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Task Calendar/"/>
    </mc:Choice>
  </mc:AlternateContent>
  <xr:revisionPtr revIDLastSave="9" documentId="8_{CA1FD975-BF4B-4EE2-945A-0482508B6604}" xr6:coauthVersionLast="45" xr6:coauthVersionMax="45" xr10:uidLastSave="{7FD5B14B-1E18-4E69-A8C8-D576E7329302}"/>
  <workbookProtection workbookAlgorithmName="SHA-512" workbookHashValue="WjpoZR87+sDEvJrGvAMKcFWkKUV6tfTrF1xTd4GL6fKdx3LlV5hOfH/Baxy6Y8ieUl4X/OfUgIhJ+jdyQU9HAQ==" workbookSaltValue="XR8UP3vnOA/nb2cAt5jF8A==" workbookSpinCount="100000" lockStructure="1"/>
  <bookViews>
    <workbookView xWindow="-120" yWindow="-120" windowWidth="20730" windowHeight="11160" xr2:uid="{0ADD6C41-B014-4CA4-9D26-B2B74F6420A8}"/>
  </bookViews>
  <sheets>
    <sheet name="Intro &amp; Setup" sheetId="1" r:id="rId1"/>
    <sheet name="Task List" sheetId="2" r:id="rId2"/>
    <sheet name="Month" sheetId="3" r:id="rId3"/>
    <sheet name="Day" sheetId="4" r:id="rId4"/>
  </sheets>
  <definedNames>
    <definedName name="_xlnm._FilterDatabase" localSheetId="1" hidden="1">'Task List'!$B$10:$H$15</definedName>
    <definedName name="_xlnm.Print_Area" localSheetId="3">Day!$A$1:$AB$38</definedName>
    <definedName name="_xlnm.Print_Area" localSheetId="0">'Intro &amp; Setup'!$A$1:$AT$88</definedName>
    <definedName name="_xlnm.Print_Area" localSheetId="2">Month!$A$1:$AT$60</definedName>
    <definedName name="_xlnm.Print_Area" localSheetId="1">'Task List'!$A$1:$K$2511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I8" i="4" l="1"/>
  <c r="AI9" i="4"/>
  <c r="AI10" i="4"/>
  <c r="AI11" i="4"/>
  <c r="AI12" i="4"/>
  <c r="AI13" i="4"/>
  <c r="AI14" i="4"/>
  <c r="AI15" i="4"/>
  <c r="AI16" i="4"/>
  <c r="AI17" i="4"/>
  <c r="AI18" i="4"/>
  <c r="AI19" i="4"/>
  <c r="B4" i="3"/>
  <c r="AF4" i="4"/>
  <c r="D6" i="4" s="1"/>
  <c r="D3" i="4" s="1"/>
  <c r="E6" i="4" s="1"/>
  <c r="AF3" i="4"/>
  <c r="E3" i="4" l="1"/>
  <c r="F6" i="4" s="1"/>
  <c r="F3" i="4" s="1"/>
  <c r="G6" i="4" s="1"/>
  <c r="G3" i="4" s="1"/>
  <c r="H6" i="4" s="1"/>
  <c r="H3" i="4" s="1"/>
  <c r="I6" i="4" s="1"/>
  <c r="I3" i="4" s="1"/>
  <c r="J6" i="4" s="1"/>
  <c r="J3" i="4" s="1"/>
  <c r="K6" i="4" s="1"/>
  <c r="K3" i="4" s="1"/>
  <c r="L6" i="4" s="1"/>
  <c r="L3" i="4" s="1"/>
  <c r="M6" i="4" s="1"/>
  <c r="M3" i="4" s="1"/>
  <c r="N6" i="4" s="1"/>
  <c r="N3" i="4" s="1"/>
  <c r="O6" i="4" s="1"/>
  <c r="O3" i="4" s="1"/>
  <c r="P6" i="4" s="1"/>
  <c r="P3" i="4" s="1"/>
  <c r="Q6" i="4" s="1"/>
  <c r="Q3" i="4" s="1"/>
  <c r="R6" i="4" s="1"/>
  <c r="R3" i="4" s="1"/>
  <c r="S6" i="4" s="1"/>
  <c r="S3" i="4" s="1"/>
  <c r="T6" i="4" s="1"/>
  <c r="T3" i="4" s="1"/>
  <c r="U6" i="4" s="1"/>
  <c r="U3" i="4" s="1"/>
  <c r="V6" i="4" s="1"/>
  <c r="V3" i="4" s="1"/>
  <c r="W6" i="4" s="1"/>
  <c r="W3" i="4" s="1"/>
  <c r="X6" i="4" s="1"/>
  <c r="X3" i="4" s="1"/>
  <c r="Y6" i="4" s="1"/>
  <c r="Y3" i="4" s="1"/>
  <c r="Z6" i="4" s="1"/>
  <c r="Z3" i="4" s="1"/>
  <c r="AA6" i="4" s="1"/>
  <c r="AA3" i="4" s="1"/>
  <c r="BI2510" i="2"/>
  <c r="BH2510" i="2"/>
  <c r="BG2510" i="2"/>
  <c r="BF2510" i="2"/>
  <c r="BE2510" i="2"/>
  <c r="BD2510" i="2"/>
  <c r="BC2510" i="2"/>
  <c r="BB2510" i="2"/>
  <c r="BA2510" i="2"/>
  <c r="AZ2510" i="2"/>
  <c r="AY2510" i="2"/>
  <c r="AX2510" i="2"/>
  <c r="AW2510" i="2"/>
  <c r="AV2510" i="2"/>
  <c r="AU2510" i="2"/>
  <c r="AT2510" i="2"/>
  <c r="AS2510" i="2"/>
  <c r="AR2510" i="2"/>
  <c r="AQ2510" i="2"/>
  <c r="AP2510" i="2"/>
  <c r="AO2510" i="2"/>
  <c r="AN2510" i="2"/>
  <c r="AM2510" i="2"/>
  <c r="AL2510" i="2"/>
  <c r="AK2510" i="2"/>
  <c r="AJ2510" i="2"/>
  <c r="AI2510" i="2"/>
  <c r="AH2510" i="2"/>
  <c r="AG2510" i="2"/>
  <c r="AF2510" i="2"/>
  <c r="BI2509" i="2"/>
  <c r="BH2509" i="2"/>
  <c r="BG2509" i="2"/>
  <c r="BF2509" i="2"/>
  <c r="BE2509" i="2"/>
  <c r="BD2509" i="2"/>
  <c r="BC2509" i="2"/>
  <c r="BB2509" i="2"/>
  <c r="BA2509" i="2"/>
  <c r="AZ2509" i="2"/>
  <c r="AY2509" i="2"/>
  <c r="AX2509" i="2"/>
  <c r="AW2509" i="2"/>
  <c r="AV2509" i="2"/>
  <c r="AU2509" i="2"/>
  <c r="AT2509" i="2"/>
  <c r="AS2509" i="2"/>
  <c r="AR2509" i="2"/>
  <c r="AQ2509" i="2"/>
  <c r="AP2509" i="2"/>
  <c r="AO2509" i="2"/>
  <c r="AN2509" i="2"/>
  <c r="AM2509" i="2"/>
  <c r="AL2509" i="2"/>
  <c r="AK2509" i="2"/>
  <c r="AJ2509" i="2"/>
  <c r="AI2509" i="2"/>
  <c r="AH2509" i="2"/>
  <c r="AG2509" i="2"/>
  <c r="AF2509" i="2"/>
  <c r="BI2508" i="2"/>
  <c r="BH2508" i="2"/>
  <c r="BG2508" i="2"/>
  <c r="BF2508" i="2"/>
  <c r="BE2508" i="2"/>
  <c r="BD2508" i="2"/>
  <c r="BC2508" i="2"/>
  <c r="BB2508" i="2"/>
  <c r="BA2508" i="2"/>
  <c r="AZ2508" i="2"/>
  <c r="AY2508" i="2"/>
  <c r="AX2508" i="2"/>
  <c r="AW2508" i="2"/>
  <c r="AV2508" i="2"/>
  <c r="AU2508" i="2"/>
  <c r="AT2508" i="2"/>
  <c r="AS2508" i="2"/>
  <c r="AR2508" i="2"/>
  <c r="AQ2508" i="2"/>
  <c r="AP2508" i="2"/>
  <c r="AO2508" i="2"/>
  <c r="AN2508" i="2"/>
  <c r="AM2508" i="2"/>
  <c r="AL2508" i="2"/>
  <c r="AK2508" i="2"/>
  <c r="AJ2508" i="2"/>
  <c r="AI2508" i="2"/>
  <c r="AH2508" i="2"/>
  <c r="AG2508" i="2"/>
  <c r="AF2508" i="2"/>
  <c r="BI2507" i="2"/>
  <c r="BH2507" i="2"/>
  <c r="BG2507" i="2"/>
  <c r="BF2507" i="2"/>
  <c r="BE2507" i="2"/>
  <c r="BD2507" i="2"/>
  <c r="BC2507" i="2"/>
  <c r="BB2507" i="2"/>
  <c r="BA2507" i="2"/>
  <c r="AZ2507" i="2"/>
  <c r="AY2507" i="2"/>
  <c r="AX2507" i="2"/>
  <c r="AW2507" i="2"/>
  <c r="AV2507" i="2"/>
  <c r="AU2507" i="2"/>
  <c r="AT2507" i="2"/>
  <c r="AS2507" i="2"/>
  <c r="AR2507" i="2"/>
  <c r="AQ2507" i="2"/>
  <c r="AP2507" i="2"/>
  <c r="AO2507" i="2"/>
  <c r="AN2507" i="2"/>
  <c r="AM2507" i="2"/>
  <c r="AL2507" i="2"/>
  <c r="AK2507" i="2"/>
  <c r="AJ2507" i="2"/>
  <c r="AI2507" i="2"/>
  <c r="AH2507" i="2"/>
  <c r="AG2507" i="2"/>
  <c r="AF2507" i="2"/>
  <c r="BI2506" i="2"/>
  <c r="BH2506" i="2"/>
  <c r="BG2506" i="2"/>
  <c r="BF2506" i="2"/>
  <c r="BE2506" i="2"/>
  <c r="BD2506" i="2"/>
  <c r="BC2506" i="2"/>
  <c r="BB2506" i="2"/>
  <c r="BA2506" i="2"/>
  <c r="AZ2506" i="2"/>
  <c r="AY2506" i="2"/>
  <c r="AX2506" i="2"/>
  <c r="AW2506" i="2"/>
  <c r="AV2506" i="2"/>
  <c r="AU2506" i="2"/>
  <c r="AT2506" i="2"/>
  <c r="AS2506" i="2"/>
  <c r="AR2506" i="2"/>
  <c r="AQ2506" i="2"/>
  <c r="AP2506" i="2"/>
  <c r="AO2506" i="2"/>
  <c r="AN2506" i="2"/>
  <c r="AM2506" i="2"/>
  <c r="AL2506" i="2"/>
  <c r="AK2506" i="2"/>
  <c r="AJ2506" i="2"/>
  <c r="AI2506" i="2"/>
  <c r="AH2506" i="2"/>
  <c r="AG2506" i="2"/>
  <c r="AF2506" i="2"/>
  <c r="BI2505" i="2"/>
  <c r="BH2505" i="2"/>
  <c r="BG2505" i="2"/>
  <c r="BF2505" i="2"/>
  <c r="BE2505" i="2"/>
  <c r="BD2505" i="2"/>
  <c r="BC2505" i="2"/>
  <c r="BB2505" i="2"/>
  <c r="BA2505" i="2"/>
  <c r="AZ2505" i="2"/>
  <c r="AY2505" i="2"/>
  <c r="AX2505" i="2"/>
  <c r="AW2505" i="2"/>
  <c r="AV2505" i="2"/>
  <c r="AU2505" i="2"/>
  <c r="AT2505" i="2"/>
  <c r="AS2505" i="2"/>
  <c r="AR2505" i="2"/>
  <c r="AQ2505" i="2"/>
  <c r="AP2505" i="2"/>
  <c r="AO2505" i="2"/>
  <c r="AN2505" i="2"/>
  <c r="AM2505" i="2"/>
  <c r="AL2505" i="2"/>
  <c r="AK2505" i="2"/>
  <c r="AJ2505" i="2"/>
  <c r="AI2505" i="2"/>
  <c r="AH2505" i="2"/>
  <c r="AG2505" i="2"/>
  <c r="AF2505" i="2"/>
  <c r="BI2504" i="2"/>
  <c r="BH2504" i="2"/>
  <c r="BG2504" i="2"/>
  <c r="BF2504" i="2"/>
  <c r="BE2504" i="2"/>
  <c r="BD2504" i="2"/>
  <c r="BC2504" i="2"/>
  <c r="BB2504" i="2"/>
  <c r="BA2504" i="2"/>
  <c r="AZ2504" i="2"/>
  <c r="AY2504" i="2"/>
  <c r="AX2504" i="2"/>
  <c r="AW2504" i="2"/>
  <c r="AV2504" i="2"/>
  <c r="AU2504" i="2"/>
  <c r="AT2504" i="2"/>
  <c r="AS2504" i="2"/>
  <c r="AR2504" i="2"/>
  <c r="AQ2504" i="2"/>
  <c r="AP2504" i="2"/>
  <c r="AO2504" i="2"/>
  <c r="AN2504" i="2"/>
  <c r="AM2504" i="2"/>
  <c r="AL2504" i="2"/>
  <c r="AK2504" i="2"/>
  <c r="AJ2504" i="2"/>
  <c r="AI2504" i="2"/>
  <c r="AH2504" i="2"/>
  <c r="AG2504" i="2"/>
  <c r="AF2504" i="2"/>
  <c r="BI2503" i="2"/>
  <c r="BH2503" i="2"/>
  <c r="BG2503" i="2"/>
  <c r="BF2503" i="2"/>
  <c r="BE2503" i="2"/>
  <c r="BD2503" i="2"/>
  <c r="BC2503" i="2"/>
  <c r="BB2503" i="2"/>
  <c r="BA2503" i="2"/>
  <c r="AZ2503" i="2"/>
  <c r="AY2503" i="2"/>
  <c r="AX2503" i="2"/>
  <c r="AW2503" i="2"/>
  <c r="AV2503" i="2"/>
  <c r="AU2503" i="2"/>
  <c r="AT2503" i="2"/>
  <c r="AS2503" i="2"/>
  <c r="AR2503" i="2"/>
  <c r="AQ2503" i="2"/>
  <c r="AP2503" i="2"/>
  <c r="AO2503" i="2"/>
  <c r="AN2503" i="2"/>
  <c r="AM2503" i="2"/>
  <c r="AL2503" i="2"/>
  <c r="AK2503" i="2"/>
  <c r="AJ2503" i="2"/>
  <c r="AI2503" i="2"/>
  <c r="AH2503" i="2"/>
  <c r="AG2503" i="2"/>
  <c r="AF2503" i="2"/>
  <c r="BI2502" i="2"/>
  <c r="BH2502" i="2"/>
  <c r="BG2502" i="2"/>
  <c r="BF2502" i="2"/>
  <c r="BE2502" i="2"/>
  <c r="BD2502" i="2"/>
  <c r="BC2502" i="2"/>
  <c r="BB2502" i="2"/>
  <c r="BA2502" i="2"/>
  <c r="AZ2502" i="2"/>
  <c r="AY2502" i="2"/>
  <c r="AX2502" i="2"/>
  <c r="AW2502" i="2"/>
  <c r="AV2502" i="2"/>
  <c r="AU2502" i="2"/>
  <c r="AT2502" i="2"/>
  <c r="AS2502" i="2"/>
  <c r="AR2502" i="2"/>
  <c r="AQ2502" i="2"/>
  <c r="AP2502" i="2"/>
  <c r="AO2502" i="2"/>
  <c r="AN2502" i="2"/>
  <c r="AM2502" i="2"/>
  <c r="AL2502" i="2"/>
  <c r="AK2502" i="2"/>
  <c r="AJ2502" i="2"/>
  <c r="AI2502" i="2"/>
  <c r="AH2502" i="2"/>
  <c r="AG2502" i="2"/>
  <c r="AF2502" i="2"/>
  <c r="BI2501" i="2"/>
  <c r="BH2501" i="2"/>
  <c r="BG2501" i="2"/>
  <c r="BF2501" i="2"/>
  <c r="BE2501" i="2"/>
  <c r="BD2501" i="2"/>
  <c r="BC2501" i="2"/>
  <c r="BB2501" i="2"/>
  <c r="BA2501" i="2"/>
  <c r="AZ2501" i="2"/>
  <c r="AY2501" i="2"/>
  <c r="AX2501" i="2"/>
  <c r="AW2501" i="2"/>
  <c r="AV2501" i="2"/>
  <c r="AU2501" i="2"/>
  <c r="AT2501" i="2"/>
  <c r="AS2501" i="2"/>
  <c r="AR2501" i="2"/>
  <c r="AQ2501" i="2"/>
  <c r="AP2501" i="2"/>
  <c r="AO2501" i="2"/>
  <c r="AN2501" i="2"/>
  <c r="AM2501" i="2"/>
  <c r="AL2501" i="2"/>
  <c r="AK2501" i="2"/>
  <c r="AJ2501" i="2"/>
  <c r="AI2501" i="2"/>
  <c r="AH2501" i="2"/>
  <c r="AG2501" i="2"/>
  <c r="AF2501" i="2"/>
  <c r="BI2500" i="2"/>
  <c r="BH2500" i="2"/>
  <c r="BG2500" i="2"/>
  <c r="BF2500" i="2"/>
  <c r="BE2500" i="2"/>
  <c r="BD2500" i="2"/>
  <c r="BC2500" i="2"/>
  <c r="BB2500" i="2"/>
  <c r="BA2500" i="2"/>
  <c r="AZ2500" i="2"/>
  <c r="AY2500" i="2"/>
  <c r="AX2500" i="2"/>
  <c r="AW2500" i="2"/>
  <c r="AV2500" i="2"/>
  <c r="AU2500" i="2"/>
  <c r="AT2500" i="2"/>
  <c r="AS2500" i="2"/>
  <c r="AR2500" i="2"/>
  <c r="AQ2500" i="2"/>
  <c r="AP2500" i="2"/>
  <c r="AO2500" i="2"/>
  <c r="AN2500" i="2"/>
  <c r="AM2500" i="2"/>
  <c r="AL2500" i="2"/>
  <c r="AK2500" i="2"/>
  <c r="AJ2500" i="2"/>
  <c r="AI2500" i="2"/>
  <c r="AH2500" i="2"/>
  <c r="AG2500" i="2"/>
  <c r="AF2500" i="2"/>
  <c r="BI2499" i="2"/>
  <c r="BH2499" i="2"/>
  <c r="BG2499" i="2"/>
  <c r="BF2499" i="2"/>
  <c r="BE2499" i="2"/>
  <c r="BD2499" i="2"/>
  <c r="BC2499" i="2"/>
  <c r="BB2499" i="2"/>
  <c r="BA2499" i="2"/>
  <c r="AZ2499" i="2"/>
  <c r="AY2499" i="2"/>
  <c r="AX2499" i="2"/>
  <c r="AW2499" i="2"/>
  <c r="AV2499" i="2"/>
  <c r="AU2499" i="2"/>
  <c r="AT2499" i="2"/>
  <c r="AS2499" i="2"/>
  <c r="AR2499" i="2"/>
  <c r="AQ2499" i="2"/>
  <c r="AP2499" i="2"/>
  <c r="AO2499" i="2"/>
  <c r="AN2499" i="2"/>
  <c r="AM2499" i="2"/>
  <c r="AL2499" i="2"/>
  <c r="AK2499" i="2"/>
  <c r="AJ2499" i="2"/>
  <c r="AI2499" i="2"/>
  <c r="AH2499" i="2"/>
  <c r="AG2499" i="2"/>
  <c r="AF2499" i="2"/>
  <c r="BI2498" i="2"/>
  <c r="BH2498" i="2"/>
  <c r="BG2498" i="2"/>
  <c r="BF2498" i="2"/>
  <c r="BE2498" i="2"/>
  <c r="BD2498" i="2"/>
  <c r="BC2498" i="2"/>
  <c r="BB2498" i="2"/>
  <c r="BA2498" i="2"/>
  <c r="AZ2498" i="2"/>
  <c r="AY2498" i="2"/>
  <c r="AX2498" i="2"/>
  <c r="AW2498" i="2"/>
  <c r="AV2498" i="2"/>
  <c r="AU2498" i="2"/>
  <c r="AT2498" i="2"/>
  <c r="AS2498" i="2"/>
  <c r="AR2498" i="2"/>
  <c r="AQ2498" i="2"/>
  <c r="AP2498" i="2"/>
  <c r="AO2498" i="2"/>
  <c r="AN2498" i="2"/>
  <c r="AM2498" i="2"/>
  <c r="AL2498" i="2"/>
  <c r="AK2498" i="2"/>
  <c r="AJ2498" i="2"/>
  <c r="AI2498" i="2"/>
  <c r="AH2498" i="2"/>
  <c r="AG2498" i="2"/>
  <c r="AF2498" i="2"/>
  <c r="BI2497" i="2"/>
  <c r="BH2497" i="2"/>
  <c r="BG2497" i="2"/>
  <c r="BF2497" i="2"/>
  <c r="BE2497" i="2"/>
  <c r="BD2497" i="2"/>
  <c r="BC2497" i="2"/>
  <c r="BB2497" i="2"/>
  <c r="BA2497" i="2"/>
  <c r="AZ2497" i="2"/>
  <c r="AY2497" i="2"/>
  <c r="AX2497" i="2"/>
  <c r="AW2497" i="2"/>
  <c r="AV2497" i="2"/>
  <c r="AU2497" i="2"/>
  <c r="AT2497" i="2"/>
  <c r="AS2497" i="2"/>
  <c r="AR2497" i="2"/>
  <c r="AQ2497" i="2"/>
  <c r="AP2497" i="2"/>
  <c r="AO2497" i="2"/>
  <c r="AN2497" i="2"/>
  <c r="AM2497" i="2"/>
  <c r="AL2497" i="2"/>
  <c r="AK2497" i="2"/>
  <c r="AJ2497" i="2"/>
  <c r="AI2497" i="2"/>
  <c r="AH2497" i="2"/>
  <c r="AG2497" i="2"/>
  <c r="AF2497" i="2"/>
  <c r="BI2496" i="2"/>
  <c r="BH2496" i="2"/>
  <c r="BG2496" i="2"/>
  <c r="BF2496" i="2"/>
  <c r="BE2496" i="2"/>
  <c r="BD2496" i="2"/>
  <c r="BC2496" i="2"/>
  <c r="BB2496" i="2"/>
  <c r="BA2496" i="2"/>
  <c r="AZ2496" i="2"/>
  <c r="AY2496" i="2"/>
  <c r="AX2496" i="2"/>
  <c r="AW2496" i="2"/>
  <c r="AV2496" i="2"/>
  <c r="AU2496" i="2"/>
  <c r="AT2496" i="2"/>
  <c r="AS2496" i="2"/>
  <c r="AR2496" i="2"/>
  <c r="AQ2496" i="2"/>
  <c r="AP2496" i="2"/>
  <c r="AO2496" i="2"/>
  <c r="AN2496" i="2"/>
  <c r="AM2496" i="2"/>
  <c r="AL2496" i="2"/>
  <c r="AK2496" i="2"/>
  <c r="AJ2496" i="2"/>
  <c r="AI2496" i="2"/>
  <c r="AH2496" i="2"/>
  <c r="AG2496" i="2"/>
  <c r="AF2496" i="2"/>
  <c r="BI2495" i="2"/>
  <c r="BH2495" i="2"/>
  <c r="BG2495" i="2"/>
  <c r="BF2495" i="2"/>
  <c r="BE2495" i="2"/>
  <c r="BD2495" i="2"/>
  <c r="BC2495" i="2"/>
  <c r="BB2495" i="2"/>
  <c r="BA2495" i="2"/>
  <c r="AZ2495" i="2"/>
  <c r="AY2495" i="2"/>
  <c r="AX2495" i="2"/>
  <c r="AW2495" i="2"/>
  <c r="AV2495" i="2"/>
  <c r="AU2495" i="2"/>
  <c r="AT2495" i="2"/>
  <c r="AS2495" i="2"/>
  <c r="AR2495" i="2"/>
  <c r="AQ2495" i="2"/>
  <c r="AP2495" i="2"/>
  <c r="AO2495" i="2"/>
  <c r="AN2495" i="2"/>
  <c r="AM2495" i="2"/>
  <c r="AL2495" i="2"/>
  <c r="AK2495" i="2"/>
  <c r="AJ2495" i="2"/>
  <c r="AI2495" i="2"/>
  <c r="AH2495" i="2"/>
  <c r="AG2495" i="2"/>
  <c r="AF2495" i="2"/>
  <c r="BI2494" i="2"/>
  <c r="BH2494" i="2"/>
  <c r="BG2494" i="2"/>
  <c r="BF2494" i="2"/>
  <c r="BE2494" i="2"/>
  <c r="BD2494" i="2"/>
  <c r="BC2494" i="2"/>
  <c r="BB2494" i="2"/>
  <c r="BA2494" i="2"/>
  <c r="AZ2494" i="2"/>
  <c r="AY2494" i="2"/>
  <c r="AX2494" i="2"/>
  <c r="AW2494" i="2"/>
  <c r="AV2494" i="2"/>
  <c r="AU2494" i="2"/>
  <c r="AT2494" i="2"/>
  <c r="AS2494" i="2"/>
  <c r="AR2494" i="2"/>
  <c r="AQ2494" i="2"/>
  <c r="AP2494" i="2"/>
  <c r="AO2494" i="2"/>
  <c r="AN2494" i="2"/>
  <c r="AM2494" i="2"/>
  <c r="AL2494" i="2"/>
  <c r="AK2494" i="2"/>
  <c r="AJ2494" i="2"/>
  <c r="AI2494" i="2"/>
  <c r="AH2494" i="2"/>
  <c r="AG2494" i="2"/>
  <c r="AF2494" i="2"/>
  <c r="BI2493" i="2"/>
  <c r="BH2493" i="2"/>
  <c r="BG2493" i="2"/>
  <c r="BF2493" i="2"/>
  <c r="BE2493" i="2"/>
  <c r="BD2493" i="2"/>
  <c r="BC2493" i="2"/>
  <c r="BB2493" i="2"/>
  <c r="BA2493" i="2"/>
  <c r="AZ2493" i="2"/>
  <c r="AY2493" i="2"/>
  <c r="AX2493" i="2"/>
  <c r="AW2493" i="2"/>
  <c r="AV2493" i="2"/>
  <c r="AU2493" i="2"/>
  <c r="AT2493" i="2"/>
  <c r="AS2493" i="2"/>
  <c r="AR2493" i="2"/>
  <c r="AQ2493" i="2"/>
  <c r="AP2493" i="2"/>
  <c r="AO2493" i="2"/>
  <c r="AN2493" i="2"/>
  <c r="AM2493" i="2"/>
  <c r="AL2493" i="2"/>
  <c r="AK2493" i="2"/>
  <c r="AJ2493" i="2"/>
  <c r="AI2493" i="2"/>
  <c r="AH2493" i="2"/>
  <c r="AG2493" i="2"/>
  <c r="AF2493" i="2"/>
  <c r="BI2492" i="2"/>
  <c r="BH2492" i="2"/>
  <c r="BG2492" i="2"/>
  <c r="BF2492" i="2"/>
  <c r="BE2492" i="2"/>
  <c r="BD2492" i="2"/>
  <c r="BC2492" i="2"/>
  <c r="BB2492" i="2"/>
  <c r="BA2492" i="2"/>
  <c r="AZ2492" i="2"/>
  <c r="AY2492" i="2"/>
  <c r="AX2492" i="2"/>
  <c r="AW2492" i="2"/>
  <c r="AV2492" i="2"/>
  <c r="AU2492" i="2"/>
  <c r="AT2492" i="2"/>
  <c r="AS2492" i="2"/>
  <c r="AR2492" i="2"/>
  <c r="AQ2492" i="2"/>
  <c r="AP2492" i="2"/>
  <c r="AO2492" i="2"/>
  <c r="AN2492" i="2"/>
  <c r="AM2492" i="2"/>
  <c r="AL2492" i="2"/>
  <c r="AK2492" i="2"/>
  <c r="AJ2492" i="2"/>
  <c r="AI2492" i="2"/>
  <c r="AH2492" i="2"/>
  <c r="AG2492" i="2"/>
  <c r="AF2492" i="2"/>
  <c r="BI2491" i="2"/>
  <c r="BH2491" i="2"/>
  <c r="BG2491" i="2"/>
  <c r="BF2491" i="2"/>
  <c r="BE2491" i="2"/>
  <c r="BD2491" i="2"/>
  <c r="BC2491" i="2"/>
  <c r="BB2491" i="2"/>
  <c r="BA2491" i="2"/>
  <c r="AZ2491" i="2"/>
  <c r="AY2491" i="2"/>
  <c r="AX2491" i="2"/>
  <c r="AW2491" i="2"/>
  <c r="AV2491" i="2"/>
  <c r="AU2491" i="2"/>
  <c r="AT2491" i="2"/>
  <c r="AS2491" i="2"/>
  <c r="AR2491" i="2"/>
  <c r="AQ2491" i="2"/>
  <c r="AP2491" i="2"/>
  <c r="AO2491" i="2"/>
  <c r="AN2491" i="2"/>
  <c r="AM2491" i="2"/>
  <c r="AL2491" i="2"/>
  <c r="AK2491" i="2"/>
  <c r="AJ2491" i="2"/>
  <c r="AI2491" i="2"/>
  <c r="AH2491" i="2"/>
  <c r="AG2491" i="2"/>
  <c r="AF2491" i="2"/>
  <c r="BI2490" i="2"/>
  <c r="BH2490" i="2"/>
  <c r="BG2490" i="2"/>
  <c r="BF2490" i="2"/>
  <c r="BE2490" i="2"/>
  <c r="BD2490" i="2"/>
  <c r="BC2490" i="2"/>
  <c r="BB2490" i="2"/>
  <c r="BA2490" i="2"/>
  <c r="AZ2490" i="2"/>
  <c r="AY2490" i="2"/>
  <c r="AX2490" i="2"/>
  <c r="AW2490" i="2"/>
  <c r="AV2490" i="2"/>
  <c r="AU2490" i="2"/>
  <c r="AT2490" i="2"/>
  <c r="AS2490" i="2"/>
  <c r="AR2490" i="2"/>
  <c r="AQ2490" i="2"/>
  <c r="AP2490" i="2"/>
  <c r="AO2490" i="2"/>
  <c r="AN2490" i="2"/>
  <c r="AM2490" i="2"/>
  <c r="AL2490" i="2"/>
  <c r="AK2490" i="2"/>
  <c r="AJ2490" i="2"/>
  <c r="AI2490" i="2"/>
  <c r="AH2490" i="2"/>
  <c r="AG2490" i="2"/>
  <c r="AF2490" i="2"/>
  <c r="BI2489" i="2"/>
  <c r="BH2489" i="2"/>
  <c r="BG2489" i="2"/>
  <c r="BF2489" i="2"/>
  <c r="BE2489" i="2"/>
  <c r="BD2489" i="2"/>
  <c r="BC2489" i="2"/>
  <c r="BB2489" i="2"/>
  <c r="BA2489" i="2"/>
  <c r="AZ2489" i="2"/>
  <c r="AY2489" i="2"/>
  <c r="AX2489" i="2"/>
  <c r="AW2489" i="2"/>
  <c r="AV2489" i="2"/>
  <c r="AU2489" i="2"/>
  <c r="AT2489" i="2"/>
  <c r="AS2489" i="2"/>
  <c r="AR2489" i="2"/>
  <c r="AQ2489" i="2"/>
  <c r="AP2489" i="2"/>
  <c r="AO2489" i="2"/>
  <c r="AN2489" i="2"/>
  <c r="AM2489" i="2"/>
  <c r="AL2489" i="2"/>
  <c r="AK2489" i="2"/>
  <c r="AJ2489" i="2"/>
  <c r="AI2489" i="2"/>
  <c r="AH2489" i="2"/>
  <c r="AG2489" i="2"/>
  <c r="AF2489" i="2"/>
  <c r="BI2488" i="2"/>
  <c r="BH2488" i="2"/>
  <c r="BG2488" i="2"/>
  <c r="BF2488" i="2"/>
  <c r="BE2488" i="2"/>
  <c r="BD2488" i="2"/>
  <c r="BC2488" i="2"/>
  <c r="BB2488" i="2"/>
  <c r="BA2488" i="2"/>
  <c r="AZ2488" i="2"/>
  <c r="AY2488" i="2"/>
  <c r="AX2488" i="2"/>
  <c r="AW2488" i="2"/>
  <c r="AV2488" i="2"/>
  <c r="AU2488" i="2"/>
  <c r="AT2488" i="2"/>
  <c r="AS2488" i="2"/>
  <c r="AR2488" i="2"/>
  <c r="AQ2488" i="2"/>
  <c r="AP2488" i="2"/>
  <c r="AO2488" i="2"/>
  <c r="AN2488" i="2"/>
  <c r="AM2488" i="2"/>
  <c r="AL2488" i="2"/>
  <c r="AK2488" i="2"/>
  <c r="AJ2488" i="2"/>
  <c r="AI2488" i="2"/>
  <c r="AH2488" i="2"/>
  <c r="AG2488" i="2"/>
  <c r="AF2488" i="2"/>
  <c r="BI2487" i="2"/>
  <c r="BH2487" i="2"/>
  <c r="BG2487" i="2"/>
  <c r="BF2487" i="2"/>
  <c r="BE2487" i="2"/>
  <c r="BD2487" i="2"/>
  <c r="BC2487" i="2"/>
  <c r="BB2487" i="2"/>
  <c r="BA2487" i="2"/>
  <c r="AZ2487" i="2"/>
  <c r="AY2487" i="2"/>
  <c r="AX2487" i="2"/>
  <c r="AW2487" i="2"/>
  <c r="AV2487" i="2"/>
  <c r="AU2487" i="2"/>
  <c r="AT2487" i="2"/>
  <c r="AS2487" i="2"/>
  <c r="AR2487" i="2"/>
  <c r="AQ2487" i="2"/>
  <c r="AP2487" i="2"/>
  <c r="AO2487" i="2"/>
  <c r="AN2487" i="2"/>
  <c r="AM2487" i="2"/>
  <c r="AL2487" i="2"/>
  <c r="AK2487" i="2"/>
  <c r="AJ2487" i="2"/>
  <c r="AI2487" i="2"/>
  <c r="AH2487" i="2"/>
  <c r="AG2487" i="2"/>
  <c r="AF2487" i="2"/>
  <c r="BI2486" i="2"/>
  <c r="BH2486" i="2"/>
  <c r="BG2486" i="2"/>
  <c r="BF2486" i="2"/>
  <c r="BE2486" i="2"/>
  <c r="BD2486" i="2"/>
  <c r="BC2486" i="2"/>
  <c r="BB2486" i="2"/>
  <c r="BA2486" i="2"/>
  <c r="AZ2486" i="2"/>
  <c r="AY2486" i="2"/>
  <c r="AX2486" i="2"/>
  <c r="AW2486" i="2"/>
  <c r="AV2486" i="2"/>
  <c r="AU2486" i="2"/>
  <c r="AT2486" i="2"/>
  <c r="AS2486" i="2"/>
  <c r="AR2486" i="2"/>
  <c r="AQ2486" i="2"/>
  <c r="AP2486" i="2"/>
  <c r="AO2486" i="2"/>
  <c r="AN2486" i="2"/>
  <c r="AM2486" i="2"/>
  <c r="AL2486" i="2"/>
  <c r="AK2486" i="2"/>
  <c r="AJ2486" i="2"/>
  <c r="AI2486" i="2"/>
  <c r="AH2486" i="2"/>
  <c r="AG2486" i="2"/>
  <c r="AF2486" i="2"/>
  <c r="BI2485" i="2"/>
  <c r="BH2485" i="2"/>
  <c r="BG2485" i="2"/>
  <c r="BF2485" i="2"/>
  <c r="BE2485" i="2"/>
  <c r="BD2485" i="2"/>
  <c r="BC2485" i="2"/>
  <c r="BB2485" i="2"/>
  <c r="BA2485" i="2"/>
  <c r="AZ2485" i="2"/>
  <c r="AY2485" i="2"/>
  <c r="AX2485" i="2"/>
  <c r="AW2485" i="2"/>
  <c r="AV2485" i="2"/>
  <c r="AU2485" i="2"/>
  <c r="AT2485" i="2"/>
  <c r="AS2485" i="2"/>
  <c r="AR2485" i="2"/>
  <c r="AQ2485" i="2"/>
  <c r="AP2485" i="2"/>
  <c r="AO2485" i="2"/>
  <c r="AN2485" i="2"/>
  <c r="AM2485" i="2"/>
  <c r="AL2485" i="2"/>
  <c r="AK2485" i="2"/>
  <c r="AJ2485" i="2"/>
  <c r="AI2485" i="2"/>
  <c r="AH2485" i="2"/>
  <c r="AG2485" i="2"/>
  <c r="AF2485" i="2"/>
  <c r="BI2484" i="2"/>
  <c r="BH2484" i="2"/>
  <c r="BG2484" i="2"/>
  <c r="BF2484" i="2"/>
  <c r="BE2484" i="2"/>
  <c r="BD2484" i="2"/>
  <c r="BC2484" i="2"/>
  <c r="BB2484" i="2"/>
  <c r="BA2484" i="2"/>
  <c r="AZ2484" i="2"/>
  <c r="AY2484" i="2"/>
  <c r="AX2484" i="2"/>
  <c r="AW2484" i="2"/>
  <c r="AV2484" i="2"/>
  <c r="AU2484" i="2"/>
  <c r="AT2484" i="2"/>
  <c r="AS2484" i="2"/>
  <c r="AR2484" i="2"/>
  <c r="AQ2484" i="2"/>
  <c r="AP2484" i="2"/>
  <c r="AO2484" i="2"/>
  <c r="AN2484" i="2"/>
  <c r="AM2484" i="2"/>
  <c r="AL2484" i="2"/>
  <c r="AK2484" i="2"/>
  <c r="AJ2484" i="2"/>
  <c r="AI2484" i="2"/>
  <c r="AH2484" i="2"/>
  <c r="AG2484" i="2"/>
  <c r="AF2484" i="2"/>
  <c r="BI2483" i="2"/>
  <c r="BH2483" i="2"/>
  <c r="BG2483" i="2"/>
  <c r="BF2483" i="2"/>
  <c r="BE2483" i="2"/>
  <c r="BD2483" i="2"/>
  <c r="BC2483" i="2"/>
  <c r="BB2483" i="2"/>
  <c r="BA2483" i="2"/>
  <c r="AZ2483" i="2"/>
  <c r="AY2483" i="2"/>
  <c r="AX2483" i="2"/>
  <c r="AW2483" i="2"/>
  <c r="AV2483" i="2"/>
  <c r="AU2483" i="2"/>
  <c r="AT2483" i="2"/>
  <c r="AS2483" i="2"/>
  <c r="AR2483" i="2"/>
  <c r="AQ2483" i="2"/>
  <c r="AP2483" i="2"/>
  <c r="AO2483" i="2"/>
  <c r="AN2483" i="2"/>
  <c r="AM2483" i="2"/>
  <c r="AL2483" i="2"/>
  <c r="AK2483" i="2"/>
  <c r="AJ2483" i="2"/>
  <c r="AI2483" i="2"/>
  <c r="AH2483" i="2"/>
  <c r="AG2483" i="2"/>
  <c r="AF2483" i="2"/>
  <c r="BI2482" i="2"/>
  <c r="BH2482" i="2"/>
  <c r="BG2482" i="2"/>
  <c r="BF2482" i="2"/>
  <c r="BE2482" i="2"/>
  <c r="BD2482" i="2"/>
  <c r="BC2482" i="2"/>
  <c r="BB2482" i="2"/>
  <c r="BA2482" i="2"/>
  <c r="AZ2482" i="2"/>
  <c r="AY2482" i="2"/>
  <c r="AX2482" i="2"/>
  <c r="AW2482" i="2"/>
  <c r="AV2482" i="2"/>
  <c r="AU2482" i="2"/>
  <c r="AT2482" i="2"/>
  <c r="AS2482" i="2"/>
  <c r="AR2482" i="2"/>
  <c r="AQ2482" i="2"/>
  <c r="AP2482" i="2"/>
  <c r="AO2482" i="2"/>
  <c r="AN2482" i="2"/>
  <c r="AM2482" i="2"/>
  <c r="AL2482" i="2"/>
  <c r="AK2482" i="2"/>
  <c r="AJ2482" i="2"/>
  <c r="AI2482" i="2"/>
  <c r="AH2482" i="2"/>
  <c r="AG2482" i="2"/>
  <c r="AF2482" i="2"/>
  <c r="BI2481" i="2"/>
  <c r="BH2481" i="2"/>
  <c r="BG2481" i="2"/>
  <c r="BF2481" i="2"/>
  <c r="BE2481" i="2"/>
  <c r="BD2481" i="2"/>
  <c r="BC2481" i="2"/>
  <c r="BB2481" i="2"/>
  <c r="BA2481" i="2"/>
  <c r="AZ2481" i="2"/>
  <c r="AY2481" i="2"/>
  <c r="AX2481" i="2"/>
  <c r="AW2481" i="2"/>
  <c r="AV2481" i="2"/>
  <c r="AU2481" i="2"/>
  <c r="AT2481" i="2"/>
  <c r="AS2481" i="2"/>
  <c r="AR2481" i="2"/>
  <c r="AQ2481" i="2"/>
  <c r="AP2481" i="2"/>
  <c r="AO2481" i="2"/>
  <c r="AN2481" i="2"/>
  <c r="AM2481" i="2"/>
  <c r="AL2481" i="2"/>
  <c r="AK2481" i="2"/>
  <c r="AJ2481" i="2"/>
  <c r="AI2481" i="2"/>
  <c r="AH2481" i="2"/>
  <c r="AG2481" i="2"/>
  <c r="AF2481" i="2"/>
  <c r="BI2480" i="2"/>
  <c r="BH2480" i="2"/>
  <c r="BG2480" i="2"/>
  <c r="BF2480" i="2"/>
  <c r="BE2480" i="2"/>
  <c r="BD2480" i="2"/>
  <c r="BC2480" i="2"/>
  <c r="BB2480" i="2"/>
  <c r="BA2480" i="2"/>
  <c r="AZ2480" i="2"/>
  <c r="AY2480" i="2"/>
  <c r="AX2480" i="2"/>
  <c r="AW2480" i="2"/>
  <c r="AV2480" i="2"/>
  <c r="AU2480" i="2"/>
  <c r="AT2480" i="2"/>
  <c r="AS2480" i="2"/>
  <c r="AR2480" i="2"/>
  <c r="AQ2480" i="2"/>
  <c r="AP2480" i="2"/>
  <c r="AO2480" i="2"/>
  <c r="AN2480" i="2"/>
  <c r="AM2480" i="2"/>
  <c r="AL2480" i="2"/>
  <c r="AK2480" i="2"/>
  <c r="AJ2480" i="2"/>
  <c r="AI2480" i="2"/>
  <c r="AH2480" i="2"/>
  <c r="AG2480" i="2"/>
  <c r="AF2480" i="2"/>
  <c r="BI2479" i="2"/>
  <c r="BH2479" i="2"/>
  <c r="BG2479" i="2"/>
  <c r="BF2479" i="2"/>
  <c r="BE2479" i="2"/>
  <c r="BD2479" i="2"/>
  <c r="BC2479" i="2"/>
  <c r="BB2479" i="2"/>
  <c r="BA2479" i="2"/>
  <c r="AZ2479" i="2"/>
  <c r="AY2479" i="2"/>
  <c r="AX2479" i="2"/>
  <c r="AW2479" i="2"/>
  <c r="AV2479" i="2"/>
  <c r="AU2479" i="2"/>
  <c r="AT2479" i="2"/>
  <c r="AS2479" i="2"/>
  <c r="AR2479" i="2"/>
  <c r="AQ2479" i="2"/>
  <c r="AP2479" i="2"/>
  <c r="AO2479" i="2"/>
  <c r="AN2479" i="2"/>
  <c r="AM2479" i="2"/>
  <c r="AL2479" i="2"/>
  <c r="AK2479" i="2"/>
  <c r="AJ2479" i="2"/>
  <c r="AI2479" i="2"/>
  <c r="AH2479" i="2"/>
  <c r="AG2479" i="2"/>
  <c r="AF2479" i="2"/>
  <c r="BI2478" i="2"/>
  <c r="BH2478" i="2"/>
  <c r="BG2478" i="2"/>
  <c r="BF2478" i="2"/>
  <c r="BE2478" i="2"/>
  <c r="BD2478" i="2"/>
  <c r="BC2478" i="2"/>
  <c r="BB2478" i="2"/>
  <c r="BA2478" i="2"/>
  <c r="AZ2478" i="2"/>
  <c r="AY2478" i="2"/>
  <c r="AX2478" i="2"/>
  <c r="AW2478" i="2"/>
  <c r="AV2478" i="2"/>
  <c r="AU2478" i="2"/>
  <c r="AT2478" i="2"/>
  <c r="AS2478" i="2"/>
  <c r="AR2478" i="2"/>
  <c r="AQ2478" i="2"/>
  <c r="AP2478" i="2"/>
  <c r="AO2478" i="2"/>
  <c r="AN2478" i="2"/>
  <c r="AM2478" i="2"/>
  <c r="AL2478" i="2"/>
  <c r="AK2478" i="2"/>
  <c r="AJ2478" i="2"/>
  <c r="AI2478" i="2"/>
  <c r="AH2478" i="2"/>
  <c r="AG2478" i="2"/>
  <c r="AF2478" i="2"/>
  <c r="BI2477" i="2"/>
  <c r="BH2477" i="2"/>
  <c r="BG2477" i="2"/>
  <c r="BF2477" i="2"/>
  <c r="BE2477" i="2"/>
  <c r="BD2477" i="2"/>
  <c r="BC2477" i="2"/>
  <c r="BB2477" i="2"/>
  <c r="BA2477" i="2"/>
  <c r="AZ2477" i="2"/>
  <c r="AY2477" i="2"/>
  <c r="AX2477" i="2"/>
  <c r="AW2477" i="2"/>
  <c r="AV2477" i="2"/>
  <c r="AU2477" i="2"/>
  <c r="AT2477" i="2"/>
  <c r="AS2477" i="2"/>
  <c r="AR2477" i="2"/>
  <c r="AQ2477" i="2"/>
  <c r="AP2477" i="2"/>
  <c r="AO2477" i="2"/>
  <c r="AN2477" i="2"/>
  <c r="AM2477" i="2"/>
  <c r="AL2477" i="2"/>
  <c r="AK2477" i="2"/>
  <c r="AJ2477" i="2"/>
  <c r="AI2477" i="2"/>
  <c r="AH2477" i="2"/>
  <c r="AG2477" i="2"/>
  <c r="AF2477" i="2"/>
  <c r="BI2476" i="2"/>
  <c r="BH2476" i="2"/>
  <c r="BG2476" i="2"/>
  <c r="BF2476" i="2"/>
  <c r="BE2476" i="2"/>
  <c r="BD2476" i="2"/>
  <c r="BC2476" i="2"/>
  <c r="BB2476" i="2"/>
  <c r="BA2476" i="2"/>
  <c r="AZ2476" i="2"/>
  <c r="AY2476" i="2"/>
  <c r="AX2476" i="2"/>
  <c r="AW2476" i="2"/>
  <c r="AV2476" i="2"/>
  <c r="AU2476" i="2"/>
  <c r="AT2476" i="2"/>
  <c r="AS2476" i="2"/>
  <c r="AR2476" i="2"/>
  <c r="AQ2476" i="2"/>
  <c r="AP2476" i="2"/>
  <c r="AO2476" i="2"/>
  <c r="AN2476" i="2"/>
  <c r="AM2476" i="2"/>
  <c r="AL2476" i="2"/>
  <c r="AK2476" i="2"/>
  <c r="AJ2476" i="2"/>
  <c r="AI2476" i="2"/>
  <c r="AH2476" i="2"/>
  <c r="AG2476" i="2"/>
  <c r="AF2476" i="2"/>
  <c r="BI2475" i="2"/>
  <c r="BH2475" i="2"/>
  <c r="BG2475" i="2"/>
  <c r="BF2475" i="2"/>
  <c r="BE2475" i="2"/>
  <c r="BD2475" i="2"/>
  <c r="BC2475" i="2"/>
  <c r="BB2475" i="2"/>
  <c r="BA2475" i="2"/>
  <c r="AZ2475" i="2"/>
  <c r="AY2475" i="2"/>
  <c r="AX2475" i="2"/>
  <c r="AW2475" i="2"/>
  <c r="AV2475" i="2"/>
  <c r="AU2475" i="2"/>
  <c r="AT2475" i="2"/>
  <c r="AS2475" i="2"/>
  <c r="AR2475" i="2"/>
  <c r="AQ2475" i="2"/>
  <c r="AP2475" i="2"/>
  <c r="AO2475" i="2"/>
  <c r="AN2475" i="2"/>
  <c r="AM2475" i="2"/>
  <c r="AL2475" i="2"/>
  <c r="AK2475" i="2"/>
  <c r="AJ2475" i="2"/>
  <c r="AI2475" i="2"/>
  <c r="AH2475" i="2"/>
  <c r="AG2475" i="2"/>
  <c r="AF2475" i="2"/>
  <c r="BI2474" i="2"/>
  <c r="BH2474" i="2"/>
  <c r="BG2474" i="2"/>
  <c r="BF2474" i="2"/>
  <c r="BE2474" i="2"/>
  <c r="BD2474" i="2"/>
  <c r="BC2474" i="2"/>
  <c r="BB2474" i="2"/>
  <c r="BA2474" i="2"/>
  <c r="AZ2474" i="2"/>
  <c r="AY2474" i="2"/>
  <c r="AX2474" i="2"/>
  <c r="AW2474" i="2"/>
  <c r="AV2474" i="2"/>
  <c r="AU2474" i="2"/>
  <c r="AT2474" i="2"/>
  <c r="AS2474" i="2"/>
  <c r="AR2474" i="2"/>
  <c r="AQ2474" i="2"/>
  <c r="AP2474" i="2"/>
  <c r="AO2474" i="2"/>
  <c r="AN2474" i="2"/>
  <c r="AM2474" i="2"/>
  <c r="AL2474" i="2"/>
  <c r="AK2474" i="2"/>
  <c r="AJ2474" i="2"/>
  <c r="AI2474" i="2"/>
  <c r="AH2474" i="2"/>
  <c r="AG2474" i="2"/>
  <c r="AF2474" i="2"/>
  <c r="BI2473" i="2"/>
  <c r="BH2473" i="2"/>
  <c r="BG2473" i="2"/>
  <c r="BF2473" i="2"/>
  <c r="BE2473" i="2"/>
  <c r="BD2473" i="2"/>
  <c r="BC2473" i="2"/>
  <c r="BB2473" i="2"/>
  <c r="BA2473" i="2"/>
  <c r="AZ2473" i="2"/>
  <c r="AY2473" i="2"/>
  <c r="AX2473" i="2"/>
  <c r="AW2473" i="2"/>
  <c r="AV2473" i="2"/>
  <c r="AU2473" i="2"/>
  <c r="AT2473" i="2"/>
  <c r="AS2473" i="2"/>
  <c r="AR2473" i="2"/>
  <c r="AQ2473" i="2"/>
  <c r="AP2473" i="2"/>
  <c r="AO2473" i="2"/>
  <c r="AN2473" i="2"/>
  <c r="AM2473" i="2"/>
  <c r="AL2473" i="2"/>
  <c r="AK2473" i="2"/>
  <c r="AJ2473" i="2"/>
  <c r="AI2473" i="2"/>
  <c r="AH2473" i="2"/>
  <c r="AG2473" i="2"/>
  <c r="AF2473" i="2"/>
  <c r="BI2472" i="2"/>
  <c r="BH2472" i="2"/>
  <c r="BG2472" i="2"/>
  <c r="BF2472" i="2"/>
  <c r="BE2472" i="2"/>
  <c r="BD2472" i="2"/>
  <c r="BC2472" i="2"/>
  <c r="BB2472" i="2"/>
  <c r="BA2472" i="2"/>
  <c r="AZ2472" i="2"/>
  <c r="AY2472" i="2"/>
  <c r="AX2472" i="2"/>
  <c r="AW2472" i="2"/>
  <c r="AV2472" i="2"/>
  <c r="AU2472" i="2"/>
  <c r="AT2472" i="2"/>
  <c r="AS2472" i="2"/>
  <c r="AR2472" i="2"/>
  <c r="AQ2472" i="2"/>
  <c r="AP2472" i="2"/>
  <c r="AO2472" i="2"/>
  <c r="AN2472" i="2"/>
  <c r="AM2472" i="2"/>
  <c r="AL2472" i="2"/>
  <c r="AK2472" i="2"/>
  <c r="AJ2472" i="2"/>
  <c r="AI2472" i="2"/>
  <c r="AH2472" i="2"/>
  <c r="AG2472" i="2"/>
  <c r="AF2472" i="2"/>
  <c r="BI2471" i="2"/>
  <c r="BH2471" i="2"/>
  <c r="BG2471" i="2"/>
  <c r="BF2471" i="2"/>
  <c r="BE2471" i="2"/>
  <c r="BD2471" i="2"/>
  <c r="BC2471" i="2"/>
  <c r="BB2471" i="2"/>
  <c r="BA2471" i="2"/>
  <c r="AZ2471" i="2"/>
  <c r="AY2471" i="2"/>
  <c r="AX2471" i="2"/>
  <c r="AW2471" i="2"/>
  <c r="AV2471" i="2"/>
  <c r="AU2471" i="2"/>
  <c r="AT2471" i="2"/>
  <c r="AS2471" i="2"/>
  <c r="AR2471" i="2"/>
  <c r="AQ2471" i="2"/>
  <c r="AP2471" i="2"/>
  <c r="AO2471" i="2"/>
  <c r="AN2471" i="2"/>
  <c r="AM2471" i="2"/>
  <c r="AL2471" i="2"/>
  <c r="AK2471" i="2"/>
  <c r="AJ2471" i="2"/>
  <c r="AI2471" i="2"/>
  <c r="AH2471" i="2"/>
  <c r="AG2471" i="2"/>
  <c r="AF2471" i="2"/>
  <c r="BI2470" i="2"/>
  <c r="BH2470" i="2"/>
  <c r="BG2470" i="2"/>
  <c r="BF2470" i="2"/>
  <c r="BE2470" i="2"/>
  <c r="BD2470" i="2"/>
  <c r="BC2470" i="2"/>
  <c r="BB2470" i="2"/>
  <c r="BA2470" i="2"/>
  <c r="AZ2470" i="2"/>
  <c r="AY2470" i="2"/>
  <c r="AX2470" i="2"/>
  <c r="AW2470" i="2"/>
  <c r="AV2470" i="2"/>
  <c r="AU2470" i="2"/>
  <c r="AT2470" i="2"/>
  <c r="AS2470" i="2"/>
  <c r="AR2470" i="2"/>
  <c r="AQ2470" i="2"/>
  <c r="AP2470" i="2"/>
  <c r="AO2470" i="2"/>
  <c r="AN2470" i="2"/>
  <c r="AM2470" i="2"/>
  <c r="AL2470" i="2"/>
  <c r="AK2470" i="2"/>
  <c r="AJ2470" i="2"/>
  <c r="AI2470" i="2"/>
  <c r="AH2470" i="2"/>
  <c r="AG2470" i="2"/>
  <c r="AF2470" i="2"/>
  <c r="BI2469" i="2"/>
  <c r="BH2469" i="2"/>
  <c r="BG2469" i="2"/>
  <c r="BF2469" i="2"/>
  <c r="BE2469" i="2"/>
  <c r="BD2469" i="2"/>
  <c r="BC2469" i="2"/>
  <c r="BB2469" i="2"/>
  <c r="BA2469" i="2"/>
  <c r="AZ2469" i="2"/>
  <c r="AY2469" i="2"/>
  <c r="AX2469" i="2"/>
  <c r="AW2469" i="2"/>
  <c r="AV2469" i="2"/>
  <c r="AU2469" i="2"/>
  <c r="AT2469" i="2"/>
  <c r="AS2469" i="2"/>
  <c r="AR2469" i="2"/>
  <c r="AQ2469" i="2"/>
  <c r="AP2469" i="2"/>
  <c r="AO2469" i="2"/>
  <c r="AN2469" i="2"/>
  <c r="AM2469" i="2"/>
  <c r="AL2469" i="2"/>
  <c r="AK2469" i="2"/>
  <c r="AJ2469" i="2"/>
  <c r="AI2469" i="2"/>
  <c r="AH2469" i="2"/>
  <c r="AG2469" i="2"/>
  <c r="AF2469" i="2"/>
  <c r="BI2468" i="2"/>
  <c r="BH2468" i="2"/>
  <c r="BG2468" i="2"/>
  <c r="BF2468" i="2"/>
  <c r="BE2468" i="2"/>
  <c r="BD2468" i="2"/>
  <c r="BC2468" i="2"/>
  <c r="BB2468" i="2"/>
  <c r="BA2468" i="2"/>
  <c r="AZ2468" i="2"/>
  <c r="AY2468" i="2"/>
  <c r="AX2468" i="2"/>
  <c r="AW2468" i="2"/>
  <c r="AV2468" i="2"/>
  <c r="AU2468" i="2"/>
  <c r="AT2468" i="2"/>
  <c r="AS2468" i="2"/>
  <c r="AR2468" i="2"/>
  <c r="AQ2468" i="2"/>
  <c r="AP2468" i="2"/>
  <c r="AO2468" i="2"/>
  <c r="AN2468" i="2"/>
  <c r="AM2468" i="2"/>
  <c r="AL2468" i="2"/>
  <c r="AK2468" i="2"/>
  <c r="AJ2468" i="2"/>
  <c r="AI2468" i="2"/>
  <c r="AH2468" i="2"/>
  <c r="AG2468" i="2"/>
  <c r="AF2468" i="2"/>
  <c r="BI2467" i="2"/>
  <c r="BH2467" i="2"/>
  <c r="BG2467" i="2"/>
  <c r="BF2467" i="2"/>
  <c r="BE2467" i="2"/>
  <c r="BD2467" i="2"/>
  <c r="BC2467" i="2"/>
  <c r="BB2467" i="2"/>
  <c r="BA2467" i="2"/>
  <c r="AZ2467" i="2"/>
  <c r="AY2467" i="2"/>
  <c r="AX2467" i="2"/>
  <c r="AW2467" i="2"/>
  <c r="AV2467" i="2"/>
  <c r="AU2467" i="2"/>
  <c r="AT2467" i="2"/>
  <c r="AS2467" i="2"/>
  <c r="AR2467" i="2"/>
  <c r="AQ2467" i="2"/>
  <c r="AP2467" i="2"/>
  <c r="AO2467" i="2"/>
  <c r="AN2467" i="2"/>
  <c r="AM2467" i="2"/>
  <c r="AL2467" i="2"/>
  <c r="AK2467" i="2"/>
  <c r="AJ2467" i="2"/>
  <c r="AI2467" i="2"/>
  <c r="AH2467" i="2"/>
  <c r="AG2467" i="2"/>
  <c r="AF2467" i="2"/>
  <c r="BI2466" i="2"/>
  <c r="BH2466" i="2"/>
  <c r="BG2466" i="2"/>
  <c r="BF2466" i="2"/>
  <c r="BE2466" i="2"/>
  <c r="BD2466" i="2"/>
  <c r="BC2466" i="2"/>
  <c r="BB2466" i="2"/>
  <c r="BA2466" i="2"/>
  <c r="AZ2466" i="2"/>
  <c r="AY2466" i="2"/>
  <c r="AX2466" i="2"/>
  <c r="AW2466" i="2"/>
  <c r="AV2466" i="2"/>
  <c r="AU2466" i="2"/>
  <c r="AT2466" i="2"/>
  <c r="AS2466" i="2"/>
  <c r="AR2466" i="2"/>
  <c r="AQ2466" i="2"/>
  <c r="AP2466" i="2"/>
  <c r="AO2466" i="2"/>
  <c r="AN2466" i="2"/>
  <c r="AM2466" i="2"/>
  <c r="AL2466" i="2"/>
  <c r="AK2466" i="2"/>
  <c r="AJ2466" i="2"/>
  <c r="AI2466" i="2"/>
  <c r="AH2466" i="2"/>
  <c r="AG2466" i="2"/>
  <c r="AF2466" i="2"/>
  <c r="BI2465" i="2"/>
  <c r="BH2465" i="2"/>
  <c r="BG2465" i="2"/>
  <c r="BF2465" i="2"/>
  <c r="BE2465" i="2"/>
  <c r="BD2465" i="2"/>
  <c r="BC2465" i="2"/>
  <c r="BB2465" i="2"/>
  <c r="BA2465" i="2"/>
  <c r="AZ2465" i="2"/>
  <c r="AY2465" i="2"/>
  <c r="AX2465" i="2"/>
  <c r="AW2465" i="2"/>
  <c r="AV2465" i="2"/>
  <c r="AU2465" i="2"/>
  <c r="AT2465" i="2"/>
  <c r="AS2465" i="2"/>
  <c r="AR2465" i="2"/>
  <c r="AQ2465" i="2"/>
  <c r="AP2465" i="2"/>
  <c r="AO2465" i="2"/>
  <c r="AN2465" i="2"/>
  <c r="AM2465" i="2"/>
  <c r="AL2465" i="2"/>
  <c r="AK2465" i="2"/>
  <c r="AJ2465" i="2"/>
  <c r="AI2465" i="2"/>
  <c r="AH2465" i="2"/>
  <c r="AG2465" i="2"/>
  <c r="AF2465" i="2"/>
  <c r="BI2464" i="2"/>
  <c r="BH2464" i="2"/>
  <c r="BG2464" i="2"/>
  <c r="BF2464" i="2"/>
  <c r="BE2464" i="2"/>
  <c r="BD2464" i="2"/>
  <c r="BC2464" i="2"/>
  <c r="BB2464" i="2"/>
  <c r="BA2464" i="2"/>
  <c r="AZ2464" i="2"/>
  <c r="AY2464" i="2"/>
  <c r="AX2464" i="2"/>
  <c r="AW2464" i="2"/>
  <c r="AV2464" i="2"/>
  <c r="AU2464" i="2"/>
  <c r="AT2464" i="2"/>
  <c r="AS2464" i="2"/>
  <c r="AR2464" i="2"/>
  <c r="AQ2464" i="2"/>
  <c r="AP2464" i="2"/>
  <c r="AO2464" i="2"/>
  <c r="AN2464" i="2"/>
  <c r="AM2464" i="2"/>
  <c r="AL2464" i="2"/>
  <c r="AK2464" i="2"/>
  <c r="AJ2464" i="2"/>
  <c r="AI2464" i="2"/>
  <c r="AH2464" i="2"/>
  <c r="AG2464" i="2"/>
  <c r="AF2464" i="2"/>
  <c r="BI2463" i="2"/>
  <c r="BH2463" i="2"/>
  <c r="BG2463" i="2"/>
  <c r="BF2463" i="2"/>
  <c r="BE2463" i="2"/>
  <c r="BD2463" i="2"/>
  <c r="BC2463" i="2"/>
  <c r="BB2463" i="2"/>
  <c r="BA2463" i="2"/>
  <c r="AZ2463" i="2"/>
  <c r="AY2463" i="2"/>
  <c r="AX2463" i="2"/>
  <c r="AW2463" i="2"/>
  <c r="AV2463" i="2"/>
  <c r="AU2463" i="2"/>
  <c r="AT2463" i="2"/>
  <c r="AS2463" i="2"/>
  <c r="AR2463" i="2"/>
  <c r="AQ2463" i="2"/>
  <c r="AP2463" i="2"/>
  <c r="AO2463" i="2"/>
  <c r="AN2463" i="2"/>
  <c r="AM2463" i="2"/>
  <c r="AL2463" i="2"/>
  <c r="AK2463" i="2"/>
  <c r="AJ2463" i="2"/>
  <c r="AI2463" i="2"/>
  <c r="AH2463" i="2"/>
  <c r="AG2463" i="2"/>
  <c r="AF2463" i="2"/>
  <c r="BI2462" i="2"/>
  <c r="BH2462" i="2"/>
  <c r="BG2462" i="2"/>
  <c r="BF2462" i="2"/>
  <c r="BE2462" i="2"/>
  <c r="BD2462" i="2"/>
  <c r="BC2462" i="2"/>
  <c r="BB2462" i="2"/>
  <c r="BA2462" i="2"/>
  <c r="AZ2462" i="2"/>
  <c r="AY2462" i="2"/>
  <c r="AX2462" i="2"/>
  <c r="AW2462" i="2"/>
  <c r="AV2462" i="2"/>
  <c r="AU2462" i="2"/>
  <c r="AT2462" i="2"/>
  <c r="AS2462" i="2"/>
  <c r="AR2462" i="2"/>
  <c r="AQ2462" i="2"/>
  <c r="AP2462" i="2"/>
  <c r="AO2462" i="2"/>
  <c r="AN2462" i="2"/>
  <c r="AM2462" i="2"/>
  <c r="AL2462" i="2"/>
  <c r="AK2462" i="2"/>
  <c r="AJ2462" i="2"/>
  <c r="AI2462" i="2"/>
  <c r="AH2462" i="2"/>
  <c r="AG2462" i="2"/>
  <c r="AF2462" i="2"/>
  <c r="BI2461" i="2"/>
  <c r="BH2461" i="2"/>
  <c r="BG2461" i="2"/>
  <c r="BF2461" i="2"/>
  <c r="BE2461" i="2"/>
  <c r="BD2461" i="2"/>
  <c r="BC2461" i="2"/>
  <c r="BB2461" i="2"/>
  <c r="BA2461" i="2"/>
  <c r="AZ2461" i="2"/>
  <c r="AY2461" i="2"/>
  <c r="AX2461" i="2"/>
  <c r="AW2461" i="2"/>
  <c r="AV2461" i="2"/>
  <c r="AU2461" i="2"/>
  <c r="AT2461" i="2"/>
  <c r="AS2461" i="2"/>
  <c r="AR2461" i="2"/>
  <c r="AQ2461" i="2"/>
  <c r="AP2461" i="2"/>
  <c r="AO2461" i="2"/>
  <c r="AN2461" i="2"/>
  <c r="AM2461" i="2"/>
  <c r="AL2461" i="2"/>
  <c r="AK2461" i="2"/>
  <c r="AJ2461" i="2"/>
  <c r="AI2461" i="2"/>
  <c r="AH2461" i="2"/>
  <c r="AG2461" i="2"/>
  <c r="AF2461" i="2"/>
  <c r="BI2460" i="2"/>
  <c r="BH2460" i="2"/>
  <c r="BG2460" i="2"/>
  <c r="BF2460" i="2"/>
  <c r="BE2460" i="2"/>
  <c r="BD2460" i="2"/>
  <c r="BC2460" i="2"/>
  <c r="BB2460" i="2"/>
  <c r="BA2460" i="2"/>
  <c r="AZ2460" i="2"/>
  <c r="AY2460" i="2"/>
  <c r="AX2460" i="2"/>
  <c r="AW2460" i="2"/>
  <c r="AV2460" i="2"/>
  <c r="AU2460" i="2"/>
  <c r="AT2460" i="2"/>
  <c r="AS2460" i="2"/>
  <c r="AR2460" i="2"/>
  <c r="AQ2460" i="2"/>
  <c r="AP2460" i="2"/>
  <c r="AO2460" i="2"/>
  <c r="AN2460" i="2"/>
  <c r="AM2460" i="2"/>
  <c r="AL2460" i="2"/>
  <c r="AK2460" i="2"/>
  <c r="AJ2460" i="2"/>
  <c r="AI2460" i="2"/>
  <c r="AH2460" i="2"/>
  <c r="AG2460" i="2"/>
  <c r="AF2460" i="2"/>
  <c r="BI2459" i="2"/>
  <c r="BH2459" i="2"/>
  <c r="BG2459" i="2"/>
  <c r="BF2459" i="2"/>
  <c r="BE2459" i="2"/>
  <c r="BD2459" i="2"/>
  <c r="BC2459" i="2"/>
  <c r="BB2459" i="2"/>
  <c r="BA2459" i="2"/>
  <c r="AZ2459" i="2"/>
  <c r="AY2459" i="2"/>
  <c r="AX2459" i="2"/>
  <c r="AW2459" i="2"/>
  <c r="AV2459" i="2"/>
  <c r="AU2459" i="2"/>
  <c r="AT2459" i="2"/>
  <c r="AS2459" i="2"/>
  <c r="AR2459" i="2"/>
  <c r="AQ2459" i="2"/>
  <c r="AP2459" i="2"/>
  <c r="AO2459" i="2"/>
  <c r="AN2459" i="2"/>
  <c r="AM2459" i="2"/>
  <c r="AL2459" i="2"/>
  <c r="AK2459" i="2"/>
  <c r="AJ2459" i="2"/>
  <c r="AI2459" i="2"/>
  <c r="AH2459" i="2"/>
  <c r="AG2459" i="2"/>
  <c r="AF2459" i="2"/>
  <c r="BI2458" i="2"/>
  <c r="BH2458" i="2"/>
  <c r="BG2458" i="2"/>
  <c r="BF2458" i="2"/>
  <c r="BE2458" i="2"/>
  <c r="BD2458" i="2"/>
  <c r="BC2458" i="2"/>
  <c r="BB2458" i="2"/>
  <c r="BA2458" i="2"/>
  <c r="AZ2458" i="2"/>
  <c r="AY2458" i="2"/>
  <c r="AX2458" i="2"/>
  <c r="AW2458" i="2"/>
  <c r="AV2458" i="2"/>
  <c r="AU2458" i="2"/>
  <c r="AT2458" i="2"/>
  <c r="AS2458" i="2"/>
  <c r="AR2458" i="2"/>
  <c r="AQ2458" i="2"/>
  <c r="AP2458" i="2"/>
  <c r="AO2458" i="2"/>
  <c r="AN2458" i="2"/>
  <c r="AM2458" i="2"/>
  <c r="AL2458" i="2"/>
  <c r="AK2458" i="2"/>
  <c r="AJ2458" i="2"/>
  <c r="AI2458" i="2"/>
  <c r="AH2458" i="2"/>
  <c r="AG2458" i="2"/>
  <c r="AF2458" i="2"/>
  <c r="BI2457" i="2"/>
  <c r="BH2457" i="2"/>
  <c r="BG2457" i="2"/>
  <c r="BF2457" i="2"/>
  <c r="BE2457" i="2"/>
  <c r="BD2457" i="2"/>
  <c r="BC2457" i="2"/>
  <c r="BB2457" i="2"/>
  <c r="BA2457" i="2"/>
  <c r="AZ2457" i="2"/>
  <c r="AY2457" i="2"/>
  <c r="AX2457" i="2"/>
  <c r="AW2457" i="2"/>
  <c r="AV2457" i="2"/>
  <c r="AU2457" i="2"/>
  <c r="AT2457" i="2"/>
  <c r="AS2457" i="2"/>
  <c r="AR2457" i="2"/>
  <c r="AQ2457" i="2"/>
  <c r="AP2457" i="2"/>
  <c r="AO2457" i="2"/>
  <c r="AN2457" i="2"/>
  <c r="AM2457" i="2"/>
  <c r="AL2457" i="2"/>
  <c r="AK2457" i="2"/>
  <c r="AJ2457" i="2"/>
  <c r="AI2457" i="2"/>
  <c r="AH2457" i="2"/>
  <c r="AG2457" i="2"/>
  <c r="AF2457" i="2"/>
  <c r="BI2456" i="2"/>
  <c r="BH2456" i="2"/>
  <c r="BG2456" i="2"/>
  <c r="BF2456" i="2"/>
  <c r="BE2456" i="2"/>
  <c r="BD2456" i="2"/>
  <c r="BC2456" i="2"/>
  <c r="BB2456" i="2"/>
  <c r="BA2456" i="2"/>
  <c r="AZ2456" i="2"/>
  <c r="AY2456" i="2"/>
  <c r="AX2456" i="2"/>
  <c r="AW2456" i="2"/>
  <c r="AV2456" i="2"/>
  <c r="AU2456" i="2"/>
  <c r="AT2456" i="2"/>
  <c r="AS2456" i="2"/>
  <c r="AR2456" i="2"/>
  <c r="AQ2456" i="2"/>
  <c r="AP2456" i="2"/>
  <c r="AO2456" i="2"/>
  <c r="AN2456" i="2"/>
  <c r="AM2456" i="2"/>
  <c r="AL2456" i="2"/>
  <c r="AK2456" i="2"/>
  <c r="AJ2456" i="2"/>
  <c r="AI2456" i="2"/>
  <c r="AH2456" i="2"/>
  <c r="AG2456" i="2"/>
  <c r="AF2456" i="2"/>
  <c r="BI2455" i="2"/>
  <c r="BH2455" i="2"/>
  <c r="BG2455" i="2"/>
  <c r="BF2455" i="2"/>
  <c r="BE2455" i="2"/>
  <c r="BD2455" i="2"/>
  <c r="BC2455" i="2"/>
  <c r="BB2455" i="2"/>
  <c r="BA2455" i="2"/>
  <c r="AZ2455" i="2"/>
  <c r="AY2455" i="2"/>
  <c r="AX2455" i="2"/>
  <c r="AW2455" i="2"/>
  <c r="AV2455" i="2"/>
  <c r="AU2455" i="2"/>
  <c r="AT2455" i="2"/>
  <c r="AS2455" i="2"/>
  <c r="AR2455" i="2"/>
  <c r="AQ2455" i="2"/>
  <c r="AP2455" i="2"/>
  <c r="AO2455" i="2"/>
  <c r="AN2455" i="2"/>
  <c r="AM2455" i="2"/>
  <c r="AL2455" i="2"/>
  <c r="AK2455" i="2"/>
  <c r="AJ2455" i="2"/>
  <c r="AI2455" i="2"/>
  <c r="AH2455" i="2"/>
  <c r="AG2455" i="2"/>
  <c r="AF2455" i="2"/>
  <c r="BI2454" i="2"/>
  <c r="BH2454" i="2"/>
  <c r="BG2454" i="2"/>
  <c r="BF2454" i="2"/>
  <c r="BE2454" i="2"/>
  <c r="BD2454" i="2"/>
  <c r="BC2454" i="2"/>
  <c r="BB2454" i="2"/>
  <c r="BA2454" i="2"/>
  <c r="AZ2454" i="2"/>
  <c r="AY2454" i="2"/>
  <c r="AX2454" i="2"/>
  <c r="AW2454" i="2"/>
  <c r="AV2454" i="2"/>
  <c r="AU2454" i="2"/>
  <c r="AT2454" i="2"/>
  <c r="AS2454" i="2"/>
  <c r="AR2454" i="2"/>
  <c r="AQ2454" i="2"/>
  <c r="AP2454" i="2"/>
  <c r="AO2454" i="2"/>
  <c r="AN2454" i="2"/>
  <c r="AM2454" i="2"/>
  <c r="AL2454" i="2"/>
  <c r="AK2454" i="2"/>
  <c r="AJ2454" i="2"/>
  <c r="AI2454" i="2"/>
  <c r="AH2454" i="2"/>
  <c r="AG2454" i="2"/>
  <c r="AF2454" i="2"/>
  <c r="BI2453" i="2"/>
  <c r="BH2453" i="2"/>
  <c r="BG2453" i="2"/>
  <c r="BF2453" i="2"/>
  <c r="BE2453" i="2"/>
  <c r="BD2453" i="2"/>
  <c r="BC2453" i="2"/>
  <c r="BB2453" i="2"/>
  <c r="BA2453" i="2"/>
  <c r="AZ2453" i="2"/>
  <c r="AY2453" i="2"/>
  <c r="AX2453" i="2"/>
  <c r="AW2453" i="2"/>
  <c r="AV2453" i="2"/>
  <c r="AU2453" i="2"/>
  <c r="AT2453" i="2"/>
  <c r="AS2453" i="2"/>
  <c r="AR2453" i="2"/>
  <c r="AQ2453" i="2"/>
  <c r="AP2453" i="2"/>
  <c r="AO2453" i="2"/>
  <c r="AN2453" i="2"/>
  <c r="AM2453" i="2"/>
  <c r="AL2453" i="2"/>
  <c r="AK2453" i="2"/>
  <c r="AJ2453" i="2"/>
  <c r="AI2453" i="2"/>
  <c r="AH2453" i="2"/>
  <c r="AG2453" i="2"/>
  <c r="AF2453" i="2"/>
  <c r="BI2452" i="2"/>
  <c r="BH2452" i="2"/>
  <c r="BG2452" i="2"/>
  <c r="BF2452" i="2"/>
  <c r="BE2452" i="2"/>
  <c r="BD2452" i="2"/>
  <c r="BC2452" i="2"/>
  <c r="BB2452" i="2"/>
  <c r="BA2452" i="2"/>
  <c r="AZ2452" i="2"/>
  <c r="AY2452" i="2"/>
  <c r="AX2452" i="2"/>
  <c r="AW2452" i="2"/>
  <c r="AV2452" i="2"/>
  <c r="AU2452" i="2"/>
  <c r="AT2452" i="2"/>
  <c r="AS2452" i="2"/>
  <c r="AR2452" i="2"/>
  <c r="AQ2452" i="2"/>
  <c r="AP2452" i="2"/>
  <c r="AO2452" i="2"/>
  <c r="AN2452" i="2"/>
  <c r="AM2452" i="2"/>
  <c r="AL2452" i="2"/>
  <c r="AK2452" i="2"/>
  <c r="AJ2452" i="2"/>
  <c r="AI2452" i="2"/>
  <c r="AH2452" i="2"/>
  <c r="AG2452" i="2"/>
  <c r="AF2452" i="2"/>
  <c r="BI2451" i="2"/>
  <c r="BH2451" i="2"/>
  <c r="BG2451" i="2"/>
  <c r="BF2451" i="2"/>
  <c r="BE2451" i="2"/>
  <c r="BD2451" i="2"/>
  <c r="BC2451" i="2"/>
  <c r="BB2451" i="2"/>
  <c r="BA2451" i="2"/>
  <c r="AZ2451" i="2"/>
  <c r="AY2451" i="2"/>
  <c r="AX2451" i="2"/>
  <c r="AW2451" i="2"/>
  <c r="AV2451" i="2"/>
  <c r="AU2451" i="2"/>
  <c r="AT2451" i="2"/>
  <c r="AS2451" i="2"/>
  <c r="AR2451" i="2"/>
  <c r="AQ2451" i="2"/>
  <c r="AP2451" i="2"/>
  <c r="AO2451" i="2"/>
  <c r="AN2451" i="2"/>
  <c r="AM2451" i="2"/>
  <c r="AL2451" i="2"/>
  <c r="AK2451" i="2"/>
  <c r="AJ2451" i="2"/>
  <c r="AI2451" i="2"/>
  <c r="AH2451" i="2"/>
  <c r="AG2451" i="2"/>
  <c r="AF2451" i="2"/>
  <c r="BI2450" i="2"/>
  <c r="BH2450" i="2"/>
  <c r="BG2450" i="2"/>
  <c r="BF2450" i="2"/>
  <c r="BE2450" i="2"/>
  <c r="BD2450" i="2"/>
  <c r="BC2450" i="2"/>
  <c r="BB2450" i="2"/>
  <c r="BA2450" i="2"/>
  <c r="AZ2450" i="2"/>
  <c r="AY2450" i="2"/>
  <c r="AX2450" i="2"/>
  <c r="AW2450" i="2"/>
  <c r="AV2450" i="2"/>
  <c r="AU2450" i="2"/>
  <c r="AT2450" i="2"/>
  <c r="AS2450" i="2"/>
  <c r="AR2450" i="2"/>
  <c r="AQ2450" i="2"/>
  <c r="AP2450" i="2"/>
  <c r="AO2450" i="2"/>
  <c r="AN2450" i="2"/>
  <c r="AM2450" i="2"/>
  <c r="AL2450" i="2"/>
  <c r="AK2450" i="2"/>
  <c r="AJ2450" i="2"/>
  <c r="AI2450" i="2"/>
  <c r="AH2450" i="2"/>
  <c r="AG2450" i="2"/>
  <c r="AF2450" i="2"/>
  <c r="BI2449" i="2"/>
  <c r="BH2449" i="2"/>
  <c r="BG2449" i="2"/>
  <c r="BF2449" i="2"/>
  <c r="BE2449" i="2"/>
  <c r="BD2449" i="2"/>
  <c r="BC2449" i="2"/>
  <c r="BB2449" i="2"/>
  <c r="BA2449" i="2"/>
  <c r="AZ2449" i="2"/>
  <c r="AY2449" i="2"/>
  <c r="AX2449" i="2"/>
  <c r="AW2449" i="2"/>
  <c r="AV2449" i="2"/>
  <c r="AU2449" i="2"/>
  <c r="AT2449" i="2"/>
  <c r="AS2449" i="2"/>
  <c r="AR2449" i="2"/>
  <c r="AQ2449" i="2"/>
  <c r="AP2449" i="2"/>
  <c r="AO2449" i="2"/>
  <c r="AN2449" i="2"/>
  <c r="AM2449" i="2"/>
  <c r="AL2449" i="2"/>
  <c r="AK2449" i="2"/>
  <c r="AJ2449" i="2"/>
  <c r="AI2449" i="2"/>
  <c r="AH2449" i="2"/>
  <c r="AG2449" i="2"/>
  <c r="AF2449" i="2"/>
  <c r="BI2448" i="2"/>
  <c r="BH2448" i="2"/>
  <c r="BG2448" i="2"/>
  <c r="BF2448" i="2"/>
  <c r="BE2448" i="2"/>
  <c r="BD2448" i="2"/>
  <c r="BC2448" i="2"/>
  <c r="BB2448" i="2"/>
  <c r="BA2448" i="2"/>
  <c r="AZ2448" i="2"/>
  <c r="AY2448" i="2"/>
  <c r="AX2448" i="2"/>
  <c r="AW2448" i="2"/>
  <c r="AV2448" i="2"/>
  <c r="AU2448" i="2"/>
  <c r="AT2448" i="2"/>
  <c r="AS2448" i="2"/>
  <c r="AR2448" i="2"/>
  <c r="AQ2448" i="2"/>
  <c r="AP2448" i="2"/>
  <c r="AO2448" i="2"/>
  <c r="AN2448" i="2"/>
  <c r="AM2448" i="2"/>
  <c r="AL2448" i="2"/>
  <c r="AK2448" i="2"/>
  <c r="AJ2448" i="2"/>
  <c r="AI2448" i="2"/>
  <c r="AH2448" i="2"/>
  <c r="AG2448" i="2"/>
  <c r="AF2448" i="2"/>
  <c r="BI2447" i="2"/>
  <c r="BH2447" i="2"/>
  <c r="BG2447" i="2"/>
  <c r="BF2447" i="2"/>
  <c r="BE2447" i="2"/>
  <c r="BD2447" i="2"/>
  <c r="BC2447" i="2"/>
  <c r="BB2447" i="2"/>
  <c r="BA2447" i="2"/>
  <c r="AZ2447" i="2"/>
  <c r="AY2447" i="2"/>
  <c r="AX2447" i="2"/>
  <c r="AW2447" i="2"/>
  <c r="AV2447" i="2"/>
  <c r="AU2447" i="2"/>
  <c r="AT2447" i="2"/>
  <c r="AS2447" i="2"/>
  <c r="AR2447" i="2"/>
  <c r="AQ2447" i="2"/>
  <c r="AP2447" i="2"/>
  <c r="AO2447" i="2"/>
  <c r="AN2447" i="2"/>
  <c r="AM2447" i="2"/>
  <c r="AL2447" i="2"/>
  <c r="AK2447" i="2"/>
  <c r="AJ2447" i="2"/>
  <c r="AI2447" i="2"/>
  <c r="AH2447" i="2"/>
  <c r="AG2447" i="2"/>
  <c r="AF2447" i="2"/>
  <c r="BI2446" i="2"/>
  <c r="BH2446" i="2"/>
  <c r="BG2446" i="2"/>
  <c r="BF2446" i="2"/>
  <c r="BE2446" i="2"/>
  <c r="BD2446" i="2"/>
  <c r="BC2446" i="2"/>
  <c r="BB2446" i="2"/>
  <c r="BA2446" i="2"/>
  <c r="AZ2446" i="2"/>
  <c r="AY2446" i="2"/>
  <c r="AX2446" i="2"/>
  <c r="AW2446" i="2"/>
  <c r="AV2446" i="2"/>
  <c r="AU2446" i="2"/>
  <c r="AT2446" i="2"/>
  <c r="AS2446" i="2"/>
  <c r="AR2446" i="2"/>
  <c r="AQ2446" i="2"/>
  <c r="AP2446" i="2"/>
  <c r="AO2446" i="2"/>
  <c r="AN2446" i="2"/>
  <c r="AM2446" i="2"/>
  <c r="AL2446" i="2"/>
  <c r="AK2446" i="2"/>
  <c r="AJ2446" i="2"/>
  <c r="AI2446" i="2"/>
  <c r="AH2446" i="2"/>
  <c r="AG2446" i="2"/>
  <c r="AF2446" i="2"/>
  <c r="BI2445" i="2"/>
  <c r="BH2445" i="2"/>
  <c r="BG2445" i="2"/>
  <c r="BF2445" i="2"/>
  <c r="BE2445" i="2"/>
  <c r="BD2445" i="2"/>
  <c r="BC2445" i="2"/>
  <c r="BB2445" i="2"/>
  <c r="BA2445" i="2"/>
  <c r="AZ2445" i="2"/>
  <c r="AY2445" i="2"/>
  <c r="AX2445" i="2"/>
  <c r="AW2445" i="2"/>
  <c r="AV2445" i="2"/>
  <c r="AU2445" i="2"/>
  <c r="AT2445" i="2"/>
  <c r="AS2445" i="2"/>
  <c r="AR2445" i="2"/>
  <c r="AQ2445" i="2"/>
  <c r="AP2445" i="2"/>
  <c r="AO2445" i="2"/>
  <c r="AN2445" i="2"/>
  <c r="AM2445" i="2"/>
  <c r="AL2445" i="2"/>
  <c r="AK2445" i="2"/>
  <c r="AJ2445" i="2"/>
  <c r="AI2445" i="2"/>
  <c r="AH2445" i="2"/>
  <c r="AG2445" i="2"/>
  <c r="AF2445" i="2"/>
  <c r="BI2444" i="2"/>
  <c r="BH2444" i="2"/>
  <c r="BG2444" i="2"/>
  <c r="BF2444" i="2"/>
  <c r="BE2444" i="2"/>
  <c r="BD2444" i="2"/>
  <c r="BC2444" i="2"/>
  <c r="BB2444" i="2"/>
  <c r="BA2444" i="2"/>
  <c r="AZ2444" i="2"/>
  <c r="AY2444" i="2"/>
  <c r="AX2444" i="2"/>
  <c r="AW2444" i="2"/>
  <c r="AV2444" i="2"/>
  <c r="AU2444" i="2"/>
  <c r="AT2444" i="2"/>
  <c r="AS2444" i="2"/>
  <c r="AR2444" i="2"/>
  <c r="AQ2444" i="2"/>
  <c r="AP2444" i="2"/>
  <c r="AO2444" i="2"/>
  <c r="AN2444" i="2"/>
  <c r="AM2444" i="2"/>
  <c r="AL2444" i="2"/>
  <c r="AK2444" i="2"/>
  <c r="AJ2444" i="2"/>
  <c r="AI2444" i="2"/>
  <c r="AH2444" i="2"/>
  <c r="AG2444" i="2"/>
  <c r="AF2444" i="2"/>
  <c r="BI2443" i="2"/>
  <c r="BH2443" i="2"/>
  <c r="BG2443" i="2"/>
  <c r="BF2443" i="2"/>
  <c r="BE2443" i="2"/>
  <c r="BD2443" i="2"/>
  <c r="BC2443" i="2"/>
  <c r="BB2443" i="2"/>
  <c r="BA2443" i="2"/>
  <c r="AZ2443" i="2"/>
  <c r="AY2443" i="2"/>
  <c r="AX2443" i="2"/>
  <c r="AW2443" i="2"/>
  <c r="AV2443" i="2"/>
  <c r="AU2443" i="2"/>
  <c r="AT2443" i="2"/>
  <c r="AS2443" i="2"/>
  <c r="AR2443" i="2"/>
  <c r="AQ2443" i="2"/>
  <c r="AP2443" i="2"/>
  <c r="AO2443" i="2"/>
  <c r="AN2443" i="2"/>
  <c r="AM2443" i="2"/>
  <c r="AL2443" i="2"/>
  <c r="AK2443" i="2"/>
  <c r="AJ2443" i="2"/>
  <c r="AI2443" i="2"/>
  <c r="AH2443" i="2"/>
  <c r="AG2443" i="2"/>
  <c r="AF2443" i="2"/>
  <c r="BI2442" i="2"/>
  <c r="BH2442" i="2"/>
  <c r="BG2442" i="2"/>
  <c r="BF2442" i="2"/>
  <c r="BE2442" i="2"/>
  <c r="BD2442" i="2"/>
  <c r="BC2442" i="2"/>
  <c r="BB2442" i="2"/>
  <c r="BA2442" i="2"/>
  <c r="AZ2442" i="2"/>
  <c r="AY2442" i="2"/>
  <c r="AX2442" i="2"/>
  <c r="AW2442" i="2"/>
  <c r="AV2442" i="2"/>
  <c r="AU2442" i="2"/>
  <c r="AT2442" i="2"/>
  <c r="AS2442" i="2"/>
  <c r="AR2442" i="2"/>
  <c r="AQ2442" i="2"/>
  <c r="AP2442" i="2"/>
  <c r="AO2442" i="2"/>
  <c r="AN2442" i="2"/>
  <c r="AM2442" i="2"/>
  <c r="AL2442" i="2"/>
  <c r="AK2442" i="2"/>
  <c r="AJ2442" i="2"/>
  <c r="AI2442" i="2"/>
  <c r="AH2442" i="2"/>
  <c r="AG2442" i="2"/>
  <c r="AF2442" i="2"/>
  <c r="BI2441" i="2"/>
  <c r="BH2441" i="2"/>
  <c r="BG2441" i="2"/>
  <c r="BF2441" i="2"/>
  <c r="BE2441" i="2"/>
  <c r="BD2441" i="2"/>
  <c r="BC2441" i="2"/>
  <c r="BB2441" i="2"/>
  <c r="BA2441" i="2"/>
  <c r="AZ2441" i="2"/>
  <c r="AY2441" i="2"/>
  <c r="AX2441" i="2"/>
  <c r="AW2441" i="2"/>
  <c r="AV2441" i="2"/>
  <c r="AU2441" i="2"/>
  <c r="AT2441" i="2"/>
  <c r="AS2441" i="2"/>
  <c r="AR2441" i="2"/>
  <c r="AQ2441" i="2"/>
  <c r="AP2441" i="2"/>
  <c r="AO2441" i="2"/>
  <c r="AN2441" i="2"/>
  <c r="AM2441" i="2"/>
  <c r="AL2441" i="2"/>
  <c r="AK2441" i="2"/>
  <c r="AJ2441" i="2"/>
  <c r="AI2441" i="2"/>
  <c r="AH2441" i="2"/>
  <c r="AG2441" i="2"/>
  <c r="AF2441" i="2"/>
  <c r="BI2440" i="2"/>
  <c r="BH2440" i="2"/>
  <c r="BG2440" i="2"/>
  <c r="BF2440" i="2"/>
  <c r="BE2440" i="2"/>
  <c r="BD2440" i="2"/>
  <c r="BC2440" i="2"/>
  <c r="BB2440" i="2"/>
  <c r="BA2440" i="2"/>
  <c r="AZ2440" i="2"/>
  <c r="AY2440" i="2"/>
  <c r="AX2440" i="2"/>
  <c r="AW2440" i="2"/>
  <c r="AV2440" i="2"/>
  <c r="AU2440" i="2"/>
  <c r="AT2440" i="2"/>
  <c r="AS2440" i="2"/>
  <c r="AR2440" i="2"/>
  <c r="AQ2440" i="2"/>
  <c r="AP2440" i="2"/>
  <c r="AO2440" i="2"/>
  <c r="AN2440" i="2"/>
  <c r="AM2440" i="2"/>
  <c r="AL2440" i="2"/>
  <c r="AK2440" i="2"/>
  <c r="AJ2440" i="2"/>
  <c r="AI2440" i="2"/>
  <c r="AH2440" i="2"/>
  <c r="AG2440" i="2"/>
  <c r="AF2440" i="2"/>
  <c r="BI2439" i="2"/>
  <c r="BH2439" i="2"/>
  <c r="BG2439" i="2"/>
  <c r="BF2439" i="2"/>
  <c r="BE2439" i="2"/>
  <c r="BD2439" i="2"/>
  <c r="BC2439" i="2"/>
  <c r="BB2439" i="2"/>
  <c r="BA2439" i="2"/>
  <c r="AZ2439" i="2"/>
  <c r="AY2439" i="2"/>
  <c r="AX2439" i="2"/>
  <c r="AW2439" i="2"/>
  <c r="AV2439" i="2"/>
  <c r="AU2439" i="2"/>
  <c r="AT2439" i="2"/>
  <c r="AS2439" i="2"/>
  <c r="AR2439" i="2"/>
  <c r="AQ2439" i="2"/>
  <c r="AP2439" i="2"/>
  <c r="AO2439" i="2"/>
  <c r="AN2439" i="2"/>
  <c r="AM2439" i="2"/>
  <c r="AL2439" i="2"/>
  <c r="AK2439" i="2"/>
  <c r="AJ2439" i="2"/>
  <c r="AI2439" i="2"/>
  <c r="AH2439" i="2"/>
  <c r="AG2439" i="2"/>
  <c r="AF2439" i="2"/>
  <c r="BI2438" i="2"/>
  <c r="BH2438" i="2"/>
  <c r="BG2438" i="2"/>
  <c r="BF2438" i="2"/>
  <c r="BE2438" i="2"/>
  <c r="BD2438" i="2"/>
  <c r="BC2438" i="2"/>
  <c r="BB2438" i="2"/>
  <c r="BA2438" i="2"/>
  <c r="AZ2438" i="2"/>
  <c r="AY2438" i="2"/>
  <c r="AX2438" i="2"/>
  <c r="AW2438" i="2"/>
  <c r="AV2438" i="2"/>
  <c r="AU2438" i="2"/>
  <c r="AT2438" i="2"/>
  <c r="AS2438" i="2"/>
  <c r="AR2438" i="2"/>
  <c r="AQ2438" i="2"/>
  <c r="AP2438" i="2"/>
  <c r="AO2438" i="2"/>
  <c r="AN2438" i="2"/>
  <c r="AM2438" i="2"/>
  <c r="AL2438" i="2"/>
  <c r="AK2438" i="2"/>
  <c r="AJ2438" i="2"/>
  <c r="AI2438" i="2"/>
  <c r="AH2438" i="2"/>
  <c r="AG2438" i="2"/>
  <c r="AF2438" i="2"/>
  <c r="BI2437" i="2"/>
  <c r="BH2437" i="2"/>
  <c r="BG2437" i="2"/>
  <c r="BF2437" i="2"/>
  <c r="BE2437" i="2"/>
  <c r="BD2437" i="2"/>
  <c r="BC2437" i="2"/>
  <c r="BB2437" i="2"/>
  <c r="BA2437" i="2"/>
  <c r="AZ2437" i="2"/>
  <c r="AY2437" i="2"/>
  <c r="AX2437" i="2"/>
  <c r="AW2437" i="2"/>
  <c r="AV2437" i="2"/>
  <c r="AU2437" i="2"/>
  <c r="AT2437" i="2"/>
  <c r="AS2437" i="2"/>
  <c r="AR2437" i="2"/>
  <c r="AQ2437" i="2"/>
  <c r="AP2437" i="2"/>
  <c r="AO2437" i="2"/>
  <c r="AN2437" i="2"/>
  <c r="AM2437" i="2"/>
  <c r="AL2437" i="2"/>
  <c r="AK2437" i="2"/>
  <c r="AJ2437" i="2"/>
  <c r="AI2437" i="2"/>
  <c r="AH2437" i="2"/>
  <c r="AG2437" i="2"/>
  <c r="AF2437" i="2"/>
  <c r="BI2436" i="2"/>
  <c r="BH2436" i="2"/>
  <c r="BG2436" i="2"/>
  <c r="BF2436" i="2"/>
  <c r="BE2436" i="2"/>
  <c r="BD2436" i="2"/>
  <c r="BC2436" i="2"/>
  <c r="BB2436" i="2"/>
  <c r="BA2436" i="2"/>
  <c r="AZ2436" i="2"/>
  <c r="AY2436" i="2"/>
  <c r="AX2436" i="2"/>
  <c r="AW2436" i="2"/>
  <c r="AV2436" i="2"/>
  <c r="AU2436" i="2"/>
  <c r="AT2436" i="2"/>
  <c r="AS2436" i="2"/>
  <c r="AR2436" i="2"/>
  <c r="AQ2436" i="2"/>
  <c r="AP2436" i="2"/>
  <c r="AO2436" i="2"/>
  <c r="AN2436" i="2"/>
  <c r="AM2436" i="2"/>
  <c r="AL2436" i="2"/>
  <c r="AK2436" i="2"/>
  <c r="AJ2436" i="2"/>
  <c r="AI2436" i="2"/>
  <c r="AH2436" i="2"/>
  <c r="AG2436" i="2"/>
  <c r="AF2436" i="2"/>
  <c r="BI2435" i="2"/>
  <c r="BH2435" i="2"/>
  <c r="BG2435" i="2"/>
  <c r="BF2435" i="2"/>
  <c r="BE2435" i="2"/>
  <c r="BD2435" i="2"/>
  <c r="BC2435" i="2"/>
  <c r="BB2435" i="2"/>
  <c r="BA2435" i="2"/>
  <c r="AZ2435" i="2"/>
  <c r="AY2435" i="2"/>
  <c r="AX2435" i="2"/>
  <c r="AW2435" i="2"/>
  <c r="AV2435" i="2"/>
  <c r="AU2435" i="2"/>
  <c r="AT2435" i="2"/>
  <c r="AS2435" i="2"/>
  <c r="AR2435" i="2"/>
  <c r="AQ2435" i="2"/>
  <c r="AP2435" i="2"/>
  <c r="AO2435" i="2"/>
  <c r="AN2435" i="2"/>
  <c r="AM2435" i="2"/>
  <c r="AL2435" i="2"/>
  <c r="AK2435" i="2"/>
  <c r="AJ2435" i="2"/>
  <c r="AI2435" i="2"/>
  <c r="AH2435" i="2"/>
  <c r="AG2435" i="2"/>
  <c r="AF2435" i="2"/>
  <c r="BI2434" i="2"/>
  <c r="BH2434" i="2"/>
  <c r="BG2434" i="2"/>
  <c r="BF2434" i="2"/>
  <c r="BE2434" i="2"/>
  <c r="BD2434" i="2"/>
  <c r="BC2434" i="2"/>
  <c r="BB2434" i="2"/>
  <c r="BA2434" i="2"/>
  <c r="AZ2434" i="2"/>
  <c r="AY2434" i="2"/>
  <c r="AX2434" i="2"/>
  <c r="AW2434" i="2"/>
  <c r="AV2434" i="2"/>
  <c r="AU2434" i="2"/>
  <c r="AT2434" i="2"/>
  <c r="AS2434" i="2"/>
  <c r="AR2434" i="2"/>
  <c r="AQ2434" i="2"/>
  <c r="AP2434" i="2"/>
  <c r="AO2434" i="2"/>
  <c r="AN2434" i="2"/>
  <c r="AM2434" i="2"/>
  <c r="AL2434" i="2"/>
  <c r="AK2434" i="2"/>
  <c r="AJ2434" i="2"/>
  <c r="AI2434" i="2"/>
  <c r="AH2434" i="2"/>
  <c r="AG2434" i="2"/>
  <c r="AF2434" i="2"/>
  <c r="BI2433" i="2"/>
  <c r="BH2433" i="2"/>
  <c r="BG2433" i="2"/>
  <c r="BF2433" i="2"/>
  <c r="BE2433" i="2"/>
  <c r="BD2433" i="2"/>
  <c r="BC2433" i="2"/>
  <c r="BB2433" i="2"/>
  <c r="BA2433" i="2"/>
  <c r="AZ2433" i="2"/>
  <c r="AY2433" i="2"/>
  <c r="AX2433" i="2"/>
  <c r="AW2433" i="2"/>
  <c r="AV2433" i="2"/>
  <c r="AU2433" i="2"/>
  <c r="AT2433" i="2"/>
  <c r="AS2433" i="2"/>
  <c r="AR2433" i="2"/>
  <c r="AQ2433" i="2"/>
  <c r="AP2433" i="2"/>
  <c r="AO2433" i="2"/>
  <c r="AN2433" i="2"/>
  <c r="AM2433" i="2"/>
  <c r="AL2433" i="2"/>
  <c r="AK2433" i="2"/>
  <c r="AJ2433" i="2"/>
  <c r="AI2433" i="2"/>
  <c r="AH2433" i="2"/>
  <c r="AG2433" i="2"/>
  <c r="AF2433" i="2"/>
  <c r="BI2432" i="2"/>
  <c r="BH2432" i="2"/>
  <c r="BG2432" i="2"/>
  <c r="BF2432" i="2"/>
  <c r="BE2432" i="2"/>
  <c r="BD2432" i="2"/>
  <c r="BC2432" i="2"/>
  <c r="BB2432" i="2"/>
  <c r="BA2432" i="2"/>
  <c r="AZ2432" i="2"/>
  <c r="AY2432" i="2"/>
  <c r="AX2432" i="2"/>
  <c r="AW2432" i="2"/>
  <c r="AV2432" i="2"/>
  <c r="AU2432" i="2"/>
  <c r="AT2432" i="2"/>
  <c r="AS2432" i="2"/>
  <c r="AR2432" i="2"/>
  <c r="AQ2432" i="2"/>
  <c r="AP2432" i="2"/>
  <c r="AO2432" i="2"/>
  <c r="AN2432" i="2"/>
  <c r="AM2432" i="2"/>
  <c r="AL2432" i="2"/>
  <c r="AK2432" i="2"/>
  <c r="AJ2432" i="2"/>
  <c r="AI2432" i="2"/>
  <c r="AH2432" i="2"/>
  <c r="AG2432" i="2"/>
  <c r="AF2432" i="2"/>
  <c r="BI2431" i="2"/>
  <c r="BH2431" i="2"/>
  <c r="BG2431" i="2"/>
  <c r="BF2431" i="2"/>
  <c r="BE2431" i="2"/>
  <c r="BD2431" i="2"/>
  <c r="BC2431" i="2"/>
  <c r="BB2431" i="2"/>
  <c r="BA2431" i="2"/>
  <c r="AZ2431" i="2"/>
  <c r="AY2431" i="2"/>
  <c r="AX2431" i="2"/>
  <c r="AW2431" i="2"/>
  <c r="AV2431" i="2"/>
  <c r="AU2431" i="2"/>
  <c r="AT2431" i="2"/>
  <c r="AS2431" i="2"/>
  <c r="AR2431" i="2"/>
  <c r="AQ2431" i="2"/>
  <c r="AP2431" i="2"/>
  <c r="AO2431" i="2"/>
  <c r="AN2431" i="2"/>
  <c r="AM2431" i="2"/>
  <c r="AL2431" i="2"/>
  <c r="AK2431" i="2"/>
  <c r="AJ2431" i="2"/>
  <c r="AI2431" i="2"/>
  <c r="AH2431" i="2"/>
  <c r="AG2431" i="2"/>
  <c r="AF2431" i="2"/>
  <c r="BI2430" i="2"/>
  <c r="BH2430" i="2"/>
  <c r="BG2430" i="2"/>
  <c r="BF2430" i="2"/>
  <c r="BE2430" i="2"/>
  <c r="BD2430" i="2"/>
  <c r="BC2430" i="2"/>
  <c r="BB2430" i="2"/>
  <c r="BA2430" i="2"/>
  <c r="AZ2430" i="2"/>
  <c r="AY2430" i="2"/>
  <c r="AX2430" i="2"/>
  <c r="AW2430" i="2"/>
  <c r="AV2430" i="2"/>
  <c r="AU2430" i="2"/>
  <c r="AT2430" i="2"/>
  <c r="AS2430" i="2"/>
  <c r="AR2430" i="2"/>
  <c r="AQ2430" i="2"/>
  <c r="AP2430" i="2"/>
  <c r="AO2430" i="2"/>
  <c r="AN2430" i="2"/>
  <c r="AM2430" i="2"/>
  <c r="AL2430" i="2"/>
  <c r="AK2430" i="2"/>
  <c r="AJ2430" i="2"/>
  <c r="AI2430" i="2"/>
  <c r="AH2430" i="2"/>
  <c r="AG2430" i="2"/>
  <c r="AF2430" i="2"/>
  <c r="BI2429" i="2"/>
  <c r="BH2429" i="2"/>
  <c r="BG2429" i="2"/>
  <c r="BF2429" i="2"/>
  <c r="BE2429" i="2"/>
  <c r="BD2429" i="2"/>
  <c r="BC2429" i="2"/>
  <c r="BB2429" i="2"/>
  <c r="BA2429" i="2"/>
  <c r="AZ2429" i="2"/>
  <c r="AY2429" i="2"/>
  <c r="AX2429" i="2"/>
  <c r="AW2429" i="2"/>
  <c r="AV2429" i="2"/>
  <c r="AU2429" i="2"/>
  <c r="AT2429" i="2"/>
  <c r="AS2429" i="2"/>
  <c r="AR2429" i="2"/>
  <c r="AQ2429" i="2"/>
  <c r="AP2429" i="2"/>
  <c r="AO2429" i="2"/>
  <c r="AN2429" i="2"/>
  <c r="AM2429" i="2"/>
  <c r="AL2429" i="2"/>
  <c r="AK2429" i="2"/>
  <c r="AJ2429" i="2"/>
  <c r="AI2429" i="2"/>
  <c r="AH2429" i="2"/>
  <c r="AG2429" i="2"/>
  <c r="AF2429" i="2"/>
  <c r="BI2428" i="2"/>
  <c r="BH2428" i="2"/>
  <c r="BG2428" i="2"/>
  <c r="BF2428" i="2"/>
  <c r="BE2428" i="2"/>
  <c r="BD2428" i="2"/>
  <c r="BC2428" i="2"/>
  <c r="BB2428" i="2"/>
  <c r="BA2428" i="2"/>
  <c r="AZ2428" i="2"/>
  <c r="AY2428" i="2"/>
  <c r="AX2428" i="2"/>
  <c r="AW2428" i="2"/>
  <c r="AV2428" i="2"/>
  <c r="AU2428" i="2"/>
  <c r="AT2428" i="2"/>
  <c r="AS2428" i="2"/>
  <c r="AR2428" i="2"/>
  <c r="AQ2428" i="2"/>
  <c r="AP2428" i="2"/>
  <c r="AO2428" i="2"/>
  <c r="AN2428" i="2"/>
  <c r="AM2428" i="2"/>
  <c r="AL2428" i="2"/>
  <c r="AK2428" i="2"/>
  <c r="AJ2428" i="2"/>
  <c r="AI2428" i="2"/>
  <c r="AH2428" i="2"/>
  <c r="AG2428" i="2"/>
  <c r="AF2428" i="2"/>
  <c r="BI2427" i="2"/>
  <c r="BH2427" i="2"/>
  <c r="BG2427" i="2"/>
  <c r="BF2427" i="2"/>
  <c r="BE2427" i="2"/>
  <c r="BD2427" i="2"/>
  <c r="BC2427" i="2"/>
  <c r="BB2427" i="2"/>
  <c r="BA2427" i="2"/>
  <c r="AZ2427" i="2"/>
  <c r="AY2427" i="2"/>
  <c r="AX2427" i="2"/>
  <c r="AW2427" i="2"/>
  <c r="AV2427" i="2"/>
  <c r="AU2427" i="2"/>
  <c r="AT2427" i="2"/>
  <c r="AS2427" i="2"/>
  <c r="AR2427" i="2"/>
  <c r="AQ2427" i="2"/>
  <c r="AP2427" i="2"/>
  <c r="AO2427" i="2"/>
  <c r="AN2427" i="2"/>
  <c r="AM2427" i="2"/>
  <c r="AL2427" i="2"/>
  <c r="AK2427" i="2"/>
  <c r="AJ2427" i="2"/>
  <c r="AI2427" i="2"/>
  <c r="AH2427" i="2"/>
  <c r="AG2427" i="2"/>
  <c r="AF2427" i="2"/>
  <c r="BI2426" i="2"/>
  <c r="BH2426" i="2"/>
  <c r="BG2426" i="2"/>
  <c r="BF2426" i="2"/>
  <c r="BE2426" i="2"/>
  <c r="BD2426" i="2"/>
  <c r="BC2426" i="2"/>
  <c r="BB2426" i="2"/>
  <c r="BA2426" i="2"/>
  <c r="AZ2426" i="2"/>
  <c r="AY2426" i="2"/>
  <c r="AX2426" i="2"/>
  <c r="AW2426" i="2"/>
  <c r="AV2426" i="2"/>
  <c r="AU2426" i="2"/>
  <c r="AT2426" i="2"/>
  <c r="AS2426" i="2"/>
  <c r="AR2426" i="2"/>
  <c r="AQ2426" i="2"/>
  <c r="AP2426" i="2"/>
  <c r="AO2426" i="2"/>
  <c r="AN2426" i="2"/>
  <c r="AM2426" i="2"/>
  <c r="AL2426" i="2"/>
  <c r="AK2426" i="2"/>
  <c r="AJ2426" i="2"/>
  <c r="AI2426" i="2"/>
  <c r="AH2426" i="2"/>
  <c r="AG2426" i="2"/>
  <c r="AF2426" i="2"/>
  <c r="BI2425" i="2"/>
  <c r="BH2425" i="2"/>
  <c r="BG2425" i="2"/>
  <c r="BF2425" i="2"/>
  <c r="BE2425" i="2"/>
  <c r="BD2425" i="2"/>
  <c r="BC2425" i="2"/>
  <c r="BB2425" i="2"/>
  <c r="BA2425" i="2"/>
  <c r="AZ2425" i="2"/>
  <c r="AY2425" i="2"/>
  <c r="AX2425" i="2"/>
  <c r="AW2425" i="2"/>
  <c r="AV2425" i="2"/>
  <c r="AU2425" i="2"/>
  <c r="AT2425" i="2"/>
  <c r="AS2425" i="2"/>
  <c r="AR2425" i="2"/>
  <c r="AQ2425" i="2"/>
  <c r="AP2425" i="2"/>
  <c r="AO2425" i="2"/>
  <c r="AN2425" i="2"/>
  <c r="AM2425" i="2"/>
  <c r="AL2425" i="2"/>
  <c r="AK2425" i="2"/>
  <c r="AJ2425" i="2"/>
  <c r="AI2425" i="2"/>
  <c r="AH2425" i="2"/>
  <c r="AG2425" i="2"/>
  <c r="AF2425" i="2"/>
  <c r="BI2424" i="2"/>
  <c r="BH2424" i="2"/>
  <c r="BG2424" i="2"/>
  <c r="BF2424" i="2"/>
  <c r="BE2424" i="2"/>
  <c r="BD2424" i="2"/>
  <c r="BC2424" i="2"/>
  <c r="BB2424" i="2"/>
  <c r="BA2424" i="2"/>
  <c r="AZ2424" i="2"/>
  <c r="AY2424" i="2"/>
  <c r="AX2424" i="2"/>
  <c r="AW2424" i="2"/>
  <c r="AV2424" i="2"/>
  <c r="AU2424" i="2"/>
  <c r="AT2424" i="2"/>
  <c r="AS2424" i="2"/>
  <c r="AR2424" i="2"/>
  <c r="AQ2424" i="2"/>
  <c r="AP2424" i="2"/>
  <c r="AO2424" i="2"/>
  <c r="AN2424" i="2"/>
  <c r="AM2424" i="2"/>
  <c r="AL2424" i="2"/>
  <c r="AK2424" i="2"/>
  <c r="AJ2424" i="2"/>
  <c r="AI2424" i="2"/>
  <c r="AH2424" i="2"/>
  <c r="AG2424" i="2"/>
  <c r="AF2424" i="2"/>
  <c r="BI2423" i="2"/>
  <c r="BH2423" i="2"/>
  <c r="BG2423" i="2"/>
  <c r="BF2423" i="2"/>
  <c r="BE2423" i="2"/>
  <c r="BD2423" i="2"/>
  <c r="BC2423" i="2"/>
  <c r="BB2423" i="2"/>
  <c r="BA2423" i="2"/>
  <c r="AZ2423" i="2"/>
  <c r="AY2423" i="2"/>
  <c r="AX2423" i="2"/>
  <c r="AW2423" i="2"/>
  <c r="AV2423" i="2"/>
  <c r="AU2423" i="2"/>
  <c r="AT2423" i="2"/>
  <c r="AS2423" i="2"/>
  <c r="AR2423" i="2"/>
  <c r="AQ2423" i="2"/>
  <c r="AP2423" i="2"/>
  <c r="AO2423" i="2"/>
  <c r="AN2423" i="2"/>
  <c r="AM2423" i="2"/>
  <c r="AL2423" i="2"/>
  <c r="AK2423" i="2"/>
  <c r="AJ2423" i="2"/>
  <c r="AI2423" i="2"/>
  <c r="AH2423" i="2"/>
  <c r="AG2423" i="2"/>
  <c r="AF2423" i="2"/>
  <c r="BI2422" i="2"/>
  <c r="BH2422" i="2"/>
  <c r="BG2422" i="2"/>
  <c r="BF2422" i="2"/>
  <c r="BE2422" i="2"/>
  <c r="BD2422" i="2"/>
  <c r="BC2422" i="2"/>
  <c r="BB2422" i="2"/>
  <c r="BA2422" i="2"/>
  <c r="AZ2422" i="2"/>
  <c r="AY2422" i="2"/>
  <c r="AX2422" i="2"/>
  <c r="AW2422" i="2"/>
  <c r="AV2422" i="2"/>
  <c r="AU2422" i="2"/>
  <c r="AT2422" i="2"/>
  <c r="AS2422" i="2"/>
  <c r="AR2422" i="2"/>
  <c r="AQ2422" i="2"/>
  <c r="AP2422" i="2"/>
  <c r="AO2422" i="2"/>
  <c r="AN2422" i="2"/>
  <c r="AM2422" i="2"/>
  <c r="AL2422" i="2"/>
  <c r="AK2422" i="2"/>
  <c r="AJ2422" i="2"/>
  <c r="AI2422" i="2"/>
  <c r="AH2422" i="2"/>
  <c r="AG2422" i="2"/>
  <c r="AF2422" i="2"/>
  <c r="BI2421" i="2"/>
  <c r="BH2421" i="2"/>
  <c r="BG2421" i="2"/>
  <c r="BF2421" i="2"/>
  <c r="BE2421" i="2"/>
  <c r="BD2421" i="2"/>
  <c r="BC2421" i="2"/>
  <c r="BB2421" i="2"/>
  <c r="BA2421" i="2"/>
  <c r="AZ2421" i="2"/>
  <c r="AY2421" i="2"/>
  <c r="AX2421" i="2"/>
  <c r="AW2421" i="2"/>
  <c r="AV2421" i="2"/>
  <c r="AU2421" i="2"/>
  <c r="AT2421" i="2"/>
  <c r="AS2421" i="2"/>
  <c r="AR2421" i="2"/>
  <c r="AQ2421" i="2"/>
  <c r="AP2421" i="2"/>
  <c r="AO2421" i="2"/>
  <c r="AN2421" i="2"/>
  <c r="AM2421" i="2"/>
  <c r="AL2421" i="2"/>
  <c r="AK2421" i="2"/>
  <c r="AJ2421" i="2"/>
  <c r="AI2421" i="2"/>
  <c r="AH2421" i="2"/>
  <c r="AG2421" i="2"/>
  <c r="AF2421" i="2"/>
  <c r="BI2420" i="2"/>
  <c r="BH2420" i="2"/>
  <c r="BG2420" i="2"/>
  <c r="BF2420" i="2"/>
  <c r="BE2420" i="2"/>
  <c r="BD2420" i="2"/>
  <c r="BC2420" i="2"/>
  <c r="BB2420" i="2"/>
  <c r="BA2420" i="2"/>
  <c r="AZ2420" i="2"/>
  <c r="AY2420" i="2"/>
  <c r="AX2420" i="2"/>
  <c r="AW2420" i="2"/>
  <c r="AV2420" i="2"/>
  <c r="AU2420" i="2"/>
  <c r="AT2420" i="2"/>
  <c r="AS2420" i="2"/>
  <c r="AR2420" i="2"/>
  <c r="AQ2420" i="2"/>
  <c r="AP2420" i="2"/>
  <c r="AO2420" i="2"/>
  <c r="AN2420" i="2"/>
  <c r="AM2420" i="2"/>
  <c r="AL2420" i="2"/>
  <c r="AK2420" i="2"/>
  <c r="AJ2420" i="2"/>
  <c r="AI2420" i="2"/>
  <c r="AH2420" i="2"/>
  <c r="AG2420" i="2"/>
  <c r="AF2420" i="2"/>
  <c r="BI2419" i="2"/>
  <c r="BH2419" i="2"/>
  <c r="BG2419" i="2"/>
  <c r="BF2419" i="2"/>
  <c r="BE2419" i="2"/>
  <c r="BD2419" i="2"/>
  <c r="BC2419" i="2"/>
  <c r="BB2419" i="2"/>
  <c r="BA2419" i="2"/>
  <c r="AZ2419" i="2"/>
  <c r="AY2419" i="2"/>
  <c r="AX2419" i="2"/>
  <c r="AW2419" i="2"/>
  <c r="AV2419" i="2"/>
  <c r="AU2419" i="2"/>
  <c r="AT2419" i="2"/>
  <c r="AS2419" i="2"/>
  <c r="AR2419" i="2"/>
  <c r="AQ2419" i="2"/>
  <c r="AP2419" i="2"/>
  <c r="AO2419" i="2"/>
  <c r="AN2419" i="2"/>
  <c r="AM2419" i="2"/>
  <c r="AL2419" i="2"/>
  <c r="AK2419" i="2"/>
  <c r="AJ2419" i="2"/>
  <c r="AI2419" i="2"/>
  <c r="AH2419" i="2"/>
  <c r="AG2419" i="2"/>
  <c r="AF2419" i="2"/>
  <c r="BI2418" i="2"/>
  <c r="BH2418" i="2"/>
  <c r="BG2418" i="2"/>
  <c r="BF2418" i="2"/>
  <c r="BE2418" i="2"/>
  <c r="BD2418" i="2"/>
  <c r="BC2418" i="2"/>
  <c r="BB2418" i="2"/>
  <c r="BA2418" i="2"/>
  <c r="AZ2418" i="2"/>
  <c r="AY2418" i="2"/>
  <c r="AX2418" i="2"/>
  <c r="AW2418" i="2"/>
  <c r="AV2418" i="2"/>
  <c r="AU2418" i="2"/>
  <c r="AT2418" i="2"/>
  <c r="AS2418" i="2"/>
  <c r="AR2418" i="2"/>
  <c r="AQ2418" i="2"/>
  <c r="AP2418" i="2"/>
  <c r="AO2418" i="2"/>
  <c r="AN2418" i="2"/>
  <c r="AM2418" i="2"/>
  <c r="AL2418" i="2"/>
  <c r="AK2418" i="2"/>
  <c r="AJ2418" i="2"/>
  <c r="AI2418" i="2"/>
  <c r="AH2418" i="2"/>
  <c r="AG2418" i="2"/>
  <c r="AF2418" i="2"/>
  <c r="BI2417" i="2"/>
  <c r="BH2417" i="2"/>
  <c r="BG2417" i="2"/>
  <c r="BF2417" i="2"/>
  <c r="BE2417" i="2"/>
  <c r="BD2417" i="2"/>
  <c r="BC2417" i="2"/>
  <c r="BB2417" i="2"/>
  <c r="BA2417" i="2"/>
  <c r="AZ2417" i="2"/>
  <c r="AY2417" i="2"/>
  <c r="AX2417" i="2"/>
  <c r="AW2417" i="2"/>
  <c r="AV2417" i="2"/>
  <c r="AU2417" i="2"/>
  <c r="AT2417" i="2"/>
  <c r="AS2417" i="2"/>
  <c r="AR2417" i="2"/>
  <c r="AQ2417" i="2"/>
  <c r="AP2417" i="2"/>
  <c r="AO2417" i="2"/>
  <c r="AN2417" i="2"/>
  <c r="AM2417" i="2"/>
  <c r="AL2417" i="2"/>
  <c r="AK2417" i="2"/>
  <c r="AJ2417" i="2"/>
  <c r="AI2417" i="2"/>
  <c r="AH2417" i="2"/>
  <c r="AG2417" i="2"/>
  <c r="AF2417" i="2"/>
  <c r="BI2416" i="2"/>
  <c r="BH2416" i="2"/>
  <c r="BG2416" i="2"/>
  <c r="BF2416" i="2"/>
  <c r="BE2416" i="2"/>
  <c r="BD2416" i="2"/>
  <c r="BC2416" i="2"/>
  <c r="BB2416" i="2"/>
  <c r="BA2416" i="2"/>
  <c r="AZ2416" i="2"/>
  <c r="AY2416" i="2"/>
  <c r="AX2416" i="2"/>
  <c r="AW2416" i="2"/>
  <c r="AV2416" i="2"/>
  <c r="AU2416" i="2"/>
  <c r="AT2416" i="2"/>
  <c r="AS2416" i="2"/>
  <c r="AR2416" i="2"/>
  <c r="AQ2416" i="2"/>
  <c r="AP2416" i="2"/>
  <c r="AO2416" i="2"/>
  <c r="AN2416" i="2"/>
  <c r="AM2416" i="2"/>
  <c r="AL2416" i="2"/>
  <c r="AK2416" i="2"/>
  <c r="AJ2416" i="2"/>
  <c r="AI2416" i="2"/>
  <c r="AH2416" i="2"/>
  <c r="AG2416" i="2"/>
  <c r="AF2416" i="2"/>
  <c r="BI2415" i="2"/>
  <c r="BH2415" i="2"/>
  <c r="BG2415" i="2"/>
  <c r="BF2415" i="2"/>
  <c r="BE2415" i="2"/>
  <c r="BD2415" i="2"/>
  <c r="BC2415" i="2"/>
  <c r="BB2415" i="2"/>
  <c r="BA2415" i="2"/>
  <c r="AZ2415" i="2"/>
  <c r="AY2415" i="2"/>
  <c r="AX2415" i="2"/>
  <c r="AW2415" i="2"/>
  <c r="AV2415" i="2"/>
  <c r="AU2415" i="2"/>
  <c r="AT2415" i="2"/>
  <c r="AS2415" i="2"/>
  <c r="AR2415" i="2"/>
  <c r="AQ2415" i="2"/>
  <c r="AP2415" i="2"/>
  <c r="AO2415" i="2"/>
  <c r="AN2415" i="2"/>
  <c r="AM2415" i="2"/>
  <c r="AL2415" i="2"/>
  <c r="AK2415" i="2"/>
  <c r="AJ2415" i="2"/>
  <c r="AI2415" i="2"/>
  <c r="AH2415" i="2"/>
  <c r="AG2415" i="2"/>
  <c r="AF2415" i="2"/>
  <c r="BI2414" i="2"/>
  <c r="BH2414" i="2"/>
  <c r="BG2414" i="2"/>
  <c r="BF2414" i="2"/>
  <c r="BE2414" i="2"/>
  <c r="BD2414" i="2"/>
  <c r="BC2414" i="2"/>
  <c r="BB2414" i="2"/>
  <c r="BA2414" i="2"/>
  <c r="AZ2414" i="2"/>
  <c r="AY2414" i="2"/>
  <c r="AX2414" i="2"/>
  <c r="AW2414" i="2"/>
  <c r="AV2414" i="2"/>
  <c r="AU2414" i="2"/>
  <c r="AT2414" i="2"/>
  <c r="AS2414" i="2"/>
  <c r="AR2414" i="2"/>
  <c r="AQ2414" i="2"/>
  <c r="AP2414" i="2"/>
  <c r="AO2414" i="2"/>
  <c r="AN2414" i="2"/>
  <c r="AM2414" i="2"/>
  <c r="AL2414" i="2"/>
  <c r="AK2414" i="2"/>
  <c r="AJ2414" i="2"/>
  <c r="AI2414" i="2"/>
  <c r="AH2414" i="2"/>
  <c r="AG2414" i="2"/>
  <c r="AF2414" i="2"/>
  <c r="BI2413" i="2"/>
  <c r="BH2413" i="2"/>
  <c r="BG2413" i="2"/>
  <c r="BF2413" i="2"/>
  <c r="BE2413" i="2"/>
  <c r="BD2413" i="2"/>
  <c r="BC2413" i="2"/>
  <c r="BB2413" i="2"/>
  <c r="BA2413" i="2"/>
  <c r="AZ2413" i="2"/>
  <c r="AY2413" i="2"/>
  <c r="AX2413" i="2"/>
  <c r="AW2413" i="2"/>
  <c r="AV2413" i="2"/>
  <c r="AU2413" i="2"/>
  <c r="AT2413" i="2"/>
  <c r="AS2413" i="2"/>
  <c r="AR2413" i="2"/>
  <c r="AQ2413" i="2"/>
  <c r="AP2413" i="2"/>
  <c r="AO2413" i="2"/>
  <c r="AN2413" i="2"/>
  <c r="AM2413" i="2"/>
  <c r="AL2413" i="2"/>
  <c r="AK2413" i="2"/>
  <c r="AJ2413" i="2"/>
  <c r="AI2413" i="2"/>
  <c r="AH2413" i="2"/>
  <c r="AG2413" i="2"/>
  <c r="AF2413" i="2"/>
  <c r="BI2412" i="2"/>
  <c r="BH2412" i="2"/>
  <c r="BG2412" i="2"/>
  <c r="BF2412" i="2"/>
  <c r="BE2412" i="2"/>
  <c r="BD2412" i="2"/>
  <c r="BC2412" i="2"/>
  <c r="BB2412" i="2"/>
  <c r="BA2412" i="2"/>
  <c r="AZ2412" i="2"/>
  <c r="AY2412" i="2"/>
  <c r="AX2412" i="2"/>
  <c r="AW2412" i="2"/>
  <c r="AV2412" i="2"/>
  <c r="AU2412" i="2"/>
  <c r="AT2412" i="2"/>
  <c r="AS2412" i="2"/>
  <c r="AR2412" i="2"/>
  <c r="AQ2412" i="2"/>
  <c r="AP2412" i="2"/>
  <c r="AO2412" i="2"/>
  <c r="AN2412" i="2"/>
  <c r="AM2412" i="2"/>
  <c r="AL2412" i="2"/>
  <c r="AK2412" i="2"/>
  <c r="AJ2412" i="2"/>
  <c r="AI2412" i="2"/>
  <c r="AH2412" i="2"/>
  <c r="AG2412" i="2"/>
  <c r="AF2412" i="2"/>
  <c r="BI2411" i="2"/>
  <c r="BH2411" i="2"/>
  <c r="BG2411" i="2"/>
  <c r="BF2411" i="2"/>
  <c r="BE2411" i="2"/>
  <c r="BD2411" i="2"/>
  <c r="BC2411" i="2"/>
  <c r="BB2411" i="2"/>
  <c r="BA2411" i="2"/>
  <c r="AZ2411" i="2"/>
  <c r="AY2411" i="2"/>
  <c r="AX2411" i="2"/>
  <c r="AW2411" i="2"/>
  <c r="AV2411" i="2"/>
  <c r="AU2411" i="2"/>
  <c r="AT2411" i="2"/>
  <c r="AS2411" i="2"/>
  <c r="AR2411" i="2"/>
  <c r="AQ2411" i="2"/>
  <c r="AP2411" i="2"/>
  <c r="AO2411" i="2"/>
  <c r="AN2411" i="2"/>
  <c r="AM2411" i="2"/>
  <c r="AL2411" i="2"/>
  <c r="AK2411" i="2"/>
  <c r="AJ2411" i="2"/>
  <c r="AI2411" i="2"/>
  <c r="AH2411" i="2"/>
  <c r="AG2411" i="2"/>
  <c r="AF2411" i="2"/>
  <c r="BI2410" i="2"/>
  <c r="BH2410" i="2"/>
  <c r="BG2410" i="2"/>
  <c r="BF2410" i="2"/>
  <c r="BE2410" i="2"/>
  <c r="BD2410" i="2"/>
  <c r="BC2410" i="2"/>
  <c r="BB2410" i="2"/>
  <c r="BA2410" i="2"/>
  <c r="AZ2410" i="2"/>
  <c r="AY2410" i="2"/>
  <c r="AX2410" i="2"/>
  <c r="AW2410" i="2"/>
  <c r="AV2410" i="2"/>
  <c r="AU2410" i="2"/>
  <c r="AT2410" i="2"/>
  <c r="AS2410" i="2"/>
  <c r="AR2410" i="2"/>
  <c r="AQ2410" i="2"/>
  <c r="AP2410" i="2"/>
  <c r="AO2410" i="2"/>
  <c r="AN2410" i="2"/>
  <c r="AM2410" i="2"/>
  <c r="AL2410" i="2"/>
  <c r="AK2410" i="2"/>
  <c r="AJ2410" i="2"/>
  <c r="AI2410" i="2"/>
  <c r="AH2410" i="2"/>
  <c r="AG2410" i="2"/>
  <c r="AF2410" i="2"/>
  <c r="BI2409" i="2"/>
  <c r="BH2409" i="2"/>
  <c r="BG2409" i="2"/>
  <c r="BF2409" i="2"/>
  <c r="BE2409" i="2"/>
  <c r="BD2409" i="2"/>
  <c r="BC2409" i="2"/>
  <c r="BB2409" i="2"/>
  <c r="BA2409" i="2"/>
  <c r="AZ2409" i="2"/>
  <c r="AY2409" i="2"/>
  <c r="AX2409" i="2"/>
  <c r="AW2409" i="2"/>
  <c r="AV2409" i="2"/>
  <c r="AU2409" i="2"/>
  <c r="AT2409" i="2"/>
  <c r="AS2409" i="2"/>
  <c r="AR2409" i="2"/>
  <c r="AQ2409" i="2"/>
  <c r="AP2409" i="2"/>
  <c r="AO2409" i="2"/>
  <c r="AN2409" i="2"/>
  <c r="AM2409" i="2"/>
  <c r="AL2409" i="2"/>
  <c r="AK2409" i="2"/>
  <c r="AJ2409" i="2"/>
  <c r="AI2409" i="2"/>
  <c r="AH2409" i="2"/>
  <c r="AG2409" i="2"/>
  <c r="AF2409" i="2"/>
  <c r="BI2408" i="2"/>
  <c r="BH2408" i="2"/>
  <c r="BG2408" i="2"/>
  <c r="BF2408" i="2"/>
  <c r="BE2408" i="2"/>
  <c r="BD2408" i="2"/>
  <c r="BC2408" i="2"/>
  <c r="BB2408" i="2"/>
  <c r="BA2408" i="2"/>
  <c r="AZ2408" i="2"/>
  <c r="AY2408" i="2"/>
  <c r="AX2408" i="2"/>
  <c r="AW2408" i="2"/>
  <c r="AV2408" i="2"/>
  <c r="AU2408" i="2"/>
  <c r="AT2408" i="2"/>
  <c r="AS2408" i="2"/>
  <c r="AR2408" i="2"/>
  <c r="AQ2408" i="2"/>
  <c r="AP2408" i="2"/>
  <c r="AO2408" i="2"/>
  <c r="AN2408" i="2"/>
  <c r="AM2408" i="2"/>
  <c r="AL2408" i="2"/>
  <c r="AK2408" i="2"/>
  <c r="AJ2408" i="2"/>
  <c r="AI2408" i="2"/>
  <c r="AH2408" i="2"/>
  <c r="AG2408" i="2"/>
  <c r="AF2408" i="2"/>
  <c r="BI2407" i="2"/>
  <c r="BH2407" i="2"/>
  <c r="BG2407" i="2"/>
  <c r="BF2407" i="2"/>
  <c r="BE2407" i="2"/>
  <c r="BD2407" i="2"/>
  <c r="BC2407" i="2"/>
  <c r="BB2407" i="2"/>
  <c r="BA2407" i="2"/>
  <c r="AZ2407" i="2"/>
  <c r="AY2407" i="2"/>
  <c r="AX2407" i="2"/>
  <c r="AW2407" i="2"/>
  <c r="AV2407" i="2"/>
  <c r="AU2407" i="2"/>
  <c r="AT2407" i="2"/>
  <c r="AS2407" i="2"/>
  <c r="AR2407" i="2"/>
  <c r="AQ2407" i="2"/>
  <c r="AP2407" i="2"/>
  <c r="AO2407" i="2"/>
  <c r="AN2407" i="2"/>
  <c r="AM2407" i="2"/>
  <c r="AL2407" i="2"/>
  <c r="AK2407" i="2"/>
  <c r="AJ2407" i="2"/>
  <c r="AI2407" i="2"/>
  <c r="AH2407" i="2"/>
  <c r="AG2407" i="2"/>
  <c r="AF2407" i="2"/>
  <c r="BI2406" i="2"/>
  <c r="BH2406" i="2"/>
  <c r="BG2406" i="2"/>
  <c r="BF2406" i="2"/>
  <c r="BE2406" i="2"/>
  <c r="BD2406" i="2"/>
  <c r="BC2406" i="2"/>
  <c r="BB2406" i="2"/>
  <c r="BA2406" i="2"/>
  <c r="AZ2406" i="2"/>
  <c r="AY2406" i="2"/>
  <c r="AX2406" i="2"/>
  <c r="AW2406" i="2"/>
  <c r="AV2406" i="2"/>
  <c r="AU2406" i="2"/>
  <c r="AT2406" i="2"/>
  <c r="AS2406" i="2"/>
  <c r="AR2406" i="2"/>
  <c r="AQ2406" i="2"/>
  <c r="AP2406" i="2"/>
  <c r="AO2406" i="2"/>
  <c r="AN2406" i="2"/>
  <c r="AM2406" i="2"/>
  <c r="AL2406" i="2"/>
  <c r="AK2406" i="2"/>
  <c r="AJ2406" i="2"/>
  <c r="AI2406" i="2"/>
  <c r="AH2406" i="2"/>
  <c r="AG2406" i="2"/>
  <c r="AF2406" i="2"/>
  <c r="BI2405" i="2"/>
  <c r="BH2405" i="2"/>
  <c r="BG2405" i="2"/>
  <c r="BF2405" i="2"/>
  <c r="BE2405" i="2"/>
  <c r="BD2405" i="2"/>
  <c r="BC2405" i="2"/>
  <c r="BB2405" i="2"/>
  <c r="BA2405" i="2"/>
  <c r="AZ2405" i="2"/>
  <c r="AY2405" i="2"/>
  <c r="AX2405" i="2"/>
  <c r="AW2405" i="2"/>
  <c r="AV2405" i="2"/>
  <c r="AU2405" i="2"/>
  <c r="AT2405" i="2"/>
  <c r="AS2405" i="2"/>
  <c r="AR2405" i="2"/>
  <c r="AQ2405" i="2"/>
  <c r="AP2405" i="2"/>
  <c r="AO2405" i="2"/>
  <c r="AN2405" i="2"/>
  <c r="AM2405" i="2"/>
  <c r="AL2405" i="2"/>
  <c r="AK2405" i="2"/>
  <c r="AJ2405" i="2"/>
  <c r="AI2405" i="2"/>
  <c r="AH2405" i="2"/>
  <c r="AG2405" i="2"/>
  <c r="AF2405" i="2"/>
  <c r="BI2404" i="2"/>
  <c r="BH2404" i="2"/>
  <c r="BG2404" i="2"/>
  <c r="BF2404" i="2"/>
  <c r="BE2404" i="2"/>
  <c r="BD2404" i="2"/>
  <c r="BC2404" i="2"/>
  <c r="BB2404" i="2"/>
  <c r="BA2404" i="2"/>
  <c r="AZ2404" i="2"/>
  <c r="AY2404" i="2"/>
  <c r="AX2404" i="2"/>
  <c r="AW2404" i="2"/>
  <c r="AV2404" i="2"/>
  <c r="AU2404" i="2"/>
  <c r="AT2404" i="2"/>
  <c r="AS2404" i="2"/>
  <c r="AR2404" i="2"/>
  <c r="AQ2404" i="2"/>
  <c r="AP2404" i="2"/>
  <c r="AO2404" i="2"/>
  <c r="AN2404" i="2"/>
  <c r="AM2404" i="2"/>
  <c r="AL2404" i="2"/>
  <c r="AK2404" i="2"/>
  <c r="AJ2404" i="2"/>
  <c r="AI2404" i="2"/>
  <c r="AH2404" i="2"/>
  <c r="AG2404" i="2"/>
  <c r="AF2404" i="2"/>
  <c r="BI2403" i="2"/>
  <c r="BH2403" i="2"/>
  <c r="BG2403" i="2"/>
  <c r="BF2403" i="2"/>
  <c r="BE2403" i="2"/>
  <c r="BD2403" i="2"/>
  <c r="BC2403" i="2"/>
  <c r="BB2403" i="2"/>
  <c r="BA2403" i="2"/>
  <c r="AZ2403" i="2"/>
  <c r="AY2403" i="2"/>
  <c r="AX2403" i="2"/>
  <c r="AW2403" i="2"/>
  <c r="AV2403" i="2"/>
  <c r="AU2403" i="2"/>
  <c r="AT2403" i="2"/>
  <c r="AS2403" i="2"/>
  <c r="AR2403" i="2"/>
  <c r="AQ2403" i="2"/>
  <c r="AP2403" i="2"/>
  <c r="AO2403" i="2"/>
  <c r="AN2403" i="2"/>
  <c r="AM2403" i="2"/>
  <c r="AL2403" i="2"/>
  <c r="AK2403" i="2"/>
  <c r="AJ2403" i="2"/>
  <c r="AI2403" i="2"/>
  <c r="AH2403" i="2"/>
  <c r="AG2403" i="2"/>
  <c r="AF2403" i="2"/>
  <c r="BI2402" i="2"/>
  <c r="BH2402" i="2"/>
  <c r="BG2402" i="2"/>
  <c r="BF2402" i="2"/>
  <c r="BE2402" i="2"/>
  <c r="BD2402" i="2"/>
  <c r="BC2402" i="2"/>
  <c r="BB2402" i="2"/>
  <c r="BA2402" i="2"/>
  <c r="AZ2402" i="2"/>
  <c r="AY2402" i="2"/>
  <c r="AX2402" i="2"/>
  <c r="AW2402" i="2"/>
  <c r="AV2402" i="2"/>
  <c r="AU2402" i="2"/>
  <c r="AT2402" i="2"/>
  <c r="AS2402" i="2"/>
  <c r="AR2402" i="2"/>
  <c r="AQ2402" i="2"/>
  <c r="AP2402" i="2"/>
  <c r="AO2402" i="2"/>
  <c r="AN2402" i="2"/>
  <c r="AM2402" i="2"/>
  <c r="AL2402" i="2"/>
  <c r="AK2402" i="2"/>
  <c r="AJ2402" i="2"/>
  <c r="AI2402" i="2"/>
  <c r="AH2402" i="2"/>
  <c r="AG2402" i="2"/>
  <c r="AF2402" i="2"/>
  <c r="BI2401" i="2"/>
  <c r="BH2401" i="2"/>
  <c r="BG2401" i="2"/>
  <c r="BF2401" i="2"/>
  <c r="BE2401" i="2"/>
  <c r="BD2401" i="2"/>
  <c r="BC2401" i="2"/>
  <c r="BB2401" i="2"/>
  <c r="BA2401" i="2"/>
  <c r="AZ2401" i="2"/>
  <c r="AY2401" i="2"/>
  <c r="AX2401" i="2"/>
  <c r="AW2401" i="2"/>
  <c r="AV2401" i="2"/>
  <c r="AU2401" i="2"/>
  <c r="AT2401" i="2"/>
  <c r="AS2401" i="2"/>
  <c r="AR2401" i="2"/>
  <c r="AQ2401" i="2"/>
  <c r="AP2401" i="2"/>
  <c r="AO2401" i="2"/>
  <c r="AN2401" i="2"/>
  <c r="AM2401" i="2"/>
  <c r="AL2401" i="2"/>
  <c r="AK2401" i="2"/>
  <c r="AJ2401" i="2"/>
  <c r="AI2401" i="2"/>
  <c r="AH2401" i="2"/>
  <c r="AG2401" i="2"/>
  <c r="AF2401" i="2"/>
  <c r="BI2400" i="2"/>
  <c r="BH2400" i="2"/>
  <c r="BG2400" i="2"/>
  <c r="BF2400" i="2"/>
  <c r="BE2400" i="2"/>
  <c r="BD2400" i="2"/>
  <c r="BC2400" i="2"/>
  <c r="BB2400" i="2"/>
  <c r="BA2400" i="2"/>
  <c r="AZ2400" i="2"/>
  <c r="AY2400" i="2"/>
  <c r="AX2400" i="2"/>
  <c r="AW2400" i="2"/>
  <c r="AV2400" i="2"/>
  <c r="AU2400" i="2"/>
  <c r="AT2400" i="2"/>
  <c r="AS2400" i="2"/>
  <c r="AR2400" i="2"/>
  <c r="AQ2400" i="2"/>
  <c r="AP2400" i="2"/>
  <c r="AO2400" i="2"/>
  <c r="AN2400" i="2"/>
  <c r="AM2400" i="2"/>
  <c r="AL2400" i="2"/>
  <c r="AK2400" i="2"/>
  <c r="AJ2400" i="2"/>
  <c r="AI2400" i="2"/>
  <c r="AH2400" i="2"/>
  <c r="AG2400" i="2"/>
  <c r="AF2400" i="2"/>
  <c r="BI2399" i="2"/>
  <c r="BH2399" i="2"/>
  <c r="BG2399" i="2"/>
  <c r="BF2399" i="2"/>
  <c r="BE2399" i="2"/>
  <c r="BD2399" i="2"/>
  <c r="BC2399" i="2"/>
  <c r="BB2399" i="2"/>
  <c r="BA2399" i="2"/>
  <c r="AZ2399" i="2"/>
  <c r="AY2399" i="2"/>
  <c r="AX2399" i="2"/>
  <c r="AW2399" i="2"/>
  <c r="AV2399" i="2"/>
  <c r="AU2399" i="2"/>
  <c r="AT2399" i="2"/>
  <c r="AS2399" i="2"/>
  <c r="AR2399" i="2"/>
  <c r="AQ2399" i="2"/>
  <c r="AP2399" i="2"/>
  <c r="AO2399" i="2"/>
  <c r="AN2399" i="2"/>
  <c r="AM2399" i="2"/>
  <c r="AL2399" i="2"/>
  <c r="AK2399" i="2"/>
  <c r="AJ2399" i="2"/>
  <c r="AI2399" i="2"/>
  <c r="AH2399" i="2"/>
  <c r="AG2399" i="2"/>
  <c r="AF2399" i="2"/>
  <c r="BI2398" i="2"/>
  <c r="BH2398" i="2"/>
  <c r="BG2398" i="2"/>
  <c r="BF2398" i="2"/>
  <c r="BE2398" i="2"/>
  <c r="BD2398" i="2"/>
  <c r="BC2398" i="2"/>
  <c r="BB2398" i="2"/>
  <c r="BA2398" i="2"/>
  <c r="AZ2398" i="2"/>
  <c r="AY2398" i="2"/>
  <c r="AX2398" i="2"/>
  <c r="AW2398" i="2"/>
  <c r="AV2398" i="2"/>
  <c r="AU2398" i="2"/>
  <c r="AT2398" i="2"/>
  <c r="AS2398" i="2"/>
  <c r="AR2398" i="2"/>
  <c r="AQ2398" i="2"/>
  <c r="AP2398" i="2"/>
  <c r="AO2398" i="2"/>
  <c r="AN2398" i="2"/>
  <c r="AM2398" i="2"/>
  <c r="AL2398" i="2"/>
  <c r="AK2398" i="2"/>
  <c r="AJ2398" i="2"/>
  <c r="AI2398" i="2"/>
  <c r="AH2398" i="2"/>
  <c r="AG2398" i="2"/>
  <c r="AF2398" i="2"/>
  <c r="BI2397" i="2"/>
  <c r="BH2397" i="2"/>
  <c r="BG2397" i="2"/>
  <c r="BF2397" i="2"/>
  <c r="BE2397" i="2"/>
  <c r="BD2397" i="2"/>
  <c r="BC2397" i="2"/>
  <c r="BB2397" i="2"/>
  <c r="BA2397" i="2"/>
  <c r="AZ2397" i="2"/>
  <c r="AY2397" i="2"/>
  <c r="AX2397" i="2"/>
  <c r="AW2397" i="2"/>
  <c r="AV2397" i="2"/>
  <c r="AU2397" i="2"/>
  <c r="AT2397" i="2"/>
  <c r="AS2397" i="2"/>
  <c r="AR2397" i="2"/>
  <c r="AQ2397" i="2"/>
  <c r="AP2397" i="2"/>
  <c r="AO2397" i="2"/>
  <c r="AN2397" i="2"/>
  <c r="AM2397" i="2"/>
  <c r="AL2397" i="2"/>
  <c r="AK2397" i="2"/>
  <c r="AJ2397" i="2"/>
  <c r="AI2397" i="2"/>
  <c r="AH2397" i="2"/>
  <c r="AG2397" i="2"/>
  <c r="AF2397" i="2"/>
  <c r="BI2396" i="2"/>
  <c r="BH2396" i="2"/>
  <c r="BG2396" i="2"/>
  <c r="BF2396" i="2"/>
  <c r="BE2396" i="2"/>
  <c r="BD2396" i="2"/>
  <c r="BC2396" i="2"/>
  <c r="BB2396" i="2"/>
  <c r="BA2396" i="2"/>
  <c r="AZ2396" i="2"/>
  <c r="AY2396" i="2"/>
  <c r="AX2396" i="2"/>
  <c r="AW2396" i="2"/>
  <c r="AV2396" i="2"/>
  <c r="AU2396" i="2"/>
  <c r="AT2396" i="2"/>
  <c r="AS2396" i="2"/>
  <c r="AR2396" i="2"/>
  <c r="AQ2396" i="2"/>
  <c r="AP2396" i="2"/>
  <c r="AO2396" i="2"/>
  <c r="AN2396" i="2"/>
  <c r="AM2396" i="2"/>
  <c r="AL2396" i="2"/>
  <c r="AK2396" i="2"/>
  <c r="AJ2396" i="2"/>
  <c r="AI2396" i="2"/>
  <c r="AH2396" i="2"/>
  <c r="AG2396" i="2"/>
  <c r="AF2396" i="2"/>
  <c r="BI2395" i="2"/>
  <c r="BH2395" i="2"/>
  <c r="BG2395" i="2"/>
  <c r="BF2395" i="2"/>
  <c r="BE2395" i="2"/>
  <c r="BD2395" i="2"/>
  <c r="BC2395" i="2"/>
  <c r="BB2395" i="2"/>
  <c r="BA2395" i="2"/>
  <c r="AZ2395" i="2"/>
  <c r="AY2395" i="2"/>
  <c r="AX2395" i="2"/>
  <c r="AW2395" i="2"/>
  <c r="AV2395" i="2"/>
  <c r="AU2395" i="2"/>
  <c r="AT2395" i="2"/>
  <c r="AS2395" i="2"/>
  <c r="AR2395" i="2"/>
  <c r="AQ2395" i="2"/>
  <c r="AP2395" i="2"/>
  <c r="AO2395" i="2"/>
  <c r="AN2395" i="2"/>
  <c r="AM2395" i="2"/>
  <c r="AL2395" i="2"/>
  <c r="AK2395" i="2"/>
  <c r="AJ2395" i="2"/>
  <c r="AI2395" i="2"/>
  <c r="AH2395" i="2"/>
  <c r="AG2395" i="2"/>
  <c r="AF2395" i="2"/>
  <c r="BI2394" i="2"/>
  <c r="BH2394" i="2"/>
  <c r="BG2394" i="2"/>
  <c r="BF2394" i="2"/>
  <c r="BE2394" i="2"/>
  <c r="BD2394" i="2"/>
  <c r="BC2394" i="2"/>
  <c r="BB2394" i="2"/>
  <c r="BA2394" i="2"/>
  <c r="AZ2394" i="2"/>
  <c r="AY2394" i="2"/>
  <c r="AX2394" i="2"/>
  <c r="AW2394" i="2"/>
  <c r="AV2394" i="2"/>
  <c r="AU2394" i="2"/>
  <c r="AT2394" i="2"/>
  <c r="AS2394" i="2"/>
  <c r="AR2394" i="2"/>
  <c r="AQ2394" i="2"/>
  <c r="AP2394" i="2"/>
  <c r="AO2394" i="2"/>
  <c r="AN2394" i="2"/>
  <c r="AM2394" i="2"/>
  <c r="AL2394" i="2"/>
  <c r="AK2394" i="2"/>
  <c r="AJ2394" i="2"/>
  <c r="AI2394" i="2"/>
  <c r="AH2394" i="2"/>
  <c r="AG2394" i="2"/>
  <c r="AF2394" i="2"/>
  <c r="BI2393" i="2"/>
  <c r="BH2393" i="2"/>
  <c r="BG2393" i="2"/>
  <c r="BF2393" i="2"/>
  <c r="BE2393" i="2"/>
  <c r="BD2393" i="2"/>
  <c r="BC2393" i="2"/>
  <c r="BB2393" i="2"/>
  <c r="BA2393" i="2"/>
  <c r="AZ2393" i="2"/>
  <c r="AY2393" i="2"/>
  <c r="AX2393" i="2"/>
  <c r="AW2393" i="2"/>
  <c r="AV2393" i="2"/>
  <c r="AU2393" i="2"/>
  <c r="AT2393" i="2"/>
  <c r="AS2393" i="2"/>
  <c r="AR2393" i="2"/>
  <c r="AQ2393" i="2"/>
  <c r="AP2393" i="2"/>
  <c r="AO2393" i="2"/>
  <c r="AN2393" i="2"/>
  <c r="AM2393" i="2"/>
  <c r="AL2393" i="2"/>
  <c r="AK2393" i="2"/>
  <c r="AJ2393" i="2"/>
  <c r="AI2393" i="2"/>
  <c r="AH2393" i="2"/>
  <c r="AG2393" i="2"/>
  <c r="AF2393" i="2"/>
  <c r="BI2392" i="2"/>
  <c r="BH2392" i="2"/>
  <c r="BG2392" i="2"/>
  <c r="BF2392" i="2"/>
  <c r="BE2392" i="2"/>
  <c r="BD2392" i="2"/>
  <c r="BC2392" i="2"/>
  <c r="BB2392" i="2"/>
  <c r="BA2392" i="2"/>
  <c r="AZ2392" i="2"/>
  <c r="AY2392" i="2"/>
  <c r="AX2392" i="2"/>
  <c r="AW2392" i="2"/>
  <c r="AV2392" i="2"/>
  <c r="AU2392" i="2"/>
  <c r="AT2392" i="2"/>
  <c r="AS2392" i="2"/>
  <c r="AR2392" i="2"/>
  <c r="AQ2392" i="2"/>
  <c r="AP2392" i="2"/>
  <c r="AO2392" i="2"/>
  <c r="AN2392" i="2"/>
  <c r="AM2392" i="2"/>
  <c r="AL2392" i="2"/>
  <c r="AK2392" i="2"/>
  <c r="AJ2392" i="2"/>
  <c r="AI2392" i="2"/>
  <c r="AH2392" i="2"/>
  <c r="AG2392" i="2"/>
  <c r="AF2392" i="2"/>
  <c r="BI2391" i="2"/>
  <c r="BH2391" i="2"/>
  <c r="BG2391" i="2"/>
  <c r="BF2391" i="2"/>
  <c r="BE2391" i="2"/>
  <c r="BD2391" i="2"/>
  <c r="BC2391" i="2"/>
  <c r="BB2391" i="2"/>
  <c r="BA2391" i="2"/>
  <c r="AZ2391" i="2"/>
  <c r="AY2391" i="2"/>
  <c r="AX2391" i="2"/>
  <c r="AW2391" i="2"/>
  <c r="AV2391" i="2"/>
  <c r="AU2391" i="2"/>
  <c r="AT2391" i="2"/>
  <c r="AS2391" i="2"/>
  <c r="AR2391" i="2"/>
  <c r="AQ2391" i="2"/>
  <c r="AP2391" i="2"/>
  <c r="AO2391" i="2"/>
  <c r="AN2391" i="2"/>
  <c r="AM2391" i="2"/>
  <c r="AL2391" i="2"/>
  <c r="AK2391" i="2"/>
  <c r="AJ2391" i="2"/>
  <c r="AI2391" i="2"/>
  <c r="AH2391" i="2"/>
  <c r="AG2391" i="2"/>
  <c r="AF2391" i="2"/>
  <c r="BI2390" i="2"/>
  <c r="BH2390" i="2"/>
  <c r="BG2390" i="2"/>
  <c r="BF2390" i="2"/>
  <c r="BE2390" i="2"/>
  <c r="BD2390" i="2"/>
  <c r="BC2390" i="2"/>
  <c r="BB2390" i="2"/>
  <c r="BA2390" i="2"/>
  <c r="AZ2390" i="2"/>
  <c r="AY2390" i="2"/>
  <c r="AX2390" i="2"/>
  <c r="AW2390" i="2"/>
  <c r="AV2390" i="2"/>
  <c r="AU2390" i="2"/>
  <c r="AT2390" i="2"/>
  <c r="AS2390" i="2"/>
  <c r="AR2390" i="2"/>
  <c r="AQ2390" i="2"/>
  <c r="AP2390" i="2"/>
  <c r="AO2390" i="2"/>
  <c r="AN2390" i="2"/>
  <c r="AM2390" i="2"/>
  <c r="AL2390" i="2"/>
  <c r="AK2390" i="2"/>
  <c r="AJ2390" i="2"/>
  <c r="AI2390" i="2"/>
  <c r="AH2390" i="2"/>
  <c r="AG2390" i="2"/>
  <c r="AF2390" i="2"/>
  <c r="BI2389" i="2"/>
  <c r="BH2389" i="2"/>
  <c r="BG2389" i="2"/>
  <c r="BF2389" i="2"/>
  <c r="BE2389" i="2"/>
  <c r="BD2389" i="2"/>
  <c r="BC2389" i="2"/>
  <c r="BB2389" i="2"/>
  <c r="BA2389" i="2"/>
  <c r="AZ2389" i="2"/>
  <c r="AY2389" i="2"/>
  <c r="AX2389" i="2"/>
  <c r="AW2389" i="2"/>
  <c r="AV2389" i="2"/>
  <c r="AU2389" i="2"/>
  <c r="AT2389" i="2"/>
  <c r="AS2389" i="2"/>
  <c r="AR2389" i="2"/>
  <c r="AQ2389" i="2"/>
  <c r="AP2389" i="2"/>
  <c r="AO2389" i="2"/>
  <c r="AN2389" i="2"/>
  <c r="AM2389" i="2"/>
  <c r="AL2389" i="2"/>
  <c r="AK2389" i="2"/>
  <c r="AJ2389" i="2"/>
  <c r="AI2389" i="2"/>
  <c r="AH2389" i="2"/>
  <c r="AG2389" i="2"/>
  <c r="AF2389" i="2"/>
  <c r="BI2388" i="2"/>
  <c r="BH2388" i="2"/>
  <c r="BG2388" i="2"/>
  <c r="BF2388" i="2"/>
  <c r="BE2388" i="2"/>
  <c r="BD2388" i="2"/>
  <c r="BC2388" i="2"/>
  <c r="BB2388" i="2"/>
  <c r="BA2388" i="2"/>
  <c r="AZ2388" i="2"/>
  <c r="AY2388" i="2"/>
  <c r="AX2388" i="2"/>
  <c r="AW2388" i="2"/>
  <c r="AV2388" i="2"/>
  <c r="AU2388" i="2"/>
  <c r="AT2388" i="2"/>
  <c r="AS2388" i="2"/>
  <c r="AR2388" i="2"/>
  <c r="AQ2388" i="2"/>
  <c r="AP2388" i="2"/>
  <c r="AO2388" i="2"/>
  <c r="AN2388" i="2"/>
  <c r="AM2388" i="2"/>
  <c r="AL2388" i="2"/>
  <c r="AK2388" i="2"/>
  <c r="AJ2388" i="2"/>
  <c r="AI2388" i="2"/>
  <c r="AH2388" i="2"/>
  <c r="AG2388" i="2"/>
  <c r="AF2388" i="2"/>
  <c r="BI2387" i="2"/>
  <c r="BH2387" i="2"/>
  <c r="BG2387" i="2"/>
  <c r="BF2387" i="2"/>
  <c r="BE2387" i="2"/>
  <c r="BD2387" i="2"/>
  <c r="BC2387" i="2"/>
  <c r="BB2387" i="2"/>
  <c r="BA2387" i="2"/>
  <c r="AZ2387" i="2"/>
  <c r="AY2387" i="2"/>
  <c r="AX2387" i="2"/>
  <c r="AW2387" i="2"/>
  <c r="AV2387" i="2"/>
  <c r="AU2387" i="2"/>
  <c r="AT2387" i="2"/>
  <c r="AS2387" i="2"/>
  <c r="AR2387" i="2"/>
  <c r="AQ2387" i="2"/>
  <c r="AP2387" i="2"/>
  <c r="AO2387" i="2"/>
  <c r="AN2387" i="2"/>
  <c r="AM2387" i="2"/>
  <c r="AL2387" i="2"/>
  <c r="AK2387" i="2"/>
  <c r="AJ2387" i="2"/>
  <c r="AI2387" i="2"/>
  <c r="AH2387" i="2"/>
  <c r="AG2387" i="2"/>
  <c r="AF2387" i="2"/>
  <c r="BI2386" i="2"/>
  <c r="BH2386" i="2"/>
  <c r="BG2386" i="2"/>
  <c r="BF2386" i="2"/>
  <c r="BE2386" i="2"/>
  <c r="BD2386" i="2"/>
  <c r="BC2386" i="2"/>
  <c r="BB2386" i="2"/>
  <c r="BA2386" i="2"/>
  <c r="AZ2386" i="2"/>
  <c r="AY2386" i="2"/>
  <c r="AX2386" i="2"/>
  <c r="AW2386" i="2"/>
  <c r="AV2386" i="2"/>
  <c r="AU2386" i="2"/>
  <c r="AT2386" i="2"/>
  <c r="AS2386" i="2"/>
  <c r="AR2386" i="2"/>
  <c r="AQ2386" i="2"/>
  <c r="AP2386" i="2"/>
  <c r="AO2386" i="2"/>
  <c r="AN2386" i="2"/>
  <c r="AM2386" i="2"/>
  <c r="AL2386" i="2"/>
  <c r="AK2386" i="2"/>
  <c r="AJ2386" i="2"/>
  <c r="AI2386" i="2"/>
  <c r="AH2386" i="2"/>
  <c r="AG2386" i="2"/>
  <c r="AF2386" i="2"/>
  <c r="BI2385" i="2"/>
  <c r="BH2385" i="2"/>
  <c r="BG2385" i="2"/>
  <c r="BF2385" i="2"/>
  <c r="BE2385" i="2"/>
  <c r="BD2385" i="2"/>
  <c r="BC2385" i="2"/>
  <c r="BB2385" i="2"/>
  <c r="BA2385" i="2"/>
  <c r="AZ2385" i="2"/>
  <c r="AY2385" i="2"/>
  <c r="AX2385" i="2"/>
  <c r="AW2385" i="2"/>
  <c r="AV2385" i="2"/>
  <c r="AU2385" i="2"/>
  <c r="AT2385" i="2"/>
  <c r="AS2385" i="2"/>
  <c r="AR2385" i="2"/>
  <c r="AQ2385" i="2"/>
  <c r="AP2385" i="2"/>
  <c r="AO2385" i="2"/>
  <c r="AN2385" i="2"/>
  <c r="AM2385" i="2"/>
  <c r="AL2385" i="2"/>
  <c r="AK2385" i="2"/>
  <c r="AJ2385" i="2"/>
  <c r="AI2385" i="2"/>
  <c r="AH2385" i="2"/>
  <c r="AG2385" i="2"/>
  <c r="AF2385" i="2"/>
  <c r="BI2384" i="2"/>
  <c r="BH2384" i="2"/>
  <c r="BG2384" i="2"/>
  <c r="BF2384" i="2"/>
  <c r="BE2384" i="2"/>
  <c r="BD2384" i="2"/>
  <c r="BC2384" i="2"/>
  <c r="BB2384" i="2"/>
  <c r="BA2384" i="2"/>
  <c r="AZ2384" i="2"/>
  <c r="AY2384" i="2"/>
  <c r="AX2384" i="2"/>
  <c r="AW2384" i="2"/>
  <c r="AV2384" i="2"/>
  <c r="AU2384" i="2"/>
  <c r="AT2384" i="2"/>
  <c r="AS2384" i="2"/>
  <c r="AR2384" i="2"/>
  <c r="AQ2384" i="2"/>
  <c r="AP2384" i="2"/>
  <c r="AO2384" i="2"/>
  <c r="AN2384" i="2"/>
  <c r="AM2384" i="2"/>
  <c r="AL2384" i="2"/>
  <c r="AK2384" i="2"/>
  <c r="AJ2384" i="2"/>
  <c r="AI2384" i="2"/>
  <c r="AH2384" i="2"/>
  <c r="AG2384" i="2"/>
  <c r="AF2384" i="2"/>
  <c r="BI2383" i="2"/>
  <c r="BH2383" i="2"/>
  <c r="BG2383" i="2"/>
  <c r="BF2383" i="2"/>
  <c r="BE2383" i="2"/>
  <c r="BD2383" i="2"/>
  <c r="BC2383" i="2"/>
  <c r="BB2383" i="2"/>
  <c r="BA2383" i="2"/>
  <c r="AZ2383" i="2"/>
  <c r="AY2383" i="2"/>
  <c r="AX2383" i="2"/>
  <c r="AW2383" i="2"/>
  <c r="AV2383" i="2"/>
  <c r="AU2383" i="2"/>
  <c r="AT2383" i="2"/>
  <c r="AS2383" i="2"/>
  <c r="AR2383" i="2"/>
  <c r="AQ2383" i="2"/>
  <c r="AP2383" i="2"/>
  <c r="AO2383" i="2"/>
  <c r="AN2383" i="2"/>
  <c r="AM2383" i="2"/>
  <c r="AL2383" i="2"/>
  <c r="AK2383" i="2"/>
  <c r="AJ2383" i="2"/>
  <c r="AI2383" i="2"/>
  <c r="AH2383" i="2"/>
  <c r="AG2383" i="2"/>
  <c r="AF2383" i="2"/>
  <c r="BI2382" i="2"/>
  <c r="BH2382" i="2"/>
  <c r="BG2382" i="2"/>
  <c r="BF2382" i="2"/>
  <c r="BE2382" i="2"/>
  <c r="BD2382" i="2"/>
  <c r="BC2382" i="2"/>
  <c r="BB2382" i="2"/>
  <c r="BA2382" i="2"/>
  <c r="AZ2382" i="2"/>
  <c r="AY2382" i="2"/>
  <c r="AX2382" i="2"/>
  <c r="AW2382" i="2"/>
  <c r="AV2382" i="2"/>
  <c r="AU2382" i="2"/>
  <c r="AT2382" i="2"/>
  <c r="AS2382" i="2"/>
  <c r="AR2382" i="2"/>
  <c r="AQ2382" i="2"/>
  <c r="AP2382" i="2"/>
  <c r="AO2382" i="2"/>
  <c r="AN2382" i="2"/>
  <c r="AM2382" i="2"/>
  <c r="AL2382" i="2"/>
  <c r="AK2382" i="2"/>
  <c r="AJ2382" i="2"/>
  <c r="AI2382" i="2"/>
  <c r="AH2382" i="2"/>
  <c r="AG2382" i="2"/>
  <c r="AF2382" i="2"/>
  <c r="BI2381" i="2"/>
  <c r="BH2381" i="2"/>
  <c r="BG2381" i="2"/>
  <c r="BF2381" i="2"/>
  <c r="BE2381" i="2"/>
  <c r="BD2381" i="2"/>
  <c r="BC2381" i="2"/>
  <c r="BB2381" i="2"/>
  <c r="BA2381" i="2"/>
  <c r="AZ2381" i="2"/>
  <c r="AY2381" i="2"/>
  <c r="AX2381" i="2"/>
  <c r="AW2381" i="2"/>
  <c r="AV2381" i="2"/>
  <c r="AU2381" i="2"/>
  <c r="AT2381" i="2"/>
  <c r="AS2381" i="2"/>
  <c r="AR2381" i="2"/>
  <c r="AQ2381" i="2"/>
  <c r="AP2381" i="2"/>
  <c r="AO2381" i="2"/>
  <c r="AN2381" i="2"/>
  <c r="AM2381" i="2"/>
  <c r="AL2381" i="2"/>
  <c r="AK2381" i="2"/>
  <c r="AJ2381" i="2"/>
  <c r="AI2381" i="2"/>
  <c r="AH2381" i="2"/>
  <c r="AG2381" i="2"/>
  <c r="AF2381" i="2"/>
  <c r="BI2380" i="2"/>
  <c r="BH2380" i="2"/>
  <c r="BG2380" i="2"/>
  <c r="BF2380" i="2"/>
  <c r="BE2380" i="2"/>
  <c r="BD2380" i="2"/>
  <c r="BC2380" i="2"/>
  <c r="BB2380" i="2"/>
  <c r="BA2380" i="2"/>
  <c r="AZ2380" i="2"/>
  <c r="AY2380" i="2"/>
  <c r="AX2380" i="2"/>
  <c r="AW2380" i="2"/>
  <c r="AV2380" i="2"/>
  <c r="AU2380" i="2"/>
  <c r="AT2380" i="2"/>
  <c r="AS2380" i="2"/>
  <c r="AR2380" i="2"/>
  <c r="AQ2380" i="2"/>
  <c r="AP2380" i="2"/>
  <c r="AO2380" i="2"/>
  <c r="AN2380" i="2"/>
  <c r="AM2380" i="2"/>
  <c r="AL2380" i="2"/>
  <c r="AK2380" i="2"/>
  <c r="AJ2380" i="2"/>
  <c r="AI2380" i="2"/>
  <c r="AH2380" i="2"/>
  <c r="AG2380" i="2"/>
  <c r="AF2380" i="2"/>
  <c r="BI2379" i="2"/>
  <c r="BH2379" i="2"/>
  <c r="BG2379" i="2"/>
  <c r="BF2379" i="2"/>
  <c r="BE2379" i="2"/>
  <c r="BD2379" i="2"/>
  <c r="BC2379" i="2"/>
  <c r="BB2379" i="2"/>
  <c r="BA2379" i="2"/>
  <c r="AZ2379" i="2"/>
  <c r="AY2379" i="2"/>
  <c r="AX2379" i="2"/>
  <c r="AW2379" i="2"/>
  <c r="AV2379" i="2"/>
  <c r="AU2379" i="2"/>
  <c r="AT2379" i="2"/>
  <c r="AS2379" i="2"/>
  <c r="AR2379" i="2"/>
  <c r="AQ2379" i="2"/>
  <c r="AP2379" i="2"/>
  <c r="AO2379" i="2"/>
  <c r="AN2379" i="2"/>
  <c r="AM2379" i="2"/>
  <c r="AL2379" i="2"/>
  <c r="AK2379" i="2"/>
  <c r="AJ2379" i="2"/>
  <c r="AI2379" i="2"/>
  <c r="AH2379" i="2"/>
  <c r="AG2379" i="2"/>
  <c r="AF2379" i="2"/>
  <c r="BI2378" i="2"/>
  <c r="BH2378" i="2"/>
  <c r="BG2378" i="2"/>
  <c r="BF2378" i="2"/>
  <c r="BE2378" i="2"/>
  <c r="BD2378" i="2"/>
  <c r="BC2378" i="2"/>
  <c r="BB2378" i="2"/>
  <c r="BA2378" i="2"/>
  <c r="AZ2378" i="2"/>
  <c r="AY2378" i="2"/>
  <c r="AX2378" i="2"/>
  <c r="AW2378" i="2"/>
  <c r="AV2378" i="2"/>
  <c r="AU2378" i="2"/>
  <c r="AT2378" i="2"/>
  <c r="AS2378" i="2"/>
  <c r="AR2378" i="2"/>
  <c r="AQ2378" i="2"/>
  <c r="AP2378" i="2"/>
  <c r="AO2378" i="2"/>
  <c r="AN2378" i="2"/>
  <c r="AM2378" i="2"/>
  <c r="AL2378" i="2"/>
  <c r="AK2378" i="2"/>
  <c r="AJ2378" i="2"/>
  <c r="AI2378" i="2"/>
  <c r="AH2378" i="2"/>
  <c r="AG2378" i="2"/>
  <c r="AF2378" i="2"/>
  <c r="BI2377" i="2"/>
  <c r="BH2377" i="2"/>
  <c r="BG2377" i="2"/>
  <c r="BF2377" i="2"/>
  <c r="BE2377" i="2"/>
  <c r="BD2377" i="2"/>
  <c r="BC2377" i="2"/>
  <c r="BB2377" i="2"/>
  <c r="BA2377" i="2"/>
  <c r="AZ2377" i="2"/>
  <c r="AY2377" i="2"/>
  <c r="AX2377" i="2"/>
  <c r="AW2377" i="2"/>
  <c r="AV2377" i="2"/>
  <c r="AU2377" i="2"/>
  <c r="AT2377" i="2"/>
  <c r="AS2377" i="2"/>
  <c r="AR2377" i="2"/>
  <c r="AQ2377" i="2"/>
  <c r="AP2377" i="2"/>
  <c r="AO2377" i="2"/>
  <c r="AN2377" i="2"/>
  <c r="AM2377" i="2"/>
  <c r="AL2377" i="2"/>
  <c r="AK2377" i="2"/>
  <c r="AJ2377" i="2"/>
  <c r="AI2377" i="2"/>
  <c r="AH2377" i="2"/>
  <c r="AG2377" i="2"/>
  <c r="AF2377" i="2"/>
  <c r="BI2376" i="2"/>
  <c r="BH2376" i="2"/>
  <c r="BG2376" i="2"/>
  <c r="BF2376" i="2"/>
  <c r="BE2376" i="2"/>
  <c r="BD2376" i="2"/>
  <c r="BC2376" i="2"/>
  <c r="BB2376" i="2"/>
  <c r="BA2376" i="2"/>
  <c r="AZ2376" i="2"/>
  <c r="AY2376" i="2"/>
  <c r="AX2376" i="2"/>
  <c r="AW2376" i="2"/>
  <c r="AV2376" i="2"/>
  <c r="AU2376" i="2"/>
  <c r="AT2376" i="2"/>
  <c r="AS2376" i="2"/>
  <c r="AR2376" i="2"/>
  <c r="AQ2376" i="2"/>
  <c r="AP2376" i="2"/>
  <c r="AO2376" i="2"/>
  <c r="AN2376" i="2"/>
  <c r="AM2376" i="2"/>
  <c r="AL2376" i="2"/>
  <c r="AK2376" i="2"/>
  <c r="AJ2376" i="2"/>
  <c r="AI2376" i="2"/>
  <c r="AH2376" i="2"/>
  <c r="AG2376" i="2"/>
  <c r="AF2376" i="2"/>
  <c r="BI2375" i="2"/>
  <c r="BH2375" i="2"/>
  <c r="BG2375" i="2"/>
  <c r="BF2375" i="2"/>
  <c r="BE2375" i="2"/>
  <c r="BD2375" i="2"/>
  <c r="BC2375" i="2"/>
  <c r="BB2375" i="2"/>
  <c r="BA2375" i="2"/>
  <c r="AZ2375" i="2"/>
  <c r="AY2375" i="2"/>
  <c r="AX2375" i="2"/>
  <c r="AW2375" i="2"/>
  <c r="AV2375" i="2"/>
  <c r="AU2375" i="2"/>
  <c r="AT2375" i="2"/>
  <c r="AS2375" i="2"/>
  <c r="AR2375" i="2"/>
  <c r="AQ2375" i="2"/>
  <c r="AP2375" i="2"/>
  <c r="AO2375" i="2"/>
  <c r="AN2375" i="2"/>
  <c r="AM2375" i="2"/>
  <c r="AL2375" i="2"/>
  <c r="AK2375" i="2"/>
  <c r="AJ2375" i="2"/>
  <c r="AI2375" i="2"/>
  <c r="AH2375" i="2"/>
  <c r="AG2375" i="2"/>
  <c r="AF2375" i="2"/>
  <c r="BI2374" i="2"/>
  <c r="BH2374" i="2"/>
  <c r="BG2374" i="2"/>
  <c r="BF2374" i="2"/>
  <c r="BE2374" i="2"/>
  <c r="BD2374" i="2"/>
  <c r="BC2374" i="2"/>
  <c r="BB2374" i="2"/>
  <c r="BA2374" i="2"/>
  <c r="AZ2374" i="2"/>
  <c r="AY2374" i="2"/>
  <c r="AX2374" i="2"/>
  <c r="AW2374" i="2"/>
  <c r="AV2374" i="2"/>
  <c r="AU2374" i="2"/>
  <c r="AT2374" i="2"/>
  <c r="AS2374" i="2"/>
  <c r="AR2374" i="2"/>
  <c r="AQ2374" i="2"/>
  <c r="AP2374" i="2"/>
  <c r="AO2374" i="2"/>
  <c r="AN2374" i="2"/>
  <c r="AM2374" i="2"/>
  <c r="AL2374" i="2"/>
  <c r="AK2374" i="2"/>
  <c r="AJ2374" i="2"/>
  <c r="AI2374" i="2"/>
  <c r="AH2374" i="2"/>
  <c r="AG2374" i="2"/>
  <c r="AF2374" i="2"/>
  <c r="BI2373" i="2"/>
  <c r="BH2373" i="2"/>
  <c r="BG2373" i="2"/>
  <c r="BF2373" i="2"/>
  <c r="BE2373" i="2"/>
  <c r="BD2373" i="2"/>
  <c r="BC2373" i="2"/>
  <c r="BB2373" i="2"/>
  <c r="BA2373" i="2"/>
  <c r="AZ2373" i="2"/>
  <c r="AY2373" i="2"/>
  <c r="AX2373" i="2"/>
  <c r="AW2373" i="2"/>
  <c r="AV2373" i="2"/>
  <c r="AU2373" i="2"/>
  <c r="AT2373" i="2"/>
  <c r="AS2373" i="2"/>
  <c r="AR2373" i="2"/>
  <c r="AQ2373" i="2"/>
  <c r="AP2373" i="2"/>
  <c r="AO2373" i="2"/>
  <c r="AN2373" i="2"/>
  <c r="AM2373" i="2"/>
  <c r="AL2373" i="2"/>
  <c r="AK2373" i="2"/>
  <c r="AJ2373" i="2"/>
  <c r="AI2373" i="2"/>
  <c r="AH2373" i="2"/>
  <c r="AG2373" i="2"/>
  <c r="AF2373" i="2"/>
  <c r="BI2372" i="2"/>
  <c r="BH2372" i="2"/>
  <c r="BG2372" i="2"/>
  <c r="BF2372" i="2"/>
  <c r="BE2372" i="2"/>
  <c r="BD2372" i="2"/>
  <c r="BC2372" i="2"/>
  <c r="BB2372" i="2"/>
  <c r="BA2372" i="2"/>
  <c r="AZ2372" i="2"/>
  <c r="AY2372" i="2"/>
  <c r="AX2372" i="2"/>
  <c r="AW2372" i="2"/>
  <c r="AV2372" i="2"/>
  <c r="AU2372" i="2"/>
  <c r="AT2372" i="2"/>
  <c r="AS2372" i="2"/>
  <c r="AR2372" i="2"/>
  <c r="AQ2372" i="2"/>
  <c r="AP2372" i="2"/>
  <c r="AO2372" i="2"/>
  <c r="AN2372" i="2"/>
  <c r="AM2372" i="2"/>
  <c r="AL2372" i="2"/>
  <c r="AK2372" i="2"/>
  <c r="AJ2372" i="2"/>
  <c r="AI2372" i="2"/>
  <c r="AH2372" i="2"/>
  <c r="AG2372" i="2"/>
  <c r="AF2372" i="2"/>
  <c r="BI2371" i="2"/>
  <c r="BH2371" i="2"/>
  <c r="BG2371" i="2"/>
  <c r="BF2371" i="2"/>
  <c r="BE2371" i="2"/>
  <c r="BD2371" i="2"/>
  <c r="BC2371" i="2"/>
  <c r="BB2371" i="2"/>
  <c r="BA2371" i="2"/>
  <c r="AZ2371" i="2"/>
  <c r="AY2371" i="2"/>
  <c r="AX2371" i="2"/>
  <c r="AW2371" i="2"/>
  <c r="AV2371" i="2"/>
  <c r="AU2371" i="2"/>
  <c r="AT2371" i="2"/>
  <c r="AS2371" i="2"/>
  <c r="AR2371" i="2"/>
  <c r="AQ2371" i="2"/>
  <c r="AP2371" i="2"/>
  <c r="AO2371" i="2"/>
  <c r="AN2371" i="2"/>
  <c r="AM2371" i="2"/>
  <c r="AL2371" i="2"/>
  <c r="AK2371" i="2"/>
  <c r="AJ2371" i="2"/>
  <c r="AI2371" i="2"/>
  <c r="AH2371" i="2"/>
  <c r="AG2371" i="2"/>
  <c r="AF2371" i="2"/>
  <c r="BI2370" i="2"/>
  <c r="BH2370" i="2"/>
  <c r="BG2370" i="2"/>
  <c r="BF2370" i="2"/>
  <c r="BE2370" i="2"/>
  <c r="BD2370" i="2"/>
  <c r="BC2370" i="2"/>
  <c r="BB2370" i="2"/>
  <c r="BA2370" i="2"/>
  <c r="AZ2370" i="2"/>
  <c r="AY2370" i="2"/>
  <c r="AX2370" i="2"/>
  <c r="AW2370" i="2"/>
  <c r="AV2370" i="2"/>
  <c r="AU2370" i="2"/>
  <c r="AT2370" i="2"/>
  <c r="AS2370" i="2"/>
  <c r="AR2370" i="2"/>
  <c r="AQ2370" i="2"/>
  <c r="AP2370" i="2"/>
  <c r="AO2370" i="2"/>
  <c r="AN2370" i="2"/>
  <c r="AM2370" i="2"/>
  <c r="AL2370" i="2"/>
  <c r="AK2370" i="2"/>
  <c r="AJ2370" i="2"/>
  <c r="AI2370" i="2"/>
  <c r="AH2370" i="2"/>
  <c r="AG2370" i="2"/>
  <c r="AF2370" i="2"/>
  <c r="BI2369" i="2"/>
  <c r="BH2369" i="2"/>
  <c r="BG2369" i="2"/>
  <c r="BF2369" i="2"/>
  <c r="BE2369" i="2"/>
  <c r="BD2369" i="2"/>
  <c r="BC2369" i="2"/>
  <c r="BB2369" i="2"/>
  <c r="BA2369" i="2"/>
  <c r="AZ2369" i="2"/>
  <c r="AY2369" i="2"/>
  <c r="AX2369" i="2"/>
  <c r="AW2369" i="2"/>
  <c r="AV2369" i="2"/>
  <c r="AU2369" i="2"/>
  <c r="AT2369" i="2"/>
  <c r="AS2369" i="2"/>
  <c r="AR2369" i="2"/>
  <c r="AQ2369" i="2"/>
  <c r="AP2369" i="2"/>
  <c r="AO2369" i="2"/>
  <c r="AN2369" i="2"/>
  <c r="AM2369" i="2"/>
  <c r="AL2369" i="2"/>
  <c r="AK2369" i="2"/>
  <c r="AJ2369" i="2"/>
  <c r="AI2369" i="2"/>
  <c r="AH2369" i="2"/>
  <c r="AG2369" i="2"/>
  <c r="AF2369" i="2"/>
  <c r="BI2368" i="2"/>
  <c r="BH2368" i="2"/>
  <c r="BG2368" i="2"/>
  <c r="BF2368" i="2"/>
  <c r="BE2368" i="2"/>
  <c r="BD2368" i="2"/>
  <c r="BC2368" i="2"/>
  <c r="BB2368" i="2"/>
  <c r="BA2368" i="2"/>
  <c r="AZ2368" i="2"/>
  <c r="AY2368" i="2"/>
  <c r="AX2368" i="2"/>
  <c r="AW2368" i="2"/>
  <c r="AV2368" i="2"/>
  <c r="AU2368" i="2"/>
  <c r="AT2368" i="2"/>
  <c r="AS2368" i="2"/>
  <c r="AR2368" i="2"/>
  <c r="AQ2368" i="2"/>
  <c r="AP2368" i="2"/>
  <c r="AO2368" i="2"/>
  <c r="AN2368" i="2"/>
  <c r="AM2368" i="2"/>
  <c r="AL2368" i="2"/>
  <c r="AK2368" i="2"/>
  <c r="AJ2368" i="2"/>
  <c r="AI2368" i="2"/>
  <c r="AH2368" i="2"/>
  <c r="AG2368" i="2"/>
  <c r="AF2368" i="2"/>
  <c r="BI2367" i="2"/>
  <c r="BH2367" i="2"/>
  <c r="BG2367" i="2"/>
  <c r="BF2367" i="2"/>
  <c r="BE2367" i="2"/>
  <c r="BD2367" i="2"/>
  <c r="BC2367" i="2"/>
  <c r="BB2367" i="2"/>
  <c r="BA2367" i="2"/>
  <c r="AZ2367" i="2"/>
  <c r="AY2367" i="2"/>
  <c r="AX2367" i="2"/>
  <c r="AW2367" i="2"/>
  <c r="AV2367" i="2"/>
  <c r="AU2367" i="2"/>
  <c r="AT2367" i="2"/>
  <c r="AS2367" i="2"/>
  <c r="AR2367" i="2"/>
  <c r="AQ2367" i="2"/>
  <c r="AP2367" i="2"/>
  <c r="AO2367" i="2"/>
  <c r="AN2367" i="2"/>
  <c r="AM2367" i="2"/>
  <c r="AL2367" i="2"/>
  <c r="AK2367" i="2"/>
  <c r="AJ2367" i="2"/>
  <c r="AI2367" i="2"/>
  <c r="AH2367" i="2"/>
  <c r="AG2367" i="2"/>
  <c r="AF2367" i="2"/>
  <c r="BI2366" i="2"/>
  <c r="BH2366" i="2"/>
  <c r="BG2366" i="2"/>
  <c r="BF2366" i="2"/>
  <c r="BE2366" i="2"/>
  <c r="BD2366" i="2"/>
  <c r="BC2366" i="2"/>
  <c r="BB2366" i="2"/>
  <c r="BA2366" i="2"/>
  <c r="AZ2366" i="2"/>
  <c r="AY2366" i="2"/>
  <c r="AX2366" i="2"/>
  <c r="AW2366" i="2"/>
  <c r="AV2366" i="2"/>
  <c r="AU2366" i="2"/>
  <c r="AT2366" i="2"/>
  <c r="AS2366" i="2"/>
  <c r="AR2366" i="2"/>
  <c r="AQ2366" i="2"/>
  <c r="AP2366" i="2"/>
  <c r="AO2366" i="2"/>
  <c r="AN2366" i="2"/>
  <c r="AM2366" i="2"/>
  <c r="AL2366" i="2"/>
  <c r="AK2366" i="2"/>
  <c r="AJ2366" i="2"/>
  <c r="AI2366" i="2"/>
  <c r="AH2366" i="2"/>
  <c r="AG2366" i="2"/>
  <c r="AF2366" i="2"/>
  <c r="BI2365" i="2"/>
  <c r="BH2365" i="2"/>
  <c r="BG2365" i="2"/>
  <c r="BF2365" i="2"/>
  <c r="BE2365" i="2"/>
  <c r="BD2365" i="2"/>
  <c r="BC2365" i="2"/>
  <c r="BB2365" i="2"/>
  <c r="BA2365" i="2"/>
  <c r="AZ2365" i="2"/>
  <c r="AY2365" i="2"/>
  <c r="AX2365" i="2"/>
  <c r="AW2365" i="2"/>
  <c r="AV2365" i="2"/>
  <c r="AU2365" i="2"/>
  <c r="AT2365" i="2"/>
  <c r="AS2365" i="2"/>
  <c r="AR2365" i="2"/>
  <c r="AQ2365" i="2"/>
  <c r="AP2365" i="2"/>
  <c r="AO2365" i="2"/>
  <c r="AN2365" i="2"/>
  <c r="AM2365" i="2"/>
  <c r="AL2365" i="2"/>
  <c r="AK2365" i="2"/>
  <c r="AJ2365" i="2"/>
  <c r="AI2365" i="2"/>
  <c r="AH2365" i="2"/>
  <c r="AG2365" i="2"/>
  <c r="AF2365" i="2"/>
  <c r="BI2364" i="2"/>
  <c r="BH2364" i="2"/>
  <c r="BG2364" i="2"/>
  <c r="BF2364" i="2"/>
  <c r="BE2364" i="2"/>
  <c r="BD2364" i="2"/>
  <c r="BC2364" i="2"/>
  <c r="BB2364" i="2"/>
  <c r="BA2364" i="2"/>
  <c r="AZ2364" i="2"/>
  <c r="AY2364" i="2"/>
  <c r="AX2364" i="2"/>
  <c r="AW2364" i="2"/>
  <c r="AV2364" i="2"/>
  <c r="AU2364" i="2"/>
  <c r="AT2364" i="2"/>
  <c r="AS2364" i="2"/>
  <c r="AR2364" i="2"/>
  <c r="AQ2364" i="2"/>
  <c r="AP2364" i="2"/>
  <c r="AO2364" i="2"/>
  <c r="AN2364" i="2"/>
  <c r="AM2364" i="2"/>
  <c r="AL2364" i="2"/>
  <c r="AK2364" i="2"/>
  <c r="AJ2364" i="2"/>
  <c r="AI2364" i="2"/>
  <c r="AH2364" i="2"/>
  <c r="AG2364" i="2"/>
  <c r="AF2364" i="2"/>
  <c r="BI2363" i="2"/>
  <c r="BH2363" i="2"/>
  <c r="BG2363" i="2"/>
  <c r="BF2363" i="2"/>
  <c r="BE2363" i="2"/>
  <c r="BD2363" i="2"/>
  <c r="BC2363" i="2"/>
  <c r="BB2363" i="2"/>
  <c r="BA2363" i="2"/>
  <c r="AZ2363" i="2"/>
  <c r="AY2363" i="2"/>
  <c r="AX2363" i="2"/>
  <c r="AW2363" i="2"/>
  <c r="AV2363" i="2"/>
  <c r="AU2363" i="2"/>
  <c r="AT2363" i="2"/>
  <c r="AS2363" i="2"/>
  <c r="AR2363" i="2"/>
  <c r="AQ2363" i="2"/>
  <c r="AP2363" i="2"/>
  <c r="AO2363" i="2"/>
  <c r="AN2363" i="2"/>
  <c r="AM2363" i="2"/>
  <c r="AL2363" i="2"/>
  <c r="AK2363" i="2"/>
  <c r="AJ2363" i="2"/>
  <c r="AI2363" i="2"/>
  <c r="AH2363" i="2"/>
  <c r="AG2363" i="2"/>
  <c r="AF2363" i="2"/>
  <c r="BI2362" i="2"/>
  <c r="BH2362" i="2"/>
  <c r="BG2362" i="2"/>
  <c r="BF2362" i="2"/>
  <c r="BE2362" i="2"/>
  <c r="BD2362" i="2"/>
  <c r="BC2362" i="2"/>
  <c r="BB2362" i="2"/>
  <c r="BA2362" i="2"/>
  <c r="AZ2362" i="2"/>
  <c r="AY2362" i="2"/>
  <c r="AX2362" i="2"/>
  <c r="AW2362" i="2"/>
  <c r="AV2362" i="2"/>
  <c r="AU2362" i="2"/>
  <c r="AT2362" i="2"/>
  <c r="AS2362" i="2"/>
  <c r="AR2362" i="2"/>
  <c r="AQ2362" i="2"/>
  <c r="AP2362" i="2"/>
  <c r="AO2362" i="2"/>
  <c r="AN2362" i="2"/>
  <c r="AM2362" i="2"/>
  <c r="AL2362" i="2"/>
  <c r="AK2362" i="2"/>
  <c r="AJ2362" i="2"/>
  <c r="AI2362" i="2"/>
  <c r="AH2362" i="2"/>
  <c r="AG2362" i="2"/>
  <c r="AF2362" i="2"/>
  <c r="BI2361" i="2"/>
  <c r="BH2361" i="2"/>
  <c r="BG2361" i="2"/>
  <c r="BF2361" i="2"/>
  <c r="BE2361" i="2"/>
  <c r="BD2361" i="2"/>
  <c r="BC2361" i="2"/>
  <c r="BB2361" i="2"/>
  <c r="BA2361" i="2"/>
  <c r="AZ2361" i="2"/>
  <c r="AY2361" i="2"/>
  <c r="AX2361" i="2"/>
  <c r="AW2361" i="2"/>
  <c r="AV2361" i="2"/>
  <c r="AU2361" i="2"/>
  <c r="AT2361" i="2"/>
  <c r="AS2361" i="2"/>
  <c r="AR2361" i="2"/>
  <c r="AQ2361" i="2"/>
  <c r="AP2361" i="2"/>
  <c r="AO2361" i="2"/>
  <c r="AN2361" i="2"/>
  <c r="AM2361" i="2"/>
  <c r="AL2361" i="2"/>
  <c r="AK2361" i="2"/>
  <c r="AJ2361" i="2"/>
  <c r="AI2361" i="2"/>
  <c r="AH2361" i="2"/>
  <c r="AG2361" i="2"/>
  <c r="AF2361" i="2"/>
  <c r="BI2360" i="2"/>
  <c r="BH2360" i="2"/>
  <c r="BG2360" i="2"/>
  <c r="BF2360" i="2"/>
  <c r="BE2360" i="2"/>
  <c r="BD2360" i="2"/>
  <c r="BC2360" i="2"/>
  <c r="BB2360" i="2"/>
  <c r="BA2360" i="2"/>
  <c r="AZ2360" i="2"/>
  <c r="AY2360" i="2"/>
  <c r="AX2360" i="2"/>
  <c r="AW2360" i="2"/>
  <c r="AV2360" i="2"/>
  <c r="AU2360" i="2"/>
  <c r="AT2360" i="2"/>
  <c r="AS2360" i="2"/>
  <c r="AR2360" i="2"/>
  <c r="AQ2360" i="2"/>
  <c r="AP2360" i="2"/>
  <c r="AO2360" i="2"/>
  <c r="AN2360" i="2"/>
  <c r="AM2360" i="2"/>
  <c r="AL2360" i="2"/>
  <c r="AK2360" i="2"/>
  <c r="AJ2360" i="2"/>
  <c r="AI2360" i="2"/>
  <c r="AH2360" i="2"/>
  <c r="AG2360" i="2"/>
  <c r="AF2360" i="2"/>
  <c r="BI2359" i="2"/>
  <c r="BH2359" i="2"/>
  <c r="BG2359" i="2"/>
  <c r="BF2359" i="2"/>
  <c r="BE2359" i="2"/>
  <c r="BD2359" i="2"/>
  <c r="BC2359" i="2"/>
  <c r="BB2359" i="2"/>
  <c r="BA2359" i="2"/>
  <c r="AZ2359" i="2"/>
  <c r="AY2359" i="2"/>
  <c r="AX2359" i="2"/>
  <c r="AW2359" i="2"/>
  <c r="AV2359" i="2"/>
  <c r="AU2359" i="2"/>
  <c r="AT2359" i="2"/>
  <c r="AS2359" i="2"/>
  <c r="AR2359" i="2"/>
  <c r="AQ2359" i="2"/>
  <c r="AP2359" i="2"/>
  <c r="AO2359" i="2"/>
  <c r="AN2359" i="2"/>
  <c r="AM2359" i="2"/>
  <c r="AL2359" i="2"/>
  <c r="AK2359" i="2"/>
  <c r="AJ2359" i="2"/>
  <c r="AI2359" i="2"/>
  <c r="AH2359" i="2"/>
  <c r="AG2359" i="2"/>
  <c r="AF2359" i="2"/>
  <c r="BI2358" i="2"/>
  <c r="BH2358" i="2"/>
  <c r="BG2358" i="2"/>
  <c r="BF2358" i="2"/>
  <c r="BE2358" i="2"/>
  <c r="BD2358" i="2"/>
  <c r="BC2358" i="2"/>
  <c r="BB2358" i="2"/>
  <c r="BA2358" i="2"/>
  <c r="AZ2358" i="2"/>
  <c r="AY2358" i="2"/>
  <c r="AX2358" i="2"/>
  <c r="AW2358" i="2"/>
  <c r="AV2358" i="2"/>
  <c r="AU2358" i="2"/>
  <c r="AT2358" i="2"/>
  <c r="AS2358" i="2"/>
  <c r="AR2358" i="2"/>
  <c r="AQ2358" i="2"/>
  <c r="AP2358" i="2"/>
  <c r="AO2358" i="2"/>
  <c r="AN2358" i="2"/>
  <c r="AM2358" i="2"/>
  <c r="AL2358" i="2"/>
  <c r="AK2358" i="2"/>
  <c r="AJ2358" i="2"/>
  <c r="AI2358" i="2"/>
  <c r="AH2358" i="2"/>
  <c r="AG2358" i="2"/>
  <c r="AF2358" i="2"/>
  <c r="BI2357" i="2"/>
  <c r="BH2357" i="2"/>
  <c r="BG2357" i="2"/>
  <c r="BF2357" i="2"/>
  <c r="BE2357" i="2"/>
  <c r="BD2357" i="2"/>
  <c r="BC2357" i="2"/>
  <c r="BB2357" i="2"/>
  <c r="BA2357" i="2"/>
  <c r="AZ2357" i="2"/>
  <c r="AY2357" i="2"/>
  <c r="AX2357" i="2"/>
  <c r="AW2357" i="2"/>
  <c r="AV2357" i="2"/>
  <c r="AU2357" i="2"/>
  <c r="AT2357" i="2"/>
  <c r="AS2357" i="2"/>
  <c r="AR2357" i="2"/>
  <c r="AQ2357" i="2"/>
  <c r="AP2357" i="2"/>
  <c r="AO2357" i="2"/>
  <c r="AN2357" i="2"/>
  <c r="AM2357" i="2"/>
  <c r="AL2357" i="2"/>
  <c r="AK2357" i="2"/>
  <c r="AJ2357" i="2"/>
  <c r="AI2357" i="2"/>
  <c r="AH2357" i="2"/>
  <c r="AG2357" i="2"/>
  <c r="AF2357" i="2"/>
  <c r="BI2356" i="2"/>
  <c r="BH2356" i="2"/>
  <c r="BG2356" i="2"/>
  <c r="BF2356" i="2"/>
  <c r="BE2356" i="2"/>
  <c r="BD2356" i="2"/>
  <c r="BC2356" i="2"/>
  <c r="BB2356" i="2"/>
  <c r="BA2356" i="2"/>
  <c r="AZ2356" i="2"/>
  <c r="AY2356" i="2"/>
  <c r="AX2356" i="2"/>
  <c r="AW2356" i="2"/>
  <c r="AV2356" i="2"/>
  <c r="AU2356" i="2"/>
  <c r="AT2356" i="2"/>
  <c r="AS2356" i="2"/>
  <c r="AR2356" i="2"/>
  <c r="AQ2356" i="2"/>
  <c r="AP2356" i="2"/>
  <c r="AO2356" i="2"/>
  <c r="AN2356" i="2"/>
  <c r="AM2356" i="2"/>
  <c r="AL2356" i="2"/>
  <c r="AK2356" i="2"/>
  <c r="AJ2356" i="2"/>
  <c r="AI2356" i="2"/>
  <c r="AH2356" i="2"/>
  <c r="AG2356" i="2"/>
  <c r="AF2356" i="2"/>
  <c r="BI2355" i="2"/>
  <c r="BH2355" i="2"/>
  <c r="BG2355" i="2"/>
  <c r="BF2355" i="2"/>
  <c r="BE2355" i="2"/>
  <c r="BD2355" i="2"/>
  <c r="BC2355" i="2"/>
  <c r="BB2355" i="2"/>
  <c r="BA2355" i="2"/>
  <c r="AZ2355" i="2"/>
  <c r="AY2355" i="2"/>
  <c r="AX2355" i="2"/>
  <c r="AW2355" i="2"/>
  <c r="AV2355" i="2"/>
  <c r="AU2355" i="2"/>
  <c r="AT2355" i="2"/>
  <c r="AS2355" i="2"/>
  <c r="AR2355" i="2"/>
  <c r="AQ2355" i="2"/>
  <c r="AP2355" i="2"/>
  <c r="AO2355" i="2"/>
  <c r="AN2355" i="2"/>
  <c r="AM2355" i="2"/>
  <c r="AL2355" i="2"/>
  <c r="AK2355" i="2"/>
  <c r="AJ2355" i="2"/>
  <c r="AI2355" i="2"/>
  <c r="AH2355" i="2"/>
  <c r="AG2355" i="2"/>
  <c r="AF2355" i="2"/>
  <c r="BI2354" i="2"/>
  <c r="BH2354" i="2"/>
  <c r="BG2354" i="2"/>
  <c r="BF2354" i="2"/>
  <c r="BE2354" i="2"/>
  <c r="BD2354" i="2"/>
  <c r="BC2354" i="2"/>
  <c r="BB2354" i="2"/>
  <c r="BA2354" i="2"/>
  <c r="AZ2354" i="2"/>
  <c r="AY2354" i="2"/>
  <c r="AX2354" i="2"/>
  <c r="AW2354" i="2"/>
  <c r="AV2354" i="2"/>
  <c r="AU2354" i="2"/>
  <c r="AT2354" i="2"/>
  <c r="AS2354" i="2"/>
  <c r="AR2354" i="2"/>
  <c r="AQ2354" i="2"/>
  <c r="AP2354" i="2"/>
  <c r="AO2354" i="2"/>
  <c r="AN2354" i="2"/>
  <c r="AM2354" i="2"/>
  <c r="AL2354" i="2"/>
  <c r="AK2354" i="2"/>
  <c r="AJ2354" i="2"/>
  <c r="AI2354" i="2"/>
  <c r="AH2354" i="2"/>
  <c r="AG2354" i="2"/>
  <c r="AF2354" i="2"/>
  <c r="BI2353" i="2"/>
  <c r="BH2353" i="2"/>
  <c r="BG2353" i="2"/>
  <c r="BF2353" i="2"/>
  <c r="BE2353" i="2"/>
  <c r="BD2353" i="2"/>
  <c r="BC2353" i="2"/>
  <c r="BB2353" i="2"/>
  <c r="BA2353" i="2"/>
  <c r="AZ2353" i="2"/>
  <c r="AY2353" i="2"/>
  <c r="AX2353" i="2"/>
  <c r="AW2353" i="2"/>
  <c r="AV2353" i="2"/>
  <c r="AU2353" i="2"/>
  <c r="AT2353" i="2"/>
  <c r="AS2353" i="2"/>
  <c r="AR2353" i="2"/>
  <c r="AQ2353" i="2"/>
  <c r="AP2353" i="2"/>
  <c r="AO2353" i="2"/>
  <c r="AN2353" i="2"/>
  <c r="AM2353" i="2"/>
  <c r="AL2353" i="2"/>
  <c r="AK2353" i="2"/>
  <c r="AJ2353" i="2"/>
  <c r="AI2353" i="2"/>
  <c r="AH2353" i="2"/>
  <c r="AG2353" i="2"/>
  <c r="AF2353" i="2"/>
  <c r="BI2352" i="2"/>
  <c r="BH2352" i="2"/>
  <c r="BG2352" i="2"/>
  <c r="BF2352" i="2"/>
  <c r="BE2352" i="2"/>
  <c r="BD2352" i="2"/>
  <c r="BC2352" i="2"/>
  <c r="BB2352" i="2"/>
  <c r="BA2352" i="2"/>
  <c r="AZ2352" i="2"/>
  <c r="AY2352" i="2"/>
  <c r="AX2352" i="2"/>
  <c r="AW2352" i="2"/>
  <c r="AV2352" i="2"/>
  <c r="AU2352" i="2"/>
  <c r="AT2352" i="2"/>
  <c r="AS2352" i="2"/>
  <c r="AR2352" i="2"/>
  <c r="AQ2352" i="2"/>
  <c r="AP2352" i="2"/>
  <c r="AO2352" i="2"/>
  <c r="AN2352" i="2"/>
  <c r="AM2352" i="2"/>
  <c r="AL2352" i="2"/>
  <c r="AK2352" i="2"/>
  <c r="AJ2352" i="2"/>
  <c r="AI2352" i="2"/>
  <c r="AH2352" i="2"/>
  <c r="AG2352" i="2"/>
  <c r="AF2352" i="2"/>
  <c r="BI2351" i="2"/>
  <c r="BH2351" i="2"/>
  <c r="BG2351" i="2"/>
  <c r="BF2351" i="2"/>
  <c r="BE2351" i="2"/>
  <c r="BD2351" i="2"/>
  <c r="BC2351" i="2"/>
  <c r="BB2351" i="2"/>
  <c r="BA2351" i="2"/>
  <c r="AZ2351" i="2"/>
  <c r="AY2351" i="2"/>
  <c r="AX2351" i="2"/>
  <c r="AW2351" i="2"/>
  <c r="AV2351" i="2"/>
  <c r="AU2351" i="2"/>
  <c r="AT2351" i="2"/>
  <c r="AS2351" i="2"/>
  <c r="AR2351" i="2"/>
  <c r="AQ2351" i="2"/>
  <c r="AP2351" i="2"/>
  <c r="AO2351" i="2"/>
  <c r="AN2351" i="2"/>
  <c r="AM2351" i="2"/>
  <c r="AL2351" i="2"/>
  <c r="AK2351" i="2"/>
  <c r="AJ2351" i="2"/>
  <c r="AI2351" i="2"/>
  <c r="AH2351" i="2"/>
  <c r="AG2351" i="2"/>
  <c r="AF2351" i="2"/>
  <c r="BI2350" i="2"/>
  <c r="BH2350" i="2"/>
  <c r="BG2350" i="2"/>
  <c r="BF2350" i="2"/>
  <c r="BE2350" i="2"/>
  <c r="BD2350" i="2"/>
  <c r="BC2350" i="2"/>
  <c r="BB2350" i="2"/>
  <c r="BA2350" i="2"/>
  <c r="AZ2350" i="2"/>
  <c r="AY2350" i="2"/>
  <c r="AX2350" i="2"/>
  <c r="AW2350" i="2"/>
  <c r="AV2350" i="2"/>
  <c r="AU2350" i="2"/>
  <c r="AT2350" i="2"/>
  <c r="AS2350" i="2"/>
  <c r="AR2350" i="2"/>
  <c r="AQ2350" i="2"/>
  <c r="AP2350" i="2"/>
  <c r="AO2350" i="2"/>
  <c r="AN2350" i="2"/>
  <c r="AM2350" i="2"/>
  <c r="AL2350" i="2"/>
  <c r="AK2350" i="2"/>
  <c r="AJ2350" i="2"/>
  <c r="AI2350" i="2"/>
  <c r="AH2350" i="2"/>
  <c r="AG2350" i="2"/>
  <c r="AF2350" i="2"/>
  <c r="BI2349" i="2"/>
  <c r="BH2349" i="2"/>
  <c r="BG2349" i="2"/>
  <c r="BF2349" i="2"/>
  <c r="BE2349" i="2"/>
  <c r="BD2349" i="2"/>
  <c r="BC2349" i="2"/>
  <c r="BB2349" i="2"/>
  <c r="BA2349" i="2"/>
  <c r="AZ2349" i="2"/>
  <c r="AY2349" i="2"/>
  <c r="AX2349" i="2"/>
  <c r="AW2349" i="2"/>
  <c r="AV2349" i="2"/>
  <c r="AU2349" i="2"/>
  <c r="AT2349" i="2"/>
  <c r="AS2349" i="2"/>
  <c r="AR2349" i="2"/>
  <c r="AQ2349" i="2"/>
  <c r="AP2349" i="2"/>
  <c r="AO2349" i="2"/>
  <c r="AN2349" i="2"/>
  <c r="AM2349" i="2"/>
  <c r="AL2349" i="2"/>
  <c r="AK2349" i="2"/>
  <c r="AJ2349" i="2"/>
  <c r="AI2349" i="2"/>
  <c r="AH2349" i="2"/>
  <c r="AG2349" i="2"/>
  <c r="AF2349" i="2"/>
  <c r="BI2348" i="2"/>
  <c r="BH2348" i="2"/>
  <c r="BG2348" i="2"/>
  <c r="BF2348" i="2"/>
  <c r="BE2348" i="2"/>
  <c r="BD2348" i="2"/>
  <c r="BC2348" i="2"/>
  <c r="BB2348" i="2"/>
  <c r="BA2348" i="2"/>
  <c r="AZ2348" i="2"/>
  <c r="AY2348" i="2"/>
  <c r="AX2348" i="2"/>
  <c r="AW2348" i="2"/>
  <c r="AV2348" i="2"/>
  <c r="AU2348" i="2"/>
  <c r="AT2348" i="2"/>
  <c r="AS2348" i="2"/>
  <c r="AR2348" i="2"/>
  <c r="AQ2348" i="2"/>
  <c r="AP2348" i="2"/>
  <c r="AO2348" i="2"/>
  <c r="AN2348" i="2"/>
  <c r="AM2348" i="2"/>
  <c r="AL2348" i="2"/>
  <c r="AK2348" i="2"/>
  <c r="AJ2348" i="2"/>
  <c r="AI2348" i="2"/>
  <c r="AH2348" i="2"/>
  <c r="AG2348" i="2"/>
  <c r="AF2348" i="2"/>
  <c r="BI2347" i="2"/>
  <c r="BH2347" i="2"/>
  <c r="BG2347" i="2"/>
  <c r="BF2347" i="2"/>
  <c r="BE2347" i="2"/>
  <c r="BD2347" i="2"/>
  <c r="BC2347" i="2"/>
  <c r="BB2347" i="2"/>
  <c r="BA2347" i="2"/>
  <c r="AZ2347" i="2"/>
  <c r="AY2347" i="2"/>
  <c r="AX2347" i="2"/>
  <c r="AW2347" i="2"/>
  <c r="AV2347" i="2"/>
  <c r="AU2347" i="2"/>
  <c r="AT2347" i="2"/>
  <c r="AS2347" i="2"/>
  <c r="AR2347" i="2"/>
  <c r="AQ2347" i="2"/>
  <c r="AP2347" i="2"/>
  <c r="AO2347" i="2"/>
  <c r="AN2347" i="2"/>
  <c r="AM2347" i="2"/>
  <c r="AL2347" i="2"/>
  <c r="AK2347" i="2"/>
  <c r="AJ2347" i="2"/>
  <c r="AI2347" i="2"/>
  <c r="AH2347" i="2"/>
  <c r="AG2347" i="2"/>
  <c r="AF2347" i="2"/>
  <c r="BI2346" i="2"/>
  <c r="BH2346" i="2"/>
  <c r="BG2346" i="2"/>
  <c r="BF2346" i="2"/>
  <c r="BE2346" i="2"/>
  <c r="BD2346" i="2"/>
  <c r="BC2346" i="2"/>
  <c r="BB2346" i="2"/>
  <c r="BA2346" i="2"/>
  <c r="AZ2346" i="2"/>
  <c r="AY2346" i="2"/>
  <c r="AX2346" i="2"/>
  <c r="AW2346" i="2"/>
  <c r="AV2346" i="2"/>
  <c r="AU2346" i="2"/>
  <c r="AT2346" i="2"/>
  <c r="AS2346" i="2"/>
  <c r="AR2346" i="2"/>
  <c r="AQ2346" i="2"/>
  <c r="AP2346" i="2"/>
  <c r="AO2346" i="2"/>
  <c r="AN2346" i="2"/>
  <c r="AM2346" i="2"/>
  <c r="AL2346" i="2"/>
  <c r="AK2346" i="2"/>
  <c r="AJ2346" i="2"/>
  <c r="AI2346" i="2"/>
  <c r="AH2346" i="2"/>
  <c r="AG2346" i="2"/>
  <c r="AF2346" i="2"/>
  <c r="BI2345" i="2"/>
  <c r="BH2345" i="2"/>
  <c r="BG2345" i="2"/>
  <c r="BF2345" i="2"/>
  <c r="BE2345" i="2"/>
  <c r="BD2345" i="2"/>
  <c r="BC2345" i="2"/>
  <c r="BB2345" i="2"/>
  <c r="BA2345" i="2"/>
  <c r="AZ2345" i="2"/>
  <c r="AY2345" i="2"/>
  <c r="AX2345" i="2"/>
  <c r="AW2345" i="2"/>
  <c r="AV2345" i="2"/>
  <c r="AU2345" i="2"/>
  <c r="AT2345" i="2"/>
  <c r="AS2345" i="2"/>
  <c r="AR2345" i="2"/>
  <c r="AQ2345" i="2"/>
  <c r="AP2345" i="2"/>
  <c r="AO2345" i="2"/>
  <c r="AN2345" i="2"/>
  <c r="AM2345" i="2"/>
  <c r="AL2345" i="2"/>
  <c r="AK2345" i="2"/>
  <c r="AJ2345" i="2"/>
  <c r="AI2345" i="2"/>
  <c r="AH2345" i="2"/>
  <c r="AG2345" i="2"/>
  <c r="AF2345" i="2"/>
  <c r="BI2344" i="2"/>
  <c r="BH2344" i="2"/>
  <c r="BG2344" i="2"/>
  <c r="BF2344" i="2"/>
  <c r="BE2344" i="2"/>
  <c r="BD2344" i="2"/>
  <c r="BC2344" i="2"/>
  <c r="BB2344" i="2"/>
  <c r="BA2344" i="2"/>
  <c r="AZ2344" i="2"/>
  <c r="AY2344" i="2"/>
  <c r="AX2344" i="2"/>
  <c r="AW2344" i="2"/>
  <c r="AV2344" i="2"/>
  <c r="AU2344" i="2"/>
  <c r="AT2344" i="2"/>
  <c r="AS2344" i="2"/>
  <c r="AR2344" i="2"/>
  <c r="AQ2344" i="2"/>
  <c r="AP2344" i="2"/>
  <c r="AO2344" i="2"/>
  <c r="AN2344" i="2"/>
  <c r="AM2344" i="2"/>
  <c r="AL2344" i="2"/>
  <c r="AK2344" i="2"/>
  <c r="AJ2344" i="2"/>
  <c r="AI2344" i="2"/>
  <c r="AH2344" i="2"/>
  <c r="AG2344" i="2"/>
  <c r="AF2344" i="2"/>
  <c r="BI2343" i="2"/>
  <c r="BH2343" i="2"/>
  <c r="BG2343" i="2"/>
  <c r="BF2343" i="2"/>
  <c r="BE2343" i="2"/>
  <c r="BD2343" i="2"/>
  <c r="BC2343" i="2"/>
  <c r="BB2343" i="2"/>
  <c r="BA2343" i="2"/>
  <c r="AZ2343" i="2"/>
  <c r="AY2343" i="2"/>
  <c r="AX2343" i="2"/>
  <c r="AW2343" i="2"/>
  <c r="AV2343" i="2"/>
  <c r="AU2343" i="2"/>
  <c r="AT2343" i="2"/>
  <c r="AS2343" i="2"/>
  <c r="AR2343" i="2"/>
  <c r="AQ2343" i="2"/>
  <c r="AP2343" i="2"/>
  <c r="AO2343" i="2"/>
  <c r="AN2343" i="2"/>
  <c r="AM2343" i="2"/>
  <c r="AL2343" i="2"/>
  <c r="AK2343" i="2"/>
  <c r="AJ2343" i="2"/>
  <c r="AI2343" i="2"/>
  <c r="AH2343" i="2"/>
  <c r="AG2343" i="2"/>
  <c r="AF2343" i="2"/>
  <c r="BI2342" i="2"/>
  <c r="BH2342" i="2"/>
  <c r="BG2342" i="2"/>
  <c r="BF2342" i="2"/>
  <c r="BE2342" i="2"/>
  <c r="BD2342" i="2"/>
  <c r="BC2342" i="2"/>
  <c r="BB2342" i="2"/>
  <c r="BA2342" i="2"/>
  <c r="AZ2342" i="2"/>
  <c r="AY2342" i="2"/>
  <c r="AX2342" i="2"/>
  <c r="AW2342" i="2"/>
  <c r="AV2342" i="2"/>
  <c r="AU2342" i="2"/>
  <c r="AT2342" i="2"/>
  <c r="AS2342" i="2"/>
  <c r="AR2342" i="2"/>
  <c r="AQ2342" i="2"/>
  <c r="AP2342" i="2"/>
  <c r="AO2342" i="2"/>
  <c r="AN2342" i="2"/>
  <c r="AM2342" i="2"/>
  <c r="AL2342" i="2"/>
  <c r="AK2342" i="2"/>
  <c r="AJ2342" i="2"/>
  <c r="AI2342" i="2"/>
  <c r="AH2342" i="2"/>
  <c r="AG2342" i="2"/>
  <c r="AF2342" i="2"/>
  <c r="BI2341" i="2"/>
  <c r="BH2341" i="2"/>
  <c r="BG2341" i="2"/>
  <c r="BF2341" i="2"/>
  <c r="BE2341" i="2"/>
  <c r="BD2341" i="2"/>
  <c r="BC2341" i="2"/>
  <c r="BB2341" i="2"/>
  <c r="BA2341" i="2"/>
  <c r="AZ2341" i="2"/>
  <c r="AY2341" i="2"/>
  <c r="AX2341" i="2"/>
  <c r="AW2341" i="2"/>
  <c r="AV2341" i="2"/>
  <c r="AU2341" i="2"/>
  <c r="AT2341" i="2"/>
  <c r="AS2341" i="2"/>
  <c r="AR2341" i="2"/>
  <c r="AQ2341" i="2"/>
  <c r="AP2341" i="2"/>
  <c r="AO2341" i="2"/>
  <c r="AN2341" i="2"/>
  <c r="AM2341" i="2"/>
  <c r="AL2341" i="2"/>
  <c r="AK2341" i="2"/>
  <c r="AJ2341" i="2"/>
  <c r="AI2341" i="2"/>
  <c r="AH2341" i="2"/>
  <c r="AG2341" i="2"/>
  <c r="AF2341" i="2"/>
  <c r="BI2340" i="2"/>
  <c r="BH2340" i="2"/>
  <c r="BG2340" i="2"/>
  <c r="BF2340" i="2"/>
  <c r="BE2340" i="2"/>
  <c r="BD2340" i="2"/>
  <c r="BC2340" i="2"/>
  <c r="BB2340" i="2"/>
  <c r="BA2340" i="2"/>
  <c r="AZ2340" i="2"/>
  <c r="AY2340" i="2"/>
  <c r="AX2340" i="2"/>
  <c r="AW2340" i="2"/>
  <c r="AV2340" i="2"/>
  <c r="AU2340" i="2"/>
  <c r="AT2340" i="2"/>
  <c r="AS2340" i="2"/>
  <c r="AR2340" i="2"/>
  <c r="AQ2340" i="2"/>
  <c r="AP2340" i="2"/>
  <c r="AO2340" i="2"/>
  <c r="AN2340" i="2"/>
  <c r="AM2340" i="2"/>
  <c r="AL2340" i="2"/>
  <c r="AK2340" i="2"/>
  <c r="AJ2340" i="2"/>
  <c r="AI2340" i="2"/>
  <c r="AH2340" i="2"/>
  <c r="AG2340" i="2"/>
  <c r="AF2340" i="2"/>
  <c r="BI2339" i="2"/>
  <c r="BH2339" i="2"/>
  <c r="BG2339" i="2"/>
  <c r="BF2339" i="2"/>
  <c r="BE2339" i="2"/>
  <c r="BD2339" i="2"/>
  <c r="BC2339" i="2"/>
  <c r="BB2339" i="2"/>
  <c r="BA2339" i="2"/>
  <c r="AZ2339" i="2"/>
  <c r="AY2339" i="2"/>
  <c r="AX2339" i="2"/>
  <c r="AW2339" i="2"/>
  <c r="AV2339" i="2"/>
  <c r="AU2339" i="2"/>
  <c r="AT2339" i="2"/>
  <c r="AS2339" i="2"/>
  <c r="AR2339" i="2"/>
  <c r="AQ2339" i="2"/>
  <c r="AP2339" i="2"/>
  <c r="AO2339" i="2"/>
  <c r="AN2339" i="2"/>
  <c r="AM2339" i="2"/>
  <c r="AL2339" i="2"/>
  <c r="AK2339" i="2"/>
  <c r="AJ2339" i="2"/>
  <c r="AI2339" i="2"/>
  <c r="AH2339" i="2"/>
  <c r="AG2339" i="2"/>
  <c r="AF2339" i="2"/>
  <c r="BI2338" i="2"/>
  <c r="BH2338" i="2"/>
  <c r="BG2338" i="2"/>
  <c r="BF2338" i="2"/>
  <c r="BE2338" i="2"/>
  <c r="BD2338" i="2"/>
  <c r="BC2338" i="2"/>
  <c r="BB2338" i="2"/>
  <c r="BA2338" i="2"/>
  <c r="AZ2338" i="2"/>
  <c r="AY2338" i="2"/>
  <c r="AX2338" i="2"/>
  <c r="AW2338" i="2"/>
  <c r="AV2338" i="2"/>
  <c r="AU2338" i="2"/>
  <c r="AT2338" i="2"/>
  <c r="AS2338" i="2"/>
  <c r="AR2338" i="2"/>
  <c r="AQ2338" i="2"/>
  <c r="AP2338" i="2"/>
  <c r="AO2338" i="2"/>
  <c r="AN2338" i="2"/>
  <c r="AM2338" i="2"/>
  <c r="AL2338" i="2"/>
  <c r="AK2338" i="2"/>
  <c r="AJ2338" i="2"/>
  <c r="AI2338" i="2"/>
  <c r="AH2338" i="2"/>
  <c r="AG2338" i="2"/>
  <c r="AF2338" i="2"/>
  <c r="BI2337" i="2"/>
  <c r="BH2337" i="2"/>
  <c r="BG2337" i="2"/>
  <c r="BF2337" i="2"/>
  <c r="BE2337" i="2"/>
  <c r="BD2337" i="2"/>
  <c r="BC2337" i="2"/>
  <c r="BB2337" i="2"/>
  <c r="BA2337" i="2"/>
  <c r="AZ2337" i="2"/>
  <c r="AY2337" i="2"/>
  <c r="AX2337" i="2"/>
  <c r="AW2337" i="2"/>
  <c r="AV2337" i="2"/>
  <c r="AU2337" i="2"/>
  <c r="AT2337" i="2"/>
  <c r="AS2337" i="2"/>
  <c r="AR2337" i="2"/>
  <c r="AQ2337" i="2"/>
  <c r="AP2337" i="2"/>
  <c r="AO2337" i="2"/>
  <c r="AN2337" i="2"/>
  <c r="AM2337" i="2"/>
  <c r="AL2337" i="2"/>
  <c r="AK2337" i="2"/>
  <c r="AJ2337" i="2"/>
  <c r="AI2337" i="2"/>
  <c r="AH2337" i="2"/>
  <c r="AG2337" i="2"/>
  <c r="AF2337" i="2"/>
  <c r="BI2336" i="2"/>
  <c r="BH2336" i="2"/>
  <c r="BG2336" i="2"/>
  <c r="BF2336" i="2"/>
  <c r="BE2336" i="2"/>
  <c r="BD2336" i="2"/>
  <c r="BC2336" i="2"/>
  <c r="BB2336" i="2"/>
  <c r="BA2336" i="2"/>
  <c r="AZ2336" i="2"/>
  <c r="AY2336" i="2"/>
  <c r="AX2336" i="2"/>
  <c r="AW2336" i="2"/>
  <c r="AV2336" i="2"/>
  <c r="AU2336" i="2"/>
  <c r="AT2336" i="2"/>
  <c r="AS2336" i="2"/>
  <c r="AR2336" i="2"/>
  <c r="AQ2336" i="2"/>
  <c r="AP2336" i="2"/>
  <c r="AO2336" i="2"/>
  <c r="AN2336" i="2"/>
  <c r="AM2336" i="2"/>
  <c r="AL2336" i="2"/>
  <c r="AK2336" i="2"/>
  <c r="AJ2336" i="2"/>
  <c r="AI2336" i="2"/>
  <c r="AH2336" i="2"/>
  <c r="AG2336" i="2"/>
  <c r="AF2336" i="2"/>
  <c r="BI2335" i="2"/>
  <c r="BH2335" i="2"/>
  <c r="BG2335" i="2"/>
  <c r="BF2335" i="2"/>
  <c r="BE2335" i="2"/>
  <c r="BD2335" i="2"/>
  <c r="BC2335" i="2"/>
  <c r="BB2335" i="2"/>
  <c r="BA2335" i="2"/>
  <c r="AZ2335" i="2"/>
  <c r="AY2335" i="2"/>
  <c r="AX2335" i="2"/>
  <c r="AW2335" i="2"/>
  <c r="AV2335" i="2"/>
  <c r="AU2335" i="2"/>
  <c r="AT2335" i="2"/>
  <c r="AS2335" i="2"/>
  <c r="AR2335" i="2"/>
  <c r="AQ2335" i="2"/>
  <c r="AP2335" i="2"/>
  <c r="AO2335" i="2"/>
  <c r="AN2335" i="2"/>
  <c r="AM2335" i="2"/>
  <c r="AL2335" i="2"/>
  <c r="AK2335" i="2"/>
  <c r="AJ2335" i="2"/>
  <c r="AI2335" i="2"/>
  <c r="AH2335" i="2"/>
  <c r="AG2335" i="2"/>
  <c r="AF2335" i="2"/>
  <c r="BI2334" i="2"/>
  <c r="BH2334" i="2"/>
  <c r="BG2334" i="2"/>
  <c r="BF2334" i="2"/>
  <c r="BE2334" i="2"/>
  <c r="BD2334" i="2"/>
  <c r="BC2334" i="2"/>
  <c r="BB2334" i="2"/>
  <c r="BA2334" i="2"/>
  <c r="AZ2334" i="2"/>
  <c r="AY2334" i="2"/>
  <c r="AX2334" i="2"/>
  <c r="AW2334" i="2"/>
  <c r="AV2334" i="2"/>
  <c r="AU2334" i="2"/>
  <c r="AT2334" i="2"/>
  <c r="AS2334" i="2"/>
  <c r="AR2334" i="2"/>
  <c r="AQ2334" i="2"/>
  <c r="AP2334" i="2"/>
  <c r="AO2334" i="2"/>
  <c r="AN2334" i="2"/>
  <c r="AM2334" i="2"/>
  <c r="AL2334" i="2"/>
  <c r="AK2334" i="2"/>
  <c r="AJ2334" i="2"/>
  <c r="AI2334" i="2"/>
  <c r="AH2334" i="2"/>
  <c r="AG2334" i="2"/>
  <c r="AF2334" i="2"/>
  <c r="BI2333" i="2"/>
  <c r="BH2333" i="2"/>
  <c r="BG2333" i="2"/>
  <c r="BF2333" i="2"/>
  <c r="BE2333" i="2"/>
  <c r="BD2333" i="2"/>
  <c r="BC2333" i="2"/>
  <c r="BB2333" i="2"/>
  <c r="BA2333" i="2"/>
  <c r="AZ2333" i="2"/>
  <c r="AY2333" i="2"/>
  <c r="AX2333" i="2"/>
  <c r="AW2333" i="2"/>
  <c r="AV2333" i="2"/>
  <c r="AU2333" i="2"/>
  <c r="AT2333" i="2"/>
  <c r="AS2333" i="2"/>
  <c r="AR2333" i="2"/>
  <c r="AQ2333" i="2"/>
  <c r="AP2333" i="2"/>
  <c r="AO2333" i="2"/>
  <c r="AN2333" i="2"/>
  <c r="AM2333" i="2"/>
  <c r="AL2333" i="2"/>
  <c r="AK2333" i="2"/>
  <c r="AJ2333" i="2"/>
  <c r="AI2333" i="2"/>
  <c r="AH2333" i="2"/>
  <c r="AG2333" i="2"/>
  <c r="AF2333" i="2"/>
  <c r="BI2332" i="2"/>
  <c r="BH2332" i="2"/>
  <c r="BG2332" i="2"/>
  <c r="BF2332" i="2"/>
  <c r="BE2332" i="2"/>
  <c r="BD2332" i="2"/>
  <c r="BC2332" i="2"/>
  <c r="BB2332" i="2"/>
  <c r="BA2332" i="2"/>
  <c r="AZ2332" i="2"/>
  <c r="AY2332" i="2"/>
  <c r="AX2332" i="2"/>
  <c r="AW2332" i="2"/>
  <c r="AV2332" i="2"/>
  <c r="AU2332" i="2"/>
  <c r="AT2332" i="2"/>
  <c r="AS2332" i="2"/>
  <c r="AR2332" i="2"/>
  <c r="AQ2332" i="2"/>
  <c r="AP2332" i="2"/>
  <c r="AO2332" i="2"/>
  <c r="AN2332" i="2"/>
  <c r="AM2332" i="2"/>
  <c r="AL2332" i="2"/>
  <c r="AK2332" i="2"/>
  <c r="AJ2332" i="2"/>
  <c r="AI2332" i="2"/>
  <c r="AH2332" i="2"/>
  <c r="AG2332" i="2"/>
  <c r="AF2332" i="2"/>
  <c r="BI2331" i="2"/>
  <c r="BH2331" i="2"/>
  <c r="BG2331" i="2"/>
  <c r="BF2331" i="2"/>
  <c r="BE2331" i="2"/>
  <c r="BD2331" i="2"/>
  <c r="BC2331" i="2"/>
  <c r="BB2331" i="2"/>
  <c r="BA2331" i="2"/>
  <c r="AZ2331" i="2"/>
  <c r="AY2331" i="2"/>
  <c r="AX2331" i="2"/>
  <c r="AW2331" i="2"/>
  <c r="AV2331" i="2"/>
  <c r="AU2331" i="2"/>
  <c r="AT2331" i="2"/>
  <c r="AS2331" i="2"/>
  <c r="AR2331" i="2"/>
  <c r="AQ2331" i="2"/>
  <c r="AP2331" i="2"/>
  <c r="AO2331" i="2"/>
  <c r="AN2331" i="2"/>
  <c r="AM2331" i="2"/>
  <c r="AL2331" i="2"/>
  <c r="AK2331" i="2"/>
  <c r="AJ2331" i="2"/>
  <c r="AI2331" i="2"/>
  <c r="AH2331" i="2"/>
  <c r="AG2331" i="2"/>
  <c r="AF2331" i="2"/>
  <c r="BI2330" i="2"/>
  <c r="BH2330" i="2"/>
  <c r="BG2330" i="2"/>
  <c r="BF2330" i="2"/>
  <c r="BE2330" i="2"/>
  <c r="BD2330" i="2"/>
  <c r="BC2330" i="2"/>
  <c r="BB2330" i="2"/>
  <c r="BA2330" i="2"/>
  <c r="AZ2330" i="2"/>
  <c r="AY2330" i="2"/>
  <c r="AX2330" i="2"/>
  <c r="AW2330" i="2"/>
  <c r="AV2330" i="2"/>
  <c r="AU2330" i="2"/>
  <c r="AT2330" i="2"/>
  <c r="AS2330" i="2"/>
  <c r="AR2330" i="2"/>
  <c r="AQ2330" i="2"/>
  <c r="AP2330" i="2"/>
  <c r="AO2330" i="2"/>
  <c r="AN2330" i="2"/>
  <c r="AM2330" i="2"/>
  <c r="AL2330" i="2"/>
  <c r="AK2330" i="2"/>
  <c r="AJ2330" i="2"/>
  <c r="AI2330" i="2"/>
  <c r="AH2330" i="2"/>
  <c r="AG2330" i="2"/>
  <c r="AF2330" i="2"/>
  <c r="BI2329" i="2"/>
  <c r="BH2329" i="2"/>
  <c r="BG2329" i="2"/>
  <c r="BF2329" i="2"/>
  <c r="BE2329" i="2"/>
  <c r="BD2329" i="2"/>
  <c r="BC2329" i="2"/>
  <c r="BB2329" i="2"/>
  <c r="BA2329" i="2"/>
  <c r="AZ2329" i="2"/>
  <c r="AY2329" i="2"/>
  <c r="AX2329" i="2"/>
  <c r="AW2329" i="2"/>
  <c r="AV2329" i="2"/>
  <c r="AU2329" i="2"/>
  <c r="AT2329" i="2"/>
  <c r="AS2329" i="2"/>
  <c r="AR2329" i="2"/>
  <c r="AQ2329" i="2"/>
  <c r="AP2329" i="2"/>
  <c r="AO2329" i="2"/>
  <c r="AN2329" i="2"/>
  <c r="AM2329" i="2"/>
  <c r="AL2329" i="2"/>
  <c r="AK2329" i="2"/>
  <c r="AJ2329" i="2"/>
  <c r="AI2329" i="2"/>
  <c r="AH2329" i="2"/>
  <c r="AG2329" i="2"/>
  <c r="AF2329" i="2"/>
  <c r="BI2328" i="2"/>
  <c r="BH2328" i="2"/>
  <c r="BG2328" i="2"/>
  <c r="BF2328" i="2"/>
  <c r="BE2328" i="2"/>
  <c r="BD2328" i="2"/>
  <c r="BC2328" i="2"/>
  <c r="BB2328" i="2"/>
  <c r="BA2328" i="2"/>
  <c r="AZ2328" i="2"/>
  <c r="AY2328" i="2"/>
  <c r="AX2328" i="2"/>
  <c r="AW2328" i="2"/>
  <c r="AV2328" i="2"/>
  <c r="AU2328" i="2"/>
  <c r="AT2328" i="2"/>
  <c r="AS2328" i="2"/>
  <c r="AR2328" i="2"/>
  <c r="AQ2328" i="2"/>
  <c r="AP2328" i="2"/>
  <c r="AO2328" i="2"/>
  <c r="AN2328" i="2"/>
  <c r="AM2328" i="2"/>
  <c r="AL2328" i="2"/>
  <c r="AK2328" i="2"/>
  <c r="AJ2328" i="2"/>
  <c r="AI2328" i="2"/>
  <c r="AH2328" i="2"/>
  <c r="AG2328" i="2"/>
  <c r="AF2328" i="2"/>
  <c r="BI2327" i="2"/>
  <c r="BH2327" i="2"/>
  <c r="BG2327" i="2"/>
  <c r="BF2327" i="2"/>
  <c r="BE2327" i="2"/>
  <c r="BD2327" i="2"/>
  <c r="BC2327" i="2"/>
  <c r="BB2327" i="2"/>
  <c r="BA2327" i="2"/>
  <c r="AZ2327" i="2"/>
  <c r="AY2327" i="2"/>
  <c r="AX2327" i="2"/>
  <c r="AW2327" i="2"/>
  <c r="AV2327" i="2"/>
  <c r="AU2327" i="2"/>
  <c r="AT2327" i="2"/>
  <c r="AS2327" i="2"/>
  <c r="AR2327" i="2"/>
  <c r="AQ2327" i="2"/>
  <c r="AP2327" i="2"/>
  <c r="AO2327" i="2"/>
  <c r="AN2327" i="2"/>
  <c r="AM2327" i="2"/>
  <c r="AL2327" i="2"/>
  <c r="AK2327" i="2"/>
  <c r="AJ2327" i="2"/>
  <c r="AI2327" i="2"/>
  <c r="AH2327" i="2"/>
  <c r="AG2327" i="2"/>
  <c r="AF2327" i="2"/>
  <c r="BI2326" i="2"/>
  <c r="BH2326" i="2"/>
  <c r="BG2326" i="2"/>
  <c r="BF2326" i="2"/>
  <c r="BE2326" i="2"/>
  <c r="BD2326" i="2"/>
  <c r="BC2326" i="2"/>
  <c r="BB2326" i="2"/>
  <c r="BA2326" i="2"/>
  <c r="AZ2326" i="2"/>
  <c r="AY2326" i="2"/>
  <c r="AX2326" i="2"/>
  <c r="AW2326" i="2"/>
  <c r="AV2326" i="2"/>
  <c r="AU2326" i="2"/>
  <c r="AT2326" i="2"/>
  <c r="AS2326" i="2"/>
  <c r="AR2326" i="2"/>
  <c r="AQ2326" i="2"/>
  <c r="AP2326" i="2"/>
  <c r="AO2326" i="2"/>
  <c r="AN2326" i="2"/>
  <c r="AM2326" i="2"/>
  <c r="AL2326" i="2"/>
  <c r="AK2326" i="2"/>
  <c r="AJ2326" i="2"/>
  <c r="AI2326" i="2"/>
  <c r="AH2326" i="2"/>
  <c r="AG2326" i="2"/>
  <c r="AF2326" i="2"/>
  <c r="BI2325" i="2"/>
  <c r="BH2325" i="2"/>
  <c r="BG2325" i="2"/>
  <c r="BF2325" i="2"/>
  <c r="BE2325" i="2"/>
  <c r="BD2325" i="2"/>
  <c r="BC2325" i="2"/>
  <c r="BB2325" i="2"/>
  <c r="BA2325" i="2"/>
  <c r="AZ2325" i="2"/>
  <c r="AY2325" i="2"/>
  <c r="AX2325" i="2"/>
  <c r="AW2325" i="2"/>
  <c r="AV2325" i="2"/>
  <c r="AU2325" i="2"/>
  <c r="AT2325" i="2"/>
  <c r="AS2325" i="2"/>
  <c r="AR2325" i="2"/>
  <c r="AQ2325" i="2"/>
  <c r="AP2325" i="2"/>
  <c r="AO2325" i="2"/>
  <c r="AN2325" i="2"/>
  <c r="AM2325" i="2"/>
  <c r="AL2325" i="2"/>
  <c r="AK2325" i="2"/>
  <c r="AJ2325" i="2"/>
  <c r="AI2325" i="2"/>
  <c r="AH2325" i="2"/>
  <c r="AG2325" i="2"/>
  <c r="AF2325" i="2"/>
  <c r="BI2324" i="2"/>
  <c r="BH2324" i="2"/>
  <c r="BG2324" i="2"/>
  <c r="BF2324" i="2"/>
  <c r="BE2324" i="2"/>
  <c r="BD2324" i="2"/>
  <c r="BC2324" i="2"/>
  <c r="BB2324" i="2"/>
  <c r="BA2324" i="2"/>
  <c r="AZ2324" i="2"/>
  <c r="AY2324" i="2"/>
  <c r="AX2324" i="2"/>
  <c r="AW2324" i="2"/>
  <c r="AV2324" i="2"/>
  <c r="AU2324" i="2"/>
  <c r="AT2324" i="2"/>
  <c r="AS2324" i="2"/>
  <c r="AR2324" i="2"/>
  <c r="AQ2324" i="2"/>
  <c r="AP2324" i="2"/>
  <c r="AO2324" i="2"/>
  <c r="AN2324" i="2"/>
  <c r="AM2324" i="2"/>
  <c r="AL2324" i="2"/>
  <c r="AK2324" i="2"/>
  <c r="AJ2324" i="2"/>
  <c r="AI2324" i="2"/>
  <c r="AH2324" i="2"/>
  <c r="AG2324" i="2"/>
  <c r="AF2324" i="2"/>
  <c r="BI2323" i="2"/>
  <c r="BH2323" i="2"/>
  <c r="BG2323" i="2"/>
  <c r="BF2323" i="2"/>
  <c r="BE2323" i="2"/>
  <c r="BD2323" i="2"/>
  <c r="BC2323" i="2"/>
  <c r="BB2323" i="2"/>
  <c r="BA2323" i="2"/>
  <c r="AZ2323" i="2"/>
  <c r="AY2323" i="2"/>
  <c r="AX2323" i="2"/>
  <c r="AW2323" i="2"/>
  <c r="AV2323" i="2"/>
  <c r="AU2323" i="2"/>
  <c r="AT2323" i="2"/>
  <c r="AS2323" i="2"/>
  <c r="AR2323" i="2"/>
  <c r="AQ2323" i="2"/>
  <c r="AP2323" i="2"/>
  <c r="AO2323" i="2"/>
  <c r="AN2323" i="2"/>
  <c r="AM2323" i="2"/>
  <c r="AL2323" i="2"/>
  <c r="AK2323" i="2"/>
  <c r="AJ2323" i="2"/>
  <c r="AI2323" i="2"/>
  <c r="AH2323" i="2"/>
  <c r="AG2323" i="2"/>
  <c r="AF2323" i="2"/>
  <c r="BI2322" i="2"/>
  <c r="BH2322" i="2"/>
  <c r="BG2322" i="2"/>
  <c r="BF2322" i="2"/>
  <c r="BE2322" i="2"/>
  <c r="BD2322" i="2"/>
  <c r="BC2322" i="2"/>
  <c r="BB2322" i="2"/>
  <c r="BA2322" i="2"/>
  <c r="AZ2322" i="2"/>
  <c r="AY2322" i="2"/>
  <c r="AX2322" i="2"/>
  <c r="AW2322" i="2"/>
  <c r="AV2322" i="2"/>
  <c r="AU2322" i="2"/>
  <c r="AT2322" i="2"/>
  <c r="AS2322" i="2"/>
  <c r="AR2322" i="2"/>
  <c r="AQ2322" i="2"/>
  <c r="AP2322" i="2"/>
  <c r="AO2322" i="2"/>
  <c r="AN2322" i="2"/>
  <c r="AM2322" i="2"/>
  <c r="AL2322" i="2"/>
  <c r="AK2322" i="2"/>
  <c r="AJ2322" i="2"/>
  <c r="AI2322" i="2"/>
  <c r="AH2322" i="2"/>
  <c r="AG2322" i="2"/>
  <c r="AF2322" i="2"/>
  <c r="BI2321" i="2"/>
  <c r="BH2321" i="2"/>
  <c r="BG2321" i="2"/>
  <c r="BF2321" i="2"/>
  <c r="BE2321" i="2"/>
  <c r="BD2321" i="2"/>
  <c r="BC2321" i="2"/>
  <c r="BB2321" i="2"/>
  <c r="BA2321" i="2"/>
  <c r="AZ2321" i="2"/>
  <c r="AY2321" i="2"/>
  <c r="AX2321" i="2"/>
  <c r="AW2321" i="2"/>
  <c r="AV2321" i="2"/>
  <c r="AU2321" i="2"/>
  <c r="AT2321" i="2"/>
  <c r="AS2321" i="2"/>
  <c r="AR2321" i="2"/>
  <c r="AQ2321" i="2"/>
  <c r="AP2321" i="2"/>
  <c r="AO2321" i="2"/>
  <c r="AN2321" i="2"/>
  <c r="AM2321" i="2"/>
  <c r="AL2321" i="2"/>
  <c r="AK2321" i="2"/>
  <c r="AJ2321" i="2"/>
  <c r="AI2321" i="2"/>
  <c r="AH2321" i="2"/>
  <c r="AG2321" i="2"/>
  <c r="AF2321" i="2"/>
  <c r="BI2320" i="2"/>
  <c r="BH2320" i="2"/>
  <c r="BG2320" i="2"/>
  <c r="BF2320" i="2"/>
  <c r="BE2320" i="2"/>
  <c r="BD2320" i="2"/>
  <c r="BC2320" i="2"/>
  <c r="BB2320" i="2"/>
  <c r="BA2320" i="2"/>
  <c r="AZ2320" i="2"/>
  <c r="AY2320" i="2"/>
  <c r="AX2320" i="2"/>
  <c r="AW2320" i="2"/>
  <c r="AV2320" i="2"/>
  <c r="AU2320" i="2"/>
  <c r="AT2320" i="2"/>
  <c r="AS2320" i="2"/>
  <c r="AR2320" i="2"/>
  <c r="AQ2320" i="2"/>
  <c r="AP2320" i="2"/>
  <c r="AO2320" i="2"/>
  <c r="AN2320" i="2"/>
  <c r="AM2320" i="2"/>
  <c r="AL2320" i="2"/>
  <c r="AK2320" i="2"/>
  <c r="AJ2320" i="2"/>
  <c r="AI2320" i="2"/>
  <c r="AH2320" i="2"/>
  <c r="AG2320" i="2"/>
  <c r="AF2320" i="2"/>
  <c r="BI2319" i="2"/>
  <c r="BH2319" i="2"/>
  <c r="BG2319" i="2"/>
  <c r="BF2319" i="2"/>
  <c r="BE2319" i="2"/>
  <c r="BD2319" i="2"/>
  <c r="BC2319" i="2"/>
  <c r="BB2319" i="2"/>
  <c r="BA2319" i="2"/>
  <c r="AZ2319" i="2"/>
  <c r="AY2319" i="2"/>
  <c r="AX2319" i="2"/>
  <c r="AW2319" i="2"/>
  <c r="AV2319" i="2"/>
  <c r="AU2319" i="2"/>
  <c r="AT2319" i="2"/>
  <c r="AS2319" i="2"/>
  <c r="AR2319" i="2"/>
  <c r="AQ2319" i="2"/>
  <c r="AP2319" i="2"/>
  <c r="AO2319" i="2"/>
  <c r="AN2319" i="2"/>
  <c r="AM2319" i="2"/>
  <c r="AL2319" i="2"/>
  <c r="AK2319" i="2"/>
  <c r="AJ2319" i="2"/>
  <c r="AI2319" i="2"/>
  <c r="AH2319" i="2"/>
  <c r="AG2319" i="2"/>
  <c r="AF2319" i="2"/>
  <c r="BI2318" i="2"/>
  <c r="BH2318" i="2"/>
  <c r="BG2318" i="2"/>
  <c r="BF2318" i="2"/>
  <c r="BE2318" i="2"/>
  <c r="BD2318" i="2"/>
  <c r="BC2318" i="2"/>
  <c r="BB2318" i="2"/>
  <c r="BA2318" i="2"/>
  <c r="AZ2318" i="2"/>
  <c r="AY2318" i="2"/>
  <c r="AX2318" i="2"/>
  <c r="AW2318" i="2"/>
  <c r="AV2318" i="2"/>
  <c r="AU2318" i="2"/>
  <c r="AT2318" i="2"/>
  <c r="AS2318" i="2"/>
  <c r="AR2318" i="2"/>
  <c r="AQ2318" i="2"/>
  <c r="AP2318" i="2"/>
  <c r="AO2318" i="2"/>
  <c r="AN2318" i="2"/>
  <c r="AM2318" i="2"/>
  <c r="AL2318" i="2"/>
  <c r="AK2318" i="2"/>
  <c r="AJ2318" i="2"/>
  <c r="AI2318" i="2"/>
  <c r="AH2318" i="2"/>
  <c r="AG2318" i="2"/>
  <c r="AF2318" i="2"/>
  <c r="BI2317" i="2"/>
  <c r="BH2317" i="2"/>
  <c r="BG2317" i="2"/>
  <c r="BF2317" i="2"/>
  <c r="BE2317" i="2"/>
  <c r="BD2317" i="2"/>
  <c r="BC2317" i="2"/>
  <c r="BB2317" i="2"/>
  <c r="BA2317" i="2"/>
  <c r="AZ2317" i="2"/>
  <c r="AY2317" i="2"/>
  <c r="AX2317" i="2"/>
  <c r="AW2317" i="2"/>
  <c r="AV2317" i="2"/>
  <c r="AU2317" i="2"/>
  <c r="AT2317" i="2"/>
  <c r="AS2317" i="2"/>
  <c r="AR2317" i="2"/>
  <c r="AQ2317" i="2"/>
  <c r="AP2317" i="2"/>
  <c r="AO2317" i="2"/>
  <c r="AN2317" i="2"/>
  <c r="AM2317" i="2"/>
  <c r="AL2317" i="2"/>
  <c r="AK2317" i="2"/>
  <c r="AJ2317" i="2"/>
  <c r="AI2317" i="2"/>
  <c r="AH2317" i="2"/>
  <c r="AG2317" i="2"/>
  <c r="AF2317" i="2"/>
  <c r="BI2316" i="2"/>
  <c r="BH2316" i="2"/>
  <c r="BG2316" i="2"/>
  <c r="BF2316" i="2"/>
  <c r="BE2316" i="2"/>
  <c r="BD2316" i="2"/>
  <c r="BC2316" i="2"/>
  <c r="BB2316" i="2"/>
  <c r="BA2316" i="2"/>
  <c r="AZ2316" i="2"/>
  <c r="AY2316" i="2"/>
  <c r="AX2316" i="2"/>
  <c r="AW2316" i="2"/>
  <c r="AV2316" i="2"/>
  <c r="AU2316" i="2"/>
  <c r="AT2316" i="2"/>
  <c r="AS2316" i="2"/>
  <c r="AR2316" i="2"/>
  <c r="AQ2316" i="2"/>
  <c r="AP2316" i="2"/>
  <c r="AO2316" i="2"/>
  <c r="AN2316" i="2"/>
  <c r="AM2316" i="2"/>
  <c r="AL2316" i="2"/>
  <c r="AK2316" i="2"/>
  <c r="AJ2316" i="2"/>
  <c r="AI2316" i="2"/>
  <c r="AH2316" i="2"/>
  <c r="AG2316" i="2"/>
  <c r="AF2316" i="2"/>
  <c r="BI2315" i="2"/>
  <c r="BH2315" i="2"/>
  <c r="BG2315" i="2"/>
  <c r="BF2315" i="2"/>
  <c r="BE2315" i="2"/>
  <c r="BD2315" i="2"/>
  <c r="BC2315" i="2"/>
  <c r="BB2315" i="2"/>
  <c r="BA2315" i="2"/>
  <c r="AZ2315" i="2"/>
  <c r="AY2315" i="2"/>
  <c r="AX2315" i="2"/>
  <c r="AW2315" i="2"/>
  <c r="AV2315" i="2"/>
  <c r="AU2315" i="2"/>
  <c r="AT2315" i="2"/>
  <c r="AS2315" i="2"/>
  <c r="AR2315" i="2"/>
  <c r="AQ2315" i="2"/>
  <c r="AP2315" i="2"/>
  <c r="AO2315" i="2"/>
  <c r="AN2315" i="2"/>
  <c r="AM2315" i="2"/>
  <c r="AL2315" i="2"/>
  <c r="AK2315" i="2"/>
  <c r="AJ2315" i="2"/>
  <c r="AI2315" i="2"/>
  <c r="AH2315" i="2"/>
  <c r="AG2315" i="2"/>
  <c r="AF2315" i="2"/>
  <c r="BI2314" i="2"/>
  <c r="BH2314" i="2"/>
  <c r="BG2314" i="2"/>
  <c r="BF2314" i="2"/>
  <c r="BE2314" i="2"/>
  <c r="BD2314" i="2"/>
  <c r="BC2314" i="2"/>
  <c r="BB2314" i="2"/>
  <c r="BA2314" i="2"/>
  <c r="AZ2314" i="2"/>
  <c r="AY2314" i="2"/>
  <c r="AX2314" i="2"/>
  <c r="AW2314" i="2"/>
  <c r="AV2314" i="2"/>
  <c r="AU2314" i="2"/>
  <c r="AT2314" i="2"/>
  <c r="AS2314" i="2"/>
  <c r="AR2314" i="2"/>
  <c r="AQ2314" i="2"/>
  <c r="AP2314" i="2"/>
  <c r="AO2314" i="2"/>
  <c r="AN2314" i="2"/>
  <c r="AM2314" i="2"/>
  <c r="AL2314" i="2"/>
  <c r="AK2314" i="2"/>
  <c r="AJ2314" i="2"/>
  <c r="AI2314" i="2"/>
  <c r="AH2314" i="2"/>
  <c r="AG2314" i="2"/>
  <c r="AF2314" i="2"/>
  <c r="BI2313" i="2"/>
  <c r="BH2313" i="2"/>
  <c r="BG2313" i="2"/>
  <c r="BF2313" i="2"/>
  <c r="BE2313" i="2"/>
  <c r="BD2313" i="2"/>
  <c r="BC2313" i="2"/>
  <c r="BB2313" i="2"/>
  <c r="BA2313" i="2"/>
  <c r="AZ2313" i="2"/>
  <c r="AY2313" i="2"/>
  <c r="AX2313" i="2"/>
  <c r="AW2313" i="2"/>
  <c r="AV2313" i="2"/>
  <c r="AU2313" i="2"/>
  <c r="AT2313" i="2"/>
  <c r="AS2313" i="2"/>
  <c r="AR2313" i="2"/>
  <c r="AQ2313" i="2"/>
  <c r="AP2313" i="2"/>
  <c r="AO2313" i="2"/>
  <c r="AN2313" i="2"/>
  <c r="AM2313" i="2"/>
  <c r="AL2313" i="2"/>
  <c r="AK2313" i="2"/>
  <c r="AJ2313" i="2"/>
  <c r="AI2313" i="2"/>
  <c r="AH2313" i="2"/>
  <c r="AG2313" i="2"/>
  <c r="AF2313" i="2"/>
  <c r="BI2312" i="2"/>
  <c r="BH2312" i="2"/>
  <c r="BG2312" i="2"/>
  <c r="BF2312" i="2"/>
  <c r="BE2312" i="2"/>
  <c r="BD2312" i="2"/>
  <c r="BC2312" i="2"/>
  <c r="BB2312" i="2"/>
  <c r="BA2312" i="2"/>
  <c r="AZ2312" i="2"/>
  <c r="AY2312" i="2"/>
  <c r="AX2312" i="2"/>
  <c r="AW2312" i="2"/>
  <c r="AV2312" i="2"/>
  <c r="AU2312" i="2"/>
  <c r="AT2312" i="2"/>
  <c r="AS2312" i="2"/>
  <c r="AR2312" i="2"/>
  <c r="AQ2312" i="2"/>
  <c r="AP2312" i="2"/>
  <c r="AO2312" i="2"/>
  <c r="AN2312" i="2"/>
  <c r="AM2312" i="2"/>
  <c r="AL2312" i="2"/>
  <c r="AK2312" i="2"/>
  <c r="AJ2312" i="2"/>
  <c r="AI2312" i="2"/>
  <c r="AH2312" i="2"/>
  <c r="AG2312" i="2"/>
  <c r="AF2312" i="2"/>
  <c r="BI2311" i="2"/>
  <c r="BH2311" i="2"/>
  <c r="BG2311" i="2"/>
  <c r="BF2311" i="2"/>
  <c r="BE2311" i="2"/>
  <c r="BD2311" i="2"/>
  <c r="BC2311" i="2"/>
  <c r="BB2311" i="2"/>
  <c r="BA2311" i="2"/>
  <c r="AZ2311" i="2"/>
  <c r="AY2311" i="2"/>
  <c r="AX2311" i="2"/>
  <c r="AW2311" i="2"/>
  <c r="AV2311" i="2"/>
  <c r="AU2311" i="2"/>
  <c r="AT2311" i="2"/>
  <c r="AS2311" i="2"/>
  <c r="AR2311" i="2"/>
  <c r="AQ2311" i="2"/>
  <c r="AP2311" i="2"/>
  <c r="AO2311" i="2"/>
  <c r="AN2311" i="2"/>
  <c r="AM2311" i="2"/>
  <c r="AL2311" i="2"/>
  <c r="AK2311" i="2"/>
  <c r="AJ2311" i="2"/>
  <c r="AI2311" i="2"/>
  <c r="AH2311" i="2"/>
  <c r="AG2311" i="2"/>
  <c r="AF2311" i="2"/>
  <c r="BI2310" i="2"/>
  <c r="BH2310" i="2"/>
  <c r="BG2310" i="2"/>
  <c r="BF2310" i="2"/>
  <c r="BE2310" i="2"/>
  <c r="BD2310" i="2"/>
  <c r="BC2310" i="2"/>
  <c r="BB2310" i="2"/>
  <c r="BA2310" i="2"/>
  <c r="AZ2310" i="2"/>
  <c r="AY2310" i="2"/>
  <c r="AX2310" i="2"/>
  <c r="AW2310" i="2"/>
  <c r="AV2310" i="2"/>
  <c r="AU2310" i="2"/>
  <c r="AT2310" i="2"/>
  <c r="AS2310" i="2"/>
  <c r="AR2310" i="2"/>
  <c r="AQ2310" i="2"/>
  <c r="AP2310" i="2"/>
  <c r="AO2310" i="2"/>
  <c r="AN2310" i="2"/>
  <c r="AM2310" i="2"/>
  <c r="AL2310" i="2"/>
  <c r="AK2310" i="2"/>
  <c r="AJ2310" i="2"/>
  <c r="AI2310" i="2"/>
  <c r="AH2310" i="2"/>
  <c r="AG2310" i="2"/>
  <c r="AF2310" i="2"/>
  <c r="BI2309" i="2"/>
  <c r="BH2309" i="2"/>
  <c r="BG2309" i="2"/>
  <c r="BF2309" i="2"/>
  <c r="BE2309" i="2"/>
  <c r="BD2309" i="2"/>
  <c r="BC2309" i="2"/>
  <c r="BB2309" i="2"/>
  <c r="BA2309" i="2"/>
  <c r="AZ2309" i="2"/>
  <c r="AY2309" i="2"/>
  <c r="AX2309" i="2"/>
  <c r="AW2309" i="2"/>
  <c r="AV2309" i="2"/>
  <c r="AU2309" i="2"/>
  <c r="AT2309" i="2"/>
  <c r="AS2309" i="2"/>
  <c r="AR2309" i="2"/>
  <c r="AQ2309" i="2"/>
  <c r="AP2309" i="2"/>
  <c r="AO2309" i="2"/>
  <c r="AN2309" i="2"/>
  <c r="AM2309" i="2"/>
  <c r="AL2309" i="2"/>
  <c r="AK2309" i="2"/>
  <c r="AJ2309" i="2"/>
  <c r="AI2309" i="2"/>
  <c r="AH2309" i="2"/>
  <c r="AG2309" i="2"/>
  <c r="AF2309" i="2"/>
  <c r="BI2308" i="2"/>
  <c r="BH2308" i="2"/>
  <c r="BG2308" i="2"/>
  <c r="BF2308" i="2"/>
  <c r="BE2308" i="2"/>
  <c r="BD2308" i="2"/>
  <c r="BC2308" i="2"/>
  <c r="BB2308" i="2"/>
  <c r="BA2308" i="2"/>
  <c r="AZ2308" i="2"/>
  <c r="AY2308" i="2"/>
  <c r="AX2308" i="2"/>
  <c r="AW2308" i="2"/>
  <c r="AV2308" i="2"/>
  <c r="AU2308" i="2"/>
  <c r="AT2308" i="2"/>
  <c r="AS2308" i="2"/>
  <c r="AR2308" i="2"/>
  <c r="AQ2308" i="2"/>
  <c r="AP2308" i="2"/>
  <c r="AO2308" i="2"/>
  <c r="AN2308" i="2"/>
  <c r="AM2308" i="2"/>
  <c r="AL2308" i="2"/>
  <c r="AK2308" i="2"/>
  <c r="AJ2308" i="2"/>
  <c r="AI2308" i="2"/>
  <c r="AH2308" i="2"/>
  <c r="AG2308" i="2"/>
  <c r="AF2308" i="2"/>
  <c r="BI2307" i="2"/>
  <c r="BH2307" i="2"/>
  <c r="BG2307" i="2"/>
  <c r="BF2307" i="2"/>
  <c r="BE2307" i="2"/>
  <c r="BD2307" i="2"/>
  <c r="BC2307" i="2"/>
  <c r="BB2307" i="2"/>
  <c r="BA2307" i="2"/>
  <c r="AZ2307" i="2"/>
  <c r="AY2307" i="2"/>
  <c r="AX2307" i="2"/>
  <c r="AW2307" i="2"/>
  <c r="AV2307" i="2"/>
  <c r="AU2307" i="2"/>
  <c r="AT2307" i="2"/>
  <c r="AS2307" i="2"/>
  <c r="AR2307" i="2"/>
  <c r="AQ2307" i="2"/>
  <c r="AP2307" i="2"/>
  <c r="AO2307" i="2"/>
  <c r="AN2307" i="2"/>
  <c r="AM2307" i="2"/>
  <c r="AL2307" i="2"/>
  <c r="AK2307" i="2"/>
  <c r="AJ2307" i="2"/>
  <c r="AI2307" i="2"/>
  <c r="AH2307" i="2"/>
  <c r="AG2307" i="2"/>
  <c r="AF2307" i="2"/>
  <c r="BI2306" i="2"/>
  <c r="BH2306" i="2"/>
  <c r="BG2306" i="2"/>
  <c r="BF2306" i="2"/>
  <c r="BE2306" i="2"/>
  <c r="BD2306" i="2"/>
  <c r="BC2306" i="2"/>
  <c r="BB2306" i="2"/>
  <c r="BA2306" i="2"/>
  <c r="AZ2306" i="2"/>
  <c r="AY2306" i="2"/>
  <c r="AX2306" i="2"/>
  <c r="AW2306" i="2"/>
  <c r="AV2306" i="2"/>
  <c r="AU2306" i="2"/>
  <c r="AT2306" i="2"/>
  <c r="AS2306" i="2"/>
  <c r="AR2306" i="2"/>
  <c r="AQ2306" i="2"/>
  <c r="AP2306" i="2"/>
  <c r="AO2306" i="2"/>
  <c r="AN2306" i="2"/>
  <c r="AM2306" i="2"/>
  <c r="AL2306" i="2"/>
  <c r="AK2306" i="2"/>
  <c r="AJ2306" i="2"/>
  <c r="AI2306" i="2"/>
  <c r="AH2306" i="2"/>
  <c r="AG2306" i="2"/>
  <c r="AF2306" i="2"/>
  <c r="BI2305" i="2"/>
  <c r="BH2305" i="2"/>
  <c r="BG2305" i="2"/>
  <c r="BF2305" i="2"/>
  <c r="BE2305" i="2"/>
  <c r="BD2305" i="2"/>
  <c r="BC2305" i="2"/>
  <c r="BB2305" i="2"/>
  <c r="BA2305" i="2"/>
  <c r="AZ2305" i="2"/>
  <c r="AY2305" i="2"/>
  <c r="AX2305" i="2"/>
  <c r="AW2305" i="2"/>
  <c r="AV2305" i="2"/>
  <c r="AU2305" i="2"/>
  <c r="AT2305" i="2"/>
  <c r="AS2305" i="2"/>
  <c r="AR2305" i="2"/>
  <c r="AQ2305" i="2"/>
  <c r="AP2305" i="2"/>
  <c r="AO2305" i="2"/>
  <c r="AN2305" i="2"/>
  <c r="AM2305" i="2"/>
  <c r="AL2305" i="2"/>
  <c r="AK2305" i="2"/>
  <c r="AJ2305" i="2"/>
  <c r="AI2305" i="2"/>
  <c r="AH2305" i="2"/>
  <c r="AG2305" i="2"/>
  <c r="AF2305" i="2"/>
  <c r="BI2304" i="2"/>
  <c r="BH2304" i="2"/>
  <c r="BG2304" i="2"/>
  <c r="BF2304" i="2"/>
  <c r="BE2304" i="2"/>
  <c r="BD2304" i="2"/>
  <c r="BC2304" i="2"/>
  <c r="BB2304" i="2"/>
  <c r="BA2304" i="2"/>
  <c r="AZ2304" i="2"/>
  <c r="AY2304" i="2"/>
  <c r="AX2304" i="2"/>
  <c r="AW2304" i="2"/>
  <c r="AV2304" i="2"/>
  <c r="AU2304" i="2"/>
  <c r="AT2304" i="2"/>
  <c r="AS2304" i="2"/>
  <c r="AR2304" i="2"/>
  <c r="AQ2304" i="2"/>
  <c r="AP2304" i="2"/>
  <c r="AO2304" i="2"/>
  <c r="AN2304" i="2"/>
  <c r="AM2304" i="2"/>
  <c r="AL2304" i="2"/>
  <c r="AK2304" i="2"/>
  <c r="AJ2304" i="2"/>
  <c r="AI2304" i="2"/>
  <c r="AH2304" i="2"/>
  <c r="AG2304" i="2"/>
  <c r="AF2304" i="2"/>
  <c r="BI2303" i="2"/>
  <c r="BH2303" i="2"/>
  <c r="BG2303" i="2"/>
  <c r="BF2303" i="2"/>
  <c r="BE2303" i="2"/>
  <c r="BD2303" i="2"/>
  <c r="BC2303" i="2"/>
  <c r="BB2303" i="2"/>
  <c r="BA2303" i="2"/>
  <c r="AZ2303" i="2"/>
  <c r="AY2303" i="2"/>
  <c r="AX2303" i="2"/>
  <c r="AW2303" i="2"/>
  <c r="AV2303" i="2"/>
  <c r="AU2303" i="2"/>
  <c r="AT2303" i="2"/>
  <c r="AS2303" i="2"/>
  <c r="AR2303" i="2"/>
  <c r="AQ2303" i="2"/>
  <c r="AP2303" i="2"/>
  <c r="AO2303" i="2"/>
  <c r="AN2303" i="2"/>
  <c r="AM2303" i="2"/>
  <c r="AL2303" i="2"/>
  <c r="AK2303" i="2"/>
  <c r="AJ2303" i="2"/>
  <c r="AI2303" i="2"/>
  <c r="AH2303" i="2"/>
  <c r="AG2303" i="2"/>
  <c r="AF2303" i="2"/>
  <c r="BI2302" i="2"/>
  <c r="BH2302" i="2"/>
  <c r="BG2302" i="2"/>
  <c r="BF2302" i="2"/>
  <c r="BE2302" i="2"/>
  <c r="BD2302" i="2"/>
  <c r="BC2302" i="2"/>
  <c r="BB2302" i="2"/>
  <c r="BA2302" i="2"/>
  <c r="AZ2302" i="2"/>
  <c r="AY2302" i="2"/>
  <c r="AX2302" i="2"/>
  <c r="AW2302" i="2"/>
  <c r="AV2302" i="2"/>
  <c r="AU2302" i="2"/>
  <c r="AT2302" i="2"/>
  <c r="AS2302" i="2"/>
  <c r="AR2302" i="2"/>
  <c r="AQ2302" i="2"/>
  <c r="AP2302" i="2"/>
  <c r="AO2302" i="2"/>
  <c r="AN2302" i="2"/>
  <c r="AM2302" i="2"/>
  <c r="AL2302" i="2"/>
  <c r="AK2302" i="2"/>
  <c r="AJ2302" i="2"/>
  <c r="AI2302" i="2"/>
  <c r="AH2302" i="2"/>
  <c r="AG2302" i="2"/>
  <c r="AF2302" i="2"/>
  <c r="BI2301" i="2"/>
  <c r="BH2301" i="2"/>
  <c r="BG2301" i="2"/>
  <c r="BF2301" i="2"/>
  <c r="BE2301" i="2"/>
  <c r="BD2301" i="2"/>
  <c r="BC2301" i="2"/>
  <c r="BB2301" i="2"/>
  <c r="BA2301" i="2"/>
  <c r="AZ2301" i="2"/>
  <c r="AY2301" i="2"/>
  <c r="AX2301" i="2"/>
  <c r="AW2301" i="2"/>
  <c r="AV2301" i="2"/>
  <c r="AU2301" i="2"/>
  <c r="AT2301" i="2"/>
  <c r="AS2301" i="2"/>
  <c r="AR2301" i="2"/>
  <c r="AQ2301" i="2"/>
  <c r="AP2301" i="2"/>
  <c r="AO2301" i="2"/>
  <c r="AN2301" i="2"/>
  <c r="AM2301" i="2"/>
  <c r="AL2301" i="2"/>
  <c r="AK2301" i="2"/>
  <c r="AJ2301" i="2"/>
  <c r="AI2301" i="2"/>
  <c r="AH2301" i="2"/>
  <c r="AG2301" i="2"/>
  <c r="AF2301" i="2"/>
  <c r="BI2300" i="2"/>
  <c r="BH2300" i="2"/>
  <c r="BG2300" i="2"/>
  <c r="BF2300" i="2"/>
  <c r="BE2300" i="2"/>
  <c r="BD2300" i="2"/>
  <c r="BC2300" i="2"/>
  <c r="BB2300" i="2"/>
  <c r="BA2300" i="2"/>
  <c r="AZ2300" i="2"/>
  <c r="AY2300" i="2"/>
  <c r="AX2300" i="2"/>
  <c r="AW2300" i="2"/>
  <c r="AV2300" i="2"/>
  <c r="AU2300" i="2"/>
  <c r="AT2300" i="2"/>
  <c r="AS2300" i="2"/>
  <c r="AR2300" i="2"/>
  <c r="AQ2300" i="2"/>
  <c r="AP2300" i="2"/>
  <c r="AO2300" i="2"/>
  <c r="AN2300" i="2"/>
  <c r="AM2300" i="2"/>
  <c r="AL2300" i="2"/>
  <c r="AK2300" i="2"/>
  <c r="AJ2300" i="2"/>
  <c r="AI2300" i="2"/>
  <c r="AH2300" i="2"/>
  <c r="AG2300" i="2"/>
  <c r="AF2300" i="2"/>
  <c r="BI2299" i="2"/>
  <c r="BH2299" i="2"/>
  <c r="BG2299" i="2"/>
  <c r="BF2299" i="2"/>
  <c r="BE2299" i="2"/>
  <c r="BD2299" i="2"/>
  <c r="BC2299" i="2"/>
  <c r="BB2299" i="2"/>
  <c r="BA2299" i="2"/>
  <c r="AZ2299" i="2"/>
  <c r="AY2299" i="2"/>
  <c r="AX2299" i="2"/>
  <c r="AW2299" i="2"/>
  <c r="AV2299" i="2"/>
  <c r="AU2299" i="2"/>
  <c r="AT2299" i="2"/>
  <c r="AS2299" i="2"/>
  <c r="AR2299" i="2"/>
  <c r="AQ2299" i="2"/>
  <c r="AP2299" i="2"/>
  <c r="AO2299" i="2"/>
  <c r="AN2299" i="2"/>
  <c r="AM2299" i="2"/>
  <c r="AL2299" i="2"/>
  <c r="AK2299" i="2"/>
  <c r="AJ2299" i="2"/>
  <c r="AI2299" i="2"/>
  <c r="AH2299" i="2"/>
  <c r="AG2299" i="2"/>
  <c r="AF2299" i="2"/>
  <c r="BI2298" i="2"/>
  <c r="BH2298" i="2"/>
  <c r="BG2298" i="2"/>
  <c r="BF2298" i="2"/>
  <c r="BE2298" i="2"/>
  <c r="BD2298" i="2"/>
  <c r="BC2298" i="2"/>
  <c r="BB2298" i="2"/>
  <c r="BA2298" i="2"/>
  <c r="AZ2298" i="2"/>
  <c r="AY2298" i="2"/>
  <c r="AX2298" i="2"/>
  <c r="AW2298" i="2"/>
  <c r="AV2298" i="2"/>
  <c r="AU2298" i="2"/>
  <c r="AT2298" i="2"/>
  <c r="AS2298" i="2"/>
  <c r="AR2298" i="2"/>
  <c r="AQ2298" i="2"/>
  <c r="AP2298" i="2"/>
  <c r="AO2298" i="2"/>
  <c r="AN2298" i="2"/>
  <c r="AM2298" i="2"/>
  <c r="AL2298" i="2"/>
  <c r="AK2298" i="2"/>
  <c r="AJ2298" i="2"/>
  <c r="AI2298" i="2"/>
  <c r="AH2298" i="2"/>
  <c r="AG2298" i="2"/>
  <c r="AF2298" i="2"/>
  <c r="BI2297" i="2"/>
  <c r="BH2297" i="2"/>
  <c r="BG2297" i="2"/>
  <c r="BF2297" i="2"/>
  <c r="BE2297" i="2"/>
  <c r="BD2297" i="2"/>
  <c r="BC2297" i="2"/>
  <c r="BB2297" i="2"/>
  <c r="BA2297" i="2"/>
  <c r="AZ2297" i="2"/>
  <c r="AY2297" i="2"/>
  <c r="AX2297" i="2"/>
  <c r="AW2297" i="2"/>
  <c r="AV2297" i="2"/>
  <c r="AU2297" i="2"/>
  <c r="AT2297" i="2"/>
  <c r="AS2297" i="2"/>
  <c r="AR2297" i="2"/>
  <c r="AQ2297" i="2"/>
  <c r="AP2297" i="2"/>
  <c r="AO2297" i="2"/>
  <c r="AN2297" i="2"/>
  <c r="AM2297" i="2"/>
  <c r="AL2297" i="2"/>
  <c r="AK2297" i="2"/>
  <c r="AJ2297" i="2"/>
  <c r="AI2297" i="2"/>
  <c r="AH2297" i="2"/>
  <c r="AG2297" i="2"/>
  <c r="AF2297" i="2"/>
  <c r="BI2296" i="2"/>
  <c r="BH2296" i="2"/>
  <c r="BG2296" i="2"/>
  <c r="BF2296" i="2"/>
  <c r="BE2296" i="2"/>
  <c r="BD2296" i="2"/>
  <c r="BC2296" i="2"/>
  <c r="BB2296" i="2"/>
  <c r="BA2296" i="2"/>
  <c r="AZ2296" i="2"/>
  <c r="AY2296" i="2"/>
  <c r="AX2296" i="2"/>
  <c r="AW2296" i="2"/>
  <c r="AV2296" i="2"/>
  <c r="AU2296" i="2"/>
  <c r="AT2296" i="2"/>
  <c r="AS2296" i="2"/>
  <c r="AR2296" i="2"/>
  <c r="AQ2296" i="2"/>
  <c r="AP2296" i="2"/>
  <c r="AO2296" i="2"/>
  <c r="AN2296" i="2"/>
  <c r="AM2296" i="2"/>
  <c r="AL2296" i="2"/>
  <c r="AK2296" i="2"/>
  <c r="AJ2296" i="2"/>
  <c r="AI2296" i="2"/>
  <c r="AH2296" i="2"/>
  <c r="AG2296" i="2"/>
  <c r="AF2296" i="2"/>
  <c r="BI2295" i="2"/>
  <c r="BH2295" i="2"/>
  <c r="BG2295" i="2"/>
  <c r="BF2295" i="2"/>
  <c r="BE2295" i="2"/>
  <c r="BD2295" i="2"/>
  <c r="BC2295" i="2"/>
  <c r="BB2295" i="2"/>
  <c r="BA2295" i="2"/>
  <c r="AZ2295" i="2"/>
  <c r="AY2295" i="2"/>
  <c r="AX2295" i="2"/>
  <c r="AW2295" i="2"/>
  <c r="AV2295" i="2"/>
  <c r="AU2295" i="2"/>
  <c r="AT2295" i="2"/>
  <c r="AS2295" i="2"/>
  <c r="AR2295" i="2"/>
  <c r="AQ2295" i="2"/>
  <c r="AP2295" i="2"/>
  <c r="AO2295" i="2"/>
  <c r="AN2295" i="2"/>
  <c r="AM2295" i="2"/>
  <c r="AL2295" i="2"/>
  <c r="AK2295" i="2"/>
  <c r="AJ2295" i="2"/>
  <c r="AI2295" i="2"/>
  <c r="AH2295" i="2"/>
  <c r="AG2295" i="2"/>
  <c r="AF2295" i="2"/>
  <c r="BI2294" i="2"/>
  <c r="BH2294" i="2"/>
  <c r="BG2294" i="2"/>
  <c r="BF2294" i="2"/>
  <c r="BE2294" i="2"/>
  <c r="BD2294" i="2"/>
  <c r="BC2294" i="2"/>
  <c r="BB2294" i="2"/>
  <c r="BA2294" i="2"/>
  <c r="AZ2294" i="2"/>
  <c r="AY2294" i="2"/>
  <c r="AX2294" i="2"/>
  <c r="AW2294" i="2"/>
  <c r="AV2294" i="2"/>
  <c r="AU2294" i="2"/>
  <c r="AT2294" i="2"/>
  <c r="AS2294" i="2"/>
  <c r="AR2294" i="2"/>
  <c r="AQ2294" i="2"/>
  <c r="AP2294" i="2"/>
  <c r="AO2294" i="2"/>
  <c r="AN2294" i="2"/>
  <c r="AM2294" i="2"/>
  <c r="AL2294" i="2"/>
  <c r="AK2294" i="2"/>
  <c r="AJ2294" i="2"/>
  <c r="AI2294" i="2"/>
  <c r="AH2294" i="2"/>
  <c r="AG2294" i="2"/>
  <c r="AF2294" i="2"/>
  <c r="BI2293" i="2"/>
  <c r="BH2293" i="2"/>
  <c r="BG2293" i="2"/>
  <c r="BF2293" i="2"/>
  <c r="BE2293" i="2"/>
  <c r="BD2293" i="2"/>
  <c r="BC2293" i="2"/>
  <c r="BB2293" i="2"/>
  <c r="BA2293" i="2"/>
  <c r="AZ2293" i="2"/>
  <c r="AY2293" i="2"/>
  <c r="AX2293" i="2"/>
  <c r="AW2293" i="2"/>
  <c r="AV2293" i="2"/>
  <c r="AU2293" i="2"/>
  <c r="AT2293" i="2"/>
  <c r="AS2293" i="2"/>
  <c r="AR2293" i="2"/>
  <c r="AQ2293" i="2"/>
  <c r="AP2293" i="2"/>
  <c r="AO2293" i="2"/>
  <c r="AN2293" i="2"/>
  <c r="AM2293" i="2"/>
  <c r="AL2293" i="2"/>
  <c r="AK2293" i="2"/>
  <c r="AJ2293" i="2"/>
  <c r="AI2293" i="2"/>
  <c r="AH2293" i="2"/>
  <c r="AG2293" i="2"/>
  <c r="AF2293" i="2"/>
  <c r="BI2292" i="2"/>
  <c r="BH2292" i="2"/>
  <c r="BG2292" i="2"/>
  <c r="BF2292" i="2"/>
  <c r="BE2292" i="2"/>
  <c r="BD2292" i="2"/>
  <c r="BC2292" i="2"/>
  <c r="BB2292" i="2"/>
  <c r="BA2292" i="2"/>
  <c r="AZ2292" i="2"/>
  <c r="AY2292" i="2"/>
  <c r="AX2292" i="2"/>
  <c r="AW2292" i="2"/>
  <c r="AV2292" i="2"/>
  <c r="AU2292" i="2"/>
  <c r="AT2292" i="2"/>
  <c r="AS2292" i="2"/>
  <c r="AR2292" i="2"/>
  <c r="AQ2292" i="2"/>
  <c r="AP2292" i="2"/>
  <c r="AO2292" i="2"/>
  <c r="AN2292" i="2"/>
  <c r="AM2292" i="2"/>
  <c r="AL2292" i="2"/>
  <c r="AK2292" i="2"/>
  <c r="AJ2292" i="2"/>
  <c r="AI2292" i="2"/>
  <c r="AH2292" i="2"/>
  <c r="AG2292" i="2"/>
  <c r="AF2292" i="2"/>
  <c r="BI2291" i="2"/>
  <c r="BH2291" i="2"/>
  <c r="BG2291" i="2"/>
  <c r="BF2291" i="2"/>
  <c r="BE2291" i="2"/>
  <c r="BD2291" i="2"/>
  <c r="BC2291" i="2"/>
  <c r="BB2291" i="2"/>
  <c r="BA2291" i="2"/>
  <c r="AZ2291" i="2"/>
  <c r="AY2291" i="2"/>
  <c r="AX2291" i="2"/>
  <c r="AW2291" i="2"/>
  <c r="AV2291" i="2"/>
  <c r="AU2291" i="2"/>
  <c r="AT2291" i="2"/>
  <c r="AS2291" i="2"/>
  <c r="AR2291" i="2"/>
  <c r="AQ2291" i="2"/>
  <c r="AP2291" i="2"/>
  <c r="AO2291" i="2"/>
  <c r="AN2291" i="2"/>
  <c r="AM2291" i="2"/>
  <c r="AL2291" i="2"/>
  <c r="AK2291" i="2"/>
  <c r="AJ2291" i="2"/>
  <c r="AI2291" i="2"/>
  <c r="AH2291" i="2"/>
  <c r="AG2291" i="2"/>
  <c r="AF2291" i="2"/>
  <c r="BI2290" i="2"/>
  <c r="BH2290" i="2"/>
  <c r="BG2290" i="2"/>
  <c r="BF2290" i="2"/>
  <c r="BE2290" i="2"/>
  <c r="BD2290" i="2"/>
  <c r="BC2290" i="2"/>
  <c r="BB2290" i="2"/>
  <c r="BA2290" i="2"/>
  <c r="AZ2290" i="2"/>
  <c r="AY2290" i="2"/>
  <c r="AX2290" i="2"/>
  <c r="AW2290" i="2"/>
  <c r="AV2290" i="2"/>
  <c r="AU2290" i="2"/>
  <c r="AT2290" i="2"/>
  <c r="AS2290" i="2"/>
  <c r="AR2290" i="2"/>
  <c r="AQ2290" i="2"/>
  <c r="AP2290" i="2"/>
  <c r="AO2290" i="2"/>
  <c r="AN2290" i="2"/>
  <c r="AM2290" i="2"/>
  <c r="AL2290" i="2"/>
  <c r="AK2290" i="2"/>
  <c r="AJ2290" i="2"/>
  <c r="AI2290" i="2"/>
  <c r="AH2290" i="2"/>
  <c r="AG2290" i="2"/>
  <c r="AF2290" i="2"/>
  <c r="BI2289" i="2"/>
  <c r="BH2289" i="2"/>
  <c r="BG2289" i="2"/>
  <c r="BF2289" i="2"/>
  <c r="BE2289" i="2"/>
  <c r="BD2289" i="2"/>
  <c r="BC2289" i="2"/>
  <c r="BB2289" i="2"/>
  <c r="BA2289" i="2"/>
  <c r="AZ2289" i="2"/>
  <c r="AY2289" i="2"/>
  <c r="AX2289" i="2"/>
  <c r="AW2289" i="2"/>
  <c r="AV2289" i="2"/>
  <c r="AU2289" i="2"/>
  <c r="AT2289" i="2"/>
  <c r="AS2289" i="2"/>
  <c r="AR2289" i="2"/>
  <c r="AQ2289" i="2"/>
  <c r="AP2289" i="2"/>
  <c r="AO2289" i="2"/>
  <c r="AN2289" i="2"/>
  <c r="AM2289" i="2"/>
  <c r="AL2289" i="2"/>
  <c r="AK2289" i="2"/>
  <c r="AJ2289" i="2"/>
  <c r="AI2289" i="2"/>
  <c r="AH2289" i="2"/>
  <c r="AG2289" i="2"/>
  <c r="AF2289" i="2"/>
  <c r="BI2288" i="2"/>
  <c r="BH2288" i="2"/>
  <c r="BG2288" i="2"/>
  <c r="BF2288" i="2"/>
  <c r="BE2288" i="2"/>
  <c r="BD2288" i="2"/>
  <c r="BC2288" i="2"/>
  <c r="BB2288" i="2"/>
  <c r="BA2288" i="2"/>
  <c r="AZ2288" i="2"/>
  <c r="AY2288" i="2"/>
  <c r="AX2288" i="2"/>
  <c r="AW2288" i="2"/>
  <c r="AV2288" i="2"/>
  <c r="AU2288" i="2"/>
  <c r="AT2288" i="2"/>
  <c r="AS2288" i="2"/>
  <c r="AR2288" i="2"/>
  <c r="AQ2288" i="2"/>
  <c r="AP2288" i="2"/>
  <c r="AO2288" i="2"/>
  <c r="AN2288" i="2"/>
  <c r="AM2288" i="2"/>
  <c r="AL2288" i="2"/>
  <c r="AK2288" i="2"/>
  <c r="AJ2288" i="2"/>
  <c r="AI2288" i="2"/>
  <c r="AH2288" i="2"/>
  <c r="AG2288" i="2"/>
  <c r="AF2288" i="2"/>
  <c r="BI2287" i="2"/>
  <c r="BH2287" i="2"/>
  <c r="BG2287" i="2"/>
  <c r="BF2287" i="2"/>
  <c r="BE2287" i="2"/>
  <c r="BD2287" i="2"/>
  <c r="BC2287" i="2"/>
  <c r="BB2287" i="2"/>
  <c r="BA2287" i="2"/>
  <c r="AZ2287" i="2"/>
  <c r="AY2287" i="2"/>
  <c r="AX2287" i="2"/>
  <c r="AW2287" i="2"/>
  <c r="AV2287" i="2"/>
  <c r="AU2287" i="2"/>
  <c r="AT2287" i="2"/>
  <c r="AS2287" i="2"/>
  <c r="AR2287" i="2"/>
  <c r="AQ2287" i="2"/>
  <c r="AP2287" i="2"/>
  <c r="AO2287" i="2"/>
  <c r="AN2287" i="2"/>
  <c r="AM2287" i="2"/>
  <c r="AL2287" i="2"/>
  <c r="AK2287" i="2"/>
  <c r="AJ2287" i="2"/>
  <c r="AI2287" i="2"/>
  <c r="AH2287" i="2"/>
  <c r="AG2287" i="2"/>
  <c r="AF2287" i="2"/>
  <c r="BI2286" i="2"/>
  <c r="BH2286" i="2"/>
  <c r="BG2286" i="2"/>
  <c r="BF2286" i="2"/>
  <c r="BE2286" i="2"/>
  <c r="BD2286" i="2"/>
  <c r="BC2286" i="2"/>
  <c r="BB2286" i="2"/>
  <c r="BA2286" i="2"/>
  <c r="AZ2286" i="2"/>
  <c r="AY2286" i="2"/>
  <c r="AX2286" i="2"/>
  <c r="AW2286" i="2"/>
  <c r="AV2286" i="2"/>
  <c r="AU2286" i="2"/>
  <c r="AT2286" i="2"/>
  <c r="AS2286" i="2"/>
  <c r="AR2286" i="2"/>
  <c r="AQ2286" i="2"/>
  <c r="AP2286" i="2"/>
  <c r="AO2286" i="2"/>
  <c r="AN2286" i="2"/>
  <c r="AM2286" i="2"/>
  <c r="AL2286" i="2"/>
  <c r="AK2286" i="2"/>
  <c r="AJ2286" i="2"/>
  <c r="AI2286" i="2"/>
  <c r="AH2286" i="2"/>
  <c r="AG2286" i="2"/>
  <c r="AF2286" i="2"/>
  <c r="BI2285" i="2"/>
  <c r="BH2285" i="2"/>
  <c r="BG2285" i="2"/>
  <c r="BF2285" i="2"/>
  <c r="BE2285" i="2"/>
  <c r="BD2285" i="2"/>
  <c r="BC2285" i="2"/>
  <c r="BB2285" i="2"/>
  <c r="BA2285" i="2"/>
  <c r="AZ2285" i="2"/>
  <c r="AY2285" i="2"/>
  <c r="AX2285" i="2"/>
  <c r="AW2285" i="2"/>
  <c r="AV2285" i="2"/>
  <c r="AU2285" i="2"/>
  <c r="AT2285" i="2"/>
  <c r="AS2285" i="2"/>
  <c r="AR2285" i="2"/>
  <c r="AQ2285" i="2"/>
  <c r="AP2285" i="2"/>
  <c r="AO2285" i="2"/>
  <c r="AN2285" i="2"/>
  <c r="AM2285" i="2"/>
  <c r="AL2285" i="2"/>
  <c r="AK2285" i="2"/>
  <c r="AJ2285" i="2"/>
  <c r="AI2285" i="2"/>
  <c r="AH2285" i="2"/>
  <c r="AG2285" i="2"/>
  <c r="AF2285" i="2"/>
  <c r="BI2284" i="2"/>
  <c r="BH2284" i="2"/>
  <c r="BG2284" i="2"/>
  <c r="BF2284" i="2"/>
  <c r="BE2284" i="2"/>
  <c r="BD2284" i="2"/>
  <c r="BC2284" i="2"/>
  <c r="BB2284" i="2"/>
  <c r="BA2284" i="2"/>
  <c r="AZ2284" i="2"/>
  <c r="AY2284" i="2"/>
  <c r="AX2284" i="2"/>
  <c r="AW2284" i="2"/>
  <c r="AV2284" i="2"/>
  <c r="AU2284" i="2"/>
  <c r="AT2284" i="2"/>
  <c r="AS2284" i="2"/>
  <c r="AR2284" i="2"/>
  <c r="AQ2284" i="2"/>
  <c r="AP2284" i="2"/>
  <c r="AO2284" i="2"/>
  <c r="AN2284" i="2"/>
  <c r="AM2284" i="2"/>
  <c r="AL2284" i="2"/>
  <c r="AK2284" i="2"/>
  <c r="AJ2284" i="2"/>
  <c r="AI2284" i="2"/>
  <c r="AH2284" i="2"/>
  <c r="AG2284" i="2"/>
  <c r="AF2284" i="2"/>
  <c r="BI2283" i="2"/>
  <c r="BH2283" i="2"/>
  <c r="BG2283" i="2"/>
  <c r="BF2283" i="2"/>
  <c r="BE2283" i="2"/>
  <c r="BD2283" i="2"/>
  <c r="BC2283" i="2"/>
  <c r="BB2283" i="2"/>
  <c r="BA2283" i="2"/>
  <c r="AZ2283" i="2"/>
  <c r="AY2283" i="2"/>
  <c r="AX2283" i="2"/>
  <c r="AW2283" i="2"/>
  <c r="AV2283" i="2"/>
  <c r="AU2283" i="2"/>
  <c r="AT2283" i="2"/>
  <c r="AS2283" i="2"/>
  <c r="AR2283" i="2"/>
  <c r="AQ2283" i="2"/>
  <c r="AP2283" i="2"/>
  <c r="AO2283" i="2"/>
  <c r="AN2283" i="2"/>
  <c r="AM2283" i="2"/>
  <c r="AL2283" i="2"/>
  <c r="AK2283" i="2"/>
  <c r="AJ2283" i="2"/>
  <c r="AI2283" i="2"/>
  <c r="AH2283" i="2"/>
  <c r="AG2283" i="2"/>
  <c r="AF2283" i="2"/>
  <c r="BI2282" i="2"/>
  <c r="BH2282" i="2"/>
  <c r="BG2282" i="2"/>
  <c r="BF2282" i="2"/>
  <c r="BE2282" i="2"/>
  <c r="BD2282" i="2"/>
  <c r="BC2282" i="2"/>
  <c r="BB2282" i="2"/>
  <c r="BA2282" i="2"/>
  <c r="AZ2282" i="2"/>
  <c r="AY2282" i="2"/>
  <c r="AX2282" i="2"/>
  <c r="AW2282" i="2"/>
  <c r="AV2282" i="2"/>
  <c r="AU2282" i="2"/>
  <c r="AT2282" i="2"/>
  <c r="AS2282" i="2"/>
  <c r="AR2282" i="2"/>
  <c r="AQ2282" i="2"/>
  <c r="AP2282" i="2"/>
  <c r="AO2282" i="2"/>
  <c r="AN2282" i="2"/>
  <c r="AM2282" i="2"/>
  <c r="AL2282" i="2"/>
  <c r="AK2282" i="2"/>
  <c r="AJ2282" i="2"/>
  <c r="AI2282" i="2"/>
  <c r="AH2282" i="2"/>
  <c r="AG2282" i="2"/>
  <c r="AF2282" i="2"/>
  <c r="BI2281" i="2"/>
  <c r="BH2281" i="2"/>
  <c r="BG2281" i="2"/>
  <c r="BF2281" i="2"/>
  <c r="BE2281" i="2"/>
  <c r="BD2281" i="2"/>
  <c r="BC2281" i="2"/>
  <c r="BB2281" i="2"/>
  <c r="BA2281" i="2"/>
  <c r="AZ2281" i="2"/>
  <c r="AY2281" i="2"/>
  <c r="AX2281" i="2"/>
  <c r="AW2281" i="2"/>
  <c r="AV2281" i="2"/>
  <c r="AU2281" i="2"/>
  <c r="AT2281" i="2"/>
  <c r="AS2281" i="2"/>
  <c r="AR2281" i="2"/>
  <c r="AQ2281" i="2"/>
  <c r="AP2281" i="2"/>
  <c r="AO2281" i="2"/>
  <c r="AN2281" i="2"/>
  <c r="AM2281" i="2"/>
  <c r="AL2281" i="2"/>
  <c r="AK2281" i="2"/>
  <c r="AJ2281" i="2"/>
  <c r="AI2281" i="2"/>
  <c r="AH2281" i="2"/>
  <c r="AG2281" i="2"/>
  <c r="AF2281" i="2"/>
  <c r="BI2280" i="2"/>
  <c r="BH2280" i="2"/>
  <c r="BG2280" i="2"/>
  <c r="BF2280" i="2"/>
  <c r="BE2280" i="2"/>
  <c r="BD2280" i="2"/>
  <c r="BC2280" i="2"/>
  <c r="BB2280" i="2"/>
  <c r="BA2280" i="2"/>
  <c r="AZ2280" i="2"/>
  <c r="AY2280" i="2"/>
  <c r="AX2280" i="2"/>
  <c r="AW2280" i="2"/>
  <c r="AV2280" i="2"/>
  <c r="AU2280" i="2"/>
  <c r="AT2280" i="2"/>
  <c r="AS2280" i="2"/>
  <c r="AR2280" i="2"/>
  <c r="AQ2280" i="2"/>
  <c r="AP2280" i="2"/>
  <c r="AO2280" i="2"/>
  <c r="AN2280" i="2"/>
  <c r="AM2280" i="2"/>
  <c r="AL2280" i="2"/>
  <c r="AK2280" i="2"/>
  <c r="AJ2280" i="2"/>
  <c r="AI2280" i="2"/>
  <c r="AH2280" i="2"/>
  <c r="AG2280" i="2"/>
  <c r="AF2280" i="2"/>
  <c r="BI2279" i="2"/>
  <c r="BH2279" i="2"/>
  <c r="BG2279" i="2"/>
  <c r="BF2279" i="2"/>
  <c r="BE2279" i="2"/>
  <c r="BD2279" i="2"/>
  <c r="BC2279" i="2"/>
  <c r="BB2279" i="2"/>
  <c r="BA2279" i="2"/>
  <c r="AZ2279" i="2"/>
  <c r="AY2279" i="2"/>
  <c r="AX2279" i="2"/>
  <c r="AW2279" i="2"/>
  <c r="AV2279" i="2"/>
  <c r="AU2279" i="2"/>
  <c r="AT2279" i="2"/>
  <c r="AS2279" i="2"/>
  <c r="AR2279" i="2"/>
  <c r="AQ2279" i="2"/>
  <c r="AP2279" i="2"/>
  <c r="AO2279" i="2"/>
  <c r="AN2279" i="2"/>
  <c r="AM2279" i="2"/>
  <c r="AL2279" i="2"/>
  <c r="AK2279" i="2"/>
  <c r="AJ2279" i="2"/>
  <c r="AI2279" i="2"/>
  <c r="AH2279" i="2"/>
  <c r="AG2279" i="2"/>
  <c r="AF2279" i="2"/>
  <c r="BI2278" i="2"/>
  <c r="BH2278" i="2"/>
  <c r="BG2278" i="2"/>
  <c r="BF2278" i="2"/>
  <c r="BE2278" i="2"/>
  <c r="BD2278" i="2"/>
  <c r="BC2278" i="2"/>
  <c r="BB2278" i="2"/>
  <c r="BA2278" i="2"/>
  <c r="AZ2278" i="2"/>
  <c r="AY2278" i="2"/>
  <c r="AX2278" i="2"/>
  <c r="AW2278" i="2"/>
  <c r="AV2278" i="2"/>
  <c r="AU2278" i="2"/>
  <c r="AT2278" i="2"/>
  <c r="AS2278" i="2"/>
  <c r="AR2278" i="2"/>
  <c r="AQ2278" i="2"/>
  <c r="AP2278" i="2"/>
  <c r="AO2278" i="2"/>
  <c r="AN2278" i="2"/>
  <c r="AM2278" i="2"/>
  <c r="AL2278" i="2"/>
  <c r="AK2278" i="2"/>
  <c r="AJ2278" i="2"/>
  <c r="AI2278" i="2"/>
  <c r="AH2278" i="2"/>
  <c r="AG2278" i="2"/>
  <c r="AF2278" i="2"/>
  <c r="BI2277" i="2"/>
  <c r="BH2277" i="2"/>
  <c r="BG2277" i="2"/>
  <c r="BF2277" i="2"/>
  <c r="BE2277" i="2"/>
  <c r="BD2277" i="2"/>
  <c r="BC2277" i="2"/>
  <c r="BB2277" i="2"/>
  <c r="BA2277" i="2"/>
  <c r="AZ2277" i="2"/>
  <c r="AY2277" i="2"/>
  <c r="AX2277" i="2"/>
  <c r="AW2277" i="2"/>
  <c r="AV2277" i="2"/>
  <c r="AU2277" i="2"/>
  <c r="AT2277" i="2"/>
  <c r="AS2277" i="2"/>
  <c r="AR2277" i="2"/>
  <c r="AQ2277" i="2"/>
  <c r="AP2277" i="2"/>
  <c r="AO2277" i="2"/>
  <c r="AN2277" i="2"/>
  <c r="AM2277" i="2"/>
  <c r="AL2277" i="2"/>
  <c r="AK2277" i="2"/>
  <c r="AJ2277" i="2"/>
  <c r="AI2277" i="2"/>
  <c r="AH2277" i="2"/>
  <c r="AG2277" i="2"/>
  <c r="AF2277" i="2"/>
  <c r="BI2276" i="2"/>
  <c r="BH2276" i="2"/>
  <c r="BG2276" i="2"/>
  <c r="BF2276" i="2"/>
  <c r="BE2276" i="2"/>
  <c r="BD2276" i="2"/>
  <c r="BC2276" i="2"/>
  <c r="BB2276" i="2"/>
  <c r="BA2276" i="2"/>
  <c r="AZ2276" i="2"/>
  <c r="AY2276" i="2"/>
  <c r="AX2276" i="2"/>
  <c r="AW2276" i="2"/>
  <c r="AV2276" i="2"/>
  <c r="AU2276" i="2"/>
  <c r="AT2276" i="2"/>
  <c r="AS2276" i="2"/>
  <c r="AR2276" i="2"/>
  <c r="AQ2276" i="2"/>
  <c r="AP2276" i="2"/>
  <c r="AO2276" i="2"/>
  <c r="AN2276" i="2"/>
  <c r="AM2276" i="2"/>
  <c r="AL2276" i="2"/>
  <c r="AK2276" i="2"/>
  <c r="AJ2276" i="2"/>
  <c r="AI2276" i="2"/>
  <c r="AH2276" i="2"/>
  <c r="AG2276" i="2"/>
  <c r="AF2276" i="2"/>
  <c r="BI2275" i="2"/>
  <c r="BH2275" i="2"/>
  <c r="BG2275" i="2"/>
  <c r="BF2275" i="2"/>
  <c r="BE2275" i="2"/>
  <c r="BD2275" i="2"/>
  <c r="BC2275" i="2"/>
  <c r="BB2275" i="2"/>
  <c r="BA2275" i="2"/>
  <c r="AZ2275" i="2"/>
  <c r="AY2275" i="2"/>
  <c r="AX2275" i="2"/>
  <c r="AW2275" i="2"/>
  <c r="AV2275" i="2"/>
  <c r="AU2275" i="2"/>
  <c r="AT2275" i="2"/>
  <c r="AS2275" i="2"/>
  <c r="AR2275" i="2"/>
  <c r="AQ2275" i="2"/>
  <c r="AP2275" i="2"/>
  <c r="AO2275" i="2"/>
  <c r="AN2275" i="2"/>
  <c r="AM2275" i="2"/>
  <c r="AL2275" i="2"/>
  <c r="AK2275" i="2"/>
  <c r="AJ2275" i="2"/>
  <c r="AI2275" i="2"/>
  <c r="AH2275" i="2"/>
  <c r="AG2275" i="2"/>
  <c r="AF2275" i="2"/>
  <c r="BI2274" i="2"/>
  <c r="BH2274" i="2"/>
  <c r="BG2274" i="2"/>
  <c r="BF2274" i="2"/>
  <c r="BE2274" i="2"/>
  <c r="BD2274" i="2"/>
  <c r="BC2274" i="2"/>
  <c r="BB2274" i="2"/>
  <c r="BA2274" i="2"/>
  <c r="AZ2274" i="2"/>
  <c r="AY2274" i="2"/>
  <c r="AX2274" i="2"/>
  <c r="AW2274" i="2"/>
  <c r="AV2274" i="2"/>
  <c r="AU2274" i="2"/>
  <c r="AT2274" i="2"/>
  <c r="AS2274" i="2"/>
  <c r="AR2274" i="2"/>
  <c r="AQ2274" i="2"/>
  <c r="AP2274" i="2"/>
  <c r="AO2274" i="2"/>
  <c r="AN2274" i="2"/>
  <c r="AM2274" i="2"/>
  <c r="AL2274" i="2"/>
  <c r="AK2274" i="2"/>
  <c r="AJ2274" i="2"/>
  <c r="AI2274" i="2"/>
  <c r="AH2274" i="2"/>
  <c r="AG2274" i="2"/>
  <c r="AF2274" i="2"/>
  <c r="BI2273" i="2"/>
  <c r="BH2273" i="2"/>
  <c r="BG2273" i="2"/>
  <c r="BF2273" i="2"/>
  <c r="BE2273" i="2"/>
  <c r="BD2273" i="2"/>
  <c r="BC2273" i="2"/>
  <c r="BB2273" i="2"/>
  <c r="BA2273" i="2"/>
  <c r="AZ2273" i="2"/>
  <c r="AY2273" i="2"/>
  <c r="AX2273" i="2"/>
  <c r="AW2273" i="2"/>
  <c r="AV2273" i="2"/>
  <c r="AU2273" i="2"/>
  <c r="AT2273" i="2"/>
  <c r="AS2273" i="2"/>
  <c r="AR2273" i="2"/>
  <c r="AQ2273" i="2"/>
  <c r="AP2273" i="2"/>
  <c r="AO2273" i="2"/>
  <c r="AN2273" i="2"/>
  <c r="AM2273" i="2"/>
  <c r="AL2273" i="2"/>
  <c r="AK2273" i="2"/>
  <c r="AJ2273" i="2"/>
  <c r="AI2273" i="2"/>
  <c r="AH2273" i="2"/>
  <c r="AG2273" i="2"/>
  <c r="AF2273" i="2"/>
  <c r="BI2272" i="2"/>
  <c r="BH2272" i="2"/>
  <c r="BG2272" i="2"/>
  <c r="BF2272" i="2"/>
  <c r="BE2272" i="2"/>
  <c r="BD2272" i="2"/>
  <c r="BC2272" i="2"/>
  <c r="BB2272" i="2"/>
  <c r="BA2272" i="2"/>
  <c r="AZ2272" i="2"/>
  <c r="AY2272" i="2"/>
  <c r="AX2272" i="2"/>
  <c r="AW2272" i="2"/>
  <c r="AV2272" i="2"/>
  <c r="AU2272" i="2"/>
  <c r="AT2272" i="2"/>
  <c r="AS2272" i="2"/>
  <c r="AR2272" i="2"/>
  <c r="AQ2272" i="2"/>
  <c r="AP2272" i="2"/>
  <c r="AO2272" i="2"/>
  <c r="AN2272" i="2"/>
  <c r="AM2272" i="2"/>
  <c r="AL2272" i="2"/>
  <c r="AK2272" i="2"/>
  <c r="AJ2272" i="2"/>
  <c r="AI2272" i="2"/>
  <c r="AH2272" i="2"/>
  <c r="AG2272" i="2"/>
  <c r="AF2272" i="2"/>
  <c r="BI2271" i="2"/>
  <c r="BH2271" i="2"/>
  <c r="BG2271" i="2"/>
  <c r="BF2271" i="2"/>
  <c r="BE2271" i="2"/>
  <c r="BD2271" i="2"/>
  <c r="BC2271" i="2"/>
  <c r="BB2271" i="2"/>
  <c r="BA2271" i="2"/>
  <c r="AZ2271" i="2"/>
  <c r="AY2271" i="2"/>
  <c r="AX2271" i="2"/>
  <c r="AW2271" i="2"/>
  <c r="AV2271" i="2"/>
  <c r="AU2271" i="2"/>
  <c r="AT2271" i="2"/>
  <c r="AS2271" i="2"/>
  <c r="AR2271" i="2"/>
  <c r="AQ2271" i="2"/>
  <c r="AP2271" i="2"/>
  <c r="AO2271" i="2"/>
  <c r="AN2271" i="2"/>
  <c r="AM2271" i="2"/>
  <c r="AL2271" i="2"/>
  <c r="AK2271" i="2"/>
  <c r="AJ2271" i="2"/>
  <c r="AI2271" i="2"/>
  <c r="AH2271" i="2"/>
  <c r="AG2271" i="2"/>
  <c r="AF2271" i="2"/>
  <c r="BI2270" i="2"/>
  <c r="BH2270" i="2"/>
  <c r="BG2270" i="2"/>
  <c r="BF2270" i="2"/>
  <c r="BE2270" i="2"/>
  <c r="BD2270" i="2"/>
  <c r="BC2270" i="2"/>
  <c r="BB2270" i="2"/>
  <c r="BA2270" i="2"/>
  <c r="AZ2270" i="2"/>
  <c r="AY2270" i="2"/>
  <c r="AX2270" i="2"/>
  <c r="AW2270" i="2"/>
  <c r="AV2270" i="2"/>
  <c r="AU2270" i="2"/>
  <c r="AT2270" i="2"/>
  <c r="AS2270" i="2"/>
  <c r="AR2270" i="2"/>
  <c r="AQ2270" i="2"/>
  <c r="AP2270" i="2"/>
  <c r="AO2270" i="2"/>
  <c r="AN2270" i="2"/>
  <c r="AM2270" i="2"/>
  <c r="AL2270" i="2"/>
  <c r="AK2270" i="2"/>
  <c r="AJ2270" i="2"/>
  <c r="AI2270" i="2"/>
  <c r="AH2270" i="2"/>
  <c r="AG2270" i="2"/>
  <c r="AF2270" i="2"/>
  <c r="BI2269" i="2"/>
  <c r="BH2269" i="2"/>
  <c r="BG2269" i="2"/>
  <c r="BF2269" i="2"/>
  <c r="BE2269" i="2"/>
  <c r="BD2269" i="2"/>
  <c r="BC2269" i="2"/>
  <c r="BB2269" i="2"/>
  <c r="BA2269" i="2"/>
  <c r="AZ2269" i="2"/>
  <c r="AY2269" i="2"/>
  <c r="AX2269" i="2"/>
  <c r="AW2269" i="2"/>
  <c r="AV2269" i="2"/>
  <c r="AU2269" i="2"/>
  <c r="AT2269" i="2"/>
  <c r="AS2269" i="2"/>
  <c r="AR2269" i="2"/>
  <c r="AQ2269" i="2"/>
  <c r="AP2269" i="2"/>
  <c r="AO2269" i="2"/>
  <c r="AN2269" i="2"/>
  <c r="AM2269" i="2"/>
  <c r="AL2269" i="2"/>
  <c r="AK2269" i="2"/>
  <c r="AJ2269" i="2"/>
  <c r="AI2269" i="2"/>
  <c r="AH2269" i="2"/>
  <c r="AG2269" i="2"/>
  <c r="AF2269" i="2"/>
  <c r="BI2268" i="2"/>
  <c r="BH2268" i="2"/>
  <c r="BG2268" i="2"/>
  <c r="BF2268" i="2"/>
  <c r="BE2268" i="2"/>
  <c r="BD2268" i="2"/>
  <c r="BC2268" i="2"/>
  <c r="BB2268" i="2"/>
  <c r="BA2268" i="2"/>
  <c r="AZ2268" i="2"/>
  <c r="AY2268" i="2"/>
  <c r="AX2268" i="2"/>
  <c r="AW2268" i="2"/>
  <c r="AV2268" i="2"/>
  <c r="AU2268" i="2"/>
  <c r="AT2268" i="2"/>
  <c r="AS2268" i="2"/>
  <c r="AR2268" i="2"/>
  <c r="AQ2268" i="2"/>
  <c r="AP2268" i="2"/>
  <c r="AO2268" i="2"/>
  <c r="AN2268" i="2"/>
  <c r="AM2268" i="2"/>
  <c r="AL2268" i="2"/>
  <c r="AK2268" i="2"/>
  <c r="AJ2268" i="2"/>
  <c r="AI2268" i="2"/>
  <c r="AH2268" i="2"/>
  <c r="AG2268" i="2"/>
  <c r="AF2268" i="2"/>
  <c r="BI2267" i="2"/>
  <c r="BH2267" i="2"/>
  <c r="BG2267" i="2"/>
  <c r="BF2267" i="2"/>
  <c r="BE2267" i="2"/>
  <c r="BD2267" i="2"/>
  <c r="BC2267" i="2"/>
  <c r="BB2267" i="2"/>
  <c r="BA2267" i="2"/>
  <c r="AZ2267" i="2"/>
  <c r="AY2267" i="2"/>
  <c r="AX2267" i="2"/>
  <c r="AW2267" i="2"/>
  <c r="AV2267" i="2"/>
  <c r="AU2267" i="2"/>
  <c r="AT2267" i="2"/>
  <c r="AS2267" i="2"/>
  <c r="AR2267" i="2"/>
  <c r="AQ2267" i="2"/>
  <c r="AP2267" i="2"/>
  <c r="AO2267" i="2"/>
  <c r="AN2267" i="2"/>
  <c r="AM2267" i="2"/>
  <c r="AL2267" i="2"/>
  <c r="AK2267" i="2"/>
  <c r="AJ2267" i="2"/>
  <c r="AI2267" i="2"/>
  <c r="AH2267" i="2"/>
  <c r="AG2267" i="2"/>
  <c r="AF2267" i="2"/>
  <c r="BI2266" i="2"/>
  <c r="BH2266" i="2"/>
  <c r="BG2266" i="2"/>
  <c r="BF2266" i="2"/>
  <c r="BE2266" i="2"/>
  <c r="BD2266" i="2"/>
  <c r="BC2266" i="2"/>
  <c r="BB2266" i="2"/>
  <c r="BA2266" i="2"/>
  <c r="AZ2266" i="2"/>
  <c r="AY2266" i="2"/>
  <c r="AX2266" i="2"/>
  <c r="AW2266" i="2"/>
  <c r="AV2266" i="2"/>
  <c r="AU2266" i="2"/>
  <c r="AT2266" i="2"/>
  <c r="AS2266" i="2"/>
  <c r="AR2266" i="2"/>
  <c r="AQ2266" i="2"/>
  <c r="AP2266" i="2"/>
  <c r="AO2266" i="2"/>
  <c r="AN2266" i="2"/>
  <c r="AM2266" i="2"/>
  <c r="AL2266" i="2"/>
  <c r="AK2266" i="2"/>
  <c r="AJ2266" i="2"/>
  <c r="AI2266" i="2"/>
  <c r="AH2266" i="2"/>
  <c r="AG2266" i="2"/>
  <c r="AF2266" i="2"/>
  <c r="BI2265" i="2"/>
  <c r="BH2265" i="2"/>
  <c r="BG2265" i="2"/>
  <c r="BF2265" i="2"/>
  <c r="BE2265" i="2"/>
  <c r="BD2265" i="2"/>
  <c r="BC2265" i="2"/>
  <c r="BB2265" i="2"/>
  <c r="BA2265" i="2"/>
  <c r="AZ2265" i="2"/>
  <c r="AY2265" i="2"/>
  <c r="AX2265" i="2"/>
  <c r="AW2265" i="2"/>
  <c r="AV2265" i="2"/>
  <c r="AU2265" i="2"/>
  <c r="AT2265" i="2"/>
  <c r="AS2265" i="2"/>
  <c r="AR2265" i="2"/>
  <c r="AQ2265" i="2"/>
  <c r="AP2265" i="2"/>
  <c r="AO2265" i="2"/>
  <c r="AN2265" i="2"/>
  <c r="AM2265" i="2"/>
  <c r="AL2265" i="2"/>
  <c r="AK2265" i="2"/>
  <c r="AJ2265" i="2"/>
  <c r="AI2265" i="2"/>
  <c r="AH2265" i="2"/>
  <c r="AG2265" i="2"/>
  <c r="AF2265" i="2"/>
  <c r="BI2264" i="2"/>
  <c r="BH2264" i="2"/>
  <c r="BG2264" i="2"/>
  <c r="BF2264" i="2"/>
  <c r="BE2264" i="2"/>
  <c r="BD2264" i="2"/>
  <c r="BC2264" i="2"/>
  <c r="BB2264" i="2"/>
  <c r="BA2264" i="2"/>
  <c r="AZ2264" i="2"/>
  <c r="AY2264" i="2"/>
  <c r="AX2264" i="2"/>
  <c r="AW2264" i="2"/>
  <c r="AV2264" i="2"/>
  <c r="AU2264" i="2"/>
  <c r="AT2264" i="2"/>
  <c r="AS2264" i="2"/>
  <c r="AR2264" i="2"/>
  <c r="AQ2264" i="2"/>
  <c r="AP2264" i="2"/>
  <c r="AO2264" i="2"/>
  <c r="AN2264" i="2"/>
  <c r="AM2264" i="2"/>
  <c r="AL2264" i="2"/>
  <c r="AK2264" i="2"/>
  <c r="AJ2264" i="2"/>
  <c r="AI2264" i="2"/>
  <c r="AH2264" i="2"/>
  <c r="AG2264" i="2"/>
  <c r="AF2264" i="2"/>
  <c r="BI2263" i="2"/>
  <c r="BH2263" i="2"/>
  <c r="BG2263" i="2"/>
  <c r="BF2263" i="2"/>
  <c r="BE2263" i="2"/>
  <c r="BD2263" i="2"/>
  <c r="BC2263" i="2"/>
  <c r="BB2263" i="2"/>
  <c r="BA2263" i="2"/>
  <c r="AZ2263" i="2"/>
  <c r="AY2263" i="2"/>
  <c r="AX2263" i="2"/>
  <c r="AW2263" i="2"/>
  <c r="AV2263" i="2"/>
  <c r="AU2263" i="2"/>
  <c r="AT2263" i="2"/>
  <c r="AS2263" i="2"/>
  <c r="AR2263" i="2"/>
  <c r="AQ2263" i="2"/>
  <c r="AP2263" i="2"/>
  <c r="AO2263" i="2"/>
  <c r="AN2263" i="2"/>
  <c r="AM2263" i="2"/>
  <c r="AL2263" i="2"/>
  <c r="AK2263" i="2"/>
  <c r="AJ2263" i="2"/>
  <c r="AI2263" i="2"/>
  <c r="AH2263" i="2"/>
  <c r="AG2263" i="2"/>
  <c r="AF2263" i="2"/>
  <c r="BI2262" i="2"/>
  <c r="BH2262" i="2"/>
  <c r="BG2262" i="2"/>
  <c r="BF2262" i="2"/>
  <c r="BE2262" i="2"/>
  <c r="BD2262" i="2"/>
  <c r="BC2262" i="2"/>
  <c r="BB2262" i="2"/>
  <c r="BA2262" i="2"/>
  <c r="AZ2262" i="2"/>
  <c r="AY2262" i="2"/>
  <c r="AX2262" i="2"/>
  <c r="AW2262" i="2"/>
  <c r="AV2262" i="2"/>
  <c r="AU2262" i="2"/>
  <c r="AT2262" i="2"/>
  <c r="AS2262" i="2"/>
  <c r="AR2262" i="2"/>
  <c r="AQ2262" i="2"/>
  <c r="AP2262" i="2"/>
  <c r="AO2262" i="2"/>
  <c r="AN2262" i="2"/>
  <c r="AM2262" i="2"/>
  <c r="AL2262" i="2"/>
  <c r="AK2262" i="2"/>
  <c r="AJ2262" i="2"/>
  <c r="AI2262" i="2"/>
  <c r="AH2262" i="2"/>
  <c r="AG2262" i="2"/>
  <c r="AF2262" i="2"/>
  <c r="BI2261" i="2"/>
  <c r="BH2261" i="2"/>
  <c r="BG2261" i="2"/>
  <c r="BF2261" i="2"/>
  <c r="BE2261" i="2"/>
  <c r="BD2261" i="2"/>
  <c r="BC2261" i="2"/>
  <c r="BB2261" i="2"/>
  <c r="BA2261" i="2"/>
  <c r="AZ2261" i="2"/>
  <c r="AY2261" i="2"/>
  <c r="AX2261" i="2"/>
  <c r="AW2261" i="2"/>
  <c r="AV2261" i="2"/>
  <c r="AU2261" i="2"/>
  <c r="AT2261" i="2"/>
  <c r="AS2261" i="2"/>
  <c r="AR2261" i="2"/>
  <c r="AQ2261" i="2"/>
  <c r="AP2261" i="2"/>
  <c r="AO2261" i="2"/>
  <c r="AN2261" i="2"/>
  <c r="AM2261" i="2"/>
  <c r="AL2261" i="2"/>
  <c r="AK2261" i="2"/>
  <c r="AJ2261" i="2"/>
  <c r="AI2261" i="2"/>
  <c r="AH2261" i="2"/>
  <c r="AG2261" i="2"/>
  <c r="AF2261" i="2"/>
  <c r="BI2260" i="2"/>
  <c r="BH2260" i="2"/>
  <c r="BG2260" i="2"/>
  <c r="BF2260" i="2"/>
  <c r="BE2260" i="2"/>
  <c r="BD2260" i="2"/>
  <c r="BC2260" i="2"/>
  <c r="BB2260" i="2"/>
  <c r="BA2260" i="2"/>
  <c r="AZ2260" i="2"/>
  <c r="AY2260" i="2"/>
  <c r="AX2260" i="2"/>
  <c r="AW2260" i="2"/>
  <c r="AV2260" i="2"/>
  <c r="AU2260" i="2"/>
  <c r="AT2260" i="2"/>
  <c r="AS2260" i="2"/>
  <c r="AR2260" i="2"/>
  <c r="AQ2260" i="2"/>
  <c r="AP2260" i="2"/>
  <c r="AO2260" i="2"/>
  <c r="AN2260" i="2"/>
  <c r="AM2260" i="2"/>
  <c r="AL2260" i="2"/>
  <c r="AK2260" i="2"/>
  <c r="AJ2260" i="2"/>
  <c r="AI2260" i="2"/>
  <c r="AH2260" i="2"/>
  <c r="AG2260" i="2"/>
  <c r="AF2260" i="2"/>
  <c r="BI2259" i="2"/>
  <c r="BH2259" i="2"/>
  <c r="BG2259" i="2"/>
  <c r="BF2259" i="2"/>
  <c r="BE2259" i="2"/>
  <c r="BD2259" i="2"/>
  <c r="BC2259" i="2"/>
  <c r="BB2259" i="2"/>
  <c r="BA2259" i="2"/>
  <c r="AZ2259" i="2"/>
  <c r="AY2259" i="2"/>
  <c r="AX2259" i="2"/>
  <c r="AW2259" i="2"/>
  <c r="AV2259" i="2"/>
  <c r="AU2259" i="2"/>
  <c r="AT2259" i="2"/>
  <c r="AS2259" i="2"/>
  <c r="AR2259" i="2"/>
  <c r="AQ2259" i="2"/>
  <c r="AP2259" i="2"/>
  <c r="AO2259" i="2"/>
  <c r="AN2259" i="2"/>
  <c r="AM2259" i="2"/>
  <c r="AL2259" i="2"/>
  <c r="AK2259" i="2"/>
  <c r="AJ2259" i="2"/>
  <c r="AI2259" i="2"/>
  <c r="AH2259" i="2"/>
  <c r="AG2259" i="2"/>
  <c r="AF2259" i="2"/>
  <c r="BI2258" i="2"/>
  <c r="BH2258" i="2"/>
  <c r="BG2258" i="2"/>
  <c r="BF2258" i="2"/>
  <c r="BE2258" i="2"/>
  <c r="BD2258" i="2"/>
  <c r="BC2258" i="2"/>
  <c r="BB2258" i="2"/>
  <c r="BA2258" i="2"/>
  <c r="AZ2258" i="2"/>
  <c r="AY2258" i="2"/>
  <c r="AX2258" i="2"/>
  <c r="AW2258" i="2"/>
  <c r="AV2258" i="2"/>
  <c r="AU2258" i="2"/>
  <c r="AT2258" i="2"/>
  <c r="AS2258" i="2"/>
  <c r="AR2258" i="2"/>
  <c r="AQ2258" i="2"/>
  <c r="AP2258" i="2"/>
  <c r="AO2258" i="2"/>
  <c r="AN2258" i="2"/>
  <c r="AM2258" i="2"/>
  <c r="AL2258" i="2"/>
  <c r="AK2258" i="2"/>
  <c r="AJ2258" i="2"/>
  <c r="AI2258" i="2"/>
  <c r="AH2258" i="2"/>
  <c r="AG2258" i="2"/>
  <c r="AF2258" i="2"/>
  <c r="BI2257" i="2"/>
  <c r="BH2257" i="2"/>
  <c r="BG2257" i="2"/>
  <c r="BF2257" i="2"/>
  <c r="BE2257" i="2"/>
  <c r="BD2257" i="2"/>
  <c r="BC2257" i="2"/>
  <c r="BB2257" i="2"/>
  <c r="BA2257" i="2"/>
  <c r="AZ2257" i="2"/>
  <c r="AY2257" i="2"/>
  <c r="AX2257" i="2"/>
  <c r="AW2257" i="2"/>
  <c r="AV2257" i="2"/>
  <c r="AU2257" i="2"/>
  <c r="AT2257" i="2"/>
  <c r="AS2257" i="2"/>
  <c r="AR2257" i="2"/>
  <c r="AQ2257" i="2"/>
  <c r="AP2257" i="2"/>
  <c r="AO2257" i="2"/>
  <c r="AN2257" i="2"/>
  <c r="AM2257" i="2"/>
  <c r="AL2257" i="2"/>
  <c r="AK2257" i="2"/>
  <c r="AJ2257" i="2"/>
  <c r="AI2257" i="2"/>
  <c r="AH2257" i="2"/>
  <c r="AG2257" i="2"/>
  <c r="AF2257" i="2"/>
  <c r="BI2256" i="2"/>
  <c r="BH2256" i="2"/>
  <c r="BG2256" i="2"/>
  <c r="BF2256" i="2"/>
  <c r="BE2256" i="2"/>
  <c r="BD2256" i="2"/>
  <c r="BC2256" i="2"/>
  <c r="BB2256" i="2"/>
  <c r="BA2256" i="2"/>
  <c r="AZ2256" i="2"/>
  <c r="AY2256" i="2"/>
  <c r="AX2256" i="2"/>
  <c r="AW2256" i="2"/>
  <c r="AV2256" i="2"/>
  <c r="AU2256" i="2"/>
  <c r="AT2256" i="2"/>
  <c r="AS2256" i="2"/>
  <c r="AR2256" i="2"/>
  <c r="AQ2256" i="2"/>
  <c r="AP2256" i="2"/>
  <c r="AO2256" i="2"/>
  <c r="AN2256" i="2"/>
  <c r="AM2256" i="2"/>
  <c r="AL2256" i="2"/>
  <c r="AK2256" i="2"/>
  <c r="AJ2256" i="2"/>
  <c r="AI2256" i="2"/>
  <c r="AH2256" i="2"/>
  <c r="AG2256" i="2"/>
  <c r="AF2256" i="2"/>
  <c r="BI2255" i="2"/>
  <c r="BH2255" i="2"/>
  <c r="BG2255" i="2"/>
  <c r="BF2255" i="2"/>
  <c r="BE2255" i="2"/>
  <c r="BD2255" i="2"/>
  <c r="BC2255" i="2"/>
  <c r="BB2255" i="2"/>
  <c r="BA2255" i="2"/>
  <c r="AZ2255" i="2"/>
  <c r="AY2255" i="2"/>
  <c r="AX2255" i="2"/>
  <c r="AW2255" i="2"/>
  <c r="AV2255" i="2"/>
  <c r="AU2255" i="2"/>
  <c r="AT2255" i="2"/>
  <c r="AS2255" i="2"/>
  <c r="AR2255" i="2"/>
  <c r="AQ2255" i="2"/>
  <c r="AP2255" i="2"/>
  <c r="AO2255" i="2"/>
  <c r="AN2255" i="2"/>
  <c r="AM2255" i="2"/>
  <c r="AL2255" i="2"/>
  <c r="AK2255" i="2"/>
  <c r="AJ2255" i="2"/>
  <c r="AI2255" i="2"/>
  <c r="AH2255" i="2"/>
  <c r="AG2255" i="2"/>
  <c r="AF2255" i="2"/>
  <c r="BI2254" i="2"/>
  <c r="BH2254" i="2"/>
  <c r="BG2254" i="2"/>
  <c r="BF2254" i="2"/>
  <c r="BE2254" i="2"/>
  <c r="BD2254" i="2"/>
  <c r="BC2254" i="2"/>
  <c r="BB2254" i="2"/>
  <c r="BA2254" i="2"/>
  <c r="AZ2254" i="2"/>
  <c r="AY2254" i="2"/>
  <c r="AX2254" i="2"/>
  <c r="AW2254" i="2"/>
  <c r="AV2254" i="2"/>
  <c r="AU2254" i="2"/>
  <c r="AT2254" i="2"/>
  <c r="AS2254" i="2"/>
  <c r="AR2254" i="2"/>
  <c r="AQ2254" i="2"/>
  <c r="AP2254" i="2"/>
  <c r="AO2254" i="2"/>
  <c r="AN2254" i="2"/>
  <c r="AM2254" i="2"/>
  <c r="AL2254" i="2"/>
  <c r="AK2254" i="2"/>
  <c r="AJ2254" i="2"/>
  <c r="AI2254" i="2"/>
  <c r="AH2254" i="2"/>
  <c r="AG2254" i="2"/>
  <c r="AF2254" i="2"/>
  <c r="BI2253" i="2"/>
  <c r="BH2253" i="2"/>
  <c r="BG2253" i="2"/>
  <c r="BF2253" i="2"/>
  <c r="BE2253" i="2"/>
  <c r="BD2253" i="2"/>
  <c r="BC2253" i="2"/>
  <c r="BB2253" i="2"/>
  <c r="BA2253" i="2"/>
  <c r="AZ2253" i="2"/>
  <c r="AY2253" i="2"/>
  <c r="AX2253" i="2"/>
  <c r="AW2253" i="2"/>
  <c r="AV2253" i="2"/>
  <c r="AU2253" i="2"/>
  <c r="AT2253" i="2"/>
  <c r="AS2253" i="2"/>
  <c r="AR2253" i="2"/>
  <c r="AQ2253" i="2"/>
  <c r="AP2253" i="2"/>
  <c r="AO2253" i="2"/>
  <c r="AN2253" i="2"/>
  <c r="AM2253" i="2"/>
  <c r="AL2253" i="2"/>
  <c r="AK2253" i="2"/>
  <c r="AJ2253" i="2"/>
  <c r="AI2253" i="2"/>
  <c r="AH2253" i="2"/>
  <c r="AG2253" i="2"/>
  <c r="AF2253" i="2"/>
  <c r="BI2252" i="2"/>
  <c r="BH2252" i="2"/>
  <c r="BG2252" i="2"/>
  <c r="BF2252" i="2"/>
  <c r="BE2252" i="2"/>
  <c r="BD2252" i="2"/>
  <c r="BC2252" i="2"/>
  <c r="BB2252" i="2"/>
  <c r="BA2252" i="2"/>
  <c r="AZ2252" i="2"/>
  <c r="AY2252" i="2"/>
  <c r="AX2252" i="2"/>
  <c r="AW2252" i="2"/>
  <c r="AV2252" i="2"/>
  <c r="AU2252" i="2"/>
  <c r="AT2252" i="2"/>
  <c r="AS2252" i="2"/>
  <c r="AR2252" i="2"/>
  <c r="AQ2252" i="2"/>
  <c r="AP2252" i="2"/>
  <c r="AO2252" i="2"/>
  <c r="AN2252" i="2"/>
  <c r="AM2252" i="2"/>
  <c r="AL2252" i="2"/>
  <c r="AK2252" i="2"/>
  <c r="AJ2252" i="2"/>
  <c r="AI2252" i="2"/>
  <c r="AH2252" i="2"/>
  <c r="AG2252" i="2"/>
  <c r="AF2252" i="2"/>
  <c r="BI2251" i="2"/>
  <c r="BH2251" i="2"/>
  <c r="BG2251" i="2"/>
  <c r="BF2251" i="2"/>
  <c r="BE2251" i="2"/>
  <c r="BD2251" i="2"/>
  <c r="BC2251" i="2"/>
  <c r="BB2251" i="2"/>
  <c r="BA2251" i="2"/>
  <c r="AZ2251" i="2"/>
  <c r="AY2251" i="2"/>
  <c r="AX2251" i="2"/>
  <c r="AW2251" i="2"/>
  <c r="AV2251" i="2"/>
  <c r="AU2251" i="2"/>
  <c r="AT2251" i="2"/>
  <c r="AS2251" i="2"/>
  <c r="AR2251" i="2"/>
  <c r="AQ2251" i="2"/>
  <c r="AP2251" i="2"/>
  <c r="AO2251" i="2"/>
  <c r="AN2251" i="2"/>
  <c r="AM2251" i="2"/>
  <c r="AL2251" i="2"/>
  <c r="AK2251" i="2"/>
  <c r="AJ2251" i="2"/>
  <c r="AI2251" i="2"/>
  <c r="AH2251" i="2"/>
  <c r="AG2251" i="2"/>
  <c r="AF2251" i="2"/>
  <c r="BI2250" i="2"/>
  <c r="BH2250" i="2"/>
  <c r="BG2250" i="2"/>
  <c r="BF2250" i="2"/>
  <c r="BE2250" i="2"/>
  <c r="BD2250" i="2"/>
  <c r="BC2250" i="2"/>
  <c r="BB2250" i="2"/>
  <c r="BA2250" i="2"/>
  <c r="AZ2250" i="2"/>
  <c r="AY2250" i="2"/>
  <c r="AX2250" i="2"/>
  <c r="AW2250" i="2"/>
  <c r="AV2250" i="2"/>
  <c r="AU2250" i="2"/>
  <c r="AT2250" i="2"/>
  <c r="AS2250" i="2"/>
  <c r="AR2250" i="2"/>
  <c r="AQ2250" i="2"/>
  <c r="AP2250" i="2"/>
  <c r="AO2250" i="2"/>
  <c r="AN2250" i="2"/>
  <c r="AM2250" i="2"/>
  <c r="AL2250" i="2"/>
  <c r="AK2250" i="2"/>
  <c r="AJ2250" i="2"/>
  <c r="AI2250" i="2"/>
  <c r="AH2250" i="2"/>
  <c r="AG2250" i="2"/>
  <c r="AF2250" i="2"/>
  <c r="BI2249" i="2"/>
  <c r="BH2249" i="2"/>
  <c r="BG2249" i="2"/>
  <c r="BF2249" i="2"/>
  <c r="BE2249" i="2"/>
  <c r="BD2249" i="2"/>
  <c r="BC2249" i="2"/>
  <c r="BB2249" i="2"/>
  <c r="BA2249" i="2"/>
  <c r="AZ2249" i="2"/>
  <c r="AY2249" i="2"/>
  <c r="AX2249" i="2"/>
  <c r="AW2249" i="2"/>
  <c r="AV2249" i="2"/>
  <c r="AU2249" i="2"/>
  <c r="AT2249" i="2"/>
  <c r="AS2249" i="2"/>
  <c r="AR2249" i="2"/>
  <c r="AQ2249" i="2"/>
  <c r="AP2249" i="2"/>
  <c r="AO2249" i="2"/>
  <c r="AN2249" i="2"/>
  <c r="AM2249" i="2"/>
  <c r="AL2249" i="2"/>
  <c r="AK2249" i="2"/>
  <c r="AJ2249" i="2"/>
  <c r="AI2249" i="2"/>
  <c r="AH2249" i="2"/>
  <c r="AG2249" i="2"/>
  <c r="AF2249" i="2"/>
  <c r="BI2248" i="2"/>
  <c r="BH2248" i="2"/>
  <c r="BG2248" i="2"/>
  <c r="BF2248" i="2"/>
  <c r="BE2248" i="2"/>
  <c r="BD2248" i="2"/>
  <c r="BC2248" i="2"/>
  <c r="BB2248" i="2"/>
  <c r="BA2248" i="2"/>
  <c r="AZ2248" i="2"/>
  <c r="AY2248" i="2"/>
  <c r="AX2248" i="2"/>
  <c r="AW2248" i="2"/>
  <c r="AV2248" i="2"/>
  <c r="AU2248" i="2"/>
  <c r="AT2248" i="2"/>
  <c r="AS2248" i="2"/>
  <c r="AR2248" i="2"/>
  <c r="AQ2248" i="2"/>
  <c r="AP2248" i="2"/>
  <c r="AO2248" i="2"/>
  <c r="AN2248" i="2"/>
  <c r="AM2248" i="2"/>
  <c r="AL2248" i="2"/>
  <c r="AK2248" i="2"/>
  <c r="AJ2248" i="2"/>
  <c r="AI2248" i="2"/>
  <c r="AH2248" i="2"/>
  <c r="AG2248" i="2"/>
  <c r="AF2248" i="2"/>
  <c r="BI2247" i="2"/>
  <c r="BH2247" i="2"/>
  <c r="BG2247" i="2"/>
  <c r="BF2247" i="2"/>
  <c r="BE2247" i="2"/>
  <c r="BD2247" i="2"/>
  <c r="BC2247" i="2"/>
  <c r="BB2247" i="2"/>
  <c r="BA2247" i="2"/>
  <c r="AZ2247" i="2"/>
  <c r="AY2247" i="2"/>
  <c r="AX2247" i="2"/>
  <c r="AW2247" i="2"/>
  <c r="AV2247" i="2"/>
  <c r="AU2247" i="2"/>
  <c r="AT2247" i="2"/>
  <c r="AS2247" i="2"/>
  <c r="AR2247" i="2"/>
  <c r="AQ2247" i="2"/>
  <c r="AP2247" i="2"/>
  <c r="AO2247" i="2"/>
  <c r="AN2247" i="2"/>
  <c r="AM2247" i="2"/>
  <c r="AL2247" i="2"/>
  <c r="AK2247" i="2"/>
  <c r="AJ2247" i="2"/>
  <c r="AI2247" i="2"/>
  <c r="AH2247" i="2"/>
  <c r="AG2247" i="2"/>
  <c r="AF2247" i="2"/>
  <c r="BI2246" i="2"/>
  <c r="BH2246" i="2"/>
  <c r="BG2246" i="2"/>
  <c r="BF2246" i="2"/>
  <c r="BE2246" i="2"/>
  <c r="BD2246" i="2"/>
  <c r="BC2246" i="2"/>
  <c r="BB2246" i="2"/>
  <c r="BA2246" i="2"/>
  <c r="AZ2246" i="2"/>
  <c r="AY2246" i="2"/>
  <c r="AX2246" i="2"/>
  <c r="AW2246" i="2"/>
  <c r="AV2246" i="2"/>
  <c r="AU2246" i="2"/>
  <c r="AT2246" i="2"/>
  <c r="AS2246" i="2"/>
  <c r="AR2246" i="2"/>
  <c r="AQ2246" i="2"/>
  <c r="AP2246" i="2"/>
  <c r="AO2246" i="2"/>
  <c r="AN2246" i="2"/>
  <c r="AM2246" i="2"/>
  <c r="AL2246" i="2"/>
  <c r="AK2246" i="2"/>
  <c r="AJ2246" i="2"/>
  <c r="AI2246" i="2"/>
  <c r="AH2246" i="2"/>
  <c r="AG2246" i="2"/>
  <c r="AF2246" i="2"/>
  <c r="BI2245" i="2"/>
  <c r="BH2245" i="2"/>
  <c r="BG2245" i="2"/>
  <c r="BF2245" i="2"/>
  <c r="BE2245" i="2"/>
  <c r="BD2245" i="2"/>
  <c r="BC2245" i="2"/>
  <c r="BB2245" i="2"/>
  <c r="BA2245" i="2"/>
  <c r="AZ2245" i="2"/>
  <c r="AY2245" i="2"/>
  <c r="AX2245" i="2"/>
  <c r="AW2245" i="2"/>
  <c r="AV2245" i="2"/>
  <c r="AU2245" i="2"/>
  <c r="AT2245" i="2"/>
  <c r="AS2245" i="2"/>
  <c r="AR2245" i="2"/>
  <c r="AQ2245" i="2"/>
  <c r="AP2245" i="2"/>
  <c r="AO2245" i="2"/>
  <c r="AN2245" i="2"/>
  <c r="AM2245" i="2"/>
  <c r="AL2245" i="2"/>
  <c r="AK2245" i="2"/>
  <c r="AJ2245" i="2"/>
  <c r="AI2245" i="2"/>
  <c r="AH2245" i="2"/>
  <c r="AG2245" i="2"/>
  <c r="AF2245" i="2"/>
  <c r="BI2244" i="2"/>
  <c r="BH2244" i="2"/>
  <c r="BG2244" i="2"/>
  <c r="BF2244" i="2"/>
  <c r="BE2244" i="2"/>
  <c r="BD2244" i="2"/>
  <c r="BC2244" i="2"/>
  <c r="BB2244" i="2"/>
  <c r="BA2244" i="2"/>
  <c r="AZ2244" i="2"/>
  <c r="AY2244" i="2"/>
  <c r="AX2244" i="2"/>
  <c r="AW2244" i="2"/>
  <c r="AV2244" i="2"/>
  <c r="AU2244" i="2"/>
  <c r="AT2244" i="2"/>
  <c r="AS2244" i="2"/>
  <c r="AR2244" i="2"/>
  <c r="AQ2244" i="2"/>
  <c r="AP2244" i="2"/>
  <c r="AO2244" i="2"/>
  <c r="AN2244" i="2"/>
  <c r="AM2244" i="2"/>
  <c r="AL2244" i="2"/>
  <c r="AK2244" i="2"/>
  <c r="AJ2244" i="2"/>
  <c r="AI2244" i="2"/>
  <c r="AH2244" i="2"/>
  <c r="AG2244" i="2"/>
  <c r="AF2244" i="2"/>
  <c r="BI2243" i="2"/>
  <c r="BH2243" i="2"/>
  <c r="BG2243" i="2"/>
  <c r="BF2243" i="2"/>
  <c r="BE2243" i="2"/>
  <c r="BD2243" i="2"/>
  <c r="BC2243" i="2"/>
  <c r="BB2243" i="2"/>
  <c r="BA2243" i="2"/>
  <c r="AZ2243" i="2"/>
  <c r="AY2243" i="2"/>
  <c r="AX2243" i="2"/>
  <c r="AW2243" i="2"/>
  <c r="AV2243" i="2"/>
  <c r="AU2243" i="2"/>
  <c r="AT2243" i="2"/>
  <c r="AS2243" i="2"/>
  <c r="AR2243" i="2"/>
  <c r="AQ2243" i="2"/>
  <c r="AP2243" i="2"/>
  <c r="AO2243" i="2"/>
  <c r="AN2243" i="2"/>
  <c r="AM2243" i="2"/>
  <c r="AL2243" i="2"/>
  <c r="AK2243" i="2"/>
  <c r="AJ2243" i="2"/>
  <c r="AI2243" i="2"/>
  <c r="AH2243" i="2"/>
  <c r="AG2243" i="2"/>
  <c r="AF2243" i="2"/>
  <c r="BI2242" i="2"/>
  <c r="BH2242" i="2"/>
  <c r="BG2242" i="2"/>
  <c r="BF2242" i="2"/>
  <c r="BE2242" i="2"/>
  <c r="BD2242" i="2"/>
  <c r="BC2242" i="2"/>
  <c r="BB2242" i="2"/>
  <c r="BA2242" i="2"/>
  <c r="AZ2242" i="2"/>
  <c r="AY2242" i="2"/>
  <c r="AX2242" i="2"/>
  <c r="AW2242" i="2"/>
  <c r="AV2242" i="2"/>
  <c r="AU2242" i="2"/>
  <c r="AT2242" i="2"/>
  <c r="AS2242" i="2"/>
  <c r="AR2242" i="2"/>
  <c r="AQ2242" i="2"/>
  <c r="AP2242" i="2"/>
  <c r="AO2242" i="2"/>
  <c r="AN2242" i="2"/>
  <c r="AM2242" i="2"/>
  <c r="AL2242" i="2"/>
  <c r="AK2242" i="2"/>
  <c r="AJ2242" i="2"/>
  <c r="AI2242" i="2"/>
  <c r="AH2242" i="2"/>
  <c r="AG2242" i="2"/>
  <c r="AF2242" i="2"/>
  <c r="BI2241" i="2"/>
  <c r="BH2241" i="2"/>
  <c r="BG2241" i="2"/>
  <c r="BF2241" i="2"/>
  <c r="BE2241" i="2"/>
  <c r="BD2241" i="2"/>
  <c r="BC2241" i="2"/>
  <c r="BB2241" i="2"/>
  <c r="BA2241" i="2"/>
  <c r="AZ2241" i="2"/>
  <c r="AY2241" i="2"/>
  <c r="AX2241" i="2"/>
  <c r="AW2241" i="2"/>
  <c r="AV2241" i="2"/>
  <c r="AU2241" i="2"/>
  <c r="AT2241" i="2"/>
  <c r="AS2241" i="2"/>
  <c r="AR2241" i="2"/>
  <c r="AQ2241" i="2"/>
  <c r="AP2241" i="2"/>
  <c r="AO2241" i="2"/>
  <c r="AN2241" i="2"/>
  <c r="AM2241" i="2"/>
  <c r="AL2241" i="2"/>
  <c r="AK2241" i="2"/>
  <c r="AJ2241" i="2"/>
  <c r="AI2241" i="2"/>
  <c r="AH2241" i="2"/>
  <c r="AG2241" i="2"/>
  <c r="AF2241" i="2"/>
  <c r="BI2240" i="2"/>
  <c r="BH2240" i="2"/>
  <c r="BG2240" i="2"/>
  <c r="BF2240" i="2"/>
  <c r="BE2240" i="2"/>
  <c r="BD2240" i="2"/>
  <c r="BC2240" i="2"/>
  <c r="BB2240" i="2"/>
  <c r="BA2240" i="2"/>
  <c r="AZ2240" i="2"/>
  <c r="AY2240" i="2"/>
  <c r="AX2240" i="2"/>
  <c r="AW2240" i="2"/>
  <c r="AV2240" i="2"/>
  <c r="AU2240" i="2"/>
  <c r="AT2240" i="2"/>
  <c r="AS2240" i="2"/>
  <c r="AR2240" i="2"/>
  <c r="AQ2240" i="2"/>
  <c r="AP2240" i="2"/>
  <c r="AO2240" i="2"/>
  <c r="AN2240" i="2"/>
  <c r="AM2240" i="2"/>
  <c r="AL2240" i="2"/>
  <c r="AK2240" i="2"/>
  <c r="AJ2240" i="2"/>
  <c r="AI2240" i="2"/>
  <c r="AH2240" i="2"/>
  <c r="AG2240" i="2"/>
  <c r="AF2240" i="2"/>
  <c r="BI2239" i="2"/>
  <c r="BH2239" i="2"/>
  <c r="BG2239" i="2"/>
  <c r="BF2239" i="2"/>
  <c r="BE2239" i="2"/>
  <c r="BD2239" i="2"/>
  <c r="BC2239" i="2"/>
  <c r="BB2239" i="2"/>
  <c r="BA2239" i="2"/>
  <c r="AZ2239" i="2"/>
  <c r="AY2239" i="2"/>
  <c r="AX2239" i="2"/>
  <c r="AW2239" i="2"/>
  <c r="AV2239" i="2"/>
  <c r="AU2239" i="2"/>
  <c r="AT2239" i="2"/>
  <c r="AS2239" i="2"/>
  <c r="AR2239" i="2"/>
  <c r="AQ2239" i="2"/>
  <c r="AP2239" i="2"/>
  <c r="AO2239" i="2"/>
  <c r="AN2239" i="2"/>
  <c r="AM2239" i="2"/>
  <c r="AL2239" i="2"/>
  <c r="AK2239" i="2"/>
  <c r="AJ2239" i="2"/>
  <c r="AI2239" i="2"/>
  <c r="AH2239" i="2"/>
  <c r="AG2239" i="2"/>
  <c r="AF2239" i="2"/>
  <c r="BI2238" i="2"/>
  <c r="BH2238" i="2"/>
  <c r="BG2238" i="2"/>
  <c r="BF2238" i="2"/>
  <c r="BE2238" i="2"/>
  <c r="BD2238" i="2"/>
  <c r="BC2238" i="2"/>
  <c r="BB2238" i="2"/>
  <c r="BA2238" i="2"/>
  <c r="AZ2238" i="2"/>
  <c r="AY2238" i="2"/>
  <c r="AX2238" i="2"/>
  <c r="AW2238" i="2"/>
  <c r="AV2238" i="2"/>
  <c r="AU2238" i="2"/>
  <c r="AT2238" i="2"/>
  <c r="AS2238" i="2"/>
  <c r="AR2238" i="2"/>
  <c r="AQ2238" i="2"/>
  <c r="AP2238" i="2"/>
  <c r="AO2238" i="2"/>
  <c r="AN2238" i="2"/>
  <c r="AM2238" i="2"/>
  <c r="AL2238" i="2"/>
  <c r="AK2238" i="2"/>
  <c r="AJ2238" i="2"/>
  <c r="AI2238" i="2"/>
  <c r="AH2238" i="2"/>
  <c r="AG2238" i="2"/>
  <c r="AF2238" i="2"/>
  <c r="BI2237" i="2"/>
  <c r="BH2237" i="2"/>
  <c r="BG2237" i="2"/>
  <c r="BF2237" i="2"/>
  <c r="BE2237" i="2"/>
  <c r="BD2237" i="2"/>
  <c r="BC2237" i="2"/>
  <c r="BB2237" i="2"/>
  <c r="BA2237" i="2"/>
  <c r="AZ2237" i="2"/>
  <c r="AY2237" i="2"/>
  <c r="AX2237" i="2"/>
  <c r="AW2237" i="2"/>
  <c r="AV2237" i="2"/>
  <c r="AU2237" i="2"/>
  <c r="AT2237" i="2"/>
  <c r="AS2237" i="2"/>
  <c r="AR2237" i="2"/>
  <c r="AQ2237" i="2"/>
  <c r="AP2237" i="2"/>
  <c r="AO2237" i="2"/>
  <c r="AN2237" i="2"/>
  <c r="AM2237" i="2"/>
  <c r="AL2237" i="2"/>
  <c r="AK2237" i="2"/>
  <c r="AJ2237" i="2"/>
  <c r="AI2237" i="2"/>
  <c r="AH2237" i="2"/>
  <c r="AG2237" i="2"/>
  <c r="AF2237" i="2"/>
  <c r="BI2236" i="2"/>
  <c r="BH2236" i="2"/>
  <c r="BG2236" i="2"/>
  <c r="BF2236" i="2"/>
  <c r="BE2236" i="2"/>
  <c r="BD2236" i="2"/>
  <c r="BC2236" i="2"/>
  <c r="BB2236" i="2"/>
  <c r="BA2236" i="2"/>
  <c r="AZ2236" i="2"/>
  <c r="AY2236" i="2"/>
  <c r="AX2236" i="2"/>
  <c r="AW2236" i="2"/>
  <c r="AV2236" i="2"/>
  <c r="AU2236" i="2"/>
  <c r="AT2236" i="2"/>
  <c r="AS2236" i="2"/>
  <c r="AR2236" i="2"/>
  <c r="AQ2236" i="2"/>
  <c r="AP2236" i="2"/>
  <c r="AO2236" i="2"/>
  <c r="AN2236" i="2"/>
  <c r="AM2236" i="2"/>
  <c r="AL2236" i="2"/>
  <c r="AK2236" i="2"/>
  <c r="AJ2236" i="2"/>
  <c r="AI2236" i="2"/>
  <c r="AH2236" i="2"/>
  <c r="AG2236" i="2"/>
  <c r="AF2236" i="2"/>
  <c r="BI2235" i="2"/>
  <c r="BH2235" i="2"/>
  <c r="BG2235" i="2"/>
  <c r="BF2235" i="2"/>
  <c r="BE2235" i="2"/>
  <c r="BD2235" i="2"/>
  <c r="BC2235" i="2"/>
  <c r="BB2235" i="2"/>
  <c r="BA2235" i="2"/>
  <c r="AZ2235" i="2"/>
  <c r="AY2235" i="2"/>
  <c r="AX2235" i="2"/>
  <c r="AW2235" i="2"/>
  <c r="AV2235" i="2"/>
  <c r="AU2235" i="2"/>
  <c r="AT2235" i="2"/>
  <c r="AS2235" i="2"/>
  <c r="AR2235" i="2"/>
  <c r="AQ2235" i="2"/>
  <c r="AP2235" i="2"/>
  <c r="AO2235" i="2"/>
  <c r="AN2235" i="2"/>
  <c r="AM2235" i="2"/>
  <c r="AL2235" i="2"/>
  <c r="AK2235" i="2"/>
  <c r="AJ2235" i="2"/>
  <c r="AI2235" i="2"/>
  <c r="AH2235" i="2"/>
  <c r="AG2235" i="2"/>
  <c r="AF2235" i="2"/>
  <c r="BI2234" i="2"/>
  <c r="BH2234" i="2"/>
  <c r="BG2234" i="2"/>
  <c r="BF2234" i="2"/>
  <c r="BE2234" i="2"/>
  <c r="BD2234" i="2"/>
  <c r="BC2234" i="2"/>
  <c r="BB2234" i="2"/>
  <c r="BA2234" i="2"/>
  <c r="AZ2234" i="2"/>
  <c r="AY2234" i="2"/>
  <c r="AX2234" i="2"/>
  <c r="AW2234" i="2"/>
  <c r="AV2234" i="2"/>
  <c r="AU2234" i="2"/>
  <c r="AT2234" i="2"/>
  <c r="AS2234" i="2"/>
  <c r="AR2234" i="2"/>
  <c r="AQ2234" i="2"/>
  <c r="AP2234" i="2"/>
  <c r="AO2234" i="2"/>
  <c r="AN2234" i="2"/>
  <c r="AM2234" i="2"/>
  <c r="AL2234" i="2"/>
  <c r="AK2234" i="2"/>
  <c r="AJ2234" i="2"/>
  <c r="AI2234" i="2"/>
  <c r="AH2234" i="2"/>
  <c r="AG2234" i="2"/>
  <c r="AF2234" i="2"/>
  <c r="BI2233" i="2"/>
  <c r="BH2233" i="2"/>
  <c r="BG2233" i="2"/>
  <c r="BF2233" i="2"/>
  <c r="BE2233" i="2"/>
  <c r="BD2233" i="2"/>
  <c r="BC2233" i="2"/>
  <c r="BB2233" i="2"/>
  <c r="BA2233" i="2"/>
  <c r="AZ2233" i="2"/>
  <c r="AY2233" i="2"/>
  <c r="AX2233" i="2"/>
  <c r="AW2233" i="2"/>
  <c r="AV2233" i="2"/>
  <c r="AU2233" i="2"/>
  <c r="AT2233" i="2"/>
  <c r="AS2233" i="2"/>
  <c r="AR2233" i="2"/>
  <c r="AQ2233" i="2"/>
  <c r="AP2233" i="2"/>
  <c r="AO2233" i="2"/>
  <c r="AN2233" i="2"/>
  <c r="AM2233" i="2"/>
  <c r="AL2233" i="2"/>
  <c r="AK2233" i="2"/>
  <c r="AJ2233" i="2"/>
  <c r="AI2233" i="2"/>
  <c r="AH2233" i="2"/>
  <c r="AG2233" i="2"/>
  <c r="AF2233" i="2"/>
  <c r="BI2232" i="2"/>
  <c r="BH2232" i="2"/>
  <c r="BG2232" i="2"/>
  <c r="BF2232" i="2"/>
  <c r="BE2232" i="2"/>
  <c r="BD2232" i="2"/>
  <c r="BC2232" i="2"/>
  <c r="BB2232" i="2"/>
  <c r="BA2232" i="2"/>
  <c r="AZ2232" i="2"/>
  <c r="AY2232" i="2"/>
  <c r="AX2232" i="2"/>
  <c r="AW2232" i="2"/>
  <c r="AV2232" i="2"/>
  <c r="AU2232" i="2"/>
  <c r="AT2232" i="2"/>
  <c r="AS2232" i="2"/>
  <c r="AR2232" i="2"/>
  <c r="AQ2232" i="2"/>
  <c r="AP2232" i="2"/>
  <c r="AO2232" i="2"/>
  <c r="AN2232" i="2"/>
  <c r="AM2232" i="2"/>
  <c r="AL2232" i="2"/>
  <c r="AK2232" i="2"/>
  <c r="AJ2232" i="2"/>
  <c r="AI2232" i="2"/>
  <c r="AH2232" i="2"/>
  <c r="AG2232" i="2"/>
  <c r="AF2232" i="2"/>
  <c r="BI2231" i="2"/>
  <c r="BH2231" i="2"/>
  <c r="BG2231" i="2"/>
  <c r="BF2231" i="2"/>
  <c r="BE2231" i="2"/>
  <c r="BD2231" i="2"/>
  <c r="BC2231" i="2"/>
  <c r="BB2231" i="2"/>
  <c r="BA2231" i="2"/>
  <c r="AZ2231" i="2"/>
  <c r="AY2231" i="2"/>
  <c r="AX2231" i="2"/>
  <c r="AW2231" i="2"/>
  <c r="AV2231" i="2"/>
  <c r="AU2231" i="2"/>
  <c r="AT2231" i="2"/>
  <c r="AS2231" i="2"/>
  <c r="AR2231" i="2"/>
  <c r="AQ2231" i="2"/>
  <c r="AP2231" i="2"/>
  <c r="AO2231" i="2"/>
  <c r="AN2231" i="2"/>
  <c r="AM2231" i="2"/>
  <c r="AL2231" i="2"/>
  <c r="AK2231" i="2"/>
  <c r="AJ2231" i="2"/>
  <c r="AI2231" i="2"/>
  <c r="AH2231" i="2"/>
  <c r="AG2231" i="2"/>
  <c r="AF2231" i="2"/>
  <c r="BI2230" i="2"/>
  <c r="BH2230" i="2"/>
  <c r="BG2230" i="2"/>
  <c r="BF2230" i="2"/>
  <c r="BE2230" i="2"/>
  <c r="BD2230" i="2"/>
  <c r="BC2230" i="2"/>
  <c r="BB2230" i="2"/>
  <c r="BA2230" i="2"/>
  <c r="AZ2230" i="2"/>
  <c r="AY2230" i="2"/>
  <c r="AX2230" i="2"/>
  <c r="AW2230" i="2"/>
  <c r="AV2230" i="2"/>
  <c r="AU2230" i="2"/>
  <c r="AT2230" i="2"/>
  <c r="AS2230" i="2"/>
  <c r="AR2230" i="2"/>
  <c r="AQ2230" i="2"/>
  <c r="AP2230" i="2"/>
  <c r="AO2230" i="2"/>
  <c r="AN2230" i="2"/>
  <c r="AM2230" i="2"/>
  <c r="AL2230" i="2"/>
  <c r="AK2230" i="2"/>
  <c r="AJ2230" i="2"/>
  <c r="AI2230" i="2"/>
  <c r="AH2230" i="2"/>
  <c r="AG2230" i="2"/>
  <c r="AF2230" i="2"/>
  <c r="BI2229" i="2"/>
  <c r="BH2229" i="2"/>
  <c r="BG2229" i="2"/>
  <c r="BF2229" i="2"/>
  <c r="BE2229" i="2"/>
  <c r="BD2229" i="2"/>
  <c r="BC2229" i="2"/>
  <c r="BB2229" i="2"/>
  <c r="BA2229" i="2"/>
  <c r="AZ2229" i="2"/>
  <c r="AY2229" i="2"/>
  <c r="AX2229" i="2"/>
  <c r="AW2229" i="2"/>
  <c r="AV2229" i="2"/>
  <c r="AU2229" i="2"/>
  <c r="AT2229" i="2"/>
  <c r="AS2229" i="2"/>
  <c r="AR2229" i="2"/>
  <c r="AQ2229" i="2"/>
  <c r="AP2229" i="2"/>
  <c r="AO2229" i="2"/>
  <c r="AN2229" i="2"/>
  <c r="AM2229" i="2"/>
  <c r="AL2229" i="2"/>
  <c r="AK2229" i="2"/>
  <c r="AJ2229" i="2"/>
  <c r="AI2229" i="2"/>
  <c r="AH2229" i="2"/>
  <c r="AG2229" i="2"/>
  <c r="AF2229" i="2"/>
  <c r="BI2228" i="2"/>
  <c r="BH2228" i="2"/>
  <c r="BG2228" i="2"/>
  <c r="BF2228" i="2"/>
  <c r="BE2228" i="2"/>
  <c r="BD2228" i="2"/>
  <c r="BC2228" i="2"/>
  <c r="BB2228" i="2"/>
  <c r="BA2228" i="2"/>
  <c r="AZ2228" i="2"/>
  <c r="AY2228" i="2"/>
  <c r="AX2228" i="2"/>
  <c r="AW2228" i="2"/>
  <c r="AV2228" i="2"/>
  <c r="AU2228" i="2"/>
  <c r="AT2228" i="2"/>
  <c r="AS2228" i="2"/>
  <c r="AR2228" i="2"/>
  <c r="AQ2228" i="2"/>
  <c r="AP2228" i="2"/>
  <c r="AO2228" i="2"/>
  <c r="AN2228" i="2"/>
  <c r="AM2228" i="2"/>
  <c r="AL2228" i="2"/>
  <c r="AK2228" i="2"/>
  <c r="AJ2228" i="2"/>
  <c r="AI2228" i="2"/>
  <c r="AH2228" i="2"/>
  <c r="AG2228" i="2"/>
  <c r="AF2228" i="2"/>
  <c r="BI2227" i="2"/>
  <c r="BH2227" i="2"/>
  <c r="BG2227" i="2"/>
  <c r="BF2227" i="2"/>
  <c r="BE2227" i="2"/>
  <c r="BD2227" i="2"/>
  <c r="BC2227" i="2"/>
  <c r="BB2227" i="2"/>
  <c r="BA2227" i="2"/>
  <c r="AZ2227" i="2"/>
  <c r="AY2227" i="2"/>
  <c r="AX2227" i="2"/>
  <c r="AW2227" i="2"/>
  <c r="AV2227" i="2"/>
  <c r="AU2227" i="2"/>
  <c r="AT2227" i="2"/>
  <c r="AS2227" i="2"/>
  <c r="AR2227" i="2"/>
  <c r="AQ2227" i="2"/>
  <c r="AP2227" i="2"/>
  <c r="AO2227" i="2"/>
  <c r="AN2227" i="2"/>
  <c r="AM2227" i="2"/>
  <c r="AL2227" i="2"/>
  <c r="AK2227" i="2"/>
  <c r="AJ2227" i="2"/>
  <c r="AI2227" i="2"/>
  <c r="AH2227" i="2"/>
  <c r="AG2227" i="2"/>
  <c r="AF2227" i="2"/>
  <c r="BI2226" i="2"/>
  <c r="BH2226" i="2"/>
  <c r="BG2226" i="2"/>
  <c r="BF2226" i="2"/>
  <c r="BE2226" i="2"/>
  <c r="BD2226" i="2"/>
  <c r="BC2226" i="2"/>
  <c r="BB2226" i="2"/>
  <c r="BA2226" i="2"/>
  <c r="AZ2226" i="2"/>
  <c r="AY2226" i="2"/>
  <c r="AX2226" i="2"/>
  <c r="AW2226" i="2"/>
  <c r="AV2226" i="2"/>
  <c r="AU2226" i="2"/>
  <c r="AT2226" i="2"/>
  <c r="AS2226" i="2"/>
  <c r="AR2226" i="2"/>
  <c r="AQ2226" i="2"/>
  <c r="AP2226" i="2"/>
  <c r="AO2226" i="2"/>
  <c r="AN2226" i="2"/>
  <c r="AM2226" i="2"/>
  <c r="AL2226" i="2"/>
  <c r="AK2226" i="2"/>
  <c r="AJ2226" i="2"/>
  <c r="AI2226" i="2"/>
  <c r="AH2226" i="2"/>
  <c r="AG2226" i="2"/>
  <c r="AF2226" i="2"/>
  <c r="BI2225" i="2"/>
  <c r="BH2225" i="2"/>
  <c r="BG2225" i="2"/>
  <c r="BF2225" i="2"/>
  <c r="BE2225" i="2"/>
  <c r="BD2225" i="2"/>
  <c r="BC2225" i="2"/>
  <c r="BB2225" i="2"/>
  <c r="BA2225" i="2"/>
  <c r="AZ2225" i="2"/>
  <c r="AY2225" i="2"/>
  <c r="AX2225" i="2"/>
  <c r="AW2225" i="2"/>
  <c r="AV2225" i="2"/>
  <c r="AU2225" i="2"/>
  <c r="AT2225" i="2"/>
  <c r="AS2225" i="2"/>
  <c r="AR2225" i="2"/>
  <c r="AQ2225" i="2"/>
  <c r="AP2225" i="2"/>
  <c r="AO2225" i="2"/>
  <c r="AN2225" i="2"/>
  <c r="AM2225" i="2"/>
  <c r="AL2225" i="2"/>
  <c r="AK2225" i="2"/>
  <c r="AJ2225" i="2"/>
  <c r="AI2225" i="2"/>
  <c r="AH2225" i="2"/>
  <c r="AG2225" i="2"/>
  <c r="AF2225" i="2"/>
  <c r="BI2224" i="2"/>
  <c r="BH2224" i="2"/>
  <c r="BG2224" i="2"/>
  <c r="BF2224" i="2"/>
  <c r="BE2224" i="2"/>
  <c r="BD2224" i="2"/>
  <c r="BC2224" i="2"/>
  <c r="BB2224" i="2"/>
  <c r="BA2224" i="2"/>
  <c r="AZ2224" i="2"/>
  <c r="AY2224" i="2"/>
  <c r="AX2224" i="2"/>
  <c r="AW2224" i="2"/>
  <c r="AV2224" i="2"/>
  <c r="AU2224" i="2"/>
  <c r="AT2224" i="2"/>
  <c r="AS2224" i="2"/>
  <c r="AR2224" i="2"/>
  <c r="AQ2224" i="2"/>
  <c r="AP2224" i="2"/>
  <c r="AO2224" i="2"/>
  <c r="AN2224" i="2"/>
  <c r="AM2224" i="2"/>
  <c r="AL2224" i="2"/>
  <c r="AK2224" i="2"/>
  <c r="AJ2224" i="2"/>
  <c r="AI2224" i="2"/>
  <c r="AH2224" i="2"/>
  <c r="AG2224" i="2"/>
  <c r="AF2224" i="2"/>
  <c r="BI2223" i="2"/>
  <c r="BH2223" i="2"/>
  <c r="BG2223" i="2"/>
  <c r="BF2223" i="2"/>
  <c r="BE2223" i="2"/>
  <c r="BD2223" i="2"/>
  <c r="BC2223" i="2"/>
  <c r="BB2223" i="2"/>
  <c r="BA2223" i="2"/>
  <c r="AZ2223" i="2"/>
  <c r="AY2223" i="2"/>
  <c r="AX2223" i="2"/>
  <c r="AW2223" i="2"/>
  <c r="AV2223" i="2"/>
  <c r="AU2223" i="2"/>
  <c r="AT2223" i="2"/>
  <c r="AS2223" i="2"/>
  <c r="AR2223" i="2"/>
  <c r="AQ2223" i="2"/>
  <c r="AP2223" i="2"/>
  <c r="AO2223" i="2"/>
  <c r="AN2223" i="2"/>
  <c r="AM2223" i="2"/>
  <c r="AL2223" i="2"/>
  <c r="AK2223" i="2"/>
  <c r="AJ2223" i="2"/>
  <c r="AI2223" i="2"/>
  <c r="AH2223" i="2"/>
  <c r="AG2223" i="2"/>
  <c r="AF2223" i="2"/>
  <c r="BI2222" i="2"/>
  <c r="BH2222" i="2"/>
  <c r="BG2222" i="2"/>
  <c r="BF2222" i="2"/>
  <c r="BE2222" i="2"/>
  <c r="BD2222" i="2"/>
  <c r="BC2222" i="2"/>
  <c r="BB2222" i="2"/>
  <c r="BA2222" i="2"/>
  <c r="AZ2222" i="2"/>
  <c r="AY2222" i="2"/>
  <c r="AX2222" i="2"/>
  <c r="AW2222" i="2"/>
  <c r="AV2222" i="2"/>
  <c r="AU2222" i="2"/>
  <c r="AT2222" i="2"/>
  <c r="AS2222" i="2"/>
  <c r="AR2222" i="2"/>
  <c r="AQ2222" i="2"/>
  <c r="AP2222" i="2"/>
  <c r="AO2222" i="2"/>
  <c r="AN2222" i="2"/>
  <c r="AM2222" i="2"/>
  <c r="AL2222" i="2"/>
  <c r="AK2222" i="2"/>
  <c r="AJ2222" i="2"/>
  <c r="AI2222" i="2"/>
  <c r="AH2222" i="2"/>
  <c r="AG2222" i="2"/>
  <c r="AF2222" i="2"/>
  <c r="BI2221" i="2"/>
  <c r="BH2221" i="2"/>
  <c r="BG2221" i="2"/>
  <c r="BF2221" i="2"/>
  <c r="BE2221" i="2"/>
  <c r="BD2221" i="2"/>
  <c r="BC2221" i="2"/>
  <c r="BB2221" i="2"/>
  <c r="BA2221" i="2"/>
  <c r="AZ2221" i="2"/>
  <c r="AY2221" i="2"/>
  <c r="AX2221" i="2"/>
  <c r="AW2221" i="2"/>
  <c r="AV2221" i="2"/>
  <c r="AU2221" i="2"/>
  <c r="AT2221" i="2"/>
  <c r="AS2221" i="2"/>
  <c r="AR2221" i="2"/>
  <c r="AQ2221" i="2"/>
  <c r="AP2221" i="2"/>
  <c r="AO2221" i="2"/>
  <c r="AN2221" i="2"/>
  <c r="AM2221" i="2"/>
  <c r="AL2221" i="2"/>
  <c r="AK2221" i="2"/>
  <c r="AJ2221" i="2"/>
  <c r="AI2221" i="2"/>
  <c r="AH2221" i="2"/>
  <c r="AG2221" i="2"/>
  <c r="AF2221" i="2"/>
  <c r="BI2220" i="2"/>
  <c r="BH2220" i="2"/>
  <c r="BG2220" i="2"/>
  <c r="BF2220" i="2"/>
  <c r="BE2220" i="2"/>
  <c r="BD2220" i="2"/>
  <c r="BC2220" i="2"/>
  <c r="BB2220" i="2"/>
  <c r="BA2220" i="2"/>
  <c r="AZ2220" i="2"/>
  <c r="AY2220" i="2"/>
  <c r="AX2220" i="2"/>
  <c r="AW2220" i="2"/>
  <c r="AV2220" i="2"/>
  <c r="AU2220" i="2"/>
  <c r="AT2220" i="2"/>
  <c r="AS2220" i="2"/>
  <c r="AR2220" i="2"/>
  <c r="AQ2220" i="2"/>
  <c r="AP2220" i="2"/>
  <c r="AO2220" i="2"/>
  <c r="AN2220" i="2"/>
  <c r="AM2220" i="2"/>
  <c r="AL2220" i="2"/>
  <c r="AK2220" i="2"/>
  <c r="AJ2220" i="2"/>
  <c r="AI2220" i="2"/>
  <c r="AH2220" i="2"/>
  <c r="AG2220" i="2"/>
  <c r="AF2220" i="2"/>
  <c r="BI2219" i="2"/>
  <c r="BH2219" i="2"/>
  <c r="BG2219" i="2"/>
  <c r="BF2219" i="2"/>
  <c r="BE2219" i="2"/>
  <c r="BD2219" i="2"/>
  <c r="BC2219" i="2"/>
  <c r="BB2219" i="2"/>
  <c r="BA2219" i="2"/>
  <c r="AZ2219" i="2"/>
  <c r="AY2219" i="2"/>
  <c r="AX2219" i="2"/>
  <c r="AW2219" i="2"/>
  <c r="AV2219" i="2"/>
  <c r="AU2219" i="2"/>
  <c r="AT2219" i="2"/>
  <c r="AS2219" i="2"/>
  <c r="AR2219" i="2"/>
  <c r="AQ2219" i="2"/>
  <c r="AP2219" i="2"/>
  <c r="AO2219" i="2"/>
  <c r="AN2219" i="2"/>
  <c r="AM2219" i="2"/>
  <c r="AL2219" i="2"/>
  <c r="AK2219" i="2"/>
  <c r="AJ2219" i="2"/>
  <c r="AI2219" i="2"/>
  <c r="AH2219" i="2"/>
  <c r="AG2219" i="2"/>
  <c r="AF2219" i="2"/>
  <c r="BI2218" i="2"/>
  <c r="BH2218" i="2"/>
  <c r="BG2218" i="2"/>
  <c r="BF2218" i="2"/>
  <c r="BE2218" i="2"/>
  <c r="BD2218" i="2"/>
  <c r="BC2218" i="2"/>
  <c r="BB2218" i="2"/>
  <c r="BA2218" i="2"/>
  <c r="AZ2218" i="2"/>
  <c r="AY2218" i="2"/>
  <c r="AX2218" i="2"/>
  <c r="AW2218" i="2"/>
  <c r="AV2218" i="2"/>
  <c r="AU2218" i="2"/>
  <c r="AT2218" i="2"/>
  <c r="AS2218" i="2"/>
  <c r="AR2218" i="2"/>
  <c r="AQ2218" i="2"/>
  <c r="AP2218" i="2"/>
  <c r="AO2218" i="2"/>
  <c r="AN2218" i="2"/>
  <c r="AM2218" i="2"/>
  <c r="AL2218" i="2"/>
  <c r="AK2218" i="2"/>
  <c r="AJ2218" i="2"/>
  <c r="AI2218" i="2"/>
  <c r="AH2218" i="2"/>
  <c r="AG2218" i="2"/>
  <c r="AF2218" i="2"/>
  <c r="BI2217" i="2"/>
  <c r="BH2217" i="2"/>
  <c r="BG2217" i="2"/>
  <c r="BF2217" i="2"/>
  <c r="BE2217" i="2"/>
  <c r="BD2217" i="2"/>
  <c r="BC2217" i="2"/>
  <c r="BB2217" i="2"/>
  <c r="BA2217" i="2"/>
  <c r="AZ2217" i="2"/>
  <c r="AY2217" i="2"/>
  <c r="AX2217" i="2"/>
  <c r="AW2217" i="2"/>
  <c r="AV2217" i="2"/>
  <c r="AU2217" i="2"/>
  <c r="AT2217" i="2"/>
  <c r="AS2217" i="2"/>
  <c r="AR2217" i="2"/>
  <c r="AQ2217" i="2"/>
  <c r="AP2217" i="2"/>
  <c r="AO2217" i="2"/>
  <c r="AN2217" i="2"/>
  <c r="AM2217" i="2"/>
  <c r="AL2217" i="2"/>
  <c r="AK2217" i="2"/>
  <c r="AJ2217" i="2"/>
  <c r="AI2217" i="2"/>
  <c r="AH2217" i="2"/>
  <c r="AG2217" i="2"/>
  <c r="AF2217" i="2"/>
  <c r="BI2216" i="2"/>
  <c r="BH2216" i="2"/>
  <c r="BG2216" i="2"/>
  <c r="BF2216" i="2"/>
  <c r="BE2216" i="2"/>
  <c r="BD2216" i="2"/>
  <c r="BC2216" i="2"/>
  <c r="BB2216" i="2"/>
  <c r="BA2216" i="2"/>
  <c r="AZ2216" i="2"/>
  <c r="AY2216" i="2"/>
  <c r="AX2216" i="2"/>
  <c r="AW2216" i="2"/>
  <c r="AV2216" i="2"/>
  <c r="AU2216" i="2"/>
  <c r="AT2216" i="2"/>
  <c r="AS2216" i="2"/>
  <c r="AR2216" i="2"/>
  <c r="AQ2216" i="2"/>
  <c r="AP2216" i="2"/>
  <c r="AO2216" i="2"/>
  <c r="AN2216" i="2"/>
  <c r="AM2216" i="2"/>
  <c r="AL2216" i="2"/>
  <c r="AK2216" i="2"/>
  <c r="AJ2216" i="2"/>
  <c r="AI2216" i="2"/>
  <c r="AH2216" i="2"/>
  <c r="AG2216" i="2"/>
  <c r="AF2216" i="2"/>
  <c r="BI2215" i="2"/>
  <c r="BH2215" i="2"/>
  <c r="BG2215" i="2"/>
  <c r="BF2215" i="2"/>
  <c r="BE2215" i="2"/>
  <c r="BD2215" i="2"/>
  <c r="BC2215" i="2"/>
  <c r="BB2215" i="2"/>
  <c r="BA2215" i="2"/>
  <c r="AZ2215" i="2"/>
  <c r="AY2215" i="2"/>
  <c r="AX2215" i="2"/>
  <c r="AW2215" i="2"/>
  <c r="AV2215" i="2"/>
  <c r="AU2215" i="2"/>
  <c r="AT2215" i="2"/>
  <c r="AS2215" i="2"/>
  <c r="AR2215" i="2"/>
  <c r="AQ2215" i="2"/>
  <c r="AP2215" i="2"/>
  <c r="AO2215" i="2"/>
  <c r="AN2215" i="2"/>
  <c r="AM2215" i="2"/>
  <c r="AL2215" i="2"/>
  <c r="AK2215" i="2"/>
  <c r="AJ2215" i="2"/>
  <c r="AI2215" i="2"/>
  <c r="AH2215" i="2"/>
  <c r="AG2215" i="2"/>
  <c r="AF2215" i="2"/>
  <c r="BI2214" i="2"/>
  <c r="BH2214" i="2"/>
  <c r="BG2214" i="2"/>
  <c r="BF2214" i="2"/>
  <c r="BE2214" i="2"/>
  <c r="BD2214" i="2"/>
  <c r="BC2214" i="2"/>
  <c r="BB2214" i="2"/>
  <c r="BA2214" i="2"/>
  <c r="AZ2214" i="2"/>
  <c r="AY2214" i="2"/>
  <c r="AX2214" i="2"/>
  <c r="AW2214" i="2"/>
  <c r="AV2214" i="2"/>
  <c r="AU2214" i="2"/>
  <c r="AT2214" i="2"/>
  <c r="AS2214" i="2"/>
  <c r="AR2214" i="2"/>
  <c r="AQ2214" i="2"/>
  <c r="AP2214" i="2"/>
  <c r="AO2214" i="2"/>
  <c r="AN2214" i="2"/>
  <c r="AM2214" i="2"/>
  <c r="AL2214" i="2"/>
  <c r="AK2214" i="2"/>
  <c r="AJ2214" i="2"/>
  <c r="AI2214" i="2"/>
  <c r="AH2214" i="2"/>
  <c r="AG2214" i="2"/>
  <c r="AF2214" i="2"/>
  <c r="BI2213" i="2"/>
  <c r="BH2213" i="2"/>
  <c r="BG2213" i="2"/>
  <c r="BF2213" i="2"/>
  <c r="BE2213" i="2"/>
  <c r="BD2213" i="2"/>
  <c r="BC2213" i="2"/>
  <c r="BB2213" i="2"/>
  <c r="BA2213" i="2"/>
  <c r="AZ2213" i="2"/>
  <c r="AY2213" i="2"/>
  <c r="AX2213" i="2"/>
  <c r="AW2213" i="2"/>
  <c r="AV2213" i="2"/>
  <c r="AU2213" i="2"/>
  <c r="AT2213" i="2"/>
  <c r="AS2213" i="2"/>
  <c r="AR2213" i="2"/>
  <c r="AQ2213" i="2"/>
  <c r="AP2213" i="2"/>
  <c r="AO2213" i="2"/>
  <c r="AN2213" i="2"/>
  <c r="AM2213" i="2"/>
  <c r="AL2213" i="2"/>
  <c r="AK2213" i="2"/>
  <c r="AJ2213" i="2"/>
  <c r="AI2213" i="2"/>
  <c r="AH2213" i="2"/>
  <c r="AG2213" i="2"/>
  <c r="AF2213" i="2"/>
  <c r="BI2212" i="2"/>
  <c r="BH2212" i="2"/>
  <c r="BG2212" i="2"/>
  <c r="BF2212" i="2"/>
  <c r="BE2212" i="2"/>
  <c r="BD2212" i="2"/>
  <c r="BC2212" i="2"/>
  <c r="BB2212" i="2"/>
  <c r="BA2212" i="2"/>
  <c r="AZ2212" i="2"/>
  <c r="AY2212" i="2"/>
  <c r="AX2212" i="2"/>
  <c r="AW2212" i="2"/>
  <c r="AV2212" i="2"/>
  <c r="AU2212" i="2"/>
  <c r="AT2212" i="2"/>
  <c r="AS2212" i="2"/>
  <c r="AR2212" i="2"/>
  <c r="AQ2212" i="2"/>
  <c r="AP2212" i="2"/>
  <c r="AO2212" i="2"/>
  <c r="AN2212" i="2"/>
  <c r="AM2212" i="2"/>
  <c r="AL2212" i="2"/>
  <c r="AK2212" i="2"/>
  <c r="AJ2212" i="2"/>
  <c r="AI2212" i="2"/>
  <c r="AH2212" i="2"/>
  <c r="AG2212" i="2"/>
  <c r="AF2212" i="2"/>
  <c r="BI2211" i="2"/>
  <c r="BH2211" i="2"/>
  <c r="BG2211" i="2"/>
  <c r="BF2211" i="2"/>
  <c r="BE2211" i="2"/>
  <c r="BD2211" i="2"/>
  <c r="BC2211" i="2"/>
  <c r="BB2211" i="2"/>
  <c r="BA2211" i="2"/>
  <c r="AZ2211" i="2"/>
  <c r="AY2211" i="2"/>
  <c r="AX2211" i="2"/>
  <c r="AW2211" i="2"/>
  <c r="AV2211" i="2"/>
  <c r="AU2211" i="2"/>
  <c r="AT2211" i="2"/>
  <c r="AS2211" i="2"/>
  <c r="AR2211" i="2"/>
  <c r="AQ2211" i="2"/>
  <c r="AP2211" i="2"/>
  <c r="AO2211" i="2"/>
  <c r="AN2211" i="2"/>
  <c r="AM2211" i="2"/>
  <c r="AL2211" i="2"/>
  <c r="AK2211" i="2"/>
  <c r="AJ2211" i="2"/>
  <c r="AI2211" i="2"/>
  <c r="AH2211" i="2"/>
  <c r="AG2211" i="2"/>
  <c r="AF2211" i="2"/>
  <c r="BI2210" i="2"/>
  <c r="BH2210" i="2"/>
  <c r="BG2210" i="2"/>
  <c r="BF2210" i="2"/>
  <c r="BE2210" i="2"/>
  <c r="BD2210" i="2"/>
  <c r="BC2210" i="2"/>
  <c r="BB2210" i="2"/>
  <c r="BA2210" i="2"/>
  <c r="AZ2210" i="2"/>
  <c r="AY2210" i="2"/>
  <c r="AX2210" i="2"/>
  <c r="AW2210" i="2"/>
  <c r="AV2210" i="2"/>
  <c r="AU2210" i="2"/>
  <c r="AT2210" i="2"/>
  <c r="AS2210" i="2"/>
  <c r="AR2210" i="2"/>
  <c r="AQ2210" i="2"/>
  <c r="AP2210" i="2"/>
  <c r="AO2210" i="2"/>
  <c r="AN2210" i="2"/>
  <c r="AM2210" i="2"/>
  <c r="AL2210" i="2"/>
  <c r="AK2210" i="2"/>
  <c r="AJ2210" i="2"/>
  <c r="AI2210" i="2"/>
  <c r="AH2210" i="2"/>
  <c r="AG2210" i="2"/>
  <c r="AF2210" i="2"/>
  <c r="BI2209" i="2"/>
  <c r="BH2209" i="2"/>
  <c r="BG2209" i="2"/>
  <c r="BF2209" i="2"/>
  <c r="BE2209" i="2"/>
  <c r="BD2209" i="2"/>
  <c r="BC2209" i="2"/>
  <c r="BB2209" i="2"/>
  <c r="BA2209" i="2"/>
  <c r="AZ2209" i="2"/>
  <c r="AY2209" i="2"/>
  <c r="AX2209" i="2"/>
  <c r="AW2209" i="2"/>
  <c r="AV2209" i="2"/>
  <c r="AU2209" i="2"/>
  <c r="AT2209" i="2"/>
  <c r="AS2209" i="2"/>
  <c r="AR2209" i="2"/>
  <c r="AQ2209" i="2"/>
  <c r="AP2209" i="2"/>
  <c r="AO2209" i="2"/>
  <c r="AN2209" i="2"/>
  <c r="AM2209" i="2"/>
  <c r="AL2209" i="2"/>
  <c r="AK2209" i="2"/>
  <c r="AJ2209" i="2"/>
  <c r="AI2209" i="2"/>
  <c r="AH2209" i="2"/>
  <c r="AG2209" i="2"/>
  <c r="AF2209" i="2"/>
  <c r="BI2208" i="2"/>
  <c r="BH2208" i="2"/>
  <c r="BG2208" i="2"/>
  <c r="BF2208" i="2"/>
  <c r="BE2208" i="2"/>
  <c r="BD2208" i="2"/>
  <c r="BC2208" i="2"/>
  <c r="BB2208" i="2"/>
  <c r="BA2208" i="2"/>
  <c r="AZ2208" i="2"/>
  <c r="AY2208" i="2"/>
  <c r="AX2208" i="2"/>
  <c r="AW2208" i="2"/>
  <c r="AV2208" i="2"/>
  <c r="AU2208" i="2"/>
  <c r="AT2208" i="2"/>
  <c r="AS2208" i="2"/>
  <c r="AR2208" i="2"/>
  <c r="AQ2208" i="2"/>
  <c r="AP2208" i="2"/>
  <c r="AO2208" i="2"/>
  <c r="AN2208" i="2"/>
  <c r="AM2208" i="2"/>
  <c r="AL2208" i="2"/>
  <c r="AK2208" i="2"/>
  <c r="AJ2208" i="2"/>
  <c r="AI2208" i="2"/>
  <c r="AH2208" i="2"/>
  <c r="AG2208" i="2"/>
  <c r="AF2208" i="2"/>
  <c r="BI2207" i="2"/>
  <c r="BH2207" i="2"/>
  <c r="BG2207" i="2"/>
  <c r="BF2207" i="2"/>
  <c r="BE2207" i="2"/>
  <c r="BD2207" i="2"/>
  <c r="BC2207" i="2"/>
  <c r="BB2207" i="2"/>
  <c r="BA2207" i="2"/>
  <c r="AZ2207" i="2"/>
  <c r="AY2207" i="2"/>
  <c r="AX2207" i="2"/>
  <c r="AW2207" i="2"/>
  <c r="AV2207" i="2"/>
  <c r="AU2207" i="2"/>
  <c r="AT2207" i="2"/>
  <c r="AS2207" i="2"/>
  <c r="AR2207" i="2"/>
  <c r="AQ2207" i="2"/>
  <c r="AP2207" i="2"/>
  <c r="AO2207" i="2"/>
  <c r="AN2207" i="2"/>
  <c r="AM2207" i="2"/>
  <c r="AL2207" i="2"/>
  <c r="AK2207" i="2"/>
  <c r="AJ2207" i="2"/>
  <c r="AI2207" i="2"/>
  <c r="AH2207" i="2"/>
  <c r="AG2207" i="2"/>
  <c r="AF2207" i="2"/>
  <c r="BI2206" i="2"/>
  <c r="BH2206" i="2"/>
  <c r="BG2206" i="2"/>
  <c r="BF2206" i="2"/>
  <c r="BE2206" i="2"/>
  <c r="BD2206" i="2"/>
  <c r="BC2206" i="2"/>
  <c r="BB2206" i="2"/>
  <c r="BA2206" i="2"/>
  <c r="AZ2206" i="2"/>
  <c r="AY2206" i="2"/>
  <c r="AX2206" i="2"/>
  <c r="AW2206" i="2"/>
  <c r="AV2206" i="2"/>
  <c r="AU2206" i="2"/>
  <c r="AT2206" i="2"/>
  <c r="AS2206" i="2"/>
  <c r="AR2206" i="2"/>
  <c r="AQ2206" i="2"/>
  <c r="AP2206" i="2"/>
  <c r="AO2206" i="2"/>
  <c r="AN2206" i="2"/>
  <c r="AM2206" i="2"/>
  <c r="AL2206" i="2"/>
  <c r="AK2206" i="2"/>
  <c r="AJ2206" i="2"/>
  <c r="AI2206" i="2"/>
  <c r="AH2206" i="2"/>
  <c r="AG2206" i="2"/>
  <c r="AF2206" i="2"/>
  <c r="BI2205" i="2"/>
  <c r="BH2205" i="2"/>
  <c r="BG2205" i="2"/>
  <c r="BF2205" i="2"/>
  <c r="BE2205" i="2"/>
  <c r="BD2205" i="2"/>
  <c r="BC2205" i="2"/>
  <c r="BB2205" i="2"/>
  <c r="BA2205" i="2"/>
  <c r="AZ2205" i="2"/>
  <c r="AY2205" i="2"/>
  <c r="AX2205" i="2"/>
  <c r="AW2205" i="2"/>
  <c r="AV2205" i="2"/>
  <c r="AU2205" i="2"/>
  <c r="AT2205" i="2"/>
  <c r="AS2205" i="2"/>
  <c r="AR2205" i="2"/>
  <c r="AQ2205" i="2"/>
  <c r="AP2205" i="2"/>
  <c r="AO2205" i="2"/>
  <c r="AN2205" i="2"/>
  <c r="AM2205" i="2"/>
  <c r="AL2205" i="2"/>
  <c r="AK2205" i="2"/>
  <c r="AJ2205" i="2"/>
  <c r="AI2205" i="2"/>
  <c r="AH2205" i="2"/>
  <c r="AG2205" i="2"/>
  <c r="AF2205" i="2"/>
  <c r="BI2204" i="2"/>
  <c r="BH2204" i="2"/>
  <c r="BG2204" i="2"/>
  <c r="BF2204" i="2"/>
  <c r="BE2204" i="2"/>
  <c r="BD2204" i="2"/>
  <c r="BC2204" i="2"/>
  <c r="BB2204" i="2"/>
  <c r="BA2204" i="2"/>
  <c r="AZ2204" i="2"/>
  <c r="AY2204" i="2"/>
  <c r="AX2204" i="2"/>
  <c r="AW2204" i="2"/>
  <c r="AV2204" i="2"/>
  <c r="AU2204" i="2"/>
  <c r="AT2204" i="2"/>
  <c r="AS2204" i="2"/>
  <c r="AR2204" i="2"/>
  <c r="AQ2204" i="2"/>
  <c r="AP2204" i="2"/>
  <c r="AO2204" i="2"/>
  <c r="AN2204" i="2"/>
  <c r="AM2204" i="2"/>
  <c r="AL2204" i="2"/>
  <c r="AK2204" i="2"/>
  <c r="AJ2204" i="2"/>
  <c r="AI2204" i="2"/>
  <c r="AH2204" i="2"/>
  <c r="AG2204" i="2"/>
  <c r="AF2204" i="2"/>
  <c r="BI2203" i="2"/>
  <c r="BH2203" i="2"/>
  <c r="BG2203" i="2"/>
  <c r="BF2203" i="2"/>
  <c r="BE2203" i="2"/>
  <c r="BD2203" i="2"/>
  <c r="BC2203" i="2"/>
  <c r="BB2203" i="2"/>
  <c r="BA2203" i="2"/>
  <c r="AZ2203" i="2"/>
  <c r="AY2203" i="2"/>
  <c r="AX2203" i="2"/>
  <c r="AW2203" i="2"/>
  <c r="AV2203" i="2"/>
  <c r="AU2203" i="2"/>
  <c r="AT2203" i="2"/>
  <c r="AS2203" i="2"/>
  <c r="AR2203" i="2"/>
  <c r="AQ2203" i="2"/>
  <c r="AP2203" i="2"/>
  <c r="AO2203" i="2"/>
  <c r="AN2203" i="2"/>
  <c r="AM2203" i="2"/>
  <c r="AL2203" i="2"/>
  <c r="AK2203" i="2"/>
  <c r="AJ2203" i="2"/>
  <c r="AI2203" i="2"/>
  <c r="AH2203" i="2"/>
  <c r="AG2203" i="2"/>
  <c r="AF2203" i="2"/>
  <c r="BI2202" i="2"/>
  <c r="BH2202" i="2"/>
  <c r="BG2202" i="2"/>
  <c r="BF2202" i="2"/>
  <c r="BE2202" i="2"/>
  <c r="BD2202" i="2"/>
  <c r="BC2202" i="2"/>
  <c r="BB2202" i="2"/>
  <c r="BA2202" i="2"/>
  <c r="AZ2202" i="2"/>
  <c r="AY2202" i="2"/>
  <c r="AX2202" i="2"/>
  <c r="AW2202" i="2"/>
  <c r="AV2202" i="2"/>
  <c r="AU2202" i="2"/>
  <c r="AT2202" i="2"/>
  <c r="AS2202" i="2"/>
  <c r="AR2202" i="2"/>
  <c r="AQ2202" i="2"/>
  <c r="AP2202" i="2"/>
  <c r="AO2202" i="2"/>
  <c r="AN2202" i="2"/>
  <c r="AM2202" i="2"/>
  <c r="AL2202" i="2"/>
  <c r="AK2202" i="2"/>
  <c r="AJ2202" i="2"/>
  <c r="AI2202" i="2"/>
  <c r="AH2202" i="2"/>
  <c r="AG2202" i="2"/>
  <c r="AF2202" i="2"/>
  <c r="BI2201" i="2"/>
  <c r="BH2201" i="2"/>
  <c r="BG2201" i="2"/>
  <c r="BF2201" i="2"/>
  <c r="BE2201" i="2"/>
  <c r="BD2201" i="2"/>
  <c r="BC2201" i="2"/>
  <c r="BB2201" i="2"/>
  <c r="BA2201" i="2"/>
  <c r="AZ2201" i="2"/>
  <c r="AY2201" i="2"/>
  <c r="AX2201" i="2"/>
  <c r="AW2201" i="2"/>
  <c r="AV2201" i="2"/>
  <c r="AU2201" i="2"/>
  <c r="AT2201" i="2"/>
  <c r="AS2201" i="2"/>
  <c r="AR2201" i="2"/>
  <c r="AQ2201" i="2"/>
  <c r="AP2201" i="2"/>
  <c r="AO2201" i="2"/>
  <c r="AN2201" i="2"/>
  <c r="AM2201" i="2"/>
  <c r="AL2201" i="2"/>
  <c r="AK2201" i="2"/>
  <c r="AJ2201" i="2"/>
  <c r="AI2201" i="2"/>
  <c r="AH2201" i="2"/>
  <c r="AG2201" i="2"/>
  <c r="AF2201" i="2"/>
  <c r="BI2200" i="2"/>
  <c r="BH2200" i="2"/>
  <c r="BG2200" i="2"/>
  <c r="BF2200" i="2"/>
  <c r="BE2200" i="2"/>
  <c r="BD2200" i="2"/>
  <c r="BC2200" i="2"/>
  <c r="BB2200" i="2"/>
  <c r="BA2200" i="2"/>
  <c r="AZ2200" i="2"/>
  <c r="AY2200" i="2"/>
  <c r="AX2200" i="2"/>
  <c r="AW2200" i="2"/>
  <c r="AV2200" i="2"/>
  <c r="AU2200" i="2"/>
  <c r="AT2200" i="2"/>
  <c r="AS2200" i="2"/>
  <c r="AR2200" i="2"/>
  <c r="AQ2200" i="2"/>
  <c r="AP2200" i="2"/>
  <c r="AO2200" i="2"/>
  <c r="AN2200" i="2"/>
  <c r="AM2200" i="2"/>
  <c r="AL2200" i="2"/>
  <c r="AK2200" i="2"/>
  <c r="AJ2200" i="2"/>
  <c r="AI2200" i="2"/>
  <c r="AH2200" i="2"/>
  <c r="AG2200" i="2"/>
  <c r="AF2200" i="2"/>
  <c r="BI2199" i="2"/>
  <c r="BH2199" i="2"/>
  <c r="BG2199" i="2"/>
  <c r="BF2199" i="2"/>
  <c r="BE2199" i="2"/>
  <c r="BD2199" i="2"/>
  <c r="BC2199" i="2"/>
  <c r="BB2199" i="2"/>
  <c r="BA2199" i="2"/>
  <c r="AZ2199" i="2"/>
  <c r="AY2199" i="2"/>
  <c r="AX2199" i="2"/>
  <c r="AW2199" i="2"/>
  <c r="AV2199" i="2"/>
  <c r="AU2199" i="2"/>
  <c r="AT2199" i="2"/>
  <c r="AS2199" i="2"/>
  <c r="AR2199" i="2"/>
  <c r="AQ2199" i="2"/>
  <c r="AP2199" i="2"/>
  <c r="AO2199" i="2"/>
  <c r="AN2199" i="2"/>
  <c r="AM2199" i="2"/>
  <c r="AL2199" i="2"/>
  <c r="AK2199" i="2"/>
  <c r="AJ2199" i="2"/>
  <c r="AI2199" i="2"/>
  <c r="AH2199" i="2"/>
  <c r="AG2199" i="2"/>
  <c r="AF2199" i="2"/>
  <c r="BI2198" i="2"/>
  <c r="BH2198" i="2"/>
  <c r="BG2198" i="2"/>
  <c r="BF2198" i="2"/>
  <c r="BE2198" i="2"/>
  <c r="BD2198" i="2"/>
  <c r="BC2198" i="2"/>
  <c r="BB2198" i="2"/>
  <c r="BA2198" i="2"/>
  <c r="AZ2198" i="2"/>
  <c r="AY2198" i="2"/>
  <c r="AX2198" i="2"/>
  <c r="AW2198" i="2"/>
  <c r="AV2198" i="2"/>
  <c r="AU2198" i="2"/>
  <c r="AT2198" i="2"/>
  <c r="AS2198" i="2"/>
  <c r="AR2198" i="2"/>
  <c r="AQ2198" i="2"/>
  <c r="AP2198" i="2"/>
  <c r="AO2198" i="2"/>
  <c r="AN2198" i="2"/>
  <c r="AM2198" i="2"/>
  <c r="AL2198" i="2"/>
  <c r="AK2198" i="2"/>
  <c r="AJ2198" i="2"/>
  <c r="AI2198" i="2"/>
  <c r="AH2198" i="2"/>
  <c r="AG2198" i="2"/>
  <c r="AF2198" i="2"/>
  <c r="BI2197" i="2"/>
  <c r="BH2197" i="2"/>
  <c r="BG2197" i="2"/>
  <c r="BF2197" i="2"/>
  <c r="BE2197" i="2"/>
  <c r="BD2197" i="2"/>
  <c r="BC2197" i="2"/>
  <c r="BB2197" i="2"/>
  <c r="BA2197" i="2"/>
  <c r="AZ2197" i="2"/>
  <c r="AY2197" i="2"/>
  <c r="AX2197" i="2"/>
  <c r="AW2197" i="2"/>
  <c r="AV2197" i="2"/>
  <c r="AU2197" i="2"/>
  <c r="AT2197" i="2"/>
  <c r="AS2197" i="2"/>
  <c r="AR2197" i="2"/>
  <c r="AQ2197" i="2"/>
  <c r="AP2197" i="2"/>
  <c r="AO2197" i="2"/>
  <c r="AN2197" i="2"/>
  <c r="AM2197" i="2"/>
  <c r="AL2197" i="2"/>
  <c r="AK2197" i="2"/>
  <c r="AJ2197" i="2"/>
  <c r="AI2197" i="2"/>
  <c r="AH2197" i="2"/>
  <c r="AG2197" i="2"/>
  <c r="AF2197" i="2"/>
  <c r="BI2196" i="2"/>
  <c r="BH2196" i="2"/>
  <c r="BG2196" i="2"/>
  <c r="BF2196" i="2"/>
  <c r="BE2196" i="2"/>
  <c r="BD2196" i="2"/>
  <c r="BC2196" i="2"/>
  <c r="BB2196" i="2"/>
  <c r="BA2196" i="2"/>
  <c r="AZ2196" i="2"/>
  <c r="AY2196" i="2"/>
  <c r="AX2196" i="2"/>
  <c r="AW2196" i="2"/>
  <c r="AV2196" i="2"/>
  <c r="AU2196" i="2"/>
  <c r="AT2196" i="2"/>
  <c r="AS2196" i="2"/>
  <c r="AR2196" i="2"/>
  <c r="AQ2196" i="2"/>
  <c r="AP2196" i="2"/>
  <c r="AO2196" i="2"/>
  <c r="AN2196" i="2"/>
  <c r="AM2196" i="2"/>
  <c r="AL2196" i="2"/>
  <c r="AK2196" i="2"/>
  <c r="AJ2196" i="2"/>
  <c r="AI2196" i="2"/>
  <c r="AH2196" i="2"/>
  <c r="AG2196" i="2"/>
  <c r="AF2196" i="2"/>
  <c r="BI2195" i="2"/>
  <c r="BH2195" i="2"/>
  <c r="BG2195" i="2"/>
  <c r="BF2195" i="2"/>
  <c r="BE2195" i="2"/>
  <c r="BD2195" i="2"/>
  <c r="BC2195" i="2"/>
  <c r="BB2195" i="2"/>
  <c r="BA2195" i="2"/>
  <c r="AZ2195" i="2"/>
  <c r="AY2195" i="2"/>
  <c r="AX2195" i="2"/>
  <c r="AW2195" i="2"/>
  <c r="AV2195" i="2"/>
  <c r="AU2195" i="2"/>
  <c r="AT2195" i="2"/>
  <c r="AS2195" i="2"/>
  <c r="AR2195" i="2"/>
  <c r="AQ2195" i="2"/>
  <c r="AP2195" i="2"/>
  <c r="AO2195" i="2"/>
  <c r="AN2195" i="2"/>
  <c r="AM2195" i="2"/>
  <c r="AL2195" i="2"/>
  <c r="AK2195" i="2"/>
  <c r="AJ2195" i="2"/>
  <c r="AI2195" i="2"/>
  <c r="AH2195" i="2"/>
  <c r="AG2195" i="2"/>
  <c r="AF2195" i="2"/>
  <c r="BI2194" i="2"/>
  <c r="BH2194" i="2"/>
  <c r="BG2194" i="2"/>
  <c r="BF2194" i="2"/>
  <c r="BE2194" i="2"/>
  <c r="BD2194" i="2"/>
  <c r="BC2194" i="2"/>
  <c r="BB2194" i="2"/>
  <c r="BA2194" i="2"/>
  <c r="AZ2194" i="2"/>
  <c r="AY2194" i="2"/>
  <c r="AX2194" i="2"/>
  <c r="AW2194" i="2"/>
  <c r="AV2194" i="2"/>
  <c r="AU2194" i="2"/>
  <c r="AT2194" i="2"/>
  <c r="AS2194" i="2"/>
  <c r="AR2194" i="2"/>
  <c r="AQ2194" i="2"/>
  <c r="AP2194" i="2"/>
  <c r="AO2194" i="2"/>
  <c r="AN2194" i="2"/>
  <c r="AM2194" i="2"/>
  <c r="AL2194" i="2"/>
  <c r="AK2194" i="2"/>
  <c r="AJ2194" i="2"/>
  <c r="AI2194" i="2"/>
  <c r="AH2194" i="2"/>
  <c r="AG2194" i="2"/>
  <c r="AF2194" i="2"/>
  <c r="BI2193" i="2"/>
  <c r="BH2193" i="2"/>
  <c r="BG2193" i="2"/>
  <c r="BF2193" i="2"/>
  <c r="BE2193" i="2"/>
  <c r="BD2193" i="2"/>
  <c r="BC2193" i="2"/>
  <c r="BB2193" i="2"/>
  <c r="BA2193" i="2"/>
  <c r="AZ2193" i="2"/>
  <c r="AY2193" i="2"/>
  <c r="AX2193" i="2"/>
  <c r="AW2193" i="2"/>
  <c r="AV2193" i="2"/>
  <c r="AU2193" i="2"/>
  <c r="AT2193" i="2"/>
  <c r="AS2193" i="2"/>
  <c r="AR2193" i="2"/>
  <c r="AQ2193" i="2"/>
  <c r="AP2193" i="2"/>
  <c r="AO2193" i="2"/>
  <c r="AN2193" i="2"/>
  <c r="AM2193" i="2"/>
  <c r="AL2193" i="2"/>
  <c r="AK2193" i="2"/>
  <c r="AJ2193" i="2"/>
  <c r="AI2193" i="2"/>
  <c r="AH2193" i="2"/>
  <c r="AG2193" i="2"/>
  <c r="AF2193" i="2"/>
  <c r="BI2192" i="2"/>
  <c r="BH2192" i="2"/>
  <c r="BG2192" i="2"/>
  <c r="BF2192" i="2"/>
  <c r="BE2192" i="2"/>
  <c r="BD2192" i="2"/>
  <c r="BC2192" i="2"/>
  <c r="BB2192" i="2"/>
  <c r="BA2192" i="2"/>
  <c r="AZ2192" i="2"/>
  <c r="AY2192" i="2"/>
  <c r="AX2192" i="2"/>
  <c r="AW2192" i="2"/>
  <c r="AV2192" i="2"/>
  <c r="AU2192" i="2"/>
  <c r="AT2192" i="2"/>
  <c r="AS2192" i="2"/>
  <c r="AR2192" i="2"/>
  <c r="AQ2192" i="2"/>
  <c r="AP2192" i="2"/>
  <c r="AO2192" i="2"/>
  <c r="AN2192" i="2"/>
  <c r="AM2192" i="2"/>
  <c r="AL2192" i="2"/>
  <c r="AK2192" i="2"/>
  <c r="AJ2192" i="2"/>
  <c r="AI2192" i="2"/>
  <c r="AH2192" i="2"/>
  <c r="AG2192" i="2"/>
  <c r="AF2192" i="2"/>
  <c r="BI2191" i="2"/>
  <c r="BH2191" i="2"/>
  <c r="BG2191" i="2"/>
  <c r="BF2191" i="2"/>
  <c r="BE2191" i="2"/>
  <c r="BD2191" i="2"/>
  <c r="BC2191" i="2"/>
  <c r="BB2191" i="2"/>
  <c r="BA2191" i="2"/>
  <c r="AZ2191" i="2"/>
  <c r="AY2191" i="2"/>
  <c r="AX2191" i="2"/>
  <c r="AW2191" i="2"/>
  <c r="AV2191" i="2"/>
  <c r="AU2191" i="2"/>
  <c r="AT2191" i="2"/>
  <c r="AS2191" i="2"/>
  <c r="AR2191" i="2"/>
  <c r="AQ2191" i="2"/>
  <c r="AP2191" i="2"/>
  <c r="AO2191" i="2"/>
  <c r="AN2191" i="2"/>
  <c r="AM2191" i="2"/>
  <c r="AL2191" i="2"/>
  <c r="AK2191" i="2"/>
  <c r="AJ2191" i="2"/>
  <c r="AI2191" i="2"/>
  <c r="AH2191" i="2"/>
  <c r="AG2191" i="2"/>
  <c r="AF2191" i="2"/>
  <c r="BI2190" i="2"/>
  <c r="BH2190" i="2"/>
  <c r="BG2190" i="2"/>
  <c r="BF2190" i="2"/>
  <c r="BE2190" i="2"/>
  <c r="BD2190" i="2"/>
  <c r="BC2190" i="2"/>
  <c r="BB2190" i="2"/>
  <c r="BA2190" i="2"/>
  <c r="AZ2190" i="2"/>
  <c r="AY2190" i="2"/>
  <c r="AX2190" i="2"/>
  <c r="AW2190" i="2"/>
  <c r="AV2190" i="2"/>
  <c r="AU2190" i="2"/>
  <c r="AT2190" i="2"/>
  <c r="AS2190" i="2"/>
  <c r="AR2190" i="2"/>
  <c r="AQ2190" i="2"/>
  <c r="AP2190" i="2"/>
  <c r="AO2190" i="2"/>
  <c r="AN2190" i="2"/>
  <c r="AM2190" i="2"/>
  <c r="AL2190" i="2"/>
  <c r="AK2190" i="2"/>
  <c r="AJ2190" i="2"/>
  <c r="AI2190" i="2"/>
  <c r="AH2190" i="2"/>
  <c r="AG2190" i="2"/>
  <c r="AF2190" i="2"/>
  <c r="BI2189" i="2"/>
  <c r="BH2189" i="2"/>
  <c r="BG2189" i="2"/>
  <c r="BF2189" i="2"/>
  <c r="BE2189" i="2"/>
  <c r="BD2189" i="2"/>
  <c r="BC2189" i="2"/>
  <c r="BB2189" i="2"/>
  <c r="BA2189" i="2"/>
  <c r="AZ2189" i="2"/>
  <c r="AY2189" i="2"/>
  <c r="AX2189" i="2"/>
  <c r="AW2189" i="2"/>
  <c r="AV2189" i="2"/>
  <c r="AU2189" i="2"/>
  <c r="AT2189" i="2"/>
  <c r="AS2189" i="2"/>
  <c r="AR2189" i="2"/>
  <c r="AQ2189" i="2"/>
  <c r="AP2189" i="2"/>
  <c r="AO2189" i="2"/>
  <c r="AN2189" i="2"/>
  <c r="AM2189" i="2"/>
  <c r="AL2189" i="2"/>
  <c r="AK2189" i="2"/>
  <c r="AJ2189" i="2"/>
  <c r="AI2189" i="2"/>
  <c r="AH2189" i="2"/>
  <c r="AG2189" i="2"/>
  <c r="AF2189" i="2"/>
  <c r="BI2188" i="2"/>
  <c r="BH2188" i="2"/>
  <c r="BG2188" i="2"/>
  <c r="BF2188" i="2"/>
  <c r="BE2188" i="2"/>
  <c r="BD2188" i="2"/>
  <c r="BC2188" i="2"/>
  <c r="BB2188" i="2"/>
  <c r="BA2188" i="2"/>
  <c r="AZ2188" i="2"/>
  <c r="AY2188" i="2"/>
  <c r="AX2188" i="2"/>
  <c r="AW2188" i="2"/>
  <c r="AV2188" i="2"/>
  <c r="AU2188" i="2"/>
  <c r="AT2188" i="2"/>
  <c r="AS2188" i="2"/>
  <c r="AR2188" i="2"/>
  <c r="AQ2188" i="2"/>
  <c r="AP2188" i="2"/>
  <c r="AO2188" i="2"/>
  <c r="AN2188" i="2"/>
  <c r="AM2188" i="2"/>
  <c r="AL2188" i="2"/>
  <c r="AK2188" i="2"/>
  <c r="AJ2188" i="2"/>
  <c r="AI2188" i="2"/>
  <c r="AH2188" i="2"/>
  <c r="AG2188" i="2"/>
  <c r="AF2188" i="2"/>
  <c r="BI2187" i="2"/>
  <c r="BH2187" i="2"/>
  <c r="BG2187" i="2"/>
  <c r="BF2187" i="2"/>
  <c r="BE2187" i="2"/>
  <c r="BD2187" i="2"/>
  <c r="BC2187" i="2"/>
  <c r="BB2187" i="2"/>
  <c r="BA2187" i="2"/>
  <c r="AZ2187" i="2"/>
  <c r="AY2187" i="2"/>
  <c r="AX2187" i="2"/>
  <c r="AW2187" i="2"/>
  <c r="AV2187" i="2"/>
  <c r="AU2187" i="2"/>
  <c r="AT2187" i="2"/>
  <c r="AS2187" i="2"/>
  <c r="AR2187" i="2"/>
  <c r="AQ2187" i="2"/>
  <c r="AP2187" i="2"/>
  <c r="AO2187" i="2"/>
  <c r="AN2187" i="2"/>
  <c r="AM2187" i="2"/>
  <c r="AL2187" i="2"/>
  <c r="AK2187" i="2"/>
  <c r="AJ2187" i="2"/>
  <c r="AI2187" i="2"/>
  <c r="AH2187" i="2"/>
  <c r="AG2187" i="2"/>
  <c r="AF2187" i="2"/>
  <c r="BI2186" i="2"/>
  <c r="BH2186" i="2"/>
  <c r="BG2186" i="2"/>
  <c r="BF2186" i="2"/>
  <c r="BE2186" i="2"/>
  <c r="BD2186" i="2"/>
  <c r="BC2186" i="2"/>
  <c r="BB2186" i="2"/>
  <c r="BA2186" i="2"/>
  <c r="AZ2186" i="2"/>
  <c r="AY2186" i="2"/>
  <c r="AX2186" i="2"/>
  <c r="AW2186" i="2"/>
  <c r="AV2186" i="2"/>
  <c r="AU2186" i="2"/>
  <c r="AT2186" i="2"/>
  <c r="AS2186" i="2"/>
  <c r="AR2186" i="2"/>
  <c r="AQ2186" i="2"/>
  <c r="AP2186" i="2"/>
  <c r="AO2186" i="2"/>
  <c r="AN2186" i="2"/>
  <c r="AM2186" i="2"/>
  <c r="AL2186" i="2"/>
  <c r="AK2186" i="2"/>
  <c r="AJ2186" i="2"/>
  <c r="AI2186" i="2"/>
  <c r="AH2186" i="2"/>
  <c r="AG2186" i="2"/>
  <c r="AF2186" i="2"/>
  <c r="BI2185" i="2"/>
  <c r="BH2185" i="2"/>
  <c r="BG2185" i="2"/>
  <c r="BF2185" i="2"/>
  <c r="BE2185" i="2"/>
  <c r="BD2185" i="2"/>
  <c r="BC2185" i="2"/>
  <c r="BB2185" i="2"/>
  <c r="BA2185" i="2"/>
  <c r="AZ2185" i="2"/>
  <c r="AY2185" i="2"/>
  <c r="AX2185" i="2"/>
  <c r="AW2185" i="2"/>
  <c r="AV2185" i="2"/>
  <c r="AU2185" i="2"/>
  <c r="AT2185" i="2"/>
  <c r="AS2185" i="2"/>
  <c r="AR2185" i="2"/>
  <c r="AQ2185" i="2"/>
  <c r="AP2185" i="2"/>
  <c r="AO2185" i="2"/>
  <c r="AN2185" i="2"/>
  <c r="AM2185" i="2"/>
  <c r="AL2185" i="2"/>
  <c r="AK2185" i="2"/>
  <c r="AJ2185" i="2"/>
  <c r="AI2185" i="2"/>
  <c r="AH2185" i="2"/>
  <c r="AG2185" i="2"/>
  <c r="AF2185" i="2"/>
  <c r="BI2184" i="2"/>
  <c r="BH2184" i="2"/>
  <c r="BG2184" i="2"/>
  <c r="BF2184" i="2"/>
  <c r="BE2184" i="2"/>
  <c r="BD2184" i="2"/>
  <c r="BC2184" i="2"/>
  <c r="BB2184" i="2"/>
  <c r="BA2184" i="2"/>
  <c r="AZ2184" i="2"/>
  <c r="AY2184" i="2"/>
  <c r="AX2184" i="2"/>
  <c r="AW2184" i="2"/>
  <c r="AV2184" i="2"/>
  <c r="AU2184" i="2"/>
  <c r="AT2184" i="2"/>
  <c r="AS2184" i="2"/>
  <c r="AR2184" i="2"/>
  <c r="AQ2184" i="2"/>
  <c r="AP2184" i="2"/>
  <c r="AO2184" i="2"/>
  <c r="AN2184" i="2"/>
  <c r="AM2184" i="2"/>
  <c r="AL2184" i="2"/>
  <c r="AK2184" i="2"/>
  <c r="AJ2184" i="2"/>
  <c r="AI2184" i="2"/>
  <c r="AH2184" i="2"/>
  <c r="AG2184" i="2"/>
  <c r="AF2184" i="2"/>
  <c r="BI2183" i="2"/>
  <c r="BH2183" i="2"/>
  <c r="BG2183" i="2"/>
  <c r="BF2183" i="2"/>
  <c r="BE2183" i="2"/>
  <c r="BD2183" i="2"/>
  <c r="BC2183" i="2"/>
  <c r="BB2183" i="2"/>
  <c r="BA2183" i="2"/>
  <c r="AZ2183" i="2"/>
  <c r="AY2183" i="2"/>
  <c r="AX2183" i="2"/>
  <c r="AW2183" i="2"/>
  <c r="AV2183" i="2"/>
  <c r="AU2183" i="2"/>
  <c r="AT2183" i="2"/>
  <c r="AS2183" i="2"/>
  <c r="AR2183" i="2"/>
  <c r="AQ2183" i="2"/>
  <c r="AP2183" i="2"/>
  <c r="AO2183" i="2"/>
  <c r="AN2183" i="2"/>
  <c r="AM2183" i="2"/>
  <c r="AL2183" i="2"/>
  <c r="AK2183" i="2"/>
  <c r="AJ2183" i="2"/>
  <c r="AI2183" i="2"/>
  <c r="AH2183" i="2"/>
  <c r="AG2183" i="2"/>
  <c r="AF2183" i="2"/>
  <c r="BI2182" i="2"/>
  <c r="BH2182" i="2"/>
  <c r="BG2182" i="2"/>
  <c r="BF2182" i="2"/>
  <c r="BE2182" i="2"/>
  <c r="BD2182" i="2"/>
  <c r="BC2182" i="2"/>
  <c r="BB2182" i="2"/>
  <c r="BA2182" i="2"/>
  <c r="AZ2182" i="2"/>
  <c r="AY2182" i="2"/>
  <c r="AX2182" i="2"/>
  <c r="AW2182" i="2"/>
  <c r="AV2182" i="2"/>
  <c r="AU2182" i="2"/>
  <c r="AT2182" i="2"/>
  <c r="AS2182" i="2"/>
  <c r="AR2182" i="2"/>
  <c r="AQ2182" i="2"/>
  <c r="AP2182" i="2"/>
  <c r="AO2182" i="2"/>
  <c r="AN2182" i="2"/>
  <c r="AM2182" i="2"/>
  <c r="AL2182" i="2"/>
  <c r="AK2182" i="2"/>
  <c r="AJ2182" i="2"/>
  <c r="AI2182" i="2"/>
  <c r="AH2182" i="2"/>
  <c r="AG2182" i="2"/>
  <c r="AF2182" i="2"/>
  <c r="BI2181" i="2"/>
  <c r="BH2181" i="2"/>
  <c r="BG2181" i="2"/>
  <c r="BF2181" i="2"/>
  <c r="BE2181" i="2"/>
  <c r="BD2181" i="2"/>
  <c r="BC2181" i="2"/>
  <c r="BB2181" i="2"/>
  <c r="BA2181" i="2"/>
  <c r="AZ2181" i="2"/>
  <c r="AY2181" i="2"/>
  <c r="AX2181" i="2"/>
  <c r="AW2181" i="2"/>
  <c r="AV2181" i="2"/>
  <c r="AU2181" i="2"/>
  <c r="AT2181" i="2"/>
  <c r="AS2181" i="2"/>
  <c r="AR2181" i="2"/>
  <c r="AQ2181" i="2"/>
  <c r="AP2181" i="2"/>
  <c r="AO2181" i="2"/>
  <c r="AN2181" i="2"/>
  <c r="AM2181" i="2"/>
  <c r="AL2181" i="2"/>
  <c r="AK2181" i="2"/>
  <c r="AJ2181" i="2"/>
  <c r="AI2181" i="2"/>
  <c r="AH2181" i="2"/>
  <c r="AG2181" i="2"/>
  <c r="AF2181" i="2"/>
  <c r="BI2180" i="2"/>
  <c r="BH2180" i="2"/>
  <c r="BG2180" i="2"/>
  <c r="BF2180" i="2"/>
  <c r="BE2180" i="2"/>
  <c r="BD2180" i="2"/>
  <c r="BC2180" i="2"/>
  <c r="BB2180" i="2"/>
  <c r="BA2180" i="2"/>
  <c r="AZ2180" i="2"/>
  <c r="AY2180" i="2"/>
  <c r="AX2180" i="2"/>
  <c r="AW2180" i="2"/>
  <c r="AV2180" i="2"/>
  <c r="AU2180" i="2"/>
  <c r="AT2180" i="2"/>
  <c r="AS2180" i="2"/>
  <c r="AR2180" i="2"/>
  <c r="AQ2180" i="2"/>
  <c r="AP2180" i="2"/>
  <c r="AO2180" i="2"/>
  <c r="AN2180" i="2"/>
  <c r="AM2180" i="2"/>
  <c r="AL2180" i="2"/>
  <c r="AK2180" i="2"/>
  <c r="AJ2180" i="2"/>
  <c r="AI2180" i="2"/>
  <c r="AH2180" i="2"/>
  <c r="AG2180" i="2"/>
  <c r="AF2180" i="2"/>
  <c r="BI2179" i="2"/>
  <c r="BH2179" i="2"/>
  <c r="BG2179" i="2"/>
  <c r="BF2179" i="2"/>
  <c r="BE2179" i="2"/>
  <c r="BD2179" i="2"/>
  <c r="BC2179" i="2"/>
  <c r="BB2179" i="2"/>
  <c r="BA2179" i="2"/>
  <c r="AZ2179" i="2"/>
  <c r="AY2179" i="2"/>
  <c r="AX2179" i="2"/>
  <c r="AW2179" i="2"/>
  <c r="AV2179" i="2"/>
  <c r="AU2179" i="2"/>
  <c r="AT2179" i="2"/>
  <c r="AS2179" i="2"/>
  <c r="AR2179" i="2"/>
  <c r="AQ2179" i="2"/>
  <c r="AP2179" i="2"/>
  <c r="AO2179" i="2"/>
  <c r="AN2179" i="2"/>
  <c r="AM2179" i="2"/>
  <c r="AL2179" i="2"/>
  <c r="AK2179" i="2"/>
  <c r="AJ2179" i="2"/>
  <c r="AI2179" i="2"/>
  <c r="AH2179" i="2"/>
  <c r="AG2179" i="2"/>
  <c r="AF2179" i="2"/>
  <c r="BI2178" i="2"/>
  <c r="BH2178" i="2"/>
  <c r="BG2178" i="2"/>
  <c r="BF2178" i="2"/>
  <c r="BE2178" i="2"/>
  <c r="BD2178" i="2"/>
  <c r="BC2178" i="2"/>
  <c r="BB2178" i="2"/>
  <c r="BA2178" i="2"/>
  <c r="AZ2178" i="2"/>
  <c r="AY2178" i="2"/>
  <c r="AX2178" i="2"/>
  <c r="AW2178" i="2"/>
  <c r="AV2178" i="2"/>
  <c r="AU2178" i="2"/>
  <c r="AT2178" i="2"/>
  <c r="AS2178" i="2"/>
  <c r="AR2178" i="2"/>
  <c r="AQ2178" i="2"/>
  <c r="AP2178" i="2"/>
  <c r="AO2178" i="2"/>
  <c r="AN2178" i="2"/>
  <c r="AM2178" i="2"/>
  <c r="AL2178" i="2"/>
  <c r="AK2178" i="2"/>
  <c r="AJ2178" i="2"/>
  <c r="AI2178" i="2"/>
  <c r="AH2178" i="2"/>
  <c r="AG2178" i="2"/>
  <c r="AF2178" i="2"/>
  <c r="BI2177" i="2"/>
  <c r="BH2177" i="2"/>
  <c r="BG2177" i="2"/>
  <c r="BF2177" i="2"/>
  <c r="BE2177" i="2"/>
  <c r="BD2177" i="2"/>
  <c r="BC2177" i="2"/>
  <c r="BB2177" i="2"/>
  <c r="BA2177" i="2"/>
  <c r="AZ2177" i="2"/>
  <c r="AY2177" i="2"/>
  <c r="AX2177" i="2"/>
  <c r="AW2177" i="2"/>
  <c r="AV2177" i="2"/>
  <c r="AU2177" i="2"/>
  <c r="AT2177" i="2"/>
  <c r="AS2177" i="2"/>
  <c r="AR2177" i="2"/>
  <c r="AQ2177" i="2"/>
  <c r="AP2177" i="2"/>
  <c r="AO2177" i="2"/>
  <c r="AN2177" i="2"/>
  <c r="AM2177" i="2"/>
  <c r="AL2177" i="2"/>
  <c r="AK2177" i="2"/>
  <c r="AJ2177" i="2"/>
  <c r="AI2177" i="2"/>
  <c r="AH2177" i="2"/>
  <c r="AG2177" i="2"/>
  <c r="AF2177" i="2"/>
  <c r="BI2176" i="2"/>
  <c r="BH2176" i="2"/>
  <c r="BG2176" i="2"/>
  <c r="BF2176" i="2"/>
  <c r="BE2176" i="2"/>
  <c r="BD2176" i="2"/>
  <c r="BC2176" i="2"/>
  <c r="BB2176" i="2"/>
  <c r="BA2176" i="2"/>
  <c r="AZ2176" i="2"/>
  <c r="AY2176" i="2"/>
  <c r="AX2176" i="2"/>
  <c r="AW2176" i="2"/>
  <c r="AV2176" i="2"/>
  <c r="AU2176" i="2"/>
  <c r="AT2176" i="2"/>
  <c r="AS2176" i="2"/>
  <c r="AR2176" i="2"/>
  <c r="AQ2176" i="2"/>
  <c r="AP2176" i="2"/>
  <c r="AO2176" i="2"/>
  <c r="AN2176" i="2"/>
  <c r="AM2176" i="2"/>
  <c r="AL2176" i="2"/>
  <c r="AK2176" i="2"/>
  <c r="AJ2176" i="2"/>
  <c r="AI2176" i="2"/>
  <c r="AH2176" i="2"/>
  <c r="AG2176" i="2"/>
  <c r="AF2176" i="2"/>
  <c r="BI2175" i="2"/>
  <c r="BH2175" i="2"/>
  <c r="BG2175" i="2"/>
  <c r="BF2175" i="2"/>
  <c r="BE2175" i="2"/>
  <c r="BD2175" i="2"/>
  <c r="BC2175" i="2"/>
  <c r="BB2175" i="2"/>
  <c r="BA2175" i="2"/>
  <c r="AZ2175" i="2"/>
  <c r="AY2175" i="2"/>
  <c r="AX2175" i="2"/>
  <c r="AW2175" i="2"/>
  <c r="AV2175" i="2"/>
  <c r="AU2175" i="2"/>
  <c r="AT2175" i="2"/>
  <c r="AS2175" i="2"/>
  <c r="AR2175" i="2"/>
  <c r="AQ2175" i="2"/>
  <c r="AP2175" i="2"/>
  <c r="AO2175" i="2"/>
  <c r="AN2175" i="2"/>
  <c r="AM2175" i="2"/>
  <c r="AL2175" i="2"/>
  <c r="AK2175" i="2"/>
  <c r="AJ2175" i="2"/>
  <c r="AI2175" i="2"/>
  <c r="AH2175" i="2"/>
  <c r="AG2175" i="2"/>
  <c r="AF2175" i="2"/>
  <c r="BI2174" i="2"/>
  <c r="BH2174" i="2"/>
  <c r="BG2174" i="2"/>
  <c r="BF2174" i="2"/>
  <c r="BE2174" i="2"/>
  <c r="BD2174" i="2"/>
  <c r="BC2174" i="2"/>
  <c r="BB2174" i="2"/>
  <c r="BA2174" i="2"/>
  <c r="AZ2174" i="2"/>
  <c r="AY2174" i="2"/>
  <c r="AX2174" i="2"/>
  <c r="AW2174" i="2"/>
  <c r="AV2174" i="2"/>
  <c r="AU2174" i="2"/>
  <c r="AT2174" i="2"/>
  <c r="AS2174" i="2"/>
  <c r="AR2174" i="2"/>
  <c r="AQ2174" i="2"/>
  <c r="AP2174" i="2"/>
  <c r="AO2174" i="2"/>
  <c r="AN2174" i="2"/>
  <c r="AM2174" i="2"/>
  <c r="AL2174" i="2"/>
  <c r="AK2174" i="2"/>
  <c r="AJ2174" i="2"/>
  <c r="AI2174" i="2"/>
  <c r="AH2174" i="2"/>
  <c r="AG2174" i="2"/>
  <c r="AF2174" i="2"/>
  <c r="BI2173" i="2"/>
  <c r="BH2173" i="2"/>
  <c r="BG2173" i="2"/>
  <c r="BF2173" i="2"/>
  <c r="BE2173" i="2"/>
  <c r="BD2173" i="2"/>
  <c r="BC2173" i="2"/>
  <c r="BB2173" i="2"/>
  <c r="BA2173" i="2"/>
  <c r="AZ2173" i="2"/>
  <c r="AY2173" i="2"/>
  <c r="AX2173" i="2"/>
  <c r="AW2173" i="2"/>
  <c r="AV2173" i="2"/>
  <c r="AU2173" i="2"/>
  <c r="AT2173" i="2"/>
  <c r="AS2173" i="2"/>
  <c r="AR2173" i="2"/>
  <c r="AQ2173" i="2"/>
  <c r="AP2173" i="2"/>
  <c r="AO2173" i="2"/>
  <c r="AN2173" i="2"/>
  <c r="AM2173" i="2"/>
  <c r="AL2173" i="2"/>
  <c r="AK2173" i="2"/>
  <c r="AJ2173" i="2"/>
  <c r="AI2173" i="2"/>
  <c r="AH2173" i="2"/>
  <c r="AG2173" i="2"/>
  <c r="AF2173" i="2"/>
  <c r="BI2172" i="2"/>
  <c r="BH2172" i="2"/>
  <c r="BG2172" i="2"/>
  <c r="BF2172" i="2"/>
  <c r="BE2172" i="2"/>
  <c r="BD2172" i="2"/>
  <c r="BC2172" i="2"/>
  <c r="BB2172" i="2"/>
  <c r="BA2172" i="2"/>
  <c r="AZ2172" i="2"/>
  <c r="AY2172" i="2"/>
  <c r="AX2172" i="2"/>
  <c r="AW2172" i="2"/>
  <c r="AV2172" i="2"/>
  <c r="AU2172" i="2"/>
  <c r="AT2172" i="2"/>
  <c r="AS2172" i="2"/>
  <c r="AR2172" i="2"/>
  <c r="AQ2172" i="2"/>
  <c r="AP2172" i="2"/>
  <c r="AO2172" i="2"/>
  <c r="AN2172" i="2"/>
  <c r="AM2172" i="2"/>
  <c r="AL2172" i="2"/>
  <c r="AK2172" i="2"/>
  <c r="AJ2172" i="2"/>
  <c r="AI2172" i="2"/>
  <c r="AH2172" i="2"/>
  <c r="AG2172" i="2"/>
  <c r="AF2172" i="2"/>
  <c r="BI2171" i="2"/>
  <c r="BH2171" i="2"/>
  <c r="BG2171" i="2"/>
  <c r="BF2171" i="2"/>
  <c r="BE2171" i="2"/>
  <c r="BD2171" i="2"/>
  <c r="BC2171" i="2"/>
  <c r="BB2171" i="2"/>
  <c r="BA2171" i="2"/>
  <c r="AZ2171" i="2"/>
  <c r="AY2171" i="2"/>
  <c r="AX2171" i="2"/>
  <c r="AW2171" i="2"/>
  <c r="AV2171" i="2"/>
  <c r="AU2171" i="2"/>
  <c r="AT2171" i="2"/>
  <c r="AS2171" i="2"/>
  <c r="AR2171" i="2"/>
  <c r="AQ2171" i="2"/>
  <c r="AP2171" i="2"/>
  <c r="AO2171" i="2"/>
  <c r="AN2171" i="2"/>
  <c r="AM2171" i="2"/>
  <c r="AL2171" i="2"/>
  <c r="AK2171" i="2"/>
  <c r="AJ2171" i="2"/>
  <c r="AI2171" i="2"/>
  <c r="AH2171" i="2"/>
  <c r="AG2171" i="2"/>
  <c r="AF2171" i="2"/>
  <c r="BI2170" i="2"/>
  <c r="BH2170" i="2"/>
  <c r="BG2170" i="2"/>
  <c r="BF2170" i="2"/>
  <c r="BE2170" i="2"/>
  <c r="BD2170" i="2"/>
  <c r="BC2170" i="2"/>
  <c r="BB2170" i="2"/>
  <c r="BA2170" i="2"/>
  <c r="AZ2170" i="2"/>
  <c r="AY2170" i="2"/>
  <c r="AX2170" i="2"/>
  <c r="AW2170" i="2"/>
  <c r="AV2170" i="2"/>
  <c r="AU2170" i="2"/>
  <c r="AT2170" i="2"/>
  <c r="AS2170" i="2"/>
  <c r="AR2170" i="2"/>
  <c r="AQ2170" i="2"/>
  <c r="AP2170" i="2"/>
  <c r="AO2170" i="2"/>
  <c r="AN2170" i="2"/>
  <c r="AM2170" i="2"/>
  <c r="AL2170" i="2"/>
  <c r="AK2170" i="2"/>
  <c r="AJ2170" i="2"/>
  <c r="AI2170" i="2"/>
  <c r="AH2170" i="2"/>
  <c r="AG2170" i="2"/>
  <c r="AF2170" i="2"/>
  <c r="BI2169" i="2"/>
  <c r="BH2169" i="2"/>
  <c r="BG2169" i="2"/>
  <c r="BF2169" i="2"/>
  <c r="BE2169" i="2"/>
  <c r="BD2169" i="2"/>
  <c r="BC2169" i="2"/>
  <c r="BB2169" i="2"/>
  <c r="BA2169" i="2"/>
  <c r="AZ2169" i="2"/>
  <c r="AY2169" i="2"/>
  <c r="AX2169" i="2"/>
  <c r="AW2169" i="2"/>
  <c r="AV2169" i="2"/>
  <c r="AU2169" i="2"/>
  <c r="AT2169" i="2"/>
  <c r="AS2169" i="2"/>
  <c r="AR2169" i="2"/>
  <c r="AQ2169" i="2"/>
  <c r="AP2169" i="2"/>
  <c r="AO2169" i="2"/>
  <c r="AN2169" i="2"/>
  <c r="AM2169" i="2"/>
  <c r="AL2169" i="2"/>
  <c r="AK2169" i="2"/>
  <c r="AJ2169" i="2"/>
  <c r="AI2169" i="2"/>
  <c r="AH2169" i="2"/>
  <c r="AG2169" i="2"/>
  <c r="AF2169" i="2"/>
  <c r="BI2168" i="2"/>
  <c r="BH2168" i="2"/>
  <c r="BG2168" i="2"/>
  <c r="BF2168" i="2"/>
  <c r="BE2168" i="2"/>
  <c r="BD2168" i="2"/>
  <c r="BC2168" i="2"/>
  <c r="BB2168" i="2"/>
  <c r="BA2168" i="2"/>
  <c r="AZ2168" i="2"/>
  <c r="AY2168" i="2"/>
  <c r="AX2168" i="2"/>
  <c r="AW2168" i="2"/>
  <c r="AV2168" i="2"/>
  <c r="AU2168" i="2"/>
  <c r="AT2168" i="2"/>
  <c r="AS2168" i="2"/>
  <c r="AR2168" i="2"/>
  <c r="AQ2168" i="2"/>
  <c r="AP2168" i="2"/>
  <c r="AO2168" i="2"/>
  <c r="AN2168" i="2"/>
  <c r="AM2168" i="2"/>
  <c r="AL2168" i="2"/>
  <c r="AK2168" i="2"/>
  <c r="AJ2168" i="2"/>
  <c r="AI2168" i="2"/>
  <c r="AH2168" i="2"/>
  <c r="AG2168" i="2"/>
  <c r="AF2168" i="2"/>
  <c r="BI2167" i="2"/>
  <c r="BH2167" i="2"/>
  <c r="BG2167" i="2"/>
  <c r="BF2167" i="2"/>
  <c r="BE2167" i="2"/>
  <c r="BD2167" i="2"/>
  <c r="BC2167" i="2"/>
  <c r="BB2167" i="2"/>
  <c r="BA2167" i="2"/>
  <c r="AZ2167" i="2"/>
  <c r="AY2167" i="2"/>
  <c r="AX2167" i="2"/>
  <c r="AW2167" i="2"/>
  <c r="AV2167" i="2"/>
  <c r="AU2167" i="2"/>
  <c r="AT2167" i="2"/>
  <c r="AS2167" i="2"/>
  <c r="AR2167" i="2"/>
  <c r="AQ2167" i="2"/>
  <c r="AP2167" i="2"/>
  <c r="AO2167" i="2"/>
  <c r="AN2167" i="2"/>
  <c r="AM2167" i="2"/>
  <c r="AL2167" i="2"/>
  <c r="AK2167" i="2"/>
  <c r="AJ2167" i="2"/>
  <c r="AI2167" i="2"/>
  <c r="AH2167" i="2"/>
  <c r="AG2167" i="2"/>
  <c r="AF2167" i="2"/>
  <c r="BI2166" i="2"/>
  <c r="BH2166" i="2"/>
  <c r="BG2166" i="2"/>
  <c r="BF2166" i="2"/>
  <c r="BE2166" i="2"/>
  <c r="BD2166" i="2"/>
  <c r="BC2166" i="2"/>
  <c r="BB2166" i="2"/>
  <c r="BA2166" i="2"/>
  <c r="AZ2166" i="2"/>
  <c r="AY2166" i="2"/>
  <c r="AX2166" i="2"/>
  <c r="AW2166" i="2"/>
  <c r="AV2166" i="2"/>
  <c r="AU2166" i="2"/>
  <c r="AT2166" i="2"/>
  <c r="AS2166" i="2"/>
  <c r="AR2166" i="2"/>
  <c r="AQ2166" i="2"/>
  <c r="AP2166" i="2"/>
  <c r="AO2166" i="2"/>
  <c r="AN2166" i="2"/>
  <c r="AM2166" i="2"/>
  <c r="AL2166" i="2"/>
  <c r="AK2166" i="2"/>
  <c r="AJ2166" i="2"/>
  <c r="AI2166" i="2"/>
  <c r="AH2166" i="2"/>
  <c r="AG2166" i="2"/>
  <c r="AF2166" i="2"/>
  <c r="BI2165" i="2"/>
  <c r="BH2165" i="2"/>
  <c r="BG2165" i="2"/>
  <c r="BF2165" i="2"/>
  <c r="BE2165" i="2"/>
  <c r="BD2165" i="2"/>
  <c r="BC2165" i="2"/>
  <c r="BB2165" i="2"/>
  <c r="BA2165" i="2"/>
  <c r="AZ2165" i="2"/>
  <c r="AY2165" i="2"/>
  <c r="AX2165" i="2"/>
  <c r="AW2165" i="2"/>
  <c r="AV2165" i="2"/>
  <c r="AU2165" i="2"/>
  <c r="AT2165" i="2"/>
  <c r="AS2165" i="2"/>
  <c r="AR2165" i="2"/>
  <c r="AQ2165" i="2"/>
  <c r="AP2165" i="2"/>
  <c r="AO2165" i="2"/>
  <c r="AN2165" i="2"/>
  <c r="AM2165" i="2"/>
  <c r="AL2165" i="2"/>
  <c r="AK2165" i="2"/>
  <c r="AJ2165" i="2"/>
  <c r="AI2165" i="2"/>
  <c r="AH2165" i="2"/>
  <c r="AG2165" i="2"/>
  <c r="AF2165" i="2"/>
  <c r="BI2164" i="2"/>
  <c r="BH2164" i="2"/>
  <c r="BG2164" i="2"/>
  <c r="BF2164" i="2"/>
  <c r="BE2164" i="2"/>
  <c r="BD2164" i="2"/>
  <c r="BC2164" i="2"/>
  <c r="BB2164" i="2"/>
  <c r="BA2164" i="2"/>
  <c r="AZ2164" i="2"/>
  <c r="AY2164" i="2"/>
  <c r="AX2164" i="2"/>
  <c r="AW2164" i="2"/>
  <c r="AV2164" i="2"/>
  <c r="AU2164" i="2"/>
  <c r="AT2164" i="2"/>
  <c r="AS2164" i="2"/>
  <c r="AR2164" i="2"/>
  <c r="AQ2164" i="2"/>
  <c r="AP2164" i="2"/>
  <c r="AO2164" i="2"/>
  <c r="AN2164" i="2"/>
  <c r="AM2164" i="2"/>
  <c r="AL2164" i="2"/>
  <c r="AK2164" i="2"/>
  <c r="AJ2164" i="2"/>
  <c r="AI2164" i="2"/>
  <c r="AH2164" i="2"/>
  <c r="AG2164" i="2"/>
  <c r="AF2164" i="2"/>
  <c r="BI2163" i="2"/>
  <c r="BH2163" i="2"/>
  <c r="BG2163" i="2"/>
  <c r="BF2163" i="2"/>
  <c r="BE2163" i="2"/>
  <c r="BD2163" i="2"/>
  <c r="BC2163" i="2"/>
  <c r="BB2163" i="2"/>
  <c r="BA2163" i="2"/>
  <c r="AZ2163" i="2"/>
  <c r="AY2163" i="2"/>
  <c r="AX2163" i="2"/>
  <c r="AW2163" i="2"/>
  <c r="AV2163" i="2"/>
  <c r="AU2163" i="2"/>
  <c r="AT2163" i="2"/>
  <c r="AS2163" i="2"/>
  <c r="AR2163" i="2"/>
  <c r="AQ2163" i="2"/>
  <c r="AP2163" i="2"/>
  <c r="AO2163" i="2"/>
  <c r="AN2163" i="2"/>
  <c r="AM2163" i="2"/>
  <c r="AL2163" i="2"/>
  <c r="AK2163" i="2"/>
  <c r="AJ2163" i="2"/>
  <c r="AI2163" i="2"/>
  <c r="AH2163" i="2"/>
  <c r="AG2163" i="2"/>
  <c r="AF2163" i="2"/>
  <c r="BI2162" i="2"/>
  <c r="BH2162" i="2"/>
  <c r="BG2162" i="2"/>
  <c r="BF2162" i="2"/>
  <c r="BE2162" i="2"/>
  <c r="BD2162" i="2"/>
  <c r="BC2162" i="2"/>
  <c r="BB2162" i="2"/>
  <c r="BA2162" i="2"/>
  <c r="AZ2162" i="2"/>
  <c r="AY2162" i="2"/>
  <c r="AX2162" i="2"/>
  <c r="AW2162" i="2"/>
  <c r="AV2162" i="2"/>
  <c r="AU2162" i="2"/>
  <c r="AT2162" i="2"/>
  <c r="AS2162" i="2"/>
  <c r="AR2162" i="2"/>
  <c r="AQ2162" i="2"/>
  <c r="AP2162" i="2"/>
  <c r="AO2162" i="2"/>
  <c r="AN2162" i="2"/>
  <c r="AM2162" i="2"/>
  <c r="AL2162" i="2"/>
  <c r="AK2162" i="2"/>
  <c r="AJ2162" i="2"/>
  <c r="AI2162" i="2"/>
  <c r="AH2162" i="2"/>
  <c r="AG2162" i="2"/>
  <c r="AF2162" i="2"/>
  <c r="BI2161" i="2"/>
  <c r="BH2161" i="2"/>
  <c r="BG2161" i="2"/>
  <c r="BF2161" i="2"/>
  <c r="BE2161" i="2"/>
  <c r="BD2161" i="2"/>
  <c r="BC2161" i="2"/>
  <c r="BB2161" i="2"/>
  <c r="BA2161" i="2"/>
  <c r="AZ2161" i="2"/>
  <c r="AY2161" i="2"/>
  <c r="AX2161" i="2"/>
  <c r="AW2161" i="2"/>
  <c r="AV2161" i="2"/>
  <c r="AU2161" i="2"/>
  <c r="AT2161" i="2"/>
  <c r="AS2161" i="2"/>
  <c r="AR2161" i="2"/>
  <c r="AQ2161" i="2"/>
  <c r="AP2161" i="2"/>
  <c r="AO2161" i="2"/>
  <c r="AN2161" i="2"/>
  <c r="AM2161" i="2"/>
  <c r="AL2161" i="2"/>
  <c r="AK2161" i="2"/>
  <c r="AJ2161" i="2"/>
  <c r="AI2161" i="2"/>
  <c r="AH2161" i="2"/>
  <c r="AG2161" i="2"/>
  <c r="AF2161" i="2"/>
  <c r="BI2160" i="2"/>
  <c r="BH2160" i="2"/>
  <c r="BG2160" i="2"/>
  <c r="BF2160" i="2"/>
  <c r="BE2160" i="2"/>
  <c r="BD2160" i="2"/>
  <c r="BC2160" i="2"/>
  <c r="BB2160" i="2"/>
  <c r="BA2160" i="2"/>
  <c r="AZ2160" i="2"/>
  <c r="AY2160" i="2"/>
  <c r="AX2160" i="2"/>
  <c r="AW2160" i="2"/>
  <c r="AV2160" i="2"/>
  <c r="AU2160" i="2"/>
  <c r="AT2160" i="2"/>
  <c r="AS2160" i="2"/>
  <c r="AR2160" i="2"/>
  <c r="AQ2160" i="2"/>
  <c r="AP2160" i="2"/>
  <c r="AO2160" i="2"/>
  <c r="AN2160" i="2"/>
  <c r="AM2160" i="2"/>
  <c r="AL2160" i="2"/>
  <c r="AK2160" i="2"/>
  <c r="AJ2160" i="2"/>
  <c r="AI2160" i="2"/>
  <c r="AH2160" i="2"/>
  <c r="AG2160" i="2"/>
  <c r="AF2160" i="2"/>
  <c r="BI2159" i="2"/>
  <c r="BH2159" i="2"/>
  <c r="BG2159" i="2"/>
  <c r="BF2159" i="2"/>
  <c r="BE2159" i="2"/>
  <c r="BD2159" i="2"/>
  <c r="BC2159" i="2"/>
  <c r="BB2159" i="2"/>
  <c r="BA2159" i="2"/>
  <c r="AZ2159" i="2"/>
  <c r="AY2159" i="2"/>
  <c r="AX2159" i="2"/>
  <c r="AW2159" i="2"/>
  <c r="AV2159" i="2"/>
  <c r="AU2159" i="2"/>
  <c r="AT2159" i="2"/>
  <c r="AS2159" i="2"/>
  <c r="AR2159" i="2"/>
  <c r="AQ2159" i="2"/>
  <c r="AP2159" i="2"/>
  <c r="AO2159" i="2"/>
  <c r="AN2159" i="2"/>
  <c r="AM2159" i="2"/>
  <c r="AL2159" i="2"/>
  <c r="AK2159" i="2"/>
  <c r="AJ2159" i="2"/>
  <c r="AI2159" i="2"/>
  <c r="AH2159" i="2"/>
  <c r="AG2159" i="2"/>
  <c r="AF2159" i="2"/>
  <c r="BI2158" i="2"/>
  <c r="BH2158" i="2"/>
  <c r="BG2158" i="2"/>
  <c r="BF2158" i="2"/>
  <c r="BE2158" i="2"/>
  <c r="BD2158" i="2"/>
  <c r="BC2158" i="2"/>
  <c r="BB2158" i="2"/>
  <c r="BA2158" i="2"/>
  <c r="AZ2158" i="2"/>
  <c r="AY2158" i="2"/>
  <c r="AX2158" i="2"/>
  <c r="AW2158" i="2"/>
  <c r="AV2158" i="2"/>
  <c r="AU2158" i="2"/>
  <c r="AT2158" i="2"/>
  <c r="AS2158" i="2"/>
  <c r="AR2158" i="2"/>
  <c r="AQ2158" i="2"/>
  <c r="AP2158" i="2"/>
  <c r="AO2158" i="2"/>
  <c r="AN2158" i="2"/>
  <c r="AM2158" i="2"/>
  <c r="AL2158" i="2"/>
  <c r="AK2158" i="2"/>
  <c r="AJ2158" i="2"/>
  <c r="AI2158" i="2"/>
  <c r="AH2158" i="2"/>
  <c r="AG2158" i="2"/>
  <c r="AF2158" i="2"/>
  <c r="BI2157" i="2"/>
  <c r="BH2157" i="2"/>
  <c r="BG2157" i="2"/>
  <c r="BF2157" i="2"/>
  <c r="BE2157" i="2"/>
  <c r="BD2157" i="2"/>
  <c r="BC2157" i="2"/>
  <c r="BB2157" i="2"/>
  <c r="BA2157" i="2"/>
  <c r="AZ2157" i="2"/>
  <c r="AY2157" i="2"/>
  <c r="AX2157" i="2"/>
  <c r="AW2157" i="2"/>
  <c r="AV2157" i="2"/>
  <c r="AU2157" i="2"/>
  <c r="AT2157" i="2"/>
  <c r="AS2157" i="2"/>
  <c r="AR2157" i="2"/>
  <c r="AQ2157" i="2"/>
  <c r="AP2157" i="2"/>
  <c r="AO2157" i="2"/>
  <c r="AN2157" i="2"/>
  <c r="AM2157" i="2"/>
  <c r="AL2157" i="2"/>
  <c r="AK2157" i="2"/>
  <c r="AJ2157" i="2"/>
  <c r="AI2157" i="2"/>
  <c r="AH2157" i="2"/>
  <c r="AG2157" i="2"/>
  <c r="AF2157" i="2"/>
  <c r="BI2156" i="2"/>
  <c r="BH2156" i="2"/>
  <c r="BG2156" i="2"/>
  <c r="BF2156" i="2"/>
  <c r="BE2156" i="2"/>
  <c r="BD2156" i="2"/>
  <c r="BC2156" i="2"/>
  <c r="BB2156" i="2"/>
  <c r="BA2156" i="2"/>
  <c r="AZ2156" i="2"/>
  <c r="AY2156" i="2"/>
  <c r="AX2156" i="2"/>
  <c r="AW2156" i="2"/>
  <c r="AV2156" i="2"/>
  <c r="AU2156" i="2"/>
  <c r="AT2156" i="2"/>
  <c r="AS2156" i="2"/>
  <c r="AR2156" i="2"/>
  <c r="AQ2156" i="2"/>
  <c r="AP2156" i="2"/>
  <c r="AO2156" i="2"/>
  <c r="AN2156" i="2"/>
  <c r="AM2156" i="2"/>
  <c r="AL2156" i="2"/>
  <c r="AK2156" i="2"/>
  <c r="AJ2156" i="2"/>
  <c r="AI2156" i="2"/>
  <c r="AH2156" i="2"/>
  <c r="AG2156" i="2"/>
  <c r="AF2156" i="2"/>
  <c r="BI2155" i="2"/>
  <c r="BH2155" i="2"/>
  <c r="BG2155" i="2"/>
  <c r="BF2155" i="2"/>
  <c r="BE2155" i="2"/>
  <c r="BD2155" i="2"/>
  <c r="BC2155" i="2"/>
  <c r="BB2155" i="2"/>
  <c r="BA2155" i="2"/>
  <c r="AZ2155" i="2"/>
  <c r="AY2155" i="2"/>
  <c r="AX2155" i="2"/>
  <c r="AW2155" i="2"/>
  <c r="AV2155" i="2"/>
  <c r="AU2155" i="2"/>
  <c r="AT2155" i="2"/>
  <c r="AS2155" i="2"/>
  <c r="AR2155" i="2"/>
  <c r="AQ2155" i="2"/>
  <c r="AP2155" i="2"/>
  <c r="AO2155" i="2"/>
  <c r="AN2155" i="2"/>
  <c r="AM2155" i="2"/>
  <c r="AL2155" i="2"/>
  <c r="AK2155" i="2"/>
  <c r="AJ2155" i="2"/>
  <c r="AI2155" i="2"/>
  <c r="AH2155" i="2"/>
  <c r="AG2155" i="2"/>
  <c r="AF2155" i="2"/>
  <c r="BI2154" i="2"/>
  <c r="BH2154" i="2"/>
  <c r="BG2154" i="2"/>
  <c r="BF2154" i="2"/>
  <c r="BE2154" i="2"/>
  <c r="BD2154" i="2"/>
  <c r="BC2154" i="2"/>
  <c r="BB2154" i="2"/>
  <c r="BA2154" i="2"/>
  <c r="AZ2154" i="2"/>
  <c r="AY2154" i="2"/>
  <c r="AX2154" i="2"/>
  <c r="AW2154" i="2"/>
  <c r="AV2154" i="2"/>
  <c r="AU2154" i="2"/>
  <c r="AT2154" i="2"/>
  <c r="AS2154" i="2"/>
  <c r="AR2154" i="2"/>
  <c r="AQ2154" i="2"/>
  <c r="AP2154" i="2"/>
  <c r="AO2154" i="2"/>
  <c r="AN2154" i="2"/>
  <c r="AM2154" i="2"/>
  <c r="AL2154" i="2"/>
  <c r="AK2154" i="2"/>
  <c r="AJ2154" i="2"/>
  <c r="AI2154" i="2"/>
  <c r="AH2154" i="2"/>
  <c r="AG2154" i="2"/>
  <c r="AF2154" i="2"/>
  <c r="BI2153" i="2"/>
  <c r="BH2153" i="2"/>
  <c r="BG2153" i="2"/>
  <c r="BF2153" i="2"/>
  <c r="BE2153" i="2"/>
  <c r="BD2153" i="2"/>
  <c r="BC2153" i="2"/>
  <c r="BB2153" i="2"/>
  <c r="BA2153" i="2"/>
  <c r="AZ2153" i="2"/>
  <c r="AY2153" i="2"/>
  <c r="AX2153" i="2"/>
  <c r="AW2153" i="2"/>
  <c r="AV2153" i="2"/>
  <c r="AU2153" i="2"/>
  <c r="AT2153" i="2"/>
  <c r="AS2153" i="2"/>
  <c r="AR2153" i="2"/>
  <c r="AQ2153" i="2"/>
  <c r="AP2153" i="2"/>
  <c r="AO2153" i="2"/>
  <c r="AN2153" i="2"/>
  <c r="AM2153" i="2"/>
  <c r="AL2153" i="2"/>
  <c r="AK2153" i="2"/>
  <c r="AJ2153" i="2"/>
  <c r="AI2153" i="2"/>
  <c r="AH2153" i="2"/>
  <c r="AG2153" i="2"/>
  <c r="AF2153" i="2"/>
  <c r="BI2152" i="2"/>
  <c r="BH2152" i="2"/>
  <c r="BG2152" i="2"/>
  <c r="BF2152" i="2"/>
  <c r="BE2152" i="2"/>
  <c r="BD2152" i="2"/>
  <c r="BC2152" i="2"/>
  <c r="BB2152" i="2"/>
  <c r="BA2152" i="2"/>
  <c r="AZ2152" i="2"/>
  <c r="AY2152" i="2"/>
  <c r="AX2152" i="2"/>
  <c r="AW2152" i="2"/>
  <c r="AV2152" i="2"/>
  <c r="AU2152" i="2"/>
  <c r="AT2152" i="2"/>
  <c r="AS2152" i="2"/>
  <c r="AR2152" i="2"/>
  <c r="AQ2152" i="2"/>
  <c r="AP2152" i="2"/>
  <c r="AO2152" i="2"/>
  <c r="AN2152" i="2"/>
  <c r="AM2152" i="2"/>
  <c r="AL2152" i="2"/>
  <c r="AK2152" i="2"/>
  <c r="AJ2152" i="2"/>
  <c r="AI2152" i="2"/>
  <c r="AH2152" i="2"/>
  <c r="AG2152" i="2"/>
  <c r="AF2152" i="2"/>
  <c r="BI2151" i="2"/>
  <c r="BH2151" i="2"/>
  <c r="BG2151" i="2"/>
  <c r="BF2151" i="2"/>
  <c r="BE2151" i="2"/>
  <c r="BD2151" i="2"/>
  <c r="BC2151" i="2"/>
  <c r="BB2151" i="2"/>
  <c r="BA2151" i="2"/>
  <c r="AZ2151" i="2"/>
  <c r="AY2151" i="2"/>
  <c r="AX2151" i="2"/>
  <c r="AW2151" i="2"/>
  <c r="AV2151" i="2"/>
  <c r="AU2151" i="2"/>
  <c r="AT2151" i="2"/>
  <c r="AS2151" i="2"/>
  <c r="AR2151" i="2"/>
  <c r="AQ2151" i="2"/>
  <c r="AP2151" i="2"/>
  <c r="AO2151" i="2"/>
  <c r="AN2151" i="2"/>
  <c r="AM2151" i="2"/>
  <c r="AL2151" i="2"/>
  <c r="AK2151" i="2"/>
  <c r="AJ2151" i="2"/>
  <c r="AI2151" i="2"/>
  <c r="AH2151" i="2"/>
  <c r="AG2151" i="2"/>
  <c r="AF2151" i="2"/>
  <c r="BI2150" i="2"/>
  <c r="BH2150" i="2"/>
  <c r="BG2150" i="2"/>
  <c r="BF2150" i="2"/>
  <c r="BE2150" i="2"/>
  <c r="BD2150" i="2"/>
  <c r="BC2150" i="2"/>
  <c r="BB2150" i="2"/>
  <c r="BA2150" i="2"/>
  <c r="AZ2150" i="2"/>
  <c r="AY2150" i="2"/>
  <c r="AX2150" i="2"/>
  <c r="AW2150" i="2"/>
  <c r="AV2150" i="2"/>
  <c r="AU2150" i="2"/>
  <c r="AT2150" i="2"/>
  <c r="AS2150" i="2"/>
  <c r="AR2150" i="2"/>
  <c r="AQ2150" i="2"/>
  <c r="AP2150" i="2"/>
  <c r="AO2150" i="2"/>
  <c r="AN2150" i="2"/>
  <c r="AM2150" i="2"/>
  <c r="AL2150" i="2"/>
  <c r="AK2150" i="2"/>
  <c r="AJ2150" i="2"/>
  <c r="AI2150" i="2"/>
  <c r="AH2150" i="2"/>
  <c r="AG2150" i="2"/>
  <c r="AF2150" i="2"/>
  <c r="BI2149" i="2"/>
  <c r="BH2149" i="2"/>
  <c r="BG2149" i="2"/>
  <c r="BF2149" i="2"/>
  <c r="BE2149" i="2"/>
  <c r="BD2149" i="2"/>
  <c r="BC2149" i="2"/>
  <c r="BB2149" i="2"/>
  <c r="BA2149" i="2"/>
  <c r="AZ2149" i="2"/>
  <c r="AY2149" i="2"/>
  <c r="AX2149" i="2"/>
  <c r="AW2149" i="2"/>
  <c r="AV2149" i="2"/>
  <c r="AU2149" i="2"/>
  <c r="AT2149" i="2"/>
  <c r="AS2149" i="2"/>
  <c r="AR2149" i="2"/>
  <c r="AQ2149" i="2"/>
  <c r="AP2149" i="2"/>
  <c r="AO2149" i="2"/>
  <c r="AN2149" i="2"/>
  <c r="AM2149" i="2"/>
  <c r="AL2149" i="2"/>
  <c r="AK2149" i="2"/>
  <c r="AJ2149" i="2"/>
  <c r="AI2149" i="2"/>
  <c r="AH2149" i="2"/>
  <c r="AG2149" i="2"/>
  <c r="AF2149" i="2"/>
  <c r="BI2148" i="2"/>
  <c r="BH2148" i="2"/>
  <c r="BG2148" i="2"/>
  <c r="BF2148" i="2"/>
  <c r="BE2148" i="2"/>
  <c r="BD2148" i="2"/>
  <c r="BC2148" i="2"/>
  <c r="BB2148" i="2"/>
  <c r="BA2148" i="2"/>
  <c r="AZ2148" i="2"/>
  <c r="AY2148" i="2"/>
  <c r="AX2148" i="2"/>
  <c r="AW2148" i="2"/>
  <c r="AV2148" i="2"/>
  <c r="AU2148" i="2"/>
  <c r="AT2148" i="2"/>
  <c r="AS2148" i="2"/>
  <c r="AR2148" i="2"/>
  <c r="AQ2148" i="2"/>
  <c r="AP2148" i="2"/>
  <c r="AO2148" i="2"/>
  <c r="AN2148" i="2"/>
  <c r="AM2148" i="2"/>
  <c r="AL2148" i="2"/>
  <c r="AK2148" i="2"/>
  <c r="AJ2148" i="2"/>
  <c r="AI2148" i="2"/>
  <c r="AH2148" i="2"/>
  <c r="AG2148" i="2"/>
  <c r="AF2148" i="2"/>
  <c r="BI2147" i="2"/>
  <c r="BH2147" i="2"/>
  <c r="BG2147" i="2"/>
  <c r="BF2147" i="2"/>
  <c r="BE2147" i="2"/>
  <c r="BD2147" i="2"/>
  <c r="BC2147" i="2"/>
  <c r="BB2147" i="2"/>
  <c r="BA2147" i="2"/>
  <c r="AZ2147" i="2"/>
  <c r="AY2147" i="2"/>
  <c r="AX2147" i="2"/>
  <c r="AW2147" i="2"/>
  <c r="AV2147" i="2"/>
  <c r="AU2147" i="2"/>
  <c r="AT2147" i="2"/>
  <c r="AS2147" i="2"/>
  <c r="AR2147" i="2"/>
  <c r="AQ2147" i="2"/>
  <c r="AP2147" i="2"/>
  <c r="AO2147" i="2"/>
  <c r="AN2147" i="2"/>
  <c r="AM2147" i="2"/>
  <c r="AL2147" i="2"/>
  <c r="AK2147" i="2"/>
  <c r="AJ2147" i="2"/>
  <c r="AI2147" i="2"/>
  <c r="AH2147" i="2"/>
  <c r="AG2147" i="2"/>
  <c r="AF2147" i="2"/>
  <c r="BI2146" i="2"/>
  <c r="BH2146" i="2"/>
  <c r="BG2146" i="2"/>
  <c r="BF2146" i="2"/>
  <c r="BE2146" i="2"/>
  <c r="BD2146" i="2"/>
  <c r="BC2146" i="2"/>
  <c r="BB2146" i="2"/>
  <c r="BA2146" i="2"/>
  <c r="AZ2146" i="2"/>
  <c r="AY2146" i="2"/>
  <c r="AX2146" i="2"/>
  <c r="AW2146" i="2"/>
  <c r="AV2146" i="2"/>
  <c r="AU2146" i="2"/>
  <c r="AT2146" i="2"/>
  <c r="AS2146" i="2"/>
  <c r="AR2146" i="2"/>
  <c r="AQ2146" i="2"/>
  <c r="AP2146" i="2"/>
  <c r="AO2146" i="2"/>
  <c r="AN2146" i="2"/>
  <c r="AM2146" i="2"/>
  <c r="AL2146" i="2"/>
  <c r="AK2146" i="2"/>
  <c r="AJ2146" i="2"/>
  <c r="AI2146" i="2"/>
  <c r="AH2146" i="2"/>
  <c r="AG2146" i="2"/>
  <c r="AF2146" i="2"/>
  <c r="BI2145" i="2"/>
  <c r="BH2145" i="2"/>
  <c r="BG2145" i="2"/>
  <c r="BF2145" i="2"/>
  <c r="BE2145" i="2"/>
  <c r="BD2145" i="2"/>
  <c r="BC2145" i="2"/>
  <c r="BB2145" i="2"/>
  <c r="BA2145" i="2"/>
  <c r="AZ2145" i="2"/>
  <c r="AY2145" i="2"/>
  <c r="AX2145" i="2"/>
  <c r="AW2145" i="2"/>
  <c r="AV2145" i="2"/>
  <c r="AU2145" i="2"/>
  <c r="AT2145" i="2"/>
  <c r="AS2145" i="2"/>
  <c r="AR2145" i="2"/>
  <c r="AQ2145" i="2"/>
  <c r="AP2145" i="2"/>
  <c r="AO2145" i="2"/>
  <c r="AN2145" i="2"/>
  <c r="AM2145" i="2"/>
  <c r="AL2145" i="2"/>
  <c r="AK2145" i="2"/>
  <c r="AJ2145" i="2"/>
  <c r="AI2145" i="2"/>
  <c r="AH2145" i="2"/>
  <c r="AG2145" i="2"/>
  <c r="AF2145" i="2"/>
  <c r="BI2144" i="2"/>
  <c r="BH2144" i="2"/>
  <c r="BG2144" i="2"/>
  <c r="BF2144" i="2"/>
  <c r="BE2144" i="2"/>
  <c r="BD2144" i="2"/>
  <c r="BC2144" i="2"/>
  <c r="BB2144" i="2"/>
  <c r="BA2144" i="2"/>
  <c r="AZ2144" i="2"/>
  <c r="AY2144" i="2"/>
  <c r="AX2144" i="2"/>
  <c r="AW2144" i="2"/>
  <c r="AV2144" i="2"/>
  <c r="AU2144" i="2"/>
  <c r="AT2144" i="2"/>
  <c r="AS2144" i="2"/>
  <c r="AR2144" i="2"/>
  <c r="AQ2144" i="2"/>
  <c r="AP2144" i="2"/>
  <c r="AO2144" i="2"/>
  <c r="AN2144" i="2"/>
  <c r="AM2144" i="2"/>
  <c r="AL2144" i="2"/>
  <c r="AK2144" i="2"/>
  <c r="AJ2144" i="2"/>
  <c r="AI2144" i="2"/>
  <c r="AH2144" i="2"/>
  <c r="AG2144" i="2"/>
  <c r="AF2144" i="2"/>
  <c r="BI2143" i="2"/>
  <c r="BH2143" i="2"/>
  <c r="BG2143" i="2"/>
  <c r="BF2143" i="2"/>
  <c r="BE2143" i="2"/>
  <c r="BD2143" i="2"/>
  <c r="BC2143" i="2"/>
  <c r="BB2143" i="2"/>
  <c r="BA2143" i="2"/>
  <c r="AZ2143" i="2"/>
  <c r="AY2143" i="2"/>
  <c r="AX2143" i="2"/>
  <c r="AW2143" i="2"/>
  <c r="AV2143" i="2"/>
  <c r="AU2143" i="2"/>
  <c r="AT2143" i="2"/>
  <c r="AS2143" i="2"/>
  <c r="AR2143" i="2"/>
  <c r="AQ2143" i="2"/>
  <c r="AP2143" i="2"/>
  <c r="AO2143" i="2"/>
  <c r="AN2143" i="2"/>
  <c r="AM2143" i="2"/>
  <c r="AL2143" i="2"/>
  <c r="AK2143" i="2"/>
  <c r="AJ2143" i="2"/>
  <c r="AI2143" i="2"/>
  <c r="AH2143" i="2"/>
  <c r="AG2143" i="2"/>
  <c r="AF2143" i="2"/>
  <c r="BI2142" i="2"/>
  <c r="BH2142" i="2"/>
  <c r="BG2142" i="2"/>
  <c r="BF2142" i="2"/>
  <c r="BE2142" i="2"/>
  <c r="BD2142" i="2"/>
  <c r="BC2142" i="2"/>
  <c r="BB2142" i="2"/>
  <c r="BA2142" i="2"/>
  <c r="AZ2142" i="2"/>
  <c r="AY2142" i="2"/>
  <c r="AX2142" i="2"/>
  <c r="AW2142" i="2"/>
  <c r="AV2142" i="2"/>
  <c r="AU2142" i="2"/>
  <c r="AT2142" i="2"/>
  <c r="AS2142" i="2"/>
  <c r="AR2142" i="2"/>
  <c r="AQ2142" i="2"/>
  <c r="AP2142" i="2"/>
  <c r="AO2142" i="2"/>
  <c r="AN2142" i="2"/>
  <c r="AM2142" i="2"/>
  <c r="AL2142" i="2"/>
  <c r="AK2142" i="2"/>
  <c r="AJ2142" i="2"/>
  <c r="AI2142" i="2"/>
  <c r="AH2142" i="2"/>
  <c r="AG2142" i="2"/>
  <c r="AF2142" i="2"/>
  <c r="BI2141" i="2"/>
  <c r="BH2141" i="2"/>
  <c r="BG2141" i="2"/>
  <c r="BF2141" i="2"/>
  <c r="BE2141" i="2"/>
  <c r="BD2141" i="2"/>
  <c r="BC2141" i="2"/>
  <c r="BB2141" i="2"/>
  <c r="BA2141" i="2"/>
  <c r="AZ2141" i="2"/>
  <c r="AY2141" i="2"/>
  <c r="AX2141" i="2"/>
  <c r="AW2141" i="2"/>
  <c r="AV2141" i="2"/>
  <c r="AU2141" i="2"/>
  <c r="AT2141" i="2"/>
  <c r="AS2141" i="2"/>
  <c r="AR2141" i="2"/>
  <c r="AQ2141" i="2"/>
  <c r="AP2141" i="2"/>
  <c r="AO2141" i="2"/>
  <c r="AN2141" i="2"/>
  <c r="AM2141" i="2"/>
  <c r="AL2141" i="2"/>
  <c r="AK2141" i="2"/>
  <c r="AJ2141" i="2"/>
  <c r="AI2141" i="2"/>
  <c r="AH2141" i="2"/>
  <c r="AG2141" i="2"/>
  <c r="AF2141" i="2"/>
  <c r="BI2140" i="2"/>
  <c r="BH2140" i="2"/>
  <c r="BG2140" i="2"/>
  <c r="BF2140" i="2"/>
  <c r="BE2140" i="2"/>
  <c r="BD2140" i="2"/>
  <c r="BC2140" i="2"/>
  <c r="BB2140" i="2"/>
  <c r="BA2140" i="2"/>
  <c r="AZ2140" i="2"/>
  <c r="AY2140" i="2"/>
  <c r="AX2140" i="2"/>
  <c r="AW2140" i="2"/>
  <c r="AV2140" i="2"/>
  <c r="AU2140" i="2"/>
  <c r="AT2140" i="2"/>
  <c r="AS2140" i="2"/>
  <c r="AR2140" i="2"/>
  <c r="AQ2140" i="2"/>
  <c r="AP2140" i="2"/>
  <c r="AO2140" i="2"/>
  <c r="AN2140" i="2"/>
  <c r="AM2140" i="2"/>
  <c r="AL2140" i="2"/>
  <c r="AK2140" i="2"/>
  <c r="AJ2140" i="2"/>
  <c r="AI2140" i="2"/>
  <c r="AH2140" i="2"/>
  <c r="AG2140" i="2"/>
  <c r="AF2140" i="2"/>
  <c r="BI2139" i="2"/>
  <c r="BH2139" i="2"/>
  <c r="BG2139" i="2"/>
  <c r="BF2139" i="2"/>
  <c r="BE2139" i="2"/>
  <c r="BD2139" i="2"/>
  <c r="BC2139" i="2"/>
  <c r="BB2139" i="2"/>
  <c r="BA2139" i="2"/>
  <c r="AZ2139" i="2"/>
  <c r="AY2139" i="2"/>
  <c r="AX2139" i="2"/>
  <c r="AW2139" i="2"/>
  <c r="AV2139" i="2"/>
  <c r="AU2139" i="2"/>
  <c r="AT2139" i="2"/>
  <c r="AS2139" i="2"/>
  <c r="AR2139" i="2"/>
  <c r="AQ2139" i="2"/>
  <c r="AP2139" i="2"/>
  <c r="AO2139" i="2"/>
  <c r="AN2139" i="2"/>
  <c r="AM2139" i="2"/>
  <c r="AL2139" i="2"/>
  <c r="AK2139" i="2"/>
  <c r="AJ2139" i="2"/>
  <c r="AI2139" i="2"/>
  <c r="AH2139" i="2"/>
  <c r="AG2139" i="2"/>
  <c r="AF2139" i="2"/>
  <c r="BI2138" i="2"/>
  <c r="BH2138" i="2"/>
  <c r="BG2138" i="2"/>
  <c r="BF2138" i="2"/>
  <c r="BE2138" i="2"/>
  <c r="BD2138" i="2"/>
  <c r="BC2138" i="2"/>
  <c r="BB2138" i="2"/>
  <c r="BA2138" i="2"/>
  <c r="AZ2138" i="2"/>
  <c r="AY2138" i="2"/>
  <c r="AX2138" i="2"/>
  <c r="AW2138" i="2"/>
  <c r="AV2138" i="2"/>
  <c r="AU2138" i="2"/>
  <c r="AT2138" i="2"/>
  <c r="AS2138" i="2"/>
  <c r="AR2138" i="2"/>
  <c r="AQ2138" i="2"/>
  <c r="AP2138" i="2"/>
  <c r="AO2138" i="2"/>
  <c r="AN2138" i="2"/>
  <c r="AM2138" i="2"/>
  <c r="AL2138" i="2"/>
  <c r="AK2138" i="2"/>
  <c r="AJ2138" i="2"/>
  <c r="AI2138" i="2"/>
  <c r="AH2138" i="2"/>
  <c r="AG2138" i="2"/>
  <c r="AF2138" i="2"/>
  <c r="BI2137" i="2"/>
  <c r="BH2137" i="2"/>
  <c r="BG2137" i="2"/>
  <c r="BF2137" i="2"/>
  <c r="BE2137" i="2"/>
  <c r="BD2137" i="2"/>
  <c r="BC2137" i="2"/>
  <c r="BB2137" i="2"/>
  <c r="BA2137" i="2"/>
  <c r="AZ2137" i="2"/>
  <c r="AY2137" i="2"/>
  <c r="AX2137" i="2"/>
  <c r="AW2137" i="2"/>
  <c r="AV2137" i="2"/>
  <c r="AU2137" i="2"/>
  <c r="AT2137" i="2"/>
  <c r="AS2137" i="2"/>
  <c r="AR2137" i="2"/>
  <c r="AQ2137" i="2"/>
  <c r="AP2137" i="2"/>
  <c r="AO2137" i="2"/>
  <c r="AN2137" i="2"/>
  <c r="AM2137" i="2"/>
  <c r="AL2137" i="2"/>
  <c r="AK2137" i="2"/>
  <c r="AJ2137" i="2"/>
  <c r="AI2137" i="2"/>
  <c r="AH2137" i="2"/>
  <c r="AG2137" i="2"/>
  <c r="AF2137" i="2"/>
  <c r="BI2136" i="2"/>
  <c r="BH2136" i="2"/>
  <c r="BG2136" i="2"/>
  <c r="BF2136" i="2"/>
  <c r="BE2136" i="2"/>
  <c r="BD2136" i="2"/>
  <c r="BC2136" i="2"/>
  <c r="BB2136" i="2"/>
  <c r="BA2136" i="2"/>
  <c r="AZ2136" i="2"/>
  <c r="AY2136" i="2"/>
  <c r="AX2136" i="2"/>
  <c r="AW2136" i="2"/>
  <c r="AV2136" i="2"/>
  <c r="AU2136" i="2"/>
  <c r="AT2136" i="2"/>
  <c r="AS2136" i="2"/>
  <c r="AR2136" i="2"/>
  <c r="AQ2136" i="2"/>
  <c r="AP2136" i="2"/>
  <c r="AO2136" i="2"/>
  <c r="AN2136" i="2"/>
  <c r="AM2136" i="2"/>
  <c r="AL2136" i="2"/>
  <c r="AK2136" i="2"/>
  <c r="AJ2136" i="2"/>
  <c r="AI2136" i="2"/>
  <c r="AH2136" i="2"/>
  <c r="AG2136" i="2"/>
  <c r="AF2136" i="2"/>
  <c r="BI2135" i="2"/>
  <c r="BH2135" i="2"/>
  <c r="BG2135" i="2"/>
  <c r="BF2135" i="2"/>
  <c r="BE2135" i="2"/>
  <c r="BD2135" i="2"/>
  <c r="BC2135" i="2"/>
  <c r="BB2135" i="2"/>
  <c r="BA2135" i="2"/>
  <c r="AZ2135" i="2"/>
  <c r="AY2135" i="2"/>
  <c r="AX2135" i="2"/>
  <c r="AW2135" i="2"/>
  <c r="AV2135" i="2"/>
  <c r="AU2135" i="2"/>
  <c r="AT2135" i="2"/>
  <c r="AS2135" i="2"/>
  <c r="AR2135" i="2"/>
  <c r="AQ2135" i="2"/>
  <c r="AP2135" i="2"/>
  <c r="AO2135" i="2"/>
  <c r="AN2135" i="2"/>
  <c r="AM2135" i="2"/>
  <c r="AL2135" i="2"/>
  <c r="AK2135" i="2"/>
  <c r="AJ2135" i="2"/>
  <c r="AI2135" i="2"/>
  <c r="AH2135" i="2"/>
  <c r="AG2135" i="2"/>
  <c r="AF2135" i="2"/>
  <c r="BI2134" i="2"/>
  <c r="BH2134" i="2"/>
  <c r="BG2134" i="2"/>
  <c r="BF2134" i="2"/>
  <c r="BE2134" i="2"/>
  <c r="BD2134" i="2"/>
  <c r="BC2134" i="2"/>
  <c r="BB2134" i="2"/>
  <c r="BA2134" i="2"/>
  <c r="AZ2134" i="2"/>
  <c r="AY2134" i="2"/>
  <c r="AX2134" i="2"/>
  <c r="AW2134" i="2"/>
  <c r="AV2134" i="2"/>
  <c r="AU2134" i="2"/>
  <c r="AT2134" i="2"/>
  <c r="AS2134" i="2"/>
  <c r="AR2134" i="2"/>
  <c r="AQ2134" i="2"/>
  <c r="AP2134" i="2"/>
  <c r="AO2134" i="2"/>
  <c r="AN2134" i="2"/>
  <c r="AM2134" i="2"/>
  <c r="AL2134" i="2"/>
  <c r="AK2134" i="2"/>
  <c r="AJ2134" i="2"/>
  <c r="AI2134" i="2"/>
  <c r="AH2134" i="2"/>
  <c r="AG2134" i="2"/>
  <c r="AF2134" i="2"/>
  <c r="BI2133" i="2"/>
  <c r="BH2133" i="2"/>
  <c r="BG2133" i="2"/>
  <c r="BF2133" i="2"/>
  <c r="BE2133" i="2"/>
  <c r="BD2133" i="2"/>
  <c r="BC2133" i="2"/>
  <c r="BB2133" i="2"/>
  <c r="BA2133" i="2"/>
  <c r="AZ2133" i="2"/>
  <c r="AY2133" i="2"/>
  <c r="AX2133" i="2"/>
  <c r="AW2133" i="2"/>
  <c r="AV2133" i="2"/>
  <c r="AU2133" i="2"/>
  <c r="AT2133" i="2"/>
  <c r="AS2133" i="2"/>
  <c r="AR2133" i="2"/>
  <c r="AQ2133" i="2"/>
  <c r="AP2133" i="2"/>
  <c r="AO2133" i="2"/>
  <c r="AN2133" i="2"/>
  <c r="AM2133" i="2"/>
  <c r="AL2133" i="2"/>
  <c r="AK2133" i="2"/>
  <c r="AJ2133" i="2"/>
  <c r="AI2133" i="2"/>
  <c r="AH2133" i="2"/>
  <c r="AG2133" i="2"/>
  <c r="AF2133" i="2"/>
  <c r="BI2132" i="2"/>
  <c r="BH2132" i="2"/>
  <c r="BG2132" i="2"/>
  <c r="BF2132" i="2"/>
  <c r="BE2132" i="2"/>
  <c r="BD2132" i="2"/>
  <c r="BC2132" i="2"/>
  <c r="BB2132" i="2"/>
  <c r="BA2132" i="2"/>
  <c r="AZ2132" i="2"/>
  <c r="AY2132" i="2"/>
  <c r="AX2132" i="2"/>
  <c r="AW2132" i="2"/>
  <c r="AV2132" i="2"/>
  <c r="AU2132" i="2"/>
  <c r="AT2132" i="2"/>
  <c r="AS2132" i="2"/>
  <c r="AR2132" i="2"/>
  <c r="AQ2132" i="2"/>
  <c r="AP2132" i="2"/>
  <c r="AO2132" i="2"/>
  <c r="AN2132" i="2"/>
  <c r="AM2132" i="2"/>
  <c r="AL2132" i="2"/>
  <c r="AK2132" i="2"/>
  <c r="AJ2132" i="2"/>
  <c r="AI2132" i="2"/>
  <c r="AH2132" i="2"/>
  <c r="AG2132" i="2"/>
  <c r="AF2132" i="2"/>
  <c r="BI2131" i="2"/>
  <c r="BH2131" i="2"/>
  <c r="BG2131" i="2"/>
  <c r="BF2131" i="2"/>
  <c r="BE2131" i="2"/>
  <c r="BD2131" i="2"/>
  <c r="BC2131" i="2"/>
  <c r="BB2131" i="2"/>
  <c r="BA2131" i="2"/>
  <c r="AZ2131" i="2"/>
  <c r="AY2131" i="2"/>
  <c r="AX2131" i="2"/>
  <c r="AW2131" i="2"/>
  <c r="AV2131" i="2"/>
  <c r="AU2131" i="2"/>
  <c r="AT2131" i="2"/>
  <c r="AS2131" i="2"/>
  <c r="AR2131" i="2"/>
  <c r="AQ2131" i="2"/>
  <c r="AP2131" i="2"/>
  <c r="AO2131" i="2"/>
  <c r="AN2131" i="2"/>
  <c r="AM2131" i="2"/>
  <c r="AL2131" i="2"/>
  <c r="AK2131" i="2"/>
  <c r="AJ2131" i="2"/>
  <c r="AI2131" i="2"/>
  <c r="AH2131" i="2"/>
  <c r="AG2131" i="2"/>
  <c r="AF2131" i="2"/>
  <c r="BI2130" i="2"/>
  <c r="BH2130" i="2"/>
  <c r="BG2130" i="2"/>
  <c r="BF2130" i="2"/>
  <c r="BE2130" i="2"/>
  <c r="BD2130" i="2"/>
  <c r="BC2130" i="2"/>
  <c r="BB2130" i="2"/>
  <c r="BA2130" i="2"/>
  <c r="AZ2130" i="2"/>
  <c r="AY2130" i="2"/>
  <c r="AX2130" i="2"/>
  <c r="AW2130" i="2"/>
  <c r="AV2130" i="2"/>
  <c r="AU2130" i="2"/>
  <c r="AT2130" i="2"/>
  <c r="AS2130" i="2"/>
  <c r="AR2130" i="2"/>
  <c r="AQ2130" i="2"/>
  <c r="AP2130" i="2"/>
  <c r="AO2130" i="2"/>
  <c r="AN2130" i="2"/>
  <c r="AM2130" i="2"/>
  <c r="AL2130" i="2"/>
  <c r="AK2130" i="2"/>
  <c r="AJ2130" i="2"/>
  <c r="AI2130" i="2"/>
  <c r="AH2130" i="2"/>
  <c r="AG2130" i="2"/>
  <c r="AF2130" i="2"/>
  <c r="BI2129" i="2"/>
  <c r="BH2129" i="2"/>
  <c r="BG2129" i="2"/>
  <c r="BF2129" i="2"/>
  <c r="BE2129" i="2"/>
  <c r="BD2129" i="2"/>
  <c r="BC2129" i="2"/>
  <c r="BB2129" i="2"/>
  <c r="BA2129" i="2"/>
  <c r="AZ2129" i="2"/>
  <c r="AY2129" i="2"/>
  <c r="AX2129" i="2"/>
  <c r="AW2129" i="2"/>
  <c r="AV2129" i="2"/>
  <c r="AU2129" i="2"/>
  <c r="AT2129" i="2"/>
  <c r="AS2129" i="2"/>
  <c r="AR2129" i="2"/>
  <c r="AQ2129" i="2"/>
  <c r="AP2129" i="2"/>
  <c r="AO2129" i="2"/>
  <c r="AN2129" i="2"/>
  <c r="AM2129" i="2"/>
  <c r="AL2129" i="2"/>
  <c r="AK2129" i="2"/>
  <c r="AJ2129" i="2"/>
  <c r="AI2129" i="2"/>
  <c r="AH2129" i="2"/>
  <c r="AG2129" i="2"/>
  <c r="AF2129" i="2"/>
  <c r="BI2128" i="2"/>
  <c r="BH2128" i="2"/>
  <c r="BG2128" i="2"/>
  <c r="BF2128" i="2"/>
  <c r="BE2128" i="2"/>
  <c r="BD2128" i="2"/>
  <c r="BC2128" i="2"/>
  <c r="BB2128" i="2"/>
  <c r="BA2128" i="2"/>
  <c r="AZ2128" i="2"/>
  <c r="AY2128" i="2"/>
  <c r="AX2128" i="2"/>
  <c r="AW2128" i="2"/>
  <c r="AV2128" i="2"/>
  <c r="AU2128" i="2"/>
  <c r="AT2128" i="2"/>
  <c r="AS2128" i="2"/>
  <c r="AR2128" i="2"/>
  <c r="AQ2128" i="2"/>
  <c r="AP2128" i="2"/>
  <c r="AO2128" i="2"/>
  <c r="AN2128" i="2"/>
  <c r="AM2128" i="2"/>
  <c r="AL2128" i="2"/>
  <c r="AK2128" i="2"/>
  <c r="AJ2128" i="2"/>
  <c r="AI2128" i="2"/>
  <c r="AH2128" i="2"/>
  <c r="AG2128" i="2"/>
  <c r="AF2128" i="2"/>
  <c r="BI2127" i="2"/>
  <c r="BH2127" i="2"/>
  <c r="BG2127" i="2"/>
  <c r="BF2127" i="2"/>
  <c r="BE2127" i="2"/>
  <c r="BD2127" i="2"/>
  <c r="BC2127" i="2"/>
  <c r="BB2127" i="2"/>
  <c r="BA2127" i="2"/>
  <c r="AZ2127" i="2"/>
  <c r="AY2127" i="2"/>
  <c r="AX2127" i="2"/>
  <c r="AW2127" i="2"/>
  <c r="AV2127" i="2"/>
  <c r="AU2127" i="2"/>
  <c r="AT2127" i="2"/>
  <c r="AS2127" i="2"/>
  <c r="AR2127" i="2"/>
  <c r="AQ2127" i="2"/>
  <c r="AP2127" i="2"/>
  <c r="AO2127" i="2"/>
  <c r="AN2127" i="2"/>
  <c r="AM2127" i="2"/>
  <c r="AL2127" i="2"/>
  <c r="AK2127" i="2"/>
  <c r="AJ2127" i="2"/>
  <c r="AI2127" i="2"/>
  <c r="AH2127" i="2"/>
  <c r="AG2127" i="2"/>
  <c r="AF2127" i="2"/>
  <c r="BI2126" i="2"/>
  <c r="BH2126" i="2"/>
  <c r="BG2126" i="2"/>
  <c r="BF2126" i="2"/>
  <c r="BE2126" i="2"/>
  <c r="BD2126" i="2"/>
  <c r="BC2126" i="2"/>
  <c r="BB2126" i="2"/>
  <c r="BA2126" i="2"/>
  <c r="AZ2126" i="2"/>
  <c r="AY2126" i="2"/>
  <c r="AX2126" i="2"/>
  <c r="AW2126" i="2"/>
  <c r="AV2126" i="2"/>
  <c r="AU2126" i="2"/>
  <c r="AT2126" i="2"/>
  <c r="AS2126" i="2"/>
  <c r="AR2126" i="2"/>
  <c r="AQ2126" i="2"/>
  <c r="AP2126" i="2"/>
  <c r="AO2126" i="2"/>
  <c r="AN2126" i="2"/>
  <c r="AM2126" i="2"/>
  <c r="AL2126" i="2"/>
  <c r="AK2126" i="2"/>
  <c r="AJ2126" i="2"/>
  <c r="AI2126" i="2"/>
  <c r="AH2126" i="2"/>
  <c r="AG2126" i="2"/>
  <c r="AF2126" i="2"/>
  <c r="BI2125" i="2"/>
  <c r="BH2125" i="2"/>
  <c r="BG2125" i="2"/>
  <c r="BF2125" i="2"/>
  <c r="BE2125" i="2"/>
  <c r="BD2125" i="2"/>
  <c r="BC2125" i="2"/>
  <c r="BB2125" i="2"/>
  <c r="BA2125" i="2"/>
  <c r="AZ2125" i="2"/>
  <c r="AY2125" i="2"/>
  <c r="AX2125" i="2"/>
  <c r="AW2125" i="2"/>
  <c r="AV2125" i="2"/>
  <c r="AU2125" i="2"/>
  <c r="AT2125" i="2"/>
  <c r="AS2125" i="2"/>
  <c r="AR2125" i="2"/>
  <c r="AQ2125" i="2"/>
  <c r="AP2125" i="2"/>
  <c r="AO2125" i="2"/>
  <c r="AN2125" i="2"/>
  <c r="AM2125" i="2"/>
  <c r="AL2125" i="2"/>
  <c r="AK2125" i="2"/>
  <c r="AJ2125" i="2"/>
  <c r="AI2125" i="2"/>
  <c r="AH2125" i="2"/>
  <c r="AG2125" i="2"/>
  <c r="AF2125" i="2"/>
  <c r="BI2124" i="2"/>
  <c r="BH2124" i="2"/>
  <c r="BG2124" i="2"/>
  <c r="BF2124" i="2"/>
  <c r="BE2124" i="2"/>
  <c r="BD2124" i="2"/>
  <c r="BC2124" i="2"/>
  <c r="BB2124" i="2"/>
  <c r="BA2124" i="2"/>
  <c r="AZ2124" i="2"/>
  <c r="AY2124" i="2"/>
  <c r="AX2124" i="2"/>
  <c r="AW2124" i="2"/>
  <c r="AV2124" i="2"/>
  <c r="AU2124" i="2"/>
  <c r="AT2124" i="2"/>
  <c r="AS2124" i="2"/>
  <c r="AR2124" i="2"/>
  <c r="AQ2124" i="2"/>
  <c r="AP2124" i="2"/>
  <c r="AO2124" i="2"/>
  <c r="AN2124" i="2"/>
  <c r="AM2124" i="2"/>
  <c r="AL2124" i="2"/>
  <c r="AK2124" i="2"/>
  <c r="AJ2124" i="2"/>
  <c r="AI2124" i="2"/>
  <c r="AH2124" i="2"/>
  <c r="AG2124" i="2"/>
  <c r="AF2124" i="2"/>
  <c r="BI2123" i="2"/>
  <c r="BH2123" i="2"/>
  <c r="BG2123" i="2"/>
  <c r="BF2123" i="2"/>
  <c r="BE2123" i="2"/>
  <c r="BD2123" i="2"/>
  <c r="BC2123" i="2"/>
  <c r="BB2123" i="2"/>
  <c r="BA2123" i="2"/>
  <c r="AZ2123" i="2"/>
  <c r="AY2123" i="2"/>
  <c r="AX2123" i="2"/>
  <c r="AW2123" i="2"/>
  <c r="AV2123" i="2"/>
  <c r="AU2123" i="2"/>
  <c r="AT2123" i="2"/>
  <c r="AS2123" i="2"/>
  <c r="AR2123" i="2"/>
  <c r="AQ2123" i="2"/>
  <c r="AP2123" i="2"/>
  <c r="AO2123" i="2"/>
  <c r="AN2123" i="2"/>
  <c r="AM2123" i="2"/>
  <c r="AL2123" i="2"/>
  <c r="AK2123" i="2"/>
  <c r="AJ2123" i="2"/>
  <c r="AI2123" i="2"/>
  <c r="AH2123" i="2"/>
  <c r="AG2123" i="2"/>
  <c r="AF2123" i="2"/>
  <c r="BI2122" i="2"/>
  <c r="BH2122" i="2"/>
  <c r="BG2122" i="2"/>
  <c r="BF2122" i="2"/>
  <c r="BE2122" i="2"/>
  <c r="BD2122" i="2"/>
  <c r="BC2122" i="2"/>
  <c r="BB2122" i="2"/>
  <c r="BA2122" i="2"/>
  <c r="AZ2122" i="2"/>
  <c r="AY2122" i="2"/>
  <c r="AX2122" i="2"/>
  <c r="AW2122" i="2"/>
  <c r="AV2122" i="2"/>
  <c r="AU2122" i="2"/>
  <c r="AT2122" i="2"/>
  <c r="AS2122" i="2"/>
  <c r="AR2122" i="2"/>
  <c r="AQ2122" i="2"/>
  <c r="AP2122" i="2"/>
  <c r="AO2122" i="2"/>
  <c r="AN2122" i="2"/>
  <c r="AM2122" i="2"/>
  <c r="AL2122" i="2"/>
  <c r="AK2122" i="2"/>
  <c r="AJ2122" i="2"/>
  <c r="AI2122" i="2"/>
  <c r="AH2122" i="2"/>
  <c r="AG2122" i="2"/>
  <c r="AF2122" i="2"/>
  <c r="BI2121" i="2"/>
  <c r="BH2121" i="2"/>
  <c r="BG2121" i="2"/>
  <c r="BF2121" i="2"/>
  <c r="BE2121" i="2"/>
  <c r="BD2121" i="2"/>
  <c r="BC2121" i="2"/>
  <c r="BB2121" i="2"/>
  <c r="BA2121" i="2"/>
  <c r="AZ2121" i="2"/>
  <c r="AY2121" i="2"/>
  <c r="AX2121" i="2"/>
  <c r="AW2121" i="2"/>
  <c r="AV2121" i="2"/>
  <c r="AU2121" i="2"/>
  <c r="AT2121" i="2"/>
  <c r="AS2121" i="2"/>
  <c r="AR2121" i="2"/>
  <c r="AQ2121" i="2"/>
  <c r="AP2121" i="2"/>
  <c r="AO2121" i="2"/>
  <c r="AN2121" i="2"/>
  <c r="AM2121" i="2"/>
  <c r="AL2121" i="2"/>
  <c r="AK2121" i="2"/>
  <c r="AJ2121" i="2"/>
  <c r="AI2121" i="2"/>
  <c r="AH2121" i="2"/>
  <c r="AG2121" i="2"/>
  <c r="AF2121" i="2"/>
  <c r="BI2120" i="2"/>
  <c r="BH2120" i="2"/>
  <c r="BG2120" i="2"/>
  <c r="BF2120" i="2"/>
  <c r="BE2120" i="2"/>
  <c r="BD2120" i="2"/>
  <c r="BC2120" i="2"/>
  <c r="BB2120" i="2"/>
  <c r="BA2120" i="2"/>
  <c r="AZ2120" i="2"/>
  <c r="AY2120" i="2"/>
  <c r="AX2120" i="2"/>
  <c r="AW2120" i="2"/>
  <c r="AV2120" i="2"/>
  <c r="AU2120" i="2"/>
  <c r="AT2120" i="2"/>
  <c r="AS2120" i="2"/>
  <c r="AR2120" i="2"/>
  <c r="AQ2120" i="2"/>
  <c r="AP2120" i="2"/>
  <c r="AO2120" i="2"/>
  <c r="AN2120" i="2"/>
  <c r="AM2120" i="2"/>
  <c r="AL2120" i="2"/>
  <c r="AK2120" i="2"/>
  <c r="AJ2120" i="2"/>
  <c r="AI2120" i="2"/>
  <c r="AH2120" i="2"/>
  <c r="AG2120" i="2"/>
  <c r="AF2120" i="2"/>
  <c r="BI2119" i="2"/>
  <c r="BH2119" i="2"/>
  <c r="BG2119" i="2"/>
  <c r="BF2119" i="2"/>
  <c r="BE2119" i="2"/>
  <c r="BD2119" i="2"/>
  <c r="BC2119" i="2"/>
  <c r="BB2119" i="2"/>
  <c r="BA2119" i="2"/>
  <c r="AZ2119" i="2"/>
  <c r="AY2119" i="2"/>
  <c r="AX2119" i="2"/>
  <c r="AW2119" i="2"/>
  <c r="AV2119" i="2"/>
  <c r="AU2119" i="2"/>
  <c r="AT2119" i="2"/>
  <c r="AS2119" i="2"/>
  <c r="AR2119" i="2"/>
  <c r="AQ2119" i="2"/>
  <c r="AP2119" i="2"/>
  <c r="AO2119" i="2"/>
  <c r="AN2119" i="2"/>
  <c r="AM2119" i="2"/>
  <c r="AL2119" i="2"/>
  <c r="AK2119" i="2"/>
  <c r="AJ2119" i="2"/>
  <c r="AI2119" i="2"/>
  <c r="AH2119" i="2"/>
  <c r="AG2119" i="2"/>
  <c r="AF2119" i="2"/>
  <c r="BI2118" i="2"/>
  <c r="BH2118" i="2"/>
  <c r="BG2118" i="2"/>
  <c r="BF2118" i="2"/>
  <c r="BE2118" i="2"/>
  <c r="BD2118" i="2"/>
  <c r="BC2118" i="2"/>
  <c r="BB2118" i="2"/>
  <c r="BA2118" i="2"/>
  <c r="AZ2118" i="2"/>
  <c r="AY2118" i="2"/>
  <c r="AX2118" i="2"/>
  <c r="AW2118" i="2"/>
  <c r="AV2118" i="2"/>
  <c r="AU2118" i="2"/>
  <c r="AT2118" i="2"/>
  <c r="AS2118" i="2"/>
  <c r="AR2118" i="2"/>
  <c r="AQ2118" i="2"/>
  <c r="AP2118" i="2"/>
  <c r="AO2118" i="2"/>
  <c r="AN2118" i="2"/>
  <c r="AM2118" i="2"/>
  <c r="AL2118" i="2"/>
  <c r="AK2118" i="2"/>
  <c r="AJ2118" i="2"/>
  <c r="AI2118" i="2"/>
  <c r="AH2118" i="2"/>
  <c r="AG2118" i="2"/>
  <c r="AF2118" i="2"/>
  <c r="BI2117" i="2"/>
  <c r="BH2117" i="2"/>
  <c r="BG2117" i="2"/>
  <c r="BF2117" i="2"/>
  <c r="BE2117" i="2"/>
  <c r="BD2117" i="2"/>
  <c r="BC2117" i="2"/>
  <c r="BB2117" i="2"/>
  <c r="BA2117" i="2"/>
  <c r="AZ2117" i="2"/>
  <c r="AY2117" i="2"/>
  <c r="AX2117" i="2"/>
  <c r="AW2117" i="2"/>
  <c r="AV2117" i="2"/>
  <c r="AU2117" i="2"/>
  <c r="AT2117" i="2"/>
  <c r="AS2117" i="2"/>
  <c r="AR2117" i="2"/>
  <c r="AQ2117" i="2"/>
  <c r="AP2117" i="2"/>
  <c r="AO2117" i="2"/>
  <c r="AN2117" i="2"/>
  <c r="AM2117" i="2"/>
  <c r="AL2117" i="2"/>
  <c r="AK2117" i="2"/>
  <c r="AJ2117" i="2"/>
  <c r="AI2117" i="2"/>
  <c r="AH2117" i="2"/>
  <c r="AG2117" i="2"/>
  <c r="AF2117" i="2"/>
  <c r="BI2116" i="2"/>
  <c r="BH2116" i="2"/>
  <c r="BG2116" i="2"/>
  <c r="BF2116" i="2"/>
  <c r="BE2116" i="2"/>
  <c r="BD2116" i="2"/>
  <c r="BC2116" i="2"/>
  <c r="BB2116" i="2"/>
  <c r="BA2116" i="2"/>
  <c r="AZ2116" i="2"/>
  <c r="AY2116" i="2"/>
  <c r="AX2116" i="2"/>
  <c r="AW2116" i="2"/>
  <c r="AV2116" i="2"/>
  <c r="AU2116" i="2"/>
  <c r="AT2116" i="2"/>
  <c r="AS2116" i="2"/>
  <c r="AR2116" i="2"/>
  <c r="AQ2116" i="2"/>
  <c r="AP2116" i="2"/>
  <c r="AO2116" i="2"/>
  <c r="AN2116" i="2"/>
  <c r="AM2116" i="2"/>
  <c r="AL2116" i="2"/>
  <c r="AK2116" i="2"/>
  <c r="AJ2116" i="2"/>
  <c r="AI2116" i="2"/>
  <c r="AH2116" i="2"/>
  <c r="AG2116" i="2"/>
  <c r="AF2116" i="2"/>
  <c r="BI2115" i="2"/>
  <c r="BH2115" i="2"/>
  <c r="BG2115" i="2"/>
  <c r="BF2115" i="2"/>
  <c r="BE2115" i="2"/>
  <c r="BD2115" i="2"/>
  <c r="BC2115" i="2"/>
  <c r="BB2115" i="2"/>
  <c r="BA2115" i="2"/>
  <c r="AZ2115" i="2"/>
  <c r="AY2115" i="2"/>
  <c r="AX2115" i="2"/>
  <c r="AW2115" i="2"/>
  <c r="AV2115" i="2"/>
  <c r="AU2115" i="2"/>
  <c r="AT2115" i="2"/>
  <c r="AS2115" i="2"/>
  <c r="AR2115" i="2"/>
  <c r="AQ2115" i="2"/>
  <c r="AP2115" i="2"/>
  <c r="AO2115" i="2"/>
  <c r="AN2115" i="2"/>
  <c r="AM2115" i="2"/>
  <c r="AL2115" i="2"/>
  <c r="AK2115" i="2"/>
  <c r="AJ2115" i="2"/>
  <c r="AI2115" i="2"/>
  <c r="AH2115" i="2"/>
  <c r="AG2115" i="2"/>
  <c r="AF2115" i="2"/>
  <c r="BI2114" i="2"/>
  <c r="BH2114" i="2"/>
  <c r="BG2114" i="2"/>
  <c r="BF2114" i="2"/>
  <c r="BE2114" i="2"/>
  <c r="BD2114" i="2"/>
  <c r="BC2114" i="2"/>
  <c r="BB2114" i="2"/>
  <c r="BA2114" i="2"/>
  <c r="AZ2114" i="2"/>
  <c r="AY2114" i="2"/>
  <c r="AX2114" i="2"/>
  <c r="AW2114" i="2"/>
  <c r="AV2114" i="2"/>
  <c r="AU2114" i="2"/>
  <c r="AT2114" i="2"/>
  <c r="AS2114" i="2"/>
  <c r="AR2114" i="2"/>
  <c r="AQ2114" i="2"/>
  <c r="AP2114" i="2"/>
  <c r="AO2114" i="2"/>
  <c r="AN2114" i="2"/>
  <c r="AM2114" i="2"/>
  <c r="AL2114" i="2"/>
  <c r="AK2114" i="2"/>
  <c r="AJ2114" i="2"/>
  <c r="AI2114" i="2"/>
  <c r="AH2114" i="2"/>
  <c r="AG2114" i="2"/>
  <c r="AF2114" i="2"/>
  <c r="BI2113" i="2"/>
  <c r="BH2113" i="2"/>
  <c r="BG2113" i="2"/>
  <c r="BF2113" i="2"/>
  <c r="BE2113" i="2"/>
  <c r="BD2113" i="2"/>
  <c r="BC2113" i="2"/>
  <c r="BB2113" i="2"/>
  <c r="BA2113" i="2"/>
  <c r="AZ2113" i="2"/>
  <c r="AY2113" i="2"/>
  <c r="AX2113" i="2"/>
  <c r="AW2113" i="2"/>
  <c r="AV2113" i="2"/>
  <c r="AU2113" i="2"/>
  <c r="AT2113" i="2"/>
  <c r="AS2113" i="2"/>
  <c r="AR2113" i="2"/>
  <c r="AQ2113" i="2"/>
  <c r="AP2113" i="2"/>
  <c r="AO2113" i="2"/>
  <c r="AN2113" i="2"/>
  <c r="AM2113" i="2"/>
  <c r="AL2113" i="2"/>
  <c r="AK2113" i="2"/>
  <c r="AJ2113" i="2"/>
  <c r="AI2113" i="2"/>
  <c r="AH2113" i="2"/>
  <c r="AG2113" i="2"/>
  <c r="AF2113" i="2"/>
  <c r="BI2112" i="2"/>
  <c r="BH2112" i="2"/>
  <c r="BG2112" i="2"/>
  <c r="BF2112" i="2"/>
  <c r="BE2112" i="2"/>
  <c r="BD2112" i="2"/>
  <c r="BC2112" i="2"/>
  <c r="BB2112" i="2"/>
  <c r="BA2112" i="2"/>
  <c r="AZ2112" i="2"/>
  <c r="AY2112" i="2"/>
  <c r="AX2112" i="2"/>
  <c r="AW2112" i="2"/>
  <c r="AV2112" i="2"/>
  <c r="AU2112" i="2"/>
  <c r="AT2112" i="2"/>
  <c r="AS2112" i="2"/>
  <c r="AR2112" i="2"/>
  <c r="AQ2112" i="2"/>
  <c r="AP2112" i="2"/>
  <c r="AO2112" i="2"/>
  <c r="AN2112" i="2"/>
  <c r="AM2112" i="2"/>
  <c r="AL2112" i="2"/>
  <c r="AK2112" i="2"/>
  <c r="AJ2112" i="2"/>
  <c r="AI2112" i="2"/>
  <c r="AH2112" i="2"/>
  <c r="AG2112" i="2"/>
  <c r="AF2112" i="2"/>
  <c r="BI2111" i="2"/>
  <c r="BH2111" i="2"/>
  <c r="BG2111" i="2"/>
  <c r="BF2111" i="2"/>
  <c r="BE2111" i="2"/>
  <c r="BD2111" i="2"/>
  <c r="BC2111" i="2"/>
  <c r="BB2111" i="2"/>
  <c r="BA2111" i="2"/>
  <c r="AZ2111" i="2"/>
  <c r="AY2111" i="2"/>
  <c r="AX2111" i="2"/>
  <c r="AW2111" i="2"/>
  <c r="AV2111" i="2"/>
  <c r="AU2111" i="2"/>
  <c r="AT2111" i="2"/>
  <c r="AS2111" i="2"/>
  <c r="AR2111" i="2"/>
  <c r="AQ2111" i="2"/>
  <c r="AP2111" i="2"/>
  <c r="AO2111" i="2"/>
  <c r="AN2111" i="2"/>
  <c r="AM2111" i="2"/>
  <c r="AL2111" i="2"/>
  <c r="AK2111" i="2"/>
  <c r="AJ2111" i="2"/>
  <c r="AI2111" i="2"/>
  <c r="AH2111" i="2"/>
  <c r="AG2111" i="2"/>
  <c r="AF2111" i="2"/>
  <c r="BI2110" i="2"/>
  <c r="BH2110" i="2"/>
  <c r="BG2110" i="2"/>
  <c r="BF2110" i="2"/>
  <c r="BE2110" i="2"/>
  <c r="BD2110" i="2"/>
  <c r="BC2110" i="2"/>
  <c r="BB2110" i="2"/>
  <c r="BA2110" i="2"/>
  <c r="AZ2110" i="2"/>
  <c r="AY2110" i="2"/>
  <c r="AX2110" i="2"/>
  <c r="AW2110" i="2"/>
  <c r="AV2110" i="2"/>
  <c r="AU2110" i="2"/>
  <c r="AT2110" i="2"/>
  <c r="AS2110" i="2"/>
  <c r="AR2110" i="2"/>
  <c r="AQ2110" i="2"/>
  <c r="AP2110" i="2"/>
  <c r="AO2110" i="2"/>
  <c r="AN2110" i="2"/>
  <c r="AM2110" i="2"/>
  <c r="AL2110" i="2"/>
  <c r="AK2110" i="2"/>
  <c r="AJ2110" i="2"/>
  <c r="AI2110" i="2"/>
  <c r="AH2110" i="2"/>
  <c r="AG2110" i="2"/>
  <c r="AF2110" i="2"/>
  <c r="BI2109" i="2"/>
  <c r="BH2109" i="2"/>
  <c r="BG2109" i="2"/>
  <c r="BF2109" i="2"/>
  <c r="BE2109" i="2"/>
  <c r="BD2109" i="2"/>
  <c r="BC2109" i="2"/>
  <c r="BB2109" i="2"/>
  <c r="BA2109" i="2"/>
  <c r="AZ2109" i="2"/>
  <c r="AY2109" i="2"/>
  <c r="AX2109" i="2"/>
  <c r="AW2109" i="2"/>
  <c r="AV2109" i="2"/>
  <c r="AU2109" i="2"/>
  <c r="AT2109" i="2"/>
  <c r="AS2109" i="2"/>
  <c r="AR2109" i="2"/>
  <c r="AQ2109" i="2"/>
  <c r="AP2109" i="2"/>
  <c r="AO2109" i="2"/>
  <c r="AN2109" i="2"/>
  <c r="AM2109" i="2"/>
  <c r="AL2109" i="2"/>
  <c r="AK2109" i="2"/>
  <c r="AJ2109" i="2"/>
  <c r="AI2109" i="2"/>
  <c r="AH2109" i="2"/>
  <c r="AG2109" i="2"/>
  <c r="AF2109" i="2"/>
  <c r="BI2108" i="2"/>
  <c r="BH2108" i="2"/>
  <c r="BG2108" i="2"/>
  <c r="BF2108" i="2"/>
  <c r="BE2108" i="2"/>
  <c r="BD2108" i="2"/>
  <c r="BC2108" i="2"/>
  <c r="BB2108" i="2"/>
  <c r="BA2108" i="2"/>
  <c r="AZ2108" i="2"/>
  <c r="AY2108" i="2"/>
  <c r="AX2108" i="2"/>
  <c r="AW2108" i="2"/>
  <c r="AV2108" i="2"/>
  <c r="AU2108" i="2"/>
  <c r="AT2108" i="2"/>
  <c r="AS2108" i="2"/>
  <c r="AR2108" i="2"/>
  <c r="AQ2108" i="2"/>
  <c r="AP2108" i="2"/>
  <c r="AO2108" i="2"/>
  <c r="AN2108" i="2"/>
  <c r="AM2108" i="2"/>
  <c r="AL2108" i="2"/>
  <c r="AK2108" i="2"/>
  <c r="AJ2108" i="2"/>
  <c r="AI2108" i="2"/>
  <c r="AH2108" i="2"/>
  <c r="AG2108" i="2"/>
  <c r="AF2108" i="2"/>
  <c r="BI2107" i="2"/>
  <c r="BH2107" i="2"/>
  <c r="BG2107" i="2"/>
  <c r="BF2107" i="2"/>
  <c r="BE2107" i="2"/>
  <c r="BD2107" i="2"/>
  <c r="BC2107" i="2"/>
  <c r="BB2107" i="2"/>
  <c r="BA2107" i="2"/>
  <c r="AZ2107" i="2"/>
  <c r="AY2107" i="2"/>
  <c r="AX2107" i="2"/>
  <c r="AW2107" i="2"/>
  <c r="AV2107" i="2"/>
  <c r="AU2107" i="2"/>
  <c r="AT2107" i="2"/>
  <c r="AS2107" i="2"/>
  <c r="AR2107" i="2"/>
  <c r="AQ2107" i="2"/>
  <c r="AP2107" i="2"/>
  <c r="AO2107" i="2"/>
  <c r="AN2107" i="2"/>
  <c r="AM2107" i="2"/>
  <c r="AL2107" i="2"/>
  <c r="AK2107" i="2"/>
  <c r="AJ2107" i="2"/>
  <c r="AI2107" i="2"/>
  <c r="AH2107" i="2"/>
  <c r="AG2107" i="2"/>
  <c r="AF2107" i="2"/>
  <c r="BI2106" i="2"/>
  <c r="BH2106" i="2"/>
  <c r="BG2106" i="2"/>
  <c r="BF2106" i="2"/>
  <c r="BE2106" i="2"/>
  <c r="BD2106" i="2"/>
  <c r="BC2106" i="2"/>
  <c r="BB2106" i="2"/>
  <c r="BA2106" i="2"/>
  <c r="AZ2106" i="2"/>
  <c r="AY2106" i="2"/>
  <c r="AX2106" i="2"/>
  <c r="AW2106" i="2"/>
  <c r="AV2106" i="2"/>
  <c r="AU2106" i="2"/>
  <c r="AT2106" i="2"/>
  <c r="AS2106" i="2"/>
  <c r="AR2106" i="2"/>
  <c r="AQ2106" i="2"/>
  <c r="AP2106" i="2"/>
  <c r="AO2106" i="2"/>
  <c r="AN2106" i="2"/>
  <c r="AM2106" i="2"/>
  <c r="AL2106" i="2"/>
  <c r="AK2106" i="2"/>
  <c r="AJ2106" i="2"/>
  <c r="AI2106" i="2"/>
  <c r="AH2106" i="2"/>
  <c r="AG2106" i="2"/>
  <c r="AF2106" i="2"/>
  <c r="BI2105" i="2"/>
  <c r="BH2105" i="2"/>
  <c r="BG2105" i="2"/>
  <c r="BF2105" i="2"/>
  <c r="BE2105" i="2"/>
  <c r="BD2105" i="2"/>
  <c r="BC2105" i="2"/>
  <c r="BB2105" i="2"/>
  <c r="BA2105" i="2"/>
  <c r="AZ2105" i="2"/>
  <c r="AY2105" i="2"/>
  <c r="AX2105" i="2"/>
  <c r="AW2105" i="2"/>
  <c r="AV2105" i="2"/>
  <c r="AU2105" i="2"/>
  <c r="AT2105" i="2"/>
  <c r="AS2105" i="2"/>
  <c r="AR2105" i="2"/>
  <c r="AQ2105" i="2"/>
  <c r="AP2105" i="2"/>
  <c r="AO2105" i="2"/>
  <c r="AN2105" i="2"/>
  <c r="AM2105" i="2"/>
  <c r="AL2105" i="2"/>
  <c r="AK2105" i="2"/>
  <c r="AJ2105" i="2"/>
  <c r="AI2105" i="2"/>
  <c r="AH2105" i="2"/>
  <c r="AG2105" i="2"/>
  <c r="AF2105" i="2"/>
  <c r="BI2104" i="2"/>
  <c r="BH2104" i="2"/>
  <c r="BG2104" i="2"/>
  <c r="BF2104" i="2"/>
  <c r="BE2104" i="2"/>
  <c r="BD2104" i="2"/>
  <c r="BC2104" i="2"/>
  <c r="BB2104" i="2"/>
  <c r="BA2104" i="2"/>
  <c r="AZ2104" i="2"/>
  <c r="AY2104" i="2"/>
  <c r="AX2104" i="2"/>
  <c r="AW2104" i="2"/>
  <c r="AV2104" i="2"/>
  <c r="AU2104" i="2"/>
  <c r="AT2104" i="2"/>
  <c r="AS2104" i="2"/>
  <c r="AR2104" i="2"/>
  <c r="AQ2104" i="2"/>
  <c r="AP2104" i="2"/>
  <c r="AO2104" i="2"/>
  <c r="AN2104" i="2"/>
  <c r="AM2104" i="2"/>
  <c r="AL2104" i="2"/>
  <c r="AK2104" i="2"/>
  <c r="AJ2104" i="2"/>
  <c r="AI2104" i="2"/>
  <c r="AH2104" i="2"/>
  <c r="AG2104" i="2"/>
  <c r="AF2104" i="2"/>
  <c r="BI2103" i="2"/>
  <c r="BH2103" i="2"/>
  <c r="BG2103" i="2"/>
  <c r="BF2103" i="2"/>
  <c r="BE2103" i="2"/>
  <c r="BD2103" i="2"/>
  <c r="BC2103" i="2"/>
  <c r="BB2103" i="2"/>
  <c r="BA2103" i="2"/>
  <c r="AZ2103" i="2"/>
  <c r="AY2103" i="2"/>
  <c r="AX2103" i="2"/>
  <c r="AW2103" i="2"/>
  <c r="AV2103" i="2"/>
  <c r="AU2103" i="2"/>
  <c r="AT2103" i="2"/>
  <c r="AS2103" i="2"/>
  <c r="AR2103" i="2"/>
  <c r="AQ2103" i="2"/>
  <c r="AP2103" i="2"/>
  <c r="AO2103" i="2"/>
  <c r="AN2103" i="2"/>
  <c r="AM2103" i="2"/>
  <c r="AL2103" i="2"/>
  <c r="AK2103" i="2"/>
  <c r="AJ2103" i="2"/>
  <c r="AI2103" i="2"/>
  <c r="AH2103" i="2"/>
  <c r="AG2103" i="2"/>
  <c r="AF2103" i="2"/>
  <c r="BI2102" i="2"/>
  <c r="BH2102" i="2"/>
  <c r="BG2102" i="2"/>
  <c r="BF2102" i="2"/>
  <c r="BE2102" i="2"/>
  <c r="BD2102" i="2"/>
  <c r="BC2102" i="2"/>
  <c r="BB2102" i="2"/>
  <c r="BA2102" i="2"/>
  <c r="AZ2102" i="2"/>
  <c r="AY2102" i="2"/>
  <c r="AX2102" i="2"/>
  <c r="AW2102" i="2"/>
  <c r="AV2102" i="2"/>
  <c r="AU2102" i="2"/>
  <c r="AT2102" i="2"/>
  <c r="AS2102" i="2"/>
  <c r="AR2102" i="2"/>
  <c r="AQ2102" i="2"/>
  <c r="AP2102" i="2"/>
  <c r="AO2102" i="2"/>
  <c r="AN2102" i="2"/>
  <c r="AM2102" i="2"/>
  <c r="AL2102" i="2"/>
  <c r="AK2102" i="2"/>
  <c r="AJ2102" i="2"/>
  <c r="AI2102" i="2"/>
  <c r="AH2102" i="2"/>
  <c r="AG2102" i="2"/>
  <c r="AF2102" i="2"/>
  <c r="BI2101" i="2"/>
  <c r="BH2101" i="2"/>
  <c r="BG2101" i="2"/>
  <c r="BF2101" i="2"/>
  <c r="BE2101" i="2"/>
  <c r="BD2101" i="2"/>
  <c r="BC2101" i="2"/>
  <c r="BB2101" i="2"/>
  <c r="BA2101" i="2"/>
  <c r="AZ2101" i="2"/>
  <c r="AY2101" i="2"/>
  <c r="AX2101" i="2"/>
  <c r="AW2101" i="2"/>
  <c r="AV2101" i="2"/>
  <c r="AU2101" i="2"/>
  <c r="AT2101" i="2"/>
  <c r="AS2101" i="2"/>
  <c r="AR2101" i="2"/>
  <c r="AQ2101" i="2"/>
  <c r="AP2101" i="2"/>
  <c r="AO2101" i="2"/>
  <c r="AN2101" i="2"/>
  <c r="AM2101" i="2"/>
  <c r="AL2101" i="2"/>
  <c r="AK2101" i="2"/>
  <c r="AJ2101" i="2"/>
  <c r="AI2101" i="2"/>
  <c r="AH2101" i="2"/>
  <c r="AG2101" i="2"/>
  <c r="AF2101" i="2"/>
  <c r="BI2100" i="2"/>
  <c r="BH2100" i="2"/>
  <c r="BG2100" i="2"/>
  <c r="BF2100" i="2"/>
  <c r="BE2100" i="2"/>
  <c r="BD2100" i="2"/>
  <c r="BC2100" i="2"/>
  <c r="BB2100" i="2"/>
  <c r="BA2100" i="2"/>
  <c r="AZ2100" i="2"/>
  <c r="AY2100" i="2"/>
  <c r="AX2100" i="2"/>
  <c r="AW2100" i="2"/>
  <c r="AV2100" i="2"/>
  <c r="AU2100" i="2"/>
  <c r="AT2100" i="2"/>
  <c r="AS2100" i="2"/>
  <c r="AR2100" i="2"/>
  <c r="AQ2100" i="2"/>
  <c r="AP2100" i="2"/>
  <c r="AO2100" i="2"/>
  <c r="AN2100" i="2"/>
  <c r="AM2100" i="2"/>
  <c r="AL2100" i="2"/>
  <c r="AK2100" i="2"/>
  <c r="AJ2100" i="2"/>
  <c r="AI2100" i="2"/>
  <c r="AH2100" i="2"/>
  <c r="AG2100" i="2"/>
  <c r="AF2100" i="2"/>
  <c r="BI2099" i="2"/>
  <c r="BH2099" i="2"/>
  <c r="BG2099" i="2"/>
  <c r="BF2099" i="2"/>
  <c r="BE2099" i="2"/>
  <c r="BD2099" i="2"/>
  <c r="BC2099" i="2"/>
  <c r="BB2099" i="2"/>
  <c r="BA2099" i="2"/>
  <c r="AZ2099" i="2"/>
  <c r="AY2099" i="2"/>
  <c r="AX2099" i="2"/>
  <c r="AW2099" i="2"/>
  <c r="AV2099" i="2"/>
  <c r="AU2099" i="2"/>
  <c r="AT2099" i="2"/>
  <c r="AS2099" i="2"/>
  <c r="AR2099" i="2"/>
  <c r="AQ2099" i="2"/>
  <c r="AP2099" i="2"/>
  <c r="AO2099" i="2"/>
  <c r="AN2099" i="2"/>
  <c r="AM2099" i="2"/>
  <c r="AL2099" i="2"/>
  <c r="AK2099" i="2"/>
  <c r="AJ2099" i="2"/>
  <c r="AI2099" i="2"/>
  <c r="AH2099" i="2"/>
  <c r="AG2099" i="2"/>
  <c r="AF2099" i="2"/>
  <c r="BI2098" i="2"/>
  <c r="BH2098" i="2"/>
  <c r="BG2098" i="2"/>
  <c r="BF2098" i="2"/>
  <c r="BE2098" i="2"/>
  <c r="BD2098" i="2"/>
  <c r="BC2098" i="2"/>
  <c r="BB2098" i="2"/>
  <c r="BA2098" i="2"/>
  <c r="AZ2098" i="2"/>
  <c r="AY2098" i="2"/>
  <c r="AX2098" i="2"/>
  <c r="AW2098" i="2"/>
  <c r="AV2098" i="2"/>
  <c r="AU2098" i="2"/>
  <c r="AT2098" i="2"/>
  <c r="AS2098" i="2"/>
  <c r="AR2098" i="2"/>
  <c r="AQ2098" i="2"/>
  <c r="AP2098" i="2"/>
  <c r="AO2098" i="2"/>
  <c r="AN2098" i="2"/>
  <c r="AM2098" i="2"/>
  <c r="AL2098" i="2"/>
  <c r="AK2098" i="2"/>
  <c r="AJ2098" i="2"/>
  <c r="AI2098" i="2"/>
  <c r="AH2098" i="2"/>
  <c r="AG2098" i="2"/>
  <c r="AF2098" i="2"/>
  <c r="BI2097" i="2"/>
  <c r="BH2097" i="2"/>
  <c r="BG2097" i="2"/>
  <c r="BF2097" i="2"/>
  <c r="BE2097" i="2"/>
  <c r="BD2097" i="2"/>
  <c r="BC2097" i="2"/>
  <c r="BB2097" i="2"/>
  <c r="BA2097" i="2"/>
  <c r="AZ2097" i="2"/>
  <c r="AY2097" i="2"/>
  <c r="AX2097" i="2"/>
  <c r="AW2097" i="2"/>
  <c r="AV2097" i="2"/>
  <c r="AU2097" i="2"/>
  <c r="AT2097" i="2"/>
  <c r="AS2097" i="2"/>
  <c r="AR2097" i="2"/>
  <c r="AQ2097" i="2"/>
  <c r="AP2097" i="2"/>
  <c r="AO2097" i="2"/>
  <c r="AN2097" i="2"/>
  <c r="AM2097" i="2"/>
  <c r="AL2097" i="2"/>
  <c r="AK2097" i="2"/>
  <c r="AJ2097" i="2"/>
  <c r="AI2097" i="2"/>
  <c r="AH2097" i="2"/>
  <c r="AG2097" i="2"/>
  <c r="AF2097" i="2"/>
  <c r="BI2096" i="2"/>
  <c r="BH2096" i="2"/>
  <c r="BG2096" i="2"/>
  <c r="BF2096" i="2"/>
  <c r="BE2096" i="2"/>
  <c r="BD2096" i="2"/>
  <c r="BC2096" i="2"/>
  <c r="BB2096" i="2"/>
  <c r="BA2096" i="2"/>
  <c r="AZ2096" i="2"/>
  <c r="AY2096" i="2"/>
  <c r="AX2096" i="2"/>
  <c r="AW2096" i="2"/>
  <c r="AV2096" i="2"/>
  <c r="AU2096" i="2"/>
  <c r="AT2096" i="2"/>
  <c r="AS2096" i="2"/>
  <c r="AR2096" i="2"/>
  <c r="AQ2096" i="2"/>
  <c r="AP2096" i="2"/>
  <c r="AO2096" i="2"/>
  <c r="AN2096" i="2"/>
  <c r="AM2096" i="2"/>
  <c r="AL2096" i="2"/>
  <c r="AK2096" i="2"/>
  <c r="AJ2096" i="2"/>
  <c r="AI2096" i="2"/>
  <c r="AH2096" i="2"/>
  <c r="AG2096" i="2"/>
  <c r="AF2096" i="2"/>
  <c r="BI2095" i="2"/>
  <c r="BH2095" i="2"/>
  <c r="BG2095" i="2"/>
  <c r="BF2095" i="2"/>
  <c r="BE2095" i="2"/>
  <c r="BD2095" i="2"/>
  <c r="BC2095" i="2"/>
  <c r="BB2095" i="2"/>
  <c r="BA2095" i="2"/>
  <c r="AZ2095" i="2"/>
  <c r="AY2095" i="2"/>
  <c r="AX2095" i="2"/>
  <c r="AW2095" i="2"/>
  <c r="AV2095" i="2"/>
  <c r="AU2095" i="2"/>
  <c r="AT2095" i="2"/>
  <c r="AS2095" i="2"/>
  <c r="AR2095" i="2"/>
  <c r="AQ2095" i="2"/>
  <c r="AP2095" i="2"/>
  <c r="AO2095" i="2"/>
  <c r="AN2095" i="2"/>
  <c r="AM2095" i="2"/>
  <c r="AL2095" i="2"/>
  <c r="AK2095" i="2"/>
  <c r="AJ2095" i="2"/>
  <c r="AI2095" i="2"/>
  <c r="AH2095" i="2"/>
  <c r="AG2095" i="2"/>
  <c r="AF2095" i="2"/>
  <c r="BI2094" i="2"/>
  <c r="BH2094" i="2"/>
  <c r="BG2094" i="2"/>
  <c r="BF2094" i="2"/>
  <c r="BE2094" i="2"/>
  <c r="BD2094" i="2"/>
  <c r="BC2094" i="2"/>
  <c r="BB2094" i="2"/>
  <c r="BA2094" i="2"/>
  <c r="AZ2094" i="2"/>
  <c r="AY2094" i="2"/>
  <c r="AX2094" i="2"/>
  <c r="AW2094" i="2"/>
  <c r="AV2094" i="2"/>
  <c r="AU2094" i="2"/>
  <c r="AT2094" i="2"/>
  <c r="AS2094" i="2"/>
  <c r="AR2094" i="2"/>
  <c r="AQ2094" i="2"/>
  <c r="AP2094" i="2"/>
  <c r="AO2094" i="2"/>
  <c r="AN2094" i="2"/>
  <c r="AM2094" i="2"/>
  <c r="AL2094" i="2"/>
  <c r="AK2094" i="2"/>
  <c r="AJ2094" i="2"/>
  <c r="AI2094" i="2"/>
  <c r="AH2094" i="2"/>
  <c r="AG2094" i="2"/>
  <c r="AF2094" i="2"/>
  <c r="BI2093" i="2"/>
  <c r="BH2093" i="2"/>
  <c r="BG2093" i="2"/>
  <c r="BF2093" i="2"/>
  <c r="BE2093" i="2"/>
  <c r="BD2093" i="2"/>
  <c r="BC2093" i="2"/>
  <c r="BB2093" i="2"/>
  <c r="BA2093" i="2"/>
  <c r="AZ2093" i="2"/>
  <c r="AY2093" i="2"/>
  <c r="AX2093" i="2"/>
  <c r="AW2093" i="2"/>
  <c r="AV2093" i="2"/>
  <c r="AU2093" i="2"/>
  <c r="AT2093" i="2"/>
  <c r="AS2093" i="2"/>
  <c r="AR2093" i="2"/>
  <c r="AQ2093" i="2"/>
  <c r="AP2093" i="2"/>
  <c r="AO2093" i="2"/>
  <c r="AN2093" i="2"/>
  <c r="AM2093" i="2"/>
  <c r="AL2093" i="2"/>
  <c r="AK2093" i="2"/>
  <c r="AJ2093" i="2"/>
  <c r="AI2093" i="2"/>
  <c r="AH2093" i="2"/>
  <c r="AG2093" i="2"/>
  <c r="AF2093" i="2"/>
  <c r="BI2092" i="2"/>
  <c r="BH2092" i="2"/>
  <c r="BG2092" i="2"/>
  <c r="BF2092" i="2"/>
  <c r="BE2092" i="2"/>
  <c r="BD2092" i="2"/>
  <c r="BC2092" i="2"/>
  <c r="BB2092" i="2"/>
  <c r="BA2092" i="2"/>
  <c r="AZ2092" i="2"/>
  <c r="AY2092" i="2"/>
  <c r="AX2092" i="2"/>
  <c r="AW2092" i="2"/>
  <c r="AV2092" i="2"/>
  <c r="AU2092" i="2"/>
  <c r="AT2092" i="2"/>
  <c r="AS2092" i="2"/>
  <c r="AR2092" i="2"/>
  <c r="AQ2092" i="2"/>
  <c r="AP2092" i="2"/>
  <c r="AO2092" i="2"/>
  <c r="AN2092" i="2"/>
  <c r="AM2092" i="2"/>
  <c r="AL2092" i="2"/>
  <c r="AK2092" i="2"/>
  <c r="AJ2092" i="2"/>
  <c r="AI2092" i="2"/>
  <c r="AH2092" i="2"/>
  <c r="AG2092" i="2"/>
  <c r="AF2092" i="2"/>
  <c r="BI2091" i="2"/>
  <c r="BH2091" i="2"/>
  <c r="BG2091" i="2"/>
  <c r="BF2091" i="2"/>
  <c r="BE2091" i="2"/>
  <c r="BD2091" i="2"/>
  <c r="BC2091" i="2"/>
  <c r="BB2091" i="2"/>
  <c r="BA2091" i="2"/>
  <c r="AZ2091" i="2"/>
  <c r="AY2091" i="2"/>
  <c r="AX2091" i="2"/>
  <c r="AW2091" i="2"/>
  <c r="AV2091" i="2"/>
  <c r="AU2091" i="2"/>
  <c r="AT2091" i="2"/>
  <c r="AS2091" i="2"/>
  <c r="AR2091" i="2"/>
  <c r="AQ2091" i="2"/>
  <c r="AP2091" i="2"/>
  <c r="AO2091" i="2"/>
  <c r="AN2091" i="2"/>
  <c r="AM2091" i="2"/>
  <c r="AL2091" i="2"/>
  <c r="AK2091" i="2"/>
  <c r="AJ2091" i="2"/>
  <c r="AI2091" i="2"/>
  <c r="AH2091" i="2"/>
  <c r="AG2091" i="2"/>
  <c r="AF2091" i="2"/>
  <c r="BI2090" i="2"/>
  <c r="BH2090" i="2"/>
  <c r="BG2090" i="2"/>
  <c r="BF2090" i="2"/>
  <c r="BE2090" i="2"/>
  <c r="BD2090" i="2"/>
  <c r="BC2090" i="2"/>
  <c r="BB2090" i="2"/>
  <c r="BA2090" i="2"/>
  <c r="AZ2090" i="2"/>
  <c r="AY2090" i="2"/>
  <c r="AX2090" i="2"/>
  <c r="AW2090" i="2"/>
  <c r="AV2090" i="2"/>
  <c r="AU2090" i="2"/>
  <c r="AT2090" i="2"/>
  <c r="AS2090" i="2"/>
  <c r="AR2090" i="2"/>
  <c r="AQ2090" i="2"/>
  <c r="AP2090" i="2"/>
  <c r="AO2090" i="2"/>
  <c r="AN2090" i="2"/>
  <c r="AM2090" i="2"/>
  <c r="AL2090" i="2"/>
  <c r="AK2090" i="2"/>
  <c r="AJ2090" i="2"/>
  <c r="AI2090" i="2"/>
  <c r="AH2090" i="2"/>
  <c r="AG2090" i="2"/>
  <c r="AF2090" i="2"/>
  <c r="BI2089" i="2"/>
  <c r="BH2089" i="2"/>
  <c r="BG2089" i="2"/>
  <c r="BF2089" i="2"/>
  <c r="BE2089" i="2"/>
  <c r="BD2089" i="2"/>
  <c r="BC2089" i="2"/>
  <c r="BB2089" i="2"/>
  <c r="BA2089" i="2"/>
  <c r="AZ2089" i="2"/>
  <c r="AY2089" i="2"/>
  <c r="AX2089" i="2"/>
  <c r="AW2089" i="2"/>
  <c r="AV2089" i="2"/>
  <c r="AU2089" i="2"/>
  <c r="AT2089" i="2"/>
  <c r="AS2089" i="2"/>
  <c r="AR2089" i="2"/>
  <c r="AQ2089" i="2"/>
  <c r="AP2089" i="2"/>
  <c r="AO2089" i="2"/>
  <c r="AN2089" i="2"/>
  <c r="AM2089" i="2"/>
  <c r="AL2089" i="2"/>
  <c r="AK2089" i="2"/>
  <c r="AJ2089" i="2"/>
  <c r="AI2089" i="2"/>
  <c r="AH2089" i="2"/>
  <c r="AG2089" i="2"/>
  <c r="AF2089" i="2"/>
  <c r="BI2088" i="2"/>
  <c r="BH2088" i="2"/>
  <c r="BG2088" i="2"/>
  <c r="BF2088" i="2"/>
  <c r="BE2088" i="2"/>
  <c r="BD2088" i="2"/>
  <c r="BC2088" i="2"/>
  <c r="BB2088" i="2"/>
  <c r="BA2088" i="2"/>
  <c r="AZ2088" i="2"/>
  <c r="AY2088" i="2"/>
  <c r="AX2088" i="2"/>
  <c r="AW2088" i="2"/>
  <c r="AV2088" i="2"/>
  <c r="AU2088" i="2"/>
  <c r="AT2088" i="2"/>
  <c r="AS2088" i="2"/>
  <c r="AR2088" i="2"/>
  <c r="AQ2088" i="2"/>
  <c r="AP2088" i="2"/>
  <c r="AO2088" i="2"/>
  <c r="AN2088" i="2"/>
  <c r="AM2088" i="2"/>
  <c r="AL2088" i="2"/>
  <c r="AK2088" i="2"/>
  <c r="AJ2088" i="2"/>
  <c r="AI2088" i="2"/>
  <c r="AH2088" i="2"/>
  <c r="AG2088" i="2"/>
  <c r="AF2088" i="2"/>
  <c r="BI2087" i="2"/>
  <c r="BH2087" i="2"/>
  <c r="BG2087" i="2"/>
  <c r="BF2087" i="2"/>
  <c r="BE2087" i="2"/>
  <c r="BD2087" i="2"/>
  <c r="BC2087" i="2"/>
  <c r="BB2087" i="2"/>
  <c r="BA2087" i="2"/>
  <c r="AZ2087" i="2"/>
  <c r="AY2087" i="2"/>
  <c r="AX2087" i="2"/>
  <c r="AW2087" i="2"/>
  <c r="AV2087" i="2"/>
  <c r="AU2087" i="2"/>
  <c r="AT2087" i="2"/>
  <c r="AS2087" i="2"/>
  <c r="AR2087" i="2"/>
  <c r="AQ2087" i="2"/>
  <c r="AP2087" i="2"/>
  <c r="AO2087" i="2"/>
  <c r="AN2087" i="2"/>
  <c r="AM2087" i="2"/>
  <c r="AL2087" i="2"/>
  <c r="AK2087" i="2"/>
  <c r="AJ2087" i="2"/>
  <c r="AI2087" i="2"/>
  <c r="AH2087" i="2"/>
  <c r="AG2087" i="2"/>
  <c r="AF2087" i="2"/>
  <c r="BI2086" i="2"/>
  <c r="BH2086" i="2"/>
  <c r="BG2086" i="2"/>
  <c r="BF2086" i="2"/>
  <c r="BE2086" i="2"/>
  <c r="BD2086" i="2"/>
  <c r="BC2086" i="2"/>
  <c r="BB2086" i="2"/>
  <c r="BA2086" i="2"/>
  <c r="AZ2086" i="2"/>
  <c r="AY2086" i="2"/>
  <c r="AX2086" i="2"/>
  <c r="AW2086" i="2"/>
  <c r="AV2086" i="2"/>
  <c r="AU2086" i="2"/>
  <c r="AT2086" i="2"/>
  <c r="AS2086" i="2"/>
  <c r="AR2086" i="2"/>
  <c r="AQ2086" i="2"/>
  <c r="AP2086" i="2"/>
  <c r="AO2086" i="2"/>
  <c r="AN2086" i="2"/>
  <c r="AM2086" i="2"/>
  <c r="AL2086" i="2"/>
  <c r="AK2086" i="2"/>
  <c r="AJ2086" i="2"/>
  <c r="AI2086" i="2"/>
  <c r="AH2086" i="2"/>
  <c r="AG2086" i="2"/>
  <c r="AF2086" i="2"/>
  <c r="BI2085" i="2"/>
  <c r="BH2085" i="2"/>
  <c r="BG2085" i="2"/>
  <c r="BF2085" i="2"/>
  <c r="BE2085" i="2"/>
  <c r="BD2085" i="2"/>
  <c r="BC2085" i="2"/>
  <c r="BB2085" i="2"/>
  <c r="BA2085" i="2"/>
  <c r="AZ2085" i="2"/>
  <c r="AY2085" i="2"/>
  <c r="AX2085" i="2"/>
  <c r="AW2085" i="2"/>
  <c r="AV2085" i="2"/>
  <c r="AU2085" i="2"/>
  <c r="AT2085" i="2"/>
  <c r="AS2085" i="2"/>
  <c r="AR2085" i="2"/>
  <c r="AQ2085" i="2"/>
  <c r="AP2085" i="2"/>
  <c r="AO2085" i="2"/>
  <c r="AN2085" i="2"/>
  <c r="AM2085" i="2"/>
  <c r="AL2085" i="2"/>
  <c r="AK2085" i="2"/>
  <c r="AJ2085" i="2"/>
  <c r="AI2085" i="2"/>
  <c r="AH2085" i="2"/>
  <c r="AG2085" i="2"/>
  <c r="AF2085" i="2"/>
  <c r="BI2084" i="2"/>
  <c r="BH2084" i="2"/>
  <c r="BG2084" i="2"/>
  <c r="BF2084" i="2"/>
  <c r="BE2084" i="2"/>
  <c r="BD2084" i="2"/>
  <c r="BC2084" i="2"/>
  <c r="BB2084" i="2"/>
  <c r="BA2084" i="2"/>
  <c r="AZ2084" i="2"/>
  <c r="AY2084" i="2"/>
  <c r="AX2084" i="2"/>
  <c r="AW2084" i="2"/>
  <c r="AV2084" i="2"/>
  <c r="AU2084" i="2"/>
  <c r="AT2084" i="2"/>
  <c r="AS2084" i="2"/>
  <c r="AR2084" i="2"/>
  <c r="AQ2084" i="2"/>
  <c r="AP2084" i="2"/>
  <c r="AO2084" i="2"/>
  <c r="AN2084" i="2"/>
  <c r="AM2084" i="2"/>
  <c r="AL2084" i="2"/>
  <c r="AK2084" i="2"/>
  <c r="AJ2084" i="2"/>
  <c r="AI2084" i="2"/>
  <c r="AH2084" i="2"/>
  <c r="AG2084" i="2"/>
  <c r="AF2084" i="2"/>
  <c r="BI2083" i="2"/>
  <c r="BH2083" i="2"/>
  <c r="BG2083" i="2"/>
  <c r="BF2083" i="2"/>
  <c r="BE2083" i="2"/>
  <c r="BD2083" i="2"/>
  <c r="BC2083" i="2"/>
  <c r="BB2083" i="2"/>
  <c r="BA2083" i="2"/>
  <c r="AZ2083" i="2"/>
  <c r="AY2083" i="2"/>
  <c r="AX2083" i="2"/>
  <c r="AW2083" i="2"/>
  <c r="AV2083" i="2"/>
  <c r="AU2083" i="2"/>
  <c r="AT2083" i="2"/>
  <c r="AS2083" i="2"/>
  <c r="AR2083" i="2"/>
  <c r="AQ2083" i="2"/>
  <c r="AP2083" i="2"/>
  <c r="AO2083" i="2"/>
  <c r="AN2083" i="2"/>
  <c r="AM2083" i="2"/>
  <c r="AL2083" i="2"/>
  <c r="AK2083" i="2"/>
  <c r="AJ2083" i="2"/>
  <c r="AI2083" i="2"/>
  <c r="AH2083" i="2"/>
  <c r="AG2083" i="2"/>
  <c r="AF2083" i="2"/>
  <c r="BI2082" i="2"/>
  <c r="BH2082" i="2"/>
  <c r="BG2082" i="2"/>
  <c r="BF2082" i="2"/>
  <c r="BE2082" i="2"/>
  <c r="BD2082" i="2"/>
  <c r="BC2082" i="2"/>
  <c r="BB2082" i="2"/>
  <c r="BA2082" i="2"/>
  <c r="AZ2082" i="2"/>
  <c r="AY2082" i="2"/>
  <c r="AX2082" i="2"/>
  <c r="AW2082" i="2"/>
  <c r="AV2082" i="2"/>
  <c r="AU2082" i="2"/>
  <c r="AT2082" i="2"/>
  <c r="AS2082" i="2"/>
  <c r="AR2082" i="2"/>
  <c r="AQ2082" i="2"/>
  <c r="AP2082" i="2"/>
  <c r="AO2082" i="2"/>
  <c r="AN2082" i="2"/>
  <c r="AM2082" i="2"/>
  <c r="AL2082" i="2"/>
  <c r="AK2082" i="2"/>
  <c r="AJ2082" i="2"/>
  <c r="AI2082" i="2"/>
  <c r="AH2082" i="2"/>
  <c r="AG2082" i="2"/>
  <c r="AF2082" i="2"/>
  <c r="BI2081" i="2"/>
  <c r="BH2081" i="2"/>
  <c r="BG2081" i="2"/>
  <c r="BF2081" i="2"/>
  <c r="BE2081" i="2"/>
  <c r="BD2081" i="2"/>
  <c r="BC2081" i="2"/>
  <c r="BB2081" i="2"/>
  <c r="BA2081" i="2"/>
  <c r="AZ2081" i="2"/>
  <c r="AY2081" i="2"/>
  <c r="AX2081" i="2"/>
  <c r="AW2081" i="2"/>
  <c r="AV2081" i="2"/>
  <c r="AU2081" i="2"/>
  <c r="AT2081" i="2"/>
  <c r="AS2081" i="2"/>
  <c r="AR2081" i="2"/>
  <c r="AQ2081" i="2"/>
  <c r="AP2081" i="2"/>
  <c r="AO2081" i="2"/>
  <c r="AN2081" i="2"/>
  <c r="AM2081" i="2"/>
  <c r="AL2081" i="2"/>
  <c r="AK2081" i="2"/>
  <c r="AJ2081" i="2"/>
  <c r="AI2081" i="2"/>
  <c r="AH2081" i="2"/>
  <c r="AG2081" i="2"/>
  <c r="AF2081" i="2"/>
  <c r="BI2080" i="2"/>
  <c r="BH2080" i="2"/>
  <c r="BG2080" i="2"/>
  <c r="BF2080" i="2"/>
  <c r="BE2080" i="2"/>
  <c r="BD2080" i="2"/>
  <c r="BC2080" i="2"/>
  <c r="BB2080" i="2"/>
  <c r="BA2080" i="2"/>
  <c r="AZ2080" i="2"/>
  <c r="AY2080" i="2"/>
  <c r="AX2080" i="2"/>
  <c r="AW2080" i="2"/>
  <c r="AV2080" i="2"/>
  <c r="AU2080" i="2"/>
  <c r="AT2080" i="2"/>
  <c r="AS2080" i="2"/>
  <c r="AR2080" i="2"/>
  <c r="AQ2080" i="2"/>
  <c r="AP2080" i="2"/>
  <c r="AO2080" i="2"/>
  <c r="AN2080" i="2"/>
  <c r="AM2080" i="2"/>
  <c r="AL2080" i="2"/>
  <c r="AK2080" i="2"/>
  <c r="AJ2080" i="2"/>
  <c r="AI2080" i="2"/>
  <c r="AH2080" i="2"/>
  <c r="AG2080" i="2"/>
  <c r="AF2080" i="2"/>
  <c r="BI2079" i="2"/>
  <c r="BH2079" i="2"/>
  <c r="BG2079" i="2"/>
  <c r="BF2079" i="2"/>
  <c r="BE2079" i="2"/>
  <c r="BD2079" i="2"/>
  <c r="BC2079" i="2"/>
  <c r="BB2079" i="2"/>
  <c r="BA2079" i="2"/>
  <c r="AZ2079" i="2"/>
  <c r="AY2079" i="2"/>
  <c r="AX2079" i="2"/>
  <c r="AW2079" i="2"/>
  <c r="AV2079" i="2"/>
  <c r="AU2079" i="2"/>
  <c r="AT2079" i="2"/>
  <c r="AS2079" i="2"/>
  <c r="AR2079" i="2"/>
  <c r="AQ2079" i="2"/>
  <c r="AP2079" i="2"/>
  <c r="AO2079" i="2"/>
  <c r="AN2079" i="2"/>
  <c r="AM2079" i="2"/>
  <c r="AL2079" i="2"/>
  <c r="AK2079" i="2"/>
  <c r="AJ2079" i="2"/>
  <c r="AI2079" i="2"/>
  <c r="AH2079" i="2"/>
  <c r="AG2079" i="2"/>
  <c r="AF2079" i="2"/>
  <c r="BI2078" i="2"/>
  <c r="BH2078" i="2"/>
  <c r="BG2078" i="2"/>
  <c r="BF2078" i="2"/>
  <c r="BE2078" i="2"/>
  <c r="BD2078" i="2"/>
  <c r="BC2078" i="2"/>
  <c r="BB2078" i="2"/>
  <c r="BA2078" i="2"/>
  <c r="AZ2078" i="2"/>
  <c r="AY2078" i="2"/>
  <c r="AX2078" i="2"/>
  <c r="AW2078" i="2"/>
  <c r="AV2078" i="2"/>
  <c r="AU2078" i="2"/>
  <c r="AT2078" i="2"/>
  <c r="AS2078" i="2"/>
  <c r="AR2078" i="2"/>
  <c r="AQ2078" i="2"/>
  <c r="AP2078" i="2"/>
  <c r="AO2078" i="2"/>
  <c r="AN2078" i="2"/>
  <c r="AM2078" i="2"/>
  <c r="AL2078" i="2"/>
  <c r="AK2078" i="2"/>
  <c r="AJ2078" i="2"/>
  <c r="AI2078" i="2"/>
  <c r="AH2078" i="2"/>
  <c r="AG2078" i="2"/>
  <c r="AF2078" i="2"/>
  <c r="BI2077" i="2"/>
  <c r="BH2077" i="2"/>
  <c r="BG2077" i="2"/>
  <c r="BF2077" i="2"/>
  <c r="BE2077" i="2"/>
  <c r="BD2077" i="2"/>
  <c r="BC2077" i="2"/>
  <c r="BB2077" i="2"/>
  <c r="BA2077" i="2"/>
  <c r="AZ2077" i="2"/>
  <c r="AY2077" i="2"/>
  <c r="AX2077" i="2"/>
  <c r="AW2077" i="2"/>
  <c r="AV2077" i="2"/>
  <c r="AU2077" i="2"/>
  <c r="AT2077" i="2"/>
  <c r="AS2077" i="2"/>
  <c r="AR2077" i="2"/>
  <c r="AQ2077" i="2"/>
  <c r="AP2077" i="2"/>
  <c r="AO2077" i="2"/>
  <c r="AN2077" i="2"/>
  <c r="AM2077" i="2"/>
  <c r="AL2077" i="2"/>
  <c r="AK2077" i="2"/>
  <c r="AJ2077" i="2"/>
  <c r="AI2077" i="2"/>
  <c r="AH2077" i="2"/>
  <c r="AG2077" i="2"/>
  <c r="AF2077" i="2"/>
  <c r="BI2076" i="2"/>
  <c r="BH2076" i="2"/>
  <c r="BG2076" i="2"/>
  <c r="BF2076" i="2"/>
  <c r="BE2076" i="2"/>
  <c r="BD2076" i="2"/>
  <c r="BC2076" i="2"/>
  <c r="BB2076" i="2"/>
  <c r="BA2076" i="2"/>
  <c r="AZ2076" i="2"/>
  <c r="AY2076" i="2"/>
  <c r="AX2076" i="2"/>
  <c r="AW2076" i="2"/>
  <c r="AV2076" i="2"/>
  <c r="AU2076" i="2"/>
  <c r="AT2076" i="2"/>
  <c r="AS2076" i="2"/>
  <c r="AR2076" i="2"/>
  <c r="AQ2076" i="2"/>
  <c r="AP2076" i="2"/>
  <c r="AO2076" i="2"/>
  <c r="AN2076" i="2"/>
  <c r="AM2076" i="2"/>
  <c r="AL2076" i="2"/>
  <c r="AK2076" i="2"/>
  <c r="AJ2076" i="2"/>
  <c r="AI2076" i="2"/>
  <c r="AH2076" i="2"/>
  <c r="AG2076" i="2"/>
  <c r="AF2076" i="2"/>
  <c r="BI2075" i="2"/>
  <c r="BH2075" i="2"/>
  <c r="BG2075" i="2"/>
  <c r="BF2075" i="2"/>
  <c r="BE2075" i="2"/>
  <c r="BD2075" i="2"/>
  <c r="BC2075" i="2"/>
  <c r="BB2075" i="2"/>
  <c r="BA2075" i="2"/>
  <c r="AZ2075" i="2"/>
  <c r="AY2075" i="2"/>
  <c r="AX2075" i="2"/>
  <c r="AW2075" i="2"/>
  <c r="AV2075" i="2"/>
  <c r="AU2075" i="2"/>
  <c r="AT2075" i="2"/>
  <c r="AS2075" i="2"/>
  <c r="AR2075" i="2"/>
  <c r="AQ2075" i="2"/>
  <c r="AP2075" i="2"/>
  <c r="AO2075" i="2"/>
  <c r="AN2075" i="2"/>
  <c r="AM2075" i="2"/>
  <c r="AL2075" i="2"/>
  <c r="AK2075" i="2"/>
  <c r="AJ2075" i="2"/>
  <c r="AI2075" i="2"/>
  <c r="AH2075" i="2"/>
  <c r="AG2075" i="2"/>
  <c r="AF2075" i="2"/>
  <c r="BI2074" i="2"/>
  <c r="BH2074" i="2"/>
  <c r="BG2074" i="2"/>
  <c r="BF2074" i="2"/>
  <c r="BE2074" i="2"/>
  <c r="BD2074" i="2"/>
  <c r="BC2074" i="2"/>
  <c r="BB2074" i="2"/>
  <c r="BA2074" i="2"/>
  <c r="AZ2074" i="2"/>
  <c r="AY2074" i="2"/>
  <c r="AX2074" i="2"/>
  <c r="AW2074" i="2"/>
  <c r="AV2074" i="2"/>
  <c r="AU2074" i="2"/>
  <c r="AT2074" i="2"/>
  <c r="AS2074" i="2"/>
  <c r="AR2074" i="2"/>
  <c r="AQ2074" i="2"/>
  <c r="AP2074" i="2"/>
  <c r="AO2074" i="2"/>
  <c r="AN2074" i="2"/>
  <c r="AM2074" i="2"/>
  <c r="AL2074" i="2"/>
  <c r="AK2074" i="2"/>
  <c r="AJ2074" i="2"/>
  <c r="AI2074" i="2"/>
  <c r="AH2074" i="2"/>
  <c r="AG2074" i="2"/>
  <c r="AF2074" i="2"/>
  <c r="BI2073" i="2"/>
  <c r="BH2073" i="2"/>
  <c r="BG2073" i="2"/>
  <c r="BF2073" i="2"/>
  <c r="BE2073" i="2"/>
  <c r="BD2073" i="2"/>
  <c r="BC2073" i="2"/>
  <c r="BB2073" i="2"/>
  <c r="BA2073" i="2"/>
  <c r="AZ2073" i="2"/>
  <c r="AY2073" i="2"/>
  <c r="AX2073" i="2"/>
  <c r="AW2073" i="2"/>
  <c r="AV2073" i="2"/>
  <c r="AU2073" i="2"/>
  <c r="AT2073" i="2"/>
  <c r="AS2073" i="2"/>
  <c r="AR2073" i="2"/>
  <c r="AQ2073" i="2"/>
  <c r="AP2073" i="2"/>
  <c r="AO2073" i="2"/>
  <c r="AN2073" i="2"/>
  <c r="AM2073" i="2"/>
  <c r="AL2073" i="2"/>
  <c r="AK2073" i="2"/>
  <c r="AJ2073" i="2"/>
  <c r="AI2073" i="2"/>
  <c r="AH2073" i="2"/>
  <c r="AG2073" i="2"/>
  <c r="AF2073" i="2"/>
  <c r="BI2072" i="2"/>
  <c r="BH2072" i="2"/>
  <c r="BG2072" i="2"/>
  <c r="BF2072" i="2"/>
  <c r="BE2072" i="2"/>
  <c r="BD2072" i="2"/>
  <c r="BC2072" i="2"/>
  <c r="BB2072" i="2"/>
  <c r="BA2072" i="2"/>
  <c r="AZ2072" i="2"/>
  <c r="AY2072" i="2"/>
  <c r="AX2072" i="2"/>
  <c r="AW2072" i="2"/>
  <c r="AV2072" i="2"/>
  <c r="AU2072" i="2"/>
  <c r="AT2072" i="2"/>
  <c r="AS2072" i="2"/>
  <c r="AR2072" i="2"/>
  <c r="AQ2072" i="2"/>
  <c r="AP2072" i="2"/>
  <c r="AO2072" i="2"/>
  <c r="AN2072" i="2"/>
  <c r="AM2072" i="2"/>
  <c r="AL2072" i="2"/>
  <c r="AK2072" i="2"/>
  <c r="AJ2072" i="2"/>
  <c r="AI2072" i="2"/>
  <c r="AH2072" i="2"/>
  <c r="AG2072" i="2"/>
  <c r="AF2072" i="2"/>
  <c r="BI2071" i="2"/>
  <c r="BH2071" i="2"/>
  <c r="BG2071" i="2"/>
  <c r="BF2071" i="2"/>
  <c r="BE2071" i="2"/>
  <c r="BD2071" i="2"/>
  <c r="BC2071" i="2"/>
  <c r="BB2071" i="2"/>
  <c r="BA2071" i="2"/>
  <c r="AZ2071" i="2"/>
  <c r="AY2071" i="2"/>
  <c r="AX2071" i="2"/>
  <c r="AW2071" i="2"/>
  <c r="AV2071" i="2"/>
  <c r="AU2071" i="2"/>
  <c r="AT2071" i="2"/>
  <c r="AS2071" i="2"/>
  <c r="AR2071" i="2"/>
  <c r="AQ2071" i="2"/>
  <c r="AP2071" i="2"/>
  <c r="AO2071" i="2"/>
  <c r="AN2071" i="2"/>
  <c r="AM2071" i="2"/>
  <c r="AL2071" i="2"/>
  <c r="AK2071" i="2"/>
  <c r="AJ2071" i="2"/>
  <c r="AI2071" i="2"/>
  <c r="AH2071" i="2"/>
  <c r="AG2071" i="2"/>
  <c r="AF2071" i="2"/>
  <c r="BI2070" i="2"/>
  <c r="BH2070" i="2"/>
  <c r="BG2070" i="2"/>
  <c r="BF2070" i="2"/>
  <c r="BE2070" i="2"/>
  <c r="BD2070" i="2"/>
  <c r="BC2070" i="2"/>
  <c r="BB2070" i="2"/>
  <c r="BA2070" i="2"/>
  <c r="AZ2070" i="2"/>
  <c r="AY2070" i="2"/>
  <c r="AX2070" i="2"/>
  <c r="AW2070" i="2"/>
  <c r="AV2070" i="2"/>
  <c r="AU2070" i="2"/>
  <c r="AT2070" i="2"/>
  <c r="AS2070" i="2"/>
  <c r="AR2070" i="2"/>
  <c r="AQ2070" i="2"/>
  <c r="AP2070" i="2"/>
  <c r="AO2070" i="2"/>
  <c r="AN2070" i="2"/>
  <c r="AM2070" i="2"/>
  <c r="AL2070" i="2"/>
  <c r="AK2070" i="2"/>
  <c r="AJ2070" i="2"/>
  <c r="AI2070" i="2"/>
  <c r="AH2070" i="2"/>
  <c r="AG2070" i="2"/>
  <c r="AF2070" i="2"/>
  <c r="BI2069" i="2"/>
  <c r="BH2069" i="2"/>
  <c r="BG2069" i="2"/>
  <c r="BF2069" i="2"/>
  <c r="BE2069" i="2"/>
  <c r="BD2069" i="2"/>
  <c r="BC2069" i="2"/>
  <c r="BB2069" i="2"/>
  <c r="BA2069" i="2"/>
  <c r="AZ2069" i="2"/>
  <c r="AY2069" i="2"/>
  <c r="AX2069" i="2"/>
  <c r="AW2069" i="2"/>
  <c r="AV2069" i="2"/>
  <c r="AU2069" i="2"/>
  <c r="AT2069" i="2"/>
  <c r="AS2069" i="2"/>
  <c r="AR2069" i="2"/>
  <c r="AQ2069" i="2"/>
  <c r="AP2069" i="2"/>
  <c r="AO2069" i="2"/>
  <c r="AN2069" i="2"/>
  <c r="AM2069" i="2"/>
  <c r="AL2069" i="2"/>
  <c r="AK2069" i="2"/>
  <c r="AJ2069" i="2"/>
  <c r="AI2069" i="2"/>
  <c r="AH2069" i="2"/>
  <c r="AG2069" i="2"/>
  <c r="AF2069" i="2"/>
  <c r="BI2068" i="2"/>
  <c r="BH2068" i="2"/>
  <c r="BG2068" i="2"/>
  <c r="BF2068" i="2"/>
  <c r="BE2068" i="2"/>
  <c r="BD2068" i="2"/>
  <c r="BC2068" i="2"/>
  <c r="BB2068" i="2"/>
  <c r="BA2068" i="2"/>
  <c r="AZ2068" i="2"/>
  <c r="AY2068" i="2"/>
  <c r="AX2068" i="2"/>
  <c r="AW2068" i="2"/>
  <c r="AV2068" i="2"/>
  <c r="AU2068" i="2"/>
  <c r="AT2068" i="2"/>
  <c r="AS2068" i="2"/>
  <c r="AR2068" i="2"/>
  <c r="AQ2068" i="2"/>
  <c r="AP2068" i="2"/>
  <c r="AO2068" i="2"/>
  <c r="AN2068" i="2"/>
  <c r="AM2068" i="2"/>
  <c r="AL2068" i="2"/>
  <c r="AK2068" i="2"/>
  <c r="AJ2068" i="2"/>
  <c r="AI2068" i="2"/>
  <c r="AH2068" i="2"/>
  <c r="AG2068" i="2"/>
  <c r="AF2068" i="2"/>
  <c r="BI2067" i="2"/>
  <c r="BH2067" i="2"/>
  <c r="BG2067" i="2"/>
  <c r="BF2067" i="2"/>
  <c r="BE2067" i="2"/>
  <c r="BD2067" i="2"/>
  <c r="BC2067" i="2"/>
  <c r="BB2067" i="2"/>
  <c r="BA2067" i="2"/>
  <c r="AZ2067" i="2"/>
  <c r="AY2067" i="2"/>
  <c r="AX2067" i="2"/>
  <c r="AW2067" i="2"/>
  <c r="AV2067" i="2"/>
  <c r="AU2067" i="2"/>
  <c r="AT2067" i="2"/>
  <c r="AS2067" i="2"/>
  <c r="AR2067" i="2"/>
  <c r="AQ2067" i="2"/>
  <c r="AP2067" i="2"/>
  <c r="AO2067" i="2"/>
  <c r="AN2067" i="2"/>
  <c r="AM2067" i="2"/>
  <c r="AL2067" i="2"/>
  <c r="AK2067" i="2"/>
  <c r="AJ2067" i="2"/>
  <c r="AI2067" i="2"/>
  <c r="AH2067" i="2"/>
  <c r="AG2067" i="2"/>
  <c r="AF2067" i="2"/>
  <c r="BI2066" i="2"/>
  <c r="BH2066" i="2"/>
  <c r="BG2066" i="2"/>
  <c r="BF2066" i="2"/>
  <c r="BE2066" i="2"/>
  <c r="BD2066" i="2"/>
  <c r="BC2066" i="2"/>
  <c r="BB2066" i="2"/>
  <c r="BA2066" i="2"/>
  <c r="AZ2066" i="2"/>
  <c r="AY2066" i="2"/>
  <c r="AX2066" i="2"/>
  <c r="AW2066" i="2"/>
  <c r="AV2066" i="2"/>
  <c r="AU2066" i="2"/>
  <c r="AT2066" i="2"/>
  <c r="AS2066" i="2"/>
  <c r="AR2066" i="2"/>
  <c r="AQ2066" i="2"/>
  <c r="AP2066" i="2"/>
  <c r="AO2066" i="2"/>
  <c r="AN2066" i="2"/>
  <c r="AM2066" i="2"/>
  <c r="AL2066" i="2"/>
  <c r="AK2066" i="2"/>
  <c r="AJ2066" i="2"/>
  <c r="AI2066" i="2"/>
  <c r="AH2066" i="2"/>
  <c r="AG2066" i="2"/>
  <c r="AF2066" i="2"/>
  <c r="BI2065" i="2"/>
  <c r="BH2065" i="2"/>
  <c r="BG2065" i="2"/>
  <c r="BF2065" i="2"/>
  <c r="BE2065" i="2"/>
  <c r="BD2065" i="2"/>
  <c r="BC2065" i="2"/>
  <c r="BB2065" i="2"/>
  <c r="BA2065" i="2"/>
  <c r="AZ2065" i="2"/>
  <c r="AY2065" i="2"/>
  <c r="AX2065" i="2"/>
  <c r="AW2065" i="2"/>
  <c r="AV2065" i="2"/>
  <c r="AU2065" i="2"/>
  <c r="AT2065" i="2"/>
  <c r="AS2065" i="2"/>
  <c r="AR2065" i="2"/>
  <c r="AQ2065" i="2"/>
  <c r="AP2065" i="2"/>
  <c r="AO2065" i="2"/>
  <c r="AN2065" i="2"/>
  <c r="AM2065" i="2"/>
  <c r="AL2065" i="2"/>
  <c r="AK2065" i="2"/>
  <c r="AJ2065" i="2"/>
  <c r="AI2065" i="2"/>
  <c r="AH2065" i="2"/>
  <c r="AG2065" i="2"/>
  <c r="AF2065" i="2"/>
  <c r="BI2064" i="2"/>
  <c r="BH2064" i="2"/>
  <c r="BG2064" i="2"/>
  <c r="BF2064" i="2"/>
  <c r="BE2064" i="2"/>
  <c r="BD2064" i="2"/>
  <c r="BC2064" i="2"/>
  <c r="BB2064" i="2"/>
  <c r="BA2064" i="2"/>
  <c r="AZ2064" i="2"/>
  <c r="AY2064" i="2"/>
  <c r="AX2064" i="2"/>
  <c r="AW2064" i="2"/>
  <c r="AV2064" i="2"/>
  <c r="AU2064" i="2"/>
  <c r="AT2064" i="2"/>
  <c r="AS2064" i="2"/>
  <c r="AR2064" i="2"/>
  <c r="AQ2064" i="2"/>
  <c r="AP2064" i="2"/>
  <c r="AO2064" i="2"/>
  <c r="AN2064" i="2"/>
  <c r="AM2064" i="2"/>
  <c r="AL2064" i="2"/>
  <c r="AK2064" i="2"/>
  <c r="AJ2064" i="2"/>
  <c r="AI2064" i="2"/>
  <c r="AH2064" i="2"/>
  <c r="AG2064" i="2"/>
  <c r="AF2064" i="2"/>
  <c r="BI2063" i="2"/>
  <c r="BH2063" i="2"/>
  <c r="BG2063" i="2"/>
  <c r="BF2063" i="2"/>
  <c r="BE2063" i="2"/>
  <c r="BD2063" i="2"/>
  <c r="BC2063" i="2"/>
  <c r="BB2063" i="2"/>
  <c r="BA2063" i="2"/>
  <c r="AZ2063" i="2"/>
  <c r="AY2063" i="2"/>
  <c r="AX2063" i="2"/>
  <c r="AW2063" i="2"/>
  <c r="AV2063" i="2"/>
  <c r="AU2063" i="2"/>
  <c r="AT2063" i="2"/>
  <c r="AS2063" i="2"/>
  <c r="AR2063" i="2"/>
  <c r="AQ2063" i="2"/>
  <c r="AP2063" i="2"/>
  <c r="AO2063" i="2"/>
  <c r="AN2063" i="2"/>
  <c r="AM2063" i="2"/>
  <c r="AL2063" i="2"/>
  <c r="AK2063" i="2"/>
  <c r="AJ2063" i="2"/>
  <c r="AI2063" i="2"/>
  <c r="AH2063" i="2"/>
  <c r="AG2063" i="2"/>
  <c r="AF2063" i="2"/>
  <c r="BI2062" i="2"/>
  <c r="BH2062" i="2"/>
  <c r="BG2062" i="2"/>
  <c r="BF2062" i="2"/>
  <c r="BE2062" i="2"/>
  <c r="BD2062" i="2"/>
  <c r="BC2062" i="2"/>
  <c r="BB2062" i="2"/>
  <c r="BA2062" i="2"/>
  <c r="AZ2062" i="2"/>
  <c r="AY2062" i="2"/>
  <c r="AX2062" i="2"/>
  <c r="AW2062" i="2"/>
  <c r="AV2062" i="2"/>
  <c r="AU2062" i="2"/>
  <c r="AT2062" i="2"/>
  <c r="AS2062" i="2"/>
  <c r="AR2062" i="2"/>
  <c r="AQ2062" i="2"/>
  <c r="AP2062" i="2"/>
  <c r="AO2062" i="2"/>
  <c r="AN2062" i="2"/>
  <c r="AM2062" i="2"/>
  <c r="AL2062" i="2"/>
  <c r="AK2062" i="2"/>
  <c r="AJ2062" i="2"/>
  <c r="AI2062" i="2"/>
  <c r="AH2062" i="2"/>
  <c r="AG2062" i="2"/>
  <c r="AF2062" i="2"/>
  <c r="BI2061" i="2"/>
  <c r="BH2061" i="2"/>
  <c r="BG2061" i="2"/>
  <c r="BF2061" i="2"/>
  <c r="BE2061" i="2"/>
  <c r="BD2061" i="2"/>
  <c r="BC2061" i="2"/>
  <c r="BB2061" i="2"/>
  <c r="BA2061" i="2"/>
  <c r="AZ2061" i="2"/>
  <c r="AY2061" i="2"/>
  <c r="AX2061" i="2"/>
  <c r="AW2061" i="2"/>
  <c r="AV2061" i="2"/>
  <c r="AU2061" i="2"/>
  <c r="AT2061" i="2"/>
  <c r="AS2061" i="2"/>
  <c r="AR2061" i="2"/>
  <c r="AQ2061" i="2"/>
  <c r="AP2061" i="2"/>
  <c r="AO2061" i="2"/>
  <c r="AN2061" i="2"/>
  <c r="AM2061" i="2"/>
  <c r="AL2061" i="2"/>
  <c r="AK2061" i="2"/>
  <c r="AJ2061" i="2"/>
  <c r="AI2061" i="2"/>
  <c r="AH2061" i="2"/>
  <c r="AG2061" i="2"/>
  <c r="AF2061" i="2"/>
  <c r="BI2060" i="2"/>
  <c r="BH2060" i="2"/>
  <c r="BG2060" i="2"/>
  <c r="BF2060" i="2"/>
  <c r="BE2060" i="2"/>
  <c r="BD2060" i="2"/>
  <c r="BC2060" i="2"/>
  <c r="BB2060" i="2"/>
  <c r="BA2060" i="2"/>
  <c r="AZ2060" i="2"/>
  <c r="AY2060" i="2"/>
  <c r="AX2060" i="2"/>
  <c r="AW2060" i="2"/>
  <c r="AV2060" i="2"/>
  <c r="AU2060" i="2"/>
  <c r="AT2060" i="2"/>
  <c r="AS2060" i="2"/>
  <c r="AR2060" i="2"/>
  <c r="AQ2060" i="2"/>
  <c r="AP2060" i="2"/>
  <c r="AO2060" i="2"/>
  <c r="AN2060" i="2"/>
  <c r="AM2060" i="2"/>
  <c r="AL2060" i="2"/>
  <c r="AK2060" i="2"/>
  <c r="AJ2060" i="2"/>
  <c r="AI2060" i="2"/>
  <c r="AH2060" i="2"/>
  <c r="AG2060" i="2"/>
  <c r="AF2060" i="2"/>
  <c r="BI2059" i="2"/>
  <c r="BH2059" i="2"/>
  <c r="BG2059" i="2"/>
  <c r="BF2059" i="2"/>
  <c r="BE2059" i="2"/>
  <c r="BD2059" i="2"/>
  <c r="BC2059" i="2"/>
  <c r="BB2059" i="2"/>
  <c r="BA2059" i="2"/>
  <c r="AZ2059" i="2"/>
  <c r="AY2059" i="2"/>
  <c r="AX2059" i="2"/>
  <c r="AW2059" i="2"/>
  <c r="AV2059" i="2"/>
  <c r="AU2059" i="2"/>
  <c r="AT2059" i="2"/>
  <c r="AS2059" i="2"/>
  <c r="AR2059" i="2"/>
  <c r="AQ2059" i="2"/>
  <c r="AP2059" i="2"/>
  <c r="AO2059" i="2"/>
  <c r="AN2059" i="2"/>
  <c r="AM2059" i="2"/>
  <c r="AL2059" i="2"/>
  <c r="AK2059" i="2"/>
  <c r="AJ2059" i="2"/>
  <c r="AI2059" i="2"/>
  <c r="AH2059" i="2"/>
  <c r="AG2059" i="2"/>
  <c r="AF2059" i="2"/>
  <c r="BI2058" i="2"/>
  <c r="BH2058" i="2"/>
  <c r="BG2058" i="2"/>
  <c r="BF2058" i="2"/>
  <c r="BE2058" i="2"/>
  <c r="BD2058" i="2"/>
  <c r="BC2058" i="2"/>
  <c r="BB2058" i="2"/>
  <c r="BA2058" i="2"/>
  <c r="AZ2058" i="2"/>
  <c r="AY2058" i="2"/>
  <c r="AX2058" i="2"/>
  <c r="AW2058" i="2"/>
  <c r="AV2058" i="2"/>
  <c r="AU2058" i="2"/>
  <c r="AT2058" i="2"/>
  <c r="AS2058" i="2"/>
  <c r="AR2058" i="2"/>
  <c r="AQ2058" i="2"/>
  <c r="AP2058" i="2"/>
  <c r="AO2058" i="2"/>
  <c r="AN2058" i="2"/>
  <c r="AM2058" i="2"/>
  <c r="AL2058" i="2"/>
  <c r="AK2058" i="2"/>
  <c r="AJ2058" i="2"/>
  <c r="AI2058" i="2"/>
  <c r="AH2058" i="2"/>
  <c r="AG2058" i="2"/>
  <c r="AF2058" i="2"/>
  <c r="BI2057" i="2"/>
  <c r="BH2057" i="2"/>
  <c r="BG2057" i="2"/>
  <c r="BF2057" i="2"/>
  <c r="BE2057" i="2"/>
  <c r="BD2057" i="2"/>
  <c r="BC2057" i="2"/>
  <c r="BB2057" i="2"/>
  <c r="BA2057" i="2"/>
  <c r="AZ2057" i="2"/>
  <c r="AY2057" i="2"/>
  <c r="AX2057" i="2"/>
  <c r="AW2057" i="2"/>
  <c r="AV2057" i="2"/>
  <c r="AU2057" i="2"/>
  <c r="AT2057" i="2"/>
  <c r="AS2057" i="2"/>
  <c r="AR2057" i="2"/>
  <c r="AQ2057" i="2"/>
  <c r="AP2057" i="2"/>
  <c r="AO2057" i="2"/>
  <c r="AN2057" i="2"/>
  <c r="AM2057" i="2"/>
  <c r="AL2057" i="2"/>
  <c r="AK2057" i="2"/>
  <c r="AJ2057" i="2"/>
  <c r="AI2057" i="2"/>
  <c r="AH2057" i="2"/>
  <c r="AG2057" i="2"/>
  <c r="AF2057" i="2"/>
  <c r="BI2056" i="2"/>
  <c r="BH2056" i="2"/>
  <c r="BG2056" i="2"/>
  <c r="BF2056" i="2"/>
  <c r="BE2056" i="2"/>
  <c r="BD2056" i="2"/>
  <c r="BC2056" i="2"/>
  <c r="BB2056" i="2"/>
  <c r="BA2056" i="2"/>
  <c r="AZ2056" i="2"/>
  <c r="AY2056" i="2"/>
  <c r="AX2056" i="2"/>
  <c r="AW2056" i="2"/>
  <c r="AV2056" i="2"/>
  <c r="AU2056" i="2"/>
  <c r="AT2056" i="2"/>
  <c r="AS2056" i="2"/>
  <c r="AR2056" i="2"/>
  <c r="AQ2056" i="2"/>
  <c r="AP2056" i="2"/>
  <c r="AO2056" i="2"/>
  <c r="AN2056" i="2"/>
  <c r="AM2056" i="2"/>
  <c r="AL2056" i="2"/>
  <c r="AK2056" i="2"/>
  <c r="AJ2056" i="2"/>
  <c r="AI2056" i="2"/>
  <c r="AH2056" i="2"/>
  <c r="AG2056" i="2"/>
  <c r="AF2056" i="2"/>
  <c r="BI2055" i="2"/>
  <c r="BH2055" i="2"/>
  <c r="BG2055" i="2"/>
  <c r="BF2055" i="2"/>
  <c r="BE2055" i="2"/>
  <c r="BD2055" i="2"/>
  <c r="BC2055" i="2"/>
  <c r="BB2055" i="2"/>
  <c r="BA2055" i="2"/>
  <c r="AZ2055" i="2"/>
  <c r="AY2055" i="2"/>
  <c r="AX2055" i="2"/>
  <c r="AW2055" i="2"/>
  <c r="AV2055" i="2"/>
  <c r="AU2055" i="2"/>
  <c r="AT2055" i="2"/>
  <c r="AS2055" i="2"/>
  <c r="AR2055" i="2"/>
  <c r="AQ2055" i="2"/>
  <c r="AP2055" i="2"/>
  <c r="AO2055" i="2"/>
  <c r="AN2055" i="2"/>
  <c r="AM2055" i="2"/>
  <c r="AL2055" i="2"/>
  <c r="AK2055" i="2"/>
  <c r="AJ2055" i="2"/>
  <c r="AI2055" i="2"/>
  <c r="AH2055" i="2"/>
  <c r="AG2055" i="2"/>
  <c r="AF2055" i="2"/>
  <c r="BI2054" i="2"/>
  <c r="BH2054" i="2"/>
  <c r="BG2054" i="2"/>
  <c r="BF2054" i="2"/>
  <c r="BE2054" i="2"/>
  <c r="BD2054" i="2"/>
  <c r="BC2054" i="2"/>
  <c r="BB2054" i="2"/>
  <c r="BA2054" i="2"/>
  <c r="AZ2054" i="2"/>
  <c r="AY2054" i="2"/>
  <c r="AX2054" i="2"/>
  <c r="AW2054" i="2"/>
  <c r="AV2054" i="2"/>
  <c r="AU2054" i="2"/>
  <c r="AT2054" i="2"/>
  <c r="AS2054" i="2"/>
  <c r="AR2054" i="2"/>
  <c r="AQ2054" i="2"/>
  <c r="AP2054" i="2"/>
  <c r="AO2054" i="2"/>
  <c r="AN2054" i="2"/>
  <c r="AM2054" i="2"/>
  <c r="AL2054" i="2"/>
  <c r="AK2054" i="2"/>
  <c r="AJ2054" i="2"/>
  <c r="AI2054" i="2"/>
  <c r="AH2054" i="2"/>
  <c r="AG2054" i="2"/>
  <c r="AF2054" i="2"/>
  <c r="BI2053" i="2"/>
  <c r="BH2053" i="2"/>
  <c r="BG2053" i="2"/>
  <c r="BF2053" i="2"/>
  <c r="BE2053" i="2"/>
  <c r="BD2053" i="2"/>
  <c r="BC2053" i="2"/>
  <c r="BB2053" i="2"/>
  <c r="BA2053" i="2"/>
  <c r="AZ2053" i="2"/>
  <c r="AY2053" i="2"/>
  <c r="AX2053" i="2"/>
  <c r="AW2053" i="2"/>
  <c r="AV2053" i="2"/>
  <c r="AU2053" i="2"/>
  <c r="AT2053" i="2"/>
  <c r="AS2053" i="2"/>
  <c r="AR2053" i="2"/>
  <c r="AQ2053" i="2"/>
  <c r="AP2053" i="2"/>
  <c r="AO2053" i="2"/>
  <c r="AN2053" i="2"/>
  <c r="AM2053" i="2"/>
  <c r="AL2053" i="2"/>
  <c r="AK2053" i="2"/>
  <c r="AJ2053" i="2"/>
  <c r="AI2053" i="2"/>
  <c r="AH2053" i="2"/>
  <c r="AG2053" i="2"/>
  <c r="AF2053" i="2"/>
  <c r="BI2052" i="2"/>
  <c r="BH2052" i="2"/>
  <c r="BG2052" i="2"/>
  <c r="BF2052" i="2"/>
  <c r="BE2052" i="2"/>
  <c r="BD2052" i="2"/>
  <c r="BC2052" i="2"/>
  <c r="BB2052" i="2"/>
  <c r="BA2052" i="2"/>
  <c r="AZ2052" i="2"/>
  <c r="AY2052" i="2"/>
  <c r="AX2052" i="2"/>
  <c r="AW2052" i="2"/>
  <c r="AV2052" i="2"/>
  <c r="AU2052" i="2"/>
  <c r="AT2052" i="2"/>
  <c r="AS2052" i="2"/>
  <c r="AR2052" i="2"/>
  <c r="AQ2052" i="2"/>
  <c r="AP2052" i="2"/>
  <c r="AO2052" i="2"/>
  <c r="AN2052" i="2"/>
  <c r="AM2052" i="2"/>
  <c r="AL2052" i="2"/>
  <c r="AK2052" i="2"/>
  <c r="AJ2052" i="2"/>
  <c r="AI2052" i="2"/>
  <c r="AH2052" i="2"/>
  <c r="AG2052" i="2"/>
  <c r="AF2052" i="2"/>
  <c r="BI2051" i="2"/>
  <c r="BH2051" i="2"/>
  <c r="BG2051" i="2"/>
  <c r="BF2051" i="2"/>
  <c r="BE2051" i="2"/>
  <c r="BD2051" i="2"/>
  <c r="BC2051" i="2"/>
  <c r="BB2051" i="2"/>
  <c r="BA2051" i="2"/>
  <c r="AZ2051" i="2"/>
  <c r="AY2051" i="2"/>
  <c r="AX2051" i="2"/>
  <c r="AW2051" i="2"/>
  <c r="AV2051" i="2"/>
  <c r="AU2051" i="2"/>
  <c r="AT2051" i="2"/>
  <c r="AS2051" i="2"/>
  <c r="AR2051" i="2"/>
  <c r="AQ2051" i="2"/>
  <c r="AP2051" i="2"/>
  <c r="AO2051" i="2"/>
  <c r="AN2051" i="2"/>
  <c r="AM2051" i="2"/>
  <c r="AL2051" i="2"/>
  <c r="AK2051" i="2"/>
  <c r="AJ2051" i="2"/>
  <c r="AI2051" i="2"/>
  <c r="AH2051" i="2"/>
  <c r="AG2051" i="2"/>
  <c r="AF2051" i="2"/>
  <c r="BI2050" i="2"/>
  <c r="BH2050" i="2"/>
  <c r="BG2050" i="2"/>
  <c r="BF2050" i="2"/>
  <c r="BE2050" i="2"/>
  <c r="BD2050" i="2"/>
  <c r="BC2050" i="2"/>
  <c r="BB2050" i="2"/>
  <c r="BA2050" i="2"/>
  <c r="AZ2050" i="2"/>
  <c r="AY2050" i="2"/>
  <c r="AX2050" i="2"/>
  <c r="AW2050" i="2"/>
  <c r="AV2050" i="2"/>
  <c r="AU2050" i="2"/>
  <c r="AT2050" i="2"/>
  <c r="AS2050" i="2"/>
  <c r="AR2050" i="2"/>
  <c r="AQ2050" i="2"/>
  <c r="AP2050" i="2"/>
  <c r="AO2050" i="2"/>
  <c r="AN2050" i="2"/>
  <c r="AM2050" i="2"/>
  <c r="AL2050" i="2"/>
  <c r="AK2050" i="2"/>
  <c r="AJ2050" i="2"/>
  <c r="AI2050" i="2"/>
  <c r="AH2050" i="2"/>
  <c r="AG2050" i="2"/>
  <c r="AF2050" i="2"/>
  <c r="BI2049" i="2"/>
  <c r="BH2049" i="2"/>
  <c r="BG2049" i="2"/>
  <c r="BF2049" i="2"/>
  <c r="BE2049" i="2"/>
  <c r="BD2049" i="2"/>
  <c r="BC2049" i="2"/>
  <c r="BB2049" i="2"/>
  <c r="BA2049" i="2"/>
  <c r="AZ2049" i="2"/>
  <c r="AY2049" i="2"/>
  <c r="AX2049" i="2"/>
  <c r="AW2049" i="2"/>
  <c r="AV2049" i="2"/>
  <c r="AU2049" i="2"/>
  <c r="AT2049" i="2"/>
  <c r="AS2049" i="2"/>
  <c r="AR2049" i="2"/>
  <c r="AQ2049" i="2"/>
  <c r="AP2049" i="2"/>
  <c r="AO2049" i="2"/>
  <c r="AN2049" i="2"/>
  <c r="AM2049" i="2"/>
  <c r="AL2049" i="2"/>
  <c r="AK2049" i="2"/>
  <c r="AJ2049" i="2"/>
  <c r="AI2049" i="2"/>
  <c r="AH2049" i="2"/>
  <c r="AG2049" i="2"/>
  <c r="AF2049" i="2"/>
  <c r="BI2048" i="2"/>
  <c r="BH2048" i="2"/>
  <c r="BG2048" i="2"/>
  <c r="BF2048" i="2"/>
  <c r="BE2048" i="2"/>
  <c r="BD2048" i="2"/>
  <c r="BC2048" i="2"/>
  <c r="BB2048" i="2"/>
  <c r="BA2048" i="2"/>
  <c r="AZ2048" i="2"/>
  <c r="AY2048" i="2"/>
  <c r="AX2048" i="2"/>
  <c r="AW2048" i="2"/>
  <c r="AV2048" i="2"/>
  <c r="AU2048" i="2"/>
  <c r="AT2048" i="2"/>
  <c r="AS2048" i="2"/>
  <c r="AR2048" i="2"/>
  <c r="AQ2048" i="2"/>
  <c r="AP2048" i="2"/>
  <c r="AO2048" i="2"/>
  <c r="AN2048" i="2"/>
  <c r="AM2048" i="2"/>
  <c r="AL2048" i="2"/>
  <c r="AK2048" i="2"/>
  <c r="AJ2048" i="2"/>
  <c r="AI2048" i="2"/>
  <c r="AH2048" i="2"/>
  <c r="AG2048" i="2"/>
  <c r="AF2048" i="2"/>
  <c r="BI2047" i="2"/>
  <c r="BH2047" i="2"/>
  <c r="BG2047" i="2"/>
  <c r="BF2047" i="2"/>
  <c r="BE2047" i="2"/>
  <c r="BD2047" i="2"/>
  <c r="BC2047" i="2"/>
  <c r="BB2047" i="2"/>
  <c r="BA2047" i="2"/>
  <c r="AZ2047" i="2"/>
  <c r="AY2047" i="2"/>
  <c r="AX2047" i="2"/>
  <c r="AW2047" i="2"/>
  <c r="AV2047" i="2"/>
  <c r="AU2047" i="2"/>
  <c r="AT2047" i="2"/>
  <c r="AS2047" i="2"/>
  <c r="AR2047" i="2"/>
  <c r="AQ2047" i="2"/>
  <c r="AP2047" i="2"/>
  <c r="AO2047" i="2"/>
  <c r="AN2047" i="2"/>
  <c r="AM2047" i="2"/>
  <c r="AL2047" i="2"/>
  <c r="AK2047" i="2"/>
  <c r="AJ2047" i="2"/>
  <c r="AI2047" i="2"/>
  <c r="AH2047" i="2"/>
  <c r="AG2047" i="2"/>
  <c r="AF2047" i="2"/>
  <c r="BI2046" i="2"/>
  <c r="BH2046" i="2"/>
  <c r="BG2046" i="2"/>
  <c r="BF2046" i="2"/>
  <c r="BE2046" i="2"/>
  <c r="BD2046" i="2"/>
  <c r="BC2046" i="2"/>
  <c r="BB2046" i="2"/>
  <c r="BA2046" i="2"/>
  <c r="AZ2046" i="2"/>
  <c r="AY2046" i="2"/>
  <c r="AX2046" i="2"/>
  <c r="AW2046" i="2"/>
  <c r="AV2046" i="2"/>
  <c r="AU2046" i="2"/>
  <c r="AT2046" i="2"/>
  <c r="AS2046" i="2"/>
  <c r="AR2046" i="2"/>
  <c r="AQ2046" i="2"/>
  <c r="AP2046" i="2"/>
  <c r="AO2046" i="2"/>
  <c r="AN2046" i="2"/>
  <c r="AM2046" i="2"/>
  <c r="AL2046" i="2"/>
  <c r="AK2046" i="2"/>
  <c r="AJ2046" i="2"/>
  <c r="AI2046" i="2"/>
  <c r="AH2046" i="2"/>
  <c r="AG2046" i="2"/>
  <c r="AF2046" i="2"/>
  <c r="BI2045" i="2"/>
  <c r="BH2045" i="2"/>
  <c r="BG2045" i="2"/>
  <c r="BF2045" i="2"/>
  <c r="BE2045" i="2"/>
  <c r="BD2045" i="2"/>
  <c r="BC2045" i="2"/>
  <c r="BB2045" i="2"/>
  <c r="BA2045" i="2"/>
  <c r="AZ2045" i="2"/>
  <c r="AY2045" i="2"/>
  <c r="AX2045" i="2"/>
  <c r="AW2045" i="2"/>
  <c r="AV2045" i="2"/>
  <c r="AU2045" i="2"/>
  <c r="AT2045" i="2"/>
  <c r="AS2045" i="2"/>
  <c r="AR2045" i="2"/>
  <c r="AQ2045" i="2"/>
  <c r="AP2045" i="2"/>
  <c r="AO2045" i="2"/>
  <c r="AN2045" i="2"/>
  <c r="AM2045" i="2"/>
  <c r="AL2045" i="2"/>
  <c r="AK2045" i="2"/>
  <c r="AJ2045" i="2"/>
  <c r="AI2045" i="2"/>
  <c r="AH2045" i="2"/>
  <c r="AG2045" i="2"/>
  <c r="AF2045" i="2"/>
  <c r="BI2044" i="2"/>
  <c r="BH2044" i="2"/>
  <c r="BG2044" i="2"/>
  <c r="BF2044" i="2"/>
  <c r="BE2044" i="2"/>
  <c r="BD2044" i="2"/>
  <c r="BC2044" i="2"/>
  <c r="BB2044" i="2"/>
  <c r="BA2044" i="2"/>
  <c r="AZ2044" i="2"/>
  <c r="AY2044" i="2"/>
  <c r="AX2044" i="2"/>
  <c r="AW2044" i="2"/>
  <c r="AV2044" i="2"/>
  <c r="AU2044" i="2"/>
  <c r="AT2044" i="2"/>
  <c r="AS2044" i="2"/>
  <c r="AR2044" i="2"/>
  <c r="AQ2044" i="2"/>
  <c r="AP2044" i="2"/>
  <c r="AO2044" i="2"/>
  <c r="AN2044" i="2"/>
  <c r="AM2044" i="2"/>
  <c r="AL2044" i="2"/>
  <c r="AK2044" i="2"/>
  <c r="AJ2044" i="2"/>
  <c r="AI2044" i="2"/>
  <c r="AH2044" i="2"/>
  <c r="AG2044" i="2"/>
  <c r="AF2044" i="2"/>
  <c r="BI2043" i="2"/>
  <c r="BH2043" i="2"/>
  <c r="BG2043" i="2"/>
  <c r="BF2043" i="2"/>
  <c r="BE2043" i="2"/>
  <c r="BD2043" i="2"/>
  <c r="BC2043" i="2"/>
  <c r="BB2043" i="2"/>
  <c r="BA2043" i="2"/>
  <c r="AZ2043" i="2"/>
  <c r="AY2043" i="2"/>
  <c r="AX2043" i="2"/>
  <c r="AW2043" i="2"/>
  <c r="AV2043" i="2"/>
  <c r="AU2043" i="2"/>
  <c r="AT2043" i="2"/>
  <c r="AS2043" i="2"/>
  <c r="AR2043" i="2"/>
  <c r="AQ2043" i="2"/>
  <c r="AP2043" i="2"/>
  <c r="AO2043" i="2"/>
  <c r="AN2043" i="2"/>
  <c r="AM2043" i="2"/>
  <c r="AL2043" i="2"/>
  <c r="AK2043" i="2"/>
  <c r="AJ2043" i="2"/>
  <c r="AI2043" i="2"/>
  <c r="AH2043" i="2"/>
  <c r="AG2043" i="2"/>
  <c r="AF2043" i="2"/>
  <c r="BI2042" i="2"/>
  <c r="BH2042" i="2"/>
  <c r="BG2042" i="2"/>
  <c r="BF2042" i="2"/>
  <c r="BE2042" i="2"/>
  <c r="BD2042" i="2"/>
  <c r="BC2042" i="2"/>
  <c r="BB2042" i="2"/>
  <c r="BA2042" i="2"/>
  <c r="AZ2042" i="2"/>
  <c r="AY2042" i="2"/>
  <c r="AX2042" i="2"/>
  <c r="AW2042" i="2"/>
  <c r="AV2042" i="2"/>
  <c r="AU2042" i="2"/>
  <c r="AT2042" i="2"/>
  <c r="AS2042" i="2"/>
  <c r="AR2042" i="2"/>
  <c r="AQ2042" i="2"/>
  <c r="AP2042" i="2"/>
  <c r="AO2042" i="2"/>
  <c r="AN2042" i="2"/>
  <c r="AM2042" i="2"/>
  <c r="AL2042" i="2"/>
  <c r="AK2042" i="2"/>
  <c r="AJ2042" i="2"/>
  <c r="AI2042" i="2"/>
  <c r="AH2042" i="2"/>
  <c r="AG2042" i="2"/>
  <c r="AF2042" i="2"/>
  <c r="BI2041" i="2"/>
  <c r="BH2041" i="2"/>
  <c r="BG2041" i="2"/>
  <c r="BF2041" i="2"/>
  <c r="BE2041" i="2"/>
  <c r="BD2041" i="2"/>
  <c r="BC2041" i="2"/>
  <c r="BB2041" i="2"/>
  <c r="BA2041" i="2"/>
  <c r="AZ2041" i="2"/>
  <c r="AY2041" i="2"/>
  <c r="AX2041" i="2"/>
  <c r="AW2041" i="2"/>
  <c r="AV2041" i="2"/>
  <c r="AU2041" i="2"/>
  <c r="AT2041" i="2"/>
  <c r="AS2041" i="2"/>
  <c r="AR2041" i="2"/>
  <c r="AQ2041" i="2"/>
  <c r="AP2041" i="2"/>
  <c r="AO2041" i="2"/>
  <c r="AN2041" i="2"/>
  <c r="AM2041" i="2"/>
  <c r="AL2041" i="2"/>
  <c r="AK2041" i="2"/>
  <c r="AJ2041" i="2"/>
  <c r="AI2041" i="2"/>
  <c r="AH2041" i="2"/>
  <c r="AG2041" i="2"/>
  <c r="AF2041" i="2"/>
  <c r="BI2040" i="2"/>
  <c r="BH2040" i="2"/>
  <c r="BG2040" i="2"/>
  <c r="BF2040" i="2"/>
  <c r="BE2040" i="2"/>
  <c r="BD2040" i="2"/>
  <c r="BC2040" i="2"/>
  <c r="BB2040" i="2"/>
  <c r="BA2040" i="2"/>
  <c r="AZ2040" i="2"/>
  <c r="AY2040" i="2"/>
  <c r="AX2040" i="2"/>
  <c r="AW2040" i="2"/>
  <c r="AV2040" i="2"/>
  <c r="AU2040" i="2"/>
  <c r="AT2040" i="2"/>
  <c r="AS2040" i="2"/>
  <c r="AR2040" i="2"/>
  <c r="AQ2040" i="2"/>
  <c r="AP2040" i="2"/>
  <c r="AO2040" i="2"/>
  <c r="AN2040" i="2"/>
  <c r="AM2040" i="2"/>
  <c r="AL2040" i="2"/>
  <c r="AK2040" i="2"/>
  <c r="AJ2040" i="2"/>
  <c r="AI2040" i="2"/>
  <c r="AH2040" i="2"/>
  <c r="AG2040" i="2"/>
  <c r="AF2040" i="2"/>
  <c r="BI2039" i="2"/>
  <c r="BH2039" i="2"/>
  <c r="BG2039" i="2"/>
  <c r="BF2039" i="2"/>
  <c r="BE2039" i="2"/>
  <c r="BD2039" i="2"/>
  <c r="BC2039" i="2"/>
  <c r="BB2039" i="2"/>
  <c r="BA2039" i="2"/>
  <c r="AZ2039" i="2"/>
  <c r="AY2039" i="2"/>
  <c r="AX2039" i="2"/>
  <c r="AW2039" i="2"/>
  <c r="AV2039" i="2"/>
  <c r="AU2039" i="2"/>
  <c r="AT2039" i="2"/>
  <c r="AS2039" i="2"/>
  <c r="AR2039" i="2"/>
  <c r="AQ2039" i="2"/>
  <c r="AP2039" i="2"/>
  <c r="AO2039" i="2"/>
  <c r="AN2039" i="2"/>
  <c r="AM2039" i="2"/>
  <c r="AL2039" i="2"/>
  <c r="AK2039" i="2"/>
  <c r="AJ2039" i="2"/>
  <c r="AI2039" i="2"/>
  <c r="AH2039" i="2"/>
  <c r="AG2039" i="2"/>
  <c r="AF2039" i="2"/>
  <c r="BI2038" i="2"/>
  <c r="BH2038" i="2"/>
  <c r="BG2038" i="2"/>
  <c r="BF2038" i="2"/>
  <c r="BE2038" i="2"/>
  <c r="BD2038" i="2"/>
  <c r="BC2038" i="2"/>
  <c r="BB2038" i="2"/>
  <c r="BA2038" i="2"/>
  <c r="AZ2038" i="2"/>
  <c r="AY2038" i="2"/>
  <c r="AX2038" i="2"/>
  <c r="AW2038" i="2"/>
  <c r="AV2038" i="2"/>
  <c r="AU2038" i="2"/>
  <c r="AT2038" i="2"/>
  <c r="AS2038" i="2"/>
  <c r="AR2038" i="2"/>
  <c r="AQ2038" i="2"/>
  <c r="AP2038" i="2"/>
  <c r="AO2038" i="2"/>
  <c r="AN2038" i="2"/>
  <c r="AM2038" i="2"/>
  <c r="AL2038" i="2"/>
  <c r="AK2038" i="2"/>
  <c r="AJ2038" i="2"/>
  <c r="AI2038" i="2"/>
  <c r="AH2038" i="2"/>
  <c r="AG2038" i="2"/>
  <c r="AF2038" i="2"/>
  <c r="BI2037" i="2"/>
  <c r="BH2037" i="2"/>
  <c r="BG2037" i="2"/>
  <c r="BF2037" i="2"/>
  <c r="BE2037" i="2"/>
  <c r="BD2037" i="2"/>
  <c r="BC2037" i="2"/>
  <c r="BB2037" i="2"/>
  <c r="BA2037" i="2"/>
  <c r="AZ2037" i="2"/>
  <c r="AY2037" i="2"/>
  <c r="AX2037" i="2"/>
  <c r="AW2037" i="2"/>
  <c r="AV2037" i="2"/>
  <c r="AU2037" i="2"/>
  <c r="AT2037" i="2"/>
  <c r="AS2037" i="2"/>
  <c r="AR2037" i="2"/>
  <c r="AQ2037" i="2"/>
  <c r="AP2037" i="2"/>
  <c r="AO2037" i="2"/>
  <c r="AN2037" i="2"/>
  <c r="AM2037" i="2"/>
  <c r="AL2037" i="2"/>
  <c r="AK2037" i="2"/>
  <c r="AJ2037" i="2"/>
  <c r="AI2037" i="2"/>
  <c r="AH2037" i="2"/>
  <c r="AG2037" i="2"/>
  <c r="AF2037" i="2"/>
  <c r="BI2036" i="2"/>
  <c r="BH2036" i="2"/>
  <c r="BG2036" i="2"/>
  <c r="BF2036" i="2"/>
  <c r="BE2036" i="2"/>
  <c r="BD2036" i="2"/>
  <c r="BC2036" i="2"/>
  <c r="BB2036" i="2"/>
  <c r="BA2036" i="2"/>
  <c r="AZ2036" i="2"/>
  <c r="AY2036" i="2"/>
  <c r="AX2036" i="2"/>
  <c r="AW2036" i="2"/>
  <c r="AV2036" i="2"/>
  <c r="AU2036" i="2"/>
  <c r="AT2036" i="2"/>
  <c r="AS2036" i="2"/>
  <c r="AR2036" i="2"/>
  <c r="AQ2036" i="2"/>
  <c r="AP2036" i="2"/>
  <c r="AO2036" i="2"/>
  <c r="AN2036" i="2"/>
  <c r="AM2036" i="2"/>
  <c r="AL2036" i="2"/>
  <c r="AK2036" i="2"/>
  <c r="AJ2036" i="2"/>
  <c r="AI2036" i="2"/>
  <c r="AH2036" i="2"/>
  <c r="AG2036" i="2"/>
  <c r="AF2036" i="2"/>
  <c r="BI2035" i="2"/>
  <c r="BH2035" i="2"/>
  <c r="BG2035" i="2"/>
  <c r="BF2035" i="2"/>
  <c r="BE2035" i="2"/>
  <c r="BD2035" i="2"/>
  <c r="BC2035" i="2"/>
  <c r="BB2035" i="2"/>
  <c r="BA2035" i="2"/>
  <c r="AZ2035" i="2"/>
  <c r="AY2035" i="2"/>
  <c r="AX2035" i="2"/>
  <c r="AW2035" i="2"/>
  <c r="AV2035" i="2"/>
  <c r="AU2035" i="2"/>
  <c r="AT2035" i="2"/>
  <c r="AS2035" i="2"/>
  <c r="AR2035" i="2"/>
  <c r="AQ2035" i="2"/>
  <c r="AP2035" i="2"/>
  <c r="AO2035" i="2"/>
  <c r="AN2035" i="2"/>
  <c r="AM2035" i="2"/>
  <c r="AL2035" i="2"/>
  <c r="AK2035" i="2"/>
  <c r="AJ2035" i="2"/>
  <c r="AI2035" i="2"/>
  <c r="AH2035" i="2"/>
  <c r="AG2035" i="2"/>
  <c r="AF2035" i="2"/>
  <c r="BI2034" i="2"/>
  <c r="BH2034" i="2"/>
  <c r="BG2034" i="2"/>
  <c r="BF2034" i="2"/>
  <c r="BE2034" i="2"/>
  <c r="BD2034" i="2"/>
  <c r="BC2034" i="2"/>
  <c r="BB2034" i="2"/>
  <c r="BA2034" i="2"/>
  <c r="AZ2034" i="2"/>
  <c r="AY2034" i="2"/>
  <c r="AX2034" i="2"/>
  <c r="AW2034" i="2"/>
  <c r="AV2034" i="2"/>
  <c r="AU2034" i="2"/>
  <c r="AT2034" i="2"/>
  <c r="AS2034" i="2"/>
  <c r="AR2034" i="2"/>
  <c r="AQ2034" i="2"/>
  <c r="AP2034" i="2"/>
  <c r="AO2034" i="2"/>
  <c r="AN2034" i="2"/>
  <c r="AM2034" i="2"/>
  <c r="AL2034" i="2"/>
  <c r="AK2034" i="2"/>
  <c r="AJ2034" i="2"/>
  <c r="AI2034" i="2"/>
  <c r="AH2034" i="2"/>
  <c r="AG2034" i="2"/>
  <c r="AF2034" i="2"/>
  <c r="BI2033" i="2"/>
  <c r="BH2033" i="2"/>
  <c r="BG2033" i="2"/>
  <c r="BF2033" i="2"/>
  <c r="BE2033" i="2"/>
  <c r="BD2033" i="2"/>
  <c r="BC2033" i="2"/>
  <c r="BB2033" i="2"/>
  <c r="BA2033" i="2"/>
  <c r="AZ2033" i="2"/>
  <c r="AY2033" i="2"/>
  <c r="AX2033" i="2"/>
  <c r="AW2033" i="2"/>
  <c r="AV2033" i="2"/>
  <c r="AU2033" i="2"/>
  <c r="AT2033" i="2"/>
  <c r="AS2033" i="2"/>
  <c r="AR2033" i="2"/>
  <c r="AQ2033" i="2"/>
  <c r="AP2033" i="2"/>
  <c r="AO2033" i="2"/>
  <c r="AN2033" i="2"/>
  <c r="AM2033" i="2"/>
  <c r="AL2033" i="2"/>
  <c r="AK2033" i="2"/>
  <c r="AJ2033" i="2"/>
  <c r="AI2033" i="2"/>
  <c r="AH2033" i="2"/>
  <c r="AG2033" i="2"/>
  <c r="AF2033" i="2"/>
  <c r="BI2032" i="2"/>
  <c r="BH2032" i="2"/>
  <c r="BG2032" i="2"/>
  <c r="BF2032" i="2"/>
  <c r="BE2032" i="2"/>
  <c r="BD2032" i="2"/>
  <c r="BC2032" i="2"/>
  <c r="BB2032" i="2"/>
  <c r="BA2032" i="2"/>
  <c r="AZ2032" i="2"/>
  <c r="AY2032" i="2"/>
  <c r="AX2032" i="2"/>
  <c r="AW2032" i="2"/>
  <c r="AV2032" i="2"/>
  <c r="AU2032" i="2"/>
  <c r="AT2032" i="2"/>
  <c r="AS2032" i="2"/>
  <c r="AR2032" i="2"/>
  <c r="AQ2032" i="2"/>
  <c r="AP2032" i="2"/>
  <c r="AO2032" i="2"/>
  <c r="AN2032" i="2"/>
  <c r="AM2032" i="2"/>
  <c r="AL2032" i="2"/>
  <c r="AK2032" i="2"/>
  <c r="AJ2032" i="2"/>
  <c r="AI2032" i="2"/>
  <c r="AH2032" i="2"/>
  <c r="AG2032" i="2"/>
  <c r="AF2032" i="2"/>
  <c r="BI2031" i="2"/>
  <c r="BH2031" i="2"/>
  <c r="BG2031" i="2"/>
  <c r="BF2031" i="2"/>
  <c r="BE2031" i="2"/>
  <c r="BD2031" i="2"/>
  <c r="BC2031" i="2"/>
  <c r="BB2031" i="2"/>
  <c r="BA2031" i="2"/>
  <c r="AZ2031" i="2"/>
  <c r="AY2031" i="2"/>
  <c r="AX2031" i="2"/>
  <c r="AW2031" i="2"/>
  <c r="AV2031" i="2"/>
  <c r="AU2031" i="2"/>
  <c r="AT2031" i="2"/>
  <c r="AS2031" i="2"/>
  <c r="AR2031" i="2"/>
  <c r="AQ2031" i="2"/>
  <c r="AP2031" i="2"/>
  <c r="AO2031" i="2"/>
  <c r="AN2031" i="2"/>
  <c r="AM2031" i="2"/>
  <c r="AL2031" i="2"/>
  <c r="AK2031" i="2"/>
  <c r="AJ2031" i="2"/>
  <c r="AI2031" i="2"/>
  <c r="AH2031" i="2"/>
  <c r="AG2031" i="2"/>
  <c r="AF2031" i="2"/>
  <c r="BI2030" i="2"/>
  <c r="BH2030" i="2"/>
  <c r="BG2030" i="2"/>
  <c r="BF2030" i="2"/>
  <c r="BE2030" i="2"/>
  <c r="BD2030" i="2"/>
  <c r="BC2030" i="2"/>
  <c r="BB2030" i="2"/>
  <c r="BA2030" i="2"/>
  <c r="AZ2030" i="2"/>
  <c r="AY2030" i="2"/>
  <c r="AX2030" i="2"/>
  <c r="AW2030" i="2"/>
  <c r="AV2030" i="2"/>
  <c r="AU2030" i="2"/>
  <c r="AT2030" i="2"/>
  <c r="AS2030" i="2"/>
  <c r="AR2030" i="2"/>
  <c r="AQ2030" i="2"/>
  <c r="AP2030" i="2"/>
  <c r="AO2030" i="2"/>
  <c r="AN2030" i="2"/>
  <c r="AM2030" i="2"/>
  <c r="AL2030" i="2"/>
  <c r="AK2030" i="2"/>
  <c r="AJ2030" i="2"/>
  <c r="AI2030" i="2"/>
  <c r="AH2030" i="2"/>
  <c r="AG2030" i="2"/>
  <c r="AF2030" i="2"/>
  <c r="BI2029" i="2"/>
  <c r="BH2029" i="2"/>
  <c r="BG2029" i="2"/>
  <c r="BF2029" i="2"/>
  <c r="BE2029" i="2"/>
  <c r="BD2029" i="2"/>
  <c r="BC2029" i="2"/>
  <c r="BB2029" i="2"/>
  <c r="BA2029" i="2"/>
  <c r="AZ2029" i="2"/>
  <c r="AY2029" i="2"/>
  <c r="AX2029" i="2"/>
  <c r="AW2029" i="2"/>
  <c r="AV2029" i="2"/>
  <c r="AU2029" i="2"/>
  <c r="AT2029" i="2"/>
  <c r="AS2029" i="2"/>
  <c r="AR2029" i="2"/>
  <c r="AQ2029" i="2"/>
  <c r="AP2029" i="2"/>
  <c r="AO2029" i="2"/>
  <c r="AN2029" i="2"/>
  <c r="AM2029" i="2"/>
  <c r="AL2029" i="2"/>
  <c r="AK2029" i="2"/>
  <c r="AJ2029" i="2"/>
  <c r="AI2029" i="2"/>
  <c r="AH2029" i="2"/>
  <c r="AG2029" i="2"/>
  <c r="AF2029" i="2"/>
  <c r="BI2028" i="2"/>
  <c r="BH2028" i="2"/>
  <c r="BG2028" i="2"/>
  <c r="BF2028" i="2"/>
  <c r="BE2028" i="2"/>
  <c r="BD2028" i="2"/>
  <c r="BC2028" i="2"/>
  <c r="BB2028" i="2"/>
  <c r="BA2028" i="2"/>
  <c r="AZ2028" i="2"/>
  <c r="AY2028" i="2"/>
  <c r="AX2028" i="2"/>
  <c r="AW2028" i="2"/>
  <c r="AV2028" i="2"/>
  <c r="AU2028" i="2"/>
  <c r="AT2028" i="2"/>
  <c r="AS2028" i="2"/>
  <c r="AR2028" i="2"/>
  <c r="AQ2028" i="2"/>
  <c r="AP2028" i="2"/>
  <c r="AO2028" i="2"/>
  <c r="AN2028" i="2"/>
  <c r="AM2028" i="2"/>
  <c r="AL2028" i="2"/>
  <c r="AK2028" i="2"/>
  <c r="AJ2028" i="2"/>
  <c r="AI2028" i="2"/>
  <c r="AH2028" i="2"/>
  <c r="AG2028" i="2"/>
  <c r="AF2028" i="2"/>
  <c r="BI2027" i="2"/>
  <c r="BH2027" i="2"/>
  <c r="BG2027" i="2"/>
  <c r="BF2027" i="2"/>
  <c r="BE2027" i="2"/>
  <c r="BD2027" i="2"/>
  <c r="BC2027" i="2"/>
  <c r="BB2027" i="2"/>
  <c r="BA2027" i="2"/>
  <c r="AZ2027" i="2"/>
  <c r="AY2027" i="2"/>
  <c r="AX2027" i="2"/>
  <c r="AW2027" i="2"/>
  <c r="AV2027" i="2"/>
  <c r="AU2027" i="2"/>
  <c r="AT2027" i="2"/>
  <c r="AS2027" i="2"/>
  <c r="AR2027" i="2"/>
  <c r="AQ2027" i="2"/>
  <c r="AP2027" i="2"/>
  <c r="AO2027" i="2"/>
  <c r="AN2027" i="2"/>
  <c r="AM2027" i="2"/>
  <c r="AL2027" i="2"/>
  <c r="AK2027" i="2"/>
  <c r="AJ2027" i="2"/>
  <c r="AI2027" i="2"/>
  <c r="AH2027" i="2"/>
  <c r="AG2027" i="2"/>
  <c r="AF2027" i="2"/>
  <c r="BI2026" i="2"/>
  <c r="BH2026" i="2"/>
  <c r="BG2026" i="2"/>
  <c r="BF2026" i="2"/>
  <c r="BE2026" i="2"/>
  <c r="BD2026" i="2"/>
  <c r="BC2026" i="2"/>
  <c r="BB2026" i="2"/>
  <c r="BA2026" i="2"/>
  <c r="AZ2026" i="2"/>
  <c r="AY2026" i="2"/>
  <c r="AX2026" i="2"/>
  <c r="AW2026" i="2"/>
  <c r="AV2026" i="2"/>
  <c r="AU2026" i="2"/>
  <c r="AT2026" i="2"/>
  <c r="AS2026" i="2"/>
  <c r="AR2026" i="2"/>
  <c r="AQ2026" i="2"/>
  <c r="AP2026" i="2"/>
  <c r="AO2026" i="2"/>
  <c r="AN2026" i="2"/>
  <c r="AM2026" i="2"/>
  <c r="AL2026" i="2"/>
  <c r="AK2026" i="2"/>
  <c r="AJ2026" i="2"/>
  <c r="AI2026" i="2"/>
  <c r="AH2026" i="2"/>
  <c r="AG2026" i="2"/>
  <c r="AF2026" i="2"/>
  <c r="BI2025" i="2"/>
  <c r="BH2025" i="2"/>
  <c r="BG2025" i="2"/>
  <c r="BF2025" i="2"/>
  <c r="BE2025" i="2"/>
  <c r="BD2025" i="2"/>
  <c r="BC2025" i="2"/>
  <c r="BB2025" i="2"/>
  <c r="BA2025" i="2"/>
  <c r="AZ2025" i="2"/>
  <c r="AY2025" i="2"/>
  <c r="AX2025" i="2"/>
  <c r="AW2025" i="2"/>
  <c r="AV2025" i="2"/>
  <c r="AU2025" i="2"/>
  <c r="AT2025" i="2"/>
  <c r="AS2025" i="2"/>
  <c r="AR2025" i="2"/>
  <c r="AQ2025" i="2"/>
  <c r="AP2025" i="2"/>
  <c r="AO2025" i="2"/>
  <c r="AN2025" i="2"/>
  <c r="AM2025" i="2"/>
  <c r="AL2025" i="2"/>
  <c r="AK2025" i="2"/>
  <c r="AJ2025" i="2"/>
  <c r="AI2025" i="2"/>
  <c r="AH2025" i="2"/>
  <c r="AG2025" i="2"/>
  <c r="AF2025" i="2"/>
  <c r="BI2024" i="2"/>
  <c r="BH2024" i="2"/>
  <c r="BG2024" i="2"/>
  <c r="BF2024" i="2"/>
  <c r="BE2024" i="2"/>
  <c r="BD2024" i="2"/>
  <c r="BC2024" i="2"/>
  <c r="BB2024" i="2"/>
  <c r="BA2024" i="2"/>
  <c r="AZ2024" i="2"/>
  <c r="AY2024" i="2"/>
  <c r="AX2024" i="2"/>
  <c r="AW2024" i="2"/>
  <c r="AV2024" i="2"/>
  <c r="AU2024" i="2"/>
  <c r="AT2024" i="2"/>
  <c r="AS2024" i="2"/>
  <c r="AR2024" i="2"/>
  <c r="AQ2024" i="2"/>
  <c r="AP2024" i="2"/>
  <c r="AO2024" i="2"/>
  <c r="AN2024" i="2"/>
  <c r="AM2024" i="2"/>
  <c r="AL2024" i="2"/>
  <c r="AK2024" i="2"/>
  <c r="AJ2024" i="2"/>
  <c r="AI2024" i="2"/>
  <c r="AH2024" i="2"/>
  <c r="AG2024" i="2"/>
  <c r="AF2024" i="2"/>
  <c r="BI2023" i="2"/>
  <c r="BH2023" i="2"/>
  <c r="BG2023" i="2"/>
  <c r="BF2023" i="2"/>
  <c r="BE2023" i="2"/>
  <c r="BD2023" i="2"/>
  <c r="BC2023" i="2"/>
  <c r="BB2023" i="2"/>
  <c r="BA2023" i="2"/>
  <c r="AZ2023" i="2"/>
  <c r="AY2023" i="2"/>
  <c r="AX2023" i="2"/>
  <c r="AW2023" i="2"/>
  <c r="AV2023" i="2"/>
  <c r="AU2023" i="2"/>
  <c r="AT2023" i="2"/>
  <c r="AS2023" i="2"/>
  <c r="AR2023" i="2"/>
  <c r="AQ2023" i="2"/>
  <c r="AP2023" i="2"/>
  <c r="AO2023" i="2"/>
  <c r="AN2023" i="2"/>
  <c r="AM2023" i="2"/>
  <c r="AL2023" i="2"/>
  <c r="AK2023" i="2"/>
  <c r="AJ2023" i="2"/>
  <c r="AI2023" i="2"/>
  <c r="AH2023" i="2"/>
  <c r="AG2023" i="2"/>
  <c r="AF2023" i="2"/>
  <c r="BI2022" i="2"/>
  <c r="BH2022" i="2"/>
  <c r="BG2022" i="2"/>
  <c r="BF2022" i="2"/>
  <c r="BE2022" i="2"/>
  <c r="BD2022" i="2"/>
  <c r="BC2022" i="2"/>
  <c r="BB2022" i="2"/>
  <c r="BA2022" i="2"/>
  <c r="AZ2022" i="2"/>
  <c r="AY2022" i="2"/>
  <c r="AX2022" i="2"/>
  <c r="AW2022" i="2"/>
  <c r="AV2022" i="2"/>
  <c r="AU2022" i="2"/>
  <c r="AT2022" i="2"/>
  <c r="AS2022" i="2"/>
  <c r="AR2022" i="2"/>
  <c r="AQ2022" i="2"/>
  <c r="AP2022" i="2"/>
  <c r="AO2022" i="2"/>
  <c r="AN2022" i="2"/>
  <c r="AM2022" i="2"/>
  <c r="AL2022" i="2"/>
  <c r="AK2022" i="2"/>
  <c r="AJ2022" i="2"/>
  <c r="AI2022" i="2"/>
  <c r="AH2022" i="2"/>
  <c r="AG2022" i="2"/>
  <c r="AF2022" i="2"/>
  <c r="BI2021" i="2"/>
  <c r="BH2021" i="2"/>
  <c r="BG2021" i="2"/>
  <c r="BF2021" i="2"/>
  <c r="BE2021" i="2"/>
  <c r="BD2021" i="2"/>
  <c r="BC2021" i="2"/>
  <c r="BB2021" i="2"/>
  <c r="BA2021" i="2"/>
  <c r="AZ2021" i="2"/>
  <c r="AY2021" i="2"/>
  <c r="AX2021" i="2"/>
  <c r="AW2021" i="2"/>
  <c r="AV2021" i="2"/>
  <c r="AU2021" i="2"/>
  <c r="AT2021" i="2"/>
  <c r="AS2021" i="2"/>
  <c r="AR2021" i="2"/>
  <c r="AQ2021" i="2"/>
  <c r="AP2021" i="2"/>
  <c r="AO2021" i="2"/>
  <c r="AN2021" i="2"/>
  <c r="AM2021" i="2"/>
  <c r="AL2021" i="2"/>
  <c r="AK2021" i="2"/>
  <c r="AJ2021" i="2"/>
  <c r="AI2021" i="2"/>
  <c r="AH2021" i="2"/>
  <c r="AG2021" i="2"/>
  <c r="AF2021" i="2"/>
  <c r="BI2020" i="2"/>
  <c r="BH2020" i="2"/>
  <c r="BG2020" i="2"/>
  <c r="BF2020" i="2"/>
  <c r="BE2020" i="2"/>
  <c r="BD2020" i="2"/>
  <c r="BC2020" i="2"/>
  <c r="BB2020" i="2"/>
  <c r="BA2020" i="2"/>
  <c r="AZ2020" i="2"/>
  <c r="AY2020" i="2"/>
  <c r="AX2020" i="2"/>
  <c r="AW2020" i="2"/>
  <c r="AV2020" i="2"/>
  <c r="AU2020" i="2"/>
  <c r="AT2020" i="2"/>
  <c r="AS2020" i="2"/>
  <c r="AR2020" i="2"/>
  <c r="AQ2020" i="2"/>
  <c r="AP2020" i="2"/>
  <c r="AO2020" i="2"/>
  <c r="AN2020" i="2"/>
  <c r="AM2020" i="2"/>
  <c r="AL2020" i="2"/>
  <c r="AK2020" i="2"/>
  <c r="AJ2020" i="2"/>
  <c r="AI2020" i="2"/>
  <c r="AH2020" i="2"/>
  <c r="AG2020" i="2"/>
  <c r="AF2020" i="2"/>
  <c r="BI2019" i="2"/>
  <c r="BH2019" i="2"/>
  <c r="BG2019" i="2"/>
  <c r="BF2019" i="2"/>
  <c r="BE2019" i="2"/>
  <c r="BD2019" i="2"/>
  <c r="BC2019" i="2"/>
  <c r="BB2019" i="2"/>
  <c r="BA2019" i="2"/>
  <c r="AZ2019" i="2"/>
  <c r="AY2019" i="2"/>
  <c r="AX2019" i="2"/>
  <c r="AW2019" i="2"/>
  <c r="AV2019" i="2"/>
  <c r="AU2019" i="2"/>
  <c r="AT2019" i="2"/>
  <c r="AS2019" i="2"/>
  <c r="AR2019" i="2"/>
  <c r="AQ2019" i="2"/>
  <c r="AP2019" i="2"/>
  <c r="AO2019" i="2"/>
  <c r="AN2019" i="2"/>
  <c r="AM2019" i="2"/>
  <c r="AL2019" i="2"/>
  <c r="AK2019" i="2"/>
  <c r="AJ2019" i="2"/>
  <c r="AI2019" i="2"/>
  <c r="AH2019" i="2"/>
  <c r="AG2019" i="2"/>
  <c r="AF2019" i="2"/>
  <c r="BI2018" i="2"/>
  <c r="BH2018" i="2"/>
  <c r="BG2018" i="2"/>
  <c r="BF2018" i="2"/>
  <c r="BE2018" i="2"/>
  <c r="BD2018" i="2"/>
  <c r="BC2018" i="2"/>
  <c r="BB2018" i="2"/>
  <c r="BA2018" i="2"/>
  <c r="AZ2018" i="2"/>
  <c r="AY2018" i="2"/>
  <c r="AX2018" i="2"/>
  <c r="AW2018" i="2"/>
  <c r="AV2018" i="2"/>
  <c r="AU2018" i="2"/>
  <c r="AT2018" i="2"/>
  <c r="AS2018" i="2"/>
  <c r="AR2018" i="2"/>
  <c r="AQ2018" i="2"/>
  <c r="AP2018" i="2"/>
  <c r="AO2018" i="2"/>
  <c r="AN2018" i="2"/>
  <c r="AM2018" i="2"/>
  <c r="AL2018" i="2"/>
  <c r="AK2018" i="2"/>
  <c r="AJ2018" i="2"/>
  <c r="AI2018" i="2"/>
  <c r="AH2018" i="2"/>
  <c r="AG2018" i="2"/>
  <c r="AF2018" i="2"/>
  <c r="BI2017" i="2"/>
  <c r="BH2017" i="2"/>
  <c r="BG2017" i="2"/>
  <c r="BF2017" i="2"/>
  <c r="BE2017" i="2"/>
  <c r="BD2017" i="2"/>
  <c r="BC2017" i="2"/>
  <c r="BB2017" i="2"/>
  <c r="BA2017" i="2"/>
  <c r="AZ2017" i="2"/>
  <c r="AY2017" i="2"/>
  <c r="AX2017" i="2"/>
  <c r="AW2017" i="2"/>
  <c r="AV2017" i="2"/>
  <c r="AU2017" i="2"/>
  <c r="AT2017" i="2"/>
  <c r="AS2017" i="2"/>
  <c r="AR2017" i="2"/>
  <c r="AQ2017" i="2"/>
  <c r="AP2017" i="2"/>
  <c r="AO2017" i="2"/>
  <c r="AN2017" i="2"/>
  <c r="AM2017" i="2"/>
  <c r="AL2017" i="2"/>
  <c r="AK2017" i="2"/>
  <c r="AJ2017" i="2"/>
  <c r="AI2017" i="2"/>
  <c r="AH2017" i="2"/>
  <c r="AG2017" i="2"/>
  <c r="AF2017" i="2"/>
  <c r="BI2016" i="2"/>
  <c r="BH2016" i="2"/>
  <c r="BG2016" i="2"/>
  <c r="BF2016" i="2"/>
  <c r="BE2016" i="2"/>
  <c r="BD2016" i="2"/>
  <c r="BC2016" i="2"/>
  <c r="BB2016" i="2"/>
  <c r="BA2016" i="2"/>
  <c r="AZ2016" i="2"/>
  <c r="AY2016" i="2"/>
  <c r="AX2016" i="2"/>
  <c r="AW2016" i="2"/>
  <c r="AV2016" i="2"/>
  <c r="AU2016" i="2"/>
  <c r="AT2016" i="2"/>
  <c r="AS2016" i="2"/>
  <c r="AR2016" i="2"/>
  <c r="AQ2016" i="2"/>
  <c r="AP2016" i="2"/>
  <c r="AO2016" i="2"/>
  <c r="AN2016" i="2"/>
  <c r="AM2016" i="2"/>
  <c r="AL2016" i="2"/>
  <c r="AK2016" i="2"/>
  <c r="AJ2016" i="2"/>
  <c r="AI2016" i="2"/>
  <c r="AH2016" i="2"/>
  <c r="AG2016" i="2"/>
  <c r="AF2016" i="2"/>
  <c r="BI2015" i="2"/>
  <c r="BH2015" i="2"/>
  <c r="BG2015" i="2"/>
  <c r="BF2015" i="2"/>
  <c r="BE2015" i="2"/>
  <c r="BD2015" i="2"/>
  <c r="BC2015" i="2"/>
  <c r="BB2015" i="2"/>
  <c r="BA2015" i="2"/>
  <c r="AZ2015" i="2"/>
  <c r="AY2015" i="2"/>
  <c r="AX2015" i="2"/>
  <c r="AW2015" i="2"/>
  <c r="AV2015" i="2"/>
  <c r="AU2015" i="2"/>
  <c r="AT2015" i="2"/>
  <c r="AS2015" i="2"/>
  <c r="AR2015" i="2"/>
  <c r="AQ2015" i="2"/>
  <c r="AP2015" i="2"/>
  <c r="AO2015" i="2"/>
  <c r="AN2015" i="2"/>
  <c r="AM2015" i="2"/>
  <c r="AL2015" i="2"/>
  <c r="AK2015" i="2"/>
  <c r="AJ2015" i="2"/>
  <c r="AI2015" i="2"/>
  <c r="AH2015" i="2"/>
  <c r="AG2015" i="2"/>
  <c r="AF2015" i="2"/>
  <c r="BI2014" i="2"/>
  <c r="BH2014" i="2"/>
  <c r="BG2014" i="2"/>
  <c r="BF2014" i="2"/>
  <c r="BE2014" i="2"/>
  <c r="BD2014" i="2"/>
  <c r="BC2014" i="2"/>
  <c r="BB2014" i="2"/>
  <c r="BA2014" i="2"/>
  <c r="AZ2014" i="2"/>
  <c r="AY2014" i="2"/>
  <c r="AX2014" i="2"/>
  <c r="AW2014" i="2"/>
  <c r="AV2014" i="2"/>
  <c r="AU2014" i="2"/>
  <c r="AT2014" i="2"/>
  <c r="AS2014" i="2"/>
  <c r="AR2014" i="2"/>
  <c r="AQ2014" i="2"/>
  <c r="AP2014" i="2"/>
  <c r="AO2014" i="2"/>
  <c r="AN2014" i="2"/>
  <c r="AM2014" i="2"/>
  <c r="AL2014" i="2"/>
  <c r="AK2014" i="2"/>
  <c r="AJ2014" i="2"/>
  <c r="AI2014" i="2"/>
  <c r="AH2014" i="2"/>
  <c r="AG2014" i="2"/>
  <c r="AF2014" i="2"/>
  <c r="BI2013" i="2"/>
  <c r="BH2013" i="2"/>
  <c r="BG2013" i="2"/>
  <c r="BF2013" i="2"/>
  <c r="BE2013" i="2"/>
  <c r="BD2013" i="2"/>
  <c r="BC2013" i="2"/>
  <c r="BB2013" i="2"/>
  <c r="BA2013" i="2"/>
  <c r="AZ2013" i="2"/>
  <c r="AY2013" i="2"/>
  <c r="AX2013" i="2"/>
  <c r="AW2013" i="2"/>
  <c r="AV2013" i="2"/>
  <c r="AU2013" i="2"/>
  <c r="AT2013" i="2"/>
  <c r="AS2013" i="2"/>
  <c r="AR2013" i="2"/>
  <c r="AQ2013" i="2"/>
  <c r="AP2013" i="2"/>
  <c r="AO2013" i="2"/>
  <c r="AN2013" i="2"/>
  <c r="AM2013" i="2"/>
  <c r="AL2013" i="2"/>
  <c r="AK2013" i="2"/>
  <c r="AJ2013" i="2"/>
  <c r="AI2013" i="2"/>
  <c r="AH2013" i="2"/>
  <c r="AG2013" i="2"/>
  <c r="AF2013" i="2"/>
  <c r="BI2012" i="2"/>
  <c r="BH2012" i="2"/>
  <c r="BG2012" i="2"/>
  <c r="BF2012" i="2"/>
  <c r="BE2012" i="2"/>
  <c r="BD2012" i="2"/>
  <c r="BC2012" i="2"/>
  <c r="BB2012" i="2"/>
  <c r="BA2012" i="2"/>
  <c r="AZ2012" i="2"/>
  <c r="AY2012" i="2"/>
  <c r="AX2012" i="2"/>
  <c r="AW2012" i="2"/>
  <c r="AV2012" i="2"/>
  <c r="AU2012" i="2"/>
  <c r="AT2012" i="2"/>
  <c r="AS2012" i="2"/>
  <c r="AR2012" i="2"/>
  <c r="AQ2012" i="2"/>
  <c r="AP2012" i="2"/>
  <c r="AO2012" i="2"/>
  <c r="AN2012" i="2"/>
  <c r="AM2012" i="2"/>
  <c r="AL2012" i="2"/>
  <c r="AK2012" i="2"/>
  <c r="AJ2012" i="2"/>
  <c r="AI2012" i="2"/>
  <c r="AH2012" i="2"/>
  <c r="AG2012" i="2"/>
  <c r="AF2012" i="2"/>
  <c r="BI2011" i="2"/>
  <c r="BH2011" i="2"/>
  <c r="BG2011" i="2"/>
  <c r="BF2011" i="2"/>
  <c r="BE2011" i="2"/>
  <c r="BD2011" i="2"/>
  <c r="BC2011" i="2"/>
  <c r="BB2011" i="2"/>
  <c r="BA2011" i="2"/>
  <c r="AZ2011" i="2"/>
  <c r="AY2011" i="2"/>
  <c r="AX2011" i="2"/>
  <c r="AW2011" i="2"/>
  <c r="AV2011" i="2"/>
  <c r="AU2011" i="2"/>
  <c r="AT2011" i="2"/>
  <c r="AS2011" i="2"/>
  <c r="AR2011" i="2"/>
  <c r="AQ2011" i="2"/>
  <c r="AP2011" i="2"/>
  <c r="AO2011" i="2"/>
  <c r="AN2011" i="2"/>
  <c r="AM2011" i="2"/>
  <c r="AL2011" i="2"/>
  <c r="AK2011" i="2"/>
  <c r="AJ2011" i="2"/>
  <c r="AI2011" i="2"/>
  <c r="AH2011" i="2"/>
  <c r="AG2011" i="2"/>
  <c r="AF2011" i="2"/>
  <c r="BI2010" i="2"/>
  <c r="BH2010" i="2"/>
  <c r="BG2010" i="2"/>
  <c r="BF2010" i="2"/>
  <c r="BE2010" i="2"/>
  <c r="BD2010" i="2"/>
  <c r="BC2010" i="2"/>
  <c r="BB2010" i="2"/>
  <c r="BA2010" i="2"/>
  <c r="AZ2010" i="2"/>
  <c r="AY2010" i="2"/>
  <c r="AX2010" i="2"/>
  <c r="AW2010" i="2"/>
  <c r="AV2010" i="2"/>
  <c r="AU2010" i="2"/>
  <c r="AT2010" i="2"/>
  <c r="AS2010" i="2"/>
  <c r="AR2010" i="2"/>
  <c r="AQ2010" i="2"/>
  <c r="AP2010" i="2"/>
  <c r="AO2010" i="2"/>
  <c r="AN2010" i="2"/>
  <c r="AM2010" i="2"/>
  <c r="AL2010" i="2"/>
  <c r="AK2010" i="2"/>
  <c r="AJ2010" i="2"/>
  <c r="AI2010" i="2"/>
  <c r="AH2010" i="2"/>
  <c r="AG2010" i="2"/>
  <c r="AF2010" i="2"/>
  <c r="BI2009" i="2"/>
  <c r="BH2009" i="2"/>
  <c r="BG2009" i="2"/>
  <c r="BF2009" i="2"/>
  <c r="BE2009" i="2"/>
  <c r="BD2009" i="2"/>
  <c r="BC2009" i="2"/>
  <c r="BB2009" i="2"/>
  <c r="BA2009" i="2"/>
  <c r="AZ2009" i="2"/>
  <c r="AY2009" i="2"/>
  <c r="AX2009" i="2"/>
  <c r="AW2009" i="2"/>
  <c r="AV2009" i="2"/>
  <c r="AU2009" i="2"/>
  <c r="AT2009" i="2"/>
  <c r="AS2009" i="2"/>
  <c r="AR2009" i="2"/>
  <c r="AQ2009" i="2"/>
  <c r="AP2009" i="2"/>
  <c r="AO2009" i="2"/>
  <c r="AN2009" i="2"/>
  <c r="AM2009" i="2"/>
  <c r="AL2009" i="2"/>
  <c r="AK2009" i="2"/>
  <c r="AJ2009" i="2"/>
  <c r="AI2009" i="2"/>
  <c r="AH2009" i="2"/>
  <c r="AG2009" i="2"/>
  <c r="AF2009" i="2"/>
  <c r="BI2008" i="2"/>
  <c r="BH2008" i="2"/>
  <c r="BG2008" i="2"/>
  <c r="BF2008" i="2"/>
  <c r="BE2008" i="2"/>
  <c r="BD2008" i="2"/>
  <c r="BC2008" i="2"/>
  <c r="BB2008" i="2"/>
  <c r="BA2008" i="2"/>
  <c r="AZ2008" i="2"/>
  <c r="AY2008" i="2"/>
  <c r="AX2008" i="2"/>
  <c r="AW2008" i="2"/>
  <c r="AV2008" i="2"/>
  <c r="AU2008" i="2"/>
  <c r="AT2008" i="2"/>
  <c r="AS2008" i="2"/>
  <c r="AR2008" i="2"/>
  <c r="AQ2008" i="2"/>
  <c r="AP2008" i="2"/>
  <c r="AO2008" i="2"/>
  <c r="AN2008" i="2"/>
  <c r="AM2008" i="2"/>
  <c r="AL2008" i="2"/>
  <c r="AK2008" i="2"/>
  <c r="AJ2008" i="2"/>
  <c r="AI2008" i="2"/>
  <c r="AH2008" i="2"/>
  <c r="AG2008" i="2"/>
  <c r="AF2008" i="2"/>
  <c r="BI2007" i="2"/>
  <c r="BH2007" i="2"/>
  <c r="BG2007" i="2"/>
  <c r="BF2007" i="2"/>
  <c r="BE2007" i="2"/>
  <c r="BD2007" i="2"/>
  <c r="BC2007" i="2"/>
  <c r="BB2007" i="2"/>
  <c r="BA2007" i="2"/>
  <c r="AZ2007" i="2"/>
  <c r="AY2007" i="2"/>
  <c r="AX2007" i="2"/>
  <c r="AW2007" i="2"/>
  <c r="AV2007" i="2"/>
  <c r="AU2007" i="2"/>
  <c r="AT2007" i="2"/>
  <c r="AS2007" i="2"/>
  <c r="AR2007" i="2"/>
  <c r="AQ2007" i="2"/>
  <c r="AP2007" i="2"/>
  <c r="AO2007" i="2"/>
  <c r="AN2007" i="2"/>
  <c r="AM2007" i="2"/>
  <c r="AL2007" i="2"/>
  <c r="AK2007" i="2"/>
  <c r="AJ2007" i="2"/>
  <c r="AI2007" i="2"/>
  <c r="AH2007" i="2"/>
  <c r="AG2007" i="2"/>
  <c r="AF2007" i="2"/>
  <c r="BI2006" i="2"/>
  <c r="BH2006" i="2"/>
  <c r="BG2006" i="2"/>
  <c r="BF2006" i="2"/>
  <c r="BE2006" i="2"/>
  <c r="BD2006" i="2"/>
  <c r="BC2006" i="2"/>
  <c r="BB2006" i="2"/>
  <c r="BA2006" i="2"/>
  <c r="AZ2006" i="2"/>
  <c r="AY2006" i="2"/>
  <c r="AX2006" i="2"/>
  <c r="AW2006" i="2"/>
  <c r="AV2006" i="2"/>
  <c r="AU2006" i="2"/>
  <c r="AT2006" i="2"/>
  <c r="AS2006" i="2"/>
  <c r="AR2006" i="2"/>
  <c r="AQ2006" i="2"/>
  <c r="AP2006" i="2"/>
  <c r="AO2006" i="2"/>
  <c r="AN2006" i="2"/>
  <c r="AM2006" i="2"/>
  <c r="AL2006" i="2"/>
  <c r="AK2006" i="2"/>
  <c r="AJ2006" i="2"/>
  <c r="AI2006" i="2"/>
  <c r="AH2006" i="2"/>
  <c r="AG2006" i="2"/>
  <c r="AF2006" i="2"/>
  <c r="BI2005" i="2"/>
  <c r="BH2005" i="2"/>
  <c r="BG2005" i="2"/>
  <c r="BF2005" i="2"/>
  <c r="BE2005" i="2"/>
  <c r="BD2005" i="2"/>
  <c r="BC2005" i="2"/>
  <c r="BB2005" i="2"/>
  <c r="BA2005" i="2"/>
  <c r="AZ2005" i="2"/>
  <c r="AY2005" i="2"/>
  <c r="AX2005" i="2"/>
  <c r="AW2005" i="2"/>
  <c r="AV2005" i="2"/>
  <c r="AU2005" i="2"/>
  <c r="AT2005" i="2"/>
  <c r="AS2005" i="2"/>
  <c r="AR2005" i="2"/>
  <c r="AQ2005" i="2"/>
  <c r="AP2005" i="2"/>
  <c r="AO2005" i="2"/>
  <c r="AN2005" i="2"/>
  <c r="AM2005" i="2"/>
  <c r="AL2005" i="2"/>
  <c r="AK2005" i="2"/>
  <c r="AJ2005" i="2"/>
  <c r="AI2005" i="2"/>
  <c r="AH2005" i="2"/>
  <c r="AG2005" i="2"/>
  <c r="AF2005" i="2"/>
  <c r="BI2004" i="2"/>
  <c r="BH2004" i="2"/>
  <c r="BG2004" i="2"/>
  <c r="BF2004" i="2"/>
  <c r="BE2004" i="2"/>
  <c r="BD2004" i="2"/>
  <c r="BC2004" i="2"/>
  <c r="BB2004" i="2"/>
  <c r="BA2004" i="2"/>
  <c r="AZ2004" i="2"/>
  <c r="AY2004" i="2"/>
  <c r="AX2004" i="2"/>
  <c r="AW2004" i="2"/>
  <c r="AV2004" i="2"/>
  <c r="AU2004" i="2"/>
  <c r="AT2004" i="2"/>
  <c r="AS2004" i="2"/>
  <c r="AR2004" i="2"/>
  <c r="AQ2004" i="2"/>
  <c r="AP2004" i="2"/>
  <c r="AO2004" i="2"/>
  <c r="AN2004" i="2"/>
  <c r="AM2004" i="2"/>
  <c r="AL2004" i="2"/>
  <c r="AK2004" i="2"/>
  <c r="AJ2004" i="2"/>
  <c r="AI2004" i="2"/>
  <c r="AH2004" i="2"/>
  <c r="AG2004" i="2"/>
  <c r="AF2004" i="2"/>
  <c r="BI2003" i="2"/>
  <c r="BH2003" i="2"/>
  <c r="BG2003" i="2"/>
  <c r="BF2003" i="2"/>
  <c r="BE2003" i="2"/>
  <c r="BD2003" i="2"/>
  <c r="BC2003" i="2"/>
  <c r="BB2003" i="2"/>
  <c r="BA2003" i="2"/>
  <c r="AZ2003" i="2"/>
  <c r="AY2003" i="2"/>
  <c r="AX2003" i="2"/>
  <c r="AW2003" i="2"/>
  <c r="AV2003" i="2"/>
  <c r="AU2003" i="2"/>
  <c r="AT2003" i="2"/>
  <c r="AS2003" i="2"/>
  <c r="AR2003" i="2"/>
  <c r="AQ2003" i="2"/>
  <c r="AP2003" i="2"/>
  <c r="AO2003" i="2"/>
  <c r="AN2003" i="2"/>
  <c r="AM2003" i="2"/>
  <c r="AL2003" i="2"/>
  <c r="AK2003" i="2"/>
  <c r="AJ2003" i="2"/>
  <c r="AI2003" i="2"/>
  <c r="AH2003" i="2"/>
  <c r="AG2003" i="2"/>
  <c r="AF2003" i="2"/>
  <c r="BI2002" i="2"/>
  <c r="BH2002" i="2"/>
  <c r="BG2002" i="2"/>
  <c r="BF2002" i="2"/>
  <c r="BE2002" i="2"/>
  <c r="BD2002" i="2"/>
  <c r="BC2002" i="2"/>
  <c r="BB2002" i="2"/>
  <c r="BA2002" i="2"/>
  <c r="AZ2002" i="2"/>
  <c r="AY2002" i="2"/>
  <c r="AX2002" i="2"/>
  <c r="AW2002" i="2"/>
  <c r="AV2002" i="2"/>
  <c r="AU2002" i="2"/>
  <c r="AT2002" i="2"/>
  <c r="AS2002" i="2"/>
  <c r="AR2002" i="2"/>
  <c r="AQ2002" i="2"/>
  <c r="AP2002" i="2"/>
  <c r="AO2002" i="2"/>
  <c r="AN2002" i="2"/>
  <c r="AM2002" i="2"/>
  <c r="AL2002" i="2"/>
  <c r="AK2002" i="2"/>
  <c r="AJ2002" i="2"/>
  <c r="AI2002" i="2"/>
  <c r="AH2002" i="2"/>
  <c r="AG2002" i="2"/>
  <c r="AF2002" i="2"/>
  <c r="BI2001" i="2"/>
  <c r="BH2001" i="2"/>
  <c r="BG2001" i="2"/>
  <c r="BF2001" i="2"/>
  <c r="BE2001" i="2"/>
  <c r="BD2001" i="2"/>
  <c r="BC2001" i="2"/>
  <c r="BB2001" i="2"/>
  <c r="BA2001" i="2"/>
  <c r="AZ2001" i="2"/>
  <c r="AY2001" i="2"/>
  <c r="AX2001" i="2"/>
  <c r="AW2001" i="2"/>
  <c r="AV2001" i="2"/>
  <c r="AU2001" i="2"/>
  <c r="AT2001" i="2"/>
  <c r="AS2001" i="2"/>
  <c r="AR2001" i="2"/>
  <c r="AQ2001" i="2"/>
  <c r="AP2001" i="2"/>
  <c r="AO2001" i="2"/>
  <c r="AN2001" i="2"/>
  <c r="AM2001" i="2"/>
  <c r="AL2001" i="2"/>
  <c r="AK2001" i="2"/>
  <c r="AJ2001" i="2"/>
  <c r="AI2001" i="2"/>
  <c r="AH2001" i="2"/>
  <c r="AG2001" i="2"/>
  <c r="AF2001" i="2"/>
  <c r="BI2000" i="2"/>
  <c r="BH2000" i="2"/>
  <c r="BG2000" i="2"/>
  <c r="BF2000" i="2"/>
  <c r="BE2000" i="2"/>
  <c r="BD2000" i="2"/>
  <c r="BC2000" i="2"/>
  <c r="BB2000" i="2"/>
  <c r="BA2000" i="2"/>
  <c r="AZ2000" i="2"/>
  <c r="AY2000" i="2"/>
  <c r="AX2000" i="2"/>
  <c r="AW2000" i="2"/>
  <c r="AV2000" i="2"/>
  <c r="AU2000" i="2"/>
  <c r="AT2000" i="2"/>
  <c r="AS2000" i="2"/>
  <c r="AR2000" i="2"/>
  <c r="AQ2000" i="2"/>
  <c r="AP2000" i="2"/>
  <c r="AO2000" i="2"/>
  <c r="AN2000" i="2"/>
  <c r="AM2000" i="2"/>
  <c r="AL2000" i="2"/>
  <c r="AK2000" i="2"/>
  <c r="AJ2000" i="2"/>
  <c r="AI2000" i="2"/>
  <c r="AH2000" i="2"/>
  <c r="AG2000" i="2"/>
  <c r="AF2000" i="2"/>
  <c r="BI1999" i="2"/>
  <c r="BH1999" i="2"/>
  <c r="BG1999" i="2"/>
  <c r="BF1999" i="2"/>
  <c r="BE1999" i="2"/>
  <c r="BD1999" i="2"/>
  <c r="BC1999" i="2"/>
  <c r="BB1999" i="2"/>
  <c r="BA1999" i="2"/>
  <c r="AZ1999" i="2"/>
  <c r="AY1999" i="2"/>
  <c r="AX1999" i="2"/>
  <c r="AW1999" i="2"/>
  <c r="AV1999" i="2"/>
  <c r="AU1999" i="2"/>
  <c r="AT1999" i="2"/>
  <c r="AS1999" i="2"/>
  <c r="AR1999" i="2"/>
  <c r="AQ1999" i="2"/>
  <c r="AP1999" i="2"/>
  <c r="AO1999" i="2"/>
  <c r="AN1999" i="2"/>
  <c r="AM1999" i="2"/>
  <c r="AL1999" i="2"/>
  <c r="AK1999" i="2"/>
  <c r="AJ1999" i="2"/>
  <c r="AI1999" i="2"/>
  <c r="AH1999" i="2"/>
  <c r="AG1999" i="2"/>
  <c r="AF1999" i="2"/>
  <c r="BI1998" i="2"/>
  <c r="BH1998" i="2"/>
  <c r="BG1998" i="2"/>
  <c r="BF1998" i="2"/>
  <c r="BE1998" i="2"/>
  <c r="BD1998" i="2"/>
  <c r="BC1998" i="2"/>
  <c r="BB1998" i="2"/>
  <c r="BA1998" i="2"/>
  <c r="AZ1998" i="2"/>
  <c r="AY1998" i="2"/>
  <c r="AX1998" i="2"/>
  <c r="AW1998" i="2"/>
  <c r="AV1998" i="2"/>
  <c r="AU1998" i="2"/>
  <c r="AT1998" i="2"/>
  <c r="AS1998" i="2"/>
  <c r="AR1998" i="2"/>
  <c r="AQ1998" i="2"/>
  <c r="AP1998" i="2"/>
  <c r="AO1998" i="2"/>
  <c r="AN1998" i="2"/>
  <c r="AM1998" i="2"/>
  <c r="AL1998" i="2"/>
  <c r="AK1998" i="2"/>
  <c r="AJ1998" i="2"/>
  <c r="AI1998" i="2"/>
  <c r="AH1998" i="2"/>
  <c r="AG1998" i="2"/>
  <c r="AF1998" i="2"/>
  <c r="BI1997" i="2"/>
  <c r="BH1997" i="2"/>
  <c r="BG1997" i="2"/>
  <c r="BF1997" i="2"/>
  <c r="BE1997" i="2"/>
  <c r="BD1997" i="2"/>
  <c r="BC1997" i="2"/>
  <c r="BB1997" i="2"/>
  <c r="BA1997" i="2"/>
  <c r="AZ1997" i="2"/>
  <c r="AY1997" i="2"/>
  <c r="AX1997" i="2"/>
  <c r="AW1997" i="2"/>
  <c r="AV1997" i="2"/>
  <c r="AU1997" i="2"/>
  <c r="AT1997" i="2"/>
  <c r="AS1997" i="2"/>
  <c r="AR1997" i="2"/>
  <c r="AQ1997" i="2"/>
  <c r="AP1997" i="2"/>
  <c r="AO1997" i="2"/>
  <c r="AN1997" i="2"/>
  <c r="AM1997" i="2"/>
  <c r="AL1997" i="2"/>
  <c r="AK1997" i="2"/>
  <c r="AJ1997" i="2"/>
  <c r="AI1997" i="2"/>
  <c r="AH1997" i="2"/>
  <c r="AG1997" i="2"/>
  <c r="AF1997" i="2"/>
  <c r="BI1996" i="2"/>
  <c r="BH1996" i="2"/>
  <c r="BG1996" i="2"/>
  <c r="BF1996" i="2"/>
  <c r="BE1996" i="2"/>
  <c r="BD1996" i="2"/>
  <c r="BC1996" i="2"/>
  <c r="BB1996" i="2"/>
  <c r="BA1996" i="2"/>
  <c r="AZ1996" i="2"/>
  <c r="AY1996" i="2"/>
  <c r="AX1996" i="2"/>
  <c r="AW1996" i="2"/>
  <c r="AV1996" i="2"/>
  <c r="AU1996" i="2"/>
  <c r="AT1996" i="2"/>
  <c r="AS1996" i="2"/>
  <c r="AR1996" i="2"/>
  <c r="AQ1996" i="2"/>
  <c r="AP1996" i="2"/>
  <c r="AO1996" i="2"/>
  <c r="AN1996" i="2"/>
  <c r="AM1996" i="2"/>
  <c r="AL1996" i="2"/>
  <c r="AK1996" i="2"/>
  <c r="AJ1996" i="2"/>
  <c r="AI1996" i="2"/>
  <c r="AH1996" i="2"/>
  <c r="AG1996" i="2"/>
  <c r="AF1996" i="2"/>
  <c r="BI1995" i="2"/>
  <c r="BH1995" i="2"/>
  <c r="BG1995" i="2"/>
  <c r="BF1995" i="2"/>
  <c r="BE1995" i="2"/>
  <c r="BD1995" i="2"/>
  <c r="BC1995" i="2"/>
  <c r="BB1995" i="2"/>
  <c r="BA1995" i="2"/>
  <c r="AZ1995" i="2"/>
  <c r="AY1995" i="2"/>
  <c r="AX1995" i="2"/>
  <c r="AW1995" i="2"/>
  <c r="AV1995" i="2"/>
  <c r="AU1995" i="2"/>
  <c r="AT1995" i="2"/>
  <c r="AS1995" i="2"/>
  <c r="AR1995" i="2"/>
  <c r="AQ1995" i="2"/>
  <c r="AP1995" i="2"/>
  <c r="AO1995" i="2"/>
  <c r="AN1995" i="2"/>
  <c r="AM1995" i="2"/>
  <c r="AL1995" i="2"/>
  <c r="AK1995" i="2"/>
  <c r="AJ1995" i="2"/>
  <c r="AI1995" i="2"/>
  <c r="AH1995" i="2"/>
  <c r="AG1995" i="2"/>
  <c r="AF1995" i="2"/>
  <c r="BI1994" i="2"/>
  <c r="BH1994" i="2"/>
  <c r="BG1994" i="2"/>
  <c r="BF1994" i="2"/>
  <c r="BE1994" i="2"/>
  <c r="BD1994" i="2"/>
  <c r="BC1994" i="2"/>
  <c r="BB1994" i="2"/>
  <c r="BA1994" i="2"/>
  <c r="AZ1994" i="2"/>
  <c r="AY1994" i="2"/>
  <c r="AX1994" i="2"/>
  <c r="AW1994" i="2"/>
  <c r="AV1994" i="2"/>
  <c r="AU1994" i="2"/>
  <c r="AT1994" i="2"/>
  <c r="AS1994" i="2"/>
  <c r="AR1994" i="2"/>
  <c r="AQ1994" i="2"/>
  <c r="AP1994" i="2"/>
  <c r="AO1994" i="2"/>
  <c r="AN1994" i="2"/>
  <c r="AM1994" i="2"/>
  <c r="AL1994" i="2"/>
  <c r="AK1994" i="2"/>
  <c r="AJ1994" i="2"/>
  <c r="AI1994" i="2"/>
  <c r="AH1994" i="2"/>
  <c r="AG1994" i="2"/>
  <c r="AF1994" i="2"/>
  <c r="BI1993" i="2"/>
  <c r="BH1993" i="2"/>
  <c r="BG1993" i="2"/>
  <c r="BF1993" i="2"/>
  <c r="BE1993" i="2"/>
  <c r="BD1993" i="2"/>
  <c r="BC1993" i="2"/>
  <c r="BB1993" i="2"/>
  <c r="BA1993" i="2"/>
  <c r="AZ1993" i="2"/>
  <c r="AY1993" i="2"/>
  <c r="AX1993" i="2"/>
  <c r="AW1993" i="2"/>
  <c r="AV1993" i="2"/>
  <c r="AU1993" i="2"/>
  <c r="AT1993" i="2"/>
  <c r="AS1993" i="2"/>
  <c r="AR1993" i="2"/>
  <c r="AQ1993" i="2"/>
  <c r="AP1993" i="2"/>
  <c r="AO1993" i="2"/>
  <c r="AN1993" i="2"/>
  <c r="AM1993" i="2"/>
  <c r="AL1993" i="2"/>
  <c r="AK1993" i="2"/>
  <c r="AJ1993" i="2"/>
  <c r="AI1993" i="2"/>
  <c r="AH1993" i="2"/>
  <c r="AG1993" i="2"/>
  <c r="AF1993" i="2"/>
  <c r="BI1992" i="2"/>
  <c r="BH1992" i="2"/>
  <c r="BG1992" i="2"/>
  <c r="BF1992" i="2"/>
  <c r="BE1992" i="2"/>
  <c r="BD1992" i="2"/>
  <c r="BC1992" i="2"/>
  <c r="BB1992" i="2"/>
  <c r="BA1992" i="2"/>
  <c r="AZ1992" i="2"/>
  <c r="AY1992" i="2"/>
  <c r="AX1992" i="2"/>
  <c r="AW1992" i="2"/>
  <c r="AV1992" i="2"/>
  <c r="AU1992" i="2"/>
  <c r="AT1992" i="2"/>
  <c r="AS1992" i="2"/>
  <c r="AR1992" i="2"/>
  <c r="AQ1992" i="2"/>
  <c r="AP1992" i="2"/>
  <c r="AO1992" i="2"/>
  <c r="AN1992" i="2"/>
  <c r="AM1992" i="2"/>
  <c r="AL1992" i="2"/>
  <c r="AK1992" i="2"/>
  <c r="AJ1992" i="2"/>
  <c r="AI1992" i="2"/>
  <c r="AH1992" i="2"/>
  <c r="AG1992" i="2"/>
  <c r="AF1992" i="2"/>
  <c r="BI1991" i="2"/>
  <c r="BH1991" i="2"/>
  <c r="BG1991" i="2"/>
  <c r="BF1991" i="2"/>
  <c r="BE1991" i="2"/>
  <c r="BD1991" i="2"/>
  <c r="BC1991" i="2"/>
  <c r="BB1991" i="2"/>
  <c r="BA1991" i="2"/>
  <c r="AZ1991" i="2"/>
  <c r="AY1991" i="2"/>
  <c r="AX1991" i="2"/>
  <c r="AW1991" i="2"/>
  <c r="AV1991" i="2"/>
  <c r="AU1991" i="2"/>
  <c r="AT1991" i="2"/>
  <c r="AS1991" i="2"/>
  <c r="AR1991" i="2"/>
  <c r="AQ1991" i="2"/>
  <c r="AP1991" i="2"/>
  <c r="AO1991" i="2"/>
  <c r="AN1991" i="2"/>
  <c r="AM1991" i="2"/>
  <c r="AL1991" i="2"/>
  <c r="AK1991" i="2"/>
  <c r="AJ1991" i="2"/>
  <c r="AI1991" i="2"/>
  <c r="AH1991" i="2"/>
  <c r="AG1991" i="2"/>
  <c r="AF1991" i="2"/>
  <c r="BI1990" i="2"/>
  <c r="BH1990" i="2"/>
  <c r="BG1990" i="2"/>
  <c r="BF1990" i="2"/>
  <c r="BE1990" i="2"/>
  <c r="BD1990" i="2"/>
  <c r="BC1990" i="2"/>
  <c r="BB1990" i="2"/>
  <c r="BA1990" i="2"/>
  <c r="AZ1990" i="2"/>
  <c r="AY1990" i="2"/>
  <c r="AX1990" i="2"/>
  <c r="AW1990" i="2"/>
  <c r="AV1990" i="2"/>
  <c r="AU1990" i="2"/>
  <c r="AT1990" i="2"/>
  <c r="AS1990" i="2"/>
  <c r="AR1990" i="2"/>
  <c r="AQ1990" i="2"/>
  <c r="AP1990" i="2"/>
  <c r="AO1990" i="2"/>
  <c r="AN1990" i="2"/>
  <c r="AM1990" i="2"/>
  <c r="AL1990" i="2"/>
  <c r="AK1990" i="2"/>
  <c r="AJ1990" i="2"/>
  <c r="AI1990" i="2"/>
  <c r="AH1990" i="2"/>
  <c r="AG1990" i="2"/>
  <c r="AF1990" i="2"/>
  <c r="BI1989" i="2"/>
  <c r="BH1989" i="2"/>
  <c r="BG1989" i="2"/>
  <c r="BF1989" i="2"/>
  <c r="BE1989" i="2"/>
  <c r="BD1989" i="2"/>
  <c r="BC1989" i="2"/>
  <c r="BB1989" i="2"/>
  <c r="BA1989" i="2"/>
  <c r="AZ1989" i="2"/>
  <c r="AY1989" i="2"/>
  <c r="AX1989" i="2"/>
  <c r="AW1989" i="2"/>
  <c r="AV1989" i="2"/>
  <c r="AU1989" i="2"/>
  <c r="AT1989" i="2"/>
  <c r="AS1989" i="2"/>
  <c r="AR1989" i="2"/>
  <c r="AQ1989" i="2"/>
  <c r="AP1989" i="2"/>
  <c r="AO1989" i="2"/>
  <c r="AN1989" i="2"/>
  <c r="AM1989" i="2"/>
  <c r="AL1989" i="2"/>
  <c r="AK1989" i="2"/>
  <c r="AJ1989" i="2"/>
  <c r="AI1989" i="2"/>
  <c r="AH1989" i="2"/>
  <c r="AG1989" i="2"/>
  <c r="AF1989" i="2"/>
  <c r="BI1988" i="2"/>
  <c r="BH1988" i="2"/>
  <c r="BG1988" i="2"/>
  <c r="BF1988" i="2"/>
  <c r="BE1988" i="2"/>
  <c r="BD1988" i="2"/>
  <c r="BC1988" i="2"/>
  <c r="BB1988" i="2"/>
  <c r="BA1988" i="2"/>
  <c r="AZ1988" i="2"/>
  <c r="AY1988" i="2"/>
  <c r="AX1988" i="2"/>
  <c r="AW1988" i="2"/>
  <c r="AV1988" i="2"/>
  <c r="AU1988" i="2"/>
  <c r="AT1988" i="2"/>
  <c r="AS1988" i="2"/>
  <c r="AR1988" i="2"/>
  <c r="AQ1988" i="2"/>
  <c r="AP1988" i="2"/>
  <c r="AO1988" i="2"/>
  <c r="AN1988" i="2"/>
  <c r="AM1988" i="2"/>
  <c r="AL1988" i="2"/>
  <c r="AK1988" i="2"/>
  <c r="AJ1988" i="2"/>
  <c r="AI1988" i="2"/>
  <c r="AH1988" i="2"/>
  <c r="AG1988" i="2"/>
  <c r="AF1988" i="2"/>
  <c r="BI1987" i="2"/>
  <c r="BH1987" i="2"/>
  <c r="BG1987" i="2"/>
  <c r="BF1987" i="2"/>
  <c r="BE1987" i="2"/>
  <c r="BD1987" i="2"/>
  <c r="BC1987" i="2"/>
  <c r="BB1987" i="2"/>
  <c r="BA1987" i="2"/>
  <c r="AZ1987" i="2"/>
  <c r="AY1987" i="2"/>
  <c r="AX1987" i="2"/>
  <c r="AW1987" i="2"/>
  <c r="AV1987" i="2"/>
  <c r="AU1987" i="2"/>
  <c r="AT1987" i="2"/>
  <c r="AS1987" i="2"/>
  <c r="AR1987" i="2"/>
  <c r="AQ1987" i="2"/>
  <c r="AP1987" i="2"/>
  <c r="AO1987" i="2"/>
  <c r="AN1987" i="2"/>
  <c r="AM1987" i="2"/>
  <c r="AL1987" i="2"/>
  <c r="AK1987" i="2"/>
  <c r="AJ1987" i="2"/>
  <c r="AI1987" i="2"/>
  <c r="AH1987" i="2"/>
  <c r="AG1987" i="2"/>
  <c r="AF1987" i="2"/>
  <c r="BI1986" i="2"/>
  <c r="BH1986" i="2"/>
  <c r="BG1986" i="2"/>
  <c r="BF1986" i="2"/>
  <c r="BE1986" i="2"/>
  <c r="BD1986" i="2"/>
  <c r="BC1986" i="2"/>
  <c r="BB1986" i="2"/>
  <c r="BA1986" i="2"/>
  <c r="AZ1986" i="2"/>
  <c r="AY1986" i="2"/>
  <c r="AX1986" i="2"/>
  <c r="AW1986" i="2"/>
  <c r="AV1986" i="2"/>
  <c r="AU1986" i="2"/>
  <c r="AT1986" i="2"/>
  <c r="AS1986" i="2"/>
  <c r="AR1986" i="2"/>
  <c r="AQ1986" i="2"/>
  <c r="AP1986" i="2"/>
  <c r="AO1986" i="2"/>
  <c r="AN1986" i="2"/>
  <c r="AM1986" i="2"/>
  <c r="AL1986" i="2"/>
  <c r="AK1986" i="2"/>
  <c r="AJ1986" i="2"/>
  <c r="AI1986" i="2"/>
  <c r="AH1986" i="2"/>
  <c r="AG1986" i="2"/>
  <c r="AF1986" i="2"/>
  <c r="BI1985" i="2"/>
  <c r="BH1985" i="2"/>
  <c r="BG1985" i="2"/>
  <c r="BF1985" i="2"/>
  <c r="BE1985" i="2"/>
  <c r="BD1985" i="2"/>
  <c r="BC1985" i="2"/>
  <c r="BB1985" i="2"/>
  <c r="BA1985" i="2"/>
  <c r="AZ1985" i="2"/>
  <c r="AY1985" i="2"/>
  <c r="AX1985" i="2"/>
  <c r="AW1985" i="2"/>
  <c r="AV1985" i="2"/>
  <c r="AU1985" i="2"/>
  <c r="AT1985" i="2"/>
  <c r="AS1985" i="2"/>
  <c r="AR1985" i="2"/>
  <c r="AQ1985" i="2"/>
  <c r="AP1985" i="2"/>
  <c r="AO1985" i="2"/>
  <c r="AN1985" i="2"/>
  <c r="AM1985" i="2"/>
  <c r="AL1985" i="2"/>
  <c r="AK1985" i="2"/>
  <c r="AJ1985" i="2"/>
  <c r="AI1985" i="2"/>
  <c r="AH1985" i="2"/>
  <c r="AG1985" i="2"/>
  <c r="AF1985" i="2"/>
  <c r="BI1984" i="2"/>
  <c r="BH1984" i="2"/>
  <c r="BG1984" i="2"/>
  <c r="BF1984" i="2"/>
  <c r="BE1984" i="2"/>
  <c r="BD1984" i="2"/>
  <c r="BC1984" i="2"/>
  <c r="BB1984" i="2"/>
  <c r="BA1984" i="2"/>
  <c r="AZ1984" i="2"/>
  <c r="AY1984" i="2"/>
  <c r="AX1984" i="2"/>
  <c r="AW1984" i="2"/>
  <c r="AV1984" i="2"/>
  <c r="AU1984" i="2"/>
  <c r="AT1984" i="2"/>
  <c r="AS1984" i="2"/>
  <c r="AR1984" i="2"/>
  <c r="AQ1984" i="2"/>
  <c r="AP1984" i="2"/>
  <c r="AO1984" i="2"/>
  <c r="AN1984" i="2"/>
  <c r="AM1984" i="2"/>
  <c r="AL1984" i="2"/>
  <c r="AK1984" i="2"/>
  <c r="AJ1984" i="2"/>
  <c r="AI1984" i="2"/>
  <c r="AH1984" i="2"/>
  <c r="AG1984" i="2"/>
  <c r="AF1984" i="2"/>
  <c r="BI1983" i="2"/>
  <c r="BH1983" i="2"/>
  <c r="BG1983" i="2"/>
  <c r="BF1983" i="2"/>
  <c r="BE1983" i="2"/>
  <c r="BD1983" i="2"/>
  <c r="BC1983" i="2"/>
  <c r="BB1983" i="2"/>
  <c r="BA1983" i="2"/>
  <c r="AZ1983" i="2"/>
  <c r="AY1983" i="2"/>
  <c r="AX1983" i="2"/>
  <c r="AW1983" i="2"/>
  <c r="AV1983" i="2"/>
  <c r="AU1983" i="2"/>
  <c r="AT1983" i="2"/>
  <c r="AS1983" i="2"/>
  <c r="AR1983" i="2"/>
  <c r="AQ1983" i="2"/>
  <c r="AP1983" i="2"/>
  <c r="AO1983" i="2"/>
  <c r="AN1983" i="2"/>
  <c r="AM1983" i="2"/>
  <c r="AL1983" i="2"/>
  <c r="AK1983" i="2"/>
  <c r="AJ1983" i="2"/>
  <c r="AI1983" i="2"/>
  <c r="AH1983" i="2"/>
  <c r="AG1983" i="2"/>
  <c r="AF1983" i="2"/>
  <c r="BI1982" i="2"/>
  <c r="BH1982" i="2"/>
  <c r="BG1982" i="2"/>
  <c r="BF1982" i="2"/>
  <c r="BE1982" i="2"/>
  <c r="BD1982" i="2"/>
  <c r="BC1982" i="2"/>
  <c r="BB1982" i="2"/>
  <c r="BA1982" i="2"/>
  <c r="AZ1982" i="2"/>
  <c r="AY1982" i="2"/>
  <c r="AX1982" i="2"/>
  <c r="AW1982" i="2"/>
  <c r="AV1982" i="2"/>
  <c r="AU1982" i="2"/>
  <c r="AT1982" i="2"/>
  <c r="AS1982" i="2"/>
  <c r="AR1982" i="2"/>
  <c r="AQ1982" i="2"/>
  <c r="AP1982" i="2"/>
  <c r="AO1982" i="2"/>
  <c r="AN1982" i="2"/>
  <c r="AM1982" i="2"/>
  <c r="AL1982" i="2"/>
  <c r="AK1982" i="2"/>
  <c r="AJ1982" i="2"/>
  <c r="AI1982" i="2"/>
  <c r="AH1982" i="2"/>
  <c r="AG1982" i="2"/>
  <c r="AF1982" i="2"/>
  <c r="BI1981" i="2"/>
  <c r="BH1981" i="2"/>
  <c r="BG1981" i="2"/>
  <c r="BF1981" i="2"/>
  <c r="BE1981" i="2"/>
  <c r="BD1981" i="2"/>
  <c r="BC1981" i="2"/>
  <c r="BB1981" i="2"/>
  <c r="BA1981" i="2"/>
  <c r="AZ1981" i="2"/>
  <c r="AY1981" i="2"/>
  <c r="AX1981" i="2"/>
  <c r="AW1981" i="2"/>
  <c r="AV1981" i="2"/>
  <c r="AU1981" i="2"/>
  <c r="AT1981" i="2"/>
  <c r="AS1981" i="2"/>
  <c r="AR1981" i="2"/>
  <c r="AQ1981" i="2"/>
  <c r="AP1981" i="2"/>
  <c r="AO1981" i="2"/>
  <c r="AN1981" i="2"/>
  <c r="AM1981" i="2"/>
  <c r="AL1981" i="2"/>
  <c r="AK1981" i="2"/>
  <c r="AJ1981" i="2"/>
  <c r="AI1981" i="2"/>
  <c r="AH1981" i="2"/>
  <c r="AG1981" i="2"/>
  <c r="AF1981" i="2"/>
  <c r="BI1980" i="2"/>
  <c r="BH1980" i="2"/>
  <c r="BG1980" i="2"/>
  <c r="BF1980" i="2"/>
  <c r="BE1980" i="2"/>
  <c r="BD1980" i="2"/>
  <c r="BC1980" i="2"/>
  <c r="BB1980" i="2"/>
  <c r="BA1980" i="2"/>
  <c r="AZ1980" i="2"/>
  <c r="AY1980" i="2"/>
  <c r="AX1980" i="2"/>
  <c r="AW1980" i="2"/>
  <c r="AV1980" i="2"/>
  <c r="AU1980" i="2"/>
  <c r="AT1980" i="2"/>
  <c r="AS1980" i="2"/>
  <c r="AR1980" i="2"/>
  <c r="AQ1980" i="2"/>
  <c r="AP1980" i="2"/>
  <c r="AO1980" i="2"/>
  <c r="AN1980" i="2"/>
  <c r="AM1980" i="2"/>
  <c r="AL1980" i="2"/>
  <c r="AK1980" i="2"/>
  <c r="AJ1980" i="2"/>
  <c r="AI1980" i="2"/>
  <c r="AH1980" i="2"/>
  <c r="AG1980" i="2"/>
  <c r="AF1980" i="2"/>
  <c r="BI1979" i="2"/>
  <c r="BH1979" i="2"/>
  <c r="BG1979" i="2"/>
  <c r="BF1979" i="2"/>
  <c r="BE1979" i="2"/>
  <c r="BD1979" i="2"/>
  <c r="BC1979" i="2"/>
  <c r="BB1979" i="2"/>
  <c r="BA1979" i="2"/>
  <c r="AZ1979" i="2"/>
  <c r="AY1979" i="2"/>
  <c r="AX1979" i="2"/>
  <c r="AW1979" i="2"/>
  <c r="AV1979" i="2"/>
  <c r="AU1979" i="2"/>
  <c r="AT1979" i="2"/>
  <c r="AS1979" i="2"/>
  <c r="AR1979" i="2"/>
  <c r="AQ1979" i="2"/>
  <c r="AP1979" i="2"/>
  <c r="AO1979" i="2"/>
  <c r="AN1979" i="2"/>
  <c r="AM1979" i="2"/>
  <c r="AL1979" i="2"/>
  <c r="AK1979" i="2"/>
  <c r="AJ1979" i="2"/>
  <c r="AI1979" i="2"/>
  <c r="AH1979" i="2"/>
  <c r="AG1979" i="2"/>
  <c r="AF1979" i="2"/>
  <c r="BI1978" i="2"/>
  <c r="BH1978" i="2"/>
  <c r="BG1978" i="2"/>
  <c r="BF1978" i="2"/>
  <c r="BE1978" i="2"/>
  <c r="BD1978" i="2"/>
  <c r="BC1978" i="2"/>
  <c r="BB1978" i="2"/>
  <c r="BA1978" i="2"/>
  <c r="AZ1978" i="2"/>
  <c r="AY1978" i="2"/>
  <c r="AX1978" i="2"/>
  <c r="AW1978" i="2"/>
  <c r="AV1978" i="2"/>
  <c r="AU1978" i="2"/>
  <c r="AT1978" i="2"/>
  <c r="AS1978" i="2"/>
  <c r="AR1978" i="2"/>
  <c r="AQ1978" i="2"/>
  <c r="AP1978" i="2"/>
  <c r="AO1978" i="2"/>
  <c r="AN1978" i="2"/>
  <c r="AM1978" i="2"/>
  <c r="AL1978" i="2"/>
  <c r="AK1978" i="2"/>
  <c r="AJ1978" i="2"/>
  <c r="AI1978" i="2"/>
  <c r="AH1978" i="2"/>
  <c r="AG1978" i="2"/>
  <c r="AF1978" i="2"/>
  <c r="BI1977" i="2"/>
  <c r="BH1977" i="2"/>
  <c r="BG1977" i="2"/>
  <c r="BF1977" i="2"/>
  <c r="BE1977" i="2"/>
  <c r="BD1977" i="2"/>
  <c r="BC1977" i="2"/>
  <c r="BB1977" i="2"/>
  <c r="BA1977" i="2"/>
  <c r="AZ1977" i="2"/>
  <c r="AY1977" i="2"/>
  <c r="AX1977" i="2"/>
  <c r="AW1977" i="2"/>
  <c r="AV1977" i="2"/>
  <c r="AU1977" i="2"/>
  <c r="AT1977" i="2"/>
  <c r="AS1977" i="2"/>
  <c r="AR1977" i="2"/>
  <c r="AQ1977" i="2"/>
  <c r="AP1977" i="2"/>
  <c r="AO1977" i="2"/>
  <c r="AN1977" i="2"/>
  <c r="AM1977" i="2"/>
  <c r="AL1977" i="2"/>
  <c r="AK1977" i="2"/>
  <c r="AJ1977" i="2"/>
  <c r="AI1977" i="2"/>
  <c r="AH1977" i="2"/>
  <c r="AG1977" i="2"/>
  <c r="AF1977" i="2"/>
  <c r="BI1976" i="2"/>
  <c r="BH1976" i="2"/>
  <c r="BG1976" i="2"/>
  <c r="BF1976" i="2"/>
  <c r="BE1976" i="2"/>
  <c r="BD1976" i="2"/>
  <c r="BC1976" i="2"/>
  <c r="BB1976" i="2"/>
  <c r="BA1976" i="2"/>
  <c r="AZ1976" i="2"/>
  <c r="AY1976" i="2"/>
  <c r="AX1976" i="2"/>
  <c r="AW1976" i="2"/>
  <c r="AV1976" i="2"/>
  <c r="AU1976" i="2"/>
  <c r="AT1976" i="2"/>
  <c r="AS1976" i="2"/>
  <c r="AR1976" i="2"/>
  <c r="AQ1976" i="2"/>
  <c r="AP1976" i="2"/>
  <c r="AO1976" i="2"/>
  <c r="AN1976" i="2"/>
  <c r="AM1976" i="2"/>
  <c r="AL1976" i="2"/>
  <c r="AK1976" i="2"/>
  <c r="AJ1976" i="2"/>
  <c r="AI1976" i="2"/>
  <c r="AH1976" i="2"/>
  <c r="AG1976" i="2"/>
  <c r="AF1976" i="2"/>
  <c r="BI1975" i="2"/>
  <c r="BH1975" i="2"/>
  <c r="BG1975" i="2"/>
  <c r="BF1975" i="2"/>
  <c r="BE1975" i="2"/>
  <c r="BD1975" i="2"/>
  <c r="BC1975" i="2"/>
  <c r="BB1975" i="2"/>
  <c r="BA1975" i="2"/>
  <c r="AZ1975" i="2"/>
  <c r="AY1975" i="2"/>
  <c r="AX1975" i="2"/>
  <c r="AW1975" i="2"/>
  <c r="AV1975" i="2"/>
  <c r="AU1975" i="2"/>
  <c r="AT1975" i="2"/>
  <c r="AS1975" i="2"/>
  <c r="AR1975" i="2"/>
  <c r="AQ1975" i="2"/>
  <c r="AP1975" i="2"/>
  <c r="AO1975" i="2"/>
  <c r="AN1975" i="2"/>
  <c r="AM1975" i="2"/>
  <c r="AL1975" i="2"/>
  <c r="AK1975" i="2"/>
  <c r="AJ1975" i="2"/>
  <c r="AI1975" i="2"/>
  <c r="AH1975" i="2"/>
  <c r="AG1975" i="2"/>
  <c r="AF1975" i="2"/>
  <c r="BI1974" i="2"/>
  <c r="BH1974" i="2"/>
  <c r="BG1974" i="2"/>
  <c r="BF1974" i="2"/>
  <c r="BE1974" i="2"/>
  <c r="BD1974" i="2"/>
  <c r="BC1974" i="2"/>
  <c r="BB1974" i="2"/>
  <c r="BA1974" i="2"/>
  <c r="AZ1974" i="2"/>
  <c r="AY1974" i="2"/>
  <c r="AX1974" i="2"/>
  <c r="AW1974" i="2"/>
  <c r="AV1974" i="2"/>
  <c r="AU1974" i="2"/>
  <c r="AT1974" i="2"/>
  <c r="AS1974" i="2"/>
  <c r="AR1974" i="2"/>
  <c r="AQ1974" i="2"/>
  <c r="AP1974" i="2"/>
  <c r="AO1974" i="2"/>
  <c r="AN1974" i="2"/>
  <c r="AM1974" i="2"/>
  <c r="AL1974" i="2"/>
  <c r="AK1974" i="2"/>
  <c r="AJ1974" i="2"/>
  <c r="AI1974" i="2"/>
  <c r="AH1974" i="2"/>
  <c r="AG1974" i="2"/>
  <c r="AF1974" i="2"/>
  <c r="BI1973" i="2"/>
  <c r="BH1973" i="2"/>
  <c r="BG1973" i="2"/>
  <c r="BF1973" i="2"/>
  <c r="BE1973" i="2"/>
  <c r="BD1973" i="2"/>
  <c r="BC1973" i="2"/>
  <c r="BB1973" i="2"/>
  <c r="BA1973" i="2"/>
  <c r="AZ1973" i="2"/>
  <c r="AY1973" i="2"/>
  <c r="AX1973" i="2"/>
  <c r="AW1973" i="2"/>
  <c r="AV1973" i="2"/>
  <c r="AU1973" i="2"/>
  <c r="AT1973" i="2"/>
  <c r="AS1973" i="2"/>
  <c r="AR1973" i="2"/>
  <c r="AQ1973" i="2"/>
  <c r="AP1973" i="2"/>
  <c r="AO1973" i="2"/>
  <c r="AN1973" i="2"/>
  <c r="AM1973" i="2"/>
  <c r="AL1973" i="2"/>
  <c r="AK1973" i="2"/>
  <c r="AJ1973" i="2"/>
  <c r="AI1973" i="2"/>
  <c r="AH1973" i="2"/>
  <c r="AG1973" i="2"/>
  <c r="AF1973" i="2"/>
  <c r="BI1972" i="2"/>
  <c r="BH1972" i="2"/>
  <c r="BG1972" i="2"/>
  <c r="BF1972" i="2"/>
  <c r="BE1972" i="2"/>
  <c r="BD1972" i="2"/>
  <c r="BC1972" i="2"/>
  <c r="BB1972" i="2"/>
  <c r="BA1972" i="2"/>
  <c r="AZ1972" i="2"/>
  <c r="AY1972" i="2"/>
  <c r="AX1972" i="2"/>
  <c r="AW1972" i="2"/>
  <c r="AV1972" i="2"/>
  <c r="AU1972" i="2"/>
  <c r="AT1972" i="2"/>
  <c r="AS1972" i="2"/>
  <c r="AR1972" i="2"/>
  <c r="AQ1972" i="2"/>
  <c r="AP1972" i="2"/>
  <c r="AO1972" i="2"/>
  <c r="AN1972" i="2"/>
  <c r="AM1972" i="2"/>
  <c r="AL1972" i="2"/>
  <c r="AK1972" i="2"/>
  <c r="AJ1972" i="2"/>
  <c r="AI1972" i="2"/>
  <c r="AH1972" i="2"/>
  <c r="AG1972" i="2"/>
  <c r="AF1972" i="2"/>
  <c r="BI1971" i="2"/>
  <c r="BH1971" i="2"/>
  <c r="BG1971" i="2"/>
  <c r="BF1971" i="2"/>
  <c r="BE1971" i="2"/>
  <c r="BD1971" i="2"/>
  <c r="BC1971" i="2"/>
  <c r="BB1971" i="2"/>
  <c r="BA1971" i="2"/>
  <c r="AZ1971" i="2"/>
  <c r="AY1971" i="2"/>
  <c r="AX1971" i="2"/>
  <c r="AW1971" i="2"/>
  <c r="AV1971" i="2"/>
  <c r="AU1971" i="2"/>
  <c r="AT1971" i="2"/>
  <c r="AS1971" i="2"/>
  <c r="AR1971" i="2"/>
  <c r="AQ1971" i="2"/>
  <c r="AP1971" i="2"/>
  <c r="AO1971" i="2"/>
  <c r="AN1971" i="2"/>
  <c r="AM1971" i="2"/>
  <c r="AL1971" i="2"/>
  <c r="AK1971" i="2"/>
  <c r="AJ1971" i="2"/>
  <c r="AI1971" i="2"/>
  <c r="AH1971" i="2"/>
  <c r="AG1971" i="2"/>
  <c r="AF1971" i="2"/>
  <c r="BI1970" i="2"/>
  <c r="BH1970" i="2"/>
  <c r="BG1970" i="2"/>
  <c r="BF1970" i="2"/>
  <c r="BE1970" i="2"/>
  <c r="BD1970" i="2"/>
  <c r="BC1970" i="2"/>
  <c r="BB1970" i="2"/>
  <c r="BA1970" i="2"/>
  <c r="AZ1970" i="2"/>
  <c r="AY1970" i="2"/>
  <c r="AX1970" i="2"/>
  <c r="AW1970" i="2"/>
  <c r="AV1970" i="2"/>
  <c r="AU1970" i="2"/>
  <c r="AT1970" i="2"/>
  <c r="AS1970" i="2"/>
  <c r="AR1970" i="2"/>
  <c r="AQ1970" i="2"/>
  <c r="AP1970" i="2"/>
  <c r="AO1970" i="2"/>
  <c r="AN1970" i="2"/>
  <c r="AM1970" i="2"/>
  <c r="AL1970" i="2"/>
  <c r="AK1970" i="2"/>
  <c r="AJ1970" i="2"/>
  <c r="AI1970" i="2"/>
  <c r="AH1970" i="2"/>
  <c r="AG1970" i="2"/>
  <c r="AF1970" i="2"/>
  <c r="BI1969" i="2"/>
  <c r="BH1969" i="2"/>
  <c r="BG1969" i="2"/>
  <c r="BF1969" i="2"/>
  <c r="BE1969" i="2"/>
  <c r="BD1969" i="2"/>
  <c r="BC1969" i="2"/>
  <c r="BB1969" i="2"/>
  <c r="BA1969" i="2"/>
  <c r="AZ1969" i="2"/>
  <c r="AY1969" i="2"/>
  <c r="AX1969" i="2"/>
  <c r="AW1969" i="2"/>
  <c r="AV1969" i="2"/>
  <c r="AU1969" i="2"/>
  <c r="AT1969" i="2"/>
  <c r="AS1969" i="2"/>
  <c r="AR1969" i="2"/>
  <c r="AQ1969" i="2"/>
  <c r="AP1969" i="2"/>
  <c r="AO1969" i="2"/>
  <c r="AN1969" i="2"/>
  <c r="AM1969" i="2"/>
  <c r="AL1969" i="2"/>
  <c r="AK1969" i="2"/>
  <c r="AJ1969" i="2"/>
  <c r="AI1969" i="2"/>
  <c r="AH1969" i="2"/>
  <c r="AG1969" i="2"/>
  <c r="AF1969" i="2"/>
  <c r="BI1968" i="2"/>
  <c r="BH1968" i="2"/>
  <c r="BG1968" i="2"/>
  <c r="BF1968" i="2"/>
  <c r="BE1968" i="2"/>
  <c r="BD1968" i="2"/>
  <c r="BC1968" i="2"/>
  <c r="BB1968" i="2"/>
  <c r="BA1968" i="2"/>
  <c r="AZ1968" i="2"/>
  <c r="AY1968" i="2"/>
  <c r="AX1968" i="2"/>
  <c r="AW1968" i="2"/>
  <c r="AV1968" i="2"/>
  <c r="AU1968" i="2"/>
  <c r="AT1968" i="2"/>
  <c r="AS1968" i="2"/>
  <c r="AR1968" i="2"/>
  <c r="AQ1968" i="2"/>
  <c r="AP1968" i="2"/>
  <c r="AO1968" i="2"/>
  <c r="AN1968" i="2"/>
  <c r="AM1968" i="2"/>
  <c r="AL1968" i="2"/>
  <c r="AK1968" i="2"/>
  <c r="AJ1968" i="2"/>
  <c r="AI1968" i="2"/>
  <c r="AH1968" i="2"/>
  <c r="AG1968" i="2"/>
  <c r="AF1968" i="2"/>
  <c r="BI1967" i="2"/>
  <c r="BH1967" i="2"/>
  <c r="BG1967" i="2"/>
  <c r="BF1967" i="2"/>
  <c r="BE1967" i="2"/>
  <c r="BD1967" i="2"/>
  <c r="BC1967" i="2"/>
  <c r="BB1967" i="2"/>
  <c r="BA1967" i="2"/>
  <c r="AZ1967" i="2"/>
  <c r="AY1967" i="2"/>
  <c r="AX1967" i="2"/>
  <c r="AW1967" i="2"/>
  <c r="AV1967" i="2"/>
  <c r="AU1967" i="2"/>
  <c r="AT1967" i="2"/>
  <c r="AS1967" i="2"/>
  <c r="AR1967" i="2"/>
  <c r="AQ1967" i="2"/>
  <c r="AP1967" i="2"/>
  <c r="AO1967" i="2"/>
  <c r="AN1967" i="2"/>
  <c r="AM1967" i="2"/>
  <c r="AL1967" i="2"/>
  <c r="AK1967" i="2"/>
  <c r="AJ1967" i="2"/>
  <c r="AI1967" i="2"/>
  <c r="AH1967" i="2"/>
  <c r="AG1967" i="2"/>
  <c r="AF1967" i="2"/>
  <c r="BI1966" i="2"/>
  <c r="BH1966" i="2"/>
  <c r="BG1966" i="2"/>
  <c r="BF1966" i="2"/>
  <c r="BE1966" i="2"/>
  <c r="BD1966" i="2"/>
  <c r="BC1966" i="2"/>
  <c r="BB1966" i="2"/>
  <c r="BA1966" i="2"/>
  <c r="AZ1966" i="2"/>
  <c r="AY1966" i="2"/>
  <c r="AX1966" i="2"/>
  <c r="AW1966" i="2"/>
  <c r="AV1966" i="2"/>
  <c r="AU1966" i="2"/>
  <c r="AT1966" i="2"/>
  <c r="AS1966" i="2"/>
  <c r="AR1966" i="2"/>
  <c r="AQ1966" i="2"/>
  <c r="AP1966" i="2"/>
  <c r="AO1966" i="2"/>
  <c r="AN1966" i="2"/>
  <c r="AM1966" i="2"/>
  <c r="AL1966" i="2"/>
  <c r="AK1966" i="2"/>
  <c r="AJ1966" i="2"/>
  <c r="AI1966" i="2"/>
  <c r="AH1966" i="2"/>
  <c r="AG1966" i="2"/>
  <c r="AF1966" i="2"/>
  <c r="BI1965" i="2"/>
  <c r="BH1965" i="2"/>
  <c r="BG1965" i="2"/>
  <c r="BF1965" i="2"/>
  <c r="BE1965" i="2"/>
  <c r="BD1965" i="2"/>
  <c r="BC1965" i="2"/>
  <c r="BB1965" i="2"/>
  <c r="BA1965" i="2"/>
  <c r="AZ1965" i="2"/>
  <c r="AY1965" i="2"/>
  <c r="AX1965" i="2"/>
  <c r="AW1965" i="2"/>
  <c r="AV1965" i="2"/>
  <c r="AU1965" i="2"/>
  <c r="AT1965" i="2"/>
  <c r="AS1965" i="2"/>
  <c r="AR1965" i="2"/>
  <c r="AQ1965" i="2"/>
  <c r="AP1965" i="2"/>
  <c r="AO1965" i="2"/>
  <c r="AN1965" i="2"/>
  <c r="AM1965" i="2"/>
  <c r="AL1965" i="2"/>
  <c r="AK1965" i="2"/>
  <c r="AJ1965" i="2"/>
  <c r="AI1965" i="2"/>
  <c r="AH1965" i="2"/>
  <c r="AG1965" i="2"/>
  <c r="AF1965" i="2"/>
  <c r="BI1964" i="2"/>
  <c r="BH1964" i="2"/>
  <c r="BG1964" i="2"/>
  <c r="BF1964" i="2"/>
  <c r="BE1964" i="2"/>
  <c r="BD1964" i="2"/>
  <c r="BC1964" i="2"/>
  <c r="BB1964" i="2"/>
  <c r="BA1964" i="2"/>
  <c r="AZ1964" i="2"/>
  <c r="AY1964" i="2"/>
  <c r="AX1964" i="2"/>
  <c r="AW1964" i="2"/>
  <c r="AV1964" i="2"/>
  <c r="AU1964" i="2"/>
  <c r="AT1964" i="2"/>
  <c r="AS1964" i="2"/>
  <c r="AR1964" i="2"/>
  <c r="AQ1964" i="2"/>
  <c r="AP1964" i="2"/>
  <c r="AO1964" i="2"/>
  <c r="AN1964" i="2"/>
  <c r="AM1964" i="2"/>
  <c r="AL1964" i="2"/>
  <c r="AK1964" i="2"/>
  <c r="AJ1964" i="2"/>
  <c r="AI1964" i="2"/>
  <c r="AH1964" i="2"/>
  <c r="AG1964" i="2"/>
  <c r="AF1964" i="2"/>
  <c r="BI1963" i="2"/>
  <c r="BH1963" i="2"/>
  <c r="BG1963" i="2"/>
  <c r="BF1963" i="2"/>
  <c r="BE1963" i="2"/>
  <c r="BD1963" i="2"/>
  <c r="BC1963" i="2"/>
  <c r="BB1963" i="2"/>
  <c r="BA1963" i="2"/>
  <c r="AZ1963" i="2"/>
  <c r="AY1963" i="2"/>
  <c r="AX1963" i="2"/>
  <c r="AW1963" i="2"/>
  <c r="AV1963" i="2"/>
  <c r="AU1963" i="2"/>
  <c r="AT1963" i="2"/>
  <c r="AS1963" i="2"/>
  <c r="AR1963" i="2"/>
  <c r="AQ1963" i="2"/>
  <c r="AP1963" i="2"/>
  <c r="AO1963" i="2"/>
  <c r="AN1963" i="2"/>
  <c r="AM1963" i="2"/>
  <c r="AL1963" i="2"/>
  <c r="AK1963" i="2"/>
  <c r="AJ1963" i="2"/>
  <c r="AI1963" i="2"/>
  <c r="AH1963" i="2"/>
  <c r="AG1963" i="2"/>
  <c r="AF1963" i="2"/>
  <c r="BI1962" i="2"/>
  <c r="BH1962" i="2"/>
  <c r="BG1962" i="2"/>
  <c r="BF1962" i="2"/>
  <c r="BE1962" i="2"/>
  <c r="BD1962" i="2"/>
  <c r="BC1962" i="2"/>
  <c r="BB1962" i="2"/>
  <c r="BA1962" i="2"/>
  <c r="AZ1962" i="2"/>
  <c r="AY1962" i="2"/>
  <c r="AX1962" i="2"/>
  <c r="AW1962" i="2"/>
  <c r="AV1962" i="2"/>
  <c r="AU1962" i="2"/>
  <c r="AT1962" i="2"/>
  <c r="AS1962" i="2"/>
  <c r="AR1962" i="2"/>
  <c r="AQ1962" i="2"/>
  <c r="AP1962" i="2"/>
  <c r="AO1962" i="2"/>
  <c r="AN1962" i="2"/>
  <c r="AM1962" i="2"/>
  <c r="AL1962" i="2"/>
  <c r="AK1962" i="2"/>
  <c r="AJ1962" i="2"/>
  <c r="AI1962" i="2"/>
  <c r="AH1962" i="2"/>
  <c r="AG1962" i="2"/>
  <c r="AF1962" i="2"/>
  <c r="BI1961" i="2"/>
  <c r="BH1961" i="2"/>
  <c r="BG1961" i="2"/>
  <c r="BF1961" i="2"/>
  <c r="BE1961" i="2"/>
  <c r="BD1961" i="2"/>
  <c r="BC1961" i="2"/>
  <c r="BB1961" i="2"/>
  <c r="BA1961" i="2"/>
  <c r="AZ1961" i="2"/>
  <c r="AY1961" i="2"/>
  <c r="AX1961" i="2"/>
  <c r="AW1961" i="2"/>
  <c r="AV1961" i="2"/>
  <c r="AU1961" i="2"/>
  <c r="AT1961" i="2"/>
  <c r="AS1961" i="2"/>
  <c r="AR1961" i="2"/>
  <c r="AQ1961" i="2"/>
  <c r="AP1961" i="2"/>
  <c r="AO1961" i="2"/>
  <c r="AN1961" i="2"/>
  <c r="AM1961" i="2"/>
  <c r="AL1961" i="2"/>
  <c r="AK1961" i="2"/>
  <c r="AJ1961" i="2"/>
  <c r="AI1961" i="2"/>
  <c r="AH1961" i="2"/>
  <c r="AG1961" i="2"/>
  <c r="AF1961" i="2"/>
  <c r="BI1960" i="2"/>
  <c r="BH1960" i="2"/>
  <c r="BG1960" i="2"/>
  <c r="BF1960" i="2"/>
  <c r="BE1960" i="2"/>
  <c r="BD1960" i="2"/>
  <c r="BC1960" i="2"/>
  <c r="BB1960" i="2"/>
  <c r="BA1960" i="2"/>
  <c r="AZ1960" i="2"/>
  <c r="AY1960" i="2"/>
  <c r="AX1960" i="2"/>
  <c r="AW1960" i="2"/>
  <c r="AV1960" i="2"/>
  <c r="AU1960" i="2"/>
  <c r="AT1960" i="2"/>
  <c r="AS1960" i="2"/>
  <c r="AR1960" i="2"/>
  <c r="AQ1960" i="2"/>
  <c r="AP1960" i="2"/>
  <c r="AO1960" i="2"/>
  <c r="AN1960" i="2"/>
  <c r="AM1960" i="2"/>
  <c r="AL1960" i="2"/>
  <c r="AK1960" i="2"/>
  <c r="AJ1960" i="2"/>
  <c r="AI1960" i="2"/>
  <c r="AH1960" i="2"/>
  <c r="AG1960" i="2"/>
  <c r="AF1960" i="2"/>
  <c r="BI1959" i="2"/>
  <c r="BH1959" i="2"/>
  <c r="BG1959" i="2"/>
  <c r="BF1959" i="2"/>
  <c r="BE1959" i="2"/>
  <c r="BD1959" i="2"/>
  <c r="BC1959" i="2"/>
  <c r="BB1959" i="2"/>
  <c r="BA1959" i="2"/>
  <c r="AZ1959" i="2"/>
  <c r="AY1959" i="2"/>
  <c r="AX1959" i="2"/>
  <c r="AW1959" i="2"/>
  <c r="AV1959" i="2"/>
  <c r="AU1959" i="2"/>
  <c r="AT1959" i="2"/>
  <c r="AS1959" i="2"/>
  <c r="AR1959" i="2"/>
  <c r="AQ1959" i="2"/>
  <c r="AP1959" i="2"/>
  <c r="AO1959" i="2"/>
  <c r="AN1959" i="2"/>
  <c r="AM1959" i="2"/>
  <c r="AL1959" i="2"/>
  <c r="AK1959" i="2"/>
  <c r="AJ1959" i="2"/>
  <c r="AI1959" i="2"/>
  <c r="AH1959" i="2"/>
  <c r="AG1959" i="2"/>
  <c r="AF1959" i="2"/>
  <c r="BI1958" i="2"/>
  <c r="BH1958" i="2"/>
  <c r="BG1958" i="2"/>
  <c r="BF1958" i="2"/>
  <c r="BE1958" i="2"/>
  <c r="BD1958" i="2"/>
  <c r="BC1958" i="2"/>
  <c r="BB1958" i="2"/>
  <c r="BA1958" i="2"/>
  <c r="AZ1958" i="2"/>
  <c r="AY1958" i="2"/>
  <c r="AX1958" i="2"/>
  <c r="AW1958" i="2"/>
  <c r="AV1958" i="2"/>
  <c r="AU1958" i="2"/>
  <c r="AT1958" i="2"/>
  <c r="AS1958" i="2"/>
  <c r="AR1958" i="2"/>
  <c r="AQ1958" i="2"/>
  <c r="AP1958" i="2"/>
  <c r="AO1958" i="2"/>
  <c r="AN1958" i="2"/>
  <c r="AM1958" i="2"/>
  <c r="AL1958" i="2"/>
  <c r="AK1958" i="2"/>
  <c r="AJ1958" i="2"/>
  <c r="AI1958" i="2"/>
  <c r="AH1958" i="2"/>
  <c r="AG1958" i="2"/>
  <c r="AF1958" i="2"/>
  <c r="BI1957" i="2"/>
  <c r="BH1957" i="2"/>
  <c r="BG1957" i="2"/>
  <c r="BF1957" i="2"/>
  <c r="BE1957" i="2"/>
  <c r="BD1957" i="2"/>
  <c r="BC1957" i="2"/>
  <c r="BB1957" i="2"/>
  <c r="BA1957" i="2"/>
  <c r="AZ1957" i="2"/>
  <c r="AY1957" i="2"/>
  <c r="AX1957" i="2"/>
  <c r="AW1957" i="2"/>
  <c r="AV1957" i="2"/>
  <c r="AU1957" i="2"/>
  <c r="AT1957" i="2"/>
  <c r="AS1957" i="2"/>
  <c r="AR1957" i="2"/>
  <c r="AQ1957" i="2"/>
  <c r="AP1957" i="2"/>
  <c r="AO1957" i="2"/>
  <c r="AN1957" i="2"/>
  <c r="AM1957" i="2"/>
  <c r="AL1957" i="2"/>
  <c r="AK1957" i="2"/>
  <c r="AJ1957" i="2"/>
  <c r="AI1957" i="2"/>
  <c r="AH1957" i="2"/>
  <c r="AG1957" i="2"/>
  <c r="AF1957" i="2"/>
  <c r="BI1956" i="2"/>
  <c r="BH1956" i="2"/>
  <c r="BG1956" i="2"/>
  <c r="BF1956" i="2"/>
  <c r="BE1956" i="2"/>
  <c r="BD1956" i="2"/>
  <c r="BC1956" i="2"/>
  <c r="BB1956" i="2"/>
  <c r="BA1956" i="2"/>
  <c r="AZ1956" i="2"/>
  <c r="AY1956" i="2"/>
  <c r="AX1956" i="2"/>
  <c r="AW1956" i="2"/>
  <c r="AV1956" i="2"/>
  <c r="AU1956" i="2"/>
  <c r="AT1956" i="2"/>
  <c r="AS1956" i="2"/>
  <c r="AR1956" i="2"/>
  <c r="AQ1956" i="2"/>
  <c r="AP1956" i="2"/>
  <c r="AO1956" i="2"/>
  <c r="AN1956" i="2"/>
  <c r="AM1956" i="2"/>
  <c r="AL1956" i="2"/>
  <c r="AK1956" i="2"/>
  <c r="AJ1956" i="2"/>
  <c r="AI1956" i="2"/>
  <c r="AH1956" i="2"/>
  <c r="AG1956" i="2"/>
  <c r="AF1956" i="2"/>
  <c r="BI1955" i="2"/>
  <c r="BH1955" i="2"/>
  <c r="BG1955" i="2"/>
  <c r="BF1955" i="2"/>
  <c r="BE1955" i="2"/>
  <c r="BD1955" i="2"/>
  <c r="BC1955" i="2"/>
  <c r="BB1955" i="2"/>
  <c r="BA1955" i="2"/>
  <c r="AZ1955" i="2"/>
  <c r="AY1955" i="2"/>
  <c r="AX1955" i="2"/>
  <c r="AW1955" i="2"/>
  <c r="AV1955" i="2"/>
  <c r="AU1955" i="2"/>
  <c r="AT1955" i="2"/>
  <c r="AS1955" i="2"/>
  <c r="AR1955" i="2"/>
  <c r="AQ1955" i="2"/>
  <c r="AP1955" i="2"/>
  <c r="AO1955" i="2"/>
  <c r="AN1955" i="2"/>
  <c r="AM1955" i="2"/>
  <c r="AL1955" i="2"/>
  <c r="AK1955" i="2"/>
  <c r="AJ1955" i="2"/>
  <c r="AI1955" i="2"/>
  <c r="AH1955" i="2"/>
  <c r="AG1955" i="2"/>
  <c r="AF1955" i="2"/>
  <c r="BI1954" i="2"/>
  <c r="BH1954" i="2"/>
  <c r="BG1954" i="2"/>
  <c r="BF1954" i="2"/>
  <c r="BE1954" i="2"/>
  <c r="BD1954" i="2"/>
  <c r="BC1954" i="2"/>
  <c r="BB1954" i="2"/>
  <c r="BA1954" i="2"/>
  <c r="AZ1954" i="2"/>
  <c r="AY1954" i="2"/>
  <c r="AX1954" i="2"/>
  <c r="AW1954" i="2"/>
  <c r="AV1954" i="2"/>
  <c r="AU1954" i="2"/>
  <c r="AT1954" i="2"/>
  <c r="AS1954" i="2"/>
  <c r="AR1954" i="2"/>
  <c r="AQ1954" i="2"/>
  <c r="AP1954" i="2"/>
  <c r="AO1954" i="2"/>
  <c r="AN1954" i="2"/>
  <c r="AM1954" i="2"/>
  <c r="AL1954" i="2"/>
  <c r="AK1954" i="2"/>
  <c r="AJ1954" i="2"/>
  <c r="AI1954" i="2"/>
  <c r="AH1954" i="2"/>
  <c r="AG1954" i="2"/>
  <c r="AF1954" i="2"/>
  <c r="BI1953" i="2"/>
  <c r="BH1953" i="2"/>
  <c r="BG1953" i="2"/>
  <c r="BF1953" i="2"/>
  <c r="BE1953" i="2"/>
  <c r="BD1953" i="2"/>
  <c r="BC1953" i="2"/>
  <c r="BB1953" i="2"/>
  <c r="BA1953" i="2"/>
  <c r="AZ1953" i="2"/>
  <c r="AY1953" i="2"/>
  <c r="AX1953" i="2"/>
  <c r="AW1953" i="2"/>
  <c r="AV1953" i="2"/>
  <c r="AU1953" i="2"/>
  <c r="AT1953" i="2"/>
  <c r="AS1953" i="2"/>
  <c r="AR1953" i="2"/>
  <c r="AQ1953" i="2"/>
  <c r="AP1953" i="2"/>
  <c r="AO1953" i="2"/>
  <c r="AN1953" i="2"/>
  <c r="AM1953" i="2"/>
  <c r="AL1953" i="2"/>
  <c r="AK1953" i="2"/>
  <c r="AJ1953" i="2"/>
  <c r="AI1953" i="2"/>
  <c r="AH1953" i="2"/>
  <c r="AG1953" i="2"/>
  <c r="AF1953" i="2"/>
  <c r="BI1952" i="2"/>
  <c r="BH1952" i="2"/>
  <c r="BG1952" i="2"/>
  <c r="BF1952" i="2"/>
  <c r="BE1952" i="2"/>
  <c r="BD1952" i="2"/>
  <c r="BC1952" i="2"/>
  <c r="BB1952" i="2"/>
  <c r="BA1952" i="2"/>
  <c r="AZ1952" i="2"/>
  <c r="AY1952" i="2"/>
  <c r="AX1952" i="2"/>
  <c r="AW1952" i="2"/>
  <c r="AV1952" i="2"/>
  <c r="AU1952" i="2"/>
  <c r="AT1952" i="2"/>
  <c r="AS1952" i="2"/>
  <c r="AR1952" i="2"/>
  <c r="AQ1952" i="2"/>
  <c r="AP1952" i="2"/>
  <c r="AO1952" i="2"/>
  <c r="AN1952" i="2"/>
  <c r="AM1952" i="2"/>
  <c r="AL1952" i="2"/>
  <c r="AK1952" i="2"/>
  <c r="AJ1952" i="2"/>
  <c r="AI1952" i="2"/>
  <c r="AH1952" i="2"/>
  <c r="AG1952" i="2"/>
  <c r="AF1952" i="2"/>
  <c r="BI1951" i="2"/>
  <c r="BH1951" i="2"/>
  <c r="BG1951" i="2"/>
  <c r="BF1951" i="2"/>
  <c r="BE1951" i="2"/>
  <c r="BD1951" i="2"/>
  <c r="BC1951" i="2"/>
  <c r="BB1951" i="2"/>
  <c r="BA1951" i="2"/>
  <c r="AZ1951" i="2"/>
  <c r="AY1951" i="2"/>
  <c r="AX1951" i="2"/>
  <c r="AW1951" i="2"/>
  <c r="AV1951" i="2"/>
  <c r="AU1951" i="2"/>
  <c r="AT1951" i="2"/>
  <c r="AS1951" i="2"/>
  <c r="AR1951" i="2"/>
  <c r="AQ1951" i="2"/>
  <c r="AP1951" i="2"/>
  <c r="AO1951" i="2"/>
  <c r="AN1951" i="2"/>
  <c r="AM1951" i="2"/>
  <c r="AL1951" i="2"/>
  <c r="AK1951" i="2"/>
  <c r="AJ1951" i="2"/>
  <c r="AI1951" i="2"/>
  <c r="AH1951" i="2"/>
  <c r="AG1951" i="2"/>
  <c r="AF1951" i="2"/>
  <c r="BI1950" i="2"/>
  <c r="BH1950" i="2"/>
  <c r="BG1950" i="2"/>
  <c r="BF1950" i="2"/>
  <c r="BE1950" i="2"/>
  <c r="BD1950" i="2"/>
  <c r="BC1950" i="2"/>
  <c r="BB1950" i="2"/>
  <c r="BA1950" i="2"/>
  <c r="AZ1950" i="2"/>
  <c r="AY1950" i="2"/>
  <c r="AX1950" i="2"/>
  <c r="AW1950" i="2"/>
  <c r="AV1950" i="2"/>
  <c r="AU1950" i="2"/>
  <c r="AT1950" i="2"/>
  <c r="AS1950" i="2"/>
  <c r="AR1950" i="2"/>
  <c r="AQ1950" i="2"/>
  <c r="AP1950" i="2"/>
  <c r="AO1950" i="2"/>
  <c r="AN1950" i="2"/>
  <c r="AM1950" i="2"/>
  <c r="AL1950" i="2"/>
  <c r="AK1950" i="2"/>
  <c r="AJ1950" i="2"/>
  <c r="AI1950" i="2"/>
  <c r="AH1950" i="2"/>
  <c r="AG1950" i="2"/>
  <c r="AF1950" i="2"/>
  <c r="BI1949" i="2"/>
  <c r="BH1949" i="2"/>
  <c r="BG1949" i="2"/>
  <c r="BF1949" i="2"/>
  <c r="BE1949" i="2"/>
  <c r="BD1949" i="2"/>
  <c r="BC1949" i="2"/>
  <c r="BB1949" i="2"/>
  <c r="BA1949" i="2"/>
  <c r="AZ1949" i="2"/>
  <c r="AY1949" i="2"/>
  <c r="AX1949" i="2"/>
  <c r="AW1949" i="2"/>
  <c r="AV1949" i="2"/>
  <c r="AU1949" i="2"/>
  <c r="AT1949" i="2"/>
  <c r="AS1949" i="2"/>
  <c r="AR1949" i="2"/>
  <c r="AQ1949" i="2"/>
  <c r="AP1949" i="2"/>
  <c r="AO1949" i="2"/>
  <c r="AN1949" i="2"/>
  <c r="AM1949" i="2"/>
  <c r="AL1949" i="2"/>
  <c r="AK1949" i="2"/>
  <c r="AJ1949" i="2"/>
  <c r="AI1949" i="2"/>
  <c r="AH1949" i="2"/>
  <c r="AG1949" i="2"/>
  <c r="AF1949" i="2"/>
  <c r="BI1948" i="2"/>
  <c r="BH1948" i="2"/>
  <c r="BG1948" i="2"/>
  <c r="BF1948" i="2"/>
  <c r="BE1948" i="2"/>
  <c r="BD1948" i="2"/>
  <c r="BC1948" i="2"/>
  <c r="BB1948" i="2"/>
  <c r="BA1948" i="2"/>
  <c r="AZ1948" i="2"/>
  <c r="AY1948" i="2"/>
  <c r="AX1948" i="2"/>
  <c r="AW1948" i="2"/>
  <c r="AV1948" i="2"/>
  <c r="AU1948" i="2"/>
  <c r="AT1948" i="2"/>
  <c r="AS1948" i="2"/>
  <c r="AR1948" i="2"/>
  <c r="AQ1948" i="2"/>
  <c r="AP1948" i="2"/>
  <c r="AO1948" i="2"/>
  <c r="AN1948" i="2"/>
  <c r="AM1948" i="2"/>
  <c r="AL1948" i="2"/>
  <c r="AK1948" i="2"/>
  <c r="AJ1948" i="2"/>
  <c r="AI1948" i="2"/>
  <c r="AH1948" i="2"/>
  <c r="AG1948" i="2"/>
  <c r="AF1948" i="2"/>
  <c r="BI1947" i="2"/>
  <c r="BH1947" i="2"/>
  <c r="BG1947" i="2"/>
  <c r="BF1947" i="2"/>
  <c r="BE1947" i="2"/>
  <c r="BD1947" i="2"/>
  <c r="BC1947" i="2"/>
  <c r="BB1947" i="2"/>
  <c r="BA1947" i="2"/>
  <c r="AZ1947" i="2"/>
  <c r="AY1947" i="2"/>
  <c r="AX1947" i="2"/>
  <c r="AW1947" i="2"/>
  <c r="AV1947" i="2"/>
  <c r="AU1947" i="2"/>
  <c r="AT1947" i="2"/>
  <c r="AS1947" i="2"/>
  <c r="AR1947" i="2"/>
  <c r="AQ1947" i="2"/>
  <c r="AP1947" i="2"/>
  <c r="AO1947" i="2"/>
  <c r="AN1947" i="2"/>
  <c r="AM1947" i="2"/>
  <c r="AL1947" i="2"/>
  <c r="AK1947" i="2"/>
  <c r="AJ1947" i="2"/>
  <c r="AI1947" i="2"/>
  <c r="AH1947" i="2"/>
  <c r="AG1947" i="2"/>
  <c r="AF1947" i="2"/>
  <c r="BI1946" i="2"/>
  <c r="BH1946" i="2"/>
  <c r="BG1946" i="2"/>
  <c r="BF1946" i="2"/>
  <c r="BE1946" i="2"/>
  <c r="BD1946" i="2"/>
  <c r="BC1946" i="2"/>
  <c r="BB1946" i="2"/>
  <c r="BA1946" i="2"/>
  <c r="AZ1946" i="2"/>
  <c r="AY1946" i="2"/>
  <c r="AX1946" i="2"/>
  <c r="AW1946" i="2"/>
  <c r="AV1946" i="2"/>
  <c r="AU1946" i="2"/>
  <c r="AT1946" i="2"/>
  <c r="AS1946" i="2"/>
  <c r="AR1946" i="2"/>
  <c r="AQ1946" i="2"/>
  <c r="AP1946" i="2"/>
  <c r="AO1946" i="2"/>
  <c r="AN1946" i="2"/>
  <c r="AM1946" i="2"/>
  <c r="AL1946" i="2"/>
  <c r="AK1946" i="2"/>
  <c r="AJ1946" i="2"/>
  <c r="AI1946" i="2"/>
  <c r="AH1946" i="2"/>
  <c r="AG1946" i="2"/>
  <c r="AF1946" i="2"/>
  <c r="BI1945" i="2"/>
  <c r="BH1945" i="2"/>
  <c r="BG1945" i="2"/>
  <c r="BF1945" i="2"/>
  <c r="BE1945" i="2"/>
  <c r="BD1945" i="2"/>
  <c r="BC1945" i="2"/>
  <c r="BB1945" i="2"/>
  <c r="BA1945" i="2"/>
  <c r="AZ1945" i="2"/>
  <c r="AY1945" i="2"/>
  <c r="AX1945" i="2"/>
  <c r="AW1945" i="2"/>
  <c r="AV1945" i="2"/>
  <c r="AU1945" i="2"/>
  <c r="AT1945" i="2"/>
  <c r="AS1945" i="2"/>
  <c r="AR1945" i="2"/>
  <c r="AQ1945" i="2"/>
  <c r="AP1945" i="2"/>
  <c r="AO1945" i="2"/>
  <c r="AN1945" i="2"/>
  <c r="AM1945" i="2"/>
  <c r="AL1945" i="2"/>
  <c r="AK1945" i="2"/>
  <c r="AJ1945" i="2"/>
  <c r="AI1945" i="2"/>
  <c r="AH1945" i="2"/>
  <c r="AG1945" i="2"/>
  <c r="AF1945" i="2"/>
  <c r="BI1944" i="2"/>
  <c r="BH1944" i="2"/>
  <c r="BG1944" i="2"/>
  <c r="BF1944" i="2"/>
  <c r="BE1944" i="2"/>
  <c r="BD1944" i="2"/>
  <c r="BC1944" i="2"/>
  <c r="BB1944" i="2"/>
  <c r="BA1944" i="2"/>
  <c r="AZ1944" i="2"/>
  <c r="AY1944" i="2"/>
  <c r="AX1944" i="2"/>
  <c r="AW1944" i="2"/>
  <c r="AV1944" i="2"/>
  <c r="AU1944" i="2"/>
  <c r="AT1944" i="2"/>
  <c r="AS1944" i="2"/>
  <c r="AR1944" i="2"/>
  <c r="AQ1944" i="2"/>
  <c r="AP1944" i="2"/>
  <c r="AO1944" i="2"/>
  <c r="AN1944" i="2"/>
  <c r="AM1944" i="2"/>
  <c r="AL1944" i="2"/>
  <c r="AK1944" i="2"/>
  <c r="AJ1944" i="2"/>
  <c r="AI1944" i="2"/>
  <c r="AH1944" i="2"/>
  <c r="AG1944" i="2"/>
  <c r="AF1944" i="2"/>
  <c r="BI1943" i="2"/>
  <c r="BH1943" i="2"/>
  <c r="BG1943" i="2"/>
  <c r="BF1943" i="2"/>
  <c r="BE1943" i="2"/>
  <c r="BD1943" i="2"/>
  <c r="BC1943" i="2"/>
  <c r="BB1943" i="2"/>
  <c r="BA1943" i="2"/>
  <c r="AZ1943" i="2"/>
  <c r="AY1943" i="2"/>
  <c r="AX1943" i="2"/>
  <c r="AW1943" i="2"/>
  <c r="AV1943" i="2"/>
  <c r="AU1943" i="2"/>
  <c r="AT1943" i="2"/>
  <c r="AS1943" i="2"/>
  <c r="AR1943" i="2"/>
  <c r="AQ1943" i="2"/>
  <c r="AP1943" i="2"/>
  <c r="AO1943" i="2"/>
  <c r="AN1943" i="2"/>
  <c r="AM1943" i="2"/>
  <c r="AL1943" i="2"/>
  <c r="AK1943" i="2"/>
  <c r="AJ1943" i="2"/>
  <c r="AI1943" i="2"/>
  <c r="AH1943" i="2"/>
  <c r="AG1943" i="2"/>
  <c r="AF1943" i="2"/>
  <c r="BI1942" i="2"/>
  <c r="BH1942" i="2"/>
  <c r="BG1942" i="2"/>
  <c r="BF1942" i="2"/>
  <c r="BE1942" i="2"/>
  <c r="BD1942" i="2"/>
  <c r="BC1942" i="2"/>
  <c r="BB1942" i="2"/>
  <c r="BA1942" i="2"/>
  <c r="AZ1942" i="2"/>
  <c r="AY1942" i="2"/>
  <c r="AX1942" i="2"/>
  <c r="AW1942" i="2"/>
  <c r="AV1942" i="2"/>
  <c r="AU1942" i="2"/>
  <c r="AT1942" i="2"/>
  <c r="AS1942" i="2"/>
  <c r="AR1942" i="2"/>
  <c r="AQ1942" i="2"/>
  <c r="AP1942" i="2"/>
  <c r="AO1942" i="2"/>
  <c r="AN1942" i="2"/>
  <c r="AM1942" i="2"/>
  <c r="AL1942" i="2"/>
  <c r="AK1942" i="2"/>
  <c r="AJ1942" i="2"/>
  <c r="AI1942" i="2"/>
  <c r="AH1942" i="2"/>
  <c r="AG1942" i="2"/>
  <c r="AF1942" i="2"/>
  <c r="BI1941" i="2"/>
  <c r="BH1941" i="2"/>
  <c r="BG1941" i="2"/>
  <c r="BF1941" i="2"/>
  <c r="BE1941" i="2"/>
  <c r="BD1941" i="2"/>
  <c r="BC1941" i="2"/>
  <c r="BB1941" i="2"/>
  <c r="BA1941" i="2"/>
  <c r="AZ1941" i="2"/>
  <c r="AY1941" i="2"/>
  <c r="AX1941" i="2"/>
  <c r="AW1941" i="2"/>
  <c r="AV1941" i="2"/>
  <c r="AU1941" i="2"/>
  <c r="AT1941" i="2"/>
  <c r="AS1941" i="2"/>
  <c r="AR1941" i="2"/>
  <c r="AQ1941" i="2"/>
  <c r="AP1941" i="2"/>
  <c r="AO1941" i="2"/>
  <c r="AN1941" i="2"/>
  <c r="AM1941" i="2"/>
  <c r="AL1941" i="2"/>
  <c r="AK1941" i="2"/>
  <c r="AJ1941" i="2"/>
  <c r="AI1941" i="2"/>
  <c r="AH1941" i="2"/>
  <c r="AG1941" i="2"/>
  <c r="AF1941" i="2"/>
  <c r="BI1940" i="2"/>
  <c r="BH1940" i="2"/>
  <c r="BG1940" i="2"/>
  <c r="BF1940" i="2"/>
  <c r="BE1940" i="2"/>
  <c r="BD1940" i="2"/>
  <c r="BC1940" i="2"/>
  <c r="BB1940" i="2"/>
  <c r="BA1940" i="2"/>
  <c r="AZ1940" i="2"/>
  <c r="AY1940" i="2"/>
  <c r="AX1940" i="2"/>
  <c r="AW1940" i="2"/>
  <c r="AV1940" i="2"/>
  <c r="AU1940" i="2"/>
  <c r="AT1940" i="2"/>
  <c r="AS1940" i="2"/>
  <c r="AR1940" i="2"/>
  <c r="AQ1940" i="2"/>
  <c r="AP1940" i="2"/>
  <c r="AO1940" i="2"/>
  <c r="AN1940" i="2"/>
  <c r="AM1940" i="2"/>
  <c r="AL1940" i="2"/>
  <c r="AK1940" i="2"/>
  <c r="AJ1940" i="2"/>
  <c r="AI1940" i="2"/>
  <c r="AH1940" i="2"/>
  <c r="AG1940" i="2"/>
  <c r="AF1940" i="2"/>
  <c r="BI1939" i="2"/>
  <c r="BH1939" i="2"/>
  <c r="BG1939" i="2"/>
  <c r="BF1939" i="2"/>
  <c r="BE1939" i="2"/>
  <c r="BD1939" i="2"/>
  <c r="BC1939" i="2"/>
  <c r="BB1939" i="2"/>
  <c r="BA1939" i="2"/>
  <c r="AZ1939" i="2"/>
  <c r="AY1939" i="2"/>
  <c r="AX1939" i="2"/>
  <c r="AW1939" i="2"/>
  <c r="AV1939" i="2"/>
  <c r="AU1939" i="2"/>
  <c r="AT1939" i="2"/>
  <c r="AS1939" i="2"/>
  <c r="AR1939" i="2"/>
  <c r="AQ1939" i="2"/>
  <c r="AP1939" i="2"/>
  <c r="AO1939" i="2"/>
  <c r="AN1939" i="2"/>
  <c r="AM1939" i="2"/>
  <c r="AL1939" i="2"/>
  <c r="AK1939" i="2"/>
  <c r="AJ1939" i="2"/>
  <c r="AI1939" i="2"/>
  <c r="AH1939" i="2"/>
  <c r="AG1939" i="2"/>
  <c r="AF1939" i="2"/>
  <c r="BI1938" i="2"/>
  <c r="BH1938" i="2"/>
  <c r="BG1938" i="2"/>
  <c r="BF1938" i="2"/>
  <c r="BE1938" i="2"/>
  <c r="BD1938" i="2"/>
  <c r="BC1938" i="2"/>
  <c r="BB1938" i="2"/>
  <c r="BA1938" i="2"/>
  <c r="AZ1938" i="2"/>
  <c r="AY1938" i="2"/>
  <c r="AX1938" i="2"/>
  <c r="AW1938" i="2"/>
  <c r="AV1938" i="2"/>
  <c r="AU1938" i="2"/>
  <c r="AT1938" i="2"/>
  <c r="AS1938" i="2"/>
  <c r="AR1938" i="2"/>
  <c r="AQ1938" i="2"/>
  <c r="AP1938" i="2"/>
  <c r="AO1938" i="2"/>
  <c r="AN1938" i="2"/>
  <c r="AM1938" i="2"/>
  <c r="AL1938" i="2"/>
  <c r="AK1938" i="2"/>
  <c r="AJ1938" i="2"/>
  <c r="AI1938" i="2"/>
  <c r="AH1938" i="2"/>
  <c r="AG1938" i="2"/>
  <c r="AF1938" i="2"/>
  <c r="BI1937" i="2"/>
  <c r="BH1937" i="2"/>
  <c r="BG1937" i="2"/>
  <c r="BF1937" i="2"/>
  <c r="BE1937" i="2"/>
  <c r="BD1937" i="2"/>
  <c r="BC1937" i="2"/>
  <c r="BB1937" i="2"/>
  <c r="BA1937" i="2"/>
  <c r="AZ1937" i="2"/>
  <c r="AY1937" i="2"/>
  <c r="AX1937" i="2"/>
  <c r="AW1937" i="2"/>
  <c r="AV1937" i="2"/>
  <c r="AU1937" i="2"/>
  <c r="AT1937" i="2"/>
  <c r="AS1937" i="2"/>
  <c r="AR1937" i="2"/>
  <c r="AQ1937" i="2"/>
  <c r="AP1937" i="2"/>
  <c r="AO1937" i="2"/>
  <c r="AN1937" i="2"/>
  <c r="AM1937" i="2"/>
  <c r="AL1937" i="2"/>
  <c r="AK1937" i="2"/>
  <c r="AJ1937" i="2"/>
  <c r="AI1937" i="2"/>
  <c r="AH1937" i="2"/>
  <c r="AG1937" i="2"/>
  <c r="AF1937" i="2"/>
  <c r="BI1936" i="2"/>
  <c r="BH1936" i="2"/>
  <c r="BG1936" i="2"/>
  <c r="BF1936" i="2"/>
  <c r="BE1936" i="2"/>
  <c r="BD1936" i="2"/>
  <c r="BC1936" i="2"/>
  <c r="BB1936" i="2"/>
  <c r="BA1936" i="2"/>
  <c r="AZ1936" i="2"/>
  <c r="AY1936" i="2"/>
  <c r="AX1936" i="2"/>
  <c r="AW1936" i="2"/>
  <c r="AV1936" i="2"/>
  <c r="AU1936" i="2"/>
  <c r="AT1936" i="2"/>
  <c r="AS1936" i="2"/>
  <c r="AR1936" i="2"/>
  <c r="AQ1936" i="2"/>
  <c r="AP1936" i="2"/>
  <c r="AO1936" i="2"/>
  <c r="AN1936" i="2"/>
  <c r="AM1936" i="2"/>
  <c r="AL1936" i="2"/>
  <c r="AK1936" i="2"/>
  <c r="AJ1936" i="2"/>
  <c r="AI1936" i="2"/>
  <c r="AH1936" i="2"/>
  <c r="AG1936" i="2"/>
  <c r="AF1936" i="2"/>
  <c r="BI1935" i="2"/>
  <c r="BH1935" i="2"/>
  <c r="BG1935" i="2"/>
  <c r="BF1935" i="2"/>
  <c r="BE1935" i="2"/>
  <c r="BD1935" i="2"/>
  <c r="BC1935" i="2"/>
  <c r="BB1935" i="2"/>
  <c r="BA1935" i="2"/>
  <c r="AZ1935" i="2"/>
  <c r="AY1935" i="2"/>
  <c r="AX1935" i="2"/>
  <c r="AW1935" i="2"/>
  <c r="AV1935" i="2"/>
  <c r="AU1935" i="2"/>
  <c r="AT1935" i="2"/>
  <c r="AS1935" i="2"/>
  <c r="AR1935" i="2"/>
  <c r="AQ1935" i="2"/>
  <c r="AP1935" i="2"/>
  <c r="AO1935" i="2"/>
  <c r="AN1935" i="2"/>
  <c r="AM1935" i="2"/>
  <c r="AL1935" i="2"/>
  <c r="AK1935" i="2"/>
  <c r="AJ1935" i="2"/>
  <c r="AI1935" i="2"/>
  <c r="AH1935" i="2"/>
  <c r="AG1935" i="2"/>
  <c r="AF1935" i="2"/>
  <c r="BI1934" i="2"/>
  <c r="BH1934" i="2"/>
  <c r="BG1934" i="2"/>
  <c r="BF1934" i="2"/>
  <c r="BE1934" i="2"/>
  <c r="BD1934" i="2"/>
  <c r="BC1934" i="2"/>
  <c r="BB1934" i="2"/>
  <c r="BA1934" i="2"/>
  <c r="AZ1934" i="2"/>
  <c r="AY1934" i="2"/>
  <c r="AX1934" i="2"/>
  <c r="AW1934" i="2"/>
  <c r="AV1934" i="2"/>
  <c r="AU1934" i="2"/>
  <c r="AT1934" i="2"/>
  <c r="AS1934" i="2"/>
  <c r="AR1934" i="2"/>
  <c r="AQ1934" i="2"/>
  <c r="AP1934" i="2"/>
  <c r="AO1934" i="2"/>
  <c r="AN1934" i="2"/>
  <c r="AM1934" i="2"/>
  <c r="AL1934" i="2"/>
  <c r="AK1934" i="2"/>
  <c r="AJ1934" i="2"/>
  <c r="AI1934" i="2"/>
  <c r="AH1934" i="2"/>
  <c r="AG1934" i="2"/>
  <c r="AF1934" i="2"/>
  <c r="BI1933" i="2"/>
  <c r="BH1933" i="2"/>
  <c r="BG1933" i="2"/>
  <c r="BF1933" i="2"/>
  <c r="BE1933" i="2"/>
  <c r="BD1933" i="2"/>
  <c r="BC1933" i="2"/>
  <c r="BB1933" i="2"/>
  <c r="BA1933" i="2"/>
  <c r="AZ1933" i="2"/>
  <c r="AY1933" i="2"/>
  <c r="AX1933" i="2"/>
  <c r="AW1933" i="2"/>
  <c r="AV1933" i="2"/>
  <c r="AU1933" i="2"/>
  <c r="AT1933" i="2"/>
  <c r="AS1933" i="2"/>
  <c r="AR1933" i="2"/>
  <c r="AQ1933" i="2"/>
  <c r="AP1933" i="2"/>
  <c r="AO1933" i="2"/>
  <c r="AN1933" i="2"/>
  <c r="AM1933" i="2"/>
  <c r="AL1933" i="2"/>
  <c r="AK1933" i="2"/>
  <c r="AJ1933" i="2"/>
  <c r="AI1933" i="2"/>
  <c r="AH1933" i="2"/>
  <c r="AG1933" i="2"/>
  <c r="AF1933" i="2"/>
  <c r="BI1932" i="2"/>
  <c r="BH1932" i="2"/>
  <c r="BG1932" i="2"/>
  <c r="BF1932" i="2"/>
  <c r="BE1932" i="2"/>
  <c r="BD1932" i="2"/>
  <c r="BC1932" i="2"/>
  <c r="BB1932" i="2"/>
  <c r="BA1932" i="2"/>
  <c r="AZ1932" i="2"/>
  <c r="AY1932" i="2"/>
  <c r="AX1932" i="2"/>
  <c r="AW1932" i="2"/>
  <c r="AV1932" i="2"/>
  <c r="AU1932" i="2"/>
  <c r="AT1932" i="2"/>
  <c r="AS1932" i="2"/>
  <c r="AR1932" i="2"/>
  <c r="AQ1932" i="2"/>
  <c r="AP1932" i="2"/>
  <c r="AO1932" i="2"/>
  <c r="AN1932" i="2"/>
  <c r="AM1932" i="2"/>
  <c r="AL1932" i="2"/>
  <c r="AK1932" i="2"/>
  <c r="AJ1932" i="2"/>
  <c r="AI1932" i="2"/>
  <c r="AH1932" i="2"/>
  <c r="AG1932" i="2"/>
  <c r="AF1932" i="2"/>
  <c r="BI1931" i="2"/>
  <c r="BH1931" i="2"/>
  <c r="BG1931" i="2"/>
  <c r="BF1931" i="2"/>
  <c r="BE1931" i="2"/>
  <c r="BD1931" i="2"/>
  <c r="BC1931" i="2"/>
  <c r="BB1931" i="2"/>
  <c r="BA1931" i="2"/>
  <c r="AZ1931" i="2"/>
  <c r="AY1931" i="2"/>
  <c r="AX1931" i="2"/>
  <c r="AW1931" i="2"/>
  <c r="AV1931" i="2"/>
  <c r="AU1931" i="2"/>
  <c r="AT1931" i="2"/>
  <c r="AS1931" i="2"/>
  <c r="AR1931" i="2"/>
  <c r="AQ1931" i="2"/>
  <c r="AP1931" i="2"/>
  <c r="AO1931" i="2"/>
  <c r="AN1931" i="2"/>
  <c r="AM1931" i="2"/>
  <c r="AL1931" i="2"/>
  <c r="AK1931" i="2"/>
  <c r="AJ1931" i="2"/>
  <c r="AI1931" i="2"/>
  <c r="AH1931" i="2"/>
  <c r="AG1931" i="2"/>
  <c r="AF1931" i="2"/>
  <c r="BI1930" i="2"/>
  <c r="BH1930" i="2"/>
  <c r="BG1930" i="2"/>
  <c r="BF1930" i="2"/>
  <c r="BE1930" i="2"/>
  <c r="BD1930" i="2"/>
  <c r="BC1930" i="2"/>
  <c r="BB1930" i="2"/>
  <c r="BA1930" i="2"/>
  <c r="AZ1930" i="2"/>
  <c r="AY1930" i="2"/>
  <c r="AX1930" i="2"/>
  <c r="AW1930" i="2"/>
  <c r="AV1930" i="2"/>
  <c r="AU1930" i="2"/>
  <c r="AT1930" i="2"/>
  <c r="AS1930" i="2"/>
  <c r="AR1930" i="2"/>
  <c r="AQ1930" i="2"/>
  <c r="AP1930" i="2"/>
  <c r="AO1930" i="2"/>
  <c r="AN1930" i="2"/>
  <c r="AM1930" i="2"/>
  <c r="AL1930" i="2"/>
  <c r="AK1930" i="2"/>
  <c r="AJ1930" i="2"/>
  <c r="AI1930" i="2"/>
  <c r="AH1930" i="2"/>
  <c r="AG1930" i="2"/>
  <c r="AF1930" i="2"/>
  <c r="BI1929" i="2"/>
  <c r="BH1929" i="2"/>
  <c r="BG1929" i="2"/>
  <c r="BF1929" i="2"/>
  <c r="BE1929" i="2"/>
  <c r="BD1929" i="2"/>
  <c r="BC1929" i="2"/>
  <c r="BB1929" i="2"/>
  <c r="BA1929" i="2"/>
  <c r="AZ1929" i="2"/>
  <c r="AY1929" i="2"/>
  <c r="AX1929" i="2"/>
  <c r="AW1929" i="2"/>
  <c r="AV1929" i="2"/>
  <c r="AU1929" i="2"/>
  <c r="AT1929" i="2"/>
  <c r="AS1929" i="2"/>
  <c r="AR1929" i="2"/>
  <c r="AQ1929" i="2"/>
  <c r="AP1929" i="2"/>
  <c r="AO1929" i="2"/>
  <c r="AN1929" i="2"/>
  <c r="AM1929" i="2"/>
  <c r="AL1929" i="2"/>
  <c r="AK1929" i="2"/>
  <c r="AJ1929" i="2"/>
  <c r="AI1929" i="2"/>
  <c r="AH1929" i="2"/>
  <c r="AG1929" i="2"/>
  <c r="AF1929" i="2"/>
  <c r="BI1928" i="2"/>
  <c r="BH1928" i="2"/>
  <c r="BG1928" i="2"/>
  <c r="BF1928" i="2"/>
  <c r="BE1928" i="2"/>
  <c r="BD1928" i="2"/>
  <c r="BC1928" i="2"/>
  <c r="BB1928" i="2"/>
  <c r="BA1928" i="2"/>
  <c r="AZ1928" i="2"/>
  <c r="AY1928" i="2"/>
  <c r="AX1928" i="2"/>
  <c r="AW1928" i="2"/>
  <c r="AV1928" i="2"/>
  <c r="AU1928" i="2"/>
  <c r="AT1928" i="2"/>
  <c r="AS1928" i="2"/>
  <c r="AR1928" i="2"/>
  <c r="AQ1928" i="2"/>
  <c r="AP1928" i="2"/>
  <c r="AO1928" i="2"/>
  <c r="AN1928" i="2"/>
  <c r="AM1928" i="2"/>
  <c r="AL1928" i="2"/>
  <c r="AK1928" i="2"/>
  <c r="AJ1928" i="2"/>
  <c r="AI1928" i="2"/>
  <c r="AH1928" i="2"/>
  <c r="AG1928" i="2"/>
  <c r="AF1928" i="2"/>
  <c r="BI1927" i="2"/>
  <c r="BH1927" i="2"/>
  <c r="BG1927" i="2"/>
  <c r="BF1927" i="2"/>
  <c r="BE1927" i="2"/>
  <c r="BD1927" i="2"/>
  <c r="BC1927" i="2"/>
  <c r="BB1927" i="2"/>
  <c r="BA1927" i="2"/>
  <c r="AZ1927" i="2"/>
  <c r="AY1927" i="2"/>
  <c r="AX1927" i="2"/>
  <c r="AW1927" i="2"/>
  <c r="AV1927" i="2"/>
  <c r="AU1927" i="2"/>
  <c r="AT1927" i="2"/>
  <c r="AS1927" i="2"/>
  <c r="AR1927" i="2"/>
  <c r="AQ1927" i="2"/>
  <c r="AP1927" i="2"/>
  <c r="AO1927" i="2"/>
  <c r="AN1927" i="2"/>
  <c r="AM1927" i="2"/>
  <c r="AL1927" i="2"/>
  <c r="AK1927" i="2"/>
  <c r="AJ1927" i="2"/>
  <c r="AI1927" i="2"/>
  <c r="AH1927" i="2"/>
  <c r="AG1927" i="2"/>
  <c r="AF1927" i="2"/>
  <c r="BI1926" i="2"/>
  <c r="BH1926" i="2"/>
  <c r="BG1926" i="2"/>
  <c r="BF1926" i="2"/>
  <c r="BE1926" i="2"/>
  <c r="BD1926" i="2"/>
  <c r="BC1926" i="2"/>
  <c r="BB1926" i="2"/>
  <c r="BA1926" i="2"/>
  <c r="AZ1926" i="2"/>
  <c r="AY1926" i="2"/>
  <c r="AX1926" i="2"/>
  <c r="AW1926" i="2"/>
  <c r="AV1926" i="2"/>
  <c r="AU1926" i="2"/>
  <c r="AT1926" i="2"/>
  <c r="AS1926" i="2"/>
  <c r="AR1926" i="2"/>
  <c r="AQ1926" i="2"/>
  <c r="AP1926" i="2"/>
  <c r="AO1926" i="2"/>
  <c r="AN1926" i="2"/>
  <c r="AM1926" i="2"/>
  <c r="AL1926" i="2"/>
  <c r="AK1926" i="2"/>
  <c r="AJ1926" i="2"/>
  <c r="AI1926" i="2"/>
  <c r="AH1926" i="2"/>
  <c r="AG1926" i="2"/>
  <c r="AF1926" i="2"/>
  <c r="BI1925" i="2"/>
  <c r="BH1925" i="2"/>
  <c r="BG1925" i="2"/>
  <c r="BF1925" i="2"/>
  <c r="BE1925" i="2"/>
  <c r="BD1925" i="2"/>
  <c r="BC1925" i="2"/>
  <c r="BB1925" i="2"/>
  <c r="BA1925" i="2"/>
  <c r="AZ1925" i="2"/>
  <c r="AY1925" i="2"/>
  <c r="AX1925" i="2"/>
  <c r="AW1925" i="2"/>
  <c r="AV1925" i="2"/>
  <c r="AU1925" i="2"/>
  <c r="AT1925" i="2"/>
  <c r="AS1925" i="2"/>
  <c r="AR1925" i="2"/>
  <c r="AQ1925" i="2"/>
  <c r="AP1925" i="2"/>
  <c r="AO1925" i="2"/>
  <c r="AN1925" i="2"/>
  <c r="AM1925" i="2"/>
  <c r="AL1925" i="2"/>
  <c r="AK1925" i="2"/>
  <c r="AJ1925" i="2"/>
  <c r="AI1925" i="2"/>
  <c r="AH1925" i="2"/>
  <c r="AG1925" i="2"/>
  <c r="AF1925" i="2"/>
  <c r="BI1924" i="2"/>
  <c r="BH1924" i="2"/>
  <c r="BG1924" i="2"/>
  <c r="BF1924" i="2"/>
  <c r="BE1924" i="2"/>
  <c r="BD1924" i="2"/>
  <c r="BC1924" i="2"/>
  <c r="BB1924" i="2"/>
  <c r="BA1924" i="2"/>
  <c r="AZ1924" i="2"/>
  <c r="AY1924" i="2"/>
  <c r="AX1924" i="2"/>
  <c r="AW1924" i="2"/>
  <c r="AV1924" i="2"/>
  <c r="AU1924" i="2"/>
  <c r="AT1924" i="2"/>
  <c r="AS1924" i="2"/>
  <c r="AR1924" i="2"/>
  <c r="AQ1924" i="2"/>
  <c r="AP1924" i="2"/>
  <c r="AO1924" i="2"/>
  <c r="AN1924" i="2"/>
  <c r="AM1924" i="2"/>
  <c r="AL1924" i="2"/>
  <c r="AK1924" i="2"/>
  <c r="AJ1924" i="2"/>
  <c r="AI1924" i="2"/>
  <c r="AH1924" i="2"/>
  <c r="AG1924" i="2"/>
  <c r="AF1924" i="2"/>
  <c r="BI1923" i="2"/>
  <c r="BH1923" i="2"/>
  <c r="BG1923" i="2"/>
  <c r="BF1923" i="2"/>
  <c r="BE1923" i="2"/>
  <c r="BD1923" i="2"/>
  <c r="BC1923" i="2"/>
  <c r="BB1923" i="2"/>
  <c r="BA1923" i="2"/>
  <c r="AZ1923" i="2"/>
  <c r="AY1923" i="2"/>
  <c r="AX1923" i="2"/>
  <c r="AW1923" i="2"/>
  <c r="AV1923" i="2"/>
  <c r="AU1923" i="2"/>
  <c r="AT1923" i="2"/>
  <c r="AS1923" i="2"/>
  <c r="AR1923" i="2"/>
  <c r="AQ1923" i="2"/>
  <c r="AP1923" i="2"/>
  <c r="AO1923" i="2"/>
  <c r="AN1923" i="2"/>
  <c r="AM1923" i="2"/>
  <c r="AL1923" i="2"/>
  <c r="AK1923" i="2"/>
  <c r="AJ1923" i="2"/>
  <c r="AI1923" i="2"/>
  <c r="AH1923" i="2"/>
  <c r="AG1923" i="2"/>
  <c r="AF1923" i="2"/>
  <c r="BI1922" i="2"/>
  <c r="BH1922" i="2"/>
  <c r="BG1922" i="2"/>
  <c r="BF1922" i="2"/>
  <c r="BE1922" i="2"/>
  <c r="BD1922" i="2"/>
  <c r="BC1922" i="2"/>
  <c r="BB1922" i="2"/>
  <c r="BA1922" i="2"/>
  <c r="AZ1922" i="2"/>
  <c r="AY1922" i="2"/>
  <c r="AX1922" i="2"/>
  <c r="AW1922" i="2"/>
  <c r="AV1922" i="2"/>
  <c r="AU1922" i="2"/>
  <c r="AT1922" i="2"/>
  <c r="AS1922" i="2"/>
  <c r="AR1922" i="2"/>
  <c r="AQ1922" i="2"/>
  <c r="AP1922" i="2"/>
  <c r="AO1922" i="2"/>
  <c r="AN1922" i="2"/>
  <c r="AM1922" i="2"/>
  <c r="AL1922" i="2"/>
  <c r="AK1922" i="2"/>
  <c r="AJ1922" i="2"/>
  <c r="AI1922" i="2"/>
  <c r="AH1922" i="2"/>
  <c r="AG1922" i="2"/>
  <c r="AF1922" i="2"/>
  <c r="BI1921" i="2"/>
  <c r="BH1921" i="2"/>
  <c r="BG1921" i="2"/>
  <c r="BF1921" i="2"/>
  <c r="BE1921" i="2"/>
  <c r="BD1921" i="2"/>
  <c r="BC1921" i="2"/>
  <c r="BB1921" i="2"/>
  <c r="BA1921" i="2"/>
  <c r="AZ1921" i="2"/>
  <c r="AY1921" i="2"/>
  <c r="AX1921" i="2"/>
  <c r="AW1921" i="2"/>
  <c r="AV1921" i="2"/>
  <c r="AU1921" i="2"/>
  <c r="AT1921" i="2"/>
  <c r="AS1921" i="2"/>
  <c r="AR1921" i="2"/>
  <c r="AQ1921" i="2"/>
  <c r="AP1921" i="2"/>
  <c r="AO1921" i="2"/>
  <c r="AN1921" i="2"/>
  <c r="AM1921" i="2"/>
  <c r="AL1921" i="2"/>
  <c r="AK1921" i="2"/>
  <c r="AJ1921" i="2"/>
  <c r="AI1921" i="2"/>
  <c r="AH1921" i="2"/>
  <c r="AG1921" i="2"/>
  <c r="AF1921" i="2"/>
  <c r="BI1920" i="2"/>
  <c r="BH1920" i="2"/>
  <c r="BG1920" i="2"/>
  <c r="BF1920" i="2"/>
  <c r="BE1920" i="2"/>
  <c r="BD1920" i="2"/>
  <c r="BC1920" i="2"/>
  <c r="BB1920" i="2"/>
  <c r="BA1920" i="2"/>
  <c r="AZ1920" i="2"/>
  <c r="AY1920" i="2"/>
  <c r="AX1920" i="2"/>
  <c r="AW1920" i="2"/>
  <c r="AV1920" i="2"/>
  <c r="AU1920" i="2"/>
  <c r="AT1920" i="2"/>
  <c r="AS1920" i="2"/>
  <c r="AR1920" i="2"/>
  <c r="AQ1920" i="2"/>
  <c r="AP1920" i="2"/>
  <c r="AO1920" i="2"/>
  <c r="AN1920" i="2"/>
  <c r="AM1920" i="2"/>
  <c r="AL1920" i="2"/>
  <c r="AK1920" i="2"/>
  <c r="AJ1920" i="2"/>
  <c r="AI1920" i="2"/>
  <c r="AH1920" i="2"/>
  <c r="AG1920" i="2"/>
  <c r="AF1920" i="2"/>
  <c r="BI1919" i="2"/>
  <c r="BH1919" i="2"/>
  <c r="BG1919" i="2"/>
  <c r="BF1919" i="2"/>
  <c r="BE1919" i="2"/>
  <c r="BD1919" i="2"/>
  <c r="BC1919" i="2"/>
  <c r="BB1919" i="2"/>
  <c r="BA1919" i="2"/>
  <c r="AZ1919" i="2"/>
  <c r="AY1919" i="2"/>
  <c r="AX1919" i="2"/>
  <c r="AW1919" i="2"/>
  <c r="AV1919" i="2"/>
  <c r="AU1919" i="2"/>
  <c r="AT1919" i="2"/>
  <c r="AS1919" i="2"/>
  <c r="AR1919" i="2"/>
  <c r="AQ1919" i="2"/>
  <c r="AP1919" i="2"/>
  <c r="AO1919" i="2"/>
  <c r="AN1919" i="2"/>
  <c r="AM1919" i="2"/>
  <c r="AL1919" i="2"/>
  <c r="AK1919" i="2"/>
  <c r="AJ1919" i="2"/>
  <c r="AI1919" i="2"/>
  <c r="AH1919" i="2"/>
  <c r="AG1919" i="2"/>
  <c r="AF1919" i="2"/>
  <c r="BI1918" i="2"/>
  <c r="BH1918" i="2"/>
  <c r="BG1918" i="2"/>
  <c r="BF1918" i="2"/>
  <c r="BE1918" i="2"/>
  <c r="BD1918" i="2"/>
  <c r="BC1918" i="2"/>
  <c r="BB1918" i="2"/>
  <c r="BA1918" i="2"/>
  <c r="AZ1918" i="2"/>
  <c r="AY1918" i="2"/>
  <c r="AX1918" i="2"/>
  <c r="AW1918" i="2"/>
  <c r="AV1918" i="2"/>
  <c r="AU1918" i="2"/>
  <c r="AT1918" i="2"/>
  <c r="AS1918" i="2"/>
  <c r="AR1918" i="2"/>
  <c r="AQ1918" i="2"/>
  <c r="AP1918" i="2"/>
  <c r="AO1918" i="2"/>
  <c r="AN1918" i="2"/>
  <c r="AM1918" i="2"/>
  <c r="AL1918" i="2"/>
  <c r="AK1918" i="2"/>
  <c r="AJ1918" i="2"/>
  <c r="AI1918" i="2"/>
  <c r="AH1918" i="2"/>
  <c r="AG1918" i="2"/>
  <c r="AF1918" i="2"/>
  <c r="BI1917" i="2"/>
  <c r="BH1917" i="2"/>
  <c r="BG1917" i="2"/>
  <c r="BF1917" i="2"/>
  <c r="BE1917" i="2"/>
  <c r="BD1917" i="2"/>
  <c r="BC1917" i="2"/>
  <c r="BB1917" i="2"/>
  <c r="BA1917" i="2"/>
  <c r="AZ1917" i="2"/>
  <c r="AY1917" i="2"/>
  <c r="AX1917" i="2"/>
  <c r="AW1917" i="2"/>
  <c r="AV1917" i="2"/>
  <c r="AU1917" i="2"/>
  <c r="AT1917" i="2"/>
  <c r="AS1917" i="2"/>
  <c r="AR1917" i="2"/>
  <c r="AQ1917" i="2"/>
  <c r="AP1917" i="2"/>
  <c r="AO1917" i="2"/>
  <c r="AN1917" i="2"/>
  <c r="AM1917" i="2"/>
  <c r="AL1917" i="2"/>
  <c r="AK1917" i="2"/>
  <c r="AJ1917" i="2"/>
  <c r="AI1917" i="2"/>
  <c r="AH1917" i="2"/>
  <c r="AG1917" i="2"/>
  <c r="AF1917" i="2"/>
  <c r="BI1916" i="2"/>
  <c r="BH1916" i="2"/>
  <c r="BG1916" i="2"/>
  <c r="BF1916" i="2"/>
  <c r="BE1916" i="2"/>
  <c r="BD1916" i="2"/>
  <c r="BC1916" i="2"/>
  <c r="BB1916" i="2"/>
  <c r="BA1916" i="2"/>
  <c r="AZ1916" i="2"/>
  <c r="AY1916" i="2"/>
  <c r="AX1916" i="2"/>
  <c r="AW1916" i="2"/>
  <c r="AV1916" i="2"/>
  <c r="AU1916" i="2"/>
  <c r="AT1916" i="2"/>
  <c r="AS1916" i="2"/>
  <c r="AR1916" i="2"/>
  <c r="AQ1916" i="2"/>
  <c r="AP1916" i="2"/>
  <c r="AO1916" i="2"/>
  <c r="AN1916" i="2"/>
  <c r="AM1916" i="2"/>
  <c r="AL1916" i="2"/>
  <c r="AK1916" i="2"/>
  <c r="AJ1916" i="2"/>
  <c r="AI1916" i="2"/>
  <c r="AH1916" i="2"/>
  <c r="AG1916" i="2"/>
  <c r="AF1916" i="2"/>
  <c r="BI1915" i="2"/>
  <c r="BH1915" i="2"/>
  <c r="BG1915" i="2"/>
  <c r="BF1915" i="2"/>
  <c r="BE1915" i="2"/>
  <c r="BD1915" i="2"/>
  <c r="BC1915" i="2"/>
  <c r="BB1915" i="2"/>
  <c r="BA1915" i="2"/>
  <c r="AZ1915" i="2"/>
  <c r="AY1915" i="2"/>
  <c r="AX1915" i="2"/>
  <c r="AW1915" i="2"/>
  <c r="AV1915" i="2"/>
  <c r="AU1915" i="2"/>
  <c r="AT1915" i="2"/>
  <c r="AS1915" i="2"/>
  <c r="AR1915" i="2"/>
  <c r="AQ1915" i="2"/>
  <c r="AP1915" i="2"/>
  <c r="AO1915" i="2"/>
  <c r="AN1915" i="2"/>
  <c r="AM1915" i="2"/>
  <c r="AL1915" i="2"/>
  <c r="AK1915" i="2"/>
  <c r="AJ1915" i="2"/>
  <c r="AI1915" i="2"/>
  <c r="AH1915" i="2"/>
  <c r="AG1915" i="2"/>
  <c r="AF1915" i="2"/>
  <c r="BI1914" i="2"/>
  <c r="BH1914" i="2"/>
  <c r="BG1914" i="2"/>
  <c r="BF1914" i="2"/>
  <c r="BE1914" i="2"/>
  <c r="BD1914" i="2"/>
  <c r="BC1914" i="2"/>
  <c r="BB1914" i="2"/>
  <c r="BA1914" i="2"/>
  <c r="AZ1914" i="2"/>
  <c r="AY1914" i="2"/>
  <c r="AX1914" i="2"/>
  <c r="AW1914" i="2"/>
  <c r="AV1914" i="2"/>
  <c r="AU1914" i="2"/>
  <c r="AT1914" i="2"/>
  <c r="AS1914" i="2"/>
  <c r="AR1914" i="2"/>
  <c r="AQ1914" i="2"/>
  <c r="AP1914" i="2"/>
  <c r="AO1914" i="2"/>
  <c r="AN1914" i="2"/>
  <c r="AM1914" i="2"/>
  <c r="AL1914" i="2"/>
  <c r="AK1914" i="2"/>
  <c r="AJ1914" i="2"/>
  <c r="AI1914" i="2"/>
  <c r="AH1914" i="2"/>
  <c r="AG1914" i="2"/>
  <c r="AF1914" i="2"/>
  <c r="BI1913" i="2"/>
  <c r="BH1913" i="2"/>
  <c r="BG1913" i="2"/>
  <c r="BF1913" i="2"/>
  <c r="BE1913" i="2"/>
  <c r="BD1913" i="2"/>
  <c r="BC1913" i="2"/>
  <c r="BB1913" i="2"/>
  <c r="BA1913" i="2"/>
  <c r="AZ1913" i="2"/>
  <c r="AY1913" i="2"/>
  <c r="AX1913" i="2"/>
  <c r="AW1913" i="2"/>
  <c r="AV1913" i="2"/>
  <c r="AU1913" i="2"/>
  <c r="AT1913" i="2"/>
  <c r="AS1913" i="2"/>
  <c r="AR1913" i="2"/>
  <c r="AQ1913" i="2"/>
  <c r="AP1913" i="2"/>
  <c r="AO1913" i="2"/>
  <c r="AN1913" i="2"/>
  <c r="AM1913" i="2"/>
  <c r="AL1913" i="2"/>
  <c r="AK1913" i="2"/>
  <c r="AJ1913" i="2"/>
  <c r="AI1913" i="2"/>
  <c r="AH1913" i="2"/>
  <c r="AG1913" i="2"/>
  <c r="AF1913" i="2"/>
  <c r="BI1912" i="2"/>
  <c r="BH1912" i="2"/>
  <c r="BG1912" i="2"/>
  <c r="BF1912" i="2"/>
  <c r="BE1912" i="2"/>
  <c r="BD1912" i="2"/>
  <c r="BC1912" i="2"/>
  <c r="BB1912" i="2"/>
  <c r="BA1912" i="2"/>
  <c r="AZ1912" i="2"/>
  <c r="AY1912" i="2"/>
  <c r="AX1912" i="2"/>
  <c r="AW1912" i="2"/>
  <c r="AV1912" i="2"/>
  <c r="AU1912" i="2"/>
  <c r="AT1912" i="2"/>
  <c r="AS1912" i="2"/>
  <c r="AR1912" i="2"/>
  <c r="AQ1912" i="2"/>
  <c r="AP1912" i="2"/>
  <c r="AO1912" i="2"/>
  <c r="AN1912" i="2"/>
  <c r="AM1912" i="2"/>
  <c r="AL1912" i="2"/>
  <c r="AK1912" i="2"/>
  <c r="AJ1912" i="2"/>
  <c r="AI1912" i="2"/>
  <c r="AH1912" i="2"/>
  <c r="AG1912" i="2"/>
  <c r="AF1912" i="2"/>
  <c r="BI1911" i="2"/>
  <c r="BH1911" i="2"/>
  <c r="BG1911" i="2"/>
  <c r="BF1911" i="2"/>
  <c r="BE1911" i="2"/>
  <c r="BD1911" i="2"/>
  <c r="BC1911" i="2"/>
  <c r="BB1911" i="2"/>
  <c r="BA1911" i="2"/>
  <c r="AZ1911" i="2"/>
  <c r="AY1911" i="2"/>
  <c r="AX1911" i="2"/>
  <c r="AW1911" i="2"/>
  <c r="AV1911" i="2"/>
  <c r="AU1911" i="2"/>
  <c r="AT1911" i="2"/>
  <c r="AS1911" i="2"/>
  <c r="AR1911" i="2"/>
  <c r="AQ1911" i="2"/>
  <c r="AP1911" i="2"/>
  <c r="AO1911" i="2"/>
  <c r="AN1911" i="2"/>
  <c r="AM1911" i="2"/>
  <c r="AL1911" i="2"/>
  <c r="AK1911" i="2"/>
  <c r="AJ1911" i="2"/>
  <c r="AI1911" i="2"/>
  <c r="AH1911" i="2"/>
  <c r="AG1911" i="2"/>
  <c r="AF1911" i="2"/>
  <c r="BI1910" i="2"/>
  <c r="BH1910" i="2"/>
  <c r="BG1910" i="2"/>
  <c r="BF1910" i="2"/>
  <c r="BE1910" i="2"/>
  <c r="BD1910" i="2"/>
  <c r="BC1910" i="2"/>
  <c r="BB1910" i="2"/>
  <c r="BA1910" i="2"/>
  <c r="AZ1910" i="2"/>
  <c r="AY1910" i="2"/>
  <c r="AX1910" i="2"/>
  <c r="AW1910" i="2"/>
  <c r="AV1910" i="2"/>
  <c r="AU1910" i="2"/>
  <c r="AT1910" i="2"/>
  <c r="AS1910" i="2"/>
  <c r="AR1910" i="2"/>
  <c r="AQ1910" i="2"/>
  <c r="AP1910" i="2"/>
  <c r="AO1910" i="2"/>
  <c r="AN1910" i="2"/>
  <c r="AM1910" i="2"/>
  <c r="AL1910" i="2"/>
  <c r="AK1910" i="2"/>
  <c r="AJ1910" i="2"/>
  <c r="AI1910" i="2"/>
  <c r="AH1910" i="2"/>
  <c r="AG1910" i="2"/>
  <c r="AF1910" i="2"/>
  <c r="BI1909" i="2"/>
  <c r="BH1909" i="2"/>
  <c r="BG1909" i="2"/>
  <c r="BF1909" i="2"/>
  <c r="BE1909" i="2"/>
  <c r="BD1909" i="2"/>
  <c r="BC1909" i="2"/>
  <c r="BB1909" i="2"/>
  <c r="BA1909" i="2"/>
  <c r="AZ1909" i="2"/>
  <c r="AY1909" i="2"/>
  <c r="AX1909" i="2"/>
  <c r="AW1909" i="2"/>
  <c r="AV1909" i="2"/>
  <c r="AU1909" i="2"/>
  <c r="AT1909" i="2"/>
  <c r="AS1909" i="2"/>
  <c r="AR1909" i="2"/>
  <c r="AQ1909" i="2"/>
  <c r="AP1909" i="2"/>
  <c r="AO1909" i="2"/>
  <c r="AN1909" i="2"/>
  <c r="AM1909" i="2"/>
  <c r="AL1909" i="2"/>
  <c r="AK1909" i="2"/>
  <c r="AJ1909" i="2"/>
  <c r="AI1909" i="2"/>
  <c r="AH1909" i="2"/>
  <c r="AG1909" i="2"/>
  <c r="AF1909" i="2"/>
  <c r="BI1908" i="2"/>
  <c r="BH1908" i="2"/>
  <c r="BG1908" i="2"/>
  <c r="BF1908" i="2"/>
  <c r="BE1908" i="2"/>
  <c r="BD1908" i="2"/>
  <c r="BC1908" i="2"/>
  <c r="BB1908" i="2"/>
  <c r="BA1908" i="2"/>
  <c r="AZ1908" i="2"/>
  <c r="AY1908" i="2"/>
  <c r="AX1908" i="2"/>
  <c r="AW1908" i="2"/>
  <c r="AV1908" i="2"/>
  <c r="AU1908" i="2"/>
  <c r="AT1908" i="2"/>
  <c r="AS1908" i="2"/>
  <c r="AR1908" i="2"/>
  <c r="AQ1908" i="2"/>
  <c r="AP1908" i="2"/>
  <c r="AO1908" i="2"/>
  <c r="AN1908" i="2"/>
  <c r="AM1908" i="2"/>
  <c r="AL1908" i="2"/>
  <c r="AK1908" i="2"/>
  <c r="AJ1908" i="2"/>
  <c r="AI1908" i="2"/>
  <c r="AH1908" i="2"/>
  <c r="AG1908" i="2"/>
  <c r="AF1908" i="2"/>
  <c r="BI1907" i="2"/>
  <c r="BH1907" i="2"/>
  <c r="BG1907" i="2"/>
  <c r="BF1907" i="2"/>
  <c r="BE1907" i="2"/>
  <c r="BD1907" i="2"/>
  <c r="BC1907" i="2"/>
  <c r="BB1907" i="2"/>
  <c r="BA1907" i="2"/>
  <c r="AZ1907" i="2"/>
  <c r="AY1907" i="2"/>
  <c r="AX1907" i="2"/>
  <c r="AW1907" i="2"/>
  <c r="AV1907" i="2"/>
  <c r="AU1907" i="2"/>
  <c r="AT1907" i="2"/>
  <c r="AS1907" i="2"/>
  <c r="AR1907" i="2"/>
  <c r="AQ1907" i="2"/>
  <c r="AP1907" i="2"/>
  <c r="AO1907" i="2"/>
  <c r="AN1907" i="2"/>
  <c r="AM1907" i="2"/>
  <c r="AL1907" i="2"/>
  <c r="AK1907" i="2"/>
  <c r="AJ1907" i="2"/>
  <c r="AI1907" i="2"/>
  <c r="AH1907" i="2"/>
  <c r="AG1907" i="2"/>
  <c r="AF1907" i="2"/>
  <c r="BI1906" i="2"/>
  <c r="BH1906" i="2"/>
  <c r="BG1906" i="2"/>
  <c r="BF1906" i="2"/>
  <c r="BE1906" i="2"/>
  <c r="BD1906" i="2"/>
  <c r="BC1906" i="2"/>
  <c r="BB1906" i="2"/>
  <c r="BA1906" i="2"/>
  <c r="AZ1906" i="2"/>
  <c r="AY1906" i="2"/>
  <c r="AX1906" i="2"/>
  <c r="AW1906" i="2"/>
  <c r="AV1906" i="2"/>
  <c r="AU1906" i="2"/>
  <c r="AT1906" i="2"/>
  <c r="AS1906" i="2"/>
  <c r="AR1906" i="2"/>
  <c r="AQ1906" i="2"/>
  <c r="AP1906" i="2"/>
  <c r="AO1906" i="2"/>
  <c r="AN1906" i="2"/>
  <c r="AM1906" i="2"/>
  <c r="AL1906" i="2"/>
  <c r="AK1906" i="2"/>
  <c r="AJ1906" i="2"/>
  <c r="AI1906" i="2"/>
  <c r="AH1906" i="2"/>
  <c r="AG1906" i="2"/>
  <c r="AF1906" i="2"/>
  <c r="BI1905" i="2"/>
  <c r="BH1905" i="2"/>
  <c r="BG1905" i="2"/>
  <c r="BF1905" i="2"/>
  <c r="BE1905" i="2"/>
  <c r="BD1905" i="2"/>
  <c r="BC1905" i="2"/>
  <c r="BB1905" i="2"/>
  <c r="BA1905" i="2"/>
  <c r="AZ1905" i="2"/>
  <c r="AY1905" i="2"/>
  <c r="AX1905" i="2"/>
  <c r="AW1905" i="2"/>
  <c r="AV1905" i="2"/>
  <c r="AU1905" i="2"/>
  <c r="AT1905" i="2"/>
  <c r="AS1905" i="2"/>
  <c r="AR1905" i="2"/>
  <c r="AQ1905" i="2"/>
  <c r="AP1905" i="2"/>
  <c r="AO1905" i="2"/>
  <c r="AN1905" i="2"/>
  <c r="AM1905" i="2"/>
  <c r="AL1905" i="2"/>
  <c r="AK1905" i="2"/>
  <c r="AJ1905" i="2"/>
  <c r="AI1905" i="2"/>
  <c r="AH1905" i="2"/>
  <c r="AG1905" i="2"/>
  <c r="AF1905" i="2"/>
  <c r="BI1904" i="2"/>
  <c r="BH1904" i="2"/>
  <c r="BG1904" i="2"/>
  <c r="BF1904" i="2"/>
  <c r="BE1904" i="2"/>
  <c r="BD1904" i="2"/>
  <c r="BC1904" i="2"/>
  <c r="BB1904" i="2"/>
  <c r="BA1904" i="2"/>
  <c r="AZ1904" i="2"/>
  <c r="AY1904" i="2"/>
  <c r="AX1904" i="2"/>
  <c r="AW1904" i="2"/>
  <c r="AV1904" i="2"/>
  <c r="AU1904" i="2"/>
  <c r="AT1904" i="2"/>
  <c r="AS1904" i="2"/>
  <c r="AR1904" i="2"/>
  <c r="AQ1904" i="2"/>
  <c r="AP1904" i="2"/>
  <c r="AO1904" i="2"/>
  <c r="AN1904" i="2"/>
  <c r="AM1904" i="2"/>
  <c r="AL1904" i="2"/>
  <c r="AK1904" i="2"/>
  <c r="AJ1904" i="2"/>
  <c r="AI1904" i="2"/>
  <c r="AH1904" i="2"/>
  <c r="AG1904" i="2"/>
  <c r="AF1904" i="2"/>
  <c r="BI1903" i="2"/>
  <c r="BH1903" i="2"/>
  <c r="BG1903" i="2"/>
  <c r="BF1903" i="2"/>
  <c r="BE1903" i="2"/>
  <c r="BD1903" i="2"/>
  <c r="BC1903" i="2"/>
  <c r="BB1903" i="2"/>
  <c r="BA1903" i="2"/>
  <c r="AZ1903" i="2"/>
  <c r="AY1903" i="2"/>
  <c r="AX1903" i="2"/>
  <c r="AW1903" i="2"/>
  <c r="AV1903" i="2"/>
  <c r="AU1903" i="2"/>
  <c r="AT1903" i="2"/>
  <c r="AS1903" i="2"/>
  <c r="AR1903" i="2"/>
  <c r="AQ1903" i="2"/>
  <c r="AP1903" i="2"/>
  <c r="AO1903" i="2"/>
  <c r="AN1903" i="2"/>
  <c r="AM1903" i="2"/>
  <c r="AL1903" i="2"/>
  <c r="AK1903" i="2"/>
  <c r="AJ1903" i="2"/>
  <c r="AI1903" i="2"/>
  <c r="AH1903" i="2"/>
  <c r="AG1903" i="2"/>
  <c r="AF1903" i="2"/>
  <c r="BI1902" i="2"/>
  <c r="BH1902" i="2"/>
  <c r="BG1902" i="2"/>
  <c r="BF1902" i="2"/>
  <c r="BE1902" i="2"/>
  <c r="BD1902" i="2"/>
  <c r="BC1902" i="2"/>
  <c r="BB1902" i="2"/>
  <c r="BA1902" i="2"/>
  <c r="AZ1902" i="2"/>
  <c r="AY1902" i="2"/>
  <c r="AX1902" i="2"/>
  <c r="AW1902" i="2"/>
  <c r="AV1902" i="2"/>
  <c r="AU1902" i="2"/>
  <c r="AT1902" i="2"/>
  <c r="AS1902" i="2"/>
  <c r="AR1902" i="2"/>
  <c r="AQ1902" i="2"/>
  <c r="AP1902" i="2"/>
  <c r="AO1902" i="2"/>
  <c r="AN1902" i="2"/>
  <c r="AM1902" i="2"/>
  <c r="AL1902" i="2"/>
  <c r="AK1902" i="2"/>
  <c r="AJ1902" i="2"/>
  <c r="AI1902" i="2"/>
  <c r="AH1902" i="2"/>
  <c r="AG1902" i="2"/>
  <c r="AF1902" i="2"/>
  <c r="BI1901" i="2"/>
  <c r="BH1901" i="2"/>
  <c r="BG1901" i="2"/>
  <c r="BF1901" i="2"/>
  <c r="BE1901" i="2"/>
  <c r="BD1901" i="2"/>
  <c r="BC1901" i="2"/>
  <c r="BB1901" i="2"/>
  <c r="BA1901" i="2"/>
  <c r="AZ1901" i="2"/>
  <c r="AY1901" i="2"/>
  <c r="AX1901" i="2"/>
  <c r="AW1901" i="2"/>
  <c r="AV1901" i="2"/>
  <c r="AU1901" i="2"/>
  <c r="AT1901" i="2"/>
  <c r="AS1901" i="2"/>
  <c r="AR1901" i="2"/>
  <c r="AQ1901" i="2"/>
  <c r="AP1901" i="2"/>
  <c r="AO1901" i="2"/>
  <c r="AN1901" i="2"/>
  <c r="AM1901" i="2"/>
  <c r="AL1901" i="2"/>
  <c r="AK1901" i="2"/>
  <c r="AJ1901" i="2"/>
  <c r="AI1901" i="2"/>
  <c r="AH1901" i="2"/>
  <c r="AG1901" i="2"/>
  <c r="AF1901" i="2"/>
  <c r="BI1900" i="2"/>
  <c r="BH1900" i="2"/>
  <c r="BG1900" i="2"/>
  <c r="BF1900" i="2"/>
  <c r="BE1900" i="2"/>
  <c r="BD1900" i="2"/>
  <c r="BC1900" i="2"/>
  <c r="BB1900" i="2"/>
  <c r="BA1900" i="2"/>
  <c r="AZ1900" i="2"/>
  <c r="AY1900" i="2"/>
  <c r="AX1900" i="2"/>
  <c r="AW1900" i="2"/>
  <c r="AV1900" i="2"/>
  <c r="AU1900" i="2"/>
  <c r="AT1900" i="2"/>
  <c r="AS1900" i="2"/>
  <c r="AR1900" i="2"/>
  <c r="AQ1900" i="2"/>
  <c r="AP1900" i="2"/>
  <c r="AO1900" i="2"/>
  <c r="AN1900" i="2"/>
  <c r="AM1900" i="2"/>
  <c r="AL1900" i="2"/>
  <c r="AK1900" i="2"/>
  <c r="AJ1900" i="2"/>
  <c r="AI1900" i="2"/>
  <c r="AH1900" i="2"/>
  <c r="AG1900" i="2"/>
  <c r="AF1900" i="2"/>
  <c r="BI1899" i="2"/>
  <c r="BH1899" i="2"/>
  <c r="BG1899" i="2"/>
  <c r="BF1899" i="2"/>
  <c r="BE1899" i="2"/>
  <c r="BD1899" i="2"/>
  <c r="BC1899" i="2"/>
  <c r="BB1899" i="2"/>
  <c r="BA1899" i="2"/>
  <c r="AZ1899" i="2"/>
  <c r="AY1899" i="2"/>
  <c r="AX1899" i="2"/>
  <c r="AW1899" i="2"/>
  <c r="AV1899" i="2"/>
  <c r="AU1899" i="2"/>
  <c r="AT1899" i="2"/>
  <c r="AS1899" i="2"/>
  <c r="AR1899" i="2"/>
  <c r="AQ1899" i="2"/>
  <c r="AP1899" i="2"/>
  <c r="AO1899" i="2"/>
  <c r="AN1899" i="2"/>
  <c r="AM1899" i="2"/>
  <c r="AL1899" i="2"/>
  <c r="AK1899" i="2"/>
  <c r="AJ1899" i="2"/>
  <c r="AI1899" i="2"/>
  <c r="AH1899" i="2"/>
  <c r="AG1899" i="2"/>
  <c r="AF1899" i="2"/>
  <c r="BI1898" i="2"/>
  <c r="BH1898" i="2"/>
  <c r="BG1898" i="2"/>
  <c r="BF1898" i="2"/>
  <c r="BE1898" i="2"/>
  <c r="BD1898" i="2"/>
  <c r="BC1898" i="2"/>
  <c r="BB1898" i="2"/>
  <c r="BA1898" i="2"/>
  <c r="AZ1898" i="2"/>
  <c r="AY1898" i="2"/>
  <c r="AX1898" i="2"/>
  <c r="AW1898" i="2"/>
  <c r="AV1898" i="2"/>
  <c r="AU1898" i="2"/>
  <c r="AT1898" i="2"/>
  <c r="AS1898" i="2"/>
  <c r="AR1898" i="2"/>
  <c r="AQ1898" i="2"/>
  <c r="AP1898" i="2"/>
  <c r="AO1898" i="2"/>
  <c r="AN1898" i="2"/>
  <c r="AM1898" i="2"/>
  <c r="AL1898" i="2"/>
  <c r="AK1898" i="2"/>
  <c r="AJ1898" i="2"/>
  <c r="AI1898" i="2"/>
  <c r="AH1898" i="2"/>
  <c r="AG1898" i="2"/>
  <c r="AF1898" i="2"/>
  <c r="BI1897" i="2"/>
  <c r="BH1897" i="2"/>
  <c r="BG1897" i="2"/>
  <c r="BF1897" i="2"/>
  <c r="BE1897" i="2"/>
  <c r="BD1897" i="2"/>
  <c r="BC1897" i="2"/>
  <c r="BB1897" i="2"/>
  <c r="BA1897" i="2"/>
  <c r="AZ1897" i="2"/>
  <c r="AY1897" i="2"/>
  <c r="AX1897" i="2"/>
  <c r="AW1897" i="2"/>
  <c r="AV1897" i="2"/>
  <c r="AU1897" i="2"/>
  <c r="AT1897" i="2"/>
  <c r="AS1897" i="2"/>
  <c r="AR1897" i="2"/>
  <c r="AQ1897" i="2"/>
  <c r="AP1897" i="2"/>
  <c r="AO1897" i="2"/>
  <c r="AN1897" i="2"/>
  <c r="AM1897" i="2"/>
  <c r="AL1897" i="2"/>
  <c r="AK1897" i="2"/>
  <c r="AJ1897" i="2"/>
  <c r="AI1897" i="2"/>
  <c r="AH1897" i="2"/>
  <c r="AG1897" i="2"/>
  <c r="AF1897" i="2"/>
  <c r="BI1896" i="2"/>
  <c r="BH1896" i="2"/>
  <c r="BG1896" i="2"/>
  <c r="BF1896" i="2"/>
  <c r="BE1896" i="2"/>
  <c r="BD1896" i="2"/>
  <c r="BC1896" i="2"/>
  <c r="BB1896" i="2"/>
  <c r="BA1896" i="2"/>
  <c r="AZ1896" i="2"/>
  <c r="AY1896" i="2"/>
  <c r="AX1896" i="2"/>
  <c r="AW1896" i="2"/>
  <c r="AV1896" i="2"/>
  <c r="AU1896" i="2"/>
  <c r="AT1896" i="2"/>
  <c r="AS1896" i="2"/>
  <c r="AR1896" i="2"/>
  <c r="AQ1896" i="2"/>
  <c r="AP1896" i="2"/>
  <c r="AO1896" i="2"/>
  <c r="AN1896" i="2"/>
  <c r="AM1896" i="2"/>
  <c r="AL1896" i="2"/>
  <c r="AK1896" i="2"/>
  <c r="AJ1896" i="2"/>
  <c r="AI1896" i="2"/>
  <c r="AH1896" i="2"/>
  <c r="AG1896" i="2"/>
  <c r="AF1896" i="2"/>
  <c r="BI1895" i="2"/>
  <c r="BH1895" i="2"/>
  <c r="BG1895" i="2"/>
  <c r="BF1895" i="2"/>
  <c r="BE1895" i="2"/>
  <c r="BD1895" i="2"/>
  <c r="BC1895" i="2"/>
  <c r="BB1895" i="2"/>
  <c r="BA1895" i="2"/>
  <c r="AZ1895" i="2"/>
  <c r="AY1895" i="2"/>
  <c r="AX1895" i="2"/>
  <c r="AW1895" i="2"/>
  <c r="AV1895" i="2"/>
  <c r="AU1895" i="2"/>
  <c r="AT1895" i="2"/>
  <c r="AS1895" i="2"/>
  <c r="AR1895" i="2"/>
  <c r="AQ1895" i="2"/>
  <c r="AP1895" i="2"/>
  <c r="AO1895" i="2"/>
  <c r="AN1895" i="2"/>
  <c r="AM1895" i="2"/>
  <c r="AL1895" i="2"/>
  <c r="AK1895" i="2"/>
  <c r="AJ1895" i="2"/>
  <c r="AI1895" i="2"/>
  <c r="AH1895" i="2"/>
  <c r="AG1895" i="2"/>
  <c r="AF1895" i="2"/>
  <c r="BI1894" i="2"/>
  <c r="BH1894" i="2"/>
  <c r="BG1894" i="2"/>
  <c r="BF1894" i="2"/>
  <c r="BE1894" i="2"/>
  <c r="BD1894" i="2"/>
  <c r="BC1894" i="2"/>
  <c r="BB1894" i="2"/>
  <c r="BA1894" i="2"/>
  <c r="AZ1894" i="2"/>
  <c r="AY1894" i="2"/>
  <c r="AX1894" i="2"/>
  <c r="AW1894" i="2"/>
  <c r="AV1894" i="2"/>
  <c r="AU1894" i="2"/>
  <c r="AT1894" i="2"/>
  <c r="AS1894" i="2"/>
  <c r="AR1894" i="2"/>
  <c r="AQ1894" i="2"/>
  <c r="AP1894" i="2"/>
  <c r="AO1894" i="2"/>
  <c r="AN1894" i="2"/>
  <c r="AM1894" i="2"/>
  <c r="AL1894" i="2"/>
  <c r="AK1894" i="2"/>
  <c r="AJ1894" i="2"/>
  <c r="AI1894" i="2"/>
  <c r="AH1894" i="2"/>
  <c r="AG1894" i="2"/>
  <c r="AF1894" i="2"/>
  <c r="BI1893" i="2"/>
  <c r="BH1893" i="2"/>
  <c r="BG1893" i="2"/>
  <c r="BF1893" i="2"/>
  <c r="BE1893" i="2"/>
  <c r="BD1893" i="2"/>
  <c r="BC1893" i="2"/>
  <c r="BB1893" i="2"/>
  <c r="BA1893" i="2"/>
  <c r="AZ1893" i="2"/>
  <c r="AY1893" i="2"/>
  <c r="AX1893" i="2"/>
  <c r="AW1893" i="2"/>
  <c r="AV1893" i="2"/>
  <c r="AU1893" i="2"/>
  <c r="AT1893" i="2"/>
  <c r="AS1893" i="2"/>
  <c r="AR1893" i="2"/>
  <c r="AQ1893" i="2"/>
  <c r="AP1893" i="2"/>
  <c r="AO1893" i="2"/>
  <c r="AN1893" i="2"/>
  <c r="AM1893" i="2"/>
  <c r="AL1893" i="2"/>
  <c r="AK1893" i="2"/>
  <c r="AJ1893" i="2"/>
  <c r="AI1893" i="2"/>
  <c r="AH1893" i="2"/>
  <c r="AG1893" i="2"/>
  <c r="AF1893" i="2"/>
  <c r="BI1892" i="2"/>
  <c r="BH1892" i="2"/>
  <c r="BG1892" i="2"/>
  <c r="BF1892" i="2"/>
  <c r="BE1892" i="2"/>
  <c r="BD1892" i="2"/>
  <c r="BC1892" i="2"/>
  <c r="BB1892" i="2"/>
  <c r="BA1892" i="2"/>
  <c r="AZ1892" i="2"/>
  <c r="AY1892" i="2"/>
  <c r="AX1892" i="2"/>
  <c r="AW1892" i="2"/>
  <c r="AV1892" i="2"/>
  <c r="AU1892" i="2"/>
  <c r="AT1892" i="2"/>
  <c r="AS1892" i="2"/>
  <c r="AR1892" i="2"/>
  <c r="AQ1892" i="2"/>
  <c r="AP1892" i="2"/>
  <c r="AO1892" i="2"/>
  <c r="AN1892" i="2"/>
  <c r="AM1892" i="2"/>
  <c r="AL1892" i="2"/>
  <c r="AK1892" i="2"/>
  <c r="AJ1892" i="2"/>
  <c r="AI1892" i="2"/>
  <c r="AH1892" i="2"/>
  <c r="AG1892" i="2"/>
  <c r="AF1892" i="2"/>
  <c r="BI1891" i="2"/>
  <c r="BH1891" i="2"/>
  <c r="BG1891" i="2"/>
  <c r="BF1891" i="2"/>
  <c r="BE1891" i="2"/>
  <c r="BD1891" i="2"/>
  <c r="BC1891" i="2"/>
  <c r="BB1891" i="2"/>
  <c r="BA1891" i="2"/>
  <c r="AZ1891" i="2"/>
  <c r="AY1891" i="2"/>
  <c r="AX1891" i="2"/>
  <c r="AW1891" i="2"/>
  <c r="AV1891" i="2"/>
  <c r="AU1891" i="2"/>
  <c r="AT1891" i="2"/>
  <c r="AS1891" i="2"/>
  <c r="AR1891" i="2"/>
  <c r="AQ1891" i="2"/>
  <c r="AP1891" i="2"/>
  <c r="AO1891" i="2"/>
  <c r="AN1891" i="2"/>
  <c r="AM1891" i="2"/>
  <c r="AL1891" i="2"/>
  <c r="AK1891" i="2"/>
  <c r="AJ1891" i="2"/>
  <c r="AI1891" i="2"/>
  <c r="AH1891" i="2"/>
  <c r="AG1891" i="2"/>
  <c r="AF1891" i="2"/>
  <c r="BI1890" i="2"/>
  <c r="BH1890" i="2"/>
  <c r="BG1890" i="2"/>
  <c r="BF1890" i="2"/>
  <c r="BE1890" i="2"/>
  <c r="BD1890" i="2"/>
  <c r="BC1890" i="2"/>
  <c r="BB1890" i="2"/>
  <c r="BA1890" i="2"/>
  <c r="AZ1890" i="2"/>
  <c r="AY1890" i="2"/>
  <c r="AX1890" i="2"/>
  <c r="AW1890" i="2"/>
  <c r="AV1890" i="2"/>
  <c r="AU1890" i="2"/>
  <c r="AT1890" i="2"/>
  <c r="AS1890" i="2"/>
  <c r="AR1890" i="2"/>
  <c r="AQ1890" i="2"/>
  <c r="AP1890" i="2"/>
  <c r="AO1890" i="2"/>
  <c r="AN1890" i="2"/>
  <c r="AM1890" i="2"/>
  <c r="AL1890" i="2"/>
  <c r="AK1890" i="2"/>
  <c r="AJ1890" i="2"/>
  <c r="AI1890" i="2"/>
  <c r="AH1890" i="2"/>
  <c r="AG1890" i="2"/>
  <c r="AF1890" i="2"/>
  <c r="BI1889" i="2"/>
  <c r="BH1889" i="2"/>
  <c r="BG1889" i="2"/>
  <c r="BF1889" i="2"/>
  <c r="BE1889" i="2"/>
  <c r="BD1889" i="2"/>
  <c r="BC1889" i="2"/>
  <c r="BB1889" i="2"/>
  <c r="BA1889" i="2"/>
  <c r="AZ1889" i="2"/>
  <c r="AY1889" i="2"/>
  <c r="AX1889" i="2"/>
  <c r="AW1889" i="2"/>
  <c r="AV1889" i="2"/>
  <c r="AU1889" i="2"/>
  <c r="AT1889" i="2"/>
  <c r="AS1889" i="2"/>
  <c r="AR1889" i="2"/>
  <c r="AQ1889" i="2"/>
  <c r="AP1889" i="2"/>
  <c r="AO1889" i="2"/>
  <c r="AN1889" i="2"/>
  <c r="AM1889" i="2"/>
  <c r="AL1889" i="2"/>
  <c r="AK1889" i="2"/>
  <c r="AJ1889" i="2"/>
  <c r="AI1889" i="2"/>
  <c r="AH1889" i="2"/>
  <c r="AG1889" i="2"/>
  <c r="AF1889" i="2"/>
  <c r="BI1888" i="2"/>
  <c r="BH1888" i="2"/>
  <c r="BG1888" i="2"/>
  <c r="BF1888" i="2"/>
  <c r="BE1888" i="2"/>
  <c r="BD1888" i="2"/>
  <c r="BC1888" i="2"/>
  <c r="BB1888" i="2"/>
  <c r="BA1888" i="2"/>
  <c r="AZ1888" i="2"/>
  <c r="AY1888" i="2"/>
  <c r="AX1888" i="2"/>
  <c r="AW1888" i="2"/>
  <c r="AV1888" i="2"/>
  <c r="AU1888" i="2"/>
  <c r="AT1888" i="2"/>
  <c r="AS1888" i="2"/>
  <c r="AR1888" i="2"/>
  <c r="AQ1888" i="2"/>
  <c r="AP1888" i="2"/>
  <c r="AO1888" i="2"/>
  <c r="AN1888" i="2"/>
  <c r="AM1888" i="2"/>
  <c r="AL1888" i="2"/>
  <c r="AK1888" i="2"/>
  <c r="AJ1888" i="2"/>
  <c r="AI1888" i="2"/>
  <c r="AH1888" i="2"/>
  <c r="AG1888" i="2"/>
  <c r="AF1888" i="2"/>
  <c r="BI1887" i="2"/>
  <c r="BH1887" i="2"/>
  <c r="BG1887" i="2"/>
  <c r="BF1887" i="2"/>
  <c r="BE1887" i="2"/>
  <c r="BD1887" i="2"/>
  <c r="BC1887" i="2"/>
  <c r="BB1887" i="2"/>
  <c r="BA1887" i="2"/>
  <c r="AZ1887" i="2"/>
  <c r="AY1887" i="2"/>
  <c r="AX1887" i="2"/>
  <c r="AW1887" i="2"/>
  <c r="AV1887" i="2"/>
  <c r="AU1887" i="2"/>
  <c r="AT1887" i="2"/>
  <c r="AS1887" i="2"/>
  <c r="AR1887" i="2"/>
  <c r="AQ1887" i="2"/>
  <c r="AP1887" i="2"/>
  <c r="AO1887" i="2"/>
  <c r="AN1887" i="2"/>
  <c r="AM1887" i="2"/>
  <c r="AL1887" i="2"/>
  <c r="AK1887" i="2"/>
  <c r="AJ1887" i="2"/>
  <c r="AI1887" i="2"/>
  <c r="AH1887" i="2"/>
  <c r="AG1887" i="2"/>
  <c r="AF1887" i="2"/>
  <c r="BI1886" i="2"/>
  <c r="BH1886" i="2"/>
  <c r="BG1886" i="2"/>
  <c r="BF1886" i="2"/>
  <c r="BE1886" i="2"/>
  <c r="BD1886" i="2"/>
  <c r="BC1886" i="2"/>
  <c r="BB1886" i="2"/>
  <c r="BA1886" i="2"/>
  <c r="AZ1886" i="2"/>
  <c r="AY1886" i="2"/>
  <c r="AX1886" i="2"/>
  <c r="AW1886" i="2"/>
  <c r="AV1886" i="2"/>
  <c r="AU1886" i="2"/>
  <c r="AT1886" i="2"/>
  <c r="AS1886" i="2"/>
  <c r="AR1886" i="2"/>
  <c r="AQ1886" i="2"/>
  <c r="AP1886" i="2"/>
  <c r="AO1886" i="2"/>
  <c r="AN1886" i="2"/>
  <c r="AM1886" i="2"/>
  <c r="AL1886" i="2"/>
  <c r="AK1886" i="2"/>
  <c r="AJ1886" i="2"/>
  <c r="AI1886" i="2"/>
  <c r="AH1886" i="2"/>
  <c r="AG1886" i="2"/>
  <c r="AF1886" i="2"/>
  <c r="BI1885" i="2"/>
  <c r="BH1885" i="2"/>
  <c r="BG1885" i="2"/>
  <c r="BF1885" i="2"/>
  <c r="BE1885" i="2"/>
  <c r="BD1885" i="2"/>
  <c r="BC1885" i="2"/>
  <c r="BB1885" i="2"/>
  <c r="BA1885" i="2"/>
  <c r="AZ1885" i="2"/>
  <c r="AY1885" i="2"/>
  <c r="AX1885" i="2"/>
  <c r="AW1885" i="2"/>
  <c r="AV1885" i="2"/>
  <c r="AU1885" i="2"/>
  <c r="AT1885" i="2"/>
  <c r="AS1885" i="2"/>
  <c r="AR1885" i="2"/>
  <c r="AQ1885" i="2"/>
  <c r="AP1885" i="2"/>
  <c r="AO1885" i="2"/>
  <c r="AN1885" i="2"/>
  <c r="AM1885" i="2"/>
  <c r="AL1885" i="2"/>
  <c r="AK1885" i="2"/>
  <c r="AJ1885" i="2"/>
  <c r="AI1885" i="2"/>
  <c r="AH1885" i="2"/>
  <c r="AG1885" i="2"/>
  <c r="AF1885" i="2"/>
  <c r="BI1884" i="2"/>
  <c r="BH1884" i="2"/>
  <c r="BG1884" i="2"/>
  <c r="BF1884" i="2"/>
  <c r="BE1884" i="2"/>
  <c r="BD1884" i="2"/>
  <c r="BC1884" i="2"/>
  <c r="BB1884" i="2"/>
  <c r="BA1884" i="2"/>
  <c r="AZ1884" i="2"/>
  <c r="AY1884" i="2"/>
  <c r="AX1884" i="2"/>
  <c r="AW1884" i="2"/>
  <c r="AV1884" i="2"/>
  <c r="AU1884" i="2"/>
  <c r="AT1884" i="2"/>
  <c r="AS1884" i="2"/>
  <c r="AR1884" i="2"/>
  <c r="AQ1884" i="2"/>
  <c r="AP1884" i="2"/>
  <c r="AO1884" i="2"/>
  <c r="AN1884" i="2"/>
  <c r="AM1884" i="2"/>
  <c r="AL1884" i="2"/>
  <c r="AK1884" i="2"/>
  <c r="AJ1884" i="2"/>
  <c r="AI1884" i="2"/>
  <c r="AH1884" i="2"/>
  <c r="AG1884" i="2"/>
  <c r="AF1884" i="2"/>
  <c r="BI1883" i="2"/>
  <c r="BH1883" i="2"/>
  <c r="BG1883" i="2"/>
  <c r="BF1883" i="2"/>
  <c r="BE1883" i="2"/>
  <c r="BD1883" i="2"/>
  <c r="BC1883" i="2"/>
  <c r="BB1883" i="2"/>
  <c r="BA1883" i="2"/>
  <c r="AZ1883" i="2"/>
  <c r="AY1883" i="2"/>
  <c r="AX1883" i="2"/>
  <c r="AW1883" i="2"/>
  <c r="AV1883" i="2"/>
  <c r="AU1883" i="2"/>
  <c r="AT1883" i="2"/>
  <c r="AS1883" i="2"/>
  <c r="AR1883" i="2"/>
  <c r="AQ1883" i="2"/>
  <c r="AP1883" i="2"/>
  <c r="AO1883" i="2"/>
  <c r="AN1883" i="2"/>
  <c r="AM1883" i="2"/>
  <c r="AL1883" i="2"/>
  <c r="AK1883" i="2"/>
  <c r="AJ1883" i="2"/>
  <c r="AI1883" i="2"/>
  <c r="AH1883" i="2"/>
  <c r="AG1883" i="2"/>
  <c r="AF1883" i="2"/>
  <c r="BI1882" i="2"/>
  <c r="BH1882" i="2"/>
  <c r="BG1882" i="2"/>
  <c r="BF1882" i="2"/>
  <c r="BE1882" i="2"/>
  <c r="BD1882" i="2"/>
  <c r="BC1882" i="2"/>
  <c r="BB1882" i="2"/>
  <c r="BA1882" i="2"/>
  <c r="AZ1882" i="2"/>
  <c r="AY1882" i="2"/>
  <c r="AX1882" i="2"/>
  <c r="AW1882" i="2"/>
  <c r="AV1882" i="2"/>
  <c r="AU1882" i="2"/>
  <c r="AT1882" i="2"/>
  <c r="AS1882" i="2"/>
  <c r="AR1882" i="2"/>
  <c r="AQ1882" i="2"/>
  <c r="AP1882" i="2"/>
  <c r="AO1882" i="2"/>
  <c r="AN1882" i="2"/>
  <c r="AM1882" i="2"/>
  <c r="AL1882" i="2"/>
  <c r="AK1882" i="2"/>
  <c r="AJ1882" i="2"/>
  <c r="AI1882" i="2"/>
  <c r="AH1882" i="2"/>
  <c r="AG1882" i="2"/>
  <c r="AF1882" i="2"/>
  <c r="BI1881" i="2"/>
  <c r="BH1881" i="2"/>
  <c r="BG1881" i="2"/>
  <c r="BF1881" i="2"/>
  <c r="BE1881" i="2"/>
  <c r="BD1881" i="2"/>
  <c r="BC1881" i="2"/>
  <c r="BB1881" i="2"/>
  <c r="BA1881" i="2"/>
  <c r="AZ1881" i="2"/>
  <c r="AY1881" i="2"/>
  <c r="AX1881" i="2"/>
  <c r="AW1881" i="2"/>
  <c r="AV1881" i="2"/>
  <c r="AU1881" i="2"/>
  <c r="AT1881" i="2"/>
  <c r="AS1881" i="2"/>
  <c r="AR1881" i="2"/>
  <c r="AQ1881" i="2"/>
  <c r="AP1881" i="2"/>
  <c r="AO1881" i="2"/>
  <c r="AN1881" i="2"/>
  <c r="AM1881" i="2"/>
  <c r="AL1881" i="2"/>
  <c r="AK1881" i="2"/>
  <c r="AJ1881" i="2"/>
  <c r="AI1881" i="2"/>
  <c r="AH1881" i="2"/>
  <c r="AG1881" i="2"/>
  <c r="AF1881" i="2"/>
  <c r="BI1880" i="2"/>
  <c r="BH1880" i="2"/>
  <c r="BG1880" i="2"/>
  <c r="BF1880" i="2"/>
  <c r="BE1880" i="2"/>
  <c r="BD1880" i="2"/>
  <c r="BC1880" i="2"/>
  <c r="BB1880" i="2"/>
  <c r="BA1880" i="2"/>
  <c r="AZ1880" i="2"/>
  <c r="AY1880" i="2"/>
  <c r="AX1880" i="2"/>
  <c r="AW1880" i="2"/>
  <c r="AV1880" i="2"/>
  <c r="AU1880" i="2"/>
  <c r="AT1880" i="2"/>
  <c r="AS1880" i="2"/>
  <c r="AR1880" i="2"/>
  <c r="AQ1880" i="2"/>
  <c r="AP1880" i="2"/>
  <c r="AO1880" i="2"/>
  <c r="AN1880" i="2"/>
  <c r="AM1880" i="2"/>
  <c r="AL1880" i="2"/>
  <c r="AK1880" i="2"/>
  <c r="AJ1880" i="2"/>
  <c r="AI1880" i="2"/>
  <c r="AH1880" i="2"/>
  <c r="AG1880" i="2"/>
  <c r="AF1880" i="2"/>
  <c r="BI1879" i="2"/>
  <c r="BH1879" i="2"/>
  <c r="BG1879" i="2"/>
  <c r="BF1879" i="2"/>
  <c r="BE1879" i="2"/>
  <c r="BD1879" i="2"/>
  <c r="BC1879" i="2"/>
  <c r="BB1879" i="2"/>
  <c r="BA1879" i="2"/>
  <c r="AZ1879" i="2"/>
  <c r="AY1879" i="2"/>
  <c r="AX1879" i="2"/>
  <c r="AW1879" i="2"/>
  <c r="AV1879" i="2"/>
  <c r="AU1879" i="2"/>
  <c r="AT1879" i="2"/>
  <c r="AS1879" i="2"/>
  <c r="AR1879" i="2"/>
  <c r="AQ1879" i="2"/>
  <c r="AP1879" i="2"/>
  <c r="AO1879" i="2"/>
  <c r="AN1879" i="2"/>
  <c r="AM1879" i="2"/>
  <c r="AL1879" i="2"/>
  <c r="AK1879" i="2"/>
  <c r="AJ1879" i="2"/>
  <c r="AI1879" i="2"/>
  <c r="AH1879" i="2"/>
  <c r="AG1879" i="2"/>
  <c r="AF1879" i="2"/>
  <c r="BI1878" i="2"/>
  <c r="BH1878" i="2"/>
  <c r="BG1878" i="2"/>
  <c r="BF1878" i="2"/>
  <c r="BE1878" i="2"/>
  <c r="BD1878" i="2"/>
  <c r="BC1878" i="2"/>
  <c r="BB1878" i="2"/>
  <c r="BA1878" i="2"/>
  <c r="AZ1878" i="2"/>
  <c r="AY1878" i="2"/>
  <c r="AX1878" i="2"/>
  <c r="AW1878" i="2"/>
  <c r="AV1878" i="2"/>
  <c r="AU1878" i="2"/>
  <c r="AT1878" i="2"/>
  <c r="AS1878" i="2"/>
  <c r="AR1878" i="2"/>
  <c r="AQ1878" i="2"/>
  <c r="AP1878" i="2"/>
  <c r="AO1878" i="2"/>
  <c r="AN1878" i="2"/>
  <c r="AM1878" i="2"/>
  <c r="AL1878" i="2"/>
  <c r="AK1878" i="2"/>
  <c r="AJ1878" i="2"/>
  <c r="AI1878" i="2"/>
  <c r="AH1878" i="2"/>
  <c r="AG1878" i="2"/>
  <c r="AF1878" i="2"/>
  <c r="BI1877" i="2"/>
  <c r="BH1877" i="2"/>
  <c r="BG1877" i="2"/>
  <c r="BF1877" i="2"/>
  <c r="BE1877" i="2"/>
  <c r="BD1877" i="2"/>
  <c r="BC1877" i="2"/>
  <c r="BB1877" i="2"/>
  <c r="BA1877" i="2"/>
  <c r="AZ1877" i="2"/>
  <c r="AY1877" i="2"/>
  <c r="AX1877" i="2"/>
  <c r="AW1877" i="2"/>
  <c r="AV1877" i="2"/>
  <c r="AU1877" i="2"/>
  <c r="AT1877" i="2"/>
  <c r="AS1877" i="2"/>
  <c r="AR1877" i="2"/>
  <c r="AQ1877" i="2"/>
  <c r="AP1877" i="2"/>
  <c r="AO1877" i="2"/>
  <c r="AN1877" i="2"/>
  <c r="AM1877" i="2"/>
  <c r="AL1877" i="2"/>
  <c r="AK1877" i="2"/>
  <c r="AJ1877" i="2"/>
  <c r="AI1877" i="2"/>
  <c r="AH1877" i="2"/>
  <c r="AG1877" i="2"/>
  <c r="AF1877" i="2"/>
  <c r="BI1876" i="2"/>
  <c r="BH1876" i="2"/>
  <c r="BG1876" i="2"/>
  <c r="BF1876" i="2"/>
  <c r="BE1876" i="2"/>
  <c r="BD1876" i="2"/>
  <c r="BC1876" i="2"/>
  <c r="BB1876" i="2"/>
  <c r="BA1876" i="2"/>
  <c r="AZ1876" i="2"/>
  <c r="AY1876" i="2"/>
  <c r="AX1876" i="2"/>
  <c r="AW1876" i="2"/>
  <c r="AV1876" i="2"/>
  <c r="AU1876" i="2"/>
  <c r="AT1876" i="2"/>
  <c r="AS1876" i="2"/>
  <c r="AR1876" i="2"/>
  <c r="AQ1876" i="2"/>
  <c r="AP1876" i="2"/>
  <c r="AO1876" i="2"/>
  <c r="AN1876" i="2"/>
  <c r="AM1876" i="2"/>
  <c r="AL1876" i="2"/>
  <c r="AK1876" i="2"/>
  <c r="AJ1876" i="2"/>
  <c r="AI1876" i="2"/>
  <c r="AH1876" i="2"/>
  <c r="AG1876" i="2"/>
  <c r="AF1876" i="2"/>
  <c r="BI1875" i="2"/>
  <c r="BH1875" i="2"/>
  <c r="BG1875" i="2"/>
  <c r="BF1875" i="2"/>
  <c r="BE1875" i="2"/>
  <c r="BD1875" i="2"/>
  <c r="BC1875" i="2"/>
  <c r="BB1875" i="2"/>
  <c r="BA1875" i="2"/>
  <c r="AZ1875" i="2"/>
  <c r="AY1875" i="2"/>
  <c r="AX1875" i="2"/>
  <c r="AW1875" i="2"/>
  <c r="AV1875" i="2"/>
  <c r="AU1875" i="2"/>
  <c r="AT1875" i="2"/>
  <c r="AS1875" i="2"/>
  <c r="AR1875" i="2"/>
  <c r="AQ1875" i="2"/>
  <c r="AP1875" i="2"/>
  <c r="AO1875" i="2"/>
  <c r="AN1875" i="2"/>
  <c r="AM1875" i="2"/>
  <c r="AL1875" i="2"/>
  <c r="AK1875" i="2"/>
  <c r="AJ1875" i="2"/>
  <c r="AI1875" i="2"/>
  <c r="AH1875" i="2"/>
  <c r="AG1875" i="2"/>
  <c r="AF1875" i="2"/>
  <c r="BI1874" i="2"/>
  <c r="BH1874" i="2"/>
  <c r="BG1874" i="2"/>
  <c r="BF1874" i="2"/>
  <c r="BE1874" i="2"/>
  <c r="BD1874" i="2"/>
  <c r="BC1874" i="2"/>
  <c r="BB1874" i="2"/>
  <c r="BA1874" i="2"/>
  <c r="AZ1874" i="2"/>
  <c r="AY1874" i="2"/>
  <c r="AX1874" i="2"/>
  <c r="AW1874" i="2"/>
  <c r="AV1874" i="2"/>
  <c r="AU1874" i="2"/>
  <c r="AT1874" i="2"/>
  <c r="AS1874" i="2"/>
  <c r="AR1874" i="2"/>
  <c r="AQ1874" i="2"/>
  <c r="AP1874" i="2"/>
  <c r="AO1874" i="2"/>
  <c r="AN1874" i="2"/>
  <c r="AM1874" i="2"/>
  <c r="AL1874" i="2"/>
  <c r="AK1874" i="2"/>
  <c r="AJ1874" i="2"/>
  <c r="AI1874" i="2"/>
  <c r="AH1874" i="2"/>
  <c r="AG1874" i="2"/>
  <c r="AF1874" i="2"/>
  <c r="BI1873" i="2"/>
  <c r="BH1873" i="2"/>
  <c r="BG1873" i="2"/>
  <c r="BF1873" i="2"/>
  <c r="BE1873" i="2"/>
  <c r="BD1873" i="2"/>
  <c r="BC1873" i="2"/>
  <c r="BB1873" i="2"/>
  <c r="BA1873" i="2"/>
  <c r="AZ1873" i="2"/>
  <c r="AY1873" i="2"/>
  <c r="AX1873" i="2"/>
  <c r="AW1873" i="2"/>
  <c r="AV1873" i="2"/>
  <c r="AU1873" i="2"/>
  <c r="AT1873" i="2"/>
  <c r="AS1873" i="2"/>
  <c r="AR1873" i="2"/>
  <c r="AQ1873" i="2"/>
  <c r="AP1873" i="2"/>
  <c r="AO1873" i="2"/>
  <c r="AN1873" i="2"/>
  <c r="AM1873" i="2"/>
  <c r="AL1873" i="2"/>
  <c r="AK1873" i="2"/>
  <c r="AJ1873" i="2"/>
  <c r="AI1873" i="2"/>
  <c r="AH1873" i="2"/>
  <c r="AG1873" i="2"/>
  <c r="AF1873" i="2"/>
  <c r="BI1872" i="2"/>
  <c r="BH1872" i="2"/>
  <c r="BG1872" i="2"/>
  <c r="BF1872" i="2"/>
  <c r="BE1872" i="2"/>
  <c r="BD1872" i="2"/>
  <c r="BC1872" i="2"/>
  <c r="BB1872" i="2"/>
  <c r="BA1872" i="2"/>
  <c r="AZ1872" i="2"/>
  <c r="AY1872" i="2"/>
  <c r="AX1872" i="2"/>
  <c r="AW1872" i="2"/>
  <c r="AV1872" i="2"/>
  <c r="AU1872" i="2"/>
  <c r="AT1872" i="2"/>
  <c r="AS1872" i="2"/>
  <c r="AR1872" i="2"/>
  <c r="AQ1872" i="2"/>
  <c r="AP1872" i="2"/>
  <c r="AO1872" i="2"/>
  <c r="AN1872" i="2"/>
  <c r="AM1872" i="2"/>
  <c r="AL1872" i="2"/>
  <c r="AK1872" i="2"/>
  <c r="AJ1872" i="2"/>
  <c r="AI1872" i="2"/>
  <c r="AH1872" i="2"/>
  <c r="AG1872" i="2"/>
  <c r="AF1872" i="2"/>
  <c r="BI1871" i="2"/>
  <c r="BH1871" i="2"/>
  <c r="BG1871" i="2"/>
  <c r="BF1871" i="2"/>
  <c r="BE1871" i="2"/>
  <c r="BD1871" i="2"/>
  <c r="BC1871" i="2"/>
  <c r="BB1871" i="2"/>
  <c r="BA1871" i="2"/>
  <c r="AZ1871" i="2"/>
  <c r="AY1871" i="2"/>
  <c r="AX1871" i="2"/>
  <c r="AW1871" i="2"/>
  <c r="AV1871" i="2"/>
  <c r="AU1871" i="2"/>
  <c r="AT1871" i="2"/>
  <c r="AS1871" i="2"/>
  <c r="AR1871" i="2"/>
  <c r="AQ1871" i="2"/>
  <c r="AP1871" i="2"/>
  <c r="AO1871" i="2"/>
  <c r="AN1871" i="2"/>
  <c r="AM1871" i="2"/>
  <c r="AL1871" i="2"/>
  <c r="AK1871" i="2"/>
  <c r="AJ1871" i="2"/>
  <c r="AI1871" i="2"/>
  <c r="AH1871" i="2"/>
  <c r="AG1871" i="2"/>
  <c r="AF1871" i="2"/>
  <c r="BI1870" i="2"/>
  <c r="BH1870" i="2"/>
  <c r="BG1870" i="2"/>
  <c r="BF1870" i="2"/>
  <c r="BE1870" i="2"/>
  <c r="BD1870" i="2"/>
  <c r="BC1870" i="2"/>
  <c r="BB1870" i="2"/>
  <c r="BA1870" i="2"/>
  <c r="AZ1870" i="2"/>
  <c r="AY1870" i="2"/>
  <c r="AX1870" i="2"/>
  <c r="AW1870" i="2"/>
  <c r="AV1870" i="2"/>
  <c r="AU1870" i="2"/>
  <c r="AT1870" i="2"/>
  <c r="AS1870" i="2"/>
  <c r="AR1870" i="2"/>
  <c r="AQ1870" i="2"/>
  <c r="AP1870" i="2"/>
  <c r="AO1870" i="2"/>
  <c r="AN1870" i="2"/>
  <c r="AM1870" i="2"/>
  <c r="AL1870" i="2"/>
  <c r="AK1870" i="2"/>
  <c r="AJ1870" i="2"/>
  <c r="AI1870" i="2"/>
  <c r="AH1870" i="2"/>
  <c r="AG1870" i="2"/>
  <c r="AF1870" i="2"/>
  <c r="BI1869" i="2"/>
  <c r="BH1869" i="2"/>
  <c r="BG1869" i="2"/>
  <c r="BF1869" i="2"/>
  <c r="BE1869" i="2"/>
  <c r="BD1869" i="2"/>
  <c r="BC1869" i="2"/>
  <c r="BB1869" i="2"/>
  <c r="BA1869" i="2"/>
  <c r="AZ1869" i="2"/>
  <c r="AY1869" i="2"/>
  <c r="AX1869" i="2"/>
  <c r="AW1869" i="2"/>
  <c r="AV1869" i="2"/>
  <c r="AU1869" i="2"/>
  <c r="AT1869" i="2"/>
  <c r="AS1869" i="2"/>
  <c r="AR1869" i="2"/>
  <c r="AQ1869" i="2"/>
  <c r="AP1869" i="2"/>
  <c r="AO1869" i="2"/>
  <c r="AN1869" i="2"/>
  <c r="AM1869" i="2"/>
  <c r="AL1869" i="2"/>
  <c r="AK1869" i="2"/>
  <c r="AJ1869" i="2"/>
  <c r="AI1869" i="2"/>
  <c r="AH1869" i="2"/>
  <c r="AG1869" i="2"/>
  <c r="AF1869" i="2"/>
  <c r="BI1868" i="2"/>
  <c r="BH1868" i="2"/>
  <c r="BG1868" i="2"/>
  <c r="BF1868" i="2"/>
  <c r="BE1868" i="2"/>
  <c r="BD1868" i="2"/>
  <c r="BC1868" i="2"/>
  <c r="BB1868" i="2"/>
  <c r="BA1868" i="2"/>
  <c r="AZ1868" i="2"/>
  <c r="AY1868" i="2"/>
  <c r="AX1868" i="2"/>
  <c r="AW1868" i="2"/>
  <c r="AV1868" i="2"/>
  <c r="AU1868" i="2"/>
  <c r="AT1868" i="2"/>
  <c r="AS1868" i="2"/>
  <c r="AR1868" i="2"/>
  <c r="AQ1868" i="2"/>
  <c r="AP1868" i="2"/>
  <c r="AO1868" i="2"/>
  <c r="AN1868" i="2"/>
  <c r="AM1868" i="2"/>
  <c r="AL1868" i="2"/>
  <c r="AK1868" i="2"/>
  <c r="AJ1868" i="2"/>
  <c r="AI1868" i="2"/>
  <c r="AH1868" i="2"/>
  <c r="AG1868" i="2"/>
  <c r="AF1868" i="2"/>
  <c r="BI1867" i="2"/>
  <c r="BH1867" i="2"/>
  <c r="BG1867" i="2"/>
  <c r="BF1867" i="2"/>
  <c r="BE1867" i="2"/>
  <c r="BD1867" i="2"/>
  <c r="BC1867" i="2"/>
  <c r="BB1867" i="2"/>
  <c r="BA1867" i="2"/>
  <c r="AZ1867" i="2"/>
  <c r="AY1867" i="2"/>
  <c r="AX1867" i="2"/>
  <c r="AW1867" i="2"/>
  <c r="AV1867" i="2"/>
  <c r="AU1867" i="2"/>
  <c r="AT1867" i="2"/>
  <c r="AS1867" i="2"/>
  <c r="AR1867" i="2"/>
  <c r="AQ1867" i="2"/>
  <c r="AP1867" i="2"/>
  <c r="AO1867" i="2"/>
  <c r="AN1867" i="2"/>
  <c r="AM1867" i="2"/>
  <c r="AL1867" i="2"/>
  <c r="AK1867" i="2"/>
  <c r="AJ1867" i="2"/>
  <c r="AI1867" i="2"/>
  <c r="AH1867" i="2"/>
  <c r="AG1867" i="2"/>
  <c r="AF1867" i="2"/>
  <c r="BI1866" i="2"/>
  <c r="BH1866" i="2"/>
  <c r="BG1866" i="2"/>
  <c r="BF1866" i="2"/>
  <c r="BE1866" i="2"/>
  <c r="BD1866" i="2"/>
  <c r="BC1866" i="2"/>
  <c r="BB1866" i="2"/>
  <c r="BA1866" i="2"/>
  <c r="AZ1866" i="2"/>
  <c r="AY1866" i="2"/>
  <c r="AX1866" i="2"/>
  <c r="AW1866" i="2"/>
  <c r="AV1866" i="2"/>
  <c r="AU1866" i="2"/>
  <c r="AT1866" i="2"/>
  <c r="AS1866" i="2"/>
  <c r="AR1866" i="2"/>
  <c r="AQ1866" i="2"/>
  <c r="AP1866" i="2"/>
  <c r="AO1866" i="2"/>
  <c r="AN1866" i="2"/>
  <c r="AM1866" i="2"/>
  <c r="AL1866" i="2"/>
  <c r="AK1866" i="2"/>
  <c r="AJ1866" i="2"/>
  <c r="AI1866" i="2"/>
  <c r="AH1866" i="2"/>
  <c r="AG1866" i="2"/>
  <c r="AF1866" i="2"/>
  <c r="BI1865" i="2"/>
  <c r="BH1865" i="2"/>
  <c r="BG1865" i="2"/>
  <c r="BF1865" i="2"/>
  <c r="BE1865" i="2"/>
  <c r="BD1865" i="2"/>
  <c r="BC1865" i="2"/>
  <c r="BB1865" i="2"/>
  <c r="BA1865" i="2"/>
  <c r="AZ1865" i="2"/>
  <c r="AY1865" i="2"/>
  <c r="AX1865" i="2"/>
  <c r="AW1865" i="2"/>
  <c r="AV1865" i="2"/>
  <c r="AU1865" i="2"/>
  <c r="AT1865" i="2"/>
  <c r="AS1865" i="2"/>
  <c r="AR1865" i="2"/>
  <c r="AQ1865" i="2"/>
  <c r="AP1865" i="2"/>
  <c r="AO1865" i="2"/>
  <c r="AN1865" i="2"/>
  <c r="AM1865" i="2"/>
  <c r="AL1865" i="2"/>
  <c r="AK1865" i="2"/>
  <c r="AJ1865" i="2"/>
  <c r="AI1865" i="2"/>
  <c r="AH1865" i="2"/>
  <c r="AG1865" i="2"/>
  <c r="AF1865" i="2"/>
  <c r="BI1864" i="2"/>
  <c r="BH1864" i="2"/>
  <c r="BG1864" i="2"/>
  <c r="BF1864" i="2"/>
  <c r="BE1864" i="2"/>
  <c r="BD1864" i="2"/>
  <c r="BC1864" i="2"/>
  <c r="BB1864" i="2"/>
  <c r="BA1864" i="2"/>
  <c r="AZ1864" i="2"/>
  <c r="AY1864" i="2"/>
  <c r="AX1864" i="2"/>
  <c r="AW1864" i="2"/>
  <c r="AV1864" i="2"/>
  <c r="AU1864" i="2"/>
  <c r="AT1864" i="2"/>
  <c r="AS1864" i="2"/>
  <c r="AR1864" i="2"/>
  <c r="AQ1864" i="2"/>
  <c r="AP1864" i="2"/>
  <c r="AO1864" i="2"/>
  <c r="AN1864" i="2"/>
  <c r="AM1864" i="2"/>
  <c r="AL1864" i="2"/>
  <c r="AK1864" i="2"/>
  <c r="AJ1864" i="2"/>
  <c r="AI1864" i="2"/>
  <c r="AH1864" i="2"/>
  <c r="AG1864" i="2"/>
  <c r="AF1864" i="2"/>
  <c r="BI1863" i="2"/>
  <c r="BH1863" i="2"/>
  <c r="BG1863" i="2"/>
  <c r="BF1863" i="2"/>
  <c r="BE1863" i="2"/>
  <c r="BD1863" i="2"/>
  <c r="BC1863" i="2"/>
  <c r="BB1863" i="2"/>
  <c r="BA1863" i="2"/>
  <c r="AZ1863" i="2"/>
  <c r="AY1863" i="2"/>
  <c r="AX1863" i="2"/>
  <c r="AW1863" i="2"/>
  <c r="AV1863" i="2"/>
  <c r="AU1863" i="2"/>
  <c r="AT1863" i="2"/>
  <c r="AS1863" i="2"/>
  <c r="AR1863" i="2"/>
  <c r="AQ1863" i="2"/>
  <c r="AP1863" i="2"/>
  <c r="AO1863" i="2"/>
  <c r="AN1863" i="2"/>
  <c r="AM1863" i="2"/>
  <c r="AL1863" i="2"/>
  <c r="AK1863" i="2"/>
  <c r="AJ1863" i="2"/>
  <c r="AI1863" i="2"/>
  <c r="AH1863" i="2"/>
  <c r="AG1863" i="2"/>
  <c r="AF1863" i="2"/>
  <c r="BI1862" i="2"/>
  <c r="BH1862" i="2"/>
  <c r="BG1862" i="2"/>
  <c r="BF1862" i="2"/>
  <c r="BE1862" i="2"/>
  <c r="BD1862" i="2"/>
  <c r="BC1862" i="2"/>
  <c r="BB1862" i="2"/>
  <c r="BA1862" i="2"/>
  <c r="AZ1862" i="2"/>
  <c r="AY1862" i="2"/>
  <c r="AX1862" i="2"/>
  <c r="AW1862" i="2"/>
  <c r="AV1862" i="2"/>
  <c r="AU1862" i="2"/>
  <c r="AT1862" i="2"/>
  <c r="AS1862" i="2"/>
  <c r="AR1862" i="2"/>
  <c r="AQ1862" i="2"/>
  <c r="AP1862" i="2"/>
  <c r="AO1862" i="2"/>
  <c r="AN1862" i="2"/>
  <c r="AM1862" i="2"/>
  <c r="AL1862" i="2"/>
  <c r="AK1862" i="2"/>
  <c r="AJ1862" i="2"/>
  <c r="AI1862" i="2"/>
  <c r="AH1862" i="2"/>
  <c r="AG1862" i="2"/>
  <c r="AF1862" i="2"/>
  <c r="BI1861" i="2"/>
  <c r="BH1861" i="2"/>
  <c r="BG1861" i="2"/>
  <c r="BF1861" i="2"/>
  <c r="BE1861" i="2"/>
  <c r="BD1861" i="2"/>
  <c r="BC1861" i="2"/>
  <c r="BB1861" i="2"/>
  <c r="BA1861" i="2"/>
  <c r="AZ1861" i="2"/>
  <c r="AY1861" i="2"/>
  <c r="AX1861" i="2"/>
  <c r="AW1861" i="2"/>
  <c r="AV1861" i="2"/>
  <c r="AU1861" i="2"/>
  <c r="AT1861" i="2"/>
  <c r="AS1861" i="2"/>
  <c r="AR1861" i="2"/>
  <c r="AQ1861" i="2"/>
  <c r="AP1861" i="2"/>
  <c r="AO1861" i="2"/>
  <c r="AN1861" i="2"/>
  <c r="AM1861" i="2"/>
  <c r="AL1861" i="2"/>
  <c r="AK1861" i="2"/>
  <c r="AJ1861" i="2"/>
  <c r="AI1861" i="2"/>
  <c r="AH1861" i="2"/>
  <c r="AG1861" i="2"/>
  <c r="AF1861" i="2"/>
  <c r="BI1860" i="2"/>
  <c r="BH1860" i="2"/>
  <c r="BG1860" i="2"/>
  <c r="BF1860" i="2"/>
  <c r="BE1860" i="2"/>
  <c r="BD1860" i="2"/>
  <c r="BC1860" i="2"/>
  <c r="BB1860" i="2"/>
  <c r="BA1860" i="2"/>
  <c r="AZ1860" i="2"/>
  <c r="AY1860" i="2"/>
  <c r="AX1860" i="2"/>
  <c r="AW1860" i="2"/>
  <c r="AV1860" i="2"/>
  <c r="AU1860" i="2"/>
  <c r="AT1860" i="2"/>
  <c r="AS1860" i="2"/>
  <c r="AR1860" i="2"/>
  <c r="AQ1860" i="2"/>
  <c r="AP1860" i="2"/>
  <c r="AO1860" i="2"/>
  <c r="AN1860" i="2"/>
  <c r="AM1860" i="2"/>
  <c r="AL1860" i="2"/>
  <c r="AK1860" i="2"/>
  <c r="AJ1860" i="2"/>
  <c r="AI1860" i="2"/>
  <c r="AH1860" i="2"/>
  <c r="AG1860" i="2"/>
  <c r="AF1860" i="2"/>
  <c r="BI1859" i="2"/>
  <c r="BH1859" i="2"/>
  <c r="BG1859" i="2"/>
  <c r="BF1859" i="2"/>
  <c r="BE1859" i="2"/>
  <c r="BD1859" i="2"/>
  <c r="BC1859" i="2"/>
  <c r="BB1859" i="2"/>
  <c r="BA1859" i="2"/>
  <c r="AZ1859" i="2"/>
  <c r="AY1859" i="2"/>
  <c r="AX1859" i="2"/>
  <c r="AW1859" i="2"/>
  <c r="AV1859" i="2"/>
  <c r="AU1859" i="2"/>
  <c r="AT1859" i="2"/>
  <c r="AS1859" i="2"/>
  <c r="AR1859" i="2"/>
  <c r="AQ1859" i="2"/>
  <c r="AP1859" i="2"/>
  <c r="AO1859" i="2"/>
  <c r="AN1859" i="2"/>
  <c r="AM1859" i="2"/>
  <c r="AL1859" i="2"/>
  <c r="AK1859" i="2"/>
  <c r="AJ1859" i="2"/>
  <c r="AI1859" i="2"/>
  <c r="AH1859" i="2"/>
  <c r="AG1859" i="2"/>
  <c r="AF1859" i="2"/>
  <c r="BI1858" i="2"/>
  <c r="BH1858" i="2"/>
  <c r="BG1858" i="2"/>
  <c r="BF1858" i="2"/>
  <c r="BE1858" i="2"/>
  <c r="BD1858" i="2"/>
  <c r="BC1858" i="2"/>
  <c r="BB1858" i="2"/>
  <c r="BA1858" i="2"/>
  <c r="AZ1858" i="2"/>
  <c r="AY1858" i="2"/>
  <c r="AX1858" i="2"/>
  <c r="AW1858" i="2"/>
  <c r="AV1858" i="2"/>
  <c r="AU1858" i="2"/>
  <c r="AT1858" i="2"/>
  <c r="AS1858" i="2"/>
  <c r="AR1858" i="2"/>
  <c r="AQ1858" i="2"/>
  <c r="AP1858" i="2"/>
  <c r="AO1858" i="2"/>
  <c r="AN1858" i="2"/>
  <c r="AM1858" i="2"/>
  <c r="AL1858" i="2"/>
  <c r="AK1858" i="2"/>
  <c r="AJ1858" i="2"/>
  <c r="AI1858" i="2"/>
  <c r="AH1858" i="2"/>
  <c r="AG1858" i="2"/>
  <c r="AF1858" i="2"/>
  <c r="BI1857" i="2"/>
  <c r="BH1857" i="2"/>
  <c r="BG1857" i="2"/>
  <c r="BF1857" i="2"/>
  <c r="BE1857" i="2"/>
  <c r="BD1857" i="2"/>
  <c r="BC1857" i="2"/>
  <c r="BB1857" i="2"/>
  <c r="BA1857" i="2"/>
  <c r="AZ1857" i="2"/>
  <c r="AY1857" i="2"/>
  <c r="AX1857" i="2"/>
  <c r="AW1857" i="2"/>
  <c r="AV1857" i="2"/>
  <c r="AU1857" i="2"/>
  <c r="AT1857" i="2"/>
  <c r="AS1857" i="2"/>
  <c r="AR1857" i="2"/>
  <c r="AQ1857" i="2"/>
  <c r="AP1857" i="2"/>
  <c r="AO1857" i="2"/>
  <c r="AN1857" i="2"/>
  <c r="AM1857" i="2"/>
  <c r="AL1857" i="2"/>
  <c r="AK1857" i="2"/>
  <c r="AJ1857" i="2"/>
  <c r="AI1857" i="2"/>
  <c r="AH1857" i="2"/>
  <c r="AG1857" i="2"/>
  <c r="AF1857" i="2"/>
  <c r="BI1856" i="2"/>
  <c r="BH1856" i="2"/>
  <c r="BG1856" i="2"/>
  <c r="BF1856" i="2"/>
  <c r="BE1856" i="2"/>
  <c r="BD1856" i="2"/>
  <c r="BC1856" i="2"/>
  <c r="BB1856" i="2"/>
  <c r="BA1856" i="2"/>
  <c r="AZ1856" i="2"/>
  <c r="AY1856" i="2"/>
  <c r="AX1856" i="2"/>
  <c r="AW1856" i="2"/>
  <c r="AV1856" i="2"/>
  <c r="AU1856" i="2"/>
  <c r="AT1856" i="2"/>
  <c r="AS1856" i="2"/>
  <c r="AR1856" i="2"/>
  <c r="AQ1856" i="2"/>
  <c r="AP1856" i="2"/>
  <c r="AO1856" i="2"/>
  <c r="AN1856" i="2"/>
  <c r="AM1856" i="2"/>
  <c r="AL1856" i="2"/>
  <c r="AK1856" i="2"/>
  <c r="AJ1856" i="2"/>
  <c r="AI1856" i="2"/>
  <c r="AH1856" i="2"/>
  <c r="AG1856" i="2"/>
  <c r="AF1856" i="2"/>
  <c r="BI1855" i="2"/>
  <c r="BH1855" i="2"/>
  <c r="BG1855" i="2"/>
  <c r="BF1855" i="2"/>
  <c r="BE1855" i="2"/>
  <c r="BD1855" i="2"/>
  <c r="BC1855" i="2"/>
  <c r="BB1855" i="2"/>
  <c r="BA1855" i="2"/>
  <c r="AZ1855" i="2"/>
  <c r="AY1855" i="2"/>
  <c r="AX1855" i="2"/>
  <c r="AW1855" i="2"/>
  <c r="AV1855" i="2"/>
  <c r="AU1855" i="2"/>
  <c r="AT1855" i="2"/>
  <c r="AS1855" i="2"/>
  <c r="AR1855" i="2"/>
  <c r="AQ1855" i="2"/>
  <c r="AP1855" i="2"/>
  <c r="AO1855" i="2"/>
  <c r="AN1855" i="2"/>
  <c r="AM1855" i="2"/>
  <c r="AL1855" i="2"/>
  <c r="AK1855" i="2"/>
  <c r="AJ1855" i="2"/>
  <c r="AI1855" i="2"/>
  <c r="AH1855" i="2"/>
  <c r="AG1855" i="2"/>
  <c r="AF1855" i="2"/>
  <c r="BI1854" i="2"/>
  <c r="BH1854" i="2"/>
  <c r="BG1854" i="2"/>
  <c r="BF1854" i="2"/>
  <c r="BE1854" i="2"/>
  <c r="BD1854" i="2"/>
  <c r="BC1854" i="2"/>
  <c r="BB1854" i="2"/>
  <c r="BA1854" i="2"/>
  <c r="AZ1854" i="2"/>
  <c r="AY1854" i="2"/>
  <c r="AX1854" i="2"/>
  <c r="AW1854" i="2"/>
  <c r="AV1854" i="2"/>
  <c r="AU1854" i="2"/>
  <c r="AT1854" i="2"/>
  <c r="AS1854" i="2"/>
  <c r="AR1854" i="2"/>
  <c r="AQ1854" i="2"/>
  <c r="AP1854" i="2"/>
  <c r="AO1854" i="2"/>
  <c r="AN1854" i="2"/>
  <c r="AM1854" i="2"/>
  <c r="AL1854" i="2"/>
  <c r="AK1854" i="2"/>
  <c r="AJ1854" i="2"/>
  <c r="AI1854" i="2"/>
  <c r="AH1854" i="2"/>
  <c r="AG1854" i="2"/>
  <c r="AF1854" i="2"/>
  <c r="BI1853" i="2"/>
  <c r="BH1853" i="2"/>
  <c r="BG1853" i="2"/>
  <c r="BF1853" i="2"/>
  <c r="BE1853" i="2"/>
  <c r="BD1853" i="2"/>
  <c r="BC1853" i="2"/>
  <c r="BB1853" i="2"/>
  <c r="BA1853" i="2"/>
  <c r="AZ1853" i="2"/>
  <c r="AY1853" i="2"/>
  <c r="AX1853" i="2"/>
  <c r="AW1853" i="2"/>
  <c r="AV1853" i="2"/>
  <c r="AU1853" i="2"/>
  <c r="AT1853" i="2"/>
  <c r="AS1853" i="2"/>
  <c r="AR1853" i="2"/>
  <c r="AQ1853" i="2"/>
  <c r="AP1853" i="2"/>
  <c r="AO1853" i="2"/>
  <c r="AN1853" i="2"/>
  <c r="AM1853" i="2"/>
  <c r="AL1853" i="2"/>
  <c r="AK1853" i="2"/>
  <c r="AJ1853" i="2"/>
  <c r="AI1853" i="2"/>
  <c r="AH1853" i="2"/>
  <c r="AG1853" i="2"/>
  <c r="AF1853" i="2"/>
  <c r="BI1852" i="2"/>
  <c r="BH1852" i="2"/>
  <c r="BG1852" i="2"/>
  <c r="BF1852" i="2"/>
  <c r="BE1852" i="2"/>
  <c r="BD1852" i="2"/>
  <c r="BC1852" i="2"/>
  <c r="BB1852" i="2"/>
  <c r="BA1852" i="2"/>
  <c r="AZ1852" i="2"/>
  <c r="AY1852" i="2"/>
  <c r="AX1852" i="2"/>
  <c r="AW1852" i="2"/>
  <c r="AV1852" i="2"/>
  <c r="AU1852" i="2"/>
  <c r="AT1852" i="2"/>
  <c r="AS1852" i="2"/>
  <c r="AR1852" i="2"/>
  <c r="AQ1852" i="2"/>
  <c r="AP1852" i="2"/>
  <c r="AO1852" i="2"/>
  <c r="AN1852" i="2"/>
  <c r="AM1852" i="2"/>
  <c r="AL1852" i="2"/>
  <c r="AK1852" i="2"/>
  <c r="AJ1852" i="2"/>
  <c r="AI1852" i="2"/>
  <c r="AH1852" i="2"/>
  <c r="AG1852" i="2"/>
  <c r="AF1852" i="2"/>
  <c r="BI1851" i="2"/>
  <c r="BH1851" i="2"/>
  <c r="BG1851" i="2"/>
  <c r="BF1851" i="2"/>
  <c r="BE1851" i="2"/>
  <c r="BD1851" i="2"/>
  <c r="BC1851" i="2"/>
  <c r="BB1851" i="2"/>
  <c r="BA1851" i="2"/>
  <c r="AZ1851" i="2"/>
  <c r="AY1851" i="2"/>
  <c r="AX1851" i="2"/>
  <c r="AW1851" i="2"/>
  <c r="AV1851" i="2"/>
  <c r="AU1851" i="2"/>
  <c r="AT1851" i="2"/>
  <c r="AS1851" i="2"/>
  <c r="AR1851" i="2"/>
  <c r="AQ1851" i="2"/>
  <c r="AP1851" i="2"/>
  <c r="AO1851" i="2"/>
  <c r="AN1851" i="2"/>
  <c r="AM1851" i="2"/>
  <c r="AL1851" i="2"/>
  <c r="AK1851" i="2"/>
  <c r="AJ1851" i="2"/>
  <c r="AI1851" i="2"/>
  <c r="AH1851" i="2"/>
  <c r="AG1851" i="2"/>
  <c r="AF1851" i="2"/>
  <c r="BI1850" i="2"/>
  <c r="BH1850" i="2"/>
  <c r="BG1850" i="2"/>
  <c r="BF1850" i="2"/>
  <c r="BE1850" i="2"/>
  <c r="BD1850" i="2"/>
  <c r="BC1850" i="2"/>
  <c r="BB1850" i="2"/>
  <c r="BA1850" i="2"/>
  <c r="AZ1850" i="2"/>
  <c r="AY1850" i="2"/>
  <c r="AX1850" i="2"/>
  <c r="AW1850" i="2"/>
  <c r="AV1850" i="2"/>
  <c r="AU1850" i="2"/>
  <c r="AT1850" i="2"/>
  <c r="AS1850" i="2"/>
  <c r="AR1850" i="2"/>
  <c r="AQ1850" i="2"/>
  <c r="AP1850" i="2"/>
  <c r="AO1850" i="2"/>
  <c r="AN1850" i="2"/>
  <c r="AM1850" i="2"/>
  <c r="AL1850" i="2"/>
  <c r="AK1850" i="2"/>
  <c r="AJ1850" i="2"/>
  <c r="AI1850" i="2"/>
  <c r="AH1850" i="2"/>
  <c r="AG1850" i="2"/>
  <c r="AF1850" i="2"/>
  <c r="BI1849" i="2"/>
  <c r="BH1849" i="2"/>
  <c r="BG1849" i="2"/>
  <c r="BF1849" i="2"/>
  <c r="BE1849" i="2"/>
  <c r="BD1849" i="2"/>
  <c r="BC1849" i="2"/>
  <c r="BB1849" i="2"/>
  <c r="BA1849" i="2"/>
  <c r="AZ1849" i="2"/>
  <c r="AY1849" i="2"/>
  <c r="AX1849" i="2"/>
  <c r="AW1849" i="2"/>
  <c r="AV1849" i="2"/>
  <c r="AU1849" i="2"/>
  <c r="AT1849" i="2"/>
  <c r="AS1849" i="2"/>
  <c r="AR1849" i="2"/>
  <c r="AQ1849" i="2"/>
  <c r="AP1849" i="2"/>
  <c r="AO1849" i="2"/>
  <c r="AN1849" i="2"/>
  <c r="AM1849" i="2"/>
  <c r="AL1849" i="2"/>
  <c r="AK1849" i="2"/>
  <c r="AJ1849" i="2"/>
  <c r="AI1849" i="2"/>
  <c r="AH1849" i="2"/>
  <c r="AG1849" i="2"/>
  <c r="AF1849" i="2"/>
  <c r="BI1848" i="2"/>
  <c r="BH1848" i="2"/>
  <c r="BG1848" i="2"/>
  <c r="BF1848" i="2"/>
  <c r="BE1848" i="2"/>
  <c r="BD1848" i="2"/>
  <c r="BC1848" i="2"/>
  <c r="BB1848" i="2"/>
  <c r="BA1848" i="2"/>
  <c r="AZ1848" i="2"/>
  <c r="AY1848" i="2"/>
  <c r="AX1848" i="2"/>
  <c r="AW1848" i="2"/>
  <c r="AV1848" i="2"/>
  <c r="AU1848" i="2"/>
  <c r="AT1848" i="2"/>
  <c r="AS1848" i="2"/>
  <c r="AR1848" i="2"/>
  <c r="AQ1848" i="2"/>
  <c r="AP1848" i="2"/>
  <c r="AO1848" i="2"/>
  <c r="AN1848" i="2"/>
  <c r="AM1848" i="2"/>
  <c r="AL1848" i="2"/>
  <c r="AK1848" i="2"/>
  <c r="AJ1848" i="2"/>
  <c r="AI1848" i="2"/>
  <c r="AH1848" i="2"/>
  <c r="AG1848" i="2"/>
  <c r="AF1848" i="2"/>
  <c r="BI1847" i="2"/>
  <c r="BH1847" i="2"/>
  <c r="BG1847" i="2"/>
  <c r="BF1847" i="2"/>
  <c r="BE1847" i="2"/>
  <c r="BD1847" i="2"/>
  <c r="BC1847" i="2"/>
  <c r="BB1847" i="2"/>
  <c r="BA1847" i="2"/>
  <c r="AZ1847" i="2"/>
  <c r="AY1847" i="2"/>
  <c r="AX1847" i="2"/>
  <c r="AW1847" i="2"/>
  <c r="AV1847" i="2"/>
  <c r="AU1847" i="2"/>
  <c r="AT1847" i="2"/>
  <c r="AS1847" i="2"/>
  <c r="AR1847" i="2"/>
  <c r="AQ1847" i="2"/>
  <c r="AP1847" i="2"/>
  <c r="AO1847" i="2"/>
  <c r="AN1847" i="2"/>
  <c r="AM1847" i="2"/>
  <c r="AL1847" i="2"/>
  <c r="AK1847" i="2"/>
  <c r="AJ1847" i="2"/>
  <c r="AI1847" i="2"/>
  <c r="AH1847" i="2"/>
  <c r="AG1847" i="2"/>
  <c r="AF1847" i="2"/>
  <c r="BI1846" i="2"/>
  <c r="BH1846" i="2"/>
  <c r="BG1846" i="2"/>
  <c r="BF1846" i="2"/>
  <c r="BE1846" i="2"/>
  <c r="BD1846" i="2"/>
  <c r="BC1846" i="2"/>
  <c r="BB1846" i="2"/>
  <c r="BA1846" i="2"/>
  <c r="AZ1846" i="2"/>
  <c r="AY1846" i="2"/>
  <c r="AX1846" i="2"/>
  <c r="AW1846" i="2"/>
  <c r="AV1846" i="2"/>
  <c r="AU1846" i="2"/>
  <c r="AT1846" i="2"/>
  <c r="AS1846" i="2"/>
  <c r="AR1846" i="2"/>
  <c r="AQ1846" i="2"/>
  <c r="AP1846" i="2"/>
  <c r="AO1846" i="2"/>
  <c r="AN1846" i="2"/>
  <c r="AM1846" i="2"/>
  <c r="AL1846" i="2"/>
  <c r="AK1846" i="2"/>
  <c r="AJ1846" i="2"/>
  <c r="AI1846" i="2"/>
  <c r="AH1846" i="2"/>
  <c r="AG1846" i="2"/>
  <c r="AF1846" i="2"/>
  <c r="BI1845" i="2"/>
  <c r="BH1845" i="2"/>
  <c r="BG1845" i="2"/>
  <c r="BF1845" i="2"/>
  <c r="BE1845" i="2"/>
  <c r="BD1845" i="2"/>
  <c r="BC1845" i="2"/>
  <c r="BB1845" i="2"/>
  <c r="BA1845" i="2"/>
  <c r="AZ1845" i="2"/>
  <c r="AY1845" i="2"/>
  <c r="AX1845" i="2"/>
  <c r="AW1845" i="2"/>
  <c r="AV1845" i="2"/>
  <c r="AU1845" i="2"/>
  <c r="AT1845" i="2"/>
  <c r="AS1845" i="2"/>
  <c r="AR1845" i="2"/>
  <c r="AQ1845" i="2"/>
  <c r="AP1845" i="2"/>
  <c r="AO1845" i="2"/>
  <c r="AN1845" i="2"/>
  <c r="AM1845" i="2"/>
  <c r="AL1845" i="2"/>
  <c r="AK1845" i="2"/>
  <c r="AJ1845" i="2"/>
  <c r="AI1845" i="2"/>
  <c r="AH1845" i="2"/>
  <c r="AG1845" i="2"/>
  <c r="AF1845" i="2"/>
  <c r="BI1844" i="2"/>
  <c r="BH1844" i="2"/>
  <c r="BG1844" i="2"/>
  <c r="BF1844" i="2"/>
  <c r="BE1844" i="2"/>
  <c r="BD1844" i="2"/>
  <c r="BC1844" i="2"/>
  <c r="BB1844" i="2"/>
  <c r="BA1844" i="2"/>
  <c r="AZ1844" i="2"/>
  <c r="AY1844" i="2"/>
  <c r="AX1844" i="2"/>
  <c r="AW1844" i="2"/>
  <c r="AV1844" i="2"/>
  <c r="AU1844" i="2"/>
  <c r="AT1844" i="2"/>
  <c r="AS1844" i="2"/>
  <c r="AR1844" i="2"/>
  <c r="AQ1844" i="2"/>
  <c r="AP1844" i="2"/>
  <c r="AO1844" i="2"/>
  <c r="AN1844" i="2"/>
  <c r="AM1844" i="2"/>
  <c r="AL1844" i="2"/>
  <c r="AK1844" i="2"/>
  <c r="AJ1844" i="2"/>
  <c r="AI1844" i="2"/>
  <c r="AH1844" i="2"/>
  <c r="AG1844" i="2"/>
  <c r="AF1844" i="2"/>
  <c r="BI1843" i="2"/>
  <c r="BH1843" i="2"/>
  <c r="BG1843" i="2"/>
  <c r="BF1843" i="2"/>
  <c r="BE1843" i="2"/>
  <c r="BD1843" i="2"/>
  <c r="BC1843" i="2"/>
  <c r="BB1843" i="2"/>
  <c r="BA1843" i="2"/>
  <c r="AZ1843" i="2"/>
  <c r="AY1843" i="2"/>
  <c r="AX1843" i="2"/>
  <c r="AW1843" i="2"/>
  <c r="AV1843" i="2"/>
  <c r="AU1843" i="2"/>
  <c r="AT1843" i="2"/>
  <c r="AS1843" i="2"/>
  <c r="AR1843" i="2"/>
  <c r="AQ1843" i="2"/>
  <c r="AP1843" i="2"/>
  <c r="AO1843" i="2"/>
  <c r="AN1843" i="2"/>
  <c r="AM1843" i="2"/>
  <c r="AL1843" i="2"/>
  <c r="AK1843" i="2"/>
  <c r="AJ1843" i="2"/>
  <c r="AI1843" i="2"/>
  <c r="AH1843" i="2"/>
  <c r="AG1843" i="2"/>
  <c r="AF1843" i="2"/>
  <c r="BI1842" i="2"/>
  <c r="BH1842" i="2"/>
  <c r="BG1842" i="2"/>
  <c r="BF1842" i="2"/>
  <c r="BE1842" i="2"/>
  <c r="BD1842" i="2"/>
  <c r="BC1842" i="2"/>
  <c r="BB1842" i="2"/>
  <c r="BA1842" i="2"/>
  <c r="AZ1842" i="2"/>
  <c r="AY1842" i="2"/>
  <c r="AX1842" i="2"/>
  <c r="AW1842" i="2"/>
  <c r="AV1842" i="2"/>
  <c r="AU1842" i="2"/>
  <c r="AT1842" i="2"/>
  <c r="AS1842" i="2"/>
  <c r="AR1842" i="2"/>
  <c r="AQ1842" i="2"/>
  <c r="AP1842" i="2"/>
  <c r="AO1842" i="2"/>
  <c r="AN1842" i="2"/>
  <c r="AM1842" i="2"/>
  <c r="AL1842" i="2"/>
  <c r="AK1842" i="2"/>
  <c r="AJ1842" i="2"/>
  <c r="AI1842" i="2"/>
  <c r="AH1842" i="2"/>
  <c r="AG1842" i="2"/>
  <c r="AF1842" i="2"/>
  <c r="BI1841" i="2"/>
  <c r="BH1841" i="2"/>
  <c r="BG1841" i="2"/>
  <c r="BF1841" i="2"/>
  <c r="BE1841" i="2"/>
  <c r="BD1841" i="2"/>
  <c r="BC1841" i="2"/>
  <c r="BB1841" i="2"/>
  <c r="BA1841" i="2"/>
  <c r="AZ1841" i="2"/>
  <c r="AY1841" i="2"/>
  <c r="AX1841" i="2"/>
  <c r="AW1841" i="2"/>
  <c r="AV1841" i="2"/>
  <c r="AU1841" i="2"/>
  <c r="AT1841" i="2"/>
  <c r="AS1841" i="2"/>
  <c r="AR1841" i="2"/>
  <c r="AQ1841" i="2"/>
  <c r="AP1841" i="2"/>
  <c r="AO1841" i="2"/>
  <c r="AN1841" i="2"/>
  <c r="AM1841" i="2"/>
  <c r="AL1841" i="2"/>
  <c r="AK1841" i="2"/>
  <c r="AJ1841" i="2"/>
  <c r="AI1841" i="2"/>
  <c r="AH1841" i="2"/>
  <c r="AG1841" i="2"/>
  <c r="AF1841" i="2"/>
  <c r="BI1840" i="2"/>
  <c r="BH1840" i="2"/>
  <c r="BG1840" i="2"/>
  <c r="BF1840" i="2"/>
  <c r="BE1840" i="2"/>
  <c r="BD1840" i="2"/>
  <c r="BC1840" i="2"/>
  <c r="BB1840" i="2"/>
  <c r="BA1840" i="2"/>
  <c r="AZ1840" i="2"/>
  <c r="AY1840" i="2"/>
  <c r="AX1840" i="2"/>
  <c r="AW1840" i="2"/>
  <c r="AV1840" i="2"/>
  <c r="AU1840" i="2"/>
  <c r="AT1840" i="2"/>
  <c r="AS1840" i="2"/>
  <c r="AR1840" i="2"/>
  <c r="AQ1840" i="2"/>
  <c r="AP1840" i="2"/>
  <c r="AO1840" i="2"/>
  <c r="AN1840" i="2"/>
  <c r="AM1840" i="2"/>
  <c r="AL1840" i="2"/>
  <c r="AK1840" i="2"/>
  <c r="AJ1840" i="2"/>
  <c r="AI1840" i="2"/>
  <c r="AH1840" i="2"/>
  <c r="AG1840" i="2"/>
  <c r="AF1840" i="2"/>
  <c r="BI1839" i="2"/>
  <c r="BH1839" i="2"/>
  <c r="BG1839" i="2"/>
  <c r="BF1839" i="2"/>
  <c r="BE1839" i="2"/>
  <c r="BD1839" i="2"/>
  <c r="BC1839" i="2"/>
  <c r="BB1839" i="2"/>
  <c r="BA1839" i="2"/>
  <c r="AZ1839" i="2"/>
  <c r="AY1839" i="2"/>
  <c r="AX1839" i="2"/>
  <c r="AW1839" i="2"/>
  <c r="AV1839" i="2"/>
  <c r="AU1839" i="2"/>
  <c r="AT1839" i="2"/>
  <c r="AS1839" i="2"/>
  <c r="AR1839" i="2"/>
  <c r="AQ1839" i="2"/>
  <c r="AP1839" i="2"/>
  <c r="AO1839" i="2"/>
  <c r="AN1839" i="2"/>
  <c r="AM1839" i="2"/>
  <c r="AL1839" i="2"/>
  <c r="AK1839" i="2"/>
  <c r="AJ1839" i="2"/>
  <c r="AI1839" i="2"/>
  <c r="AH1839" i="2"/>
  <c r="AG1839" i="2"/>
  <c r="AF1839" i="2"/>
  <c r="BI1838" i="2"/>
  <c r="BH1838" i="2"/>
  <c r="BG1838" i="2"/>
  <c r="BF1838" i="2"/>
  <c r="BE1838" i="2"/>
  <c r="BD1838" i="2"/>
  <c r="BC1838" i="2"/>
  <c r="BB1838" i="2"/>
  <c r="BA1838" i="2"/>
  <c r="AZ1838" i="2"/>
  <c r="AY1838" i="2"/>
  <c r="AX1838" i="2"/>
  <c r="AW1838" i="2"/>
  <c r="AV1838" i="2"/>
  <c r="AU1838" i="2"/>
  <c r="AT1838" i="2"/>
  <c r="AS1838" i="2"/>
  <c r="AR1838" i="2"/>
  <c r="AQ1838" i="2"/>
  <c r="AP1838" i="2"/>
  <c r="AO1838" i="2"/>
  <c r="AN1838" i="2"/>
  <c r="AM1838" i="2"/>
  <c r="AL1838" i="2"/>
  <c r="AK1838" i="2"/>
  <c r="AJ1838" i="2"/>
  <c r="AI1838" i="2"/>
  <c r="AH1838" i="2"/>
  <c r="AG1838" i="2"/>
  <c r="AF1838" i="2"/>
  <c r="BI1837" i="2"/>
  <c r="BH1837" i="2"/>
  <c r="BG1837" i="2"/>
  <c r="BF1837" i="2"/>
  <c r="BE1837" i="2"/>
  <c r="BD1837" i="2"/>
  <c r="BC1837" i="2"/>
  <c r="BB1837" i="2"/>
  <c r="BA1837" i="2"/>
  <c r="AZ1837" i="2"/>
  <c r="AY1837" i="2"/>
  <c r="AX1837" i="2"/>
  <c r="AW1837" i="2"/>
  <c r="AV1837" i="2"/>
  <c r="AU1837" i="2"/>
  <c r="AT1837" i="2"/>
  <c r="AS1837" i="2"/>
  <c r="AR1837" i="2"/>
  <c r="AQ1837" i="2"/>
  <c r="AP1837" i="2"/>
  <c r="AO1837" i="2"/>
  <c r="AN1837" i="2"/>
  <c r="AM1837" i="2"/>
  <c r="AL1837" i="2"/>
  <c r="AK1837" i="2"/>
  <c r="AJ1837" i="2"/>
  <c r="AI1837" i="2"/>
  <c r="AH1837" i="2"/>
  <c r="AG1837" i="2"/>
  <c r="AF1837" i="2"/>
  <c r="BI1836" i="2"/>
  <c r="BH1836" i="2"/>
  <c r="BG1836" i="2"/>
  <c r="BF1836" i="2"/>
  <c r="BE1836" i="2"/>
  <c r="BD1836" i="2"/>
  <c r="BC1836" i="2"/>
  <c r="BB1836" i="2"/>
  <c r="BA1836" i="2"/>
  <c r="AZ1836" i="2"/>
  <c r="AY1836" i="2"/>
  <c r="AX1836" i="2"/>
  <c r="AW1836" i="2"/>
  <c r="AV1836" i="2"/>
  <c r="AU1836" i="2"/>
  <c r="AT1836" i="2"/>
  <c r="AS1836" i="2"/>
  <c r="AR1836" i="2"/>
  <c r="AQ1836" i="2"/>
  <c r="AP1836" i="2"/>
  <c r="AO1836" i="2"/>
  <c r="AN1836" i="2"/>
  <c r="AM1836" i="2"/>
  <c r="AL1836" i="2"/>
  <c r="AK1836" i="2"/>
  <c r="AJ1836" i="2"/>
  <c r="AI1836" i="2"/>
  <c r="AH1836" i="2"/>
  <c r="AG1836" i="2"/>
  <c r="AF1836" i="2"/>
  <c r="BI1835" i="2"/>
  <c r="BH1835" i="2"/>
  <c r="BG1835" i="2"/>
  <c r="BF1835" i="2"/>
  <c r="BE1835" i="2"/>
  <c r="BD1835" i="2"/>
  <c r="BC1835" i="2"/>
  <c r="BB1835" i="2"/>
  <c r="BA1835" i="2"/>
  <c r="AZ1835" i="2"/>
  <c r="AY1835" i="2"/>
  <c r="AX1835" i="2"/>
  <c r="AW1835" i="2"/>
  <c r="AV1835" i="2"/>
  <c r="AU1835" i="2"/>
  <c r="AT1835" i="2"/>
  <c r="AS1835" i="2"/>
  <c r="AR1835" i="2"/>
  <c r="AQ1835" i="2"/>
  <c r="AP1835" i="2"/>
  <c r="AO1835" i="2"/>
  <c r="AN1835" i="2"/>
  <c r="AM1835" i="2"/>
  <c r="AL1835" i="2"/>
  <c r="AK1835" i="2"/>
  <c r="AJ1835" i="2"/>
  <c r="AI1835" i="2"/>
  <c r="AH1835" i="2"/>
  <c r="AG1835" i="2"/>
  <c r="AF1835" i="2"/>
  <c r="BI1834" i="2"/>
  <c r="BH1834" i="2"/>
  <c r="BG1834" i="2"/>
  <c r="BF1834" i="2"/>
  <c r="BE1834" i="2"/>
  <c r="BD1834" i="2"/>
  <c r="BC1834" i="2"/>
  <c r="BB1834" i="2"/>
  <c r="BA1834" i="2"/>
  <c r="AZ1834" i="2"/>
  <c r="AY1834" i="2"/>
  <c r="AX1834" i="2"/>
  <c r="AW1834" i="2"/>
  <c r="AV1834" i="2"/>
  <c r="AU1834" i="2"/>
  <c r="AT1834" i="2"/>
  <c r="AS1834" i="2"/>
  <c r="AR1834" i="2"/>
  <c r="AQ1834" i="2"/>
  <c r="AP1834" i="2"/>
  <c r="AO1834" i="2"/>
  <c r="AN1834" i="2"/>
  <c r="AM1834" i="2"/>
  <c r="AL1834" i="2"/>
  <c r="AK1834" i="2"/>
  <c r="AJ1834" i="2"/>
  <c r="AI1834" i="2"/>
  <c r="AH1834" i="2"/>
  <c r="AG1834" i="2"/>
  <c r="AF1834" i="2"/>
  <c r="BI1833" i="2"/>
  <c r="BH1833" i="2"/>
  <c r="BG1833" i="2"/>
  <c r="BF1833" i="2"/>
  <c r="BE1833" i="2"/>
  <c r="BD1833" i="2"/>
  <c r="BC1833" i="2"/>
  <c r="BB1833" i="2"/>
  <c r="BA1833" i="2"/>
  <c r="AZ1833" i="2"/>
  <c r="AY1833" i="2"/>
  <c r="AX1833" i="2"/>
  <c r="AW1833" i="2"/>
  <c r="AV1833" i="2"/>
  <c r="AU1833" i="2"/>
  <c r="AT1833" i="2"/>
  <c r="AS1833" i="2"/>
  <c r="AR1833" i="2"/>
  <c r="AQ1833" i="2"/>
  <c r="AP1833" i="2"/>
  <c r="AO1833" i="2"/>
  <c r="AN1833" i="2"/>
  <c r="AM1833" i="2"/>
  <c r="AL1833" i="2"/>
  <c r="AK1833" i="2"/>
  <c r="AJ1833" i="2"/>
  <c r="AI1833" i="2"/>
  <c r="AH1833" i="2"/>
  <c r="AG1833" i="2"/>
  <c r="AF1833" i="2"/>
  <c r="BI1832" i="2"/>
  <c r="BH1832" i="2"/>
  <c r="BG1832" i="2"/>
  <c r="BF1832" i="2"/>
  <c r="BE1832" i="2"/>
  <c r="BD1832" i="2"/>
  <c r="BC1832" i="2"/>
  <c r="BB1832" i="2"/>
  <c r="BA1832" i="2"/>
  <c r="AZ1832" i="2"/>
  <c r="AY1832" i="2"/>
  <c r="AX1832" i="2"/>
  <c r="AW1832" i="2"/>
  <c r="AV1832" i="2"/>
  <c r="AU1832" i="2"/>
  <c r="AT1832" i="2"/>
  <c r="AS1832" i="2"/>
  <c r="AR1832" i="2"/>
  <c r="AQ1832" i="2"/>
  <c r="AP1832" i="2"/>
  <c r="AO1832" i="2"/>
  <c r="AN1832" i="2"/>
  <c r="AM1832" i="2"/>
  <c r="AL1832" i="2"/>
  <c r="AK1832" i="2"/>
  <c r="AJ1832" i="2"/>
  <c r="AI1832" i="2"/>
  <c r="AH1832" i="2"/>
  <c r="AG1832" i="2"/>
  <c r="AF1832" i="2"/>
  <c r="BI1831" i="2"/>
  <c r="BH1831" i="2"/>
  <c r="BG1831" i="2"/>
  <c r="BF1831" i="2"/>
  <c r="BE1831" i="2"/>
  <c r="BD1831" i="2"/>
  <c r="BC1831" i="2"/>
  <c r="BB1831" i="2"/>
  <c r="BA1831" i="2"/>
  <c r="AZ1831" i="2"/>
  <c r="AY1831" i="2"/>
  <c r="AX1831" i="2"/>
  <c r="AW1831" i="2"/>
  <c r="AV1831" i="2"/>
  <c r="AU1831" i="2"/>
  <c r="AT1831" i="2"/>
  <c r="AS1831" i="2"/>
  <c r="AR1831" i="2"/>
  <c r="AQ1831" i="2"/>
  <c r="AP1831" i="2"/>
  <c r="AO1831" i="2"/>
  <c r="AN1831" i="2"/>
  <c r="AM1831" i="2"/>
  <c r="AL1831" i="2"/>
  <c r="AK1831" i="2"/>
  <c r="AJ1831" i="2"/>
  <c r="AI1831" i="2"/>
  <c r="AH1831" i="2"/>
  <c r="AG1831" i="2"/>
  <c r="AF1831" i="2"/>
  <c r="BI1830" i="2"/>
  <c r="BH1830" i="2"/>
  <c r="BG1830" i="2"/>
  <c r="BF1830" i="2"/>
  <c r="BE1830" i="2"/>
  <c r="BD1830" i="2"/>
  <c r="BC1830" i="2"/>
  <c r="BB1830" i="2"/>
  <c r="BA1830" i="2"/>
  <c r="AZ1830" i="2"/>
  <c r="AY1830" i="2"/>
  <c r="AX1830" i="2"/>
  <c r="AW1830" i="2"/>
  <c r="AV1830" i="2"/>
  <c r="AU1830" i="2"/>
  <c r="AT1830" i="2"/>
  <c r="AS1830" i="2"/>
  <c r="AR1830" i="2"/>
  <c r="AQ1830" i="2"/>
  <c r="AP1830" i="2"/>
  <c r="AO1830" i="2"/>
  <c r="AN1830" i="2"/>
  <c r="AM1830" i="2"/>
  <c r="AL1830" i="2"/>
  <c r="AK1830" i="2"/>
  <c r="AJ1830" i="2"/>
  <c r="AI1830" i="2"/>
  <c r="AH1830" i="2"/>
  <c r="AG1830" i="2"/>
  <c r="AF1830" i="2"/>
  <c r="BI1829" i="2"/>
  <c r="BH1829" i="2"/>
  <c r="BG1829" i="2"/>
  <c r="BF1829" i="2"/>
  <c r="BE1829" i="2"/>
  <c r="BD1829" i="2"/>
  <c r="BC1829" i="2"/>
  <c r="BB1829" i="2"/>
  <c r="BA1829" i="2"/>
  <c r="AZ1829" i="2"/>
  <c r="AY1829" i="2"/>
  <c r="AX1829" i="2"/>
  <c r="AW1829" i="2"/>
  <c r="AV1829" i="2"/>
  <c r="AU1829" i="2"/>
  <c r="AT1829" i="2"/>
  <c r="AS1829" i="2"/>
  <c r="AR1829" i="2"/>
  <c r="AQ1829" i="2"/>
  <c r="AP1829" i="2"/>
  <c r="AO1829" i="2"/>
  <c r="AN1829" i="2"/>
  <c r="AM1829" i="2"/>
  <c r="AL1829" i="2"/>
  <c r="AK1829" i="2"/>
  <c r="AJ1829" i="2"/>
  <c r="AI1829" i="2"/>
  <c r="AH1829" i="2"/>
  <c r="AG1829" i="2"/>
  <c r="AF1829" i="2"/>
  <c r="BI1828" i="2"/>
  <c r="BH1828" i="2"/>
  <c r="BG1828" i="2"/>
  <c r="BF1828" i="2"/>
  <c r="BE1828" i="2"/>
  <c r="BD1828" i="2"/>
  <c r="BC1828" i="2"/>
  <c r="BB1828" i="2"/>
  <c r="BA1828" i="2"/>
  <c r="AZ1828" i="2"/>
  <c r="AY1828" i="2"/>
  <c r="AX1828" i="2"/>
  <c r="AW1828" i="2"/>
  <c r="AV1828" i="2"/>
  <c r="AU1828" i="2"/>
  <c r="AT1828" i="2"/>
  <c r="AS1828" i="2"/>
  <c r="AR1828" i="2"/>
  <c r="AQ1828" i="2"/>
  <c r="AP1828" i="2"/>
  <c r="AO1828" i="2"/>
  <c r="AN1828" i="2"/>
  <c r="AM1828" i="2"/>
  <c r="AL1828" i="2"/>
  <c r="AK1828" i="2"/>
  <c r="AJ1828" i="2"/>
  <c r="AI1828" i="2"/>
  <c r="AH1828" i="2"/>
  <c r="AG1828" i="2"/>
  <c r="AF1828" i="2"/>
  <c r="BI1827" i="2"/>
  <c r="BH1827" i="2"/>
  <c r="BG1827" i="2"/>
  <c r="BF1827" i="2"/>
  <c r="BE1827" i="2"/>
  <c r="BD1827" i="2"/>
  <c r="BC1827" i="2"/>
  <c r="BB1827" i="2"/>
  <c r="BA1827" i="2"/>
  <c r="AZ1827" i="2"/>
  <c r="AY1827" i="2"/>
  <c r="AX1827" i="2"/>
  <c r="AW1827" i="2"/>
  <c r="AV1827" i="2"/>
  <c r="AU1827" i="2"/>
  <c r="AT1827" i="2"/>
  <c r="AS1827" i="2"/>
  <c r="AR1827" i="2"/>
  <c r="AQ1827" i="2"/>
  <c r="AP1827" i="2"/>
  <c r="AO1827" i="2"/>
  <c r="AN1827" i="2"/>
  <c r="AM1827" i="2"/>
  <c r="AL1827" i="2"/>
  <c r="AK1827" i="2"/>
  <c r="AJ1827" i="2"/>
  <c r="AI1827" i="2"/>
  <c r="AH1827" i="2"/>
  <c r="AG1827" i="2"/>
  <c r="AF1827" i="2"/>
  <c r="BI1826" i="2"/>
  <c r="BH1826" i="2"/>
  <c r="BG1826" i="2"/>
  <c r="BF1826" i="2"/>
  <c r="BE1826" i="2"/>
  <c r="BD1826" i="2"/>
  <c r="BC1826" i="2"/>
  <c r="BB1826" i="2"/>
  <c r="BA1826" i="2"/>
  <c r="AZ1826" i="2"/>
  <c r="AY1826" i="2"/>
  <c r="AX1826" i="2"/>
  <c r="AW1826" i="2"/>
  <c r="AV1826" i="2"/>
  <c r="AU1826" i="2"/>
  <c r="AT1826" i="2"/>
  <c r="AS1826" i="2"/>
  <c r="AR1826" i="2"/>
  <c r="AQ1826" i="2"/>
  <c r="AP1826" i="2"/>
  <c r="AO1826" i="2"/>
  <c r="AN1826" i="2"/>
  <c r="AM1826" i="2"/>
  <c r="AL1826" i="2"/>
  <c r="AK1826" i="2"/>
  <c r="AJ1826" i="2"/>
  <c r="AI1826" i="2"/>
  <c r="AH1826" i="2"/>
  <c r="AG1826" i="2"/>
  <c r="AF1826" i="2"/>
  <c r="BI1825" i="2"/>
  <c r="BH1825" i="2"/>
  <c r="BG1825" i="2"/>
  <c r="BF1825" i="2"/>
  <c r="BE1825" i="2"/>
  <c r="BD1825" i="2"/>
  <c r="BC1825" i="2"/>
  <c r="BB1825" i="2"/>
  <c r="BA1825" i="2"/>
  <c r="AZ1825" i="2"/>
  <c r="AY1825" i="2"/>
  <c r="AX1825" i="2"/>
  <c r="AW1825" i="2"/>
  <c r="AV1825" i="2"/>
  <c r="AU1825" i="2"/>
  <c r="AT1825" i="2"/>
  <c r="AS1825" i="2"/>
  <c r="AR1825" i="2"/>
  <c r="AQ1825" i="2"/>
  <c r="AP1825" i="2"/>
  <c r="AO1825" i="2"/>
  <c r="AN1825" i="2"/>
  <c r="AM1825" i="2"/>
  <c r="AL1825" i="2"/>
  <c r="AK1825" i="2"/>
  <c r="AJ1825" i="2"/>
  <c r="AI1825" i="2"/>
  <c r="AH1825" i="2"/>
  <c r="AG1825" i="2"/>
  <c r="AF1825" i="2"/>
  <c r="BI1824" i="2"/>
  <c r="BH1824" i="2"/>
  <c r="BG1824" i="2"/>
  <c r="BF1824" i="2"/>
  <c r="BE1824" i="2"/>
  <c r="BD1824" i="2"/>
  <c r="BC1824" i="2"/>
  <c r="BB1824" i="2"/>
  <c r="BA1824" i="2"/>
  <c r="AZ1824" i="2"/>
  <c r="AY1824" i="2"/>
  <c r="AX1824" i="2"/>
  <c r="AW1824" i="2"/>
  <c r="AV1824" i="2"/>
  <c r="AU1824" i="2"/>
  <c r="AT1824" i="2"/>
  <c r="AS1824" i="2"/>
  <c r="AR1824" i="2"/>
  <c r="AQ1824" i="2"/>
  <c r="AP1824" i="2"/>
  <c r="AO1824" i="2"/>
  <c r="AN1824" i="2"/>
  <c r="AM1824" i="2"/>
  <c r="AL1824" i="2"/>
  <c r="AK1824" i="2"/>
  <c r="AJ1824" i="2"/>
  <c r="AI1824" i="2"/>
  <c r="AH1824" i="2"/>
  <c r="AG1824" i="2"/>
  <c r="AF1824" i="2"/>
  <c r="BI1823" i="2"/>
  <c r="BH1823" i="2"/>
  <c r="BG1823" i="2"/>
  <c r="BF1823" i="2"/>
  <c r="BE1823" i="2"/>
  <c r="BD1823" i="2"/>
  <c r="BC1823" i="2"/>
  <c r="BB1823" i="2"/>
  <c r="BA1823" i="2"/>
  <c r="AZ1823" i="2"/>
  <c r="AY1823" i="2"/>
  <c r="AX1823" i="2"/>
  <c r="AW1823" i="2"/>
  <c r="AV1823" i="2"/>
  <c r="AU1823" i="2"/>
  <c r="AT1823" i="2"/>
  <c r="AS1823" i="2"/>
  <c r="AR1823" i="2"/>
  <c r="AQ1823" i="2"/>
  <c r="AP1823" i="2"/>
  <c r="AO1823" i="2"/>
  <c r="AN1823" i="2"/>
  <c r="AM1823" i="2"/>
  <c r="AL1823" i="2"/>
  <c r="AK1823" i="2"/>
  <c r="AJ1823" i="2"/>
  <c r="AI1823" i="2"/>
  <c r="AH1823" i="2"/>
  <c r="AG1823" i="2"/>
  <c r="AF1823" i="2"/>
  <c r="BI1822" i="2"/>
  <c r="BH1822" i="2"/>
  <c r="BG1822" i="2"/>
  <c r="BF1822" i="2"/>
  <c r="BE1822" i="2"/>
  <c r="BD1822" i="2"/>
  <c r="BC1822" i="2"/>
  <c r="BB1822" i="2"/>
  <c r="BA1822" i="2"/>
  <c r="AZ1822" i="2"/>
  <c r="AY1822" i="2"/>
  <c r="AX1822" i="2"/>
  <c r="AW1822" i="2"/>
  <c r="AV1822" i="2"/>
  <c r="AU1822" i="2"/>
  <c r="AT1822" i="2"/>
  <c r="AS1822" i="2"/>
  <c r="AR1822" i="2"/>
  <c r="AQ1822" i="2"/>
  <c r="AP1822" i="2"/>
  <c r="AO1822" i="2"/>
  <c r="AN1822" i="2"/>
  <c r="AM1822" i="2"/>
  <c r="AL1822" i="2"/>
  <c r="AK1822" i="2"/>
  <c r="AJ1822" i="2"/>
  <c r="AI1822" i="2"/>
  <c r="AH1822" i="2"/>
  <c r="AG1822" i="2"/>
  <c r="AF1822" i="2"/>
  <c r="BI1821" i="2"/>
  <c r="BH1821" i="2"/>
  <c r="BG1821" i="2"/>
  <c r="BF1821" i="2"/>
  <c r="BE1821" i="2"/>
  <c r="BD1821" i="2"/>
  <c r="BC1821" i="2"/>
  <c r="BB1821" i="2"/>
  <c r="BA1821" i="2"/>
  <c r="AZ1821" i="2"/>
  <c r="AY1821" i="2"/>
  <c r="AX1821" i="2"/>
  <c r="AW1821" i="2"/>
  <c r="AV1821" i="2"/>
  <c r="AU1821" i="2"/>
  <c r="AT1821" i="2"/>
  <c r="AS1821" i="2"/>
  <c r="AR1821" i="2"/>
  <c r="AQ1821" i="2"/>
  <c r="AP1821" i="2"/>
  <c r="AO1821" i="2"/>
  <c r="AN1821" i="2"/>
  <c r="AM1821" i="2"/>
  <c r="AL1821" i="2"/>
  <c r="AK1821" i="2"/>
  <c r="AJ1821" i="2"/>
  <c r="AI1821" i="2"/>
  <c r="AH1821" i="2"/>
  <c r="AG1821" i="2"/>
  <c r="AF1821" i="2"/>
  <c r="BI1820" i="2"/>
  <c r="BH1820" i="2"/>
  <c r="BG1820" i="2"/>
  <c r="BF1820" i="2"/>
  <c r="BE1820" i="2"/>
  <c r="BD1820" i="2"/>
  <c r="BC1820" i="2"/>
  <c r="BB1820" i="2"/>
  <c r="BA1820" i="2"/>
  <c r="AZ1820" i="2"/>
  <c r="AY1820" i="2"/>
  <c r="AX1820" i="2"/>
  <c r="AW1820" i="2"/>
  <c r="AV1820" i="2"/>
  <c r="AU1820" i="2"/>
  <c r="AT1820" i="2"/>
  <c r="AS1820" i="2"/>
  <c r="AR1820" i="2"/>
  <c r="AQ1820" i="2"/>
  <c r="AP1820" i="2"/>
  <c r="AO1820" i="2"/>
  <c r="AN1820" i="2"/>
  <c r="AM1820" i="2"/>
  <c r="AL1820" i="2"/>
  <c r="AK1820" i="2"/>
  <c r="AJ1820" i="2"/>
  <c r="AI1820" i="2"/>
  <c r="AH1820" i="2"/>
  <c r="AG1820" i="2"/>
  <c r="AF1820" i="2"/>
  <c r="BI1819" i="2"/>
  <c r="BH1819" i="2"/>
  <c r="BG1819" i="2"/>
  <c r="BF1819" i="2"/>
  <c r="BE1819" i="2"/>
  <c r="BD1819" i="2"/>
  <c r="BC1819" i="2"/>
  <c r="BB1819" i="2"/>
  <c r="BA1819" i="2"/>
  <c r="AZ1819" i="2"/>
  <c r="AY1819" i="2"/>
  <c r="AX1819" i="2"/>
  <c r="AW1819" i="2"/>
  <c r="AV1819" i="2"/>
  <c r="AU1819" i="2"/>
  <c r="AT1819" i="2"/>
  <c r="AS1819" i="2"/>
  <c r="AR1819" i="2"/>
  <c r="AQ1819" i="2"/>
  <c r="AP1819" i="2"/>
  <c r="AO1819" i="2"/>
  <c r="AN1819" i="2"/>
  <c r="AM1819" i="2"/>
  <c r="AL1819" i="2"/>
  <c r="AK1819" i="2"/>
  <c r="AJ1819" i="2"/>
  <c r="AI1819" i="2"/>
  <c r="AH1819" i="2"/>
  <c r="AG1819" i="2"/>
  <c r="AF1819" i="2"/>
  <c r="BI1818" i="2"/>
  <c r="BH1818" i="2"/>
  <c r="BG1818" i="2"/>
  <c r="BF1818" i="2"/>
  <c r="BE1818" i="2"/>
  <c r="BD1818" i="2"/>
  <c r="BC1818" i="2"/>
  <c r="BB1818" i="2"/>
  <c r="BA1818" i="2"/>
  <c r="AZ1818" i="2"/>
  <c r="AY1818" i="2"/>
  <c r="AX1818" i="2"/>
  <c r="AW1818" i="2"/>
  <c r="AV1818" i="2"/>
  <c r="AU1818" i="2"/>
  <c r="AT1818" i="2"/>
  <c r="AS1818" i="2"/>
  <c r="AR1818" i="2"/>
  <c r="AQ1818" i="2"/>
  <c r="AP1818" i="2"/>
  <c r="AO1818" i="2"/>
  <c r="AN1818" i="2"/>
  <c r="AM1818" i="2"/>
  <c r="AL1818" i="2"/>
  <c r="AK1818" i="2"/>
  <c r="AJ1818" i="2"/>
  <c r="AI1818" i="2"/>
  <c r="AH1818" i="2"/>
  <c r="AG1818" i="2"/>
  <c r="AF1818" i="2"/>
  <c r="BI1817" i="2"/>
  <c r="BH1817" i="2"/>
  <c r="BG1817" i="2"/>
  <c r="BF1817" i="2"/>
  <c r="BE1817" i="2"/>
  <c r="BD1817" i="2"/>
  <c r="BC1817" i="2"/>
  <c r="BB1817" i="2"/>
  <c r="BA1817" i="2"/>
  <c r="AZ1817" i="2"/>
  <c r="AY1817" i="2"/>
  <c r="AX1817" i="2"/>
  <c r="AW1817" i="2"/>
  <c r="AV1817" i="2"/>
  <c r="AU1817" i="2"/>
  <c r="AT1817" i="2"/>
  <c r="AS1817" i="2"/>
  <c r="AR1817" i="2"/>
  <c r="AQ1817" i="2"/>
  <c r="AP1817" i="2"/>
  <c r="AO1817" i="2"/>
  <c r="AN1817" i="2"/>
  <c r="AM1817" i="2"/>
  <c r="AL1817" i="2"/>
  <c r="AK1817" i="2"/>
  <c r="AJ1817" i="2"/>
  <c r="AI1817" i="2"/>
  <c r="AH1817" i="2"/>
  <c r="AG1817" i="2"/>
  <c r="AF1817" i="2"/>
  <c r="BI1816" i="2"/>
  <c r="BH1816" i="2"/>
  <c r="BG1816" i="2"/>
  <c r="BF1816" i="2"/>
  <c r="BE1816" i="2"/>
  <c r="BD1816" i="2"/>
  <c r="BC1816" i="2"/>
  <c r="BB1816" i="2"/>
  <c r="BA1816" i="2"/>
  <c r="AZ1816" i="2"/>
  <c r="AY1816" i="2"/>
  <c r="AX1816" i="2"/>
  <c r="AW1816" i="2"/>
  <c r="AV1816" i="2"/>
  <c r="AU1816" i="2"/>
  <c r="AT1816" i="2"/>
  <c r="AS1816" i="2"/>
  <c r="AR1816" i="2"/>
  <c r="AQ1816" i="2"/>
  <c r="AP1816" i="2"/>
  <c r="AO1816" i="2"/>
  <c r="AN1816" i="2"/>
  <c r="AM1816" i="2"/>
  <c r="AL1816" i="2"/>
  <c r="AK1816" i="2"/>
  <c r="AJ1816" i="2"/>
  <c r="AI1816" i="2"/>
  <c r="AH1816" i="2"/>
  <c r="AG1816" i="2"/>
  <c r="AF1816" i="2"/>
  <c r="BI1815" i="2"/>
  <c r="BH1815" i="2"/>
  <c r="BG1815" i="2"/>
  <c r="BF1815" i="2"/>
  <c r="BE1815" i="2"/>
  <c r="BD1815" i="2"/>
  <c r="BC1815" i="2"/>
  <c r="BB1815" i="2"/>
  <c r="BA1815" i="2"/>
  <c r="AZ1815" i="2"/>
  <c r="AY1815" i="2"/>
  <c r="AX1815" i="2"/>
  <c r="AW1815" i="2"/>
  <c r="AV1815" i="2"/>
  <c r="AU1815" i="2"/>
  <c r="AT1815" i="2"/>
  <c r="AS1815" i="2"/>
  <c r="AR1815" i="2"/>
  <c r="AQ1815" i="2"/>
  <c r="AP1815" i="2"/>
  <c r="AO1815" i="2"/>
  <c r="AN1815" i="2"/>
  <c r="AM1815" i="2"/>
  <c r="AL1815" i="2"/>
  <c r="AK1815" i="2"/>
  <c r="AJ1815" i="2"/>
  <c r="AI1815" i="2"/>
  <c r="AH1815" i="2"/>
  <c r="AG1815" i="2"/>
  <c r="AF1815" i="2"/>
  <c r="BI1814" i="2"/>
  <c r="BH1814" i="2"/>
  <c r="BG1814" i="2"/>
  <c r="BF1814" i="2"/>
  <c r="BE1814" i="2"/>
  <c r="BD1814" i="2"/>
  <c r="BC1814" i="2"/>
  <c r="BB1814" i="2"/>
  <c r="BA1814" i="2"/>
  <c r="AZ1814" i="2"/>
  <c r="AY1814" i="2"/>
  <c r="AX1814" i="2"/>
  <c r="AW1814" i="2"/>
  <c r="AV1814" i="2"/>
  <c r="AU1814" i="2"/>
  <c r="AT1814" i="2"/>
  <c r="AS1814" i="2"/>
  <c r="AR1814" i="2"/>
  <c r="AQ1814" i="2"/>
  <c r="AP1814" i="2"/>
  <c r="AO1814" i="2"/>
  <c r="AN1814" i="2"/>
  <c r="AM1814" i="2"/>
  <c r="AL1814" i="2"/>
  <c r="AK1814" i="2"/>
  <c r="AJ1814" i="2"/>
  <c r="AI1814" i="2"/>
  <c r="AH1814" i="2"/>
  <c r="AG1814" i="2"/>
  <c r="AF1814" i="2"/>
  <c r="BI1813" i="2"/>
  <c r="BH1813" i="2"/>
  <c r="BG1813" i="2"/>
  <c r="BF1813" i="2"/>
  <c r="BE1813" i="2"/>
  <c r="BD1813" i="2"/>
  <c r="BC1813" i="2"/>
  <c r="BB1813" i="2"/>
  <c r="BA1813" i="2"/>
  <c r="AZ1813" i="2"/>
  <c r="AY1813" i="2"/>
  <c r="AX1813" i="2"/>
  <c r="AW1813" i="2"/>
  <c r="AV1813" i="2"/>
  <c r="AU1813" i="2"/>
  <c r="AT1813" i="2"/>
  <c r="AS1813" i="2"/>
  <c r="AR1813" i="2"/>
  <c r="AQ1813" i="2"/>
  <c r="AP1813" i="2"/>
  <c r="AO1813" i="2"/>
  <c r="AN1813" i="2"/>
  <c r="AM1813" i="2"/>
  <c r="AL1813" i="2"/>
  <c r="AK1813" i="2"/>
  <c r="AJ1813" i="2"/>
  <c r="AI1813" i="2"/>
  <c r="AH1813" i="2"/>
  <c r="AG1813" i="2"/>
  <c r="AF1813" i="2"/>
  <c r="BI1812" i="2"/>
  <c r="BH1812" i="2"/>
  <c r="BG1812" i="2"/>
  <c r="BF1812" i="2"/>
  <c r="BE1812" i="2"/>
  <c r="BD1812" i="2"/>
  <c r="BC1812" i="2"/>
  <c r="BB1812" i="2"/>
  <c r="BA1812" i="2"/>
  <c r="AZ1812" i="2"/>
  <c r="AY1812" i="2"/>
  <c r="AX1812" i="2"/>
  <c r="AW1812" i="2"/>
  <c r="AV1812" i="2"/>
  <c r="AU1812" i="2"/>
  <c r="AT1812" i="2"/>
  <c r="AS1812" i="2"/>
  <c r="AR1812" i="2"/>
  <c r="AQ1812" i="2"/>
  <c r="AP1812" i="2"/>
  <c r="AO1812" i="2"/>
  <c r="AN1812" i="2"/>
  <c r="AM1812" i="2"/>
  <c r="AL1812" i="2"/>
  <c r="AK1812" i="2"/>
  <c r="AJ1812" i="2"/>
  <c r="AI1812" i="2"/>
  <c r="AH1812" i="2"/>
  <c r="AG1812" i="2"/>
  <c r="AF1812" i="2"/>
  <c r="BI1811" i="2"/>
  <c r="BH1811" i="2"/>
  <c r="BG1811" i="2"/>
  <c r="BF1811" i="2"/>
  <c r="BE1811" i="2"/>
  <c r="BD1811" i="2"/>
  <c r="BC1811" i="2"/>
  <c r="BB1811" i="2"/>
  <c r="BA1811" i="2"/>
  <c r="AZ1811" i="2"/>
  <c r="AY1811" i="2"/>
  <c r="AX1811" i="2"/>
  <c r="AW1811" i="2"/>
  <c r="AV1811" i="2"/>
  <c r="AU1811" i="2"/>
  <c r="AT1811" i="2"/>
  <c r="AS1811" i="2"/>
  <c r="AR1811" i="2"/>
  <c r="AQ1811" i="2"/>
  <c r="AP1811" i="2"/>
  <c r="AO1811" i="2"/>
  <c r="AN1811" i="2"/>
  <c r="AM1811" i="2"/>
  <c r="AL1811" i="2"/>
  <c r="AK1811" i="2"/>
  <c r="AJ1811" i="2"/>
  <c r="AI1811" i="2"/>
  <c r="AH1811" i="2"/>
  <c r="AG1811" i="2"/>
  <c r="AF1811" i="2"/>
  <c r="BI1810" i="2"/>
  <c r="BH1810" i="2"/>
  <c r="BG1810" i="2"/>
  <c r="BF1810" i="2"/>
  <c r="BE1810" i="2"/>
  <c r="BD1810" i="2"/>
  <c r="BC1810" i="2"/>
  <c r="BB1810" i="2"/>
  <c r="BA1810" i="2"/>
  <c r="AZ1810" i="2"/>
  <c r="AY1810" i="2"/>
  <c r="AX1810" i="2"/>
  <c r="AW1810" i="2"/>
  <c r="AV1810" i="2"/>
  <c r="AU1810" i="2"/>
  <c r="AT1810" i="2"/>
  <c r="AS1810" i="2"/>
  <c r="AR1810" i="2"/>
  <c r="AQ1810" i="2"/>
  <c r="AP1810" i="2"/>
  <c r="AO1810" i="2"/>
  <c r="AN1810" i="2"/>
  <c r="AM1810" i="2"/>
  <c r="AL1810" i="2"/>
  <c r="AK1810" i="2"/>
  <c r="AJ1810" i="2"/>
  <c r="AI1810" i="2"/>
  <c r="AH1810" i="2"/>
  <c r="AG1810" i="2"/>
  <c r="AF1810" i="2"/>
  <c r="BI1809" i="2"/>
  <c r="BH1809" i="2"/>
  <c r="BG1809" i="2"/>
  <c r="BF1809" i="2"/>
  <c r="BE1809" i="2"/>
  <c r="BD1809" i="2"/>
  <c r="BC1809" i="2"/>
  <c r="BB1809" i="2"/>
  <c r="BA1809" i="2"/>
  <c r="AZ1809" i="2"/>
  <c r="AY1809" i="2"/>
  <c r="AX1809" i="2"/>
  <c r="AW1809" i="2"/>
  <c r="AV1809" i="2"/>
  <c r="AU1809" i="2"/>
  <c r="AT1809" i="2"/>
  <c r="AS1809" i="2"/>
  <c r="AR1809" i="2"/>
  <c r="AQ1809" i="2"/>
  <c r="AP1809" i="2"/>
  <c r="AO1809" i="2"/>
  <c r="AN1809" i="2"/>
  <c r="AM1809" i="2"/>
  <c r="AL1809" i="2"/>
  <c r="AK1809" i="2"/>
  <c r="AJ1809" i="2"/>
  <c r="AI1809" i="2"/>
  <c r="AH1809" i="2"/>
  <c r="AG1809" i="2"/>
  <c r="AF1809" i="2"/>
  <c r="BI1808" i="2"/>
  <c r="BH1808" i="2"/>
  <c r="BG1808" i="2"/>
  <c r="BF1808" i="2"/>
  <c r="BE1808" i="2"/>
  <c r="BD1808" i="2"/>
  <c r="BC1808" i="2"/>
  <c r="BB1808" i="2"/>
  <c r="BA1808" i="2"/>
  <c r="AZ1808" i="2"/>
  <c r="AY1808" i="2"/>
  <c r="AX1808" i="2"/>
  <c r="AW1808" i="2"/>
  <c r="AV1808" i="2"/>
  <c r="AU1808" i="2"/>
  <c r="AT1808" i="2"/>
  <c r="AS1808" i="2"/>
  <c r="AR1808" i="2"/>
  <c r="AQ1808" i="2"/>
  <c r="AP1808" i="2"/>
  <c r="AO1808" i="2"/>
  <c r="AN1808" i="2"/>
  <c r="AM1808" i="2"/>
  <c r="AL1808" i="2"/>
  <c r="AK1808" i="2"/>
  <c r="AJ1808" i="2"/>
  <c r="AI1808" i="2"/>
  <c r="AH1808" i="2"/>
  <c r="AG1808" i="2"/>
  <c r="AF1808" i="2"/>
  <c r="BI1807" i="2"/>
  <c r="BH1807" i="2"/>
  <c r="BG1807" i="2"/>
  <c r="BF1807" i="2"/>
  <c r="BE1807" i="2"/>
  <c r="BD1807" i="2"/>
  <c r="BC1807" i="2"/>
  <c r="BB1807" i="2"/>
  <c r="BA1807" i="2"/>
  <c r="AZ1807" i="2"/>
  <c r="AY1807" i="2"/>
  <c r="AX1807" i="2"/>
  <c r="AW1807" i="2"/>
  <c r="AV1807" i="2"/>
  <c r="AU1807" i="2"/>
  <c r="AT1807" i="2"/>
  <c r="AS1807" i="2"/>
  <c r="AR1807" i="2"/>
  <c r="AQ1807" i="2"/>
  <c r="AP1807" i="2"/>
  <c r="AO1807" i="2"/>
  <c r="AN1807" i="2"/>
  <c r="AM1807" i="2"/>
  <c r="AL1807" i="2"/>
  <c r="AK1807" i="2"/>
  <c r="AJ1807" i="2"/>
  <c r="AI1807" i="2"/>
  <c r="AH1807" i="2"/>
  <c r="AG1807" i="2"/>
  <c r="AF1807" i="2"/>
  <c r="BI1806" i="2"/>
  <c r="BH1806" i="2"/>
  <c r="BG1806" i="2"/>
  <c r="BF1806" i="2"/>
  <c r="BE1806" i="2"/>
  <c r="BD1806" i="2"/>
  <c r="BC1806" i="2"/>
  <c r="BB1806" i="2"/>
  <c r="BA1806" i="2"/>
  <c r="AZ1806" i="2"/>
  <c r="AY1806" i="2"/>
  <c r="AX1806" i="2"/>
  <c r="AW1806" i="2"/>
  <c r="AV1806" i="2"/>
  <c r="AU1806" i="2"/>
  <c r="AT1806" i="2"/>
  <c r="AS1806" i="2"/>
  <c r="AR1806" i="2"/>
  <c r="AQ1806" i="2"/>
  <c r="AP1806" i="2"/>
  <c r="AO1806" i="2"/>
  <c r="AN1806" i="2"/>
  <c r="AM1806" i="2"/>
  <c r="AL1806" i="2"/>
  <c r="AK1806" i="2"/>
  <c r="AJ1806" i="2"/>
  <c r="AI1806" i="2"/>
  <c r="AH1806" i="2"/>
  <c r="AG1806" i="2"/>
  <c r="AF1806" i="2"/>
  <c r="BI1805" i="2"/>
  <c r="BH1805" i="2"/>
  <c r="BG1805" i="2"/>
  <c r="BF1805" i="2"/>
  <c r="BE1805" i="2"/>
  <c r="BD1805" i="2"/>
  <c r="BC1805" i="2"/>
  <c r="BB1805" i="2"/>
  <c r="BA1805" i="2"/>
  <c r="AZ1805" i="2"/>
  <c r="AY1805" i="2"/>
  <c r="AX1805" i="2"/>
  <c r="AW1805" i="2"/>
  <c r="AV1805" i="2"/>
  <c r="AU1805" i="2"/>
  <c r="AT1805" i="2"/>
  <c r="AS1805" i="2"/>
  <c r="AR1805" i="2"/>
  <c r="AQ1805" i="2"/>
  <c r="AP1805" i="2"/>
  <c r="AO1805" i="2"/>
  <c r="AN1805" i="2"/>
  <c r="AM1805" i="2"/>
  <c r="AL1805" i="2"/>
  <c r="AK1805" i="2"/>
  <c r="AJ1805" i="2"/>
  <c r="AI1805" i="2"/>
  <c r="AH1805" i="2"/>
  <c r="AG1805" i="2"/>
  <c r="AF1805" i="2"/>
  <c r="BI1804" i="2"/>
  <c r="BH1804" i="2"/>
  <c r="BG1804" i="2"/>
  <c r="BF1804" i="2"/>
  <c r="BE1804" i="2"/>
  <c r="BD1804" i="2"/>
  <c r="BC1804" i="2"/>
  <c r="BB1804" i="2"/>
  <c r="BA1804" i="2"/>
  <c r="AZ1804" i="2"/>
  <c r="AY1804" i="2"/>
  <c r="AX1804" i="2"/>
  <c r="AW1804" i="2"/>
  <c r="AV1804" i="2"/>
  <c r="AU1804" i="2"/>
  <c r="AT1804" i="2"/>
  <c r="AS1804" i="2"/>
  <c r="AR1804" i="2"/>
  <c r="AQ1804" i="2"/>
  <c r="AP1804" i="2"/>
  <c r="AO1804" i="2"/>
  <c r="AN1804" i="2"/>
  <c r="AM1804" i="2"/>
  <c r="AL1804" i="2"/>
  <c r="AK1804" i="2"/>
  <c r="AJ1804" i="2"/>
  <c r="AI1804" i="2"/>
  <c r="AH1804" i="2"/>
  <c r="AG1804" i="2"/>
  <c r="AF1804" i="2"/>
  <c r="BI1803" i="2"/>
  <c r="BH1803" i="2"/>
  <c r="BG1803" i="2"/>
  <c r="BF1803" i="2"/>
  <c r="BE1803" i="2"/>
  <c r="BD1803" i="2"/>
  <c r="BC1803" i="2"/>
  <c r="BB1803" i="2"/>
  <c r="BA1803" i="2"/>
  <c r="AZ1803" i="2"/>
  <c r="AY1803" i="2"/>
  <c r="AX1803" i="2"/>
  <c r="AW1803" i="2"/>
  <c r="AV1803" i="2"/>
  <c r="AU1803" i="2"/>
  <c r="AT1803" i="2"/>
  <c r="AS1803" i="2"/>
  <c r="AR1803" i="2"/>
  <c r="AQ1803" i="2"/>
  <c r="AP1803" i="2"/>
  <c r="AO1803" i="2"/>
  <c r="AN1803" i="2"/>
  <c r="AM1803" i="2"/>
  <c r="AL1803" i="2"/>
  <c r="AK1803" i="2"/>
  <c r="AJ1803" i="2"/>
  <c r="AI1803" i="2"/>
  <c r="AH1803" i="2"/>
  <c r="AG1803" i="2"/>
  <c r="AF1803" i="2"/>
  <c r="BI1802" i="2"/>
  <c r="BH1802" i="2"/>
  <c r="BG1802" i="2"/>
  <c r="BF1802" i="2"/>
  <c r="BE1802" i="2"/>
  <c r="BD1802" i="2"/>
  <c r="BC1802" i="2"/>
  <c r="BB1802" i="2"/>
  <c r="BA1802" i="2"/>
  <c r="AZ1802" i="2"/>
  <c r="AY1802" i="2"/>
  <c r="AX1802" i="2"/>
  <c r="AW1802" i="2"/>
  <c r="AV1802" i="2"/>
  <c r="AU1802" i="2"/>
  <c r="AT1802" i="2"/>
  <c r="AS1802" i="2"/>
  <c r="AR1802" i="2"/>
  <c r="AQ1802" i="2"/>
  <c r="AP1802" i="2"/>
  <c r="AO1802" i="2"/>
  <c r="AN1802" i="2"/>
  <c r="AM1802" i="2"/>
  <c r="AL1802" i="2"/>
  <c r="AK1802" i="2"/>
  <c r="AJ1802" i="2"/>
  <c r="AI1802" i="2"/>
  <c r="AH1802" i="2"/>
  <c r="AG1802" i="2"/>
  <c r="AF1802" i="2"/>
  <c r="BI1801" i="2"/>
  <c r="BH1801" i="2"/>
  <c r="BG1801" i="2"/>
  <c r="BF1801" i="2"/>
  <c r="BE1801" i="2"/>
  <c r="BD1801" i="2"/>
  <c r="BC1801" i="2"/>
  <c r="BB1801" i="2"/>
  <c r="BA1801" i="2"/>
  <c r="AZ1801" i="2"/>
  <c r="AY1801" i="2"/>
  <c r="AX1801" i="2"/>
  <c r="AW1801" i="2"/>
  <c r="AV1801" i="2"/>
  <c r="AU1801" i="2"/>
  <c r="AT1801" i="2"/>
  <c r="AS1801" i="2"/>
  <c r="AR1801" i="2"/>
  <c r="AQ1801" i="2"/>
  <c r="AP1801" i="2"/>
  <c r="AO1801" i="2"/>
  <c r="AN1801" i="2"/>
  <c r="AM1801" i="2"/>
  <c r="AL1801" i="2"/>
  <c r="AK1801" i="2"/>
  <c r="AJ1801" i="2"/>
  <c r="AI1801" i="2"/>
  <c r="AH1801" i="2"/>
  <c r="AG1801" i="2"/>
  <c r="AF1801" i="2"/>
  <c r="BI1800" i="2"/>
  <c r="BH1800" i="2"/>
  <c r="BG1800" i="2"/>
  <c r="BF1800" i="2"/>
  <c r="BE1800" i="2"/>
  <c r="BD1800" i="2"/>
  <c r="BC1800" i="2"/>
  <c r="BB1800" i="2"/>
  <c r="BA1800" i="2"/>
  <c r="AZ1800" i="2"/>
  <c r="AY1800" i="2"/>
  <c r="AX1800" i="2"/>
  <c r="AW1800" i="2"/>
  <c r="AV1800" i="2"/>
  <c r="AU1800" i="2"/>
  <c r="AT1800" i="2"/>
  <c r="AS1800" i="2"/>
  <c r="AR1800" i="2"/>
  <c r="AQ1800" i="2"/>
  <c r="AP1800" i="2"/>
  <c r="AO1800" i="2"/>
  <c r="AN1800" i="2"/>
  <c r="AM1800" i="2"/>
  <c r="AL1800" i="2"/>
  <c r="AK1800" i="2"/>
  <c r="AJ1800" i="2"/>
  <c r="AI1800" i="2"/>
  <c r="AH1800" i="2"/>
  <c r="AG1800" i="2"/>
  <c r="AF1800" i="2"/>
  <c r="BI1799" i="2"/>
  <c r="BH1799" i="2"/>
  <c r="BG1799" i="2"/>
  <c r="BF1799" i="2"/>
  <c r="BE1799" i="2"/>
  <c r="BD1799" i="2"/>
  <c r="BC1799" i="2"/>
  <c r="BB1799" i="2"/>
  <c r="BA1799" i="2"/>
  <c r="AZ1799" i="2"/>
  <c r="AY1799" i="2"/>
  <c r="AX1799" i="2"/>
  <c r="AW1799" i="2"/>
  <c r="AV1799" i="2"/>
  <c r="AU1799" i="2"/>
  <c r="AT1799" i="2"/>
  <c r="AS1799" i="2"/>
  <c r="AR1799" i="2"/>
  <c r="AQ1799" i="2"/>
  <c r="AP1799" i="2"/>
  <c r="AO1799" i="2"/>
  <c r="AN1799" i="2"/>
  <c r="AM1799" i="2"/>
  <c r="AL1799" i="2"/>
  <c r="AK1799" i="2"/>
  <c r="AJ1799" i="2"/>
  <c r="AI1799" i="2"/>
  <c r="AH1799" i="2"/>
  <c r="AG1799" i="2"/>
  <c r="AF1799" i="2"/>
  <c r="BI1798" i="2"/>
  <c r="BH1798" i="2"/>
  <c r="BG1798" i="2"/>
  <c r="BF1798" i="2"/>
  <c r="BE1798" i="2"/>
  <c r="BD1798" i="2"/>
  <c r="BC1798" i="2"/>
  <c r="BB1798" i="2"/>
  <c r="BA1798" i="2"/>
  <c r="AZ1798" i="2"/>
  <c r="AY1798" i="2"/>
  <c r="AX1798" i="2"/>
  <c r="AW1798" i="2"/>
  <c r="AV1798" i="2"/>
  <c r="AU1798" i="2"/>
  <c r="AT1798" i="2"/>
  <c r="AS1798" i="2"/>
  <c r="AR1798" i="2"/>
  <c r="AQ1798" i="2"/>
  <c r="AP1798" i="2"/>
  <c r="AO1798" i="2"/>
  <c r="AN1798" i="2"/>
  <c r="AM1798" i="2"/>
  <c r="AL1798" i="2"/>
  <c r="AK1798" i="2"/>
  <c r="AJ1798" i="2"/>
  <c r="AI1798" i="2"/>
  <c r="AH1798" i="2"/>
  <c r="AG1798" i="2"/>
  <c r="AF1798" i="2"/>
  <c r="BI1797" i="2"/>
  <c r="BH1797" i="2"/>
  <c r="BG1797" i="2"/>
  <c r="BF1797" i="2"/>
  <c r="BE1797" i="2"/>
  <c r="BD1797" i="2"/>
  <c r="BC1797" i="2"/>
  <c r="BB1797" i="2"/>
  <c r="BA1797" i="2"/>
  <c r="AZ1797" i="2"/>
  <c r="AY1797" i="2"/>
  <c r="AX1797" i="2"/>
  <c r="AW1797" i="2"/>
  <c r="AV1797" i="2"/>
  <c r="AU1797" i="2"/>
  <c r="AT1797" i="2"/>
  <c r="AS1797" i="2"/>
  <c r="AR1797" i="2"/>
  <c r="AQ1797" i="2"/>
  <c r="AP1797" i="2"/>
  <c r="AO1797" i="2"/>
  <c r="AN1797" i="2"/>
  <c r="AM1797" i="2"/>
  <c r="AL1797" i="2"/>
  <c r="AK1797" i="2"/>
  <c r="AJ1797" i="2"/>
  <c r="AI1797" i="2"/>
  <c r="AH1797" i="2"/>
  <c r="AG1797" i="2"/>
  <c r="AF1797" i="2"/>
  <c r="BI1796" i="2"/>
  <c r="BH1796" i="2"/>
  <c r="BG1796" i="2"/>
  <c r="BF1796" i="2"/>
  <c r="BE1796" i="2"/>
  <c r="BD1796" i="2"/>
  <c r="BC1796" i="2"/>
  <c r="BB1796" i="2"/>
  <c r="BA1796" i="2"/>
  <c r="AZ1796" i="2"/>
  <c r="AY1796" i="2"/>
  <c r="AX1796" i="2"/>
  <c r="AW1796" i="2"/>
  <c r="AV1796" i="2"/>
  <c r="AU1796" i="2"/>
  <c r="AT1796" i="2"/>
  <c r="AS1796" i="2"/>
  <c r="AR1796" i="2"/>
  <c r="AQ1796" i="2"/>
  <c r="AP1796" i="2"/>
  <c r="AO1796" i="2"/>
  <c r="AN1796" i="2"/>
  <c r="AM1796" i="2"/>
  <c r="AL1796" i="2"/>
  <c r="AK1796" i="2"/>
  <c r="AJ1796" i="2"/>
  <c r="AI1796" i="2"/>
  <c r="AH1796" i="2"/>
  <c r="AG1796" i="2"/>
  <c r="AF1796" i="2"/>
  <c r="BI1795" i="2"/>
  <c r="BH1795" i="2"/>
  <c r="BG1795" i="2"/>
  <c r="BF1795" i="2"/>
  <c r="BE1795" i="2"/>
  <c r="BD1795" i="2"/>
  <c r="BC1795" i="2"/>
  <c r="BB1795" i="2"/>
  <c r="BA1795" i="2"/>
  <c r="AZ1795" i="2"/>
  <c r="AY1795" i="2"/>
  <c r="AX1795" i="2"/>
  <c r="AW1795" i="2"/>
  <c r="AV1795" i="2"/>
  <c r="AU1795" i="2"/>
  <c r="AT1795" i="2"/>
  <c r="AS1795" i="2"/>
  <c r="AR1795" i="2"/>
  <c r="AQ1795" i="2"/>
  <c r="AP1795" i="2"/>
  <c r="AO1795" i="2"/>
  <c r="AN1795" i="2"/>
  <c r="AM1795" i="2"/>
  <c r="AL1795" i="2"/>
  <c r="AK1795" i="2"/>
  <c r="AJ1795" i="2"/>
  <c r="AI1795" i="2"/>
  <c r="AH1795" i="2"/>
  <c r="AG1795" i="2"/>
  <c r="AF1795" i="2"/>
  <c r="BI1794" i="2"/>
  <c r="BH1794" i="2"/>
  <c r="BG1794" i="2"/>
  <c r="BF1794" i="2"/>
  <c r="BE1794" i="2"/>
  <c r="BD1794" i="2"/>
  <c r="BC1794" i="2"/>
  <c r="BB1794" i="2"/>
  <c r="BA1794" i="2"/>
  <c r="AZ1794" i="2"/>
  <c r="AY1794" i="2"/>
  <c r="AX1794" i="2"/>
  <c r="AW1794" i="2"/>
  <c r="AV1794" i="2"/>
  <c r="AU1794" i="2"/>
  <c r="AT1794" i="2"/>
  <c r="AS1794" i="2"/>
  <c r="AR1794" i="2"/>
  <c r="AQ1794" i="2"/>
  <c r="AP1794" i="2"/>
  <c r="AO1794" i="2"/>
  <c r="AN1794" i="2"/>
  <c r="AM1794" i="2"/>
  <c r="AL1794" i="2"/>
  <c r="AK1794" i="2"/>
  <c r="AJ1794" i="2"/>
  <c r="AI1794" i="2"/>
  <c r="AH1794" i="2"/>
  <c r="AG1794" i="2"/>
  <c r="AF1794" i="2"/>
  <c r="BI1793" i="2"/>
  <c r="BH1793" i="2"/>
  <c r="BG1793" i="2"/>
  <c r="BF1793" i="2"/>
  <c r="BE1793" i="2"/>
  <c r="BD1793" i="2"/>
  <c r="BC1793" i="2"/>
  <c r="BB1793" i="2"/>
  <c r="BA1793" i="2"/>
  <c r="AZ1793" i="2"/>
  <c r="AY1793" i="2"/>
  <c r="AX1793" i="2"/>
  <c r="AW1793" i="2"/>
  <c r="AV1793" i="2"/>
  <c r="AU1793" i="2"/>
  <c r="AT1793" i="2"/>
  <c r="AS1793" i="2"/>
  <c r="AR1793" i="2"/>
  <c r="AQ1793" i="2"/>
  <c r="AP1793" i="2"/>
  <c r="AO1793" i="2"/>
  <c r="AN1793" i="2"/>
  <c r="AM1793" i="2"/>
  <c r="AL1793" i="2"/>
  <c r="AK1793" i="2"/>
  <c r="AJ1793" i="2"/>
  <c r="AI1793" i="2"/>
  <c r="AH1793" i="2"/>
  <c r="AG1793" i="2"/>
  <c r="AF1793" i="2"/>
  <c r="BI1792" i="2"/>
  <c r="BH1792" i="2"/>
  <c r="BG1792" i="2"/>
  <c r="BF1792" i="2"/>
  <c r="BE1792" i="2"/>
  <c r="BD1792" i="2"/>
  <c r="BC1792" i="2"/>
  <c r="BB1792" i="2"/>
  <c r="BA1792" i="2"/>
  <c r="AZ1792" i="2"/>
  <c r="AY1792" i="2"/>
  <c r="AX1792" i="2"/>
  <c r="AW1792" i="2"/>
  <c r="AV1792" i="2"/>
  <c r="AU1792" i="2"/>
  <c r="AT1792" i="2"/>
  <c r="AS1792" i="2"/>
  <c r="AR1792" i="2"/>
  <c r="AQ1792" i="2"/>
  <c r="AP1792" i="2"/>
  <c r="AO1792" i="2"/>
  <c r="AN1792" i="2"/>
  <c r="AM1792" i="2"/>
  <c r="AL1792" i="2"/>
  <c r="AK1792" i="2"/>
  <c r="AJ1792" i="2"/>
  <c r="AI1792" i="2"/>
  <c r="AH1792" i="2"/>
  <c r="AG1792" i="2"/>
  <c r="AF1792" i="2"/>
  <c r="BI1791" i="2"/>
  <c r="BH1791" i="2"/>
  <c r="BG1791" i="2"/>
  <c r="BF1791" i="2"/>
  <c r="BE1791" i="2"/>
  <c r="BD1791" i="2"/>
  <c r="BC1791" i="2"/>
  <c r="BB1791" i="2"/>
  <c r="BA1791" i="2"/>
  <c r="AZ1791" i="2"/>
  <c r="AY1791" i="2"/>
  <c r="AX1791" i="2"/>
  <c r="AW1791" i="2"/>
  <c r="AV1791" i="2"/>
  <c r="AU1791" i="2"/>
  <c r="AT1791" i="2"/>
  <c r="AS1791" i="2"/>
  <c r="AR1791" i="2"/>
  <c r="AQ1791" i="2"/>
  <c r="AP1791" i="2"/>
  <c r="AO1791" i="2"/>
  <c r="AN1791" i="2"/>
  <c r="AM1791" i="2"/>
  <c r="AL1791" i="2"/>
  <c r="AK1791" i="2"/>
  <c r="AJ1791" i="2"/>
  <c r="AI1791" i="2"/>
  <c r="AH1791" i="2"/>
  <c r="AG1791" i="2"/>
  <c r="AF1791" i="2"/>
  <c r="BI1790" i="2"/>
  <c r="BH1790" i="2"/>
  <c r="BG1790" i="2"/>
  <c r="BF1790" i="2"/>
  <c r="BE1790" i="2"/>
  <c r="BD1790" i="2"/>
  <c r="BC1790" i="2"/>
  <c r="BB1790" i="2"/>
  <c r="BA1790" i="2"/>
  <c r="AZ1790" i="2"/>
  <c r="AY1790" i="2"/>
  <c r="AX1790" i="2"/>
  <c r="AW1790" i="2"/>
  <c r="AV1790" i="2"/>
  <c r="AU1790" i="2"/>
  <c r="AT1790" i="2"/>
  <c r="AS1790" i="2"/>
  <c r="AR1790" i="2"/>
  <c r="AQ1790" i="2"/>
  <c r="AP1790" i="2"/>
  <c r="AO1790" i="2"/>
  <c r="AN1790" i="2"/>
  <c r="AM1790" i="2"/>
  <c r="AL1790" i="2"/>
  <c r="AK1790" i="2"/>
  <c r="AJ1790" i="2"/>
  <c r="AI1790" i="2"/>
  <c r="AH1790" i="2"/>
  <c r="AG1790" i="2"/>
  <c r="AF1790" i="2"/>
  <c r="BI1789" i="2"/>
  <c r="BH1789" i="2"/>
  <c r="BG1789" i="2"/>
  <c r="BF1789" i="2"/>
  <c r="BE1789" i="2"/>
  <c r="BD1789" i="2"/>
  <c r="BC1789" i="2"/>
  <c r="BB1789" i="2"/>
  <c r="BA1789" i="2"/>
  <c r="AZ1789" i="2"/>
  <c r="AY1789" i="2"/>
  <c r="AX1789" i="2"/>
  <c r="AW1789" i="2"/>
  <c r="AV1789" i="2"/>
  <c r="AU1789" i="2"/>
  <c r="AT1789" i="2"/>
  <c r="AS1789" i="2"/>
  <c r="AR1789" i="2"/>
  <c r="AQ1789" i="2"/>
  <c r="AP1789" i="2"/>
  <c r="AO1789" i="2"/>
  <c r="AN1789" i="2"/>
  <c r="AM1789" i="2"/>
  <c r="AL1789" i="2"/>
  <c r="AK1789" i="2"/>
  <c r="AJ1789" i="2"/>
  <c r="AI1789" i="2"/>
  <c r="AH1789" i="2"/>
  <c r="AG1789" i="2"/>
  <c r="AF1789" i="2"/>
  <c r="BI1788" i="2"/>
  <c r="BH1788" i="2"/>
  <c r="BG1788" i="2"/>
  <c r="BF1788" i="2"/>
  <c r="BE1788" i="2"/>
  <c r="BD1788" i="2"/>
  <c r="BC1788" i="2"/>
  <c r="BB1788" i="2"/>
  <c r="BA1788" i="2"/>
  <c r="AZ1788" i="2"/>
  <c r="AY1788" i="2"/>
  <c r="AX1788" i="2"/>
  <c r="AW1788" i="2"/>
  <c r="AV1788" i="2"/>
  <c r="AU1788" i="2"/>
  <c r="AT1788" i="2"/>
  <c r="AS1788" i="2"/>
  <c r="AR1788" i="2"/>
  <c r="AQ1788" i="2"/>
  <c r="AP1788" i="2"/>
  <c r="AO1788" i="2"/>
  <c r="AN1788" i="2"/>
  <c r="AM1788" i="2"/>
  <c r="AL1788" i="2"/>
  <c r="AK1788" i="2"/>
  <c r="AJ1788" i="2"/>
  <c r="AI1788" i="2"/>
  <c r="AH1788" i="2"/>
  <c r="AG1788" i="2"/>
  <c r="AF1788" i="2"/>
  <c r="BI1787" i="2"/>
  <c r="BH1787" i="2"/>
  <c r="BG1787" i="2"/>
  <c r="BF1787" i="2"/>
  <c r="BE1787" i="2"/>
  <c r="BD1787" i="2"/>
  <c r="BC1787" i="2"/>
  <c r="BB1787" i="2"/>
  <c r="BA1787" i="2"/>
  <c r="AZ1787" i="2"/>
  <c r="AY1787" i="2"/>
  <c r="AX1787" i="2"/>
  <c r="AW1787" i="2"/>
  <c r="AV1787" i="2"/>
  <c r="AU1787" i="2"/>
  <c r="AT1787" i="2"/>
  <c r="AS1787" i="2"/>
  <c r="AR1787" i="2"/>
  <c r="AQ1787" i="2"/>
  <c r="AP1787" i="2"/>
  <c r="AO1787" i="2"/>
  <c r="AN1787" i="2"/>
  <c r="AM1787" i="2"/>
  <c r="AL1787" i="2"/>
  <c r="AK1787" i="2"/>
  <c r="AJ1787" i="2"/>
  <c r="AI1787" i="2"/>
  <c r="AH1787" i="2"/>
  <c r="AG1787" i="2"/>
  <c r="AF1787" i="2"/>
  <c r="BI1786" i="2"/>
  <c r="BH1786" i="2"/>
  <c r="BG1786" i="2"/>
  <c r="BF1786" i="2"/>
  <c r="BE1786" i="2"/>
  <c r="BD1786" i="2"/>
  <c r="BC1786" i="2"/>
  <c r="BB1786" i="2"/>
  <c r="BA1786" i="2"/>
  <c r="AZ1786" i="2"/>
  <c r="AY1786" i="2"/>
  <c r="AX1786" i="2"/>
  <c r="AW1786" i="2"/>
  <c r="AV1786" i="2"/>
  <c r="AU1786" i="2"/>
  <c r="AT1786" i="2"/>
  <c r="AS1786" i="2"/>
  <c r="AR1786" i="2"/>
  <c r="AQ1786" i="2"/>
  <c r="AP1786" i="2"/>
  <c r="AO1786" i="2"/>
  <c r="AN1786" i="2"/>
  <c r="AM1786" i="2"/>
  <c r="AL1786" i="2"/>
  <c r="AK1786" i="2"/>
  <c r="AJ1786" i="2"/>
  <c r="AI1786" i="2"/>
  <c r="AH1786" i="2"/>
  <c r="AG1786" i="2"/>
  <c r="AF1786" i="2"/>
  <c r="BI1785" i="2"/>
  <c r="BH1785" i="2"/>
  <c r="BG1785" i="2"/>
  <c r="BF1785" i="2"/>
  <c r="BE1785" i="2"/>
  <c r="BD1785" i="2"/>
  <c r="BC1785" i="2"/>
  <c r="BB1785" i="2"/>
  <c r="BA1785" i="2"/>
  <c r="AZ1785" i="2"/>
  <c r="AY1785" i="2"/>
  <c r="AX1785" i="2"/>
  <c r="AW1785" i="2"/>
  <c r="AV1785" i="2"/>
  <c r="AU1785" i="2"/>
  <c r="AT1785" i="2"/>
  <c r="AS1785" i="2"/>
  <c r="AR1785" i="2"/>
  <c r="AQ1785" i="2"/>
  <c r="AP1785" i="2"/>
  <c r="AO1785" i="2"/>
  <c r="AN1785" i="2"/>
  <c r="AM1785" i="2"/>
  <c r="AL1785" i="2"/>
  <c r="AK1785" i="2"/>
  <c r="AJ1785" i="2"/>
  <c r="AI1785" i="2"/>
  <c r="AH1785" i="2"/>
  <c r="AG1785" i="2"/>
  <c r="AF1785" i="2"/>
  <c r="BI1784" i="2"/>
  <c r="BH1784" i="2"/>
  <c r="BG1784" i="2"/>
  <c r="BF1784" i="2"/>
  <c r="BE1784" i="2"/>
  <c r="BD1784" i="2"/>
  <c r="BC1784" i="2"/>
  <c r="BB1784" i="2"/>
  <c r="BA1784" i="2"/>
  <c r="AZ1784" i="2"/>
  <c r="AY1784" i="2"/>
  <c r="AX1784" i="2"/>
  <c r="AW1784" i="2"/>
  <c r="AV1784" i="2"/>
  <c r="AU1784" i="2"/>
  <c r="AT1784" i="2"/>
  <c r="AS1784" i="2"/>
  <c r="AR1784" i="2"/>
  <c r="AQ1784" i="2"/>
  <c r="AP1784" i="2"/>
  <c r="AO1784" i="2"/>
  <c r="AN1784" i="2"/>
  <c r="AM1784" i="2"/>
  <c r="AL1784" i="2"/>
  <c r="AK1784" i="2"/>
  <c r="AJ1784" i="2"/>
  <c r="AI1784" i="2"/>
  <c r="AH1784" i="2"/>
  <c r="AG1784" i="2"/>
  <c r="AF1784" i="2"/>
  <c r="BI1783" i="2"/>
  <c r="BH1783" i="2"/>
  <c r="BG1783" i="2"/>
  <c r="BF1783" i="2"/>
  <c r="BE1783" i="2"/>
  <c r="BD1783" i="2"/>
  <c r="BC1783" i="2"/>
  <c r="BB1783" i="2"/>
  <c r="BA1783" i="2"/>
  <c r="AZ1783" i="2"/>
  <c r="AY1783" i="2"/>
  <c r="AX1783" i="2"/>
  <c r="AW1783" i="2"/>
  <c r="AV1783" i="2"/>
  <c r="AU1783" i="2"/>
  <c r="AT1783" i="2"/>
  <c r="AS1783" i="2"/>
  <c r="AR1783" i="2"/>
  <c r="AQ1783" i="2"/>
  <c r="AP1783" i="2"/>
  <c r="AO1783" i="2"/>
  <c r="AN1783" i="2"/>
  <c r="AM1783" i="2"/>
  <c r="AL1783" i="2"/>
  <c r="AK1783" i="2"/>
  <c r="AJ1783" i="2"/>
  <c r="AI1783" i="2"/>
  <c r="AH1783" i="2"/>
  <c r="AG1783" i="2"/>
  <c r="AF1783" i="2"/>
  <c r="BI1782" i="2"/>
  <c r="BH1782" i="2"/>
  <c r="BG1782" i="2"/>
  <c r="BF1782" i="2"/>
  <c r="BE1782" i="2"/>
  <c r="BD1782" i="2"/>
  <c r="BC1782" i="2"/>
  <c r="BB1782" i="2"/>
  <c r="BA1782" i="2"/>
  <c r="AZ1782" i="2"/>
  <c r="AY1782" i="2"/>
  <c r="AX1782" i="2"/>
  <c r="AW1782" i="2"/>
  <c r="AV1782" i="2"/>
  <c r="AU1782" i="2"/>
  <c r="AT1782" i="2"/>
  <c r="AS1782" i="2"/>
  <c r="AR1782" i="2"/>
  <c r="AQ1782" i="2"/>
  <c r="AP1782" i="2"/>
  <c r="AO1782" i="2"/>
  <c r="AN1782" i="2"/>
  <c r="AM1782" i="2"/>
  <c r="AL1782" i="2"/>
  <c r="AK1782" i="2"/>
  <c r="AJ1782" i="2"/>
  <c r="AI1782" i="2"/>
  <c r="AH1782" i="2"/>
  <c r="AG1782" i="2"/>
  <c r="AF1782" i="2"/>
  <c r="BI1781" i="2"/>
  <c r="BH1781" i="2"/>
  <c r="BG1781" i="2"/>
  <c r="BF1781" i="2"/>
  <c r="BE1781" i="2"/>
  <c r="BD1781" i="2"/>
  <c r="BC1781" i="2"/>
  <c r="BB1781" i="2"/>
  <c r="BA1781" i="2"/>
  <c r="AZ1781" i="2"/>
  <c r="AY1781" i="2"/>
  <c r="AX1781" i="2"/>
  <c r="AW1781" i="2"/>
  <c r="AV1781" i="2"/>
  <c r="AU1781" i="2"/>
  <c r="AT1781" i="2"/>
  <c r="AS1781" i="2"/>
  <c r="AR1781" i="2"/>
  <c r="AQ1781" i="2"/>
  <c r="AP1781" i="2"/>
  <c r="AO1781" i="2"/>
  <c r="AN1781" i="2"/>
  <c r="AM1781" i="2"/>
  <c r="AL1781" i="2"/>
  <c r="AK1781" i="2"/>
  <c r="AJ1781" i="2"/>
  <c r="AI1781" i="2"/>
  <c r="AH1781" i="2"/>
  <c r="AG1781" i="2"/>
  <c r="AF1781" i="2"/>
  <c r="BI1780" i="2"/>
  <c r="BH1780" i="2"/>
  <c r="BG1780" i="2"/>
  <c r="BF1780" i="2"/>
  <c r="BE1780" i="2"/>
  <c r="BD1780" i="2"/>
  <c r="BC1780" i="2"/>
  <c r="BB1780" i="2"/>
  <c r="BA1780" i="2"/>
  <c r="AZ1780" i="2"/>
  <c r="AY1780" i="2"/>
  <c r="AX1780" i="2"/>
  <c r="AW1780" i="2"/>
  <c r="AV1780" i="2"/>
  <c r="AU1780" i="2"/>
  <c r="AT1780" i="2"/>
  <c r="AS1780" i="2"/>
  <c r="AR1780" i="2"/>
  <c r="AQ1780" i="2"/>
  <c r="AP1780" i="2"/>
  <c r="AO1780" i="2"/>
  <c r="AN1780" i="2"/>
  <c r="AM1780" i="2"/>
  <c r="AL1780" i="2"/>
  <c r="AK1780" i="2"/>
  <c r="AJ1780" i="2"/>
  <c r="AI1780" i="2"/>
  <c r="AH1780" i="2"/>
  <c r="AG1780" i="2"/>
  <c r="AF1780" i="2"/>
  <c r="BI1779" i="2"/>
  <c r="BH1779" i="2"/>
  <c r="BG1779" i="2"/>
  <c r="BF1779" i="2"/>
  <c r="BE1779" i="2"/>
  <c r="BD1779" i="2"/>
  <c r="BC1779" i="2"/>
  <c r="BB1779" i="2"/>
  <c r="BA1779" i="2"/>
  <c r="AZ1779" i="2"/>
  <c r="AY1779" i="2"/>
  <c r="AX1779" i="2"/>
  <c r="AW1779" i="2"/>
  <c r="AV1779" i="2"/>
  <c r="AU1779" i="2"/>
  <c r="AT1779" i="2"/>
  <c r="AS1779" i="2"/>
  <c r="AR1779" i="2"/>
  <c r="AQ1779" i="2"/>
  <c r="AP1779" i="2"/>
  <c r="AO1779" i="2"/>
  <c r="AN1779" i="2"/>
  <c r="AM1779" i="2"/>
  <c r="AL1779" i="2"/>
  <c r="AK1779" i="2"/>
  <c r="AJ1779" i="2"/>
  <c r="AI1779" i="2"/>
  <c r="AH1779" i="2"/>
  <c r="AG1779" i="2"/>
  <c r="AF1779" i="2"/>
  <c r="BI1778" i="2"/>
  <c r="BH1778" i="2"/>
  <c r="BG1778" i="2"/>
  <c r="BF1778" i="2"/>
  <c r="BE1778" i="2"/>
  <c r="BD1778" i="2"/>
  <c r="BC1778" i="2"/>
  <c r="BB1778" i="2"/>
  <c r="BA1778" i="2"/>
  <c r="AZ1778" i="2"/>
  <c r="AY1778" i="2"/>
  <c r="AX1778" i="2"/>
  <c r="AW1778" i="2"/>
  <c r="AV1778" i="2"/>
  <c r="AU1778" i="2"/>
  <c r="AT1778" i="2"/>
  <c r="AS1778" i="2"/>
  <c r="AR1778" i="2"/>
  <c r="AQ1778" i="2"/>
  <c r="AP1778" i="2"/>
  <c r="AO1778" i="2"/>
  <c r="AN1778" i="2"/>
  <c r="AM1778" i="2"/>
  <c r="AL1778" i="2"/>
  <c r="AK1778" i="2"/>
  <c r="AJ1778" i="2"/>
  <c r="AI1778" i="2"/>
  <c r="AH1778" i="2"/>
  <c r="AG1778" i="2"/>
  <c r="AF1778" i="2"/>
  <c r="BI1777" i="2"/>
  <c r="BH1777" i="2"/>
  <c r="BG1777" i="2"/>
  <c r="BF1777" i="2"/>
  <c r="BE1777" i="2"/>
  <c r="BD1777" i="2"/>
  <c r="BC1777" i="2"/>
  <c r="BB1777" i="2"/>
  <c r="BA1777" i="2"/>
  <c r="AZ1777" i="2"/>
  <c r="AY1777" i="2"/>
  <c r="AX1777" i="2"/>
  <c r="AW1777" i="2"/>
  <c r="AV1777" i="2"/>
  <c r="AU1777" i="2"/>
  <c r="AT1777" i="2"/>
  <c r="AS1777" i="2"/>
  <c r="AR1777" i="2"/>
  <c r="AQ1777" i="2"/>
  <c r="AP1777" i="2"/>
  <c r="AO1777" i="2"/>
  <c r="AN1777" i="2"/>
  <c r="AM1777" i="2"/>
  <c r="AL1777" i="2"/>
  <c r="AK1777" i="2"/>
  <c r="AJ1777" i="2"/>
  <c r="AI1777" i="2"/>
  <c r="AH1777" i="2"/>
  <c r="AG1777" i="2"/>
  <c r="AF1777" i="2"/>
  <c r="BI1776" i="2"/>
  <c r="BH1776" i="2"/>
  <c r="BG1776" i="2"/>
  <c r="BF1776" i="2"/>
  <c r="BE1776" i="2"/>
  <c r="BD1776" i="2"/>
  <c r="BC1776" i="2"/>
  <c r="BB1776" i="2"/>
  <c r="BA1776" i="2"/>
  <c r="AZ1776" i="2"/>
  <c r="AY1776" i="2"/>
  <c r="AX1776" i="2"/>
  <c r="AW1776" i="2"/>
  <c r="AV1776" i="2"/>
  <c r="AU1776" i="2"/>
  <c r="AT1776" i="2"/>
  <c r="AS1776" i="2"/>
  <c r="AR1776" i="2"/>
  <c r="AQ1776" i="2"/>
  <c r="AP1776" i="2"/>
  <c r="AO1776" i="2"/>
  <c r="AN1776" i="2"/>
  <c r="AM1776" i="2"/>
  <c r="AL1776" i="2"/>
  <c r="AK1776" i="2"/>
  <c r="AJ1776" i="2"/>
  <c r="AI1776" i="2"/>
  <c r="AH1776" i="2"/>
  <c r="AG1776" i="2"/>
  <c r="AF1776" i="2"/>
  <c r="BI1775" i="2"/>
  <c r="BH1775" i="2"/>
  <c r="BG1775" i="2"/>
  <c r="BF1775" i="2"/>
  <c r="BE1775" i="2"/>
  <c r="BD1775" i="2"/>
  <c r="BC1775" i="2"/>
  <c r="BB1775" i="2"/>
  <c r="BA1775" i="2"/>
  <c r="AZ1775" i="2"/>
  <c r="AY1775" i="2"/>
  <c r="AX1775" i="2"/>
  <c r="AW1775" i="2"/>
  <c r="AV1775" i="2"/>
  <c r="AU1775" i="2"/>
  <c r="AT1775" i="2"/>
  <c r="AS1775" i="2"/>
  <c r="AR1775" i="2"/>
  <c r="AQ1775" i="2"/>
  <c r="AP1775" i="2"/>
  <c r="AO1775" i="2"/>
  <c r="AN1775" i="2"/>
  <c r="AM1775" i="2"/>
  <c r="AL1775" i="2"/>
  <c r="AK1775" i="2"/>
  <c r="AJ1775" i="2"/>
  <c r="AI1775" i="2"/>
  <c r="AH1775" i="2"/>
  <c r="AG1775" i="2"/>
  <c r="AF1775" i="2"/>
  <c r="BI1774" i="2"/>
  <c r="BH1774" i="2"/>
  <c r="BG1774" i="2"/>
  <c r="BF1774" i="2"/>
  <c r="BE1774" i="2"/>
  <c r="BD1774" i="2"/>
  <c r="BC1774" i="2"/>
  <c r="BB1774" i="2"/>
  <c r="BA1774" i="2"/>
  <c r="AZ1774" i="2"/>
  <c r="AY1774" i="2"/>
  <c r="AX1774" i="2"/>
  <c r="AW1774" i="2"/>
  <c r="AV1774" i="2"/>
  <c r="AU1774" i="2"/>
  <c r="AT1774" i="2"/>
  <c r="AS1774" i="2"/>
  <c r="AR1774" i="2"/>
  <c r="AQ1774" i="2"/>
  <c r="AP1774" i="2"/>
  <c r="AO1774" i="2"/>
  <c r="AN1774" i="2"/>
  <c r="AM1774" i="2"/>
  <c r="AL1774" i="2"/>
  <c r="AK1774" i="2"/>
  <c r="AJ1774" i="2"/>
  <c r="AI1774" i="2"/>
  <c r="AH1774" i="2"/>
  <c r="AG1774" i="2"/>
  <c r="AF1774" i="2"/>
  <c r="BI1773" i="2"/>
  <c r="BH1773" i="2"/>
  <c r="BG1773" i="2"/>
  <c r="BF1773" i="2"/>
  <c r="BE1773" i="2"/>
  <c r="BD1773" i="2"/>
  <c r="BC1773" i="2"/>
  <c r="BB1773" i="2"/>
  <c r="BA1773" i="2"/>
  <c r="AZ1773" i="2"/>
  <c r="AY1773" i="2"/>
  <c r="AX1773" i="2"/>
  <c r="AW1773" i="2"/>
  <c r="AV1773" i="2"/>
  <c r="AU1773" i="2"/>
  <c r="AT1773" i="2"/>
  <c r="AS1773" i="2"/>
  <c r="AR1773" i="2"/>
  <c r="AQ1773" i="2"/>
  <c r="AP1773" i="2"/>
  <c r="AO1773" i="2"/>
  <c r="AN1773" i="2"/>
  <c r="AM1773" i="2"/>
  <c r="AL1773" i="2"/>
  <c r="AK1773" i="2"/>
  <c r="AJ1773" i="2"/>
  <c r="AI1773" i="2"/>
  <c r="AH1773" i="2"/>
  <c r="AG1773" i="2"/>
  <c r="AF1773" i="2"/>
  <c r="BI1772" i="2"/>
  <c r="BH1772" i="2"/>
  <c r="BG1772" i="2"/>
  <c r="BF1772" i="2"/>
  <c r="BE1772" i="2"/>
  <c r="BD1772" i="2"/>
  <c r="BC1772" i="2"/>
  <c r="BB1772" i="2"/>
  <c r="BA1772" i="2"/>
  <c r="AZ1772" i="2"/>
  <c r="AY1772" i="2"/>
  <c r="AX1772" i="2"/>
  <c r="AW1772" i="2"/>
  <c r="AV1772" i="2"/>
  <c r="AU1772" i="2"/>
  <c r="AT1772" i="2"/>
  <c r="AS1772" i="2"/>
  <c r="AR1772" i="2"/>
  <c r="AQ1772" i="2"/>
  <c r="AP1772" i="2"/>
  <c r="AO1772" i="2"/>
  <c r="AN1772" i="2"/>
  <c r="AM1772" i="2"/>
  <c r="AL1772" i="2"/>
  <c r="AK1772" i="2"/>
  <c r="AJ1772" i="2"/>
  <c r="AI1772" i="2"/>
  <c r="AH1772" i="2"/>
  <c r="AG1772" i="2"/>
  <c r="AF1772" i="2"/>
  <c r="BI1771" i="2"/>
  <c r="BH1771" i="2"/>
  <c r="BG1771" i="2"/>
  <c r="BF1771" i="2"/>
  <c r="BE1771" i="2"/>
  <c r="BD1771" i="2"/>
  <c r="BC1771" i="2"/>
  <c r="BB1771" i="2"/>
  <c r="BA1771" i="2"/>
  <c r="AZ1771" i="2"/>
  <c r="AY1771" i="2"/>
  <c r="AX1771" i="2"/>
  <c r="AW1771" i="2"/>
  <c r="AV1771" i="2"/>
  <c r="AU1771" i="2"/>
  <c r="AT1771" i="2"/>
  <c r="AS1771" i="2"/>
  <c r="AR1771" i="2"/>
  <c r="AQ1771" i="2"/>
  <c r="AP1771" i="2"/>
  <c r="AO1771" i="2"/>
  <c r="AN1771" i="2"/>
  <c r="AM1771" i="2"/>
  <c r="AL1771" i="2"/>
  <c r="AK1771" i="2"/>
  <c r="AJ1771" i="2"/>
  <c r="AI1771" i="2"/>
  <c r="AH1771" i="2"/>
  <c r="AG1771" i="2"/>
  <c r="AF1771" i="2"/>
  <c r="BI1770" i="2"/>
  <c r="BH1770" i="2"/>
  <c r="BG1770" i="2"/>
  <c r="BF1770" i="2"/>
  <c r="BE1770" i="2"/>
  <c r="BD1770" i="2"/>
  <c r="BC1770" i="2"/>
  <c r="BB1770" i="2"/>
  <c r="BA1770" i="2"/>
  <c r="AZ1770" i="2"/>
  <c r="AY1770" i="2"/>
  <c r="AX1770" i="2"/>
  <c r="AW1770" i="2"/>
  <c r="AV1770" i="2"/>
  <c r="AU1770" i="2"/>
  <c r="AT1770" i="2"/>
  <c r="AS1770" i="2"/>
  <c r="AR1770" i="2"/>
  <c r="AQ1770" i="2"/>
  <c r="AP1770" i="2"/>
  <c r="AO1770" i="2"/>
  <c r="AN1770" i="2"/>
  <c r="AM1770" i="2"/>
  <c r="AL1770" i="2"/>
  <c r="AK1770" i="2"/>
  <c r="AJ1770" i="2"/>
  <c r="AI1770" i="2"/>
  <c r="AH1770" i="2"/>
  <c r="AG1770" i="2"/>
  <c r="AF1770" i="2"/>
  <c r="BI1769" i="2"/>
  <c r="BH1769" i="2"/>
  <c r="BG1769" i="2"/>
  <c r="BF1769" i="2"/>
  <c r="BE1769" i="2"/>
  <c r="BD1769" i="2"/>
  <c r="BC1769" i="2"/>
  <c r="BB1769" i="2"/>
  <c r="BA1769" i="2"/>
  <c r="AZ1769" i="2"/>
  <c r="AY1769" i="2"/>
  <c r="AX1769" i="2"/>
  <c r="AW1769" i="2"/>
  <c r="AV1769" i="2"/>
  <c r="AU1769" i="2"/>
  <c r="AT1769" i="2"/>
  <c r="AS1769" i="2"/>
  <c r="AR1769" i="2"/>
  <c r="AQ1769" i="2"/>
  <c r="AP1769" i="2"/>
  <c r="AO1769" i="2"/>
  <c r="AN1769" i="2"/>
  <c r="AM1769" i="2"/>
  <c r="AL1769" i="2"/>
  <c r="AK1769" i="2"/>
  <c r="AJ1769" i="2"/>
  <c r="AI1769" i="2"/>
  <c r="AH1769" i="2"/>
  <c r="AG1769" i="2"/>
  <c r="AF1769" i="2"/>
  <c r="BI1768" i="2"/>
  <c r="BH1768" i="2"/>
  <c r="BG1768" i="2"/>
  <c r="BF1768" i="2"/>
  <c r="BE1768" i="2"/>
  <c r="BD1768" i="2"/>
  <c r="BC1768" i="2"/>
  <c r="BB1768" i="2"/>
  <c r="BA1768" i="2"/>
  <c r="AZ1768" i="2"/>
  <c r="AY1768" i="2"/>
  <c r="AX1768" i="2"/>
  <c r="AW1768" i="2"/>
  <c r="AV1768" i="2"/>
  <c r="AU1768" i="2"/>
  <c r="AT1768" i="2"/>
  <c r="AS1768" i="2"/>
  <c r="AR1768" i="2"/>
  <c r="AQ1768" i="2"/>
  <c r="AP1768" i="2"/>
  <c r="AO1768" i="2"/>
  <c r="AN1768" i="2"/>
  <c r="AM1768" i="2"/>
  <c r="AL1768" i="2"/>
  <c r="AK1768" i="2"/>
  <c r="AJ1768" i="2"/>
  <c r="AI1768" i="2"/>
  <c r="AH1768" i="2"/>
  <c r="AG1768" i="2"/>
  <c r="AF1768" i="2"/>
  <c r="BI1767" i="2"/>
  <c r="BH1767" i="2"/>
  <c r="BG1767" i="2"/>
  <c r="BF1767" i="2"/>
  <c r="BE1767" i="2"/>
  <c r="BD1767" i="2"/>
  <c r="BC1767" i="2"/>
  <c r="BB1767" i="2"/>
  <c r="BA1767" i="2"/>
  <c r="AZ1767" i="2"/>
  <c r="AY1767" i="2"/>
  <c r="AX1767" i="2"/>
  <c r="AW1767" i="2"/>
  <c r="AV1767" i="2"/>
  <c r="AU1767" i="2"/>
  <c r="AT1767" i="2"/>
  <c r="AS1767" i="2"/>
  <c r="AR1767" i="2"/>
  <c r="AQ1767" i="2"/>
  <c r="AP1767" i="2"/>
  <c r="AO1767" i="2"/>
  <c r="AN1767" i="2"/>
  <c r="AM1767" i="2"/>
  <c r="AL1767" i="2"/>
  <c r="AK1767" i="2"/>
  <c r="AJ1767" i="2"/>
  <c r="AI1767" i="2"/>
  <c r="AH1767" i="2"/>
  <c r="AG1767" i="2"/>
  <c r="AF1767" i="2"/>
  <c r="BI1766" i="2"/>
  <c r="BH1766" i="2"/>
  <c r="BG1766" i="2"/>
  <c r="BF1766" i="2"/>
  <c r="BE1766" i="2"/>
  <c r="BD1766" i="2"/>
  <c r="BC1766" i="2"/>
  <c r="BB1766" i="2"/>
  <c r="BA1766" i="2"/>
  <c r="AZ1766" i="2"/>
  <c r="AY1766" i="2"/>
  <c r="AX1766" i="2"/>
  <c r="AW1766" i="2"/>
  <c r="AV1766" i="2"/>
  <c r="AU1766" i="2"/>
  <c r="AT1766" i="2"/>
  <c r="AS1766" i="2"/>
  <c r="AR1766" i="2"/>
  <c r="AQ1766" i="2"/>
  <c r="AP1766" i="2"/>
  <c r="AO1766" i="2"/>
  <c r="AN1766" i="2"/>
  <c r="AM1766" i="2"/>
  <c r="AL1766" i="2"/>
  <c r="AK1766" i="2"/>
  <c r="AJ1766" i="2"/>
  <c r="AI1766" i="2"/>
  <c r="AH1766" i="2"/>
  <c r="AG1766" i="2"/>
  <c r="AF1766" i="2"/>
  <c r="BI1765" i="2"/>
  <c r="BH1765" i="2"/>
  <c r="BG1765" i="2"/>
  <c r="BF1765" i="2"/>
  <c r="BE1765" i="2"/>
  <c r="BD1765" i="2"/>
  <c r="BC1765" i="2"/>
  <c r="BB1765" i="2"/>
  <c r="BA1765" i="2"/>
  <c r="AZ1765" i="2"/>
  <c r="AY1765" i="2"/>
  <c r="AX1765" i="2"/>
  <c r="AW1765" i="2"/>
  <c r="AV1765" i="2"/>
  <c r="AU1765" i="2"/>
  <c r="AT1765" i="2"/>
  <c r="AS1765" i="2"/>
  <c r="AR1765" i="2"/>
  <c r="AQ1765" i="2"/>
  <c r="AP1765" i="2"/>
  <c r="AO1765" i="2"/>
  <c r="AN1765" i="2"/>
  <c r="AM1765" i="2"/>
  <c r="AL1765" i="2"/>
  <c r="AK1765" i="2"/>
  <c r="AJ1765" i="2"/>
  <c r="AI1765" i="2"/>
  <c r="AH1765" i="2"/>
  <c r="AG1765" i="2"/>
  <c r="AF1765" i="2"/>
  <c r="BI1764" i="2"/>
  <c r="BH1764" i="2"/>
  <c r="BG1764" i="2"/>
  <c r="BF1764" i="2"/>
  <c r="BE1764" i="2"/>
  <c r="BD1764" i="2"/>
  <c r="BC1764" i="2"/>
  <c r="BB1764" i="2"/>
  <c r="BA1764" i="2"/>
  <c r="AZ1764" i="2"/>
  <c r="AY1764" i="2"/>
  <c r="AX1764" i="2"/>
  <c r="AW1764" i="2"/>
  <c r="AV1764" i="2"/>
  <c r="AU1764" i="2"/>
  <c r="AT1764" i="2"/>
  <c r="AS1764" i="2"/>
  <c r="AR1764" i="2"/>
  <c r="AQ1764" i="2"/>
  <c r="AP1764" i="2"/>
  <c r="AO1764" i="2"/>
  <c r="AN1764" i="2"/>
  <c r="AM1764" i="2"/>
  <c r="AL1764" i="2"/>
  <c r="AK1764" i="2"/>
  <c r="AJ1764" i="2"/>
  <c r="AI1764" i="2"/>
  <c r="AH1764" i="2"/>
  <c r="AG1764" i="2"/>
  <c r="AF1764" i="2"/>
  <c r="BI1763" i="2"/>
  <c r="BH1763" i="2"/>
  <c r="BG1763" i="2"/>
  <c r="BF1763" i="2"/>
  <c r="BE1763" i="2"/>
  <c r="BD1763" i="2"/>
  <c r="BC1763" i="2"/>
  <c r="BB1763" i="2"/>
  <c r="BA1763" i="2"/>
  <c r="AZ1763" i="2"/>
  <c r="AY1763" i="2"/>
  <c r="AX1763" i="2"/>
  <c r="AW1763" i="2"/>
  <c r="AV1763" i="2"/>
  <c r="AU1763" i="2"/>
  <c r="AT1763" i="2"/>
  <c r="AS1763" i="2"/>
  <c r="AR1763" i="2"/>
  <c r="AQ1763" i="2"/>
  <c r="AP1763" i="2"/>
  <c r="AO1763" i="2"/>
  <c r="AN1763" i="2"/>
  <c r="AM1763" i="2"/>
  <c r="AL1763" i="2"/>
  <c r="AK1763" i="2"/>
  <c r="AJ1763" i="2"/>
  <c r="AI1763" i="2"/>
  <c r="AH1763" i="2"/>
  <c r="AG1763" i="2"/>
  <c r="AF1763" i="2"/>
  <c r="BI1762" i="2"/>
  <c r="BH1762" i="2"/>
  <c r="BG1762" i="2"/>
  <c r="BF1762" i="2"/>
  <c r="BE1762" i="2"/>
  <c r="BD1762" i="2"/>
  <c r="BC1762" i="2"/>
  <c r="BB1762" i="2"/>
  <c r="BA1762" i="2"/>
  <c r="AZ1762" i="2"/>
  <c r="AY1762" i="2"/>
  <c r="AX1762" i="2"/>
  <c r="AW1762" i="2"/>
  <c r="AV1762" i="2"/>
  <c r="AU1762" i="2"/>
  <c r="AT1762" i="2"/>
  <c r="AS1762" i="2"/>
  <c r="AR1762" i="2"/>
  <c r="AQ1762" i="2"/>
  <c r="AP1762" i="2"/>
  <c r="AO1762" i="2"/>
  <c r="AN1762" i="2"/>
  <c r="AM1762" i="2"/>
  <c r="AL1762" i="2"/>
  <c r="AK1762" i="2"/>
  <c r="AJ1762" i="2"/>
  <c r="AI1762" i="2"/>
  <c r="AH1762" i="2"/>
  <c r="AG1762" i="2"/>
  <c r="AF1762" i="2"/>
  <c r="BI1761" i="2"/>
  <c r="BH1761" i="2"/>
  <c r="BG1761" i="2"/>
  <c r="BF1761" i="2"/>
  <c r="BE1761" i="2"/>
  <c r="BD1761" i="2"/>
  <c r="BC1761" i="2"/>
  <c r="BB1761" i="2"/>
  <c r="BA1761" i="2"/>
  <c r="AZ1761" i="2"/>
  <c r="AY1761" i="2"/>
  <c r="AX1761" i="2"/>
  <c r="AW1761" i="2"/>
  <c r="AV1761" i="2"/>
  <c r="AU1761" i="2"/>
  <c r="AT1761" i="2"/>
  <c r="AS1761" i="2"/>
  <c r="AR1761" i="2"/>
  <c r="AQ1761" i="2"/>
  <c r="AP1761" i="2"/>
  <c r="AO1761" i="2"/>
  <c r="AN1761" i="2"/>
  <c r="AM1761" i="2"/>
  <c r="AL1761" i="2"/>
  <c r="AK1761" i="2"/>
  <c r="AJ1761" i="2"/>
  <c r="AI1761" i="2"/>
  <c r="AH1761" i="2"/>
  <c r="AG1761" i="2"/>
  <c r="AF1761" i="2"/>
  <c r="BI1760" i="2"/>
  <c r="BH1760" i="2"/>
  <c r="BG1760" i="2"/>
  <c r="BF1760" i="2"/>
  <c r="BE1760" i="2"/>
  <c r="BD1760" i="2"/>
  <c r="BC1760" i="2"/>
  <c r="BB1760" i="2"/>
  <c r="BA1760" i="2"/>
  <c r="AZ1760" i="2"/>
  <c r="AY1760" i="2"/>
  <c r="AX1760" i="2"/>
  <c r="AW1760" i="2"/>
  <c r="AV1760" i="2"/>
  <c r="AU1760" i="2"/>
  <c r="AT1760" i="2"/>
  <c r="AS1760" i="2"/>
  <c r="AR1760" i="2"/>
  <c r="AQ1760" i="2"/>
  <c r="AP1760" i="2"/>
  <c r="AO1760" i="2"/>
  <c r="AN1760" i="2"/>
  <c r="AM1760" i="2"/>
  <c r="AL1760" i="2"/>
  <c r="AK1760" i="2"/>
  <c r="AJ1760" i="2"/>
  <c r="AI1760" i="2"/>
  <c r="AH1760" i="2"/>
  <c r="AG1760" i="2"/>
  <c r="AF1760" i="2"/>
  <c r="BI1759" i="2"/>
  <c r="BH1759" i="2"/>
  <c r="BG1759" i="2"/>
  <c r="BF1759" i="2"/>
  <c r="BE1759" i="2"/>
  <c r="BD1759" i="2"/>
  <c r="BC1759" i="2"/>
  <c r="BB1759" i="2"/>
  <c r="BA1759" i="2"/>
  <c r="AZ1759" i="2"/>
  <c r="AY1759" i="2"/>
  <c r="AX1759" i="2"/>
  <c r="AW1759" i="2"/>
  <c r="AV1759" i="2"/>
  <c r="AU1759" i="2"/>
  <c r="AT1759" i="2"/>
  <c r="AS1759" i="2"/>
  <c r="AR1759" i="2"/>
  <c r="AQ1759" i="2"/>
  <c r="AP1759" i="2"/>
  <c r="AO1759" i="2"/>
  <c r="AN1759" i="2"/>
  <c r="AM1759" i="2"/>
  <c r="AL1759" i="2"/>
  <c r="AK1759" i="2"/>
  <c r="AJ1759" i="2"/>
  <c r="AI1759" i="2"/>
  <c r="AH1759" i="2"/>
  <c r="AG1759" i="2"/>
  <c r="AF1759" i="2"/>
  <c r="BI1758" i="2"/>
  <c r="BH1758" i="2"/>
  <c r="BG1758" i="2"/>
  <c r="BF1758" i="2"/>
  <c r="BE1758" i="2"/>
  <c r="BD1758" i="2"/>
  <c r="BC1758" i="2"/>
  <c r="BB1758" i="2"/>
  <c r="BA1758" i="2"/>
  <c r="AZ1758" i="2"/>
  <c r="AY1758" i="2"/>
  <c r="AX1758" i="2"/>
  <c r="AW1758" i="2"/>
  <c r="AV1758" i="2"/>
  <c r="AU1758" i="2"/>
  <c r="AT1758" i="2"/>
  <c r="AS1758" i="2"/>
  <c r="AR1758" i="2"/>
  <c r="AQ1758" i="2"/>
  <c r="AP1758" i="2"/>
  <c r="AO1758" i="2"/>
  <c r="AN1758" i="2"/>
  <c r="AM1758" i="2"/>
  <c r="AL1758" i="2"/>
  <c r="AK1758" i="2"/>
  <c r="AJ1758" i="2"/>
  <c r="AI1758" i="2"/>
  <c r="AH1758" i="2"/>
  <c r="AG1758" i="2"/>
  <c r="AF1758" i="2"/>
  <c r="BI1757" i="2"/>
  <c r="BH1757" i="2"/>
  <c r="BG1757" i="2"/>
  <c r="BF1757" i="2"/>
  <c r="BE1757" i="2"/>
  <c r="BD1757" i="2"/>
  <c r="BC1757" i="2"/>
  <c r="BB1757" i="2"/>
  <c r="BA1757" i="2"/>
  <c r="AZ1757" i="2"/>
  <c r="AY1757" i="2"/>
  <c r="AX1757" i="2"/>
  <c r="AW1757" i="2"/>
  <c r="AV1757" i="2"/>
  <c r="AU1757" i="2"/>
  <c r="AT1757" i="2"/>
  <c r="AS1757" i="2"/>
  <c r="AR1757" i="2"/>
  <c r="AQ1757" i="2"/>
  <c r="AP1757" i="2"/>
  <c r="AO1757" i="2"/>
  <c r="AN1757" i="2"/>
  <c r="AM1757" i="2"/>
  <c r="AL1757" i="2"/>
  <c r="AK1757" i="2"/>
  <c r="AJ1757" i="2"/>
  <c r="AI1757" i="2"/>
  <c r="AH1757" i="2"/>
  <c r="AG1757" i="2"/>
  <c r="AF1757" i="2"/>
  <c r="BI1756" i="2"/>
  <c r="BH1756" i="2"/>
  <c r="BG1756" i="2"/>
  <c r="BF1756" i="2"/>
  <c r="BE1756" i="2"/>
  <c r="BD1756" i="2"/>
  <c r="BC1756" i="2"/>
  <c r="BB1756" i="2"/>
  <c r="BA1756" i="2"/>
  <c r="AZ1756" i="2"/>
  <c r="AY1756" i="2"/>
  <c r="AX1756" i="2"/>
  <c r="AW1756" i="2"/>
  <c r="AV1756" i="2"/>
  <c r="AU1756" i="2"/>
  <c r="AT1756" i="2"/>
  <c r="AS1756" i="2"/>
  <c r="AR1756" i="2"/>
  <c r="AQ1756" i="2"/>
  <c r="AP1756" i="2"/>
  <c r="AO1756" i="2"/>
  <c r="AN1756" i="2"/>
  <c r="AM1756" i="2"/>
  <c r="AL1756" i="2"/>
  <c r="AK1756" i="2"/>
  <c r="AJ1756" i="2"/>
  <c r="AI1756" i="2"/>
  <c r="AH1756" i="2"/>
  <c r="AG1756" i="2"/>
  <c r="AF1756" i="2"/>
  <c r="BI1755" i="2"/>
  <c r="BH1755" i="2"/>
  <c r="BG1755" i="2"/>
  <c r="BF1755" i="2"/>
  <c r="BE1755" i="2"/>
  <c r="BD1755" i="2"/>
  <c r="BC1755" i="2"/>
  <c r="BB1755" i="2"/>
  <c r="BA1755" i="2"/>
  <c r="AZ1755" i="2"/>
  <c r="AY1755" i="2"/>
  <c r="AX1755" i="2"/>
  <c r="AW1755" i="2"/>
  <c r="AV1755" i="2"/>
  <c r="AU1755" i="2"/>
  <c r="AT1755" i="2"/>
  <c r="AS1755" i="2"/>
  <c r="AR1755" i="2"/>
  <c r="AQ1755" i="2"/>
  <c r="AP1755" i="2"/>
  <c r="AO1755" i="2"/>
  <c r="AN1755" i="2"/>
  <c r="AM1755" i="2"/>
  <c r="AL1755" i="2"/>
  <c r="AK1755" i="2"/>
  <c r="AJ1755" i="2"/>
  <c r="AI1755" i="2"/>
  <c r="AH1755" i="2"/>
  <c r="AG1755" i="2"/>
  <c r="AF1755" i="2"/>
  <c r="BI1754" i="2"/>
  <c r="BH1754" i="2"/>
  <c r="BG1754" i="2"/>
  <c r="BF1754" i="2"/>
  <c r="BE1754" i="2"/>
  <c r="BD1754" i="2"/>
  <c r="BC1754" i="2"/>
  <c r="BB1754" i="2"/>
  <c r="BA1754" i="2"/>
  <c r="AZ1754" i="2"/>
  <c r="AY1754" i="2"/>
  <c r="AX1754" i="2"/>
  <c r="AW1754" i="2"/>
  <c r="AV1754" i="2"/>
  <c r="AU1754" i="2"/>
  <c r="AT1754" i="2"/>
  <c r="AS1754" i="2"/>
  <c r="AR1754" i="2"/>
  <c r="AQ1754" i="2"/>
  <c r="AP1754" i="2"/>
  <c r="AO1754" i="2"/>
  <c r="AN1754" i="2"/>
  <c r="AM1754" i="2"/>
  <c r="AL1754" i="2"/>
  <c r="AK1754" i="2"/>
  <c r="AJ1754" i="2"/>
  <c r="AI1754" i="2"/>
  <c r="AH1754" i="2"/>
  <c r="AG1754" i="2"/>
  <c r="AF1754" i="2"/>
  <c r="BI1753" i="2"/>
  <c r="BH1753" i="2"/>
  <c r="BG1753" i="2"/>
  <c r="BF1753" i="2"/>
  <c r="BE1753" i="2"/>
  <c r="BD1753" i="2"/>
  <c r="BC1753" i="2"/>
  <c r="BB1753" i="2"/>
  <c r="BA1753" i="2"/>
  <c r="AZ1753" i="2"/>
  <c r="AY1753" i="2"/>
  <c r="AX1753" i="2"/>
  <c r="AW1753" i="2"/>
  <c r="AV1753" i="2"/>
  <c r="AU1753" i="2"/>
  <c r="AT1753" i="2"/>
  <c r="AS1753" i="2"/>
  <c r="AR1753" i="2"/>
  <c r="AQ1753" i="2"/>
  <c r="AP1753" i="2"/>
  <c r="AO1753" i="2"/>
  <c r="AN1753" i="2"/>
  <c r="AM1753" i="2"/>
  <c r="AL1753" i="2"/>
  <c r="AK1753" i="2"/>
  <c r="AJ1753" i="2"/>
  <c r="AI1753" i="2"/>
  <c r="AH1753" i="2"/>
  <c r="AG1753" i="2"/>
  <c r="AF1753" i="2"/>
  <c r="BI1752" i="2"/>
  <c r="BH1752" i="2"/>
  <c r="BG1752" i="2"/>
  <c r="BF1752" i="2"/>
  <c r="BE1752" i="2"/>
  <c r="BD1752" i="2"/>
  <c r="BC1752" i="2"/>
  <c r="BB1752" i="2"/>
  <c r="BA1752" i="2"/>
  <c r="AZ1752" i="2"/>
  <c r="AY1752" i="2"/>
  <c r="AX1752" i="2"/>
  <c r="AW1752" i="2"/>
  <c r="AV1752" i="2"/>
  <c r="AU1752" i="2"/>
  <c r="AT1752" i="2"/>
  <c r="AS1752" i="2"/>
  <c r="AR1752" i="2"/>
  <c r="AQ1752" i="2"/>
  <c r="AP1752" i="2"/>
  <c r="AO1752" i="2"/>
  <c r="AN1752" i="2"/>
  <c r="AM1752" i="2"/>
  <c r="AL1752" i="2"/>
  <c r="AK1752" i="2"/>
  <c r="AJ1752" i="2"/>
  <c r="AI1752" i="2"/>
  <c r="AH1752" i="2"/>
  <c r="AG1752" i="2"/>
  <c r="AF1752" i="2"/>
  <c r="BI1751" i="2"/>
  <c r="BH1751" i="2"/>
  <c r="BG1751" i="2"/>
  <c r="BF1751" i="2"/>
  <c r="BE1751" i="2"/>
  <c r="BD1751" i="2"/>
  <c r="BC1751" i="2"/>
  <c r="BB1751" i="2"/>
  <c r="BA1751" i="2"/>
  <c r="AZ1751" i="2"/>
  <c r="AY1751" i="2"/>
  <c r="AX1751" i="2"/>
  <c r="AW1751" i="2"/>
  <c r="AV1751" i="2"/>
  <c r="AU1751" i="2"/>
  <c r="AT1751" i="2"/>
  <c r="AS1751" i="2"/>
  <c r="AR1751" i="2"/>
  <c r="AQ1751" i="2"/>
  <c r="AP1751" i="2"/>
  <c r="AO1751" i="2"/>
  <c r="AN1751" i="2"/>
  <c r="AM1751" i="2"/>
  <c r="AL1751" i="2"/>
  <c r="AK1751" i="2"/>
  <c r="AJ1751" i="2"/>
  <c r="AI1751" i="2"/>
  <c r="AH1751" i="2"/>
  <c r="AG1751" i="2"/>
  <c r="AF1751" i="2"/>
  <c r="BI1750" i="2"/>
  <c r="BH1750" i="2"/>
  <c r="BG1750" i="2"/>
  <c r="BF1750" i="2"/>
  <c r="BE1750" i="2"/>
  <c r="BD1750" i="2"/>
  <c r="BC1750" i="2"/>
  <c r="BB1750" i="2"/>
  <c r="BA1750" i="2"/>
  <c r="AZ1750" i="2"/>
  <c r="AY1750" i="2"/>
  <c r="AX1750" i="2"/>
  <c r="AW1750" i="2"/>
  <c r="AV1750" i="2"/>
  <c r="AU1750" i="2"/>
  <c r="AT1750" i="2"/>
  <c r="AS1750" i="2"/>
  <c r="AR1750" i="2"/>
  <c r="AQ1750" i="2"/>
  <c r="AP1750" i="2"/>
  <c r="AO1750" i="2"/>
  <c r="AN1750" i="2"/>
  <c r="AM1750" i="2"/>
  <c r="AL1750" i="2"/>
  <c r="AK1750" i="2"/>
  <c r="AJ1750" i="2"/>
  <c r="AI1750" i="2"/>
  <c r="AH1750" i="2"/>
  <c r="AG1750" i="2"/>
  <c r="AF1750" i="2"/>
  <c r="BI1749" i="2"/>
  <c r="BH1749" i="2"/>
  <c r="BG1749" i="2"/>
  <c r="BF1749" i="2"/>
  <c r="BE1749" i="2"/>
  <c r="BD1749" i="2"/>
  <c r="BC1749" i="2"/>
  <c r="BB1749" i="2"/>
  <c r="BA1749" i="2"/>
  <c r="AZ1749" i="2"/>
  <c r="AY1749" i="2"/>
  <c r="AX1749" i="2"/>
  <c r="AW1749" i="2"/>
  <c r="AV1749" i="2"/>
  <c r="AU1749" i="2"/>
  <c r="AT1749" i="2"/>
  <c r="AS1749" i="2"/>
  <c r="AR1749" i="2"/>
  <c r="AQ1749" i="2"/>
  <c r="AP1749" i="2"/>
  <c r="AO1749" i="2"/>
  <c r="AN1749" i="2"/>
  <c r="AM1749" i="2"/>
  <c r="AL1749" i="2"/>
  <c r="AK1749" i="2"/>
  <c r="AJ1749" i="2"/>
  <c r="AI1749" i="2"/>
  <c r="AH1749" i="2"/>
  <c r="AG1749" i="2"/>
  <c r="AF1749" i="2"/>
  <c r="BI1748" i="2"/>
  <c r="BH1748" i="2"/>
  <c r="BG1748" i="2"/>
  <c r="BF1748" i="2"/>
  <c r="BE1748" i="2"/>
  <c r="BD1748" i="2"/>
  <c r="BC1748" i="2"/>
  <c r="BB1748" i="2"/>
  <c r="BA1748" i="2"/>
  <c r="AZ1748" i="2"/>
  <c r="AY1748" i="2"/>
  <c r="AX1748" i="2"/>
  <c r="AW1748" i="2"/>
  <c r="AV1748" i="2"/>
  <c r="AU1748" i="2"/>
  <c r="AT1748" i="2"/>
  <c r="AS1748" i="2"/>
  <c r="AR1748" i="2"/>
  <c r="AQ1748" i="2"/>
  <c r="AP1748" i="2"/>
  <c r="AO1748" i="2"/>
  <c r="AN1748" i="2"/>
  <c r="AM1748" i="2"/>
  <c r="AL1748" i="2"/>
  <c r="AK1748" i="2"/>
  <c r="AJ1748" i="2"/>
  <c r="AI1748" i="2"/>
  <c r="AH1748" i="2"/>
  <c r="AG1748" i="2"/>
  <c r="AF1748" i="2"/>
  <c r="BI1747" i="2"/>
  <c r="BH1747" i="2"/>
  <c r="BG1747" i="2"/>
  <c r="BF1747" i="2"/>
  <c r="BE1747" i="2"/>
  <c r="BD1747" i="2"/>
  <c r="BC1747" i="2"/>
  <c r="BB1747" i="2"/>
  <c r="BA1747" i="2"/>
  <c r="AZ1747" i="2"/>
  <c r="AY1747" i="2"/>
  <c r="AX1747" i="2"/>
  <c r="AW1747" i="2"/>
  <c r="AV1747" i="2"/>
  <c r="AU1747" i="2"/>
  <c r="AT1747" i="2"/>
  <c r="AS1747" i="2"/>
  <c r="AR1747" i="2"/>
  <c r="AQ1747" i="2"/>
  <c r="AP1747" i="2"/>
  <c r="AO1747" i="2"/>
  <c r="AN1747" i="2"/>
  <c r="AM1747" i="2"/>
  <c r="AL1747" i="2"/>
  <c r="AK1747" i="2"/>
  <c r="AJ1747" i="2"/>
  <c r="AI1747" i="2"/>
  <c r="AH1747" i="2"/>
  <c r="AG1747" i="2"/>
  <c r="AF1747" i="2"/>
  <c r="BI1746" i="2"/>
  <c r="BH1746" i="2"/>
  <c r="BG1746" i="2"/>
  <c r="BF1746" i="2"/>
  <c r="BE1746" i="2"/>
  <c r="BD1746" i="2"/>
  <c r="BC1746" i="2"/>
  <c r="BB1746" i="2"/>
  <c r="BA1746" i="2"/>
  <c r="AZ1746" i="2"/>
  <c r="AY1746" i="2"/>
  <c r="AX1746" i="2"/>
  <c r="AW1746" i="2"/>
  <c r="AV1746" i="2"/>
  <c r="AU1746" i="2"/>
  <c r="AT1746" i="2"/>
  <c r="AS1746" i="2"/>
  <c r="AR1746" i="2"/>
  <c r="AQ1746" i="2"/>
  <c r="AP1746" i="2"/>
  <c r="AO1746" i="2"/>
  <c r="AN1746" i="2"/>
  <c r="AM1746" i="2"/>
  <c r="AL1746" i="2"/>
  <c r="AK1746" i="2"/>
  <c r="AJ1746" i="2"/>
  <c r="AI1746" i="2"/>
  <c r="AH1746" i="2"/>
  <c r="AG1746" i="2"/>
  <c r="AF1746" i="2"/>
  <c r="BI1745" i="2"/>
  <c r="BH1745" i="2"/>
  <c r="BG1745" i="2"/>
  <c r="BF1745" i="2"/>
  <c r="BE1745" i="2"/>
  <c r="BD1745" i="2"/>
  <c r="BC1745" i="2"/>
  <c r="BB1745" i="2"/>
  <c r="BA1745" i="2"/>
  <c r="AZ1745" i="2"/>
  <c r="AY1745" i="2"/>
  <c r="AX1745" i="2"/>
  <c r="AW1745" i="2"/>
  <c r="AV1745" i="2"/>
  <c r="AU1745" i="2"/>
  <c r="AT1745" i="2"/>
  <c r="AS1745" i="2"/>
  <c r="AR1745" i="2"/>
  <c r="AQ1745" i="2"/>
  <c r="AP1745" i="2"/>
  <c r="AO1745" i="2"/>
  <c r="AN1745" i="2"/>
  <c r="AM1745" i="2"/>
  <c r="AL1745" i="2"/>
  <c r="AK1745" i="2"/>
  <c r="AJ1745" i="2"/>
  <c r="AI1745" i="2"/>
  <c r="AH1745" i="2"/>
  <c r="AG1745" i="2"/>
  <c r="AF1745" i="2"/>
  <c r="BI1744" i="2"/>
  <c r="BH1744" i="2"/>
  <c r="BG1744" i="2"/>
  <c r="BF1744" i="2"/>
  <c r="BE1744" i="2"/>
  <c r="BD1744" i="2"/>
  <c r="BC1744" i="2"/>
  <c r="BB1744" i="2"/>
  <c r="BA1744" i="2"/>
  <c r="AZ1744" i="2"/>
  <c r="AY1744" i="2"/>
  <c r="AX1744" i="2"/>
  <c r="AW1744" i="2"/>
  <c r="AV1744" i="2"/>
  <c r="AU1744" i="2"/>
  <c r="AT1744" i="2"/>
  <c r="AS1744" i="2"/>
  <c r="AR1744" i="2"/>
  <c r="AQ1744" i="2"/>
  <c r="AP1744" i="2"/>
  <c r="AO1744" i="2"/>
  <c r="AN1744" i="2"/>
  <c r="AM1744" i="2"/>
  <c r="AL1744" i="2"/>
  <c r="AK1744" i="2"/>
  <c r="AJ1744" i="2"/>
  <c r="AI1744" i="2"/>
  <c r="AH1744" i="2"/>
  <c r="AG1744" i="2"/>
  <c r="AF1744" i="2"/>
  <c r="BI1743" i="2"/>
  <c r="BH1743" i="2"/>
  <c r="BG1743" i="2"/>
  <c r="BF1743" i="2"/>
  <c r="BE1743" i="2"/>
  <c r="BD1743" i="2"/>
  <c r="BC1743" i="2"/>
  <c r="BB1743" i="2"/>
  <c r="BA1743" i="2"/>
  <c r="AZ1743" i="2"/>
  <c r="AY1743" i="2"/>
  <c r="AX1743" i="2"/>
  <c r="AW1743" i="2"/>
  <c r="AV1743" i="2"/>
  <c r="AU1743" i="2"/>
  <c r="AT1743" i="2"/>
  <c r="AS1743" i="2"/>
  <c r="AR1743" i="2"/>
  <c r="AQ1743" i="2"/>
  <c r="AP1743" i="2"/>
  <c r="AO1743" i="2"/>
  <c r="AN1743" i="2"/>
  <c r="AM1743" i="2"/>
  <c r="AL1743" i="2"/>
  <c r="AK1743" i="2"/>
  <c r="AJ1743" i="2"/>
  <c r="AI1743" i="2"/>
  <c r="AH1743" i="2"/>
  <c r="AG1743" i="2"/>
  <c r="AF1743" i="2"/>
  <c r="BI1742" i="2"/>
  <c r="BH1742" i="2"/>
  <c r="BG1742" i="2"/>
  <c r="BF1742" i="2"/>
  <c r="BE1742" i="2"/>
  <c r="BD1742" i="2"/>
  <c r="BC1742" i="2"/>
  <c r="BB1742" i="2"/>
  <c r="BA1742" i="2"/>
  <c r="AZ1742" i="2"/>
  <c r="AY1742" i="2"/>
  <c r="AX1742" i="2"/>
  <c r="AW1742" i="2"/>
  <c r="AV1742" i="2"/>
  <c r="AU1742" i="2"/>
  <c r="AT1742" i="2"/>
  <c r="AS1742" i="2"/>
  <c r="AR1742" i="2"/>
  <c r="AQ1742" i="2"/>
  <c r="AP1742" i="2"/>
  <c r="AO1742" i="2"/>
  <c r="AN1742" i="2"/>
  <c r="AM1742" i="2"/>
  <c r="AL1742" i="2"/>
  <c r="AK1742" i="2"/>
  <c r="AJ1742" i="2"/>
  <c r="AI1742" i="2"/>
  <c r="AH1742" i="2"/>
  <c r="AG1742" i="2"/>
  <c r="AF1742" i="2"/>
  <c r="BI1741" i="2"/>
  <c r="BH1741" i="2"/>
  <c r="BG1741" i="2"/>
  <c r="BF1741" i="2"/>
  <c r="BE1741" i="2"/>
  <c r="BD1741" i="2"/>
  <c r="BC1741" i="2"/>
  <c r="BB1741" i="2"/>
  <c r="BA1741" i="2"/>
  <c r="AZ1741" i="2"/>
  <c r="AY1741" i="2"/>
  <c r="AX1741" i="2"/>
  <c r="AW1741" i="2"/>
  <c r="AV1741" i="2"/>
  <c r="AU1741" i="2"/>
  <c r="AT1741" i="2"/>
  <c r="AS1741" i="2"/>
  <c r="AR1741" i="2"/>
  <c r="AQ1741" i="2"/>
  <c r="AP1741" i="2"/>
  <c r="AO1741" i="2"/>
  <c r="AN1741" i="2"/>
  <c r="AM1741" i="2"/>
  <c r="AL1741" i="2"/>
  <c r="AK1741" i="2"/>
  <c r="AJ1741" i="2"/>
  <c r="AI1741" i="2"/>
  <c r="AH1741" i="2"/>
  <c r="AG1741" i="2"/>
  <c r="AF1741" i="2"/>
  <c r="BI1740" i="2"/>
  <c r="BH1740" i="2"/>
  <c r="BG1740" i="2"/>
  <c r="BF1740" i="2"/>
  <c r="BE1740" i="2"/>
  <c r="BD1740" i="2"/>
  <c r="BC1740" i="2"/>
  <c r="BB1740" i="2"/>
  <c r="BA1740" i="2"/>
  <c r="AZ1740" i="2"/>
  <c r="AY1740" i="2"/>
  <c r="AX1740" i="2"/>
  <c r="AW1740" i="2"/>
  <c r="AV1740" i="2"/>
  <c r="AU1740" i="2"/>
  <c r="AT1740" i="2"/>
  <c r="AS1740" i="2"/>
  <c r="AR1740" i="2"/>
  <c r="AQ1740" i="2"/>
  <c r="AP1740" i="2"/>
  <c r="AO1740" i="2"/>
  <c r="AN1740" i="2"/>
  <c r="AM1740" i="2"/>
  <c r="AL1740" i="2"/>
  <c r="AK1740" i="2"/>
  <c r="AJ1740" i="2"/>
  <c r="AI1740" i="2"/>
  <c r="AH1740" i="2"/>
  <c r="AG1740" i="2"/>
  <c r="AF1740" i="2"/>
  <c r="BI1739" i="2"/>
  <c r="BH1739" i="2"/>
  <c r="BG1739" i="2"/>
  <c r="BF1739" i="2"/>
  <c r="BE1739" i="2"/>
  <c r="BD1739" i="2"/>
  <c r="BC1739" i="2"/>
  <c r="BB1739" i="2"/>
  <c r="BA1739" i="2"/>
  <c r="AZ1739" i="2"/>
  <c r="AY1739" i="2"/>
  <c r="AX1739" i="2"/>
  <c r="AW1739" i="2"/>
  <c r="AV1739" i="2"/>
  <c r="AU1739" i="2"/>
  <c r="AT1739" i="2"/>
  <c r="AS1739" i="2"/>
  <c r="AR1739" i="2"/>
  <c r="AQ1739" i="2"/>
  <c r="AP1739" i="2"/>
  <c r="AO1739" i="2"/>
  <c r="AN1739" i="2"/>
  <c r="AM1739" i="2"/>
  <c r="AL1739" i="2"/>
  <c r="AK1739" i="2"/>
  <c r="AJ1739" i="2"/>
  <c r="AI1739" i="2"/>
  <c r="AH1739" i="2"/>
  <c r="AG1739" i="2"/>
  <c r="AF1739" i="2"/>
  <c r="BI1738" i="2"/>
  <c r="BH1738" i="2"/>
  <c r="BG1738" i="2"/>
  <c r="BF1738" i="2"/>
  <c r="BE1738" i="2"/>
  <c r="BD1738" i="2"/>
  <c r="BC1738" i="2"/>
  <c r="BB1738" i="2"/>
  <c r="BA1738" i="2"/>
  <c r="AZ1738" i="2"/>
  <c r="AY1738" i="2"/>
  <c r="AX1738" i="2"/>
  <c r="AW1738" i="2"/>
  <c r="AV1738" i="2"/>
  <c r="AU1738" i="2"/>
  <c r="AT1738" i="2"/>
  <c r="AS1738" i="2"/>
  <c r="AR1738" i="2"/>
  <c r="AQ1738" i="2"/>
  <c r="AP1738" i="2"/>
  <c r="AO1738" i="2"/>
  <c r="AN1738" i="2"/>
  <c r="AM1738" i="2"/>
  <c r="AL1738" i="2"/>
  <c r="AK1738" i="2"/>
  <c r="AJ1738" i="2"/>
  <c r="AI1738" i="2"/>
  <c r="AH1738" i="2"/>
  <c r="AG1738" i="2"/>
  <c r="AF1738" i="2"/>
  <c r="BI1737" i="2"/>
  <c r="BH1737" i="2"/>
  <c r="BG1737" i="2"/>
  <c r="BF1737" i="2"/>
  <c r="BE1737" i="2"/>
  <c r="BD1737" i="2"/>
  <c r="BC1737" i="2"/>
  <c r="BB1737" i="2"/>
  <c r="BA1737" i="2"/>
  <c r="AZ1737" i="2"/>
  <c r="AY1737" i="2"/>
  <c r="AX1737" i="2"/>
  <c r="AW1737" i="2"/>
  <c r="AV1737" i="2"/>
  <c r="AU1737" i="2"/>
  <c r="AT1737" i="2"/>
  <c r="AS1737" i="2"/>
  <c r="AR1737" i="2"/>
  <c r="AQ1737" i="2"/>
  <c r="AP1737" i="2"/>
  <c r="AO1737" i="2"/>
  <c r="AN1737" i="2"/>
  <c r="AM1737" i="2"/>
  <c r="AL1737" i="2"/>
  <c r="AK1737" i="2"/>
  <c r="AJ1737" i="2"/>
  <c r="AI1737" i="2"/>
  <c r="AH1737" i="2"/>
  <c r="AG1737" i="2"/>
  <c r="AF1737" i="2"/>
  <c r="BI1736" i="2"/>
  <c r="BH1736" i="2"/>
  <c r="BG1736" i="2"/>
  <c r="BF1736" i="2"/>
  <c r="BE1736" i="2"/>
  <c r="BD1736" i="2"/>
  <c r="BC1736" i="2"/>
  <c r="BB1736" i="2"/>
  <c r="BA1736" i="2"/>
  <c r="AZ1736" i="2"/>
  <c r="AY1736" i="2"/>
  <c r="AX1736" i="2"/>
  <c r="AW1736" i="2"/>
  <c r="AV1736" i="2"/>
  <c r="AU1736" i="2"/>
  <c r="AT1736" i="2"/>
  <c r="AS1736" i="2"/>
  <c r="AR1736" i="2"/>
  <c r="AQ1736" i="2"/>
  <c r="AP1736" i="2"/>
  <c r="AO1736" i="2"/>
  <c r="AN1736" i="2"/>
  <c r="AM1736" i="2"/>
  <c r="AL1736" i="2"/>
  <c r="AK1736" i="2"/>
  <c r="AJ1736" i="2"/>
  <c r="AI1736" i="2"/>
  <c r="AH1736" i="2"/>
  <c r="AG1736" i="2"/>
  <c r="AF1736" i="2"/>
  <c r="BI1735" i="2"/>
  <c r="BH1735" i="2"/>
  <c r="BG1735" i="2"/>
  <c r="BF1735" i="2"/>
  <c r="BE1735" i="2"/>
  <c r="BD1735" i="2"/>
  <c r="BC1735" i="2"/>
  <c r="BB1735" i="2"/>
  <c r="BA1735" i="2"/>
  <c r="AZ1735" i="2"/>
  <c r="AY1735" i="2"/>
  <c r="AX1735" i="2"/>
  <c r="AW1735" i="2"/>
  <c r="AV1735" i="2"/>
  <c r="AU1735" i="2"/>
  <c r="AT1735" i="2"/>
  <c r="AS1735" i="2"/>
  <c r="AR1735" i="2"/>
  <c r="AQ1735" i="2"/>
  <c r="AP1735" i="2"/>
  <c r="AO1735" i="2"/>
  <c r="AN1735" i="2"/>
  <c r="AM1735" i="2"/>
  <c r="AL1735" i="2"/>
  <c r="AK1735" i="2"/>
  <c r="AJ1735" i="2"/>
  <c r="AI1735" i="2"/>
  <c r="AH1735" i="2"/>
  <c r="AG1735" i="2"/>
  <c r="AF1735" i="2"/>
  <c r="BI1734" i="2"/>
  <c r="BH1734" i="2"/>
  <c r="BG1734" i="2"/>
  <c r="BF1734" i="2"/>
  <c r="BE1734" i="2"/>
  <c r="BD1734" i="2"/>
  <c r="BC1734" i="2"/>
  <c r="BB1734" i="2"/>
  <c r="BA1734" i="2"/>
  <c r="AZ1734" i="2"/>
  <c r="AY1734" i="2"/>
  <c r="AX1734" i="2"/>
  <c r="AW1734" i="2"/>
  <c r="AV1734" i="2"/>
  <c r="AU1734" i="2"/>
  <c r="AT1734" i="2"/>
  <c r="AS1734" i="2"/>
  <c r="AR1734" i="2"/>
  <c r="AQ1734" i="2"/>
  <c r="AP1734" i="2"/>
  <c r="AO1734" i="2"/>
  <c r="AN1734" i="2"/>
  <c r="AM1734" i="2"/>
  <c r="AL1734" i="2"/>
  <c r="AK1734" i="2"/>
  <c r="AJ1734" i="2"/>
  <c r="AI1734" i="2"/>
  <c r="AH1734" i="2"/>
  <c r="AG1734" i="2"/>
  <c r="AF1734" i="2"/>
  <c r="BI1733" i="2"/>
  <c r="BH1733" i="2"/>
  <c r="BG1733" i="2"/>
  <c r="BF1733" i="2"/>
  <c r="BE1733" i="2"/>
  <c r="BD1733" i="2"/>
  <c r="BC1733" i="2"/>
  <c r="BB1733" i="2"/>
  <c r="BA1733" i="2"/>
  <c r="AZ1733" i="2"/>
  <c r="AY1733" i="2"/>
  <c r="AX1733" i="2"/>
  <c r="AW1733" i="2"/>
  <c r="AV1733" i="2"/>
  <c r="AU1733" i="2"/>
  <c r="AT1733" i="2"/>
  <c r="AS1733" i="2"/>
  <c r="AR1733" i="2"/>
  <c r="AQ1733" i="2"/>
  <c r="AP1733" i="2"/>
  <c r="AO1733" i="2"/>
  <c r="AN1733" i="2"/>
  <c r="AM1733" i="2"/>
  <c r="AL1733" i="2"/>
  <c r="AK1733" i="2"/>
  <c r="AJ1733" i="2"/>
  <c r="AI1733" i="2"/>
  <c r="AH1733" i="2"/>
  <c r="AG1733" i="2"/>
  <c r="AF1733" i="2"/>
  <c r="BI1732" i="2"/>
  <c r="BH1732" i="2"/>
  <c r="BG1732" i="2"/>
  <c r="BF1732" i="2"/>
  <c r="BE1732" i="2"/>
  <c r="BD1732" i="2"/>
  <c r="BC1732" i="2"/>
  <c r="BB1732" i="2"/>
  <c r="BA1732" i="2"/>
  <c r="AZ1732" i="2"/>
  <c r="AY1732" i="2"/>
  <c r="AX1732" i="2"/>
  <c r="AW1732" i="2"/>
  <c r="AV1732" i="2"/>
  <c r="AU1732" i="2"/>
  <c r="AT1732" i="2"/>
  <c r="AS1732" i="2"/>
  <c r="AR1732" i="2"/>
  <c r="AQ1732" i="2"/>
  <c r="AP1732" i="2"/>
  <c r="AO1732" i="2"/>
  <c r="AN1732" i="2"/>
  <c r="AM1732" i="2"/>
  <c r="AL1732" i="2"/>
  <c r="AK1732" i="2"/>
  <c r="AJ1732" i="2"/>
  <c r="AI1732" i="2"/>
  <c r="AH1732" i="2"/>
  <c r="AG1732" i="2"/>
  <c r="AF1732" i="2"/>
  <c r="BI1731" i="2"/>
  <c r="BH1731" i="2"/>
  <c r="BG1731" i="2"/>
  <c r="BF1731" i="2"/>
  <c r="BE1731" i="2"/>
  <c r="BD1731" i="2"/>
  <c r="BC1731" i="2"/>
  <c r="BB1731" i="2"/>
  <c r="BA1731" i="2"/>
  <c r="AZ1731" i="2"/>
  <c r="AY1731" i="2"/>
  <c r="AX1731" i="2"/>
  <c r="AW1731" i="2"/>
  <c r="AV1731" i="2"/>
  <c r="AU1731" i="2"/>
  <c r="AT1731" i="2"/>
  <c r="AS1731" i="2"/>
  <c r="AR1731" i="2"/>
  <c r="AQ1731" i="2"/>
  <c r="AP1731" i="2"/>
  <c r="AO1731" i="2"/>
  <c r="AN1731" i="2"/>
  <c r="AM1731" i="2"/>
  <c r="AL1731" i="2"/>
  <c r="AK1731" i="2"/>
  <c r="AJ1731" i="2"/>
  <c r="AI1731" i="2"/>
  <c r="AH1731" i="2"/>
  <c r="AG1731" i="2"/>
  <c r="AF1731" i="2"/>
  <c r="BI1730" i="2"/>
  <c r="BH1730" i="2"/>
  <c r="BG1730" i="2"/>
  <c r="BF1730" i="2"/>
  <c r="BE1730" i="2"/>
  <c r="BD1730" i="2"/>
  <c r="BC1730" i="2"/>
  <c r="BB1730" i="2"/>
  <c r="BA1730" i="2"/>
  <c r="AZ1730" i="2"/>
  <c r="AY1730" i="2"/>
  <c r="AX1730" i="2"/>
  <c r="AW1730" i="2"/>
  <c r="AV1730" i="2"/>
  <c r="AU1730" i="2"/>
  <c r="AT1730" i="2"/>
  <c r="AS1730" i="2"/>
  <c r="AR1730" i="2"/>
  <c r="AQ1730" i="2"/>
  <c r="AP1730" i="2"/>
  <c r="AO1730" i="2"/>
  <c r="AN1730" i="2"/>
  <c r="AM1730" i="2"/>
  <c r="AL1730" i="2"/>
  <c r="AK1730" i="2"/>
  <c r="AJ1730" i="2"/>
  <c r="AI1730" i="2"/>
  <c r="AH1730" i="2"/>
  <c r="AG1730" i="2"/>
  <c r="AF1730" i="2"/>
  <c r="BI1729" i="2"/>
  <c r="BH1729" i="2"/>
  <c r="BG1729" i="2"/>
  <c r="BF1729" i="2"/>
  <c r="BE1729" i="2"/>
  <c r="BD1729" i="2"/>
  <c r="BC1729" i="2"/>
  <c r="BB1729" i="2"/>
  <c r="BA1729" i="2"/>
  <c r="AZ1729" i="2"/>
  <c r="AY1729" i="2"/>
  <c r="AX1729" i="2"/>
  <c r="AW1729" i="2"/>
  <c r="AV1729" i="2"/>
  <c r="AU1729" i="2"/>
  <c r="AT1729" i="2"/>
  <c r="AS1729" i="2"/>
  <c r="AR1729" i="2"/>
  <c r="AQ1729" i="2"/>
  <c r="AP1729" i="2"/>
  <c r="AO1729" i="2"/>
  <c r="AN1729" i="2"/>
  <c r="AM1729" i="2"/>
  <c r="AL1729" i="2"/>
  <c r="AK1729" i="2"/>
  <c r="AJ1729" i="2"/>
  <c r="AI1729" i="2"/>
  <c r="AH1729" i="2"/>
  <c r="AG1729" i="2"/>
  <c r="AF1729" i="2"/>
  <c r="BI1728" i="2"/>
  <c r="BH1728" i="2"/>
  <c r="BG1728" i="2"/>
  <c r="BF1728" i="2"/>
  <c r="BE1728" i="2"/>
  <c r="BD1728" i="2"/>
  <c r="BC1728" i="2"/>
  <c r="BB1728" i="2"/>
  <c r="BA1728" i="2"/>
  <c r="AZ1728" i="2"/>
  <c r="AY1728" i="2"/>
  <c r="AX1728" i="2"/>
  <c r="AW1728" i="2"/>
  <c r="AV1728" i="2"/>
  <c r="AU1728" i="2"/>
  <c r="AT1728" i="2"/>
  <c r="AS1728" i="2"/>
  <c r="AR1728" i="2"/>
  <c r="AQ1728" i="2"/>
  <c r="AP1728" i="2"/>
  <c r="AO1728" i="2"/>
  <c r="AN1728" i="2"/>
  <c r="AM1728" i="2"/>
  <c r="AL1728" i="2"/>
  <c r="AK1728" i="2"/>
  <c r="AJ1728" i="2"/>
  <c r="AI1728" i="2"/>
  <c r="AH1728" i="2"/>
  <c r="AG1728" i="2"/>
  <c r="AF1728" i="2"/>
  <c r="BI1727" i="2"/>
  <c r="BH1727" i="2"/>
  <c r="BG1727" i="2"/>
  <c r="BF1727" i="2"/>
  <c r="BE1727" i="2"/>
  <c r="BD1727" i="2"/>
  <c r="BC1727" i="2"/>
  <c r="BB1727" i="2"/>
  <c r="BA1727" i="2"/>
  <c r="AZ1727" i="2"/>
  <c r="AY1727" i="2"/>
  <c r="AX1727" i="2"/>
  <c r="AW1727" i="2"/>
  <c r="AV1727" i="2"/>
  <c r="AU1727" i="2"/>
  <c r="AT1727" i="2"/>
  <c r="AS1727" i="2"/>
  <c r="AR1727" i="2"/>
  <c r="AQ1727" i="2"/>
  <c r="AP1727" i="2"/>
  <c r="AO1727" i="2"/>
  <c r="AN1727" i="2"/>
  <c r="AM1727" i="2"/>
  <c r="AL1727" i="2"/>
  <c r="AK1727" i="2"/>
  <c r="AJ1727" i="2"/>
  <c r="AI1727" i="2"/>
  <c r="AH1727" i="2"/>
  <c r="AG1727" i="2"/>
  <c r="AF1727" i="2"/>
  <c r="BI1726" i="2"/>
  <c r="BH1726" i="2"/>
  <c r="BG1726" i="2"/>
  <c r="BF1726" i="2"/>
  <c r="BE1726" i="2"/>
  <c r="BD1726" i="2"/>
  <c r="BC1726" i="2"/>
  <c r="BB1726" i="2"/>
  <c r="BA1726" i="2"/>
  <c r="AZ1726" i="2"/>
  <c r="AY1726" i="2"/>
  <c r="AX1726" i="2"/>
  <c r="AW1726" i="2"/>
  <c r="AV1726" i="2"/>
  <c r="AU1726" i="2"/>
  <c r="AT1726" i="2"/>
  <c r="AS1726" i="2"/>
  <c r="AR1726" i="2"/>
  <c r="AQ1726" i="2"/>
  <c r="AP1726" i="2"/>
  <c r="AO1726" i="2"/>
  <c r="AN1726" i="2"/>
  <c r="AM1726" i="2"/>
  <c r="AL1726" i="2"/>
  <c r="AK1726" i="2"/>
  <c r="AJ1726" i="2"/>
  <c r="AI1726" i="2"/>
  <c r="AH1726" i="2"/>
  <c r="AG1726" i="2"/>
  <c r="AF1726" i="2"/>
  <c r="BI1725" i="2"/>
  <c r="BH1725" i="2"/>
  <c r="BG1725" i="2"/>
  <c r="BF1725" i="2"/>
  <c r="BE1725" i="2"/>
  <c r="BD1725" i="2"/>
  <c r="BC1725" i="2"/>
  <c r="BB1725" i="2"/>
  <c r="BA1725" i="2"/>
  <c r="AZ1725" i="2"/>
  <c r="AY1725" i="2"/>
  <c r="AX1725" i="2"/>
  <c r="AW1725" i="2"/>
  <c r="AV1725" i="2"/>
  <c r="AU1725" i="2"/>
  <c r="AT1725" i="2"/>
  <c r="AS1725" i="2"/>
  <c r="AR1725" i="2"/>
  <c r="AQ1725" i="2"/>
  <c r="AP1725" i="2"/>
  <c r="AO1725" i="2"/>
  <c r="AN1725" i="2"/>
  <c r="AM1725" i="2"/>
  <c r="AL1725" i="2"/>
  <c r="AK1725" i="2"/>
  <c r="AJ1725" i="2"/>
  <c r="AI1725" i="2"/>
  <c r="AH1725" i="2"/>
  <c r="AG1725" i="2"/>
  <c r="AF1725" i="2"/>
  <c r="BI1724" i="2"/>
  <c r="BH1724" i="2"/>
  <c r="BG1724" i="2"/>
  <c r="BF1724" i="2"/>
  <c r="BE1724" i="2"/>
  <c r="BD1724" i="2"/>
  <c r="BC1724" i="2"/>
  <c r="BB1724" i="2"/>
  <c r="BA1724" i="2"/>
  <c r="AZ1724" i="2"/>
  <c r="AY1724" i="2"/>
  <c r="AX1724" i="2"/>
  <c r="AW1724" i="2"/>
  <c r="AV1724" i="2"/>
  <c r="AU1724" i="2"/>
  <c r="AT1724" i="2"/>
  <c r="AS1724" i="2"/>
  <c r="AR1724" i="2"/>
  <c r="AQ1724" i="2"/>
  <c r="AP1724" i="2"/>
  <c r="AO1724" i="2"/>
  <c r="AN1724" i="2"/>
  <c r="AM1724" i="2"/>
  <c r="AL1724" i="2"/>
  <c r="AK1724" i="2"/>
  <c r="AJ1724" i="2"/>
  <c r="AI1724" i="2"/>
  <c r="AH1724" i="2"/>
  <c r="AG1724" i="2"/>
  <c r="AF1724" i="2"/>
  <c r="BI1723" i="2"/>
  <c r="BH1723" i="2"/>
  <c r="BG1723" i="2"/>
  <c r="BF1723" i="2"/>
  <c r="BE1723" i="2"/>
  <c r="BD1723" i="2"/>
  <c r="BC1723" i="2"/>
  <c r="BB1723" i="2"/>
  <c r="BA1723" i="2"/>
  <c r="AZ1723" i="2"/>
  <c r="AY1723" i="2"/>
  <c r="AX1723" i="2"/>
  <c r="AW1723" i="2"/>
  <c r="AV1723" i="2"/>
  <c r="AU1723" i="2"/>
  <c r="AT1723" i="2"/>
  <c r="AS1723" i="2"/>
  <c r="AR1723" i="2"/>
  <c r="AQ1723" i="2"/>
  <c r="AP1723" i="2"/>
  <c r="AO1723" i="2"/>
  <c r="AN1723" i="2"/>
  <c r="AM1723" i="2"/>
  <c r="AL1723" i="2"/>
  <c r="AK1723" i="2"/>
  <c r="AJ1723" i="2"/>
  <c r="AI1723" i="2"/>
  <c r="AH1723" i="2"/>
  <c r="AG1723" i="2"/>
  <c r="AF1723" i="2"/>
  <c r="BI1722" i="2"/>
  <c r="BH1722" i="2"/>
  <c r="BG1722" i="2"/>
  <c r="BF1722" i="2"/>
  <c r="BE1722" i="2"/>
  <c r="BD1722" i="2"/>
  <c r="BC1722" i="2"/>
  <c r="BB1722" i="2"/>
  <c r="BA1722" i="2"/>
  <c r="AZ1722" i="2"/>
  <c r="AY1722" i="2"/>
  <c r="AX1722" i="2"/>
  <c r="AW1722" i="2"/>
  <c r="AV1722" i="2"/>
  <c r="AU1722" i="2"/>
  <c r="AT1722" i="2"/>
  <c r="AS1722" i="2"/>
  <c r="AR1722" i="2"/>
  <c r="AQ1722" i="2"/>
  <c r="AP1722" i="2"/>
  <c r="AO1722" i="2"/>
  <c r="AN1722" i="2"/>
  <c r="AM1722" i="2"/>
  <c r="AL1722" i="2"/>
  <c r="AK1722" i="2"/>
  <c r="AJ1722" i="2"/>
  <c r="AI1722" i="2"/>
  <c r="AH1722" i="2"/>
  <c r="AG1722" i="2"/>
  <c r="AF1722" i="2"/>
  <c r="BI1721" i="2"/>
  <c r="BH1721" i="2"/>
  <c r="BG1721" i="2"/>
  <c r="BF1721" i="2"/>
  <c r="BE1721" i="2"/>
  <c r="BD1721" i="2"/>
  <c r="BC1721" i="2"/>
  <c r="BB1721" i="2"/>
  <c r="BA1721" i="2"/>
  <c r="AZ1721" i="2"/>
  <c r="AY1721" i="2"/>
  <c r="AX1721" i="2"/>
  <c r="AW1721" i="2"/>
  <c r="AV1721" i="2"/>
  <c r="AU1721" i="2"/>
  <c r="AT1721" i="2"/>
  <c r="AS1721" i="2"/>
  <c r="AR1721" i="2"/>
  <c r="AQ1721" i="2"/>
  <c r="AP1721" i="2"/>
  <c r="AO1721" i="2"/>
  <c r="AN1721" i="2"/>
  <c r="AM1721" i="2"/>
  <c r="AL1721" i="2"/>
  <c r="AK1721" i="2"/>
  <c r="AJ1721" i="2"/>
  <c r="AI1721" i="2"/>
  <c r="AH1721" i="2"/>
  <c r="AG1721" i="2"/>
  <c r="AF1721" i="2"/>
  <c r="BI1720" i="2"/>
  <c r="BH1720" i="2"/>
  <c r="BG1720" i="2"/>
  <c r="BF1720" i="2"/>
  <c r="BE1720" i="2"/>
  <c r="BD1720" i="2"/>
  <c r="BC1720" i="2"/>
  <c r="BB1720" i="2"/>
  <c r="BA1720" i="2"/>
  <c r="AZ1720" i="2"/>
  <c r="AY1720" i="2"/>
  <c r="AX1720" i="2"/>
  <c r="AW1720" i="2"/>
  <c r="AV1720" i="2"/>
  <c r="AU1720" i="2"/>
  <c r="AT1720" i="2"/>
  <c r="AS1720" i="2"/>
  <c r="AR1720" i="2"/>
  <c r="AQ1720" i="2"/>
  <c r="AP1720" i="2"/>
  <c r="AO1720" i="2"/>
  <c r="AN1720" i="2"/>
  <c r="AM1720" i="2"/>
  <c r="AL1720" i="2"/>
  <c r="AK1720" i="2"/>
  <c r="AJ1720" i="2"/>
  <c r="AI1720" i="2"/>
  <c r="AH1720" i="2"/>
  <c r="AG1720" i="2"/>
  <c r="AF1720" i="2"/>
  <c r="BI1719" i="2"/>
  <c r="BH1719" i="2"/>
  <c r="BG1719" i="2"/>
  <c r="BF1719" i="2"/>
  <c r="BE1719" i="2"/>
  <c r="BD1719" i="2"/>
  <c r="BC1719" i="2"/>
  <c r="BB1719" i="2"/>
  <c r="BA1719" i="2"/>
  <c r="AZ1719" i="2"/>
  <c r="AY1719" i="2"/>
  <c r="AX1719" i="2"/>
  <c r="AW1719" i="2"/>
  <c r="AV1719" i="2"/>
  <c r="AU1719" i="2"/>
  <c r="AT1719" i="2"/>
  <c r="AS1719" i="2"/>
  <c r="AR1719" i="2"/>
  <c r="AQ1719" i="2"/>
  <c r="AP1719" i="2"/>
  <c r="AO1719" i="2"/>
  <c r="AN1719" i="2"/>
  <c r="AM1719" i="2"/>
  <c r="AL1719" i="2"/>
  <c r="AK1719" i="2"/>
  <c r="AJ1719" i="2"/>
  <c r="AI1719" i="2"/>
  <c r="AH1719" i="2"/>
  <c r="AG1719" i="2"/>
  <c r="AF1719" i="2"/>
  <c r="BI1718" i="2"/>
  <c r="BH1718" i="2"/>
  <c r="BG1718" i="2"/>
  <c r="BF1718" i="2"/>
  <c r="BE1718" i="2"/>
  <c r="BD1718" i="2"/>
  <c r="BC1718" i="2"/>
  <c r="BB1718" i="2"/>
  <c r="BA1718" i="2"/>
  <c r="AZ1718" i="2"/>
  <c r="AY1718" i="2"/>
  <c r="AX1718" i="2"/>
  <c r="AW1718" i="2"/>
  <c r="AV1718" i="2"/>
  <c r="AU1718" i="2"/>
  <c r="AT1718" i="2"/>
  <c r="AS1718" i="2"/>
  <c r="AR1718" i="2"/>
  <c r="AQ1718" i="2"/>
  <c r="AP1718" i="2"/>
  <c r="AO1718" i="2"/>
  <c r="AN1718" i="2"/>
  <c r="AM1718" i="2"/>
  <c r="AL1718" i="2"/>
  <c r="AK1718" i="2"/>
  <c r="AJ1718" i="2"/>
  <c r="AI1718" i="2"/>
  <c r="AH1718" i="2"/>
  <c r="AG1718" i="2"/>
  <c r="AF1718" i="2"/>
  <c r="BI1717" i="2"/>
  <c r="BH1717" i="2"/>
  <c r="BG1717" i="2"/>
  <c r="BF1717" i="2"/>
  <c r="BE1717" i="2"/>
  <c r="BD1717" i="2"/>
  <c r="BC1717" i="2"/>
  <c r="BB1717" i="2"/>
  <c r="BA1717" i="2"/>
  <c r="AZ1717" i="2"/>
  <c r="AY1717" i="2"/>
  <c r="AX1717" i="2"/>
  <c r="AW1717" i="2"/>
  <c r="AV1717" i="2"/>
  <c r="AU1717" i="2"/>
  <c r="AT1717" i="2"/>
  <c r="AS1717" i="2"/>
  <c r="AR1717" i="2"/>
  <c r="AQ1717" i="2"/>
  <c r="AP1717" i="2"/>
  <c r="AO1717" i="2"/>
  <c r="AN1717" i="2"/>
  <c r="AM1717" i="2"/>
  <c r="AL1717" i="2"/>
  <c r="AK1717" i="2"/>
  <c r="AJ1717" i="2"/>
  <c r="AI1717" i="2"/>
  <c r="AH1717" i="2"/>
  <c r="AG1717" i="2"/>
  <c r="AF1717" i="2"/>
  <c r="BI1716" i="2"/>
  <c r="BH1716" i="2"/>
  <c r="BG1716" i="2"/>
  <c r="BF1716" i="2"/>
  <c r="BE1716" i="2"/>
  <c r="BD1716" i="2"/>
  <c r="BC1716" i="2"/>
  <c r="BB1716" i="2"/>
  <c r="BA1716" i="2"/>
  <c r="AZ1716" i="2"/>
  <c r="AY1716" i="2"/>
  <c r="AX1716" i="2"/>
  <c r="AW1716" i="2"/>
  <c r="AV1716" i="2"/>
  <c r="AU1716" i="2"/>
  <c r="AT1716" i="2"/>
  <c r="AS1716" i="2"/>
  <c r="AR1716" i="2"/>
  <c r="AQ1716" i="2"/>
  <c r="AP1716" i="2"/>
  <c r="AO1716" i="2"/>
  <c r="AN1716" i="2"/>
  <c r="AM1716" i="2"/>
  <c r="AL1716" i="2"/>
  <c r="AK1716" i="2"/>
  <c r="AJ1716" i="2"/>
  <c r="AI1716" i="2"/>
  <c r="AH1716" i="2"/>
  <c r="AG1716" i="2"/>
  <c r="AF1716" i="2"/>
  <c r="BI1715" i="2"/>
  <c r="BH1715" i="2"/>
  <c r="BG1715" i="2"/>
  <c r="BF1715" i="2"/>
  <c r="BE1715" i="2"/>
  <c r="BD1715" i="2"/>
  <c r="BC1715" i="2"/>
  <c r="BB1715" i="2"/>
  <c r="BA1715" i="2"/>
  <c r="AZ1715" i="2"/>
  <c r="AY1715" i="2"/>
  <c r="AX1715" i="2"/>
  <c r="AW1715" i="2"/>
  <c r="AV1715" i="2"/>
  <c r="AU1715" i="2"/>
  <c r="AT1715" i="2"/>
  <c r="AS1715" i="2"/>
  <c r="AR1715" i="2"/>
  <c r="AQ1715" i="2"/>
  <c r="AP1715" i="2"/>
  <c r="AO1715" i="2"/>
  <c r="AN1715" i="2"/>
  <c r="AM1715" i="2"/>
  <c r="AL1715" i="2"/>
  <c r="AK1715" i="2"/>
  <c r="AJ1715" i="2"/>
  <c r="AI1715" i="2"/>
  <c r="AH1715" i="2"/>
  <c r="AG1715" i="2"/>
  <c r="AF1715" i="2"/>
  <c r="BI1714" i="2"/>
  <c r="BH1714" i="2"/>
  <c r="BG1714" i="2"/>
  <c r="BF1714" i="2"/>
  <c r="BE1714" i="2"/>
  <c r="BD1714" i="2"/>
  <c r="BC1714" i="2"/>
  <c r="BB1714" i="2"/>
  <c r="BA1714" i="2"/>
  <c r="AZ1714" i="2"/>
  <c r="AY1714" i="2"/>
  <c r="AX1714" i="2"/>
  <c r="AW1714" i="2"/>
  <c r="AV1714" i="2"/>
  <c r="AU1714" i="2"/>
  <c r="AT1714" i="2"/>
  <c r="AS1714" i="2"/>
  <c r="AR1714" i="2"/>
  <c r="AQ1714" i="2"/>
  <c r="AP1714" i="2"/>
  <c r="AO1714" i="2"/>
  <c r="AN1714" i="2"/>
  <c r="AM1714" i="2"/>
  <c r="AL1714" i="2"/>
  <c r="AK1714" i="2"/>
  <c r="AJ1714" i="2"/>
  <c r="AI1714" i="2"/>
  <c r="AH1714" i="2"/>
  <c r="AG1714" i="2"/>
  <c r="AF1714" i="2"/>
  <c r="BI1713" i="2"/>
  <c r="BH1713" i="2"/>
  <c r="BG1713" i="2"/>
  <c r="BF1713" i="2"/>
  <c r="BE1713" i="2"/>
  <c r="BD1713" i="2"/>
  <c r="BC1713" i="2"/>
  <c r="BB1713" i="2"/>
  <c r="BA1713" i="2"/>
  <c r="AZ1713" i="2"/>
  <c r="AY1713" i="2"/>
  <c r="AX1713" i="2"/>
  <c r="AW1713" i="2"/>
  <c r="AV1713" i="2"/>
  <c r="AU1713" i="2"/>
  <c r="AT1713" i="2"/>
  <c r="AS1713" i="2"/>
  <c r="AR1713" i="2"/>
  <c r="AQ1713" i="2"/>
  <c r="AP1713" i="2"/>
  <c r="AO1713" i="2"/>
  <c r="AN1713" i="2"/>
  <c r="AM1713" i="2"/>
  <c r="AL1713" i="2"/>
  <c r="AK1713" i="2"/>
  <c r="AJ1713" i="2"/>
  <c r="AI1713" i="2"/>
  <c r="AH1713" i="2"/>
  <c r="AG1713" i="2"/>
  <c r="AF1713" i="2"/>
  <c r="BI1712" i="2"/>
  <c r="BH1712" i="2"/>
  <c r="BG1712" i="2"/>
  <c r="BF1712" i="2"/>
  <c r="BE1712" i="2"/>
  <c r="BD1712" i="2"/>
  <c r="BC1712" i="2"/>
  <c r="BB1712" i="2"/>
  <c r="BA1712" i="2"/>
  <c r="AZ1712" i="2"/>
  <c r="AY1712" i="2"/>
  <c r="AX1712" i="2"/>
  <c r="AW1712" i="2"/>
  <c r="AV1712" i="2"/>
  <c r="AU1712" i="2"/>
  <c r="AT1712" i="2"/>
  <c r="AS1712" i="2"/>
  <c r="AR1712" i="2"/>
  <c r="AQ1712" i="2"/>
  <c r="AP1712" i="2"/>
  <c r="AO1712" i="2"/>
  <c r="AN1712" i="2"/>
  <c r="AM1712" i="2"/>
  <c r="AL1712" i="2"/>
  <c r="AK1712" i="2"/>
  <c r="AJ1712" i="2"/>
  <c r="AI1712" i="2"/>
  <c r="AH1712" i="2"/>
  <c r="AG1712" i="2"/>
  <c r="AF1712" i="2"/>
  <c r="BI1711" i="2"/>
  <c r="BH1711" i="2"/>
  <c r="BG1711" i="2"/>
  <c r="BF1711" i="2"/>
  <c r="BE1711" i="2"/>
  <c r="BD1711" i="2"/>
  <c r="BC1711" i="2"/>
  <c r="BB1711" i="2"/>
  <c r="BA1711" i="2"/>
  <c r="AZ1711" i="2"/>
  <c r="AY1711" i="2"/>
  <c r="AX1711" i="2"/>
  <c r="AW1711" i="2"/>
  <c r="AV1711" i="2"/>
  <c r="AU1711" i="2"/>
  <c r="AT1711" i="2"/>
  <c r="AS1711" i="2"/>
  <c r="AR1711" i="2"/>
  <c r="AQ1711" i="2"/>
  <c r="AP1711" i="2"/>
  <c r="AO1711" i="2"/>
  <c r="AN1711" i="2"/>
  <c r="AM1711" i="2"/>
  <c r="AL1711" i="2"/>
  <c r="AK1711" i="2"/>
  <c r="AJ1711" i="2"/>
  <c r="AI1711" i="2"/>
  <c r="AH1711" i="2"/>
  <c r="AG1711" i="2"/>
  <c r="AF1711" i="2"/>
  <c r="BI1710" i="2"/>
  <c r="BH1710" i="2"/>
  <c r="BG1710" i="2"/>
  <c r="BF1710" i="2"/>
  <c r="BE1710" i="2"/>
  <c r="BD1710" i="2"/>
  <c r="BC1710" i="2"/>
  <c r="BB1710" i="2"/>
  <c r="BA1710" i="2"/>
  <c r="AZ1710" i="2"/>
  <c r="AY1710" i="2"/>
  <c r="AX1710" i="2"/>
  <c r="AW1710" i="2"/>
  <c r="AV1710" i="2"/>
  <c r="AU1710" i="2"/>
  <c r="AT1710" i="2"/>
  <c r="AS1710" i="2"/>
  <c r="AR1710" i="2"/>
  <c r="AQ1710" i="2"/>
  <c r="AP1710" i="2"/>
  <c r="AO1710" i="2"/>
  <c r="AN1710" i="2"/>
  <c r="AM1710" i="2"/>
  <c r="AL1710" i="2"/>
  <c r="AK1710" i="2"/>
  <c r="AJ1710" i="2"/>
  <c r="AI1710" i="2"/>
  <c r="AH1710" i="2"/>
  <c r="AG1710" i="2"/>
  <c r="AF1710" i="2"/>
  <c r="BI1709" i="2"/>
  <c r="BH1709" i="2"/>
  <c r="BG1709" i="2"/>
  <c r="BF1709" i="2"/>
  <c r="BE1709" i="2"/>
  <c r="BD1709" i="2"/>
  <c r="BC1709" i="2"/>
  <c r="BB1709" i="2"/>
  <c r="BA1709" i="2"/>
  <c r="AZ1709" i="2"/>
  <c r="AY1709" i="2"/>
  <c r="AX1709" i="2"/>
  <c r="AW1709" i="2"/>
  <c r="AV1709" i="2"/>
  <c r="AU1709" i="2"/>
  <c r="AT1709" i="2"/>
  <c r="AS1709" i="2"/>
  <c r="AR1709" i="2"/>
  <c r="AQ1709" i="2"/>
  <c r="AP1709" i="2"/>
  <c r="AO1709" i="2"/>
  <c r="AN1709" i="2"/>
  <c r="AM1709" i="2"/>
  <c r="AL1709" i="2"/>
  <c r="AK1709" i="2"/>
  <c r="AJ1709" i="2"/>
  <c r="AI1709" i="2"/>
  <c r="AH1709" i="2"/>
  <c r="AG1709" i="2"/>
  <c r="AF1709" i="2"/>
  <c r="BI1708" i="2"/>
  <c r="BH1708" i="2"/>
  <c r="BG1708" i="2"/>
  <c r="BF1708" i="2"/>
  <c r="BE1708" i="2"/>
  <c r="BD1708" i="2"/>
  <c r="BC1708" i="2"/>
  <c r="BB1708" i="2"/>
  <c r="BA1708" i="2"/>
  <c r="AZ1708" i="2"/>
  <c r="AY1708" i="2"/>
  <c r="AX1708" i="2"/>
  <c r="AW1708" i="2"/>
  <c r="AV1708" i="2"/>
  <c r="AU1708" i="2"/>
  <c r="AT1708" i="2"/>
  <c r="AS1708" i="2"/>
  <c r="AR1708" i="2"/>
  <c r="AQ1708" i="2"/>
  <c r="AP1708" i="2"/>
  <c r="AO1708" i="2"/>
  <c r="AN1708" i="2"/>
  <c r="AM1708" i="2"/>
  <c r="AL1708" i="2"/>
  <c r="AK1708" i="2"/>
  <c r="AJ1708" i="2"/>
  <c r="AI1708" i="2"/>
  <c r="AH1708" i="2"/>
  <c r="AG1708" i="2"/>
  <c r="AF1708" i="2"/>
  <c r="BI1707" i="2"/>
  <c r="BH1707" i="2"/>
  <c r="BG1707" i="2"/>
  <c r="BF1707" i="2"/>
  <c r="BE1707" i="2"/>
  <c r="BD1707" i="2"/>
  <c r="BC1707" i="2"/>
  <c r="BB1707" i="2"/>
  <c r="BA1707" i="2"/>
  <c r="AZ1707" i="2"/>
  <c r="AY1707" i="2"/>
  <c r="AX1707" i="2"/>
  <c r="AW1707" i="2"/>
  <c r="AV1707" i="2"/>
  <c r="AU1707" i="2"/>
  <c r="AT1707" i="2"/>
  <c r="AS1707" i="2"/>
  <c r="AR1707" i="2"/>
  <c r="AQ1707" i="2"/>
  <c r="AP1707" i="2"/>
  <c r="AO1707" i="2"/>
  <c r="AN1707" i="2"/>
  <c r="AM1707" i="2"/>
  <c r="AL1707" i="2"/>
  <c r="AK1707" i="2"/>
  <c r="AJ1707" i="2"/>
  <c r="AI1707" i="2"/>
  <c r="AH1707" i="2"/>
  <c r="AG1707" i="2"/>
  <c r="AF1707" i="2"/>
  <c r="BI1706" i="2"/>
  <c r="BH1706" i="2"/>
  <c r="BG1706" i="2"/>
  <c r="BF1706" i="2"/>
  <c r="BE1706" i="2"/>
  <c r="BD1706" i="2"/>
  <c r="BC1706" i="2"/>
  <c r="BB1706" i="2"/>
  <c r="BA1706" i="2"/>
  <c r="AZ1706" i="2"/>
  <c r="AY1706" i="2"/>
  <c r="AX1706" i="2"/>
  <c r="AW1706" i="2"/>
  <c r="AV1706" i="2"/>
  <c r="AU1706" i="2"/>
  <c r="AT1706" i="2"/>
  <c r="AS1706" i="2"/>
  <c r="AR1706" i="2"/>
  <c r="AQ1706" i="2"/>
  <c r="AP1706" i="2"/>
  <c r="AO1706" i="2"/>
  <c r="AN1706" i="2"/>
  <c r="AM1706" i="2"/>
  <c r="AL1706" i="2"/>
  <c r="AK1706" i="2"/>
  <c r="AJ1706" i="2"/>
  <c r="AI1706" i="2"/>
  <c r="AH1706" i="2"/>
  <c r="AG1706" i="2"/>
  <c r="AF1706" i="2"/>
  <c r="BI1705" i="2"/>
  <c r="BH1705" i="2"/>
  <c r="BG1705" i="2"/>
  <c r="BF1705" i="2"/>
  <c r="BE1705" i="2"/>
  <c r="BD1705" i="2"/>
  <c r="BC1705" i="2"/>
  <c r="BB1705" i="2"/>
  <c r="BA1705" i="2"/>
  <c r="AZ1705" i="2"/>
  <c r="AY1705" i="2"/>
  <c r="AX1705" i="2"/>
  <c r="AW1705" i="2"/>
  <c r="AV1705" i="2"/>
  <c r="AU1705" i="2"/>
  <c r="AT1705" i="2"/>
  <c r="AS1705" i="2"/>
  <c r="AR1705" i="2"/>
  <c r="AQ1705" i="2"/>
  <c r="AP1705" i="2"/>
  <c r="AO1705" i="2"/>
  <c r="AN1705" i="2"/>
  <c r="AM1705" i="2"/>
  <c r="AL1705" i="2"/>
  <c r="AK1705" i="2"/>
  <c r="AJ1705" i="2"/>
  <c r="AI1705" i="2"/>
  <c r="AH1705" i="2"/>
  <c r="AG1705" i="2"/>
  <c r="AF1705" i="2"/>
  <c r="BI1704" i="2"/>
  <c r="BH1704" i="2"/>
  <c r="BG1704" i="2"/>
  <c r="BF1704" i="2"/>
  <c r="BE1704" i="2"/>
  <c r="BD1704" i="2"/>
  <c r="BC1704" i="2"/>
  <c r="BB1704" i="2"/>
  <c r="BA1704" i="2"/>
  <c r="AZ1704" i="2"/>
  <c r="AY1704" i="2"/>
  <c r="AX1704" i="2"/>
  <c r="AW1704" i="2"/>
  <c r="AV1704" i="2"/>
  <c r="AU1704" i="2"/>
  <c r="AT1704" i="2"/>
  <c r="AS1704" i="2"/>
  <c r="AR1704" i="2"/>
  <c r="AQ1704" i="2"/>
  <c r="AP1704" i="2"/>
  <c r="AO1704" i="2"/>
  <c r="AN1704" i="2"/>
  <c r="AM1704" i="2"/>
  <c r="AL1704" i="2"/>
  <c r="AK1704" i="2"/>
  <c r="AJ1704" i="2"/>
  <c r="AI1704" i="2"/>
  <c r="AH1704" i="2"/>
  <c r="AG1704" i="2"/>
  <c r="AF1704" i="2"/>
  <c r="BI1703" i="2"/>
  <c r="BH1703" i="2"/>
  <c r="BG1703" i="2"/>
  <c r="BF1703" i="2"/>
  <c r="BE1703" i="2"/>
  <c r="BD1703" i="2"/>
  <c r="BC1703" i="2"/>
  <c r="BB1703" i="2"/>
  <c r="BA1703" i="2"/>
  <c r="AZ1703" i="2"/>
  <c r="AY1703" i="2"/>
  <c r="AX1703" i="2"/>
  <c r="AW1703" i="2"/>
  <c r="AV1703" i="2"/>
  <c r="AU1703" i="2"/>
  <c r="AT1703" i="2"/>
  <c r="AS1703" i="2"/>
  <c r="AR1703" i="2"/>
  <c r="AQ1703" i="2"/>
  <c r="AP1703" i="2"/>
  <c r="AO1703" i="2"/>
  <c r="AN1703" i="2"/>
  <c r="AM1703" i="2"/>
  <c r="AL1703" i="2"/>
  <c r="AK1703" i="2"/>
  <c r="AJ1703" i="2"/>
  <c r="AI1703" i="2"/>
  <c r="AH1703" i="2"/>
  <c r="AG1703" i="2"/>
  <c r="AF1703" i="2"/>
  <c r="BI1702" i="2"/>
  <c r="BH1702" i="2"/>
  <c r="BG1702" i="2"/>
  <c r="BF1702" i="2"/>
  <c r="BE1702" i="2"/>
  <c r="BD1702" i="2"/>
  <c r="BC1702" i="2"/>
  <c r="BB1702" i="2"/>
  <c r="BA1702" i="2"/>
  <c r="AZ1702" i="2"/>
  <c r="AY1702" i="2"/>
  <c r="AX1702" i="2"/>
  <c r="AW1702" i="2"/>
  <c r="AV1702" i="2"/>
  <c r="AU1702" i="2"/>
  <c r="AT1702" i="2"/>
  <c r="AS1702" i="2"/>
  <c r="AR1702" i="2"/>
  <c r="AQ1702" i="2"/>
  <c r="AP1702" i="2"/>
  <c r="AO1702" i="2"/>
  <c r="AN1702" i="2"/>
  <c r="AM1702" i="2"/>
  <c r="AL1702" i="2"/>
  <c r="AK1702" i="2"/>
  <c r="AJ1702" i="2"/>
  <c r="AI1702" i="2"/>
  <c r="AH1702" i="2"/>
  <c r="AG1702" i="2"/>
  <c r="AF1702" i="2"/>
  <c r="BI1701" i="2"/>
  <c r="BH1701" i="2"/>
  <c r="BG1701" i="2"/>
  <c r="BF1701" i="2"/>
  <c r="BE1701" i="2"/>
  <c r="BD1701" i="2"/>
  <c r="BC1701" i="2"/>
  <c r="BB1701" i="2"/>
  <c r="BA1701" i="2"/>
  <c r="AZ1701" i="2"/>
  <c r="AY1701" i="2"/>
  <c r="AX1701" i="2"/>
  <c r="AW1701" i="2"/>
  <c r="AV1701" i="2"/>
  <c r="AU1701" i="2"/>
  <c r="AT1701" i="2"/>
  <c r="AS1701" i="2"/>
  <c r="AR1701" i="2"/>
  <c r="AQ1701" i="2"/>
  <c r="AP1701" i="2"/>
  <c r="AO1701" i="2"/>
  <c r="AN1701" i="2"/>
  <c r="AM1701" i="2"/>
  <c r="AL1701" i="2"/>
  <c r="AK1701" i="2"/>
  <c r="AJ1701" i="2"/>
  <c r="AI1701" i="2"/>
  <c r="AH1701" i="2"/>
  <c r="AG1701" i="2"/>
  <c r="AF1701" i="2"/>
  <c r="BI1700" i="2"/>
  <c r="BH1700" i="2"/>
  <c r="BG1700" i="2"/>
  <c r="BF1700" i="2"/>
  <c r="BE1700" i="2"/>
  <c r="BD1700" i="2"/>
  <c r="BC1700" i="2"/>
  <c r="BB1700" i="2"/>
  <c r="BA1700" i="2"/>
  <c r="AZ1700" i="2"/>
  <c r="AY1700" i="2"/>
  <c r="AX1700" i="2"/>
  <c r="AW1700" i="2"/>
  <c r="AV1700" i="2"/>
  <c r="AU1700" i="2"/>
  <c r="AT1700" i="2"/>
  <c r="AS1700" i="2"/>
  <c r="AR1700" i="2"/>
  <c r="AQ1700" i="2"/>
  <c r="AP1700" i="2"/>
  <c r="AO1700" i="2"/>
  <c r="AN1700" i="2"/>
  <c r="AM1700" i="2"/>
  <c r="AL1700" i="2"/>
  <c r="AK1700" i="2"/>
  <c r="AJ1700" i="2"/>
  <c r="AI1700" i="2"/>
  <c r="AH1700" i="2"/>
  <c r="AG1700" i="2"/>
  <c r="AF1700" i="2"/>
  <c r="BI1699" i="2"/>
  <c r="BH1699" i="2"/>
  <c r="BG1699" i="2"/>
  <c r="BF1699" i="2"/>
  <c r="BE1699" i="2"/>
  <c r="BD1699" i="2"/>
  <c r="BC1699" i="2"/>
  <c r="BB1699" i="2"/>
  <c r="BA1699" i="2"/>
  <c r="AZ1699" i="2"/>
  <c r="AY1699" i="2"/>
  <c r="AX1699" i="2"/>
  <c r="AW1699" i="2"/>
  <c r="AV1699" i="2"/>
  <c r="AU1699" i="2"/>
  <c r="AT1699" i="2"/>
  <c r="AS1699" i="2"/>
  <c r="AR1699" i="2"/>
  <c r="AQ1699" i="2"/>
  <c r="AP1699" i="2"/>
  <c r="AO1699" i="2"/>
  <c r="AN1699" i="2"/>
  <c r="AM1699" i="2"/>
  <c r="AL1699" i="2"/>
  <c r="AK1699" i="2"/>
  <c r="AJ1699" i="2"/>
  <c r="AI1699" i="2"/>
  <c r="AH1699" i="2"/>
  <c r="AG1699" i="2"/>
  <c r="AF1699" i="2"/>
  <c r="BI1698" i="2"/>
  <c r="BH1698" i="2"/>
  <c r="BG1698" i="2"/>
  <c r="BF1698" i="2"/>
  <c r="BE1698" i="2"/>
  <c r="BD1698" i="2"/>
  <c r="BC1698" i="2"/>
  <c r="BB1698" i="2"/>
  <c r="BA1698" i="2"/>
  <c r="AZ1698" i="2"/>
  <c r="AY1698" i="2"/>
  <c r="AX1698" i="2"/>
  <c r="AW1698" i="2"/>
  <c r="AV1698" i="2"/>
  <c r="AU1698" i="2"/>
  <c r="AT1698" i="2"/>
  <c r="AS1698" i="2"/>
  <c r="AR1698" i="2"/>
  <c r="AQ1698" i="2"/>
  <c r="AP1698" i="2"/>
  <c r="AO1698" i="2"/>
  <c r="AN1698" i="2"/>
  <c r="AM1698" i="2"/>
  <c r="AL1698" i="2"/>
  <c r="AK1698" i="2"/>
  <c r="AJ1698" i="2"/>
  <c r="AI1698" i="2"/>
  <c r="AH1698" i="2"/>
  <c r="AG1698" i="2"/>
  <c r="AF1698" i="2"/>
  <c r="BI1697" i="2"/>
  <c r="BH1697" i="2"/>
  <c r="BG1697" i="2"/>
  <c r="BF1697" i="2"/>
  <c r="BE1697" i="2"/>
  <c r="BD1697" i="2"/>
  <c r="BC1697" i="2"/>
  <c r="BB1697" i="2"/>
  <c r="BA1697" i="2"/>
  <c r="AZ1697" i="2"/>
  <c r="AY1697" i="2"/>
  <c r="AX1697" i="2"/>
  <c r="AW1697" i="2"/>
  <c r="AV1697" i="2"/>
  <c r="AU1697" i="2"/>
  <c r="AT1697" i="2"/>
  <c r="AS1697" i="2"/>
  <c r="AR1697" i="2"/>
  <c r="AQ1697" i="2"/>
  <c r="AP1697" i="2"/>
  <c r="AO1697" i="2"/>
  <c r="AN1697" i="2"/>
  <c r="AM1697" i="2"/>
  <c r="AL1697" i="2"/>
  <c r="AK1697" i="2"/>
  <c r="AJ1697" i="2"/>
  <c r="AI1697" i="2"/>
  <c r="AH1697" i="2"/>
  <c r="AG1697" i="2"/>
  <c r="AF1697" i="2"/>
  <c r="BI1696" i="2"/>
  <c r="BH1696" i="2"/>
  <c r="BG1696" i="2"/>
  <c r="BF1696" i="2"/>
  <c r="BE1696" i="2"/>
  <c r="BD1696" i="2"/>
  <c r="BC1696" i="2"/>
  <c r="BB1696" i="2"/>
  <c r="BA1696" i="2"/>
  <c r="AZ1696" i="2"/>
  <c r="AY1696" i="2"/>
  <c r="AX1696" i="2"/>
  <c r="AW1696" i="2"/>
  <c r="AV1696" i="2"/>
  <c r="AU1696" i="2"/>
  <c r="AT1696" i="2"/>
  <c r="AS1696" i="2"/>
  <c r="AR1696" i="2"/>
  <c r="AQ1696" i="2"/>
  <c r="AP1696" i="2"/>
  <c r="AO1696" i="2"/>
  <c r="AN1696" i="2"/>
  <c r="AM1696" i="2"/>
  <c r="AL1696" i="2"/>
  <c r="AK1696" i="2"/>
  <c r="AJ1696" i="2"/>
  <c r="AI1696" i="2"/>
  <c r="AH1696" i="2"/>
  <c r="AG1696" i="2"/>
  <c r="AF1696" i="2"/>
  <c r="BI1695" i="2"/>
  <c r="BH1695" i="2"/>
  <c r="BG1695" i="2"/>
  <c r="BF1695" i="2"/>
  <c r="BE1695" i="2"/>
  <c r="BD1695" i="2"/>
  <c r="BC1695" i="2"/>
  <c r="BB1695" i="2"/>
  <c r="BA1695" i="2"/>
  <c r="AZ1695" i="2"/>
  <c r="AY1695" i="2"/>
  <c r="AX1695" i="2"/>
  <c r="AW1695" i="2"/>
  <c r="AV1695" i="2"/>
  <c r="AU1695" i="2"/>
  <c r="AT1695" i="2"/>
  <c r="AS1695" i="2"/>
  <c r="AR1695" i="2"/>
  <c r="AQ1695" i="2"/>
  <c r="AP1695" i="2"/>
  <c r="AO1695" i="2"/>
  <c r="AN1695" i="2"/>
  <c r="AM1695" i="2"/>
  <c r="AL1695" i="2"/>
  <c r="AK1695" i="2"/>
  <c r="AJ1695" i="2"/>
  <c r="AI1695" i="2"/>
  <c r="AH1695" i="2"/>
  <c r="AG1695" i="2"/>
  <c r="AF1695" i="2"/>
  <c r="BI1694" i="2"/>
  <c r="BH1694" i="2"/>
  <c r="BG1694" i="2"/>
  <c r="BF1694" i="2"/>
  <c r="BE1694" i="2"/>
  <c r="BD1694" i="2"/>
  <c r="BC1694" i="2"/>
  <c r="BB1694" i="2"/>
  <c r="BA1694" i="2"/>
  <c r="AZ1694" i="2"/>
  <c r="AY1694" i="2"/>
  <c r="AX1694" i="2"/>
  <c r="AW1694" i="2"/>
  <c r="AV1694" i="2"/>
  <c r="AU1694" i="2"/>
  <c r="AT1694" i="2"/>
  <c r="AS1694" i="2"/>
  <c r="AR1694" i="2"/>
  <c r="AQ1694" i="2"/>
  <c r="AP1694" i="2"/>
  <c r="AO1694" i="2"/>
  <c r="AN1694" i="2"/>
  <c r="AM1694" i="2"/>
  <c r="AL1694" i="2"/>
  <c r="AK1694" i="2"/>
  <c r="AJ1694" i="2"/>
  <c r="AI1694" i="2"/>
  <c r="AH1694" i="2"/>
  <c r="AG1694" i="2"/>
  <c r="AF1694" i="2"/>
  <c r="BI1693" i="2"/>
  <c r="BH1693" i="2"/>
  <c r="BG1693" i="2"/>
  <c r="BF1693" i="2"/>
  <c r="BE1693" i="2"/>
  <c r="BD1693" i="2"/>
  <c r="BC1693" i="2"/>
  <c r="BB1693" i="2"/>
  <c r="BA1693" i="2"/>
  <c r="AZ1693" i="2"/>
  <c r="AY1693" i="2"/>
  <c r="AX1693" i="2"/>
  <c r="AW1693" i="2"/>
  <c r="AV1693" i="2"/>
  <c r="AU1693" i="2"/>
  <c r="AT1693" i="2"/>
  <c r="AS1693" i="2"/>
  <c r="AR1693" i="2"/>
  <c r="AQ1693" i="2"/>
  <c r="AP1693" i="2"/>
  <c r="AO1693" i="2"/>
  <c r="AN1693" i="2"/>
  <c r="AM1693" i="2"/>
  <c r="AL1693" i="2"/>
  <c r="AK1693" i="2"/>
  <c r="AJ1693" i="2"/>
  <c r="AI1693" i="2"/>
  <c r="AH1693" i="2"/>
  <c r="AG1693" i="2"/>
  <c r="AF1693" i="2"/>
  <c r="BI1692" i="2"/>
  <c r="BH1692" i="2"/>
  <c r="BG1692" i="2"/>
  <c r="BF1692" i="2"/>
  <c r="BE1692" i="2"/>
  <c r="BD1692" i="2"/>
  <c r="BC1692" i="2"/>
  <c r="BB1692" i="2"/>
  <c r="BA1692" i="2"/>
  <c r="AZ1692" i="2"/>
  <c r="AY1692" i="2"/>
  <c r="AX1692" i="2"/>
  <c r="AW1692" i="2"/>
  <c r="AV1692" i="2"/>
  <c r="AU1692" i="2"/>
  <c r="AT1692" i="2"/>
  <c r="AS1692" i="2"/>
  <c r="AR1692" i="2"/>
  <c r="AQ1692" i="2"/>
  <c r="AP1692" i="2"/>
  <c r="AO1692" i="2"/>
  <c r="AN1692" i="2"/>
  <c r="AM1692" i="2"/>
  <c r="AL1692" i="2"/>
  <c r="AK1692" i="2"/>
  <c r="AJ1692" i="2"/>
  <c r="AI1692" i="2"/>
  <c r="AH1692" i="2"/>
  <c r="AG1692" i="2"/>
  <c r="AF1692" i="2"/>
  <c r="BI1691" i="2"/>
  <c r="BH1691" i="2"/>
  <c r="BG1691" i="2"/>
  <c r="BF1691" i="2"/>
  <c r="BE1691" i="2"/>
  <c r="BD1691" i="2"/>
  <c r="BC1691" i="2"/>
  <c r="BB1691" i="2"/>
  <c r="BA1691" i="2"/>
  <c r="AZ1691" i="2"/>
  <c r="AY1691" i="2"/>
  <c r="AX1691" i="2"/>
  <c r="AW1691" i="2"/>
  <c r="AV1691" i="2"/>
  <c r="AU1691" i="2"/>
  <c r="AT1691" i="2"/>
  <c r="AS1691" i="2"/>
  <c r="AR1691" i="2"/>
  <c r="AQ1691" i="2"/>
  <c r="AP1691" i="2"/>
  <c r="AO1691" i="2"/>
  <c r="AN1691" i="2"/>
  <c r="AM1691" i="2"/>
  <c r="AL1691" i="2"/>
  <c r="AK1691" i="2"/>
  <c r="AJ1691" i="2"/>
  <c r="AI1691" i="2"/>
  <c r="AH1691" i="2"/>
  <c r="AG1691" i="2"/>
  <c r="AF1691" i="2"/>
  <c r="BI1690" i="2"/>
  <c r="BH1690" i="2"/>
  <c r="BG1690" i="2"/>
  <c r="BF1690" i="2"/>
  <c r="BE1690" i="2"/>
  <c r="BD1690" i="2"/>
  <c r="BC1690" i="2"/>
  <c r="BB1690" i="2"/>
  <c r="BA1690" i="2"/>
  <c r="AZ1690" i="2"/>
  <c r="AY1690" i="2"/>
  <c r="AX1690" i="2"/>
  <c r="AW1690" i="2"/>
  <c r="AV1690" i="2"/>
  <c r="AU1690" i="2"/>
  <c r="AT1690" i="2"/>
  <c r="AS1690" i="2"/>
  <c r="AR1690" i="2"/>
  <c r="AQ1690" i="2"/>
  <c r="AP1690" i="2"/>
  <c r="AO1690" i="2"/>
  <c r="AN1690" i="2"/>
  <c r="AM1690" i="2"/>
  <c r="AL1690" i="2"/>
  <c r="AK1690" i="2"/>
  <c r="AJ1690" i="2"/>
  <c r="AI1690" i="2"/>
  <c r="AH1690" i="2"/>
  <c r="AG1690" i="2"/>
  <c r="AF1690" i="2"/>
  <c r="BI1689" i="2"/>
  <c r="BH1689" i="2"/>
  <c r="BG1689" i="2"/>
  <c r="BF1689" i="2"/>
  <c r="BE1689" i="2"/>
  <c r="BD1689" i="2"/>
  <c r="BC1689" i="2"/>
  <c r="BB1689" i="2"/>
  <c r="BA1689" i="2"/>
  <c r="AZ1689" i="2"/>
  <c r="AY1689" i="2"/>
  <c r="AX1689" i="2"/>
  <c r="AW1689" i="2"/>
  <c r="AV1689" i="2"/>
  <c r="AU1689" i="2"/>
  <c r="AT1689" i="2"/>
  <c r="AS1689" i="2"/>
  <c r="AR1689" i="2"/>
  <c r="AQ1689" i="2"/>
  <c r="AP1689" i="2"/>
  <c r="AO1689" i="2"/>
  <c r="AN1689" i="2"/>
  <c r="AM1689" i="2"/>
  <c r="AL1689" i="2"/>
  <c r="AK1689" i="2"/>
  <c r="AJ1689" i="2"/>
  <c r="AI1689" i="2"/>
  <c r="AH1689" i="2"/>
  <c r="AG1689" i="2"/>
  <c r="AF1689" i="2"/>
  <c r="BI1688" i="2"/>
  <c r="BH1688" i="2"/>
  <c r="BG1688" i="2"/>
  <c r="BF1688" i="2"/>
  <c r="BE1688" i="2"/>
  <c r="BD1688" i="2"/>
  <c r="BC1688" i="2"/>
  <c r="BB1688" i="2"/>
  <c r="BA1688" i="2"/>
  <c r="AZ1688" i="2"/>
  <c r="AY1688" i="2"/>
  <c r="AX1688" i="2"/>
  <c r="AW1688" i="2"/>
  <c r="AV1688" i="2"/>
  <c r="AU1688" i="2"/>
  <c r="AT1688" i="2"/>
  <c r="AS1688" i="2"/>
  <c r="AR1688" i="2"/>
  <c r="AQ1688" i="2"/>
  <c r="AP1688" i="2"/>
  <c r="AO1688" i="2"/>
  <c r="AN1688" i="2"/>
  <c r="AM1688" i="2"/>
  <c r="AL1688" i="2"/>
  <c r="AK1688" i="2"/>
  <c r="AJ1688" i="2"/>
  <c r="AI1688" i="2"/>
  <c r="AH1688" i="2"/>
  <c r="AG1688" i="2"/>
  <c r="AF1688" i="2"/>
  <c r="BI1687" i="2"/>
  <c r="BH1687" i="2"/>
  <c r="BG1687" i="2"/>
  <c r="BF1687" i="2"/>
  <c r="BE1687" i="2"/>
  <c r="BD1687" i="2"/>
  <c r="BC1687" i="2"/>
  <c r="BB1687" i="2"/>
  <c r="BA1687" i="2"/>
  <c r="AZ1687" i="2"/>
  <c r="AY1687" i="2"/>
  <c r="AX1687" i="2"/>
  <c r="AW1687" i="2"/>
  <c r="AV1687" i="2"/>
  <c r="AU1687" i="2"/>
  <c r="AT1687" i="2"/>
  <c r="AS1687" i="2"/>
  <c r="AR1687" i="2"/>
  <c r="AQ1687" i="2"/>
  <c r="AP1687" i="2"/>
  <c r="AO1687" i="2"/>
  <c r="AN1687" i="2"/>
  <c r="AM1687" i="2"/>
  <c r="AL1687" i="2"/>
  <c r="AK1687" i="2"/>
  <c r="AJ1687" i="2"/>
  <c r="AI1687" i="2"/>
  <c r="AH1687" i="2"/>
  <c r="AG1687" i="2"/>
  <c r="AF1687" i="2"/>
  <c r="BI1686" i="2"/>
  <c r="BH1686" i="2"/>
  <c r="BG1686" i="2"/>
  <c r="BF1686" i="2"/>
  <c r="BE1686" i="2"/>
  <c r="BD1686" i="2"/>
  <c r="BC1686" i="2"/>
  <c r="BB1686" i="2"/>
  <c r="BA1686" i="2"/>
  <c r="AZ1686" i="2"/>
  <c r="AY1686" i="2"/>
  <c r="AX1686" i="2"/>
  <c r="AW1686" i="2"/>
  <c r="AV1686" i="2"/>
  <c r="AU1686" i="2"/>
  <c r="AT1686" i="2"/>
  <c r="AS1686" i="2"/>
  <c r="AR1686" i="2"/>
  <c r="AQ1686" i="2"/>
  <c r="AP1686" i="2"/>
  <c r="AO1686" i="2"/>
  <c r="AN1686" i="2"/>
  <c r="AM1686" i="2"/>
  <c r="AL1686" i="2"/>
  <c r="AK1686" i="2"/>
  <c r="AJ1686" i="2"/>
  <c r="AI1686" i="2"/>
  <c r="AH1686" i="2"/>
  <c r="AG1686" i="2"/>
  <c r="AF1686" i="2"/>
  <c r="BI1685" i="2"/>
  <c r="BH1685" i="2"/>
  <c r="BG1685" i="2"/>
  <c r="BF1685" i="2"/>
  <c r="BE1685" i="2"/>
  <c r="BD1685" i="2"/>
  <c r="BC1685" i="2"/>
  <c r="BB1685" i="2"/>
  <c r="BA1685" i="2"/>
  <c r="AZ1685" i="2"/>
  <c r="AY1685" i="2"/>
  <c r="AX1685" i="2"/>
  <c r="AW1685" i="2"/>
  <c r="AV1685" i="2"/>
  <c r="AU1685" i="2"/>
  <c r="AT1685" i="2"/>
  <c r="AS1685" i="2"/>
  <c r="AR1685" i="2"/>
  <c r="AQ1685" i="2"/>
  <c r="AP1685" i="2"/>
  <c r="AO1685" i="2"/>
  <c r="AN1685" i="2"/>
  <c r="AM1685" i="2"/>
  <c r="AL1685" i="2"/>
  <c r="AK1685" i="2"/>
  <c r="AJ1685" i="2"/>
  <c r="AI1685" i="2"/>
  <c r="AH1685" i="2"/>
  <c r="AG1685" i="2"/>
  <c r="AF1685" i="2"/>
  <c r="BI1684" i="2"/>
  <c r="BH1684" i="2"/>
  <c r="BG1684" i="2"/>
  <c r="BF1684" i="2"/>
  <c r="BE1684" i="2"/>
  <c r="BD1684" i="2"/>
  <c r="BC1684" i="2"/>
  <c r="BB1684" i="2"/>
  <c r="BA1684" i="2"/>
  <c r="AZ1684" i="2"/>
  <c r="AY1684" i="2"/>
  <c r="AX1684" i="2"/>
  <c r="AW1684" i="2"/>
  <c r="AV1684" i="2"/>
  <c r="AU1684" i="2"/>
  <c r="AT1684" i="2"/>
  <c r="AS1684" i="2"/>
  <c r="AR1684" i="2"/>
  <c r="AQ1684" i="2"/>
  <c r="AP1684" i="2"/>
  <c r="AO1684" i="2"/>
  <c r="AN1684" i="2"/>
  <c r="AM1684" i="2"/>
  <c r="AL1684" i="2"/>
  <c r="AK1684" i="2"/>
  <c r="AJ1684" i="2"/>
  <c r="AI1684" i="2"/>
  <c r="AH1684" i="2"/>
  <c r="AG1684" i="2"/>
  <c r="AF1684" i="2"/>
  <c r="BI1683" i="2"/>
  <c r="BH1683" i="2"/>
  <c r="BG1683" i="2"/>
  <c r="BF1683" i="2"/>
  <c r="BE1683" i="2"/>
  <c r="BD1683" i="2"/>
  <c r="BC1683" i="2"/>
  <c r="BB1683" i="2"/>
  <c r="BA1683" i="2"/>
  <c r="AZ1683" i="2"/>
  <c r="AY1683" i="2"/>
  <c r="AX1683" i="2"/>
  <c r="AW1683" i="2"/>
  <c r="AV1683" i="2"/>
  <c r="AU1683" i="2"/>
  <c r="AT1683" i="2"/>
  <c r="AS1683" i="2"/>
  <c r="AR1683" i="2"/>
  <c r="AQ1683" i="2"/>
  <c r="AP1683" i="2"/>
  <c r="AO1683" i="2"/>
  <c r="AN1683" i="2"/>
  <c r="AM1683" i="2"/>
  <c r="AL1683" i="2"/>
  <c r="AK1683" i="2"/>
  <c r="AJ1683" i="2"/>
  <c r="AI1683" i="2"/>
  <c r="AH1683" i="2"/>
  <c r="AG1683" i="2"/>
  <c r="AF1683" i="2"/>
  <c r="BI1682" i="2"/>
  <c r="BH1682" i="2"/>
  <c r="BG1682" i="2"/>
  <c r="BF1682" i="2"/>
  <c r="BE1682" i="2"/>
  <c r="BD1682" i="2"/>
  <c r="BC1682" i="2"/>
  <c r="BB1682" i="2"/>
  <c r="BA1682" i="2"/>
  <c r="AZ1682" i="2"/>
  <c r="AY1682" i="2"/>
  <c r="AX1682" i="2"/>
  <c r="AW1682" i="2"/>
  <c r="AV1682" i="2"/>
  <c r="AU1682" i="2"/>
  <c r="AT1682" i="2"/>
  <c r="AS1682" i="2"/>
  <c r="AR1682" i="2"/>
  <c r="AQ1682" i="2"/>
  <c r="AP1682" i="2"/>
  <c r="AO1682" i="2"/>
  <c r="AN1682" i="2"/>
  <c r="AM1682" i="2"/>
  <c r="AL1682" i="2"/>
  <c r="AK1682" i="2"/>
  <c r="AJ1682" i="2"/>
  <c r="AI1682" i="2"/>
  <c r="AH1682" i="2"/>
  <c r="AG1682" i="2"/>
  <c r="AF1682" i="2"/>
  <c r="BI1681" i="2"/>
  <c r="BH1681" i="2"/>
  <c r="BG1681" i="2"/>
  <c r="BF1681" i="2"/>
  <c r="BE1681" i="2"/>
  <c r="BD1681" i="2"/>
  <c r="BC1681" i="2"/>
  <c r="BB1681" i="2"/>
  <c r="BA1681" i="2"/>
  <c r="AZ1681" i="2"/>
  <c r="AY1681" i="2"/>
  <c r="AX1681" i="2"/>
  <c r="AW1681" i="2"/>
  <c r="AV1681" i="2"/>
  <c r="AU1681" i="2"/>
  <c r="AT1681" i="2"/>
  <c r="AS1681" i="2"/>
  <c r="AR1681" i="2"/>
  <c r="AQ1681" i="2"/>
  <c r="AP1681" i="2"/>
  <c r="AO1681" i="2"/>
  <c r="AN1681" i="2"/>
  <c r="AM1681" i="2"/>
  <c r="AL1681" i="2"/>
  <c r="AK1681" i="2"/>
  <c r="AJ1681" i="2"/>
  <c r="AI1681" i="2"/>
  <c r="AH1681" i="2"/>
  <c r="AG1681" i="2"/>
  <c r="AF1681" i="2"/>
  <c r="BI1680" i="2"/>
  <c r="BH1680" i="2"/>
  <c r="BG1680" i="2"/>
  <c r="BF1680" i="2"/>
  <c r="BE1680" i="2"/>
  <c r="BD1680" i="2"/>
  <c r="BC1680" i="2"/>
  <c r="BB1680" i="2"/>
  <c r="BA1680" i="2"/>
  <c r="AZ1680" i="2"/>
  <c r="AY1680" i="2"/>
  <c r="AX1680" i="2"/>
  <c r="AW1680" i="2"/>
  <c r="AV1680" i="2"/>
  <c r="AU1680" i="2"/>
  <c r="AT1680" i="2"/>
  <c r="AS1680" i="2"/>
  <c r="AR1680" i="2"/>
  <c r="AQ1680" i="2"/>
  <c r="AP1680" i="2"/>
  <c r="AO1680" i="2"/>
  <c r="AN1680" i="2"/>
  <c r="AM1680" i="2"/>
  <c r="AL1680" i="2"/>
  <c r="AK1680" i="2"/>
  <c r="AJ1680" i="2"/>
  <c r="AI1680" i="2"/>
  <c r="AH1680" i="2"/>
  <c r="AG1680" i="2"/>
  <c r="AF1680" i="2"/>
  <c r="BI1679" i="2"/>
  <c r="BH1679" i="2"/>
  <c r="BG1679" i="2"/>
  <c r="BF1679" i="2"/>
  <c r="BE1679" i="2"/>
  <c r="BD1679" i="2"/>
  <c r="BC1679" i="2"/>
  <c r="BB1679" i="2"/>
  <c r="BA1679" i="2"/>
  <c r="AZ1679" i="2"/>
  <c r="AY1679" i="2"/>
  <c r="AX1679" i="2"/>
  <c r="AW1679" i="2"/>
  <c r="AV1679" i="2"/>
  <c r="AU1679" i="2"/>
  <c r="AT1679" i="2"/>
  <c r="AS1679" i="2"/>
  <c r="AR1679" i="2"/>
  <c r="AQ1679" i="2"/>
  <c r="AP1679" i="2"/>
  <c r="AO1679" i="2"/>
  <c r="AN1679" i="2"/>
  <c r="AM1679" i="2"/>
  <c r="AL1679" i="2"/>
  <c r="AK1679" i="2"/>
  <c r="AJ1679" i="2"/>
  <c r="AI1679" i="2"/>
  <c r="AH1679" i="2"/>
  <c r="AG1679" i="2"/>
  <c r="AF1679" i="2"/>
  <c r="BI1678" i="2"/>
  <c r="BH1678" i="2"/>
  <c r="BG1678" i="2"/>
  <c r="BF1678" i="2"/>
  <c r="BE1678" i="2"/>
  <c r="BD1678" i="2"/>
  <c r="BC1678" i="2"/>
  <c r="BB1678" i="2"/>
  <c r="BA1678" i="2"/>
  <c r="AZ1678" i="2"/>
  <c r="AY1678" i="2"/>
  <c r="AX1678" i="2"/>
  <c r="AW1678" i="2"/>
  <c r="AV1678" i="2"/>
  <c r="AU1678" i="2"/>
  <c r="AT1678" i="2"/>
  <c r="AS1678" i="2"/>
  <c r="AR1678" i="2"/>
  <c r="AQ1678" i="2"/>
  <c r="AP1678" i="2"/>
  <c r="AO1678" i="2"/>
  <c r="AN1678" i="2"/>
  <c r="AM1678" i="2"/>
  <c r="AL1678" i="2"/>
  <c r="AK1678" i="2"/>
  <c r="AJ1678" i="2"/>
  <c r="AI1678" i="2"/>
  <c r="AH1678" i="2"/>
  <c r="AG1678" i="2"/>
  <c r="AF1678" i="2"/>
  <c r="BI1677" i="2"/>
  <c r="BH1677" i="2"/>
  <c r="BG1677" i="2"/>
  <c r="BF1677" i="2"/>
  <c r="BE1677" i="2"/>
  <c r="BD1677" i="2"/>
  <c r="BC1677" i="2"/>
  <c r="BB1677" i="2"/>
  <c r="BA1677" i="2"/>
  <c r="AZ1677" i="2"/>
  <c r="AY1677" i="2"/>
  <c r="AX1677" i="2"/>
  <c r="AW1677" i="2"/>
  <c r="AV1677" i="2"/>
  <c r="AU1677" i="2"/>
  <c r="AT1677" i="2"/>
  <c r="AS1677" i="2"/>
  <c r="AR1677" i="2"/>
  <c r="AQ1677" i="2"/>
  <c r="AP1677" i="2"/>
  <c r="AO1677" i="2"/>
  <c r="AN1677" i="2"/>
  <c r="AM1677" i="2"/>
  <c r="AL1677" i="2"/>
  <c r="AK1677" i="2"/>
  <c r="AJ1677" i="2"/>
  <c r="AI1677" i="2"/>
  <c r="AH1677" i="2"/>
  <c r="AG1677" i="2"/>
  <c r="AF1677" i="2"/>
  <c r="BI1676" i="2"/>
  <c r="BH1676" i="2"/>
  <c r="BG1676" i="2"/>
  <c r="BF1676" i="2"/>
  <c r="BE1676" i="2"/>
  <c r="BD1676" i="2"/>
  <c r="BC1676" i="2"/>
  <c r="BB1676" i="2"/>
  <c r="BA1676" i="2"/>
  <c r="AZ1676" i="2"/>
  <c r="AY1676" i="2"/>
  <c r="AX1676" i="2"/>
  <c r="AW1676" i="2"/>
  <c r="AV1676" i="2"/>
  <c r="AU1676" i="2"/>
  <c r="AT1676" i="2"/>
  <c r="AS1676" i="2"/>
  <c r="AR1676" i="2"/>
  <c r="AQ1676" i="2"/>
  <c r="AP1676" i="2"/>
  <c r="AO1676" i="2"/>
  <c r="AN1676" i="2"/>
  <c r="AM1676" i="2"/>
  <c r="AL1676" i="2"/>
  <c r="AK1676" i="2"/>
  <c r="AJ1676" i="2"/>
  <c r="AI1676" i="2"/>
  <c r="AH1676" i="2"/>
  <c r="AG1676" i="2"/>
  <c r="AF1676" i="2"/>
  <c r="BI1675" i="2"/>
  <c r="BH1675" i="2"/>
  <c r="BG1675" i="2"/>
  <c r="BF1675" i="2"/>
  <c r="BE1675" i="2"/>
  <c r="BD1675" i="2"/>
  <c r="BC1675" i="2"/>
  <c r="BB1675" i="2"/>
  <c r="BA1675" i="2"/>
  <c r="AZ1675" i="2"/>
  <c r="AY1675" i="2"/>
  <c r="AX1675" i="2"/>
  <c r="AW1675" i="2"/>
  <c r="AV1675" i="2"/>
  <c r="AU1675" i="2"/>
  <c r="AT1675" i="2"/>
  <c r="AS1675" i="2"/>
  <c r="AR1675" i="2"/>
  <c r="AQ1675" i="2"/>
  <c r="AP1675" i="2"/>
  <c r="AO1675" i="2"/>
  <c r="AN1675" i="2"/>
  <c r="AM1675" i="2"/>
  <c r="AL1675" i="2"/>
  <c r="AK1675" i="2"/>
  <c r="AJ1675" i="2"/>
  <c r="AI1675" i="2"/>
  <c r="AH1675" i="2"/>
  <c r="AG1675" i="2"/>
  <c r="AF1675" i="2"/>
  <c r="BI1674" i="2"/>
  <c r="BH1674" i="2"/>
  <c r="BG1674" i="2"/>
  <c r="BF1674" i="2"/>
  <c r="BE1674" i="2"/>
  <c r="BD1674" i="2"/>
  <c r="BC1674" i="2"/>
  <c r="BB1674" i="2"/>
  <c r="BA1674" i="2"/>
  <c r="AZ1674" i="2"/>
  <c r="AY1674" i="2"/>
  <c r="AX1674" i="2"/>
  <c r="AW1674" i="2"/>
  <c r="AV1674" i="2"/>
  <c r="AU1674" i="2"/>
  <c r="AT1674" i="2"/>
  <c r="AS1674" i="2"/>
  <c r="AR1674" i="2"/>
  <c r="AQ1674" i="2"/>
  <c r="AP1674" i="2"/>
  <c r="AO1674" i="2"/>
  <c r="AN1674" i="2"/>
  <c r="AM1674" i="2"/>
  <c r="AL1674" i="2"/>
  <c r="AK1674" i="2"/>
  <c r="AJ1674" i="2"/>
  <c r="AI1674" i="2"/>
  <c r="AH1674" i="2"/>
  <c r="AG1674" i="2"/>
  <c r="AF1674" i="2"/>
  <c r="BI1673" i="2"/>
  <c r="BH1673" i="2"/>
  <c r="BG1673" i="2"/>
  <c r="BF1673" i="2"/>
  <c r="BE1673" i="2"/>
  <c r="BD1673" i="2"/>
  <c r="BC1673" i="2"/>
  <c r="BB1673" i="2"/>
  <c r="BA1673" i="2"/>
  <c r="AZ1673" i="2"/>
  <c r="AY1673" i="2"/>
  <c r="AX1673" i="2"/>
  <c r="AW1673" i="2"/>
  <c r="AV1673" i="2"/>
  <c r="AU1673" i="2"/>
  <c r="AT1673" i="2"/>
  <c r="AS1673" i="2"/>
  <c r="AR1673" i="2"/>
  <c r="AQ1673" i="2"/>
  <c r="AP1673" i="2"/>
  <c r="AO1673" i="2"/>
  <c r="AN1673" i="2"/>
  <c r="AM1673" i="2"/>
  <c r="AL1673" i="2"/>
  <c r="AK1673" i="2"/>
  <c r="AJ1673" i="2"/>
  <c r="AI1673" i="2"/>
  <c r="AH1673" i="2"/>
  <c r="AG1673" i="2"/>
  <c r="AF1673" i="2"/>
  <c r="BI1672" i="2"/>
  <c r="BH1672" i="2"/>
  <c r="BG1672" i="2"/>
  <c r="BF1672" i="2"/>
  <c r="BE1672" i="2"/>
  <c r="BD1672" i="2"/>
  <c r="BC1672" i="2"/>
  <c r="BB1672" i="2"/>
  <c r="BA1672" i="2"/>
  <c r="AZ1672" i="2"/>
  <c r="AY1672" i="2"/>
  <c r="AX1672" i="2"/>
  <c r="AW1672" i="2"/>
  <c r="AV1672" i="2"/>
  <c r="AU1672" i="2"/>
  <c r="AT1672" i="2"/>
  <c r="AS1672" i="2"/>
  <c r="AR1672" i="2"/>
  <c r="AQ1672" i="2"/>
  <c r="AP1672" i="2"/>
  <c r="AO1672" i="2"/>
  <c r="AN1672" i="2"/>
  <c r="AM1672" i="2"/>
  <c r="AL1672" i="2"/>
  <c r="AK1672" i="2"/>
  <c r="AJ1672" i="2"/>
  <c r="AI1672" i="2"/>
  <c r="AH1672" i="2"/>
  <c r="AG1672" i="2"/>
  <c r="AF1672" i="2"/>
  <c r="BI1671" i="2"/>
  <c r="BH1671" i="2"/>
  <c r="BG1671" i="2"/>
  <c r="BF1671" i="2"/>
  <c r="BE1671" i="2"/>
  <c r="BD1671" i="2"/>
  <c r="BC1671" i="2"/>
  <c r="BB1671" i="2"/>
  <c r="BA1671" i="2"/>
  <c r="AZ1671" i="2"/>
  <c r="AY1671" i="2"/>
  <c r="AX1671" i="2"/>
  <c r="AW1671" i="2"/>
  <c r="AV1671" i="2"/>
  <c r="AU1671" i="2"/>
  <c r="AT1671" i="2"/>
  <c r="AS1671" i="2"/>
  <c r="AR1671" i="2"/>
  <c r="AQ1671" i="2"/>
  <c r="AP1671" i="2"/>
  <c r="AO1671" i="2"/>
  <c r="AN1671" i="2"/>
  <c r="AM1671" i="2"/>
  <c r="AL1671" i="2"/>
  <c r="AK1671" i="2"/>
  <c r="AJ1671" i="2"/>
  <c r="AI1671" i="2"/>
  <c r="AH1671" i="2"/>
  <c r="AG1671" i="2"/>
  <c r="AF1671" i="2"/>
  <c r="BI1670" i="2"/>
  <c r="BH1670" i="2"/>
  <c r="BG1670" i="2"/>
  <c r="BF1670" i="2"/>
  <c r="BE1670" i="2"/>
  <c r="BD1670" i="2"/>
  <c r="BC1670" i="2"/>
  <c r="BB1670" i="2"/>
  <c r="BA1670" i="2"/>
  <c r="AZ1670" i="2"/>
  <c r="AY1670" i="2"/>
  <c r="AX1670" i="2"/>
  <c r="AW1670" i="2"/>
  <c r="AV1670" i="2"/>
  <c r="AU1670" i="2"/>
  <c r="AT1670" i="2"/>
  <c r="AS1670" i="2"/>
  <c r="AR1670" i="2"/>
  <c r="AQ1670" i="2"/>
  <c r="AP1670" i="2"/>
  <c r="AO1670" i="2"/>
  <c r="AN1670" i="2"/>
  <c r="AM1670" i="2"/>
  <c r="AL1670" i="2"/>
  <c r="AK1670" i="2"/>
  <c r="AJ1670" i="2"/>
  <c r="AI1670" i="2"/>
  <c r="AH1670" i="2"/>
  <c r="AG1670" i="2"/>
  <c r="AF1670" i="2"/>
  <c r="BI1669" i="2"/>
  <c r="BH1669" i="2"/>
  <c r="BG1669" i="2"/>
  <c r="BF1669" i="2"/>
  <c r="BE1669" i="2"/>
  <c r="BD1669" i="2"/>
  <c r="BC1669" i="2"/>
  <c r="BB1669" i="2"/>
  <c r="BA1669" i="2"/>
  <c r="AZ1669" i="2"/>
  <c r="AY1669" i="2"/>
  <c r="AX1669" i="2"/>
  <c r="AW1669" i="2"/>
  <c r="AV1669" i="2"/>
  <c r="AU1669" i="2"/>
  <c r="AT1669" i="2"/>
  <c r="AS1669" i="2"/>
  <c r="AR1669" i="2"/>
  <c r="AQ1669" i="2"/>
  <c r="AP1669" i="2"/>
  <c r="AO1669" i="2"/>
  <c r="AN1669" i="2"/>
  <c r="AM1669" i="2"/>
  <c r="AL1669" i="2"/>
  <c r="AK1669" i="2"/>
  <c r="AJ1669" i="2"/>
  <c r="AI1669" i="2"/>
  <c r="AH1669" i="2"/>
  <c r="AG1669" i="2"/>
  <c r="AF1669" i="2"/>
  <c r="BI1668" i="2"/>
  <c r="BH1668" i="2"/>
  <c r="BG1668" i="2"/>
  <c r="BF1668" i="2"/>
  <c r="BE1668" i="2"/>
  <c r="BD1668" i="2"/>
  <c r="BC1668" i="2"/>
  <c r="BB1668" i="2"/>
  <c r="BA1668" i="2"/>
  <c r="AZ1668" i="2"/>
  <c r="AY1668" i="2"/>
  <c r="AX1668" i="2"/>
  <c r="AW1668" i="2"/>
  <c r="AV1668" i="2"/>
  <c r="AU1668" i="2"/>
  <c r="AT1668" i="2"/>
  <c r="AS1668" i="2"/>
  <c r="AR1668" i="2"/>
  <c r="AQ1668" i="2"/>
  <c r="AP1668" i="2"/>
  <c r="AO1668" i="2"/>
  <c r="AN1668" i="2"/>
  <c r="AM1668" i="2"/>
  <c r="AL1668" i="2"/>
  <c r="AK1668" i="2"/>
  <c r="AJ1668" i="2"/>
  <c r="AI1668" i="2"/>
  <c r="AH1668" i="2"/>
  <c r="AG1668" i="2"/>
  <c r="AF1668" i="2"/>
  <c r="BI1667" i="2"/>
  <c r="BH1667" i="2"/>
  <c r="BG1667" i="2"/>
  <c r="BF1667" i="2"/>
  <c r="BE1667" i="2"/>
  <c r="BD1667" i="2"/>
  <c r="BC1667" i="2"/>
  <c r="BB1667" i="2"/>
  <c r="BA1667" i="2"/>
  <c r="AZ1667" i="2"/>
  <c r="AY1667" i="2"/>
  <c r="AX1667" i="2"/>
  <c r="AW1667" i="2"/>
  <c r="AV1667" i="2"/>
  <c r="AU1667" i="2"/>
  <c r="AT1667" i="2"/>
  <c r="AS1667" i="2"/>
  <c r="AR1667" i="2"/>
  <c r="AQ1667" i="2"/>
  <c r="AP1667" i="2"/>
  <c r="AO1667" i="2"/>
  <c r="AN1667" i="2"/>
  <c r="AM1667" i="2"/>
  <c r="AL1667" i="2"/>
  <c r="AK1667" i="2"/>
  <c r="AJ1667" i="2"/>
  <c r="AI1667" i="2"/>
  <c r="AH1667" i="2"/>
  <c r="AG1667" i="2"/>
  <c r="AF1667" i="2"/>
  <c r="BI1666" i="2"/>
  <c r="BH1666" i="2"/>
  <c r="BG1666" i="2"/>
  <c r="BF1666" i="2"/>
  <c r="BE1666" i="2"/>
  <c r="BD1666" i="2"/>
  <c r="BC1666" i="2"/>
  <c r="BB1666" i="2"/>
  <c r="BA1666" i="2"/>
  <c r="AZ1666" i="2"/>
  <c r="AY1666" i="2"/>
  <c r="AX1666" i="2"/>
  <c r="AW1666" i="2"/>
  <c r="AV1666" i="2"/>
  <c r="AU1666" i="2"/>
  <c r="AT1666" i="2"/>
  <c r="AS1666" i="2"/>
  <c r="AR1666" i="2"/>
  <c r="AQ1666" i="2"/>
  <c r="AP1666" i="2"/>
  <c r="AO1666" i="2"/>
  <c r="AN1666" i="2"/>
  <c r="AM1666" i="2"/>
  <c r="AL1666" i="2"/>
  <c r="AK1666" i="2"/>
  <c r="AJ1666" i="2"/>
  <c r="AI1666" i="2"/>
  <c r="AH1666" i="2"/>
  <c r="AG1666" i="2"/>
  <c r="AF1666" i="2"/>
  <c r="BI1665" i="2"/>
  <c r="BH1665" i="2"/>
  <c r="BG1665" i="2"/>
  <c r="BF1665" i="2"/>
  <c r="BE1665" i="2"/>
  <c r="BD1665" i="2"/>
  <c r="BC1665" i="2"/>
  <c r="BB1665" i="2"/>
  <c r="BA1665" i="2"/>
  <c r="AZ1665" i="2"/>
  <c r="AY1665" i="2"/>
  <c r="AX1665" i="2"/>
  <c r="AW1665" i="2"/>
  <c r="AV1665" i="2"/>
  <c r="AU1665" i="2"/>
  <c r="AT1665" i="2"/>
  <c r="AS1665" i="2"/>
  <c r="AR1665" i="2"/>
  <c r="AQ1665" i="2"/>
  <c r="AP1665" i="2"/>
  <c r="AO1665" i="2"/>
  <c r="AN1665" i="2"/>
  <c r="AM1665" i="2"/>
  <c r="AL1665" i="2"/>
  <c r="AK1665" i="2"/>
  <c r="AJ1665" i="2"/>
  <c r="AI1665" i="2"/>
  <c r="AH1665" i="2"/>
  <c r="AG1665" i="2"/>
  <c r="AF1665" i="2"/>
  <c r="BI1664" i="2"/>
  <c r="BH1664" i="2"/>
  <c r="BG1664" i="2"/>
  <c r="BF1664" i="2"/>
  <c r="BE1664" i="2"/>
  <c r="BD1664" i="2"/>
  <c r="BC1664" i="2"/>
  <c r="BB1664" i="2"/>
  <c r="BA1664" i="2"/>
  <c r="AZ1664" i="2"/>
  <c r="AY1664" i="2"/>
  <c r="AX1664" i="2"/>
  <c r="AW1664" i="2"/>
  <c r="AV1664" i="2"/>
  <c r="AU1664" i="2"/>
  <c r="AT1664" i="2"/>
  <c r="AS1664" i="2"/>
  <c r="AR1664" i="2"/>
  <c r="AQ1664" i="2"/>
  <c r="AP1664" i="2"/>
  <c r="AO1664" i="2"/>
  <c r="AN1664" i="2"/>
  <c r="AM1664" i="2"/>
  <c r="AL1664" i="2"/>
  <c r="AK1664" i="2"/>
  <c r="AJ1664" i="2"/>
  <c r="AI1664" i="2"/>
  <c r="AH1664" i="2"/>
  <c r="AG1664" i="2"/>
  <c r="AF1664" i="2"/>
  <c r="BI1663" i="2"/>
  <c r="BH1663" i="2"/>
  <c r="BG1663" i="2"/>
  <c r="BF1663" i="2"/>
  <c r="BE1663" i="2"/>
  <c r="BD1663" i="2"/>
  <c r="BC1663" i="2"/>
  <c r="BB1663" i="2"/>
  <c r="BA1663" i="2"/>
  <c r="AZ1663" i="2"/>
  <c r="AY1663" i="2"/>
  <c r="AX1663" i="2"/>
  <c r="AW1663" i="2"/>
  <c r="AV1663" i="2"/>
  <c r="AU1663" i="2"/>
  <c r="AT1663" i="2"/>
  <c r="AS1663" i="2"/>
  <c r="AR1663" i="2"/>
  <c r="AQ1663" i="2"/>
  <c r="AP1663" i="2"/>
  <c r="AO1663" i="2"/>
  <c r="AN1663" i="2"/>
  <c r="AM1663" i="2"/>
  <c r="AL1663" i="2"/>
  <c r="AK1663" i="2"/>
  <c r="AJ1663" i="2"/>
  <c r="AI1663" i="2"/>
  <c r="AH1663" i="2"/>
  <c r="AG1663" i="2"/>
  <c r="AF1663" i="2"/>
  <c r="BI1662" i="2"/>
  <c r="BH1662" i="2"/>
  <c r="BG1662" i="2"/>
  <c r="BF1662" i="2"/>
  <c r="BE1662" i="2"/>
  <c r="BD1662" i="2"/>
  <c r="BC1662" i="2"/>
  <c r="BB1662" i="2"/>
  <c r="BA1662" i="2"/>
  <c r="AZ1662" i="2"/>
  <c r="AY1662" i="2"/>
  <c r="AX1662" i="2"/>
  <c r="AW1662" i="2"/>
  <c r="AV1662" i="2"/>
  <c r="AU1662" i="2"/>
  <c r="AT1662" i="2"/>
  <c r="AS1662" i="2"/>
  <c r="AR1662" i="2"/>
  <c r="AQ1662" i="2"/>
  <c r="AP1662" i="2"/>
  <c r="AO1662" i="2"/>
  <c r="AN1662" i="2"/>
  <c r="AM1662" i="2"/>
  <c r="AL1662" i="2"/>
  <c r="AK1662" i="2"/>
  <c r="AJ1662" i="2"/>
  <c r="AI1662" i="2"/>
  <c r="AH1662" i="2"/>
  <c r="AG1662" i="2"/>
  <c r="AF1662" i="2"/>
  <c r="BI1661" i="2"/>
  <c r="BH1661" i="2"/>
  <c r="BG1661" i="2"/>
  <c r="BF1661" i="2"/>
  <c r="BE1661" i="2"/>
  <c r="BD1661" i="2"/>
  <c r="BC1661" i="2"/>
  <c r="BB1661" i="2"/>
  <c r="BA1661" i="2"/>
  <c r="AZ1661" i="2"/>
  <c r="AY1661" i="2"/>
  <c r="AX1661" i="2"/>
  <c r="AW1661" i="2"/>
  <c r="AV1661" i="2"/>
  <c r="AU1661" i="2"/>
  <c r="AT1661" i="2"/>
  <c r="AS1661" i="2"/>
  <c r="AR1661" i="2"/>
  <c r="AQ1661" i="2"/>
  <c r="AP1661" i="2"/>
  <c r="AO1661" i="2"/>
  <c r="AN1661" i="2"/>
  <c r="AM1661" i="2"/>
  <c r="AL1661" i="2"/>
  <c r="AK1661" i="2"/>
  <c r="AJ1661" i="2"/>
  <c r="AI1661" i="2"/>
  <c r="AH1661" i="2"/>
  <c r="AG1661" i="2"/>
  <c r="AF1661" i="2"/>
  <c r="BI1660" i="2"/>
  <c r="BH1660" i="2"/>
  <c r="BG1660" i="2"/>
  <c r="BF1660" i="2"/>
  <c r="BE1660" i="2"/>
  <c r="BD1660" i="2"/>
  <c r="BC1660" i="2"/>
  <c r="BB1660" i="2"/>
  <c r="BA1660" i="2"/>
  <c r="AZ1660" i="2"/>
  <c r="AY1660" i="2"/>
  <c r="AX1660" i="2"/>
  <c r="AW1660" i="2"/>
  <c r="AV1660" i="2"/>
  <c r="AU1660" i="2"/>
  <c r="AT1660" i="2"/>
  <c r="AS1660" i="2"/>
  <c r="AR1660" i="2"/>
  <c r="AQ1660" i="2"/>
  <c r="AP1660" i="2"/>
  <c r="AO1660" i="2"/>
  <c r="AN1660" i="2"/>
  <c r="AM1660" i="2"/>
  <c r="AL1660" i="2"/>
  <c r="AK1660" i="2"/>
  <c r="AJ1660" i="2"/>
  <c r="AI1660" i="2"/>
  <c r="AH1660" i="2"/>
  <c r="AG1660" i="2"/>
  <c r="AF1660" i="2"/>
  <c r="BI1659" i="2"/>
  <c r="BH1659" i="2"/>
  <c r="BG1659" i="2"/>
  <c r="BF1659" i="2"/>
  <c r="BE1659" i="2"/>
  <c r="BD1659" i="2"/>
  <c r="BC1659" i="2"/>
  <c r="BB1659" i="2"/>
  <c r="BA1659" i="2"/>
  <c r="AZ1659" i="2"/>
  <c r="AY1659" i="2"/>
  <c r="AX1659" i="2"/>
  <c r="AW1659" i="2"/>
  <c r="AV1659" i="2"/>
  <c r="AU1659" i="2"/>
  <c r="AT1659" i="2"/>
  <c r="AS1659" i="2"/>
  <c r="AR1659" i="2"/>
  <c r="AQ1659" i="2"/>
  <c r="AP1659" i="2"/>
  <c r="AO1659" i="2"/>
  <c r="AN1659" i="2"/>
  <c r="AM1659" i="2"/>
  <c r="AL1659" i="2"/>
  <c r="AK1659" i="2"/>
  <c r="AJ1659" i="2"/>
  <c r="AI1659" i="2"/>
  <c r="AH1659" i="2"/>
  <c r="AG1659" i="2"/>
  <c r="AF1659" i="2"/>
  <c r="BI1658" i="2"/>
  <c r="BH1658" i="2"/>
  <c r="BG1658" i="2"/>
  <c r="BF1658" i="2"/>
  <c r="BE1658" i="2"/>
  <c r="BD1658" i="2"/>
  <c r="BC1658" i="2"/>
  <c r="BB1658" i="2"/>
  <c r="BA1658" i="2"/>
  <c r="AZ1658" i="2"/>
  <c r="AY1658" i="2"/>
  <c r="AX1658" i="2"/>
  <c r="AW1658" i="2"/>
  <c r="AV1658" i="2"/>
  <c r="AU1658" i="2"/>
  <c r="AT1658" i="2"/>
  <c r="AS1658" i="2"/>
  <c r="AR1658" i="2"/>
  <c r="AQ1658" i="2"/>
  <c r="AP1658" i="2"/>
  <c r="AO1658" i="2"/>
  <c r="AN1658" i="2"/>
  <c r="AM1658" i="2"/>
  <c r="AL1658" i="2"/>
  <c r="AK1658" i="2"/>
  <c r="AJ1658" i="2"/>
  <c r="AI1658" i="2"/>
  <c r="AH1658" i="2"/>
  <c r="AG1658" i="2"/>
  <c r="AF1658" i="2"/>
  <c r="BI1657" i="2"/>
  <c r="BH1657" i="2"/>
  <c r="BG1657" i="2"/>
  <c r="BF1657" i="2"/>
  <c r="BE1657" i="2"/>
  <c r="BD1657" i="2"/>
  <c r="BC1657" i="2"/>
  <c r="BB1657" i="2"/>
  <c r="BA1657" i="2"/>
  <c r="AZ1657" i="2"/>
  <c r="AY1657" i="2"/>
  <c r="AX1657" i="2"/>
  <c r="AW1657" i="2"/>
  <c r="AV1657" i="2"/>
  <c r="AU1657" i="2"/>
  <c r="AT1657" i="2"/>
  <c r="AS1657" i="2"/>
  <c r="AR1657" i="2"/>
  <c r="AQ1657" i="2"/>
  <c r="AP1657" i="2"/>
  <c r="AO1657" i="2"/>
  <c r="AN1657" i="2"/>
  <c r="AM1657" i="2"/>
  <c r="AL1657" i="2"/>
  <c r="AK1657" i="2"/>
  <c r="AJ1657" i="2"/>
  <c r="AI1657" i="2"/>
  <c r="AH1657" i="2"/>
  <c r="AG1657" i="2"/>
  <c r="AF1657" i="2"/>
  <c r="BI1656" i="2"/>
  <c r="BH1656" i="2"/>
  <c r="BG1656" i="2"/>
  <c r="BF1656" i="2"/>
  <c r="BE1656" i="2"/>
  <c r="BD1656" i="2"/>
  <c r="BC1656" i="2"/>
  <c r="BB1656" i="2"/>
  <c r="BA1656" i="2"/>
  <c r="AZ1656" i="2"/>
  <c r="AY1656" i="2"/>
  <c r="AX1656" i="2"/>
  <c r="AW1656" i="2"/>
  <c r="AV1656" i="2"/>
  <c r="AU1656" i="2"/>
  <c r="AT1656" i="2"/>
  <c r="AS1656" i="2"/>
  <c r="AR1656" i="2"/>
  <c r="AQ1656" i="2"/>
  <c r="AP1656" i="2"/>
  <c r="AO1656" i="2"/>
  <c r="AN1656" i="2"/>
  <c r="AM1656" i="2"/>
  <c r="AL1656" i="2"/>
  <c r="AK1656" i="2"/>
  <c r="AJ1656" i="2"/>
  <c r="AI1656" i="2"/>
  <c r="AH1656" i="2"/>
  <c r="AG1656" i="2"/>
  <c r="AF1656" i="2"/>
  <c r="BI1655" i="2"/>
  <c r="BH1655" i="2"/>
  <c r="BG1655" i="2"/>
  <c r="BF1655" i="2"/>
  <c r="BE1655" i="2"/>
  <c r="BD1655" i="2"/>
  <c r="BC1655" i="2"/>
  <c r="BB1655" i="2"/>
  <c r="BA1655" i="2"/>
  <c r="AZ1655" i="2"/>
  <c r="AY1655" i="2"/>
  <c r="AX1655" i="2"/>
  <c r="AW1655" i="2"/>
  <c r="AV1655" i="2"/>
  <c r="AU1655" i="2"/>
  <c r="AT1655" i="2"/>
  <c r="AS1655" i="2"/>
  <c r="AR1655" i="2"/>
  <c r="AQ1655" i="2"/>
  <c r="AP1655" i="2"/>
  <c r="AO1655" i="2"/>
  <c r="AN1655" i="2"/>
  <c r="AM1655" i="2"/>
  <c r="AL1655" i="2"/>
  <c r="AK1655" i="2"/>
  <c r="AJ1655" i="2"/>
  <c r="AI1655" i="2"/>
  <c r="AH1655" i="2"/>
  <c r="AG1655" i="2"/>
  <c r="AF1655" i="2"/>
  <c r="BI1654" i="2"/>
  <c r="BH1654" i="2"/>
  <c r="BG1654" i="2"/>
  <c r="BF1654" i="2"/>
  <c r="BE1654" i="2"/>
  <c r="BD1654" i="2"/>
  <c r="BC1654" i="2"/>
  <c r="BB1654" i="2"/>
  <c r="BA1654" i="2"/>
  <c r="AZ1654" i="2"/>
  <c r="AY1654" i="2"/>
  <c r="AX1654" i="2"/>
  <c r="AW1654" i="2"/>
  <c r="AV1654" i="2"/>
  <c r="AU1654" i="2"/>
  <c r="AT1654" i="2"/>
  <c r="AS1654" i="2"/>
  <c r="AR1654" i="2"/>
  <c r="AQ1654" i="2"/>
  <c r="AP1654" i="2"/>
  <c r="AO1654" i="2"/>
  <c r="AN1654" i="2"/>
  <c r="AM1654" i="2"/>
  <c r="AL1654" i="2"/>
  <c r="AK1654" i="2"/>
  <c r="AJ1654" i="2"/>
  <c r="AI1654" i="2"/>
  <c r="AH1654" i="2"/>
  <c r="AG1654" i="2"/>
  <c r="AF1654" i="2"/>
  <c r="BI1653" i="2"/>
  <c r="BH1653" i="2"/>
  <c r="BG1653" i="2"/>
  <c r="BF1653" i="2"/>
  <c r="BE1653" i="2"/>
  <c r="BD1653" i="2"/>
  <c r="BC1653" i="2"/>
  <c r="BB1653" i="2"/>
  <c r="BA1653" i="2"/>
  <c r="AZ1653" i="2"/>
  <c r="AY1653" i="2"/>
  <c r="AX1653" i="2"/>
  <c r="AW1653" i="2"/>
  <c r="AV1653" i="2"/>
  <c r="AU1653" i="2"/>
  <c r="AT1653" i="2"/>
  <c r="AS1653" i="2"/>
  <c r="AR1653" i="2"/>
  <c r="AQ1653" i="2"/>
  <c r="AP1653" i="2"/>
  <c r="AO1653" i="2"/>
  <c r="AN1653" i="2"/>
  <c r="AM1653" i="2"/>
  <c r="AL1653" i="2"/>
  <c r="AK1653" i="2"/>
  <c r="AJ1653" i="2"/>
  <c r="AI1653" i="2"/>
  <c r="AH1653" i="2"/>
  <c r="AG1653" i="2"/>
  <c r="AF1653" i="2"/>
  <c r="BI1652" i="2"/>
  <c r="BH1652" i="2"/>
  <c r="BG1652" i="2"/>
  <c r="BF1652" i="2"/>
  <c r="BE1652" i="2"/>
  <c r="BD1652" i="2"/>
  <c r="BC1652" i="2"/>
  <c r="BB1652" i="2"/>
  <c r="BA1652" i="2"/>
  <c r="AZ1652" i="2"/>
  <c r="AY1652" i="2"/>
  <c r="AX1652" i="2"/>
  <c r="AW1652" i="2"/>
  <c r="AV1652" i="2"/>
  <c r="AU1652" i="2"/>
  <c r="AT1652" i="2"/>
  <c r="AS1652" i="2"/>
  <c r="AR1652" i="2"/>
  <c r="AQ1652" i="2"/>
  <c r="AP1652" i="2"/>
  <c r="AO1652" i="2"/>
  <c r="AN1652" i="2"/>
  <c r="AM1652" i="2"/>
  <c r="AL1652" i="2"/>
  <c r="AK1652" i="2"/>
  <c r="AJ1652" i="2"/>
  <c r="AI1652" i="2"/>
  <c r="AH1652" i="2"/>
  <c r="AG1652" i="2"/>
  <c r="AF1652" i="2"/>
  <c r="BI1651" i="2"/>
  <c r="BH1651" i="2"/>
  <c r="BG1651" i="2"/>
  <c r="BF1651" i="2"/>
  <c r="BE1651" i="2"/>
  <c r="BD1651" i="2"/>
  <c r="BC1651" i="2"/>
  <c r="BB1651" i="2"/>
  <c r="BA1651" i="2"/>
  <c r="AZ1651" i="2"/>
  <c r="AY1651" i="2"/>
  <c r="AX1651" i="2"/>
  <c r="AW1651" i="2"/>
  <c r="AV1651" i="2"/>
  <c r="AU1651" i="2"/>
  <c r="AT1651" i="2"/>
  <c r="AS1651" i="2"/>
  <c r="AR1651" i="2"/>
  <c r="AQ1651" i="2"/>
  <c r="AP1651" i="2"/>
  <c r="AO1651" i="2"/>
  <c r="AN1651" i="2"/>
  <c r="AM1651" i="2"/>
  <c r="AL1651" i="2"/>
  <c r="AK1651" i="2"/>
  <c r="AJ1651" i="2"/>
  <c r="AI1651" i="2"/>
  <c r="AH1651" i="2"/>
  <c r="AG1651" i="2"/>
  <c r="AF1651" i="2"/>
  <c r="BI1650" i="2"/>
  <c r="BH1650" i="2"/>
  <c r="BG1650" i="2"/>
  <c r="BF1650" i="2"/>
  <c r="BE1650" i="2"/>
  <c r="BD1650" i="2"/>
  <c r="BC1650" i="2"/>
  <c r="BB1650" i="2"/>
  <c r="BA1650" i="2"/>
  <c r="AZ1650" i="2"/>
  <c r="AY1650" i="2"/>
  <c r="AX1650" i="2"/>
  <c r="AW1650" i="2"/>
  <c r="AV1650" i="2"/>
  <c r="AU1650" i="2"/>
  <c r="AT1650" i="2"/>
  <c r="AS1650" i="2"/>
  <c r="AR1650" i="2"/>
  <c r="AQ1650" i="2"/>
  <c r="AP1650" i="2"/>
  <c r="AO1650" i="2"/>
  <c r="AN1650" i="2"/>
  <c r="AM1650" i="2"/>
  <c r="AL1650" i="2"/>
  <c r="AK1650" i="2"/>
  <c r="AJ1650" i="2"/>
  <c r="AI1650" i="2"/>
  <c r="AH1650" i="2"/>
  <c r="AG1650" i="2"/>
  <c r="AF1650" i="2"/>
  <c r="BI1649" i="2"/>
  <c r="BH1649" i="2"/>
  <c r="BG1649" i="2"/>
  <c r="BF1649" i="2"/>
  <c r="BE1649" i="2"/>
  <c r="BD1649" i="2"/>
  <c r="BC1649" i="2"/>
  <c r="BB1649" i="2"/>
  <c r="BA1649" i="2"/>
  <c r="AZ1649" i="2"/>
  <c r="AY1649" i="2"/>
  <c r="AX1649" i="2"/>
  <c r="AW1649" i="2"/>
  <c r="AV1649" i="2"/>
  <c r="AU1649" i="2"/>
  <c r="AT1649" i="2"/>
  <c r="AS1649" i="2"/>
  <c r="AR1649" i="2"/>
  <c r="AQ1649" i="2"/>
  <c r="AP1649" i="2"/>
  <c r="AO1649" i="2"/>
  <c r="AN1649" i="2"/>
  <c r="AM1649" i="2"/>
  <c r="AL1649" i="2"/>
  <c r="AK1649" i="2"/>
  <c r="AJ1649" i="2"/>
  <c r="AI1649" i="2"/>
  <c r="AH1649" i="2"/>
  <c r="AG1649" i="2"/>
  <c r="AF1649" i="2"/>
  <c r="BI1648" i="2"/>
  <c r="BH1648" i="2"/>
  <c r="BG1648" i="2"/>
  <c r="BF1648" i="2"/>
  <c r="BE1648" i="2"/>
  <c r="BD1648" i="2"/>
  <c r="BC1648" i="2"/>
  <c r="BB1648" i="2"/>
  <c r="BA1648" i="2"/>
  <c r="AZ1648" i="2"/>
  <c r="AY1648" i="2"/>
  <c r="AX1648" i="2"/>
  <c r="AW1648" i="2"/>
  <c r="AV1648" i="2"/>
  <c r="AU1648" i="2"/>
  <c r="AT1648" i="2"/>
  <c r="AS1648" i="2"/>
  <c r="AR1648" i="2"/>
  <c r="AQ1648" i="2"/>
  <c r="AP1648" i="2"/>
  <c r="AO1648" i="2"/>
  <c r="AN1648" i="2"/>
  <c r="AM1648" i="2"/>
  <c r="AL1648" i="2"/>
  <c r="AK1648" i="2"/>
  <c r="AJ1648" i="2"/>
  <c r="AI1648" i="2"/>
  <c r="AH1648" i="2"/>
  <c r="AG1648" i="2"/>
  <c r="AF1648" i="2"/>
  <c r="BI1647" i="2"/>
  <c r="BH1647" i="2"/>
  <c r="BG1647" i="2"/>
  <c r="BF1647" i="2"/>
  <c r="BE1647" i="2"/>
  <c r="BD1647" i="2"/>
  <c r="BC1647" i="2"/>
  <c r="BB1647" i="2"/>
  <c r="BA1647" i="2"/>
  <c r="AZ1647" i="2"/>
  <c r="AY1647" i="2"/>
  <c r="AX1647" i="2"/>
  <c r="AW1647" i="2"/>
  <c r="AV1647" i="2"/>
  <c r="AU1647" i="2"/>
  <c r="AT1647" i="2"/>
  <c r="AS1647" i="2"/>
  <c r="AR1647" i="2"/>
  <c r="AQ1647" i="2"/>
  <c r="AP1647" i="2"/>
  <c r="AO1647" i="2"/>
  <c r="AN1647" i="2"/>
  <c r="AM1647" i="2"/>
  <c r="AL1647" i="2"/>
  <c r="AK1647" i="2"/>
  <c r="AJ1647" i="2"/>
  <c r="AI1647" i="2"/>
  <c r="AH1647" i="2"/>
  <c r="AG1647" i="2"/>
  <c r="AF1647" i="2"/>
  <c r="BI1646" i="2"/>
  <c r="BH1646" i="2"/>
  <c r="BG1646" i="2"/>
  <c r="BF1646" i="2"/>
  <c r="BE1646" i="2"/>
  <c r="BD1646" i="2"/>
  <c r="BC1646" i="2"/>
  <c r="BB1646" i="2"/>
  <c r="BA1646" i="2"/>
  <c r="AZ1646" i="2"/>
  <c r="AY1646" i="2"/>
  <c r="AX1646" i="2"/>
  <c r="AW1646" i="2"/>
  <c r="AV1646" i="2"/>
  <c r="AU1646" i="2"/>
  <c r="AT1646" i="2"/>
  <c r="AS1646" i="2"/>
  <c r="AR1646" i="2"/>
  <c r="AQ1646" i="2"/>
  <c r="AP1646" i="2"/>
  <c r="AO1646" i="2"/>
  <c r="AN1646" i="2"/>
  <c r="AM1646" i="2"/>
  <c r="AL1646" i="2"/>
  <c r="AK1646" i="2"/>
  <c r="AJ1646" i="2"/>
  <c r="AI1646" i="2"/>
  <c r="AH1646" i="2"/>
  <c r="AG1646" i="2"/>
  <c r="AF1646" i="2"/>
  <c r="BI1645" i="2"/>
  <c r="BH1645" i="2"/>
  <c r="BG1645" i="2"/>
  <c r="BF1645" i="2"/>
  <c r="BE1645" i="2"/>
  <c r="BD1645" i="2"/>
  <c r="BC1645" i="2"/>
  <c r="BB1645" i="2"/>
  <c r="BA1645" i="2"/>
  <c r="AZ1645" i="2"/>
  <c r="AY1645" i="2"/>
  <c r="AX1645" i="2"/>
  <c r="AW1645" i="2"/>
  <c r="AV1645" i="2"/>
  <c r="AU1645" i="2"/>
  <c r="AT1645" i="2"/>
  <c r="AS1645" i="2"/>
  <c r="AR1645" i="2"/>
  <c r="AQ1645" i="2"/>
  <c r="AP1645" i="2"/>
  <c r="AO1645" i="2"/>
  <c r="AN1645" i="2"/>
  <c r="AM1645" i="2"/>
  <c r="AL1645" i="2"/>
  <c r="AK1645" i="2"/>
  <c r="AJ1645" i="2"/>
  <c r="AI1645" i="2"/>
  <c r="AH1645" i="2"/>
  <c r="AG1645" i="2"/>
  <c r="AF1645" i="2"/>
  <c r="BI1644" i="2"/>
  <c r="BH1644" i="2"/>
  <c r="BG1644" i="2"/>
  <c r="BF1644" i="2"/>
  <c r="BE1644" i="2"/>
  <c r="BD1644" i="2"/>
  <c r="BC1644" i="2"/>
  <c r="BB1644" i="2"/>
  <c r="BA1644" i="2"/>
  <c r="AZ1644" i="2"/>
  <c r="AY1644" i="2"/>
  <c r="AX1644" i="2"/>
  <c r="AW1644" i="2"/>
  <c r="AV1644" i="2"/>
  <c r="AU1644" i="2"/>
  <c r="AT1644" i="2"/>
  <c r="AS1644" i="2"/>
  <c r="AR1644" i="2"/>
  <c r="AQ1644" i="2"/>
  <c r="AP1644" i="2"/>
  <c r="AO1644" i="2"/>
  <c r="AN1644" i="2"/>
  <c r="AM1644" i="2"/>
  <c r="AL1644" i="2"/>
  <c r="AK1644" i="2"/>
  <c r="AJ1644" i="2"/>
  <c r="AI1644" i="2"/>
  <c r="AH1644" i="2"/>
  <c r="AG1644" i="2"/>
  <c r="AF1644" i="2"/>
  <c r="BI1643" i="2"/>
  <c r="BH1643" i="2"/>
  <c r="BG1643" i="2"/>
  <c r="BF1643" i="2"/>
  <c r="BE1643" i="2"/>
  <c r="BD1643" i="2"/>
  <c r="BC1643" i="2"/>
  <c r="BB1643" i="2"/>
  <c r="BA1643" i="2"/>
  <c r="AZ1643" i="2"/>
  <c r="AY1643" i="2"/>
  <c r="AX1643" i="2"/>
  <c r="AW1643" i="2"/>
  <c r="AV1643" i="2"/>
  <c r="AU1643" i="2"/>
  <c r="AT1643" i="2"/>
  <c r="AS1643" i="2"/>
  <c r="AR1643" i="2"/>
  <c r="AQ1643" i="2"/>
  <c r="AP1643" i="2"/>
  <c r="AO1643" i="2"/>
  <c r="AN1643" i="2"/>
  <c r="AM1643" i="2"/>
  <c r="AL1643" i="2"/>
  <c r="AK1643" i="2"/>
  <c r="AJ1643" i="2"/>
  <c r="AI1643" i="2"/>
  <c r="AH1643" i="2"/>
  <c r="AG1643" i="2"/>
  <c r="AF1643" i="2"/>
  <c r="BI1642" i="2"/>
  <c r="BH1642" i="2"/>
  <c r="BG1642" i="2"/>
  <c r="BF1642" i="2"/>
  <c r="BE1642" i="2"/>
  <c r="BD1642" i="2"/>
  <c r="BC1642" i="2"/>
  <c r="BB1642" i="2"/>
  <c r="BA1642" i="2"/>
  <c r="AZ1642" i="2"/>
  <c r="AY1642" i="2"/>
  <c r="AX1642" i="2"/>
  <c r="AW1642" i="2"/>
  <c r="AV1642" i="2"/>
  <c r="AU1642" i="2"/>
  <c r="AT1642" i="2"/>
  <c r="AS1642" i="2"/>
  <c r="AR1642" i="2"/>
  <c r="AQ1642" i="2"/>
  <c r="AP1642" i="2"/>
  <c r="AO1642" i="2"/>
  <c r="AN1642" i="2"/>
  <c r="AM1642" i="2"/>
  <c r="AL1642" i="2"/>
  <c r="AK1642" i="2"/>
  <c r="AJ1642" i="2"/>
  <c r="AI1642" i="2"/>
  <c r="AH1642" i="2"/>
  <c r="AG1642" i="2"/>
  <c r="AF1642" i="2"/>
  <c r="BI1641" i="2"/>
  <c r="BH1641" i="2"/>
  <c r="BG1641" i="2"/>
  <c r="BF1641" i="2"/>
  <c r="BE1641" i="2"/>
  <c r="BD1641" i="2"/>
  <c r="BC1641" i="2"/>
  <c r="BB1641" i="2"/>
  <c r="BA1641" i="2"/>
  <c r="AZ1641" i="2"/>
  <c r="AY1641" i="2"/>
  <c r="AX1641" i="2"/>
  <c r="AW1641" i="2"/>
  <c r="AV1641" i="2"/>
  <c r="AU1641" i="2"/>
  <c r="AT1641" i="2"/>
  <c r="AS1641" i="2"/>
  <c r="AR1641" i="2"/>
  <c r="AQ1641" i="2"/>
  <c r="AP1641" i="2"/>
  <c r="AO1641" i="2"/>
  <c r="AN1641" i="2"/>
  <c r="AM1641" i="2"/>
  <c r="AL1641" i="2"/>
  <c r="AK1641" i="2"/>
  <c r="AJ1641" i="2"/>
  <c r="AI1641" i="2"/>
  <c r="AH1641" i="2"/>
  <c r="AG1641" i="2"/>
  <c r="AF1641" i="2"/>
  <c r="BI1640" i="2"/>
  <c r="BH1640" i="2"/>
  <c r="BG1640" i="2"/>
  <c r="BF1640" i="2"/>
  <c r="BE1640" i="2"/>
  <c r="BD1640" i="2"/>
  <c r="BC1640" i="2"/>
  <c r="BB1640" i="2"/>
  <c r="BA1640" i="2"/>
  <c r="AZ1640" i="2"/>
  <c r="AY1640" i="2"/>
  <c r="AX1640" i="2"/>
  <c r="AW1640" i="2"/>
  <c r="AV1640" i="2"/>
  <c r="AU1640" i="2"/>
  <c r="AT1640" i="2"/>
  <c r="AS1640" i="2"/>
  <c r="AR1640" i="2"/>
  <c r="AQ1640" i="2"/>
  <c r="AP1640" i="2"/>
  <c r="AO1640" i="2"/>
  <c r="AN1640" i="2"/>
  <c r="AM1640" i="2"/>
  <c r="AL1640" i="2"/>
  <c r="AK1640" i="2"/>
  <c r="AJ1640" i="2"/>
  <c r="AI1640" i="2"/>
  <c r="AH1640" i="2"/>
  <c r="AG1640" i="2"/>
  <c r="AF1640" i="2"/>
  <c r="BI1639" i="2"/>
  <c r="BH1639" i="2"/>
  <c r="BG1639" i="2"/>
  <c r="BF1639" i="2"/>
  <c r="BE1639" i="2"/>
  <c r="BD1639" i="2"/>
  <c r="BC1639" i="2"/>
  <c r="BB1639" i="2"/>
  <c r="BA1639" i="2"/>
  <c r="AZ1639" i="2"/>
  <c r="AY1639" i="2"/>
  <c r="AX1639" i="2"/>
  <c r="AW1639" i="2"/>
  <c r="AV1639" i="2"/>
  <c r="AU1639" i="2"/>
  <c r="AT1639" i="2"/>
  <c r="AS1639" i="2"/>
  <c r="AR1639" i="2"/>
  <c r="AQ1639" i="2"/>
  <c r="AP1639" i="2"/>
  <c r="AO1639" i="2"/>
  <c r="AN1639" i="2"/>
  <c r="AM1639" i="2"/>
  <c r="AL1639" i="2"/>
  <c r="AK1639" i="2"/>
  <c r="AJ1639" i="2"/>
  <c r="AI1639" i="2"/>
  <c r="AH1639" i="2"/>
  <c r="AG1639" i="2"/>
  <c r="AF1639" i="2"/>
  <c r="BI1638" i="2"/>
  <c r="BH1638" i="2"/>
  <c r="BG1638" i="2"/>
  <c r="BF1638" i="2"/>
  <c r="BE1638" i="2"/>
  <c r="BD1638" i="2"/>
  <c r="BC1638" i="2"/>
  <c r="BB1638" i="2"/>
  <c r="BA1638" i="2"/>
  <c r="AZ1638" i="2"/>
  <c r="AY1638" i="2"/>
  <c r="AX1638" i="2"/>
  <c r="AW1638" i="2"/>
  <c r="AV1638" i="2"/>
  <c r="AU1638" i="2"/>
  <c r="AT1638" i="2"/>
  <c r="AS1638" i="2"/>
  <c r="AR1638" i="2"/>
  <c r="AQ1638" i="2"/>
  <c r="AP1638" i="2"/>
  <c r="AO1638" i="2"/>
  <c r="AN1638" i="2"/>
  <c r="AM1638" i="2"/>
  <c r="AL1638" i="2"/>
  <c r="AK1638" i="2"/>
  <c r="AJ1638" i="2"/>
  <c r="AI1638" i="2"/>
  <c r="AH1638" i="2"/>
  <c r="AG1638" i="2"/>
  <c r="AF1638" i="2"/>
  <c r="BI1637" i="2"/>
  <c r="BH1637" i="2"/>
  <c r="BG1637" i="2"/>
  <c r="BF1637" i="2"/>
  <c r="BE1637" i="2"/>
  <c r="BD1637" i="2"/>
  <c r="BC1637" i="2"/>
  <c r="BB1637" i="2"/>
  <c r="BA1637" i="2"/>
  <c r="AZ1637" i="2"/>
  <c r="AY1637" i="2"/>
  <c r="AX1637" i="2"/>
  <c r="AW1637" i="2"/>
  <c r="AV1637" i="2"/>
  <c r="AU1637" i="2"/>
  <c r="AT1637" i="2"/>
  <c r="AS1637" i="2"/>
  <c r="AR1637" i="2"/>
  <c r="AQ1637" i="2"/>
  <c r="AP1637" i="2"/>
  <c r="AO1637" i="2"/>
  <c r="AN1637" i="2"/>
  <c r="AM1637" i="2"/>
  <c r="AL1637" i="2"/>
  <c r="AK1637" i="2"/>
  <c r="AJ1637" i="2"/>
  <c r="AI1637" i="2"/>
  <c r="AH1637" i="2"/>
  <c r="AG1637" i="2"/>
  <c r="AF1637" i="2"/>
  <c r="BI1636" i="2"/>
  <c r="BH1636" i="2"/>
  <c r="BG1636" i="2"/>
  <c r="BF1636" i="2"/>
  <c r="BE1636" i="2"/>
  <c r="BD1636" i="2"/>
  <c r="BC1636" i="2"/>
  <c r="BB1636" i="2"/>
  <c r="BA1636" i="2"/>
  <c r="AZ1636" i="2"/>
  <c r="AY1636" i="2"/>
  <c r="AX1636" i="2"/>
  <c r="AW1636" i="2"/>
  <c r="AV1636" i="2"/>
  <c r="AU1636" i="2"/>
  <c r="AT1636" i="2"/>
  <c r="AS1636" i="2"/>
  <c r="AR1636" i="2"/>
  <c r="AQ1636" i="2"/>
  <c r="AP1636" i="2"/>
  <c r="AO1636" i="2"/>
  <c r="AN1636" i="2"/>
  <c r="AM1636" i="2"/>
  <c r="AL1636" i="2"/>
  <c r="AK1636" i="2"/>
  <c r="AJ1636" i="2"/>
  <c r="AI1636" i="2"/>
  <c r="AH1636" i="2"/>
  <c r="AG1636" i="2"/>
  <c r="AF1636" i="2"/>
  <c r="BI1635" i="2"/>
  <c r="BH1635" i="2"/>
  <c r="BG1635" i="2"/>
  <c r="BF1635" i="2"/>
  <c r="BE1635" i="2"/>
  <c r="BD1635" i="2"/>
  <c r="BC1635" i="2"/>
  <c r="BB1635" i="2"/>
  <c r="BA1635" i="2"/>
  <c r="AZ1635" i="2"/>
  <c r="AY1635" i="2"/>
  <c r="AX1635" i="2"/>
  <c r="AW1635" i="2"/>
  <c r="AV1635" i="2"/>
  <c r="AU1635" i="2"/>
  <c r="AT1635" i="2"/>
  <c r="AS1635" i="2"/>
  <c r="AR1635" i="2"/>
  <c r="AQ1635" i="2"/>
  <c r="AP1635" i="2"/>
  <c r="AO1635" i="2"/>
  <c r="AN1635" i="2"/>
  <c r="AM1635" i="2"/>
  <c r="AL1635" i="2"/>
  <c r="AK1635" i="2"/>
  <c r="AJ1635" i="2"/>
  <c r="AI1635" i="2"/>
  <c r="AH1635" i="2"/>
  <c r="AG1635" i="2"/>
  <c r="AF1635" i="2"/>
  <c r="BI1634" i="2"/>
  <c r="BH1634" i="2"/>
  <c r="BG1634" i="2"/>
  <c r="BF1634" i="2"/>
  <c r="BE1634" i="2"/>
  <c r="BD1634" i="2"/>
  <c r="BC1634" i="2"/>
  <c r="BB1634" i="2"/>
  <c r="BA1634" i="2"/>
  <c r="AZ1634" i="2"/>
  <c r="AY1634" i="2"/>
  <c r="AX1634" i="2"/>
  <c r="AW1634" i="2"/>
  <c r="AV1634" i="2"/>
  <c r="AU1634" i="2"/>
  <c r="AT1634" i="2"/>
  <c r="AS1634" i="2"/>
  <c r="AR1634" i="2"/>
  <c r="AQ1634" i="2"/>
  <c r="AP1634" i="2"/>
  <c r="AO1634" i="2"/>
  <c r="AN1634" i="2"/>
  <c r="AM1634" i="2"/>
  <c r="AL1634" i="2"/>
  <c r="AK1634" i="2"/>
  <c r="AJ1634" i="2"/>
  <c r="AI1634" i="2"/>
  <c r="AH1634" i="2"/>
  <c r="AG1634" i="2"/>
  <c r="AF1634" i="2"/>
  <c r="BI1633" i="2"/>
  <c r="BH1633" i="2"/>
  <c r="BG1633" i="2"/>
  <c r="BF1633" i="2"/>
  <c r="BE1633" i="2"/>
  <c r="BD1633" i="2"/>
  <c r="BC1633" i="2"/>
  <c r="BB1633" i="2"/>
  <c r="BA1633" i="2"/>
  <c r="AZ1633" i="2"/>
  <c r="AY1633" i="2"/>
  <c r="AX1633" i="2"/>
  <c r="AW1633" i="2"/>
  <c r="AV1633" i="2"/>
  <c r="AU1633" i="2"/>
  <c r="AT1633" i="2"/>
  <c r="AS1633" i="2"/>
  <c r="AR1633" i="2"/>
  <c r="AQ1633" i="2"/>
  <c r="AP1633" i="2"/>
  <c r="AO1633" i="2"/>
  <c r="AN1633" i="2"/>
  <c r="AM1633" i="2"/>
  <c r="AL1633" i="2"/>
  <c r="AK1633" i="2"/>
  <c r="AJ1633" i="2"/>
  <c r="AI1633" i="2"/>
  <c r="AH1633" i="2"/>
  <c r="AG1633" i="2"/>
  <c r="AF1633" i="2"/>
  <c r="BI1632" i="2"/>
  <c r="BH1632" i="2"/>
  <c r="BG1632" i="2"/>
  <c r="BF1632" i="2"/>
  <c r="BE1632" i="2"/>
  <c r="BD1632" i="2"/>
  <c r="BC1632" i="2"/>
  <c r="BB1632" i="2"/>
  <c r="BA1632" i="2"/>
  <c r="AZ1632" i="2"/>
  <c r="AY1632" i="2"/>
  <c r="AX1632" i="2"/>
  <c r="AW1632" i="2"/>
  <c r="AV1632" i="2"/>
  <c r="AU1632" i="2"/>
  <c r="AT1632" i="2"/>
  <c r="AS1632" i="2"/>
  <c r="AR1632" i="2"/>
  <c r="AQ1632" i="2"/>
  <c r="AP1632" i="2"/>
  <c r="AO1632" i="2"/>
  <c r="AN1632" i="2"/>
  <c r="AM1632" i="2"/>
  <c r="AL1632" i="2"/>
  <c r="AK1632" i="2"/>
  <c r="AJ1632" i="2"/>
  <c r="AI1632" i="2"/>
  <c r="AH1632" i="2"/>
  <c r="AG1632" i="2"/>
  <c r="AF1632" i="2"/>
  <c r="BI1631" i="2"/>
  <c r="BH1631" i="2"/>
  <c r="BG1631" i="2"/>
  <c r="BF1631" i="2"/>
  <c r="BE1631" i="2"/>
  <c r="BD1631" i="2"/>
  <c r="BC1631" i="2"/>
  <c r="BB1631" i="2"/>
  <c r="BA1631" i="2"/>
  <c r="AZ1631" i="2"/>
  <c r="AY1631" i="2"/>
  <c r="AX1631" i="2"/>
  <c r="AW1631" i="2"/>
  <c r="AV1631" i="2"/>
  <c r="AU1631" i="2"/>
  <c r="AT1631" i="2"/>
  <c r="AS1631" i="2"/>
  <c r="AR1631" i="2"/>
  <c r="AQ1631" i="2"/>
  <c r="AP1631" i="2"/>
  <c r="AO1631" i="2"/>
  <c r="AN1631" i="2"/>
  <c r="AM1631" i="2"/>
  <c r="AL1631" i="2"/>
  <c r="AK1631" i="2"/>
  <c r="AJ1631" i="2"/>
  <c r="AI1631" i="2"/>
  <c r="AH1631" i="2"/>
  <c r="AG1631" i="2"/>
  <c r="AF1631" i="2"/>
  <c r="BI1630" i="2"/>
  <c r="BH1630" i="2"/>
  <c r="BG1630" i="2"/>
  <c r="BF1630" i="2"/>
  <c r="BE1630" i="2"/>
  <c r="BD1630" i="2"/>
  <c r="BC1630" i="2"/>
  <c r="BB1630" i="2"/>
  <c r="BA1630" i="2"/>
  <c r="AZ1630" i="2"/>
  <c r="AY1630" i="2"/>
  <c r="AX1630" i="2"/>
  <c r="AW1630" i="2"/>
  <c r="AV1630" i="2"/>
  <c r="AU1630" i="2"/>
  <c r="AT1630" i="2"/>
  <c r="AS1630" i="2"/>
  <c r="AR1630" i="2"/>
  <c r="AQ1630" i="2"/>
  <c r="AP1630" i="2"/>
  <c r="AO1630" i="2"/>
  <c r="AN1630" i="2"/>
  <c r="AM1630" i="2"/>
  <c r="AL1630" i="2"/>
  <c r="AK1630" i="2"/>
  <c r="AJ1630" i="2"/>
  <c r="AI1630" i="2"/>
  <c r="AH1630" i="2"/>
  <c r="AG1630" i="2"/>
  <c r="AF1630" i="2"/>
  <c r="BI1629" i="2"/>
  <c r="BH1629" i="2"/>
  <c r="BG1629" i="2"/>
  <c r="BF1629" i="2"/>
  <c r="BE1629" i="2"/>
  <c r="BD1629" i="2"/>
  <c r="BC1629" i="2"/>
  <c r="BB1629" i="2"/>
  <c r="BA1629" i="2"/>
  <c r="AZ1629" i="2"/>
  <c r="AY1629" i="2"/>
  <c r="AX1629" i="2"/>
  <c r="AW1629" i="2"/>
  <c r="AV1629" i="2"/>
  <c r="AU1629" i="2"/>
  <c r="AT1629" i="2"/>
  <c r="AS1629" i="2"/>
  <c r="AR1629" i="2"/>
  <c r="AQ1629" i="2"/>
  <c r="AP1629" i="2"/>
  <c r="AO1629" i="2"/>
  <c r="AN1629" i="2"/>
  <c r="AM1629" i="2"/>
  <c r="AL1629" i="2"/>
  <c r="AK1629" i="2"/>
  <c r="AJ1629" i="2"/>
  <c r="AI1629" i="2"/>
  <c r="AH1629" i="2"/>
  <c r="AG1629" i="2"/>
  <c r="AF1629" i="2"/>
  <c r="BI1628" i="2"/>
  <c r="BH1628" i="2"/>
  <c r="BG1628" i="2"/>
  <c r="BF1628" i="2"/>
  <c r="BE1628" i="2"/>
  <c r="BD1628" i="2"/>
  <c r="BC1628" i="2"/>
  <c r="BB1628" i="2"/>
  <c r="BA1628" i="2"/>
  <c r="AZ1628" i="2"/>
  <c r="AY1628" i="2"/>
  <c r="AX1628" i="2"/>
  <c r="AW1628" i="2"/>
  <c r="AV1628" i="2"/>
  <c r="AU1628" i="2"/>
  <c r="AT1628" i="2"/>
  <c r="AS1628" i="2"/>
  <c r="AR1628" i="2"/>
  <c r="AQ1628" i="2"/>
  <c r="AP1628" i="2"/>
  <c r="AO1628" i="2"/>
  <c r="AN1628" i="2"/>
  <c r="AM1628" i="2"/>
  <c r="AL1628" i="2"/>
  <c r="AK1628" i="2"/>
  <c r="AJ1628" i="2"/>
  <c r="AI1628" i="2"/>
  <c r="AH1628" i="2"/>
  <c r="AG1628" i="2"/>
  <c r="AF1628" i="2"/>
  <c r="BI1627" i="2"/>
  <c r="BH1627" i="2"/>
  <c r="BG1627" i="2"/>
  <c r="BF1627" i="2"/>
  <c r="BE1627" i="2"/>
  <c r="BD1627" i="2"/>
  <c r="BC1627" i="2"/>
  <c r="BB1627" i="2"/>
  <c r="BA1627" i="2"/>
  <c r="AZ1627" i="2"/>
  <c r="AY1627" i="2"/>
  <c r="AX1627" i="2"/>
  <c r="AW1627" i="2"/>
  <c r="AV1627" i="2"/>
  <c r="AU1627" i="2"/>
  <c r="AT1627" i="2"/>
  <c r="AS1627" i="2"/>
  <c r="AR1627" i="2"/>
  <c r="AQ1627" i="2"/>
  <c r="AP1627" i="2"/>
  <c r="AO1627" i="2"/>
  <c r="AN1627" i="2"/>
  <c r="AM1627" i="2"/>
  <c r="AL1627" i="2"/>
  <c r="AK1627" i="2"/>
  <c r="AJ1627" i="2"/>
  <c r="AI1627" i="2"/>
  <c r="AH1627" i="2"/>
  <c r="AG1627" i="2"/>
  <c r="AF1627" i="2"/>
  <c r="BI1626" i="2"/>
  <c r="BH1626" i="2"/>
  <c r="BG1626" i="2"/>
  <c r="BF1626" i="2"/>
  <c r="BE1626" i="2"/>
  <c r="BD1626" i="2"/>
  <c r="BC1626" i="2"/>
  <c r="BB1626" i="2"/>
  <c r="BA1626" i="2"/>
  <c r="AZ1626" i="2"/>
  <c r="AY1626" i="2"/>
  <c r="AX1626" i="2"/>
  <c r="AW1626" i="2"/>
  <c r="AV1626" i="2"/>
  <c r="AU1626" i="2"/>
  <c r="AT1626" i="2"/>
  <c r="AS1626" i="2"/>
  <c r="AR1626" i="2"/>
  <c r="AQ1626" i="2"/>
  <c r="AP1626" i="2"/>
  <c r="AO1626" i="2"/>
  <c r="AN1626" i="2"/>
  <c r="AM1626" i="2"/>
  <c r="AL1626" i="2"/>
  <c r="AK1626" i="2"/>
  <c r="AJ1626" i="2"/>
  <c r="AI1626" i="2"/>
  <c r="AH1626" i="2"/>
  <c r="AG1626" i="2"/>
  <c r="AF1626" i="2"/>
  <c r="BI1625" i="2"/>
  <c r="BH1625" i="2"/>
  <c r="BG1625" i="2"/>
  <c r="BF1625" i="2"/>
  <c r="BE1625" i="2"/>
  <c r="BD1625" i="2"/>
  <c r="BC1625" i="2"/>
  <c r="BB1625" i="2"/>
  <c r="BA1625" i="2"/>
  <c r="AZ1625" i="2"/>
  <c r="AY1625" i="2"/>
  <c r="AX1625" i="2"/>
  <c r="AW1625" i="2"/>
  <c r="AV1625" i="2"/>
  <c r="AU1625" i="2"/>
  <c r="AT1625" i="2"/>
  <c r="AS1625" i="2"/>
  <c r="AR1625" i="2"/>
  <c r="AQ1625" i="2"/>
  <c r="AP1625" i="2"/>
  <c r="AO1625" i="2"/>
  <c r="AN1625" i="2"/>
  <c r="AM1625" i="2"/>
  <c r="AL1625" i="2"/>
  <c r="AK1625" i="2"/>
  <c r="AJ1625" i="2"/>
  <c r="AI1625" i="2"/>
  <c r="AH1625" i="2"/>
  <c r="AG1625" i="2"/>
  <c r="AF1625" i="2"/>
  <c r="BI1624" i="2"/>
  <c r="BH1624" i="2"/>
  <c r="BG1624" i="2"/>
  <c r="BF1624" i="2"/>
  <c r="BE1624" i="2"/>
  <c r="BD1624" i="2"/>
  <c r="BC1624" i="2"/>
  <c r="BB1624" i="2"/>
  <c r="BA1624" i="2"/>
  <c r="AZ1624" i="2"/>
  <c r="AY1624" i="2"/>
  <c r="AX1624" i="2"/>
  <c r="AW1624" i="2"/>
  <c r="AV1624" i="2"/>
  <c r="AU1624" i="2"/>
  <c r="AT1624" i="2"/>
  <c r="AS1624" i="2"/>
  <c r="AR1624" i="2"/>
  <c r="AQ1624" i="2"/>
  <c r="AP1624" i="2"/>
  <c r="AO1624" i="2"/>
  <c r="AN1624" i="2"/>
  <c r="AM1624" i="2"/>
  <c r="AL1624" i="2"/>
  <c r="AK1624" i="2"/>
  <c r="AJ1624" i="2"/>
  <c r="AI1624" i="2"/>
  <c r="AH1624" i="2"/>
  <c r="AG1624" i="2"/>
  <c r="AF1624" i="2"/>
  <c r="BI1623" i="2"/>
  <c r="BH1623" i="2"/>
  <c r="BG1623" i="2"/>
  <c r="BF1623" i="2"/>
  <c r="BE1623" i="2"/>
  <c r="BD1623" i="2"/>
  <c r="BC1623" i="2"/>
  <c r="BB1623" i="2"/>
  <c r="BA1623" i="2"/>
  <c r="AZ1623" i="2"/>
  <c r="AY1623" i="2"/>
  <c r="AX1623" i="2"/>
  <c r="AW1623" i="2"/>
  <c r="AV1623" i="2"/>
  <c r="AU1623" i="2"/>
  <c r="AT1623" i="2"/>
  <c r="AS1623" i="2"/>
  <c r="AR1623" i="2"/>
  <c r="AQ1623" i="2"/>
  <c r="AP1623" i="2"/>
  <c r="AO1623" i="2"/>
  <c r="AN1623" i="2"/>
  <c r="AM1623" i="2"/>
  <c r="AL1623" i="2"/>
  <c r="AK1623" i="2"/>
  <c r="AJ1623" i="2"/>
  <c r="AI1623" i="2"/>
  <c r="AH1623" i="2"/>
  <c r="AG1623" i="2"/>
  <c r="AF1623" i="2"/>
  <c r="BI1622" i="2"/>
  <c r="BH1622" i="2"/>
  <c r="BG1622" i="2"/>
  <c r="BF1622" i="2"/>
  <c r="BE1622" i="2"/>
  <c r="BD1622" i="2"/>
  <c r="BC1622" i="2"/>
  <c r="BB1622" i="2"/>
  <c r="BA1622" i="2"/>
  <c r="AZ1622" i="2"/>
  <c r="AY1622" i="2"/>
  <c r="AX1622" i="2"/>
  <c r="AW1622" i="2"/>
  <c r="AV1622" i="2"/>
  <c r="AU1622" i="2"/>
  <c r="AT1622" i="2"/>
  <c r="AS1622" i="2"/>
  <c r="AR1622" i="2"/>
  <c r="AQ1622" i="2"/>
  <c r="AP1622" i="2"/>
  <c r="AO1622" i="2"/>
  <c r="AN1622" i="2"/>
  <c r="AM1622" i="2"/>
  <c r="AL1622" i="2"/>
  <c r="AK1622" i="2"/>
  <c r="AJ1622" i="2"/>
  <c r="AI1622" i="2"/>
  <c r="AH1622" i="2"/>
  <c r="AG1622" i="2"/>
  <c r="AF1622" i="2"/>
  <c r="BI1621" i="2"/>
  <c r="BH1621" i="2"/>
  <c r="BG1621" i="2"/>
  <c r="BF1621" i="2"/>
  <c r="BE1621" i="2"/>
  <c r="BD1621" i="2"/>
  <c r="BC1621" i="2"/>
  <c r="BB1621" i="2"/>
  <c r="BA1621" i="2"/>
  <c r="AZ1621" i="2"/>
  <c r="AY1621" i="2"/>
  <c r="AX1621" i="2"/>
  <c r="AW1621" i="2"/>
  <c r="AV1621" i="2"/>
  <c r="AU1621" i="2"/>
  <c r="AT1621" i="2"/>
  <c r="AS1621" i="2"/>
  <c r="AR1621" i="2"/>
  <c r="AQ1621" i="2"/>
  <c r="AP1621" i="2"/>
  <c r="AO1621" i="2"/>
  <c r="AN1621" i="2"/>
  <c r="AM1621" i="2"/>
  <c r="AL1621" i="2"/>
  <c r="AK1621" i="2"/>
  <c r="AJ1621" i="2"/>
  <c r="AI1621" i="2"/>
  <c r="AH1621" i="2"/>
  <c r="AG1621" i="2"/>
  <c r="AF1621" i="2"/>
  <c r="BI1620" i="2"/>
  <c r="BH1620" i="2"/>
  <c r="BG1620" i="2"/>
  <c r="BF1620" i="2"/>
  <c r="BE1620" i="2"/>
  <c r="BD1620" i="2"/>
  <c r="BC1620" i="2"/>
  <c r="BB1620" i="2"/>
  <c r="BA1620" i="2"/>
  <c r="AZ1620" i="2"/>
  <c r="AY1620" i="2"/>
  <c r="AX1620" i="2"/>
  <c r="AW1620" i="2"/>
  <c r="AV1620" i="2"/>
  <c r="AU1620" i="2"/>
  <c r="AT1620" i="2"/>
  <c r="AS1620" i="2"/>
  <c r="AR1620" i="2"/>
  <c r="AQ1620" i="2"/>
  <c r="AP1620" i="2"/>
  <c r="AO1620" i="2"/>
  <c r="AN1620" i="2"/>
  <c r="AM1620" i="2"/>
  <c r="AL1620" i="2"/>
  <c r="AK1620" i="2"/>
  <c r="AJ1620" i="2"/>
  <c r="AI1620" i="2"/>
  <c r="AH1620" i="2"/>
  <c r="AG1620" i="2"/>
  <c r="AF1620" i="2"/>
  <c r="BI1619" i="2"/>
  <c r="BH1619" i="2"/>
  <c r="BG1619" i="2"/>
  <c r="BF1619" i="2"/>
  <c r="BE1619" i="2"/>
  <c r="BD1619" i="2"/>
  <c r="BC1619" i="2"/>
  <c r="BB1619" i="2"/>
  <c r="BA1619" i="2"/>
  <c r="AZ1619" i="2"/>
  <c r="AY1619" i="2"/>
  <c r="AX1619" i="2"/>
  <c r="AW1619" i="2"/>
  <c r="AV1619" i="2"/>
  <c r="AU1619" i="2"/>
  <c r="AT1619" i="2"/>
  <c r="AS1619" i="2"/>
  <c r="AR1619" i="2"/>
  <c r="AQ1619" i="2"/>
  <c r="AP1619" i="2"/>
  <c r="AO1619" i="2"/>
  <c r="AN1619" i="2"/>
  <c r="AM1619" i="2"/>
  <c r="AL1619" i="2"/>
  <c r="AK1619" i="2"/>
  <c r="AJ1619" i="2"/>
  <c r="AI1619" i="2"/>
  <c r="AH1619" i="2"/>
  <c r="AG1619" i="2"/>
  <c r="AF1619" i="2"/>
  <c r="BI1618" i="2"/>
  <c r="BH1618" i="2"/>
  <c r="BG1618" i="2"/>
  <c r="BF1618" i="2"/>
  <c r="BE1618" i="2"/>
  <c r="BD1618" i="2"/>
  <c r="BC1618" i="2"/>
  <c r="BB1618" i="2"/>
  <c r="BA1618" i="2"/>
  <c r="AZ1618" i="2"/>
  <c r="AY1618" i="2"/>
  <c r="AX1618" i="2"/>
  <c r="AW1618" i="2"/>
  <c r="AV1618" i="2"/>
  <c r="AU1618" i="2"/>
  <c r="AT1618" i="2"/>
  <c r="AS1618" i="2"/>
  <c r="AR1618" i="2"/>
  <c r="AQ1618" i="2"/>
  <c r="AP1618" i="2"/>
  <c r="AO1618" i="2"/>
  <c r="AN1618" i="2"/>
  <c r="AM1618" i="2"/>
  <c r="AL1618" i="2"/>
  <c r="AK1618" i="2"/>
  <c r="AJ1618" i="2"/>
  <c r="AI1618" i="2"/>
  <c r="AH1618" i="2"/>
  <c r="AG1618" i="2"/>
  <c r="AF1618" i="2"/>
  <c r="BI1617" i="2"/>
  <c r="BH1617" i="2"/>
  <c r="BG1617" i="2"/>
  <c r="BF1617" i="2"/>
  <c r="BE1617" i="2"/>
  <c r="BD1617" i="2"/>
  <c r="BC1617" i="2"/>
  <c r="BB1617" i="2"/>
  <c r="BA1617" i="2"/>
  <c r="AZ1617" i="2"/>
  <c r="AY1617" i="2"/>
  <c r="AX1617" i="2"/>
  <c r="AW1617" i="2"/>
  <c r="AV1617" i="2"/>
  <c r="AU1617" i="2"/>
  <c r="AT1617" i="2"/>
  <c r="AS1617" i="2"/>
  <c r="AR1617" i="2"/>
  <c r="AQ1617" i="2"/>
  <c r="AP1617" i="2"/>
  <c r="AO1617" i="2"/>
  <c r="AN1617" i="2"/>
  <c r="AM1617" i="2"/>
  <c r="AL1617" i="2"/>
  <c r="AK1617" i="2"/>
  <c r="AJ1617" i="2"/>
  <c r="AI1617" i="2"/>
  <c r="AH1617" i="2"/>
  <c r="AG1617" i="2"/>
  <c r="AF1617" i="2"/>
  <c r="BI1616" i="2"/>
  <c r="BH1616" i="2"/>
  <c r="BG1616" i="2"/>
  <c r="BF1616" i="2"/>
  <c r="BE1616" i="2"/>
  <c r="BD1616" i="2"/>
  <c r="BC1616" i="2"/>
  <c r="BB1616" i="2"/>
  <c r="BA1616" i="2"/>
  <c r="AZ1616" i="2"/>
  <c r="AY1616" i="2"/>
  <c r="AX1616" i="2"/>
  <c r="AW1616" i="2"/>
  <c r="AV1616" i="2"/>
  <c r="AU1616" i="2"/>
  <c r="AT1616" i="2"/>
  <c r="AS1616" i="2"/>
  <c r="AR1616" i="2"/>
  <c r="AQ1616" i="2"/>
  <c r="AP1616" i="2"/>
  <c r="AO1616" i="2"/>
  <c r="AN1616" i="2"/>
  <c r="AM1616" i="2"/>
  <c r="AL1616" i="2"/>
  <c r="AK1616" i="2"/>
  <c r="AJ1616" i="2"/>
  <c r="AI1616" i="2"/>
  <c r="AH1616" i="2"/>
  <c r="AG1616" i="2"/>
  <c r="AF1616" i="2"/>
  <c r="BI1615" i="2"/>
  <c r="BH1615" i="2"/>
  <c r="BG1615" i="2"/>
  <c r="BF1615" i="2"/>
  <c r="BE1615" i="2"/>
  <c r="BD1615" i="2"/>
  <c r="BC1615" i="2"/>
  <c r="BB1615" i="2"/>
  <c r="BA1615" i="2"/>
  <c r="AZ1615" i="2"/>
  <c r="AY1615" i="2"/>
  <c r="AX1615" i="2"/>
  <c r="AW1615" i="2"/>
  <c r="AV1615" i="2"/>
  <c r="AU1615" i="2"/>
  <c r="AT1615" i="2"/>
  <c r="AS1615" i="2"/>
  <c r="AR1615" i="2"/>
  <c r="AQ1615" i="2"/>
  <c r="AP1615" i="2"/>
  <c r="AO1615" i="2"/>
  <c r="AN1615" i="2"/>
  <c r="AM1615" i="2"/>
  <c r="AL1615" i="2"/>
  <c r="AK1615" i="2"/>
  <c r="AJ1615" i="2"/>
  <c r="AI1615" i="2"/>
  <c r="AH1615" i="2"/>
  <c r="AG1615" i="2"/>
  <c r="AF1615" i="2"/>
  <c r="BI1614" i="2"/>
  <c r="BH1614" i="2"/>
  <c r="BG1614" i="2"/>
  <c r="BF1614" i="2"/>
  <c r="BE1614" i="2"/>
  <c r="BD1614" i="2"/>
  <c r="BC1614" i="2"/>
  <c r="BB1614" i="2"/>
  <c r="BA1614" i="2"/>
  <c r="AZ1614" i="2"/>
  <c r="AY1614" i="2"/>
  <c r="AX1614" i="2"/>
  <c r="AW1614" i="2"/>
  <c r="AV1614" i="2"/>
  <c r="AU1614" i="2"/>
  <c r="AT1614" i="2"/>
  <c r="AS1614" i="2"/>
  <c r="AR1614" i="2"/>
  <c r="AQ1614" i="2"/>
  <c r="AP1614" i="2"/>
  <c r="AO1614" i="2"/>
  <c r="AN1614" i="2"/>
  <c r="AM1614" i="2"/>
  <c r="AL1614" i="2"/>
  <c r="AK1614" i="2"/>
  <c r="AJ1614" i="2"/>
  <c r="AI1614" i="2"/>
  <c r="AH1614" i="2"/>
  <c r="AG1614" i="2"/>
  <c r="AF1614" i="2"/>
  <c r="BI1613" i="2"/>
  <c r="BH1613" i="2"/>
  <c r="BG1613" i="2"/>
  <c r="BF1613" i="2"/>
  <c r="BE1613" i="2"/>
  <c r="BD1613" i="2"/>
  <c r="BC1613" i="2"/>
  <c r="BB1613" i="2"/>
  <c r="BA1613" i="2"/>
  <c r="AZ1613" i="2"/>
  <c r="AY1613" i="2"/>
  <c r="AX1613" i="2"/>
  <c r="AW1613" i="2"/>
  <c r="AV1613" i="2"/>
  <c r="AU1613" i="2"/>
  <c r="AT1613" i="2"/>
  <c r="AS1613" i="2"/>
  <c r="AR1613" i="2"/>
  <c r="AQ1613" i="2"/>
  <c r="AP1613" i="2"/>
  <c r="AO1613" i="2"/>
  <c r="AN1613" i="2"/>
  <c r="AM1613" i="2"/>
  <c r="AL1613" i="2"/>
  <c r="AK1613" i="2"/>
  <c r="AJ1613" i="2"/>
  <c r="AI1613" i="2"/>
  <c r="AH1613" i="2"/>
  <c r="AG1613" i="2"/>
  <c r="AF1613" i="2"/>
  <c r="BI1612" i="2"/>
  <c r="BH1612" i="2"/>
  <c r="BG1612" i="2"/>
  <c r="BF1612" i="2"/>
  <c r="BE1612" i="2"/>
  <c r="BD1612" i="2"/>
  <c r="BC1612" i="2"/>
  <c r="BB1612" i="2"/>
  <c r="BA1612" i="2"/>
  <c r="AZ1612" i="2"/>
  <c r="AY1612" i="2"/>
  <c r="AX1612" i="2"/>
  <c r="AW1612" i="2"/>
  <c r="AV1612" i="2"/>
  <c r="AU1612" i="2"/>
  <c r="AT1612" i="2"/>
  <c r="AS1612" i="2"/>
  <c r="AR1612" i="2"/>
  <c r="AQ1612" i="2"/>
  <c r="AP1612" i="2"/>
  <c r="AO1612" i="2"/>
  <c r="AN1612" i="2"/>
  <c r="AM1612" i="2"/>
  <c r="AL1612" i="2"/>
  <c r="AK1612" i="2"/>
  <c r="AJ1612" i="2"/>
  <c r="AI1612" i="2"/>
  <c r="AH1612" i="2"/>
  <c r="AG1612" i="2"/>
  <c r="AF1612" i="2"/>
  <c r="BI1611" i="2"/>
  <c r="BH1611" i="2"/>
  <c r="BG1611" i="2"/>
  <c r="BF1611" i="2"/>
  <c r="BE1611" i="2"/>
  <c r="BD1611" i="2"/>
  <c r="BC1611" i="2"/>
  <c r="BB1611" i="2"/>
  <c r="BA1611" i="2"/>
  <c r="AZ1611" i="2"/>
  <c r="AY1611" i="2"/>
  <c r="AX1611" i="2"/>
  <c r="AW1611" i="2"/>
  <c r="AV1611" i="2"/>
  <c r="AU1611" i="2"/>
  <c r="AT1611" i="2"/>
  <c r="AS1611" i="2"/>
  <c r="AR1611" i="2"/>
  <c r="AQ1611" i="2"/>
  <c r="AP1611" i="2"/>
  <c r="AO1611" i="2"/>
  <c r="AN1611" i="2"/>
  <c r="AM1611" i="2"/>
  <c r="AL1611" i="2"/>
  <c r="AK1611" i="2"/>
  <c r="AJ1611" i="2"/>
  <c r="AI1611" i="2"/>
  <c r="AH1611" i="2"/>
  <c r="AG1611" i="2"/>
  <c r="AF1611" i="2"/>
  <c r="BI1610" i="2"/>
  <c r="BH1610" i="2"/>
  <c r="BG1610" i="2"/>
  <c r="BF1610" i="2"/>
  <c r="BE1610" i="2"/>
  <c r="BD1610" i="2"/>
  <c r="BC1610" i="2"/>
  <c r="BB1610" i="2"/>
  <c r="BA1610" i="2"/>
  <c r="AZ1610" i="2"/>
  <c r="AY1610" i="2"/>
  <c r="AX1610" i="2"/>
  <c r="AW1610" i="2"/>
  <c r="AV1610" i="2"/>
  <c r="AU1610" i="2"/>
  <c r="AT1610" i="2"/>
  <c r="AS1610" i="2"/>
  <c r="AR1610" i="2"/>
  <c r="AQ1610" i="2"/>
  <c r="AP1610" i="2"/>
  <c r="AO1610" i="2"/>
  <c r="AN1610" i="2"/>
  <c r="AM1610" i="2"/>
  <c r="AL1610" i="2"/>
  <c r="AK1610" i="2"/>
  <c r="AJ1610" i="2"/>
  <c r="AI1610" i="2"/>
  <c r="AH1610" i="2"/>
  <c r="AG1610" i="2"/>
  <c r="AF1610" i="2"/>
  <c r="BI1609" i="2"/>
  <c r="BH1609" i="2"/>
  <c r="BG1609" i="2"/>
  <c r="BF1609" i="2"/>
  <c r="BE1609" i="2"/>
  <c r="BD1609" i="2"/>
  <c r="BC1609" i="2"/>
  <c r="BB1609" i="2"/>
  <c r="BA1609" i="2"/>
  <c r="AZ1609" i="2"/>
  <c r="AY1609" i="2"/>
  <c r="AX1609" i="2"/>
  <c r="AW1609" i="2"/>
  <c r="AV1609" i="2"/>
  <c r="AU1609" i="2"/>
  <c r="AT1609" i="2"/>
  <c r="AS1609" i="2"/>
  <c r="AR1609" i="2"/>
  <c r="AQ1609" i="2"/>
  <c r="AP1609" i="2"/>
  <c r="AO1609" i="2"/>
  <c r="AN1609" i="2"/>
  <c r="AM1609" i="2"/>
  <c r="AL1609" i="2"/>
  <c r="AK1609" i="2"/>
  <c r="AJ1609" i="2"/>
  <c r="AI1609" i="2"/>
  <c r="AH1609" i="2"/>
  <c r="AG1609" i="2"/>
  <c r="AF1609" i="2"/>
  <c r="BI1608" i="2"/>
  <c r="BH1608" i="2"/>
  <c r="BG1608" i="2"/>
  <c r="BF1608" i="2"/>
  <c r="BE1608" i="2"/>
  <c r="BD1608" i="2"/>
  <c r="BC1608" i="2"/>
  <c r="BB1608" i="2"/>
  <c r="BA1608" i="2"/>
  <c r="AZ1608" i="2"/>
  <c r="AY1608" i="2"/>
  <c r="AX1608" i="2"/>
  <c r="AW1608" i="2"/>
  <c r="AV1608" i="2"/>
  <c r="AU1608" i="2"/>
  <c r="AT1608" i="2"/>
  <c r="AS1608" i="2"/>
  <c r="AR1608" i="2"/>
  <c r="AQ1608" i="2"/>
  <c r="AP1608" i="2"/>
  <c r="AO1608" i="2"/>
  <c r="AN1608" i="2"/>
  <c r="AM1608" i="2"/>
  <c r="AL1608" i="2"/>
  <c r="AK1608" i="2"/>
  <c r="AJ1608" i="2"/>
  <c r="AI1608" i="2"/>
  <c r="AH1608" i="2"/>
  <c r="AG1608" i="2"/>
  <c r="AF1608" i="2"/>
  <c r="BI1607" i="2"/>
  <c r="BH1607" i="2"/>
  <c r="BG1607" i="2"/>
  <c r="BF1607" i="2"/>
  <c r="BE1607" i="2"/>
  <c r="BD1607" i="2"/>
  <c r="BC1607" i="2"/>
  <c r="BB1607" i="2"/>
  <c r="BA1607" i="2"/>
  <c r="AZ1607" i="2"/>
  <c r="AY1607" i="2"/>
  <c r="AX1607" i="2"/>
  <c r="AW1607" i="2"/>
  <c r="AV1607" i="2"/>
  <c r="AU1607" i="2"/>
  <c r="AT1607" i="2"/>
  <c r="AS1607" i="2"/>
  <c r="AR1607" i="2"/>
  <c r="AQ1607" i="2"/>
  <c r="AP1607" i="2"/>
  <c r="AO1607" i="2"/>
  <c r="AN1607" i="2"/>
  <c r="AM1607" i="2"/>
  <c r="AL1607" i="2"/>
  <c r="AK1607" i="2"/>
  <c r="AJ1607" i="2"/>
  <c r="AI1607" i="2"/>
  <c r="AH1607" i="2"/>
  <c r="AG1607" i="2"/>
  <c r="AF1607" i="2"/>
  <c r="BI1606" i="2"/>
  <c r="BH1606" i="2"/>
  <c r="BG1606" i="2"/>
  <c r="BF1606" i="2"/>
  <c r="BE1606" i="2"/>
  <c r="BD1606" i="2"/>
  <c r="BC1606" i="2"/>
  <c r="BB1606" i="2"/>
  <c r="BA1606" i="2"/>
  <c r="AZ1606" i="2"/>
  <c r="AY1606" i="2"/>
  <c r="AX1606" i="2"/>
  <c r="AW1606" i="2"/>
  <c r="AV1606" i="2"/>
  <c r="AU1606" i="2"/>
  <c r="AT1606" i="2"/>
  <c r="AS1606" i="2"/>
  <c r="AR1606" i="2"/>
  <c r="AQ1606" i="2"/>
  <c r="AP1606" i="2"/>
  <c r="AO1606" i="2"/>
  <c r="AN1606" i="2"/>
  <c r="AM1606" i="2"/>
  <c r="AL1606" i="2"/>
  <c r="AK1606" i="2"/>
  <c r="AJ1606" i="2"/>
  <c r="AI1606" i="2"/>
  <c r="AH1606" i="2"/>
  <c r="AG1606" i="2"/>
  <c r="AF1606" i="2"/>
  <c r="BI1605" i="2"/>
  <c r="BH1605" i="2"/>
  <c r="BG1605" i="2"/>
  <c r="BF1605" i="2"/>
  <c r="BE1605" i="2"/>
  <c r="BD1605" i="2"/>
  <c r="BC1605" i="2"/>
  <c r="BB1605" i="2"/>
  <c r="BA1605" i="2"/>
  <c r="AZ1605" i="2"/>
  <c r="AY1605" i="2"/>
  <c r="AX1605" i="2"/>
  <c r="AW1605" i="2"/>
  <c r="AV1605" i="2"/>
  <c r="AU1605" i="2"/>
  <c r="AT1605" i="2"/>
  <c r="AS1605" i="2"/>
  <c r="AR1605" i="2"/>
  <c r="AQ1605" i="2"/>
  <c r="AP1605" i="2"/>
  <c r="AO1605" i="2"/>
  <c r="AN1605" i="2"/>
  <c r="AM1605" i="2"/>
  <c r="AL1605" i="2"/>
  <c r="AK1605" i="2"/>
  <c r="AJ1605" i="2"/>
  <c r="AI1605" i="2"/>
  <c r="AH1605" i="2"/>
  <c r="AG1605" i="2"/>
  <c r="AF1605" i="2"/>
  <c r="BI1604" i="2"/>
  <c r="BH1604" i="2"/>
  <c r="BG1604" i="2"/>
  <c r="BF1604" i="2"/>
  <c r="BE1604" i="2"/>
  <c r="BD1604" i="2"/>
  <c r="BC1604" i="2"/>
  <c r="BB1604" i="2"/>
  <c r="BA1604" i="2"/>
  <c r="AZ1604" i="2"/>
  <c r="AY1604" i="2"/>
  <c r="AX1604" i="2"/>
  <c r="AW1604" i="2"/>
  <c r="AV1604" i="2"/>
  <c r="AU1604" i="2"/>
  <c r="AT1604" i="2"/>
  <c r="AS1604" i="2"/>
  <c r="AR1604" i="2"/>
  <c r="AQ1604" i="2"/>
  <c r="AP1604" i="2"/>
  <c r="AO1604" i="2"/>
  <c r="AN1604" i="2"/>
  <c r="AM1604" i="2"/>
  <c r="AL1604" i="2"/>
  <c r="AK1604" i="2"/>
  <c r="AJ1604" i="2"/>
  <c r="AI1604" i="2"/>
  <c r="AH1604" i="2"/>
  <c r="AG1604" i="2"/>
  <c r="AF1604" i="2"/>
  <c r="BI1603" i="2"/>
  <c r="BH1603" i="2"/>
  <c r="BG1603" i="2"/>
  <c r="BF1603" i="2"/>
  <c r="BE1603" i="2"/>
  <c r="BD1603" i="2"/>
  <c r="BC1603" i="2"/>
  <c r="BB1603" i="2"/>
  <c r="BA1603" i="2"/>
  <c r="AZ1603" i="2"/>
  <c r="AY1603" i="2"/>
  <c r="AX1603" i="2"/>
  <c r="AW1603" i="2"/>
  <c r="AV1603" i="2"/>
  <c r="AU1603" i="2"/>
  <c r="AT1603" i="2"/>
  <c r="AS1603" i="2"/>
  <c r="AR1603" i="2"/>
  <c r="AQ1603" i="2"/>
  <c r="AP1603" i="2"/>
  <c r="AO1603" i="2"/>
  <c r="AN1603" i="2"/>
  <c r="AM1603" i="2"/>
  <c r="AL1603" i="2"/>
  <c r="AK1603" i="2"/>
  <c r="AJ1603" i="2"/>
  <c r="AI1603" i="2"/>
  <c r="AH1603" i="2"/>
  <c r="AG1603" i="2"/>
  <c r="AF1603" i="2"/>
  <c r="BI1602" i="2"/>
  <c r="BH1602" i="2"/>
  <c r="BG1602" i="2"/>
  <c r="BF1602" i="2"/>
  <c r="BE1602" i="2"/>
  <c r="BD1602" i="2"/>
  <c r="BC1602" i="2"/>
  <c r="BB1602" i="2"/>
  <c r="BA1602" i="2"/>
  <c r="AZ1602" i="2"/>
  <c r="AY1602" i="2"/>
  <c r="AX1602" i="2"/>
  <c r="AW1602" i="2"/>
  <c r="AV1602" i="2"/>
  <c r="AU1602" i="2"/>
  <c r="AT1602" i="2"/>
  <c r="AS1602" i="2"/>
  <c r="AR1602" i="2"/>
  <c r="AQ1602" i="2"/>
  <c r="AP1602" i="2"/>
  <c r="AO1602" i="2"/>
  <c r="AN1602" i="2"/>
  <c r="AM1602" i="2"/>
  <c r="AL1602" i="2"/>
  <c r="AK1602" i="2"/>
  <c r="AJ1602" i="2"/>
  <c r="AI1602" i="2"/>
  <c r="AH1602" i="2"/>
  <c r="AG1602" i="2"/>
  <c r="AF1602" i="2"/>
  <c r="BI1601" i="2"/>
  <c r="BH1601" i="2"/>
  <c r="BG1601" i="2"/>
  <c r="BF1601" i="2"/>
  <c r="BE1601" i="2"/>
  <c r="BD1601" i="2"/>
  <c r="BC1601" i="2"/>
  <c r="BB1601" i="2"/>
  <c r="BA1601" i="2"/>
  <c r="AZ1601" i="2"/>
  <c r="AY1601" i="2"/>
  <c r="AX1601" i="2"/>
  <c r="AW1601" i="2"/>
  <c r="AV1601" i="2"/>
  <c r="AU1601" i="2"/>
  <c r="AT1601" i="2"/>
  <c r="AS1601" i="2"/>
  <c r="AR1601" i="2"/>
  <c r="AQ1601" i="2"/>
  <c r="AP1601" i="2"/>
  <c r="AO1601" i="2"/>
  <c r="AN1601" i="2"/>
  <c r="AM1601" i="2"/>
  <c r="AL1601" i="2"/>
  <c r="AK1601" i="2"/>
  <c r="AJ1601" i="2"/>
  <c r="AI1601" i="2"/>
  <c r="AH1601" i="2"/>
  <c r="AG1601" i="2"/>
  <c r="AF1601" i="2"/>
  <c r="BI1600" i="2"/>
  <c r="BH1600" i="2"/>
  <c r="BG1600" i="2"/>
  <c r="BF1600" i="2"/>
  <c r="BE1600" i="2"/>
  <c r="BD1600" i="2"/>
  <c r="BC1600" i="2"/>
  <c r="BB1600" i="2"/>
  <c r="BA1600" i="2"/>
  <c r="AZ1600" i="2"/>
  <c r="AY1600" i="2"/>
  <c r="AX1600" i="2"/>
  <c r="AW1600" i="2"/>
  <c r="AV1600" i="2"/>
  <c r="AU1600" i="2"/>
  <c r="AT1600" i="2"/>
  <c r="AS1600" i="2"/>
  <c r="AR1600" i="2"/>
  <c r="AQ1600" i="2"/>
  <c r="AP1600" i="2"/>
  <c r="AO1600" i="2"/>
  <c r="AN1600" i="2"/>
  <c r="AM1600" i="2"/>
  <c r="AL1600" i="2"/>
  <c r="AK1600" i="2"/>
  <c r="AJ1600" i="2"/>
  <c r="AI1600" i="2"/>
  <c r="AH1600" i="2"/>
  <c r="AG1600" i="2"/>
  <c r="AF1600" i="2"/>
  <c r="BI1599" i="2"/>
  <c r="BH1599" i="2"/>
  <c r="BG1599" i="2"/>
  <c r="BF1599" i="2"/>
  <c r="BE1599" i="2"/>
  <c r="BD1599" i="2"/>
  <c r="BC1599" i="2"/>
  <c r="BB1599" i="2"/>
  <c r="BA1599" i="2"/>
  <c r="AZ1599" i="2"/>
  <c r="AY1599" i="2"/>
  <c r="AX1599" i="2"/>
  <c r="AW1599" i="2"/>
  <c r="AV1599" i="2"/>
  <c r="AU1599" i="2"/>
  <c r="AT1599" i="2"/>
  <c r="AS1599" i="2"/>
  <c r="AR1599" i="2"/>
  <c r="AQ1599" i="2"/>
  <c r="AP1599" i="2"/>
  <c r="AO1599" i="2"/>
  <c r="AN1599" i="2"/>
  <c r="AM1599" i="2"/>
  <c r="AL1599" i="2"/>
  <c r="AK1599" i="2"/>
  <c r="AJ1599" i="2"/>
  <c r="AI1599" i="2"/>
  <c r="AH1599" i="2"/>
  <c r="AG1599" i="2"/>
  <c r="AF1599" i="2"/>
  <c r="BI1598" i="2"/>
  <c r="BH1598" i="2"/>
  <c r="BG1598" i="2"/>
  <c r="BF1598" i="2"/>
  <c r="BE1598" i="2"/>
  <c r="BD1598" i="2"/>
  <c r="BC1598" i="2"/>
  <c r="BB1598" i="2"/>
  <c r="BA1598" i="2"/>
  <c r="AZ1598" i="2"/>
  <c r="AY1598" i="2"/>
  <c r="AX1598" i="2"/>
  <c r="AW1598" i="2"/>
  <c r="AV1598" i="2"/>
  <c r="AU1598" i="2"/>
  <c r="AT1598" i="2"/>
  <c r="AS1598" i="2"/>
  <c r="AR1598" i="2"/>
  <c r="AQ1598" i="2"/>
  <c r="AP1598" i="2"/>
  <c r="AO1598" i="2"/>
  <c r="AN1598" i="2"/>
  <c r="AM1598" i="2"/>
  <c r="AL1598" i="2"/>
  <c r="AK1598" i="2"/>
  <c r="AJ1598" i="2"/>
  <c r="AI1598" i="2"/>
  <c r="AH1598" i="2"/>
  <c r="AG1598" i="2"/>
  <c r="AF1598" i="2"/>
  <c r="BI1597" i="2"/>
  <c r="BH1597" i="2"/>
  <c r="BG1597" i="2"/>
  <c r="BF1597" i="2"/>
  <c r="BE1597" i="2"/>
  <c r="BD1597" i="2"/>
  <c r="BC1597" i="2"/>
  <c r="BB1597" i="2"/>
  <c r="BA1597" i="2"/>
  <c r="AZ1597" i="2"/>
  <c r="AY1597" i="2"/>
  <c r="AX1597" i="2"/>
  <c r="AW1597" i="2"/>
  <c r="AV1597" i="2"/>
  <c r="AU1597" i="2"/>
  <c r="AT1597" i="2"/>
  <c r="AS1597" i="2"/>
  <c r="AR1597" i="2"/>
  <c r="AQ1597" i="2"/>
  <c r="AP1597" i="2"/>
  <c r="AO1597" i="2"/>
  <c r="AN1597" i="2"/>
  <c r="AM1597" i="2"/>
  <c r="AL1597" i="2"/>
  <c r="AK1597" i="2"/>
  <c r="AJ1597" i="2"/>
  <c r="AI1597" i="2"/>
  <c r="AH1597" i="2"/>
  <c r="AG1597" i="2"/>
  <c r="AF1597" i="2"/>
  <c r="BI1596" i="2"/>
  <c r="BH1596" i="2"/>
  <c r="BG1596" i="2"/>
  <c r="BF1596" i="2"/>
  <c r="BE1596" i="2"/>
  <c r="BD1596" i="2"/>
  <c r="BC1596" i="2"/>
  <c r="BB1596" i="2"/>
  <c r="BA1596" i="2"/>
  <c r="AZ1596" i="2"/>
  <c r="AY1596" i="2"/>
  <c r="AX1596" i="2"/>
  <c r="AW1596" i="2"/>
  <c r="AV1596" i="2"/>
  <c r="AU1596" i="2"/>
  <c r="AT1596" i="2"/>
  <c r="AS1596" i="2"/>
  <c r="AR1596" i="2"/>
  <c r="AQ1596" i="2"/>
  <c r="AP1596" i="2"/>
  <c r="AO1596" i="2"/>
  <c r="AN1596" i="2"/>
  <c r="AM1596" i="2"/>
  <c r="AL1596" i="2"/>
  <c r="AK1596" i="2"/>
  <c r="AJ1596" i="2"/>
  <c r="AI1596" i="2"/>
  <c r="AH1596" i="2"/>
  <c r="AG1596" i="2"/>
  <c r="AF1596" i="2"/>
  <c r="BI1595" i="2"/>
  <c r="BH1595" i="2"/>
  <c r="BG1595" i="2"/>
  <c r="BF1595" i="2"/>
  <c r="BE1595" i="2"/>
  <c r="BD1595" i="2"/>
  <c r="BC1595" i="2"/>
  <c r="BB1595" i="2"/>
  <c r="BA1595" i="2"/>
  <c r="AZ1595" i="2"/>
  <c r="AY1595" i="2"/>
  <c r="AX1595" i="2"/>
  <c r="AW1595" i="2"/>
  <c r="AV1595" i="2"/>
  <c r="AU1595" i="2"/>
  <c r="AT1595" i="2"/>
  <c r="AS1595" i="2"/>
  <c r="AR1595" i="2"/>
  <c r="AQ1595" i="2"/>
  <c r="AP1595" i="2"/>
  <c r="AO1595" i="2"/>
  <c r="AN1595" i="2"/>
  <c r="AM1595" i="2"/>
  <c r="AL1595" i="2"/>
  <c r="AK1595" i="2"/>
  <c r="AJ1595" i="2"/>
  <c r="AI1595" i="2"/>
  <c r="AH1595" i="2"/>
  <c r="AG1595" i="2"/>
  <c r="AF1595" i="2"/>
  <c r="BI1594" i="2"/>
  <c r="BH1594" i="2"/>
  <c r="BG1594" i="2"/>
  <c r="BF1594" i="2"/>
  <c r="BE1594" i="2"/>
  <c r="BD1594" i="2"/>
  <c r="BC1594" i="2"/>
  <c r="BB1594" i="2"/>
  <c r="BA1594" i="2"/>
  <c r="AZ1594" i="2"/>
  <c r="AY1594" i="2"/>
  <c r="AX1594" i="2"/>
  <c r="AW1594" i="2"/>
  <c r="AV1594" i="2"/>
  <c r="AU1594" i="2"/>
  <c r="AT1594" i="2"/>
  <c r="AS1594" i="2"/>
  <c r="AR1594" i="2"/>
  <c r="AQ1594" i="2"/>
  <c r="AP1594" i="2"/>
  <c r="AO1594" i="2"/>
  <c r="AN1594" i="2"/>
  <c r="AM1594" i="2"/>
  <c r="AL1594" i="2"/>
  <c r="AK1594" i="2"/>
  <c r="AJ1594" i="2"/>
  <c r="AI1594" i="2"/>
  <c r="AH1594" i="2"/>
  <c r="AG1594" i="2"/>
  <c r="AF1594" i="2"/>
  <c r="BI1593" i="2"/>
  <c r="BH1593" i="2"/>
  <c r="BG1593" i="2"/>
  <c r="BF1593" i="2"/>
  <c r="BE1593" i="2"/>
  <c r="BD1593" i="2"/>
  <c r="BC1593" i="2"/>
  <c r="BB1593" i="2"/>
  <c r="BA1593" i="2"/>
  <c r="AZ1593" i="2"/>
  <c r="AY1593" i="2"/>
  <c r="AX1593" i="2"/>
  <c r="AW1593" i="2"/>
  <c r="AV1593" i="2"/>
  <c r="AU1593" i="2"/>
  <c r="AT1593" i="2"/>
  <c r="AS1593" i="2"/>
  <c r="AR1593" i="2"/>
  <c r="AQ1593" i="2"/>
  <c r="AP1593" i="2"/>
  <c r="AO1593" i="2"/>
  <c r="AN1593" i="2"/>
  <c r="AM1593" i="2"/>
  <c r="AL1593" i="2"/>
  <c r="AK1593" i="2"/>
  <c r="AJ1593" i="2"/>
  <c r="AI1593" i="2"/>
  <c r="AH1593" i="2"/>
  <c r="AG1593" i="2"/>
  <c r="AF1593" i="2"/>
  <c r="BI1592" i="2"/>
  <c r="BH1592" i="2"/>
  <c r="BG1592" i="2"/>
  <c r="BF1592" i="2"/>
  <c r="BE1592" i="2"/>
  <c r="BD1592" i="2"/>
  <c r="BC1592" i="2"/>
  <c r="BB1592" i="2"/>
  <c r="BA1592" i="2"/>
  <c r="AZ1592" i="2"/>
  <c r="AY1592" i="2"/>
  <c r="AX1592" i="2"/>
  <c r="AW1592" i="2"/>
  <c r="AV1592" i="2"/>
  <c r="AU1592" i="2"/>
  <c r="AT1592" i="2"/>
  <c r="AS1592" i="2"/>
  <c r="AR1592" i="2"/>
  <c r="AQ1592" i="2"/>
  <c r="AP1592" i="2"/>
  <c r="AO1592" i="2"/>
  <c r="AN1592" i="2"/>
  <c r="AM1592" i="2"/>
  <c r="AL1592" i="2"/>
  <c r="AK1592" i="2"/>
  <c r="AJ1592" i="2"/>
  <c r="AI1592" i="2"/>
  <c r="AH1592" i="2"/>
  <c r="AG1592" i="2"/>
  <c r="AF1592" i="2"/>
  <c r="BI1591" i="2"/>
  <c r="BH1591" i="2"/>
  <c r="BG1591" i="2"/>
  <c r="BF1591" i="2"/>
  <c r="BE1591" i="2"/>
  <c r="BD1591" i="2"/>
  <c r="BC1591" i="2"/>
  <c r="BB1591" i="2"/>
  <c r="BA1591" i="2"/>
  <c r="AZ1591" i="2"/>
  <c r="AY1591" i="2"/>
  <c r="AX1591" i="2"/>
  <c r="AW1591" i="2"/>
  <c r="AV1591" i="2"/>
  <c r="AU1591" i="2"/>
  <c r="AT1591" i="2"/>
  <c r="AS1591" i="2"/>
  <c r="AR1591" i="2"/>
  <c r="AQ1591" i="2"/>
  <c r="AP1591" i="2"/>
  <c r="AO1591" i="2"/>
  <c r="AN1591" i="2"/>
  <c r="AM1591" i="2"/>
  <c r="AL1591" i="2"/>
  <c r="AK1591" i="2"/>
  <c r="AJ1591" i="2"/>
  <c r="AI1591" i="2"/>
  <c r="AH1591" i="2"/>
  <c r="AG1591" i="2"/>
  <c r="AF1591" i="2"/>
  <c r="BI1590" i="2"/>
  <c r="BH1590" i="2"/>
  <c r="BG1590" i="2"/>
  <c r="BF1590" i="2"/>
  <c r="BE1590" i="2"/>
  <c r="BD1590" i="2"/>
  <c r="BC1590" i="2"/>
  <c r="BB1590" i="2"/>
  <c r="BA1590" i="2"/>
  <c r="AZ1590" i="2"/>
  <c r="AY1590" i="2"/>
  <c r="AX1590" i="2"/>
  <c r="AW1590" i="2"/>
  <c r="AV1590" i="2"/>
  <c r="AU1590" i="2"/>
  <c r="AT1590" i="2"/>
  <c r="AS1590" i="2"/>
  <c r="AR1590" i="2"/>
  <c r="AQ1590" i="2"/>
  <c r="AP1590" i="2"/>
  <c r="AO1590" i="2"/>
  <c r="AN1590" i="2"/>
  <c r="AM1590" i="2"/>
  <c r="AL1590" i="2"/>
  <c r="AK1590" i="2"/>
  <c r="AJ1590" i="2"/>
  <c r="AI1590" i="2"/>
  <c r="AH1590" i="2"/>
  <c r="AG1590" i="2"/>
  <c r="AF1590" i="2"/>
  <c r="BI1589" i="2"/>
  <c r="BH1589" i="2"/>
  <c r="BG1589" i="2"/>
  <c r="BF1589" i="2"/>
  <c r="BE1589" i="2"/>
  <c r="BD1589" i="2"/>
  <c r="BC1589" i="2"/>
  <c r="BB1589" i="2"/>
  <c r="BA1589" i="2"/>
  <c r="AZ1589" i="2"/>
  <c r="AY1589" i="2"/>
  <c r="AX1589" i="2"/>
  <c r="AW1589" i="2"/>
  <c r="AV1589" i="2"/>
  <c r="AU1589" i="2"/>
  <c r="AT1589" i="2"/>
  <c r="AS1589" i="2"/>
  <c r="AR1589" i="2"/>
  <c r="AQ1589" i="2"/>
  <c r="AP1589" i="2"/>
  <c r="AO1589" i="2"/>
  <c r="AN1589" i="2"/>
  <c r="AM1589" i="2"/>
  <c r="AL1589" i="2"/>
  <c r="AK1589" i="2"/>
  <c r="AJ1589" i="2"/>
  <c r="AI1589" i="2"/>
  <c r="AH1589" i="2"/>
  <c r="AG1589" i="2"/>
  <c r="AF1589" i="2"/>
  <c r="BI1588" i="2"/>
  <c r="BH1588" i="2"/>
  <c r="BG1588" i="2"/>
  <c r="BF1588" i="2"/>
  <c r="BE1588" i="2"/>
  <c r="BD1588" i="2"/>
  <c r="BC1588" i="2"/>
  <c r="BB1588" i="2"/>
  <c r="BA1588" i="2"/>
  <c r="AZ1588" i="2"/>
  <c r="AY1588" i="2"/>
  <c r="AX1588" i="2"/>
  <c r="AW1588" i="2"/>
  <c r="AV1588" i="2"/>
  <c r="AU1588" i="2"/>
  <c r="AT1588" i="2"/>
  <c r="AS1588" i="2"/>
  <c r="AR1588" i="2"/>
  <c r="AQ1588" i="2"/>
  <c r="AP1588" i="2"/>
  <c r="AO1588" i="2"/>
  <c r="AN1588" i="2"/>
  <c r="AM1588" i="2"/>
  <c r="AL1588" i="2"/>
  <c r="AK1588" i="2"/>
  <c r="AJ1588" i="2"/>
  <c r="AI1588" i="2"/>
  <c r="AH1588" i="2"/>
  <c r="AG1588" i="2"/>
  <c r="AF1588" i="2"/>
  <c r="BI1587" i="2"/>
  <c r="BH1587" i="2"/>
  <c r="BG1587" i="2"/>
  <c r="BF1587" i="2"/>
  <c r="BE1587" i="2"/>
  <c r="BD1587" i="2"/>
  <c r="BC1587" i="2"/>
  <c r="BB1587" i="2"/>
  <c r="BA1587" i="2"/>
  <c r="AZ1587" i="2"/>
  <c r="AY1587" i="2"/>
  <c r="AX1587" i="2"/>
  <c r="AW1587" i="2"/>
  <c r="AV1587" i="2"/>
  <c r="AU1587" i="2"/>
  <c r="AT1587" i="2"/>
  <c r="AS1587" i="2"/>
  <c r="AR1587" i="2"/>
  <c r="AQ1587" i="2"/>
  <c r="AP1587" i="2"/>
  <c r="AO1587" i="2"/>
  <c r="AN1587" i="2"/>
  <c r="AM1587" i="2"/>
  <c r="AL1587" i="2"/>
  <c r="AK1587" i="2"/>
  <c r="AJ1587" i="2"/>
  <c r="AI1587" i="2"/>
  <c r="AH1587" i="2"/>
  <c r="AG1587" i="2"/>
  <c r="AF1587" i="2"/>
  <c r="BI1586" i="2"/>
  <c r="BH1586" i="2"/>
  <c r="BG1586" i="2"/>
  <c r="BF1586" i="2"/>
  <c r="BE1586" i="2"/>
  <c r="BD1586" i="2"/>
  <c r="BC1586" i="2"/>
  <c r="BB1586" i="2"/>
  <c r="BA1586" i="2"/>
  <c r="AZ1586" i="2"/>
  <c r="AY1586" i="2"/>
  <c r="AX1586" i="2"/>
  <c r="AW1586" i="2"/>
  <c r="AV1586" i="2"/>
  <c r="AU1586" i="2"/>
  <c r="AT1586" i="2"/>
  <c r="AS1586" i="2"/>
  <c r="AR1586" i="2"/>
  <c r="AQ1586" i="2"/>
  <c r="AP1586" i="2"/>
  <c r="AO1586" i="2"/>
  <c r="AN1586" i="2"/>
  <c r="AM1586" i="2"/>
  <c r="AL1586" i="2"/>
  <c r="AK1586" i="2"/>
  <c r="AJ1586" i="2"/>
  <c r="AI1586" i="2"/>
  <c r="AH1586" i="2"/>
  <c r="AG1586" i="2"/>
  <c r="AF1586" i="2"/>
  <c r="BI1585" i="2"/>
  <c r="BH1585" i="2"/>
  <c r="BG1585" i="2"/>
  <c r="BF1585" i="2"/>
  <c r="BE1585" i="2"/>
  <c r="BD1585" i="2"/>
  <c r="BC1585" i="2"/>
  <c r="BB1585" i="2"/>
  <c r="BA1585" i="2"/>
  <c r="AZ1585" i="2"/>
  <c r="AY1585" i="2"/>
  <c r="AX1585" i="2"/>
  <c r="AW1585" i="2"/>
  <c r="AV1585" i="2"/>
  <c r="AU1585" i="2"/>
  <c r="AT1585" i="2"/>
  <c r="AS1585" i="2"/>
  <c r="AR1585" i="2"/>
  <c r="AQ1585" i="2"/>
  <c r="AP1585" i="2"/>
  <c r="AO1585" i="2"/>
  <c r="AN1585" i="2"/>
  <c r="AM1585" i="2"/>
  <c r="AL1585" i="2"/>
  <c r="AK1585" i="2"/>
  <c r="AJ1585" i="2"/>
  <c r="AI1585" i="2"/>
  <c r="AH1585" i="2"/>
  <c r="AG1585" i="2"/>
  <c r="AF1585" i="2"/>
  <c r="BI1584" i="2"/>
  <c r="BH1584" i="2"/>
  <c r="BG1584" i="2"/>
  <c r="BF1584" i="2"/>
  <c r="BE1584" i="2"/>
  <c r="BD1584" i="2"/>
  <c r="BC1584" i="2"/>
  <c r="BB1584" i="2"/>
  <c r="BA1584" i="2"/>
  <c r="AZ1584" i="2"/>
  <c r="AY1584" i="2"/>
  <c r="AX1584" i="2"/>
  <c r="AW1584" i="2"/>
  <c r="AV1584" i="2"/>
  <c r="AU1584" i="2"/>
  <c r="AT1584" i="2"/>
  <c r="AS1584" i="2"/>
  <c r="AR1584" i="2"/>
  <c r="AQ1584" i="2"/>
  <c r="AP1584" i="2"/>
  <c r="AO1584" i="2"/>
  <c r="AN1584" i="2"/>
  <c r="AM1584" i="2"/>
  <c r="AL1584" i="2"/>
  <c r="AK1584" i="2"/>
  <c r="AJ1584" i="2"/>
  <c r="AI1584" i="2"/>
  <c r="AH1584" i="2"/>
  <c r="AG1584" i="2"/>
  <c r="AF1584" i="2"/>
  <c r="BI1583" i="2"/>
  <c r="BH1583" i="2"/>
  <c r="BG1583" i="2"/>
  <c r="BF1583" i="2"/>
  <c r="BE1583" i="2"/>
  <c r="BD1583" i="2"/>
  <c r="BC1583" i="2"/>
  <c r="BB1583" i="2"/>
  <c r="BA1583" i="2"/>
  <c r="AZ1583" i="2"/>
  <c r="AY1583" i="2"/>
  <c r="AX1583" i="2"/>
  <c r="AW1583" i="2"/>
  <c r="AV1583" i="2"/>
  <c r="AU1583" i="2"/>
  <c r="AT1583" i="2"/>
  <c r="AS1583" i="2"/>
  <c r="AR1583" i="2"/>
  <c r="AQ1583" i="2"/>
  <c r="AP1583" i="2"/>
  <c r="AO1583" i="2"/>
  <c r="AN1583" i="2"/>
  <c r="AM1583" i="2"/>
  <c r="AL1583" i="2"/>
  <c r="AK1583" i="2"/>
  <c r="AJ1583" i="2"/>
  <c r="AI1583" i="2"/>
  <c r="AH1583" i="2"/>
  <c r="AG1583" i="2"/>
  <c r="AF1583" i="2"/>
  <c r="BI1582" i="2"/>
  <c r="BH1582" i="2"/>
  <c r="BG1582" i="2"/>
  <c r="BF1582" i="2"/>
  <c r="BE1582" i="2"/>
  <c r="BD1582" i="2"/>
  <c r="BC1582" i="2"/>
  <c r="BB1582" i="2"/>
  <c r="BA1582" i="2"/>
  <c r="AZ1582" i="2"/>
  <c r="AY1582" i="2"/>
  <c r="AX1582" i="2"/>
  <c r="AW1582" i="2"/>
  <c r="AV1582" i="2"/>
  <c r="AU1582" i="2"/>
  <c r="AT1582" i="2"/>
  <c r="AS1582" i="2"/>
  <c r="AR1582" i="2"/>
  <c r="AQ1582" i="2"/>
  <c r="AP1582" i="2"/>
  <c r="AO1582" i="2"/>
  <c r="AN1582" i="2"/>
  <c r="AM1582" i="2"/>
  <c r="AL1582" i="2"/>
  <c r="AK1582" i="2"/>
  <c r="AJ1582" i="2"/>
  <c r="AI1582" i="2"/>
  <c r="AH1582" i="2"/>
  <c r="AG1582" i="2"/>
  <c r="AF1582" i="2"/>
  <c r="BI1581" i="2"/>
  <c r="BH1581" i="2"/>
  <c r="BG1581" i="2"/>
  <c r="BF1581" i="2"/>
  <c r="BE1581" i="2"/>
  <c r="BD1581" i="2"/>
  <c r="BC1581" i="2"/>
  <c r="BB1581" i="2"/>
  <c r="BA1581" i="2"/>
  <c r="AZ1581" i="2"/>
  <c r="AY1581" i="2"/>
  <c r="AX1581" i="2"/>
  <c r="AW1581" i="2"/>
  <c r="AV1581" i="2"/>
  <c r="AU1581" i="2"/>
  <c r="AT1581" i="2"/>
  <c r="AS1581" i="2"/>
  <c r="AR1581" i="2"/>
  <c r="AQ1581" i="2"/>
  <c r="AP1581" i="2"/>
  <c r="AO1581" i="2"/>
  <c r="AN1581" i="2"/>
  <c r="AM1581" i="2"/>
  <c r="AL1581" i="2"/>
  <c r="AK1581" i="2"/>
  <c r="AJ1581" i="2"/>
  <c r="AI1581" i="2"/>
  <c r="AH1581" i="2"/>
  <c r="AG1581" i="2"/>
  <c r="AF1581" i="2"/>
  <c r="BI1580" i="2"/>
  <c r="BH1580" i="2"/>
  <c r="BG1580" i="2"/>
  <c r="BF1580" i="2"/>
  <c r="BE1580" i="2"/>
  <c r="BD1580" i="2"/>
  <c r="BC1580" i="2"/>
  <c r="BB1580" i="2"/>
  <c r="BA1580" i="2"/>
  <c r="AZ1580" i="2"/>
  <c r="AY1580" i="2"/>
  <c r="AX1580" i="2"/>
  <c r="AW1580" i="2"/>
  <c r="AV1580" i="2"/>
  <c r="AU1580" i="2"/>
  <c r="AT1580" i="2"/>
  <c r="AS1580" i="2"/>
  <c r="AR1580" i="2"/>
  <c r="AQ1580" i="2"/>
  <c r="AP1580" i="2"/>
  <c r="AO1580" i="2"/>
  <c r="AN1580" i="2"/>
  <c r="AM1580" i="2"/>
  <c r="AL1580" i="2"/>
  <c r="AK1580" i="2"/>
  <c r="AJ1580" i="2"/>
  <c r="AI1580" i="2"/>
  <c r="AH1580" i="2"/>
  <c r="AG1580" i="2"/>
  <c r="AF1580" i="2"/>
  <c r="BI1579" i="2"/>
  <c r="BH1579" i="2"/>
  <c r="BG1579" i="2"/>
  <c r="BF1579" i="2"/>
  <c r="BE1579" i="2"/>
  <c r="BD1579" i="2"/>
  <c r="BC1579" i="2"/>
  <c r="BB1579" i="2"/>
  <c r="BA1579" i="2"/>
  <c r="AZ1579" i="2"/>
  <c r="AY1579" i="2"/>
  <c r="AX1579" i="2"/>
  <c r="AW1579" i="2"/>
  <c r="AV1579" i="2"/>
  <c r="AU1579" i="2"/>
  <c r="AT1579" i="2"/>
  <c r="AS1579" i="2"/>
  <c r="AR1579" i="2"/>
  <c r="AQ1579" i="2"/>
  <c r="AP1579" i="2"/>
  <c r="AO1579" i="2"/>
  <c r="AN1579" i="2"/>
  <c r="AM1579" i="2"/>
  <c r="AL1579" i="2"/>
  <c r="AK1579" i="2"/>
  <c r="AJ1579" i="2"/>
  <c r="AI1579" i="2"/>
  <c r="AH1579" i="2"/>
  <c r="AG1579" i="2"/>
  <c r="AF1579" i="2"/>
  <c r="BI1578" i="2"/>
  <c r="BH1578" i="2"/>
  <c r="BG1578" i="2"/>
  <c r="BF1578" i="2"/>
  <c r="BE1578" i="2"/>
  <c r="BD1578" i="2"/>
  <c r="BC1578" i="2"/>
  <c r="BB1578" i="2"/>
  <c r="BA1578" i="2"/>
  <c r="AZ1578" i="2"/>
  <c r="AY1578" i="2"/>
  <c r="AX1578" i="2"/>
  <c r="AW1578" i="2"/>
  <c r="AV1578" i="2"/>
  <c r="AU1578" i="2"/>
  <c r="AT1578" i="2"/>
  <c r="AS1578" i="2"/>
  <c r="AR1578" i="2"/>
  <c r="AQ1578" i="2"/>
  <c r="AP1578" i="2"/>
  <c r="AO1578" i="2"/>
  <c r="AN1578" i="2"/>
  <c r="AM1578" i="2"/>
  <c r="AL1578" i="2"/>
  <c r="AK1578" i="2"/>
  <c r="AJ1578" i="2"/>
  <c r="AI1578" i="2"/>
  <c r="AH1578" i="2"/>
  <c r="AG1578" i="2"/>
  <c r="AF1578" i="2"/>
  <c r="BI1577" i="2"/>
  <c r="BH1577" i="2"/>
  <c r="BG1577" i="2"/>
  <c r="BF1577" i="2"/>
  <c r="BE1577" i="2"/>
  <c r="BD1577" i="2"/>
  <c r="BC1577" i="2"/>
  <c r="BB1577" i="2"/>
  <c r="BA1577" i="2"/>
  <c r="AZ1577" i="2"/>
  <c r="AY1577" i="2"/>
  <c r="AX1577" i="2"/>
  <c r="AW1577" i="2"/>
  <c r="AV1577" i="2"/>
  <c r="AU1577" i="2"/>
  <c r="AT1577" i="2"/>
  <c r="AS1577" i="2"/>
  <c r="AR1577" i="2"/>
  <c r="AQ1577" i="2"/>
  <c r="AP1577" i="2"/>
  <c r="AO1577" i="2"/>
  <c r="AN1577" i="2"/>
  <c r="AM1577" i="2"/>
  <c r="AL1577" i="2"/>
  <c r="AK1577" i="2"/>
  <c r="AJ1577" i="2"/>
  <c r="AI1577" i="2"/>
  <c r="AH1577" i="2"/>
  <c r="AG1577" i="2"/>
  <c r="AF1577" i="2"/>
  <c r="BI1576" i="2"/>
  <c r="BH1576" i="2"/>
  <c r="BG1576" i="2"/>
  <c r="BF1576" i="2"/>
  <c r="BE1576" i="2"/>
  <c r="BD1576" i="2"/>
  <c r="BC1576" i="2"/>
  <c r="BB1576" i="2"/>
  <c r="BA1576" i="2"/>
  <c r="AZ1576" i="2"/>
  <c r="AY1576" i="2"/>
  <c r="AX1576" i="2"/>
  <c r="AW1576" i="2"/>
  <c r="AV1576" i="2"/>
  <c r="AU1576" i="2"/>
  <c r="AT1576" i="2"/>
  <c r="AS1576" i="2"/>
  <c r="AR1576" i="2"/>
  <c r="AQ1576" i="2"/>
  <c r="AP1576" i="2"/>
  <c r="AO1576" i="2"/>
  <c r="AN1576" i="2"/>
  <c r="AM1576" i="2"/>
  <c r="AL1576" i="2"/>
  <c r="AK1576" i="2"/>
  <c r="AJ1576" i="2"/>
  <c r="AI1576" i="2"/>
  <c r="AH1576" i="2"/>
  <c r="AG1576" i="2"/>
  <c r="AF1576" i="2"/>
  <c r="BI1575" i="2"/>
  <c r="BH1575" i="2"/>
  <c r="BG1575" i="2"/>
  <c r="BF1575" i="2"/>
  <c r="BE1575" i="2"/>
  <c r="BD1575" i="2"/>
  <c r="BC1575" i="2"/>
  <c r="BB1575" i="2"/>
  <c r="BA1575" i="2"/>
  <c r="AZ1575" i="2"/>
  <c r="AY1575" i="2"/>
  <c r="AX1575" i="2"/>
  <c r="AW1575" i="2"/>
  <c r="AV1575" i="2"/>
  <c r="AU1575" i="2"/>
  <c r="AT1575" i="2"/>
  <c r="AS1575" i="2"/>
  <c r="AR1575" i="2"/>
  <c r="AQ1575" i="2"/>
  <c r="AP1575" i="2"/>
  <c r="AO1575" i="2"/>
  <c r="AN1575" i="2"/>
  <c r="AM1575" i="2"/>
  <c r="AL1575" i="2"/>
  <c r="AK1575" i="2"/>
  <c r="AJ1575" i="2"/>
  <c r="AI1575" i="2"/>
  <c r="AH1575" i="2"/>
  <c r="AG1575" i="2"/>
  <c r="AF1575" i="2"/>
  <c r="BI1574" i="2"/>
  <c r="BH1574" i="2"/>
  <c r="BG1574" i="2"/>
  <c r="BF1574" i="2"/>
  <c r="BE1574" i="2"/>
  <c r="BD1574" i="2"/>
  <c r="BC1574" i="2"/>
  <c r="BB1574" i="2"/>
  <c r="BA1574" i="2"/>
  <c r="AZ1574" i="2"/>
  <c r="AY1574" i="2"/>
  <c r="AX1574" i="2"/>
  <c r="AW1574" i="2"/>
  <c r="AV1574" i="2"/>
  <c r="AU1574" i="2"/>
  <c r="AT1574" i="2"/>
  <c r="AS1574" i="2"/>
  <c r="AR1574" i="2"/>
  <c r="AQ1574" i="2"/>
  <c r="AP1574" i="2"/>
  <c r="AO1574" i="2"/>
  <c r="AN1574" i="2"/>
  <c r="AM1574" i="2"/>
  <c r="AL1574" i="2"/>
  <c r="AK1574" i="2"/>
  <c r="AJ1574" i="2"/>
  <c r="AI1574" i="2"/>
  <c r="AH1574" i="2"/>
  <c r="AG1574" i="2"/>
  <c r="AF1574" i="2"/>
  <c r="BI1573" i="2"/>
  <c r="BH1573" i="2"/>
  <c r="BG1573" i="2"/>
  <c r="BF1573" i="2"/>
  <c r="BE1573" i="2"/>
  <c r="BD1573" i="2"/>
  <c r="BC1573" i="2"/>
  <c r="BB1573" i="2"/>
  <c r="BA1573" i="2"/>
  <c r="AZ1573" i="2"/>
  <c r="AY1573" i="2"/>
  <c r="AX1573" i="2"/>
  <c r="AW1573" i="2"/>
  <c r="AV1573" i="2"/>
  <c r="AU1573" i="2"/>
  <c r="AT1573" i="2"/>
  <c r="AS1573" i="2"/>
  <c r="AR1573" i="2"/>
  <c r="AQ1573" i="2"/>
  <c r="AP1573" i="2"/>
  <c r="AO1573" i="2"/>
  <c r="AN1573" i="2"/>
  <c r="AM1573" i="2"/>
  <c r="AL1573" i="2"/>
  <c r="AK1573" i="2"/>
  <c r="AJ1573" i="2"/>
  <c r="AI1573" i="2"/>
  <c r="AH1573" i="2"/>
  <c r="AG1573" i="2"/>
  <c r="AF1573" i="2"/>
  <c r="BI1572" i="2"/>
  <c r="BH1572" i="2"/>
  <c r="BG1572" i="2"/>
  <c r="BF1572" i="2"/>
  <c r="BE1572" i="2"/>
  <c r="BD1572" i="2"/>
  <c r="BC1572" i="2"/>
  <c r="BB1572" i="2"/>
  <c r="BA1572" i="2"/>
  <c r="AZ1572" i="2"/>
  <c r="AY1572" i="2"/>
  <c r="AX1572" i="2"/>
  <c r="AW1572" i="2"/>
  <c r="AV1572" i="2"/>
  <c r="AU1572" i="2"/>
  <c r="AT1572" i="2"/>
  <c r="AS1572" i="2"/>
  <c r="AR1572" i="2"/>
  <c r="AQ1572" i="2"/>
  <c r="AP1572" i="2"/>
  <c r="AO1572" i="2"/>
  <c r="AN1572" i="2"/>
  <c r="AM1572" i="2"/>
  <c r="AL1572" i="2"/>
  <c r="AK1572" i="2"/>
  <c r="AJ1572" i="2"/>
  <c r="AI1572" i="2"/>
  <c r="AH1572" i="2"/>
  <c r="AG1572" i="2"/>
  <c r="AF1572" i="2"/>
  <c r="BI1571" i="2"/>
  <c r="BH1571" i="2"/>
  <c r="BG1571" i="2"/>
  <c r="BF1571" i="2"/>
  <c r="BE1571" i="2"/>
  <c r="BD1571" i="2"/>
  <c r="BC1571" i="2"/>
  <c r="BB1571" i="2"/>
  <c r="BA1571" i="2"/>
  <c r="AZ1571" i="2"/>
  <c r="AY1571" i="2"/>
  <c r="AX1571" i="2"/>
  <c r="AW1571" i="2"/>
  <c r="AV1571" i="2"/>
  <c r="AU1571" i="2"/>
  <c r="AT1571" i="2"/>
  <c r="AS1571" i="2"/>
  <c r="AR1571" i="2"/>
  <c r="AQ1571" i="2"/>
  <c r="AP1571" i="2"/>
  <c r="AO1571" i="2"/>
  <c r="AN1571" i="2"/>
  <c r="AM1571" i="2"/>
  <c r="AL1571" i="2"/>
  <c r="AK1571" i="2"/>
  <c r="AJ1571" i="2"/>
  <c r="AI1571" i="2"/>
  <c r="AH1571" i="2"/>
  <c r="AG1571" i="2"/>
  <c r="AF1571" i="2"/>
  <c r="BI1570" i="2"/>
  <c r="BH1570" i="2"/>
  <c r="BG1570" i="2"/>
  <c r="BF1570" i="2"/>
  <c r="BE1570" i="2"/>
  <c r="BD1570" i="2"/>
  <c r="BC1570" i="2"/>
  <c r="BB1570" i="2"/>
  <c r="BA1570" i="2"/>
  <c r="AZ1570" i="2"/>
  <c r="AY1570" i="2"/>
  <c r="AX1570" i="2"/>
  <c r="AW1570" i="2"/>
  <c r="AV1570" i="2"/>
  <c r="AU1570" i="2"/>
  <c r="AT1570" i="2"/>
  <c r="AS1570" i="2"/>
  <c r="AR1570" i="2"/>
  <c r="AQ1570" i="2"/>
  <c r="AP1570" i="2"/>
  <c r="AO1570" i="2"/>
  <c r="AN1570" i="2"/>
  <c r="AM1570" i="2"/>
  <c r="AL1570" i="2"/>
  <c r="AK1570" i="2"/>
  <c r="AJ1570" i="2"/>
  <c r="AI1570" i="2"/>
  <c r="AH1570" i="2"/>
  <c r="AG1570" i="2"/>
  <c r="AF1570" i="2"/>
  <c r="BI1569" i="2"/>
  <c r="BH1569" i="2"/>
  <c r="BG1569" i="2"/>
  <c r="BF1569" i="2"/>
  <c r="BE1569" i="2"/>
  <c r="BD1569" i="2"/>
  <c r="BC1569" i="2"/>
  <c r="BB1569" i="2"/>
  <c r="BA1569" i="2"/>
  <c r="AZ1569" i="2"/>
  <c r="AY1569" i="2"/>
  <c r="AX1569" i="2"/>
  <c r="AW1569" i="2"/>
  <c r="AV1569" i="2"/>
  <c r="AU1569" i="2"/>
  <c r="AT1569" i="2"/>
  <c r="AS1569" i="2"/>
  <c r="AR1569" i="2"/>
  <c r="AQ1569" i="2"/>
  <c r="AP1569" i="2"/>
  <c r="AO1569" i="2"/>
  <c r="AN1569" i="2"/>
  <c r="AM1569" i="2"/>
  <c r="AL1569" i="2"/>
  <c r="AK1569" i="2"/>
  <c r="AJ1569" i="2"/>
  <c r="AI1569" i="2"/>
  <c r="AH1569" i="2"/>
  <c r="AG1569" i="2"/>
  <c r="AF1569" i="2"/>
  <c r="BI1568" i="2"/>
  <c r="BH1568" i="2"/>
  <c r="BG1568" i="2"/>
  <c r="BF1568" i="2"/>
  <c r="BE1568" i="2"/>
  <c r="BD1568" i="2"/>
  <c r="BC1568" i="2"/>
  <c r="BB1568" i="2"/>
  <c r="BA1568" i="2"/>
  <c r="AZ1568" i="2"/>
  <c r="AY1568" i="2"/>
  <c r="AX1568" i="2"/>
  <c r="AW1568" i="2"/>
  <c r="AV1568" i="2"/>
  <c r="AU1568" i="2"/>
  <c r="AT1568" i="2"/>
  <c r="AS1568" i="2"/>
  <c r="AR1568" i="2"/>
  <c r="AQ1568" i="2"/>
  <c r="AP1568" i="2"/>
  <c r="AO1568" i="2"/>
  <c r="AN1568" i="2"/>
  <c r="AM1568" i="2"/>
  <c r="AL1568" i="2"/>
  <c r="AK1568" i="2"/>
  <c r="AJ1568" i="2"/>
  <c r="AI1568" i="2"/>
  <c r="AH1568" i="2"/>
  <c r="AG1568" i="2"/>
  <c r="AF1568" i="2"/>
  <c r="BI1567" i="2"/>
  <c r="BH1567" i="2"/>
  <c r="BG1567" i="2"/>
  <c r="BF1567" i="2"/>
  <c r="BE1567" i="2"/>
  <c r="BD1567" i="2"/>
  <c r="BC1567" i="2"/>
  <c r="BB1567" i="2"/>
  <c r="BA1567" i="2"/>
  <c r="AZ1567" i="2"/>
  <c r="AY1567" i="2"/>
  <c r="AX1567" i="2"/>
  <c r="AW1567" i="2"/>
  <c r="AV1567" i="2"/>
  <c r="AU1567" i="2"/>
  <c r="AT1567" i="2"/>
  <c r="AS1567" i="2"/>
  <c r="AR1567" i="2"/>
  <c r="AQ1567" i="2"/>
  <c r="AP1567" i="2"/>
  <c r="AO1567" i="2"/>
  <c r="AN1567" i="2"/>
  <c r="AM1567" i="2"/>
  <c r="AL1567" i="2"/>
  <c r="AK1567" i="2"/>
  <c r="AJ1567" i="2"/>
  <c r="AI1567" i="2"/>
  <c r="AH1567" i="2"/>
  <c r="AG1567" i="2"/>
  <c r="AF1567" i="2"/>
  <c r="BI1566" i="2"/>
  <c r="BH1566" i="2"/>
  <c r="BG1566" i="2"/>
  <c r="BF1566" i="2"/>
  <c r="BE1566" i="2"/>
  <c r="BD1566" i="2"/>
  <c r="BC1566" i="2"/>
  <c r="BB1566" i="2"/>
  <c r="BA1566" i="2"/>
  <c r="AZ1566" i="2"/>
  <c r="AY1566" i="2"/>
  <c r="AX1566" i="2"/>
  <c r="AW1566" i="2"/>
  <c r="AV1566" i="2"/>
  <c r="AU1566" i="2"/>
  <c r="AT1566" i="2"/>
  <c r="AS1566" i="2"/>
  <c r="AR1566" i="2"/>
  <c r="AQ1566" i="2"/>
  <c r="AP1566" i="2"/>
  <c r="AO1566" i="2"/>
  <c r="AN1566" i="2"/>
  <c r="AM1566" i="2"/>
  <c r="AL1566" i="2"/>
  <c r="AK1566" i="2"/>
  <c r="AJ1566" i="2"/>
  <c r="AI1566" i="2"/>
  <c r="AH1566" i="2"/>
  <c r="AG1566" i="2"/>
  <c r="AF1566" i="2"/>
  <c r="BI1565" i="2"/>
  <c r="BH1565" i="2"/>
  <c r="BG1565" i="2"/>
  <c r="BF1565" i="2"/>
  <c r="BE1565" i="2"/>
  <c r="BD1565" i="2"/>
  <c r="BC1565" i="2"/>
  <c r="BB1565" i="2"/>
  <c r="BA1565" i="2"/>
  <c r="AZ1565" i="2"/>
  <c r="AY1565" i="2"/>
  <c r="AX1565" i="2"/>
  <c r="AW1565" i="2"/>
  <c r="AV1565" i="2"/>
  <c r="AU1565" i="2"/>
  <c r="AT1565" i="2"/>
  <c r="AS1565" i="2"/>
  <c r="AR1565" i="2"/>
  <c r="AQ1565" i="2"/>
  <c r="AP1565" i="2"/>
  <c r="AO1565" i="2"/>
  <c r="AN1565" i="2"/>
  <c r="AM1565" i="2"/>
  <c r="AL1565" i="2"/>
  <c r="AK1565" i="2"/>
  <c r="AJ1565" i="2"/>
  <c r="AI1565" i="2"/>
  <c r="AH1565" i="2"/>
  <c r="AG1565" i="2"/>
  <c r="AF1565" i="2"/>
  <c r="BI1564" i="2"/>
  <c r="BH1564" i="2"/>
  <c r="BG1564" i="2"/>
  <c r="BF1564" i="2"/>
  <c r="BE1564" i="2"/>
  <c r="BD1564" i="2"/>
  <c r="BC1564" i="2"/>
  <c r="BB1564" i="2"/>
  <c r="BA1564" i="2"/>
  <c r="AZ1564" i="2"/>
  <c r="AY1564" i="2"/>
  <c r="AX1564" i="2"/>
  <c r="AW1564" i="2"/>
  <c r="AV1564" i="2"/>
  <c r="AU1564" i="2"/>
  <c r="AT1564" i="2"/>
  <c r="AS1564" i="2"/>
  <c r="AR1564" i="2"/>
  <c r="AQ1564" i="2"/>
  <c r="AP1564" i="2"/>
  <c r="AO1564" i="2"/>
  <c r="AN1564" i="2"/>
  <c r="AM1564" i="2"/>
  <c r="AL1564" i="2"/>
  <c r="AK1564" i="2"/>
  <c r="AJ1564" i="2"/>
  <c r="AI1564" i="2"/>
  <c r="AH1564" i="2"/>
  <c r="AG1564" i="2"/>
  <c r="AF1564" i="2"/>
  <c r="BI1563" i="2"/>
  <c r="BH1563" i="2"/>
  <c r="BG1563" i="2"/>
  <c r="BF1563" i="2"/>
  <c r="BE1563" i="2"/>
  <c r="BD1563" i="2"/>
  <c r="BC1563" i="2"/>
  <c r="BB1563" i="2"/>
  <c r="BA1563" i="2"/>
  <c r="AZ1563" i="2"/>
  <c r="AY1563" i="2"/>
  <c r="AX1563" i="2"/>
  <c r="AW1563" i="2"/>
  <c r="AV1563" i="2"/>
  <c r="AU1563" i="2"/>
  <c r="AT1563" i="2"/>
  <c r="AS1563" i="2"/>
  <c r="AR1563" i="2"/>
  <c r="AQ1563" i="2"/>
  <c r="AP1563" i="2"/>
  <c r="AO1563" i="2"/>
  <c r="AN1563" i="2"/>
  <c r="AM1563" i="2"/>
  <c r="AL1563" i="2"/>
  <c r="AK1563" i="2"/>
  <c r="AJ1563" i="2"/>
  <c r="AI1563" i="2"/>
  <c r="AH1563" i="2"/>
  <c r="AG1563" i="2"/>
  <c r="AF1563" i="2"/>
  <c r="BI1562" i="2"/>
  <c r="BH1562" i="2"/>
  <c r="BG1562" i="2"/>
  <c r="BF1562" i="2"/>
  <c r="BE1562" i="2"/>
  <c r="BD1562" i="2"/>
  <c r="BC1562" i="2"/>
  <c r="BB1562" i="2"/>
  <c r="BA1562" i="2"/>
  <c r="AZ1562" i="2"/>
  <c r="AY1562" i="2"/>
  <c r="AX1562" i="2"/>
  <c r="AW1562" i="2"/>
  <c r="AV1562" i="2"/>
  <c r="AU1562" i="2"/>
  <c r="AT1562" i="2"/>
  <c r="AS1562" i="2"/>
  <c r="AR1562" i="2"/>
  <c r="AQ1562" i="2"/>
  <c r="AP1562" i="2"/>
  <c r="AO1562" i="2"/>
  <c r="AN1562" i="2"/>
  <c r="AM1562" i="2"/>
  <c r="AL1562" i="2"/>
  <c r="AK1562" i="2"/>
  <c r="AJ1562" i="2"/>
  <c r="AI1562" i="2"/>
  <c r="AH1562" i="2"/>
  <c r="AG1562" i="2"/>
  <c r="AF1562" i="2"/>
  <c r="BI1561" i="2"/>
  <c r="BH1561" i="2"/>
  <c r="BG1561" i="2"/>
  <c r="BF1561" i="2"/>
  <c r="BE1561" i="2"/>
  <c r="BD1561" i="2"/>
  <c r="BC1561" i="2"/>
  <c r="BB1561" i="2"/>
  <c r="BA1561" i="2"/>
  <c r="AZ1561" i="2"/>
  <c r="AY1561" i="2"/>
  <c r="AX1561" i="2"/>
  <c r="AW1561" i="2"/>
  <c r="AV1561" i="2"/>
  <c r="AU1561" i="2"/>
  <c r="AT1561" i="2"/>
  <c r="AS1561" i="2"/>
  <c r="AR1561" i="2"/>
  <c r="AQ1561" i="2"/>
  <c r="AP1561" i="2"/>
  <c r="AO1561" i="2"/>
  <c r="AN1561" i="2"/>
  <c r="AM1561" i="2"/>
  <c r="AL1561" i="2"/>
  <c r="AK1561" i="2"/>
  <c r="AJ1561" i="2"/>
  <c r="AI1561" i="2"/>
  <c r="AH1561" i="2"/>
  <c r="AG1561" i="2"/>
  <c r="AF1561" i="2"/>
  <c r="BI1560" i="2"/>
  <c r="BH1560" i="2"/>
  <c r="BG1560" i="2"/>
  <c r="BF1560" i="2"/>
  <c r="BE1560" i="2"/>
  <c r="BD1560" i="2"/>
  <c r="BC1560" i="2"/>
  <c r="BB1560" i="2"/>
  <c r="BA1560" i="2"/>
  <c r="AZ1560" i="2"/>
  <c r="AY1560" i="2"/>
  <c r="AX1560" i="2"/>
  <c r="AW1560" i="2"/>
  <c r="AV1560" i="2"/>
  <c r="AU1560" i="2"/>
  <c r="AT1560" i="2"/>
  <c r="AS1560" i="2"/>
  <c r="AR1560" i="2"/>
  <c r="AQ1560" i="2"/>
  <c r="AP1560" i="2"/>
  <c r="AO1560" i="2"/>
  <c r="AN1560" i="2"/>
  <c r="AM1560" i="2"/>
  <c r="AL1560" i="2"/>
  <c r="AK1560" i="2"/>
  <c r="AJ1560" i="2"/>
  <c r="AI1560" i="2"/>
  <c r="AH1560" i="2"/>
  <c r="AG1560" i="2"/>
  <c r="AF1560" i="2"/>
  <c r="BI1559" i="2"/>
  <c r="BH1559" i="2"/>
  <c r="BG1559" i="2"/>
  <c r="BF1559" i="2"/>
  <c r="BE1559" i="2"/>
  <c r="BD1559" i="2"/>
  <c r="BC1559" i="2"/>
  <c r="BB1559" i="2"/>
  <c r="BA1559" i="2"/>
  <c r="AZ1559" i="2"/>
  <c r="AY1559" i="2"/>
  <c r="AX1559" i="2"/>
  <c r="AW1559" i="2"/>
  <c r="AV1559" i="2"/>
  <c r="AU1559" i="2"/>
  <c r="AT1559" i="2"/>
  <c r="AS1559" i="2"/>
  <c r="AR1559" i="2"/>
  <c r="AQ1559" i="2"/>
  <c r="AP1559" i="2"/>
  <c r="AO1559" i="2"/>
  <c r="AN1559" i="2"/>
  <c r="AM1559" i="2"/>
  <c r="AL1559" i="2"/>
  <c r="AK1559" i="2"/>
  <c r="AJ1559" i="2"/>
  <c r="AI1559" i="2"/>
  <c r="AH1559" i="2"/>
  <c r="AG1559" i="2"/>
  <c r="AF1559" i="2"/>
  <c r="BI1558" i="2"/>
  <c r="BH1558" i="2"/>
  <c r="BG1558" i="2"/>
  <c r="BF1558" i="2"/>
  <c r="BE1558" i="2"/>
  <c r="BD1558" i="2"/>
  <c r="BC1558" i="2"/>
  <c r="BB1558" i="2"/>
  <c r="BA1558" i="2"/>
  <c r="AZ1558" i="2"/>
  <c r="AY1558" i="2"/>
  <c r="AX1558" i="2"/>
  <c r="AW1558" i="2"/>
  <c r="AV1558" i="2"/>
  <c r="AU1558" i="2"/>
  <c r="AT1558" i="2"/>
  <c r="AS1558" i="2"/>
  <c r="AR1558" i="2"/>
  <c r="AQ1558" i="2"/>
  <c r="AP1558" i="2"/>
  <c r="AO1558" i="2"/>
  <c r="AN1558" i="2"/>
  <c r="AM1558" i="2"/>
  <c r="AL1558" i="2"/>
  <c r="AK1558" i="2"/>
  <c r="AJ1558" i="2"/>
  <c r="AI1558" i="2"/>
  <c r="AH1558" i="2"/>
  <c r="AG1558" i="2"/>
  <c r="AF1558" i="2"/>
  <c r="BI1557" i="2"/>
  <c r="BH1557" i="2"/>
  <c r="BG1557" i="2"/>
  <c r="BF1557" i="2"/>
  <c r="BE1557" i="2"/>
  <c r="BD1557" i="2"/>
  <c r="BC1557" i="2"/>
  <c r="BB1557" i="2"/>
  <c r="BA1557" i="2"/>
  <c r="AZ1557" i="2"/>
  <c r="AY1557" i="2"/>
  <c r="AX1557" i="2"/>
  <c r="AW1557" i="2"/>
  <c r="AV1557" i="2"/>
  <c r="AU1557" i="2"/>
  <c r="AT1557" i="2"/>
  <c r="AS1557" i="2"/>
  <c r="AR1557" i="2"/>
  <c r="AQ1557" i="2"/>
  <c r="AP1557" i="2"/>
  <c r="AO1557" i="2"/>
  <c r="AN1557" i="2"/>
  <c r="AM1557" i="2"/>
  <c r="AL1557" i="2"/>
  <c r="AK1557" i="2"/>
  <c r="AJ1557" i="2"/>
  <c r="AI1557" i="2"/>
  <c r="AH1557" i="2"/>
  <c r="AG1557" i="2"/>
  <c r="AF1557" i="2"/>
  <c r="BI1556" i="2"/>
  <c r="BH1556" i="2"/>
  <c r="BG1556" i="2"/>
  <c r="BF1556" i="2"/>
  <c r="BE1556" i="2"/>
  <c r="BD1556" i="2"/>
  <c r="BC1556" i="2"/>
  <c r="BB1556" i="2"/>
  <c r="BA1556" i="2"/>
  <c r="AZ1556" i="2"/>
  <c r="AY1556" i="2"/>
  <c r="AX1556" i="2"/>
  <c r="AW1556" i="2"/>
  <c r="AV1556" i="2"/>
  <c r="AU1556" i="2"/>
  <c r="AT1556" i="2"/>
  <c r="AS1556" i="2"/>
  <c r="AR1556" i="2"/>
  <c r="AQ1556" i="2"/>
  <c r="AP1556" i="2"/>
  <c r="AO1556" i="2"/>
  <c r="AN1556" i="2"/>
  <c r="AM1556" i="2"/>
  <c r="AL1556" i="2"/>
  <c r="AK1556" i="2"/>
  <c r="AJ1556" i="2"/>
  <c r="AI1556" i="2"/>
  <c r="AH1556" i="2"/>
  <c r="AG1556" i="2"/>
  <c r="AF1556" i="2"/>
  <c r="BI1555" i="2"/>
  <c r="BH1555" i="2"/>
  <c r="BG1555" i="2"/>
  <c r="BF1555" i="2"/>
  <c r="BE1555" i="2"/>
  <c r="BD1555" i="2"/>
  <c r="BC1555" i="2"/>
  <c r="BB1555" i="2"/>
  <c r="BA1555" i="2"/>
  <c r="AZ1555" i="2"/>
  <c r="AY1555" i="2"/>
  <c r="AX1555" i="2"/>
  <c r="AW1555" i="2"/>
  <c r="AV1555" i="2"/>
  <c r="AU1555" i="2"/>
  <c r="AT1555" i="2"/>
  <c r="AS1555" i="2"/>
  <c r="AR1555" i="2"/>
  <c r="AQ1555" i="2"/>
  <c r="AP1555" i="2"/>
  <c r="AO1555" i="2"/>
  <c r="AN1555" i="2"/>
  <c r="AM1555" i="2"/>
  <c r="AL1555" i="2"/>
  <c r="AK1555" i="2"/>
  <c r="AJ1555" i="2"/>
  <c r="AI1555" i="2"/>
  <c r="AH1555" i="2"/>
  <c r="AG1555" i="2"/>
  <c r="AF1555" i="2"/>
  <c r="BI1554" i="2"/>
  <c r="BH1554" i="2"/>
  <c r="BG1554" i="2"/>
  <c r="BF1554" i="2"/>
  <c r="BE1554" i="2"/>
  <c r="BD1554" i="2"/>
  <c r="BC1554" i="2"/>
  <c r="BB1554" i="2"/>
  <c r="BA1554" i="2"/>
  <c r="AZ1554" i="2"/>
  <c r="AY1554" i="2"/>
  <c r="AX1554" i="2"/>
  <c r="AW1554" i="2"/>
  <c r="AV1554" i="2"/>
  <c r="AU1554" i="2"/>
  <c r="AT1554" i="2"/>
  <c r="AS1554" i="2"/>
  <c r="AR1554" i="2"/>
  <c r="AQ1554" i="2"/>
  <c r="AP1554" i="2"/>
  <c r="AO1554" i="2"/>
  <c r="AN1554" i="2"/>
  <c r="AM1554" i="2"/>
  <c r="AL1554" i="2"/>
  <c r="AK1554" i="2"/>
  <c r="AJ1554" i="2"/>
  <c r="AI1554" i="2"/>
  <c r="AH1554" i="2"/>
  <c r="AG1554" i="2"/>
  <c r="AF1554" i="2"/>
  <c r="BI1553" i="2"/>
  <c r="BH1553" i="2"/>
  <c r="BG1553" i="2"/>
  <c r="BF1553" i="2"/>
  <c r="BE1553" i="2"/>
  <c r="BD1553" i="2"/>
  <c r="BC1553" i="2"/>
  <c r="BB1553" i="2"/>
  <c r="BA1553" i="2"/>
  <c r="AZ1553" i="2"/>
  <c r="AY1553" i="2"/>
  <c r="AX1553" i="2"/>
  <c r="AW1553" i="2"/>
  <c r="AV1553" i="2"/>
  <c r="AU1553" i="2"/>
  <c r="AT1553" i="2"/>
  <c r="AS1553" i="2"/>
  <c r="AR1553" i="2"/>
  <c r="AQ1553" i="2"/>
  <c r="AP1553" i="2"/>
  <c r="AO1553" i="2"/>
  <c r="AN1553" i="2"/>
  <c r="AM1553" i="2"/>
  <c r="AL1553" i="2"/>
  <c r="AK1553" i="2"/>
  <c r="AJ1553" i="2"/>
  <c r="AI1553" i="2"/>
  <c r="AH1553" i="2"/>
  <c r="AG1553" i="2"/>
  <c r="AF1553" i="2"/>
  <c r="BI1552" i="2"/>
  <c r="BH1552" i="2"/>
  <c r="BG1552" i="2"/>
  <c r="BF1552" i="2"/>
  <c r="BE1552" i="2"/>
  <c r="BD1552" i="2"/>
  <c r="BC1552" i="2"/>
  <c r="BB1552" i="2"/>
  <c r="BA1552" i="2"/>
  <c r="AZ1552" i="2"/>
  <c r="AY1552" i="2"/>
  <c r="AX1552" i="2"/>
  <c r="AW1552" i="2"/>
  <c r="AV1552" i="2"/>
  <c r="AU1552" i="2"/>
  <c r="AT1552" i="2"/>
  <c r="AS1552" i="2"/>
  <c r="AR1552" i="2"/>
  <c r="AQ1552" i="2"/>
  <c r="AP1552" i="2"/>
  <c r="AO1552" i="2"/>
  <c r="AN1552" i="2"/>
  <c r="AM1552" i="2"/>
  <c r="AL1552" i="2"/>
  <c r="AK1552" i="2"/>
  <c r="AJ1552" i="2"/>
  <c r="AI1552" i="2"/>
  <c r="AH1552" i="2"/>
  <c r="AG1552" i="2"/>
  <c r="AF1552" i="2"/>
  <c r="BI1551" i="2"/>
  <c r="BH1551" i="2"/>
  <c r="BG1551" i="2"/>
  <c r="BF1551" i="2"/>
  <c r="BE1551" i="2"/>
  <c r="BD1551" i="2"/>
  <c r="BC1551" i="2"/>
  <c r="BB1551" i="2"/>
  <c r="BA1551" i="2"/>
  <c r="AZ1551" i="2"/>
  <c r="AY1551" i="2"/>
  <c r="AX1551" i="2"/>
  <c r="AW1551" i="2"/>
  <c r="AV1551" i="2"/>
  <c r="AU1551" i="2"/>
  <c r="AT1551" i="2"/>
  <c r="AS1551" i="2"/>
  <c r="AR1551" i="2"/>
  <c r="AQ1551" i="2"/>
  <c r="AP1551" i="2"/>
  <c r="AO1551" i="2"/>
  <c r="AN1551" i="2"/>
  <c r="AM1551" i="2"/>
  <c r="AL1551" i="2"/>
  <c r="AK1551" i="2"/>
  <c r="AJ1551" i="2"/>
  <c r="AI1551" i="2"/>
  <c r="AH1551" i="2"/>
  <c r="AG1551" i="2"/>
  <c r="AF1551" i="2"/>
  <c r="BI1550" i="2"/>
  <c r="BH1550" i="2"/>
  <c r="BG1550" i="2"/>
  <c r="BF1550" i="2"/>
  <c r="BE1550" i="2"/>
  <c r="BD1550" i="2"/>
  <c r="BC1550" i="2"/>
  <c r="BB1550" i="2"/>
  <c r="BA1550" i="2"/>
  <c r="AZ1550" i="2"/>
  <c r="AY1550" i="2"/>
  <c r="AX1550" i="2"/>
  <c r="AW1550" i="2"/>
  <c r="AV1550" i="2"/>
  <c r="AU1550" i="2"/>
  <c r="AT1550" i="2"/>
  <c r="AS1550" i="2"/>
  <c r="AR1550" i="2"/>
  <c r="AQ1550" i="2"/>
  <c r="AP1550" i="2"/>
  <c r="AO1550" i="2"/>
  <c r="AN1550" i="2"/>
  <c r="AM1550" i="2"/>
  <c r="AL1550" i="2"/>
  <c r="AK1550" i="2"/>
  <c r="AJ1550" i="2"/>
  <c r="AI1550" i="2"/>
  <c r="AH1550" i="2"/>
  <c r="AG1550" i="2"/>
  <c r="AF1550" i="2"/>
  <c r="BI1549" i="2"/>
  <c r="BH1549" i="2"/>
  <c r="BG1549" i="2"/>
  <c r="BF1549" i="2"/>
  <c r="BE1549" i="2"/>
  <c r="BD1549" i="2"/>
  <c r="BC1549" i="2"/>
  <c r="BB1549" i="2"/>
  <c r="BA1549" i="2"/>
  <c r="AZ1549" i="2"/>
  <c r="AY1549" i="2"/>
  <c r="AX1549" i="2"/>
  <c r="AW1549" i="2"/>
  <c r="AV1549" i="2"/>
  <c r="AU1549" i="2"/>
  <c r="AT1549" i="2"/>
  <c r="AS1549" i="2"/>
  <c r="AR1549" i="2"/>
  <c r="AQ1549" i="2"/>
  <c r="AP1549" i="2"/>
  <c r="AO1549" i="2"/>
  <c r="AN1549" i="2"/>
  <c r="AM1549" i="2"/>
  <c r="AL1549" i="2"/>
  <c r="AK1549" i="2"/>
  <c r="AJ1549" i="2"/>
  <c r="AI1549" i="2"/>
  <c r="AH1549" i="2"/>
  <c r="AG1549" i="2"/>
  <c r="AF1549" i="2"/>
  <c r="BI1548" i="2"/>
  <c r="BH1548" i="2"/>
  <c r="BG1548" i="2"/>
  <c r="BF1548" i="2"/>
  <c r="BE1548" i="2"/>
  <c r="BD1548" i="2"/>
  <c r="BC1548" i="2"/>
  <c r="BB1548" i="2"/>
  <c r="BA1548" i="2"/>
  <c r="AZ1548" i="2"/>
  <c r="AY1548" i="2"/>
  <c r="AX1548" i="2"/>
  <c r="AW1548" i="2"/>
  <c r="AV1548" i="2"/>
  <c r="AU1548" i="2"/>
  <c r="AT1548" i="2"/>
  <c r="AS1548" i="2"/>
  <c r="AR1548" i="2"/>
  <c r="AQ1548" i="2"/>
  <c r="AP1548" i="2"/>
  <c r="AO1548" i="2"/>
  <c r="AN1548" i="2"/>
  <c r="AM1548" i="2"/>
  <c r="AL1548" i="2"/>
  <c r="AK1548" i="2"/>
  <c r="AJ1548" i="2"/>
  <c r="AI1548" i="2"/>
  <c r="AH1548" i="2"/>
  <c r="AG1548" i="2"/>
  <c r="AF1548" i="2"/>
  <c r="BI1547" i="2"/>
  <c r="BH1547" i="2"/>
  <c r="BG1547" i="2"/>
  <c r="BF1547" i="2"/>
  <c r="BE1547" i="2"/>
  <c r="BD1547" i="2"/>
  <c r="BC1547" i="2"/>
  <c r="BB1547" i="2"/>
  <c r="BA1547" i="2"/>
  <c r="AZ1547" i="2"/>
  <c r="AY1547" i="2"/>
  <c r="AX1547" i="2"/>
  <c r="AW1547" i="2"/>
  <c r="AV1547" i="2"/>
  <c r="AU1547" i="2"/>
  <c r="AT1547" i="2"/>
  <c r="AS1547" i="2"/>
  <c r="AR1547" i="2"/>
  <c r="AQ1547" i="2"/>
  <c r="AP1547" i="2"/>
  <c r="AO1547" i="2"/>
  <c r="AN1547" i="2"/>
  <c r="AM1547" i="2"/>
  <c r="AL1547" i="2"/>
  <c r="AK1547" i="2"/>
  <c r="AJ1547" i="2"/>
  <c r="AI1547" i="2"/>
  <c r="AH1547" i="2"/>
  <c r="AG1547" i="2"/>
  <c r="AF1547" i="2"/>
  <c r="BI1546" i="2"/>
  <c r="BH1546" i="2"/>
  <c r="BG1546" i="2"/>
  <c r="BF1546" i="2"/>
  <c r="BE1546" i="2"/>
  <c r="BD1546" i="2"/>
  <c r="BC1546" i="2"/>
  <c r="BB1546" i="2"/>
  <c r="BA1546" i="2"/>
  <c r="AZ1546" i="2"/>
  <c r="AY1546" i="2"/>
  <c r="AX1546" i="2"/>
  <c r="AW1546" i="2"/>
  <c r="AV1546" i="2"/>
  <c r="AU1546" i="2"/>
  <c r="AT1546" i="2"/>
  <c r="AS1546" i="2"/>
  <c r="AR1546" i="2"/>
  <c r="AQ1546" i="2"/>
  <c r="AP1546" i="2"/>
  <c r="AO1546" i="2"/>
  <c r="AN1546" i="2"/>
  <c r="AM1546" i="2"/>
  <c r="AL1546" i="2"/>
  <c r="AK1546" i="2"/>
  <c r="AJ1546" i="2"/>
  <c r="AI1546" i="2"/>
  <c r="AH1546" i="2"/>
  <c r="AG1546" i="2"/>
  <c r="AF1546" i="2"/>
  <c r="BI1545" i="2"/>
  <c r="BH1545" i="2"/>
  <c r="BG1545" i="2"/>
  <c r="BF1545" i="2"/>
  <c r="BE1545" i="2"/>
  <c r="BD1545" i="2"/>
  <c r="BC1545" i="2"/>
  <c r="BB1545" i="2"/>
  <c r="BA1545" i="2"/>
  <c r="AZ1545" i="2"/>
  <c r="AY1545" i="2"/>
  <c r="AX1545" i="2"/>
  <c r="AW1545" i="2"/>
  <c r="AV1545" i="2"/>
  <c r="AU1545" i="2"/>
  <c r="AT1545" i="2"/>
  <c r="AS1545" i="2"/>
  <c r="AR1545" i="2"/>
  <c r="AQ1545" i="2"/>
  <c r="AP1545" i="2"/>
  <c r="AO1545" i="2"/>
  <c r="AN1545" i="2"/>
  <c r="AM1545" i="2"/>
  <c r="AL1545" i="2"/>
  <c r="AK1545" i="2"/>
  <c r="AJ1545" i="2"/>
  <c r="AI1545" i="2"/>
  <c r="AH1545" i="2"/>
  <c r="AG1545" i="2"/>
  <c r="AF1545" i="2"/>
  <c r="BI1544" i="2"/>
  <c r="BH1544" i="2"/>
  <c r="BG1544" i="2"/>
  <c r="BF1544" i="2"/>
  <c r="BE1544" i="2"/>
  <c r="BD1544" i="2"/>
  <c r="BC1544" i="2"/>
  <c r="BB1544" i="2"/>
  <c r="BA1544" i="2"/>
  <c r="AZ1544" i="2"/>
  <c r="AY1544" i="2"/>
  <c r="AX1544" i="2"/>
  <c r="AW1544" i="2"/>
  <c r="AV1544" i="2"/>
  <c r="AU1544" i="2"/>
  <c r="AT1544" i="2"/>
  <c r="AS1544" i="2"/>
  <c r="AR1544" i="2"/>
  <c r="AQ1544" i="2"/>
  <c r="AP1544" i="2"/>
  <c r="AO1544" i="2"/>
  <c r="AN1544" i="2"/>
  <c r="AM1544" i="2"/>
  <c r="AL1544" i="2"/>
  <c r="AK1544" i="2"/>
  <c r="AJ1544" i="2"/>
  <c r="AI1544" i="2"/>
  <c r="AH1544" i="2"/>
  <c r="AG1544" i="2"/>
  <c r="AF1544" i="2"/>
  <c r="BI1543" i="2"/>
  <c r="BH1543" i="2"/>
  <c r="BG1543" i="2"/>
  <c r="BF1543" i="2"/>
  <c r="BE1543" i="2"/>
  <c r="BD1543" i="2"/>
  <c r="BC1543" i="2"/>
  <c r="BB1543" i="2"/>
  <c r="BA1543" i="2"/>
  <c r="AZ1543" i="2"/>
  <c r="AY1543" i="2"/>
  <c r="AX1543" i="2"/>
  <c r="AW1543" i="2"/>
  <c r="AV1543" i="2"/>
  <c r="AU1543" i="2"/>
  <c r="AT1543" i="2"/>
  <c r="AS1543" i="2"/>
  <c r="AR1543" i="2"/>
  <c r="AQ1543" i="2"/>
  <c r="AP1543" i="2"/>
  <c r="AO1543" i="2"/>
  <c r="AN1543" i="2"/>
  <c r="AM1543" i="2"/>
  <c r="AL1543" i="2"/>
  <c r="AK1543" i="2"/>
  <c r="AJ1543" i="2"/>
  <c r="AI1543" i="2"/>
  <c r="AH1543" i="2"/>
  <c r="AG1543" i="2"/>
  <c r="AF1543" i="2"/>
  <c r="BI1542" i="2"/>
  <c r="BH1542" i="2"/>
  <c r="BG1542" i="2"/>
  <c r="BF1542" i="2"/>
  <c r="BE1542" i="2"/>
  <c r="BD1542" i="2"/>
  <c r="BC1542" i="2"/>
  <c r="BB1542" i="2"/>
  <c r="BA1542" i="2"/>
  <c r="AZ1542" i="2"/>
  <c r="AY1542" i="2"/>
  <c r="AX1542" i="2"/>
  <c r="AW1542" i="2"/>
  <c r="AV1542" i="2"/>
  <c r="AU1542" i="2"/>
  <c r="AT1542" i="2"/>
  <c r="AS1542" i="2"/>
  <c r="AR1542" i="2"/>
  <c r="AQ1542" i="2"/>
  <c r="AP1542" i="2"/>
  <c r="AO1542" i="2"/>
  <c r="AN1542" i="2"/>
  <c r="AM1542" i="2"/>
  <c r="AL1542" i="2"/>
  <c r="AK1542" i="2"/>
  <c r="AJ1542" i="2"/>
  <c r="AI1542" i="2"/>
  <c r="AH1542" i="2"/>
  <c r="AG1542" i="2"/>
  <c r="AF1542" i="2"/>
  <c r="BI1541" i="2"/>
  <c r="BH1541" i="2"/>
  <c r="BG1541" i="2"/>
  <c r="BF1541" i="2"/>
  <c r="BE1541" i="2"/>
  <c r="BD1541" i="2"/>
  <c r="BC1541" i="2"/>
  <c r="BB1541" i="2"/>
  <c r="BA1541" i="2"/>
  <c r="AZ1541" i="2"/>
  <c r="AY1541" i="2"/>
  <c r="AX1541" i="2"/>
  <c r="AW1541" i="2"/>
  <c r="AV1541" i="2"/>
  <c r="AU1541" i="2"/>
  <c r="AT1541" i="2"/>
  <c r="AS1541" i="2"/>
  <c r="AR1541" i="2"/>
  <c r="AQ1541" i="2"/>
  <c r="AP1541" i="2"/>
  <c r="AO1541" i="2"/>
  <c r="AN1541" i="2"/>
  <c r="AM1541" i="2"/>
  <c r="AL1541" i="2"/>
  <c r="AK1541" i="2"/>
  <c r="AJ1541" i="2"/>
  <c r="AI1541" i="2"/>
  <c r="AH1541" i="2"/>
  <c r="AG1541" i="2"/>
  <c r="AF1541" i="2"/>
  <c r="BI1540" i="2"/>
  <c r="BH1540" i="2"/>
  <c r="BG1540" i="2"/>
  <c r="BF1540" i="2"/>
  <c r="BE1540" i="2"/>
  <c r="BD1540" i="2"/>
  <c r="BC1540" i="2"/>
  <c r="BB1540" i="2"/>
  <c r="BA1540" i="2"/>
  <c r="AZ1540" i="2"/>
  <c r="AY1540" i="2"/>
  <c r="AX1540" i="2"/>
  <c r="AW1540" i="2"/>
  <c r="AV1540" i="2"/>
  <c r="AU1540" i="2"/>
  <c r="AT1540" i="2"/>
  <c r="AS1540" i="2"/>
  <c r="AR1540" i="2"/>
  <c r="AQ1540" i="2"/>
  <c r="AP1540" i="2"/>
  <c r="AO1540" i="2"/>
  <c r="AN1540" i="2"/>
  <c r="AM1540" i="2"/>
  <c r="AL1540" i="2"/>
  <c r="AK1540" i="2"/>
  <c r="AJ1540" i="2"/>
  <c r="AI1540" i="2"/>
  <c r="AH1540" i="2"/>
  <c r="AG1540" i="2"/>
  <c r="AF1540" i="2"/>
  <c r="BI1539" i="2"/>
  <c r="BH1539" i="2"/>
  <c r="BG1539" i="2"/>
  <c r="BF1539" i="2"/>
  <c r="BE1539" i="2"/>
  <c r="BD1539" i="2"/>
  <c r="BC1539" i="2"/>
  <c r="BB1539" i="2"/>
  <c r="BA1539" i="2"/>
  <c r="AZ1539" i="2"/>
  <c r="AY1539" i="2"/>
  <c r="AX1539" i="2"/>
  <c r="AW1539" i="2"/>
  <c r="AV1539" i="2"/>
  <c r="AU1539" i="2"/>
  <c r="AT1539" i="2"/>
  <c r="AS1539" i="2"/>
  <c r="AR1539" i="2"/>
  <c r="AQ1539" i="2"/>
  <c r="AP1539" i="2"/>
  <c r="AO1539" i="2"/>
  <c r="AN1539" i="2"/>
  <c r="AM1539" i="2"/>
  <c r="AL1539" i="2"/>
  <c r="AK1539" i="2"/>
  <c r="AJ1539" i="2"/>
  <c r="AI1539" i="2"/>
  <c r="AH1539" i="2"/>
  <c r="AG1539" i="2"/>
  <c r="AF1539" i="2"/>
  <c r="BI1538" i="2"/>
  <c r="BH1538" i="2"/>
  <c r="BG1538" i="2"/>
  <c r="BF1538" i="2"/>
  <c r="BE1538" i="2"/>
  <c r="BD1538" i="2"/>
  <c r="BC1538" i="2"/>
  <c r="BB1538" i="2"/>
  <c r="BA1538" i="2"/>
  <c r="AZ1538" i="2"/>
  <c r="AY1538" i="2"/>
  <c r="AX1538" i="2"/>
  <c r="AW1538" i="2"/>
  <c r="AV1538" i="2"/>
  <c r="AU1538" i="2"/>
  <c r="AT1538" i="2"/>
  <c r="AS1538" i="2"/>
  <c r="AR1538" i="2"/>
  <c r="AQ1538" i="2"/>
  <c r="AP1538" i="2"/>
  <c r="AO1538" i="2"/>
  <c r="AN1538" i="2"/>
  <c r="AM1538" i="2"/>
  <c r="AL1538" i="2"/>
  <c r="AK1538" i="2"/>
  <c r="AJ1538" i="2"/>
  <c r="AI1538" i="2"/>
  <c r="AH1538" i="2"/>
  <c r="AG1538" i="2"/>
  <c r="AF1538" i="2"/>
  <c r="BI1537" i="2"/>
  <c r="BH1537" i="2"/>
  <c r="BG1537" i="2"/>
  <c r="BF1537" i="2"/>
  <c r="BE1537" i="2"/>
  <c r="BD1537" i="2"/>
  <c r="BC1537" i="2"/>
  <c r="BB1537" i="2"/>
  <c r="BA1537" i="2"/>
  <c r="AZ1537" i="2"/>
  <c r="AY1537" i="2"/>
  <c r="AX1537" i="2"/>
  <c r="AW1537" i="2"/>
  <c r="AV1537" i="2"/>
  <c r="AU1537" i="2"/>
  <c r="AT1537" i="2"/>
  <c r="AS1537" i="2"/>
  <c r="AR1537" i="2"/>
  <c r="AQ1537" i="2"/>
  <c r="AP1537" i="2"/>
  <c r="AO1537" i="2"/>
  <c r="AN1537" i="2"/>
  <c r="AM1537" i="2"/>
  <c r="AL1537" i="2"/>
  <c r="AK1537" i="2"/>
  <c r="AJ1537" i="2"/>
  <c r="AI1537" i="2"/>
  <c r="AH1537" i="2"/>
  <c r="AG1537" i="2"/>
  <c r="AF1537" i="2"/>
  <c r="BI1536" i="2"/>
  <c r="BH1536" i="2"/>
  <c r="BG1536" i="2"/>
  <c r="BF1536" i="2"/>
  <c r="BE1536" i="2"/>
  <c r="BD1536" i="2"/>
  <c r="BC1536" i="2"/>
  <c r="BB1536" i="2"/>
  <c r="BA1536" i="2"/>
  <c r="AZ1536" i="2"/>
  <c r="AY1536" i="2"/>
  <c r="AX1536" i="2"/>
  <c r="AW1536" i="2"/>
  <c r="AV1536" i="2"/>
  <c r="AU1536" i="2"/>
  <c r="AT1536" i="2"/>
  <c r="AS1536" i="2"/>
  <c r="AR1536" i="2"/>
  <c r="AQ1536" i="2"/>
  <c r="AP1536" i="2"/>
  <c r="AO1536" i="2"/>
  <c r="AN1536" i="2"/>
  <c r="AM1536" i="2"/>
  <c r="AL1536" i="2"/>
  <c r="AK1536" i="2"/>
  <c r="AJ1536" i="2"/>
  <c r="AI1536" i="2"/>
  <c r="AH1536" i="2"/>
  <c r="AG1536" i="2"/>
  <c r="AF1536" i="2"/>
  <c r="BI1535" i="2"/>
  <c r="BH1535" i="2"/>
  <c r="BG1535" i="2"/>
  <c r="BF1535" i="2"/>
  <c r="BE1535" i="2"/>
  <c r="BD1535" i="2"/>
  <c r="BC1535" i="2"/>
  <c r="BB1535" i="2"/>
  <c r="BA1535" i="2"/>
  <c r="AZ1535" i="2"/>
  <c r="AY1535" i="2"/>
  <c r="AX1535" i="2"/>
  <c r="AW1535" i="2"/>
  <c r="AV1535" i="2"/>
  <c r="AU1535" i="2"/>
  <c r="AT1535" i="2"/>
  <c r="AS1535" i="2"/>
  <c r="AR1535" i="2"/>
  <c r="AQ1535" i="2"/>
  <c r="AP1535" i="2"/>
  <c r="AO1535" i="2"/>
  <c r="AN1535" i="2"/>
  <c r="AM1535" i="2"/>
  <c r="AL1535" i="2"/>
  <c r="AK1535" i="2"/>
  <c r="AJ1535" i="2"/>
  <c r="AI1535" i="2"/>
  <c r="AH1535" i="2"/>
  <c r="AG1535" i="2"/>
  <c r="AF1535" i="2"/>
  <c r="BI1534" i="2"/>
  <c r="BH1534" i="2"/>
  <c r="BG1534" i="2"/>
  <c r="BF1534" i="2"/>
  <c r="BE1534" i="2"/>
  <c r="BD1534" i="2"/>
  <c r="BC1534" i="2"/>
  <c r="BB1534" i="2"/>
  <c r="BA1534" i="2"/>
  <c r="AZ1534" i="2"/>
  <c r="AY1534" i="2"/>
  <c r="AX1534" i="2"/>
  <c r="AW1534" i="2"/>
  <c r="AV1534" i="2"/>
  <c r="AU1534" i="2"/>
  <c r="AT1534" i="2"/>
  <c r="AS1534" i="2"/>
  <c r="AR1534" i="2"/>
  <c r="AQ1534" i="2"/>
  <c r="AP1534" i="2"/>
  <c r="AO1534" i="2"/>
  <c r="AN1534" i="2"/>
  <c r="AM1534" i="2"/>
  <c r="AL1534" i="2"/>
  <c r="AK1534" i="2"/>
  <c r="AJ1534" i="2"/>
  <c r="AI1534" i="2"/>
  <c r="AH1534" i="2"/>
  <c r="AG1534" i="2"/>
  <c r="AF1534" i="2"/>
  <c r="BI1533" i="2"/>
  <c r="BH1533" i="2"/>
  <c r="BG1533" i="2"/>
  <c r="BF1533" i="2"/>
  <c r="BE1533" i="2"/>
  <c r="BD1533" i="2"/>
  <c r="BC1533" i="2"/>
  <c r="BB1533" i="2"/>
  <c r="BA1533" i="2"/>
  <c r="AZ1533" i="2"/>
  <c r="AY1533" i="2"/>
  <c r="AX1533" i="2"/>
  <c r="AW1533" i="2"/>
  <c r="AV1533" i="2"/>
  <c r="AU1533" i="2"/>
  <c r="AT1533" i="2"/>
  <c r="AS1533" i="2"/>
  <c r="AR1533" i="2"/>
  <c r="AQ1533" i="2"/>
  <c r="AP1533" i="2"/>
  <c r="AO1533" i="2"/>
  <c r="AN1533" i="2"/>
  <c r="AM1533" i="2"/>
  <c r="AL1533" i="2"/>
  <c r="AK1533" i="2"/>
  <c r="AJ1533" i="2"/>
  <c r="AI1533" i="2"/>
  <c r="AH1533" i="2"/>
  <c r="AG1533" i="2"/>
  <c r="AF1533" i="2"/>
  <c r="BI1532" i="2"/>
  <c r="BH1532" i="2"/>
  <c r="BG1532" i="2"/>
  <c r="BF1532" i="2"/>
  <c r="BE1532" i="2"/>
  <c r="BD1532" i="2"/>
  <c r="BC1532" i="2"/>
  <c r="BB1532" i="2"/>
  <c r="BA1532" i="2"/>
  <c r="AZ1532" i="2"/>
  <c r="AY1532" i="2"/>
  <c r="AX1532" i="2"/>
  <c r="AW1532" i="2"/>
  <c r="AV1532" i="2"/>
  <c r="AU1532" i="2"/>
  <c r="AT1532" i="2"/>
  <c r="AS1532" i="2"/>
  <c r="AR1532" i="2"/>
  <c r="AQ1532" i="2"/>
  <c r="AP1532" i="2"/>
  <c r="AO1532" i="2"/>
  <c r="AN1532" i="2"/>
  <c r="AM1532" i="2"/>
  <c r="AL1532" i="2"/>
  <c r="AK1532" i="2"/>
  <c r="AJ1532" i="2"/>
  <c r="AI1532" i="2"/>
  <c r="AH1532" i="2"/>
  <c r="AG1532" i="2"/>
  <c r="AF1532" i="2"/>
  <c r="BI1531" i="2"/>
  <c r="BH1531" i="2"/>
  <c r="BG1531" i="2"/>
  <c r="BF1531" i="2"/>
  <c r="BE1531" i="2"/>
  <c r="BD1531" i="2"/>
  <c r="BC1531" i="2"/>
  <c r="BB1531" i="2"/>
  <c r="BA1531" i="2"/>
  <c r="AZ1531" i="2"/>
  <c r="AY1531" i="2"/>
  <c r="AX1531" i="2"/>
  <c r="AW1531" i="2"/>
  <c r="AV1531" i="2"/>
  <c r="AU1531" i="2"/>
  <c r="AT1531" i="2"/>
  <c r="AS1531" i="2"/>
  <c r="AR1531" i="2"/>
  <c r="AQ1531" i="2"/>
  <c r="AP1531" i="2"/>
  <c r="AO1531" i="2"/>
  <c r="AN1531" i="2"/>
  <c r="AM1531" i="2"/>
  <c r="AL1531" i="2"/>
  <c r="AK1531" i="2"/>
  <c r="AJ1531" i="2"/>
  <c r="AI1531" i="2"/>
  <c r="AH1531" i="2"/>
  <c r="AG1531" i="2"/>
  <c r="AF1531" i="2"/>
  <c r="BI1530" i="2"/>
  <c r="BH1530" i="2"/>
  <c r="BG1530" i="2"/>
  <c r="BF1530" i="2"/>
  <c r="BE1530" i="2"/>
  <c r="BD1530" i="2"/>
  <c r="BC1530" i="2"/>
  <c r="BB1530" i="2"/>
  <c r="BA1530" i="2"/>
  <c r="AZ1530" i="2"/>
  <c r="AY1530" i="2"/>
  <c r="AX1530" i="2"/>
  <c r="AW1530" i="2"/>
  <c r="AV1530" i="2"/>
  <c r="AU1530" i="2"/>
  <c r="AT1530" i="2"/>
  <c r="AS1530" i="2"/>
  <c r="AR1530" i="2"/>
  <c r="AQ1530" i="2"/>
  <c r="AP1530" i="2"/>
  <c r="AO1530" i="2"/>
  <c r="AN1530" i="2"/>
  <c r="AM1530" i="2"/>
  <c r="AL1530" i="2"/>
  <c r="AK1530" i="2"/>
  <c r="AJ1530" i="2"/>
  <c r="AI1530" i="2"/>
  <c r="AH1530" i="2"/>
  <c r="AG1530" i="2"/>
  <c r="AF1530" i="2"/>
  <c r="BI1529" i="2"/>
  <c r="BH1529" i="2"/>
  <c r="BG1529" i="2"/>
  <c r="BF1529" i="2"/>
  <c r="BE1529" i="2"/>
  <c r="BD1529" i="2"/>
  <c r="BC1529" i="2"/>
  <c r="BB1529" i="2"/>
  <c r="BA1529" i="2"/>
  <c r="AZ1529" i="2"/>
  <c r="AY1529" i="2"/>
  <c r="AX1529" i="2"/>
  <c r="AW1529" i="2"/>
  <c r="AV1529" i="2"/>
  <c r="AU1529" i="2"/>
  <c r="AT1529" i="2"/>
  <c r="AS1529" i="2"/>
  <c r="AR1529" i="2"/>
  <c r="AQ1529" i="2"/>
  <c r="AP1529" i="2"/>
  <c r="AO1529" i="2"/>
  <c r="AN1529" i="2"/>
  <c r="AM1529" i="2"/>
  <c r="AL1529" i="2"/>
  <c r="AK1529" i="2"/>
  <c r="AJ1529" i="2"/>
  <c r="AI1529" i="2"/>
  <c r="AH1529" i="2"/>
  <c r="AG1529" i="2"/>
  <c r="AF1529" i="2"/>
  <c r="BI1528" i="2"/>
  <c r="BH1528" i="2"/>
  <c r="BG1528" i="2"/>
  <c r="BF1528" i="2"/>
  <c r="BE1528" i="2"/>
  <c r="BD1528" i="2"/>
  <c r="BC1528" i="2"/>
  <c r="BB1528" i="2"/>
  <c r="BA1528" i="2"/>
  <c r="AZ1528" i="2"/>
  <c r="AY1528" i="2"/>
  <c r="AX1528" i="2"/>
  <c r="AW1528" i="2"/>
  <c r="AV1528" i="2"/>
  <c r="AU1528" i="2"/>
  <c r="AT1528" i="2"/>
  <c r="AS1528" i="2"/>
  <c r="AR1528" i="2"/>
  <c r="AQ1528" i="2"/>
  <c r="AP1528" i="2"/>
  <c r="AO1528" i="2"/>
  <c r="AN1528" i="2"/>
  <c r="AM1528" i="2"/>
  <c r="AL1528" i="2"/>
  <c r="AK1528" i="2"/>
  <c r="AJ1528" i="2"/>
  <c r="AI1528" i="2"/>
  <c r="AH1528" i="2"/>
  <c r="AG1528" i="2"/>
  <c r="AF1528" i="2"/>
  <c r="BI1527" i="2"/>
  <c r="BH1527" i="2"/>
  <c r="BG1527" i="2"/>
  <c r="BF1527" i="2"/>
  <c r="BE1527" i="2"/>
  <c r="BD1527" i="2"/>
  <c r="BC1527" i="2"/>
  <c r="BB1527" i="2"/>
  <c r="BA1527" i="2"/>
  <c r="AZ1527" i="2"/>
  <c r="AY1527" i="2"/>
  <c r="AX1527" i="2"/>
  <c r="AW1527" i="2"/>
  <c r="AV1527" i="2"/>
  <c r="AU1527" i="2"/>
  <c r="AT1527" i="2"/>
  <c r="AS1527" i="2"/>
  <c r="AR1527" i="2"/>
  <c r="AQ1527" i="2"/>
  <c r="AP1527" i="2"/>
  <c r="AO1527" i="2"/>
  <c r="AN1527" i="2"/>
  <c r="AM1527" i="2"/>
  <c r="AL1527" i="2"/>
  <c r="AK1527" i="2"/>
  <c r="AJ1527" i="2"/>
  <c r="AI1527" i="2"/>
  <c r="AH1527" i="2"/>
  <c r="AG1527" i="2"/>
  <c r="AF1527" i="2"/>
  <c r="BI1526" i="2"/>
  <c r="BH1526" i="2"/>
  <c r="BG1526" i="2"/>
  <c r="BF1526" i="2"/>
  <c r="BE1526" i="2"/>
  <c r="BD1526" i="2"/>
  <c r="BC1526" i="2"/>
  <c r="BB1526" i="2"/>
  <c r="BA1526" i="2"/>
  <c r="AZ1526" i="2"/>
  <c r="AY1526" i="2"/>
  <c r="AX1526" i="2"/>
  <c r="AW1526" i="2"/>
  <c r="AV1526" i="2"/>
  <c r="AU1526" i="2"/>
  <c r="AT1526" i="2"/>
  <c r="AS1526" i="2"/>
  <c r="AR1526" i="2"/>
  <c r="AQ1526" i="2"/>
  <c r="AP1526" i="2"/>
  <c r="AO1526" i="2"/>
  <c r="AN1526" i="2"/>
  <c r="AM1526" i="2"/>
  <c r="AL1526" i="2"/>
  <c r="AK1526" i="2"/>
  <c r="AJ1526" i="2"/>
  <c r="AI1526" i="2"/>
  <c r="AH1526" i="2"/>
  <c r="AG1526" i="2"/>
  <c r="AF1526" i="2"/>
  <c r="BI1525" i="2"/>
  <c r="BH1525" i="2"/>
  <c r="BG1525" i="2"/>
  <c r="BF1525" i="2"/>
  <c r="BE1525" i="2"/>
  <c r="BD1525" i="2"/>
  <c r="BC1525" i="2"/>
  <c r="BB1525" i="2"/>
  <c r="BA1525" i="2"/>
  <c r="AZ1525" i="2"/>
  <c r="AY1525" i="2"/>
  <c r="AX1525" i="2"/>
  <c r="AW1525" i="2"/>
  <c r="AV1525" i="2"/>
  <c r="AU1525" i="2"/>
  <c r="AT1525" i="2"/>
  <c r="AS1525" i="2"/>
  <c r="AR1525" i="2"/>
  <c r="AQ1525" i="2"/>
  <c r="AP1525" i="2"/>
  <c r="AO1525" i="2"/>
  <c r="AN1525" i="2"/>
  <c r="AM1525" i="2"/>
  <c r="AL1525" i="2"/>
  <c r="AK1525" i="2"/>
  <c r="AJ1525" i="2"/>
  <c r="AI1525" i="2"/>
  <c r="AH1525" i="2"/>
  <c r="AG1525" i="2"/>
  <c r="AF1525" i="2"/>
  <c r="BI1524" i="2"/>
  <c r="BH1524" i="2"/>
  <c r="BG1524" i="2"/>
  <c r="BF1524" i="2"/>
  <c r="BE1524" i="2"/>
  <c r="BD1524" i="2"/>
  <c r="BC1524" i="2"/>
  <c r="BB1524" i="2"/>
  <c r="BA1524" i="2"/>
  <c r="AZ1524" i="2"/>
  <c r="AY1524" i="2"/>
  <c r="AX1524" i="2"/>
  <c r="AW1524" i="2"/>
  <c r="AV1524" i="2"/>
  <c r="AU1524" i="2"/>
  <c r="AT1524" i="2"/>
  <c r="AS1524" i="2"/>
  <c r="AR1524" i="2"/>
  <c r="AQ1524" i="2"/>
  <c r="AP1524" i="2"/>
  <c r="AO1524" i="2"/>
  <c r="AN1524" i="2"/>
  <c r="AM1524" i="2"/>
  <c r="AL1524" i="2"/>
  <c r="AK1524" i="2"/>
  <c r="AJ1524" i="2"/>
  <c r="AI1524" i="2"/>
  <c r="AH1524" i="2"/>
  <c r="AG1524" i="2"/>
  <c r="AF1524" i="2"/>
  <c r="BI1523" i="2"/>
  <c r="BH1523" i="2"/>
  <c r="BG1523" i="2"/>
  <c r="BF1523" i="2"/>
  <c r="BE1523" i="2"/>
  <c r="BD1523" i="2"/>
  <c r="BC1523" i="2"/>
  <c r="BB1523" i="2"/>
  <c r="BA1523" i="2"/>
  <c r="AZ1523" i="2"/>
  <c r="AY1523" i="2"/>
  <c r="AX1523" i="2"/>
  <c r="AW1523" i="2"/>
  <c r="AV1523" i="2"/>
  <c r="AU1523" i="2"/>
  <c r="AT1523" i="2"/>
  <c r="AS1523" i="2"/>
  <c r="AR1523" i="2"/>
  <c r="AQ1523" i="2"/>
  <c r="AP1523" i="2"/>
  <c r="AO1523" i="2"/>
  <c r="AN1523" i="2"/>
  <c r="AM1523" i="2"/>
  <c r="AL1523" i="2"/>
  <c r="AK1523" i="2"/>
  <c r="AJ1523" i="2"/>
  <c r="AI1523" i="2"/>
  <c r="AH1523" i="2"/>
  <c r="AG1523" i="2"/>
  <c r="AF1523" i="2"/>
  <c r="BI1522" i="2"/>
  <c r="BH1522" i="2"/>
  <c r="BG1522" i="2"/>
  <c r="BF1522" i="2"/>
  <c r="BE1522" i="2"/>
  <c r="BD1522" i="2"/>
  <c r="BC1522" i="2"/>
  <c r="BB1522" i="2"/>
  <c r="BA1522" i="2"/>
  <c r="AZ1522" i="2"/>
  <c r="AY1522" i="2"/>
  <c r="AX1522" i="2"/>
  <c r="AW1522" i="2"/>
  <c r="AV1522" i="2"/>
  <c r="AU1522" i="2"/>
  <c r="AT1522" i="2"/>
  <c r="AS1522" i="2"/>
  <c r="AR1522" i="2"/>
  <c r="AQ1522" i="2"/>
  <c r="AP1522" i="2"/>
  <c r="AO1522" i="2"/>
  <c r="AN1522" i="2"/>
  <c r="AM1522" i="2"/>
  <c r="AL1522" i="2"/>
  <c r="AK1522" i="2"/>
  <c r="AJ1522" i="2"/>
  <c r="AI1522" i="2"/>
  <c r="AH1522" i="2"/>
  <c r="AG1522" i="2"/>
  <c r="AF1522" i="2"/>
  <c r="BI1521" i="2"/>
  <c r="BH1521" i="2"/>
  <c r="BG1521" i="2"/>
  <c r="BF1521" i="2"/>
  <c r="BE1521" i="2"/>
  <c r="BD1521" i="2"/>
  <c r="BC1521" i="2"/>
  <c r="BB1521" i="2"/>
  <c r="BA1521" i="2"/>
  <c r="AZ1521" i="2"/>
  <c r="AY1521" i="2"/>
  <c r="AX1521" i="2"/>
  <c r="AW1521" i="2"/>
  <c r="AV1521" i="2"/>
  <c r="AU1521" i="2"/>
  <c r="AT1521" i="2"/>
  <c r="AS1521" i="2"/>
  <c r="AR1521" i="2"/>
  <c r="AQ1521" i="2"/>
  <c r="AP1521" i="2"/>
  <c r="AO1521" i="2"/>
  <c r="AN1521" i="2"/>
  <c r="AM1521" i="2"/>
  <c r="AL1521" i="2"/>
  <c r="AK1521" i="2"/>
  <c r="AJ1521" i="2"/>
  <c r="AI1521" i="2"/>
  <c r="AH1521" i="2"/>
  <c r="AG1521" i="2"/>
  <c r="AF1521" i="2"/>
  <c r="BI1520" i="2"/>
  <c r="BH1520" i="2"/>
  <c r="BG1520" i="2"/>
  <c r="BF1520" i="2"/>
  <c r="BE1520" i="2"/>
  <c r="BD1520" i="2"/>
  <c r="BC1520" i="2"/>
  <c r="BB1520" i="2"/>
  <c r="BA1520" i="2"/>
  <c r="AZ1520" i="2"/>
  <c r="AY1520" i="2"/>
  <c r="AX1520" i="2"/>
  <c r="AW1520" i="2"/>
  <c r="AV1520" i="2"/>
  <c r="AU1520" i="2"/>
  <c r="AT1520" i="2"/>
  <c r="AS1520" i="2"/>
  <c r="AR1520" i="2"/>
  <c r="AQ1520" i="2"/>
  <c r="AP1520" i="2"/>
  <c r="AO1520" i="2"/>
  <c r="AN1520" i="2"/>
  <c r="AM1520" i="2"/>
  <c r="AL1520" i="2"/>
  <c r="AK1520" i="2"/>
  <c r="AJ1520" i="2"/>
  <c r="AI1520" i="2"/>
  <c r="AH1520" i="2"/>
  <c r="AG1520" i="2"/>
  <c r="AF1520" i="2"/>
  <c r="BI1519" i="2"/>
  <c r="BH1519" i="2"/>
  <c r="BG1519" i="2"/>
  <c r="BF1519" i="2"/>
  <c r="BE1519" i="2"/>
  <c r="BD1519" i="2"/>
  <c r="BC1519" i="2"/>
  <c r="BB1519" i="2"/>
  <c r="BA1519" i="2"/>
  <c r="AZ1519" i="2"/>
  <c r="AY1519" i="2"/>
  <c r="AX1519" i="2"/>
  <c r="AW1519" i="2"/>
  <c r="AV1519" i="2"/>
  <c r="AU1519" i="2"/>
  <c r="AT1519" i="2"/>
  <c r="AS1519" i="2"/>
  <c r="AR1519" i="2"/>
  <c r="AQ1519" i="2"/>
  <c r="AP1519" i="2"/>
  <c r="AO1519" i="2"/>
  <c r="AN1519" i="2"/>
  <c r="AM1519" i="2"/>
  <c r="AL1519" i="2"/>
  <c r="AK1519" i="2"/>
  <c r="AJ1519" i="2"/>
  <c r="AI1519" i="2"/>
  <c r="AH1519" i="2"/>
  <c r="AG1519" i="2"/>
  <c r="AF1519" i="2"/>
  <c r="BI1518" i="2"/>
  <c r="BH1518" i="2"/>
  <c r="BG1518" i="2"/>
  <c r="BF1518" i="2"/>
  <c r="BE1518" i="2"/>
  <c r="BD1518" i="2"/>
  <c r="BC1518" i="2"/>
  <c r="BB1518" i="2"/>
  <c r="BA1518" i="2"/>
  <c r="AZ1518" i="2"/>
  <c r="AY1518" i="2"/>
  <c r="AX1518" i="2"/>
  <c r="AW1518" i="2"/>
  <c r="AV1518" i="2"/>
  <c r="AU1518" i="2"/>
  <c r="AT1518" i="2"/>
  <c r="AS1518" i="2"/>
  <c r="AR1518" i="2"/>
  <c r="AQ1518" i="2"/>
  <c r="AP1518" i="2"/>
  <c r="AO1518" i="2"/>
  <c r="AN1518" i="2"/>
  <c r="AM1518" i="2"/>
  <c r="AL1518" i="2"/>
  <c r="AK1518" i="2"/>
  <c r="AJ1518" i="2"/>
  <c r="AI1518" i="2"/>
  <c r="AH1518" i="2"/>
  <c r="AG1518" i="2"/>
  <c r="AF1518" i="2"/>
  <c r="BI1517" i="2"/>
  <c r="BH1517" i="2"/>
  <c r="BG1517" i="2"/>
  <c r="BF1517" i="2"/>
  <c r="BE1517" i="2"/>
  <c r="BD1517" i="2"/>
  <c r="BC1517" i="2"/>
  <c r="BB1517" i="2"/>
  <c r="BA1517" i="2"/>
  <c r="AZ1517" i="2"/>
  <c r="AY1517" i="2"/>
  <c r="AX1517" i="2"/>
  <c r="AW1517" i="2"/>
  <c r="AV1517" i="2"/>
  <c r="AU1517" i="2"/>
  <c r="AT1517" i="2"/>
  <c r="AS1517" i="2"/>
  <c r="AR1517" i="2"/>
  <c r="AQ1517" i="2"/>
  <c r="AP1517" i="2"/>
  <c r="AO1517" i="2"/>
  <c r="AN1517" i="2"/>
  <c r="AM1517" i="2"/>
  <c r="AL1517" i="2"/>
  <c r="AK1517" i="2"/>
  <c r="AJ1517" i="2"/>
  <c r="AI1517" i="2"/>
  <c r="AH1517" i="2"/>
  <c r="AG1517" i="2"/>
  <c r="AF1517" i="2"/>
  <c r="BI1516" i="2"/>
  <c r="BH1516" i="2"/>
  <c r="BG1516" i="2"/>
  <c r="BF1516" i="2"/>
  <c r="BE1516" i="2"/>
  <c r="BD1516" i="2"/>
  <c r="BC1516" i="2"/>
  <c r="BB1516" i="2"/>
  <c r="BA1516" i="2"/>
  <c r="AZ1516" i="2"/>
  <c r="AY1516" i="2"/>
  <c r="AX1516" i="2"/>
  <c r="AW1516" i="2"/>
  <c r="AV1516" i="2"/>
  <c r="AU1516" i="2"/>
  <c r="AT1516" i="2"/>
  <c r="AS1516" i="2"/>
  <c r="AR1516" i="2"/>
  <c r="AQ1516" i="2"/>
  <c r="AP1516" i="2"/>
  <c r="AO1516" i="2"/>
  <c r="AN1516" i="2"/>
  <c r="AM1516" i="2"/>
  <c r="AL1516" i="2"/>
  <c r="AK1516" i="2"/>
  <c r="AJ1516" i="2"/>
  <c r="AI1516" i="2"/>
  <c r="AH1516" i="2"/>
  <c r="AG1516" i="2"/>
  <c r="AF1516" i="2"/>
  <c r="BI1515" i="2"/>
  <c r="BH1515" i="2"/>
  <c r="BG1515" i="2"/>
  <c r="BF1515" i="2"/>
  <c r="BE1515" i="2"/>
  <c r="BD1515" i="2"/>
  <c r="BC1515" i="2"/>
  <c r="BB1515" i="2"/>
  <c r="BA1515" i="2"/>
  <c r="AZ1515" i="2"/>
  <c r="AY1515" i="2"/>
  <c r="AX1515" i="2"/>
  <c r="AW1515" i="2"/>
  <c r="AV1515" i="2"/>
  <c r="AU1515" i="2"/>
  <c r="AT1515" i="2"/>
  <c r="AS1515" i="2"/>
  <c r="AR1515" i="2"/>
  <c r="AQ1515" i="2"/>
  <c r="AP1515" i="2"/>
  <c r="AO1515" i="2"/>
  <c r="AN1515" i="2"/>
  <c r="AM1515" i="2"/>
  <c r="AL1515" i="2"/>
  <c r="AK1515" i="2"/>
  <c r="AJ1515" i="2"/>
  <c r="AI1515" i="2"/>
  <c r="AH1515" i="2"/>
  <c r="AG1515" i="2"/>
  <c r="AF1515" i="2"/>
  <c r="BI1514" i="2"/>
  <c r="BH1514" i="2"/>
  <c r="BG1514" i="2"/>
  <c r="BF1514" i="2"/>
  <c r="BE1514" i="2"/>
  <c r="BD1514" i="2"/>
  <c r="BC1514" i="2"/>
  <c r="BB1514" i="2"/>
  <c r="BA1514" i="2"/>
  <c r="AZ1514" i="2"/>
  <c r="AY1514" i="2"/>
  <c r="AX1514" i="2"/>
  <c r="AW1514" i="2"/>
  <c r="AV1514" i="2"/>
  <c r="AU1514" i="2"/>
  <c r="AT1514" i="2"/>
  <c r="AS1514" i="2"/>
  <c r="AR1514" i="2"/>
  <c r="AQ1514" i="2"/>
  <c r="AP1514" i="2"/>
  <c r="AO1514" i="2"/>
  <c r="AN1514" i="2"/>
  <c r="AM1514" i="2"/>
  <c r="AL1514" i="2"/>
  <c r="AK1514" i="2"/>
  <c r="AJ1514" i="2"/>
  <c r="AI1514" i="2"/>
  <c r="AH1514" i="2"/>
  <c r="AG1514" i="2"/>
  <c r="AF1514" i="2"/>
  <c r="BI1513" i="2"/>
  <c r="BH1513" i="2"/>
  <c r="BG1513" i="2"/>
  <c r="BF1513" i="2"/>
  <c r="BE1513" i="2"/>
  <c r="BD1513" i="2"/>
  <c r="BC1513" i="2"/>
  <c r="BB1513" i="2"/>
  <c r="BA1513" i="2"/>
  <c r="AZ1513" i="2"/>
  <c r="AY1513" i="2"/>
  <c r="AX1513" i="2"/>
  <c r="AW1513" i="2"/>
  <c r="AV1513" i="2"/>
  <c r="AU1513" i="2"/>
  <c r="AT1513" i="2"/>
  <c r="AS1513" i="2"/>
  <c r="AR1513" i="2"/>
  <c r="AQ1513" i="2"/>
  <c r="AP1513" i="2"/>
  <c r="AO1513" i="2"/>
  <c r="AN1513" i="2"/>
  <c r="AM1513" i="2"/>
  <c r="AL1513" i="2"/>
  <c r="AK1513" i="2"/>
  <c r="AJ1513" i="2"/>
  <c r="AI1513" i="2"/>
  <c r="AH1513" i="2"/>
  <c r="AG1513" i="2"/>
  <c r="AF1513" i="2"/>
  <c r="BI1512" i="2"/>
  <c r="BH1512" i="2"/>
  <c r="BG1512" i="2"/>
  <c r="BF1512" i="2"/>
  <c r="BE1512" i="2"/>
  <c r="BD1512" i="2"/>
  <c r="BC1512" i="2"/>
  <c r="BB1512" i="2"/>
  <c r="BA1512" i="2"/>
  <c r="AZ1512" i="2"/>
  <c r="AY1512" i="2"/>
  <c r="AX1512" i="2"/>
  <c r="AW1512" i="2"/>
  <c r="AV1512" i="2"/>
  <c r="AU1512" i="2"/>
  <c r="AT1512" i="2"/>
  <c r="AS1512" i="2"/>
  <c r="AR1512" i="2"/>
  <c r="AQ1512" i="2"/>
  <c r="AP1512" i="2"/>
  <c r="AO1512" i="2"/>
  <c r="AN1512" i="2"/>
  <c r="AM1512" i="2"/>
  <c r="AL1512" i="2"/>
  <c r="AK1512" i="2"/>
  <c r="AJ1512" i="2"/>
  <c r="AI1512" i="2"/>
  <c r="AH1512" i="2"/>
  <c r="AG1512" i="2"/>
  <c r="AF1512" i="2"/>
  <c r="BI1511" i="2"/>
  <c r="BH1511" i="2"/>
  <c r="BG1511" i="2"/>
  <c r="BF1511" i="2"/>
  <c r="BE1511" i="2"/>
  <c r="BD1511" i="2"/>
  <c r="BC1511" i="2"/>
  <c r="BB1511" i="2"/>
  <c r="BA1511" i="2"/>
  <c r="AZ1511" i="2"/>
  <c r="AY1511" i="2"/>
  <c r="AX1511" i="2"/>
  <c r="AW1511" i="2"/>
  <c r="AV1511" i="2"/>
  <c r="AU1511" i="2"/>
  <c r="AT1511" i="2"/>
  <c r="AS1511" i="2"/>
  <c r="AR1511" i="2"/>
  <c r="AQ1511" i="2"/>
  <c r="AP1511" i="2"/>
  <c r="AO1511" i="2"/>
  <c r="AN1511" i="2"/>
  <c r="AM1511" i="2"/>
  <c r="AL1511" i="2"/>
  <c r="AK1511" i="2"/>
  <c r="AJ1511" i="2"/>
  <c r="AI1511" i="2"/>
  <c r="AH1511" i="2"/>
  <c r="AG1511" i="2"/>
  <c r="AF1511" i="2"/>
  <c r="BI1510" i="2"/>
  <c r="BH1510" i="2"/>
  <c r="BG1510" i="2"/>
  <c r="BF1510" i="2"/>
  <c r="BE1510" i="2"/>
  <c r="BD1510" i="2"/>
  <c r="BC1510" i="2"/>
  <c r="BB1510" i="2"/>
  <c r="BA1510" i="2"/>
  <c r="AZ1510" i="2"/>
  <c r="AY1510" i="2"/>
  <c r="AX1510" i="2"/>
  <c r="AW1510" i="2"/>
  <c r="AV1510" i="2"/>
  <c r="AU1510" i="2"/>
  <c r="AT1510" i="2"/>
  <c r="AS1510" i="2"/>
  <c r="AR1510" i="2"/>
  <c r="AQ1510" i="2"/>
  <c r="AP1510" i="2"/>
  <c r="AO1510" i="2"/>
  <c r="AN1510" i="2"/>
  <c r="AM1510" i="2"/>
  <c r="AL1510" i="2"/>
  <c r="AK1510" i="2"/>
  <c r="AJ1510" i="2"/>
  <c r="AI1510" i="2"/>
  <c r="AH1510" i="2"/>
  <c r="AG1510" i="2"/>
  <c r="AF1510" i="2"/>
  <c r="BI1509" i="2"/>
  <c r="BH1509" i="2"/>
  <c r="BG1509" i="2"/>
  <c r="BF1509" i="2"/>
  <c r="BE1509" i="2"/>
  <c r="BD1509" i="2"/>
  <c r="BC1509" i="2"/>
  <c r="BB1509" i="2"/>
  <c r="BA1509" i="2"/>
  <c r="AZ1509" i="2"/>
  <c r="AY1509" i="2"/>
  <c r="AX1509" i="2"/>
  <c r="AW1509" i="2"/>
  <c r="AV1509" i="2"/>
  <c r="AU1509" i="2"/>
  <c r="AT1509" i="2"/>
  <c r="AS1509" i="2"/>
  <c r="AR1509" i="2"/>
  <c r="AQ1509" i="2"/>
  <c r="AP1509" i="2"/>
  <c r="AO1509" i="2"/>
  <c r="AN1509" i="2"/>
  <c r="AM1509" i="2"/>
  <c r="AL1509" i="2"/>
  <c r="AK1509" i="2"/>
  <c r="AJ1509" i="2"/>
  <c r="AI1509" i="2"/>
  <c r="AH1509" i="2"/>
  <c r="AG1509" i="2"/>
  <c r="AF1509" i="2"/>
  <c r="BI1508" i="2"/>
  <c r="BH1508" i="2"/>
  <c r="BG1508" i="2"/>
  <c r="BF1508" i="2"/>
  <c r="BE1508" i="2"/>
  <c r="BD1508" i="2"/>
  <c r="BC1508" i="2"/>
  <c r="BB1508" i="2"/>
  <c r="BA1508" i="2"/>
  <c r="AZ1508" i="2"/>
  <c r="AY1508" i="2"/>
  <c r="AX1508" i="2"/>
  <c r="AW1508" i="2"/>
  <c r="AV1508" i="2"/>
  <c r="AU1508" i="2"/>
  <c r="AT1508" i="2"/>
  <c r="AS1508" i="2"/>
  <c r="AR1508" i="2"/>
  <c r="AQ1508" i="2"/>
  <c r="AP1508" i="2"/>
  <c r="AO1508" i="2"/>
  <c r="AN1508" i="2"/>
  <c r="AM1508" i="2"/>
  <c r="AL1508" i="2"/>
  <c r="AK1508" i="2"/>
  <c r="AJ1508" i="2"/>
  <c r="AI1508" i="2"/>
  <c r="AH1508" i="2"/>
  <c r="AG1508" i="2"/>
  <c r="AF1508" i="2"/>
  <c r="BI1507" i="2"/>
  <c r="BH1507" i="2"/>
  <c r="BG1507" i="2"/>
  <c r="BF1507" i="2"/>
  <c r="BE1507" i="2"/>
  <c r="BD1507" i="2"/>
  <c r="BC1507" i="2"/>
  <c r="BB1507" i="2"/>
  <c r="BA1507" i="2"/>
  <c r="AZ1507" i="2"/>
  <c r="AY1507" i="2"/>
  <c r="AX1507" i="2"/>
  <c r="AW1507" i="2"/>
  <c r="AV1507" i="2"/>
  <c r="AU1507" i="2"/>
  <c r="AT1507" i="2"/>
  <c r="AS1507" i="2"/>
  <c r="AR1507" i="2"/>
  <c r="AQ1507" i="2"/>
  <c r="AP1507" i="2"/>
  <c r="AO1507" i="2"/>
  <c r="AN1507" i="2"/>
  <c r="AM1507" i="2"/>
  <c r="AL1507" i="2"/>
  <c r="AK1507" i="2"/>
  <c r="AJ1507" i="2"/>
  <c r="AI1507" i="2"/>
  <c r="AH1507" i="2"/>
  <c r="AG1507" i="2"/>
  <c r="AF1507" i="2"/>
  <c r="BI1506" i="2"/>
  <c r="BH1506" i="2"/>
  <c r="BG1506" i="2"/>
  <c r="BF1506" i="2"/>
  <c r="BE1506" i="2"/>
  <c r="BD1506" i="2"/>
  <c r="BC1506" i="2"/>
  <c r="BB1506" i="2"/>
  <c r="BA1506" i="2"/>
  <c r="AZ1506" i="2"/>
  <c r="AY1506" i="2"/>
  <c r="AX1506" i="2"/>
  <c r="AW1506" i="2"/>
  <c r="AV1506" i="2"/>
  <c r="AU1506" i="2"/>
  <c r="AT1506" i="2"/>
  <c r="AS1506" i="2"/>
  <c r="AR1506" i="2"/>
  <c r="AQ1506" i="2"/>
  <c r="AP1506" i="2"/>
  <c r="AO1506" i="2"/>
  <c r="AN1506" i="2"/>
  <c r="AM1506" i="2"/>
  <c r="AL1506" i="2"/>
  <c r="AK1506" i="2"/>
  <c r="AJ1506" i="2"/>
  <c r="AI1506" i="2"/>
  <c r="AH1506" i="2"/>
  <c r="AG1506" i="2"/>
  <c r="AF1506" i="2"/>
  <c r="BI1505" i="2"/>
  <c r="BH1505" i="2"/>
  <c r="BG1505" i="2"/>
  <c r="BF1505" i="2"/>
  <c r="BE1505" i="2"/>
  <c r="BD1505" i="2"/>
  <c r="BC1505" i="2"/>
  <c r="BB1505" i="2"/>
  <c r="BA1505" i="2"/>
  <c r="AZ1505" i="2"/>
  <c r="AY1505" i="2"/>
  <c r="AX1505" i="2"/>
  <c r="AW1505" i="2"/>
  <c r="AV1505" i="2"/>
  <c r="AU1505" i="2"/>
  <c r="AT1505" i="2"/>
  <c r="AS1505" i="2"/>
  <c r="AR1505" i="2"/>
  <c r="AQ1505" i="2"/>
  <c r="AP1505" i="2"/>
  <c r="AO1505" i="2"/>
  <c r="AN1505" i="2"/>
  <c r="AM1505" i="2"/>
  <c r="AL1505" i="2"/>
  <c r="AK1505" i="2"/>
  <c r="AJ1505" i="2"/>
  <c r="AI1505" i="2"/>
  <c r="AH1505" i="2"/>
  <c r="AG1505" i="2"/>
  <c r="AF1505" i="2"/>
  <c r="BI1504" i="2"/>
  <c r="BH1504" i="2"/>
  <c r="BG1504" i="2"/>
  <c r="BF1504" i="2"/>
  <c r="BE1504" i="2"/>
  <c r="BD1504" i="2"/>
  <c r="BC1504" i="2"/>
  <c r="BB1504" i="2"/>
  <c r="BA1504" i="2"/>
  <c r="AZ1504" i="2"/>
  <c r="AY1504" i="2"/>
  <c r="AX1504" i="2"/>
  <c r="AW1504" i="2"/>
  <c r="AV1504" i="2"/>
  <c r="AU1504" i="2"/>
  <c r="AT1504" i="2"/>
  <c r="AS1504" i="2"/>
  <c r="AR1504" i="2"/>
  <c r="AQ1504" i="2"/>
  <c r="AP1504" i="2"/>
  <c r="AO1504" i="2"/>
  <c r="AN1504" i="2"/>
  <c r="AM1504" i="2"/>
  <c r="AL1504" i="2"/>
  <c r="AK1504" i="2"/>
  <c r="AJ1504" i="2"/>
  <c r="AI1504" i="2"/>
  <c r="AH1504" i="2"/>
  <c r="AG1504" i="2"/>
  <c r="AF1504" i="2"/>
  <c r="BI1503" i="2"/>
  <c r="BH1503" i="2"/>
  <c r="BG1503" i="2"/>
  <c r="BF1503" i="2"/>
  <c r="BE1503" i="2"/>
  <c r="BD1503" i="2"/>
  <c r="BC1503" i="2"/>
  <c r="BB1503" i="2"/>
  <c r="BA1503" i="2"/>
  <c r="AZ1503" i="2"/>
  <c r="AY1503" i="2"/>
  <c r="AX1503" i="2"/>
  <c r="AW1503" i="2"/>
  <c r="AV1503" i="2"/>
  <c r="AU1503" i="2"/>
  <c r="AT1503" i="2"/>
  <c r="AS1503" i="2"/>
  <c r="AR1503" i="2"/>
  <c r="AQ1503" i="2"/>
  <c r="AP1503" i="2"/>
  <c r="AO1503" i="2"/>
  <c r="AN1503" i="2"/>
  <c r="AM1503" i="2"/>
  <c r="AL1503" i="2"/>
  <c r="AK1503" i="2"/>
  <c r="AJ1503" i="2"/>
  <c r="AI1503" i="2"/>
  <c r="AH1503" i="2"/>
  <c r="AG1503" i="2"/>
  <c r="AF1503" i="2"/>
  <c r="BI1502" i="2"/>
  <c r="BH1502" i="2"/>
  <c r="BG1502" i="2"/>
  <c r="BF1502" i="2"/>
  <c r="BE1502" i="2"/>
  <c r="BD1502" i="2"/>
  <c r="BC1502" i="2"/>
  <c r="BB1502" i="2"/>
  <c r="BA1502" i="2"/>
  <c r="AZ1502" i="2"/>
  <c r="AY1502" i="2"/>
  <c r="AX1502" i="2"/>
  <c r="AW1502" i="2"/>
  <c r="AV1502" i="2"/>
  <c r="AU1502" i="2"/>
  <c r="AT1502" i="2"/>
  <c r="AS1502" i="2"/>
  <c r="AR1502" i="2"/>
  <c r="AQ1502" i="2"/>
  <c r="AP1502" i="2"/>
  <c r="AO1502" i="2"/>
  <c r="AN1502" i="2"/>
  <c r="AM1502" i="2"/>
  <c r="AL1502" i="2"/>
  <c r="AK1502" i="2"/>
  <c r="AJ1502" i="2"/>
  <c r="AI1502" i="2"/>
  <c r="AH1502" i="2"/>
  <c r="AG1502" i="2"/>
  <c r="AF1502" i="2"/>
  <c r="BI1501" i="2"/>
  <c r="BH1501" i="2"/>
  <c r="BG1501" i="2"/>
  <c r="BF1501" i="2"/>
  <c r="BE1501" i="2"/>
  <c r="BD1501" i="2"/>
  <c r="BC1501" i="2"/>
  <c r="BB1501" i="2"/>
  <c r="BA1501" i="2"/>
  <c r="AZ1501" i="2"/>
  <c r="AY1501" i="2"/>
  <c r="AX1501" i="2"/>
  <c r="AW1501" i="2"/>
  <c r="AV1501" i="2"/>
  <c r="AU1501" i="2"/>
  <c r="AT1501" i="2"/>
  <c r="AS1501" i="2"/>
  <c r="AR1501" i="2"/>
  <c r="AQ1501" i="2"/>
  <c r="AP1501" i="2"/>
  <c r="AO1501" i="2"/>
  <c r="AN1501" i="2"/>
  <c r="AM1501" i="2"/>
  <c r="AL1501" i="2"/>
  <c r="AK1501" i="2"/>
  <c r="AJ1501" i="2"/>
  <c r="AI1501" i="2"/>
  <c r="AH1501" i="2"/>
  <c r="AG1501" i="2"/>
  <c r="AF1501" i="2"/>
  <c r="BI1500" i="2"/>
  <c r="BH1500" i="2"/>
  <c r="BG1500" i="2"/>
  <c r="BF1500" i="2"/>
  <c r="BE1500" i="2"/>
  <c r="BD1500" i="2"/>
  <c r="BC1500" i="2"/>
  <c r="BB1500" i="2"/>
  <c r="BA1500" i="2"/>
  <c r="AZ1500" i="2"/>
  <c r="AY1500" i="2"/>
  <c r="AX1500" i="2"/>
  <c r="AW1500" i="2"/>
  <c r="AV1500" i="2"/>
  <c r="AU1500" i="2"/>
  <c r="AT1500" i="2"/>
  <c r="AS1500" i="2"/>
  <c r="AR1500" i="2"/>
  <c r="AQ1500" i="2"/>
  <c r="AP1500" i="2"/>
  <c r="AO1500" i="2"/>
  <c r="AN1500" i="2"/>
  <c r="AM1500" i="2"/>
  <c r="AL1500" i="2"/>
  <c r="AK1500" i="2"/>
  <c r="AJ1500" i="2"/>
  <c r="AI1500" i="2"/>
  <c r="AH1500" i="2"/>
  <c r="AG1500" i="2"/>
  <c r="AF1500" i="2"/>
  <c r="BI1499" i="2"/>
  <c r="BH1499" i="2"/>
  <c r="BG1499" i="2"/>
  <c r="BF1499" i="2"/>
  <c r="BE1499" i="2"/>
  <c r="BD1499" i="2"/>
  <c r="BC1499" i="2"/>
  <c r="BB1499" i="2"/>
  <c r="BA1499" i="2"/>
  <c r="AZ1499" i="2"/>
  <c r="AY1499" i="2"/>
  <c r="AX1499" i="2"/>
  <c r="AW1499" i="2"/>
  <c r="AV1499" i="2"/>
  <c r="AU1499" i="2"/>
  <c r="AT1499" i="2"/>
  <c r="AS1499" i="2"/>
  <c r="AR1499" i="2"/>
  <c r="AQ1499" i="2"/>
  <c r="AP1499" i="2"/>
  <c r="AO1499" i="2"/>
  <c r="AN1499" i="2"/>
  <c r="AM1499" i="2"/>
  <c r="AL1499" i="2"/>
  <c r="AK1499" i="2"/>
  <c r="AJ1499" i="2"/>
  <c r="AI1499" i="2"/>
  <c r="AH1499" i="2"/>
  <c r="AG1499" i="2"/>
  <c r="AF1499" i="2"/>
  <c r="BI1498" i="2"/>
  <c r="BH1498" i="2"/>
  <c r="BG1498" i="2"/>
  <c r="BF1498" i="2"/>
  <c r="BE1498" i="2"/>
  <c r="BD1498" i="2"/>
  <c r="BC1498" i="2"/>
  <c r="BB1498" i="2"/>
  <c r="BA1498" i="2"/>
  <c r="AZ1498" i="2"/>
  <c r="AY1498" i="2"/>
  <c r="AX1498" i="2"/>
  <c r="AW1498" i="2"/>
  <c r="AV1498" i="2"/>
  <c r="AU1498" i="2"/>
  <c r="AT1498" i="2"/>
  <c r="AS1498" i="2"/>
  <c r="AR1498" i="2"/>
  <c r="AQ1498" i="2"/>
  <c r="AP1498" i="2"/>
  <c r="AO1498" i="2"/>
  <c r="AN1498" i="2"/>
  <c r="AM1498" i="2"/>
  <c r="AL1498" i="2"/>
  <c r="AK1498" i="2"/>
  <c r="AJ1498" i="2"/>
  <c r="AI1498" i="2"/>
  <c r="AH1498" i="2"/>
  <c r="AG1498" i="2"/>
  <c r="AF1498" i="2"/>
  <c r="BI1497" i="2"/>
  <c r="BH1497" i="2"/>
  <c r="BG1497" i="2"/>
  <c r="BF1497" i="2"/>
  <c r="BE1497" i="2"/>
  <c r="BD1497" i="2"/>
  <c r="BC1497" i="2"/>
  <c r="BB1497" i="2"/>
  <c r="BA1497" i="2"/>
  <c r="AZ1497" i="2"/>
  <c r="AY1497" i="2"/>
  <c r="AX1497" i="2"/>
  <c r="AW1497" i="2"/>
  <c r="AV1497" i="2"/>
  <c r="AU1497" i="2"/>
  <c r="AT1497" i="2"/>
  <c r="AS1497" i="2"/>
  <c r="AR1497" i="2"/>
  <c r="AQ1497" i="2"/>
  <c r="AP1497" i="2"/>
  <c r="AO1497" i="2"/>
  <c r="AN1497" i="2"/>
  <c r="AM1497" i="2"/>
  <c r="AL1497" i="2"/>
  <c r="AK1497" i="2"/>
  <c r="AJ1497" i="2"/>
  <c r="AI1497" i="2"/>
  <c r="AH1497" i="2"/>
  <c r="AG1497" i="2"/>
  <c r="AF1497" i="2"/>
  <c r="BI1496" i="2"/>
  <c r="BH1496" i="2"/>
  <c r="BG1496" i="2"/>
  <c r="BF1496" i="2"/>
  <c r="BE1496" i="2"/>
  <c r="BD1496" i="2"/>
  <c r="BC1496" i="2"/>
  <c r="BB1496" i="2"/>
  <c r="BA1496" i="2"/>
  <c r="AZ1496" i="2"/>
  <c r="AY1496" i="2"/>
  <c r="AX1496" i="2"/>
  <c r="AW1496" i="2"/>
  <c r="AV1496" i="2"/>
  <c r="AU1496" i="2"/>
  <c r="AT1496" i="2"/>
  <c r="AS1496" i="2"/>
  <c r="AR1496" i="2"/>
  <c r="AQ1496" i="2"/>
  <c r="AP1496" i="2"/>
  <c r="AO1496" i="2"/>
  <c r="AN1496" i="2"/>
  <c r="AM1496" i="2"/>
  <c r="AL1496" i="2"/>
  <c r="AK1496" i="2"/>
  <c r="AJ1496" i="2"/>
  <c r="AI1496" i="2"/>
  <c r="AH1496" i="2"/>
  <c r="AG1496" i="2"/>
  <c r="AF1496" i="2"/>
  <c r="BI1495" i="2"/>
  <c r="BH1495" i="2"/>
  <c r="BG1495" i="2"/>
  <c r="BF1495" i="2"/>
  <c r="BE1495" i="2"/>
  <c r="BD1495" i="2"/>
  <c r="BC1495" i="2"/>
  <c r="BB1495" i="2"/>
  <c r="BA1495" i="2"/>
  <c r="AZ1495" i="2"/>
  <c r="AY1495" i="2"/>
  <c r="AX1495" i="2"/>
  <c r="AW1495" i="2"/>
  <c r="AV1495" i="2"/>
  <c r="AU1495" i="2"/>
  <c r="AT1495" i="2"/>
  <c r="AS1495" i="2"/>
  <c r="AR1495" i="2"/>
  <c r="AQ1495" i="2"/>
  <c r="AP1495" i="2"/>
  <c r="AO1495" i="2"/>
  <c r="AN1495" i="2"/>
  <c r="AM1495" i="2"/>
  <c r="AL1495" i="2"/>
  <c r="AK1495" i="2"/>
  <c r="AJ1495" i="2"/>
  <c r="AI1495" i="2"/>
  <c r="AH1495" i="2"/>
  <c r="AG1495" i="2"/>
  <c r="AF1495" i="2"/>
  <c r="BI1494" i="2"/>
  <c r="BH1494" i="2"/>
  <c r="BG1494" i="2"/>
  <c r="BF1494" i="2"/>
  <c r="BE1494" i="2"/>
  <c r="BD1494" i="2"/>
  <c r="BC1494" i="2"/>
  <c r="BB1494" i="2"/>
  <c r="BA1494" i="2"/>
  <c r="AZ1494" i="2"/>
  <c r="AY1494" i="2"/>
  <c r="AX1494" i="2"/>
  <c r="AW1494" i="2"/>
  <c r="AV1494" i="2"/>
  <c r="AU1494" i="2"/>
  <c r="AT1494" i="2"/>
  <c r="AS1494" i="2"/>
  <c r="AR1494" i="2"/>
  <c r="AQ1494" i="2"/>
  <c r="AP1494" i="2"/>
  <c r="AO1494" i="2"/>
  <c r="AN1494" i="2"/>
  <c r="AM1494" i="2"/>
  <c r="AL1494" i="2"/>
  <c r="AK1494" i="2"/>
  <c r="AJ1494" i="2"/>
  <c r="AI1494" i="2"/>
  <c r="AH1494" i="2"/>
  <c r="AG1494" i="2"/>
  <c r="AF1494" i="2"/>
  <c r="BI1493" i="2"/>
  <c r="BH1493" i="2"/>
  <c r="BG1493" i="2"/>
  <c r="BF1493" i="2"/>
  <c r="BE1493" i="2"/>
  <c r="BD1493" i="2"/>
  <c r="BC1493" i="2"/>
  <c r="BB1493" i="2"/>
  <c r="BA1493" i="2"/>
  <c r="AZ1493" i="2"/>
  <c r="AY1493" i="2"/>
  <c r="AX1493" i="2"/>
  <c r="AW1493" i="2"/>
  <c r="AV1493" i="2"/>
  <c r="AU1493" i="2"/>
  <c r="AT1493" i="2"/>
  <c r="AS1493" i="2"/>
  <c r="AR1493" i="2"/>
  <c r="AQ1493" i="2"/>
  <c r="AP1493" i="2"/>
  <c r="AO1493" i="2"/>
  <c r="AN1493" i="2"/>
  <c r="AM1493" i="2"/>
  <c r="AL1493" i="2"/>
  <c r="AK1493" i="2"/>
  <c r="AJ1493" i="2"/>
  <c r="AI1493" i="2"/>
  <c r="AH1493" i="2"/>
  <c r="AG1493" i="2"/>
  <c r="AF1493" i="2"/>
  <c r="BI1492" i="2"/>
  <c r="BH1492" i="2"/>
  <c r="BG1492" i="2"/>
  <c r="BF1492" i="2"/>
  <c r="BE1492" i="2"/>
  <c r="BD1492" i="2"/>
  <c r="BC1492" i="2"/>
  <c r="BB1492" i="2"/>
  <c r="BA1492" i="2"/>
  <c r="AZ1492" i="2"/>
  <c r="AY1492" i="2"/>
  <c r="AX1492" i="2"/>
  <c r="AW1492" i="2"/>
  <c r="AV1492" i="2"/>
  <c r="AU1492" i="2"/>
  <c r="AT1492" i="2"/>
  <c r="AS1492" i="2"/>
  <c r="AR1492" i="2"/>
  <c r="AQ1492" i="2"/>
  <c r="AP1492" i="2"/>
  <c r="AO1492" i="2"/>
  <c r="AN1492" i="2"/>
  <c r="AM1492" i="2"/>
  <c r="AL1492" i="2"/>
  <c r="AK1492" i="2"/>
  <c r="AJ1492" i="2"/>
  <c r="AI1492" i="2"/>
  <c r="AH1492" i="2"/>
  <c r="AG1492" i="2"/>
  <c r="AF1492" i="2"/>
  <c r="BI1491" i="2"/>
  <c r="BH1491" i="2"/>
  <c r="BG1491" i="2"/>
  <c r="BF1491" i="2"/>
  <c r="BE1491" i="2"/>
  <c r="BD1491" i="2"/>
  <c r="BC1491" i="2"/>
  <c r="BB1491" i="2"/>
  <c r="BA1491" i="2"/>
  <c r="AZ1491" i="2"/>
  <c r="AY1491" i="2"/>
  <c r="AX1491" i="2"/>
  <c r="AW1491" i="2"/>
  <c r="AV1491" i="2"/>
  <c r="AU1491" i="2"/>
  <c r="AT1491" i="2"/>
  <c r="AS1491" i="2"/>
  <c r="AR1491" i="2"/>
  <c r="AQ1491" i="2"/>
  <c r="AP1491" i="2"/>
  <c r="AO1491" i="2"/>
  <c r="AN1491" i="2"/>
  <c r="AM1491" i="2"/>
  <c r="AL1491" i="2"/>
  <c r="AK1491" i="2"/>
  <c r="AJ1491" i="2"/>
  <c r="AI1491" i="2"/>
  <c r="AH1491" i="2"/>
  <c r="AG1491" i="2"/>
  <c r="AF1491" i="2"/>
  <c r="BI1490" i="2"/>
  <c r="BH1490" i="2"/>
  <c r="BG1490" i="2"/>
  <c r="BF1490" i="2"/>
  <c r="BE1490" i="2"/>
  <c r="BD1490" i="2"/>
  <c r="BC1490" i="2"/>
  <c r="BB1490" i="2"/>
  <c r="BA1490" i="2"/>
  <c r="AZ1490" i="2"/>
  <c r="AY1490" i="2"/>
  <c r="AX1490" i="2"/>
  <c r="AW1490" i="2"/>
  <c r="AV1490" i="2"/>
  <c r="AU1490" i="2"/>
  <c r="AT1490" i="2"/>
  <c r="AS1490" i="2"/>
  <c r="AR1490" i="2"/>
  <c r="AQ1490" i="2"/>
  <c r="AP1490" i="2"/>
  <c r="AO1490" i="2"/>
  <c r="AN1490" i="2"/>
  <c r="AM1490" i="2"/>
  <c r="AL1490" i="2"/>
  <c r="AK1490" i="2"/>
  <c r="AJ1490" i="2"/>
  <c r="AI1490" i="2"/>
  <c r="AH1490" i="2"/>
  <c r="AG1490" i="2"/>
  <c r="AF1490" i="2"/>
  <c r="BI1489" i="2"/>
  <c r="BH1489" i="2"/>
  <c r="BG1489" i="2"/>
  <c r="BF1489" i="2"/>
  <c r="BE1489" i="2"/>
  <c r="BD1489" i="2"/>
  <c r="BC1489" i="2"/>
  <c r="BB1489" i="2"/>
  <c r="BA1489" i="2"/>
  <c r="AZ1489" i="2"/>
  <c r="AY1489" i="2"/>
  <c r="AX1489" i="2"/>
  <c r="AW1489" i="2"/>
  <c r="AV1489" i="2"/>
  <c r="AU1489" i="2"/>
  <c r="AT1489" i="2"/>
  <c r="AS1489" i="2"/>
  <c r="AR1489" i="2"/>
  <c r="AQ1489" i="2"/>
  <c r="AP1489" i="2"/>
  <c r="AO1489" i="2"/>
  <c r="AN1489" i="2"/>
  <c r="AM1489" i="2"/>
  <c r="AL1489" i="2"/>
  <c r="AK1489" i="2"/>
  <c r="AJ1489" i="2"/>
  <c r="AI1489" i="2"/>
  <c r="AH1489" i="2"/>
  <c r="AG1489" i="2"/>
  <c r="AF1489" i="2"/>
  <c r="BI1488" i="2"/>
  <c r="BH1488" i="2"/>
  <c r="BG1488" i="2"/>
  <c r="BF1488" i="2"/>
  <c r="BE1488" i="2"/>
  <c r="BD1488" i="2"/>
  <c r="BC1488" i="2"/>
  <c r="BB1488" i="2"/>
  <c r="BA1488" i="2"/>
  <c r="AZ1488" i="2"/>
  <c r="AY1488" i="2"/>
  <c r="AX1488" i="2"/>
  <c r="AW1488" i="2"/>
  <c r="AV1488" i="2"/>
  <c r="AU1488" i="2"/>
  <c r="AT1488" i="2"/>
  <c r="AS1488" i="2"/>
  <c r="AR1488" i="2"/>
  <c r="AQ1488" i="2"/>
  <c r="AP1488" i="2"/>
  <c r="AO1488" i="2"/>
  <c r="AN1488" i="2"/>
  <c r="AM1488" i="2"/>
  <c r="AL1488" i="2"/>
  <c r="AK1488" i="2"/>
  <c r="AJ1488" i="2"/>
  <c r="AI1488" i="2"/>
  <c r="AH1488" i="2"/>
  <c r="AG1488" i="2"/>
  <c r="AF1488" i="2"/>
  <c r="BI1487" i="2"/>
  <c r="BH1487" i="2"/>
  <c r="BG1487" i="2"/>
  <c r="BF1487" i="2"/>
  <c r="BE1487" i="2"/>
  <c r="BD1487" i="2"/>
  <c r="BC1487" i="2"/>
  <c r="BB1487" i="2"/>
  <c r="BA1487" i="2"/>
  <c r="AZ1487" i="2"/>
  <c r="AY1487" i="2"/>
  <c r="AX1487" i="2"/>
  <c r="AW1487" i="2"/>
  <c r="AV1487" i="2"/>
  <c r="AU1487" i="2"/>
  <c r="AT1487" i="2"/>
  <c r="AS1487" i="2"/>
  <c r="AR1487" i="2"/>
  <c r="AQ1487" i="2"/>
  <c r="AP1487" i="2"/>
  <c r="AO1487" i="2"/>
  <c r="AN1487" i="2"/>
  <c r="AM1487" i="2"/>
  <c r="AL1487" i="2"/>
  <c r="AK1487" i="2"/>
  <c r="AJ1487" i="2"/>
  <c r="AI1487" i="2"/>
  <c r="AH1487" i="2"/>
  <c r="AG1487" i="2"/>
  <c r="AF1487" i="2"/>
  <c r="BI1486" i="2"/>
  <c r="BH1486" i="2"/>
  <c r="BG1486" i="2"/>
  <c r="BF1486" i="2"/>
  <c r="BE1486" i="2"/>
  <c r="BD1486" i="2"/>
  <c r="BC1486" i="2"/>
  <c r="BB1486" i="2"/>
  <c r="BA1486" i="2"/>
  <c r="AZ1486" i="2"/>
  <c r="AY1486" i="2"/>
  <c r="AX1486" i="2"/>
  <c r="AW1486" i="2"/>
  <c r="AV1486" i="2"/>
  <c r="AU1486" i="2"/>
  <c r="AT1486" i="2"/>
  <c r="AS1486" i="2"/>
  <c r="AR1486" i="2"/>
  <c r="AQ1486" i="2"/>
  <c r="AP1486" i="2"/>
  <c r="AO1486" i="2"/>
  <c r="AN1486" i="2"/>
  <c r="AM1486" i="2"/>
  <c r="AL1486" i="2"/>
  <c r="AK1486" i="2"/>
  <c r="AJ1486" i="2"/>
  <c r="AI1486" i="2"/>
  <c r="AH1486" i="2"/>
  <c r="AG1486" i="2"/>
  <c r="AF1486" i="2"/>
  <c r="BI1485" i="2"/>
  <c r="BH1485" i="2"/>
  <c r="BG1485" i="2"/>
  <c r="BF1485" i="2"/>
  <c r="BE1485" i="2"/>
  <c r="BD1485" i="2"/>
  <c r="BC1485" i="2"/>
  <c r="BB1485" i="2"/>
  <c r="BA1485" i="2"/>
  <c r="AZ1485" i="2"/>
  <c r="AY1485" i="2"/>
  <c r="AX1485" i="2"/>
  <c r="AW1485" i="2"/>
  <c r="AV1485" i="2"/>
  <c r="AU1485" i="2"/>
  <c r="AT1485" i="2"/>
  <c r="AS1485" i="2"/>
  <c r="AR1485" i="2"/>
  <c r="AQ1485" i="2"/>
  <c r="AP1485" i="2"/>
  <c r="AO1485" i="2"/>
  <c r="AN1485" i="2"/>
  <c r="AM1485" i="2"/>
  <c r="AL1485" i="2"/>
  <c r="AK1485" i="2"/>
  <c r="AJ1485" i="2"/>
  <c r="AI1485" i="2"/>
  <c r="AH1485" i="2"/>
  <c r="AG1485" i="2"/>
  <c r="AF1485" i="2"/>
  <c r="BI1484" i="2"/>
  <c r="BH1484" i="2"/>
  <c r="BG1484" i="2"/>
  <c r="BF1484" i="2"/>
  <c r="BE1484" i="2"/>
  <c r="BD1484" i="2"/>
  <c r="BC1484" i="2"/>
  <c r="BB1484" i="2"/>
  <c r="BA1484" i="2"/>
  <c r="AZ1484" i="2"/>
  <c r="AY1484" i="2"/>
  <c r="AX1484" i="2"/>
  <c r="AW1484" i="2"/>
  <c r="AV1484" i="2"/>
  <c r="AU1484" i="2"/>
  <c r="AT1484" i="2"/>
  <c r="AS1484" i="2"/>
  <c r="AR1484" i="2"/>
  <c r="AQ1484" i="2"/>
  <c r="AP1484" i="2"/>
  <c r="AO1484" i="2"/>
  <c r="AN1484" i="2"/>
  <c r="AM1484" i="2"/>
  <c r="AL1484" i="2"/>
  <c r="AK1484" i="2"/>
  <c r="AJ1484" i="2"/>
  <c r="AI1484" i="2"/>
  <c r="AH1484" i="2"/>
  <c r="AG1484" i="2"/>
  <c r="AF1484" i="2"/>
  <c r="BI1483" i="2"/>
  <c r="BH1483" i="2"/>
  <c r="BG1483" i="2"/>
  <c r="BF1483" i="2"/>
  <c r="BE1483" i="2"/>
  <c r="BD1483" i="2"/>
  <c r="BC1483" i="2"/>
  <c r="BB1483" i="2"/>
  <c r="BA1483" i="2"/>
  <c r="AZ1483" i="2"/>
  <c r="AY1483" i="2"/>
  <c r="AX1483" i="2"/>
  <c r="AW1483" i="2"/>
  <c r="AV1483" i="2"/>
  <c r="AU1483" i="2"/>
  <c r="AT1483" i="2"/>
  <c r="AS1483" i="2"/>
  <c r="AR1483" i="2"/>
  <c r="AQ1483" i="2"/>
  <c r="AP1483" i="2"/>
  <c r="AO1483" i="2"/>
  <c r="AN1483" i="2"/>
  <c r="AM1483" i="2"/>
  <c r="AL1483" i="2"/>
  <c r="AK1483" i="2"/>
  <c r="AJ1483" i="2"/>
  <c r="AI1483" i="2"/>
  <c r="AH1483" i="2"/>
  <c r="AG1483" i="2"/>
  <c r="AF1483" i="2"/>
  <c r="BI1482" i="2"/>
  <c r="BH1482" i="2"/>
  <c r="BG1482" i="2"/>
  <c r="BF1482" i="2"/>
  <c r="BE1482" i="2"/>
  <c r="BD1482" i="2"/>
  <c r="BC1482" i="2"/>
  <c r="BB1482" i="2"/>
  <c r="BA1482" i="2"/>
  <c r="AZ1482" i="2"/>
  <c r="AY1482" i="2"/>
  <c r="AX1482" i="2"/>
  <c r="AW1482" i="2"/>
  <c r="AV1482" i="2"/>
  <c r="AU1482" i="2"/>
  <c r="AT1482" i="2"/>
  <c r="AS1482" i="2"/>
  <c r="AR1482" i="2"/>
  <c r="AQ1482" i="2"/>
  <c r="AP1482" i="2"/>
  <c r="AO1482" i="2"/>
  <c r="AN1482" i="2"/>
  <c r="AM1482" i="2"/>
  <c r="AL1482" i="2"/>
  <c r="AK1482" i="2"/>
  <c r="AJ1482" i="2"/>
  <c r="AI1482" i="2"/>
  <c r="AH1482" i="2"/>
  <c r="AG1482" i="2"/>
  <c r="AF1482" i="2"/>
  <c r="BI1481" i="2"/>
  <c r="BH1481" i="2"/>
  <c r="BG1481" i="2"/>
  <c r="BF1481" i="2"/>
  <c r="BE1481" i="2"/>
  <c r="BD1481" i="2"/>
  <c r="BC1481" i="2"/>
  <c r="BB1481" i="2"/>
  <c r="BA1481" i="2"/>
  <c r="AZ1481" i="2"/>
  <c r="AY1481" i="2"/>
  <c r="AX1481" i="2"/>
  <c r="AW1481" i="2"/>
  <c r="AV1481" i="2"/>
  <c r="AU1481" i="2"/>
  <c r="AT1481" i="2"/>
  <c r="AS1481" i="2"/>
  <c r="AR1481" i="2"/>
  <c r="AQ1481" i="2"/>
  <c r="AP1481" i="2"/>
  <c r="AO1481" i="2"/>
  <c r="AN1481" i="2"/>
  <c r="AM1481" i="2"/>
  <c r="AL1481" i="2"/>
  <c r="AK1481" i="2"/>
  <c r="AJ1481" i="2"/>
  <c r="AI1481" i="2"/>
  <c r="AH1481" i="2"/>
  <c r="AG1481" i="2"/>
  <c r="AF1481" i="2"/>
  <c r="BI1480" i="2"/>
  <c r="BH1480" i="2"/>
  <c r="BG1480" i="2"/>
  <c r="BF1480" i="2"/>
  <c r="BE1480" i="2"/>
  <c r="BD1480" i="2"/>
  <c r="BC1480" i="2"/>
  <c r="BB1480" i="2"/>
  <c r="BA1480" i="2"/>
  <c r="AZ1480" i="2"/>
  <c r="AY1480" i="2"/>
  <c r="AX1480" i="2"/>
  <c r="AW1480" i="2"/>
  <c r="AV1480" i="2"/>
  <c r="AU1480" i="2"/>
  <c r="AT1480" i="2"/>
  <c r="AS1480" i="2"/>
  <c r="AR1480" i="2"/>
  <c r="AQ1480" i="2"/>
  <c r="AP1480" i="2"/>
  <c r="AO1480" i="2"/>
  <c r="AN1480" i="2"/>
  <c r="AM1480" i="2"/>
  <c r="AL1480" i="2"/>
  <c r="AK1480" i="2"/>
  <c r="AJ1480" i="2"/>
  <c r="AI1480" i="2"/>
  <c r="AH1480" i="2"/>
  <c r="AG1480" i="2"/>
  <c r="AF1480" i="2"/>
  <c r="BI1479" i="2"/>
  <c r="BH1479" i="2"/>
  <c r="BG1479" i="2"/>
  <c r="BF1479" i="2"/>
  <c r="BE1479" i="2"/>
  <c r="BD1479" i="2"/>
  <c r="BC1479" i="2"/>
  <c r="BB1479" i="2"/>
  <c r="BA1479" i="2"/>
  <c r="AZ1479" i="2"/>
  <c r="AY1479" i="2"/>
  <c r="AX1479" i="2"/>
  <c r="AW1479" i="2"/>
  <c r="AV1479" i="2"/>
  <c r="AU1479" i="2"/>
  <c r="AT1479" i="2"/>
  <c r="AS1479" i="2"/>
  <c r="AR1479" i="2"/>
  <c r="AQ1479" i="2"/>
  <c r="AP1479" i="2"/>
  <c r="AO1479" i="2"/>
  <c r="AN1479" i="2"/>
  <c r="AM1479" i="2"/>
  <c r="AL1479" i="2"/>
  <c r="AK1479" i="2"/>
  <c r="AJ1479" i="2"/>
  <c r="AI1479" i="2"/>
  <c r="AH1479" i="2"/>
  <c r="AG1479" i="2"/>
  <c r="AF1479" i="2"/>
  <c r="BI1478" i="2"/>
  <c r="BH1478" i="2"/>
  <c r="BG1478" i="2"/>
  <c r="BF1478" i="2"/>
  <c r="BE1478" i="2"/>
  <c r="BD1478" i="2"/>
  <c r="BC1478" i="2"/>
  <c r="BB1478" i="2"/>
  <c r="BA1478" i="2"/>
  <c r="AZ1478" i="2"/>
  <c r="AY1478" i="2"/>
  <c r="AX1478" i="2"/>
  <c r="AW1478" i="2"/>
  <c r="AV1478" i="2"/>
  <c r="AU1478" i="2"/>
  <c r="AT1478" i="2"/>
  <c r="AS1478" i="2"/>
  <c r="AR1478" i="2"/>
  <c r="AQ1478" i="2"/>
  <c r="AP1478" i="2"/>
  <c r="AO1478" i="2"/>
  <c r="AN1478" i="2"/>
  <c r="AM1478" i="2"/>
  <c r="AL1478" i="2"/>
  <c r="AK1478" i="2"/>
  <c r="AJ1478" i="2"/>
  <c r="AI1478" i="2"/>
  <c r="AH1478" i="2"/>
  <c r="AG1478" i="2"/>
  <c r="AF1478" i="2"/>
  <c r="BI1477" i="2"/>
  <c r="BH1477" i="2"/>
  <c r="BG1477" i="2"/>
  <c r="BF1477" i="2"/>
  <c r="BE1477" i="2"/>
  <c r="BD1477" i="2"/>
  <c r="BC1477" i="2"/>
  <c r="BB1477" i="2"/>
  <c r="BA1477" i="2"/>
  <c r="AZ1477" i="2"/>
  <c r="AY1477" i="2"/>
  <c r="AX1477" i="2"/>
  <c r="AW1477" i="2"/>
  <c r="AV1477" i="2"/>
  <c r="AU1477" i="2"/>
  <c r="AT1477" i="2"/>
  <c r="AS1477" i="2"/>
  <c r="AR1477" i="2"/>
  <c r="AQ1477" i="2"/>
  <c r="AP1477" i="2"/>
  <c r="AO1477" i="2"/>
  <c r="AN1477" i="2"/>
  <c r="AM1477" i="2"/>
  <c r="AL1477" i="2"/>
  <c r="AK1477" i="2"/>
  <c r="AJ1477" i="2"/>
  <c r="AI1477" i="2"/>
  <c r="AH1477" i="2"/>
  <c r="AG1477" i="2"/>
  <c r="AF1477" i="2"/>
  <c r="BI1476" i="2"/>
  <c r="BH1476" i="2"/>
  <c r="BG1476" i="2"/>
  <c r="BF1476" i="2"/>
  <c r="BE1476" i="2"/>
  <c r="BD1476" i="2"/>
  <c r="BC1476" i="2"/>
  <c r="BB1476" i="2"/>
  <c r="BA1476" i="2"/>
  <c r="AZ1476" i="2"/>
  <c r="AY1476" i="2"/>
  <c r="AX1476" i="2"/>
  <c r="AW1476" i="2"/>
  <c r="AV1476" i="2"/>
  <c r="AU1476" i="2"/>
  <c r="AT1476" i="2"/>
  <c r="AS1476" i="2"/>
  <c r="AR1476" i="2"/>
  <c r="AQ1476" i="2"/>
  <c r="AP1476" i="2"/>
  <c r="AO1476" i="2"/>
  <c r="AN1476" i="2"/>
  <c r="AM1476" i="2"/>
  <c r="AL1476" i="2"/>
  <c r="AK1476" i="2"/>
  <c r="AJ1476" i="2"/>
  <c r="AI1476" i="2"/>
  <c r="AH1476" i="2"/>
  <c r="AG1476" i="2"/>
  <c r="AF1476" i="2"/>
  <c r="BI1475" i="2"/>
  <c r="BH1475" i="2"/>
  <c r="BG1475" i="2"/>
  <c r="BF1475" i="2"/>
  <c r="BE1475" i="2"/>
  <c r="BD1475" i="2"/>
  <c r="BC1475" i="2"/>
  <c r="BB1475" i="2"/>
  <c r="BA1475" i="2"/>
  <c r="AZ1475" i="2"/>
  <c r="AY1475" i="2"/>
  <c r="AX1475" i="2"/>
  <c r="AW1475" i="2"/>
  <c r="AV1475" i="2"/>
  <c r="AU1475" i="2"/>
  <c r="AT1475" i="2"/>
  <c r="AS1475" i="2"/>
  <c r="AR1475" i="2"/>
  <c r="AQ1475" i="2"/>
  <c r="AP1475" i="2"/>
  <c r="AO1475" i="2"/>
  <c r="AN1475" i="2"/>
  <c r="AM1475" i="2"/>
  <c r="AL1475" i="2"/>
  <c r="AK1475" i="2"/>
  <c r="AJ1475" i="2"/>
  <c r="AI1475" i="2"/>
  <c r="AH1475" i="2"/>
  <c r="AG1475" i="2"/>
  <c r="AF1475" i="2"/>
  <c r="BI1474" i="2"/>
  <c r="BH1474" i="2"/>
  <c r="BG1474" i="2"/>
  <c r="BF1474" i="2"/>
  <c r="BE1474" i="2"/>
  <c r="BD1474" i="2"/>
  <c r="BC1474" i="2"/>
  <c r="BB1474" i="2"/>
  <c r="BA1474" i="2"/>
  <c r="AZ1474" i="2"/>
  <c r="AY1474" i="2"/>
  <c r="AX1474" i="2"/>
  <c r="AW1474" i="2"/>
  <c r="AV1474" i="2"/>
  <c r="AU1474" i="2"/>
  <c r="AT1474" i="2"/>
  <c r="AS1474" i="2"/>
  <c r="AR1474" i="2"/>
  <c r="AQ1474" i="2"/>
  <c r="AP1474" i="2"/>
  <c r="AO1474" i="2"/>
  <c r="AN1474" i="2"/>
  <c r="AM1474" i="2"/>
  <c r="AL1474" i="2"/>
  <c r="AK1474" i="2"/>
  <c r="AJ1474" i="2"/>
  <c r="AI1474" i="2"/>
  <c r="AH1474" i="2"/>
  <c r="AG1474" i="2"/>
  <c r="AF1474" i="2"/>
  <c r="BI1473" i="2"/>
  <c r="BH1473" i="2"/>
  <c r="BG1473" i="2"/>
  <c r="BF1473" i="2"/>
  <c r="BE1473" i="2"/>
  <c r="BD1473" i="2"/>
  <c r="BC1473" i="2"/>
  <c r="BB1473" i="2"/>
  <c r="BA1473" i="2"/>
  <c r="AZ1473" i="2"/>
  <c r="AY1473" i="2"/>
  <c r="AX1473" i="2"/>
  <c r="AW1473" i="2"/>
  <c r="AV1473" i="2"/>
  <c r="AU1473" i="2"/>
  <c r="AT1473" i="2"/>
  <c r="AS1473" i="2"/>
  <c r="AR1473" i="2"/>
  <c r="AQ1473" i="2"/>
  <c r="AP1473" i="2"/>
  <c r="AO1473" i="2"/>
  <c r="AN1473" i="2"/>
  <c r="AM1473" i="2"/>
  <c r="AL1473" i="2"/>
  <c r="AK1473" i="2"/>
  <c r="AJ1473" i="2"/>
  <c r="AI1473" i="2"/>
  <c r="AH1473" i="2"/>
  <c r="AG1473" i="2"/>
  <c r="AF1473" i="2"/>
  <c r="BI1472" i="2"/>
  <c r="BH1472" i="2"/>
  <c r="BG1472" i="2"/>
  <c r="BF1472" i="2"/>
  <c r="BE1472" i="2"/>
  <c r="BD1472" i="2"/>
  <c r="BC1472" i="2"/>
  <c r="BB1472" i="2"/>
  <c r="BA1472" i="2"/>
  <c r="AZ1472" i="2"/>
  <c r="AY1472" i="2"/>
  <c r="AX1472" i="2"/>
  <c r="AW1472" i="2"/>
  <c r="AV1472" i="2"/>
  <c r="AU1472" i="2"/>
  <c r="AT1472" i="2"/>
  <c r="AS1472" i="2"/>
  <c r="AR1472" i="2"/>
  <c r="AQ1472" i="2"/>
  <c r="AP1472" i="2"/>
  <c r="AO1472" i="2"/>
  <c r="AN1472" i="2"/>
  <c r="AM1472" i="2"/>
  <c r="AL1472" i="2"/>
  <c r="AK1472" i="2"/>
  <c r="AJ1472" i="2"/>
  <c r="AI1472" i="2"/>
  <c r="AH1472" i="2"/>
  <c r="AG1472" i="2"/>
  <c r="AF1472" i="2"/>
  <c r="BI1471" i="2"/>
  <c r="BH1471" i="2"/>
  <c r="BG1471" i="2"/>
  <c r="BF1471" i="2"/>
  <c r="BE1471" i="2"/>
  <c r="BD1471" i="2"/>
  <c r="BC1471" i="2"/>
  <c r="BB1471" i="2"/>
  <c r="BA1471" i="2"/>
  <c r="AZ1471" i="2"/>
  <c r="AY1471" i="2"/>
  <c r="AX1471" i="2"/>
  <c r="AW1471" i="2"/>
  <c r="AV1471" i="2"/>
  <c r="AU1471" i="2"/>
  <c r="AT1471" i="2"/>
  <c r="AS1471" i="2"/>
  <c r="AR1471" i="2"/>
  <c r="AQ1471" i="2"/>
  <c r="AP1471" i="2"/>
  <c r="AO1471" i="2"/>
  <c r="AN1471" i="2"/>
  <c r="AM1471" i="2"/>
  <c r="AL1471" i="2"/>
  <c r="AK1471" i="2"/>
  <c r="AJ1471" i="2"/>
  <c r="AI1471" i="2"/>
  <c r="AH1471" i="2"/>
  <c r="AG1471" i="2"/>
  <c r="AF1471" i="2"/>
  <c r="BI1470" i="2"/>
  <c r="BH1470" i="2"/>
  <c r="BG1470" i="2"/>
  <c r="BF1470" i="2"/>
  <c r="BE1470" i="2"/>
  <c r="BD1470" i="2"/>
  <c r="BC1470" i="2"/>
  <c r="BB1470" i="2"/>
  <c r="BA1470" i="2"/>
  <c r="AZ1470" i="2"/>
  <c r="AY1470" i="2"/>
  <c r="AX1470" i="2"/>
  <c r="AW1470" i="2"/>
  <c r="AV1470" i="2"/>
  <c r="AU1470" i="2"/>
  <c r="AT1470" i="2"/>
  <c r="AS1470" i="2"/>
  <c r="AR1470" i="2"/>
  <c r="AQ1470" i="2"/>
  <c r="AP1470" i="2"/>
  <c r="AO1470" i="2"/>
  <c r="AN1470" i="2"/>
  <c r="AM1470" i="2"/>
  <c r="AL1470" i="2"/>
  <c r="AK1470" i="2"/>
  <c r="AJ1470" i="2"/>
  <c r="AI1470" i="2"/>
  <c r="AH1470" i="2"/>
  <c r="AG1470" i="2"/>
  <c r="AF1470" i="2"/>
  <c r="BI1469" i="2"/>
  <c r="BH1469" i="2"/>
  <c r="BG1469" i="2"/>
  <c r="BF1469" i="2"/>
  <c r="BE1469" i="2"/>
  <c r="BD1469" i="2"/>
  <c r="BC1469" i="2"/>
  <c r="BB1469" i="2"/>
  <c r="BA1469" i="2"/>
  <c r="AZ1469" i="2"/>
  <c r="AY1469" i="2"/>
  <c r="AX1469" i="2"/>
  <c r="AW1469" i="2"/>
  <c r="AV1469" i="2"/>
  <c r="AU1469" i="2"/>
  <c r="AT1469" i="2"/>
  <c r="AS1469" i="2"/>
  <c r="AR1469" i="2"/>
  <c r="AQ1469" i="2"/>
  <c r="AP1469" i="2"/>
  <c r="AO1469" i="2"/>
  <c r="AN1469" i="2"/>
  <c r="AM1469" i="2"/>
  <c r="AL1469" i="2"/>
  <c r="AK1469" i="2"/>
  <c r="AJ1469" i="2"/>
  <c r="AI1469" i="2"/>
  <c r="AH1469" i="2"/>
  <c r="AG1469" i="2"/>
  <c r="AF1469" i="2"/>
  <c r="BI1468" i="2"/>
  <c r="BH1468" i="2"/>
  <c r="BG1468" i="2"/>
  <c r="BF1468" i="2"/>
  <c r="BE1468" i="2"/>
  <c r="BD1468" i="2"/>
  <c r="BC1468" i="2"/>
  <c r="BB1468" i="2"/>
  <c r="BA1468" i="2"/>
  <c r="AZ1468" i="2"/>
  <c r="AY1468" i="2"/>
  <c r="AX1468" i="2"/>
  <c r="AW1468" i="2"/>
  <c r="AV1468" i="2"/>
  <c r="AU1468" i="2"/>
  <c r="AT1468" i="2"/>
  <c r="AS1468" i="2"/>
  <c r="AR1468" i="2"/>
  <c r="AQ1468" i="2"/>
  <c r="AP1468" i="2"/>
  <c r="AO1468" i="2"/>
  <c r="AN1468" i="2"/>
  <c r="AM1468" i="2"/>
  <c r="AL1468" i="2"/>
  <c r="AK1468" i="2"/>
  <c r="AJ1468" i="2"/>
  <c r="AI1468" i="2"/>
  <c r="AH1468" i="2"/>
  <c r="AG1468" i="2"/>
  <c r="AF1468" i="2"/>
  <c r="BI1467" i="2"/>
  <c r="BH1467" i="2"/>
  <c r="BG1467" i="2"/>
  <c r="BF1467" i="2"/>
  <c r="BE1467" i="2"/>
  <c r="BD1467" i="2"/>
  <c r="BC1467" i="2"/>
  <c r="BB1467" i="2"/>
  <c r="BA1467" i="2"/>
  <c r="AZ1467" i="2"/>
  <c r="AY1467" i="2"/>
  <c r="AX1467" i="2"/>
  <c r="AW1467" i="2"/>
  <c r="AV1467" i="2"/>
  <c r="AU1467" i="2"/>
  <c r="AT1467" i="2"/>
  <c r="AS1467" i="2"/>
  <c r="AR1467" i="2"/>
  <c r="AQ1467" i="2"/>
  <c r="AP1467" i="2"/>
  <c r="AO1467" i="2"/>
  <c r="AN1467" i="2"/>
  <c r="AM1467" i="2"/>
  <c r="AL1467" i="2"/>
  <c r="AK1467" i="2"/>
  <c r="AJ1467" i="2"/>
  <c r="AI1467" i="2"/>
  <c r="AH1467" i="2"/>
  <c r="AG1467" i="2"/>
  <c r="AF1467" i="2"/>
  <c r="BI1466" i="2"/>
  <c r="BH1466" i="2"/>
  <c r="BG1466" i="2"/>
  <c r="BF1466" i="2"/>
  <c r="BE1466" i="2"/>
  <c r="BD1466" i="2"/>
  <c r="BC1466" i="2"/>
  <c r="BB1466" i="2"/>
  <c r="BA1466" i="2"/>
  <c r="AZ1466" i="2"/>
  <c r="AY1466" i="2"/>
  <c r="AX1466" i="2"/>
  <c r="AW1466" i="2"/>
  <c r="AV1466" i="2"/>
  <c r="AU1466" i="2"/>
  <c r="AT1466" i="2"/>
  <c r="AS1466" i="2"/>
  <c r="AR1466" i="2"/>
  <c r="AQ1466" i="2"/>
  <c r="AP1466" i="2"/>
  <c r="AO1466" i="2"/>
  <c r="AN1466" i="2"/>
  <c r="AM1466" i="2"/>
  <c r="AL1466" i="2"/>
  <c r="AK1466" i="2"/>
  <c r="AJ1466" i="2"/>
  <c r="AI1466" i="2"/>
  <c r="AH1466" i="2"/>
  <c r="AG1466" i="2"/>
  <c r="AF1466" i="2"/>
  <c r="BI1465" i="2"/>
  <c r="BH1465" i="2"/>
  <c r="BG1465" i="2"/>
  <c r="BF1465" i="2"/>
  <c r="BE1465" i="2"/>
  <c r="BD1465" i="2"/>
  <c r="BC1465" i="2"/>
  <c r="BB1465" i="2"/>
  <c r="BA1465" i="2"/>
  <c r="AZ1465" i="2"/>
  <c r="AY1465" i="2"/>
  <c r="AX1465" i="2"/>
  <c r="AW1465" i="2"/>
  <c r="AV1465" i="2"/>
  <c r="AU1465" i="2"/>
  <c r="AT1465" i="2"/>
  <c r="AS1465" i="2"/>
  <c r="AR1465" i="2"/>
  <c r="AQ1465" i="2"/>
  <c r="AP1465" i="2"/>
  <c r="AO1465" i="2"/>
  <c r="AN1465" i="2"/>
  <c r="AM1465" i="2"/>
  <c r="AL1465" i="2"/>
  <c r="AK1465" i="2"/>
  <c r="AJ1465" i="2"/>
  <c r="AI1465" i="2"/>
  <c r="AH1465" i="2"/>
  <c r="AG1465" i="2"/>
  <c r="AF1465" i="2"/>
  <c r="BI1464" i="2"/>
  <c r="BH1464" i="2"/>
  <c r="BG1464" i="2"/>
  <c r="BF1464" i="2"/>
  <c r="BE1464" i="2"/>
  <c r="BD1464" i="2"/>
  <c r="BC1464" i="2"/>
  <c r="BB1464" i="2"/>
  <c r="BA1464" i="2"/>
  <c r="AZ1464" i="2"/>
  <c r="AY1464" i="2"/>
  <c r="AX1464" i="2"/>
  <c r="AW1464" i="2"/>
  <c r="AV1464" i="2"/>
  <c r="AU1464" i="2"/>
  <c r="AT1464" i="2"/>
  <c r="AS1464" i="2"/>
  <c r="AR1464" i="2"/>
  <c r="AQ1464" i="2"/>
  <c r="AP1464" i="2"/>
  <c r="AO1464" i="2"/>
  <c r="AN1464" i="2"/>
  <c r="AM1464" i="2"/>
  <c r="AL1464" i="2"/>
  <c r="AK1464" i="2"/>
  <c r="AJ1464" i="2"/>
  <c r="AI1464" i="2"/>
  <c r="AH1464" i="2"/>
  <c r="AG1464" i="2"/>
  <c r="AF1464" i="2"/>
  <c r="BI1463" i="2"/>
  <c r="BH1463" i="2"/>
  <c r="BG1463" i="2"/>
  <c r="BF1463" i="2"/>
  <c r="BE1463" i="2"/>
  <c r="BD1463" i="2"/>
  <c r="BC1463" i="2"/>
  <c r="BB1463" i="2"/>
  <c r="BA1463" i="2"/>
  <c r="AZ1463" i="2"/>
  <c r="AY1463" i="2"/>
  <c r="AX1463" i="2"/>
  <c r="AW1463" i="2"/>
  <c r="AV1463" i="2"/>
  <c r="AU1463" i="2"/>
  <c r="AT1463" i="2"/>
  <c r="AS1463" i="2"/>
  <c r="AR1463" i="2"/>
  <c r="AQ1463" i="2"/>
  <c r="AP1463" i="2"/>
  <c r="AO1463" i="2"/>
  <c r="AN1463" i="2"/>
  <c r="AM1463" i="2"/>
  <c r="AL1463" i="2"/>
  <c r="AK1463" i="2"/>
  <c r="AJ1463" i="2"/>
  <c r="AI1463" i="2"/>
  <c r="AH1463" i="2"/>
  <c r="AG1463" i="2"/>
  <c r="AF1463" i="2"/>
  <c r="BI1462" i="2"/>
  <c r="BH1462" i="2"/>
  <c r="BG1462" i="2"/>
  <c r="BF1462" i="2"/>
  <c r="BE1462" i="2"/>
  <c r="BD1462" i="2"/>
  <c r="BC1462" i="2"/>
  <c r="BB1462" i="2"/>
  <c r="BA1462" i="2"/>
  <c r="AZ1462" i="2"/>
  <c r="AY1462" i="2"/>
  <c r="AX1462" i="2"/>
  <c r="AW1462" i="2"/>
  <c r="AV1462" i="2"/>
  <c r="AU1462" i="2"/>
  <c r="AT1462" i="2"/>
  <c r="AS1462" i="2"/>
  <c r="AR1462" i="2"/>
  <c r="AQ1462" i="2"/>
  <c r="AP1462" i="2"/>
  <c r="AO1462" i="2"/>
  <c r="AN1462" i="2"/>
  <c r="AM1462" i="2"/>
  <c r="AL1462" i="2"/>
  <c r="AK1462" i="2"/>
  <c r="AJ1462" i="2"/>
  <c r="AI1462" i="2"/>
  <c r="AH1462" i="2"/>
  <c r="AG1462" i="2"/>
  <c r="AF1462" i="2"/>
  <c r="BI1461" i="2"/>
  <c r="BH1461" i="2"/>
  <c r="BG1461" i="2"/>
  <c r="BF1461" i="2"/>
  <c r="BE1461" i="2"/>
  <c r="BD1461" i="2"/>
  <c r="BC1461" i="2"/>
  <c r="BB1461" i="2"/>
  <c r="BA1461" i="2"/>
  <c r="AZ1461" i="2"/>
  <c r="AY1461" i="2"/>
  <c r="AX1461" i="2"/>
  <c r="AW1461" i="2"/>
  <c r="AV1461" i="2"/>
  <c r="AU1461" i="2"/>
  <c r="AT1461" i="2"/>
  <c r="AS1461" i="2"/>
  <c r="AR1461" i="2"/>
  <c r="AQ1461" i="2"/>
  <c r="AP1461" i="2"/>
  <c r="AO1461" i="2"/>
  <c r="AN1461" i="2"/>
  <c r="AM1461" i="2"/>
  <c r="AL1461" i="2"/>
  <c r="AK1461" i="2"/>
  <c r="AJ1461" i="2"/>
  <c r="AI1461" i="2"/>
  <c r="AH1461" i="2"/>
  <c r="AG1461" i="2"/>
  <c r="AF1461" i="2"/>
  <c r="BI1460" i="2"/>
  <c r="BH1460" i="2"/>
  <c r="BG1460" i="2"/>
  <c r="BF1460" i="2"/>
  <c r="BE1460" i="2"/>
  <c r="BD1460" i="2"/>
  <c r="BC1460" i="2"/>
  <c r="BB1460" i="2"/>
  <c r="BA1460" i="2"/>
  <c r="AZ1460" i="2"/>
  <c r="AY1460" i="2"/>
  <c r="AX1460" i="2"/>
  <c r="AW1460" i="2"/>
  <c r="AV1460" i="2"/>
  <c r="AU1460" i="2"/>
  <c r="AT1460" i="2"/>
  <c r="AS1460" i="2"/>
  <c r="AR1460" i="2"/>
  <c r="AQ1460" i="2"/>
  <c r="AP1460" i="2"/>
  <c r="AO1460" i="2"/>
  <c r="AN1460" i="2"/>
  <c r="AM1460" i="2"/>
  <c r="AL1460" i="2"/>
  <c r="AK1460" i="2"/>
  <c r="AJ1460" i="2"/>
  <c r="AI1460" i="2"/>
  <c r="AH1460" i="2"/>
  <c r="AG1460" i="2"/>
  <c r="AF1460" i="2"/>
  <c r="BI1459" i="2"/>
  <c r="BH1459" i="2"/>
  <c r="BG1459" i="2"/>
  <c r="BF1459" i="2"/>
  <c r="BE1459" i="2"/>
  <c r="BD1459" i="2"/>
  <c r="BC1459" i="2"/>
  <c r="BB1459" i="2"/>
  <c r="BA1459" i="2"/>
  <c r="AZ1459" i="2"/>
  <c r="AY1459" i="2"/>
  <c r="AX1459" i="2"/>
  <c r="AW1459" i="2"/>
  <c r="AV1459" i="2"/>
  <c r="AU1459" i="2"/>
  <c r="AT1459" i="2"/>
  <c r="AS1459" i="2"/>
  <c r="AR1459" i="2"/>
  <c r="AQ1459" i="2"/>
  <c r="AP1459" i="2"/>
  <c r="AO1459" i="2"/>
  <c r="AN1459" i="2"/>
  <c r="AM1459" i="2"/>
  <c r="AL1459" i="2"/>
  <c r="AK1459" i="2"/>
  <c r="AJ1459" i="2"/>
  <c r="AI1459" i="2"/>
  <c r="AH1459" i="2"/>
  <c r="AG1459" i="2"/>
  <c r="AF1459" i="2"/>
  <c r="BI1458" i="2"/>
  <c r="BH1458" i="2"/>
  <c r="BG1458" i="2"/>
  <c r="BF1458" i="2"/>
  <c r="BE1458" i="2"/>
  <c r="BD1458" i="2"/>
  <c r="BC1458" i="2"/>
  <c r="BB1458" i="2"/>
  <c r="BA1458" i="2"/>
  <c r="AZ1458" i="2"/>
  <c r="AY1458" i="2"/>
  <c r="AX1458" i="2"/>
  <c r="AW1458" i="2"/>
  <c r="AV1458" i="2"/>
  <c r="AU1458" i="2"/>
  <c r="AT1458" i="2"/>
  <c r="AS1458" i="2"/>
  <c r="AR1458" i="2"/>
  <c r="AQ1458" i="2"/>
  <c r="AP1458" i="2"/>
  <c r="AO1458" i="2"/>
  <c r="AN1458" i="2"/>
  <c r="AM1458" i="2"/>
  <c r="AL1458" i="2"/>
  <c r="AK1458" i="2"/>
  <c r="AJ1458" i="2"/>
  <c r="AI1458" i="2"/>
  <c r="AH1458" i="2"/>
  <c r="AG1458" i="2"/>
  <c r="AF1458" i="2"/>
  <c r="BI1457" i="2"/>
  <c r="BH1457" i="2"/>
  <c r="BG1457" i="2"/>
  <c r="BF1457" i="2"/>
  <c r="BE1457" i="2"/>
  <c r="BD1457" i="2"/>
  <c r="BC1457" i="2"/>
  <c r="BB1457" i="2"/>
  <c r="BA1457" i="2"/>
  <c r="AZ1457" i="2"/>
  <c r="AY1457" i="2"/>
  <c r="AX1457" i="2"/>
  <c r="AW1457" i="2"/>
  <c r="AV1457" i="2"/>
  <c r="AU1457" i="2"/>
  <c r="AT1457" i="2"/>
  <c r="AS1457" i="2"/>
  <c r="AR1457" i="2"/>
  <c r="AQ1457" i="2"/>
  <c r="AP1457" i="2"/>
  <c r="AO1457" i="2"/>
  <c r="AN1457" i="2"/>
  <c r="AM1457" i="2"/>
  <c r="AL1457" i="2"/>
  <c r="AK1457" i="2"/>
  <c r="AJ1457" i="2"/>
  <c r="AI1457" i="2"/>
  <c r="AH1457" i="2"/>
  <c r="AG1457" i="2"/>
  <c r="AF1457" i="2"/>
  <c r="BI1456" i="2"/>
  <c r="BH1456" i="2"/>
  <c r="BG1456" i="2"/>
  <c r="BF1456" i="2"/>
  <c r="BE1456" i="2"/>
  <c r="BD1456" i="2"/>
  <c r="BC1456" i="2"/>
  <c r="BB1456" i="2"/>
  <c r="BA1456" i="2"/>
  <c r="AZ1456" i="2"/>
  <c r="AY1456" i="2"/>
  <c r="AX1456" i="2"/>
  <c r="AW1456" i="2"/>
  <c r="AV1456" i="2"/>
  <c r="AU1456" i="2"/>
  <c r="AT1456" i="2"/>
  <c r="AS1456" i="2"/>
  <c r="AR1456" i="2"/>
  <c r="AQ1456" i="2"/>
  <c r="AP1456" i="2"/>
  <c r="AO1456" i="2"/>
  <c r="AN1456" i="2"/>
  <c r="AM1456" i="2"/>
  <c r="AL1456" i="2"/>
  <c r="AK1456" i="2"/>
  <c r="AJ1456" i="2"/>
  <c r="AI1456" i="2"/>
  <c r="AH1456" i="2"/>
  <c r="AG1456" i="2"/>
  <c r="AF1456" i="2"/>
  <c r="BI1455" i="2"/>
  <c r="BH1455" i="2"/>
  <c r="BG1455" i="2"/>
  <c r="BF1455" i="2"/>
  <c r="BE1455" i="2"/>
  <c r="BD1455" i="2"/>
  <c r="BC1455" i="2"/>
  <c r="BB1455" i="2"/>
  <c r="BA1455" i="2"/>
  <c r="AZ1455" i="2"/>
  <c r="AY1455" i="2"/>
  <c r="AX1455" i="2"/>
  <c r="AW1455" i="2"/>
  <c r="AV1455" i="2"/>
  <c r="AU1455" i="2"/>
  <c r="AT1455" i="2"/>
  <c r="AS1455" i="2"/>
  <c r="AR1455" i="2"/>
  <c r="AQ1455" i="2"/>
  <c r="AP1455" i="2"/>
  <c r="AO1455" i="2"/>
  <c r="AN1455" i="2"/>
  <c r="AM1455" i="2"/>
  <c r="AL1455" i="2"/>
  <c r="AK1455" i="2"/>
  <c r="AJ1455" i="2"/>
  <c r="AI1455" i="2"/>
  <c r="AH1455" i="2"/>
  <c r="AG1455" i="2"/>
  <c r="AF1455" i="2"/>
  <c r="BI1454" i="2"/>
  <c r="BH1454" i="2"/>
  <c r="BG1454" i="2"/>
  <c r="BF1454" i="2"/>
  <c r="BE1454" i="2"/>
  <c r="BD1454" i="2"/>
  <c r="BC1454" i="2"/>
  <c r="BB1454" i="2"/>
  <c r="BA1454" i="2"/>
  <c r="AZ1454" i="2"/>
  <c r="AY1454" i="2"/>
  <c r="AX1454" i="2"/>
  <c r="AW1454" i="2"/>
  <c r="AV1454" i="2"/>
  <c r="AU1454" i="2"/>
  <c r="AT1454" i="2"/>
  <c r="AS1454" i="2"/>
  <c r="AR1454" i="2"/>
  <c r="AQ1454" i="2"/>
  <c r="AP1454" i="2"/>
  <c r="AO1454" i="2"/>
  <c r="AN1454" i="2"/>
  <c r="AM1454" i="2"/>
  <c r="AL1454" i="2"/>
  <c r="AK1454" i="2"/>
  <c r="AJ1454" i="2"/>
  <c r="AI1454" i="2"/>
  <c r="AH1454" i="2"/>
  <c r="AG1454" i="2"/>
  <c r="AF1454" i="2"/>
  <c r="BI1453" i="2"/>
  <c r="BH1453" i="2"/>
  <c r="BG1453" i="2"/>
  <c r="BF1453" i="2"/>
  <c r="BE1453" i="2"/>
  <c r="BD1453" i="2"/>
  <c r="BC1453" i="2"/>
  <c r="BB1453" i="2"/>
  <c r="BA1453" i="2"/>
  <c r="AZ1453" i="2"/>
  <c r="AY1453" i="2"/>
  <c r="AX1453" i="2"/>
  <c r="AW1453" i="2"/>
  <c r="AV1453" i="2"/>
  <c r="AU1453" i="2"/>
  <c r="AT1453" i="2"/>
  <c r="AS1453" i="2"/>
  <c r="AR1453" i="2"/>
  <c r="AQ1453" i="2"/>
  <c r="AP1453" i="2"/>
  <c r="AO1453" i="2"/>
  <c r="AN1453" i="2"/>
  <c r="AM1453" i="2"/>
  <c r="AL1453" i="2"/>
  <c r="AK1453" i="2"/>
  <c r="AJ1453" i="2"/>
  <c r="AI1453" i="2"/>
  <c r="AH1453" i="2"/>
  <c r="AG1453" i="2"/>
  <c r="AF1453" i="2"/>
  <c r="BI1452" i="2"/>
  <c r="BH1452" i="2"/>
  <c r="BG1452" i="2"/>
  <c r="BF1452" i="2"/>
  <c r="BE1452" i="2"/>
  <c r="BD1452" i="2"/>
  <c r="BC1452" i="2"/>
  <c r="BB1452" i="2"/>
  <c r="BA1452" i="2"/>
  <c r="AZ1452" i="2"/>
  <c r="AY1452" i="2"/>
  <c r="AX1452" i="2"/>
  <c r="AW1452" i="2"/>
  <c r="AV1452" i="2"/>
  <c r="AU1452" i="2"/>
  <c r="AT1452" i="2"/>
  <c r="AS1452" i="2"/>
  <c r="AR1452" i="2"/>
  <c r="AQ1452" i="2"/>
  <c r="AP1452" i="2"/>
  <c r="AO1452" i="2"/>
  <c r="AN1452" i="2"/>
  <c r="AM1452" i="2"/>
  <c r="AL1452" i="2"/>
  <c r="AK1452" i="2"/>
  <c r="AJ1452" i="2"/>
  <c r="AI1452" i="2"/>
  <c r="AH1452" i="2"/>
  <c r="AG1452" i="2"/>
  <c r="AF1452" i="2"/>
  <c r="BI1451" i="2"/>
  <c r="BH1451" i="2"/>
  <c r="BG1451" i="2"/>
  <c r="BF1451" i="2"/>
  <c r="BE1451" i="2"/>
  <c r="BD1451" i="2"/>
  <c r="BC1451" i="2"/>
  <c r="BB1451" i="2"/>
  <c r="BA1451" i="2"/>
  <c r="AZ1451" i="2"/>
  <c r="AY1451" i="2"/>
  <c r="AX1451" i="2"/>
  <c r="AW1451" i="2"/>
  <c r="AV1451" i="2"/>
  <c r="AU1451" i="2"/>
  <c r="AT1451" i="2"/>
  <c r="AS1451" i="2"/>
  <c r="AR1451" i="2"/>
  <c r="AQ1451" i="2"/>
  <c r="AP1451" i="2"/>
  <c r="AO1451" i="2"/>
  <c r="AN1451" i="2"/>
  <c r="AM1451" i="2"/>
  <c r="AL1451" i="2"/>
  <c r="AK1451" i="2"/>
  <c r="AJ1451" i="2"/>
  <c r="AI1451" i="2"/>
  <c r="AH1451" i="2"/>
  <c r="AG1451" i="2"/>
  <c r="AF1451" i="2"/>
  <c r="BI1450" i="2"/>
  <c r="BH1450" i="2"/>
  <c r="BG1450" i="2"/>
  <c r="BF1450" i="2"/>
  <c r="BE1450" i="2"/>
  <c r="BD1450" i="2"/>
  <c r="BC1450" i="2"/>
  <c r="BB1450" i="2"/>
  <c r="BA1450" i="2"/>
  <c r="AZ1450" i="2"/>
  <c r="AY1450" i="2"/>
  <c r="AX1450" i="2"/>
  <c r="AW1450" i="2"/>
  <c r="AV1450" i="2"/>
  <c r="AU1450" i="2"/>
  <c r="AT1450" i="2"/>
  <c r="AS1450" i="2"/>
  <c r="AR1450" i="2"/>
  <c r="AQ1450" i="2"/>
  <c r="AP1450" i="2"/>
  <c r="AO1450" i="2"/>
  <c r="AN1450" i="2"/>
  <c r="AM1450" i="2"/>
  <c r="AL1450" i="2"/>
  <c r="AK1450" i="2"/>
  <c r="AJ1450" i="2"/>
  <c r="AI1450" i="2"/>
  <c r="AH1450" i="2"/>
  <c r="AG1450" i="2"/>
  <c r="AF1450" i="2"/>
  <c r="BI1449" i="2"/>
  <c r="BH1449" i="2"/>
  <c r="BG1449" i="2"/>
  <c r="BF1449" i="2"/>
  <c r="BE1449" i="2"/>
  <c r="BD1449" i="2"/>
  <c r="BC1449" i="2"/>
  <c r="BB1449" i="2"/>
  <c r="BA1449" i="2"/>
  <c r="AZ1449" i="2"/>
  <c r="AY1449" i="2"/>
  <c r="AX1449" i="2"/>
  <c r="AW1449" i="2"/>
  <c r="AV1449" i="2"/>
  <c r="AU1449" i="2"/>
  <c r="AT1449" i="2"/>
  <c r="AS1449" i="2"/>
  <c r="AR1449" i="2"/>
  <c r="AQ1449" i="2"/>
  <c r="AP1449" i="2"/>
  <c r="AO1449" i="2"/>
  <c r="AN1449" i="2"/>
  <c r="AM1449" i="2"/>
  <c r="AL1449" i="2"/>
  <c r="AK1449" i="2"/>
  <c r="AJ1449" i="2"/>
  <c r="AI1449" i="2"/>
  <c r="AH1449" i="2"/>
  <c r="AG1449" i="2"/>
  <c r="AF1449" i="2"/>
  <c r="BI1448" i="2"/>
  <c r="BH1448" i="2"/>
  <c r="BG1448" i="2"/>
  <c r="BF1448" i="2"/>
  <c r="BE1448" i="2"/>
  <c r="BD1448" i="2"/>
  <c r="BC1448" i="2"/>
  <c r="BB1448" i="2"/>
  <c r="BA1448" i="2"/>
  <c r="AZ1448" i="2"/>
  <c r="AY1448" i="2"/>
  <c r="AX1448" i="2"/>
  <c r="AW1448" i="2"/>
  <c r="AV1448" i="2"/>
  <c r="AU1448" i="2"/>
  <c r="AT1448" i="2"/>
  <c r="AS1448" i="2"/>
  <c r="AR1448" i="2"/>
  <c r="AQ1448" i="2"/>
  <c r="AP1448" i="2"/>
  <c r="AO1448" i="2"/>
  <c r="AN1448" i="2"/>
  <c r="AM1448" i="2"/>
  <c r="AL1448" i="2"/>
  <c r="AK1448" i="2"/>
  <c r="AJ1448" i="2"/>
  <c r="AI1448" i="2"/>
  <c r="AH1448" i="2"/>
  <c r="AG1448" i="2"/>
  <c r="AF1448" i="2"/>
  <c r="BI1447" i="2"/>
  <c r="BH1447" i="2"/>
  <c r="BG1447" i="2"/>
  <c r="BF1447" i="2"/>
  <c r="BE1447" i="2"/>
  <c r="BD1447" i="2"/>
  <c r="BC1447" i="2"/>
  <c r="BB1447" i="2"/>
  <c r="BA1447" i="2"/>
  <c r="AZ1447" i="2"/>
  <c r="AY1447" i="2"/>
  <c r="AX1447" i="2"/>
  <c r="AW1447" i="2"/>
  <c r="AV1447" i="2"/>
  <c r="AU1447" i="2"/>
  <c r="AT1447" i="2"/>
  <c r="AS1447" i="2"/>
  <c r="AR1447" i="2"/>
  <c r="AQ1447" i="2"/>
  <c r="AP1447" i="2"/>
  <c r="AO1447" i="2"/>
  <c r="AN1447" i="2"/>
  <c r="AM1447" i="2"/>
  <c r="AL1447" i="2"/>
  <c r="AK1447" i="2"/>
  <c r="AJ1447" i="2"/>
  <c r="AI1447" i="2"/>
  <c r="AH1447" i="2"/>
  <c r="AG1447" i="2"/>
  <c r="AF1447" i="2"/>
  <c r="BI1446" i="2"/>
  <c r="BH1446" i="2"/>
  <c r="BG1446" i="2"/>
  <c r="BF1446" i="2"/>
  <c r="BE1446" i="2"/>
  <c r="BD1446" i="2"/>
  <c r="BC1446" i="2"/>
  <c r="BB1446" i="2"/>
  <c r="BA1446" i="2"/>
  <c r="AZ1446" i="2"/>
  <c r="AY1446" i="2"/>
  <c r="AX1446" i="2"/>
  <c r="AW1446" i="2"/>
  <c r="AV1446" i="2"/>
  <c r="AU1446" i="2"/>
  <c r="AT1446" i="2"/>
  <c r="AS1446" i="2"/>
  <c r="AR1446" i="2"/>
  <c r="AQ1446" i="2"/>
  <c r="AP1446" i="2"/>
  <c r="AO1446" i="2"/>
  <c r="AN1446" i="2"/>
  <c r="AM1446" i="2"/>
  <c r="AL1446" i="2"/>
  <c r="AK1446" i="2"/>
  <c r="AJ1446" i="2"/>
  <c r="AI1446" i="2"/>
  <c r="AH1446" i="2"/>
  <c r="AG1446" i="2"/>
  <c r="AF1446" i="2"/>
  <c r="BI1445" i="2"/>
  <c r="BH1445" i="2"/>
  <c r="BG1445" i="2"/>
  <c r="BF1445" i="2"/>
  <c r="BE1445" i="2"/>
  <c r="BD1445" i="2"/>
  <c r="BC1445" i="2"/>
  <c r="BB1445" i="2"/>
  <c r="BA1445" i="2"/>
  <c r="AZ1445" i="2"/>
  <c r="AY1445" i="2"/>
  <c r="AX1445" i="2"/>
  <c r="AW1445" i="2"/>
  <c r="AV1445" i="2"/>
  <c r="AU1445" i="2"/>
  <c r="AT1445" i="2"/>
  <c r="AS1445" i="2"/>
  <c r="AR1445" i="2"/>
  <c r="AQ1445" i="2"/>
  <c r="AP1445" i="2"/>
  <c r="AO1445" i="2"/>
  <c r="AN1445" i="2"/>
  <c r="AM1445" i="2"/>
  <c r="AL1445" i="2"/>
  <c r="AK1445" i="2"/>
  <c r="AJ1445" i="2"/>
  <c r="AI1445" i="2"/>
  <c r="AH1445" i="2"/>
  <c r="AG1445" i="2"/>
  <c r="AF1445" i="2"/>
  <c r="BI1444" i="2"/>
  <c r="BH1444" i="2"/>
  <c r="BG1444" i="2"/>
  <c r="BF1444" i="2"/>
  <c r="BE1444" i="2"/>
  <c r="BD1444" i="2"/>
  <c r="BC1444" i="2"/>
  <c r="BB1444" i="2"/>
  <c r="BA1444" i="2"/>
  <c r="AZ1444" i="2"/>
  <c r="AY1444" i="2"/>
  <c r="AX1444" i="2"/>
  <c r="AW1444" i="2"/>
  <c r="AV1444" i="2"/>
  <c r="AU1444" i="2"/>
  <c r="AT1444" i="2"/>
  <c r="AS1444" i="2"/>
  <c r="AR1444" i="2"/>
  <c r="AQ1444" i="2"/>
  <c r="AP1444" i="2"/>
  <c r="AO1444" i="2"/>
  <c r="AN1444" i="2"/>
  <c r="AM1444" i="2"/>
  <c r="AL1444" i="2"/>
  <c r="AK1444" i="2"/>
  <c r="AJ1444" i="2"/>
  <c r="AI1444" i="2"/>
  <c r="AH1444" i="2"/>
  <c r="AG1444" i="2"/>
  <c r="AF1444" i="2"/>
  <c r="BI1443" i="2"/>
  <c r="BH1443" i="2"/>
  <c r="BG1443" i="2"/>
  <c r="BF1443" i="2"/>
  <c r="BE1443" i="2"/>
  <c r="BD1443" i="2"/>
  <c r="BC1443" i="2"/>
  <c r="BB1443" i="2"/>
  <c r="BA1443" i="2"/>
  <c r="AZ1443" i="2"/>
  <c r="AY1443" i="2"/>
  <c r="AX1443" i="2"/>
  <c r="AW1443" i="2"/>
  <c r="AV1443" i="2"/>
  <c r="AU1443" i="2"/>
  <c r="AT1443" i="2"/>
  <c r="AS1443" i="2"/>
  <c r="AR1443" i="2"/>
  <c r="AQ1443" i="2"/>
  <c r="AP1443" i="2"/>
  <c r="AO1443" i="2"/>
  <c r="AN1443" i="2"/>
  <c r="AM1443" i="2"/>
  <c r="AL1443" i="2"/>
  <c r="AK1443" i="2"/>
  <c r="AJ1443" i="2"/>
  <c r="AI1443" i="2"/>
  <c r="AH1443" i="2"/>
  <c r="AG1443" i="2"/>
  <c r="AF1443" i="2"/>
  <c r="BI1442" i="2"/>
  <c r="BH1442" i="2"/>
  <c r="BG1442" i="2"/>
  <c r="BF1442" i="2"/>
  <c r="BE1442" i="2"/>
  <c r="BD1442" i="2"/>
  <c r="BC1442" i="2"/>
  <c r="BB1442" i="2"/>
  <c r="BA1442" i="2"/>
  <c r="AZ1442" i="2"/>
  <c r="AY1442" i="2"/>
  <c r="AX1442" i="2"/>
  <c r="AW1442" i="2"/>
  <c r="AV1442" i="2"/>
  <c r="AU1442" i="2"/>
  <c r="AT1442" i="2"/>
  <c r="AS1442" i="2"/>
  <c r="AR1442" i="2"/>
  <c r="AQ1442" i="2"/>
  <c r="AP1442" i="2"/>
  <c r="AO1442" i="2"/>
  <c r="AN1442" i="2"/>
  <c r="AM1442" i="2"/>
  <c r="AL1442" i="2"/>
  <c r="AK1442" i="2"/>
  <c r="AJ1442" i="2"/>
  <c r="AI1442" i="2"/>
  <c r="AH1442" i="2"/>
  <c r="AG1442" i="2"/>
  <c r="AF1442" i="2"/>
  <c r="BI1441" i="2"/>
  <c r="BH1441" i="2"/>
  <c r="BG1441" i="2"/>
  <c r="BF1441" i="2"/>
  <c r="BE1441" i="2"/>
  <c r="BD1441" i="2"/>
  <c r="BC1441" i="2"/>
  <c r="BB1441" i="2"/>
  <c r="BA1441" i="2"/>
  <c r="AZ1441" i="2"/>
  <c r="AY1441" i="2"/>
  <c r="AX1441" i="2"/>
  <c r="AW1441" i="2"/>
  <c r="AV1441" i="2"/>
  <c r="AU1441" i="2"/>
  <c r="AT1441" i="2"/>
  <c r="AS1441" i="2"/>
  <c r="AR1441" i="2"/>
  <c r="AQ1441" i="2"/>
  <c r="AP1441" i="2"/>
  <c r="AO1441" i="2"/>
  <c r="AN1441" i="2"/>
  <c r="AM1441" i="2"/>
  <c r="AL1441" i="2"/>
  <c r="AK1441" i="2"/>
  <c r="AJ1441" i="2"/>
  <c r="AI1441" i="2"/>
  <c r="AH1441" i="2"/>
  <c r="AG1441" i="2"/>
  <c r="AF1441" i="2"/>
  <c r="BI1440" i="2"/>
  <c r="BH1440" i="2"/>
  <c r="BG1440" i="2"/>
  <c r="BF1440" i="2"/>
  <c r="BE1440" i="2"/>
  <c r="BD1440" i="2"/>
  <c r="BC1440" i="2"/>
  <c r="BB1440" i="2"/>
  <c r="BA1440" i="2"/>
  <c r="AZ1440" i="2"/>
  <c r="AY1440" i="2"/>
  <c r="AX1440" i="2"/>
  <c r="AW1440" i="2"/>
  <c r="AV1440" i="2"/>
  <c r="AU1440" i="2"/>
  <c r="AT1440" i="2"/>
  <c r="AS1440" i="2"/>
  <c r="AR1440" i="2"/>
  <c r="AQ1440" i="2"/>
  <c r="AP1440" i="2"/>
  <c r="AO1440" i="2"/>
  <c r="AN1440" i="2"/>
  <c r="AM1440" i="2"/>
  <c r="AL1440" i="2"/>
  <c r="AK1440" i="2"/>
  <c r="AJ1440" i="2"/>
  <c r="AI1440" i="2"/>
  <c r="AH1440" i="2"/>
  <c r="AG1440" i="2"/>
  <c r="AF1440" i="2"/>
  <c r="BI1439" i="2"/>
  <c r="BH1439" i="2"/>
  <c r="BG1439" i="2"/>
  <c r="BF1439" i="2"/>
  <c r="BE1439" i="2"/>
  <c r="BD1439" i="2"/>
  <c r="BC1439" i="2"/>
  <c r="BB1439" i="2"/>
  <c r="BA1439" i="2"/>
  <c r="AZ1439" i="2"/>
  <c r="AY1439" i="2"/>
  <c r="AX1439" i="2"/>
  <c r="AW1439" i="2"/>
  <c r="AV1439" i="2"/>
  <c r="AU1439" i="2"/>
  <c r="AT1439" i="2"/>
  <c r="AS1439" i="2"/>
  <c r="AR1439" i="2"/>
  <c r="AQ1439" i="2"/>
  <c r="AP1439" i="2"/>
  <c r="AO1439" i="2"/>
  <c r="AN1439" i="2"/>
  <c r="AM1439" i="2"/>
  <c r="AL1439" i="2"/>
  <c r="AK1439" i="2"/>
  <c r="AJ1439" i="2"/>
  <c r="AI1439" i="2"/>
  <c r="AH1439" i="2"/>
  <c r="AG1439" i="2"/>
  <c r="AF1439" i="2"/>
  <c r="BI1438" i="2"/>
  <c r="BH1438" i="2"/>
  <c r="BG1438" i="2"/>
  <c r="BF1438" i="2"/>
  <c r="BE1438" i="2"/>
  <c r="BD1438" i="2"/>
  <c r="BC1438" i="2"/>
  <c r="BB1438" i="2"/>
  <c r="BA1438" i="2"/>
  <c r="AZ1438" i="2"/>
  <c r="AY1438" i="2"/>
  <c r="AX1438" i="2"/>
  <c r="AW1438" i="2"/>
  <c r="AV1438" i="2"/>
  <c r="AU1438" i="2"/>
  <c r="AT1438" i="2"/>
  <c r="AS1438" i="2"/>
  <c r="AR1438" i="2"/>
  <c r="AQ1438" i="2"/>
  <c r="AP1438" i="2"/>
  <c r="AO1438" i="2"/>
  <c r="AN1438" i="2"/>
  <c r="AM1438" i="2"/>
  <c r="AL1438" i="2"/>
  <c r="AK1438" i="2"/>
  <c r="AJ1438" i="2"/>
  <c r="AI1438" i="2"/>
  <c r="AH1438" i="2"/>
  <c r="AG1438" i="2"/>
  <c r="AF1438" i="2"/>
  <c r="BI1437" i="2"/>
  <c r="BH1437" i="2"/>
  <c r="BG1437" i="2"/>
  <c r="BF1437" i="2"/>
  <c r="BE1437" i="2"/>
  <c r="BD1437" i="2"/>
  <c r="BC1437" i="2"/>
  <c r="BB1437" i="2"/>
  <c r="BA1437" i="2"/>
  <c r="AZ1437" i="2"/>
  <c r="AY1437" i="2"/>
  <c r="AX1437" i="2"/>
  <c r="AW1437" i="2"/>
  <c r="AV1437" i="2"/>
  <c r="AU1437" i="2"/>
  <c r="AT1437" i="2"/>
  <c r="AS1437" i="2"/>
  <c r="AR1437" i="2"/>
  <c r="AQ1437" i="2"/>
  <c r="AP1437" i="2"/>
  <c r="AO1437" i="2"/>
  <c r="AN1437" i="2"/>
  <c r="AM1437" i="2"/>
  <c r="AL1437" i="2"/>
  <c r="AK1437" i="2"/>
  <c r="AJ1437" i="2"/>
  <c r="AI1437" i="2"/>
  <c r="AH1437" i="2"/>
  <c r="AG1437" i="2"/>
  <c r="AF1437" i="2"/>
  <c r="BI1436" i="2"/>
  <c r="BH1436" i="2"/>
  <c r="BG1436" i="2"/>
  <c r="BF1436" i="2"/>
  <c r="BE1436" i="2"/>
  <c r="BD1436" i="2"/>
  <c r="BC1436" i="2"/>
  <c r="BB1436" i="2"/>
  <c r="BA1436" i="2"/>
  <c r="AZ1436" i="2"/>
  <c r="AY1436" i="2"/>
  <c r="AX1436" i="2"/>
  <c r="AW1436" i="2"/>
  <c r="AV1436" i="2"/>
  <c r="AU1436" i="2"/>
  <c r="AT1436" i="2"/>
  <c r="AS1436" i="2"/>
  <c r="AR1436" i="2"/>
  <c r="AQ1436" i="2"/>
  <c r="AP1436" i="2"/>
  <c r="AO1436" i="2"/>
  <c r="AN1436" i="2"/>
  <c r="AM1436" i="2"/>
  <c r="AL1436" i="2"/>
  <c r="AK1436" i="2"/>
  <c r="AJ1436" i="2"/>
  <c r="AI1436" i="2"/>
  <c r="AH1436" i="2"/>
  <c r="AG1436" i="2"/>
  <c r="AF1436" i="2"/>
  <c r="BI1435" i="2"/>
  <c r="BH1435" i="2"/>
  <c r="BG1435" i="2"/>
  <c r="BF1435" i="2"/>
  <c r="BE1435" i="2"/>
  <c r="BD1435" i="2"/>
  <c r="BC1435" i="2"/>
  <c r="BB1435" i="2"/>
  <c r="BA1435" i="2"/>
  <c r="AZ1435" i="2"/>
  <c r="AY1435" i="2"/>
  <c r="AX1435" i="2"/>
  <c r="AW1435" i="2"/>
  <c r="AV1435" i="2"/>
  <c r="AU1435" i="2"/>
  <c r="AT1435" i="2"/>
  <c r="AS1435" i="2"/>
  <c r="AR1435" i="2"/>
  <c r="AQ1435" i="2"/>
  <c r="AP1435" i="2"/>
  <c r="AO1435" i="2"/>
  <c r="AN1435" i="2"/>
  <c r="AM1435" i="2"/>
  <c r="AL1435" i="2"/>
  <c r="AK1435" i="2"/>
  <c r="AJ1435" i="2"/>
  <c r="AI1435" i="2"/>
  <c r="AH1435" i="2"/>
  <c r="AG1435" i="2"/>
  <c r="AF1435" i="2"/>
  <c r="BI1434" i="2"/>
  <c r="BH1434" i="2"/>
  <c r="BG1434" i="2"/>
  <c r="BF1434" i="2"/>
  <c r="BE1434" i="2"/>
  <c r="BD1434" i="2"/>
  <c r="BC1434" i="2"/>
  <c r="BB1434" i="2"/>
  <c r="BA1434" i="2"/>
  <c r="AZ1434" i="2"/>
  <c r="AY1434" i="2"/>
  <c r="AX1434" i="2"/>
  <c r="AW1434" i="2"/>
  <c r="AV1434" i="2"/>
  <c r="AU1434" i="2"/>
  <c r="AT1434" i="2"/>
  <c r="AS1434" i="2"/>
  <c r="AR1434" i="2"/>
  <c r="AQ1434" i="2"/>
  <c r="AP1434" i="2"/>
  <c r="AO1434" i="2"/>
  <c r="AN1434" i="2"/>
  <c r="AM1434" i="2"/>
  <c r="AL1434" i="2"/>
  <c r="AK1434" i="2"/>
  <c r="AJ1434" i="2"/>
  <c r="AI1434" i="2"/>
  <c r="AH1434" i="2"/>
  <c r="AG1434" i="2"/>
  <c r="AF1434" i="2"/>
  <c r="BI1433" i="2"/>
  <c r="BH1433" i="2"/>
  <c r="BG1433" i="2"/>
  <c r="BF1433" i="2"/>
  <c r="BE1433" i="2"/>
  <c r="BD1433" i="2"/>
  <c r="BC1433" i="2"/>
  <c r="BB1433" i="2"/>
  <c r="BA1433" i="2"/>
  <c r="AZ1433" i="2"/>
  <c r="AY1433" i="2"/>
  <c r="AX1433" i="2"/>
  <c r="AW1433" i="2"/>
  <c r="AV1433" i="2"/>
  <c r="AU1433" i="2"/>
  <c r="AT1433" i="2"/>
  <c r="AS1433" i="2"/>
  <c r="AR1433" i="2"/>
  <c r="AQ1433" i="2"/>
  <c r="AP1433" i="2"/>
  <c r="AO1433" i="2"/>
  <c r="AN1433" i="2"/>
  <c r="AM1433" i="2"/>
  <c r="AL1433" i="2"/>
  <c r="AK1433" i="2"/>
  <c r="AJ1433" i="2"/>
  <c r="AI1433" i="2"/>
  <c r="AH1433" i="2"/>
  <c r="AG1433" i="2"/>
  <c r="AF1433" i="2"/>
  <c r="BI1432" i="2"/>
  <c r="BH1432" i="2"/>
  <c r="BG1432" i="2"/>
  <c r="BF1432" i="2"/>
  <c r="BE1432" i="2"/>
  <c r="BD1432" i="2"/>
  <c r="BC1432" i="2"/>
  <c r="BB1432" i="2"/>
  <c r="BA1432" i="2"/>
  <c r="AZ1432" i="2"/>
  <c r="AY1432" i="2"/>
  <c r="AX1432" i="2"/>
  <c r="AW1432" i="2"/>
  <c r="AV1432" i="2"/>
  <c r="AU1432" i="2"/>
  <c r="AT1432" i="2"/>
  <c r="AS1432" i="2"/>
  <c r="AR1432" i="2"/>
  <c r="AQ1432" i="2"/>
  <c r="AP1432" i="2"/>
  <c r="AO1432" i="2"/>
  <c r="AN1432" i="2"/>
  <c r="AM1432" i="2"/>
  <c r="AL1432" i="2"/>
  <c r="AK1432" i="2"/>
  <c r="AJ1432" i="2"/>
  <c r="AI1432" i="2"/>
  <c r="AH1432" i="2"/>
  <c r="AG1432" i="2"/>
  <c r="AF1432" i="2"/>
  <c r="BI1431" i="2"/>
  <c r="BH1431" i="2"/>
  <c r="BG1431" i="2"/>
  <c r="BF1431" i="2"/>
  <c r="BE1431" i="2"/>
  <c r="BD1431" i="2"/>
  <c r="BC1431" i="2"/>
  <c r="BB1431" i="2"/>
  <c r="BA1431" i="2"/>
  <c r="AZ1431" i="2"/>
  <c r="AY1431" i="2"/>
  <c r="AX1431" i="2"/>
  <c r="AW1431" i="2"/>
  <c r="AV1431" i="2"/>
  <c r="AU1431" i="2"/>
  <c r="AT1431" i="2"/>
  <c r="AS1431" i="2"/>
  <c r="AR1431" i="2"/>
  <c r="AQ1431" i="2"/>
  <c r="AP1431" i="2"/>
  <c r="AO1431" i="2"/>
  <c r="AN1431" i="2"/>
  <c r="AM1431" i="2"/>
  <c r="AL1431" i="2"/>
  <c r="AK1431" i="2"/>
  <c r="AJ1431" i="2"/>
  <c r="AI1431" i="2"/>
  <c r="AH1431" i="2"/>
  <c r="AG1431" i="2"/>
  <c r="AF1431" i="2"/>
  <c r="BI1430" i="2"/>
  <c r="BH1430" i="2"/>
  <c r="BG1430" i="2"/>
  <c r="BF1430" i="2"/>
  <c r="BE1430" i="2"/>
  <c r="BD1430" i="2"/>
  <c r="BC1430" i="2"/>
  <c r="BB1430" i="2"/>
  <c r="BA1430" i="2"/>
  <c r="AZ1430" i="2"/>
  <c r="AY1430" i="2"/>
  <c r="AX1430" i="2"/>
  <c r="AW1430" i="2"/>
  <c r="AV1430" i="2"/>
  <c r="AU1430" i="2"/>
  <c r="AT1430" i="2"/>
  <c r="AS1430" i="2"/>
  <c r="AR1430" i="2"/>
  <c r="AQ1430" i="2"/>
  <c r="AP1430" i="2"/>
  <c r="AO1430" i="2"/>
  <c r="AN1430" i="2"/>
  <c r="AM1430" i="2"/>
  <c r="AL1430" i="2"/>
  <c r="AK1430" i="2"/>
  <c r="AJ1430" i="2"/>
  <c r="AI1430" i="2"/>
  <c r="AH1430" i="2"/>
  <c r="AG1430" i="2"/>
  <c r="AF1430" i="2"/>
  <c r="BI1429" i="2"/>
  <c r="BH1429" i="2"/>
  <c r="BG1429" i="2"/>
  <c r="BF1429" i="2"/>
  <c r="BE1429" i="2"/>
  <c r="BD1429" i="2"/>
  <c r="BC1429" i="2"/>
  <c r="BB1429" i="2"/>
  <c r="BA1429" i="2"/>
  <c r="AZ1429" i="2"/>
  <c r="AY1429" i="2"/>
  <c r="AX1429" i="2"/>
  <c r="AW1429" i="2"/>
  <c r="AV1429" i="2"/>
  <c r="AU1429" i="2"/>
  <c r="AT1429" i="2"/>
  <c r="AS1429" i="2"/>
  <c r="AR1429" i="2"/>
  <c r="AQ1429" i="2"/>
  <c r="AP1429" i="2"/>
  <c r="AO1429" i="2"/>
  <c r="AN1429" i="2"/>
  <c r="AM1429" i="2"/>
  <c r="AL1429" i="2"/>
  <c r="AK1429" i="2"/>
  <c r="AJ1429" i="2"/>
  <c r="AI1429" i="2"/>
  <c r="AH1429" i="2"/>
  <c r="AG1429" i="2"/>
  <c r="AF1429" i="2"/>
  <c r="BI1428" i="2"/>
  <c r="BH1428" i="2"/>
  <c r="BG1428" i="2"/>
  <c r="BF1428" i="2"/>
  <c r="BE1428" i="2"/>
  <c r="BD1428" i="2"/>
  <c r="BC1428" i="2"/>
  <c r="BB1428" i="2"/>
  <c r="BA1428" i="2"/>
  <c r="AZ1428" i="2"/>
  <c r="AY1428" i="2"/>
  <c r="AX1428" i="2"/>
  <c r="AW1428" i="2"/>
  <c r="AV1428" i="2"/>
  <c r="AU1428" i="2"/>
  <c r="AT1428" i="2"/>
  <c r="AS1428" i="2"/>
  <c r="AR1428" i="2"/>
  <c r="AQ1428" i="2"/>
  <c r="AP1428" i="2"/>
  <c r="AO1428" i="2"/>
  <c r="AN1428" i="2"/>
  <c r="AM1428" i="2"/>
  <c r="AL1428" i="2"/>
  <c r="AK1428" i="2"/>
  <c r="AJ1428" i="2"/>
  <c r="AI1428" i="2"/>
  <c r="AH1428" i="2"/>
  <c r="AG1428" i="2"/>
  <c r="AF1428" i="2"/>
  <c r="BI1427" i="2"/>
  <c r="BH1427" i="2"/>
  <c r="BG1427" i="2"/>
  <c r="BF1427" i="2"/>
  <c r="BE1427" i="2"/>
  <c r="BD1427" i="2"/>
  <c r="BC1427" i="2"/>
  <c r="BB1427" i="2"/>
  <c r="BA1427" i="2"/>
  <c r="AZ1427" i="2"/>
  <c r="AY1427" i="2"/>
  <c r="AX1427" i="2"/>
  <c r="AW1427" i="2"/>
  <c r="AV1427" i="2"/>
  <c r="AU1427" i="2"/>
  <c r="AT1427" i="2"/>
  <c r="AS1427" i="2"/>
  <c r="AR1427" i="2"/>
  <c r="AQ1427" i="2"/>
  <c r="AP1427" i="2"/>
  <c r="AO1427" i="2"/>
  <c r="AN1427" i="2"/>
  <c r="AM1427" i="2"/>
  <c r="AL1427" i="2"/>
  <c r="AK1427" i="2"/>
  <c r="AJ1427" i="2"/>
  <c r="AI1427" i="2"/>
  <c r="AH1427" i="2"/>
  <c r="AG1427" i="2"/>
  <c r="AF1427" i="2"/>
  <c r="BI1426" i="2"/>
  <c r="BH1426" i="2"/>
  <c r="BG1426" i="2"/>
  <c r="BF1426" i="2"/>
  <c r="BE1426" i="2"/>
  <c r="BD1426" i="2"/>
  <c r="BC1426" i="2"/>
  <c r="BB1426" i="2"/>
  <c r="BA1426" i="2"/>
  <c r="AZ1426" i="2"/>
  <c r="AY1426" i="2"/>
  <c r="AX1426" i="2"/>
  <c r="AW1426" i="2"/>
  <c r="AV1426" i="2"/>
  <c r="AU1426" i="2"/>
  <c r="AT1426" i="2"/>
  <c r="AS1426" i="2"/>
  <c r="AR1426" i="2"/>
  <c r="AQ1426" i="2"/>
  <c r="AP1426" i="2"/>
  <c r="AO1426" i="2"/>
  <c r="AN1426" i="2"/>
  <c r="AM1426" i="2"/>
  <c r="AL1426" i="2"/>
  <c r="AK1426" i="2"/>
  <c r="AJ1426" i="2"/>
  <c r="AI1426" i="2"/>
  <c r="AH1426" i="2"/>
  <c r="AG1426" i="2"/>
  <c r="AF1426" i="2"/>
  <c r="BI1425" i="2"/>
  <c r="BH1425" i="2"/>
  <c r="BG1425" i="2"/>
  <c r="BF1425" i="2"/>
  <c r="BE1425" i="2"/>
  <c r="BD1425" i="2"/>
  <c r="BC1425" i="2"/>
  <c r="BB1425" i="2"/>
  <c r="BA1425" i="2"/>
  <c r="AZ1425" i="2"/>
  <c r="AY1425" i="2"/>
  <c r="AX1425" i="2"/>
  <c r="AW1425" i="2"/>
  <c r="AV1425" i="2"/>
  <c r="AU1425" i="2"/>
  <c r="AT1425" i="2"/>
  <c r="AS1425" i="2"/>
  <c r="AR1425" i="2"/>
  <c r="AQ1425" i="2"/>
  <c r="AP1425" i="2"/>
  <c r="AO1425" i="2"/>
  <c r="AN1425" i="2"/>
  <c r="AM1425" i="2"/>
  <c r="AL1425" i="2"/>
  <c r="AK1425" i="2"/>
  <c r="AJ1425" i="2"/>
  <c r="AI1425" i="2"/>
  <c r="AH1425" i="2"/>
  <c r="AG1425" i="2"/>
  <c r="AF1425" i="2"/>
  <c r="BI1424" i="2"/>
  <c r="BH1424" i="2"/>
  <c r="BG1424" i="2"/>
  <c r="BF1424" i="2"/>
  <c r="BE1424" i="2"/>
  <c r="BD1424" i="2"/>
  <c r="BC1424" i="2"/>
  <c r="BB1424" i="2"/>
  <c r="BA1424" i="2"/>
  <c r="AZ1424" i="2"/>
  <c r="AY1424" i="2"/>
  <c r="AX1424" i="2"/>
  <c r="AW1424" i="2"/>
  <c r="AV1424" i="2"/>
  <c r="AU1424" i="2"/>
  <c r="AT1424" i="2"/>
  <c r="AS1424" i="2"/>
  <c r="AR1424" i="2"/>
  <c r="AQ1424" i="2"/>
  <c r="AP1424" i="2"/>
  <c r="AO1424" i="2"/>
  <c r="AN1424" i="2"/>
  <c r="AM1424" i="2"/>
  <c r="AL1424" i="2"/>
  <c r="AK1424" i="2"/>
  <c r="AJ1424" i="2"/>
  <c r="AI1424" i="2"/>
  <c r="AH1424" i="2"/>
  <c r="AG1424" i="2"/>
  <c r="AF1424" i="2"/>
  <c r="BI1423" i="2"/>
  <c r="BH1423" i="2"/>
  <c r="BG1423" i="2"/>
  <c r="BF1423" i="2"/>
  <c r="BE1423" i="2"/>
  <c r="BD1423" i="2"/>
  <c r="BC1423" i="2"/>
  <c r="BB1423" i="2"/>
  <c r="BA1423" i="2"/>
  <c r="AZ1423" i="2"/>
  <c r="AY1423" i="2"/>
  <c r="AX1423" i="2"/>
  <c r="AW1423" i="2"/>
  <c r="AV1423" i="2"/>
  <c r="AU1423" i="2"/>
  <c r="AT1423" i="2"/>
  <c r="AS1423" i="2"/>
  <c r="AR1423" i="2"/>
  <c r="AQ1423" i="2"/>
  <c r="AP1423" i="2"/>
  <c r="AO1423" i="2"/>
  <c r="AN1423" i="2"/>
  <c r="AM1423" i="2"/>
  <c r="AL1423" i="2"/>
  <c r="AK1423" i="2"/>
  <c r="AJ1423" i="2"/>
  <c r="AI1423" i="2"/>
  <c r="AH1423" i="2"/>
  <c r="AG1423" i="2"/>
  <c r="AF1423" i="2"/>
  <c r="BI1422" i="2"/>
  <c r="BH1422" i="2"/>
  <c r="BG1422" i="2"/>
  <c r="BF1422" i="2"/>
  <c r="BE1422" i="2"/>
  <c r="BD1422" i="2"/>
  <c r="BC1422" i="2"/>
  <c r="BB1422" i="2"/>
  <c r="BA1422" i="2"/>
  <c r="AZ1422" i="2"/>
  <c r="AY1422" i="2"/>
  <c r="AX1422" i="2"/>
  <c r="AW1422" i="2"/>
  <c r="AV1422" i="2"/>
  <c r="AU1422" i="2"/>
  <c r="AT1422" i="2"/>
  <c r="AS1422" i="2"/>
  <c r="AR1422" i="2"/>
  <c r="AQ1422" i="2"/>
  <c r="AP1422" i="2"/>
  <c r="AO1422" i="2"/>
  <c r="AN1422" i="2"/>
  <c r="AM1422" i="2"/>
  <c r="AL1422" i="2"/>
  <c r="AK1422" i="2"/>
  <c r="AJ1422" i="2"/>
  <c r="AI1422" i="2"/>
  <c r="AH1422" i="2"/>
  <c r="AG1422" i="2"/>
  <c r="AF1422" i="2"/>
  <c r="BI1421" i="2"/>
  <c r="BH1421" i="2"/>
  <c r="BG1421" i="2"/>
  <c r="BF1421" i="2"/>
  <c r="BE1421" i="2"/>
  <c r="BD1421" i="2"/>
  <c r="BC1421" i="2"/>
  <c r="BB1421" i="2"/>
  <c r="BA1421" i="2"/>
  <c r="AZ1421" i="2"/>
  <c r="AY1421" i="2"/>
  <c r="AX1421" i="2"/>
  <c r="AW1421" i="2"/>
  <c r="AV1421" i="2"/>
  <c r="AU1421" i="2"/>
  <c r="AT1421" i="2"/>
  <c r="AS1421" i="2"/>
  <c r="AR1421" i="2"/>
  <c r="AQ1421" i="2"/>
  <c r="AP1421" i="2"/>
  <c r="AO1421" i="2"/>
  <c r="AN1421" i="2"/>
  <c r="AM1421" i="2"/>
  <c r="AL1421" i="2"/>
  <c r="AK1421" i="2"/>
  <c r="AJ1421" i="2"/>
  <c r="AI1421" i="2"/>
  <c r="AH1421" i="2"/>
  <c r="AG1421" i="2"/>
  <c r="AF1421" i="2"/>
  <c r="BI1420" i="2"/>
  <c r="BH1420" i="2"/>
  <c r="BG1420" i="2"/>
  <c r="BF1420" i="2"/>
  <c r="BE1420" i="2"/>
  <c r="BD1420" i="2"/>
  <c r="BC1420" i="2"/>
  <c r="BB1420" i="2"/>
  <c r="BA1420" i="2"/>
  <c r="AZ1420" i="2"/>
  <c r="AY1420" i="2"/>
  <c r="AX1420" i="2"/>
  <c r="AW1420" i="2"/>
  <c r="AV1420" i="2"/>
  <c r="AU1420" i="2"/>
  <c r="AT1420" i="2"/>
  <c r="AS1420" i="2"/>
  <c r="AR1420" i="2"/>
  <c r="AQ1420" i="2"/>
  <c r="AP1420" i="2"/>
  <c r="AO1420" i="2"/>
  <c r="AN1420" i="2"/>
  <c r="AM1420" i="2"/>
  <c r="AL1420" i="2"/>
  <c r="AK1420" i="2"/>
  <c r="AJ1420" i="2"/>
  <c r="AI1420" i="2"/>
  <c r="AH1420" i="2"/>
  <c r="AG1420" i="2"/>
  <c r="AF1420" i="2"/>
  <c r="BI1419" i="2"/>
  <c r="BH1419" i="2"/>
  <c r="BG1419" i="2"/>
  <c r="BF1419" i="2"/>
  <c r="BE1419" i="2"/>
  <c r="BD1419" i="2"/>
  <c r="BC1419" i="2"/>
  <c r="BB1419" i="2"/>
  <c r="BA1419" i="2"/>
  <c r="AZ1419" i="2"/>
  <c r="AY1419" i="2"/>
  <c r="AX1419" i="2"/>
  <c r="AW1419" i="2"/>
  <c r="AV1419" i="2"/>
  <c r="AU1419" i="2"/>
  <c r="AT1419" i="2"/>
  <c r="AS1419" i="2"/>
  <c r="AR1419" i="2"/>
  <c r="AQ1419" i="2"/>
  <c r="AP1419" i="2"/>
  <c r="AO1419" i="2"/>
  <c r="AN1419" i="2"/>
  <c r="AM1419" i="2"/>
  <c r="AL1419" i="2"/>
  <c r="AK1419" i="2"/>
  <c r="AJ1419" i="2"/>
  <c r="AI1419" i="2"/>
  <c r="AH1419" i="2"/>
  <c r="AG1419" i="2"/>
  <c r="AF1419" i="2"/>
  <c r="BI1418" i="2"/>
  <c r="BH1418" i="2"/>
  <c r="BG1418" i="2"/>
  <c r="BF1418" i="2"/>
  <c r="BE1418" i="2"/>
  <c r="BD1418" i="2"/>
  <c r="BC1418" i="2"/>
  <c r="BB1418" i="2"/>
  <c r="BA1418" i="2"/>
  <c r="AZ1418" i="2"/>
  <c r="AY1418" i="2"/>
  <c r="AX1418" i="2"/>
  <c r="AW1418" i="2"/>
  <c r="AV1418" i="2"/>
  <c r="AU1418" i="2"/>
  <c r="AT1418" i="2"/>
  <c r="AS1418" i="2"/>
  <c r="AR1418" i="2"/>
  <c r="AQ1418" i="2"/>
  <c r="AP1418" i="2"/>
  <c r="AO1418" i="2"/>
  <c r="AN1418" i="2"/>
  <c r="AM1418" i="2"/>
  <c r="AL1418" i="2"/>
  <c r="AK1418" i="2"/>
  <c r="AJ1418" i="2"/>
  <c r="AI1418" i="2"/>
  <c r="AH1418" i="2"/>
  <c r="AG1418" i="2"/>
  <c r="AF1418" i="2"/>
  <c r="BI1417" i="2"/>
  <c r="BH1417" i="2"/>
  <c r="BG1417" i="2"/>
  <c r="BF1417" i="2"/>
  <c r="BE1417" i="2"/>
  <c r="BD1417" i="2"/>
  <c r="BC1417" i="2"/>
  <c r="BB1417" i="2"/>
  <c r="BA1417" i="2"/>
  <c r="AZ1417" i="2"/>
  <c r="AY1417" i="2"/>
  <c r="AX1417" i="2"/>
  <c r="AW1417" i="2"/>
  <c r="AV1417" i="2"/>
  <c r="AU1417" i="2"/>
  <c r="AT1417" i="2"/>
  <c r="AS1417" i="2"/>
  <c r="AR1417" i="2"/>
  <c r="AQ1417" i="2"/>
  <c r="AP1417" i="2"/>
  <c r="AO1417" i="2"/>
  <c r="AN1417" i="2"/>
  <c r="AM1417" i="2"/>
  <c r="AL1417" i="2"/>
  <c r="AK1417" i="2"/>
  <c r="AJ1417" i="2"/>
  <c r="AI1417" i="2"/>
  <c r="AH1417" i="2"/>
  <c r="AG1417" i="2"/>
  <c r="AF1417" i="2"/>
  <c r="BI1416" i="2"/>
  <c r="BH1416" i="2"/>
  <c r="BG1416" i="2"/>
  <c r="BF1416" i="2"/>
  <c r="BE1416" i="2"/>
  <c r="BD1416" i="2"/>
  <c r="BC1416" i="2"/>
  <c r="BB1416" i="2"/>
  <c r="BA1416" i="2"/>
  <c r="AZ1416" i="2"/>
  <c r="AY1416" i="2"/>
  <c r="AX1416" i="2"/>
  <c r="AW1416" i="2"/>
  <c r="AV1416" i="2"/>
  <c r="AU1416" i="2"/>
  <c r="AT1416" i="2"/>
  <c r="AS1416" i="2"/>
  <c r="AR1416" i="2"/>
  <c r="AQ1416" i="2"/>
  <c r="AP1416" i="2"/>
  <c r="AO1416" i="2"/>
  <c r="AN1416" i="2"/>
  <c r="AM1416" i="2"/>
  <c r="AL1416" i="2"/>
  <c r="AK1416" i="2"/>
  <c r="AJ1416" i="2"/>
  <c r="AI1416" i="2"/>
  <c r="AH1416" i="2"/>
  <c r="AG1416" i="2"/>
  <c r="AF1416" i="2"/>
  <c r="BI1415" i="2"/>
  <c r="BH1415" i="2"/>
  <c r="BG1415" i="2"/>
  <c r="BF1415" i="2"/>
  <c r="BE1415" i="2"/>
  <c r="BD1415" i="2"/>
  <c r="BC1415" i="2"/>
  <c r="BB1415" i="2"/>
  <c r="BA1415" i="2"/>
  <c r="AZ1415" i="2"/>
  <c r="AY1415" i="2"/>
  <c r="AX1415" i="2"/>
  <c r="AW1415" i="2"/>
  <c r="AV1415" i="2"/>
  <c r="AU1415" i="2"/>
  <c r="AT1415" i="2"/>
  <c r="AS1415" i="2"/>
  <c r="AR1415" i="2"/>
  <c r="AQ1415" i="2"/>
  <c r="AP1415" i="2"/>
  <c r="AO1415" i="2"/>
  <c r="AN1415" i="2"/>
  <c r="AM1415" i="2"/>
  <c r="AL1415" i="2"/>
  <c r="AK1415" i="2"/>
  <c r="AJ1415" i="2"/>
  <c r="AI1415" i="2"/>
  <c r="AH1415" i="2"/>
  <c r="AG1415" i="2"/>
  <c r="AF1415" i="2"/>
  <c r="BI1414" i="2"/>
  <c r="BH1414" i="2"/>
  <c r="BG1414" i="2"/>
  <c r="BF1414" i="2"/>
  <c r="BE1414" i="2"/>
  <c r="BD1414" i="2"/>
  <c r="BC1414" i="2"/>
  <c r="BB1414" i="2"/>
  <c r="BA1414" i="2"/>
  <c r="AZ1414" i="2"/>
  <c r="AY1414" i="2"/>
  <c r="AX1414" i="2"/>
  <c r="AW1414" i="2"/>
  <c r="AV1414" i="2"/>
  <c r="AU1414" i="2"/>
  <c r="AT1414" i="2"/>
  <c r="AS1414" i="2"/>
  <c r="AR1414" i="2"/>
  <c r="AQ1414" i="2"/>
  <c r="AP1414" i="2"/>
  <c r="AO1414" i="2"/>
  <c r="AN1414" i="2"/>
  <c r="AM1414" i="2"/>
  <c r="AL1414" i="2"/>
  <c r="AK1414" i="2"/>
  <c r="AJ1414" i="2"/>
  <c r="AI1414" i="2"/>
  <c r="AH1414" i="2"/>
  <c r="AG1414" i="2"/>
  <c r="AF1414" i="2"/>
  <c r="BI1413" i="2"/>
  <c r="BH1413" i="2"/>
  <c r="BG1413" i="2"/>
  <c r="BF1413" i="2"/>
  <c r="BE1413" i="2"/>
  <c r="BD1413" i="2"/>
  <c r="BC1413" i="2"/>
  <c r="BB1413" i="2"/>
  <c r="BA1413" i="2"/>
  <c r="AZ1413" i="2"/>
  <c r="AY1413" i="2"/>
  <c r="AX1413" i="2"/>
  <c r="AW1413" i="2"/>
  <c r="AV1413" i="2"/>
  <c r="AU1413" i="2"/>
  <c r="AT1413" i="2"/>
  <c r="AS1413" i="2"/>
  <c r="AR1413" i="2"/>
  <c r="AQ1413" i="2"/>
  <c r="AP1413" i="2"/>
  <c r="AO1413" i="2"/>
  <c r="AN1413" i="2"/>
  <c r="AM1413" i="2"/>
  <c r="AL1413" i="2"/>
  <c r="AK1413" i="2"/>
  <c r="AJ1413" i="2"/>
  <c r="AI1413" i="2"/>
  <c r="AH1413" i="2"/>
  <c r="AG1413" i="2"/>
  <c r="AF1413" i="2"/>
  <c r="BI1412" i="2"/>
  <c r="BH1412" i="2"/>
  <c r="BG1412" i="2"/>
  <c r="BF1412" i="2"/>
  <c r="BE1412" i="2"/>
  <c r="BD1412" i="2"/>
  <c r="BC1412" i="2"/>
  <c r="BB1412" i="2"/>
  <c r="BA1412" i="2"/>
  <c r="AZ1412" i="2"/>
  <c r="AY1412" i="2"/>
  <c r="AX1412" i="2"/>
  <c r="AW1412" i="2"/>
  <c r="AV1412" i="2"/>
  <c r="AU1412" i="2"/>
  <c r="AT1412" i="2"/>
  <c r="AS1412" i="2"/>
  <c r="AR1412" i="2"/>
  <c r="AQ1412" i="2"/>
  <c r="AP1412" i="2"/>
  <c r="AO1412" i="2"/>
  <c r="AN1412" i="2"/>
  <c r="AM1412" i="2"/>
  <c r="AL1412" i="2"/>
  <c r="AK1412" i="2"/>
  <c r="AJ1412" i="2"/>
  <c r="AI1412" i="2"/>
  <c r="AH1412" i="2"/>
  <c r="AG1412" i="2"/>
  <c r="AF1412" i="2"/>
  <c r="BI1411" i="2"/>
  <c r="BH1411" i="2"/>
  <c r="BG1411" i="2"/>
  <c r="BF1411" i="2"/>
  <c r="BE1411" i="2"/>
  <c r="BD1411" i="2"/>
  <c r="BC1411" i="2"/>
  <c r="BB1411" i="2"/>
  <c r="BA1411" i="2"/>
  <c r="AZ1411" i="2"/>
  <c r="AY1411" i="2"/>
  <c r="AX1411" i="2"/>
  <c r="AW1411" i="2"/>
  <c r="AV1411" i="2"/>
  <c r="AU1411" i="2"/>
  <c r="AT1411" i="2"/>
  <c r="AS1411" i="2"/>
  <c r="AR1411" i="2"/>
  <c r="AQ1411" i="2"/>
  <c r="AP1411" i="2"/>
  <c r="AO1411" i="2"/>
  <c r="AN1411" i="2"/>
  <c r="AM1411" i="2"/>
  <c r="AL1411" i="2"/>
  <c r="AK1411" i="2"/>
  <c r="AJ1411" i="2"/>
  <c r="AI1411" i="2"/>
  <c r="AH1411" i="2"/>
  <c r="AG1411" i="2"/>
  <c r="AF1411" i="2"/>
  <c r="BI1410" i="2"/>
  <c r="BH1410" i="2"/>
  <c r="BG1410" i="2"/>
  <c r="BF1410" i="2"/>
  <c r="BE1410" i="2"/>
  <c r="BD1410" i="2"/>
  <c r="BC1410" i="2"/>
  <c r="BB1410" i="2"/>
  <c r="BA1410" i="2"/>
  <c r="AZ1410" i="2"/>
  <c r="AY1410" i="2"/>
  <c r="AX1410" i="2"/>
  <c r="AW1410" i="2"/>
  <c r="AV1410" i="2"/>
  <c r="AU1410" i="2"/>
  <c r="AT1410" i="2"/>
  <c r="AS1410" i="2"/>
  <c r="AR1410" i="2"/>
  <c r="AQ1410" i="2"/>
  <c r="AP1410" i="2"/>
  <c r="AO1410" i="2"/>
  <c r="AN1410" i="2"/>
  <c r="AM1410" i="2"/>
  <c r="AL1410" i="2"/>
  <c r="AK1410" i="2"/>
  <c r="AJ1410" i="2"/>
  <c r="AI1410" i="2"/>
  <c r="AH1410" i="2"/>
  <c r="AG1410" i="2"/>
  <c r="AF1410" i="2"/>
  <c r="BI1409" i="2"/>
  <c r="BH1409" i="2"/>
  <c r="BG1409" i="2"/>
  <c r="BF1409" i="2"/>
  <c r="BE1409" i="2"/>
  <c r="BD1409" i="2"/>
  <c r="BC1409" i="2"/>
  <c r="BB1409" i="2"/>
  <c r="BA1409" i="2"/>
  <c r="AZ1409" i="2"/>
  <c r="AY1409" i="2"/>
  <c r="AX1409" i="2"/>
  <c r="AW1409" i="2"/>
  <c r="AV1409" i="2"/>
  <c r="AU1409" i="2"/>
  <c r="AT1409" i="2"/>
  <c r="AS1409" i="2"/>
  <c r="AR1409" i="2"/>
  <c r="AQ1409" i="2"/>
  <c r="AP1409" i="2"/>
  <c r="AO1409" i="2"/>
  <c r="AN1409" i="2"/>
  <c r="AM1409" i="2"/>
  <c r="AL1409" i="2"/>
  <c r="AK1409" i="2"/>
  <c r="AJ1409" i="2"/>
  <c r="AI1409" i="2"/>
  <c r="AH1409" i="2"/>
  <c r="AG1409" i="2"/>
  <c r="AF1409" i="2"/>
  <c r="BI1408" i="2"/>
  <c r="BH1408" i="2"/>
  <c r="BG1408" i="2"/>
  <c r="BF1408" i="2"/>
  <c r="BE1408" i="2"/>
  <c r="BD1408" i="2"/>
  <c r="BC1408" i="2"/>
  <c r="BB1408" i="2"/>
  <c r="BA1408" i="2"/>
  <c r="AZ1408" i="2"/>
  <c r="AY1408" i="2"/>
  <c r="AX1408" i="2"/>
  <c r="AW1408" i="2"/>
  <c r="AV1408" i="2"/>
  <c r="AU1408" i="2"/>
  <c r="AT1408" i="2"/>
  <c r="AS1408" i="2"/>
  <c r="AR1408" i="2"/>
  <c r="AQ1408" i="2"/>
  <c r="AP1408" i="2"/>
  <c r="AO1408" i="2"/>
  <c r="AN1408" i="2"/>
  <c r="AM1408" i="2"/>
  <c r="AL1408" i="2"/>
  <c r="AK1408" i="2"/>
  <c r="AJ1408" i="2"/>
  <c r="AI1408" i="2"/>
  <c r="AH1408" i="2"/>
  <c r="AG1408" i="2"/>
  <c r="AF1408" i="2"/>
  <c r="BI1407" i="2"/>
  <c r="BH1407" i="2"/>
  <c r="BG1407" i="2"/>
  <c r="BF1407" i="2"/>
  <c r="BE1407" i="2"/>
  <c r="BD1407" i="2"/>
  <c r="BC1407" i="2"/>
  <c r="BB1407" i="2"/>
  <c r="BA1407" i="2"/>
  <c r="AZ1407" i="2"/>
  <c r="AY1407" i="2"/>
  <c r="AX1407" i="2"/>
  <c r="AW1407" i="2"/>
  <c r="AV1407" i="2"/>
  <c r="AU1407" i="2"/>
  <c r="AT1407" i="2"/>
  <c r="AS1407" i="2"/>
  <c r="AR1407" i="2"/>
  <c r="AQ1407" i="2"/>
  <c r="AP1407" i="2"/>
  <c r="AO1407" i="2"/>
  <c r="AN1407" i="2"/>
  <c r="AM1407" i="2"/>
  <c r="AL1407" i="2"/>
  <c r="AK1407" i="2"/>
  <c r="AJ1407" i="2"/>
  <c r="AI1407" i="2"/>
  <c r="AH1407" i="2"/>
  <c r="AG1407" i="2"/>
  <c r="AF1407" i="2"/>
  <c r="BI1406" i="2"/>
  <c r="BH1406" i="2"/>
  <c r="BG1406" i="2"/>
  <c r="BF1406" i="2"/>
  <c r="BE1406" i="2"/>
  <c r="BD1406" i="2"/>
  <c r="BC1406" i="2"/>
  <c r="BB1406" i="2"/>
  <c r="BA1406" i="2"/>
  <c r="AZ1406" i="2"/>
  <c r="AY1406" i="2"/>
  <c r="AX1406" i="2"/>
  <c r="AW1406" i="2"/>
  <c r="AV1406" i="2"/>
  <c r="AU1406" i="2"/>
  <c r="AT1406" i="2"/>
  <c r="AS1406" i="2"/>
  <c r="AR1406" i="2"/>
  <c r="AQ1406" i="2"/>
  <c r="AP1406" i="2"/>
  <c r="AO1406" i="2"/>
  <c r="AN1406" i="2"/>
  <c r="AM1406" i="2"/>
  <c r="AL1406" i="2"/>
  <c r="AK1406" i="2"/>
  <c r="AJ1406" i="2"/>
  <c r="AI1406" i="2"/>
  <c r="AH1406" i="2"/>
  <c r="AG1406" i="2"/>
  <c r="AF1406" i="2"/>
  <c r="BI1405" i="2"/>
  <c r="BH1405" i="2"/>
  <c r="BG1405" i="2"/>
  <c r="BF1405" i="2"/>
  <c r="BE1405" i="2"/>
  <c r="BD1405" i="2"/>
  <c r="BC1405" i="2"/>
  <c r="BB1405" i="2"/>
  <c r="BA1405" i="2"/>
  <c r="AZ1405" i="2"/>
  <c r="AY1405" i="2"/>
  <c r="AX1405" i="2"/>
  <c r="AW1405" i="2"/>
  <c r="AV1405" i="2"/>
  <c r="AU1405" i="2"/>
  <c r="AT1405" i="2"/>
  <c r="AS1405" i="2"/>
  <c r="AR1405" i="2"/>
  <c r="AQ1405" i="2"/>
  <c r="AP1405" i="2"/>
  <c r="AO1405" i="2"/>
  <c r="AN1405" i="2"/>
  <c r="AM1405" i="2"/>
  <c r="AL1405" i="2"/>
  <c r="AK1405" i="2"/>
  <c r="AJ1405" i="2"/>
  <c r="AI1405" i="2"/>
  <c r="AH1405" i="2"/>
  <c r="AG1405" i="2"/>
  <c r="AF1405" i="2"/>
  <c r="BI1404" i="2"/>
  <c r="BH1404" i="2"/>
  <c r="BG1404" i="2"/>
  <c r="BF1404" i="2"/>
  <c r="BE1404" i="2"/>
  <c r="BD1404" i="2"/>
  <c r="BC1404" i="2"/>
  <c r="BB1404" i="2"/>
  <c r="BA1404" i="2"/>
  <c r="AZ1404" i="2"/>
  <c r="AY1404" i="2"/>
  <c r="AX1404" i="2"/>
  <c r="AW1404" i="2"/>
  <c r="AV1404" i="2"/>
  <c r="AU1404" i="2"/>
  <c r="AT1404" i="2"/>
  <c r="AS1404" i="2"/>
  <c r="AR1404" i="2"/>
  <c r="AQ1404" i="2"/>
  <c r="AP1404" i="2"/>
  <c r="AO1404" i="2"/>
  <c r="AN1404" i="2"/>
  <c r="AM1404" i="2"/>
  <c r="AL1404" i="2"/>
  <c r="AK1404" i="2"/>
  <c r="AJ1404" i="2"/>
  <c r="AI1404" i="2"/>
  <c r="AH1404" i="2"/>
  <c r="AG1404" i="2"/>
  <c r="AF1404" i="2"/>
  <c r="BI1403" i="2"/>
  <c r="BH1403" i="2"/>
  <c r="BG1403" i="2"/>
  <c r="BF1403" i="2"/>
  <c r="BE1403" i="2"/>
  <c r="BD1403" i="2"/>
  <c r="BC1403" i="2"/>
  <c r="BB1403" i="2"/>
  <c r="BA1403" i="2"/>
  <c r="AZ1403" i="2"/>
  <c r="AY1403" i="2"/>
  <c r="AX1403" i="2"/>
  <c r="AW1403" i="2"/>
  <c r="AV1403" i="2"/>
  <c r="AU1403" i="2"/>
  <c r="AT1403" i="2"/>
  <c r="AS1403" i="2"/>
  <c r="AR1403" i="2"/>
  <c r="AQ1403" i="2"/>
  <c r="AP1403" i="2"/>
  <c r="AO1403" i="2"/>
  <c r="AN1403" i="2"/>
  <c r="AM1403" i="2"/>
  <c r="AL1403" i="2"/>
  <c r="AK1403" i="2"/>
  <c r="AJ1403" i="2"/>
  <c r="AI1403" i="2"/>
  <c r="AH1403" i="2"/>
  <c r="AG1403" i="2"/>
  <c r="AF1403" i="2"/>
  <c r="BI1402" i="2"/>
  <c r="BH1402" i="2"/>
  <c r="BG1402" i="2"/>
  <c r="BF1402" i="2"/>
  <c r="BE1402" i="2"/>
  <c r="BD1402" i="2"/>
  <c r="BC1402" i="2"/>
  <c r="BB1402" i="2"/>
  <c r="BA1402" i="2"/>
  <c r="AZ1402" i="2"/>
  <c r="AY1402" i="2"/>
  <c r="AX1402" i="2"/>
  <c r="AW1402" i="2"/>
  <c r="AV1402" i="2"/>
  <c r="AU1402" i="2"/>
  <c r="AT1402" i="2"/>
  <c r="AS1402" i="2"/>
  <c r="AR1402" i="2"/>
  <c r="AQ1402" i="2"/>
  <c r="AP1402" i="2"/>
  <c r="AO1402" i="2"/>
  <c r="AN1402" i="2"/>
  <c r="AM1402" i="2"/>
  <c r="AL1402" i="2"/>
  <c r="AK1402" i="2"/>
  <c r="AJ1402" i="2"/>
  <c r="AI1402" i="2"/>
  <c r="AH1402" i="2"/>
  <c r="AG1402" i="2"/>
  <c r="AF1402" i="2"/>
  <c r="BI1401" i="2"/>
  <c r="BH1401" i="2"/>
  <c r="BG1401" i="2"/>
  <c r="BF1401" i="2"/>
  <c r="BE1401" i="2"/>
  <c r="BD1401" i="2"/>
  <c r="BC1401" i="2"/>
  <c r="BB1401" i="2"/>
  <c r="BA1401" i="2"/>
  <c r="AZ1401" i="2"/>
  <c r="AY1401" i="2"/>
  <c r="AX1401" i="2"/>
  <c r="AW1401" i="2"/>
  <c r="AV1401" i="2"/>
  <c r="AU1401" i="2"/>
  <c r="AT1401" i="2"/>
  <c r="AS1401" i="2"/>
  <c r="AR1401" i="2"/>
  <c r="AQ1401" i="2"/>
  <c r="AP1401" i="2"/>
  <c r="AO1401" i="2"/>
  <c r="AN1401" i="2"/>
  <c r="AM1401" i="2"/>
  <c r="AL1401" i="2"/>
  <c r="AK1401" i="2"/>
  <c r="AJ1401" i="2"/>
  <c r="AI1401" i="2"/>
  <c r="AH1401" i="2"/>
  <c r="AG1401" i="2"/>
  <c r="AF1401" i="2"/>
  <c r="BI1400" i="2"/>
  <c r="BH1400" i="2"/>
  <c r="BG1400" i="2"/>
  <c r="BF1400" i="2"/>
  <c r="BE1400" i="2"/>
  <c r="BD1400" i="2"/>
  <c r="BC1400" i="2"/>
  <c r="BB1400" i="2"/>
  <c r="BA1400" i="2"/>
  <c r="AZ1400" i="2"/>
  <c r="AY1400" i="2"/>
  <c r="AX1400" i="2"/>
  <c r="AW1400" i="2"/>
  <c r="AV1400" i="2"/>
  <c r="AU1400" i="2"/>
  <c r="AT1400" i="2"/>
  <c r="AS1400" i="2"/>
  <c r="AR1400" i="2"/>
  <c r="AQ1400" i="2"/>
  <c r="AP1400" i="2"/>
  <c r="AO1400" i="2"/>
  <c r="AN1400" i="2"/>
  <c r="AM1400" i="2"/>
  <c r="AL1400" i="2"/>
  <c r="AK1400" i="2"/>
  <c r="AJ1400" i="2"/>
  <c r="AI1400" i="2"/>
  <c r="AH1400" i="2"/>
  <c r="AG1400" i="2"/>
  <c r="AF1400" i="2"/>
  <c r="BI1399" i="2"/>
  <c r="BH1399" i="2"/>
  <c r="BG1399" i="2"/>
  <c r="BF1399" i="2"/>
  <c r="BE1399" i="2"/>
  <c r="BD1399" i="2"/>
  <c r="BC1399" i="2"/>
  <c r="BB1399" i="2"/>
  <c r="BA1399" i="2"/>
  <c r="AZ1399" i="2"/>
  <c r="AY1399" i="2"/>
  <c r="AX1399" i="2"/>
  <c r="AW1399" i="2"/>
  <c r="AV1399" i="2"/>
  <c r="AU1399" i="2"/>
  <c r="AT1399" i="2"/>
  <c r="AS1399" i="2"/>
  <c r="AR1399" i="2"/>
  <c r="AQ1399" i="2"/>
  <c r="AP1399" i="2"/>
  <c r="AO1399" i="2"/>
  <c r="AN1399" i="2"/>
  <c r="AM1399" i="2"/>
  <c r="AL1399" i="2"/>
  <c r="AK1399" i="2"/>
  <c r="AJ1399" i="2"/>
  <c r="AI1399" i="2"/>
  <c r="AH1399" i="2"/>
  <c r="AG1399" i="2"/>
  <c r="AF1399" i="2"/>
  <c r="BI1398" i="2"/>
  <c r="BH1398" i="2"/>
  <c r="BG1398" i="2"/>
  <c r="BF1398" i="2"/>
  <c r="BE1398" i="2"/>
  <c r="BD1398" i="2"/>
  <c r="BC1398" i="2"/>
  <c r="BB1398" i="2"/>
  <c r="BA1398" i="2"/>
  <c r="AZ1398" i="2"/>
  <c r="AY1398" i="2"/>
  <c r="AX1398" i="2"/>
  <c r="AW1398" i="2"/>
  <c r="AV1398" i="2"/>
  <c r="AU1398" i="2"/>
  <c r="AT1398" i="2"/>
  <c r="AS1398" i="2"/>
  <c r="AR1398" i="2"/>
  <c r="AQ1398" i="2"/>
  <c r="AP1398" i="2"/>
  <c r="AO1398" i="2"/>
  <c r="AN1398" i="2"/>
  <c r="AM1398" i="2"/>
  <c r="AL1398" i="2"/>
  <c r="AK1398" i="2"/>
  <c r="AJ1398" i="2"/>
  <c r="AI1398" i="2"/>
  <c r="AH1398" i="2"/>
  <c r="AG1398" i="2"/>
  <c r="AF1398" i="2"/>
  <c r="BI1397" i="2"/>
  <c r="BH1397" i="2"/>
  <c r="BG1397" i="2"/>
  <c r="BF1397" i="2"/>
  <c r="BE1397" i="2"/>
  <c r="BD1397" i="2"/>
  <c r="BC1397" i="2"/>
  <c r="BB1397" i="2"/>
  <c r="BA1397" i="2"/>
  <c r="AZ1397" i="2"/>
  <c r="AY1397" i="2"/>
  <c r="AX1397" i="2"/>
  <c r="AW1397" i="2"/>
  <c r="AV1397" i="2"/>
  <c r="AU1397" i="2"/>
  <c r="AT1397" i="2"/>
  <c r="AS1397" i="2"/>
  <c r="AR1397" i="2"/>
  <c r="AQ1397" i="2"/>
  <c r="AP1397" i="2"/>
  <c r="AO1397" i="2"/>
  <c r="AN1397" i="2"/>
  <c r="AM1397" i="2"/>
  <c r="AL1397" i="2"/>
  <c r="AK1397" i="2"/>
  <c r="AJ1397" i="2"/>
  <c r="AI1397" i="2"/>
  <c r="AH1397" i="2"/>
  <c r="AG1397" i="2"/>
  <c r="AF1397" i="2"/>
  <c r="BI1396" i="2"/>
  <c r="BH1396" i="2"/>
  <c r="BG1396" i="2"/>
  <c r="BF1396" i="2"/>
  <c r="BE1396" i="2"/>
  <c r="BD1396" i="2"/>
  <c r="BC1396" i="2"/>
  <c r="BB1396" i="2"/>
  <c r="BA1396" i="2"/>
  <c r="AZ1396" i="2"/>
  <c r="AY1396" i="2"/>
  <c r="AX1396" i="2"/>
  <c r="AW1396" i="2"/>
  <c r="AV1396" i="2"/>
  <c r="AU1396" i="2"/>
  <c r="AT1396" i="2"/>
  <c r="AS1396" i="2"/>
  <c r="AR1396" i="2"/>
  <c r="AQ1396" i="2"/>
  <c r="AP1396" i="2"/>
  <c r="AO1396" i="2"/>
  <c r="AN1396" i="2"/>
  <c r="AM1396" i="2"/>
  <c r="AL1396" i="2"/>
  <c r="AK1396" i="2"/>
  <c r="AJ1396" i="2"/>
  <c r="AI1396" i="2"/>
  <c r="AH1396" i="2"/>
  <c r="AG1396" i="2"/>
  <c r="AF1396" i="2"/>
  <c r="BI1395" i="2"/>
  <c r="BH1395" i="2"/>
  <c r="BG1395" i="2"/>
  <c r="BF1395" i="2"/>
  <c r="BE1395" i="2"/>
  <c r="BD1395" i="2"/>
  <c r="BC1395" i="2"/>
  <c r="BB1395" i="2"/>
  <c r="BA1395" i="2"/>
  <c r="AZ1395" i="2"/>
  <c r="AY1395" i="2"/>
  <c r="AX1395" i="2"/>
  <c r="AW1395" i="2"/>
  <c r="AV1395" i="2"/>
  <c r="AU1395" i="2"/>
  <c r="AT1395" i="2"/>
  <c r="AS1395" i="2"/>
  <c r="AR1395" i="2"/>
  <c r="AQ1395" i="2"/>
  <c r="AP1395" i="2"/>
  <c r="AO1395" i="2"/>
  <c r="AN1395" i="2"/>
  <c r="AM1395" i="2"/>
  <c r="AL1395" i="2"/>
  <c r="AK1395" i="2"/>
  <c r="AJ1395" i="2"/>
  <c r="AI1395" i="2"/>
  <c r="AH1395" i="2"/>
  <c r="AG1395" i="2"/>
  <c r="AF1395" i="2"/>
  <c r="BI1394" i="2"/>
  <c r="BH1394" i="2"/>
  <c r="BG1394" i="2"/>
  <c r="BF1394" i="2"/>
  <c r="BE1394" i="2"/>
  <c r="BD1394" i="2"/>
  <c r="BC1394" i="2"/>
  <c r="BB1394" i="2"/>
  <c r="BA1394" i="2"/>
  <c r="AZ1394" i="2"/>
  <c r="AY1394" i="2"/>
  <c r="AX1394" i="2"/>
  <c r="AW1394" i="2"/>
  <c r="AV1394" i="2"/>
  <c r="AU1394" i="2"/>
  <c r="AT1394" i="2"/>
  <c r="AS1394" i="2"/>
  <c r="AR1394" i="2"/>
  <c r="AQ1394" i="2"/>
  <c r="AP1394" i="2"/>
  <c r="AO1394" i="2"/>
  <c r="AN1394" i="2"/>
  <c r="AM1394" i="2"/>
  <c r="AL1394" i="2"/>
  <c r="AK1394" i="2"/>
  <c r="AJ1394" i="2"/>
  <c r="AI1394" i="2"/>
  <c r="AH1394" i="2"/>
  <c r="AG1394" i="2"/>
  <c r="AF1394" i="2"/>
  <c r="BI1393" i="2"/>
  <c r="BH1393" i="2"/>
  <c r="BG1393" i="2"/>
  <c r="BF1393" i="2"/>
  <c r="BE1393" i="2"/>
  <c r="BD1393" i="2"/>
  <c r="BC1393" i="2"/>
  <c r="BB1393" i="2"/>
  <c r="BA1393" i="2"/>
  <c r="AZ1393" i="2"/>
  <c r="AY1393" i="2"/>
  <c r="AX1393" i="2"/>
  <c r="AW1393" i="2"/>
  <c r="AV1393" i="2"/>
  <c r="AU1393" i="2"/>
  <c r="AT1393" i="2"/>
  <c r="AS1393" i="2"/>
  <c r="AR1393" i="2"/>
  <c r="AQ1393" i="2"/>
  <c r="AP1393" i="2"/>
  <c r="AO1393" i="2"/>
  <c r="AN1393" i="2"/>
  <c r="AM1393" i="2"/>
  <c r="AL1393" i="2"/>
  <c r="AK1393" i="2"/>
  <c r="AJ1393" i="2"/>
  <c r="AI1393" i="2"/>
  <c r="AH1393" i="2"/>
  <c r="AG1393" i="2"/>
  <c r="AF1393" i="2"/>
  <c r="BI1392" i="2"/>
  <c r="BH1392" i="2"/>
  <c r="BG1392" i="2"/>
  <c r="BF1392" i="2"/>
  <c r="BE1392" i="2"/>
  <c r="BD1392" i="2"/>
  <c r="BC1392" i="2"/>
  <c r="BB1392" i="2"/>
  <c r="BA1392" i="2"/>
  <c r="AZ1392" i="2"/>
  <c r="AY1392" i="2"/>
  <c r="AX1392" i="2"/>
  <c r="AW1392" i="2"/>
  <c r="AV1392" i="2"/>
  <c r="AU1392" i="2"/>
  <c r="AT1392" i="2"/>
  <c r="AS1392" i="2"/>
  <c r="AR1392" i="2"/>
  <c r="AQ1392" i="2"/>
  <c r="AP1392" i="2"/>
  <c r="AO1392" i="2"/>
  <c r="AN1392" i="2"/>
  <c r="AM1392" i="2"/>
  <c r="AL1392" i="2"/>
  <c r="AK1392" i="2"/>
  <c r="AJ1392" i="2"/>
  <c r="AI1392" i="2"/>
  <c r="AH1392" i="2"/>
  <c r="AG1392" i="2"/>
  <c r="AF1392" i="2"/>
  <c r="BI1391" i="2"/>
  <c r="BH1391" i="2"/>
  <c r="BG1391" i="2"/>
  <c r="BF1391" i="2"/>
  <c r="BE1391" i="2"/>
  <c r="BD1391" i="2"/>
  <c r="BC1391" i="2"/>
  <c r="BB1391" i="2"/>
  <c r="BA1391" i="2"/>
  <c r="AZ1391" i="2"/>
  <c r="AY1391" i="2"/>
  <c r="AX1391" i="2"/>
  <c r="AW1391" i="2"/>
  <c r="AV1391" i="2"/>
  <c r="AU1391" i="2"/>
  <c r="AT1391" i="2"/>
  <c r="AS1391" i="2"/>
  <c r="AR1391" i="2"/>
  <c r="AQ1391" i="2"/>
  <c r="AP1391" i="2"/>
  <c r="AO1391" i="2"/>
  <c r="AN1391" i="2"/>
  <c r="AM1391" i="2"/>
  <c r="AL1391" i="2"/>
  <c r="AK1391" i="2"/>
  <c r="AJ1391" i="2"/>
  <c r="AI1391" i="2"/>
  <c r="AH1391" i="2"/>
  <c r="AG1391" i="2"/>
  <c r="AF1391" i="2"/>
  <c r="BI1390" i="2"/>
  <c r="BH1390" i="2"/>
  <c r="BG1390" i="2"/>
  <c r="BF1390" i="2"/>
  <c r="BE1390" i="2"/>
  <c r="BD1390" i="2"/>
  <c r="BC1390" i="2"/>
  <c r="BB1390" i="2"/>
  <c r="BA1390" i="2"/>
  <c r="AZ1390" i="2"/>
  <c r="AY1390" i="2"/>
  <c r="AX1390" i="2"/>
  <c r="AW1390" i="2"/>
  <c r="AV1390" i="2"/>
  <c r="AU1390" i="2"/>
  <c r="AT1390" i="2"/>
  <c r="AS1390" i="2"/>
  <c r="AR1390" i="2"/>
  <c r="AQ1390" i="2"/>
  <c r="AP1390" i="2"/>
  <c r="AO1390" i="2"/>
  <c r="AN1390" i="2"/>
  <c r="AM1390" i="2"/>
  <c r="AL1390" i="2"/>
  <c r="AK1390" i="2"/>
  <c r="AJ1390" i="2"/>
  <c r="AI1390" i="2"/>
  <c r="AH1390" i="2"/>
  <c r="AG1390" i="2"/>
  <c r="AF1390" i="2"/>
  <c r="BI1389" i="2"/>
  <c r="BH1389" i="2"/>
  <c r="BG1389" i="2"/>
  <c r="BF1389" i="2"/>
  <c r="BE1389" i="2"/>
  <c r="BD1389" i="2"/>
  <c r="BC1389" i="2"/>
  <c r="BB1389" i="2"/>
  <c r="BA1389" i="2"/>
  <c r="AZ1389" i="2"/>
  <c r="AY1389" i="2"/>
  <c r="AX1389" i="2"/>
  <c r="AW1389" i="2"/>
  <c r="AV1389" i="2"/>
  <c r="AU1389" i="2"/>
  <c r="AT1389" i="2"/>
  <c r="AS1389" i="2"/>
  <c r="AR1389" i="2"/>
  <c r="AQ1389" i="2"/>
  <c r="AP1389" i="2"/>
  <c r="AO1389" i="2"/>
  <c r="AN1389" i="2"/>
  <c r="AM1389" i="2"/>
  <c r="AL1389" i="2"/>
  <c r="AK1389" i="2"/>
  <c r="AJ1389" i="2"/>
  <c r="AI1389" i="2"/>
  <c r="AH1389" i="2"/>
  <c r="AG1389" i="2"/>
  <c r="AF1389" i="2"/>
  <c r="BI1388" i="2"/>
  <c r="BH1388" i="2"/>
  <c r="BG1388" i="2"/>
  <c r="BF1388" i="2"/>
  <c r="BE1388" i="2"/>
  <c r="BD1388" i="2"/>
  <c r="BC1388" i="2"/>
  <c r="BB1388" i="2"/>
  <c r="BA1388" i="2"/>
  <c r="AZ1388" i="2"/>
  <c r="AY1388" i="2"/>
  <c r="AX1388" i="2"/>
  <c r="AW1388" i="2"/>
  <c r="AV1388" i="2"/>
  <c r="AU1388" i="2"/>
  <c r="AT1388" i="2"/>
  <c r="AS1388" i="2"/>
  <c r="AR1388" i="2"/>
  <c r="AQ1388" i="2"/>
  <c r="AP1388" i="2"/>
  <c r="AO1388" i="2"/>
  <c r="AN1388" i="2"/>
  <c r="AM1388" i="2"/>
  <c r="AL1388" i="2"/>
  <c r="AK1388" i="2"/>
  <c r="AJ1388" i="2"/>
  <c r="AI1388" i="2"/>
  <c r="AH1388" i="2"/>
  <c r="AG1388" i="2"/>
  <c r="AF1388" i="2"/>
  <c r="BI1387" i="2"/>
  <c r="BH1387" i="2"/>
  <c r="BG1387" i="2"/>
  <c r="BF1387" i="2"/>
  <c r="BE1387" i="2"/>
  <c r="BD1387" i="2"/>
  <c r="BC1387" i="2"/>
  <c r="BB1387" i="2"/>
  <c r="BA1387" i="2"/>
  <c r="AZ1387" i="2"/>
  <c r="AY1387" i="2"/>
  <c r="AX1387" i="2"/>
  <c r="AW1387" i="2"/>
  <c r="AV1387" i="2"/>
  <c r="AU1387" i="2"/>
  <c r="AT1387" i="2"/>
  <c r="AS1387" i="2"/>
  <c r="AR1387" i="2"/>
  <c r="AQ1387" i="2"/>
  <c r="AP1387" i="2"/>
  <c r="AO1387" i="2"/>
  <c r="AN1387" i="2"/>
  <c r="AM1387" i="2"/>
  <c r="AL1387" i="2"/>
  <c r="AK1387" i="2"/>
  <c r="AJ1387" i="2"/>
  <c r="AI1387" i="2"/>
  <c r="AH1387" i="2"/>
  <c r="AG1387" i="2"/>
  <c r="AF1387" i="2"/>
  <c r="BI1386" i="2"/>
  <c r="BH1386" i="2"/>
  <c r="BG1386" i="2"/>
  <c r="BF1386" i="2"/>
  <c r="BE1386" i="2"/>
  <c r="BD1386" i="2"/>
  <c r="BC1386" i="2"/>
  <c r="BB1386" i="2"/>
  <c r="BA1386" i="2"/>
  <c r="AZ1386" i="2"/>
  <c r="AY1386" i="2"/>
  <c r="AX1386" i="2"/>
  <c r="AW1386" i="2"/>
  <c r="AV1386" i="2"/>
  <c r="AU1386" i="2"/>
  <c r="AT1386" i="2"/>
  <c r="AS1386" i="2"/>
  <c r="AR1386" i="2"/>
  <c r="AQ1386" i="2"/>
  <c r="AP1386" i="2"/>
  <c r="AO1386" i="2"/>
  <c r="AN1386" i="2"/>
  <c r="AM1386" i="2"/>
  <c r="AL1386" i="2"/>
  <c r="AK1386" i="2"/>
  <c r="AJ1386" i="2"/>
  <c r="AI1386" i="2"/>
  <c r="AH1386" i="2"/>
  <c r="AG1386" i="2"/>
  <c r="AF1386" i="2"/>
  <c r="BI1385" i="2"/>
  <c r="BH1385" i="2"/>
  <c r="BG1385" i="2"/>
  <c r="BF1385" i="2"/>
  <c r="BE1385" i="2"/>
  <c r="BD1385" i="2"/>
  <c r="BC1385" i="2"/>
  <c r="BB1385" i="2"/>
  <c r="BA1385" i="2"/>
  <c r="AZ1385" i="2"/>
  <c r="AY1385" i="2"/>
  <c r="AX1385" i="2"/>
  <c r="AW1385" i="2"/>
  <c r="AV1385" i="2"/>
  <c r="AU1385" i="2"/>
  <c r="AT1385" i="2"/>
  <c r="AS1385" i="2"/>
  <c r="AR1385" i="2"/>
  <c r="AQ1385" i="2"/>
  <c r="AP1385" i="2"/>
  <c r="AO1385" i="2"/>
  <c r="AN1385" i="2"/>
  <c r="AM1385" i="2"/>
  <c r="AL1385" i="2"/>
  <c r="AK1385" i="2"/>
  <c r="AJ1385" i="2"/>
  <c r="AI1385" i="2"/>
  <c r="AH1385" i="2"/>
  <c r="AG1385" i="2"/>
  <c r="AF1385" i="2"/>
  <c r="BI1384" i="2"/>
  <c r="BH1384" i="2"/>
  <c r="BG1384" i="2"/>
  <c r="BF1384" i="2"/>
  <c r="BE1384" i="2"/>
  <c r="BD1384" i="2"/>
  <c r="BC1384" i="2"/>
  <c r="BB1384" i="2"/>
  <c r="BA1384" i="2"/>
  <c r="AZ1384" i="2"/>
  <c r="AY1384" i="2"/>
  <c r="AX1384" i="2"/>
  <c r="AW1384" i="2"/>
  <c r="AV1384" i="2"/>
  <c r="AU1384" i="2"/>
  <c r="AT1384" i="2"/>
  <c r="AS1384" i="2"/>
  <c r="AR1384" i="2"/>
  <c r="AQ1384" i="2"/>
  <c r="AP1384" i="2"/>
  <c r="AO1384" i="2"/>
  <c r="AN1384" i="2"/>
  <c r="AM1384" i="2"/>
  <c r="AL1384" i="2"/>
  <c r="AK1384" i="2"/>
  <c r="AJ1384" i="2"/>
  <c r="AI1384" i="2"/>
  <c r="AH1384" i="2"/>
  <c r="AG1384" i="2"/>
  <c r="AF1384" i="2"/>
  <c r="BI1383" i="2"/>
  <c r="BH1383" i="2"/>
  <c r="BG1383" i="2"/>
  <c r="BF1383" i="2"/>
  <c r="BE1383" i="2"/>
  <c r="BD1383" i="2"/>
  <c r="BC1383" i="2"/>
  <c r="BB1383" i="2"/>
  <c r="BA1383" i="2"/>
  <c r="AZ1383" i="2"/>
  <c r="AY1383" i="2"/>
  <c r="AX1383" i="2"/>
  <c r="AW1383" i="2"/>
  <c r="AV1383" i="2"/>
  <c r="AU1383" i="2"/>
  <c r="AT1383" i="2"/>
  <c r="AS1383" i="2"/>
  <c r="AR1383" i="2"/>
  <c r="AQ1383" i="2"/>
  <c r="AP1383" i="2"/>
  <c r="AO1383" i="2"/>
  <c r="AN1383" i="2"/>
  <c r="AM1383" i="2"/>
  <c r="AL1383" i="2"/>
  <c r="AK1383" i="2"/>
  <c r="AJ1383" i="2"/>
  <c r="AI1383" i="2"/>
  <c r="AH1383" i="2"/>
  <c r="AG1383" i="2"/>
  <c r="AF1383" i="2"/>
  <c r="BI1382" i="2"/>
  <c r="BH1382" i="2"/>
  <c r="BG1382" i="2"/>
  <c r="BF1382" i="2"/>
  <c r="BE1382" i="2"/>
  <c r="BD1382" i="2"/>
  <c r="BC1382" i="2"/>
  <c r="BB1382" i="2"/>
  <c r="BA1382" i="2"/>
  <c r="AZ1382" i="2"/>
  <c r="AY1382" i="2"/>
  <c r="AX1382" i="2"/>
  <c r="AW1382" i="2"/>
  <c r="AV1382" i="2"/>
  <c r="AU1382" i="2"/>
  <c r="AT1382" i="2"/>
  <c r="AS1382" i="2"/>
  <c r="AR1382" i="2"/>
  <c r="AQ1382" i="2"/>
  <c r="AP1382" i="2"/>
  <c r="AO1382" i="2"/>
  <c r="AN1382" i="2"/>
  <c r="AM1382" i="2"/>
  <c r="AL1382" i="2"/>
  <c r="AK1382" i="2"/>
  <c r="AJ1382" i="2"/>
  <c r="AI1382" i="2"/>
  <c r="AH1382" i="2"/>
  <c r="AG1382" i="2"/>
  <c r="AF1382" i="2"/>
  <c r="BI1381" i="2"/>
  <c r="BH1381" i="2"/>
  <c r="BG1381" i="2"/>
  <c r="BF1381" i="2"/>
  <c r="BE1381" i="2"/>
  <c r="BD1381" i="2"/>
  <c r="BC1381" i="2"/>
  <c r="BB1381" i="2"/>
  <c r="BA1381" i="2"/>
  <c r="AZ1381" i="2"/>
  <c r="AY1381" i="2"/>
  <c r="AX1381" i="2"/>
  <c r="AW1381" i="2"/>
  <c r="AV1381" i="2"/>
  <c r="AU1381" i="2"/>
  <c r="AT1381" i="2"/>
  <c r="AS1381" i="2"/>
  <c r="AR1381" i="2"/>
  <c r="AQ1381" i="2"/>
  <c r="AP1381" i="2"/>
  <c r="AO1381" i="2"/>
  <c r="AN1381" i="2"/>
  <c r="AM1381" i="2"/>
  <c r="AL1381" i="2"/>
  <c r="AK1381" i="2"/>
  <c r="AJ1381" i="2"/>
  <c r="AI1381" i="2"/>
  <c r="AH1381" i="2"/>
  <c r="AG1381" i="2"/>
  <c r="AF1381" i="2"/>
  <c r="BI1380" i="2"/>
  <c r="BH1380" i="2"/>
  <c r="BG1380" i="2"/>
  <c r="BF1380" i="2"/>
  <c r="BE1380" i="2"/>
  <c r="BD1380" i="2"/>
  <c r="BC1380" i="2"/>
  <c r="BB1380" i="2"/>
  <c r="BA1380" i="2"/>
  <c r="AZ1380" i="2"/>
  <c r="AY1380" i="2"/>
  <c r="AX1380" i="2"/>
  <c r="AW1380" i="2"/>
  <c r="AV1380" i="2"/>
  <c r="AU1380" i="2"/>
  <c r="AT1380" i="2"/>
  <c r="AS1380" i="2"/>
  <c r="AR1380" i="2"/>
  <c r="AQ1380" i="2"/>
  <c r="AP1380" i="2"/>
  <c r="AO1380" i="2"/>
  <c r="AN1380" i="2"/>
  <c r="AM1380" i="2"/>
  <c r="AL1380" i="2"/>
  <c r="AK1380" i="2"/>
  <c r="AJ1380" i="2"/>
  <c r="AI1380" i="2"/>
  <c r="AH1380" i="2"/>
  <c r="AG1380" i="2"/>
  <c r="AF1380" i="2"/>
  <c r="BI1379" i="2"/>
  <c r="BH1379" i="2"/>
  <c r="BG1379" i="2"/>
  <c r="BF1379" i="2"/>
  <c r="BE1379" i="2"/>
  <c r="BD1379" i="2"/>
  <c r="BC1379" i="2"/>
  <c r="BB1379" i="2"/>
  <c r="BA1379" i="2"/>
  <c r="AZ1379" i="2"/>
  <c r="AY1379" i="2"/>
  <c r="AX1379" i="2"/>
  <c r="AW1379" i="2"/>
  <c r="AV1379" i="2"/>
  <c r="AU1379" i="2"/>
  <c r="AT1379" i="2"/>
  <c r="AS1379" i="2"/>
  <c r="AR1379" i="2"/>
  <c r="AQ1379" i="2"/>
  <c r="AP1379" i="2"/>
  <c r="AO1379" i="2"/>
  <c r="AN1379" i="2"/>
  <c r="AM1379" i="2"/>
  <c r="AL1379" i="2"/>
  <c r="AK1379" i="2"/>
  <c r="AJ1379" i="2"/>
  <c r="AI1379" i="2"/>
  <c r="AH1379" i="2"/>
  <c r="AG1379" i="2"/>
  <c r="AF1379" i="2"/>
  <c r="BI1378" i="2"/>
  <c r="BH1378" i="2"/>
  <c r="BG1378" i="2"/>
  <c r="BF1378" i="2"/>
  <c r="BE1378" i="2"/>
  <c r="BD1378" i="2"/>
  <c r="BC1378" i="2"/>
  <c r="BB1378" i="2"/>
  <c r="BA1378" i="2"/>
  <c r="AZ1378" i="2"/>
  <c r="AY1378" i="2"/>
  <c r="AX1378" i="2"/>
  <c r="AW1378" i="2"/>
  <c r="AV1378" i="2"/>
  <c r="AU1378" i="2"/>
  <c r="AT1378" i="2"/>
  <c r="AS1378" i="2"/>
  <c r="AR1378" i="2"/>
  <c r="AQ1378" i="2"/>
  <c r="AP1378" i="2"/>
  <c r="AO1378" i="2"/>
  <c r="AN1378" i="2"/>
  <c r="AM1378" i="2"/>
  <c r="AL1378" i="2"/>
  <c r="AK1378" i="2"/>
  <c r="AJ1378" i="2"/>
  <c r="AI1378" i="2"/>
  <c r="AH1378" i="2"/>
  <c r="AG1378" i="2"/>
  <c r="AF1378" i="2"/>
  <c r="BI1377" i="2"/>
  <c r="BH1377" i="2"/>
  <c r="BG1377" i="2"/>
  <c r="BF1377" i="2"/>
  <c r="BE1377" i="2"/>
  <c r="BD1377" i="2"/>
  <c r="BC1377" i="2"/>
  <c r="BB1377" i="2"/>
  <c r="BA1377" i="2"/>
  <c r="AZ1377" i="2"/>
  <c r="AY1377" i="2"/>
  <c r="AX1377" i="2"/>
  <c r="AW1377" i="2"/>
  <c r="AV1377" i="2"/>
  <c r="AU1377" i="2"/>
  <c r="AT1377" i="2"/>
  <c r="AS1377" i="2"/>
  <c r="AR1377" i="2"/>
  <c r="AQ1377" i="2"/>
  <c r="AP1377" i="2"/>
  <c r="AO1377" i="2"/>
  <c r="AN1377" i="2"/>
  <c r="AM1377" i="2"/>
  <c r="AL1377" i="2"/>
  <c r="AK1377" i="2"/>
  <c r="AJ1377" i="2"/>
  <c r="AI1377" i="2"/>
  <c r="AH1377" i="2"/>
  <c r="AG1377" i="2"/>
  <c r="AF1377" i="2"/>
  <c r="BI1376" i="2"/>
  <c r="BH1376" i="2"/>
  <c r="BG1376" i="2"/>
  <c r="BF1376" i="2"/>
  <c r="BE1376" i="2"/>
  <c r="BD1376" i="2"/>
  <c r="BC1376" i="2"/>
  <c r="BB1376" i="2"/>
  <c r="BA1376" i="2"/>
  <c r="AZ1376" i="2"/>
  <c r="AY1376" i="2"/>
  <c r="AX1376" i="2"/>
  <c r="AW1376" i="2"/>
  <c r="AV1376" i="2"/>
  <c r="AU1376" i="2"/>
  <c r="AT1376" i="2"/>
  <c r="AS1376" i="2"/>
  <c r="AR1376" i="2"/>
  <c r="AQ1376" i="2"/>
  <c r="AP1376" i="2"/>
  <c r="AO1376" i="2"/>
  <c r="AN1376" i="2"/>
  <c r="AM1376" i="2"/>
  <c r="AL1376" i="2"/>
  <c r="AK1376" i="2"/>
  <c r="AJ1376" i="2"/>
  <c r="AI1376" i="2"/>
  <c r="AH1376" i="2"/>
  <c r="AG1376" i="2"/>
  <c r="AF1376" i="2"/>
  <c r="BI1375" i="2"/>
  <c r="BH1375" i="2"/>
  <c r="BG1375" i="2"/>
  <c r="BF1375" i="2"/>
  <c r="BE1375" i="2"/>
  <c r="BD1375" i="2"/>
  <c r="BC1375" i="2"/>
  <c r="BB1375" i="2"/>
  <c r="BA1375" i="2"/>
  <c r="AZ1375" i="2"/>
  <c r="AY1375" i="2"/>
  <c r="AX1375" i="2"/>
  <c r="AW1375" i="2"/>
  <c r="AV1375" i="2"/>
  <c r="AU1375" i="2"/>
  <c r="AT1375" i="2"/>
  <c r="AS1375" i="2"/>
  <c r="AR1375" i="2"/>
  <c r="AQ1375" i="2"/>
  <c r="AP1375" i="2"/>
  <c r="AO1375" i="2"/>
  <c r="AN1375" i="2"/>
  <c r="AM1375" i="2"/>
  <c r="AL1375" i="2"/>
  <c r="AK1375" i="2"/>
  <c r="AJ1375" i="2"/>
  <c r="AI1375" i="2"/>
  <c r="AH1375" i="2"/>
  <c r="AG1375" i="2"/>
  <c r="AF1375" i="2"/>
  <c r="BI1374" i="2"/>
  <c r="BH1374" i="2"/>
  <c r="BG1374" i="2"/>
  <c r="BF1374" i="2"/>
  <c r="BE1374" i="2"/>
  <c r="BD1374" i="2"/>
  <c r="BC1374" i="2"/>
  <c r="BB1374" i="2"/>
  <c r="BA1374" i="2"/>
  <c r="AZ1374" i="2"/>
  <c r="AY1374" i="2"/>
  <c r="AX1374" i="2"/>
  <c r="AW1374" i="2"/>
  <c r="AV1374" i="2"/>
  <c r="AU1374" i="2"/>
  <c r="AT1374" i="2"/>
  <c r="AS1374" i="2"/>
  <c r="AR1374" i="2"/>
  <c r="AQ1374" i="2"/>
  <c r="AP1374" i="2"/>
  <c r="AO1374" i="2"/>
  <c r="AN1374" i="2"/>
  <c r="AM1374" i="2"/>
  <c r="AL1374" i="2"/>
  <c r="AK1374" i="2"/>
  <c r="AJ1374" i="2"/>
  <c r="AI1374" i="2"/>
  <c r="AH1374" i="2"/>
  <c r="AG1374" i="2"/>
  <c r="AF1374" i="2"/>
  <c r="BI1373" i="2"/>
  <c r="BH1373" i="2"/>
  <c r="BG1373" i="2"/>
  <c r="BF1373" i="2"/>
  <c r="BE1373" i="2"/>
  <c r="BD1373" i="2"/>
  <c r="BC1373" i="2"/>
  <c r="BB1373" i="2"/>
  <c r="BA1373" i="2"/>
  <c r="AZ1373" i="2"/>
  <c r="AY1373" i="2"/>
  <c r="AX1373" i="2"/>
  <c r="AW1373" i="2"/>
  <c r="AV1373" i="2"/>
  <c r="AU1373" i="2"/>
  <c r="AT1373" i="2"/>
  <c r="AS1373" i="2"/>
  <c r="AR1373" i="2"/>
  <c r="AQ1373" i="2"/>
  <c r="AP1373" i="2"/>
  <c r="AO1373" i="2"/>
  <c r="AN1373" i="2"/>
  <c r="AM1373" i="2"/>
  <c r="AL1373" i="2"/>
  <c r="AK1373" i="2"/>
  <c r="AJ1373" i="2"/>
  <c r="AI1373" i="2"/>
  <c r="AH1373" i="2"/>
  <c r="AG1373" i="2"/>
  <c r="AF1373" i="2"/>
  <c r="BI1372" i="2"/>
  <c r="BH1372" i="2"/>
  <c r="BG1372" i="2"/>
  <c r="BF1372" i="2"/>
  <c r="BE1372" i="2"/>
  <c r="BD1372" i="2"/>
  <c r="BC1372" i="2"/>
  <c r="BB1372" i="2"/>
  <c r="BA1372" i="2"/>
  <c r="AZ1372" i="2"/>
  <c r="AY1372" i="2"/>
  <c r="AX1372" i="2"/>
  <c r="AW1372" i="2"/>
  <c r="AV1372" i="2"/>
  <c r="AU1372" i="2"/>
  <c r="AT1372" i="2"/>
  <c r="AS1372" i="2"/>
  <c r="AR1372" i="2"/>
  <c r="AQ1372" i="2"/>
  <c r="AP1372" i="2"/>
  <c r="AO1372" i="2"/>
  <c r="AN1372" i="2"/>
  <c r="AM1372" i="2"/>
  <c r="AL1372" i="2"/>
  <c r="AK1372" i="2"/>
  <c r="AJ1372" i="2"/>
  <c r="AI1372" i="2"/>
  <c r="AH1372" i="2"/>
  <c r="AG1372" i="2"/>
  <c r="AF1372" i="2"/>
  <c r="BI1371" i="2"/>
  <c r="BH1371" i="2"/>
  <c r="BG1371" i="2"/>
  <c r="BF1371" i="2"/>
  <c r="BE1371" i="2"/>
  <c r="BD1371" i="2"/>
  <c r="BC1371" i="2"/>
  <c r="BB1371" i="2"/>
  <c r="BA1371" i="2"/>
  <c r="AZ1371" i="2"/>
  <c r="AY1371" i="2"/>
  <c r="AX1371" i="2"/>
  <c r="AW1371" i="2"/>
  <c r="AV1371" i="2"/>
  <c r="AU1371" i="2"/>
  <c r="AT1371" i="2"/>
  <c r="AS1371" i="2"/>
  <c r="AR1371" i="2"/>
  <c r="AQ1371" i="2"/>
  <c r="AP1371" i="2"/>
  <c r="AO1371" i="2"/>
  <c r="AN1371" i="2"/>
  <c r="AM1371" i="2"/>
  <c r="AL1371" i="2"/>
  <c r="AK1371" i="2"/>
  <c r="AJ1371" i="2"/>
  <c r="AI1371" i="2"/>
  <c r="AH1371" i="2"/>
  <c r="AG1371" i="2"/>
  <c r="AF1371" i="2"/>
  <c r="BI1370" i="2"/>
  <c r="BH1370" i="2"/>
  <c r="BG1370" i="2"/>
  <c r="BF1370" i="2"/>
  <c r="BE1370" i="2"/>
  <c r="BD1370" i="2"/>
  <c r="BC1370" i="2"/>
  <c r="BB1370" i="2"/>
  <c r="BA1370" i="2"/>
  <c r="AZ1370" i="2"/>
  <c r="AY1370" i="2"/>
  <c r="AX1370" i="2"/>
  <c r="AW1370" i="2"/>
  <c r="AV1370" i="2"/>
  <c r="AU1370" i="2"/>
  <c r="AT1370" i="2"/>
  <c r="AS1370" i="2"/>
  <c r="AR1370" i="2"/>
  <c r="AQ1370" i="2"/>
  <c r="AP1370" i="2"/>
  <c r="AO1370" i="2"/>
  <c r="AN1370" i="2"/>
  <c r="AM1370" i="2"/>
  <c r="AL1370" i="2"/>
  <c r="AK1370" i="2"/>
  <c r="AJ1370" i="2"/>
  <c r="AI1370" i="2"/>
  <c r="AH1370" i="2"/>
  <c r="AG1370" i="2"/>
  <c r="AF1370" i="2"/>
  <c r="BI1369" i="2"/>
  <c r="BH1369" i="2"/>
  <c r="BG1369" i="2"/>
  <c r="BF1369" i="2"/>
  <c r="BE1369" i="2"/>
  <c r="BD1369" i="2"/>
  <c r="BC1369" i="2"/>
  <c r="BB1369" i="2"/>
  <c r="BA1369" i="2"/>
  <c r="AZ1369" i="2"/>
  <c r="AY1369" i="2"/>
  <c r="AX1369" i="2"/>
  <c r="AW1369" i="2"/>
  <c r="AV1369" i="2"/>
  <c r="AU1369" i="2"/>
  <c r="AT1369" i="2"/>
  <c r="AS1369" i="2"/>
  <c r="AR1369" i="2"/>
  <c r="AQ1369" i="2"/>
  <c r="AP1369" i="2"/>
  <c r="AO1369" i="2"/>
  <c r="AN1369" i="2"/>
  <c r="AM1369" i="2"/>
  <c r="AL1369" i="2"/>
  <c r="AK1369" i="2"/>
  <c r="AJ1369" i="2"/>
  <c r="AI1369" i="2"/>
  <c r="AH1369" i="2"/>
  <c r="AG1369" i="2"/>
  <c r="AF1369" i="2"/>
  <c r="BI1368" i="2"/>
  <c r="BH1368" i="2"/>
  <c r="BG1368" i="2"/>
  <c r="BF1368" i="2"/>
  <c r="BE1368" i="2"/>
  <c r="BD1368" i="2"/>
  <c r="BC1368" i="2"/>
  <c r="BB1368" i="2"/>
  <c r="BA1368" i="2"/>
  <c r="AZ1368" i="2"/>
  <c r="AY1368" i="2"/>
  <c r="AX1368" i="2"/>
  <c r="AW1368" i="2"/>
  <c r="AV1368" i="2"/>
  <c r="AU1368" i="2"/>
  <c r="AT1368" i="2"/>
  <c r="AS1368" i="2"/>
  <c r="AR1368" i="2"/>
  <c r="AQ1368" i="2"/>
  <c r="AP1368" i="2"/>
  <c r="AO1368" i="2"/>
  <c r="AN1368" i="2"/>
  <c r="AM1368" i="2"/>
  <c r="AL1368" i="2"/>
  <c r="AK1368" i="2"/>
  <c r="AJ1368" i="2"/>
  <c r="AI1368" i="2"/>
  <c r="AH1368" i="2"/>
  <c r="AG1368" i="2"/>
  <c r="AF1368" i="2"/>
  <c r="BI1367" i="2"/>
  <c r="BH1367" i="2"/>
  <c r="BG1367" i="2"/>
  <c r="BF1367" i="2"/>
  <c r="BE1367" i="2"/>
  <c r="BD1367" i="2"/>
  <c r="BC1367" i="2"/>
  <c r="BB1367" i="2"/>
  <c r="BA1367" i="2"/>
  <c r="AZ1367" i="2"/>
  <c r="AY1367" i="2"/>
  <c r="AX1367" i="2"/>
  <c r="AW1367" i="2"/>
  <c r="AV1367" i="2"/>
  <c r="AU1367" i="2"/>
  <c r="AT1367" i="2"/>
  <c r="AS1367" i="2"/>
  <c r="AR1367" i="2"/>
  <c r="AQ1367" i="2"/>
  <c r="AP1367" i="2"/>
  <c r="AO1367" i="2"/>
  <c r="AN1367" i="2"/>
  <c r="AM1367" i="2"/>
  <c r="AL1367" i="2"/>
  <c r="AK1367" i="2"/>
  <c r="AJ1367" i="2"/>
  <c r="AI1367" i="2"/>
  <c r="AH1367" i="2"/>
  <c r="AG1367" i="2"/>
  <c r="AF1367" i="2"/>
  <c r="BI1366" i="2"/>
  <c r="BH1366" i="2"/>
  <c r="BG1366" i="2"/>
  <c r="BF1366" i="2"/>
  <c r="BE1366" i="2"/>
  <c r="BD1366" i="2"/>
  <c r="BC1366" i="2"/>
  <c r="BB1366" i="2"/>
  <c r="BA1366" i="2"/>
  <c r="AZ1366" i="2"/>
  <c r="AY1366" i="2"/>
  <c r="AX1366" i="2"/>
  <c r="AW1366" i="2"/>
  <c r="AV1366" i="2"/>
  <c r="AU1366" i="2"/>
  <c r="AT1366" i="2"/>
  <c r="AS1366" i="2"/>
  <c r="AR1366" i="2"/>
  <c r="AQ1366" i="2"/>
  <c r="AP1366" i="2"/>
  <c r="AO1366" i="2"/>
  <c r="AN1366" i="2"/>
  <c r="AM1366" i="2"/>
  <c r="AL1366" i="2"/>
  <c r="AK1366" i="2"/>
  <c r="AJ1366" i="2"/>
  <c r="AI1366" i="2"/>
  <c r="AH1366" i="2"/>
  <c r="AG1366" i="2"/>
  <c r="AF1366" i="2"/>
  <c r="BI1365" i="2"/>
  <c r="BH1365" i="2"/>
  <c r="BG1365" i="2"/>
  <c r="BF1365" i="2"/>
  <c r="BE1365" i="2"/>
  <c r="BD1365" i="2"/>
  <c r="BC1365" i="2"/>
  <c r="BB1365" i="2"/>
  <c r="BA1365" i="2"/>
  <c r="AZ1365" i="2"/>
  <c r="AY1365" i="2"/>
  <c r="AX1365" i="2"/>
  <c r="AW1365" i="2"/>
  <c r="AV1365" i="2"/>
  <c r="AU1365" i="2"/>
  <c r="AT1365" i="2"/>
  <c r="AS1365" i="2"/>
  <c r="AR1365" i="2"/>
  <c r="AQ1365" i="2"/>
  <c r="AP1365" i="2"/>
  <c r="AO1365" i="2"/>
  <c r="AN1365" i="2"/>
  <c r="AM1365" i="2"/>
  <c r="AL1365" i="2"/>
  <c r="AK1365" i="2"/>
  <c r="AJ1365" i="2"/>
  <c r="AI1365" i="2"/>
  <c r="AH1365" i="2"/>
  <c r="AG1365" i="2"/>
  <c r="AF1365" i="2"/>
  <c r="BI1364" i="2"/>
  <c r="BH1364" i="2"/>
  <c r="BG1364" i="2"/>
  <c r="BF1364" i="2"/>
  <c r="BE1364" i="2"/>
  <c r="BD1364" i="2"/>
  <c r="BC1364" i="2"/>
  <c r="BB1364" i="2"/>
  <c r="BA1364" i="2"/>
  <c r="AZ1364" i="2"/>
  <c r="AY1364" i="2"/>
  <c r="AX1364" i="2"/>
  <c r="AW1364" i="2"/>
  <c r="AV1364" i="2"/>
  <c r="AU1364" i="2"/>
  <c r="AT1364" i="2"/>
  <c r="AS1364" i="2"/>
  <c r="AR1364" i="2"/>
  <c r="AQ1364" i="2"/>
  <c r="AP1364" i="2"/>
  <c r="AO1364" i="2"/>
  <c r="AN1364" i="2"/>
  <c r="AM1364" i="2"/>
  <c r="AL1364" i="2"/>
  <c r="AK1364" i="2"/>
  <c r="AJ1364" i="2"/>
  <c r="AI1364" i="2"/>
  <c r="AH1364" i="2"/>
  <c r="AG1364" i="2"/>
  <c r="AF1364" i="2"/>
  <c r="BI1363" i="2"/>
  <c r="BH1363" i="2"/>
  <c r="BG1363" i="2"/>
  <c r="BF1363" i="2"/>
  <c r="BE1363" i="2"/>
  <c r="BD1363" i="2"/>
  <c r="BC1363" i="2"/>
  <c r="BB1363" i="2"/>
  <c r="BA1363" i="2"/>
  <c r="AZ1363" i="2"/>
  <c r="AY1363" i="2"/>
  <c r="AX1363" i="2"/>
  <c r="AW1363" i="2"/>
  <c r="AV1363" i="2"/>
  <c r="AU1363" i="2"/>
  <c r="AT1363" i="2"/>
  <c r="AS1363" i="2"/>
  <c r="AR1363" i="2"/>
  <c r="AQ1363" i="2"/>
  <c r="AP1363" i="2"/>
  <c r="AO1363" i="2"/>
  <c r="AN1363" i="2"/>
  <c r="AM1363" i="2"/>
  <c r="AL1363" i="2"/>
  <c r="AK1363" i="2"/>
  <c r="AJ1363" i="2"/>
  <c r="AI1363" i="2"/>
  <c r="AH1363" i="2"/>
  <c r="AG1363" i="2"/>
  <c r="AF1363" i="2"/>
  <c r="BI1362" i="2"/>
  <c r="BH1362" i="2"/>
  <c r="BG1362" i="2"/>
  <c r="BF1362" i="2"/>
  <c r="BE1362" i="2"/>
  <c r="BD1362" i="2"/>
  <c r="BC1362" i="2"/>
  <c r="BB1362" i="2"/>
  <c r="BA1362" i="2"/>
  <c r="AZ1362" i="2"/>
  <c r="AY1362" i="2"/>
  <c r="AX1362" i="2"/>
  <c r="AW1362" i="2"/>
  <c r="AV1362" i="2"/>
  <c r="AU1362" i="2"/>
  <c r="AT1362" i="2"/>
  <c r="AS1362" i="2"/>
  <c r="AR1362" i="2"/>
  <c r="AQ1362" i="2"/>
  <c r="AP1362" i="2"/>
  <c r="AO1362" i="2"/>
  <c r="AN1362" i="2"/>
  <c r="AM1362" i="2"/>
  <c r="AL1362" i="2"/>
  <c r="AK1362" i="2"/>
  <c r="AJ1362" i="2"/>
  <c r="AI1362" i="2"/>
  <c r="AH1362" i="2"/>
  <c r="AG1362" i="2"/>
  <c r="AF1362" i="2"/>
  <c r="BI1361" i="2"/>
  <c r="BH1361" i="2"/>
  <c r="BG1361" i="2"/>
  <c r="BF1361" i="2"/>
  <c r="BE1361" i="2"/>
  <c r="BD1361" i="2"/>
  <c r="BC1361" i="2"/>
  <c r="BB1361" i="2"/>
  <c r="BA1361" i="2"/>
  <c r="AZ1361" i="2"/>
  <c r="AY1361" i="2"/>
  <c r="AX1361" i="2"/>
  <c r="AW1361" i="2"/>
  <c r="AV1361" i="2"/>
  <c r="AU1361" i="2"/>
  <c r="AT1361" i="2"/>
  <c r="AS1361" i="2"/>
  <c r="AR1361" i="2"/>
  <c r="AQ1361" i="2"/>
  <c r="AP1361" i="2"/>
  <c r="AO1361" i="2"/>
  <c r="AN1361" i="2"/>
  <c r="AM1361" i="2"/>
  <c r="AL1361" i="2"/>
  <c r="AK1361" i="2"/>
  <c r="AJ1361" i="2"/>
  <c r="AI1361" i="2"/>
  <c r="AH1361" i="2"/>
  <c r="AG1361" i="2"/>
  <c r="AF1361" i="2"/>
  <c r="BI1360" i="2"/>
  <c r="BH1360" i="2"/>
  <c r="BG1360" i="2"/>
  <c r="BF1360" i="2"/>
  <c r="BE1360" i="2"/>
  <c r="BD1360" i="2"/>
  <c r="BC1360" i="2"/>
  <c r="BB1360" i="2"/>
  <c r="BA1360" i="2"/>
  <c r="AZ1360" i="2"/>
  <c r="AY1360" i="2"/>
  <c r="AX1360" i="2"/>
  <c r="AW1360" i="2"/>
  <c r="AV1360" i="2"/>
  <c r="AU1360" i="2"/>
  <c r="AT1360" i="2"/>
  <c r="AS1360" i="2"/>
  <c r="AR1360" i="2"/>
  <c r="AQ1360" i="2"/>
  <c r="AP1360" i="2"/>
  <c r="AO1360" i="2"/>
  <c r="AN1360" i="2"/>
  <c r="AM1360" i="2"/>
  <c r="AL1360" i="2"/>
  <c r="AK1360" i="2"/>
  <c r="AJ1360" i="2"/>
  <c r="AI1360" i="2"/>
  <c r="AH1360" i="2"/>
  <c r="AG1360" i="2"/>
  <c r="AF1360" i="2"/>
  <c r="BI1359" i="2"/>
  <c r="BH1359" i="2"/>
  <c r="BG1359" i="2"/>
  <c r="BF1359" i="2"/>
  <c r="BE1359" i="2"/>
  <c r="BD1359" i="2"/>
  <c r="BC1359" i="2"/>
  <c r="BB1359" i="2"/>
  <c r="BA1359" i="2"/>
  <c r="AZ1359" i="2"/>
  <c r="AY1359" i="2"/>
  <c r="AX1359" i="2"/>
  <c r="AW1359" i="2"/>
  <c r="AV1359" i="2"/>
  <c r="AU1359" i="2"/>
  <c r="AT1359" i="2"/>
  <c r="AS1359" i="2"/>
  <c r="AR1359" i="2"/>
  <c r="AQ1359" i="2"/>
  <c r="AP1359" i="2"/>
  <c r="AO1359" i="2"/>
  <c r="AN1359" i="2"/>
  <c r="AM1359" i="2"/>
  <c r="AL1359" i="2"/>
  <c r="AK1359" i="2"/>
  <c r="AJ1359" i="2"/>
  <c r="AI1359" i="2"/>
  <c r="AH1359" i="2"/>
  <c r="AG1359" i="2"/>
  <c r="AF1359" i="2"/>
  <c r="BI1358" i="2"/>
  <c r="BH1358" i="2"/>
  <c r="BG1358" i="2"/>
  <c r="BF1358" i="2"/>
  <c r="BE1358" i="2"/>
  <c r="BD1358" i="2"/>
  <c r="BC1358" i="2"/>
  <c r="BB1358" i="2"/>
  <c r="BA1358" i="2"/>
  <c r="AZ1358" i="2"/>
  <c r="AY1358" i="2"/>
  <c r="AX1358" i="2"/>
  <c r="AW1358" i="2"/>
  <c r="AV1358" i="2"/>
  <c r="AU1358" i="2"/>
  <c r="AT1358" i="2"/>
  <c r="AS1358" i="2"/>
  <c r="AR1358" i="2"/>
  <c r="AQ1358" i="2"/>
  <c r="AP1358" i="2"/>
  <c r="AO1358" i="2"/>
  <c r="AN1358" i="2"/>
  <c r="AM1358" i="2"/>
  <c r="AL1358" i="2"/>
  <c r="AK1358" i="2"/>
  <c r="AJ1358" i="2"/>
  <c r="AI1358" i="2"/>
  <c r="AH1358" i="2"/>
  <c r="AG1358" i="2"/>
  <c r="AF1358" i="2"/>
  <c r="BI1357" i="2"/>
  <c r="BH1357" i="2"/>
  <c r="BG1357" i="2"/>
  <c r="BF1357" i="2"/>
  <c r="BE1357" i="2"/>
  <c r="BD1357" i="2"/>
  <c r="BC1357" i="2"/>
  <c r="BB1357" i="2"/>
  <c r="BA1357" i="2"/>
  <c r="AZ1357" i="2"/>
  <c r="AY1357" i="2"/>
  <c r="AX1357" i="2"/>
  <c r="AW1357" i="2"/>
  <c r="AV1357" i="2"/>
  <c r="AU1357" i="2"/>
  <c r="AT1357" i="2"/>
  <c r="AS1357" i="2"/>
  <c r="AR1357" i="2"/>
  <c r="AQ1357" i="2"/>
  <c r="AP1357" i="2"/>
  <c r="AO1357" i="2"/>
  <c r="AN1357" i="2"/>
  <c r="AM1357" i="2"/>
  <c r="AL1357" i="2"/>
  <c r="AK1357" i="2"/>
  <c r="AJ1357" i="2"/>
  <c r="AI1357" i="2"/>
  <c r="AH1357" i="2"/>
  <c r="AG1357" i="2"/>
  <c r="AF1357" i="2"/>
  <c r="BI1356" i="2"/>
  <c r="BH1356" i="2"/>
  <c r="BG1356" i="2"/>
  <c r="BF1356" i="2"/>
  <c r="BE1356" i="2"/>
  <c r="BD1356" i="2"/>
  <c r="BC1356" i="2"/>
  <c r="BB1356" i="2"/>
  <c r="BA1356" i="2"/>
  <c r="AZ1356" i="2"/>
  <c r="AY1356" i="2"/>
  <c r="AX1356" i="2"/>
  <c r="AW1356" i="2"/>
  <c r="AV1356" i="2"/>
  <c r="AU1356" i="2"/>
  <c r="AT1356" i="2"/>
  <c r="AS1356" i="2"/>
  <c r="AR1356" i="2"/>
  <c r="AQ1356" i="2"/>
  <c r="AP1356" i="2"/>
  <c r="AO1356" i="2"/>
  <c r="AN1356" i="2"/>
  <c r="AM1356" i="2"/>
  <c r="AL1356" i="2"/>
  <c r="AK1356" i="2"/>
  <c r="AJ1356" i="2"/>
  <c r="AI1356" i="2"/>
  <c r="AH1356" i="2"/>
  <c r="AG1356" i="2"/>
  <c r="AF1356" i="2"/>
  <c r="BI1355" i="2"/>
  <c r="BH1355" i="2"/>
  <c r="BG1355" i="2"/>
  <c r="BF1355" i="2"/>
  <c r="BE1355" i="2"/>
  <c r="BD1355" i="2"/>
  <c r="BC1355" i="2"/>
  <c r="BB1355" i="2"/>
  <c r="BA1355" i="2"/>
  <c r="AZ1355" i="2"/>
  <c r="AY1355" i="2"/>
  <c r="AX1355" i="2"/>
  <c r="AW1355" i="2"/>
  <c r="AV1355" i="2"/>
  <c r="AU1355" i="2"/>
  <c r="AT1355" i="2"/>
  <c r="AS1355" i="2"/>
  <c r="AR1355" i="2"/>
  <c r="AQ1355" i="2"/>
  <c r="AP1355" i="2"/>
  <c r="AO1355" i="2"/>
  <c r="AN1355" i="2"/>
  <c r="AM1355" i="2"/>
  <c r="AL1355" i="2"/>
  <c r="AK1355" i="2"/>
  <c r="AJ1355" i="2"/>
  <c r="AI1355" i="2"/>
  <c r="AH1355" i="2"/>
  <c r="AG1355" i="2"/>
  <c r="AF1355" i="2"/>
  <c r="BI1354" i="2"/>
  <c r="BH1354" i="2"/>
  <c r="BG1354" i="2"/>
  <c r="BF1354" i="2"/>
  <c r="BE1354" i="2"/>
  <c r="BD1354" i="2"/>
  <c r="BC1354" i="2"/>
  <c r="BB1354" i="2"/>
  <c r="BA1354" i="2"/>
  <c r="AZ1354" i="2"/>
  <c r="AY1354" i="2"/>
  <c r="AX1354" i="2"/>
  <c r="AW1354" i="2"/>
  <c r="AV1354" i="2"/>
  <c r="AU1354" i="2"/>
  <c r="AT1354" i="2"/>
  <c r="AS1354" i="2"/>
  <c r="AR1354" i="2"/>
  <c r="AQ1354" i="2"/>
  <c r="AP1354" i="2"/>
  <c r="AO1354" i="2"/>
  <c r="AN1354" i="2"/>
  <c r="AM1354" i="2"/>
  <c r="AL1354" i="2"/>
  <c r="AK1354" i="2"/>
  <c r="AJ1354" i="2"/>
  <c r="AI1354" i="2"/>
  <c r="AH1354" i="2"/>
  <c r="AG1354" i="2"/>
  <c r="AF1354" i="2"/>
  <c r="BI1353" i="2"/>
  <c r="BH1353" i="2"/>
  <c r="BG1353" i="2"/>
  <c r="BF1353" i="2"/>
  <c r="BE1353" i="2"/>
  <c r="BD1353" i="2"/>
  <c r="BC1353" i="2"/>
  <c r="BB1353" i="2"/>
  <c r="BA1353" i="2"/>
  <c r="AZ1353" i="2"/>
  <c r="AY1353" i="2"/>
  <c r="AX1353" i="2"/>
  <c r="AW1353" i="2"/>
  <c r="AV1353" i="2"/>
  <c r="AU1353" i="2"/>
  <c r="AT1353" i="2"/>
  <c r="AS1353" i="2"/>
  <c r="AR1353" i="2"/>
  <c r="AQ1353" i="2"/>
  <c r="AP1353" i="2"/>
  <c r="AO1353" i="2"/>
  <c r="AN1353" i="2"/>
  <c r="AM1353" i="2"/>
  <c r="AL1353" i="2"/>
  <c r="AK1353" i="2"/>
  <c r="AJ1353" i="2"/>
  <c r="AI1353" i="2"/>
  <c r="AH1353" i="2"/>
  <c r="AG1353" i="2"/>
  <c r="AF1353" i="2"/>
  <c r="BI1352" i="2"/>
  <c r="BH1352" i="2"/>
  <c r="BG1352" i="2"/>
  <c r="BF1352" i="2"/>
  <c r="BE1352" i="2"/>
  <c r="BD1352" i="2"/>
  <c r="BC1352" i="2"/>
  <c r="BB1352" i="2"/>
  <c r="BA1352" i="2"/>
  <c r="AZ1352" i="2"/>
  <c r="AY1352" i="2"/>
  <c r="AX1352" i="2"/>
  <c r="AW1352" i="2"/>
  <c r="AV1352" i="2"/>
  <c r="AU1352" i="2"/>
  <c r="AT1352" i="2"/>
  <c r="AS1352" i="2"/>
  <c r="AR1352" i="2"/>
  <c r="AQ1352" i="2"/>
  <c r="AP1352" i="2"/>
  <c r="AO1352" i="2"/>
  <c r="AN1352" i="2"/>
  <c r="AM1352" i="2"/>
  <c r="AL1352" i="2"/>
  <c r="AK1352" i="2"/>
  <c r="AJ1352" i="2"/>
  <c r="AI1352" i="2"/>
  <c r="AH1352" i="2"/>
  <c r="AG1352" i="2"/>
  <c r="AF1352" i="2"/>
  <c r="BI1351" i="2"/>
  <c r="BH1351" i="2"/>
  <c r="BG1351" i="2"/>
  <c r="BF1351" i="2"/>
  <c r="BE1351" i="2"/>
  <c r="BD1351" i="2"/>
  <c r="BC1351" i="2"/>
  <c r="BB1351" i="2"/>
  <c r="BA1351" i="2"/>
  <c r="AZ1351" i="2"/>
  <c r="AY1351" i="2"/>
  <c r="AX1351" i="2"/>
  <c r="AW1351" i="2"/>
  <c r="AV1351" i="2"/>
  <c r="AU1351" i="2"/>
  <c r="AT1351" i="2"/>
  <c r="AS1351" i="2"/>
  <c r="AR1351" i="2"/>
  <c r="AQ1351" i="2"/>
  <c r="AP1351" i="2"/>
  <c r="AO1351" i="2"/>
  <c r="AN1351" i="2"/>
  <c r="AM1351" i="2"/>
  <c r="AL1351" i="2"/>
  <c r="AK1351" i="2"/>
  <c r="AJ1351" i="2"/>
  <c r="AI1351" i="2"/>
  <c r="AH1351" i="2"/>
  <c r="AG1351" i="2"/>
  <c r="AF1351" i="2"/>
  <c r="BI1350" i="2"/>
  <c r="BH1350" i="2"/>
  <c r="BG1350" i="2"/>
  <c r="BF1350" i="2"/>
  <c r="BE1350" i="2"/>
  <c r="BD1350" i="2"/>
  <c r="BC1350" i="2"/>
  <c r="BB1350" i="2"/>
  <c r="BA1350" i="2"/>
  <c r="AZ1350" i="2"/>
  <c r="AY1350" i="2"/>
  <c r="AX1350" i="2"/>
  <c r="AW1350" i="2"/>
  <c r="AV1350" i="2"/>
  <c r="AU1350" i="2"/>
  <c r="AT1350" i="2"/>
  <c r="AS1350" i="2"/>
  <c r="AR1350" i="2"/>
  <c r="AQ1350" i="2"/>
  <c r="AP1350" i="2"/>
  <c r="AO1350" i="2"/>
  <c r="AN1350" i="2"/>
  <c r="AM1350" i="2"/>
  <c r="AL1350" i="2"/>
  <c r="AK1350" i="2"/>
  <c r="AJ1350" i="2"/>
  <c r="AI1350" i="2"/>
  <c r="AH1350" i="2"/>
  <c r="AG1350" i="2"/>
  <c r="AF1350" i="2"/>
  <c r="BI1349" i="2"/>
  <c r="BH1349" i="2"/>
  <c r="BG1349" i="2"/>
  <c r="BF1349" i="2"/>
  <c r="BE1349" i="2"/>
  <c r="BD1349" i="2"/>
  <c r="BC1349" i="2"/>
  <c r="BB1349" i="2"/>
  <c r="BA1349" i="2"/>
  <c r="AZ1349" i="2"/>
  <c r="AY1349" i="2"/>
  <c r="AX1349" i="2"/>
  <c r="AW1349" i="2"/>
  <c r="AV1349" i="2"/>
  <c r="AU1349" i="2"/>
  <c r="AT1349" i="2"/>
  <c r="AS1349" i="2"/>
  <c r="AR1349" i="2"/>
  <c r="AQ1349" i="2"/>
  <c r="AP1349" i="2"/>
  <c r="AO1349" i="2"/>
  <c r="AN1349" i="2"/>
  <c r="AM1349" i="2"/>
  <c r="AL1349" i="2"/>
  <c r="AK1349" i="2"/>
  <c r="AJ1349" i="2"/>
  <c r="AI1349" i="2"/>
  <c r="AH1349" i="2"/>
  <c r="AG1349" i="2"/>
  <c r="AF1349" i="2"/>
  <c r="BI1348" i="2"/>
  <c r="BH1348" i="2"/>
  <c r="BG1348" i="2"/>
  <c r="BF1348" i="2"/>
  <c r="BE1348" i="2"/>
  <c r="BD1348" i="2"/>
  <c r="BC1348" i="2"/>
  <c r="BB1348" i="2"/>
  <c r="BA1348" i="2"/>
  <c r="AZ1348" i="2"/>
  <c r="AY1348" i="2"/>
  <c r="AX1348" i="2"/>
  <c r="AW1348" i="2"/>
  <c r="AV1348" i="2"/>
  <c r="AU1348" i="2"/>
  <c r="AT1348" i="2"/>
  <c r="AS1348" i="2"/>
  <c r="AR1348" i="2"/>
  <c r="AQ1348" i="2"/>
  <c r="AP1348" i="2"/>
  <c r="AO1348" i="2"/>
  <c r="AN1348" i="2"/>
  <c r="AM1348" i="2"/>
  <c r="AL1348" i="2"/>
  <c r="AK1348" i="2"/>
  <c r="AJ1348" i="2"/>
  <c r="AI1348" i="2"/>
  <c r="AH1348" i="2"/>
  <c r="AG1348" i="2"/>
  <c r="AF1348" i="2"/>
  <c r="BI1347" i="2"/>
  <c r="BH1347" i="2"/>
  <c r="BG1347" i="2"/>
  <c r="BF1347" i="2"/>
  <c r="BE1347" i="2"/>
  <c r="BD1347" i="2"/>
  <c r="BC1347" i="2"/>
  <c r="BB1347" i="2"/>
  <c r="BA1347" i="2"/>
  <c r="AZ1347" i="2"/>
  <c r="AY1347" i="2"/>
  <c r="AX1347" i="2"/>
  <c r="AW1347" i="2"/>
  <c r="AV1347" i="2"/>
  <c r="AU1347" i="2"/>
  <c r="AT1347" i="2"/>
  <c r="AS1347" i="2"/>
  <c r="AR1347" i="2"/>
  <c r="AQ1347" i="2"/>
  <c r="AP1347" i="2"/>
  <c r="AO1347" i="2"/>
  <c r="AN1347" i="2"/>
  <c r="AM1347" i="2"/>
  <c r="AL1347" i="2"/>
  <c r="AK1347" i="2"/>
  <c r="AJ1347" i="2"/>
  <c r="AI1347" i="2"/>
  <c r="AH1347" i="2"/>
  <c r="AG1347" i="2"/>
  <c r="AF1347" i="2"/>
  <c r="BI1346" i="2"/>
  <c r="BH1346" i="2"/>
  <c r="BG1346" i="2"/>
  <c r="BF1346" i="2"/>
  <c r="BE1346" i="2"/>
  <c r="BD1346" i="2"/>
  <c r="BC1346" i="2"/>
  <c r="BB1346" i="2"/>
  <c r="BA1346" i="2"/>
  <c r="AZ1346" i="2"/>
  <c r="AY1346" i="2"/>
  <c r="AX1346" i="2"/>
  <c r="AW1346" i="2"/>
  <c r="AV1346" i="2"/>
  <c r="AU1346" i="2"/>
  <c r="AT1346" i="2"/>
  <c r="AS1346" i="2"/>
  <c r="AR1346" i="2"/>
  <c r="AQ1346" i="2"/>
  <c r="AP1346" i="2"/>
  <c r="AO1346" i="2"/>
  <c r="AN1346" i="2"/>
  <c r="AM1346" i="2"/>
  <c r="AL1346" i="2"/>
  <c r="AK1346" i="2"/>
  <c r="AJ1346" i="2"/>
  <c r="AI1346" i="2"/>
  <c r="AH1346" i="2"/>
  <c r="AG1346" i="2"/>
  <c r="AF1346" i="2"/>
  <c r="BI1345" i="2"/>
  <c r="BH1345" i="2"/>
  <c r="BG1345" i="2"/>
  <c r="BF1345" i="2"/>
  <c r="BE1345" i="2"/>
  <c r="BD1345" i="2"/>
  <c r="BC1345" i="2"/>
  <c r="BB1345" i="2"/>
  <c r="BA1345" i="2"/>
  <c r="AZ1345" i="2"/>
  <c r="AY1345" i="2"/>
  <c r="AX1345" i="2"/>
  <c r="AW1345" i="2"/>
  <c r="AV1345" i="2"/>
  <c r="AU1345" i="2"/>
  <c r="AT1345" i="2"/>
  <c r="AS1345" i="2"/>
  <c r="AR1345" i="2"/>
  <c r="AQ1345" i="2"/>
  <c r="AP1345" i="2"/>
  <c r="AO1345" i="2"/>
  <c r="AN1345" i="2"/>
  <c r="AM1345" i="2"/>
  <c r="AL1345" i="2"/>
  <c r="AK1345" i="2"/>
  <c r="AJ1345" i="2"/>
  <c r="AI1345" i="2"/>
  <c r="AH1345" i="2"/>
  <c r="AG1345" i="2"/>
  <c r="AF1345" i="2"/>
  <c r="BI1344" i="2"/>
  <c r="BH1344" i="2"/>
  <c r="BG1344" i="2"/>
  <c r="BF1344" i="2"/>
  <c r="BE1344" i="2"/>
  <c r="BD1344" i="2"/>
  <c r="BC1344" i="2"/>
  <c r="BB1344" i="2"/>
  <c r="BA1344" i="2"/>
  <c r="AZ1344" i="2"/>
  <c r="AY1344" i="2"/>
  <c r="AX1344" i="2"/>
  <c r="AW1344" i="2"/>
  <c r="AV1344" i="2"/>
  <c r="AU1344" i="2"/>
  <c r="AT1344" i="2"/>
  <c r="AS1344" i="2"/>
  <c r="AR1344" i="2"/>
  <c r="AQ1344" i="2"/>
  <c r="AP1344" i="2"/>
  <c r="AO1344" i="2"/>
  <c r="AN1344" i="2"/>
  <c r="AM1344" i="2"/>
  <c r="AL1344" i="2"/>
  <c r="AK1344" i="2"/>
  <c r="AJ1344" i="2"/>
  <c r="AI1344" i="2"/>
  <c r="AH1344" i="2"/>
  <c r="AG1344" i="2"/>
  <c r="AF1344" i="2"/>
  <c r="BI1343" i="2"/>
  <c r="BH1343" i="2"/>
  <c r="BG1343" i="2"/>
  <c r="BF1343" i="2"/>
  <c r="BE1343" i="2"/>
  <c r="BD1343" i="2"/>
  <c r="BC1343" i="2"/>
  <c r="BB1343" i="2"/>
  <c r="BA1343" i="2"/>
  <c r="AZ1343" i="2"/>
  <c r="AY1343" i="2"/>
  <c r="AX1343" i="2"/>
  <c r="AW1343" i="2"/>
  <c r="AV1343" i="2"/>
  <c r="AU1343" i="2"/>
  <c r="AT1343" i="2"/>
  <c r="AS1343" i="2"/>
  <c r="AR1343" i="2"/>
  <c r="AQ1343" i="2"/>
  <c r="AP1343" i="2"/>
  <c r="AO1343" i="2"/>
  <c r="AN1343" i="2"/>
  <c r="AM1343" i="2"/>
  <c r="AL1343" i="2"/>
  <c r="AK1343" i="2"/>
  <c r="AJ1343" i="2"/>
  <c r="AI1343" i="2"/>
  <c r="AH1343" i="2"/>
  <c r="AG1343" i="2"/>
  <c r="AF1343" i="2"/>
  <c r="BI1342" i="2"/>
  <c r="BH1342" i="2"/>
  <c r="BG1342" i="2"/>
  <c r="BF1342" i="2"/>
  <c r="BE1342" i="2"/>
  <c r="BD1342" i="2"/>
  <c r="BC1342" i="2"/>
  <c r="BB1342" i="2"/>
  <c r="BA1342" i="2"/>
  <c r="AZ1342" i="2"/>
  <c r="AY1342" i="2"/>
  <c r="AX1342" i="2"/>
  <c r="AW1342" i="2"/>
  <c r="AV1342" i="2"/>
  <c r="AU1342" i="2"/>
  <c r="AT1342" i="2"/>
  <c r="AS1342" i="2"/>
  <c r="AR1342" i="2"/>
  <c r="AQ1342" i="2"/>
  <c r="AP1342" i="2"/>
  <c r="AO1342" i="2"/>
  <c r="AN1342" i="2"/>
  <c r="AM1342" i="2"/>
  <c r="AL1342" i="2"/>
  <c r="AK1342" i="2"/>
  <c r="AJ1342" i="2"/>
  <c r="AI1342" i="2"/>
  <c r="AH1342" i="2"/>
  <c r="AG1342" i="2"/>
  <c r="AF1342" i="2"/>
  <c r="BI1341" i="2"/>
  <c r="BH1341" i="2"/>
  <c r="BG1341" i="2"/>
  <c r="BF1341" i="2"/>
  <c r="BE1341" i="2"/>
  <c r="BD1341" i="2"/>
  <c r="BC1341" i="2"/>
  <c r="BB1341" i="2"/>
  <c r="BA1341" i="2"/>
  <c r="AZ1341" i="2"/>
  <c r="AY1341" i="2"/>
  <c r="AX1341" i="2"/>
  <c r="AW1341" i="2"/>
  <c r="AV1341" i="2"/>
  <c r="AU1341" i="2"/>
  <c r="AT1341" i="2"/>
  <c r="AS1341" i="2"/>
  <c r="AR1341" i="2"/>
  <c r="AQ1341" i="2"/>
  <c r="AP1341" i="2"/>
  <c r="AO1341" i="2"/>
  <c r="AN1341" i="2"/>
  <c r="AM1341" i="2"/>
  <c r="AL1341" i="2"/>
  <c r="AK1341" i="2"/>
  <c r="AJ1341" i="2"/>
  <c r="AI1341" i="2"/>
  <c r="AH1341" i="2"/>
  <c r="AG1341" i="2"/>
  <c r="AF1341" i="2"/>
  <c r="BI1340" i="2"/>
  <c r="BH1340" i="2"/>
  <c r="BG1340" i="2"/>
  <c r="BF1340" i="2"/>
  <c r="BE1340" i="2"/>
  <c r="BD1340" i="2"/>
  <c r="BC1340" i="2"/>
  <c r="BB1340" i="2"/>
  <c r="BA1340" i="2"/>
  <c r="AZ1340" i="2"/>
  <c r="AY1340" i="2"/>
  <c r="AX1340" i="2"/>
  <c r="AW1340" i="2"/>
  <c r="AV1340" i="2"/>
  <c r="AU1340" i="2"/>
  <c r="AT1340" i="2"/>
  <c r="AS1340" i="2"/>
  <c r="AR1340" i="2"/>
  <c r="AQ1340" i="2"/>
  <c r="AP1340" i="2"/>
  <c r="AO1340" i="2"/>
  <c r="AN1340" i="2"/>
  <c r="AM1340" i="2"/>
  <c r="AL1340" i="2"/>
  <c r="AK1340" i="2"/>
  <c r="AJ1340" i="2"/>
  <c r="AI1340" i="2"/>
  <c r="AH1340" i="2"/>
  <c r="AG1340" i="2"/>
  <c r="AF1340" i="2"/>
  <c r="BI1339" i="2"/>
  <c r="BH1339" i="2"/>
  <c r="BG1339" i="2"/>
  <c r="BF1339" i="2"/>
  <c r="BE1339" i="2"/>
  <c r="BD1339" i="2"/>
  <c r="BC1339" i="2"/>
  <c r="BB1339" i="2"/>
  <c r="BA1339" i="2"/>
  <c r="AZ1339" i="2"/>
  <c r="AY1339" i="2"/>
  <c r="AX1339" i="2"/>
  <c r="AW1339" i="2"/>
  <c r="AV1339" i="2"/>
  <c r="AU1339" i="2"/>
  <c r="AT1339" i="2"/>
  <c r="AS1339" i="2"/>
  <c r="AR1339" i="2"/>
  <c r="AQ1339" i="2"/>
  <c r="AP1339" i="2"/>
  <c r="AO1339" i="2"/>
  <c r="AN1339" i="2"/>
  <c r="AM1339" i="2"/>
  <c r="AL1339" i="2"/>
  <c r="AK1339" i="2"/>
  <c r="AJ1339" i="2"/>
  <c r="AI1339" i="2"/>
  <c r="AH1339" i="2"/>
  <c r="AG1339" i="2"/>
  <c r="AF1339" i="2"/>
  <c r="BI1338" i="2"/>
  <c r="BH1338" i="2"/>
  <c r="BG1338" i="2"/>
  <c r="BF1338" i="2"/>
  <c r="BE1338" i="2"/>
  <c r="BD1338" i="2"/>
  <c r="BC1338" i="2"/>
  <c r="BB1338" i="2"/>
  <c r="BA1338" i="2"/>
  <c r="AZ1338" i="2"/>
  <c r="AY1338" i="2"/>
  <c r="AX1338" i="2"/>
  <c r="AW1338" i="2"/>
  <c r="AV1338" i="2"/>
  <c r="AU1338" i="2"/>
  <c r="AT1338" i="2"/>
  <c r="AS1338" i="2"/>
  <c r="AR1338" i="2"/>
  <c r="AQ1338" i="2"/>
  <c r="AP1338" i="2"/>
  <c r="AO1338" i="2"/>
  <c r="AN1338" i="2"/>
  <c r="AM1338" i="2"/>
  <c r="AL1338" i="2"/>
  <c r="AK1338" i="2"/>
  <c r="AJ1338" i="2"/>
  <c r="AI1338" i="2"/>
  <c r="AH1338" i="2"/>
  <c r="AG1338" i="2"/>
  <c r="AF1338" i="2"/>
  <c r="BI1337" i="2"/>
  <c r="BH1337" i="2"/>
  <c r="BG1337" i="2"/>
  <c r="BF1337" i="2"/>
  <c r="BE1337" i="2"/>
  <c r="BD1337" i="2"/>
  <c r="BC1337" i="2"/>
  <c r="BB1337" i="2"/>
  <c r="BA1337" i="2"/>
  <c r="AZ1337" i="2"/>
  <c r="AY1337" i="2"/>
  <c r="AX1337" i="2"/>
  <c r="AW1337" i="2"/>
  <c r="AV1337" i="2"/>
  <c r="AU1337" i="2"/>
  <c r="AT1337" i="2"/>
  <c r="AS1337" i="2"/>
  <c r="AR1337" i="2"/>
  <c r="AQ1337" i="2"/>
  <c r="AP1337" i="2"/>
  <c r="AO1337" i="2"/>
  <c r="AN1337" i="2"/>
  <c r="AM1337" i="2"/>
  <c r="AL1337" i="2"/>
  <c r="AK1337" i="2"/>
  <c r="AJ1337" i="2"/>
  <c r="AI1337" i="2"/>
  <c r="AH1337" i="2"/>
  <c r="AG1337" i="2"/>
  <c r="AF1337" i="2"/>
  <c r="BI1336" i="2"/>
  <c r="BH1336" i="2"/>
  <c r="BG1336" i="2"/>
  <c r="BF1336" i="2"/>
  <c r="BE1336" i="2"/>
  <c r="BD1336" i="2"/>
  <c r="BC1336" i="2"/>
  <c r="BB1336" i="2"/>
  <c r="BA1336" i="2"/>
  <c r="AZ1336" i="2"/>
  <c r="AY1336" i="2"/>
  <c r="AX1336" i="2"/>
  <c r="AW1336" i="2"/>
  <c r="AV1336" i="2"/>
  <c r="AU1336" i="2"/>
  <c r="AT1336" i="2"/>
  <c r="AS1336" i="2"/>
  <c r="AR1336" i="2"/>
  <c r="AQ1336" i="2"/>
  <c r="AP1336" i="2"/>
  <c r="AO1336" i="2"/>
  <c r="AN1336" i="2"/>
  <c r="AM1336" i="2"/>
  <c r="AL1336" i="2"/>
  <c r="AK1336" i="2"/>
  <c r="AJ1336" i="2"/>
  <c r="AI1336" i="2"/>
  <c r="AH1336" i="2"/>
  <c r="AG1336" i="2"/>
  <c r="AF1336" i="2"/>
  <c r="BI1335" i="2"/>
  <c r="BH1335" i="2"/>
  <c r="BG1335" i="2"/>
  <c r="BF1335" i="2"/>
  <c r="BE1335" i="2"/>
  <c r="BD1335" i="2"/>
  <c r="BC1335" i="2"/>
  <c r="BB1335" i="2"/>
  <c r="BA1335" i="2"/>
  <c r="AZ1335" i="2"/>
  <c r="AY1335" i="2"/>
  <c r="AX1335" i="2"/>
  <c r="AW1335" i="2"/>
  <c r="AV1335" i="2"/>
  <c r="AU1335" i="2"/>
  <c r="AT1335" i="2"/>
  <c r="AS1335" i="2"/>
  <c r="AR1335" i="2"/>
  <c r="AQ1335" i="2"/>
  <c r="AP1335" i="2"/>
  <c r="AO1335" i="2"/>
  <c r="AN1335" i="2"/>
  <c r="AM1335" i="2"/>
  <c r="AL1335" i="2"/>
  <c r="AK1335" i="2"/>
  <c r="AJ1335" i="2"/>
  <c r="AI1335" i="2"/>
  <c r="AH1335" i="2"/>
  <c r="AG1335" i="2"/>
  <c r="AF1335" i="2"/>
  <c r="BI1334" i="2"/>
  <c r="BH1334" i="2"/>
  <c r="BG1334" i="2"/>
  <c r="BF1334" i="2"/>
  <c r="BE1334" i="2"/>
  <c r="BD1334" i="2"/>
  <c r="BC1334" i="2"/>
  <c r="BB1334" i="2"/>
  <c r="BA1334" i="2"/>
  <c r="AZ1334" i="2"/>
  <c r="AY1334" i="2"/>
  <c r="AX1334" i="2"/>
  <c r="AW1334" i="2"/>
  <c r="AV1334" i="2"/>
  <c r="AU1334" i="2"/>
  <c r="AT1334" i="2"/>
  <c r="AS1334" i="2"/>
  <c r="AR1334" i="2"/>
  <c r="AQ1334" i="2"/>
  <c r="AP1334" i="2"/>
  <c r="AO1334" i="2"/>
  <c r="AN1334" i="2"/>
  <c r="AM1334" i="2"/>
  <c r="AL1334" i="2"/>
  <c r="AK1334" i="2"/>
  <c r="AJ1334" i="2"/>
  <c r="AI1334" i="2"/>
  <c r="AH1334" i="2"/>
  <c r="AG1334" i="2"/>
  <c r="AF1334" i="2"/>
  <c r="BI1333" i="2"/>
  <c r="BH1333" i="2"/>
  <c r="BG1333" i="2"/>
  <c r="BF1333" i="2"/>
  <c r="BE1333" i="2"/>
  <c r="BD1333" i="2"/>
  <c r="BC1333" i="2"/>
  <c r="BB1333" i="2"/>
  <c r="BA1333" i="2"/>
  <c r="AZ1333" i="2"/>
  <c r="AY1333" i="2"/>
  <c r="AX1333" i="2"/>
  <c r="AW1333" i="2"/>
  <c r="AV1333" i="2"/>
  <c r="AU1333" i="2"/>
  <c r="AT1333" i="2"/>
  <c r="AS1333" i="2"/>
  <c r="AR1333" i="2"/>
  <c r="AQ1333" i="2"/>
  <c r="AP1333" i="2"/>
  <c r="AO1333" i="2"/>
  <c r="AN1333" i="2"/>
  <c r="AM1333" i="2"/>
  <c r="AL1333" i="2"/>
  <c r="AK1333" i="2"/>
  <c r="AJ1333" i="2"/>
  <c r="AI1333" i="2"/>
  <c r="AH1333" i="2"/>
  <c r="AG1333" i="2"/>
  <c r="AF1333" i="2"/>
  <c r="BI1332" i="2"/>
  <c r="BH1332" i="2"/>
  <c r="BG1332" i="2"/>
  <c r="BF1332" i="2"/>
  <c r="BE1332" i="2"/>
  <c r="BD1332" i="2"/>
  <c r="BC1332" i="2"/>
  <c r="BB1332" i="2"/>
  <c r="BA1332" i="2"/>
  <c r="AZ1332" i="2"/>
  <c r="AY1332" i="2"/>
  <c r="AX1332" i="2"/>
  <c r="AW1332" i="2"/>
  <c r="AV1332" i="2"/>
  <c r="AU1332" i="2"/>
  <c r="AT1332" i="2"/>
  <c r="AS1332" i="2"/>
  <c r="AR1332" i="2"/>
  <c r="AQ1332" i="2"/>
  <c r="AP1332" i="2"/>
  <c r="AO1332" i="2"/>
  <c r="AN1332" i="2"/>
  <c r="AM1332" i="2"/>
  <c r="AL1332" i="2"/>
  <c r="AK1332" i="2"/>
  <c r="AJ1332" i="2"/>
  <c r="AI1332" i="2"/>
  <c r="AH1332" i="2"/>
  <c r="AG1332" i="2"/>
  <c r="AF1332" i="2"/>
  <c r="BI1331" i="2"/>
  <c r="BH1331" i="2"/>
  <c r="BG1331" i="2"/>
  <c r="BF1331" i="2"/>
  <c r="BE1331" i="2"/>
  <c r="BD1331" i="2"/>
  <c r="BC1331" i="2"/>
  <c r="BB1331" i="2"/>
  <c r="BA1331" i="2"/>
  <c r="AZ1331" i="2"/>
  <c r="AY1331" i="2"/>
  <c r="AX1331" i="2"/>
  <c r="AW1331" i="2"/>
  <c r="AV1331" i="2"/>
  <c r="AU1331" i="2"/>
  <c r="AT1331" i="2"/>
  <c r="AS1331" i="2"/>
  <c r="AR1331" i="2"/>
  <c r="AQ1331" i="2"/>
  <c r="AP1331" i="2"/>
  <c r="AO1331" i="2"/>
  <c r="AN1331" i="2"/>
  <c r="AM1331" i="2"/>
  <c r="AL1331" i="2"/>
  <c r="AK1331" i="2"/>
  <c r="AJ1331" i="2"/>
  <c r="AI1331" i="2"/>
  <c r="AH1331" i="2"/>
  <c r="AG1331" i="2"/>
  <c r="AF1331" i="2"/>
  <c r="BI1330" i="2"/>
  <c r="BH1330" i="2"/>
  <c r="BG1330" i="2"/>
  <c r="BF1330" i="2"/>
  <c r="BE1330" i="2"/>
  <c r="BD1330" i="2"/>
  <c r="BC1330" i="2"/>
  <c r="BB1330" i="2"/>
  <c r="BA1330" i="2"/>
  <c r="AZ1330" i="2"/>
  <c r="AY1330" i="2"/>
  <c r="AX1330" i="2"/>
  <c r="AW1330" i="2"/>
  <c r="AV1330" i="2"/>
  <c r="AU1330" i="2"/>
  <c r="AT1330" i="2"/>
  <c r="AS1330" i="2"/>
  <c r="AR1330" i="2"/>
  <c r="AQ1330" i="2"/>
  <c r="AP1330" i="2"/>
  <c r="AO1330" i="2"/>
  <c r="AN1330" i="2"/>
  <c r="AM1330" i="2"/>
  <c r="AL1330" i="2"/>
  <c r="AK1330" i="2"/>
  <c r="AJ1330" i="2"/>
  <c r="AI1330" i="2"/>
  <c r="AH1330" i="2"/>
  <c r="AG1330" i="2"/>
  <c r="AF1330" i="2"/>
  <c r="BI1329" i="2"/>
  <c r="BH1329" i="2"/>
  <c r="BG1329" i="2"/>
  <c r="BF1329" i="2"/>
  <c r="BE1329" i="2"/>
  <c r="BD1329" i="2"/>
  <c r="BC1329" i="2"/>
  <c r="BB1329" i="2"/>
  <c r="BA1329" i="2"/>
  <c r="AZ1329" i="2"/>
  <c r="AY1329" i="2"/>
  <c r="AX1329" i="2"/>
  <c r="AW1329" i="2"/>
  <c r="AV1329" i="2"/>
  <c r="AU1329" i="2"/>
  <c r="AT1329" i="2"/>
  <c r="AS1329" i="2"/>
  <c r="AR1329" i="2"/>
  <c r="AQ1329" i="2"/>
  <c r="AP1329" i="2"/>
  <c r="AO1329" i="2"/>
  <c r="AN1329" i="2"/>
  <c r="AM1329" i="2"/>
  <c r="AL1329" i="2"/>
  <c r="AK1329" i="2"/>
  <c r="AJ1329" i="2"/>
  <c r="AI1329" i="2"/>
  <c r="AH1329" i="2"/>
  <c r="AG1329" i="2"/>
  <c r="AF1329" i="2"/>
  <c r="BI1328" i="2"/>
  <c r="BH1328" i="2"/>
  <c r="BG1328" i="2"/>
  <c r="BF1328" i="2"/>
  <c r="BE1328" i="2"/>
  <c r="BD1328" i="2"/>
  <c r="BC1328" i="2"/>
  <c r="BB1328" i="2"/>
  <c r="BA1328" i="2"/>
  <c r="AZ1328" i="2"/>
  <c r="AY1328" i="2"/>
  <c r="AX1328" i="2"/>
  <c r="AW1328" i="2"/>
  <c r="AV1328" i="2"/>
  <c r="AU1328" i="2"/>
  <c r="AT1328" i="2"/>
  <c r="AS1328" i="2"/>
  <c r="AR1328" i="2"/>
  <c r="AQ1328" i="2"/>
  <c r="AP1328" i="2"/>
  <c r="AO1328" i="2"/>
  <c r="AN1328" i="2"/>
  <c r="AM1328" i="2"/>
  <c r="AL1328" i="2"/>
  <c r="AK1328" i="2"/>
  <c r="AJ1328" i="2"/>
  <c r="AI1328" i="2"/>
  <c r="AH1328" i="2"/>
  <c r="AG1328" i="2"/>
  <c r="AF1328" i="2"/>
  <c r="BI1327" i="2"/>
  <c r="BH1327" i="2"/>
  <c r="BG1327" i="2"/>
  <c r="BF1327" i="2"/>
  <c r="BE1327" i="2"/>
  <c r="BD1327" i="2"/>
  <c r="BC1327" i="2"/>
  <c r="BB1327" i="2"/>
  <c r="BA1327" i="2"/>
  <c r="AZ1327" i="2"/>
  <c r="AY1327" i="2"/>
  <c r="AX1327" i="2"/>
  <c r="AW1327" i="2"/>
  <c r="AV1327" i="2"/>
  <c r="AU1327" i="2"/>
  <c r="AT1327" i="2"/>
  <c r="AS1327" i="2"/>
  <c r="AR1327" i="2"/>
  <c r="AQ1327" i="2"/>
  <c r="AP1327" i="2"/>
  <c r="AO1327" i="2"/>
  <c r="AN1327" i="2"/>
  <c r="AM1327" i="2"/>
  <c r="AL1327" i="2"/>
  <c r="AK1327" i="2"/>
  <c r="AJ1327" i="2"/>
  <c r="AI1327" i="2"/>
  <c r="AH1327" i="2"/>
  <c r="AG1327" i="2"/>
  <c r="AF1327" i="2"/>
  <c r="BI1326" i="2"/>
  <c r="BH1326" i="2"/>
  <c r="BG1326" i="2"/>
  <c r="BF1326" i="2"/>
  <c r="BE1326" i="2"/>
  <c r="BD1326" i="2"/>
  <c r="BC1326" i="2"/>
  <c r="BB1326" i="2"/>
  <c r="BA1326" i="2"/>
  <c r="AZ1326" i="2"/>
  <c r="AY1326" i="2"/>
  <c r="AX1326" i="2"/>
  <c r="AW1326" i="2"/>
  <c r="AV1326" i="2"/>
  <c r="AU1326" i="2"/>
  <c r="AT1326" i="2"/>
  <c r="AS1326" i="2"/>
  <c r="AR1326" i="2"/>
  <c r="AQ1326" i="2"/>
  <c r="AP1326" i="2"/>
  <c r="AO1326" i="2"/>
  <c r="AN1326" i="2"/>
  <c r="AM1326" i="2"/>
  <c r="AL1326" i="2"/>
  <c r="AK1326" i="2"/>
  <c r="AJ1326" i="2"/>
  <c r="AI1326" i="2"/>
  <c r="AH1326" i="2"/>
  <c r="AG1326" i="2"/>
  <c r="AF1326" i="2"/>
  <c r="BI1325" i="2"/>
  <c r="BH1325" i="2"/>
  <c r="BG1325" i="2"/>
  <c r="BF1325" i="2"/>
  <c r="BE1325" i="2"/>
  <c r="BD1325" i="2"/>
  <c r="BC1325" i="2"/>
  <c r="BB1325" i="2"/>
  <c r="BA1325" i="2"/>
  <c r="AZ1325" i="2"/>
  <c r="AY1325" i="2"/>
  <c r="AX1325" i="2"/>
  <c r="AW1325" i="2"/>
  <c r="AV1325" i="2"/>
  <c r="AU1325" i="2"/>
  <c r="AT1325" i="2"/>
  <c r="AS1325" i="2"/>
  <c r="AR1325" i="2"/>
  <c r="AQ1325" i="2"/>
  <c r="AP1325" i="2"/>
  <c r="AO1325" i="2"/>
  <c r="AN1325" i="2"/>
  <c r="AM1325" i="2"/>
  <c r="AL1325" i="2"/>
  <c r="AK1325" i="2"/>
  <c r="AJ1325" i="2"/>
  <c r="AI1325" i="2"/>
  <c r="AH1325" i="2"/>
  <c r="AG1325" i="2"/>
  <c r="AF1325" i="2"/>
  <c r="BI1324" i="2"/>
  <c r="BH1324" i="2"/>
  <c r="BG1324" i="2"/>
  <c r="BF1324" i="2"/>
  <c r="BE1324" i="2"/>
  <c r="BD1324" i="2"/>
  <c r="BC1324" i="2"/>
  <c r="BB1324" i="2"/>
  <c r="BA1324" i="2"/>
  <c r="AZ1324" i="2"/>
  <c r="AY1324" i="2"/>
  <c r="AX1324" i="2"/>
  <c r="AW1324" i="2"/>
  <c r="AV1324" i="2"/>
  <c r="AU1324" i="2"/>
  <c r="AT1324" i="2"/>
  <c r="AS1324" i="2"/>
  <c r="AR1324" i="2"/>
  <c r="AQ1324" i="2"/>
  <c r="AP1324" i="2"/>
  <c r="AO1324" i="2"/>
  <c r="AN1324" i="2"/>
  <c r="AM1324" i="2"/>
  <c r="AL1324" i="2"/>
  <c r="AK1324" i="2"/>
  <c r="AJ1324" i="2"/>
  <c r="AI1324" i="2"/>
  <c r="AH1324" i="2"/>
  <c r="AG1324" i="2"/>
  <c r="AF1324" i="2"/>
  <c r="BI1323" i="2"/>
  <c r="BH1323" i="2"/>
  <c r="BG1323" i="2"/>
  <c r="BF1323" i="2"/>
  <c r="BE1323" i="2"/>
  <c r="BD1323" i="2"/>
  <c r="BC1323" i="2"/>
  <c r="BB1323" i="2"/>
  <c r="BA1323" i="2"/>
  <c r="AZ1323" i="2"/>
  <c r="AY1323" i="2"/>
  <c r="AX1323" i="2"/>
  <c r="AW1323" i="2"/>
  <c r="AV1323" i="2"/>
  <c r="AU1323" i="2"/>
  <c r="AT1323" i="2"/>
  <c r="AS1323" i="2"/>
  <c r="AR1323" i="2"/>
  <c r="AQ1323" i="2"/>
  <c r="AP1323" i="2"/>
  <c r="AO1323" i="2"/>
  <c r="AN1323" i="2"/>
  <c r="AM1323" i="2"/>
  <c r="AL1323" i="2"/>
  <c r="AK1323" i="2"/>
  <c r="AJ1323" i="2"/>
  <c r="AI1323" i="2"/>
  <c r="AH1323" i="2"/>
  <c r="AG1323" i="2"/>
  <c r="AF1323" i="2"/>
  <c r="BI1322" i="2"/>
  <c r="BH1322" i="2"/>
  <c r="BG1322" i="2"/>
  <c r="BF1322" i="2"/>
  <c r="BE1322" i="2"/>
  <c r="BD1322" i="2"/>
  <c r="BC1322" i="2"/>
  <c r="BB1322" i="2"/>
  <c r="BA1322" i="2"/>
  <c r="AZ1322" i="2"/>
  <c r="AY1322" i="2"/>
  <c r="AX1322" i="2"/>
  <c r="AW1322" i="2"/>
  <c r="AV1322" i="2"/>
  <c r="AU1322" i="2"/>
  <c r="AT1322" i="2"/>
  <c r="AS1322" i="2"/>
  <c r="AR1322" i="2"/>
  <c r="AQ1322" i="2"/>
  <c r="AP1322" i="2"/>
  <c r="AO1322" i="2"/>
  <c r="AN1322" i="2"/>
  <c r="AM1322" i="2"/>
  <c r="AL1322" i="2"/>
  <c r="AK1322" i="2"/>
  <c r="AJ1322" i="2"/>
  <c r="AI1322" i="2"/>
  <c r="AH1322" i="2"/>
  <c r="AG1322" i="2"/>
  <c r="AF1322" i="2"/>
  <c r="BI1321" i="2"/>
  <c r="BH1321" i="2"/>
  <c r="BG1321" i="2"/>
  <c r="BF1321" i="2"/>
  <c r="BE1321" i="2"/>
  <c r="BD1321" i="2"/>
  <c r="BC1321" i="2"/>
  <c r="BB1321" i="2"/>
  <c r="BA1321" i="2"/>
  <c r="AZ1321" i="2"/>
  <c r="AY1321" i="2"/>
  <c r="AX1321" i="2"/>
  <c r="AW1321" i="2"/>
  <c r="AV1321" i="2"/>
  <c r="AU1321" i="2"/>
  <c r="AT1321" i="2"/>
  <c r="AS1321" i="2"/>
  <c r="AR1321" i="2"/>
  <c r="AQ1321" i="2"/>
  <c r="AP1321" i="2"/>
  <c r="AO1321" i="2"/>
  <c r="AN1321" i="2"/>
  <c r="AM1321" i="2"/>
  <c r="AL1321" i="2"/>
  <c r="AK1321" i="2"/>
  <c r="AJ1321" i="2"/>
  <c r="AI1321" i="2"/>
  <c r="AH1321" i="2"/>
  <c r="AG1321" i="2"/>
  <c r="AF1321" i="2"/>
  <c r="BI1320" i="2"/>
  <c r="BH1320" i="2"/>
  <c r="BG1320" i="2"/>
  <c r="BF1320" i="2"/>
  <c r="BE1320" i="2"/>
  <c r="BD1320" i="2"/>
  <c r="BC1320" i="2"/>
  <c r="BB1320" i="2"/>
  <c r="BA1320" i="2"/>
  <c r="AZ1320" i="2"/>
  <c r="AY1320" i="2"/>
  <c r="AX1320" i="2"/>
  <c r="AW1320" i="2"/>
  <c r="AV1320" i="2"/>
  <c r="AU1320" i="2"/>
  <c r="AT1320" i="2"/>
  <c r="AS1320" i="2"/>
  <c r="AR1320" i="2"/>
  <c r="AQ1320" i="2"/>
  <c r="AP1320" i="2"/>
  <c r="AO1320" i="2"/>
  <c r="AN1320" i="2"/>
  <c r="AM1320" i="2"/>
  <c r="AL1320" i="2"/>
  <c r="AK1320" i="2"/>
  <c r="AJ1320" i="2"/>
  <c r="AI1320" i="2"/>
  <c r="AH1320" i="2"/>
  <c r="AG1320" i="2"/>
  <c r="AF1320" i="2"/>
  <c r="BI1319" i="2"/>
  <c r="BH1319" i="2"/>
  <c r="BG1319" i="2"/>
  <c r="BF1319" i="2"/>
  <c r="BE1319" i="2"/>
  <c r="BD1319" i="2"/>
  <c r="BC1319" i="2"/>
  <c r="BB1319" i="2"/>
  <c r="BA1319" i="2"/>
  <c r="AZ1319" i="2"/>
  <c r="AY1319" i="2"/>
  <c r="AX1319" i="2"/>
  <c r="AW1319" i="2"/>
  <c r="AV1319" i="2"/>
  <c r="AU1319" i="2"/>
  <c r="AT1319" i="2"/>
  <c r="AS1319" i="2"/>
  <c r="AR1319" i="2"/>
  <c r="AQ1319" i="2"/>
  <c r="AP1319" i="2"/>
  <c r="AO1319" i="2"/>
  <c r="AN1319" i="2"/>
  <c r="AM1319" i="2"/>
  <c r="AL1319" i="2"/>
  <c r="AK1319" i="2"/>
  <c r="AJ1319" i="2"/>
  <c r="AI1319" i="2"/>
  <c r="AH1319" i="2"/>
  <c r="AG1319" i="2"/>
  <c r="AF1319" i="2"/>
  <c r="BI1318" i="2"/>
  <c r="BH1318" i="2"/>
  <c r="BG1318" i="2"/>
  <c r="BF1318" i="2"/>
  <c r="BE1318" i="2"/>
  <c r="BD1318" i="2"/>
  <c r="BC1318" i="2"/>
  <c r="BB1318" i="2"/>
  <c r="BA1318" i="2"/>
  <c r="AZ1318" i="2"/>
  <c r="AY1318" i="2"/>
  <c r="AX1318" i="2"/>
  <c r="AW1318" i="2"/>
  <c r="AV1318" i="2"/>
  <c r="AU1318" i="2"/>
  <c r="AT1318" i="2"/>
  <c r="AS1318" i="2"/>
  <c r="AR1318" i="2"/>
  <c r="AQ1318" i="2"/>
  <c r="AP1318" i="2"/>
  <c r="AO1318" i="2"/>
  <c r="AN1318" i="2"/>
  <c r="AM1318" i="2"/>
  <c r="AL1318" i="2"/>
  <c r="AK1318" i="2"/>
  <c r="AJ1318" i="2"/>
  <c r="AI1318" i="2"/>
  <c r="AH1318" i="2"/>
  <c r="AG1318" i="2"/>
  <c r="AF1318" i="2"/>
  <c r="BI1317" i="2"/>
  <c r="BH1317" i="2"/>
  <c r="BG1317" i="2"/>
  <c r="BF1317" i="2"/>
  <c r="BE1317" i="2"/>
  <c r="BD1317" i="2"/>
  <c r="BC1317" i="2"/>
  <c r="BB1317" i="2"/>
  <c r="BA1317" i="2"/>
  <c r="AZ1317" i="2"/>
  <c r="AY1317" i="2"/>
  <c r="AX1317" i="2"/>
  <c r="AW1317" i="2"/>
  <c r="AV1317" i="2"/>
  <c r="AU1317" i="2"/>
  <c r="AT1317" i="2"/>
  <c r="AS1317" i="2"/>
  <c r="AR1317" i="2"/>
  <c r="AQ1317" i="2"/>
  <c r="AP1317" i="2"/>
  <c r="AO1317" i="2"/>
  <c r="AN1317" i="2"/>
  <c r="AM1317" i="2"/>
  <c r="AL1317" i="2"/>
  <c r="AK1317" i="2"/>
  <c r="AJ1317" i="2"/>
  <c r="AI1317" i="2"/>
  <c r="AH1317" i="2"/>
  <c r="AG1317" i="2"/>
  <c r="AF1317" i="2"/>
  <c r="BI1316" i="2"/>
  <c r="BH1316" i="2"/>
  <c r="BG1316" i="2"/>
  <c r="BF1316" i="2"/>
  <c r="BE1316" i="2"/>
  <c r="BD1316" i="2"/>
  <c r="BC1316" i="2"/>
  <c r="BB1316" i="2"/>
  <c r="BA1316" i="2"/>
  <c r="AZ1316" i="2"/>
  <c r="AY1316" i="2"/>
  <c r="AX1316" i="2"/>
  <c r="AW1316" i="2"/>
  <c r="AV1316" i="2"/>
  <c r="AU1316" i="2"/>
  <c r="AT1316" i="2"/>
  <c r="AS1316" i="2"/>
  <c r="AR1316" i="2"/>
  <c r="AQ1316" i="2"/>
  <c r="AP1316" i="2"/>
  <c r="AO1316" i="2"/>
  <c r="AN1316" i="2"/>
  <c r="AM1316" i="2"/>
  <c r="AL1316" i="2"/>
  <c r="AK1316" i="2"/>
  <c r="AJ1316" i="2"/>
  <c r="AI1316" i="2"/>
  <c r="AH1316" i="2"/>
  <c r="AG1316" i="2"/>
  <c r="AF1316" i="2"/>
  <c r="BI1315" i="2"/>
  <c r="BH1315" i="2"/>
  <c r="BG1315" i="2"/>
  <c r="BF1315" i="2"/>
  <c r="BE1315" i="2"/>
  <c r="BD1315" i="2"/>
  <c r="BC1315" i="2"/>
  <c r="BB1315" i="2"/>
  <c r="BA1315" i="2"/>
  <c r="AZ1315" i="2"/>
  <c r="AY1315" i="2"/>
  <c r="AX1315" i="2"/>
  <c r="AW1315" i="2"/>
  <c r="AV1315" i="2"/>
  <c r="AU1315" i="2"/>
  <c r="AT1315" i="2"/>
  <c r="AS1315" i="2"/>
  <c r="AR1315" i="2"/>
  <c r="AQ1315" i="2"/>
  <c r="AP1315" i="2"/>
  <c r="AO1315" i="2"/>
  <c r="AN1315" i="2"/>
  <c r="AM1315" i="2"/>
  <c r="AL1315" i="2"/>
  <c r="AK1315" i="2"/>
  <c r="AJ1315" i="2"/>
  <c r="AI1315" i="2"/>
  <c r="AH1315" i="2"/>
  <c r="AG1315" i="2"/>
  <c r="AF1315" i="2"/>
  <c r="BI1314" i="2"/>
  <c r="BH1314" i="2"/>
  <c r="BG1314" i="2"/>
  <c r="BF1314" i="2"/>
  <c r="BE1314" i="2"/>
  <c r="BD1314" i="2"/>
  <c r="BC1314" i="2"/>
  <c r="BB1314" i="2"/>
  <c r="BA1314" i="2"/>
  <c r="AZ1314" i="2"/>
  <c r="AY1314" i="2"/>
  <c r="AX1314" i="2"/>
  <c r="AW1314" i="2"/>
  <c r="AV1314" i="2"/>
  <c r="AU1314" i="2"/>
  <c r="AT1314" i="2"/>
  <c r="AS1314" i="2"/>
  <c r="AR1314" i="2"/>
  <c r="AQ1314" i="2"/>
  <c r="AP1314" i="2"/>
  <c r="AO1314" i="2"/>
  <c r="AN1314" i="2"/>
  <c r="AM1314" i="2"/>
  <c r="AL1314" i="2"/>
  <c r="AK1314" i="2"/>
  <c r="AJ1314" i="2"/>
  <c r="AI1314" i="2"/>
  <c r="AH1314" i="2"/>
  <c r="AG1314" i="2"/>
  <c r="AF1314" i="2"/>
  <c r="BI1313" i="2"/>
  <c r="BH1313" i="2"/>
  <c r="BG1313" i="2"/>
  <c r="BF1313" i="2"/>
  <c r="BE1313" i="2"/>
  <c r="BD1313" i="2"/>
  <c r="BC1313" i="2"/>
  <c r="BB1313" i="2"/>
  <c r="BA1313" i="2"/>
  <c r="AZ1313" i="2"/>
  <c r="AY1313" i="2"/>
  <c r="AX1313" i="2"/>
  <c r="AW1313" i="2"/>
  <c r="AV1313" i="2"/>
  <c r="AU1313" i="2"/>
  <c r="AT1313" i="2"/>
  <c r="AS1313" i="2"/>
  <c r="AR1313" i="2"/>
  <c r="AQ1313" i="2"/>
  <c r="AP1313" i="2"/>
  <c r="AO1313" i="2"/>
  <c r="AN1313" i="2"/>
  <c r="AM1313" i="2"/>
  <c r="AL1313" i="2"/>
  <c r="AK1313" i="2"/>
  <c r="AJ1313" i="2"/>
  <c r="AI1313" i="2"/>
  <c r="AH1313" i="2"/>
  <c r="AG1313" i="2"/>
  <c r="AF1313" i="2"/>
  <c r="BI1312" i="2"/>
  <c r="BH1312" i="2"/>
  <c r="BG1312" i="2"/>
  <c r="BF1312" i="2"/>
  <c r="BE1312" i="2"/>
  <c r="BD1312" i="2"/>
  <c r="BC1312" i="2"/>
  <c r="BB1312" i="2"/>
  <c r="BA1312" i="2"/>
  <c r="AZ1312" i="2"/>
  <c r="AY1312" i="2"/>
  <c r="AX1312" i="2"/>
  <c r="AW1312" i="2"/>
  <c r="AV1312" i="2"/>
  <c r="AU1312" i="2"/>
  <c r="AT1312" i="2"/>
  <c r="AS1312" i="2"/>
  <c r="AR1312" i="2"/>
  <c r="AQ1312" i="2"/>
  <c r="AP1312" i="2"/>
  <c r="AO1312" i="2"/>
  <c r="AN1312" i="2"/>
  <c r="AM1312" i="2"/>
  <c r="AL1312" i="2"/>
  <c r="AK1312" i="2"/>
  <c r="AJ1312" i="2"/>
  <c r="AI1312" i="2"/>
  <c r="AH1312" i="2"/>
  <c r="AG1312" i="2"/>
  <c r="AF1312" i="2"/>
  <c r="BI1311" i="2"/>
  <c r="BH1311" i="2"/>
  <c r="BG1311" i="2"/>
  <c r="BF1311" i="2"/>
  <c r="BE1311" i="2"/>
  <c r="BD1311" i="2"/>
  <c r="BC1311" i="2"/>
  <c r="BB1311" i="2"/>
  <c r="BA1311" i="2"/>
  <c r="AZ1311" i="2"/>
  <c r="AY1311" i="2"/>
  <c r="AX1311" i="2"/>
  <c r="AW1311" i="2"/>
  <c r="AV1311" i="2"/>
  <c r="AU1311" i="2"/>
  <c r="AT1311" i="2"/>
  <c r="AS1311" i="2"/>
  <c r="AR1311" i="2"/>
  <c r="AQ1311" i="2"/>
  <c r="AP1311" i="2"/>
  <c r="AO1311" i="2"/>
  <c r="AN1311" i="2"/>
  <c r="AM1311" i="2"/>
  <c r="AL1311" i="2"/>
  <c r="AK1311" i="2"/>
  <c r="AJ1311" i="2"/>
  <c r="AI1311" i="2"/>
  <c r="AH1311" i="2"/>
  <c r="AG1311" i="2"/>
  <c r="AF1311" i="2"/>
  <c r="BI1310" i="2"/>
  <c r="BH1310" i="2"/>
  <c r="BG1310" i="2"/>
  <c r="BF1310" i="2"/>
  <c r="BE1310" i="2"/>
  <c r="BD1310" i="2"/>
  <c r="BC1310" i="2"/>
  <c r="BB1310" i="2"/>
  <c r="BA1310" i="2"/>
  <c r="AZ1310" i="2"/>
  <c r="AY1310" i="2"/>
  <c r="AX1310" i="2"/>
  <c r="AW1310" i="2"/>
  <c r="AV1310" i="2"/>
  <c r="AU1310" i="2"/>
  <c r="AT1310" i="2"/>
  <c r="AS1310" i="2"/>
  <c r="AR1310" i="2"/>
  <c r="AQ1310" i="2"/>
  <c r="AP1310" i="2"/>
  <c r="AO1310" i="2"/>
  <c r="AN1310" i="2"/>
  <c r="AM1310" i="2"/>
  <c r="AL1310" i="2"/>
  <c r="AK1310" i="2"/>
  <c r="AJ1310" i="2"/>
  <c r="AI1310" i="2"/>
  <c r="AH1310" i="2"/>
  <c r="AG1310" i="2"/>
  <c r="AF1310" i="2"/>
  <c r="BI1309" i="2"/>
  <c r="BH1309" i="2"/>
  <c r="BG1309" i="2"/>
  <c r="BF1309" i="2"/>
  <c r="BE1309" i="2"/>
  <c r="BD1309" i="2"/>
  <c r="BC1309" i="2"/>
  <c r="BB1309" i="2"/>
  <c r="BA1309" i="2"/>
  <c r="AZ1309" i="2"/>
  <c r="AY1309" i="2"/>
  <c r="AX1309" i="2"/>
  <c r="AW1309" i="2"/>
  <c r="AV1309" i="2"/>
  <c r="AU1309" i="2"/>
  <c r="AT1309" i="2"/>
  <c r="AS1309" i="2"/>
  <c r="AR1309" i="2"/>
  <c r="AQ1309" i="2"/>
  <c r="AP1309" i="2"/>
  <c r="AO1309" i="2"/>
  <c r="AN1309" i="2"/>
  <c r="AM1309" i="2"/>
  <c r="AL1309" i="2"/>
  <c r="AK1309" i="2"/>
  <c r="AJ1309" i="2"/>
  <c r="AI1309" i="2"/>
  <c r="AH1309" i="2"/>
  <c r="AG1309" i="2"/>
  <c r="AF1309" i="2"/>
  <c r="BI1308" i="2"/>
  <c r="BH1308" i="2"/>
  <c r="BG1308" i="2"/>
  <c r="BF1308" i="2"/>
  <c r="BE1308" i="2"/>
  <c r="BD1308" i="2"/>
  <c r="BC1308" i="2"/>
  <c r="BB1308" i="2"/>
  <c r="BA1308" i="2"/>
  <c r="AZ1308" i="2"/>
  <c r="AY1308" i="2"/>
  <c r="AX1308" i="2"/>
  <c r="AW1308" i="2"/>
  <c r="AV1308" i="2"/>
  <c r="AU1308" i="2"/>
  <c r="AT1308" i="2"/>
  <c r="AS1308" i="2"/>
  <c r="AR1308" i="2"/>
  <c r="AQ1308" i="2"/>
  <c r="AP1308" i="2"/>
  <c r="AO1308" i="2"/>
  <c r="AN1308" i="2"/>
  <c r="AM1308" i="2"/>
  <c r="AL1308" i="2"/>
  <c r="AK1308" i="2"/>
  <c r="AJ1308" i="2"/>
  <c r="AI1308" i="2"/>
  <c r="AH1308" i="2"/>
  <c r="AG1308" i="2"/>
  <c r="AF1308" i="2"/>
  <c r="BI1307" i="2"/>
  <c r="BH1307" i="2"/>
  <c r="BG1307" i="2"/>
  <c r="BF1307" i="2"/>
  <c r="BE1307" i="2"/>
  <c r="BD1307" i="2"/>
  <c r="BC1307" i="2"/>
  <c r="BB1307" i="2"/>
  <c r="BA1307" i="2"/>
  <c r="AZ1307" i="2"/>
  <c r="AY1307" i="2"/>
  <c r="AX1307" i="2"/>
  <c r="AW1307" i="2"/>
  <c r="AV1307" i="2"/>
  <c r="AU1307" i="2"/>
  <c r="AT1307" i="2"/>
  <c r="AS1307" i="2"/>
  <c r="AR1307" i="2"/>
  <c r="AQ1307" i="2"/>
  <c r="AP1307" i="2"/>
  <c r="AO1307" i="2"/>
  <c r="AN1307" i="2"/>
  <c r="AM1307" i="2"/>
  <c r="AL1307" i="2"/>
  <c r="AK1307" i="2"/>
  <c r="AJ1307" i="2"/>
  <c r="AI1307" i="2"/>
  <c r="AH1307" i="2"/>
  <c r="AG1307" i="2"/>
  <c r="AF1307" i="2"/>
  <c r="BI1306" i="2"/>
  <c r="BH1306" i="2"/>
  <c r="BG1306" i="2"/>
  <c r="BF1306" i="2"/>
  <c r="BE1306" i="2"/>
  <c r="BD1306" i="2"/>
  <c r="BC1306" i="2"/>
  <c r="BB1306" i="2"/>
  <c r="BA1306" i="2"/>
  <c r="AZ1306" i="2"/>
  <c r="AY1306" i="2"/>
  <c r="AX1306" i="2"/>
  <c r="AW1306" i="2"/>
  <c r="AV1306" i="2"/>
  <c r="AU1306" i="2"/>
  <c r="AT1306" i="2"/>
  <c r="AS1306" i="2"/>
  <c r="AR1306" i="2"/>
  <c r="AQ1306" i="2"/>
  <c r="AP1306" i="2"/>
  <c r="AO1306" i="2"/>
  <c r="AN1306" i="2"/>
  <c r="AM1306" i="2"/>
  <c r="AL1306" i="2"/>
  <c r="AK1306" i="2"/>
  <c r="AJ1306" i="2"/>
  <c r="AI1306" i="2"/>
  <c r="AH1306" i="2"/>
  <c r="AG1306" i="2"/>
  <c r="AF1306" i="2"/>
  <c r="BI1305" i="2"/>
  <c r="BH1305" i="2"/>
  <c r="BG1305" i="2"/>
  <c r="BF1305" i="2"/>
  <c r="BE1305" i="2"/>
  <c r="BD1305" i="2"/>
  <c r="BC1305" i="2"/>
  <c r="BB1305" i="2"/>
  <c r="BA1305" i="2"/>
  <c r="AZ1305" i="2"/>
  <c r="AY1305" i="2"/>
  <c r="AX1305" i="2"/>
  <c r="AW1305" i="2"/>
  <c r="AV1305" i="2"/>
  <c r="AU1305" i="2"/>
  <c r="AT1305" i="2"/>
  <c r="AS1305" i="2"/>
  <c r="AR1305" i="2"/>
  <c r="AQ1305" i="2"/>
  <c r="AP1305" i="2"/>
  <c r="AO1305" i="2"/>
  <c r="AN1305" i="2"/>
  <c r="AM1305" i="2"/>
  <c r="AL1305" i="2"/>
  <c r="AK1305" i="2"/>
  <c r="AJ1305" i="2"/>
  <c r="AI1305" i="2"/>
  <c r="AH1305" i="2"/>
  <c r="AG1305" i="2"/>
  <c r="AF1305" i="2"/>
  <c r="BI1304" i="2"/>
  <c r="BH1304" i="2"/>
  <c r="BG1304" i="2"/>
  <c r="BF1304" i="2"/>
  <c r="BE1304" i="2"/>
  <c r="BD1304" i="2"/>
  <c r="BC1304" i="2"/>
  <c r="BB1304" i="2"/>
  <c r="BA1304" i="2"/>
  <c r="AZ1304" i="2"/>
  <c r="AY1304" i="2"/>
  <c r="AX1304" i="2"/>
  <c r="AW1304" i="2"/>
  <c r="AV1304" i="2"/>
  <c r="AU1304" i="2"/>
  <c r="AT1304" i="2"/>
  <c r="AS1304" i="2"/>
  <c r="AR1304" i="2"/>
  <c r="AQ1304" i="2"/>
  <c r="AP1304" i="2"/>
  <c r="AO1304" i="2"/>
  <c r="AN1304" i="2"/>
  <c r="AM1304" i="2"/>
  <c r="AL1304" i="2"/>
  <c r="AK1304" i="2"/>
  <c r="AJ1304" i="2"/>
  <c r="AI1304" i="2"/>
  <c r="AH1304" i="2"/>
  <c r="AG1304" i="2"/>
  <c r="AF1304" i="2"/>
  <c r="BI1303" i="2"/>
  <c r="BH1303" i="2"/>
  <c r="BG1303" i="2"/>
  <c r="BF1303" i="2"/>
  <c r="BE1303" i="2"/>
  <c r="BD1303" i="2"/>
  <c r="BC1303" i="2"/>
  <c r="BB1303" i="2"/>
  <c r="BA1303" i="2"/>
  <c r="AZ1303" i="2"/>
  <c r="AY1303" i="2"/>
  <c r="AX1303" i="2"/>
  <c r="AW1303" i="2"/>
  <c r="AV1303" i="2"/>
  <c r="AU1303" i="2"/>
  <c r="AT1303" i="2"/>
  <c r="AS1303" i="2"/>
  <c r="AR1303" i="2"/>
  <c r="AQ1303" i="2"/>
  <c r="AP1303" i="2"/>
  <c r="AO1303" i="2"/>
  <c r="AN1303" i="2"/>
  <c r="AM1303" i="2"/>
  <c r="AL1303" i="2"/>
  <c r="AK1303" i="2"/>
  <c r="AJ1303" i="2"/>
  <c r="AI1303" i="2"/>
  <c r="AH1303" i="2"/>
  <c r="AG1303" i="2"/>
  <c r="AF1303" i="2"/>
  <c r="BI1302" i="2"/>
  <c r="BH1302" i="2"/>
  <c r="BG1302" i="2"/>
  <c r="BF1302" i="2"/>
  <c r="BE1302" i="2"/>
  <c r="BD1302" i="2"/>
  <c r="BC1302" i="2"/>
  <c r="BB1302" i="2"/>
  <c r="BA1302" i="2"/>
  <c r="AZ1302" i="2"/>
  <c r="AY1302" i="2"/>
  <c r="AX1302" i="2"/>
  <c r="AW1302" i="2"/>
  <c r="AV1302" i="2"/>
  <c r="AU1302" i="2"/>
  <c r="AT1302" i="2"/>
  <c r="AS1302" i="2"/>
  <c r="AR1302" i="2"/>
  <c r="AQ1302" i="2"/>
  <c r="AP1302" i="2"/>
  <c r="AO1302" i="2"/>
  <c r="AN1302" i="2"/>
  <c r="AM1302" i="2"/>
  <c r="AL1302" i="2"/>
  <c r="AK1302" i="2"/>
  <c r="AJ1302" i="2"/>
  <c r="AI1302" i="2"/>
  <c r="AH1302" i="2"/>
  <c r="AG1302" i="2"/>
  <c r="AF1302" i="2"/>
  <c r="BI1301" i="2"/>
  <c r="BH1301" i="2"/>
  <c r="BG1301" i="2"/>
  <c r="BF1301" i="2"/>
  <c r="BE1301" i="2"/>
  <c r="BD1301" i="2"/>
  <c r="BC1301" i="2"/>
  <c r="BB1301" i="2"/>
  <c r="BA1301" i="2"/>
  <c r="AZ1301" i="2"/>
  <c r="AY1301" i="2"/>
  <c r="AX1301" i="2"/>
  <c r="AW1301" i="2"/>
  <c r="AV1301" i="2"/>
  <c r="AU1301" i="2"/>
  <c r="AT1301" i="2"/>
  <c r="AS1301" i="2"/>
  <c r="AR1301" i="2"/>
  <c r="AQ1301" i="2"/>
  <c r="AP1301" i="2"/>
  <c r="AO1301" i="2"/>
  <c r="AN1301" i="2"/>
  <c r="AM1301" i="2"/>
  <c r="AL1301" i="2"/>
  <c r="AK1301" i="2"/>
  <c r="AJ1301" i="2"/>
  <c r="AI1301" i="2"/>
  <c r="AH1301" i="2"/>
  <c r="AG1301" i="2"/>
  <c r="AF1301" i="2"/>
  <c r="BI1300" i="2"/>
  <c r="BH1300" i="2"/>
  <c r="BG1300" i="2"/>
  <c r="BF1300" i="2"/>
  <c r="BE1300" i="2"/>
  <c r="BD1300" i="2"/>
  <c r="BC1300" i="2"/>
  <c r="BB1300" i="2"/>
  <c r="BA1300" i="2"/>
  <c r="AZ1300" i="2"/>
  <c r="AY1300" i="2"/>
  <c r="AX1300" i="2"/>
  <c r="AW1300" i="2"/>
  <c r="AV1300" i="2"/>
  <c r="AU1300" i="2"/>
  <c r="AT1300" i="2"/>
  <c r="AS1300" i="2"/>
  <c r="AR1300" i="2"/>
  <c r="AQ1300" i="2"/>
  <c r="AP1300" i="2"/>
  <c r="AO1300" i="2"/>
  <c r="AN1300" i="2"/>
  <c r="AM1300" i="2"/>
  <c r="AL1300" i="2"/>
  <c r="AK1300" i="2"/>
  <c r="AJ1300" i="2"/>
  <c r="AI1300" i="2"/>
  <c r="AH1300" i="2"/>
  <c r="AG1300" i="2"/>
  <c r="AF1300" i="2"/>
  <c r="BI1299" i="2"/>
  <c r="BH1299" i="2"/>
  <c r="BG1299" i="2"/>
  <c r="BF1299" i="2"/>
  <c r="BE1299" i="2"/>
  <c r="BD1299" i="2"/>
  <c r="BC1299" i="2"/>
  <c r="BB1299" i="2"/>
  <c r="BA1299" i="2"/>
  <c r="AZ1299" i="2"/>
  <c r="AY1299" i="2"/>
  <c r="AX1299" i="2"/>
  <c r="AW1299" i="2"/>
  <c r="AV1299" i="2"/>
  <c r="AU1299" i="2"/>
  <c r="AT1299" i="2"/>
  <c r="AS1299" i="2"/>
  <c r="AR1299" i="2"/>
  <c r="AQ1299" i="2"/>
  <c r="AP1299" i="2"/>
  <c r="AO1299" i="2"/>
  <c r="AN1299" i="2"/>
  <c r="AM1299" i="2"/>
  <c r="AL1299" i="2"/>
  <c r="AK1299" i="2"/>
  <c r="AJ1299" i="2"/>
  <c r="AI1299" i="2"/>
  <c r="AH1299" i="2"/>
  <c r="AG1299" i="2"/>
  <c r="AF1299" i="2"/>
  <c r="BI1298" i="2"/>
  <c r="BH1298" i="2"/>
  <c r="BG1298" i="2"/>
  <c r="BF1298" i="2"/>
  <c r="BE1298" i="2"/>
  <c r="BD1298" i="2"/>
  <c r="BC1298" i="2"/>
  <c r="BB1298" i="2"/>
  <c r="BA1298" i="2"/>
  <c r="AZ1298" i="2"/>
  <c r="AY1298" i="2"/>
  <c r="AX1298" i="2"/>
  <c r="AW1298" i="2"/>
  <c r="AV1298" i="2"/>
  <c r="AU1298" i="2"/>
  <c r="AT1298" i="2"/>
  <c r="AS1298" i="2"/>
  <c r="AR1298" i="2"/>
  <c r="AQ1298" i="2"/>
  <c r="AP1298" i="2"/>
  <c r="AO1298" i="2"/>
  <c r="AN1298" i="2"/>
  <c r="AM1298" i="2"/>
  <c r="AL1298" i="2"/>
  <c r="AK1298" i="2"/>
  <c r="AJ1298" i="2"/>
  <c r="AI1298" i="2"/>
  <c r="AH1298" i="2"/>
  <c r="AG1298" i="2"/>
  <c r="AF1298" i="2"/>
  <c r="BI1297" i="2"/>
  <c r="BH1297" i="2"/>
  <c r="BG1297" i="2"/>
  <c r="BF1297" i="2"/>
  <c r="BE1297" i="2"/>
  <c r="BD1297" i="2"/>
  <c r="BC1297" i="2"/>
  <c r="BB1297" i="2"/>
  <c r="BA1297" i="2"/>
  <c r="AZ1297" i="2"/>
  <c r="AY1297" i="2"/>
  <c r="AX1297" i="2"/>
  <c r="AW1297" i="2"/>
  <c r="AV1297" i="2"/>
  <c r="AU1297" i="2"/>
  <c r="AT1297" i="2"/>
  <c r="AS1297" i="2"/>
  <c r="AR1297" i="2"/>
  <c r="AQ1297" i="2"/>
  <c r="AP1297" i="2"/>
  <c r="AO1297" i="2"/>
  <c r="AN1297" i="2"/>
  <c r="AM1297" i="2"/>
  <c r="AL1297" i="2"/>
  <c r="AK1297" i="2"/>
  <c r="AJ1297" i="2"/>
  <c r="AI1297" i="2"/>
  <c r="AH1297" i="2"/>
  <c r="AG1297" i="2"/>
  <c r="AF1297" i="2"/>
  <c r="BI1296" i="2"/>
  <c r="BH1296" i="2"/>
  <c r="BG1296" i="2"/>
  <c r="BF1296" i="2"/>
  <c r="BE1296" i="2"/>
  <c r="BD1296" i="2"/>
  <c r="BC1296" i="2"/>
  <c r="BB1296" i="2"/>
  <c r="BA1296" i="2"/>
  <c r="AZ1296" i="2"/>
  <c r="AY1296" i="2"/>
  <c r="AX1296" i="2"/>
  <c r="AW1296" i="2"/>
  <c r="AV1296" i="2"/>
  <c r="AU1296" i="2"/>
  <c r="AT1296" i="2"/>
  <c r="AS1296" i="2"/>
  <c r="AR1296" i="2"/>
  <c r="AQ1296" i="2"/>
  <c r="AP1296" i="2"/>
  <c r="AO1296" i="2"/>
  <c r="AN1296" i="2"/>
  <c r="AM1296" i="2"/>
  <c r="AL1296" i="2"/>
  <c r="AK1296" i="2"/>
  <c r="AJ1296" i="2"/>
  <c r="AI1296" i="2"/>
  <c r="AH1296" i="2"/>
  <c r="AG1296" i="2"/>
  <c r="AF1296" i="2"/>
  <c r="BI1295" i="2"/>
  <c r="BH1295" i="2"/>
  <c r="BG1295" i="2"/>
  <c r="BF1295" i="2"/>
  <c r="BE1295" i="2"/>
  <c r="BD1295" i="2"/>
  <c r="BC1295" i="2"/>
  <c r="BB1295" i="2"/>
  <c r="BA1295" i="2"/>
  <c r="AZ1295" i="2"/>
  <c r="AY1295" i="2"/>
  <c r="AX1295" i="2"/>
  <c r="AW1295" i="2"/>
  <c r="AV1295" i="2"/>
  <c r="AU1295" i="2"/>
  <c r="AT1295" i="2"/>
  <c r="AS1295" i="2"/>
  <c r="AR1295" i="2"/>
  <c r="AQ1295" i="2"/>
  <c r="AP1295" i="2"/>
  <c r="AO1295" i="2"/>
  <c r="AN1295" i="2"/>
  <c r="AM1295" i="2"/>
  <c r="AL1295" i="2"/>
  <c r="AK1295" i="2"/>
  <c r="AJ1295" i="2"/>
  <c r="AI1295" i="2"/>
  <c r="AH1295" i="2"/>
  <c r="AG1295" i="2"/>
  <c r="AF1295" i="2"/>
  <c r="BI1294" i="2"/>
  <c r="BH1294" i="2"/>
  <c r="BG1294" i="2"/>
  <c r="BF1294" i="2"/>
  <c r="BE1294" i="2"/>
  <c r="BD1294" i="2"/>
  <c r="BC1294" i="2"/>
  <c r="BB1294" i="2"/>
  <c r="BA1294" i="2"/>
  <c r="AZ1294" i="2"/>
  <c r="AY1294" i="2"/>
  <c r="AX1294" i="2"/>
  <c r="AW1294" i="2"/>
  <c r="AV1294" i="2"/>
  <c r="AU1294" i="2"/>
  <c r="AT1294" i="2"/>
  <c r="AS1294" i="2"/>
  <c r="AR1294" i="2"/>
  <c r="AQ1294" i="2"/>
  <c r="AP1294" i="2"/>
  <c r="AO1294" i="2"/>
  <c r="AN1294" i="2"/>
  <c r="AM1294" i="2"/>
  <c r="AL1294" i="2"/>
  <c r="AK1294" i="2"/>
  <c r="AJ1294" i="2"/>
  <c r="AI1294" i="2"/>
  <c r="AH1294" i="2"/>
  <c r="AG1294" i="2"/>
  <c r="AF1294" i="2"/>
  <c r="BI1293" i="2"/>
  <c r="BH1293" i="2"/>
  <c r="BG1293" i="2"/>
  <c r="BF1293" i="2"/>
  <c r="BE1293" i="2"/>
  <c r="BD1293" i="2"/>
  <c r="BC1293" i="2"/>
  <c r="BB1293" i="2"/>
  <c r="BA1293" i="2"/>
  <c r="AZ1293" i="2"/>
  <c r="AY1293" i="2"/>
  <c r="AX1293" i="2"/>
  <c r="AW1293" i="2"/>
  <c r="AV1293" i="2"/>
  <c r="AU1293" i="2"/>
  <c r="AT1293" i="2"/>
  <c r="AS1293" i="2"/>
  <c r="AR1293" i="2"/>
  <c r="AQ1293" i="2"/>
  <c r="AP1293" i="2"/>
  <c r="AO1293" i="2"/>
  <c r="AN1293" i="2"/>
  <c r="AM1293" i="2"/>
  <c r="AL1293" i="2"/>
  <c r="AK1293" i="2"/>
  <c r="AJ1293" i="2"/>
  <c r="AI1293" i="2"/>
  <c r="AH1293" i="2"/>
  <c r="AG1293" i="2"/>
  <c r="AF1293" i="2"/>
  <c r="BI1292" i="2"/>
  <c r="BH1292" i="2"/>
  <c r="BG1292" i="2"/>
  <c r="BF1292" i="2"/>
  <c r="BE1292" i="2"/>
  <c r="BD1292" i="2"/>
  <c r="BC1292" i="2"/>
  <c r="BB1292" i="2"/>
  <c r="BA1292" i="2"/>
  <c r="AZ1292" i="2"/>
  <c r="AY1292" i="2"/>
  <c r="AX1292" i="2"/>
  <c r="AW1292" i="2"/>
  <c r="AV1292" i="2"/>
  <c r="AU1292" i="2"/>
  <c r="AT1292" i="2"/>
  <c r="AS1292" i="2"/>
  <c r="AR1292" i="2"/>
  <c r="AQ1292" i="2"/>
  <c r="AP1292" i="2"/>
  <c r="AO1292" i="2"/>
  <c r="AN1292" i="2"/>
  <c r="AM1292" i="2"/>
  <c r="AL1292" i="2"/>
  <c r="AK1292" i="2"/>
  <c r="AJ1292" i="2"/>
  <c r="AI1292" i="2"/>
  <c r="AH1292" i="2"/>
  <c r="AG1292" i="2"/>
  <c r="AF1292" i="2"/>
  <c r="BI1291" i="2"/>
  <c r="BH1291" i="2"/>
  <c r="BG1291" i="2"/>
  <c r="BF1291" i="2"/>
  <c r="BE1291" i="2"/>
  <c r="BD1291" i="2"/>
  <c r="BC1291" i="2"/>
  <c r="BB1291" i="2"/>
  <c r="BA1291" i="2"/>
  <c r="AZ1291" i="2"/>
  <c r="AY1291" i="2"/>
  <c r="AX1291" i="2"/>
  <c r="AW1291" i="2"/>
  <c r="AV1291" i="2"/>
  <c r="AU1291" i="2"/>
  <c r="AT1291" i="2"/>
  <c r="AS1291" i="2"/>
  <c r="AR1291" i="2"/>
  <c r="AQ1291" i="2"/>
  <c r="AP1291" i="2"/>
  <c r="AO1291" i="2"/>
  <c r="AN1291" i="2"/>
  <c r="AM1291" i="2"/>
  <c r="AL1291" i="2"/>
  <c r="AK1291" i="2"/>
  <c r="AJ1291" i="2"/>
  <c r="AI1291" i="2"/>
  <c r="AH1291" i="2"/>
  <c r="AG1291" i="2"/>
  <c r="AF1291" i="2"/>
  <c r="BI1290" i="2"/>
  <c r="BH1290" i="2"/>
  <c r="BG1290" i="2"/>
  <c r="BF1290" i="2"/>
  <c r="BE1290" i="2"/>
  <c r="BD1290" i="2"/>
  <c r="BC1290" i="2"/>
  <c r="BB1290" i="2"/>
  <c r="BA1290" i="2"/>
  <c r="AZ1290" i="2"/>
  <c r="AY1290" i="2"/>
  <c r="AX1290" i="2"/>
  <c r="AW1290" i="2"/>
  <c r="AV1290" i="2"/>
  <c r="AU1290" i="2"/>
  <c r="AT1290" i="2"/>
  <c r="AS1290" i="2"/>
  <c r="AR1290" i="2"/>
  <c r="AQ1290" i="2"/>
  <c r="AP1290" i="2"/>
  <c r="AO1290" i="2"/>
  <c r="AN1290" i="2"/>
  <c r="AM1290" i="2"/>
  <c r="AL1290" i="2"/>
  <c r="AK1290" i="2"/>
  <c r="AJ1290" i="2"/>
  <c r="AI1290" i="2"/>
  <c r="AH1290" i="2"/>
  <c r="AG1290" i="2"/>
  <c r="AF1290" i="2"/>
  <c r="BI1289" i="2"/>
  <c r="BH1289" i="2"/>
  <c r="BG1289" i="2"/>
  <c r="BF1289" i="2"/>
  <c r="BE1289" i="2"/>
  <c r="BD1289" i="2"/>
  <c r="BC1289" i="2"/>
  <c r="BB1289" i="2"/>
  <c r="BA1289" i="2"/>
  <c r="AZ1289" i="2"/>
  <c r="AY1289" i="2"/>
  <c r="AX1289" i="2"/>
  <c r="AW1289" i="2"/>
  <c r="AV1289" i="2"/>
  <c r="AU1289" i="2"/>
  <c r="AT1289" i="2"/>
  <c r="AS1289" i="2"/>
  <c r="AR1289" i="2"/>
  <c r="AQ1289" i="2"/>
  <c r="AP1289" i="2"/>
  <c r="AO1289" i="2"/>
  <c r="AN1289" i="2"/>
  <c r="AM1289" i="2"/>
  <c r="AL1289" i="2"/>
  <c r="AK1289" i="2"/>
  <c r="AJ1289" i="2"/>
  <c r="AI1289" i="2"/>
  <c r="AH1289" i="2"/>
  <c r="AG1289" i="2"/>
  <c r="AF1289" i="2"/>
  <c r="BI1288" i="2"/>
  <c r="BH1288" i="2"/>
  <c r="BG1288" i="2"/>
  <c r="BF1288" i="2"/>
  <c r="BE1288" i="2"/>
  <c r="BD1288" i="2"/>
  <c r="BC1288" i="2"/>
  <c r="BB1288" i="2"/>
  <c r="BA1288" i="2"/>
  <c r="AZ1288" i="2"/>
  <c r="AY1288" i="2"/>
  <c r="AX1288" i="2"/>
  <c r="AW1288" i="2"/>
  <c r="AV1288" i="2"/>
  <c r="AU1288" i="2"/>
  <c r="AT1288" i="2"/>
  <c r="AS1288" i="2"/>
  <c r="AR1288" i="2"/>
  <c r="AQ1288" i="2"/>
  <c r="AP1288" i="2"/>
  <c r="AO1288" i="2"/>
  <c r="AN1288" i="2"/>
  <c r="AM1288" i="2"/>
  <c r="AL1288" i="2"/>
  <c r="AK1288" i="2"/>
  <c r="AJ1288" i="2"/>
  <c r="AI1288" i="2"/>
  <c r="AH1288" i="2"/>
  <c r="AG1288" i="2"/>
  <c r="AF1288" i="2"/>
  <c r="BI1287" i="2"/>
  <c r="BH1287" i="2"/>
  <c r="BG1287" i="2"/>
  <c r="BF1287" i="2"/>
  <c r="BE1287" i="2"/>
  <c r="BD1287" i="2"/>
  <c r="BC1287" i="2"/>
  <c r="BB1287" i="2"/>
  <c r="BA1287" i="2"/>
  <c r="AZ1287" i="2"/>
  <c r="AY1287" i="2"/>
  <c r="AX1287" i="2"/>
  <c r="AW1287" i="2"/>
  <c r="AV1287" i="2"/>
  <c r="AU1287" i="2"/>
  <c r="AT1287" i="2"/>
  <c r="AS1287" i="2"/>
  <c r="AR1287" i="2"/>
  <c r="AQ1287" i="2"/>
  <c r="AP1287" i="2"/>
  <c r="AO1287" i="2"/>
  <c r="AN1287" i="2"/>
  <c r="AM1287" i="2"/>
  <c r="AL1287" i="2"/>
  <c r="AK1287" i="2"/>
  <c r="AJ1287" i="2"/>
  <c r="AI1287" i="2"/>
  <c r="AH1287" i="2"/>
  <c r="AG1287" i="2"/>
  <c r="AF1287" i="2"/>
  <c r="BI1286" i="2"/>
  <c r="BH1286" i="2"/>
  <c r="BG1286" i="2"/>
  <c r="BF1286" i="2"/>
  <c r="BE1286" i="2"/>
  <c r="BD1286" i="2"/>
  <c r="BC1286" i="2"/>
  <c r="BB1286" i="2"/>
  <c r="BA1286" i="2"/>
  <c r="AZ1286" i="2"/>
  <c r="AY1286" i="2"/>
  <c r="AX1286" i="2"/>
  <c r="AW1286" i="2"/>
  <c r="AV1286" i="2"/>
  <c r="AU1286" i="2"/>
  <c r="AT1286" i="2"/>
  <c r="AS1286" i="2"/>
  <c r="AR1286" i="2"/>
  <c r="AQ1286" i="2"/>
  <c r="AP1286" i="2"/>
  <c r="AO1286" i="2"/>
  <c r="AN1286" i="2"/>
  <c r="AM1286" i="2"/>
  <c r="AL1286" i="2"/>
  <c r="AK1286" i="2"/>
  <c r="AJ1286" i="2"/>
  <c r="AI1286" i="2"/>
  <c r="AH1286" i="2"/>
  <c r="AG1286" i="2"/>
  <c r="AF1286" i="2"/>
  <c r="BI1285" i="2"/>
  <c r="BH1285" i="2"/>
  <c r="BG1285" i="2"/>
  <c r="BF1285" i="2"/>
  <c r="BE1285" i="2"/>
  <c r="BD1285" i="2"/>
  <c r="BC1285" i="2"/>
  <c r="BB1285" i="2"/>
  <c r="BA1285" i="2"/>
  <c r="AZ1285" i="2"/>
  <c r="AY1285" i="2"/>
  <c r="AX1285" i="2"/>
  <c r="AW1285" i="2"/>
  <c r="AV1285" i="2"/>
  <c r="AU1285" i="2"/>
  <c r="AT1285" i="2"/>
  <c r="AS1285" i="2"/>
  <c r="AR1285" i="2"/>
  <c r="AQ1285" i="2"/>
  <c r="AP1285" i="2"/>
  <c r="AO1285" i="2"/>
  <c r="AN1285" i="2"/>
  <c r="AM1285" i="2"/>
  <c r="AL1285" i="2"/>
  <c r="AK1285" i="2"/>
  <c r="AJ1285" i="2"/>
  <c r="AI1285" i="2"/>
  <c r="AH1285" i="2"/>
  <c r="AG1285" i="2"/>
  <c r="AF1285" i="2"/>
  <c r="BI1284" i="2"/>
  <c r="BH1284" i="2"/>
  <c r="BG1284" i="2"/>
  <c r="BF1284" i="2"/>
  <c r="BE1284" i="2"/>
  <c r="BD1284" i="2"/>
  <c r="BC1284" i="2"/>
  <c r="BB1284" i="2"/>
  <c r="BA1284" i="2"/>
  <c r="AZ1284" i="2"/>
  <c r="AY1284" i="2"/>
  <c r="AX1284" i="2"/>
  <c r="AW1284" i="2"/>
  <c r="AV1284" i="2"/>
  <c r="AU1284" i="2"/>
  <c r="AT1284" i="2"/>
  <c r="AS1284" i="2"/>
  <c r="AR1284" i="2"/>
  <c r="AQ1284" i="2"/>
  <c r="AP1284" i="2"/>
  <c r="AO1284" i="2"/>
  <c r="AN1284" i="2"/>
  <c r="AM1284" i="2"/>
  <c r="AL1284" i="2"/>
  <c r="AK1284" i="2"/>
  <c r="AJ1284" i="2"/>
  <c r="AI1284" i="2"/>
  <c r="AH1284" i="2"/>
  <c r="AG1284" i="2"/>
  <c r="AF1284" i="2"/>
  <c r="BI1283" i="2"/>
  <c r="BH1283" i="2"/>
  <c r="BG1283" i="2"/>
  <c r="BF1283" i="2"/>
  <c r="BE1283" i="2"/>
  <c r="BD1283" i="2"/>
  <c r="BC1283" i="2"/>
  <c r="BB1283" i="2"/>
  <c r="BA1283" i="2"/>
  <c r="AZ1283" i="2"/>
  <c r="AY1283" i="2"/>
  <c r="AX1283" i="2"/>
  <c r="AW1283" i="2"/>
  <c r="AV1283" i="2"/>
  <c r="AU1283" i="2"/>
  <c r="AT1283" i="2"/>
  <c r="AS1283" i="2"/>
  <c r="AR1283" i="2"/>
  <c r="AQ1283" i="2"/>
  <c r="AP1283" i="2"/>
  <c r="AO1283" i="2"/>
  <c r="AN1283" i="2"/>
  <c r="AM1283" i="2"/>
  <c r="AL1283" i="2"/>
  <c r="AK1283" i="2"/>
  <c r="AJ1283" i="2"/>
  <c r="AI1283" i="2"/>
  <c r="AH1283" i="2"/>
  <c r="AG1283" i="2"/>
  <c r="AF1283" i="2"/>
  <c r="BI1282" i="2"/>
  <c r="BH1282" i="2"/>
  <c r="BG1282" i="2"/>
  <c r="BF1282" i="2"/>
  <c r="BE1282" i="2"/>
  <c r="BD1282" i="2"/>
  <c r="BC1282" i="2"/>
  <c r="BB1282" i="2"/>
  <c r="BA1282" i="2"/>
  <c r="AZ1282" i="2"/>
  <c r="AY1282" i="2"/>
  <c r="AX1282" i="2"/>
  <c r="AW1282" i="2"/>
  <c r="AV1282" i="2"/>
  <c r="AU1282" i="2"/>
  <c r="AT1282" i="2"/>
  <c r="AS1282" i="2"/>
  <c r="AR1282" i="2"/>
  <c r="AQ1282" i="2"/>
  <c r="AP1282" i="2"/>
  <c r="AO1282" i="2"/>
  <c r="AN1282" i="2"/>
  <c r="AM1282" i="2"/>
  <c r="AL1282" i="2"/>
  <c r="AK1282" i="2"/>
  <c r="AJ1282" i="2"/>
  <c r="AI1282" i="2"/>
  <c r="AH1282" i="2"/>
  <c r="AG1282" i="2"/>
  <c r="AF1282" i="2"/>
  <c r="BI1281" i="2"/>
  <c r="BH1281" i="2"/>
  <c r="BG1281" i="2"/>
  <c r="BF1281" i="2"/>
  <c r="BE1281" i="2"/>
  <c r="BD1281" i="2"/>
  <c r="BC1281" i="2"/>
  <c r="BB1281" i="2"/>
  <c r="BA1281" i="2"/>
  <c r="AZ1281" i="2"/>
  <c r="AY1281" i="2"/>
  <c r="AX1281" i="2"/>
  <c r="AW1281" i="2"/>
  <c r="AV1281" i="2"/>
  <c r="AU1281" i="2"/>
  <c r="AT1281" i="2"/>
  <c r="AS1281" i="2"/>
  <c r="AR1281" i="2"/>
  <c r="AQ1281" i="2"/>
  <c r="AP1281" i="2"/>
  <c r="AO1281" i="2"/>
  <c r="AN1281" i="2"/>
  <c r="AM1281" i="2"/>
  <c r="AL1281" i="2"/>
  <c r="AK1281" i="2"/>
  <c r="AJ1281" i="2"/>
  <c r="AI1281" i="2"/>
  <c r="AH1281" i="2"/>
  <c r="AG1281" i="2"/>
  <c r="AF1281" i="2"/>
  <c r="BI1280" i="2"/>
  <c r="BH1280" i="2"/>
  <c r="BG1280" i="2"/>
  <c r="BF1280" i="2"/>
  <c r="BE1280" i="2"/>
  <c r="BD1280" i="2"/>
  <c r="BC1280" i="2"/>
  <c r="BB1280" i="2"/>
  <c r="BA1280" i="2"/>
  <c r="AZ1280" i="2"/>
  <c r="AY1280" i="2"/>
  <c r="AX1280" i="2"/>
  <c r="AW1280" i="2"/>
  <c r="AV1280" i="2"/>
  <c r="AU1280" i="2"/>
  <c r="AT1280" i="2"/>
  <c r="AS1280" i="2"/>
  <c r="AR1280" i="2"/>
  <c r="AQ1280" i="2"/>
  <c r="AP1280" i="2"/>
  <c r="AO1280" i="2"/>
  <c r="AN1280" i="2"/>
  <c r="AM1280" i="2"/>
  <c r="AL1280" i="2"/>
  <c r="AK1280" i="2"/>
  <c r="AJ1280" i="2"/>
  <c r="AI1280" i="2"/>
  <c r="AH1280" i="2"/>
  <c r="AG1280" i="2"/>
  <c r="AF1280" i="2"/>
  <c r="BI1279" i="2"/>
  <c r="BH1279" i="2"/>
  <c r="BG1279" i="2"/>
  <c r="BF1279" i="2"/>
  <c r="BE1279" i="2"/>
  <c r="BD1279" i="2"/>
  <c r="BC1279" i="2"/>
  <c r="BB1279" i="2"/>
  <c r="BA1279" i="2"/>
  <c r="AZ1279" i="2"/>
  <c r="AY1279" i="2"/>
  <c r="AX1279" i="2"/>
  <c r="AW1279" i="2"/>
  <c r="AV1279" i="2"/>
  <c r="AU1279" i="2"/>
  <c r="AT1279" i="2"/>
  <c r="AS1279" i="2"/>
  <c r="AR1279" i="2"/>
  <c r="AQ1279" i="2"/>
  <c r="AP1279" i="2"/>
  <c r="AO1279" i="2"/>
  <c r="AN1279" i="2"/>
  <c r="AM1279" i="2"/>
  <c r="AL1279" i="2"/>
  <c r="AK1279" i="2"/>
  <c r="AJ1279" i="2"/>
  <c r="AI1279" i="2"/>
  <c r="AH1279" i="2"/>
  <c r="AG1279" i="2"/>
  <c r="AF1279" i="2"/>
  <c r="BI1278" i="2"/>
  <c r="BH1278" i="2"/>
  <c r="BG1278" i="2"/>
  <c r="BF1278" i="2"/>
  <c r="BE1278" i="2"/>
  <c r="BD1278" i="2"/>
  <c r="BC1278" i="2"/>
  <c r="BB1278" i="2"/>
  <c r="BA1278" i="2"/>
  <c r="AZ1278" i="2"/>
  <c r="AY1278" i="2"/>
  <c r="AX1278" i="2"/>
  <c r="AW1278" i="2"/>
  <c r="AV1278" i="2"/>
  <c r="AU1278" i="2"/>
  <c r="AT1278" i="2"/>
  <c r="AS1278" i="2"/>
  <c r="AR1278" i="2"/>
  <c r="AQ1278" i="2"/>
  <c r="AP1278" i="2"/>
  <c r="AO1278" i="2"/>
  <c r="AN1278" i="2"/>
  <c r="AM1278" i="2"/>
  <c r="AL1278" i="2"/>
  <c r="AK1278" i="2"/>
  <c r="AJ1278" i="2"/>
  <c r="AI1278" i="2"/>
  <c r="AH1278" i="2"/>
  <c r="AG1278" i="2"/>
  <c r="AF1278" i="2"/>
  <c r="BI1277" i="2"/>
  <c r="BH1277" i="2"/>
  <c r="BG1277" i="2"/>
  <c r="BF1277" i="2"/>
  <c r="BE1277" i="2"/>
  <c r="BD1277" i="2"/>
  <c r="BC1277" i="2"/>
  <c r="BB1277" i="2"/>
  <c r="BA1277" i="2"/>
  <c r="AZ1277" i="2"/>
  <c r="AY1277" i="2"/>
  <c r="AX1277" i="2"/>
  <c r="AW1277" i="2"/>
  <c r="AV1277" i="2"/>
  <c r="AU1277" i="2"/>
  <c r="AT1277" i="2"/>
  <c r="AS1277" i="2"/>
  <c r="AR1277" i="2"/>
  <c r="AQ1277" i="2"/>
  <c r="AP1277" i="2"/>
  <c r="AO1277" i="2"/>
  <c r="AN1277" i="2"/>
  <c r="AM1277" i="2"/>
  <c r="AL1277" i="2"/>
  <c r="AK1277" i="2"/>
  <c r="AJ1277" i="2"/>
  <c r="AI1277" i="2"/>
  <c r="AH1277" i="2"/>
  <c r="AG1277" i="2"/>
  <c r="AF1277" i="2"/>
  <c r="BI1276" i="2"/>
  <c r="BH1276" i="2"/>
  <c r="BG1276" i="2"/>
  <c r="BF1276" i="2"/>
  <c r="BE1276" i="2"/>
  <c r="BD1276" i="2"/>
  <c r="BC1276" i="2"/>
  <c r="BB1276" i="2"/>
  <c r="BA1276" i="2"/>
  <c r="AZ1276" i="2"/>
  <c r="AY1276" i="2"/>
  <c r="AX1276" i="2"/>
  <c r="AW1276" i="2"/>
  <c r="AV1276" i="2"/>
  <c r="AU1276" i="2"/>
  <c r="AT1276" i="2"/>
  <c r="AS1276" i="2"/>
  <c r="AR1276" i="2"/>
  <c r="AQ1276" i="2"/>
  <c r="AP1276" i="2"/>
  <c r="AO1276" i="2"/>
  <c r="AN1276" i="2"/>
  <c r="AM1276" i="2"/>
  <c r="AL1276" i="2"/>
  <c r="AK1276" i="2"/>
  <c r="AJ1276" i="2"/>
  <c r="AI1276" i="2"/>
  <c r="AH1276" i="2"/>
  <c r="AG1276" i="2"/>
  <c r="AF1276" i="2"/>
  <c r="BI1275" i="2"/>
  <c r="BH1275" i="2"/>
  <c r="BG1275" i="2"/>
  <c r="BF1275" i="2"/>
  <c r="BE1275" i="2"/>
  <c r="BD1275" i="2"/>
  <c r="BC1275" i="2"/>
  <c r="BB1275" i="2"/>
  <c r="BA1275" i="2"/>
  <c r="AZ1275" i="2"/>
  <c r="AY1275" i="2"/>
  <c r="AX1275" i="2"/>
  <c r="AW1275" i="2"/>
  <c r="AV1275" i="2"/>
  <c r="AU1275" i="2"/>
  <c r="AT1275" i="2"/>
  <c r="AS1275" i="2"/>
  <c r="AR1275" i="2"/>
  <c r="AQ1275" i="2"/>
  <c r="AP1275" i="2"/>
  <c r="AO1275" i="2"/>
  <c r="AN1275" i="2"/>
  <c r="AM1275" i="2"/>
  <c r="AL1275" i="2"/>
  <c r="AK1275" i="2"/>
  <c r="AJ1275" i="2"/>
  <c r="AI1275" i="2"/>
  <c r="AH1275" i="2"/>
  <c r="AG1275" i="2"/>
  <c r="AF1275" i="2"/>
  <c r="BI1274" i="2"/>
  <c r="BH1274" i="2"/>
  <c r="BG1274" i="2"/>
  <c r="BF1274" i="2"/>
  <c r="BE1274" i="2"/>
  <c r="BD1274" i="2"/>
  <c r="BC1274" i="2"/>
  <c r="BB1274" i="2"/>
  <c r="BA1274" i="2"/>
  <c r="AZ1274" i="2"/>
  <c r="AY1274" i="2"/>
  <c r="AX1274" i="2"/>
  <c r="AW1274" i="2"/>
  <c r="AV1274" i="2"/>
  <c r="AU1274" i="2"/>
  <c r="AT1274" i="2"/>
  <c r="AS1274" i="2"/>
  <c r="AR1274" i="2"/>
  <c r="AQ1274" i="2"/>
  <c r="AP1274" i="2"/>
  <c r="AO1274" i="2"/>
  <c r="AN1274" i="2"/>
  <c r="AM1274" i="2"/>
  <c r="AL1274" i="2"/>
  <c r="AK1274" i="2"/>
  <c r="AJ1274" i="2"/>
  <c r="AI1274" i="2"/>
  <c r="AH1274" i="2"/>
  <c r="AG1274" i="2"/>
  <c r="AF1274" i="2"/>
  <c r="BI1273" i="2"/>
  <c r="BH1273" i="2"/>
  <c r="BG1273" i="2"/>
  <c r="BF1273" i="2"/>
  <c r="BE1273" i="2"/>
  <c r="BD1273" i="2"/>
  <c r="BC1273" i="2"/>
  <c r="BB1273" i="2"/>
  <c r="BA1273" i="2"/>
  <c r="AZ1273" i="2"/>
  <c r="AY1273" i="2"/>
  <c r="AX1273" i="2"/>
  <c r="AW1273" i="2"/>
  <c r="AV1273" i="2"/>
  <c r="AU1273" i="2"/>
  <c r="AT1273" i="2"/>
  <c r="AS1273" i="2"/>
  <c r="AR1273" i="2"/>
  <c r="AQ1273" i="2"/>
  <c r="AP1273" i="2"/>
  <c r="AO1273" i="2"/>
  <c r="AN1273" i="2"/>
  <c r="AM1273" i="2"/>
  <c r="AL1273" i="2"/>
  <c r="AK1273" i="2"/>
  <c r="AJ1273" i="2"/>
  <c r="AI1273" i="2"/>
  <c r="AH1273" i="2"/>
  <c r="AG1273" i="2"/>
  <c r="AF1273" i="2"/>
  <c r="BI1272" i="2"/>
  <c r="BH1272" i="2"/>
  <c r="BG1272" i="2"/>
  <c r="BF1272" i="2"/>
  <c r="BE1272" i="2"/>
  <c r="BD1272" i="2"/>
  <c r="BC1272" i="2"/>
  <c r="BB1272" i="2"/>
  <c r="BA1272" i="2"/>
  <c r="AZ1272" i="2"/>
  <c r="AY1272" i="2"/>
  <c r="AX1272" i="2"/>
  <c r="AW1272" i="2"/>
  <c r="AV1272" i="2"/>
  <c r="AU1272" i="2"/>
  <c r="AT1272" i="2"/>
  <c r="AS1272" i="2"/>
  <c r="AR1272" i="2"/>
  <c r="AQ1272" i="2"/>
  <c r="AP1272" i="2"/>
  <c r="AO1272" i="2"/>
  <c r="AN1272" i="2"/>
  <c r="AM1272" i="2"/>
  <c r="AL1272" i="2"/>
  <c r="AK1272" i="2"/>
  <c r="AJ1272" i="2"/>
  <c r="AI1272" i="2"/>
  <c r="AH1272" i="2"/>
  <c r="AG1272" i="2"/>
  <c r="AF1272" i="2"/>
  <c r="BI1271" i="2"/>
  <c r="BH1271" i="2"/>
  <c r="BG1271" i="2"/>
  <c r="BF1271" i="2"/>
  <c r="BE1271" i="2"/>
  <c r="BD1271" i="2"/>
  <c r="BC1271" i="2"/>
  <c r="BB1271" i="2"/>
  <c r="BA1271" i="2"/>
  <c r="AZ1271" i="2"/>
  <c r="AY1271" i="2"/>
  <c r="AX1271" i="2"/>
  <c r="AW1271" i="2"/>
  <c r="AV1271" i="2"/>
  <c r="AU1271" i="2"/>
  <c r="AT1271" i="2"/>
  <c r="AS1271" i="2"/>
  <c r="AR1271" i="2"/>
  <c r="AQ1271" i="2"/>
  <c r="AP1271" i="2"/>
  <c r="AO1271" i="2"/>
  <c r="AN1271" i="2"/>
  <c r="AM1271" i="2"/>
  <c r="AL1271" i="2"/>
  <c r="AK1271" i="2"/>
  <c r="AJ1271" i="2"/>
  <c r="AI1271" i="2"/>
  <c r="AH1271" i="2"/>
  <c r="AG1271" i="2"/>
  <c r="AF1271" i="2"/>
  <c r="BI1270" i="2"/>
  <c r="BH1270" i="2"/>
  <c r="BG1270" i="2"/>
  <c r="BF1270" i="2"/>
  <c r="BE1270" i="2"/>
  <c r="BD1270" i="2"/>
  <c r="BC1270" i="2"/>
  <c r="BB1270" i="2"/>
  <c r="BA1270" i="2"/>
  <c r="AZ1270" i="2"/>
  <c r="AY1270" i="2"/>
  <c r="AX1270" i="2"/>
  <c r="AW1270" i="2"/>
  <c r="AV1270" i="2"/>
  <c r="AU1270" i="2"/>
  <c r="AT1270" i="2"/>
  <c r="AS1270" i="2"/>
  <c r="AR1270" i="2"/>
  <c r="AQ1270" i="2"/>
  <c r="AP1270" i="2"/>
  <c r="AO1270" i="2"/>
  <c r="AN1270" i="2"/>
  <c r="AM1270" i="2"/>
  <c r="AL1270" i="2"/>
  <c r="AK1270" i="2"/>
  <c r="AJ1270" i="2"/>
  <c r="AI1270" i="2"/>
  <c r="AH1270" i="2"/>
  <c r="AG1270" i="2"/>
  <c r="AF1270" i="2"/>
  <c r="BI1269" i="2"/>
  <c r="BH1269" i="2"/>
  <c r="BG1269" i="2"/>
  <c r="BF1269" i="2"/>
  <c r="BE1269" i="2"/>
  <c r="BD1269" i="2"/>
  <c r="BC1269" i="2"/>
  <c r="BB1269" i="2"/>
  <c r="BA1269" i="2"/>
  <c r="AZ1269" i="2"/>
  <c r="AY1269" i="2"/>
  <c r="AX1269" i="2"/>
  <c r="AW1269" i="2"/>
  <c r="AV1269" i="2"/>
  <c r="AU1269" i="2"/>
  <c r="AT1269" i="2"/>
  <c r="AS1269" i="2"/>
  <c r="AR1269" i="2"/>
  <c r="AQ1269" i="2"/>
  <c r="AP1269" i="2"/>
  <c r="AO1269" i="2"/>
  <c r="AN1269" i="2"/>
  <c r="AM1269" i="2"/>
  <c r="AL1269" i="2"/>
  <c r="AK1269" i="2"/>
  <c r="AJ1269" i="2"/>
  <c r="AI1269" i="2"/>
  <c r="AH1269" i="2"/>
  <c r="AG1269" i="2"/>
  <c r="AF1269" i="2"/>
  <c r="BI1268" i="2"/>
  <c r="BH1268" i="2"/>
  <c r="BG1268" i="2"/>
  <c r="BF1268" i="2"/>
  <c r="BE1268" i="2"/>
  <c r="BD1268" i="2"/>
  <c r="BC1268" i="2"/>
  <c r="BB1268" i="2"/>
  <c r="BA1268" i="2"/>
  <c r="AZ1268" i="2"/>
  <c r="AY1268" i="2"/>
  <c r="AX1268" i="2"/>
  <c r="AW1268" i="2"/>
  <c r="AV1268" i="2"/>
  <c r="AU1268" i="2"/>
  <c r="AT1268" i="2"/>
  <c r="AS1268" i="2"/>
  <c r="AR1268" i="2"/>
  <c r="AQ1268" i="2"/>
  <c r="AP1268" i="2"/>
  <c r="AO1268" i="2"/>
  <c r="AN1268" i="2"/>
  <c r="AM1268" i="2"/>
  <c r="AL1268" i="2"/>
  <c r="AK1268" i="2"/>
  <c r="AJ1268" i="2"/>
  <c r="AI1268" i="2"/>
  <c r="AH1268" i="2"/>
  <c r="AG1268" i="2"/>
  <c r="AF1268" i="2"/>
  <c r="BI1267" i="2"/>
  <c r="BH1267" i="2"/>
  <c r="BG1267" i="2"/>
  <c r="BF1267" i="2"/>
  <c r="BE1267" i="2"/>
  <c r="BD1267" i="2"/>
  <c r="BC1267" i="2"/>
  <c r="BB1267" i="2"/>
  <c r="BA1267" i="2"/>
  <c r="AZ1267" i="2"/>
  <c r="AY1267" i="2"/>
  <c r="AX1267" i="2"/>
  <c r="AW1267" i="2"/>
  <c r="AV1267" i="2"/>
  <c r="AU1267" i="2"/>
  <c r="AT1267" i="2"/>
  <c r="AS1267" i="2"/>
  <c r="AR1267" i="2"/>
  <c r="AQ1267" i="2"/>
  <c r="AP1267" i="2"/>
  <c r="AO1267" i="2"/>
  <c r="AN1267" i="2"/>
  <c r="AM1267" i="2"/>
  <c r="AL1267" i="2"/>
  <c r="AK1267" i="2"/>
  <c r="AJ1267" i="2"/>
  <c r="AI1267" i="2"/>
  <c r="AH1267" i="2"/>
  <c r="AG1267" i="2"/>
  <c r="AF1267" i="2"/>
  <c r="BI1266" i="2"/>
  <c r="BH1266" i="2"/>
  <c r="BG1266" i="2"/>
  <c r="BF1266" i="2"/>
  <c r="BE1266" i="2"/>
  <c r="BD1266" i="2"/>
  <c r="BC1266" i="2"/>
  <c r="BB1266" i="2"/>
  <c r="BA1266" i="2"/>
  <c r="AZ1266" i="2"/>
  <c r="AY1266" i="2"/>
  <c r="AX1266" i="2"/>
  <c r="AW1266" i="2"/>
  <c r="AV1266" i="2"/>
  <c r="AU1266" i="2"/>
  <c r="AT1266" i="2"/>
  <c r="AS1266" i="2"/>
  <c r="AR1266" i="2"/>
  <c r="AQ1266" i="2"/>
  <c r="AP1266" i="2"/>
  <c r="AO1266" i="2"/>
  <c r="AN1266" i="2"/>
  <c r="AM1266" i="2"/>
  <c r="AL1266" i="2"/>
  <c r="AK1266" i="2"/>
  <c r="AJ1266" i="2"/>
  <c r="AI1266" i="2"/>
  <c r="AH1266" i="2"/>
  <c r="AG1266" i="2"/>
  <c r="AF1266" i="2"/>
  <c r="BI1265" i="2"/>
  <c r="BH1265" i="2"/>
  <c r="BG1265" i="2"/>
  <c r="BF1265" i="2"/>
  <c r="BE1265" i="2"/>
  <c r="BD1265" i="2"/>
  <c r="BC1265" i="2"/>
  <c r="BB1265" i="2"/>
  <c r="BA1265" i="2"/>
  <c r="AZ1265" i="2"/>
  <c r="AY1265" i="2"/>
  <c r="AX1265" i="2"/>
  <c r="AW1265" i="2"/>
  <c r="AV1265" i="2"/>
  <c r="AU1265" i="2"/>
  <c r="AT1265" i="2"/>
  <c r="AS1265" i="2"/>
  <c r="AR1265" i="2"/>
  <c r="AQ1265" i="2"/>
  <c r="AP1265" i="2"/>
  <c r="AO1265" i="2"/>
  <c r="AN1265" i="2"/>
  <c r="AM1265" i="2"/>
  <c r="AL1265" i="2"/>
  <c r="AK1265" i="2"/>
  <c r="AJ1265" i="2"/>
  <c r="AI1265" i="2"/>
  <c r="AH1265" i="2"/>
  <c r="AG1265" i="2"/>
  <c r="AF1265" i="2"/>
  <c r="BI1264" i="2"/>
  <c r="BH1264" i="2"/>
  <c r="BG1264" i="2"/>
  <c r="BF1264" i="2"/>
  <c r="BE1264" i="2"/>
  <c r="BD1264" i="2"/>
  <c r="BC1264" i="2"/>
  <c r="BB1264" i="2"/>
  <c r="BA1264" i="2"/>
  <c r="AZ1264" i="2"/>
  <c r="AY1264" i="2"/>
  <c r="AX1264" i="2"/>
  <c r="AW1264" i="2"/>
  <c r="AV1264" i="2"/>
  <c r="AU1264" i="2"/>
  <c r="AT1264" i="2"/>
  <c r="AS1264" i="2"/>
  <c r="AR1264" i="2"/>
  <c r="AQ1264" i="2"/>
  <c r="AP1264" i="2"/>
  <c r="AO1264" i="2"/>
  <c r="AN1264" i="2"/>
  <c r="AM1264" i="2"/>
  <c r="AL1264" i="2"/>
  <c r="AK1264" i="2"/>
  <c r="AJ1264" i="2"/>
  <c r="AI1264" i="2"/>
  <c r="AH1264" i="2"/>
  <c r="AG1264" i="2"/>
  <c r="AF1264" i="2"/>
  <c r="BI1263" i="2"/>
  <c r="BH1263" i="2"/>
  <c r="BG1263" i="2"/>
  <c r="BF1263" i="2"/>
  <c r="BE1263" i="2"/>
  <c r="BD1263" i="2"/>
  <c r="BC1263" i="2"/>
  <c r="BB1263" i="2"/>
  <c r="BA1263" i="2"/>
  <c r="AZ1263" i="2"/>
  <c r="AY1263" i="2"/>
  <c r="AX1263" i="2"/>
  <c r="AW1263" i="2"/>
  <c r="AV1263" i="2"/>
  <c r="AU1263" i="2"/>
  <c r="AT1263" i="2"/>
  <c r="AS1263" i="2"/>
  <c r="AR1263" i="2"/>
  <c r="AQ1263" i="2"/>
  <c r="AP1263" i="2"/>
  <c r="AO1263" i="2"/>
  <c r="AN1263" i="2"/>
  <c r="AM1263" i="2"/>
  <c r="AL1263" i="2"/>
  <c r="AK1263" i="2"/>
  <c r="AJ1263" i="2"/>
  <c r="AI1263" i="2"/>
  <c r="AH1263" i="2"/>
  <c r="AG1263" i="2"/>
  <c r="AF1263" i="2"/>
  <c r="BI1262" i="2"/>
  <c r="BH1262" i="2"/>
  <c r="BG1262" i="2"/>
  <c r="BF1262" i="2"/>
  <c r="BE1262" i="2"/>
  <c r="BD1262" i="2"/>
  <c r="BC1262" i="2"/>
  <c r="BB1262" i="2"/>
  <c r="BA1262" i="2"/>
  <c r="AZ1262" i="2"/>
  <c r="AY1262" i="2"/>
  <c r="AX1262" i="2"/>
  <c r="AW1262" i="2"/>
  <c r="AV1262" i="2"/>
  <c r="AU1262" i="2"/>
  <c r="AT1262" i="2"/>
  <c r="AS1262" i="2"/>
  <c r="AR1262" i="2"/>
  <c r="AQ1262" i="2"/>
  <c r="AP1262" i="2"/>
  <c r="AO1262" i="2"/>
  <c r="AN1262" i="2"/>
  <c r="AM1262" i="2"/>
  <c r="AL1262" i="2"/>
  <c r="AK1262" i="2"/>
  <c r="AJ1262" i="2"/>
  <c r="AI1262" i="2"/>
  <c r="AH1262" i="2"/>
  <c r="AG1262" i="2"/>
  <c r="AF1262" i="2"/>
  <c r="BI1261" i="2"/>
  <c r="BH1261" i="2"/>
  <c r="BG1261" i="2"/>
  <c r="BF1261" i="2"/>
  <c r="BE1261" i="2"/>
  <c r="BD1261" i="2"/>
  <c r="BC1261" i="2"/>
  <c r="BB1261" i="2"/>
  <c r="BA1261" i="2"/>
  <c r="AZ1261" i="2"/>
  <c r="AY1261" i="2"/>
  <c r="AX1261" i="2"/>
  <c r="AW1261" i="2"/>
  <c r="AV1261" i="2"/>
  <c r="AU1261" i="2"/>
  <c r="AT1261" i="2"/>
  <c r="AS1261" i="2"/>
  <c r="AR1261" i="2"/>
  <c r="AQ1261" i="2"/>
  <c r="AP1261" i="2"/>
  <c r="AO1261" i="2"/>
  <c r="AN1261" i="2"/>
  <c r="AM1261" i="2"/>
  <c r="AL1261" i="2"/>
  <c r="AK1261" i="2"/>
  <c r="AJ1261" i="2"/>
  <c r="AI1261" i="2"/>
  <c r="AH1261" i="2"/>
  <c r="AG1261" i="2"/>
  <c r="AF1261" i="2"/>
  <c r="BI1260" i="2"/>
  <c r="BH1260" i="2"/>
  <c r="BG1260" i="2"/>
  <c r="BF1260" i="2"/>
  <c r="BE1260" i="2"/>
  <c r="BD1260" i="2"/>
  <c r="BC1260" i="2"/>
  <c r="BB1260" i="2"/>
  <c r="BA1260" i="2"/>
  <c r="AZ1260" i="2"/>
  <c r="AY1260" i="2"/>
  <c r="AX1260" i="2"/>
  <c r="AW1260" i="2"/>
  <c r="AV1260" i="2"/>
  <c r="AU1260" i="2"/>
  <c r="AT1260" i="2"/>
  <c r="AS1260" i="2"/>
  <c r="AR1260" i="2"/>
  <c r="AQ1260" i="2"/>
  <c r="AP1260" i="2"/>
  <c r="AO1260" i="2"/>
  <c r="AN1260" i="2"/>
  <c r="AM1260" i="2"/>
  <c r="AL1260" i="2"/>
  <c r="AK1260" i="2"/>
  <c r="AJ1260" i="2"/>
  <c r="AI1260" i="2"/>
  <c r="AH1260" i="2"/>
  <c r="AG1260" i="2"/>
  <c r="AF1260" i="2"/>
  <c r="BI1259" i="2"/>
  <c r="BH1259" i="2"/>
  <c r="BG1259" i="2"/>
  <c r="BF1259" i="2"/>
  <c r="BE1259" i="2"/>
  <c r="BD1259" i="2"/>
  <c r="BC1259" i="2"/>
  <c r="BB1259" i="2"/>
  <c r="BA1259" i="2"/>
  <c r="AZ1259" i="2"/>
  <c r="AY1259" i="2"/>
  <c r="AX1259" i="2"/>
  <c r="AW1259" i="2"/>
  <c r="AV1259" i="2"/>
  <c r="AU1259" i="2"/>
  <c r="AT1259" i="2"/>
  <c r="AS1259" i="2"/>
  <c r="AR1259" i="2"/>
  <c r="AQ1259" i="2"/>
  <c r="AP1259" i="2"/>
  <c r="AO1259" i="2"/>
  <c r="AN1259" i="2"/>
  <c r="AM1259" i="2"/>
  <c r="AL1259" i="2"/>
  <c r="AK1259" i="2"/>
  <c r="AJ1259" i="2"/>
  <c r="AI1259" i="2"/>
  <c r="AH1259" i="2"/>
  <c r="AG1259" i="2"/>
  <c r="AF1259" i="2"/>
  <c r="BI1258" i="2"/>
  <c r="BH1258" i="2"/>
  <c r="BG1258" i="2"/>
  <c r="BF1258" i="2"/>
  <c r="BE1258" i="2"/>
  <c r="BD1258" i="2"/>
  <c r="BC1258" i="2"/>
  <c r="BB1258" i="2"/>
  <c r="BA1258" i="2"/>
  <c r="AZ1258" i="2"/>
  <c r="AY1258" i="2"/>
  <c r="AX1258" i="2"/>
  <c r="AW1258" i="2"/>
  <c r="AV1258" i="2"/>
  <c r="AU1258" i="2"/>
  <c r="AT1258" i="2"/>
  <c r="AS1258" i="2"/>
  <c r="AR1258" i="2"/>
  <c r="AQ1258" i="2"/>
  <c r="AP1258" i="2"/>
  <c r="AO1258" i="2"/>
  <c r="AN1258" i="2"/>
  <c r="AM1258" i="2"/>
  <c r="AL1258" i="2"/>
  <c r="AK1258" i="2"/>
  <c r="AJ1258" i="2"/>
  <c r="AI1258" i="2"/>
  <c r="AH1258" i="2"/>
  <c r="AG1258" i="2"/>
  <c r="AF1258" i="2"/>
  <c r="BI1257" i="2"/>
  <c r="BH1257" i="2"/>
  <c r="BG1257" i="2"/>
  <c r="BF1257" i="2"/>
  <c r="BE1257" i="2"/>
  <c r="BD1257" i="2"/>
  <c r="BC1257" i="2"/>
  <c r="BB1257" i="2"/>
  <c r="BA1257" i="2"/>
  <c r="AZ1257" i="2"/>
  <c r="AY1257" i="2"/>
  <c r="AX1257" i="2"/>
  <c r="AW1257" i="2"/>
  <c r="AV1257" i="2"/>
  <c r="AU1257" i="2"/>
  <c r="AT1257" i="2"/>
  <c r="AS1257" i="2"/>
  <c r="AR1257" i="2"/>
  <c r="AQ1257" i="2"/>
  <c r="AP1257" i="2"/>
  <c r="AO1257" i="2"/>
  <c r="AN1257" i="2"/>
  <c r="AM1257" i="2"/>
  <c r="AL1257" i="2"/>
  <c r="AK1257" i="2"/>
  <c r="AJ1257" i="2"/>
  <c r="AI1257" i="2"/>
  <c r="AH1257" i="2"/>
  <c r="AG1257" i="2"/>
  <c r="AF1257" i="2"/>
  <c r="BI1256" i="2"/>
  <c r="BH1256" i="2"/>
  <c r="BG1256" i="2"/>
  <c r="BF1256" i="2"/>
  <c r="BE1256" i="2"/>
  <c r="BD1256" i="2"/>
  <c r="BC1256" i="2"/>
  <c r="BB1256" i="2"/>
  <c r="BA1256" i="2"/>
  <c r="AZ1256" i="2"/>
  <c r="AY1256" i="2"/>
  <c r="AX1256" i="2"/>
  <c r="AW1256" i="2"/>
  <c r="AV1256" i="2"/>
  <c r="AU1256" i="2"/>
  <c r="AT1256" i="2"/>
  <c r="AS1256" i="2"/>
  <c r="AR1256" i="2"/>
  <c r="AQ1256" i="2"/>
  <c r="AP1256" i="2"/>
  <c r="AO1256" i="2"/>
  <c r="AN1256" i="2"/>
  <c r="AM1256" i="2"/>
  <c r="AL1256" i="2"/>
  <c r="AK1256" i="2"/>
  <c r="AJ1256" i="2"/>
  <c r="AI1256" i="2"/>
  <c r="AH1256" i="2"/>
  <c r="AG1256" i="2"/>
  <c r="AF1256" i="2"/>
  <c r="BI1255" i="2"/>
  <c r="BH1255" i="2"/>
  <c r="BG1255" i="2"/>
  <c r="BF1255" i="2"/>
  <c r="BE1255" i="2"/>
  <c r="BD1255" i="2"/>
  <c r="BC1255" i="2"/>
  <c r="BB1255" i="2"/>
  <c r="BA1255" i="2"/>
  <c r="AZ1255" i="2"/>
  <c r="AY1255" i="2"/>
  <c r="AX1255" i="2"/>
  <c r="AW1255" i="2"/>
  <c r="AV1255" i="2"/>
  <c r="AU1255" i="2"/>
  <c r="AT1255" i="2"/>
  <c r="AS1255" i="2"/>
  <c r="AR1255" i="2"/>
  <c r="AQ1255" i="2"/>
  <c r="AP1255" i="2"/>
  <c r="AO1255" i="2"/>
  <c r="AN1255" i="2"/>
  <c r="AM1255" i="2"/>
  <c r="AL1255" i="2"/>
  <c r="AK1255" i="2"/>
  <c r="AJ1255" i="2"/>
  <c r="AI1255" i="2"/>
  <c r="AH1255" i="2"/>
  <c r="AG1255" i="2"/>
  <c r="AF1255" i="2"/>
  <c r="BI1254" i="2"/>
  <c r="BH1254" i="2"/>
  <c r="BG1254" i="2"/>
  <c r="BF1254" i="2"/>
  <c r="BE1254" i="2"/>
  <c r="BD1254" i="2"/>
  <c r="BC1254" i="2"/>
  <c r="BB1254" i="2"/>
  <c r="BA1254" i="2"/>
  <c r="AZ1254" i="2"/>
  <c r="AY1254" i="2"/>
  <c r="AX1254" i="2"/>
  <c r="AW1254" i="2"/>
  <c r="AV1254" i="2"/>
  <c r="AU1254" i="2"/>
  <c r="AT1254" i="2"/>
  <c r="AS1254" i="2"/>
  <c r="AR1254" i="2"/>
  <c r="AQ1254" i="2"/>
  <c r="AP1254" i="2"/>
  <c r="AO1254" i="2"/>
  <c r="AN1254" i="2"/>
  <c r="AM1254" i="2"/>
  <c r="AL1254" i="2"/>
  <c r="AK1254" i="2"/>
  <c r="AJ1254" i="2"/>
  <c r="AI1254" i="2"/>
  <c r="AH1254" i="2"/>
  <c r="AG1254" i="2"/>
  <c r="AF1254" i="2"/>
  <c r="BI1253" i="2"/>
  <c r="BH1253" i="2"/>
  <c r="BG1253" i="2"/>
  <c r="BF1253" i="2"/>
  <c r="BE1253" i="2"/>
  <c r="BD1253" i="2"/>
  <c r="BC1253" i="2"/>
  <c r="BB1253" i="2"/>
  <c r="BA1253" i="2"/>
  <c r="AZ1253" i="2"/>
  <c r="AY1253" i="2"/>
  <c r="AX1253" i="2"/>
  <c r="AW1253" i="2"/>
  <c r="AV1253" i="2"/>
  <c r="AU1253" i="2"/>
  <c r="AT1253" i="2"/>
  <c r="AS1253" i="2"/>
  <c r="AR1253" i="2"/>
  <c r="AQ1253" i="2"/>
  <c r="AP1253" i="2"/>
  <c r="AO1253" i="2"/>
  <c r="AN1253" i="2"/>
  <c r="AM1253" i="2"/>
  <c r="AL1253" i="2"/>
  <c r="AK1253" i="2"/>
  <c r="AJ1253" i="2"/>
  <c r="AI1253" i="2"/>
  <c r="AH1253" i="2"/>
  <c r="AG1253" i="2"/>
  <c r="AF1253" i="2"/>
  <c r="BI1252" i="2"/>
  <c r="BH1252" i="2"/>
  <c r="BG1252" i="2"/>
  <c r="BF1252" i="2"/>
  <c r="BE1252" i="2"/>
  <c r="BD1252" i="2"/>
  <c r="BC1252" i="2"/>
  <c r="BB1252" i="2"/>
  <c r="BA1252" i="2"/>
  <c r="AZ1252" i="2"/>
  <c r="AY1252" i="2"/>
  <c r="AX1252" i="2"/>
  <c r="AW1252" i="2"/>
  <c r="AV1252" i="2"/>
  <c r="AU1252" i="2"/>
  <c r="AT1252" i="2"/>
  <c r="AS1252" i="2"/>
  <c r="AR1252" i="2"/>
  <c r="AQ1252" i="2"/>
  <c r="AP1252" i="2"/>
  <c r="AO1252" i="2"/>
  <c r="AN1252" i="2"/>
  <c r="AM1252" i="2"/>
  <c r="AL1252" i="2"/>
  <c r="AK1252" i="2"/>
  <c r="AJ1252" i="2"/>
  <c r="AI1252" i="2"/>
  <c r="AH1252" i="2"/>
  <c r="AG1252" i="2"/>
  <c r="AF1252" i="2"/>
  <c r="BI1251" i="2"/>
  <c r="BH1251" i="2"/>
  <c r="BG1251" i="2"/>
  <c r="BF1251" i="2"/>
  <c r="BE1251" i="2"/>
  <c r="BD1251" i="2"/>
  <c r="BC1251" i="2"/>
  <c r="BB1251" i="2"/>
  <c r="BA1251" i="2"/>
  <c r="AZ1251" i="2"/>
  <c r="AY1251" i="2"/>
  <c r="AX1251" i="2"/>
  <c r="AW1251" i="2"/>
  <c r="AV1251" i="2"/>
  <c r="AU1251" i="2"/>
  <c r="AT1251" i="2"/>
  <c r="AS1251" i="2"/>
  <c r="AR1251" i="2"/>
  <c r="AQ1251" i="2"/>
  <c r="AP1251" i="2"/>
  <c r="AO1251" i="2"/>
  <c r="AN1251" i="2"/>
  <c r="AM1251" i="2"/>
  <c r="AL1251" i="2"/>
  <c r="AK1251" i="2"/>
  <c r="AJ1251" i="2"/>
  <c r="AI1251" i="2"/>
  <c r="AH1251" i="2"/>
  <c r="AG1251" i="2"/>
  <c r="AF1251" i="2"/>
  <c r="BI1250" i="2"/>
  <c r="BH1250" i="2"/>
  <c r="BG1250" i="2"/>
  <c r="BF1250" i="2"/>
  <c r="BE1250" i="2"/>
  <c r="BD1250" i="2"/>
  <c r="BC1250" i="2"/>
  <c r="BB1250" i="2"/>
  <c r="BA1250" i="2"/>
  <c r="AZ1250" i="2"/>
  <c r="AY1250" i="2"/>
  <c r="AX1250" i="2"/>
  <c r="AW1250" i="2"/>
  <c r="AV1250" i="2"/>
  <c r="AU1250" i="2"/>
  <c r="AT1250" i="2"/>
  <c r="AS1250" i="2"/>
  <c r="AR1250" i="2"/>
  <c r="AQ1250" i="2"/>
  <c r="AP1250" i="2"/>
  <c r="AO1250" i="2"/>
  <c r="AN1250" i="2"/>
  <c r="AM1250" i="2"/>
  <c r="AL1250" i="2"/>
  <c r="AK1250" i="2"/>
  <c r="AJ1250" i="2"/>
  <c r="AI1250" i="2"/>
  <c r="AH1250" i="2"/>
  <c r="AG1250" i="2"/>
  <c r="AF1250" i="2"/>
  <c r="BI1249" i="2"/>
  <c r="BH1249" i="2"/>
  <c r="BG1249" i="2"/>
  <c r="BF1249" i="2"/>
  <c r="BE1249" i="2"/>
  <c r="BD1249" i="2"/>
  <c r="BC1249" i="2"/>
  <c r="BB1249" i="2"/>
  <c r="BA1249" i="2"/>
  <c r="AZ1249" i="2"/>
  <c r="AY1249" i="2"/>
  <c r="AX1249" i="2"/>
  <c r="AW1249" i="2"/>
  <c r="AV1249" i="2"/>
  <c r="AU1249" i="2"/>
  <c r="AT1249" i="2"/>
  <c r="AS1249" i="2"/>
  <c r="AR1249" i="2"/>
  <c r="AQ1249" i="2"/>
  <c r="AP1249" i="2"/>
  <c r="AO1249" i="2"/>
  <c r="AN1249" i="2"/>
  <c r="AM1249" i="2"/>
  <c r="AL1249" i="2"/>
  <c r="AK1249" i="2"/>
  <c r="AJ1249" i="2"/>
  <c r="AI1249" i="2"/>
  <c r="AH1249" i="2"/>
  <c r="AG1249" i="2"/>
  <c r="AF1249" i="2"/>
  <c r="BI1248" i="2"/>
  <c r="BH1248" i="2"/>
  <c r="BG1248" i="2"/>
  <c r="BF1248" i="2"/>
  <c r="BE1248" i="2"/>
  <c r="BD1248" i="2"/>
  <c r="BC1248" i="2"/>
  <c r="BB1248" i="2"/>
  <c r="BA1248" i="2"/>
  <c r="AZ1248" i="2"/>
  <c r="AY1248" i="2"/>
  <c r="AX1248" i="2"/>
  <c r="AW1248" i="2"/>
  <c r="AV1248" i="2"/>
  <c r="AU1248" i="2"/>
  <c r="AT1248" i="2"/>
  <c r="AS1248" i="2"/>
  <c r="AR1248" i="2"/>
  <c r="AQ1248" i="2"/>
  <c r="AP1248" i="2"/>
  <c r="AO1248" i="2"/>
  <c r="AN1248" i="2"/>
  <c r="AM1248" i="2"/>
  <c r="AL1248" i="2"/>
  <c r="AK1248" i="2"/>
  <c r="AJ1248" i="2"/>
  <c r="AI1248" i="2"/>
  <c r="AH1248" i="2"/>
  <c r="AG1248" i="2"/>
  <c r="AF1248" i="2"/>
  <c r="BI1247" i="2"/>
  <c r="BH1247" i="2"/>
  <c r="BG1247" i="2"/>
  <c r="BF1247" i="2"/>
  <c r="BE1247" i="2"/>
  <c r="BD1247" i="2"/>
  <c r="BC1247" i="2"/>
  <c r="BB1247" i="2"/>
  <c r="BA1247" i="2"/>
  <c r="AZ1247" i="2"/>
  <c r="AY1247" i="2"/>
  <c r="AX1247" i="2"/>
  <c r="AW1247" i="2"/>
  <c r="AV1247" i="2"/>
  <c r="AU1247" i="2"/>
  <c r="AT1247" i="2"/>
  <c r="AS1247" i="2"/>
  <c r="AR1247" i="2"/>
  <c r="AQ1247" i="2"/>
  <c r="AP1247" i="2"/>
  <c r="AO1247" i="2"/>
  <c r="AN1247" i="2"/>
  <c r="AM1247" i="2"/>
  <c r="AL1247" i="2"/>
  <c r="AK1247" i="2"/>
  <c r="AJ1247" i="2"/>
  <c r="AI1247" i="2"/>
  <c r="AH1247" i="2"/>
  <c r="AG1247" i="2"/>
  <c r="AF1247" i="2"/>
  <c r="BI1246" i="2"/>
  <c r="BH1246" i="2"/>
  <c r="BG1246" i="2"/>
  <c r="BF1246" i="2"/>
  <c r="BE1246" i="2"/>
  <c r="BD1246" i="2"/>
  <c r="BC1246" i="2"/>
  <c r="BB1246" i="2"/>
  <c r="BA1246" i="2"/>
  <c r="AZ1246" i="2"/>
  <c r="AY1246" i="2"/>
  <c r="AX1246" i="2"/>
  <c r="AW1246" i="2"/>
  <c r="AV1246" i="2"/>
  <c r="AU1246" i="2"/>
  <c r="AT1246" i="2"/>
  <c r="AS1246" i="2"/>
  <c r="AR1246" i="2"/>
  <c r="AQ1246" i="2"/>
  <c r="AP1246" i="2"/>
  <c r="AO1246" i="2"/>
  <c r="AN1246" i="2"/>
  <c r="AM1246" i="2"/>
  <c r="AL1246" i="2"/>
  <c r="AK1246" i="2"/>
  <c r="AJ1246" i="2"/>
  <c r="AI1246" i="2"/>
  <c r="AH1246" i="2"/>
  <c r="AG1246" i="2"/>
  <c r="AF1246" i="2"/>
  <c r="BI1245" i="2"/>
  <c r="BH1245" i="2"/>
  <c r="BG1245" i="2"/>
  <c r="BF1245" i="2"/>
  <c r="BE1245" i="2"/>
  <c r="BD1245" i="2"/>
  <c r="BC1245" i="2"/>
  <c r="BB1245" i="2"/>
  <c r="BA1245" i="2"/>
  <c r="AZ1245" i="2"/>
  <c r="AY1245" i="2"/>
  <c r="AX1245" i="2"/>
  <c r="AW1245" i="2"/>
  <c r="AV1245" i="2"/>
  <c r="AU1245" i="2"/>
  <c r="AT1245" i="2"/>
  <c r="AS1245" i="2"/>
  <c r="AR1245" i="2"/>
  <c r="AQ1245" i="2"/>
  <c r="AP1245" i="2"/>
  <c r="AO1245" i="2"/>
  <c r="AN1245" i="2"/>
  <c r="AM1245" i="2"/>
  <c r="AL1245" i="2"/>
  <c r="AK1245" i="2"/>
  <c r="AJ1245" i="2"/>
  <c r="AI1245" i="2"/>
  <c r="AH1245" i="2"/>
  <c r="AG1245" i="2"/>
  <c r="AF1245" i="2"/>
  <c r="BI1244" i="2"/>
  <c r="BH1244" i="2"/>
  <c r="BG1244" i="2"/>
  <c r="BF1244" i="2"/>
  <c r="BE1244" i="2"/>
  <c r="BD1244" i="2"/>
  <c r="BC1244" i="2"/>
  <c r="BB1244" i="2"/>
  <c r="BA1244" i="2"/>
  <c r="AZ1244" i="2"/>
  <c r="AY1244" i="2"/>
  <c r="AX1244" i="2"/>
  <c r="AW1244" i="2"/>
  <c r="AV1244" i="2"/>
  <c r="AU1244" i="2"/>
  <c r="AT1244" i="2"/>
  <c r="AS1244" i="2"/>
  <c r="AR1244" i="2"/>
  <c r="AQ1244" i="2"/>
  <c r="AP1244" i="2"/>
  <c r="AO1244" i="2"/>
  <c r="AN1244" i="2"/>
  <c r="AM1244" i="2"/>
  <c r="AL1244" i="2"/>
  <c r="AK1244" i="2"/>
  <c r="AJ1244" i="2"/>
  <c r="AI1244" i="2"/>
  <c r="AH1244" i="2"/>
  <c r="AG1244" i="2"/>
  <c r="AF1244" i="2"/>
  <c r="BI1243" i="2"/>
  <c r="BH1243" i="2"/>
  <c r="BG1243" i="2"/>
  <c r="BF1243" i="2"/>
  <c r="BE1243" i="2"/>
  <c r="BD1243" i="2"/>
  <c r="BC1243" i="2"/>
  <c r="BB1243" i="2"/>
  <c r="BA1243" i="2"/>
  <c r="AZ1243" i="2"/>
  <c r="AY1243" i="2"/>
  <c r="AX1243" i="2"/>
  <c r="AW1243" i="2"/>
  <c r="AV1243" i="2"/>
  <c r="AU1243" i="2"/>
  <c r="AT1243" i="2"/>
  <c r="AS1243" i="2"/>
  <c r="AR1243" i="2"/>
  <c r="AQ1243" i="2"/>
  <c r="AP1243" i="2"/>
  <c r="AO1243" i="2"/>
  <c r="AN1243" i="2"/>
  <c r="AM1243" i="2"/>
  <c r="AL1243" i="2"/>
  <c r="AK1243" i="2"/>
  <c r="AJ1243" i="2"/>
  <c r="AI1243" i="2"/>
  <c r="AH1243" i="2"/>
  <c r="AG1243" i="2"/>
  <c r="AF1243" i="2"/>
  <c r="BI1242" i="2"/>
  <c r="BH1242" i="2"/>
  <c r="BG1242" i="2"/>
  <c r="BF1242" i="2"/>
  <c r="BE1242" i="2"/>
  <c r="BD1242" i="2"/>
  <c r="BC1242" i="2"/>
  <c r="BB1242" i="2"/>
  <c r="BA1242" i="2"/>
  <c r="AZ1242" i="2"/>
  <c r="AY1242" i="2"/>
  <c r="AX1242" i="2"/>
  <c r="AW1242" i="2"/>
  <c r="AV1242" i="2"/>
  <c r="AU1242" i="2"/>
  <c r="AT1242" i="2"/>
  <c r="AS1242" i="2"/>
  <c r="AR1242" i="2"/>
  <c r="AQ1242" i="2"/>
  <c r="AP1242" i="2"/>
  <c r="AO1242" i="2"/>
  <c r="AN1242" i="2"/>
  <c r="AM1242" i="2"/>
  <c r="AL1242" i="2"/>
  <c r="AK1242" i="2"/>
  <c r="AJ1242" i="2"/>
  <c r="AI1242" i="2"/>
  <c r="AH1242" i="2"/>
  <c r="AG1242" i="2"/>
  <c r="AF1242" i="2"/>
  <c r="BI1241" i="2"/>
  <c r="BH1241" i="2"/>
  <c r="BG1241" i="2"/>
  <c r="BF1241" i="2"/>
  <c r="BE1241" i="2"/>
  <c r="BD1241" i="2"/>
  <c r="BC1241" i="2"/>
  <c r="BB1241" i="2"/>
  <c r="BA1241" i="2"/>
  <c r="AZ1241" i="2"/>
  <c r="AY1241" i="2"/>
  <c r="AX1241" i="2"/>
  <c r="AW1241" i="2"/>
  <c r="AV1241" i="2"/>
  <c r="AU1241" i="2"/>
  <c r="AT1241" i="2"/>
  <c r="AS1241" i="2"/>
  <c r="AR1241" i="2"/>
  <c r="AQ1241" i="2"/>
  <c r="AP1241" i="2"/>
  <c r="AO1241" i="2"/>
  <c r="AN1241" i="2"/>
  <c r="AM1241" i="2"/>
  <c r="AL1241" i="2"/>
  <c r="AK1241" i="2"/>
  <c r="AJ1241" i="2"/>
  <c r="AI1241" i="2"/>
  <c r="AH1241" i="2"/>
  <c r="AG1241" i="2"/>
  <c r="AF1241" i="2"/>
  <c r="BI1240" i="2"/>
  <c r="BH1240" i="2"/>
  <c r="BG1240" i="2"/>
  <c r="BF1240" i="2"/>
  <c r="BE1240" i="2"/>
  <c r="BD1240" i="2"/>
  <c r="BC1240" i="2"/>
  <c r="BB1240" i="2"/>
  <c r="BA1240" i="2"/>
  <c r="AZ1240" i="2"/>
  <c r="AY1240" i="2"/>
  <c r="AX1240" i="2"/>
  <c r="AW1240" i="2"/>
  <c r="AV1240" i="2"/>
  <c r="AU1240" i="2"/>
  <c r="AT1240" i="2"/>
  <c r="AS1240" i="2"/>
  <c r="AR1240" i="2"/>
  <c r="AQ1240" i="2"/>
  <c r="AP1240" i="2"/>
  <c r="AO1240" i="2"/>
  <c r="AN1240" i="2"/>
  <c r="AM1240" i="2"/>
  <c r="AL1240" i="2"/>
  <c r="AK1240" i="2"/>
  <c r="AJ1240" i="2"/>
  <c r="AI1240" i="2"/>
  <c r="AH1240" i="2"/>
  <c r="AG1240" i="2"/>
  <c r="AF1240" i="2"/>
  <c r="BI1239" i="2"/>
  <c r="BH1239" i="2"/>
  <c r="BG1239" i="2"/>
  <c r="BF1239" i="2"/>
  <c r="BE1239" i="2"/>
  <c r="BD1239" i="2"/>
  <c r="BC1239" i="2"/>
  <c r="BB1239" i="2"/>
  <c r="BA1239" i="2"/>
  <c r="AZ1239" i="2"/>
  <c r="AY1239" i="2"/>
  <c r="AX1239" i="2"/>
  <c r="AW1239" i="2"/>
  <c r="AV1239" i="2"/>
  <c r="AU1239" i="2"/>
  <c r="AT1239" i="2"/>
  <c r="AS1239" i="2"/>
  <c r="AR1239" i="2"/>
  <c r="AQ1239" i="2"/>
  <c r="AP1239" i="2"/>
  <c r="AO1239" i="2"/>
  <c r="AN1239" i="2"/>
  <c r="AM1239" i="2"/>
  <c r="AL1239" i="2"/>
  <c r="AK1239" i="2"/>
  <c r="AJ1239" i="2"/>
  <c r="AI1239" i="2"/>
  <c r="AH1239" i="2"/>
  <c r="AG1239" i="2"/>
  <c r="AF1239" i="2"/>
  <c r="BI1238" i="2"/>
  <c r="BH1238" i="2"/>
  <c r="BG1238" i="2"/>
  <c r="BF1238" i="2"/>
  <c r="BE1238" i="2"/>
  <c r="BD1238" i="2"/>
  <c r="BC1238" i="2"/>
  <c r="BB1238" i="2"/>
  <c r="BA1238" i="2"/>
  <c r="AZ1238" i="2"/>
  <c r="AY1238" i="2"/>
  <c r="AX1238" i="2"/>
  <c r="AW1238" i="2"/>
  <c r="AV1238" i="2"/>
  <c r="AU1238" i="2"/>
  <c r="AT1238" i="2"/>
  <c r="AS1238" i="2"/>
  <c r="AR1238" i="2"/>
  <c r="AQ1238" i="2"/>
  <c r="AP1238" i="2"/>
  <c r="AO1238" i="2"/>
  <c r="AN1238" i="2"/>
  <c r="AM1238" i="2"/>
  <c r="AL1238" i="2"/>
  <c r="AK1238" i="2"/>
  <c r="AJ1238" i="2"/>
  <c r="AI1238" i="2"/>
  <c r="AH1238" i="2"/>
  <c r="AG1238" i="2"/>
  <c r="AF1238" i="2"/>
  <c r="BI1237" i="2"/>
  <c r="BH1237" i="2"/>
  <c r="BG1237" i="2"/>
  <c r="BF1237" i="2"/>
  <c r="BE1237" i="2"/>
  <c r="BD1237" i="2"/>
  <c r="BC1237" i="2"/>
  <c r="BB1237" i="2"/>
  <c r="BA1237" i="2"/>
  <c r="AZ1237" i="2"/>
  <c r="AY1237" i="2"/>
  <c r="AX1237" i="2"/>
  <c r="AW1237" i="2"/>
  <c r="AV1237" i="2"/>
  <c r="AU1237" i="2"/>
  <c r="AT1237" i="2"/>
  <c r="AS1237" i="2"/>
  <c r="AR1237" i="2"/>
  <c r="AQ1237" i="2"/>
  <c r="AP1237" i="2"/>
  <c r="AO1237" i="2"/>
  <c r="AN1237" i="2"/>
  <c r="AM1237" i="2"/>
  <c r="AL1237" i="2"/>
  <c r="AK1237" i="2"/>
  <c r="AJ1237" i="2"/>
  <c r="AI1237" i="2"/>
  <c r="AH1237" i="2"/>
  <c r="AG1237" i="2"/>
  <c r="AF1237" i="2"/>
  <c r="BI1236" i="2"/>
  <c r="BH1236" i="2"/>
  <c r="BG1236" i="2"/>
  <c r="BF1236" i="2"/>
  <c r="BE1236" i="2"/>
  <c r="BD1236" i="2"/>
  <c r="BC1236" i="2"/>
  <c r="BB1236" i="2"/>
  <c r="BA1236" i="2"/>
  <c r="AZ1236" i="2"/>
  <c r="AY1236" i="2"/>
  <c r="AX1236" i="2"/>
  <c r="AW1236" i="2"/>
  <c r="AV1236" i="2"/>
  <c r="AU1236" i="2"/>
  <c r="AT1236" i="2"/>
  <c r="AS1236" i="2"/>
  <c r="AR1236" i="2"/>
  <c r="AQ1236" i="2"/>
  <c r="AP1236" i="2"/>
  <c r="AO1236" i="2"/>
  <c r="AN1236" i="2"/>
  <c r="AM1236" i="2"/>
  <c r="AL1236" i="2"/>
  <c r="AK1236" i="2"/>
  <c r="AJ1236" i="2"/>
  <c r="AI1236" i="2"/>
  <c r="AH1236" i="2"/>
  <c r="AG1236" i="2"/>
  <c r="AF1236" i="2"/>
  <c r="BI1235" i="2"/>
  <c r="BH1235" i="2"/>
  <c r="BG1235" i="2"/>
  <c r="BF1235" i="2"/>
  <c r="BE1235" i="2"/>
  <c r="BD1235" i="2"/>
  <c r="BC1235" i="2"/>
  <c r="BB1235" i="2"/>
  <c r="BA1235" i="2"/>
  <c r="AZ1235" i="2"/>
  <c r="AY1235" i="2"/>
  <c r="AX1235" i="2"/>
  <c r="AW1235" i="2"/>
  <c r="AV1235" i="2"/>
  <c r="AU1235" i="2"/>
  <c r="AT1235" i="2"/>
  <c r="AS1235" i="2"/>
  <c r="AR1235" i="2"/>
  <c r="AQ1235" i="2"/>
  <c r="AP1235" i="2"/>
  <c r="AO1235" i="2"/>
  <c r="AN1235" i="2"/>
  <c r="AM1235" i="2"/>
  <c r="AL1235" i="2"/>
  <c r="AK1235" i="2"/>
  <c r="AJ1235" i="2"/>
  <c r="AI1235" i="2"/>
  <c r="AH1235" i="2"/>
  <c r="AG1235" i="2"/>
  <c r="AF1235" i="2"/>
  <c r="BI1234" i="2"/>
  <c r="BH1234" i="2"/>
  <c r="BG1234" i="2"/>
  <c r="BF1234" i="2"/>
  <c r="BE1234" i="2"/>
  <c r="BD1234" i="2"/>
  <c r="BC1234" i="2"/>
  <c r="BB1234" i="2"/>
  <c r="BA1234" i="2"/>
  <c r="AZ1234" i="2"/>
  <c r="AY1234" i="2"/>
  <c r="AX1234" i="2"/>
  <c r="AW1234" i="2"/>
  <c r="AV1234" i="2"/>
  <c r="AU1234" i="2"/>
  <c r="AT1234" i="2"/>
  <c r="AS1234" i="2"/>
  <c r="AR1234" i="2"/>
  <c r="AQ1234" i="2"/>
  <c r="AP1234" i="2"/>
  <c r="AO1234" i="2"/>
  <c r="AN1234" i="2"/>
  <c r="AM1234" i="2"/>
  <c r="AL1234" i="2"/>
  <c r="AK1234" i="2"/>
  <c r="AJ1234" i="2"/>
  <c r="AI1234" i="2"/>
  <c r="AH1234" i="2"/>
  <c r="AG1234" i="2"/>
  <c r="AF1234" i="2"/>
  <c r="BI1233" i="2"/>
  <c r="BH1233" i="2"/>
  <c r="BG1233" i="2"/>
  <c r="BF1233" i="2"/>
  <c r="BE1233" i="2"/>
  <c r="BD1233" i="2"/>
  <c r="BC1233" i="2"/>
  <c r="BB1233" i="2"/>
  <c r="BA1233" i="2"/>
  <c r="AZ1233" i="2"/>
  <c r="AY1233" i="2"/>
  <c r="AX1233" i="2"/>
  <c r="AW1233" i="2"/>
  <c r="AV1233" i="2"/>
  <c r="AU1233" i="2"/>
  <c r="AT1233" i="2"/>
  <c r="AS1233" i="2"/>
  <c r="AR1233" i="2"/>
  <c r="AQ1233" i="2"/>
  <c r="AP1233" i="2"/>
  <c r="AO1233" i="2"/>
  <c r="AN1233" i="2"/>
  <c r="AM1233" i="2"/>
  <c r="AL1233" i="2"/>
  <c r="AK1233" i="2"/>
  <c r="AJ1233" i="2"/>
  <c r="AI1233" i="2"/>
  <c r="AH1233" i="2"/>
  <c r="AG1233" i="2"/>
  <c r="AF1233" i="2"/>
  <c r="BI1232" i="2"/>
  <c r="BH1232" i="2"/>
  <c r="BG1232" i="2"/>
  <c r="BF1232" i="2"/>
  <c r="BE1232" i="2"/>
  <c r="BD1232" i="2"/>
  <c r="BC1232" i="2"/>
  <c r="BB1232" i="2"/>
  <c r="BA1232" i="2"/>
  <c r="AZ1232" i="2"/>
  <c r="AY1232" i="2"/>
  <c r="AX1232" i="2"/>
  <c r="AW1232" i="2"/>
  <c r="AV1232" i="2"/>
  <c r="AU1232" i="2"/>
  <c r="AT1232" i="2"/>
  <c r="AS1232" i="2"/>
  <c r="AR1232" i="2"/>
  <c r="AQ1232" i="2"/>
  <c r="AP1232" i="2"/>
  <c r="AO1232" i="2"/>
  <c r="AN1232" i="2"/>
  <c r="AM1232" i="2"/>
  <c r="AL1232" i="2"/>
  <c r="AK1232" i="2"/>
  <c r="AJ1232" i="2"/>
  <c r="AI1232" i="2"/>
  <c r="AH1232" i="2"/>
  <c r="AG1232" i="2"/>
  <c r="AF1232" i="2"/>
  <c r="BI1231" i="2"/>
  <c r="BH1231" i="2"/>
  <c r="BG1231" i="2"/>
  <c r="BF1231" i="2"/>
  <c r="BE1231" i="2"/>
  <c r="BD1231" i="2"/>
  <c r="BC1231" i="2"/>
  <c r="BB1231" i="2"/>
  <c r="BA1231" i="2"/>
  <c r="AZ1231" i="2"/>
  <c r="AY1231" i="2"/>
  <c r="AX1231" i="2"/>
  <c r="AW1231" i="2"/>
  <c r="AV1231" i="2"/>
  <c r="AU1231" i="2"/>
  <c r="AT1231" i="2"/>
  <c r="AS1231" i="2"/>
  <c r="AR1231" i="2"/>
  <c r="AQ1231" i="2"/>
  <c r="AP1231" i="2"/>
  <c r="AO1231" i="2"/>
  <c r="AN1231" i="2"/>
  <c r="AM1231" i="2"/>
  <c r="AL1231" i="2"/>
  <c r="AK1231" i="2"/>
  <c r="AJ1231" i="2"/>
  <c r="AI1231" i="2"/>
  <c r="AH1231" i="2"/>
  <c r="AG1231" i="2"/>
  <c r="AF1231" i="2"/>
  <c r="BI1230" i="2"/>
  <c r="BH1230" i="2"/>
  <c r="BG1230" i="2"/>
  <c r="BF1230" i="2"/>
  <c r="BE1230" i="2"/>
  <c r="BD1230" i="2"/>
  <c r="BC1230" i="2"/>
  <c r="BB1230" i="2"/>
  <c r="BA1230" i="2"/>
  <c r="AZ1230" i="2"/>
  <c r="AY1230" i="2"/>
  <c r="AX1230" i="2"/>
  <c r="AW1230" i="2"/>
  <c r="AV1230" i="2"/>
  <c r="AU1230" i="2"/>
  <c r="AT1230" i="2"/>
  <c r="AS1230" i="2"/>
  <c r="AR1230" i="2"/>
  <c r="AQ1230" i="2"/>
  <c r="AP1230" i="2"/>
  <c r="AO1230" i="2"/>
  <c r="AN1230" i="2"/>
  <c r="AM1230" i="2"/>
  <c r="AL1230" i="2"/>
  <c r="AK1230" i="2"/>
  <c r="AJ1230" i="2"/>
  <c r="AI1230" i="2"/>
  <c r="AH1230" i="2"/>
  <c r="AG1230" i="2"/>
  <c r="AF1230" i="2"/>
  <c r="BI1229" i="2"/>
  <c r="BH1229" i="2"/>
  <c r="BG1229" i="2"/>
  <c r="BF1229" i="2"/>
  <c r="BE1229" i="2"/>
  <c r="BD1229" i="2"/>
  <c r="BC1229" i="2"/>
  <c r="BB1229" i="2"/>
  <c r="BA1229" i="2"/>
  <c r="AZ1229" i="2"/>
  <c r="AY1229" i="2"/>
  <c r="AX1229" i="2"/>
  <c r="AW1229" i="2"/>
  <c r="AV1229" i="2"/>
  <c r="AU1229" i="2"/>
  <c r="AT1229" i="2"/>
  <c r="AS1229" i="2"/>
  <c r="AR1229" i="2"/>
  <c r="AQ1229" i="2"/>
  <c r="AP1229" i="2"/>
  <c r="AO1229" i="2"/>
  <c r="AN1229" i="2"/>
  <c r="AM1229" i="2"/>
  <c r="AL1229" i="2"/>
  <c r="AK1229" i="2"/>
  <c r="AJ1229" i="2"/>
  <c r="AI1229" i="2"/>
  <c r="AH1229" i="2"/>
  <c r="AG1229" i="2"/>
  <c r="AF1229" i="2"/>
  <c r="BI1228" i="2"/>
  <c r="BH1228" i="2"/>
  <c r="BG1228" i="2"/>
  <c r="BF1228" i="2"/>
  <c r="BE1228" i="2"/>
  <c r="BD1228" i="2"/>
  <c r="BC1228" i="2"/>
  <c r="BB1228" i="2"/>
  <c r="BA1228" i="2"/>
  <c r="AZ1228" i="2"/>
  <c r="AY1228" i="2"/>
  <c r="AX1228" i="2"/>
  <c r="AW1228" i="2"/>
  <c r="AV1228" i="2"/>
  <c r="AU1228" i="2"/>
  <c r="AT1228" i="2"/>
  <c r="AS1228" i="2"/>
  <c r="AR1228" i="2"/>
  <c r="AQ1228" i="2"/>
  <c r="AP1228" i="2"/>
  <c r="AO1228" i="2"/>
  <c r="AN1228" i="2"/>
  <c r="AM1228" i="2"/>
  <c r="AL1228" i="2"/>
  <c r="AK1228" i="2"/>
  <c r="AJ1228" i="2"/>
  <c r="AI1228" i="2"/>
  <c r="AH1228" i="2"/>
  <c r="AG1228" i="2"/>
  <c r="AF1228" i="2"/>
  <c r="BI1227" i="2"/>
  <c r="BH1227" i="2"/>
  <c r="BG1227" i="2"/>
  <c r="BF1227" i="2"/>
  <c r="BE1227" i="2"/>
  <c r="BD1227" i="2"/>
  <c r="BC1227" i="2"/>
  <c r="BB1227" i="2"/>
  <c r="BA1227" i="2"/>
  <c r="AZ1227" i="2"/>
  <c r="AY1227" i="2"/>
  <c r="AX1227" i="2"/>
  <c r="AW1227" i="2"/>
  <c r="AV1227" i="2"/>
  <c r="AU1227" i="2"/>
  <c r="AT1227" i="2"/>
  <c r="AS1227" i="2"/>
  <c r="AR1227" i="2"/>
  <c r="AQ1227" i="2"/>
  <c r="AP1227" i="2"/>
  <c r="AO1227" i="2"/>
  <c r="AN1227" i="2"/>
  <c r="AM1227" i="2"/>
  <c r="AL1227" i="2"/>
  <c r="AK1227" i="2"/>
  <c r="AJ1227" i="2"/>
  <c r="AI1227" i="2"/>
  <c r="AH1227" i="2"/>
  <c r="AG1227" i="2"/>
  <c r="AF1227" i="2"/>
  <c r="BI1226" i="2"/>
  <c r="BH1226" i="2"/>
  <c r="BG1226" i="2"/>
  <c r="BF1226" i="2"/>
  <c r="BE1226" i="2"/>
  <c r="BD1226" i="2"/>
  <c r="BC1226" i="2"/>
  <c r="BB1226" i="2"/>
  <c r="BA1226" i="2"/>
  <c r="AZ1226" i="2"/>
  <c r="AY1226" i="2"/>
  <c r="AX1226" i="2"/>
  <c r="AW1226" i="2"/>
  <c r="AV1226" i="2"/>
  <c r="AU1226" i="2"/>
  <c r="AT1226" i="2"/>
  <c r="AS1226" i="2"/>
  <c r="AR1226" i="2"/>
  <c r="AQ1226" i="2"/>
  <c r="AP1226" i="2"/>
  <c r="AO1226" i="2"/>
  <c r="AN1226" i="2"/>
  <c r="AM1226" i="2"/>
  <c r="AL1226" i="2"/>
  <c r="AK1226" i="2"/>
  <c r="AJ1226" i="2"/>
  <c r="AI1226" i="2"/>
  <c r="AH1226" i="2"/>
  <c r="AG1226" i="2"/>
  <c r="AF1226" i="2"/>
  <c r="BI1225" i="2"/>
  <c r="BH1225" i="2"/>
  <c r="BG1225" i="2"/>
  <c r="BF1225" i="2"/>
  <c r="BE1225" i="2"/>
  <c r="BD1225" i="2"/>
  <c r="BC1225" i="2"/>
  <c r="BB1225" i="2"/>
  <c r="BA1225" i="2"/>
  <c r="AZ1225" i="2"/>
  <c r="AY1225" i="2"/>
  <c r="AX1225" i="2"/>
  <c r="AW1225" i="2"/>
  <c r="AV1225" i="2"/>
  <c r="AU1225" i="2"/>
  <c r="AT1225" i="2"/>
  <c r="AS1225" i="2"/>
  <c r="AR1225" i="2"/>
  <c r="AQ1225" i="2"/>
  <c r="AP1225" i="2"/>
  <c r="AO1225" i="2"/>
  <c r="AN1225" i="2"/>
  <c r="AM1225" i="2"/>
  <c r="AL1225" i="2"/>
  <c r="AK1225" i="2"/>
  <c r="AJ1225" i="2"/>
  <c r="AI1225" i="2"/>
  <c r="AH1225" i="2"/>
  <c r="AG1225" i="2"/>
  <c r="AF1225" i="2"/>
  <c r="BI1224" i="2"/>
  <c r="BH1224" i="2"/>
  <c r="BG1224" i="2"/>
  <c r="BF1224" i="2"/>
  <c r="BE1224" i="2"/>
  <c r="BD1224" i="2"/>
  <c r="BC1224" i="2"/>
  <c r="BB1224" i="2"/>
  <c r="BA1224" i="2"/>
  <c r="AZ1224" i="2"/>
  <c r="AY1224" i="2"/>
  <c r="AX1224" i="2"/>
  <c r="AW1224" i="2"/>
  <c r="AV1224" i="2"/>
  <c r="AU1224" i="2"/>
  <c r="AT1224" i="2"/>
  <c r="AS1224" i="2"/>
  <c r="AR1224" i="2"/>
  <c r="AQ1224" i="2"/>
  <c r="AP1224" i="2"/>
  <c r="AO1224" i="2"/>
  <c r="AN1224" i="2"/>
  <c r="AM1224" i="2"/>
  <c r="AL1224" i="2"/>
  <c r="AK1224" i="2"/>
  <c r="AJ1224" i="2"/>
  <c r="AI1224" i="2"/>
  <c r="AH1224" i="2"/>
  <c r="AG1224" i="2"/>
  <c r="AF1224" i="2"/>
  <c r="BI1223" i="2"/>
  <c r="BH1223" i="2"/>
  <c r="BG1223" i="2"/>
  <c r="BF1223" i="2"/>
  <c r="BE1223" i="2"/>
  <c r="BD1223" i="2"/>
  <c r="BC1223" i="2"/>
  <c r="BB1223" i="2"/>
  <c r="BA1223" i="2"/>
  <c r="AZ1223" i="2"/>
  <c r="AY1223" i="2"/>
  <c r="AX1223" i="2"/>
  <c r="AW1223" i="2"/>
  <c r="AV1223" i="2"/>
  <c r="AU1223" i="2"/>
  <c r="AT1223" i="2"/>
  <c r="AS1223" i="2"/>
  <c r="AR1223" i="2"/>
  <c r="AQ1223" i="2"/>
  <c r="AP1223" i="2"/>
  <c r="AO1223" i="2"/>
  <c r="AN1223" i="2"/>
  <c r="AM1223" i="2"/>
  <c r="AL1223" i="2"/>
  <c r="AK1223" i="2"/>
  <c r="AJ1223" i="2"/>
  <c r="AI1223" i="2"/>
  <c r="AH1223" i="2"/>
  <c r="AG1223" i="2"/>
  <c r="AF1223" i="2"/>
  <c r="BI1222" i="2"/>
  <c r="BH1222" i="2"/>
  <c r="BG1222" i="2"/>
  <c r="BF1222" i="2"/>
  <c r="BE1222" i="2"/>
  <c r="BD1222" i="2"/>
  <c r="BC1222" i="2"/>
  <c r="BB1222" i="2"/>
  <c r="BA1222" i="2"/>
  <c r="AZ1222" i="2"/>
  <c r="AY1222" i="2"/>
  <c r="AX1222" i="2"/>
  <c r="AW1222" i="2"/>
  <c r="AV1222" i="2"/>
  <c r="AU1222" i="2"/>
  <c r="AT1222" i="2"/>
  <c r="AS1222" i="2"/>
  <c r="AR1222" i="2"/>
  <c r="AQ1222" i="2"/>
  <c r="AP1222" i="2"/>
  <c r="AO1222" i="2"/>
  <c r="AN1222" i="2"/>
  <c r="AM1222" i="2"/>
  <c r="AL1222" i="2"/>
  <c r="AK1222" i="2"/>
  <c r="AJ1222" i="2"/>
  <c r="AI1222" i="2"/>
  <c r="AH1222" i="2"/>
  <c r="AG1222" i="2"/>
  <c r="AF1222" i="2"/>
  <c r="BI1221" i="2"/>
  <c r="BH1221" i="2"/>
  <c r="BG1221" i="2"/>
  <c r="BF1221" i="2"/>
  <c r="BE1221" i="2"/>
  <c r="BD1221" i="2"/>
  <c r="BC1221" i="2"/>
  <c r="BB1221" i="2"/>
  <c r="BA1221" i="2"/>
  <c r="AZ1221" i="2"/>
  <c r="AY1221" i="2"/>
  <c r="AX1221" i="2"/>
  <c r="AW1221" i="2"/>
  <c r="AV1221" i="2"/>
  <c r="AU1221" i="2"/>
  <c r="AT1221" i="2"/>
  <c r="AS1221" i="2"/>
  <c r="AR1221" i="2"/>
  <c r="AQ1221" i="2"/>
  <c r="AP1221" i="2"/>
  <c r="AO1221" i="2"/>
  <c r="AN1221" i="2"/>
  <c r="AM1221" i="2"/>
  <c r="AL1221" i="2"/>
  <c r="AK1221" i="2"/>
  <c r="AJ1221" i="2"/>
  <c r="AI1221" i="2"/>
  <c r="AH1221" i="2"/>
  <c r="AG1221" i="2"/>
  <c r="AF1221" i="2"/>
  <c r="BI1220" i="2"/>
  <c r="BH1220" i="2"/>
  <c r="BG1220" i="2"/>
  <c r="BF1220" i="2"/>
  <c r="BE1220" i="2"/>
  <c r="BD1220" i="2"/>
  <c r="BC1220" i="2"/>
  <c r="BB1220" i="2"/>
  <c r="BA1220" i="2"/>
  <c r="AZ1220" i="2"/>
  <c r="AY1220" i="2"/>
  <c r="AX1220" i="2"/>
  <c r="AW1220" i="2"/>
  <c r="AV1220" i="2"/>
  <c r="AU1220" i="2"/>
  <c r="AT1220" i="2"/>
  <c r="AS1220" i="2"/>
  <c r="AR1220" i="2"/>
  <c r="AQ1220" i="2"/>
  <c r="AP1220" i="2"/>
  <c r="AO1220" i="2"/>
  <c r="AN1220" i="2"/>
  <c r="AM1220" i="2"/>
  <c r="AL1220" i="2"/>
  <c r="AK1220" i="2"/>
  <c r="AJ1220" i="2"/>
  <c r="AI1220" i="2"/>
  <c r="AH1220" i="2"/>
  <c r="AG1220" i="2"/>
  <c r="AF1220" i="2"/>
  <c r="BI1219" i="2"/>
  <c r="BH1219" i="2"/>
  <c r="BG1219" i="2"/>
  <c r="BF1219" i="2"/>
  <c r="BE1219" i="2"/>
  <c r="BD1219" i="2"/>
  <c r="BC1219" i="2"/>
  <c r="BB1219" i="2"/>
  <c r="BA1219" i="2"/>
  <c r="AZ1219" i="2"/>
  <c r="AY1219" i="2"/>
  <c r="AX1219" i="2"/>
  <c r="AW1219" i="2"/>
  <c r="AV1219" i="2"/>
  <c r="AU1219" i="2"/>
  <c r="AT1219" i="2"/>
  <c r="AS1219" i="2"/>
  <c r="AR1219" i="2"/>
  <c r="AQ1219" i="2"/>
  <c r="AP1219" i="2"/>
  <c r="AO1219" i="2"/>
  <c r="AN1219" i="2"/>
  <c r="AM1219" i="2"/>
  <c r="AL1219" i="2"/>
  <c r="AK1219" i="2"/>
  <c r="AJ1219" i="2"/>
  <c r="AI1219" i="2"/>
  <c r="AH1219" i="2"/>
  <c r="AG1219" i="2"/>
  <c r="AF1219" i="2"/>
  <c r="BI1218" i="2"/>
  <c r="BH1218" i="2"/>
  <c r="BG1218" i="2"/>
  <c r="BF1218" i="2"/>
  <c r="BE1218" i="2"/>
  <c r="BD1218" i="2"/>
  <c r="BC1218" i="2"/>
  <c r="BB1218" i="2"/>
  <c r="BA1218" i="2"/>
  <c r="AZ1218" i="2"/>
  <c r="AY1218" i="2"/>
  <c r="AX1218" i="2"/>
  <c r="AW1218" i="2"/>
  <c r="AV1218" i="2"/>
  <c r="AU1218" i="2"/>
  <c r="AT1218" i="2"/>
  <c r="AS1218" i="2"/>
  <c r="AR1218" i="2"/>
  <c r="AQ1218" i="2"/>
  <c r="AP1218" i="2"/>
  <c r="AO1218" i="2"/>
  <c r="AN1218" i="2"/>
  <c r="AM1218" i="2"/>
  <c r="AL1218" i="2"/>
  <c r="AK1218" i="2"/>
  <c r="AJ1218" i="2"/>
  <c r="AI1218" i="2"/>
  <c r="AH1218" i="2"/>
  <c r="AG1218" i="2"/>
  <c r="AF1218" i="2"/>
  <c r="BI1217" i="2"/>
  <c r="BH1217" i="2"/>
  <c r="BG1217" i="2"/>
  <c r="BF1217" i="2"/>
  <c r="BE1217" i="2"/>
  <c r="BD1217" i="2"/>
  <c r="BC1217" i="2"/>
  <c r="BB1217" i="2"/>
  <c r="BA1217" i="2"/>
  <c r="AZ1217" i="2"/>
  <c r="AY1217" i="2"/>
  <c r="AX1217" i="2"/>
  <c r="AW1217" i="2"/>
  <c r="AV1217" i="2"/>
  <c r="AU1217" i="2"/>
  <c r="AT1217" i="2"/>
  <c r="AS1217" i="2"/>
  <c r="AR1217" i="2"/>
  <c r="AQ1217" i="2"/>
  <c r="AP1217" i="2"/>
  <c r="AO1217" i="2"/>
  <c r="AN1217" i="2"/>
  <c r="AM1217" i="2"/>
  <c r="AL1217" i="2"/>
  <c r="AK1217" i="2"/>
  <c r="AJ1217" i="2"/>
  <c r="AI1217" i="2"/>
  <c r="AH1217" i="2"/>
  <c r="AG1217" i="2"/>
  <c r="AF1217" i="2"/>
  <c r="BI1216" i="2"/>
  <c r="BH1216" i="2"/>
  <c r="BG1216" i="2"/>
  <c r="BF1216" i="2"/>
  <c r="BE1216" i="2"/>
  <c r="BD1216" i="2"/>
  <c r="BC1216" i="2"/>
  <c r="BB1216" i="2"/>
  <c r="BA1216" i="2"/>
  <c r="AZ1216" i="2"/>
  <c r="AY1216" i="2"/>
  <c r="AX1216" i="2"/>
  <c r="AW1216" i="2"/>
  <c r="AV1216" i="2"/>
  <c r="AU1216" i="2"/>
  <c r="AT1216" i="2"/>
  <c r="AS1216" i="2"/>
  <c r="AR1216" i="2"/>
  <c r="AQ1216" i="2"/>
  <c r="AP1216" i="2"/>
  <c r="AO1216" i="2"/>
  <c r="AN1216" i="2"/>
  <c r="AM1216" i="2"/>
  <c r="AL1216" i="2"/>
  <c r="AK1216" i="2"/>
  <c r="AJ1216" i="2"/>
  <c r="AI1216" i="2"/>
  <c r="AH1216" i="2"/>
  <c r="AG1216" i="2"/>
  <c r="AF1216" i="2"/>
  <c r="BI1215" i="2"/>
  <c r="BH1215" i="2"/>
  <c r="BG1215" i="2"/>
  <c r="BF1215" i="2"/>
  <c r="BE1215" i="2"/>
  <c r="BD1215" i="2"/>
  <c r="BC1215" i="2"/>
  <c r="BB1215" i="2"/>
  <c r="BA1215" i="2"/>
  <c r="AZ1215" i="2"/>
  <c r="AY1215" i="2"/>
  <c r="AX1215" i="2"/>
  <c r="AW1215" i="2"/>
  <c r="AV1215" i="2"/>
  <c r="AU1215" i="2"/>
  <c r="AT1215" i="2"/>
  <c r="AS1215" i="2"/>
  <c r="AR1215" i="2"/>
  <c r="AQ1215" i="2"/>
  <c r="AP1215" i="2"/>
  <c r="AO1215" i="2"/>
  <c r="AN1215" i="2"/>
  <c r="AM1215" i="2"/>
  <c r="AL1215" i="2"/>
  <c r="AK1215" i="2"/>
  <c r="AJ1215" i="2"/>
  <c r="AI1215" i="2"/>
  <c r="AH1215" i="2"/>
  <c r="AG1215" i="2"/>
  <c r="AF1215" i="2"/>
  <c r="BI1214" i="2"/>
  <c r="BH1214" i="2"/>
  <c r="BG1214" i="2"/>
  <c r="BF1214" i="2"/>
  <c r="BE1214" i="2"/>
  <c r="BD1214" i="2"/>
  <c r="BC1214" i="2"/>
  <c r="BB1214" i="2"/>
  <c r="BA1214" i="2"/>
  <c r="AZ1214" i="2"/>
  <c r="AY1214" i="2"/>
  <c r="AX1214" i="2"/>
  <c r="AW1214" i="2"/>
  <c r="AV1214" i="2"/>
  <c r="AU1214" i="2"/>
  <c r="AT1214" i="2"/>
  <c r="AS1214" i="2"/>
  <c r="AR1214" i="2"/>
  <c r="AQ1214" i="2"/>
  <c r="AP1214" i="2"/>
  <c r="AO1214" i="2"/>
  <c r="AN1214" i="2"/>
  <c r="AM1214" i="2"/>
  <c r="AL1214" i="2"/>
  <c r="AK1214" i="2"/>
  <c r="AJ1214" i="2"/>
  <c r="AI1214" i="2"/>
  <c r="AH1214" i="2"/>
  <c r="AG1214" i="2"/>
  <c r="AF1214" i="2"/>
  <c r="BI1213" i="2"/>
  <c r="BH1213" i="2"/>
  <c r="BG1213" i="2"/>
  <c r="BF1213" i="2"/>
  <c r="BE1213" i="2"/>
  <c r="BD1213" i="2"/>
  <c r="BC1213" i="2"/>
  <c r="BB1213" i="2"/>
  <c r="BA1213" i="2"/>
  <c r="AZ1213" i="2"/>
  <c r="AY1213" i="2"/>
  <c r="AX1213" i="2"/>
  <c r="AW1213" i="2"/>
  <c r="AV1213" i="2"/>
  <c r="AU1213" i="2"/>
  <c r="AT1213" i="2"/>
  <c r="AS1213" i="2"/>
  <c r="AR1213" i="2"/>
  <c r="AQ1213" i="2"/>
  <c r="AP1213" i="2"/>
  <c r="AO1213" i="2"/>
  <c r="AN1213" i="2"/>
  <c r="AM1213" i="2"/>
  <c r="AL1213" i="2"/>
  <c r="AK1213" i="2"/>
  <c r="AJ1213" i="2"/>
  <c r="AI1213" i="2"/>
  <c r="AH1213" i="2"/>
  <c r="AG1213" i="2"/>
  <c r="AF1213" i="2"/>
  <c r="BI1212" i="2"/>
  <c r="BH1212" i="2"/>
  <c r="BG1212" i="2"/>
  <c r="BF1212" i="2"/>
  <c r="BE1212" i="2"/>
  <c r="BD1212" i="2"/>
  <c r="BC1212" i="2"/>
  <c r="BB1212" i="2"/>
  <c r="BA1212" i="2"/>
  <c r="AZ1212" i="2"/>
  <c r="AY1212" i="2"/>
  <c r="AX1212" i="2"/>
  <c r="AW1212" i="2"/>
  <c r="AV1212" i="2"/>
  <c r="AU1212" i="2"/>
  <c r="AT1212" i="2"/>
  <c r="AS1212" i="2"/>
  <c r="AR1212" i="2"/>
  <c r="AQ1212" i="2"/>
  <c r="AP1212" i="2"/>
  <c r="AO1212" i="2"/>
  <c r="AN1212" i="2"/>
  <c r="AM1212" i="2"/>
  <c r="AL1212" i="2"/>
  <c r="AK1212" i="2"/>
  <c r="AJ1212" i="2"/>
  <c r="AI1212" i="2"/>
  <c r="AH1212" i="2"/>
  <c r="AG1212" i="2"/>
  <c r="AF1212" i="2"/>
  <c r="BI1211" i="2"/>
  <c r="BH1211" i="2"/>
  <c r="BG1211" i="2"/>
  <c r="BF1211" i="2"/>
  <c r="BE1211" i="2"/>
  <c r="BD1211" i="2"/>
  <c r="BC1211" i="2"/>
  <c r="BB1211" i="2"/>
  <c r="BA1211" i="2"/>
  <c r="AZ1211" i="2"/>
  <c r="AY1211" i="2"/>
  <c r="AX1211" i="2"/>
  <c r="AW1211" i="2"/>
  <c r="AV1211" i="2"/>
  <c r="AU1211" i="2"/>
  <c r="AT1211" i="2"/>
  <c r="AS1211" i="2"/>
  <c r="AR1211" i="2"/>
  <c r="AQ1211" i="2"/>
  <c r="AP1211" i="2"/>
  <c r="AO1211" i="2"/>
  <c r="AN1211" i="2"/>
  <c r="AM1211" i="2"/>
  <c r="AL1211" i="2"/>
  <c r="AK1211" i="2"/>
  <c r="AJ1211" i="2"/>
  <c r="AI1211" i="2"/>
  <c r="AH1211" i="2"/>
  <c r="AG1211" i="2"/>
  <c r="AF1211" i="2"/>
  <c r="BI1210" i="2"/>
  <c r="BH1210" i="2"/>
  <c r="BG1210" i="2"/>
  <c r="BF1210" i="2"/>
  <c r="BE1210" i="2"/>
  <c r="BD1210" i="2"/>
  <c r="BC1210" i="2"/>
  <c r="BB1210" i="2"/>
  <c r="BA1210" i="2"/>
  <c r="AZ1210" i="2"/>
  <c r="AY1210" i="2"/>
  <c r="AX1210" i="2"/>
  <c r="AW1210" i="2"/>
  <c r="AV1210" i="2"/>
  <c r="AU1210" i="2"/>
  <c r="AT1210" i="2"/>
  <c r="AS1210" i="2"/>
  <c r="AR1210" i="2"/>
  <c r="AQ1210" i="2"/>
  <c r="AP1210" i="2"/>
  <c r="AO1210" i="2"/>
  <c r="AN1210" i="2"/>
  <c r="AM1210" i="2"/>
  <c r="AL1210" i="2"/>
  <c r="AK1210" i="2"/>
  <c r="AJ1210" i="2"/>
  <c r="AI1210" i="2"/>
  <c r="AH1210" i="2"/>
  <c r="AG1210" i="2"/>
  <c r="AF1210" i="2"/>
  <c r="BI1209" i="2"/>
  <c r="BH1209" i="2"/>
  <c r="BG1209" i="2"/>
  <c r="BF1209" i="2"/>
  <c r="BE1209" i="2"/>
  <c r="BD1209" i="2"/>
  <c r="BC1209" i="2"/>
  <c r="BB1209" i="2"/>
  <c r="BA1209" i="2"/>
  <c r="AZ1209" i="2"/>
  <c r="AY1209" i="2"/>
  <c r="AX1209" i="2"/>
  <c r="AW1209" i="2"/>
  <c r="AV1209" i="2"/>
  <c r="AU1209" i="2"/>
  <c r="AT1209" i="2"/>
  <c r="AS1209" i="2"/>
  <c r="AR1209" i="2"/>
  <c r="AQ1209" i="2"/>
  <c r="AP1209" i="2"/>
  <c r="AO1209" i="2"/>
  <c r="AN1209" i="2"/>
  <c r="AM1209" i="2"/>
  <c r="AL1209" i="2"/>
  <c r="AK1209" i="2"/>
  <c r="AJ1209" i="2"/>
  <c r="AI1209" i="2"/>
  <c r="AH1209" i="2"/>
  <c r="AG1209" i="2"/>
  <c r="AF1209" i="2"/>
  <c r="BI1208" i="2"/>
  <c r="BH1208" i="2"/>
  <c r="BG1208" i="2"/>
  <c r="BF1208" i="2"/>
  <c r="BE1208" i="2"/>
  <c r="BD1208" i="2"/>
  <c r="BC1208" i="2"/>
  <c r="BB1208" i="2"/>
  <c r="BA1208" i="2"/>
  <c r="AZ1208" i="2"/>
  <c r="AY1208" i="2"/>
  <c r="AX1208" i="2"/>
  <c r="AW1208" i="2"/>
  <c r="AV1208" i="2"/>
  <c r="AU1208" i="2"/>
  <c r="AT1208" i="2"/>
  <c r="AS1208" i="2"/>
  <c r="AR1208" i="2"/>
  <c r="AQ1208" i="2"/>
  <c r="AP1208" i="2"/>
  <c r="AO1208" i="2"/>
  <c r="AN1208" i="2"/>
  <c r="AM1208" i="2"/>
  <c r="AL1208" i="2"/>
  <c r="AK1208" i="2"/>
  <c r="AJ1208" i="2"/>
  <c r="AI1208" i="2"/>
  <c r="AH1208" i="2"/>
  <c r="AG1208" i="2"/>
  <c r="AF1208" i="2"/>
  <c r="BI1207" i="2"/>
  <c r="BH1207" i="2"/>
  <c r="BG1207" i="2"/>
  <c r="BF1207" i="2"/>
  <c r="BE1207" i="2"/>
  <c r="BD1207" i="2"/>
  <c r="BC1207" i="2"/>
  <c r="BB1207" i="2"/>
  <c r="BA1207" i="2"/>
  <c r="AZ1207" i="2"/>
  <c r="AY1207" i="2"/>
  <c r="AX1207" i="2"/>
  <c r="AW1207" i="2"/>
  <c r="AV1207" i="2"/>
  <c r="AU1207" i="2"/>
  <c r="AT1207" i="2"/>
  <c r="AS1207" i="2"/>
  <c r="AR1207" i="2"/>
  <c r="AQ1207" i="2"/>
  <c r="AP1207" i="2"/>
  <c r="AO1207" i="2"/>
  <c r="AN1207" i="2"/>
  <c r="AM1207" i="2"/>
  <c r="AL1207" i="2"/>
  <c r="AK1207" i="2"/>
  <c r="AJ1207" i="2"/>
  <c r="AI1207" i="2"/>
  <c r="AH1207" i="2"/>
  <c r="AG1207" i="2"/>
  <c r="AF1207" i="2"/>
  <c r="BI1206" i="2"/>
  <c r="BH1206" i="2"/>
  <c r="BG1206" i="2"/>
  <c r="BF1206" i="2"/>
  <c r="BE1206" i="2"/>
  <c r="BD1206" i="2"/>
  <c r="BC1206" i="2"/>
  <c r="BB1206" i="2"/>
  <c r="BA1206" i="2"/>
  <c r="AZ1206" i="2"/>
  <c r="AY1206" i="2"/>
  <c r="AX1206" i="2"/>
  <c r="AW1206" i="2"/>
  <c r="AV1206" i="2"/>
  <c r="AU1206" i="2"/>
  <c r="AT1206" i="2"/>
  <c r="AS1206" i="2"/>
  <c r="AR1206" i="2"/>
  <c r="AQ1206" i="2"/>
  <c r="AP1206" i="2"/>
  <c r="AO1206" i="2"/>
  <c r="AN1206" i="2"/>
  <c r="AM1206" i="2"/>
  <c r="AL1206" i="2"/>
  <c r="AK1206" i="2"/>
  <c r="AJ1206" i="2"/>
  <c r="AI1206" i="2"/>
  <c r="AH1206" i="2"/>
  <c r="AG1206" i="2"/>
  <c r="AF1206" i="2"/>
  <c r="BI1205" i="2"/>
  <c r="BH1205" i="2"/>
  <c r="BG1205" i="2"/>
  <c r="BF1205" i="2"/>
  <c r="BE1205" i="2"/>
  <c r="BD1205" i="2"/>
  <c r="BC1205" i="2"/>
  <c r="BB1205" i="2"/>
  <c r="BA1205" i="2"/>
  <c r="AZ1205" i="2"/>
  <c r="AY1205" i="2"/>
  <c r="AX1205" i="2"/>
  <c r="AW1205" i="2"/>
  <c r="AV1205" i="2"/>
  <c r="AU1205" i="2"/>
  <c r="AT1205" i="2"/>
  <c r="AS1205" i="2"/>
  <c r="AR1205" i="2"/>
  <c r="AQ1205" i="2"/>
  <c r="AP1205" i="2"/>
  <c r="AO1205" i="2"/>
  <c r="AN1205" i="2"/>
  <c r="AM1205" i="2"/>
  <c r="AL1205" i="2"/>
  <c r="AK1205" i="2"/>
  <c r="AJ1205" i="2"/>
  <c r="AI1205" i="2"/>
  <c r="AH1205" i="2"/>
  <c r="AG1205" i="2"/>
  <c r="AF1205" i="2"/>
  <c r="BI1204" i="2"/>
  <c r="BH1204" i="2"/>
  <c r="BG1204" i="2"/>
  <c r="BF1204" i="2"/>
  <c r="BE1204" i="2"/>
  <c r="BD1204" i="2"/>
  <c r="BC1204" i="2"/>
  <c r="BB1204" i="2"/>
  <c r="BA1204" i="2"/>
  <c r="AZ1204" i="2"/>
  <c r="AY1204" i="2"/>
  <c r="AX1204" i="2"/>
  <c r="AW1204" i="2"/>
  <c r="AV1204" i="2"/>
  <c r="AU1204" i="2"/>
  <c r="AT1204" i="2"/>
  <c r="AS1204" i="2"/>
  <c r="AR1204" i="2"/>
  <c r="AQ1204" i="2"/>
  <c r="AP1204" i="2"/>
  <c r="AO1204" i="2"/>
  <c r="AN1204" i="2"/>
  <c r="AM1204" i="2"/>
  <c r="AL1204" i="2"/>
  <c r="AK1204" i="2"/>
  <c r="AJ1204" i="2"/>
  <c r="AI1204" i="2"/>
  <c r="AH1204" i="2"/>
  <c r="AG1204" i="2"/>
  <c r="AF1204" i="2"/>
  <c r="BI1203" i="2"/>
  <c r="BH1203" i="2"/>
  <c r="BG1203" i="2"/>
  <c r="BF1203" i="2"/>
  <c r="BE1203" i="2"/>
  <c r="BD1203" i="2"/>
  <c r="BC1203" i="2"/>
  <c r="BB1203" i="2"/>
  <c r="BA1203" i="2"/>
  <c r="AZ1203" i="2"/>
  <c r="AY1203" i="2"/>
  <c r="AX1203" i="2"/>
  <c r="AW1203" i="2"/>
  <c r="AV1203" i="2"/>
  <c r="AU1203" i="2"/>
  <c r="AT1203" i="2"/>
  <c r="AS1203" i="2"/>
  <c r="AR1203" i="2"/>
  <c r="AQ1203" i="2"/>
  <c r="AP1203" i="2"/>
  <c r="AO1203" i="2"/>
  <c r="AN1203" i="2"/>
  <c r="AM1203" i="2"/>
  <c r="AL1203" i="2"/>
  <c r="AK1203" i="2"/>
  <c r="AJ1203" i="2"/>
  <c r="AI1203" i="2"/>
  <c r="AH1203" i="2"/>
  <c r="AG1203" i="2"/>
  <c r="AF1203" i="2"/>
  <c r="BI1202" i="2"/>
  <c r="BH1202" i="2"/>
  <c r="BG1202" i="2"/>
  <c r="BF1202" i="2"/>
  <c r="BE1202" i="2"/>
  <c r="BD1202" i="2"/>
  <c r="BC1202" i="2"/>
  <c r="BB1202" i="2"/>
  <c r="BA1202" i="2"/>
  <c r="AZ1202" i="2"/>
  <c r="AY1202" i="2"/>
  <c r="AX1202" i="2"/>
  <c r="AW1202" i="2"/>
  <c r="AV1202" i="2"/>
  <c r="AU1202" i="2"/>
  <c r="AT1202" i="2"/>
  <c r="AS1202" i="2"/>
  <c r="AR1202" i="2"/>
  <c r="AQ1202" i="2"/>
  <c r="AP1202" i="2"/>
  <c r="AO1202" i="2"/>
  <c r="AN1202" i="2"/>
  <c r="AM1202" i="2"/>
  <c r="AL1202" i="2"/>
  <c r="AK1202" i="2"/>
  <c r="AJ1202" i="2"/>
  <c r="AI1202" i="2"/>
  <c r="AH1202" i="2"/>
  <c r="AG1202" i="2"/>
  <c r="AF1202" i="2"/>
  <c r="BI1201" i="2"/>
  <c r="BH1201" i="2"/>
  <c r="BG1201" i="2"/>
  <c r="BF1201" i="2"/>
  <c r="BE1201" i="2"/>
  <c r="BD1201" i="2"/>
  <c r="BC1201" i="2"/>
  <c r="BB1201" i="2"/>
  <c r="BA1201" i="2"/>
  <c r="AZ1201" i="2"/>
  <c r="AY1201" i="2"/>
  <c r="AX1201" i="2"/>
  <c r="AW1201" i="2"/>
  <c r="AV1201" i="2"/>
  <c r="AU1201" i="2"/>
  <c r="AT1201" i="2"/>
  <c r="AS1201" i="2"/>
  <c r="AR1201" i="2"/>
  <c r="AQ1201" i="2"/>
  <c r="AP1201" i="2"/>
  <c r="AO1201" i="2"/>
  <c r="AN1201" i="2"/>
  <c r="AM1201" i="2"/>
  <c r="AL1201" i="2"/>
  <c r="AK1201" i="2"/>
  <c r="AJ1201" i="2"/>
  <c r="AI1201" i="2"/>
  <c r="AH1201" i="2"/>
  <c r="AG1201" i="2"/>
  <c r="AF1201" i="2"/>
  <c r="BI1200" i="2"/>
  <c r="BH1200" i="2"/>
  <c r="BG1200" i="2"/>
  <c r="BF1200" i="2"/>
  <c r="BE1200" i="2"/>
  <c r="BD1200" i="2"/>
  <c r="BC1200" i="2"/>
  <c r="BB1200" i="2"/>
  <c r="BA1200" i="2"/>
  <c r="AZ1200" i="2"/>
  <c r="AY1200" i="2"/>
  <c r="AX1200" i="2"/>
  <c r="AW1200" i="2"/>
  <c r="AV1200" i="2"/>
  <c r="AU1200" i="2"/>
  <c r="AT1200" i="2"/>
  <c r="AS1200" i="2"/>
  <c r="AR1200" i="2"/>
  <c r="AQ1200" i="2"/>
  <c r="AP1200" i="2"/>
  <c r="AO1200" i="2"/>
  <c r="AN1200" i="2"/>
  <c r="AM1200" i="2"/>
  <c r="AL1200" i="2"/>
  <c r="AK1200" i="2"/>
  <c r="AJ1200" i="2"/>
  <c r="AI1200" i="2"/>
  <c r="AH1200" i="2"/>
  <c r="AG1200" i="2"/>
  <c r="AF1200" i="2"/>
  <c r="BI1199" i="2"/>
  <c r="BH1199" i="2"/>
  <c r="BG1199" i="2"/>
  <c r="BF1199" i="2"/>
  <c r="BE1199" i="2"/>
  <c r="BD1199" i="2"/>
  <c r="BC1199" i="2"/>
  <c r="BB1199" i="2"/>
  <c r="BA1199" i="2"/>
  <c r="AZ1199" i="2"/>
  <c r="AY1199" i="2"/>
  <c r="AX1199" i="2"/>
  <c r="AW1199" i="2"/>
  <c r="AV1199" i="2"/>
  <c r="AU1199" i="2"/>
  <c r="AT1199" i="2"/>
  <c r="AS1199" i="2"/>
  <c r="AR1199" i="2"/>
  <c r="AQ1199" i="2"/>
  <c r="AP1199" i="2"/>
  <c r="AO1199" i="2"/>
  <c r="AN1199" i="2"/>
  <c r="AM1199" i="2"/>
  <c r="AL1199" i="2"/>
  <c r="AK1199" i="2"/>
  <c r="AJ1199" i="2"/>
  <c r="AI1199" i="2"/>
  <c r="AH1199" i="2"/>
  <c r="AG1199" i="2"/>
  <c r="AF1199" i="2"/>
  <c r="BI1198" i="2"/>
  <c r="BH1198" i="2"/>
  <c r="BG1198" i="2"/>
  <c r="BF1198" i="2"/>
  <c r="BE1198" i="2"/>
  <c r="BD1198" i="2"/>
  <c r="BC1198" i="2"/>
  <c r="BB1198" i="2"/>
  <c r="BA1198" i="2"/>
  <c r="AZ1198" i="2"/>
  <c r="AY1198" i="2"/>
  <c r="AX1198" i="2"/>
  <c r="AW1198" i="2"/>
  <c r="AV1198" i="2"/>
  <c r="AU1198" i="2"/>
  <c r="AT1198" i="2"/>
  <c r="AS1198" i="2"/>
  <c r="AR1198" i="2"/>
  <c r="AQ1198" i="2"/>
  <c r="AP1198" i="2"/>
  <c r="AO1198" i="2"/>
  <c r="AN1198" i="2"/>
  <c r="AM1198" i="2"/>
  <c r="AL1198" i="2"/>
  <c r="AK1198" i="2"/>
  <c r="AJ1198" i="2"/>
  <c r="AI1198" i="2"/>
  <c r="AH1198" i="2"/>
  <c r="AG1198" i="2"/>
  <c r="AF1198" i="2"/>
  <c r="BI1197" i="2"/>
  <c r="BH1197" i="2"/>
  <c r="BG1197" i="2"/>
  <c r="BF1197" i="2"/>
  <c r="BE1197" i="2"/>
  <c r="BD1197" i="2"/>
  <c r="BC1197" i="2"/>
  <c r="BB1197" i="2"/>
  <c r="BA1197" i="2"/>
  <c r="AZ1197" i="2"/>
  <c r="AY1197" i="2"/>
  <c r="AX1197" i="2"/>
  <c r="AW1197" i="2"/>
  <c r="AV1197" i="2"/>
  <c r="AU1197" i="2"/>
  <c r="AT1197" i="2"/>
  <c r="AS1197" i="2"/>
  <c r="AR1197" i="2"/>
  <c r="AQ1197" i="2"/>
  <c r="AP1197" i="2"/>
  <c r="AO1197" i="2"/>
  <c r="AN1197" i="2"/>
  <c r="AM1197" i="2"/>
  <c r="AL1197" i="2"/>
  <c r="AK1197" i="2"/>
  <c r="AJ1197" i="2"/>
  <c r="AI1197" i="2"/>
  <c r="AH1197" i="2"/>
  <c r="AG1197" i="2"/>
  <c r="AF1197" i="2"/>
  <c r="BI1196" i="2"/>
  <c r="BH1196" i="2"/>
  <c r="BG1196" i="2"/>
  <c r="BF1196" i="2"/>
  <c r="BE1196" i="2"/>
  <c r="BD1196" i="2"/>
  <c r="BC1196" i="2"/>
  <c r="BB1196" i="2"/>
  <c r="BA1196" i="2"/>
  <c r="AZ1196" i="2"/>
  <c r="AY1196" i="2"/>
  <c r="AX1196" i="2"/>
  <c r="AW1196" i="2"/>
  <c r="AV1196" i="2"/>
  <c r="AU1196" i="2"/>
  <c r="AT1196" i="2"/>
  <c r="AS1196" i="2"/>
  <c r="AR1196" i="2"/>
  <c r="AQ1196" i="2"/>
  <c r="AP1196" i="2"/>
  <c r="AO1196" i="2"/>
  <c r="AN1196" i="2"/>
  <c r="AM1196" i="2"/>
  <c r="AL1196" i="2"/>
  <c r="AK1196" i="2"/>
  <c r="AJ1196" i="2"/>
  <c r="AI1196" i="2"/>
  <c r="AH1196" i="2"/>
  <c r="AG1196" i="2"/>
  <c r="AF1196" i="2"/>
  <c r="BI1195" i="2"/>
  <c r="BH1195" i="2"/>
  <c r="BG1195" i="2"/>
  <c r="BF1195" i="2"/>
  <c r="BE1195" i="2"/>
  <c r="BD1195" i="2"/>
  <c r="BC1195" i="2"/>
  <c r="BB1195" i="2"/>
  <c r="BA1195" i="2"/>
  <c r="AZ1195" i="2"/>
  <c r="AY1195" i="2"/>
  <c r="AX1195" i="2"/>
  <c r="AW1195" i="2"/>
  <c r="AV1195" i="2"/>
  <c r="AU1195" i="2"/>
  <c r="AT1195" i="2"/>
  <c r="AS1195" i="2"/>
  <c r="AR1195" i="2"/>
  <c r="AQ1195" i="2"/>
  <c r="AP1195" i="2"/>
  <c r="AO1195" i="2"/>
  <c r="AN1195" i="2"/>
  <c r="AM1195" i="2"/>
  <c r="AL1195" i="2"/>
  <c r="AK1195" i="2"/>
  <c r="AJ1195" i="2"/>
  <c r="AI1195" i="2"/>
  <c r="AH1195" i="2"/>
  <c r="AG1195" i="2"/>
  <c r="AF1195" i="2"/>
  <c r="BI1194" i="2"/>
  <c r="BH1194" i="2"/>
  <c r="BG1194" i="2"/>
  <c r="BF1194" i="2"/>
  <c r="BE1194" i="2"/>
  <c r="BD1194" i="2"/>
  <c r="BC1194" i="2"/>
  <c r="BB1194" i="2"/>
  <c r="BA1194" i="2"/>
  <c r="AZ1194" i="2"/>
  <c r="AY1194" i="2"/>
  <c r="AX1194" i="2"/>
  <c r="AW1194" i="2"/>
  <c r="AV1194" i="2"/>
  <c r="AU1194" i="2"/>
  <c r="AT1194" i="2"/>
  <c r="AS1194" i="2"/>
  <c r="AR1194" i="2"/>
  <c r="AQ1194" i="2"/>
  <c r="AP1194" i="2"/>
  <c r="AO1194" i="2"/>
  <c r="AN1194" i="2"/>
  <c r="AM1194" i="2"/>
  <c r="AL1194" i="2"/>
  <c r="AK1194" i="2"/>
  <c r="AJ1194" i="2"/>
  <c r="AI1194" i="2"/>
  <c r="AH1194" i="2"/>
  <c r="AG1194" i="2"/>
  <c r="AF1194" i="2"/>
  <c r="BI1193" i="2"/>
  <c r="BH1193" i="2"/>
  <c r="BG1193" i="2"/>
  <c r="BF1193" i="2"/>
  <c r="BE1193" i="2"/>
  <c r="BD1193" i="2"/>
  <c r="BC1193" i="2"/>
  <c r="BB1193" i="2"/>
  <c r="BA1193" i="2"/>
  <c r="AZ1193" i="2"/>
  <c r="AY1193" i="2"/>
  <c r="AX1193" i="2"/>
  <c r="AW1193" i="2"/>
  <c r="AV1193" i="2"/>
  <c r="AU1193" i="2"/>
  <c r="AT1193" i="2"/>
  <c r="AS1193" i="2"/>
  <c r="AR1193" i="2"/>
  <c r="AQ1193" i="2"/>
  <c r="AP1193" i="2"/>
  <c r="AO1193" i="2"/>
  <c r="AN1193" i="2"/>
  <c r="AM1193" i="2"/>
  <c r="AL1193" i="2"/>
  <c r="AK1193" i="2"/>
  <c r="AJ1193" i="2"/>
  <c r="AI1193" i="2"/>
  <c r="AH1193" i="2"/>
  <c r="AG1193" i="2"/>
  <c r="AF1193" i="2"/>
  <c r="BI1192" i="2"/>
  <c r="BH1192" i="2"/>
  <c r="BG1192" i="2"/>
  <c r="BF1192" i="2"/>
  <c r="BE1192" i="2"/>
  <c r="BD1192" i="2"/>
  <c r="BC1192" i="2"/>
  <c r="BB1192" i="2"/>
  <c r="BA1192" i="2"/>
  <c r="AZ1192" i="2"/>
  <c r="AY1192" i="2"/>
  <c r="AX1192" i="2"/>
  <c r="AW1192" i="2"/>
  <c r="AV1192" i="2"/>
  <c r="AU1192" i="2"/>
  <c r="AT1192" i="2"/>
  <c r="AS1192" i="2"/>
  <c r="AR1192" i="2"/>
  <c r="AQ1192" i="2"/>
  <c r="AP1192" i="2"/>
  <c r="AO1192" i="2"/>
  <c r="AN1192" i="2"/>
  <c r="AM1192" i="2"/>
  <c r="AL1192" i="2"/>
  <c r="AK1192" i="2"/>
  <c r="AJ1192" i="2"/>
  <c r="AI1192" i="2"/>
  <c r="AH1192" i="2"/>
  <c r="AG1192" i="2"/>
  <c r="AF1192" i="2"/>
  <c r="BI1191" i="2"/>
  <c r="BH1191" i="2"/>
  <c r="BG1191" i="2"/>
  <c r="BF1191" i="2"/>
  <c r="BE1191" i="2"/>
  <c r="BD1191" i="2"/>
  <c r="BC1191" i="2"/>
  <c r="BB1191" i="2"/>
  <c r="BA1191" i="2"/>
  <c r="AZ1191" i="2"/>
  <c r="AY1191" i="2"/>
  <c r="AX1191" i="2"/>
  <c r="AW1191" i="2"/>
  <c r="AV1191" i="2"/>
  <c r="AU1191" i="2"/>
  <c r="AT1191" i="2"/>
  <c r="AS1191" i="2"/>
  <c r="AR1191" i="2"/>
  <c r="AQ1191" i="2"/>
  <c r="AP1191" i="2"/>
  <c r="AO1191" i="2"/>
  <c r="AN1191" i="2"/>
  <c r="AM1191" i="2"/>
  <c r="AL1191" i="2"/>
  <c r="AK1191" i="2"/>
  <c r="AJ1191" i="2"/>
  <c r="AI1191" i="2"/>
  <c r="AH1191" i="2"/>
  <c r="AG1191" i="2"/>
  <c r="AF1191" i="2"/>
  <c r="BI1190" i="2"/>
  <c r="BH1190" i="2"/>
  <c r="BG1190" i="2"/>
  <c r="BF1190" i="2"/>
  <c r="BE1190" i="2"/>
  <c r="BD1190" i="2"/>
  <c r="BC1190" i="2"/>
  <c r="BB1190" i="2"/>
  <c r="BA1190" i="2"/>
  <c r="AZ1190" i="2"/>
  <c r="AY1190" i="2"/>
  <c r="AX1190" i="2"/>
  <c r="AW1190" i="2"/>
  <c r="AV1190" i="2"/>
  <c r="AU1190" i="2"/>
  <c r="AT1190" i="2"/>
  <c r="AS1190" i="2"/>
  <c r="AR1190" i="2"/>
  <c r="AQ1190" i="2"/>
  <c r="AP1190" i="2"/>
  <c r="AO1190" i="2"/>
  <c r="AN1190" i="2"/>
  <c r="AM1190" i="2"/>
  <c r="AL1190" i="2"/>
  <c r="AK1190" i="2"/>
  <c r="AJ1190" i="2"/>
  <c r="AI1190" i="2"/>
  <c r="AH1190" i="2"/>
  <c r="AG1190" i="2"/>
  <c r="AF1190" i="2"/>
  <c r="BI1189" i="2"/>
  <c r="BH1189" i="2"/>
  <c r="BG1189" i="2"/>
  <c r="BF1189" i="2"/>
  <c r="BE1189" i="2"/>
  <c r="BD1189" i="2"/>
  <c r="BC1189" i="2"/>
  <c r="BB1189" i="2"/>
  <c r="BA1189" i="2"/>
  <c r="AZ1189" i="2"/>
  <c r="AY1189" i="2"/>
  <c r="AX1189" i="2"/>
  <c r="AW1189" i="2"/>
  <c r="AV1189" i="2"/>
  <c r="AU1189" i="2"/>
  <c r="AT1189" i="2"/>
  <c r="AS1189" i="2"/>
  <c r="AR1189" i="2"/>
  <c r="AQ1189" i="2"/>
  <c r="AP1189" i="2"/>
  <c r="AO1189" i="2"/>
  <c r="AN1189" i="2"/>
  <c r="AM1189" i="2"/>
  <c r="AL1189" i="2"/>
  <c r="AK1189" i="2"/>
  <c r="AJ1189" i="2"/>
  <c r="AI1189" i="2"/>
  <c r="AH1189" i="2"/>
  <c r="AG1189" i="2"/>
  <c r="AF1189" i="2"/>
  <c r="BI1188" i="2"/>
  <c r="BH1188" i="2"/>
  <c r="BG1188" i="2"/>
  <c r="BF1188" i="2"/>
  <c r="BE1188" i="2"/>
  <c r="BD1188" i="2"/>
  <c r="BC1188" i="2"/>
  <c r="BB1188" i="2"/>
  <c r="BA1188" i="2"/>
  <c r="AZ1188" i="2"/>
  <c r="AY1188" i="2"/>
  <c r="AX1188" i="2"/>
  <c r="AW1188" i="2"/>
  <c r="AV1188" i="2"/>
  <c r="AU1188" i="2"/>
  <c r="AT1188" i="2"/>
  <c r="AS1188" i="2"/>
  <c r="AR1188" i="2"/>
  <c r="AQ1188" i="2"/>
  <c r="AP1188" i="2"/>
  <c r="AO1188" i="2"/>
  <c r="AN1188" i="2"/>
  <c r="AM1188" i="2"/>
  <c r="AL1188" i="2"/>
  <c r="AK1188" i="2"/>
  <c r="AJ1188" i="2"/>
  <c r="AI1188" i="2"/>
  <c r="AH1188" i="2"/>
  <c r="AG1188" i="2"/>
  <c r="AF1188" i="2"/>
  <c r="BI1187" i="2"/>
  <c r="BH1187" i="2"/>
  <c r="BG1187" i="2"/>
  <c r="BF1187" i="2"/>
  <c r="BE1187" i="2"/>
  <c r="BD1187" i="2"/>
  <c r="BC1187" i="2"/>
  <c r="BB1187" i="2"/>
  <c r="BA1187" i="2"/>
  <c r="AZ1187" i="2"/>
  <c r="AY1187" i="2"/>
  <c r="AX1187" i="2"/>
  <c r="AW1187" i="2"/>
  <c r="AV1187" i="2"/>
  <c r="AU1187" i="2"/>
  <c r="AT1187" i="2"/>
  <c r="AS1187" i="2"/>
  <c r="AR1187" i="2"/>
  <c r="AQ1187" i="2"/>
  <c r="AP1187" i="2"/>
  <c r="AO1187" i="2"/>
  <c r="AN1187" i="2"/>
  <c r="AM1187" i="2"/>
  <c r="AL1187" i="2"/>
  <c r="AK1187" i="2"/>
  <c r="AJ1187" i="2"/>
  <c r="AI1187" i="2"/>
  <c r="AH1187" i="2"/>
  <c r="AG1187" i="2"/>
  <c r="AF1187" i="2"/>
  <c r="BI1186" i="2"/>
  <c r="BH1186" i="2"/>
  <c r="BG1186" i="2"/>
  <c r="BF1186" i="2"/>
  <c r="BE1186" i="2"/>
  <c r="BD1186" i="2"/>
  <c r="BC1186" i="2"/>
  <c r="BB1186" i="2"/>
  <c r="BA1186" i="2"/>
  <c r="AZ1186" i="2"/>
  <c r="AY1186" i="2"/>
  <c r="AX1186" i="2"/>
  <c r="AW1186" i="2"/>
  <c r="AV1186" i="2"/>
  <c r="AU1186" i="2"/>
  <c r="AT1186" i="2"/>
  <c r="AS1186" i="2"/>
  <c r="AR1186" i="2"/>
  <c r="AQ1186" i="2"/>
  <c r="AP1186" i="2"/>
  <c r="AO1186" i="2"/>
  <c r="AN1186" i="2"/>
  <c r="AM1186" i="2"/>
  <c r="AL1186" i="2"/>
  <c r="AK1186" i="2"/>
  <c r="AJ1186" i="2"/>
  <c r="AI1186" i="2"/>
  <c r="AH1186" i="2"/>
  <c r="AG1186" i="2"/>
  <c r="AF1186" i="2"/>
  <c r="BI1185" i="2"/>
  <c r="BH1185" i="2"/>
  <c r="BG1185" i="2"/>
  <c r="BF1185" i="2"/>
  <c r="BE1185" i="2"/>
  <c r="BD1185" i="2"/>
  <c r="BC1185" i="2"/>
  <c r="BB1185" i="2"/>
  <c r="BA1185" i="2"/>
  <c r="AZ1185" i="2"/>
  <c r="AY1185" i="2"/>
  <c r="AX1185" i="2"/>
  <c r="AW1185" i="2"/>
  <c r="AV1185" i="2"/>
  <c r="AU1185" i="2"/>
  <c r="AT1185" i="2"/>
  <c r="AS1185" i="2"/>
  <c r="AR1185" i="2"/>
  <c r="AQ1185" i="2"/>
  <c r="AP1185" i="2"/>
  <c r="AO1185" i="2"/>
  <c r="AN1185" i="2"/>
  <c r="AM1185" i="2"/>
  <c r="AL1185" i="2"/>
  <c r="AK1185" i="2"/>
  <c r="AJ1185" i="2"/>
  <c r="AI1185" i="2"/>
  <c r="AH1185" i="2"/>
  <c r="AG1185" i="2"/>
  <c r="AF1185" i="2"/>
  <c r="BI1184" i="2"/>
  <c r="BH1184" i="2"/>
  <c r="BG1184" i="2"/>
  <c r="BF1184" i="2"/>
  <c r="BE1184" i="2"/>
  <c r="BD1184" i="2"/>
  <c r="BC1184" i="2"/>
  <c r="BB1184" i="2"/>
  <c r="BA1184" i="2"/>
  <c r="AZ1184" i="2"/>
  <c r="AY1184" i="2"/>
  <c r="AX1184" i="2"/>
  <c r="AW1184" i="2"/>
  <c r="AV1184" i="2"/>
  <c r="AU1184" i="2"/>
  <c r="AT1184" i="2"/>
  <c r="AS1184" i="2"/>
  <c r="AR1184" i="2"/>
  <c r="AQ1184" i="2"/>
  <c r="AP1184" i="2"/>
  <c r="AO1184" i="2"/>
  <c r="AN1184" i="2"/>
  <c r="AM1184" i="2"/>
  <c r="AL1184" i="2"/>
  <c r="AK1184" i="2"/>
  <c r="AJ1184" i="2"/>
  <c r="AI1184" i="2"/>
  <c r="AH1184" i="2"/>
  <c r="AG1184" i="2"/>
  <c r="AF1184" i="2"/>
  <c r="BI1183" i="2"/>
  <c r="BH1183" i="2"/>
  <c r="BG1183" i="2"/>
  <c r="BF1183" i="2"/>
  <c r="BE1183" i="2"/>
  <c r="BD1183" i="2"/>
  <c r="BC1183" i="2"/>
  <c r="BB1183" i="2"/>
  <c r="BA1183" i="2"/>
  <c r="AZ1183" i="2"/>
  <c r="AY1183" i="2"/>
  <c r="AX1183" i="2"/>
  <c r="AW1183" i="2"/>
  <c r="AV1183" i="2"/>
  <c r="AU1183" i="2"/>
  <c r="AT1183" i="2"/>
  <c r="AS1183" i="2"/>
  <c r="AR1183" i="2"/>
  <c r="AQ1183" i="2"/>
  <c r="AP1183" i="2"/>
  <c r="AO1183" i="2"/>
  <c r="AN1183" i="2"/>
  <c r="AM1183" i="2"/>
  <c r="AL1183" i="2"/>
  <c r="AK1183" i="2"/>
  <c r="AJ1183" i="2"/>
  <c r="AI1183" i="2"/>
  <c r="AH1183" i="2"/>
  <c r="AG1183" i="2"/>
  <c r="AF1183" i="2"/>
  <c r="BI1182" i="2"/>
  <c r="BH1182" i="2"/>
  <c r="BG1182" i="2"/>
  <c r="BF1182" i="2"/>
  <c r="BE1182" i="2"/>
  <c r="BD1182" i="2"/>
  <c r="BC1182" i="2"/>
  <c r="BB1182" i="2"/>
  <c r="BA1182" i="2"/>
  <c r="AZ1182" i="2"/>
  <c r="AY1182" i="2"/>
  <c r="AX1182" i="2"/>
  <c r="AW1182" i="2"/>
  <c r="AV1182" i="2"/>
  <c r="AU1182" i="2"/>
  <c r="AT1182" i="2"/>
  <c r="AS1182" i="2"/>
  <c r="AR1182" i="2"/>
  <c r="AQ1182" i="2"/>
  <c r="AP1182" i="2"/>
  <c r="AO1182" i="2"/>
  <c r="AN1182" i="2"/>
  <c r="AM1182" i="2"/>
  <c r="AL1182" i="2"/>
  <c r="AK1182" i="2"/>
  <c r="AJ1182" i="2"/>
  <c r="AI1182" i="2"/>
  <c r="AH1182" i="2"/>
  <c r="AG1182" i="2"/>
  <c r="AF1182" i="2"/>
  <c r="BI1181" i="2"/>
  <c r="BH1181" i="2"/>
  <c r="BG1181" i="2"/>
  <c r="BF1181" i="2"/>
  <c r="BE1181" i="2"/>
  <c r="BD1181" i="2"/>
  <c r="BC1181" i="2"/>
  <c r="BB1181" i="2"/>
  <c r="BA1181" i="2"/>
  <c r="AZ1181" i="2"/>
  <c r="AY1181" i="2"/>
  <c r="AX1181" i="2"/>
  <c r="AW1181" i="2"/>
  <c r="AV1181" i="2"/>
  <c r="AU1181" i="2"/>
  <c r="AT1181" i="2"/>
  <c r="AS1181" i="2"/>
  <c r="AR1181" i="2"/>
  <c r="AQ1181" i="2"/>
  <c r="AP1181" i="2"/>
  <c r="AO1181" i="2"/>
  <c r="AN1181" i="2"/>
  <c r="AM1181" i="2"/>
  <c r="AL1181" i="2"/>
  <c r="AK1181" i="2"/>
  <c r="AJ1181" i="2"/>
  <c r="AI1181" i="2"/>
  <c r="AH1181" i="2"/>
  <c r="AG1181" i="2"/>
  <c r="AF1181" i="2"/>
  <c r="BI1180" i="2"/>
  <c r="BH1180" i="2"/>
  <c r="BG1180" i="2"/>
  <c r="BF1180" i="2"/>
  <c r="BE1180" i="2"/>
  <c r="BD1180" i="2"/>
  <c r="BC1180" i="2"/>
  <c r="BB1180" i="2"/>
  <c r="BA1180" i="2"/>
  <c r="AZ1180" i="2"/>
  <c r="AY1180" i="2"/>
  <c r="AX1180" i="2"/>
  <c r="AW1180" i="2"/>
  <c r="AV1180" i="2"/>
  <c r="AU1180" i="2"/>
  <c r="AT1180" i="2"/>
  <c r="AS1180" i="2"/>
  <c r="AR1180" i="2"/>
  <c r="AQ1180" i="2"/>
  <c r="AP1180" i="2"/>
  <c r="AO1180" i="2"/>
  <c r="AN1180" i="2"/>
  <c r="AM1180" i="2"/>
  <c r="AL1180" i="2"/>
  <c r="AK1180" i="2"/>
  <c r="AJ1180" i="2"/>
  <c r="AI1180" i="2"/>
  <c r="AH1180" i="2"/>
  <c r="AG1180" i="2"/>
  <c r="AF1180" i="2"/>
  <c r="BI1179" i="2"/>
  <c r="BH1179" i="2"/>
  <c r="BG1179" i="2"/>
  <c r="BF1179" i="2"/>
  <c r="BE1179" i="2"/>
  <c r="BD1179" i="2"/>
  <c r="BC1179" i="2"/>
  <c r="BB1179" i="2"/>
  <c r="BA1179" i="2"/>
  <c r="AZ1179" i="2"/>
  <c r="AY1179" i="2"/>
  <c r="AX1179" i="2"/>
  <c r="AW1179" i="2"/>
  <c r="AV1179" i="2"/>
  <c r="AU1179" i="2"/>
  <c r="AT1179" i="2"/>
  <c r="AS1179" i="2"/>
  <c r="AR1179" i="2"/>
  <c r="AQ1179" i="2"/>
  <c r="AP1179" i="2"/>
  <c r="AO1179" i="2"/>
  <c r="AN1179" i="2"/>
  <c r="AM1179" i="2"/>
  <c r="AL1179" i="2"/>
  <c r="AK1179" i="2"/>
  <c r="AJ1179" i="2"/>
  <c r="AI1179" i="2"/>
  <c r="AH1179" i="2"/>
  <c r="AG1179" i="2"/>
  <c r="AF1179" i="2"/>
  <c r="BI1178" i="2"/>
  <c r="BH1178" i="2"/>
  <c r="BG1178" i="2"/>
  <c r="BF1178" i="2"/>
  <c r="BE1178" i="2"/>
  <c r="BD1178" i="2"/>
  <c r="BC1178" i="2"/>
  <c r="BB1178" i="2"/>
  <c r="BA1178" i="2"/>
  <c r="AZ1178" i="2"/>
  <c r="AY1178" i="2"/>
  <c r="AX1178" i="2"/>
  <c r="AW1178" i="2"/>
  <c r="AV1178" i="2"/>
  <c r="AU1178" i="2"/>
  <c r="AT1178" i="2"/>
  <c r="AS1178" i="2"/>
  <c r="AR1178" i="2"/>
  <c r="AQ1178" i="2"/>
  <c r="AP1178" i="2"/>
  <c r="AO1178" i="2"/>
  <c r="AN1178" i="2"/>
  <c r="AM1178" i="2"/>
  <c r="AL1178" i="2"/>
  <c r="AK1178" i="2"/>
  <c r="AJ1178" i="2"/>
  <c r="AI1178" i="2"/>
  <c r="AH1178" i="2"/>
  <c r="AG1178" i="2"/>
  <c r="AF1178" i="2"/>
  <c r="BI1177" i="2"/>
  <c r="BH1177" i="2"/>
  <c r="BG1177" i="2"/>
  <c r="BF1177" i="2"/>
  <c r="BE1177" i="2"/>
  <c r="BD1177" i="2"/>
  <c r="BC1177" i="2"/>
  <c r="BB1177" i="2"/>
  <c r="BA1177" i="2"/>
  <c r="AZ1177" i="2"/>
  <c r="AY1177" i="2"/>
  <c r="AX1177" i="2"/>
  <c r="AW1177" i="2"/>
  <c r="AV1177" i="2"/>
  <c r="AU1177" i="2"/>
  <c r="AT1177" i="2"/>
  <c r="AS1177" i="2"/>
  <c r="AR1177" i="2"/>
  <c r="AQ1177" i="2"/>
  <c r="AP1177" i="2"/>
  <c r="AO1177" i="2"/>
  <c r="AN1177" i="2"/>
  <c r="AM1177" i="2"/>
  <c r="AL1177" i="2"/>
  <c r="AK1177" i="2"/>
  <c r="AJ1177" i="2"/>
  <c r="AI1177" i="2"/>
  <c r="AH1177" i="2"/>
  <c r="AG1177" i="2"/>
  <c r="AF1177" i="2"/>
  <c r="BI1176" i="2"/>
  <c r="BH1176" i="2"/>
  <c r="BG1176" i="2"/>
  <c r="BF1176" i="2"/>
  <c r="BE1176" i="2"/>
  <c r="BD1176" i="2"/>
  <c r="BC1176" i="2"/>
  <c r="BB1176" i="2"/>
  <c r="BA1176" i="2"/>
  <c r="AZ1176" i="2"/>
  <c r="AY1176" i="2"/>
  <c r="AX1176" i="2"/>
  <c r="AW1176" i="2"/>
  <c r="AV1176" i="2"/>
  <c r="AU1176" i="2"/>
  <c r="AT1176" i="2"/>
  <c r="AS1176" i="2"/>
  <c r="AR1176" i="2"/>
  <c r="AQ1176" i="2"/>
  <c r="AP1176" i="2"/>
  <c r="AO1176" i="2"/>
  <c r="AN1176" i="2"/>
  <c r="AM1176" i="2"/>
  <c r="AL1176" i="2"/>
  <c r="AK1176" i="2"/>
  <c r="AJ1176" i="2"/>
  <c r="AI1176" i="2"/>
  <c r="AH1176" i="2"/>
  <c r="AG1176" i="2"/>
  <c r="AF1176" i="2"/>
  <c r="BI1175" i="2"/>
  <c r="BH1175" i="2"/>
  <c r="BG1175" i="2"/>
  <c r="BF1175" i="2"/>
  <c r="BE1175" i="2"/>
  <c r="BD1175" i="2"/>
  <c r="BC1175" i="2"/>
  <c r="BB1175" i="2"/>
  <c r="BA1175" i="2"/>
  <c r="AZ1175" i="2"/>
  <c r="AY1175" i="2"/>
  <c r="AX1175" i="2"/>
  <c r="AW1175" i="2"/>
  <c r="AV1175" i="2"/>
  <c r="AU1175" i="2"/>
  <c r="AT1175" i="2"/>
  <c r="AS1175" i="2"/>
  <c r="AR1175" i="2"/>
  <c r="AQ1175" i="2"/>
  <c r="AP1175" i="2"/>
  <c r="AO1175" i="2"/>
  <c r="AN1175" i="2"/>
  <c r="AM1175" i="2"/>
  <c r="AL1175" i="2"/>
  <c r="AK1175" i="2"/>
  <c r="AJ1175" i="2"/>
  <c r="AI1175" i="2"/>
  <c r="AH1175" i="2"/>
  <c r="AG1175" i="2"/>
  <c r="AF1175" i="2"/>
  <c r="BI1174" i="2"/>
  <c r="BH1174" i="2"/>
  <c r="BG1174" i="2"/>
  <c r="BF1174" i="2"/>
  <c r="BE1174" i="2"/>
  <c r="BD1174" i="2"/>
  <c r="BC1174" i="2"/>
  <c r="BB1174" i="2"/>
  <c r="BA1174" i="2"/>
  <c r="AZ1174" i="2"/>
  <c r="AY1174" i="2"/>
  <c r="AX1174" i="2"/>
  <c r="AW1174" i="2"/>
  <c r="AV1174" i="2"/>
  <c r="AU1174" i="2"/>
  <c r="AT1174" i="2"/>
  <c r="AS1174" i="2"/>
  <c r="AR1174" i="2"/>
  <c r="AQ1174" i="2"/>
  <c r="AP1174" i="2"/>
  <c r="AO1174" i="2"/>
  <c r="AN1174" i="2"/>
  <c r="AM1174" i="2"/>
  <c r="AL1174" i="2"/>
  <c r="AK1174" i="2"/>
  <c r="AJ1174" i="2"/>
  <c r="AI1174" i="2"/>
  <c r="AH1174" i="2"/>
  <c r="AG1174" i="2"/>
  <c r="AF1174" i="2"/>
  <c r="BI1173" i="2"/>
  <c r="BH1173" i="2"/>
  <c r="BG1173" i="2"/>
  <c r="BF1173" i="2"/>
  <c r="BE1173" i="2"/>
  <c r="BD1173" i="2"/>
  <c r="BC1173" i="2"/>
  <c r="BB1173" i="2"/>
  <c r="BA1173" i="2"/>
  <c r="AZ1173" i="2"/>
  <c r="AY1173" i="2"/>
  <c r="AX1173" i="2"/>
  <c r="AW1173" i="2"/>
  <c r="AV1173" i="2"/>
  <c r="AU1173" i="2"/>
  <c r="AT1173" i="2"/>
  <c r="AS1173" i="2"/>
  <c r="AR1173" i="2"/>
  <c r="AQ1173" i="2"/>
  <c r="AP1173" i="2"/>
  <c r="AO1173" i="2"/>
  <c r="AN1173" i="2"/>
  <c r="AM1173" i="2"/>
  <c r="AL1173" i="2"/>
  <c r="AK1173" i="2"/>
  <c r="AJ1173" i="2"/>
  <c r="AI1173" i="2"/>
  <c r="AH1173" i="2"/>
  <c r="AG1173" i="2"/>
  <c r="AF1173" i="2"/>
  <c r="BI1172" i="2"/>
  <c r="BH1172" i="2"/>
  <c r="BG1172" i="2"/>
  <c r="BF1172" i="2"/>
  <c r="BE1172" i="2"/>
  <c r="BD1172" i="2"/>
  <c r="BC1172" i="2"/>
  <c r="BB1172" i="2"/>
  <c r="BA1172" i="2"/>
  <c r="AZ1172" i="2"/>
  <c r="AY1172" i="2"/>
  <c r="AX1172" i="2"/>
  <c r="AW1172" i="2"/>
  <c r="AV1172" i="2"/>
  <c r="AU1172" i="2"/>
  <c r="AT1172" i="2"/>
  <c r="AS1172" i="2"/>
  <c r="AR1172" i="2"/>
  <c r="AQ1172" i="2"/>
  <c r="AP1172" i="2"/>
  <c r="AO1172" i="2"/>
  <c r="AN1172" i="2"/>
  <c r="AM1172" i="2"/>
  <c r="AL1172" i="2"/>
  <c r="AK1172" i="2"/>
  <c r="AJ1172" i="2"/>
  <c r="AI1172" i="2"/>
  <c r="AH1172" i="2"/>
  <c r="AG1172" i="2"/>
  <c r="AF1172" i="2"/>
  <c r="BI1171" i="2"/>
  <c r="BH1171" i="2"/>
  <c r="BG1171" i="2"/>
  <c r="BF1171" i="2"/>
  <c r="BE1171" i="2"/>
  <c r="BD1171" i="2"/>
  <c r="BC1171" i="2"/>
  <c r="BB1171" i="2"/>
  <c r="BA1171" i="2"/>
  <c r="AZ1171" i="2"/>
  <c r="AY1171" i="2"/>
  <c r="AX1171" i="2"/>
  <c r="AW1171" i="2"/>
  <c r="AV1171" i="2"/>
  <c r="AU1171" i="2"/>
  <c r="AT1171" i="2"/>
  <c r="AS1171" i="2"/>
  <c r="AR1171" i="2"/>
  <c r="AQ1171" i="2"/>
  <c r="AP1171" i="2"/>
  <c r="AO1171" i="2"/>
  <c r="AN1171" i="2"/>
  <c r="AM1171" i="2"/>
  <c r="AL1171" i="2"/>
  <c r="AK1171" i="2"/>
  <c r="AJ1171" i="2"/>
  <c r="AI1171" i="2"/>
  <c r="AH1171" i="2"/>
  <c r="AG1171" i="2"/>
  <c r="AF1171" i="2"/>
  <c r="BI1170" i="2"/>
  <c r="BH1170" i="2"/>
  <c r="BG1170" i="2"/>
  <c r="BF1170" i="2"/>
  <c r="BE1170" i="2"/>
  <c r="BD1170" i="2"/>
  <c r="BC1170" i="2"/>
  <c r="BB1170" i="2"/>
  <c r="BA1170" i="2"/>
  <c r="AZ1170" i="2"/>
  <c r="AY1170" i="2"/>
  <c r="AX1170" i="2"/>
  <c r="AW1170" i="2"/>
  <c r="AV1170" i="2"/>
  <c r="AU1170" i="2"/>
  <c r="AT1170" i="2"/>
  <c r="AS1170" i="2"/>
  <c r="AR1170" i="2"/>
  <c r="AQ1170" i="2"/>
  <c r="AP1170" i="2"/>
  <c r="AO1170" i="2"/>
  <c r="AN1170" i="2"/>
  <c r="AM1170" i="2"/>
  <c r="AL1170" i="2"/>
  <c r="AK1170" i="2"/>
  <c r="AJ1170" i="2"/>
  <c r="AI1170" i="2"/>
  <c r="AH1170" i="2"/>
  <c r="AG1170" i="2"/>
  <c r="AF1170" i="2"/>
  <c r="BI1169" i="2"/>
  <c r="BH1169" i="2"/>
  <c r="BG1169" i="2"/>
  <c r="BF1169" i="2"/>
  <c r="BE1169" i="2"/>
  <c r="BD1169" i="2"/>
  <c r="BC1169" i="2"/>
  <c r="BB1169" i="2"/>
  <c r="BA1169" i="2"/>
  <c r="AZ1169" i="2"/>
  <c r="AY1169" i="2"/>
  <c r="AX1169" i="2"/>
  <c r="AW1169" i="2"/>
  <c r="AV1169" i="2"/>
  <c r="AU1169" i="2"/>
  <c r="AT1169" i="2"/>
  <c r="AS1169" i="2"/>
  <c r="AR1169" i="2"/>
  <c r="AQ1169" i="2"/>
  <c r="AP1169" i="2"/>
  <c r="AO1169" i="2"/>
  <c r="AN1169" i="2"/>
  <c r="AM1169" i="2"/>
  <c r="AL1169" i="2"/>
  <c r="AK1169" i="2"/>
  <c r="AJ1169" i="2"/>
  <c r="AI1169" i="2"/>
  <c r="AH1169" i="2"/>
  <c r="AG1169" i="2"/>
  <c r="AF1169" i="2"/>
  <c r="BI1168" i="2"/>
  <c r="BH1168" i="2"/>
  <c r="BG1168" i="2"/>
  <c r="BF1168" i="2"/>
  <c r="BE1168" i="2"/>
  <c r="BD1168" i="2"/>
  <c r="BC1168" i="2"/>
  <c r="BB1168" i="2"/>
  <c r="BA1168" i="2"/>
  <c r="AZ1168" i="2"/>
  <c r="AY1168" i="2"/>
  <c r="AX1168" i="2"/>
  <c r="AW1168" i="2"/>
  <c r="AV1168" i="2"/>
  <c r="AU1168" i="2"/>
  <c r="AT1168" i="2"/>
  <c r="AS1168" i="2"/>
  <c r="AR1168" i="2"/>
  <c r="AQ1168" i="2"/>
  <c r="AP1168" i="2"/>
  <c r="AO1168" i="2"/>
  <c r="AN1168" i="2"/>
  <c r="AM1168" i="2"/>
  <c r="AL1168" i="2"/>
  <c r="AK1168" i="2"/>
  <c r="AJ1168" i="2"/>
  <c r="AI1168" i="2"/>
  <c r="AH1168" i="2"/>
  <c r="AG1168" i="2"/>
  <c r="AF1168" i="2"/>
  <c r="BI1167" i="2"/>
  <c r="BH1167" i="2"/>
  <c r="BG1167" i="2"/>
  <c r="BF1167" i="2"/>
  <c r="BE1167" i="2"/>
  <c r="BD1167" i="2"/>
  <c r="BC1167" i="2"/>
  <c r="BB1167" i="2"/>
  <c r="BA1167" i="2"/>
  <c r="AZ1167" i="2"/>
  <c r="AY1167" i="2"/>
  <c r="AX1167" i="2"/>
  <c r="AW1167" i="2"/>
  <c r="AV1167" i="2"/>
  <c r="AU1167" i="2"/>
  <c r="AT1167" i="2"/>
  <c r="AS1167" i="2"/>
  <c r="AR1167" i="2"/>
  <c r="AQ1167" i="2"/>
  <c r="AP1167" i="2"/>
  <c r="AO1167" i="2"/>
  <c r="AN1167" i="2"/>
  <c r="AM1167" i="2"/>
  <c r="AL1167" i="2"/>
  <c r="AK1167" i="2"/>
  <c r="AJ1167" i="2"/>
  <c r="AI1167" i="2"/>
  <c r="AH1167" i="2"/>
  <c r="AG1167" i="2"/>
  <c r="AF1167" i="2"/>
  <c r="BI1166" i="2"/>
  <c r="BH1166" i="2"/>
  <c r="BG1166" i="2"/>
  <c r="BF1166" i="2"/>
  <c r="BE1166" i="2"/>
  <c r="BD1166" i="2"/>
  <c r="BC1166" i="2"/>
  <c r="BB1166" i="2"/>
  <c r="BA1166" i="2"/>
  <c r="AZ1166" i="2"/>
  <c r="AY1166" i="2"/>
  <c r="AX1166" i="2"/>
  <c r="AW1166" i="2"/>
  <c r="AV1166" i="2"/>
  <c r="AU1166" i="2"/>
  <c r="AT1166" i="2"/>
  <c r="AS1166" i="2"/>
  <c r="AR1166" i="2"/>
  <c r="AQ1166" i="2"/>
  <c r="AP1166" i="2"/>
  <c r="AO1166" i="2"/>
  <c r="AN1166" i="2"/>
  <c r="AM1166" i="2"/>
  <c r="AL1166" i="2"/>
  <c r="AK1166" i="2"/>
  <c r="AJ1166" i="2"/>
  <c r="AI1166" i="2"/>
  <c r="AH1166" i="2"/>
  <c r="AG1166" i="2"/>
  <c r="AF1166" i="2"/>
  <c r="BI1165" i="2"/>
  <c r="BH1165" i="2"/>
  <c r="BG1165" i="2"/>
  <c r="BF1165" i="2"/>
  <c r="BE1165" i="2"/>
  <c r="BD1165" i="2"/>
  <c r="BC1165" i="2"/>
  <c r="BB1165" i="2"/>
  <c r="BA1165" i="2"/>
  <c r="AZ1165" i="2"/>
  <c r="AY1165" i="2"/>
  <c r="AX1165" i="2"/>
  <c r="AW1165" i="2"/>
  <c r="AV1165" i="2"/>
  <c r="AU1165" i="2"/>
  <c r="AT1165" i="2"/>
  <c r="AS1165" i="2"/>
  <c r="AR1165" i="2"/>
  <c r="AQ1165" i="2"/>
  <c r="AP1165" i="2"/>
  <c r="AO1165" i="2"/>
  <c r="AN1165" i="2"/>
  <c r="AM1165" i="2"/>
  <c r="AL1165" i="2"/>
  <c r="AK1165" i="2"/>
  <c r="AJ1165" i="2"/>
  <c r="AI1165" i="2"/>
  <c r="AH1165" i="2"/>
  <c r="AG1165" i="2"/>
  <c r="AF1165" i="2"/>
  <c r="BI1164" i="2"/>
  <c r="BH1164" i="2"/>
  <c r="BG1164" i="2"/>
  <c r="BF1164" i="2"/>
  <c r="BE1164" i="2"/>
  <c r="BD1164" i="2"/>
  <c r="BC1164" i="2"/>
  <c r="BB1164" i="2"/>
  <c r="BA1164" i="2"/>
  <c r="AZ1164" i="2"/>
  <c r="AY1164" i="2"/>
  <c r="AX1164" i="2"/>
  <c r="AW1164" i="2"/>
  <c r="AV1164" i="2"/>
  <c r="AU1164" i="2"/>
  <c r="AT1164" i="2"/>
  <c r="AS1164" i="2"/>
  <c r="AR1164" i="2"/>
  <c r="AQ1164" i="2"/>
  <c r="AP1164" i="2"/>
  <c r="AO1164" i="2"/>
  <c r="AN1164" i="2"/>
  <c r="AM1164" i="2"/>
  <c r="AL1164" i="2"/>
  <c r="AK1164" i="2"/>
  <c r="AJ1164" i="2"/>
  <c r="AI1164" i="2"/>
  <c r="AH1164" i="2"/>
  <c r="AG1164" i="2"/>
  <c r="AF1164" i="2"/>
  <c r="BI1163" i="2"/>
  <c r="BH1163" i="2"/>
  <c r="BG1163" i="2"/>
  <c r="BF1163" i="2"/>
  <c r="BE1163" i="2"/>
  <c r="BD1163" i="2"/>
  <c r="BC1163" i="2"/>
  <c r="BB1163" i="2"/>
  <c r="BA1163" i="2"/>
  <c r="AZ1163" i="2"/>
  <c r="AY1163" i="2"/>
  <c r="AX1163" i="2"/>
  <c r="AW1163" i="2"/>
  <c r="AV1163" i="2"/>
  <c r="AU1163" i="2"/>
  <c r="AT1163" i="2"/>
  <c r="AS1163" i="2"/>
  <c r="AR1163" i="2"/>
  <c r="AQ1163" i="2"/>
  <c r="AP1163" i="2"/>
  <c r="AO1163" i="2"/>
  <c r="AN1163" i="2"/>
  <c r="AM1163" i="2"/>
  <c r="AL1163" i="2"/>
  <c r="AK1163" i="2"/>
  <c r="AJ1163" i="2"/>
  <c r="AI1163" i="2"/>
  <c r="AH1163" i="2"/>
  <c r="AG1163" i="2"/>
  <c r="AF1163" i="2"/>
  <c r="BI1162" i="2"/>
  <c r="BH1162" i="2"/>
  <c r="BG1162" i="2"/>
  <c r="BF1162" i="2"/>
  <c r="BE1162" i="2"/>
  <c r="BD1162" i="2"/>
  <c r="BC1162" i="2"/>
  <c r="BB1162" i="2"/>
  <c r="BA1162" i="2"/>
  <c r="AZ1162" i="2"/>
  <c r="AY1162" i="2"/>
  <c r="AX1162" i="2"/>
  <c r="AW1162" i="2"/>
  <c r="AV1162" i="2"/>
  <c r="AU1162" i="2"/>
  <c r="AT1162" i="2"/>
  <c r="AS1162" i="2"/>
  <c r="AR1162" i="2"/>
  <c r="AQ1162" i="2"/>
  <c r="AP1162" i="2"/>
  <c r="AO1162" i="2"/>
  <c r="AN1162" i="2"/>
  <c r="AM1162" i="2"/>
  <c r="AL1162" i="2"/>
  <c r="AK1162" i="2"/>
  <c r="AJ1162" i="2"/>
  <c r="AI1162" i="2"/>
  <c r="AH1162" i="2"/>
  <c r="AG1162" i="2"/>
  <c r="AF1162" i="2"/>
  <c r="BI1161" i="2"/>
  <c r="BH1161" i="2"/>
  <c r="BG1161" i="2"/>
  <c r="BF1161" i="2"/>
  <c r="BE1161" i="2"/>
  <c r="BD1161" i="2"/>
  <c r="BC1161" i="2"/>
  <c r="BB1161" i="2"/>
  <c r="BA1161" i="2"/>
  <c r="AZ1161" i="2"/>
  <c r="AY1161" i="2"/>
  <c r="AX1161" i="2"/>
  <c r="AW1161" i="2"/>
  <c r="AV1161" i="2"/>
  <c r="AU1161" i="2"/>
  <c r="AT1161" i="2"/>
  <c r="AS1161" i="2"/>
  <c r="AR1161" i="2"/>
  <c r="AQ1161" i="2"/>
  <c r="AP1161" i="2"/>
  <c r="AO1161" i="2"/>
  <c r="AN1161" i="2"/>
  <c r="AM1161" i="2"/>
  <c r="AL1161" i="2"/>
  <c r="AK1161" i="2"/>
  <c r="AJ1161" i="2"/>
  <c r="AI1161" i="2"/>
  <c r="AH1161" i="2"/>
  <c r="AG1161" i="2"/>
  <c r="AF1161" i="2"/>
  <c r="BI1160" i="2"/>
  <c r="BH1160" i="2"/>
  <c r="BG1160" i="2"/>
  <c r="BF1160" i="2"/>
  <c r="BE1160" i="2"/>
  <c r="BD1160" i="2"/>
  <c r="BC1160" i="2"/>
  <c r="BB1160" i="2"/>
  <c r="BA1160" i="2"/>
  <c r="AZ1160" i="2"/>
  <c r="AY1160" i="2"/>
  <c r="AX1160" i="2"/>
  <c r="AW1160" i="2"/>
  <c r="AV1160" i="2"/>
  <c r="AU1160" i="2"/>
  <c r="AT1160" i="2"/>
  <c r="AS1160" i="2"/>
  <c r="AR1160" i="2"/>
  <c r="AQ1160" i="2"/>
  <c r="AP1160" i="2"/>
  <c r="AO1160" i="2"/>
  <c r="AN1160" i="2"/>
  <c r="AM1160" i="2"/>
  <c r="AL1160" i="2"/>
  <c r="AK1160" i="2"/>
  <c r="AJ1160" i="2"/>
  <c r="AI1160" i="2"/>
  <c r="AH1160" i="2"/>
  <c r="AG1160" i="2"/>
  <c r="AF1160" i="2"/>
  <c r="BI1159" i="2"/>
  <c r="BH1159" i="2"/>
  <c r="BG1159" i="2"/>
  <c r="BF1159" i="2"/>
  <c r="BE1159" i="2"/>
  <c r="BD1159" i="2"/>
  <c r="BC1159" i="2"/>
  <c r="BB1159" i="2"/>
  <c r="BA1159" i="2"/>
  <c r="AZ1159" i="2"/>
  <c r="AY1159" i="2"/>
  <c r="AX1159" i="2"/>
  <c r="AW1159" i="2"/>
  <c r="AV1159" i="2"/>
  <c r="AU1159" i="2"/>
  <c r="AT1159" i="2"/>
  <c r="AS1159" i="2"/>
  <c r="AR1159" i="2"/>
  <c r="AQ1159" i="2"/>
  <c r="AP1159" i="2"/>
  <c r="AO1159" i="2"/>
  <c r="AN1159" i="2"/>
  <c r="AM1159" i="2"/>
  <c r="AL1159" i="2"/>
  <c r="AK1159" i="2"/>
  <c r="AJ1159" i="2"/>
  <c r="AI1159" i="2"/>
  <c r="AH1159" i="2"/>
  <c r="AG1159" i="2"/>
  <c r="AF1159" i="2"/>
  <c r="BI1158" i="2"/>
  <c r="BH1158" i="2"/>
  <c r="BG1158" i="2"/>
  <c r="BF1158" i="2"/>
  <c r="BE1158" i="2"/>
  <c r="BD1158" i="2"/>
  <c r="BC1158" i="2"/>
  <c r="BB1158" i="2"/>
  <c r="BA1158" i="2"/>
  <c r="AZ1158" i="2"/>
  <c r="AY1158" i="2"/>
  <c r="AX1158" i="2"/>
  <c r="AW1158" i="2"/>
  <c r="AV1158" i="2"/>
  <c r="AU1158" i="2"/>
  <c r="AT1158" i="2"/>
  <c r="AS1158" i="2"/>
  <c r="AR1158" i="2"/>
  <c r="AQ1158" i="2"/>
  <c r="AP1158" i="2"/>
  <c r="AO1158" i="2"/>
  <c r="AN1158" i="2"/>
  <c r="AM1158" i="2"/>
  <c r="AL1158" i="2"/>
  <c r="AK1158" i="2"/>
  <c r="AJ1158" i="2"/>
  <c r="AI1158" i="2"/>
  <c r="AH1158" i="2"/>
  <c r="AG1158" i="2"/>
  <c r="AF1158" i="2"/>
  <c r="BI1157" i="2"/>
  <c r="BH1157" i="2"/>
  <c r="BG1157" i="2"/>
  <c r="BF1157" i="2"/>
  <c r="BE1157" i="2"/>
  <c r="BD1157" i="2"/>
  <c r="BC1157" i="2"/>
  <c r="BB1157" i="2"/>
  <c r="BA1157" i="2"/>
  <c r="AZ1157" i="2"/>
  <c r="AY1157" i="2"/>
  <c r="AX1157" i="2"/>
  <c r="AW1157" i="2"/>
  <c r="AV1157" i="2"/>
  <c r="AU1157" i="2"/>
  <c r="AT1157" i="2"/>
  <c r="AS1157" i="2"/>
  <c r="AR1157" i="2"/>
  <c r="AQ1157" i="2"/>
  <c r="AP1157" i="2"/>
  <c r="AO1157" i="2"/>
  <c r="AN1157" i="2"/>
  <c r="AM1157" i="2"/>
  <c r="AL1157" i="2"/>
  <c r="AK1157" i="2"/>
  <c r="AJ1157" i="2"/>
  <c r="AI1157" i="2"/>
  <c r="AH1157" i="2"/>
  <c r="AG1157" i="2"/>
  <c r="AF1157" i="2"/>
  <c r="BI1156" i="2"/>
  <c r="BH1156" i="2"/>
  <c r="BG1156" i="2"/>
  <c r="BF1156" i="2"/>
  <c r="BE1156" i="2"/>
  <c r="BD1156" i="2"/>
  <c r="BC1156" i="2"/>
  <c r="BB1156" i="2"/>
  <c r="BA1156" i="2"/>
  <c r="AZ1156" i="2"/>
  <c r="AY1156" i="2"/>
  <c r="AX1156" i="2"/>
  <c r="AW1156" i="2"/>
  <c r="AV1156" i="2"/>
  <c r="AU1156" i="2"/>
  <c r="AT1156" i="2"/>
  <c r="AS1156" i="2"/>
  <c r="AR1156" i="2"/>
  <c r="AQ1156" i="2"/>
  <c r="AP1156" i="2"/>
  <c r="AO1156" i="2"/>
  <c r="AN1156" i="2"/>
  <c r="AM1156" i="2"/>
  <c r="AL1156" i="2"/>
  <c r="AK1156" i="2"/>
  <c r="AJ1156" i="2"/>
  <c r="AI1156" i="2"/>
  <c r="AH1156" i="2"/>
  <c r="AG1156" i="2"/>
  <c r="AF1156" i="2"/>
  <c r="BI1155" i="2"/>
  <c r="BH1155" i="2"/>
  <c r="BG1155" i="2"/>
  <c r="BF1155" i="2"/>
  <c r="BE1155" i="2"/>
  <c r="BD1155" i="2"/>
  <c r="BC1155" i="2"/>
  <c r="BB1155" i="2"/>
  <c r="BA1155" i="2"/>
  <c r="AZ1155" i="2"/>
  <c r="AY1155" i="2"/>
  <c r="AX1155" i="2"/>
  <c r="AW1155" i="2"/>
  <c r="AV1155" i="2"/>
  <c r="AU1155" i="2"/>
  <c r="AT1155" i="2"/>
  <c r="AS1155" i="2"/>
  <c r="AR1155" i="2"/>
  <c r="AQ1155" i="2"/>
  <c r="AP1155" i="2"/>
  <c r="AO1155" i="2"/>
  <c r="AN1155" i="2"/>
  <c r="AM1155" i="2"/>
  <c r="AL1155" i="2"/>
  <c r="AK1155" i="2"/>
  <c r="AJ1155" i="2"/>
  <c r="AI1155" i="2"/>
  <c r="AH1155" i="2"/>
  <c r="AG1155" i="2"/>
  <c r="AF1155" i="2"/>
  <c r="BI1154" i="2"/>
  <c r="BH1154" i="2"/>
  <c r="BG1154" i="2"/>
  <c r="BF1154" i="2"/>
  <c r="BE1154" i="2"/>
  <c r="BD1154" i="2"/>
  <c r="BC1154" i="2"/>
  <c r="BB1154" i="2"/>
  <c r="BA1154" i="2"/>
  <c r="AZ1154" i="2"/>
  <c r="AY1154" i="2"/>
  <c r="AX1154" i="2"/>
  <c r="AW1154" i="2"/>
  <c r="AV1154" i="2"/>
  <c r="AU1154" i="2"/>
  <c r="AT1154" i="2"/>
  <c r="AS1154" i="2"/>
  <c r="AR1154" i="2"/>
  <c r="AQ1154" i="2"/>
  <c r="AP1154" i="2"/>
  <c r="AO1154" i="2"/>
  <c r="AN1154" i="2"/>
  <c r="AM1154" i="2"/>
  <c r="AL1154" i="2"/>
  <c r="AK1154" i="2"/>
  <c r="AJ1154" i="2"/>
  <c r="AI1154" i="2"/>
  <c r="AH1154" i="2"/>
  <c r="AG1154" i="2"/>
  <c r="AF1154" i="2"/>
  <c r="BI1153" i="2"/>
  <c r="BH1153" i="2"/>
  <c r="BG1153" i="2"/>
  <c r="BF1153" i="2"/>
  <c r="BE1153" i="2"/>
  <c r="BD1153" i="2"/>
  <c r="BC1153" i="2"/>
  <c r="BB1153" i="2"/>
  <c r="BA1153" i="2"/>
  <c r="AZ1153" i="2"/>
  <c r="AY1153" i="2"/>
  <c r="AX1153" i="2"/>
  <c r="AW1153" i="2"/>
  <c r="AV1153" i="2"/>
  <c r="AU1153" i="2"/>
  <c r="AT1153" i="2"/>
  <c r="AS1153" i="2"/>
  <c r="AR1153" i="2"/>
  <c r="AQ1153" i="2"/>
  <c r="AP1153" i="2"/>
  <c r="AO1153" i="2"/>
  <c r="AN1153" i="2"/>
  <c r="AM1153" i="2"/>
  <c r="AL1153" i="2"/>
  <c r="AK1153" i="2"/>
  <c r="AJ1153" i="2"/>
  <c r="AI1153" i="2"/>
  <c r="AH1153" i="2"/>
  <c r="AG1153" i="2"/>
  <c r="AF1153" i="2"/>
  <c r="BI1152" i="2"/>
  <c r="BH1152" i="2"/>
  <c r="BG1152" i="2"/>
  <c r="BF1152" i="2"/>
  <c r="BE1152" i="2"/>
  <c r="BD1152" i="2"/>
  <c r="BC1152" i="2"/>
  <c r="BB1152" i="2"/>
  <c r="BA1152" i="2"/>
  <c r="AZ1152" i="2"/>
  <c r="AY1152" i="2"/>
  <c r="AX1152" i="2"/>
  <c r="AW1152" i="2"/>
  <c r="AV1152" i="2"/>
  <c r="AU1152" i="2"/>
  <c r="AT1152" i="2"/>
  <c r="AS1152" i="2"/>
  <c r="AR1152" i="2"/>
  <c r="AQ1152" i="2"/>
  <c r="AP1152" i="2"/>
  <c r="AO1152" i="2"/>
  <c r="AN1152" i="2"/>
  <c r="AM1152" i="2"/>
  <c r="AL1152" i="2"/>
  <c r="AK1152" i="2"/>
  <c r="AJ1152" i="2"/>
  <c r="AI1152" i="2"/>
  <c r="AH1152" i="2"/>
  <c r="AG1152" i="2"/>
  <c r="AF1152" i="2"/>
  <c r="BI1151" i="2"/>
  <c r="BH1151" i="2"/>
  <c r="BG1151" i="2"/>
  <c r="BF1151" i="2"/>
  <c r="BE1151" i="2"/>
  <c r="BD1151" i="2"/>
  <c r="BC1151" i="2"/>
  <c r="BB1151" i="2"/>
  <c r="BA1151" i="2"/>
  <c r="AZ1151" i="2"/>
  <c r="AY1151" i="2"/>
  <c r="AX1151" i="2"/>
  <c r="AW1151" i="2"/>
  <c r="AV1151" i="2"/>
  <c r="AU1151" i="2"/>
  <c r="AT1151" i="2"/>
  <c r="AS1151" i="2"/>
  <c r="AR1151" i="2"/>
  <c r="AQ1151" i="2"/>
  <c r="AP1151" i="2"/>
  <c r="AO1151" i="2"/>
  <c r="AN1151" i="2"/>
  <c r="AM1151" i="2"/>
  <c r="AL1151" i="2"/>
  <c r="AK1151" i="2"/>
  <c r="AJ1151" i="2"/>
  <c r="AI1151" i="2"/>
  <c r="AH1151" i="2"/>
  <c r="AG1151" i="2"/>
  <c r="AF1151" i="2"/>
  <c r="BI1150" i="2"/>
  <c r="BH1150" i="2"/>
  <c r="BG1150" i="2"/>
  <c r="BF1150" i="2"/>
  <c r="BE1150" i="2"/>
  <c r="BD1150" i="2"/>
  <c r="BC1150" i="2"/>
  <c r="BB1150" i="2"/>
  <c r="BA1150" i="2"/>
  <c r="AZ1150" i="2"/>
  <c r="AY1150" i="2"/>
  <c r="AX1150" i="2"/>
  <c r="AW1150" i="2"/>
  <c r="AV1150" i="2"/>
  <c r="AU1150" i="2"/>
  <c r="AT1150" i="2"/>
  <c r="AS1150" i="2"/>
  <c r="AR1150" i="2"/>
  <c r="AQ1150" i="2"/>
  <c r="AP1150" i="2"/>
  <c r="AO1150" i="2"/>
  <c r="AN1150" i="2"/>
  <c r="AM1150" i="2"/>
  <c r="AL1150" i="2"/>
  <c r="AK1150" i="2"/>
  <c r="AJ1150" i="2"/>
  <c r="AI1150" i="2"/>
  <c r="AH1150" i="2"/>
  <c r="AG1150" i="2"/>
  <c r="AF1150" i="2"/>
  <c r="BI1149" i="2"/>
  <c r="BH1149" i="2"/>
  <c r="BG1149" i="2"/>
  <c r="BF1149" i="2"/>
  <c r="BE1149" i="2"/>
  <c r="BD1149" i="2"/>
  <c r="BC1149" i="2"/>
  <c r="BB1149" i="2"/>
  <c r="BA1149" i="2"/>
  <c r="AZ1149" i="2"/>
  <c r="AY1149" i="2"/>
  <c r="AX1149" i="2"/>
  <c r="AW1149" i="2"/>
  <c r="AV1149" i="2"/>
  <c r="AU1149" i="2"/>
  <c r="AT1149" i="2"/>
  <c r="AS1149" i="2"/>
  <c r="AR1149" i="2"/>
  <c r="AQ1149" i="2"/>
  <c r="AP1149" i="2"/>
  <c r="AO1149" i="2"/>
  <c r="AN1149" i="2"/>
  <c r="AM1149" i="2"/>
  <c r="AL1149" i="2"/>
  <c r="AK1149" i="2"/>
  <c r="AJ1149" i="2"/>
  <c r="AI1149" i="2"/>
  <c r="AH1149" i="2"/>
  <c r="AG1149" i="2"/>
  <c r="AF1149" i="2"/>
  <c r="BI1148" i="2"/>
  <c r="BH1148" i="2"/>
  <c r="BG1148" i="2"/>
  <c r="BF1148" i="2"/>
  <c r="BE1148" i="2"/>
  <c r="BD1148" i="2"/>
  <c r="BC1148" i="2"/>
  <c r="BB1148" i="2"/>
  <c r="BA1148" i="2"/>
  <c r="AZ1148" i="2"/>
  <c r="AY1148" i="2"/>
  <c r="AX1148" i="2"/>
  <c r="AW1148" i="2"/>
  <c r="AV1148" i="2"/>
  <c r="AU1148" i="2"/>
  <c r="AT1148" i="2"/>
  <c r="AS1148" i="2"/>
  <c r="AR1148" i="2"/>
  <c r="AQ1148" i="2"/>
  <c r="AP1148" i="2"/>
  <c r="AO1148" i="2"/>
  <c r="AN1148" i="2"/>
  <c r="AM1148" i="2"/>
  <c r="AL1148" i="2"/>
  <c r="AK1148" i="2"/>
  <c r="AJ1148" i="2"/>
  <c r="AI1148" i="2"/>
  <c r="AH1148" i="2"/>
  <c r="AG1148" i="2"/>
  <c r="AF1148" i="2"/>
  <c r="BI1147" i="2"/>
  <c r="BH1147" i="2"/>
  <c r="BG1147" i="2"/>
  <c r="BF1147" i="2"/>
  <c r="BE1147" i="2"/>
  <c r="BD1147" i="2"/>
  <c r="BC1147" i="2"/>
  <c r="BB1147" i="2"/>
  <c r="BA1147" i="2"/>
  <c r="AZ1147" i="2"/>
  <c r="AY1147" i="2"/>
  <c r="AX1147" i="2"/>
  <c r="AW1147" i="2"/>
  <c r="AV1147" i="2"/>
  <c r="AU1147" i="2"/>
  <c r="AT1147" i="2"/>
  <c r="AS1147" i="2"/>
  <c r="AR1147" i="2"/>
  <c r="AQ1147" i="2"/>
  <c r="AP1147" i="2"/>
  <c r="AO1147" i="2"/>
  <c r="AN1147" i="2"/>
  <c r="AM1147" i="2"/>
  <c r="AL1147" i="2"/>
  <c r="AK1147" i="2"/>
  <c r="AJ1147" i="2"/>
  <c r="AI1147" i="2"/>
  <c r="AH1147" i="2"/>
  <c r="AG1147" i="2"/>
  <c r="AF1147" i="2"/>
  <c r="BI1146" i="2"/>
  <c r="BH1146" i="2"/>
  <c r="BG1146" i="2"/>
  <c r="BF1146" i="2"/>
  <c r="BE1146" i="2"/>
  <c r="BD1146" i="2"/>
  <c r="BC1146" i="2"/>
  <c r="BB1146" i="2"/>
  <c r="BA1146" i="2"/>
  <c r="AZ1146" i="2"/>
  <c r="AY1146" i="2"/>
  <c r="AX1146" i="2"/>
  <c r="AW1146" i="2"/>
  <c r="AV1146" i="2"/>
  <c r="AU1146" i="2"/>
  <c r="AT1146" i="2"/>
  <c r="AS1146" i="2"/>
  <c r="AR1146" i="2"/>
  <c r="AQ1146" i="2"/>
  <c r="AP1146" i="2"/>
  <c r="AO1146" i="2"/>
  <c r="AN1146" i="2"/>
  <c r="AM1146" i="2"/>
  <c r="AL1146" i="2"/>
  <c r="AK1146" i="2"/>
  <c r="AJ1146" i="2"/>
  <c r="AI1146" i="2"/>
  <c r="AH1146" i="2"/>
  <c r="AG1146" i="2"/>
  <c r="AF1146" i="2"/>
  <c r="BI1145" i="2"/>
  <c r="BH1145" i="2"/>
  <c r="BG1145" i="2"/>
  <c r="BF1145" i="2"/>
  <c r="BE1145" i="2"/>
  <c r="BD1145" i="2"/>
  <c r="BC1145" i="2"/>
  <c r="BB1145" i="2"/>
  <c r="BA1145" i="2"/>
  <c r="AZ1145" i="2"/>
  <c r="AY1145" i="2"/>
  <c r="AX1145" i="2"/>
  <c r="AW1145" i="2"/>
  <c r="AV1145" i="2"/>
  <c r="AU1145" i="2"/>
  <c r="AT1145" i="2"/>
  <c r="AS1145" i="2"/>
  <c r="AR1145" i="2"/>
  <c r="AQ1145" i="2"/>
  <c r="AP1145" i="2"/>
  <c r="AO1145" i="2"/>
  <c r="AN1145" i="2"/>
  <c r="AM1145" i="2"/>
  <c r="AL1145" i="2"/>
  <c r="AK1145" i="2"/>
  <c r="AJ1145" i="2"/>
  <c r="AI1145" i="2"/>
  <c r="AH1145" i="2"/>
  <c r="AG1145" i="2"/>
  <c r="AF1145" i="2"/>
  <c r="BI1144" i="2"/>
  <c r="BH1144" i="2"/>
  <c r="BG1144" i="2"/>
  <c r="BF1144" i="2"/>
  <c r="BE1144" i="2"/>
  <c r="BD1144" i="2"/>
  <c r="BC1144" i="2"/>
  <c r="BB1144" i="2"/>
  <c r="BA1144" i="2"/>
  <c r="AZ1144" i="2"/>
  <c r="AY1144" i="2"/>
  <c r="AX1144" i="2"/>
  <c r="AW1144" i="2"/>
  <c r="AV1144" i="2"/>
  <c r="AU1144" i="2"/>
  <c r="AT1144" i="2"/>
  <c r="AS1144" i="2"/>
  <c r="AR1144" i="2"/>
  <c r="AQ1144" i="2"/>
  <c r="AP1144" i="2"/>
  <c r="AO1144" i="2"/>
  <c r="AN1144" i="2"/>
  <c r="AM1144" i="2"/>
  <c r="AL1144" i="2"/>
  <c r="AK1144" i="2"/>
  <c r="AJ1144" i="2"/>
  <c r="AI1144" i="2"/>
  <c r="AH1144" i="2"/>
  <c r="AG1144" i="2"/>
  <c r="AF1144" i="2"/>
  <c r="BI1143" i="2"/>
  <c r="BH1143" i="2"/>
  <c r="BG1143" i="2"/>
  <c r="BF1143" i="2"/>
  <c r="BE1143" i="2"/>
  <c r="BD1143" i="2"/>
  <c r="BC1143" i="2"/>
  <c r="BB1143" i="2"/>
  <c r="BA1143" i="2"/>
  <c r="AZ1143" i="2"/>
  <c r="AY1143" i="2"/>
  <c r="AX1143" i="2"/>
  <c r="AW1143" i="2"/>
  <c r="AV1143" i="2"/>
  <c r="AU1143" i="2"/>
  <c r="AT1143" i="2"/>
  <c r="AS1143" i="2"/>
  <c r="AR1143" i="2"/>
  <c r="AQ1143" i="2"/>
  <c r="AP1143" i="2"/>
  <c r="AO1143" i="2"/>
  <c r="AN1143" i="2"/>
  <c r="AM1143" i="2"/>
  <c r="AL1143" i="2"/>
  <c r="AK1143" i="2"/>
  <c r="AJ1143" i="2"/>
  <c r="AI1143" i="2"/>
  <c r="AH1143" i="2"/>
  <c r="AG1143" i="2"/>
  <c r="AF1143" i="2"/>
  <c r="BI1142" i="2"/>
  <c r="BH1142" i="2"/>
  <c r="BG1142" i="2"/>
  <c r="BF1142" i="2"/>
  <c r="BE1142" i="2"/>
  <c r="BD1142" i="2"/>
  <c r="BC1142" i="2"/>
  <c r="BB1142" i="2"/>
  <c r="BA1142" i="2"/>
  <c r="AZ1142" i="2"/>
  <c r="AY1142" i="2"/>
  <c r="AX1142" i="2"/>
  <c r="AW1142" i="2"/>
  <c r="AV1142" i="2"/>
  <c r="AU1142" i="2"/>
  <c r="AT1142" i="2"/>
  <c r="AS1142" i="2"/>
  <c r="AR1142" i="2"/>
  <c r="AQ1142" i="2"/>
  <c r="AP1142" i="2"/>
  <c r="AO1142" i="2"/>
  <c r="AN1142" i="2"/>
  <c r="AM1142" i="2"/>
  <c r="AL1142" i="2"/>
  <c r="AK1142" i="2"/>
  <c r="AJ1142" i="2"/>
  <c r="AI1142" i="2"/>
  <c r="AH1142" i="2"/>
  <c r="AG1142" i="2"/>
  <c r="AF1142" i="2"/>
  <c r="BI1141" i="2"/>
  <c r="BH1141" i="2"/>
  <c r="BG1141" i="2"/>
  <c r="BF1141" i="2"/>
  <c r="BE1141" i="2"/>
  <c r="BD1141" i="2"/>
  <c r="BC1141" i="2"/>
  <c r="BB1141" i="2"/>
  <c r="BA1141" i="2"/>
  <c r="AZ1141" i="2"/>
  <c r="AY1141" i="2"/>
  <c r="AX1141" i="2"/>
  <c r="AW1141" i="2"/>
  <c r="AV1141" i="2"/>
  <c r="AU1141" i="2"/>
  <c r="AT1141" i="2"/>
  <c r="AS1141" i="2"/>
  <c r="AR1141" i="2"/>
  <c r="AQ1141" i="2"/>
  <c r="AP1141" i="2"/>
  <c r="AO1141" i="2"/>
  <c r="AN1141" i="2"/>
  <c r="AM1141" i="2"/>
  <c r="AL1141" i="2"/>
  <c r="AK1141" i="2"/>
  <c r="AJ1141" i="2"/>
  <c r="AI1141" i="2"/>
  <c r="AH1141" i="2"/>
  <c r="AG1141" i="2"/>
  <c r="AF1141" i="2"/>
  <c r="BI1140" i="2"/>
  <c r="BH1140" i="2"/>
  <c r="BG1140" i="2"/>
  <c r="BF1140" i="2"/>
  <c r="BE1140" i="2"/>
  <c r="BD1140" i="2"/>
  <c r="BC1140" i="2"/>
  <c r="BB1140" i="2"/>
  <c r="BA1140" i="2"/>
  <c r="AZ1140" i="2"/>
  <c r="AY1140" i="2"/>
  <c r="AX1140" i="2"/>
  <c r="AW1140" i="2"/>
  <c r="AV1140" i="2"/>
  <c r="AU1140" i="2"/>
  <c r="AT1140" i="2"/>
  <c r="AS1140" i="2"/>
  <c r="AR1140" i="2"/>
  <c r="AQ1140" i="2"/>
  <c r="AP1140" i="2"/>
  <c r="AO1140" i="2"/>
  <c r="AN1140" i="2"/>
  <c r="AM1140" i="2"/>
  <c r="AL1140" i="2"/>
  <c r="AK1140" i="2"/>
  <c r="AJ1140" i="2"/>
  <c r="AI1140" i="2"/>
  <c r="AH1140" i="2"/>
  <c r="AG1140" i="2"/>
  <c r="AF1140" i="2"/>
  <c r="BI1139" i="2"/>
  <c r="BH1139" i="2"/>
  <c r="BG1139" i="2"/>
  <c r="BF1139" i="2"/>
  <c r="BE1139" i="2"/>
  <c r="BD1139" i="2"/>
  <c r="BC1139" i="2"/>
  <c r="BB1139" i="2"/>
  <c r="BA1139" i="2"/>
  <c r="AZ1139" i="2"/>
  <c r="AY1139" i="2"/>
  <c r="AX1139" i="2"/>
  <c r="AW1139" i="2"/>
  <c r="AV1139" i="2"/>
  <c r="AU1139" i="2"/>
  <c r="AT1139" i="2"/>
  <c r="AS1139" i="2"/>
  <c r="AR1139" i="2"/>
  <c r="AQ1139" i="2"/>
  <c r="AP1139" i="2"/>
  <c r="AO1139" i="2"/>
  <c r="AN1139" i="2"/>
  <c r="AM1139" i="2"/>
  <c r="AL1139" i="2"/>
  <c r="AK1139" i="2"/>
  <c r="AJ1139" i="2"/>
  <c r="AI1139" i="2"/>
  <c r="AH1139" i="2"/>
  <c r="AG1139" i="2"/>
  <c r="AF1139" i="2"/>
  <c r="BI1138" i="2"/>
  <c r="BH1138" i="2"/>
  <c r="BG1138" i="2"/>
  <c r="BF1138" i="2"/>
  <c r="BE1138" i="2"/>
  <c r="BD1138" i="2"/>
  <c r="BC1138" i="2"/>
  <c r="BB1138" i="2"/>
  <c r="BA1138" i="2"/>
  <c r="AZ1138" i="2"/>
  <c r="AY1138" i="2"/>
  <c r="AX1138" i="2"/>
  <c r="AW1138" i="2"/>
  <c r="AV1138" i="2"/>
  <c r="AU1138" i="2"/>
  <c r="AT1138" i="2"/>
  <c r="AS1138" i="2"/>
  <c r="AR1138" i="2"/>
  <c r="AQ1138" i="2"/>
  <c r="AP1138" i="2"/>
  <c r="AO1138" i="2"/>
  <c r="AN1138" i="2"/>
  <c r="AM1138" i="2"/>
  <c r="AL1138" i="2"/>
  <c r="AK1138" i="2"/>
  <c r="AJ1138" i="2"/>
  <c r="AI1138" i="2"/>
  <c r="AH1138" i="2"/>
  <c r="AG1138" i="2"/>
  <c r="AF1138" i="2"/>
  <c r="BI1137" i="2"/>
  <c r="BH1137" i="2"/>
  <c r="BG1137" i="2"/>
  <c r="BF1137" i="2"/>
  <c r="BE1137" i="2"/>
  <c r="BD1137" i="2"/>
  <c r="BC1137" i="2"/>
  <c r="BB1137" i="2"/>
  <c r="BA1137" i="2"/>
  <c r="AZ1137" i="2"/>
  <c r="AY1137" i="2"/>
  <c r="AX1137" i="2"/>
  <c r="AW1137" i="2"/>
  <c r="AV1137" i="2"/>
  <c r="AU1137" i="2"/>
  <c r="AT1137" i="2"/>
  <c r="AS1137" i="2"/>
  <c r="AR1137" i="2"/>
  <c r="AQ1137" i="2"/>
  <c r="AP1137" i="2"/>
  <c r="AO1137" i="2"/>
  <c r="AN1137" i="2"/>
  <c r="AM1137" i="2"/>
  <c r="AL1137" i="2"/>
  <c r="AK1137" i="2"/>
  <c r="AJ1137" i="2"/>
  <c r="AI1137" i="2"/>
  <c r="AH1137" i="2"/>
  <c r="AG1137" i="2"/>
  <c r="AF1137" i="2"/>
  <c r="BI1136" i="2"/>
  <c r="BH1136" i="2"/>
  <c r="BG1136" i="2"/>
  <c r="BF1136" i="2"/>
  <c r="BE1136" i="2"/>
  <c r="BD1136" i="2"/>
  <c r="BC1136" i="2"/>
  <c r="BB1136" i="2"/>
  <c r="BA1136" i="2"/>
  <c r="AZ1136" i="2"/>
  <c r="AY1136" i="2"/>
  <c r="AX1136" i="2"/>
  <c r="AW1136" i="2"/>
  <c r="AV1136" i="2"/>
  <c r="AU1136" i="2"/>
  <c r="AT1136" i="2"/>
  <c r="AS1136" i="2"/>
  <c r="AR1136" i="2"/>
  <c r="AQ1136" i="2"/>
  <c r="AP1136" i="2"/>
  <c r="AO1136" i="2"/>
  <c r="AN1136" i="2"/>
  <c r="AM1136" i="2"/>
  <c r="AL1136" i="2"/>
  <c r="AK1136" i="2"/>
  <c r="AJ1136" i="2"/>
  <c r="AI1136" i="2"/>
  <c r="AH1136" i="2"/>
  <c r="AG1136" i="2"/>
  <c r="AF1136" i="2"/>
  <c r="BI1135" i="2"/>
  <c r="BH1135" i="2"/>
  <c r="BG1135" i="2"/>
  <c r="BF1135" i="2"/>
  <c r="BE1135" i="2"/>
  <c r="BD1135" i="2"/>
  <c r="BC1135" i="2"/>
  <c r="BB1135" i="2"/>
  <c r="BA1135" i="2"/>
  <c r="AZ1135" i="2"/>
  <c r="AY1135" i="2"/>
  <c r="AX1135" i="2"/>
  <c r="AW1135" i="2"/>
  <c r="AV1135" i="2"/>
  <c r="AU1135" i="2"/>
  <c r="AT1135" i="2"/>
  <c r="AS1135" i="2"/>
  <c r="AR1135" i="2"/>
  <c r="AQ1135" i="2"/>
  <c r="AP1135" i="2"/>
  <c r="AO1135" i="2"/>
  <c r="AN1135" i="2"/>
  <c r="AM1135" i="2"/>
  <c r="AL1135" i="2"/>
  <c r="AK1135" i="2"/>
  <c r="AJ1135" i="2"/>
  <c r="AI1135" i="2"/>
  <c r="AH1135" i="2"/>
  <c r="AG1135" i="2"/>
  <c r="AF1135" i="2"/>
  <c r="BI1134" i="2"/>
  <c r="BH1134" i="2"/>
  <c r="BG1134" i="2"/>
  <c r="BF1134" i="2"/>
  <c r="BE1134" i="2"/>
  <c r="BD1134" i="2"/>
  <c r="BC1134" i="2"/>
  <c r="BB1134" i="2"/>
  <c r="BA1134" i="2"/>
  <c r="AZ1134" i="2"/>
  <c r="AY1134" i="2"/>
  <c r="AX1134" i="2"/>
  <c r="AW1134" i="2"/>
  <c r="AV1134" i="2"/>
  <c r="AU1134" i="2"/>
  <c r="AT1134" i="2"/>
  <c r="AS1134" i="2"/>
  <c r="AR1134" i="2"/>
  <c r="AQ1134" i="2"/>
  <c r="AP1134" i="2"/>
  <c r="AO1134" i="2"/>
  <c r="AN1134" i="2"/>
  <c r="AM1134" i="2"/>
  <c r="AL1134" i="2"/>
  <c r="AK1134" i="2"/>
  <c r="AJ1134" i="2"/>
  <c r="AI1134" i="2"/>
  <c r="AH1134" i="2"/>
  <c r="AG1134" i="2"/>
  <c r="AF1134" i="2"/>
  <c r="BI1133" i="2"/>
  <c r="BH1133" i="2"/>
  <c r="BG1133" i="2"/>
  <c r="BF1133" i="2"/>
  <c r="BE1133" i="2"/>
  <c r="BD1133" i="2"/>
  <c r="BC1133" i="2"/>
  <c r="BB1133" i="2"/>
  <c r="BA1133" i="2"/>
  <c r="AZ1133" i="2"/>
  <c r="AY1133" i="2"/>
  <c r="AX1133" i="2"/>
  <c r="AW1133" i="2"/>
  <c r="AV1133" i="2"/>
  <c r="AU1133" i="2"/>
  <c r="AT1133" i="2"/>
  <c r="AS1133" i="2"/>
  <c r="AR1133" i="2"/>
  <c r="AQ1133" i="2"/>
  <c r="AP1133" i="2"/>
  <c r="AO1133" i="2"/>
  <c r="AN1133" i="2"/>
  <c r="AM1133" i="2"/>
  <c r="AL1133" i="2"/>
  <c r="AK1133" i="2"/>
  <c r="AJ1133" i="2"/>
  <c r="AI1133" i="2"/>
  <c r="AH1133" i="2"/>
  <c r="AG1133" i="2"/>
  <c r="AF1133" i="2"/>
  <c r="BI1132" i="2"/>
  <c r="BH1132" i="2"/>
  <c r="BG1132" i="2"/>
  <c r="BF1132" i="2"/>
  <c r="BE1132" i="2"/>
  <c r="BD1132" i="2"/>
  <c r="BC1132" i="2"/>
  <c r="BB1132" i="2"/>
  <c r="BA1132" i="2"/>
  <c r="AZ1132" i="2"/>
  <c r="AY1132" i="2"/>
  <c r="AX1132" i="2"/>
  <c r="AW1132" i="2"/>
  <c r="AV1132" i="2"/>
  <c r="AU1132" i="2"/>
  <c r="AT1132" i="2"/>
  <c r="AS1132" i="2"/>
  <c r="AR1132" i="2"/>
  <c r="AQ1132" i="2"/>
  <c r="AP1132" i="2"/>
  <c r="AO1132" i="2"/>
  <c r="AN1132" i="2"/>
  <c r="AM1132" i="2"/>
  <c r="AL1132" i="2"/>
  <c r="AK1132" i="2"/>
  <c r="AJ1132" i="2"/>
  <c r="AI1132" i="2"/>
  <c r="AH1132" i="2"/>
  <c r="AG1132" i="2"/>
  <c r="AF1132" i="2"/>
  <c r="BI1131" i="2"/>
  <c r="BH1131" i="2"/>
  <c r="BG1131" i="2"/>
  <c r="BF1131" i="2"/>
  <c r="BE1131" i="2"/>
  <c r="BD1131" i="2"/>
  <c r="BC1131" i="2"/>
  <c r="BB1131" i="2"/>
  <c r="BA1131" i="2"/>
  <c r="AZ1131" i="2"/>
  <c r="AY1131" i="2"/>
  <c r="AX1131" i="2"/>
  <c r="AW1131" i="2"/>
  <c r="AV1131" i="2"/>
  <c r="AU1131" i="2"/>
  <c r="AT1131" i="2"/>
  <c r="AS1131" i="2"/>
  <c r="AR1131" i="2"/>
  <c r="AQ1131" i="2"/>
  <c r="AP1131" i="2"/>
  <c r="AO1131" i="2"/>
  <c r="AN1131" i="2"/>
  <c r="AM1131" i="2"/>
  <c r="AL1131" i="2"/>
  <c r="AK1131" i="2"/>
  <c r="AJ1131" i="2"/>
  <c r="AI1131" i="2"/>
  <c r="AH1131" i="2"/>
  <c r="AG1131" i="2"/>
  <c r="AF1131" i="2"/>
  <c r="BI1130" i="2"/>
  <c r="BH1130" i="2"/>
  <c r="BG1130" i="2"/>
  <c r="BF1130" i="2"/>
  <c r="BE1130" i="2"/>
  <c r="BD1130" i="2"/>
  <c r="BC1130" i="2"/>
  <c r="BB1130" i="2"/>
  <c r="BA1130" i="2"/>
  <c r="AZ1130" i="2"/>
  <c r="AY1130" i="2"/>
  <c r="AX1130" i="2"/>
  <c r="AW1130" i="2"/>
  <c r="AV1130" i="2"/>
  <c r="AU1130" i="2"/>
  <c r="AT1130" i="2"/>
  <c r="AS1130" i="2"/>
  <c r="AR1130" i="2"/>
  <c r="AQ1130" i="2"/>
  <c r="AP1130" i="2"/>
  <c r="AO1130" i="2"/>
  <c r="AN1130" i="2"/>
  <c r="AM1130" i="2"/>
  <c r="AL1130" i="2"/>
  <c r="AK1130" i="2"/>
  <c r="AJ1130" i="2"/>
  <c r="AI1130" i="2"/>
  <c r="AH1130" i="2"/>
  <c r="AG1130" i="2"/>
  <c r="AF1130" i="2"/>
  <c r="BI1129" i="2"/>
  <c r="BH1129" i="2"/>
  <c r="BG1129" i="2"/>
  <c r="BF1129" i="2"/>
  <c r="BE1129" i="2"/>
  <c r="BD1129" i="2"/>
  <c r="BC1129" i="2"/>
  <c r="BB1129" i="2"/>
  <c r="BA1129" i="2"/>
  <c r="AZ1129" i="2"/>
  <c r="AY1129" i="2"/>
  <c r="AX1129" i="2"/>
  <c r="AW1129" i="2"/>
  <c r="AV1129" i="2"/>
  <c r="AU1129" i="2"/>
  <c r="AT1129" i="2"/>
  <c r="AS1129" i="2"/>
  <c r="AR1129" i="2"/>
  <c r="AQ1129" i="2"/>
  <c r="AP1129" i="2"/>
  <c r="AO1129" i="2"/>
  <c r="AN1129" i="2"/>
  <c r="AM1129" i="2"/>
  <c r="AL1129" i="2"/>
  <c r="AK1129" i="2"/>
  <c r="AJ1129" i="2"/>
  <c r="AI1129" i="2"/>
  <c r="AH1129" i="2"/>
  <c r="AG1129" i="2"/>
  <c r="AF1129" i="2"/>
  <c r="BI1128" i="2"/>
  <c r="BH1128" i="2"/>
  <c r="BG1128" i="2"/>
  <c r="BF1128" i="2"/>
  <c r="BE1128" i="2"/>
  <c r="BD1128" i="2"/>
  <c r="BC1128" i="2"/>
  <c r="BB1128" i="2"/>
  <c r="BA1128" i="2"/>
  <c r="AZ1128" i="2"/>
  <c r="AY1128" i="2"/>
  <c r="AX1128" i="2"/>
  <c r="AW1128" i="2"/>
  <c r="AV1128" i="2"/>
  <c r="AU1128" i="2"/>
  <c r="AT1128" i="2"/>
  <c r="AS1128" i="2"/>
  <c r="AR1128" i="2"/>
  <c r="AQ1128" i="2"/>
  <c r="AP1128" i="2"/>
  <c r="AO1128" i="2"/>
  <c r="AN1128" i="2"/>
  <c r="AM1128" i="2"/>
  <c r="AL1128" i="2"/>
  <c r="AK1128" i="2"/>
  <c r="AJ1128" i="2"/>
  <c r="AI1128" i="2"/>
  <c r="AH1128" i="2"/>
  <c r="AG1128" i="2"/>
  <c r="AF1128" i="2"/>
  <c r="BI1127" i="2"/>
  <c r="BH1127" i="2"/>
  <c r="BG1127" i="2"/>
  <c r="BF1127" i="2"/>
  <c r="BE1127" i="2"/>
  <c r="BD1127" i="2"/>
  <c r="BC1127" i="2"/>
  <c r="BB1127" i="2"/>
  <c r="BA1127" i="2"/>
  <c r="AZ1127" i="2"/>
  <c r="AY1127" i="2"/>
  <c r="AX1127" i="2"/>
  <c r="AW1127" i="2"/>
  <c r="AV1127" i="2"/>
  <c r="AU1127" i="2"/>
  <c r="AT1127" i="2"/>
  <c r="AS1127" i="2"/>
  <c r="AR1127" i="2"/>
  <c r="AQ1127" i="2"/>
  <c r="AP1127" i="2"/>
  <c r="AO1127" i="2"/>
  <c r="AN1127" i="2"/>
  <c r="AM1127" i="2"/>
  <c r="AL1127" i="2"/>
  <c r="AK1127" i="2"/>
  <c r="AJ1127" i="2"/>
  <c r="AI1127" i="2"/>
  <c r="AH1127" i="2"/>
  <c r="AG1127" i="2"/>
  <c r="AF1127" i="2"/>
  <c r="BI1126" i="2"/>
  <c r="BH1126" i="2"/>
  <c r="BG1126" i="2"/>
  <c r="BF1126" i="2"/>
  <c r="BE1126" i="2"/>
  <c r="BD1126" i="2"/>
  <c r="BC1126" i="2"/>
  <c r="BB1126" i="2"/>
  <c r="BA1126" i="2"/>
  <c r="AZ1126" i="2"/>
  <c r="AY1126" i="2"/>
  <c r="AX1126" i="2"/>
  <c r="AW1126" i="2"/>
  <c r="AV1126" i="2"/>
  <c r="AU1126" i="2"/>
  <c r="AT1126" i="2"/>
  <c r="AS1126" i="2"/>
  <c r="AR1126" i="2"/>
  <c r="AQ1126" i="2"/>
  <c r="AP1126" i="2"/>
  <c r="AO1126" i="2"/>
  <c r="AN1126" i="2"/>
  <c r="AM1126" i="2"/>
  <c r="AL1126" i="2"/>
  <c r="AK1126" i="2"/>
  <c r="AJ1126" i="2"/>
  <c r="AI1126" i="2"/>
  <c r="AH1126" i="2"/>
  <c r="AG1126" i="2"/>
  <c r="AF1126" i="2"/>
  <c r="BI1125" i="2"/>
  <c r="BH1125" i="2"/>
  <c r="BG1125" i="2"/>
  <c r="BF1125" i="2"/>
  <c r="BE1125" i="2"/>
  <c r="BD1125" i="2"/>
  <c r="BC1125" i="2"/>
  <c r="BB1125" i="2"/>
  <c r="BA1125" i="2"/>
  <c r="AZ1125" i="2"/>
  <c r="AY1125" i="2"/>
  <c r="AX1125" i="2"/>
  <c r="AW1125" i="2"/>
  <c r="AV1125" i="2"/>
  <c r="AU1125" i="2"/>
  <c r="AT1125" i="2"/>
  <c r="AS1125" i="2"/>
  <c r="AR1125" i="2"/>
  <c r="AQ1125" i="2"/>
  <c r="AP1125" i="2"/>
  <c r="AO1125" i="2"/>
  <c r="AN1125" i="2"/>
  <c r="AM1125" i="2"/>
  <c r="AL1125" i="2"/>
  <c r="AK1125" i="2"/>
  <c r="AJ1125" i="2"/>
  <c r="AI1125" i="2"/>
  <c r="AH1125" i="2"/>
  <c r="AG1125" i="2"/>
  <c r="AF1125" i="2"/>
  <c r="BI1124" i="2"/>
  <c r="BH1124" i="2"/>
  <c r="BG1124" i="2"/>
  <c r="BF1124" i="2"/>
  <c r="BE1124" i="2"/>
  <c r="BD1124" i="2"/>
  <c r="BC1124" i="2"/>
  <c r="BB1124" i="2"/>
  <c r="BA1124" i="2"/>
  <c r="AZ1124" i="2"/>
  <c r="AY1124" i="2"/>
  <c r="AX1124" i="2"/>
  <c r="AW1124" i="2"/>
  <c r="AV1124" i="2"/>
  <c r="AU1124" i="2"/>
  <c r="AT1124" i="2"/>
  <c r="AS1124" i="2"/>
  <c r="AR1124" i="2"/>
  <c r="AQ1124" i="2"/>
  <c r="AP1124" i="2"/>
  <c r="AO1124" i="2"/>
  <c r="AN1124" i="2"/>
  <c r="AM1124" i="2"/>
  <c r="AL1124" i="2"/>
  <c r="AK1124" i="2"/>
  <c r="AJ1124" i="2"/>
  <c r="AI1124" i="2"/>
  <c r="AH1124" i="2"/>
  <c r="AG1124" i="2"/>
  <c r="AF1124" i="2"/>
  <c r="BI1123" i="2"/>
  <c r="BH1123" i="2"/>
  <c r="BG1123" i="2"/>
  <c r="BF1123" i="2"/>
  <c r="BE1123" i="2"/>
  <c r="BD1123" i="2"/>
  <c r="BC1123" i="2"/>
  <c r="BB1123" i="2"/>
  <c r="BA1123" i="2"/>
  <c r="AZ1123" i="2"/>
  <c r="AY1123" i="2"/>
  <c r="AX1123" i="2"/>
  <c r="AW1123" i="2"/>
  <c r="AV1123" i="2"/>
  <c r="AU1123" i="2"/>
  <c r="AT1123" i="2"/>
  <c r="AS1123" i="2"/>
  <c r="AR1123" i="2"/>
  <c r="AQ1123" i="2"/>
  <c r="AP1123" i="2"/>
  <c r="AO1123" i="2"/>
  <c r="AN1123" i="2"/>
  <c r="AM1123" i="2"/>
  <c r="AL1123" i="2"/>
  <c r="AK1123" i="2"/>
  <c r="AJ1123" i="2"/>
  <c r="AI1123" i="2"/>
  <c r="AH1123" i="2"/>
  <c r="AG1123" i="2"/>
  <c r="AF1123" i="2"/>
  <c r="BI1122" i="2"/>
  <c r="BH1122" i="2"/>
  <c r="BG1122" i="2"/>
  <c r="BF1122" i="2"/>
  <c r="BE1122" i="2"/>
  <c r="BD1122" i="2"/>
  <c r="BC1122" i="2"/>
  <c r="BB1122" i="2"/>
  <c r="BA1122" i="2"/>
  <c r="AZ1122" i="2"/>
  <c r="AY1122" i="2"/>
  <c r="AX1122" i="2"/>
  <c r="AW1122" i="2"/>
  <c r="AV1122" i="2"/>
  <c r="AU1122" i="2"/>
  <c r="AT1122" i="2"/>
  <c r="AS1122" i="2"/>
  <c r="AR1122" i="2"/>
  <c r="AQ1122" i="2"/>
  <c r="AP1122" i="2"/>
  <c r="AO1122" i="2"/>
  <c r="AN1122" i="2"/>
  <c r="AM1122" i="2"/>
  <c r="AL1122" i="2"/>
  <c r="AK1122" i="2"/>
  <c r="AJ1122" i="2"/>
  <c r="AI1122" i="2"/>
  <c r="AH1122" i="2"/>
  <c r="AG1122" i="2"/>
  <c r="AF1122" i="2"/>
  <c r="BI1121" i="2"/>
  <c r="BH1121" i="2"/>
  <c r="BG1121" i="2"/>
  <c r="BF1121" i="2"/>
  <c r="BE1121" i="2"/>
  <c r="BD1121" i="2"/>
  <c r="BC1121" i="2"/>
  <c r="BB1121" i="2"/>
  <c r="BA1121" i="2"/>
  <c r="AZ1121" i="2"/>
  <c r="AY1121" i="2"/>
  <c r="AX1121" i="2"/>
  <c r="AW1121" i="2"/>
  <c r="AV1121" i="2"/>
  <c r="AU1121" i="2"/>
  <c r="AT1121" i="2"/>
  <c r="AS1121" i="2"/>
  <c r="AR1121" i="2"/>
  <c r="AQ1121" i="2"/>
  <c r="AP1121" i="2"/>
  <c r="AO1121" i="2"/>
  <c r="AN1121" i="2"/>
  <c r="AM1121" i="2"/>
  <c r="AL1121" i="2"/>
  <c r="AK1121" i="2"/>
  <c r="AJ1121" i="2"/>
  <c r="AI1121" i="2"/>
  <c r="AH1121" i="2"/>
  <c r="AG1121" i="2"/>
  <c r="AF1121" i="2"/>
  <c r="BI1120" i="2"/>
  <c r="BH1120" i="2"/>
  <c r="BG1120" i="2"/>
  <c r="BF1120" i="2"/>
  <c r="BE1120" i="2"/>
  <c r="BD1120" i="2"/>
  <c r="BC1120" i="2"/>
  <c r="BB1120" i="2"/>
  <c r="BA1120" i="2"/>
  <c r="AZ1120" i="2"/>
  <c r="AY1120" i="2"/>
  <c r="AX1120" i="2"/>
  <c r="AW1120" i="2"/>
  <c r="AV1120" i="2"/>
  <c r="AU1120" i="2"/>
  <c r="AT1120" i="2"/>
  <c r="AS1120" i="2"/>
  <c r="AR1120" i="2"/>
  <c r="AQ1120" i="2"/>
  <c r="AP1120" i="2"/>
  <c r="AO1120" i="2"/>
  <c r="AN1120" i="2"/>
  <c r="AM1120" i="2"/>
  <c r="AL1120" i="2"/>
  <c r="AK1120" i="2"/>
  <c r="AJ1120" i="2"/>
  <c r="AI1120" i="2"/>
  <c r="AH1120" i="2"/>
  <c r="AG1120" i="2"/>
  <c r="AF1120" i="2"/>
  <c r="BI1119" i="2"/>
  <c r="BH1119" i="2"/>
  <c r="BG1119" i="2"/>
  <c r="BF1119" i="2"/>
  <c r="BE1119" i="2"/>
  <c r="BD1119" i="2"/>
  <c r="BC1119" i="2"/>
  <c r="BB1119" i="2"/>
  <c r="BA1119" i="2"/>
  <c r="AZ1119" i="2"/>
  <c r="AY1119" i="2"/>
  <c r="AX1119" i="2"/>
  <c r="AW1119" i="2"/>
  <c r="AV1119" i="2"/>
  <c r="AU1119" i="2"/>
  <c r="AT1119" i="2"/>
  <c r="AS1119" i="2"/>
  <c r="AR1119" i="2"/>
  <c r="AQ1119" i="2"/>
  <c r="AP1119" i="2"/>
  <c r="AO1119" i="2"/>
  <c r="AN1119" i="2"/>
  <c r="AM1119" i="2"/>
  <c r="AL1119" i="2"/>
  <c r="AK1119" i="2"/>
  <c r="AJ1119" i="2"/>
  <c r="AI1119" i="2"/>
  <c r="AH1119" i="2"/>
  <c r="AG1119" i="2"/>
  <c r="AF1119" i="2"/>
  <c r="BI1118" i="2"/>
  <c r="BH1118" i="2"/>
  <c r="BG1118" i="2"/>
  <c r="BF1118" i="2"/>
  <c r="BE1118" i="2"/>
  <c r="BD1118" i="2"/>
  <c r="BC1118" i="2"/>
  <c r="BB1118" i="2"/>
  <c r="BA1118" i="2"/>
  <c r="AZ1118" i="2"/>
  <c r="AY1118" i="2"/>
  <c r="AX1118" i="2"/>
  <c r="AW1118" i="2"/>
  <c r="AV1118" i="2"/>
  <c r="AU1118" i="2"/>
  <c r="AT1118" i="2"/>
  <c r="AS1118" i="2"/>
  <c r="AR1118" i="2"/>
  <c r="AQ1118" i="2"/>
  <c r="AP1118" i="2"/>
  <c r="AO1118" i="2"/>
  <c r="AN1118" i="2"/>
  <c r="AM1118" i="2"/>
  <c r="AL1118" i="2"/>
  <c r="AK1118" i="2"/>
  <c r="AJ1118" i="2"/>
  <c r="AI1118" i="2"/>
  <c r="AH1118" i="2"/>
  <c r="AG1118" i="2"/>
  <c r="AF1118" i="2"/>
  <c r="BI1117" i="2"/>
  <c r="BH1117" i="2"/>
  <c r="BG1117" i="2"/>
  <c r="BF1117" i="2"/>
  <c r="BE1117" i="2"/>
  <c r="BD1117" i="2"/>
  <c r="BC1117" i="2"/>
  <c r="BB1117" i="2"/>
  <c r="BA1117" i="2"/>
  <c r="AZ1117" i="2"/>
  <c r="AY1117" i="2"/>
  <c r="AX1117" i="2"/>
  <c r="AW1117" i="2"/>
  <c r="AV1117" i="2"/>
  <c r="AU1117" i="2"/>
  <c r="AT1117" i="2"/>
  <c r="AS1117" i="2"/>
  <c r="AR1117" i="2"/>
  <c r="AQ1117" i="2"/>
  <c r="AP1117" i="2"/>
  <c r="AO1117" i="2"/>
  <c r="AN1117" i="2"/>
  <c r="AM1117" i="2"/>
  <c r="AL1117" i="2"/>
  <c r="AK1117" i="2"/>
  <c r="AJ1117" i="2"/>
  <c r="AI1117" i="2"/>
  <c r="AH1117" i="2"/>
  <c r="AG1117" i="2"/>
  <c r="AF1117" i="2"/>
  <c r="BI1116" i="2"/>
  <c r="BH1116" i="2"/>
  <c r="BG1116" i="2"/>
  <c r="BF1116" i="2"/>
  <c r="BE1116" i="2"/>
  <c r="BD1116" i="2"/>
  <c r="BC1116" i="2"/>
  <c r="BB1116" i="2"/>
  <c r="BA1116" i="2"/>
  <c r="AZ1116" i="2"/>
  <c r="AY1116" i="2"/>
  <c r="AX1116" i="2"/>
  <c r="AW1116" i="2"/>
  <c r="AV1116" i="2"/>
  <c r="AU1116" i="2"/>
  <c r="AT1116" i="2"/>
  <c r="AS1116" i="2"/>
  <c r="AR1116" i="2"/>
  <c r="AQ1116" i="2"/>
  <c r="AP1116" i="2"/>
  <c r="AO1116" i="2"/>
  <c r="AN1116" i="2"/>
  <c r="AM1116" i="2"/>
  <c r="AL1116" i="2"/>
  <c r="AK1116" i="2"/>
  <c r="AJ1116" i="2"/>
  <c r="AI1116" i="2"/>
  <c r="AH1116" i="2"/>
  <c r="AG1116" i="2"/>
  <c r="AF1116" i="2"/>
  <c r="BI1115" i="2"/>
  <c r="BH1115" i="2"/>
  <c r="BG1115" i="2"/>
  <c r="BF1115" i="2"/>
  <c r="BE1115" i="2"/>
  <c r="BD1115" i="2"/>
  <c r="BC1115" i="2"/>
  <c r="BB1115" i="2"/>
  <c r="BA1115" i="2"/>
  <c r="AZ1115" i="2"/>
  <c r="AY1115" i="2"/>
  <c r="AX1115" i="2"/>
  <c r="AW1115" i="2"/>
  <c r="AV1115" i="2"/>
  <c r="AU1115" i="2"/>
  <c r="AT1115" i="2"/>
  <c r="AS1115" i="2"/>
  <c r="AR1115" i="2"/>
  <c r="AQ1115" i="2"/>
  <c r="AP1115" i="2"/>
  <c r="AO1115" i="2"/>
  <c r="AN1115" i="2"/>
  <c r="AM1115" i="2"/>
  <c r="AL1115" i="2"/>
  <c r="AK1115" i="2"/>
  <c r="AJ1115" i="2"/>
  <c r="AI1115" i="2"/>
  <c r="AH1115" i="2"/>
  <c r="AG1115" i="2"/>
  <c r="AF1115" i="2"/>
  <c r="BI1114" i="2"/>
  <c r="BH1114" i="2"/>
  <c r="BG1114" i="2"/>
  <c r="BF1114" i="2"/>
  <c r="BE1114" i="2"/>
  <c r="BD1114" i="2"/>
  <c r="BC1114" i="2"/>
  <c r="BB1114" i="2"/>
  <c r="BA1114" i="2"/>
  <c r="AZ1114" i="2"/>
  <c r="AY1114" i="2"/>
  <c r="AX1114" i="2"/>
  <c r="AW1114" i="2"/>
  <c r="AV1114" i="2"/>
  <c r="AU1114" i="2"/>
  <c r="AT1114" i="2"/>
  <c r="AS1114" i="2"/>
  <c r="AR1114" i="2"/>
  <c r="AQ1114" i="2"/>
  <c r="AP1114" i="2"/>
  <c r="AO1114" i="2"/>
  <c r="AN1114" i="2"/>
  <c r="AM1114" i="2"/>
  <c r="AL1114" i="2"/>
  <c r="AK1114" i="2"/>
  <c r="AJ1114" i="2"/>
  <c r="AI1114" i="2"/>
  <c r="AH1114" i="2"/>
  <c r="AG1114" i="2"/>
  <c r="AF1114" i="2"/>
  <c r="BI1113" i="2"/>
  <c r="BH1113" i="2"/>
  <c r="BG1113" i="2"/>
  <c r="BF1113" i="2"/>
  <c r="BE1113" i="2"/>
  <c r="BD1113" i="2"/>
  <c r="BC1113" i="2"/>
  <c r="BB1113" i="2"/>
  <c r="BA1113" i="2"/>
  <c r="AZ1113" i="2"/>
  <c r="AY1113" i="2"/>
  <c r="AX1113" i="2"/>
  <c r="AW1113" i="2"/>
  <c r="AV1113" i="2"/>
  <c r="AU1113" i="2"/>
  <c r="AT1113" i="2"/>
  <c r="AS1113" i="2"/>
  <c r="AR1113" i="2"/>
  <c r="AQ1113" i="2"/>
  <c r="AP1113" i="2"/>
  <c r="AO1113" i="2"/>
  <c r="AN1113" i="2"/>
  <c r="AM1113" i="2"/>
  <c r="AL1113" i="2"/>
  <c r="AK1113" i="2"/>
  <c r="AJ1113" i="2"/>
  <c r="AI1113" i="2"/>
  <c r="AH1113" i="2"/>
  <c r="AG1113" i="2"/>
  <c r="AF1113" i="2"/>
  <c r="BI1112" i="2"/>
  <c r="BH1112" i="2"/>
  <c r="BG1112" i="2"/>
  <c r="BF1112" i="2"/>
  <c r="BE1112" i="2"/>
  <c r="BD1112" i="2"/>
  <c r="BC1112" i="2"/>
  <c r="BB1112" i="2"/>
  <c r="BA1112" i="2"/>
  <c r="AZ1112" i="2"/>
  <c r="AY1112" i="2"/>
  <c r="AX1112" i="2"/>
  <c r="AW1112" i="2"/>
  <c r="AV1112" i="2"/>
  <c r="AU1112" i="2"/>
  <c r="AT1112" i="2"/>
  <c r="AS1112" i="2"/>
  <c r="AR1112" i="2"/>
  <c r="AQ1112" i="2"/>
  <c r="AP1112" i="2"/>
  <c r="AO1112" i="2"/>
  <c r="AN1112" i="2"/>
  <c r="AM1112" i="2"/>
  <c r="AL1112" i="2"/>
  <c r="AK1112" i="2"/>
  <c r="AJ1112" i="2"/>
  <c r="AI1112" i="2"/>
  <c r="AH1112" i="2"/>
  <c r="AG1112" i="2"/>
  <c r="AF1112" i="2"/>
  <c r="BI1111" i="2"/>
  <c r="BH1111" i="2"/>
  <c r="BG1111" i="2"/>
  <c r="BF1111" i="2"/>
  <c r="BE1111" i="2"/>
  <c r="BD1111" i="2"/>
  <c r="BC1111" i="2"/>
  <c r="BB1111" i="2"/>
  <c r="BA1111" i="2"/>
  <c r="AZ1111" i="2"/>
  <c r="AY1111" i="2"/>
  <c r="AX1111" i="2"/>
  <c r="AW1111" i="2"/>
  <c r="AV1111" i="2"/>
  <c r="AU1111" i="2"/>
  <c r="AT1111" i="2"/>
  <c r="AS1111" i="2"/>
  <c r="AR1111" i="2"/>
  <c r="AQ1111" i="2"/>
  <c r="AP1111" i="2"/>
  <c r="AO1111" i="2"/>
  <c r="AN1111" i="2"/>
  <c r="AM1111" i="2"/>
  <c r="AL1111" i="2"/>
  <c r="AK1111" i="2"/>
  <c r="AJ1111" i="2"/>
  <c r="AI1111" i="2"/>
  <c r="AH1111" i="2"/>
  <c r="AG1111" i="2"/>
  <c r="AF1111" i="2"/>
  <c r="BI1110" i="2"/>
  <c r="BH1110" i="2"/>
  <c r="BG1110" i="2"/>
  <c r="BF1110" i="2"/>
  <c r="BE1110" i="2"/>
  <c r="BD1110" i="2"/>
  <c r="BC1110" i="2"/>
  <c r="BB1110" i="2"/>
  <c r="BA1110" i="2"/>
  <c r="AZ1110" i="2"/>
  <c r="AY1110" i="2"/>
  <c r="AX1110" i="2"/>
  <c r="AW1110" i="2"/>
  <c r="AV1110" i="2"/>
  <c r="AU1110" i="2"/>
  <c r="AT1110" i="2"/>
  <c r="AS1110" i="2"/>
  <c r="AR1110" i="2"/>
  <c r="AQ1110" i="2"/>
  <c r="AP1110" i="2"/>
  <c r="AO1110" i="2"/>
  <c r="AN1110" i="2"/>
  <c r="AM1110" i="2"/>
  <c r="AL1110" i="2"/>
  <c r="AK1110" i="2"/>
  <c r="AJ1110" i="2"/>
  <c r="AI1110" i="2"/>
  <c r="AH1110" i="2"/>
  <c r="AG1110" i="2"/>
  <c r="AF1110" i="2"/>
  <c r="BI1109" i="2"/>
  <c r="BH1109" i="2"/>
  <c r="BG1109" i="2"/>
  <c r="BF1109" i="2"/>
  <c r="BE1109" i="2"/>
  <c r="BD1109" i="2"/>
  <c r="BC1109" i="2"/>
  <c r="BB1109" i="2"/>
  <c r="BA1109" i="2"/>
  <c r="AZ1109" i="2"/>
  <c r="AY1109" i="2"/>
  <c r="AX1109" i="2"/>
  <c r="AW1109" i="2"/>
  <c r="AV1109" i="2"/>
  <c r="AU1109" i="2"/>
  <c r="AT1109" i="2"/>
  <c r="AS1109" i="2"/>
  <c r="AR1109" i="2"/>
  <c r="AQ1109" i="2"/>
  <c r="AP1109" i="2"/>
  <c r="AO1109" i="2"/>
  <c r="AN1109" i="2"/>
  <c r="AM1109" i="2"/>
  <c r="AL1109" i="2"/>
  <c r="AK1109" i="2"/>
  <c r="AJ1109" i="2"/>
  <c r="AI1109" i="2"/>
  <c r="AH1109" i="2"/>
  <c r="AG1109" i="2"/>
  <c r="AF1109" i="2"/>
  <c r="BI1108" i="2"/>
  <c r="BH1108" i="2"/>
  <c r="BG1108" i="2"/>
  <c r="BF1108" i="2"/>
  <c r="BE1108" i="2"/>
  <c r="BD1108" i="2"/>
  <c r="BC1108" i="2"/>
  <c r="BB1108" i="2"/>
  <c r="BA1108" i="2"/>
  <c r="AZ1108" i="2"/>
  <c r="AY1108" i="2"/>
  <c r="AX1108" i="2"/>
  <c r="AW1108" i="2"/>
  <c r="AV1108" i="2"/>
  <c r="AU1108" i="2"/>
  <c r="AT1108" i="2"/>
  <c r="AS1108" i="2"/>
  <c r="AR1108" i="2"/>
  <c r="AQ1108" i="2"/>
  <c r="AP1108" i="2"/>
  <c r="AO1108" i="2"/>
  <c r="AN1108" i="2"/>
  <c r="AM1108" i="2"/>
  <c r="AL1108" i="2"/>
  <c r="AK1108" i="2"/>
  <c r="AJ1108" i="2"/>
  <c r="AI1108" i="2"/>
  <c r="AH1108" i="2"/>
  <c r="AG1108" i="2"/>
  <c r="AF1108" i="2"/>
  <c r="BI1107" i="2"/>
  <c r="BH1107" i="2"/>
  <c r="BG1107" i="2"/>
  <c r="BF1107" i="2"/>
  <c r="BE1107" i="2"/>
  <c r="BD1107" i="2"/>
  <c r="BC1107" i="2"/>
  <c r="BB1107" i="2"/>
  <c r="BA1107" i="2"/>
  <c r="AZ1107" i="2"/>
  <c r="AY1107" i="2"/>
  <c r="AX1107" i="2"/>
  <c r="AW1107" i="2"/>
  <c r="AV1107" i="2"/>
  <c r="AU1107" i="2"/>
  <c r="AT1107" i="2"/>
  <c r="AS1107" i="2"/>
  <c r="AR1107" i="2"/>
  <c r="AQ1107" i="2"/>
  <c r="AP1107" i="2"/>
  <c r="AO1107" i="2"/>
  <c r="AN1107" i="2"/>
  <c r="AM1107" i="2"/>
  <c r="AL1107" i="2"/>
  <c r="AK1107" i="2"/>
  <c r="AJ1107" i="2"/>
  <c r="AI1107" i="2"/>
  <c r="AH1107" i="2"/>
  <c r="AG1107" i="2"/>
  <c r="AF1107" i="2"/>
  <c r="BI1106" i="2"/>
  <c r="BH1106" i="2"/>
  <c r="BG1106" i="2"/>
  <c r="BF1106" i="2"/>
  <c r="BE1106" i="2"/>
  <c r="BD1106" i="2"/>
  <c r="BC1106" i="2"/>
  <c r="BB1106" i="2"/>
  <c r="BA1106" i="2"/>
  <c r="AZ1106" i="2"/>
  <c r="AY1106" i="2"/>
  <c r="AX1106" i="2"/>
  <c r="AW1106" i="2"/>
  <c r="AV1106" i="2"/>
  <c r="AU1106" i="2"/>
  <c r="AT1106" i="2"/>
  <c r="AS1106" i="2"/>
  <c r="AR1106" i="2"/>
  <c r="AQ1106" i="2"/>
  <c r="AP1106" i="2"/>
  <c r="AO1106" i="2"/>
  <c r="AN1106" i="2"/>
  <c r="AM1106" i="2"/>
  <c r="AL1106" i="2"/>
  <c r="AK1106" i="2"/>
  <c r="AJ1106" i="2"/>
  <c r="AI1106" i="2"/>
  <c r="AH1106" i="2"/>
  <c r="AG1106" i="2"/>
  <c r="AF1106" i="2"/>
  <c r="BI1105" i="2"/>
  <c r="BH1105" i="2"/>
  <c r="BG1105" i="2"/>
  <c r="BF1105" i="2"/>
  <c r="BE1105" i="2"/>
  <c r="BD1105" i="2"/>
  <c r="BC1105" i="2"/>
  <c r="BB1105" i="2"/>
  <c r="BA1105" i="2"/>
  <c r="AZ1105" i="2"/>
  <c r="AY1105" i="2"/>
  <c r="AX1105" i="2"/>
  <c r="AW1105" i="2"/>
  <c r="AV1105" i="2"/>
  <c r="AU1105" i="2"/>
  <c r="AT1105" i="2"/>
  <c r="AS1105" i="2"/>
  <c r="AR1105" i="2"/>
  <c r="AQ1105" i="2"/>
  <c r="AP1105" i="2"/>
  <c r="AO1105" i="2"/>
  <c r="AN1105" i="2"/>
  <c r="AM1105" i="2"/>
  <c r="AL1105" i="2"/>
  <c r="AK1105" i="2"/>
  <c r="AJ1105" i="2"/>
  <c r="AI1105" i="2"/>
  <c r="AH1105" i="2"/>
  <c r="AG1105" i="2"/>
  <c r="AF1105" i="2"/>
  <c r="BI1104" i="2"/>
  <c r="BH1104" i="2"/>
  <c r="BG1104" i="2"/>
  <c r="BF1104" i="2"/>
  <c r="BE1104" i="2"/>
  <c r="BD1104" i="2"/>
  <c r="BC1104" i="2"/>
  <c r="BB1104" i="2"/>
  <c r="BA1104" i="2"/>
  <c r="AZ1104" i="2"/>
  <c r="AY1104" i="2"/>
  <c r="AX1104" i="2"/>
  <c r="AW1104" i="2"/>
  <c r="AV1104" i="2"/>
  <c r="AU1104" i="2"/>
  <c r="AT1104" i="2"/>
  <c r="AS1104" i="2"/>
  <c r="AR1104" i="2"/>
  <c r="AQ1104" i="2"/>
  <c r="AP1104" i="2"/>
  <c r="AO1104" i="2"/>
  <c r="AN1104" i="2"/>
  <c r="AM1104" i="2"/>
  <c r="AL1104" i="2"/>
  <c r="AK1104" i="2"/>
  <c r="AJ1104" i="2"/>
  <c r="AI1104" i="2"/>
  <c r="AH1104" i="2"/>
  <c r="AG1104" i="2"/>
  <c r="AF1104" i="2"/>
  <c r="BI1103" i="2"/>
  <c r="BH1103" i="2"/>
  <c r="BG1103" i="2"/>
  <c r="BF1103" i="2"/>
  <c r="BE1103" i="2"/>
  <c r="BD1103" i="2"/>
  <c r="BC1103" i="2"/>
  <c r="BB1103" i="2"/>
  <c r="BA1103" i="2"/>
  <c r="AZ1103" i="2"/>
  <c r="AY1103" i="2"/>
  <c r="AX1103" i="2"/>
  <c r="AW1103" i="2"/>
  <c r="AV1103" i="2"/>
  <c r="AU1103" i="2"/>
  <c r="AT1103" i="2"/>
  <c r="AS1103" i="2"/>
  <c r="AR1103" i="2"/>
  <c r="AQ1103" i="2"/>
  <c r="AP1103" i="2"/>
  <c r="AO1103" i="2"/>
  <c r="AN1103" i="2"/>
  <c r="AM1103" i="2"/>
  <c r="AL1103" i="2"/>
  <c r="AK1103" i="2"/>
  <c r="AJ1103" i="2"/>
  <c r="AI1103" i="2"/>
  <c r="AH1103" i="2"/>
  <c r="AG1103" i="2"/>
  <c r="AF1103" i="2"/>
  <c r="BI1102" i="2"/>
  <c r="BH1102" i="2"/>
  <c r="BG1102" i="2"/>
  <c r="BF1102" i="2"/>
  <c r="BE1102" i="2"/>
  <c r="BD1102" i="2"/>
  <c r="BC1102" i="2"/>
  <c r="BB1102" i="2"/>
  <c r="BA1102" i="2"/>
  <c r="AZ1102" i="2"/>
  <c r="AY1102" i="2"/>
  <c r="AX1102" i="2"/>
  <c r="AW1102" i="2"/>
  <c r="AV1102" i="2"/>
  <c r="AU1102" i="2"/>
  <c r="AT1102" i="2"/>
  <c r="AS1102" i="2"/>
  <c r="AR1102" i="2"/>
  <c r="AQ1102" i="2"/>
  <c r="AP1102" i="2"/>
  <c r="AO1102" i="2"/>
  <c r="AN1102" i="2"/>
  <c r="AM1102" i="2"/>
  <c r="AL1102" i="2"/>
  <c r="AK1102" i="2"/>
  <c r="AJ1102" i="2"/>
  <c r="AI1102" i="2"/>
  <c r="AH1102" i="2"/>
  <c r="AG1102" i="2"/>
  <c r="AF1102" i="2"/>
  <c r="BI1101" i="2"/>
  <c r="BH1101" i="2"/>
  <c r="BG1101" i="2"/>
  <c r="BF1101" i="2"/>
  <c r="BE1101" i="2"/>
  <c r="BD1101" i="2"/>
  <c r="BC1101" i="2"/>
  <c r="BB1101" i="2"/>
  <c r="BA1101" i="2"/>
  <c r="AZ1101" i="2"/>
  <c r="AY1101" i="2"/>
  <c r="AX1101" i="2"/>
  <c r="AW1101" i="2"/>
  <c r="AV1101" i="2"/>
  <c r="AU1101" i="2"/>
  <c r="AT1101" i="2"/>
  <c r="AS1101" i="2"/>
  <c r="AR1101" i="2"/>
  <c r="AQ1101" i="2"/>
  <c r="AP1101" i="2"/>
  <c r="AO1101" i="2"/>
  <c r="AN1101" i="2"/>
  <c r="AM1101" i="2"/>
  <c r="AL1101" i="2"/>
  <c r="AK1101" i="2"/>
  <c r="AJ1101" i="2"/>
  <c r="AI1101" i="2"/>
  <c r="AH1101" i="2"/>
  <c r="AG1101" i="2"/>
  <c r="AF1101" i="2"/>
  <c r="BI1100" i="2"/>
  <c r="BH1100" i="2"/>
  <c r="BG1100" i="2"/>
  <c r="BF1100" i="2"/>
  <c r="BE1100" i="2"/>
  <c r="BD1100" i="2"/>
  <c r="BC1100" i="2"/>
  <c r="BB1100" i="2"/>
  <c r="BA1100" i="2"/>
  <c r="AZ1100" i="2"/>
  <c r="AY1100" i="2"/>
  <c r="AX1100" i="2"/>
  <c r="AW1100" i="2"/>
  <c r="AV1100" i="2"/>
  <c r="AU1100" i="2"/>
  <c r="AT1100" i="2"/>
  <c r="AS1100" i="2"/>
  <c r="AR1100" i="2"/>
  <c r="AQ1100" i="2"/>
  <c r="AP1100" i="2"/>
  <c r="AO1100" i="2"/>
  <c r="AN1100" i="2"/>
  <c r="AM1100" i="2"/>
  <c r="AL1100" i="2"/>
  <c r="AK1100" i="2"/>
  <c r="AJ1100" i="2"/>
  <c r="AI1100" i="2"/>
  <c r="AH1100" i="2"/>
  <c r="AG1100" i="2"/>
  <c r="AF1100" i="2"/>
  <c r="BI1099" i="2"/>
  <c r="BH1099" i="2"/>
  <c r="BG1099" i="2"/>
  <c r="BF1099" i="2"/>
  <c r="BE1099" i="2"/>
  <c r="BD1099" i="2"/>
  <c r="BC1099" i="2"/>
  <c r="BB1099" i="2"/>
  <c r="BA1099" i="2"/>
  <c r="AZ1099" i="2"/>
  <c r="AY1099" i="2"/>
  <c r="AX1099" i="2"/>
  <c r="AW1099" i="2"/>
  <c r="AV1099" i="2"/>
  <c r="AU1099" i="2"/>
  <c r="AT1099" i="2"/>
  <c r="AS1099" i="2"/>
  <c r="AR1099" i="2"/>
  <c r="AQ1099" i="2"/>
  <c r="AP1099" i="2"/>
  <c r="AO1099" i="2"/>
  <c r="AN1099" i="2"/>
  <c r="AM1099" i="2"/>
  <c r="AL1099" i="2"/>
  <c r="AK1099" i="2"/>
  <c r="AJ1099" i="2"/>
  <c r="AI1099" i="2"/>
  <c r="AH1099" i="2"/>
  <c r="AG1099" i="2"/>
  <c r="AF1099" i="2"/>
  <c r="BI1098" i="2"/>
  <c r="BH1098" i="2"/>
  <c r="BG1098" i="2"/>
  <c r="BF1098" i="2"/>
  <c r="BE1098" i="2"/>
  <c r="BD1098" i="2"/>
  <c r="BC1098" i="2"/>
  <c r="BB1098" i="2"/>
  <c r="BA1098" i="2"/>
  <c r="AZ1098" i="2"/>
  <c r="AY1098" i="2"/>
  <c r="AX1098" i="2"/>
  <c r="AW1098" i="2"/>
  <c r="AV1098" i="2"/>
  <c r="AU1098" i="2"/>
  <c r="AT1098" i="2"/>
  <c r="AS1098" i="2"/>
  <c r="AR1098" i="2"/>
  <c r="AQ1098" i="2"/>
  <c r="AP1098" i="2"/>
  <c r="AO1098" i="2"/>
  <c r="AN1098" i="2"/>
  <c r="AM1098" i="2"/>
  <c r="AL1098" i="2"/>
  <c r="AK1098" i="2"/>
  <c r="AJ1098" i="2"/>
  <c r="AI1098" i="2"/>
  <c r="AH1098" i="2"/>
  <c r="AG1098" i="2"/>
  <c r="AF1098" i="2"/>
  <c r="BI1097" i="2"/>
  <c r="BH1097" i="2"/>
  <c r="BG1097" i="2"/>
  <c r="BF1097" i="2"/>
  <c r="BE1097" i="2"/>
  <c r="BD1097" i="2"/>
  <c r="BC1097" i="2"/>
  <c r="BB1097" i="2"/>
  <c r="BA1097" i="2"/>
  <c r="AZ1097" i="2"/>
  <c r="AY1097" i="2"/>
  <c r="AX1097" i="2"/>
  <c r="AW1097" i="2"/>
  <c r="AV1097" i="2"/>
  <c r="AU1097" i="2"/>
  <c r="AT1097" i="2"/>
  <c r="AS1097" i="2"/>
  <c r="AR1097" i="2"/>
  <c r="AQ1097" i="2"/>
  <c r="AP1097" i="2"/>
  <c r="AO1097" i="2"/>
  <c r="AN1097" i="2"/>
  <c r="AM1097" i="2"/>
  <c r="AL1097" i="2"/>
  <c r="AK1097" i="2"/>
  <c r="AJ1097" i="2"/>
  <c r="AI1097" i="2"/>
  <c r="AH1097" i="2"/>
  <c r="AG1097" i="2"/>
  <c r="AF1097" i="2"/>
  <c r="BI1096" i="2"/>
  <c r="BH1096" i="2"/>
  <c r="BG1096" i="2"/>
  <c r="BF1096" i="2"/>
  <c r="BE1096" i="2"/>
  <c r="BD1096" i="2"/>
  <c r="BC1096" i="2"/>
  <c r="BB1096" i="2"/>
  <c r="BA1096" i="2"/>
  <c r="AZ1096" i="2"/>
  <c r="AY1096" i="2"/>
  <c r="AX1096" i="2"/>
  <c r="AW1096" i="2"/>
  <c r="AV1096" i="2"/>
  <c r="AU1096" i="2"/>
  <c r="AT1096" i="2"/>
  <c r="AS1096" i="2"/>
  <c r="AR1096" i="2"/>
  <c r="AQ1096" i="2"/>
  <c r="AP1096" i="2"/>
  <c r="AO1096" i="2"/>
  <c r="AN1096" i="2"/>
  <c r="AM1096" i="2"/>
  <c r="AL1096" i="2"/>
  <c r="AK1096" i="2"/>
  <c r="AJ1096" i="2"/>
  <c r="AI1096" i="2"/>
  <c r="AH1096" i="2"/>
  <c r="AG1096" i="2"/>
  <c r="AF1096" i="2"/>
  <c r="BI1095" i="2"/>
  <c r="BH1095" i="2"/>
  <c r="BG1095" i="2"/>
  <c r="BF1095" i="2"/>
  <c r="BE1095" i="2"/>
  <c r="BD1095" i="2"/>
  <c r="BC1095" i="2"/>
  <c r="BB1095" i="2"/>
  <c r="BA1095" i="2"/>
  <c r="AZ1095" i="2"/>
  <c r="AY1095" i="2"/>
  <c r="AX1095" i="2"/>
  <c r="AW1095" i="2"/>
  <c r="AV1095" i="2"/>
  <c r="AU1095" i="2"/>
  <c r="AT1095" i="2"/>
  <c r="AS1095" i="2"/>
  <c r="AR1095" i="2"/>
  <c r="AQ1095" i="2"/>
  <c r="AP1095" i="2"/>
  <c r="AO1095" i="2"/>
  <c r="AN1095" i="2"/>
  <c r="AM1095" i="2"/>
  <c r="AL1095" i="2"/>
  <c r="AK1095" i="2"/>
  <c r="AJ1095" i="2"/>
  <c r="AI1095" i="2"/>
  <c r="AH1095" i="2"/>
  <c r="AG1095" i="2"/>
  <c r="AF1095" i="2"/>
  <c r="BI1094" i="2"/>
  <c r="BH1094" i="2"/>
  <c r="BG1094" i="2"/>
  <c r="BF1094" i="2"/>
  <c r="BE1094" i="2"/>
  <c r="BD1094" i="2"/>
  <c r="BC1094" i="2"/>
  <c r="BB1094" i="2"/>
  <c r="BA1094" i="2"/>
  <c r="AZ1094" i="2"/>
  <c r="AY1094" i="2"/>
  <c r="AX1094" i="2"/>
  <c r="AW1094" i="2"/>
  <c r="AV1094" i="2"/>
  <c r="AU1094" i="2"/>
  <c r="AT1094" i="2"/>
  <c r="AS1094" i="2"/>
  <c r="AR1094" i="2"/>
  <c r="AQ1094" i="2"/>
  <c r="AP1094" i="2"/>
  <c r="AO1094" i="2"/>
  <c r="AN1094" i="2"/>
  <c r="AM1094" i="2"/>
  <c r="AL1094" i="2"/>
  <c r="AK1094" i="2"/>
  <c r="AJ1094" i="2"/>
  <c r="AI1094" i="2"/>
  <c r="AH1094" i="2"/>
  <c r="AG1094" i="2"/>
  <c r="AF1094" i="2"/>
  <c r="BI1093" i="2"/>
  <c r="BH1093" i="2"/>
  <c r="BG1093" i="2"/>
  <c r="BF1093" i="2"/>
  <c r="BE1093" i="2"/>
  <c r="BD1093" i="2"/>
  <c r="BC1093" i="2"/>
  <c r="BB1093" i="2"/>
  <c r="BA1093" i="2"/>
  <c r="AZ1093" i="2"/>
  <c r="AY1093" i="2"/>
  <c r="AX1093" i="2"/>
  <c r="AW1093" i="2"/>
  <c r="AV1093" i="2"/>
  <c r="AU1093" i="2"/>
  <c r="AT1093" i="2"/>
  <c r="AS1093" i="2"/>
  <c r="AR1093" i="2"/>
  <c r="AQ1093" i="2"/>
  <c r="AP1093" i="2"/>
  <c r="AO1093" i="2"/>
  <c r="AN1093" i="2"/>
  <c r="AM1093" i="2"/>
  <c r="AL1093" i="2"/>
  <c r="AK1093" i="2"/>
  <c r="AJ1093" i="2"/>
  <c r="AI1093" i="2"/>
  <c r="AH1093" i="2"/>
  <c r="AG1093" i="2"/>
  <c r="AF1093" i="2"/>
  <c r="BI1092" i="2"/>
  <c r="BH1092" i="2"/>
  <c r="BG1092" i="2"/>
  <c r="BF1092" i="2"/>
  <c r="BE1092" i="2"/>
  <c r="BD1092" i="2"/>
  <c r="BC1092" i="2"/>
  <c r="BB1092" i="2"/>
  <c r="BA1092" i="2"/>
  <c r="AZ1092" i="2"/>
  <c r="AY1092" i="2"/>
  <c r="AX1092" i="2"/>
  <c r="AW1092" i="2"/>
  <c r="AV1092" i="2"/>
  <c r="AU1092" i="2"/>
  <c r="AT1092" i="2"/>
  <c r="AS1092" i="2"/>
  <c r="AR1092" i="2"/>
  <c r="AQ1092" i="2"/>
  <c r="AP1092" i="2"/>
  <c r="AO1092" i="2"/>
  <c r="AN1092" i="2"/>
  <c r="AM1092" i="2"/>
  <c r="AL1092" i="2"/>
  <c r="AK1092" i="2"/>
  <c r="AJ1092" i="2"/>
  <c r="AI1092" i="2"/>
  <c r="AH1092" i="2"/>
  <c r="AG1092" i="2"/>
  <c r="AF1092" i="2"/>
  <c r="BI1091" i="2"/>
  <c r="BH1091" i="2"/>
  <c r="BG1091" i="2"/>
  <c r="BF1091" i="2"/>
  <c r="BE1091" i="2"/>
  <c r="BD1091" i="2"/>
  <c r="BC1091" i="2"/>
  <c r="BB1091" i="2"/>
  <c r="BA1091" i="2"/>
  <c r="AZ1091" i="2"/>
  <c r="AY1091" i="2"/>
  <c r="AX1091" i="2"/>
  <c r="AW1091" i="2"/>
  <c r="AV1091" i="2"/>
  <c r="AU1091" i="2"/>
  <c r="AT1091" i="2"/>
  <c r="AS1091" i="2"/>
  <c r="AR1091" i="2"/>
  <c r="AQ1091" i="2"/>
  <c r="AP1091" i="2"/>
  <c r="AO1091" i="2"/>
  <c r="AN1091" i="2"/>
  <c r="AM1091" i="2"/>
  <c r="AL1091" i="2"/>
  <c r="AK1091" i="2"/>
  <c r="AJ1091" i="2"/>
  <c r="AI1091" i="2"/>
  <c r="AH1091" i="2"/>
  <c r="AG1091" i="2"/>
  <c r="AF1091" i="2"/>
  <c r="BI1090" i="2"/>
  <c r="BH1090" i="2"/>
  <c r="BG1090" i="2"/>
  <c r="BF1090" i="2"/>
  <c r="BE1090" i="2"/>
  <c r="BD1090" i="2"/>
  <c r="BC1090" i="2"/>
  <c r="BB1090" i="2"/>
  <c r="BA1090" i="2"/>
  <c r="AZ1090" i="2"/>
  <c r="AY1090" i="2"/>
  <c r="AX1090" i="2"/>
  <c r="AW1090" i="2"/>
  <c r="AV1090" i="2"/>
  <c r="AU1090" i="2"/>
  <c r="AT1090" i="2"/>
  <c r="AS1090" i="2"/>
  <c r="AR1090" i="2"/>
  <c r="AQ1090" i="2"/>
  <c r="AP1090" i="2"/>
  <c r="AO1090" i="2"/>
  <c r="AN1090" i="2"/>
  <c r="AM1090" i="2"/>
  <c r="AL1090" i="2"/>
  <c r="AK1090" i="2"/>
  <c r="AJ1090" i="2"/>
  <c r="AI1090" i="2"/>
  <c r="AH1090" i="2"/>
  <c r="AG1090" i="2"/>
  <c r="AF1090" i="2"/>
  <c r="BI1089" i="2"/>
  <c r="BH1089" i="2"/>
  <c r="BG1089" i="2"/>
  <c r="BF1089" i="2"/>
  <c r="BE1089" i="2"/>
  <c r="BD1089" i="2"/>
  <c r="BC1089" i="2"/>
  <c r="BB1089" i="2"/>
  <c r="BA1089" i="2"/>
  <c r="AZ1089" i="2"/>
  <c r="AY1089" i="2"/>
  <c r="AX1089" i="2"/>
  <c r="AW1089" i="2"/>
  <c r="AV1089" i="2"/>
  <c r="AU1089" i="2"/>
  <c r="AT1089" i="2"/>
  <c r="AS1089" i="2"/>
  <c r="AR1089" i="2"/>
  <c r="AQ1089" i="2"/>
  <c r="AP1089" i="2"/>
  <c r="AO1089" i="2"/>
  <c r="AN1089" i="2"/>
  <c r="AM1089" i="2"/>
  <c r="AL1089" i="2"/>
  <c r="AK1089" i="2"/>
  <c r="AJ1089" i="2"/>
  <c r="AI1089" i="2"/>
  <c r="AH1089" i="2"/>
  <c r="AG1089" i="2"/>
  <c r="AF1089" i="2"/>
  <c r="BI1088" i="2"/>
  <c r="BH1088" i="2"/>
  <c r="BG1088" i="2"/>
  <c r="BF1088" i="2"/>
  <c r="BE1088" i="2"/>
  <c r="BD1088" i="2"/>
  <c r="BC1088" i="2"/>
  <c r="BB1088" i="2"/>
  <c r="BA1088" i="2"/>
  <c r="AZ1088" i="2"/>
  <c r="AY1088" i="2"/>
  <c r="AX1088" i="2"/>
  <c r="AW1088" i="2"/>
  <c r="AV1088" i="2"/>
  <c r="AU1088" i="2"/>
  <c r="AT1088" i="2"/>
  <c r="AS1088" i="2"/>
  <c r="AR1088" i="2"/>
  <c r="AQ1088" i="2"/>
  <c r="AP1088" i="2"/>
  <c r="AO1088" i="2"/>
  <c r="AN1088" i="2"/>
  <c r="AM1088" i="2"/>
  <c r="AL1088" i="2"/>
  <c r="AK1088" i="2"/>
  <c r="AJ1088" i="2"/>
  <c r="AI1088" i="2"/>
  <c r="AH1088" i="2"/>
  <c r="AG1088" i="2"/>
  <c r="AF1088" i="2"/>
  <c r="BI1087" i="2"/>
  <c r="BH1087" i="2"/>
  <c r="BG1087" i="2"/>
  <c r="BF1087" i="2"/>
  <c r="BE1087" i="2"/>
  <c r="BD1087" i="2"/>
  <c r="BC1087" i="2"/>
  <c r="BB1087" i="2"/>
  <c r="BA1087" i="2"/>
  <c r="AZ1087" i="2"/>
  <c r="AY1087" i="2"/>
  <c r="AX1087" i="2"/>
  <c r="AW1087" i="2"/>
  <c r="AV1087" i="2"/>
  <c r="AU1087" i="2"/>
  <c r="AT1087" i="2"/>
  <c r="AS1087" i="2"/>
  <c r="AR1087" i="2"/>
  <c r="AQ1087" i="2"/>
  <c r="AP1087" i="2"/>
  <c r="AO1087" i="2"/>
  <c r="AN1087" i="2"/>
  <c r="AM1087" i="2"/>
  <c r="AL1087" i="2"/>
  <c r="AK1087" i="2"/>
  <c r="AJ1087" i="2"/>
  <c r="AI1087" i="2"/>
  <c r="AH1087" i="2"/>
  <c r="AG1087" i="2"/>
  <c r="AF1087" i="2"/>
  <c r="BI1086" i="2"/>
  <c r="BH1086" i="2"/>
  <c r="BG1086" i="2"/>
  <c r="BF1086" i="2"/>
  <c r="BE1086" i="2"/>
  <c r="BD1086" i="2"/>
  <c r="BC1086" i="2"/>
  <c r="BB1086" i="2"/>
  <c r="BA1086" i="2"/>
  <c r="AZ1086" i="2"/>
  <c r="AY1086" i="2"/>
  <c r="AX1086" i="2"/>
  <c r="AW1086" i="2"/>
  <c r="AV1086" i="2"/>
  <c r="AU1086" i="2"/>
  <c r="AT1086" i="2"/>
  <c r="AS1086" i="2"/>
  <c r="AR1086" i="2"/>
  <c r="AQ1086" i="2"/>
  <c r="AP1086" i="2"/>
  <c r="AO1086" i="2"/>
  <c r="AN1086" i="2"/>
  <c r="AM1086" i="2"/>
  <c r="AL1086" i="2"/>
  <c r="AK1086" i="2"/>
  <c r="AJ1086" i="2"/>
  <c r="AI1086" i="2"/>
  <c r="AH1086" i="2"/>
  <c r="AG1086" i="2"/>
  <c r="AF1086" i="2"/>
  <c r="BI1085" i="2"/>
  <c r="BH1085" i="2"/>
  <c r="BG1085" i="2"/>
  <c r="BF1085" i="2"/>
  <c r="BE1085" i="2"/>
  <c r="BD1085" i="2"/>
  <c r="BC1085" i="2"/>
  <c r="BB1085" i="2"/>
  <c r="BA1085" i="2"/>
  <c r="AZ1085" i="2"/>
  <c r="AY1085" i="2"/>
  <c r="AX1085" i="2"/>
  <c r="AW1085" i="2"/>
  <c r="AV1085" i="2"/>
  <c r="AU1085" i="2"/>
  <c r="AT1085" i="2"/>
  <c r="AS1085" i="2"/>
  <c r="AR1085" i="2"/>
  <c r="AQ1085" i="2"/>
  <c r="AP1085" i="2"/>
  <c r="AO1085" i="2"/>
  <c r="AN1085" i="2"/>
  <c r="AM1085" i="2"/>
  <c r="AL1085" i="2"/>
  <c r="AK1085" i="2"/>
  <c r="AJ1085" i="2"/>
  <c r="AI1085" i="2"/>
  <c r="AH1085" i="2"/>
  <c r="AG1085" i="2"/>
  <c r="AF1085" i="2"/>
  <c r="BI1084" i="2"/>
  <c r="BH1084" i="2"/>
  <c r="BG1084" i="2"/>
  <c r="BF1084" i="2"/>
  <c r="BE1084" i="2"/>
  <c r="BD1084" i="2"/>
  <c r="BC1084" i="2"/>
  <c r="BB1084" i="2"/>
  <c r="BA1084" i="2"/>
  <c r="AZ1084" i="2"/>
  <c r="AY1084" i="2"/>
  <c r="AX1084" i="2"/>
  <c r="AW1084" i="2"/>
  <c r="AV1084" i="2"/>
  <c r="AU1084" i="2"/>
  <c r="AT1084" i="2"/>
  <c r="AS1084" i="2"/>
  <c r="AR1084" i="2"/>
  <c r="AQ1084" i="2"/>
  <c r="AP1084" i="2"/>
  <c r="AO1084" i="2"/>
  <c r="AN1084" i="2"/>
  <c r="AM1084" i="2"/>
  <c r="AL1084" i="2"/>
  <c r="AK1084" i="2"/>
  <c r="AJ1084" i="2"/>
  <c r="AI1084" i="2"/>
  <c r="AH1084" i="2"/>
  <c r="AG1084" i="2"/>
  <c r="AF1084" i="2"/>
  <c r="BI1083" i="2"/>
  <c r="BH1083" i="2"/>
  <c r="BG1083" i="2"/>
  <c r="BF1083" i="2"/>
  <c r="BE1083" i="2"/>
  <c r="BD1083" i="2"/>
  <c r="BC1083" i="2"/>
  <c r="BB1083" i="2"/>
  <c r="BA1083" i="2"/>
  <c r="AZ1083" i="2"/>
  <c r="AY1083" i="2"/>
  <c r="AX1083" i="2"/>
  <c r="AW1083" i="2"/>
  <c r="AV1083" i="2"/>
  <c r="AU1083" i="2"/>
  <c r="AT1083" i="2"/>
  <c r="AS1083" i="2"/>
  <c r="AR1083" i="2"/>
  <c r="AQ1083" i="2"/>
  <c r="AP1083" i="2"/>
  <c r="AO1083" i="2"/>
  <c r="AN1083" i="2"/>
  <c r="AM1083" i="2"/>
  <c r="AL1083" i="2"/>
  <c r="AK1083" i="2"/>
  <c r="AJ1083" i="2"/>
  <c r="AI1083" i="2"/>
  <c r="AH1083" i="2"/>
  <c r="AG1083" i="2"/>
  <c r="AF1083" i="2"/>
  <c r="BI1082" i="2"/>
  <c r="BH1082" i="2"/>
  <c r="BG1082" i="2"/>
  <c r="BF1082" i="2"/>
  <c r="BE1082" i="2"/>
  <c r="BD1082" i="2"/>
  <c r="BC1082" i="2"/>
  <c r="BB1082" i="2"/>
  <c r="BA1082" i="2"/>
  <c r="AZ1082" i="2"/>
  <c r="AY1082" i="2"/>
  <c r="AX1082" i="2"/>
  <c r="AW1082" i="2"/>
  <c r="AV1082" i="2"/>
  <c r="AU1082" i="2"/>
  <c r="AT1082" i="2"/>
  <c r="AS1082" i="2"/>
  <c r="AR1082" i="2"/>
  <c r="AQ1082" i="2"/>
  <c r="AP1082" i="2"/>
  <c r="AO1082" i="2"/>
  <c r="AN1082" i="2"/>
  <c r="AM1082" i="2"/>
  <c r="AL1082" i="2"/>
  <c r="AK1082" i="2"/>
  <c r="AJ1082" i="2"/>
  <c r="AI1082" i="2"/>
  <c r="AH1082" i="2"/>
  <c r="AG1082" i="2"/>
  <c r="AF1082" i="2"/>
  <c r="BI1081" i="2"/>
  <c r="BH1081" i="2"/>
  <c r="BG1081" i="2"/>
  <c r="BF1081" i="2"/>
  <c r="BE1081" i="2"/>
  <c r="BD1081" i="2"/>
  <c r="BC1081" i="2"/>
  <c r="BB1081" i="2"/>
  <c r="BA1081" i="2"/>
  <c r="AZ1081" i="2"/>
  <c r="AY1081" i="2"/>
  <c r="AX1081" i="2"/>
  <c r="AW1081" i="2"/>
  <c r="AV1081" i="2"/>
  <c r="AU1081" i="2"/>
  <c r="AT1081" i="2"/>
  <c r="AS1081" i="2"/>
  <c r="AR1081" i="2"/>
  <c r="AQ1081" i="2"/>
  <c r="AP1081" i="2"/>
  <c r="AO1081" i="2"/>
  <c r="AN1081" i="2"/>
  <c r="AM1081" i="2"/>
  <c r="AL1081" i="2"/>
  <c r="AK1081" i="2"/>
  <c r="AJ1081" i="2"/>
  <c r="AI1081" i="2"/>
  <c r="AH1081" i="2"/>
  <c r="AG1081" i="2"/>
  <c r="AF1081" i="2"/>
  <c r="BI1080" i="2"/>
  <c r="BH1080" i="2"/>
  <c r="BG1080" i="2"/>
  <c r="BF1080" i="2"/>
  <c r="BE1080" i="2"/>
  <c r="BD1080" i="2"/>
  <c r="BC1080" i="2"/>
  <c r="BB1080" i="2"/>
  <c r="BA1080" i="2"/>
  <c r="AZ1080" i="2"/>
  <c r="AY1080" i="2"/>
  <c r="AX1080" i="2"/>
  <c r="AW1080" i="2"/>
  <c r="AV1080" i="2"/>
  <c r="AU1080" i="2"/>
  <c r="AT1080" i="2"/>
  <c r="AS1080" i="2"/>
  <c r="AR1080" i="2"/>
  <c r="AQ1080" i="2"/>
  <c r="AP1080" i="2"/>
  <c r="AO1080" i="2"/>
  <c r="AN1080" i="2"/>
  <c r="AM1080" i="2"/>
  <c r="AL1080" i="2"/>
  <c r="AK1080" i="2"/>
  <c r="AJ1080" i="2"/>
  <c r="AI1080" i="2"/>
  <c r="AH1080" i="2"/>
  <c r="AG1080" i="2"/>
  <c r="AF1080" i="2"/>
  <c r="BI1079" i="2"/>
  <c r="BH1079" i="2"/>
  <c r="BG1079" i="2"/>
  <c r="BF1079" i="2"/>
  <c r="BE1079" i="2"/>
  <c r="BD1079" i="2"/>
  <c r="BC1079" i="2"/>
  <c r="BB1079" i="2"/>
  <c r="BA1079" i="2"/>
  <c r="AZ1079" i="2"/>
  <c r="AY1079" i="2"/>
  <c r="AX1079" i="2"/>
  <c r="AW1079" i="2"/>
  <c r="AV1079" i="2"/>
  <c r="AU1079" i="2"/>
  <c r="AT1079" i="2"/>
  <c r="AS1079" i="2"/>
  <c r="AR1079" i="2"/>
  <c r="AQ1079" i="2"/>
  <c r="AP1079" i="2"/>
  <c r="AO1079" i="2"/>
  <c r="AN1079" i="2"/>
  <c r="AM1079" i="2"/>
  <c r="AL1079" i="2"/>
  <c r="AK1079" i="2"/>
  <c r="AJ1079" i="2"/>
  <c r="AI1079" i="2"/>
  <c r="AH1079" i="2"/>
  <c r="AG1079" i="2"/>
  <c r="AF1079" i="2"/>
  <c r="BI1078" i="2"/>
  <c r="BH1078" i="2"/>
  <c r="BG1078" i="2"/>
  <c r="BF1078" i="2"/>
  <c r="BE1078" i="2"/>
  <c r="BD1078" i="2"/>
  <c r="BC1078" i="2"/>
  <c r="BB1078" i="2"/>
  <c r="BA1078" i="2"/>
  <c r="AZ1078" i="2"/>
  <c r="AY1078" i="2"/>
  <c r="AX1078" i="2"/>
  <c r="AW1078" i="2"/>
  <c r="AV1078" i="2"/>
  <c r="AU1078" i="2"/>
  <c r="AT1078" i="2"/>
  <c r="AS1078" i="2"/>
  <c r="AR1078" i="2"/>
  <c r="AQ1078" i="2"/>
  <c r="AP1078" i="2"/>
  <c r="AO1078" i="2"/>
  <c r="AN1078" i="2"/>
  <c r="AM1078" i="2"/>
  <c r="AL1078" i="2"/>
  <c r="AK1078" i="2"/>
  <c r="AJ1078" i="2"/>
  <c r="AI1078" i="2"/>
  <c r="AH1078" i="2"/>
  <c r="AG1078" i="2"/>
  <c r="AF1078" i="2"/>
  <c r="BI1077" i="2"/>
  <c r="BH1077" i="2"/>
  <c r="BG1077" i="2"/>
  <c r="BF1077" i="2"/>
  <c r="BE1077" i="2"/>
  <c r="BD1077" i="2"/>
  <c r="BC1077" i="2"/>
  <c r="BB1077" i="2"/>
  <c r="BA1077" i="2"/>
  <c r="AZ1077" i="2"/>
  <c r="AY1077" i="2"/>
  <c r="AX1077" i="2"/>
  <c r="AW1077" i="2"/>
  <c r="AV1077" i="2"/>
  <c r="AU1077" i="2"/>
  <c r="AT1077" i="2"/>
  <c r="AS1077" i="2"/>
  <c r="AR1077" i="2"/>
  <c r="AQ1077" i="2"/>
  <c r="AP1077" i="2"/>
  <c r="AO1077" i="2"/>
  <c r="AN1077" i="2"/>
  <c r="AM1077" i="2"/>
  <c r="AL1077" i="2"/>
  <c r="AK1077" i="2"/>
  <c r="AJ1077" i="2"/>
  <c r="AI1077" i="2"/>
  <c r="AH1077" i="2"/>
  <c r="AG1077" i="2"/>
  <c r="AF1077" i="2"/>
  <c r="BI1076" i="2"/>
  <c r="BH1076" i="2"/>
  <c r="BG1076" i="2"/>
  <c r="BF1076" i="2"/>
  <c r="BE1076" i="2"/>
  <c r="BD1076" i="2"/>
  <c r="BC1076" i="2"/>
  <c r="BB1076" i="2"/>
  <c r="BA1076" i="2"/>
  <c r="AZ1076" i="2"/>
  <c r="AY1076" i="2"/>
  <c r="AX1076" i="2"/>
  <c r="AW1076" i="2"/>
  <c r="AV1076" i="2"/>
  <c r="AU1076" i="2"/>
  <c r="AT1076" i="2"/>
  <c r="AS1076" i="2"/>
  <c r="AR1076" i="2"/>
  <c r="AQ1076" i="2"/>
  <c r="AP1076" i="2"/>
  <c r="AO1076" i="2"/>
  <c r="AN1076" i="2"/>
  <c r="AM1076" i="2"/>
  <c r="AL1076" i="2"/>
  <c r="AK1076" i="2"/>
  <c r="AJ1076" i="2"/>
  <c r="AI1076" i="2"/>
  <c r="AH1076" i="2"/>
  <c r="AG1076" i="2"/>
  <c r="AF1076" i="2"/>
  <c r="BI1075" i="2"/>
  <c r="BH1075" i="2"/>
  <c r="BG1075" i="2"/>
  <c r="BF1075" i="2"/>
  <c r="BE1075" i="2"/>
  <c r="BD1075" i="2"/>
  <c r="BC1075" i="2"/>
  <c r="BB1075" i="2"/>
  <c r="BA1075" i="2"/>
  <c r="AZ1075" i="2"/>
  <c r="AY1075" i="2"/>
  <c r="AX1075" i="2"/>
  <c r="AW1075" i="2"/>
  <c r="AV1075" i="2"/>
  <c r="AU1075" i="2"/>
  <c r="AT1075" i="2"/>
  <c r="AS1075" i="2"/>
  <c r="AR1075" i="2"/>
  <c r="AQ1075" i="2"/>
  <c r="AP1075" i="2"/>
  <c r="AO1075" i="2"/>
  <c r="AN1075" i="2"/>
  <c r="AM1075" i="2"/>
  <c r="AL1075" i="2"/>
  <c r="AK1075" i="2"/>
  <c r="AJ1075" i="2"/>
  <c r="AI1075" i="2"/>
  <c r="AH1075" i="2"/>
  <c r="AG1075" i="2"/>
  <c r="AF1075" i="2"/>
  <c r="BI1074" i="2"/>
  <c r="BH1074" i="2"/>
  <c r="BG1074" i="2"/>
  <c r="BF1074" i="2"/>
  <c r="BE1074" i="2"/>
  <c r="BD1074" i="2"/>
  <c r="BC1074" i="2"/>
  <c r="BB1074" i="2"/>
  <c r="BA1074" i="2"/>
  <c r="AZ1074" i="2"/>
  <c r="AY1074" i="2"/>
  <c r="AX1074" i="2"/>
  <c r="AW1074" i="2"/>
  <c r="AV1074" i="2"/>
  <c r="AU1074" i="2"/>
  <c r="AT1074" i="2"/>
  <c r="AS1074" i="2"/>
  <c r="AR1074" i="2"/>
  <c r="AQ1074" i="2"/>
  <c r="AP1074" i="2"/>
  <c r="AO1074" i="2"/>
  <c r="AN1074" i="2"/>
  <c r="AM1074" i="2"/>
  <c r="AL1074" i="2"/>
  <c r="AK1074" i="2"/>
  <c r="AJ1074" i="2"/>
  <c r="AI1074" i="2"/>
  <c r="AH1074" i="2"/>
  <c r="AG1074" i="2"/>
  <c r="AF1074" i="2"/>
  <c r="BI1073" i="2"/>
  <c r="BH1073" i="2"/>
  <c r="BG1073" i="2"/>
  <c r="BF1073" i="2"/>
  <c r="BE1073" i="2"/>
  <c r="BD1073" i="2"/>
  <c r="BC1073" i="2"/>
  <c r="BB1073" i="2"/>
  <c r="BA1073" i="2"/>
  <c r="AZ1073" i="2"/>
  <c r="AY1073" i="2"/>
  <c r="AX1073" i="2"/>
  <c r="AW1073" i="2"/>
  <c r="AV1073" i="2"/>
  <c r="AU1073" i="2"/>
  <c r="AT1073" i="2"/>
  <c r="AS1073" i="2"/>
  <c r="AR1073" i="2"/>
  <c r="AQ1073" i="2"/>
  <c r="AP1073" i="2"/>
  <c r="AO1073" i="2"/>
  <c r="AN1073" i="2"/>
  <c r="AM1073" i="2"/>
  <c r="AL1073" i="2"/>
  <c r="AK1073" i="2"/>
  <c r="AJ1073" i="2"/>
  <c r="AI1073" i="2"/>
  <c r="AH1073" i="2"/>
  <c r="AG1073" i="2"/>
  <c r="AF1073" i="2"/>
  <c r="BI1072" i="2"/>
  <c r="BH1072" i="2"/>
  <c r="BG1072" i="2"/>
  <c r="BF1072" i="2"/>
  <c r="BE1072" i="2"/>
  <c r="BD1072" i="2"/>
  <c r="BC1072" i="2"/>
  <c r="BB1072" i="2"/>
  <c r="BA1072" i="2"/>
  <c r="AZ1072" i="2"/>
  <c r="AY1072" i="2"/>
  <c r="AX1072" i="2"/>
  <c r="AW1072" i="2"/>
  <c r="AV1072" i="2"/>
  <c r="AU1072" i="2"/>
  <c r="AT1072" i="2"/>
  <c r="AS1072" i="2"/>
  <c r="AR1072" i="2"/>
  <c r="AQ1072" i="2"/>
  <c r="AP1072" i="2"/>
  <c r="AO1072" i="2"/>
  <c r="AN1072" i="2"/>
  <c r="AM1072" i="2"/>
  <c r="AL1072" i="2"/>
  <c r="AK1072" i="2"/>
  <c r="AJ1072" i="2"/>
  <c r="AI1072" i="2"/>
  <c r="AH1072" i="2"/>
  <c r="AG1072" i="2"/>
  <c r="AF1072" i="2"/>
  <c r="BI1071" i="2"/>
  <c r="BH1071" i="2"/>
  <c r="BG1071" i="2"/>
  <c r="BF1071" i="2"/>
  <c r="BE1071" i="2"/>
  <c r="BD1071" i="2"/>
  <c r="BC1071" i="2"/>
  <c r="BB1071" i="2"/>
  <c r="BA1071" i="2"/>
  <c r="AZ1071" i="2"/>
  <c r="AY1071" i="2"/>
  <c r="AX1071" i="2"/>
  <c r="AW1071" i="2"/>
  <c r="AV1071" i="2"/>
  <c r="AU1071" i="2"/>
  <c r="AT1071" i="2"/>
  <c r="AS1071" i="2"/>
  <c r="AR1071" i="2"/>
  <c r="AQ1071" i="2"/>
  <c r="AP1071" i="2"/>
  <c r="AO1071" i="2"/>
  <c r="AN1071" i="2"/>
  <c r="AM1071" i="2"/>
  <c r="AL1071" i="2"/>
  <c r="AK1071" i="2"/>
  <c r="AJ1071" i="2"/>
  <c r="AI1071" i="2"/>
  <c r="AH1071" i="2"/>
  <c r="AG1071" i="2"/>
  <c r="AF1071" i="2"/>
  <c r="BI1070" i="2"/>
  <c r="BH1070" i="2"/>
  <c r="BG1070" i="2"/>
  <c r="BF1070" i="2"/>
  <c r="BE1070" i="2"/>
  <c r="BD1070" i="2"/>
  <c r="BC1070" i="2"/>
  <c r="BB1070" i="2"/>
  <c r="BA1070" i="2"/>
  <c r="AZ1070" i="2"/>
  <c r="AY1070" i="2"/>
  <c r="AX1070" i="2"/>
  <c r="AW1070" i="2"/>
  <c r="AV1070" i="2"/>
  <c r="AU1070" i="2"/>
  <c r="AT1070" i="2"/>
  <c r="AS1070" i="2"/>
  <c r="AR1070" i="2"/>
  <c r="AQ1070" i="2"/>
  <c r="AP1070" i="2"/>
  <c r="AO1070" i="2"/>
  <c r="AN1070" i="2"/>
  <c r="AM1070" i="2"/>
  <c r="AL1070" i="2"/>
  <c r="AK1070" i="2"/>
  <c r="AJ1070" i="2"/>
  <c r="AI1070" i="2"/>
  <c r="AH1070" i="2"/>
  <c r="AG1070" i="2"/>
  <c r="AF1070" i="2"/>
  <c r="BI1069" i="2"/>
  <c r="BH1069" i="2"/>
  <c r="BG1069" i="2"/>
  <c r="BF1069" i="2"/>
  <c r="BE1069" i="2"/>
  <c r="BD1069" i="2"/>
  <c r="BC1069" i="2"/>
  <c r="BB1069" i="2"/>
  <c r="BA1069" i="2"/>
  <c r="AZ1069" i="2"/>
  <c r="AY1069" i="2"/>
  <c r="AX1069" i="2"/>
  <c r="AW1069" i="2"/>
  <c r="AV1069" i="2"/>
  <c r="AU1069" i="2"/>
  <c r="AT1069" i="2"/>
  <c r="AS1069" i="2"/>
  <c r="AR1069" i="2"/>
  <c r="AQ1069" i="2"/>
  <c r="AP1069" i="2"/>
  <c r="AO1069" i="2"/>
  <c r="AN1069" i="2"/>
  <c r="AM1069" i="2"/>
  <c r="AL1069" i="2"/>
  <c r="AK1069" i="2"/>
  <c r="AJ1069" i="2"/>
  <c r="AI1069" i="2"/>
  <c r="AH1069" i="2"/>
  <c r="AG1069" i="2"/>
  <c r="AF1069" i="2"/>
  <c r="BI1068" i="2"/>
  <c r="BH1068" i="2"/>
  <c r="BG1068" i="2"/>
  <c r="BF1068" i="2"/>
  <c r="BE1068" i="2"/>
  <c r="BD1068" i="2"/>
  <c r="BC1068" i="2"/>
  <c r="BB1068" i="2"/>
  <c r="BA1068" i="2"/>
  <c r="AZ1068" i="2"/>
  <c r="AY1068" i="2"/>
  <c r="AX1068" i="2"/>
  <c r="AW1068" i="2"/>
  <c r="AV1068" i="2"/>
  <c r="AU1068" i="2"/>
  <c r="AT1068" i="2"/>
  <c r="AS1068" i="2"/>
  <c r="AR1068" i="2"/>
  <c r="AQ1068" i="2"/>
  <c r="AP1068" i="2"/>
  <c r="AO1068" i="2"/>
  <c r="AN1068" i="2"/>
  <c r="AM1068" i="2"/>
  <c r="AL1068" i="2"/>
  <c r="AK1068" i="2"/>
  <c r="AJ1068" i="2"/>
  <c r="AI1068" i="2"/>
  <c r="AH1068" i="2"/>
  <c r="AG1068" i="2"/>
  <c r="AF1068" i="2"/>
  <c r="BI1067" i="2"/>
  <c r="BH1067" i="2"/>
  <c r="BG1067" i="2"/>
  <c r="BF1067" i="2"/>
  <c r="BE1067" i="2"/>
  <c r="BD1067" i="2"/>
  <c r="BC1067" i="2"/>
  <c r="BB1067" i="2"/>
  <c r="BA1067" i="2"/>
  <c r="AZ1067" i="2"/>
  <c r="AY1067" i="2"/>
  <c r="AX1067" i="2"/>
  <c r="AW1067" i="2"/>
  <c r="AV1067" i="2"/>
  <c r="AU1067" i="2"/>
  <c r="AT1067" i="2"/>
  <c r="AS1067" i="2"/>
  <c r="AR1067" i="2"/>
  <c r="AQ1067" i="2"/>
  <c r="AP1067" i="2"/>
  <c r="AO1067" i="2"/>
  <c r="AN1067" i="2"/>
  <c r="AM1067" i="2"/>
  <c r="AL1067" i="2"/>
  <c r="AK1067" i="2"/>
  <c r="AJ1067" i="2"/>
  <c r="AI1067" i="2"/>
  <c r="AH1067" i="2"/>
  <c r="AG1067" i="2"/>
  <c r="AF1067" i="2"/>
  <c r="BI1066" i="2"/>
  <c r="BH1066" i="2"/>
  <c r="BG1066" i="2"/>
  <c r="BF1066" i="2"/>
  <c r="BE1066" i="2"/>
  <c r="BD1066" i="2"/>
  <c r="BC1066" i="2"/>
  <c r="BB1066" i="2"/>
  <c r="BA1066" i="2"/>
  <c r="AZ1066" i="2"/>
  <c r="AY1066" i="2"/>
  <c r="AX1066" i="2"/>
  <c r="AW1066" i="2"/>
  <c r="AV1066" i="2"/>
  <c r="AU1066" i="2"/>
  <c r="AT1066" i="2"/>
  <c r="AS1066" i="2"/>
  <c r="AR1066" i="2"/>
  <c r="AQ1066" i="2"/>
  <c r="AP1066" i="2"/>
  <c r="AO1066" i="2"/>
  <c r="AN1066" i="2"/>
  <c r="AM1066" i="2"/>
  <c r="AL1066" i="2"/>
  <c r="AK1066" i="2"/>
  <c r="AJ1066" i="2"/>
  <c r="AI1066" i="2"/>
  <c r="AH1066" i="2"/>
  <c r="AG1066" i="2"/>
  <c r="AF1066" i="2"/>
  <c r="BI1065" i="2"/>
  <c r="BH1065" i="2"/>
  <c r="BG1065" i="2"/>
  <c r="BF1065" i="2"/>
  <c r="BE1065" i="2"/>
  <c r="BD1065" i="2"/>
  <c r="BC1065" i="2"/>
  <c r="BB1065" i="2"/>
  <c r="BA1065" i="2"/>
  <c r="AZ1065" i="2"/>
  <c r="AY1065" i="2"/>
  <c r="AX1065" i="2"/>
  <c r="AW1065" i="2"/>
  <c r="AV1065" i="2"/>
  <c r="AU1065" i="2"/>
  <c r="AT1065" i="2"/>
  <c r="AS1065" i="2"/>
  <c r="AR1065" i="2"/>
  <c r="AQ1065" i="2"/>
  <c r="AP1065" i="2"/>
  <c r="AO1065" i="2"/>
  <c r="AN1065" i="2"/>
  <c r="AM1065" i="2"/>
  <c r="AL1065" i="2"/>
  <c r="AK1065" i="2"/>
  <c r="AJ1065" i="2"/>
  <c r="AI1065" i="2"/>
  <c r="AH1065" i="2"/>
  <c r="AG1065" i="2"/>
  <c r="AF1065" i="2"/>
  <c r="BI1064" i="2"/>
  <c r="BH1064" i="2"/>
  <c r="BG1064" i="2"/>
  <c r="BF1064" i="2"/>
  <c r="BE1064" i="2"/>
  <c r="BD1064" i="2"/>
  <c r="BC1064" i="2"/>
  <c r="BB1064" i="2"/>
  <c r="BA1064" i="2"/>
  <c r="AZ1064" i="2"/>
  <c r="AY1064" i="2"/>
  <c r="AX1064" i="2"/>
  <c r="AW1064" i="2"/>
  <c r="AV1064" i="2"/>
  <c r="AU1064" i="2"/>
  <c r="AT1064" i="2"/>
  <c r="AS1064" i="2"/>
  <c r="AR1064" i="2"/>
  <c r="AQ1064" i="2"/>
  <c r="AP1064" i="2"/>
  <c r="AO1064" i="2"/>
  <c r="AN1064" i="2"/>
  <c r="AM1064" i="2"/>
  <c r="AL1064" i="2"/>
  <c r="AK1064" i="2"/>
  <c r="AJ1064" i="2"/>
  <c r="AI1064" i="2"/>
  <c r="AH1064" i="2"/>
  <c r="AG1064" i="2"/>
  <c r="AF1064" i="2"/>
  <c r="BI1063" i="2"/>
  <c r="BH1063" i="2"/>
  <c r="BG1063" i="2"/>
  <c r="BF1063" i="2"/>
  <c r="BE1063" i="2"/>
  <c r="BD1063" i="2"/>
  <c r="BC1063" i="2"/>
  <c r="BB1063" i="2"/>
  <c r="BA1063" i="2"/>
  <c r="AZ1063" i="2"/>
  <c r="AY1063" i="2"/>
  <c r="AX1063" i="2"/>
  <c r="AW1063" i="2"/>
  <c r="AV1063" i="2"/>
  <c r="AU1063" i="2"/>
  <c r="AT1063" i="2"/>
  <c r="AS1063" i="2"/>
  <c r="AR1063" i="2"/>
  <c r="AQ1063" i="2"/>
  <c r="AP1063" i="2"/>
  <c r="AO1063" i="2"/>
  <c r="AN1063" i="2"/>
  <c r="AM1063" i="2"/>
  <c r="AL1063" i="2"/>
  <c r="AK1063" i="2"/>
  <c r="AJ1063" i="2"/>
  <c r="AI1063" i="2"/>
  <c r="AH1063" i="2"/>
  <c r="AG1063" i="2"/>
  <c r="AF1063" i="2"/>
  <c r="BI1062" i="2"/>
  <c r="BH1062" i="2"/>
  <c r="BG1062" i="2"/>
  <c r="BF1062" i="2"/>
  <c r="BE1062" i="2"/>
  <c r="BD1062" i="2"/>
  <c r="BC1062" i="2"/>
  <c r="BB1062" i="2"/>
  <c r="BA1062" i="2"/>
  <c r="AZ1062" i="2"/>
  <c r="AY1062" i="2"/>
  <c r="AX1062" i="2"/>
  <c r="AW1062" i="2"/>
  <c r="AV1062" i="2"/>
  <c r="AU1062" i="2"/>
  <c r="AT1062" i="2"/>
  <c r="AS1062" i="2"/>
  <c r="AR1062" i="2"/>
  <c r="AQ1062" i="2"/>
  <c r="AP1062" i="2"/>
  <c r="AO1062" i="2"/>
  <c r="AN1062" i="2"/>
  <c r="AM1062" i="2"/>
  <c r="AL1062" i="2"/>
  <c r="AK1062" i="2"/>
  <c r="AJ1062" i="2"/>
  <c r="AI1062" i="2"/>
  <c r="AH1062" i="2"/>
  <c r="AG1062" i="2"/>
  <c r="AF1062" i="2"/>
  <c r="BI1061" i="2"/>
  <c r="BH1061" i="2"/>
  <c r="BG1061" i="2"/>
  <c r="BF1061" i="2"/>
  <c r="BE1061" i="2"/>
  <c r="BD1061" i="2"/>
  <c r="BC1061" i="2"/>
  <c r="BB1061" i="2"/>
  <c r="BA1061" i="2"/>
  <c r="AZ1061" i="2"/>
  <c r="AY1061" i="2"/>
  <c r="AX1061" i="2"/>
  <c r="AW1061" i="2"/>
  <c r="AV1061" i="2"/>
  <c r="AU1061" i="2"/>
  <c r="AT1061" i="2"/>
  <c r="AS1061" i="2"/>
  <c r="AR1061" i="2"/>
  <c r="AQ1061" i="2"/>
  <c r="AP1061" i="2"/>
  <c r="AO1061" i="2"/>
  <c r="AN1061" i="2"/>
  <c r="AM1061" i="2"/>
  <c r="AL1061" i="2"/>
  <c r="AK1061" i="2"/>
  <c r="AJ1061" i="2"/>
  <c r="AI1061" i="2"/>
  <c r="AH1061" i="2"/>
  <c r="AG1061" i="2"/>
  <c r="AF1061" i="2"/>
  <c r="BI1060" i="2"/>
  <c r="BH1060" i="2"/>
  <c r="BG1060" i="2"/>
  <c r="BF1060" i="2"/>
  <c r="BE1060" i="2"/>
  <c r="BD1060" i="2"/>
  <c r="BC1060" i="2"/>
  <c r="BB1060" i="2"/>
  <c r="BA1060" i="2"/>
  <c r="AZ1060" i="2"/>
  <c r="AY1060" i="2"/>
  <c r="AX1060" i="2"/>
  <c r="AW1060" i="2"/>
  <c r="AV1060" i="2"/>
  <c r="AU1060" i="2"/>
  <c r="AT1060" i="2"/>
  <c r="AS1060" i="2"/>
  <c r="AR1060" i="2"/>
  <c r="AQ1060" i="2"/>
  <c r="AP1060" i="2"/>
  <c r="AO1060" i="2"/>
  <c r="AN1060" i="2"/>
  <c r="AM1060" i="2"/>
  <c r="AL1060" i="2"/>
  <c r="AK1060" i="2"/>
  <c r="AJ1060" i="2"/>
  <c r="AI1060" i="2"/>
  <c r="AH1060" i="2"/>
  <c r="AG1060" i="2"/>
  <c r="AF1060" i="2"/>
  <c r="BI1059" i="2"/>
  <c r="BH1059" i="2"/>
  <c r="BG1059" i="2"/>
  <c r="BF1059" i="2"/>
  <c r="BE1059" i="2"/>
  <c r="BD1059" i="2"/>
  <c r="BC1059" i="2"/>
  <c r="BB1059" i="2"/>
  <c r="BA1059" i="2"/>
  <c r="AZ1059" i="2"/>
  <c r="AY1059" i="2"/>
  <c r="AX1059" i="2"/>
  <c r="AW1059" i="2"/>
  <c r="AV1059" i="2"/>
  <c r="AU1059" i="2"/>
  <c r="AT1059" i="2"/>
  <c r="AS1059" i="2"/>
  <c r="AR1059" i="2"/>
  <c r="AQ1059" i="2"/>
  <c r="AP1059" i="2"/>
  <c r="AO1059" i="2"/>
  <c r="AN1059" i="2"/>
  <c r="AM1059" i="2"/>
  <c r="AL1059" i="2"/>
  <c r="AK1059" i="2"/>
  <c r="AJ1059" i="2"/>
  <c r="AI1059" i="2"/>
  <c r="AH1059" i="2"/>
  <c r="AG1059" i="2"/>
  <c r="AF1059" i="2"/>
  <c r="BI1058" i="2"/>
  <c r="BH1058" i="2"/>
  <c r="BG1058" i="2"/>
  <c r="BF1058" i="2"/>
  <c r="BE1058" i="2"/>
  <c r="BD1058" i="2"/>
  <c r="BC1058" i="2"/>
  <c r="BB1058" i="2"/>
  <c r="BA1058" i="2"/>
  <c r="AZ1058" i="2"/>
  <c r="AY1058" i="2"/>
  <c r="AX1058" i="2"/>
  <c r="AW1058" i="2"/>
  <c r="AV1058" i="2"/>
  <c r="AU1058" i="2"/>
  <c r="AT1058" i="2"/>
  <c r="AS1058" i="2"/>
  <c r="AR1058" i="2"/>
  <c r="AQ1058" i="2"/>
  <c r="AP1058" i="2"/>
  <c r="AO1058" i="2"/>
  <c r="AN1058" i="2"/>
  <c r="AM1058" i="2"/>
  <c r="AL1058" i="2"/>
  <c r="AK1058" i="2"/>
  <c r="AJ1058" i="2"/>
  <c r="AI1058" i="2"/>
  <c r="AH1058" i="2"/>
  <c r="AG1058" i="2"/>
  <c r="AF1058" i="2"/>
  <c r="BI1057" i="2"/>
  <c r="BH1057" i="2"/>
  <c r="BG1057" i="2"/>
  <c r="BF1057" i="2"/>
  <c r="BE1057" i="2"/>
  <c r="BD1057" i="2"/>
  <c r="BC1057" i="2"/>
  <c r="BB1057" i="2"/>
  <c r="BA1057" i="2"/>
  <c r="AZ1057" i="2"/>
  <c r="AY1057" i="2"/>
  <c r="AX1057" i="2"/>
  <c r="AW1057" i="2"/>
  <c r="AV1057" i="2"/>
  <c r="AU1057" i="2"/>
  <c r="AT1057" i="2"/>
  <c r="AS1057" i="2"/>
  <c r="AR1057" i="2"/>
  <c r="AQ1057" i="2"/>
  <c r="AP1057" i="2"/>
  <c r="AO1057" i="2"/>
  <c r="AN1057" i="2"/>
  <c r="AM1057" i="2"/>
  <c r="AL1057" i="2"/>
  <c r="AK1057" i="2"/>
  <c r="AJ1057" i="2"/>
  <c r="AI1057" i="2"/>
  <c r="AH1057" i="2"/>
  <c r="AG1057" i="2"/>
  <c r="AF1057" i="2"/>
  <c r="BI1056" i="2"/>
  <c r="BH1056" i="2"/>
  <c r="BG1056" i="2"/>
  <c r="BF1056" i="2"/>
  <c r="BE1056" i="2"/>
  <c r="BD1056" i="2"/>
  <c r="BC1056" i="2"/>
  <c r="BB1056" i="2"/>
  <c r="BA1056" i="2"/>
  <c r="AZ1056" i="2"/>
  <c r="AY1056" i="2"/>
  <c r="AX1056" i="2"/>
  <c r="AW1056" i="2"/>
  <c r="AV1056" i="2"/>
  <c r="AU1056" i="2"/>
  <c r="AT1056" i="2"/>
  <c r="AS1056" i="2"/>
  <c r="AR1056" i="2"/>
  <c r="AQ1056" i="2"/>
  <c r="AP1056" i="2"/>
  <c r="AO1056" i="2"/>
  <c r="AN1056" i="2"/>
  <c r="AM1056" i="2"/>
  <c r="AL1056" i="2"/>
  <c r="AK1056" i="2"/>
  <c r="AJ1056" i="2"/>
  <c r="AI1056" i="2"/>
  <c r="AH1056" i="2"/>
  <c r="AG1056" i="2"/>
  <c r="AF1056" i="2"/>
  <c r="BI1055" i="2"/>
  <c r="BH1055" i="2"/>
  <c r="BG1055" i="2"/>
  <c r="BF1055" i="2"/>
  <c r="BE1055" i="2"/>
  <c r="BD1055" i="2"/>
  <c r="BC1055" i="2"/>
  <c r="BB1055" i="2"/>
  <c r="BA1055" i="2"/>
  <c r="AZ1055" i="2"/>
  <c r="AY1055" i="2"/>
  <c r="AX1055" i="2"/>
  <c r="AW1055" i="2"/>
  <c r="AV1055" i="2"/>
  <c r="AU1055" i="2"/>
  <c r="AT1055" i="2"/>
  <c r="AS1055" i="2"/>
  <c r="AR1055" i="2"/>
  <c r="AQ1055" i="2"/>
  <c r="AP1055" i="2"/>
  <c r="AO1055" i="2"/>
  <c r="AN1055" i="2"/>
  <c r="AM1055" i="2"/>
  <c r="AL1055" i="2"/>
  <c r="AK1055" i="2"/>
  <c r="AJ1055" i="2"/>
  <c r="AI1055" i="2"/>
  <c r="AH1055" i="2"/>
  <c r="AG1055" i="2"/>
  <c r="AF1055" i="2"/>
  <c r="BI1054" i="2"/>
  <c r="BH1054" i="2"/>
  <c r="BG1054" i="2"/>
  <c r="BF1054" i="2"/>
  <c r="BE1054" i="2"/>
  <c r="BD1054" i="2"/>
  <c r="BC1054" i="2"/>
  <c r="BB1054" i="2"/>
  <c r="BA1054" i="2"/>
  <c r="AZ1054" i="2"/>
  <c r="AY1054" i="2"/>
  <c r="AX1054" i="2"/>
  <c r="AW1054" i="2"/>
  <c r="AV1054" i="2"/>
  <c r="AU1054" i="2"/>
  <c r="AT1054" i="2"/>
  <c r="AS1054" i="2"/>
  <c r="AR1054" i="2"/>
  <c r="AQ1054" i="2"/>
  <c r="AP1054" i="2"/>
  <c r="AO1054" i="2"/>
  <c r="AN1054" i="2"/>
  <c r="AM1054" i="2"/>
  <c r="AL1054" i="2"/>
  <c r="AK1054" i="2"/>
  <c r="AJ1054" i="2"/>
  <c r="AI1054" i="2"/>
  <c r="AH1054" i="2"/>
  <c r="AG1054" i="2"/>
  <c r="AF1054" i="2"/>
  <c r="BI1053" i="2"/>
  <c r="BH1053" i="2"/>
  <c r="BG1053" i="2"/>
  <c r="BF1053" i="2"/>
  <c r="BE1053" i="2"/>
  <c r="BD1053" i="2"/>
  <c r="BC1053" i="2"/>
  <c r="BB1053" i="2"/>
  <c r="BA1053" i="2"/>
  <c r="AZ1053" i="2"/>
  <c r="AY1053" i="2"/>
  <c r="AX1053" i="2"/>
  <c r="AW1053" i="2"/>
  <c r="AV1053" i="2"/>
  <c r="AU1053" i="2"/>
  <c r="AT1053" i="2"/>
  <c r="AS1053" i="2"/>
  <c r="AR1053" i="2"/>
  <c r="AQ1053" i="2"/>
  <c r="AP1053" i="2"/>
  <c r="AO1053" i="2"/>
  <c r="AN1053" i="2"/>
  <c r="AM1053" i="2"/>
  <c r="AL1053" i="2"/>
  <c r="AK1053" i="2"/>
  <c r="AJ1053" i="2"/>
  <c r="AI1053" i="2"/>
  <c r="AH1053" i="2"/>
  <c r="AG1053" i="2"/>
  <c r="AF1053" i="2"/>
  <c r="BI1052" i="2"/>
  <c r="BH1052" i="2"/>
  <c r="BG1052" i="2"/>
  <c r="BF1052" i="2"/>
  <c r="BE1052" i="2"/>
  <c r="BD1052" i="2"/>
  <c r="BC1052" i="2"/>
  <c r="BB1052" i="2"/>
  <c r="BA1052" i="2"/>
  <c r="AZ1052" i="2"/>
  <c r="AY1052" i="2"/>
  <c r="AX1052" i="2"/>
  <c r="AW1052" i="2"/>
  <c r="AV1052" i="2"/>
  <c r="AU1052" i="2"/>
  <c r="AT1052" i="2"/>
  <c r="AS1052" i="2"/>
  <c r="AR1052" i="2"/>
  <c r="AQ1052" i="2"/>
  <c r="AP1052" i="2"/>
  <c r="AO1052" i="2"/>
  <c r="AN1052" i="2"/>
  <c r="AM1052" i="2"/>
  <c r="AL1052" i="2"/>
  <c r="AK1052" i="2"/>
  <c r="AJ1052" i="2"/>
  <c r="AI1052" i="2"/>
  <c r="AH1052" i="2"/>
  <c r="AG1052" i="2"/>
  <c r="AF1052" i="2"/>
  <c r="BI1051" i="2"/>
  <c r="BH1051" i="2"/>
  <c r="BG1051" i="2"/>
  <c r="BF1051" i="2"/>
  <c r="BE1051" i="2"/>
  <c r="BD1051" i="2"/>
  <c r="BC1051" i="2"/>
  <c r="BB1051" i="2"/>
  <c r="BA1051" i="2"/>
  <c r="AZ1051" i="2"/>
  <c r="AY1051" i="2"/>
  <c r="AX1051" i="2"/>
  <c r="AW1051" i="2"/>
  <c r="AV1051" i="2"/>
  <c r="AU1051" i="2"/>
  <c r="AT1051" i="2"/>
  <c r="AS1051" i="2"/>
  <c r="AR1051" i="2"/>
  <c r="AQ1051" i="2"/>
  <c r="AP1051" i="2"/>
  <c r="AO1051" i="2"/>
  <c r="AN1051" i="2"/>
  <c r="AM1051" i="2"/>
  <c r="AL1051" i="2"/>
  <c r="AK1051" i="2"/>
  <c r="AJ1051" i="2"/>
  <c r="AI1051" i="2"/>
  <c r="AH1051" i="2"/>
  <c r="AG1051" i="2"/>
  <c r="AF1051" i="2"/>
  <c r="BI1050" i="2"/>
  <c r="BH1050" i="2"/>
  <c r="BG1050" i="2"/>
  <c r="BF1050" i="2"/>
  <c r="BE1050" i="2"/>
  <c r="BD1050" i="2"/>
  <c r="BC1050" i="2"/>
  <c r="BB1050" i="2"/>
  <c r="BA1050" i="2"/>
  <c r="AZ1050" i="2"/>
  <c r="AY1050" i="2"/>
  <c r="AX1050" i="2"/>
  <c r="AW1050" i="2"/>
  <c r="AV1050" i="2"/>
  <c r="AU1050" i="2"/>
  <c r="AT1050" i="2"/>
  <c r="AS1050" i="2"/>
  <c r="AR1050" i="2"/>
  <c r="AQ1050" i="2"/>
  <c r="AP1050" i="2"/>
  <c r="AO1050" i="2"/>
  <c r="AN1050" i="2"/>
  <c r="AM1050" i="2"/>
  <c r="AL1050" i="2"/>
  <c r="AK1050" i="2"/>
  <c r="AJ1050" i="2"/>
  <c r="AI1050" i="2"/>
  <c r="AH1050" i="2"/>
  <c r="AG1050" i="2"/>
  <c r="AF1050" i="2"/>
  <c r="BI1049" i="2"/>
  <c r="BH1049" i="2"/>
  <c r="BG1049" i="2"/>
  <c r="BF1049" i="2"/>
  <c r="BE1049" i="2"/>
  <c r="BD1049" i="2"/>
  <c r="BC1049" i="2"/>
  <c r="BB1049" i="2"/>
  <c r="BA1049" i="2"/>
  <c r="AZ1049" i="2"/>
  <c r="AY1049" i="2"/>
  <c r="AX1049" i="2"/>
  <c r="AW1049" i="2"/>
  <c r="AV1049" i="2"/>
  <c r="AU1049" i="2"/>
  <c r="AT1049" i="2"/>
  <c r="AS1049" i="2"/>
  <c r="AR1049" i="2"/>
  <c r="AQ1049" i="2"/>
  <c r="AP1049" i="2"/>
  <c r="AO1049" i="2"/>
  <c r="AN1049" i="2"/>
  <c r="AM1049" i="2"/>
  <c r="AL1049" i="2"/>
  <c r="AK1049" i="2"/>
  <c r="AJ1049" i="2"/>
  <c r="AI1049" i="2"/>
  <c r="AH1049" i="2"/>
  <c r="AG1049" i="2"/>
  <c r="AF1049" i="2"/>
  <c r="BI1048" i="2"/>
  <c r="BH1048" i="2"/>
  <c r="BG1048" i="2"/>
  <c r="BF1048" i="2"/>
  <c r="BE1048" i="2"/>
  <c r="BD1048" i="2"/>
  <c r="BC1048" i="2"/>
  <c r="BB1048" i="2"/>
  <c r="BA1048" i="2"/>
  <c r="AZ1048" i="2"/>
  <c r="AY1048" i="2"/>
  <c r="AX1048" i="2"/>
  <c r="AW1048" i="2"/>
  <c r="AV1048" i="2"/>
  <c r="AU1048" i="2"/>
  <c r="AT1048" i="2"/>
  <c r="AS1048" i="2"/>
  <c r="AR1048" i="2"/>
  <c r="AQ1048" i="2"/>
  <c r="AP1048" i="2"/>
  <c r="AO1048" i="2"/>
  <c r="AN1048" i="2"/>
  <c r="AM1048" i="2"/>
  <c r="AL1048" i="2"/>
  <c r="AK1048" i="2"/>
  <c r="AJ1048" i="2"/>
  <c r="AI1048" i="2"/>
  <c r="AH1048" i="2"/>
  <c r="AG1048" i="2"/>
  <c r="AF1048" i="2"/>
  <c r="BI1047" i="2"/>
  <c r="BH1047" i="2"/>
  <c r="BG1047" i="2"/>
  <c r="BF1047" i="2"/>
  <c r="BE1047" i="2"/>
  <c r="BD1047" i="2"/>
  <c r="BC1047" i="2"/>
  <c r="BB1047" i="2"/>
  <c r="BA1047" i="2"/>
  <c r="AZ1047" i="2"/>
  <c r="AY1047" i="2"/>
  <c r="AX1047" i="2"/>
  <c r="AW1047" i="2"/>
  <c r="AV1047" i="2"/>
  <c r="AU1047" i="2"/>
  <c r="AT1047" i="2"/>
  <c r="AS1047" i="2"/>
  <c r="AR1047" i="2"/>
  <c r="AQ1047" i="2"/>
  <c r="AP1047" i="2"/>
  <c r="AO1047" i="2"/>
  <c r="AN1047" i="2"/>
  <c r="AM1047" i="2"/>
  <c r="AL1047" i="2"/>
  <c r="AK1047" i="2"/>
  <c r="AJ1047" i="2"/>
  <c r="AI1047" i="2"/>
  <c r="AH1047" i="2"/>
  <c r="AG1047" i="2"/>
  <c r="AF1047" i="2"/>
  <c r="BI1046" i="2"/>
  <c r="BH1046" i="2"/>
  <c r="BG1046" i="2"/>
  <c r="BF1046" i="2"/>
  <c r="BE1046" i="2"/>
  <c r="BD1046" i="2"/>
  <c r="BC1046" i="2"/>
  <c r="BB1046" i="2"/>
  <c r="BA1046" i="2"/>
  <c r="AZ1046" i="2"/>
  <c r="AY1046" i="2"/>
  <c r="AX1046" i="2"/>
  <c r="AW1046" i="2"/>
  <c r="AV1046" i="2"/>
  <c r="AU1046" i="2"/>
  <c r="AT1046" i="2"/>
  <c r="AS1046" i="2"/>
  <c r="AR1046" i="2"/>
  <c r="AQ1046" i="2"/>
  <c r="AP1046" i="2"/>
  <c r="AO1046" i="2"/>
  <c r="AN1046" i="2"/>
  <c r="AM1046" i="2"/>
  <c r="AL1046" i="2"/>
  <c r="AK1046" i="2"/>
  <c r="AJ1046" i="2"/>
  <c r="AI1046" i="2"/>
  <c r="AH1046" i="2"/>
  <c r="AG1046" i="2"/>
  <c r="AF1046" i="2"/>
  <c r="BI1045" i="2"/>
  <c r="BH1045" i="2"/>
  <c r="BG1045" i="2"/>
  <c r="BF1045" i="2"/>
  <c r="BE1045" i="2"/>
  <c r="BD1045" i="2"/>
  <c r="BC1045" i="2"/>
  <c r="BB1045" i="2"/>
  <c r="BA1045" i="2"/>
  <c r="AZ1045" i="2"/>
  <c r="AY1045" i="2"/>
  <c r="AX1045" i="2"/>
  <c r="AW1045" i="2"/>
  <c r="AV1045" i="2"/>
  <c r="AU1045" i="2"/>
  <c r="AT1045" i="2"/>
  <c r="AS1045" i="2"/>
  <c r="AR1045" i="2"/>
  <c r="AQ1045" i="2"/>
  <c r="AP1045" i="2"/>
  <c r="AO1045" i="2"/>
  <c r="AN1045" i="2"/>
  <c r="AM1045" i="2"/>
  <c r="AL1045" i="2"/>
  <c r="AK1045" i="2"/>
  <c r="AJ1045" i="2"/>
  <c r="AI1045" i="2"/>
  <c r="AH1045" i="2"/>
  <c r="AG1045" i="2"/>
  <c r="AF1045" i="2"/>
  <c r="BI1044" i="2"/>
  <c r="BH1044" i="2"/>
  <c r="BG1044" i="2"/>
  <c r="BF1044" i="2"/>
  <c r="BE1044" i="2"/>
  <c r="BD1044" i="2"/>
  <c r="BC1044" i="2"/>
  <c r="BB1044" i="2"/>
  <c r="BA1044" i="2"/>
  <c r="AZ1044" i="2"/>
  <c r="AY1044" i="2"/>
  <c r="AX1044" i="2"/>
  <c r="AW1044" i="2"/>
  <c r="AV1044" i="2"/>
  <c r="AU1044" i="2"/>
  <c r="AT1044" i="2"/>
  <c r="AS1044" i="2"/>
  <c r="AR1044" i="2"/>
  <c r="AQ1044" i="2"/>
  <c r="AP1044" i="2"/>
  <c r="AO1044" i="2"/>
  <c r="AN1044" i="2"/>
  <c r="AM1044" i="2"/>
  <c r="AL1044" i="2"/>
  <c r="AK1044" i="2"/>
  <c r="AJ1044" i="2"/>
  <c r="AI1044" i="2"/>
  <c r="AH1044" i="2"/>
  <c r="AG1044" i="2"/>
  <c r="AF1044" i="2"/>
  <c r="BI1043" i="2"/>
  <c r="BH1043" i="2"/>
  <c r="BG1043" i="2"/>
  <c r="BF1043" i="2"/>
  <c r="BE1043" i="2"/>
  <c r="BD1043" i="2"/>
  <c r="BC1043" i="2"/>
  <c r="BB1043" i="2"/>
  <c r="BA1043" i="2"/>
  <c r="AZ1043" i="2"/>
  <c r="AY1043" i="2"/>
  <c r="AX1043" i="2"/>
  <c r="AW1043" i="2"/>
  <c r="AV1043" i="2"/>
  <c r="AU1043" i="2"/>
  <c r="AT1043" i="2"/>
  <c r="AS1043" i="2"/>
  <c r="AR1043" i="2"/>
  <c r="AQ1043" i="2"/>
  <c r="AP1043" i="2"/>
  <c r="AO1043" i="2"/>
  <c r="AN1043" i="2"/>
  <c r="AM1043" i="2"/>
  <c r="AL1043" i="2"/>
  <c r="AK1043" i="2"/>
  <c r="AJ1043" i="2"/>
  <c r="AI1043" i="2"/>
  <c r="AH1043" i="2"/>
  <c r="AG1043" i="2"/>
  <c r="AF1043" i="2"/>
  <c r="BI1042" i="2"/>
  <c r="BH1042" i="2"/>
  <c r="BG1042" i="2"/>
  <c r="BF1042" i="2"/>
  <c r="BE1042" i="2"/>
  <c r="BD1042" i="2"/>
  <c r="BC1042" i="2"/>
  <c r="BB1042" i="2"/>
  <c r="BA1042" i="2"/>
  <c r="AZ1042" i="2"/>
  <c r="AY1042" i="2"/>
  <c r="AX1042" i="2"/>
  <c r="AW1042" i="2"/>
  <c r="AV1042" i="2"/>
  <c r="AU1042" i="2"/>
  <c r="AT1042" i="2"/>
  <c r="AS1042" i="2"/>
  <c r="AR1042" i="2"/>
  <c r="AQ1042" i="2"/>
  <c r="AP1042" i="2"/>
  <c r="AO1042" i="2"/>
  <c r="AN1042" i="2"/>
  <c r="AM1042" i="2"/>
  <c r="AL1042" i="2"/>
  <c r="AK1042" i="2"/>
  <c r="AJ1042" i="2"/>
  <c r="AI1042" i="2"/>
  <c r="AH1042" i="2"/>
  <c r="AG1042" i="2"/>
  <c r="AF1042" i="2"/>
  <c r="BI1041" i="2"/>
  <c r="BH1041" i="2"/>
  <c r="BG1041" i="2"/>
  <c r="BF1041" i="2"/>
  <c r="BE1041" i="2"/>
  <c r="BD1041" i="2"/>
  <c r="BC1041" i="2"/>
  <c r="BB1041" i="2"/>
  <c r="BA1041" i="2"/>
  <c r="AZ1041" i="2"/>
  <c r="AY1041" i="2"/>
  <c r="AX1041" i="2"/>
  <c r="AW1041" i="2"/>
  <c r="AV1041" i="2"/>
  <c r="AU1041" i="2"/>
  <c r="AT1041" i="2"/>
  <c r="AS1041" i="2"/>
  <c r="AR1041" i="2"/>
  <c r="AQ1041" i="2"/>
  <c r="AP1041" i="2"/>
  <c r="AO1041" i="2"/>
  <c r="AN1041" i="2"/>
  <c r="AM1041" i="2"/>
  <c r="AL1041" i="2"/>
  <c r="AK1041" i="2"/>
  <c r="AJ1041" i="2"/>
  <c r="AI1041" i="2"/>
  <c r="AH1041" i="2"/>
  <c r="AG1041" i="2"/>
  <c r="AF1041" i="2"/>
  <c r="BI1040" i="2"/>
  <c r="BH1040" i="2"/>
  <c r="BG1040" i="2"/>
  <c r="BF1040" i="2"/>
  <c r="BE1040" i="2"/>
  <c r="BD1040" i="2"/>
  <c r="BC1040" i="2"/>
  <c r="BB1040" i="2"/>
  <c r="BA1040" i="2"/>
  <c r="AZ1040" i="2"/>
  <c r="AY1040" i="2"/>
  <c r="AX1040" i="2"/>
  <c r="AW1040" i="2"/>
  <c r="AV1040" i="2"/>
  <c r="AU1040" i="2"/>
  <c r="AT1040" i="2"/>
  <c r="AS1040" i="2"/>
  <c r="AR1040" i="2"/>
  <c r="AQ1040" i="2"/>
  <c r="AP1040" i="2"/>
  <c r="AO1040" i="2"/>
  <c r="AN1040" i="2"/>
  <c r="AM1040" i="2"/>
  <c r="AL1040" i="2"/>
  <c r="AK1040" i="2"/>
  <c r="AJ1040" i="2"/>
  <c r="AI1040" i="2"/>
  <c r="AH1040" i="2"/>
  <c r="AG1040" i="2"/>
  <c r="AF1040" i="2"/>
  <c r="BI1039" i="2"/>
  <c r="BH1039" i="2"/>
  <c r="BG1039" i="2"/>
  <c r="BF1039" i="2"/>
  <c r="BE1039" i="2"/>
  <c r="BD1039" i="2"/>
  <c r="BC1039" i="2"/>
  <c r="BB1039" i="2"/>
  <c r="BA1039" i="2"/>
  <c r="AZ1039" i="2"/>
  <c r="AY1039" i="2"/>
  <c r="AX1039" i="2"/>
  <c r="AW1039" i="2"/>
  <c r="AV1039" i="2"/>
  <c r="AU1039" i="2"/>
  <c r="AT1039" i="2"/>
  <c r="AS1039" i="2"/>
  <c r="AR1039" i="2"/>
  <c r="AQ1039" i="2"/>
  <c r="AP1039" i="2"/>
  <c r="AO1039" i="2"/>
  <c r="AN1039" i="2"/>
  <c r="AM1039" i="2"/>
  <c r="AL1039" i="2"/>
  <c r="AK1039" i="2"/>
  <c r="AJ1039" i="2"/>
  <c r="AI1039" i="2"/>
  <c r="AH1039" i="2"/>
  <c r="AG1039" i="2"/>
  <c r="AF1039" i="2"/>
  <c r="BI1038" i="2"/>
  <c r="BH1038" i="2"/>
  <c r="BG1038" i="2"/>
  <c r="BF1038" i="2"/>
  <c r="BE1038" i="2"/>
  <c r="BD1038" i="2"/>
  <c r="BC1038" i="2"/>
  <c r="BB1038" i="2"/>
  <c r="BA1038" i="2"/>
  <c r="AZ1038" i="2"/>
  <c r="AY1038" i="2"/>
  <c r="AX1038" i="2"/>
  <c r="AW1038" i="2"/>
  <c r="AV1038" i="2"/>
  <c r="AU1038" i="2"/>
  <c r="AT1038" i="2"/>
  <c r="AS1038" i="2"/>
  <c r="AR1038" i="2"/>
  <c r="AQ1038" i="2"/>
  <c r="AP1038" i="2"/>
  <c r="AO1038" i="2"/>
  <c r="AN1038" i="2"/>
  <c r="AM1038" i="2"/>
  <c r="AL1038" i="2"/>
  <c r="AK1038" i="2"/>
  <c r="AJ1038" i="2"/>
  <c r="AI1038" i="2"/>
  <c r="AH1038" i="2"/>
  <c r="AG1038" i="2"/>
  <c r="AF1038" i="2"/>
  <c r="BI1037" i="2"/>
  <c r="BH1037" i="2"/>
  <c r="BG1037" i="2"/>
  <c r="BF1037" i="2"/>
  <c r="BE1037" i="2"/>
  <c r="BD1037" i="2"/>
  <c r="BC1037" i="2"/>
  <c r="BB1037" i="2"/>
  <c r="BA1037" i="2"/>
  <c r="AZ1037" i="2"/>
  <c r="AY1037" i="2"/>
  <c r="AX1037" i="2"/>
  <c r="AW1037" i="2"/>
  <c r="AV1037" i="2"/>
  <c r="AU1037" i="2"/>
  <c r="AT1037" i="2"/>
  <c r="AS1037" i="2"/>
  <c r="AR1037" i="2"/>
  <c r="AQ1037" i="2"/>
  <c r="AP1037" i="2"/>
  <c r="AO1037" i="2"/>
  <c r="AN1037" i="2"/>
  <c r="AM1037" i="2"/>
  <c r="AL1037" i="2"/>
  <c r="AK1037" i="2"/>
  <c r="AJ1037" i="2"/>
  <c r="AI1037" i="2"/>
  <c r="AH1037" i="2"/>
  <c r="AG1037" i="2"/>
  <c r="AF1037" i="2"/>
  <c r="BI1036" i="2"/>
  <c r="BH1036" i="2"/>
  <c r="BG1036" i="2"/>
  <c r="BF1036" i="2"/>
  <c r="BE1036" i="2"/>
  <c r="BD1036" i="2"/>
  <c r="BC1036" i="2"/>
  <c r="BB1036" i="2"/>
  <c r="BA1036" i="2"/>
  <c r="AZ1036" i="2"/>
  <c r="AY1036" i="2"/>
  <c r="AX1036" i="2"/>
  <c r="AW1036" i="2"/>
  <c r="AV1036" i="2"/>
  <c r="AU1036" i="2"/>
  <c r="AT1036" i="2"/>
  <c r="AS1036" i="2"/>
  <c r="AR1036" i="2"/>
  <c r="AQ1036" i="2"/>
  <c r="AP1036" i="2"/>
  <c r="AO1036" i="2"/>
  <c r="AN1036" i="2"/>
  <c r="AM1036" i="2"/>
  <c r="AL1036" i="2"/>
  <c r="AK1036" i="2"/>
  <c r="AJ1036" i="2"/>
  <c r="AI1036" i="2"/>
  <c r="AH1036" i="2"/>
  <c r="AG1036" i="2"/>
  <c r="AF1036" i="2"/>
  <c r="BI1035" i="2"/>
  <c r="BH1035" i="2"/>
  <c r="BG1035" i="2"/>
  <c r="BF1035" i="2"/>
  <c r="BE1035" i="2"/>
  <c r="BD1035" i="2"/>
  <c r="BC1035" i="2"/>
  <c r="BB1035" i="2"/>
  <c r="BA1035" i="2"/>
  <c r="AZ1035" i="2"/>
  <c r="AY1035" i="2"/>
  <c r="AX1035" i="2"/>
  <c r="AW1035" i="2"/>
  <c r="AV1035" i="2"/>
  <c r="AU1035" i="2"/>
  <c r="AT1035" i="2"/>
  <c r="AS1035" i="2"/>
  <c r="AR1035" i="2"/>
  <c r="AQ1035" i="2"/>
  <c r="AP1035" i="2"/>
  <c r="AO1035" i="2"/>
  <c r="AN1035" i="2"/>
  <c r="AM1035" i="2"/>
  <c r="AL1035" i="2"/>
  <c r="AK1035" i="2"/>
  <c r="AJ1035" i="2"/>
  <c r="AI1035" i="2"/>
  <c r="AH1035" i="2"/>
  <c r="AG1035" i="2"/>
  <c r="AF1035" i="2"/>
  <c r="BI1034" i="2"/>
  <c r="BH1034" i="2"/>
  <c r="BG1034" i="2"/>
  <c r="BF1034" i="2"/>
  <c r="BE1034" i="2"/>
  <c r="BD1034" i="2"/>
  <c r="BC1034" i="2"/>
  <c r="BB1034" i="2"/>
  <c r="BA1034" i="2"/>
  <c r="AZ1034" i="2"/>
  <c r="AY1034" i="2"/>
  <c r="AX1034" i="2"/>
  <c r="AW1034" i="2"/>
  <c r="AV1034" i="2"/>
  <c r="AU1034" i="2"/>
  <c r="AT1034" i="2"/>
  <c r="AS1034" i="2"/>
  <c r="AR1034" i="2"/>
  <c r="AQ1034" i="2"/>
  <c r="AP1034" i="2"/>
  <c r="AO1034" i="2"/>
  <c r="AN1034" i="2"/>
  <c r="AM1034" i="2"/>
  <c r="AL1034" i="2"/>
  <c r="AK1034" i="2"/>
  <c r="AJ1034" i="2"/>
  <c r="AI1034" i="2"/>
  <c r="AH1034" i="2"/>
  <c r="AG1034" i="2"/>
  <c r="AF1034" i="2"/>
  <c r="BI1033" i="2"/>
  <c r="BH1033" i="2"/>
  <c r="BG1033" i="2"/>
  <c r="BF1033" i="2"/>
  <c r="BE1033" i="2"/>
  <c r="BD1033" i="2"/>
  <c r="BC1033" i="2"/>
  <c r="BB1033" i="2"/>
  <c r="BA1033" i="2"/>
  <c r="AZ1033" i="2"/>
  <c r="AY1033" i="2"/>
  <c r="AX1033" i="2"/>
  <c r="AW1033" i="2"/>
  <c r="AV1033" i="2"/>
  <c r="AU1033" i="2"/>
  <c r="AT1033" i="2"/>
  <c r="AS1033" i="2"/>
  <c r="AR1033" i="2"/>
  <c r="AQ1033" i="2"/>
  <c r="AP1033" i="2"/>
  <c r="AO1033" i="2"/>
  <c r="AN1033" i="2"/>
  <c r="AM1033" i="2"/>
  <c r="AL1033" i="2"/>
  <c r="AK1033" i="2"/>
  <c r="AJ1033" i="2"/>
  <c r="AI1033" i="2"/>
  <c r="AH1033" i="2"/>
  <c r="AG1033" i="2"/>
  <c r="AF1033" i="2"/>
  <c r="BI1032" i="2"/>
  <c r="BH1032" i="2"/>
  <c r="BG1032" i="2"/>
  <c r="BF1032" i="2"/>
  <c r="BE1032" i="2"/>
  <c r="BD1032" i="2"/>
  <c r="BC1032" i="2"/>
  <c r="BB1032" i="2"/>
  <c r="BA1032" i="2"/>
  <c r="AZ1032" i="2"/>
  <c r="AY1032" i="2"/>
  <c r="AX1032" i="2"/>
  <c r="AW1032" i="2"/>
  <c r="AV1032" i="2"/>
  <c r="AU1032" i="2"/>
  <c r="AT1032" i="2"/>
  <c r="AS1032" i="2"/>
  <c r="AR1032" i="2"/>
  <c r="AQ1032" i="2"/>
  <c r="AP1032" i="2"/>
  <c r="AO1032" i="2"/>
  <c r="AN1032" i="2"/>
  <c r="AM1032" i="2"/>
  <c r="AL1032" i="2"/>
  <c r="AK1032" i="2"/>
  <c r="AJ1032" i="2"/>
  <c r="AI1032" i="2"/>
  <c r="AH1032" i="2"/>
  <c r="AG1032" i="2"/>
  <c r="AF1032" i="2"/>
  <c r="BI1031" i="2"/>
  <c r="BH1031" i="2"/>
  <c r="BG1031" i="2"/>
  <c r="BF1031" i="2"/>
  <c r="BE1031" i="2"/>
  <c r="BD1031" i="2"/>
  <c r="BC1031" i="2"/>
  <c r="BB1031" i="2"/>
  <c r="BA1031" i="2"/>
  <c r="AZ1031" i="2"/>
  <c r="AY1031" i="2"/>
  <c r="AX1031" i="2"/>
  <c r="AW1031" i="2"/>
  <c r="AV1031" i="2"/>
  <c r="AU1031" i="2"/>
  <c r="AT1031" i="2"/>
  <c r="AS1031" i="2"/>
  <c r="AR1031" i="2"/>
  <c r="AQ1031" i="2"/>
  <c r="AP1031" i="2"/>
  <c r="AO1031" i="2"/>
  <c r="AN1031" i="2"/>
  <c r="AM1031" i="2"/>
  <c r="AL1031" i="2"/>
  <c r="AK1031" i="2"/>
  <c r="AJ1031" i="2"/>
  <c r="AI1031" i="2"/>
  <c r="AH1031" i="2"/>
  <c r="AG1031" i="2"/>
  <c r="AF1031" i="2"/>
  <c r="BI1030" i="2"/>
  <c r="BH1030" i="2"/>
  <c r="BG1030" i="2"/>
  <c r="BF1030" i="2"/>
  <c r="BE1030" i="2"/>
  <c r="BD1030" i="2"/>
  <c r="BC1030" i="2"/>
  <c r="BB1030" i="2"/>
  <c r="BA1030" i="2"/>
  <c r="AZ1030" i="2"/>
  <c r="AY1030" i="2"/>
  <c r="AX1030" i="2"/>
  <c r="AW1030" i="2"/>
  <c r="AV1030" i="2"/>
  <c r="AU1030" i="2"/>
  <c r="AT1030" i="2"/>
  <c r="AS1030" i="2"/>
  <c r="AR1030" i="2"/>
  <c r="AQ1030" i="2"/>
  <c r="AP1030" i="2"/>
  <c r="AO1030" i="2"/>
  <c r="AN1030" i="2"/>
  <c r="AM1030" i="2"/>
  <c r="AL1030" i="2"/>
  <c r="AK1030" i="2"/>
  <c r="AJ1030" i="2"/>
  <c r="AI1030" i="2"/>
  <c r="AH1030" i="2"/>
  <c r="AG1030" i="2"/>
  <c r="AF1030" i="2"/>
  <c r="BI1029" i="2"/>
  <c r="BH1029" i="2"/>
  <c r="BG1029" i="2"/>
  <c r="BF1029" i="2"/>
  <c r="BE1029" i="2"/>
  <c r="BD1029" i="2"/>
  <c r="BC1029" i="2"/>
  <c r="BB1029" i="2"/>
  <c r="BA1029" i="2"/>
  <c r="AZ1029" i="2"/>
  <c r="AY1029" i="2"/>
  <c r="AX1029" i="2"/>
  <c r="AW1029" i="2"/>
  <c r="AV1029" i="2"/>
  <c r="AU1029" i="2"/>
  <c r="AT1029" i="2"/>
  <c r="AS1029" i="2"/>
  <c r="AR1029" i="2"/>
  <c r="AQ1029" i="2"/>
  <c r="AP1029" i="2"/>
  <c r="AO1029" i="2"/>
  <c r="AN1029" i="2"/>
  <c r="AM1029" i="2"/>
  <c r="AL1029" i="2"/>
  <c r="AK1029" i="2"/>
  <c r="AJ1029" i="2"/>
  <c r="AI1029" i="2"/>
  <c r="AH1029" i="2"/>
  <c r="AG1029" i="2"/>
  <c r="AF1029" i="2"/>
  <c r="BI1028" i="2"/>
  <c r="BH1028" i="2"/>
  <c r="BG1028" i="2"/>
  <c r="BF1028" i="2"/>
  <c r="BE1028" i="2"/>
  <c r="BD1028" i="2"/>
  <c r="BC1028" i="2"/>
  <c r="BB1028" i="2"/>
  <c r="BA1028" i="2"/>
  <c r="AZ1028" i="2"/>
  <c r="AY1028" i="2"/>
  <c r="AX1028" i="2"/>
  <c r="AW1028" i="2"/>
  <c r="AV1028" i="2"/>
  <c r="AU1028" i="2"/>
  <c r="AT1028" i="2"/>
  <c r="AS1028" i="2"/>
  <c r="AR1028" i="2"/>
  <c r="AQ1028" i="2"/>
  <c r="AP1028" i="2"/>
  <c r="AO1028" i="2"/>
  <c r="AN1028" i="2"/>
  <c r="AM1028" i="2"/>
  <c r="AL1028" i="2"/>
  <c r="AK1028" i="2"/>
  <c r="AJ1028" i="2"/>
  <c r="AI1028" i="2"/>
  <c r="AH1028" i="2"/>
  <c r="AG1028" i="2"/>
  <c r="AF1028" i="2"/>
  <c r="BI1027" i="2"/>
  <c r="BH1027" i="2"/>
  <c r="BG1027" i="2"/>
  <c r="BF1027" i="2"/>
  <c r="BE1027" i="2"/>
  <c r="BD1027" i="2"/>
  <c r="BC1027" i="2"/>
  <c r="BB1027" i="2"/>
  <c r="BA1027" i="2"/>
  <c r="AZ1027" i="2"/>
  <c r="AY1027" i="2"/>
  <c r="AX1027" i="2"/>
  <c r="AW1027" i="2"/>
  <c r="AV1027" i="2"/>
  <c r="AU1027" i="2"/>
  <c r="AT1027" i="2"/>
  <c r="AS1027" i="2"/>
  <c r="AR1027" i="2"/>
  <c r="AQ1027" i="2"/>
  <c r="AP1027" i="2"/>
  <c r="AO1027" i="2"/>
  <c r="AN1027" i="2"/>
  <c r="AM1027" i="2"/>
  <c r="AL1027" i="2"/>
  <c r="AK1027" i="2"/>
  <c r="AJ1027" i="2"/>
  <c r="AI1027" i="2"/>
  <c r="AH1027" i="2"/>
  <c r="AG1027" i="2"/>
  <c r="AF1027" i="2"/>
  <c r="BI1026" i="2"/>
  <c r="BH1026" i="2"/>
  <c r="BG1026" i="2"/>
  <c r="BF1026" i="2"/>
  <c r="BE1026" i="2"/>
  <c r="BD1026" i="2"/>
  <c r="BC1026" i="2"/>
  <c r="BB1026" i="2"/>
  <c r="BA1026" i="2"/>
  <c r="AZ1026" i="2"/>
  <c r="AY1026" i="2"/>
  <c r="AX1026" i="2"/>
  <c r="AW1026" i="2"/>
  <c r="AV1026" i="2"/>
  <c r="AU1026" i="2"/>
  <c r="AT1026" i="2"/>
  <c r="AS1026" i="2"/>
  <c r="AR1026" i="2"/>
  <c r="AQ1026" i="2"/>
  <c r="AP1026" i="2"/>
  <c r="AO1026" i="2"/>
  <c r="AN1026" i="2"/>
  <c r="AM1026" i="2"/>
  <c r="AL1026" i="2"/>
  <c r="AK1026" i="2"/>
  <c r="AJ1026" i="2"/>
  <c r="AI1026" i="2"/>
  <c r="AH1026" i="2"/>
  <c r="AG1026" i="2"/>
  <c r="AF1026" i="2"/>
  <c r="BI1025" i="2"/>
  <c r="BH1025" i="2"/>
  <c r="BG1025" i="2"/>
  <c r="BF1025" i="2"/>
  <c r="BE1025" i="2"/>
  <c r="BD1025" i="2"/>
  <c r="BC1025" i="2"/>
  <c r="BB1025" i="2"/>
  <c r="BA1025" i="2"/>
  <c r="AZ1025" i="2"/>
  <c r="AY1025" i="2"/>
  <c r="AX1025" i="2"/>
  <c r="AW1025" i="2"/>
  <c r="AV1025" i="2"/>
  <c r="AU1025" i="2"/>
  <c r="AT1025" i="2"/>
  <c r="AS1025" i="2"/>
  <c r="AR1025" i="2"/>
  <c r="AQ1025" i="2"/>
  <c r="AP1025" i="2"/>
  <c r="AO1025" i="2"/>
  <c r="AN1025" i="2"/>
  <c r="AM1025" i="2"/>
  <c r="AL1025" i="2"/>
  <c r="AK1025" i="2"/>
  <c r="AJ1025" i="2"/>
  <c r="AI1025" i="2"/>
  <c r="AH1025" i="2"/>
  <c r="AG1025" i="2"/>
  <c r="AF1025" i="2"/>
  <c r="BI1024" i="2"/>
  <c r="BH1024" i="2"/>
  <c r="BG1024" i="2"/>
  <c r="BF1024" i="2"/>
  <c r="BE1024" i="2"/>
  <c r="BD1024" i="2"/>
  <c r="BC1024" i="2"/>
  <c r="BB1024" i="2"/>
  <c r="BA1024" i="2"/>
  <c r="AZ1024" i="2"/>
  <c r="AY1024" i="2"/>
  <c r="AX1024" i="2"/>
  <c r="AW1024" i="2"/>
  <c r="AV1024" i="2"/>
  <c r="AU1024" i="2"/>
  <c r="AT1024" i="2"/>
  <c r="AS1024" i="2"/>
  <c r="AR1024" i="2"/>
  <c r="AQ1024" i="2"/>
  <c r="AP1024" i="2"/>
  <c r="AO1024" i="2"/>
  <c r="AN1024" i="2"/>
  <c r="AM1024" i="2"/>
  <c r="AL1024" i="2"/>
  <c r="AK1024" i="2"/>
  <c r="AJ1024" i="2"/>
  <c r="AI1024" i="2"/>
  <c r="AH1024" i="2"/>
  <c r="AG1024" i="2"/>
  <c r="AF1024" i="2"/>
  <c r="BI1023" i="2"/>
  <c r="BH1023" i="2"/>
  <c r="BG1023" i="2"/>
  <c r="BF1023" i="2"/>
  <c r="BE1023" i="2"/>
  <c r="BD1023" i="2"/>
  <c r="BC1023" i="2"/>
  <c r="BB1023" i="2"/>
  <c r="BA1023" i="2"/>
  <c r="AZ1023" i="2"/>
  <c r="AY1023" i="2"/>
  <c r="AX1023" i="2"/>
  <c r="AW1023" i="2"/>
  <c r="AV1023" i="2"/>
  <c r="AU1023" i="2"/>
  <c r="AT1023" i="2"/>
  <c r="AS1023" i="2"/>
  <c r="AR1023" i="2"/>
  <c r="AQ1023" i="2"/>
  <c r="AP1023" i="2"/>
  <c r="AO1023" i="2"/>
  <c r="AN1023" i="2"/>
  <c r="AM1023" i="2"/>
  <c r="AL1023" i="2"/>
  <c r="AK1023" i="2"/>
  <c r="AJ1023" i="2"/>
  <c r="AI1023" i="2"/>
  <c r="AH1023" i="2"/>
  <c r="AG1023" i="2"/>
  <c r="AF1023" i="2"/>
  <c r="BI1022" i="2"/>
  <c r="BH1022" i="2"/>
  <c r="BG1022" i="2"/>
  <c r="BF1022" i="2"/>
  <c r="BE1022" i="2"/>
  <c r="BD1022" i="2"/>
  <c r="BC1022" i="2"/>
  <c r="BB1022" i="2"/>
  <c r="BA1022" i="2"/>
  <c r="AZ1022" i="2"/>
  <c r="AY1022" i="2"/>
  <c r="AX1022" i="2"/>
  <c r="AW1022" i="2"/>
  <c r="AV1022" i="2"/>
  <c r="AU1022" i="2"/>
  <c r="AT1022" i="2"/>
  <c r="AS1022" i="2"/>
  <c r="AR1022" i="2"/>
  <c r="AQ1022" i="2"/>
  <c r="AP1022" i="2"/>
  <c r="AO1022" i="2"/>
  <c r="AN1022" i="2"/>
  <c r="AM1022" i="2"/>
  <c r="AL1022" i="2"/>
  <c r="AK1022" i="2"/>
  <c r="AJ1022" i="2"/>
  <c r="AI1022" i="2"/>
  <c r="AH1022" i="2"/>
  <c r="AG1022" i="2"/>
  <c r="AF1022" i="2"/>
  <c r="BI1021" i="2"/>
  <c r="BH1021" i="2"/>
  <c r="BG1021" i="2"/>
  <c r="BF1021" i="2"/>
  <c r="BE1021" i="2"/>
  <c r="BD1021" i="2"/>
  <c r="BC1021" i="2"/>
  <c r="BB1021" i="2"/>
  <c r="BA1021" i="2"/>
  <c r="AZ1021" i="2"/>
  <c r="AY1021" i="2"/>
  <c r="AX1021" i="2"/>
  <c r="AW1021" i="2"/>
  <c r="AV1021" i="2"/>
  <c r="AU1021" i="2"/>
  <c r="AT1021" i="2"/>
  <c r="AS1021" i="2"/>
  <c r="AR1021" i="2"/>
  <c r="AQ1021" i="2"/>
  <c r="AP1021" i="2"/>
  <c r="AO1021" i="2"/>
  <c r="AN1021" i="2"/>
  <c r="AM1021" i="2"/>
  <c r="AL1021" i="2"/>
  <c r="AK1021" i="2"/>
  <c r="AJ1021" i="2"/>
  <c r="AI1021" i="2"/>
  <c r="AH1021" i="2"/>
  <c r="AG1021" i="2"/>
  <c r="AF1021" i="2"/>
  <c r="BI1020" i="2"/>
  <c r="BH1020" i="2"/>
  <c r="BG1020" i="2"/>
  <c r="BF1020" i="2"/>
  <c r="BE1020" i="2"/>
  <c r="BD1020" i="2"/>
  <c r="BC1020" i="2"/>
  <c r="BB1020" i="2"/>
  <c r="BA1020" i="2"/>
  <c r="AZ1020" i="2"/>
  <c r="AY1020" i="2"/>
  <c r="AX1020" i="2"/>
  <c r="AW1020" i="2"/>
  <c r="AV1020" i="2"/>
  <c r="AU1020" i="2"/>
  <c r="AT1020" i="2"/>
  <c r="AS1020" i="2"/>
  <c r="AR1020" i="2"/>
  <c r="AQ1020" i="2"/>
  <c r="AP1020" i="2"/>
  <c r="AO1020" i="2"/>
  <c r="AN1020" i="2"/>
  <c r="AM1020" i="2"/>
  <c r="AL1020" i="2"/>
  <c r="AK1020" i="2"/>
  <c r="AJ1020" i="2"/>
  <c r="AI1020" i="2"/>
  <c r="AH1020" i="2"/>
  <c r="AG1020" i="2"/>
  <c r="AF1020" i="2"/>
  <c r="BI1019" i="2"/>
  <c r="BH1019" i="2"/>
  <c r="BG1019" i="2"/>
  <c r="BF1019" i="2"/>
  <c r="BE1019" i="2"/>
  <c r="BD1019" i="2"/>
  <c r="BC1019" i="2"/>
  <c r="BB1019" i="2"/>
  <c r="BA1019" i="2"/>
  <c r="AZ1019" i="2"/>
  <c r="AY1019" i="2"/>
  <c r="AX1019" i="2"/>
  <c r="AW1019" i="2"/>
  <c r="AV1019" i="2"/>
  <c r="AU1019" i="2"/>
  <c r="AT1019" i="2"/>
  <c r="AS1019" i="2"/>
  <c r="AR1019" i="2"/>
  <c r="AQ1019" i="2"/>
  <c r="AP1019" i="2"/>
  <c r="AO1019" i="2"/>
  <c r="AN1019" i="2"/>
  <c r="AM1019" i="2"/>
  <c r="AL1019" i="2"/>
  <c r="AK1019" i="2"/>
  <c r="AJ1019" i="2"/>
  <c r="AI1019" i="2"/>
  <c r="AH1019" i="2"/>
  <c r="AG1019" i="2"/>
  <c r="AF1019" i="2"/>
  <c r="BI1018" i="2"/>
  <c r="BH1018" i="2"/>
  <c r="BG1018" i="2"/>
  <c r="BF1018" i="2"/>
  <c r="BE1018" i="2"/>
  <c r="BD1018" i="2"/>
  <c r="BC1018" i="2"/>
  <c r="BB1018" i="2"/>
  <c r="BA1018" i="2"/>
  <c r="AZ1018" i="2"/>
  <c r="AY1018" i="2"/>
  <c r="AX1018" i="2"/>
  <c r="AW1018" i="2"/>
  <c r="AV1018" i="2"/>
  <c r="AU1018" i="2"/>
  <c r="AT1018" i="2"/>
  <c r="AS1018" i="2"/>
  <c r="AR1018" i="2"/>
  <c r="AQ1018" i="2"/>
  <c r="AP1018" i="2"/>
  <c r="AO1018" i="2"/>
  <c r="AN1018" i="2"/>
  <c r="AM1018" i="2"/>
  <c r="AL1018" i="2"/>
  <c r="AK1018" i="2"/>
  <c r="AJ1018" i="2"/>
  <c r="AI1018" i="2"/>
  <c r="AH1018" i="2"/>
  <c r="AG1018" i="2"/>
  <c r="AF1018" i="2"/>
  <c r="BI1017" i="2"/>
  <c r="BH1017" i="2"/>
  <c r="BG1017" i="2"/>
  <c r="BF1017" i="2"/>
  <c r="BE1017" i="2"/>
  <c r="BD1017" i="2"/>
  <c r="BC1017" i="2"/>
  <c r="BB1017" i="2"/>
  <c r="BA1017" i="2"/>
  <c r="AZ1017" i="2"/>
  <c r="AY1017" i="2"/>
  <c r="AX1017" i="2"/>
  <c r="AW1017" i="2"/>
  <c r="AV1017" i="2"/>
  <c r="AU1017" i="2"/>
  <c r="AT1017" i="2"/>
  <c r="AS1017" i="2"/>
  <c r="AR1017" i="2"/>
  <c r="AQ1017" i="2"/>
  <c r="AP1017" i="2"/>
  <c r="AO1017" i="2"/>
  <c r="AN1017" i="2"/>
  <c r="AM1017" i="2"/>
  <c r="AL1017" i="2"/>
  <c r="AK1017" i="2"/>
  <c r="AJ1017" i="2"/>
  <c r="AI1017" i="2"/>
  <c r="AH1017" i="2"/>
  <c r="AG1017" i="2"/>
  <c r="AF1017" i="2"/>
  <c r="BI1016" i="2"/>
  <c r="BH1016" i="2"/>
  <c r="BG1016" i="2"/>
  <c r="BF1016" i="2"/>
  <c r="BE1016" i="2"/>
  <c r="BD1016" i="2"/>
  <c r="BC1016" i="2"/>
  <c r="BB1016" i="2"/>
  <c r="BA1016" i="2"/>
  <c r="AZ1016" i="2"/>
  <c r="AY1016" i="2"/>
  <c r="AX1016" i="2"/>
  <c r="AW1016" i="2"/>
  <c r="AV1016" i="2"/>
  <c r="AU1016" i="2"/>
  <c r="AT1016" i="2"/>
  <c r="AS1016" i="2"/>
  <c r="AR1016" i="2"/>
  <c r="AQ1016" i="2"/>
  <c r="AP1016" i="2"/>
  <c r="AO1016" i="2"/>
  <c r="AN1016" i="2"/>
  <c r="AM1016" i="2"/>
  <c r="AL1016" i="2"/>
  <c r="AK1016" i="2"/>
  <c r="AJ1016" i="2"/>
  <c r="AI1016" i="2"/>
  <c r="AH1016" i="2"/>
  <c r="AG1016" i="2"/>
  <c r="AF1016" i="2"/>
  <c r="BI1015" i="2"/>
  <c r="BH1015" i="2"/>
  <c r="BG1015" i="2"/>
  <c r="BF1015" i="2"/>
  <c r="BE1015" i="2"/>
  <c r="BD1015" i="2"/>
  <c r="BC1015" i="2"/>
  <c r="BB1015" i="2"/>
  <c r="BA1015" i="2"/>
  <c r="AZ1015" i="2"/>
  <c r="AY1015" i="2"/>
  <c r="AX1015" i="2"/>
  <c r="AW1015" i="2"/>
  <c r="AV1015" i="2"/>
  <c r="AU1015" i="2"/>
  <c r="AT1015" i="2"/>
  <c r="AS1015" i="2"/>
  <c r="AR1015" i="2"/>
  <c r="AQ1015" i="2"/>
  <c r="AP1015" i="2"/>
  <c r="AO1015" i="2"/>
  <c r="AN1015" i="2"/>
  <c r="AM1015" i="2"/>
  <c r="AL1015" i="2"/>
  <c r="AK1015" i="2"/>
  <c r="AJ1015" i="2"/>
  <c r="AI1015" i="2"/>
  <c r="AH1015" i="2"/>
  <c r="AG1015" i="2"/>
  <c r="AF1015" i="2"/>
  <c r="BI1014" i="2"/>
  <c r="BH1014" i="2"/>
  <c r="BG1014" i="2"/>
  <c r="BF1014" i="2"/>
  <c r="BE1014" i="2"/>
  <c r="BD1014" i="2"/>
  <c r="BC1014" i="2"/>
  <c r="BB1014" i="2"/>
  <c r="BA1014" i="2"/>
  <c r="AZ1014" i="2"/>
  <c r="AY1014" i="2"/>
  <c r="AX1014" i="2"/>
  <c r="AW1014" i="2"/>
  <c r="AV1014" i="2"/>
  <c r="AU1014" i="2"/>
  <c r="AT1014" i="2"/>
  <c r="AS1014" i="2"/>
  <c r="AR1014" i="2"/>
  <c r="AQ1014" i="2"/>
  <c r="AP1014" i="2"/>
  <c r="AO1014" i="2"/>
  <c r="AN1014" i="2"/>
  <c r="AM1014" i="2"/>
  <c r="AL1014" i="2"/>
  <c r="AK1014" i="2"/>
  <c r="AJ1014" i="2"/>
  <c r="AI1014" i="2"/>
  <c r="AH1014" i="2"/>
  <c r="AG1014" i="2"/>
  <c r="AF1014" i="2"/>
  <c r="BI1013" i="2"/>
  <c r="BH1013" i="2"/>
  <c r="BG1013" i="2"/>
  <c r="BF1013" i="2"/>
  <c r="BE1013" i="2"/>
  <c r="BD1013" i="2"/>
  <c r="BC1013" i="2"/>
  <c r="BB1013" i="2"/>
  <c r="BA1013" i="2"/>
  <c r="AZ1013" i="2"/>
  <c r="AY1013" i="2"/>
  <c r="AX1013" i="2"/>
  <c r="AW1013" i="2"/>
  <c r="AV1013" i="2"/>
  <c r="AU1013" i="2"/>
  <c r="AT1013" i="2"/>
  <c r="AS1013" i="2"/>
  <c r="AR1013" i="2"/>
  <c r="AQ1013" i="2"/>
  <c r="AP1013" i="2"/>
  <c r="AO1013" i="2"/>
  <c r="AN1013" i="2"/>
  <c r="AM1013" i="2"/>
  <c r="AL1013" i="2"/>
  <c r="AK1013" i="2"/>
  <c r="AJ1013" i="2"/>
  <c r="AI1013" i="2"/>
  <c r="AH1013" i="2"/>
  <c r="AG1013" i="2"/>
  <c r="AF1013" i="2"/>
  <c r="BI1012" i="2"/>
  <c r="BH1012" i="2"/>
  <c r="BG1012" i="2"/>
  <c r="BF1012" i="2"/>
  <c r="BE1012" i="2"/>
  <c r="BD1012" i="2"/>
  <c r="BC1012" i="2"/>
  <c r="BB1012" i="2"/>
  <c r="BA1012" i="2"/>
  <c r="AZ1012" i="2"/>
  <c r="AY1012" i="2"/>
  <c r="AX1012" i="2"/>
  <c r="AW1012" i="2"/>
  <c r="AV1012" i="2"/>
  <c r="AU1012" i="2"/>
  <c r="AT1012" i="2"/>
  <c r="AS1012" i="2"/>
  <c r="AR1012" i="2"/>
  <c r="AQ1012" i="2"/>
  <c r="AP1012" i="2"/>
  <c r="AO1012" i="2"/>
  <c r="AN1012" i="2"/>
  <c r="AM1012" i="2"/>
  <c r="AL1012" i="2"/>
  <c r="AK1012" i="2"/>
  <c r="AJ1012" i="2"/>
  <c r="AI1012" i="2"/>
  <c r="AH1012" i="2"/>
  <c r="AG1012" i="2"/>
  <c r="AF1012" i="2"/>
  <c r="BI1011" i="2"/>
  <c r="BH1011" i="2"/>
  <c r="BG1011" i="2"/>
  <c r="BF1011" i="2"/>
  <c r="BE1011" i="2"/>
  <c r="BD1011" i="2"/>
  <c r="BC1011" i="2"/>
  <c r="BB1011" i="2"/>
  <c r="BA1011" i="2"/>
  <c r="AZ1011" i="2"/>
  <c r="AY1011" i="2"/>
  <c r="AX1011" i="2"/>
  <c r="AW1011" i="2"/>
  <c r="AV1011" i="2"/>
  <c r="AU1011" i="2"/>
  <c r="AT1011" i="2"/>
  <c r="AS1011" i="2"/>
  <c r="AR1011" i="2"/>
  <c r="AQ1011" i="2"/>
  <c r="AP1011" i="2"/>
  <c r="AO1011" i="2"/>
  <c r="AN1011" i="2"/>
  <c r="AM1011" i="2"/>
  <c r="AL1011" i="2"/>
  <c r="AK1011" i="2"/>
  <c r="AJ1011" i="2"/>
  <c r="AI1011" i="2"/>
  <c r="AH1011" i="2"/>
  <c r="AG1011" i="2"/>
  <c r="AF1011" i="2"/>
  <c r="BI1010" i="2"/>
  <c r="BH1010" i="2"/>
  <c r="BG1010" i="2"/>
  <c r="BF1010" i="2"/>
  <c r="BE1010" i="2"/>
  <c r="BD1010" i="2"/>
  <c r="BC1010" i="2"/>
  <c r="BB1010" i="2"/>
  <c r="BA1010" i="2"/>
  <c r="AZ1010" i="2"/>
  <c r="AY1010" i="2"/>
  <c r="AX1010" i="2"/>
  <c r="AW1010" i="2"/>
  <c r="AV1010" i="2"/>
  <c r="AU1010" i="2"/>
  <c r="AT1010" i="2"/>
  <c r="AS1010" i="2"/>
  <c r="AR1010" i="2"/>
  <c r="AQ1010" i="2"/>
  <c r="AP1010" i="2"/>
  <c r="AO1010" i="2"/>
  <c r="AN1010" i="2"/>
  <c r="AM1010" i="2"/>
  <c r="AL1010" i="2"/>
  <c r="AK1010" i="2"/>
  <c r="AJ1010" i="2"/>
  <c r="AI1010" i="2"/>
  <c r="AH1010" i="2"/>
  <c r="AG1010" i="2"/>
  <c r="AF1010" i="2"/>
  <c r="BI1009" i="2"/>
  <c r="BH1009" i="2"/>
  <c r="BG1009" i="2"/>
  <c r="BF1009" i="2"/>
  <c r="BE1009" i="2"/>
  <c r="BD1009" i="2"/>
  <c r="BC1009" i="2"/>
  <c r="BB1009" i="2"/>
  <c r="BA1009" i="2"/>
  <c r="AZ1009" i="2"/>
  <c r="AY1009" i="2"/>
  <c r="AX1009" i="2"/>
  <c r="AW1009" i="2"/>
  <c r="AV1009" i="2"/>
  <c r="AU1009" i="2"/>
  <c r="AT1009" i="2"/>
  <c r="AS1009" i="2"/>
  <c r="AR1009" i="2"/>
  <c r="AQ1009" i="2"/>
  <c r="AP1009" i="2"/>
  <c r="AO1009" i="2"/>
  <c r="AN1009" i="2"/>
  <c r="AM1009" i="2"/>
  <c r="AL1009" i="2"/>
  <c r="AK1009" i="2"/>
  <c r="AJ1009" i="2"/>
  <c r="AI1009" i="2"/>
  <c r="AH1009" i="2"/>
  <c r="AG1009" i="2"/>
  <c r="AF1009" i="2"/>
  <c r="BI1008" i="2"/>
  <c r="BH1008" i="2"/>
  <c r="BG1008" i="2"/>
  <c r="BF1008" i="2"/>
  <c r="BE1008" i="2"/>
  <c r="BD1008" i="2"/>
  <c r="BC1008" i="2"/>
  <c r="BB1008" i="2"/>
  <c r="BA1008" i="2"/>
  <c r="AZ1008" i="2"/>
  <c r="AY1008" i="2"/>
  <c r="AX1008" i="2"/>
  <c r="AW1008" i="2"/>
  <c r="AV1008" i="2"/>
  <c r="AU1008" i="2"/>
  <c r="AT1008" i="2"/>
  <c r="AS1008" i="2"/>
  <c r="AR1008" i="2"/>
  <c r="AQ1008" i="2"/>
  <c r="AP1008" i="2"/>
  <c r="AO1008" i="2"/>
  <c r="AN1008" i="2"/>
  <c r="AM1008" i="2"/>
  <c r="AL1008" i="2"/>
  <c r="AK1008" i="2"/>
  <c r="AJ1008" i="2"/>
  <c r="AI1008" i="2"/>
  <c r="AH1008" i="2"/>
  <c r="AG1008" i="2"/>
  <c r="AF1008" i="2"/>
  <c r="BI1007" i="2"/>
  <c r="BH1007" i="2"/>
  <c r="BG1007" i="2"/>
  <c r="BF1007" i="2"/>
  <c r="BE1007" i="2"/>
  <c r="BD1007" i="2"/>
  <c r="BC1007" i="2"/>
  <c r="BB1007" i="2"/>
  <c r="BA1007" i="2"/>
  <c r="AZ1007" i="2"/>
  <c r="AY1007" i="2"/>
  <c r="AX1007" i="2"/>
  <c r="AW1007" i="2"/>
  <c r="AV1007" i="2"/>
  <c r="AU1007" i="2"/>
  <c r="AT1007" i="2"/>
  <c r="AS1007" i="2"/>
  <c r="AR1007" i="2"/>
  <c r="AQ1007" i="2"/>
  <c r="AP1007" i="2"/>
  <c r="AO1007" i="2"/>
  <c r="AN1007" i="2"/>
  <c r="AM1007" i="2"/>
  <c r="AL1007" i="2"/>
  <c r="AK1007" i="2"/>
  <c r="AJ1007" i="2"/>
  <c r="AI1007" i="2"/>
  <c r="AH1007" i="2"/>
  <c r="AG1007" i="2"/>
  <c r="AF1007" i="2"/>
  <c r="BI1006" i="2"/>
  <c r="BH1006" i="2"/>
  <c r="BG1006" i="2"/>
  <c r="BF1006" i="2"/>
  <c r="BE1006" i="2"/>
  <c r="BD1006" i="2"/>
  <c r="BC1006" i="2"/>
  <c r="BB1006" i="2"/>
  <c r="BA1006" i="2"/>
  <c r="AZ1006" i="2"/>
  <c r="AY1006" i="2"/>
  <c r="AX1006" i="2"/>
  <c r="AW1006" i="2"/>
  <c r="AV1006" i="2"/>
  <c r="AU1006" i="2"/>
  <c r="AT1006" i="2"/>
  <c r="AS1006" i="2"/>
  <c r="AR1006" i="2"/>
  <c r="AQ1006" i="2"/>
  <c r="AP1006" i="2"/>
  <c r="AO1006" i="2"/>
  <c r="AN1006" i="2"/>
  <c r="AM1006" i="2"/>
  <c r="AL1006" i="2"/>
  <c r="AK1006" i="2"/>
  <c r="AJ1006" i="2"/>
  <c r="AI1006" i="2"/>
  <c r="AH1006" i="2"/>
  <c r="AG1006" i="2"/>
  <c r="AF1006" i="2"/>
  <c r="BI1005" i="2"/>
  <c r="BH1005" i="2"/>
  <c r="BG1005" i="2"/>
  <c r="BF1005" i="2"/>
  <c r="BE1005" i="2"/>
  <c r="BD1005" i="2"/>
  <c r="BC1005" i="2"/>
  <c r="BB1005" i="2"/>
  <c r="BA1005" i="2"/>
  <c r="AZ1005" i="2"/>
  <c r="AY1005" i="2"/>
  <c r="AX1005" i="2"/>
  <c r="AW1005" i="2"/>
  <c r="AV1005" i="2"/>
  <c r="AU1005" i="2"/>
  <c r="AT1005" i="2"/>
  <c r="AS1005" i="2"/>
  <c r="AR1005" i="2"/>
  <c r="AQ1005" i="2"/>
  <c r="AP1005" i="2"/>
  <c r="AO1005" i="2"/>
  <c r="AN1005" i="2"/>
  <c r="AM1005" i="2"/>
  <c r="AL1005" i="2"/>
  <c r="AK1005" i="2"/>
  <c r="AJ1005" i="2"/>
  <c r="AI1005" i="2"/>
  <c r="AH1005" i="2"/>
  <c r="AG1005" i="2"/>
  <c r="AF1005" i="2"/>
  <c r="BI1004" i="2"/>
  <c r="BH1004" i="2"/>
  <c r="BG1004" i="2"/>
  <c r="BF1004" i="2"/>
  <c r="BE1004" i="2"/>
  <c r="BD1004" i="2"/>
  <c r="BC1004" i="2"/>
  <c r="BB1004" i="2"/>
  <c r="BA1004" i="2"/>
  <c r="AZ1004" i="2"/>
  <c r="AY1004" i="2"/>
  <c r="AX1004" i="2"/>
  <c r="AW1004" i="2"/>
  <c r="AV1004" i="2"/>
  <c r="AU1004" i="2"/>
  <c r="AT1004" i="2"/>
  <c r="AS1004" i="2"/>
  <c r="AR1004" i="2"/>
  <c r="AQ1004" i="2"/>
  <c r="AP1004" i="2"/>
  <c r="AO1004" i="2"/>
  <c r="AN1004" i="2"/>
  <c r="AM1004" i="2"/>
  <c r="AL1004" i="2"/>
  <c r="AK1004" i="2"/>
  <c r="AJ1004" i="2"/>
  <c r="AI1004" i="2"/>
  <c r="AH1004" i="2"/>
  <c r="AG1004" i="2"/>
  <c r="AF1004" i="2"/>
  <c r="BI1003" i="2"/>
  <c r="BH1003" i="2"/>
  <c r="BG1003" i="2"/>
  <c r="BF1003" i="2"/>
  <c r="BE1003" i="2"/>
  <c r="BD1003" i="2"/>
  <c r="BC1003" i="2"/>
  <c r="BB1003" i="2"/>
  <c r="BA1003" i="2"/>
  <c r="AZ1003" i="2"/>
  <c r="AY1003" i="2"/>
  <c r="AX1003" i="2"/>
  <c r="AW1003" i="2"/>
  <c r="AV1003" i="2"/>
  <c r="AU1003" i="2"/>
  <c r="AT1003" i="2"/>
  <c r="AS1003" i="2"/>
  <c r="AR1003" i="2"/>
  <c r="AQ1003" i="2"/>
  <c r="AP1003" i="2"/>
  <c r="AO1003" i="2"/>
  <c r="AN1003" i="2"/>
  <c r="AM1003" i="2"/>
  <c r="AL1003" i="2"/>
  <c r="AK1003" i="2"/>
  <c r="AJ1003" i="2"/>
  <c r="AI1003" i="2"/>
  <c r="AH1003" i="2"/>
  <c r="AG1003" i="2"/>
  <c r="AF1003" i="2"/>
  <c r="BI1002" i="2"/>
  <c r="BH1002" i="2"/>
  <c r="BG1002" i="2"/>
  <c r="BF1002" i="2"/>
  <c r="BE1002" i="2"/>
  <c r="BD1002" i="2"/>
  <c r="BC1002" i="2"/>
  <c r="BB1002" i="2"/>
  <c r="BA1002" i="2"/>
  <c r="AZ1002" i="2"/>
  <c r="AY1002" i="2"/>
  <c r="AX1002" i="2"/>
  <c r="AW1002" i="2"/>
  <c r="AV1002" i="2"/>
  <c r="AU1002" i="2"/>
  <c r="AT1002" i="2"/>
  <c r="AS1002" i="2"/>
  <c r="AR1002" i="2"/>
  <c r="AQ1002" i="2"/>
  <c r="AP1002" i="2"/>
  <c r="AO1002" i="2"/>
  <c r="AN1002" i="2"/>
  <c r="AM1002" i="2"/>
  <c r="AL1002" i="2"/>
  <c r="AK1002" i="2"/>
  <c r="AJ1002" i="2"/>
  <c r="AI1002" i="2"/>
  <c r="AH1002" i="2"/>
  <c r="AG1002" i="2"/>
  <c r="AF1002" i="2"/>
  <c r="BI1001" i="2"/>
  <c r="BH1001" i="2"/>
  <c r="BG1001" i="2"/>
  <c r="BF1001" i="2"/>
  <c r="BE1001" i="2"/>
  <c r="BD1001" i="2"/>
  <c r="BC1001" i="2"/>
  <c r="BB1001" i="2"/>
  <c r="BA1001" i="2"/>
  <c r="AZ1001" i="2"/>
  <c r="AY1001" i="2"/>
  <c r="AX1001" i="2"/>
  <c r="AW1001" i="2"/>
  <c r="AV1001" i="2"/>
  <c r="AU1001" i="2"/>
  <c r="AT1001" i="2"/>
  <c r="AS1001" i="2"/>
  <c r="AR1001" i="2"/>
  <c r="AQ1001" i="2"/>
  <c r="AP1001" i="2"/>
  <c r="AO1001" i="2"/>
  <c r="AN1001" i="2"/>
  <c r="AM1001" i="2"/>
  <c r="AL1001" i="2"/>
  <c r="AK1001" i="2"/>
  <c r="AJ1001" i="2"/>
  <c r="AI1001" i="2"/>
  <c r="AH1001" i="2"/>
  <c r="AG1001" i="2"/>
  <c r="AF1001" i="2"/>
  <c r="BI1000" i="2"/>
  <c r="BH1000" i="2"/>
  <c r="BG1000" i="2"/>
  <c r="BF1000" i="2"/>
  <c r="BE1000" i="2"/>
  <c r="BD1000" i="2"/>
  <c r="BC1000" i="2"/>
  <c r="BB1000" i="2"/>
  <c r="BA1000" i="2"/>
  <c r="AZ1000" i="2"/>
  <c r="AY1000" i="2"/>
  <c r="AX1000" i="2"/>
  <c r="AW1000" i="2"/>
  <c r="AV1000" i="2"/>
  <c r="AU1000" i="2"/>
  <c r="AT1000" i="2"/>
  <c r="AS1000" i="2"/>
  <c r="AR1000" i="2"/>
  <c r="AQ1000" i="2"/>
  <c r="AP1000" i="2"/>
  <c r="AO1000" i="2"/>
  <c r="AN1000" i="2"/>
  <c r="AM1000" i="2"/>
  <c r="AL1000" i="2"/>
  <c r="AK1000" i="2"/>
  <c r="AJ1000" i="2"/>
  <c r="AI1000" i="2"/>
  <c r="AH1000" i="2"/>
  <c r="AG1000" i="2"/>
  <c r="AF1000" i="2"/>
  <c r="BI999" i="2"/>
  <c r="BH999" i="2"/>
  <c r="BG999" i="2"/>
  <c r="BF999" i="2"/>
  <c r="BE999" i="2"/>
  <c r="BD999" i="2"/>
  <c r="BC999" i="2"/>
  <c r="BB999" i="2"/>
  <c r="BA999" i="2"/>
  <c r="AZ999" i="2"/>
  <c r="AY999" i="2"/>
  <c r="AX999" i="2"/>
  <c r="AW999" i="2"/>
  <c r="AV999" i="2"/>
  <c r="AU999" i="2"/>
  <c r="AT999" i="2"/>
  <c r="AS999" i="2"/>
  <c r="AR999" i="2"/>
  <c r="AQ999" i="2"/>
  <c r="AP999" i="2"/>
  <c r="AO999" i="2"/>
  <c r="AN999" i="2"/>
  <c r="AM999" i="2"/>
  <c r="AL999" i="2"/>
  <c r="AK999" i="2"/>
  <c r="AJ999" i="2"/>
  <c r="AI999" i="2"/>
  <c r="AH999" i="2"/>
  <c r="AG999" i="2"/>
  <c r="AF999" i="2"/>
  <c r="BI998" i="2"/>
  <c r="BH998" i="2"/>
  <c r="BG998" i="2"/>
  <c r="BF998" i="2"/>
  <c r="BE998" i="2"/>
  <c r="BD998" i="2"/>
  <c r="BC998" i="2"/>
  <c r="BB998" i="2"/>
  <c r="BA998" i="2"/>
  <c r="AZ998" i="2"/>
  <c r="AY998" i="2"/>
  <c r="AX998" i="2"/>
  <c r="AW998" i="2"/>
  <c r="AV998" i="2"/>
  <c r="AU998" i="2"/>
  <c r="AT998" i="2"/>
  <c r="AS998" i="2"/>
  <c r="AR998" i="2"/>
  <c r="AQ998" i="2"/>
  <c r="AP998" i="2"/>
  <c r="AO998" i="2"/>
  <c r="AN998" i="2"/>
  <c r="AM998" i="2"/>
  <c r="AL998" i="2"/>
  <c r="AK998" i="2"/>
  <c r="AJ998" i="2"/>
  <c r="AI998" i="2"/>
  <c r="AH998" i="2"/>
  <c r="AG998" i="2"/>
  <c r="AF998" i="2"/>
  <c r="BI997" i="2"/>
  <c r="BH997" i="2"/>
  <c r="BG997" i="2"/>
  <c r="BF997" i="2"/>
  <c r="BE997" i="2"/>
  <c r="BD997" i="2"/>
  <c r="BC997" i="2"/>
  <c r="BB997" i="2"/>
  <c r="BA997" i="2"/>
  <c r="AZ997" i="2"/>
  <c r="AY997" i="2"/>
  <c r="AX997" i="2"/>
  <c r="AW997" i="2"/>
  <c r="AV997" i="2"/>
  <c r="AU997" i="2"/>
  <c r="AT997" i="2"/>
  <c r="AS997" i="2"/>
  <c r="AR997" i="2"/>
  <c r="AQ997" i="2"/>
  <c r="AP997" i="2"/>
  <c r="AO997" i="2"/>
  <c r="AN997" i="2"/>
  <c r="AM997" i="2"/>
  <c r="AL997" i="2"/>
  <c r="AK997" i="2"/>
  <c r="AJ997" i="2"/>
  <c r="AI997" i="2"/>
  <c r="AH997" i="2"/>
  <c r="AG997" i="2"/>
  <c r="AF997" i="2"/>
  <c r="BI996" i="2"/>
  <c r="BH996" i="2"/>
  <c r="BG996" i="2"/>
  <c r="BF996" i="2"/>
  <c r="BE996" i="2"/>
  <c r="BD996" i="2"/>
  <c r="BC996" i="2"/>
  <c r="BB996" i="2"/>
  <c r="BA996" i="2"/>
  <c r="AZ996" i="2"/>
  <c r="AY996" i="2"/>
  <c r="AX996" i="2"/>
  <c r="AW996" i="2"/>
  <c r="AV996" i="2"/>
  <c r="AU996" i="2"/>
  <c r="AT996" i="2"/>
  <c r="AS996" i="2"/>
  <c r="AR996" i="2"/>
  <c r="AQ996" i="2"/>
  <c r="AP996" i="2"/>
  <c r="AO996" i="2"/>
  <c r="AN996" i="2"/>
  <c r="AM996" i="2"/>
  <c r="AL996" i="2"/>
  <c r="AK996" i="2"/>
  <c r="AJ996" i="2"/>
  <c r="AI996" i="2"/>
  <c r="AH996" i="2"/>
  <c r="AG996" i="2"/>
  <c r="AF996" i="2"/>
  <c r="BI995" i="2"/>
  <c r="BH995" i="2"/>
  <c r="BG995" i="2"/>
  <c r="BF995" i="2"/>
  <c r="BE995" i="2"/>
  <c r="BD995" i="2"/>
  <c r="BC995" i="2"/>
  <c r="BB995" i="2"/>
  <c r="BA995" i="2"/>
  <c r="AZ995" i="2"/>
  <c r="AY995" i="2"/>
  <c r="AX995" i="2"/>
  <c r="AW995" i="2"/>
  <c r="AV995" i="2"/>
  <c r="AU995" i="2"/>
  <c r="AT995" i="2"/>
  <c r="AS995" i="2"/>
  <c r="AR995" i="2"/>
  <c r="AQ995" i="2"/>
  <c r="AP995" i="2"/>
  <c r="AO995" i="2"/>
  <c r="AN995" i="2"/>
  <c r="AM995" i="2"/>
  <c r="AL995" i="2"/>
  <c r="AK995" i="2"/>
  <c r="AJ995" i="2"/>
  <c r="AI995" i="2"/>
  <c r="AH995" i="2"/>
  <c r="AG995" i="2"/>
  <c r="AF995" i="2"/>
  <c r="BI994" i="2"/>
  <c r="BH994" i="2"/>
  <c r="BG994" i="2"/>
  <c r="BF994" i="2"/>
  <c r="BE994" i="2"/>
  <c r="BD994" i="2"/>
  <c r="BC994" i="2"/>
  <c r="BB994" i="2"/>
  <c r="BA994" i="2"/>
  <c r="AZ994" i="2"/>
  <c r="AY994" i="2"/>
  <c r="AX994" i="2"/>
  <c r="AW994" i="2"/>
  <c r="AV994" i="2"/>
  <c r="AU994" i="2"/>
  <c r="AT994" i="2"/>
  <c r="AS994" i="2"/>
  <c r="AR994" i="2"/>
  <c r="AQ994" i="2"/>
  <c r="AP994" i="2"/>
  <c r="AO994" i="2"/>
  <c r="AN994" i="2"/>
  <c r="AM994" i="2"/>
  <c r="AL994" i="2"/>
  <c r="AK994" i="2"/>
  <c r="AJ994" i="2"/>
  <c r="AI994" i="2"/>
  <c r="AH994" i="2"/>
  <c r="AG994" i="2"/>
  <c r="AF994" i="2"/>
  <c r="BI993" i="2"/>
  <c r="BH993" i="2"/>
  <c r="BG993" i="2"/>
  <c r="BF993" i="2"/>
  <c r="BE993" i="2"/>
  <c r="BD993" i="2"/>
  <c r="BC993" i="2"/>
  <c r="BB993" i="2"/>
  <c r="BA993" i="2"/>
  <c r="AZ993" i="2"/>
  <c r="AY993" i="2"/>
  <c r="AX993" i="2"/>
  <c r="AW993" i="2"/>
  <c r="AV993" i="2"/>
  <c r="AU993" i="2"/>
  <c r="AT993" i="2"/>
  <c r="AS993" i="2"/>
  <c r="AR993" i="2"/>
  <c r="AQ993" i="2"/>
  <c r="AP993" i="2"/>
  <c r="AO993" i="2"/>
  <c r="AN993" i="2"/>
  <c r="AM993" i="2"/>
  <c r="AL993" i="2"/>
  <c r="AK993" i="2"/>
  <c r="AJ993" i="2"/>
  <c r="AI993" i="2"/>
  <c r="AH993" i="2"/>
  <c r="AG993" i="2"/>
  <c r="AF993" i="2"/>
  <c r="BI992" i="2"/>
  <c r="BH992" i="2"/>
  <c r="BG992" i="2"/>
  <c r="BF992" i="2"/>
  <c r="BE992" i="2"/>
  <c r="BD992" i="2"/>
  <c r="BC992" i="2"/>
  <c r="BB992" i="2"/>
  <c r="BA992" i="2"/>
  <c r="AZ992" i="2"/>
  <c r="AY992" i="2"/>
  <c r="AX992" i="2"/>
  <c r="AW992" i="2"/>
  <c r="AV992" i="2"/>
  <c r="AU992" i="2"/>
  <c r="AT992" i="2"/>
  <c r="AS992" i="2"/>
  <c r="AR992" i="2"/>
  <c r="AQ992" i="2"/>
  <c r="AP992" i="2"/>
  <c r="AO992" i="2"/>
  <c r="AN992" i="2"/>
  <c r="AM992" i="2"/>
  <c r="AL992" i="2"/>
  <c r="AK992" i="2"/>
  <c r="AJ992" i="2"/>
  <c r="AI992" i="2"/>
  <c r="AH992" i="2"/>
  <c r="AG992" i="2"/>
  <c r="AF992" i="2"/>
  <c r="BI991" i="2"/>
  <c r="BH991" i="2"/>
  <c r="BG991" i="2"/>
  <c r="BF991" i="2"/>
  <c r="BE991" i="2"/>
  <c r="BD991" i="2"/>
  <c r="BC991" i="2"/>
  <c r="BB991" i="2"/>
  <c r="BA991" i="2"/>
  <c r="AZ991" i="2"/>
  <c r="AY991" i="2"/>
  <c r="AX991" i="2"/>
  <c r="AW991" i="2"/>
  <c r="AV991" i="2"/>
  <c r="AU991" i="2"/>
  <c r="AT991" i="2"/>
  <c r="AS991" i="2"/>
  <c r="AR991" i="2"/>
  <c r="AQ991" i="2"/>
  <c r="AP991" i="2"/>
  <c r="AO991" i="2"/>
  <c r="AN991" i="2"/>
  <c r="AM991" i="2"/>
  <c r="AL991" i="2"/>
  <c r="AK991" i="2"/>
  <c r="AJ991" i="2"/>
  <c r="AI991" i="2"/>
  <c r="AH991" i="2"/>
  <c r="AG991" i="2"/>
  <c r="AF991" i="2"/>
  <c r="BI990" i="2"/>
  <c r="BH990" i="2"/>
  <c r="BG990" i="2"/>
  <c r="BF990" i="2"/>
  <c r="BE990" i="2"/>
  <c r="BD990" i="2"/>
  <c r="BC990" i="2"/>
  <c r="BB990" i="2"/>
  <c r="BA990" i="2"/>
  <c r="AZ990" i="2"/>
  <c r="AY990" i="2"/>
  <c r="AX990" i="2"/>
  <c r="AW990" i="2"/>
  <c r="AV990" i="2"/>
  <c r="AU990" i="2"/>
  <c r="AT990" i="2"/>
  <c r="AS990" i="2"/>
  <c r="AR990" i="2"/>
  <c r="AQ990" i="2"/>
  <c r="AP990" i="2"/>
  <c r="AO990" i="2"/>
  <c r="AN990" i="2"/>
  <c r="AM990" i="2"/>
  <c r="AL990" i="2"/>
  <c r="AK990" i="2"/>
  <c r="AJ990" i="2"/>
  <c r="AI990" i="2"/>
  <c r="AH990" i="2"/>
  <c r="AG990" i="2"/>
  <c r="AF990" i="2"/>
  <c r="BI989" i="2"/>
  <c r="BH989" i="2"/>
  <c r="BG989" i="2"/>
  <c r="BF989" i="2"/>
  <c r="BE989" i="2"/>
  <c r="BD989" i="2"/>
  <c r="BC989" i="2"/>
  <c r="BB989" i="2"/>
  <c r="BA989" i="2"/>
  <c r="AZ989" i="2"/>
  <c r="AY989" i="2"/>
  <c r="AX989" i="2"/>
  <c r="AW989" i="2"/>
  <c r="AV989" i="2"/>
  <c r="AU989" i="2"/>
  <c r="AT989" i="2"/>
  <c r="AS989" i="2"/>
  <c r="AR989" i="2"/>
  <c r="AQ989" i="2"/>
  <c r="AP989" i="2"/>
  <c r="AO989" i="2"/>
  <c r="AN989" i="2"/>
  <c r="AM989" i="2"/>
  <c r="AL989" i="2"/>
  <c r="AK989" i="2"/>
  <c r="AJ989" i="2"/>
  <c r="AI989" i="2"/>
  <c r="AH989" i="2"/>
  <c r="AG989" i="2"/>
  <c r="AF989" i="2"/>
  <c r="BI988" i="2"/>
  <c r="BH988" i="2"/>
  <c r="BG988" i="2"/>
  <c r="BF988" i="2"/>
  <c r="BE988" i="2"/>
  <c r="BD988" i="2"/>
  <c r="BC988" i="2"/>
  <c r="BB988" i="2"/>
  <c r="BA988" i="2"/>
  <c r="AZ988" i="2"/>
  <c r="AY988" i="2"/>
  <c r="AX988" i="2"/>
  <c r="AW988" i="2"/>
  <c r="AV988" i="2"/>
  <c r="AU988" i="2"/>
  <c r="AT988" i="2"/>
  <c r="AS988" i="2"/>
  <c r="AR988" i="2"/>
  <c r="AQ988" i="2"/>
  <c r="AP988" i="2"/>
  <c r="AO988" i="2"/>
  <c r="AN988" i="2"/>
  <c r="AM988" i="2"/>
  <c r="AL988" i="2"/>
  <c r="AK988" i="2"/>
  <c r="AJ988" i="2"/>
  <c r="AI988" i="2"/>
  <c r="AH988" i="2"/>
  <c r="AG988" i="2"/>
  <c r="AF988" i="2"/>
  <c r="BI987" i="2"/>
  <c r="BH987" i="2"/>
  <c r="BG987" i="2"/>
  <c r="BF987" i="2"/>
  <c r="BE987" i="2"/>
  <c r="BD987" i="2"/>
  <c r="BC987" i="2"/>
  <c r="BB987" i="2"/>
  <c r="BA987" i="2"/>
  <c r="AZ987" i="2"/>
  <c r="AY987" i="2"/>
  <c r="AX987" i="2"/>
  <c r="AW987" i="2"/>
  <c r="AV987" i="2"/>
  <c r="AU987" i="2"/>
  <c r="AT987" i="2"/>
  <c r="AS987" i="2"/>
  <c r="AR987" i="2"/>
  <c r="AQ987" i="2"/>
  <c r="AP987" i="2"/>
  <c r="AO987" i="2"/>
  <c r="AN987" i="2"/>
  <c r="AM987" i="2"/>
  <c r="AL987" i="2"/>
  <c r="AK987" i="2"/>
  <c r="AJ987" i="2"/>
  <c r="AI987" i="2"/>
  <c r="AH987" i="2"/>
  <c r="AG987" i="2"/>
  <c r="AF987" i="2"/>
  <c r="BI986" i="2"/>
  <c r="BH986" i="2"/>
  <c r="BG986" i="2"/>
  <c r="BF986" i="2"/>
  <c r="BE986" i="2"/>
  <c r="BD986" i="2"/>
  <c r="BC986" i="2"/>
  <c r="BB986" i="2"/>
  <c r="BA986" i="2"/>
  <c r="AZ986" i="2"/>
  <c r="AY986" i="2"/>
  <c r="AX986" i="2"/>
  <c r="AW986" i="2"/>
  <c r="AV986" i="2"/>
  <c r="AU986" i="2"/>
  <c r="AT986" i="2"/>
  <c r="AS986" i="2"/>
  <c r="AR986" i="2"/>
  <c r="AQ986" i="2"/>
  <c r="AP986" i="2"/>
  <c r="AO986" i="2"/>
  <c r="AN986" i="2"/>
  <c r="AM986" i="2"/>
  <c r="AL986" i="2"/>
  <c r="AK986" i="2"/>
  <c r="AJ986" i="2"/>
  <c r="AI986" i="2"/>
  <c r="AH986" i="2"/>
  <c r="AG986" i="2"/>
  <c r="AF986" i="2"/>
  <c r="BI985" i="2"/>
  <c r="BH985" i="2"/>
  <c r="BG985" i="2"/>
  <c r="BF985" i="2"/>
  <c r="BE985" i="2"/>
  <c r="BD985" i="2"/>
  <c r="BC985" i="2"/>
  <c r="BB985" i="2"/>
  <c r="BA985" i="2"/>
  <c r="AZ985" i="2"/>
  <c r="AY985" i="2"/>
  <c r="AX985" i="2"/>
  <c r="AW985" i="2"/>
  <c r="AV985" i="2"/>
  <c r="AU985" i="2"/>
  <c r="AT985" i="2"/>
  <c r="AS985" i="2"/>
  <c r="AR985" i="2"/>
  <c r="AQ985" i="2"/>
  <c r="AP985" i="2"/>
  <c r="AO985" i="2"/>
  <c r="AN985" i="2"/>
  <c r="AM985" i="2"/>
  <c r="AL985" i="2"/>
  <c r="AK985" i="2"/>
  <c r="AJ985" i="2"/>
  <c r="AI985" i="2"/>
  <c r="AH985" i="2"/>
  <c r="AG985" i="2"/>
  <c r="AF985" i="2"/>
  <c r="BI984" i="2"/>
  <c r="BH984" i="2"/>
  <c r="BG984" i="2"/>
  <c r="BF984" i="2"/>
  <c r="BE984" i="2"/>
  <c r="BD984" i="2"/>
  <c r="BC984" i="2"/>
  <c r="BB984" i="2"/>
  <c r="BA984" i="2"/>
  <c r="AZ984" i="2"/>
  <c r="AY984" i="2"/>
  <c r="AX984" i="2"/>
  <c r="AW984" i="2"/>
  <c r="AV984" i="2"/>
  <c r="AU984" i="2"/>
  <c r="AT984" i="2"/>
  <c r="AS984" i="2"/>
  <c r="AR984" i="2"/>
  <c r="AQ984" i="2"/>
  <c r="AP984" i="2"/>
  <c r="AO984" i="2"/>
  <c r="AN984" i="2"/>
  <c r="AM984" i="2"/>
  <c r="AL984" i="2"/>
  <c r="AK984" i="2"/>
  <c r="AJ984" i="2"/>
  <c r="AI984" i="2"/>
  <c r="AH984" i="2"/>
  <c r="AG984" i="2"/>
  <c r="AF984" i="2"/>
  <c r="BI983" i="2"/>
  <c r="BH983" i="2"/>
  <c r="BG983" i="2"/>
  <c r="BF983" i="2"/>
  <c r="BE983" i="2"/>
  <c r="BD983" i="2"/>
  <c r="BC983" i="2"/>
  <c r="BB983" i="2"/>
  <c r="BA983" i="2"/>
  <c r="AZ983" i="2"/>
  <c r="AY983" i="2"/>
  <c r="AX983" i="2"/>
  <c r="AW983" i="2"/>
  <c r="AV983" i="2"/>
  <c r="AU983" i="2"/>
  <c r="AT983" i="2"/>
  <c r="AS983" i="2"/>
  <c r="AR983" i="2"/>
  <c r="AQ983" i="2"/>
  <c r="AP983" i="2"/>
  <c r="AO983" i="2"/>
  <c r="AN983" i="2"/>
  <c r="AM983" i="2"/>
  <c r="AL983" i="2"/>
  <c r="AK983" i="2"/>
  <c r="AJ983" i="2"/>
  <c r="AI983" i="2"/>
  <c r="AH983" i="2"/>
  <c r="AG983" i="2"/>
  <c r="AF983" i="2"/>
  <c r="BI982" i="2"/>
  <c r="BH982" i="2"/>
  <c r="BG982" i="2"/>
  <c r="BF982" i="2"/>
  <c r="BE982" i="2"/>
  <c r="BD982" i="2"/>
  <c r="BC982" i="2"/>
  <c r="BB982" i="2"/>
  <c r="BA982" i="2"/>
  <c r="AZ982" i="2"/>
  <c r="AY982" i="2"/>
  <c r="AX982" i="2"/>
  <c r="AW982" i="2"/>
  <c r="AV982" i="2"/>
  <c r="AU982" i="2"/>
  <c r="AT982" i="2"/>
  <c r="AS982" i="2"/>
  <c r="AR982" i="2"/>
  <c r="AQ982" i="2"/>
  <c r="AP982" i="2"/>
  <c r="AO982" i="2"/>
  <c r="AN982" i="2"/>
  <c r="AM982" i="2"/>
  <c r="AL982" i="2"/>
  <c r="AK982" i="2"/>
  <c r="AJ982" i="2"/>
  <c r="AI982" i="2"/>
  <c r="AH982" i="2"/>
  <c r="AG982" i="2"/>
  <c r="AF982" i="2"/>
  <c r="BI981" i="2"/>
  <c r="BH981" i="2"/>
  <c r="BG981" i="2"/>
  <c r="BF981" i="2"/>
  <c r="BE981" i="2"/>
  <c r="BD981" i="2"/>
  <c r="BC981" i="2"/>
  <c r="BB981" i="2"/>
  <c r="BA981" i="2"/>
  <c r="AZ981" i="2"/>
  <c r="AY981" i="2"/>
  <c r="AX981" i="2"/>
  <c r="AW981" i="2"/>
  <c r="AV981" i="2"/>
  <c r="AU981" i="2"/>
  <c r="AT981" i="2"/>
  <c r="AS981" i="2"/>
  <c r="AR981" i="2"/>
  <c r="AQ981" i="2"/>
  <c r="AP981" i="2"/>
  <c r="AO981" i="2"/>
  <c r="AN981" i="2"/>
  <c r="AM981" i="2"/>
  <c r="AL981" i="2"/>
  <c r="AK981" i="2"/>
  <c r="AJ981" i="2"/>
  <c r="AI981" i="2"/>
  <c r="AH981" i="2"/>
  <c r="AG981" i="2"/>
  <c r="AF981" i="2"/>
  <c r="BI980" i="2"/>
  <c r="BH980" i="2"/>
  <c r="BG980" i="2"/>
  <c r="BF980" i="2"/>
  <c r="BE980" i="2"/>
  <c r="BD980" i="2"/>
  <c r="BC980" i="2"/>
  <c r="BB980" i="2"/>
  <c r="BA980" i="2"/>
  <c r="AZ980" i="2"/>
  <c r="AY980" i="2"/>
  <c r="AX980" i="2"/>
  <c r="AW980" i="2"/>
  <c r="AV980" i="2"/>
  <c r="AU980" i="2"/>
  <c r="AT980" i="2"/>
  <c r="AS980" i="2"/>
  <c r="AR980" i="2"/>
  <c r="AQ980" i="2"/>
  <c r="AP980" i="2"/>
  <c r="AO980" i="2"/>
  <c r="AN980" i="2"/>
  <c r="AM980" i="2"/>
  <c r="AL980" i="2"/>
  <c r="AK980" i="2"/>
  <c r="AJ980" i="2"/>
  <c r="AI980" i="2"/>
  <c r="AH980" i="2"/>
  <c r="AG980" i="2"/>
  <c r="AF980" i="2"/>
  <c r="BI979" i="2"/>
  <c r="BH979" i="2"/>
  <c r="BG979" i="2"/>
  <c r="BF979" i="2"/>
  <c r="BE979" i="2"/>
  <c r="BD979" i="2"/>
  <c r="BC979" i="2"/>
  <c r="BB979" i="2"/>
  <c r="BA979" i="2"/>
  <c r="AZ979" i="2"/>
  <c r="AY979" i="2"/>
  <c r="AX979" i="2"/>
  <c r="AW979" i="2"/>
  <c r="AV979" i="2"/>
  <c r="AU979" i="2"/>
  <c r="AT979" i="2"/>
  <c r="AS979" i="2"/>
  <c r="AR979" i="2"/>
  <c r="AQ979" i="2"/>
  <c r="AP979" i="2"/>
  <c r="AO979" i="2"/>
  <c r="AN979" i="2"/>
  <c r="AM979" i="2"/>
  <c r="AL979" i="2"/>
  <c r="AK979" i="2"/>
  <c r="AJ979" i="2"/>
  <c r="AI979" i="2"/>
  <c r="AH979" i="2"/>
  <c r="AG979" i="2"/>
  <c r="AF979" i="2"/>
  <c r="BI978" i="2"/>
  <c r="BH978" i="2"/>
  <c r="BG978" i="2"/>
  <c r="BF978" i="2"/>
  <c r="BE978" i="2"/>
  <c r="BD978" i="2"/>
  <c r="BC978" i="2"/>
  <c r="BB978" i="2"/>
  <c r="BA978" i="2"/>
  <c r="AZ978" i="2"/>
  <c r="AY978" i="2"/>
  <c r="AX978" i="2"/>
  <c r="AW978" i="2"/>
  <c r="AV978" i="2"/>
  <c r="AU978" i="2"/>
  <c r="AT978" i="2"/>
  <c r="AS978" i="2"/>
  <c r="AR978" i="2"/>
  <c r="AQ978" i="2"/>
  <c r="AP978" i="2"/>
  <c r="AO978" i="2"/>
  <c r="AN978" i="2"/>
  <c r="AM978" i="2"/>
  <c r="AL978" i="2"/>
  <c r="AK978" i="2"/>
  <c r="AJ978" i="2"/>
  <c r="AI978" i="2"/>
  <c r="AH978" i="2"/>
  <c r="AG978" i="2"/>
  <c r="AF978" i="2"/>
  <c r="BI977" i="2"/>
  <c r="BH977" i="2"/>
  <c r="BG977" i="2"/>
  <c r="BF977" i="2"/>
  <c r="BE977" i="2"/>
  <c r="BD977" i="2"/>
  <c r="BC977" i="2"/>
  <c r="BB977" i="2"/>
  <c r="BA977" i="2"/>
  <c r="AZ977" i="2"/>
  <c r="AY977" i="2"/>
  <c r="AX977" i="2"/>
  <c r="AW977" i="2"/>
  <c r="AV977" i="2"/>
  <c r="AU977" i="2"/>
  <c r="AT977" i="2"/>
  <c r="AS977" i="2"/>
  <c r="AR977" i="2"/>
  <c r="AQ977" i="2"/>
  <c r="AP977" i="2"/>
  <c r="AO977" i="2"/>
  <c r="AN977" i="2"/>
  <c r="AM977" i="2"/>
  <c r="AL977" i="2"/>
  <c r="AK977" i="2"/>
  <c r="AJ977" i="2"/>
  <c r="AI977" i="2"/>
  <c r="AH977" i="2"/>
  <c r="AG977" i="2"/>
  <c r="AF977" i="2"/>
  <c r="BI976" i="2"/>
  <c r="BH976" i="2"/>
  <c r="BG976" i="2"/>
  <c r="BF976" i="2"/>
  <c r="BE976" i="2"/>
  <c r="BD976" i="2"/>
  <c r="BC976" i="2"/>
  <c r="BB976" i="2"/>
  <c r="BA976" i="2"/>
  <c r="AZ976" i="2"/>
  <c r="AY976" i="2"/>
  <c r="AX976" i="2"/>
  <c r="AW976" i="2"/>
  <c r="AV976" i="2"/>
  <c r="AU976" i="2"/>
  <c r="AT976" i="2"/>
  <c r="AS976" i="2"/>
  <c r="AR976" i="2"/>
  <c r="AQ976" i="2"/>
  <c r="AP976" i="2"/>
  <c r="AO976" i="2"/>
  <c r="AN976" i="2"/>
  <c r="AM976" i="2"/>
  <c r="AL976" i="2"/>
  <c r="AK976" i="2"/>
  <c r="AJ976" i="2"/>
  <c r="AI976" i="2"/>
  <c r="AH976" i="2"/>
  <c r="AG976" i="2"/>
  <c r="AF976" i="2"/>
  <c r="BI975" i="2"/>
  <c r="BH975" i="2"/>
  <c r="BG975" i="2"/>
  <c r="BF975" i="2"/>
  <c r="BE975" i="2"/>
  <c r="BD975" i="2"/>
  <c r="BC975" i="2"/>
  <c r="BB975" i="2"/>
  <c r="BA975" i="2"/>
  <c r="AZ975" i="2"/>
  <c r="AY975" i="2"/>
  <c r="AX975" i="2"/>
  <c r="AW975" i="2"/>
  <c r="AV975" i="2"/>
  <c r="AU975" i="2"/>
  <c r="AT975" i="2"/>
  <c r="AS975" i="2"/>
  <c r="AR975" i="2"/>
  <c r="AQ975" i="2"/>
  <c r="AP975" i="2"/>
  <c r="AO975" i="2"/>
  <c r="AN975" i="2"/>
  <c r="AM975" i="2"/>
  <c r="AL975" i="2"/>
  <c r="AK975" i="2"/>
  <c r="AJ975" i="2"/>
  <c r="AI975" i="2"/>
  <c r="AH975" i="2"/>
  <c r="AG975" i="2"/>
  <c r="AF975" i="2"/>
  <c r="BI974" i="2"/>
  <c r="BH974" i="2"/>
  <c r="BG974" i="2"/>
  <c r="BF974" i="2"/>
  <c r="BE974" i="2"/>
  <c r="BD974" i="2"/>
  <c r="BC974" i="2"/>
  <c r="BB974" i="2"/>
  <c r="BA974" i="2"/>
  <c r="AZ974" i="2"/>
  <c r="AY974" i="2"/>
  <c r="AX974" i="2"/>
  <c r="AW974" i="2"/>
  <c r="AV974" i="2"/>
  <c r="AU974" i="2"/>
  <c r="AT974" i="2"/>
  <c r="AS974" i="2"/>
  <c r="AR974" i="2"/>
  <c r="AQ974" i="2"/>
  <c r="AP974" i="2"/>
  <c r="AO974" i="2"/>
  <c r="AN974" i="2"/>
  <c r="AM974" i="2"/>
  <c r="AL974" i="2"/>
  <c r="AK974" i="2"/>
  <c r="AJ974" i="2"/>
  <c r="AI974" i="2"/>
  <c r="AH974" i="2"/>
  <c r="AG974" i="2"/>
  <c r="AF974" i="2"/>
  <c r="BI973" i="2"/>
  <c r="BH973" i="2"/>
  <c r="BG973" i="2"/>
  <c r="BF973" i="2"/>
  <c r="BE973" i="2"/>
  <c r="BD973" i="2"/>
  <c r="BC973" i="2"/>
  <c r="BB973" i="2"/>
  <c r="BA973" i="2"/>
  <c r="AZ973" i="2"/>
  <c r="AY973" i="2"/>
  <c r="AX973" i="2"/>
  <c r="AW973" i="2"/>
  <c r="AV973" i="2"/>
  <c r="AU973" i="2"/>
  <c r="AT973" i="2"/>
  <c r="AS973" i="2"/>
  <c r="AR973" i="2"/>
  <c r="AQ973" i="2"/>
  <c r="AP973" i="2"/>
  <c r="AO973" i="2"/>
  <c r="AN973" i="2"/>
  <c r="AM973" i="2"/>
  <c r="AL973" i="2"/>
  <c r="AK973" i="2"/>
  <c r="AJ973" i="2"/>
  <c r="AI973" i="2"/>
  <c r="AH973" i="2"/>
  <c r="AG973" i="2"/>
  <c r="AF973" i="2"/>
  <c r="BI972" i="2"/>
  <c r="BH972" i="2"/>
  <c r="BG972" i="2"/>
  <c r="BF972" i="2"/>
  <c r="BE972" i="2"/>
  <c r="BD972" i="2"/>
  <c r="BC972" i="2"/>
  <c r="BB972" i="2"/>
  <c r="BA972" i="2"/>
  <c r="AZ972" i="2"/>
  <c r="AY972" i="2"/>
  <c r="AX972" i="2"/>
  <c r="AW972" i="2"/>
  <c r="AV972" i="2"/>
  <c r="AU972" i="2"/>
  <c r="AT972" i="2"/>
  <c r="AS972" i="2"/>
  <c r="AR972" i="2"/>
  <c r="AQ972" i="2"/>
  <c r="AP972" i="2"/>
  <c r="AO972" i="2"/>
  <c r="AN972" i="2"/>
  <c r="AM972" i="2"/>
  <c r="AL972" i="2"/>
  <c r="AK972" i="2"/>
  <c r="AJ972" i="2"/>
  <c r="AI972" i="2"/>
  <c r="AH972" i="2"/>
  <c r="AG972" i="2"/>
  <c r="AF972" i="2"/>
  <c r="BI971" i="2"/>
  <c r="BH971" i="2"/>
  <c r="BG971" i="2"/>
  <c r="BF971" i="2"/>
  <c r="BE971" i="2"/>
  <c r="BD971" i="2"/>
  <c r="BC971" i="2"/>
  <c r="BB971" i="2"/>
  <c r="BA971" i="2"/>
  <c r="AZ971" i="2"/>
  <c r="AY971" i="2"/>
  <c r="AX971" i="2"/>
  <c r="AW971" i="2"/>
  <c r="AV971" i="2"/>
  <c r="AU971" i="2"/>
  <c r="AT971" i="2"/>
  <c r="AS971" i="2"/>
  <c r="AR971" i="2"/>
  <c r="AQ971" i="2"/>
  <c r="AP971" i="2"/>
  <c r="AO971" i="2"/>
  <c r="AN971" i="2"/>
  <c r="AM971" i="2"/>
  <c r="AL971" i="2"/>
  <c r="AK971" i="2"/>
  <c r="AJ971" i="2"/>
  <c r="AI971" i="2"/>
  <c r="AH971" i="2"/>
  <c r="AG971" i="2"/>
  <c r="AF971" i="2"/>
  <c r="BI970" i="2"/>
  <c r="BH970" i="2"/>
  <c r="BG970" i="2"/>
  <c r="BF970" i="2"/>
  <c r="BE970" i="2"/>
  <c r="BD970" i="2"/>
  <c r="BC970" i="2"/>
  <c r="BB970" i="2"/>
  <c r="BA970" i="2"/>
  <c r="AZ970" i="2"/>
  <c r="AY970" i="2"/>
  <c r="AX970" i="2"/>
  <c r="AW970" i="2"/>
  <c r="AV970" i="2"/>
  <c r="AU970" i="2"/>
  <c r="AT970" i="2"/>
  <c r="AS970" i="2"/>
  <c r="AR970" i="2"/>
  <c r="AQ970" i="2"/>
  <c r="AP970" i="2"/>
  <c r="AO970" i="2"/>
  <c r="AN970" i="2"/>
  <c r="AM970" i="2"/>
  <c r="AL970" i="2"/>
  <c r="AK970" i="2"/>
  <c r="AJ970" i="2"/>
  <c r="AI970" i="2"/>
  <c r="AH970" i="2"/>
  <c r="AG970" i="2"/>
  <c r="AF970" i="2"/>
  <c r="BI969" i="2"/>
  <c r="BH969" i="2"/>
  <c r="BG969" i="2"/>
  <c r="BF969" i="2"/>
  <c r="BE969" i="2"/>
  <c r="BD969" i="2"/>
  <c r="BC969" i="2"/>
  <c r="BB969" i="2"/>
  <c r="BA969" i="2"/>
  <c r="AZ969" i="2"/>
  <c r="AY969" i="2"/>
  <c r="AX969" i="2"/>
  <c r="AW969" i="2"/>
  <c r="AV969" i="2"/>
  <c r="AU969" i="2"/>
  <c r="AT969" i="2"/>
  <c r="AS969" i="2"/>
  <c r="AR969" i="2"/>
  <c r="AQ969" i="2"/>
  <c r="AP969" i="2"/>
  <c r="AO969" i="2"/>
  <c r="AN969" i="2"/>
  <c r="AM969" i="2"/>
  <c r="AL969" i="2"/>
  <c r="AK969" i="2"/>
  <c r="AJ969" i="2"/>
  <c r="AI969" i="2"/>
  <c r="AH969" i="2"/>
  <c r="AG969" i="2"/>
  <c r="AF969" i="2"/>
  <c r="BI968" i="2"/>
  <c r="BH968" i="2"/>
  <c r="BG968" i="2"/>
  <c r="BF968" i="2"/>
  <c r="BE968" i="2"/>
  <c r="BD968" i="2"/>
  <c r="BC968" i="2"/>
  <c r="BB968" i="2"/>
  <c r="BA968" i="2"/>
  <c r="AZ968" i="2"/>
  <c r="AY968" i="2"/>
  <c r="AX968" i="2"/>
  <c r="AW968" i="2"/>
  <c r="AV968" i="2"/>
  <c r="AU968" i="2"/>
  <c r="AT968" i="2"/>
  <c r="AS968" i="2"/>
  <c r="AR968" i="2"/>
  <c r="AQ968" i="2"/>
  <c r="AP968" i="2"/>
  <c r="AO968" i="2"/>
  <c r="AN968" i="2"/>
  <c r="AM968" i="2"/>
  <c r="AL968" i="2"/>
  <c r="AK968" i="2"/>
  <c r="AJ968" i="2"/>
  <c r="AI968" i="2"/>
  <c r="AH968" i="2"/>
  <c r="AG968" i="2"/>
  <c r="AF968" i="2"/>
  <c r="BI967" i="2"/>
  <c r="BH967" i="2"/>
  <c r="BG967" i="2"/>
  <c r="BF967" i="2"/>
  <c r="BE967" i="2"/>
  <c r="BD967" i="2"/>
  <c r="BC967" i="2"/>
  <c r="BB967" i="2"/>
  <c r="BA967" i="2"/>
  <c r="AZ967" i="2"/>
  <c r="AY967" i="2"/>
  <c r="AX967" i="2"/>
  <c r="AW967" i="2"/>
  <c r="AV967" i="2"/>
  <c r="AU967" i="2"/>
  <c r="AT967" i="2"/>
  <c r="AS967" i="2"/>
  <c r="AR967" i="2"/>
  <c r="AQ967" i="2"/>
  <c r="AP967" i="2"/>
  <c r="AO967" i="2"/>
  <c r="AN967" i="2"/>
  <c r="AM967" i="2"/>
  <c r="AL967" i="2"/>
  <c r="AK967" i="2"/>
  <c r="AJ967" i="2"/>
  <c r="AI967" i="2"/>
  <c r="AH967" i="2"/>
  <c r="AG967" i="2"/>
  <c r="AF967" i="2"/>
  <c r="BI966" i="2"/>
  <c r="BH966" i="2"/>
  <c r="BG966" i="2"/>
  <c r="BF966" i="2"/>
  <c r="BE966" i="2"/>
  <c r="BD966" i="2"/>
  <c r="BC966" i="2"/>
  <c r="BB966" i="2"/>
  <c r="BA966" i="2"/>
  <c r="AZ966" i="2"/>
  <c r="AY966" i="2"/>
  <c r="AX966" i="2"/>
  <c r="AW966" i="2"/>
  <c r="AV966" i="2"/>
  <c r="AU966" i="2"/>
  <c r="AT966" i="2"/>
  <c r="AS966" i="2"/>
  <c r="AR966" i="2"/>
  <c r="AQ966" i="2"/>
  <c r="AP966" i="2"/>
  <c r="AO966" i="2"/>
  <c r="AN966" i="2"/>
  <c r="AM966" i="2"/>
  <c r="AL966" i="2"/>
  <c r="AK966" i="2"/>
  <c r="AJ966" i="2"/>
  <c r="AI966" i="2"/>
  <c r="AH966" i="2"/>
  <c r="AG966" i="2"/>
  <c r="AF966" i="2"/>
  <c r="BI965" i="2"/>
  <c r="BH965" i="2"/>
  <c r="BG965" i="2"/>
  <c r="BF965" i="2"/>
  <c r="BE965" i="2"/>
  <c r="BD965" i="2"/>
  <c r="BC965" i="2"/>
  <c r="BB965" i="2"/>
  <c r="BA965" i="2"/>
  <c r="AZ965" i="2"/>
  <c r="AY965" i="2"/>
  <c r="AX965" i="2"/>
  <c r="AW965" i="2"/>
  <c r="AV965" i="2"/>
  <c r="AU965" i="2"/>
  <c r="AT965" i="2"/>
  <c r="AS965" i="2"/>
  <c r="AR965" i="2"/>
  <c r="AQ965" i="2"/>
  <c r="AP965" i="2"/>
  <c r="AO965" i="2"/>
  <c r="AN965" i="2"/>
  <c r="AM965" i="2"/>
  <c r="AL965" i="2"/>
  <c r="AK965" i="2"/>
  <c r="AJ965" i="2"/>
  <c r="AI965" i="2"/>
  <c r="AH965" i="2"/>
  <c r="AG965" i="2"/>
  <c r="AF965" i="2"/>
  <c r="BI964" i="2"/>
  <c r="BH964" i="2"/>
  <c r="BG964" i="2"/>
  <c r="BF964" i="2"/>
  <c r="BE964" i="2"/>
  <c r="BD964" i="2"/>
  <c r="BC964" i="2"/>
  <c r="BB964" i="2"/>
  <c r="BA964" i="2"/>
  <c r="AZ964" i="2"/>
  <c r="AY964" i="2"/>
  <c r="AX964" i="2"/>
  <c r="AW964" i="2"/>
  <c r="AV964" i="2"/>
  <c r="AU964" i="2"/>
  <c r="AT964" i="2"/>
  <c r="AS964" i="2"/>
  <c r="AR964" i="2"/>
  <c r="AQ964" i="2"/>
  <c r="AP964" i="2"/>
  <c r="AO964" i="2"/>
  <c r="AN964" i="2"/>
  <c r="AM964" i="2"/>
  <c r="AL964" i="2"/>
  <c r="AK964" i="2"/>
  <c r="AJ964" i="2"/>
  <c r="AI964" i="2"/>
  <c r="AH964" i="2"/>
  <c r="AG964" i="2"/>
  <c r="AF964" i="2"/>
  <c r="BI963" i="2"/>
  <c r="BH963" i="2"/>
  <c r="BG963" i="2"/>
  <c r="BF963" i="2"/>
  <c r="BE963" i="2"/>
  <c r="BD963" i="2"/>
  <c r="BC963" i="2"/>
  <c r="BB963" i="2"/>
  <c r="BA963" i="2"/>
  <c r="AZ963" i="2"/>
  <c r="AY963" i="2"/>
  <c r="AX963" i="2"/>
  <c r="AW963" i="2"/>
  <c r="AV963" i="2"/>
  <c r="AU963" i="2"/>
  <c r="AT963" i="2"/>
  <c r="AS963" i="2"/>
  <c r="AR963" i="2"/>
  <c r="AQ963" i="2"/>
  <c r="AP963" i="2"/>
  <c r="AO963" i="2"/>
  <c r="AN963" i="2"/>
  <c r="AM963" i="2"/>
  <c r="AL963" i="2"/>
  <c r="AK963" i="2"/>
  <c r="AJ963" i="2"/>
  <c r="AI963" i="2"/>
  <c r="AH963" i="2"/>
  <c r="AG963" i="2"/>
  <c r="AF963" i="2"/>
  <c r="BI962" i="2"/>
  <c r="BH962" i="2"/>
  <c r="BG962" i="2"/>
  <c r="BF962" i="2"/>
  <c r="BE962" i="2"/>
  <c r="BD962" i="2"/>
  <c r="BC962" i="2"/>
  <c r="BB962" i="2"/>
  <c r="BA962" i="2"/>
  <c r="AZ962" i="2"/>
  <c r="AY962" i="2"/>
  <c r="AX962" i="2"/>
  <c r="AW962" i="2"/>
  <c r="AV962" i="2"/>
  <c r="AU962" i="2"/>
  <c r="AT962" i="2"/>
  <c r="AS962" i="2"/>
  <c r="AR962" i="2"/>
  <c r="AQ962" i="2"/>
  <c r="AP962" i="2"/>
  <c r="AO962" i="2"/>
  <c r="AN962" i="2"/>
  <c r="AM962" i="2"/>
  <c r="AL962" i="2"/>
  <c r="AK962" i="2"/>
  <c r="AJ962" i="2"/>
  <c r="AI962" i="2"/>
  <c r="AH962" i="2"/>
  <c r="AG962" i="2"/>
  <c r="AF962" i="2"/>
  <c r="BI961" i="2"/>
  <c r="BH961" i="2"/>
  <c r="BG961" i="2"/>
  <c r="BF961" i="2"/>
  <c r="BE961" i="2"/>
  <c r="BD961" i="2"/>
  <c r="BC961" i="2"/>
  <c r="BB961" i="2"/>
  <c r="BA961" i="2"/>
  <c r="AZ961" i="2"/>
  <c r="AY961" i="2"/>
  <c r="AX961" i="2"/>
  <c r="AW961" i="2"/>
  <c r="AV961" i="2"/>
  <c r="AU961" i="2"/>
  <c r="AT961" i="2"/>
  <c r="AS961" i="2"/>
  <c r="AR961" i="2"/>
  <c r="AQ961" i="2"/>
  <c r="AP961" i="2"/>
  <c r="AO961" i="2"/>
  <c r="AN961" i="2"/>
  <c r="AM961" i="2"/>
  <c r="AL961" i="2"/>
  <c r="AK961" i="2"/>
  <c r="AJ961" i="2"/>
  <c r="AI961" i="2"/>
  <c r="AH961" i="2"/>
  <c r="AG961" i="2"/>
  <c r="AF961" i="2"/>
  <c r="BI960" i="2"/>
  <c r="BH960" i="2"/>
  <c r="BG960" i="2"/>
  <c r="BF960" i="2"/>
  <c r="BE960" i="2"/>
  <c r="BD960" i="2"/>
  <c r="BC960" i="2"/>
  <c r="BB960" i="2"/>
  <c r="BA960" i="2"/>
  <c r="AZ960" i="2"/>
  <c r="AY960" i="2"/>
  <c r="AX960" i="2"/>
  <c r="AW960" i="2"/>
  <c r="AV960" i="2"/>
  <c r="AU960" i="2"/>
  <c r="AT960" i="2"/>
  <c r="AS960" i="2"/>
  <c r="AR960" i="2"/>
  <c r="AQ960" i="2"/>
  <c r="AP960" i="2"/>
  <c r="AO960" i="2"/>
  <c r="AN960" i="2"/>
  <c r="AM960" i="2"/>
  <c r="AL960" i="2"/>
  <c r="AK960" i="2"/>
  <c r="AJ960" i="2"/>
  <c r="AI960" i="2"/>
  <c r="AH960" i="2"/>
  <c r="AG960" i="2"/>
  <c r="AF960" i="2"/>
  <c r="BI959" i="2"/>
  <c r="BH959" i="2"/>
  <c r="BG959" i="2"/>
  <c r="BF959" i="2"/>
  <c r="BE959" i="2"/>
  <c r="BD959" i="2"/>
  <c r="BC959" i="2"/>
  <c r="BB959" i="2"/>
  <c r="BA959" i="2"/>
  <c r="AZ959" i="2"/>
  <c r="AY959" i="2"/>
  <c r="AX959" i="2"/>
  <c r="AW959" i="2"/>
  <c r="AV959" i="2"/>
  <c r="AU959" i="2"/>
  <c r="AT959" i="2"/>
  <c r="AS959" i="2"/>
  <c r="AR959" i="2"/>
  <c r="AQ959" i="2"/>
  <c r="AP959" i="2"/>
  <c r="AO959" i="2"/>
  <c r="AN959" i="2"/>
  <c r="AM959" i="2"/>
  <c r="AL959" i="2"/>
  <c r="AK959" i="2"/>
  <c r="AJ959" i="2"/>
  <c r="AI959" i="2"/>
  <c r="AH959" i="2"/>
  <c r="AG959" i="2"/>
  <c r="AF959" i="2"/>
  <c r="BI958" i="2"/>
  <c r="BH958" i="2"/>
  <c r="BG958" i="2"/>
  <c r="BF958" i="2"/>
  <c r="BE958" i="2"/>
  <c r="BD958" i="2"/>
  <c r="BC958" i="2"/>
  <c r="BB958" i="2"/>
  <c r="BA958" i="2"/>
  <c r="AZ958" i="2"/>
  <c r="AY958" i="2"/>
  <c r="AX958" i="2"/>
  <c r="AW958" i="2"/>
  <c r="AV958" i="2"/>
  <c r="AU958" i="2"/>
  <c r="AT958" i="2"/>
  <c r="AS958" i="2"/>
  <c r="AR958" i="2"/>
  <c r="AQ958" i="2"/>
  <c r="AP958" i="2"/>
  <c r="AO958" i="2"/>
  <c r="AN958" i="2"/>
  <c r="AM958" i="2"/>
  <c r="AL958" i="2"/>
  <c r="AK958" i="2"/>
  <c r="AJ958" i="2"/>
  <c r="AI958" i="2"/>
  <c r="AH958" i="2"/>
  <c r="AG958" i="2"/>
  <c r="AF958" i="2"/>
  <c r="BI957" i="2"/>
  <c r="BH957" i="2"/>
  <c r="BG957" i="2"/>
  <c r="BF957" i="2"/>
  <c r="BE957" i="2"/>
  <c r="BD957" i="2"/>
  <c r="BC957" i="2"/>
  <c r="BB957" i="2"/>
  <c r="BA957" i="2"/>
  <c r="AZ957" i="2"/>
  <c r="AY957" i="2"/>
  <c r="AX957" i="2"/>
  <c r="AW957" i="2"/>
  <c r="AV957" i="2"/>
  <c r="AU957" i="2"/>
  <c r="AT957" i="2"/>
  <c r="AS957" i="2"/>
  <c r="AR957" i="2"/>
  <c r="AQ957" i="2"/>
  <c r="AP957" i="2"/>
  <c r="AO957" i="2"/>
  <c r="AN957" i="2"/>
  <c r="AM957" i="2"/>
  <c r="AL957" i="2"/>
  <c r="AK957" i="2"/>
  <c r="AJ957" i="2"/>
  <c r="AI957" i="2"/>
  <c r="AH957" i="2"/>
  <c r="AG957" i="2"/>
  <c r="AF957" i="2"/>
  <c r="BI956" i="2"/>
  <c r="BH956" i="2"/>
  <c r="BG956" i="2"/>
  <c r="BF956" i="2"/>
  <c r="BE956" i="2"/>
  <c r="BD956" i="2"/>
  <c r="BC956" i="2"/>
  <c r="BB956" i="2"/>
  <c r="BA956" i="2"/>
  <c r="AZ956" i="2"/>
  <c r="AY956" i="2"/>
  <c r="AX956" i="2"/>
  <c r="AW956" i="2"/>
  <c r="AV956" i="2"/>
  <c r="AU956" i="2"/>
  <c r="AT956" i="2"/>
  <c r="AS956" i="2"/>
  <c r="AR956" i="2"/>
  <c r="AQ956" i="2"/>
  <c r="AP956" i="2"/>
  <c r="AO956" i="2"/>
  <c r="AN956" i="2"/>
  <c r="AM956" i="2"/>
  <c r="AL956" i="2"/>
  <c r="AK956" i="2"/>
  <c r="AJ956" i="2"/>
  <c r="AI956" i="2"/>
  <c r="AH956" i="2"/>
  <c r="AG956" i="2"/>
  <c r="AF956" i="2"/>
  <c r="BI955" i="2"/>
  <c r="BH955" i="2"/>
  <c r="BG955" i="2"/>
  <c r="BF955" i="2"/>
  <c r="BE955" i="2"/>
  <c r="BD955" i="2"/>
  <c r="BC955" i="2"/>
  <c r="BB955" i="2"/>
  <c r="BA955" i="2"/>
  <c r="AZ955" i="2"/>
  <c r="AY955" i="2"/>
  <c r="AX955" i="2"/>
  <c r="AW955" i="2"/>
  <c r="AV955" i="2"/>
  <c r="AU955" i="2"/>
  <c r="AT955" i="2"/>
  <c r="AS955" i="2"/>
  <c r="AR955" i="2"/>
  <c r="AQ955" i="2"/>
  <c r="AP955" i="2"/>
  <c r="AO955" i="2"/>
  <c r="AN955" i="2"/>
  <c r="AM955" i="2"/>
  <c r="AL955" i="2"/>
  <c r="AK955" i="2"/>
  <c r="AJ955" i="2"/>
  <c r="AI955" i="2"/>
  <c r="AH955" i="2"/>
  <c r="AG955" i="2"/>
  <c r="AF955" i="2"/>
  <c r="BI954" i="2"/>
  <c r="BH954" i="2"/>
  <c r="BG954" i="2"/>
  <c r="BF954" i="2"/>
  <c r="BE954" i="2"/>
  <c r="BD954" i="2"/>
  <c r="BC954" i="2"/>
  <c r="BB954" i="2"/>
  <c r="BA954" i="2"/>
  <c r="AZ954" i="2"/>
  <c r="AY954" i="2"/>
  <c r="AX954" i="2"/>
  <c r="AW954" i="2"/>
  <c r="AV954" i="2"/>
  <c r="AU954" i="2"/>
  <c r="AT954" i="2"/>
  <c r="AS954" i="2"/>
  <c r="AR954" i="2"/>
  <c r="AQ954" i="2"/>
  <c r="AP954" i="2"/>
  <c r="AO954" i="2"/>
  <c r="AN954" i="2"/>
  <c r="AM954" i="2"/>
  <c r="AL954" i="2"/>
  <c r="AK954" i="2"/>
  <c r="AJ954" i="2"/>
  <c r="AI954" i="2"/>
  <c r="AH954" i="2"/>
  <c r="AG954" i="2"/>
  <c r="AF954" i="2"/>
  <c r="BI953" i="2"/>
  <c r="BH953" i="2"/>
  <c r="BG953" i="2"/>
  <c r="BF953" i="2"/>
  <c r="BE953" i="2"/>
  <c r="BD953" i="2"/>
  <c r="BC953" i="2"/>
  <c r="BB953" i="2"/>
  <c r="BA953" i="2"/>
  <c r="AZ953" i="2"/>
  <c r="AY953" i="2"/>
  <c r="AX953" i="2"/>
  <c r="AW953" i="2"/>
  <c r="AV953" i="2"/>
  <c r="AU953" i="2"/>
  <c r="AT953" i="2"/>
  <c r="AS953" i="2"/>
  <c r="AR953" i="2"/>
  <c r="AQ953" i="2"/>
  <c r="AP953" i="2"/>
  <c r="AO953" i="2"/>
  <c r="AN953" i="2"/>
  <c r="AM953" i="2"/>
  <c r="AL953" i="2"/>
  <c r="AK953" i="2"/>
  <c r="AJ953" i="2"/>
  <c r="AI953" i="2"/>
  <c r="AH953" i="2"/>
  <c r="AG953" i="2"/>
  <c r="AF953" i="2"/>
  <c r="BI952" i="2"/>
  <c r="BH952" i="2"/>
  <c r="BG952" i="2"/>
  <c r="BF952" i="2"/>
  <c r="BE952" i="2"/>
  <c r="BD952" i="2"/>
  <c r="BC952" i="2"/>
  <c r="BB952" i="2"/>
  <c r="BA952" i="2"/>
  <c r="AZ952" i="2"/>
  <c r="AY952" i="2"/>
  <c r="AX952" i="2"/>
  <c r="AW952" i="2"/>
  <c r="AV952" i="2"/>
  <c r="AU952" i="2"/>
  <c r="AT952" i="2"/>
  <c r="AS952" i="2"/>
  <c r="AR952" i="2"/>
  <c r="AQ952" i="2"/>
  <c r="AP952" i="2"/>
  <c r="AO952" i="2"/>
  <c r="AN952" i="2"/>
  <c r="AM952" i="2"/>
  <c r="AL952" i="2"/>
  <c r="AK952" i="2"/>
  <c r="AJ952" i="2"/>
  <c r="AI952" i="2"/>
  <c r="AH952" i="2"/>
  <c r="AG952" i="2"/>
  <c r="AF952" i="2"/>
  <c r="BI951" i="2"/>
  <c r="BH951" i="2"/>
  <c r="BG951" i="2"/>
  <c r="BF951" i="2"/>
  <c r="BE951" i="2"/>
  <c r="BD951" i="2"/>
  <c r="BC951" i="2"/>
  <c r="BB951" i="2"/>
  <c r="BA951" i="2"/>
  <c r="AZ951" i="2"/>
  <c r="AY951" i="2"/>
  <c r="AX951" i="2"/>
  <c r="AW951" i="2"/>
  <c r="AV951" i="2"/>
  <c r="AU951" i="2"/>
  <c r="AT951" i="2"/>
  <c r="AS951" i="2"/>
  <c r="AR951" i="2"/>
  <c r="AQ951" i="2"/>
  <c r="AP951" i="2"/>
  <c r="AO951" i="2"/>
  <c r="AN951" i="2"/>
  <c r="AM951" i="2"/>
  <c r="AL951" i="2"/>
  <c r="AK951" i="2"/>
  <c r="AJ951" i="2"/>
  <c r="AI951" i="2"/>
  <c r="AH951" i="2"/>
  <c r="AG951" i="2"/>
  <c r="AF951" i="2"/>
  <c r="BI950" i="2"/>
  <c r="BH950" i="2"/>
  <c r="BG950" i="2"/>
  <c r="BF950" i="2"/>
  <c r="BE950" i="2"/>
  <c r="BD950" i="2"/>
  <c r="BC950" i="2"/>
  <c r="BB950" i="2"/>
  <c r="BA950" i="2"/>
  <c r="AZ950" i="2"/>
  <c r="AY950" i="2"/>
  <c r="AX950" i="2"/>
  <c r="AW950" i="2"/>
  <c r="AV950" i="2"/>
  <c r="AU950" i="2"/>
  <c r="AT950" i="2"/>
  <c r="AS950" i="2"/>
  <c r="AR950" i="2"/>
  <c r="AQ950" i="2"/>
  <c r="AP950" i="2"/>
  <c r="AO950" i="2"/>
  <c r="AN950" i="2"/>
  <c r="AM950" i="2"/>
  <c r="AL950" i="2"/>
  <c r="AK950" i="2"/>
  <c r="AJ950" i="2"/>
  <c r="AI950" i="2"/>
  <c r="AH950" i="2"/>
  <c r="AG950" i="2"/>
  <c r="AF950" i="2"/>
  <c r="BI949" i="2"/>
  <c r="BH949" i="2"/>
  <c r="BG949" i="2"/>
  <c r="BF949" i="2"/>
  <c r="BE949" i="2"/>
  <c r="BD949" i="2"/>
  <c r="BC949" i="2"/>
  <c r="BB949" i="2"/>
  <c r="BA949" i="2"/>
  <c r="AZ949" i="2"/>
  <c r="AY949" i="2"/>
  <c r="AX949" i="2"/>
  <c r="AW949" i="2"/>
  <c r="AV949" i="2"/>
  <c r="AU949" i="2"/>
  <c r="AT949" i="2"/>
  <c r="AS949" i="2"/>
  <c r="AR949" i="2"/>
  <c r="AQ949" i="2"/>
  <c r="AP949" i="2"/>
  <c r="AO949" i="2"/>
  <c r="AN949" i="2"/>
  <c r="AM949" i="2"/>
  <c r="AL949" i="2"/>
  <c r="AK949" i="2"/>
  <c r="AJ949" i="2"/>
  <c r="AI949" i="2"/>
  <c r="AH949" i="2"/>
  <c r="AG949" i="2"/>
  <c r="AF949" i="2"/>
  <c r="BI948" i="2"/>
  <c r="BH948" i="2"/>
  <c r="BG948" i="2"/>
  <c r="BF948" i="2"/>
  <c r="BE948" i="2"/>
  <c r="BD948" i="2"/>
  <c r="BC948" i="2"/>
  <c r="BB948" i="2"/>
  <c r="BA948" i="2"/>
  <c r="AZ948" i="2"/>
  <c r="AY948" i="2"/>
  <c r="AX948" i="2"/>
  <c r="AW948" i="2"/>
  <c r="AV948" i="2"/>
  <c r="AU948" i="2"/>
  <c r="AT948" i="2"/>
  <c r="AS948" i="2"/>
  <c r="AR948" i="2"/>
  <c r="AQ948" i="2"/>
  <c r="AP948" i="2"/>
  <c r="AO948" i="2"/>
  <c r="AN948" i="2"/>
  <c r="AM948" i="2"/>
  <c r="AL948" i="2"/>
  <c r="AK948" i="2"/>
  <c r="AJ948" i="2"/>
  <c r="AI948" i="2"/>
  <c r="AH948" i="2"/>
  <c r="AG948" i="2"/>
  <c r="AF948" i="2"/>
  <c r="BI947" i="2"/>
  <c r="BH947" i="2"/>
  <c r="BG947" i="2"/>
  <c r="BF947" i="2"/>
  <c r="BE947" i="2"/>
  <c r="BD947" i="2"/>
  <c r="BC947" i="2"/>
  <c r="BB947" i="2"/>
  <c r="BA947" i="2"/>
  <c r="AZ947" i="2"/>
  <c r="AY947" i="2"/>
  <c r="AX947" i="2"/>
  <c r="AW947" i="2"/>
  <c r="AV947" i="2"/>
  <c r="AU947" i="2"/>
  <c r="AT947" i="2"/>
  <c r="AS947" i="2"/>
  <c r="AR947" i="2"/>
  <c r="AQ947" i="2"/>
  <c r="AP947" i="2"/>
  <c r="AO947" i="2"/>
  <c r="AN947" i="2"/>
  <c r="AM947" i="2"/>
  <c r="AL947" i="2"/>
  <c r="AK947" i="2"/>
  <c r="AJ947" i="2"/>
  <c r="AI947" i="2"/>
  <c r="AH947" i="2"/>
  <c r="AG947" i="2"/>
  <c r="AF947" i="2"/>
  <c r="BI946" i="2"/>
  <c r="BH946" i="2"/>
  <c r="BG946" i="2"/>
  <c r="BF946" i="2"/>
  <c r="BE946" i="2"/>
  <c r="BD946" i="2"/>
  <c r="BC946" i="2"/>
  <c r="BB946" i="2"/>
  <c r="BA946" i="2"/>
  <c r="AZ946" i="2"/>
  <c r="AY946" i="2"/>
  <c r="AX946" i="2"/>
  <c r="AW946" i="2"/>
  <c r="AV946" i="2"/>
  <c r="AU946" i="2"/>
  <c r="AT946" i="2"/>
  <c r="AS946" i="2"/>
  <c r="AR946" i="2"/>
  <c r="AQ946" i="2"/>
  <c r="AP946" i="2"/>
  <c r="AO946" i="2"/>
  <c r="AN946" i="2"/>
  <c r="AM946" i="2"/>
  <c r="AL946" i="2"/>
  <c r="AK946" i="2"/>
  <c r="AJ946" i="2"/>
  <c r="AI946" i="2"/>
  <c r="AH946" i="2"/>
  <c r="AG946" i="2"/>
  <c r="AF946" i="2"/>
  <c r="BI945" i="2"/>
  <c r="BH945" i="2"/>
  <c r="BG945" i="2"/>
  <c r="BF945" i="2"/>
  <c r="BE945" i="2"/>
  <c r="BD945" i="2"/>
  <c r="BC945" i="2"/>
  <c r="BB945" i="2"/>
  <c r="BA945" i="2"/>
  <c r="AZ945" i="2"/>
  <c r="AY945" i="2"/>
  <c r="AX945" i="2"/>
  <c r="AW945" i="2"/>
  <c r="AV945" i="2"/>
  <c r="AU945" i="2"/>
  <c r="AT945" i="2"/>
  <c r="AS945" i="2"/>
  <c r="AR945" i="2"/>
  <c r="AQ945" i="2"/>
  <c r="AP945" i="2"/>
  <c r="AO945" i="2"/>
  <c r="AN945" i="2"/>
  <c r="AM945" i="2"/>
  <c r="AL945" i="2"/>
  <c r="AK945" i="2"/>
  <c r="AJ945" i="2"/>
  <c r="AI945" i="2"/>
  <c r="AH945" i="2"/>
  <c r="AG945" i="2"/>
  <c r="AF945" i="2"/>
  <c r="BI944" i="2"/>
  <c r="BH944" i="2"/>
  <c r="BG944" i="2"/>
  <c r="BF944" i="2"/>
  <c r="BE944" i="2"/>
  <c r="BD944" i="2"/>
  <c r="BC944" i="2"/>
  <c r="BB944" i="2"/>
  <c r="BA944" i="2"/>
  <c r="AZ944" i="2"/>
  <c r="AY944" i="2"/>
  <c r="AX944" i="2"/>
  <c r="AW944" i="2"/>
  <c r="AV944" i="2"/>
  <c r="AU944" i="2"/>
  <c r="AT944" i="2"/>
  <c r="AS944" i="2"/>
  <c r="AR944" i="2"/>
  <c r="AQ944" i="2"/>
  <c r="AP944" i="2"/>
  <c r="AO944" i="2"/>
  <c r="AN944" i="2"/>
  <c r="AM944" i="2"/>
  <c r="AL944" i="2"/>
  <c r="AK944" i="2"/>
  <c r="AJ944" i="2"/>
  <c r="AI944" i="2"/>
  <c r="AH944" i="2"/>
  <c r="AG944" i="2"/>
  <c r="AF944" i="2"/>
  <c r="BI943" i="2"/>
  <c r="BH943" i="2"/>
  <c r="BG943" i="2"/>
  <c r="BF943" i="2"/>
  <c r="BE943" i="2"/>
  <c r="BD943" i="2"/>
  <c r="BC943" i="2"/>
  <c r="BB943" i="2"/>
  <c r="BA943" i="2"/>
  <c r="AZ943" i="2"/>
  <c r="AY943" i="2"/>
  <c r="AX943" i="2"/>
  <c r="AW943" i="2"/>
  <c r="AV943" i="2"/>
  <c r="AU943" i="2"/>
  <c r="AT943" i="2"/>
  <c r="AS943" i="2"/>
  <c r="AR943" i="2"/>
  <c r="AQ943" i="2"/>
  <c r="AP943" i="2"/>
  <c r="AO943" i="2"/>
  <c r="AN943" i="2"/>
  <c r="AM943" i="2"/>
  <c r="AL943" i="2"/>
  <c r="AK943" i="2"/>
  <c r="AJ943" i="2"/>
  <c r="AI943" i="2"/>
  <c r="AH943" i="2"/>
  <c r="AG943" i="2"/>
  <c r="AF943" i="2"/>
  <c r="BI942" i="2"/>
  <c r="BH942" i="2"/>
  <c r="BG942" i="2"/>
  <c r="BF942" i="2"/>
  <c r="BE942" i="2"/>
  <c r="BD942" i="2"/>
  <c r="BC942" i="2"/>
  <c r="BB942" i="2"/>
  <c r="BA942" i="2"/>
  <c r="AZ942" i="2"/>
  <c r="AY942" i="2"/>
  <c r="AX942" i="2"/>
  <c r="AW942" i="2"/>
  <c r="AV942" i="2"/>
  <c r="AU942" i="2"/>
  <c r="AT942" i="2"/>
  <c r="AS942" i="2"/>
  <c r="AR942" i="2"/>
  <c r="AQ942" i="2"/>
  <c r="AP942" i="2"/>
  <c r="AO942" i="2"/>
  <c r="AN942" i="2"/>
  <c r="AM942" i="2"/>
  <c r="AL942" i="2"/>
  <c r="AK942" i="2"/>
  <c r="AJ942" i="2"/>
  <c r="AI942" i="2"/>
  <c r="AH942" i="2"/>
  <c r="AG942" i="2"/>
  <c r="AF942" i="2"/>
  <c r="BI941" i="2"/>
  <c r="BH941" i="2"/>
  <c r="BG941" i="2"/>
  <c r="BF941" i="2"/>
  <c r="BE941" i="2"/>
  <c r="BD941" i="2"/>
  <c r="BC941" i="2"/>
  <c r="BB941" i="2"/>
  <c r="BA941" i="2"/>
  <c r="AZ941" i="2"/>
  <c r="AY941" i="2"/>
  <c r="AX941" i="2"/>
  <c r="AW941" i="2"/>
  <c r="AV941" i="2"/>
  <c r="AU941" i="2"/>
  <c r="AT941" i="2"/>
  <c r="AS941" i="2"/>
  <c r="AR941" i="2"/>
  <c r="AQ941" i="2"/>
  <c r="AP941" i="2"/>
  <c r="AO941" i="2"/>
  <c r="AN941" i="2"/>
  <c r="AM941" i="2"/>
  <c r="AL941" i="2"/>
  <c r="AK941" i="2"/>
  <c r="AJ941" i="2"/>
  <c r="AI941" i="2"/>
  <c r="AH941" i="2"/>
  <c r="AG941" i="2"/>
  <c r="AF941" i="2"/>
  <c r="BI940" i="2"/>
  <c r="BH940" i="2"/>
  <c r="BG940" i="2"/>
  <c r="BF940" i="2"/>
  <c r="BE940" i="2"/>
  <c r="BD940" i="2"/>
  <c r="BC940" i="2"/>
  <c r="BB940" i="2"/>
  <c r="BA940" i="2"/>
  <c r="AZ940" i="2"/>
  <c r="AY940" i="2"/>
  <c r="AX940" i="2"/>
  <c r="AW940" i="2"/>
  <c r="AV940" i="2"/>
  <c r="AU940" i="2"/>
  <c r="AT940" i="2"/>
  <c r="AS940" i="2"/>
  <c r="AR940" i="2"/>
  <c r="AQ940" i="2"/>
  <c r="AP940" i="2"/>
  <c r="AO940" i="2"/>
  <c r="AN940" i="2"/>
  <c r="AM940" i="2"/>
  <c r="AL940" i="2"/>
  <c r="AK940" i="2"/>
  <c r="AJ940" i="2"/>
  <c r="AI940" i="2"/>
  <c r="AH940" i="2"/>
  <c r="AG940" i="2"/>
  <c r="AF940" i="2"/>
  <c r="BI939" i="2"/>
  <c r="BH939" i="2"/>
  <c r="BG939" i="2"/>
  <c r="BF939" i="2"/>
  <c r="BE939" i="2"/>
  <c r="BD939" i="2"/>
  <c r="BC939" i="2"/>
  <c r="BB939" i="2"/>
  <c r="BA939" i="2"/>
  <c r="AZ939" i="2"/>
  <c r="AY939" i="2"/>
  <c r="AX939" i="2"/>
  <c r="AW939" i="2"/>
  <c r="AV939" i="2"/>
  <c r="AU939" i="2"/>
  <c r="AT939" i="2"/>
  <c r="AS939" i="2"/>
  <c r="AR939" i="2"/>
  <c r="AQ939" i="2"/>
  <c r="AP939" i="2"/>
  <c r="AO939" i="2"/>
  <c r="AN939" i="2"/>
  <c r="AM939" i="2"/>
  <c r="AL939" i="2"/>
  <c r="AK939" i="2"/>
  <c r="AJ939" i="2"/>
  <c r="AI939" i="2"/>
  <c r="AH939" i="2"/>
  <c r="AG939" i="2"/>
  <c r="AF939" i="2"/>
  <c r="BI938" i="2"/>
  <c r="BH938" i="2"/>
  <c r="BG938" i="2"/>
  <c r="BF938" i="2"/>
  <c r="BE938" i="2"/>
  <c r="BD938" i="2"/>
  <c r="BC938" i="2"/>
  <c r="BB938" i="2"/>
  <c r="BA938" i="2"/>
  <c r="AZ938" i="2"/>
  <c r="AY938" i="2"/>
  <c r="AX938" i="2"/>
  <c r="AW938" i="2"/>
  <c r="AV938" i="2"/>
  <c r="AU938" i="2"/>
  <c r="AT938" i="2"/>
  <c r="AS938" i="2"/>
  <c r="AR938" i="2"/>
  <c r="AQ938" i="2"/>
  <c r="AP938" i="2"/>
  <c r="AO938" i="2"/>
  <c r="AN938" i="2"/>
  <c r="AM938" i="2"/>
  <c r="AL938" i="2"/>
  <c r="AK938" i="2"/>
  <c r="AJ938" i="2"/>
  <c r="AI938" i="2"/>
  <c r="AH938" i="2"/>
  <c r="AG938" i="2"/>
  <c r="AF938" i="2"/>
  <c r="BI937" i="2"/>
  <c r="BH937" i="2"/>
  <c r="BG937" i="2"/>
  <c r="BF937" i="2"/>
  <c r="BE937" i="2"/>
  <c r="BD937" i="2"/>
  <c r="BC937" i="2"/>
  <c r="BB937" i="2"/>
  <c r="BA937" i="2"/>
  <c r="AZ937" i="2"/>
  <c r="AY937" i="2"/>
  <c r="AX937" i="2"/>
  <c r="AW937" i="2"/>
  <c r="AV937" i="2"/>
  <c r="AU937" i="2"/>
  <c r="AT937" i="2"/>
  <c r="AS937" i="2"/>
  <c r="AR937" i="2"/>
  <c r="AQ937" i="2"/>
  <c r="AP937" i="2"/>
  <c r="AO937" i="2"/>
  <c r="AN937" i="2"/>
  <c r="AM937" i="2"/>
  <c r="AL937" i="2"/>
  <c r="AK937" i="2"/>
  <c r="AJ937" i="2"/>
  <c r="AI937" i="2"/>
  <c r="AH937" i="2"/>
  <c r="AG937" i="2"/>
  <c r="AF937" i="2"/>
  <c r="BI936" i="2"/>
  <c r="BH936" i="2"/>
  <c r="BG936" i="2"/>
  <c r="BF936" i="2"/>
  <c r="BE936" i="2"/>
  <c r="BD936" i="2"/>
  <c r="BC936" i="2"/>
  <c r="BB936" i="2"/>
  <c r="BA936" i="2"/>
  <c r="AZ936" i="2"/>
  <c r="AY936" i="2"/>
  <c r="AX936" i="2"/>
  <c r="AW936" i="2"/>
  <c r="AV936" i="2"/>
  <c r="AU936" i="2"/>
  <c r="AT936" i="2"/>
  <c r="AS936" i="2"/>
  <c r="AR936" i="2"/>
  <c r="AQ936" i="2"/>
  <c r="AP936" i="2"/>
  <c r="AO936" i="2"/>
  <c r="AN936" i="2"/>
  <c r="AM936" i="2"/>
  <c r="AL936" i="2"/>
  <c r="AK936" i="2"/>
  <c r="AJ936" i="2"/>
  <c r="AI936" i="2"/>
  <c r="AH936" i="2"/>
  <c r="AG936" i="2"/>
  <c r="AF936" i="2"/>
  <c r="BI935" i="2"/>
  <c r="BH935" i="2"/>
  <c r="BG935" i="2"/>
  <c r="BF935" i="2"/>
  <c r="BE935" i="2"/>
  <c r="BD935" i="2"/>
  <c r="BC935" i="2"/>
  <c r="BB935" i="2"/>
  <c r="BA935" i="2"/>
  <c r="AZ935" i="2"/>
  <c r="AY935" i="2"/>
  <c r="AX935" i="2"/>
  <c r="AW935" i="2"/>
  <c r="AV935" i="2"/>
  <c r="AU935" i="2"/>
  <c r="AT935" i="2"/>
  <c r="AS935" i="2"/>
  <c r="AR935" i="2"/>
  <c r="AQ935" i="2"/>
  <c r="AP935" i="2"/>
  <c r="AO935" i="2"/>
  <c r="AN935" i="2"/>
  <c r="AM935" i="2"/>
  <c r="AL935" i="2"/>
  <c r="AK935" i="2"/>
  <c r="AJ935" i="2"/>
  <c r="AI935" i="2"/>
  <c r="AH935" i="2"/>
  <c r="AG935" i="2"/>
  <c r="AF935" i="2"/>
  <c r="BI934" i="2"/>
  <c r="BH934" i="2"/>
  <c r="BG934" i="2"/>
  <c r="BF934" i="2"/>
  <c r="BE934" i="2"/>
  <c r="BD934" i="2"/>
  <c r="BC934" i="2"/>
  <c r="BB934" i="2"/>
  <c r="BA934" i="2"/>
  <c r="AZ934" i="2"/>
  <c r="AY934" i="2"/>
  <c r="AX934" i="2"/>
  <c r="AW934" i="2"/>
  <c r="AV934" i="2"/>
  <c r="AU934" i="2"/>
  <c r="AT934" i="2"/>
  <c r="AS934" i="2"/>
  <c r="AR934" i="2"/>
  <c r="AQ934" i="2"/>
  <c r="AP934" i="2"/>
  <c r="AO934" i="2"/>
  <c r="AN934" i="2"/>
  <c r="AM934" i="2"/>
  <c r="AL934" i="2"/>
  <c r="AK934" i="2"/>
  <c r="AJ934" i="2"/>
  <c r="AI934" i="2"/>
  <c r="AH934" i="2"/>
  <c r="AG934" i="2"/>
  <c r="AF934" i="2"/>
  <c r="BI933" i="2"/>
  <c r="BH933" i="2"/>
  <c r="BG933" i="2"/>
  <c r="BF933" i="2"/>
  <c r="BE933" i="2"/>
  <c r="BD933" i="2"/>
  <c r="BC933" i="2"/>
  <c r="BB933" i="2"/>
  <c r="BA933" i="2"/>
  <c r="AZ933" i="2"/>
  <c r="AY933" i="2"/>
  <c r="AX933" i="2"/>
  <c r="AW933" i="2"/>
  <c r="AV933" i="2"/>
  <c r="AU933" i="2"/>
  <c r="AT933" i="2"/>
  <c r="AS933" i="2"/>
  <c r="AR933" i="2"/>
  <c r="AQ933" i="2"/>
  <c r="AP933" i="2"/>
  <c r="AO933" i="2"/>
  <c r="AN933" i="2"/>
  <c r="AM933" i="2"/>
  <c r="AL933" i="2"/>
  <c r="AK933" i="2"/>
  <c r="AJ933" i="2"/>
  <c r="AI933" i="2"/>
  <c r="AH933" i="2"/>
  <c r="AG933" i="2"/>
  <c r="AF933" i="2"/>
  <c r="BI932" i="2"/>
  <c r="BH932" i="2"/>
  <c r="BG932" i="2"/>
  <c r="BF932" i="2"/>
  <c r="BE932" i="2"/>
  <c r="BD932" i="2"/>
  <c r="BC932" i="2"/>
  <c r="BB932" i="2"/>
  <c r="BA932" i="2"/>
  <c r="AZ932" i="2"/>
  <c r="AY932" i="2"/>
  <c r="AX932" i="2"/>
  <c r="AW932" i="2"/>
  <c r="AV932" i="2"/>
  <c r="AU932" i="2"/>
  <c r="AT932" i="2"/>
  <c r="AS932" i="2"/>
  <c r="AR932" i="2"/>
  <c r="AQ932" i="2"/>
  <c r="AP932" i="2"/>
  <c r="AO932" i="2"/>
  <c r="AN932" i="2"/>
  <c r="AM932" i="2"/>
  <c r="AL932" i="2"/>
  <c r="AK932" i="2"/>
  <c r="AJ932" i="2"/>
  <c r="AI932" i="2"/>
  <c r="AH932" i="2"/>
  <c r="AG932" i="2"/>
  <c r="AF932" i="2"/>
  <c r="BI931" i="2"/>
  <c r="BH931" i="2"/>
  <c r="BG931" i="2"/>
  <c r="BF931" i="2"/>
  <c r="BE931" i="2"/>
  <c r="BD931" i="2"/>
  <c r="BC931" i="2"/>
  <c r="BB931" i="2"/>
  <c r="BA931" i="2"/>
  <c r="AZ931" i="2"/>
  <c r="AY931" i="2"/>
  <c r="AX931" i="2"/>
  <c r="AW931" i="2"/>
  <c r="AV931" i="2"/>
  <c r="AU931" i="2"/>
  <c r="AT931" i="2"/>
  <c r="AS931" i="2"/>
  <c r="AR931" i="2"/>
  <c r="AQ931" i="2"/>
  <c r="AP931" i="2"/>
  <c r="AO931" i="2"/>
  <c r="AN931" i="2"/>
  <c r="AM931" i="2"/>
  <c r="AL931" i="2"/>
  <c r="AK931" i="2"/>
  <c r="AJ931" i="2"/>
  <c r="AI931" i="2"/>
  <c r="AH931" i="2"/>
  <c r="AG931" i="2"/>
  <c r="AF931" i="2"/>
  <c r="BI930" i="2"/>
  <c r="BH930" i="2"/>
  <c r="BG930" i="2"/>
  <c r="BF930" i="2"/>
  <c r="BE930" i="2"/>
  <c r="BD930" i="2"/>
  <c r="BC930" i="2"/>
  <c r="BB930" i="2"/>
  <c r="BA930" i="2"/>
  <c r="AZ930" i="2"/>
  <c r="AY930" i="2"/>
  <c r="AX930" i="2"/>
  <c r="AW930" i="2"/>
  <c r="AV930" i="2"/>
  <c r="AU930" i="2"/>
  <c r="AT930" i="2"/>
  <c r="AS930" i="2"/>
  <c r="AR930" i="2"/>
  <c r="AQ930" i="2"/>
  <c r="AP930" i="2"/>
  <c r="AO930" i="2"/>
  <c r="AN930" i="2"/>
  <c r="AM930" i="2"/>
  <c r="AL930" i="2"/>
  <c r="AK930" i="2"/>
  <c r="AJ930" i="2"/>
  <c r="AI930" i="2"/>
  <c r="AH930" i="2"/>
  <c r="AG930" i="2"/>
  <c r="AF930" i="2"/>
  <c r="BI929" i="2"/>
  <c r="BH929" i="2"/>
  <c r="BG929" i="2"/>
  <c r="BF929" i="2"/>
  <c r="BE929" i="2"/>
  <c r="BD929" i="2"/>
  <c r="BC929" i="2"/>
  <c r="BB929" i="2"/>
  <c r="BA929" i="2"/>
  <c r="AZ929" i="2"/>
  <c r="AY929" i="2"/>
  <c r="AX929" i="2"/>
  <c r="AW929" i="2"/>
  <c r="AV929" i="2"/>
  <c r="AU929" i="2"/>
  <c r="AT929" i="2"/>
  <c r="AS929" i="2"/>
  <c r="AR929" i="2"/>
  <c r="AQ929" i="2"/>
  <c r="AP929" i="2"/>
  <c r="AO929" i="2"/>
  <c r="AN929" i="2"/>
  <c r="AM929" i="2"/>
  <c r="AL929" i="2"/>
  <c r="AK929" i="2"/>
  <c r="AJ929" i="2"/>
  <c r="AI929" i="2"/>
  <c r="AH929" i="2"/>
  <c r="AG929" i="2"/>
  <c r="AF929" i="2"/>
  <c r="BI928" i="2"/>
  <c r="BH928" i="2"/>
  <c r="BG928" i="2"/>
  <c r="BF928" i="2"/>
  <c r="BE928" i="2"/>
  <c r="BD928" i="2"/>
  <c r="BC928" i="2"/>
  <c r="BB928" i="2"/>
  <c r="BA928" i="2"/>
  <c r="AZ928" i="2"/>
  <c r="AY928" i="2"/>
  <c r="AX928" i="2"/>
  <c r="AW928" i="2"/>
  <c r="AV928" i="2"/>
  <c r="AU928" i="2"/>
  <c r="AT928" i="2"/>
  <c r="AS928" i="2"/>
  <c r="AR928" i="2"/>
  <c r="AQ928" i="2"/>
  <c r="AP928" i="2"/>
  <c r="AO928" i="2"/>
  <c r="AN928" i="2"/>
  <c r="AM928" i="2"/>
  <c r="AL928" i="2"/>
  <c r="AK928" i="2"/>
  <c r="AJ928" i="2"/>
  <c r="AI928" i="2"/>
  <c r="AH928" i="2"/>
  <c r="AG928" i="2"/>
  <c r="AF928" i="2"/>
  <c r="BI927" i="2"/>
  <c r="BH927" i="2"/>
  <c r="BG927" i="2"/>
  <c r="BF927" i="2"/>
  <c r="BE927" i="2"/>
  <c r="BD927" i="2"/>
  <c r="BC927" i="2"/>
  <c r="BB927" i="2"/>
  <c r="BA927" i="2"/>
  <c r="AZ927" i="2"/>
  <c r="AY927" i="2"/>
  <c r="AX927" i="2"/>
  <c r="AW927" i="2"/>
  <c r="AV927" i="2"/>
  <c r="AU927" i="2"/>
  <c r="AT927" i="2"/>
  <c r="AS927" i="2"/>
  <c r="AR927" i="2"/>
  <c r="AQ927" i="2"/>
  <c r="AP927" i="2"/>
  <c r="AO927" i="2"/>
  <c r="AN927" i="2"/>
  <c r="AM927" i="2"/>
  <c r="AL927" i="2"/>
  <c r="AK927" i="2"/>
  <c r="AJ927" i="2"/>
  <c r="AI927" i="2"/>
  <c r="AH927" i="2"/>
  <c r="AG927" i="2"/>
  <c r="AF927" i="2"/>
  <c r="BI926" i="2"/>
  <c r="BH926" i="2"/>
  <c r="BG926" i="2"/>
  <c r="BF926" i="2"/>
  <c r="BE926" i="2"/>
  <c r="BD926" i="2"/>
  <c r="BC926" i="2"/>
  <c r="BB926" i="2"/>
  <c r="BA926" i="2"/>
  <c r="AZ926" i="2"/>
  <c r="AY926" i="2"/>
  <c r="AX926" i="2"/>
  <c r="AW926" i="2"/>
  <c r="AV926" i="2"/>
  <c r="AU926" i="2"/>
  <c r="AT926" i="2"/>
  <c r="AS926" i="2"/>
  <c r="AR926" i="2"/>
  <c r="AQ926" i="2"/>
  <c r="AP926" i="2"/>
  <c r="AO926" i="2"/>
  <c r="AN926" i="2"/>
  <c r="AM926" i="2"/>
  <c r="AL926" i="2"/>
  <c r="AK926" i="2"/>
  <c r="AJ926" i="2"/>
  <c r="AI926" i="2"/>
  <c r="AH926" i="2"/>
  <c r="AG926" i="2"/>
  <c r="AF926" i="2"/>
  <c r="BI925" i="2"/>
  <c r="BH925" i="2"/>
  <c r="BG925" i="2"/>
  <c r="BF925" i="2"/>
  <c r="BE925" i="2"/>
  <c r="BD925" i="2"/>
  <c r="BC925" i="2"/>
  <c r="BB925" i="2"/>
  <c r="BA925" i="2"/>
  <c r="AZ925" i="2"/>
  <c r="AY925" i="2"/>
  <c r="AX925" i="2"/>
  <c r="AW925" i="2"/>
  <c r="AV925" i="2"/>
  <c r="AU925" i="2"/>
  <c r="AT925" i="2"/>
  <c r="AS925" i="2"/>
  <c r="AR925" i="2"/>
  <c r="AQ925" i="2"/>
  <c r="AP925" i="2"/>
  <c r="AO925" i="2"/>
  <c r="AN925" i="2"/>
  <c r="AM925" i="2"/>
  <c r="AL925" i="2"/>
  <c r="AK925" i="2"/>
  <c r="AJ925" i="2"/>
  <c r="AI925" i="2"/>
  <c r="AH925" i="2"/>
  <c r="AG925" i="2"/>
  <c r="AF925" i="2"/>
  <c r="BI924" i="2"/>
  <c r="BH924" i="2"/>
  <c r="BG924" i="2"/>
  <c r="BF924" i="2"/>
  <c r="BE924" i="2"/>
  <c r="BD924" i="2"/>
  <c r="BC924" i="2"/>
  <c r="BB924" i="2"/>
  <c r="BA924" i="2"/>
  <c r="AZ924" i="2"/>
  <c r="AY924" i="2"/>
  <c r="AX924" i="2"/>
  <c r="AW924" i="2"/>
  <c r="AV924" i="2"/>
  <c r="AU924" i="2"/>
  <c r="AT924" i="2"/>
  <c r="AS924" i="2"/>
  <c r="AR924" i="2"/>
  <c r="AQ924" i="2"/>
  <c r="AP924" i="2"/>
  <c r="AO924" i="2"/>
  <c r="AN924" i="2"/>
  <c r="AM924" i="2"/>
  <c r="AL924" i="2"/>
  <c r="AK924" i="2"/>
  <c r="AJ924" i="2"/>
  <c r="AI924" i="2"/>
  <c r="AH924" i="2"/>
  <c r="AG924" i="2"/>
  <c r="AF924" i="2"/>
  <c r="BI923" i="2"/>
  <c r="BH923" i="2"/>
  <c r="BG923" i="2"/>
  <c r="BF923" i="2"/>
  <c r="BE923" i="2"/>
  <c r="BD923" i="2"/>
  <c r="BC923" i="2"/>
  <c r="BB923" i="2"/>
  <c r="BA923" i="2"/>
  <c r="AZ923" i="2"/>
  <c r="AY923" i="2"/>
  <c r="AX923" i="2"/>
  <c r="AW923" i="2"/>
  <c r="AV923" i="2"/>
  <c r="AU923" i="2"/>
  <c r="AT923" i="2"/>
  <c r="AS923" i="2"/>
  <c r="AR923" i="2"/>
  <c r="AQ923" i="2"/>
  <c r="AP923" i="2"/>
  <c r="AO923" i="2"/>
  <c r="AN923" i="2"/>
  <c r="AM923" i="2"/>
  <c r="AL923" i="2"/>
  <c r="AK923" i="2"/>
  <c r="AJ923" i="2"/>
  <c r="AI923" i="2"/>
  <c r="AH923" i="2"/>
  <c r="AG923" i="2"/>
  <c r="AF923" i="2"/>
  <c r="BI922" i="2"/>
  <c r="BH922" i="2"/>
  <c r="BG922" i="2"/>
  <c r="BF922" i="2"/>
  <c r="BE922" i="2"/>
  <c r="BD922" i="2"/>
  <c r="BC922" i="2"/>
  <c r="BB922" i="2"/>
  <c r="BA922" i="2"/>
  <c r="AZ922" i="2"/>
  <c r="AY922" i="2"/>
  <c r="AX922" i="2"/>
  <c r="AW922" i="2"/>
  <c r="AV922" i="2"/>
  <c r="AU922" i="2"/>
  <c r="AT922" i="2"/>
  <c r="AS922" i="2"/>
  <c r="AR922" i="2"/>
  <c r="AQ922" i="2"/>
  <c r="AP922" i="2"/>
  <c r="AO922" i="2"/>
  <c r="AN922" i="2"/>
  <c r="AM922" i="2"/>
  <c r="AL922" i="2"/>
  <c r="AK922" i="2"/>
  <c r="AJ922" i="2"/>
  <c r="AI922" i="2"/>
  <c r="AH922" i="2"/>
  <c r="AG922" i="2"/>
  <c r="AF922" i="2"/>
  <c r="BI921" i="2"/>
  <c r="BH921" i="2"/>
  <c r="BG921" i="2"/>
  <c r="BF921" i="2"/>
  <c r="BE921" i="2"/>
  <c r="BD921" i="2"/>
  <c r="BC921" i="2"/>
  <c r="BB921" i="2"/>
  <c r="BA921" i="2"/>
  <c r="AZ921" i="2"/>
  <c r="AY921" i="2"/>
  <c r="AX921" i="2"/>
  <c r="AW921" i="2"/>
  <c r="AV921" i="2"/>
  <c r="AU921" i="2"/>
  <c r="AT921" i="2"/>
  <c r="AS921" i="2"/>
  <c r="AR921" i="2"/>
  <c r="AQ921" i="2"/>
  <c r="AP921" i="2"/>
  <c r="AO921" i="2"/>
  <c r="AN921" i="2"/>
  <c r="AM921" i="2"/>
  <c r="AL921" i="2"/>
  <c r="AK921" i="2"/>
  <c r="AJ921" i="2"/>
  <c r="AI921" i="2"/>
  <c r="AH921" i="2"/>
  <c r="AG921" i="2"/>
  <c r="AF921" i="2"/>
  <c r="BI920" i="2"/>
  <c r="BH920" i="2"/>
  <c r="BG920" i="2"/>
  <c r="BF920" i="2"/>
  <c r="BE920" i="2"/>
  <c r="BD920" i="2"/>
  <c r="BC920" i="2"/>
  <c r="BB920" i="2"/>
  <c r="BA920" i="2"/>
  <c r="AZ920" i="2"/>
  <c r="AY920" i="2"/>
  <c r="AX920" i="2"/>
  <c r="AW920" i="2"/>
  <c r="AV920" i="2"/>
  <c r="AU920" i="2"/>
  <c r="AT920" i="2"/>
  <c r="AS920" i="2"/>
  <c r="AR920" i="2"/>
  <c r="AQ920" i="2"/>
  <c r="AP920" i="2"/>
  <c r="AO920" i="2"/>
  <c r="AN920" i="2"/>
  <c r="AM920" i="2"/>
  <c r="AL920" i="2"/>
  <c r="AK920" i="2"/>
  <c r="AJ920" i="2"/>
  <c r="AI920" i="2"/>
  <c r="AH920" i="2"/>
  <c r="AG920" i="2"/>
  <c r="AF920" i="2"/>
  <c r="BI919" i="2"/>
  <c r="BH919" i="2"/>
  <c r="BG919" i="2"/>
  <c r="BF919" i="2"/>
  <c r="BE919" i="2"/>
  <c r="BD919" i="2"/>
  <c r="BC919" i="2"/>
  <c r="BB919" i="2"/>
  <c r="BA919" i="2"/>
  <c r="AZ919" i="2"/>
  <c r="AY919" i="2"/>
  <c r="AX919" i="2"/>
  <c r="AW919" i="2"/>
  <c r="AV919" i="2"/>
  <c r="AU919" i="2"/>
  <c r="AT919" i="2"/>
  <c r="AS919" i="2"/>
  <c r="AR919" i="2"/>
  <c r="AQ919" i="2"/>
  <c r="AP919" i="2"/>
  <c r="AO919" i="2"/>
  <c r="AN919" i="2"/>
  <c r="AM919" i="2"/>
  <c r="AL919" i="2"/>
  <c r="AK919" i="2"/>
  <c r="AJ919" i="2"/>
  <c r="AI919" i="2"/>
  <c r="AH919" i="2"/>
  <c r="AG919" i="2"/>
  <c r="AF919" i="2"/>
  <c r="BI918" i="2"/>
  <c r="BH918" i="2"/>
  <c r="BG918" i="2"/>
  <c r="BF918" i="2"/>
  <c r="BE918" i="2"/>
  <c r="BD918" i="2"/>
  <c r="BC918" i="2"/>
  <c r="BB918" i="2"/>
  <c r="BA918" i="2"/>
  <c r="AZ918" i="2"/>
  <c r="AY918" i="2"/>
  <c r="AX918" i="2"/>
  <c r="AW918" i="2"/>
  <c r="AV918" i="2"/>
  <c r="AU918" i="2"/>
  <c r="AT918" i="2"/>
  <c r="AS918" i="2"/>
  <c r="AR918" i="2"/>
  <c r="AQ918" i="2"/>
  <c r="AP918" i="2"/>
  <c r="AO918" i="2"/>
  <c r="AN918" i="2"/>
  <c r="AM918" i="2"/>
  <c r="AL918" i="2"/>
  <c r="AK918" i="2"/>
  <c r="AJ918" i="2"/>
  <c r="AI918" i="2"/>
  <c r="AH918" i="2"/>
  <c r="AG918" i="2"/>
  <c r="AF918" i="2"/>
  <c r="BI917" i="2"/>
  <c r="BH917" i="2"/>
  <c r="BG917" i="2"/>
  <c r="BF917" i="2"/>
  <c r="BE917" i="2"/>
  <c r="BD917" i="2"/>
  <c r="BC917" i="2"/>
  <c r="BB917" i="2"/>
  <c r="BA917" i="2"/>
  <c r="AZ917" i="2"/>
  <c r="AY917" i="2"/>
  <c r="AX917" i="2"/>
  <c r="AW917" i="2"/>
  <c r="AV917" i="2"/>
  <c r="AU917" i="2"/>
  <c r="AT917" i="2"/>
  <c r="AS917" i="2"/>
  <c r="AR917" i="2"/>
  <c r="AQ917" i="2"/>
  <c r="AP917" i="2"/>
  <c r="AO917" i="2"/>
  <c r="AN917" i="2"/>
  <c r="AM917" i="2"/>
  <c r="AL917" i="2"/>
  <c r="AK917" i="2"/>
  <c r="AJ917" i="2"/>
  <c r="AI917" i="2"/>
  <c r="AH917" i="2"/>
  <c r="AG917" i="2"/>
  <c r="AF917" i="2"/>
  <c r="BI916" i="2"/>
  <c r="BH916" i="2"/>
  <c r="BG916" i="2"/>
  <c r="BF916" i="2"/>
  <c r="BE916" i="2"/>
  <c r="BD916" i="2"/>
  <c r="BC916" i="2"/>
  <c r="BB916" i="2"/>
  <c r="BA916" i="2"/>
  <c r="AZ916" i="2"/>
  <c r="AY916" i="2"/>
  <c r="AX916" i="2"/>
  <c r="AW916" i="2"/>
  <c r="AV916" i="2"/>
  <c r="AU916" i="2"/>
  <c r="AT916" i="2"/>
  <c r="AS916" i="2"/>
  <c r="AR916" i="2"/>
  <c r="AQ916" i="2"/>
  <c r="AP916" i="2"/>
  <c r="AO916" i="2"/>
  <c r="AN916" i="2"/>
  <c r="AM916" i="2"/>
  <c r="AL916" i="2"/>
  <c r="AK916" i="2"/>
  <c r="AJ916" i="2"/>
  <c r="AI916" i="2"/>
  <c r="AH916" i="2"/>
  <c r="AG916" i="2"/>
  <c r="AF916" i="2"/>
  <c r="BI915" i="2"/>
  <c r="BH915" i="2"/>
  <c r="BG915" i="2"/>
  <c r="BF915" i="2"/>
  <c r="BE915" i="2"/>
  <c r="BD915" i="2"/>
  <c r="BC915" i="2"/>
  <c r="BB915" i="2"/>
  <c r="BA915" i="2"/>
  <c r="AZ915" i="2"/>
  <c r="AY915" i="2"/>
  <c r="AX915" i="2"/>
  <c r="AW915" i="2"/>
  <c r="AV915" i="2"/>
  <c r="AU915" i="2"/>
  <c r="AT915" i="2"/>
  <c r="AS915" i="2"/>
  <c r="AR915" i="2"/>
  <c r="AQ915" i="2"/>
  <c r="AP915" i="2"/>
  <c r="AO915" i="2"/>
  <c r="AN915" i="2"/>
  <c r="AM915" i="2"/>
  <c r="AL915" i="2"/>
  <c r="AK915" i="2"/>
  <c r="AJ915" i="2"/>
  <c r="AI915" i="2"/>
  <c r="AH915" i="2"/>
  <c r="AG915" i="2"/>
  <c r="AF915" i="2"/>
  <c r="BI914" i="2"/>
  <c r="BH914" i="2"/>
  <c r="BG914" i="2"/>
  <c r="BF914" i="2"/>
  <c r="BE914" i="2"/>
  <c r="BD914" i="2"/>
  <c r="BC914" i="2"/>
  <c r="BB914" i="2"/>
  <c r="BA914" i="2"/>
  <c r="AZ914" i="2"/>
  <c r="AY914" i="2"/>
  <c r="AX914" i="2"/>
  <c r="AW914" i="2"/>
  <c r="AV914" i="2"/>
  <c r="AU914" i="2"/>
  <c r="AT914" i="2"/>
  <c r="AS914" i="2"/>
  <c r="AR914" i="2"/>
  <c r="AQ914" i="2"/>
  <c r="AP914" i="2"/>
  <c r="AO914" i="2"/>
  <c r="AN914" i="2"/>
  <c r="AM914" i="2"/>
  <c r="AL914" i="2"/>
  <c r="AK914" i="2"/>
  <c r="AJ914" i="2"/>
  <c r="AI914" i="2"/>
  <c r="AH914" i="2"/>
  <c r="AG914" i="2"/>
  <c r="AF914" i="2"/>
  <c r="BI913" i="2"/>
  <c r="BH913" i="2"/>
  <c r="BG913" i="2"/>
  <c r="BF913" i="2"/>
  <c r="BE913" i="2"/>
  <c r="BD913" i="2"/>
  <c r="BC913" i="2"/>
  <c r="BB913" i="2"/>
  <c r="BA913" i="2"/>
  <c r="AZ913" i="2"/>
  <c r="AY913" i="2"/>
  <c r="AX913" i="2"/>
  <c r="AW913" i="2"/>
  <c r="AV913" i="2"/>
  <c r="AU913" i="2"/>
  <c r="AT913" i="2"/>
  <c r="AS913" i="2"/>
  <c r="AR913" i="2"/>
  <c r="AQ913" i="2"/>
  <c r="AP913" i="2"/>
  <c r="AO913" i="2"/>
  <c r="AN913" i="2"/>
  <c r="AM913" i="2"/>
  <c r="AL913" i="2"/>
  <c r="AK913" i="2"/>
  <c r="AJ913" i="2"/>
  <c r="AI913" i="2"/>
  <c r="AH913" i="2"/>
  <c r="AG913" i="2"/>
  <c r="AF913" i="2"/>
  <c r="BI912" i="2"/>
  <c r="BH912" i="2"/>
  <c r="BG912" i="2"/>
  <c r="BF912" i="2"/>
  <c r="BE912" i="2"/>
  <c r="BD912" i="2"/>
  <c r="BC912" i="2"/>
  <c r="BB912" i="2"/>
  <c r="BA912" i="2"/>
  <c r="AZ912" i="2"/>
  <c r="AY912" i="2"/>
  <c r="AX912" i="2"/>
  <c r="AW912" i="2"/>
  <c r="AV912" i="2"/>
  <c r="AU912" i="2"/>
  <c r="AT912" i="2"/>
  <c r="AS912" i="2"/>
  <c r="AR912" i="2"/>
  <c r="AQ912" i="2"/>
  <c r="AP912" i="2"/>
  <c r="AO912" i="2"/>
  <c r="AN912" i="2"/>
  <c r="AM912" i="2"/>
  <c r="AL912" i="2"/>
  <c r="AK912" i="2"/>
  <c r="AJ912" i="2"/>
  <c r="AI912" i="2"/>
  <c r="AH912" i="2"/>
  <c r="AG912" i="2"/>
  <c r="AF912" i="2"/>
  <c r="BI911" i="2"/>
  <c r="BH911" i="2"/>
  <c r="BG911" i="2"/>
  <c r="BF911" i="2"/>
  <c r="BE911" i="2"/>
  <c r="BD911" i="2"/>
  <c r="BC911" i="2"/>
  <c r="BB911" i="2"/>
  <c r="BA911" i="2"/>
  <c r="AZ911" i="2"/>
  <c r="AY911" i="2"/>
  <c r="AX911" i="2"/>
  <c r="AW911" i="2"/>
  <c r="AV911" i="2"/>
  <c r="AU911" i="2"/>
  <c r="AT911" i="2"/>
  <c r="AS911" i="2"/>
  <c r="AR911" i="2"/>
  <c r="AQ911" i="2"/>
  <c r="AP911" i="2"/>
  <c r="AO911" i="2"/>
  <c r="AN911" i="2"/>
  <c r="AM911" i="2"/>
  <c r="AL911" i="2"/>
  <c r="AK911" i="2"/>
  <c r="AJ911" i="2"/>
  <c r="AI911" i="2"/>
  <c r="AH911" i="2"/>
  <c r="AG911" i="2"/>
  <c r="AF911" i="2"/>
  <c r="BI910" i="2"/>
  <c r="BH910" i="2"/>
  <c r="BG910" i="2"/>
  <c r="BF910" i="2"/>
  <c r="BE910" i="2"/>
  <c r="BD910" i="2"/>
  <c r="BC910" i="2"/>
  <c r="BB910" i="2"/>
  <c r="BA910" i="2"/>
  <c r="AZ910" i="2"/>
  <c r="AY910" i="2"/>
  <c r="AX910" i="2"/>
  <c r="AW910" i="2"/>
  <c r="AV910" i="2"/>
  <c r="AU910" i="2"/>
  <c r="AT910" i="2"/>
  <c r="AS910" i="2"/>
  <c r="AR910" i="2"/>
  <c r="AQ910" i="2"/>
  <c r="AP910" i="2"/>
  <c r="AO910" i="2"/>
  <c r="AN910" i="2"/>
  <c r="AM910" i="2"/>
  <c r="AL910" i="2"/>
  <c r="AK910" i="2"/>
  <c r="AJ910" i="2"/>
  <c r="AI910" i="2"/>
  <c r="AH910" i="2"/>
  <c r="AG910" i="2"/>
  <c r="AF910" i="2"/>
  <c r="BI909" i="2"/>
  <c r="BH909" i="2"/>
  <c r="BG909" i="2"/>
  <c r="BF909" i="2"/>
  <c r="BE909" i="2"/>
  <c r="BD909" i="2"/>
  <c r="BC909" i="2"/>
  <c r="BB909" i="2"/>
  <c r="BA909" i="2"/>
  <c r="AZ909" i="2"/>
  <c r="AY909" i="2"/>
  <c r="AX909" i="2"/>
  <c r="AW909" i="2"/>
  <c r="AV909" i="2"/>
  <c r="AU909" i="2"/>
  <c r="AT909" i="2"/>
  <c r="AS909" i="2"/>
  <c r="AR909" i="2"/>
  <c r="AQ909" i="2"/>
  <c r="AP909" i="2"/>
  <c r="AO909" i="2"/>
  <c r="AN909" i="2"/>
  <c r="AM909" i="2"/>
  <c r="AL909" i="2"/>
  <c r="AK909" i="2"/>
  <c r="AJ909" i="2"/>
  <c r="AI909" i="2"/>
  <c r="AH909" i="2"/>
  <c r="AG909" i="2"/>
  <c r="AF909" i="2"/>
  <c r="BI908" i="2"/>
  <c r="BH908" i="2"/>
  <c r="BG908" i="2"/>
  <c r="BF908" i="2"/>
  <c r="BE908" i="2"/>
  <c r="BD908" i="2"/>
  <c r="BC908" i="2"/>
  <c r="BB908" i="2"/>
  <c r="BA908" i="2"/>
  <c r="AZ908" i="2"/>
  <c r="AY908" i="2"/>
  <c r="AX908" i="2"/>
  <c r="AW908" i="2"/>
  <c r="AV908" i="2"/>
  <c r="AU908" i="2"/>
  <c r="AT908" i="2"/>
  <c r="AS908" i="2"/>
  <c r="AR908" i="2"/>
  <c r="AQ908" i="2"/>
  <c r="AP908" i="2"/>
  <c r="AO908" i="2"/>
  <c r="AN908" i="2"/>
  <c r="AM908" i="2"/>
  <c r="AL908" i="2"/>
  <c r="AK908" i="2"/>
  <c r="AJ908" i="2"/>
  <c r="AI908" i="2"/>
  <c r="AH908" i="2"/>
  <c r="AG908" i="2"/>
  <c r="AF908" i="2"/>
  <c r="BI907" i="2"/>
  <c r="BH907" i="2"/>
  <c r="BG907" i="2"/>
  <c r="BF907" i="2"/>
  <c r="BE907" i="2"/>
  <c r="BD907" i="2"/>
  <c r="BC907" i="2"/>
  <c r="BB907" i="2"/>
  <c r="BA907" i="2"/>
  <c r="AZ907" i="2"/>
  <c r="AY907" i="2"/>
  <c r="AX907" i="2"/>
  <c r="AW907" i="2"/>
  <c r="AV907" i="2"/>
  <c r="AU907" i="2"/>
  <c r="AT907" i="2"/>
  <c r="AS907" i="2"/>
  <c r="AR907" i="2"/>
  <c r="AQ907" i="2"/>
  <c r="AP907" i="2"/>
  <c r="AO907" i="2"/>
  <c r="AN907" i="2"/>
  <c r="AM907" i="2"/>
  <c r="AL907" i="2"/>
  <c r="AK907" i="2"/>
  <c r="AJ907" i="2"/>
  <c r="AI907" i="2"/>
  <c r="AH907" i="2"/>
  <c r="AG907" i="2"/>
  <c r="AF907" i="2"/>
  <c r="BI906" i="2"/>
  <c r="BH906" i="2"/>
  <c r="BG906" i="2"/>
  <c r="BF906" i="2"/>
  <c r="BE906" i="2"/>
  <c r="BD906" i="2"/>
  <c r="BC906" i="2"/>
  <c r="BB906" i="2"/>
  <c r="BA906" i="2"/>
  <c r="AZ906" i="2"/>
  <c r="AY906" i="2"/>
  <c r="AX906" i="2"/>
  <c r="AW906" i="2"/>
  <c r="AV906" i="2"/>
  <c r="AU906" i="2"/>
  <c r="AT906" i="2"/>
  <c r="AS906" i="2"/>
  <c r="AR906" i="2"/>
  <c r="AQ906" i="2"/>
  <c r="AP906" i="2"/>
  <c r="AO906" i="2"/>
  <c r="AN906" i="2"/>
  <c r="AM906" i="2"/>
  <c r="AL906" i="2"/>
  <c r="AK906" i="2"/>
  <c r="AJ906" i="2"/>
  <c r="AI906" i="2"/>
  <c r="AH906" i="2"/>
  <c r="AG906" i="2"/>
  <c r="AF906" i="2"/>
  <c r="BI905" i="2"/>
  <c r="BH905" i="2"/>
  <c r="BG905" i="2"/>
  <c r="BF905" i="2"/>
  <c r="BE905" i="2"/>
  <c r="BD905" i="2"/>
  <c r="BC905" i="2"/>
  <c r="BB905" i="2"/>
  <c r="BA905" i="2"/>
  <c r="AZ905" i="2"/>
  <c r="AY905" i="2"/>
  <c r="AX905" i="2"/>
  <c r="AW905" i="2"/>
  <c r="AV905" i="2"/>
  <c r="AU905" i="2"/>
  <c r="AT905" i="2"/>
  <c r="AS905" i="2"/>
  <c r="AR905" i="2"/>
  <c r="AQ905" i="2"/>
  <c r="AP905" i="2"/>
  <c r="AO905" i="2"/>
  <c r="AN905" i="2"/>
  <c r="AM905" i="2"/>
  <c r="AL905" i="2"/>
  <c r="AK905" i="2"/>
  <c r="AJ905" i="2"/>
  <c r="AI905" i="2"/>
  <c r="AH905" i="2"/>
  <c r="AG905" i="2"/>
  <c r="AF905" i="2"/>
  <c r="BI904" i="2"/>
  <c r="BH904" i="2"/>
  <c r="BG904" i="2"/>
  <c r="BF904" i="2"/>
  <c r="BE904" i="2"/>
  <c r="BD904" i="2"/>
  <c r="BC904" i="2"/>
  <c r="BB904" i="2"/>
  <c r="BA904" i="2"/>
  <c r="AZ904" i="2"/>
  <c r="AY904" i="2"/>
  <c r="AX904" i="2"/>
  <c r="AW904" i="2"/>
  <c r="AV904" i="2"/>
  <c r="AU904" i="2"/>
  <c r="AT904" i="2"/>
  <c r="AS904" i="2"/>
  <c r="AR904" i="2"/>
  <c r="AQ904" i="2"/>
  <c r="AP904" i="2"/>
  <c r="AO904" i="2"/>
  <c r="AN904" i="2"/>
  <c r="AM904" i="2"/>
  <c r="AL904" i="2"/>
  <c r="AK904" i="2"/>
  <c r="AJ904" i="2"/>
  <c r="AI904" i="2"/>
  <c r="AH904" i="2"/>
  <c r="AG904" i="2"/>
  <c r="AF904" i="2"/>
  <c r="BI903" i="2"/>
  <c r="BH903" i="2"/>
  <c r="BG903" i="2"/>
  <c r="BF903" i="2"/>
  <c r="BE903" i="2"/>
  <c r="BD903" i="2"/>
  <c r="BC903" i="2"/>
  <c r="BB903" i="2"/>
  <c r="BA903" i="2"/>
  <c r="AZ903" i="2"/>
  <c r="AY903" i="2"/>
  <c r="AX903" i="2"/>
  <c r="AW903" i="2"/>
  <c r="AV903" i="2"/>
  <c r="AU903" i="2"/>
  <c r="AT903" i="2"/>
  <c r="AS903" i="2"/>
  <c r="AR903" i="2"/>
  <c r="AQ903" i="2"/>
  <c r="AP903" i="2"/>
  <c r="AO903" i="2"/>
  <c r="AN903" i="2"/>
  <c r="AM903" i="2"/>
  <c r="AL903" i="2"/>
  <c r="AK903" i="2"/>
  <c r="AJ903" i="2"/>
  <c r="AI903" i="2"/>
  <c r="AH903" i="2"/>
  <c r="AG903" i="2"/>
  <c r="AF903" i="2"/>
  <c r="BI902" i="2"/>
  <c r="BH902" i="2"/>
  <c r="BG902" i="2"/>
  <c r="BF902" i="2"/>
  <c r="BE902" i="2"/>
  <c r="BD902" i="2"/>
  <c r="BC902" i="2"/>
  <c r="BB902" i="2"/>
  <c r="BA902" i="2"/>
  <c r="AZ902" i="2"/>
  <c r="AY902" i="2"/>
  <c r="AX902" i="2"/>
  <c r="AW902" i="2"/>
  <c r="AV902" i="2"/>
  <c r="AU902" i="2"/>
  <c r="AT902" i="2"/>
  <c r="AS902" i="2"/>
  <c r="AR902" i="2"/>
  <c r="AQ902" i="2"/>
  <c r="AP902" i="2"/>
  <c r="AO902" i="2"/>
  <c r="AN902" i="2"/>
  <c r="AM902" i="2"/>
  <c r="AL902" i="2"/>
  <c r="AK902" i="2"/>
  <c r="AJ902" i="2"/>
  <c r="AI902" i="2"/>
  <c r="AH902" i="2"/>
  <c r="AG902" i="2"/>
  <c r="AF902" i="2"/>
  <c r="BI901" i="2"/>
  <c r="BH901" i="2"/>
  <c r="BG901" i="2"/>
  <c r="BF901" i="2"/>
  <c r="BE901" i="2"/>
  <c r="BD901" i="2"/>
  <c r="BC901" i="2"/>
  <c r="BB901" i="2"/>
  <c r="BA901" i="2"/>
  <c r="AZ901" i="2"/>
  <c r="AY901" i="2"/>
  <c r="AX901" i="2"/>
  <c r="AW901" i="2"/>
  <c r="AV901" i="2"/>
  <c r="AU901" i="2"/>
  <c r="AT901" i="2"/>
  <c r="AS901" i="2"/>
  <c r="AR901" i="2"/>
  <c r="AQ901" i="2"/>
  <c r="AP901" i="2"/>
  <c r="AO901" i="2"/>
  <c r="AN901" i="2"/>
  <c r="AM901" i="2"/>
  <c r="AL901" i="2"/>
  <c r="AK901" i="2"/>
  <c r="AJ901" i="2"/>
  <c r="AI901" i="2"/>
  <c r="AH901" i="2"/>
  <c r="AG901" i="2"/>
  <c r="AF901" i="2"/>
  <c r="BI900" i="2"/>
  <c r="BH900" i="2"/>
  <c r="BG900" i="2"/>
  <c r="BF900" i="2"/>
  <c r="BE900" i="2"/>
  <c r="BD900" i="2"/>
  <c r="BC900" i="2"/>
  <c r="BB900" i="2"/>
  <c r="BA900" i="2"/>
  <c r="AZ900" i="2"/>
  <c r="AY900" i="2"/>
  <c r="AX900" i="2"/>
  <c r="AW900" i="2"/>
  <c r="AV900" i="2"/>
  <c r="AU900" i="2"/>
  <c r="AT900" i="2"/>
  <c r="AS900" i="2"/>
  <c r="AR900" i="2"/>
  <c r="AQ900" i="2"/>
  <c r="AP900" i="2"/>
  <c r="AO900" i="2"/>
  <c r="AN900" i="2"/>
  <c r="AM900" i="2"/>
  <c r="AL900" i="2"/>
  <c r="AK900" i="2"/>
  <c r="AJ900" i="2"/>
  <c r="AI900" i="2"/>
  <c r="AH900" i="2"/>
  <c r="AG900" i="2"/>
  <c r="AF900" i="2"/>
  <c r="BI899" i="2"/>
  <c r="BH899" i="2"/>
  <c r="BG899" i="2"/>
  <c r="BF899" i="2"/>
  <c r="BE899" i="2"/>
  <c r="BD899" i="2"/>
  <c r="BC899" i="2"/>
  <c r="BB899" i="2"/>
  <c r="BA899" i="2"/>
  <c r="AZ899" i="2"/>
  <c r="AY899" i="2"/>
  <c r="AX899" i="2"/>
  <c r="AW899" i="2"/>
  <c r="AV899" i="2"/>
  <c r="AU899" i="2"/>
  <c r="AT899" i="2"/>
  <c r="AS899" i="2"/>
  <c r="AR899" i="2"/>
  <c r="AQ899" i="2"/>
  <c r="AP899" i="2"/>
  <c r="AO899" i="2"/>
  <c r="AN899" i="2"/>
  <c r="AM899" i="2"/>
  <c r="AL899" i="2"/>
  <c r="AK899" i="2"/>
  <c r="AJ899" i="2"/>
  <c r="AI899" i="2"/>
  <c r="AH899" i="2"/>
  <c r="AG899" i="2"/>
  <c r="AF899" i="2"/>
  <c r="BI898" i="2"/>
  <c r="BH898" i="2"/>
  <c r="BG898" i="2"/>
  <c r="BF898" i="2"/>
  <c r="BE898" i="2"/>
  <c r="BD898" i="2"/>
  <c r="BC898" i="2"/>
  <c r="BB898" i="2"/>
  <c r="BA898" i="2"/>
  <c r="AZ898" i="2"/>
  <c r="AY898" i="2"/>
  <c r="AX898" i="2"/>
  <c r="AW898" i="2"/>
  <c r="AV898" i="2"/>
  <c r="AU898" i="2"/>
  <c r="AT898" i="2"/>
  <c r="AS898" i="2"/>
  <c r="AR898" i="2"/>
  <c r="AQ898" i="2"/>
  <c r="AP898" i="2"/>
  <c r="AO898" i="2"/>
  <c r="AN898" i="2"/>
  <c r="AM898" i="2"/>
  <c r="AL898" i="2"/>
  <c r="AK898" i="2"/>
  <c r="AJ898" i="2"/>
  <c r="AI898" i="2"/>
  <c r="AH898" i="2"/>
  <c r="AG898" i="2"/>
  <c r="AF898" i="2"/>
  <c r="BI897" i="2"/>
  <c r="BH897" i="2"/>
  <c r="BG897" i="2"/>
  <c r="BF897" i="2"/>
  <c r="BE897" i="2"/>
  <c r="BD897" i="2"/>
  <c r="BC897" i="2"/>
  <c r="BB897" i="2"/>
  <c r="BA897" i="2"/>
  <c r="AZ897" i="2"/>
  <c r="AY897" i="2"/>
  <c r="AX897" i="2"/>
  <c r="AW897" i="2"/>
  <c r="AV897" i="2"/>
  <c r="AU897" i="2"/>
  <c r="AT897" i="2"/>
  <c r="AS897" i="2"/>
  <c r="AR897" i="2"/>
  <c r="AQ897" i="2"/>
  <c r="AP897" i="2"/>
  <c r="AO897" i="2"/>
  <c r="AN897" i="2"/>
  <c r="AM897" i="2"/>
  <c r="AL897" i="2"/>
  <c r="AK897" i="2"/>
  <c r="AJ897" i="2"/>
  <c r="AI897" i="2"/>
  <c r="AH897" i="2"/>
  <c r="AG897" i="2"/>
  <c r="AF897" i="2"/>
  <c r="BI896" i="2"/>
  <c r="BH896" i="2"/>
  <c r="BG896" i="2"/>
  <c r="BF896" i="2"/>
  <c r="BE896" i="2"/>
  <c r="BD896" i="2"/>
  <c r="BC896" i="2"/>
  <c r="BB896" i="2"/>
  <c r="BA896" i="2"/>
  <c r="AZ896" i="2"/>
  <c r="AY896" i="2"/>
  <c r="AX896" i="2"/>
  <c r="AW896" i="2"/>
  <c r="AV896" i="2"/>
  <c r="AU896" i="2"/>
  <c r="AT896" i="2"/>
  <c r="AS896" i="2"/>
  <c r="AR896" i="2"/>
  <c r="AQ896" i="2"/>
  <c r="AP896" i="2"/>
  <c r="AO896" i="2"/>
  <c r="AN896" i="2"/>
  <c r="AM896" i="2"/>
  <c r="AL896" i="2"/>
  <c r="AK896" i="2"/>
  <c r="AJ896" i="2"/>
  <c r="AI896" i="2"/>
  <c r="AH896" i="2"/>
  <c r="AG896" i="2"/>
  <c r="AF896" i="2"/>
  <c r="BI895" i="2"/>
  <c r="BH895" i="2"/>
  <c r="BG895" i="2"/>
  <c r="BF895" i="2"/>
  <c r="BE895" i="2"/>
  <c r="BD895" i="2"/>
  <c r="BC895" i="2"/>
  <c r="BB895" i="2"/>
  <c r="BA895" i="2"/>
  <c r="AZ895" i="2"/>
  <c r="AY895" i="2"/>
  <c r="AX895" i="2"/>
  <c r="AW895" i="2"/>
  <c r="AV895" i="2"/>
  <c r="AU895" i="2"/>
  <c r="AT895" i="2"/>
  <c r="AS895" i="2"/>
  <c r="AR895" i="2"/>
  <c r="AQ895" i="2"/>
  <c r="AP895" i="2"/>
  <c r="AO895" i="2"/>
  <c r="AN895" i="2"/>
  <c r="AM895" i="2"/>
  <c r="AL895" i="2"/>
  <c r="AK895" i="2"/>
  <c r="AJ895" i="2"/>
  <c r="AI895" i="2"/>
  <c r="AH895" i="2"/>
  <c r="AG895" i="2"/>
  <c r="AF895" i="2"/>
  <c r="BI894" i="2"/>
  <c r="BH894" i="2"/>
  <c r="BG894" i="2"/>
  <c r="BF894" i="2"/>
  <c r="BE894" i="2"/>
  <c r="BD894" i="2"/>
  <c r="BC894" i="2"/>
  <c r="BB894" i="2"/>
  <c r="BA894" i="2"/>
  <c r="AZ894" i="2"/>
  <c r="AY894" i="2"/>
  <c r="AX894" i="2"/>
  <c r="AW894" i="2"/>
  <c r="AV894" i="2"/>
  <c r="AU894" i="2"/>
  <c r="AT894" i="2"/>
  <c r="AS894" i="2"/>
  <c r="AR894" i="2"/>
  <c r="AQ894" i="2"/>
  <c r="AP894" i="2"/>
  <c r="AO894" i="2"/>
  <c r="AN894" i="2"/>
  <c r="AM894" i="2"/>
  <c r="AL894" i="2"/>
  <c r="AK894" i="2"/>
  <c r="AJ894" i="2"/>
  <c r="AI894" i="2"/>
  <c r="AH894" i="2"/>
  <c r="AG894" i="2"/>
  <c r="AF894" i="2"/>
  <c r="BI893" i="2"/>
  <c r="BH893" i="2"/>
  <c r="BG893" i="2"/>
  <c r="BF893" i="2"/>
  <c r="BE893" i="2"/>
  <c r="BD893" i="2"/>
  <c r="BC893" i="2"/>
  <c r="BB893" i="2"/>
  <c r="BA893" i="2"/>
  <c r="AZ893" i="2"/>
  <c r="AY893" i="2"/>
  <c r="AX893" i="2"/>
  <c r="AW893" i="2"/>
  <c r="AV893" i="2"/>
  <c r="AU893" i="2"/>
  <c r="AT893" i="2"/>
  <c r="AS893" i="2"/>
  <c r="AR893" i="2"/>
  <c r="AQ893" i="2"/>
  <c r="AP893" i="2"/>
  <c r="AO893" i="2"/>
  <c r="AN893" i="2"/>
  <c r="AM893" i="2"/>
  <c r="AL893" i="2"/>
  <c r="AK893" i="2"/>
  <c r="AJ893" i="2"/>
  <c r="AI893" i="2"/>
  <c r="AH893" i="2"/>
  <c r="AG893" i="2"/>
  <c r="AF893" i="2"/>
  <c r="BI892" i="2"/>
  <c r="BH892" i="2"/>
  <c r="BG892" i="2"/>
  <c r="BF892" i="2"/>
  <c r="BE892" i="2"/>
  <c r="BD892" i="2"/>
  <c r="BC892" i="2"/>
  <c r="BB892" i="2"/>
  <c r="BA892" i="2"/>
  <c r="AZ892" i="2"/>
  <c r="AY892" i="2"/>
  <c r="AX892" i="2"/>
  <c r="AW892" i="2"/>
  <c r="AV892" i="2"/>
  <c r="AU892" i="2"/>
  <c r="AT892" i="2"/>
  <c r="AS892" i="2"/>
  <c r="AR892" i="2"/>
  <c r="AQ892" i="2"/>
  <c r="AP892" i="2"/>
  <c r="AO892" i="2"/>
  <c r="AN892" i="2"/>
  <c r="AM892" i="2"/>
  <c r="AL892" i="2"/>
  <c r="AK892" i="2"/>
  <c r="AJ892" i="2"/>
  <c r="AI892" i="2"/>
  <c r="AH892" i="2"/>
  <c r="AG892" i="2"/>
  <c r="AF892" i="2"/>
  <c r="BI891" i="2"/>
  <c r="BH891" i="2"/>
  <c r="BG891" i="2"/>
  <c r="BF891" i="2"/>
  <c r="BE891" i="2"/>
  <c r="BD891" i="2"/>
  <c r="BC891" i="2"/>
  <c r="BB891" i="2"/>
  <c r="BA891" i="2"/>
  <c r="AZ891" i="2"/>
  <c r="AY891" i="2"/>
  <c r="AX891" i="2"/>
  <c r="AW891" i="2"/>
  <c r="AV891" i="2"/>
  <c r="AU891" i="2"/>
  <c r="AT891" i="2"/>
  <c r="AS891" i="2"/>
  <c r="AR891" i="2"/>
  <c r="AQ891" i="2"/>
  <c r="AP891" i="2"/>
  <c r="AO891" i="2"/>
  <c r="AN891" i="2"/>
  <c r="AM891" i="2"/>
  <c r="AL891" i="2"/>
  <c r="AK891" i="2"/>
  <c r="AJ891" i="2"/>
  <c r="AI891" i="2"/>
  <c r="AH891" i="2"/>
  <c r="AG891" i="2"/>
  <c r="AF891" i="2"/>
  <c r="BI890" i="2"/>
  <c r="BH890" i="2"/>
  <c r="BG890" i="2"/>
  <c r="BF890" i="2"/>
  <c r="BE890" i="2"/>
  <c r="BD890" i="2"/>
  <c r="BC890" i="2"/>
  <c r="BB890" i="2"/>
  <c r="BA890" i="2"/>
  <c r="AZ890" i="2"/>
  <c r="AY890" i="2"/>
  <c r="AX890" i="2"/>
  <c r="AW890" i="2"/>
  <c r="AV890" i="2"/>
  <c r="AU890" i="2"/>
  <c r="AT890" i="2"/>
  <c r="AS890" i="2"/>
  <c r="AR890" i="2"/>
  <c r="AQ890" i="2"/>
  <c r="AP890" i="2"/>
  <c r="AO890" i="2"/>
  <c r="AN890" i="2"/>
  <c r="AM890" i="2"/>
  <c r="AL890" i="2"/>
  <c r="AK890" i="2"/>
  <c r="AJ890" i="2"/>
  <c r="AI890" i="2"/>
  <c r="AH890" i="2"/>
  <c r="AG890" i="2"/>
  <c r="AF890" i="2"/>
  <c r="BI889" i="2"/>
  <c r="BH889" i="2"/>
  <c r="BG889" i="2"/>
  <c r="BF889" i="2"/>
  <c r="BE889" i="2"/>
  <c r="BD889" i="2"/>
  <c r="BC889" i="2"/>
  <c r="BB889" i="2"/>
  <c r="BA889" i="2"/>
  <c r="AZ889" i="2"/>
  <c r="AY889" i="2"/>
  <c r="AX889" i="2"/>
  <c r="AW889" i="2"/>
  <c r="AV889" i="2"/>
  <c r="AU889" i="2"/>
  <c r="AT889" i="2"/>
  <c r="AS889" i="2"/>
  <c r="AR889" i="2"/>
  <c r="AQ889" i="2"/>
  <c r="AP889" i="2"/>
  <c r="AO889" i="2"/>
  <c r="AN889" i="2"/>
  <c r="AM889" i="2"/>
  <c r="AL889" i="2"/>
  <c r="AK889" i="2"/>
  <c r="AJ889" i="2"/>
  <c r="AI889" i="2"/>
  <c r="AH889" i="2"/>
  <c r="AG889" i="2"/>
  <c r="AF889" i="2"/>
  <c r="BI888" i="2"/>
  <c r="BH888" i="2"/>
  <c r="BG888" i="2"/>
  <c r="BF888" i="2"/>
  <c r="BE888" i="2"/>
  <c r="BD888" i="2"/>
  <c r="BC888" i="2"/>
  <c r="BB888" i="2"/>
  <c r="BA888" i="2"/>
  <c r="AZ888" i="2"/>
  <c r="AY888" i="2"/>
  <c r="AX888" i="2"/>
  <c r="AW888" i="2"/>
  <c r="AV888" i="2"/>
  <c r="AU888" i="2"/>
  <c r="AT888" i="2"/>
  <c r="AS888" i="2"/>
  <c r="AR888" i="2"/>
  <c r="AQ888" i="2"/>
  <c r="AP888" i="2"/>
  <c r="AO888" i="2"/>
  <c r="AN888" i="2"/>
  <c r="AM888" i="2"/>
  <c r="AL888" i="2"/>
  <c r="AK888" i="2"/>
  <c r="AJ888" i="2"/>
  <c r="AI888" i="2"/>
  <c r="AH888" i="2"/>
  <c r="AG888" i="2"/>
  <c r="AF888" i="2"/>
  <c r="BI887" i="2"/>
  <c r="BH887" i="2"/>
  <c r="BG887" i="2"/>
  <c r="BF887" i="2"/>
  <c r="BE887" i="2"/>
  <c r="BD887" i="2"/>
  <c r="BC887" i="2"/>
  <c r="BB887" i="2"/>
  <c r="BA887" i="2"/>
  <c r="AZ887" i="2"/>
  <c r="AY887" i="2"/>
  <c r="AX887" i="2"/>
  <c r="AW887" i="2"/>
  <c r="AV887" i="2"/>
  <c r="AU887" i="2"/>
  <c r="AT887" i="2"/>
  <c r="AS887" i="2"/>
  <c r="AR887" i="2"/>
  <c r="AQ887" i="2"/>
  <c r="AP887" i="2"/>
  <c r="AO887" i="2"/>
  <c r="AN887" i="2"/>
  <c r="AM887" i="2"/>
  <c r="AL887" i="2"/>
  <c r="AK887" i="2"/>
  <c r="AJ887" i="2"/>
  <c r="AI887" i="2"/>
  <c r="AH887" i="2"/>
  <c r="AG887" i="2"/>
  <c r="AF887" i="2"/>
  <c r="BI886" i="2"/>
  <c r="BH886" i="2"/>
  <c r="BG886" i="2"/>
  <c r="BF886" i="2"/>
  <c r="BE886" i="2"/>
  <c r="BD886" i="2"/>
  <c r="BC886" i="2"/>
  <c r="BB886" i="2"/>
  <c r="BA886" i="2"/>
  <c r="AZ886" i="2"/>
  <c r="AY886" i="2"/>
  <c r="AX886" i="2"/>
  <c r="AW886" i="2"/>
  <c r="AV886" i="2"/>
  <c r="AU886" i="2"/>
  <c r="AT886" i="2"/>
  <c r="AS886" i="2"/>
  <c r="AR886" i="2"/>
  <c r="AQ886" i="2"/>
  <c r="AP886" i="2"/>
  <c r="AO886" i="2"/>
  <c r="AN886" i="2"/>
  <c r="AM886" i="2"/>
  <c r="AL886" i="2"/>
  <c r="AK886" i="2"/>
  <c r="AJ886" i="2"/>
  <c r="AI886" i="2"/>
  <c r="AH886" i="2"/>
  <c r="AG886" i="2"/>
  <c r="AF886" i="2"/>
  <c r="BI885" i="2"/>
  <c r="BH885" i="2"/>
  <c r="BG885" i="2"/>
  <c r="BF885" i="2"/>
  <c r="BE885" i="2"/>
  <c r="BD885" i="2"/>
  <c r="BC885" i="2"/>
  <c r="BB885" i="2"/>
  <c r="BA885" i="2"/>
  <c r="AZ885" i="2"/>
  <c r="AY885" i="2"/>
  <c r="AX885" i="2"/>
  <c r="AW885" i="2"/>
  <c r="AV885" i="2"/>
  <c r="AU885" i="2"/>
  <c r="AT885" i="2"/>
  <c r="AS885" i="2"/>
  <c r="AR885" i="2"/>
  <c r="AQ885" i="2"/>
  <c r="AP885" i="2"/>
  <c r="AO885" i="2"/>
  <c r="AN885" i="2"/>
  <c r="AM885" i="2"/>
  <c r="AL885" i="2"/>
  <c r="AK885" i="2"/>
  <c r="AJ885" i="2"/>
  <c r="AI885" i="2"/>
  <c r="AH885" i="2"/>
  <c r="AG885" i="2"/>
  <c r="AF885" i="2"/>
  <c r="BI884" i="2"/>
  <c r="BH884" i="2"/>
  <c r="BG884" i="2"/>
  <c r="BF884" i="2"/>
  <c r="BE884" i="2"/>
  <c r="BD884" i="2"/>
  <c r="BC884" i="2"/>
  <c r="BB884" i="2"/>
  <c r="BA884" i="2"/>
  <c r="AZ884" i="2"/>
  <c r="AY884" i="2"/>
  <c r="AX884" i="2"/>
  <c r="AW884" i="2"/>
  <c r="AV884" i="2"/>
  <c r="AU884" i="2"/>
  <c r="AT884" i="2"/>
  <c r="AS884" i="2"/>
  <c r="AR884" i="2"/>
  <c r="AQ884" i="2"/>
  <c r="AP884" i="2"/>
  <c r="AO884" i="2"/>
  <c r="AN884" i="2"/>
  <c r="AM884" i="2"/>
  <c r="AL884" i="2"/>
  <c r="AK884" i="2"/>
  <c r="AJ884" i="2"/>
  <c r="AI884" i="2"/>
  <c r="AH884" i="2"/>
  <c r="AG884" i="2"/>
  <c r="AF884" i="2"/>
  <c r="BI883" i="2"/>
  <c r="BH883" i="2"/>
  <c r="BG883" i="2"/>
  <c r="BF883" i="2"/>
  <c r="BE883" i="2"/>
  <c r="BD883" i="2"/>
  <c r="BC883" i="2"/>
  <c r="BB883" i="2"/>
  <c r="BA883" i="2"/>
  <c r="AZ883" i="2"/>
  <c r="AY883" i="2"/>
  <c r="AX883" i="2"/>
  <c r="AW883" i="2"/>
  <c r="AV883" i="2"/>
  <c r="AU883" i="2"/>
  <c r="AT883" i="2"/>
  <c r="AS883" i="2"/>
  <c r="AR883" i="2"/>
  <c r="AQ883" i="2"/>
  <c r="AP883" i="2"/>
  <c r="AO883" i="2"/>
  <c r="AN883" i="2"/>
  <c r="AM883" i="2"/>
  <c r="AL883" i="2"/>
  <c r="AK883" i="2"/>
  <c r="AJ883" i="2"/>
  <c r="AI883" i="2"/>
  <c r="AH883" i="2"/>
  <c r="AG883" i="2"/>
  <c r="AF883" i="2"/>
  <c r="BI882" i="2"/>
  <c r="BH882" i="2"/>
  <c r="BG882" i="2"/>
  <c r="BF882" i="2"/>
  <c r="BE882" i="2"/>
  <c r="BD882" i="2"/>
  <c r="BC882" i="2"/>
  <c r="BB882" i="2"/>
  <c r="BA882" i="2"/>
  <c r="AZ882" i="2"/>
  <c r="AY882" i="2"/>
  <c r="AX882" i="2"/>
  <c r="AW882" i="2"/>
  <c r="AV882" i="2"/>
  <c r="AU882" i="2"/>
  <c r="AT882" i="2"/>
  <c r="AS882" i="2"/>
  <c r="AR882" i="2"/>
  <c r="AQ882" i="2"/>
  <c r="AP882" i="2"/>
  <c r="AO882" i="2"/>
  <c r="AN882" i="2"/>
  <c r="AM882" i="2"/>
  <c r="AL882" i="2"/>
  <c r="AK882" i="2"/>
  <c r="AJ882" i="2"/>
  <c r="AI882" i="2"/>
  <c r="AH882" i="2"/>
  <c r="AG882" i="2"/>
  <c r="AF882" i="2"/>
  <c r="BI881" i="2"/>
  <c r="BH881" i="2"/>
  <c r="BG881" i="2"/>
  <c r="BF881" i="2"/>
  <c r="BE881" i="2"/>
  <c r="BD881" i="2"/>
  <c r="BC881" i="2"/>
  <c r="BB881" i="2"/>
  <c r="BA881" i="2"/>
  <c r="AZ881" i="2"/>
  <c r="AY881" i="2"/>
  <c r="AX881" i="2"/>
  <c r="AW881" i="2"/>
  <c r="AV881" i="2"/>
  <c r="AU881" i="2"/>
  <c r="AT881" i="2"/>
  <c r="AS881" i="2"/>
  <c r="AR881" i="2"/>
  <c r="AQ881" i="2"/>
  <c r="AP881" i="2"/>
  <c r="AO881" i="2"/>
  <c r="AN881" i="2"/>
  <c r="AM881" i="2"/>
  <c r="AL881" i="2"/>
  <c r="AK881" i="2"/>
  <c r="AJ881" i="2"/>
  <c r="AI881" i="2"/>
  <c r="AH881" i="2"/>
  <c r="AG881" i="2"/>
  <c r="AF881" i="2"/>
  <c r="BI880" i="2"/>
  <c r="BH880" i="2"/>
  <c r="BG880" i="2"/>
  <c r="BF880" i="2"/>
  <c r="BE880" i="2"/>
  <c r="BD880" i="2"/>
  <c r="BC880" i="2"/>
  <c r="BB880" i="2"/>
  <c r="BA880" i="2"/>
  <c r="AZ880" i="2"/>
  <c r="AY880" i="2"/>
  <c r="AX880" i="2"/>
  <c r="AW880" i="2"/>
  <c r="AV880" i="2"/>
  <c r="AU880" i="2"/>
  <c r="AT880" i="2"/>
  <c r="AS880" i="2"/>
  <c r="AR880" i="2"/>
  <c r="AQ880" i="2"/>
  <c r="AP880" i="2"/>
  <c r="AO880" i="2"/>
  <c r="AN880" i="2"/>
  <c r="AM880" i="2"/>
  <c r="AL880" i="2"/>
  <c r="AK880" i="2"/>
  <c r="AJ880" i="2"/>
  <c r="AI880" i="2"/>
  <c r="AH880" i="2"/>
  <c r="AG880" i="2"/>
  <c r="AF880" i="2"/>
  <c r="BI879" i="2"/>
  <c r="BH879" i="2"/>
  <c r="BG879" i="2"/>
  <c r="BF879" i="2"/>
  <c r="BE879" i="2"/>
  <c r="BD879" i="2"/>
  <c r="BC879" i="2"/>
  <c r="BB879" i="2"/>
  <c r="BA879" i="2"/>
  <c r="AZ879" i="2"/>
  <c r="AY879" i="2"/>
  <c r="AX879" i="2"/>
  <c r="AW879" i="2"/>
  <c r="AV879" i="2"/>
  <c r="AU879" i="2"/>
  <c r="AT879" i="2"/>
  <c r="AS879" i="2"/>
  <c r="AR879" i="2"/>
  <c r="AQ879" i="2"/>
  <c r="AP879" i="2"/>
  <c r="AO879" i="2"/>
  <c r="AN879" i="2"/>
  <c r="AM879" i="2"/>
  <c r="AL879" i="2"/>
  <c r="AK879" i="2"/>
  <c r="AJ879" i="2"/>
  <c r="AI879" i="2"/>
  <c r="AH879" i="2"/>
  <c r="AG879" i="2"/>
  <c r="AF879" i="2"/>
  <c r="BI878" i="2"/>
  <c r="BH878" i="2"/>
  <c r="BG878" i="2"/>
  <c r="BF878" i="2"/>
  <c r="BE878" i="2"/>
  <c r="BD878" i="2"/>
  <c r="BC878" i="2"/>
  <c r="BB878" i="2"/>
  <c r="BA878" i="2"/>
  <c r="AZ878" i="2"/>
  <c r="AY878" i="2"/>
  <c r="AX878" i="2"/>
  <c r="AW878" i="2"/>
  <c r="AV878" i="2"/>
  <c r="AU878" i="2"/>
  <c r="AT878" i="2"/>
  <c r="AS878" i="2"/>
  <c r="AR878" i="2"/>
  <c r="AQ878" i="2"/>
  <c r="AP878" i="2"/>
  <c r="AO878" i="2"/>
  <c r="AN878" i="2"/>
  <c r="AM878" i="2"/>
  <c r="AL878" i="2"/>
  <c r="AK878" i="2"/>
  <c r="AJ878" i="2"/>
  <c r="AI878" i="2"/>
  <c r="AH878" i="2"/>
  <c r="AG878" i="2"/>
  <c r="AF878" i="2"/>
  <c r="BI877" i="2"/>
  <c r="BH877" i="2"/>
  <c r="BG877" i="2"/>
  <c r="BF877" i="2"/>
  <c r="BE877" i="2"/>
  <c r="BD877" i="2"/>
  <c r="BC877" i="2"/>
  <c r="BB877" i="2"/>
  <c r="BA877" i="2"/>
  <c r="AZ877" i="2"/>
  <c r="AY877" i="2"/>
  <c r="AX877" i="2"/>
  <c r="AW877" i="2"/>
  <c r="AV877" i="2"/>
  <c r="AU877" i="2"/>
  <c r="AT877" i="2"/>
  <c r="AS877" i="2"/>
  <c r="AR877" i="2"/>
  <c r="AQ877" i="2"/>
  <c r="AP877" i="2"/>
  <c r="AO877" i="2"/>
  <c r="AN877" i="2"/>
  <c r="AM877" i="2"/>
  <c r="AL877" i="2"/>
  <c r="AK877" i="2"/>
  <c r="AJ877" i="2"/>
  <c r="AI877" i="2"/>
  <c r="AH877" i="2"/>
  <c r="AG877" i="2"/>
  <c r="AF877" i="2"/>
  <c r="BI876" i="2"/>
  <c r="BH876" i="2"/>
  <c r="BG876" i="2"/>
  <c r="BF876" i="2"/>
  <c r="BE876" i="2"/>
  <c r="BD876" i="2"/>
  <c r="BC876" i="2"/>
  <c r="BB876" i="2"/>
  <c r="BA876" i="2"/>
  <c r="AZ876" i="2"/>
  <c r="AY876" i="2"/>
  <c r="AX876" i="2"/>
  <c r="AW876" i="2"/>
  <c r="AV876" i="2"/>
  <c r="AU876" i="2"/>
  <c r="AT876" i="2"/>
  <c r="AS876" i="2"/>
  <c r="AR876" i="2"/>
  <c r="AQ876" i="2"/>
  <c r="AP876" i="2"/>
  <c r="AO876" i="2"/>
  <c r="AN876" i="2"/>
  <c r="AM876" i="2"/>
  <c r="AL876" i="2"/>
  <c r="AK876" i="2"/>
  <c r="AJ876" i="2"/>
  <c r="AI876" i="2"/>
  <c r="AH876" i="2"/>
  <c r="AG876" i="2"/>
  <c r="AF876" i="2"/>
  <c r="BI875" i="2"/>
  <c r="BH875" i="2"/>
  <c r="BG875" i="2"/>
  <c r="BF875" i="2"/>
  <c r="BE875" i="2"/>
  <c r="BD875" i="2"/>
  <c r="BC875" i="2"/>
  <c r="BB875" i="2"/>
  <c r="BA875" i="2"/>
  <c r="AZ875" i="2"/>
  <c r="AY875" i="2"/>
  <c r="AX875" i="2"/>
  <c r="AW875" i="2"/>
  <c r="AV875" i="2"/>
  <c r="AU875" i="2"/>
  <c r="AT875" i="2"/>
  <c r="AS875" i="2"/>
  <c r="AR875" i="2"/>
  <c r="AQ875" i="2"/>
  <c r="AP875" i="2"/>
  <c r="AO875" i="2"/>
  <c r="AN875" i="2"/>
  <c r="AM875" i="2"/>
  <c r="AL875" i="2"/>
  <c r="AK875" i="2"/>
  <c r="AJ875" i="2"/>
  <c r="AI875" i="2"/>
  <c r="AH875" i="2"/>
  <c r="AG875" i="2"/>
  <c r="AF875" i="2"/>
  <c r="BI874" i="2"/>
  <c r="BH874" i="2"/>
  <c r="BG874" i="2"/>
  <c r="BF874" i="2"/>
  <c r="BE874" i="2"/>
  <c r="BD874" i="2"/>
  <c r="BC874" i="2"/>
  <c r="BB874" i="2"/>
  <c r="BA874" i="2"/>
  <c r="AZ874" i="2"/>
  <c r="AY874" i="2"/>
  <c r="AX874" i="2"/>
  <c r="AW874" i="2"/>
  <c r="AV874" i="2"/>
  <c r="AU874" i="2"/>
  <c r="AT874" i="2"/>
  <c r="AS874" i="2"/>
  <c r="AR874" i="2"/>
  <c r="AQ874" i="2"/>
  <c r="AP874" i="2"/>
  <c r="AO874" i="2"/>
  <c r="AN874" i="2"/>
  <c r="AM874" i="2"/>
  <c r="AL874" i="2"/>
  <c r="AK874" i="2"/>
  <c r="AJ874" i="2"/>
  <c r="AI874" i="2"/>
  <c r="AH874" i="2"/>
  <c r="AG874" i="2"/>
  <c r="AF874" i="2"/>
  <c r="BI873" i="2"/>
  <c r="BH873" i="2"/>
  <c r="BG873" i="2"/>
  <c r="BF873" i="2"/>
  <c r="BE873" i="2"/>
  <c r="BD873" i="2"/>
  <c r="BC873" i="2"/>
  <c r="BB873" i="2"/>
  <c r="BA873" i="2"/>
  <c r="AZ873" i="2"/>
  <c r="AY873" i="2"/>
  <c r="AX873" i="2"/>
  <c r="AW873" i="2"/>
  <c r="AV873" i="2"/>
  <c r="AU873" i="2"/>
  <c r="AT873" i="2"/>
  <c r="AS873" i="2"/>
  <c r="AR873" i="2"/>
  <c r="AQ873" i="2"/>
  <c r="AP873" i="2"/>
  <c r="AO873" i="2"/>
  <c r="AN873" i="2"/>
  <c r="AM873" i="2"/>
  <c r="AL873" i="2"/>
  <c r="AK873" i="2"/>
  <c r="AJ873" i="2"/>
  <c r="AI873" i="2"/>
  <c r="AH873" i="2"/>
  <c r="AG873" i="2"/>
  <c r="AF873" i="2"/>
  <c r="BI872" i="2"/>
  <c r="BH872" i="2"/>
  <c r="BG872" i="2"/>
  <c r="BF872" i="2"/>
  <c r="BE872" i="2"/>
  <c r="BD872" i="2"/>
  <c r="BC872" i="2"/>
  <c r="BB872" i="2"/>
  <c r="BA872" i="2"/>
  <c r="AZ872" i="2"/>
  <c r="AY872" i="2"/>
  <c r="AX872" i="2"/>
  <c r="AW872" i="2"/>
  <c r="AV872" i="2"/>
  <c r="AU872" i="2"/>
  <c r="AT872" i="2"/>
  <c r="AS872" i="2"/>
  <c r="AR872" i="2"/>
  <c r="AQ872" i="2"/>
  <c r="AP872" i="2"/>
  <c r="AO872" i="2"/>
  <c r="AN872" i="2"/>
  <c r="AM872" i="2"/>
  <c r="AL872" i="2"/>
  <c r="AK872" i="2"/>
  <c r="AJ872" i="2"/>
  <c r="AI872" i="2"/>
  <c r="AH872" i="2"/>
  <c r="AG872" i="2"/>
  <c r="AF872" i="2"/>
  <c r="BI871" i="2"/>
  <c r="BH871" i="2"/>
  <c r="BG871" i="2"/>
  <c r="BF871" i="2"/>
  <c r="BE871" i="2"/>
  <c r="BD871" i="2"/>
  <c r="BC871" i="2"/>
  <c r="BB871" i="2"/>
  <c r="BA871" i="2"/>
  <c r="AZ871" i="2"/>
  <c r="AY871" i="2"/>
  <c r="AX871" i="2"/>
  <c r="AW871" i="2"/>
  <c r="AV871" i="2"/>
  <c r="AU871" i="2"/>
  <c r="AT871" i="2"/>
  <c r="AS871" i="2"/>
  <c r="AR871" i="2"/>
  <c r="AQ871" i="2"/>
  <c r="AP871" i="2"/>
  <c r="AO871" i="2"/>
  <c r="AN871" i="2"/>
  <c r="AM871" i="2"/>
  <c r="AL871" i="2"/>
  <c r="AK871" i="2"/>
  <c r="AJ871" i="2"/>
  <c r="AI871" i="2"/>
  <c r="AH871" i="2"/>
  <c r="AG871" i="2"/>
  <c r="AF871" i="2"/>
  <c r="BI870" i="2"/>
  <c r="BH870" i="2"/>
  <c r="BG870" i="2"/>
  <c r="BF870" i="2"/>
  <c r="BE870" i="2"/>
  <c r="BD870" i="2"/>
  <c r="BC870" i="2"/>
  <c r="BB870" i="2"/>
  <c r="BA870" i="2"/>
  <c r="AZ870" i="2"/>
  <c r="AY870" i="2"/>
  <c r="AX870" i="2"/>
  <c r="AW870" i="2"/>
  <c r="AV870" i="2"/>
  <c r="AU870" i="2"/>
  <c r="AT870" i="2"/>
  <c r="AS870" i="2"/>
  <c r="AR870" i="2"/>
  <c r="AQ870" i="2"/>
  <c r="AP870" i="2"/>
  <c r="AO870" i="2"/>
  <c r="AN870" i="2"/>
  <c r="AM870" i="2"/>
  <c r="AL870" i="2"/>
  <c r="AK870" i="2"/>
  <c r="AJ870" i="2"/>
  <c r="AI870" i="2"/>
  <c r="AH870" i="2"/>
  <c r="AG870" i="2"/>
  <c r="AF870" i="2"/>
  <c r="BI869" i="2"/>
  <c r="BH869" i="2"/>
  <c r="BG869" i="2"/>
  <c r="BF869" i="2"/>
  <c r="BE869" i="2"/>
  <c r="BD869" i="2"/>
  <c r="BC869" i="2"/>
  <c r="BB869" i="2"/>
  <c r="BA869" i="2"/>
  <c r="AZ869" i="2"/>
  <c r="AY869" i="2"/>
  <c r="AX869" i="2"/>
  <c r="AW869" i="2"/>
  <c r="AV869" i="2"/>
  <c r="AU869" i="2"/>
  <c r="AT869" i="2"/>
  <c r="AS869" i="2"/>
  <c r="AR869" i="2"/>
  <c r="AQ869" i="2"/>
  <c r="AP869" i="2"/>
  <c r="AO869" i="2"/>
  <c r="AN869" i="2"/>
  <c r="AM869" i="2"/>
  <c r="AL869" i="2"/>
  <c r="AK869" i="2"/>
  <c r="AJ869" i="2"/>
  <c r="AI869" i="2"/>
  <c r="AH869" i="2"/>
  <c r="AG869" i="2"/>
  <c r="AF869" i="2"/>
  <c r="BI868" i="2"/>
  <c r="BH868" i="2"/>
  <c r="BG868" i="2"/>
  <c r="BF868" i="2"/>
  <c r="BE868" i="2"/>
  <c r="BD868" i="2"/>
  <c r="BC868" i="2"/>
  <c r="BB868" i="2"/>
  <c r="BA868" i="2"/>
  <c r="AZ868" i="2"/>
  <c r="AY868" i="2"/>
  <c r="AX868" i="2"/>
  <c r="AW868" i="2"/>
  <c r="AV868" i="2"/>
  <c r="AU868" i="2"/>
  <c r="AT868" i="2"/>
  <c r="AS868" i="2"/>
  <c r="AR868" i="2"/>
  <c r="AQ868" i="2"/>
  <c r="AP868" i="2"/>
  <c r="AO868" i="2"/>
  <c r="AN868" i="2"/>
  <c r="AM868" i="2"/>
  <c r="AL868" i="2"/>
  <c r="AK868" i="2"/>
  <c r="AJ868" i="2"/>
  <c r="AI868" i="2"/>
  <c r="AH868" i="2"/>
  <c r="AG868" i="2"/>
  <c r="AF868" i="2"/>
  <c r="BI867" i="2"/>
  <c r="BH867" i="2"/>
  <c r="BG867" i="2"/>
  <c r="BF867" i="2"/>
  <c r="BE867" i="2"/>
  <c r="BD867" i="2"/>
  <c r="BC867" i="2"/>
  <c r="BB867" i="2"/>
  <c r="BA867" i="2"/>
  <c r="AZ867" i="2"/>
  <c r="AY867" i="2"/>
  <c r="AX867" i="2"/>
  <c r="AW867" i="2"/>
  <c r="AV867" i="2"/>
  <c r="AU867" i="2"/>
  <c r="AT867" i="2"/>
  <c r="AS867" i="2"/>
  <c r="AR867" i="2"/>
  <c r="AQ867" i="2"/>
  <c r="AP867" i="2"/>
  <c r="AO867" i="2"/>
  <c r="AN867" i="2"/>
  <c r="AM867" i="2"/>
  <c r="AL867" i="2"/>
  <c r="AK867" i="2"/>
  <c r="AJ867" i="2"/>
  <c r="AI867" i="2"/>
  <c r="AH867" i="2"/>
  <c r="AG867" i="2"/>
  <c r="AF867" i="2"/>
  <c r="BI866" i="2"/>
  <c r="BH866" i="2"/>
  <c r="BG866" i="2"/>
  <c r="BF866" i="2"/>
  <c r="BE866" i="2"/>
  <c r="BD866" i="2"/>
  <c r="BC866" i="2"/>
  <c r="BB866" i="2"/>
  <c r="BA866" i="2"/>
  <c r="AZ866" i="2"/>
  <c r="AY866" i="2"/>
  <c r="AX866" i="2"/>
  <c r="AW866" i="2"/>
  <c r="AV866" i="2"/>
  <c r="AU866" i="2"/>
  <c r="AT866" i="2"/>
  <c r="AS866" i="2"/>
  <c r="AR866" i="2"/>
  <c r="AQ866" i="2"/>
  <c r="AP866" i="2"/>
  <c r="AO866" i="2"/>
  <c r="AN866" i="2"/>
  <c r="AM866" i="2"/>
  <c r="AL866" i="2"/>
  <c r="AK866" i="2"/>
  <c r="AJ866" i="2"/>
  <c r="AI866" i="2"/>
  <c r="AH866" i="2"/>
  <c r="AG866" i="2"/>
  <c r="AF866" i="2"/>
  <c r="BI865" i="2"/>
  <c r="BH865" i="2"/>
  <c r="BG865" i="2"/>
  <c r="BF865" i="2"/>
  <c r="BE865" i="2"/>
  <c r="BD865" i="2"/>
  <c r="BC865" i="2"/>
  <c r="BB865" i="2"/>
  <c r="BA865" i="2"/>
  <c r="AZ865" i="2"/>
  <c r="AY865" i="2"/>
  <c r="AX865" i="2"/>
  <c r="AW865" i="2"/>
  <c r="AV865" i="2"/>
  <c r="AU865" i="2"/>
  <c r="AT865" i="2"/>
  <c r="AS865" i="2"/>
  <c r="AR865" i="2"/>
  <c r="AQ865" i="2"/>
  <c r="AP865" i="2"/>
  <c r="AO865" i="2"/>
  <c r="AN865" i="2"/>
  <c r="AM865" i="2"/>
  <c r="AL865" i="2"/>
  <c r="AK865" i="2"/>
  <c r="AJ865" i="2"/>
  <c r="AI865" i="2"/>
  <c r="AH865" i="2"/>
  <c r="AG865" i="2"/>
  <c r="AF865" i="2"/>
  <c r="BI864" i="2"/>
  <c r="BH864" i="2"/>
  <c r="BG864" i="2"/>
  <c r="BF864" i="2"/>
  <c r="BE864" i="2"/>
  <c r="BD864" i="2"/>
  <c r="BC864" i="2"/>
  <c r="BB864" i="2"/>
  <c r="BA864" i="2"/>
  <c r="AZ864" i="2"/>
  <c r="AY864" i="2"/>
  <c r="AX864" i="2"/>
  <c r="AW864" i="2"/>
  <c r="AV864" i="2"/>
  <c r="AU864" i="2"/>
  <c r="AT864" i="2"/>
  <c r="AS864" i="2"/>
  <c r="AR864" i="2"/>
  <c r="AQ864" i="2"/>
  <c r="AP864" i="2"/>
  <c r="AO864" i="2"/>
  <c r="AN864" i="2"/>
  <c r="AM864" i="2"/>
  <c r="AL864" i="2"/>
  <c r="AK864" i="2"/>
  <c r="AJ864" i="2"/>
  <c r="AI864" i="2"/>
  <c r="AH864" i="2"/>
  <c r="AG864" i="2"/>
  <c r="AF864" i="2"/>
  <c r="BI863" i="2"/>
  <c r="BH863" i="2"/>
  <c r="BG863" i="2"/>
  <c r="BF863" i="2"/>
  <c r="BE863" i="2"/>
  <c r="BD863" i="2"/>
  <c r="BC863" i="2"/>
  <c r="BB863" i="2"/>
  <c r="BA863" i="2"/>
  <c r="AZ863" i="2"/>
  <c r="AY863" i="2"/>
  <c r="AX863" i="2"/>
  <c r="AW863" i="2"/>
  <c r="AV863" i="2"/>
  <c r="AU863" i="2"/>
  <c r="AT863" i="2"/>
  <c r="AS863" i="2"/>
  <c r="AR863" i="2"/>
  <c r="AQ863" i="2"/>
  <c r="AP863" i="2"/>
  <c r="AO863" i="2"/>
  <c r="AN863" i="2"/>
  <c r="AM863" i="2"/>
  <c r="AL863" i="2"/>
  <c r="AK863" i="2"/>
  <c r="AJ863" i="2"/>
  <c r="AI863" i="2"/>
  <c r="AH863" i="2"/>
  <c r="AG863" i="2"/>
  <c r="AF863" i="2"/>
  <c r="BI862" i="2"/>
  <c r="BH862" i="2"/>
  <c r="BG862" i="2"/>
  <c r="BF862" i="2"/>
  <c r="BE862" i="2"/>
  <c r="BD862" i="2"/>
  <c r="BC862" i="2"/>
  <c r="BB862" i="2"/>
  <c r="BA862" i="2"/>
  <c r="AZ862" i="2"/>
  <c r="AY862" i="2"/>
  <c r="AX862" i="2"/>
  <c r="AW862" i="2"/>
  <c r="AV862" i="2"/>
  <c r="AU862" i="2"/>
  <c r="AT862" i="2"/>
  <c r="AS862" i="2"/>
  <c r="AR862" i="2"/>
  <c r="AQ862" i="2"/>
  <c r="AP862" i="2"/>
  <c r="AO862" i="2"/>
  <c r="AN862" i="2"/>
  <c r="AM862" i="2"/>
  <c r="AL862" i="2"/>
  <c r="AK862" i="2"/>
  <c r="AJ862" i="2"/>
  <c r="AI862" i="2"/>
  <c r="AH862" i="2"/>
  <c r="AG862" i="2"/>
  <c r="AF862" i="2"/>
  <c r="BI861" i="2"/>
  <c r="BH861" i="2"/>
  <c r="BG861" i="2"/>
  <c r="BF861" i="2"/>
  <c r="BE861" i="2"/>
  <c r="BD861" i="2"/>
  <c r="BC861" i="2"/>
  <c r="BB861" i="2"/>
  <c r="BA861" i="2"/>
  <c r="AZ861" i="2"/>
  <c r="AY861" i="2"/>
  <c r="AX861" i="2"/>
  <c r="AW861" i="2"/>
  <c r="AV861" i="2"/>
  <c r="AU861" i="2"/>
  <c r="AT861" i="2"/>
  <c r="AS861" i="2"/>
  <c r="AR861" i="2"/>
  <c r="AQ861" i="2"/>
  <c r="AP861" i="2"/>
  <c r="AO861" i="2"/>
  <c r="AN861" i="2"/>
  <c r="AM861" i="2"/>
  <c r="AL861" i="2"/>
  <c r="AK861" i="2"/>
  <c r="AJ861" i="2"/>
  <c r="AI861" i="2"/>
  <c r="AH861" i="2"/>
  <c r="AG861" i="2"/>
  <c r="AF861" i="2"/>
  <c r="BI860" i="2"/>
  <c r="BH860" i="2"/>
  <c r="BG860" i="2"/>
  <c r="BF860" i="2"/>
  <c r="BE860" i="2"/>
  <c r="BD860" i="2"/>
  <c r="BC860" i="2"/>
  <c r="BB860" i="2"/>
  <c r="BA860" i="2"/>
  <c r="AZ860" i="2"/>
  <c r="AY860" i="2"/>
  <c r="AX860" i="2"/>
  <c r="AW860" i="2"/>
  <c r="AV860" i="2"/>
  <c r="AU860" i="2"/>
  <c r="AT860" i="2"/>
  <c r="AS860" i="2"/>
  <c r="AR860" i="2"/>
  <c r="AQ860" i="2"/>
  <c r="AP860" i="2"/>
  <c r="AO860" i="2"/>
  <c r="AN860" i="2"/>
  <c r="AM860" i="2"/>
  <c r="AL860" i="2"/>
  <c r="AK860" i="2"/>
  <c r="AJ860" i="2"/>
  <c r="AI860" i="2"/>
  <c r="AH860" i="2"/>
  <c r="AG860" i="2"/>
  <c r="AF860" i="2"/>
  <c r="BI859" i="2"/>
  <c r="BH859" i="2"/>
  <c r="BG859" i="2"/>
  <c r="BF859" i="2"/>
  <c r="BE859" i="2"/>
  <c r="BD859" i="2"/>
  <c r="BC859" i="2"/>
  <c r="BB859" i="2"/>
  <c r="BA859" i="2"/>
  <c r="AZ859" i="2"/>
  <c r="AY859" i="2"/>
  <c r="AX859" i="2"/>
  <c r="AW859" i="2"/>
  <c r="AV859" i="2"/>
  <c r="AU859" i="2"/>
  <c r="AT859" i="2"/>
  <c r="AS859" i="2"/>
  <c r="AR859" i="2"/>
  <c r="AQ859" i="2"/>
  <c r="AP859" i="2"/>
  <c r="AO859" i="2"/>
  <c r="AN859" i="2"/>
  <c r="AM859" i="2"/>
  <c r="AL859" i="2"/>
  <c r="AK859" i="2"/>
  <c r="AJ859" i="2"/>
  <c r="AI859" i="2"/>
  <c r="AH859" i="2"/>
  <c r="AG859" i="2"/>
  <c r="AF859" i="2"/>
  <c r="BI858" i="2"/>
  <c r="BH858" i="2"/>
  <c r="BG858" i="2"/>
  <c r="BF858" i="2"/>
  <c r="BE858" i="2"/>
  <c r="BD858" i="2"/>
  <c r="BC858" i="2"/>
  <c r="BB858" i="2"/>
  <c r="BA858" i="2"/>
  <c r="AZ858" i="2"/>
  <c r="AY858" i="2"/>
  <c r="AX858" i="2"/>
  <c r="AW858" i="2"/>
  <c r="AV858" i="2"/>
  <c r="AU858" i="2"/>
  <c r="AT858" i="2"/>
  <c r="AS858" i="2"/>
  <c r="AR858" i="2"/>
  <c r="AQ858" i="2"/>
  <c r="AP858" i="2"/>
  <c r="AO858" i="2"/>
  <c r="AN858" i="2"/>
  <c r="AM858" i="2"/>
  <c r="AL858" i="2"/>
  <c r="AK858" i="2"/>
  <c r="AJ858" i="2"/>
  <c r="AI858" i="2"/>
  <c r="AH858" i="2"/>
  <c r="AG858" i="2"/>
  <c r="AF858" i="2"/>
  <c r="BI857" i="2"/>
  <c r="BH857" i="2"/>
  <c r="BG857" i="2"/>
  <c r="BF857" i="2"/>
  <c r="BE857" i="2"/>
  <c r="BD857" i="2"/>
  <c r="BC857" i="2"/>
  <c r="BB857" i="2"/>
  <c r="BA857" i="2"/>
  <c r="AZ857" i="2"/>
  <c r="AY857" i="2"/>
  <c r="AX857" i="2"/>
  <c r="AW857" i="2"/>
  <c r="AV857" i="2"/>
  <c r="AU857" i="2"/>
  <c r="AT857" i="2"/>
  <c r="AS857" i="2"/>
  <c r="AR857" i="2"/>
  <c r="AQ857" i="2"/>
  <c r="AP857" i="2"/>
  <c r="AO857" i="2"/>
  <c r="AN857" i="2"/>
  <c r="AM857" i="2"/>
  <c r="AL857" i="2"/>
  <c r="AK857" i="2"/>
  <c r="AJ857" i="2"/>
  <c r="AI857" i="2"/>
  <c r="AH857" i="2"/>
  <c r="AG857" i="2"/>
  <c r="AF857" i="2"/>
  <c r="BI856" i="2"/>
  <c r="BH856" i="2"/>
  <c r="BG856" i="2"/>
  <c r="BF856" i="2"/>
  <c r="BE856" i="2"/>
  <c r="BD856" i="2"/>
  <c r="BC856" i="2"/>
  <c r="BB856" i="2"/>
  <c r="BA856" i="2"/>
  <c r="AZ856" i="2"/>
  <c r="AY856" i="2"/>
  <c r="AX856" i="2"/>
  <c r="AW856" i="2"/>
  <c r="AV856" i="2"/>
  <c r="AU856" i="2"/>
  <c r="AT856" i="2"/>
  <c r="AS856" i="2"/>
  <c r="AR856" i="2"/>
  <c r="AQ856" i="2"/>
  <c r="AP856" i="2"/>
  <c r="AO856" i="2"/>
  <c r="AN856" i="2"/>
  <c r="AM856" i="2"/>
  <c r="AL856" i="2"/>
  <c r="AK856" i="2"/>
  <c r="AJ856" i="2"/>
  <c r="AI856" i="2"/>
  <c r="AH856" i="2"/>
  <c r="AG856" i="2"/>
  <c r="AF856" i="2"/>
  <c r="BI855" i="2"/>
  <c r="BH855" i="2"/>
  <c r="BG855" i="2"/>
  <c r="BF855" i="2"/>
  <c r="BE855" i="2"/>
  <c r="BD855" i="2"/>
  <c r="BC855" i="2"/>
  <c r="BB855" i="2"/>
  <c r="BA855" i="2"/>
  <c r="AZ855" i="2"/>
  <c r="AY855" i="2"/>
  <c r="AX855" i="2"/>
  <c r="AW855" i="2"/>
  <c r="AV855" i="2"/>
  <c r="AU855" i="2"/>
  <c r="AT855" i="2"/>
  <c r="AS855" i="2"/>
  <c r="AR855" i="2"/>
  <c r="AQ855" i="2"/>
  <c r="AP855" i="2"/>
  <c r="AO855" i="2"/>
  <c r="AN855" i="2"/>
  <c r="AM855" i="2"/>
  <c r="AL855" i="2"/>
  <c r="AK855" i="2"/>
  <c r="AJ855" i="2"/>
  <c r="AI855" i="2"/>
  <c r="AH855" i="2"/>
  <c r="AG855" i="2"/>
  <c r="AF855" i="2"/>
  <c r="BI854" i="2"/>
  <c r="BH854" i="2"/>
  <c r="BG854" i="2"/>
  <c r="BF854" i="2"/>
  <c r="BE854" i="2"/>
  <c r="BD854" i="2"/>
  <c r="BC854" i="2"/>
  <c r="BB854" i="2"/>
  <c r="BA854" i="2"/>
  <c r="AZ854" i="2"/>
  <c r="AY854" i="2"/>
  <c r="AX854" i="2"/>
  <c r="AW854" i="2"/>
  <c r="AV854" i="2"/>
  <c r="AU854" i="2"/>
  <c r="AT854" i="2"/>
  <c r="AS854" i="2"/>
  <c r="AR854" i="2"/>
  <c r="AQ854" i="2"/>
  <c r="AP854" i="2"/>
  <c r="AO854" i="2"/>
  <c r="AN854" i="2"/>
  <c r="AM854" i="2"/>
  <c r="AL854" i="2"/>
  <c r="AK854" i="2"/>
  <c r="AJ854" i="2"/>
  <c r="AI854" i="2"/>
  <c r="AH854" i="2"/>
  <c r="AG854" i="2"/>
  <c r="AF854" i="2"/>
  <c r="BI853" i="2"/>
  <c r="BH853" i="2"/>
  <c r="BG853" i="2"/>
  <c r="BF853" i="2"/>
  <c r="BE853" i="2"/>
  <c r="BD853" i="2"/>
  <c r="BC853" i="2"/>
  <c r="BB853" i="2"/>
  <c r="BA853" i="2"/>
  <c r="AZ853" i="2"/>
  <c r="AY853" i="2"/>
  <c r="AX853" i="2"/>
  <c r="AW853" i="2"/>
  <c r="AV853" i="2"/>
  <c r="AU853" i="2"/>
  <c r="AT853" i="2"/>
  <c r="AS853" i="2"/>
  <c r="AR853" i="2"/>
  <c r="AQ853" i="2"/>
  <c r="AP853" i="2"/>
  <c r="AO853" i="2"/>
  <c r="AN853" i="2"/>
  <c r="AM853" i="2"/>
  <c r="AL853" i="2"/>
  <c r="AK853" i="2"/>
  <c r="AJ853" i="2"/>
  <c r="AI853" i="2"/>
  <c r="AH853" i="2"/>
  <c r="AG853" i="2"/>
  <c r="AF853" i="2"/>
  <c r="BI852" i="2"/>
  <c r="BH852" i="2"/>
  <c r="BG852" i="2"/>
  <c r="BF852" i="2"/>
  <c r="BE852" i="2"/>
  <c r="BD852" i="2"/>
  <c r="BC852" i="2"/>
  <c r="BB852" i="2"/>
  <c r="BA852" i="2"/>
  <c r="AZ852" i="2"/>
  <c r="AY852" i="2"/>
  <c r="AX852" i="2"/>
  <c r="AW852" i="2"/>
  <c r="AV852" i="2"/>
  <c r="AU852" i="2"/>
  <c r="AT852" i="2"/>
  <c r="AS852" i="2"/>
  <c r="AR852" i="2"/>
  <c r="AQ852" i="2"/>
  <c r="AP852" i="2"/>
  <c r="AO852" i="2"/>
  <c r="AN852" i="2"/>
  <c r="AM852" i="2"/>
  <c r="AL852" i="2"/>
  <c r="AK852" i="2"/>
  <c r="AJ852" i="2"/>
  <c r="AI852" i="2"/>
  <c r="AH852" i="2"/>
  <c r="AG852" i="2"/>
  <c r="AF852" i="2"/>
  <c r="BI851" i="2"/>
  <c r="BH851" i="2"/>
  <c r="BG851" i="2"/>
  <c r="BF851" i="2"/>
  <c r="BE851" i="2"/>
  <c r="BD851" i="2"/>
  <c r="BC851" i="2"/>
  <c r="BB851" i="2"/>
  <c r="BA851" i="2"/>
  <c r="AZ851" i="2"/>
  <c r="AY851" i="2"/>
  <c r="AX851" i="2"/>
  <c r="AW851" i="2"/>
  <c r="AV851" i="2"/>
  <c r="AU851" i="2"/>
  <c r="AT851" i="2"/>
  <c r="AS851" i="2"/>
  <c r="AR851" i="2"/>
  <c r="AQ851" i="2"/>
  <c r="AP851" i="2"/>
  <c r="AO851" i="2"/>
  <c r="AN851" i="2"/>
  <c r="AM851" i="2"/>
  <c r="AL851" i="2"/>
  <c r="AK851" i="2"/>
  <c r="AJ851" i="2"/>
  <c r="AI851" i="2"/>
  <c r="AH851" i="2"/>
  <c r="AG851" i="2"/>
  <c r="AF851" i="2"/>
  <c r="BI850" i="2"/>
  <c r="BH850" i="2"/>
  <c r="BG850" i="2"/>
  <c r="BF850" i="2"/>
  <c r="BE850" i="2"/>
  <c r="BD850" i="2"/>
  <c r="BC850" i="2"/>
  <c r="BB850" i="2"/>
  <c r="BA850" i="2"/>
  <c r="AZ850" i="2"/>
  <c r="AY850" i="2"/>
  <c r="AX850" i="2"/>
  <c r="AW850" i="2"/>
  <c r="AV850" i="2"/>
  <c r="AU850" i="2"/>
  <c r="AT850" i="2"/>
  <c r="AS850" i="2"/>
  <c r="AR850" i="2"/>
  <c r="AQ850" i="2"/>
  <c r="AP850" i="2"/>
  <c r="AO850" i="2"/>
  <c r="AN850" i="2"/>
  <c r="AM850" i="2"/>
  <c r="AL850" i="2"/>
  <c r="AK850" i="2"/>
  <c r="AJ850" i="2"/>
  <c r="AI850" i="2"/>
  <c r="AH850" i="2"/>
  <c r="AG850" i="2"/>
  <c r="AF850" i="2"/>
  <c r="BI849" i="2"/>
  <c r="BH849" i="2"/>
  <c r="BG849" i="2"/>
  <c r="BF849" i="2"/>
  <c r="BE849" i="2"/>
  <c r="BD849" i="2"/>
  <c r="BC849" i="2"/>
  <c r="BB849" i="2"/>
  <c r="BA849" i="2"/>
  <c r="AZ849" i="2"/>
  <c r="AY849" i="2"/>
  <c r="AX849" i="2"/>
  <c r="AW849" i="2"/>
  <c r="AV849" i="2"/>
  <c r="AU849" i="2"/>
  <c r="AT849" i="2"/>
  <c r="AS849" i="2"/>
  <c r="AR849" i="2"/>
  <c r="AQ849" i="2"/>
  <c r="AP849" i="2"/>
  <c r="AO849" i="2"/>
  <c r="AN849" i="2"/>
  <c r="AM849" i="2"/>
  <c r="AL849" i="2"/>
  <c r="AK849" i="2"/>
  <c r="AJ849" i="2"/>
  <c r="AI849" i="2"/>
  <c r="AH849" i="2"/>
  <c r="AG849" i="2"/>
  <c r="AF849" i="2"/>
  <c r="BI848" i="2"/>
  <c r="BH848" i="2"/>
  <c r="BG848" i="2"/>
  <c r="BF848" i="2"/>
  <c r="BE848" i="2"/>
  <c r="BD848" i="2"/>
  <c r="BC848" i="2"/>
  <c r="BB848" i="2"/>
  <c r="BA848" i="2"/>
  <c r="AZ848" i="2"/>
  <c r="AY848" i="2"/>
  <c r="AX848" i="2"/>
  <c r="AW848" i="2"/>
  <c r="AV848" i="2"/>
  <c r="AU848" i="2"/>
  <c r="AT848" i="2"/>
  <c r="AS848" i="2"/>
  <c r="AR848" i="2"/>
  <c r="AQ848" i="2"/>
  <c r="AP848" i="2"/>
  <c r="AO848" i="2"/>
  <c r="AN848" i="2"/>
  <c r="AM848" i="2"/>
  <c r="AL848" i="2"/>
  <c r="AK848" i="2"/>
  <c r="AJ848" i="2"/>
  <c r="AI848" i="2"/>
  <c r="AH848" i="2"/>
  <c r="AG848" i="2"/>
  <c r="AF848" i="2"/>
  <c r="BI847" i="2"/>
  <c r="BH847" i="2"/>
  <c r="BG847" i="2"/>
  <c r="BF847" i="2"/>
  <c r="BE847" i="2"/>
  <c r="BD847" i="2"/>
  <c r="BC847" i="2"/>
  <c r="BB847" i="2"/>
  <c r="BA847" i="2"/>
  <c r="AZ847" i="2"/>
  <c r="AY847" i="2"/>
  <c r="AX847" i="2"/>
  <c r="AW847" i="2"/>
  <c r="AV847" i="2"/>
  <c r="AU847" i="2"/>
  <c r="AT847" i="2"/>
  <c r="AS847" i="2"/>
  <c r="AR847" i="2"/>
  <c r="AQ847" i="2"/>
  <c r="AP847" i="2"/>
  <c r="AO847" i="2"/>
  <c r="AN847" i="2"/>
  <c r="AM847" i="2"/>
  <c r="AL847" i="2"/>
  <c r="AK847" i="2"/>
  <c r="AJ847" i="2"/>
  <c r="AI847" i="2"/>
  <c r="AH847" i="2"/>
  <c r="AG847" i="2"/>
  <c r="AF847" i="2"/>
  <c r="BI846" i="2"/>
  <c r="BH846" i="2"/>
  <c r="BG846" i="2"/>
  <c r="BF846" i="2"/>
  <c r="BE846" i="2"/>
  <c r="BD846" i="2"/>
  <c r="BC846" i="2"/>
  <c r="BB846" i="2"/>
  <c r="BA846" i="2"/>
  <c r="AZ846" i="2"/>
  <c r="AY846" i="2"/>
  <c r="AX846" i="2"/>
  <c r="AW846" i="2"/>
  <c r="AV846" i="2"/>
  <c r="AU846" i="2"/>
  <c r="AT846" i="2"/>
  <c r="AS846" i="2"/>
  <c r="AR846" i="2"/>
  <c r="AQ846" i="2"/>
  <c r="AP846" i="2"/>
  <c r="AO846" i="2"/>
  <c r="AN846" i="2"/>
  <c r="AM846" i="2"/>
  <c r="AL846" i="2"/>
  <c r="AK846" i="2"/>
  <c r="AJ846" i="2"/>
  <c r="AI846" i="2"/>
  <c r="AH846" i="2"/>
  <c r="AG846" i="2"/>
  <c r="AF846" i="2"/>
  <c r="BI845" i="2"/>
  <c r="BH845" i="2"/>
  <c r="BG845" i="2"/>
  <c r="BF845" i="2"/>
  <c r="BE845" i="2"/>
  <c r="BD845" i="2"/>
  <c r="BC845" i="2"/>
  <c r="BB845" i="2"/>
  <c r="BA845" i="2"/>
  <c r="AZ845" i="2"/>
  <c r="AY845" i="2"/>
  <c r="AX845" i="2"/>
  <c r="AW845" i="2"/>
  <c r="AV845" i="2"/>
  <c r="AU845" i="2"/>
  <c r="AT845" i="2"/>
  <c r="AS845" i="2"/>
  <c r="AR845" i="2"/>
  <c r="AQ845" i="2"/>
  <c r="AP845" i="2"/>
  <c r="AO845" i="2"/>
  <c r="AN845" i="2"/>
  <c r="AM845" i="2"/>
  <c r="AL845" i="2"/>
  <c r="AK845" i="2"/>
  <c r="AJ845" i="2"/>
  <c r="AI845" i="2"/>
  <c r="AH845" i="2"/>
  <c r="AG845" i="2"/>
  <c r="AF845" i="2"/>
  <c r="BI844" i="2"/>
  <c r="BH844" i="2"/>
  <c r="BG844" i="2"/>
  <c r="BF844" i="2"/>
  <c r="BE844" i="2"/>
  <c r="BD844" i="2"/>
  <c r="BC844" i="2"/>
  <c r="BB844" i="2"/>
  <c r="BA844" i="2"/>
  <c r="AZ844" i="2"/>
  <c r="AY844" i="2"/>
  <c r="AX844" i="2"/>
  <c r="AW844" i="2"/>
  <c r="AV844" i="2"/>
  <c r="AU844" i="2"/>
  <c r="AT844" i="2"/>
  <c r="AS844" i="2"/>
  <c r="AR844" i="2"/>
  <c r="AQ844" i="2"/>
  <c r="AP844" i="2"/>
  <c r="AO844" i="2"/>
  <c r="AN844" i="2"/>
  <c r="AM844" i="2"/>
  <c r="AL844" i="2"/>
  <c r="AK844" i="2"/>
  <c r="AJ844" i="2"/>
  <c r="AI844" i="2"/>
  <c r="AH844" i="2"/>
  <c r="AG844" i="2"/>
  <c r="AF844" i="2"/>
  <c r="BI843" i="2"/>
  <c r="BH843" i="2"/>
  <c r="BG843" i="2"/>
  <c r="BF843" i="2"/>
  <c r="BE843" i="2"/>
  <c r="BD843" i="2"/>
  <c r="BC843" i="2"/>
  <c r="BB843" i="2"/>
  <c r="BA843" i="2"/>
  <c r="AZ843" i="2"/>
  <c r="AY843" i="2"/>
  <c r="AX843" i="2"/>
  <c r="AW843" i="2"/>
  <c r="AV843" i="2"/>
  <c r="AU843" i="2"/>
  <c r="AT843" i="2"/>
  <c r="AS843" i="2"/>
  <c r="AR843" i="2"/>
  <c r="AQ843" i="2"/>
  <c r="AP843" i="2"/>
  <c r="AO843" i="2"/>
  <c r="AN843" i="2"/>
  <c r="AM843" i="2"/>
  <c r="AL843" i="2"/>
  <c r="AK843" i="2"/>
  <c r="AJ843" i="2"/>
  <c r="AI843" i="2"/>
  <c r="AH843" i="2"/>
  <c r="AG843" i="2"/>
  <c r="AF843" i="2"/>
  <c r="BI842" i="2"/>
  <c r="BH842" i="2"/>
  <c r="BG842" i="2"/>
  <c r="BF842" i="2"/>
  <c r="BE842" i="2"/>
  <c r="BD842" i="2"/>
  <c r="BC842" i="2"/>
  <c r="BB842" i="2"/>
  <c r="BA842" i="2"/>
  <c r="AZ842" i="2"/>
  <c r="AY842" i="2"/>
  <c r="AX842" i="2"/>
  <c r="AW842" i="2"/>
  <c r="AV842" i="2"/>
  <c r="AU842" i="2"/>
  <c r="AT842" i="2"/>
  <c r="AS842" i="2"/>
  <c r="AR842" i="2"/>
  <c r="AQ842" i="2"/>
  <c r="AP842" i="2"/>
  <c r="AO842" i="2"/>
  <c r="AN842" i="2"/>
  <c r="AM842" i="2"/>
  <c r="AL842" i="2"/>
  <c r="AK842" i="2"/>
  <c r="AJ842" i="2"/>
  <c r="AI842" i="2"/>
  <c r="AH842" i="2"/>
  <c r="AG842" i="2"/>
  <c r="AF842" i="2"/>
  <c r="BI841" i="2"/>
  <c r="BH841" i="2"/>
  <c r="BG841" i="2"/>
  <c r="BF841" i="2"/>
  <c r="BE841" i="2"/>
  <c r="BD841" i="2"/>
  <c r="BC841" i="2"/>
  <c r="BB841" i="2"/>
  <c r="BA841" i="2"/>
  <c r="AZ841" i="2"/>
  <c r="AY841" i="2"/>
  <c r="AX841" i="2"/>
  <c r="AW841" i="2"/>
  <c r="AV841" i="2"/>
  <c r="AU841" i="2"/>
  <c r="AT841" i="2"/>
  <c r="AS841" i="2"/>
  <c r="AR841" i="2"/>
  <c r="AQ841" i="2"/>
  <c r="AP841" i="2"/>
  <c r="AO841" i="2"/>
  <c r="AN841" i="2"/>
  <c r="AM841" i="2"/>
  <c r="AL841" i="2"/>
  <c r="AK841" i="2"/>
  <c r="AJ841" i="2"/>
  <c r="AI841" i="2"/>
  <c r="AH841" i="2"/>
  <c r="AG841" i="2"/>
  <c r="AF841" i="2"/>
  <c r="BI840" i="2"/>
  <c r="BH840" i="2"/>
  <c r="BG840" i="2"/>
  <c r="BF840" i="2"/>
  <c r="BE840" i="2"/>
  <c r="BD840" i="2"/>
  <c r="BC840" i="2"/>
  <c r="BB840" i="2"/>
  <c r="BA840" i="2"/>
  <c r="AZ840" i="2"/>
  <c r="AY840" i="2"/>
  <c r="AX840" i="2"/>
  <c r="AW840" i="2"/>
  <c r="AV840" i="2"/>
  <c r="AU840" i="2"/>
  <c r="AT840" i="2"/>
  <c r="AS840" i="2"/>
  <c r="AR840" i="2"/>
  <c r="AQ840" i="2"/>
  <c r="AP840" i="2"/>
  <c r="AO840" i="2"/>
  <c r="AN840" i="2"/>
  <c r="AM840" i="2"/>
  <c r="AL840" i="2"/>
  <c r="AK840" i="2"/>
  <c r="AJ840" i="2"/>
  <c r="AI840" i="2"/>
  <c r="AH840" i="2"/>
  <c r="AG840" i="2"/>
  <c r="AF840" i="2"/>
  <c r="BI839" i="2"/>
  <c r="BH839" i="2"/>
  <c r="BG839" i="2"/>
  <c r="BF839" i="2"/>
  <c r="BE839" i="2"/>
  <c r="BD839" i="2"/>
  <c r="BC839" i="2"/>
  <c r="BB839" i="2"/>
  <c r="BA839" i="2"/>
  <c r="AZ839" i="2"/>
  <c r="AY839" i="2"/>
  <c r="AX839" i="2"/>
  <c r="AW839" i="2"/>
  <c r="AV839" i="2"/>
  <c r="AU839" i="2"/>
  <c r="AT839" i="2"/>
  <c r="AS839" i="2"/>
  <c r="AR839" i="2"/>
  <c r="AQ839" i="2"/>
  <c r="AP839" i="2"/>
  <c r="AO839" i="2"/>
  <c r="AN839" i="2"/>
  <c r="AM839" i="2"/>
  <c r="AL839" i="2"/>
  <c r="AK839" i="2"/>
  <c r="AJ839" i="2"/>
  <c r="AI839" i="2"/>
  <c r="AH839" i="2"/>
  <c r="AG839" i="2"/>
  <c r="AF839" i="2"/>
  <c r="BI838" i="2"/>
  <c r="BH838" i="2"/>
  <c r="BG838" i="2"/>
  <c r="BF838" i="2"/>
  <c r="BE838" i="2"/>
  <c r="BD838" i="2"/>
  <c r="BC838" i="2"/>
  <c r="BB838" i="2"/>
  <c r="BA838" i="2"/>
  <c r="AZ838" i="2"/>
  <c r="AY838" i="2"/>
  <c r="AX838" i="2"/>
  <c r="AW838" i="2"/>
  <c r="AV838" i="2"/>
  <c r="AU838" i="2"/>
  <c r="AT838" i="2"/>
  <c r="AS838" i="2"/>
  <c r="AR838" i="2"/>
  <c r="AQ838" i="2"/>
  <c r="AP838" i="2"/>
  <c r="AO838" i="2"/>
  <c r="AN838" i="2"/>
  <c r="AM838" i="2"/>
  <c r="AL838" i="2"/>
  <c r="AK838" i="2"/>
  <c r="AJ838" i="2"/>
  <c r="AI838" i="2"/>
  <c r="AH838" i="2"/>
  <c r="AG838" i="2"/>
  <c r="AF838" i="2"/>
  <c r="BI837" i="2"/>
  <c r="BH837" i="2"/>
  <c r="BG837" i="2"/>
  <c r="BF837" i="2"/>
  <c r="BE837" i="2"/>
  <c r="BD837" i="2"/>
  <c r="BC837" i="2"/>
  <c r="BB837" i="2"/>
  <c r="BA837" i="2"/>
  <c r="AZ837" i="2"/>
  <c r="AY837" i="2"/>
  <c r="AX837" i="2"/>
  <c r="AW837" i="2"/>
  <c r="AV837" i="2"/>
  <c r="AU837" i="2"/>
  <c r="AT837" i="2"/>
  <c r="AS837" i="2"/>
  <c r="AR837" i="2"/>
  <c r="AQ837" i="2"/>
  <c r="AP837" i="2"/>
  <c r="AO837" i="2"/>
  <c r="AN837" i="2"/>
  <c r="AM837" i="2"/>
  <c r="AL837" i="2"/>
  <c r="AK837" i="2"/>
  <c r="AJ837" i="2"/>
  <c r="AI837" i="2"/>
  <c r="AH837" i="2"/>
  <c r="AG837" i="2"/>
  <c r="AF837" i="2"/>
  <c r="BI836" i="2"/>
  <c r="BH836" i="2"/>
  <c r="BG836" i="2"/>
  <c r="BF836" i="2"/>
  <c r="BE836" i="2"/>
  <c r="BD836" i="2"/>
  <c r="BC836" i="2"/>
  <c r="BB836" i="2"/>
  <c r="BA836" i="2"/>
  <c r="AZ836" i="2"/>
  <c r="AY836" i="2"/>
  <c r="AX836" i="2"/>
  <c r="AW836" i="2"/>
  <c r="AV836" i="2"/>
  <c r="AU836" i="2"/>
  <c r="AT836" i="2"/>
  <c r="AS836" i="2"/>
  <c r="AR836" i="2"/>
  <c r="AQ836" i="2"/>
  <c r="AP836" i="2"/>
  <c r="AO836" i="2"/>
  <c r="AN836" i="2"/>
  <c r="AM836" i="2"/>
  <c r="AL836" i="2"/>
  <c r="AK836" i="2"/>
  <c r="AJ836" i="2"/>
  <c r="AI836" i="2"/>
  <c r="AH836" i="2"/>
  <c r="AG836" i="2"/>
  <c r="AF836" i="2"/>
  <c r="BI835" i="2"/>
  <c r="BH835" i="2"/>
  <c r="BG835" i="2"/>
  <c r="BF835" i="2"/>
  <c r="BE835" i="2"/>
  <c r="BD835" i="2"/>
  <c r="BC835" i="2"/>
  <c r="BB835" i="2"/>
  <c r="BA835" i="2"/>
  <c r="AZ835" i="2"/>
  <c r="AY835" i="2"/>
  <c r="AX835" i="2"/>
  <c r="AW835" i="2"/>
  <c r="AV835" i="2"/>
  <c r="AU835" i="2"/>
  <c r="AT835" i="2"/>
  <c r="AS835" i="2"/>
  <c r="AR835" i="2"/>
  <c r="AQ835" i="2"/>
  <c r="AP835" i="2"/>
  <c r="AO835" i="2"/>
  <c r="AN835" i="2"/>
  <c r="AM835" i="2"/>
  <c r="AL835" i="2"/>
  <c r="AK835" i="2"/>
  <c r="AJ835" i="2"/>
  <c r="AI835" i="2"/>
  <c r="AH835" i="2"/>
  <c r="AG835" i="2"/>
  <c r="AF835" i="2"/>
  <c r="BI834" i="2"/>
  <c r="BH834" i="2"/>
  <c r="BG834" i="2"/>
  <c r="BF834" i="2"/>
  <c r="BE834" i="2"/>
  <c r="BD834" i="2"/>
  <c r="BC834" i="2"/>
  <c r="BB834" i="2"/>
  <c r="BA834" i="2"/>
  <c r="AZ834" i="2"/>
  <c r="AY834" i="2"/>
  <c r="AX834" i="2"/>
  <c r="AW834" i="2"/>
  <c r="AV834" i="2"/>
  <c r="AU834" i="2"/>
  <c r="AT834" i="2"/>
  <c r="AS834" i="2"/>
  <c r="AR834" i="2"/>
  <c r="AQ834" i="2"/>
  <c r="AP834" i="2"/>
  <c r="AO834" i="2"/>
  <c r="AN834" i="2"/>
  <c r="AM834" i="2"/>
  <c r="AL834" i="2"/>
  <c r="AK834" i="2"/>
  <c r="AJ834" i="2"/>
  <c r="AI834" i="2"/>
  <c r="AH834" i="2"/>
  <c r="AG834" i="2"/>
  <c r="AF834" i="2"/>
  <c r="BI833" i="2"/>
  <c r="BH833" i="2"/>
  <c r="BG833" i="2"/>
  <c r="BF833" i="2"/>
  <c r="BE833" i="2"/>
  <c r="BD833" i="2"/>
  <c r="BC833" i="2"/>
  <c r="BB833" i="2"/>
  <c r="BA833" i="2"/>
  <c r="AZ833" i="2"/>
  <c r="AY833" i="2"/>
  <c r="AX833" i="2"/>
  <c r="AW833" i="2"/>
  <c r="AV833" i="2"/>
  <c r="AU833" i="2"/>
  <c r="AT833" i="2"/>
  <c r="AS833" i="2"/>
  <c r="AR833" i="2"/>
  <c r="AQ833" i="2"/>
  <c r="AP833" i="2"/>
  <c r="AO833" i="2"/>
  <c r="AN833" i="2"/>
  <c r="AM833" i="2"/>
  <c r="AL833" i="2"/>
  <c r="AK833" i="2"/>
  <c r="AJ833" i="2"/>
  <c r="AI833" i="2"/>
  <c r="AH833" i="2"/>
  <c r="AG833" i="2"/>
  <c r="AF833" i="2"/>
  <c r="BI832" i="2"/>
  <c r="BH832" i="2"/>
  <c r="BG832" i="2"/>
  <c r="BF832" i="2"/>
  <c r="BE832" i="2"/>
  <c r="BD832" i="2"/>
  <c r="BC832" i="2"/>
  <c r="BB832" i="2"/>
  <c r="BA832" i="2"/>
  <c r="AZ832" i="2"/>
  <c r="AY832" i="2"/>
  <c r="AX832" i="2"/>
  <c r="AW832" i="2"/>
  <c r="AV832" i="2"/>
  <c r="AU832" i="2"/>
  <c r="AT832" i="2"/>
  <c r="AS832" i="2"/>
  <c r="AR832" i="2"/>
  <c r="AQ832" i="2"/>
  <c r="AP832" i="2"/>
  <c r="AO832" i="2"/>
  <c r="AN832" i="2"/>
  <c r="AM832" i="2"/>
  <c r="AL832" i="2"/>
  <c r="AK832" i="2"/>
  <c r="AJ832" i="2"/>
  <c r="AI832" i="2"/>
  <c r="AH832" i="2"/>
  <c r="AG832" i="2"/>
  <c r="AF832" i="2"/>
  <c r="BI831" i="2"/>
  <c r="BH831" i="2"/>
  <c r="BG831" i="2"/>
  <c r="BF831" i="2"/>
  <c r="BE831" i="2"/>
  <c r="BD831" i="2"/>
  <c r="BC831" i="2"/>
  <c r="BB831" i="2"/>
  <c r="BA831" i="2"/>
  <c r="AZ831" i="2"/>
  <c r="AY831" i="2"/>
  <c r="AX831" i="2"/>
  <c r="AW831" i="2"/>
  <c r="AV831" i="2"/>
  <c r="AU831" i="2"/>
  <c r="AT831" i="2"/>
  <c r="AS831" i="2"/>
  <c r="AR831" i="2"/>
  <c r="AQ831" i="2"/>
  <c r="AP831" i="2"/>
  <c r="AO831" i="2"/>
  <c r="AN831" i="2"/>
  <c r="AM831" i="2"/>
  <c r="AL831" i="2"/>
  <c r="AK831" i="2"/>
  <c r="AJ831" i="2"/>
  <c r="AI831" i="2"/>
  <c r="AH831" i="2"/>
  <c r="AG831" i="2"/>
  <c r="AF831" i="2"/>
  <c r="BI830" i="2"/>
  <c r="BH830" i="2"/>
  <c r="BG830" i="2"/>
  <c r="BF830" i="2"/>
  <c r="BE830" i="2"/>
  <c r="BD830" i="2"/>
  <c r="BC830" i="2"/>
  <c r="BB830" i="2"/>
  <c r="BA830" i="2"/>
  <c r="AZ830" i="2"/>
  <c r="AY830" i="2"/>
  <c r="AX830" i="2"/>
  <c r="AW830" i="2"/>
  <c r="AV830" i="2"/>
  <c r="AU830" i="2"/>
  <c r="AT830" i="2"/>
  <c r="AS830" i="2"/>
  <c r="AR830" i="2"/>
  <c r="AQ830" i="2"/>
  <c r="AP830" i="2"/>
  <c r="AO830" i="2"/>
  <c r="AN830" i="2"/>
  <c r="AM830" i="2"/>
  <c r="AL830" i="2"/>
  <c r="AK830" i="2"/>
  <c r="AJ830" i="2"/>
  <c r="AI830" i="2"/>
  <c r="AH830" i="2"/>
  <c r="AG830" i="2"/>
  <c r="AF830" i="2"/>
  <c r="BI829" i="2"/>
  <c r="BH829" i="2"/>
  <c r="BG829" i="2"/>
  <c r="BF829" i="2"/>
  <c r="BE829" i="2"/>
  <c r="BD829" i="2"/>
  <c r="BC829" i="2"/>
  <c r="BB829" i="2"/>
  <c r="BA829" i="2"/>
  <c r="AZ829" i="2"/>
  <c r="AY829" i="2"/>
  <c r="AX829" i="2"/>
  <c r="AW829" i="2"/>
  <c r="AV829" i="2"/>
  <c r="AU829" i="2"/>
  <c r="AT829" i="2"/>
  <c r="AS829" i="2"/>
  <c r="AR829" i="2"/>
  <c r="AQ829" i="2"/>
  <c r="AP829" i="2"/>
  <c r="AO829" i="2"/>
  <c r="AN829" i="2"/>
  <c r="AM829" i="2"/>
  <c r="AL829" i="2"/>
  <c r="AK829" i="2"/>
  <c r="AJ829" i="2"/>
  <c r="AI829" i="2"/>
  <c r="AH829" i="2"/>
  <c r="AG829" i="2"/>
  <c r="AF829" i="2"/>
  <c r="BI828" i="2"/>
  <c r="BH828" i="2"/>
  <c r="BG828" i="2"/>
  <c r="BF828" i="2"/>
  <c r="BE828" i="2"/>
  <c r="BD828" i="2"/>
  <c r="BC828" i="2"/>
  <c r="BB828" i="2"/>
  <c r="BA828" i="2"/>
  <c r="AZ828" i="2"/>
  <c r="AY828" i="2"/>
  <c r="AX828" i="2"/>
  <c r="AW828" i="2"/>
  <c r="AV828" i="2"/>
  <c r="AU828" i="2"/>
  <c r="AT828" i="2"/>
  <c r="AS828" i="2"/>
  <c r="AR828" i="2"/>
  <c r="AQ828" i="2"/>
  <c r="AP828" i="2"/>
  <c r="AO828" i="2"/>
  <c r="AN828" i="2"/>
  <c r="AM828" i="2"/>
  <c r="AL828" i="2"/>
  <c r="AK828" i="2"/>
  <c r="AJ828" i="2"/>
  <c r="AI828" i="2"/>
  <c r="AH828" i="2"/>
  <c r="AG828" i="2"/>
  <c r="AF828" i="2"/>
  <c r="BI827" i="2"/>
  <c r="BH827" i="2"/>
  <c r="BG827" i="2"/>
  <c r="BF827" i="2"/>
  <c r="BE827" i="2"/>
  <c r="BD827" i="2"/>
  <c r="BC827" i="2"/>
  <c r="BB827" i="2"/>
  <c r="BA827" i="2"/>
  <c r="AZ827" i="2"/>
  <c r="AY827" i="2"/>
  <c r="AX827" i="2"/>
  <c r="AW827" i="2"/>
  <c r="AV827" i="2"/>
  <c r="AU827" i="2"/>
  <c r="AT827" i="2"/>
  <c r="AS827" i="2"/>
  <c r="AR827" i="2"/>
  <c r="AQ827" i="2"/>
  <c r="AP827" i="2"/>
  <c r="AO827" i="2"/>
  <c r="AN827" i="2"/>
  <c r="AM827" i="2"/>
  <c r="AL827" i="2"/>
  <c r="AK827" i="2"/>
  <c r="AJ827" i="2"/>
  <c r="AI827" i="2"/>
  <c r="AH827" i="2"/>
  <c r="AG827" i="2"/>
  <c r="AF827" i="2"/>
  <c r="BI826" i="2"/>
  <c r="BH826" i="2"/>
  <c r="BG826" i="2"/>
  <c r="BF826" i="2"/>
  <c r="BE826" i="2"/>
  <c r="BD826" i="2"/>
  <c r="BC826" i="2"/>
  <c r="BB826" i="2"/>
  <c r="BA826" i="2"/>
  <c r="AZ826" i="2"/>
  <c r="AY826" i="2"/>
  <c r="AX826" i="2"/>
  <c r="AW826" i="2"/>
  <c r="AV826" i="2"/>
  <c r="AU826" i="2"/>
  <c r="AT826" i="2"/>
  <c r="AS826" i="2"/>
  <c r="AR826" i="2"/>
  <c r="AQ826" i="2"/>
  <c r="AP826" i="2"/>
  <c r="AO826" i="2"/>
  <c r="AN826" i="2"/>
  <c r="AM826" i="2"/>
  <c r="AL826" i="2"/>
  <c r="AK826" i="2"/>
  <c r="AJ826" i="2"/>
  <c r="AI826" i="2"/>
  <c r="AH826" i="2"/>
  <c r="AG826" i="2"/>
  <c r="AF826" i="2"/>
  <c r="BI825" i="2"/>
  <c r="BH825" i="2"/>
  <c r="BG825" i="2"/>
  <c r="BF825" i="2"/>
  <c r="BE825" i="2"/>
  <c r="BD825" i="2"/>
  <c r="BC825" i="2"/>
  <c r="BB825" i="2"/>
  <c r="BA825" i="2"/>
  <c r="AZ825" i="2"/>
  <c r="AY825" i="2"/>
  <c r="AX825" i="2"/>
  <c r="AW825" i="2"/>
  <c r="AV825" i="2"/>
  <c r="AU825" i="2"/>
  <c r="AT825" i="2"/>
  <c r="AS825" i="2"/>
  <c r="AR825" i="2"/>
  <c r="AQ825" i="2"/>
  <c r="AP825" i="2"/>
  <c r="AO825" i="2"/>
  <c r="AN825" i="2"/>
  <c r="AM825" i="2"/>
  <c r="AL825" i="2"/>
  <c r="AK825" i="2"/>
  <c r="AJ825" i="2"/>
  <c r="AI825" i="2"/>
  <c r="AH825" i="2"/>
  <c r="AG825" i="2"/>
  <c r="AF825" i="2"/>
  <c r="BI824" i="2"/>
  <c r="BH824" i="2"/>
  <c r="BG824" i="2"/>
  <c r="BF824" i="2"/>
  <c r="BE824" i="2"/>
  <c r="BD824" i="2"/>
  <c r="BC824" i="2"/>
  <c r="BB824" i="2"/>
  <c r="BA824" i="2"/>
  <c r="AZ824" i="2"/>
  <c r="AY824" i="2"/>
  <c r="AX824" i="2"/>
  <c r="AW824" i="2"/>
  <c r="AV824" i="2"/>
  <c r="AU824" i="2"/>
  <c r="AT824" i="2"/>
  <c r="AS824" i="2"/>
  <c r="AR824" i="2"/>
  <c r="AQ824" i="2"/>
  <c r="AP824" i="2"/>
  <c r="AO824" i="2"/>
  <c r="AN824" i="2"/>
  <c r="AM824" i="2"/>
  <c r="AL824" i="2"/>
  <c r="AK824" i="2"/>
  <c r="AJ824" i="2"/>
  <c r="AI824" i="2"/>
  <c r="AH824" i="2"/>
  <c r="AG824" i="2"/>
  <c r="AF824" i="2"/>
  <c r="BI823" i="2"/>
  <c r="BH823" i="2"/>
  <c r="BG823" i="2"/>
  <c r="BF823" i="2"/>
  <c r="BE823" i="2"/>
  <c r="BD823" i="2"/>
  <c r="BC823" i="2"/>
  <c r="BB823" i="2"/>
  <c r="BA823" i="2"/>
  <c r="AZ823" i="2"/>
  <c r="AY823" i="2"/>
  <c r="AX823" i="2"/>
  <c r="AW823" i="2"/>
  <c r="AV823" i="2"/>
  <c r="AU823" i="2"/>
  <c r="AT823" i="2"/>
  <c r="AS823" i="2"/>
  <c r="AR823" i="2"/>
  <c r="AQ823" i="2"/>
  <c r="AP823" i="2"/>
  <c r="AO823" i="2"/>
  <c r="AN823" i="2"/>
  <c r="AM823" i="2"/>
  <c r="AL823" i="2"/>
  <c r="AK823" i="2"/>
  <c r="AJ823" i="2"/>
  <c r="AI823" i="2"/>
  <c r="AH823" i="2"/>
  <c r="AG823" i="2"/>
  <c r="AF823" i="2"/>
  <c r="BI822" i="2"/>
  <c r="BH822" i="2"/>
  <c r="BG822" i="2"/>
  <c r="BF822" i="2"/>
  <c r="BE822" i="2"/>
  <c r="BD822" i="2"/>
  <c r="BC822" i="2"/>
  <c r="BB822" i="2"/>
  <c r="BA822" i="2"/>
  <c r="AZ822" i="2"/>
  <c r="AY822" i="2"/>
  <c r="AX822" i="2"/>
  <c r="AW822" i="2"/>
  <c r="AV822" i="2"/>
  <c r="AU822" i="2"/>
  <c r="AT822" i="2"/>
  <c r="AS822" i="2"/>
  <c r="AR822" i="2"/>
  <c r="AQ822" i="2"/>
  <c r="AP822" i="2"/>
  <c r="AO822" i="2"/>
  <c r="AN822" i="2"/>
  <c r="AM822" i="2"/>
  <c r="AL822" i="2"/>
  <c r="AK822" i="2"/>
  <c r="AJ822" i="2"/>
  <c r="AI822" i="2"/>
  <c r="AH822" i="2"/>
  <c r="AG822" i="2"/>
  <c r="AF822" i="2"/>
  <c r="BI821" i="2"/>
  <c r="BH821" i="2"/>
  <c r="BG821" i="2"/>
  <c r="BF821" i="2"/>
  <c r="BE821" i="2"/>
  <c r="BD821" i="2"/>
  <c r="BC821" i="2"/>
  <c r="BB821" i="2"/>
  <c r="BA821" i="2"/>
  <c r="AZ821" i="2"/>
  <c r="AY821" i="2"/>
  <c r="AX821" i="2"/>
  <c r="AW821" i="2"/>
  <c r="AV821" i="2"/>
  <c r="AU821" i="2"/>
  <c r="AT821" i="2"/>
  <c r="AS821" i="2"/>
  <c r="AR821" i="2"/>
  <c r="AQ821" i="2"/>
  <c r="AP821" i="2"/>
  <c r="AO821" i="2"/>
  <c r="AN821" i="2"/>
  <c r="AM821" i="2"/>
  <c r="AL821" i="2"/>
  <c r="AK821" i="2"/>
  <c r="AJ821" i="2"/>
  <c r="AI821" i="2"/>
  <c r="AH821" i="2"/>
  <c r="AG821" i="2"/>
  <c r="AF821" i="2"/>
  <c r="BI820" i="2"/>
  <c r="BH820" i="2"/>
  <c r="BG820" i="2"/>
  <c r="BF820" i="2"/>
  <c r="BE820" i="2"/>
  <c r="BD820" i="2"/>
  <c r="BC820" i="2"/>
  <c r="BB820" i="2"/>
  <c r="BA820" i="2"/>
  <c r="AZ820" i="2"/>
  <c r="AY820" i="2"/>
  <c r="AX820" i="2"/>
  <c r="AW820" i="2"/>
  <c r="AV820" i="2"/>
  <c r="AU820" i="2"/>
  <c r="AT820" i="2"/>
  <c r="AS820" i="2"/>
  <c r="AR820" i="2"/>
  <c r="AQ820" i="2"/>
  <c r="AP820" i="2"/>
  <c r="AO820" i="2"/>
  <c r="AN820" i="2"/>
  <c r="AM820" i="2"/>
  <c r="AL820" i="2"/>
  <c r="AK820" i="2"/>
  <c r="AJ820" i="2"/>
  <c r="AI820" i="2"/>
  <c r="AH820" i="2"/>
  <c r="AG820" i="2"/>
  <c r="AF820" i="2"/>
  <c r="BI819" i="2"/>
  <c r="BH819" i="2"/>
  <c r="BG819" i="2"/>
  <c r="BF819" i="2"/>
  <c r="BE819" i="2"/>
  <c r="BD819" i="2"/>
  <c r="BC819" i="2"/>
  <c r="BB819" i="2"/>
  <c r="BA819" i="2"/>
  <c r="AZ819" i="2"/>
  <c r="AY819" i="2"/>
  <c r="AX819" i="2"/>
  <c r="AW819" i="2"/>
  <c r="AV819" i="2"/>
  <c r="AU819" i="2"/>
  <c r="AT819" i="2"/>
  <c r="AS819" i="2"/>
  <c r="AR819" i="2"/>
  <c r="AQ819" i="2"/>
  <c r="AP819" i="2"/>
  <c r="AO819" i="2"/>
  <c r="AN819" i="2"/>
  <c r="AM819" i="2"/>
  <c r="AL819" i="2"/>
  <c r="AK819" i="2"/>
  <c r="AJ819" i="2"/>
  <c r="AI819" i="2"/>
  <c r="AH819" i="2"/>
  <c r="AG819" i="2"/>
  <c r="AF819" i="2"/>
  <c r="BI818" i="2"/>
  <c r="BH818" i="2"/>
  <c r="BG818" i="2"/>
  <c r="BF818" i="2"/>
  <c r="BE818" i="2"/>
  <c r="BD818" i="2"/>
  <c r="BC818" i="2"/>
  <c r="BB818" i="2"/>
  <c r="BA818" i="2"/>
  <c r="AZ818" i="2"/>
  <c r="AY818" i="2"/>
  <c r="AX818" i="2"/>
  <c r="AW818" i="2"/>
  <c r="AV818" i="2"/>
  <c r="AU818" i="2"/>
  <c r="AT818" i="2"/>
  <c r="AS818" i="2"/>
  <c r="AR818" i="2"/>
  <c r="AQ818" i="2"/>
  <c r="AP818" i="2"/>
  <c r="AO818" i="2"/>
  <c r="AN818" i="2"/>
  <c r="AM818" i="2"/>
  <c r="AL818" i="2"/>
  <c r="AK818" i="2"/>
  <c r="AJ818" i="2"/>
  <c r="AI818" i="2"/>
  <c r="AH818" i="2"/>
  <c r="AG818" i="2"/>
  <c r="AF818" i="2"/>
  <c r="BI817" i="2"/>
  <c r="BH817" i="2"/>
  <c r="BG817" i="2"/>
  <c r="BF817" i="2"/>
  <c r="BE817" i="2"/>
  <c r="BD817" i="2"/>
  <c r="BC817" i="2"/>
  <c r="BB817" i="2"/>
  <c r="BA817" i="2"/>
  <c r="AZ817" i="2"/>
  <c r="AY817" i="2"/>
  <c r="AX817" i="2"/>
  <c r="AW817" i="2"/>
  <c r="AV817" i="2"/>
  <c r="AU817" i="2"/>
  <c r="AT817" i="2"/>
  <c r="AS817" i="2"/>
  <c r="AR817" i="2"/>
  <c r="AQ817" i="2"/>
  <c r="AP817" i="2"/>
  <c r="AO817" i="2"/>
  <c r="AN817" i="2"/>
  <c r="AM817" i="2"/>
  <c r="AL817" i="2"/>
  <c r="AK817" i="2"/>
  <c r="AJ817" i="2"/>
  <c r="AI817" i="2"/>
  <c r="AH817" i="2"/>
  <c r="AG817" i="2"/>
  <c r="AF817" i="2"/>
  <c r="BI816" i="2"/>
  <c r="BH816" i="2"/>
  <c r="BG816" i="2"/>
  <c r="BF816" i="2"/>
  <c r="BE816" i="2"/>
  <c r="BD816" i="2"/>
  <c r="BC816" i="2"/>
  <c r="BB816" i="2"/>
  <c r="BA816" i="2"/>
  <c r="AZ816" i="2"/>
  <c r="AY816" i="2"/>
  <c r="AX816" i="2"/>
  <c r="AW816" i="2"/>
  <c r="AV816" i="2"/>
  <c r="AU816" i="2"/>
  <c r="AT816" i="2"/>
  <c r="AS816" i="2"/>
  <c r="AR816" i="2"/>
  <c r="AQ816" i="2"/>
  <c r="AP816" i="2"/>
  <c r="AO816" i="2"/>
  <c r="AN816" i="2"/>
  <c r="AM816" i="2"/>
  <c r="AL816" i="2"/>
  <c r="AK816" i="2"/>
  <c r="AJ816" i="2"/>
  <c r="AI816" i="2"/>
  <c r="AH816" i="2"/>
  <c r="AG816" i="2"/>
  <c r="AF816" i="2"/>
  <c r="BI815" i="2"/>
  <c r="BH815" i="2"/>
  <c r="BG815" i="2"/>
  <c r="BF815" i="2"/>
  <c r="BE815" i="2"/>
  <c r="BD815" i="2"/>
  <c r="BC815" i="2"/>
  <c r="BB815" i="2"/>
  <c r="BA815" i="2"/>
  <c r="AZ815" i="2"/>
  <c r="AY815" i="2"/>
  <c r="AX815" i="2"/>
  <c r="AW815" i="2"/>
  <c r="AV815" i="2"/>
  <c r="AU815" i="2"/>
  <c r="AT815" i="2"/>
  <c r="AS815" i="2"/>
  <c r="AR815" i="2"/>
  <c r="AQ815" i="2"/>
  <c r="AP815" i="2"/>
  <c r="AO815" i="2"/>
  <c r="AN815" i="2"/>
  <c r="AM815" i="2"/>
  <c r="AL815" i="2"/>
  <c r="AK815" i="2"/>
  <c r="AJ815" i="2"/>
  <c r="AI815" i="2"/>
  <c r="AH815" i="2"/>
  <c r="AG815" i="2"/>
  <c r="AF815" i="2"/>
  <c r="BI814" i="2"/>
  <c r="BH814" i="2"/>
  <c r="BG814" i="2"/>
  <c r="BF814" i="2"/>
  <c r="BE814" i="2"/>
  <c r="BD814" i="2"/>
  <c r="BC814" i="2"/>
  <c r="BB814" i="2"/>
  <c r="BA814" i="2"/>
  <c r="AZ814" i="2"/>
  <c r="AY814" i="2"/>
  <c r="AX814" i="2"/>
  <c r="AW814" i="2"/>
  <c r="AV814" i="2"/>
  <c r="AU814" i="2"/>
  <c r="AT814" i="2"/>
  <c r="AS814" i="2"/>
  <c r="AR814" i="2"/>
  <c r="AQ814" i="2"/>
  <c r="AP814" i="2"/>
  <c r="AO814" i="2"/>
  <c r="AN814" i="2"/>
  <c r="AM814" i="2"/>
  <c r="AL814" i="2"/>
  <c r="AK814" i="2"/>
  <c r="AJ814" i="2"/>
  <c r="AI814" i="2"/>
  <c r="AH814" i="2"/>
  <c r="AG814" i="2"/>
  <c r="AF814" i="2"/>
  <c r="BI813" i="2"/>
  <c r="BH813" i="2"/>
  <c r="BG813" i="2"/>
  <c r="BF813" i="2"/>
  <c r="BE813" i="2"/>
  <c r="BD813" i="2"/>
  <c r="BC813" i="2"/>
  <c r="BB813" i="2"/>
  <c r="BA813" i="2"/>
  <c r="AZ813" i="2"/>
  <c r="AY813" i="2"/>
  <c r="AX813" i="2"/>
  <c r="AW813" i="2"/>
  <c r="AV813" i="2"/>
  <c r="AU813" i="2"/>
  <c r="AT813" i="2"/>
  <c r="AS813" i="2"/>
  <c r="AR813" i="2"/>
  <c r="AQ813" i="2"/>
  <c r="AP813" i="2"/>
  <c r="AO813" i="2"/>
  <c r="AN813" i="2"/>
  <c r="AM813" i="2"/>
  <c r="AL813" i="2"/>
  <c r="AK813" i="2"/>
  <c r="AJ813" i="2"/>
  <c r="AI813" i="2"/>
  <c r="AH813" i="2"/>
  <c r="AG813" i="2"/>
  <c r="AF813" i="2"/>
  <c r="BI812" i="2"/>
  <c r="BH812" i="2"/>
  <c r="BG812" i="2"/>
  <c r="BF812" i="2"/>
  <c r="BE812" i="2"/>
  <c r="BD812" i="2"/>
  <c r="BC812" i="2"/>
  <c r="BB812" i="2"/>
  <c r="BA812" i="2"/>
  <c r="AZ812" i="2"/>
  <c r="AY812" i="2"/>
  <c r="AX812" i="2"/>
  <c r="AW812" i="2"/>
  <c r="AV812" i="2"/>
  <c r="AU812" i="2"/>
  <c r="AT812" i="2"/>
  <c r="AS812" i="2"/>
  <c r="AR812" i="2"/>
  <c r="AQ812" i="2"/>
  <c r="AP812" i="2"/>
  <c r="AO812" i="2"/>
  <c r="AN812" i="2"/>
  <c r="AM812" i="2"/>
  <c r="AL812" i="2"/>
  <c r="AK812" i="2"/>
  <c r="AJ812" i="2"/>
  <c r="AI812" i="2"/>
  <c r="AH812" i="2"/>
  <c r="AG812" i="2"/>
  <c r="AF812" i="2"/>
  <c r="BI811" i="2"/>
  <c r="BH811" i="2"/>
  <c r="BG811" i="2"/>
  <c r="BF811" i="2"/>
  <c r="BE811" i="2"/>
  <c r="BD811" i="2"/>
  <c r="BC811" i="2"/>
  <c r="BB811" i="2"/>
  <c r="BA811" i="2"/>
  <c r="AZ811" i="2"/>
  <c r="AY811" i="2"/>
  <c r="AX811" i="2"/>
  <c r="AW811" i="2"/>
  <c r="AV811" i="2"/>
  <c r="AU811" i="2"/>
  <c r="AT811" i="2"/>
  <c r="AS811" i="2"/>
  <c r="AR811" i="2"/>
  <c r="AQ811" i="2"/>
  <c r="AP811" i="2"/>
  <c r="AO811" i="2"/>
  <c r="AN811" i="2"/>
  <c r="AM811" i="2"/>
  <c r="AL811" i="2"/>
  <c r="AK811" i="2"/>
  <c r="AJ811" i="2"/>
  <c r="AI811" i="2"/>
  <c r="AH811" i="2"/>
  <c r="AG811" i="2"/>
  <c r="AF811" i="2"/>
  <c r="BI810" i="2"/>
  <c r="BH810" i="2"/>
  <c r="BG810" i="2"/>
  <c r="BF810" i="2"/>
  <c r="BE810" i="2"/>
  <c r="BD810" i="2"/>
  <c r="BC810" i="2"/>
  <c r="BB810" i="2"/>
  <c r="BA810" i="2"/>
  <c r="AZ810" i="2"/>
  <c r="AY810" i="2"/>
  <c r="AX810" i="2"/>
  <c r="AW810" i="2"/>
  <c r="AV810" i="2"/>
  <c r="AU810" i="2"/>
  <c r="AT810" i="2"/>
  <c r="AS810" i="2"/>
  <c r="AR810" i="2"/>
  <c r="AQ810" i="2"/>
  <c r="AP810" i="2"/>
  <c r="AO810" i="2"/>
  <c r="AN810" i="2"/>
  <c r="AM810" i="2"/>
  <c r="AL810" i="2"/>
  <c r="AK810" i="2"/>
  <c r="AJ810" i="2"/>
  <c r="AI810" i="2"/>
  <c r="AH810" i="2"/>
  <c r="AG810" i="2"/>
  <c r="AF810" i="2"/>
  <c r="BI809" i="2"/>
  <c r="BH809" i="2"/>
  <c r="BG809" i="2"/>
  <c r="BF809" i="2"/>
  <c r="BE809" i="2"/>
  <c r="BD809" i="2"/>
  <c r="BC809" i="2"/>
  <c r="BB809" i="2"/>
  <c r="BA809" i="2"/>
  <c r="AZ809" i="2"/>
  <c r="AY809" i="2"/>
  <c r="AX809" i="2"/>
  <c r="AW809" i="2"/>
  <c r="AV809" i="2"/>
  <c r="AU809" i="2"/>
  <c r="AT809" i="2"/>
  <c r="AS809" i="2"/>
  <c r="AR809" i="2"/>
  <c r="AQ809" i="2"/>
  <c r="AP809" i="2"/>
  <c r="AO809" i="2"/>
  <c r="AN809" i="2"/>
  <c r="AM809" i="2"/>
  <c r="AL809" i="2"/>
  <c r="AK809" i="2"/>
  <c r="AJ809" i="2"/>
  <c r="AI809" i="2"/>
  <c r="AH809" i="2"/>
  <c r="AG809" i="2"/>
  <c r="AF809" i="2"/>
  <c r="BI808" i="2"/>
  <c r="BH808" i="2"/>
  <c r="BG808" i="2"/>
  <c r="BF808" i="2"/>
  <c r="BE808" i="2"/>
  <c r="BD808" i="2"/>
  <c r="BC808" i="2"/>
  <c r="BB808" i="2"/>
  <c r="BA808" i="2"/>
  <c r="AZ808" i="2"/>
  <c r="AY808" i="2"/>
  <c r="AX808" i="2"/>
  <c r="AW808" i="2"/>
  <c r="AV808" i="2"/>
  <c r="AU808" i="2"/>
  <c r="AT808" i="2"/>
  <c r="AS808" i="2"/>
  <c r="AR808" i="2"/>
  <c r="AQ808" i="2"/>
  <c r="AP808" i="2"/>
  <c r="AO808" i="2"/>
  <c r="AN808" i="2"/>
  <c r="AM808" i="2"/>
  <c r="AL808" i="2"/>
  <c r="AK808" i="2"/>
  <c r="AJ808" i="2"/>
  <c r="AI808" i="2"/>
  <c r="AH808" i="2"/>
  <c r="AG808" i="2"/>
  <c r="AF808" i="2"/>
  <c r="BI807" i="2"/>
  <c r="BH807" i="2"/>
  <c r="BG807" i="2"/>
  <c r="BF807" i="2"/>
  <c r="BE807" i="2"/>
  <c r="BD807" i="2"/>
  <c r="BC807" i="2"/>
  <c r="BB807" i="2"/>
  <c r="BA807" i="2"/>
  <c r="AZ807" i="2"/>
  <c r="AY807" i="2"/>
  <c r="AX807" i="2"/>
  <c r="AW807" i="2"/>
  <c r="AV807" i="2"/>
  <c r="AU807" i="2"/>
  <c r="AT807" i="2"/>
  <c r="AS807" i="2"/>
  <c r="AR807" i="2"/>
  <c r="AQ807" i="2"/>
  <c r="AP807" i="2"/>
  <c r="AO807" i="2"/>
  <c r="AN807" i="2"/>
  <c r="AM807" i="2"/>
  <c r="AL807" i="2"/>
  <c r="AK807" i="2"/>
  <c r="AJ807" i="2"/>
  <c r="AI807" i="2"/>
  <c r="AH807" i="2"/>
  <c r="AG807" i="2"/>
  <c r="AF807" i="2"/>
  <c r="BI806" i="2"/>
  <c r="BH806" i="2"/>
  <c r="BG806" i="2"/>
  <c r="BF806" i="2"/>
  <c r="BE806" i="2"/>
  <c r="BD806" i="2"/>
  <c r="BC806" i="2"/>
  <c r="BB806" i="2"/>
  <c r="BA806" i="2"/>
  <c r="AZ806" i="2"/>
  <c r="AY806" i="2"/>
  <c r="AX806" i="2"/>
  <c r="AW806" i="2"/>
  <c r="AV806" i="2"/>
  <c r="AU806" i="2"/>
  <c r="AT806" i="2"/>
  <c r="AS806" i="2"/>
  <c r="AR806" i="2"/>
  <c r="AQ806" i="2"/>
  <c r="AP806" i="2"/>
  <c r="AO806" i="2"/>
  <c r="AN806" i="2"/>
  <c r="AM806" i="2"/>
  <c r="AL806" i="2"/>
  <c r="AK806" i="2"/>
  <c r="AJ806" i="2"/>
  <c r="AI806" i="2"/>
  <c r="AH806" i="2"/>
  <c r="AG806" i="2"/>
  <c r="AF806" i="2"/>
  <c r="BI805" i="2"/>
  <c r="BH805" i="2"/>
  <c r="BG805" i="2"/>
  <c r="BF805" i="2"/>
  <c r="BE805" i="2"/>
  <c r="BD805" i="2"/>
  <c r="BC805" i="2"/>
  <c r="BB805" i="2"/>
  <c r="BA805" i="2"/>
  <c r="AZ805" i="2"/>
  <c r="AY805" i="2"/>
  <c r="AX805" i="2"/>
  <c r="AW805" i="2"/>
  <c r="AV805" i="2"/>
  <c r="AU805" i="2"/>
  <c r="AT805" i="2"/>
  <c r="AS805" i="2"/>
  <c r="AR805" i="2"/>
  <c r="AQ805" i="2"/>
  <c r="AP805" i="2"/>
  <c r="AO805" i="2"/>
  <c r="AN805" i="2"/>
  <c r="AM805" i="2"/>
  <c r="AL805" i="2"/>
  <c r="AK805" i="2"/>
  <c r="AJ805" i="2"/>
  <c r="AI805" i="2"/>
  <c r="AH805" i="2"/>
  <c r="AG805" i="2"/>
  <c r="AF805" i="2"/>
  <c r="BI804" i="2"/>
  <c r="BH804" i="2"/>
  <c r="BG804" i="2"/>
  <c r="BF804" i="2"/>
  <c r="BE804" i="2"/>
  <c r="BD804" i="2"/>
  <c r="BC804" i="2"/>
  <c r="BB804" i="2"/>
  <c r="BA804" i="2"/>
  <c r="AZ804" i="2"/>
  <c r="AY804" i="2"/>
  <c r="AX804" i="2"/>
  <c r="AW804" i="2"/>
  <c r="AV804" i="2"/>
  <c r="AU804" i="2"/>
  <c r="AT804" i="2"/>
  <c r="AS804" i="2"/>
  <c r="AR804" i="2"/>
  <c r="AQ804" i="2"/>
  <c r="AP804" i="2"/>
  <c r="AO804" i="2"/>
  <c r="AN804" i="2"/>
  <c r="AM804" i="2"/>
  <c r="AL804" i="2"/>
  <c r="AK804" i="2"/>
  <c r="AJ804" i="2"/>
  <c r="AI804" i="2"/>
  <c r="AH804" i="2"/>
  <c r="AG804" i="2"/>
  <c r="AF804" i="2"/>
  <c r="BI803" i="2"/>
  <c r="BH803" i="2"/>
  <c r="BG803" i="2"/>
  <c r="BF803" i="2"/>
  <c r="BE803" i="2"/>
  <c r="BD803" i="2"/>
  <c r="BC803" i="2"/>
  <c r="BB803" i="2"/>
  <c r="BA803" i="2"/>
  <c r="AZ803" i="2"/>
  <c r="AY803" i="2"/>
  <c r="AX803" i="2"/>
  <c r="AW803" i="2"/>
  <c r="AV803" i="2"/>
  <c r="AU803" i="2"/>
  <c r="AT803" i="2"/>
  <c r="AS803" i="2"/>
  <c r="AR803" i="2"/>
  <c r="AQ803" i="2"/>
  <c r="AP803" i="2"/>
  <c r="AO803" i="2"/>
  <c r="AN803" i="2"/>
  <c r="AM803" i="2"/>
  <c r="AL803" i="2"/>
  <c r="AK803" i="2"/>
  <c r="AJ803" i="2"/>
  <c r="AI803" i="2"/>
  <c r="AH803" i="2"/>
  <c r="AG803" i="2"/>
  <c r="AF803" i="2"/>
  <c r="BI802" i="2"/>
  <c r="BH802" i="2"/>
  <c r="BG802" i="2"/>
  <c r="BF802" i="2"/>
  <c r="BE802" i="2"/>
  <c r="BD802" i="2"/>
  <c r="BC802" i="2"/>
  <c r="BB802" i="2"/>
  <c r="BA802" i="2"/>
  <c r="AZ802" i="2"/>
  <c r="AY802" i="2"/>
  <c r="AX802" i="2"/>
  <c r="AW802" i="2"/>
  <c r="AV802" i="2"/>
  <c r="AU802" i="2"/>
  <c r="AT802" i="2"/>
  <c r="AS802" i="2"/>
  <c r="AR802" i="2"/>
  <c r="AQ802" i="2"/>
  <c r="AP802" i="2"/>
  <c r="AO802" i="2"/>
  <c r="AN802" i="2"/>
  <c r="AM802" i="2"/>
  <c r="AL802" i="2"/>
  <c r="AK802" i="2"/>
  <c r="AJ802" i="2"/>
  <c r="AI802" i="2"/>
  <c r="AH802" i="2"/>
  <c r="AG802" i="2"/>
  <c r="AF802" i="2"/>
  <c r="BI801" i="2"/>
  <c r="BH801" i="2"/>
  <c r="BG801" i="2"/>
  <c r="BF801" i="2"/>
  <c r="BE801" i="2"/>
  <c r="BD801" i="2"/>
  <c r="BC801" i="2"/>
  <c r="BB801" i="2"/>
  <c r="BA801" i="2"/>
  <c r="AZ801" i="2"/>
  <c r="AY801" i="2"/>
  <c r="AX801" i="2"/>
  <c r="AW801" i="2"/>
  <c r="AV801" i="2"/>
  <c r="AU801" i="2"/>
  <c r="AT801" i="2"/>
  <c r="AS801" i="2"/>
  <c r="AR801" i="2"/>
  <c r="AQ801" i="2"/>
  <c r="AP801" i="2"/>
  <c r="AO801" i="2"/>
  <c r="AN801" i="2"/>
  <c r="AM801" i="2"/>
  <c r="AL801" i="2"/>
  <c r="AK801" i="2"/>
  <c r="AJ801" i="2"/>
  <c r="AI801" i="2"/>
  <c r="AH801" i="2"/>
  <c r="AG801" i="2"/>
  <c r="AF801" i="2"/>
  <c r="BI800" i="2"/>
  <c r="BH800" i="2"/>
  <c r="BG800" i="2"/>
  <c r="BF800" i="2"/>
  <c r="BE800" i="2"/>
  <c r="BD800" i="2"/>
  <c r="BC800" i="2"/>
  <c r="BB800" i="2"/>
  <c r="BA800" i="2"/>
  <c r="AZ800" i="2"/>
  <c r="AY800" i="2"/>
  <c r="AX800" i="2"/>
  <c r="AW800" i="2"/>
  <c r="AV800" i="2"/>
  <c r="AU800" i="2"/>
  <c r="AT800" i="2"/>
  <c r="AS800" i="2"/>
  <c r="AR800" i="2"/>
  <c r="AQ800" i="2"/>
  <c r="AP800" i="2"/>
  <c r="AO800" i="2"/>
  <c r="AN800" i="2"/>
  <c r="AM800" i="2"/>
  <c r="AL800" i="2"/>
  <c r="AK800" i="2"/>
  <c r="AJ800" i="2"/>
  <c r="AI800" i="2"/>
  <c r="AH800" i="2"/>
  <c r="AG800" i="2"/>
  <c r="AF800" i="2"/>
  <c r="BI799" i="2"/>
  <c r="BH799" i="2"/>
  <c r="BG799" i="2"/>
  <c r="BF799" i="2"/>
  <c r="BE799" i="2"/>
  <c r="BD799" i="2"/>
  <c r="BC799" i="2"/>
  <c r="BB799" i="2"/>
  <c r="BA799" i="2"/>
  <c r="AZ799" i="2"/>
  <c r="AY799" i="2"/>
  <c r="AX799" i="2"/>
  <c r="AW799" i="2"/>
  <c r="AV799" i="2"/>
  <c r="AU799" i="2"/>
  <c r="AT799" i="2"/>
  <c r="AS799" i="2"/>
  <c r="AR799" i="2"/>
  <c r="AQ799" i="2"/>
  <c r="AP799" i="2"/>
  <c r="AO799" i="2"/>
  <c r="AN799" i="2"/>
  <c r="AM799" i="2"/>
  <c r="AL799" i="2"/>
  <c r="AK799" i="2"/>
  <c r="AJ799" i="2"/>
  <c r="AI799" i="2"/>
  <c r="AH799" i="2"/>
  <c r="AG799" i="2"/>
  <c r="AF799" i="2"/>
  <c r="BI798" i="2"/>
  <c r="BH798" i="2"/>
  <c r="BG798" i="2"/>
  <c r="BF798" i="2"/>
  <c r="BE798" i="2"/>
  <c r="BD798" i="2"/>
  <c r="BC798" i="2"/>
  <c r="BB798" i="2"/>
  <c r="BA798" i="2"/>
  <c r="AZ798" i="2"/>
  <c r="AY798" i="2"/>
  <c r="AX798" i="2"/>
  <c r="AW798" i="2"/>
  <c r="AV798" i="2"/>
  <c r="AU798" i="2"/>
  <c r="AT798" i="2"/>
  <c r="AS798" i="2"/>
  <c r="AR798" i="2"/>
  <c r="AQ798" i="2"/>
  <c r="AP798" i="2"/>
  <c r="AO798" i="2"/>
  <c r="AN798" i="2"/>
  <c r="AM798" i="2"/>
  <c r="AL798" i="2"/>
  <c r="AK798" i="2"/>
  <c r="AJ798" i="2"/>
  <c r="AI798" i="2"/>
  <c r="AH798" i="2"/>
  <c r="AG798" i="2"/>
  <c r="AF798" i="2"/>
  <c r="BI797" i="2"/>
  <c r="BH797" i="2"/>
  <c r="BG797" i="2"/>
  <c r="BF797" i="2"/>
  <c r="BE797" i="2"/>
  <c r="BD797" i="2"/>
  <c r="BC797" i="2"/>
  <c r="BB797" i="2"/>
  <c r="BA797" i="2"/>
  <c r="AZ797" i="2"/>
  <c r="AY797" i="2"/>
  <c r="AX797" i="2"/>
  <c r="AW797" i="2"/>
  <c r="AV797" i="2"/>
  <c r="AU797" i="2"/>
  <c r="AT797" i="2"/>
  <c r="AS797" i="2"/>
  <c r="AR797" i="2"/>
  <c r="AQ797" i="2"/>
  <c r="AP797" i="2"/>
  <c r="AO797" i="2"/>
  <c r="AN797" i="2"/>
  <c r="AM797" i="2"/>
  <c r="AL797" i="2"/>
  <c r="AK797" i="2"/>
  <c r="AJ797" i="2"/>
  <c r="AI797" i="2"/>
  <c r="AH797" i="2"/>
  <c r="AG797" i="2"/>
  <c r="AF797" i="2"/>
  <c r="BI796" i="2"/>
  <c r="BH796" i="2"/>
  <c r="BG796" i="2"/>
  <c r="BF796" i="2"/>
  <c r="BE796" i="2"/>
  <c r="BD796" i="2"/>
  <c r="BC796" i="2"/>
  <c r="BB796" i="2"/>
  <c r="BA796" i="2"/>
  <c r="AZ796" i="2"/>
  <c r="AY796" i="2"/>
  <c r="AX796" i="2"/>
  <c r="AW796" i="2"/>
  <c r="AV796" i="2"/>
  <c r="AU796" i="2"/>
  <c r="AT796" i="2"/>
  <c r="AS796" i="2"/>
  <c r="AR796" i="2"/>
  <c r="AQ796" i="2"/>
  <c r="AP796" i="2"/>
  <c r="AO796" i="2"/>
  <c r="AN796" i="2"/>
  <c r="AM796" i="2"/>
  <c r="AL796" i="2"/>
  <c r="AK796" i="2"/>
  <c r="AJ796" i="2"/>
  <c r="AI796" i="2"/>
  <c r="AH796" i="2"/>
  <c r="AG796" i="2"/>
  <c r="AF796" i="2"/>
  <c r="BI795" i="2"/>
  <c r="BH795" i="2"/>
  <c r="BG795" i="2"/>
  <c r="BF795" i="2"/>
  <c r="BE795" i="2"/>
  <c r="BD795" i="2"/>
  <c r="BC795" i="2"/>
  <c r="BB795" i="2"/>
  <c r="BA795" i="2"/>
  <c r="AZ795" i="2"/>
  <c r="AY795" i="2"/>
  <c r="AX795" i="2"/>
  <c r="AW795" i="2"/>
  <c r="AV795" i="2"/>
  <c r="AU795" i="2"/>
  <c r="AT795" i="2"/>
  <c r="AS795" i="2"/>
  <c r="AR795" i="2"/>
  <c r="AQ795" i="2"/>
  <c r="AP795" i="2"/>
  <c r="AO795" i="2"/>
  <c r="AN795" i="2"/>
  <c r="AM795" i="2"/>
  <c r="AL795" i="2"/>
  <c r="AK795" i="2"/>
  <c r="AJ795" i="2"/>
  <c r="AI795" i="2"/>
  <c r="AH795" i="2"/>
  <c r="AG795" i="2"/>
  <c r="AF795" i="2"/>
  <c r="BI794" i="2"/>
  <c r="BH794" i="2"/>
  <c r="BG794" i="2"/>
  <c r="BF794" i="2"/>
  <c r="BE794" i="2"/>
  <c r="BD794" i="2"/>
  <c r="BC794" i="2"/>
  <c r="BB794" i="2"/>
  <c r="BA794" i="2"/>
  <c r="AZ794" i="2"/>
  <c r="AY794" i="2"/>
  <c r="AX794" i="2"/>
  <c r="AW794" i="2"/>
  <c r="AV794" i="2"/>
  <c r="AU794" i="2"/>
  <c r="AT794" i="2"/>
  <c r="AS794" i="2"/>
  <c r="AR794" i="2"/>
  <c r="AQ794" i="2"/>
  <c r="AP794" i="2"/>
  <c r="AO794" i="2"/>
  <c r="AN794" i="2"/>
  <c r="AM794" i="2"/>
  <c r="AL794" i="2"/>
  <c r="AK794" i="2"/>
  <c r="AJ794" i="2"/>
  <c r="AI794" i="2"/>
  <c r="AH794" i="2"/>
  <c r="AG794" i="2"/>
  <c r="AF794" i="2"/>
  <c r="BI793" i="2"/>
  <c r="BH793" i="2"/>
  <c r="BG793" i="2"/>
  <c r="BF793" i="2"/>
  <c r="BE793" i="2"/>
  <c r="BD793" i="2"/>
  <c r="BC793" i="2"/>
  <c r="BB793" i="2"/>
  <c r="BA793" i="2"/>
  <c r="AZ793" i="2"/>
  <c r="AY793" i="2"/>
  <c r="AX793" i="2"/>
  <c r="AW793" i="2"/>
  <c r="AV793" i="2"/>
  <c r="AU793" i="2"/>
  <c r="AT793" i="2"/>
  <c r="AS793" i="2"/>
  <c r="AR793" i="2"/>
  <c r="AQ793" i="2"/>
  <c r="AP793" i="2"/>
  <c r="AO793" i="2"/>
  <c r="AN793" i="2"/>
  <c r="AM793" i="2"/>
  <c r="AL793" i="2"/>
  <c r="AK793" i="2"/>
  <c r="AJ793" i="2"/>
  <c r="AI793" i="2"/>
  <c r="AH793" i="2"/>
  <c r="AG793" i="2"/>
  <c r="AF793" i="2"/>
  <c r="BI792" i="2"/>
  <c r="BH792" i="2"/>
  <c r="BG792" i="2"/>
  <c r="BF792" i="2"/>
  <c r="BE792" i="2"/>
  <c r="BD792" i="2"/>
  <c r="BC792" i="2"/>
  <c r="BB792" i="2"/>
  <c r="BA792" i="2"/>
  <c r="AZ792" i="2"/>
  <c r="AY792" i="2"/>
  <c r="AX792" i="2"/>
  <c r="AW792" i="2"/>
  <c r="AV792" i="2"/>
  <c r="AU792" i="2"/>
  <c r="AT792" i="2"/>
  <c r="AS792" i="2"/>
  <c r="AR792" i="2"/>
  <c r="AQ792" i="2"/>
  <c r="AP792" i="2"/>
  <c r="AO792" i="2"/>
  <c r="AN792" i="2"/>
  <c r="AM792" i="2"/>
  <c r="AL792" i="2"/>
  <c r="AK792" i="2"/>
  <c r="AJ792" i="2"/>
  <c r="AI792" i="2"/>
  <c r="AH792" i="2"/>
  <c r="AG792" i="2"/>
  <c r="AF792" i="2"/>
  <c r="BI791" i="2"/>
  <c r="BH791" i="2"/>
  <c r="BG791" i="2"/>
  <c r="BF791" i="2"/>
  <c r="BE791" i="2"/>
  <c r="BD791" i="2"/>
  <c r="BC791" i="2"/>
  <c r="BB791" i="2"/>
  <c r="BA791" i="2"/>
  <c r="AZ791" i="2"/>
  <c r="AY791" i="2"/>
  <c r="AX791" i="2"/>
  <c r="AW791" i="2"/>
  <c r="AV791" i="2"/>
  <c r="AU791" i="2"/>
  <c r="AT791" i="2"/>
  <c r="AS791" i="2"/>
  <c r="AR791" i="2"/>
  <c r="AQ791" i="2"/>
  <c r="AP791" i="2"/>
  <c r="AO791" i="2"/>
  <c r="AN791" i="2"/>
  <c r="AM791" i="2"/>
  <c r="AL791" i="2"/>
  <c r="AK791" i="2"/>
  <c r="AJ791" i="2"/>
  <c r="AI791" i="2"/>
  <c r="AH791" i="2"/>
  <c r="AG791" i="2"/>
  <c r="AF791" i="2"/>
  <c r="BI790" i="2"/>
  <c r="BH790" i="2"/>
  <c r="BG790" i="2"/>
  <c r="BF790" i="2"/>
  <c r="BE790" i="2"/>
  <c r="BD790" i="2"/>
  <c r="BC790" i="2"/>
  <c r="BB790" i="2"/>
  <c r="BA790" i="2"/>
  <c r="AZ790" i="2"/>
  <c r="AY790" i="2"/>
  <c r="AX790" i="2"/>
  <c r="AW790" i="2"/>
  <c r="AV790" i="2"/>
  <c r="AU790" i="2"/>
  <c r="AT790" i="2"/>
  <c r="AS790" i="2"/>
  <c r="AR790" i="2"/>
  <c r="AQ790" i="2"/>
  <c r="AP790" i="2"/>
  <c r="AO790" i="2"/>
  <c r="AN790" i="2"/>
  <c r="AM790" i="2"/>
  <c r="AL790" i="2"/>
  <c r="AK790" i="2"/>
  <c r="AJ790" i="2"/>
  <c r="AI790" i="2"/>
  <c r="AH790" i="2"/>
  <c r="AG790" i="2"/>
  <c r="AF790" i="2"/>
  <c r="BI789" i="2"/>
  <c r="BH789" i="2"/>
  <c r="BG789" i="2"/>
  <c r="BF789" i="2"/>
  <c r="BE789" i="2"/>
  <c r="BD789" i="2"/>
  <c r="BC789" i="2"/>
  <c r="BB789" i="2"/>
  <c r="BA789" i="2"/>
  <c r="AZ789" i="2"/>
  <c r="AY789" i="2"/>
  <c r="AX789" i="2"/>
  <c r="AW789" i="2"/>
  <c r="AV789" i="2"/>
  <c r="AU789" i="2"/>
  <c r="AT789" i="2"/>
  <c r="AS789" i="2"/>
  <c r="AR789" i="2"/>
  <c r="AQ789" i="2"/>
  <c r="AP789" i="2"/>
  <c r="AO789" i="2"/>
  <c r="AN789" i="2"/>
  <c r="AM789" i="2"/>
  <c r="AL789" i="2"/>
  <c r="AK789" i="2"/>
  <c r="AJ789" i="2"/>
  <c r="AI789" i="2"/>
  <c r="AH789" i="2"/>
  <c r="AG789" i="2"/>
  <c r="AF789" i="2"/>
  <c r="BI788" i="2"/>
  <c r="BH788" i="2"/>
  <c r="BG788" i="2"/>
  <c r="BF788" i="2"/>
  <c r="BE788" i="2"/>
  <c r="BD788" i="2"/>
  <c r="BC788" i="2"/>
  <c r="BB788" i="2"/>
  <c r="BA788" i="2"/>
  <c r="AZ788" i="2"/>
  <c r="AY788" i="2"/>
  <c r="AX788" i="2"/>
  <c r="AW788" i="2"/>
  <c r="AV788" i="2"/>
  <c r="AU788" i="2"/>
  <c r="AT788" i="2"/>
  <c r="AS788" i="2"/>
  <c r="AR788" i="2"/>
  <c r="AQ788" i="2"/>
  <c r="AP788" i="2"/>
  <c r="AO788" i="2"/>
  <c r="AN788" i="2"/>
  <c r="AM788" i="2"/>
  <c r="AL788" i="2"/>
  <c r="AK788" i="2"/>
  <c r="AJ788" i="2"/>
  <c r="AI788" i="2"/>
  <c r="AH788" i="2"/>
  <c r="AG788" i="2"/>
  <c r="AF788" i="2"/>
  <c r="BI787" i="2"/>
  <c r="BH787" i="2"/>
  <c r="BG787" i="2"/>
  <c r="BF787" i="2"/>
  <c r="BE787" i="2"/>
  <c r="BD787" i="2"/>
  <c r="BC787" i="2"/>
  <c r="BB787" i="2"/>
  <c r="BA787" i="2"/>
  <c r="AZ787" i="2"/>
  <c r="AY787" i="2"/>
  <c r="AX787" i="2"/>
  <c r="AW787" i="2"/>
  <c r="AV787" i="2"/>
  <c r="AU787" i="2"/>
  <c r="AT787" i="2"/>
  <c r="AS787" i="2"/>
  <c r="AR787" i="2"/>
  <c r="AQ787" i="2"/>
  <c r="AP787" i="2"/>
  <c r="AO787" i="2"/>
  <c r="AN787" i="2"/>
  <c r="AM787" i="2"/>
  <c r="AL787" i="2"/>
  <c r="AK787" i="2"/>
  <c r="AJ787" i="2"/>
  <c r="AI787" i="2"/>
  <c r="AH787" i="2"/>
  <c r="AG787" i="2"/>
  <c r="AF787" i="2"/>
  <c r="BI786" i="2"/>
  <c r="BH786" i="2"/>
  <c r="BG786" i="2"/>
  <c r="BF786" i="2"/>
  <c r="BE786" i="2"/>
  <c r="BD786" i="2"/>
  <c r="BC786" i="2"/>
  <c r="BB786" i="2"/>
  <c r="BA786" i="2"/>
  <c r="AZ786" i="2"/>
  <c r="AY786" i="2"/>
  <c r="AX786" i="2"/>
  <c r="AW786" i="2"/>
  <c r="AV786" i="2"/>
  <c r="AU786" i="2"/>
  <c r="AT786" i="2"/>
  <c r="AS786" i="2"/>
  <c r="AR786" i="2"/>
  <c r="AQ786" i="2"/>
  <c r="AP786" i="2"/>
  <c r="AO786" i="2"/>
  <c r="AN786" i="2"/>
  <c r="AM786" i="2"/>
  <c r="AL786" i="2"/>
  <c r="AK786" i="2"/>
  <c r="AJ786" i="2"/>
  <c r="AI786" i="2"/>
  <c r="AH786" i="2"/>
  <c r="AG786" i="2"/>
  <c r="AF786" i="2"/>
  <c r="BI785" i="2"/>
  <c r="BH785" i="2"/>
  <c r="BG785" i="2"/>
  <c r="BF785" i="2"/>
  <c r="BE785" i="2"/>
  <c r="BD785" i="2"/>
  <c r="BC785" i="2"/>
  <c r="BB785" i="2"/>
  <c r="BA785" i="2"/>
  <c r="AZ785" i="2"/>
  <c r="AY785" i="2"/>
  <c r="AX785" i="2"/>
  <c r="AW785" i="2"/>
  <c r="AV785" i="2"/>
  <c r="AU785" i="2"/>
  <c r="AT785" i="2"/>
  <c r="AS785" i="2"/>
  <c r="AR785" i="2"/>
  <c r="AQ785" i="2"/>
  <c r="AP785" i="2"/>
  <c r="AO785" i="2"/>
  <c r="AN785" i="2"/>
  <c r="AM785" i="2"/>
  <c r="AL785" i="2"/>
  <c r="AK785" i="2"/>
  <c r="AJ785" i="2"/>
  <c r="AI785" i="2"/>
  <c r="AH785" i="2"/>
  <c r="AG785" i="2"/>
  <c r="AF785" i="2"/>
  <c r="BI784" i="2"/>
  <c r="BH784" i="2"/>
  <c r="BG784" i="2"/>
  <c r="BF784" i="2"/>
  <c r="BE784" i="2"/>
  <c r="BD784" i="2"/>
  <c r="BC784" i="2"/>
  <c r="BB784" i="2"/>
  <c r="BA784" i="2"/>
  <c r="AZ784" i="2"/>
  <c r="AY784" i="2"/>
  <c r="AX784" i="2"/>
  <c r="AW784" i="2"/>
  <c r="AV784" i="2"/>
  <c r="AU784" i="2"/>
  <c r="AT784" i="2"/>
  <c r="AS784" i="2"/>
  <c r="AR784" i="2"/>
  <c r="AQ784" i="2"/>
  <c r="AP784" i="2"/>
  <c r="AO784" i="2"/>
  <c r="AN784" i="2"/>
  <c r="AM784" i="2"/>
  <c r="AL784" i="2"/>
  <c r="AK784" i="2"/>
  <c r="AJ784" i="2"/>
  <c r="AI784" i="2"/>
  <c r="AH784" i="2"/>
  <c r="AG784" i="2"/>
  <c r="AF784" i="2"/>
  <c r="BI783" i="2"/>
  <c r="BH783" i="2"/>
  <c r="BG783" i="2"/>
  <c r="BF783" i="2"/>
  <c r="BE783" i="2"/>
  <c r="BD783" i="2"/>
  <c r="BC783" i="2"/>
  <c r="BB783" i="2"/>
  <c r="BA783" i="2"/>
  <c r="AZ783" i="2"/>
  <c r="AY783" i="2"/>
  <c r="AX783" i="2"/>
  <c r="AW783" i="2"/>
  <c r="AV783" i="2"/>
  <c r="AU783" i="2"/>
  <c r="AT783" i="2"/>
  <c r="AS783" i="2"/>
  <c r="AR783" i="2"/>
  <c r="AQ783" i="2"/>
  <c r="AP783" i="2"/>
  <c r="AO783" i="2"/>
  <c r="AN783" i="2"/>
  <c r="AM783" i="2"/>
  <c r="AL783" i="2"/>
  <c r="AK783" i="2"/>
  <c r="AJ783" i="2"/>
  <c r="AI783" i="2"/>
  <c r="AH783" i="2"/>
  <c r="AG783" i="2"/>
  <c r="AF783" i="2"/>
  <c r="BI782" i="2"/>
  <c r="BH782" i="2"/>
  <c r="BG782" i="2"/>
  <c r="BF782" i="2"/>
  <c r="BE782" i="2"/>
  <c r="BD782" i="2"/>
  <c r="BC782" i="2"/>
  <c r="BB782" i="2"/>
  <c r="BA782" i="2"/>
  <c r="AZ782" i="2"/>
  <c r="AY782" i="2"/>
  <c r="AX782" i="2"/>
  <c r="AW782" i="2"/>
  <c r="AV782" i="2"/>
  <c r="AU782" i="2"/>
  <c r="AT782" i="2"/>
  <c r="AS782" i="2"/>
  <c r="AR782" i="2"/>
  <c r="AQ782" i="2"/>
  <c r="AP782" i="2"/>
  <c r="AO782" i="2"/>
  <c r="AN782" i="2"/>
  <c r="AM782" i="2"/>
  <c r="AL782" i="2"/>
  <c r="AK782" i="2"/>
  <c r="AJ782" i="2"/>
  <c r="AI782" i="2"/>
  <c r="AH782" i="2"/>
  <c r="AG782" i="2"/>
  <c r="AF782" i="2"/>
  <c r="BI781" i="2"/>
  <c r="BH781" i="2"/>
  <c r="BG781" i="2"/>
  <c r="BF781" i="2"/>
  <c r="BE781" i="2"/>
  <c r="BD781" i="2"/>
  <c r="BC781" i="2"/>
  <c r="BB781" i="2"/>
  <c r="BA781" i="2"/>
  <c r="AZ781" i="2"/>
  <c r="AY781" i="2"/>
  <c r="AX781" i="2"/>
  <c r="AW781" i="2"/>
  <c r="AV781" i="2"/>
  <c r="AU781" i="2"/>
  <c r="AT781" i="2"/>
  <c r="AS781" i="2"/>
  <c r="AR781" i="2"/>
  <c r="AQ781" i="2"/>
  <c r="AP781" i="2"/>
  <c r="AO781" i="2"/>
  <c r="AN781" i="2"/>
  <c r="AM781" i="2"/>
  <c r="AL781" i="2"/>
  <c r="AK781" i="2"/>
  <c r="AJ781" i="2"/>
  <c r="AI781" i="2"/>
  <c r="AH781" i="2"/>
  <c r="AG781" i="2"/>
  <c r="AF781" i="2"/>
  <c r="BI780" i="2"/>
  <c r="BH780" i="2"/>
  <c r="BG780" i="2"/>
  <c r="BF780" i="2"/>
  <c r="BE780" i="2"/>
  <c r="BD780" i="2"/>
  <c r="BC780" i="2"/>
  <c r="BB780" i="2"/>
  <c r="BA780" i="2"/>
  <c r="AZ780" i="2"/>
  <c r="AY780" i="2"/>
  <c r="AX780" i="2"/>
  <c r="AW780" i="2"/>
  <c r="AV780" i="2"/>
  <c r="AU780" i="2"/>
  <c r="AT780" i="2"/>
  <c r="AS780" i="2"/>
  <c r="AR780" i="2"/>
  <c r="AQ780" i="2"/>
  <c r="AP780" i="2"/>
  <c r="AO780" i="2"/>
  <c r="AN780" i="2"/>
  <c r="AM780" i="2"/>
  <c r="AL780" i="2"/>
  <c r="AK780" i="2"/>
  <c r="AJ780" i="2"/>
  <c r="AI780" i="2"/>
  <c r="AH780" i="2"/>
  <c r="AG780" i="2"/>
  <c r="AF780" i="2"/>
  <c r="BI779" i="2"/>
  <c r="BH779" i="2"/>
  <c r="BG779" i="2"/>
  <c r="BF779" i="2"/>
  <c r="BE779" i="2"/>
  <c r="BD779" i="2"/>
  <c r="BC779" i="2"/>
  <c r="BB779" i="2"/>
  <c r="BA779" i="2"/>
  <c r="AZ779" i="2"/>
  <c r="AY779" i="2"/>
  <c r="AX779" i="2"/>
  <c r="AW779" i="2"/>
  <c r="AV779" i="2"/>
  <c r="AU779" i="2"/>
  <c r="AT779" i="2"/>
  <c r="AS779" i="2"/>
  <c r="AR779" i="2"/>
  <c r="AQ779" i="2"/>
  <c r="AP779" i="2"/>
  <c r="AO779" i="2"/>
  <c r="AN779" i="2"/>
  <c r="AM779" i="2"/>
  <c r="AL779" i="2"/>
  <c r="AK779" i="2"/>
  <c r="AJ779" i="2"/>
  <c r="AI779" i="2"/>
  <c r="AH779" i="2"/>
  <c r="AG779" i="2"/>
  <c r="AF779" i="2"/>
  <c r="BI778" i="2"/>
  <c r="BH778" i="2"/>
  <c r="BG778" i="2"/>
  <c r="BF778" i="2"/>
  <c r="BE778" i="2"/>
  <c r="BD778" i="2"/>
  <c r="BC778" i="2"/>
  <c r="BB778" i="2"/>
  <c r="BA778" i="2"/>
  <c r="AZ778" i="2"/>
  <c r="AY778" i="2"/>
  <c r="AX778" i="2"/>
  <c r="AW778" i="2"/>
  <c r="AV778" i="2"/>
  <c r="AU778" i="2"/>
  <c r="AT778" i="2"/>
  <c r="AS778" i="2"/>
  <c r="AR778" i="2"/>
  <c r="AQ778" i="2"/>
  <c r="AP778" i="2"/>
  <c r="AO778" i="2"/>
  <c r="AN778" i="2"/>
  <c r="AM778" i="2"/>
  <c r="AL778" i="2"/>
  <c r="AK778" i="2"/>
  <c r="AJ778" i="2"/>
  <c r="AI778" i="2"/>
  <c r="AH778" i="2"/>
  <c r="AG778" i="2"/>
  <c r="AF778" i="2"/>
  <c r="BI777" i="2"/>
  <c r="BH777" i="2"/>
  <c r="BG777" i="2"/>
  <c r="BF777" i="2"/>
  <c r="BE777" i="2"/>
  <c r="BD777" i="2"/>
  <c r="BC777" i="2"/>
  <c r="BB777" i="2"/>
  <c r="BA777" i="2"/>
  <c r="AZ777" i="2"/>
  <c r="AY777" i="2"/>
  <c r="AX777" i="2"/>
  <c r="AW777" i="2"/>
  <c r="AV777" i="2"/>
  <c r="AU777" i="2"/>
  <c r="AT777" i="2"/>
  <c r="AS777" i="2"/>
  <c r="AR777" i="2"/>
  <c r="AQ777" i="2"/>
  <c r="AP777" i="2"/>
  <c r="AO777" i="2"/>
  <c r="AN777" i="2"/>
  <c r="AM777" i="2"/>
  <c r="AL777" i="2"/>
  <c r="AK777" i="2"/>
  <c r="AJ777" i="2"/>
  <c r="AI777" i="2"/>
  <c r="AH777" i="2"/>
  <c r="AG777" i="2"/>
  <c r="AF777" i="2"/>
  <c r="BI776" i="2"/>
  <c r="BH776" i="2"/>
  <c r="BG776" i="2"/>
  <c r="BF776" i="2"/>
  <c r="BE776" i="2"/>
  <c r="BD776" i="2"/>
  <c r="BC776" i="2"/>
  <c r="BB776" i="2"/>
  <c r="BA776" i="2"/>
  <c r="AZ776" i="2"/>
  <c r="AY776" i="2"/>
  <c r="AX776" i="2"/>
  <c r="AW776" i="2"/>
  <c r="AV776" i="2"/>
  <c r="AU776" i="2"/>
  <c r="AT776" i="2"/>
  <c r="AS776" i="2"/>
  <c r="AR776" i="2"/>
  <c r="AQ776" i="2"/>
  <c r="AP776" i="2"/>
  <c r="AO776" i="2"/>
  <c r="AN776" i="2"/>
  <c r="AM776" i="2"/>
  <c r="AL776" i="2"/>
  <c r="AK776" i="2"/>
  <c r="AJ776" i="2"/>
  <c r="AI776" i="2"/>
  <c r="AH776" i="2"/>
  <c r="AG776" i="2"/>
  <c r="AF776" i="2"/>
  <c r="BI775" i="2"/>
  <c r="BH775" i="2"/>
  <c r="BG775" i="2"/>
  <c r="BF775" i="2"/>
  <c r="BE775" i="2"/>
  <c r="BD775" i="2"/>
  <c r="BC775" i="2"/>
  <c r="BB775" i="2"/>
  <c r="BA775" i="2"/>
  <c r="AZ775" i="2"/>
  <c r="AY775" i="2"/>
  <c r="AX775" i="2"/>
  <c r="AW775" i="2"/>
  <c r="AV775" i="2"/>
  <c r="AU775" i="2"/>
  <c r="AT775" i="2"/>
  <c r="AS775" i="2"/>
  <c r="AR775" i="2"/>
  <c r="AQ775" i="2"/>
  <c r="AP775" i="2"/>
  <c r="AO775" i="2"/>
  <c r="AN775" i="2"/>
  <c r="AM775" i="2"/>
  <c r="AL775" i="2"/>
  <c r="AK775" i="2"/>
  <c r="AJ775" i="2"/>
  <c r="AI775" i="2"/>
  <c r="AH775" i="2"/>
  <c r="AG775" i="2"/>
  <c r="AF775" i="2"/>
  <c r="BI774" i="2"/>
  <c r="BH774" i="2"/>
  <c r="BG774" i="2"/>
  <c r="BF774" i="2"/>
  <c r="BE774" i="2"/>
  <c r="BD774" i="2"/>
  <c r="BC774" i="2"/>
  <c r="BB774" i="2"/>
  <c r="BA774" i="2"/>
  <c r="AZ774" i="2"/>
  <c r="AY774" i="2"/>
  <c r="AX774" i="2"/>
  <c r="AW774" i="2"/>
  <c r="AV774" i="2"/>
  <c r="AU774" i="2"/>
  <c r="AT774" i="2"/>
  <c r="AS774" i="2"/>
  <c r="AR774" i="2"/>
  <c r="AQ774" i="2"/>
  <c r="AP774" i="2"/>
  <c r="AO774" i="2"/>
  <c r="AN774" i="2"/>
  <c r="AM774" i="2"/>
  <c r="AL774" i="2"/>
  <c r="AK774" i="2"/>
  <c r="AJ774" i="2"/>
  <c r="AI774" i="2"/>
  <c r="AH774" i="2"/>
  <c r="AG774" i="2"/>
  <c r="AF774" i="2"/>
  <c r="BI773" i="2"/>
  <c r="BH773" i="2"/>
  <c r="BG773" i="2"/>
  <c r="BF773" i="2"/>
  <c r="BE773" i="2"/>
  <c r="BD773" i="2"/>
  <c r="BC773" i="2"/>
  <c r="BB773" i="2"/>
  <c r="BA773" i="2"/>
  <c r="AZ773" i="2"/>
  <c r="AY773" i="2"/>
  <c r="AX773" i="2"/>
  <c r="AW773" i="2"/>
  <c r="AV773" i="2"/>
  <c r="AU773" i="2"/>
  <c r="AT773" i="2"/>
  <c r="AS773" i="2"/>
  <c r="AR773" i="2"/>
  <c r="AQ773" i="2"/>
  <c r="AP773" i="2"/>
  <c r="AO773" i="2"/>
  <c r="AN773" i="2"/>
  <c r="AM773" i="2"/>
  <c r="AL773" i="2"/>
  <c r="AK773" i="2"/>
  <c r="AJ773" i="2"/>
  <c r="AI773" i="2"/>
  <c r="AH773" i="2"/>
  <c r="AG773" i="2"/>
  <c r="AF773" i="2"/>
  <c r="BI772" i="2"/>
  <c r="BH772" i="2"/>
  <c r="BG772" i="2"/>
  <c r="BF772" i="2"/>
  <c r="BE772" i="2"/>
  <c r="BD772" i="2"/>
  <c r="BC772" i="2"/>
  <c r="BB772" i="2"/>
  <c r="BA772" i="2"/>
  <c r="AZ772" i="2"/>
  <c r="AY772" i="2"/>
  <c r="AX772" i="2"/>
  <c r="AW772" i="2"/>
  <c r="AV772" i="2"/>
  <c r="AU772" i="2"/>
  <c r="AT772" i="2"/>
  <c r="AS772" i="2"/>
  <c r="AR772" i="2"/>
  <c r="AQ772" i="2"/>
  <c r="AP772" i="2"/>
  <c r="AO772" i="2"/>
  <c r="AN772" i="2"/>
  <c r="AM772" i="2"/>
  <c r="AL772" i="2"/>
  <c r="AK772" i="2"/>
  <c r="AJ772" i="2"/>
  <c r="AI772" i="2"/>
  <c r="AH772" i="2"/>
  <c r="AG772" i="2"/>
  <c r="AF772" i="2"/>
  <c r="BI771" i="2"/>
  <c r="BH771" i="2"/>
  <c r="BG771" i="2"/>
  <c r="BF771" i="2"/>
  <c r="BE771" i="2"/>
  <c r="BD771" i="2"/>
  <c r="BC771" i="2"/>
  <c r="BB771" i="2"/>
  <c r="BA771" i="2"/>
  <c r="AZ771" i="2"/>
  <c r="AY771" i="2"/>
  <c r="AX771" i="2"/>
  <c r="AW771" i="2"/>
  <c r="AV771" i="2"/>
  <c r="AU771" i="2"/>
  <c r="AT771" i="2"/>
  <c r="AS771" i="2"/>
  <c r="AR771" i="2"/>
  <c r="AQ771" i="2"/>
  <c r="AP771" i="2"/>
  <c r="AO771" i="2"/>
  <c r="AN771" i="2"/>
  <c r="AM771" i="2"/>
  <c r="AL771" i="2"/>
  <c r="AK771" i="2"/>
  <c r="AJ771" i="2"/>
  <c r="AI771" i="2"/>
  <c r="AH771" i="2"/>
  <c r="AG771" i="2"/>
  <c r="AF771" i="2"/>
  <c r="BI770" i="2"/>
  <c r="BH770" i="2"/>
  <c r="BG770" i="2"/>
  <c r="BF770" i="2"/>
  <c r="BE770" i="2"/>
  <c r="BD770" i="2"/>
  <c r="BC770" i="2"/>
  <c r="BB770" i="2"/>
  <c r="BA770" i="2"/>
  <c r="AZ770" i="2"/>
  <c r="AY770" i="2"/>
  <c r="AX770" i="2"/>
  <c r="AW770" i="2"/>
  <c r="AV770" i="2"/>
  <c r="AU770" i="2"/>
  <c r="AT770" i="2"/>
  <c r="AS770" i="2"/>
  <c r="AR770" i="2"/>
  <c r="AQ770" i="2"/>
  <c r="AP770" i="2"/>
  <c r="AO770" i="2"/>
  <c r="AN770" i="2"/>
  <c r="AM770" i="2"/>
  <c r="AL770" i="2"/>
  <c r="AK770" i="2"/>
  <c r="AJ770" i="2"/>
  <c r="AI770" i="2"/>
  <c r="AH770" i="2"/>
  <c r="AG770" i="2"/>
  <c r="AF770" i="2"/>
  <c r="BI769" i="2"/>
  <c r="BH769" i="2"/>
  <c r="BG769" i="2"/>
  <c r="BF769" i="2"/>
  <c r="BE769" i="2"/>
  <c r="BD769" i="2"/>
  <c r="BC769" i="2"/>
  <c r="BB769" i="2"/>
  <c r="BA769" i="2"/>
  <c r="AZ769" i="2"/>
  <c r="AY769" i="2"/>
  <c r="AX769" i="2"/>
  <c r="AW769" i="2"/>
  <c r="AV769" i="2"/>
  <c r="AU769" i="2"/>
  <c r="AT769" i="2"/>
  <c r="AS769" i="2"/>
  <c r="AR769" i="2"/>
  <c r="AQ769" i="2"/>
  <c r="AP769" i="2"/>
  <c r="AO769" i="2"/>
  <c r="AN769" i="2"/>
  <c r="AM769" i="2"/>
  <c r="AL769" i="2"/>
  <c r="AK769" i="2"/>
  <c r="AJ769" i="2"/>
  <c r="AI769" i="2"/>
  <c r="AH769" i="2"/>
  <c r="AG769" i="2"/>
  <c r="AF769" i="2"/>
  <c r="BI768" i="2"/>
  <c r="BH768" i="2"/>
  <c r="BG768" i="2"/>
  <c r="BF768" i="2"/>
  <c r="BE768" i="2"/>
  <c r="BD768" i="2"/>
  <c r="BC768" i="2"/>
  <c r="BB768" i="2"/>
  <c r="BA768" i="2"/>
  <c r="AZ768" i="2"/>
  <c r="AY768" i="2"/>
  <c r="AX768" i="2"/>
  <c r="AW768" i="2"/>
  <c r="AV768" i="2"/>
  <c r="AU768" i="2"/>
  <c r="AT768" i="2"/>
  <c r="AS768" i="2"/>
  <c r="AR768" i="2"/>
  <c r="AQ768" i="2"/>
  <c r="AP768" i="2"/>
  <c r="AO768" i="2"/>
  <c r="AN768" i="2"/>
  <c r="AM768" i="2"/>
  <c r="AL768" i="2"/>
  <c r="AK768" i="2"/>
  <c r="AJ768" i="2"/>
  <c r="AI768" i="2"/>
  <c r="AH768" i="2"/>
  <c r="AG768" i="2"/>
  <c r="AF768" i="2"/>
  <c r="BI767" i="2"/>
  <c r="BH767" i="2"/>
  <c r="BG767" i="2"/>
  <c r="BF767" i="2"/>
  <c r="BE767" i="2"/>
  <c r="BD767" i="2"/>
  <c r="BC767" i="2"/>
  <c r="BB767" i="2"/>
  <c r="BA767" i="2"/>
  <c r="AZ767" i="2"/>
  <c r="AY767" i="2"/>
  <c r="AX767" i="2"/>
  <c r="AW767" i="2"/>
  <c r="AV767" i="2"/>
  <c r="AU767" i="2"/>
  <c r="AT767" i="2"/>
  <c r="AS767" i="2"/>
  <c r="AR767" i="2"/>
  <c r="AQ767" i="2"/>
  <c r="AP767" i="2"/>
  <c r="AO767" i="2"/>
  <c r="AN767" i="2"/>
  <c r="AM767" i="2"/>
  <c r="AL767" i="2"/>
  <c r="AK767" i="2"/>
  <c r="AJ767" i="2"/>
  <c r="AI767" i="2"/>
  <c r="AH767" i="2"/>
  <c r="AG767" i="2"/>
  <c r="AF767" i="2"/>
  <c r="BI766" i="2"/>
  <c r="BH766" i="2"/>
  <c r="BG766" i="2"/>
  <c r="BF766" i="2"/>
  <c r="BE766" i="2"/>
  <c r="BD766" i="2"/>
  <c r="BC766" i="2"/>
  <c r="BB766" i="2"/>
  <c r="BA766" i="2"/>
  <c r="AZ766" i="2"/>
  <c r="AY766" i="2"/>
  <c r="AX766" i="2"/>
  <c r="AW766" i="2"/>
  <c r="AV766" i="2"/>
  <c r="AU766" i="2"/>
  <c r="AT766" i="2"/>
  <c r="AS766" i="2"/>
  <c r="AR766" i="2"/>
  <c r="AQ766" i="2"/>
  <c r="AP766" i="2"/>
  <c r="AO766" i="2"/>
  <c r="AN766" i="2"/>
  <c r="AM766" i="2"/>
  <c r="AL766" i="2"/>
  <c r="AK766" i="2"/>
  <c r="AJ766" i="2"/>
  <c r="AI766" i="2"/>
  <c r="AH766" i="2"/>
  <c r="AG766" i="2"/>
  <c r="AF766" i="2"/>
  <c r="BI765" i="2"/>
  <c r="BH765" i="2"/>
  <c r="BG765" i="2"/>
  <c r="BF765" i="2"/>
  <c r="BE765" i="2"/>
  <c r="BD765" i="2"/>
  <c r="BC765" i="2"/>
  <c r="BB765" i="2"/>
  <c r="BA765" i="2"/>
  <c r="AZ765" i="2"/>
  <c r="AY765" i="2"/>
  <c r="AX765" i="2"/>
  <c r="AW765" i="2"/>
  <c r="AV765" i="2"/>
  <c r="AU765" i="2"/>
  <c r="AT765" i="2"/>
  <c r="AS765" i="2"/>
  <c r="AR765" i="2"/>
  <c r="AQ765" i="2"/>
  <c r="AP765" i="2"/>
  <c r="AO765" i="2"/>
  <c r="AN765" i="2"/>
  <c r="AM765" i="2"/>
  <c r="AL765" i="2"/>
  <c r="AK765" i="2"/>
  <c r="AJ765" i="2"/>
  <c r="AI765" i="2"/>
  <c r="AH765" i="2"/>
  <c r="AG765" i="2"/>
  <c r="AF765" i="2"/>
  <c r="BI764" i="2"/>
  <c r="BH764" i="2"/>
  <c r="BG764" i="2"/>
  <c r="BF764" i="2"/>
  <c r="BE764" i="2"/>
  <c r="BD764" i="2"/>
  <c r="BC764" i="2"/>
  <c r="BB764" i="2"/>
  <c r="BA764" i="2"/>
  <c r="AZ764" i="2"/>
  <c r="AY764" i="2"/>
  <c r="AX764" i="2"/>
  <c r="AW764" i="2"/>
  <c r="AV764" i="2"/>
  <c r="AU764" i="2"/>
  <c r="AT764" i="2"/>
  <c r="AS764" i="2"/>
  <c r="AR764" i="2"/>
  <c r="AQ764" i="2"/>
  <c r="AP764" i="2"/>
  <c r="AO764" i="2"/>
  <c r="AN764" i="2"/>
  <c r="AM764" i="2"/>
  <c r="AL764" i="2"/>
  <c r="AK764" i="2"/>
  <c r="AJ764" i="2"/>
  <c r="AI764" i="2"/>
  <c r="AH764" i="2"/>
  <c r="AG764" i="2"/>
  <c r="AF764" i="2"/>
  <c r="BI763" i="2"/>
  <c r="BH763" i="2"/>
  <c r="BG763" i="2"/>
  <c r="BF763" i="2"/>
  <c r="BE763" i="2"/>
  <c r="BD763" i="2"/>
  <c r="BC763" i="2"/>
  <c r="BB763" i="2"/>
  <c r="BA763" i="2"/>
  <c r="AZ763" i="2"/>
  <c r="AY763" i="2"/>
  <c r="AX763" i="2"/>
  <c r="AW763" i="2"/>
  <c r="AV763" i="2"/>
  <c r="AU763" i="2"/>
  <c r="AT763" i="2"/>
  <c r="AS763" i="2"/>
  <c r="AR763" i="2"/>
  <c r="AQ763" i="2"/>
  <c r="AP763" i="2"/>
  <c r="AO763" i="2"/>
  <c r="AN763" i="2"/>
  <c r="AM763" i="2"/>
  <c r="AL763" i="2"/>
  <c r="AK763" i="2"/>
  <c r="AJ763" i="2"/>
  <c r="AI763" i="2"/>
  <c r="AH763" i="2"/>
  <c r="AG763" i="2"/>
  <c r="AF763" i="2"/>
  <c r="BI762" i="2"/>
  <c r="BH762" i="2"/>
  <c r="BG762" i="2"/>
  <c r="BF762" i="2"/>
  <c r="BE762" i="2"/>
  <c r="BD762" i="2"/>
  <c r="BC762" i="2"/>
  <c r="BB762" i="2"/>
  <c r="BA762" i="2"/>
  <c r="AZ762" i="2"/>
  <c r="AY762" i="2"/>
  <c r="AX762" i="2"/>
  <c r="AW762" i="2"/>
  <c r="AV762" i="2"/>
  <c r="AU762" i="2"/>
  <c r="AT762" i="2"/>
  <c r="AS762" i="2"/>
  <c r="AR762" i="2"/>
  <c r="AQ762" i="2"/>
  <c r="AP762" i="2"/>
  <c r="AO762" i="2"/>
  <c r="AN762" i="2"/>
  <c r="AM762" i="2"/>
  <c r="AL762" i="2"/>
  <c r="AK762" i="2"/>
  <c r="AJ762" i="2"/>
  <c r="AI762" i="2"/>
  <c r="AH762" i="2"/>
  <c r="AG762" i="2"/>
  <c r="AF762" i="2"/>
  <c r="BI761" i="2"/>
  <c r="BH761" i="2"/>
  <c r="BG761" i="2"/>
  <c r="BF761" i="2"/>
  <c r="BE761" i="2"/>
  <c r="BD761" i="2"/>
  <c r="BC761" i="2"/>
  <c r="BB761" i="2"/>
  <c r="BA761" i="2"/>
  <c r="AZ761" i="2"/>
  <c r="AY761" i="2"/>
  <c r="AX761" i="2"/>
  <c r="AW761" i="2"/>
  <c r="AV761" i="2"/>
  <c r="AU761" i="2"/>
  <c r="AT761" i="2"/>
  <c r="AS761" i="2"/>
  <c r="AR761" i="2"/>
  <c r="AQ761" i="2"/>
  <c r="AP761" i="2"/>
  <c r="AO761" i="2"/>
  <c r="AN761" i="2"/>
  <c r="AM761" i="2"/>
  <c r="AL761" i="2"/>
  <c r="AK761" i="2"/>
  <c r="AJ761" i="2"/>
  <c r="AI761" i="2"/>
  <c r="AH761" i="2"/>
  <c r="AG761" i="2"/>
  <c r="AF761" i="2"/>
  <c r="BI760" i="2"/>
  <c r="BH760" i="2"/>
  <c r="BG760" i="2"/>
  <c r="BF760" i="2"/>
  <c r="BE760" i="2"/>
  <c r="BD760" i="2"/>
  <c r="BC760" i="2"/>
  <c r="BB760" i="2"/>
  <c r="BA760" i="2"/>
  <c r="AZ760" i="2"/>
  <c r="AY760" i="2"/>
  <c r="AX760" i="2"/>
  <c r="AW760" i="2"/>
  <c r="AV760" i="2"/>
  <c r="AU760" i="2"/>
  <c r="AT760" i="2"/>
  <c r="AS760" i="2"/>
  <c r="AR760" i="2"/>
  <c r="AQ760" i="2"/>
  <c r="AP760" i="2"/>
  <c r="AO760" i="2"/>
  <c r="AN760" i="2"/>
  <c r="AM760" i="2"/>
  <c r="AL760" i="2"/>
  <c r="AK760" i="2"/>
  <c r="AJ760" i="2"/>
  <c r="AI760" i="2"/>
  <c r="AH760" i="2"/>
  <c r="AG760" i="2"/>
  <c r="AF760" i="2"/>
  <c r="BI759" i="2"/>
  <c r="BH759" i="2"/>
  <c r="BG759" i="2"/>
  <c r="BF759" i="2"/>
  <c r="BE759" i="2"/>
  <c r="BD759" i="2"/>
  <c r="BC759" i="2"/>
  <c r="BB759" i="2"/>
  <c r="BA759" i="2"/>
  <c r="AZ759" i="2"/>
  <c r="AY759" i="2"/>
  <c r="AX759" i="2"/>
  <c r="AW759" i="2"/>
  <c r="AV759" i="2"/>
  <c r="AU759" i="2"/>
  <c r="AT759" i="2"/>
  <c r="AS759" i="2"/>
  <c r="AR759" i="2"/>
  <c r="AQ759" i="2"/>
  <c r="AP759" i="2"/>
  <c r="AO759" i="2"/>
  <c r="AN759" i="2"/>
  <c r="AM759" i="2"/>
  <c r="AL759" i="2"/>
  <c r="AK759" i="2"/>
  <c r="AJ759" i="2"/>
  <c r="AI759" i="2"/>
  <c r="AH759" i="2"/>
  <c r="AG759" i="2"/>
  <c r="AF759" i="2"/>
  <c r="BI758" i="2"/>
  <c r="BH758" i="2"/>
  <c r="BG758" i="2"/>
  <c r="BF758" i="2"/>
  <c r="BE758" i="2"/>
  <c r="BD758" i="2"/>
  <c r="BC758" i="2"/>
  <c r="BB758" i="2"/>
  <c r="BA758" i="2"/>
  <c r="AZ758" i="2"/>
  <c r="AY758" i="2"/>
  <c r="AX758" i="2"/>
  <c r="AW758" i="2"/>
  <c r="AV758" i="2"/>
  <c r="AU758" i="2"/>
  <c r="AT758" i="2"/>
  <c r="AS758" i="2"/>
  <c r="AR758" i="2"/>
  <c r="AQ758" i="2"/>
  <c r="AP758" i="2"/>
  <c r="AO758" i="2"/>
  <c r="AN758" i="2"/>
  <c r="AM758" i="2"/>
  <c r="AL758" i="2"/>
  <c r="AK758" i="2"/>
  <c r="AJ758" i="2"/>
  <c r="AI758" i="2"/>
  <c r="AH758" i="2"/>
  <c r="AG758" i="2"/>
  <c r="AF758" i="2"/>
  <c r="BI757" i="2"/>
  <c r="BH757" i="2"/>
  <c r="BG757" i="2"/>
  <c r="BF757" i="2"/>
  <c r="BE757" i="2"/>
  <c r="BD757" i="2"/>
  <c r="BC757" i="2"/>
  <c r="BB757" i="2"/>
  <c r="BA757" i="2"/>
  <c r="AZ757" i="2"/>
  <c r="AY757" i="2"/>
  <c r="AX757" i="2"/>
  <c r="AW757" i="2"/>
  <c r="AV757" i="2"/>
  <c r="AU757" i="2"/>
  <c r="AT757" i="2"/>
  <c r="AS757" i="2"/>
  <c r="AR757" i="2"/>
  <c r="AQ757" i="2"/>
  <c r="AP757" i="2"/>
  <c r="AO757" i="2"/>
  <c r="AN757" i="2"/>
  <c r="AM757" i="2"/>
  <c r="AL757" i="2"/>
  <c r="AK757" i="2"/>
  <c r="AJ757" i="2"/>
  <c r="AI757" i="2"/>
  <c r="AH757" i="2"/>
  <c r="AG757" i="2"/>
  <c r="AF757" i="2"/>
  <c r="BI756" i="2"/>
  <c r="BH756" i="2"/>
  <c r="BG756" i="2"/>
  <c r="BF756" i="2"/>
  <c r="BE756" i="2"/>
  <c r="BD756" i="2"/>
  <c r="BC756" i="2"/>
  <c r="BB756" i="2"/>
  <c r="BA756" i="2"/>
  <c r="AZ756" i="2"/>
  <c r="AY756" i="2"/>
  <c r="AX756" i="2"/>
  <c r="AW756" i="2"/>
  <c r="AV756" i="2"/>
  <c r="AU756" i="2"/>
  <c r="AT756" i="2"/>
  <c r="AS756" i="2"/>
  <c r="AR756" i="2"/>
  <c r="AQ756" i="2"/>
  <c r="AP756" i="2"/>
  <c r="AO756" i="2"/>
  <c r="AN756" i="2"/>
  <c r="AM756" i="2"/>
  <c r="AL756" i="2"/>
  <c r="AK756" i="2"/>
  <c r="AJ756" i="2"/>
  <c r="AI756" i="2"/>
  <c r="AH756" i="2"/>
  <c r="AG756" i="2"/>
  <c r="AF756" i="2"/>
  <c r="BI755" i="2"/>
  <c r="BH755" i="2"/>
  <c r="BG755" i="2"/>
  <c r="BF755" i="2"/>
  <c r="BE755" i="2"/>
  <c r="BD755" i="2"/>
  <c r="BC755" i="2"/>
  <c r="BB755" i="2"/>
  <c r="BA755" i="2"/>
  <c r="AZ755" i="2"/>
  <c r="AY755" i="2"/>
  <c r="AX755" i="2"/>
  <c r="AW755" i="2"/>
  <c r="AV755" i="2"/>
  <c r="AU755" i="2"/>
  <c r="AT755" i="2"/>
  <c r="AS755" i="2"/>
  <c r="AR755" i="2"/>
  <c r="AQ755" i="2"/>
  <c r="AP755" i="2"/>
  <c r="AO755" i="2"/>
  <c r="AN755" i="2"/>
  <c r="AM755" i="2"/>
  <c r="AL755" i="2"/>
  <c r="AK755" i="2"/>
  <c r="AJ755" i="2"/>
  <c r="AI755" i="2"/>
  <c r="AH755" i="2"/>
  <c r="AG755" i="2"/>
  <c r="AF755" i="2"/>
  <c r="BI754" i="2"/>
  <c r="BH754" i="2"/>
  <c r="BG754" i="2"/>
  <c r="BF754" i="2"/>
  <c r="BE754" i="2"/>
  <c r="BD754" i="2"/>
  <c r="BC754" i="2"/>
  <c r="BB754" i="2"/>
  <c r="BA754" i="2"/>
  <c r="AZ754" i="2"/>
  <c r="AY754" i="2"/>
  <c r="AX754" i="2"/>
  <c r="AW754" i="2"/>
  <c r="AV754" i="2"/>
  <c r="AU754" i="2"/>
  <c r="AT754" i="2"/>
  <c r="AS754" i="2"/>
  <c r="AR754" i="2"/>
  <c r="AQ754" i="2"/>
  <c r="AP754" i="2"/>
  <c r="AO754" i="2"/>
  <c r="AN754" i="2"/>
  <c r="AM754" i="2"/>
  <c r="AL754" i="2"/>
  <c r="AK754" i="2"/>
  <c r="AJ754" i="2"/>
  <c r="AI754" i="2"/>
  <c r="AH754" i="2"/>
  <c r="AG754" i="2"/>
  <c r="AF754" i="2"/>
  <c r="BI753" i="2"/>
  <c r="BH753" i="2"/>
  <c r="BG753" i="2"/>
  <c r="BF753" i="2"/>
  <c r="BE753" i="2"/>
  <c r="BD753" i="2"/>
  <c r="BC753" i="2"/>
  <c r="BB753" i="2"/>
  <c r="BA753" i="2"/>
  <c r="AZ753" i="2"/>
  <c r="AY753" i="2"/>
  <c r="AX753" i="2"/>
  <c r="AW753" i="2"/>
  <c r="AV753" i="2"/>
  <c r="AU753" i="2"/>
  <c r="AT753" i="2"/>
  <c r="AS753" i="2"/>
  <c r="AR753" i="2"/>
  <c r="AQ753" i="2"/>
  <c r="AP753" i="2"/>
  <c r="AO753" i="2"/>
  <c r="AN753" i="2"/>
  <c r="AM753" i="2"/>
  <c r="AL753" i="2"/>
  <c r="AK753" i="2"/>
  <c r="AJ753" i="2"/>
  <c r="AI753" i="2"/>
  <c r="AH753" i="2"/>
  <c r="AG753" i="2"/>
  <c r="AF753" i="2"/>
  <c r="BI752" i="2"/>
  <c r="BH752" i="2"/>
  <c r="BG752" i="2"/>
  <c r="BF752" i="2"/>
  <c r="BE752" i="2"/>
  <c r="BD752" i="2"/>
  <c r="BC752" i="2"/>
  <c r="BB752" i="2"/>
  <c r="BA752" i="2"/>
  <c r="AZ752" i="2"/>
  <c r="AY752" i="2"/>
  <c r="AX752" i="2"/>
  <c r="AW752" i="2"/>
  <c r="AV752" i="2"/>
  <c r="AU752" i="2"/>
  <c r="AT752" i="2"/>
  <c r="AS752" i="2"/>
  <c r="AR752" i="2"/>
  <c r="AQ752" i="2"/>
  <c r="AP752" i="2"/>
  <c r="AO752" i="2"/>
  <c r="AN752" i="2"/>
  <c r="AM752" i="2"/>
  <c r="AL752" i="2"/>
  <c r="AK752" i="2"/>
  <c r="AJ752" i="2"/>
  <c r="AI752" i="2"/>
  <c r="AH752" i="2"/>
  <c r="AG752" i="2"/>
  <c r="AF752" i="2"/>
  <c r="BI751" i="2"/>
  <c r="BH751" i="2"/>
  <c r="BG751" i="2"/>
  <c r="BF751" i="2"/>
  <c r="BE751" i="2"/>
  <c r="BD751" i="2"/>
  <c r="BC751" i="2"/>
  <c r="BB751" i="2"/>
  <c r="BA751" i="2"/>
  <c r="AZ751" i="2"/>
  <c r="AY751" i="2"/>
  <c r="AX751" i="2"/>
  <c r="AW751" i="2"/>
  <c r="AV751" i="2"/>
  <c r="AU751" i="2"/>
  <c r="AT751" i="2"/>
  <c r="AS751" i="2"/>
  <c r="AR751" i="2"/>
  <c r="AQ751" i="2"/>
  <c r="AP751" i="2"/>
  <c r="AO751" i="2"/>
  <c r="AN751" i="2"/>
  <c r="AM751" i="2"/>
  <c r="AL751" i="2"/>
  <c r="AK751" i="2"/>
  <c r="AJ751" i="2"/>
  <c r="AI751" i="2"/>
  <c r="AH751" i="2"/>
  <c r="AG751" i="2"/>
  <c r="AF751" i="2"/>
  <c r="BI750" i="2"/>
  <c r="BH750" i="2"/>
  <c r="BG750" i="2"/>
  <c r="BF750" i="2"/>
  <c r="BE750" i="2"/>
  <c r="BD750" i="2"/>
  <c r="BC750" i="2"/>
  <c r="BB750" i="2"/>
  <c r="BA750" i="2"/>
  <c r="AZ750" i="2"/>
  <c r="AY750" i="2"/>
  <c r="AX750" i="2"/>
  <c r="AW750" i="2"/>
  <c r="AV750" i="2"/>
  <c r="AU750" i="2"/>
  <c r="AT750" i="2"/>
  <c r="AS750" i="2"/>
  <c r="AR750" i="2"/>
  <c r="AQ750" i="2"/>
  <c r="AP750" i="2"/>
  <c r="AO750" i="2"/>
  <c r="AN750" i="2"/>
  <c r="AM750" i="2"/>
  <c r="AL750" i="2"/>
  <c r="AK750" i="2"/>
  <c r="AJ750" i="2"/>
  <c r="AI750" i="2"/>
  <c r="AH750" i="2"/>
  <c r="AG750" i="2"/>
  <c r="AF750" i="2"/>
  <c r="BI749" i="2"/>
  <c r="BH749" i="2"/>
  <c r="BG749" i="2"/>
  <c r="BF749" i="2"/>
  <c r="BE749" i="2"/>
  <c r="BD749" i="2"/>
  <c r="BC749" i="2"/>
  <c r="BB749" i="2"/>
  <c r="BA749" i="2"/>
  <c r="AZ749" i="2"/>
  <c r="AY749" i="2"/>
  <c r="AX749" i="2"/>
  <c r="AW749" i="2"/>
  <c r="AV749" i="2"/>
  <c r="AU749" i="2"/>
  <c r="AT749" i="2"/>
  <c r="AS749" i="2"/>
  <c r="AR749" i="2"/>
  <c r="AQ749" i="2"/>
  <c r="AP749" i="2"/>
  <c r="AO749" i="2"/>
  <c r="AN749" i="2"/>
  <c r="AM749" i="2"/>
  <c r="AL749" i="2"/>
  <c r="AK749" i="2"/>
  <c r="AJ749" i="2"/>
  <c r="AI749" i="2"/>
  <c r="AH749" i="2"/>
  <c r="AG749" i="2"/>
  <c r="AF749" i="2"/>
  <c r="BI748" i="2"/>
  <c r="BH748" i="2"/>
  <c r="BG748" i="2"/>
  <c r="BF748" i="2"/>
  <c r="BE748" i="2"/>
  <c r="BD748" i="2"/>
  <c r="BC748" i="2"/>
  <c r="BB748" i="2"/>
  <c r="BA748" i="2"/>
  <c r="AZ748" i="2"/>
  <c r="AY748" i="2"/>
  <c r="AX748" i="2"/>
  <c r="AW748" i="2"/>
  <c r="AV748" i="2"/>
  <c r="AU748" i="2"/>
  <c r="AT748" i="2"/>
  <c r="AS748" i="2"/>
  <c r="AR748" i="2"/>
  <c r="AQ748" i="2"/>
  <c r="AP748" i="2"/>
  <c r="AO748" i="2"/>
  <c r="AN748" i="2"/>
  <c r="AM748" i="2"/>
  <c r="AL748" i="2"/>
  <c r="AK748" i="2"/>
  <c r="AJ748" i="2"/>
  <c r="AI748" i="2"/>
  <c r="AH748" i="2"/>
  <c r="AG748" i="2"/>
  <c r="AF748" i="2"/>
  <c r="BI747" i="2"/>
  <c r="BH747" i="2"/>
  <c r="BG747" i="2"/>
  <c r="BF747" i="2"/>
  <c r="BE747" i="2"/>
  <c r="BD747" i="2"/>
  <c r="BC747" i="2"/>
  <c r="BB747" i="2"/>
  <c r="BA747" i="2"/>
  <c r="AZ747" i="2"/>
  <c r="AY747" i="2"/>
  <c r="AX747" i="2"/>
  <c r="AW747" i="2"/>
  <c r="AV747" i="2"/>
  <c r="AU747" i="2"/>
  <c r="AT747" i="2"/>
  <c r="AS747" i="2"/>
  <c r="AR747" i="2"/>
  <c r="AQ747" i="2"/>
  <c r="AP747" i="2"/>
  <c r="AO747" i="2"/>
  <c r="AN747" i="2"/>
  <c r="AM747" i="2"/>
  <c r="AL747" i="2"/>
  <c r="AK747" i="2"/>
  <c r="AJ747" i="2"/>
  <c r="AI747" i="2"/>
  <c r="AH747" i="2"/>
  <c r="AG747" i="2"/>
  <c r="AF747" i="2"/>
  <c r="BI746" i="2"/>
  <c r="BH746" i="2"/>
  <c r="BG746" i="2"/>
  <c r="BF746" i="2"/>
  <c r="BE746" i="2"/>
  <c r="BD746" i="2"/>
  <c r="BC746" i="2"/>
  <c r="BB746" i="2"/>
  <c r="BA746" i="2"/>
  <c r="AZ746" i="2"/>
  <c r="AY746" i="2"/>
  <c r="AX746" i="2"/>
  <c r="AW746" i="2"/>
  <c r="AV746" i="2"/>
  <c r="AU746" i="2"/>
  <c r="AT746" i="2"/>
  <c r="AS746" i="2"/>
  <c r="AR746" i="2"/>
  <c r="AQ746" i="2"/>
  <c r="AP746" i="2"/>
  <c r="AO746" i="2"/>
  <c r="AN746" i="2"/>
  <c r="AM746" i="2"/>
  <c r="AL746" i="2"/>
  <c r="AK746" i="2"/>
  <c r="AJ746" i="2"/>
  <c r="AI746" i="2"/>
  <c r="AH746" i="2"/>
  <c r="AG746" i="2"/>
  <c r="AF746" i="2"/>
  <c r="BI745" i="2"/>
  <c r="BH745" i="2"/>
  <c r="BG745" i="2"/>
  <c r="BF745" i="2"/>
  <c r="BE745" i="2"/>
  <c r="BD745" i="2"/>
  <c r="BC745" i="2"/>
  <c r="BB745" i="2"/>
  <c r="BA745" i="2"/>
  <c r="AZ745" i="2"/>
  <c r="AY745" i="2"/>
  <c r="AX745" i="2"/>
  <c r="AW745" i="2"/>
  <c r="AV745" i="2"/>
  <c r="AU745" i="2"/>
  <c r="AT745" i="2"/>
  <c r="AS745" i="2"/>
  <c r="AR745" i="2"/>
  <c r="AQ745" i="2"/>
  <c r="AP745" i="2"/>
  <c r="AO745" i="2"/>
  <c r="AN745" i="2"/>
  <c r="AM745" i="2"/>
  <c r="AL745" i="2"/>
  <c r="AK745" i="2"/>
  <c r="AJ745" i="2"/>
  <c r="AI745" i="2"/>
  <c r="AH745" i="2"/>
  <c r="AG745" i="2"/>
  <c r="AF745" i="2"/>
  <c r="BI744" i="2"/>
  <c r="BH744" i="2"/>
  <c r="BG744" i="2"/>
  <c r="BF744" i="2"/>
  <c r="BE744" i="2"/>
  <c r="BD744" i="2"/>
  <c r="BC744" i="2"/>
  <c r="BB744" i="2"/>
  <c r="BA744" i="2"/>
  <c r="AZ744" i="2"/>
  <c r="AY744" i="2"/>
  <c r="AX744" i="2"/>
  <c r="AW744" i="2"/>
  <c r="AV744" i="2"/>
  <c r="AU744" i="2"/>
  <c r="AT744" i="2"/>
  <c r="AS744" i="2"/>
  <c r="AR744" i="2"/>
  <c r="AQ744" i="2"/>
  <c r="AP744" i="2"/>
  <c r="AO744" i="2"/>
  <c r="AN744" i="2"/>
  <c r="AM744" i="2"/>
  <c r="AL744" i="2"/>
  <c r="AK744" i="2"/>
  <c r="AJ744" i="2"/>
  <c r="AI744" i="2"/>
  <c r="AH744" i="2"/>
  <c r="AG744" i="2"/>
  <c r="AF744" i="2"/>
  <c r="BI743" i="2"/>
  <c r="BH743" i="2"/>
  <c r="BG743" i="2"/>
  <c r="BF743" i="2"/>
  <c r="BE743" i="2"/>
  <c r="BD743" i="2"/>
  <c r="BC743" i="2"/>
  <c r="BB743" i="2"/>
  <c r="BA743" i="2"/>
  <c r="AZ743" i="2"/>
  <c r="AY743" i="2"/>
  <c r="AX743" i="2"/>
  <c r="AW743" i="2"/>
  <c r="AV743" i="2"/>
  <c r="AU743" i="2"/>
  <c r="AT743" i="2"/>
  <c r="AS743" i="2"/>
  <c r="AR743" i="2"/>
  <c r="AQ743" i="2"/>
  <c r="AP743" i="2"/>
  <c r="AO743" i="2"/>
  <c r="AN743" i="2"/>
  <c r="AM743" i="2"/>
  <c r="AL743" i="2"/>
  <c r="AK743" i="2"/>
  <c r="AJ743" i="2"/>
  <c r="AI743" i="2"/>
  <c r="AH743" i="2"/>
  <c r="AG743" i="2"/>
  <c r="AF743" i="2"/>
  <c r="BI742" i="2"/>
  <c r="BH742" i="2"/>
  <c r="BG742" i="2"/>
  <c r="BF742" i="2"/>
  <c r="BE742" i="2"/>
  <c r="BD742" i="2"/>
  <c r="BC742" i="2"/>
  <c r="BB742" i="2"/>
  <c r="BA742" i="2"/>
  <c r="AZ742" i="2"/>
  <c r="AY742" i="2"/>
  <c r="AX742" i="2"/>
  <c r="AW742" i="2"/>
  <c r="AV742" i="2"/>
  <c r="AU742" i="2"/>
  <c r="AT742" i="2"/>
  <c r="AS742" i="2"/>
  <c r="AR742" i="2"/>
  <c r="AQ742" i="2"/>
  <c r="AP742" i="2"/>
  <c r="AO742" i="2"/>
  <c r="AN742" i="2"/>
  <c r="AM742" i="2"/>
  <c r="AL742" i="2"/>
  <c r="AK742" i="2"/>
  <c r="AJ742" i="2"/>
  <c r="AI742" i="2"/>
  <c r="AH742" i="2"/>
  <c r="AG742" i="2"/>
  <c r="AF742" i="2"/>
  <c r="BI741" i="2"/>
  <c r="BH741" i="2"/>
  <c r="BG741" i="2"/>
  <c r="BF741" i="2"/>
  <c r="BE741" i="2"/>
  <c r="BD741" i="2"/>
  <c r="BC741" i="2"/>
  <c r="BB741" i="2"/>
  <c r="BA741" i="2"/>
  <c r="AZ741" i="2"/>
  <c r="AY741" i="2"/>
  <c r="AX741" i="2"/>
  <c r="AW741" i="2"/>
  <c r="AV741" i="2"/>
  <c r="AU741" i="2"/>
  <c r="AT741" i="2"/>
  <c r="AS741" i="2"/>
  <c r="AR741" i="2"/>
  <c r="AQ741" i="2"/>
  <c r="AP741" i="2"/>
  <c r="AO741" i="2"/>
  <c r="AN741" i="2"/>
  <c r="AM741" i="2"/>
  <c r="AL741" i="2"/>
  <c r="AK741" i="2"/>
  <c r="AJ741" i="2"/>
  <c r="AI741" i="2"/>
  <c r="AH741" i="2"/>
  <c r="AG741" i="2"/>
  <c r="AF741" i="2"/>
  <c r="BI740" i="2"/>
  <c r="BH740" i="2"/>
  <c r="BG740" i="2"/>
  <c r="BF740" i="2"/>
  <c r="BE740" i="2"/>
  <c r="BD740" i="2"/>
  <c r="BC740" i="2"/>
  <c r="BB740" i="2"/>
  <c r="BA740" i="2"/>
  <c r="AZ740" i="2"/>
  <c r="AY740" i="2"/>
  <c r="AX740" i="2"/>
  <c r="AW740" i="2"/>
  <c r="AV740" i="2"/>
  <c r="AU740" i="2"/>
  <c r="AT740" i="2"/>
  <c r="AS740" i="2"/>
  <c r="AR740" i="2"/>
  <c r="AQ740" i="2"/>
  <c r="AP740" i="2"/>
  <c r="AO740" i="2"/>
  <c r="AN740" i="2"/>
  <c r="AM740" i="2"/>
  <c r="AL740" i="2"/>
  <c r="AK740" i="2"/>
  <c r="AJ740" i="2"/>
  <c r="AI740" i="2"/>
  <c r="AH740" i="2"/>
  <c r="AG740" i="2"/>
  <c r="AF740" i="2"/>
  <c r="BI739" i="2"/>
  <c r="BH739" i="2"/>
  <c r="BG739" i="2"/>
  <c r="BF739" i="2"/>
  <c r="BE739" i="2"/>
  <c r="BD739" i="2"/>
  <c r="BC739" i="2"/>
  <c r="BB739" i="2"/>
  <c r="BA739" i="2"/>
  <c r="AZ739" i="2"/>
  <c r="AY739" i="2"/>
  <c r="AX739" i="2"/>
  <c r="AW739" i="2"/>
  <c r="AV739" i="2"/>
  <c r="AU739" i="2"/>
  <c r="AT739" i="2"/>
  <c r="AS739" i="2"/>
  <c r="AR739" i="2"/>
  <c r="AQ739" i="2"/>
  <c r="AP739" i="2"/>
  <c r="AO739" i="2"/>
  <c r="AN739" i="2"/>
  <c r="AM739" i="2"/>
  <c r="AL739" i="2"/>
  <c r="AK739" i="2"/>
  <c r="AJ739" i="2"/>
  <c r="AI739" i="2"/>
  <c r="AH739" i="2"/>
  <c r="AG739" i="2"/>
  <c r="AF739" i="2"/>
  <c r="BI738" i="2"/>
  <c r="BH738" i="2"/>
  <c r="BG738" i="2"/>
  <c r="BF738" i="2"/>
  <c r="BE738" i="2"/>
  <c r="BD738" i="2"/>
  <c r="BC738" i="2"/>
  <c r="BB738" i="2"/>
  <c r="BA738" i="2"/>
  <c r="AZ738" i="2"/>
  <c r="AY738" i="2"/>
  <c r="AX738" i="2"/>
  <c r="AW738" i="2"/>
  <c r="AV738" i="2"/>
  <c r="AU738" i="2"/>
  <c r="AT738" i="2"/>
  <c r="AS738" i="2"/>
  <c r="AR738" i="2"/>
  <c r="AQ738" i="2"/>
  <c r="AP738" i="2"/>
  <c r="AO738" i="2"/>
  <c r="AN738" i="2"/>
  <c r="AM738" i="2"/>
  <c r="AL738" i="2"/>
  <c r="AK738" i="2"/>
  <c r="AJ738" i="2"/>
  <c r="AI738" i="2"/>
  <c r="AH738" i="2"/>
  <c r="AG738" i="2"/>
  <c r="AF738" i="2"/>
  <c r="BI737" i="2"/>
  <c r="BH737" i="2"/>
  <c r="BG737" i="2"/>
  <c r="BF737" i="2"/>
  <c r="BE737" i="2"/>
  <c r="BD737" i="2"/>
  <c r="BC737" i="2"/>
  <c r="BB737" i="2"/>
  <c r="BA737" i="2"/>
  <c r="AZ737" i="2"/>
  <c r="AY737" i="2"/>
  <c r="AX737" i="2"/>
  <c r="AW737" i="2"/>
  <c r="AV737" i="2"/>
  <c r="AU737" i="2"/>
  <c r="AT737" i="2"/>
  <c r="AS737" i="2"/>
  <c r="AR737" i="2"/>
  <c r="AQ737" i="2"/>
  <c r="AP737" i="2"/>
  <c r="AO737" i="2"/>
  <c r="AN737" i="2"/>
  <c r="AM737" i="2"/>
  <c r="AL737" i="2"/>
  <c r="AK737" i="2"/>
  <c r="AJ737" i="2"/>
  <c r="AI737" i="2"/>
  <c r="AH737" i="2"/>
  <c r="AG737" i="2"/>
  <c r="AF737" i="2"/>
  <c r="BI736" i="2"/>
  <c r="BH736" i="2"/>
  <c r="BG736" i="2"/>
  <c r="BF736" i="2"/>
  <c r="BE736" i="2"/>
  <c r="BD736" i="2"/>
  <c r="BC736" i="2"/>
  <c r="BB736" i="2"/>
  <c r="BA736" i="2"/>
  <c r="AZ736" i="2"/>
  <c r="AY736" i="2"/>
  <c r="AX736" i="2"/>
  <c r="AW736" i="2"/>
  <c r="AV736" i="2"/>
  <c r="AU736" i="2"/>
  <c r="AT736" i="2"/>
  <c r="AS736" i="2"/>
  <c r="AR736" i="2"/>
  <c r="AQ736" i="2"/>
  <c r="AP736" i="2"/>
  <c r="AO736" i="2"/>
  <c r="AN736" i="2"/>
  <c r="AM736" i="2"/>
  <c r="AL736" i="2"/>
  <c r="AK736" i="2"/>
  <c r="AJ736" i="2"/>
  <c r="AI736" i="2"/>
  <c r="AH736" i="2"/>
  <c r="AG736" i="2"/>
  <c r="AF736" i="2"/>
  <c r="BI735" i="2"/>
  <c r="BH735" i="2"/>
  <c r="BG735" i="2"/>
  <c r="BF735" i="2"/>
  <c r="BE735" i="2"/>
  <c r="BD735" i="2"/>
  <c r="BC735" i="2"/>
  <c r="BB735" i="2"/>
  <c r="BA735" i="2"/>
  <c r="AZ735" i="2"/>
  <c r="AY735" i="2"/>
  <c r="AX735" i="2"/>
  <c r="AW735" i="2"/>
  <c r="AV735" i="2"/>
  <c r="AU735" i="2"/>
  <c r="AT735" i="2"/>
  <c r="AS735" i="2"/>
  <c r="AR735" i="2"/>
  <c r="AQ735" i="2"/>
  <c r="AP735" i="2"/>
  <c r="AO735" i="2"/>
  <c r="AN735" i="2"/>
  <c r="AM735" i="2"/>
  <c r="AL735" i="2"/>
  <c r="AK735" i="2"/>
  <c r="AJ735" i="2"/>
  <c r="AI735" i="2"/>
  <c r="AH735" i="2"/>
  <c r="AG735" i="2"/>
  <c r="AF735" i="2"/>
  <c r="BI734" i="2"/>
  <c r="BH734" i="2"/>
  <c r="BG734" i="2"/>
  <c r="BF734" i="2"/>
  <c r="BE734" i="2"/>
  <c r="BD734" i="2"/>
  <c r="BC734" i="2"/>
  <c r="BB734" i="2"/>
  <c r="BA734" i="2"/>
  <c r="AZ734" i="2"/>
  <c r="AY734" i="2"/>
  <c r="AX734" i="2"/>
  <c r="AW734" i="2"/>
  <c r="AV734" i="2"/>
  <c r="AU734" i="2"/>
  <c r="AT734" i="2"/>
  <c r="AS734" i="2"/>
  <c r="AR734" i="2"/>
  <c r="AQ734" i="2"/>
  <c r="AP734" i="2"/>
  <c r="AO734" i="2"/>
  <c r="AN734" i="2"/>
  <c r="AM734" i="2"/>
  <c r="AL734" i="2"/>
  <c r="AK734" i="2"/>
  <c r="AJ734" i="2"/>
  <c r="AI734" i="2"/>
  <c r="AH734" i="2"/>
  <c r="AG734" i="2"/>
  <c r="AF734" i="2"/>
  <c r="BI733" i="2"/>
  <c r="BH733" i="2"/>
  <c r="BG733" i="2"/>
  <c r="BF733" i="2"/>
  <c r="BE733" i="2"/>
  <c r="BD733" i="2"/>
  <c r="BC733" i="2"/>
  <c r="BB733" i="2"/>
  <c r="BA733" i="2"/>
  <c r="AZ733" i="2"/>
  <c r="AY733" i="2"/>
  <c r="AX733" i="2"/>
  <c r="AW733" i="2"/>
  <c r="AV733" i="2"/>
  <c r="AU733" i="2"/>
  <c r="AT733" i="2"/>
  <c r="AS733" i="2"/>
  <c r="AR733" i="2"/>
  <c r="AQ733" i="2"/>
  <c r="AP733" i="2"/>
  <c r="AO733" i="2"/>
  <c r="AN733" i="2"/>
  <c r="AM733" i="2"/>
  <c r="AL733" i="2"/>
  <c r="AK733" i="2"/>
  <c r="AJ733" i="2"/>
  <c r="AI733" i="2"/>
  <c r="AH733" i="2"/>
  <c r="AG733" i="2"/>
  <c r="AF733" i="2"/>
  <c r="BI732" i="2"/>
  <c r="BH732" i="2"/>
  <c r="BG732" i="2"/>
  <c r="BF732" i="2"/>
  <c r="BE732" i="2"/>
  <c r="BD732" i="2"/>
  <c r="BC732" i="2"/>
  <c r="BB732" i="2"/>
  <c r="BA732" i="2"/>
  <c r="AZ732" i="2"/>
  <c r="AY732" i="2"/>
  <c r="AX732" i="2"/>
  <c r="AW732" i="2"/>
  <c r="AV732" i="2"/>
  <c r="AU732" i="2"/>
  <c r="AT732" i="2"/>
  <c r="AS732" i="2"/>
  <c r="AR732" i="2"/>
  <c r="AQ732" i="2"/>
  <c r="AP732" i="2"/>
  <c r="AO732" i="2"/>
  <c r="AN732" i="2"/>
  <c r="AM732" i="2"/>
  <c r="AL732" i="2"/>
  <c r="AK732" i="2"/>
  <c r="AJ732" i="2"/>
  <c r="AI732" i="2"/>
  <c r="AH732" i="2"/>
  <c r="AG732" i="2"/>
  <c r="AF732" i="2"/>
  <c r="BI731" i="2"/>
  <c r="BH731" i="2"/>
  <c r="BG731" i="2"/>
  <c r="BF731" i="2"/>
  <c r="BE731" i="2"/>
  <c r="BD731" i="2"/>
  <c r="BC731" i="2"/>
  <c r="BB731" i="2"/>
  <c r="BA731" i="2"/>
  <c r="AZ731" i="2"/>
  <c r="AY731" i="2"/>
  <c r="AX731" i="2"/>
  <c r="AW731" i="2"/>
  <c r="AV731" i="2"/>
  <c r="AU731" i="2"/>
  <c r="AT731" i="2"/>
  <c r="AS731" i="2"/>
  <c r="AR731" i="2"/>
  <c r="AQ731" i="2"/>
  <c r="AP731" i="2"/>
  <c r="AO731" i="2"/>
  <c r="AN731" i="2"/>
  <c r="AM731" i="2"/>
  <c r="AL731" i="2"/>
  <c r="AK731" i="2"/>
  <c r="AJ731" i="2"/>
  <c r="AI731" i="2"/>
  <c r="AH731" i="2"/>
  <c r="AG731" i="2"/>
  <c r="AF731"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BI728" i="2"/>
  <c r="BH728" i="2"/>
  <c r="BG728" i="2"/>
  <c r="BF728" i="2"/>
  <c r="BE728" i="2"/>
  <c r="BD728" i="2"/>
  <c r="BC728" i="2"/>
  <c r="BB728" i="2"/>
  <c r="BA728" i="2"/>
  <c r="AZ728" i="2"/>
  <c r="AY728" i="2"/>
  <c r="AX728" i="2"/>
  <c r="AW728" i="2"/>
  <c r="AV728" i="2"/>
  <c r="AU728" i="2"/>
  <c r="AT728" i="2"/>
  <c r="AS728" i="2"/>
  <c r="AR728" i="2"/>
  <c r="AQ728" i="2"/>
  <c r="AP728" i="2"/>
  <c r="AO728" i="2"/>
  <c r="AN728" i="2"/>
  <c r="AM728" i="2"/>
  <c r="AL728" i="2"/>
  <c r="AK728" i="2"/>
  <c r="AJ728" i="2"/>
  <c r="AI728" i="2"/>
  <c r="AH728" i="2"/>
  <c r="AG728" i="2"/>
  <c r="AF728" i="2"/>
  <c r="BI727" i="2"/>
  <c r="BH727" i="2"/>
  <c r="BG727" i="2"/>
  <c r="BF727" i="2"/>
  <c r="BE727" i="2"/>
  <c r="BD727" i="2"/>
  <c r="BC727" i="2"/>
  <c r="BB727" i="2"/>
  <c r="BA727" i="2"/>
  <c r="AZ727" i="2"/>
  <c r="AY727" i="2"/>
  <c r="AX727" i="2"/>
  <c r="AW727" i="2"/>
  <c r="AV727" i="2"/>
  <c r="AU727" i="2"/>
  <c r="AT727" i="2"/>
  <c r="AS727" i="2"/>
  <c r="AR727" i="2"/>
  <c r="AQ727" i="2"/>
  <c r="AP727" i="2"/>
  <c r="AO727" i="2"/>
  <c r="AN727" i="2"/>
  <c r="AM727" i="2"/>
  <c r="AL727" i="2"/>
  <c r="AK727" i="2"/>
  <c r="AJ727" i="2"/>
  <c r="AI727" i="2"/>
  <c r="AH727" i="2"/>
  <c r="AG727" i="2"/>
  <c r="AF727" i="2"/>
  <c r="BI726" i="2"/>
  <c r="BH726" i="2"/>
  <c r="BG726" i="2"/>
  <c r="BF726" i="2"/>
  <c r="BE726" i="2"/>
  <c r="BD726" i="2"/>
  <c r="BC726" i="2"/>
  <c r="BB726" i="2"/>
  <c r="BA726" i="2"/>
  <c r="AZ726" i="2"/>
  <c r="AY726" i="2"/>
  <c r="AX726" i="2"/>
  <c r="AW726" i="2"/>
  <c r="AV726" i="2"/>
  <c r="AU726" i="2"/>
  <c r="AT726" i="2"/>
  <c r="AS726" i="2"/>
  <c r="AR726" i="2"/>
  <c r="AQ726" i="2"/>
  <c r="AP726" i="2"/>
  <c r="AO726" i="2"/>
  <c r="AN726" i="2"/>
  <c r="AM726" i="2"/>
  <c r="AL726" i="2"/>
  <c r="AK726" i="2"/>
  <c r="AJ726" i="2"/>
  <c r="AI726" i="2"/>
  <c r="AH726" i="2"/>
  <c r="AG726" i="2"/>
  <c r="AF726" i="2"/>
  <c r="BI725" i="2"/>
  <c r="BH725" i="2"/>
  <c r="BG725" i="2"/>
  <c r="BF725" i="2"/>
  <c r="BE725" i="2"/>
  <c r="BD725" i="2"/>
  <c r="BC725" i="2"/>
  <c r="BB725" i="2"/>
  <c r="BA725" i="2"/>
  <c r="AZ725" i="2"/>
  <c r="AY725" i="2"/>
  <c r="AX725" i="2"/>
  <c r="AW725" i="2"/>
  <c r="AV725" i="2"/>
  <c r="AU725" i="2"/>
  <c r="AT725" i="2"/>
  <c r="AS725" i="2"/>
  <c r="AR725" i="2"/>
  <c r="AQ725" i="2"/>
  <c r="AP725" i="2"/>
  <c r="AO725" i="2"/>
  <c r="AN725" i="2"/>
  <c r="AM725" i="2"/>
  <c r="AL725" i="2"/>
  <c r="AK725" i="2"/>
  <c r="AJ725" i="2"/>
  <c r="AI725" i="2"/>
  <c r="AH725" i="2"/>
  <c r="AG725" i="2"/>
  <c r="AF725" i="2"/>
  <c r="BI724" i="2"/>
  <c r="BH724" i="2"/>
  <c r="BG724" i="2"/>
  <c r="BF724" i="2"/>
  <c r="BE724" i="2"/>
  <c r="BD724" i="2"/>
  <c r="BC724" i="2"/>
  <c r="BB724" i="2"/>
  <c r="BA724" i="2"/>
  <c r="AZ724" i="2"/>
  <c r="AY724" i="2"/>
  <c r="AX724" i="2"/>
  <c r="AW724" i="2"/>
  <c r="AV724" i="2"/>
  <c r="AU724" i="2"/>
  <c r="AT724" i="2"/>
  <c r="AS724" i="2"/>
  <c r="AR724" i="2"/>
  <c r="AQ724" i="2"/>
  <c r="AP724" i="2"/>
  <c r="AO724" i="2"/>
  <c r="AN724" i="2"/>
  <c r="AM724" i="2"/>
  <c r="AL724" i="2"/>
  <c r="AK724" i="2"/>
  <c r="AJ724" i="2"/>
  <c r="AI724" i="2"/>
  <c r="AH724" i="2"/>
  <c r="AG724" i="2"/>
  <c r="AF724" i="2"/>
  <c r="BI723" i="2"/>
  <c r="BH723" i="2"/>
  <c r="BG723" i="2"/>
  <c r="BF723" i="2"/>
  <c r="BE723" i="2"/>
  <c r="BD723" i="2"/>
  <c r="BC723" i="2"/>
  <c r="BB723" i="2"/>
  <c r="BA723" i="2"/>
  <c r="AZ723" i="2"/>
  <c r="AY723" i="2"/>
  <c r="AX723" i="2"/>
  <c r="AW723" i="2"/>
  <c r="AV723" i="2"/>
  <c r="AU723" i="2"/>
  <c r="AT723" i="2"/>
  <c r="AS723" i="2"/>
  <c r="AR723" i="2"/>
  <c r="AQ723" i="2"/>
  <c r="AP723" i="2"/>
  <c r="AO723" i="2"/>
  <c r="AN723" i="2"/>
  <c r="AM723" i="2"/>
  <c r="AL723" i="2"/>
  <c r="AK723" i="2"/>
  <c r="AJ723" i="2"/>
  <c r="AI723" i="2"/>
  <c r="AH723" i="2"/>
  <c r="AG723" i="2"/>
  <c r="AF723" i="2"/>
  <c r="BI722" i="2"/>
  <c r="BH722" i="2"/>
  <c r="BG722" i="2"/>
  <c r="BF722" i="2"/>
  <c r="BE722" i="2"/>
  <c r="BD722" i="2"/>
  <c r="BC722" i="2"/>
  <c r="BB722" i="2"/>
  <c r="BA722" i="2"/>
  <c r="AZ722" i="2"/>
  <c r="AY722" i="2"/>
  <c r="AX722" i="2"/>
  <c r="AW722" i="2"/>
  <c r="AV722" i="2"/>
  <c r="AU722" i="2"/>
  <c r="AT722" i="2"/>
  <c r="AS722" i="2"/>
  <c r="AR722" i="2"/>
  <c r="AQ722" i="2"/>
  <c r="AP722" i="2"/>
  <c r="AO722" i="2"/>
  <c r="AN722" i="2"/>
  <c r="AM722" i="2"/>
  <c r="AL722" i="2"/>
  <c r="AK722" i="2"/>
  <c r="AJ722" i="2"/>
  <c r="AI722" i="2"/>
  <c r="AH722" i="2"/>
  <c r="AG722" i="2"/>
  <c r="AF722" i="2"/>
  <c r="BI721" i="2"/>
  <c r="BH721" i="2"/>
  <c r="BG721" i="2"/>
  <c r="BF721" i="2"/>
  <c r="BE721" i="2"/>
  <c r="BD721" i="2"/>
  <c r="BC721" i="2"/>
  <c r="BB721" i="2"/>
  <c r="BA721" i="2"/>
  <c r="AZ721" i="2"/>
  <c r="AY721" i="2"/>
  <c r="AX721" i="2"/>
  <c r="AW721" i="2"/>
  <c r="AV721" i="2"/>
  <c r="AU721" i="2"/>
  <c r="AT721" i="2"/>
  <c r="AS721" i="2"/>
  <c r="AR721" i="2"/>
  <c r="AQ721" i="2"/>
  <c r="AP721" i="2"/>
  <c r="AO721" i="2"/>
  <c r="AN721" i="2"/>
  <c r="AM721" i="2"/>
  <c r="AL721" i="2"/>
  <c r="AK721" i="2"/>
  <c r="AJ721" i="2"/>
  <c r="AI721" i="2"/>
  <c r="AH721" i="2"/>
  <c r="AG721" i="2"/>
  <c r="AF721" i="2"/>
  <c r="BI720" i="2"/>
  <c r="BH720" i="2"/>
  <c r="BG720" i="2"/>
  <c r="BF720" i="2"/>
  <c r="BE720" i="2"/>
  <c r="BD720" i="2"/>
  <c r="BC720" i="2"/>
  <c r="BB720" i="2"/>
  <c r="BA720" i="2"/>
  <c r="AZ720" i="2"/>
  <c r="AY720" i="2"/>
  <c r="AX720" i="2"/>
  <c r="AW720" i="2"/>
  <c r="AV720" i="2"/>
  <c r="AU720" i="2"/>
  <c r="AT720" i="2"/>
  <c r="AS720" i="2"/>
  <c r="AR720" i="2"/>
  <c r="AQ720" i="2"/>
  <c r="AP720" i="2"/>
  <c r="AO720" i="2"/>
  <c r="AN720" i="2"/>
  <c r="AM720" i="2"/>
  <c r="AL720" i="2"/>
  <c r="AK720" i="2"/>
  <c r="AJ720" i="2"/>
  <c r="AI720" i="2"/>
  <c r="AH720" i="2"/>
  <c r="AG720" i="2"/>
  <c r="AF720" i="2"/>
  <c r="BI719" i="2"/>
  <c r="BH719" i="2"/>
  <c r="BG719" i="2"/>
  <c r="BF719" i="2"/>
  <c r="BE719" i="2"/>
  <c r="BD719" i="2"/>
  <c r="BC719" i="2"/>
  <c r="BB719" i="2"/>
  <c r="BA719" i="2"/>
  <c r="AZ719" i="2"/>
  <c r="AY719" i="2"/>
  <c r="AX719" i="2"/>
  <c r="AW719" i="2"/>
  <c r="AV719" i="2"/>
  <c r="AU719" i="2"/>
  <c r="AT719" i="2"/>
  <c r="AS719" i="2"/>
  <c r="AR719" i="2"/>
  <c r="AQ719" i="2"/>
  <c r="AP719" i="2"/>
  <c r="AO719" i="2"/>
  <c r="AN719" i="2"/>
  <c r="AM719" i="2"/>
  <c r="AL719" i="2"/>
  <c r="AK719" i="2"/>
  <c r="AJ719" i="2"/>
  <c r="AI719" i="2"/>
  <c r="AH719" i="2"/>
  <c r="AG719" i="2"/>
  <c r="AF719"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BI716" i="2"/>
  <c r="BH716" i="2"/>
  <c r="BG716" i="2"/>
  <c r="BF716" i="2"/>
  <c r="BE716" i="2"/>
  <c r="BD716" i="2"/>
  <c r="BC716" i="2"/>
  <c r="BB716" i="2"/>
  <c r="BA716" i="2"/>
  <c r="AZ716" i="2"/>
  <c r="AY716" i="2"/>
  <c r="AX716" i="2"/>
  <c r="AW716" i="2"/>
  <c r="AV716" i="2"/>
  <c r="AU716" i="2"/>
  <c r="AT716" i="2"/>
  <c r="AS716" i="2"/>
  <c r="AR716" i="2"/>
  <c r="AQ716" i="2"/>
  <c r="AP716" i="2"/>
  <c r="AO716" i="2"/>
  <c r="AN716" i="2"/>
  <c r="AM716" i="2"/>
  <c r="AL716" i="2"/>
  <c r="AK716" i="2"/>
  <c r="AJ716" i="2"/>
  <c r="AI716" i="2"/>
  <c r="AH716" i="2"/>
  <c r="AG716" i="2"/>
  <c r="AF716" i="2"/>
  <c r="BI715" i="2"/>
  <c r="BH715" i="2"/>
  <c r="BG715" i="2"/>
  <c r="BF715" i="2"/>
  <c r="BE715" i="2"/>
  <c r="BD715" i="2"/>
  <c r="BC715" i="2"/>
  <c r="BB715" i="2"/>
  <c r="BA715" i="2"/>
  <c r="AZ715" i="2"/>
  <c r="AY715" i="2"/>
  <c r="AX715" i="2"/>
  <c r="AW715" i="2"/>
  <c r="AV715" i="2"/>
  <c r="AU715" i="2"/>
  <c r="AT715" i="2"/>
  <c r="AS715" i="2"/>
  <c r="AR715" i="2"/>
  <c r="AQ715" i="2"/>
  <c r="AP715" i="2"/>
  <c r="AO715" i="2"/>
  <c r="AN715" i="2"/>
  <c r="AM715" i="2"/>
  <c r="AL715" i="2"/>
  <c r="AK715" i="2"/>
  <c r="AJ715" i="2"/>
  <c r="AI715" i="2"/>
  <c r="AH715" i="2"/>
  <c r="AG715" i="2"/>
  <c r="AF715" i="2"/>
  <c r="BI714" i="2"/>
  <c r="BH714" i="2"/>
  <c r="BG714" i="2"/>
  <c r="BF714" i="2"/>
  <c r="BE714" i="2"/>
  <c r="BD714" i="2"/>
  <c r="BC714" i="2"/>
  <c r="BB714" i="2"/>
  <c r="BA714" i="2"/>
  <c r="AZ714" i="2"/>
  <c r="AY714" i="2"/>
  <c r="AX714" i="2"/>
  <c r="AW714" i="2"/>
  <c r="AV714" i="2"/>
  <c r="AU714" i="2"/>
  <c r="AT714" i="2"/>
  <c r="AS714" i="2"/>
  <c r="AR714" i="2"/>
  <c r="AQ714" i="2"/>
  <c r="AP714" i="2"/>
  <c r="AO714" i="2"/>
  <c r="AN714" i="2"/>
  <c r="AM714" i="2"/>
  <c r="AL714" i="2"/>
  <c r="AK714" i="2"/>
  <c r="AJ714" i="2"/>
  <c r="AI714" i="2"/>
  <c r="AH714" i="2"/>
  <c r="AG714" i="2"/>
  <c r="AF714" i="2"/>
  <c r="BI713" i="2"/>
  <c r="BH713" i="2"/>
  <c r="BG713" i="2"/>
  <c r="BF713" i="2"/>
  <c r="BE713" i="2"/>
  <c r="BD713" i="2"/>
  <c r="BC713" i="2"/>
  <c r="BB713" i="2"/>
  <c r="BA713" i="2"/>
  <c r="AZ713" i="2"/>
  <c r="AY713" i="2"/>
  <c r="AX713" i="2"/>
  <c r="AW713" i="2"/>
  <c r="AV713" i="2"/>
  <c r="AU713" i="2"/>
  <c r="AT713" i="2"/>
  <c r="AS713" i="2"/>
  <c r="AR713" i="2"/>
  <c r="AQ713" i="2"/>
  <c r="AP713" i="2"/>
  <c r="AO713" i="2"/>
  <c r="AN713" i="2"/>
  <c r="AM713" i="2"/>
  <c r="AL713" i="2"/>
  <c r="AK713" i="2"/>
  <c r="AJ713" i="2"/>
  <c r="AI713" i="2"/>
  <c r="AH713" i="2"/>
  <c r="AG713" i="2"/>
  <c r="AF713" i="2"/>
  <c r="BI712" i="2"/>
  <c r="BH712" i="2"/>
  <c r="BG712" i="2"/>
  <c r="BF712" i="2"/>
  <c r="BE712" i="2"/>
  <c r="BD712" i="2"/>
  <c r="BC712" i="2"/>
  <c r="BB712" i="2"/>
  <c r="BA712" i="2"/>
  <c r="AZ712" i="2"/>
  <c r="AY712" i="2"/>
  <c r="AX712" i="2"/>
  <c r="AW712" i="2"/>
  <c r="AV712" i="2"/>
  <c r="AU712" i="2"/>
  <c r="AT712" i="2"/>
  <c r="AS712" i="2"/>
  <c r="AR712" i="2"/>
  <c r="AQ712" i="2"/>
  <c r="AP712" i="2"/>
  <c r="AO712" i="2"/>
  <c r="AN712" i="2"/>
  <c r="AM712" i="2"/>
  <c r="AL712" i="2"/>
  <c r="AK712" i="2"/>
  <c r="AJ712" i="2"/>
  <c r="AI712" i="2"/>
  <c r="AH712" i="2"/>
  <c r="AG712" i="2"/>
  <c r="AF712" i="2"/>
  <c r="BI711" i="2"/>
  <c r="BH711" i="2"/>
  <c r="BG711" i="2"/>
  <c r="BF711" i="2"/>
  <c r="BE711" i="2"/>
  <c r="BD711" i="2"/>
  <c r="BC711" i="2"/>
  <c r="BB711" i="2"/>
  <c r="BA711" i="2"/>
  <c r="AZ711" i="2"/>
  <c r="AY711" i="2"/>
  <c r="AX711" i="2"/>
  <c r="AW711" i="2"/>
  <c r="AV711" i="2"/>
  <c r="AU711" i="2"/>
  <c r="AT711" i="2"/>
  <c r="AS711" i="2"/>
  <c r="AR711" i="2"/>
  <c r="AQ711" i="2"/>
  <c r="AP711" i="2"/>
  <c r="AO711" i="2"/>
  <c r="AN711" i="2"/>
  <c r="AM711" i="2"/>
  <c r="AL711" i="2"/>
  <c r="AK711" i="2"/>
  <c r="AJ711" i="2"/>
  <c r="AI711" i="2"/>
  <c r="AH711" i="2"/>
  <c r="AG711" i="2"/>
  <c r="AF711" i="2"/>
  <c r="BI710" i="2"/>
  <c r="BH710" i="2"/>
  <c r="BG710" i="2"/>
  <c r="BF710" i="2"/>
  <c r="BE710" i="2"/>
  <c r="BD710" i="2"/>
  <c r="BC710" i="2"/>
  <c r="BB710" i="2"/>
  <c r="BA710" i="2"/>
  <c r="AZ710" i="2"/>
  <c r="AY710" i="2"/>
  <c r="AX710" i="2"/>
  <c r="AW710" i="2"/>
  <c r="AV710" i="2"/>
  <c r="AU710" i="2"/>
  <c r="AT710" i="2"/>
  <c r="AS710" i="2"/>
  <c r="AR710" i="2"/>
  <c r="AQ710" i="2"/>
  <c r="AP710" i="2"/>
  <c r="AO710" i="2"/>
  <c r="AN710" i="2"/>
  <c r="AM710" i="2"/>
  <c r="AL710" i="2"/>
  <c r="AK710" i="2"/>
  <c r="AJ710" i="2"/>
  <c r="AI710" i="2"/>
  <c r="AH710" i="2"/>
  <c r="AG710" i="2"/>
  <c r="AF710" i="2"/>
  <c r="BI709" i="2"/>
  <c r="BH709" i="2"/>
  <c r="BG709" i="2"/>
  <c r="BF709" i="2"/>
  <c r="BE709" i="2"/>
  <c r="BD709" i="2"/>
  <c r="BC709" i="2"/>
  <c r="BB709" i="2"/>
  <c r="BA709" i="2"/>
  <c r="AZ709" i="2"/>
  <c r="AY709" i="2"/>
  <c r="AX709" i="2"/>
  <c r="AW709" i="2"/>
  <c r="AV709" i="2"/>
  <c r="AU709" i="2"/>
  <c r="AT709" i="2"/>
  <c r="AS709" i="2"/>
  <c r="AR709" i="2"/>
  <c r="AQ709" i="2"/>
  <c r="AP709" i="2"/>
  <c r="AO709" i="2"/>
  <c r="AN709" i="2"/>
  <c r="AM709" i="2"/>
  <c r="AL709" i="2"/>
  <c r="AK709" i="2"/>
  <c r="AJ709" i="2"/>
  <c r="AI709" i="2"/>
  <c r="AH709" i="2"/>
  <c r="AG709" i="2"/>
  <c r="AF709"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BI706" i="2"/>
  <c r="BH706" i="2"/>
  <c r="BG706" i="2"/>
  <c r="BF706" i="2"/>
  <c r="BE706" i="2"/>
  <c r="BD706" i="2"/>
  <c r="BC706" i="2"/>
  <c r="BB706" i="2"/>
  <c r="BA706" i="2"/>
  <c r="AZ706" i="2"/>
  <c r="AY706" i="2"/>
  <c r="AX706" i="2"/>
  <c r="AW706" i="2"/>
  <c r="AV706" i="2"/>
  <c r="AU706" i="2"/>
  <c r="AT706" i="2"/>
  <c r="AS706" i="2"/>
  <c r="AR706" i="2"/>
  <c r="AQ706" i="2"/>
  <c r="AP706" i="2"/>
  <c r="AO706" i="2"/>
  <c r="AN706" i="2"/>
  <c r="AM706" i="2"/>
  <c r="AL706" i="2"/>
  <c r="AK706" i="2"/>
  <c r="AJ706" i="2"/>
  <c r="AI706" i="2"/>
  <c r="AH706" i="2"/>
  <c r="AG706" i="2"/>
  <c r="AF706" i="2"/>
  <c r="BI705" i="2"/>
  <c r="BH705" i="2"/>
  <c r="BG705" i="2"/>
  <c r="BF705" i="2"/>
  <c r="BE705" i="2"/>
  <c r="BD705" i="2"/>
  <c r="BC705" i="2"/>
  <c r="BB705" i="2"/>
  <c r="BA705" i="2"/>
  <c r="AZ705" i="2"/>
  <c r="AY705" i="2"/>
  <c r="AX705" i="2"/>
  <c r="AW705" i="2"/>
  <c r="AV705" i="2"/>
  <c r="AU705" i="2"/>
  <c r="AT705" i="2"/>
  <c r="AS705" i="2"/>
  <c r="AR705" i="2"/>
  <c r="AQ705" i="2"/>
  <c r="AP705" i="2"/>
  <c r="AO705" i="2"/>
  <c r="AN705" i="2"/>
  <c r="AM705" i="2"/>
  <c r="AL705" i="2"/>
  <c r="AK705" i="2"/>
  <c r="AJ705" i="2"/>
  <c r="AI705" i="2"/>
  <c r="AH705" i="2"/>
  <c r="AG705" i="2"/>
  <c r="AF705" i="2"/>
  <c r="BI704" i="2"/>
  <c r="BH704" i="2"/>
  <c r="BG704" i="2"/>
  <c r="BF704" i="2"/>
  <c r="BE704" i="2"/>
  <c r="BD704" i="2"/>
  <c r="BC704" i="2"/>
  <c r="BB704" i="2"/>
  <c r="BA704" i="2"/>
  <c r="AZ704" i="2"/>
  <c r="AY704" i="2"/>
  <c r="AX704" i="2"/>
  <c r="AW704" i="2"/>
  <c r="AV704" i="2"/>
  <c r="AU704" i="2"/>
  <c r="AT704" i="2"/>
  <c r="AS704" i="2"/>
  <c r="AR704" i="2"/>
  <c r="AQ704" i="2"/>
  <c r="AP704" i="2"/>
  <c r="AO704" i="2"/>
  <c r="AN704" i="2"/>
  <c r="AM704" i="2"/>
  <c r="AL704" i="2"/>
  <c r="AK704" i="2"/>
  <c r="AJ704" i="2"/>
  <c r="AI704" i="2"/>
  <c r="AH704" i="2"/>
  <c r="AG704" i="2"/>
  <c r="AF704" i="2"/>
  <c r="BI703" i="2"/>
  <c r="BH703" i="2"/>
  <c r="BG703" i="2"/>
  <c r="BF703" i="2"/>
  <c r="BE703" i="2"/>
  <c r="BD703" i="2"/>
  <c r="BC703" i="2"/>
  <c r="BB703" i="2"/>
  <c r="BA703" i="2"/>
  <c r="AZ703" i="2"/>
  <c r="AY703" i="2"/>
  <c r="AX703" i="2"/>
  <c r="AW703" i="2"/>
  <c r="AV703" i="2"/>
  <c r="AU703" i="2"/>
  <c r="AT703" i="2"/>
  <c r="AS703" i="2"/>
  <c r="AR703" i="2"/>
  <c r="AQ703" i="2"/>
  <c r="AP703" i="2"/>
  <c r="AO703" i="2"/>
  <c r="AN703" i="2"/>
  <c r="AM703" i="2"/>
  <c r="AL703" i="2"/>
  <c r="AK703" i="2"/>
  <c r="AJ703" i="2"/>
  <c r="AI703" i="2"/>
  <c r="AH703" i="2"/>
  <c r="AG703" i="2"/>
  <c r="AF703" i="2"/>
  <c r="BI702" i="2"/>
  <c r="BH702" i="2"/>
  <c r="BG702" i="2"/>
  <c r="BF702" i="2"/>
  <c r="BE702" i="2"/>
  <c r="BD702" i="2"/>
  <c r="BC702" i="2"/>
  <c r="BB702" i="2"/>
  <c r="BA702" i="2"/>
  <c r="AZ702" i="2"/>
  <c r="AY702" i="2"/>
  <c r="AX702" i="2"/>
  <c r="AW702" i="2"/>
  <c r="AV702" i="2"/>
  <c r="AU702" i="2"/>
  <c r="AT702" i="2"/>
  <c r="AS702" i="2"/>
  <c r="AR702" i="2"/>
  <c r="AQ702" i="2"/>
  <c r="AP702" i="2"/>
  <c r="AO702" i="2"/>
  <c r="AN702" i="2"/>
  <c r="AM702" i="2"/>
  <c r="AL702" i="2"/>
  <c r="AK702" i="2"/>
  <c r="AJ702" i="2"/>
  <c r="AI702" i="2"/>
  <c r="AH702" i="2"/>
  <c r="AG702" i="2"/>
  <c r="AF702" i="2"/>
  <c r="BI701" i="2"/>
  <c r="BH701" i="2"/>
  <c r="BG701" i="2"/>
  <c r="BF701" i="2"/>
  <c r="BE701" i="2"/>
  <c r="BD701" i="2"/>
  <c r="BC701" i="2"/>
  <c r="BB701" i="2"/>
  <c r="BA701" i="2"/>
  <c r="AZ701" i="2"/>
  <c r="AY701" i="2"/>
  <c r="AX701" i="2"/>
  <c r="AW701" i="2"/>
  <c r="AV701" i="2"/>
  <c r="AU701" i="2"/>
  <c r="AT701" i="2"/>
  <c r="AS701" i="2"/>
  <c r="AR701" i="2"/>
  <c r="AQ701" i="2"/>
  <c r="AP701" i="2"/>
  <c r="AO701" i="2"/>
  <c r="AN701" i="2"/>
  <c r="AM701" i="2"/>
  <c r="AL701" i="2"/>
  <c r="AK701" i="2"/>
  <c r="AJ701" i="2"/>
  <c r="AI701" i="2"/>
  <c r="AH701" i="2"/>
  <c r="AG701" i="2"/>
  <c r="AF701" i="2"/>
  <c r="BI700" i="2"/>
  <c r="BH700" i="2"/>
  <c r="BG700" i="2"/>
  <c r="BF700" i="2"/>
  <c r="BE700" i="2"/>
  <c r="BD700" i="2"/>
  <c r="BC700" i="2"/>
  <c r="BB700" i="2"/>
  <c r="BA700" i="2"/>
  <c r="AZ700" i="2"/>
  <c r="AY700" i="2"/>
  <c r="AX700" i="2"/>
  <c r="AW700" i="2"/>
  <c r="AV700" i="2"/>
  <c r="AU700" i="2"/>
  <c r="AT700" i="2"/>
  <c r="AS700" i="2"/>
  <c r="AR700" i="2"/>
  <c r="AQ700" i="2"/>
  <c r="AP700" i="2"/>
  <c r="AO700" i="2"/>
  <c r="AN700" i="2"/>
  <c r="AM700" i="2"/>
  <c r="AL700" i="2"/>
  <c r="AK700" i="2"/>
  <c r="AJ700" i="2"/>
  <c r="AI700" i="2"/>
  <c r="AH700" i="2"/>
  <c r="AG700" i="2"/>
  <c r="AF700" i="2"/>
  <c r="BI699" i="2"/>
  <c r="BH699" i="2"/>
  <c r="BG699" i="2"/>
  <c r="BF699" i="2"/>
  <c r="BE699" i="2"/>
  <c r="BD699" i="2"/>
  <c r="BC699" i="2"/>
  <c r="BB699" i="2"/>
  <c r="BA699" i="2"/>
  <c r="AZ699" i="2"/>
  <c r="AY699" i="2"/>
  <c r="AX699" i="2"/>
  <c r="AW699" i="2"/>
  <c r="AV699" i="2"/>
  <c r="AU699" i="2"/>
  <c r="AT699" i="2"/>
  <c r="AS699" i="2"/>
  <c r="AR699" i="2"/>
  <c r="AQ699" i="2"/>
  <c r="AP699" i="2"/>
  <c r="AO699" i="2"/>
  <c r="AN699" i="2"/>
  <c r="AM699" i="2"/>
  <c r="AL699" i="2"/>
  <c r="AK699" i="2"/>
  <c r="AJ699" i="2"/>
  <c r="AI699" i="2"/>
  <c r="AH699" i="2"/>
  <c r="AG699" i="2"/>
  <c r="AF699" i="2"/>
  <c r="BI698" i="2"/>
  <c r="BH698" i="2"/>
  <c r="BG698" i="2"/>
  <c r="BF698" i="2"/>
  <c r="BE698" i="2"/>
  <c r="BD698" i="2"/>
  <c r="BC698" i="2"/>
  <c r="BB698" i="2"/>
  <c r="BA698" i="2"/>
  <c r="AZ698" i="2"/>
  <c r="AY698" i="2"/>
  <c r="AX698" i="2"/>
  <c r="AW698" i="2"/>
  <c r="AV698" i="2"/>
  <c r="AU698" i="2"/>
  <c r="AT698" i="2"/>
  <c r="AS698" i="2"/>
  <c r="AR698" i="2"/>
  <c r="AQ698" i="2"/>
  <c r="AP698" i="2"/>
  <c r="AO698" i="2"/>
  <c r="AN698" i="2"/>
  <c r="AM698" i="2"/>
  <c r="AL698" i="2"/>
  <c r="AK698" i="2"/>
  <c r="AJ698" i="2"/>
  <c r="AI698" i="2"/>
  <c r="AH698" i="2"/>
  <c r="AG698" i="2"/>
  <c r="AF698" i="2"/>
  <c r="BI697" i="2"/>
  <c r="BH697" i="2"/>
  <c r="BG697" i="2"/>
  <c r="BF697" i="2"/>
  <c r="BE697" i="2"/>
  <c r="BD697" i="2"/>
  <c r="BC697" i="2"/>
  <c r="BB697" i="2"/>
  <c r="BA697" i="2"/>
  <c r="AZ697" i="2"/>
  <c r="AY697" i="2"/>
  <c r="AX697" i="2"/>
  <c r="AW697" i="2"/>
  <c r="AV697" i="2"/>
  <c r="AU697" i="2"/>
  <c r="AT697" i="2"/>
  <c r="AS697" i="2"/>
  <c r="AR697" i="2"/>
  <c r="AQ697" i="2"/>
  <c r="AP697" i="2"/>
  <c r="AO697" i="2"/>
  <c r="AN697" i="2"/>
  <c r="AM697" i="2"/>
  <c r="AL697" i="2"/>
  <c r="AK697" i="2"/>
  <c r="AJ697" i="2"/>
  <c r="AI697" i="2"/>
  <c r="AH697" i="2"/>
  <c r="AG697" i="2"/>
  <c r="AF697" i="2"/>
  <c r="BI696" i="2"/>
  <c r="BH696" i="2"/>
  <c r="BG696" i="2"/>
  <c r="BF696" i="2"/>
  <c r="BE696" i="2"/>
  <c r="BD696" i="2"/>
  <c r="BC696" i="2"/>
  <c r="BB696" i="2"/>
  <c r="BA696" i="2"/>
  <c r="AZ696" i="2"/>
  <c r="AY696" i="2"/>
  <c r="AX696" i="2"/>
  <c r="AW696" i="2"/>
  <c r="AV696" i="2"/>
  <c r="AU696" i="2"/>
  <c r="AT696" i="2"/>
  <c r="AS696" i="2"/>
  <c r="AR696" i="2"/>
  <c r="AQ696" i="2"/>
  <c r="AP696" i="2"/>
  <c r="AO696" i="2"/>
  <c r="AN696" i="2"/>
  <c r="AM696" i="2"/>
  <c r="AL696" i="2"/>
  <c r="AK696" i="2"/>
  <c r="AJ696" i="2"/>
  <c r="AI696" i="2"/>
  <c r="AH696" i="2"/>
  <c r="AG696" i="2"/>
  <c r="AF696" i="2"/>
  <c r="BI695" i="2"/>
  <c r="BH695" i="2"/>
  <c r="BG695" i="2"/>
  <c r="BF695" i="2"/>
  <c r="BE695" i="2"/>
  <c r="BD695" i="2"/>
  <c r="BC695" i="2"/>
  <c r="BB695" i="2"/>
  <c r="BA695" i="2"/>
  <c r="AZ695" i="2"/>
  <c r="AY695" i="2"/>
  <c r="AX695" i="2"/>
  <c r="AW695" i="2"/>
  <c r="AV695" i="2"/>
  <c r="AU695" i="2"/>
  <c r="AT695" i="2"/>
  <c r="AS695" i="2"/>
  <c r="AR695" i="2"/>
  <c r="AQ695" i="2"/>
  <c r="AP695" i="2"/>
  <c r="AO695" i="2"/>
  <c r="AN695" i="2"/>
  <c r="AM695" i="2"/>
  <c r="AL695" i="2"/>
  <c r="AK695" i="2"/>
  <c r="AJ695" i="2"/>
  <c r="AI695" i="2"/>
  <c r="AH695" i="2"/>
  <c r="AG695" i="2"/>
  <c r="AF695" i="2"/>
  <c r="BI694" i="2"/>
  <c r="BH694" i="2"/>
  <c r="BG694" i="2"/>
  <c r="BF694" i="2"/>
  <c r="BE694" i="2"/>
  <c r="BD694" i="2"/>
  <c r="BC694" i="2"/>
  <c r="BB694" i="2"/>
  <c r="BA694" i="2"/>
  <c r="AZ694" i="2"/>
  <c r="AY694" i="2"/>
  <c r="AX694" i="2"/>
  <c r="AW694" i="2"/>
  <c r="AV694" i="2"/>
  <c r="AU694" i="2"/>
  <c r="AT694" i="2"/>
  <c r="AS694" i="2"/>
  <c r="AR694" i="2"/>
  <c r="AQ694" i="2"/>
  <c r="AP694" i="2"/>
  <c r="AO694" i="2"/>
  <c r="AN694" i="2"/>
  <c r="AM694" i="2"/>
  <c r="AL694" i="2"/>
  <c r="AK694" i="2"/>
  <c r="AJ694" i="2"/>
  <c r="AI694" i="2"/>
  <c r="AH694" i="2"/>
  <c r="AG694" i="2"/>
  <c r="AF694" i="2"/>
  <c r="BI693" i="2"/>
  <c r="BH693" i="2"/>
  <c r="BG693" i="2"/>
  <c r="BF693" i="2"/>
  <c r="BE693" i="2"/>
  <c r="BD693" i="2"/>
  <c r="BC693" i="2"/>
  <c r="BB693" i="2"/>
  <c r="BA693" i="2"/>
  <c r="AZ693" i="2"/>
  <c r="AY693" i="2"/>
  <c r="AX693" i="2"/>
  <c r="AW693" i="2"/>
  <c r="AV693" i="2"/>
  <c r="AU693" i="2"/>
  <c r="AT693" i="2"/>
  <c r="AS693" i="2"/>
  <c r="AR693" i="2"/>
  <c r="AQ693" i="2"/>
  <c r="AP693" i="2"/>
  <c r="AO693" i="2"/>
  <c r="AN693" i="2"/>
  <c r="AM693" i="2"/>
  <c r="AL693" i="2"/>
  <c r="AK693" i="2"/>
  <c r="AJ693" i="2"/>
  <c r="AI693" i="2"/>
  <c r="AH693" i="2"/>
  <c r="AG693" i="2"/>
  <c r="AF693" i="2"/>
  <c r="BI692" i="2"/>
  <c r="BH692" i="2"/>
  <c r="BG692" i="2"/>
  <c r="BF692" i="2"/>
  <c r="BE692" i="2"/>
  <c r="BD692" i="2"/>
  <c r="BC692" i="2"/>
  <c r="BB692" i="2"/>
  <c r="BA692" i="2"/>
  <c r="AZ692" i="2"/>
  <c r="AY692" i="2"/>
  <c r="AX692" i="2"/>
  <c r="AW692" i="2"/>
  <c r="AV692" i="2"/>
  <c r="AU692" i="2"/>
  <c r="AT692" i="2"/>
  <c r="AS692" i="2"/>
  <c r="AR692" i="2"/>
  <c r="AQ692" i="2"/>
  <c r="AP692" i="2"/>
  <c r="AO692" i="2"/>
  <c r="AN692" i="2"/>
  <c r="AM692" i="2"/>
  <c r="AL692" i="2"/>
  <c r="AK692" i="2"/>
  <c r="AJ692" i="2"/>
  <c r="AI692" i="2"/>
  <c r="AH692" i="2"/>
  <c r="AG692" i="2"/>
  <c r="AF692" i="2"/>
  <c r="BI691" i="2"/>
  <c r="BH691" i="2"/>
  <c r="BG691" i="2"/>
  <c r="BF691" i="2"/>
  <c r="BE691" i="2"/>
  <c r="BD691" i="2"/>
  <c r="BC691" i="2"/>
  <c r="BB691" i="2"/>
  <c r="BA691" i="2"/>
  <c r="AZ691" i="2"/>
  <c r="AY691" i="2"/>
  <c r="AX691" i="2"/>
  <c r="AW691" i="2"/>
  <c r="AV691" i="2"/>
  <c r="AU691" i="2"/>
  <c r="AT691" i="2"/>
  <c r="AS691" i="2"/>
  <c r="AR691" i="2"/>
  <c r="AQ691" i="2"/>
  <c r="AP691" i="2"/>
  <c r="AO691" i="2"/>
  <c r="AN691" i="2"/>
  <c r="AM691" i="2"/>
  <c r="AL691" i="2"/>
  <c r="AK691" i="2"/>
  <c r="AJ691" i="2"/>
  <c r="AI691" i="2"/>
  <c r="AH691" i="2"/>
  <c r="AG691" i="2"/>
  <c r="AF691" i="2"/>
  <c r="BI690" i="2"/>
  <c r="BH690" i="2"/>
  <c r="BG690" i="2"/>
  <c r="BF690" i="2"/>
  <c r="BE690" i="2"/>
  <c r="BD690" i="2"/>
  <c r="BC690" i="2"/>
  <c r="BB690" i="2"/>
  <c r="BA690" i="2"/>
  <c r="AZ690" i="2"/>
  <c r="AY690" i="2"/>
  <c r="AX690" i="2"/>
  <c r="AW690" i="2"/>
  <c r="AV690" i="2"/>
  <c r="AU690" i="2"/>
  <c r="AT690" i="2"/>
  <c r="AS690" i="2"/>
  <c r="AR690" i="2"/>
  <c r="AQ690" i="2"/>
  <c r="AP690" i="2"/>
  <c r="AO690" i="2"/>
  <c r="AN690" i="2"/>
  <c r="AM690" i="2"/>
  <c r="AL690" i="2"/>
  <c r="AK690" i="2"/>
  <c r="AJ690" i="2"/>
  <c r="AI690" i="2"/>
  <c r="AH690" i="2"/>
  <c r="AG690" i="2"/>
  <c r="AF690" i="2"/>
  <c r="BI689" i="2"/>
  <c r="BH689" i="2"/>
  <c r="BG689" i="2"/>
  <c r="BF689" i="2"/>
  <c r="BE689" i="2"/>
  <c r="BD689" i="2"/>
  <c r="BC689" i="2"/>
  <c r="BB689" i="2"/>
  <c r="BA689" i="2"/>
  <c r="AZ689" i="2"/>
  <c r="AY689" i="2"/>
  <c r="AX689" i="2"/>
  <c r="AW689" i="2"/>
  <c r="AV689" i="2"/>
  <c r="AU689" i="2"/>
  <c r="AT689" i="2"/>
  <c r="AS689" i="2"/>
  <c r="AR689" i="2"/>
  <c r="AQ689" i="2"/>
  <c r="AP689" i="2"/>
  <c r="AO689" i="2"/>
  <c r="AN689" i="2"/>
  <c r="AM689" i="2"/>
  <c r="AL689" i="2"/>
  <c r="AK689" i="2"/>
  <c r="AJ689" i="2"/>
  <c r="AI689" i="2"/>
  <c r="AH689" i="2"/>
  <c r="AG689" i="2"/>
  <c r="AF689" i="2"/>
  <c r="BI688" i="2"/>
  <c r="BH688" i="2"/>
  <c r="BG688" i="2"/>
  <c r="BF688" i="2"/>
  <c r="BE688" i="2"/>
  <c r="BD688" i="2"/>
  <c r="BC688" i="2"/>
  <c r="BB688" i="2"/>
  <c r="BA688" i="2"/>
  <c r="AZ688" i="2"/>
  <c r="AY688" i="2"/>
  <c r="AX688" i="2"/>
  <c r="AW688" i="2"/>
  <c r="AV688" i="2"/>
  <c r="AU688" i="2"/>
  <c r="AT688" i="2"/>
  <c r="AS688" i="2"/>
  <c r="AR688" i="2"/>
  <c r="AQ688" i="2"/>
  <c r="AP688" i="2"/>
  <c r="AO688" i="2"/>
  <c r="AN688" i="2"/>
  <c r="AM688" i="2"/>
  <c r="AL688" i="2"/>
  <c r="AK688" i="2"/>
  <c r="AJ688" i="2"/>
  <c r="AI688" i="2"/>
  <c r="AH688" i="2"/>
  <c r="AG688" i="2"/>
  <c r="AF688" i="2"/>
  <c r="BI687" i="2"/>
  <c r="BH687" i="2"/>
  <c r="BG687" i="2"/>
  <c r="BF687" i="2"/>
  <c r="BE687" i="2"/>
  <c r="BD687" i="2"/>
  <c r="BC687" i="2"/>
  <c r="BB687" i="2"/>
  <c r="BA687" i="2"/>
  <c r="AZ687" i="2"/>
  <c r="AY687" i="2"/>
  <c r="AX687" i="2"/>
  <c r="AW687" i="2"/>
  <c r="AV687" i="2"/>
  <c r="AU687" i="2"/>
  <c r="AT687" i="2"/>
  <c r="AS687" i="2"/>
  <c r="AR687" i="2"/>
  <c r="AQ687" i="2"/>
  <c r="AP687" i="2"/>
  <c r="AO687" i="2"/>
  <c r="AN687" i="2"/>
  <c r="AM687" i="2"/>
  <c r="AL687" i="2"/>
  <c r="AK687" i="2"/>
  <c r="AJ687" i="2"/>
  <c r="AI687" i="2"/>
  <c r="AH687" i="2"/>
  <c r="AG687" i="2"/>
  <c r="AF687" i="2"/>
  <c r="BI686" i="2"/>
  <c r="BH686" i="2"/>
  <c r="BG686" i="2"/>
  <c r="BF686" i="2"/>
  <c r="BE686" i="2"/>
  <c r="BD686" i="2"/>
  <c r="BC686" i="2"/>
  <c r="BB686" i="2"/>
  <c r="BA686" i="2"/>
  <c r="AZ686" i="2"/>
  <c r="AY686" i="2"/>
  <c r="AX686" i="2"/>
  <c r="AW686" i="2"/>
  <c r="AV686" i="2"/>
  <c r="AU686" i="2"/>
  <c r="AT686" i="2"/>
  <c r="AS686" i="2"/>
  <c r="AR686" i="2"/>
  <c r="AQ686" i="2"/>
  <c r="AP686" i="2"/>
  <c r="AO686" i="2"/>
  <c r="AN686" i="2"/>
  <c r="AM686" i="2"/>
  <c r="AL686" i="2"/>
  <c r="AK686" i="2"/>
  <c r="AJ686" i="2"/>
  <c r="AI686" i="2"/>
  <c r="AH686" i="2"/>
  <c r="AG686" i="2"/>
  <c r="AF686" i="2"/>
  <c r="BI685" i="2"/>
  <c r="BH685" i="2"/>
  <c r="BG685" i="2"/>
  <c r="BF685" i="2"/>
  <c r="BE685" i="2"/>
  <c r="BD685" i="2"/>
  <c r="BC685" i="2"/>
  <c r="BB685" i="2"/>
  <c r="BA685" i="2"/>
  <c r="AZ685" i="2"/>
  <c r="AY685" i="2"/>
  <c r="AX685" i="2"/>
  <c r="AW685" i="2"/>
  <c r="AV685" i="2"/>
  <c r="AU685" i="2"/>
  <c r="AT685" i="2"/>
  <c r="AS685" i="2"/>
  <c r="AR685" i="2"/>
  <c r="AQ685" i="2"/>
  <c r="AP685" i="2"/>
  <c r="AO685" i="2"/>
  <c r="AN685" i="2"/>
  <c r="AM685" i="2"/>
  <c r="AL685" i="2"/>
  <c r="AK685" i="2"/>
  <c r="AJ685" i="2"/>
  <c r="AI685" i="2"/>
  <c r="AH685" i="2"/>
  <c r="AG685" i="2"/>
  <c r="AF685" i="2"/>
  <c r="BI684" i="2"/>
  <c r="BH684" i="2"/>
  <c r="BG684" i="2"/>
  <c r="BF684" i="2"/>
  <c r="BE684" i="2"/>
  <c r="BD684" i="2"/>
  <c r="BC684" i="2"/>
  <c r="BB684" i="2"/>
  <c r="BA684" i="2"/>
  <c r="AZ684" i="2"/>
  <c r="AY684" i="2"/>
  <c r="AX684" i="2"/>
  <c r="AW684" i="2"/>
  <c r="AV684" i="2"/>
  <c r="AU684" i="2"/>
  <c r="AT684" i="2"/>
  <c r="AS684" i="2"/>
  <c r="AR684" i="2"/>
  <c r="AQ684" i="2"/>
  <c r="AP684" i="2"/>
  <c r="AO684" i="2"/>
  <c r="AN684" i="2"/>
  <c r="AM684" i="2"/>
  <c r="AL684" i="2"/>
  <c r="AK684" i="2"/>
  <c r="AJ684" i="2"/>
  <c r="AI684" i="2"/>
  <c r="AH684" i="2"/>
  <c r="AG684" i="2"/>
  <c r="AF684" i="2"/>
  <c r="BI683" i="2"/>
  <c r="BH683" i="2"/>
  <c r="BG683" i="2"/>
  <c r="BF683" i="2"/>
  <c r="BE683" i="2"/>
  <c r="BD683" i="2"/>
  <c r="BC683" i="2"/>
  <c r="BB683" i="2"/>
  <c r="BA683" i="2"/>
  <c r="AZ683" i="2"/>
  <c r="AY683" i="2"/>
  <c r="AX683" i="2"/>
  <c r="AW683" i="2"/>
  <c r="AV683" i="2"/>
  <c r="AU683" i="2"/>
  <c r="AT683" i="2"/>
  <c r="AS683" i="2"/>
  <c r="AR683" i="2"/>
  <c r="AQ683" i="2"/>
  <c r="AP683" i="2"/>
  <c r="AO683" i="2"/>
  <c r="AN683" i="2"/>
  <c r="AM683" i="2"/>
  <c r="AL683" i="2"/>
  <c r="AK683" i="2"/>
  <c r="AJ683" i="2"/>
  <c r="AI683" i="2"/>
  <c r="AH683" i="2"/>
  <c r="AG683" i="2"/>
  <c r="AF683"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BI680" i="2"/>
  <c r="BH680" i="2"/>
  <c r="BG680" i="2"/>
  <c r="BF680" i="2"/>
  <c r="BE680" i="2"/>
  <c r="BD680" i="2"/>
  <c r="BC680" i="2"/>
  <c r="BB680" i="2"/>
  <c r="BA680" i="2"/>
  <c r="AZ680" i="2"/>
  <c r="AY680" i="2"/>
  <c r="AX680" i="2"/>
  <c r="AW680" i="2"/>
  <c r="AV680" i="2"/>
  <c r="AU680" i="2"/>
  <c r="AT680" i="2"/>
  <c r="AS680" i="2"/>
  <c r="AR680" i="2"/>
  <c r="AQ680" i="2"/>
  <c r="AP680" i="2"/>
  <c r="AO680" i="2"/>
  <c r="AN680" i="2"/>
  <c r="AM680" i="2"/>
  <c r="AL680" i="2"/>
  <c r="AK680" i="2"/>
  <c r="AJ680" i="2"/>
  <c r="AI680" i="2"/>
  <c r="AH680" i="2"/>
  <c r="AG680" i="2"/>
  <c r="AF680" i="2"/>
  <c r="BI679" i="2"/>
  <c r="BH679" i="2"/>
  <c r="BG679" i="2"/>
  <c r="BF679" i="2"/>
  <c r="BE679" i="2"/>
  <c r="BD679" i="2"/>
  <c r="BC679" i="2"/>
  <c r="BB679" i="2"/>
  <c r="BA679" i="2"/>
  <c r="AZ679" i="2"/>
  <c r="AY679" i="2"/>
  <c r="AX679" i="2"/>
  <c r="AW679" i="2"/>
  <c r="AV679" i="2"/>
  <c r="AU679" i="2"/>
  <c r="AT679" i="2"/>
  <c r="AS679" i="2"/>
  <c r="AR679" i="2"/>
  <c r="AQ679" i="2"/>
  <c r="AP679" i="2"/>
  <c r="AO679" i="2"/>
  <c r="AN679" i="2"/>
  <c r="AM679" i="2"/>
  <c r="AL679" i="2"/>
  <c r="AK679" i="2"/>
  <c r="AJ679" i="2"/>
  <c r="AI679" i="2"/>
  <c r="AH679" i="2"/>
  <c r="AG679" i="2"/>
  <c r="AF679" i="2"/>
  <c r="BI678" i="2"/>
  <c r="BH678" i="2"/>
  <c r="BG678" i="2"/>
  <c r="BF678" i="2"/>
  <c r="BE678" i="2"/>
  <c r="BD678" i="2"/>
  <c r="BC678" i="2"/>
  <c r="BB678" i="2"/>
  <c r="BA678" i="2"/>
  <c r="AZ678" i="2"/>
  <c r="AY678" i="2"/>
  <c r="AX678" i="2"/>
  <c r="AW678" i="2"/>
  <c r="AV678" i="2"/>
  <c r="AU678" i="2"/>
  <c r="AT678" i="2"/>
  <c r="AS678" i="2"/>
  <c r="AR678" i="2"/>
  <c r="AQ678" i="2"/>
  <c r="AP678" i="2"/>
  <c r="AO678" i="2"/>
  <c r="AN678" i="2"/>
  <c r="AM678" i="2"/>
  <c r="AL678" i="2"/>
  <c r="AK678" i="2"/>
  <c r="AJ678" i="2"/>
  <c r="AI678" i="2"/>
  <c r="AH678" i="2"/>
  <c r="AG678" i="2"/>
  <c r="AF678" i="2"/>
  <c r="BI677" i="2"/>
  <c r="BH677" i="2"/>
  <c r="BG677" i="2"/>
  <c r="BF677" i="2"/>
  <c r="BE677" i="2"/>
  <c r="BD677" i="2"/>
  <c r="BC677" i="2"/>
  <c r="BB677" i="2"/>
  <c r="BA677" i="2"/>
  <c r="AZ677" i="2"/>
  <c r="AY677" i="2"/>
  <c r="AX677" i="2"/>
  <c r="AW677" i="2"/>
  <c r="AV677" i="2"/>
  <c r="AU677" i="2"/>
  <c r="AT677" i="2"/>
  <c r="AS677" i="2"/>
  <c r="AR677" i="2"/>
  <c r="AQ677" i="2"/>
  <c r="AP677" i="2"/>
  <c r="AO677" i="2"/>
  <c r="AN677" i="2"/>
  <c r="AM677" i="2"/>
  <c r="AL677" i="2"/>
  <c r="AK677" i="2"/>
  <c r="AJ677" i="2"/>
  <c r="AI677" i="2"/>
  <c r="AH677" i="2"/>
  <c r="AG677" i="2"/>
  <c r="AF677" i="2"/>
  <c r="BI676" i="2"/>
  <c r="BH676" i="2"/>
  <c r="BG676" i="2"/>
  <c r="BF676" i="2"/>
  <c r="BE676" i="2"/>
  <c r="BD676" i="2"/>
  <c r="BC676" i="2"/>
  <c r="BB676" i="2"/>
  <c r="BA676" i="2"/>
  <c r="AZ676" i="2"/>
  <c r="AY676" i="2"/>
  <c r="AX676" i="2"/>
  <c r="AW676" i="2"/>
  <c r="AV676" i="2"/>
  <c r="AU676" i="2"/>
  <c r="AT676" i="2"/>
  <c r="AS676" i="2"/>
  <c r="AR676" i="2"/>
  <c r="AQ676" i="2"/>
  <c r="AP676" i="2"/>
  <c r="AO676" i="2"/>
  <c r="AN676" i="2"/>
  <c r="AM676" i="2"/>
  <c r="AL676" i="2"/>
  <c r="AK676" i="2"/>
  <c r="AJ676" i="2"/>
  <c r="AI676" i="2"/>
  <c r="AH676" i="2"/>
  <c r="AG676" i="2"/>
  <c r="AF676" i="2"/>
  <c r="BI675" i="2"/>
  <c r="BH675" i="2"/>
  <c r="BG675" i="2"/>
  <c r="BF675" i="2"/>
  <c r="BE675" i="2"/>
  <c r="BD675" i="2"/>
  <c r="BC675" i="2"/>
  <c r="BB675" i="2"/>
  <c r="BA675" i="2"/>
  <c r="AZ675" i="2"/>
  <c r="AY675" i="2"/>
  <c r="AX675" i="2"/>
  <c r="AW675" i="2"/>
  <c r="AV675" i="2"/>
  <c r="AU675" i="2"/>
  <c r="AT675" i="2"/>
  <c r="AS675" i="2"/>
  <c r="AR675" i="2"/>
  <c r="AQ675" i="2"/>
  <c r="AP675" i="2"/>
  <c r="AO675" i="2"/>
  <c r="AN675" i="2"/>
  <c r="AM675" i="2"/>
  <c r="AL675" i="2"/>
  <c r="AK675" i="2"/>
  <c r="AJ675" i="2"/>
  <c r="AI675" i="2"/>
  <c r="AH675" i="2"/>
  <c r="AG675" i="2"/>
  <c r="AF675" i="2"/>
  <c r="BI674" i="2"/>
  <c r="BH674" i="2"/>
  <c r="BG674" i="2"/>
  <c r="BF674" i="2"/>
  <c r="BE674" i="2"/>
  <c r="BD674" i="2"/>
  <c r="BC674" i="2"/>
  <c r="BB674" i="2"/>
  <c r="BA674" i="2"/>
  <c r="AZ674" i="2"/>
  <c r="AY674" i="2"/>
  <c r="AX674" i="2"/>
  <c r="AW674" i="2"/>
  <c r="AV674" i="2"/>
  <c r="AU674" i="2"/>
  <c r="AT674" i="2"/>
  <c r="AS674" i="2"/>
  <c r="AR674" i="2"/>
  <c r="AQ674" i="2"/>
  <c r="AP674" i="2"/>
  <c r="AO674" i="2"/>
  <c r="AN674" i="2"/>
  <c r="AM674" i="2"/>
  <c r="AL674" i="2"/>
  <c r="AK674" i="2"/>
  <c r="AJ674" i="2"/>
  <c r="AI674" i="2"/>
  <c r="AH674" i="2"/>
  <c r="AG674" i="2"/>
  <c r="AF674" i="2"/>
  <c r="BI673" i="2"/>
  <c r="BH673" i="2"/>
  <c r="BG673" i="2"/>
  <c r="BF673" i="2"/>
  <c r="BE673" i="2"/>
  <c r="BD673" i="2"/>
  <c r="BC673" i="2"/>
  <c r="BB673" i="2"/>
  <c r="BA673" i="2"/>
  <c r="AZ673" i="2"/>
  <c r="AY673" i="2"/>
  <c r="AX673" i="2"/>
  <c r="AW673" i="2"/>
  <c r="AV673" i="2"/>
  <c r="AU673" i="2"/>
  <c r="AT673" i="2"/>
  <c r="AS673" i="2"/>
  <c r="AR673" i="2"/>
  <c r="AQ673" i="2"/>
  <c r="AP673" i="2"/>
  <c r="AO673" i="2"/>
  <c r="AN673" i="2"/>
  <c r="AM673" i="2"/>
  <c r="AL673" i="2"/>
  <c r="AK673" i="2"/>
  <c r="AJ673" i="2"/>
  <c r="AI673" i="2"/>
  <c r="AH673" i="2"/>
  <c r="AG673" i="2"/>
  <c r="AF673" i="2"/>
  <c r="BI672" i="2"/>
  <c r="BH672" i="2"/>
  <c r="BG672" i="2"/>
  <c r="BF672" i="2"/>
  <c r="BE672" i="2"/>
  <c r="BD672" i="2"/>
  <c r="BC672" i="2"/>
  <c r="BB672" i="2"/>
  <c r="BA672" i="2"/>
  <c r="AZ672" i="2"/>
  <c r="AY672" i="2"/>
  <c r="AX672" i="2"/>
  <c r="AW672" i="2"/>
  <c r="AV672" i="2"/>
  <c r="AU672" i="2"/>
  <c r="AT672" i="2"/>
  <c r="AS672" i="2"/>
  <c r="AR672" i="2"/>
  <c r="AQ672" i="2"/>
  <c r="AP672" i="2"/>
  <c r="AO672" i="2"/>
  <c r="AN672" i="2"/>
  <c r="AM672" i="2"/>
  <c r="AL672" i="2"/>
  <c r="AK672" i="2"/>
  <c r="AJ672" i="2"/>
  <c r="AI672" i="2"/>
  <c r="AH672" i="2"/>
  <c r="AG672" i="2"/>
  <c r="AF672" i="2"/>
  <c r="BI671" i="2"/>
  <c r="BH671" i="2"/>
  <c r="BG671" i="2"/>
  <c r="BF671" i="2"/>
  <c r="BE671" i="2"/>
  <c r="BD671" i="2"/>
  <c r="BC671" i="2"/>
  <c r="BB671" i="2"/>
  <c r="BA671" i="2"/>
  <c r="AZ671" i="2"/>
  <c r="AY671" i="2"/>
  <c r="AX671" i="2"/>
  <c r="AW671" i="2"/>
  <c r="AV671" i="2"/>
  <c r="AU671" i="2"/>
  <c r="AT671" i="2"/>
  <c r="AS671" i="2"/>
  <c r="AR671" i="2"/>
  <c r="AQ671" i="2"/>
  <c r="AP671" i="2"/>
  <c r="AO671" i="2"/>
  <c r="AN671" i="2"/>
  <c r="AM671" i="2"/>
  <c r="AL671" i="2"/>
  <c r="AK671" i="2"/>
  <c r="AJ671" i="2"/>
  <c r="AI671" i="2"/>
  <c r="AH671" i="2"/>
  <c r="AG671" i="2"/>
  <c r="AF671" i="2"/>
  <c r="BI670" i="2"/>
  <c r="BH670" i="2"/>
  <c r="BG670" i="2"/>
  <c r="BF670" i="2"/>
  <c r="BE670" i="2"/>
  <c r="BD670" i="2"/>
  <c r="BC670" i="2"/>
  <c r="BB670" i="2"/>
  <c r="BA670" i="2"/>
  <c r="AZ670" i="2"/>
  <c r="AY670" i="2"/>
  <c r="AX670" i="2"/>
  <c r="AW670" i="2"/>
  <c r="AV670" i="2"/>
  <c r="AU670" i="2"/>
  <c r="AT670" i="2"/>
  <c r="AS670" i="2"/>
  <c r="AR670" i="2"/>
  <c r="AQ670" i="2"/>
  <c r="AP670" i="2"/>
  <c r="AO670" i="2"/>
  <c r="AN670" i="2"/>
  <c r="AM670" i="2"/>
  <c r="AL670" i="2"/>
  <c r="AK670" i="2"/>
  <c r="AJ670" i="2"/>
  <c r="AI670" i="2"/>
  <c r="AH670" i="2"/>
  <c r="AG670" i="2"/>
  <c r="AF670" i="2"/>
  <c r="BI669" i="2"/>
  <c r="BH669" i="2"/>
  <c r="BG669" i="2"/>
  <c r="BF669" i="2"/>
  <c r="BE669" i="2"/>
  <c r="BD669" i="2"/>
  <c r="BC669" i="2"/>
  <c r="BB669" i="2"/>
  <c r="BA669" i="2"/>
  <c r="AZ669" i="2"/>
  <c r="AY669" i="2"/>
  <c r="AX669" i="2"/>
  <c r="AW669" i="2"/>
  <c r="AV669" i="2"/>
  <c r="AU669" i="2"/>
  <c r="AT669" i="2"/>
  <c r="AS669" i="2"/>
  <c r="AR669" i="2"/>
  <c r="AQ669" i="2"/>
  <c r="AP669" i="2"/>
  <c r="AO669" i="2"/>
  <c r="AN669" i="2"/>
  <c r="AM669" i="2"/>
  <c r="AL669" i="2"/>
  <c r="AK669" i="2"/>
  <c r="AJ669" i="2"/>
  <c r="AI669" i="2"/>
  <c r="AH669" i="2"/>
  <c r="AG669" i="2"/>
  <c r="AF669" i="2"/>
  <c r="BI668" i="2"/>
  <c r="BH668" i="2"/>
  <c r="BG668" i="2"/>
  <c r="BF668" i="2"/>
  <c r="BE668" i="2"/>
  <c r="BD668" i="2"/>
  <c r="BC668" i="2"/>
  <c r="BB668" i="2"/>
  <c r="BA668" i="2"/>
  <c r="AZ668" i="2"/>
  <c r="AY668" i="2"/>
  <c r="AX668" i="2"/>
  <c r="AW668" i="2"/>
  <c r="AV668" i="2"/>
  <c r="AU668" i="2"/>
  <c r="AT668" i="2"/>
  <c r="AS668" i="2"/>
  <c r="AR668" i="2"/>
  <c r="AQ668" i="2"/>
  <c r="AP668" i="2"/>
  <c r="AO668" i="2"/>
  <c r="AN668" i="2"/>
  <c r="AM668" i="2"/>
  <c r="AL668" i="2"/>
  <c r="AK668" i="2"/>
  <c r="AJ668" i="2"/>
  <c r="AI668" i="2"/>
  <c r="AH668" i="2"/>
  <c r="AG668" i="2"/>
  <c r="AF668" i="2"/>
  <c r="BI667" i="2"/>
  <c r="BH667" i="2"/>
  <c r="BG667" i="2"/>
  <c r="BF667" i="2"/>
  <c r="BE667" i="2"/>
  <c r="BD667" i="2"/>
  <c r="BC667" i="2"/>
  <c r="BB667" i="2"/>
  <c r="BA667" i="2"/>
  <c r="AZ667" i="2"/>
  <c r="AY667" i="2"/>
  <c r="AX667" i="2"/>
  <c r="AW667" i="2"/>
  <c r="AV667" i="2"/>
  <c r="AU667" i="2"/>
  <c r="AT667" i="2"/>
  <c r="AS667" i="2"/>
  <c r="AR667" i="2"/>
  <c r="AQ667" i="2"/>
  <c r="AP667" i="2"/>
  <c r="AO667" i="2"/>
  <c r="AN667" i="2"/>
  <c r="AM667" i="2"/>
  <c r="AL667" i="2"/>
  <c r="AK667" i="2"/>
  <c r="AJ667" i="2"/>
  <c r="AI667" i="2"/>
  <c r="AH667" i="2"/>
  <c r="AG667" i="2"/>
  <c r="AF667" i="2"/>
  <c r="BI666" i="2"/>
  <c r="BH666" i="2"/>
  <c r="BG666" i="2"/>
  <c r="BF666" i="2"/>
  <c r="BE666" i="2"/>
  <c r="BD666" i="2"/>
  <c r="BC666" i="2"/>
  <c r="BB666" i="2"/>
  <c r="BA666" i="2"/>
  <c r="AZ666" i="2"/>
  <c r="AY666" i="2"/>
  <c r="AX666" i="2"/>
  <c r="AW666" i="2"/>
  <c r="AV666" i="2"/>
  <c r="AU666" i="2"/>
  <c r="AT666" i="2"/>
  <c r="AS666" i="2"/>
  <c r="AR666" i="2"/>
  <c r="AQ666" i="2"/>
  <c r="AP666" i="2"/>
  <c r="AO666" i="2"/>
  <c r="AN666" i="2"/>
  <c r="AM666" i="2"/>
  <c r="AL666" i="2"/>
  <c r="AK666" i="2"/>
  <c r="AJ666" i="2"/>
  <c r="AI666" i="2"/>
  <c r="AH666" i="2"/>
  <c r="AG666" i="2"/>
  <c r="AF666" i="2"/>
  <c r="BI665" i="2"/>
  <c r="BH665" i="2"/>
  <c r="BG665" i="2"/>
  <c r="BF665" i="2"/>
  <c r="BE665" i="2"/>
  <c r="BD665" i="2"/>
  <c r="BC665" i="2"/>
  <c r="BB665" i="2"/>
  <c r="BA665" i="2"/>
  <c r="AZ665" i="2"/>
  <c r="AY665" i="2"/>
  <c r="AX665" i="2"/>
  <c r="AW665" i="2"/>
  <c r="AV665" i="2"/>
  <c r="AU665" i="2"/>
  <c r="AT665" i="2"/>
  <c r="AS665" i="2"/>
  <c r="AR665" i="2"/>
  <c r="AQ665" i="2"/>
  <c r="AP665" i="2"/>
  <c r="AO665" i="2"/>
  <c r="AN665" i="2"/>
  <c r="AM665" i="2"/>
  <c r="AL665" i="2"/>
  <c r="AK665" i="2"/>
  <c r="AJ665" i="2"/>
  <c r="AI665" i="2"/>
  <c r="AH665" i="2"/>
  <c r="AG665" i="2"/>
  <c r="AF665" i="2"/>
  <c r="BI664" i="2"/>
  <c r="BH664" i="2"/>
  <c r="BG664" i="2"/>
  <c r="BF664" i="2"/>
  <c r="BE664" i="2"/>
  <c r="BD664" i="2"/>
  <c r="BC664" i="2"/>
  <c r="BB664" i="2"/>
  <c r="BA664" i="2"/>
  <c r="AZ664" i="2"/>
  <c r="AY664" i="2"/>
  <c r="AX664" i="2"/>
  <c r="AW664" i="2"/>
  <c r="AV664" i="2"/>
  <c r="AU664" i="2"/>
  <c r="AT664" i="2"/>
  <c r="AS664" i="2"/>
  <c r="AR664" i="2"/>
  <c r="AQ664" i="2"/>
  <c r="AP664" i="2"/>
  <c r="AO664" i="2"/>
  <c r="AN664" i="2"/>
  <c r="AM664" i="2"/>
  <c r="AL664" i="2"/>
  <c r="AK664" i="2"/>
  <c r="AJ664" i="2"/>
  <c r="AI664" i="2"/>
  <c r="AH664" i="2"/>
  <c r="AG664" i="2"/>
  <c r="AF664" i="2"/>
  <c r="BI663" i="2"/>
  <c r="BH663" i="2"/>
  <c r="BG663" i="2"/>
  <c r="BF663" i="2"/>
  <c r="BE663" i="2"/>
  <c r="BD663" i="2"/>
  <c r="BC663" i="2"/>
  <c r="BB663" i="2"/>
  <c r="BA663" i="2"/>
  <c r="AZ663" i="2"/>
  <c r="AY663" i="2"/>
  <c r="AX663" i="2"/>
  <c r="AW663" i="2"/>
  <c r="AV663" i="2"/>
  <c r="AU663" i="2"/>
  <c r="AT663" i="2"/>
  <c r="AS663" i="2"/>
  <c r="AR663" i="2"/>
  <c r="AQ663" i="2"/>
  <c r="AP663" i="2"/>
  <c r="AO663" i="2"/>
  <c r="AN663" i="2"/>
  <c r="AM663" i="2"/>
  <c r="AL663" i="2"/>
  <c r="AK663" i="2"/>
  <c r="AJ663" i="2"/>
  <c r="AI663" i="2"/>
  <c r="AH663" i="2"/>
  <c r="AG663" i="2"/>
  <c r="AF663" i="2"/>
  <c r="BI662" i="2"/>
  <c r="BH662" i="2"/>
  <c r="BG662" i="2"/>
  <c r="BF662" i="2"/>
  <c r="BE662" i="2"/>
  <c r="BD662" i="2"/>
  <c r="BC662" i="2"/>
  <c r="BB662" i="2"/>
  <c r="BA662" i="2"/>
  <c r="AZ662" i="2"/>
  <c r="AY662" i="2"/>
  <c r="AX662" i="2"/>
  <c r="AW662" i="2"/>
  <c r="AV662" i="2"/>
  <c r="AU662" i="2"/>
  <c r="AT662" i="2"/>
  <c r="AS662" i="2"/>
  <c r="AR662" i="2"/>
  <c r="AQ662" i="2"/>
  <c r="AP662" i="2"/>
  <c r="AO662" i="2"/>
  <c r="AN662" i="2"/>
  <c r="AM662" i="2"/>
  <c r="AL662" i="2"/>
  <c r="AK662" i="2"/>
  <c r="AJ662" i="2"/>
  <c r="AI662" i="2"/>
  <c r="AH662" i="2"/>
  <c r="AG662" i="2"/>
  <c r="AF662"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BI659" i="2"/>
  <c r="BH659" i="2"/>
  <c r="BG659" i="2"/>
  <c r="BF659" i="2"/>
  <c r="BE659" i="2"/>
  <c r="BD659" i="2"/>
  <c r="BC659" i="2"/>
  <c r="BB659" i="2"/>
  <c r="BA659" i="2"/>
  <c r="AZ659" i="2"/>
  <c r="AY659" i="2"/>
  <c r="AX659" i="2"/>
  <c r="AW659" i="2"/>
  <c r="AV659" i="2"/>
  <c r="AU659" i="2"/>
  <c r="AT659" i="2"/>
  <c r="AS659" i="2"/>
  <c r="AR659" i="2"/>
  <c r="AQ659" i="2"/>
  <c r="AP659" i="2"/>
  <c r="AO659" i="2"/>
  <c r="AN659" i="2"/>
  <c r="AM659" i="2"/>
  <c r="AL659" i="2"/>
  <c r="AK659" i="2"/>
  <c r="AJ659" i="2"/>
  <c r="AI659" i="2"/>
  <c r="AH659" i="2"/>
  <c r="AG659" i="2"/>
  <c r="AF659" i="2"/>
  <c r="BI658" i="2"/>
  <c r="BH658" i="2"/>
  <c r="BG658" i="2"/>
  <c r="BF658" i="2"/>
  <c r="BE658" i="2"/>
  <c r="BD658" i="2"/>
  <c r="BC658" i="2"/>
  <c r="BB658" i="2"/>
  <c r="BA658" i="2"/>
  <c r="AZ658" i="2"/>
  <c r="AY658" i="2"/>
  <c r="AX658" i="2"/>
  <c r="AW658" i="2"/>
  <c r="AV658" i="2"/>
  <c r="AU658" i="2"/>
  <c r="AT658" i="2"/>
  <c r="AS658" i="2"/>
  <c r="AR658" i="2"/>
  <c r="AQ658" i="2"/>
  <c r="AP658" i="2"/>
  <c r="AO658" i="2"/>
  <c r="AN658" i="2"/>
  <c r="AM658" i="2"/>
  <c r="AL658" i="2"/>
  <c r="AK658" i="2"/>
  <c r="AJ658" i="2"/>
  <c r="AI658" i="2"/>
  <c r="AH658" i="2"/>
  <c r="AG658" i="2"/>
  <c r="AF658" i="2"/>
  <c r="BI657" i="2"/>
  <c r="BH657" i="2"/>
  <c r="BG657" i="2"/>
  <c r="BF657" i="2"/>
  <c r="BE657" i="2"/>
  <c r="BD657" i="2"/>
  <c r="BC657" i="2"/>
  <c r="BB657" i="2"/>
  <c r="BA657" i="2"/>
  <c r="AZ657" i="2"/>
  <c r="AY657" i="2"/>
  <c r="AX657" i="2"/>
  <c r="AW657" i="2"/>
  <c r="AV657" i="2"/>
  <c r="AU657" i="2"/>
  <c r="AT657" i="2"/>
  <c r="AS657" i="2"/>
  <c r="AR657" i="2"/>
  <c r="AQ657" i="2"/>
  <c r="AP657" i="2"/>
  <c r="AO657" i="2"/>
  <c r="AN657" i="2"/>
  <c r="AM657" i="2"/>
  <c r="AL657" i="2"/>
  <c r="AK657" i="2"/>
  <c r="AJ657" i="2"/>
  <c r="AI657" i="2"/>
  <c r="AH657" i="2"/>
  <c r="AG657" i="2"/>
  <c r="AF657" i="2"/>
  <c r="BI656" i="2"/>
  <c r="BH656" i="2"/>
  <c r="BG656" i="2"/>
  <c r="BF656" i="2"/>
  <c r="BE656" i="2"/>
  <c r="BD656" i="2"/>
  <c r="BC656" i="2"/>
  <c r="BB656" i="2"/>
  <c r="BA656" i="2"/>
  <c r="AZ656" i="2"/>
  <c r="AY656" i="2"/>
  <c r="AX656" i="2"/>
  <c r="AW656" i="2"/>
  <c r="AV656" i="2"/>
  <c r="AU656" i="2"/>
  <c r="AT656" i="2"/>
  <c r="AS656" i="2"/>
  <c r="AR656" i="2"/>
  <c r="AQ656" i="2"/>
  <c r="AP656" i="2"/>
  <c r="AO656" i="2"/>
  <c r="AN656" i="2"/>
  <c r="AM656" i="2"/>
  <c r="AL656" i="2"/>
  <c r="AK656" i="2"/>
  <c r="AJ656" i="2"/>
  <c r="AI656" i="2"/>
  <c r="AH656" i="2"/>
  <c r="AG656" i="2"/>
  <c r="AF656" i="2"/>
  <c r="BI655" i="2"/>
  <c r="BH655" i="2"/>
  <c r="BG655" i="2"/>
  <c r="BF655" i="2"/>
  <c r="BE655" i="2"/>
  <c r="BD655" i="2"/>
  <c r="BC655" i="2"/>
  <c r="BB655" i="2"/>
  <c r="BA655" i="2"/>
  <c r="AZ655" i="2"/>
  <c r="AY655" i="2"/>
  <c r="AX655" i="2"/>
  <c r="AW655" i="2"/>
  <c r="AV655" i="2"/>
  <c r="AU655" i="2"/>
  <c r="AT655" i="2"/>
  <c r="AS655" i="2"/>
  <c r="AR655" i="2"/>
  <c r="AQ655" i="2"/>
  <c r="AP655" i="2"/>
  <c r="AO655" i="2"/>
  <c r="AN655" i="2"/>
  <c r="AM655" i="2"/>
  <c r="AL655" i="2"/>
  <c r="AK655" i="2"/>
  <c r="AJ655" i="2"/>
  <c r="AI655" i="2"/>
  <c r="AH655" i="2"/>
  <c r="AG655" i="2"/>
  <c r="AF655" i="2"/>
  <c r="BI654" i="2"/>
  <c r="BH654" i="2"/>
  <c r="BG654" i="2"/>
  <c r="BF654" i="2"/>
  <c r="BE654" i="2"/>
  <c r="BD654" i="2"/>
  <c r="BC654" i="2"/>
  <c r="BB654" i="2"/>
  <c r="BA654" i="2"/>
  <c r="AZ654" i="2"/>
  <c r="AY654" i="2"/>
  <c r="AX654" i="2"/>
  <c r="AW654" i="2"/>
  <c r="AV654" i="2"/>
  <c r="AU654" i="2"/>
  <c r="AT654" i="2"/>
  <c r="AS654" i="2"/>
  <c r="AR654" i="2"/>
  <c r="AQ654" i="2"/>
  <c r="AP654" i="2"/>
  <c r="AO654" i="2"/>
  <c r="AN654" i="2"/>
  <c r="AM654" i="2"/>
  <c r="AL654" i="2"/>
  <c r="AK654" i="2"/>
  <c r="AJ654" i="2"/>
  <c r="AI654" i="2"/>
  <c r="AH654" i="2"/>
  <c r="AG654" i="2"/>
  <c r="AF654" i="2"/>
  <c r="BI653" i="2"/>
  <c r="BH653" i="2"/>
  <c r="BG653" i="2"/>
  <c r="BF653" i="2"/>
  <c r="BE653" i="2"/>
  <c r="BD653" i="2"/>
  <c r="BC653" i="2"/>
  <c r="BB653" i="2"/>
  <c r="BA653" i="2"/>
  <c r="AZ653" i="2"/>
  <c r="AY653" i="2"/>
  <c r="AX653" i="2"/>
  <c r="AW653" i="2"/>
  <c r="AV653" i="2"/>
  <c r="AU653" i="2"/>
  <c r="AT653" i="2"/>
  <c r="AS653" i="2"/>
  <c r="AR653" i="2"/>
  <c r="AQ653" i="2"/>
  <c r="AP653" i="2"/>
  <c r="AO653" i="2"/>
  <c r="AN653" i="2"/>
  <c r="AM653" i="2"/>
  <c r="AL653" i="2"/>
  <c r="AK653" i="2"/>
  <c r="AJ653" i="2"/>
  <c r="AI653" i="2"/>
  <c r="AH653" i="2"/>
  <c r="AG653" i="2"/>
  <c r="AF653" i="2"/>
  <c r="BI652" i="2"/>
  <c r="BH652" i="2"/>
  <c r="BG652" i="2"/>
  <c r="BF652" i="2"/>
  <c r="BE652" i="2"/>
  <c r="BD652" i="2"/>
  <c r="BC652" i="2"/>
  <c r="BB652" i="2"/>
  <c r="BA652" i="2"/>
  <c r="AZ652" i="2"/>
  <c r="AY652" i="2"/>
  <c r="AX652" i="2"/>
  <c r="AW652" i="2"/>
  <c r="AV652" i="2"/>
  <c r="AU652" i="2"/>
  <c r="AT652" i="2"/>
  <c r="AS652" i="2"/>
  <c r="AR652" i="2"/>
  <c r="AQ652" i="2"/>
  <c r="AP652" i="2"/>
  <c r="AO652" i="2"/>
  <c r="AN652" i="2"/>
  <c r="AM652" i="2"/>
  <c r="AL652" i="2"/>
  <c r="AK652" i="2"/>
  <c r="AJ652" i="2"/>
  <c r="AI652" i="2"/>
  <c r="AH652" i="2"/>
  <c r="AG652" i="2"/>
  <c r="AF652" i="2"/>
  <c r="BI651" i="2"/>
  <c r="BH651" i="2"/>
  <c r="BG651" i="2"/>
  <c r="BF651" i="2"/>
  <c r="BE651" i="2"/>
  <c r="BD651" i="2"/>
  <c r="BC651" i="2"/>
  <c r="BB651" i="2"/>
  <c r="BA651" i="2"/>
  <c r="AZ651" i="2"/>
  <c r="AY651" i="2"/>
  <c r="AX651" i="2"/>
  <c r="AW651" i="2"/>
  <c r="AV651" i="2"/>
  <c r="AU651" i="2"/>
  <c r="AT651" i="2"/>
  <c r="AS651" i="2"/>
  <c r="AR651" i="2"/>
  <c r="AQ651" i="2"/>
  <c r="AP651" i="2"/>
  <c r="AO651" i="2"/>
  <c r="AN651" i="2"/>
  <c r="AM651" i="2"/>
  <c r="AL651" i="2"/>
  <c r="AK651" i="2"/>
  <c r="AJ651" i="2"/>
  <c r="AI651" i="2"/>
  <c r="AH651" i="2"/>
  <c r="AG651" i="2"/>
  <c r="AF651" i="2"/>
  <c r="BI650" i="2"/>
  <c r="BH650" i="2"/>
  <c r="BG650" i="2"/>
  <c r="BF650" i="2"/>
  <c r="BE650" i="2"/>
  <c r="BD650" i="2"/>
  <c r="BC650" i="2"/>
  <c r="BB650" i="2"/>
  <c r="BA650" i="2"/>
  <c r="AZ650" i="2"/>
  <c r="AY650" i="2"/>
  <c r="AX650" i="2"/>
  <c r="AW650" i="2"/>
  <c r="AV650" i="2"/>
  <c r="AU650" i="2"/>
  <c r="AT650" i="2"/>
  <c r="AS650" i="2"/>
  <c r="AR650" i="2"/>
  <c r="AQ650" i="2"/>
  <c r="AP650" i="2"/>
  <c r="AO650" i="2"/>
  <c r="AN650" i="2"/>
  <c r="AM650" i="2"/>
  <c r="AL650" i="2"/>
  <c r="AK650" i="2"/>
  <c r="AJ650" i="2"/>
  <c r="AI650" i="2"/>
  <c r="AH650" i="2"/>
  <c r="AG650" i="2"/>
  <c r="AF650" i="2"/>
  <c r="BI649" i="2"/>
  <c r="BH649" i="2"/>
  <c r="BG649" i="2"/>
  <c r="BF649" i="2"/>
  <c r="BE649" i="2"/>
  <c r="BD649" i="2"/>
  <c r="BC649" i="2"/>
  <c r="BB649" i="2"/>
  <c r="BA649" i="2"/>
  <c r="AZ649" i="2"/>
  <c r="AY649" i="2"/>
  <c r="AX649" i="2"/>
  <c r="AW649" i="2"/>
  <c r="AV649" i="2"/>
  <c r="AU649" i="2"/>
  <c r="AT649" i="2"/>
  <c r="AS649" i="2"/>
  <c r="AR649" i="2"/>
  <c r="AQ649" i="2"/>
  <c r="AP649" i="2"/>
  <c r="AO649" i="2"/>
  <c r="AN649" i="2"/>
  <c r="AM649" i="2"/>
  <c r="AL649" i="2"/>
  <c r="AK649" i="2"/>
  <c r="AJ649" i="2"/>
  <c r="AI649" i="2"/>
  <c r="AH649" i="2"/>
  <c r="AG649" i="2"/>
  <c r="AF649" i="2"/>
  <c r="BI648" i="2"/>
  <c r="BH648" i="2"/>
  <c r="BG648" i="2"/>
  <c r="BF648" i="2"/>
  <c r="BE648" i="2"/>
  <c r="BD648" i="2"/>
  <c r="BC648" i="2"/>
  <c r="BB648" i="2"/>
  <c r="BA648" i="2"/>
  <c r="AZ648" i="2"/>
  <c r="AY648" i="2"/>
  <c r="AX648" i="2"/>
  <c r="AW648" i="2"/>
  <c r="AV648" i="2"/>
  <c r="AU648" i="2"/>
  <c r="AT648" i="2"/>
  <c r="AS648" i="2"/>
  <c r="AR648" i="2"/>
  <c r="AQ648" i="2"/>
  <c r="AP648" i="2"/>
  <c r="AO648" i="2"/>
  <c r="AN648" i="2"/>
  <c r="AM648" i="2"/>
  <c r="AL648" i="2"/>
  <c r="AK648" i="2"/>
  <c r="AJ648" i="2"/>
  <c r="AI648" i="2"/>
  <c r="AH648" i="2"/>
  <c r="AG648" i="2"/>
  <c r="AF648" i="2"/>
  <c r="BI647" i="2"/>
  <c r="BH647" i="2"/>
  <c r="BG647" i="2"/>
  <c r="BF647" i="2"/>
  <c r="BE647" i="2"/>
  <c r="BD647" i="2"/>
  <c r="BC647" i="2"/>
  <c r="BB647" i="2"/>
  <c r="BA647" i="2"/>
  <c r="AZ647" i="2"/>
  <c r="AY647" i="2"/>
  <c r="AX647" i="2"/>
  <c r="AW647" i="2"/>
  <c r="AV647" i="2"/>
  <c r="AU647" i="2"/>
  <c r="AT647" i="2"/>
  <c r="AS647" i="2"/>
  <c r="AR647" i="2"/>
  <c r="AQ647" i="2"/>
  <c r="AP647" i="2"/>
  <c r="AO647" i="2"/>
  <c r="AN647" i="2"/>
  <c r="AM647" i="2"/>
  <c r="AL647" i="2"/>
  <c r="AK647" i="2"/>
  <c r="AJ647" i="2"/>
  <c r="AI647" i="2"/>
  <c r="AH647" i="2"/>
  <c r="AG647" i="2"/>
  <c r="AF647"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BI644" i="2"/>
  <c r="BH644" i="2"/>
  <c r="BG644" i="2"/>
  <c r="BF644" i="2"/>
  <c r="BE644" i="2"/>
  <c r="BD644" i="2"/>
  <c r="BC644" i="2"/>
  <c r="BB644" i="2"/>
  <c r="BA644" i="2"/>
  <c r="AZ644" i="2"/>
  <c r="AY644" i="2"/>
  <c r="AX644" i="2"/>
  <c r="AW644" i="2"/>
  <c r="AV644" i="2"/>
  <c r="AU644" i="2"/>
  <c r="AT644" i="2"/>
  <c r="AS644" i="2"/>
  <c r="AR644" i="2"/>
  <c r="AQ644" i="2"/>
  <c r="AP644" i="2"/>
  <c r="AO644" i="2"/>
  <c r="AN644" i="2"/>
  <c r="AM644" i="2"/>
  <c r="AL644" i="2"/>
  <c r="AK644" i="2"/>
  <c r="AJ644" i="2"/>
  <c r="AI644" i="2"/>
  <c r="AH644" i="2"/>
  <c r="AG644" i="2"/>
  <c r="AF644" i="2"/>
  <c r="BI643" i="2"/>
  <c r="BH643" i="2"/>
  <c r="BG643" i="2"/>
  <c r="BF643" i="2"/>
  <c r="BE643" i="2"/>
  <c r="BD643" i="2"/>
  <c r="BC643" i="2"/>
  <c r="BB643" i="2"/>
  <c r="BA643" i="2"/>
  <c r="AZ643" i="2"/>
  <c r="AY643" i="2"/>
  <c r="AX643" i="2"/>
  <c r="AW643" i="2"/>
  <c r="AV643" i="2"/>
  <c r="AU643" i="2"/>
  <c r="AT643" i="2"/>
  <c r="AS643" i="2"/>
  <c r="AR643" i="2"/>
  <c r="AQ643" i="2"/>
  <c r="AP643" i="2"/>
  <c r="AO643" i="2"/>
  <c r="AN643" i="2"/>
  <c r="AM643" i="2"/>
  <c r="AL643" i="2"/>
  <c r="AK643" i="2"/>
  <c r="AJ643" i="2"/>
  <c r="AI643" i="2"/>
  <c r="AH643" i="2"/>
  <c r="AG643" i="2"/>
  <c r="AF643" i="2"/>
  <c r="BI642" i="2"/>
  <c r="BH642" i="2"/>
  <c r="BG642" i="2"/>
  <c r="BF642" i="2"/>
  <c r="BE642" i="2"/>
  <c r="BD642" i="2"/>
  <c r="BC642" i="2"/>
  <c r="BB642" i="2"/>
  <c r="BA642" i="2"/>
  <c r="AZ642" i="2"/>
  <c r="AY642" i="2"/>
  <c r="AX642" i="2"/>
  <c r="AW642" i="2"/>
  <c r="AV642" i="2"/>
  <c r="AU642" i="2"/>
  <c r="AT642" i="2"/>
  <c r="AS642" i="2"/>
  <c r="AR642" i="2"/>
  <c r="AQ642" i="2"/>
  <c r="AP642" i="2"/>
  <c r="AO642" i="2"/>
  <c r="AN642" i="2"/>
  <c r="AM642" i="2"/>
  <c r="AL642" i="2"/>
  <c r="AK642" i="2"/>
  <c r="AJ642" i="2"/>
  <c r="AI642" i="2"/>
  <c r="AH642" i="2"/>
  <c r="AG642" i="2"/>
  <c r="AF642" i="2"/>
  <c r="BI641" i="2"/>
  <c r="BH641" i="2"/>
  <c r="BG641" i="2"/>
  <c r="BF641" i="2"/>
  <c r="BE641" i="2"/>
  <c r="BD641" i="2"/>
  <c r="BC641" i="2"/>
  <c r="BB641" i="2"/>
  <c r="BA641" i="2"/>
  <c r="AZ641" i="2"/>
  <c r="AY641" i="2"/>
  <c r="AX641" i="2"/>
  <c r="AW641" i="2"/>
  <c r="AV641" i="2"/>
  <c r="AU641" i="2"/>
  <c r="AT641" i="2"/>
  <c r="AS641" i="2"/>
  <c r="AR641" i="2"/>
  <c r="AQ641" i="2"/>
  <c r="AP641" i="2"/>
  <c r="AO641" i="2"/>
  <c r="AN641" i="2"/>
  <c r="AM641" i="2"/>
  <c r="AL641" i="2"/>
  <c r="AK641" i="2"/>
  <c r="AJ641" i="2"/>
  <c r="AI641" i="2"/>
  <c r="AH641" i="2"/>
  <c r="AG641" i="2"/>
  <c r="AF641" i="2"/>
  <c r="BI640" i="2"/>
  <c r="BH640" i="2"/>
  <c r="BG640" i="2"/>
  <c r="BF640" i="2"/>
  <c r="BE640" i="2"/>
  <c r="BD640" i="2"/>
  <c r="BC640" i="2"/>
  <c r="BB640" i="2"/>
  <c r="BA640" i="2"/>
  <c r="AZ640" i="2"/>
  <c r="AY640" i="2"/>
  <c r="AX640" i="2"/>
  <c r="AW640" i="2"/>
  <c r="AV640" i="2"/>
  <c r="AU640" i="2"/>
  <c r="AT640" i="2"/>
  <c r="AS640" i="2"/>
  <c r="AR640" i="2"/>
  <c r="AQ640" i="2"/>
  <c r="AP640" i="2"/>
  <c r="AO640" i="2"/>
  <c r="AN640" i="2"/>
  <c r="AM640" i="2"/>
  <c r="AL640" i="2"/>
  <c r="AK640" i="2"/>
  <c r="AJ640" i="2"/>
  <c r="AI640" i="2"/>
  <c r="AH640" i="2"/>
  <c r="AG640" i="2"/>
  <c r="AF640" i="2"/>
  <c r="BI639" i="2"/>
  <c r="BH639" i="2"/>
  <c r="BG639" i="2"/>
  <c r="BF639" i="2"/>
  <c r="BE639" i="2"/>
  <c r="BD639" i="2"/>
  <c r="BC639" i="2"/>
  <c r="BB639" i="2"/>
  <c r="BA639" i="2"/>
  <c r="AZ639" i="2"/>
  <c r="AY639" i="2"/>
  <c r="AX639" i="2"/>
  <c r="AW639" i="2"/>
  <c r="AV639" i="2"/>
  <c r="AU639" i="2"/>
  <c r="AT639" i="2"/>
  <c r="AS639" i="2"/>
  <c r="AR639" i="2"/>
  <c r="AQ639" i="2"/>
  <c r="AP639" i="2"/>
  <c r="AO639" i="2"/>
  <c r="AN639" i="2"/>
  <c r="AM639" i="2"/>
  <c r="AL639" i="2"/>
  <c r="AK639" i="2"/>
  <c r="AJ639" i="2"/>
  <c r="AI639" i="2"/>
  <c r="AH639" i="2"/>
  <c r="AG639" i="2"/>
  <c r="AF639" i="2"/>
  <c r="BI638" i="2"/>
  <c r="BH638" i="2"/>
  <c r="BG638" i="2"/>
  <c r="BF638" i="2"/>
  <c r="BE638" i="2"/>
  <c r="BD638" i="2"/>
  <c r="BC638" i="2"/>
  <c r="BB638" i="2"/>
  <c r="BA638" i="2"/>
  <c r="AZ638" i="2"/>
  <c r="AY638" i="2"/>
  <c r="AX638" i="2"/>
  <c r="AW638" i="2"/>
  <c r="AV638" i="2"/>
  <c r="AU638" i="2"/>
  <c r="AT638" i="2"/>
  <c r="AS638" i="2"/>
  <c r="AR638" i="2"/>
  <c r="AQ638" i="2"/>
  <c r="AP638" i="2"/>
  <c r="AO638" i="2"/>
  <c r="AN638" i="2"/>
  <c r="AM638" i="2"/>
  <c r="AL638" i="2"/>
  <c r="AK638" i="2"/>
  <c r="AJ638" i="2"/>
  <c r="AI638" i="2"/>
  <c r="AH638" i="2"/>
  <c r="AG638" i="2"/>
  <c r="AF638" i="2"/>
  <c r="BI637" i="2"/>
  <c r="BH637" i="2"/>
  <c r="BG637" i="2"/>
  <c r="BF637" i="2"/>
  <c r="BE637" i="2"/>
  <c r="BD637" i="2"/>
  <c r="BC637" i="2"/>
  <c r="BB637" i="2"/>
  <c r="BA637" i="2"/>
  <c r="AZ637" i="2"/>
  <c r="AY637" i="2"/>
  <c r="AX637" i="2"/>
  <c r="AW637" i="2"/>
  <c r="AV637" i="2"/>
  <c r="AU637" i="2"/>
  <c r="AT637" i="2"/>
  <c r="AS637" i="2"/>
  <c r="AR637" i="2"/>
  <c r="AQ637" i="2"/>
  <c r="AP637" i="2"/>
  <c r="AO637" i="2"/>
  <c r="AN637" i="2"/>
  <c r="AM637" i="2"/>
  <c r="AL637" i="2"/>
  <c r="AK637" i="2"/>
  <c r="AJ637" i="2"/>
  <c r="AI637" i="2"/>
  <c r="AH637" i="2"/>
  <c r="AG637" i="2"/>
  <c r="AF637" i="2"/>
  <c r="BI636" i="2"/>
  <c r="BH636" i="2"/>
  <c r="BG636" i="2"/>
  <c r="BF636" i="2"/>
  <c r="BE636" i="2"/>
  <c r="BD636" i="2"/>
  <c r="BC636" i="2"/>
  <c r="BB636" i="2"/>
  <c r="BA636" i="2"/>
  <c r="AZ636" i="2"/>
  <c r="AY636" i="2"/>
  <c r="AX636" i="2"/>
  <c r="AW636" i="2"/>
  <c r="AV636" i="2"/>
  <c r="AU636" i="2"/>
  <c r="AT636" i="2"/>
  <c r="AS636" i="2"/>
  <c r="AR636" i="2"/>
  <c r="AQ636" i="2"/>
  <c r="AP636" i="2"/>
  <c r="AO636" i="2"/>
  <c r="AN636" i="2"/>
  <c r="AM636" i="2"/>
  <c r="AL636" i="2"/>
  <c r="AK636" i="2"/>
  <c r="AJ636" i="2"/>
  <c r="AI636" i="2"/>
  <c r="AH636" i="2"/>
  <c r="AG636" i="2"/>
  <c r="AF636" i="2"/>
  <c r="BI635" i="2"/>
  <c r="BH635" i="2"/>
  <c r="BG635" i="2"/>
  <c r="BF635" i="2"/>
  <c r="BE635" i="2"/>
  <c r="BD635" i="2"/>
  <c r="BC635" i="2"/>
  <c r="BB635" i="2"/>
  <c r="BA635" i="2"/>
  <c r="AZ635" i="2"/>
  <c r="AY635" i="2"/>
  <c r="AX635" i="2"/>
  <c r="AW635" i="2"/>
  <c r="AV635" i="2"/>
  <c r="AU635" i="2"/>
  <c r="AT635" i="2"/>
  <c r="AS635" i="2"/>
  <c r="AR635" i="2"/>
  <c r="AQ635" i="2"/>
  <c r="AP635" i="2"/>
  <c r="AO635" i="2"/>
  <c r="AN635" i="2"/>
  <c r="AM635" i="2"/>
  <c r="AL635" i="2"/>
  <c r="AK635" i="2"/>
  <c r="AJ635" i="2"/>
  <c r="AI635" i="2"/>
  <c r="AH635" i="2"/>
  <c r="AG635" i="2"/>
  <c r="AF635" i="2"/>
  <c r="BI634" i="2"/>
  <c r="BH634" i="2"/>
  <c r="BG634" i="2"/>
  <c r="BF634" i="2"/>
  <c r="BE634" i="2"/>
  <c r="BD634" i="2"/>
  <c r="BC634" i="2"/>
  <c r="BB634" i="2"/>
  <c r="BA634" i="2"/>
  <c r="AZ634" i="2"/>
  <c r="AY634" i="2"/>
  <c r="AX634" i="2"/>
  <c r="AW634" i="2"/>
  <c r="AV634" i="2"/>
  <c r="AU634" i="2"/>
  <c r="AT634" i="2"/>
  <c r="AS634" i="2"/>
  <c r="AR634" i="2"/>
  <c r="AQ634" i="2"/>
  <c r="AP634" i="2"/>
  <c r="AO634" i="2"/>
  <c r="AN634" i="2"/>
  <c r="AM634" i="2"/>
  <c r="AL634" i="2"/>
  <c r="AK634" i="2"/>
  <c r="AJ634" i="2"/>
  <c r="AI634" i="2"/>
  <c r="AH634" i="2"/>
  <c r="AG634" i="2"/>
  <c r="AF634" i="2"/>
  <c r="BI633" i="2"/>
  <c r="BH633" i="2"/>
  <c r="BG633" i="2"/>
  <c r="BF633" i="2"/>
  <c r="BE633" i="2"/>
  <c r="BD633" i="2"/>
  <c r="BC633" i="2"/>
  <c r="BB633" i="2"/>
  <c r="BA633" i="2"/>
  <c r="AZ633" i="2"/>
  <c r="AY633" i="2"/>
  <c r="AX633" i="2"/>
  <c r="AW633" i="2"/>
  <c r="AV633" i="2"/>
  <c r="AU633" i="2"/>
  <c r="AT633" i="2"/>
  <c r="AS633" i="2"/>
  <c r="AR633" i="2"/>
  <c r="AQ633" i="2"/>
  <c r="AP633" i="2"/>
  <c r="AO633" i="2"/>
  <c r="AN633" i="2"/>
  <c r="AM633" i="2"/>
  <c r="AL633" i="2"/>
  <c r="AK633" i="2"/>
  <c r="AJ633" i="2"/>
  <c r="AI633" i="2"/>
  <c r="AH633" i="2"/>
  <c r="AG633" i="2"/>
  <c r="AF633" i="2"/>
  <c r="BI632" i="2"/>
  <c r="BH632" i="2"/>
  <c r="BG632" i="2"/>
  <c r="BF632" i="2"/>
  <c r="BE632" i="2"/>
  <c r="BD632" i="2"/>
  <c r="BC632" i="2"/>
  <c r="BB632" i="2"/>
  <c r="BA632" i="2"/>
  <c r="AZ632" i="2"/>
  <c r="AY632" i="2"/>
  <c r="AX632" i="2"/>
  <c r="AW632" i="2"/>
  <c r="AV632" i="2"/>
  <c r="AU632" i="2"/>
  <c r="AT632" i="2"/>
  <c r="AS632" i="2"/>
  <c r="AR632" i="2"/>
  <c r="AQ632" i="2"/>
  <c r="AP632" i="2"/>
  <c r="AO632" i="2"/>
  <c r="AN632" i="2"/>
  <c r="AM632" i="2"/>
  <c r="AL632" i="2"/>
  <c r="AK632" i="2"/>
  <c r="AJ632" i="2"/>
  <c r="AI632" i="2"/>
  <c r="AH632" i="2"/>
  <c r="AG632" i="2"/>
  <c r="AF632" i="2"/>
  <c r="BI631" i="2"/>
  <c r="BH631" i="2"/>
  <c r="BG631" i="2"/>
  <c r="BF631" i="2"/>
  <c r="BE631" i="2"/>
  <c r="BD631" i="2"/>
  <c r="BC631" i="2"/>
  <c r="BB631" i="2"/>
  <c r="BA631" i="2"/>
  <c r="AZ631" i="2"/>
  <c r="AY631" i="2"/>
  <c r="AX631" i="2"/>
  <c r="AW631" i="2"/>
  <c r="AV631" i="2"/>
  <c r="AU631" i="2"/>
  <c r="AT631" i="2"/>
  <c r="AS631" i="2"/>
  <c r="AR631" i="2"/>
  <c r="AQ631" i="2"/>
  <c r="AP631" i="2"/>
  <c r="AO631" i="2"/>
  <c r="AN631" i="2"/>
  <c r="AM631" i="2"/>
  <c r="AL631" i="2"/>
  <c r="AK631" i="2"/>
  <c r="AJ631" i="2"/>
  <c r="AI631" i="2"/>
  <c r="AH631" i="2"/>
  <c r="AG631" i="2"/>
  <c r="AF631" i="2"/>
  <c r="BI630" i="2"/>
  <c r="BH630" i="2"/>
  <c r="BG630" i="2"/>
  <c r="BF630" i="2"/>
  <c r="BE630" i="2"/>
  <c r="BD630" i="2"/>
  <c r="BC630" i="2"/>
  <c r="BB630" i="2"/>
  <c r="BA630" i="2"/>
  <c r="AZ630" i="2"/>
  <c r="AY630" i="2"/>
  <c r="AX630" i="2"/>
  <c r="AW630" i="2"/>
  <c r="AV630" i="2"/>
  <c r="AU630" i="2"/>
  <c r="AT630" i="2"/>
  <c r="AS630" i="2"/>
  <c r="AR630" i="2"/>
  <c r="AQ630" i="2"/>
  <c r="AP630" i="2"/>
  <c r="AO630" i="2"/>
  <c r="AN630" i="2"/>
  <c r="AM630" i="2"/>
  <c r="AL630" i="2"/>
  <c r="AK630" i="2"/>
  <c r="AJ630" i="2"/>
  <c r="AI630" i="2"/>
  <c r="AH630" i="2"/>
  <c r="AG630" i="2"/>
  <c r="AF630" i="2"/>
  <c r="BI629" i="2"/>
  <c r="BH629" i="2"/>
  <c r="BG629" i="2"/>
  <c r="BF629" i="2"/>
  <c r="BE629" i="2"/>
  <c r="BD629" i="2"/>
  <c r="BC629" i="2"/>
  <c r="BB629" i="2"/>
  <c r="BA629" i="2"/>
  <c r="AZ629" i="2"/>
  <c r="AY629" i="2"/>
  <c r="AX629" i="2"/>
  <c r="AW629" i="2"/>
  <c r="AV629" i="2"/>
  <c r="AU629" i="2"/>
  <c r="AT629" i="2"/>
  <c r="AS629" i="2"/>
  <c r="AR629" i="2"/>
  <c r="AQ629" i="2"/>
  <c r="AP629" i="2"/>
  <c r="AO629" i="2"/>
  <c r="AN629" i="2"/>
  <c r="AM629" i="2"/>
  <c r="AL629" i="2"/>
  <c r="AK629" i="2"/>
  <c r="AJ629" i="2"/>
  <c r="AI629" i="2"/>
  <c r="AH629" i="2"/>
  <c r="AG629" i="2"/>
  <c r="AF629" i="2"/>
  <c r="BI628" i="2"/>
  <c r="BH628" i="2"/>
  <c r="BG628" i="2"/>
  <c r="BF628" i="2"/>
  <c r="BE628" i="2"/>
  <c r="BD628" i="2"/>
  <c r="BC628" i="2"/>
  <c r="BB628" i="2"/>
  <c r="BA628" i="2"/>
  <c r="AZ628" i="2"/>
  <c r="AY628" i="2"/>
  <c r="AX628" i="2"/>
  <c r="AW628" i="2"/>
  <c r="AV628" i="2"/>
  <c r="AU628" i="2"/>
  <c r="AT628" i="2"/>
  <c r="AS628" i="2"/>
  <c r="AR628" i="2"/>
  <c r="AQ628" i="2"/>
  <c r="AP628" i="2"/>
  <c r="AO628" i="2"/>
  <c r="AN628" i="2"/>
  <c r="AM628" i="2"/>
  <c r="AL628" i="2"/>
  <c r="AK628" i="2"/>
  <c r="AJ628" i="2"/>
  <c r="AI628" i="2"/>
  <c r="AH628" i="2"/>
  <c r="AG628" i="2"/>
  <c r="AF628" i="2"/>
  <c r="BI627" i="2"/>
  <c r="BH627" i="2"/>
  <c r="BG627" i="2"/>
  <c r="BF627" i="2"/>
  <c r="BE627" i="2"/>
  <c r="BD627" i="2"/>
  <c r="BC627" i="2"/>
  <c r="BB627" i="2"/>
  <c r="BA627" i="2"/>
  <c r="AZ627" i="2"/>
  <c r="AY627" i="2"/>
  <c r="AX627" i="2"/>
  <c r="AW627" i="2"/>
  <c r="AV627" i="2"/>
  <c r="AU627" i="2"/>
  <c r="AT627" i="2"/>
  <c r="AS627" i="2"/>
  <c r="AR627" i="2"/>
  <c r="AQ627" i="2"/>
  <c r="AP627" i="2"/>
  <c r="AO627" i="2"/>
  <c r="AN627" i="2"/>
  <c r="AM627" i="2"/>
  <c r="AL627" i="2"/>
  <c r="AK627" i="2"/>
  <c r="AJ627" i="2"/>
  <c r="AI627" i="2"/>
  <c r="AH627" i="2"/>
  <c r="AG627" i="2"/>
  <c r="AF627" i="2"/>
  <c r="BI626" i="2"/>
  <c r="BH626" i="2"/>
  <c r="BG626" i="2"/>
  <c r="BF626" i="2"/>
  <c r="BE626" i="2"/>
  <c r="BD626" i="2"/>
  <c r="BC626" i="2"/>
  <c r="BB626" i="2"/>
  <c r="BA626" i="2"/>
  <c r="AZ626" i="2"/>
  <c r="AY626" i="2"/>
  <c r="AX626" i="2"/>
  <c r="AW626" i="2"/>
  <c r="AV626" i="2"/>
  <c r="AU626" i="2"/>
  <c r="AT626" i="2"/>
  <c r="AS626" i="2"/>
  <c r="AR626" i="2"/>
  <c r="AQ626" i="2"/>
  <c r="AP626" i="2"/>
  <c r="AO626" i="2"/>
  <c r="AN626" i="2"/>
  <c r="AM626" i="2"/>
  <c r="AL626" i="2"/>
  <c r="AK626" i="2"/>
  <c r="AJ626" i="2"/>
  <c r="AI626" i="2"/>
  <c r="AH626" i="2"/>
  <c r="AG626" i="2"/>
  <c r="AF626"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BI624" i="2"/>
  <c r="BH624" i="2"/>
  <c r="BG624" i="2"/>
  <c r="BF624" i="2"/>
  <c r="BE624" i="2"/>
  <c r="BD624" i="2"/>
  <c r="BC624" i="2"/>
  <c r="BB624" i="2"/>
  <c r="BA624" i="2"/>
  <c r="AZ624" i="2"/>
  <c r="AY624" i="2"/>
  <c r="AX624" i="2"/>
  <c r="AW624" i="2"/>
  <c r="AV624" i="2"/>
  <c r="AU624" i="2"/>
  <c r="AT624" i="2"/>
  <c r="AS624" i="2"/>
  <c r="AR624" i="2"/>
  <c r="AQ624" i="2"/>
  <c r="AP624" i="2"/>
  <c r="AO624" i="2"/>
  <c r="AN624" i="2"/>
  <c r="AM624" i="2"/>
  <c r="AL624" i="2"/>
  <c r="AK624" i="2"/>
  <c r="AJ624" i="2"/>
  <c r="AI624" i="2"/>
  <c r="AH624" i="2"/>
  <c r="AG624" i="2"/>
  <c r="AF624" i="2"/>
  <c r="BI623" i="2"/>
  <c r="BH623" i="2"/>
  <c r="BG623" i="2"/>
  <c r="BF623" i="2"/>
  <c r="BE623" i="2"/>
  <c r="BD623" i="2"/>
  <c r="BC623" i="2"/>
  <c r="BB623" i="2"/>
  <c r="BA623" i="2"/>
  <c r="AZ623" i="2"/>
  <c r="AY623" i="2"/>
  <c r="AX623" i="2"/>
  <c r="AW623" i="2"/>
  <c r="AV623" i="2"/>
  <c r="AU623" i="2"/>
  <c r="AT623" i="2"/>
  <c r="AS623" i="2"/>
  <c r="AR623" i="2"/>
  <c r="AQ623" i="2"/>
  <c r="AP623" i="2"/>
  <c r="AO623" i="2"/>
  <c r="AN623" i="2"/>
  <c r="AM623" i="2"/>
  <c r="AL623" i="2"/>
  <c r="AK623" i="2"/>
  <c r="AJ623" i="2"/>
  <c r="AI623" i="2"/>
  <c r="AH623" i="2"/>
  <c r="AG623" i="2"/>
  <c r="AF623" i="2"/>
  <c r="BI622" i="2"/>
  <c r="BH622" i="2"/>
  <c r="BG622" i="2"/>
  <c r="BF622" i="2"/>
  <c r="BE622" i="2"/>
  <c r="BD622" i="2"/>
  <c r="BC622" i="2"/>
  <c r="BB622" i="2"/>
  <c r="BA622" i="2"/>
  <c r="AZ622" i="2"/>
  <c r="AY622" i="2"/>
  <c r="AX622" i="2"/>
  <c r="AW622" i="2"/>
  <c r="AV622" i="2"/>
  <c r="AU622" i="2"/>
  <c r="AT622" i="2"/>
  <c r="AS622" i="2"/>
  <c r="AR622" i="2"/>
  <c r="AQ622" i="2"/>
  <c r="AP622" i="2"/>
  <c r="AO622" i="2"/>
  <c r="AN622" i="2"/>
  <c r="AM622" i="2"/>
  <c r="AL622" i="2"/>
  <c r="AK622" i="2"/>
  <c r="AJ622" i="2"/>
  <c r="AI622" i="2"/>
  <c r="AH622" i="2"/>
  <c r="AG622" i="2"/>
  <c r="AF622" i="2"/>
  <c r="BI621" i="2"/>
  <c r="BH621" i="2"/>
  <c r="BG621" i="2"/>
  <c r="BF621" i="2"/>
  <c r="BE621" i="2"/>
  <c r="BD621" i="2"/>
  <c r="BC621" i="2"/>
  <c r="BB621" i="2"/>
  <c r="BA621" i="2"/>
  <c r="AZ621" i="2"/>
  <c r="AY621" i="2"/>
  <c r="AX621" i="2"/>
  <c r="AW621" i="2"/>
  <c r="AV621" i="2"/>
  <c r="AU621" i="2"/>
  <c r="AT621" i="2"/>
  <c r="AS621" i="2"/>
  <c r="AR621" i="2"/>
  <c r="AQ621" i="2"/>
  <c r="AP621" i="2"/>
  <c r="AO621" i="2"/>
  <c r="AN621" i="2"/>
  <c r="AM621" i="2"/>
  <c r="AL621" i="2"/>
  <c r="AK621" i="2"/>
  <c r="AJ621" i="2"/>
  <c r="AI621" i="2"/>
  <c r="AH621" i="2"/>
  <c r="AG621" i="2"/>
  <c r="AF621" i="2"/>
  <c r="BI620" i="2"/>
  <c r="BH620" i="2"/>
  <c r="BG620" i="2"/>
  <c r="BF620" i="2"/>
  <c r="BE620" i="2"/>
  <c r="BD620" i="2"/>
  <c r="BC620" i="2"/>
  <c r="BB620" i="2"/>
  <c r="BA620" i="2"/>
  <c r="AZ620" i="2"/>
  <c r="AY620" i="2"/>
  <c r="AX620" i="2"/>
  <c r="AW620" i="2"/>
  <c r="AV620" i="2"/>
  <c r="AU620" i="2"/>
  <c r="AT620" i="2"/>
  <c r="AS620" i="2"/>
  <c r="AR620" i="2"/>
  <c r="AQ620" i="2"/>
  <c r="AP620" i="2"/>
  <c r="AO620" i="2"/>
  <c r="AN620" i="2"/>
  <c r="AM620" i="2"/>
  <c r="AL620" i="2"/>
  <c r="AK620" i="2"/>
  <c r="AJ620" i="2"/>
  <c r="AI620" i="2"/>
  <c r="AH620" i="2"/>
  <c r="AG620" i="2"/>
  <c r="AF620" i="2"/>
  <c r="BI619" i="2"/>
  <c r="BH619" i="2"/>
  <c r="BG619" i="2"/>
  <c r="BF619" i="2"/>
  <c r="BE619" i="2"/>
  <c r="BD619" i="2"/>
  <c r="BC619" i="2"/>
  <c r="BB619" i="2"/>
  <c r="BA619" i="2"/>
  <c r="AZ619" i="2"/>
  <c r="AY619" i="2"/>
  <c r="AX619" i="2"/>
  <c r="AW619" i="2"/>
  <c r="AV619" i="2"/>
  <c r="AU619" i="2"/>
  <c r="AT619" i="2"/>
  <c r="AS619" i="2"/>
  <c r="AR619" i="2"/>
  <c r="AQ619" i="2"/>
  <c r="AP619" i="2"/>
  <c r="AO619" i="2"/>
  <c r="AN619" i="2"/>
  <c r="AM619" i="2"/>
  <c r="AL619" i="2"/>
  <c r="AK619" i="2"/>
  <c r="AJ619" i="2"/>
  <c r="AI619" i="2"/>
  <c r="AH619" i="2"/>
  <c r="AG619" i="2"/>
  <c r="AF619" i="2"/>
  <c r="BI618" i="2"/>
  <c r="BH618" i="2"/>
  <c r="BG618" i="2"/>
  <c r="BF618" i="2"/>
  <c r="BE618" i="2"/>
  <c r="BD618" i="2"/>
  <c r="BC618" i="2"/>
  <c r="BB618" i="2"/>
  <c r="BA618" i="2"/>
  <c r="AZ618" i="2"/>
  <c r="AY618" i="2"/>
  <c r="AX618" i="2"/>
  <c r="AW618" i="2"/>
  <c r="AV618" i="2"/>
  <c r="AU618" i="2"/>
  <c r="AT618" i="2"/>
  <c r="AS618" i="2"/>
  <c r="AR618" i="2"/>
  <c r="AQ618" i="2"/>
  <c r="AP618" i="2"/>
  <c r="AO618" i="2"/>
  <c r="AN618" i="2"/>
  <c r="AM618" i="2"/>
  <c r="AL618" i="2"/>
  <c r="AK618" i="2"/>
  <c r="AJ618" i="2"/>
  <c r="AI618" i="2"/>
  <c r="AH618" i="2"/>
  <c r="AG618" i="2"/>
  <c r="AF618" i="2"/>
  <c r="BI617" i="2"/>
  <c r="BH617" i="2"/>
  <c r="BG617" i="2"/>
  <c r="BF617" i="2"/>
  <c r="BE617" i="2"/>
  <c r="BD617" i="2"/>
  <c r="BC617" i="2"/>
  <c r="BB617" i="2"/>
  <c r="BA617" i="2"/>
  <c r="AZ617" i="2"/>
  <c r="AY617" i="2"/>
  <c r="AX617" i="2"/>
  <c r="AW617" i="2"/>
  <c r="AV617" i="2"/>
  <c r="AU617" i="2"/>
  <c r="AT617" i="2"/>
  <c r="AS617" i="2"/>
  <c r="AR617" i="2"/>
  <c r="AQ617" i="2"/>
  <c r="AP617" i="2"/>
  <c r="AO617" i="2"/>
  <c r="AN617" i="2"/>
  <c r="AM617" i="2"/>
  <c r="AL617" i="2"/>
  <c r="AK617" i="2"/>
  <c r="AJ617" i="2"/>
  <c r="AI617" i="2"/>
  <c r="AH617" i="2"/>
  <c r="AG617" i="2"/>
  <c r="AF617" i="2"/>
  <c r="BI616" i="2"/>
  <c r="BH616" i="2"/>
  <c r="BG616" i="2"/>
  <c r="BF616" i="2"/>
  <c r="BE616" i="2"/>
  <c r="BD616" i="2"/>
  <c r="BC616" i="2"/>
  <c r="BB616" i="2"/>
  <c r="BA616" i="2"/>
  <c r="AZ616" i="2"/>
  <c r="AY616" i="2"/>
  <c r="AX616" i="2"/>
  <c r="AW616" i="2"/>
  <c r="AV616" i="2"/>
  <c r="AU616" i="2"/>
  <c r="AT616" i="2"/>
  <c r="AS616" i="2"/>
  <c r="AR616" i="2"/>
  <c r="AQ616" i="2"/>
  <c r="AP616" i="2"/>
  <c r="AO616" i="2"/>
  <c r="AN616" i="2"/>
  <c r="AM616" i="2"/>
  <c r="AL616" i="2"/>
  <c r="AK616" i="2"/>
  <c r="AJ616" i="2"/>
  <c r="AI616" i="2"/>
  <c r="AH616" i="2"/>
  <c r="AG616" i="2"/>
  <c r="AF616" i="2"/>
  <c r="BI615" i="2"/>
  <c r="BH615" i="2"/>
  <c r="BG615" i="2"/>
  <c r="BF615" i="2"/>
  <c r="BE615" i="2"/>
  <c r="BD615" i="2"/>
  <c r="BC615" i="2"/>
  <c r="BB615" i="2"/>
  <c r="BA615" i="2"/>
  <c r="AZ615" i="2"/>
  <c r="AY615" i="2"/>
  <c r="AX615" i="2"/>
  <c r="AW615" i="2"/>
  <c r="AV615" i="2"/>
  <c r="AU615" i="2"/>
  <c r="AT615" i="2"/>
  <c r="AS615" i="2"/>
  <c r="AR615" i="2"/>
  <c r="AQ615" i="2"/>
  <c r="AP615" i="2"/>
  <c r="AO615" i="2"/>
  <c r="AN615" i="2"/>
  <c r="AM615" i="2"/>
  <c r="AL615" i="2"/>
  <c r="AK615" i="2"/>
  <c r="AJ615" i="2"/>
  <c r="AI615" i="2"/>
  <c r="AH615" i="2"/>
  <c r="AG615" i="2"/>
  <c r="AF615" i="2"/>
  <c r="BI614" i="2"/>
  <c r="BH614" i="2"/>
  <c r="BG614" i="2"/>
  <c r="BF614" i="2"/>
  <c r="BE614" i="2"/>
  <c r="BD614" i="2"/>
  <c r="BC614" i="2"/>
  <c r="BB614" i="2"/>
  <c r="BA614" i="2"/>
  <c r="AZ614" i="2"/>
  <c r="AY614" i="2"/>
  <c r="AX614" i="2"/>
  <c r="AW614" i="2"/>
  <c r="AV614" i="2"/>
  <c r="AU614" i="2"/>
  <c r="AT614" i="2"/>
  <c r="AS614" i="2"/>
  <c r="AR614" i="2"/>
  <c r="AQ614" i="2"/>
  <c r="AP614" i="2"/>
  <c r="AO614" i="2"/>
  <c r="AN614" i="2"/>
  <c r="AM614" i="2"/>
  <c r="AL614" i="2"/>
  <c r="AK614" i="2"/>
  <c r="AJ614" i="2"/>
  <c r="AI614" i="2"/>
  <c r="AH614" i="2"/>
  <c r="AG614" i="2"/>
  <c r="AF614" i="2"/>
  <c r="BI613" i="2"/>
  <c r="BH613" i="2"/>
  <c r="BG613" i="2"/>
  <c r="BF613" i="2"/>
  <c r="BE613" i="2"/>
  <c r="BD613" i="2"/>
  <c r="BC613" i="2"/>
  <c r="BB613" i="2"/>
  <c r="BA613" i="2"/>
  <c r="AZ613" i="2"/>
  <c r="AY613" i="2"/>
  <c r="AX613" i="2"/>
  <c r="AW613" i="2"/>
  <c r="AV613" i="2"/>
  <c r="AU613" i="2"/>
  <c r="AT613" i="2"/>
  <c r="AS613" i="2"/>
  <c r="AR613" i="2"/>
  <c r="AQ613" i="2"/>
  <c r="AP613" i="2"/>
  <c r="AO613" i="2"/>
  <c r="AN613" i="2"/>
  <c r="AM613" i="2"/>
  <c r="AL613" i="2"/>
  <c r="AK613" i="2"/>
  <c r="AJ613" i="2"/>
  <c r="AI613" i="2"/>
  <c r="AH613" i="2"/>
  <c r="AG613" i="2"/>
  <c r="AF613" i="2"/>
  <c r="BI612" i="2"/>
  <c r="BH612" i="2"/>
  <c r="BG612" i="2"/>
  <c r="BF612" i="2"/>
  <c r="BE612" i="2"/>
  <c r="BD612" i="2"/>
  <c r="BC612" i="2"/>
  <c r="BB612" i="2"/>
  <c r="BA612" i="2"/>
  <c r="AZ612" i="2"/>
  <c r="AY612" i="2"/>
  <c r="AX612" i="2"/>
  <c r="AW612" i="2"/>
  <c r="AV612" i="2"/>
  <c r="AU612" i="2"/>
  <c r="AT612" i="2"/>
  <c r="AS612" i="2"/>
  <c r="AR612" i="2"/>
  <c r="AQ612" i="2"/>
  <c r="AP612" i="2"/>
  <c r="AO612" i="2"/>
  <c r="AN612" i="2"/>
  <c r="AM612" i="2"/>
  <c r="AL612" i="2"/>
  <c r="AK612" i="2"/>
  <c r="AJ612" i="2"/>
  <c r="AI612" i="2"/>
  <c r="AH612" i="2"/>
  <c r="AG612" i="2"/>
  <c r="AF612" i="2"/>
  <c r="BI611" i="2"/>
  <c r="BH611" i="2"/>
  <c r="BG611" i="2"/>
  <c r="BF611" i="2"/>
  <c r="BE611" i="2"/>
  <c r="BD611" i="2"/>
  <c r="BC611" i="2"/>
  <c r="BB611" i="2"/>
  <c r="BA611" i="2"/>
  <c r="AZ611" i="2"/>
  <c r="AY611" i="2"/>
  <c r="AX611" i="2"/>
  <c r="AW611" i="2"/>
  <c r="AV611" i="2"/>
  <c r="AU611" i="2"/>
  <c r="AT611" i="2"/>
  <c r="AS611" i="2"/>
  <c r="AR611" i="2"/>
  <c r="AQ611" i="2"/>
  <c r="AP611" i="2"/>
  <c r="AO611" i="2"/>
  <c r="AN611" i="2"/>
  <c r="AM611" i="2"/>
  <c r="AL611" i="2"/>
  <c r="AK611" i="2"/>
  <c r="AJ611" i="2"/>
  <c r="AI611" i="2"/>
  <c r="AH611" i="2"/>
  <c r="AG611" i="2"/>
  <c r="AF611" i="2"/>
  <c r="BI610" i="2"/>
  <c r="BH610" i="2"/>
  <c r="BG610" i="2"/>
  <c r="BF610" i="2"/>
  <c r="BE610" i="2"/>
  <c r="BD610" i="2"/>
  <c r="BC610" i="2"/>
  <c r="BB610" i="2"/>
  <c r="BA610" i="2"/>
  <c r="AZ610" i="2"/>
  <c r="AY610" i="2"/>
  <c r="AX610" i="2"/>
  <c r="AW610" i="2"/>
  <c r="AV610" i="2"/>
  <c r="AU610" i="2"/>
  <c r="AT610" i="2"/>
  <c r="AS610" i="2"/>
  <c r="AR610" i="2"/>
  <c r="AQ610" i="2"/>
  <c r="AP610" i="2"/>
  <c r="AO610" i="2"/>
  <c r="AN610" i="2"/>
  <c r="AM610" i="2"/>
  <c r="AL610" i="2"/>
  <c r="AK610" i="2"/>
  <c r="AJ610" i="2"/>
  <c r="AI610" i="2"/>
  <c r="AH610" i="2"/>
  <c r="AG610" i="2"/>
  <c r="AF610" i="2"/>
  <c r="BI609" i="2"/>
  <c r="BH609" i="2"/>
  <c r="BG609" i="2"/>
  <c r="BF609" i="2"/>
  <c r="BE609" i="2"/>
  <c r="BD609" i="2"/>
  <c r="BC609" i="2"/>
  <c r="BB609" i="2"/>
  <c r="BA609" i="2"/>
  <c r="AZ609" i="2"/>
  <c r="AY609" i="2"/>
  <c r="AX609" i="2"/>
  <c r="AW609" i="2"/>
  <c r="AV609" i="2"/>
  <c r="AU609" i="2"/>
  <c r="AT609" i="2"/>
  <c r="AS609" i="2"/>
  <c r="AR609" i="2"/>
  <c r="AQ609" i="2"/>
  <c r="AP609" i="2"/>
  <c r="AO609" i="2"/>
  <c r="AN609" i="2"/>
  <c r="AM609" i="2"/>
  <c r="AL609" i="2"/>
  <c r="AK609" i="2"/>
  <c r="AJ609" i="2"/>
  <c r="AI609" i="2"/>
  <c r="AH609" i="2"/>
  <c r="AG609" i="2"/>
  <c r="AF609" i="2"/>
  <c r="BI608" i="2"/>
  <c r="BH608" i="2"/>
  <c r="BG608" i="2"/>
  <c r="BF608" i="2"/>
  <c r="BE608" i="2"/>
  <c r="BD608" i="2"/>
  <c r="BC608" i="2"/>
  <c r="BB608" i="2"/>
  <c r="BA608" i="2"/>
  <c r="AZ608" i="2"/>
  <c r="AY608" i="2"/>
  <c r="AX608" i="2"/>
  <c r="AW608" i="2"/>
  <c r="AV608" i="2"/>
  <c r="AU608" i="2"/>
  <c r="AT608" i="2"/>
  <c r="AS608" i="2"/>
  <c r="AR608" i="2"/>
  <c r="AQ608" i="2"/>
  <c r="AP608" i="2"/>
  <c r="AO608" i="2"/>
  <c r="AN608" i="2"/>
  <c r="AM608" i="2"/>
  <c r="AL608" i="2"/>
  <c r="AK608" i="2"/>
  <c r="AJ608" i="2"/>
  <c r="AI608" i="2"/>
  <c r="AH608" i="2"/>
  <c r="AG608" i="2"/>
  <c r="AF608" i="2"/>
  <c r="BI607" i="2"/>
  <c r="BH607" i="2"/>
  <c r="BG607" i="2"/>
  <c r="BF607" i="2"/>
  <c r="BE607" i="2"/>
  <c r="BD607" i="2"/>
  <c r="BC607" i="2"/>
  <c r="BB607" i="2"/>
  <c r="BA607" i="2"/>
  <c r="AZ607" i="2"/>
  <c r="AY607" i="2"/>
  <c r="AX607" i="2"/>
  <c r="AW607" i="2"/>
  <c r="AV607" i="2"/>
  <c r="AU607" i="2"/>
  <c r="AT607" i="2"/>
  <c r="AS607" i="2"/>
  <c r="AR607" i="2"/>
  <c r="AQ607" i="2"/>
  <c r="AP607" i="2"/>
  <c r="AO607" i="2"/>
  <c r="AN607" i="2"/>
  <c r="AM607" i="2"/>
  <c r="AL607" i="2"/>
  <c r="AK607" i="2"/>
  <c r="AJ607" i="2"/>
  <c r="AI607" i="2"/>
  <c r="AH607" i="2"/>
  <c r="AG607" i="2"/>
  <c r="AF607" i="2"/>
  <c r="BI606" i="2"/>
  <c r="BH606" i="2"/>
  <c r="BG606" i="2"/>
  <c r="BF606" i="2"/>
  <c r="BE606" i="2"/>
  <c r="BD606" i="2"/>
  <c r="BC606" i="2"/>
  <c r="BB606" i="2"/>
  <c r="BA606" i="2"/>
  <c r="AZ606" i="2"/>
  <c r="AY606" i="2"/>
  <c r="AX606" i="2"/>
  <c r="AW606" i="2"/>
  <c r="AV606" i="2"/>
  <c r="AU606" i="2"/>
  <c r="AT606" i="2"/>
  <c r="AS606" i="2"/>
  <c r="AR606" i="2"/>
  <c r="AQ606" i="2"/>
  <c r="AP606" i="2"/>
  <c r="AO606" i="2"/>
  <c r="AN606" i="2"/>
  <c r="AM606" i="2"/>
  <c r="AL606" i="2"/>
  <c r="AK606" i="2"/>
  <c r="AJ606" i="2"/>
  <c r="AI606" i="2"/>
  <c r="AH606" i="2"/>
  <c r="AG606" i="2"/>
  <c r="AF606" i="2"/>
  <c r="BI605" i="2"/>
  <c r="BH605" i="2"/>
  <c r="BG605" i="2"/>
  <c r="BF605" i="2"/>
  <c r="BE605" i="2"/>
  <c r="BD605" i="2"/>
  <c r="BC605" i="2"/>
  <c r="BB605" i="2"/>
  <c r="BA605" i="2"/>
  <c r="AZ605" i="2"/>
  <c r="AY605" i="2"/>
  <c r="AX605" i="2"/>
  <c r="AW605" i="2"/>
  <c r="AV605" i="2"/>
  <c r="AU605" i="2"/>
  <c r="AT605" i="2"/>
  <c r="AS605" i="2"/>
  <c r="AR605" i="2"/>
  <c r="AQ605" i="2"/>
  <c r="AP605" i="2"/>
  <c r="AO605" i="2"/>
  <c r="AN605" i="2"/>
  <c r="AM605" i="2"/>
  <c r="AL605" i="2"/>
  <c r="AK605" i="2"/>
  <c r="AJ605" i="2"/>
  <c r="AI605" i="2"/>
  <c r="AH605" i="2"/>
  <c r="AG605" i="2"/>
  <c r="AF605" i="2"/>
  <c r="BI604" i="2"/>
  <c r="BH604" i="2"/>
  <c r="BG604" i="2"/>
  <c r="BF604" i="2"/>
  <c r="BE604" i="2"/>
  <c r="BD604" i="2"/>
  <c r="BC604" i="2"/>
  <c r="BB604" i="2"/>
  <c r="BA604" i="2"/>
  <c r="AZ604" i="2"/>
  <c r="AY604" i="2"/>
  <c r="AX604" i="2"/>
  <c r="AW604" i="2"/>
  <c r="AV604" i="2"/>
  <c r="AU604" i="2"/>
  <c r="AT604" i="2"/>
  <c r="AS604" i="2"/>
  <c r="AR604" i="2"/>
  <c r="AQ604" i="2"/>
  <c r="AP604" i="2"/>
  <c r="AO604" i="2"/>
  <c r="AN604" i="2"/>
  <c r="AM604" i="2"/>
  <c r="AL604" i="2"/>
  <c r="AK604" i="2"/>
  <c r="AJ604" i="2"/>
  <c r="AI604" i="2"/>
  <c r="AH604" i="2"/>
  <c r="AG604" i="2"/>
  <c r="AF604" i="2"/>
  <c r="BI603" i="2"/>
  <c r="BH603" i="2"/>
  <c r="BG603" i="2"/>
  <c r="BF603" i="2"/>
  <c r="BE603" i="2"/>
  <c r="BD603" i="2"/>
  <c r="BC603" i="2"/>
  <c r="BB603" i="2"/>
  <c r="BA603" i="2"/>
  <c r="AZ603" i="2"/>
  <c r="AY603" i="2"/>
  <c r="AX603" i="2"/>
  <c r="AW603" i="2"/>
  <c r="AV603" i="2"/>
  <c r="AU603" i="2"/>
  <c r="AT603" i="2"/>
  <c r="AS603" i="2"/>
  <c r="AR603" i="2"/>
  <c r="AQ603" i="2"/>
  <c r="AP603" i="2"/>
  <c r="AO603" i="2"/>
  <c r="AN603" i="2"/>
  <c r="AM603" i="2"/>
  <c r="AL603" i="2"/>
  <c r="AK603" i="2"/>
  <c r="AJ603" i="2"/>
  <c r="AI603" i="2"/>
  <c r="AH603" i="2"/>
  <c r="AG603" i="2"/>
  <c r="AF603" i="2"/>
  <c r="BI602" i="2"/>
  <c r="BH602" i="2"/>
  <c r="BG602" i="2"/>
  <c r="BF602" i="2"/>
  <c r="BE602" i="2"/>
  <c r="BD602" i="2"/>
  <c r="BC602" i="2"/>
  <c r="BB602" i="2"/>
  <c r="BA602" i="2"/>
  <c r="AZ602" i="2"/>
  <c r="AY602" i="2"/>
  <c r="AX602" i="2"/>
  <c r="AW602" i="2"/>
  <c r="AV602" i="2"/>
  <c r="AU602" i="2"/>
  <c r="AT602" i="2"/>
  <c r="AS602" i="2"/>
  <c r="AR602" i="2"/>
  <c r="AQ602" i="2"/>
  <c r="AP602" i="2"/>
  <c r="AO602" i="2"/>
  <c r="AN602" i="2"/>
  <c r="AM602" i="2"/>
  <c r="AL602" i="2"/>
  <c r="AK602" i="2"/>
  <c r="AJ602" i="2"/>
  <c r="AI602" i="2"/>
  <c r="AH602" i="2"/>
  <c r="AG602" i="2"/>
  <c r="AF602" i="2"/>
  <c r="BI601" i="2"/>
  <c r="BH601" i="2"/>
  <c r="BG601" i="2"/>
  <c r="BF601" i="2"/>
  <c r="BE601" i="2"/>
  <c r="BD601" i="2"/>
  <c r="BC601" i="2"/>
  <c r="BB601" i="2"/>
  <c r="BA601" i="2"/>
  <c r="AZ601" i="2"/>
  <c r="AY601" i="2"/>
  <c r="AX601" i="2"/>
  <c r="AW601" i="2"/>
  <c r="AV601" i="2"/>
  <c r="AU601" i="2"/>
  <c r="AT601" i="2"/>
  <c r="AS601" i="2"/>
  <c r="AR601" i="2"/>
  <c r="AQ601" i="2"/>
  <c r="AP601" i="2"/>
  <c r="AO601" i="2"/>
  <c r="AN601" i="2"/>
  <c r="AM601" i="2"/>
  <c r="AL601" i="2"/>
  <c r="AK601" i="2"/>
  <c r="AJ601" i="2"/>
  <c r="AI601" i="2"/>
  <c r="AH601" i="2"/>
  <c r="AG601" i="2"/>
  <c r="AF601" i="2"/>
  <c r="BI600" i="2"/>
  <c r="BH600" i="2"/>
  <c r="BG600" i="2"/>
  <c r="BF600" i="2"/>
  <c r="BE600" i="2"/>
  <c r="BD600" i="2"/>
  <c r="BC600" i="2"/>
  <c r="BB600" i="2"/>
  <c r="BA600" i="2"/>
  <c r="AZ600" i="2"/>
  <c r="AY600" i="2"/>
  <c r="AX600" i="2"/>
  <c r="AW600" i="2"/>
  <c r="AV600" i="2"/>
  <c r="AU600" i="2"/>
  <c r="AT600" i="2"/>
  <c r="AS600" i="2"/>
  <c r="AR600" i="2"/>
  <c r="AQ600" i="2"/>
  <c r="AP600" i="2"/>
  <c r="AO600" i="2"/>
  <c r="AN600" i="2"/>
  <c r="AM600" i="2"/>
  <c r="AL600" i="2"/>
  <c r="AK600" i="2"/>
  <c r="AJ600" i="2"/>
  <c r="AI600" i="2"/>
  <c r="AH600" i="2"/>
  <c r="AG600" i="2"/>
  <c r="AF600" i="2"/>
  <c r="BI599" i="2"/>
  <c r="BH599" i="2"/>
  <c r="BG599" i="2"/>
  <c r="BF599" i="2"/>
  <c r="BE599" i="2"/>
  <c r="BD599" i="2"/>
  <c r="BC599" i="2"/>
  <c r="BB599" i="2"/>
  <c r="BA599" i="2"/>
  <c r="AZ599" i="2"/>
  <c r="AY599" i="2"/>
  <c r="AX599" i="2"/>
  <c r="AW599" i="2"/>
  <c r="AV599" i="2"/>
  <c r="AU599" i="2"/>
  <c r="AT599" i="2"/>
  <c r="AS599" i="2"/>
  <c r="AR599" i="2"/>
  <c r="AQ599" i="2"/>
  <c r="AP599" i="2"/>
  <c r="AO599" i="2"/>
  <c r="AN599" i="2"/>
  <c r="AM599" i="2"/>
  <c r="AL599" i="2"/>
  <c r="AK599" i="2"/>
  <c r="AJ599" i="2"/>
  <c r="AI599" i="2"/>
  <c r="AH599" i="2"/>
  <c r="AG599" i="2"/>
  <c r="AF599" i="2"/>
  <c r="BI598" i="2"/>
  <c r="BH598" i="2"/>
  <c r="BG598" i="2"/>
  <c r="BF598" i="2"/>
  <c r="BE598" i="2"/>
  <c r="BD598" i="2"/>
  <c r="BC598" i="2"/>
  <c r="BB598" i="2"/>
  <c r="BA598" i="2"/>
  <c r="AZ598" i="2"/>
  <c r="AY598" i="2"/>
  <c r="AX598" i="2"/>
  <c r="AW598" i="2"/>
  <c r="AV598" i="2"/>
  <c r="AU598" i="2"/>
  <c r="AT598" i="2"/>
  <c r="AS598" i="2"/>
  <c r="AR598" i="2"/>
  <c r="AQ598" i="2"/>
  <c r="AP598" i="2"/>
  <c r="AO598" i="2"/>
  <c r="AN598" i="2"/>
  <c r="AM598" i="2"/>
  <c r="AL598" i="2"/>
  <c r="AK598" i="2"/>
  <c r="AJ598" i="2"/>
  <c r="AI598" i="2"/>
  <c r="AH598" i="2"/>
  <c r="AG598" i="2"/>
  <c r="AF598" i="2"/>
  <c r="BI597" i="2"/>
  <c r="BH597" i="2"/>
  <c r="BG597" i="2"/>
  <c r="BF597" i="2"/>
  <c r="BE597" i="2"/>
  <c r="BD597" i="2"/>
  <c r="BC597" i="2"/>
  <c r="BB597" i="2"/>
  <c r="BA597" i="2"/>
  <c r="AZ597" i="2"/>
  <c r="AY597" i="2"/>
  <c r="AX597" i="2"/>
  <c r="AW597" i="2"/>
  <c r="AV597" i="2"/>
  <c r="AU597" i="2"/>
  <c r="AT597" i="2"/>
  <c r="AS597" i="2"/>
  <c r="AR597" i="2"/>
  <c r="AQ597" i="2"/>
  <c r="AP597" i="2"/>
  <c r="AO597" i="2"/>
  <c r="AN597" i="2"/>
  <c r="AM597" i="2"/>
  <c r="AL597" i="2"/>
  <c r="AK597" i="2"/>
  <c r="AJ597" i="2"/>
  <c r="AI597" i="2"/>
  <c r="AH597" i="2"/>
  <c r="AG597" i="2"/>
  <c r="AF597" i="2"/>
  <c r="BI596" i="2"/>
  <c r="BH596" i="2"/>
  <c r="BG596" i="2"/>
  <c r="BF596" i="2"/>
  <c r="BE596" i="2"/>
  <c r="BD596" i="2"/>
  <c r="BC596" i="2"/>
  <c r="BB596" i="2"/>
  <c r="BA596" i="2"/>
  <c r="AZ596" i="2"/>
  <c r="AY596" i="2"/>
  <c r="AX596" i="2"/>
  <c r="AW596" i="2"/>
  <c r="AV596" i="2"/>
  <c r="AU596" i="2"/>
  <c r="AT596" i="2"/>
  <c r="AS596" i="2"/>
  <c r="AR596" i="2"/>
  <c r="AQ596" i="2"/>
  <c r="AP596" i="2"/>
  <c r="AO596" i="2"/>
  <c r="AN596" i="2"/>
  <c r="AM596" i="2"/>
  <c r="AL596" i="2"/>
  <c r="AK596" i="2"/>
  <c r="AJ596" i="2"/>
  <c r="AI596" i="2"/>
  <c r="AH596" i="2"/>
  <c r="AG596" i="2"/>
  <c r="AF596"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BI593" i="2"/>
  <c r="BH593" i="2"/>
  <c r="BG593" i="2"/>
  <c r="BF593" i="2"/>
  <c r="BE593" i="2"/>
  <c r="BD593" i="2"/>
  <c r="BC593" i="2"/>
  <c r="BB593" i="2"/>
  <c r="BA593" i="2"/>
  <c r="AZ593" i="2"/>
  <c r="AY593" i="2"/>
  <c r="AX593" i="2"/>
  <c r="AW593" i="2"/>
  <c r="AV593" i="2"/>
  <c r="AU593" i="2"/>
  <c r="AT593" i="2"/>
  <c r="AS593" i="2"/>
  <c r="AR593" i="2"/>
  <c r="AQ593" i="2"/>
  <c r="AP593" i="2"/>
  <c r="AO593" i="2"/>
  <c r="AN593" i="2"/>
  <c r="AM593" i="2"/>
  <c r="AL593" i="2"/>
  <c r="AK593" i="2"/>
  <c r="AJ593" i="2"/>
  <c r="AI593" i="2"/>
  <c r="AH593" i="2"/>
  <c r="AG593" i="2"/>
  <c r="AF593" i="2"/>
  <c r="BI592" i="2"/>
  <c r="BH592" i="2"/>
  <c r="BG592" i="2"/>
  <c r="BF592" i="2"/>
  <c r="BE592" i="2"/>
  <c r="BD592" i="2"/>
  <c r="BC592" i="2"/>
  <c r="BB592" i="2"/>
  <c r="BA592" i="2"/>
  <c r="AZ592" i="2"/>
  <c r="AY592" i="2"/>
  <c r="AX592" i="2"/>
  <c r="AW592" i="2"/>
  <c r="AV592" i="2"/>
  <c r="AU592" i="2"/>
  <c r="AT592" i="2"/>
  <c r="AS592" i="2"/>
  <c r="AR592" i="2"/>
  <c r="AQ592" i="2"/>
  <c r="AP592" i="2"/>
  <c r="AO592" i="2"/>
  <c r="AN592" i="2"/>
  <c r="AM592" i="2"/>
  <c r="AL592" i="2"/>
  <c r="AK592" i="2"/>
  <c r="AJ592" i="2"/>
  <c r="AI592" i="2"/>
  <c r="AH592" i="2"/>
  <c r="AG592" i="2"/>
  <c r="AF592" i="2"/>
  <c r="BI591" i="2"/>
  <c r="BH591" i="2"/>
  <c r="BG591" i="2"/>
  <c r="BF591" i="2"/>
  <c r="BE591" i="2"/>
  <c r="BD591" i="2"/>
  <c r="BC591" i="2"/>
  <c r="BB591" i="2"/>
  <c r="BA591" i="2"/>
  <c r="AZ591" i="2"/>
  <c r="AY591" i="2"/>
  <c r="AX591" i="2"/>
  <c r="AW591" i="2"/>
  <c r="AV591" i="2"/>
  <c r="AU591" i="2"/>
  <c r="AT591" i="2"/>
  <c r="AS591" i="2"/>
  <c r="AR591" i="2"/>
  <c r="AQ591" i="2"/>
  <c r="AP591" i="2"/>
  <c r="AO591" i="2"/>
  <c r="AN591" i="2"/>
  <c r="AM591" i="2"/>
  <c r="AL591" i="2"/>
  <c r="AK591" i="2"/>
  <c r="AJ591" i="2"/>
  <c r="AI591" i="2"/>
  <c r="AH591" i="2"/>
  <c r="AG591" i="2"/>
  <c r="AF591" i="2"/>
  <c r="BI590" i="2"/>
  <c r="BH590" i="2"/>
  <c r="BG590" i="2"/>
  <c r="BF590" i="2"/>
  <c r="BE590" i="2"/>
  <c r="BD590" i="2"/>
  <c r="BC590" i="2"/>
  <c r="BB590" i="2"/>
  <c r="BA590" i="2"/>
  <c r="AZ590" i="2"/>
  <c r="AY590" i="2"/>
  <c r="AX590" i="2"/>
  <c r="AW590" i="2"/>
  <c r="AV590" i="2"/>
  <c r="AU590" i="2"/>
  <c r="AT590" i="2"/>
  <c r="AS590" i="2"/>
  <c r="AR590" i="2"/>
  <c r="AQ590" i="2"/>
  <c r="AP590" i="2"/>
  <c r="AO590" i="2"/>
  <c r="AN590" i="2"/>
  <c r="AM590" i="2"/>
  <c r="AL590" i="2"/>
  <c r="AK590" i="2"/>
  <c r="AJ590" i="2"/>
  <c r="AI590" i="2"/>
  <c r="AH590" i="2"/>
  <c r="AG590" i="2"/>
  <c r="AF590" i="2"/>
  <c r="BI589" i="2"/>
  <c r="BH589" i="2"/>
  <c r="BG589" i="2"/>
  <c r="BF589" i="2"/>
  <c r="BE589" i="2"/>
  <c r="BD589" i="2"/>
  <c r="BC589" i="2"/>
  <c r="BB589" i="2"/>
  <c r="BA589" i="2"/>
  <c r="AZ589" i="2"/>
  <c r="AY589" i="2"/>
  <c r="AX589" i="2"/>
  <c r="AW589" i="2"/>
  <c r="AV589" i="2"/>
  <c r="AU589" i="2"/>
  <c r="AT589" i="2"/>
  <c r="AS589" i="2"/>
  <c r="AR589" i="2"/>
  <c r="AQ589" i="2"/>
  <c r="AP589" i="2"/>
  <c r="AO589" i="2"/>
  <c r="AN589" i="2"/>
  <c r="AM589" i="2"/>
  <c r="AL589" i="2"/>
  <c r="AK589" i="2"/>
  <c r="AJ589" i="2"/>
  <c r="AI589" i="2"/>
  <c r="AH589" i="2"/>
  <c r="AG589" i="2"/>
  <c r="AF589" i="2"/>
  <c r="BI588" i="2"/>
  <c r="BH588" i="2"/>
  <c r="BG588" i="2"/>
  <c r="BF588" i="2"/>
  <c r="BE588" i="2"/>
  <c r="BD588" i="2"/>
  <c r="BC588" i="2"/>
  <c r="BB588" i="2"/>
  <c r="BA588" i="2"/>
  <c r="AZ588" i="2"/>
  <c r="AY588" i="2"/>
  <c r="AX588" i="2"/>
  <c r="AW588" i="2"/>
  <c r="AV588" i="2"/>
  <c r="AU588" i="2"/>
  <c r="AT588" i="2"/>
  <c r="AS588" i="2"/>
  <c r="AR588" i="2"/>
  <c r="AQ588" i="2"/>
  <c r="AP588" i="2"/>
  <c r="AO588" i="2"/>
  <c r="AN588" i="2"/>
  <c r="AM588" i="2"/>
  <c r="AL588" i="2"/>
  <c r="AK588" i="2"/>
  <c r="AJ588" i="2"/>
  <c r="AI588" i="2"/>
  <c r="AH588" i="2"/>
  <c r="AG588" i="2"/>
  <c r="AF588" i="2"/>
  <c r="BI587" i="2"/>
  <c r="BH587" i="2"/>
  <c r="BG587" i="2"/>
  <c r="BF587" i="2"/>
  <c r="BE587" i="2"/>
  <c r="BD587" i="2"/>
  <c r="BC587" i="2"/>
  <c r="BB587" i="2"/>
  <c r="BA587" i="2"/>
  <c r="AZ587" i="2"/>
  <c r="AY587" i="2"/>
  <c r="AX587" i="2"/>
  <c r="AW587" i="2"/>
  <c r="AV587" i="2"/>
  <c r="AU587" i="2"/>
  <c r="AT587" i="2"/>
  <c r="AS587" i="2"/>
  <c r="AR587" i="2"/>
  <c r="AQ587" i="2"/>
  <c r="AP587" i="2"/>
  <c r="AO587" i="2"/>
  <c r="AN587" i="2"/>
  <c r="AM587" i="2"/>
  <c r="AL587" i="2"/>
  <c r="AK587" i="2"/>
  <c r="AJ587" i="2"/>
  <c r="AI587" i="2"/>
  <c r="AH587" i="2"/>
  <c r="AG587" i="2"/>
  <c r="AF587" i="2"/>
  <c r="BI586" i="2"/>
  <c r="BH586" i="2"/>
  <c r="BG586" i="2"/>
  <c r="BF586" i="2"/>
  <c r="BE586" i="2"/>
  <c r="BD586" i="2"/>
  <c r="BC586" i="2"/>
  <c r="BB586" i="2"/>
  <c r="BA586" i="2"/>
  <c r="AZ586" i="2"/>
  <c r="AY586" i="2"/>
  <c r="AX586" i="2"/>
  <c r="AW586" i="2"/>
  <c r="AV586" i="2"/>
  <c r="AU586" i="2"/>
  <c r="AT586" i="2"/>
  <c r="AS586" i="2"/>
  <c r="AR586" i="2"/>
  <c r="AQ586" i="2"/>
  <c r="AP586" i="2"/>
  <c r="AO586" i="2"/>
  <c r="AN586" i="2"/>
  <c r="AM586" i="2"/>
  <c r="AL586" i="2"/>
  <c r="AK586" i="2"/>
  <c r="AJ586" i="2"/>
  <c r="AI586" i="2"/>
  <c r="AH586" i="2"/>
  <c r="AG586" i="2"/>
  <c r="AF586" i="2"/>
  <c r="BI585" i="2"/>
  <c r="BH585" i="2"/>
  <c r="BG585" i="2"/>
  <c r="BF585" i="2"/>
  <c r="BE585" i="2"/>
  <c r="BD585" i="2"/>
  <c r="BC585" i="2"/>
  <c r="BB585" i="2"/>
  <c r="BA585" i="2"/>
  <c r="AZ585" i="2"/>
  <c r="AY585" i="2"/>
  <c r="AX585" i="2"/>
  <c r="AW585" i="2"/>
  <c r="AV585" i="2"/>
  <c r="AU585" i="2"/>
  <c r="AT585" i="2"/>
  <c r="AS585" i="2"/>
  <c r="AR585" i="2"/>
  <c r="AQ585" i="2"/>
  <c r="AP585" i="2"/>
  <c r="AO585" i="2"/>
  <c r="AN585" i="2"/>
  <c r="AM585" i="2"/>
  <c r="AL585" i="2"/>
  <c r="AK585" i="2"/>
  <c r="AJ585" i="2"/>
  <c r="AI585" i="2"/>
  <c r="AH585" i="2"/>
  <c r="AG585" i="2"/>
  <c r="AF585" i="2"/>
  <c r="BI584" i="2"/>
  <c r="BH584" i="2"/>
  <c r="BG584" i="2"/>
  <c r="BF584" i="2"/>
  <c r="BE584" i="2"/>
  <c r="BD584" i="2"/>
  <c r="BC584" i="2"/>
  <c r="BB584" i="2"/>
  <c r="BA584" i="2"/>
  <c r="AZ584" i="2"/>
  <c r="AY584" i="2"/>
  <c r="AX584" i="2"/>
  <c r="AW584" i="2"/>
  <c r="AV584" i="2"/>
  <c r="AU584" i="2"/>
  <c r="AT584" i="2"/>
  <c r="AS584" i="2"/>
  <c r="AR584" i="2"/>
  <c r="AQ584" i="2"/>
  <c r="AP584" i="2"/>
  <c r="AO584" i="2"/>
  <c r="AN584" i="2"/>
  <c r="AM584" i="2"/>
  <c r="AL584" i="2"/>
  <c r="AK584" i="2"/>
  <c r="AJ584" i="2"/>
  <c r="AI584" i="2"/>
  <c r="AH584" i="2"/>
  <c r="AG584" i="2"/>
  <c r="AF584" i="2"/>
  <c r="BI583" i="2"/>
  <c r="BH583" i="2"/>
  <c r="BG583" i="2"/>
  <c r="BF583" i="2"/>
  <c r="BE583" i="2"/>
  <c r="BD583" i="2"/>
  <c r="BC583" i="2"/>
  <c r="BB583" i="2"/>
  <c r="BA583" i="2"/>
  <c r="AZ583" i="2"/>
  <c r="AY583" i="2"/>
  <c r="AX583" i="2"/>
  <c r="AW583" i="2"/>
  <c r="AV583" i="2"/>
  <c r="AU583" i="2"/>
  <c r="AT583" i="2"/>
  <c r="AS583" i="2"/>
  <c r="AR583" i="2"/>
  <c r="AQ583" i="2"/>
  <c r="AP583" i="2"/>
  <c r="AO583" i="2"/>
  <c r="AN583" i="2"/>
  <c r="AM583" i="2"/>
  <c r="AL583" i="2"/>
  <c r="AK583" i="2"/>
  <c r="AJ583" i="2"/>
  <c r="AI583" i="2"/>
  <c r="AH583" i="2"/>
  <c r="AG583" i="2"/>
  <c r="AF583" i="2"/>
  <c r="BI582" i="2"/>
  <c r="BH582" i="2"/>
  <c r="BG582" i="2"/>
  <c r="BF582" i="2"/>
  <c r="BE582" i="2"/>
  <c r="BD582" i="2"/>
  <c r="BC582" i="2"/>
  <c r="BB582" i="2"/>
  <c r="BA582" i="2"/>
  <c r="AZ582" i="2"/>
  <c r="AY582" i="2"/>
  <c r="AX582" i="2"/>
  <c r="AW582" i="2"/>
  <c r="AV582" i="2"/>
  <c r="AU582" i="2"/>
  <c r="AT582" i="2"/>
  <c r="AS582" i="2"/>
  <c r="AR582" i="2"/>
  <c r="AQ582" i="2"/>
  <c r="AP582" i="2"/>
  <c r="AO582" i="2"/>
  <c r="AN582" i="2"/>
  <c r="AM582" i="2"/>
  <c r="AL582" i="2"/>
  <c r="AK582" i="2"/>
  <c r="AJ582" i="2"/>
  <c r="AI582" i="2"/>
  <c r="AH582" i="2"/>
  <c r="AG582" i="2"/>
  <c r="AF582" i="2"/>
  <c r="BI581" i="2"/>
  <c r="BH581" i="2"/>
  <c r="BG581" i="2"/>
  <c r="BF581" i="2"/>
  <c r="BE581" i="2"/>
  <c r="BD581" i="2"/>
  <c r="BC581" i="2"/>
  <c r="BB581" i="2"/>
  <c r="BA581" i="2"/>
  <c r="AZ581" i="2"/>
  <c r="AY581" i="2"/>
  <c r="AX581" i="2"/>
  <c r="AW581" i="2"/>
  <c r="AV581" i="2"/>
  <c r="AU581" i="2"/>
  <c r="AT581" i="2"/>
  <c r="AS581" i="2"/>
  <c r="AR581" i="2"/>
  <c r="AQ581" i="2"/>
  <c r="AP581" i="2"/>
  <c r="AO581" i="2"/>
  <c r="AN581" i="2"/>
  <c r="AM581" i="2"/>
  <c r="AL581" i="2"/>
  <c r="AK581" i="2"/>
  <c r="AJ581" i="2"/>
  <c r="AI581" i="2"/>
  <c r="AH581" i="2"/>
  <c r="AG581" i="2"/>
  <c r="AF581" i="2"/>
  <c r="BI580" i="2"/>
  <c r="BH580" i="2"/>
  <c r="BG580" i="2"/>
  <c r="BF580" i="2"/>
  <c r="BE580" i="2"/>
  <c r="BD580" i="2"/>
  <c r="BC580" i="2"/>
  <c r="BB580" i="2"/>
  <c r="BA580" i="2"/>
  <c r="AZ580" i="2"/>
  <c r="AY580" i="2"/>
  <c r="AX580" i="2"/>
  <c r="AW580" i="2"/>
  <c r="AV580" i="2"/>
  <c r="AU580" i="2"/>
  <c r="AT580" i="2"/>
  <c r="AS580" i="2"/>
  <c r="AR580" i="2"/>
  <c r="AQ580" i="2"/>
  <c r="AP580" i="2"/>
  <c r="AO580" i="2"/>
  <c r="AN580" i="2"/>
  <c r="AM580" i="2"/>
  <c r="AL580" i="2"/>
  <c r="AK580" i="2"/>
  <c r="AJ580" i="2"/>
  <c r="AI580" i="2"/>
  <c r="AH580" i="2"/>
  <c r="AG580" i="2"/>
  <c r="AF580" i="2"/>
  <c r="BI579" i="2"/>
  <c r="BH579" i="2"/>
  <c r="BG579" i="2"/>
  <c r="BF579" i="2"/>
  <c r="BE579" i="2"/>
  <c r="BD579" i="2"/>
  <c r="BC579" i="2"/>
  <c r="BB579" i="2"/>
  <c r="BA579" i="2"/>
  <c r="AZ579" i="2"/>
  <c r="AY579" i="2"/>
  <c r="AX579" i="2"/>
  <c r="AW579" i="2"/>
  <c r="AV579" i="2"/>
  <c r="AU579" i="2"/>
  <c r="AT579" i="2"/>
  <c r="AS579" i="2"/>
  <c r="AR579" i="2"/>
  <c r="AQ579" i="2"/>
  <c r="AP579" i="2"/>
  <c r="AO579" i="2"/>
  <c r="AN579" i="2"/>
  <c r="AM579" i="2"/>
  <c r="AL579" i="2"/>
  <c r="AK579" i="2"/>
  <c r="AJ579" i="2"/>
  <c r="AI579" i="2"/>
  <c r="AH579" i="2"/>
  <c r="AG579" i="2"/>
  <c r="AF579" i="2"/>
  <c r="BI578" i="2"/>
  <c r="BH578" i="2"/>
  <c r="BG578" i="2"/>
  <c r="BF578" i="2"/>
  <c r="BE578" i="2"/>
  <c r="BD578" i="2"/>
  <c r="BC578" i="2"/>
  <c r="BB578" i="2"/>
  <c r="BA578" i="2"/>
  <c r="AZ578" i="2"/>
  <c r="AY578" i="2"/>
  <c r="AX578" i="2"/>
  <c r="AW578" i="2"/>
  <c r="AV578" i="2"/>
  <c r="AU578" i="2"/>
  <c r="AT578" i="2"/>
  <c r="AS578" i="2"/>
  <c r="AR578" i="2"/>
  <c r="AQ578" i="2"/>
  <c r="AP578" i="2"/>
  <c r="AO578" i="2"/>
  <c r="AN578" i="2"/>
  <c r="AM578" i="2"/>
  <c r="AL578" i="2"/>
  <c r="AK578" i="2"/>
  <c r="AJ578" i="2"/>
  <c r="AI578" i="2"/>
  <c r="AH578" i="2"/>
  <c r="AG578" i="2"/>
  <c r="AF578" i="2"/>
  <c r="BI577" i="2"/>
  <c r="BH577" i="2"/>
  <c r="BG577" i="2"/>
  <c r="BF577" i="2"/>
  <c r="BE577" i="2"/>
  <c r="BD577" i="2"/>
  <c r="BC577" i="2"/>
  <c r="BB577" i="2"/>
  <c r="BA577" i="2"/>
  <c r="AZ577" i="2"/>
  <c r="AY577" i="2"/>
  <c r="AX577" i="2"/>
  <c r="AW577" i="2"/>
  <c r="AV577" i="2"/>
  <c r="AU577" i="2"/>
  <c r="AT577" i="2"/>
  <c r="AS577" i="2"/>
  <c r="AR577" i="2"/>
  <c r="AQ577" i="2"/>
  <c r="AP577" i="2"/>
  <c r="AO577" i="2"/>
  <c r="AN577" i="2"/>
  <c r="AM577" i="2"/>
  <c r="AL577" i="2"/>
  <c r="AK577" i="2"/>
  <c r="AJ577" i="2"/>
  <c r="AI577" i="2"/>
  <c r="AH577" i="2"/>
  <c r="AG577" i="2"/>
  <c r="AF577" i="2"/>
  <c r="BI576" i="2"/>
  <c r="BH576" i="2"/>
  <c r="BG576" i="2"/>
  <c r="BF576" i="2"/>
  <c r="BE576" i="2"/>
  <c r="BD576" i="2"/>
  <c r="BC576" i="2"/>
  <c r="BB576" i="2"/>
  <c r="BA576" i="2"/>
  <c r="AZ576" i="2"/>
  <c r="AY576" i="2"/>
  <c r="AX576" i="2"/>
  <c r="AW576" i="2"/>
  <c r="AV576" i="2"/>
  <c r="AU576" i="2"/>
  <c r="AT576" i="2"/>
  <c r="AS576" i="2"/>
  <c r="AR576" i="2"/>
  <c r="AQ576" i="2"/>
  <c r="AP576" i="2"/>
  <c r="AO576" i="2"/>
  <c r="AN576" i="2"/>
  <c r="AM576" i="2"/>
  <c r="AL576" i="2"/>
  <c r="AK576" i="2"/>
  <c r="AJ576" i="2"/>
  <c r="AI576" i="2"/>
  <c r="AH576" i="2"/>
  <c r="AG576" i="2"/>
  <c r="AF576" i="2"/>
  <c r="BI575" i="2"/>
  <c r="BH575" i="2"/>
  <c r="BG575" i="2"/>
  <c r="BF575" i="2"/>
  <c r="BE575" i="2"/>
  <c r="BD575" i="2"/>
  <c r="BC575" i="2"/>
  <c r="BB575" i="2"/>
  <c r="BA575" i="2"/>
  <c r="AZ575" i="2"/>
  <c r="AY575" i="2"/>
  <c r="AX575" i="2"/>
  <c r="AW575" i="2"/>
  <c r="AV575" i="2"/>
  <c r="AU575" i="2"/>
  <c r="AT575" i="2"/>
  <c r="AS575" i="2"/>
  <c r="AR575" i="2"/>
  <c r="AQ575" i="2"/>
  <c r="AP575" i="2"/>
  <c r="AO575" i="2"/>
  <c r="AN575" i="2"/>
  <c r="AM575" i="2"/>
  <c r="AL575" i="2"/>
  <c r="AK575" i="2"/>
  <c r="AJ575" i="2"/>
  <c r="AI575" i="2"/>
  <c r="AH575" i="2"/>
  <c r="AG575" i="2"/>
  <c r="AF575" i="2"/>
  <c r="BI574" i="2"/>
  <c r="BH574" i="2"/>
  <c r="BG574" i="2"/>
  <c r="BF574" i="2"/>
  <c r="BE574" i="2"/>
  <c r="BD574" i="2"/>
  <c r="BC574" i="2"/>
  <c r="BB574" i="2"/>
  <c r="BA574" i="2"/>
  <c r="AZ574" i="2"/>
  <c r="AY574" i="2"/>
  <c r="AX574" i="2"/>
  <c r="AW574" i="2"/>
  <c r="AV574" i="2"/>
  <c r="AU574" i="2"/>
  <c r="AT574" i="2"/>
  <c r="AS574" i="2"/>
  <c r="AR574" i="2"/>
  <c r="AQ574" i="2"/>
  <c r="AP574" i="2"/>
  <c r="AO574" i="2"/>
  <c r="AN574" i="2"/>
  <c r="AM574" i="2"/>
  <c r="AL574" i="2"/>
  <c r="AK574" i="2"/>
  <c r="AJ574" i="2"/>
  <c r="AI574" i="2"/>
  <c r="AH574" i="2"/>
  <c r="AG574" i="2"/>
  <c r="AF574" i="2"/>
  <c r="BI573" i="2"/>
  <c r="BH573" i="2"/>
  <c r="BG573" i="2"/>
  <c r="BF573" i="2"/>
  <c r="BE573" i="2"/>
  <c r="BD573" i="2"/>
  <c r="BC573" i="2"/>
  <c r="BB573" i="2"/>
  <c r="BA573" i="2"/>
  <c r="AZ573" i="2"/>
  <c r="AY573" i="2"/>
  <c r="AX573" i="2"/>
  <c r="AW573" i="2"/>
  <c r="AV573" i="2"/>
  <c r="AU573" i="2"/>
  <c r="AT573" i="2"/>
  <c r="AS573" i="2"/>
  <c r="AR573" i="2"/>
  <c r="AQ573" i="2"/>
  <c r="AP573" i="2"/>
  <c r="AO573" i="2"/>
  <c r="AN573" i="2"/>
  <c r="AM573" i="2"/>
  <c r="AL573" i="2"/>
  <c r="AK573" i="2"/>
  <c r="AJ573" i="2"/>
  <c r="AI573" i="2"/>
  <c r="AH573" i="2"/>
  <c r="AG573" i="2"/>
  <c r="AF573" i="2"/>
  <c r="BI572" i="2"/>
  <c r="BH572" i="2"/>
  <c r="BG572" i="2"/>
  <c r="BF572" i="2"/>
  <c r="BE572" i="2"/>
  <c r="BD572" i="2"/>
  <c r="BC572" i="2"/>
  <c r="BB572" i="2"/>
  <c r="BA572" i="2"/>
  <c r="AZ572" i="2"/>
  <c r="AY572" i="2"/>
  <c r="AX572" i="2"/>
  <c r="AW572" i="2"/>
  <c r="AV572" i="2"/>
  <c r="AU572" i="2"/>
  <c r="AT572" i="2"/>
  <c r="AS572" i="2"/>
  <c r="AR572" i="2"/>
  <c r="AQ572" i="2"/>
  <c r="AP572" i="2"/>
  <c r="AO572" i="2"/>
  <c r="AN572" i="2"/>
  <c r="AM572" i="2"/>
  <c r="AL572" i="2"/>
  <c r="AK572" i="2"/>
  <c r="AJ572" i="2"/>
  <c r="AI572" i="2"/>
  <c r="AH572" i="2"/>
  <c r="AG572" i="2"/>
  <c r="AF572" i="2"/>
  <c r="BI571" i="2"/>
  <c r="BH571" i="2"/>
  <c r="BG571" i="2"/>
  <c r="BF571" i="2"/>
  <c r="BE571" i="2"/>
  <c r="BD571" i="2"/>
  <c r="BC571" i="2"/>
  <c r="BB571" i="2"/>
  <c r="BA571" i="2"/>
  <c r="AZ571" i="2"/>
  <c r="AY571" i="2"/>
  <c r="AX571" i="2"/>
  <c r="AW571" i="2"/>
  <c r="AV571" i="2"/>
  <c r="AU571" i="2"/>
  <c r="AT571" i="2"/>
  <c r="AS571" i="2"/>
  <c r="AR571" i="2"/>
  <c r="AQ571" i="2"/>
  <c r="AP571" i="2"/>
  <c r="AO571" i="2"/>
  <c r="AN571" i="2"/>
  <c r="AM571" i="2"/>
  <c r="AL571" i="2"/>
  <c r="AK571" i="2"/>
  <c r="AJ571" i="2"/>
  <c r="AI571" i="2"/>
  <c r="AH571" i="2"/>
  <c r="AG571" i="2"/>
  <c r="AF571" i="2"/>
  <c r="BI570" i="2"/>
  <c r="BH570" i="2"/>
  <c r="BG570" i="2"/>
  <c r="BF570" i="2"/>
  <c r="BE570" i="2"/>
  <c r="BD570" i="2"/>
  <c r="BC570" i="2"/>
  <c r="BB570" i="2"/>
  <c r="BA570" i="2"/>
  <c r="AZ570" i="2"/>
  <c r="AY570" i="2"/>
  <c r="AX570" i="2"/>
  <c r="AW570" i="2"/>
  <c r="AV570" i="2"/>
  <c r="AU570" i="2"/>
  <c r="AT570" i="2"/>
  <c r="AS570" i="2"/>
  <c r="AR570" i="2"/>
  <c r="AQ570" i="2"/>
  <c r="AP570" i="2"/>
  <c r="AO570" i="2"/>
  <c r="AN570" i="2"/>
  <c r="AM570" i="2"/>
  <c r="AL570" i="2"/>
  <c r="AK570" i="2"/>
  <c r="AJ570" i="2"/>
  <c r="AI570" i="2"/>
  <c r="AH570" i="2"/>
  <c r="AG570" i="2"/>
  <c r="AF570" i="2"/>
  <c r="BI569" i="2"/>
  <c r="BH569" i="2"/>
  <c r="BG569" i="2"/>
  <c r="BF569" i="2"/>
  <c r="BE569" i="2"/>
  <c r="BD569" i="2"/>
  <c r="BC569" i="2"/>
  <c r="BB569" i="2"/>
  <c r="BA569" i="2"/>
  <c r="AZ569" i="2"/>
  <c r="AY569" i="2"/>
  <c r="AX569" i="2"/>
  <c r="AW569" i="2"/>
  <c r="AV569" i="2"/>
  <c r="AU569" i="2"/>
  <c r="AT569" i="2"/>
  <c r="AS569" i="2"/>
  <c r="AR569" i="2"/>
  <c r="AQ569" i="2"/>
  <c r="AP569" i="2"/>
  <c r="AO569" i="2"/>
  <c r="AN569" i="2"/>
  <c r="AM569" i="2"/>
  <c r="AL569" i="2"/>
  <c r="AK569" i="2"/>
  <c r="AJ569" i="2"/>
  <c r="AI569" i="2"/>
  <c r="AH569" i="2"/>
  <c r="AG569" i="2"/>
  <c r="AF569" i="2"/>
  <c r="BI568" i="2"/>
  <c r="BH568" i="2"/>
  <c r="BG568" i="2"/>
  <c r="BF568" i="2"/>
  <c r="BE568" i="2"/>
  <c r="BD568" i="2"/>
  <c r="BC568" i="2"/>
  <c r="BB568" i="2"/>
  <c r="BA568" i="2"/>
  <c r="AZ568" i="2"/>
  <c r="AY568" i="2"/>
  <c r="AX568" i="2"/>
  <c r="AW568" i="2"/>
  <c r="AV568" i="2"/>
  <c r="AU568" i="2"/>
  <c r="AT568" i="2"/>
  <c r="AS568" i="2"/>
  <c r="AR568" i="2"/>
  <c r="AQ568" i="2"/>
  <c r="AP568" i="2"/>
  <c r="AO568" i="2"/>
  <c r="AN568" i="2"/>
  <c r="AM568" i="2"/>
  <c r="AL568" i="2"/>
  <c r="AK568" i="2"/>
  <c r="AJ568" i="2"/>
  <c r="AI568" i="2"/>
  <c r="AH568" i="2"/>
  <c r="AG568" i="2"/>
  <c r="AF568" i="2"/>
  <c r="BI567" i="2"/>
  <c r="BH567" i="2"/>
  <c r="BG567" i="2"/>
  <c r="BF567" i="2"/>
  <c r="BE567" i="2"/>
  <c r="BD567" i="2"/>
  <c r="BC567" i="2"/>
  <c r="BB567" i="2"/>
  <c r="BA567" i="2"/>
  <c r="AZ567" i="2"/>
  <c r="AY567" i="2"/>
  <c r="AX567" i="2"/>
  <c r="AW567" i="2"/>
  <c r="AV567" i="2"/>
  <c r="AU567" i="2"/>
  <c r="AT567" i="2"/>
  <c r="AS567" i="2"/>
  <c r="AR567" i="2"/>
  <c r="AQ567" i="2"/>
  <c r="AP567" i="2"/>
  <c r="AO567" i="2"/>
  <c r="AN567" i="2"/>
  <c r="AM567" i="2"/>
  <c r="AL567" i="2"/>
  <c r="AK567" i="2"/>
  <c r="AJ567" i="2"/>
  <c r="AI567" i="2"/>
  <c r="AH567" i="2"/>
  <c r="AG567" i="2"/>
  <c r="AF567" i="2"/>
  <c r="BI566" i="2"/>
  <c r="BH566" i="2"/>
  <c r="BG566" i="2"/>
  <c r="BF566" i="2"/>
  <c r="BE566" i="2"/>
  <c r="BD566" i="2"/>
  <c r="BC566" i="2"/>
  <c r="BB566" i="2"/>
  <c r="BA566" i="2"/>
  <c r="AZ566" i="2"/>
  <c r="AY566" i="2"/>
  <c r="AX566" i="2"/>
  <c r="AW566" i="2"/>
  <c r="AV566" i="2"/>
  <c r="AU566" i="2"/>
  <c r="AT566" i="2"/>
  <c r="AS566" i="2"/>
  <c r="AR566" i="2"/>
  <c r="AQ566" i="2"/>
  <c r="AP566" i="2"/>
  <c r="AO566" i="2"/>
  <c r="AN566" i="2"/>
  <c r="AM566" i="2"/>
  <c r="AL566" i="2"/>
  <c r="AK566" i="2"/>
  <c r="AJ566" i="2"/>
  <c r="AI566" i="2"/>
  <c r="AH566" i="2"/>
  <c r="AG566" i="2"/>
  <c r="AF566"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BI564" i="2"/>
  <c r="BH564" i="2"/>
  <c r="BG564" i="2"/>
  <c r="BF564" i="2"/>
  <c r="BE564" i="2"/>
  <c r="BD564" i="2"/>
  <c r="BC564" i="2"/>
  <c r="BB564" i="2"/>
  <c r="BA564" i="2"/>
  <c r="AZ564" i="2"/>
  <c r="AY564" i="2"/>
  <c r="AX564" i="2"/>
  <c r="AW564" i="2"/>
  <c r="AV564" i="2"/>
  <c r="AU564" i="2"/>
  <c r="AT564" i="2"/>
  <c r="AS564" i="2"/>
  <c r="AR564" i="2"/>
  <c r="AQ564" i="2"/>
  <c r="AP564" i="2"/>
  <c r="AO564" i="2"/>
  <c r="AN564" i="2"/>
  <c r="AM564" i="2"/>
  <c r="AL564" i="2"/>
  <c r="AK564" i="2"/>
  <c r="AJ564" i="2"/>
  <c r="AI564" i="2"/>
  <c r="AH564" i="2"/>
  <c r="AG564" i="2"/>
  <c r="AF564" i="2"/>
  <c r="BI563" i="2"/>
  <c r="BH563" i="2"/>
  <c r="BG563" i="2"/>
  <c r="BF563" i="2"/>
  <c r="BE563" i="2"/>
  <c r="BD563" i="2"/>
  <c r="BC563" i="2"/>
  <c r="BB563" i="2"/>
  <c r="BA563" i="2"/>
  <c r="AZ563" i="2"/>
  <c r="AY563" i="2"/>
  <c r="AX563" i="2"/>
  <c r="AW563" i="2"/>
  <c r="AV563" i="2"/>
  <c r="AU563" i="2"/>
  <c r="AT563" i="2"/>
  <c r="AS563" i="2"/>
  <c r="AR563" i="2"/>
  <c r="AQ563" i="2"/>
  <c r="AP563" i="2"/>
  <c r="AO563" i="2"/>
  <c r="AN563" i="2"/>
  <c r="AM563" i="2"/>
  <c r="AL563" i="2"/>
  <c r="AK563" i="2"/>
  <c r="AJ563" i="2"/>
  <c r="AI563" i="2"/>
  <c r="AH563" i="2"/>
  <c r="AG563" i="2"/>
  <c r="AF563" i="2"/>
  <c r="BI562" i="2"/>
  <c r="BH562" i="2"/>
  <c r="BG562" i="2"/>
  <c r="BF562" i="2"/>
  <c r="BE562" i="2"/>
  <c r="BD562" i="2"/>
  <c r="BC562" i="2"/>
  <c r="BB562" i="2"/>
  <c r="BA562" i="2"/>
  <c r="AZ562" i="2"/>
  <c r="AY562" i="2"/>
  <c r="AX562" i="2"/>
  <c r="AW562" i="2"/>
  <c r="AV562" i="2"/>
  <c r="AU562" i="2"/>
  <c r="AT562" i="2"/>
  <c r="AS562" i="2"/>
  <c r="AR562" i="2"/>
  <c r="AQ562" i="2"/>
  <c r="AP562" i="2"/>
  <c r="AO562" i="2"/>
  <c r="AN562" i="2"/>
  <c r="AM562" i="2"/>
  <c r="AL562" i="2"/>
  <c r="AK562" i="2"/>
  <c r="AJ562" i="2"/>
  <c r="AI562" i="2"/>
  <c r="AH562" i="2"/>
  <c r="AG562" i="2"/>
  <c r="AF562" i="2"/>
  <c r="BI561" i="2"/>
  <c r="BH561" i="2"/>
  <c r="BG561" i="2"/>
  <c r="BF561" i="2"/>
  <c r="BE561" i="2"/>
  <c r="BD561" i="2"/>
  <c r="BC561" i="2"/>
  <c r="BB561" i="2"/>
  <c r="BA561" i="2"/>
  <c r="AZ561" i="2"/>
  <c r="AY561" i="2"/>
  <c r="AX561" i="2"/>
  <c r="AW561" i="2"/>
  <c r="AV561" i="2"/>
  <c r="AU561" i="2"/>
  <c r="AT561" i="2"/>
  <c r="AS561" i="2"/>
  <c r="AR561" i="2"/>
  <c r="AQ561" i="2"/>
  <c r="AP561" i="2"/>
  <c r="AO561" i="2"/>
  <c r="AN561" i="2"/>
  <c r="AM561" i="2"/>
  <c r="AL561" i="2"/>
  <c r="AK561" i="2"/>
  <c r="AJ561" i="2"/>
  <c r="AI561" i="2"/>
  <c r="AH561" i="2"/>
  <c r="AG561" i="2"/>
  <c r="AF561" i="2"/>
  <c r="BI560" i="2"/>
  <c r="BH560" i="2"/>
  <c r="BG560" i="2"/>
  <c r="BF560" i="2"/>
  <c r="BE560" i="2"/>
  <c r="BD560" i="2"/>
  <c r="BC560" i="2"/>
  <c r="BB560" i="2"/>
  <c r="BA560" i="2"/>
  <c r="AZ560" i="2"/>
  <c r="AY560" i="2"/>
  <c r="AX560" i="2"/>
  <c r="AW560" i="2"/>
  <c r="AV560" i="2"/>
  <c r="AU560" i="2"/>
  <c r="AT560" i="2"/>
  <c r="AS560" i="2"/>
  <c r="AR560" i="2"/>
  <c r="AQ560" i="2"/>
  <c r="AP560" i="2"/>
  <c r="AO560" i="2"/>
  <c r="AN560" i="2"/>
  <c r="AM560" i="2"/>
  <c r="AL560" i="2"/>
  <c r="AK560" i="2"/>
  <c r="AJ560" i="2"/>
  <c r="AI560" i="2"/>
  <c r="AH560" i="2"/>
  <c r="AG560" i="2"/>
  <c r="AF560" i="2"/>
  <c r="BI559" i="2"/>
  <c r="BH559" i="2"/>
  <c r="BG559" i="2"/>
  <c r="BF559" i="2"/>
  <c r="BE559" i="2"/>
  <c r="BD559" i="2"/>
  <c r="BC559" i="2"/>
  <c r="BB559" i="2"/>
  <c r="BA559" i="2"/>
  <c r="AZ559" i="2"/>
  <c r="AY559" i="2"/>
  <c r="AX559" i="2"/>
  <c r="AW559" i="2"/>
  <c r="AV559" i="2"/>
  <c r="AU559" i="2"/>
  <c r="AT559" i="2"/>
  <c r="AS559" i="2"/>
  <c r="AR559" i="2"/>
  <c r="AQ559" i="2"/>
  <c r="AP559" i="2"/>
  <c r="AO559" i="2"/>
  <c r="AN559" i="2"/>
  <c r="AM559" i="2"/>
  <c r="AL559" i="2"/>
  <c r="AK559" i="2"/>
  <c r="AJ559" i="2"/>
  <c r="AI559" i="2"/>
  <c r="AH559" i="2"/>
  <c r="AG559" i="2"/>
  <c r="AF559" i="2"/>
  <c r="BI558" i="2"/>
  <c r="BH558" i="2"/>
  <c r="BG558" i="2"/>
  <c r="BF558" i="2"/>
  <c r="BE558" i="2"/>
  <c r="BD558" i="2"/>
  <c r="BC558" i="2"/>
  <c r="BB558" i="2"/>
  <c r="BA558" i="2"/>
  <c r="AZ558" i="2"/>
  <c r="AY558" i="2"/>
  <c r="AX558" i="2"/>
  <c r="AW558" i="2"/>
  <c r="AV558" i="2"/>
  <c r="AU558" i="2"/>
  <c r="AT558" i="2"/>
  <c r="AS558" i="2"/>
  <c r="AR558" i="2"/>
  <c r="AQ558" i="2"/>
  <c r="AP558" i="2"/>
  <c r="AO558" i="2"/>
  <c r="AN558" i="2"/>
  <c r="AM558" i="2"/>
  <c r="AL558" i="2"/>
  <c r="AK558" i="2"/>
  <c r="AJ558" i="2"/>
  <c r="AI558" i="2"/>
  <c r="AH558" i="2"/>
  <c r="AG558" i="2"/>
  <c r="AF558" i="2"/>
  <c r="BI557" i="2"/>
  <c r="BH557" i="2"/>
  <c r="BG557" i="2"/>
  <c r="BF557" i="2"/>
  <c r="BE557" i="2"/>
  <c r="BD557" i="2"/>
  <c r="BC557" i="2"/>
  <c r="BB557" i="2"/>
  <c r="BA557" i="2"/>
  <c r="AZ557" i="2"/>
  <c r="AY557" i="2"/>
  <c r="AX557" i="2"/>
  <c r="AW557" i="2"/>
  <c r="AV557" i="2"/>
  <c r="AU557" i="2"/>
  <c r="AT557" i="2"/>
  <c r="AS557" i="2"/>
  <c r="AR557" i="2"/>
  <c r="AQ557" i="2"/>
  <c r="AP557" i="2"/>
  <c r="AO557" i="2"/>
  <c r="AN557" i="2"/>
  <c r="AM557" i="2"/>
  <c r="AL557" i="2"/>
  <c r="AK557" i="2"/>
  <c r="AJ557" i="2"/>
  <c r="AI557" i="2"/>
  <c r="AH557" i="2"/>
  <c r="AG557" i="2"/>
  <c r="AF557" i="2"/>
  <c r="BI556" i="2"/>
  <c r="BH556" i="2"/>
  <c r="BG556" i="2"/>
  <c r="BF556" i="2"/>
  <c r="BE556" i="2"/>
  <c r="BD556" i="2"/>
  <c r="BC556" i="2"/>
  <c r="BB556" i="2"/>
  <c r="BA556" i="2"/>
  <c r="AZ556" i="2"/>
  <c r="AY556" i="2"/>
  <c r="AX556" i="2"/>
  <c r="AW556" i="2"/>
  <c r="AV556" i="2"/>
  <c r="AU556" i="2"/>
  <c r="AT556" i="2"/>
  <c r="AS556" i="2"/>
  <c r="AR556" i="2"/>
  <c r="AQ556" i="2"/>
  <c r="AP556" i="2"/>
  <c r="AO556" i="2"/>
  <c r="AN556" i="2"/>
  <c r="AM556" i="2"/>
  <c r="AL556" i="2"/>
  <c r="AK556" i="2"/>
  <c r="AJ556" i="2"/>
  <c r="AI556" i="2"/>
  <c r="AH556" i="2"/>
  <c r="AG556" i="2"/>
  <c r="AF556" i="2"/>
  <c r="BI555" i="2"/>
  <c r="BH555" i="2"/>
  <c r="BG555" i="2"/>
  <c r="BF555" i="2"/>
  <c r="BE555" i="2"/>
  <c r="BD555" i="2"/>
  <c r="BC555" i="2"/>
  <c r="BB555" i="2"/>
  <c r="BA555" i="2"/>
  <c r="AZ555" i="2"/>
  <c r="AY555" i="2"/>
  <c r="AX555" i="2"/>
  <c r="AW555" i="2"/>
  <c r="AV555" i="2"/>
  <c r="AU555" i="2"/>
  <c r="AT555" i="2"/>
  <c r="AS555" i="2"/>
  <c r="AR555" i="2"/>
  <c r="AQ555" i="2"/>
  <c r="AP555" i="2"/>
  <c r="AO555" i="2"/>
  <c r="AN555" i="2"/>
  <c r="AM555" i="2"/>
  <c r="AL555" i="2"/>
  <c r="AK555" i="2"/>
  <c r="AJ555" i="2"/>
  <c r="AI555" i="2"/>
  <c r="AH555" i="2"/>
  <c r="AG555" i="2"/>
  <c r="AF555"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BI553" i="2"/>
  <c r="BH553" i="2"/>
  <c r="BG553" i="2"/>
  <c r="BF553" i="2"/>
  <c r="BE553" i="2"/>
  <c r="BD553" i="2"/>
  <c r="BC553" i="2"/>
  <c r="BB553" i="2"/>
  <c r="BA553" i="2"/>
  <c r="AZ553" i="2"/>
  <c r="AY553" i="2"/>
  <c r="AX553" i="2"/>
  <c r="AW553" i="2"/>
  <c r="AV553" i="2"/>
  <c r="AU553" i="2"/>
  <c r="AT553" i="2"/>
  <c r="AS553" i="2"/>
  <c r="AR553" i="2"/>
  <c r="AQ553" i="2"/>
  <c r="AP553" i="2"/>
  <c r="AO553" i="2"/>
  <c r="AN553" i="2"/>
  <c r="AM553" i="2"/>
  <c r="AL553" i="2"/>
  <c r="AK553" i="2"/>
  <c r="AJ553" i="2"/>
  <c r="AI553" i="2"/>
  <c r="AH553" i="2"/>
  <c r="AG553" i="2"/>
  <c r="AF553" i="2"/>
  <c r="BI552" i="2"/>
  <c r="BH552" i="2"/>
  <c r="BG552" i="2"/>
  <c r="BF552" i="2"/>
  <c r="BE552" i="2"/>
  <c r="BD552" i="2"/>
  <c r="BC552" i="2"/>
  <c r="BB552" i="2"/>
  <c r="BA552" i="2"/>
  <c r="AZ552" i="2"/>
  <c r="AY552" i="2"/>
  <c r="AX552" i="2"/>
  <c r="AW552" i="2"/>
  <c r="AV552" i="2"/>
  <c r="AU552" i="2"/>
  <c r="AT552" i="2"/>
  <c r="AS552" i="2"/>
  <c r="AR552" i="2"/>
  <c r="AQ552" i="2"/>
  <c r="AP552" i="2"/>
  <c r="AO552" i="2"/>
  <c r="AN552" i="2"/>
  <c r="AM552" i="2"/>
  <c r="AL552" i="2"/>
  <c r="AK552" i="2"/>
  <c r="AJ552" i="2"/>
  <c r="AI552" i="2"/>
  <c r="AH552" i="2"/>
  <c r="AG552" i="2"/>
  <c r="AF552" i="2"/>
  <c r="BI551" i="2"/>
  <c r="BH551" i="2"/>
  <c r="BG551" i="2"/>
  <c r="BF551" i="2"/>
  <c r="BE551" i="2"/>
  <c r="BD551" i="2"/>
  <c r="BC551" i="2"/>
  <c r="BB551" i="2"/>
  <c r="BA551" i="2"/>
  <c r="AZ551" i="2"/>
  <c r="AY551" i="2"/>
  <c r="AX551" i="2"/>
  <c r="AW551" i="2"/>
  <c r="AV551" i="2"/>
  <c r="AU551" i="2"/>
  <c r="AT551" i="2"/>
  <c r="AS551" i="2"/>
  <c r="AR551" i="2"/>
  <c r="AQ551" i="2"/>
  <c r="AP551" i="2"/>
  <c r="AO551" i="2"/>
  <c r="AN551" i="2"/>
  <c r="AM551" i="2"/>
  <c r="AL551" i="2"/>
  <c r="AK551" i="2"/>
  <c r="AJ551" i="2"/>
  <c r="AI551" i="2"/>
  <c r="AH551" i="2"/>
  <c r="AG551" i="2"/>
  <c r="AF551" i="2"/>
  <c r="BI550" i="2"/>
  <c r="BH550" i="2"/>
  <c r="BG550" i="2"/>
  <c r="BF550" i="2"/>
  <c r="BE550" i="2"/>
  <c r="BD550" i="2"/>
  <c r="BC550" i="2"/>
  <c r="BB550" i="2"/>
  <c r="BA550" i="2"/>
  <c r="AZ550" i="2"/>
  <c r="AY550" i="2"/>
  <c r="AX550" i="2"/>
  <c r="AW550" i="2"/>
  <c r="AV550" i="2"/>
  <c r="AU550" i="2"/>
  <c r="AT550" i="2"/>
  <c r="AS550" i="2"/>
  <c r="AR550" i="2"/>
  <c r="AQ550" i="2"/>
  <c r="AP550" i="2"/>
  <c r="AO550" i="2"/>
  <c r="AN550" i="2"/>
  <c r="AM550" i="2"/>
  <c r="AL550" i="2"/>
  <c r="AK550" i="2"/>
  <c r="AJ550" i="2"/>
  <c r="AI550" i="2"/>
  <c r="AH550" i="2"/>
  <c r="AG550" i="2"/>
  <c r="AF550"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BI547" i="2"/>
  <c r="BH547" i="2"/>
  <c r="BG547" i="2"/>
  <c r="BF547" i="2"/>
  <c r="BE547" i="2"/>
  <c r="BD547" i="2"/>
  <c r="BC547" i="2"/>
  <c r="BB547" i="2"/>
  <c r="BA547" i="2"/>
  <c r="AZ547" i="2"/>
  <c r="AY547" i="2"/>
  <c r="AX547" i="2"/>
  <c r="AW547" i="2"/>
  <c r="AV547" i="2"/>
  <c r="AU547" i="2"/>
  <c r="AT547" i="2"/>
  <c r="AS547" i="2"/>
  <c r="AR547" i="2"/>
  <c r="AQ547" i="2"/>
  <c r="AP547" i="2"/>
  <c r="AO547" i="2"/>
  <c r="AN547" i="2"/>
  <c r="AM547" i="2"/>
  <c r="AL547" i="2"/>
  <c r="AK547" i="2"/>
  <c r="AJ547" i="2"/>
  <c r="AI547" i="2"/>
  <c r="AH547" i="2"/>
  <c r="AG547" i="2"/>
  <c r="AF547" i="2"/>
  <c r="BI546" i="2"/>
  <c r="BH546" i="2"/>
  <c r="BG546" i="2"/>
  <c r="BF546" i="2"/>
  <c r="BE546" i="2"/>
  <c r="BD546" i="2"/>
  <c r="BC546" i="2"/>
  <c r="BB546" i="2"/>
  <c r="BA546" i="2"/>
  <c r="AZ546" i="2"/>
  <c r="AY546" i="2"/>
  <c r="AX546" i="2"/>
  <c r="AW546" i="2"/>
  <c r="AV546" i="2"/>
  <c r="AU546" i="2"/>
  <c r="AT546" i="2"/>
  <c r="AS546" i="2"/>
  <c r="AR546" i="2"/>
  <c r="AQ546" i="2"/>
  <c r="AP546" i="2"/>
  <c r="AO546" i="2"/>
  <c r="AN546" i="2"/>
  <c r="AM546" i="2"/>
  <c r="AL546" i="2"/>
  <c r="AK546" i="2"/>
  <c r="AJ546" i="2"/>
  <c r="AI546" i="2"/>
  <c r="AH546" i="2"/>
  <c r="AG546" i="2"/>
  <c r="AF546" i="2"/>
  <c r="BI545" i="2"/>
  <c r="BH545" i="2"/>
  <c r="BG545" i="2"/>
  <c r="BF545" i="2"/>
  <c r="BE545" i="2"/>
  <c r="BD545" i="2"/>
  <c r="BC545" i="2"/>
  <c r="BB545" i="2"/>
  <c r="BA545" i="2"/>
  <c r="AZ545" i="2"/>
  <c r="AY545" i="2"/>
  <c r="AX545" i="2"/>
  <c r="AW545" i="2"/>
  <c r="AV545" i="2"/>
  <c r="AU545" i="2"/>
  <c r="AT545" i="2"/>
  <c r="AS545" i="2"/>
  <c r="AR545" i="2"/>
  <c r="AQ545" i="2"/>
  <c r="AP545" i="2"/>
  <c r="AO545" i="2"/>
  <c r="AN545" i="2"/>
  <c r="AM545" i="2"/>
  <c r="AL545" i="2"/>
  <c r="AK545" i="2"/>
  <c r="AJ545" i="2"/>
  <c r="AI545" i="2"/>
  <c r="AH545" i="2"/>
  <c r="AG545" i="2"/>
  <c r="AF545" i="2"/>
  <c r="BI544" i="2"/>
  <c r="BH544" i="2"/>
  <c r="BG544" i="2"/>
  <c r="BF544" i="2"/>
  <c r="BE544" i="2"/>
  <c r="BD544" i="2"/>
  <c r="BC544" i="2"/>
  <c r="BB544" i="2"/>
  <c r="BA544" i="2"/>
  <c r="AZ544" i="2"/>
  <c r="AY544" i="2"/>
  <c r="AX544" i="2"/>
  <c r="AW544" i="2"/>
  <c r="AV544" i="2"/>
  <c r="AU544" i="2"/>
  <c r="AT544" i="2"/>
  <c r="AS544" i="2"/>
  <c r="AR544" i="2"/>
  <c r="AQ544" i="2"/>
  <c r="AP544" i="2"/>
  <c r="AO544" i="2"/>
  <c r="AN544" i="2"/>
  <c r="AM544" i="2"/>
  <c r="AL544" i="2"/>
  <c r="AK544" i="2"/>
  <c r="AJ544" i="2"/>
  <c r="AI544" i="2"/>
  <c r="AH544" i="2"/>
  <c r="AG544" i="2"/>
  <c r="AF544" i="2"/>
  <c r="BI543" i="2"/>
  <c r="BH543" i="2"/>
  <c r="BG543" i="2"/>
  <c r="BF543" i="2"/>
  <c r="BE543" i="2"/>
  <c r="BD543" i="2"/>
  <c r="BC543" i="2"/>
  <c r="BB543" i="2"/>
  <c r="BA543" i="2"/>
  <c r="AZ543" i="2"/>
  <c r="AY543" i="2"/>
  <c r="AX543" i="2"/>
  <c r="AW543" i="2"/>
  <c r="AV543" i="2"/>
  <c r="AU543" i="2"/>
  <c r="AT543" i="2"/>
  <c r="AS543" i="2"/>
  <c r="AR543" i="2"/>
  <c r="AQ543" i="2"/>
  <c r="AP543" i="2"/>
  <c r="AO543" i="2"/>
  <c r="AN543" i="2"/>
  <c r="AM543" i="2"/>
  <c r="AL543" i="2"/>
  <c r="AK543" i="2"/>
  <c r="AJ543" i="2"/>
  <c r="AI543" i="2"/>
  <c r="AH543" i="2"/>
  <c r="AG543" i="2"/>
  <c r="AF543" i="2"/>
  <c r="BI542" i="2"/>
  <c r="BH542" i="2"/>
  <c r="BG542" i="2"/>
  <c r="BF542" i="2"/>
  <c r="BE542" i="2"/>
  <c r="BD542" i="2"/>
  <c r="BC542" i="2"/>
  <c r="BB542" i="2"/>
  <c r="BA542" i="2"/>
  <c r="AZ542" i="2"/>
  <c r="AY542" i="2"/>
  <c r="AX542" i="2"/>
  <c r="AW542" i="2"/>
  <c r="AV542" i="2"/>
  <c r="AU542" i="2"/>
  <c r="AT542" i="2"/>
  <c r="AS542" i="2"/>
  <c r="AR542" i="2"/>
  <c r="AQ542" i="2"/>
  <c r="AP542" i="2"/>
  <c r="AO542" i="2"/>
  <c r="AN542" i="2"/>
  <c r="AM542" i="2"/>
  <c r="AL542" i="2"/>
  <c r="AK542" i="2"/>
  <c r="AJ542" i="2"/>
  <c r="AI542" i="2"/>
  <c r="AH542" i="2"/>
  <c r="AG542" i="2"/>
  <c r="AF542" i="2"/>
  <c r="BI541" i="2"/>
  <c r="BH541" i="2"/>
  <c r="BG541" i="2"/>
  <c r="BF541" i="2"/>
  <c r="BE541" i="2"/>
  <c r="BD541" i="2"/>
  <c r="BC541" i="2"/>
  <c r="BB541" i="2"/>
  <c r="BA541" i="2"/>
  <c r="AZ541" i="2"/>
  <c r="AY541" i="2"/>
  <c r="AX541" i="2"/>
  <c r="AW541" i="2"/>
  <c r="AV541" i="2"/>
  <c r="AU541" i="2"/>
  <c r="AT541" i="2"/>
  <c r="AS541" i="2"/>
  <c r="AR541" i="2"/>
  <c r="AQ541" i="2"/>
  <c r="AP541" i="2"/>
  <c r="AO541" i="2"/>
  <c r="AN541" i="2"/>
  <c r="AM541" i="2"/>
  <c r="AL541" i="2"/>
  <c r="AK541" i="2"/>
  <c r="AJ541" i="2"/>
  <c r="AI541" i="2"/>
  <c r="AH541" i="2"/>
  <c r="AG541" i="2"/>
  <c r="AF541" i="2"/>
  <c r="BI540" i="2"/>
  <c r="BH540" i="2"/>
  <c r="BG540" i="2"/>
  <c r="BF540" i="2"/>
  <c r="BE540" i="2"/>
  <c r="BD540" i="2"/>
  <c r="BC540" i="2"/>
  <c r="BB540" i="2"/>
  <c r="BA540" i="2"/>
  <c r="AZ540" i="2"/>
  <c r="AY540" i="2"/>
  <c r="AX540" i="2"/>
  <c r="AW540" i="2"/>
  <c r="AV540" i="2"/>
  <c r="AU540" i="2"/>
  <c r="AT540" i="2"/>
  <c r="AS540" i="2"/>
  <c r="AR540" i="2"/>
  <c r="AQ540" i="2"/>
  <c r="AP540" i="2"/>
  <c r="AO540" i="2"/>
  <c r="AN540" i="2"/>
  <c r="AM540" i="2"/>
  <c r="AL540" i="2"/>
  <c r="AK540" i="2"/>
  <c r="AJ540" i="2"/>
  <c r="AI540" i="2"/>
  <c r="AH540" i="2"/>
  <c r="AG540" i="2"/>
  <c r="AF540" i="2"/>
  <c r="BI539" i="2"/>
  <c r="BH539" i="2"/>
  <c r="BG539" i="2"/>
  <c r="BF539" i="2"/>
  <c r="BE539" i="2"/>
  <c r="BD539" i="2"/>
  <c r="BC539" i="2"/>
  <c r="BB539" i="2"/>
  <c r="BA539" i="2"/>
  <c r="AZ539" i="2"/>
  <c r="AY539" i="2"/>
  <c r="AX539" i="2"/>
  <c r="AW539" i="2"/>
  <c r="AV539" i="2"/>
  <c r="AU539" i="2"/>
  <c r="AT539" i="2"/>
  <c r="AS539" i="2"/>
  <c r="AR539" i="2"/>
  <c r="AQ539" i="2"/>
  <c r="AP539" i="2"/>
  <c r="AO539" i="2"/>
  <c r="AN539" i="2"/>
  <c r="AM539" i="2"/>
  <c r="AL539" i="2"/>
  <c r="AK539" i="2"/>
  <c r="AJ539" i="2"/>
  <c r="AI539" i="2"/>
  <c r="AH539" i="2"/>
  <c r="AG539" i="2"/>
  <c r="AF539" i="2"/>
  <c r="BI538" i="2"/>
  <c r="BH538" i="2"/>
  <c r="BG538" i="2"/>
  <c r="BF538" i="2"/>
  <c r="BE538" i="2"/>
  <c r="BD538" i="2"/>
  <c r="BC538" i="2"/>
  <c r="BB538" i="2"/>
  <c r="BA538" i="2"/>
  <c r="AZ538" i="2"/>
  <c r="AY538" i="2"/>
  <c r="AX538" i="2"/>
  <c r="AW538" i="2"/>
  <c r="AV538" i="2"/>
  <c r="AU538" i="2"/>
  <c r="AT538" i="2"/>
  <c r="AS538" i="2"/>
  <c r="AR538" i="2"/>
  <c r="AQ538" i="2"/>
  <c r="AP538" i="2"/>
  <c r="AO538" i="2"/>
  <c r="AN538" i="2"/>
  <c r="AM538" i="2"/>
  <c r="AL538" i="2"/>
  <c r="AK538" i="2"/>
  <c r="AJ538" i="2"/>
  <c r="AI538" i="2"/>
  <c r="AH538" i="2"/>
  <c r="AG538" i="2"/>
  <c r="AF538" i="2"/>
  <c r="BI537" i="2"/>
  <c r="BH537" i="2"/>
  <c r="BG537" i="2"/>
  <c r="BF537" i="2"/>
  <c r="BE537" i="2"/>
  <c r="BD537" i="2"/>
  <c r="BC537" i="2"/>
  <c r="BB537" i="2"/>
  <c r="BA537" i="2"/>
  <c r="AZ537" i="2"/>
  <c r="AY537" i="2"/>
  <c r="AX537" i="2"/>
  <c r="AW537" i="2"/>
  <c r="AV537" i="2"/>
  <c r="AU537" i="2"/>
  <c r="AT537" i="2"/>
  <c r="AS537" i="2"/>
  <c r="AR537" i="2"/>
  <c r="AQ537" i="2"/>
  <c r="AP537" i="2"/>
  <c r="AO537" i="2"/>
  <c r="AN537" i="2"/>
  <c r="AM537" i="2"/>
  <c r="AL537" i="2"/>
  <c r="AK537" i="2"/>
  <c r="AJ537" i="2"/>
  <c r="AI537" i="2"/>
  <c r="AH537" i="2"/>
  <c r="AG537" i="2"/>
  <c r="AF537" i="2"/>
  <c r="BI536" i="2"/>
  <c r="BH536" i="2"/>
  <c r="BG536" i="2"/>
  <c r="BF536" i="2"/>
  <c r="BE536" i="2"/>
  <c r="BD536" i="2"/>
  <c r="BC536" i="2"/>
  <c r="BB536" i="2"/>
  <c r="BA536" i="2"/>
  <c r="AZ536" i="2"/>
  <c r="AY536" i="2"/>
  <c r="AX536" i="2"/>
  <c r="AW536" i="2"/>
  <c r="AV536" i="2"/>
  <c r="AU536" i="2"/>
  <c r="AT536" i="2"/>
  <c r="AS536" i="2"/>
  <c r="AR536" i="2"/>
  <c r="AQ536" i="2"/>
  <c r="AP536" i="2"/>
  <c r="AO536" i="2"/>
  <c r="AN536" i="2"/>
  <c r="AM536" i="2"/>
  <c r="AL536" i="2"/>
  <c r="AK536" i="2"/>
  <c r="AJ536" i="2"/>
  <c r="AI536" i="2"/>
  <c r="AH536" i="2"/>
  <c r="AG536" i="2"/>
  <c r="AF536"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BI533" i="2"/>
  <c r="BH533" i="2"/>
  <c r="BG533" i="2"/>
  <c r="BF533" i="2"/>
  <c r="BE533" i="2"/>
  <c r="BD533" i="2"/>
  <c r="BC533" i="2"/>
  <c r="BB533" i="2"/>
  <c r="BA533" i="2"/>
  <c r="AZ533" i="2"/>
  <c r="AY533" i="2"/>
  <c r="AX533" i="2"/>
  <c r="AW533" i="2"/>
  <c r="AV533" i="2"/>
  <c r="AU533" i="2"/>
  <c r="AT533" i="2"/>
  <c r="AS533" i="2"/>
  <c r="AR533" i="2"/>
  <c r="AQ533" i="2"/>
  <c r="AP533" i="2"/>
  <c r="AO533" i="2"/>
  <c r="AN533" i="2"/>
  <c r="AM533" i="2"/>
  <c r="AL533" i="2"/>
  <c r="AK533" i="2"/>
  <c r="AJ533" i="2"/>
  <c r="AI533" i="2"/>
  <c r="AH533" i="2"/>
  <c r="AG533" i="2"/>
  <c r="AF533" i="2"/>
  <c r="BI532" i="2"/>
  <c r="BH532" i="2"/>
  <c r="BG532" i="2"/>
  <c r="BF532" i="2"/>
  <c r="BE532" i="2"/>
  <c r="BD532" i="2"/>
  <c r="BC532" i="2"/>
  <c r="BB532" i="2"/>
  <c r="BA532" i="2"/>
  <c r="AZ532" i="2"/>
  <c r="AY532" i="2"/>
  <c r="AX532" i="2"/>
  <c r="AW532" i="2"/>
  <c r="AV532" i="2"/>
  <c r="AU532" i="2"/>
  <c r="AT532" i="2"/>
  <c r="AS532" i="2"/>
  <c r="AR532" i="2"/>
  <c r="AQ532" i="2"/>
  <c r="AP532" i="2"/>
  <c r="AO532" i="2"/>
  <c r="AN532" i="2"/>
  <c r="AM532" i="2"/>
  <c r="AL532" i="2"/>
  <c r="AK532" i="2"/>
  <c r="AJ532" i="2"/>
  <c r="AI532" i="2"/>
  <c r="AH532" i="2"/>
  <c r="AG532" i="2"/>
  <c r="AF532" i="2"/>
  <c r="BI531" i="2"/>
  <c r="BH531" i="2"/>
  <c r="BG531" i="2"/>
  <c r="BF531" i="2"/>
  <c r="BE531" i="2"/>
  <c r="BD531" i="2"/>
  <c r="BC531" i="2"/>
  <c r="BB531" i="2"/>
  <c r="BA531" i="2"/>
  <c r="AZ531" i="2"/>
  <c r="AY531" i="2"/>
  <c r="AX531" i="2"/>
  <c r="AW531" i="2"/>
  <c r="AV531" i="2"/>
  <c r="AU531" i="2"/>
  <c r="AT531" i="2"/>
  <c r="AS531" i="2"/>
  <c r="AR531" i="2"/>
  <c r="AQ531" i="2"/>
  <c r="AP531" i="2"/>
  <c r="AO531" i="2"/>
  <c r="AN531" i="2"/>
  <c r="AM531" i="2"/>
  <c r="AL531" i="2"/>
  <c r="AK531" i="2"/>
  <c r="AJ531" i="2"/>
  <c r="AI531" i="2"/>
  <c r="AH531" i="2"/>
  <c r="AG531" i="2"/>
  <c r="AF531"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BI528" i="2"/>
  <c r="BH528" i="2"/>
  <c r="BG528" i="2"/>
  <c r="BF528" i="2"/>
  <c r="BE528" i="2"/>
  <c r="BD528" i="2"/>
  <c r="BC528" i="2"/>
  <c r="BB528" i="2"/>
  <c r="BA528" i="2"/>
  <c r="AZ528" i="2"/>
  <c r="AY528" i="2"/>
  <c r="AX528" i="2"/>
  <c r="AW528" i="2"/>
  <c r="AV528" i="2"/>
  <c r="AU528" i="2"/>
  <c r="AT528" i="2"/>
  <c r="AS528" i="2"/>
  <c r="AR528" i="2"/>
  <c r="AQ528" i="2"/>
  <c r="AP528" i="2"/>
  <c r="AO528" i="2"/>
  <c r="AN528" i="2"/>
  <c r="AM528" i="2"/>
  <c r="AL528" i="2"/>
  <c r="AK528" i="2"/>
  <c r="AJ528" i="2"/>
  <c r="AI528" i="2"/>
  <c r="AH528" i="2"/>
  <c r="AG528" i="2"/>
  <c r="AF528" i="2"/>
  <c r="BI527" i="2"/>
  <c r="BH527" i="2"/>
  <c r="BG527" i="2"/>
  <c r="BF527" i="2"/>
  <c r="BE527" i="2"/>
  <c r="BD527" i="2"/>
  <c r="BC527" i="2"/>
  <c r="BB527" i="2"/>
  <c r="BA527" i="2"/>
  <c r="AZ527" i="2"/>
  <c r="AY527" i="2"/>
  <c r="AX527" i="2"/>
  <c r="AW527" i="2"/>
  <c r="AV527" i="2"/>
  <c r="AU527" i="2"/>
  <c r="AT527" i="2"/>
  <c r="AS527" i="2"/>
  <c r="AR527" i="2"/>
  <c r="AQ527" i="2"/>
  <c r="AP527" i="2"/>
  <c r="AO527" i="2"/>
  <c r="AN527" i="2"/>
  <c r="AM527" i="2"/>
  <c r="AL527" i="2"/>
  <c r="AK527" i="2"/>
  <c r="AJ527" i="2"/>
  <c r="AI527" i="2"/>
  <c r="AH527" i="2"/>
  <c r="AG527" i="2"/>
  <c r="AF527" i="2"/>
  <c r="BI526" i="2"/>
  <c r="BH526" i="2"/>
  <c r="BG526" i="2"/>
  <c r="BF526" i="2"/>
  <c r="BE526" i="2"/>
  <c r="BD526" i="2"/>
  <c r="BC526" i="2"/>
  <c r="BB526" i="2"/>
  <c r="BA526" i="2"/>
  <c r="AZ526" i="2"/>
  <c r="AY526" i="2"/>
  <c r="AX526" i="2"/>
  <c r="AW526" i="2"/>
  <c r="AV526" i="2"/>
  <c r="AU526" i="2"/>
  <c r="AT526" i="2"/>
  <c r="AS526" i="2"/>
  <c r="AR526" i="2"/>
  <c r="AQ526" i="2"/>
  <c r="AP526" i="2"/>
  <c r="AO526" i="2"/>
  <c r="AN526" i="2"/>
  <c r="AM526" i="2"/>
  <c r="AL526" i="2"/>
  <c r="AK526" i="2"/>
  <c r="AJ526" i="2"/>
  <c r="AI526" i="2"/>
  <c r="AH526" i="2"/>
  <c r="AG526" i="2"/>
  <c r="AF526"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BI523" i="2"/>
  <c r="BH523" i="2"/>
  <c r="BG523" i="2"/>
  <c r="BF523" i="2"/>
  <c r="BE523" i="2"/>
  <c r="BD523" i="2"/>
  <c r="BC523" i="2"/>
  <c r="BB523" i="2"/>
  <c r="BA523" i="2"/>
  <c r="AZ523" i="2"/>
  <c r="AY523" i="2"/>
  <c r="AX523" i="2"/>
  <c r="AW523" i="2"/>
  <c r="AV523" i="2"/>
  <c r="AU523" i="2"/>
  <c r="AT523" i="2"/>
  <c r="AS523" i="2"/>
  <c r="AR523" i="2"/>
  <c r="AQ523" i="2"/>
  <c r="AP523" i="2"/>
  <c r="AO523" i="2"/>
  <c r="AN523" i="2"/>
  <c r="AM523" i="2"/>
  <c r="AL523" i="2"/>
  <c r="AK523" i="2"/>
  <c r="AJ523" i="2"/>
  <c r="AI523" i="2"/>
  <c r="AH523" i="2"/>
  <c r="AG523" i="2"/>
  <c r="AF523" i="2"/>
  <c r="BI522" i="2"/>
  <c r="BH522" i="2"/>
  <c r="BG522" i="2"/>
  <c r="BF522" i="2"/>
  <c r="BE522" i="2"/>
  <c r="BD522" i="2"/>
  <c r="BC522" i="2"/>
  <c r="BB522" i="2"/>
  <c r="BA522" i="2"/>
  <c r="AZ522" i="2"/>
  <c r="AY522" i="2"/>
  <c r="AX522" i="2"/>
  <c r="AW522" i="2"/>
  <c r="AV522" i="2"/>
  <c r="AU522" i="2"/>
  <c r="AT522" i="2"/>
  <c r="AS522" i="2"/>
  <c r="AR522" i="2"/>
  <c r="AQ522" i="2"/>
  <c r="AP522" i="2"/>
  <c r="AO522" i="2"/>
  <c r="AN522" i="2"/>
  <c r="AM522" i="2"/>
  <c r="AL522" i="2"/>
  <c r="AK522" i="2"/>
  <c r="AJ522" i="2"/>
  <c r="AI522" i="2"/>
  <c r="AH522" i="2"/>
  <c r="AG522" i="2"/>
  <c r="AF522" i="2"/>
  <c r="BI521" i="2"/>
  <c r="BH521" i="2"/>
  <c r="BG521" i="2"/>
  <c r="BF521" i="2"/>
  <c r="BE521" i="2"/>
  <c r="BD521" i="2"/>
  <c r="BC521" i="2"/>
  <c r="BB521" i="2"/>
  <c r="BA521" i="2"/>
  <c r="AZ521" i="2"/>
  <c r="AY521" i="2"/>
  <c r="AX521" i="2"/>
  <c r="AW521" i="2"/>
  <c r="AV521" i="2"/>
  <c r="AU521" i="2"/>
  <c r="AT521" i="2"/>
  <c r="AS521" i="2"/>
  <c r="AR521" i="2"/>
  <c r="AQ521" i="2"/>
  <c r="AP521" i="2"/>
  <c r="AO521" i="2"/>
  <c r="AN521" i="2"/>
  <c r="AM521" i="2"/>
  <c r="AL521" i="2"/>
  <c r="AK521" i="2"/>
  <c r="AJ521" i="2"/>
  <c r="AI521" i="2"/>
  <c r="AH521" i="2"/>
  <c r="AG521" i="2"/>
  <c r="AF521" i="2"/>
  <c r="BI520" i="2"/>
  <c r="BH520" i="2"/>
  <c r="BG520" i="2"/>
  <c r="BF520" i="2"/>
  <c r="BE520" i="2"/>
  <c r="BD520" i="2"/>
  <c r="BC520" i="2"/>
  <c r="BB520" i="2"/>
  <c r="BA520" i="2"/>
  <c r="AZ520" i="2"/>
  <c r="AY520" i="2"/>
  <c r="AX520" i="2"/>
  <c r="AW520" i="2"/>
  <c r="AV520" i="2"/>
  <c r="AU520" i="2"/>
  <c r="AT520" i="2"/>
  <c r="AS520" i="2"/>
  <c r="AR520" i="2"/>
  <c r="AQ520" i="2"/>
  <c r="AP520" i="2"/>
  <c r="AO520" i="2"/>
  <c r="AN520" i="2"/>
  <c r="AM520" i="2"/>
  <c r="AL520" i="2"/>
  <c r="AK520" i="2"/>
  <c r="AJ520" i="2"/>
  <c r="AI520" i="2"/>
  <c r="AH520" i="2"/>
  <c r="AG520" i="2"/>
  <c r="AF520" i="2"/>
  <c r="BI519" i="2"/>
  <c r="BH519" i="2"/>
  <c r="BG519" i="2"/>
  <c r="BF519" i="2"/>
  <c r="BE519" i="2"/>
  <c r="BD519" i="2"/>
  <c r="BC519" i="2"/>
  <c r="BB519" i="2"/>
  <c r="BA519" i="2"/>
  <c r="AZ519" i="2"/>
  <c r="AY519" i="2"/>
  <c r="AX519" i="2"/>
  <c r="AW519" i="2"/>
  <c r="AV519" i="2"/>
  <c r="AU519" i="2"/>
  <c r="AT519" i="2"/>
  <c r="AS519" i="2"/>
  <c r="AR519" i="2"/>
  <c r="AQ519" i="2"/>
  <c r="AP519" i="2"/>
  <c r="AO519" i="2"/>
  <c r="AN519" i="2"/>
  <c r="AM519" i="2"/>
  <c r="AL519" i="2"/>
  <c r="AK519" i="2"/>
  <c r="AJ519" i="2"/>
  <c r="AI519" i="2"/>
  <c r="AH519" i="2"/>
  <c r="AG519" i="2"/>
  <c r="AF519"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BI516" i="2"/>
  <c r="BH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BI515" i="2"/>
  <c r="BH515" i="2"/>
  <c r="BG515" i="2"/>
  <c r="BF515" i="2"/>
  <c r="BE515" i="2"/>
  <c r="BD515" i="2"/>
  <c r="BC515" i="2"/>
  <c r="BB515" i="2"/>
  <c r="BA515" i="2"/>
  <c r="AZ515" i="2"/>
  <c r="AY515" i="2"/>
  <c r="AX515" i="2"/>
  <c r="AW515" i="2"/>
  <c r="AV515" i="2"/>
  <c r="AU515" i="2"/>
  <c r="AT515" i="2"/>
  <c r="AS515" i="2"/>
  <c r="AR515" i="2"/>
  <c r="AQ515" i="2"/>
  <c r="AP515" i="2"/>
  <c r="AO515" i="2"/>
  <c r="AN515" i="2"/>
  <c r="AM515" i="2"/>
  <c r="AL515" i="2"/>
  <c r="AK515" i="2"/>
  <c r="AJ515" i="2"/>
  <c r="AI515" i="2"/>
  <c r="AH515" i="2"/>
  <c r="AG515" i="2"/>
  <c r="AF515" i="2"/>
  <c r="BI514" i="2"/>
  <c r="BH514" i="2"/>
  <c r="BG514" i="2"/>
  <c r="BF514" i="2"/>
  <c r="BE514" i="2"/>
  <c r="BD514" i="2"/>
  <c r="BC514" i="2"/>
  <c r="BB514" i="2"/>
  <c r="BA514" i="2"/>
  <c r="AZ514" i="2"/>
  <c r="AY514" i="2"/>
  <c r="AX514" i="2"/>
  <c r="AW514" i="2"/>
  <c r="AV514" i="2"/>
  <c r="AU514" i="2"/>
  <c r="AT514" i="2"/>
  <c r="AS514" i="2"/>
  <c r="AR514" i="2"/>
  <c r="AQ514" i="2"/>
  <c r="AP514" i="2"/>
  <c r="AO514" i="2"/>
  <c r="AN514" i="2"/>
  <c r="AM514" i="2"/>
  <c r="AL514" i="2"/>
  <c r="AK514" i="2"/>
  <c r="AJ514" i="2"/>
  <c r="AI514" i="2"/>
  <c r="AH514" i="2"/>
  <c r="AG514" i="2"/>
  <c r="AF514" i="2"/>
  <c r="BI513" i="2"/>
  <c r="BH513" i="2"/>
  <c r="BG513" i="2"/>
  <c r="BF513" i="2"/>
  <c r="BE513" i="2"/>
  <c r="BD513" i="2"/>
  <c r="BC513" i="2"/>
  <c r="BB513" i="2"/>
  <c r="BA513" i="2"/>
  <c r="AZ513" i="2"/>
  <c r="AY513" i="2"/>
  <c r="AX513" i="2"/>
  <c r="AW513" i="2"/>
  <c r="AV513" i="2"/>
  <c r="AU513" i="2"/>
  <c r="AT513" i="2"/>
  <c r="AS513" i="2"/>
  <c r="AR513" i="2"/>
  <c r="AQ513" i="2"/>
  <c r="AP513" i="2"/>
  <c r="AO513" i="2"/>
  <c r="AN513" i="2"/>
  <c r="AM513" i="2"/>
  <c r="AL513" i="2"/>
  <c r="AK513" i="2"/>
  <c r="AJ513" i="2"/>
  <c r="AI513" i="2"/>
  <c r="AH513" i="2"/>
  <c r="AG513" i="2"/>
  <c r="AF513" i="2"/>
  <c r="BI512" i="2"/>
  <c r="BH512" i="2"/>
  <c r="BG512" i="2"/>
  <c r="BF512" i="2"/>
  <c r="BE512" i="2"/>
  <c r="BD512" i="2"/>
  <c r="BC512" i="2"/>
  <c r="BB512" i="2"/>
  <c r="BA512" i="2"/>
  <c r="AZ512" i="2"/>
  <c r="AY512" i="2"/>
  <c r="AX512" i="2"/>
  <c r="AW512" i="2"/>
  <c r="AV512" i="2"/>
  <c r="AU512" i="2"/>
  <c r="AT512" i="2"/>
  <c r="AS512" i="2"/>
  <c r="AR512" i="2"/>
  <c r="AQ512" i="2"/>
  <c r="AP512" i="2"/>
  <c r="AO512" i="2"/>
  <c r="AN512" i="2"/>
  <c r="AM512" i="2"/>
  <c r="AL512" i="2"/>
  <c r="AK512" i="2"/>
  <c r="AJ512" i="2"/>
  <c r="AI512" i="2"/>
  <c r="AH512" i="2"/>
  <c r="AG512" i="2"/>
  <c r="AF512" i="2"/>
  <c r="BI511" i="2"/>
  <c r="BH511" i="2"/>
  <c r="BG511" i="2"/>
  <c r="BF511" i="2"/>
  <c r="BE511" i="2"/>
  <c r="BD511" i="2"/>
  <c r="BC511" i="2"/>
  <c r="BB511" i="2"/>
  <c r="BA511" i="2"/>
  <c r="AZ511" i="2"/>
  <c r="AY511" i="2"/>
  <c r="AX511" i="2"/>
  <c r="AW511" i="2"/>
  <c r="AV511" i="2"/>
  <c r="AU511" i="2"/>
  <c r="AT511" i="2"/>
  <c r="AS511" i="2"/>
  <c r="AR511" i="2"/>
  <c r="AQ511" i="2"/>
  <c r="AP511" i="2"/>
  <c r="AO511" i="2"/>
  <c r="AN511" i="2"/>
  <c r="AM511" i="2"/>
  <c r="AL511" i="2"/>
  <c r="AK511" i="2"/>
  <c r="AJ511" i="2"/>
  <c r="AI511" i="2"/>
  <c r="AH511" i="2"/>
  <c r="AG511" i="2"/>
  <c r="AF511" i="2"/>
  <c r="BI510" i="2"/>
  <c r="BH510" i="2"/>
  <c r="BG510" i="2"/>
  <c r="BF510" i="2"/>
  <c r="BE510" i="2"/>
  <c r="BD510" i="2"/>
  <c r="BC510" i="2"/>
  <c r="BB510" i="2"/>
  <c r="BA510" i="2"/>
  <c r="AZ510" i="2"/>
  <c r="AY510" i="2"/>
  <c r="AX510" i="2"/>
  <c r="AW510" i="2"/>
  <c r="AV510" i="2"/>
  <c r="AU510" i="2"/>
  <c r="AT510" i="2"/>
  <c r="AS510" i="2"/>
  <c r="AR510" i="2"/>
  <c r="AQ510" i="2"/>
  <c r="AP510" i="2"/>
  <c r="AO510" i="2"/>
  <c r="AN510" i="2"/>
  <c r="AM510" i="2"/>
  <c r="AL510" i="2"/>
  <c r="AK510" i="2"/>
  <c r="AJ510" i="2"/>
  <c r="AI510" i="2"/>
  <c r="AH510" i="2"/>
  <c r="AG510" i="2"/>
  <c r="AF510" i="2"/>
  <c r="BI509" i="2"/>
  <c r="BH509" i="2"/>
  <c r="BG509" i="2"/>
  <c r="BF509" i="2"/>
  <c r="BE509" i="2"/>
  <c r="BD509" i="2"/>
  <c r="BC509" i="2"/>
  <c r="BB509" i="2"/>
  <c r="BA509" i="2"/>
  <c r="AZ509" i="2"/>
  <c r="AY509" i="2"/>
  <c r="AX509" i="2"/>
  <c r="AW509" i="2"/>
  <c r="AV509" i="2"/>
  <c r="AU509" i="2"/>
  <c r="AT509" i="2"/>
  <c r="AS509" i="2"/>
  <c r="AR509" i="2"/>
  <c r="AQ509" i="2"/>
  <c r="AP509" i="2"/>
  <c r="AO509" i="2"/>
  <c r="AN509" i="2"/>
  <c r="AM509" i="2"/>
  <c r="AL509" i="2"/>
  <c r="AK509" i="2"/>
  <c r="AJ509" i="2"/>
  <c r="AI509" i="2"/>
  <c r="AH509" i="2"/>
  <c r="AG509" i="2"/>
  <c r="AF509" i="2"/>
  <c r="BI508" i="2"/>
  <c r="BH508" i="2"/>
  <c r="BG508" i="2"/>
  <c r="BF508" i="2"/>
  <c r="BE508" i="2"/>
  <c r="BD508" i="2"/>
  <c r="BC508" i="2"/>
  <c r="BB508" i="2"/>
  <c r="BA508" i="2"/>
  <c r="AZ508" i="2"/>
  <c r="AY508" i="2"/>
  <c r="AX508" i="2"/>
  <c r="AW508" i="2"/>
  <c r="AV508" i="2"/>
  <c r="AU508" i="2"/>
  <c r="AT508" i="2"/>
  <c r="AS508" i="2"/>
  <c r="AR508" i="2"/>
  <c r="AQ508" i="2"/>
  <c r="AP508" i="2"/>
  <c r="AO508" i="2"/>
  <c r="AN508" i="2"/>
  <c r="AM508" i="2"/>
  <c r="AL508" i="2"/>
  <c r="AK508" i="2"/>
  <c r="AJ508" i="2"/>
  <c r="AI508" i="2"/>
  <c r="AH508" i="2"/>
  <c r="AG508" i="2"/>
  <c r="AF508" i="2"/>
  <c r="BI507" i="2"/>
  <c r="BH507" i="2"/>
  <c r="BG507" i="2"/>
  <c r="BF507" i="2"/>
  <c r="BE507" i="2"/>
  <c r="BD507" i="2"/>
  <c r="BC507" i="2"/>
  <c r="BB507" i="2"/>
  <c r="BA507" i="2"/>
  <c r="AZ507" i="2"/>
  <c r="AY507" i="2"/>
  <c r="AX507" i="2"/>
  <c r="AW507" i="2"/>
  <c r="AV507" i="2"/>
  <c r="AU507" i="2"/>
  <c r="AT507" i="2"/>
  <c r="AS507" i="2"/>
  <c r="AR507" i="2"/>
  <c r="AQ507" i="2"/>
  <c r="AP507" i="2"/>
  <c r="AO507" i="2"/>
  <c r="AN507" i="2"/>
  <c r="AM507" i="2"/>
  <c r="AL507" i="2"/>
  <c r="AK507" i="2"/>
  <c r="AJ507" i="2"/>
  <c r="AI507" i="2"/>
  <c r="AH507" i="2"/>
  <c r="AG507" i="2"/>
  <c r="AF507" i="2"/>
  <c r="BI506" i="2"/>
  <c r="BH506" i="2"/>
  <c r="BG506" i="2"/>
  <c r="BF506" i="2"/>
  <c r="BE506" i="2"/>
  <c r="BD506" i="2"/>
  <c r="BC506" i="2"/>
  <c r="BB506" i="2"/>
  <c r="BA506" i="2"/>
  <c r="AZ506" i="2"/>
  <c r="AY506" i="2"/>
  <c r="AX506" i="2"/>
  <c r="AW506" i="2"/>
  <c r="AV506" i="2"/>
  <c r="AU506" i="2"/>
  <c r="AT506" i="2"/>
  <c r="AS506" i="2"/>
  <c r="AR506" i="2"/>
  <c r="AQ506" i="2"/>
  <c r="AP506" i="2"/>
  <c r="AO506" i="2"/>
  <c r="AN506" i="2"/>
  <c r="AM506" i="2"/>
  <c r="AL506" i="2"/>
  <c r="AK506" i="2"/>
  <c r="AJ506" i="2"/>
  <c r="AI506" i="2"/>
  <c r="AH506" i="2"/>
  <c r="AG506" i="2"/>
  <c r="AF506"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BI504" i="2"/>
  <c r="BH504" i="2"/>
  <c r="BG504" i="2"/>
  <c r="BF504" i="2"/>
  <c r="BE504" i="2"/>
  <c r="BD504" i="2"/>
  <c r="BC504" i="2"/>
  <c r="BB504" i="2"/>
  <c r="BA504" i="2"/>
  <c r="AZ504" i="2"/>
  <c r="AY504" i="2"/>
  <c r="AX504" i="2"/>
  <c r="AW504" i="2"/>
  <c r="AV504" i="2"/>
  <c r="AU504" i="2"/>
  <c r="AT504" i="2"/>
  <c r="AS504" i="2"/>
  <c r="AR504" i="2"/>
  <c r="AQ504" i="2"/>
  <c r="AP504" i="2"/>
  <c r="AO504" i="2"/>
  <c r="AN504" i="2"/>
  <c r="AM504" i="2"/>
  <c r="AL504" i="2"/>
  <c r="AK504" i="2"/>
  <c r="AJ504" i="2"/>
  <c r="AI504" i="2"/>
  <c r="AH504" i="2"/>
  <c r="AG504" i="2"/>
  <c r="AF504" i="2"/>
  <c r="BI503" i="2"/>
  <c r="BH503" i="2"/>
  <c r="BG503" i="2"/>
  <c r="BF503" i="2"/>
  <c r="BE503" i="2"/>
  <c r="BD503" i="2"/>
  <c r="BC503" i="2"/>
  <c r="BB503" i="2"/>
  <c r="BA503" i="2"/>
  <c r="AZ503" i="2"/>
  <c r="AY503" i="2"/>
  <c r="AX503" i="2"/>
  <c r="AW503" i="2"/>
  <c r="AV503" i="2"/>
  <c r="AU503" i="2"/>
  <c r="AT503" i="2"/>
  <c r="AS503" i="2"/>
  <c r="AR503" i="2"/>
  <c r="AQ503" i="2"/>
  <c r="AP503" i="2"/>
  <c r="AO503" i="2"/>
  <c r="AN503" i="2"/>
  <c r="AM503" i="2"/>
  <c r="AL503" i="2"/>
  <c r="AK503" i="2"/>
  <c r="AJ503" i="2"/>
  <c r="AI503" i="2"/>
  <c r="AH503" i="2"/>
  <c r="AG503" i="2"/>
  <c r="AF503" i="2"/>
  <c r="BI502" i="2"/>
  <c r="BH502" i="2"/>
  <c r="BG502" i="2"/>
  <c r="BF502" i="2"/>
  <c r="BE502" i="2"/>
  <c r="BD502" i="2"/>
  <c r="BC502" i="2"/>
  <c r="BB502" i="2"/>
  <c r="BA502" i="2"/>
  <c r="AZ502" i="2"/>
  <c r="AY502" i="2"/>
  <c r="AX502" i="2"/>
  <c r="AW502" i="2"/>
  <c r="AV502" i="2"/>
  <c r="AU502" i="2"/>
  <c r="AT502" i="2"/>
  <c r="AS502" i="2"/>
  <c r="AR502" i="2"/>
  <c r="AQ502" i="2"/>
  <c r="AP502" i="2"/>
  <c r="AO502" i="2"/>
  <c r="AN502" i="2"/>
  <c r="AM502" i="2"/>
  <c r="AL502" i="2"/>
  <c r="AK502" i="2"/>
  <c r="AJ502" i="2"/>
  <c r="AI502" i="2"/>
  <c r="AH502" i="2"/>
  <c r="AG502" i="2"/>
  <c r="AF502" i="2"/>
  <c r="BI501" i="2"/>
  <c r="BH501" i="2"/>
  <c r="BG501" i="2"/>
  <c r="BF501" i="2"/>
  <c r="BE501" i="2"/>
  <c r="BD501" i="2"/>
  <c r="BC501" i="2"/>
  <c r="BB501" i="2"/>
  <c r="BA501" i="2"/>
  <c r="AZ501" i="2"/>
  <c r="AY501" i="2"/>
  <c r="AX501" i="2"/>
  <c r="AW501" i="2"/>
  <c r="AV501" i="2"/>
  <c r="AU501" i="2"/>
  <c r="AT501" i="2"/>
  <c r="AS501" i="2"/>
  <c r="AR501" i="2"/>
  <c r="AQ501" i="2"/>
  <c r="AP501" i="2"/>
  <c r="AO501" i="2"/>
  <c r="AN501" i="2"/>
  <c r="AM501" i="2"/>
  <c r="AL501" i="2"/>
  <c r="AK501" i="2"/>
  <c r="AJ501" i="2"/>
  <c r="AI501" i="2"/>
  <c r="AH501" i="2"/>
  <c r="AG501" i="2"/>
  <c r="AF501" i="2"/>
  <c r="BI500" i="2"/>
  <c r="BH500" i="2"/>
  <c r="BG500" i="2"/>
  <c r="BF500" i="2"/>
  <c r="BE500" i="2"/>
  <c r="BD500" i="2"/>
  <c r="BC500" i="2"/>
  <c r="BB500" i="2"/>
  <c r="BA500" i="2"/>
  <c r="AZ500" i="2"/>
  <c r="AY500" i="2"/>
  <c r="AX500" i="2"/>
  <c r="AW500" i="2"/>
  <c r="AV500" i="2"/>
  <c r="AU500" i="2"/>
  <c r="AT500" i="2"/>
  <c r="AS500" i="2"/>
  <c r="AR500" i="2"/>
  <c r="AQ500" i="2"/>
  <c r="AP500" i="2"/>
  <c r="AO500" i="2"/>
  <c r="AN500" i="2"/>
  <c r="AM500" i="2"/>
  <c r="AL500" i="2"/>
  <c r="AK500" i="2"/>
  <c r="AJ500" i="2"/>
  <c r="AI500" i="2"/>
  <c r="AH500" i="2"/>
  <c r="AG500" i="2"/>
  <c r="AF500" i="2"/>
  <c r="BI499" i="2"/>
  <c r="BH499" i="2"/>
  <c r="BG499" i="2"/>
  <c r="BF499" i="2"/>
  <c r="BE499" i="2"/>
  <c r="BD499" i="2"/>
  <c r="BC499" i="2"/>
  <c r="BB499" i="2"/>
  <c r="BA499" i="2"/>
  <c r="AZ499" i="2"/>
  <c r="AY499" i="2"/>
  <c r="AX499" i="2"/>
  <c r="AW499" i="2"/>
  <c r="AV499" i="2"/>
  <c r="AU499" i="2"/>
  <c r="AT499" i="2"/>
  <c r="AS499" i="2"/>
  <c r="AR499" i="2"/>
  <c r="AQ499" i="2"/>
  <c r="AP499" i="2"/>
  <c r="AO499" i="2"/>
  <c r="AN499" i="2"/>
  <c r="AM499" i="2"/>
  <c r="AL499" i="2"/>
  <c r="AK499" i="2"/>
  <c r="AJ499" i="2"/>
  <c r="AI499" i="2"/>
  <c r="AH499" i="2"/>
  <c r="AG499" i="2"/>
  <c r="AF499" i="2"/>
  <c r="BI498" i="2"/>
  <c r="BH498" i="2"/>
  <c r="BG498" i="2"/>
  <c r="BF498" i="2"/>
  <c r="BE498" i="2"/>
  <c r="BD498" i="2"/>
  <c r="BC498" i="2"/>
  <c r="BB498" i="2"/>
  <c r="BA498" i="2"/>
  <c r="AZ498" i="2"/>
  <c r="AY498" i="2"/>
  <c r="AX498" i="2"/>
  <c r="AW498" i="2"/>
  <c r="AV498" i="2"/>
  <c r="AU498" i="2"/>
  <c r="AT498" i="2"/>
  <c r="AS498" i="2"/>
  <c r="AR498" i="2"/>
  <c r="AQ498" i="2"/>
  <c r="AP498" i="2"/>
  <c r="AO498" i="2"/>
  <c r="AN498" i="2"/>
  <c r="AM498" i="2"/>
  <c r="AL498" i="2"/>
  <c r="AK498" i="2"/>
  <c r="AJ498" i="2"/>
  <c r="AI498" i="2"/>
  <c r="AH498" i="2"/>
  <c r="AG498" i="2"/>
  <c r="AF498" i="2"/>
  <c r="BI497" i="2"/>
  <c r="BH497" i="2"/>
  <c r="BG497" i="2"/>
  <c r="BF497" i="2"/>
  <c r="BE497" i="2"/>
  <c r="BD497" i="2"/>
  <c r="BC497" i="2"/>
  <c r="BB497" i="2"/>
  <c r="BA497" i="2"/>
  <c r="AZ497" i="2"/>
  <c r="AY497" i="2"/>
  <c r="AX497" i="2"/>
  <c r="AW497" i="2"/>
  <c r="AV497" i="2"/>
  <c r="AU497" i="2"/>
  <c r="AT497" i="2"/>
  <c r="AS497" i="2"/>
  <c r="AR497" i="2"/>
  <c r="AQ497" i="2"/>
  <c r="AP497" i="2"/>
  <c r="AO497" i="2"/>
  <c r="AN497" i="2"/>
  <c r="AM497" i="2"/>
  <c r="AL497" i="2"/>
  <c r="AK497" i="2"/>
  <c r="AJ497" i="2"/>
  <c r="AI497" i="2"/>
  <c r="AH497" i="2"/>
  <c r="AG497" i="2"/>
  <c r="AF497" i="2"/>
  <c r="BI496" i="2"/>
  <c r="BH496" i="2"/>
  <c r="BG496" i="2"/>
  <c r="BF496" i="2"/>
  <c r="BE496" i="2"/>
  <c r="BD496" i="2"/>
  <c r="BC496" i="2"/>
  <c r="BB496" i="2"/>
  <c r="BA496" i="2"/>
  <c r="AZ496" i="2"/>
  <c r="AY496" i="2"/>
  <c r="AX496" i="2"/>
  <c r="AW496" i="2"/>
  <c r="AV496" i="2"/>
  <c r="AU496" i="2"/>
  <c r="AT496" i="2"/>
  <c r="AS496" i="2"/>
  <c r="AR496" i="2"/>
  <c r="AQ496" i="2"/>
  <c r="AP496" i="2"/>
  <c r="AO496" i="2"/>
  <c r="AN496" i="2"/>
  <c r="AM496" i="2"/>
  <c r="AL496" i="2"/>
  <c r="AK496" i="2"/>
  <c r="AJ496" i="2"/>
  <c r="AI496" i="2"/>
  <c r="AH496" i="2"/>
  <c r="AG496" i="2"/>
  <c r="AF496" i="2"/>
  <c r="BI495" i="2"/>
  <c r="BH495" i="2"/>
  <c r="BG495" i="2"/>
  <c r="BF495" i="2"/>
  <c r="BE495" i="2"/>
  <c r="BD495" i="2"/>
  <c r="BC495" i="2"/>
  <c r="BB495" i="2"/>
  <c r="BA495" i="2"/>
  <c r="AZ495" i="2"/>
  <c r="AY495" i="2"/>
  <c r="AX495" i="2"/>
  <c r="AW495" i="2"/>
  <c r="AV495" i="2"/>
  <c r="AU495" i="2"/>
  <c r="AT495" i="2"/>
  <c r="AS495" i="2"/>
  <c r="AR495" i="2"/>
  <c r="AQ495" i="2"/>
  <c r="AP495" i="2"/>
  <c r="AO495" i="2"/>
  <c r="AN495" i="2"/>
  <c r="AM495" i="2"/>
  <c r="AL495" i="2"/>
  <c r="AK495" i="2"/>
  <c r="AJ495" i="2"/>
  <c r="AI495" i="2"/>
  <c r="AH495" i="2"/>
  <c r="AG495" i="2"/>
  <c r="AF495" i="2"/>
  <c r="BI494" i="2"/>
  <c r="BH494" i="2"/>
  <c r="BG494" i="2"/>
  <c r="BF494" i="2"/>
  <c r="BE494" i="2"/>
  <c r="BD494" i="2"/>
  <c r="BC494" i="2"/>
  <c r="BB494" i="2"/>
  <c r="BA494" i="2"/>
  <c r="AZ494" i="2"/>
  <c r="AY494" i="2"/>
  <c r="AX494" i="2"/>
  <c r="AW494" i="2"/>
  <c r="AV494" i="2"/>
  <c r="AU494" i="2"/>
  <c r="AT494" i="2"/>
  <c r="AS494" i="2"/>
  <c r="AR494" i="2"/>
  <c r="AQ494" i="2"/>
  <c r="AP494" i="2"/>
  <c r="AO494" i="2"/>
  <c r="AN494" i="2"/>
  <c r="AM494" i="2"/>
  <c r="AL494" i="2"/>
  <c r="AK494" i="2"/>
  <c r="AJ494" i="2"/>
  <c r="AI494" i="2"/>
  <c r="AH494" i="2"/>
  <c r="AG494" i="2"/>
  <c r="AF494" i="2"/>
  <c r="BI493" i="2"/>
  <c r="BH493" i="2"/>
  <c r="BG493" i="2"/>
  <c r="BF493" i="2"/>
  <c r="BE493" i="2"/>
  <c r="BD493" i="2"/>
  <c r="BC493" i="2"/>
  <c r="BB493" i="2"/>
  <c r="BA493" i="2"/>
  <c r="AZ493" i="2"/>
  <c r="AY493" i="2"/>
  <c r="AX493" i="2"/>
  <c r="AW493" i="2"/>
  <c r="AV493" i="2"/>
  <c r="AU493" i="2"/>
  <c r="AT493" i="2"/>
  <c r="AS493" i="2"/>
  <c r="AR493" i="2"/>
  <c r="AQ493" i="2"/>
  <c r="AP493" i="2"/>
  <c r="AO493" i="2"/>
  <c r="AN493" i="2"/>
  <c r="AM493" i="2"/>
  <c r="AL493" i="2"/>
  <c r="AK493" i="2"/>
  <c r="AJ493" i="2"/>
  <c r="AI493" i="2"/>
  <c r="AH493" i="2"/>
  <c r="AG493" i="2"/>
  <c r="AF493" i="2"/>
  <c r="BI492" i="2"/>
  <c r="BH492" i="2"/>
  <c r="BG492" i="2"/>
  <c r="BF492" i="2"/>
  <c r="BE492" i="2"/>
  <c r="BD492" i="2"/>
  <c r="BC492" i="2"/>
  <c r="BB492" i="2"/>
  <c r="BA492" i="2"/>
  <c r="AZ492" i="2"/>
  <c r="AY492" i="2"/>
  <c r="AX492" i="2"/>
  <c r="AW492" i="2"/>
  <c r="AV492" i="2"/>
  <c r="AU492" i="2"/>
  <c r="AT492" i="2"/>
  <c r="AS492" i="2"/>
  <c r="AR492" i="2"/>
  <c r="AQ492" i="2"/>
  <c r="AP492" i="2"/>
  <c r="AO492" i="2"/>
  <c r="AN492" i="2"/>
  <c r="AM492" i="2"/>
  <c r="AL492" i="2"/>
  <c r="AK492" i="2"/>
  <c r="AJ492" i="2"/>
  <c r="AI492" i="2"/>
  <c r="AH492" i="2"/>
  <c r="AG492" i="2"/>
  <c r="AF492" i="2"/>
  <c r="BI491" i="2"/>
  <c r="BH491" i="2"/>
  <c r="BG491" i="2"/>
  <c r="BF491" i="2"/>
  <c r="BE491" i="2"/>
  <c r="BD491" i="2"/>
  <c r="BC491" i="2"/>
  <c r="BB491" i="2"/>
  <c r="BA491" i="2"/>
  <c r="AZ491" i="2"/>
  <c r="AY491" i="2"/>
  <c r="AX491" i="2"/>
  <c r="AW491" i="2"/>
  <c r="AV491" i="2"/>
  <c r="AU491" i="2"/>
  <c r="AT491" i="2"/>
  <c r="AS491" i="2"/>
  <c r="AR491" i="2"/>
  <c r="AQ491" i="2"/>
  <c r="AP491" i="2"/>
  <c r="AO491" i="2"/>
  <c r="AN491" i="2"/>
  <c r="AM491" i="2"/>
  <c r="AL491" i="2"/>
  <c r="AK491" i="2"/>
  <c r="AJ491" i="2"/>
  <c r="AI491" i="2"/>
  <c r="AH491" i="2"/>
  <c r="AG491" i="2"/>
  <c r="AF491" i="2"/>
  <c r="BI490" i="2"/>
  <c r="BH490" i="2"/>
  <c r="BG490" i="2"/>
  <c r="BF490" i="2"/>
  <c r="BE490" i="2"/>
  <c r="BD490" i="2"/>
  <c r="BC490" i="2"/>
  <c r="BB490" i="2"/>
  <c r="BA490" i="2"/>
  <c r="AZ490" i="2"/>
  <c r="AY490" i="2"/>
  <c r="AX490" i="2"/>
  <c r="AW490" i="2"/>
  <c r="AV490" i="2"/>
  <c r="AU490" i="2"/>
  <c r="AT490" i="2"/>
  <c r="AS490" i="2"/>
  <c r="AR490" i="2"/>
  <c r="AQ490" i="2"/>
  <c r="AP490" i="2"/>
  <c r="AO490" i="2"/>
  <c r="AN490" i="2"/>
  <c r="AM490" i="2"/>
  <c r="AL490" i="2"/>
  <c r="AK490" i="2"/>
  <c r="AJ490" i="2"/>
  <c r="AI490" i="2"/>
  <c r="AH490" i="2"/>
  <c r="AG490" i="2"/>
  <c r="AF490" i="2"/>
  <c r="BI489" i="2"/>
  <c r="BH489" i="2"/>
  <c r="BG489" i="2"/>
  <c r="BF489" i="2"/>
  <c r="BE489" i="2"/>
  <c r="BD489" i="2"/>
  <c r="BC489" i="2"/>
  <c r="BB489" i="2"/>
  <c r="BA489" i="2"/>
  <c r="AZ489" i="2"/>
  <c r="AY489" i="2"/>
  <c r="AX489" i="2"/>
  <c r="AW489" i="2"/>
  <c r="AV489" i="2"/>
  <c r="AU489" i="2"/>
  <c r="AT489" i="2"/>
  <c r="AS489" i="2"/>
  <c r="AR489" i="2"/>
  <c r="AQ489" i="2"/>
  <c r="AP489" i="2"/>
  <c r="AO489" i="2"/>
  <c r="AN489" i="2"/>
  <c r="AM489" i="2"/>
  <c r="AL489" i="2"/>
  <c r="AK489" i="2"/>
  <c r="AJ489" i="2"/>
  <c r="AI489" i="2"/>
  <c r="AH489" i="2"/>
  <c r="AG489" i="2"/>
  <c r="AF489" i="2"/>
  <c r="BI488" i="2"/>
  <c r="BH488" i="2"/>
  <c r="BG488" i="2"/>
  <c r="BF488" i="2"/>
  <c r="BE488" i="2"/>
  <c r="BD488" i="2"/>
  <c r="BC488" i="2"/>
  <c r="BB488" i="2"/>
  <c r="BA488" i="2"/>
  <c r="AZ488" i="2"/>
  <c r="AY488" i="2"/>
  <c r="AX488" i="2"/>
  <c r="AW488" i="2"/>
  <c r="AV488" i="2"/>
  <c r="AU488" i="2"/>
  <c r="AT488" i="2"/>
  <c r="AS488" i="2"/>
  <c r="AR488" i="2"/>
  <c r="AQ488" i="2"/>
  <c r="AP488" i="2"/>
  <c r="AO488" i="2"/>
  <c r="AN488" i="2"/>
  <c r="AM488" i="2"/>
  <c r="AL488" i="2"/>
  <c r="AK488" i="2"/>
  <c r="AJ488" i="2"/>
  <c r="AI488" i="2"/>
  <c r="AH488" i="2"/>
  <c r="AG488" i="2"/>
  <c r="AF488" i="2"/>
  <c r="BI487" i="2"/>
  <c r="BH487" i="2"/>
  <c r="BG487" i="2"/>
  <c r="BF487" i="2"/>
  <c r="BE487" i="2"/>
  <c r="BD487" i="2"/>
  <c r="BC487" i="2"/>
  <c r="BB487" i="2"/>
  <c r="BA487" i="2"/>
  <c r="AZ487" i="2"/>
  <c r="AY487" i="2"/>
  <c r="AX487" i="2"/>
  <c r="AW487" i="2"/>
  <c r="AV487" i="2"/>
  <c r="AU487" i="2"/>
  <c r="AT487" i="2"/>
  <c r="AS487" i="2"/>
  <c r="AR487" i="2"/>
  <c r="AQ487" i="2"/>
  <c r="AP487" i="2"/>
  <c r="AO487" i="2"/>
  <c r="AN487" i="2"/>
  <c r="AM487" i="2"/>
  <c r="AL487" i="2"/>
  <c r="AK487" i="2"/>
  <c r="AJ487" i="2"/>
  <c r="AI487" i="2"/>
  <c r="AH487" i="2"/>
  <c r="AG487" i="2"/>
  <c r="AF487" i="2"/>
  <c r="BI486" i="2"/>
  <c r="BH486" i="2"/>
  <c r="BG486" i="2"/>
  <c r="BF486" i="2"/>
  <c r="BE486" i="2"/>
  <c r="BD486" i="2"/>
  <c r="BC486" i="2"/>
  <c r="BB486" i="2"/>
  <c r="BA486" i="2"/>
  <c r="AZ486" i="2"/>
  <c r="AY486" i="2"/>
  <c r="AX486" i="2"/>
  <c r="AW486" i="2"/>
  <c r="AV486" i="2"/>
  <c r="AU486" i="2"/>
  <c r="AT486" i="2"/>
  <c r="AS486" i="2"/>
  <c r="AR486" i="2"/>
  <c r="AQ486" i="2"/>
  <c r="AP486" i="2"/>
  <c r="AO486" i="2"/>
  <c r="AN486" i="2"/>
  <c r="AM486" i="2"/>
  <c r="AL486" i="2"/>
  <c r="AK486" i="2"/>
  <c r="AJ486" i="2"/>
  <c r="AI486" i="2"/>
  <c r="AH486" i="2"/>
  <c r="AG486" i="2"/>
  <c r="AF486" i="2"/>
  <c r="BI485" i="2"/>
  <c r="BH485" i="2"/>
  <c r="BG485" i="2"/>
  <c r="BF485" i="2"/>
  <c r="BE485" i="2"/>
  <c r="BD485" i="2"/>
  <c r="BC485" i="2"/>
  <c r="BB485" i="2"/>
  <c r="BA485" i="2"/>
  <c r="AZ485" i="2"/>
  <c r="AY485" i="2"/>
  <c r="AX485" i="2"/>
  <c r="AW485" i="2"/>
  <c r="AV485" i="2"/>
  <c r="AU485" i="2"/>
  <c r="AT485" i="2"/>
  <c r="AS485" i="2"/>
  <c r="AR485" i="2"/>
  <c r="AQ485" i="2"/>
  <c r="AP485" i="2"/>
  <c r="AO485" i="2"/>
  <c r="AN485" i="2"/>
  <c r="AM485" i="2"/>
  <c r="AL485" i="2"/>
  <c r="AK485" i="2"/>
  <c r="AJ485" i="2"/>
  <c r="AI485" i="2"/>
  <c r="AH485" i="2"/>
  <c r="AG485" i="2"/>
  <c r="AF485" i="2"/>
  <c r="BI484" i="2"/>
  <c r="BH484" i="2"/>
  <c r="BG484" i="2"/>
  <c r="BF484" i="2"/>
  <c r="BE484" i="2"/>
  <c r="BD484" i="2"/>
  <c r="BC484" i="2"/>
  <c r="BB484" i="2"/>
  <c r="BA484" i="2"/>
  <c r="AZ484" i="2"/>
  <c r="AY484" i="2"/>
  <c r="AX484" i="2"/>
  <c r="AW484" i="2"/>
  <c r="AV484" i="2"/>
  <c r="AU484" i="2"/>
  <c r="AT484" i="2"/>
  <c r="AS484" i="2"/>
  <c r="AR484" i="2"/>
  <c r="AQ484" i="2"/>
  <c r="AP484" i="2"/>
  <c r="AO484" i="2"/>
  <c r="AN484" i="2"/>
  <c r="AM484" i="2"/>
  <c r="AL484" i="2"/>
  <c r="AK484" i="2"/>
  <c r="AJ484" i="2"/>
  <c r="AI484" i="2"/>
  <c r="AH484" i="2"/>
  <c r="AG484" i="2"/>
  <c r="AF484" i="2"/>
  <c r="BI483" i="2"/>
  <c r="BH483" i="2"/>
  <c r="BG483" i="2"/>
  <c r="BF483" i="2"/>
  <c r="BE483" i="2"/>
  <c r="BD483" i="2"/>
  <c r="BC483" i="2"/>
  <c r="BB483" i="2"/>
  <c r="BA483" i="2"/>
  <c r="AZ483" i="2"/>
  <c r="AY483" i="2"/>
  <c r="AX483" i="2"/>
  <c r="AW483" i="2"/>
  <c r="AV483" i="2"/>
  <c r="AU483" i="2"/>
  <c r="AT483" i="2"/>
  <c r="AS483" i="2"/>
  <c r="AR483" i="2"/>
  <c r="AQ483" i="2"/>
  <c r="AP483" i="2"/>
  <c r="AO483" i="2"/>
  <c r="AN483" i="2"/>
  <c r="AM483" i="2"/>
  <c r="AL483" i="2"/>
  <c r="AK483" i="2"/>
  <c r="AJ483" i="2"/>
  <c r="AI483" i="2"/>
  <c r="AH483" i="2"/>
  <c r="AG483" i="2"/>
  <c r="AF483" i="2"/>
  <c r="BI482" i="2"/>
  <c r="BH482" i="2"/>
  <c r="BG482" i="2"/>
  <c r="BF482" i="2"/>
  <c r="BE482" i="2"/>
  <c r="BD482" i="2"/>
  <c r="BC482" i="2"/>
  <c r="BB482" i="2"/>
  <c r="BA482" i="2"/>
  <c r="AZ482" i="2"/>
  <c r="AY482" i="2"/>
  <c r="AX482" i="2"/>
  <c r="AW482" i="2"/>
  <c r="AV482" i="2"/>
  <c r="AU482" i="2"/>
  <c r="AT482" i="2"/>
  <c r="AS482" i="2"/>
  <c r="AR482" i="2"/>
  <c r="AQ482" i="2"/>
  <c r="AP482" i="2"/>
  <c r="AO482" i="2"/>
  <c r="AN482" i="2"/>
  <c r="AM482" i="2"/>
  <c r="AL482" i="2"/>
  <c r="AK482" i="2"/>
  <c r="AJ482" i="2"/>
  <c r="AI482" i="2"/>
  <c r="AH482" i="2"/>
  <c r="AG482" i="2"/>
  <c r="AF482" i="2"/>
  <c r="BI481" i="2"/>
  <c r="BH481" i="2"/>
  <c r="BG481" i="2"/>
  <c r="BF481" i="2"/>
  <c r="BE481" i="2"/>
  <c r="BD481" i="2"/>
  <c r="BC481" i="2"/>
  <c r="BB481" i="2"/>
  <c r="BA481" i="2"/>
  <c r="AZ481" i="2"/>
  <c r="AY481" i="2"/>
  <c r="AX481" i="2"/>
  <c r="AW481" i="2"/>
  <c r="AV481" i="2"/>
  <c r="AU481" i="2"/>
  <c r="AT481" i="2"/>
  <c r="AS481" i="2"/>
  <c r="AR481" i="2"/>
  <c r="AQ481" i="2"/>
  <c r="AP481" i="2"/>
  <c r="AO481" i="2"/>
  <c r="AN481" i="2"/>
  <c r="AM481" i="2"/>
  <c r="AL481" i="2"/>
  <c r="AK481" i="2"/>
  <c r="AJ481" i="2"/>
  <c r="AI481" i="2"/>
  <c r="AH481" i="2"/>
  <c r="AG481" i="2"/>
  <c r="AF481" i="2"/>
  <c r="BI480" i="2"/>
  <c r="BH480" i="2"/>
  <c r="BG480" i="2"/>
  <c r="BF480" i="2"/>
  <c r="BE480" i="2"/>
  <c r="BD480" i="2"/>
  <c r="BC480" i="2"/>
  <c r="BB480" i="2"/>
  <c r="BA480" i="2"/>
  <c r="AZ480" i="2"/>
  <c r="AY480" i="2"/>
  <c r="AX480" i="2"/>
  <c r="AW480" i="2"/>
  <c r="AV480" i="2"/>
  <c r="AU480" i="2"/>
  <c r="AT480" i="2"/>
  <c r="AS480" i="2"/>
  <c r="AR480" i="2"/>
  <c r="AQ480" i="2"/>
  <c r="AP480" i="2"/>
  <c r="AO480" i="2"/>
  <c r="AN480" i="2"/>
  <c r="AM480" i="2"/>
  <c r="AL480" i="2"/>
  <c r="AK480" i="2"/>
  <c r="AJ480" i="2"/>
  <c r="AI480" i="2"/>
  <c r="AH480" i="2"/>
  <c r="AG480" i="2"/>
  <c r="AF480" i="2"/>
  <c r="BI479" i="2"/>
  <c r="BH479" i="2"/>
  <c r="BG479" i="2"/>
  <c r="BF479" i="2"/>
  <c r="BE479" i="2"/>
  <c r="BD479" i="2"/>
  <c r="BC479" i="2"/>
  <c r="BB479" i="2"/>
  <c r="BA479" i="2"/>
  <c r="AZ479" i="2"/>
  <c r="AY479" i="2"/>
  <c r="AX479" i="2"/>
  <c r="AW479" i="2"/>
  <c r="AV479" i="2"/>
  <c r="AU479" i="2"/>
  <c r="AT479" i="2"/>
  <c r="AS479" i="2"/>
  <c r="AR479" i="2"/>
  <c r="AQ479" i="2"/>
  <c r="AP479" i="2"/>
  <c r="AO479" i="2"/>
  <c r="AN479" i="2"/>
  <c r="AM479" i="2"/>
  <c r="AL479" i="2"/>
  <c r="AK479" i="2"/>
  <c r="AJ479" i="2"/>
  <c r="AI479" i="2"/>
  <c r="AH479" i="2"/>
  <c r="AG479" i="2"/>
  <c r="AF479" i="2"/>
  <c r="BI478" i="2"/>
  <c r="BH478" i="2"/>
  <c r="BG478" i="2"/>
  <c r="BF478" i="2"/>
  <c r="BE478" i="2"/>
  <c r="BD478" i="2"/>
  <c r="BC478" i="2"/>
  <c r="BB478" i="2"/>
  <c r="BA478" i="2"/>
  <c r="AZ478" i="2"/>
  <c r="AY478" i="2"/>
  <c r="AX478" i="2"/>
  <c r="AW478" i="2"/>
  <c r="AV478" i="2"/>
  <c r="AU478" i="2"/>
  <c r="AT478" i="2"/>
  <c r="AS478" i="2"/>
  <c r="AR478" i="2"/>
  <c r="AQ478" i="2"/>
  <c r="AP478" i="2"/>
  <c r="AO478" i="2"/>
  <c r="AN478" i="2"/>
  <c r="AM478" i="2"/>
  <c r="AL478" i="2"/>
  <c r="AK478" i="2"/>
  <c r="AJ478" i="2"/>
  <c r="AI478" i="2"/>
  <c r="AH478" i="2"/>
  <c r="AG478" i="2"/>
  <c r="AF478" i="2"/>
  <c r="BI477" i="2"/>
  <c r="BH477" i="2"/>
  <c r="BG477" i="2"/>
  <c r="BF477" i="2"/>
  <c r="BE477" i="2"/>
  <c r="BD477" i="2"/>
  <c r="BC477" i="2"/>
  <c r="BB477" i="2"/>
  <c r="BA477" i="2"/>
  <c r="AZ477" i="2"/>
  <c r="AY477" i="2"/>
  <c r="AX477" i="2"/>
  <c r="AW477" i="2"/>
  <c r="AV477" i="2"/>
  <c r="AU477" i="2"/>
  <c r="AT477" i="2"/>
  <c r="AS477" i="2"/>
  <c r="AR477" i="2"/>
  <c r="AQ477" i="2"/>
  <c r="AP477" i="2"/>
  <c r="AO477" i="2"/>
  <c r="AN477" i="2"/>
  <c r="AM477" i="2"/>
  <c r="AL477" i="2"/>
  <c r="AK477" i="2"/>
  <c r="AJ477" i="2"/>
  <c r="AI477" i="2"/>
  <c r="AH477" i="2"/>
  <c r="AG477" i="2"/>
  <c r="AF477" i="2"/>
  <c r="BI476" i="2"/>
  <c r="BH476" i="2"/>
  <c r="BG476" i="2"/>
  <c r="BF476" i="2"/>
  <c r="BE476" i="2"/>
  <c r="BD476" i="2"/>
  <c r="BC476" i="2"/>
  <c r="BB476" i="2"/>
  <c r="BA476" i="2"/>
  <c r="AZ476" i="2"/>
  <c r="AY476" i="2"/>
  <c r="AX476" i="2"/>
  <c r="AW476" i="2"/>
  <c r="AV476" i="2"/>
  <c r="AU476" i="2"/>
  <c r="AT476" i="2"/>
  <c r="AS476" i="2"/>
  <c r="AR476" i="2"/>
  <c r="AQ476" i="2"/>
  <c r="AP476" i="2"/>
  <c r="AO476" i="2"/>
  <c r="AN476" i="2"/>
  <c r="AM476" i="2"/>
  <c r="AL476" i="2"/>
  <c r="AK476" i="2"/>
  <c r="AJ476" i="2"/>
  <c r="AI476" i="2"/>
  <c r="AH476" i="2"/>
  <c r="AG476" i="2"/>
  <c r="AF476" i="2"/>
  <c r="BI475" i="2"/>
  <c r="BH475" i="2"/>
  <c r="BG475" i="2"/>
  <c r="BF475" i="2"/>
  <c r="BE475" i="2"/>
  <c r="BD475" i="2"/>
  <c r="BC475" i="2"/>
  <c r="BB475" i="2"/>
  <c r="BA475" i="2"/>
  <c r="AZ475" i="2"/>
  <c r="AY475" i="2"/>
  <c r="AX475" i="2"/>
  <c r="AW475" i="2"/>
  <c r="AV475" i="2"/>
  <c r="AU475" i="2"/>
  <c r="AT475" i="2"/>
  <c r="AS475" i="2"/>
  <c r="AR475" i="2"/>
  <c r="AQ475" i="2"/>
  <c r="AP475" i="2"/>
  <c r="AO475" i="2"/>
  <c r="AN475" i="2"/>
  <c r="AM475" i="2"/>
  <c r="AL475" i="2"/>
  <c r="AK475" i="2"/>
  <c r="AJ475" i="2"/>
  <c r="AI475" i="2"/>
  <c r="AH475" i="2"/>
  <c r="AG475" i="2"/>
  <c r="AF475" i="2"/>
  <c r="BI474" i="2"/>
  <c r="BH474" i="2"/>
  <c r="BG474" i="2"/>
  <c r="BF474" i="2"/>
  <c r="BE474" i="2"/>
  <c r="BD474" i="2"/>
  <c r="BC474" i="2"/>
  <c r="BB474" i="2"/>
  <c r="BA474" i="2"/>
  <c r="AZ474" i="2"/>
  <c r="AY474" i="2"/>
  <c r="AX474" i="2"/>
  <c r="AW474" i="2"/>
  <c r="AV474" i="2"/>
  <c r="AU474" i="2"/>
  <c r="AT474" i="2"/>
  <c r="AS474" i="2"/>
  <c r="AR474" i="2"/>
  <c r="AQ474" i="2"/>
  <c r="AP474" i="2"/>
  <c r="AO474" i="2"/>
  <c r="AN474" i="2"/>
  <c r="AM474" i="2"/>
  <c r="AL474" i="2"/>
  <c r="AK474" i="2"/>
  <c r="AJ474" i="2"/>
  <c r="AI474" i="2"/>
  <c r="AH474" i="2"/>
  <c r="AG474" i="2"/>
  <c r="AF474" i="2"/>
  <c r="BI473" i="2"/>
  <c r="BH473" i="2"/>
  <c r="BG473" i="2"/>
  <c r="BF473" i="2"/>
  <c r="BE473" i="2"/>
  <c r="BD473" i="2"/>
  <c r="BC473" i="2"/>
  <c r="BB473" i="2"/>
  <c r="BA473" i="2"/>
  <c r="AZ473" i="2"/>
  <c r="AY473" i="2"/>
  <c r="AX473" i="2"/>
  <c r="AW473" i="2"/>
  <c r="AV473" i="2"/>
  <c r="AU473" i="2"/>
  <c r="AT473" i="2"/>
  <c r="AS473" i="2"/>
  <c r="AR473" i="2"/>
  <c r="AQ473" i="2"/>
  <c r="AP473" i="2"/>
  <c r="AO473" i="2"/>
  <c r="AN473" i="2"/>
  <c r="AM473" i="2"/>
  <c r="AL473" i="2"/>
  <c r="AK473" i="2"/>
  <c r="AJ473" i="2"/>
  <c r="AI473" i="2"/>
  <c r="AH473" i="2"/>
  <c r="AG473" i="2"/>
  <c r="AF473" i="2"/>
  <c r="BI472" i="2"/>
  <c r="BH472" i="2"/>
  <c r="BG472" i="2"/>
  <c r="BF472" i="2"/>
  <c r="BE472" i="2"/>
  <c r="BD472" i="2"/>
  <c r="BC472" i="2"/>
  <c r="BB472" i="2"/>
  <c r="BA472" i="2"/>
  <c r="AZ472" i="2"/>
  <c r="AY472" i="2"/>
  <c r="AX472" i="2"/>
  <c r="AW472" i="2"/>
  <c r="AV472" i="2"/>
  <c r="AU472" i="2"/>
  <c r="AT472" i="2"/>
  <c r="AS472" i="2"/>
  <c r="AR472" i="2"/>
  <c r="AQ472" i="2"/>
  <c r="AP472" i="2"/>
  <c r="AO472" i="2"/>
  <c r="AN472" i="2"/>
  <c r="AM472" i="2"/>
  <c r="AL472" i="2"/>
  <c r="AK472" i="2"/>
  <c r="AJ472" i="2"/>
  <c r="AI472" i="2"/>
  <c r="AH472" i="2"/>
  <c r="AG472" i="2"/>
  <c r="AF472" i="2"/>
  <c r="BI471" i="2"/>
  <c r="BH471" i="2"/>
  <c r="BG471" i="2"/>
  <c r="BF471" i="2"/>
  <c r="BE471" i="2"/>
  <c r="BD471" i="2"/>
  <c r="BC471" i="2"/>
  <c r="BB471" i="2"/>
  <c r="BA471" i="2"/>
  <c r="AZ471" i="2"/>
  <c r="AY471" i="2"/>
  <c r="AX471" i="2"/>
  <c r="AW471" i="2"/>
  <c r="AV471" i="2"/>
  <c r="AU471" i="2"/>
  <c r="AT471" i="2"/>
  <c r="AS471" i="2"/>
  <c r="AR471" i="2"/>
  <c r="AQ471" i="2"/>
  <c r="AP471" i="2"/>
  <c r="AO471" i="2"/>
  <c r="AN471" i="2"/>
  <c r="AM471" i="2"/>
  <c r="AL471" i="2"/>
  <c r="AK471" i="2"/>
  <c r="AJ471" i="2"/>
  <c r="AI471" i="2"/>
  <c r="AH471" i="2"/>
  <c r="AG471" i="2"/>
  <c r="AF471"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BI468" i="2"/>
  <c r="BH468" i="2"/>
  <c r="BG468" i="2"/>
  <c r="BF468" i="2"/>
  <c r="BE468" i="2"/>
  <c r="BD468" i="2"/>
  <c r="BC468" i="2"/>
  <c r="BB468" i="2"/>
  <c r="BA468" i="2"/>
  <c r="AZ468" i="2"/>
  <c r="AY468" i="2"/>
  <c r="AX468" i="2"/>
  <c r="AW468" i="2"/>
  <c r="AV468" i="2"/>
  <c r="AU468" i="2"/>
  <c r="AT468" i="2"/>
  <c r="AS468" i="2"/>
  <c r="AR468" i="2"/>
  <c r="AQ468" i="2"/>
  <c r="AP468" i="2"/>
  <c r="AO468" i="2"/>
  <c r="AN468" i="2"/>
  <c r="AM468" i="2"/>
  <c r="AL468" i="2"/>
  <c r="AK468" i="2"/>
  <c r="AJ468" i="2"/>
  <c r="AI468" i="2"/>
  <c r="AH468" i="2"/>
  <c r="AG468" i="2"/>
  <c r="AF468" i="2"/>
  <c r="BI467" i="2"/>
  <c r="BH467" i="2"/>
  <c r="BG467" i="2"/>
  <c r="BF467" i="2"/>
  <c r="BE467" i="2"/>
  <c r="BD467" i="2"/>
  <c r="BC467" i="2"/>
  <c r="BB467" i="2"/>
  <c r="BA467" i="2"/>
  <c r="AZ467" i="2"/>
  <c r="AY467" i="2"/>
  <c r="AX467" i="2"/>
  <c r="AW467" i="2"/>
  <c r="AV467" i="2"/>
  <c r="AU467" i="2"/>
  <c r="AT467" i="2"/>
  <c r="AS467" i="2"/>
  <c r="AR467" i="2"/>
  <c r="AQ467" i="2"/>
  <c r="AP467" i="2"/>
  <c r="AO467" i="2"/>
  <c r="AN467" i="2"/>
  <c r="AM467" i="2"/>
  <c r="AL467" i="2"/>
  <c r="AK467" i="2"/>
  <c r="AJ467" i="2"/>
  <c r="AI467" i="2"/>
  <c r="AH467" i="2"/>
  <c r="AG467" i="2"/>
  <c r="AF467" i="2"/>
  <c r="BI466" i="2"/>
  <c r="BH466" i="2"/>
  <c r="BG466" i="2"/>
  <c r="BF466" i="2"/>
  <c r="BE466" i="2"/>
  <c r="BD466" i="2"/>
  <c r="BC466" i="2"/>
  <c r="BB466" i="2"/>
  <c r="BA466" i="2"/>
  <c r="AZ466" i="2"/>
  <c r="AY466" i="2"/>
  <c r="AX466" i="2"/>
  <c r="AW466" i="2"/>
  <c r="AV466" i="2"/>
  <c r="AU466" i="2"/>
  <c r="AT466" i="2"/>
  <c r="AS466" i="2"/>
  <c r="AR466" i="2"/>
  <c r="AQ466" i="2"/>
  <c r="AP466" i="2"/>
  <c r="AO466" i="2"/>
  <c r="AN466" i="2"/>
  <c r="AM466" i="2"/>
  <c r="AL466" i="2"/>
  <c r="AK466" i="2"/>
  <c r="AJ466" i="2"/>
  <c r="AI466" i="2"/>
  <c r="AH466" i="2"/>
  <c r="AG466" i="2"/>
  <c r="AF466" i="2"/>
  <c r="BI465" i="2"/>
  <c r="BH465" i="2"/>
  <c r="BG465" i="2"/>
  <c r="BF465" i="2"/>
  <c r="BE465" i="2"/>
  <c r="BD465" i="2"/>
  <c r="BC465" i="2"/>
  <c r="BB465" i="2"/>
  <c r="BA465" i="2"/>
  <c r="AZ465" i="2"/>
  <c r="AY465" i="2"/>
  <c r="AX465" i="2"/>
  <c r="AW465" i="2"/>
  <c r="AV465" i="2"/>
  <c r="AU465" i="2"/>
  <c r="AT465" i="2"/>
  <c r="AS465" i="2"/>
  <c r="AR465" i="2"/>
  <c r="AQ465" i="2"/>
  <c r="AP465" i="2"/>
  <c r="AO465" i="2"/>
  <c r="AN465" i="2"/>
  <c r="AM465" i="2"/>
  <c r="AL465" i="2"/>
  <c r="AK465" i="2"/>
  <c r="AJ465" i="2"/>
  <c r="AI465" i="2"/>
  <c r="AH465" i="2"/>
  <c r="AG465" i="2"/>
  <c r="AF465" i="2"/>
  <c r="BI464" i="2"/>
  <c r="BH464" i="2"/>
  <c r="BG464" i="2"/>
  <c r="BF464" i="2"/>
  <c r="BE464" i="2"/>
  <c r="BD464" i="2"/>
  <c r="BC464" i="2"/>
  <c r="BB464" i="2"/>
  <c r="BA464" i="2"/>
  <c r="AZ464" i="2"/>
  <c r="AY464" i="2"/>
  <c r="AX464" i="2"/>
  <c r="AW464" i="2"/>
  <c r="AV464" i="2"/>
  <c r="AU464" i="2"/>
  <c r="AT464" i="2"/>
  <c r="AS464" i="2"/>
  <c r="AR464" i="2"/>
  <c r="AQ464" i="2"/>
  <c r="AP464" i="2"/>
  <c r="AO464" i="2"/>
  <c r="AN464" i="2"/>
  <c r="AM464" i="2"/>
  <c r="AL464" i="2"/>
  <c r="AK464" i="2"/>
  <c r="AJ464" i="2"/>
  <c r="AI464" i="2"/>
  <c r="AH464" i="2"/>
  <c r="AG464" i="2"/>
  <c r="AF464" i="2"/>
  <c r="BI463" i="2"/>
  <c r="BH463" i="2"/>
  <c r="BG463" i="2"/>
  <c r="BF463" i="2"/>
  <c r="BE463" i="2"/>
  <c r="BD463" i="2"/>
  <c r="BC463" i="2"/>
  <c r="BB463" i="2"/>
  <c r="BA463" i="2"/>
  <c r="AZ463" i="2"/>
  <c r="AY463" i="2"/>
  <c r="AX463" i="2"/>
  <c r="AW463" i="2"/>
  <c r="AV463" i="2"/>
  <c r="AU463" i="2"/>
  <c r="AT463" i="2"/>
  <c r="AS463" i="2"/>
  <c r="AR463" i="2"/>
  <c r="AQ463" i="2"/>
  <c r="AP463" i="2"/>
  <c r="AO463" i="2"/>
  <c r="AN463" i="2"/>
  <c r="AM463" i="2"/>
  <c r="AL463" i="2"/>
  <c r="AK463" i="2"/>
  <c r="AJ463" i="2"/>
  <c r="AI463" i="2"/>
  <c r="AH463" i="2"/>
  <c r="AG463" i="2"/>
  <c r="AF463" i="2"/>
  <c r="BI462" i="2"/>
  <c r="BH462" i="2"/>
  <c r="BG462" i="2"/>
  <c r="BF462" i="2"/>
  <c r="BE462" i="2"/>
  <c r="BD462" i="2"/>
  <c r="BC462" i="2"/>
  <c r="BB462" i="2"/>
  <c r="BA462" i="2"/>
  <c r="AZ462" i="2"/>
  <c r="AY462" i="2"/>
  <c r="AX462" i="2"/>
  <c r="AW462" i="2"/>
  <c r="AV462" i="2"/>
  <c r="AU462" i="2"/>
  <c r="AT462" i="2"/>
  <c r="AS462" i="2"/>
  <c r="AR462" i="2"/>
  <c r="AQ462" i="2"/>
  <c r="AP462" i="2"/>
  <c r="AO462" i="2"/>
  <c r="AN462" i="2"/>
  <c r="AM462" i="2"/>
  <c r="AL462" i="2"/>
  <c r="AK462" i="2"/>
  <c r="AJ462" i="2"/>
  <c r="AI462" i="2"/>
  <c r="AH462" i="2"/>
  <c r="AG462" i="2"/>
  <c r="AF462" i="2"/>
  <c r="BI461" i="2"/>
  <c r="BH461" i="2"/>
  <c r="BG461" i="2"/>
  <c r="BF461" i="2"/>
  <c r="BE461" i="2"/>
  <c r="BD461" i="2"/>
  <c r="BC461" i="2"/>
  <c r="BB461" i="2"/>
  <c r="BA461" i="2"/>
  <c r="AZ461" i="2"/>
  <c r="AY461" i="2"/>
  <c r="AX461" i="2"/>
  <c r="AW461" i="2"/>
  <c r="AV461" i="2"/>
  <c r="AU461" i="2"/>
  <c r="AT461" i="2"/>
  <c r="AS461" i="2"/>
  <c r="AR461" i="2"/>
  <c r="AQ461" i="2"/>
  <c r="AP461" i="2"/>
  <c r="AO461" i="2"/>
  <c r="AN461" i="2"/>
  <c r="AM461" i="2"/>
  <c r="AL461" i="2"/>
  <c r="AK461" i="2"/>
  <c r="AJ461" i="2"/>
  <c r="AI461" i="2"/>
  <c r="AH461" i="2"/>
  <c r="AG461" i="2"/>
  <c r="AF461" i="2"/>
  <c r="BI460" i="2"/>
  <c r="BH460" i="2"/>
  <c r="BG460" i="2"/>
  <c r="BF460" i="2"/>
  <c r="BE460" i="2"/>
  <c r="BD460" i="2"/>
  <c r="BC460" i="2"/>
  <c r="BB460" i="2"/>
  <c r="BA460" i="2"/>
  <c r="AZ460" i="2"/>
  <c r="AY460" i="2"/>
  <c r="AX460" i="2"/>
  <c r="AW460" i="2"/>
  <c r="AV460" i="2"/>
  <c r="AU460" i="2"/>
  <c r="AT460" i="2"/>
  <c r="AS460" i="2"/>
  <c r="AR460" i="2"/>
  <c r="AQ460" i="2"/>
  <c r="AP460" i="2"/>
  <c r="AO460" i="2"/>
  <c r="AN460" i="2"/>
  <c r="AM460" i="2"/>
  <c r="AL460" i="2"/>
  <c r="AK460" i="2"/>
  <c r="AJ460" i="2"/>
  <c r="AI460" i="2"/>
  <c r="AH460" i="2"/>
  <c r="AG460" i="2"/>
  <c r="AF460" i="2"/>
  <c r="BI459" i="2"/>
  <c r="BH459" i="2"/>
  <c r="BG459" i="2"/>
  <c r="BF459" i="2"/>
  <c r="BE459" i="2"/>
  <c r="BD459" i="2"/>
  <c r="BC459" i="2"/>
  <c r="BB459" i="2"/>
  <c r="BA459" i="2"/>
  <c r="AZ459" i="2"/>
  <c r="AY459" i="2"/>
  <c r="AX459" i="2"/>
  <c r="AW459" i="2"/>
  <c r="AV459" i="2"/>
  <c r="AU459" i="2"/>
  <c r="AT459" i="2"/>
  <c r="AS459" i="2"/>
  <c r="AR459" i="2"/>
  <c r="AQ459" i="2"/>
  <c r="AP459" i="2"/>
  <c r="AO459" i="2"/>
  <c r="AN459" i="2"/>
  <c r="AM459" i="2"/>
  <c r="AL459" i="2"/>
  <c r="AK459" i="2"/>
  <c r="AJ459" i="2"/>
  <c r="AI459" i="2"/>
  <c r="AH459" i="2"/>
  <c r="AG459" i="2"/>
  <c r="AF459" i="2"/>
  <c r="BI458" i="2"/>
  <c r="BH458" i="2"/>
  <c r="BG458" i="2"/>
  <c r="BF458" i="2"/>
  <c r="BE458" i="2"/>
  <c r="BD458" i="2"/>
  <c r="BC458" i="2"/>
  <c r="BB458" i="2"/>
  <c r="BA458" i="2"/>
  <c r="AZ458" i="2"/>
  <c r="AY458" i="2"/>
  <c r="AX458" i="2"/>
  <c r="AW458" i="2"/>
  <c r="AV458" i="2"/>
  <c r="AU458" i="2"/>
  <c r="AT458" i="2"/>
  <c r="AS458" i="2"/>
  <c r="AR458" i="2"/>
  <c r="AQ458" i="2"/>
  <c r="AP458" i="2"/>
  <c r="AO458" i="2"/>
  <c r="AN458" i="2"/>
  <c r="AM458" i="2"/>
  <c r="AL458" i="2"/>
  <c r="AK458" i="2"/>
  <c r="AJ458" i="2"/>
  <c r="AI458" i="2"/>
  <c r="AH458" i="2"/>
  <c r="AG458" i="2"/>
  <c r="AF458" i="2"/>
  <c r="BI457" i="2"/>
  <c r="BH457" i="2"/>
  <c r="BG457" i="2"/>
  <c r="BF457" i="2"/>
  <c r="BE457" i="2"/>
  <c r="BD457" i="2"/>
  <c r="BC457" i="2"/>
  <c r="BB457" i="2"/>
  <c r="BA457" i="2"/>
  <c r="AZ457" i="2"/>
  <c r="AY457" i="2"/>
  <c r="AX457" i="2"/>
  <c r="AW457" i="2"/>
  <c r="AV457" i="2"/>
  <c r="AU457" i="2"/>
  <c r="AT457" i="2"/>
  <c r="AS457" i="2"/>
  <c r="AR457" i="2"/>
  <c r="AQ457" i="2"/>
  <c r="AP457" i="2"/>
  <c r="AO457" i="2"/>
  <c r="AN457" i="2"/>
  <c r="AM457" i="2"/>
  <c r="AL457" i="2"/>
  <c r="AK457" i="2"/>
  <c r="AJ457" i="2"/>
  <c r="AI457" i="2"/>
  <c r="AH457" i="2"/>
  <c r="AG457" i="2"/>
  <c r="AF457" i="2"/>
  <c r="BI456" i="2"/>
  <c r="BH456" i="2"/>
  <c r="BG456" i="2"/>
  <c r="BF456" i="2"/>
  <c r="BE456" i="2"/>
  <c r="BD456" i="2"/>
  <c r="BC456" i="2"/>
  <c r="BB456" i="2"/>
  <c r="BA456" i="2"/>
  <c r="AZ456" i="2"/>
  <c r="AY456" i="2"/>
  <c r="AX456" i="2"/>
  <c r="AW456" i="2"/>
  <c r="AV456" i="2"/>
  <c r="AU456" i="2"/>
  <c r="AT456" i="2"/>
  <c r="AS456" i="2"/>
  <c r="AR456" i="2"/>
  <c r="AQ456" i="2"/>
  <c r="AP456" i="2"/>
  <c r="AO456" i="2"/>
  <c r="AN456" i="2"/>
  <c r="AM456" i="2"/>
  <c r="AL456" i="2"/>
  <c r="AK456" i="2"/>
  <c r="AJ456" i="2"/>
  <c r="AI456" i="2"/>
  <c r="AH456" i="2"/>
  <c r="AG456" i="2"/>
  <c r="AF456" i="2"/>
  <c r="BI455" i="2"/>
  <c r="BH455" i="2"/>
  <c r="BG455" i="2"/>
  <c r="BF455" i="2"/>
  <c r="BE455" i="2"/>
  <c r="BD455" i="2"/>
  <c r="BC455" i="2"/>
  <c r="BB455" i="2"/>
  <c r="BA455" i="2"/>
  <c r="AZ455" i="2"/>
  <c r="AY455" i="2"/>
  <c r="AX455" i="2"/>
  <c r="AW455" i="2"/>
  <c r="AV455" i="2"/>
  <c r="AU455" i="2"/>
  <c r="AT455" i="2"/>
  <c r="AS455" i="2"/>
  <c r="AR455" i="2"/>
  <c r="AQ455" i="2"/>
  <c r="AP455" i="2"/>
  <c r="AO455" i="2"/>
  <c r="AN455" i="2"/>
  <c r="AM455" i="2"/>
  <c r="AL455" i="2"/>
  <c r="AK455" i="2"/>
  <c r="AJ455" i="2"/>
  <c r="AI455" i="2"/>
  <c r="AH455" i="2"/>
  <c r="AG455" i="2"/>
  <c r="AF455" i="2"/>
  <c r="BI454" i="2"/>
  <c r="BH454" i="2"/>
  <c r="BG454" i="2"/>
  <c r="BF454" i="2"/>
  <c r="BE454" i="2"/>
  <c r="BD454" i="2"/>
  <c r="BC454" i="2"/>
  <c r="BB454" i="2"/>
  <c r="BA454" i="2"/>
  <c r="AZ454" i="2"/>
  <c r="AY454" i="2"/>
  <c r="AX454" i="2"/>
  <c r="AW454" i="2"/>
  <c r="AV454" i="2"/>
  <c r="AU454" i="2"/>
  <c r="AT454" i="2"/>
  <c r="AS454" i="2"/>
  <c r="AR454" i="2"/>
  <c r="AQ454" i="2"/>
  <c r="AP454" i="2"/>
  <c r="AO454" i="2"/>
  <c r="AN454" i="2"/>
  <c r="AM454" i="2"/>
  <c r="AL454" i="2"/>
  <c r="AK454" i="2"/>
  <c r="AJ454" i="2"/>
  <c r="AI454" i="2"/>
  <c r="AH454" i="2"/>
  <c r="AG454" i="2"/>
  <c r="AF454" i="2"/>
  <c r="BI453" i="2"/>
  <c r="BH453" i="2"/>
  <c r="BG453" i="2"/>
  <c r="BF453" i="2"/>
  <c r="BE453" i="2"/>
  <c r="BD453" i="2"/>
  <c r="BC453" i="2"/>
  <c r="BB453" i="2"/>
  <c r="BA453" i="2"/>
  <c r="AZ453" i="2"/>
  <c r="AY453" i="2"/>
  <c r="AX453" i="2"/>
  <c r="AW453" i="2"/>
  <c r="AV453" i="2"/>
  <c r="AU453" i="2"/>
  <c r="AT453" i="2"/>
  <c r="AS453" i="2"/>
  <c r="AR453" i="2"/>
  <c r="AQ453" i="2"/>
  <c r="AP453" i="2"/>
  <c r="AO453" i="2"/>
  <c r="AN453" i="2"/>
  <c r="AM453" i="2"/>
  <c r="AL453" i="2"/>
  <c r="AK453" i="2"/>
  <c r="AJ453" i="2"/>
  <c r="AI453" i="2"/>
  <c r="AH453" i="2"/>
  <c r="AG453" i="2"/>
  <c r="AF453" i="2"/>
  <c r="BI452" i="2"/>
  <c r="BH452" i="2"/>
  <c r="BG452" i="2"/>
  <c r="BF452" i="2"/>
  <c r="BE452" i="2"/>
  <c r="BD452" i="2"/>
  <c r="BC452" i="2"/>
  <c r="BB452" i="2"/>
  <c r="BA452" i="2"/>
  <c r="AZ452" i="2"/>
  <c r="AY452" i="2"/>
  <c r="AX452" i="2"/>
  <c r="AW452" i="2"/>
  <c r="AV452" i="2"/>
  <c r="AU452" i="2"/>
  <c r="AT452" i="2"/>
  <c r="AS452" i="2"/>
  <c r="AR452" i="2"/>
  <c r="AQ452" i="2"/>
  <c r="AP452" i="2"/>
  <c r="AO452" i="2"/>
  <c r="AN452" i="2"/>
  <c r="AM452" i="2"/>
  <c r="AL452" i="2"/>
  <c r="AK452" i="2"/>
  <c r="AJ452" i="2"/>
  <c r="AI452" i="2"/>
  <c r="AH452" i="2"/>
  <c r="AG452" i="2"/>
  <c r="AF452" i="2"/>
  <c r="BI451" i="2"/>
  <c r="BH451" i="2"/>
  <c r="BG451" i="2"/>
  <c r="BF451" i="2"/>
  <c r="BE451" i="2"/>
  <c r="BD451" i="2"/>
  <c r="BC451" i="2"/>
  <c r="BB451" i="2"/>
  <c r="BA451" i="2"/>
  <c r="AZ451" i="2"/>
  <c r="AY451" i="2"/>
  <c r="AX451" i="2"/>
  <c r="AW451" i="2"/>
  <c r="AV451" i="2"/>
  <c r="AU451" i="2"/>
  <c r="AT451" i="2"/>
  <c r="AS451" i="2"/>
  <c r="AR451" i="2"/>
  <c r="AQ451" i="2"/>
  <c r="AP451" i="2"/>
  <c r="AO451" i="2"/>
  <c r="AN451" i="2"/>
  <c r="AM451" i="2"/>
  <c r="AL451" i="2"/>
  <c r="AK451" i="2"/>
  <c r="AJ451" i="2"/>
  <c r="AI451" i="2"/>
  <c r="AH451" i="2"/>
  <c r="AG451" i="2"/>
  <c r="AF451" i="2"/>
  <c r="BI450" i="2"/>
  <c r="BH450" i="2"/>
  <c r="BG450" i="2"/>
  <c r="BF450" i="2"/>
  <c r="BE450" i="2"/>
  <c r="BD450" i="2"/>
  <c r="BC450" i="2"/>
  <c r="BB450" i="2"/>
  <c r="BA450" i="2"/>
  <c r="AZ450" i="2"/>
  <c r="AY450" i="2"/>
  <c r="AX450" i="2"/>
  <c r="AW450" i="2"/>
  <c r="AV450" i="2"/>
  <c r="AU450" i="2"/>
  <c r="AT450" i="2"/>
  <c r="AS450" i="2"/>
  <c r="AR450" i="2"/>
  <c r="AQ450" i="2"/>
  <c r="AP450" i="2"/>
  <c r="AO450" i="2"/>
  <c r="AN450" i="2"/>
  <c r="AM450" i="2"/>
  <c r="AL450" i="2"/>
  <c r="AK450" i="2"/>
  <c r="AJ450" i="2"/>
  <c r="AI450" i="2"/>
  <c r="AH450" i="2"/>
  <c r="AG450" i="2"/>
  <c r="AF450" i="2"/>
  <c r="BI449" i="2"/>
  <c r="BH449" i="2"/>
  <c r="BG449" i="2"/>
  <c r="BF449" i="2"/>
  <c r="BE449" i="2"/>
  <c r="BD449" i="2"/>
  <c r="BC449" i="2"/>
  <c r="BB449" i="2"/>
  <c r="BA449" i="2"/>
  <c r="AZ449" i="2"/>
  <c r="AY449" i="2"/>
  <c r="AX449" i="2"/>
  <c r="AW449" i="2"/>
  <c r="AV449" i="2"/>
  <c r="AU449" i="2"/>
  <c r="AT449" i="2"/>
  <c r="AS449" i="2"/>
  <c r="AR449" i="2"/>
  <c r="AQ449" i="2"/>
  <c r="AP449" i="2"/>
  <c r="AO449" i="2"/>
  <c r="AN449" i="2"/>
  <c r="AM449" i="2"/>
  <c r="AL449" i="2"/>
  <c r="AK449" i="2"/>
  <c r="AJ449" i="2"/>
  <c r="AI449" i="2"/>
  <c r="AH449" i="2"/>
  <c r="AG449" i="2"/>
  <c r="AF449" i="2"/>
  <c r="BI448" i="2"/>
  <c r="BH448" i="2"/>
  <c r="BG448" i="2"/>
  <c r="BF448" i="2"/>
  <c r="BE448" i="2"/>
  <c r="BD448" i="2"/>
  <c r="BC448" i="2"/>
  <c r="BB448" i="2"/>
  <c r="BA448" i="2"/>
  <c r="AZ448" i="2"/>
  <c r="AY448" i="2"/>
  <c r="AX448" i="2"/>
  <c r="AW448" i="2"/>
  <c r="AV448" i="2"/>
  <c r="AU448" i="2"/>
  <c r="AT448" i="2"/>
  <c r="AS448" i="2"/>
  <c r="AR448" i="2"/>
  <c r="AQ448" i="2"/>
  <c r="AP448" i="2"/>
  <c r="AO448" i="2"/>
  <c r="AN448" i="2"/>
  <c r="AM448" i="2"/>
  <c r="AL448" i="2"/>
  <c r="AK448" i="2"/>
  <c r="AJ448" i="2"/>
  <c r="AI448" i="2"/>
  <c r="AH448" i="2"/>
  <c r="AG448" i="2"/>
  <c r="AF448" i="2"/>
  <c r="BI447" i="2"/>
  <c r="BH447" i="2"/>
  <c r="BG447" i="2"/>
  <c r="BF447" i="2"/>
  <c r="BE447" i="2"/>
  <c r="BD447" i="2"/>
  <c r="BC447" i="2"/>
  <c r="BB447" i="2"/>
  <c r="BA447" i="2"/>
  <c r="AZ447" i="2"/>
  <c r="AY447" i="2"/>
  <c r="AX447" i="2"/>
  <c r="AW447" i="2"/>
  <c r="AV447" i="2"/>
  <c r="AU447" i="2"/>
  <c r="AT447" i="2"/>
  <c r="AS447" i="2"/>
  <c r="AR447" i="2"/>
  <c r="AQ447" i="2"/>
  <c r="AP447" i="2"/>
  <c r="AO447" i="2"/>
  <c r="AN447" i="2"/>
  <c r="AM447" i="2"/>
  <c r="AL447" i="2"/>
  <c r="AK447" i="2"/>
  <c r="AJ447" i="2"/>
  <c r="AI447" i="2"/>
  <c r="AH447" i="2"/>
  <c r="AG447" i="2"/>
  <c r="AF447" i="2"/>
  <c r="BI446" i="2"/>
  <c r="BH446" i="2"/>
  <c r="BG446" i="2"/>
  <c r="BF446" i="2"/>
  <c r="BE446" i="2"/>
  <c r="BD446" i="2"/>
  <c r="BC446" i="2"/>
  <c r="BB446" i="2"/>
  <c r="BA446" i="2"/>
  <c r="AZ446" i="2"/>
  <c r="AY446" i="2"/>
  <c r="AX446" i="2"/>
  <c r="AW446" i="2"/>
  <c r="AV446" i="2"/>
  <c r="AU446" i="2"/>
  <c r="AT446" i="2"/>
  <c r="AS446" i="2"/>
  <c r="AR446" i="2"/>
  <c r="AQ446" i="2"/>
  <c r="AP446" i="2"/>
  <c r="AO446" i="2"/>
  <c r="AN446" i="2"/>
  <c r="AM446" i="2"/>
  <c r="AL446" i="2"/>
  <c r="AK446" i="2"/>
  <c r="AJ446" i="2"/>
  <c r="AI446" i="2"/>
  <c r="AH446" i="2"/>
  <c r="AG446" i="2"/>
  <c r="AF446" i="2"/>
  <c r="BI445" i="2"/>
  <c r="BH445" i="2"/>
  <c r="BG445" i="2"/>
  <c r="BF445" i="2"/>
  <c r="BE445" i="2"/>
  <c r="BD445" i="2"/>
  <c r="BC445" i="2"/>
  <c r="BB445" i="2"/>
  <c r="BA445" i="2"/>
  <c r="AZ445" i="2"/>
  <c r="AY445" i="2"/>
  <c r="AX445" i="2"/>
  <c r="AW445" i="2"/>
  <c r="AV445" i="2"/>
  <c r="AU445" i="2"/>
  <c r="AT445" i="2"/>
  <c r="AS445" i="2"/>
  <c r="AR445" i="2"/>
  <c r="AQ445" i="2"/>
  <c r="AP445" i="2"/>
  <c r="AO445" i="2"/>
  <c r="AN445" i="2"/>
  <c r="AM445" i="2"/>
  <c r="AL445" i="2"/>
  <c r="AK445" i="2"/>
  <c r="AJ445" i="2"/>
  <c r="AI445" i="2"/>
  <c r="AH445" i="2"/>
  <c r="AG445" i="2"/>
  <c r="AF445" i="2"/>
  <c r="BI444" i="2"/>
  <c r="BH444" i="2"/>
  <c r="BG444" i="2"/>
  <c r="BF444" i="2"/>
  <c r="BE444" i="2"/>
  <c r="BD444" i="2"/>
  <c r="BC444" i="2"/>
  <c r="BB444" i="2"/>
  <c r="BA444" i="2"/>
  <c r="AZ444" i="2"/>
  <c r="AY444" i="2"/>
  <c r="AX444" i="2"/>
  <c r="AW444" i="2"/>
  <c r="AV444" i="2"/>
  <c r="AU444" i="2"/>
  <c r="AT444" i="2"/>
  <c r="AS444" i="2"/>
  <c r="AR444" i="2"/>
  <c r="AQ444" i="2"/>
  <c r="AP444" i="2"/>
  <c r="AO444" i="2"/>
  <c r="AN444" i="2"/>
  <c r="AM444" i="2"/>
  <c r="AL444" i="2"/>
  <c r="AK444" i="2"/>
  <c r="AJ444" i="2"/>
  <c r="AI444" i="2"/>
  <c r="AH444" i="2"/>
  <c r="AG444" i="2"/>
  <c r="AF444" i="2"/>
  <c r="BI443" i="2"/>
  <c r="BH443" i="2"/>
  <c r="BG443" i="2"/>
  <c r="BF443" i="2"/>
  <c r="BE443" i="2"/>
  <c r="BD443" i="2"/>
  <c r="BC443" i="2"/>
  <c r="BB443" i="2"/>
  <c r="BA443" i="2"/>
  <c r="AZ443" i="2"/>
  <c r="AY443" i="2"/>
  <c r="AX443" i="2"/>
  <c r="AW443" i="2"/>
  <c r="AV443" i="2"/>
  <c r="AU443" i="2"/>
  <c r="AT443" i="2"/>
  <c r="AS443" i="2"/>
  <c r="AR443" i="2"/>
  <c r="AQ443" i="2"/>
  <c r="AP443" i="2"/>
  <c r="AO443" i="2"/>
  <c r="AN443" i="2"/>
  <c r="AM443" i="2"/>
  <c r="AL443" i="2"/>
  <c r="AK443" i="2"/>
  <c r="AJ443" i="2"/>
  <c r="AI443" i="2"/>
  <c r="AH443" i="2"/>
  <c r="AG443" i="2"/>
  <c r="AF443" i="2"/>
  <c r="BI442" i="2"/>
  <c r="BH442" i="2"/>
  <c r="BG442" i="2"/>
  <c r="BF442" i="2"/>
  <c r="BE442" i="2"/>
  <c r="BD442" i="2"/>
  <c r="BC442" i="2"/>
  <c r="BB442" i="2"/>
  <c r="BA442" i="2"/>
  <c r="AZ442" i="2"/>
  <c r="AY442" i="2"/>
  <c r="AX442" i="2"/>
  <c r="AW442" i="2"/>
  <c r="AV442" i="2"/>
  <c r="AU442" i="2"/>
  <c r="AT442" i="2"/>
  <c r="AS442" i="2"/>
  <c r="AR442" i="2"/>
  <c r="AQ442" i="2"/>
  <c r="AP442" i="2"/>
  <c r="AO442" i="2"/>
  <c r="AN442" i="2"/>
  <c r="AM442" i="2"/>
  <c r="AL442" i="2"/>
  <c r="AK442" i="2"/>
  <c r="AJ442" i="2"/>
  <c r="AI442" i="2"/>
  <c r="AH442" i="2"/>
  <c r="AG442" i="2"/>
  <c r="AF442" i="2"/>
  <c r="BI441" i="2"/>
  <c r="BH441" i="2"/>
  <c r="BG441" i="2"/>
  <c r="BF441" i="2"/>
  <c r="BE441" i="2"/>
  <c r="BD441" i="2"/>
  <c r="BC441" i="2"/>
  <c r="BB441" i="2"/>
  <c r="BA441" i="2"/>
  <c r="AZ441" i="2"/>
  <c r="AY441" i="2"/>
  <c r="AX441" i="2"/>
  <c r="AW441" i="2"/>
  <c r="AV441" i="2"/>
  <c r="AU441" i="2"/>
  <c r="AT441" i="2"/>
  <c r="AS441" i="2"/>
  <c r="AR441" i="2"/>
  <c r="AQ441" i="2"/>
  <c r="AP441" i="2"/>
  <c r="AO441" i="2"/>
  <c r="AN441" i="2"/>
  <c r="AM441" i="2"/>
  <c r="AL441" i="2"/>
  <c r="AK441" i="2"/>
  <c r="AJ441" i="2"/>
  <c r="AI441" i="2"/>
  <c r="AH441" i="2"/>
  <c r="AG441" i="2"/>
  <c r="AF441" i="2"/>
  <c r="BI440" i="2"/>
  <c r="BH440" i="2"/>
  <c r="BG440" i="2"/>
  <c r="BF440" i="2"/>
  <c r="BE440" i="2"/>
  <c r="BD440" i="2"/>
  <c r="BC440" i="2"/>
  <c r="BB440" i="2"/>
  <c r="BA440" i="2"/>
  <c r="AZ440" i="2"/>
  <c r="AY440" i="2"/>
  <c r="AX440" i="2"/>
  <c r="AW440" i="2"/>
  <c r="AV440" i="2"/>
  <c r="AU440" i="2"/>
  <c r="AT440" i="2"/>
  <c r="AS440" i="2"/>
  <c r="AR440" i="2"/>
  <c r="AQ440" i="2"/>
  <c r="AP440" i="2"/>
  <c r="AO440" i="2"/>
  <c r="AN440" i="2"/>
  <c r="AM440" i="2"/>
  <c r="AL440" i="2"/>
  <c r="AK440" i="2"/>
  <c r="AJ440" i="2"/>
  <c r="AI440" i="2"/>
  <c r="AH440" i="2"/>
  <c r="AG440" i="2"/>
  <c r="AF440" i="2"/>
  <c r="BI439" i="2"/>
  <c r="BH439" i="2"/>
  <c r="BG439" i="2"/>
  <c r="BF439" i="2"/>
  <c r="BE439" i="2"/>
  <c r="BD439" i="2"/>
  <c r="BC439" i="2"/>
  <c r="BB439" i="2"/>
  <c r="BA439" i="2"/>
  <c r="AZ439" i="2"/>
  <c r="AY439" i="2"/>
  <c r="AX439" i="2"/>
  <c r="AW439" i="2"/>
  <c r="AV439" i="2"/>
  <c r="AU439" i="2"/>
  <c r="AT439" i="2"/>
  <c r="AS439" i="2"/>
  <c r="AR439" i="2"/>
  <c r="AQ439" i="2"/>
  <c r="AP439" i="2"/>
  <c r="AO439" i="2"/>
  <c r="AN439" i="2"/>
  <c r="AM439" i="2"/>
  <c r="AL439" i="2"/>
  <c r="AK439" i="2"/>
  <c r="AJ439" i="2"/>
  <c r="AI439" i="2"/>
  <c r="AH439" i="2"/>
  <c r="AG439" i="2"/>
  <c r="AF439" i="2"/>
  <c r="BI438" i="2"/>
  <c r="BH438" i="2"/>
  <c r="BG438" i="2"/>
  <c r="BF438" i="2"/>
  <c r="BE438" i="2"/>
  <c r="BD438" i="2"/>
  <c r="BC438" i="2"/>
  <c r="BB438" i="2"/>
  <c r="BA438" i="2"/>
  <c r="AZ438" i="2"/>
  <c r="AY438" i="2"/>
  <c r="AX438" i="2"/>
  <c r="AW438" i="2"/>
  <c r="AV438" i="2"/>
  <c r="AU438" i="2"/>
  <c r="AT438" i="2"/>
  <c r="AS438" i="2"/>
  <c r="AR438" i="2"/>
  <c r="AQ438" i="2"/>
  <c r="AP438" i="2"/>
  <c r="AO438" i="2"/>
  <c r="AN438" i="2"/>
  <c r="AM438" i="2"/>
  <c r="AL438" i="2"/>
  <c r="AK438" i="2"/>
  <c r="AJ438" i="2"/>
  <c r="AI438" i="2"/>
  <c r="AH438" i="2"/>
  <c r="AG438" i="2"/>
  <c r="AF438" i="2"/>
  <c r="BI437" i="2"/>
  <c r="BH437" i="2"/>
  <c r="BG437" i="2"/>
  <c r="BF437" i="2"/>
  <c r="BE437" i="2"/>
  <c r="BD437" i="2"/>
  <c r="BC437" i="2"/>
  <c r="BB437" i="2"/>
  <c r="BA437" i="2"/>
  <c r="AZ437" i="2"/>
  <c r="AY437" i="2"/>
  <c r="AX437" i="2"/>
  <c r="AW437" i="2"/>
  <c r="AV437" i="2"/>
  <c r="AU437" i="2"/>
  <c r="AT437" i="2"/>
  <c r="AS437" i="2"/>
  <c r="AR437" i="2"/>
  <c r="AQ437" i="2"/>
  <c r="AP437" i="2"/>
  <c r="AO437" i="2"/>
  <c r="AN437" i="2"/>
  <c r="AM437" i="2"/>
  <c r="AL437" i="2"/>
  <c r="AK437" i="2"/>
  <c r="AJ437" i="2"/>
  <c r="AI437" i="2"/>
  <c r="AH437" i="2"/>
  <c r="AG437" i="2"/>
  <c r="AF437" i="2"/>
  <c r="BI436" i="2"/>
  <c r="BH436" i="2"/>
  <c r="BG436" i="2"/>
  <c r="BF436" i="2"/>
  <c r="BE436" i="2"/>
  <c r="BD436" i="2"/>
  <c r="BC436" i="2"/>
  <c r="BB436" i="2"/>
  <c r="BA436" i="2"/>
  <c r="AZ436" i="2"/>
  <c r="AY436" i="2"/>
  <c r="AX436" i="2"/>
  <c r="AW436" i="2"/>
  <c r="AV436" i="2"/>
  <c r="AU436" i="2"/>
  <c r="AT436" i="2"/>
  <c r="AS436" i="2"/>
  <c r="AR436" i="2"/>
  <c r="AQ436" i="2"/>
  <c r="AP436" i="2"/>
  <c r="AO436" i="2"/>
  <c r="AN436" i="2"/>
  <c r="AM436" i="2"/>
  <c r="AL436" i="2"/>
  <c r="AK436" i="2"/>
  <c r="AJ436" i="2"/>
  <c r="AI436" i="2"/>
  <c r="AH436" i="2"/>
  <c r="AG436" i="2"/>
  <c r="AF436" i="2"/>
  <c r="BI435" i="2"/>
  <c r="BH435" i="2"/>
  <c r="BG435" i="2"/>
  <c r="BF435" i="2"/>
  <c r="BE435" i="2"/>
  <c r="BD435" i="2"/>
  <c r="BC435" i="2"/>
  <c r="BB435" i="2"/>
  <c r="BA435" i="2"/>
  <c r="AZ435" i="2"/>
  <c r="AY435" i="2"/>
  <c r="AX435" i="2"/>
  <c r="AW435" i="2"/>
  <c r="AV435" i="2"/>
  <c r="AU435" i="2"/>
  <c r="AT435" i="2"/>
  <c r="AS435" i="2"/>
  <c r="AR435" i="2"/>
  <c r="AQ435" i="2"/>
  <c r="AP435" i="2"/>
  <c r="AO435" i="2"/>
  <c r="AN435" i="2"/>
  <c r="AM435" i="2"/>
  <c r="AL435" i="2"/>
  <c r="AK435" i="2"/>
  <c r="AJ435" i="2"/>
  <c r="AI435" i="2"/>
  <c r="AH435" i="2"/>
  <c r="AG435" i="2"/>
  <c r="AF435" i="2"/>
  <c r="BI434" i="2"/>
  <c r="BH434" i="2"/>
  <c r="BG434" i="2"/>
  <c r="BF434" i="2"/>
  <c r="BE434" i="2"/>
  <c r="BD434" i="2"/>
  <c r="BC434" i="2"/>
  <c r="BB434" i="2"/>
  <c r="BA434" i="2"/>
  <c r="AZ434" i="2"/>
  <c r="AY434" i="2"/>
  <c r="AX434" i="2"/>
  <c r="AW434" i="2"/>
  <c r="AV434" i="2"/>
  <c r="AU434" i="2"/>
  <c r="AT434" i="2"/>
  <c r="AS434" i="2"/>
  <c r="AR434" i="2"/>
  <c r="AQ434" i="2"/>
  <c r="AP434" i="2"/>
  <c r="AO434" i="2"/>
  <c r="AN434" i="2"/>
  <c r="AM434" i="2"/>
  <c r="AL434" i="2"/>
  <c r="AK434" i="2"/>
  <c r="AJ434" i="2"/>
  <c r="AI434" i="2"/>
  <c r="AH434" i="2"/>
  <c r="AG434" i="2"/>
  <c r="AF434" i="2"/>
  <c r="BI433" i="2"/>
  <c r="BH433" i="2"/>
  <c r="BG433" i="2"/>
  <c r="BF433" i="2"/>
  <c r="BE433" i="2"/>
  <c r="BD433" i="2"/>
  <c r="BC433" i="2"/>
  <c r="BB433" i="2"/>
  <c r="BA433" i="2"/>
  <c r="AZ433" i="2"/>
  <c r="AY433" i="2"/>
  <c r="AX433" i="2"/>
  <c r="AW433" i="2"/>
  <c r="AV433" i="2"/>
  <c r="AU433" i="2"/>
  <c r="AT433" i="2"/>
  <c r="AS433" i="2"/>
  <c r="AR433" i="2"/>
  <c r="AQ433" i="2"/>
  <c r="AP433" i="2"/>
  <c r="AO433" i="2"/>
  <c r="AN433" i="2"/>
  <c r="AM433" i="2"/>
  <c r="AL433" i="2"/>
  <c r="AK433" i="2"/>
  <c r="AJ433" i="2"/>
  <c r="AI433" i="2"/>
  <c r="AH433" i="2"/>
  <c r="AG433" i="2"/>
  <c r="AF433" i="2"/>
  <c r="BI432" i="2"/>
  <c r="BH432" i="2"/>
  <c r="BG432" i="2"/>
  <c r="BF432" i="2"/>
  <c r="BE432" i="2"/>
  <c r="BD432" i="2"/>
  <c r="BC432" i="2"/>
  <c r="BB432" i="2"/>
  <c r="BA432" i="2"/>
  <c r="AZ432" i="2"/>
  <c r="AY432" i="2"/>
  <c r="AX432" i="2"/>
  <c r="AW432" i="2"/>
  <c r="AV432" i="2"/>
  <c r="AU432" i="2"/>
  <c r="AT432" i="2"/>
  <c r="AS432" i="2"/>
  <c r="AR432" i="2"/>
  <c r="AQ432" i="2"/>
  <c r="AP432" i="2"/>
  <c r="AO432" i="2"/>
  <c r="AN432" i="2"/>
  <c r="AM432" i="2"/>
  <c r="AL432" i="2"/>
  <c r="AK432" i="2"/>
  <c r="AJ432" i="2"/>
  <c r="AI432" i="2"/>
  <c r="AH432" i="2"/>
  <c r="AG432" i="2"/>
  <c r="AF432" i="2"/>
  <c r="BI431" i="2"/>
  <c r="BH431" i="2"/>
  <c r="BG431" i="2"/>
  <c r="BF431" i="2"/>
  <c r="BE431" i="2"/>
  <c r="BD431" i="2"/>
  <c r="BC431" i="2"/>
  <c r="BB431" i="2"/>
  <c r="BA431" i="2"/>
  <c r="AZ431" i="2"/>
  <c r="AY431" i="2"/>
  <c r="AX431" i="2"/>
  <c r="AW431" i="2"/>
  <c r="AV431" i="2"/>
  <c r="AU431" i="2"/>
  <c r="AT431" i="2"/>
  <c r="AS431" i="2"/>
  <c r="AR431" i="2"/>
  <c r="AQ431" i="2"/>
  <c r="AP431" i="2"/>
  <c r="AO431" i="2"/>
  <c r="AN431" i="2"/>
  <c r="AM431" i="2"/>
  <c r="AL431" i="2"/>
  <c r="AK431" i="2"/>
  <c r="AJ431" i="2"/>
  <c r="AI431" i="2"/>
  <c r="AH431" i="2"/>
  <c r="AG431" i="2"/>
  <c r="AF431" i="2"/>
  <c r="BI430" i="2"/>
  <c r="BH430" i="2"/>
  <c r="BG430" i="2"/>
  <c r="BF430" i="2"/>
  <c r="BE430" i="2"/>
  <c r="BD430" i="2"/>
  <c r="BC430" i="2"/>
  <c r="BB430" i="2"/>
  <c r="BA430" i="2"/>
  <c r="AZ430" i="2"/>
  <c r="AY430" i="2"/>
  <c r="AX430" i="2"/>
  <c r="AW430" i="2"/>
  <c r="AV430" i="2"/>
  <c r="AU430" i="2"/>
  <c r="AT430" i="2"/>
  <c r="AS430" i="2"/>
  <c r="AR430" i="2"/>
  <c r="AQ430" i="2"/>
  <c r="AP430" i="2"/>
  <c r="AO430" i="2"/>
  <c r="AN430" i="2"/>
  <c r="AM430" i="2"/>
  <c r="AL430" i="2"/>
  <c r="AK430" i="2"/>
  <c r="AJ430" i="2"/>
  <c r="AI430" i="2"/>
  <c r="AH430" i="2"/>
  <c r="AG430" i="2"/>
  <c r="AF430" i="2"/>
  <c r="BI429" i="2"/>
  <c r="BH429" i="2"/>
  <c r="BG429" i="2"/>
  <c r="BF429" i="2"/>
  <c r="BE429" i="2"/>
  <c r="BD429" i="2"/>
  <c r="BC429" i="2"/>
  <c r="BB429" i="2"/>
  <c r="BA429" i="2"/>
  <c r="AZ429" i="2"/>
  <c r="AY429" i="2"/>
  <c r="AX429" i="2"/>
  <c r="AW429" i="2"/>
  <c r="AV429" i="2"/>
  <c r="AU429" i="2"/>
  <c r="AT429" i="2"/>
  <c r="AS429" i="2"/>
  <c r="AR429" i="2"/>
  <c r="AQ429" i="2"/>
  <c r="AP429" i="2"/>
  <c r="AO429" i="2"/>
  <c r="AN429" i="2"/>
  <c r="AM429" i="2"/>
  <c r="AL429" i="2"/>
  <c r="AK429" i="2"/>
  <c r="AJ429" i="2"/>
  <c r="AI429" i="2"/>
  <c r="AH429" i="2"/>
  <c r="AG429" i="2"/>
  <c r="AF429" i="2"/>
  <c r="BI428" i="2"/>
  <c r="BH428" i="2"/>
  <c r="BG428" i="2"/>
  <c r="BF428" i="2"/>
  <c r="BE428" i="2"/>
  <c r="BD428" i="2"/>
  <c r="BC428" i="2"/>
  <c r="BB428" i="2"/>
  <c r="BA428" i="2"/>
  <c r="AZ428" i="2"/>
  <c r="AY428" i="2"/>
  <c r="AX428" i="2"/>
  <c r="AW428" i="2"/>
  <c r="AV428" i="2"/>
  <c r="AU428" i="2"/>
  <c r="AT428" i="2"/>
  <c r="AS428" i="2"/>
  <c r="AR428" i="2"/>
  <c r="AQ428" i="2"/>
  <c r="AP428" i="2"/>
  <c r="AO428" i="2"/>
  <c r="AN428" i="2"/>
  <c r="AM428" i="2"/>
  <c r="AL428" i="2"/>
  <c r="AK428" i="2"/>
  <c r="AJ428" i="2"/>
  <c r="AI428" i="2"/>
  <c r="AH428" i="2"/>
  <c r="AG428" i="2"/>
  <c r="AF428" i="2"/>
  <c r="BI427" i="2"/>
  <c r="BH427" i="2"/>
  <c r="BG427" i="2"/>
  <c r="BF427" i="2"/>
  <c r="BE427" i="2"/>
  <c r="BD427" i="2"/>
  <c r="BC427" i="2"/>
  <c r="BB427" i="2"/>
  <c r="BA427" i="2"/>
  <c r="AZ427" i="2"/>
  <c r="AY427" i="2"/>
  <c r="AX427" i="2"/>
  <c r="AW427" i="2"/>
  <c r="AV427" i="2"/>
  <c r="AU427" i="2"/>
  <c r="AT427" i="2"/>
  <c r="AS427" i="2"/>
  <c r="AR427" i="2"/>
  <c r="AQ427" i="2"/>
  <c r="AP427" i="2"/>
  <c r="AO427" i="2"/>
  <c r="AN427" i="2"/>
  <c r="AM427" i="2"/>
  <c r="AL427" i="2"/>
  <c r="AK427" i="2"/>
  <c r="AJ427" i="2"/>
  <c r="AI427" i="2"/>
  <c r="AH427" i="2"/>
  <c r="AG427" i="2"/>
  <c r="AF427" i="2"/>
  <c r="BI426" i="2"/>
  <c r="BH426" i="2"/>
  <c r="BG426" i="2"/>
  <c r="BF426" i="2"/>
  <c r="BE426" i="2"/>
  <c r="BD426" i="2"/>
  <c r="BC426" i="2"/>
  <c r="BB426" i="2"/>
  <c r="BA426" i="2"/>
  <c r="AZ426" i="2"/>
  <c r="AY426" i="2"/>
  <c r="AX426" i="2"/>
  <c r="AW426" i="2"/>
  <c r="AV426" i="2"/>
  <c r="AU426" i="2"/>
  <c r="AT426" i="2"/>
  <c r="AS426" i="2"/>
  <c r="AR426" i="2"/>
  <c r="AQ426" i="2"/>
  <c r="AP426" i="2"/>
  <c r="AO426" i="2"/>
  <c r="AN426" i="2"/>
  <c r="AM426" i="2"/>
  <c r="AL426" i="2"/>
  <c r="AK426" i="2"/>
  <c r="AJ426" i="2"/>
  <c r="AI426" i="2"/>
  <c r="AH426" i="2"/>
  <c r="AG426" i="2"/>
  <c r="AF426" i="2"/>
  <c r="BI425" i="2"/>
  <c r="BH425" i="2"/>
  <c r="BG425" i="2"/>
  <c r="BF425" i="2"/>
  <c r="BE425" i="2"/>
  <c r="BD425" i="2"/>
  <c r="BC425" i="2"/>
  <c r="BB425" i="2"/>
  <c r="BA425" i="2"/>
  <c r="AZ425" i="2"/>
  <c r="AY425" i="2"/>
  <c r="AX425" i="2"/>
  <c r="AW425" i="2"/>
  <c r="AV425" i="2"/>
  <c r="AU425" i="2"/>
  <c r="AT425" i="2"/>
  <c r="AS425" i="2"/>
  <c r="AR425" i="2"/>
  <c r="AQ425" i="2"/>
  <c r="AP425" i="2"/>
  <c r="AO425" i="2"/>
  <c r="AN425" i="2"/>
  <c r="AM425" i="2"/>
  <c r="AL425" i="2"/>
  <c r="AK425" i="2"/>
  <c r="AJ425" i="2"/>
  <c r="AI425" i="2"/>
  <c r="AH425" i="2"/>
  <c r="AG425" i="2"/>
  <c r="AF425" i="2"/>
  <c r="BI424" i="2"/>
  <c r="BH424" i="2"/>
  <c r="BG424" i="2"/>
  <c r="BF424" i="2"/>
  <c r="BE424" i="2"/>
  <c r="BD424" i="2"/>
  <c r="BC424" i="2"/>
  <c r="BB424" i="2"/>
  <c r="BA424" i="2"/>
  <c r="AZ424" i="2"/>
  <c r="AY424" i="2"/>
  <c r="AX424" i="2"/>
  <c r="AW424" i="2"/>
  <c r="AV424" i="2"/>
  <c r="AU424" i="2"/>
  <c r="AT424" i="2"/>
  <c r="AS424" i="2"/>
  <c r="AR424" i="2"/>
  <c r="AQ424" i="2"/>
  <c r="AP424" i="2"/>
  <c r="AO424" i="2"/>
  <c r="AN424" i="2"/>
  <c r="AM424" i="2"/>
  <c r="AL424" i="2"/>
  <c r="AK424" i="2"/>
  <c r="AJ424" i="2"/>
  <c r="AI424" i="2"/>
  <c r="AH424" i="2"/>
  <c r="AG424" i="2"/>
  <c r="AF424" i="2"/>
  <c r="BI423" i="2"/>
  <c r="BH423" i="2"/>
  <c r="BG423" i="2"/>
  <c r="BF423" i="2"/>
  <c r="BE423" i="2"/>
  <c r="BD423" i="2"/>
  <c r="BC423" i="2"/>
  <c r="BB423" i="2"/>
  <c r="BA423" i="2"/>
  <c r="AZ423" i="2"/>
  <c r="AY423" i="2"/>
  <c r="AX423" i="2"/>
  <c r="AW423" i="2"/>
  <c r="AV423" i="2"/>
  <c r="AU423" i="2"/>
  <c r="AT423" i="2"/>
  <c r="AS423" i="2"/>
  <c r="AR423" i="2"/>
  <c r="AQ423" i="2"/>
  <c r="AP423" i="2"/>
  <c r="AO423" i="2"/>
  <c r="AN423" i="2"/>
  <c r="AM423" i="2"/>
  <c r="AL423" i="2"/>
  <c r="AK423" i="2"/>
  <c r="AJ423" i="2"/>
  <c r="AI423" i="2"/>
  <c r="AH423" i="2"/>
  <c r="AG423" i="2"/>
  <c r="AF423" i="2"/>
  <c r="BI422" i="2"/>
  <c r="BH422" i="2"/>
  <c r="BG422" i="2"/>
  <c r="BF422" i="2"/>
  <c r="BE422" i="2"/>
  <c r="BD422" i="2"/>
  <c r="BC422" i="2"/>
  <c r="BB422" i="2"/>
  <c r="BA422" i="2"/>
  <c r="AZ422" i="2"/>
  <c r="AY422" i="2"/>
  <c r="AX422" i="2"/>
  <c r="AW422" i="2"/>
  <c r="AV422" i="2"/>
  <c r="AU422" i="2"/>
  <c r="AT422" i="2"/>
  <c r="AS422" i="2"/>
  <c r="AR422" i="2"/>
  <c r="AQ422" i="2"/>
  <c r="AP422" i="2"/>
  <c r="AO422" i="2"/>
  <c r="AN422" i="2"/>
  <c r="AM422" i="2"/>
  <c r="AL422" i="2"/>
  <c r="AK422" i="2"/>
  <c r="AJ422" i="2"/>
  <c r="AI422" i="2"/>
  <c r="AH422" i="2"/>
  <c r="AG422" i="2"/>
  <c r="AF422" i="2"/>
  <c r="BI421" i="2"/>
  <c r="BH421" i="2"/>
  <c r="BG421" i="2"/>
  <c r="BF421" i="2"/>
  <c r="BE421" i="2"/>
  <c r="BD421" i="2"/>
  <c r="BC421" i="2"/>
  <c r="BB421" i="2"/>
  <c r="BA421" i="2"/>
  <c r="AZ421" i="2"/>
  <c r="AY421" i="2"/>
  <c r="AX421" i="2"/>
  <c r="AW421" i="2"/>
  <c r="AV421" i="2"/>
  <c r="AU421" i="2"/>
  <c r="AT421" i="2"/>
  <c r="AS421" i="2"/>
  <c r="AR421" i="2"/>
  <c r="AQ421" i="2"/>
  <c r="AP421" i="2"/>
  <c r="AO421" i="2"/>
  <c r="AN421" i="2"/>
  <c r="AM421" i="2"/>
  <c r="AL421" i="2"/>
  <c r="AK421" i="2"/>
  <c r="AJ421" i="2"/>
  <c r="AI421" i="2"/>
  <c r="AH421" i="2"/>
  <c r="AG421" i="2"/>
  <c r="AF421" i="2"/>
  <c r="BI420" i="2"/>
  <c r="BH420" i="2"/>
  <c r="BG420" i="2"/>
  <c r="BF420" i="2"/>
  <c r="BE420" i="2"/>
  <c r="BD420" i="2"/>
  <c r="BC420" i="2"/>
  <c r="BB420" i="2"/>
  <c r="BA420" i="2"/>
  <c r="AZ420" i="2"/>
  <c r="AY420" i="2"/>
  <c r="AX420" i="2"/>
  <c r="AW420" i="2"/>
  <c r="AV420" i="2"/>
  <c r="AU420" i="2"/>
  <c r="AT420" i="2"/>
  <c r="AS420" i="2"/>
  <c r="AR420" i="2"/>
  <c r="AQ420" i="2"/>
  <c r="AP420" i="2"/>
  <c r="AO420" i="2"/>
  <c r="AN420" i="2"/>
  <c r="AM420" i="2"/>
  <c r="AL420" i="2"/>
  <c r="AK420" i="2"/>
  <c r="AJ420" i="2"/>
  <c r="AI420" i="2"/>
  <c r="AH420" i="2"/>
  <c r="AG420" i="2"/>
  <c r="AF420" i="2"/>
  <c r="BI419" i="2"/>
  <c r="BH419" i="2"/>
  <c r="BG419" i="2"/>
  <c r="BF419" i="2"/>
  <c r="BE419" i="2"/>
  <c r="BD419" i="2"/>
  <c r="BC419" i="2"/>
  <c r="BB419" i="2"/>
  <c r="BA419" i="2"/>
  <c r="AZ419" i="2"/>
  <c r="AY419" i="2"/>
  <c r="AX419" i="2"/>
  <c r="AW419" i="2"/>
  <c r="AV419" i="2"/>
  <c r="AU419" i="2"/>
  <c r="AT419" i="2"/>
  <c r="AS419" i="2"/>
  <c r="AR419" i="2"/>
  <c r="AQ419" i="2"/>
  <c r="AP419" i="2"/>
  <c r="AO419" i="2"/>
  <c r="AN419" i="2"/>
  <c r="AM419" i="2"/>
  <c r="AL419" i="2"/>
  <c r="AK419" i="2"/>
  <c r="AJ419" i="2"/>
  <c r="AI419" i="2"/>
  <c r="AH419" i="2"/>
  <c r="AG419" i="2"/>
  <c r="AF419" i="2"/>
  <c r="BI418" i="2"/>
  <c r="BH418" i="2"/>
  <c r="BG418" i="2"/>
  <c r="BF418" i="2"/>
  <c r="BE418" i="2"/>
  <c r="BD418" i="2"/>
  <c r="BC418" i="2"/>
  <c r="BB418" i="2"/>
  <c r="BA418" i="2"/>
  <c r="AZ418" i="2"/>
  <c r="AY418" i="2"/>
  <c r="AX418" i="2"/>
  <c r="AW418" i="2"/>
  <c r="AV418" i="2"/>
  <c r="AU418" i="2"/>
  <c r="AT418" i="2"/>
  <c r="AS418" i="2"/>
  <c r="AR418" i="2"/>
  <c r="AQ418" i="2"/>
  <c r="AP418" i="2"/>
  <c r="AO418" i="2"/>
  <c r="AN418" i="2"/>
  <c r="AM418" i="2"/>
  <c r="AL418" i="2"/>
  <c r="AK418" i="2"/>
  <c r="AJ418" i="2"/>
  <c r="AI418" i="2"/>
  <c r="AH418" i="2"/>
  <c r="AG418" i="2"/>
  <c r="AF418" i="2"/>
  <c r="BI417" i="2"/>
  <c r="BH417" i="2"/>
  <c r="BG417" i="2"/>
  <c r="BF417" i="2"/>
  <c r="BE417" i="2"/>
  <c r="BD417" i="2"/>
  <c r="BC417" i="2"/>
  <c r="BB417" i="2"/>
  <c r="BA417" i="2"/>
  <c r="AZ417" i="2"/>
  <c r="AY417" i="2"/>
  <c r="AX417" i="2"/>
  <c r="AW417" i="2"/>
  <c r="AV417" i="2"/>
  <c r="AU417" i="2"/>
  <c r="AT417" i="2"/>
  <c r="AS417" i="2"/>
  <c r="AR417" i="2"/>
  <c r="AQ417" i="2"/>
  <c r="AP417" i="2"/>
  <c r="AO417" i="2"/>
  <c r="AN417" i="2"/>
  <c r="AM417" i="2"/>
  <c r="AL417" i="2"/>
  <c r="AK417" i="2"/>
  <c r="AJ417" i="2"/>
  <c r="AI417" i="2"/>
  <c r="AH417" i="2"/>
  <c r="AG417" i="2"/>
  <c r="AF417" i="2"/>
  <c r="BI416" i="2"/>
  <c r="BH416" i="2"/>
  <c r="BG416" i="2"/>
  <c r="BF416" i="2"/>
  <c r="BE416" i="2"/>
  <c r="BD416" i="2"/>
  <c r="BC416" i="2"/>
  <c r="BB416" i="2"/>
  <c r="BA416" i="2"/>
  <c r="AZ416" i="2"/>
  <c r="AY416" i="2"/>
  <c r="AX416" i="2"/>
  <c r="AW416" i="2"/>
  <c r="AV416" i="2"/>
  <c r="AU416" i="2"/>
  <c r="AT416" i="2"/>
  <c r="AS416" i="2"/>
  <c r="AR416" i="2"/>
  <c r="AQ416" i="2"/>
  <c r="AP416" i="2"/>
  <c r="AO416" i="2"/>
  <c r="AN416" i="2"/>
  <c r="AM416" i="2"/>
  <c r="AL416" i="2"/>
  <c r="AK416" i="2"/>
  <c r="AJ416" i="2"/>
  <c r="AI416" i="2"/>
  <c r="AH416" i="2"/>
  <c r="AG416" i="2"/>
  <c r="AF416" i="2"/>
  <c r="BI415" i="2"/>
  <c r="BH415" i="2"/>
  <c r="BG415" i="2"/>
  <c r="BF415" i="2"/>
  <c r="BE415" i="2"/>
  <c r="BD415" i="2"/>
  <c r="BC415" i="2"/>
  <c r="BB415" i="2"/>
  <c r="BA415" i="2"/>
  <c r="AZ415" i="2"/>
  <c r="AY415" i="2"/>
  <c r="AX415" i="2"/>
  <c r="AW415" i="2"/>
  <c r="AV415" i="2"/>
  <c r="AU415" i="2"/>
  <c r="AT415" i="2"/>
  <c r="AS415" i="2"/>
  <c r="AR415" i="2"/>
  <c r="AQ415" i="2"/>
  <c r="AP415" i="2"/>
  <c r="AO415" i="2"/>
  <c r="AN415" i="2"/>
  <c r="AM415" i="2"/>
  <c r="AL415" i="2"/>
  <c r="AK415" i="2"/>
  <c r="AJ415" i="2"/>
  <c r="AI415" i="2"/>
  <c r="AH415" i="2"/>
  <c r="AG415" i="2"/>
  <c r="AF415" i="2"/>
  <c r="BI414" i="2"/>
  <c r="BH414" i="2"/>
  <c r="BG414" i="2"/>
  <c r="BF414" i="2"/>
  <c r="BE414" i="2"/>
  <c r="BD414" i="2"/>
  <c r="BC414" i="2"/>
  <c r="BB414" i="2"/>
  <c r="BA414" i="2"/>
  <c r="AZ414" i="2"/>
  <c r="AY414" i="2"/>
  <c r="AX414" i="2"/>
  <c r="AW414" i="2"/>
  <c r="AV414" i="2"/>
  <c r="AU414" i="2"/>
  <c r="AT414" i="2"/>
  <c r="AS414" i="2"/>
  <c r="AR414" i="2"/>
  <c r="AQ414" i="2"/>
  <c r="AP414" i="2"/>
  <c r="AO414" i="2"/>
  <c r="AN414" i="2"/>
  <c r="AM414" i="2"/>
  <c r="AL414" i="2"/>
  <c r="AK414" i="2"/>
  <c r="AJ414" i="2"/>
  <c r="AI414" i="2"/>
  <c r="AH414" i="2"/>
  <c r="AG414" i="2"/>
  <c r="AF414" i="2"/>
  <c r="BI413" i="2"/>
  <c r="BH413" i="2"/>
  <c r="BG413" i="2"/>
  <c r="BF413" i="2"/>
  <c r="BE413" i="2"/>
  <c r="BD413" i="2"/>
  <c r="BC413" i="2"/>
  <c r="BB413" i="2"/>
  <c r="BA413" i="2"/>
  <c r="AZ413" i="2"/>
  <c r="AY413" i="2"/>
  <c r="AX413" i="2"/>
  <c r="AW413" i="2"/>
  <c r="AV413" i="2"/>
  <c r="AU413" i="2"/>
  <c r="AT413" i="2"/>
  <c r="AS413" i="2"/>
  <c r="AR413" i="2"/>
  <c r="AQ413" i="2"/>
  <c r="AP413" i="2"/>
  <c r="AO413" i="2"/>
  <c r="AN413" i="2"/>
  <c r="AM413" i="2"/>
  <c r="AL413" i="2"/>
  <c r="AK413" i="2"/>
  <c r="AJ413" i="2"/>
  <c r="AI413" i="2"/>
  <c r="AH413" i="2"/>
  <c r="AG413" i="2"/>
  <c r="AF413" i="2"/>
  <c r="BI412" i="2"/>
  <c r="BH412" i="2"/>
  <c r="BG412" i="2"/>
  <c r="BF412" i="2"/>
  <c r="BE412" i="2"/>
  <c r="BD412" i="2"/>
  <c r="BC412" i="2"/>
  <c r="BB412" i="2"/>
  <c r="BA412" i="2"/>
  <c r="AZ412" i="2"/>
  <c r="AY412" i="2"/>
  <c r="AX412" i="2"/>
  <c r="AW412" i="2"/>
  <c r="AV412" i="2"/>
  <c r="AU412" i="2"/>
  <c r="AT412" i="2"/>
  <c r="AS412" i="2"/>
  <c r="AR412" i="2"/>
  <c r="AQ412" i="2"/>
  <c r="AP412" i="2"/>
  <c r="AO412" i="2"/>
  <c r="AN412" i="2"/>
  <c r="AM412" i="2"/>
  <c r="AL412" i="2"/>
  <c r="AK412" i="2"/>
  <c r="AJ412" i="2"/>
  <c r="AI412" i="2"/>
  <c r="AH412" i="2"/>
  <c r="AG412" i="2"/>
  <c r="AF412" i="2"/>
  <c r="BI411" i="2"/>
  <c r="BH411" i="2"/>
  <c r="BG411" i="2"/>
  <c r="BF411" i="2"/>
  <c r="BE411" i="2"/>
  <c r="BD411" i="2"/>
  <c r="BC411" i="2"/>
  <c r="BB411" i="2"/>
  <c r="BA411" i="2"/>
  <c r="AZ411" i="2"/>
  <c r="AY411" i="2"/>
  <c r="AX411" i="2"/>
  <c r="AW411" i="2"/>
  <c r="AV411" i="2"/>
  <c r="AU411" i="2"/>
  <c r="AT411" i="2"/>
  <c r="AS411" i="2"/>
  <c r="AR411" i="2"/>
  <c r="AQ411" i="2"/>
  <c r="AP411" i="2"/>
  <c r="AO411" i="2"/>
  <c r="AN411" i="2"/>
  <c r="AM411" i="2"/>
  <c r="AL411" i="2"/>
  <c r="AK411" i="2"/>
  <c r="AJ411" i="2"/>
  <c r="AI411" i="2"/>
  <c r="AH411" i="2"/>
  <c r="AG411" i="2"/>
  <c r="AF411" i="2"/>
  <c r="BI410" i="2"/>
  <c r="BH410" i="2"/>
  <c r="BG410" i="2"/>
  <c r="BF410" i="2"/>
  <c r="BE410" i="2"/>
  <c r="BD410" i="2"/>
  <c r="BC410" i="2"/>
  <c r="BB410" i="2"/>
  <c r="BA410" i="2"/>
  <c r="AZ410" i="2"/>
  <c r="AY410" i="2"/>
  <c r="AX410" i="2"/>
  <c r="AW410" i="2"/>
  <c r="AV410" i="2"/>
  <c r="AU410" i="2"/>
  <c r="AT410" i="2"/>
  <c r="AS410" i="2"/>
  <c r="AR410" i="2"/>
  <c r="AQ410" i="2"/>
  <c r="AP410" i="2"/>
  <c r="AO410" i="2"/>
  <c r="AN410" i="2"/>
  <c r="AM410" i="2"/>
  <c r="AL410" i="2"/>
  <c r="AK410" i="2"/>
  <c r="AJ410" i="2"/>
  <c r="AI410" i="2"/>
  <c r="AH410" i="2"/>
  <c r="AG410" i="2"/>
  <c r="AF410" i="2"/>
  <c r="BI409" i="2"/>
  <c r="BH409" i="2"/>
  <c r="BG409" i="2"/>
  <c r="BF409" i="2"/>
  <c r="BE409" i="2"/>
  <c r="BD409" i="2"/>
  <c r="BC409" i="2"/>
  <c r="BB409" i="2"/>
  <c r="BA409" i="2"/>
  <c r="AZ409" i="2"/>
  <c r="AY409" i="2"/>
  <c r="AX409" i="2"/>
  <c r="AW409" i="2"/>
  <c r="AV409" i="2"/>
  <c r="AU409" i="2"/>
  <c r="AT409" i="2"/>
  <c r="AS409" i="2"/>
  <c r="AR409" i="2"/>
  <c r="AQ409" i="2"/>
  <c r="AP409" i="2"/>
  <c r="AO409" i="2"/>
  <c r="AN409" i="2"/>
  <c r="AM409" i="2"/>
  <c r="AL409" i="2"/>
  <c r="AK409" i="2"/>
  <c r="AJ409" i="2"/>
  <c r="AI409" i="2"/>
  <c r="AH409" i="2"/>
  <c r="AG409" i="2"/>
  <c r="AF409" i="2"/>
  <c r="BI408" i="2"/>
  <c r="BH408" i="2"/>
  <c r="BG408" i="2"/>
  <c r="BF408" i="2"/>
  <c r="BE408" i="2"/>
  <c r="BD408" i="2"/>
  <c r="BC408" i="2"/>
  <c r="BB408" i="2"/>
  <c r="BA408" i="2"/>
  <c r="AZ408" i="2"/>
  <c r="AY408" i="2"/>
  <c r="AX408" i="2"/>
  <c r="AW408" i="2"/>
  <c r="AV408" i="2"/>
  <c r="AU408" i="2"/>
  <c r="AT408" i="2"/>
  <c r="AS408" i="2"/>
  <c r="AR408" i="2"/>
  <c r="AQ408" i="2"/>
  <c r="AP408" i="2"/>
  <c r="AO408" i="2"/>
  <c r="AN408" i="2"/>
  <c r="AM408" i="2"/>
  <c r="AL408" i="2"/>
  <c r="AK408" i="2"/>
  <c r="AJ408" i="2"/>
  <c r="AI408" i="2"/>
  <c r="AH408" i="2"/>
  <c r="AG408" i="2"/>
  <c r="AF408" i="2"/>
  <c r="BI407" i="2"/>
  <c r="BH407" i="2"/>
  <c r="BG407" i="2"/>
  <c r="BF407" i="2"/>
  <c r="BE407" i="2"/>
  <c r="BD407" i="2"/>
  <c r="BC407" i="2"/>
  <c r="BB407" i="2"/>
  <c r="BA407" i="2"/>
  <c r="AZ407" i="2"/>
  <c r="AY407" i="2"/>
  <c r="AX407" i="2"/>
  <c r="AW407" i="2"/>
  <c r="AV407" i="2"/>
  <c r="AU407" i="2"/>
  <c r="AT407" i="2"/>
  <c r="AS407" i="2"/>
  <c r="AR407" i="2"/>
  <c r="AQ407" i="2"/>
  <c r="AP407" i="2"/>
  <c r="AO407" i="2"/>
  <c r="AN407" i="2"/>
  <c r="AM407" i="2"/>
  <c r="AL407" i="2"/>
  <c r="AK407" i="2"/>
  <c r="AJ407" i="2"/>
  <c r="AI407" i="2"/>
  <c r="AH407" i="2"/>
  <c r="AG407" i="2"/>
  <c r="AF407" i="2"/>
  <c r="BI406" i="2"/>
  <c r="BH406" i="2"/>
  <c r="BG406" i="2"/>
  <c r="BF406" i="2"/>
  <c r="BE406" i="2"/>
  <c r="BD406" i="2"/>
  <c r="BC406" i="2"/>
  <c r="BB406" i="2"/>
  <c r="BA406" i="2"/>
  <c r="AZ406" i="2"/>
  <c r="AY406" i="2"/>
  <c r="AX406" i="2"/>
  <c r="AW406" i="2"/>
  <c r="AV406" i="2"/>
  <c r="AU406" i="2"/>
  <c r="AT406" i="2"/>
  <c r="AS406" i="2"/>
  <c r="AR406" i="2"/>
  <c r="AQ406" i="2"/>
  <c r="AP406" i="2"/>
  <c r="AO406" i="2"/>
  <c r="AN406" i="2"/>
  <c r="AM406" i="2"/>
  <c r="AL406" i="2"/>
  <c r="AK406" i="2"/>
  <c r="AJ406" i="2"/>
  <c r="AI406" i="2"/>
  <c r="AH406" i="2"/>
  <c r="AG406" i="2"/>
  <c r="AF406" i="2"/>
  <c r="BI405" i="2"/>
  <c r="BH405" i="2"/>
  <c r="BG405" i="2"/>
  <c r="BF405" i="2"/>
  <c r="BE405" i="2"/>
  <c r="BD405" i="2"/>
  <c r="BC405" i="2"/>
  <c r="BB405" i="2"/>
  <c r="BA405" i="2"/>
  <c r="AZ405" i="2"/>
  <c r="AY405" i="2"/>
  <c r="AX405" i="2"/>
  <c r="AW405" i="2"/>
  <c r="AV405" i="2"/>
  <c r="AU405" i="2"/>
  <c r="AT405" i="2"/>
  <c r="AS405" i="2"/>
  <c r="AR405" i="2"/>
  <c r="AQ405" i="2"/>
  <c r="AP405" i="2"/>
  <c r="AO405" i="2"/>
  <c r="AN405" i="2"/>
  <c r="AM405" i="2"/>
  <c r="AL405" i="2"/>
  <c r="AK405" i="2"/>
  <c r="AJ405" i="2"/>
  <c r="AI405" i="2"/>
  <c r="AH405" i="2"/>
  <c r="AG405" i="2"/>
  <c r="AF405" i="2"/>
  <c r="BI404" i="2"/>
  <c r="BH404" i="2"/>
  <c r="BG404" i="2"/>
  <c r="BF404" i="2"/>
  <c r="BE404" i="2"/>
  <c r="BD404" i="2"/>
  <c r="BC404" i="2"/>
  <c r="BB404" i="2"/>
  <c r="BA404" i="2"/>
  <c r="AZ404" i="2"/>
  <c r="AY404" i="2"/>
  <c r="AX404" i="2"/>
  <c r="AW404" i="2"/>
  <c r="AV404" i="2"/>
  <c r="AU404" i="2"/>
  <c r="AT404" i="2"/>
  <c r="AS404" i="2"/>
  <c r="AR404" i="2"/>
  <c r="AQ404" i="2"/>
  <c r="AP404" i="2"/>
  <c r="AO404" i="2"/>
  <c r="AN404" i="2"/>
  <c r="AM404" i="2"/>
  <c r="AL404" i="2"/>
  <c r="AK404" i="2"/>
  <c r="AJ404" i="2"/>
  <c r="AI404" i="2"/>
  <c r="AH404" i="2"/>
  <c r="AG404" i="2"/>
  <c r="AF404" i="2"/>
  <c r="BI403" i="2"/>
  <c r="BH403" i="2"/>
  <c r="BG403" i="2"/>
  <c r="BF403" i="2"/>
  <c r="BE403" i="2"/>
  <c r="BD403" i="2"/>
  <c r="BC403" i="2"/>
  <c r="BB403" i="2"/>
  <c r="BA403" i="2"/>
  <c r="AZ403" i="2"/>
  <c r="AY403" i="2"/>
  <c r="AX403" i="2"/>
  <c r="AW403" i="2"/>
  <c r="AV403" i="2"/>
  <c r="AU403" i="2"/>
  <c r="AT403" i="2"/>
  <c r="AS403" i="2"/>
  <c r="AR403" i="2"/>
  <c r="AQ403" i="2"/>
  <c r="AP403" i="2"/>
  <c r="AO403" i="2"/>
  <c r="AN403" i="2"/>
  <c r="AM403" i="2"/>
  <c r="AL403" i="2"/>
  <c r="AK403" i="2"/>
  <c r="AJ403" i="2"/>
  <c r="AI403" i="2"/>
  <c r="AH403" i="2"/>
  <c r="AG403" i="2"/>
  <c r="AF403" i="2"/>
  <c r="BI402" i="2"/>
  <c r="BH402" i="2"/>
  <c r="BG402" i="2"/>
  <c r="BF402" i="2"/>
  <c r="BE402" i="2"/>
  <c r="BD402" i="2"/>
  <c r="BC402" i="2"/>
  <c r="BB402" i="2"/>
  <c r="BA402" i="2"/>
  <c r="AZ402" i="2"/>
  <c r="AY402" i="2"/>
  <c r="AX402" i="2"/>
  <c r="AW402" i="2"/>
  <c r="AV402" i="2"/>
  <c r="AU402" i="2"/>
  <c r="AT402" i="2"/>
  <c r="AS402" i="2"/>
  <c r="AR402" i="2"/>
  <c r="AQ402" i="2"/>
  <c r="AP402" i="2"/>
  <c r="AO402" i="2"/>
  <c r="AN402" i="2"/>
  <c r="AM402" i="2"/>
  <c r="AL402" i="2"/>
  <c r="AK402" i="2"/>
  <c r="AJ402" i="2"/>
  <c r="AI402" i="2"/>
  <c r="AH402" i="2"/>
  <c r="AG402" i="2"/>
  <c r="AF402" i="2"/>
  <c r="BI401" i="2"/>
  <c r="BH401" i="2"/>
  <c r="BG401" i="2"/>
  <c r="BF401" i="2"/>
  <c r="BE401" i="2"/>
  <c r="BD401" i="2"/>
  <c r="BC401" i="2"/>
  <c r="BB401" i="2"/>
  <c r="BA401" i="2"/>
  <c r="AZ401" i="2"/>
  <c r="AY401" i="2"/>
  <c r="AX401" i="2"/>
  <c r="AW401" i="2"/>
  <c r="AV401" i="2"/>
  <c r="AU401" i="2"/>
  <c r="AT401" i="2"/>
  <c r="AS401" i="2"/>
  <c r="AR401" i="2"/>
  <c r="AQ401" i="2"/>
  <c r="AP401" i="2"/>
  <c r="AO401" i="2"/>
  <c r="AN401" i="2"/>
  <c r="AM401" i="2"/>
  <c r="AL401" i="2"/>
  <c r="AK401" i="2"/>
  <c r="AJ401" i="2"/>
  <c r="AI401" i="2"/>
  <c r="AH401" i="2"/>
  <c r="AG401" i="2"/>
  <c r="AF401" i="2"/>
  <c r="BI400" i="2"/>
  <c r="BH400" i="2"/>
  <c r="BG400" i="2"/>
  <c r="BF400" i="2"/>
  <c r="BE400" i="2"/>
  <c r="BD400" i="2"/>
  <c r="BC400" i="2"/>
  <c r="BB400" i="2"/>
  <c r="BA400" i="2"/>
  <c r="AZ400" i="2"/>
  <c r="AY400" i="2"/>
  <c r="AX400" i="2"/>
  <c r="AW400" i="2"/>
  <c r="AV400" i="2"/>
  <c r="AU400" i="2"/>
  <c r="AT400" i="2"/>
  <c r="AS400" i="2"/>
  <c r="AR400" i="2"/>
  <c r="AQ400" i="2"/>
  <c r="AP400" i="2"/>
  <c r="AO400" i="2"/>
  <c r="AN400" i="2"/>
  <c r="AM400" i="2"/>
  <c r="AL400" i="2"/>
  <c r="AK400" i="2"/>
  <c r="AJ400" i="2"/>
  <c r="AI400" i="2"/>
  <c r="AH400" i="2"/>
  <c r="AG400" i="2"/>
  <c r="AF400" i="2"/>
  <c r="BI399" i="2"/>
  <c r="BH399" i="2"/>
  <c r="BG399" i="2"/>
  <c r="BF399" i="2"/>
  <c r="BE399" i="2"/>
  <c r="BD399" i="2"/>
  <c r="BC399" i="2"/>
  <c r="BB399" i="2"/>
  <c r="BA399" i="2"/>
  <c r="AZ399" i="2"/>
  <c r="AY399" i="2"/>
  <c r="AX399" i="2"/>
  <c r="AW399" i="2"/>
  <c r="AV399" i="2"/>
  <c r="AU399" i="2"/>
  <c r="AT399" i="2"/>
  <c r="AS399" i="2"/>
  <c r="AR399" i="2"/>
  <c r="AQ399" i="2"/>
  <c r="AP399" i="2"/>
  <c r="AO399" i="2"/>
  <c r="AN399" i="2"/>
  <c r="AM399" i="2"/>
  <c r="AL399" i="2"/>
  <c r="AK399" i="2"/>
  <c r="AJ399" i="2"/>
  <c r="AI399" i="2"/>
  <c r="AH399" i="2"/>
  <c r="AG399" i="2"/>
  <c r="AF399" i="2"/>
  <c r="BI398" i="2"/>
  <c r="BH398" i="2"/>
  <c r="BG398" i="2"/>
  <c r="BF398" i="2"/>
  <c r="BE398" i="2"/>
  <c r="BD398" i="2"/>
  <c r="BC398" i="2"/>
  <c r="BB398" i="2"/>
  <c r="BA398" i="2"/>
  <c r="AZ398" i="2"/>
  <c r="AY398" i="2"/>
  <c r="AX398" i="2"/>
  <c r="AW398" i="2"/>
  <c r="AV398" i="2"/>
  <c r="AU398" i="2"/>
  <c r="AT398" i="2"/>
  <c r="AS398" i="2"/>
  <c r="AR398" i="2"/>
  <c r="AQ398" i="2"/>
  <c r="AP398" i="2"/>
  <c r="AO398" i="2"/>
  <c r="AN398" i="2"/>
  <c r="AM398" i="2"/>
  <c r="AL398" i="2"/>
  <c r="AK398" i="2"/>
  <c r="AJ398" i="2"/>
  <c r="AI398" i="2"/>
  <c r="AH398" i="2"/>
  <c r="AG398" i="2"/>
  <c r="AF398" i="2"/>
  <c r="BI397" i="2"/>
  <c r="BH397" i="2"/>
  <c r="BG397" i="2"/>
  <c r="BF397" i="2"/>
  <c r="BE397" i="2"/>
  <c r="BD397" i="2"/>
  <c r="BC397" i="2"/>
  <c r="BB397" i="2"/>
  <c r="BA397" i="2"/>
  <c r="AZ397" i="2"/>
  <c r="AY397" i="2"/>
  <c r="AX397" i="2"/>
  <c r="AW397" i="2"/>
  <c r="AV397" i="2"/>
  <c r="AU397" i="2"/>
  <c r="AT397" i="2"/>
  <c r="AS397" i="2"/>
  <c r="AR397" i="2"/>
  <c r="AQ397" i="2"/>
  <c r="AP397" i="2"/>
  <c r="AO397" i="2"/>
  <c r="AN397" i="2"/>
  <c r="AM397" i="2"/>
  <c r="AL397" i="2"/>
  <c r="AK397" i="2"/>
  <c r="AJ397" i="2"/>
  <c r="AI397" i="2"/>
  <c r="AH397" i="2"/>
  <c r="AG397" i="2"/>
  <c r="AF397" i="2"/>
  <c r="BI396" i="2"/>
  <c r="BH396" i="2"/>
  <c r="BG396" i="2"/>
  <c r="BF396" i="2"/>
  <c r="BE396" i="2"/>
  <c r="BD396" i="2"/>
  <c r="BC396" i="2"/>
  <c r="BB396" i="2"/>
  <c r="BA396" i="2"/>
  <c r="AZ396" i="2"/>
  <c r="AY396" i="2"/>
  <c r="AX396" i="2"/>
  <c r="AW396" i="2"/>
  <c r="AV396" i="2"/>
  <c r="AU396" i="2"/>
  <c r="AT396" i="2"/>
  <c r="AS396" i="2"/>
  <c r="AR396" i="2"/>
  <c r="AQ396" i="2"/>
  <c r="AP396" i="2"/>
  <c r="AO396" i="2"/>
  <c r="AN396" i="2"/>
  <c r="AM396" i="2"/>
  <c r="AL396" i="2"/>
  <c r="AK396" i="2"/>
  <c r="AJ396" i="2"/>
  <c r="AI396" i="2"/>
  <c r="AH396" i="2"/>
  <c r="AG396" i="2"/>
  <c r="AF396" i="2"/>
  <c r="BI395" i="2"/>
  <c r="BH395" i="2"/>
  <c r="BG395" i="2"/>
  <c r="BF395" i="2"/>
  <c r="BE395" i="2"/>
  <c r="BD395" i="2"/>
  <c r="BC395" i="2"/>
  <c r="BB395" i="2"/>
  <c r="BA395" i="2"/>
  <c r="AZ395" i="2"/>
  <c r="AY395" i="2"/>
  <c r="AX395" i="2"/>
  <c r="AW395" i="2"/>
  <c r="AV395" i="2"/>
  <c r="AU395" i="2"/>
  <c r="AT395" i="2"/>
  <c r="AS395" i="2"/>
  <c r="AR395" i="2"/>
  <c r="AQ395" i="2"/>
  <c r="AP395" i="2"/>
  <c r="AO395" i="2"/>
  <c r="AN395" i="2"/>
  <c r="AM395" i="2"/>
  <c r="AL395" i="2"/>
  <c r="AK395" i="2"/>
  <c r="AJ395" i="2"/>
  <c r="AI395" i="2"/>
  <c r="AH395" i="2"/>
  <c r="AG395" i="2"/>
  <c r="AF395" i="2"/>
  <c r="BI394" i="2"/>
  <c r="BH394" i="2"/>
  <c r="BG394" i="2"/>
  <c r="BF394" i="2"/>
  <c r="BE394" i="2"/>
  <c r="BD394" i="2"/>
  <c r="BC394" i="2"/>
  <c r="BB394" i="2"/>
  <c r="BA394" i="2"/>
  <c r="AZ394" i="2"/>
  <c r="AY394" i="2"/>
  <c r="AX394" i="2"/>
  <c r="AW394" i="2"/>
  <c r="AV394" i="2"/>
  <c r="AU394" i="2"/>
  <c r="AT394" i="2"/>
  <c r="AS394" i="2"/>
  <c r="AR394" i="2"/>
  <c r="AQ394" i="2"/>
  <c r="AP394" i="2"/>
  <c r="AO394" i="2"/>
  <c r="AN394" i="2"/>
  <c r="AM394" i="2"/>
  <c r="AL394" i="2"/>
  <c r="AK394" i="2"/>
  <c r="AJ394" i="2"/>
  <c r="AI394" i="2"/>
  <c r="AH394" i="2"/>
  <c r="AG394" i="2"/>
  <c r="AF394" i="2"/>
  <c r="BI393" i="2"/>
  <c r="BH393" i="2"/>
  <c r="BG393" i="2"/>
  <c r="BF393" i="2"/>
  <c r="BE393" i="2"/>
  <c r="BD393" i="2"/>
  <c r="BC393" i="2"/>
  <c r="BB393" i="2"/>
  <c r="BA393" i="2"/>
  <c r="AZ393" i="2"/>
  <c r="AY393" i="2"/>
  <c r="AX393" i="2"/>
  <c r="AW393" i="2"/>
  <c r="AV393" i="2"/>
  <c r="AU393" i="2"/>
  <c r="AT393" i="2"/>
  <c r="AS393" i="2"/>
  <c r="AR393" i="2"/>
  <c r="AQ393" i="2"/>
  <c r="AP393" i="2"/>
  <c r="AO393" i="2"/>
  <c r="AN393" i="2"/>
  <c r="AM393" i="2"/>
  <c r="AL393" i="2"/>
  <c r="AK393" i="2"/>
  <c r="AJ393" i="2"/>
  <c r="AI393" i="2"/>
  <c r="AH393" i="2"/>
  <c r="AG393" i="2"/>
  <c r="AF393" i="2"/>
  <c r="BI392" i="2"/>
  <c r="BH392" i="2"/>
  <c r="BG392" i="2"/>
  <c r="BF392" i="2"/>
  <c r="BE392" i="2"/>
  <c r="BD392" i="2"/>
  <c r="BC392" i="2"/>
  <c r="BB392" i="2"/>
  <c r="BA392" i="2"/>
  <c r="AZ392" i="2"/>
  <c r="AY392" i="2"/>
  <c r="AX392" i="2"/>
  <c r="AW392" i="2"/>
  <c r="AV392" i="2"/>
  <c r="AU392" i="2"/>
  <c r="AT392" i="2"/>
  <c r="AS392" i="2"/>
  <c r="AR392" i="2"/>
  <c r="AQ392" i="2"/>
  <c r="AP392" i="2"/>
  <c r="AO392" i="2"/>
  <c r="AN392" i="2"/>
  <c r="AM392" i="2"/>
  <c r="AL392" i="2"/>
  <c r="AK392" i="2"/>
  <c r="AJ392" i="2"/>
  <c r="AI392" i="2"/>
  <c r="AH392" i="2"/>
  <c r="AG392" i="2"/>
  <c r="AF392" i="2"/>
  <c r="BI391" i="2"/>
  <c r="BH391" i="2"/>
  <c r="BG391" i="2"/>
  <c r="BF391" i="2"/>
  <c r="BE391" i="2"/>
  <c r="BD391" i="2"/>
  <c r="BC391" i="2"/>
  <c r="BB391" i="2"/>
  <c r="BA391" i="2"/>
  <c r="AZ391" i="2"/>
  <c r="AY391" i="2"/>
  <c r="AX391" i="2"/>
  <c r="AW391" i="2"/>
  <c r="AV391" i="2"/>
  <c r="AU391" i="2"/>
  <c r="AT391" i="2"/>
  <c r="AS391" i="2"/>
  <c r="AR391" i="2"/>
  <c r="AQ391" i="2"/>
  <c r="AP391" i="2"/>
  <c r="AO391" i="2"/>
  <c r="AN391" i="2"/>
  <c r="AM391" i="2"/>
  <c r="AL391" i="2"/>
  <c r="AK391" i="2"/>
  <c r="AJ391" i="2"/>
  <c r="AI391" i="2"/>
  <c r="AH391" i="2"/>
  <c r="AG391" i="2"/>
  <c r="AF391" i="2"/>
  <c r="BI390" i="2"/>
  <c r="BH390" i="2"/>
  <c r="BG390" i="2"/>
  <c r="BF390" i="2"/>
  <c r="BE390" i="2"/>
  <c r="BD390" i="2"/>
  <c r="BC390" i="2"/>
  <c r="BB390" i="2"/>
  <c r="BA390" i="2"/>
  <c r="AZ390" i="2"/>
  <c r="AY390" i="2"/>
  <c r="AX390" i="2"/>
  <c r="AW390" i="2"/>
  <c r="AV390" i="2"/>
  <c r="AU390" i="2"/>
  <c r="AT390" i="2"/>
  <c r="AS390" i="2"/>
  <c r="AR390" i="2"/>
  <c r="AQ390" i="2"/>
  <c r="AP390" i="2"/>
  <c r="AO390" i="2"/>
  <c r="AN390" i="2"/>
  <c r="AM390" i="2"/>
  <c r="AL390" i="2"/>
  <c r="AK390" i="2"/>
  <c r="AJ390" i="2"/>
  <c r="AI390" i="2"/>
  <c r="AH390" i="2"/>
  <c r="AG390" i="2"/>
  <c r="AF390" i="2"/>
  <c r="BI389" i="2"/>
  <c r="BH389" i="2"/>
  <c r="BG389" i="2"/>
  <c r="BF389" i="2"/>
  <c r="BE389" i="2"/>
  <c r="BD389" i="2"/>
  <c r="BC389" i="2"/>
  <c r="BB389" i="2"/>
  <c r="BA389" i="2"/>
  <c r="AZ389" i="2"/>
  <c r="AY389" i="2"/>
  <c r="AX389" i="2"/>
  <c r="AW389" i="2"/>
  <c r="AV389" i="2"/>
  <c r="AU389" i="2"/>
  <c r="AT389" i="2"/>
  <c r="AS389" i="2"/>
  <c r="AR389" i="2"/>
  <c r="AQ389" i="2"/>
  <c r="AP389" i="2"/>
  <c r="AO389" i="2"/>
  <c r="AN389" i="2"/>
  <c r="AM389" i="2"/>
  <c r="AL389" i="2"/>
  <c r="AK389" i="2"/>
  <c r="AJ389" i="2"/>
  <c r="AI389" i="2"/>
  <c r="AH389" i="2"/>
  <c r="AG389" i="2"/>
  <c r="AF389" i="2"/>
  <c r="BI388" i="2"/>
  <c r="BH388" i="2"/>
  <c r="BG388" i="2"/>
  <c r="BF388" i="2"/>
  <c r="BE388" i="2"/>
  <c r="BD388" i="2"/>
  <c r="BC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BI387" i="2"/>
  <c r="BH387" i="2"/>
  <c r="BG387" i="2"/>
  <c r="BF387" i="2"/>
  <c r="BE387" i="2"/>
  <c r="BD387" i="2"/>
  <c r="BC387" i="2"/>
  <c r="BB387" i="2"/>
  <c r="BA387" i="2"/>
  <c r="AZ387" i="2"/>
  <c r="AY387" i="2"/>
  <c r="AX387" i="2"/>
  <c r="AW387" i="2"/>
  <c r="AV387" i="2"/>
  <c r="AU387" i="2"/>
  <c r="AT387" i="2"/>
  <c r="AS387" i="2"/>
  <c r="AR387" i="2"/>
  <c r="AQ387" i="2"/>
  <c r="AP387" i="2"/>
  <c r="AO387" i="2"/>
  <c r="AN387" i="2"/>
  <c r="AM387" i="2"/>
  <c r="AL387" i="2"/>
  <c r="AK387" i="2"/>
  <c r="AJ387" i="2"/>
  <c r="AI387" i="2"/>
  <c r="AH387" i="2"/>
  <c r="AG387" i="2"/>
  <c r="AF387" i="2"/>
  <c r="BI386" i="2"/>
  <c r="BH386" i="2"/>
  <c r="BG386" i="2"/>
  <c r="BF386" i="2"/>
  <c r="BE386" i="2"/>
  <c r="BD386" i="2"/>
  <c r="BC386" i="2"/>
  <c r="BB386" i="2"/>
  <c r="BA386" i="2"/>
  <c r="AZ386" i="2"/>
  <c r="AY386" i="2"/>
  <c r="AX386" i="2"/>
  <c r="AW386" i="2"/>
  <c r="AV386" i="2"/>
  <c r="AU386" i="2"/>
  <c r="AT386" i="2"/>
  <c r="AS386" i="2"/>
  <c r="AR386" i="2"/>
  <c r="AQ386" i="2"/>
  <c r="AP386" i="2"/>
  <c r="AO386" i="2"/>
  <c r="AN386" i="2"/>
  <c r="AM386" i="2"/>
  <c r="AL386" i="2"/>
  <c r="AK386" i="2"/>
  <c r="AJ386" i="2"/>
  <c r="AI386" i="2"/>
  <c r="AH386" i="2"/>
  <c r="AG386" i="2"/>
  <c r="AF386" i="2"/>
  <c r="BI385" i="2"/>
  <c r="BH385" i="2"/>
  <c r="BG385" i="2"/>
  <c r="BF385" i="2"/>
  <c r="BE385" i="2"/>
  <c r="BD385" i="2"/>
  <c r="BC385" i="2"/>
  <c r="BB385" i="2"/>
  <c r="BA385" i="2"/>
  <c r="AZ385" i="2"/>
  <c r="AY385" i="2"/>
  <c r="AX385" i="2"/>
  <c r="AW385" i="2"/>
  <c r="AV385" i="2"/>
  <c r="AU385" i="2"/>
  <c r="AT385" i="2"/>
  <c r="AS385" i="2"/>
  <c r="AR385" i="2"/>
  <c r="AQ385" i="2"/>
  <c r="AP385" i="2"/>
  <c r="AO385" i="2"/>
  <c r="AN385" i="2"/>
  <c r="AM385" i="2"/>
  <c r="AL385" i="2"/>
  <c r="AK385" i="2"/>
  <c r="AJ385" i="2"/>
  <c r="AI385" i="2"/>
  <c r="AH385" i="2"/>
  <c r="AG385" i="2"/>
  <c r="AF385" i="2"/>
  <c r="BI384" i="2"/>
  <c r="BH384" i="2"/>
  <c r="BG384" i="2"/>
  <c r="BF384" i="2"/>
  <c r="BE384" i="2"/>
  <c r="BD384" i="2"/>
  <c r="BC384" i="2"/>
  <c r="BB384" i="2"/>
  <c r="BA384" i="2"/>
  <c r="AZ384" i="2"/>
  <c r="AY384" i="2"/>
  <c r="AX384" i="2"/>
  <c r="AW384" i="2"/>
  <c r="AV384" i="2"/>
  <c r="AU384" i="2"/>
  <c r="AT384" i="2"/>
  <c r="AS384" i="2"/>
  <c r="AR384" i="2"/>
  <c r="AQ384" i="2"/>
  <c r="AP384" i="2"/>
  <c r="AO384" i="2"/>
  <c r="AN384" i="2"/>
  <c r="AM384" i="2"/>
  <c r="AL384" i="2"/>
  <c r="AK384" i="2"/>
  <c r="AJ384" i="2"/>
  <c r="AI384" i="2"/>
  <c r="AH384" i="2"/>
  <c r="AG384" i="2"/>
  <c r="AF384" i="2"/>
  <c r="BI383" i="2"/>
  <c r="BH383" i="2"/>
  <c r="BG383" i="2"/>
  <c r="BF383" i="2"/>
  <c r="BE383" i="2"/>
  <c r="BD383" i="2"/>
  <c r="BC383" i="2"/>
  <c r="BB383" i="2"/>
  <c r="BA383" i="2"/>
  <c r="AZ383" i="2"/>
  <c r="AY383" i="2"/>
  <c r="AX383" i="2"/>
  <c r="AW383" i="2"/>
  <c r="AV383" i="2"/>
  <c r="AU383" i="2"/>
  <c r="AT383" i="2"/>
  <c r="AS383" i="2"/>
  <c r="AR383" i="2"/>
  <c r="AQ383" i="2"/>
  <c r="AP383" i="2"/>
  <c r="AO383" i="2"/>
  <c r="AN383" i="2"/>
  <c r="AM383" i="2"/>
  <c r="AL383" i="2"/>
  <c r="AK383" i="2"/>
  <c r="AJ383" i="2"/>
  <c r="AI383" i="2"/>
  <c r="AH383" i="2"/>
  <c r="AG383" i="2"/>
  <c r="AF383" i="2"/>
  <c r="BI382" i="2"/>
  <c r="BH382" i="2"/>
  <c r="BG382" i="2"/>
  <c r="BF382" i="2"/>
  <c r="BE382" i="2"/>
  <c r="BD382" i="2"/>
  <c r="BC382" i="2"/>
  <c r="BB382" i="2"/>
  <c r="BA382" i="2"/>
  <c r="AZ382" i="2"/>
  <c r="AY382" i="2"/>
  <c r="AX382" i="2"/>
  <c r="AW382" i="2"/>
  <c r="AV382" i="2"/>
  <c r="AU382" i="2"/>
  <c r="AT382" i="2"/>
  <c r="AS382" i="2"/>
  <c r="AR382" i="2"/>
  <c r="AQ382" i="2"/>
  <c r="AP382" i="2"/>
  <c r="AO382" i="2"/>
  <c r="AN382" i="2"/>
  <c r="AM382" i="2"/>
  <c r="AL382" i="2"/>
  <c r="AK382" i="2"/>
  <c r="AJ382" i="2"/>
  <c r="AI382" i="2"/>
  <c r="AH382" i="2"/>
  <c r="AG382" i="2"/>
  <c r="AF382" i="2"/>
  <c r="BI381" i="2"/>
  <c r="BH381" i="2"/>
  <c r="BG381" i="2"/>
  <c r="BF381" i="2"/>
  <c r="BE381" i="2"/>
  <c r="BD381" i="2"/>
  <c r="BC381" i="2"/>
  <c r="BB381" i="2"/>
  <c r="BA381" i="2"/>
  <c r="AZ381" i="2"/>
  <c r="AY381" i="2"/>
  <c r="AX381" i="2"/>
  <c r="AW381" i="2"/>
  <c r="AV381" i="2"/>
  <c r="AU381" i="2"/>
  <c r="AT381" i="2"/>
  <c r="AS381" i="2"/>
  <c r="AR381" i="2"/>
  <c r="AQ381" i="2"/>
  <c r="AP381" i="2"/>
  <c r="AO381" i="2"/>
  <c r="AN381" i="2"/>
  <c r="AM381" i="2"/>
  <c r="AL381" i="2"/>
  <c r="AK381" i="2"/>
  <c r="AJ381" i="2"/>
  <c r="AI381" i="2"/>
  <c r="AH381" i="2"/>
  <c r="AG381" i="2"/>
  <c r="AF381" i="2"/>
  <c r="BI380" i="2"/>
  <c r="BH380" i="2"/>
  <c r="BG380" i="2"/>
  <c r="BF380" i="2"/>
  <c r="BE380" i="2"/>
  <c r="BD380" i="2"/>
  <c r="BC380" i="2"/>
  <c r="BB380" i="2"/>
  <c r="BA380" i="2"/>
  <c r="AZ380" i="2"/>
  <c r="AY380" i="2"/>
  <c r="AX380" i="2"/>
  <c r="AW380" i="2"/>
  <c r="AV380" i="2"/>
  <c r="AU380" i="2"/>
  <c r="AT380" i="2"/>
  <c r="AS380" i="2"/>
  <c r="AR380" i="2"/>
  <c r="AQ380" i="2"/>
  <c r="AP380" i="2"/>
  <c r="AO380" i="2"/>
  <c r="AN380" i="2"/>
  <c r="AM380" i="2"/>
  <c r="AL380" i="2"/>
  <c r="AK380" i="2"/>
  <c r="AJ380" i="2"/>
  <c r="AI380" i="2"/>
  <c r="AH380" i="2"/>
  <c r="AG380" i="2"/>
  <c r="AF380" i="2"/>
  <c r="BI379" i="2"/>
  <c r="BH379" i="2"/>
  <c r="BG379" i="2"/>
  <c r="BF379" i="2"/>
  <c r="BE379" i="2"/>
  <c r="BD379" i="2"/>
  <c r="BC379" i="2"/>
  <c r="BB379" i="2"/>
  <c r="BA379" i="2"/>
  <c r="AZ379" i="2"/>
  <c r="AY379" i="2"/>
  <c r="AX379" i="2"/>
  <c r="AW379" i="2"/>
  <c r="AV379" i="2"/>
  <c r="AU379" i="2"/>
  <c r="AT379" i="2"/>
  <c r="AS379" i="2"/>
  <c r="AR379" i="2"/>
  <c r="AQ379" i="2"/>
  <c r="AP379" i="2"/>
  <c r="AO379" i="2"/>
  <c r="AN379" i="2"/>
  <c r="AM379" i="2"/>
  <c r="AL379" i="2"/>
  <c r="AK379" i="2"/>
  <c r="AJ379" i="2"/>
  <c r="AI379" i="2"/>
  <c r="AH379" i="2"/>
  <c r="AG379" i="2"/>
  <c r="AF379" i="2"/>
  <c r="BI378" i="2"/>
  <c r="BH378" i="2"/>
  <c r="BG378" i="2"/>
  <c r="BF378" i="2"/>
  <c r="BE378" i="2"/>
  <c r="BD378" i="2"/>
  <c r="BC378" i="2"/>
  <c r="BB378" i="2"/>
  <c r="BA378" i="2"/>
  <c r="AZ378" i="2"/>
  <c r="AY378" i="2"/>
  <c r="AX378" i="2"/>
  <c r="AW378" i="2"/>
  <c r="AV378" i="2"/>
  <c r="AU378" i="2"/>
  <c r="AT378" i="2"/>
  <c r="AS378" i="2"/>
  <c r="AR378" i="2"/>
  <c r="AQ378" i="2"/>
  <c r="AP378" i="2"/>
  <c r="AO378" i="2"/>
  <c r="AN378" i="2"/>
  <c r="AM378" i="2"/>
  <c r="AL378" i="2"/>
  <c r="AK378" i="2"/>
  <c r="AJ378" i="2"/>
  <c r="AI378" i="2"/>
  <c r="AH378" i="2"/>
  <c r="AG378" i="2"/>
  <c r="AF378" i="2"/>
  <c r="BI377" i="2"/>
  <c r="BH377" i="2"/>
  <c r="BG377" i="2"/>
  <c r="BF377" i="2"/>
  <c r="BE377" i="2"/>
  <c r="BD377" i="2"/>
  <c r="BC377" i="2"/>
  <c r="BB377" i="2"/>
  <c r="BA377" i="2"/>
  <c r="AZ377" i="2"/>
  <c r="AY377" i="2"/>
  <c r="AX377" i="2"/>
  <c r="AW377" i="2"/>
  <c r="AV377" i="2"/>
  <c r="AU377" i="2"/>
  <c r="AT377" i="2"/>
  <c r="AS377" i="2"/>
  <c r="AR377" i="2"/>
  <c r="AQ377" i="2"/>
  <c r="AP377" i="2"/>
  <c r="AO377" i="2"/>
  <c r="AN377" i="2"/>
  <c r="AM377" i="2"/>
  <c r="AL377" i="2"/>
  <c r="AK377" i="2"/>
  <c r="AJ377" i="2"/>
  <c r="AI377" i="2"/>
  <c r="AH377" i="2"/>
  <c r="AG377" i="2"/>
  <c r="AF377" i="2"/>
  <c r="BI376" i="2"/>
  <c r="BH376" i="2"/>
  <c r="BG376" i="2"/>
  <c r="BF376" i="2"/>
  <c r="BE376" i="2"/>
  <c r="BD376" i="2"/>
  <c r="BC376" i="2"/>
  <c r="BB376" i="2"/>
  <c r="BA376" i="2"/>
  <c r="AZ376" i="2"/>
  <c r="AY376" i="2"/>
  <c r="AX376" i="2"/>
  <c r="AW376" i="2"/>
  <c r="AV376" i="2"/>
  <c r="AU376" i="2"/>
  <c r="AT376" i="2"/>
  <c r="AS376" i="2"/>
  <c r="AR376" i="2"/>
  <c r="AQ376" i="2"/>
  <c r="AP376" i="2"/>
  <c r="AO376" i="2"/>
  <c r="AN376" i="2"/>
  <c r="AM376" i="2"/>
  <c r="AL376" i="2"/>
  <c r="AK376" i="2"/>
  <c r="AJ376" i="2"/>
  <c r="AI376" i="2"/>
  <c r="AH376" i="2"/>
  <c r="AG376" i="2"/>
  <c r="AF376" i="2"/>
  <c r="BI375" i="2"/>
  <c r="BH375" i="2"/>
  <c r="BG375" i="2"/>
  <c r="BF375" i="2"/>
  <c r="BE375" i="2"/>
  <c r="BD375" i="2"/>
  <c r="BC375" i="2"/>
  <c r="BB375" i="2"/>
  <c r="BA375" i="2"/>
  <c r="AZ375" i="2"/>
  <c r="AY375" i="2"/>
  <c r="AX375" i="2"/>
  <c r="AW375" i="2"/>
  <c r="AV375" i="2"/>
  <c r="AU375" i="2"/>
  <c r="AT375" i="2"/>
  <c r="AS375" i="2"/>
  <c r="AR375" i="2"/>
  <c r="AQ375" i="2"/>
  <c r="AP375" i="2"/>
  <c r="AO375" i="2"/>
  <c r="AN375" i="2"/>
  <c r="AM375" i="2"/>
  <c r="AL375" i="2"/>
  <c r="AK375" i="2"/>
  <c r="AJ375" i="2"/>
  <c r="AI375" i="2"/>
  <c r="AH375" i="2"/>
  <c r="AG375" i="2"/>
  <c r="AF375" i="2"/>
  <c r="BI374" i="2"/>
  <c r="BH374" i="2"/>
  <c r="BG374" i="2"/>
  <c r="BF374" i="2"/>
  <c r="BE374" i="2"/>
  <c r="BD374" i="2"/>
  <c r="BC374" i="2"/>
  <c r="BB374" i="2"/>
  <c r="BA374" i="2"/>
  <c r="AZ374" i="2"/>
  <c r="AY374" i="2"/>
  <c r="AX374" i="2"/>
  <c r="AW374" i="2"/>
  <c r="AV374" i="2"/>
  <c r="AU374" i="2"/>
  <c r="AT374" i="2"/>
  <c r="AS374" i="2"/>
  <c r="AR374" i="2"/>
  <c r="AQ374" i="2"/>
  <c r="AP374" i="2"/>
  <c r="AO374" i="2"/>
  <c r="AN374" i="2"/>
  <c r="AM374" i="2"/>
  <c r="AL374" i="2"/>
  <c r="AK374" i="2"/>
  <c r="AJ374" i="2"/>
  <c r="AI374" i="2"/>
  <c r="AH374" i="2"/>
  <c r="AG374" i="2"/>
  <c r="AF374" i="2"/>
  <c r="BI373" i="2"/>
  <c r="BH373" i="2"/>
  <c r="BG373" i="2"/>
  <c r="BF373" i="2"/>
  <c r="BE373" i="2"/>
  <c r="BD373" i="2"/>
  <c r="BC373" i="2"/>
  <c r="BB373" i="2"/>
  <c r="BA373" i="2"/>
  <c r="AZ373" i="2"/>
  <c r="AY373" i="2"/>
  <c r="AX373" i="2"/>
  <c r="AW373" i="2"/>
  <c r="AV373" i="2"/>
  <c r="AU373" i="2"/>
  <c r="AT373" i="2"/>
  <c r="AS373" i="2"/>
  <c r="AR373" i="2"/>
  <c r="AQ373" i="2"/>
  <c r="AP373" i="2"/>
  <c r="AO373" i="2"/>
  <c r="AN373" i="2"/>
  <c r="AM373" i="2"/>
  <c r="AL373" i="2"/>
  <c r="AK373" i="2"/>
  <c r="AJ373" i="2"/>
  <c r="AI373" i="2"/>
  <c r="AH373" i="2"/>
  <c r="AG373" i="2"/>
  <c r="AF373" i="2"/>
  <c r="BI372" i="2"/>
  <c r="BH372" i="2"/>
  <c r="BG372" i="2"/>
  <c r="BF372" i="2"/>
  <c r="BE372" i="2"/>
  <c r="BD372" i="2"/>
  <c r="BC372" i="2"/>
  <c r="BB372" i="2"/>
  <c r="BA372" i="2"/>
  <c r="AZ372" i="2"/>
  <c r="AY372" i="2"/>
  <c r="AX372" i="2"/>
  <c r="AW372" i="2"/>
  <c r="AV372" i="2"/>
  <c r="AU372" i="2"/>
  <c r="AT372" i="2"/>
  <c r="AS372" i="2"/>
  <c r="AR372" i="2"/>
  <c r="AQ372" i="2"/>
  <c r="AP372" i="2"/>
  <c r="AO372" i="2"/>
  <c r="AN372" i="2"/>
  <c r="AM372" i="2"/>
  <c r="AL372" i="2"/>
  <c r="AK372" i="2"/>
  <c r="AJ372" i="2"/>
  <c r="AI372" i="2"/>
  <c r="AH372" i="2"/>
  <c r="AG372" i="2"/>
  <c r="AF372" i="2"/>
  <c r="BI371" i="2"/>
  <c r="BH371" i="2"/>
  <c r="BG371" i="2"/>
  <c r="BF371" i="2"/>
  <c r="BE371" i="2"/>
  <c r="BD371" i="2"/>
  <c r="BC371" i="2"/>
  <c r="BB371" i="2"/>
  <c r="BA371" i="2"/>
  <c r="AZ371" i="2"/>
  <c r="AY371" i="2"/>
  <c r="AX371" i="2"/>
  <c r="AW371" i="2"/>
  <c r="AV371" i="2"/>
  <c r="AU371" i="2"/>
  <c r="AT371" i="2"/>
  <c r="AS371" i="2"/>
  <c r="AR371" i="2"/>
  <c r="AQ371" i="2"/>
  <c r="AP371" i="2"/>
  <c r="AO371" i="2"/>
  <c r="AN371" i="2"/>
  <c r="AM371" i="2"/>
  <c r="AL371" i="2"/>
  <c r="AK371" i="2"/>
  <c r="AJ371" i="2"/>
  <c r="AI371" i="2"/>
  <c r="AH371" i="2"/>
  <c r="AG371" i="2"/>
  <c r="AF371" i="2"/>
  <c r="BI370" i="2"/>
  <c r="BH370" i="2"/>
  <c r="BG370" i="2"/>
  <c r="BF370" i="2"/>
  <c r="BE370" i="2"/>
  <c r="BD370" i="2"/>
  <c r="BC370" i="2"/>
  <c r="BB370" i="2"/>
  <c r="BA370" i="2"/>
  <c r="AZ370" i="2"/>
  <c r="AY370" i="2"/>
  <c r="AX370" i="2"/>
  <c r="AW370" i="2"/>
  <c r="AV370" i="2"/>
  <c r="AU370" i="2"/>
  <c r="AT370" i="2"/>
  <c r="AS370" i="2"/>
  <c r="AR370" i="2"/>
  <c r="AQ370" i="2"/>
  <c r="AP370" i="2"/>
  <c r="AO370" i="2"/>
  <c r="AN370" i="2"/>
  <c r="AM370" i="2"/>
  <c r="AL370" i="2"/>
  <c r="AK370" i="2"/>
  <c r="AJ370" i="2"/>
  <c r="AI370" i="2"/>
  <c r="AH370" i="2"/>
  <c r="AG370" i="2"/>
  <c r="AF370" i="2"/>
  <c r="BI369" i="2"/>
  <c r="BH369" i="2"/>
  <c r="BG369" i="2"/>
  <c r="BF369" i="2"/>
  <c r="BE369" i="2"/>
  <c r="BD369" i="2"/>
  <c r="BC369" i="2"/>
  <c r="BB369" i="2"/>
  <c r="BA369" i="2"/>
  <c r="AZ369" i="2"/>
  <c r="AY369" i="2"/>
  <c r="AX369" i="2"/>
  <c r="AW369" i="2"/>
  <c r="AV369" i="2"/>
  <c r="AU369" i="2"/>
  <c r="AT369" i="2"/>
  <c r="AS369" i="2"/>
  <c r="AR369" i="2"/>
  <c r="AQ369" i="2"/>
  <c r="AP369" i="2"/>
  <c r="AO369" i="2"/>
  <c r="AN369" i="2"/>
  <c r="AM369" i="2"/>
  <c r="AL369" i="2"/>
  <c r="AK369" i="2"/>
  <c r="AJ369" i="2"/>
  <c r="AI369" i="2"/>
  <c r="AH369" i="2"/>
  <c r="AG369" i="2"/>
  <c r="AF369" i="2"/>
  <c r="BI368" i="2"/>
  <c r="BH368" i="2"/>
  <c r="BG368" i="2"/>
  <c r="BF368" i="2"/>
  <c r="BE368" i="2"/>
  <c r="BD368" i="2"/>
  <c r="BC368" i="2"/>
  <c r="BB368" i="2"/>
  <c r="BA368" i="2"/>
  <c r="AZ368" i="2"/>
  <c r="AY368" i="2"/>
  <c r="AX368" i="2"/>
  <c r="AW368" i="2"/>
  <c r="AV368" i="2"/>
  <c r="AU368" i="2"/>
  <c r="AT368" i="2"/>
  <c r="AS368" i="2"/>
  <c r="AR368" i="2"/>
  <c r="AQ368" i="2"/>
  <c r="AP368" i="2"/>
  <c r="AO368" i="2"/>
  <c r="AN368" i="2"/>
  <c r="AM368" i="2"/>
  <c r="AL368" i="2"/>
  <c r="AK368" i="2"/>
  <c r="AJ368" i="2"/>
  <c r="AI368" i="2"/>
  <c r="AH368" i="2"/>
  <c r="AG368" i="2"/>
  <c r="AF368" i="2"/>
  <c r="BI367" i="2"/>
  <c r="BH367" i="2"/>
  <c r="BG367" i="2"/>
  <c r="BF367" i="2"/>
  <c r="BE367" i="2"/>
  <c r="BD367" i="2"/>
  <c r="BC367" i="2"/>
  <c r="BB367" i="2"/>
  <c r="BA367" i="2"/>
  <c r="AZ367" i="2"/>
  <c r="AY367" i="2"/>
  <c r="AX367" i="2"/>
  <c r="AW367" i="2"/>
  <c r="AV367" i="2"/>
  <c r="AU367" i="2"/>
  <c r="AT367" i="2"/>
  <c r="AS367" i="2"/>
  <c r="AR367" i="2"/>
  <c r="AQ367" i="2"/>
  <c r="AP367" i="2"/>
  <c r="AO367" i="2"/>
  <c r="AN367" i="2"/>
  <c r="AM367" i="2"/>
  <c r="AL367" i="2"/>
  <c r="AK367" i="2"/>
  <c r="AJ367" i="2"/>
  <c r="AI367" i="2"/>
  <c r="AH367" i="2"/>
  <c r="AG367" i="2"/>
  <c r="AF367" i="2"/>
  <c r="BI366" i="2"/>
  <c r="BH366" i="2"/>
  <c r="BG366" i="2"/>
  <c r="BF366" i="2"/>
  <c r="BE366" i="2"/>
  <c r="BD366" i="2"/>
  <c r="BC366" i="2"/>
  <c r="BB366" i="2"/>
  <c r="BA366" i="2"/>
  <c r="AZ366" i="2"/>
  <c r="AY366" i="2"/>
  <c r="AX366" i="2"/>
  <c r="AW366" i="2"/>
  <c r="AV366" i="2"/>
  <c r="AU366" i="2"/>
  <c r="AT366" i="2"/>
  <c r="AS366" i="2"/>
  <c r="AR366" i="2"/>
  <c r="AQ366" i="2"/>
  <c r="AP366" i="2"/>
  <c r="AO366" i="2"/>
  <c r="AN366" i="2"/>
  <c r="AM366" i="2"/>
  <c r="AL366" i="2"/>
  <c r="AK366" i="2"/>
  <c r="AJ366" i="2"/>
  <c r="AI366" i="2"/>
  <c r="AH366" i="2"/>
  <c r="AG366" i="2"/>
  <c r="AF366" i="2"/>
  <c r="BI365" i="2"/>
  <c r="BH365" i="2"/>
  <c r="BG365" i="2"/>
  <c r="BF365" i="2"/>
  <c r="BE365" i="2"/>
  <c r="BD365" i="2"/>
  <c r="BC365" i="2"/>
  <c r="BB365" i="2"/>
  <c r="BA365" i="2"/>
  <c r="AZ365" i="2"/>
  <c r="AY365" i="2"/>
  <c r="AX365" i="2"/>
  <c r="AW365" i="2"/>
  <c r="AV365" i="2"/>
  <c r="AU365" i="2"/>
  <c r="AT365" i="2"/>
  <c r="AS365" i="2"/>
  <c r="AR365" i="2"/>
  <c r="AQ365" i="2"/>
  <c r="AP365" i="2"/>
  <c r="AO365" i="2"/>
  <c r="AN365" i="2"/>
  <c r="AM365" i="2"/>
  <c r="AL365" i="2"/>
  <c r="AK365" i="2"/>
  <c r="AJ365" i="2"/>
  <c r="AI365" i="2"/>
  <c r="AH365" i="2"/>
  <c r="AG365" i="2"/>
  <c r="AF365"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BI363" i="2"/>
  <c r="BH363" i="2"/>
  <c r="BG363" i="2"/>
  <c r="BF363" i="2"/>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AF363" i="2"/>
  <c r="BI362" i="2"/>
  <c r="BH362" i="2"/>
  <c r="BG362" i="2"/>
  <c r="BF362" i="2"/>
  <c r="BE362" i="2"/>
  <c r="BD362" i="2"/>
  <c r="BC362" i="2"/>
  <c r="BB362" i="2"/>
  <c r="BA362" i="2"/>
  <c r="AZ362" i="2"/>
  <c r="AY362" i="2"/>
  <c r="AX362" i="2"/>
  <c r="AW362" i="2"/>
  <c r="AV362" i="2"/>
  <c r="AU362" i="2"/>
  <c r="AT362" i="2"/>
  <c r="AS362" i="2"/>
  <c r="AR362" i="2"/>
  <c r="AQ362" i="2"/>
  <c r="AP362" i="2"/>
  <c r="AO362" i="2"/>
  <c r="AN362" i="2"/>
  <c r="AM362" i="2"/>
  <c r="AL362" i="2"/>
  <c r="AK362" i="2"/>
  <c r="AJ362" i="2"/>
  <c r="AI362" i="2"/>
  <c r="AH362" i="2"/>
  <c r="AG362" i="2"/>
  <c r="AF362" i="2"/>
  <c r="BI361" i="2"/>
  <c r="BH361" i="2"/>
  <c r="BG361" i="2"/>
  <c r="BF361" i="2"/>
  <c r="BE361" i="2"/>
  <c r="BD361" i="2"/>
  <c r="BC361" i="2"/>
  <c r="BB361" i="2"/>
  <c r="BA361" i="2"/>
  <c r="AZ361" i="2"/>
  <c r="AY361" i="2"/>
  <c r="AX361" i="2"/>
  <c r="AW361" i="2"/>
  <c r="AV361" i="2"/>
  <c r="AU361" i="2"/>
  <c r="AT361" i="2"/>
  <c r="AS361" i="2"/>
  <c r="AR361" i="2"/>
  <c r="AQ361" i="2"/>
  <c r="AP361" i="2"/>
  <c r="AO361" i="2"/>
  <c r="AN361" i="2"/>
  <c r="AM361" i="2"/>
  <c r="AL361" i="2"/>
  <c r="AK361" i="2"/>
  <c r="AJ361" i="2"/>
  <c r="AI361" i="2"/>
  <c r="AH361" i="2"/>
  <c r="AG361" i="2"/>
  <c r="AF361" i="2"/>
  <c r="BI360" i="2"/>
  <c r="BH360" i="2"/>
  <c r="BG360" i="2"/>
  <c r="BF360" i="2"/>
  <c r="BE360" i="2"/>
  <c r="BD360" i="2"/>
  <c r="BC360" i="2"/>
  <c r="BB360" i="2"/>
  <c r="BA360" i="2"/>
  <c r="AZ360" i="2"/>
  <c r="AY360" i="2"/>
  <c r="AX360" i="2"/>
  <c r="AW360" i="2"/>
  <c r="AV360" i="2"/>
  <c r="AU360" i="2"/>
  <c r="AT360" i="2"/>
  <c r="AS360" i="2"/>
  <c r="AR360" i="2"/>
  <c r="AQ360" i="2"/>
  <c r="AP360" i="2"/>
  <c r="AO360" i="2"/>
  <c r="AN360" i="2"/>
  <c r="AM360" i="2"/>
  <c r="AL360" i="2"/>
  <c r="AK360" i="2"/>
  <c r="AJ360" i="2"/>
  <c r="AI360" i="2"/>
  <c r="AH360" i="2"/>
  <c r="AG360" i="2"/>
  <c r="AF360" i="2"/>
  <c r="BI359" i="2"/>
  <c r="BH359" i="2"/>
  <c r="BG359" i="2"/>
  <c r="BF359" i="2"/>
  <c r="BE359" i="2"/>
  <c r="BD359" i="2"/>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AF359" i="2"/>
  <c r="BI358" i="2"/>
  <c r="BH358" i="2"/>
  <c r="BG358" i="2"/>
  <c r="BF358" i="2"/>
  <c r="BE358" i="2"/>
  <c r="BD358" i="2"/>
  <c r="BC358" i="2"/>
  <c r="BB358" i="2"/>
  <c r="BA358" i="2"/>
  <c r="AZ358" i="2"/>
  <c r="AY358" i="2"/>
  <c r="AX358" i="2"/>
  <c r="AW358" i="2"/>
  <c r="AV358" i="2"/>
  <c r="AU358" i="2"/>
  <c r="AT358" i="2"/>
  <c r="AS358" i="2"/>
  <c r="AR358" i="2"/>
  <c r="AQ358" i="2"/>
  <c r="AP358" i="2"/>
  <c r="AO358" i="2"/>
  <c r="AN358" i="2"/>
  <c r="AM358" i="2"/>
  <c r="AL358" i="2"/>
  <c r="AK358" i="2"/>
  <c r="AJ358" i="2"/>
  <c r="AI358" i="2"/>
  <c r="AH358" i="2"/>
  <c r="AG358" i="2"/>
  <c r="AF358" i="2"/>
  <c r="BI357" i="2"/>
  <c r="BH357" i="2"/>
  <c r="BG357" i="2"/>
  <c r="BF357" i="2"/>
  <c r="BE357" i="2"/>
  <c r="BD357" i="2"/>
  <c r="BC357" i="2"/>
  <c r="BB357" i="2"/>
  <c r="BA357" i="2"/>
  <c r="AZ357" i="2"/>
  <c r="AY357" i="2"/>
  <c r="AX357" i="2"/>
  <c r="AW357" i="2"/>
  <c r="AV357" i="2"/>
  <c r="AU357" i="2"/>
  <c r="AT357" i="2"/>
  <c r="AS357" i="2"/>
  <c r="AR357" i="2"/>
  <c r="AQ357" i="2"/>
  <c r="AP357" i="2"/>
  <c r="AO357" i="2"/>
  <c r="AN357" i="2"/>
  <c r="AM357" i="2"/>
  <c r="AL357" i="2"/>
  <c r="AK357" i="2"/>
  <c r="AJ357" i="2"/>
  <c r="AI357" i="2"/>
  <c r="AH357" i="2"/>
  <c r="AG357" i="2"/>
  <c r="AF357" i="2"/>
  <c r="BI356" i="2"/>
  <c r="BH356" i="2"/>
  <c r="BG356" i="2"/>
  <c r="BF356" i="2"/>
  <c r="BE356" i="2"/>
  <c r="BD356" i="2"/>
  <c r="BC356" i="2"/>
  <c r="BB356" i="2"/>
  <c r="BA356" i="2"/>
  <c r="AZ356" i="2"/>
  <c r="AY356" i="2"/>
  <c r="AX356" i="2"/>
  <c r="AW356" i="2"/>
  <c r="AV356" i="2"/>
  <c r="AU356" i="2"/>
  <c r="AT356" i="2"/>
  <c r="AS356" i="2"/>
  <c r="AR356" i="2"/>
  <c r="AQ356" i="2"/>
  <c r="AP356" i="2"/>
  <c r="AO356" i="2"/>
  <c r="AN356" i="2"/>
  <c r="AM356" i="2"/>
  <c r="AL356" i="2"/>
  <c r="AK356" i="2"/>
  <c r="AJ356" i="2"/>
  <c r="AI356" i="2"/>
  <c r="AH356" i="2"/>
  <c r="AG356" i="2"/>
  <c r="AF356" i="2"/>
  <c r="BI355" i="2"/>
  <c r="BH355" i="2"/>
  <c r="BG355" i="2"/>
  <c r="BF355"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AF355" i="2"/>
  <c r="BI354" i="2"/>
  <c r="BH354" i="2"/>
  <c r="BG354" i="2"/>
  <c r="BF354" i="2"/>
  <c r="BE354" i="2"/>
  <c r="BD354" i="2"/>
  <c r="BC354" i="2"/>
  <c r="BB354" i="2"/>
  <c r="BA354" i="2"/>
  <c r="AZ354" i="2"/>
  <c r="AY354" i="2"/>
  <c r="AX354" i="2"/>
  <c r="AW354" i="2"/>
  <c r="AV354" i="2"/>
  <c r="AU354" i="2"/>
  <c r="AT354" i="2"/>
  <c r="AS354" i="2"/>
  <c r="AR354" i="2"/>
  <c r="AQ354" i="2"/>
  <c r="AP354" i="2"/>
  <c r="AO354" i="2"/>
  <c r="AN354" i="2"/>
  <c r="AM354" i="2"/>
  <c r="AL354" i="2"/>
  <c r="AK354" i="2"/>
  <c r="AJ354" i="2"/>
  <c r="AI354" i="2"/>
  <c r="AH354" i="2"/>
  <c r="AG354" i="2"/>
  <c r="AF354" i="2"/>
  <c r="BI353" i="2"/>
  <c r="BH353" i="2"/>
  <c r="BG353" i="2"/>
  <c r="BF353" i="2"/>
  <c r="BE353" i="2"/>
  <c r="BD353" i="2"/>
  <c r="BC353" i="2"/>
  <c r="BB353" i="2"/>
  <c r="BA353" i="2"/>
  <c r="AZ353" i="2"/>
  <c r="AY353" i="2"/>
  <c r="AX353" i="2"/>
  <c r="AW353" i="2"/>
  <c r="AV353" i="2"/>
  <c r="AU353" i="2"/>
  <c r="AT353" i="2"/>
  <c r="AS353" i="2"/>
  <c r="AR353" i="2"/>
  <c r="AQ353" i="2"/>
  <c r="AP353" i="2"/>
  <c r="AO353" i="2"/>
  <c r="AN353" i="2"/>
  <c r="AM353" i="2"/>
  <c r="AL353" i="2"/>
  <c r="AK353" i="2"/>
  <c r="AJ353" i="2"/>
  <c r="AI353" i="2"/>
  <c r="AH353" i="2"/>
  <c r="AG353" i="2"/>
  <c r="AF353" i="2"/>
  <c r="BI352" i="2"/>
  <c r="BH352" i="2"/>
  <c r="BG352" i="2"/>
  <c r="BF352" i="2"/>
  <c r="BE352" i="2"/>
  <c r="BD352" i="2"/>
  <c r="BC352" i="2"/>
  <c r="BB352" i="2"/>
  <c r="BA352" i="2"/>
  <c r="AZ352" i="2"/>
  <c r="AY352" i="2"/>
  <c r="AX352" i="2"/>
  <c r="AW352" i="2"/>
  <c r="AV352" i="2"/>
  <c r="AU352" i="2"/>
  <c r="AT352" i="2"/>
  <c r="AS352" i="2"/>
  <c r="AR352" i="2"/>
  <c r="AQ352" i="2"/>
  <c r="AP352" i="2"/>
  <c r="AO352" i="2"/>
  <c r="AN352" i="2"/>
  <c r="AM352" i="2"/>
  <c r="AL352" i="2"/>
  <c r="AK352" i="2"/>
  <c r="AJ352" i="2"/>
  <c r="AI352" i="2"/>
  <c r="AH352" i="2"/>
  <c r="AG352" i="2"/>
  <c r="AF352"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BI349" i="2"/>
  <c r="BH349" i="2"/>
  <c r="BG349" i="2"/>
  <c r="BF349" i="2"/>
  <c r="BE349" i="2"/>
  <c r="BD349" i="2"/>
  <c r="BC349" i="2"/>
  <c r="BB349" i="2"/>
  <c r="BA349" i="2"/>
  <c r="AZ349" i="2"/>
  <c r="AY349" i="2"/>
  <c r="AX349" i="2"/>
  <c r="AW349" i="2"/>
  <c r="AV349" i="2"/>
  <c r="AU349" i="2"/>
  <c r="AT349" i="2"/>
  <c r="AS349" i="2"/>
  <c r="AR349" i="2"/>
  <c r="AQ349" i="2"/>
  <c r="AP349" i="2"/>
  <c r="AO349" i="2"/>
  <c r="AN349" i="2"/>
  <c r="AM349" i="2"/>
  <c r="AL349" i="2"/>
  <c r="AK349" i="2"/>
  <c r="AJ349" i="2"/>
  <c r="AI349" i="2"/>
  <c r="AH349" i="2"/>
  <c r="AG349" i="2"/>
  <c r="AF349" i="2"/>
  <c r="BI348" i="2"/>
  <c r="BH348" i="2"/>
  <c r="BG348" i="2"/>
  <c r="BF348" i="2"/>
  <c r="BE348" i="2"/>
  <c r="BD348" i="2"/>
  <c r="BC348" i="2"/>
  <c r="BB348" i="2"/>
  <c r="BA348" i="2"/>
  <c r="AZ348" i="2"/>
  <c r="AY348" i="2"/>
  <c r="AX348" i="2"/>
  <c r="AW348" i="2"/>
  <c r="AV348" i="2"/>
  <c r="AU348" i="2"/>
  <c r="AT348" i="2"/>
  <c r="AS348" i="2"/>
  <c r="AR348" i="2"/>
  <c r="AQ348" i="2"/>
  <c r="AP348" i="2"/>
  <c r="AO348" i="2"/>
  <c r="AN348" i="2"/>
  <c r="AM348" i="2"/>
  <c r="AL348" i="2"/>
  <c r="AK348" i="2"/>
  <c r="AJ348" i="2"/>
  <c r="AI348" i="2"/>
  <c r="AH348" i="2"/>
  <c r="AG348" i="2"/>
  <c r="AF348" i="2"/>
  <c r="BI347" i="2"/>
  <c r="BH347" i="2"/>
  <c r="BG347" i="2"/>
  <c r="BF347" i="2"/>
  <c r="BE347" i="2"/>
  <c r="BD347" i="2"/>
  <c r="BC347" i="2"/>
  <c r="BB347" i="2"/>
  <c r="BA347" i="2"/>
  <c r="AZ347" i="2"/>
  <c r="AY347" i="2"/>
  <c r="AX347" i="2"/>
  <c r="AW347" i="2"/>
  <c r="AV347" i="2"/>
  <c r="AU347" i="2"/>
  <c r="AT347" i="2"/>
  <c r="AS347" i="2"/>
  <c r="AR347" i="2"/>
  <c r="AQ347" i="2"/>
  <c r="AP347" i="2"/>
  <c r="AO347" i="2"/>
  <c r="AN347" i="2"/>
  <c r="AM347" i="2"/>
  <c r="AL347" i="2"/>
  <c r="AK347" i="2"/>
  <c r="AJ347" i="2"/>
  <c r="AI347" i="2"/>
  <c r="AH347" i="2"/>
  <c r="AG347" i="2"/>
  <c r="AF347" i="2"/>
  <c r="BI346" i="2"/>
  <c r="BH346" i="2"/>
  <c r="BG346" i="2"/>
  <c r="BF346" i="2"/>
  <c r="BE346" i="2"/>
  <c r="BD346" i="2"/>
  <c r="BC346" i="2"/>
  <c r="BB346" i="2"/>
  <c r="BA346" i="2"/>
  <c r="AZ346" i="2"/>
  <c r="AY346" i="2"/>
  <c r="AX346" i="2"/>
  <c r="AW346" i="2"/>
  <c r="AV346" i="2"/>
  <c r="AU346" i="2"/>
  <c r="AT346" i="2"/>
  <c r="AS346" i="2"/>
  <c r="AR346" i="2"/>
  <c r="AQ346" i="2"/>
  <c r="AP346" i="2"/>
  <c r="AO346" i="2"/>
  <c r="AN346" i="2"/>
  <c r="AM346" i="2"/>
  <c r="AL346" i="2"/>
  <c r="AK346" i="2"/>
  <c r="AJ346" i="2"/>
  <c r="AI346" i="2"/>
  <c r="AH346" i="2"/>
  <c r="AG346" i="2"/>
  <c r="AF346" i="2"/>
  <c r="BI345" i="2"/>
  <c r="BH345" i="2"/>
  <c r="BG345" i="2"/>
  <c r="BF345" i="2"/>
  <c r="BE345" i="2"/>
  <c r="BD345" i="2"/>
  <c r="BC345" i="2"/>
  <c r="BB345" i="2"/>
  <c r="BA345" i="2"/>
  <c r="AZ345" i="2"/>
  <c r="AY345" i="2"/>
  <c r="AX345" i="2"/>
  <c r="AW345" i="2"/>
  <c r="AV345" i="2"/>
  <c r="AU345" i="2"/>
  <c r="AT345" i="2"/>
  <c r="AS345" i="2"/>
  <c r="AR345" i="2"/>
  <c r="AQ345" i="2"/>
  <c r="AP345" i="2"/>
  <c r="AO345" i="2"/>
  <c r="AN345" i="2"/>
  <c r="AM345" i="2"/>
  <c r="AL345" i="2"/>
  <c r="AK345" i="2"/>
  <c r="AJ345" i="2"/>
  <c r="AI345" i="2"/>
  <c r="AH345" i="2"/>
  <c r="AG345" i="2"/>
  <c r="AF345" i="2"/>
  <c r="BI344" i="2"/>
  <c r="BH344" i="2"/>
  <c r="BG344" i="2"/>
  <c r="BF344" i="2"/>
  <c r="BE344" i="2"/>
  <c r="BD344" i="2"/>
  <c r="BC344" i="2"/>
  <c r="BB344" i="2"/>
  <c r="BA344" i="2"/>
  <c r="AZ344" i="2"/>
  <c r="AY344" i="2"/>
  <c r="AX344" i="2"/>
  <c r="AW344" i="2"/>
  <c r="AV344" i="2"/>
  <c r="AU344" i="2"/>
  <c r="AT344" i="2"/>
  <c r="AS344" i="2"/>
  <c r="AR344" i="2"/>
  <c r="AQ344" i="2"/>
  <c r="AP344" i="2"/>
  <c r="AO344" i="2"/>
  <c r="AN344" i="2"/>
  <c r="AM344" i="2"/>
  <c r="AL344" i="2"/>
  <c r="AK344" i="2"/>
  <c r="AJ344" i="2"/>
  <c r="AI344" i="2"/>
  <c r="AH344" i="2"/>
  <c r="AG344" i="2"/>
  <c r="AF344"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BI342" i="2"/>
  <c r="BH342" i="2"/>
  <c r="BG342" i="2"/>
  <c r="BF342" i="2"/>
  <c r="BE342" i="2"/>
  <c r="BD342" i="2"/>
  <c r="BC342" i="2"/>
  <c r="BB342" i="2"/>
  <c r="BA342" i="2"/>
  <c r="AZ342" i="2"/>
  <c r="AY342" i="2"/>
  <c r="AX342" i="2"/>
  <c r="AW342" i="2"/>
  <c r="AV342" i="2"/>
  <c r="AU342" i="2"/>
  <c r="AT342" i="2"/>
  <c r="AS342" i="2"/>
  <c r="AR342" i="2"/>
  <c r="AQ342" i="2"/>
  <c r="AP342" i="2"/>
  <c r="AO342" i="2"/>
  <c r="AN342" i="2"/>
  <c r="AM342" i="2"/>
  <c r="AL342" i="2"/>
  <c r="AK342" i="2"/>
  <c r="AJ342" i="2"/>
  <c r="AI342" i="2"/>
  <c r="AH342" i="2"/>
  <c r="AG342" i="2"/>
  <c r="AF342" i="2"/>
  <c r="BI341" i="2"/>
  <c r="BH341" i="2"/>
  <c r="BG341" i="2"/>
  <c r="BF341" i="2"/>
  <c r="BE341" i="2"/>
  <c r="BD341" i="2"/>
  <c r="BC341" i="2"/>
  <c r="BB341" i="2"/>
  <c r="BA341" i="2"/>
  <c r="AZ341" i="2"/>
  <c r="AY341" i="2"/>
  <c r="AX341" i="2"/>
  <c r="AW341" i="2"/>
  <c r="AV341" i="2"/>
  <c r="AU341" i="2"/>
  <c r="AT341" i="2"/>
  <c r="AS341" i="2"/>
  <c r="AR341" i="2"/>
  <c r="AQ341" i="2"/>
  <c r="AP341" i="2"/>
  <c r="AO341" i="2"/>
  <c r="AN341" i="2"/>
  <c r="AM341" i="2"/>
  <c r="AL341" i="2"/>
  <c r="AK341" i="2"/>
  <c r="AJ341" i="2"/>
  <c r="AI341" i="2"/>
  <c r="AH341" i="2"/>
  <c r="AG341" i="2"/>
  <c r="AF341" i="2"/>
  <c r="BI340" i="2"/>
  <c r="BH340" i="2"/>
  <c r="BG340" i="2"/>
  <c r="BF340" i="2"/>
  <c r="BE340" i="2"/>
  <c r="BD340" i="2"/>
  <c r="BC340" i="2"/>
  <c r="BB340" i="2"/>
  <c r="BA340" i="2"/>
  <c r="AZ340" i="2"/>
  <c r="AY340" i="2"/>
  <c r="AX340" i="2"/>
  <c r="AW340" i="2"/>
  <c r="AV340" i="2"/>
  <c r="AU340" i="2"/>
  <c r="AT340" i="2"/>
  <c r="AS340" i="2"/>
  <c r="AR340" i="2"/>
  <c r="AQ340" i="2"/>
  <c r="AP340" i="2"/>
  <c r="AO340" i="2"/>
  <c r="AN340" i="2"/>
  <c r="AM340" i="2"/>
  <c r="AL340" i="2"/>
  <c r="AK340" i="2"/>
  <c r="AJ340" i="2"/>
  <c r="AI340" i="2"/>
  <c r="AH340" i="2"/>
  <c r="AG340" i="2"/>
  <c r="AF340" i="2"/>
  <c r="BI339" i="2"/>
  <c r="BH339" i="2"/>
  <c r="BG339" i="2"/>
  <c r="BF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BI338" i="2"/>
  <c r="BH338" i="2"/>
  <c r="BG338" i="2"/>
  <c r="BF338" i="2"/>
  <c r="BE338" i="2"/>
  <c r="BD338" i="2"/>
  <c r="BC338" i="2"/>
  <c r="BB338" i="2"/>
  <c r="BA338" i="2"/>
  <c r="AZ338" i="2"/>
  <c r="AY338" i="2"/>
  <c r="AX338" i="2"/>
  <c r="AW338" i="2"/>
  <c r="AV338" i="2"/>
  <c r="AU338" i="2"/>
  <c r="AT338" i="2"/>
  <c r="AS338" i="2"/>
  <c r="AR338" i="2"/>
  <c r="AQ338" i="2"/>
  <c r="AP338" i="2"/>
  <c r="AO338" i="2"/>
  <c r="AN338" i="2"/>
  <c r="AM338" i="2"/>
  <c r="AL338" i="2"/>
  <c r="AK338" i="2"/>
  <c r="AJ338" i="2"/>
  <c r="AI338" i="2"/>
  <c r="AH338" i="2"/>
  <c r="AG338" i="2"/>
  <c r="AF338" i="2"/>
  <c r="BI337" i="2"/>
  <c r="BH337" i="2"/>
  <c r="BG337" i="2"/>
  <c r="BF337" i="2"/>
  <c r="BE337" i="2"/>
  <c r="BD337" i="2"/>
  <c r="BC337" i="2"/>
  <c r="BB337" i="2"/>
  <c r="BA337" i="2"/>
  <c r="AZ337" i="2"/>
  <c r="AY337" i="2"/>
  <c r="AX337" i="2"/>
  <c r="AW337" i="2"/>
  <c r="AV337" i="2"/>
  <c r="AU337" i="2"/>
  <c r="AT337" i="2"/>
  <c r="AS337" i="2"/>
  <c r="AR337" i="2"/>
  <c r="AQ337" i="2"/>
  <c r="AP337" i="2"/>
  <c r="AO337" i="2"/>
  <c r="AN337" i="2"/>
  <c r="AM337" i="2"/>
  <c r="AL337" i="2"/>
  <c r="AK337" i="2"/>
  <c r="AJ337" i="2"/>
  <c r="AI337" i="2"/>
  <c r="AH337" i="2"/>
  <c r="AG337" i="2"/>
  <c r="AF337" i="2"/>
  <c r="BI336" i="2"/>
  <c r="BH336" i="2"/>
  <c r="BG336" i="2"/>
  <c r="BF336" i="2"/>
  <c r="BE336" i="2"/>
  <c r="BD336" i="2"/>
  <c r="BC336" i="2"/>
  <c r="BB336" i="2"/>
  <c r="BA336" i="2"/>
  <c r="AZ336" i="2"/>
  <c r="AY336" i="2"/>
  <c r="AX336" i="2"/>
  <c r="AW336" i="2"/>
  <c r="AV336" i="2"/>
  <c r="AU336" i="2"/>
  <c r="AT336" i="2"/>
  <c r="AS336" i="2"/>
  <c r="AR336" i="2"/>
  <c r="AQ336" i="2"/>
  <c r="AP336" i="2"/>
  <c r="AO336" i="2"/>
  <c r="AN336" i="2"/>
  <c r="AM336" i="2"/>
  <c r="AL336" i="2"/>
  <c r="AK336" i="2"/>
  <c r="AJ336" i="2"/>
  <c r="AI336" i="2"/>
  <c r="AH336" i="2"/>
  <c r="AG336" i="2"/>
  <c r="AF336" i="2"/>
  <c r="BI335" i="2"/>
  <c r="BH335" i="2"/>
  <c r="BG335" i="2"/>
  <c r="BF335" i="2"/>
  <c r="BE335" i="2"/>
  <c r="BD335" i="2"/>
  <c r="BC335" i="2"/>
  <c r="BB335" i="2"/>
  <c r="BA335" i="2"/>
  <c r="AZ335" i="2"/>
  <c r="AY335" i="2"/>
  <c r="AX335" i="2"/>
  <c r="AW335" i="2"/>
  <c r="AV335" i="2"/>
  <c r="AU335" i="2"/>
  <c r="AT335" i="2"/>
  <c r="AS335" i="2"/>
  <c r="AR335" i="2"/>
  <c r="AQ335" i="2"/>
  <c r="AP335" i="2"/>
  <c r="AO335" i="2"/>
  <c r="AN335" i="2"/>
  <c r="AM335" i="2"/>
  <c r="AL335" i="2"/>
  <c r="AK335" i="2"/>
  <c r="AJ335" i="2"/>
  <c r="AI335" i="2"/>
  <c r="AH335" i="2"/>
  <c r="AG335" i="2"/>
  <c r="AF335" i="2"/>
  <c r="BI334" i="2"/>
  <c r="BH334" i="2"/>
  <c r="BG334" i="2"/>
  <c r="BF334" i="2"/>
  <c r="BE334" i="2"/>
  <c r="BD334" i="2"/>
  <c r="BC334" i="2"/>
  <c r="BB334" i="2"/>
  <c r="BA334" i="2"/>
  <c r="AZ334" i="2"/>
  <c r="AY334" i="2"/>
  <c r="AX334" i="2"/>
  <c r="AW334" i="2"/>
  <c r="AV334" i="2"/>
  <c r="AU334" i="2"/>
  <c r="AT334" i="2"/>
  <c r="AS334" i="2"/>
  <c r="AR334" i="2"/>
  <c r="AQ334" i="2"/>
  <c r="AP334" i="2"/>
  <c r="AO334" i="2"/>
  <c r="AN334" i="2"/>
  <c r="AM334" i="2"/>
  <c r="AL334" i="2"/>
  <c r="AK334" i="2"/>
  <c r="AJ334" i="2"/>
  <c r="AI334" i="2"/>
  <c r="AH334" i="2"/>
  <c r="AG334" i="2"/>
  <c r="AF334" i="2"/>
  <c r="BI333" i="2"/>
  <c r="BH333" i="2"/>
  <c r="BG333" i="2"/>
  <c r="BF333" i="2"/>
  <c r="BE333" i="2"/>
  <c r="BD333" i="2"/>
  <c r="BC333" i="2"/>
  <c r="BB333" i="2"/>
  <c r="BA333" i="2"/>
  <c r="AZ333" i="2"/>
  <c r="AY333" i="2"/>
  <c r="AX333" i="2"/>
  <c r="AW333" i="2"/>
  <c r="AV333" i="2"/>
  <c r="AU333" i="2"/>
  <c r="AT333" i="2"/>
  <c r="AS333" i="2"/>
  <c r="AR333" i="2"/>
  <c r="AQ333" i="2"/>
  <c r="AP333" i="2"/>
  <c r="AO333" i="2"/>
  <c r="AN333" i="2"/>
  <c r="AM333" i="2"/>
  <c r="AL333" i="2"/>
  <c r="AK333" i="2"/>
  <c r="AJ333" i="2"/>
  <c r="AI333" i="2"/>
  <c r="AH333" i="2"/>
  <c r="AG333" i="2"/>
  <c r="AF333" i="2"/>
  <c r="BI332" i="2"/>
  <c r="BH332" i="2"/>
  <c r="BG332" i="2"/>
  <c r="BF332" i="2"/>
  <c r="BE332" i="2"/>
  <c r="BD332" i="2"/>
  <c r="BC332" i="2"/>
  <c r="BB332" i="2"/>
  <c r="BA332" i="2"/>
  <c r="AZ332" i="2"/>
  <c r="AY332" i="2"/>
  <c r="AX332" i="2"/>
  <c r="AW332" i="2"/>
  <c r="AV332" i="2"/>
  <c r="AU332" i="2"/>
  <c r="AT332" i="2"/>
  <c r="AS332" i="2"/>
  <c r="AR332" i="2"/>
  <c r="AQ332" i="2"/>
  <c r="AP332" i="2"/>
  <c r="AO332" i="2"/>
  <c r="AN332" i="2"/>
  <c r="AM332" i="2"/>
  <c r="AL332" i="2"/>
  <c r="AK332" i="2"/>
  <c r="AJ332" i="2"/>
  <c r="AI332" i="2"/>
  <c r="AH332" i="2"/>
  <c r="AG332" i="2"/>
  <c r="AF332" i="2"/>
  <c r="BI331" i="2"/>
  <c r="BH331" i="2"/>
  <c r="BG331" i="2"/>
  <c r="BF331" i="2"/>
  <c r="BE331" i="2"/>
  <c r="BD331" i="2"/>
  <c r="BC331" i="2"/>
  <c r="BB331" i="2"/>
  <c r="BA331" i="2"/>
  <c r="AZ331" i="2"/>
  <c r="AY331" i="2"/>
  <c r="AX331" i="2"/>
  <c r="AW331" i="2"/>
  <c r="AV331" i="2"/>
  <c r="AU331" i="2"/>
  <c r="AT331" i="2"/>
  <c r="AS331" i="2"/>
  <c r="AR331" i="2"/>
  <c r="AQ331" i="2"/>
  <c r="AP331" i="2"/>
  <c r="AO331" i="2"/>
  <c r="AN331" i="2"/>
  <c r="AM331" i="2"/>
  <c r="AL331" i="2"/>
  <c r="AK331" i="2"/>
  <c r="AJ331" i="2"/>
  <c r="AI331" i="2"/>
  <c r="AH331" i="2"/>
  <c r="AG331" i="2"/>
  <c r="AF331" i="2"/>
  <c r="BI330" i="2"/>
  <c r="BH330" i="2"/>
  <c r="BG330" i="2"/>
  <c r="BF330" i="2"/>
  <c r="BE330" i="2"/>
  <c r="BD330" i="2"/>
  <c r="BC330" i="2"/>
  <c r="BB330" i="2"/>
  <c r="BA330" i="2"/>
  <c r="AZ330" i="2"/>
  <c r="AY330" i="2"/>
  <c r="AX330" i="2"/>
  <c r="AW330" i="2"/>
  <c r="AV330" i="2"/>
  <c r="AU330" i="2"/>
  <c r="AT330" i="2"/>
  <c r="AS330" i="2"/>
  <c r="AR330" i="2"/>
  <c r="AQ330" i="2"/>
  <c r="AP330" i="2"/>
  <c r="AO330" i="2"/>
  <c r="AN330" i="2"/>
  <c r="AM330" i="2"/>
  <c r="AL330" i="2"/>
  <c r="AK330" i="2"/>
  <c r="AJ330" i="2"/>
  <c r="AI330" i="2"/>
  <c r="AH330" i="2"/>
  <c r="AG330" i="2"/>
  <c r="AF330" i="2"/>
  <c r="BI329" i="2"/>
  <c r="BH329" i="2"/>
  <c r="BG329" i="2"/>
  <c r="BF329" i="2"/>
  <c r="BE329" i="2"/>
  <c r="BD329" i="2"/>
  <c r="BC329" i="2"/>
  <c r="BB329" i="2"/>
  <c r="BA329" i="2"/>
  <c r="AZ329" i="2"/>
  <c r="AY329" i="2"/>
  <c r="AX329" i="2"/>
  <c r="AW329" i="2"/>
  <c r="AV329" i="2"/>
  <c r="AU329" i="2"/>
  <c r="AT329" i="2"/>
  <c r="AS329" i="2"/>
  <c r="AR329" i="2"/>
  <c r="AQ329" i="2"/>
  <c r="AP329" i="2"/>
  <c r="AO329" i="2"/>
  <c r="AN329" i="2"/>
  <c r="AM329" i="2"/>
  <c r="AL329" i="2"/>
  <c r="AK329" i="2"/>
  <c r="AJ329" i="2"/>
  <c r="AI329" i="2"/>
  <c r="AH329" i="2"/>
  <c r="AG329" i="2"/>
  <c r="AF329" i="2"/>
  <c r="BI328" i="2"/>
  <c r="BH328" i="2"/>
  <c r="BG328" i="2"/>
  <c r="BF328" i="2"/>
  <c r="BE328" i="2"/>
  <c r="BD328" i="2"/>
  <c r="BC328" i="2"/>
  <c r="BB328" i="2"/>
  <c r="BA328" i="2"/>
  <c r="AZ328" i="2"/>
  <c r="AY328" i="2"/>
  <c r="AX328" i="2"/>
  <c r="AW328" i="2"/>
  <c r="AV328" i="2"/>
  <c r="AU328" i="2"/>
  <c r="AT328" i="2"/>
  <c r="AS328" i="2"/>
  <c r="AR328" i="2"/>
  <c r="AQ328" i="2"/>
  <c r="AP328" i="2"/>
  <c r="AO328" i="2"/>
  <c r="AN328" i="2"/>
  <c r="AM328" i="2"/>
  <c r="AL328" i="2"/>
  <c r="AK328" i="2"/>
  <c r="AJ328" i="2"/>
  <c r="AI328" i="2"/>
  <c r="AH328" i="2"/>
  <c r="AG328" i="2"/>
  <c r="AF328" i="2"/>
  <c r="BI327" i="2"/>
  <c r="BH327" i="2"/>
  <c r="BG327" i="2"/>
  <c r="BF327"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AF327" i="2"/>
  <c r="BI326" i="2"/>
  <c r="BH326" i="2"/>
  <c r="BG326" i="2"/>
  <c r="BF326"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AF326"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BI324" i="2"/>
  <c r="BH324" i="2"/>
  <c r="BG324" i="2"/>
  <c r="BF324" i="2"/>
  <c r="BE324" i="2"/>
  <c r="BD324" i="2"/>
  <c r="BC324" i="2"/>
  <c r="BB324" i="2"/>
  <c r="BA324" i="2"/>
  <c r="AZ324" i="2"/>
  <c r="AY324" i="2"/>
  <c r="AX324" i="2"/>
  <c r="AW324" i="2"/>
  <c r="AV324" i="2"/>
  <c r="AU324" i="2"/>
  <c r="AT324" i="2"/>
  <c r="AS324" i="2"/>
  <c r="AR324" i="2"/>
  <c r="AQ324" i="2"/>
  <c r="AP324" i="2"/>
  <c r="AO324" i="2"/>
  <c r="AN324" i="2"/>
  <c r="AM324" i="2"/>
  <c r="AL324" i="2"/>
  <c r="AK324" i="2"/>
  <c r="AJ324" i="2"/>
  <c r="AI324" i="2"/>
  <c r="AH324" i="2"/>
  <c r="AG324" i="2"/>
  <c r="AF324" i="2"/>
  <c r="BI323" i="2"/>
  <c r="BH323" i="2"/>
  <c r="BG323" i="2"/>
  <c r="BF323"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AF323" i="2"/>
  <c r="BI322" i="2"/>
  <c r="BH322" i="2"/>
  <c r="BG322" i="2"/>
  <c r="BF322" i="2"/>
  <c r="BE322" i="2"/>
  <c r="BD322" i="2"/>
  <c r="BC322" i="2"/>
  <c r="BB322" i="2"/>
  <c r="BA322" i="2"/>
  <c r="AZ322" i="2"/>
  <c r="AY322" i="2"/>
  <c r="AX322" i="2"/>
  <c r="AW322" i="2"/>
  <c r="AV322" i="2"/>
  <c r="AU322" i="2"/>
  <c r="AT322" i="2"/>
  <c r="AS322" i="2"/>
  <c r="AR322" i="2"/>
  <c r="AQ322" i="2"/>
  <c r="AP322" i="2"/>
  <c r="AO322" i="2"/>
  <c r="AN322" i="2"/>
  <c r="AM322" i="2"/>
  <c r="AL322" i="2"/>
  <c r="AK322" i="2"/>
  <c r="AJ322" i="2"/>
  <c r="AI322" i="2"/>
  <c r="AH322" i="2"/>
  <c r="AG322" i="2"/>
  <c r="AF322" i="2"/>
  <c r="BI321" i="2"/>
  <c r="BH321" i="2"/>
  <c r="BG321" i="2"/>
  <c r="BF321" i="2"/>
  <c r="BE321" i="2"/>
  <c r="BD321" i="2"/>
  <c r="BC321" i="2"/>
  <c r="BB321" i="2"/>
  <c r="BA321" i="2"/>
  <c r="AZ321" i="2"/>
  <c r="AY321" i="2"/>
  <c r="AX321" i="2"/>
  <c r="AW321" i="2"/>
  <c r="AV321" i="2"/>
  <c r="AU321" i="2"/>
  <c r="AT321" i="2"/>
  <c r="AS321" i="2"/>
  <c r="AR321" i="2"/>
  <c r="AQ321" i="2"/>
  <c r="AP321" i="2"/>
  <c r="AO321" i="2"/>
  <c r="AN321" i="2"/>
  <c r="AM321" i="2"/>
  <c r="AL321" i="2"/>
  <c r="AK321" i="2"/>
  <c r="AJ321" i="2"/>
  <c r="AI321" i="2"/>
  <c r="AH321" i="2"/>
  <c r="AG321" i="2"/>
  <c r="AF321" i="2"/>
  <c r="BI320" i="2"/>
  <c r="BH320" i="2"/>
  <c r="BG320" i="2"/>
  <c r="BF320" i="2"/>
  <c r="BE320" i="2"/>
  <c r="BD320" i="2"/>
  <c r="BC320" i="2"/>
  <c r="BB320" i="2"/>
  <c r="BA320" i="2"/>
  <c r="AZ320" i="2"/>
  <c r="AY320" i="2"/>
  <c r="AX320" i="2"/>
  <c r="AW320" i="2"/>
  <c r="AV320" i="2"/>
  <c r="AU320" i="2"/>
  <c r="AT320" i="2"/>
  <c r="AS320" i="2"/>
  <c r="AR320" i="2"/>
  <c r="AQ320" i="2"/>
  <c r="AP320" i="2"/>
  <c r="AO320" i="2"/>
  <c r="AN320" i="2"/>
  <c r="AM320" i="2"/>
  <c r="AL320" i="2"/>
  <c r="AK320" i="2"/>
  <c r="AJ320" i="2"/>
  <c r="AI320" i="2"/>
  <c r="AH320" i="2"/>
  <c r="AG320" i="2"/>
  <c r="AF320" i="2"/>
  <c r="BI319" i="2"/>
  <c r="BH319" i="2"/>
  <c r="BG319" i="2"/>
  <c r="BF319" i="2"/>
  <c r="BE319" i="2"/>
  <c r="BD319" i="2"/>
  <c r="BC319" i="2"/>
  <c r="BB319" i="2"/>
  <c r="BA319" i="2"/>
  <c r="AZ319" i="2"/>
  <c r="AY319" i="2"/>
  <c r="AX319" i="2"/>
  <c r="AW319" i="2"/>
  <c r="AV319" i="2"/>
  <c r="AU319" i="2"/>
  <c r="AT319" i="2"/>
  <c r="AS319" i="2"/>
  <c r="AR319" i="2"/>
  <c r="AQ319" i="2"/>
  <c r="AP319" i="2"/>
  <c r="AO319" i="2"/>
  <c r="AN319" i="2"/>
  <c r="AM319" i="2"/>
  <c r="AL319" i="2"/>
  <c r="AK319" i="2"/>
  <c r="AJ319" i="2"/>
  <c r="AI319" i="2"/>
  <c r="AH319" i="2"/>
  <c r="AG319" i="2"/>
  <c r="AF319" i="2"/>
  <c r="BI318" i="2"/>
  <c r="BH318" i="2"/>
  <c r="BG318" i="2"/>
  <c r="BF318" i="2"/>
  <c r="BE318" i="2"/>
  <c r="BD318" i="2"/>
  <c r="BC318" i="2"/>
  <c r="BB318" i="2"/>
  <c r="BA318" i="2"/>
  <c r="AZ318" i="2"/>
  <c r="AY318" i="2"/>
  <c r="AX318" i="2"/>
  <c r="AW318" i="2"/>
  <c r="AV318" i="2"/>
  <c r="AU318" i="2"/>
  <c r="AT318" i="2"/>
  <c r="AS318" i="2"/>
  <c r="AR318" i="2"/>
  <c r="AQ318" i="2"/>
  <c r="AP318" i="2"/>
  <c r="AO318" i="2"/>
  <c r="AN318" i="2"/>
  <c r="AM318" i="2"/>
  <c r="AL318" i="2"/>
  <c r="AK318" i="2"/>
  <c r="AJ318" i="2"/>
  <c r="AI318" i="2"/>
  <c r="AH318" i="2"/>
  <c r="AG318" i="2"/>
  <c r="AF318" i="2"/>
  <c r="BI317" i="2"/>
  <c r="BH317" i="2"/>
  <c r="BG317" i="2"/>
  <c r="BF317" i="2"/>
  <c r="BE317" i="2"/>
  <c r="BD317" i="2"/>
  <c r="BC317" i="2"/>
  <c r="BB317" i="2"/>
  <c r="BA317" i="2"/>
  <c r="AZ317" i="2"/>
  <c r="AY317" i="2"/>
  <c r="AX317" i="2"/>
  <c r="AW317" i="2"/>
  <c r="AV317" i="2"/>
  <c r="AU317" i="2"/>
  <c r="AT317" i="2"/>
  <c r="AS317" i="2"/>
  <c r="AR317" i="2"/>
  <c r="AQ317" i="2"/>
  <c r="AP317" i="2"/>
  <c r="AO317" i="2"/>
  <c r="AN317" i="2"/>
  <c r="AM317" i="2"/>
  <c r="AL317" i="2"/>
  <c r="AK317" i="2"/>
  <c r="AJ317" i="2"/>
  <c r="AI317" i="2"/>
  <c r="AH317" i="2"/>
  <c r="AG317" i="2"/>
  <c r="AF317" i="2"/>
  <c r="BI316" i="2"/>
  <c r="BH316" i="2"/>
  <c r="BG316" i="2"/>
  <c r="BF316" i="2"/>
  <c r="BE316" i="2"/>
  <c r="BD316" i="2"/>
  <c r="BC316" i="2"/>
  <c r="BB316" i="2"/>
  <c r="BA316" i="2"/>
  <c r="AZ316" i="2"/>
  <c r="AY316" i="2"/>
  <c r="AX316" i="2"/>
  <c r="AW316" i="2"/>
  <c r="AV316" i="2"/>
  <c r="AU316" i="2"/>
  <c r="AT316" i="2"/>
  <c r="AS316" i="2"/>
  <c r="AR316" i="2"/>
  <c r="AQ316" i="2"/>
  <c r="AP316" i="2"/>
  <c r="AO316" i="2"/>
  <c r="AN316" i="2"/>
  <c r="AM316" i="2"/>
  <c r="AL316" i="2"/>
  <c r="AK316" i="2"/>
  <c r="AJ316" i="2"/>
  <c r="AI316" i="2"/>
  <c r="AH316" i="2"/>
  <c r="AG316" i="2"/>
  <c r="AF316" i="2"/>
  <c r="BI315" i="2"/>
  <c r="BH315" i="2"/>
  <c r="BG315" i="2"/>
  <c r="BF315"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AF315" i="2"/>
  <c r="BI314" i="2"/>
  <c r="BH314" i="2"/>
  <c r="BG314" i="2"/>
  <c r="BF314" i="2"/>
  <c r="BE314" i="2"/>
  <c r="BD314" i="2"/>
  <c r="BC314" i="2"/>
  <c r="BB314" i="2"/>
  <c r="BA314" i="2"/>
  <c r="AZ314" i="2"/>
  <c r="AY314" i="2"/>
  <c r="AX314" i="2"/>
  <c r="AW314" i="2"/>
  <c r="AV314" i="2"/>
  <c r="AU314" i="2"/>
  <c r="AT314" i="2"/>
  <c r="AS314" i="2"/>
  <c r="AR314" i="2"/>
  <c r="AQ314" i="2"/>
  <c r="AP314" i="2"/>
  <c r="AO314" i="2"/>
  <c r="AN314" i="2"/>
  <c r="AM314" i="2"/>
  <c r="AL314" i="2"/>
  <c r="AK314" i="2"/>
  <c r="AJ314" i="2"/>
  <c r="AI314" i="2"/>
  <c r="AH314" i="2"/>
  <c r="AG314" i="2"/>
  <c r="AF314" i="2"/>
  <c r="BI313" i="2"/>
  <c r="BH313" i="2"/>
  <c r="BG313" i="2"/>
  <c r="BF313"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AF313" i="2"/>
  <c r="BI312" i="2"/>
  <c r="BH312" i="2"/>
  <c r="BG312" i="2"/>
  <c r="BF312"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AF312" i="2"/>
  <c r="BI311" i="2"/>
  <c r="BH311" i="2"/>
  <c r="BG311" i="2"/>
  <c r="BF311" i="2"/>
  <c r="BE311" i="2"/>
  <c r="BD311" i="2"/>
  <c r="BC311" i="2"/>
  <c r="BB311" i="2"/>
  <c r="BA311" i="2"/>
  <c r="AZ311" i="2"/>
  <c r="AY311" i="2"/>
  <c r="AX311" i="2"/>
  <c r="AW311" i="2"/>
  <c r="AV311" i="2"/>
  <c r="AU311" i="2"/>
  <c r="AT311" i="2"/>
  <c r="AS311" i="2"/>
  <c r="AR311" i="2"/>
  <c r="AQ311" i="2"/>
  <c r="AP311" i="2"/>
  <c r="AO311" i="2"/>
  <c r="AN311" i="2"/>
  <c r="AM311" i="2"/>
  <c r="AL311" i="2"/>
  <c r="AK311" i="2"/>
  <c r="AJ311" i="2"/>
  <c r="AI311" i="2"/>
  <c r="AH311" i="2"/>
  <c r="AG311" i="2"/>
  <c r="AF311" i="2"/>
  <c r="BI310" i="2"/>
  <c r="BH310" i="2"/>
  <c r="BG310" i="2"/>
  <c r="BF310" i="2"/>
  <c r="BE310" i="2"/>
  <c r="BD310" i="2"/>
  <c r="BC310" i="2"/>
  <c r="BB310" i="2"/>
  <c r="BA310" i="2"/>
  <c r="AZ310" i="2"/>
  <c r="AY310" i="2"/>
  <c r="AX310" i="2"/>
  <c r="AW310" i="2"/>
  <c r="AV310" i="2"/>
  <c r="AU310" i="2"/>
  <c r="AT310" i="2"/>
  <c r="AS310" i="2"/>
  <c r="AR310" i="2"/>
  <c r="AQ310" i="2"/>
  <c r="AP310" i="2"/>
  <c r="AO310" i="2"/>
  <c r="AN310" i="2"/>
  <c r="AM310" i="2"/>
  <c r="AL310" i="2"/>
  <c r="AK310" i="2"/>
  <c r="AJ310" i="2"/>
  <c r="AI310" i="2"/>
  <c r="AH310" i="2"/>
  <c r="AG310" i="2"/>
  <c r="AF310" i="2"/>
  <c r="BI309" i="2"/>
  <c r="BH309" i="2"/>
  <c r="BG309" i="2"/>
  <c r="BF309" i="2"/>
  <c r="BE309" i="2"/>
  <c r="BD309" i="2"/>
  <c r="BC309" i="2"/>
  <c r="BB309" i="2"/>
  <c r="BA309" i="2"/>
  <c r="AZ309" i="2"/>
  <c r="AY309" i="2"/>
  <c r="AX309" i="2"/>
  <c r="AW309" i="2"/>
  <c r="AV309" i="2"/>
  <c r="AU309" i="2"/>
  <c r="AT309" i="2"/>
  <c r="AS309" i="2"/>
  <c r="AR309" i="2"/>
  <c r="AQ309" i="2"/>
  <c r="AP309" i="2"/>
  <c r="AO309" i="2"/>
  <c r="AN309" i="2"/>
  <c r="AM309" i="2"/>
  <c r="AL309" i="2"/>
  <c r="AK309" i="2"/>
  <c r="AJ309" i="2"/>
  <c r="AI309" i="2"/>
  <c r="AH309" i="2"/>
  <c r="AG309" i="2"/>
  <c r="AF309" i="2"/>
  <c r="BI308" i="2"/>
  <c r="BH308" i="2"/>
  <c r="BG308" i="2"/>
  <c r="BF308" i="2"/>
  <c r="BE308" i="2"/>
  <c r="BD308" i="2"/>
  <c r="BC308" i="2"/>
  <c r="BB308" i="2"/>
  <c r="BA308" i="2"/>
  <c r="AZ308" i="2"/>
  <c r="AY308" i="2"/>
  <c r="AX308" i="2"/>
  <c r="AW308" i="2"/>
  <c r="AV308" i="2"/>
  <c r="AU308" i="2"/>
  <c r="AT308" i="2"/>
  <c r="AS308" i="2"/>
  <c r="AR308" i="2"/>
  <c r="AQ308" i="2"/>
  <c r="AP308" i="2"/>
  <c r="AO308" i="2"/>
  <c r="AN308" i="2"/>
  <c r="AM308" i="2"/>
  <c r="AL308" i="2"/>
  <c r="AK308" i="2"/>
  <c r="AJ308" i="2"/>
  <c r="AI308" i="2"/>
  <c r="AH308" i="2"/>
  <c r="AG308" i="2"/>
  <c r="AF308" i="2"/>
  <c r="BI307" i="2"/>
  <c r="BH307" i="2"/>
  <c r="BG307" i="2"/>
  <c r="BF307"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AF307" i="2"/>
  <c r="BI306" i="2"/>
  <c r="BH306" i="2"/>
  <c r="BG306" i="2"/>
  <c r="BF306" i="2"/>
  <c r="BE306" i="2"/>
  <c r="BD306" i="2"/>
  <c r="BC306" i="2"/>
  <c r="BB306" i="2"/>
  <c r="BA306" i="2"/>
  <c r="AZ306" i="2"/>
  <c r="AY306" i="2"/>
  <c r="AX306" i="2"/>
  <c r="AW306" i="2"/>
  <c r="AV306" i="2"/>
  <c r="AU306" i="2"/>
  <c r="AT306" i="2"/>
  <c r="AS306" i="2"/>
  <c r="AR306" i="2"/>
  <c r="AQ306" i="2"/>
  <c r="AP306" i="2"/>
  <c r="AO306" i="2"/>
  <c r="AN306" i="2"/>
  <c r="AM306" i="2"/>
  <c r="AL306" i="2"/>
  <c r="AK306" i="2"/>
  <c r="AJ306" i="2"/>
  <c r="AI306" i="2"/>
  <c r="AH306" i="2"/>
  <c r="AG306" i="2"/>
  <c r="AF306" i="2"/>
  <c r="BI305" i="2"/>
  <c r="BH305" i="2"/>
  <c r="BG305" i="2"/>
  <c r="BF305" i="2"/>
  <c r="BE305" i="2"/>
  <c r="BD305" i="2"/>
  <c r="BC305" i="2"/>
  <c r="BB305" i="2"/>
  <c r="BA305" i="2"/>
  <c r="AZ305" i="2"/>
  <c r="AY305" i="2"/>
  <c r="AX305" i="2"/>
  <c r="AW305" i="2"/>
  <c r="AV305" i="2"/>
  <c r="AU305" i="2"/>
  <c r="AT305" i="2"/>
  <c r="AS305" i="2"/>
  <c r="AR305" i="2"/>
  <c r="AQ305" i="2"/>
  <c r="AP305" i="2"/>
  <c r="AO305" i="2"/>
  <c r="AN305" i="2"/>
  <c r="AM305" i="2"/>
  <c r="AL305" i="2"/>
  <c r="AK305" i="2"/>
  <c r="AJ305" i="2"/>
  <c r="AI305" i="2"/>
  <c r="AH305" i="2"/>
  <c r="AG305" i="2"/>
  <c r="AF305" i="2"/>
  <c r="BI304" i="2"/>
  <c r="BH304" i="2"/>
  <c r="BG304" i="2"/>
  <c r="BF304" i="2"/>
  <c r="BE304" i="2"/>
  <c r="BD304" i="2"/>
  <c r="BC304" i="2"/>
  <c r="BB304" i="2"/>
  <c r="BA304" i="2"/>
  <c r="AZ304" i="2"/>
  <c r="AY304" i="2"/>
  <c r="AX304" i="2"/>
  <c r="AW304" i="2"/>
  <c r="AV304" i="2"/>
  <c r="AU304" i="2"/>
  <c r="AT304" i="2"/>
  <c r="AS304" i="2"/>
  <c r="AR304" i="2"/>
  <c r="AQ304" i="2"/>
  <c r="AP304" i="2"/>
  <c r="AO304" i="2"/>
  <c r="AN304" i="2"/>
  <c r="AM304" i="2"/>
  <c r="AL304" i="2"/>
  <c r="AK304" i="2"/>
  <c r="AJ304" i="2"/>
  <c r="AI304" i="2"/>
  <c r="AH304" i="2"/>
  <c r="AG304" i="2"/>
  <c r="AF304" i="2"/>
  <c r="BI303" i="2"/>
  <c r="BH303" i="2"/>
  <c r="BG303" i="2"/>
  <c r="BF303" i="2"/>
  <c r="BE303" i="2"/>
  <c r="BD303" i="2"/>
  <c r="BC303" i="2"/>
  <c r="BB303" i="2"/>
  <c r="BA303" i="2"/>
  <c r="AZ303" i="2"/>
  <c r="AY303" i="2"/>
  <c r="AX303" i="2"/>
  <c r="AW303" i="2"/>
  <c r="AV303" i="2"/>
  <c r="AU303" i="2"/>
  <c r="AT303" i="2"/>
  <c r="AS303" i="2"/>
  <c r="AR303" i="2"/>
  <c r="AQ303" i="2"/>
  <c r="AP303" i="2"/>
  <c r="AO303" i="2"/>
  <c r="AN303" i="2"/>
  <c r="AM303" i="2"/>
  <c r="AL303" i="2"/>
  <c r="AK303" i="2"/>
  <c r="AJ303" i="2"/>
  <c r="AI303" i="2"/>
  <c r="AH303" i="2"/>
  <c r="AG303" i="2"/>
  <c r="AF303" i="2"/>
  <c r="BI302" i="2"/>
  <c r="BH302" i="2"/>
  <c r="BG302" i="2"/>
  <c r="BF302" i="2"/>
  <c r="BE302" i="2"/>
  <c r="BD302" i="2"/>
  <c r="BC302" i="2"/>
  <c r="BB302" i="2"/>
  <c r="BA302" i="2"/>
  <c r="AZ302" i="2"/>
  <c r="AY302" i="2"/>
  <c r="AX302" i="2"/>
  <c r="AW302" i="2"/>
  <c r="AV302" i="2"/>
  <c r="AU302" i="2"/>
  <c r="AT302" i="2"/>
  <c r="AS302" i="2"/>
  <c r="AR302" i="2"/>
  <c r="AQ302" i="2"/>
  <c r="AP302" i="2"/>
  <c r="AO302" i="2"/>
  <c r="AN302" i="2"/>
  <c r="AM302" i="2"/>
  <c r="AL302" i="2"/>
  <c r="AK302" i="2"/>
  <c r="AJ302" i="2"/>
  <c r="AI302" i="2"/>
  <c r="AH302" i="2"/>
  <c r="AG302" i="2"/>
  <c r="AF302" i="2"/>
  <c r="BI301" i="2"/>
  <c r="BH301" i="2"/>
  <c r="BG301" i="2"/>
  <c r="BF301" i="2"/>
  <c r="BE301" i="2"/>
  <c r="BD301" i="2"/>
  <c r="BC301" i="2"/>
  <c r="BB301" i="2"/>
  <c r="BA301" i="2"/>
  <c r="AZ301" i="2"/>
  <c r="AY301" i="2"/>
  <c r="AX301" i="2"/>
  <c r="AW301" i="2"/>
  <c r="AV301" i="2"/>
  <c r="AU301" i="2"/>
  <c r="AT301" i="2"/>
  <c r="AS301" i="2"/>
  <c r="AR301" i="2"/>
  <c r="AQ301" i="2"/>
  <c r="AP301" i="2"/>
  <c r="AO301" i="2"/>
  <c r="AN301" i="2"/>
  <c r="AM301" i="2"/>
  <c r="AL301" i="2"/>
  <c r="AK301" i="2"/>
  <c r="AJ301" i="2"/>
  <c r="AI301" i="2"/>
  <c r="AH301" i="2"/>
  <c r="AG301" i="2"/>
  <c r="AF301" i="2"/>
  <c r="BI300" i="2"/>
  <c r="BH300" i="2"/>
  <c r="BG300" i="2"/>
  <c r="BF300" i="2"/>
  <c r="BE300" i="2"/>
  <c r="BD300" i="2"/>
  <c r="BC300" i="2"/>
  <c r="BB300" i="2"/>
  <c r="BA300" i="2"/>
  <c r="AZ300" i="2"/>
  <c r="AY300" i="2"/>
  <c r="AX300" i="2"/>
  <c r="AW300" i="2"/>
  <c r="AV300" i="2"/>
  <c r="AU300" i="2"/>
  <c r="AT300" i="2"/>
  <c r="AS300" i="2"/>
  <c r="AR300" i="2"/>
  <c r="AQ300" i="2"/>
  <c r="AP300" i="2"/>
  <c r="AO300" i="2"/>
  <c r="AN300" i="2"/>
  <c r="AM300" i="2"/>
  <c r="AL300" i="2"/>
  <c r="AK300" i="2"/>
  <c r="AJ300" i="2"/>
  <c r="AI300" i="2"/>
  <c r="AH300" i="2"/>
  <c r="AG300" i="2"/>
  <c r="AF300" i="2"/>
  <c r="BI299" i="2"/>
  <c r="BH299" i="2"/>
  <c r="BG299" i="2"/>
  <c r="BF299" i="2"/>
  <c r="BE299" i="2"/>
  <c r="BD299" i="2"/>
  <c r="BC299" i="2"/>
  <c r="BB299" i="2"/>
  <c r="BA299" i="2"/>
  <c r="AZ299" i="2"/>
  <c r="AY299" i="2"/>
  <c r="AX299" i="2"/>
  <c r="AW299" i="2"/>
  <c r="AV299" i="2"/>
  <c r="AU299" i="2"/>
  <c r="AT299" i="2"/>
  <c r="AS299" i="2"/>
  <c r="AR299" i="2"/>
  <c r="AQ299" i="2"/>
  <c r="AP299" i="2"/>
  <c r="AO299" i="2"/>
  <c r="AN299" i="2"/>
  <c r="AM299" i="2"/>
  <c r="AL299" i="2"/>
  <c r="AK299" i="2"/>
  <c r="AJ299" i="2"/>
  <c r="AI299" i="2"/>
  <c r="AH299" i="2"/>
  <c r="AG299" i="2"/>
  <c r="AF299" i="2"/>
  <c r="BI298" i="2"/>
  <c r="BH298" i="2"/>
  <c r="BG298" i="2"/>
  <c r="BF298"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AF298" i="2"/>
  <c r="BI297" i="2"/>
  <c r="BH297" i="2"/>
  <c r="BG297" i="2"/>
  <c r="BF297" i="2"/>
  <c r="BE297" i="2"/>
  <c r="BD297" i="2"/>
  <c r="BC297" i="2"/>
  <c r="BB297" i="2"/>
  <c r="BA297" i="2"/>
  <c r="AZ297" i="2"/>
  <c r="AY297" i="2"/>
  <c r="AX297" i="2"/>
  <c r="AW297" i="2"/>
  <c r="AV297" i="2"/>
  <c r="AU297" i="2"/>
  <c r="AT297" i="2"/>
  <c r="AS297" i="2"/>
  <c r="AR297" i="2"/>
  <c r="AQ297" i="2"/>
  <c r="AP297" i="2"/>
  <c r="AO297" i="2"/>
  <c r="AN297" i="2"/>
  <c r="AM297" i="2"/>
  <c r="AL297" i="2"/>
  <c r="AK297" i="2"/>
  <c r="AJ297" i="2"/>
  <c r="AI297" i="2"/>
  <c r="AH297" i="2"/>
  <c r="AG297" i="2"/>
  <c r="AF297" i="2"/>
  <c r="BI296" i="2"/>
  <c r="BH296" i="2"/>
  <c r="BG296" i="2"/>
  <c r="BF296" i="2"/>
  <c r="BE296" i="2"/>
  <c r="BD296" i="2"/>
  <c r="BC296" i="2"/>
  <c r="BB296" i="2"/>
  <c r="BA296" i="2"/>
  <c r="AZ296" i="2"/>
  <c r="AY296" i="2"/>
  <c r="AX296" i="2"/>
  <c r="AW296" i="2"/>
  <c r="AV296" i="2"/>
  <c r="AU296" i="2"/>
  <c r="AT296" i="2"/>
  <c r="AS296" i="2"/>
  <c r="AR296" i="2"/>
  <c r="AQ296" i="2"/>
  <c r="AP296" i="2"/>
  <c r="AO296" i="2"/>
  <c r="AN296" i="2"/>
  <c r="AM296" i="2"/>
  <c r="AL296" i="2"/>
  <c r="AK296" i="2"/>
  <c r="AJ296" i="2"/>
  <c r="AI296" i="2"/>
  <c r="AH296" i="2"/>
  <c r="AG296" i="2"/>
  <c r="AF296" i="2"/>
  <c r="BI295" i="2"/>
  <c r="BH295" i="2"/>
  <c r="BG295" i="2"/>
  <c r="BF295" i="2"/>
  <c r="BE295" i="2"/>
  <c r="BD295" i="2"/>
  <c r="BC295" i="2"/>
  <c r="BB295" i="2"/>
  <c r="BA295" i="2"/>
  <c r="AZ295" i="2"/>
  <c r="AY295" i="2"/>
  <c r="AX295" i="2"/>
  <c r="AW295" i="2"/>
  <c r="AV295" i="2"/>
  <c r="AU295" i="2"/>
  <c r="AT295" i="2"/>
  <c r="AS295" i="2"/>
  <c r="AR295" i="2"/>
  <c r="AQ295" i="2"/>
  <c r="AP295" i="2"/>
  <c r="AO295" i="2"/>
  <c r="AN295" i="2"/>
  <c r="AM295" i="2"/>
  <c r="AL295" i="2"/>
  <c r="AK295" i="2"/>
  <c r="AJ295" i="2"/>
  <c r="AI295" i="2"/>
  <c r="AH295" i="2"/>
  <c r="AG295" i="2"/>
  <c r="AF295" i="2"/>
  <c r="BI294" i="2"/>
  <c r="BH294" i="2"/>
  <c r="BG294" i="2"/>
  <c r="BF294" i="2"/>
  <c r="BE294" i="2"/>
  <c r="BD294" i="2"/>
  <c r="BC294" i="2"/>
  <c r="BB294" i="2"/>
  <c r="BA294" i="2"/>
  <c r="AZ294" i="2"/>
  <c r="AY294" i="2"/>
  <c r="AX294" i="2"/>
  <c r="AW294" i="2"/>
  <c r="AV294" i="2"/>
  <c r="AU294" i="2"/>
  <c r="AT294" i="2"/>
  <c r="AS294" i="2"/>
  <c r="AR294" i="2"/>
  <c r="AQ294" i="2"/>
  <c r="AP294" i="2"/>
  <c r="AO294" i="2"/>
  <c r="AN294" i="2"/>
  <c r="AM294" i="2"/>
  <c r="AL294" i="2"/>
  <c r="AK294" i="2"/>
  <c r="AJ294" i="2"/>
  <c r="AI294" i="2"/>
  <c r="AH294" i="2"/>
  <c r="AG294" i="2"/>
  <c r="AF294"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BI292" i="2"/>
  <c r="BH292" i="2"/>
  <c r="BG292" i="2"/>
  <c r="BF292" i="2"/>
  <c r="BE292" i="2"/>
  <c r="BD292" i="2"/>
  <c r="BC292" i="2"/>
  <c r="BB292" i="2"/>
  <c r="BA292" i="2"/>
  <c r="AZ292" i="2"/>
  <c r="AY292" i="2"/>
  <c r="AX292" i="2"/>
  <c r="AW292" i="2"/>
  <c r="AV292" i="2"/>
  <c r="AU292" i="2"/>
  <c r="AT292" i="2"/>
  <c r="AS292" i="2"/>
  <c r="AR292" i="2"/>
  <c r="AQ292" i="2"/>
  <c r="AP292" i="2"/>
  <c r="AO292" i="2"/>
  <c r="AN292" i="2"/>
  <c r="AM292" i="2"/>
  <c r="AL292" i="2"/>
  <c r="AK292" i="2"/>
  <c r="AJ292" i="2"/>
  <c r="AI292" i="2"/>
  <c r="AH292" i="2"/>
  <c r="AG292" i="2"/>
  <c r="AF292" i="2"/>
  <c r="BI291" i="2"/>
  <c r="BH291" i="2"/>
  <c r="BG291" i="2"/>
  <c r="BF291"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AF291"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BI288" i="2"/>
  <c r="BH288" i="2"/>
  <c r="BG288" i="2"/>
  <c r="BF288" i="2"/>
  <c r="BE288" i="2"/>
  <c r="BD288" i="2"/>
  <c r="BC288" i="2"/>
  <c r="BB288" i="2"/>
  <c r="BA288" i="2"/>
  <c r="AZ288" i="2"/>
  <c r="AY288" i="2"/>
  <c r="AX288" i="2"/>
  <c r="AW288" i="2"/>
  <c r="AV288" i="2"/>
  <c r="AU288" i="2"/>
  <c r="AT288" i="2"/>
  <c r="AS288" i="2"/>
  <c r="AR288" i="2"/>
  <c r="AQ288" i="2"/>
  <c r="AP288" i="2"/>
  <c r="AO288" i="2"/>
  <c r="AN288" i="2"/>
  <c r="AM288" i="2"/>
  <c r="AL288" i="2"/>
  <c r="AK288" i="2"/>
  <c r="AJ288" i="2"/>
  <c r="AI288" i="2"/>
  <c r="AH288" i="2"/>
  <c r="AG288" i="2"/>
  <c r="AF288" i="2"/>
  <c r="BI287" i="2"/>
  <c r="BH287" i="2"/>
  <c r="BG287" i="2"/>
  <c r="BF287" i="2"/>
  <c r="BE287" i="2"/>
  <c r="BD287" i="2"/>
  <c r="BC287" i="2"/>
  <c r="BB287" i="2"/>
  <c r="BA287" i="2"/>
  <c r="AZ287" i="2"/>
  <c r="AY287" i="2"/>
  <c r="AX287" i="2"/>
  <c r="AW287" i="2"/>
  <c r="AV287" i="2"/>
  <c r="AU287" i="2"/>
  <c r="AT287" i="2"/>
  <c r="AS287" i="2"/>
  <c r="AR287" i="2"/>
  <c r="AQ287" i="2"/>
  <c r="AP287" i="2"/>
  <c r="AO287" i="2"/>
  <c r="AN287" i="2"/>
  <c r="AM287" i="2"/>
  <c r="AL287" i="2"/>
  <c r="AK287" i="2"/>
  <c r="AJ287" i="2"/>
  <c r="AI287" i="2"/>
  <c r="AH287" i="2"/>
  <c r="AG287" i="2"/>
  <c r="AF287" i="2"/>
  <c r="BI286" i="2"/>
  <c r="BH286" i="2"/>
  <c r="BG286" i="2"/>
  <c r="BF286" i="2"/>
  <c r="BE286" i="2"/>
  <c r="BD286" i="2"/>
  <c r="BC286" i="2"/>
  <c r="BB286" i="2"/>
  <c r="BA286" i="2"/>
  <c r="AZ286" i="2"/>
  <c r="AY286" i="2"/>
  <c r="AX286" i="2"/>
  <c r="AW286" i="2"/>
  <c r="AV286" i="2"/>
  <c r="AU286" i="2"/>
  <c r="AT286" i="2"/>
  <c r="AS286" i="2"/>
  <c r="AR286" i="2"/>
  <c r="AQ286" i="2"/>
  <c r="AP286" i="2"/>
  <c r="AO286" i="2"/>
  <c r="AN286" i="2"/>
  <c r="AM286" i="2"/>
  <c r="AL286" i="2"/>
  <c r="AK286" i="2"/>
  <c r="AJ286" i="2"/>
  <c r="AI286" i="2"/>
  <c r="AH286" i="2"/>
  <c r="AG286" i="2"/>
  <c r="AF286" i="2"/>
  <c r="BI285" i="2"/>
  <c r="BH285" i="2"/>
  <c r="BG285" i="2"/>
  <c r="BF285" i="2"/>
  <c r="BE285" i="2"/>
  <c r="BD285" i="2"/>
  <c r="BC285" i="2"/>
  <c r="BB285" i="2"/>
  <c r="BA285" i="2"/>
  <c r="AZ285" i="2"/>
  <c r="AY285" i="2"/>
  <c r="AX285" i="2"/>
  <c r="AW285" i="2"/>
  <c r="AV285" i="2"/>
  <c r="AU285" i="2"/>
  <c r="AT285" i="2"/>
  <c r="AS285" i="2"/>
  <c r="AR285" i="2"/>
  <c r="AQ285" i="2"/>
  <c r="AP285" i="2"/>
  <c r="AO285" i="2"/>
  <c r="AN285" i="2"/>
  <c r="AM285" i="2"/>
  <c r="AL285" i="2"/>
  <c r="AK285" i="2"/>
  <c r="AJ285" i="2"/>
  <c r="AI285" i="2"/>
  <c r="AH285" i="2"/>
  <c r="AG285" i="2"/>
  <c r="AF285" i="2"/>
  <c r="BI284" i="2"/>
  <c r="BH284" i="2"/>
  <c r="BG284" i="2"/>
  <c r="BF284" i="2"/>
  <c r="BE284" i="2"/>
  <c r="BD284" i="2"/>
  <c r="BC284" i="2"/>
  <c r="BB284" i="2"/>
  <c r="BA284" i="2"/>
  <c r="AZ284" i="2"/>
  <c r="AY284" i="2"/>
  <c r="AX284" i="2"/>
  <c r="AW284" i="2"/>
  <c r="AV284" i="2"/>
  <c r="AU284" i="2"/>
  <c r="AT284" i="2"/>
  <c r="AS284" i="2"/>
  <c r="AR284" i="2"/>
  <c r="AQ284" i="2"/>
  <c r="AP284" i="2"/>
  <c r="AO284" i="2"/>
  <c r="AN284" i="2"/>
  <c r="AM284" i="2"/>
  <c r="AL284" i="2"/>
  <c r="AK284" i="2"/>
  <c r="AJ284" i="2"/>
  <c r="AI284" i="2"/>
  <c r="AH284" i="2"/>
  <c r="AG284" i="2"/>
  <c r="AF284" i="2"/>
  <c r="BI283" i="2"/>
  <c r="BH283" i="2"/>
  <c r="BG283" i="2"/>
  <c r="BF283" i="2"/>
  <c r="BE283" i="2"/>
  <c r="BD283" i="2"/>
  <c r="BC283" i="2"/>
  <c r="BB283" i="2"/>
  <c r="BA283" i="2"/>
  <c r="AZ283" i="2"/>
  <c r="AY283" i="2"/>
  <c r="AX283" i="2"/>
  <c r="AW283" i="2"/>
  <c r="AV283" i="2"/>
  <c r="AU283" i="2"/>
  <c r="AT283" i="2"/>
  <c r="AS283" i="2"/>
  <c r="AR283" i="2"/>
  <c r="AQ283" i="2"/>
  <c r="AP283" i="2"/>
  <c r="AO283" i="2"/>
  <c r="AN283" i="2"/>
  <c r="AM283" i="2"/>
  <c r="AL283" i="2"/>
  <c r="AK283" i="2"/>
  <c r="AJ283" i="2"/>
  <c r="AI283" i="2"/>
  <c r="AH283" i="2"/>
  <c r="AG283" i="2"/>
  <c r="AF283" i="2"/>
  <c r="BI282" i="2"/>
  <c r="BH282" i="2"/>
  <c r="BG282" i="2"/>
  <c r="BF282" i="2"/>
  <c r="BE282" i="2"/>
  <c r="BD282" i="2"/>
  <c r="BC282" i="2"/>
  <c r="BB282" i="2"/>
  <c r="BA282" i="2"/>
  <c r="AZ282" i="2"/>
  <c r="AY282" i="2"/>
  <c r="AX282" i="2"/>
  <c r="AW282" i="2"/>
  <c r="AV282" i="2"/>
  <c r="AU282" i="2"/>
  <c r="AT282" i="2"/>
  <c r="AS282" i="2"/>
  <c r="AR282" i="2"/>
  <c r="AQ282" i="2"/>
  <c r="AP282" i="2"/>
  <c r="AO282" i="2"/>
  <c r="AN282" i="2"/>
  <c r="AM282" i="2"/>
  <c r="AL282" i="2"/>
  <c r="AK282" i="2"/>
  <c r="AJ282" i="2"/>
  <c r="AI282" i="2"/>
  <c r="AH282" i="2"/>
  <c r="AG282" i="2"/>
  <c r="AF282" i="2"/>
  <c r="BI281" i="2"/>
  <c r="BH281" i="2"/>
  <c r="BG281" i="2"/>
  <c r="BF281" i="2"/>
  <c r="BE281" i="2"/>
  <c r="BD281" i="2"/>
  <c r="BC281" i="2"/>
  <c r="BB281" i="2"/>
  <c r="BA281" i="2"/>
  <c r="AZ281" i="2"/>
  <c r="AY281" i="2"/>
  <c r="AX281" i="2"/>
  <c r="AW281" i="2"/>
  <c r="AV281" i="2"/>
  <c r="AU281" i="2"/>
  <c r="AT281" i="2"/>
  <c r="AS281" i="2"/>
  <c r="AR281" i="2"/>
  <c r="AQ281" i="2"/>
  <c r="AP281" i="2"/>
  <c r="AO281" i="2"/>
  <c r="AN281" i="2"/>
  <c r="AM281" i="2"/>
  <c r="AL281" i="2"/>
  <c r="AK281" i="2"/>
  <c r="AJ281" i="2"/>
  <c r="AI281" i="2"/>
  <c r="AH281" i="2"/>
  <c r="AG281" i="2"/>
  <c r="AF281" i="2"/>
  <c r="BI280" i="2"/>
  <c r="BH280" i="2"/>
  <c r="BG280" i="2"/>
  <c r="BF280" i="2"/>
  <c r="BE280" i="2"/>
  <c r="BD280" i="2"/>
  <c r="BC280" i="2"/>
  <c r="BB280" i="2"/>
  <c r="BA280" i="2"/>
  <c r="AZ280" i="2"/>
  <c r="AY280" i="2"/>
  <c r="AX280" i="2"/>
  <c r="AW280" i="2"/>
  <c r="AV280" i="2"/>
  <c r="AU280" i="2"/>
  <c r="AT280" i="2"/>
  <c r="AS280" i="2"/>
  <c r="AR280" i="2"/>
  <c r="AQ280" i="2"/>
  <c r="AP280" i="2"/>
  <c r="AO280" i="2"/>
  <c r="AN280" i="2"/>
  <c r="AM280" i="2"/>
  <c r="AL280" i="2"/>
  <c r="AK280" i="2"/>
  <c r="AJ280" i="2"/>
  <c r="AI280" i="2"/>
  <c r="AH280" i="2"/>
  <c r="AG280" i="2"/>
  <c r="AF280" i="2"/>
  <c r="BI279" i="2"/>
  <c r="BH279" i="2"/>
  <c r="BG279" i="2"/>
  <c r="BF279" i="2"/>
  <c r="BE279" i="2"/>
  <c r="BD279" i="2"/>
  <c r="BC279" i="2"/>
  <c r="BB279" i="2"/>
  <c r="BA279" i="2"/>
  <c r="AZ279" i="2"/>
  <c r="AY279" i="2"/>
  <c r="AX279" i="2"/>
  <c r="AW279" i="2"/>
  <c r="AV279" i="2"/>
  <c r="AU279" i="2"/>
  <c r="AT279" i="2"/>
  <c r="AS279" i="2"/>
  <c r="AR279" i="2"/>
  <c r="AQ279" i="2"/>
  <c r="AP279" i="2"/>
  <c r="AO279" i="2"/>
  <c r="AN279" i="2"/>
  <c r="AM279" i="2"/>
  <c r="AL279" i="2"/>
  <c r="AK279" i="2"/>
  <c r="AJ279" i="2"/>
  <c r="AI279" i="2"/>
  <c r="AH279" i="2"/>
  <c r="AG279" i="2"/>
  <c r="AF279" i="2"/>
  <c r="BI278" i="2"/>
  <c r="BH278" i="2"/>
  <c r="BG278" i="2"/>
  <c r="BF278" i="2"/>
  <c r="BE278" i="2"/>
  <c r="BD278" i="2"/>
  <c r="BC278" i="2"/>
  <c r="BB278" i="2"/>
  <c r="BA278" i="2"/>
  <c r="AZ278" i="2"/>
  <c r="AY278" i="2"/>
  <c r="AX278" i="2"/>
  <c r="AW278" i="2"/>
  <c r="AV278" i="2"/>
  <c r="AU278" i="2"/>
  <c r="AT278" i="2"/>
  <c r="AS278" i="2"/>
  <c r="AR278" i="2"/>
  <c r="AQ278" i="2"/>
  <c r="AP278" i="2"/>
  <c r="AO278" i="2"/>
  <c r="AN278" i="2"/>
  <c r="AM278" i="2"/>
  <c r="AL278" i="2"/>
  <c r="AK278" i="2"/>
  <c r="AJ278" i="2"/>
  <c r="AI278" i="2"/>
  <c r="AH278" i="2"/>
  <c r="AG278" i="2"/>
  <c r="AF278" i="2"/>
  <c r="BI277" i="2"/>
  <c r="BH277" i="2"/>
  <c r="BG277" i="2"/>
  <c r="BF277" i="2"/>
  <c r="BE277" i="2"/>
  <c r="BD277" i="2"/>
  <c r="BC277" i="2"/>
  <c r="BB277" i="2"/>
  <c r="BA277" i="2"/>
  <c r="AZ277" i="2"/>
  <c r="AY277" i="2"/>
  <c r="AX277" i="2"/>
  <c r="AW277" i="2"/>
  <c r="AV277" i="2"/>
  <c r="AU277" i="2"/>
  <c r="AT277" i="2"/>
  <c r="AS277" i="2"/>
  <c r="AR277" i="2"/>
  <c r="AQ277" i="2"/>
  <c r="AP277" i="2"/>
  <c r="AO277" i="2"/>
  <c r="AN277" i="2"/>
  <c r="AM277" i="2"/>
  <c r="AL277" i="2"/>
  <c r="AK277" i="2"/>
  <c r="AJ277" i="2"/>
  <c r="AI277" i="2"/>
  <c r="AH277" i="2"/>
  <c r="AG277" i="2"/>
  <c r="AF277" i="2"/>
  <c r="BI276" i="2"/>
  <c r="BH276" i="2"/>
  <c r="BG276" i="2"/>
  <c r="BF276" i="2"/>
  <c r="BE276" i="2"/>
  <c r="BD276" i="2"/>
  <c r="BC276" i="2"/>
  <c r="BB276" i="2"/>
  <c r="BA276" i="2"/>
  <c r="AZ276" i="2"/>
  <c r="AY276" i="2"/>
  <c r="AX276" i="2"/>
  <c r="AW276" i="2"/>
  <c r="AV276" i="2"/>
  <c r="AU276" i="2"/>
  <c r="AT276" i="2"/>
  <c r="AS276" i="2"/>
  <c r="AR276" i="2"/>
  <c r="AQ276" i="2"/>
  <c r="AP276" i="2"/>
  <c r="AO276" i="2"/>
  <c r="AN276" i="2"/>
  <c r="AM276" i="2"/>
  <c r="AL276" i="2"/>
  <c r="AK276" i="2"/>
  <c r="AJ276" i="2"/>
  <c r="AI276" i="2"/>
  <c r="AH276" i="2"/>
  <c r="AG276" i="2"/>
  <c r="AF276" i="2"/>
  <c r="BI275" i="2"/>
  <c r="BH275" i="2"/>
  <c r="BG275" i="2"/>
  <c r="BF275" i="2"/>
  <c r="BE275" i="2"/>
  <c r="BD275" i="2"/>
  <c r="BC275" i="2"/>
  <c r="BB275" i="2"/>
  <c r="BA275" i="2"/>
  <c r="AZ275" i="2"/>
  <c r="AY275" i="2"/>
  <c r="AX275" i="2"/>
  <c r="AW275" i="2"/>
  <c r="AV275" i="2"/>
  <c r="AU275" i="2"/>
  <c r="AT275" i="2"/>
  <c r="AS275" i="2"/>
  <c r="AR275" i="2"/>
  <c r="AQ275" i="2"/>
  <c r="AP275" i="2"/>
  <c r="AO275" i="2"/>
  <c r="AN275" i="2"/>
  <c r="AM275" i="2"/>
  <c r="AL275" i="2"/>
  <c r="AK275" i="2"/>
  <c r="AJ275" i="2"/>
  <c r="AI275" i="2"/>
  <c r="AH275" i="2"/>
  <c r="AG275" i="2"/>
  <c r="AF275" i="2"/>
  <c r="BI274" i="2"/>
  <c r="BH274" i="2"/>
  <c r="BG274" i="2"/>
  <c r="BF274" i="2"/>
  <c r="BE274" i="2"/>
  <c r="BD274" i="2"/>
  <c r="BC274" i="2"/>
  <c r="BB274" i="2"/>
  <c r="BA274" i="2"/>
  <c r="AZ274" i="2"/>
  <c r="AY274" i="2"/>
  <c r="AX274" i="2"/>
  <c r="AW274" i="2"/>
  <c r="AV274" i="2"/>
  <c r="AU274" i="2"/>
  <c r="AT274" i="2"/>
  <c r="AS274" i="2"/>
  <c r="AR274" i="2"/>
  <c r="AQ274" i="2"/>
  <c r="AP274" i="2"/>
  <c r="AO274" i="2"/>
  <c r="AN274" i="2"/>
  <c r="AM274" i="2"/>
  <c r="AL274" i="2"/>
  <c r="AK274" i="2"/>
  <c r="AJ274" i="2"/>
  <c r="AI274" i="2"/>
  <c r="AH274" i="2"/>
  <c r="AG274" i="2"/>
  <c r="AF274" i="2"/>
  <c r="BI273" i="2"/>
  <c r="BH273" i="2"/>
  <c r="BG273" i="2"/>
  <c r="BF273" i="2"/>
  <c r="BE273" i="2"/>
  <c r="BD273" i="2"/>
  <c r="BC273" i="2"/>
  <c r="BB273" i="2"/>
  <c r="BA273" i="2"/>
  <c r="AZ273" i="2"/>
  <c r="AY273" i="2"/>
  <c r="AX273" i="2"/>
  <c r="AW273" i="2"/>
  <c r="AV273" i="2"/>
  <c r="AU273" i="2"/>
  <c r="AT273" i="2"/>
  <c r="AS273" i="2"/>
  <c r="AR273" i="2"/>
  <c r="AQ273" i="2"/>
  <c r="AP273" i="2"/>
  <c r="AO273" i="2"/>
  <c r="AN273" i="2"/>
  <c r="AM273" i="2"/>
  <c r="AL273" i="2"/>
  <c r="AK273" i="2"/>
  <c r="AJ273" i="2"/>
  <c r="AI273" i="2"/>
  <c r="AH273" i="2"/>
  <c r="AG273" i="2"/>
  <c r="AF273" i="2"/>
  <c r="BI272" i="2"/>
  <c r="BH272" i="2"/>
  <c r="BG272" i="2"/>
  <c r="BF272" i="2"/>
  <c r="BE272" i="2"/>
  <c r="BD272" i="2"/>
  <c r="BC272" i="2"/>
  <c r="BB272" i="2"/>
  <c r="BA272" i="2"/>
  <c r="AZ272" i="2"/>
  <c r="AY272" i="2"/>
  <c r="AX272" i="2"/>
  <c r="AW272" i="2"/>
  <c r="AV272" i="2"/>
  <c r="AU272" i="2"/>
  <c r="AT272" i="2"/>
  <c r="AS272" i="2"/>
  <c r="AR272" i="2"/>
  <c r="AQ272" i="2"/>
  <c r="AP272" i="2"/>
  <c r="AO272" i="2"/>
  <c r="AN272" i="2"/>
  <c r="AM272" i="2"/>
  <c r="AL272" i="2"/>
  <c r="AK272" i="2"/>
  <c r="AJ272" i="2"/>
  <c r="AI272" i="2"/>
  <c r="AH272" i="2"/>
  <c r="AG272" i="2"/>
  <c r="AF272" i="2"/>
  <c r="BI271" i="2"/>
  <c r="BH271" i="2"/>
  <c r="BG271" i="2"/>
  <c r="BF271" i="2"/>
  <c r="BE271" i="2"/>
  <c r="BD271" i="2"/>
  <c r="BC271" i="2"/>
  <c r="BB271" i="2"/>
  <c r="BA271" i="2"/>
  <c r="AZ271" i="2"/>
  <c r="AY271" i="2"/>
  <c r="AX271" i="2"/>
  <c r="AW271" i="2"/>
  <c r="AV271" i="2"/>
  <c r="AU271" i="2"/>
  <c r="AT271" i="2"/>
  <c r="AS271" i="2"/>
  <c r="AR271" i="2"/>
  <c r="AQ271" i="2"/>
  <c r="AP271" i="2"/>
  <c r="AO271" i="2"/>
  <c r="AN271" i="2"/>
  <c r="AM271" i="2"/>
  <c r="AL271" i="2"/>
  <c r="AK271" i="2"/>
  <c r="AJ271" i="2"/>
  <c r="AI271" i="2"/>
  <c r="AH271" i="2"/>
  <c r="AG271" i="2"/>
  <c r="AF271" i="2"/>
  <c r="BI270" i="2"/>
  <c r="BH270" i="2"/>
  <c r="BG270" i="2"/>
  <c r="BF270" i="2"/>
  <c r="BE270" i="2"/>
  <c r="BD270" i="2"/>
  <c r="BC270" i="2"/>
  <c r="BB270" i="2"/>
  <c r="BA270" i="2"/>
  <c r="AZ270" i="2"/>
  <c r="AY270" i="2"/>
  <c r="AX270" i="2"/>
  <c r="AW270" i="2"/>
  <c r="AV270" i="2"/>
  <c r="AU270" i="2"/>
  <c r="AT270" i="2"/>
  <c r="AS270" i="2"/>
  <c r="AR270" i="2"/>
  <c r="AQ270" i="2"/>
  <c r="AP270" i="2"/>
  <c r="AO270" i="2"/>
  <c r="AN270" i="2"/>
  <c r="AM270" i="2"/>
  <c r="AL270" i="2"/>
  <c r="AK270" i="2"/>
  <c r="AJ270" i="2"/>
  <c r="AI270" i="2"/>
  <c r="AH270" i="2"/>
  <c r="AG270" i="2"/>
  <c r="AF270" i="2"/>
  <c r="BI269" i="2"/>
  <c r="BH269" i="2"/>
  <c r="BG269" i="2"/>
  <c r="BF269" i="2"/>
  <c r="BE269" i="2"/>
  <c r="BD269" i="2"/>
  <c r="BC269" i="2"/>
  <c r="BB269" i="2"/>
  <c r="BA269" i="2"/>
  <c r="AZ269" i="2"/>
  <c r="AY269" i="2"/>
  <c r="AX269" i="2"/>
  <c r="AW269" i="2"/>
  <c r="AV269" i="2"/>
  <c r="AU269" i="2"/>
  <c r="AT269" i="2"/>
  <c r="AS269" i="2"/>
  <c r="AR269" i="2"/>
  <c r="AQ269" i="2"/>
  <c r="AP269" i="2"/>
  <c r="AO269" i="2"/>
  <c r="AN269" i="2"/>
  <c r="AM269" i="2"/>
  <c r="AL269" i="2"/>
  <c r="AK269" i="2"/>
  <c r="AJ269" i="2"/>
  <c r="AI269" i="2"/>
  <c r="AH269" i="2"/>
  <c r="AG269" i="2"/>
  <c r="AF269" i="2"/>
  <c r="BI268" i="2"/>
  <c r="BH268" i="2"/>
  <c r="BG268" i="2"/>
  <c r="BF268" i="2"/>
  <c r="BE268" i="2"/>
  <c r="BD268" i="2"/>
  <c r="BC268" i="2"/>
  <c r="BB268" i="2"/>
  <c r="BA268" i="2"/>
  <c r="AZ268" i="2"/>
  <c r="AY268" i="2"/>
  <c r="AX268" i="2"/>
  <c r="AW268" i="2"/>
  <c r="AV268" i="2"/>
  <c r="AU268" i="2"/>
  <c r="AT268" i="2"/>
  <c r="AS268" i="2"/>
  <c r="AR268" i="2"/>
  <c r="AQ268" i="2"/>
  <c r="AP268" i="2"/>
  <c r="AO268" i="2"/>
  <c r="AN268" i="2"/>
  <c r="AM268" i="2"/>
  <c r="AL268" i="2"/>
  <c r="AK268" i="2"/>
  <c r="AJ268" i="2"/>
  <c r="AI268" i="2"/>
  <c r="AH268" i="2"/>
  <c r="AG268" i="2"/>
  <c r="AF268" i="2"/>
  <c r="BI267" i="2"/>
  <c r="BH267" i="2"/>
  <c r="BG267" i="2"/>
  <c r="BF267" i="2"/>
  <c r="BE267" i="2"/>
  <c r="BD267" i="2"/>
  <c r="BC267" i="2"/>
  <c r="BB267" i="2"/>
  <c r="BA267" i="2"/>
  <c r="AZ267" i="2"/>
  <c r="AY267" i="2"/>
  <c r="AX267" i="2"/>
  <c r="AW267" i="2"/>
  <c r="AV267" i="2"/>
  <c r="AU267" i="2"/>
  <c r="AT267" i="2"/>
  <c r="AS267" i="2"/>
  <c r="AR267" i="2"/>
  <c r="AQ267" i="2"/>
  <c r="AP267" i="2"/>
  <c r="AO267" i="2"/>
  <c r="AN267" i="2"/>
  <c r="AM267" i="2"/>
  <c r="AL267" i="2"/>
  <c r="AK267" i="2"/>
  <c r="AJ267" i="2"/>
  <c r="AI267" i="2"/>
  <c r="AH267" i="2"/>
  <c r="AG267" i="2"/>
  <c r="AF267" i="2"/>
  <c r="BI266" i="2"/>
  <c r="BH266" i="2"/>
  <c r="BG266" i="2"/>
  <c r="BF266" i="2"/>
  <c r="BE266" i="2"/>
  <c r="BD266" i="2"/>
  <c r="BC266" i="2"/>
  <c r="BB266" i="2"/>
  <c r="BA266" i="2"/>
  <c r="AZ266" i="2"/>
  <c r="AY266" i="2"/>
  <c r="AX266" i="2"/>
  <c r="AW266" i="2"/>
  <c r="AV266" i="2"/>
  <c r="AU266" i="2"/>
  <c r="AT266" i="2"/>
  <c r="AS266" i="2"/>
  <c r="AR266" i="2"/>
  <c r="AQ266" i="2"/>
  <c r="AP266" i="2"/>
  <c r="AO266" i="2"/>
  <c r="AN266" i="2"/>
  <c r="AM266" i="2"/>
  <c r="AL266" i="2"/>
  <c r="AK266" i="2"/>
  <c r="AJ266" i="2"/>
  <c r="AI266" i="2"/>
  <c r="AH266" i="2"/>
  <c r="AG266" i="2"/>
  <c r="AF266" i="2"/>
  <c r="BI265" i="2"/>
  <c r="BH265" i="2"/>
  <c r="BG265" i="2"/>
  <c r="BF265" i="2"/>
  <c r="BE265" i="2"/>
  <c r="BD265" i="2"/>
  <c r="BC265" i="2"/>
  <c r="BB265" i="2"/>
  <c r="BA265" i="2"/>
  <c r="AZ265" i="2"/>
  <c r="AY265" i="2"/>
  <c r="AX265" i="2"/>
  <c r="AW265" i="2"/>
  <c r="AV265" i="2"/>
  <c r="AU265" i="2"/>
  <c r="AT265" i="2"/>
  <c r="AS265" i="2"/>
  <c r="AR265" i="2"/>
  <c r="AQ265" i="2"/>
  <c r="AP265" i="2"/>
  <c r="AO265" i="2"/>
  <c r="AN265" i="2"/>
  <c r="AM265" i="2"/>
  <c r="AL265" i="2"/>
  <c r="AK265" i="2"/>
  <c r="AJ265" i="2"/>
  <c r="AI265" i="2"/>
  <c r="AH265" i="2"/>
  <c r="AG265" i="2"/>
  <c r="AF265" i="2"/>
  <c r="BI264" i="2"/>
  <c r="BH264" i="2"/>
  <c r="BG264" i="2"/>
  <c r="BF264"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AF264"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BI262" i="2"/>
  <c r="BH262" i="2"/>
  <c r="BG262" i="2"/>
  <c r="BF262" i="2"/>
  <c r="BE262" i="2"/>
  <c r="BD262" i="2"/>
  <c r="BC262" i="2"/>
  <c r="BB262" i="2"/>
  <c r="BA262" i="2"/>
  <c r="AZ262" i="2"/>
  <c r="AY262" i="2"/>
  <c r="AX262" i="2"/>
  <c r="AW262" i="2"/>
  <c r="AV262" i="2"/>
  <c r="AU262" i="2"/>
  <c r="AT262" i="2"/>
  <c r="AS262" i="2"/>
  <c r="AR262" i="2"/>
  <c r="AQ262" i="2"/>
  <c r="AP262" i="2"/>
  <c r="AO262" i="2"/>
  <c r="AN262" i="2"/>
  <c r="AM262" i="2"/>
  <c r="AL262" i="2"/>
  <c r="AK262" i="2"/>
  <c r="AJ262" i="2"/>
  <c r="AI262" i="2"/>
  <c r="AH262" i="2"/>
  <c r="AG262" i="2"/>
  <c r="AF262" i="2"/>
  <c r="BI261" i="2"/>
  <c r="BH261" i="2"/>
  <c r="BG261" i="2"/>
  <c r="BF261" i="2"/>
  <c r="BE261" i="2"/>
  <c r="BD261" i="2"/>
  <c r="BC261" i="2"/>
  <c r="BB261" i="2"/>
  <c r="BA261" i="2"/>
  <c r="AZ261" i="2"/>
  <c r="AY261" i="2"/>
  <c r="AX261" i="2"/>
  <c r="AW261" i="2"/>
  <c r="AV261" i="2"/>
  <c r="AU261" i="2"/>
  <c r="AT261" i="2"/>
  <c r="AS261" i="2"/>
  <c r="AR261" i="2"/>
  <c r="AQ261" i="2"/>
  <c r="AP261" i="2"/>
  <c r="AO261" i="2"/>
  <c r="AN261" i="2"/>
  <c r="AM261" i="2"/>
  <c r="AL261" i="2"/>
  <c r="AK261" i="2"/>
  <c r="AJ261" i="2"/>
  <c r="AI261" i="2"/>
  <c r="AH261" i="2"/>
  <c r="AG261" i="2"/>
  <c r="AF261" i="2"/>
  <c r="BI260" i="2"/>
  <c r="BH260" i="2"/>
  <c r="BG260" i="2"/>
  <c r="BF260" i="2"/>
  <c r="BE260" i="2"/>
  <c r="BD260" i="2"/>
  <c r="BC260" i="2"/>
  <c r="BB260" i="2"/>
  <c r="BA260" i="2"/>
  <c r="AZ260" i="2"/>
  <c r="AY260" i="2"/>
  <c r="AX260" i="2"/>
  <c r="AW260" i="2"/>
  <c r="AV260" i="2"/>
  <c r="AU260" i="2"/>
  <c r="AT260" i="2"/>
  <c r="AS260" i="2"/>
  <c r="AR260" i="2"/>
  <c r="AQ260" i="2"/>
  <c r="AP260" i="2"/>
  <c r="AO260" i="2"/>
  <c r="AN260" i="2"/>
  <c r="AM260" i="2"/>
  <c r="AL260" i="2"/>
  <c r="AK260" i="2"/>
  <c r="AJ260" i="2"/>
  <c r="AI260" i="2"/>
  <c r="AH260" i="2"/>
  <c r="AG260" i="2"/>
  <c r="AF260" i="2"/>
  <c r="BI259" i="2"/>
  <c r="BH259" i="2"/>
  <c r="BG259" i="2"/>
  <c r="BF259" i="2"/>
  <c r="BE259" i="2"/>
  <c r="BD259" i="2"/>
  <c r="BC259" i="2"/>
  <c r="BB259" i="2"/>
  <c r="BA259" i="2"/>
  <c r="AZ259" i="2"/>
  <c r="AY259" i="2"/>
  <c r="AX259" i="2"/>
  <c r="AW259" i="2"/>
  <c r="AV259" i="2"/>
  <c r="AU259" i="2"/>
  <c r="AT259" i="2"/>
  <c r="AS259" i="2"/>
  <c r="AR259" i="2"/>
  <c r="AQ259" i="2"/>
  <c r="AP259" i="2"/>
  <c r="AO259" i="2"/>
  <c r="AN259" i="2"/>
  <c r="AM259" i="2"/>
  <c r="AL259" i="2"/>
  <c r="AK259" i="2"/>
  <c r="AJ259" i="2"/>
  <c r="AI259" i="2"/>
  <c r="AH259" i="2"/>
  <c r="AG259" i="2"/>
  <c r="AF259" i="2"/>
  <c r="BI258" i="2"/>
  <c r="BH258" i="2"/>
  <c r="BG258" i="2"/>
  <c r="BF258" i="2"/>
  <c r="BE258" i="2"/>
  <c r="BD258" i="2"/>
  <c r="BC258" i="2"/>
  <c r="BB258" i="2"/>
  <c r="BA258" i="2"/>
  <c r="AZ258" i="2"/>
  <c r="AY258" i="2"/>
  <c r="AX258" i="2"/>
  <c r="AW258" i="2"/>
  <c r="AV258" i="2"/>
  <c r="AU258" i="2"/>
  <c r="AT258" i="2"/>
  <c r="AS258" i="2"/>
  <c r="AR258" i="2"/>
  <c r="AQ258" i="2"/>
  <c r="AP258" i="2"/>
  <c r="AO258" i="2"/>
  <c r="AN258" i="2"/>
  <c r="AM258" i="2"/>
  <c r="AL258" i="2"/>
  <c r="AK258" i="2"/>
  <c r="AJ258" i="2"/>
  <c r="AI258" i="2"/>
  <c r="AH258" i="2"/>
  <c r="AG258" i="2"/>
  <c r="AF258" i="2"/>
  <c r="BI257" i="2"/>
  <c r="BH257" i="2"/>
  <c r="BG257" i="2"/>
  <c r="BF257" i="2"/>
  <c r="BE257" i="2"/>
  <c r="BD257" i="2"/>
  <c r="BC257" i="2"/>
  <c r="BB257" i="2"/>
  <c r="BA257" i="2"/>
  <c r="AZ257" i="2"/>
  <c r="AY257" i="2"/>
  <c r="AX257" i="2"/>
  <c r="AW257" i="2"/>
  <c r="AV257" i="2"/>
  <c r="AU257" i="2"/>
  <c r="AT257" i="2"/>
  <c r="AS257" i="2"/>
  <c r="AR257" i="2"/>
  <c r="AQ257" i="2"/>
  <c r="AP257" i="2"/>
  <c r="AO257" i="2"/>
  <c r="AN257" i="2"/>
  <c r="AM257" i="2"/>
  <c r="AL257" i="2"/>
  <c r="AK257" i="2"/>
  <c r="AJ257" i="2"/>
  <c r="AI257" i="2"/>
  <c r="AH257" i="2"/>
  <c r="AG257" i="2"/>
  <c r="AF257" i="2"/>
  <c r="BI256" i="2"/>
  <c r="BH256" i="2"/>
  <c r="BG256" i="2"/>
  <c r="BF256" i="2"/>
  <c r="BE256" i="2"/>
  <c r="BD256" i="2"/>
  <c r="BC256" i="2"/>
  <c r="BB256" i="2"/>
  <c r="BA256" i="2"/>
  <c r="AZ256" i="2"/>
  <c r="AY256" i="2"/>
  <c r="AX256" i="2"/>
  <c r="AW256" i="2"/>
  <c r="AV256" i="2"/>
  <c r="AU256" i="2"/>
  <c r="AT256" i="2"/>
  <c r="AS256" i="2"/>
  <c r="AR256" i="2"/>
  <c r="AQ256" i="2"/>
  <c r="AP256" i="2"/>
  <c r="AO256" i="2"/>
  <c r="AN256" i="2"/>
  <c r="AM256" i="2"/>
  <c r="AL256" i="2"/>
  <c r="AK256" i="2"/>
  <c r="AJ256" i="2"/>
  <c r="AI256" i="2"/>
  <c r="AH256" i="2"/>
  <c r="AG256" i="2"/>
  <c r="AF256" i="2"/>
  <c r="BI255" i="2"/>
  <c r="BH255" i="2"/>
  <c r="BG255" i="2"/>
  <c r="BF255" i="2"/>
  <c r="BE255" i="2"/>
  <c r="BD255" i="2"/>
  <c r="BC255" i="2"/>
  <c r="BB255" i="2"/>
  <c r="BA255" i="2"/>
  <c r="AZ255" i="2"/>
  <c r="AY255" i="2"/>
  <c r="AX255" i="2"/>
  <c r="AW255" i="2"/>
  <c r="AV255" i="2"/>
  <c r="AU255" i="2"/>
  <c r="AT255" i="2"/>
  <c r="AS255" i="2"/>
  <c r="AR255" i="2"/>
  <c r="AQ255" i="2"/>
  <c r="AP255" i="2"/>
  <c r="AO255" i="2"/>
  <c r="AN255" i="2"/>
  <c r="AM255" i="2"/>
  <c r="AL255" i="2"/>
  <c r="AK255" i="2"/>
  <c r="AJ255" i="2"/>
  <c r="AI255" i="2"/>
  <c r="AH255" i="2"/>
  <c r="AG255" i="2"/>
  <c r="AF255" i="2"/>
  <c r="BI254" i="2"/>
  <c r="BH254" i="2"/>
  <c r="BG254" i="2"/>
  <c r="BF254" i="2"/>
  <c r="BE254" i="2"/>
  <c r="BD254" i="2"/>
  <c r="BC254" i="2"/>
  <c r="BB254" i="2"/>
  <c r="BA254" i="2"/>
  <c r="AZ254" i="2"/>
  <c r="AY254" i="2"/>
  <c r="AX254" i="2"/>
  <c r="AW254" i="2"/>
  <c r="AV254" i="2"/>
  <c r="AU254" i="2"/>
  <c r="AT254" i="2"/>
  <c r="AS254" i="2"/>
  <c r="AR254" i="2"/>
  <c r="AQ254" i="2"/>
  <c r="AP254" i="2"/>
  <c r="AO254" i="2"/>
  <c r="AN254" i="2"/>
  <c r="AM254" i="2"/>
  <c r="AL254" i="2"/>
  <c r="AK254" i="2"/>
  <c r="AJ254" i="2"/>
  <c r="AI254" i="2"/>
  <c r="AH254" i="2"/>
  <c r="AG254" i="2"/>
  <c r="AF254" i="2"/>
  <c r="BI253" i="2"/>
  <c r="BH253" i="2"/>
  <c r="BG253" i="2"/>
  <c r="BF253"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AF253" i="2"/>
  <c r="BI252" i="2"/>
  <c r="BH252" i="2"/>
  <c r="BG252" i="2"/>
  <c r="BF252" i="2"/>
  <c r="BE252" i="2"/>
  <c r="BD252" i="2"/>
  <c r="BC252" i="2"/>
  <c r="BB252" i="2"/>
  <c r="BA252" i="2"/>
  <c r="AZ252" i="2"/>
  <c r="AY252" i="2"/>
  <c r="AX252" i="2"/>
  <c r="AW252" i="2"/>
  <c r="AV252" i="2"/>
  <c r="AU252" i="2"/>
  <c r="AT252" i="2"/>
  <c r="AS252" i="2"/>
  <c r="AR252" i="2"/>
  <c r="AQ252" i="2"/>
  <c r="AP252" i="2"/>
  <c r="AO252" i="2"/>
  <c r="AN252" i="2"/>
  <c r="AM252" i="2"/>
  <c r="AL252" i="2"/>
  <c r="AK252" i="2"/>
  <c r="AJ252" i="2"/>
  <c r="AI252" i="2"/>
  <c r="AH252" i="2"/>
  <c r="AG252" i="2"/>
  <c r="AF252" i="2"/>
  <c r="BI251" i="2"/>
  <c r="BH251" i="2"/>
  <c r="BG251" i="2"/>
  <c r="BF251" i="2"/>
  <c r="BE251" i="2"/>
  <c r="BD251" i="2"/>
  <c r="BC251" i="2"/>
  <c r="BB251" i="2"/>
  <c r="BA251" i="2"/>
  <c r="AZ251" i="2"/>
  <c r="AY251" i="2"/>
  <c r="AX251" i="2"/>
  <c r="AW251" i="2"/>
  <c r="AV251" i="2"/>
  <c r="AU251" i="2"/>
  <c r="AT251" i="2"/>
  <c r="AS251" i="2"/>
  <c r="AR251" i="2"/>
  <c r="AQ251" i="2"/>
  <c r="AP251" i="2"/>
  <c r="AO251" i="2"/>
  <c r="AN251" i="2"/>
  <c r="AM251" i="2"/>
  <c r="AL251" i="2"/>
  <c r="AK251" i="2"/>
  <c r="AJ251" i="2"/>
  <c r="AI251" i="2"/>
  <c r="AH251" i="2"/>
  <c r="AG251" i="2"/>
  <c r="AF251" i="2"/>
  <c r="BI250" i="2"/>
  <c r="BH250" i="2"/>
  <c r="BG250" i="2"/>
  <c r="BF250" i="2"/>
  <c r="BE250" i="2"/>
  <c r="BD250" i="2"/>
  <c r="BC250" i="2"/>
  <c r="BB250" i="2"/>
  <c r="BA250" i="2"/>
  <c r="AZ250" i="2"/>
  <c r="AY250" i="2"/>
  <c r="AX250" i="2"/>
  <c r="AW250" i="2"/>
  <c r="AV250" i="2"/>
  <c r="AU250" i="2"/>
  <c r="AT250" i="2"/>
  <c r="AS250" i="2"/>
  <c r="AR250" i="2"/>
  <c r="AQ250" i="2"/>
  <c r="AP250" i="2"/>
  <c r="AO250" i="2"/>
  <c r="AN250" i="2"/>
  <c r="AM250" i="2"/>
  <c r="AL250" i="2"/>
  <c r="AK250" i="2"/>
  <c r="AJ250" i="2"/>
  <c r="AI250" i="2"/>
  <c r="AH250" i="2"/>
  <c r="AG250" i="2"/>
  <c r="AF250" i="2"/>
  <c r="BI249" i="2"/>
  <c r="BH249" i="2"/>
  <c r="BG249" i="2"/>
  <c r="BF249" i="2"/>
  <c r="BE249" i="2"/>
  <c r="BD249" i="2"/>
  <c r="BC249" i="2"/>
  <c r="BB249" i="2"/>
  <c r="BA249" i="2"/>
  <c r="AZ249" i="2"/>
  <c r="AY249" i="2"/>
  <c r="AX249" i="2"/>
  <c r="AW249" i="2"/>
  <c r="AV249" i="2"/>
  <c r="AU249" i="2"/>
  <c r="AT249" i="2"/>
  <c r="AS249" i="2"/>
  <c r="AR249" i="2"/>
  <c r="AQ249" i="2"/>
  <c r="AP249" i="2"/>
  <c r="AO249" i="2"/>
  <c r="AN249" i="2"/>
  <c r="AM249" i="2"/>
  <c r="AL249" i="2"/>
  <c r="AK249" i="2"/>
  <c r="AJ249" i="2"/>
  <c r="AI249" i="2"/>
  <c r="AH249" i="2"/>
  <c r="AG249" i="2"/>
  <c r="AF249" i="2"/>
  <c r="BI248" i="2"/>
  <c r="BH248" i="2"/>
  <c r="BG248" i="2"/>
  <c r="BF248" i="2"/>
  <c r="BE248" i="2"/>
  <c r="BD248" i="2"/>
  <c r="BC248" i="2"/>
  <c r="BB248" i="2"/>
  <c r="BA248" i="2"/>
  <c r="AZ248" i="2"/>
  <c r="AY248" i="2"/>
  <c r="AX248" i="2"/>
  <c r="AW248" i="2"/>
  <c r="AV248" i="2"/>
  <c r="AU248" i="2"/>
  <c r="AT248" i="2"/>
  <c r="AS248" i="2"/>
  <c r="AR248" i="2"/>
  <c r="AQ248" i="2"/>
  <c r="AP248" i="2"/>
  <c r="AO248" i="2"/>
  <c r="AN248" i="2"/>
  <c r="AM248" i="2"/>
  <c r="AL248" i="2"/>
  <c r="AK248" i="2"/>
  <c r="AJ248" i="2"/>
  <c r="AI248" i="2"/>
  <c r="AH248" i="2"/>
  <c r="AG248" i="2"/>
  <c r="AF248" i="2"/>
  <c r="BI247" i="2"/>
  <c r="BH247" i="2"/>
  <c r="BG247" i="2"/>
  <c r="BF247" i="2"/>
  <c r="BE247" i="2"/>
  <c r="BD247" i="2"/>
  <c r="BC247" i="2"/>
  <c r="BB247" i="2"/>
  <c r="BA247" i="2"/>
  <c r="AZ247" i="2"/>
  <c r="AY247" i="2"/>
  <c r="AX247" i="2"/>
  <c r="AW247" i="2"/>
  <c r="AV247" i="2"/>
  <c r="AU247" i="2"/>
  <c r="AT247" i="2"/>
  <c r="AS247" i="2"/>
  <c r="AR247" i="2"/>
  <c r="AQ247" i="2"/>
  <c r="AP247" i="2"/>
  <c r="AO247" i="2"/>
  <c r="AN247" i="2"/>
  <c r="AM247" i="2"/>
  <c r="AL247" i="2"/>
  <c r="AK247" i="2"/>
  <c r="AJ247" i="2"/>
  <c r="AI247" i="2"/>
  <c r="AH247" i="2"/>
  <c r="AG247" i="2"/>
  <c r="AF247" i="2"/>
  <c r="BI246" i="2"/>
  <c r="BH246" i="2"/>
  <c r="BG246" i="2"/>
  <c r="BF246" i="2"/>
  <c r="BE246" i="2"/>
  <c r="BD246" i="2"/>
  <c r="BC246" i="2"/>
  <c r="BB246" i="2"/>
  <c r="BA246" i="2"/>
  <c r="AZ246" i="2"/>
  <c r="AY246" i="2"/>
  <c r="AX246" i="2"/>
  <c r="AW246" i="2"/>
  <c r="AV246" i="2"/>
  <c r="AU246" i="2"/>
  <c r="AT246" i="2"/>
  <c r="AS246" i="2"/>
  <c r="AR246" i="2"/>
  <c r="AQ246" i="2"/>
  <c r="AP246" i="2"/>
  <c r="AO246" i="2"/>
  <c r="AN246" i="2"/>
  <c r="AM246" i="2"/>
  <c r="AL246" i="2"/>
  <c r="AK246" i="2"/>
  <c r="AJ246" i="2"/>
  <c r="AI246" i="2"/>
  <c r="AH246" i="2"/>
  <c r="AG246" i="2"/>
  <c r="AF246" i="2"/>
  <c r="BI245" i="2"/>
  <c r="BH245" i="2"/>
  <c r="BG245" i="2"/>
  <c r="BF245" i="2"/>
  <c r="BE245" i="2"/>
  <c r="BD245" i="2"/>
  <c r="BC245" i="2"/>
  <c r="BB245" i="2"/>
  <c r="BA245" i="2"/>
  <c r="AZ245" i="2"/>
  <c r="AY245" i="2"/>
  <c r="AX245" i="2"/>
  <c r="AW245" i="2"/>
  <c r="AV245" i="2"/>
  <c r="AU245" i="2"/>
  <c r="AT245" i="2"/>
  <c r="AS245" i="2"/>
  <c r="AR245" i="2"/>
  <c r="AQ245" i="2"/>
  <c r="AP245" i="2"/>
  <c r="AO245" i="2"/>
  <c r="AN245" i="2"/>
  <c r="AM245" i="2"/>
  <c r="AL245" i="2"/>
  <c r="AK245" i="2"/>
  <c r="AJ245" i="2"/>
  <c r="AI245" i="2"/>
  <c r="AH245" i="2"/>
  <c r="AG245" i="2"/>
  <c r="AF245"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BI242" i="2"/>
  <c r="BH242" i="2"/>
  <c r="BG242" i="2"/>
  <c r="BF242" i="2"/>
  <c r="BE242" i="2"/>
  <c r="BD242" i="2"/>
  <c r="BC242" i="2"/>
  <c r="BB242" i="2"/>
  <c r="BA242" i="2"/>
  <c r="AZ242" i="2"/>
  <c r="AY242" i="2"/>
  <c r="AX242" i="2"/>
  <c r="AW242" i="2"/>
  <c r="AV242" i="2"/>
  <c r="AU242" i="2"/>
  <c r="AT242" i="2"/>
  <c r="AS242" i="2"/>
  <c r="AR242" i="2"/>
  <c r="AQ242" i="2"/>
  <c r="AP242" i="2"/>
  <c r="AO242" i="2"/>
  <c r="AN242" i="2"/>
  <c r="AM242" i="2"/>
  <c r="AL242" i="2"/>
  <c r="AK242" i="2"/>
  <c r="AJ242" i="2"/>
  <c r="AI242" i="2"/>
  <c r="AH242" i="2"/>
  <c r="AG242" i="2"/>
  <c r="AF242" i="2"/>
  <c r="BI241" i="2"/>
  <c r="BH241" i="2"/>
  <c r="BG241" i="2"/>
  <c r="BF241" i="2"/>
  <c r="BE241" i="2"/>
  <c r="BD241" i="2"/>
  <c r="BC241" i="2"/>
  <c r="BB241" i="2"/>
  <c r="BA241" i="2"/>
  <c r="AZ241" i="2"/>
  <c r="AY241" i="2"/>
  <c r="AX241" i="2"/>
  <c r="AW241" i="2"/>
  <c r="AV241" i="2"/>
  <c r="AU241" i="2"/>
  <c r="AT241" i="2"/>
  <c r="AS241" i="2"/>
  <c r="AR241" i="2"/>
  <c r="AQ241" i="2"/>
  <c r="AP241" i="2"/>
  <c r="AO241" i="2"/>
  <c r="AN241" i="2"/>
  <c r="AM241" i="2"/>
  <c r="AL241" i="2"/>
  <c r="AK241" i="2"/>
  <c r="AJ241" i="2"/>
  <c r="AI241" i="2"/>
  <c r="AH241" i="2"/>
  <c r="AG241" i="2"/>
  <c r="AF241" i="2"/>
  <c r="BI240" i="2"/>
  <c r="BH240" i="2"/>
  <c r="BG240" i="2"/>
  <c r="BF240" i="2"/>
  <c r="BE240" i="2"/>
  <c r="BD240" i="2"/>
  <c r="BC240" i="2"/>
  <c r="BB240" i="2"/>
  <c r="BA240" i="2"/>
  <c r="AZ240" i="2"/>
  <c r="AY240" i="2"/>
  <c r="AX240" i="2"/>
  <c r="AW240" i="2"/>
  <c r="AV240" i="2"/>
  <c r="AU240" i="2"/>
  <c r="AT240" i="2"/>
  <c r="AS240" i="2"/>
  <c r="AR240" i="2"/>
  <c r="AQ240" i="2"/>
  <c r="AP240" i="2"/>
  <c r="AO240" i="2"/>
  <c r="AN240" i="2"/>
  <c r="AM240" i="2"/>
  <c r="AL240" i="2"/>
  <c r="AK240" i="2"/>
  <c r="AJ240" i="2"/>
  <c r="AI240" i="2"/>
  <c r="AH240" i="2"/>
  <c r="AG240" i="2"/>
  <c r="AF240" i="2"/>
  <c r="BI239" i="2"/>
  <c r="BH239" i="2"/>
  <c r="BG239" i="2"/>
  <c r="BF239" i="2"/>
  <c r="BE239" i="2"/>
  <c r="BD239" i="2"/>
  <c r="BC239" i="2"/>
  <c r="BB239" i="2"/>
  <c r="BA239" i="2"/>
  <c r="AZ239" i="2"/>
  <c r="AY239" i="2"/>
  <c r="AX239" i="2"/>
  <c r="AW239" i="2"/>
  <c r="AV239" i="2"/>
  <c r="AU239" i="2"/>
  <c r="AT239" i="2"/>
  <c r="AS239" i="2"/>
  <c r="AR239" i="2"/>
  <c r="AQ239" i="2"/>
  <c r="AP239" i="2"/>
  <c r="AO239" i="2"/>
  <c r="AN239" i="2"/>
  <c r="AM239" i="2"/>
  <c r="AL239" i="2"/>
  <c r="AK239" i="2"/>
  <c r="AJ239" i="2"/>
  <c r="AI239" i="2"/>
  <c r="AH239" i="2"/>
  <c r="AG239" i="2"/>
  <c r="AF239" i="2"/>
  <c r="BI238" i="2"/>
  <c r="BH238" i="2"/>
  <c r="BG238" i="2"/>
  <c r="BF238" i="2"/>
  <c r="BE238" i="2"/>
  <c r="BD238" i="2"/>
  <c r="BC238" i="2"/>
  <c r="BB238" i="2"/>
  <c r="BA238" i="2"/>
  <c r="AZ238" i="2"/>
  <c r="AY238" i="2"/>
  <c r="AX238" i="2"/>
  <c r="AW238" i="2"/>
  <c r="AV238" i="2"/>
  <c r="AU238" i="2"/>
  <c r="AT238" i="2"/>
  <c r="AS238" i="2"/>
  <c r="AR238" i="2"/>
  <c r="AQ238" i="2"/>
  <c r="AP238" i="2"/>
  <c r="AO238" i="2"/>
  <c r="AN238" i="2"/>
  <c r="AM238" i="2"/>
  <c r="AL238" i="2"/>
  <c r="AK238" i="2"/>
  <c r="AJ238" i="2"/>
  <c r="AI238" i="2"/>
  <c r="AH238" i="2"/>
  <c r="AG238" i="2"/>
  <c r="AF238" i="2"/>
  <c r="BI237" i="2"/>
  <c r="BH237" i="2"/>
  <c r="BG237" i="2"/>
  <c r="BF237" i="2"/>
  <c r="BE237" i="2"/>
  <c r="BD237" i="2"/>
  <c r="BC237" i="2"/>
  <c r="BB237" i="2"/>
  <c r="BA237" i="2"/>
  <c r="AZ237" i="2"/>
  <c r="AY237" i="2"/>
  <c r="AX237" i="2"/>
  <c r="AW237" i="2"/>
  <c r="AV237" i="2"/>
  <c r="AU237" i="2"/>
  <c r="AT237" i="2"/>
  <c r="AS237" i="2"/>
  <c r="AR237" i="2"/>
  <c r="AQ237" i="2"/>
  <c r="AP237" i="2"/>
  <c r="AO237" i="2"/>
  <c r="AN237" i="2"/>
  <c r="AM237" i="2"/>
  <c r="AL237" i="2"/>
  <c r="AK237" i="2"/>
  <c r="AJ237" i="2"/>
  <c r="AI237" i="2"/>
  <c r="AH237" i="2"/>
  <c r="AG237" i="2"/>
  <c r="AF237" i="2"/>
  <c r="BI236" i="2"/>
  <c r="BH236" i="2"/>
  <c r="BG236" i="2"/>
  <c r="BF236" i="2"/>
  <c r="BE236" i="2"/>
  <c r="BD236" i="2"/>
  <c r="BC236" i="2"/>
  <c r="BB236" i="2"/>
  <c r="BA236" i="2"/>
  <c r="AZ236" i="2"/>
  <c r="AY236" i="2"/>
  <c r="AX236" i="2"/>
  <c r="AW236" i="2"/>
  <c r="AV236" i="2"/>
  <c r="AU236" i="2"/>
  <c r="AT236" i="2"/>
  <c r="AS236" i="2"/>
  <c r="AR236" i="2"/>
  <c r="AQ236" i="2"/>
  <c r="AP236" i="2"/>
  <c r="AO236" i="2"/>
  <c r="AN236" i="2"/>
  <c r="AM236" i="2"/>
  <c r="AL236" i="2"/>
  <c r="AK236" i="2"/>
  <c r="AJ236" i="2"/>
  <c r="AI236" i="2"/>
  <c r="AH236" i="2"/>
  <c r="AG236" i="2"/>
  <c r="AF236" i="2"/>
  <c r="BI235" i="2"/>
  <c r="BH235" i="2"/>
  <c r="BG235" i="2"/>
  <c r="BF235" i="2"/>
  <c r="BE235" i="2"/>
  <c r="BD235" i="2"/>
  <c r="BC235" i="2"/>
  <c r="BB235" i="2"/>
  <c r="BA235" i="2"/>
  <c r="AZ235" i="2"/>
  <c r="AY235" i="2"/>
  <c r="AX235" i="2"/>
  <c r="AW235" i="2"/>
  <c r="AV235" i="2"/>
  <c r="AU235" i="2"/>
  <c r="AT235" i="2"/>
  <c r="AS235" i="2"/>
  <c r="AR235" i="2"/>
  <c r="AQ235" i="2"/>
  <c r="AP235" i="2"/>
  <c r="AO235" i="2"/>
  <c r="AN235" i="2"/>
  <c r="AM235" i="2"/>
  <c r="AL235" i="2"/>
  <c r="AK235" i="2"/>
  <c r="AJ235" i="2"/>
  <c r="AI235" i="2"/>
  <c r="AH235" i="2"/>
  <c r="AG235" i="2"/>
  <c r="AF235" i="2"/>
  <c r="BI234" i="2"/>
  <c r="BH234" i="2"/>
  <c r="BG234" i="2"/>
  <c r="BF234" i="2"/>
  <c r="BE234" i="2"/>
  <c r="BD234" i="2"/>
  <c r="BC234" i="2"/>
  <c r="BB234" i="2"/>
  <c r="BA234" i="2"/>
  <c r="AZ234" i="2"/>
  <c r="AY234" i="2"/>
  <c r="AX234" i="2"/>
  <c r="AW234" i="2"/>
  <c r="AV234" i="2"/>
  <c r="AU234" i="2"/>
  <c r="AT234" i="2"/>
  <c r="AS234" i="2"/>
  <c r="AR234" i="2"/>
  <c r="AQ234" i="2"/>
  <c r="AP234" i="2"/>
  <c r="AO234" i="2"/>
  <c r="AN234" i="2"/>
  <c r="AM234" i="2"/>
  <c r="AL234" i="2"/>
  <c r="AK234" i="2"/>
  <c r="AJ234" i="2"/>
  <c r="AI234" i="2"/>
  <c r="AH234" i="2"/>
  <c r="AG234" i="2"/>
  <c r="AF234" i="2"/>
  <c r="BI233" i="2"/>
  <c r="BH233" i="2"/>
  <c r="BG233" i="2"/>
  <c r="BF233" i="2"/>
  <c r="BE233" i="2"/>
  <c r="BD233" i="2"/>
  <c r="BC233" i="2"/>
  <c r="BB233" i="2"/>
  <c r="BA233" i="2"/>
  <c r="AZ233" i="2"/>
  <c r="AY233" i="2"/>
  <c r="AX233" i="2"/>
  <c r="AW233" i="2"/>
  <c r="AV233" i="2"/>
  <c r="AU233" i="2"/>
  <c r="AT233" i="2"/>
  <c r="AS233" i="2"/>
  <c r="AR233" i="2"/>
  <c r="AQ233" i="2"/>
  <c r="AP233" i="2"/>
  <c r="AO233" i="2"/>
  <c r="AN233" i="2"/>
  <c r="AM233" i="2"/>
  <c r="AL233" i="2"/>
  <c r="AK233" i="2"/>
  <c r="AJ233" i="2"/>
  <c r="AI233" i="2"/>
  <c r="AH233" i="2"/>
  <c r="AG233" i="2"/>
  <c r="AF233" i="2"/>
  <c r="BI232" i="2"/>
  <c r="BH232" i="2"/>
  <c r="BG232" i="2"/>
  <c r="BF232" i="2"/>
  <c r="BE232" i="2"/>
  <c r="BD232" i="2"/>
  <c r="BC232" i="2"/>
  <c r="BB232" i="2"/>
  <c r="BA232" i="2"/>
  <c r="AZ232" i="2"/>
  <c r="AY232" i="2"/>
  <c r="AX232" i="2"/>
  <c r="AW232" i="2"/>
  <c r="AV232" i="2"/>
  <c r="AU232" i="2"/>
  <c r="AT232" i="2"/>
  <c r="AS232" i="2"/>
  <c r="AR232" i="2"/>
  <c r="AQ232" i="2"/>
  <c r="AP232" i="2"/>
  <c r="AO232" i="2"/>
  <c r="AN232" i="2"/>
  <c r="AM232" i="2"/>
  <c r="AL232" i="2"/>
  <c r="AK232" i="2"/>
  <c r="AJ232" i="2"/>
  <c r="AI232" i="2"/>
  <c r="AH232" i="2"/>
  <c r="AG232" i="2"/>
  <c r="AF232" i="2"/>
  <c r="BI231" i="2"/>
  <c r="BH231" i="2"/>
  <c r="BG231" i="2"/>
  <c r="BF231" i="2"/>
  <c r="BE231" i="2"/>
  <c r="BD231" i="2"/>
  <c r="BC231" i="2"/>
  <c r="BB231" i="2"/>
  <c r="BA231" i="2"/>
  <c r="AZ231" i="2"/>
  <c r="AY231" i="2"/>
  <c r="AX231" i="2"/>
  <c r="AW231" i="2"/>
  <c r="AV231" i="2"/>
  <c r="AU231" i="2"/>
  <c r="AT231" i="2"/>
  <c r="AS231" i="2"/>
  <c r="AR231" i="2"/>
  <c r="AQ231" i="2"/>
  <c r="AP231" i="2"/>
  <c r="AO231" i="2"/>
  <c r="AN231" i="2"/>
  <c r="AM231" i="2"/>
  <c r="AL231" i="2"/>
  <c r="AK231" i="2"/>
  <c r="AJ231" i="2"/>
  <c r="AI231" i="2"/>
  <c r="AH231" i="2"/>
  <c r="AG231" i="2"/>
  <c r="AF231" i="2"/>
  <c r="BI230" i="2"/>
  <c r="BH230" i="2"/>
  <c r="BG230" i="2"/>
  <c r="BF230" i="2"/>
  <c r="BE230" i="2"/>
  <c r="BD230" i="2"/>
  <c r="BC230" i="2"/>
  <c r="BB230" i="2"/>
  <c r="BA230" i="2"/>
  <c r="AZ230" i="2"/>
  <c r="AY230" i="2"/>
  <c r="AX230" i="2"/>
  <c r="AW230" i="2"/>
  <c r="AV230" i="2"/>
  <c r="AU230" i="2"/>
  <c r="AT230" i="2"/>
  <c r="AS230" i="2"/>
  <c r="AR230" i="2"/>
  <c r="AQ230" i="2"/>
  <c r="AP230" i="2"/>
  <c r="AO230" i="2"/>
  <c r="AN230" i="2"/>
  <c r="AM230" i="2"/>
  <c r="AL230" i="2"/>
  <c r="AK230" i="2"/>
  <c r="AJ230" i="2"/>
  <c r="AI230" i="2"/>
  <c r="AH230" i="2"/>
  <c r="AG230" i="2"/>
  <c r="AF230" i="2"/>
  <c r="BI229" i="2"/>
  <c r="BH229" i="2"/>
  <c r="BG229" i="2"/>
  <c r="BF229" i="2"/>
  <c r="BE229" i="2"/>
  <c r="BD229" i="2"/>
  <c r="BC229" i="2"/>
  <c r="BB229" i="2"/>
  <c r="BA229" i="2"/>
  <c r="AZ229" i="2"/>
  <c r="AY229" i="2"/>
  <c r="AX229" i="2"/>
  <c r="AW229" i="2"/>
  <c r="AV229" i="2"/>
  <c r="AU229" i="2"/>
  <c r="AT229" i="2"/>
  <c r="AS229" i="2"/>
  <c r="AR229" i="2"/>
  <c r="AQ229" i="2"/>
  <c r="AP229" i="2"/>
  <c r="AO229" i="2"/>
  <c r="AN229" i="2"/>
  <c r="AM229" i="2"/>
  <c r="AL229" i="2"/>
  <c r="AK229" i="2"/>
  <c r="AJ229" i="2"/>
  <c r="AI229" i="2"/>
  <c r="AH229" i="2"/>
  <c r="AG229" i="2"/>
  <c r="AF229" i="2"/>
  <c r="BI228" i="2"/>
  <c r="BH228" i="2"/>
  <c r="BG228" i="2"/>
  <c r="BF228" i="2"/>
  <c r="BE228" i="2"/>
  <c r="BD228" i="2"/>
  <c r="BC228" i="2"/>
  <c r="BB228" i="2"/>
  <c r="BA228" i="2"/>
  <c r="AZ228" i="2"/>
  <c r="AY228" i="2"/>
  <c r="AX228" i="2"/>
  <c r="AW228" i="2"/>
  <c r="AV228" i="2"/>
  <c r="AU228" i="2"/>
  <c r="AT228" i="2"/>
  <c r="AS228" i="2"/>
  <c r="AR228" i="2"/>
  <c r="AQ228" i="2"/>
  <c r="AP228" i="2"/>
  <c r="AO228" i="2"/>
  <c r="AN228" i="2"/>
  <c r="AM228" i="2"/>
  <c r="AL228" i="2"/>
  <c r="AK228" i="2"/>
  <c r="AJ228" i="2"/>
  <c r="AI228" i="2"/>
  <c r="AH228" i="2"/>
  <c r="AG228" i="2"/>
  <c r="AF228" i="2"/>
  <c r="BI227" i="2"/>
  <c r="BH227" i="2"/>
  <c r="BG227" i="2"/>
  <c r="BF227" i="2"/>
  <c r="BE227" i="2"/>
  <c r="BD227" i="2"/>
  <c r="BC227" i="2"/>
  <c r="BB227" i="2"/>
  <c r="BA227" i="2"/>
  <c r="AZ227" i="2"/>
  <c r="AY227" i="2"/>
  <c r="AX227" i="2"/>
  <c r="AW227" i="2"/>
  <c r="AV227" i="2"/>
  <c r="AU227" i="2"/>
  <c r="AT227" i="2"/>
  <c r="AS227" i="2"/>
  <c r="AR227" i="2"/>
  <c r="AQ227" i="2"/>
  <c r="AP227" i="2"/>
  <c r="AO227" i="2"/>
  <c r="AN227" i="2"/>
  <c r="AM227" i="2"/>
  <c r="AL227" i="2"/>
  <c r="AK227" i="2"/>
  <c r="AJ227" i="2"/>
  <c r="AI227" i="2"/>
  <c r="AH227" i="2"/>
  <c r="AG227" i="2"/>
  <c r="AF227" i="2"/>
  <c r="BI226" i="2"/>
  <c r="BH226" i="2"/>
  <c r="BG226" i="2"/>
  <c r="BF226" i="2"/>
  <c r="BE226" i="2"/>
  <c r="BD226" i="2"/>
  <c r="BC226" i="2"/>
  <c r="BB226" i="2"/>
  <c r="BA226" i="2"/>
  <c r="AZ226" i="2"/>
  <c r="AY226" i="2"/>
  <c r="AX226" i="2"/>
  <c r="AW226" i="2"/>
  <c r="AV226" i="2"/>
  <c r="AU226" i="2"/>
  <c r="AT226" i="2"/>
  <c r="AS226" i="2"/>
  <c r="AR226" i="2"/>
  <c r="AQ226" i="2"/>
  <c r="AP226" i="2"/>
  <c r="AO226" i="2"/>
  <c r="AN226" i="2"/>
  <c r="AM226" i="2"/>
  <c r="AL226" i="2"/>
  <c r="AK226" i="2"/>
  <c r="AJ226" i="2"/>
  <c r="AI226" i="2"/>
  <c r="AH226" i="2"/>
  <c r="AG226" i="2"/>
  <c r="AF226" i="2"/>
  <c r="BI225" i="2"/>
  <c r="BH225" i="2"/>
  <c r="BG225" i="2"/>
  <c r="BF225" i="2"/>
  <c r="BE225" i="2"/>
  <c r="BD225" i="2"/>
  <c r="BC225" i="2"/>
  <c r="BB225" i="2"/>
  <c r="BA225" i="2"/>
  <c r="AZ225" i="2"/>
  <c r="AY225" i="2"/>
  <c r="AX225" i="2"/>
  <c r="AW225" i="2"/>
  <c r="AV225" i="2"/>
  <c r="AU225" i="2"/>
  <c r="AT225" i="2"/>
  <c r="AS225" i="2"/>
  <c r="AR225" i="2"/>
  <c r="AQ225" i="2"/>
  <c r="AP225" i="2"/>
  <c r="AO225" i="2"/>
  <c r="AN225" i="2"/>
  <c r="AM225" i="2"/>
  <c r="AL225" i="2"/>
  <c r="AK225" i="2"/>
  <c r="AJ225" i="2"/>
  <c r="AI225" i="2"/>
  <c r="AH225" i="2"/>
  <c r="AG225" i="2"/>
  <c r="AF225" i="2"/>
  <c r="BI224" i="2"/>
  <c r="BH224" i="2"/>
  <c r="BG224" i="2"/>
  <c r="BF224" i="2"/>
  <c r="BE224" i="2"/>
  <c r="BD224" i="2"/>
  <c r="BC224" i="2"/>
  <c r="BB224" i="2"/>
  <c r="BA224" i="2"/>
  <c r="AZ224" i="2"/>
  <c r="AY224" i="2"/>
  <c r="AX224" i="2"/>
  <c r="AW224" i="2"/>
  <c r="AV224" i="2"/>
  <c r="AU224" i="2"/>
  <c r="AT224" i="2"/>
  <c r="AS224" i="2"/>
  <c r="AR224" i="2"/>
  <c r="AQ224" i="2"/>
  <c r="AP224" i="2"/>
  <c r="AO224" i="2"/>
  <c r="AN224" i="2"/>
  <c r="AM224" i="2"/>
  <c r="AL224" i="2"/>
  <c r="AK224" i="2"/>
  <c r="AJ224" i="2"/>
  <c r="AI224" i="2"/>
  <c r="AH224" i="2"/>
  <c r="AG224" i="2"/>
  <c r="AF224" i="2"/>
  <c r="BI223" i="2"/>
  <c r="BH223" i="2"/>
  <c r="BG223" i="2"/>
  <c r="BF223" i="2"/>
  <c r="BE223" i="2"/>
  <c r="BD223" i="2"/>
  <c r="BC223" i="2"/>
  <c r="BB223" i="2"/>
  <c r="BA223" i="2"/>
  <c r="AZ223" i="2"/>
  <c r="AY223" i="2"/>
  <c r="AX223" i="2"/>
  <c r="AW223" i="2"/>
  <c r="AV223" i="2"/>
  <c r="AU223" i="2"/>
  <c r="AT223" i="2"/>
  <c r="AS223" i="2"/>
  <c r="AR223" i="2"/>
  <c r="AQ223" i="2"/>
  <c r="AP223" i="2"/>
  <c r="AO223" i="2"/>
  <c r="AN223" i="2"/>
  <c r="AM223" i="2"/>
  <c r="AL223" i="2"/>
  <c r="AK223" i="2"/>
  <c r="AJ223" i="2"/>
  <c r="AI223" i="2"/>
  <c r="AH223" i="2"/>
  <c r="AG223" i="2"/>
  <c r="AF223" i="2"/>
  <c r="BI222" i="2"/>
  <c r="BH222" i="2"/>
  <c r="BG222" i="2"/>
  <c r="BF222" i="2"/>
  <c r="BE222" i="2"/>
  <c r="BD222" i="2"/>
  <c r="BC222" i="2"/>
  <c r="BB222" i="2"/>
  <c r="BA222" i="2"/>
  <c r="AZ222" i="2"/>
  <c r="AY222" i="2"/>
  <c r="AX222" i="2"/>
  <c r="AW222" i="2"/>
  <c r="AV222" i="2"/>
  <c r="AU222" i="2"/>
  <c r="AT222" i="2"/>
  <c r="AS222" i="2"/>
  <c r="AR222" i="2"/>
  <c r="AQ222" i="2"/>
  <c r="AP222" i="2"/>
  <c r="AO222" i="2"/>
  <c r="AN222" i="2"/>
  <c r="AM222" i="2"/>
  <c r="AL222" i="2"/>
  <c r="AK222" i="2"/>
  <c r="AJ222" i="2"/>
  <c r="AI222" i="2"/>
  <c r="AH222" i="2"/>
  <c r="AG222" i="2"/>
  <c r="AF222" i="2"/>
  <c r="BI221" i="2"/>
  <c r="BH221" i="2"/>
  <c r="BG221" i="2"/>
  <c r="BF221" i="2"/>
  <c r="BE221" i="2"/>
  <c r="BD221" i="2"/>
  <c r="BC221" i="2"/>
  <c r="BB221" i="2"/>
  <c r="BA221" i="2"/>
  <c r="AZ221" i="2"/>
  <c r="AY221" i="2"/>
  <c r="AX221" i="2"/>
  <c r="AW221" i="2"/>
  <c r="AV221" i="2"/>
  <c r="AU221" i="2"/>
  <c r="AT221" i="2"/>
  <c r="AS221" i="2"/>
  <c r="AR221" i="2"/>
  <c r="AQ221" i="2"/>
  <c r="AP221" i="2"/>
  <c r="AO221" i="2"/>
  <c r="AN221" i="2"/>
  <c r="AM221" i="2"/>
  <c r="AL221" i="2"/>
  <c r="AK221" i="2"/>
  <c r="AJ221" i="2"/>
  <c r="AI221" i="2"/>
  <c r="AH221" i="2"/>
  <c r="AG221" i="2"/>
  <c r="AF221" i="2"/>
  <c r="BI220" i="2"/>
  <c r="BH220" i="2"/>
  <c r="BG220" i="2"/>
  <c r="BF220" i="2"/>
  <c r="BE220" i="2"/>
  <c r="BD220" i="2"/>
  <c r="BC220" i="2"/>
  <c r="BB220" i="2"/>
  <c r="BA220" i="2"/>
  <c r="AZ220" i="2"/>
  <c r="AY220" i="2"/>
  <c r="AX220" i="2"/>
  <c r="AW220" i="2"/>
  <c r="AV220" i="2"/>
  <c r="AU220" i="2"/>
  <c r="AT220" i="2"/>
  <c r="AS220" i="2"/>
  <c r="AR220" i="2"/>
  <c r="AQ220" i="2"/>
  <c r="AP220" i="2"/>
  <c r="AO220" i="2"/>
  <c r="AN220" i="2"/>
  <c r="AM220" i="2"/>
  <c r="AL220" i="2"/>
  <c r="AK220" i="2"/>
  <c r="AJ220" i="2"/>
  <c r="AI220" i="2"/>
  <c r="AH220" i="2"/>
  <c r="AG220" i="2"/>
  <c r="AF220" i="2"/>
  <c r="BI219" i="2"/>
  <c r="BH219" i="2"/>
  <c r="BG219" i="2"/>
  <c r="BF219" i="2"/>
  <c r="BE219" i="2"/>
  <c r="BD219" i="2"/>
  <c r="BC219" i="2"/>
  <c r="BB219" i="2"/>
  <c r="BA219" i="2"/>
  <c r="AZ219" i="2"/>
  <c r="AY219" i="2"/>
  <c r="AX219" i="2"/>
  <c r="AW219" i="2"/>
  <c r="AV219" i="2"/>
  <c r="AU219" i="2"/>
  <c r="AT219" i="2"/>
  <c r="AS219" i="2"/>
  <c r="AR219" i="2"/>
  <c r="AQ219" i="2"/>
  <c r="AP219" i="2"/>
  <c r="AO219" i="2"/>
  <c r="AN219" i="2"/>
  <c r="AM219" i="2"/>
  <c r="AL219" i="2"/>
  <c r="AK219" i="2"/>
  <c r="AJ219" i="2"/>
  <c r="AI219" i="2"/>
  <c r="AH219" i="2"/>
  <c r="AG219" i="2"/>
  <c r="AF219" i="2"/>
  <c r="BI218" i="2"/>
  <c r="BH218" i="2"/>
  <c r="BG218" i="2"/>
  <c r="BF218" i="2"/>
  <c r="BE218" i="2"/>
  <c r="BD218" i="2"/>
  <c r="BC218" i="2"/>
  <c r="BB218" i="2"/>
  <c r="BA218" i="2"/>
  <c r="AZ218" i="2"/>
  <c r="AY218" i="2"/>
  <c r="AX218" i="2"/>
  <c r="AW218" i="2"/>
  <c r="AV218" i="2"/>
  <c r="AU218" i="2"/>
  <c r="AT218" i="2"/>
  <c r="AS218" i="2"/>
  <c r="AR218" i="2"/>
  <c r="AQ218" i="2"/>
  <c r="AP218" i="2"/>
  <c r="AO218" i="2"/>
  <c r="AN218" i="2"/>
  <c r="AM218" i="2"/>
  <c r="AL218" i="2"/>
  <c r="AK218" i="2"/>
  <c r="AJ218" i="2"/>
  <c r="AI218" i="2"/>
  <c r="AH218" i="2"/>
  <c r="AG218" i="2"/>
  <c r="AF218" i="2"/>
  <c r="BI217" i="2"/>
  <c r="BH217" i="2"/>
  <c r="BG217" i="2"/>
  <c r="BF217" i="2"/>
  <c r="BE217" i="2"/>
  <c r="BD217" i="2"/>
  <c r="BC217" i="2"/>
  <c r="BB217" i="2"/>
  <c r="BA217" i="2"/>
  <c r="AZ217" i="2"/>
  <c r="AY217" i="2"/>
  <c r="AX217" i="2"/>
  <c r="AW217" i="2"/>
  <c r="AV217" i="2"/>
  <c r="AU217" i="2"/>
  <c r="AT217" i="2"/>
  <c r="AS217" i="2"/>
  <c r="AR217" i="2"/>
  <c r="AQ217" i="2"/>
  <c r="AP217" i="2"/>
  <c r="AO217" i="2"/>
  <c r="AN217" i="2"/>
  <c r="AM217" i="2"/>
  <c r="AL217" i="2"/>
  <c r="AK217" i="2"/>
  <c r="AJ217" i="2"/>
  <c r="AI217" i="2"/>
  <c r="AH217" i="2"/>
  <c r="AG217" i="2"/>
  <c r="AF217" i="2"/>
  <c r="BI216" i="2"/>
  <c r="BH216" i="2"/>
  <c r="BG216" i="2"/>
  <c r="BF216" i="2"/>
  <c r="BE216" i="2"/>
  <c r="BD216" i="2"/>
  <c r="BC216" i="2"/>
  <c r="BB216" i="2"/>
  <c r="BA216" i="2"/>
  <c r="AZ216" i="2"/>
  <c r="AY216" i="2"/>
  <c r="AX216" i="2"/>
  <c r="AW216" i="2"/>
  <c r="AV216" i="2"/>
  <c r="AU216" i="2"/>
  <c r="AT216" i="2"/>
  <c r="AS216" i="2"/>
  <c r="AR216" i="2"/>
  <c r="AQ216" i="2"/>
  <c r="AP216" i="2"/>
  <c r="AO216" i="2"/>
  <c r="AN216" i="2"/>
  <c r="AM216" i="2"/>
  <c r="AL216" i="2"/>
  <c r="AK216" i="2"/>
  <c r="AJ216" i="2"/>
  <c r="AI216" i="2"/>
  <c r="AH216" i="2"/>
  <c r="AG216" i="2"/>
  <c r="AF216" i="2"/>
  <c r="BI215" i="2"/>
  <c r="BH215" i="2"/>
  <c r="BG215" i="2"/>
  <c r="BF215" i="2"/>
  <c r="BE215" i="2"/>
  <c r="BD215" i="2"/>
  <c r="BC215" i="2"/>
  <c r="BB215" i="2"/>
  <c r="BA215" i="2"/>
  <c r="AZ215" i="2"/>
  <c r="AY215" i="2"/>
  <c r="AX215" i="2"/>
  <c r="AW215" i="2"/>
  <c r="AV215" i="2"/>
  <c r="AU215" i="2"/>
  <c r="AT215" i="2"/>
  <c r="AS215" i="2"/>
  <c r="AR215" i="2"/>
  <c r="AQ215" i="2"/>
  <c r="AP215" i="2"/>
  <c r="AO215" i="2"/>
  <c r="AN215" i="2"/>
  <c r="AM215" i="2"/>
  <c r="AL215" i="2"/>
  <c r="AK215" i="2"/>
  <c r="AJ215" i="2"/>
  <c r="AI215" i="2"/>
  <c r="AH215" i="2"/>
  <c r="AG215" i="2"/>
  <c r="AF215" i="2"/>
  <c r="BI214" i="2"/>
  <c r="BH214" i="2"/>
  <c r="BG214" i="2"/>
  <c r="BF214" i="2"/>
  <c r="BE214" i="2"/>
  <c r="BD214" i="2"/>
  <c r="BC214" i="2"/>
  <c r="BB214" i="2"/>
  <c r="BA214" i="2"/>
  <c r="AZ214" i="2"/>
  <c r="AY214" i="2"/>
  <c r="AX214" i="2"/>
  <c r="AW214" i="2"/>
  <c r="AV214" i="2"/>
  <c r="AU214" i="2"/>
  <c r="AT214" i="2"/>
  <c r="AS214" i="2"/>
  <c r="AR214" i="2"/>
  <c r="AQ214" i="2"/>
  <c r="AP214" i="2"/>
  <c r="AO214" i="2"/>
  <c r="AN214" i="2"/>
  <c r="AM214" i="2"/>
  <c r="AL214" i="2"/>
  <c r="AK214" i="2"/>
  <c r="AJ214" i="2"/>
  <c r="AI214" i="2"/>
  <c r="AH214" i="2"/>
  <c r="AG214" i="2"/>
  <c r="AF214" i="2"/>
  <c r="BI213" i="2"/>
  <c r="BH213" i="2"/>
  <c r="BG213" i="2"/>
  <c r="BF213" i="2"/>
  <c r="BE213" i="2"/>
  <c r="BD213" i="2"/>
  <c r="BC213" i="2"/>
  <c r="BB213" i="2"/>
  <c r="BA213" i="2"/>
  <c r="AZ213" i="2"/>
  <c r="AY213" i="2"/>
  <c r="AX213" i="2"/>
  <c r="AW213" i="2"/>
  <c r="AV213" i="2"/>
  <c r="AU213" i="2"/>
  <c r="AT213" i="2"/>
  <c r="AS213" i="2"/>
  <c r="AR213" i="2"/>
  <c r="AQ213" i="2"/>
  <c r="AP213" i="2"/>
  <c r="AO213" i="2"/>
  <c r="AN213" i="2"/>
  <c r="AM213" i="2"/>
  <c r="AL213" i="2"/>
  <c r="AK213" i="2"/>
  <c r="AJ213" i="2"/>
  <c r="AI213" i="2"/>
  <c r="AH213" i="2"/>
  <c r="AG213" i="2"/>
  <c r="AF213" i="2"/>
  <c r="BI212" i="2"/>
  <c r="BH212" i="2"/>
  <c r="BG212" i="2"/>
  <c r="BF212" i="2"/>
  <c r="BE212" i="2"/>
  <c r="BD212" i="2"/>
  <c r="BC212" i="2"/>
  <c r="BB212" i="2"/>
  <c r="BA212" i="2"/>
  <c r="AZ212" i="2"/>
  <c r="AY212" i="2"/>
  <c r="AX212" i="2"/>
  <c r="AW212" i="2"/>
  <c r="AV212" i="2"/>
  <c r="AU212" i="2"/>
  <c r="AT212" i="2"/>
  <c r="AS212" i="2"/>
  <c r="AR212" i="2"/>
  <c r="AQ212" i="2"/>
  <c r="AP212" i="2"/>
  <c r="AO212" i="2"/>
  <c r="AN212" i="2"/>
  <c r="AM212" i="2"/>
  <c r="AL212" i="2"/>
  <c r="AK212" i="2"/>
  <c r="AJ212" i="2"/>
  <c r="AI212" i="2"/>
  <c r="AH212" i="2"/>
  <c r="AG212" i="2"/>
  <c r="AF212" i="2"/>
  <c r="BI211" i="2"/>
  <c r="BH211" i="2"/>
  <c r="BG211" i="2"/>
  <c r="BF211" i="2"/>
  <c r="BE211" i="2"/>
  <c r="BD211" i="2"/>
  <c r="BC211" i="2"/>
  <c r="BB211" i="2"/>
  <c r="BA211" i="2"/>
  <c r="AZ211" i="2"/>
  <c r="AY211" i="2"/>
  <c r="AX211" i="2"/>
  <c r="AW211" i="2"/>
  <c r="AV211" i="2"/>
  <c r="AU211" i="2"/>
  <c r="AT211" i="2"/>
  <c r="AS211" i="2"/>
  <c r="AR211" i="2"/>
  <c r="AQ211" i="2"/>
  <c r="AP211" i="2"/>
  <c r="AO211" i="2"/>
  <c r="AN211" i="2"/>
  <c r="AM211" i="2"/>
  <c r="AL211" i="2"/>
  <c r="AK211" i="2"/>
  <c r="AJ211" i="2"/>
  <c r="AI211" i="2"/>
  <c r="AH211" i="2"/>
  <c r="AG211" i="2"/>
  <c r="AF211" i="2"/>
  <c r="BI210" i="2"/>
  <c r="BH210" i="2"/>
  <c r="BG210" i="2"/>
  <c r="BF210" i="2"/>
  <c r="BE210" i="2"/>
  <c r="BD210" i="2"/>
  <c r="BC210" i="2"/>
  <c r="BB210" i="2"/>
  <c r="BA210" i="2"/>
  <c r="AZ210" i="2"/>
  <c r="AY210" i="2"/>
  <c r="AX210" i="2"/>
  <c r="AW210" i="2"/>
  <c r="AV210" i="2"/>
  <c r="AU210" i="2"/>
  <c r="AT210" i="2"/>
  <c r="AS210" i="2"/>
  <c r="AR210" i="2"/>
  <c r="AQ210" i="2"/>
  <c r="AP210" i="2"/>
  <c r="AO210" i="2"/>
  <c r="AN210" i="2"/>
  <c r="AM210" i="2"/>
  <c r="AL210" i="2"/>
  <c r="AK210" i="2"/>
  <c r="AJ210" i="2"/>
  <c r="AI210" i="2"/>
  <c r="AH210" i="2"/>
  <c r="AG210" i="2"/>
  <c r="AF210" i="2"/>
  <c r="BI209" i="2"/>
  <c r="BH209" i="2"/>
  <c r="BG209" i="2"/>
  <c r="BF209"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AF209" i="2"/>
  <c r="BI208" i="2"/>
  <c r="BH208" i="2"/>
  <c r="BG208" i="2"/>
  <c r="BF208"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AF208" i="2"/>
  <c r="BI207" i="2"/>
  <c r="BH207" i="2"/>
  <c r="BG207" i="2"/>
  <c r="BF207"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AF207" i="2"/>
  <c r="BI206" i="2"/>
  <c r="BH206" i="2"/>
  <c r="BG206" i="2"/>
  <c r="BF206" i="2"/>
  <c r="BE206" i="2"/>
  <c r="BD206" i="2"/>
  <c r="BC206" i="2"/>
  <c r="BB206" i="2"/>
  <c r="BA206" i="2"/>
  <c r="AZ206" i="2"/>
  <c r="AY206" i="2"/>
  <c r="AX206" i="2"/>
  <c r="AW206" i="2"/>
  <c r="AV206" i="2"/>
  <c r="AU206" i="2"/>
  <c r="AT206" i="2"/>
  <c r="AS206" i="2"/>
  <c r="AR206" i="2"/>
  <c r="AQ206" i="2"/>
  <c r="AP206" i="2"/>
  <c r="AO206" i="2"/>
  <c r="AN206" i="2"/>
  <c r="AM206" i="2"/>
  <c r="AL206" i="2"/>
  <c r="AK206" i="2"/>
  <c r="AJ206" i="2"/>
  <c r="AI206" i="2"/>
  <c r="AH206" i="2"/>
  <c r="AG206" i="2"/>
  <c r="AF206" i="2"/>
  <c r="BI205" i="2"/>
  <c r="BH205" i="2"/>
  <c r="BG205" i="2"/>
  <c r="BF205" i="2"/>
  <c r="BE205" i="2"/>
  <c r="BD205" i="2"/>
  <c r="BC205" i="2"/>
  <c r="BB205" i="2"/>
  <c r="BA205" i="2"/>
  <c r="AZ205" i="2"/>
  <c r="AY205" i="2"/>
  <c r="AX205" i="2"/>
  <c r="AW205" i="2"/>
  <c r="AV205" i="2"/>
  <c r="AU205" i="2"/>
  <c r="AT205" i="2"/>
  <c r="AS205" i="2"/>
  <c r="AR205" i="2"/>
  <c r="AQ205" i="2"/>
  <c r="AP205" i="2"/>
  <c r="AO205" i="2"/>
  <c r="AN205" i="2"/>
  <c r="AM205" i="2"/>
  <c r="AL205" i="2"/>
  <c r="AK205" i="2"/>
  <c r="AJ205" i="2"/>
  <c r="AI205" i="2"/>
  <c r="AH205" i="2"/>
  <c r="AG205" i="2"/>
  <c r="AF205"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BI203" i="2"/>
  <c r="BH203" i="2"/>
  <c r="BG203" i="2"/>
  <c r="BF203" i="2"/>
  <c r="BE203" i="2"/>
  <c r="BD203" i="2"/>
  <c r="BC203" i="2"/>
  <c r="BB203" i="2"/>
  <c r="BA203" i="2"/>
  <c r="AZ203" i="2"/>
  <c r="AY203" i="2"/>
  <c r="AX203" i="2"/>
  <c r="AW203" i="2"/>
  <c r="AV203" i="2"/>
  <c r="AU203" i="2"/>
  <c r="AT203" i="2"/>
  <c r="AS203" i="2"/>
  <c r="AR203" i="2"/>
  <c r="AQ203" i="2"/>
  <c r="AP203" i="2"/>
  <c r="AO203" i="2"/>
  <c r="AN203" i="2"/>
  <c r="AM203" i="2"/>
  <c r="AL203" i="2"/>
  <c r="AK203" i="2"/>
  <c r="AJ203" i="2"/>
  <c r="AI203" i="2"/>
  <c r="AH203" i="2"/>
  <c r="AG203" i="2"/>
  <c r="AF203" i="2"/>
  <c r="BI202" i="2"/>
  <c r="BH202" i="2"/>
  <c r="BG202" i="2"/>
  <c r="BF202" i="2"/>
  <c r="BE202" i="2"/>
  <c r="BD202" i="2"/>
  <c r="BC202" i="2"/>
  <c r="BB202" i="2"/>
  <c r="BA202" i="2"/>
  <c r="AZ202" i="2"/>
  <c r="AY202" i="2"/>
  <c r="AX202" i="2"/>
  <c r="AW202" i="2"/>
  <c r="AV202" i="2"/>
  <c r="AU202" i="2"/>
  <c r="AT202" i="2"/>
  <c r="AS202" i="2"/>
  <c r="AR202" i="2"/>
  <c r="AQ202" i="2"/>
  <c r="AP202" i="2"/>
  <c r="AO202" i="2"/>
  <c r="AN202" i="2"/>
  <c r="AM202" i="2"/>
  <c r="AL202" i="2"/>
  <c r="AK202" i="2"/>
  <c r="AJ202" i="2"/>
  <c r="AI202" i="2"/>
  <c r="AH202" i="2"/>
  <c r="AG202" i="2"/>
  <c r="AF202" i="2"/>
  <c r="BI201" i="2"/>
  <c r="BH201" i="2"/>
  <c r="BG201" i="2"/>
  <c r="BF201" i="2"/>
  <c r="BE201" i="2"/>
  <c r="BD201" i="2"/>
  <c r="BC201" i="2"/>
  <c r="BB201" i="2"/>
  <c r="BA201" i="2"/>
  <c r="AZ201" i="2"/>
  <c r="AY201" i="2"/>
  <c r="AX201" i="2"/>
  <c r="AW201" i="2"/>
  <c r="AV201" i="2"/>
  <c r="AU201" i="2"/>
  <c r="AT201" i="2"/>
  <c r="AS201" i="2"/>
  <c r="AR201" i="2"/>
  <c r="AQ201" i="2"/>
  <c r="AP201" i="2"/>
  <c r="AO201" i="2"/>
  <c r="AN201" i="2"/>
  <c r="AM201" i="2"/>
  <c r="AL201" i="2"/>
  <c r="AK201" i="2"/>
  <c r="AJ201" i="2"/>
  <c r="AI201" i="2"/>
  <c r="AH201" i="2"/>
  <c r="AG201" i="2"/>
  <c r="AF201" i="2"/>
  <c r="BI200" i="2"/>
  <c r="BH200" i="2"/>
  <c r="BG200" i="2"/>
  <c r="BF200" i="2"/>
  <c r="BE200" i="2"/>
  <c r="BD200" i="2"/>
  <c r="BC200" i="2"/>
  <c r="BB200" i="2"/>
  <c r="BA200" i="2"/>
  <c r="AZ200" i="2"/>
  <c r="AY200" i="2"/>
  <c r="AX200" i="2"/>
  <c r="AW200" i="2"/>
  <c r="AV200" i="2"/>
  <c r="AU200" i="2"/>
  <c r="AT200" i="2"/>
  <c r="AS200" i="2"/>
  <c r="AR200" i="2"/>
  <c r="AQ200" i="2"/>
  <c r="AP200" i="2"/>
  <c r="AO200" i="2"/>
  <c r="AN200" i="2"/>
  <c r="AM200" i="2"/>
  <c r="AL200" i="2"/>
  <c r="AK200" i="2"/>
  <c r="AJ200" i="2"/>
  <c r="AI200" i="2"/>
  <c r="AH200" i="2"/>
  <c r="AG200" i="2"/>
  <c r="AF200" i="2"/>
  <c r="BI199" i="2"/>
  <c r="BH199" i="2"/>
  <c r="BG199" i="2"/>
  <c r="BF199" i="2"/>
  <c r="BE199" i="2"/>
  <c r="BD199" i="2"/>
  <c r="BC199" i="2"/>
  <c r="BB199" i="2"/>
  <c r="BA199" i="2"/>
  <c r="AZ199" i="2"/>
  <c r="AY199" i="2"/>
  <c r="AX199" i="2"/>
  <c r="AW199" i="2"/>
  <c r="AV199" i="2"/>
  <c r="AU199" i="2"/>
  <c r="AT199" i="2"/>
  <c r="AS199" i="2"/>
  <c r="AR199" i="2"/>
  <c r="AQ199" i="2"/>
  <c r="AP199" i="2"/>
  <c r="AO199" i="2"/>
  <c r="AN199" i="2"/>
  <c r="AM199" i="2"/>
  <c r="AL199" i="2"/>
  <c r="AK199" i="2"/>
  <c r="AJ199" i="2"/>
  <c r="AI199" i="2"/>
  <c r="AH199" i="2"/>
  <c r="AG199" i="2"/>
  <c r="AF199" i="2"/>
  <c r="BI198" i="2"/>
  <c r="BH198" i="2"/>
  <c r="BG198" i="2"/>
  <c r="BF198" i="2"/>
  <c r="BE198" i="2"/>
  <c r="BD198" i="2"/>
  <c r="BC198" i="2"/>
  <c r="BB198" i="2"/>
  <c r="BA198" i="2"/>
  <c r="AZ198" i="2"/>
  <c r="AY198" i="2"/>
  <c r="AX198" i="2"/>
  <c r="AW198" i="2"/>
  <c r="AV198" i="2"/>
  <c r="AU198" i="2"/>
  <c r="AT198" i="2"/>
  <c r="AS198" i="2"/>
  <c r="AR198" i="2"/>
  <c r="AQ198" i="2"/>
  <c r="AP198" i="2"/>
  <c r="AO198" i="2"/>
  <c r="AN198" i="2"/>
  <c r="AM198" i="2"/>
  <c r="AL198" i="2"/>
  <c r="AK198" i="2"/>
  <c r="AJ198" i="2"/>
  <c r="AI198" i="2"/>
  <c r="AH198" i="2"/>
  <c r="AG198" i="2"/>
  <c r="AF198" i="2"/>
  <c r="BI197" i="2"/>
  <c r="BH197" i="2"/>
  <c r="BG197" i="2"/>
  <c r="BF197" i="2"/>
  <c r="BE197" i="2"/>
  <c r="BD197" i="2"/>
  <c r="BC197" i="2"/>
  <c r="BB197" i="2"/>
  <c r="BA197" i="2"/>
  <c r="AZ197" i="2"/>
  <c r="AY197" i="2"/>
  <c r="AX197" i="2"/>
  <c r="AW197" i="2"/>
  <c r="AV197" i="2"/>
  <c r="AU197" i="2"/>
  <c r="AT197" i="2"/>
  <c r="AS197" i="2"/>
  <c r="AR197" i="2"/>
  <c r="AQ197" i="2"/>
  <c r="AP197" i="2"/>
  <c r="AO197" i="2"/>
  <c r="AN197" i="2"/>
  <c r="AM197" i="2"/>
  <c r="AL197" i="2"/>
  <c r="AK197" i="2"/>
  <c r="AJ197" i="2"/>
  <c r="AI197" i="2"/>
  <c r="AH197" i="2"/>
  <c r="AG197" i="2"/>
  <c r="AF197" i="2"/>
  <c r="BI196" i="2"/>
  <c r="BH196" i="2"/>
  <c r="BG196" i="2"/>
  <c r="BF196" i="2"/>
  <c r="BE196" i="2"/>
  <c r="BD196" i="2"/>
  <c r="BC196" i="2"/>
  <c r="BB196" i="2"/>
  <c r="BA196" i="2"/>
  <c r="AZ196" i="2"/>
  <c r="AY196" i="2"/>
  <c r="AX196" i="2"/>
  <c r="AW196" i="2"/>
  <c r="AV196" i="2"/>
  <c r="AU196" i="2"/>
  <c r="AT196" i="2"/>
  <c r="AS196" i="2"/>
  <c r="AR196" i="2"/>
  <c r="AQ196" i="2"/>
  <c r="AP196" i="2"/>
  <c r="AO196" i="2"/>
  <c r="AN196" i="2"/>
  <c r="AM196" i="2"/>
  <c r="AL196" i="2"/>
  <c r="AK196" i="2"/>
  <c r="AJ196" i="2"/>
  <c r="AI196" i="2"/>
  <c r="AH196" i="2"/>
  <c r="AG196" i="2"/>
  <c r="AF196" i="2"/>
  <c r="BI195" i="2"/>
  <c r="BH195" i="2"/>
  <c r="BG195" i="2"/>
  <c r="BF195" i="2"/>
  <c r="BE195" i="2"/>
  <c r="BD195" i="2"/>
  <c r="BC195" i="2"/>
  <c r="BB195" i="2"/>
  <c r="BA195" i="2"/>
  <c r="AZ195" i="2"/>
  <c r="AY195" i="2"/>
  <c r="AX195" i="2"/>
  <c r="AW195" i="2"/>
  <c r="AV195" i="2"/>
  <c r="AU195" i="2"/>
  <c r="AT195" i="2"/>
  <c r="AS195" i="2"/>
  <c r="AR195" i="2"/>
  <c r="AQ195" i="2"/>
  <c r="AP195" i="2"/>
  <c r="AO195" i="2"/>
  <c r="AN195" i="2"/>
  <c r="AM195" i="2"/>
  <c r="AL195" i="2"/>
  <c r="AK195" i="2"/>
  <c r="AJ195" i="2"/>
  <c r="AI195" i="2"/>
  <c r="AH195" i="2"/>
  <c r="AG195" i="2"/>
  <c r="AF195" i="2"/>
  <c r="BI194" i="2"/>
  <c r="BH194" i="2"/>
  <c r="BG194" i="2"/>
  <c r="BF194" i="2"/>
  <c r="BE194" i="2"/>
  <c r="BD194" i="2"/>
  <c r="BC194" i="2"/>
  <c r="BB194" i="2"/>
  <c r="BA194" i="2"/>
  <c r="AZ194" i="2"/>
  <c r="AY194" i="2"/>
  <c r="AX194" i="2"/>
  <c r="AW194" i="2"/>
  <c r="AV194" i="2"/>
  <c r="AU194" i="2"/>
  <c r="AT194" i="2"/>
  <c r="AS194" i="2"/>
  <c r="AR194" i="2"/>
  <c r="AQ194" i="2"/>
  <c r="AP194" i="2"/>
  <c r="AO194" i="2"/>
  <c r="AN194" i="2"/>
  <c r="AM194" i="2"/>
  <c r="AL194" i="2"/>
  <c r="AK194" i="2"/>
  <c r="AJ194" i="2"/>
  <c r="AI194" i="2"/>
  <c r="AH194" i="2"/>
  <c r="AG194" i="2"/>
  <c r="AF194" i="2"/>
  <c r="BI193" i="2"/>
  <c r="BH193" i="2"/>
  <c r="BG193" i="2"/>
  <c r="BF193" i="2"/>
  <c r="BE193" i="2"/>
  <c r="BD193" i="2"/>
  <c r="BC193" i="2"/>
  <c r="BB193" i="2"/>
  <c r="BA193" i="2"/>
  <c r="AZ193" i="2"/>
  <c r="AY193" i="2"/>
  <c r="AX193" i="2"/>
  <c r="AW193" i="2"/>
  <c r="AV193" i="2"/>
  <c r="AU193" i="2"/>
  <c r="AT193" i="2"/>
  <c r="AS193" i="2"/>
  <c r="AR193" i="2"/>
  <c r="AQ193" i="2"/>
  <c r="AP193" i="2"/>
  <c r="AO193" i="2"/>
  <c r="AN193" i="2"/>
  <c r="AM193" i="2"/>
  <c r="AL193" i="2"/>
  <c r="AK193" i="2"/>
  <c r="AJ193" i="2"/>
  <c r="AI193" i="2"/>
  <c r="AH193" i="2"/>
  <c r="AG193" i="2"/>
  <c r="AF193" i="2"/>
  <c r="BI192" i="2"/>
  <c r="BH192" i="2"/>
  <c r="BG192" i="2"/>
  <c r="BF192" i="2"/>
  <c r="BE192" i="2"/>
  <c r="BD192" i="2"/>
  <c r="BC192" i="2"/>
  <c r="BB192" i="2"/>
  <c r="BA192" i="2"/>
  <c r="AZ192" i="2"/>
  <c r="AY192" i="2"/>
  <c r="AX192" i="2"/>
  <c r="AW192" i="2"/>
  <c r="AV192" i="2"/>
  <c r="AU192" i="2"/>
  <c r="AT192" i="2"/>
  <c r="AS192" i="2"/>
  <c r="AR192" i="2"/>
  <c r="AQ192" i="2"/>
  <c r="AP192" i="2"/>
  <c r="AO192" i="2"/>
  <c r="AN192" i="2"/>
  <c r="AM192" i="2"/>
  <c r="AL192" i="2"/>
  <c r="AK192" i="2"/>
  <c r="AJ192" i="2"/>
  <c r="AI192" i="2"/>
  <c r="AH192" i="2"/>
  <c r="AG192" i="2"/>
  <c r="AF192" i="2"/>
  <c r="BI191" i="2"/>
  <c r="BH191" i="2"/>
  <c r="BG191" i="2"/>
  <c r="BF191" i="2"/>
  <c r="BE191"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AF191" i="2"/>
  <c r="BI190" i="2"/>
  <c r="BH190" i="2"/>
  <c r="BG190" i="2"/>
  <c r="BF190" i="2"/>
  <c r="BE190" i="2"/>
  <c r="BD190" i="2"/>
  <c r="BC190" i="2"/>
  <c r="BB190" i="2"/>
  <c r="BA190" i="2"/>
  <c r="AZ190" i="2"/>
  <c r="AY190" i="2"/>
  <c r="AX190" i="2"/>
  <c r="AW190" i="2"/>
  <c r="AV190" i="2"/>
  <c r="AU190" i="2"/>
  <c r="AT190" i="2"/>
  <c r="AS190" i="2"/>
  <c r="AR190" i="2"/>
  <c r="AQ190" i="2"/>
  <c r="AP190" i="2"/>
  <c r="AO190" i="2"/>
  <c r="AN190" i="2"/>
  <c r="AM190" i="2"/>
  <c r="AL190" i="2"/>
  <c r="AK190" i="2"/>
  <c r="AJ190" i="2"/>
  <c r="AI190" i="2"/>
  <c r="AH190" i="2"/>
  <c r="AG190" i="2"/>
  <c r="AF190" i="2"/>
  <c r="BI189" i="2"/>
  <c r="BH189" i="2"/>
  <c r="BG189" i="2"/>
  <c r="BF189" i="2"/>
  <c r="BE189" i="2"/>
  <c r="BD189" i="2"/>
  <c r="BC189" i="2"/>
  <c r="BB189" i="2"/>
  <c r="BA189" i="2"/>
  <c r="AZ189" i="2"/>
  <c r="AY189" i="2"/>
  <c r="AX189" i="2"/>
  <c r="AW189" i="2"/>
  <c r="AV189" i="2"/>
  <c r="AU189" i="2"/>
  <c r="AT189" i="2"/>
  <c r="AS189" i="2"/>
  <c r="AR189" i="2"/>
  <c r="AQ189" i="2"/>
  <c r="AP189" i="2"/>
  <c r="AO189" i="2"/>
  <c r="AN189" i="2"/>
  <c r="AM189" i="2"/>
  <c r="AL189" i="2"/>
  <c r="AK189" i="2"/>
  <c r="AJ189" i="2"/>
  <c r="AI189" i="2"/>
  <c r="AH189" i="2"/>
  <c r="AG189" i="2"/>
  <c r="AF189" i="2"/>
  <c r="BI188" i="2"/>
  <c r="BH188" i="2"/>
  <c r="BG188" i="2"/>
  <c r="BF188" i="2"/>
  <c r="BE188"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AF188" i="2"/>
  <c r="BI187" i="2"/>
  <c r="BH187" i="2"/>
  <c r="BG187" i="2"/>
  <c r="BF187" i="2"/>
  <c r="BE187" i="2"/>
  <c r="BD187" i="2"/>
  <c r="BC187" i="2"/>
  <c r="BB187" i="2"/>
  <c r="BA187" i="2"/>
  <c r="AZ187" i="2"/>
  <c r="AY187" i="2"/>
  <c r="AX187" i="2"/>
  <c r="AW187" i="2"/>
  <c r="AV187" i="2"/>
  <c r="AU187" i="2"/>
  <c r="AT187" i="2"/>
  <c r="AS187" i="2"/>
  <c r="AR187" i="2"/>
  <c r="AQ187" i="2"/>
  <c r="AP187" i="2"/>
  <c r="AO187" i="2"/>
  <c r="AN187" i="2"/>
  <c r="AM187" i="2"/>
  <c r="AL187" i="2"/>
  <c r="AK187" i="2"/>
  <c r="AJ187" i="2"/>
  <c r="AI187" i="2"/>
  <c r="AH187" i="2"/>
  <c r="AG187" i="2"/>
  <c r="AF187" i="2"/>
  <c r="BI186" i="2"/>
  <c r="BH186" i="2"/>
  <c r="BG186" i="2"/>
  <c r="BF186" i="2"/>
  <c r="BE186" i="2"/>
  <c r="BD186" i="2"/>
  <c r="BC186" i="2"/>
  <c r="BB186" i="2"/>
  <c r="BA186" i="2"/>
  <c r="AZ186" i="2"/>
  <c r="AY186" i="2"/>
  <c r="AX186" i="2"/>
  <c r="AW186" i="2"/>
  <c r="AV186" i="2"/>
  <c r="AU186" i="2"/>
  <c r="AT186" i="2"/>
  <c r="AS186" i="2"/>
  <c r="AR186" i="2"/>
  <c r="AQ186" i="2"/>
  <c r="AP186" i="2"/>
  <c r="AO186" i="2"/>
  <c r="AN186" i="2"/>
  <c r="AM186" i="2"/>
  <c r="AL186" i="2"/>
  <c r="AK186" i="2"/>
  <c r="AJ186" i="2"/>
  <c r="AI186" i="2"/>
  <c r="AH186" i="2"/>
  <c r="AG186" i="2"/>
  <c r="AF186" i="2"/>
  <c r="BI185" i="2"/>
  <c r="BH185" i="2"/>
  <c r="BG185" i="2"/>
  <c r="BF185" i="2"/>
  <c r="BE185" i="2"/>
  <c r="BD185" i="2"/>
  <c r="BC185" i="2"/>
  <c r="BB185" i="2"/>
  <c r="BA185" i="2"/>
  <c r="AZ185" i="2"/>
  <c r="AY185" i="2"/>
  <c r="AX185" i="2"/>
  <c r="AW185" i="2"/>
  <c r="AV185" i="2"/>
  <c r="AU185" i="2"/>
  <c r="AT185" i="2"/>
  <c r="AS185" i="2"/>
  <c r="AR185" i="2"/>
  <c r="AQ185" i="2"/>
  <c r="AP185" i="2"/>
  <c r="AO185" i="2"/>
  <c r="AN185" i="2"/>
  <c r="AM185" i="2"/>
  <c r="AL185" i="2"/>
  <c r="AK185" i="2"/>
  <c r="AJ185" i="2"/>
  <c r="AI185" i="2"/>
  <c r="AH185" i="2"/>
  <c r="AG185" i="2"/>
  <c r="AF185" i="2"/>
  <c r="BI184" i="2"/>
  <c r="BH184" i="2"/>
  <c r="BG184" i="2"/>
  <c r="BF184" i="2"/>
  <c r="BE184" i="2"/>
  <c r="BD184" i="2"/>
  <c r="BC184" i="2"/>
  <c r="BB184" i="2"/>
  <c r="BA184" i="2"/>
  <c r="AZ184" i="2"/>
  <c r="AY184" i="2"/>
  <c r="AX184" i="2"/>
  <c r="AW184" i="2"/>
  <c r="AV184" i="2"/>
  <c r="AU184" i="2"/>
  <c r="AT184" i="2"/>
  <c r="AS184" i="2"/>
  <c r="AR184" i="2"/>
  <c r="AQ184" i="2"/>
  <c r="AP184" i="2"/>
  <c r="AO184" i="2"/>
  <c r="AN184" i="2"/>
  <c r="AM184" i="2"/>
  <c r="AL184" i="2"/>
  <c r="AK184" i="2"/>
  <c r="AJ184" i="2"/>
  <c r="AI184" i="2"/>
  <c r="AH184" i="2"/>
  <c r="AG184" i="2"/>
  <c r="AF184" i="2"/>
  <c r="BI183" i="2"/>
  <c r="BH183" i="2"/>
  <c r="BG183" i="2"/>
  <c r="BF183" i="2"/>
  <c r="BE183" i="2"/>
  <c r="BD183" i="2"/>
  <c r="BC183" i="2"/>
  <c r="BB183" i="2"/>
  <c r="BA183" i="2"/>
  <c r="AZ183" i="2"/>
  <c r="AY183" i="2"/>
  <c r="AX183" i="2"/>
  <c r="AW183" i="2"/>
  <c r="AV183" i="2"/>
  <c r="AU183" i="2"/>
  <c r="AT183" i="2"/>
  <c r="AS183" i="2"/>
  <c r="AR183" i="2"/>
  <c r="AQ183" i="2"/>
  <c r="AP183" i="2"/>
  <c r="AO183" i="2"/>
  <c r="AN183" i="2"/>
  <c r="AM183" i="2"/>
  <c r="AL183" i="2"/>
  <c r="AK183" i="2"/>
  <c r="AJ183" i="2"/>
  <c r="AI183" i="2"/>
  <c r="AH183" i="2"/>
  <c r="AG183" i="2"/>
  <c r="AF183" i="2"/>
  <c r="BI182" i="2"/>
  <c r="BH182" i="2"/>
  <c r="BG182" i="2"/>
  <c r="BF182" i="2"/>
  <c r="BE182" i="2"/>
  <c r="BD182" i="2"/>
  <c r="BC182" i="2"/>
  <c r="BB182" i="2"/>
  <c r="BA182" i="2"/>
  <c r="AZ182" i="2"/>
  <c r="AY182" i="2"/>
  <c r="AX182" i="2"/>
  <c r="AW182" i="2"/>
  <c r="AV182" i="2"/>
  <c r="AU182" i="2"/>
  <c r="AT182" i="2"/>
  <c r="AS182" i="2"/>
  <c r="AR182" i="2"/>
  <c r="AQ182" i="2"/>
  <c r="AP182" i="2"/>
  <c r="AO182" i="2"/>
  <c r="AN182" i="2"/>
  <c r="AM182" i="2"/>
  <c r="AL182" i="2"/>
  <c r="AK182" i="2"/>
  <c r="AJ182" i="2"/>
  <c r="AI182" i="2"/>
  <c r="AH182" i="2"/>
  <c r="AG182" i="2"/>
  <c r="AF182"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BI179" i="2"/>
  <c r="BH179" i="2"/>
  <c r="BG179" i="2"/>
  <c r="BF179" i="2"/>
  <c r="BE179" i="2"/>
  <c r="BD179" i="2"/>
  <c r="BC179" i="2"/>
  <c r="BB179" i="2"/>
  <c r="BA179" i="2"/>
  <c r="AZ179" i="2"/>
  <c r="AY179" i="2"/>
  <c r="AX179" i="2"/>
  <c r="AW179" i="2"/>
  <c r="AV179" i="2"/>
  <c r="AU179" i="2"/>
  <c r="AT179" i="2"/>
  <c r="AS179" i="2"/>
  <c r="AR179" i="2"/>
  <c r="AQ179" i="2"/>
  <c r="AP179" i="2"/>
  <c r="AO179" i="2"/>
  <c r="AN179" i="2"/>
  <c r="AM179" i="2"/>
  <c r="AL179" i="2"/>
  <c r="AK179" i="2"/>
  <c r="AJ179" i="2"/>
  <c r="AI179" i="2"/>
  <c r="AH179" i="2"/>
  <c r="AG179" i="2"/>
  <c r="AF179"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BI177" i="2"/>
  <c r="BH177" i="2"/>
  <c r="BG177" i="2"/>
  <c r="BF177" i="2"/>
  <c r="BE177" i="2"/>
  <c r="BD177" i="2"/>
  <c r="BC177" i="2"/>
  <c r="BB177" i="2"/>
  <c r="BA177" i="2"/>
  <c r="AZ177" i="2"/>
  <c r="AY177" i="2"/>
  <c r="AX177" i="2"/>
  <c r="AW177" i="2"/>
  <c r="AV177" i="2"/>
  <c r="AU177" i="2"/>
  <c r="AT177" i="2"/>
  <c r="AS177" i="2"/>
  <c r="AR177" i="2"/>
  <c r="AQ177" i="2"/>
  <c r="AP177" i="2"/>
  <c r="AO177" i="2"/>
  <c r="AN177" i="2"/>
  <c r="AM177" i="2"/>
  <c r="AL177" i="2"/>
  <c r="AK177" i="2"/>
  <c r="AJ177" i="2"/>
  <c r="AI177" i="2"/>
  <c r="AH177" i="2"/>
  <c r="AG177" i="2"/>
  <c r="AF177" i="2"/>
  <c r="BI176" i="2"/>
  <c r="BH176" i="2"/>
  <c r="BG176" i="2"/>
  <c r="BF176" i="2"/>
  <c r="BE176"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AF176" i="2"/>
  <c r="BI175" i="2"/>
  <c r="BH175" i="2"/>
  <c r="BG175" i="2"/>
  <c r="BF175" i="2"/>
  <c r="BE175"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AF175" i="2"/>
  <c r="BI174" i="2"/>
  <c r="BH174" i="2"/>
  <c r="BG174" i="2"/>
  <c r="BF174" i="2"/>
  <c r="BE174" i="2"/>
  <c r="BD174" i="2"/>
  <c r="BC174" i="2"/>
  <c r="BB174" i="2"/>
  <c r="BA174" i="2"/>
  <c r="AZ174" i="2"/>
  <c r="AY174" i="2"/>
  <c r="AX174" i="2"/>
  <c r="AW174" i="2"/>
  <c r="AV174" i="2"/>
  <c r="AU174" i="2"/>
  <c r="AT174" i="2"/>
  <c r="AS174" i="2"/>
  <c r="AR174" i="2"/>
  <c r="AQ174" i="2"/>
  <c r="AP174" i="2"/>
  <c r="AO174" i="2"/>
  <c r="AN174" i="2"/>
  <c r="AM174" i="2"/>
  <c r="AL174" i="2"/>
  <c r="AK174" i="2"/>
  <c r="AJ174" i="2"/>
  <c r="AI174" i="2"/>
  <c r="AH174" i="2"/>
  <c r="AG174" i="2"/>
  <c r="AF174" i="2"/>
  <c r="BI173" i="2"/>
  <c r="BH173" i="2"/>
  <c r="BG173" i="2"/>
  <c r="BF173" i="2"/>
  <c r="BE173" i="2"/>
  <c r="BD173" i="2"/>
  <c r="BC173" i="2"/>
  <c r="BB173" i="2"/>
  <c r="BA173" i="2"/>
  <c r="AZ173" i="2"/>
  <c r="AY173" i="2"/>
  <c r="AX173" i="2"/>
  <c r="AW173" i="2"/>
  <c r="AV173" i="2"/>
  <c r="AU173" i="2"/>
  <c r="AT173" i="2"/>
  <c r="AS173" i="2"/>
  <c r="AR173" i="2"/>
  <c r="AQ173" i="2"/>
  <c r="AP173" i="2"/>
  <c r="AO173" i="2"/>
  <c r="AN173" i="2"/>
  <c r="AM173" i="2"/>
  <c r="AL173" i="2"/>
  <c r="AK173" i="2"/>
  <c r="AJ173" i="2"/>
  <c r="AI173" i="2"/>
  <c r="AH173" i="2"/>
  <c r="AG173" i="2"/>
  <c r="AF173" i="2"/>
  <c r="BI172" i="2"/>
  <c r="BH172" i="2"/>
  <c r="BG172" i="2"/>
  <c r="BF172" i="2"/>
  <c r="BE172" i="2"/>
  <c r="BD172" i="2"/>
  <c r="BC172" i="2"/>
  <c r="BB172" i="2"/>
  <c r="BA172" i="2"/>
  <c r="AZ172" i="2"/>
  <c r="AY172" i="2"/>
  <c r="AX172" i="2"/>
  <c r="AW172" i="2"/>
  <c r="AV172" i="2"/>
  <c r="AU172" i="2"/>
  <c r="AT172" i="2"/>
  <c r="AS172" i="2"/>
  <c r="AR172" i="2"/>
  <c r="AQ172" i="2"/>
  <c r="AP172" i="2"/>
  <c r="AO172" i="2"/>
  <c r="AN172" i="2"/>
  <c r="AM172" i="2"/>
  <c r="AL172" i="2"/>
  <c r="AK172" i="2"/>
  <c r="AJ172" i="2"/>
  <c r="AI172" i="2"/>
  <c r="AH172" i="2"/>
  <c r="AG172" i="2"/>
  <c r="AF172" i="2"/>
  <c r="BI171" i="2"/>
  <c r="BH171" i="2"/>
  <c r="BG171" i="2"/>
  <c r="BF171" i="2"/>
  <c r="BE171" i="2"/>
  <c r="BD171" i="2"/>
  <c r="BC171" i="2"/>
  <c r="BB171" i="2"/>
  <c r="BA171" i="2"/>
  <c r="AZ171" i="2"/>
  <c r="AY171" i="2"/>
  <c r="AX171" i="2"/>
  <c r="AW171" i="2"/>
  <c r="AV171" i="2"/>
  <c r="AU171" i="2"/>
  <c r="AT171" i="2"/>
  <c r="AS171" i="2"/>
  <c r="AR171" i="2"/>
  <c r="AQ171" i="2"/>
  <c r="AP171" i="2"/>
  <c r="AO171" i="2"/>
  <c r="AN171" i="2"/>
  <c r="AM171" i="2"/>
  <c r="AL171" i="2"/>
  <c r="AK171" i="2"/>
  <c r="AJ171" i="2"/>
  <c r="AI171" i="2"/>
  <c r="AH171" i="2"/>
  <c r="AG171" i="2"/>
  <c r="AF171" i="2"/>
  <c r="BI170" i="2"/>
  <c r="BH170" i="2"/>
  <c r="BG170" i="2"/>
  <c r="BF170" i="2"/>
  <c r="BE170" i="2"/>
  <c r="BD170" i="2"/>
  <c r="BC170" i="2"/>
  <c r="BB170" i="2"/>
  <c r="BA170" i="2"/>
  <c r="AZ170" i="2"/>
  <c r="AY170" i="2"/>
  <c r="AX170" i="2"/>
  <c r="AW170" i="2"/>
  <c r="AV170" i="2"/>
  <c r="AU170" i="2"/>
  <c r="AT170" i="2"/>
  <c r="AS170" i="2"/>
  <c r="AR170" i="2"/>
  <c r="AQ170" i="2"/>
  <c r="AP170" i="2"/>
  <c r="AO170" i="2"/>
  <c r="AN170" i="2"/>
  <c r="AM170" i="2"/>
  <c r="AL170" i="2"/>
  <c r="AK170" i="2"/>
  <c r="AJ170" i="2"/>
  <c r="AI170" i="2"/>
  <c r="AH170" i="2"/>
  <c r="AG170" i="2"/>
  <c r="AF170"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BI167" i="2"/>
  <c r="BH167" i="2"/>
  <c r="BG167" i="2"/>
  <c r="BF167" i="2"/>
  <c r="BE167"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AF167" i="2"/>
  <c r="BI166" i="2"/>
  <c r="BH166" i="2"/>
  <c r="BG166" i="2"/>
  <c r="BF166" i="2"/>
  <c r="BE166"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AF166" i="2"/>
  <c r="BI165" i="2"/>
  <c r="BH165" i="2"/>
  <c r="BG165" i="2"/>
  <c r="BF165" i="2"/>
  <c r="BE165" i="2"/>
  <c r="BD165" i="2"/>
  <c r="BC165" i="2"/>
  <c r="BB165" i="2"/>
  <c r="BA165" i="2"/>
  <c r="AZ165" i="2"/>
  <c r="AY165" i="2"/>
  <c r="AX165" i="2"/>
  <c r="AW165" i="2"/>
  <c r="AV165" i="2"/>
  <c r="AU165" i="2"/>
  <c r="AT165" i="2"/>
  <c r="AS165" i="2"/>
  <c r="AR165" i="2"/>
  <c r="AQ165" i="2"/>
  <c r="AP165" i="2"/>
  <c r="AO165" i="2"/>
  <c r="AN165" i="2"/>
  <c r="AM165" i="2"/>
  <c r="AL165" i="2"/>
  <c r="AK165" i="2"/>
  <c r="AJ165" i="2"/>
  <c r="AI165" i="2"/>
  <c r="AH165" i="2"/>
  <c r="AG165" i="2"/>
  <c r="AF165" i="2"/>
  <c r="BI164" i="2"/>
  <c r="BH164" i="2"/>
  <c r="BG164" i="2"/>
  <c r="BF164" i="2"/>
  <c r="BE164" i="2"/>
  <c r="BD164" i="2"/>
  <c r="BC164" i="2"/>
  <c r="BB164" i="2"/>
  <c r="BA164" i="2"/>
  <c r="AZ164" i="2"/>
  <c r="AY164" i="2"/>
  <c r="AX164" i="2"/>
  <c r="AW164" i="2"/>
  <c r="AV164" i="2"/>
  <c r="AU164" i="2"/>
  <c r="AT164" i="2"/>
  <c r="AS164" i="2"/>
  <c r="AR164" i="2"/>
  <c r="AQ164" i="2"/>
  <c r="AP164" i="2"/>
  <c r="AO164" i="2"/>
  <c r="AN164" i="2"/>
  <c r="AM164" i="2"/>
  <c r="AL164" i="2"/>
  <c r="AK164" i="2"/>
  <c r="AJ164" i="2"/>
  <c r="AI164" i="2"/>
  <c r="AH164" i="2"/>
  <c r="AG164" i="2"/>
  <c r="AF164"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BI162" i="2"/>
  <c r="BH162" i="2"/>
  <c r="BG162" i="2"/>
  <c r="BF162"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F162" i="2"/>
  <c r="BI161" i="2"/>
  <c r="BH161" i="2"/>
  <c r="BG161" i="2"/>
  <c r="BF161"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F161"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BI159" i="2"/>
  <c r="BH159" i="2"/>
  <c r="BG159" i="2"/>
  <c r="BF159"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AF159" i="2"/>
  <c r="BI158" i="2"/>
  <c r="BH158" i="2"/>
  <c r="BG158" i="2"/>
  <c r="BF158" i="2"/>
  <c r="BE158" i="2"/>
  <c r="BD158" i="2"/>
  <c r="BC158" i="2"/>
  <c r="BB158" i="2"/>
  <c r="BA158" i="2"/>
  <c r="AZ158" i="2"/>
  <c r="AY158" i="2"/>
  <c r="AX158" i="2"/>
  <c r="AW158" i="2"/>
  <c r="AV158" i="2"/>
  <c r="AU158" i="2"/>
  <c r="AT158" i="2"/>
  <c r="AS158" i="2"/>
  <c r="AR158" i="2"/>
  <c r="AQ158" i="2"/>
  <c r="AP158" i="2"/>
  <c r="AO158" i="2"/>
  <c r="AN158" i="2"/>
  <c r="AM158" i="2"/>
  <c r="AL158" i="2"/>
  <c r="AK158" i="2"/>
  <c r="AJ158" i="2"/>
  <c r="AI158" i="2"/>
  <c r="AH158" i="2"/>
  <c r="AG158" i="2"/>
  <c r="AF158" i="2"/>
  <c r="BI157" i="2"/>
  <c r="BH157" i="2"/>
  <c r="BG157" i="2"/>
  <c r="BF157" i="2"/>
  <c r="BE157" i="2"/>
  <c r="BD157" i="2"/>
  <c r="BC157" i="2"/>
  <c r="BB157" i="2"/>
  <c r="BA157" i="2"/>
  <c r="AZ157" i="2"/>
  <c r="AY157" i="2"/>
  <c r="AX157" i="2"/>
  <c r="AW157" i="2"/>
  <c r="AV157" i="2"/>
  <c r="AU157" i="2"/>
  <c r="AT157" i="2"/>
  <c r="AS157" i="2"/>
  <c r="AR157" i="2"/>
  <c r="AQ157" i="2"/>
  <c r="AP157" i="2"/>
  <c r="AO157" i="2"/>
  <c r="AN157" i="2"/>
  <c r="AM157" i="2"/>
  <c r="AL157" i="2"/>
  <c r="AK157" i="2"/>
  <c r="AJ157" i="2"/>
  <c r="AI157" i="2"/>
  <c r="AH157" i="2"/>
  <c r="AG157" i="2"/>
  <c r="AF157" i="2"/>
  <c r="BI156" i="2"/>
  <c r="BH156" i="2"/>
  <c r="BG156" i="2"/>
  <c r="BF156" i="2"/>
  <c r="BE156"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AF156" i="2"/>
  <c r="BI155" i="2"/>
  <c r="BH155" i="2"/>
  <c r="BG155" i="2"/>
  <c r="BF155" i="2"/>
  <c r="BE155" i="2"/>
  <c r="BD155" i="2"/>
  <c r="BC155" i="2"/>
  <c r="BB155" i="2"/>
  <c r="BA155" i="2"/>
  <c r="AZ155" i="2"/>
  <c r="AY155" i="2"/>
  <c r="AX155" i="2"/>
  <c r="AW155" i="2"/>
  <c r="AV155" i="2"/>
  <c r="AU155" i="2"/>
  <c r="AT155" i="2"/>
  <c r="AS155" i="2"/>
  <c r="AR155" i="2"/>
  <c r="AQ155" i="2"/>
  <c r="AP155" i="2"/>
  <c r="AO155" i="2"/>
  <c r="AN155" i="2"/>
  <c r="AM155" i="2"/>
  <c r="AL155" i="2"/>
  <c r="AK155" i="2"/>
  <c r="AJ155" i="2"/>
  <c r="AI155" i="2"/>
  <c r="AH155" i="2"/>
  <c r="AG155" i="2"/>
  <c r="AF155" i="2"/>
  <c r="BI154" i="2"/>
  <c r="BH154" i="2"/>
  <c r="BG154" i="2"/>
  <c r="BF154" i="2"/>
  <c r="BE154" i="2"/>
  <c r="BD154" i="2"/>
  <c r="BC154" i="2"/>
  <c r="BB154" i="2"/>
  <c r="BA154" i="2"/>
  <c r="AZ154" i="2"/>
  <c r="AY154" i="2"/>
  <c r="AX154" i="2"/>
  <c r="AW154" i="2"/>
  <c r="AV154" i="2"/>
  <c r="AU154" i="2"/>
  <c r="AT154" i="2"/>
  <c r="AS154" i="2"/>
  <c r="AR154" i="2"/>
  <c r="AQ154" i="2"/>
  <c r="AP154" i="2"/>
  <c r="AO154" i="2"/>
  <c r="AN154" i="2"/>
  <c r="AM154" i="2"/>
  <c r="AL154" i="2"/>
  <c r="AK154" i="2"/>
  <c r="AJ154" i="2"/>
  <c r="AI154" i="2"/>
  <c r="AH154" i="2"/>
  <c r="AG154" i="2"/>
  <c r="AF154" i="2"/>
  <c r="BI153" i="2"/>
  <c r="BH153" i="2"/>
  <c r="BG153" i="2"/>
  <c r="BF153" i="2"/>
  <c r="BE153" i="2"/>
  <c r="BD153" i="2"/>
  <c r="BC153" i="2"/>
  <c r="BB153" i="2"/>
  <c r="BA153" i="2"/>
  <c r="AZ153" i="2"/>
  <c r="AY153" i="2"/>
  <c r="AX153" i="2"/>
  <c r="AW153" i="2"/>
  <c r="AV153" i="2"/>
  <c r="AU153" i="2"/>
  <c r="AT153" i="2"/>
  <c r="AS153" i="2"/>
  <c r="AR153" i="2"/>
  <c r="AQ153" i="2"/>
  <c r="AP153" i="2"/>
  <c r="AO153" i="2"/>
  <c r="AN153" i="2"/>
  <c r="AM153" i="2"/>
  <c r="AL153" i="2"/>
  <c r="AK153" i="2"/>
  <c r="AJ153" i="2"/>
  <c r="AI153" i="2"/>
  <c r="AH153" i="2"/>
  <c r="AG153" i="2"/>
  <c r="AF153" i="2"/>
  <c r="BI152" i="2"/>
  <c r="BH152" i="2"/>
  <c r="BG152" i="2"/>
  <c r="BF152" i="2"/>
  <c r="BE152" i="2"/>
  <c r="BD152" i="2"/>
  <c r="BC152" i="2"/>
  <c r="BB152" i="2"/>
  <c r="BA152" i="2"/>
  <c r="AZ152" i="2"/>
  <c r="AY152" i="2"/>
  <c r="AX152" i="2"/>
  <c r="AW152" i="2"/>
  <c r="AV152" i="2"/>
  <c r="AU152" i="2"/>
  <c r="AT152" i="2"/>
  <c r="AS152" i="2"/>
  <c r="AR152" i="2"/>
  <c r="AQ152" i="2"/>
  <c r="AP152" i="2"/>
  <c r="AO152" i="2"/>
  <c r="AN152" i="2"/>
  <c r="AM152" i="2"/>
  <c r="AL152" i="2"/>
  <c r="AK152" i="2"/>
  <c r="AJ152" i="2"/>
  <c r="AI152" i="2"/>
  <c r="AH152" i="2"/>
  <c r="AG152" i="2"/>
  <c r="AF152" i="2"/>
  <c r="BI151" i="2"/>
  <c r="BH151" i="2"/>
  <c r="BG151" i="2"/>
  <c r="BF151" i="2"/>
  <c r="BE151" i="2"/>
  <c r="BD151" i="2"/>
  <c r="BC151" i="2"/>
  <c r="BB151" i="2"/>
  <c r="BA151" i="2"/>
  <c r="AZ151" i="2"/>
  <c r="AY151" i="2"/>
  <c r="AX151" i="2"/>
  <c r="AW151" i="2"/>
  <c r="AV151" i="2"/>
  <c r="AU151" i="2"/>
  <c r="AT151" i="2"/>
  <c r="AS151" i="2"/>
  <c r="AR151" i="2"/>
  <c r="AQ151" i="2"/>
  <c r="AP151" i="2"/>
  <c r="AO151" i="2"/>
  <c r="AN151" i="2"/>
  <c r="AM151" i="2"/>
  <c r="AL151" i="2"/>
  <c r="AK151" i="2"/>
  <c r="AJ151" i="2"/>
  <c r="AI151" i="2"/>
  <c r="AH151" i="2"/>
  <c r="AG151" i="2"/>
  <c r="AF151"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BI148" i="2"/>
  <c r="BH148" i="2"/>
  <c r="BG148" i="2"/>
  <c r="BF148" i="2"/>
  <c r="BE148"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AF148" i="2"/>
  <c r="BI147" i="2"/>
  <c r="BH147" i="2"/>
  <c r="BG147" i="2"/>
  <c r="BF147" i="2"/>
  <c r="BE147" i="2"/>
  <c r="BD147" i="2"/>
  <c r="BC147" i="2"/>
  <c r="BB147" i="2"/>
  <c r="BA147" i="2"/>
  <c r="AZ147" i="2"/>
  <c r="AY147" i="2"/>
  <c r="AX147" i="2"/>
  <c r="AW147" i="2"/>
  <c r="AV147" i="2"/>
  <c r="AU147" i="2"/>
  <c r="AT147" i="2"/>
  <c r="AS147" i="2"/>
  <c r="AR147" i="2"/>
  <c r="AQ147" i="2"/>
  <c r="AP147" i="2"/>
  <c r="AO147" i="2"/>
  <c r="AN147" i="2"/>
  <c r="AM147" i="2"/>
  <c r="AL147" i="2"/>
  <c r="AK147" i="2"/>
  <c r="AJ147" i="2"/>
  <c r="AI147" i="2"/>
  <c r="AH147" i="2"/>
  <c r="AG147" i="2"/>
  <c r="AF147" i="2"/>
  <c r="BI146" i="2"/>
  <c r="BH146" i="2"/>
  <c r="BG146" i="2"/>
  <c r="BF146" i="2"/>
  <c r="BE146" i="2"/>
  <c r="BD146" i="2"/>
  <c r="BC146" i="2"/>
  <c r="BB146" i="2"/>
  <c r="BA146" i="2"/>
  <c r="AZ146" i="2"/>
  <c r="AY146" i="2"/>
  <c r="AX146" i="2"/>
  <c r="AW146" i="2"/>
  <c r="AV146" i="2"/>
  <c r="AU146" i="2"/>
  <c r="AT146" i="2"/>
  <c r="AS146" i="2"/>
  <c r="AR146" i="2"/>
  <c r="AQ146" i="2"/>
  <c r="AP146" i="2"/>
  <c r="AO146" i="2"/>
  <c r="AN146" i="2"/>
  <c r="AM146" i="2"/>
  <c r="AL146" i="2"/>
  <c r="AK146" i="2"/>
  <c r="AJ146" i="2"/>
  <c r="AI146" i="2"/>
  <c r="AH146" i="2"/>
  <c r="AG146" i="2"/>
  <c r="AF146" i="2"/>
  <c r="BI145" i="2"/>
  <c r="BH145" i="2"/>
  <c r="BG145" i="2"/>
  <c r="BF145" i="2"/>
  <c r="BE145" i="2"/>
  <c r="BD145" i="2"/>
  <c r="BC145" i="2"/>
  <c r="BB145" i="2"/>
  <c r="BA145" i="2"/>
  <c r="AZ145" i="2"/>
  <c r="AY145" i="2"/>
  <c r="AX145" i="2"/>
  <c r="AW145" i="2"/>
  <c r="AV145" i="2"/>
  <c r="AU145" i="2"/>
  <c r="AT145" i="2"/>
  <c r="AS145" i="2"/>
  <c r="AR145" i="2"/>
  <c r="AQ145" i="2"/>
  <c r="AP145" i="2"/>
  <c r="AO145" i="2"/>
  <c r="AN145" i="2"/>
  <c r="AM145" i="2"/>
  <c r="AL145" i="2"/>
  <c r="AK145" i="2"/>
  <c r="AJ145" i="2"/>
  <c r="AI145" i="2"/>
  <c r="AH145" i="2"/>
  <c r="AG145" i="2"/>
  <c r="AF145" i="2"/>
  <c r="BI144" i="2"/>
  <c r="BH144" i="2"/>
  <c r="BG144" i="2"/>
  <c r="BF144" i="2"/>
  <c r="BE144" i="2"/>
  <c r="BD144" i="2"/>
  <c r="BC144" i="2"/>
  <c r="BB144" i="2"/>
  <c r="BA144" i="2"/>
  <c r="AZ144" i="2"/>
  <c r="AY144" i="2"/>
  <c r="AX144" i="2"/>
  <c r="AW144" i="2"/>
  <c r="AV144" i="2"/>
  <c r="AU144" i="2"/>
  <c r="AT144" i="2"/>
  <c r="AS144" i="2"/>
  <c r="AR144" i="2"/>
  <c r="AQ144" i="2"/>
  <c r="AP144" i="2"/>
  <c r="AO144" i="2"/>
  <c r="AN144" i="2"/>
  <c r="AM144" i="2"/>
  <c r="AL144" i="2"/>
  <c r="AK144" i="2"/>
  <c r="AJ144" i="2"/>
  <c r="AI144" i="2"/>
  <c r="AH144" i="2"/>
  <c r="AG144" i="2"/>
  <c r="AF144" i="2"/>
  <c r="BI143" i="2"/>
  <c r="BH143" i="2"/>
  <c r="BG143" i="2"/>
  <c r="BF143" i="2"/>
  <c r="BE143" i="2"/>
  <c r="BD143" i="2"/>
  <c r="BC143" i="2"/>
  <c r="BB143" i="2"/>
  <c r="BA143" i="2"/>
  <c r="AZ143" i="2"/>
  <c r="AY143" i="2"/>
  <c r="AX143" i="2"/>
  <c r="AW143" i="2"/>
  <c r="AV143" i="2"/>
  <c r="AU143" i="2"/>
  <c r="AT143" i="2"/>
  <c r="AS143" i="2"/>
  <c r="AR143" i="2"/>
  <c r="AQ143" i="2"/>
  <c r="AP143" i="2"/>
  <c r="AO143" i="2"/>
  <c r="AN143" i="2"/>
  <c r="AM143" i="2"/>
  <c r="AL143" i="2"/>
  <c r="AK143" i="2"/>
  <c r="AJ143" i="2"/>
  <c r="AI143" i="2"/>
  <c r="AH143" i="2"/>
  <c r="AG143" i="2"/>
  <c r="AF143" i="2"/>
  <c r="BI142" i="2"/>
  <c r="BH142" i="2"/>
  <c r="BG142" i="2"/>
  <c r="BF142"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AF142"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BI140" i="2"/>
  <c r="BH140" i="2"/>
  <c r="BG140" i="2"/>
  <c r="BF140" i="2"/>
  <c r="BE140"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AF140" i="2"/>
  <c r="BI139" i="2"/>
  <c r="BH139" i="2"/>
  <c r="BG139" i="2"/>
  <c r="BF139" i="2"/>
  <c r="BE139" i="2"/>
  <c r="BD139" i="2"/>
  <c r="BC139" i="2"/>
  <c r="BB139" i="2"/>
  <c r="BA139" i="2"/>
  <c r="AZ139" i="2"/>
  <c r="AY139" i="2"/>
  <c r="AX139" i="2"/>
  <c r="AW139" i="2"/>
  <c r="AV139" i="2"/>
  <c r="AU139" i="2"/>
  <c r="AT139" i="2"/>
  <c r="AS139" i="2"/>
  <c r="AR139" i="2"/>
  <c r="AQ139" i="2"/>
  <c r="AP139" i="2"/>
  <c r="AO139" i="2"/>
  <c r="AN139" i="2"/>
  <c r="AM139" i="2"/>
  <c r="AL139" i="2"/>
  <c r="AK139" i="2"/>
  <c r="AJ139" i="2"/>
  <c r="AI139" i="2"/>
  <c r="AH139" i="2"/>
  <c r="AG139" i="2"/>
  <c r="AF139" i="2"/>
  <c r="BI138" i="2"/>
  <c r="BH138" i="2"/>
  <c r="BG138" i="2"/>
  <c r="BF138" i="2"/>
  <c r="BE138"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AF138" i="2"/>
  <c r="BI137" i="2"/>
  <c r="BH137" i="2"/>
  <c r="BG137" i="2"/>
  <c r="BF137" i="2"/>
  <c r="BE137" i="2"/>
  <c r="BD137" i="2"/>
  <c r="BC137" i="2"/>
  <c r="BB137" i="2"/>
  <c r="BA137" i="2"/>
  <c r="AZ137" i="2"/>
  <c r="AY137" i="2"/>
  <c r="AX137" i="2"/>
  <c r="AW137" i="2"/>
  <c r="AV137" i="2"/>
  <c r="AU137" i="2"/>
  <c r="AT137" i="2"/>
  <c r="AS137" i="2"/>
  <c r="AR137" i="2"/>
  <c r="AQ137" i="2"/>
  <c r="AP137" i="2"/>
  <c r="AO137" i="2"/>
  <c r="AN137" i="2"/>
  <c r="AM137" i="2"/>
  <c r="AL137" i="2"/>
  <c r="AK137" i="2"/>
  <c r="AJ137" i="2"/>
  <c r="AI137" i="2"/>
  <c r="AH137" i="2"/>
  <c r="AG137" i="2"/>
  <c r="AF137" i="2"/>
  <c r="BI136" i="2"/>
  <c r="BH136" i="2"/>
  <c r="BG136" i="2"/>
  <c r="BF136" i="2"/>
  <c r="BE136" i="2"/>
  <c r="BD136" i="2"/>
  <c r="BC136" i="2"/>
  <c r="BB136" i="2"/>
  <c r="BA136" i="2"/>
  <c r="AZ136" i="2"/>
  <c r="AY136" i="2"/>
  <c r="AX136" i="2"/>
  <c r="AW136" i="2"/>
  <c r="AV136" i="2"/>
  <c r="AU136" i="2"/>
  <c r="AT136" i="2"/>
  <c r="AS136" i="2"/>
  <c r="AR136" i="2"/>
  <c r="AQ136" i="2"/>
  <c r="AP136" i="2"/>
  <c r="AO136" i="2"/>
  <c r="AN136" i="2"/>
  <c r="AM136" i="2"/>
  <c r="AL136" i="2"/>
  <c r="AK136" i="2"/>
  <c r="AJ136" i="2"/>
  <c r="AI136" i="2"/>
  <c r="AH136" i="2"/>
  <c r="AG136" i="2"/>
  <c r="AF136" i="2"/>
  <c r="BI135" i="2"/>
  <c r="BH135" i="2"/>
  <c r="BG135" i="2"/>
  <c r="BF135" i="2"/>
  <c r="BE135"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AF135" i="2"/>
  <c r="BI134" i="2"/>
  <c r="BH134" i="2"/>
  <c r="BG134" i="2"/>
  <c r="BF134" i="2"/>
  <c r="BE134"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AF134" i="2"/>
  <c r="BI133" i="2"/>
  <c r="BH133" i="2"/>
  <c r="BG133" i="2"/>
  <c r="BF133" i="2"/>
  <c r="BE133" i="2"/>
  <c r="BD133" i="2"/>
  <c r="BC133" i="2"/>
  <c r="BB133" i="2"/>
  <c r="BA133" i="2"/>
  <c r="AZ133" i="2"/>
  <c r="AY133" i="2"/>
  <c r="AX133" i="2"/>
  <c r="AW133" i="2"/>
  <c r="AV133" i="2"/>
  <c r="AU133" i="2"/>
  <c r="AT133" i="2"/>
  <c r="AS133" i="2"/>
  <c r="AR133" i="2"/>
  <c r="AQ133" i="2"/>
  <c r="AP133" i="2"/>
  <c r="AO133" i="2"/>
  <c r="AN133" i="2"/>
  <c r="AM133" i="2"/>
  <c r="AL133" i="2"/>
  <c r="AK133" i="2"/>
  <c r="AJ133" i="2"/>
  <c r="AI133" i="2"/>
  <c r="AH133" i="2"/>
  <c r="AG133" i="2"/>
  <c r="AF133" i="2"/>
  <c r="BI132" i="2"/>
  <c r="BH132" i="2"/>
  <c r="BG132" i="2"/>
  <c r="BF132" i="2"/>
  <c r="BE132" i="2"/>
  <c r="BD132" i="2"/>
  <c r="BC132" i="2"/>
  <c r="BB132" i="2"/>
  <c r="BA132" i="2"/>
  <c r="AZ132" i="2"/>
  <c r="AY132" i="2"/>
  <c r="AX132" i="2"/>
  <c r="AW132" i="2"/>
  <c r="AV132" i="2"/>
  <c r="AU132" i="2"/>
  <c r="AT132" i="2"/>
  <c r="AS132" i="2"/>
  <c r="AR132" i="2"/>
  <c r="AQ132" i="2"/>
  <c r="AP132" i="2"/>
  <c r="AO132" i="2"/>
  <c r="AN132" i="2"/>
  <c r="AM132" i="2"/>
  <c r="AL132" i="2"/>
  <c r="AK132" i="2"/>
  <c r="AJ132" i="2"/>
  <c r="AI132" i="2"/>
  <c r="AH132" i="2"/>
  <c r="AG132" i="2"/>
  <c r="AF132" i="2"/>
  <c r="BI131" i="2"/>
  <c r="BH131" i="2"/>
  <c r="BG131" i="2"/>
  <c r="BF131" i="2"/>
  <c r="BE131" i="2"/>
  <c r="BD131" i="2"/>
  <c r="BC131" i="2"/>
  <c r="BB131" i="2"/>
  <c r="BA131" i="2"/>
  <c r="AZ131" i="2"/>
  <c r="AY131" i="2"/>
  <c r="AX131" i="2"/>
  <c r="AW131" i="2"/>
  <c r="AV131" i="2"/>
  <c r="AU131" i="2"/>
  <c r="AT131" i="2"/>
  <c r="AS131" i="2"/>
  <c r="AR131" i="2"/>
  <c r="AQ131" i="2"/>
  <c r="AP131" i="2"/>
  <c r="AO131" i="2"/>
  <c r="AN131" i="2"/>
  <c r="AM131" i="2"/>
  <c r="AL131" i="2"/>
  <c r="AK131" i="2"/>
  <c r="AJ131" i="2"/>
  <c r="AI131" i="2"/>
  <c r="AH131" i="2"/>
  <c r="AG131" i="2"/>
  <c r="AF131" i="2"/>
  <c r="BI130" i="2"/>
  <c r="BH130" i="2"/>
  <c r="BG130" i="2"/>
  <c r="BF130" i="2"/>
  <c r="BE130" i="2"/>
  <c r="BD130" i="2"/>
  <c r="BC130" i="2"/>
  <c r="BB130" i="2"/>
  <c r="BA130" i="2"/>
  <c r="AZ130" i="2"/>
  <c r="AY130" i="2"/>
  <c r="AX130" i="2"/>
  <c r="AW130" i="2"/>
  <c r="AV130" i="2"/>
  <c r="AU130" i="2"/>
  <c r="AT130" i="2"/>
  <c r="AS130" i="2"/>
  <c r="AR130" i="2"/>
  <c r="AQ130" i="2"/>
  <c r="AP130" i="2"/>
  <c r="AO130" i="2"/>
  <c r="AN130" i="2"/>
  <c r="AM130" i="2"/>
  <c r="AL130" i="2"/>
  <c r="AK130" i="2"/>
  <c r="AJ130" i="2"/>
  <c r="AI130" i="2"/>
  <c r="AH130" i="2"/>
  <c r="AG130" i="2"/>
  <c r="AF130" i="2"/>
  <c r="BI129" i="2"/>
  <c r="BH129" i="2"/>
  <c r="BG129" i="2"/>
  <c r="BF129"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AF129" i="2"/>
  <c r="BI128" i="2"/>
  <c r="BH128" i="2"/>
  <c r="BG128" i="2"/>
  <c r="BF128"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AF128" i="2"/>
  <c r="BI127" i="2"/>
  <c r="BH127" i="2"/>
  <c r="BG127" i="2"/>
  <c r="BF127" i="2"/>
  <c r="BE127" i="2"/>
  <c r="BD127" i="2"/>
  <c r="BC127" i="2"/>
  <c r="BB127" i="2"/>
  <c r="BA127" i="2"/>
  <c r="AZ127" i="2"/>
  <c r="AY127" i="2"/>
  <c r="AX127" i="2"/>
  <c r="AW127" i="2"/>
  <c r="AV127" i="2"/>
  <c r="AU127" i="2"/>
  <c r="AT127" i="2"/>
  <c r="AS127" i="2"/>
  <c r="AR127" i="2"/>
  <c r="AQ127" i="2"/>
  <c r="AP127" i="2"/>
  <c r="AO127" i="2"/>
  <c r="AN127" i="2"/>
  <c r="AM127" i="2"/>
  <c r="AL127" i="2"/>
  <c r="AK127" i="2"/>
  <c r="AJ127" i="2"/>
  <c r="AI127" i="2"/>
  <c r="AH127" i="2"/>
  <c r="AG127" i="2"/>
  <c r="AF127" i="2"/>
  <c r="BI126" i="2"/>
  <c r="BH126" i="2"/>
  <c r="BG126" i="2"/>
  <c r="BF126" i="2"/>
  <c r="BE126" i="2"/>
  <c r="BD126" i="2"/>
  <c r="BC126" i="2"/>
  <c r="BB126" i="2"/>
  <c r="BA126" i="2"/>
  <c r="AZ126" i="2"/>
  <c r="AY126" i="2"/>
  <c r="AX126" i="2"/>
  <c r="AW126" i="2"/>
  <c r="AV126" i="2"/>
  <c r="AU126" i="2"/>
  <c r="AT126" i="2"/>
  <c r="AS126" i="2"/>
  <c r="AR126" i="2"/>
  <c r="AQ126" i="2"/>
  <c r="AP126" i="2"/>
  <c r="AO126" i="2"/>
  <c r="AN126" i="2"/>
  <c r="AM126" i="2"/>
  <c r="AL126" i="2"/>
  <c r="AK126" i="2"/>
  <c r="AJ126" i="2"/>
  <c r="AI126" i="2"/>
  <c r="AH126" i="2"/>
  <c r="AG126" i="2"/>
  <c r="AF126" i="2"/>
  <c r="BI125" i="2"/>
  <c r="BH125" i="2"/>
  <c r="BG125" i="2"/>
  <c r="BF125" i="2"/>
  <c r="BE125" i="2"/>
  <c r="BD125" i="2"/>
  <c r="BC125" i="2"/>
  <c r="BB125" i="2"/>
  <c r="BA125" i="2"/>
  <c r="AZ125" i="2"/>
  <c r="AY125" i="2"/>
  <c r="AX125" i="2"/>
  <c r="AW125" i="2"/>
  <c r="AV125" i="2"/>
  <c r="AU125" i="2"/>
  <c r="AT125" i="2"/>
  <c r="AS125" i="2"/>
  <c r="AR125" i="2"/>
  <c r="AQ125" i="2"/>
  <c r="AP125" i="2"/>
  <c r="AO125" i="2"/>
  <c r="AN125" i="2"/>
  <c r="AM125" i="2"/>
  <c r="AL125" i="2"/>
  <c r="AK125" i="2"/>
  <c r="AJ125" i="2"/>
  <c r="AI125" i="2"/>
  <c r="AH125" i="2"/>
  <c r="AG125" i="2"/>
  <c r="AF125" i="2"/>
  <c r="BI124" i="2"/>
  <c r="BH124" i="2"/>
  <c r="BG124" i="2"/>
  <c r="BF124" i="2"/>
  <c r="BE124" i="2"/>
  <c r="BD124" i="2"/>
  <c r="BC124" i="2"/>
  <c r="BB124" i="2"/>
  <c r="BA124" i="2"/>
  <c r="AZ124" i="2"/>
  <c r="AY124" i="2"/>
  <c r="AX124" i="2"/>
  <c r="AW124" i="2"/>
  <c r="AV124" i="2"/>
  <c r="AU124" i="2"/>
  <c r="AT124" i="2"/>
  <c r="AS124" i="2"/>
  <c r="AR124" i="2"/>
  <c r="AQ124" i="2"/>
  <c r="AP124" i="2"/>
  <c r="AO124" i="2"/>
  <c r="AN124" i="2"/>
  <c r="AM124" i="2"/>
  <c r="AL124" i="2"/>
  <c r="AK124" i="2"/>
  <c r="AJ124" i="2"/>
  <c r="AI124" i="2"/>
  <c r="AH124" i="2"/>
  <c r="AG124" i="2"/>
  <c r="AF124" i="2"/>
  <c r="BI123" i="2"/>
  <c r="BH123" i="2"/>
  <c r="BG123" i="2"/>
  <c r="BF123" i="2"/>
  <c r="BE123" i="2"/>
  <c r="BD123" i="2"/>
  <c r="BC123" i="2"/>
  <c r="BB123" i="2"/>
  <c r="BA123" i="2"/>
  <c r="AZ123" i="2"/>
  <c r="AY123" i="2"/>
  <c r="AX123" i="2"/>
  <c r="AW123" i="2"/>
  <c r="AV123" i="2"/>
  <c r="AU123" i="2"/>
  <c r="AT123" i="2"/>
  <c r="AS123" i="2"/>
  <c r="AR123" i="2"/>
  <c r="AQ123" i="2"/>
  <c r="AP123" i="2"/>
  <c r="AO123" i="2"/>
  <c r="AN123" i="2"/>
  <c r="AM123" i="2"/>
  <c r="AL123" i="2"/>
  <c r="AK123" i="2"/>
  <c r="AJ123" i="2"/>
  <c r="AI123" i="2"/>
  <c r="AH123" i="2"/>
  <c r="AG123" i="2"/>
  <c r="AF123" i="2"/>
  <c r="BI122" i="2"/>
  <c r="BH122" i="2"/>
  <c r="BG122" i="2"/>
  <c r="BF122" i="2"/>
  <c r="BE122" i="2"/>
  <c r="BD122" i="2"/>
  <c r="BC122" i="2"/>
  <c r="BB122" i="2"/>
  <c r="BA122" i="2"/>
  <c r="AZ122" i="2"/>
  <c r="AY122" i="2"/>
  <c r="AX122" i="2"/>
  <c r="AW122" i="2"/>
  <c r="AV122" i="2"/>
  <c r="AU122" i="2"/>
  <c r="AT122" i="2"/>
  <c r="AS122" i="2"/>
  <c r="AR122" i="2"/>
  <c r="AQ122" i="2"/>
  <c r="AP122" i="2"/>
  <c r="AO122" i="2"/>
  <c r="AN122" i="2"/>
  <c r="AM122" i="2"/>
  <c r="AL122" i="2"/>
  <c r="AK122" i="2"/>
  <c r="AJ122" i="2"/>
  <c r="AI122" i="2"/>
  <c r="AH122" i="2"/>
  <c r="AG122" i="2"/>
  <c r="AF122" i="2"/>
  <c r="BI121" i="2"/>
  <c r="BH121" i="2"/>
  <c r="BG121" i="2"/>
  <c r="BF121" i="2"/>
  <c r="BE121" i="2"/>
  <c r="BD121" i="2"/>
  <c r="BC121" i="2"/>
  <c r="BB121" i="2"/>
  <c r="BA121" i="2"/>
  <c r="AZ121" i="2"/>
  <c r="AY121" i="2"/>
  <c r="AX121" i="2"/>
  <c r="AW121" i="2"/>
  <c r="AV121" i="2"/>
  <c r="AU121" i="2"/>
  <c r="AT121" i="2"/>
  <c r="AS121" i="2"/>
  <c r="AR121" i="2"/>
  <c r="AQ121" i="2"/>
  <c r="AP121" i="2"/>
  <c r="AO121" i="2"/>
  <c r="AN121" i="2"/>
  <c r="AM121" i="2"/>
  <c r="AL121" i="2"/>
  <c r="AK121" i="2"/>
  <c r="AJ121" i="2"/>
  <c r="AI121" i="2"/>
  <c r="AH121" i="2"/>
  <c r="AG121" i="2"/>
  <c r="AF121" i="2"/>
  <c r="BI120" i="2"/>
  <c r="BH120" i="2"/>
  <c r="BG120" i="2"/>
  <c r="BF120" i="2"/>
  <c r="BE120" i="2"/>
  <c r="BD120" i="2"/>
  <c r="BC120" i="2"/>
  <c r="BB120" i="2"/>
  <c r="BA120" i="2"/>
  <c r="AZ120" i="2"/>
  <c r="AY120" i="2"/>
  <c r="AX120" i="2"/>
  <c r="AW120" i="2"/>
  <c r="AV120" i="2"/>
  <c r="AU120" i="2"/>
  <c r="AT120" i="2"/>
  <c r="AS120" i="2"/>
  <c r="AR120" i="2"/>
  <c r="AQ120" i="2"/>
  <c r="AP120" i="2"/>
  <c r="AO120" i="2"/>
  <c r="AN120" i="2"/>
  <c r="AM120" i="2"/>
  <c r="AL120" i="2"/>
  <c r="AK120" i="2"/>
  <c r="AJ120" i="2"/>
  <c r="AI120" i="2"/>
  <c r="AH120" i="2"/>
  <c r="AG120" i="2"/>
  <c r="AF120" i="2"/>
  <c r="BI119" i="2"/>
  <c r="BH119" i="2"/>
  <c r="BG119" i="2"/>
  <c r="BF119" i="2"/>
  <c r="BE119" i="2"/>
  <c r="BD119" i="2"/>
  <c r="BC119" i="2"/>
  <c r="BB119" i="2"/>
  <c r="BA119" i="2"/>
  <c r="AZ119" i="2"/>
  <c r="AY119" i="2"/>
  <c r="AX119" i="2"/>
  <c r="AW119" i="2"/>
  <c r="AV119" i="2"/>
  <c r="AU119" i="2"/>
  <c r="AT119" i="2"/>
  <c r="AS119" i="2"/>
  <c r="AR119" i="2"/>
  <c r="AQ119" i="2"/>
  <c r="AP119" i="2"/>
  <c r="AO119" i="2"/>
  <c r="AN119" i="2"/>
  <c r="AM119" i="2"/>
  <c r="AL119" i="2"/>
  <c r="AK119" i="2"/>
  <c r="AJ119" i="2"/>
  <c r="AI119" i="2"/>
  <c r="AH119" i="2"/>
  <c r="AG119" i="2"/>
  <c r="AF119"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BI117" i="2"/>
  <c r="BH117" i="2"/>
  <c r="BG117" i="2"/>
  <c r="BF117"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AF117" i="2"/>
  <c r="BI116" i="2"/>
  <c r="BH116" i="2"/>
  <c r="BG116" i="2"/>
  <c r="BF116" i="2"/>
  <c r="BE116"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AF116" i="2"/>
  <c r="BI115" i="2"/>
  <c r="BH115" i="2"/>
  <c r="BG115" i="2"/>
  <c r="BF115" i="2"/>
  <c r="BE115" i="2"/>
  <c r="BD115" i="2"/>
  <c r="BC115" i="2"/>
  <c r="BB115" i="2"/>
  <c r="BA115" i="2"/>
  <c r="AZ115" i="2"/>
  <c r="AY115" i="2"/>
  <c r="AX115" i="2"/>
  <c r="AW115" i="2"/>
  <c r="AV115" i="2"/>
  <c r="AU115" i="2"/>
  <c r="AT115" i="2"/>
  <c r="AS115" i="2"/>
  <c r="AR115" i="2"/>
  <c r="AQ115" i="2"/>
  <c r="AP115" i="2"/>
  <c r="AO115" i="2"/>
  <c r="AN115" i="2"/>
  <c r="AM115" i="2"/>
  <c r="AL115" i="2"/>
  <c r="AK115" i="2"/>
  <c r="AJ115" i="2"/>
  <c r="AI115" i="2"/>
  <c r="AH115" i="2"/>
  <c r="AG115" i="2"/>
  <c r="AF115" i="2"/>
  <c r="BI114" i="2"/>
  <c r="BH114" i="2"/>
  <c r="BG114" i="2"/>
  <c r="BF114" i="2"/>
  <c r="BE114" i="2"/>
  <c r="BD114" i="2"/>
  <c r="BC114" i="2"/>
  <c r="BB114" i="2"/>
  <c r="BA114" i="2"/>
  <c r="AZ114" i="2"/>
  <c r="AY114" i="2"/>
  <c r="AX114" i="2"/>
  <c r="AW114" i="2"/>
  <c r="AV114" i="2"/>
  <c r="AU114" i="2"/>
  <c r="AT114" i="2"/>
  <c r="AS114" i="2"/>
  <c r="AR114" i="2"/>
  <c r="AQ114" i="2"/>
  <c r="AP114" i="2"/>
  <c r="AO114" i="2"/>
  <c r="AN114" i="2"/>
  <c r="AM114" i="2"/>
  <c r="AL114" i="2"/>
  <c r="AK114" i="2"/>
  <c r="AJ114" i="2"/>
  <c r="AI114" i="2"/>
  <c r="AH114" i="2"/>
  <c r="AG114" i="2"/>
  <c r="AF114" i="2"/>
  <c r="BI113" i="2"/>
  <c r="BH113" i="2"/>
  <c r="BG113" i="2"/>
  <c r="BF113" i="2"/>
  <c r="BE113" i="2"/>
  <c r="BD113" i="2"/>
  <c r="BC113" i="2"/>
  <c r="BB113" i="2"/>
  <c r="BA113" i="2"/>
  <c r="AZ113" i="2"/>
  <c r="AY113" i="2"/>
  <c r="AX113" i="2"/>
  <c r="AW113" i="2"/>
  <c r="AV113" i="2"/>
  <c r="AU113" i="2"/>
  <c r="AT113" i="2"/>
  <c r="AS113" i="2"/>
  <c r="AR113" i="2"/>
  <c r="AQ113" i="2"/>
  <c r="AP113" i="2"/>
  <c r="AO113" i="2"/>
  <c r="AN113" i="2"/>
  <c r="AM113" i="2"/>
  <c r="AL113" i="2"/>
  <c r="AK113" i="2"/>
  <c r="AJ113" i="2"/>
  <c r="AI113" i="2"/>
  <c r="AH113" i="2"/>
  <c r="AG113" i="2"/>
  <c r="AF113" i="2"/>
  <c r="BI112" i="2"/>
  <c r="BH112" i="2"/>
  <c r="BG112" i="2"/>
  <c r="BF112"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F112" i="2"/>
  <c r="BI111" i="2"/>
  <c r="BH111" i="2"/>
  <c r="BG111" i="2"/>
  <c r="BF111" i="2"/>
  <c r="BE111" i="2"/>
  <c r="BD111" i="2"/>
  <c r="BC111" i="2"/>
  <c r="BB111" i="2"/>
  <c r="BA111" i="2"/>
  <c r="AZ111" i="2"/>
  <c r="AY111" i="2"/>
  <c r="AX111" i="2"/>
  <c r="AW111" i="2"/>
  <c r="AV111" i="2"/>
  <c r="AU111" i="2"/>
  <c r="AT111" i="2"/>
  <c r="AS111" i="2"/>
  <c r="AR111" i="2"/>
  <c r="AQ111" i="2"/>
  <c r="AP111" i="2"/>
  <c r="AO111" i="2"/>
  <c r="AN111" i="2"/>
  <c r="AM111" i="2"/>
  <c r="AL111" i="2"/>
  <c r="AK111" i="2"/>
  <c r="AJ111" i="2"/>
  <c r="AI111" i="2"/>
  <c r="AH111" i="2"/>
  <c r="AG111" i="2"/>
  <c r="AF111" i="2"/>
  <c r="BI110" i="2"/>
  <c r="BH110" i="2"/>
  <c r="BG110" i="2"/>
  <c r="BF110" i="2"/>
  <c r="BE110" i="2"/>
  <c r="BD110" i="2"/>
  <c r="BC110" i="2"/>
  <c r="BB110" i="2"/>
  <c r="BA110" i="2"/>
  <c r="AZ110" i="2"/>
  <c r="AY110" i="2"/>
  <c r="AX110" i="2"/>
  <c r="AW110" i="2"/>
  <c r="AV110" i="2"/>
  <c r="AU110" i="2"/>
  <c r="AT110" i="2"/>
  <c r="AS110" i="2"/>
  <c r="AR110" i="2"/>
  <c r="AQ110" i="2"/>
  <c r="AP110" i="2"/>
  <c r="AO110" i="2"/>
  <c r="AN110" i="2"/>
  <c r="AM110" i="2"/>
  <c r="AL110" i="2"/>
  <c r="AK110" i="2"/>
  <c r="AJ110" i="2"/>
  <c r="AI110" i="2"/>
  <c r="AH110" i="2"/>
  <c r="AG110" i="2"/>
  <c r="AF110" i="2"/>
  <c r="BI109" i="2"/>
  <c r="BH109" i="2"/>
  <c r="BG109" i="2"/>
  <c r="BF109" i="2"/>
  <c r="BE109" i="2"/>
  <c r="BD109" i="2"/>
  <c r="BC109" i="2"/>
  <c r="BB109" i="2"/>
  <c r="BA109" i="2"/>
  <c r="AZ109" i="2"/>
  <c r="AY109" i="2"/>
  <c r="AX109" i="2"/>
  <c r="AW109" i="2"/>
  <c r="AV109" i="2"/>
  <c r="AU109" i="2"/>
  <c r="AT109" i="2"/>
  <c r="AS109" i="2"/>
  <c r="AR109" i="2"/>
  <c r="AQ109" i="2"/>
  <c r="AP109" i="2"/>
  <c r="AO109" i="2"/>
  <c r="AN109" i="2"/>
  <c r="AM109" i="2"/>
  <c r="AL109" i="2"/>
  <c r="AK109" i="2"/>
  <c r="AJ109" i="2"/>
  <c r="AI109" i="2"/>
  <c r="AH109" i="2"/>
  <c r="AG109" i="2"/>
  <c r="AF109"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BI107" i="2"/>
  <c r="BH107" i="2"/>
  <c r="BG107" i="2"/>
  <c r="BF107" i="2"/>
  <c r="BE107" i="2"/>
  <c r="BD107" i="2"/>
  <c r="BC107" i="2"/>
  <c r="BB107" i="2"/>
  <c r="BA107" i="2"/>
  <c r="AZ107" i="2"/>
  <c r="AY107" i="2"/>
  <c r="AX107" i="2"/>
  <c r="AW107" i="2"/>
  <c r="AV107" i="2"/>
  <c r="AU107" i="2"/>
  <c r="AT107" i="2"/>
  <c r="AS107" i="2"/>
  <c r="AR107" i="2"/>
  <c r="AQ107" i="2"/>
  <c r="AP107" i="2"/>
  <c r="AO107" i="2"/>
  <c r="AN107" i="2"/>
  <c r="AM107" i="2"/>
  <c r="AL107" i="2"/>
  <c r="AK107" i="2"/>
  <c r="AJ107" i="2"/>
  <c r="AI107" i="2"/>
  <c r="AH107" i="2"/>
  <c r="AG107" i="2"/>
  <c r="AF107" i="2"/>
  <c r="BI106" i="2"/>
  <c r="BH106" i="2"/>
  <c r="BG106" i="2"/>
  <c r="BF106" i="2"/>
  <c r="BE106" i="2"/>
  <c r="BD106" i="2"/>
  <c r="BC106" i="2"/>
  <c r="BB106" i="2"/>
  <c r="BA106" i="2"/>
  <c r="AZ106" i="2"/>
  <c r="AY106" i="2"/>
  <c r="AX106" i="2"/>
  <c r="AW106" i="2"/>
  <c r="AV106" i="2"/>
  <c r="AU106" i="2"/>
  <c r="AT106" i="2"/>
  <c r="AS106" i="2"/>
  <c r="AR106" i="2"/>
  <c r="AQ106" i="2"/>
  <c r="AP106" i="2"/>
  <c r="AO106" i="2"/>
  <c r="AN106" i="2"/>
  <c r="AM106" i="2"/>
  <c r="AL106" i="2"/>
  <c r="AK106" i="2"/>
  <c r="AJ106" i="2"/>
  <c r="AI106" i="2"/>
  <c r="AH106" i="2"/>
  <c r="AG106" i="2"/>
  <c r="AF106" i="2"/>
  <c r="BI105" i="2"/>
  <c r="BH105" i="2"/>
  <c r="BG105" i="2"/>
  <c r="BF105" i="2"/>
  <c r="BE105" i="2"/>
  <c r="BD105" i="2"/>
  <c r="BC105" i="2"/>
  <c r="BB105" i="2"/>
  <c r="BA105" i="2"/>
  <c r="AZ105" i="2"/>
  <c r="AY105" i="2"/>
  <c r="AX105" i="2"/>
  <c r="AW105" i="2"/>
  <c r="AV105" i="2"/>
  <c r="AU105" i="2"/>
  <c r="AT105" i="2"/>
  <c r="AS105" i="2"/>
  <c r="AR105" i="2"/>
  <c r="AQ105" i="2"/>
  <c r="AP105" i="2"/>
  <c r="AO105" i="2"/>
  <c r="AN105" i="2"/>
  <c r="AM105" i="2"/>
  <c r="AL105" i="2"/>
  <c r="AK105" i="2"/>
  <c r="AJ105" i="2"/>
  <c r="AI105" i="2"/>
  <c r="AH105" i="2"/>
  <c r="AG105" i="2"/>
  <c r="AF105" i="2"/>
  <c r="BI104" i="2"/>
  <c r="BH104" i="2"/>
  <c r="BG104" i="2"/>
  <c r="BF104"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AF104"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BI101" i="2"/>
  <c r="BH101" i="2"/>
  <c r="BG101" i="2"/>
  <c r="BF101"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AF101" i="2"/>
  <c r="BI100" i="2"/>
  <c r="BH100" i="2"/>
  <c r="BG100" i="2"/>
  <c r="BF100" i="2"/>
  <c r="BE100" i="2"/>
  <c r="BD100" i="2"/>
  <c r="BC100" i="2"/>
  <c r="BB100" i="2"/>
  <c r="BA100" i="2"/>
  <c r="AZ100" i="2"/>
  <c r="AY100" i="2"/>
  <c r="AX100" i="2"/>
  <c r="AW100" i="2"/>
  <c r="AV100" i="2"/>
  <c r="AU100" i="2"/>
  <c r="AT100" i="2"/>
  <c r="AS100" i="2"/>
  <c r="AR100" i="2"/>
  <c r="AQ100" i="2"/>
  <c r="AP100" i="2"/>
  <c r="AO100" i="2"/>
  <c r="AN100" i="2"/>
  <c r="AM100" i="2"/>
  <c r="AL100" i="2"/>
  <c r="AK100" i="2"/>
  <c r="AJ100" i="2"/>
  <c r="AI100" i="2"/>
  <c r="AH100" i="2"/>
  <c r="AG100" i="2"/>
  <c r="AF100" i="2"/>
  <c r="BI99" i="2"/>
  <c r="BH99" i="2"/>
  <c r="BG99" i="2"/>
  <c r="BF99" i="2"/>
  <c r="BE99" i="2"/>
  <c r="BD99" i="2"/>
  <c r="BC99" i="2"/>
  <c r="BB99" i="2"/>
  <c r="BA99" i="2"/>
  <c r="AZ99" i="2"/>
  <c r="AY99" i="2"/>
  <c r="AX99" i="2"/>
  <c r="AW99" i="2"/>
  <c r="AV99" i="2"/>
  <c r="AU99" i="2"/>
  <c r="AT99" i="2"/>
  <c r="AS99" i="2"/>
  <c r="AR99" i="2"/>
  <c r="AQ99" i="2"/>
  <c r="AP99" i="2"/>
  <c r="AO99" i="2"/>
  <c r="AN99" i="2"/>
  <c r="AM99" i="2"/>
  <c r="AL99" i="2"/>
  <c r="AK99" i="2"/>
  <c r="AJ99" i="2"/>
  <c r="AI99" i="2"/>
  <c r="AH99" i="2"/>
  <c r="AG99" i="2"/>
  <c r="AF99"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BI79" i="2"/>
  <c r="BH79" i="2"/>
  <c r="BG79" i="2"/>
  <c r="BF79" i="2"/>
  <c r="BE79" i="2"/>
  <c r="BD79" i="2"/>
  <c r="BC79" i="2"/>
  <c r="BB79" i="2"/>
  <c r="BA79" i="2"/>
  <c r="AZ79" i="2"/>
  <c r="AY79" i="2"/>
  <c r="AX79" i="2"/>
  <c r="AW79" i="2"/>
  <c r="AV79" i="2"/>
  <c r="AU79" i="2"/>
  <c r="AT79" i="2"/>
  <c r="AS79" i="2"/>
  <c r="AR79" i="2"/>
  <c r="AQ79" i="2"/>
  <c r="AP79" i="2"/>
  <c r="AO79" i="2"/>
  <c r="AN79" i="2"/>
  <c r="AM79" i="2"/>
  <c r="AL79" i="2"/>
  <c r="AK79" i="2"/>
  <c r="AJ79" i="2"/>
  <c r="AI79" i="2"/>
  <c r="AH79" i="2"/>
  <c r="AG79" i="2"/>
  <c r="AF79"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BI76" i="2"/>
  <c r="BH76" i="2"/>
  <c r="BG76" i="2"/>
  <c r="BF76" i="2"/>
  <c r="BE76" i="2"/>
  <c r="BD76" i="2"/>
  <c r="BC76" i="2"/>
  <c r="BB76" i="2"/>
  <c r="BA76" i="2"/>
  <c r="AZ76" i="2"/>
  <c r="AY76" i="2"/>
  <c r="AX76" i="2"/>
  <c r="AW76" i="2"/>
  <c r="AV76" i="2"/>
  <c r="AU76" i="2"/>
  <c r="AT76" i="2"/>
  <c r="AS76" i="2"/>
  <c r="AR76" i="2"/>
  <c r="AQ76" i="2"/>
  <c r="AP76" i="2"/>
  <c r="AO76" i="2"/>
  <c r="AN76" i="2"/>
  <c r="AM76" i="2"/>
  <c r="AL76" i="2"/>
  <c r="AK76" i="2"/>
  <c r="AJ76" i="2"/>
  <c r="AI76" i="2"/>
  <c r="AH76" i="2"/>
  <c r="AG76" i="2"/>
  <c r="AF76" i="2"/>
  <c r="BI75" i="2"/>
  <c r="BH75" i="2"/>
  <c r="BG75" i="2"/>
  <c r="BF75" i="2"/>
  <c r="BE75" i="2"/>
  <c r="BD75" i="2"/>
  <c r="BC75" i="2"/>
  <c r="BB75" i="2"/>
  <c r="BA75" i="2"/>
  <c r="AZ75" i="2"/>
  <c r="AY75" i="2"/>
  <c r="AX75" i="2"/>
  <c r="AW75" i="2"/>
  <c r="AV75" i="2"/>
  <c r="AU75" i="2"/>
  <c r="AT75" i="2"/>
  <c r="AS75" i="2"/>
  <c r="AR75" i="2"/>
  <c r="AQ75" i="2"/>
  <c r="AP75" i="2"/>
  <c r="AO75" i="2"/>
  <c r="AN75" i="2"/>
  <c r="AM75" i="2"/>
  <c r="AL75" i="2"/>
  <c r="AK75" i="2"/>
  <c r="AJ75" i="2"/>
  <c r="AI75" i="2"/>
  <c r="AH75" i="2"/>
  <c r="AG75" i="2"/>
  <c r="AF75" i="2"/>
  <c r="BI74" i="2"/>
  <c r="BH74" i="2"/>
  <c r="BG74" i="2"/>
  <c r="BF74" i="2"/>
  <c r="BE74" i="2"/>
  <c r="BD74" i="2"/>
  <c r="BC74" i="2"/>
  <c r="BB74" i="2"/>
  <c r="BA74" i="2"/>
  <c r="AZ74" i="2"/>
  <c r="AY74" i="2"/>
  <c r="AX74" i="2"/>
  <c r="AW74" i="2"/>
  <c r="AV74" i="2"/>
  <c r="AU74" i="2"/>
  <c r="AT74" i="2"/>
  <c r="AS74" i="2"/>
  <c r="AR74" i="2"/>
  <c r="AQ74" i="2"/>
  <c r="AP74" i="2"/>
  <c r="AO74" i="2"/>
  <c r="AN74" i="2"/>
  <c r="AM74" i="2"/>
  <c r="AL74" i="2"/>
  <c r="AK74" i="2"/>
  <c r="AJ74" i="2"/>
  <c r="AI74" i="2"/>
  <c r="AH74" i="2"/>
  <c r="AG74" i="2"/>
  <c r="AF74" i="2"/>
  <c r="BI73" i="2"/>
  <c r="BH73" i="2"/>
  <c r="BG73" i="2"/>
  <c r="BF73" i="2"/>
  <c r="BE73" i="2"/>
  <c r="BD73" i="2"/>
  <c r="BC73" i="2"/>
  <c r="BB73" i="2"/>
  <c r="BA73" i="2"/>
  <c r="AZ73" i="2"/>
  <c r="AY73" i="2"/>
  <c r="AX73" i="2"/>
  <c r="AW73" i="2"/>
  <c r="AV73" i="2"/>
  <c r="AU73" i="2"/>
  <c r="AT73" i="2"/>
  <c r="AS73" i="2"/>
  <c r="AR73" i="2"/>
  <c r="AQ73" i="2"/>
  <c r="AP73" i="2"/>
  <c r="AO73" i="2"/>
  <c r="AN73" i="2"/>
  <c r="AM73" i="2"/>
  <c r="AL73" i="2"/>
  <c r="AK73" i="2"/>
  <c r="AJ73" i="2"/>
  <c r="AI73" i="2"/>
  <c r="AH73" i="2"/>
  <c r="AG73" i="2"/>
  <c r="AF73" i="2"/>
  <c r="BI72" i="2"/>
  <c r="BH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BI71" i="2"/>
  <c r="BH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BI70" i="2"/>
  <c r="BH70" i="2"/>
  <c r="BG70" i="2"/>
  <c r="BF70"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AF70" i="2"/>
  <c r="BI69" i="2"/>
  <c r="BH69" i="2"/>
  <c r="BG69" i="2"/>
  <c r="BF69"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AF69" i="2"/>
  <c r="BI68" i="2"/>
  <c r="BH68" i="2"/>
  <c r="BG68" i="2"/>
  <c r="BF68"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AF68"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BI64" i="2"/>
  <c r="BH64" i="2"/>
  <c r="BG64" i="2"/>
  <c r="BF64" i="2"/>
  <c r="BE64" i="2"/>
  <c r="BD64" i="2"/>
  <c r="BC64" i="2"/>
  <c r="BB64" i="2"/>
  <c r="BA64" i="2"/>
  <c r="AZ64" i="2"/>
  <c r="AY64" i="2"/>
  <c r="AX64" i="2"/>
  <c r="AW64" i="2"/>
  <c r="AV64" i="2"/>
  <c r="AU64" i="2"/>
  <c r="AT64" i="2"/>
  <c r="AS64" i="2"/>
  <c r="AR64" i="2"/>
  <c r="AQ64" i="2"/>
  <c r="AP64" i="2"/>
  <c r="AO64" i="2"/>
  <c r="AN64" i="2"/>
  <c r="AM64" i="2"/>
  <c r="AL64" i="2"/>
  <c r="AK64" i="2"/>
  <c r="AJ64" i="2"/>
  <c r="AI64" i="2"/>
  <c r="AH64" i="2"/>
  <c r="AG64" i="2"/>
  <c r="AF64" i="2"/>
  <c r="BI63" i="2"/>
  <c r="BH63" i="2"/>
  <c r="BG63" i="2"/>
  <c r="BF63" i="2"/>
  <c r="BE63" i="2"/>
  <c r="BD63" i="2"/>
  <c r="BC63" i="2"/>
  <c r="BB63" i="2"/>
  <c r="BA63" i="2"/>
  <c r="AZ63" i="2"/>
  <c r="AY63" i="2"/>
  <c r="AX63" i="2"/>
  <c r="AW63" i="2"/>
  <c r="AV63" i="2"/>
  <c r="AU63" i="2"/>
  <c r="AT63" i="2"/>
  <c r="AS63" i="2"/>
  <c r="AR63" i="2"/>
  <c r="AQ63" i="2"/>
  <c r="AP63" i="2"/>
  <c r="AO63" i="2"/>
  <c r="AN63" i="2"/>
  <c r="AM63" i="2"/>
  <c r="AL63" i="2"/>
  <c r="AK63" i="2"/>
  <c r="AJ63" i="2"/>
  <c r="AI63" i="2"/>
  <c r="AH63" i="2"/>
  <c r="AG63" i="2"/>
  <c r="AF63" i="2"/>
  <c r="BI62" i="2"/>
  <c r="BH62" i="2"/>
  <c r="BG62" i="2"/>
  <c r="BF62" i="2"/>
  <c r="BE62" i="2"/>
  <c r="BD62" i="2"/>
  <c r="BC62" i="2"/>
  <c r="BB62" i="2"/>
  <c r="BA62" i="2"/>
  <c r="AZ62" i="2"/>
  <c r="AY62" i="2"/>
  <c r="AX62" i="2"/>
  <c r="AW62" i="2"/>
  <c r="AV62" i="2"/>
  <c r="AU62" i="2"/>
  <c r="AT62" i="2"/>
  <c r="AS62" i="2"/>
  <c r="AR62" i="2"/>
  <c r="AQ62" i="2"/>
  <c r="AP62" i="2"/>
  <c r="AO62" i="2"/>
  <c r="AN62" i="2"/>
  <c r="AM62" i="2"/>
  <c r="AL62" i="2"/>
  <c r="AK62" i="2"/>
  <c r="AJ62" i="2"/>
  <c r="AI62" i="2"/>
  <c r="AH62" i="2"/>
  <c r="AG62" i="2"/>
  <c r="AF62" i="2"/>
  <c r="BI61" i="2"/>
  <c r="BH61" i="2"/>
  <c r="BG61" i="2"/>
  <c r="BF61" i="2"/>
  <c r="BE61" i="2"/>
  <c r="BD61" i="2"/>
  <c r="BC61" i="2"/>
  <c r="BB61" i="2"/>
  <c r="BA61" i="2"/>
  <c r="AZ61" i="2"/>
  <c r="AY61" i="2"/>
  <c r="AX61" i="2"/>
  <c r="AW61" i="2"/>
  <c r="AV61" i="2"/>
  <c r="AU61" i="2"/>
  <c r="AT61" i="2"/>
  <c r="AS61" i="2"/>
  <c r="AR61" i="2"/>
  <c r="AQ61" i="2"/>
  <c r="AP61" i="2"/>
  <c r="AO61" i="2"/>
  <c r="AN61" i="2"/>
  <c r="AM61" i="2"/>
  <c r="AL61" i="2"/>
  <c r="AK61" i="2"/>
  <c r="AJ61" i="2"/>
  <c r="AI61" i="2"/>
  <c r="AH61" i="2"/>
  <c r="AG61" i="2"/>
  <c r="AF61" i="2"/>
  <c r="BI60" i="2"/>
  <c r="BH60" i="2"/>
  <c r="BG60" i="2"/>
  <c r="BF60" i="2"/>
  <c r="BE60" i="2"/>
  <c r="BD60" i="2"/>
  <c r="BC60" i="2"/>
  <c r="BB60" i="2"/>
  <c r="BA60" i="2"/>
  <c r="AZ60" i="2"/>
  <c r="AY60" i="2"/>
  <c r="AX60" i="2"/>
  <c r="AW60" i="2"/>
  <c r="AV60" i="2"/>
  <c r="AU60" i="2"/>
  <c r="AT60" i="2"/>
  <c r="AS60" i="2"/>
  <c r="AR60" i="2"/>
  <c r="AQ60" i="2"/>
  <c r="AP60" i="2"/>
  <c r="AO60" i="2"/>
  <c r="AN60" i="2"/>
  <c r="AM60" i="2"/>
  <c r="AL60" i="2"/>
  <c r="AK60" i="2"/>
  <c r="AJ60" i="2"/>
  <c r="AI60" i="2"/>
  <c r="AH60" i="2"/>
  <c r="AG60" i="2"/>
  <c r="AF60" i="2"/>
  <c r="BI59" i="2"/>
  <c r="BH59" i="2"/>
  <c r="BG59" i="2"/>
  <c r="BF59" i="2"/>
  <c r="BE59" i="2"/>
  <c r="BD59" i="2"/>
  <c r="BC59" i="2"/>
  <c r="BB59" i="2"/>
  <c r="BA59" i="2"/>
  <c r="AZ59" i="2"/>
  <c r="AY59" i="2"/>
  <c r="AX59" i="2"/>
  <c r="AW59" i="2"/>
  <c r="AV59" i="2"/>
  <c r="AU59" i="2"/>
  <c r="AT59" i="2"/>
  <c r="AS59" i="2"/>
  <c r="AR59" i="2"/>
  <c r="AQ59" i="2"/>
  <c r="AP59" i="2"/>
  <c r="AO59" i="2"/>
  <c r="AN59" i="2"/>
  <c r="AM59" i="2"/>
  <c r="AL59" i="2"/>
  <c r="AK59" i="2"/>
  <c r="AJ59" i="2"/>
  <c r="AI59" i="2"/>
  <c r="AH59" i="2"/>
  <c r="AG59" i="2"/>
  <c r="AF59" i="2"/>
  <c r="BI58" i="2"/>
  <c r="BH58" i="2"/>
  <c r="BG58" i="2"/>
  <c r="BF58" i="2"/>
  <c r="BE58" i="2"/>
  <c r="BD58" i="2"/>
  <c r="BC58" i="2"/>
  <c r="BB58" i="2"/>
  <c r="BA58" i="2"/>
  <c r="AZ58" i="2"/>
  <c r="AY58" i="2"/>
  <c r="AX58" i="2"/>
  <c r="AW58" i="2"/>
  <c r="AV58" i="2"/>
  <c r="AU58" i="2"/>
  <c r="AT58" i="2"/>
  <c r="AS58" i="2"/>
  <c r="AR58" i="2"/>
  <c r="AQ58" i="2"/>
  <c r="AP58" i="2"/>
  <c r="AO58" i="2"/>
  <c r="AN58" i="2"/>
  <c r="AM58" i="2"/>
  <c r="AL58" i="2"/>
  <c r="AK58" i="2"/>
  <c r="AJ58" i="2"/>
  <c r="AI58" i="2"/>
  <c r="AH58" i="2"/>
  <c r="AG58" i="2"/>
  <c r="AF58"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BI56" i="2"/>
  <c r="BH56" i="2"/>
  <c r="BG56" i="2"/>
  <c r="BF56"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AF56" i="2"/>
  <c r="BI55" i="2"/>
  <c r="BH55" i="2"/>
  <c r="BG55" i="2"/>
  <c r="BF55"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AF55"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BI52" i="2"/>
  <c r="BH52" i="2"/>
  <c r="BG52" i="2"/>
  <c r="BF52"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AF52"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BI42" i="2"/>
  <c r="BH42" i="2"/>
  <c r="BG42" i="2"/>
  <c r="BF42"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AF42" i="2"/>
  <c r="BI41" i="2"/>
  <c r="BH41" i="2"/>
  <c r="BG41" i="2"/>
  <c r="BF41"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AF41"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BI39" i="2"/>
  <c r="BH39" i="2"/>
  <c r="BG39" i="2"/>
  <c r="BF39"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AF39" i="2"/>
  <c r="BI38" i="2"/>
  <c r="BH38" i="2"/>
  <c r="BG38" i="2"/>
  <c r="BF38" i="2"/>
  <c r="BE38" i="2"/>
  <c r="BD38" i="2"/>
  <c r="BC38" i="2"/>
  <c r="BB38" i="2"/>
  <c r="BA38" i="2"/>
  <c r="AZ38" i="2"/>
  <c r="AY38" i="2"/>
  <c r="AX38" i="2"/>
  <c r="AW38" i="2"/>
  <c r="AV38" i="2"/>
  <c r="AU38" i="2"/>
  <c r="AT38" i="2"/>
  <c r="AS38" i="2"/>
  <c r="AR38" i="2"/>
  <c r="AQ38" i="2"/>
  <c r="AP38" i="2"/>
  <c r="AO38" i="2"/>
  <c r="AN38" i="2"/>
  <c r="AM38" i="2"/>
  <c r="AL38" i="2"/>
  <c r="AK38" i="2"/>
  <c r="AJ38" i="2"/>
  <c r="AI38" i="2"/>
  <c r="AH38" i="2"/>
  <c r="AG38" i="2"/>
  <c r="AF38"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BI36" i="2"/>
  <c r="BH36" i="2"/>
  <c r="BG36" i="2"/>
  <c r="BF36"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AF36" i="2"/>
  <c r="BI35" i="2"/>
  <c r="BH35" i="2"/>
  <c r="BG35" i="2"/>
  <c r="BF35"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AF35"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BI33" i="2"/>
  <c r="BH33" i="2"/>
  <c r="BG33" i="2"/>
  <c r="BF33"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AF33"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BI30" i="2"/>
  <c r="BH30" i="2"/>
  <c r="BG30" i="2"/>
  <c r="BF30"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AF30"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BI28" i="2"/>
  <c r="BH28" i="2"/>
  <c r="BG28" i="2"/>
  <c r="BF28"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AF28"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BI17" i="2"/>
  <c r="BH17" i="2"/>
  <c r="BG17" i="2"/>
  <c r="BF17" i="2"/>
  <c r="BE17" i="2"/>
  <c r="BD17" i="2"/>
  <c r="BC17" i="2"/>
  <c r="BB17" i="2"/>
  <c r="BA17" i="2"/>
  <c r="AZ17" i="2"/>
  <c r="AY17" i="2"/>
  <c r="AX17" i="2"/>
  <c r="AW17" i="2"/>
  <c r="AV17" i="2"/>
  <c r="AU17" i="2"/>
  <c r="AT17" i="2"/>
  <c r="AS17" i="2"/>
  <c r="AR17" i="2"/>
  <c r="AQ17" i="2"/>
  <c r="AP17" i="2"/>
  <c r="AO17" i="2"/>
  <c r="AN17" i="2"/>
  <c r="AM17" i="2"/>
  <c r="AL17" i="2"/>
  <c r="AK17" i="2"/>
  <c r="AJ17" i="2"/>
  <c r="AI17" i="2"/>
  <c r="AH17" i="2"/>
  <c r="AG17" i="2"/>
  <c r="AF17"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BI15" i="2"/>
  <c r="BH15" i="2"/>
  <c r="BG15" i="2"/>
  <c r="BF15" i="2"/>
  <c r="BE15" i="2"/>
  <c r="BD15" i="2"/>
  <c r="BC15" i="2"/>
  <c r="BB15" i="2"/>
  <c r="BA15" i="2"/>
  <c r="AZ15" i="2"/>
  <c r="AY15" i="2"/>
  <c r="AX15" i="2"/>
  <c r="AW15" i="2"/>
  <c r="AV15" i="2"/>
  <c r="AU15" i="2"/>
  <c r="AT15" i="2"/>
  <c r="AS15" i="2"/>
  <c r="AR15" i="2"/>
  <c r="AQ15" i="2"/>
  <c r="AP15" i="2"/>
  <c r="AO15" i="2"/>
  <c r="AN15" i="2"/>
  <c r="AM15" i="2"/>
  <c r="AL15" i="2"/>
  <c r="AK15" i="2"/>
  <c r="AJ15" i="2"/>
  <c r="AI15" i="2"/>
  <c r="AH15" i="2"/>
  <c r="AG15" i="2"/>
  <c r="AF15" i="2"/>
  <c r="AE2510" i="2"/>
  <c r="AE2509" i="2"/>
  <c r="AE2508" i="2"/>
  <c r="AE2507" i="2"/>
  <c r="AE2506" i="2"/>
  <c r="AE2505" i="2"/>
  <c r="AE2504" i="2"/>
  <c r="AE2503" i="2"/>
  <c r="AE2502" i="2"/>
  <c r="AE2501" i="2"/>
  <c r="AE2500" i="2"/>
  <c r="AE2499" i="2"/>
  <c r="AE2498" i="2"/>
  <c r="AE2497" i="2"/>
  <c r="AE2496" i="2"/>
  <c r="AE2495" i="2"/>
  <c r="AE2494" i="2"/>
  <c r="AE2493" i="2"/>
  <c r="AE2492" i="2"/>
  <c r="AE2491" i="2"/>
  <c r="AE2490" i="2"/>
  <c r="AE2489" i="2"/>
  <c r="AE2488" i="2"/>
  <c r="AE2487" i="2"/>
  <c r="AE2486" i="2"/>
  <c r="AE2485" i="2"/>
  <c r="AE2484" i="2"/>
  <c r="AE2483" i="2"/>
  <c r="AE2482" i="2"/>
  <c r="AE2481" i="2"/>
  <c r="AE2480" i="2"/>
  <c r="AE2479" i="2"/>
  <c r="AE2478" i="2"/>
  <c r="AE2477" i="2"/>
  <c r="AE2476" i="2"/>
  <c r="AE2475" i="2"/>
  <c r="AE2474" i="2"/>
  <c r="AE2473" i="2"/>
  <c r="AE2472" i="2"/>
  <c r="AE2471" i="2"/>
  <c r="AE2470" i="2"/>
  <c r="AE2469" i="2"/>
  <c r="AE2468" i="2"/>
  <c r="AE2467" i="2"/>
  <c r="AE2466" i="2"/>
  <c r="AE2465" i="2"/>
  <c r="AE2464" i="2"/>
  <c r="AE2463" i="2"/>
  <c r="AE2462" i="2"/>
  <c r="AE2461" i="2"/>
  <c r="AE2460" i="2"/>
  <c r="AE2459" i="2"/>
  <c r="AE2458" i="2"/>
  <c r="AE2457" i="2"/>
  <c r="AE2456" i="2"/>
  <c r="AE2455" i="2"/>
  <c r="AE2454" i="2"/>
  <c r="AE2453" i="2"/>
  <c r="AE2452" i="2"/>
  <c r="AE2451" i="2"/>
  <c r="AE2450" i="2"/>
  <c r="AE2449" i="2"/>
  <c r="AE2448" i="2"/>
  <c r="AE2447" i="2"/>
  <c r="AE2446" i="2"/>
  <c r="AE2445" i="2"/>
  <c r="AE2444" i="2"/>
  <c r="AE2443" i="2"/>
  <c r="AE2442" i="2"/>
  <c r="AE2441" i="2"/>
  <c r="AE2440" i="2"/>
  <c r="AE2439" i="2"/>
  <c r="AE2438" i="2"/>
  <c r="AE2437" i="2"/>
  <c r="AE2436" i="2"/>
  <c r="AE2435" i="2"/>
  <c r="AE2434" i="2"/>
  <c r="AE2433" i="2"/>
  <c r="AE2432" i="2"/>
  <c r="AE2431" i="2"/>
  <c r="AE2430" i="2"/>
  <c r="AE2429" i="2"/>
  <c r="AE2428" i="2"/>
  <c r="AE2427" i="2"/>
  <c r="AE2426" i="2"/>
  <c r="AE2425" i="2"/>
  <c r="AE2424" i="2"/>
  <c r="AE2423" i="2"/>
  <c r="AE2422" i="2"/>
  <c r="AE2421" i="2"/>
  <c r="AE2420" i="2"/>
  <c r="AE2419" i="2"/>
  <c r="AE2418" i="2"/>
  <c r="AE2417" i="2"/>
  <c r="AE2416" i="2"/>
  <c r="AE2415" i="2"/>
  <c r="AE2414" i="2"/>
  <c r="AE2413" i="2"/>
  <c r="AE2412" i="2"/>
  <c r="AE2411" i="2"/>
  <c r="AE2410" i="2"/>
  <c r="AE2409" i="2"/>
  <c r="AE2408" i="2"/>
  <c r="AE2407" i="2"/>
  <c r="AE2406" i="2"/>
  <c r="AE2405" i="2"/>
  <c r="AE2404" i="2"/>
  <c r="AE2403" i="2"/>
  <c r="AE2402" i="2"/>
  <c r="AE2401" i="2"/>
  <c r="AE2400" i="2"/>
  <c r="AE2399" i="2"/>
  <c r="AE2398" i="2"/>
  <c r="AE2397" i="2"/>
  <c r="AE2396" i="2"/>
  <c r="AE2395" i="2"/>
  <c r="AE2394" i="2"/>
  <c r="AE2393" i="2"/>
  <c r="AE2392" i="2"/>
  <c r="AE2391" i="2"/>
  <c r="AE2390" i="2"/>
  <c r="AE2389" i="2"/>
  <c r="AE2388" i="2"/>
  <c r="AE2387" i="2"/>
  <c r="AE2386" i="2"/>
  <c r="AE2385" i="2"/>
  <c r="AE2384" i="2"/>
  <c r="AE2383" i="2"/>
  <c r="AE2382" i="2"/>
  <c r="AE2381" i="2"/>
  <c r="AE2380" i="2"/>
  <c r="AE2379" i="2"/>
  <c r="AE2378" i="2"/>
  <c r="AE2377" i="2"/>
  <c r="AE2376" i="2"/>
  <c r="AE2375" i="2"/>
  <c r="AE2374" i="2"/>
  <c r="AE2373" i="2"/>
  <c r="AE2372" i="2"/>
  <c r="AE2371" i="2"/>
  <c r="AE2370" i="2"/>
  <c r="AE2369" i="2"/>
  <c r="AE2368" i="2"/>
  <c r="AE2367" i="2"/>
  <c r="AE2366" i="2"/>
  <c r="AE2365" i="2"/>
  <c r="AE2364" i="2"/>
  <c r="AE2363" i="2"/>
  <c r="AE2362" i="2"/>
  <c r="AE2361" i="2"/>
  <c r="AE2360" i="2"/>
  <c r="AE2359" i="2"/>
  <c r="AE2358" i="2"/>
  <c r="AE2357" i="2"/>
  <c r="AE2356" i="2"/>
  <c r="AE2355" i="2"/>
  <c r="AE2354" i="2"/>
  <c r="AE2353" i="2"/>
  <c r="AE2352" i="2"/>
  <c r="AE2351" i="2"/>
  <c r="AE2350" i="2"/>
  <c r="AE2349" i="2"/>
  <c r="AE2348" i="2"/>
  <c r="AE2347" i="2"/>
  <c r="AE2346" i="2"/>
  <c r="AE2345" i="2"/>
  <c r="AE2344" i="2"/>
  <c r="AE2343" i="2"/>
  <c r="AE2342" i="2"/>
  <c r="AE2341" i="2"/>
  <c r="AE2340" i="2"/>
  <c r="AE2339" i="2"/>
  <c r="AE2338" i="2"/>
  <c r="AE2337" i="2"/>
  <c r="AE2336" i="2"/>
  <c r="AE2335" i="2"/>
  <c r="AE2334" i="2"/>
  <c r="AE2333" i="2"/>
  <c r="AE2332" i="2"/>
  <c r="AE2331" i="2"/>
  <c r="AE2330" i="2"/>
  <c r="AE2329" i="2"/>
  <c r="AE2328" i="2"/>
  <c r="AE2327" i="2"/>
  <c r="AE2326" i="2"/>
  <c r="AE2325" i="2"/>
  <c r="AE2324" i="2"/>
  <c r="AE2323" i="2"/>
  <c r="AE2322" i="2"/>
  <c r="AE2321" i="2"/>
  <c r="AE2320" i="2"/>
  <c r="AE2319" i="2"/>
  <c r="AE2318" i="2"/>
  <c r="AE2317" i="2"/>
  <c r="AE2316" i="2"/>
  <c r="AE2315" i="2"/>
  <c r="AE2314" i="2"/>
  <c r="AE2313" i="2"/>
  <c r="AE2312" i="2"/>
  <c r="AE2311" i="2"/>
  <c r="AE2310" i="2"/>
  <c r="AE2309" i="2"/>
  <c r="AE2308" i="2"/>
  <c r="AE2307" i="2"/>
  <c r="AE2306" i="2"/>
  <c r="AE2305" i="2"/>
  <c r="AE2304" i="2"/>
  <c r="AE2303" i="2"/>
  <c r="AE2302" i="2"/>
  <c r="AE2301" i="2"/>
  <c r="AE2300" i="2"/>
  <c r="AE2299" i="2"/>
  <c r="AE2298" i="2"/>
  <c r="AE2297" i="2"/>
  <c r="AE2296" i="2"/>
  <c r="AE2295" i="2"/>
  <c r="AE2294" i="2"/>
  <c r="AE2293" i="2"/>
  <c r="AE2292" i="2"/>
  <c r="AE2291" i="2"/>
  <c r="AE2290" i="2"/>
  <c r="AE2289" i="2"/>
  <c r="AE2288" i="2"/>
  <c r="AE2287" i="2"/>
  <c r="AE2286" i="2"/>
  <c r="AE2285" i="2"/>
  <c r="AE2284" i="2"/>
  <c r="AE2283" i="2"/>
  <c r="AE2282" i="2"/>
  <c r="AE2281" i="2"/>
  <c r="AE2280" i="2"/>
  <c r="AE2279" i="2"/>
  <c r="AE2278" i="2"/>
  <c r="AE2277" i="2"/>
  <c r="AE2276" i="2"/>
  <c r="AE2275" i="2"/>
  <c r="AE2274" i="2"/>
  <c r="AE2273" i="2"/>
  <c r="AE2272" i="2"/>
  <c r="AE2271" i="2"/>
  <c r="AE2270" i="2"/>
  <c r="AE2269" i="2"/>
  <c r="AE2268" i="2"/>
  <c r="AE2267" i="2"/>
  <c r="AE2266" i="2"/>
  <c r="AE2265" i="2"/>
  <c r="AE2264" i="2"/>
  <c r="AE2263" i="2"/>
  <c r="AE2262" i="2"/>
  <c r="AE2261" i="2"/>
  <c r="AE2260" i="2"/>
  <c r="AE2259" i="2"/>
  <c r="AE2258" i="2"/>
  <c r="AE2257" i="2"/>
  <c r="AE2256" i="2"/>
  <c r="AE2255" i="2"/>
  <c r="AE2254" i="2"/>
  <c r="AE2253" i="2"/>
  <c r="AE2252" i="2"/>
  <c r="AE2251" i="2"/>
  <c r="AE2250" i="2"/>
  <c r="AE2249" i="2"/>
  <c r="AE2248" i="2"/>
  <c r="AE2247" i="2"/>
  <c r="AE2246" i="2"/>
  <c r="AE2245" i="2"/>
  <c r="AE2244" i="2"/>
  <c r="AE2243" i="2"/>
  <c r="AE2242" i="2"/>
  <c r="AE2241" i="2"/>
  <c r="AE2240" i="2"/>
  <c r="AE2239" i="2"/>
  <c r="AE2238" i="2"/>
  <c r="AE2237" i="2"/>
  <c r="AE2236" i="2"/>
  <c r="AE2235" i="2"/>
  <c r="AE2234" i="2"/>
  <c r="AE2233" i="2"/>
  <c r="AE2232" i="2"/>
  <c r="AE2231" i="2"/>
  <c r="AE2230" i="2"/>
  <c r="AE2229" i="2"/>
  <c r="AE2228" i="2"/>
  <c r="AE2227" i="2"/>
  <c r="AE2226" i="2"/>
  <c r="AE2225" i="2"/>
  <c r="AE2224" i="2"/>
  <c r="AE2223" i="2"/>
  <c r="AE2222" i="2"/>
  <c r="AE2221" i="2"/>
  <c r="AE2220" i="2"/>
  <c r="AE2219" i="2"/>
  <c r="AE2218" i="2"/>
  <c r="AE2217" i="2"/>
  <c r="AE2216" i="2"/>
  <c r="AE2215" i="2"/>
  <c r="AE2214" i="2"/>
  <c r="AE2213" i="2"/>
  <c r="AE2212" i="2"/>
  <c r="AE2211" i="2"/>
  <c r="AE2210" i="2"/>
  <c r="AE2209" i="2"/>
  <c r="AE2208" i="2"/>
  <c r="AE2207" i="2"/>
  <c r="AE2206" i="2"/>
  <c r="AE2205" i="2"/>
  <c r="AE2204" i="2"/>
  <c r="AE2203" i="2"/>
  <c r="AE2202" i="2"/>
  <c r="AE2201" i="2"/>
  <c r="AE2200" i="2"/>
  <c r="AE2199" i="2"/>
  <c r="AE2198" i="2"/>
  <c r="AE2197" i="2"/>
  <c r="AE2196" i="2"/>
  <c r="AE2195" i="2"/>
  <c r="AE2194" i="2"/>
  <c r="AE2193" i="2"/>
  <c r="AE2192" i="2"/>
  <c r="AE2191" i="2"/>
  <c r="AE2190" i="2"/>
  <c r="AE2189" i="2"/>
  <c r="AE2188" i="2"/>
  <c r="AE2187" i="2"/>
  <c r="AE2186" i="2"/>
  <c r="AE2185" i="2"/>
  <c r="AE2184" i="2"/>
  <c r="AE2183" i="2"/>
  <c r="AE2182" i="2"/>
  <c r="AE2181" i="2"/>
  <c r="AE2180" i="2"/>
  <c r="AE2179" i="2"/>
  <c r="AE2178" i="2"/>
  <c r="AE2177" i="2"/>
  <c r="AE2176" i="2"/>
  <c r="AE2175" i="2"/>
  <c r="AE2174" i="2"/>
  <c r="AE2173" i="2"/>
  <c r="AE2172" i="2"/>
  <c r="AE2171" i="2"/>
  <c r="AE2170" i="2"/>
  <c r="AE2169" i="2"/>
  <c r="AE2168" i="2"/>
  <c r="AE2167" i="2"/>
  <c r="AE2166" i="2"/>
  <c r="AE2165" i="2"/>
  <c r="AE2164" i="2"/>
  <c r="AE2163" i="2"/>
  <c r="AE2162" i="2"/>
  <c r="AE2161" i="2"/>
  <c r="AE2160" i="2"/>
  <c r="AE2159" i="2"/>
  <c r="AE2158" i="2"/>
  <c r="AE2157" i="2"/>
  <c r="AE2156" i="2"/>
  <c r="AE2155" i="2"/>
  <c r="AE2154" i="2"/>
  <c r="AE2153" i="2"/>
  <c r="AE2152" i="2"/>
  <c r="AE2151" i="2"/>
  <c r="AE2150" i="2"/>
  <c r="AE2149" i="2"/>
  <c r="AE2148" i="2"/>
  <c r="AE2147" i="2"/>
  <c r="AE2146" i="2"/>
  <c r="AE2145" i="2"/>
  <c r="AE2144" i="2"/>
  <c r="AE2143" i="2"/>
  <c r="AE2142" i="2"/>
  <c r="AE2141" i="2"/>
  <c r="AE2140" i="2"/>
  <c r="AE2139" i="2"/>
  <c r="AE2138" i="2"/>
  <c r="AE2137" i="2"/>
  <c r="AE2136" i="2"/>
  <c r="AE2135" i="2"/>
  <c r="AE2134" i="2"/>
  <c r="AE2133" i="2"/>
  <c r="AE2132" i="2"/>
  <c r="AE2131" i="2"/>
  <c r="AE2130" i="2"/>
  <c r="AE2129" i="2"/>
  <c r="AE2128" i="2"/>
  <c r="AE2127" i="2"/>
  <c r="AE2126" i="2"/>
  <c r="AE2125" i="2"/>
  <c r="AE2124" i="2"/>
  <c r="AE2123" i="2"/>
  <c r="AE2122" i="2"/>
  <c r="AE2121" i="2"/>
  <c r="AE2120" i="2"/>
  <c r="AE2119" i="2"/>
  <c r="AE2118" i="2"/>
  <c r="AE2117" i="2"/>
  <c r="AE2116" i="2"/>
  <c r="AE2115" i="2"/>
  <c r="AE2114" i="2"/>
  <c r="AE2113" i="2"/>
  <c r="AE2112" i="2"/>
  <c r="AE2111" i="2"/>
  <c r="AE2110" i="2"/>
  <c r="AE2109" i="2"/>
  <c r="AE2108" i="2"/>
  <c r="AE2107" i="2"/>
  <c r="AE2106" i="2"/>
  <c r="AE2105" i="2"/>
  <c r="AE2104" i="2"/>
  <c r="AE2103" i="2"/>
  <c r="AE2102" i="2"/>
  <c r="AE2101" i="2"/>
  <c r="AE2100" i="2"/>
  <c r="AE2099" i="2"/>
  <c r="AE2098" i="2"/>
  <c r="AE2097" i="2"/>
  <c r="AE2096" i="2"/>
  <c r="AE2095" i="2"/>
  <c r="AE2094" i="2"/>
  <c r="AE2093" i="2"/>
  <c r="AE2092" i="2"/>
  <c r="AE2091" i="2"/>
  <c r="AE2090" i="2"/>
  <c r="AE2089" i="2"/>
  <c r="AE2088" i="2"/>
  <c r="AE2087" i="2"/>
  <c r="AE2086" i="2"/>
  <c r="AE2085" i="2"/>
  <c r="AE2084" i="2"/>
  <c r="AE2083" i="2"/>
  <c r="AE2082" i="2"/>
  <c r="AE2081" i="2"/>
  <c r="AE2080" i="2"/>
  <c r="AE2079" i="2"/>
  <c r="AE2078" i="2"/>
  <c r="AE2077" i="2"/>
  <c r="AE2076" i="2"/>
  <c r="AE2075" i="2"/>
  <c r="AE2074" i="2"/>
  <c r="AE2073" i="2"/>
  <c r="AE2072" i="2"/>
  <c r="AE2071" i="2"/>
  <c r="AE2070" i="2"/>
  <c r="AE2069" i="2"/>
  <c r="AE2068" i="2"/>
  <c r="AE2067" i="2"/>
  <c r="AE2066" i="2"/>
  <c r="AE2065" i="2"/>
  <c r="AE2064" i="2"/>
  <c r="AE2063" i="2"/>
  <c r="AE2062" i="2"/>
  <c r="AE2061" i="2"/>
  <c r="AE2060" i="2"/>
  <c r="AE2059" i="2"/>
  <c r="AE2058" i="2"/>
  <c r="AE2057" i="2"/>
  <c r="AE2056" i="2"/>
  <c r="AE2055" i="2"/>
  <c r="AE2054" i="2"/>
  <c r="AE2053" i="2"/>
  <c r="AE2052" i="2"/>
  <c r="AE2051" i="2"/>
  <c r="AE2050" i="2"/>
  <c r="AE2049" i="2"/>
  <c r="AE2048" i="2"/>
  <c r="AE2047" i="2"/>
  <c r="AE2046" i="2"/>
  <c r="AE2045" i="2"/>
  <c r="AE2044" i="2"/>
  <c r="AE2043" i="2"/>
  <c r="AE2042" i="2"/>
  <c r="AE2041" i="2"/>
  <c r="AE2040" i="2"/>
  <c r="AE2039" i="2"/>
  <c r="AE2038" i="2"/>
  <c r="AE2037" i="2"/>
  <c r="AE2036" i="2"/>
  <c r="AE2035" i="2"/>
  <c r="AE2034" i="2"/>
  <c r="AE2033" i="2"/>
  <c r="AE2032" i="2"/>
  <c r="AE2031" i="2"/>
  <c r="AE2030" i="2"/>
  <c r="AE2029" i="2"/>
  <c r="AE2028" i="2"/>
  <c r="AE2027" i="2"/>
  <c r="AE2026" i="2"/>
  <c r="AE2025" i="2"/>
  <c r="AE2024" i="2"/>
  <c r="AE2023" i="2"/>
  <c r="AE2022" i="2"/>
  <c r="AE2021" i="2"/>
  <c r="AE2020" i="2"/>
  <c r="AE2019" i="2"/>
  <c r="AE2018" i="2"/>
  <c r="AE2017" i="2"/>
  <c r="AE2016" i="2"/>
  <c r="AE2015" i="2"/>
  <c r="AE2014" i="2"/>
  <c r="AE2013" i="2"/>
  <c r="AE2012" i="2"/>
  <c r="AE2011" i="2"/>
  <c r="AE2010" i="2"/>
  <c r="AE2009" i="2"/>
  <c r="AE2008" i="2"/>
  <c r="AE2007" i="2"/>
  <c r="AE2006" i="2"/>
  <c r="AE2005" i="2"/>
  <c r="AE2004" i="2"/>
  <c r="AE2003" i="2"/>
  <c r="AE2002" i="2"/>
  <c r="AE2001" i="2"/>
  <c r="AE2000" i="2"/>
  <c r="AE1999" i="2"/>
  <c r="AE1998" i="2"/>
  <c r="AE1997" i="2"/>
  <c r="AE1996" i="2"/>
  <c r="AE1995" i="2"/>
  <c r="AE1994" i="2"/>
  <c r="AE1993" i="2"/>
  <c r="AE1992" i="2"/>
  <c r="AE1991" i="2"/>
  <c r="AE1990" i="2"/>
  <c r="AE1989" i="2"/>
  <c r="AE1988" i="2"/>
  <c r="AE1987" i="2"/>
  <c r="AE1986" i="2"/>
  <c r="AE1985" i="2"/>
  <c r="AE1984" i="2"/>
  <c r="AE1983" i="2"/>
  <c r="AE1982" i="2"/>
  <c r="AE1981" i="2"/>
  <c r="AE1980" i="2"/>
  <c r="AE1979" i="2"/>
  <c r="AE1978" i="2"/>
  <c r="AE1977" i="2"/>
  <c r="AE1976" i="2"/>
  <c r="AE1975" i="2"/>
  <c r="AE1974" i="2"/>
  <c r="AE1973" i="2"/>
  <c r="AE1972" i="2"/>
  <c r="AE1971" i="2"/>
  <c r="AE1970" i="2"/>
  <c r="AE1969" i="2"/>
  <c r="AE1968" i="2"/>
  <c r="AE1967" i="2"/>
  <c r="AE1966" i="2"/>
  <c r="AE1965" i="2"/>
  <c r="AE1964" i="2"/>
  <c r="AE1963" i="2"/>
  <c r="AE1962" i="2"/>
  <c r="AE1961" i="2"/>
  <c r="AE1960" i="2"/>
  <c r="AE1959" i="2"/>
  <c r="AE1958" i="2"/>
  <c r="AE1957" i="2"/>
  <c r="AE1956" i="2"/>
  <c r="AE1955" i="2"/>
  <c r="AE1954" i="2"/>
  <c r="AE1953" i="2"/>
  <c r="AE1952" i="2"/>
  <c r="AE1951" i="2"/>
  <c r="AE1950" i="2"/>
  <c r="AE1949" i="2"/>
  <c r="AE1948" i="2"/>
  <c r="AE1947" i="2"/>
  <c r="AE1946" i="2"/>
  <c r="AE1945" i="2"/>
  <c r="AE1944" i="2"/>
  <c r="AE1943" i="2"/>
  <c r="AE1942" i="2"/>
  <c r="AE1941" i="2"/>
  <c r="AE1940" i="2"/>
  <c r="AE1939" i="2"/>
  <c r="AE1938" i="2"/>
  <c r="AE1937" i="2"/>
  <c r="AE1936" i="2"/>
  <c r="AE1935" i="2"/>
  <c r="AE1934" i="2"/>
  <c r="AE1933" i="2"/>
  <c r="AE1932" i="2"/>
  <c r="AE1931" i="2"/>
  <c r="AE1930" i="2"/>
  <c r="AE1929" i="2"/>
  <c r="AE1928" i="2"/>
  <c r="AE1927" i="2"/>
  <c r="AE1926" i="2"/>
  <c r="AE1925" i="2"/>
  <c r="AE1924" i="2"/>
  <c r="AE1923" i="2"/>
  <c r="AE1922" i="2"/>
  <c r="AE1921" i="2"/>
  <c r="AE1920" i="2"/>
  <c r="AE1919" i="2"/>
  <c r="AE1918" i="2"/>
  <c r="AE1917" i="2"/>
  <c r="AE1916" i="2"/>
  <c r="AE1915" i="2"/>
  <c r="AE1914" i="2"/>
  <c r="AE1913" i="2"/>
  <c r="AE1912" i="2"/>
  <c r="AE1911" i="2"/>
  <c r="AE1910" i="2"/>
  <c r="AE1909" i="2"/>
  <c r="AE1908" i="2"/>
  <c r="AE1907" i="2"/>
  <c r="AE1906" i="2"/>
  <c r="AE1905" i="2"/>
  <c r="AE1904" i="2"/>
  <c r="AE1903" i="2"/>
  <c r="AE1902" i="2"/>
  <c r="AE1901" i="2"/>
  <c r="AE1900" i="2"/>
  <c r="AE1899" i="2"/>
  <c r="AE1898" i="2"/>
  <c r="AE1897" i="2"/>
  <c r="AE1896" i="2"/>
  <c r="AE1895" i="2"/>
  <c r="AE1894" i="2"/>
  <c r="AE1893" i="2"/>
  <c r="AE1892" i="2"/>
  <c r="AE1891" i="2"/>
  <c r="AE1890" i="2"/>
  <c r="AE1889" i="2"/>
  <c r="AE1888" i="2"/>
  <c r="AE1887" i="2"/>
  <c r="AE1886" i="2"/>
  <c r="AE1885" i="2"/>
  <c r="AE1884" i="2"/>
  <c r="AE1883" i="2"/>
  <c r="AE1882" i="2"/>
  <c r="AE1881" i="2"/>
  <c r="AE1880" i="2"/>
  <c r="AE1879" i="2"/>
  <c r="AE1878" i="2"/>
  <c r="AE1877" i="2"/>
  <c r="AE1876" i="2"/>
  <c r="AE1875" i="2"/>
  <c r="AE1874" i="2"/>
  <c r="AE1873" i="2"/>
  <c r="AE1872" i="2"/>
  <c r="AE1871" i="2"/>
  <c r="AE1870" i="2"/>
  <c r="AE1869" i="2"/>
  <c r="AE1868" i="2"/>
  <c r="AE1867" i="2"/>
  <c r="AE1866" i="2"/>
  <c r="AE1865" i="2"/>
  <c r="AE1864" i="2"/>
  <c r="AE1863" i="2"/>
  <c r="AE1862" i="2"/>
  <c r="AE1861" i="2"/>
  <c r="AE1860" i="2"/>
  <c r="AE1859" i="2"/>
  <c r="AE1858" i="2"/>
  <c r="AE1857" i="2"/>
  <c r="AE1856" i="2"/>
  <c r="AE1855" i="2"/>
  <c r="AE1854" i="2"/>
  <c r="AE1853" i="2"/>
  <c r="AE1852" i="2"/>
  <c r="AE1851" i="2"/>
  <c r="AE1850" i="2"/>
  <c r="AE1849" i="2"/>
  <c r="AE1848" i="2"/>
  <c r="AE1847" i="2"/>
  <c r="AE1846" i="2"/>
  <c r="AE1845" i="2"/>
  <c r="AE1844" i="2"/>
  <c r="AE1843" i="2"/>
  <c r="AE1842" i="2"/>
  <c r="AE1841" i="2"/>
  <c r="AE1840" i="2"/>
  <c r="AE1839" i="2"/>
  <c r="AE1838" i="2"/>
  <c r="AE1837" i="2"/>
  <c r="AE1836" i="2"/>
  <c r="AE1835" i="2"/>
  <c r="AE1834" i="2"/>
  <c r="AE1833" i="2"/>
  <c r="AE1832" i="2"/>
  <c r="AE1831" i="2"/>
  <c r="AE1830" i="2"/>
  <c r="AE1829" i="2"/>
  <c r="AE1828" i="2"/>
  <c r="AE1827" i="2"/>
  <c r="AE1826" i="2"/>
  <c r="AE1825" i="2"/>
  <c r="AE1824" i="2"/>
  <c r="AE1823" i="2"/>
  <c r="AE1822" i="2"/>
  <c r="AE1821" i="2"/>
  <c r="AE1820" i="2"/>
  <c r="AE1819" i="2"/>
  <c r="AE1818" i="2"/>
  <c r="AE1817" i="2"/>
  <c r="AE1816" i="2"/>
  <c r="AE1815" i="2"/>
  <c r="AE1814" i="2"/>
  <c r="AE1813" i="2"/>
  <c r="AE1812" i="2"/>
  <c r="AE1811" i="2"/>
  <c r="AE1810" i="2"/>
  <c r="AE1809" i="2"/>
  <c r="AE1808" i="2"/>
  <c r="AE1807" i="2"/>
  <c r="AE1806" i="2"/>
  <c r="AE1805" i="2"/>
  <c r="AE1804" i="2"/>
  <c r="AE1803" i="2"/>
  <c r="AE1802" i="2"/>
  <c r="AE1801" i="2"/>
  <c r="AE1800" i="2"/>
  <c r="AE1799" i="2"/>
  <c r="AE1798" i="2"/>
  <c r="AE1797" i="2"/>
  <c r="AE1796" i="2"/>
  <c r="AE1795" i="2"/>
  <c r="AE1794" i="2"/>
  <c r="AE1793" i="2"/>
  <c r="AE1792" i="2"/>
  <c r="AE1791" i="2"/>
  <c r="AE1790" i="2"/>
  <c r="AE1789" i="2"/>
  <c r="AE1788" i="2"/>
  <c r="AE1787" i="2"/>
  <c r="AE1786" i="2"/>
  <c r="AE1785" i="2"/>
  <c r="AE1784" i="2"/>
  <c r="AE1783" i="2"/>
  <c r="AE1782" i="2"/>
  <c r="AE1781" i="2"/>
  <c r="AE1780" i="2"/>
  <c r="AE1779" i="2"/>
  <c r="AE1778" i="2"/>
  <c r="AE1777" i="2"/>
  <c r="AE1776" i="2"/>
  <c r="AE1775" i="2"/>
  <c r="AE1774" i="2"/>
  <c r="AE1773" i="2"/>
  <c r="AE1772" i="2"/>
  <c r="AE1771" i="2"/>
  <c r="AE1770" i="2"/>
  <c r="AE1769" i="2"/>
  <c r="AE1768" i="2"/>
  <c r="AE1767" i="2"/>
  <c r="AE1766" i="2"/>
  <c r="AE1765" i="2"/>
  <c r="AE1764" i="2"/>
  <c r="AE1763" i="2"/>
  <c r="AE1762" i="2"/>
  <c r="AE1761" i="2"/>
  <c r="AE1760" i="2"/>
  <c r="AE1759" i="2"/>
  <c r="AE1758" i="2"/>
  <c r="AE1757" i="2"/>
  <c r="AE1756" i="2"/>
  <c r="AE1755" i="2"/>
  <c r="AE1754" i="2"/>
  <c r="AE1753" i="2"/>
  <c r="AE1752" i="2"/>
  <c r="AE1751" i="2"/>
  <c r="AE1750" i="2"/>
  <c r="AE1749" i="2"/>
  <c r="AE1748" i="2"/>
  <c r="AE1747" i="2"/>
  <c r="AE1746" i="2"/>
  <c r="AE1745" i="2"/>
  <c r="AE1744" i="2"/>
  <c r="AE1743" i="2"/>
  <c r="AE1742" i="2"/>
  <c r="AE1741" i="2"/>
  <c r="AE1740" i="2"/>
  <c r="AE1739" i="2"/>
  <c r="AE1738" i="2"/>
  <c r="AE1737" i="2"/>
  <c r="AE1736" i="2"/>
  <c r="AE1735" i="2"/>
  <c r="AE1734" i="2"/>
  <c r="AE1733" i="2"/>
  <c r="AE1732" i="2"/>
  <c r="AE1731" i="2"/>
  <c r="AE1730" i="2"/>
  <c r="AE1729" i="2"/>
  <c r="AE1728" i="2"/>
  <c r="AE1727" i="2"/>
  <c r="AE1726" i="2"/>
  <c r="AE1725" i="2"/>
  <c r="AE1724" i="2"/>
  <c r="AE1723" i="2"/>
  <c r="AE1722" i="2"/>
  <c r="AE1721" i="2"/>
  <c r="AE1720" i="2"/>
  <c r="AE1719" i="2"/>
  <c r="AE1718" i="2"/>
  <c r="AE1717" i="2"/>
  <c r="AE1716" i="2"/>
  <c r="AE1715" i="2"/>
  <c r="AE1714" i="2"/>
  <c r="AE1713" i="2"/>
  <c r="AE1712" i="2"/>
  <c r="AE1711" i="2"/>
  <c r="AE1710" i="2"/>
  <c r="AE1709" i="2"/>
  <c r="AE1708" i="2"/>
  <c r="AE1707" i="2"/>
  <c r="AE1706" i="2"/>
  <c r="AE1705" i="2"/>
  <c r="AE1704" i="2"/>
  <c r="AE1703" i="2"/>
  <c r="AE1702" i="2"/>
  <c r="AE1701" i="2"/>
  <c r="AE1700" i="2"/>
  <c r="AE1699" i="2"/>
  <c r="AE1698" i="2"/>
  <c r="AE1697" i="2"/>
  <c r="AE1696" i="2"/>
  <c r="AE1695" i="2"/>
  <c r="AE1694" i="2"/>
  <c r="AE1693" i="2"/>
  <c r="AE1692" i="2"/>
  <c r="AE1691" i="2"/>
  <c r="AE1690" i="2"/>
  <c r="AE1689" i="2"/>
  <c r="AE1688" i="2"/>
  <c r="AE1687" i="2"/>
  <c r="AE1686" i="2"/>
  <c r="AE1685" i="2"/>
  <c r="AE1684" i="2"/>
  <c r="AE1683" i="2"/>
  <c r="AE1682" i="2"/>
  <c r="AE1681" i="2"/>
  <c r="AE1680" i="2"/>
  <c r="AE1679" i="2"/>
  <c r="AE1678" i="2"/>
  <c r="AE1677" i="2"/>
  <c r="AE1676" i="2"/>
  <c r="AE1675" i="2"/>
  <c r="AE1674" i="2"/>
  <c r="AE1673" i="2"/>
  <c r="AE1672" i="2"/>
  <c r="AE1671" i="2"/>
  <c r="AE1670" i="2"/>
  <c r="AE1669" i="2"/>
  <c r="AE1668" i="2"/>
  <c r="AE1667" i="2"/>
  <c r="AE1666" i="2"/>
  <c r="AE1665" i="2"/>
  <c r="AE1664" i="2"/>
  <c r="AE1663" i="2"/>
  <c r="AE1662" i="2"/>
  <c r="AE1661" i="2"/>
  <c r="AE1660" i="2"/>
  <c r="AE1659" i="2"/>
  <c r="AE1658" i="2"/>
  <c r="AE1657" i="2"/>
  <c r="AE1656" i="2"/>
  <c r="AE1655" i="2"/>
  <c r="AE1654" i="2"/>
  <c r="AE1653" i="2"/>
  <c r="AE1652" i="2"/>
  <c r="AE1651" i="2"/>
  <c r="AE1650" i="2"/>
  <c r="AE1649" i="2"/>
  <c r="AE1648" i="2"/>
  <c r="AE1647" i="2"/>
  <c r="AE1646" i="2"/>
  <c r="AE1645" i="2"/>
  <c r="AE1644" i="2"/>
  <c r="AE1643" i="2"/>
  <c r="AE1642" i="2"/>
  <c r="AE1641" i="2"/>
  <c r="AE1640" i="2"/>
  <c r="AE1639" i="2"/>
  <c r="AE1638" i="2"/>
  <c r="AE1637" i="2"/>
  <c r="AE1636" i="2"/>
  <c r="AE1635" i="2"/>
  <c r="AE1634" i="2"/>
  <c r="AE1633" i="2"/>
  <c r="AE1632" i="2"/>
  <c r="AE1631" i="2"/>
  <c r="AE1630" i="2"/>
  <c r="AE1629" i="2"/>
  <c r="AE1628" i="2"/>
  <c r="AE1627" i="2"/>
  <c r="AE1626" i="2"/>
  <c r="AE1625" i="2"/>
  <c r="AE1624" i="2"/>
  <c r="AE1623" i="2"/>
  <c r="AE1622" i="2"/>
  <c r="AE1621" i="2"/>
  <c r="AE1620" i="2"/>
  <c r="AE1619" i="2"/>
  <c r="AE1618" i="2"/>
  <c r="AE1617" i="2"/>
  <c r="AE1616" i="2"/>
  <c r="AE1615" i="2"/>
  <c r="AE1614" i="2"/>
  <c r="AE1613" i="2"/>
  <c r="AE1612" i="2"/>
  <c r="AE1611" i="2"/>
  <c r="AE1610" i="2"/>
  <c r="AE1609" i="2"/>
  <c r="AE1608" i="2"/>
  <c r="AE1607" i="2"/>
  <c r="AE1606" i="2"/>
  <c r="AE1605" i="2"/>
  <c r="AE1604" i="2"/>
  <c r="AE1603" i="2"/>
  <c r="AE1602" i="2"/>
  <c r="AE1601" i="2"/>
  <c r="AE1600" i="2"/>
  <c r="AE1599" i="2"/>
  <c r="AE1598" i="2"/>
  <c r="AE1597" i="2"/>
  <c r="AE1596" i="2"/>
  <c r="AE1595" i="2"/>
  <c r="AE1594" i="2"/>
  <c r="AE1593" i="2"/>
  <c r="AE1592" i="2"/>
  <c r="AE1591" i="2"/>
  <c r="AE1590" i="2"/>
  <c r="AE1589" i="2"/>
  <c r="AE1588" i="2"/>
  <c r="AE1587" i="2"/>
  <c r="AE1586" i="2"/>
  <c r="AE1585" i="2"/>
  <c r="AE1584" i="2"/>
  <c r="AE1583" i="2"/>
  <c r="AE1582" i="2"/>
  <c r="AE1581" i="2"/>
  <c r="AE1580" i="2"/>
  <c r="AE1579" i="2"/>
  <c r="AE1578" i="2"/>
  <c r="AE1577" i="2"/>
  <c r="AE1576" i="2"/>
  <c r="AE1575" i="2"/>
  <c r="AE1574" i="2"/>
  <c r="AE1573" i="2"/>
  <c r="AE1572" i="2"/>
  <c r="AE1571" i="2"/>
  <c r="AE1570" i="2"/>
  <c r="AE1569" i="2"/>
  <c r="AE1568" i="2"/>
  <c r="AE1567" i="2"/>
  <c r="AE1566" i="2"/>
  <c r="AE1565" i="2"/>
  <c r="AE1564" i="2"/>
  <c r="AE1563" i="2"/>
  <c r="AE1562" i="2"/>
  <c r="AE1561" i="2"/>
  <c r="AE1560" i="2"/>
  <c r="AE1559" i="2"/>
  <c r="AE1558" i="2"/>
  <c r="AE1557" i="2"/>
  <c r="AE1556" i="2"/>
  <c r="AE1555" i="2"/>
  <c r="AE1554" i="2"/>
  <c r="AE1553" i="2"/>
  <c r="AE1552" i="2"/>
  <c r="AE1551" i="2"/>
  <c r="AE1550" i="2"/>
  <c r="AE1549" i="2"/>
  <c r="AE1548" i="2"/>
  <c r="AE1547" i="2"/>
  <c r="AE1546" i="2"/>
  <c r="AE1545" i="2"/>
  <c r="AE1544" i="2"/>
  <c r="AE1543" i="2"/>
  <c r="AE1542" i="2"/>
  <c r="AE1541" i="2"/>
  <c r="AE1540" i="2"/>
  <c r="AE1539" i="2"/>
  <c r="AE1538" i="2"/>
  <c r="AE1537" i="2"/>
  <c r="AE1536" i="2"/>
  <c r="AE1535" i="2"/>
  <c r="AE1534" i="2"/>
  <c r="AE1533" i="2"/>
  <c r="AE1532" i="2"/>
  <c r="AE1531" i="2"/>
  <c r="AE1530" i="2"/>
  <c r="AE1529" i="2"/>
  <c r="AE1528" i="2"/>
  <c r="AE1527" i="2"/>
  <c r="AE1526" i="2"/>
  <c r="AE1525" i="2"/>
  <c r="AE1524" i="2"/>
  <c r="AE1523" i="2"/>
  <c r="AE1522" i="2"/>
  <c r="AE1521" i="2"/>
  <c r="AE1520" i="2"/>
  <c r="AE1519" i="2"/>
  <c r="AE1518" i="2"/>
  <c r="AE1517" i="2"/>
  <c r="AE1516" i="2"/>
  <c r="AE1515" i="2"/>
  <c r="AE1514" i="2"/>
  <c r="AE1513" i="2"/>
  <c r="AE1512" i="2"/>
  <c r="AE1511" i="2"/>
  <c r="AE1510" i="2"/>
  <c r="AE1509" i="2"/>
  <c r="AE1508" i="2"/>
  <c r="AE1507" i="2"/>
  <c r="AE1506" i="2"/>
  <c r="AE1505" i="2"/>
  <c r="AE1504" i="2"/>
  <c r="AE1503" i="2"/>
  <c r="AE1502" i="2"/>
  <c r="AE1501" i="2"/>
  <c r="AE1500" i="2"/>
  <c r="AE1499" i="2"/>
  <c r="AE1498" i="2"/>
  <c r="AE1497" i="2"/>
  <c r="AE1496" i="2"/>
  <c r="AE1495" i="2"/>
  <c r="AE1494" i="2"/>
  <c r="AE1493" i="2"/>
  <c r="AE1492" i="2"/>
  <c r="AE1491" i="2"/>
  <c r="AE1490" i="2"/>
  <c r="AE1489" i="2"/>
  <c r="AE1488" i="2"/>
  <c r="AE1487" i="2"/>
  <c r="AE1486" i="2"/>
  <c r="AE1485" i="2"/>
  <c r="AE1484" i="2"/>
  <c r="AE1483" i="2"/>
  <c r="AE1482" i="2"/>
  <c r="AE1481" i="2"/>
  <c r="AE1480" i="2"/>
  <c r="AE1479" i="2"/>
  <c r="AE1478" i="2"/>
  <c r="AE1477" i="2"/>
  <c r="AE1476" i="2"/>
  <c r="AE1475" i="2"/>
  <c r="AE1474" i="2"/>
  <c r="AE1473" i="2"/>
  <c r="AE1472" i="2"/>
  <c r="AE1471" i="2"/>
  <c r="AE1470" i="2"/>
  <c r="AE1469" i="2"/>
  <c r="AE1468" i="2"/>
  <c r="AE1467" i="2"/>
  <c r="AE1466" i="2"/>
  <c r="AE1465" i="2"/>
  <c r="AE1464" i="2"/>
  <c r="AE1463" i="2"/>
  <c r="AE1462" i="2"/>
  <c r="AE1461" i="2"/>
  <c r="AE1460" i="2"/>
  <c r="AE1459" i="2"/>
  <c r="AE1458" i="2"/>
  <c r="AE1457" i="2"/>
  <c r="AE1456" i="2"/>
  <c r="AE1455" i="2"/>
  <c r="AE1454" i="2"/>
  <c r="AE1453" i="2"/>
  <c r="AE1452" i="2"/>
  <c r="AE1451" i="2"/>
  <c r="AE1450" i="2"/>
  <c r="AE1449" i="2"/>
  <c r="AE1448" i="2"/>
  <c r="AE1447" i="2"/>
  <c r="AE1446" i="2"/>
  <c r="AE1445" i="2"/>
  <c r="AE1444" i="2"/>
  <c r="AE1443" i="2"/>
  <c r="AE1442" i="2"/>
  <c r="AE1441" i="2"/>
  <c r="AE1440" i="2"/>
  <c r="AE1439" i="2"/>
  <c r="AE1438" i="2"/>
  <c r="AE1437" i="2"/>
  <c r="AE1436" i="2"/>
  <c r="AE1435" i="2"/>
  <c r="AE1434" i="2"/>
  <c r="AE1433" i="2"/>
  <c r="AE1432" i="2"/>
  <c r="AE1431" i="2"/>
  <c r="AE1430" i="2"/>
  <c r="AE1429" i="2"/>
  <c r="AE1428" i="2"/>
  <c r="AE1427" i="2"/>
  <c r="AE1426" i="2"/>
  <c r="AE1425" i="2"/>
  <c r="AE1424" i="2"/>
  <c r="AE1423" i="2"/>
  <c r="AE1422" i="2"/>
  <c r="AE1421" i="2"/>
  <c r="AE1420" i="2"/>
  <c r="AE1419" i="2"/>
  <c r="AE1418" i="2"/>
  <c r="AE1417" i="2"/>
  <c r="AE1416" i="2"/>
  <c r="AE1415" i="2"/>
  <c r="AE1414" i="2"/>
  <c r="AE1413" i="2"/>
  <c r="AE1412" i="2"/>
  <c r="AE1411" i="2"/>
  <c r="AE1410" i="2"/>
  <c r="AE1409" i="2"/>
  <c r="AE1408" i="2"/>
  <c r="AE1407" i="2"/>
  <c r="AE1406" i="2"/>
  <c r="AE1405" i="2"/>
  <c r="AE1404" i="2"/>
  <c r="AE1403" i="2"/>
  <c r="AE1402" i="2"/>
  <c r="AE1401" i="2"/>
  <c r="AE1400" i="2"/>
  <c r="AE1399" i="2"/>
  <c r="AE1398" i="2"/>
  <c r="AE1397" i="2"/>
  <c r="AE1396" i="2"/>
  <c r="AE1395" i="2"/>
  <c r="AE1394" i="2"/>
  <c r="AE1393" i="2"/>
  <c r="AE1392" i="2"/>
  <c r="AE1391" i="2"/>
  <c r="AE1390" i="2"/>
  <c r="AE1389" i="2"/>
  <c r="AE1388" i="2"/>
  <c r="AE1387" i="2"/>
  <c r="AE1386" i="2"/>
  <c r="AE1385" i="2"/>
  <c r="AE1384" i="2"/>
  <c r="AE1383" i="2"/>
  <c r="AE1382" i="2"/>
  <c r="AE1381" i="2"/>
  <c r="AE1380" i="2"/>
  <c r="AE1379" i="2"/>
  <c r="AE1378" i="2"/>
  <c r="AE1377" i="2"/>
  <c r="AE1376" i="2"/>
  <c r="AE1375" i="2"/>
  <c r="AE1374" i="2"/>
  <c r="AE1373" i="2"/>
  <c r="AE1372" i="2"/>
  <c r="AE1371" i="2"/>
  <c r="AE1370" i="2"/>
  <c r="AE1369" i="2"/>
  <c r="AE1368" i="2"/>
  <c r="AE1367" i="2"/>
  <c r="AE1366" i="2"/>
  <c r="AE1365" i="2"/>
  <c r="AE1364" i="2"/>
  <c r="AE1363" i="2"/>
  <c r="AE1362" i="2"/>
  <c r="AE1361" i="2"/>
  <c r="AE1360" i="2"/>
  <c r="AE1359" i="2"/>
  <c r="AE1358" i="2"/>
  <c r="AE1357" i="2"/>
  <c r="AE1356" i="2"/>
  <c r="AE1355" i="2"/>
  <c r="AE1354" i="2"/>
  <c r="AE1353" i="2"/>
  <c r="AE1352" i="2"/>
  <c r="AE1351" i="2"/>
  <c r="AE1350" i="2"/>
  <c r="AE1349" i="2"/>
  <c r="AE1348" i="2"/>
  <c r="AE1347" i="2"/>
  <c r="AE1346" i="2"/>
  <c r="AE1345" i="2"/>
  <c r="AE1344" i="2"/>
  <c r="AE1343" i="2"/>
  <c r="AE1342" i="2"/>
  <c r="AE1341" i="2"/>
  <c r="AE1340" i="2"/>
  <c r="AE1339" i="2"/>
  <c r="AE1338" i="2"/>
  <c r="AE1337" i="2"/>
  <c r="AE1336" i="2"/>
  <c r="AE1335" i="2"/>
  <c r="AE1334" i="2"/>
  <c r="AE1333" i="2"/>
  <c r="AE1332" i="2"/>
  <c r="AE1331" i="2"/>
  <c r="AE1330" i="2"/>
  <c r="AE1329" i="2"/>
  <c r="AE1328" i="2"/>
  <c r="AE1327" i="2"/>
  <c r="AE1326" i="2"/>
  <c r="AE1325" i="2"/>
  <c r="AE1324" i="2"/>
  <c r="AE1323" i="2"/>
  <c r="AE1322" i="2"/>
  <c r="AE1321" i="2"/>
  <c r="AE1320" i="2"/>
  <c r="AE1319" i="2"/>
  <c r="AE1318" i="2"/>
  <c r="AE1317" i="2"/>
  <c r="AE1316" i="2"/>
  <c r="AE1315" i="2"/>
  <c r="AE1314" i="2"/>
  <c r="AE1313" i="2"/>
  <c r="AE1312" i="2"/>
  <c r="AE1311" i="2"/>
  <c r="AE1310" i="2"/>
  <c r="AE1309" i="2"/>
  <c r="AE1308" i="2"/>
  <c r="AE1307" i="2"/>
  <c r="AE1306" i="2"/>
  <c r="AE1305" i="2"/>
  <c r="AE1304" i="2"/>
  <c r="AE1303" i="2"/>
  <c r="AE1302" i="2"/>
  <c r="AE1301" i="2"/>
  <c r="AE1300" i="2"/>
  <c r="AE1299" i="2"/>
  <c r="AE1298" i="2"/>
  <c r="AE1297" i="2"/>
  <c r="AE1296" i="2"/>
  <c r="AE1295" i="2"/>
  <c r="AE1294" i="2"/>
  <c r="AE1293" i="2"/>
  <c r="AE1292" i="2"/>
  <c r="AE1291" i="2"/>
  <c r="AE1290" i="2"/>
  <c r="AE1289" i="2"/>
  <c r="AE1288" i="2"/>
  <c r="AE1287" i="2"/>
  <c r="AE1286" i="2"/>
  <c r="AE1285" i="2"/>
  <c r="AE1284" i="2"/>
  <c r="AE1283" i="2"/>
  <c r="AE1282" i="2"/>
  <c r="AE1281" i="2"/>
  <c r="AE1280" i="2"/>
  <c r="AE1279" i="2"/>
  <c r="AE1278" i="2"/>
  <c r="AE1277" i="2"/>
  <c r="AE1276" i="2"/>
  <c r="AE1275" i="2"/>
  <c r="AE1274" i="2"/>
  <c r="AE1273" i="2"/>
  <c r="AE1272" i="2"/>
  <c r="AE1271" i="2"/>
  <c r="AE1270" i="2"/>
  <c r="AE1269" i="2"/>
  <c r="AE1268" i="2"/>
  <c r="AE1267" i="2"/>
  <c r="AE1266" i="2"/>
  <c r="AE1265" i="2"/>
  <c r="AE1264" i="2"/>
  <c r="AE1263" i="2"/>
  <c r="AE1262" i="2"/>
  <c r="AE1261" i="2"/>
  <c r="AE1260" i="2"/>
  <c r="AE1259" i="2"/>
  <c r="AE1258" i="2"/>
  <c r="AE1257" i="2"/>
  <c r="AE1256" i="2"/>
  <c r="AE1255" i="2"/>
  <c r="AE1254" i="2"/>
  <c r="AE1253" i="2"/>
  <c r="AE1252" i="2"/>
  <c r="AE1251" i="2"/>
  <c r="AE1250" i="2"/>
  <c r="AE1249" i="2"/>
  <c r="AE1248" i="2"/>
  <c r="AE1247" i="2"/>
  <c r="AE1246" i="2"/>
  <c r="AE1245" i="2"/>
  <c r="AE1244" i="2"/>
  <c r="AE1243" i="2"/>
  <c r="AE1242" i="2"/>
  <c r="AE1241" i="2"/>
  <c r="AE1240" i="2"/>
  <c r="AE1239" i="2"/>
  <c r="AE1238" i="2"/>
  <c r="AE1237" i="2"/>
  <c r="AE1236" i="2"/>
  <c r="AE1235" i="2"/>
  <c r="AE1234" i="2"/>
  <c r="AE1233" i="2"/>
  <c r="AE1232" i="2"/>
  <c r="AE1231" i="2"/>
  <c r="AE1230" i="2"/>
  <c r="AE1229" i="2"/>
  <c r="AE1228" i="2"/>
  <c r="AE1227" i="2"/>
  <c r="AE1226" i="2"/>
  <c r="AE1225" i="2"/>
  <c r="AE1224" i="2"/>
  <c r="AE1223" i="2"/>
  <c r="AE1222" i="2"/>
  <c r="AE1221" i="2"/>
  <c r="AE1220" i="2"/>
  <c r="AE1219" i="2"/>
  <c r="AE1218" i="2"/>
  <c r="AE1217" i="2"/>
  <c r="AE1216" i="2"/>
  <c r="AE1215" i="2"/>
  <c r="AE1214" i="2"/>
  <c r="AE1213" i="2"/>
  <c r="AE1212" i="2"/>
  <c r="AE1211" i="2"/>
  <c r="AE1210" i="2"/>
  <c r="AE1209" i="2"/>
  <c r="AE1208" i="2"/>
  <c r="AE1207" i="2"/>
  <c r="AE1206" i="2"/>
  <c r="AE1205" i="2"/>
  <c r="AE1204" i="2"/>
  <c r="AE1203" i="2"/>
  <c r="AE1202" i="2"/>
  <c r="AE1201" i="2"/>
  <c r="AE1200" i="2"/>
  <c r="AE1199" i="2"/>
  <c r="AE1198" i="2"/>
  <c r="AE1197" i="2"/>
  <c r="AE1196" i="2"/>
  <c r="AE1195" i="2"/>
  <c r="AE1194" i="2"/>
  <c r="AE1193" i="2"/>
  <c r="AE1192" i="2"/>
  <c r="AE1191" i="2"/>
  <c r="AE1190" i="2"/>
  <c r="AE1189" i="2"/>
  <c r="AE1188" i="2"/>
  <c r="AE1187" i="2"/>
  <c r="AE1186" i="2"/>
  <c r="AE1185" i="2"/>
  <c r="AE1184" i="2"/>
  <c r="AE1183" i="2"/>
  <c r="AE1182" i="2"/>
  <c r="AE1181" i="2"/>
  <c r="AE1180" i="2"/>
  <c r="AE1179" i="2"/>
  <c r="AE1178" i="2"/>
  <c r="AE1177" i="2"/>
  <c r="AE1176" i="2"/>
  <c r="AE1175" i="2"/>
  <c r="AE1174" i="2"/>
  <c r="AE1173" i="2"/>
  <c r="AE1172" i="2"/>
  <c r="AE1171" i="2"/>
  <c r="AE1170" i="2"/>
  <c r="AE1169" i="2"/>
  <c r="AE1168" i="2"/>
  <c r="AE1167" i="2"/>
  <c r="AE1166" i="2"/>
  <c r="AE1165" i="2"/>
  <c r="AE1164" i="2"/>
  <c r="AE1163" i="2"/>
  <c r="AE1162" i="2"/>
  <c r="AE1161" i="2"/>
  <c r="AE1160" i="2"/>
  <c r="AE1159" i="2"/>
  <c r="AE1158" i="2"/>
  <c r="AE1157" i="2"/>
  <c r="AE1156" i="2"/>
  <c r="AE1155" i="2"/>
  <c r="AE1154" i="2"/>
  <c r="AE1153" i="2"/>
  <c r="AE1152" i="2"/>
  <c r="AE1151" i="2"/>
  <c r="AE1150" i="2"/>
  <c r="AE1149" i="2"/>
  <c r="AE1148" i="2"/>
  <c r="AE1147" i="2"/>
  <c r="AE1146" i="2"/>
  <c r="AE1145" i="2"/>
  <c r="AE1144" i="2"/>
  <c r="AE1143" i="2"/>
  <c r="AE1142" i="2"/>
  <c r="AE1141" i="2"/>
  <c r="AE1140" i="2"/>
  <c r="AE1139" i="2"/>
  <c r="AE1138" i="2"/>
  <c r="AE1137" i="2"/>
  <c r="AE1136" i="2"/>
  <c r="AE1135" i="2"/>
  <c r="AE1134" i="2"/>
  <c r="AE1133" i="2"/>
  <c r="AE1132" i="2"/>
  <c r="AE1131" i="2"/>
  <c r="AE1130" i="2"/>
  <c r="AE1129" i="2"/>
  <c r="AE1128" i="2"/>
  <c r="AE1127" i="2"/>
  <c r="AE1126" i="2"/>
  <c r="AE1125" i="2"/>
  <c r="AE1124" i="2"/>
  <c r="AE1123" i="2"/>
  <c r="AE1122" i="2"/>
  <c r="AE1121" i="2"/>
  <c r="AE1120" i="2"/>
  <c r="AE1119" i="2"/>
  <c r="AE1118" i="2"/>
  <c r="AE1117" i="2"/>
  <c r="AE1116" i="2"/>
  <c r="AE1115" i="2"/>
  <c r="AE1114" i="2"/>
  <c r="AE1113" i="2"/>
  <c r="AE1112" i="2"/>
  <c r="AE1111" i="2"/>
  <c r="AE1110" i="2"/>
  <c r="AE1109" i="2"/>
  <c r="AE1108" i="2"/>
  <c r="AE1107" i="2"/>
  <c r="AE1106" i="2"/>
  <c r="AE1105" i="2"/>
  <c r="AE1104" i="2"/>
  <c r="AE1103" i="2"/>
  <c r="AE1102" i="2"/>
  <c r="AE1101" i="2"/>
  <c r="AE1100" i="2"/>
  <c r="AE1099" i="2"/>
  <c r="AE1098" i="2"/>
  <c r="AE1097" i="2"/>
  <c r="AE1096" i="2"/>
  <c r="AE1095" i="2"/>
  <c r="AE1094" i="2"/>
  <c r="AE1093" i="2"/>
  <c r="AE1092" i="2"/>
  <c r="AE1091" i="2"/>
  <c r="AE1090" i="2"/>
  <c r="AE1089" i="2"/>
  <c r="AE1088" i="2"/>
  <c r="AE1087" i="2"/>
  <c r="AE1086" i="2"/>
  <c r="AE1085" i="2"/>
  <c r="AE1084" i="2"/>
  <c r="AE1083" i="2"/>
  <c r="AE1082" i="2"/>
  <c r="AE1081" i="2"/>
  <c r="AE1080" i="2"/>
  <c r="AE1079" i="2"/>
  <c r="AE1078" i="2"/>
  <c r="AE1077" i="2"/>
  <c r="AE1076" i="2"/>
  <c r="AE1075" i="2"/>
  <c r="AE1074" i="2"/>
  <c r="AE1073" i="2"/>
  <c r="AE1072" i="2"/>
  <c r="AE1071" i="2"/>
  <c r="AE1070" i="2"/>
  <c r="AE1069" i="2"/>
  <c r="AE1068" i="2"/>
  <c r="AE1067" i="2"/>
  <c r="AE1066" i="2"/>
  <c r="AE1065" i="2"/>
  <c r="AE1064" i="2"/>
  <c r="AE1063" i="2"/>
  <c r="AE1062" i="2"/>
  <c r="AE1061" i="2"/>
  <c r="AE1060" i="2"/>
  <c r="AE1059" i="2"/>
  <c r="AE1058" i="2"/>
  <c r="AE1057" i="2"/>
  <c r="AE1056" i="2"/>
  <c r="AE1055" i="2"/>
  <c r="AE1054" i="2"/>
  <c r="AE1053" i="2"/>
  <c r="AE1052" i="2"/>
  <c r="AE1051" i="2"/>
  <c r="AE1050" i="2"/>
  <c r="AE1049" i="2"/>
  <c r="AE1048" i="2"/>
  <c r="AE1047" i="2"/>
  <c r="AE1046" i="2"/>
  <c r="AE1045" i="2"/>
  <c r="AE1044" i="2"/>
  <c r="AE1043" i="2"/>
  <c r="AE1042" i="2"/>
  <c r="AE1041" i="2"/>
  <c r="AE1040" i="2"/>
  <c r="AE1039" i="2"/>
  <c r="AE1038" i="2"/>
  <c r="AE1037" i="2"/>
  <c r="AE1036" i="2"/>
  <c r="AE1035" i="2"/>
  <c r="AE1034" i="2"/>
  <c r="AE1033" i="2"/>
  <c r="AE1032" i="2"/>
  <c r="AE1031" i="2"/>
  <c r="AE1030" i="2"/>
  <c r="AE1029" i="2"/>
  <c r="AE1028" i="2"/>
  <c r="AE1027" i="2"/>
  <c r="AE1026" i="2"/>
  <c r="AE1025" i="2"/>
  <c r="AE1024" i="2"/>
  <c r="AE1023" i="2"/>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4" i="2"/>
  <c r="AE993" i="2"/>
  <c r="AE992" i="2"/>
  <c r="AE991" i="2"/>
  <c r="AE990" i="2"/>
  <c r="AE989" i="2"/>
  <c r="AE988" i="2"/>
  <c r="AE987" i="2"/>
  <c r="AE986" i="2"/>
  <c r="AE985" i="2"/>
  <c r="AE984" i="2"/>
  <c r="AE983" i="2"/>
  <c r="AE982" i="2"/>
  <c r="AE981" i="2"/>
  <c r="AE980" i="2"/>
  <c r="AE979" i="2"/>
  <c r="AE978" i="2"/>
  <c r="AE977" i="2"/>
  <c r="AE976" i="2"/>
  <c r="AE975" i="2"/>
  <c r="AE974" i="2"/>
  <c r="AE973" i="2"/>
  <c r="AE972" i="2"/>
  <c r="AE971" i="2"/>
  <c r="AE970" i="2"/>
  <c r="AE969" i="2"/>
  <c r="AE968" i="2"/>
  <c r="AE967" i="2"/>
  <c r="AE966" i="2"/>
  <c r="AE965" i="2"/>
  <c r="AE964" i="2"/>
  <c r="AE963" i="2"/>
  <c r="AE962" i="2"/>
  <c r="AE961" i="2"/>
  <c r="AE960" i="2"/>
  <c r="AE959" i="2"/>
  <c r="AE958" i="2"/>
  <c r="AE957" i="2"/>
  <c r="AE956" i="2"/>
  <c r="AE955" i="2"/>
  <c r="AE954" i="2"/>
  <c r="AE953"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04" i="2"/>
  <c r="AE903" i="2"/>
  <c r="AE902" i="2"/>
  <c r="AE901" i="2"/>
  <c r="AE900" i="2"/>
  <c r="AE899" i="2"/>
  <c r="AE898" i="2"/>
  <c r="AE897" i="2"/>
  <c r="AE896" i="2"/>
  <c r="AE895" i="2"/>
  <c r="AE894" i="2"/>
  <c r="AE893" i="2"/>
  <c r="AE892" i="2"/>
  <c r="AE891" i="2"/>
  <c r="AE890" i="2"/>
  <c r="AE889" i="2"/>
  <c r="AE888" i="2"/>
  <c r="AE887" i="2"/>
  <c r="AE886" i="2"/>
  <c r="AE885" i="2"/>
  <c r="AE884" i="2"/>
  <c r="AE883" i="2"/>
  <c r="AE882" i="2"/>
  <c r="AE881" i="2"/>
  <c r="AE880" i="2"/>
  <c r="AE879" i="2"/>
  <c r="AE878" i="2"/>
  <c r="AE877" i="2"/>
  <c r="AE876" i="2"/>
  <c r="AE875" i="2"/>
  <c r="AE874" i="2"/>
  <c r="AE873"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C2510" i="2"/>
  <c r="AB2510" i="2"/>
  <c r="AC2509" i="2"/>
  <c r="AB2509" i="2"/>
  <c r="AC2508" i="2"/>
  <c r="AB2508" i="2"/>
  <c r="AC2507" i="2"/>
  <c r="AB2507" i="2"/>
  <c r="AC2506" i="2"/>
  <c r="AB2506" i="2"/>
  <c r="AC2505" i="2"/>
  <c r="AB2505" i="2"/>
  <c r="AC2504" i="2"/>
  <c r="AB2504" i="2"/>
  <c r="AC2503" i="2"/>
  <c r="AB2503" i="2"/>
  <c r="AC2502" i="2"/>
  <c r="AB2502" i="2"/>
  <c r="AC2501" i="2"/>
  <c r="AB2501" i="2"/>
  <c r="AC2500" i="2"/>
  <c r="AB2500" i="2"/>
  <c r="AC2499" i="2"/>
  <c r="AB2499" i="2"/>
  <c r="AC2498" i="2"/>
  <c r="AB2498" i="2"/>
  <c r="AC2497" i="2"/>
  <c r="AB2497" i="2"/>
  <c r="AC2496" i="2"/>
  <c r="AB2496" i="2"/>
  <c r="AC2495" i="2"/>
  <c r="AB2495" i="2"/>
  <c r="AC2494" i="2"/>
  <c r="AB2494" i="2"/>
  <c r="AC2493" i="2"/>
  <c r="AB2493" i="2"/>
  <c r="AC2492" i="2"/>
  <c r="AB2492" i="2"/>
  <c r="AC2491" i="2"/>
  <c r="AB2491" i="2"/>
  <c r="AC2490" i="2"/>
  <c r="AB2490" i="2"/>
  <c r="AC2489" i="2"/>
  <c r="AB2489" i="2"/>
  <c r="AC2488" i="2"/>
  <c r="AB2488" i="2"/>
  <c r="AC2487" i="2"/>
  <c r="AB2487" i="2"/>
  <c r="AC2486" i="2"/>
  <c r="AB2486" i="2"/>
  <c r="AC2485" i="2"/>
  <c r="AB2485" i="2"/>
  <c r="AC2484" i="2"/>
  <c r="AB2484" i="2"/>
  <c r="AC2483" i="2"/>
  <c r="AB2483" i="2"/>
  <c r="AC2482" i="2"/>
  <c r="AB2482" i="2"/>
  <c r="AC2481" i="2"/>
  <c r="AB2481" i="2"/>
  <c r="AC2480" i="2"/>
  <c r="AB2480" i="2"/>
  <c r="AC2479" i="2"/>
  <c r="AB2479" i="2"/>
  <c r="AC2478" i="2"/>
  <c r="AB2478" i="2"/>
  <c r="AC2477" i="2"/>
  <c r="AB2477" i="2"/>
  <c r="AC2476" i="2"/>
  <c r="AB2476" i="2"/>
  <c r="AC2475" i="2"/>
  <c r="AB2475" i="2"/>
  <c r="AC2474" i="2"/>
  <c r="AB2474" i="2"/>
  <c r="AC2473" i="2"/>
  <c r="AB2473" i="2"/>
  <c r="AC2472" i="2"/>
  <c r="AB2472" i="2"/>
  <c r="AC2471" i="2"/>
  <c r="AB2471" i="2"/>
  <c r="AC2470" i="2"/>
  <c r="AB2470" i="2"/>
  <c r="AC2469" i="2"/>
  <c r="AB2469" i="2"/>
  <c r="AC2468" i="2"/>
  <c r="AB2468" i="2"/>
  <c r="AC2467" i="2"/>
  <c r="AB2467" i="2"/>
  <c r="AC2466" i="2"/>
  <c r="AB2466" i="2"/>
  <c r="AC2465" i="2"/>
  <c r="AB2465" i="2"/>
  <c r="AC2464" i="2"/>
  <c r="AB2464" i="2"/>
  <c r="AC2463" i="2"/>
  <c r="AB2463" i="2"/>
  <c r="AC2462" i="2"/>
  <c r="AB2462" i="2"/>
  <c r="AC2461" i="2"/>
  <c r="AB2461" i="2"/>
  <c r="AC2460" i="2"/>
  <c r="AB2460" i="2"/>
  <c r="AC2459" i="2"/>
  <c r="AB2459" i="2"/>
  <c r="AC2458" i="2"/>
  <c r="AB2458" i="2"/>
  <c r="AC2457" i="2"/>
  <c r="AB2457" i="2"/>
  <c r="AC2456" i="2"/>
  <c r="AB2456" i="2"/>
  <c r="AC2455" i="2"/>
  <c r="AB2455" i="2"/>
  <c r="AC2454" i="2"/>
  <c r="AB2454" i="2"/>
  <c r="AC2453" i="2"/>
  <c r="AB2453" i="2"/>
  <c r="AC2452" i="2"/>
  <c r="AB2452" i="2"/>
  <c r="AC2451" i="2"/>
  <c r="AB2451" i="2"/>
  <c r="AC2450" i="2"/>
  <c r="AB2450" i="2"/>
  <c r="AC2449" i="2"/>
  <c r="AB2449" i="2"/>
  <c r="AC2448" i="2"/>
  <c r="AB2448" i="2"/>
  <c r="AC2447" i="2"/>
  <c r="AB2447" i="2"/>
  <c r="AC2446" i="2"/>
  <c r="AB2446" i="2"/>
  <c r="AC2445" i="2"/>
  <c r="AB2445" i="2"/>
  <c r="AC2444" i="2"/>
  <c r="AB2444" i="2"/>
  <c r="AC2443" i="2"/>
  <c r="AB2443" i="2"/>
  <c r="AC2442" i="2"/>
  <c r="AB2442" i="2"/>
  <c r="AC2441" i="2"/>
  <c r="AB2441" i="2"/>
  <c r="AC2440" i="2"/>
  <c r="AB2440" i="2"/>
  <c r="AC2439" i="2"/>
  <c r="AB2439" i="2"/>
  <c r="AC2438" i="2"/>
  <c r="AB2438" i="2"/>
  <c r="AC2437" i="2"/>
  <c r="AB2437" i="2"/>
  <c r="AC2436" i="2"/>
  <c r="AB2436" i="2"/>
  <c r="AC2435" i="2"/>
  <c r="AB2435" i="2"/>
  <c r="AC2434" i="2"/>
  <c r="AB2434" i="2"/>
  <c r="AC2433" i="2"/>
  <c r="AB2433" i="2"/>
  <c r="AC2432" i="2"/>
  <c r="AB2432" i="2"/>
  <c r="AC2431" i="2"/>
  <c r="AB2431" i="2"/>
  <c r="AC2430" i="2"/>
  <c r="AB2430" i="2"/>
  <c r="AC2429" i="2"/>
  <c r="AB2429" i="2"/>
  <c r="AC2428" i="2"/>
  <c r="AB2428" i="2"/>
  <c r="AC2427" i="2"/>
  <c r="AB2427" i="2"/>
  <c r="AC2426" i="2"/>
  <c r="AB2426" i="2"/>
  <c r="AC2425" i="2"/>
  <c r="AB2425" i="2"/>
  <c r="AC2424" i="2"/>
  <c r="AB2424" i="2"/>
  <c r="AC2423" i="2"/>
  <c r="AB2423" i="2"/>
  <c r="AC2422" i="2"/>
  <c r="AB2422" i="2"/>
  <c r="AC2421" i="2"/>
  <c r="AB2421" i="2"/>
  <c r="AC2420" i="2"/>
  <c r="AB2420" i="2"/>
  <c r="AC2419" i="2"/>
  <c r="AB2419" i="2"/>
  <c r="AC2418" i="2"/>
  <c r="AB2418" i="2"/>
  <c r="AC2417" i="2"/>
  <c r="AB2417" i="2"/>
  <c r="AC2416" i="2"/>
  <c r="AB2416" i="2"/>
  <c r="AC2415" i="2"/>
  <c r="AB2415" i="2"/>
  <c r="AC2414" i="2"/>
  <c r="AB2414" i="2"/>
  <c r="AC2413" i="2"/>
  <c r="AB2413" i="2"/>
  <c r="AC2412" i="2"/>
  <c r="AB2412" i="2"/>
  <c r="AC2411" i="2"/>
  <c r="AB2411" i="2"/>
  <c r="AC2410" i="2"/>
  <c r="AB2410" i="2"/>
  <c r="AC2409" i="2"/>
  <c r="AB2409" i="2"/>
  <c r="AC2408" i="2"/>
  <c r="AB2408" i="2"/>
  <c r="AC2407" i="2"/>
  <c r="AB2407" i="2"/>
  <c r="AC2406" i="2"/>
  <c r="AB2406" i="2"/>
  <c r="AC2405" i="2"/>
  <c r="AB2405" i="2"/>
  <c r="AC2404" i="2"/>
  <c r="AB2404" i="2"/>
  <c r="AC2403" i="2"/>
  <c r="AB2403" i="2"/>
  <c r="AC2402" i="2"/>
  <c r="AB2402" i="2"/>
  <c r="AC2401" i="2"/>
  <c r="AB2401" i="2"/>
  <c r="AC2400" i="2"/>
  <c r="AB2400" i="2"/>
  <c r="AC2399" i="2"/>
  <c r="AB2399" i="2"/>
  <c r="AC2398" i="2"/>
  <c r="AB2398" i="2"/>
  <c r="AC2397" i="2"/>
  <c r="AB2397" i="2"/>
  <c r="AC2396" i="2"/>
  <c r="AB2396" i="2"/>
  <c r="AC2395" i="2"/>
  <c r="AB2395" i="2"/>
  <c r="AC2394" i="2"/>
  <c r="AB2394" i="2"/>
  <c r="AC2393" i="2"/>
  <c r="AB2393" i="2"/>
  <c r="AC2392" i="2"/>
  <c r="AB2392" i="2"/>
  <c r="AC2391" i="2"/>
  <c r="AB2391" i="2"/>
  <c r="AC2390" i="2"/>
  <c r="AB2390" i="2"/>
  <c r="AC2389" i="2"/>
  <c r="AB2389" i="2"/>
  <c r="AC2388" i="2"/>
  <c r="AB2388" i="2"/>
  <c r="AC2387" i="2"/>
  <c r="AB2387" i="2"/>
  <c r="AC2386" i="2"/>
  <c r="AB2386" i="2"/>
  <c r="AC2385" i="2"/>
  <c r="AB2385" i="2"/>
  <c r="AC2384" i="2"/>
  <c r="AB2384" i="2"/>
  <c r="AC2383" i="2"/>
  <c r="AB2383" i="2"/>
  <c r="AC2382" i="2"/>
  <c r="AB2382" i="2"/>
  <c r="AC2381" i="2"/>
  <c r="AB2381" i="2"/>
  <c r="AC2380" i="2"/>
  <c r="AB2380" i="2"/>
  <c r="AC2379" i="2"/>
  <c r="AB2379" i="2"/>
  <c r="AC2378" i="2"/>
  <c r="AB2378" i="2"/>
  <c r="AC2377" i="2"/>
  <c r="AB2377" i="2"/>
  <c r="AC2376" i="2"/>
  <c r="AB2376" i="2"/>
  <c r="AC2375" i="2"/>
  <c r="AB2375" i="2"/>
  <c r="AC2374" i="2"/>
  <c r="AB2374" i="2"/>
  <c r="AC2373" i="2"/>
  <c r="AB2373" i="2"/>
  <c r="AC2372" i="2"/>
  <c r="AB2372" i="2"/>
  <c r="AC2371" i="2"/>
  <c r="AB2371" i="2"/>
  <c r="AC2370" i="2"/>
  <c r="AB2370" i="2"/>
  <c r="AC2369" i="2"/>
  <c r="AB2369" i="2"/>
  <c r="AC2368" i="2"/>
  <c r="AB2368" i="2"/>
  <c r="AC2367" i="2"/>
  <c r="AB2367" i="2"/>
  <c r="AC2366" i="2"/>
  <c r="AB2366" i="2"/>
  <c r="AC2365" i="2"/>
  <c r="AB2365" i="2"/>
  <c r="AC2364" i="2"/>
  <c r="AB2364" i="2"/>
  <c r="AC2363" i="2"/>
  <c r="AB2363" i="2"/>
  <c r="AC2362" i="2"/>
  <c r="AB2362" i="2"/>
  <c r="AC2361" i="2"/>
  <c r="AB2361" i="2"/>
  <c r="AC2360" i="2"/>
  <c r="AB2360" i="2"/>
  <c r="AC2359" i="2"/>
  <c r="AB2359" i="2"/>
  <c r="AC2358" i="2"/>
  <c r="AB2358" i="2"/>
  <c r="AC2357" i="2"/>
  <c r="AB2357" i="2"/>
  <c r="AC2356" i="2"/>
  <c r="AB2356" i="2"/>
  <c r="AC2355" i="2"/>
  <c r="AB2355" i="2"/>
  <c r="AC2354" i="2"/>
  <c r="AB2354" i="2"/>
  <c r="AC2353" i="2"/>
  <c r="AB2353" i="2"/>
  <c r="AC2352" i="2"/>
  <c r="AB2352" i="2"/>
  <c r="AC2351" i="2"/>
  <c r="AB2351" i="2"/>
  <c r="AC2350" i="2"/>
  <c r="AB2350" i="2"/>
  <c r="AC2349" i="2"/>
  <c r="AB2349" i="2"/>
  <c r="AC2348" i="2"/>
  <c r="AB2348" i="2"/>
  <c r="AC2347" i="2"/>
  <c r="AB2347" i="2"/>
  <c r="AC2346" i="2"/>
  <c r="AB2346" i="2"/>
  <c r="AC2345" i="2"/>
  <c r="AB2345" i="2"/>
  <c r="AC2344" i="2"/>
  <c r="AB2344" i="2"/>
  <c r="AC2343" i="2"/>
  <c r="AB2343" i="2"/>
  <c r="AC2342" i="2"/>
  <c r="AB2342" i="2"/>
  <c r="AC2341" i="2"/>
  <c r="AB2341" i="2"/>
  <c r="AC2340" i="2"/>
  <c r="AB2340" i="2"/>
  <c r="AC2339" i="2"/>
  <c r="AB2339" i="2"/>
  <c r="AC2338" i="2"/>
  <c r="AB2338" i="2"/>
  <c r="AC2337" i="2"/>
  <c r="AB2337" i="2"/>
  <c r="AC2336" i="2"/>
  <c r="AB2336" i="2"/>
  <c r="AC2335" i="2"/>
  <c r="AB2335" i="2"/>
  <c r="AC2334" i="2"/>
  <c r="AB2334" i="2"/>
  <c r="AC2333" i="2"/>
  <c r="AB2333" i="2"/>
  <c r="AC2332" i="2"/>
  <c r="AB2332" i="2"/>
  <c r="AC2331" i="2"/>
  <c r="AB2331" i="2"/>
  <c r="AC2330" i="2"/>
  <c r="AB2330" i="2"/>
  <c r="AC2329" i="2"/>
  <c r="AB2329" i="2"/>
  <c r="AC2328" i="2"/>
  <c r="AB2328" i="2"/>
  <c r="AC2327" i="2"/>
  <c r="AB2327" i="2"/>
  <c r="AC2326" i="2"/>
  <c r="AB2326" i="2"/>
  <c r="AC2325" i="2"/>
  <c r="AB2325" i="2"/>
  <c r="AC2324" i="2"/>
  <c r="AB2324" i="2"/>
  <c r="AC2323" i="2"/>
  <c r="AB2323" i="2"/>
  <c r="AC2322" i="2"/>
  <c r="AB2322" i="2"/>
  <c r="AC2321" i="2"/>
  <c r="AB2321" i="2"/>
  <c r="AC2320" i="2"/>
  <c r="AB2320" i="2"/>
  <c r="AC2319" i="2"/>
  <c r="AB2319" i="2"/>
  <c r="AC2318" i="2"/>
  <c r="AB2318" i="2"/>
  <c r="AC2317" i="2"/>
  <c r="AB2317" i="2"/>
  <c r="AC2316" i="2"/>
  <c r="AB2316" i="2"/>
  <c r="AC2315" i="2"/>
  <c r="AB2315" i="2"/>
  <c r="AC2314" i="2"/>
  <c r="AB2314" i="2"/>
  <c r="AC2313" i="2"/>
  <c r="AB2313" i="2"/>
  <c r="AC2312" i="2"/>
  <c r="AB2312" i="2"/>
  <c r="AC2311" i="2"/>
  <c r="AB2311" i="2"/>
  <c r="AC2310" i="2"/>
  <c r="AB2310" i="2"/>
  <c r="AC2309" i="2"/>
  <c r="AB2309" i="2"/>
  <c r="AC2308" i="2"/>
  <c r="AB2308" i="2"/>
  <c r="AC2307" i="2"/>
  <c r="AB2307" i="2"/>
  <c r="AC2306" i="2"/>
  <c r="AB2306" i="2"/>
  <c r="AC2305" i="2"/>
  <c r="AB2305" i="2"/>
  <c r="AC2304" i="2"/>
  <c r="AB2304" i="2"/>
  <c r="AC2303" i="2"/>
  <c r="AB2303" i="2"/>
  <c r="AC2302" i="2"/>
  <c r="AB2302" i="2"/>
  <c r="AC2301" i="2"/>
  <c r="AB2301" i="2"/>
  <c r="AC2300" i="2"/>
  <c r="AB2300" i="2"/>
  <c r="AC2299" i="2"/>
  <c r="AB2299" i="2"/>
  <c r="AC2298" i="2"/>
  <c r="AB2298" i="2"/>
  <c r="AC2297" i="2"/>
  <c r="AB2297" i="2"/>
  <c r="AC2296" i="2"/>
  <c r="AB2296" i="2"/>
  <c r="AC2295" i="2"/>
  <c r="AB2295" i="2"/>
  <c r="AC2294" i="2"/>
  <c r="AB2294" i="2"/>
  <c r="AC2293" i="2"/>
  <c r="AB2293" i="2"/>
  <c r="AC2292" i="2"/>
  <c r="AB2292" i="2"/>
  <c r="AC2291" i="2"/>
  <c r="AB2291" i="2"/>
  <c r="AC2290" i="2"/>
  <c r="AB2290" i="2"/>
  <c r="AC2289" i="2"/>
  <c r="AB2289" i="2"/>
  <c r="AC2288" i="2"/>
  <c r="AB2288" i="2"/>
  <c r="AC2287" i="2"/>
  <c r="AB2287" i="2"/>
  <c r="AC2286" i="2"/>
  <c r="AB2286" i="2"/>
  <c r="AC2285" i="2"/>
  <c r="AB2285" i="2"/>
  <c r="AC2284" i="2"/>
  <c r="AB2284" i="2"/>
  <c r="AC2283" i="2"/>
  <c r="AB2283" i="2"/>
  <c r="AC2282" i="2"/>
  <c r="AB2282" i="2"/>
  <c r="AC2281" i="2"/>
  <c r="AB2281" i="2"/>
  <c r="AC2280" i="2"/>
  <c r="AB2280" i="2"/>
  <c r="AC2279" i="2"/>
  <c r="AB2279" i="2"/>
  <c r="AC2278" i="2"/>
  <c r="AB2278" i="2"/>
  <c r="AC2277" i="2"/>
  <c r="AB2277" i="2"/>
  <c r="AC2276" i="2"/>
  <c r="AB2276" i="2"/>
  <c r="AC2275" i="2"/>
  <c r="AB2275" i="2"/>
  <c r="AC2274" i="2"/>
  <c r="AB2274" i="2"/>
  <c r="AC2273" i="2"/>
  <c r="AB2273" i="2"/>
  <c r="AC2272" i="2"/>
  <c r="AB2272" i="2"/>
  <c r="AC2271" i="2"/>
  <c r="AB2271" i="2"/>
  <c r="AC2270" i="2"/>
  <c r="AB2270" i="2"/>
  <c r="AC2269" i="2"/>
  <c r="AB2269" i="2"/>
  <c r="AC2268" i="2"/>
  <c r="AB2268" i="2"/>
  <c r="AC2267" i="2"/>
  <c r="AB2267" i="2"/>
  <c r="AC2266" i="2"/>
  <c r="AB2266" i="2"/>
  <c r="AC2265" i="2"/>
  <c r="AB2265" i="2"/>
  <c r="AC2264" i="2"/>
  <c r="AB2264" i="2"/>
  <c r="AC2263" i="2"/>
  <c r="AB2263" i="2"/>
  <c r="AC2262" i="2"/>
  <c r="AB2262" i="2"/>
  <c r="AC2261" i="2"/>
  <c r="AB2261" i="2"/>
  <c r="AC2260" i="2"/>
  <c r="AB2260" i="2"/>
  <c r="AC2259" i="2"/>
  <c r="AB2259" i="2"/>
  <c r="AC2258" i="2"/>
  <c r="AB2258" i="2"/>
  <c r="AC2257" i="2"/>
  <c r="AB2257" i="2"/>
  <c r="AC2256" i="2"/>
  <c r="AB2256" i="2"/>
  <c r="AC2255" i="2"/>
  <c r="AB2255" i="2"/>
  <c r="AC2254" i="2"/>
  <c r="AB2254" i="2"/>
  <c r="AC2253" i="2"/>
  <c r="AB2253" i="2"/>
  <c r="AC2252" i="2"/>
  <c r="AB2252" i="2"/>
  <c r="AC2251" i="2"/>
  <c r="AB2251" i="2"/>
  <c r="AC2250" i="2"/>
  <c r="AB2250" i="2"/>
  <c r="AC2249" i="2"/>
  <c r="AB2249" i="2"/>
  <c r="AC2248" i="2"/>
  <c r="AB2248" i="2"/>
  <c r="AC2247" i="2"/>
  <c r="AB2247" i="2"/>
  <c r="AC2246" i="2"/>
  <c r="AB2246" i="2"/>
  <c r="AC2245" i="2"/>
  <c r="AB2245" i="2"/>
  <c r="AC2244" i="2"/>
  <c r="AB2244" i="2"/>
  <c r="AC2243" i="2"/>
  <c r="AB2243" i="2"/>
  <c r="AC2242" i="2"/>
  <c r="AB2242" i="2"/>
  <c r="AC2241" i="2"/>
  <c r="AB2241" i="2"/>
  <c r="AC2240" i="2"/>
  <c r="AB2240" i="2"/>
  <c r="AC2239" i="2"/>
  <c r="AB2239" i="2"/>
  <c r="AC2238" i="2"/>
  <c r="AB2238" i="2"/>
  <c r="AC2237" i="2"/>
  <c r="AB2237" i="2"/>
  <c r="AC2236" i="2"/>
  <c r="AB2236" i="2"/>
  <c r="AC2235" i="2"/>
  <c r="AB2235" i="2"/>
  <c r="AC2234" i="2"/>
  <c r="AB2234" i="2"/>
  <c r="AC2233" i="2"/>
  <c r="AB2233" i="2"/>
  <c r="AC2232" i="2"/>
  <c r="AB2232" i="2"/>
  <c r="AC2231" i="2"/>
  <c r="AB2231" i="2"/>
  <c r="AC2230" i="2"/>
  <c r="AB2230" i="2"/>
  <c r="AC2229" i="2"/>
  <c r="AB2229" i="2"/>
  <c r="AC2228" i="2"/>
  <c r="AB2228" i="2"/>
  <c r="AC2227" i="2"/>
  <c r="AB2227" i="2"/>
  <c r="AC2226" i="2"/>
  <c r="AB2226" i="2"/>
  <c r="AC2225" i="2"/>
  <c r="AB2225" i="2"/>
  <c r="AC2224" i="2"/>
  <c r="AB2224" i="2"/>
  <c r="AC2223" i="2"/>
  <c r="AB2223" i="2"/>
  <c r="AC2222" i="2"/>
  <c r="AB2222" i="2"/>
  <c r="AC2221" i="2"/>
  <c r="AB2221" i="2"/>
  <c r="AC2220" i="2"/>
  <c r="AB2220" i="2"/>
  <c r="AC2219" i="2"/>
  <c r="AB2219" i="2"/>
  <c r="AC2218" i="2"/>
  <c r="AB2218" i="2"/>
  <c r="AC2217" i="2"/>
  <c r="AB2217" i="2"/>
  <c r="AC2216" i="2"/>
  <c r="AB2216" i="2"/>
  <c r="AC2215" i="2"/>
  <c r="AB2215" i="2"/>
  <c r="AC2214" i="2"/>
  <c r="AB2214" i="2"/>
  <c r="AC2213" i="2"/>
  <c r="AB2213" i="2"/>
  <c r="AC2212" i="2"/>
  <c r="AB2212" i="2"/>
  <c r="AC2211" i="2"/>
  <c r="AB2211" i="2"/>
  <c r="AC2210" i="2"/>
  <c r="AB2210" i="2"/>
  <c r="AC2209" i="2"/>
  <c r="AB2209" i="2"/>
  <c r="AC2208" i="2"/>
  <c r="AB2208" i="2"/>
  <c r="AC2207" i="2"/>
  <c r="AB2207" i="2"/>
  <c r="AC2206" i="2"/>
  <c r="AB2206" i="2"/>
  <c r="AC2205" i="2"/>
  <c r="AB2205" i="2"/>
  <c r="AC2204" i="2"/>
  <c r="AB2204" i="2"/>
  <c r="AC2203" i="2"/>
  <c r="AB2203" i="2"/>
  <c r="AC2202" i="2"/>
  <c r="AB2202" i="2"/>
  <c r="AC2201" i="2"/>
  <c r="AB2201" i="2"/>
  <c r="AC2200" i="2"/>
  <c r="AB2200" i="2"/>
  <c r="AC2199" i="2"/>
  <c r="AB2199" i="2"/>
  <c r="AC2198" i="2"/>
  <c r="AB2198" i="2"/>
  <c r="AC2197" i="2"/>
  <c r="AB2197" i="2"/>
  <c r="AC2196" i="2"/>
  <c r="AB2196" i="2"/>
  <c r="AC2195" i="2"/>
  <c r="AB2195" i="2"/>
  <c r="AC2194" i="2"/>
  <c r="AB2194" i="2"/>
  <c r="AC2193" i="2"/>
  <c r="AB2193" i="2"/>
  <c r="AC2192" i="2"/>
  <c r="AB2192" i="2"/>
  <c r="AC2191" i="2"/>
  <c r="AB2191" i="2"/>
  <c r="AC2190" i="2"/>
  <c r="AB2190" i="2"/>
  <c r="AC2189" i="2"/>
  <c r="AB2189" i="2"/>
  <c r="AC2188" i="2"/>
  <c r="AB2188" i="2"/>
  <c r="AC2187" i="2"/>
  <c r="AB2187" i="2"/>
  <c r="AC2186" i="2"/>
  <c r="AB2186" i="2"/>
  <c r="AC2185" i="2"/>
  <c r="AB2185" i="2"/>
  <c r="AC2184" i="2"/>
  <c r="AB2184" i="2"/>
  <c r="AC2183" i="2"/>
  <c r="AB2183" i="2"/>
  <c r="AC2182" i="2"/>
  <c r="AB2182" i="2"/>
  <c r="AC2181" i="2"/>
  <c r="AB2181" i="2"/>
  <c r="AC2180" i="2"/>
  <c r="AB2180" i="2"/>
  <c r="AC2179" i="2"/>
  <c r="AB2179" i="2"/>
  <c r="AC2178" i="2"/>
  <c r="AB2178" i="2"/>
  <c r="AC2177" i="2"/>
  <c r="AB2177" i="2"/>
  <c r="AC2176" i="2"/>
  <c r="AB2176" i="2"/>
  <c r="AC2175" i="2"/>
  <c r="AB2175" i="2"/>
  <c r="AC2174" i="2"/>
  <c r="AB2174" i="2"/>
  <c r="AC2173" i="2"/>
  <c r="AB2173" i="2"/>
  <c r="AC2172" i="2"/>
  <c r="AB2172" i="2"/>
  <c r="AC2171" i="2"/>
  <c r="AB2171" i="2"/>
  <c r="AC2170" i="2"/>
  <c r="AB2170" i="2"/>
  <c r="AC2169" i="2"/>
  <c r="AB2169" i="2"/>
  <c r="AC2168" i="2"/>
  <c r="AB2168" i="2"/>
  <c r="AC2167" i="2"/>
  <c r="AB2167" i="2"/>
  <c r="AC2166" i="2"/>
  <c r="AB2166" i="2"/>
  <c r="AC2165" i="2"/>
  <c r="AB2165" i="2"/>
  <c r="AC2164" i="2"/>
  <c r="AB2164" i="2"/>
  <c r="AC2163" i="2"/>
  <c r="AB2163" i="2"/>
  <c r="AC2162" i="2"/>
  <c r="AB2162" i="2"/>
  <c r="AC2161" i="2"/>
  <c r="AB2161" i="2"/>
  <c r="AC2160" i="2"/>
  <c r="AB2160" i="2"/>
  <c r="AC2159" i="2"/>
  <c r="AB2159" i="2"/>
  <c r="AC2158" i="2"/>
  <c r="AB2158" i="2"/>
  <c r="AC2157" i="2"/>
  <c r="AB2157" i="2"/>
  <c r="AC2156" i="2"/>
  <c r="AB2156" i="2"/>
  <c r="AC2155" i="2"/>
  <c r="AB2155" i="2"/>
  <c r="AC2154" i="2"/>
  <c r="AB2154" i="2"/>
  <c r="AC2153" i="2"/>
  <c r="AB2153" i="2"/>
  <c r="AC2152" i="2"/>
  <c r="AB2152" i="2"/>
  <c r="AC2151" i="2"/>
  <c r="AB2151" i="2"/>
  <c r="AC2150" i="2"/>
  <c r="AB2150" i="2"/>
  <c r="AC2149" i="2"/>
  <c r="AB2149" i="2"/>
  <c r="AC2148" i="2"/>
  <c r="AB2148" i="2"/>
  <c r="AC2147" i="2"/>
  <c r="AB2147" i="2"/>
  <c r="AC2146" i="2"/>
  <c r="AB2146" i="2"/>
  <c r="AC2145" i="2"/>
  <c r="AB2145" i="2"/>
  <c r="AC2144" i="2"/>
  <c r="AB2144" i="2"/>
  <c r="AC2143" i="2"/>
  <c r="AB2143" i="2"/>
  <c r="AC2142" i="2"/>
  <c r="AB2142" i="2"/>
  <c r="AC2141" i="2"/>
  <c r="AB2141" i="2"/>
  <c r="AC2140" i="2"/>
  <c r="AB2140" i="2"/>
  <c r="AC2139" i="2"/>
  <c r="AB2139" i="2"/>
  <c r="AC2138" i="2"/>
  <c r="AB2138" i="2"/>
  <c r="AC2137" i="2"/>
  <c r="AB2137" i="2"/>
  <c r="AC2136" i="2"/>
  <c r="AB2136" i="2"/>
  <c r="AC2135" i="2"/>
  <c r="AB2135" i="2"/>
  <c r="AC2134" i="2"/>
  <c r="AB2134" i="2"/>
  <c r="AC2133" i="2"/>
  <c r="AB2133" i="2"/>
  <c r="AC2132" i="2"/>
  <c r="AB2132" i="2"/>
  <c r="AC2131" i="2"/>
  <c r="AB2131" i="2"/>
  <c r="AC2130" i="2"/>
  <c r="AB2130" i="2"/>
  <c r="AC2129" i="2"/>
  <c r="AB2129" i="2"/>
  <c r="AC2128" i="2"/>
  <c r="AB2128" i="2"/>
  <c r="AC2127" i="2"/>
  <c r="AB2127" i="2"/>
  <c r="AC2126" i="2"/>
  <c r="AB2126" i="2"/>
  <c r="AC2125" i="2"/>
  <c r="AB2125" i="2"/>
  <c r="AC2124" i="2"/>
  <c r="AB2124" i="2"/>
  <c r="AC2123" i="2"/>
  <c r="AB2123" i="2"/>
  <c r="AC2122" i="2"/>
  <c r="AB2122" i="2"/>
  <c r="AC2121" i="2"/>
  <c r="AB2121" i="2"/>
  <c r="AC2120" i="2"/>
  <c r="AB2120" i="2"/>
  <c r="AC2119" i="2"/>
  <c r="AB2119" i="2"/>
  <c r="AC2118" i="2"/>
  <c r="AB2118" i="2"/>
  <c r="AC2117" i="2"/>
  <c r="AB2117" i="2"/>
  <c r="AC2116" i="2"/>
  <c r="AB2116" i="2"/>
  <c r="AC2115" i="2"/>
  <c r="AB2115" i="2"/>
  <c r="AC2114" i="2"/>
  <c r="AB2114" i="2"/>
  <c r="AC2113" i="2"/>
  <c r="AB2113" i="2"/>
  <c r="AC2112" i="2"/>
  <c r="AB2112" i="2"/>
  <c r="AC2111" i="2"/>
  <c r="AB2111" i="2"/>
  <c r="AC2110" i="2"/>
  <c r="AB2110" i="2"/>
  <c r="AC2109" i="2"/>
  <c r="AB2109" i="2"/>
  <c r="AC2108" i="2"/>
  <c r="AB2108" i="2"/>
  <c r="AC2107" i="2"/>
  <c r="AB2107" i="2"/>
  <c r="AC2106" i="2"/>
  <c r="AB2106" i="2"/>
  <c r="AC2105" i="2"/>
  <c r="AB2105" i="2"/>
  <c r="AC2104" i="2"/>
  <c r="AB2104" i="2"/>
  <c r="AC2103" i="2"/>
  <c r="AB2103" i="2"/>
  <c r="AC2102" i="2"/>
  <c r="AB2102" i="2"/>
  <c r="AC2101" i="2"/>
  <c r="AB2101" i="2"/>
  <c r="AC2100" i="2"/>
  <c r="AB2100" i="2"/>
  <c r="AC2099" i="2"/>
  <c r="AB2099" i="2"/>
  <c r="AC2098" i="2"/>
  <c r="AB2098" i="2"/>
  <c r="AC2097" i="2"/>
  <c r="AB2097" i="2"/>
  <c r="AC2096" i="2"/>
  <c r="AB2096" i="2"/>
  <c r="AC2095" i="2"/>
  <c r="AB2095" i="2"/>
  <c r="AC2094" i="2"/>
  <c r="AB2094" i="2"/>
  <c r="AC2093" i="2"/>
  <c r="AB2093" i="2"/>
  <c r="AC2092" i="2"/>
  <c r="AB2092" i="2"/>
  <c r="AC2091" i="2"/>
  <c r="AB2091" i="2"/>
  <c r="AC2090" i="2"/>
  <c r="AB2090" i="2"/>
  <c r="AC2089" i="2"/>
  <c r="AB2089" i="2"/>
  <c r="AC2088" i="2"/>
  <c r="AB2088" i="2"/>
  <c r="AC2087" i="2"/>
  <c r="AB2087" i="2"/>
  <c r="AC2086" i="2"/>
  <c r="AB2086" i="2"/>
  <c r="AC2085" i="2"/>
  <c r="AB2085" i="2"/>
  <c r="AC2084" i="2"/>
  <c r="AB2084" i="2"/>
  <c r="AC2083" i="2"/>
  <c r="AB2083" i="2"/>
  <c r="AC2082" i="2"/>
  <c r="AB2082" i="2"/>
  <c r="AC2081" i="2"/>
  <c r="AB2081" i="2"/>
  <c r="AC2080" i="2"/>
  <c r="AB2080" i="2"/>
  <c r="AC2079" i="2"/>
  <c r="AB2079" i="2"/>
  <c r="AC2078" i="2"/>
  <c r="AB2078" i="2"/>
  <c r="AC2077" i="2"/>
  <c r="AB2077" i="2"/>
  <c r="AC2076" i="2"/>
  <c r="AB2076" i="2"/>
  <c r="AC2075" i="2"/>
  <c r="AB2075" i="2"/>
  <c r="AC2074" i="2"/>
  <c r="AB2074" i="2"/>
  <c r="AC2073" i="2"/>
  <c r="AB2073" i="2"/>
  <c r="AC2072" i="2"/>
  <c r="AB2072" i="2"/>
  <c r="AC2071" i="2"/>
  <c r="AB2071" i="2"/>
  <c r="AC2070" i="2"/>
  <c r="AB2070" i="2"/>
  <c r="AC2069" i="2"/>
  <c r="AB2069" i="2"/>
  <c r="AC2068" i="2"/>
  <c r="AB2068" i="2"/>
  <c r="AC2067" i="2"/>
  <c r="AB2067" i="2"/>
  <c r="AC2066" i="2"/>
  <c r="AB2066" i="2"/>
  <c r="AC2065" i="2"/>
  <c r="AB2065" i="2"/>
  <c r="AC2064" i="2"/>
  <c r="AB2064" i="2"/>
  <c r="AC2063" i="2"/>
  <c r="AB2063" i="2"/>
  <c r="AC2062" i="2"/>
  <c r="AB2062" i="2"/>
  <c r="AC2061" i="2"/>
  <c r="AB2061" i="2"/>
  <c r="AC2060" i="2"/>
  <c r="AB2060" i="2"/>
  <c r="AC2059" i="2"/>
  <c r="AB2059" i="2"/>
  <c r="AC2058" i="2"/>
  <c r="AB2058" i="2"/>
  <c r="AC2057" i="2"/>
  <c r="AB2057" i="2"/>
  <c r="AC2056" i="2"/>
  <c r="AB2056" i="2"/>
  <c r="AC2055" i="2"/>
  <c r="AB2055" i="2"/>
  <c r="AC2054" i="2"/>
  <c r="AB2054" i="2"/>
  <c r="AC2053" i="2"/>
  <c r="AB2053" i="2"/>
  <c r="AC2052" i="2"/>
  <c r="AB2052" i="2"/>
  <c r="AC2051" i="2"/>
  <c r="AB2051" i="2"/>
  <c r="AC2050" i="2"/>
  <c r="AB2050" i="2"/>
  <c r="AC2049" i="2"/>
  <c r="AB2049" i="2"/>
  <c r="AC2048" i="2"/>
  <c r="AB2048" i="2"/>
  <c r="AC2047" i="2"/>
  <c r="AB2047" i="2"/>
  <c r="AC2046" i="2"/>
  <c r="AB2046" i="2"/>
  <c r="AC2045" i="2"/>
  <c r="AB2045" i="2"/>
  <c r="AC2044" i="2"/>
  <c r="AB2044" i="2"/>
  <c r="AC2043" i="2"/>
  <c r="AB2043" i="2"/>
  <c r="AC2042" i="2"/>
  <c r="AB2042" i="2"/>
  <c r="AC2041" i="2"/>
  <c r="AB2041" i="2"/>
  <c r="AC2040" i="2"/>
  <c r="AB2040" i="2"/>
  <c r="AC2039" i="2"/>
  <c r="AB2039" i="2"/>
  <c r="AC2038" i="2"/>
  <c r="AB2038" i="2"/>
  <c r="AC2037" i="2"/>
  <c r="AB2037" i="2"/>
  <c r="AC2036" i="2"/>
  <c r="AB2036" i="2"/>
  <c r="AC2035" i="2"/>
  <c r="AB2035" i="2"/>
  <c r="AC2034" i="2"/>
  <c r="AB2034" i="2"/>
  <c r="AC2033" i="2"/>
  <c r="AB2033" i="2"/>
  <c r="AC2032" i="2"/>
  <c r="AB2032" i="2"/>
  <c r="AC2031" i="2"/>
  <c r="AB2031" i="2"/>
  <c r="AC2030" i="2"/>
  <c r="AB2030" i="2"/>
  <c r="AC2029" i="2"/>
  <c r="AB2029" i="2"/>
  <c r="AC2028" i="2"/>
  <c r="AB2028" i="2"/>
  <c r="AC2027" i="2"/>
  <c r="AB2027" i="2"/>
  <c r="AC2026" i="2"/>
  <c r="AB2026" i="2"/>
  <c r="AC2025" i="2"/>
  <c r="AB2025" i="2"/>
  <c r="AC2024" i="2"/>
  <c r="AB2024" i="2"/>
  <c r="AC2023" i="2"/>
  <c r="AB2023" i="2"/>
  <c r="AC2022" i="2"/>
  <c r="AB2022" i="2"/>
  <c r="AC2021" i="2"/>
  <c r="AB2021" i="2"/>
  <c r="AC2020" i="2"/>
  <c r="AB2020" i="2"/>
  <c r="AC2019" i="2"/>
  <c r="AB2019" i="2"/>
  <c r="AC2018" i="2"/>
  <c r="AB2018" i="2"/>
  <c r="AC2017" i="2"/>
  <c r="AB2017" i="2"/>
  <c r="AC2016" i="2"/>
  <c r="AB2016" i="2"/>
  <c r="AC2015" i="2"/>
  <c r="AB2015" i="2"/>
  <c r="AC2014" i="2"/>
  <c r="AB2014" i="2"/>
  <c r="AC2013" i="2"/>
  <c r="AB2013" i="2"/>
  <c r="AC2012" i="2"/>
  <c r="AB2012" i="2"/>
  <c r="AC2011" i="2"/>
  <c r="AB2011" i="2"/>
  <c r="AC2010" i="2"/>
  <c r="AB2010" i="2"/>
  <c r="AC2009" i="2"/>
  <c r="AB2009" i="2"/>
  <c r="AC2008" i="2"/>
  <c r="AB2008" i="2"/>
  <c r="AC2007" i="2"/>
  <c r="AB2007" i="2"/>
  <c r="AC2006" i="2"/>
  <c r="AB2006" i="2"/>
  <c r="AC2005" i="2"/>
  <c r="AB2005" i="2"/>
  <c r="AC2004" i="2"/>
  <c r="AB2004" i="2"/>
  <c r="AC2003" i="2"/>
  <c r="AB2003" i="2"/>
  <c r="AC2002" i="2"/>
  <c r="AB2002" i="2"/>
  <c r="AC2001" i="2"/>
  <c r="AB2001" i="2"/>
  <c r="AC2000" i="2"/>
  <c r="AB2000" i="2"/>
  <c r="AC1999" i="2"/>
  <c r="AB1999" i="2"/>
  <c r="AC1998" i="2"/>
  <c r="AB1998" i="2"/>
  <c r="AC1997" i="2"/>
  <c r="AB1997" i="2"/>
  <c r="AC1996" i="2"/>
  <c r="AB1996" i="2"/>
  <c r="AC1995" i="2"/>
  <c r="AB1995" i="2"/>
  <c r="AC1994" i="2"/>
  <c r="AB1994" i="2"/>
  <c r="AC1993" i="2"/>
  <c r="AB1993" i="2"/>
  <c r="AC1992" i="2"/>
  <c r="AB1992" i="2"/>
  <c r="AC1991" i="2"/>
  <c r="AB1991" i="2"/>
  <c r="AC1990" i="2"/>
  <c r="AB1990" i="2"/>
  <c r="AC1989" i="2"/>
  <c r="AB1989" i="2"/>
  <c r="AC1988" i="2"/>
  <c r="AB1988" i="2"/>
  <c r="AC1987" i="2"/>
  <c r="AB1987" i="2"/>
  <c r="AC1986" i="2"/>
  <c r="AB1986" i="2"/>
  <c r="AC1985" i="2"/>
  <c r="AB1985" i="2"/>
  <c r="AC1984" i="2"/>
  <c r="AB1984" i="2"/>
  <c r="AC1983" i="2"/>
  <c r="AB1983" i="2"/>
  <c r="AC1982" i="2"/>
  <c r="AB1982" i="2"/>
  <c r="AC1981" i="2"/>
  <c r="AB1981" i="2"/>
  <c r="AC1980" i="2"/>
  <c r="AB1980" i="2"/>
  <c r="AC1979" i="2"/>
  <c r="AB1979" i="2"/>
  <c r="AC1978" i="2"/>
  <c r="AB1978" i="2"/>
  <c r="AC1977" i="2"/>
  <c r="AB1977" i="2"/>
  <c r="AC1976" i="2"/>
  <c r="AB1976" i="2"/>
  <c r="AC1975" i="2"/>
  <c r="AB1975" i="2"/>
  <c r="AC1974" i="2"/>
  <c r="AB1974" i="2"/>
  <c r="AC1973" i="2"/>
  <c r="AB1973" i="2"/>
  <c r="AC1972" i="2"/>
  <c r="AB1972" i="2"/>
  <c r="AC1971" i="2"/>
  <c r="AB1971" i="2"/>
  <c r="AC1970" i="2"/>
  <c r="AB1970" i="2"/>
  <c r="AC1969" i="2"/>
  <c r="AB1969" i="2"/>
  <c r="AC1968" i="2"/>
  <c r="AB1968" i="2"/>
  <c r="AC1967" i="2"/>
  <c r="AB1967" i="2"/>
  <c r="AC1966" i="2"/>
  <c r="AB1966" i="2"/>
  <c r="AC1965" i="2"/>
  <c r="AB1965" i="2"/>
  <c r="AC1964" i="2"/>
  <c r="AB1964" i="2"/>
  <c r="AC1963" i="2"/>
  <c r="AB1963" i="2"/>
  <c r="AC1962" i="2"/>
  <c r="AB1962" i="2"/>
  <c r="AC1961" i="2"/>
  <c r="AB1961" i="2"/>
  <c r="AC1960" i="2"/>
  <c r="AB1960" i="2"/>
  <c r="AC1959" i="2"/>
  <c r="AB1959" i="2"/>
  <c r="AC1958" i="2"/>
  <c r="AB1958" i="2"/>
  <c r="AC1957" i="2"/>
  <c r="AB1957" i="2"/>
  <c r="AC1956" i="2"/>
  <c r="AB1956" i="2"/>
  <c r="AC1955" i="2"/>
  <c r="AB1955" i="2"/>
  <c r="AC1954" i="2"/>
  <c r="AB1954" i="2"/>
  <c r="AC1953" i="2"/>
  <c r="AB1953" i="2"/>
  <c r="AC1952" i="2"/>
  <c r="AB1952" i="2"/>
  <c r="AC1951" i="2"/>
  <c r="AB1951" i="2"/>
  <c r="AC1950" i="2"/>
  <c r="AB1950" i="2"/>
  <c r="AC1949" i="2"/>
  <c r="AB1949" i="2"/>
  <c r="AC1948" i="2"/>
  <c r="AB1948" i="2"/>
  <c r="AC1947" i="2"/>
  <c r="AB1947" i="2"/>
  <c r="AC1946" i="2"/>
  <c r="AB1946" i="2"/>
  <c r="AC1945" i="2"/>
  <c r="AB1945" i="2"/>
  <c r="AC1944" i="2"/>
  <c r="AB1944" i="2"/>
  <c r="AC1943" i="2"/>
  <c r="AB1943" i="2"/>
  <c r="AC1942" i="2"/>
  <c r="AB1942" i="2"/>
  <c r="AC1941" i="2"/>
  <c r="AB1941" i="2"/>
  <c r="AC1940" i="2"/>
  <c r="AB1940" i="2"/>
  <c r="AC1939" i="2"/>
  <c r="AB1939" i="2"/>
  <c r="AC1938" i="2"/>
  <c r="AB1938" i="2"/>
  <c r="AC1937" i="2"/>
  <c r="AB1937" i="2"/>
  <c r="AC1936" i="2"/>
  <c r="AB1936" i="2"/>
  <c r="AC1935" i="2"/>
  <c r="AB1935" i="2"/>
  <c r="AC1934" i="2"/>
  <c r="AB1934" i="2"/>
  <c r="AC1933" i="2"/>
  <c r="AB1933" i="2"/>
  <c r="AC1932" i="2"/>
  <c r="AB1932" i="2"/>
  <c r="AC1931" i="2"/>
  <c r="AB1931" i="2"/>
  <c r="AC1930" i="2"/>
  <c r="AB1930" i="2"/>
  <c r="AC1929" i="2"/>
  <c r="AB1929" i="2"/>
  <c r="AC1928" i="2"/>
  <c r="AB1928" i="2"/>
  <c r="AC1927" i="2"/>
  <c r="AB1927" i="2"/>
  <c r="AC1926" i="2"/>
  <c r="AB1926" i="2"/>
  <c r="AC1925" i="2"/>
  <c r="AB1925" i="2"/>
  <c r="AC1924" i="2"/>
  <c r="AB1924" i="2"/>
  <c r="AC1923" i="2"/>
  <c r="AB1923" i="2"/>
  <c r="AC1922" i="2"/>
  <c r="AB1922" i="2"/>
  <c r="AC1921" i="2"/>
  <c r="AB1921" i="2"/>
  <c r="AC1920" i="2"/>
  <c r="AB1920" i="2"/>
  <c r="AC1919" i="2"/>
  <c r="AB1919" i="2"/>
  <c r="AC1918" i="2"/>
  <c r="AB1918" i="2"/>
  <c r="AC1917" i="2"/>
  <c r="AB1917" i="2"/>
  <c r="AC1916" i="2"/>
  <c r="AB1916" i="2"/>
  <c r="AC1915" i="2"/>
  <c r="AB1915" i="2"/>
  <c r="AC1914" i="2"/>
  <c r="AB1914" i="2"/>
  <c r="AC1913" i="2"/>
  <c r="AB1913" i="2"/>
  <c r="AC1912" i="2"/>
  <c r="AB1912" i="2"/>
  <c r="AC1911" i="2"/>
  <c r="AB1911" i="2"/>
  <c r="AC1910" i="2"/>
  <c r="AB1910" i="2"/>
  <c r="AC1909" i="2"/>
  <c r="AB1909" i="2"/>
  <c r="AC1908" i="2"/>
  <c r="AB1908" i="2"/>
  <c r="AC1907" i="2"/>
  <c r="AB1907" i="2"/>
  <c r="AC1906" i="2"/>
  <c r="AB1906" i="2"/>
  <c r="AC1905" i="2"/>
  <c r="AB1905" i="2"/>
  <c r="AC1904" i="2"/>
  <c r="AB1904" i="2"/>
  <c r="AC1903" i="2"/>
  <c r="AB1903" i="2"/>
  <c r="AC1902" i="2"/>
  <c r="AB1902" i="2"/>
  <c r="AC1901" i="2"/>
  <c r="AB1901" i="2"/>
  <c r="AC1900" i="2"/>
  <c r="AB1900" i="2"/>
  <c r="AC1899" i="2"/>
  <c r="AB1899" i="2"/>
  <c r="AC1898" i="2"/>
  <c r="AB1898" i="2"/>
  <c r="AC1897" i="2"/>
  <c r="AB1897" i="2"/>
  <c r="AC1896" i="2"/>
  <c r="AB1896" i="2"/>
  <c r="AC1895" i="2"/>
  <c r="AB1895" i="2"/>
  <c r="AC1894" i="2"/>
  <c r="AB1894" i="2"/>
  <c r="AC1893" i="2"/>
  <c r="AB1893" i="2"/>
  <c r="AC1892" i="2"/>
  <c r="AB1892" i="2"/>
  <c r="AC1891" i="2"/>
  <c r="AB1891" i="2"/>
  <c r="AC1890" i="2"/>
  <c r="AB1890" i="2"/>
  <c r="AC1889" i="2"/>
  <c r="AB1889" i="2"/>
  <c r="AC1888" i="2"/>
  <c r="AB1888" i="2"/>
  <c r="AC1887" i="2"/>
  <c r="AB1887" i="2"/>
  <c r="AC1886" i="2"/>
  <c r="AB1886" i="2"/>
  <c r="AC1885" i="2"/>
  <c r="AB1885" i="2"/>
  <c r="AC1884" i="2"/>
  <c r="AB1884" i="2"/>
  <c r="AC1883" i="2"/>
  <c r="AB1883" i="2"/>
  <c r="AC1882" i="2"/>
  <c r="AB1882" i="2"/>
  <c r="AC1881" i="2"/>
  <c r="AB1881" i="2"/>
  <c r="AC1880" i="2"/>
  <c r="AB1880" i="2"/>
  <c r="AC1879" i="2"/>
  <c r="AB1879" i="2"/>
  <c r="AC1878" i="2"/>
  <c r="AB1878" i="2"/>
  <c r="AC1877" i="2"/>
  <c r="AB1877" i="2"/>
  <c r="AC1876" i="2"/>
  <c r="AB1876" i="2"/>
  <c r="AC1875" i="2"/>
  <c r="AB1875" i="2"/>
  <c r="AC1874" i="2"/>
  <c r="AB1874" i="2"/>
  <c r="AC1873" i="2"/>
  <c r="AB1873" i="2"/>
  <c r="AC1872" i="2"/>
  <c r="AB1872" i="2"/>
  <c r="AC1871" i="2"/>
  <c r="AB1871" i="2"/>
  <c r="AC1870" i="2"/>
  <c r="AB1870" i="2"/>
  <c r="AC1869" i="2"/>
  <c r="AB1869" i="2"/>
  <c r="AC1868" i="2"/>
  <c r="AB1868" i="2"/>
  <c r="AC1867" i="2"/>
  <c r="AB1867" i="2"/>
  <c r="AC1866" i="2"/>
  <c r="AB1866" i="2"/>
  <c r="AC1865" i="2"/>
  <c r="AB1865" i="2"/>
  <c r="AC1864" i="2"/>
  <c r="AB1864" i="2"/>
  <c r="AC1863" i="2"/>
  <c r="AB1863" i="2"/>
  <c r="AC1862" i="2"/>
  <c r="AB1862" i="2"/>
  <c r="AC1861" i="2"/>
  <c r="AB1861" i="2"/>
  <c r="AC1860" i="2"/>
  <c r="AB1860" i="2"/>
  <c r="AC1859" i="2"/>
  <c r="AB1859" i="2"/>
  <c r="AC1858" i="2"/>
  <c r="AB1858" i="2"/>
  <c r="AC1857" i="2"/>
  <c r="AB1857" i="2"/>
  <c r="AC1856" i="2"/>
  <c r="AB1856" i="2"/>
  <c r="AC1855" i="2"/>
  <c r="AB1855" i="2"/>
  <c r="AC1854" i="2"/>
  <c r="AB1854" i="2"/>
  <c r="AC1853" i="2"/>
  <c r="AB1853" i="2"/>
  <c r="AC1852" i="2"/>
  <c r="AB1852" i="2"/>
  <c r="AC1851" i="2"/>
  <c r="AB1851" i="2"/>
  <c r="AC1850" i="2"/>
  <c r="AB1850" i="2"/>
  <c r="AC1849" i="2"/>
  <c r="AB1849" i="2"/>
  <c r="AC1848" i="2"/>
  <c r="AB1848" i="2"/>
  <c r="AC1847" i="2"/>
  <c r="AB1847" i="2"/>
  <c r="AC1846" i="2"/>
  <c r="AB1846" i="2"/>
  <c r="AC1845" i="2"/>
  <c r="AB1845" i="2"/>
  <c r="AC1844" i="2"/>
  <c r="AB1844" i="2"/>
  <c r="AC1843" i="2"/>
  <c r="AB1843" i="2"/>
  <c r="AC1842" i="2"/>
  <c r="AB1842" i="2"/>
  <c r="AC1841" i="2"/>
  <c r="AB1841" i="2"/>
  <c r="AC1840" i="2"/>
  <c r="AB1840" i="2"/>
  <c r="AC1839" i="2"/>
  <c r="AB1839" i="2"/>
  <c r="AC1838" i="2"/>
  <c r="AB1838" i="2"/>
  <c r="AC1837" i="2"/>
  <c r="AB1837" i="2"/>
  <c r="AC1836" i="2"/>
  <c r="AB1836" i="2"/>
  <c r="AC1835" i="2"/>
  <c r="AB1835" i="2"/>
  <c r="AC1834" i="2"/>
  <c r="AB1834" i="2"/>
  <c r="AC1833" i="2"/>
  <c r="AB1833" i="2"/>
  <c r="AC1832" i="2"/>
  <c r="AB1832" i="2"/>
  <c r="AC1831" i="2"/>
  <c r="AB1831" i="2"/>
  <c r="AC1830" i="2"/>
  <c r="AB1830" i="2"/>
  <c r="AC1829" i="2"/>
  <c r="AB1829" i="2"/>
  <c r="AC1828" i="2"/>
  <c r="AB1828" i="2"/>
  <c r="AC1827" i="2"/>
  <c r="AB1827" i="2"/>
  <c r="AC1826" i="2"/>
  <c r="AB1826" i="2"/>
  <c r="AC1825" i="2"/>
  <c r="AB1825" i="2"/>
  <c r="AC1824" i="2"/>
  <c r="AB1824" i="2"/>
  <c r="AC1823" i="2"/>
  <c r="AB1823" i="2"/>
  <c r="AC1822" i="2"/>
  <c r="AB1822" i="2"/>
  <c r="AC1821" i="2"/>
  <c r="AB1821" i="2"/>
  <c r="AC1820" i="2"/>
  <c r="AB1820" i="2"/>
  <c r="AC1819" i="2"/>
  <c r="AB1819" i="2"/>
  <c r="AC1818" i="2"/>
  <c r="AB1818" i="2"/>
  <c r="AC1817" i="2"/>
  <c r="AB1817" i="2"/>
  <c r="AC1816" i="2"/>
  <c r="AB1816" i="2"/>
  <c r="AC1815" i="2"/>
  <c r="AB1815" i="2"/>
  <c r="AC1814" i="2"/>
  <c r="AB1814" i="2"/>
  <c r="AC1813" i="2"/>
  <c r="AB1813" i="2"/>
  <c r="AC1812" i="2"/>
  <c r="AB1812" i="2"/>
  <c r="AC1811" i="2"/>
  <c r="AB1811" i="2"/>
  <c r="AC1810" i="2"/>
  <c r="AB1810" i="2"/>
  <c r="AC1809" i="2"/>
  <c r="AB1809" i="2"/>
  <c r="AC1808" i="2"/>
  <c r="AB1808" i="2"/>
  <c r="AC1807" i="2"/>
  <c r="AB1807" i="2"/>
  <c r="AC1806" i="2"/>
  <c r="AB1806" i="2"/>
  <c r="AC1805" i="2"/>
  <c r="AB1805" i="2"/>
  <c r="AC1804" i="2"/>
  <c r="AB1804" i="2"/>
  <c r="AC1803" i="2"/>
  <c r="AB1803" i="2"/>
  <c r="AC1802" i="2"/>
  <c r="AB1802" i="2"/>
  <c r="AC1801" i="2"/>
  <c r="AB1801" i="2"/>
  <c r="AC1800" i="2"/>
  <c r="AB1800" i="2"/>
  <c r="AC1799" i="2"/>
  <c r="AB1799" i="2"/>
  <c r="AC1798" i="2"/>
  <c r="AB1798" i="2"/>
  <c r="AC1797" i="2"/>
  <c r="AB1797" i="2"/>
  <c r="AC1796" i="2"/>
  <c r="AB1796" i="2"/>
  <c r="AC1795" i="2"/>
  <c r="AB1795" i="2"/>
  <c r="AC1794" i="2"/>
  <c r="AB1794" i="2"/>
  <c r="AC1793" i="2"/>
  <c r="AB1793" i="2"/>
  <c r="AC1792" i="2"/>
  <c r="AB1792" i="2"/>
  <c r="AC1791" i="2"/>
  <c r="AB1791" i="2"/>
  <c r="AC1790" i="2"/>
  <c r="AB1790" i="2"/>
  <c r="AC1789" i="2"/>
  <c r="AB1789" i="2"/>
  <c r="AC1788" i="2"/>
  <c r="AB1788" i="2"/>
  <c r="AC1787" i="2"/>
  <c r="AB1787" i="2"/>
  <c r="AC1786" i="2"/>
  <c r="AB1786" i="2"/>
  <c r="AC1785" i="2"/>
  <c r="AB1785" i="2"/>
  <c r="AC1784" i="2"/>
  <c r="AB1784" i="2"/>
  <c r="AC1783" i="2"/>
  <c r="AB1783" i="2"/>
  <c r="AC1782" i="2"/>
  <c r="AB1782" i="2"/>
  <c r="AC1781" i="2"/>
  <c r="AB1781" i="2"/>
  <c r="AC1780" i="2"/>
  <c r="AB1780" i="2"/>
  <c r="AC1779" i="2"/>
  <c r="AB1779" i="2"/>
  <c r="AC1778" i="2"/>
  <c r="AB1778" i="2"/>
  <c r="AC1777" i="2"/>
  <c r="AB1777" i="2"/>
  <c r="AC1776" i="2"/>
  <c r="AB1776" i="2"/>
  <c r="AC1775" i="2"/>
  <c r="AB1775" i="2"/>
  <c r="AC1774" i="2"/>
  <c r="AB1774" i="2"/>
  <c r="AC1773" i="2"/>
  <c r="AB1773" i="2"/>
  <c r="AC1772" i="2"/>
  <c r="AB1772" i="2"/>
  <c r="AC1771" i="2"/>
  <c r="AB1771" i="2"/>
  <c r="AC1770" i="2"/>
  <c r="AB1770" i="2"/>
  <c r="AC1769" i="2"/>
  <c r="AB1769" i="2"/>
  <c r="AC1768" i="2"/>
  <c r="AB1768" i="2"/>
  <c r="AC1767" i="2"/>
  <c r="AB1767" i="2"/>
  <c r="AC1766" i="2"/>
  <c r="AB1766" i="2"/>
  <c r="AC1765" i="2"/>
  <c r="AB1765" i="2"/>
  <c r="AC1764" i="2"/>
  <c r="AB1764" i="2"/>
  <c r="AC1763" i="2"/>
  <c r="AB1763" i="2"/>
  <c r="AC1762" i="2"/>
  <c r="AB1762" i="2"/>
  <c r="AC1761" i="2"/>
  <c r="AB1761" i="2"/>
  <c r="AC1760" i="2"/>
  <c r="AB1760" i="2"/>
  <c r="AC1759" i="2"/>
  <c r="AB1759" i="2"/>
  <c r="AC1758" i="2"/>
  <c r="AB1758" i="2"/>
  <c r="AC1757" i="2"/>
  <c r="AB1757" i="2"/>
  <c r="AC1756" i="2"/>
  <c r="AB1756" i="2"/>
  <c r="AC1755" i="2"/>
  <c r="AB1755" i="2"/>
  <c r="AC1754" i="2"/>
  <c r="AB1754" i="2"/>
  <c r="AC1753" i="2"/>
  <c r="AB1753" i="2"/>
  <c r="AC1752" i="2"/>
  <c r="AB1752" i="2"/>
  <c r="AC1751" i="2"/>
  <c r="AB1751" i="2"/>
  <c r="AC1750" i="2"/>
  <c r="AB1750" i="2"/>
  <c r="AC1749" i="2"/>
  <c r="AB1749" i="2"/>
  <c r="AC1748" i="2"/>
  <c r="AB1748" i="2"/>
  <c r="AC1747" i="2"/>
  <c r="AB1747" i="2"/>
  <c r="AC1746" i="2"/>
  <c r="AB1746" i="2"/>
  <c r="AC1745" i="2"/>
  <c r="AB1745" i="2"/>
  <c r="AC1744" i="2"/>
  <c r="AB1744" i="2"/>
  <c r="AC1743" i="2"/>
  <c r="AB1743" i="2"/>
  <c r="AC1742" i="2"/>
  <c r="AB1742" i="2"/>
  <c r="AC1741" i="2"/>
  <c r="AB1741" i="2"/>
  <c r="AC1740" i="2"/>
  <c r="AB1740" i="2"/>
  <c r="AC1739" i="2"/>
  <c r="AB1739" i="2"/>
  <c r="AC1738" i="2"/>
  <c r="AB1738" i="2"/>
  <c r="AC1737" i="2"/>
  <c r="AB1737" i="2"/>
  <c r="AC1736" i="2"/>
  <c r="AB1736" i="2"/>
  <c r="AC1735" i="2"/>
  <c r="AB1735" i="2"/>
  <c r="AC1734" i="2"/>
  <c r="AB1734" i="2"/>
  <c r="AC1733" i="2"/>
  <c r="AB1733" i="2"/>
  <c r="AC1732" i="2"/>
  <c r="AB1732" i="2"/>
  <c r="AC1731" i="2"/>
  <c r="AB1731" i="2"/>
  <c r="AC1730" i="2"/>
  <c r="AB1730" i="2"/>
  <c r="AC1729" i="2"/>
  <c r="AB1729" i="2"/>
  <c r="AC1728" i="2"/>
  <c r="AB1728" i="2"/>
  <c r="AC1727" i="2"/>
  <c r="AB1727" i="2"/>
  <c r="AC1726" i="2"/>
  <c r="AB1726" i="2"/>
  <c r="AC1725" i="2"/>
  <c r="AB1725" i="2"/>
  <c r="AC1724" i="2"/>
  <c r="AB1724" i="2"/>
  <c r="AC1723" i="2"/>
  <c r="AB1723" i="2"/>
  <c r="AC1722" i="2"/>
  <c r="AB1722" i="2"/>
  <c r="AC1721" i="2"/>
  <c r="AB1721" i="2"/>
  <c r="AC1720" i="2"/>
  <c r="AB1720" i="2"/>
  <c r="AC1719" i="2"/>
  <c r="AB1719" i="2"/>
  <c r="AC1718" i="2"/>
  <c r="AB1718" i="2"/>
  <c r="AC1717" i="2"/>
  <c r="AB1717" i="2"/>
  <c r="AC1716" i="2"/>
  <c r="AB1716" i="2"/>
  <c r="AC1715" i="2"/>
  <c r="AB1715" i="2"/>
  <c r="AC1714" i="2"/>
  <c r="AB1714" i="2"/>
  <c r="AC1713" i="2"/>
  <c r="AB1713" i="2"/>
  <c r="AC1712" i="2"/>
  <c r="AB1712" i="2"/>
  <c r="AC1711" i="2"/>
  <c r="AB1711" i="2"/>
  <c r="AC1710" i="2"/>
  <c r="AB1710" i="2"/>
  <c r="AC1709" i="2"/>
  <c r="AB1709" i="2"/>
  <c r="AC1708" i="2"/>
  <c r="AB1708" i="2"/>
  <c r="AC1707" i="2"/>
  <c r="AB1707" i="2"/>
  <c r="AC1706" i="2"/>
  <c r="AB1706" i="2"/>
  <c r="AC1705" i="2"/>
  <c r="AB1705" i="2"/>
  <c r="AC1704" i="2"/>
  <c r="AB1704" i="2"/>
  <c r="AC1703" i="2"/>
  <c r="AB1703" i="2"/>
  <c r="AC1702" i="2"/>
  <c r="AB1702" i="2"/>
  <c r="AC1701" i="2"/>
  <c r="AB1701" i="2"/>
  <c r="AC1700" i="2"/>
  <c r="AB1700" i="2"/>
  <c r="AC1699" i="2"/>
  <c r="AB1699" i="2"/>
  <c r="AC1698" i="2"/>
  <c r="AB1698" i="2"/>
  <c r="AC1697" i="2"/>
  <c r="AB1697" i="2"/>
  <c r="AC1696" i="2"/>
  <c r="AB1696" i="2"/>
  <c r="AC1695" i="2"/>
  <c r="AB1695" i="2"/>
  <c r="AC1694" i="2"/>
  <c r="AB1694" i="2"/>
  <c r="AC1693" i="2"/>
  <c r="AB1693" i="2"/>
  <c r="AC1692" i="2"/>
  <c r="AB1692" i="2"/>
  <c r="AC1691" i="2"/>
  <c r="AB1691" i="2"/>
  <c r="AC1690" i="2"/>
  <c r="AB1690" i="2"/>
  <c r="AC1689" i="2"/>
  <c r="AB1689" i="2"/>
  <c r="AC1688" i="2"/>
  <c r="AB1688" i="2"/>
  <c r="AC1687" i="2"/>
  <c r="AB1687" i="2"/>
  <c r="AC1686" i="2"/>
  <c r="AB1686" i="2"/>
  <c r="AC1685" i="2"/>
  <c r="AB1685" i="2"/>
  <c r="AC1684" i="2"/>
  <c r="AB1684" i="2"/>
  <c r="AC1683" i="2"/>
  <c r="AB1683" i="2"/>
  <c r="AC1682" i="2"/>
  <c r="AB1682" i="2"/>
  <c r="AC1681" i="2"/>
  <c r="AB1681" i="2"/>
  <c r="AC1680" i="2"/>
  <c r="AB1680" i="2"/>
  <c r="AC1679" i="2"/>
  <c r="AB1679" i="2"/>
  <c r="AC1678" i="2"/>
  <c r="AB1678" i="2"/>
  <c r="AC1677" i="2"/>
  <c r="AB1677" i="2"/>
  <c r="AC1676" i="2"/>
  <c r="AB1676" i="2"/>
  <c r="AC1675" i="2"/>
  <c r="AB1675" i="2"/>
  <c r="AC1674" i="2"/>
  <c r="AB1674" i="2"/>
  <c r="AC1673" i="2"/>
  <c r="AB1673" i="2"/>
  <c r="AC1672" i="2"/>
  <c r="AB1672" i="2"/>
  <c r="AC1671" i="2"/>
  <c r="AB1671" i="2"/>
  <c r="AC1670" i="2"/>
  <c r="AB1670" i="2"/>
  <c r="AC1669" i="2"/>
  <c r="AB1669" i="2"/>
  <c r="AC1668" i="2"/>
  <c r="AB1668" i="2"/>
  <c r="AC1667" i="2"/>
  <c r="AB1667" i="2"/>
  <c r="AC1666" i="2"/>
  <c r="AB1666" i="2"/>
  <c r="AC1665" i="2"/>
  <c r="AB1665" i="2"/>
  <c r="AC1664" i="2"/>
  <c r="AB1664" i="2"/>
  <c r="AC1663" i="2"/>
  <c r="AB1663" i="2"/>
  <c r="AC1662" i="2"/>
  <c r="AB1662" i="2"/>
  <c r="AC1661" i="2"/>
  <c r="AB1661" i="2"/>
  <c r="AC1660" i="2"/>
  <c r="AB1660" i="2"/>
  <c r="AC1659" i="2"/>
  <c r="AB1659" i="2"/>
  <c r="AC1658" i="2"/>
  <c r="AB1658" i="2"/>
  <c r="AC1657" i="2"/>
  <c r="AB1657" i="2"/>
  <c r="AC1656" i="2"/>
  <c r="AB1656" i="2"/>
  <c r="AC1655" i="2"/>
  <c r="AB1655" i="2"/>
  <c r="AC1654" i="2"/>
  <c r="AB1654" i="2"/>
  <c r="AC1653" i="2"/>
  <c r="AB1653" i="2"/>
  <c r="AC1652" i="2"/>
  <c r="AB1652" i="2"/>
  <c r="AC1651" i="2"/>
  <c r="AB1651" i="2"/>
  <c r="AC1650" i="2"/>
  <c r="AB1650" i="2"/>
  <c r="AC1649" i="2"/>
  <c r="AB1649" i="2"/>
  <c r="AC1648" i="2"/>
  <c r="AB1648" i="2"/>
  <c r="AC1647" i="2"/>
  <c r="AB1647" i="2"/>
  <c r="AC1646" i="2"/>
  <c r="AB1646" i="2"/>
  <c r="AC1645" i="2"/>
  <c r="AB1645" i="2"/>
  <c r="AC1644" i="2"/>
  <c r="AB1644" i="2"/>
  <c r="AC1643" i="2"/>
  <c r="AB1643" i="2"/>
  <c r="AC1642" i="2"/>
  <c r="AB1642" i="2"/>
  <c r="AC1641" i="2"/>
  <c r="AB1641" i="2"/>
  <c r="AC1640" i="2"/>
  <c r="AB1640" i="2"/>
  <c r="AC1639" i="2"/>
  <c r="AB1639" i="2"/>
  <c r="AC1638" i="2"/>
  <c r="AB1638" i="2"/>
  <c r="AC1637" i="2"/>
  <c r="AB1637" i="2"/>
  <c r="AC1636" i="2"/>
  <c r="AB1636" i="2"/>
  <c r="AC1635" i="2"/>
  <c r="AB1635" i="2"/>
  <c r="AC1634" i="2"/>
  <c r="AB1634" i="2"/>
  <c r="AC1633" i="2"/>
  <c r="AB1633" i="2"/>
  <c r="AC1632" i="2"/>
  <c r="AB1632" i="2"/>
  <c r="AC1631" i="2"/>
  <c r="AB1631" i="2"/>
  <c r="AC1630" i="2"/>
  <c r="AB1630" i="2"/>
  <c r="AC1629" i="2"/>
  <c r="AB1629" i="2"/>
  <c r="AC1628" i="2"/>
  <c r="AB1628" i="2"/>
  <c r="AC1627" i="2"/>
  <c r="AB1627" i="2"/>
  <c r="AC1626" i="2"/>
  <c r="AB1626" i="2"/>
  <c r="AC1625" i="2"/>
  <c r="AB1625" i="2"/>
  <c r="AC1624" i="2"/>
  <c r="AB1624" i="2"/>
  <c r="AC1623" i="2"/>
  <c r="AB1623" i="2"/>
  <c r="AC1622" i="2"/>
  <c r="AB1622" i="2"/>
  <c r="AC1621" i="2"/>
  <c r="AB1621" i="2"/>
  <c r="AC1620" i="2"/>
  <c r="AB1620" i="2"/>
  <c r="AC1619" i="2"/>
  <c r="AB1619" i="2"/>
  <c r="AC1618" i="2"/>
  <c r="AB1618" i="2"/>
  <c r="AC1617" i="2"/>
  <c r="AB1617" i="2"/>
  <c r="AC1616" i="2"/>
  <c r="AB1616" i="2"/>
  <c r="AC1615" i="2"/>
  <c r="AB1615" i="2"/>
  <c r="AC1614" i="2"/>
  <c r="AB1614" i="2"/>
  <c r="AC1613" i="2"/>
  <c r="AB1613" i="2"/>
  <c r="AC1612" i="2"/>
  <c r="AB1612" i="2"/>
  <c r="AC1611" i="2"/>
  <c r="AB1611" i="2"/>
  <c r="AC1610" i="2"/>
  <c r="AB1610" i="2"/>
  <c r="AC1609" i="2"/>
  <c r="AB1609" i="2"/>
  <c r="AC1608" i="2"/>
  <c r="AB1608" i="2"/>
  <c r="AC1607" i="2"/>
  <c r="AB1607" i="2"/>
  <c r="AC1606" i="2"/>
  <c r="AB1606" i="2"/>
  <c r="AC1605" i="2"/>
  <c r="AB1605" i="2"/>
  <c r="AC1604" i="2"/>
  <c r="AB1604" i="2"/>
  <c r="AC1603" i="2"/>
  <c r="AB1603" i="2"/>
  <c r="AC1602" i="2"/>
  <c r="AB1602" i="2"/>
  <c r="AC1601" i="2"/>
  <c r="AB1601" i="2"/>
  <c r="AC1600" i="2"/>
  <c r="AB1600" i="2"/>
  <c r="AC1599" i="2"/>
  <c r="AB1599" i="2"/>
  <c r="AC1598" i="2"/>
  <c r="AB1598" i="2"/>
  <c r="AC1597" i="2"/>
  <c r="AB1597" i="2"/>
  <c r="AC1596" i="2"/>
  <c r="AB1596" i="2"/>
  <c r="AC1595" i="2"/>
  <c r="AB1595" i="2"/>
  <c r="AC1594" i="2"/>
  <c r="AB1594" i="2"/>
  <c r="AC1593" i="2"/>
  <c r="AB1593" i="2"/>
  <c r="AC1592" i="2"/>
  <c r="AB1592" i="2"/>
  <c r="AC1591" i="2"/>
  <c r="AB1591" i="2"/>
  <c r="AC1590" i="2"/>
  <c r="AB1590" i="2"/>
  <c r="AC1589" i="2"/>
  <c r="AB1589" i="2"/>
  <c r="AC1588" i="2"/>
  <c r="AB1588" i="2"/>
  <c r="AC1587" i="2"/>
  <c r="AB1587" i="2"/>
  <c r="AC1586" i="2"/>
  <c r="AB1586" i="2"/>
  <c r="AC1585" i="2"/>
  <c r="AB1585" i="2"/>
  <c r="AC1584" i="2"/>
  <c r="AB1584" i="2"/>
  <c r="AC1583" i="2"/>
  <c r="AB1583" i="2"/>
  <c r="AC1582" i="2"/>
  <c r="AB1582" i="2"/>
  <c r="AC1581" i="2"/>
  <c r="AB1581" i="2"/>
  <c r="AC1580" i="2"/>
  <c r="AB1580" i="2"/>
  <c r="AC1579" i="2"/>
  <c r="AB1579" i="2"/>
  <c r="AC1578" i="2"/>
  <c r="AB1578" i="2"/>
  <c r="AC1577" i="2"/>
  <c r="AB1577" i="2"/>
  <c r="AC1576" i="2"/>
  <c r="AB1576" i="2"/>
  <c r="AC1575" i="2"/>
  <c r="AB1575" i="2"/>
  <c r="AC1574" i="2"/>
  <c r="AB1574" i="2"/>
  <c r="AC1573" i="2"/>
  <c r="AB1573" i="2"/>
  <c r="AC1572" i="2"/>
  <c r="AB1572" i="2"/>
  <c r="AC1571" i="2"/>
  <c r="AB1571" i="2"/>
  <c r="AC1570" i="2"/>
  <c r="AB1570" i="2"/>
  <c r="AC1569" i="2"/>
  <c r="AB1569" i="2"/>
  <c r="AC1568" i="2"/>
  <c r="AB1568" i="2"/>
  <c r="AC1567" i="2"/>
  <c r="AB1567" i="2"/>
  <c r="AC1566" i="2"/>
  <c r="AB1566" i="2"/>
  <c r="AC1565" i="2"/>
  <c r="AB1565" i="2"/>
  <c r="AC1564" i="2"/>
  <c r="AB1564" i="2"/>
  <c r="AC1563" i="2"/>
  <c r="AB1563" i="2"/>
  <c r="AC1562" i="2"/>
  <c r="AB1562" i="2"/>
  <c r="AC1561" i="2"/>
  <c r="AB1561" i="2"/>
  <c r="AC1560" i="2"/>
  <c r="AB1560" i="2"/>
  <c r="AC1559" i="2"/>
  <c r="AB1559" i="2"/>
  <c r="AC1558" i="2"/>
  <c r="AB1558" i="2"/>
  <c r="AC1557" i="2"/>
  <c r="AB1557" i="2"/>
  <c r="AC1556" i="2"/>
  <c r="AB1556" i="2"/>
  <c r="AC1555" i="2"/>
  <c r="AB1555" i="2"/>
  <c r="AC1554" i="2"/>
  <c r="AB1554" i="2"/>
  <c r="AC1553" i="2"/>
  <c r="AB1553" i="2"/>
  <c r="AC1552" i="2"/>
  <c r="AB1552" i="2"/>
  <c r="AC1551" i="2"/>
  <c r="AB1551" i="2"/>
  <c r="AC1550" i="2"/>
  <c r="AB1550" i="2"/>
  <c r="AC1549" i="2"/>
  <c r="AB1549" i="2"/>
  <c r="AC1548" i="2"/>
  <c r="AB1548" i="2"/>
  <c r="AC1547" i="2"/>
  <c r="AB1547" i="2"/>
  <c r="AC1546" i="2"/>
  <c r="AB1546" i="2"/>
  <c r="AC1545" i="2"/>
  <c r="AB1545" i="2"/>
  <c r="AC1544" i="2"/>
  <c r="AB1544" i="2"/>
  <c r="AC1543" i="2"/>
  <c r="AB1543" i="2"/>
  <c r="AC1542" i="2"/>
  <c r="AB1542" i="2"/>
  <c r="AC1541" i="2"/>
  <c r="AB1541" i="2"/>
  <c r="AC1540" i="2"/>
  <c r="AB1540" i="2"/>
  <c r="AC1539" i="2"/>
  <c r="AB1539" i="2"/>
  <c r="AC1538" i="2"/>
  <c r="AB1538" i="2"/>
  <c r="AC1537" i="2"/>
  <c r="AB1537" i="2"/>
  <c r="AC1536" i="2"/>
  <c r="AB1536" i="2"/>
  <c r="AC1535" i="2"/>
  <c r="AB1535" i="2"/>
  <c r="AC1534" i="2"/>
  <c r="AB1534" i="2"/>
  <c r="AC1533" i="2"/>
  <c r="AB1533" i="2"/>
  <c r="AC1532" i="2"/>
  <c r="AB1532" i="2"/>
  <c r="AC1531" i="2"/>
  <c r="AB1531" i="2"/>
  <c r="AC1530" i="2"/>
  <c r="AB1530" i="2"/>
  <c r="AC1529" i="2"/>
  <c r="AB1529" i="2"/>
  <c r="AC1528" i="2"/>
  <c r="AB1528" i="2"/>
  <c r="AC1527" i="2"/>
  <c r="AB1527" i="2"/>
  <c r="AC1526" i="2"/>
  <c r="AB1526" i="2"/>
  <c r="AC1525" i="2"/>
  <c r="AB1525" i="2"/>
  <c r="AC1524" i="2"/>
  <c r="AB1524" i="2"/>
  <c r="AC1523" i="2"/>
  <c r="AB1523" i="2"/>
  <c r="AC1522" i="2"/>
  <c r="AB1522" i="2"/>
  <c r="AC1521" i="2"/>
  <c r="AB1521" i="2"/>
  <c r="AC1520" i="2"/>
  <c r="AB1520" i="2"/>
  <c r="AC1519" i="2"/>
  <c r="AB1519" i="2"/>
  <c r="AC1518" i="2"/>
  <c r="AB1518" i="2"/>
  <c r="AC1517" i="2"/>
  <c r="AB1517" i="2"/>
  <c r="AC1516" i="2"/>
  <c r="AB1516" i="2"/>
  <c r="AC1515" i="2"/>
  <c r="AB1515" i="2"/>
  <c r="AC1514" i="2"/>
  <c r="AB1514" i="2"/>
  <c r="AC1513" i="2"/>
  <c r="AB1513" i="2"/>
  <c r="AC1512" i="2"/>
  <c r="AB1512" i="2"/>
  <c r="AC1511" i="2"/>
  <c r="AB1511" i="2"/>
  <c r="AC1510" i="2"/>
  <c r="AB1510" i="2"/>
  <c r="AC1509" i="2"/>
  <c r="AB1509" i="2"/>
  <c r="AC1508" i="2"/>
  <c r="AB1508" i="2"/>
  <c r="AC1507" i="2"/>
  <c r="AB1507" i="2"/>
  <c r="AC1506" i="2"/>
  <c r="AB1506" i="2"/>
  <c r="AC1505" i="2"/>
  <c r="AB1505" i="2"/>
  <c r="AC1504" i="2"/>
  <c r="AB1504" i="2"/>
  <c r="AC1503" i="2"/>
  <c r="AB1503" i="2"/>
  <c r="AC1502" i="2"/>
  <c r="AB1502" i="2"/>
  <c r="AC1501" i="2"/>
  <c r="AB1501" i="2"/>
  <c r="AC1500" i="2"/>
  <c r="AB1500" i="2"/>
  <c r="AC1499" i="2"/>
  <c r="AB1499" i="2"/>
  <c r="AC1498" i="2"/>
  <c r="AB1498" i="2"/>
  <c r="AC1497" i="2"/>
  <c r="AB1497" i="2"/>
  <c r="AC1496" i="2"/>
  <c r="AB1496" i="2"/>
  <c r="AC1495" i="2"/>
  <c r="AB1495" i="2"/>
  <c r="AC1494" i="2"/>
  <c r="AB1494" i="2"/>
  <c r="AC1493" i="2"/>
  <c r="AB1493" i="2"/>
  <c r="AC1492" i="2"/>
  <c r="AB1492" i="2"/>
  <c r="AC1491" i="2"/>
  <c r="AB1491" i="2"/>
  <c r="AC1490" i="2"/>
  <c r="AB1490" i="2"/>
  <c r="AC1489" i="2"/>
  <c r="AB1489" i="2"/>
  <c r="AC1488" i="2"/>
  <c r="AB1488" i="2"/>
  <c r="AC1487" i="2"/>
  <c r="AB1487" i="2"/>
  <c r="AC1486" i="2"/>
  <c r="AB1486" i="2"/>
  <c r="AC1485" i="2"/>
  <c r="AB1485" i="2"/>
  <c r="AC1484" i="2"/>
  <c r="AB1484" i="2"/>
  <c r="AC1483" i="2"/>
  <c r="AB1483" i="2"/>
  <c r="AC1482" i="2"/>
  <c r="AB1482" i="2"/>
  <c r="AC1481" i="2"/>
  <c r="AB1481" i="2"/>
  <c r="AC1480" i="2"/>
  <c r="AB1480" i="2"/>
  <c r="AC1479" i="2"/>
  <c r="AB1479" i="2"/>
  <c r="AC1478" i="2"/>
  <c r="AB1478" i="2"/>
  <c r="AC1477" i="2"/>
  <c r="AB1477" i="2"/>
  <c r="AC1476" i="2"/>
  <c r="AB1476" i="2"/>
  <c r="AC1475" i="2"/>
  <c r="AB1475" i="2"/>
  <c r="AC1474" i="2"/>
  <c r="AB1474" i="2"/>
  <c r="AC1473" i="2"/>
  <c r="AB1473" i="2"/>
  <c r="AC1472" i="2"/>
  <c r="AB1472" i="2"/>
  <c r="AC1471" i="2"/>
  <c r="AB1471" i="2"/>
  <c r="AC1470" i="2"/>
  <c r="AB1470" i="2"/>
  <c r="AC1469" i="2"/>
  <c r="AB1469" i="2"/>
  <c r="AC1468" i="2"/>
  <c r="AB1468" i="2"/>
  <c r="AC1467" i="2"/>
  <c r="AB1467" i="2"/>
  <c r="AC1466" i="2"/>
  <c r="AB1466" i="2"/>
  <c r="AC1465" i="2"/>
  <c r="AB1465" i="2"/>
  <c r="AC1464" i="2"/>
  <c r="AB1464" i="2"/>
  <c r="AC1463" i="2"/>
  <c r="AB1463" i="2"/>
  <c r="AC1462" i="2"/>
  <c r="AB1462" i="2"/>
  <c r="AC1461" i="2"/>
  <c r="AB1461" i="2"/>
  <c r="AC1460" i="2"/>
  <c r="AB1460" i="2"/>
  <c r="AC1459" i="2"/>
  <c r="AB1459" i="2"/>
  <c r="AC1458" i="2"/>
  <c r="AB1458" i="2"/>
  <c r="AC1457" i="2"/>
  <c r="AB1457" i="2"/>
  <c r="AC1456" i="2"/>
  <c r="AB1456" i="2"/>
  <c r="AC1455" i="2"/>
  <c r="AB1455" i="2"/>
  <c r="AC1454" i="2"/>
  <c r="AB1454" i="2"/>
  <c r="AC1453" i="2"/>
  <c r="AB1453" i="2"/>
  <c r="AC1452" i="2"/>
  <c r="AB1452" i="2"/>
  <c r="AC1451" i="2"/>
  <c r="AB1451" i="2"/>
  <c r="AC1450" i="2"/>
  <c r="AB1450" i="2"/>
  <c r="AC1449" i="2"/>
  <c r="AB1449" i="2"/>
  <c r="AC1448" i="2"/>
  <c r="AB1448" i="2"/>
  <c r="AC1447" i="2"/>
  <c r="AB1447" i="2"/>
  <c r="AC1446" i="2"/>
  <c r="AB1446" i="2"/>
  <c r="AC1445" i="2"/>
  <c r="AB1445" i="2"/>
  <c r="AC1444" i="2"/>
  <c r="AB1444" i="2"/>
  <c r="AC1443" i="2"/>
  <c r="AB1443" i="2"/>
  <c r="AC1442" i="2"/>
  <c r="AB1442" i="2"/>
  <c r="AC1441" i="2"/>
  <c r="AB1441" i="2"/>
  <c r="AC1440" i="2"/>
  <c r="AB1440" i="2"/>
  <c r="AC1439" i="2"/>
  <c r="AB1439" i="2"/>
  <c r="AC1438" i="2"/>
  <c r="AB1438" i="2"/>
  <c r="AC1437" i="2"/>
  <c r="AB1437" i="2"/>
  <c r="AC1436" i="2"/>
  <c r="AB1436" i="2"/>
  <c r="AC1435" i="2"/>
  <c r="AB1435" i="2"/>
  <c r="AC1434" i="2"/>
  <c r="AB1434" i="2"/>
  <c r="AC1433" i="2"/>
  <c r="AB1433" i="2"/>
  <c r="AC1432" i="2"/>
  <c r="AB1432" i="2"/>
  <c r="AC1431" i="2"/>
  <c r="AB1431" i="2"/>
  <c r="AC1430" i="2"/>
  <c r="AB1430" i="2"/>
  <c r="AC1429" i="2"/>
  <c r="AB1429" i="2"/>
  <c r="AC1428" i="2"/>
  <c r="AB1428" i="2"/>
  <c r="AC1427" i="2"/>
  <c r="AB1427" i="2"/>
  <c r="AC1426" i="2"/>
  <c r="AB1426" i="2"/>
  <c r="AC1425" i="2"/>
  <c r="AB1425" i="2"/>
  <c r="AC1424" i="2"/>
  <c r="AB1424" i="2"/>
  <c r="AC1423" i="2"/>
  <c r="AB1423" i="2"/>
  <c r="AC1422" i="2"/>
  <c r="AB1422" i="2"/>
  <c r="AC1421" i="2"/>
  <c r="AB1421" i="2"/>
  <c r="AC1420" i="2"/>
  <c r="AB1420" i="2"/>
  <c r="AC1419" i="2"/>
  <c r="AB1419" i="2"/>
  <c r="AC1418" i="2"/>
  <c r="AB1418" i="2"/>
  <c r="AC1417" i="2"/>
  <c r="AB1417" i="2"/>
  <c r="AC1416" i="2"/>
  <c r="AB1416" i="2"/>
  <c r="AC1415" i="2"/>
  <c r="AB1415" i="2"/>
  <c r="AC1414" i="2"/>
  <c r="AB1414" i="2"/>
  <c r="AC1413" i="2"/>
  <c r="AB1413" i="2"/>
  <c r="AC1412" i="2"/>
  <c r="AB1412" i="2"/>
  <c r="AC1411" i="2"/>
  <c r="AB1411" i="2"/>
  <c r="AC1410" i="2"/>
  <c r="AB1410" i="2"/>
  <c r="AC1409" i="2"/>
  <c r="AB1409" i="2"/>
  <c r="AC1408" i="2"/>
  <c r="AB1408" i="2"/>
  <c r="AC1407" i="2"/>
  <c r="AB1407" i="2"/>
  <c r="AC1406" i="2"/>
  <c r="AB1406" i="2"/>
  <c r="AC1405" i="2"/>
  <c r="AB1405" i="2"/>
  <c r="AC1404" i="2"/>
  <c r="AB1404" i="2"/>
  <c r="AC1403" i="2"/>
  <c r="AB1403" i="2"/>
  <c r="AC1402" i="2"/>
  <c r="AB1402" i="2"/>
  <c r="AC1401" i="2"/>
  <c r="AB1401" i="2"/>
  <c r="AC1400" i="2"/>
  <c r="AB1400" i="2"/>
  <c r="AC1399" i="2"/>
  <c r="AB1399" i="2"/>
  <c r="AC1398" i="2"/>
  <c r="AB1398" i="2"/>
  <c r="AC1397" i="2"/>
  <c r="AB1397" i="2"/>
  <c r="AC1396" i="2"/>
  <c r="AB1396" i="2"/>
  <c r="AC1395" i="2"/>
  <c r="AB1395" i="2"/>
  <c r="AC1394" i="2"/>
  <c r="AB1394" i="2"/>
  <c r="AC1393" i="2"/>
  <c r="AB1393" i="2"/>
  <c r="AC1392" i="2"/>
  <c r="AB1392" i="2"/>
  <c r="AC1391" i="2"/>
  <c r="AB1391" i="2"/>
  <c r="AC1390" i="2"/>
  <c r="AB1390" i="2"/>
  <c r="AC1389" i="2"/>
  <c r="AB1389" i="2"/>
  <c r="AC1388" i="2"/>
  <c r="AB1388" i="2"/>
  <c r="AC1387" i="2"/>
  <c r="AB1387" i="2"/>
  <c r="AC1386" i="2"/>
  <c r="AB1386" i="2"/>
  <c r="AC1385" i="2"/>
  <c r="AB1385" i="2"/>
  <c r="AC1384" i="2"/>
  <c r="AB1384" i="2"/>
  <c r="AC1383" i="2"/>
  <c r="AB1383" i="2"/>
  <c r="AC1382" i="2"/>
  <c r="AB1382" i="2"/>
  <c r="AC1381" i="2"/>
  <c r="AB1381" i="2"/>
  <c r="AC1380" i="2"/>
  <c r="AB1380" i="2"/>
  <c r="AC1379" i="2"/>
  <c r="AB1379" i="2"/>
  <c r="AC1378" i="2"/>
  <c r="AB1378" i="2"/>
  <c r="AC1377" i="2"/>
  <c r="AB1377" i="2"/>
  <c r="AC1376" i="2"/>
  <c r="AB1376" i="2"/>
  <c r="AC1375" i="2"/>
  <c r="AB1375" i="2"/>
  <c r="AC1374" i="2"/>
  <c r="AB1374" i="2"/>
  <c r="AC1373" i="2"/>
  <c r="AB1373" i="2"/>
  <c r="AC1372" i="2"/>
  <c r="AB1372" i="2"/>
  <c r="AC1371" i="2"/>
  <c r="AB1371" i="2"/>
  <c r="AC1370" i="2"/>
  <c r="AB1370" i="2"/>
  <c r="AC1369" i="2"/>
  <c r="AB1369" i="2"/>
  <c r="AC1368" i="2"/>
  <c r="AB1368" i="2"/>
  <c r="AC1367" i="2"/>
  <c r="AB1367" i="2"/>
  <c r="AC1366" i="2"/>
  <c r="AB1366" i="2"/>
  <c r="AC1365" i="2"/>
  <c r="AB1365" i="2"/>
  <c r="AC1364" i="2"/>
  <c r="AB1364" i="2"/>
  <c r="AC1363" i="2"/>
  <c r="AB1363" i="2"/>
  <c r="AC1362" i="2"/>
  <c r="AB1362" i="2"/>
  <c r="AC1361" i="2"/>
  <c r="AB1361" i="2"/>
  <c r="AC1360" i="2"/>
  <c r="AB1360" i="2"/>
  <c r="AC1359" i="2"/>
  <c r="AB1359" i="2"/>
  <c r="AC1358" i="2"/>
  <c r="AB1358" i="2"/>
  <c r="AC1357" i="2"/>
  <c r="AB1357" i="2"/>
  <c r="AC1356" i="2"/>
  <c r="AB1356" i="2"/>
  <c r="AC1355" i="2"/>
  <c r="AB1355" i="2"/>
  <c r="AC1354" i="2"/>
  <c r="AB1354" i="2"/>
  <c r="AC1353" i="2"/>
  <c r="AB1353" i="2"/>
  <c r="AC1352" i="2"/>
  <c r="AB1352" i="2"/>
  <c r="AC1351" i="2"/>
  <c r="AB1351" i="2"/>
  <c r="AC1350" i="2"/>
  <c r="AB1350" i="2"/>
  <c r="AC1349" i="2"/>
  <c r="AB1349" i="2"/>
  <c r="AC1348" i="2"/>
  <c r="AB1348" i="2"/>
  <c r="AC1347" i="2"/>
  <c r="AB1347" i="2"/>
  <c r="AC1346" i="2"/>
  <c r="AB1346" i="2"/>
  <c r="AC1345" i="2"/>
  <c r="AB1345" i="2"/>
  <c r="AC1344" i="2"/>
  <c r="AB1344" i="2"/>
  <c r="AC1343" i="2"/>
  <c r="AB1343" i="2"/>
  <c r="AC1342" i="2"/>
  <c r="AB1342" i="2"/>
  <c r="AC1341" i="2"/>
  <c r="AB1341" i="2"/>
  <c r="AC1340" i="2"/>
  <c r="AB1340" i="2"/>
  <c r="AC1339" i="2"/>
  <c r="AB1339" i="2"/>
  <c r="AC1338" i="2"/>
  <c r="AB1338" i="2"/>
  <c r="AC1337" i="2"/>
  <c r="AB1337" i="2"/>
  <c r="AC1336" i="2"/>
  <c r="AB1336" i="2"/>
  <c r="AC1335" i="2"/>
  <c r="AB1335" i="2"/>
  <c r="AC1334" i="2"/>
  <c r="AB1334" i="2"/>
  <c r="AC1333" i="2"/>
  <c r="AB1333" i="2"/>
  <c r="AC1332" i="2"/>
  <c r="AB1332" i="2"/>
  <c r="AC1331" i="2"/>
  <c r="AB1331" i="2"/>
  <c r="AC1330" i="2"/>
  <c r="AB1330" i="2"/>
  <c r="AC1329" i="2"/>
  <c r="AB1329" i="2"/>
  <c r="AC1328" i="2"/>
  <c r="AB1328" i="2"/>
  <c r="AC1327" i="2"/>
  <c r="AB1327" i="2"/>
  <c r="AC1326" i="2"/>
  <c r="AB1326" i="2"/>
  <c r="AC1325" i="2"/>
  <c r="AB1325" i="2"/>
  <c r="AC1324" i="2"/>
  <c r="AB1324" i="2"/>
  <c r="AC1323" i="2"/>
  <c r="AB1323" i="2"/>
  <c r="AC1322" i="2"/>
  <c r="AB1322" i="2"/>
  <c r="AC1321" i="2"/>
  <c r="AB1321" i="2"/>
  <c r="AC1320" i="2"/>
  <c r="AB1320" i="2"/>
  <c r="AC1319" i="2"/>
  <c r="AB1319" i="2"/>
  <c r="AC1318" i="2"/>
  <c r="AB1318" i="2"/>
  <c r="AC1317" i="2"/>
  <c r="AB1317" i="2"/>
  <c r="AC1316" i="2"/>
  <c r="AB1316" i="2"/>
  <c r="AC1315" i="2"/>
  <c r="AB1315" i="2"/>
  <c r="AC1314" i="2"/>
  <c r="AB1314" i="2"/>
  <c r="AC1313" i="2"/>
  <c r="AB1313" i="2"/>
  <c r="AC1312" i="2"/>
  <c r="AB1312" i="2"/>
  <c r="AC1311" i="2"/>
  <c r="AB1311" i="2"/>
  <c r="AC1310" i="2"/>
  <c r="AB1310" i="2"/>
  <c r="AC1309" i="2"/>
  <c r="AB1309" i="2"/>
  <c r="AC1308" i="2"/>
  <c r="AB1308" i="2"/>
  <c r="AC1307" i="2"/>
  <c r="AB1307" i="2"/>
  <c r="AC1306" i="2"/>
  <c r="AB1306" i="2"/>
  <c r="AC1305" i="2"/>
  <c r="AB1305" i="2"/>
  <c r="AC1304" i="2"/>
  <c r="AB1304" i="2"/>
  <c r="AC1303" i="2"/>
  <c r="AB1303" i="2"/>
  <c r="AC1302" i="2"/>
  <c r="AB1302" i="2"/>
  <c r="AC1301" i="2"/>
  <c r="AB1301" i="2"/>
  <c r="AC1300" i="2"/>
  <c r="AB1300" i="2"/>
  <c r="AC1299" i="2"/>
  <c r="AB1299" i="2"/>
  <c r="AC1298" i="2"/>
  <c r="AB1298" i="2"/>
  <c r="AC1297" i="2"/>
  <c r="AB1297" i="2"/>
  <c r="AC1296" i="2"/>
  <c r="AB1296" i="2"/>
  <c r="AC1295" i="2"/>
  <c r="AB1295" i="2"/>
  <c r="AC1294" i="2"/>
  <c r="AB1294" i="2"/>
  <c r="AC1293" i="2"/>
  <c r="AB1293" i="2"/>
  <c r="AC1292" i="2"/>
  <c r="AB1292" i="2"/>
  <c r="AC1291" i="2"/>
  <c r="AB1291" i="2"/>
  <c r="AC1290" i="2"/>
  <c r="AB1290" i="2"/>
  <c r="AC1289" i="2"/>
  <c r="AB1289" i="2"/>
  <c r="AC1288" i="2"/>
  <c r="AB1288" i="2"/>
  <c r="AC1287" i="2"/>
  <c r="AB1287" i="2"/>
  <c r="AC1286" i="2"/>
  <c r="AB1286" i="2"/>
  <c r="AC1285" i="2"/>
  <c r="AB1285" i="2"/>
  <c r="AC1284" i="2"/>
  <c r="AB1284" i="2"/>
  <c r="AC1283" i="2"/>
  <c r="AB1283" i="2"/>
  <c r="AC1282" i="2"/>
  <c r="AB1282" i="2"/>
  <c r="AC1281" i="2"/>
  <c r="AB1281" i="2"/>
  <c r="AC1280" i="2"/>
  <c r="AB1280" i="2"/>
  <c r="AC1279" i="2"/>
  <c r="AB1279" i="2"/>
  <c r="AC1278" i="2"/>
  <c r="AB1278" i="2"/>
  <c r="AC1277" i="2"/>
  <c r="AB1277" i="2"/>
  <c r="AC1276" i="2"/>
  <c r="AB1276" i="2"/>
  <c r="AC1275" i="2"/>
  <c r="AB1275" i="2"/>
  <c r="AC1274" i="2"/>
  <c r="AB1274" i="2"/>
  <c r="AC1273" i="2"/>
  <c r="AB1273" i="2"/>
  <c r="AC1272" i="2"/>
  <c r="AB1272" i="2"/>
  <c r="AC1271" i="2"/>
  <c r="AB1271" i="2"/>
  <c r="AC1270" i="2"/>
  <c r="AB1270" i="2"/>
  <c r="AC1269" i="2"/>
  <c r="AB1269" i="2"/>
  <c r="AC1268" i="2"/>
  <c r="AB1268" i="2"/>
  <c r="AC1267" i="2"/>
  <c r="AB1267" i="2"/>
  <c r="AC1266" i="2"/>
  <c r="AB1266" i="2"/>
  <c r="AC1265" i="2"/>
  <c r="AB1265" i="2"/>
  <c r="AC1264" i="2"/>
  <c r="AB1264" i="2"/>
  <c r="AC1263" i="2"/>
  <c r="AB1263" i="2"/>
  <c r="AC1262" i="2"/>
  <c r="AB1262" i="2"/>
  <c r="AC1261" i="2"/>
  <c r="AB1261" i="2"/>
  <c r="AC1260" i="2"/>
  <c r="AB1260" i="2"/>
  <c r="AC1259" i="2"/>
  <c r="AB1259" i="2"/>
  <c r="AC1258" i="2"/>
  <c r="AB1258" i="2"/>
  <c r="AC1257" i="2"/>
  <c r="AB1257" i="2"/>
  <c r="AC1256" i="2"/>
  <c r="AB1256" i="2"/>
  <c r="AC1255" i="2"/>
  <c r="AB1255" i="2"/>
  <c r="AC1254" i="2"/>
  <c r="AB1254" i="2"/>
  <c r="AC1253" i="2"/>
  <c r="AB1253" i="2"/>
  <c r="AC1252" i="2"/>
  <c r="AB1252" i="2"/>
  <c r="AC1251" i="2"/>
  <c r="AB1251" i="2"/>
  <c r="AC1250" i="2"/>
  <c r="AB1250" i="2"/>
  <c r="AC1249" i="2"/>
  <c r="AB1249" i="2"/>
  <c r="AC1248" i="2"/>
  <c r="AB1248" i="2"/>
  <c r="AC1247" i="2"/>
  <c r="AB1247" i="2"/>
  <c r="AC1246" i="2"/>
  <c r="AB1246" i="2"/>
  <c r="AC1245" i="2"/>
  <c r="AB1245" i="2"/>
  <c r="AC1244" i="2"/>
  <c r="AB1244" i="2"/>
  <c r="AC1243" i="2"/>
  <c r="AB1243" i="2"/>
  <c r="AC1242" i="2"/>
  <c r="AB1242" i="2"/>
  <c r="AC1241" i="2"/>
  <c r="AB1241" i="2"/>
  <c r="AC1240" i="2"/>
  <c r="AB1240" i="2"/>
  <c r="AC1239" i="2"/>
  <c r="AB1239" i="2"/>
  <c r="AC1238" i="2"/>
  <c r="AB1238" i="2"/>
  <c r="AC1237" i="2"/>
  <c r="AB1237" i="2"/>
  <c r="AC1236" i="2"/>
  <c r="AB1236" i="2"/>
  <c r="AC1235" i="2"/>
  <c r="AB1235" i="2"/>
  <c r="AC1234" i="2"/>
  <c r="AB1234" i="2"/>
  <c r="AC1233" i="2"/>
  <c r="AB1233" i="2"/>
  <c r="AC1232" i="2"/>
  <c r="AB1232" i="2"/>
  <c r="AC1231" i="2"/>
  <c r="AB1231" i="2"/>
  <c r="AC1230" i="2"/>
  <c r="AB1230" i="2"/>
  <c r="AC1229" i="2"/>
  <c r="AB1229" i="2"/>
  <c r="AC1228" i="2"/>
  <c r="AB1228" i="2"/>
  <c r="AC1227" i="2"/>
  <c r="AB1227" i="2"/>
  <c r="AC1226" i="2"/>
  <c r="AB1226" i="2"/>
  <c r="AC1225" i="2"/>
  <c r="AB1225" i="2"/>
  <c r="AC1224" i="2"/>
  <c r="AB1224" i="2"/>
  <c r="AC1223" i="2"/>
  <c r="AB1223" i="2"/>
  <c r="AC1222" i="2"/>
  <c r="AB1222" i="2"/>
  <c r="AC1221" i="2"/>
  <c r="AB1221" i="2"/>
  <c r="AC1220" i="2"/>
  <c r="AB1220" i="2"/>
  <c r="AC1219" i="2"/>
  <c r="AB1219" i="2"/>
  <c r="AC1218" i="2"/>
  <c r="AB1218" i="2"/>
  <c r="AC1217" i="2"/>
  <c r="AB1217" i="2"/>
  <c r="AC1216" i="2"/>
  <c r="AB1216" i="2"/>
  <c r="AC1215" i="2"/>
  <c r="AB1215" i="2"/>
  <c r="AC1214" i="2"/>
  <c r="AB1214" i="2"/>
  <c r="AC1213" i="2"/>
  <c r="AB1213" i="2"/>
  <c r="AC1212" i="2"/>
  <c r="AB1212" i="2"/>
  <c r="AC1211" i="2"/>
  <c r="AB1211" i="2"/>
  <c r="AC1210" i="2"/>
  <c r="AB1210" i="2"/>
  <c r="AC1209" i="2"/>
  <c r="AB1209" i="2"/>
  <c r="AC1208" i="2"/>
  <c r="AB1208" i="2"/>
  <c r="AC1207" i="2"/>
  <c r="AB1207" i="2"/>
  <c r="AC1206" i="2"/>
  <c r="AB1206" i="2"/>
  <c r="AC1205" i="2"/>
  <c r="AB1205" i="2"/>
  <c r="AC1204" i="2"/>
  <c r="AB1204" i="2"/>
  <c r="AC1203" i="2"/>
  <c r="AB1203" i="2"/>
  <c r="AC1202" i="2"/>
  <c r="AB1202" i="2"/>
  <c r="AC1201" i="2"/>
  <c r="AB1201" i="2"/>
  <c r="AC1200" i="2"/>
  <c r="AB1200" i="2"/>
  <c r="AC1199" i="2"/>
  <c r="AB1199" i="2"/>
  <c r="AC1198" i="2"/>
  <c r="AB1198" i="2"/>
  <c r="AC1197" i="2"/>
  <c r="AB1197" i="2"/>
  <c r="AC1196" i="2"/>
  <c r="AB1196" i="2"/>
  <c r="AC1195" i="2"/>
  <c r="AB1195" i="2"/>
  <c r="AC1194" i="2"/>
  <c r="AB1194" i="2"/>
  <c r="AC1193" i="2"/>
  <c r="AB1193" i="2"/>
  <c r="AC1192" i="2"/>
  <c r="AB1192" i="2"/>
  <c r="AC1191" i="2"/>
  <c r="AB1191" i="2"/>
  <c r="AC1190" i="2"/>
  <c r="AB1190" i="2"/>
  <c r="AC1189" i="2"/>
  <c r="AB1189" i="2"/>
  <c r="AC1188" i="2"/>
  <c r="AB1188" i="2"/>
  <c r="AC1187" i="2"/>
  <c r="AB1187" i="2"/>
  <c r="AC1186" i="2"/>
  <c r="AB1186" i="2"/>
  <c r="AC1185" i="2"/>
  <c r="AB1185" i="2"/>
  <c r="AC1184" i="2"/>
  <c r="AB1184" i="2"/>
  <c r="AC1183" i="2"/>
  <c r="AB1183" i="2"/>
  <c r="AC1182" i="2"/>
  <c r="AB1182" i="2"/>
  <c r="AC1181" i="2"/>
  <c r="AB1181" i="2"/>
  <c r="AC1180" i="2"/>
  <c r="AB1180" i="2"/>
  <c r="AC1179" i="2"/>
  <c r="AB1179" i="2"/>
  <c r="AC1178" i="2"/>
  <c r="AB1178" i="2"/>
  <c r="AC1177" i="2"/>
  <c r="AB1177" i="2"/>
  <c r="AC1176" i="2"/>
  <c r="AB1176" i="2"/>
  <c r="AC1175" i="2"/>
  <c r="AB1175" i="2"/>
  <c r="AC1174" i="2"/>
  <c r="AB1174" i="2"/>
  <c r="AC1173" i="2"/>
  <c r="AB1173" i="2"/>
  <c r="AC1172" i="2"/>
  <c r="AB1172" i="2"/>
  <c r="AC1171" i="2"/>
  <c r="AB1171" i="2"/>
  <c r="AC1170" i="2"/>
  <c r="AB1170" i="2"/>
  <c r="AC1169" i="2"/>
  <c r="AB1169" i="2"/>
  <c r="AC1168" i="2"/>
  <c r="AB1168" i="2"/>
  <c r="AC1167" i="2"/>
  <c r="AB1167" i="2"/>
  <c r="AC1166" i="2"/>
  <c r="AB1166" i="2"/>
  <c r="AC1165" i="2"/>
  <c r="AB1165" i="2"/>
  <c r="AC1164" i="2"/>
  <c r="AB1164" i="2"/>
  <c r="AC1163" i="2"/>
  <c r="AB1163" i="2"/>
  <c r="AC1162" i="2"/>
  <c r="AB1162" i="2"/>
  <c r="AC1161" i="2"/>
  <c r="AB1161" i="2"/>
  <c r="AC1160" i="2"/>
  <c r="AB1160" i="2"/>
  <c r="AC1159" i="2"/>
  <c r="AB1159" i="2"/>
  <c r="AC1158" i="2"/>
  <c r="AB1158" i="2"/>
  <c r="AC1157" i="2"/>
  <c r="AB1157" i="2"/>
  <c r="AC1156" i="2"/>
  <c r="AB1156" i="2"/>
  <c r="AC1155" i="2"/>
  <c r="AB1155" i="2"/>
  <c r="AC1154" i="2"/>
  <c r="AB1154" i="2"/>
  <c r="AC1153" i="2"/>
  <c r="AB1153" i="2"/>
  <c r="AC1152" i="2"/>
  <c r="AB1152" i="2"/>
  <c r="AC1151" i="2"/>
  <c r="AB1151" i="2"/>
  <c r="AC1150" i="2"/>
  <c r="AB1150" i="2"/>
  <c r="AC1149" i="2"/>
  <c r="AB1149" i="2"/>
  <c r="AC1148" i="2"/>
  <c r="AB1148" i="2"/>
  <c r="AC1147" i="2"/>
  <c r="AB1147" i="2"/>
  <c r="AC1146" i="2"/>
  <c r="AB1146" i="2"/>
  <c r="AC1145" i="2"/>
  <c r="AB1145" i="2"/>
  <c r="AC1144" i="2"/>
  <c r="AB1144" i="2"/>
  <c r="AC1143" i="2"/>
  <c r="AB1143" i="2"/>
  <c r="AC1142" i="2"/>
  <c r="AB1142" i="2"/>
  <c r="AC1141" i="2"/>
  <c r="AB1141" i="2"/>
  <c r="AC1140" i="2"/>
  <c r="AB1140" i="2"/>
  <c r="AC1139" i="2"/>
  <c r="AB1139" i="2"/>
  <c r="AC1138" i="2"/>
  <c r="AB1138" i="2"/>
  <c r="AC1137" i="2"/>
  <c r="AB1137" i="2"/>
  <c r="AC1136" i="2"/>
  <c r="AB1136" i="2"/>
  <c r="AC1135" i="2"/>
  <c r="AB1135" i="2"/>
  <c r="AC1134" i="2"/>
  <c r="AB1134" i="2"/>
  <c r="AC1133" i="2"/>
  <c r="AB1133" i="2"/>
  <c r="AC1132" i="2"/>
  <c r="AB1132" i="2"/>
  <c r="AC1131" i="2"/>
  <c r="AB1131" i="2"/>
  <c r="AC1130" i="2"/>
  <c r="AB1130" i="2"/>
  <c r="AC1129" i="2"/>
  <c r="AB1129" i="2"/>
  <c r="AC1128" i="2"/>
  <c r="AB1128" i="2"/>
  <c r="AC1127" i="2"/>
  <c r="AB1127" i="2"/>
  <c r="AC1126" i="2"/>
  <c r="AB1126" i="2"/>
  <c r="AC1125" i="2"/>
  <c r="AB1125" i="2"/>
  <c r="AC1124" i="2"/>
  <c r="AB1124" i="2"/>
  <c r="AC1123" i="2"/>
  <c r="AB1123" i="2"/>
  <c r="AC1122" i="2"/>
  <c r="AB1122" i="2"/>
  <c r="AC1121" i="2"/>
  <c r="AB1121" i="2"/>
  <c r="AC1120" i="2"/>
  <c r="AB1120" i="2"/>
  <c r="AC1119" i="2"/>
  <c r="AB1119" i="2"/>
  <c r="AC1118" i="2"/>
  <c r="AB1118" i="2"/>
  <c r="AC1117" i="2"/>
  <c r="AB1117" i="2"/>
  <c r="AC1116" i="2"/>
  <c r="AB1116" i="2"/>
  <c r="AC1115" i="2"/>
  <c r="AB1115" i="2"/>
  <c r="AC1114" i="2"/>
  <c r="AB1114" i="2"/>
  <c r="AC1113" i="2"/>
  <c r="AB1113" i="2"/>
  <c r="AC1112" i="2"/>
  <c r="AB1112" i="2"/>
  <c r="AC1111" i="2"/>
  <c r="AB1111" i="2"/>
  <c r="AC1110" i="2"/>
  <c r="AB1110" i="2"/>
  <c r="AC1109" i="2"/>
  <c r="AB1109" i="2"/>
  <c r="AC1108" i="2"/>
  <c r="AB1108" i="2"/>
  <c r="AC1107" i="2"/>
  <c r="AB1107" i="2"/>
  <c r="AC1106" i="2"/>
  <c r="AB1106" i="2"/>
  <c r="AC1105" i="2"/>
  <c r="AB1105" i="2"/>
  <c r="AC1104" i="2"/>
  <c r="AB1104" i="2"/>
  <c r="AC1103" i="2"/>
  <c r="AB1103" i="2"/>
  <c r="AC1102" i="2"/>
  <c r="AB1102" i="2"/>
  <c r="AC1101" i="2"/>
  <c r="AB1101" i="2"/>
  <c r="AC1100" i="2"/>
  <c r="AB1100" i="2"/>
  <c r="AC1099" i="2"/>
  <c r="AB1099" i="2"/>
  <c r="AC1098" i="2"/>
  <c r="AB1098" i="2"/>
  <c r="AC1097" i="2"/>
  <c r="AB1097" i="2"/>
  <c r="AC1096" i="2"/>
  <c r="AB1096" i="2"/>
  <c r="AC1095" i="2"/>
  <c r="AB1095" i="2"/>
  <c r="AC1094" i="2"/>
  <c r="AB1094" i="2"/>
  <c r="AC1093" i="2"/>
  <c r="AB1093" i="2"/>
  <c r="AC1092" i="2"/>
  <c r="AB1092" i="2"/>
  <c r="AC1091" i="2"/>
  <c r="AB1091" i="2"/>
  <c r="AC1090" i="2"/>
  <c r="AB1090" i="2"/>
  <c r="AC1089" i="2"/>
  <c r="AB1089" i="2"/>
  <c r="AC1088" i="2"/>
  <c r="AB1088" i="2"/>
  <c r="AC1087" i="2"/>
  <c r="AB1087" i="2"/>
  <c r="AC1086" i="2"/>
  <c r="AB1086" i="2"/>
  <c r="AC1085" i="2"/>
  <c r="AB1085" i="2"/>
  <c r="AC1084" i="2"/>
  <c r="AB1084" i="2"/>
  <c r="AC1083" i="2"/>
  <c r="AB1083" i="2"/>
  <c r="AC1082" i="2"/>
  <c r="AB1082" i="2"/>
  <c r="AC1081" i="2"/>
  <c r="AB1081" i="2"/>
  <c r="AC1080" i="2"/>
  <c r="AB1080" i="2"/>
  <c r="AC1079" i="2"/>
  <c r="AB1079" i="2"/>
  <c r="AC1078" i="2"/>
  <c r="AB1078" i="2"/>
  <c r="AC1077" i="2"/>
  <c r="AB1077" i="2"/>
  <c r="AC1076" i="2"/>
  <c r="AB1076" i="2"/>
  <c r="AC1075" i="2"/>
  <c r="AB1075" i="2"/>
  <c r="AC1074" i="2"/>
  <c r="AB1074" i="2"/>
  <c r="AC1073" i="2"/>
  <c r="AB1073" i="2"/>
  <c r="AC1072" i="2"/>
  <c r="AB1072" i="2"/>
  <c r="AC1071" i="2"/>
  <c r="AB1071" i="2"/>
  <c r="AC1070" i="2"/>
  <c r="AB1070" i="2"/>
  <c r="AC1069" i="2"/>
  <c r="AB1069" i="2"/>
  <c r="AC1068" i="2"/>
  <c r="AB1068" i="2"/>
  <c r="AC1067" i="2"/>
  <c r="AB1067" i="2"/>
  <c r="AC1066" i="2"/>
  <c r="AB1066" i="2"/>
  <c r="AC1065" i="2"/>
  <c r="AB1065" i="2"/>
  <c r="AC1064" i="2"/>
  <c r="AB1064" i="2"/>
  <c r="AC1063" i="2"/>
  <c r="AB1063" i="2"/>
  <c r="AC1062" i="2"/>
  <c r="AB1062" i="2"/>
  <c r="AC1061" i="2"/>
  <c r="AB1061" i="2"/>
  <c r="AC1060" i="2"/>
  <c r="AB1060" i="2"/>
  <c r="AC1059" i="2"/>
  <c r="AB1059" i="2"/>
  <c r="AC1058" i="2"/>
  <c r="AB1058" i="2"/>
  <c r="AC1057" i="2"/>
  <c r="AB1057" i="2"/>
  <c r="AC1056" i="2"/>
  <c r="AB1056" i="2"/>
  <c r="AC1055" i="2"/>
  <c r="AB1055" i="2"/>
  <c r="AC1054" i="2"/>
  <c r="AB1054" i="2"/>
  <c r="AC1053" i="2"/>
  <c r="AB1053" i="2"/>
  <c r="AC1052" i="2"/>
  <c r="AB1052" i="2"/>
  <c r="AC1051" i="2"/>
  <c r="AB1051" i="2"/>
  <c r="AC1050" i="2"/>
  <c r="AB1050" i="2"/>
  <c r="AC1049" i="2"/>
  <c r="AB1049" i="2"/>
  <c r="AC1048" i="2"/>
  <c r="AB1048" i="2"/>
  <c r="AC1047" i="2"/>
  <c r="AB1047" i="2"/>
  <c r="AC1046" i="2"/>
  <c r="AB1046" i="2"/>
  <c r="AC1045" i="2"/>
  <c r="AB1045" i="2"/>
  <c r="AC1044" i="2"/>
  <c r="AB1044" i="2"/>
  <c r="AC1043" i="2"/>
  <c r="AB1043" i="2"/>
  <c r="AC1042" i="2"/>
  <c r="AB1042" i="2"/>
  <c r="AC1041" i="2"/>
  <c r="AB1041" i="2"/>
  <c r="AC1040" i="2"/>
  <c r="AB1040" i="2"/>
  <c r="AC1039" i="2"/>
  <c r="AB1039" i="2"/>
  <c r="AC1038" i="2"/>
  <c r="AB1038" i="2"/>
  <c r="AC1037" i="2"/>
  <c r="AB1037" i="2"/>
  <c r="AC1036" i="2"/>
  <c r="AB1036" i="2"/>
  <c r="AC1035" i="2"/>
  <c r="AB1035" i="2"/>
  <c r="AC1034" i="2"/>
  <c r="AB1034" i="2"/>
  <c r="AC1033" i="2"/>
  <c r="AB1033" i="2"/>
  <c r="AC1032" i="2"/>
  <c r="AB1032" i="2"/>
  <c r="AC1031" i="2"/>
  <c r="AB1031" i="2"/>
  <c r="AC1030" i="2"/>
  <c r="AB1030" i="2"/>
  <c r="AC1029" i="2"/>
  <c r="AB1029" i="2"/>
  <c r="AC1028" i="2"/>
  <c r="AB1028" i="2"/>
  <c r="AC1027" i="2"/>
  <c r="AB1027" i="2"/>
  <c r="AC1026" i="2"/>
  <c r="AB1026" i="2"/>
  <c r="AC1025" i="2"/>
  <c r="AB1025" i="2"/>
  <c r="AC1024" i="2"/>
  <c r="AB1024" i="2"/>
  <c r="AC1023" i="2"/>
  <c r="AB1023" i="2"/>
  <c r="AC1022" i="2"/>
  <c r="AB1022" i="2"/>
  <c r="AC1021" i="2"/>
  <c r="AB1021" i="2"/>
  <c r="AC1020" i="2"/>
  <c r="AB1020" i="2"/>
  <c r="AC1019" i="2"/>
  <c r="AB1019" i="2"/>
  <c r="AC1018" i="2"/>
  <c r="AB1018" i="2"/>
  <c r="AC1017" i="2"/>
  <c r="AB1017" i="2"/>
  <c r="AC1016" i="2"/>
  <c r="AB1016" i="2"/>
  <c r="AC1015" i="2"/>
  <c r="AB1015" i="2"/>
  <c r="AC1014" i="2"/>
  <c r="AB1014" i="2"/>
  <c r="AC1013" i="2"/>
  <c r="AB1013" i="2"/>
  <c r="AC1012" i="2"/>
  <c r="AB1012" i="2"/>
  <c r="AC1011" i="2"/>
  <c r="AB1011" i="2"/>
  <c r="AC1010" i="2"/>
  <c r="AB1010" i="2"/>
  <c r="AC1009" i="2"/>
  <c r="AB1009" i="2"/>
  <c r="AC1008" i="2"/>
  <c r="AB1008" i="2"/>
  <c r="AC1007" i="2"/>
  <c r="AB1007" i="2"/>
  <c r="AC1006" i="2"/>
  <c r="AB1006" i="2"/>
  <c r="AC1005" i="2"/>
  <c r="AB1005" i="2"/>
  <c r="AC1004" i="2"/>
  <c r="AB1004" i="2"/>
  <c r="AC1003" i="2"/>
  <c r="AB1003" i="2"/>
  <c r="AC1002" i="2"/>
  <c r="AB1002" i="2"/>
  <c r="AC1001" i="2"/>
  <c r="AB1001" i="2"/>
  <c r="AC1000" i="2"/>
  <c r="AB1000" i="2"/>
  <c r="AC999" i="2"/>
  <c r="AB999" i="2"/>
  <c r="AC998" i="2"/>
  <c r="AB998" i="2"/>
  <c r="AC997" i="2"/>
  <c r="AB997" i="2"/>
  <c r="AC996" i="2"/>
  <c r="AB996" i="2"/>
  <c r="AC995" i="2"/>
  <c r="AB995" i="2"/>
  <c r="AC994" i="2"/>
  <c r="AB994" i="2"/>
  <c r="AC993" i="2"/>
  <c r="AB993" i="2"/>
  <c r="AC992" i="2"/>
  <c r="AB992" i="2"/>
  <c r="AC991" i="2"/>
  <c r="AB991" i="2"/>
  <c r="AC990" i="2"/>
  <c r="AB990" i="2"/>
  <c r="AC989" i="2"/>
  <c r="AB989" i="2"/>
  <c r="AC988" i="2"/>
  <c r="AB988" i="2"/>
  <c r="AC987" i="2"/>
  <c r="AB987" i="2"/>
  <c r="AC986" i="2"/>
  <c r="AB986" i="2"/>
  <c r="AC985" i="2"/>
  <c r="AB985" i="2"/>
  <c r="AC984" i="2"/>
  <c r="AB984" i="2"/>
  <c r="AC983" i="2"/>
  <c r="AB983" i="2"/>
  <c r="AC982" i="2"/>
  <c r="AB982" i="2"/>
  <c r="AC981" i="2"/>
  <c r="AB981" i="2"/>
  <c r="AC980" i="2"/>
  <c r="AB980" i="2"/>
  <c r="AC979" i="2"/>
  <c r="AB979" i="2"/>
  <c r="AC978" i="2"/>
  <c r="AB978" i="2"/>
  <c r="AC977" i="2"/>
  <c r="AB977" i="2"/>
  <c r="AC976" i="2"/>
  <c r="AB976" i="2"/>
  <c r="AC975" i="2"/>
  <c r="AB975" i="2"/>
  <c r="AC974" i="2"/>
  <c r="AB974" i="2"/>
  <c r="AC973" i="2"/>
  <c r="AB973" i="2"/>
  <c r="AC972" i="2"/>
  <c r="AB972" i="2"/>
  <c r="AC971" i="2"/>
  <c r="AB971" i="2"/>
  <c r="AC970" i="2"/>
  <c r="AB970" i="2"/>
  <c r="AC969" i="2"/>
  <c r="AB969" i="2"/>
  <c r="AC968" i="2"/>
  <c r="AB968" i="2"/>
  <c r="AC967" i="2"/>
  <c r="AB967" i="2"/>
  <c r="AC966" i="2"/>
  <c r="AB966" i="2"/>
  <c r="AC965" i="2"/>
  <c r="AB965" i="2"/>
  <c r="AC964" i="2"/>
  <c r="AB964" i="2"/>
  <c r="AC963" i="2"/>
  <c r="AB963" i="2"/>
  <c r="AC962" i="2"/>
  <c r="AB962" i="2"/>
  <c r="AC961" i="2"/>
  <c r="AB961" i="2"/>
  <c r="AC960" i="2"/>
  <c r="AB960" i="2"/>
  <c r="AC959" i="2"/>
  <c r="AB959" i="2"/>
  <c r="AC958" i="2"/>
  <c r="AB958" i="2"/>
  <c r="AC957" i="2"/>
  <c r="AB957" i="2"/>
  <c r="AC956" i="2"/>
  <c r="AB956" i="2"/>
  <c r="AC955" i="2"/>
  <c r="AB955" i="2"/>
  <c r="AC954" i="2"/>
  <c r="AB954" i="2"/>
  <c r="AC953" i="2"/>
  <c r="AB953" i="2"/>
  <c r="AC952" i="2"/>
  <c r="AB952" i="2"/>
  <c r="AC951" i="2"/>
  <c r="AB951" i="2"/>
  <c r="AC950" i="2"/>
  <c r="AB950" i="2"/>
  <c r="AC949" i="2"/>
  <c r="AB949" i="2"/>
  <c r="AC948" i="2"/>
  <c r="AB948" i="2"/>
  <c r="AC947" i="2"/>
  <c r="AB947" i="2"/>
  <c r="AC946" i="2"/>
  <c r="AB946" i="2"/>
  <c r="AC945" i="2"/>
  <c r="AB945" i="2"/>
  <c r="AC944" i="2"/>
  <c r="AB944" i="2"/>
  <c r="AC943" i="2"/>
  <c r="AB943" i="2"/>
  <c r="AC942" i="2"/>
  <c r="AB942" i="2"/>
  <c r="AC941" i="2"/>
  <c r="AB941" i="2"/>
  <c r="AC940" i="2"/>
  <c r="AB940" i="2"/>
  <c r="AC939" i="2"/>
  <c r="AB939" i="2"/>
  <c r="AC938" i="2"/>
  <c r="AB938" i="2"/>
  <c r="AC937" i="2"/>
  <c r="AB937" i="2"/>
  <c r="AC936" i="2"/>
  <c r="AB936" i="2"/>
  <c r="AC935" i="2"/>
  <c r="AB935" i="2"/>
  <c r="AC934" i="2"/>
  <c r="AB934" i="2"/>
  <c r="AC933" i="2"/>
  <c r="AB933" i="2"/>
  <c r="AC932" i="2"/>
  <c r="AB932" i="2"/>
  <c r="AC931" i="2"/>
  <c r="AB931" i="2"/>
  <c r="AC930" i="2"/>
  <c r="AB930" i="2"/>
  <c r="AC929" i="2"/>
  <c r="AB929" i="2"/>
  <c r="AC928" i="2"/>
  <c r="AB928" i="2"/>
  <c r="AC927" i="2"/>
  <c r="AB927" i="2"/>
  <c r="AC926" i="2"/>
  <c r="AB926" i="2"/>
  <c r="AC925" i="2"/>
  <c r="AB925" i="2"/>
  <c r="AC924" i="2"/>
  <c r="AB924" i="2"/>
  <c r="AC923" i="2"/>
  <c r="AB923" i="2"/>
  <c r="AC922" i="2"/>
  <c r="AB922" i="2"/>
  <c r="AC921" i="2"/>
  <c r="AB921" i="2"/>
  <c r="AC920" i="2"/>
  <c r="AB920" i="2"/>
  <c r="AC919" i="2"/>
  <c r="AB919" i="2"/>
  <c r="AC918" i="2"/>
  <c r="AB918" i="2"/>
  <c r="AC917" i="2"/>
  <c r="AB917" i="2"/>
  <c r="AC916" i="2"/>
  <c r="AB916" i="2"/>
  <c r="AC915" i="2"/>
  <c r="AB915" i="2"/>
  <c r="AC914" i="2"/>
  <c r="AB914" i="2"/>
  <c r="AC913" i="2"/>
  <c r="AB913" i="2"/>
  <c r="AC912" i="2"/>
  <c r="AB912" i="2"/>
  <c r="AC911" i="2"/>
  <c r="AB911" i="2"/>
  <c r="AC910" i="2"/>
  <c r="AB910" i="2"/>
  <c r="AC909" i="2"/>
  <c r="AB909" i="2"/>
  <c r="AC908" i="2"/>
  <c r="AB908" i="2"/>
  <c r="AC907" i="2"/>
  <c r="AB907" i="2"/>
  <c r="AC906" i="2"/>
  <c r="AB906" i="2"/>
  <c r="AC905" i="2"/>
  <c r="AB905" i="2"/>
  <c r="AC904" i="2"/>
  <c r="AB904" i="2"/>
  <c r="AC903" i="2"/>
  <c r="AB903" i="2"/>
  <c r="AC902" i="2"/>
  <c r="AB902" i="2"/>
  <c r="AC901" i="2"/>
  <c r="AB901" i="2"/>
  <c r="AC900" i="2"/>
  <c r="AB900" i="2"/>
  <c r="AC899" i="2"/>
  <c r="AB899" i="2"/>
  <c r="AC898" i="2"/>
  <c r="AB898" i="2"/>
  <c r="AC897" i="2"/>
  <c r="AB897" i="2"/>
  <c r="AC896" i="2"/>
  <c r="AB896" i="2"/>
  <c r="AC895" i="2"/>
  <c r="AB895" i="2"/>
  <c r="AC894" i="2"/>
  <c r="AB894" i="2"/>
  <c r="AC893" i="2"/>
  <c r="AB893" i="2"/>
  <c r="AC892" i="2"/>
  <c r="AB892" i="2"/>
  <c r="AC891" i="2"/>
  <c r="AB891" i="2"/>
  <c r="AC890" i="2"/>
  <c r="AB890" i="2"/>
  <c r="AC889" i="2"/>
  <c r="AB889" i="2"/>
  <c r="AC888" i="2"/>
  <c r="AB888" i="2"/>
  <c r="AC887" i="2"/>
  <c r="AB887" i="2"/>
  <c r="AC886" i="2"/>
  <c r="AB886" i="2"/>
  <c r="AC885" i="2"/>
  <c r="AB885" i="2"/>
  <c r="AC884" i="2"/>
  <c r="AB884" i="2"/>
  <c r="AC883" i="2"/>
  <c r="AB883" i="2"/>
  <c r="AC882" i="2"/>
  <c r="AB882" i="2"/>
  <c r="AC881" i="2"/>
  <c r="AB881" i="2"/>
  <c r="AC880" i="2"/>
  <c r="AB880" i="2"/>
  <c r="AC879" i="2"/>
  <c r="AB879" i="2"/>
  <c r="AC878" i="2"/>
  <c r="AB878" i="2"/>
  <c r="AC877" i="2"/>
  <c r="AB877" i="2"/>
  <c r="AC876" i="2"/>
  <c r="AB876" i="2"/>
  <c r="AC875" i="2"/>
  <c r="AB875" i="2"/>
  <c r="AC874" i="2"/>
  <c r="AB874" i="2"/>
  <c r="AC873" i="2"/>
  <c r="AB873" i="2"/>
  <c r="AC872" i="2"/>
  <c r="AB872" i="2"/>
  <c r="AC871" i="2"/>
  <c r="AB871" i="2"/>
  <c r="AC870" i="2"/>
  <c r="AB870" i="2"/>
  <c r="AC869" i="2"/>
  <c r="AB869" i="2"/>
  <c r="AC868" i="2"/>
  <c r="AB868" i="2"/>
  <c r="AC867" i="2"/>
  <c r="AB867" i="2"/>
  <c r="AC866" i="2"/>
  <c r="AB866" i="2"/>
  <c r="AC865" i="2"/>
  <c r="AB865" i="2"/>
  <c r="AC864" i="2"/>
  <c r="AB864" i="2"/>
  <c r="AC863" i="2"/>
  <c r="AB863" i="2"/>
  <c r="AC862" i="2"/>
  <c r="AB862" i="2"/>
  <c r="AC861" i="2"/>
  <c r="AB861" i="2"/>
  <c r="AC860" i="2"/>
  <c r="AB860" i="2"/>
  <c r="AC859" i="2"/>
  <c r="AB859" i="2"/>
  <c r="AC858" i="2"/>
  <c r="AB858" i="2"/>
  <c r="AC857" i="2"/>
  <c r="AB857" i="2"/>
  <c r="AC856" i="2"/>
  <c r="AB856" i="2"/>
  <c r="AC855" i="2"/>
  <c r="AB855" i="2"/>
  <c r="AC854" i="2"/>
  <c r="AB854" i="2"/>
  <c r="AC853" i="2"/>
  <c r="AB853" i="2"/>
  <c r="AC852" i="2"/>
  <c r="AB852" i="2"/>
  <c r="AC851" i="2"/>
  <c r="AB851" i="2"/>
  <c r="AC850" i="2"/>
  <c r="AB850" i="2"/>
  <c r="AC849" i="2"/>
  <c r="AB849" i="2"/>
  <c r="AC848" i="2"/>
  <c r="AB848" i="2"/>
  <c r="AC847" i="2"/>
  <c r="AB847" i="2"/>
  <c r="AC846" i="2"/>
  <c r="AB846" i="2"/>
  <c r="AC845" i="2"/>
  <c r="AB845" i="2"/>
  <c r="AC844" i="2"/>
  <c r="AB844" i="2"/>
  <c r="AC843" i="2"/>
  <c r="AB843" i="2"/>
  <c r="AC842" i="2"/>
  <c r="AB842" i="2"/>
  <c r="AC841" i="2"/>
  <c r="AB841" i="2"/>
  <c r="AC840" i="2"/>
  <c r="AB840" i="2"/>
  <c r="AC839" i="2"/>
  <c r="AB839" i="2"/>
  <c r="AC838" i="2"/>
  <c r="AB838" i="2"/>
  <c r="AC837" i="2"/>
  <c r="AB837" i="2"/>
  <c r="AC836" i="2"/>
  <c r="AB836" i="2"/>
  <c r="AC835" i="2"/>
  <c r="AB835" i="2"/>
  <c r="AC834" i="2"/>
  <c r="AB834" i="2"/>
  <c r="AC833" i="2"/>
  <c r="AB833" i="2"/>
  <c r="AC832" i="2"/>
  <c r="AB832" i="2"/>
  <c r="AC831" i="2"/>
  <c r="AB831" i="2"/>
  <c r="AC830" i="2"/>
  <c r="AB830" i="2"/>
  <c r="AC829" i="2"/>
  <c r="AB829" i="2"/>
  <c r="AC828" i="2"/>
  <c r="AB828" i="2"/>
  <c r="AC827" i="2"/>
  <c r="AB827" i="2"/>
  <c r="AC826" i="2"/>
  <c r="AB826" i="2"/>
  <c r="AC825" i="2"/>
  <c r="AB825" i="2"/>
  <c r="AC824" i="2"/>
  <c r="AB824" i="2"/>
  <c r="AC823" i="2"/>
  <c r="AB823" i="2"/>
  <c r="AC822" i="2"/>
  <c r="AB822" i="2"/>
  <c r="AC821" i="2"/>
  <c r="AB821" i="2"/>
  <c r="AC820" i="2"/>
  <c r="AB820" i="2"/>
  <c r="AC819" i="2"/>
  <c r="AB819" i="2"/>
  <c r="AC818" i="2"/>
  <c r="AB818" i="2"/>
  <c r="AC817" i="2"/>
  <c r="AB817" i="2"/>
  <c r="AC816" i="2"/>
  <c r="AB816" i="2"/>
  <c r="AC815" i="2"/>
  <c r="AB815" i="2"/>
  <c r="AC814" i="2"/>
  <c r="AB814" i="2"/>
  <c r="AC813" i="2"/>
  <c r="AB813" i="2"/>
  <c r="AC812" i="2"/>
  <c r="AB812" i="2"/>
  <c r="AC811" i="2"/>
  <c r="AB811" i="2"/>
  <c r="AC810" i="2"/>
  <c r="AB810" i="2"/>
  <c r="AC809" i="2"/>
  <c r="AB809" i="2"/>
  <c r="AC808" i="2"/>
  <c r="AB808" i="2"/>
  <c r="AC807" i="2"/>
  <c r="AB807" i="2"/>
  <c r="AC806" i="2"/>
  <c r="AB806" i="2"/>
  <c r="AC805" i="2"/>
  <c r="AB805" i="2"/>
  <c r="AC804" i="2"/>
  <c r="AB804" i="2"/>
  <c r="AC803" i="2"/>
  <c r="AB803" i="2"/>
  <c r="AC802" i="2"/>
  <c r="AB802" i="2"/>
  <c r="AC801" i="2"/>
  <c r="AB801" i="2"/>
  <c r="AC800" i="2"/>
  <c r="AB800" i="2"/>
  <c r="AC799" i="2"/>
  <c r="AB799" i="2"/>
  <c r="AC798" i="2"/>
  <c r="AB798" i="2"/>
  <c r="AC797" i="2"/>
  <c r="AB797" i="2"/>
  <c r="AC796" i="2"/>
  <c r="AB796" i="2"/>
  <c r="AC795" i="2"/>
  <c r="AB795" i="2"/>
  <c r="AC794" i="2"/>
  <c r="AB794" i="2"/>
  <c r="AC793" i="2"/>
  <c r="AB793" i="2"/>
  <c r="AC792" i="2"/>
  <c r="AB792" i="2"/>
  <c r="AC791" i="2"/>
  <c r="AB791" i="2"/>
  <c r="AC790" i="2"/>
  <c r="AB790" i="2"/>
  <c r="AC789" i="2"/>
  <c r="AB789" i="2"/>
  <c r="AC788" i="2"/>
  <c r="AB788" i="2"/>
  <c r="AC787" i="2"/>
  <c r="AB787" i="2"/>
  <c r="AC786" i="2"/>
  <c r="AB786" i="2"/>
  <c r="AC785" i="2"/>
  <c r="AB785" i="2"/>
  <c r="AC784" i="2"/>
  <c r="AB784" i="2"/>
  <c r="AC783" i="2"/>
  <c r="AB783" i="2"/>
  <c r="AC782" i="2"/>
  <c r="AB782" i="2"/>
  <c r="AC781" i="2"/>
  <c r="AB781" i="2"/>
  <c r="AC780" i="2"/>
  <c r="AB780" i="2"/>
  <c r="AC779" i="2"/>
  <c r="AB779" i="2"/>
  <c r="AC778" i="2"/>
  <c r="AB778" i="2"/>
  <c r="AC777" i="2"/>
  <c r="AB777" i="2"/>
  <c r="AC776" i="2"/>
  <c r="AB776" i="2"/>
  <c r="AC775" i="2"/>
  <c r="AB775" i="2"/>
  <c r="AC774" i="2"/>
  <c r="AB774" i="2"/>
  <c r="AC773" i="2"/>
  <c r="AB773" i="2"/>
  <c r="AC772" i="2"/>
  <c r="AB772" i="2"/>
  <c r="AC771" i="2"/>
  <c r="AB771" i="2"/>
  <c r="AC770" i="2"/>
  <c r="AB770" i="2"/>
  <c r="AC769" i="2"/>
  <c r="AB769" i="2"/>
  <c r="AC768" i="2"/>
  <c r="AB768" i="2"/>
  <c r="AC767" i="2"/>
  <c r="AB767" i="2"/>
  <c r="AC766" i="2"/>
  <c r="AB766" i="2"/>
  <c r="AC765" i="2"/>
  <c r="AB765" i="2"/>
  <c r="AC764" i="2"/>
  <c r="AB764" i="2"/>
  <c r="AC763" i="2"/>
  <c r="AB763" i="2"/>
  <c r="AC762" i="2"/>
  <c r="AB762" i="2"/>
  <c r="AC761" i="2"/>
  <c r="AB761" i="2"/>
  <c r="AC760" i="2"/>
  <c r="AB760" i="2"/>
  <c r="AC759" i="2"/>
  <c r="AB759" i="2"/>
  <c r="AC758" i="2"/>
  <c r="AB758" i="2"/>
  <c r="AC757" i="2"/>
  <c r="AB757" i="2"/>
  <c r="AC756" i="2"/>
  <c r="AB756" i="2"/>
  <c r="AC755" i="2"/>
  <c r="AB755" i="2"/>
  <c r="AC754" i="2"/>
  <c r="AB754" i="2"/>
  <c r="AC753" i="2"/>
  <c r="AB753" i="2"/>
  <c r="AC752" i="2"/>
  <c r="AB752" i="2"/>
  <c r="AC751" i="2"/>
  <c r="AB751" i="2"/>
  <c r="AC750" i="2"/>
  <c r="AB750" i="2"/>
  <c r="AC749" i="2"/>
  <c r="AB749" i="2"/>
  <c r="AC748" i="2"/>
  <c r="AB748" i="2"/>
  <c r="AC747" i="2"/>
  <c r="AB747" i="2"/>
  <c r="AC746" i="2"/>
  <c r="AB746" i="2"/>
  <c r="AC745" i="2"/>
  <c r="AB745" i="2"/>
  <c r="AC744" i="2"/>
  <c r="AB744" i="2"/>
  <c r="AC743" i="2"/>
  <c r="AB743" i="2"/>
  <c r="AC742" i="2"/>
  <c r="AB742" i="2"/>
  <c r="AC741" i="2"/>
  <c r="AB741" i="2"/>
  <c r="AC740" i="2"/>
  <c r="AB740" i="2"/>
  <c r="AC739" i="2"/>
  <c r="AB739" i="2"/>
  <c r="AC738" i="2"/>
  <c r="AB738" i="2"/>
  <c r="AC737" i="2"/>
  <c r="AB737" i="2"/>
  <c r="AC736" i="2"/>
  <c r="AB736" i="2"/>
  <c r="AC735" i="2"/>
  <c r="AB735" i="2"/>
  <c r="AC734" i="2"/>
  <c r="AB734" i="2"/>
  <c r="AC733" i="2"/>
  <c r="AB733" i="2"/>
  <c r="AC732" i="2"/>
  <c r="AB732" i="2"/>
  <c r="AC731" i="2"/>
  <c r="AB731" i="2"/>
  <c r="AC730" i="2"/>
  <c r="AB730" i="2"/>
  <c r="AC729" i="2"/>
  <c r="AB729" i="2"/>
  <c r="AC728" i="2"/>
  <c r="AB728" i="2"/>
  <c r="AC727" i="2"/>
  <c r="AB727" i="2"/>
  <c r="AC726" i="2"/>
  <c r="AB726" i="2"/>
  <c r="AC725" i="2"/>
  <c r="AB725" i="2"/>
  <c r="AC724" i="2"/>
  <c r="AB724" i="2"/>
  <c r="AC723" i="2"/>
  <c r="AB723" i="2"/>
  <c r="AC722" i="2"/>
  <c r="AB722" i="2"/>
  <c r="AC721" i="2"/>
  <c r="AB721" i="2"/>
  <c r="AC720" i="2"/>
  <c r="AB720" i="2"/>
  <c r="AC719" i="2"/>
  <c r="AB719" i="2"/>
  <c r="AC718" i="2"/>
  <c r="AB718" i="2"/>
  <c r="AC717" i="2"/>
  <c r="AB717" i="2"/>
  <c r="AC716" i="2"/>
  <c r="AB716" i="2"/>
  <c r="AC715" i="2"/>
  <c r="AB715" i="2"/>
  <c r="AC714" i="2"/>
  <c r="AB714" i="2"/>
  <c r="AC713" i="2"/>
  <c r="AB713" i="2"/>
  <c r="AC712" i="2"/>
  <c r="AB712" i="2"/>
  <c r="AC711" i="2"/>
  <c r="AB711" i="2"/>
  <c r="AC710" i="2"/>
  <c r="AB710" i="2"/>
  <c r="AC709" i="2"/>
  <c r="AB709" i="2"/>
  <c r="AC708" i="2"/>
  <c r="AB708" i="2"/>
  <c r="AC707" i="2"/>
  <c r="AB707" i="2"/>
  <c r="AC706" i="2"/>
  <c r="AB706" i="2"/>
  <c r="AC705" i="2"/>
  <c r="AB705" i="2"/>
  <c r="AC704" i="2"/>
  <c r="AB704" i="2"/>
  <c r="AC703" i="2"/>
  <c r="AB703" i="2"/>
  <c r="AC702" i="2"/>
  <c r="AB702" i="2"/>
  <c r="AC701" i="2"/>
  <c r="AB701" i="2"/>
  <c r="AC700" i="2"/>
  <c r="AB700" i="2"/>
  <c r="AC699" i="2"/>
  <c r="AB699" i="2"/>
  <c r="AC698" i="2"/>
  <c r="AB698" i="2"/>
  <c r="AC697" i="2"/>
  <c r="AB697" i="2"/>
  <c r="AC696" i="2"/>
  <c r="AB696" i="2"/>
  <c r="AC695" i="2"/>
  <c r="AB695" i="2"/>
  <c r="AC694" i="2"/>
  <c r="AB694" i="2"/>
  <c r="AC693" i="2"/>
  <c r="AB693" i="2"/>
  <c r="AC692" i="2"/>
  <c r="AB692" i="2"/>
  <c r="AC691" i="2"/>
  <c r="AB691" i="2"/>
  <c r="AC690" i="2"/>
  <c r="AB690" i="2"/>
  <c r="AC689" i="2"/>
  <c r="AB689" i="2"/>
  <c r="AC688" i="2"/>
  <c r="AB688" i="2"/>
  <c r="AC687" i="2"/>
  <c r="AB687" i="2"/>
  <c r="AC686" i="2"/>
  <c r="AB686" i="2"/>
  <c r="AC685" i="2"/>
  <c r="AB685" i="2"/>
  <c r="AC684" i="2"/>
  <c r="AB684" i="2"/>
  <c r="AC683" i="2"/>
  <c r="AB683" i="2"/>
  <c r="AC682" i="2"/>
  <c r="AB682" i="2"/>
  <c r="AC681" i="2"/>
  <c r="AB681" i="2"/>
  <c r="AC680" i="2"/>
  <c r="AB680" i="2"/>
  <c r="AC679" i="2"/>
  <c r="AB679" i="2"/>
  <c r="AC678" i="2"/>
  <c r="AB678" i="2"/>
  <c r="AC677" i="2"/>
  <c r="AB677" i="2"/>
  <c r="AC676" i="2"/>
  <c r="AB676" i="2"/>
  <c r="AC675" i="2"/>
  <c r="AB675" i="2"/>
  <c r="AC674" i="2"/>
  <c r="AB674" i="2"/>
  <c r="AC673" i="2"/>
  <c r="AB673" i="2"/>
  <c r="AC672" i="2"/>
  <c r="AB672" i="2"/>
  <c r="AC671" i="2"/>
  <c r="AB671" i="2"/>
  <c r="AC670" i="2"/>
  <c r="AB670" i="2"/>
  <c r="AC669" i="2"/>
  <c r="AB669" i="2"/>
  <c r="AC668" i="2"/>
  <c r="AB668" i="2"/>
  <c r="AC667" i="2"/>
  <c r="AB667" i="2"/>
  <c r="AC666" i="2"/>
  <c r="AB666" i="2"/>
  <c r="AC665" i="2"/>
  <c r="AB665" i="2"/>
  <c r="AC664" i="2"/>
  <c r="AB664" i="2"/>
  <c r="AC663" i="2"/>
  <c r="AB663" i="2"/>
  <c r="AC662" i="2"/>
  <c r="AB662" i="2"/>
  <c r="AC661" i="2"/>
  <c r="AB661" i="2"/>
  <c r="AC660" i="2"/>
  <c r="AB660" i="2"/>
  <c r="AC659" i="2"/>
  <c r="AB659" i="2"/>
  <c r="AC658" i="2"/>
  <c r="AB658" i="2"/>
  <c r="AC657" i="2"/>
  <c r="AB657" i="2"/>
  <c r="AC656" i="2"/>
  <c r="AB656" i="2"/>
  <c r="AC655" i="2"/>
  <c r="AB655" i="2"/>
  <c r="AC654" i="2"/>
  <c r="AB654" i="2"/>
  <c r="AC653" i="2"/>
  <c r="AB653" i="2"/>
  <c r="AC652" i="2"/>
  <c r="AB652" i="2"/>
  <c r="AC651" i="2"/>
  <c r="AB651" i="2"/>
  <c r="AC650" i="2"/>
  <c r="AB650" i="2"/>
  <c r="AC649" i="2"/>
  <c r="AB649" i="2"/>
  <c r="AC648" i="2"/>
  <c r="AB648" i="2"/>
  <c r="AC647" i="2"/>
  <c r="AB647" i="2"/>
  <c r="AC646" i="2"/>
  <c r="AB646" i="2"/>
  <c r="AC645" i="2"/>
  <c r="AB645" i="2"/>
  <c r="AC644" i="2"/>
  <c r="AB644" i="2"/>
  <c r="AC643" i="2"/>
  <c r="AB643" i="2"/>
  <c r="AC642" i="2"/>
  <c r="AB642" i="2"/>
  <c r="AC641" i="2"/>
  <c r="AB641" i="2"/>
  <c r="AC640" i="2"/>
  <c r="AB640" i="2"/>
  <c r="AC639" i="2"/>
  <c r="AB639" i="2"/>
  <c r="AC638" i="2"/>
  <c r="AB638" i="2"/>
  <c r="AC637" i="2"/>
  <c r="AB637" i="2"/>
  <c r="AC636" i="2"/>
  <c r="AB636" i="2"/>
  <c r="AC635" i="2"/>
  <c r="AB635" i="2"/>
  <c r="AC634" i="2"/>
  <c r="AB634" i="2"/>
  <c r="AC633" i="2"/>
  <c r="AB633" i="2"/>
  <c r="AC632" i="2"/>
  <c r="AB632" i="2"/>
  <c r="AC631" i="2"/>
  <c r="AB631" i="2"/>
  <c r="AC630" i="2"/>
  <c r="AB630" i="2"/>
  <c r="AC629" i="2"/>
  <c r="AB629" i="2"/>
  <c r="AC628" i="2"/>
  <c r="AB628" i="2"/>
  <c r="AC627" i="2"/>
  <c r="AB627" i="2"/>
  <c r="AC626" i="2"/>
  <c r="AB626" i="2"/>
  <c r="AC625" i="2"/>
  <c r="AB625" i="2"/>
  <c r="AC624" i="2"/>
  <c r="AB624" i="2"/>
  <c r="AC623" i="2"/>
  <c r="AB623" i="2"/>
  <c r="AC622" i="2"/>
  <c r="AB622" i="2"/>
  <c r="AC621" i="2"/>
  <c r="AB621" i="2"/>
  <c r="AC620" i="2"/>
  <c r="AB620" i="2"/>
  <c r="AC619" i="2"/>
  <c r="AB619" i="2"/>
  <c r="AC618" i="2"/>
  <c r="AB618" i="2"/>
  <c r="AC617" i="2"/>
  <c r="AB617" i="2"/>
  <c r="AC616" i="2"/>
  <c r="AB616" i="2"/>
  <c r="AC615" i="2"/>
  <c r="AB615" i="2"/>
  <c r="AC614" i="2"/>
  <c r="AB614" i="2"/>
  <c r="AC613" i="2"/>
  <c r="AB613" i="2"/>
  <c r="AC612" i="2"/>
  <c r="AB612" i="2"/>
  <c r="AC611" i="2"/>
  <c r="AB611" i="2"/>
  <c r="AC610" i="2"/>
  <c r="AB610" i="2"/>
  <c r="AC609" i="2"/>
  <c r="AB609" i="2"/>
  <c r="AC608" i="2"/>
  <c r="AB608" i="2"/>
  <c r="AC607" i="2"/>
  <c r="AB607" i="2"/>
  <c r="AC606" i="2"/>
  <c r="AB606" i="2"/>
  <c r="AC605" i="2"/>
  <c r="AB605" i="2"/>
  <c r="AC604" i="2"/>
  <c r="AB604" i="2"/>
  <c r="AC603" i="2"/>
  <c r="AB603" i="2"/>
  <c r="AC602" i="2"/>
  <c r="AB602" i="2"/>
  <c r="AC601" i="2"/>
  <c r="AB601" i="2"/>
  <c r="AC600" i="2"/>
  <c r="AB600" i="2"/>
  <c r="AC599" i="2"/>
  <c r="AB599" i="2"/>
  <c r="AC598" i="2"/>
  <c r="AB598" i="2"/>
  <c r="AC597" i="2"/>
  <c r="AB597" i="2"/>
  <c r="AC596" i="2"/>
  <c r="AB596" i="2"/>
  <c r="AC595" i="2"/>
  <c r="AB595" i="2"/>
  <c r="AC594" i="2"/>
  <c r="AB594" i="2"/>
  <c r="AC593" i="2"/>
  <c r="AB593" i="2"/>
  <c r="AC592" i="2"/>
  <c r="AB592" i="2"/>
  <c r="AC591" i="2"/>
  <c r="AB591" i="2"/>
  <c r="AC590" i="2"/>
  <c r="AB590" i="2"/>
  <c r="AC589" i="2"/>
  <c r="AB589" i="2"/>
  <c r="AC588" i="2"/>
  <c r="AB588" i="2"/>
  <c r="AC587" i="2"/>
  <c r="AB587" i="2"/>
  <c r="AC586" i="2"/>
  <c r="AB586" i="2"/>
  <c r="AC585" i="2"/>
  <c r="AB585" i="2"/>
  <c r="AC584" i="2"/>
  <c r="AB584" i="2"/>
  <c r="AC583" i="2"/>
  <c r="AB583" i="2"/>
  <c r="AC582" i="2"/>
  <c r="AB582" i="2"/>
  <c r="AC581" i="2"/>
  <c r="AB581" i="2"/>
  <c r="AC580" i="2"/>
  <c r="AB580" i="2"/>
  <c r="AC579" i="2"/>
  <c r="AB579" i="2"/>
  <c r="AC578" i="2"/>
  <c r="AB578" i="2"/>
  <c r="AC577" i="2"/>
  <c r="AB577" i="2"/>
  <c r="AC576" i="2"/>
  <c r="AB576" i="2"/>
  <c r="AC575" i="2"/>
  <c r="AB575" i="2"/>
  <c r="AC574" i="2"/>
  <c r="AB574" i="2"/>
  <c r="AC573" i="2"/>
  <c r="AB573" i="2"/>
  <c r="AC572" i="2"/>
  <c r="AB572" i="2"/>
  <c r="AC571" i="2"/>
  <c r="AB571" i="2"/>
  <c r="AC570" i="2"/>
  <c r="AB570" i="2"/>
  <c r="AC569" i="2"/>
  <c r="AB569" i="2"/>
  <c r="AC568" i="2"/>
  <c r="AB568" i="2"/>
  <c r="AC567" i="2"/>
  <c r="AB567" i="2"/>
  <c r="AC566" i="2"/>
  <c r="AB566" i="2"/>
  <c r="AC565" i="2"/>
  <c r="AB565" i="2"/>
  <c r="AC564" i="2"/>
  <c r="AB564" i="2"/>
  <c r="AC563" i="2"/>
  <c r="AB563" i="2"/>
  <c r="AC562" i="2"/>
  <c r="AB562" i="2"/>
  <c r="AC561" i="2"/>
  <c r="AB561" i="2"/>
  <c r="AC560" i="2"/>
  <c r="AB560" i="2"/>
  <c r="AC559" i="2"/>
  <c r="AB559" i="2"/>
  <c r="AC558" i="2"/>
  <c r="AB558" i="2"/>
  <c r="AC557" i="2"/>
  <c r="AB557" i="2"/>
  <c r="AC556" i="2"/>
  <c r="AB556" i="2"/>
  <c r="AC555" i="2"/>
  <c r="AB555" i="2"/>
  <c r="AC554" i="2"/>
  <c r="AB554" i="2"/>
  <c r="AC553" i="2"/>
  <c r="AB553" i="2"/>
  <c r="AC552" i="2"/>
  <c r="AB552" i="2"/>
  <c r="AC551" i="2"/>
  <c r="AB551" i="2"/>
  <c r="AC550" i="2"/>
  <c r="AB550" i="2"/>
  <c r="AC549" i="2"/>
  <c r="AB549" i="2"/>
  <c r="AC548" i="2"/>
  <c r="AB548" i="2"/>
  <c r="AC547" i="2"/>
  <c r="AB547" i="2"/>
  <c r="AC546" i="2"/>
  <c r="AB546" i="2"/>
  <c r="AC545" i="2"/>
  <c r="AB545" i="2"/>
  <c r="AC544" i="2"/>
  <c r="AB544" i="2"/>
  <c r="AC543" i="2"/>
  <c r="AB543" i="2"/>
  <c r="AC542" i="2"/>
  <c r="AB542" i="2"/>
  <c r="AC541" i="2"/>
  <c r="AB541" i="2"/>
  <c r="AC540" i="2"/>
  <c r="AB540" i="2"/>
  <c r="AC539" i="2"/>
  <c r="AB539" i="2"/>
  <c r="AC538" i="2"/>
  <c r="AB538" i="2"/>
  <c r="AC537" i="2"/>
  <c r="AB537" i="2"/>
  <c r="AC536" i="2"/>
  <c r="AB536" i="2"/>
  <c r="AC535" i="2"/>
  <c r="AB535" i="2"/>
  <c r="AC534" i="2"/>
  <c r="AB534" i="2"/>
  <c r="AC533" i="2"/>
  <c r="AB533" i="2"/>
  <c r="AC532" i="2"/>
  <c r="AB532" i="2"/>
  <c r="AC531" i="2"/>
  <c r="AB531" i="2"/>
  <c r="AC530" i="2"/>
  <c r="AB530" i="2"/>
  <c r="AC529" i="2"/>
  <c r="AB529" i="2"/>
  <c r="AC528" i="2"/>
  <c r="AB528" i="2"/>
  <c r="AC527" i="2"/>
  <c r="AB527" i="2"/>
  <c r="AC526" i="2"/>
  <c r="AB526" i="2"/>
  <c r="AC525" i="2"/>
  <c r="AB525" i="2"/>
  <c r="AC524" i="2"/>
  <c r="AB524" i="2"/>
  <c r="AC523" i="2"/>
  <c r="AB523" i="2"/>
  <c r="AC522" i="2"/>
  <c r="AB522" i="2"/>
  <c r="AC521" i="2"/>
  <c r="AB521" i="2"/>
  <c r="AC520" i="2"/>
  <c r="AB520" i="2"/>
  <c r="AC519" i="2"/>
  <c r="AB519" i="2"/>
  <c r="AC518" i="2"/>
  <c r="AB518" i="2"/>
  <c r="AC517" i="2"/>
  <c r="AB517" i="2"/>
  <c r="AC516" i="2"/>
  <c r="AB516" i="2"/>
  <c r="AC515" i="2"/>
  <c r="AB515" i="2"/>
  <c r="AC514" i="2"/>
  <c r="AB514" i="2"/>
  <c r="AC513" i="2"/>
  <c r="AB513" i="2"/>
  <c r="AC512" i="2"/>
  <c r="AB512" i="2"/>
  <c r="AC511" i="2"/>
  <c r="AB511" i="2"/>
  <c r="AC510" i="2"/>
  <c r="AB510" i="2"/>
  <c r="AC509" i="2"/>
  <c r="AB509" i="2"/>
  <c r="AC508" i="2"/>
  <c r="AB508" i="2"/>
  <c r="AC507" i="2"/>
  <c r="AB507" i="2"/>
  <c r="AC506" i="2"/>
  <c r="AB506" i="2"/>
  <c r="AC505" i="2"/>
  <c r="AB505" i="2"/>
  <c r="AC504" i="2"/>
  <c r="AB504" i="2"/>
  <c r="AC503" i="2"/>
  <c r="AB503" i="2"/>
  <c r="AC502" i="2"/>
  <c r="AB502" i="2"/>
  <c r="AC501" i="2"/>
  <c r="AB501" i="2"/>
  <c r="AC500" i="2"/>
  <c r="AB500" i="2"/>
  <c r="AC499" i="2"/>
  <c r="AB499" i="2"/>
  <c r="AC498" i="2"/>
  <c r="AB498" i="2"/>
  <c r="AC497" i="2"/>
  <c r="AB497" i="2"/>
  <c r="AC496" i="2"/>
  <c r="AB496" i="2"/>
  <c r="AC495" i="2"/>
  <c r="AB495" i="2"/>
  <c r="AC494" i="2"/>
  <c r="AB494" i="2"/>
  <c r="AC493" i="2"/>
  <c r="AB493" i="2"/>
  <c r="AC492" i="2"/>
  <c r="AB492" i="2"/>
  <c r="AC491" i="2"/>
  <c r="AB491" i="2"/>
  <c r="AC490" i="2"/>
  <c r="AB490" i="2"/>
  <c r="AC489" i="2"/>
  <c r="AB489" i="2"/>
  <c r="AC488" i="2"/>
  <c r="AB488" i="2"/>
  <c r="AC487" i="2"/>
  <c r="AB487" i="2"/>
  <c r="AC486" i="2"/>
  <c r="AB486" i="2"/>
  <c r="AC485" i="2"/>
  <c r="AB485" i="2"/>
  <c r="AC484" i="2"/>
  <c r="AB484" i="2"/>
  <c r="AC483" i="2"/>
  <c r="AB483" i="2"/>
  <c r="AC482" i="2"/>
  <c r="AB482" i="2"/>
  <c r="AC481" i="2"/>
  <c r="AB481" i="2"/>
  <c r="AC480" i="2"/>
  <c r="AB480" i="2"/>
  <c r="AC479" i="2"/>
  <c r="AB479" i="2"/>
  <c r="AC478" i="2"/>
  <c r="AB478" i="2"/>
  <c r="AC477" i="2"/>
  <c r="AB477" i="2"/>
  <c r="AC476" i="2"/>
  <c r="AB476" i="2"/>
  <c r="AC475" i="2"/>
  <c r="AB475" i="2"/>
  <c r="AC474" i="2"/>
  <c r="AB474" i="2"/>
  <c r="AC473" i="2"/>
  <c r="AB473" i="2"/>
  <c r="AC472" i="2"/>
  <c r="AB472" i="2"/>
  <c r="AC471" i="2"/>
  <c r="AB471" i="2"/>
  <c r="AC470" i="2"/>
  <c r="AB470" i="2"/>
  <c r="AC469" i="2"/>
  <c r="AB469" i="2"/>
  <c r="AC468" i="2"/>
  <c r="AB468" i="2"/>
  <c r="AC467" i="2"/>
  <c r="AB467" i="2"/>
  <c r="AC466" i="2"/>
  <c r="AB466" i="2"/>
  <c r="AC465" i="2"/>
  <c r="AB465" i="2"/>
  <c r="AC464" i="2"/>
  <c r="AB464" i="2"/>
  <c r="AC463" i="2"/>
  <c r="AB463" i="2"/>
  <c r="AC462" i="2"/>
  <c r="AB462" i="2"/>
  <c r="AC461" i="2"/>
  <c r="AB461" i="2"/>
  <c r="AC460" i="2"/>
  <c r="AB460" i="2"/>
  <c r="AC459" i="2"/>
  <c r="AB459" i="2"/>
  <c r="AC458" i="2"/>
  <c r="AB458" i="2"/>
  <c r="AC457" i="2"/>
  <c r="AB457" i="2"/>
  <c r="AC456" i="2"/>
  <c r="AB456" i="2"/>
  <c r="AC455" i="2"/>
  <c r="AB455" i="2"/>
  <c r="AC454" i="2"/>
  <c r="AB454" i="2"/>
  <c r="AC453" i="2"/>
  <c r="AB453" i="2"/>
  <c r="AC452" i="2"/>
  <c r="AB452" i="2"/>
  <c r="AC451" i="2"/>
  <c r="AB451" i="2"/>
  <c r="AC450" i="2"/>
  <c r="AB450" i="2"/>
  <c r="AC449" i="2"/>
  <c r="AB449" i="2"/>
  <c r="AC448" i="2"/>
  <c r="AB448" i="2"/>
  <c r="AC447" i="2"/>
  <c r="AB447" i="2"/>
  <c r="AC446" i="2"/>
  <c r="AB446" i="2"/>
  <c r="AC445" i="2"/>
  <c r="AB445" i="2"/>
  <c r="AC444" i="2"/>
  <c r="AB444" i="2"/>
  <c r="AC443" i="2"/>
  <c r="AB443" i="2"/>
  <c r="AC442" i="2"/>
  <c r="AB442" i="2"/>
  <c r="AC441" i="2"/>
  <c r="AB441" i="2"/>
  <c r="AC440" i="2"/>
  <c r="AB440" i="2"/>
  <c r="AC439" i="2"/>
  <c r="AB439" i="2"/>
  <c r="AC438" i="2"/>
  <c r="AB438" i="2"/>
  <c r="AC437" i="2"/>
  <c r="AB437" i="2"/>
  <c r="AC436" i="2"/>
  <c r="AB436" i="2"/>
  <c r="AC435" i="2"/>
  <c r="AB435" i="2"/>
  <c r="AC434" i="2"/>
  <c r="AB434" i="2"/>
  <c r="AC433" i="2"/>
  <c r="AB433" i="2"/>
  <c r="AC432" i="2"/>
  <c r="AB432" i="2"/>
  <c r="AC431" i="2"/>
  <c r="AB431" i="2"/>
  <c r="AC430" i="2"/>
  <c r="AB430" i="2"/>
  <c r="AC429" i="2"/>
  <c r="AB429" i="2"/>
  <c r="AC428" i="2"/>
  <c r="AB428" i="2"/>
  <c r="AC427" i="2"/>
  <c r="AB427" i="2"/>
  <c r="AC426" i="2"/>
  <c r="AB426" i="2"/>
  <c r="AC425" i="2"/>
  <c r="AB425" i="2"/>
  <c r="AC424" i="2"/>
  <c r="AB424" i="2"/>
  <c r="AC423" i="2"/>
  <c r="AB423" i="2"/>
  <c r="AC422" i="2"/>
  <c r="AB422" i="2"/>
  <c r="AC421" i="2"/>
  <c r="AB421" i="2"/>
  <c r="AC420" i="2"/>
  <c r="AB420" i="2"/>
  <c r="AC419" i="2"/>
  <c r="AB419" i="2"/>
  <c r="AC418" i="2"/>
  <c r="AB418" i="2"/>
  <c r="AC417" i="2"/>
  <c r="AB417" i="2"/>
  <c r="AC416" i="2"/>
  <c r="AB416" i="2"/>
  <c r="AC415" i="2"/>
  <c r="AB415" i="2"/>
  <c r="AC414" i="2"/>
  <c r="AB414" i="2"/>
  <c r="AC413" i="2"/>
  <c r="AB413" i="2"/>
  <c r="AC412" i="2"/>
  <c r="AB412" i="2"/>
  <c r="AC411" i="2"/>
  <c r="AB411" i="2"/>
  <c r="AC410" i="2"/>
  <c r="AB410" i="2"/>
  <c r="AC409" i="2"/>
  <c r="AB409" i="2"/>
  <c r="AC408" i="2"/>
  <c r="AB408" i="2"/>
  <c r="AC407" i="2"/>
  <c r="AB407" i="2"/>
  <c r="AC406" i="2"/>
  <c r="AB406" i="2"/>
  <c r="AC405" i="2"/>
  <c r="AB405" i="2"/>
  <c r="AC404" i="2"/>
  <c r="AB404" i="2"/>
  <c r="AC403" i="2"/>
  <c r="AB403" i="2"/>
  <c r="AC402" i="2"/>
  <c r="AB402" i="2"/>
  <c r="AC401" i="2"/>
  <c r="AB401" i="2"/>
  <c r="AC400" i="2"/>
  <c r="AB400" i="2"/>
  <c r="AC399" i="2"/>
  <c r="AB399" i="2"/>
  <c r="AC398" i="2"/>
  <c r="AB398" i="2"/>
  <c r="AC397" i="2"/>
  <c r="AB397" i="2"/>
  <c r="AC396" i="2"/>
  <c r="AB396" i="2"/>
  <c r="AC395" i="2"/>
  <c r="AB395" i="2"/>
  <c r="AC394" i="2"/>
  <c r="AB394" i="2"/>
  <c r="AC393" i="2"/>
  <c r="AB393" i="2"/>
  <c r="AC392" i="2"/>
  <c r="AB392" i="2"/>
  <c r="AC391" i="2"/>
  <c r="AB391" i="2"/>
  <c r="AC390" i="2"/>
  <c r="AB390" i="2"/>
  <c r="AC389" i="2"/>
  <c r="AB389" i="2"/>
  <c r="AC388" i="2"/>
  <c r="AB388" i="2"/>
  <c r="AC387" i="2"/>
  <c r="AB387" i="2"/>
  <c r="AC386" i="2"/>
  <c r="AB386" i="2"/>
  <c r="AC385" i="2"/>
  <c r="AB385" i="2"/>
  <c r="AC384" i="2"/>
  <c r="AB384" i="2"/>
  <c r="AC383" i="2"/>
  <c r="AB383" i="2"/>
  <c r="AC382" i="2"/>
  <c r="AB382" i="2"/>
  <c r="AC381" i="2"/>
  <c r="AB381" i="2"/>
  <c r="AC380" i="2"/>
  <c r="AB380" i="2"/>
  <c r="AC379" i="2"/>
  <c r="AB379" i="2"/>
  <c r="AC378" i="2"/>
  <c r="AB378" i="2"/>
  <c r="AC377" i="2"/>
  <c r="AB377" i="2"/>
  <c r="AC376" i="2"/>
  <c r="AB376" i="2"/>
  <c r="AC375" i="2"/>
  <c r="AB375" i="2"/>
  <c r="AC374" i="2"/>
  <c r="AB374" i="2"/>
  <c r="AC373" i="2"/>
  <c r="AB373" i="2"/>
  <c r="AC372" i="2"/>
  <c r="AB372" i="2"/>
  <c r="AC371" i="2"/>
  <c r="AB371" i="2"/>
  <c r="AC370" i="2"/>
  <c r="AB370" i="2"/>
  <c r="AC369" i="2"/>
  <c r="AB369" i="2"/>
  <c r="AC368" i="2"/>
  <c r="AB368" i="2"/>
  <c r="AC367" i="2"/>
  <c r="AB367" i="2"/>
  <c r="AC366" i="2"/>
  <c r="AB366" i="2"/>
  <c r="AC365" i="2"/>
  <c r="AB365" i="2"/>
  <c r="AC364" i="2"/>
  <c r="AB364" i="2"/>
  <c r="AC363" i="2"/>
  <c r="AB363" i="2"/>
  <c r="AC362" i="2"/>
  <c r="AB362" i="2"/>
  <c r="AC361" i="2"/>
  <c r="AB361" i="2"/>
  <c r="AC360" i="2"/>
  <c r="AB360" i="2"/>
  <c r="AC359" i="2"/>
  <c r="AB359" i="2"/>
  <c r="AC358" i="2"/>
  <c r="AB358" i="2"/>
  <c r="AC357" i="2"/>
  <c r="AB357" i="2"/>
  <c r="AC356" i="2"/>
  <c r="AB356" i="2"/>
  <c r="AC355" i="2"/>
  <c r="AB355" i="2"/>
  <c r="AC354" i="2"/>
  <c r="AB354" i="2"/>
  <c r="AC353" i="2"/>
  <c r="AB353" i="2"/>
  <c r="AC352" i="2"/>
  <c r="AB352" i="2"/>
  <c r="AC351" i="2"/>
  <c r="AB351" i="2"/>
  <c r="AC350" i="2"/>
  <c r="AB350" i="2"/>
  <c r="AC349" i="2"/>
  <c r="AB349" i="2"/>
  <c r="AC348" i="2"/>
  <c r="AB348" i="2"/>
  <c r="AC347" i="2"/>
  <c r="AB347" i="2"/>
  <c r="AC346" i="2"/>
  <c r="AB346" i="2"/>
  <c r="AC345" i="2"/>
  <c r="AB345" i="2"/>
  <c r="AC344" i="2"/>
  <c r="AB344" i="2"/>
  <c r="AC343" i="2"/>
  <c r="AB343" i="2"/>
  <c r="AC342" i="2"/>
  <c r="AB342" i="2"/>
  <c r="AC341" i="2"/>
  <c r="AB341" i="2"/>
  <c r="AC340" i="2"/>
  <c r="AB340" i="2"/>
  <c r="AC339" i="2"/>
  <c r="AB339" i="2"/>
  <c r="AC338" i="2"/>
  <c r="AB338" i="2"/>
  <c r="AC337" i="2"/>
  <c r="AB337" i="2"/>
  <c r="AC336" i="2"/>
  <c r="AB336" i="2"/>
  <c r="AC335" i="2"/>
  <c r="AB335" i="2"/>
  <c r="AC334" i="2"/>
  <c r="AB334" i="2"/>
  <c r="AC333" i="2"/>
  <c r="AB333" i="2"/>
  <c r="AC332" i="2"/>
  <c r="AB332" i="2"/>
  <c r="AC331" i="2"/>
  <c r="AB331" i="2"/>
  <c r="AC330" i="2"/>
  <c r="AB330" i="2"/>
  <c r="AC329" i="2"/>
  <c r="AB329" i="2"/>
  <c r="AC328" i="2"/>
  <c r="AB328" i="2"/>
  <c r="AC327" i="2"/>
  <c r="AB327" i="2"/>
  <c r="AC326" i="2"/>
  <c r="AB326" i="2"/>
  <c r="AC325" i="2"/>
  <c r="AB325" i="2"/>
  <c r="AC324" i="2"/>
  <c r="AB324" i="2"/>
  <c r="AC323" i="2"/>
  <c r="AB323" i="2"/>
  <c r="AC322" i="2"/>
  <c r="AB322" i="2"/>
  <c r="AC321" i="2"/>
  <c r="AB321" i="2"/>
  <c r="AC320" i="2"/>
  <c r="AB320" i="2"/>
  <c r="AC319" i="2"/>
  <c r="AB319" i="2"/>
  <c r="AC318" i="2"/>
  <c r="AB318" i="2"/>
  <c r="AC317" i="2"/>
  <c r="AB317" i="2"/>
  <c r="AC316" i="2"/>
  <c r="AB316" i="2"/>
  <c r="AC315" i="2"/>
  <c r="AB315" i="2"/>
  <c r="AC314" i="2"/>
  <c r="AB314" i="2"/>
  <c r="AC313" i="2"/>
  <c r="AB313" i="2"/>
  <c r="AC312" i="2"/>
  <c r="AB312" i="2"/>
  <c r="AC311" i="2"/>
  <c r="AB311" i="2"/>
  <c r="AC310" i="2"/>
  <c r="AB310" i="2"/>
  <c r="AC309" i="2"/>
  <c r="AB309" i="2"/>
  <c r="AC308" i="2"/>
  <c r="AB308" i="2"/>
  <c r="AC307" i="2"/>
  <c r="AB307" i="2"/>
  <c r="AC306" i="2"/>
  <c r="AB306" i="2"/>
  <c r="AC305" i="2"/>
  <c r="AB305" i="2"/>
  <c r="AC304" i="2"/>
  <c r="AB304" i="2"/>
  <c r="AC303" i="2"/>
  <c r="AB303" i="2"/>
  <c r="AC302" i="2"/>
  <c r="AB302" i="2"/>
  <c r="AC301" i="2"/>
  <c r="AB301" i="2"/>
  <c r="AC300" i="2"/>
  <c r="AB300" i="2"/>
  <c r="AC299" i="2"/>
  <c r="AB299" i="2"/>
  <c r="AC298" i="2"/>
  <c r="AB298" i="2"/>
  <c r="AC297" i="2"/>
  <c r="AB297" i="2"/>
  <c r="AC296" i="2"/>
  <c r="AB296" i="2"/>
  <c r="AC295" i="2"/>
  <c r="AB295" i="2"/>
  <c r="AC294" i="2"/>
  <c r="AB294" i="2"/>
  <c r="AC293" i="2"/>
  <c r="AB293" i="2"/>
  <c r="AC292" i="2"/>
  <c r="AB292" i="2"/>
  <c r="AC291" i="2"/>
  <c r="AB291" i="2"/>
  <c r="AC290" i="2"/>
  <c r="AB290" i="2"/>
  <c r="AC289" i="2"/>
  <c r="AB289" i="2"/>
  <c r="AC288" i="2"/>
  <c r="AB288" i="2"/>
  <c r="AC287" i="2"/>
  <c r="AB287" i="2"/>
  <c r="AC286" i="2"/>
  <c r="AB286" i="2"/>
  <c r="AC285" i="2"/>
  <c r="AB285" i="2"/>
  <c r="AC284" i="2"/>
  <c r="AB284" i="2"/>
  <c r="AC283" i="2"/>
  <c r="AB283" i="2"/>
  <c r="AC282" i="2"/>
  <c r="AB282" i="2"/>
  <c r="AC281" i="2"/>
  <c r="AB281" i="2"/>
  <c r="AC280" i="2"/>
  <c r="AB280" i="2"/>
  <c r="AC279" i="2"/>
  <c r="AB279" i="2"/>
  <c r="AC278" i="2"/>
  <c r="AB278" i="2"/>
  <c r="AC277" i="2"/>
  <c r="AB277" i="2"/>
  <c r="AC276" i="2"/>
  <c r="AB276" i="2"/>
  <c r="AC275" i="2"/>
  <c r="AB275" i="2"/>
  <c r="AC274" i="2"/>
  <c r="AB274" i="2"/>
  <c r="AC273" i="2"/>
  <c r="AB273" i="2"/>
  <c r="AC272" i="2"/>
  <c r="AB272" i="2"/>
  <c r="AC271" i="2"/>
  <c r="AB271" i="2"/>
  <c r="AC270" i="2"/>
  <c r="AB270" i="2"/>
  <c r="AC269" i="2"/>
  <c r="AB269" i="2"/>
  <c r="AC268" i="2"/>
  <c r="AB268" i="2"/>
  <c r="AC267" i="2"/>
  <c r="AB267" i="2"/>
  <c r="AC266" i="2"/>
  <c r="AB266" i="2"/>
  <c r="AC265" i="2"/>
  <c r="AB265" i="2"/>
  <c r="AC264" i="2"/>
  <c r="AB264" i="2"/>
  <c r="AC263" i="2"/>
  <c r="AB263" i="2"/>
  <c r="AC262" i="2"/>
  <c r="AB262" i="2"/>
  <c r="AC261" i="2"/>
  <c r="AB261" i="2"/>
  <c r="AC260" i="2"/>
  <c r="AB260" i="2"/>
  <c r="AC259" i="2"/>
  <c r="AB259" i="2"/>
  <c r="AC258" i="2"/>
  <c r="AB258" i="2"/>
  <c r="AC257" i="2"/>
  <c r="AB257" i="2"/>
  <c r="AC256" i="2"/>
  <c r="AB256" i="2"/>
  <c r="AC255" i="2"/>
  <c r="AB255" i="2"/>
  <c r="AC254" i="2"/>
  <c r="AB254" i="2"/>
  <c r="AC253" i="2"/>
  <c r="AB253" i="2"/>
  <c r="AC252" i="2"/>
  <c r="AB252" i="2"/>
  <c r="AC251" i="2"/>
  <c r="AB251" i="2"/>
  <c r="AC250" i="2"/>
  <c r="AB250" i="2"/>
  <c r="AC249" i="2"/>
  <c r="AB249" i="2"/>
  <c r="AC248" i="2"/>
  <c r="AB248" i="2"/>
  <c r="AC247" i="2"/>
  <c r="AB247" i="2"/>
  <c r="AC246" i="2"/>
  <c r="AB246" i="2"/>
  <c r="AC245" i="2"/>
  <c r="AB245" i="2"/>
  <c r="AC244" i="2"/>
  <c r="AB244" i="2"/>
  <c r="AC243" i="2"/>
  <c r="AB243" i="2"/>
  <c r="AC242" i="2"/>
  <c r="AB242" i="2"/>
  <c r="AC241" i="2"/>
  <c r="AB241" i="2"/>
  <c r="AC240" i="2"/>
  <c r="AB240" i="2"/>
  <c r="AC239" i="2"/>
  <c r="AB239" i="2"/>
  <c r="AC238" i="2"/>
  <c r="AB238" i="2"/>
  <c r="AC237" i="2"/>
  <c r="AB237" i="2"/>
  <c r="AC236" i="2"/>
  <c r="AB236" i="2"/>
  <c r="AC235" i="2"/>
  <c r="AB235" i="2"/>
  <c r="AC234" i="2"/>
  <c r="AB234" i="2"/>
  <c r="AC233" i="2"/>
  <c r="AB233" i="2"/>
  <c r="AC232" i="2"/>
  <c r="AB232" i="2"/>
  <c r="AC231" i="2"/>
  <c r="AB231" i="2"/>
  <c r="AC230" i="2"/>
  <c r="AB230" i="2"/>
  <c r="AC229" i="2"/>
  <c r="AB229" i="2"/>
  <c r="AC228" i="2"/>
  <c r="AB228" i="2"/>
  <c r="AC227" i="2"/>
  <c r="AB227" i="2"/>
  <c r="AC226" i="2"/>
  <c r="AB226" i="2"/>
  <c r="AC225" i="2"/>
  <c r="AB225" i="2"/>
  <c r="AC224" i="2"/>
  <c r="AB224" i="2"/>
  <c r="AC223" i="2"/>
  <c r="AB223" i="2"/>
  <c r="AC222" i="2"/>
  <c r="AB222" i="2"/>
  <c r="AC221" i="2"/>
  <c r="AB221" i="2"/>
  <c r="AC220" i="2"/>
  <c r="AB220" i="2"/>
  <c r="AC219" i="2"/>
  <c r="AB219" i="2"/>
  <c r="AC218" i="2"/>
  <c r="AB218" i="2"/>
  <c r="AC217" i="2"/>
  <c r="AB217" i="2"/>
  <c r="AC216" i="2"/>
  <c r="AB216" i="2"/>
  <c r="AC215" i="2"/>
  <c r="AB215" i="2"/>
  <c r="AC214" i="2"/>
  <c r="AB214" i="2"/>
  <c r="AC213" i="2"/>
  <c r="AB213" i="2"/>
  <c r="AC212" i="2"/>
  <c r="AB212" i="2"/>
  <c r="AC211" i="2"/>
  <c r="AB211" i="2"/>
  <c r="AC210" i="2"/>
  <c r="AB210" i="2"/>
  <c r="AC209" i="2"/>
  <c r="AB209" i="2"/>
  <c r="AC208" i="2"/>
  <c r="AB208" i="2"/>
  <c r="AC207" i="2"/>
  <c r="AB207" i="2"/>
  <c r="AC206" i="2"/>
  <c r="AB206" i="2"/>
  <c r="AC205" i="2"/>
  <c r="AB205" i="2"/>
  <c r="AC204" i="2"/>
  <c r="AB204" i="2"/>
  <c r="AC203" i="2"/>
  <c r="AB203" i="2"/>
  <c r="AC202" i="2"/>
  <c r="AB202" i="2"/>
  <c r="AC201" i="2"/>
  <c r="AB201" i="2"/>
  <c r="AC200" i="2"/>
  <c r="AB200" i="2"/>
  <c r="AC199" i="2"/>
  <c r="AB199" i="2"/>
  <c r="AC198" i="2"/>
  <c r="AB198" i="2"/>
  <c r="AC197" i="2"/>
  <c r="AB197" i="2"/>
  <c r="AC196" i="2"/>
  <c r="AB196" i="2"/>
  <c r="AC195" i="2"/>
  <c r="AB195" i="2"/>
  <c r="AC194" i="2"/>
  <c r="AB194" i="2"/>
  <c r="AC193" i="2"/>
  <c r="AB193" i="2"/>
  <c r="AC192" i="2"/>
  <c r="AB192" i="2"/>
  <c r="AC191" i="2"/>
  <c r="AB191" i="2"/>
  <c r="AC190" i="2"/>
  <c r="AB190" i="2"/>
  <c r="AC189" i="2"/>
  <c r="AB189" i="2"/>
  <c r="AC188" i="2"/>
  <c r="AB188" i="2"/>
  <c r="AC187" i="2"/>
  <c r="AB187" i="2"/>
  <c r="AC186" i="2"/>
  <c r="AB186" i="2"/>
  <c r="AC185" i="2"/>
  <c r="AB185" i="2"/>
  <c r="AC184" i="2"/>
  <c r="AB184" i="2"/>
  <c r="AC183" i="2"/>
  <c r="AB183" i="2"/>
  <c r="AC182" i="2"/>
  <c r="AB182" i="2"/>
  <c r="AC181" i="2"/>
  <c r="AB181" i="2"/>
  <c r="AC180" i="2"/>
  <c r="AB180" i="2"/>
  <c r="AC179" i="2"/>
  <c r="AB179" i="2"/>
  <c r="AC178" i="2"/>
  <c r="AB178" i="2"/>
  <c r="AC177" i="2"/>
  <c r="AB177" i="2"/>
  <c r="AC176" i="2"/>
  <c r="AB176" i="2"/>
  <c r="AC175" i="2"/>
  <c r="AB175" i="2"/>
  <c r="AC174" i="2"/>
  <c r="AB174" i="2"/>
  <c r="AC173" i="2"/>
  <c r="AB173" i="2"/>
  <c r="AC172" i="2"/>
  <c r="AB172" i="2"/>
  <c r="AC171" i="2"/>
  <c r="AB171" i="2"/>
  <c r="AC170" i="2"/>
  <c r="AB170" i="2"/>
  <c r="AC169" i="2"/>
  <c r="AB169" i="2"/>
  <c r="AC168" i="2"/>
  <c r="AB168" i="2"/>
  <c r="AC167" i="2"/>
  <c r="AB167" i="2"/>
  <c r="AC166" i="2"/>
  <c r="AB166" i="2"/>
  <c r="AC165" i="2"/>
  <c r="AB165" i="2"/>
  <c r="AC164" i="2"/>
  <c r="AB164" i="2"/>
  <c r="AC163" i="2"/>
  <c r="AB163" i="2"/>
  <c r="AC162" i="2"/>
  <c r="AB162" i="2"/>
  <c r="AC161" i="2"/>
  <c r="AB161" i="2"/>
  <c r="AC160" i="2"/>
  <c r="AB160" i="2"/>
  <c r="AC159" i="2"/>
  <c r="AB159" i="2"/>
  <c r="AC158" i="2"/>
  <c r="AB158" i="2"/>
  <c r="AC157" i="2"/>
  <c r="AB157" i="2"/>
  <c r="AC156" i="2"/>
  <c r="AB156" i="2"/>
  <c r="AC155" i="2"/>
  <c r="AB155" i="2"/>
  <c r="AC154" i="2"/>
  <c r="AB154" i="2"/>
  <c r="AC153" i="2"/>
  <c r="AB153" i="2"/>
  <c r="AC152" i="2"/>
  <c r="AB152" i="2"/>
  <c r="AC151" i="2"/>
  <c r="AB151" i="2"/>
  <c r="AC150" i="2"/>
  <c r="AB150" i="2"/>
  <c r="AC149" i="2"/>
  <c r="AB149" i="2"/>
  <c r="AC148" i="2"/>
  <c r="AB148" i="2"/>
  <c r="AC147" i="2"/>
  <c r="AB147" i="2"/>
  <c r="AC146" i="2"/>
  <c r="AB146" i="2"/>
  <c r="AC145" i="2"/>
  <c r="AB145" i="2"/>
  <c r="AC144" i="2"/>
  <c r="AB144" i="2"/>
  <c r="AC143" i="2"/>
  <c r="AB143" i="2"/>
  <c r="AC142" i="2"/>
  <c r="AB142" i="2"/>
  <c r="AC141" i="2"/>
  <c r="AB141" i="2"/>
  <c r="AC140" i="2"/>
  <c r="AB140" i="2"/>
  <c r="AC139" i="2"/>
  <c r="AB139" i="2"/>
  <c r="AC138" i="2"/>
  <c r="AB138" i="2"/>
  <c r="AC137" i="2"/>
  <c r="AB137" i="2"/>
  <c r="AC136" i="2"/>
  <c r="AB136" i="2"/>
  <c r="AC135" i="2"/>
  <c r="AB135" i="2"/>
  <c r="AC134" i="2"/>
  <c r="AB134" i="2"/>
  <c r="AC133" i="2"/>
  <c r="AB133" i="2"/>
  <c r="AC132" i="2"/>
  <c r="AB132" i="2"/>
  <c r="AC131" i="2"/>
  <c r="AB131" i="2"/>
  <c r="AC130" i="2"/>
  <c r="AB130" i="2"/>
  <c r="AC129" i="2"/>
  <c r="AB129" i="2"/>
  <c r="AC128" i="2"/>
  <c r="AB128" i="2"/>
  <c r="AC127" i="2"/>
  <c r="AB127" i="2"/>
  <c r="AC126" i="2"/>
  <c r="AB126" i="2"/>
  <c r="AC125" i="2"/>
  <c r="AB125" i="2"/>
  <c r="AC124" i="2"/>
  <c r="AB124" i="2"/>
  <c r="AC123" i="2"/>
  <c r="AB123" i="2"/>
  <c r="AC122" i="2"/>
  <c r="AB122" i="2"/>
  <c r="AC121" i="2"/>
  <c r="AB121" i="2"/>
  <c r="AC120" i="2"/>
  <c r="AB120" i="2"/>
  <c r="AC119" i="2"/>
  <c r="AB119" i="2"/>
  <c r="AC118" i="2"/>
  <c r="AB118" i="2"/>
  <c r="AC117" i="2"/>
  <c r="AB117" i="2"/>
  <c r="AC116" i="2"/>
  <c r="AB116" i="2"/>
  <c r="AC115" i="2"/>
  <c r="AB115" i="2"/>
  <c r="AC114" i="2"/>
  <c r="AB114" i="2"/>
  <c r="AC113" i="2"/>
  <c r="AB113" i="2"/>
  <c r="AC112" i="2"/>
  <c r="AB112" i="2"/>
  <c r="AC111" i="2"/>
  <c r="AB111" i="2"/>
  <c r="AC110" i="2"/>
  <c r="AB110" i="2"/>
  <c r="AC109" i="2"/>
  <c r="AB109" i="2"/>
  <c r="AC108" i="2"/>
  <c r="AB108" i="2"/>
  <c r="AC107" i="2"/>
  <c r="AB107" i="2"/>
  <c r="AC106" i="2"/>
  <c r="AB106" i="2"/>
  <c r="AC105" i="2"/>
  <c r="AB105" i="2"/>
  <c r="AC104" i="2"/>
  <c r="AB104" i="2"/>
  <c r="AC103" i="2"/>
  <c r="AB103" i="2"/>
  <c r="AC102" i="2"/>
  <c r="AB102" i="2"/>
  <c r="AC101" i="2"/>
  <c r="AB101" i="2"/>
  <c r="AC100" i="2"/>
  <c r="AB100" i="2"/>
  <c r="AC99" i="2"/>
  <c r="AB99" i="2"/>
  <c r="AC98" i="2"/>
  <c r="AB98" i="2"/>
  <c r="AC97" i="2"/>
  <c r="AB97" i="2"/>
  <c r="AC96" i="2"/>
  <c r="AB96" i="2"/>
  <c r="AC95" i="2"/>
  <c r="AB95" i="2"/>
  <c r="AC94" i="2"/>
  <c r="AB94" i="2"/>
  <c r="AC93" i="2"/>
  <c r="AB93" i="2"/>
  <c r="AC92" i="2"/>
  <c r="AB92" i="2"/>
  <c r="AC91" i="2"/>
  <c r="AB91" i="2"/>
  <c r="AC90" i="2"/>
  <c r="AB90" i="2"/>
  <c r="AC89" i="2"/>
  <c r="AB89" i="2"/>
  <c r="AC88" i="2"/>
  <c r="AB88" i="2"/>
  <c r="AC87" i="2"/>
  <c r="AB87" i="2"/>
  <c r="AC86" i="2"/>
  <c r="AB86" i="2"/>
  <c r="AC85" i="2"/>
  <c r="AB85" i="2"/>
  <c r="AC84" i="2"/>
  <c r="AB84" i="2"/>
  <c r="AC83" i="2"/>
  <c r="AB83" i="2"/>
  <c r="AC82" i="2"/>
  <c r="AB82" i="2"/>
  <c r="AC81" i="2"/>
  <c r="AB81" i="2"/>
  <c r="AC80" i="2"/>
  <c r="AB80" i="2"/>
  <c r="AC79" i="2"/>
  <c r="AB79" i="2"/>
  <c r="AC78" i="2"/>
  <c r="AB78" i="2"/>
  <c r="AC77" i="2"/>
  <c r="AB77" i="2"/>
  <c r="AC76" i="2"/>
  <c r="AB76" i="2"/>
  <c r="AC75" i="2"/>
  <c r="AB75" i="2"/>
  <c r="AC74" i="2"/>
  <c r="AB74" i="2"/>
  <c r="AC73" i="2"/>
  <c r="AB73" i="2"/>
  <c r="AC72" i="2"/>
  <c r="AB72" i="2"/>
  <c r="AC71" i="2"/>
  <c r="AB71" i="2"/>
  <c r="AC70" i="2"/>
  <c r="AB70" i="2"/>
  <c r="AC69" i="2"/>
  <c r="AB69" i="2"/>
  <c r="AC68" i="2"/>
  <c r="AB68" i="2"/>
  <c r="AC67" i="2"/>
  <c r="AB67" i="2"/>
  <c r="AC66" i="2"/>
  <c r="AB66" i="2"/>
  <c r="AC65" i="2"/>
  <c r="AB65" i="2"/>
  <c r="AC64" i="2"/>
  <c r="AB64" i="2"/>
  <c r="AC63" i="2"/>
  <c r="AB63" i="2"/>
  <c r="AC62" i="2"/>
  <c r="AB62" i="2"/>
  <c r="AC61" i="2"/>
  <c r="AB61" i="2"/>
  <c r="AC60" i="2"/>
  <c r="AB60" i="2"/>
  <c r="AC59" i="2"/>
  <c r="AB59" i="2"/>
  <c r="AC58" i="2"/>
  <c r="AB58" i="2"/>
  <c r="AC57" i="2"/>
  <c r="AB57" i="2"/>
  <c r="AC56" i="2"/>
  <c r="AB56" i="2"/>
  <c r="AC55" i="2"/>
  <c r="AB55" i="2"/>
  <c r="AC54" i="2"/>
  <c r="AB54" i="2"/>
  <c r="AC53" i="2"/>
  <c r="AB53" i="2"/>
  <c r="AC52" i="2"/>
  <c r="AB52" i="2"/>
  <c r="AC51" i="2"/>
  <c r="AB51" i="2"/>
  <c r="AC50" i="2"/>
  <c r="AB50" i="2"/>
  <c r="AC49" i="2"/>
  <c r="AB49" i="2"/>
  <c r="AC48" i="2"/>
  <c r="AB48" i="2"/>
  <c r="AC47" i="2"/>
  <c r="AB47" i="2"/>
  <c r="AC46" i="2"/>
  <c r="AB46" i="2"/>
  <c r="AC45" i="2"/>
  <c r="AB45" i="2"/>
  <c r="AC44" i="2"/>
  <c r="AB44" i="2"/>
  <c r="AC43" i="2"/>
  <c r="AB43" i="2"/>
  <c r="AC42" i="2"/>
  <c r="AB42" i="2"/>
  <c r="AC41" i="2"/>
  <c r="AB41" i="2"/>
  <c r="AC40" i="2"/>
  <c r="AB40" i="2"/>
  <c r="AC39" i="2"/>
  <c r="AB39" i="2"/>
  <c r="AC38" i="2"/>
  <c r="AB38" i="2"/>
  <c r="AC37" i="2"/>
  <c r="AB37" i="2"/>
  <c r="AC36" i="2"/>
  <c r="AB36" i="2"/>
  <c r="AC35" i="2"/>
  <c r="AB35" i="2"/>
  <c r="AC34" i="2"/>
  <c r="AB34" i="2"/>
  <c r="AC33" i="2"/>
  <c r="AB33" i="2"/>
  <c r="AC32" i="2"/>
  <c r="AB32" i="2"/>
  <c r="AC31" i="2"/>
  <c r="AB31" i="2"/>
  <c r="AC30" i="2"/>
  <c r="AB30" i="2"/>
  <c r="AC29" i="2"/>
  <c r="AB29" i="2"/>
  <c r="AC28" i="2"/>
  <c r="AB28" i="2"/>
  <c r="AC27" i="2"/>
  <c r="AB27" i="2"/>
  <c r="AC26" i="2"/>
  <c r="AB26" i="2"/>
  <c r="AC25" i="2"/>
  <c r="AB25" i="2"/>
  <c r="AC24" i="2"/>
  <c r="AB24" i="2"/>
  <c r="AC23" i="2"/>
  <c r="AB23" i="2"/>
  <c r="AC22" i="2"/>
  <c r="AB22" i="2"/>
  <c r="AC21" i="2"/>
  <c r="AB21" i="2"/>
  <c r="AC20" i="2"/>
  <c r="AB20" i="2"/>
  <c r="AC19" i="2"/>
  <c r="AB19" i="2"/>
  <c r="AC18" i="2"/>
  <c r="AB18" i="2"/>
  <c r="AC17" i="2"/>
  <c r="AB17" i="2"/>
  <c r="AC16" i="2"/>
  <c r="AB16" i="2"/>
  <c r="AC15" i="2"/>
  <c r="AB15" i="2"/>
  <c r="AC14" i="2"/>
  <c r="AB14" i="2"/>
  <c r="AC13" i="2"/>
  <c r="AB13" i="2"/>
  <c r="AC12" i="2"/>
  <c r="AB12" i="2"/>
  <c r="AC11" i="2"/>
  <c r="AB11" i="2"/>
  <c r="AD8" i="4"/>
  <c r="AW20" i="3"/>
  <c r="AW21" i="3"/>
  <c r="AW22" i="3"/>
  <c r="AW12" i="3"/>
  <c r="AW13" i="3"/>
  <c r="AW14" i="3"/>
  <c r="AW15" i="3"/>
  <c r="AW16" i="3"/>
  <c r="AW17" i="3"/>
  <c r="AW18" i="3"/>
  <c r="AW19" i="3"/>
  <c r="AW11" i="3"/>
  <c r="M11" i="2"/>
  <c r="BA58" i="1"/>
  <c r="BB10" i="3" s="1"/>
  <c r="BA53" i="1"/>
  <c r="AV31" i="3" l="1"/>
  <c r="AV32" i="3"/>
  <c r="AV30" i="3"/>
  <c r="AW23" i="3" s="1"/>
  <c r="BB8" i="3"/>
  <c r="BB9" i="3"/>
  <c r="AD9" i="4"/>
  <c r="AD10" i="4" s="1"/>
  <c r="AD11" i="4" s="1"/>
  <c r="AD12" i="4" s="1"/>
  <c r="AD13" i="4" s="1"/>
  <c r="AD14" i="4" s="1"/>
  <c r="AD15" i="4" s="1"/>
  <c r="AD16" i="4" s="1"/>
  <c r="AD17" i="4" s="1"/>
  <c r="AD18" i="4" s="1"/>
  <c r="AD19" i="4" s="1"/>
  <c r="AD20" i="4" s="1"/>
  <c r="AD21" i="4" s="1"/>
  <c r="AD22" i="4" s="1"/>
  <c r="AD23" i="4" s="1"/>
  <c r="AD24" i="4" s="1"/>
  <c r="AD25" i="4" s="1"/>
  <c r="AD26" i="4" s="1"/>
  <c r="AD27" i="4" s="1"/>
  <c r="AD28" i="4" s="1"/>
  <c r="AD29" i="4" s="1"/>
  <c r="AD30" i="4" s="1"/>
  <c r="AD31" i="4" s="1"/>
  <c r="AD32" i="4" s="1"/>
  <c r="AD33" i="4" s="1"/>
  <c r="AD34" i="4" s="1"/>
  <c r="AD35" i="4" s="1"/>
  <c r="AD36" i="4" s="1"/>
  <c r="AD37" i="4" s="1"/>
  <c r="AW3" i="3"/>
  <c r="AW2" i="3"/>
  <c r="AW4" i="3" l="1"/>
  <c r="AW9" i="3" s="1"/>
  <c r="M22" i="2"/>
  <c r="M21" i="2"/>
  <c r="M20" i="2"/>
  <c r="M19" i="2"/>
  <c r="M18" i="2"/>
  <c r="M17" i="2"/>
  <c r="M16" i="2"/>
  <c r="M15" i="2"/>
  <c r="M14" i="2"/>
  <c r="M13" i="2"/>
  <c r="M12" i="2"/>
  <c r="Q13" i="2"/>
  <c r="Z2510" i="2"/>
  <c r="Y2510" i="2"/>
  <c r="Z2509" i="2"/>
  <c r="Y2509" i="2"/>
  <c r="Z2508" i="2"/>
  <c r="Y2508" i="2"/>
  <c r="Z2507" i="2"/>
  <c r="Y2507" i="2"/>
  <c r="Z2506" i="2"/>
  <c r="Y2506" i="2"/>
  <c r="Z2505" i="2"/>
  <c r="Y2505" i="2"/>
  <c r="Z2504" i="2"/>
  <c r="Y2504" i="2"/>
  <c r="Z2503" i="2"/>
  <c r="Y2503" i="2"/>
  <c r="Z2502" i="2"/>
  <c r="Y2502" i="2"/>
  <c r="Z2501" i="2"/>
  <c r="Y2501" i="2"/>
  <c r="Z2500" i="2"/>
  <c r="Y2500" i="2"/>
  <c r="Z2499" i="2"/>
  <c r="Y2499" i="2"/>
  <c r="Z2498" i="2"/>
  <c r="Y2498" i="2"/>
  <c r="Z2497" i="2"/>
  <c r="Y2497" i="2"/>
  <c r="Z2496" i="2"/>
  <c r="Y2496" i="2"/>
  <c r="Z2495" i="2"/>
  <c r="Y2495" i="2"/>
  <c r="Z2494" i="2"/>
  <c r="Y2494" i="2"/>
  <c r="Z2493" i="2"/>
  <c r="Y2493" i="2"/>
  <c r="Z2492" i="2"/>
  <c r="Y2492" i="2"/>
  <c r="Z2491" i="2"/>
  <c r="Y2491" i="2"/>
  <c r="Z2490" i="2"/>
  <c r="Y2490" i="2"/>
  <c r="Z2489" i="2"/>
  <c r="Y2489" i="2"/>
  <c r="Z2488" i="2"/>
  <c r="Y2488" i="2"/>
  <c r="Z2487" i="2"/>
  <c r="Y2487" i="2"/>
  <c r="Z2486" i="2"/>
  <c r="Y2486" i="2"/>
  <c r="Z2485" i="2"/>
  <c r="Y2485" i="2"/>
  <c r="Z2484" i="2"/>
  <c r="Y2484" i="2"/>
  <c r="Z2483" i="2"/>
  <c r="Y2483" i="2"/>
  <c r="Z2482" i="2"/>
  <c r="Y2482" i="2"/>
  <c r="Z2481" i="2"/>
  <c r="Y2481" i="2"/>
  <c r="Z2480" i="2"/>
  <c r="Y2480" i="2"/>
  <c r="Z2479" i="2"/>
  <c r="Y2479" i="2"/>
  <c r="Z2478" i="2"/>
  <c r="Y2478" i="2"/>
  <c r="Z2477" i="2"/>
  <c r="Y2477" i="2"/>
  <c r="Z2476" i="2"/>
  <c r="Y2476" i="2"/>
  <c r="Z2475" i="2"/>
  <c r="Y2475" i="2"/>
  <c r="Z2474" i="2"/>
  <c r="Y2474" i="2"/>
  <c r="Z2473" i="2"/>
  <c r="Y2473" i="2"/>
  <c r="Z2472" i="2"/>
  <c r="Y2472" i="2"/>
  <c r="Z2471" i="2"/>
  <c r="Y2471" i="2"/>
  <c r="Z2470" i="2"/>
  <c r="Y2470" i="2"/>
  <c r="Z2469" i="2"/>
  <c r="Y2469" i="2"/>
  <c r="Z2468" i="2"/>
  <c r="Y2468" i="2"/>
  <c r="Z2467" i="2"/>
  <c r="Y2467" i="2"/>
  <c r="Z2466" i="2"/>
  <c r="Y2466" i="2"/>
  <c r="Z2465" i="2"/>
  <c r="Y2465" i="2"/>
  <c r="Z2464" i="2"/>
  <c r="Y2464" i="2"/>
  <c r="Z2463" i="2"/>
  <c r="Y2463" i="2"/>
  <c r="Z2462" i="2"/>
  <c r="Y2462" i="2"/>
  <c r="Z2461" i="2"/>
  <c r="Y2461" i="2"/>
  <c r="Z2460" i="2"/>
  <c r="Y2460" i="2"/>
  <c r="Z2459" i="2"/>
  <c r="Y2459" i="2"/>
  <c r="Z2458" i="2"/>
  <c r="Y2458" i="2"/>
  <c r="Z2457" i="2"/>
  <c r="Y2457" i="2"/>
  <c r="Z2456" i="2"/>
  <c r="Y2456" i="2"/>
  <c r="Z2455" i="2"/>
  <c r="Y2455" i="2"/>
  <c r="Z2454" i="2"/>
  <c r="Y2454" i="2"/>
  <c r="Z2453" i="2"/>
  <c r="Y2453" i="2"/>
  <c r="Z2452" i="2"/>
  <c r="Y2452" i="2"/>
  <c r="Z2451" i="2"/>
  <c r="Y2451" i="2"/>
  <c r="Z2450" i="2"/>
  <c r="Y2450" i="2"/>
  <c r="Z2449" i="2"/>
  <c r="Y2449" i="2"/>
  <c r="Z2448" i="2"/>
  <c r="Y2448" i="2"/>
  <c r="Z2447" i="2"/>
  <c r="Y2447" i="2"/>
  <c r="Z2446" i="2"/>
  <c r="Y2446" i="2"/>
  <c r="Z2445" i="2"/>
  <c r="Y2445" i="2"/>
  <c r="Z2444" i="2"/>
  <c r="Y2444" i="2"/>
  <c r="Z2443" i="2"/>
  <c r="Y2443" i="2"/>
  <c r="Z2442" i="2"/>
  <c r="Y2442" i="2"/>
  <c r="Z2441" i="2"/>
  <c r="Y2441" i="2"/>
  <c r="Z2440" i="2"/>
  <c r="Y2440" i="2"/>
  <c r="Z2439" i="2"/>
  <c r="Y2439" i="2"/>
  <c r="Z2438" i="2"/>
  <c r="Y2438" i="2"/>
  <c r="Z2437" i="2"/>
  <c r="Y2437" i="2"/>
  <c r="Z2436" i="2"/>
  <c r="Y2436" i="2"/>
  <c r="Z2435" i="2"/>
  <c r="Y2435" i="2"/>
  <c r="Z2434" i="2"/>
  <c r="Y2434" i="2"/>
  <c r="Z2433" i="2"/>
  <c r="Y2433" i="2"/>
  <c r="Z2432" i="2"/>
  <c r="Y2432" i="2"/>
  <c r="Z2431" i="2"/>
  <c r="Y2431" i="2"/>
  <c r="Z2430" i="2"/>
  <c r="Y2430" i="2"/>
  <c r="Z2429" i="2"/>
  <c r="Y2429" i="2"/>
  <c r="Z2428" i="2"/>
  <c r="Y2428" i="2"/>
  <c r="Z2427" i="2"/>
  <c r="Y2427" i="2"/>
  <c r="Z2426" i="2"/>
  <c r="Y2426" i="2"/>
  <c r="Z2425" i="2"/>
  <c r="Y2425" i="2"/>
  <c r="Z2424" i="2"/>
  <c r="Y2424" i="2"/>
  <c r="Z2423" i="2"/>
  <c r="Y2423" i="2"/>
  <c r="Z2422" i="2"/>
  <c r="Y2422" i="2"/>
  <c r="Z2421" i="2"/>
  <c r="Y2421" i="2"/>
  <c r="Z2420" i="2"/>
  <c r="Y2420" i="2"/>
  <c r="Z2419" i="2"/>
  <c r="Y2419" i="2"/>
  <c r="Z2418" i="2"/>
  <c r="Y2418" i="2"/>
  <c r="Z2417" i="2"/>
  <c r="Y2417" i="2"/>
  <c r="Z2416" i="2"/>
  <c r="Y2416" i="2"/>
  <c r="Z2415" i="2"/>
  <c r="Y2415" i="2"/>
  <c r="Z2414" i="2"/>
  <c r="Y2414" i="2"/>
  <c r="Z2413" i="2"/>
  <c r="Y2413" i="2"/>
  <c r="Z2412" i="2"/>
  <c r="Y2412" i="2"/>
  <c r="Z2411" i="2"/>
  <c r="Y2411" i="2"/>
  <c r="Z2410" i="2"/>
  <c r="Y2410" i="2"/>
  <c r="Z2409" i="2"/>
  <c r="Y2409" i="2"/>
  <c r="Z2408" i="2"/>
  <c r="Y2408" i="2"/>
  <c r="Z2407" i="2"/>
  <c r="Y2407" i="2"/>
  <c r="Z2406" i="2"/>
  <c r="Y2406" i="2"/>
  <c r="Z2405" i="2"/>
  <c r="Y2405" i="2"/>
  <c r="Z2404" i="2"/>
  <c r="Y2404" i="2"/>
  <c r="Z2403" i="2"/>
  <c r="Y2403" i="2"/>
  <c r="Z2402" i="2"/>
  <c r="Y2402" i="2"/>
  <c r="Z2401" i="2"/>
  <c r="Y2401" i="2"/>
  <c r="Z2400" i="2"/>
  <c r="Y2400" i="2"/>
  <c r="Z2399" i="2"/>
  <c r="Y2399" i="2"/>
  <c r="Z2398" i="2"/>
  <c r="Y2398" i="2"/>
  <c r="Z2397" i="2"/>
  <c r="Y2397" i="2"/>
  <c r="Z2396" i="2"/>
  <c r="Y2396" i="2"/>
  <c r="Z2395" i="2"/>
  <c r="Y2395" i="2"/>
  <c r="Z2394" i="2"/>
  <c r="Y2394" i="2"/>
  <c r="Z2393" i="2"/>
  <c r="Y2393" i="2"/>
  <c r="Z2392" i="2"/>
  <c r="Y2392" i="2"/>
  <c r="Z2391" i="2"/>
  <c r="Y2391" i="2"/>
  <c r="Z2390" i="2"/>
  <c r="Y2390" i="2"/>
  <c r="Z2389" i="2"/>
  <c r="Y2389" i="2"/>
  <c r="Z2388" i="2"/>
  <c r="Y2388" i="2"/>
  <c r="Z2387" i="2"/>
  <c r="Y2387" i="2"/>
  <c r="Z2386" i="2"/>
  <c r="Y2386" i="2"/>
  <c r="Z2385" i="2"/>
  <c r="Y2385" i="2"/>
  <c r="Z2384" i="2"/>
  <c r="Y2384" i="2"/>
  <c r="Z2383" i="2"/>
  <c r="Y2383" i="2"/>
  <c r="Z2382" i="2"/>
  <c r="Y2382" i="2"/>
  <c r="Z2381" i="2"/>
  <c r="Y2381" i="2"/>
  <c r="Z2380" i="2"/>
  <c r="Y2380" i="2"/>
  <c r="Z2379" i="2"/>
  <c r="Y2379" i="2"/>
  <c r="Z2378" i="2"/>
  <c r="Y2378" i="2"/>
  <c r="Z2377" i="2"/>
  <c r="Y2377" i="2"/>
  <c r="Z2376" i="2"/>
  <c r="Y2376" i="2"/>
  <c r="Z2375" i="2"/>
  <c r="Y2375" i="2"/>
  <c r="Z2374" i="2"/>
  <c r="Y2374" i="2"/>
  <c r="Z2373" i="2"/>
  <c r="Y2373" i="2"/>
  <c r="Z2372" i="2"/>
  <c r="Y2372" i="2"/>
  <c r="Z2371" i="2"/>
  <c r="Y2371" i="2"/>
  <c r="Z2370" i="2"/>
  <c r="Y2370" i="2"/>
  <c r="Z2369" i="2"/>
  <c r="Y2369" i="2"/>
  <c r="Z2368" i="2"/>
  <c r="Y2368" i="2"/>
  <c r="Z2367" i="2"/>
  <c r="Y2367" i="2"/>
  <c r="Z2366" i="2"/>
  <c r="Y2366" i="2"/>
  <c r="Z2365" i="2"/>
  <c r="Y2365" i="2"/>
  <c r="Z2364" i="2"/>
  <c r="Y2364" i="2"/>
  <c r="Z2363" i="2"/>
  <c r="Y2363" i="2"/>
  <c r="Z2362" i="2"/>
  <c r="Y2362" i="2"/>
  <c r="Z2361" i="2"/>
  <c r="Y2361" i="2"/>
  <c r="Z2360" i="2"/>
  <c r="Y2360" i="2"/>
  <c r="Z2359" i="2"/>
  <c r="Y2359" i="2"/>
  <c r="Z2358" i="2"/>
  <c r="Y2358" i="2"/>
  <c r="Z2357" i="2"/>
  <c r="Y2357" i="2"/>
  <c r="Z2356" i="2"/>
  <c r="Y2356" i="2"/>
  <c r="Z2355" i="2"/>
  <c r="Y2355" i="2"/>
  <c r="Z2354" i="2"/>
  <c r="Y2354" i="2"/>
  <c r="Z2353" i="2"/>
  <c r="Y2353" i="2"/>
  <c r="Z2352" i="2"/>
  <c r="Y2352" i="2"/>
  <c r="Z2351" i="2"/>
  <c r="Y2351" i="2"/>
  <c r="Z2350" i="2"/>
  <c r="Y2350" i="2"/>
  <c r="Z2349" i="2"/>
  <c r="Y2349" i="2"/>
  <c r="Z2348" i="2"/>
  <c r="Y2348" i="2"/>
  <c r="Z2347" i="2"/>
  <c r="Y2347" i="2"/>
  <c r="Z2346" i="2"/>
  <c r="Y2346" i="2"/>
  <c r="Z2345" i="2"/>
  <c r="Y2345" i="2"/>
  <c r="Z2344" i="2"/>
  <c r="Y2344" i="2"/>
  <c r="Z2343" i="2"/>
  <c r="Y2343" i="2"/>
  <c r="Z2342" i="2"/>
  <c r="Y2342" i="2"/>
  <c r="Z2341" i="2"/>
  <c r="Y2341" i="2"/>
  <c r="Z2340" i="2"/>
  <c r="Y2340" i="2"/>
  <c r="Z2339" i="2"/>
  <c r="Y2339" i="2"/>
  <c r="Z2338" i="2"/>
  <c r="Y2338" i="2"/>
  <c r="Z2337" i="2"/>
  <c r="Y2337" i="2"/>
  <c r="Z2336" i="2"/>
  <c r="Y2336" i="2"/>
  <c r="Z2335" i="2"/>
  <c r="Y2335" i="2"/>
  <c r="Z2334" i="2"/>
  <c r="Y2334" i="2"/>
  <c r="Z2333" i="2"/>
  <c r="Y2333" i="2"/>
  <c r="Z2332" i="2"/>
  <c r="Y2332" i="2"/>
  <c r="Z2331" i="2"/>
  <c r="Y2331" i="2"/>
  <c r="Z2330" i="2"/>
  <c r="Y2330" i="2"/>
  <c r="Z2329" i="2"/>
  <c r="Y2329" i="2"/>
  <c r="Z2328" i="2"/>
  <c r="Y2328" i="2"/>
  <c r="Z2327" i="2"/>
  <c r="Y2327" i="2"/>
  <c r="Z2326" i="2"/>
  <c r="Y2326" i="2"/>
  <c r="Z2325" i="2"/>
  <c r="Y2325" i="2"/>
  <c r="Z2324" i="2"/>
  <c r="Y2324" i="2"/>
  <c r="Z2323" i="2"/>
  <c r="Y2323" i="2"/>
  <c r="Z2322" i="2"/>
  <c r="Y2322" i="2"/>
  <c r="Z2321" i="2"/>
  <c r="Y2321" i="2"/>
  <c r="Z2320" i="2"/>
  <c r="Y2320" i="2"/>
  <c r="Z2319" i="2"/>
  <c r="Y2319" i="2"/>
  <c r="Z2318" i="2"/>
  <c r="Y2318" i="2"/>
  <c r="Z2317" i="2"/>
  <c r="Y2317" i="2"/>
  <c r="Z2316" i="2"/>
  <c r="Y2316" i="2"/>
  <c r="Z2315" i="2"/>
  <c r="Y2315" i="2"/>
  <c r="Z2314" i="2"/>
  <c r="Y2314" i="2"/>
  <c r="Z2313" i="2"/>
  <c r="Y2313" i="2"/>
  <c r="Z2312" i="2"/>
  <c r="Y2312" i="2"/>
  <c r="Z2311" i="2"/>
  <c r="Y2311" i="2"/>
  <c r="Z2310" i="2"/>
  <c r="Y2310" i="2"/>
  <c r="Z2309" i="2"/>
  <c r="Y2309" i="2"/>
  <c r="Z2308" i="2"/>
  <c r="Y2308" i="2"/>
  <c r="Z2307" i="2"/>
  <c r="Y2307" i="2"/>
  <c r="Z2306" i="2"/>
  <c r="Y2306" i="2"/>
  <c r="Z2305" i="2"/>
  <c r="Y2305" i="2"/>
  <c r="Z2304" i="2"/>
  <c r="Y2304" i="2"/>
  <c r="Z2303" i="2"/>
  <c r="Y2303" i="2"/>
  <c r="Z2302" i="2"/>
  <c r="Y2302" i="2"/>
  <c r="Z2301" i="2"/>
  <c r="Y2301" i="2"/>
  <c r="Z2300" i="2"/>
  <c r="Y2300" i="2"/>
  <c r="Z2299" i="2"/>
  <c r="Y2299" i="2"/>
  <c r="Z2298" i="2"/>
  <c r="Y2298" i="2"/>
  <c r="Z2297" i="2"/>
  <c r="Y2297" i="2"/>
  <c r="Z2296" i="2"/>
  <c r="Y2296" i="2"/>
  <c r="Z2295" i="2"/>
  <c r="Y2295" i="2"/>
  <c r="Z2294" i="2"/>
  <c r="Y2294" i="2"/>
  <c r="Z2293" i="2"/>
  <c r="Y2293" i="2"/>
  <c r="Z2292" i="2"/>
  <c r="Y2292" i="2"/>
  <c r="Z2291" i="2"/>
  <c r="Y2291" i="2"/>
  <c r="Z2290" i="2"/>
  <c r="Y2290" i="2"/>
  <c r="Z2289" i="2"/>
  <c r="Y2289" i="2"/>
  <c r="Z2288" i="2"/>
  <c r="Y2288" i="2"/>
  <c r="Z2287" i="2"/>
  <c r="Y2287" i="2"/>
  <c r="Z2286" i="2"/>
  <c r="Y2286" i="2"/>
  <c r="Z2285" i="2"/>
  <c r="Y2285" i="2"/>
  <c r="Z2284" i="2"/>
  <c r="Y2284" i="2"/>
  <c r="Z2283" i="2"/>
  <c r="Y2283" i="2"/>
  <c r="Z2282" i="2"/>
  <c r="Y2282" i="2"/>
  <c r="Z2281" i="2"/>
  <c r="Y2281" i="2"/>
  <c r="Z2280" i="2"/>
  <c r="Y2280" i="2"/>
  <c r="Z2279" i="2"/>
  <c r="Y2279" i="2"/>
  <c r="Z2278" i="2"/>
  <c r="Y2278" i="2"/>
  <c r="Z2277" i="2"/>
  <c r="Y2277" i="2"/>
  <c r="Z2276" i="2"/>
  <c r="Y2276" i="2"/>
  <c r="Z2275" i="2"/>
  <c r="Y2275" i="2"/>
  <c r="Z2274" i="2"/>
  <c r="Y2274" i="2"/>
  <c r="Z2273" i="2"/>
  <c r="Y2273" i="2"/>
  <c r="Z2272" i="2"/>
  <c r="Y2272" i="2"/>
  <c r="Z2271" i="2"/>
  <c r="Y2271" i="2"/>
  <c r="Z2270" i="2"/>
  <c r="Y2270" i="2"/>
  <c r="Z2269" i="2"/>
  <c r="Y2269" i="2"/>
  <c r="Z2268" i="2"/>
  <c r="Y2268" i="2"/>
  <c r="Z2267" i="2"/>
  <c r="Y2267" i="2"/>
  <c r="Z2266" i="2"/>
  <c r="Y2266" i="2"/>
  <c r="Z2265" i="2"/>
  <c r="Y2265" i="2"/>
  <c r="Z2264" i="2"/>
  <c r="Y2264" i="2"/>
  <c r="Z2263" i="2"/>
  <c r="Y2263" i="2"/>
  <c r="Z2262" i="2"/>
  <c r="Y2262" i="2"/>
  <c r="Z2261" i="2"/>
  <c r="Y2261" i="2"/>
  <c r="Z2260" i="2"/>
  <c r="Y2260" i="2"/>
  <c r="Z2259" i="2"/>
  <c r="Y2259" i="2"/>
  <c r="Z2258" i="2"/>
  <c r="Y2258" i="2"/>
  <c r="Z2257" i="2"/>
  <c r="Y2257" i="2"/>
  <c r="Z2256" i="2"/>
  <c r="Y2256" i="2"/>
  <c r="Z2255" i="2"/>
  <c r="Y2255" i="2"/>
  <c r="Z2254" i="2"/>
  <c r="Y2254" i="2"/>
  <c r="Z2253" i="2"/>
  <c r="Y2253" i="2"/>
  <c r="Z2252" i="2"/>
  <c r="Y2252" i="2"/>
  <c r="Z2251" i="2"/>
  <c r="Y2251" i="2"/>
  <c r="Z2250" i="2"/>
  <c r="Y2250" i="2"/>
  <c r="Z2249" i="2"/>
  <c r="Y2249" i="2"/>
  <c r="Z2248" i="2"/>
  <c r="Y2248" i="2"/>
  <c r="Z2247" i="2"/>
  <c r="Y2247" i="2"/>
  <c r="Z2246" i="2"/>
  <c r="Y2246" i="2"/>
  <c r="Z2245" i="2"/>
  <c r="Y2245" i="2"/>
  <c r="Z2244" i="2"/>
  <c r="Y2244" i="2"/>
  <c r="Z2243" i="2"/>
  <c r="Y2243" i="2"/>
  <c r="Z2242" i="2"/>
  <c r="Y2242" i="2"/>
  <c r="Z2241" i="2"/>
  <c r="Y2241" i="2"/>
  <c r="Z2240" i="2"/>
  <c r="Y2240" i="2"/>
  <c r="Z2239" i="2"/>
  <c r="Y2239" i="2"/>
  <c r="Z2238" i="2"/>
  <c r="Y2238" i="2"/>
  <c r="Z2237" i="2"/>
  <c r="Y2237" i="2"/>
  <c r="Z2236" i="2"/>
  <c r="Y2236" i="2"/>
  <c r="Z2235" i="2"/>
  <c r="Y2235" i="2"/>
  <c r="Z2234" i="2"/>
  <c r="Y2234" i="2"/>
  <c r="Z2233" i="2"/>
  <c r="Y2233" i="2"/>
  <c r="Z2232" i="2"/>
  <c r="Y2232" i="2"/>
  <c r="Z2231" i="2"/>
  <c r="Y2231" i="2"/>
  <c r="Z2230" i="2"/>
  <c r="Y2230" i="2"/>
  <c r="Z2229" i="2"/>
  <c r="Y2229" i="2"/>
  <c r="Z2228" i="2"/>
  <c r="Y2228" i="2"/>
  <c r="Z2227" i="2"/>
  <c r="Y2227" i="2"/>
  <c r="Z2226" i="2"/>
  <c r="Y2226" i="2"/>
  <c r="Z2225" i="2"/>
  <c r="Y2225" i="2"/>
  <c r="Z2224" i="2"/>
  <c r="Y2224" i="2"/>
  <c r="Z2223" i="2"/>
  <c r="Y2223" i="2"/>
  <c r="Z2222" i="2"/>
  <c r="Y2222" i="2"/>
  <c r="Z2221" i="2"/>
  <c r="Y2221" i="2"/>
  <c r="Z2220" i="2"/>
  <c r="Y2220" i="2"/>
  <c r="Z2219" i="2"/>
  <c r="Y2219" i="2"/>
  <c r="Z2218" i="2"/>
  <c r="Y2218" i="2"/>
  <c r="Z2217" i="2"/>
  <c r="Y2217" i="2"/>
  <c r="Z2216" i="2"/>
  <c r="Y2216" i="2"/>
  <c r="Z2215" i="2"/>
  <c r="Y2215" i="2"/>
  <c r="Z2214" i="2"/>
  <c r="Y2214" i="2"/>
  <c r="Z2213" i="2"/>
  <c r="Y2213" i="2"/>
  <c r="Z2212" i="2"/>
  <c r="Y2212" i="2"/>
  <c r="Z2211" i="2"/>
  <c r="Y2211" i="2"/>
  <c r="Z2210" i="2"/>
  <c r="Y2210" i="2"/>
  <c r="Z2209" i="2"/>
  <c r="Y2209" i="2"/>
  <c r="Z2208" i="2"/>
  <c r="Y2208" i="2"/>
  <c r="Z2207" i="2"/>
  <c r="Y2207" i="2"/>
  <c r="Z2206" i="2"/>
  <c r="Y2206" i="2"/>
  <c r="Z2205" i="2"/>
  <c r="Y2205" i="2"/>
  <c r="Z2204" i="2"/>
  <c r="Y2204" i="2"/>
  <c r="Z2203" i="2"/>
  <c r="Y2203" i="2"/>
  <c r="Z2202" i="2"/>
  <c r="Y2202" i="2"/>
  <c r="Z2201" i="2"/>
  <c r="Y2201" i="2"/>
  <c r="Z2200" i="2"/>
  <c r="Y2200" i="2"/>
  <c r="Z2199" i="2"/>
  <c r="Y2199" i="2"/>
  <c r="Z2198" i="2"/>
  <c r="Y2198" i="2"/>
  <c r="Z2197" i="2"/>
  <c r="Y2197" i="2"/>
  <c r="Z2196" i="2"/>
  <c r="Y2196" i="2"/>
  <c r="Z2195" i="2"/>
  <c r="Y2195" i="2"/>
  <c r="Z2194" i="2"/>
  <c r="Y2194" i="2"/>
  <c r="Z2193" i="2"/>
  <c r="Y2193" i="2"/>
  <c r="Z2192" i="2"/>
  <c r="Y2192" i="2"/>
  <c r="Z2191" i="2"/>
  <c r="Y2191" i="2"/>
  <c r="Z2190" i="2"/>
  <c r="Y2190" i="2"/>
  <c r="Z2189" i="2"/>
  <c r="Y2189" i="2"/>
  <c r="Z2188" i="2"/>
  <c r="Y2188" i="2"/>
  <c r="Z2187" i="2"/>
  <c r="Y2187" i="2"/>
  <c r="Z2186" i="2"/>
  <c r="Y2186" i="2"/>
  <c r="Z2185" i="2"/>
  <c r="Y2185" i="2"/>
  <c r="Z2184" i="2"/>
  <c r="Y2184" i="2"/>
  <c r="Z2183" i="2"/>
  <c r="Y2183" i="2"/>
  <c r="Z2182" i="2"/>
  <c r="Y2182" i="2"/>
  <c r="Z2181" i="2"/>
  <c r="Y2181" i="2"/>
  <c r="Z2180" i="2"/>
  <c r="Y2180" i="2"/>
  <c r="Z2179" i="2"/>
  <c r="Y2179" i="2"/>
  <c r="Z2178" i="2"/>
  <c r="Y2178" i="2"/>
  <c r="Z2177" i="2"/>
  <c r="Y2177" i="2"/>
  <c r="Z2176" i="2"/>
  <c r="Y2176" i="2"/>
  <c r="Z2175" i="2"/>
  <c r="Y2175" i="2"/>
  <c r="Z2174" i="2"/>
  <c r="Y2174" i="2"/>
  <c r="Z2173" i="2"/>
  <c r="Y2173" i="2"/>
  <c r="Z2172" i="2"/>
  <c r="Y2172" i="2"/>
  <c r="Z2171" i="2"/>
  <c r="Y2171" i="2"/>
  <c r="Z2170" i="2"/>
  <c r="Y2170" i="2"/>
  <c r="Z2169" i="2"/>
  <c r="Y2169" i="2"/>
  <c r="Z2168" i="2"/>
  <c r="Y2168" i="2"/>
  <c r="Z2167" i="2"/>
  <c r="Y2167" i="2"/>
  <c r="Z2166" i="2"/>
  <c r="Y2166" i="2"/>
  <c r="Z2165" i="2"/>
  <c r="Y2165" i="2"/>
  <c r="Z2164" i="2"/>
  <c r="Y2164" i="2"/>
  <c r="Z2163" i="2"/>
  <c r="Y2163" i="2"/>
  <c r="Z2162" i="2"/>
  <c r="Y2162" i="2"/>
  <c r="Z2161" i="2"/>
  <c r="Y2161" i="2"/>
  <c r="Z2160" i="2"/>
  <c r="Y2160" i="2"/>
  <c r="Z2159" i="2"/>
  <c r="Y2159" i="2"/>
  <c r="Z2158" i="2"/>
  <c r="Y2158" i="2"/>
  <c r="Z2157" i="2"/>
  <c r="Y2157" i="2"/>
  <c r="Z2156" i="2"/>
  <c r="Y2156" i="2"/>
  <c r="Z2155" i="2"/>
  <c r="Y2155" i="2"/>
  <c r="Z2154" i="2"/>
  <c r="Y2154" i="2"/>
  <c r="Z2153" i="2"/>
  <c r="Y2153" i="2"/>
  <c r="Z2152" i="2"/>
  <c r="Y2152" i="2"/>
  <c r="Z2151" i="2"/>
  <c r="Y2151" i="2"/>
  <c r="Z2150" i="2"/>
  <c r="Y2150" i="2"/>
  <c r="Z2149" i="2"/>
  <c r="Y2149" i="2"/>
  <c r="Z2148" i="2"/>
  <c r="Y2148" i="2"/>
  <c r="Z2147" i="2"/>
  <c r="Y2147" i="2"/>
  <c r="Z2146" i="2"/>
  <c r="Y2146" i="2"/>
  <c r="Z2145" i="2"/>
  <c r="Y2145" i="2"/>
  <c r="Z2144" i="2"/>
  <c r="Y2144" i="2"/>
  <c r="Z2143" i="2"/>
  <c r="Y2143" i="2"/>
  <c r="Z2142" i="2"/>
  <c r="Y2142" i="2"/>
  <c r="Z2141" i="2"/>
  <c r="Y2141" i="2"/>
  <c r="Z2140" i="2"/>
  <c r="Y2140" i="2"/>
  <c r="Z2139" i="2"/>
  <c r="Y2139" i="2"/>
  <c r="Z2138" i="2"/>
  <c r="Y2138" i="2"/>
  <c r="Z2137" i="2"/>
  <c r="Y2137" i="2"/>
  <c r="Z2136" i="2"/>
  <c r="Y2136" i="2"/>
  <c r="Z2135" i="2"/>
  <c r="Y2135" i="2"/>
  <c r="Z2134" i="2"/>
  <c r="Y2134" i="2"/>
  <c r="Z2133" i="2"/>
  <c r="Y2133" i="2"/>
  <c r="Z2132" i="2"/>
  <c r="Y2132" i="2"/>
  <c r="Z2131" i="2"/>
  <c r="Y2131" i="2"/>
  <c r="Z2130" i="2"/>
  <c r="Y2130" i="2"/>
  <c r="Z2129" i="2"/>
  <c r="Y2129" i="2"/>
  <c r="Z2128" i="2"/>
  <c r="Y2128" i="2"/>
  <c r="Z2127" i="2"/>
  <c r="Y2127" i="2"/>
  <c r="Z2126" i="2"/>
  <c r="Y2126" i="2"/>
  <c r="Z2125" i="2"/>
  <c r="Y2125" i="2"/>
  <c r="Z2124" i="2"/>
  <c r="Y2124" i="2"/>
  <c r="Z2123" i="2"/>
  <c r="Y2123" i="2"/>
  <c r="Z2122" i="2"/>
  <c r="Y2122" i="2"/>
  <c r="Z2121" i="2"/>
  <c r="Y2121" i="2"/>
  <c r="Z2120" i="2"/>
  <c r="Y2120" i="2"/>
  <c r="Z2119" i="2"/>
  <c r="Y2119" i="2"/>
  <c r="Z2118" i="2"/>
  <c r="Y2118" i="2"/>
  <c r="Z2117" i="2"/>
  <c r="Y2117" i="2"/>
  <c r="Z2116" i="2"/>
  <c r="Y2116" i="2"/>
  <c r="Z2115" i="2"/>
  <c r="Y2115" i="2"/>
  <c r="Z2114" i="2"/>
  <c r="Y2114" i="2"/>
  <c r="Z2113" i="2"/>
  <c r="Y2113" i="2"/>
  <c r="Z2112" i="2"/>
  <c r="Y2112" i="2"/>
  <c r="Z2111" i="2"/>
  <c r="Y2111" i="2"/>
  <c r="Z2110" i="2"/>
  <c r="Y2110" i="2"/>
  <c r="Z2109" i="2"/>
  <c r="Y2109" i="2"/>
  <c r="Z2108" i="2"/>
  <c r="Y2108" i="2"/>
  <c r="Z2107" i="2"/>
  <c r="Y2107" i="2"/>
  <c r="Z2106" i="2"/>
  <c r="Y2106" i="2"/>
  <c r="Z2105" i="2"/>
  <c r="Y2105" i="2"/>
  <c r="Z2104" i="2"/>
  <c r="Y2104" i="2"/>
  <c r="Z2103" i="2"/>
  <c r="Y2103" i="2"/>
  <c r="Z2102" i="2"/>
  <c r="Y2102" i="2"/>
  <c r="Z2101" i="2"/>
  <c r="Y2101" i="2"/>
  <c r="Z2100" i="2"/>
  <c r="Y2100" i="2"/>
  <c r="Z2099" i="2"/>
  <c r="Y2099" i="2"/>
  <c r="Z2098" i="2"/>
  <c r="Y2098" i="2"/>
  <c r="Z2097" i="2"/>
  <c r="Y2097" i="2"/>
  <c r="Z2096" i="2"/>
  <c r="Y2096" i="2"/>
  <c r="Z2095" i="2"/>
  <c r="Y2095" i="2"/>
  <c r="Z2094" i="2"/>
  <c r="Y2094" i="2"/>
  <c r="Z2093" i="2"/>
  <c r="Y2093" i="2"/>
  <c r="Z2092" i="2"/>
  <c r="Y2092" i="2"/>
  <c r="Z2091" i="2"/>
  <c r="Y2091" i="2"/>
  <c r="Z2090" i="2"/>
  <c r="Y2090" i="2"/>
  <c r="Z2089" i="2"/>
  <c r="Y2089" i="2"/>
  <c r="Z2088" i="2"/>
  <c r="Y2088" i="2"/>
  <c r="Z2087" i="2"/>
  <c r="Y2087" i="2"/>
  <c r="Z2086" i="2"/>
  <c r="Y2086" i="2"/>
  <c r="Z2085" i="2"/>
  <c r="Y2085" i="2"/>
  <c r="Z2084" i="2"/>
  <c r="Y2084" i="2"/>
  <c r="Z2083" i="2"/>
  <c r="Y2083" i="2"/>
  <c r="Z2082" i="2"/>
  <c r="Y2082" i="2"/>
  <c r="Z2081" i="2"/>
  <c r="Y2081" i="2"/>
  <c r="Z2080" i="2"/>
  <c r="Y2080" i="2"/>
  <c r="Z2079" i="2"/>
  <c r="Y2079" i="2"/>
  <c r="Z2078" i="2"/>
  <c r="Y2078" i="2"/>
  <c r="Z2077" i="2"/>
  <c r="Y2077" i="2"/>
  <c r="Z2076" i="2"/>
  <c r="Y2076" i="2"/>
  <c r="Z2075" i="2"/>
  <c r="Y2075" i="2"/>
  <c r="Z2074" i="2"/>
  <c r="Y2074" i="2"/>
  <c r="Z2073" i="2"/>
  <c r="Y2073" i="2"/>
  <c r="Z2072" i="2"/>
  <c r="Y2072" i="2"/>
  <c r="Z2071" i="2"/>
  <c r="Y2071" i="2"/>
  <c r="Z2070" i="2"/>
  <c r="Y2070" i="2"/>
  <c r="Z2069" i="2"/>
  <c r="Y2069" i="2"/>
  <c r="Z2068" i="2"/>
  <c r="Y2068" i="2"/>
  <c r="Z2067" i="2"/>
  <c r="Y2067" i="2"/>
  <c r="Z2066" i="2"/>
  <c r="Y2066" i="2"/>
  <c r="Z2065" i="2"/>
  <c r="Y2065" i="2"/>
  <c r="Z2064" i="2"/>
  <c r="Y2064" i="2"/>
  <c r="Z2063" i="2"/>
  <c r="Y2063" i="2"/>
  <c r="Z2062" i="2"/>
  <c r="Y2062" i="2"/>
  <c r="Z2061" i="2"/>
  <c r="Y2061" i="2"/>
  <c r="Z2060" i="2"/>
  <c r="Y2060" i="2"/>
  <c r="Z2059" i="2"/>
  <c r="Y2059" i="2"/>
  <c r="Z2058" i="2"/>
  <c r="Y2058" i="2"/>
  <c r="Z2057" i="2"/>
  <c r="Y2057" i="2"/>
  <c r="Z2056" i="2"/>
  <c r="Y2056" i="2"/>
  <c r="Z2055" i="2"/>
  <c r="Y2055" i="2"/>
  <c r="Z2054" i="2"/>
  <c r="Y2054" i="2"/>
  <c r="Z2053" i="2"/>
  <c r="Y2053" i="2"/>
  <c r="Z2052" i="2"/>
  <c r="Y2052" i="2"/>
  <c r="Z2051" i="2"/>
  <c r="Y2051" i="2"/>
  <c r="Z2050" i="2"/>
  <c r="Y2050" i="2"/>
  <c r="Z2049" i="2"/>
  <c r="Y2049" i="2"/>
  <c r="Z2048" i="2"/>
  <c r="Y2048" i="2"/>
  <c r="Z2047" i="2"/>
  <c r="Y2047" i="2"/>
  <c r="Z2046" i="2"/>
  <c r="Y2046" i="2"/>
  <c r="Z2045" i="2"/>
  <c r="Y2045" i="2"/>
  <c r="Z2044" i="2"/>
  <c r="Y2044" i="2"/>
  <c r="Z2043" i="2"/>
  <c r="Y2043" i="2"/>
  <c r="Z2042" i="2"/>
  <c r="Y2042" i="2"/>
  <c r="Z2041" i="2"/>
  <c r="Y2041" i="2"/>
  <c r="Z2040" i="2"/>
  <c r="Y2040" i="2"/>
  <c r="Z2039" i="2"/>
  <c r="Y2039" i="2"/>
  <c r="Z2038" i="2"/>
  <c r="Y2038" i="2"/>
  <c r="Z2037" i="2"/>
  <c r="Y2037" i="2"/>
  <c r="Z2036" i="2"/>
  <c r="Y2036" i="2"/>
  <c r="Z2035" i="2"/>
  <c r="Y2035" i="2"/>
  <c r="Z2034" i="2"/>
  <c r="Y2034" i="2"/>
  <c r="Z2033" i="2"/>
  <c r="Y2033" i="2"/>
  <c r="Z2032" i="2"/>
  <c r="Y2032" i="2"/>
  <c r="Z2031" i="2"/>
  <c r="Y2031" i="2"/>
  <c r="Z2030" i="2"/>
  <c r="Y2030" i="2"/>
  <c r="Z2029" i="2"/>
  <c r="Y2029" i="2"/>
  <c r="Z2028" i="2"/>
  <c r="Y2028" i="2"/>
  <c r="Z2027" i="2"/>
  <c r="Y2027" i="2"/>
  <c r="Z2026" i="2"/>
  <c r="Y2026" i="2"/>
  <c r="Z2025" i="2"/>
  <c r="Y2025" i="2"/>
  <c r="Z2024" i="2"/>
  <c r="Y2024" i="2"/>
  <c r="Z2023" i="2"/>
  <c r="Y2023" i="2"/>
  <c r="Z2022" i="2"/>
  <c r="Y2022" i="2"/>
  <c r="Z2021" i="2"/>
  <c r="Y2021" i="2"/>
  <c r="Z2020" i="2"/>
  <c r="Y2020" i="2"/>
  <c r="Z2019" i="2"/>
  <c r="Y2019" i="2"/>
  <c r="Z2018" i="2"/>
  <c r="Y2018" i="2"/>
  <c r="Z2017" i="2"/>
  <c r="Y2017" i="2"/>
  <c r="Z2016" i="2"/>
  <c r="Y2016" i="2"/>
  <c r="Z2015" i="2"/>
  <c r="Y2015" i="2"/>
  <c r="Z2014" i="2"/>
  <c r="Y2014" i="2"/>
  <c r="Z2013" i="2"/>
  <c r="Y2013" i="2"/>
  <c r="Z2012" i="2"/>
  <c r="Y2012" i="2"/>
  <c r="Z2011" i="2"/>
  <c r="Y2011" i="2"/>
  <c r="Z2010" i="2"/>
  <c r="Y2010" i="2"/>
  <c r="Z2009" i="2"/>
  <c r="Y2009" i="2"/>
  <c r="Z2008" i="2"/>
  <c r="Y2008" i="2"/>
  <c r="Z2007" i="2"/>
  <c r="Y2007" i="2"/>
  <c r="Z2006" i="2"/>
  <c r="Y2006" i="2"/>
  <c r="Z2005" i="2"/>
  <c r="Y2005" i="2"/>
  <c r="Z2004" i="2"/>
  <c r="Y2004" i="2"/>
  <c r="Z2003" i="2"/>
  <c r="Y2003" i="2"/>
  <c r="Z2002" i="2"/>
  <c r="Y2002" i="2"/>
  <c r="Z2001" i="2"/>
  <c r="Y2001" i="2"/>
  <c r="Z2000" i="2"/>
  <c r="Y2000" i="2"/>
  <c r="Z1999" i="2"/>
  <c r="Y1999" i="2"/>
  <c r="Z1998" i="2"/>
  <c r="Y1998" i="2"/>
  <c r="Z1997" i="2"/>
  <c r="Y1997" i="2"/>
  <c r="Z1996" i="2"/>
  <c r="Y1996" i="2"/>
  <c r="Z1995" i="2"/>
  <c r="Y1995" i="2"/>
  <c r="Z1994" i="2"/>
  <c r="Y1994" i="2"/>
  <c r="Z1993" i="2"/>
  <c r="Y1993" i="2"/>
  <c r="Z1992" i="2"/>
  <c r="Y1992" i="2"/>
  <c r="Z1991" i="2"/>
  <c r="Y1991" i="2"/>
  <c r="Z1990" i="2"/>
  <c r="Y1990" i="2"/>
  <c r="Z1989" i="2"/>
  <c r="Y1989" i="2"/>
  <c r="Z1988" i="2"/>
  <c r="Y1988" i="2"/>
  <c r="Z1987" i="2"/>
  <c r="Y1987" i="2"/>
  <c r="Z1986" i="2"/>
  <c r="Y1986" i="2"/>
  <c r="Z1985" i="2"/>
  <c r="Y1985" i="2"/>
  <c r="Z1984" i="2"/>
  <c r="Y1984" i="2"/>
  <c r="Z1983" i="2"/>
  <c r="Y1983" i="2"/>
  <c r="Z1982" i="2"/>
  <c r="Y1982" i="2"/>
  <c r="Z1981" i="2"/>
  <c r="Y1981" i="2"/>
  <c r="Z1980" i="2"/>
  <c r="Y1980" i="2"/>
  <c r="Z1979" i="2"/>
  <c r="Y1979" i="2"/>
  <c r="Z1978" i="2"/>
  <c r="Y1978" i="2"/>
  <c r="Z1977" i="2"/>
  <c r="Y1977" i="2"/>
  <c r="Z1976" i="2"/>
  <c r="Y1976" i="2"/>
  <c r="Z1975" i="2"/>
  <c r="Y1975" i="2"/>
  <c r="Z1974" i="2"/>
  <c r="Y1974" i="2"/>
  <c r="Z1973" i="2"/>
  <c r="Y1973" i="2"/>
  <c r="Z1972" i="2"/>
  <c r="Y1972" i="2"/>
  <c r="Z1971" i="2"/>
  <c r="Y1971" i="2"/>
  <c r="Z1970" i="2"/>
  <c r="Y1970" i="2"/>
  <c r="Z1969" i="2"/>
  <c r="Y1969" i="2"/>
  <c r="Z1968" i="2"/>
  <c r="Y1968" i="2"/>
  <c r="Z1967" i="2"/>
  <c r="Y1967" i="2"/>
  <c r="Z1966" i="2"/>
  <c r="Y1966" i="2"/>
  <c r="Z1965" i="2"/>
  <c r="Y1965" i="2"/>
  <c r="Z1964" i="2"/>
  <c r="Y1964" i="2"/>
  <c r="Z1963" i="2"/>
  <c r="Y1963" i="2"/>
  <c r="Z1962" i="2"/>
  <c r="Y1962" i="2"/>
  <c r="Z1961" i="2"/>
  <c r="Y1961" i="2"/>
  <c r="Z1960" i="2"/>
  <c r="Y1960" i="2"/>
  <c r="Z1959" i="2"/>
  <c r="Y1959" i="2"/>
  <c r="Z1958" i="2"/>
  <c r="Y1958" i="2"/>
  <c r="Z1957" i="2"/>
  <c r="Y1957" i="2"/>
  <c r="Z1956" i="2"/>
  <c r="Y1956" i="2"/>
  <c r="Z1955" i="2"/>
  <c r="Y1955" i="2"/>
  <c r="Z1954" i="2"/>
  <c r="Y1954" i="2"/>
  <c r="Z1953" i="2"/>
  <c r="Y1953" i="2"/>
  <c r="Z1952" i="2"/>
  <c r="Y1952" i="2"/>
  <c r="Z1951" i="2"/>
  <c r="Y1951" i="2"/>
  <c r="Z1950" i="2"/>
  <c r="Y1950" i="2"/>
  <c r="Z1949" i="2"/>
  <c r="Y1949" i="2"/>
  <c r="Z1948" i="2"/>
  <c r="Y1948" i="2"/>
  <c r="Z1947" i="2"/>
  <c r="Y1947" i="2"/>
  <c r="Z1946" i="2"/>
  <c r="Y1946" i="2"/>
  <c r="Z1945" i="2"/>
  <c r="Y1945" i="2"/>
  <c r="Z1944" i="2"/>
  <c r="Y1944" i="2"/>
  <c r="Z1943" i="2"/>
  <c r="Y1943" i="2"/>
  <c r="Z1942" i="2"/>
  <c r="Y1942" i="2"/>
  <c r="Z1941" i="2"/>
  <c r="Y1941" i="2"/>
  <c r="Z1940" i="2"/>
  <c r="Y1940" i="2"/>
  <c r="Z1939" i="2"/>
  <c r="Y1939" i="2"/>
  <c r="Z1938" i="2"/>
  <c r="Y1938" i="2"/>
  <c r="Z1937" i="2"/>
  <c r="Y1937" i="2"/>
  <c r="Z1936" i="2"/>
  <c r="Y1936" i="2"/>
  <c r="Z1935" i="2"/>
  <c r="Y1935" i="2"/>
  <c r="Z1934" i="2"/>
  <c r="Y1934" i="2"/>
  <c r="Z1933" i="2"/>
  <c r="Y1933" i="2"/>
  <c r="Z1932" i="2"/>
  <c r="Y1932" i="2"/>
  <c r="Z1931" i="2"/>
  <c r="Y1931" i="2"/>
  <c r="Z1930" i="2"/>
  <c r="Y1930" i="2"/>
  <c r="Z1929" i="2"/>
  <c r="Y1929" i="2"/>
  <c r="Z1928" i="2"/>
  <c r="Y1928" i="2"/>
  <c r="Z1927" i="2"/>
  <c r="Y1927" i="2"/>
  <c r="Z1926" i="2"/>
  <c r="Y1926" i="2"/>
  <c r="Z1925" i="2"/>
  <c r="Y1925" i="2"/>
  <c r="Z1924" i="2"/>
  <c r="Y1924" i="2"/>
  <c r="Z1923" i="2"/>
  <c r="Y1923" i="2"/>
  <c r="Z1922" i="2"/>
  <c r="Y1922" i="2"/>
  <c r="Z1921" i="2"/>
  <c r="Y1921" i="2"/>
  <c r="Z1920" i="2"/>
  <c r="Y1920" i="2"/>
  <c r="Z1919" i="2"/>
  <c r="Y1919" i="2"/>
  <c r="Z1918" i="2"/>
  <c r="Y1918" i="2"/>
  <c r="Z1917" i="2"/>
  <c r="Y1917" i="2"/>
  <c r="Z1916" i="2"/>
  <c r="Y1916" i="2"/>
  <c r="Z1915" i="2"/>
  <c r="Y1915" i="2"/>
  <c r="Z1914" i="2"/>
  <c r="Y1914" i="2"/>
  <c r="Z1913" i="2"/>
  <c r="Y1913" i="2"/>
  <c r="Z1912" i="2"/>
  <c r="Y1912" i="2"/>
  <c r="Z1911" i="2"/>
  <c r="Y1911" i="2"/>
  <c r="Z1910" i="2"/>
  <c r="Y1910" i="2"/>
  <c r="Z1909" i="2"/>
  <c r="Y1909" i="2"/>
  <c r="Z1908" i="2"/>
  <c r="Y1908" i="2"/>
  <c r="Z1907" i="2"/>
  <c r="Y1907" i="2"/>
  <c r="Z1906" i="2"/>
  <c r="Y1906" i="2"/>
  <c r="Z1905" i="2"/>
  <c r="Y1905" i="2"/>
  <c r="Z1904" i="2"/>
  <c r="Y1904" i="2"/>
  <c r="Z1903" i="2"/>
  <c r="Y1903" i="2"/>
  <c r="Z1902" i="2"/>
  <c r="Y1902" i="2"/>
  <c r="Z1901" i="2"/>
  <c r="Y1901" i="2"/>
  <c r="Z1900" i="2"/>
  <c r="Y1900" i="2"/>
  <c r="Z1899" i="2"/>
  <c r="Y1899" i="2"/>
  <c r="Z1898" i="2"/>
  <c r="Y1898" i="2"/>
  <c r="Z1897" i="2"/>
  <c r="Y1897" i="2"/>
  <c r="Z1896" i="2"/>
  <c r="Y1896" i="2"/>
  <c r="Z1895" i="2"/>
  <c r="Y1895" i="2"/>
  <c r="Z1894" i="2"/>
  <c r="Y1894" i="2"/>
  <c r="Z1893" i="2"/>
  <c r="Y1893" i="2"/>
  <c r="Z1892" i="2"/>
  <c r="Y1892" i="2"/>
  <c r="Z1891" i="2"/>
  <c r="Y1891" i="2"/>
  <c r="Z1890" i="2"/>
  <c r="Y1890" i="2"/>
  <c r="Z1889" i="2"/>
  <c r="Y1889" i="2"/>
  <c r="Z1888" i="2"/>
  <c r="Y1888" i="2"/>
  <c r="Z1887" i="2"/>
  <c r="Y1887" i="2"/>
  <c r="Z1886" i="2"/>
  <c r="Y1886" i="2"/>
  <c r="Z1885" i="2"/>
  <c r="Y1885" i="2"/>
  <c r="Z1884" i="2"/>
  <c r="Y1884" i="2"/>
  <c r="Z1883" i="2"/>
  <c r="Y1883" i="2"/>
  <c r="Z1882" i="2"/>
  <c r="Y1882" i="2"/>
  <c r="Z1881" i="2"/>
  <c r="Y1881" i="2"/>
  <c r="Z1880" i="2"/>
  <c r="Y1880" i="2"/>
  <c r="Z1879" i="2"/>
  <c r="Y1879" i="2"/>
  <c r="Z1878" i="2"/>
  <c r="Y1878" i="2"/>
  <c r="Z1877" i="2"/>
  <c r="Y1877" i="2"/>
  <c r="Z1876" i="2"/>
  <c r="Y1876" i="2"/>
  <c r="Z1875" i="2"/>
  <c r="Y1875" i="2"/>
  <c r="Z1874" i="2"/>
  <c r="Y1874" i="2"/>
  <c r="Z1873" i="2"/>
  <c r="Y1873" i="2"/>
  <c r="Z1872" i="2"/>
  <c r="Y1872" i="2"/>
  <c r="Z1871" i="2"/>
  <c r="Y1871" i="2"/>
  <c r="Z1870" i="2"/>
  <c r="Y1870" i="2"/>
  <c r="Z1869" i="2"/>
  <c r="Y1869" i="2"/>
  <c r="Z1868" i="2"/>
  <c r="Y1868" i="2"/>
  <c r="Z1867" i="2"/>
  <c r="Y1867" i="2"/>
  <c r="Z1866" i="2"/>
  <c r="Y1866" i="2"/>
  <c r="Z1865" i="2"/>
  <c r="Y1865" i="2"/>
  <c r="Z1864" i="2"/>
  <c r="Y1864" i="2"/>
  <c r="Z1863" i="2"/>
  <c r="Y1863" i="2"/>
  <c r="Z1862" i="2"/>
  <c r="Y1862" i="2"/>
  <c r="Z1861" i="2"/>
  <c r="Y1861" i="2"/>
  <c r="Z1860" i="2"/>
  <c r="Y1860" i="2"/>
  <c r="Z1859" i="2"/>
  <c r="Y1859" i="2"/>
  <c r="Z1858" i="2"/>
  <c r="Y1858" i="2"/>
  <c r="Z1857" i="2"/>
  <c r="Y1857" i="2"/>
  <c r="Z1856" i="2"/>
  <c r="Y1856" i="2"/>
  <c r="Z1855" i="2"/>
  <c r="Y1855" i="2"/>
  <c r="Z1854" i="2"/>
  <c r="Y1854" i="2"/>
  <c r="Z1853" i="2"/>
  <c r="Y1853" i="2"/>
  <c r="Z1852" i="2"/>
  <c r="Y1852" i="2"/>
  <c r="Z1851" i="2"/>
  <c r="Y1851" i="2"/>
  <c r="Z1850" i="2"/>
  <c r="Y1850" i="2"/>
  <c r="Z1849" i="2"/>
  <c r="Y1849" i="2"/>
  <c r="Z1848" i="2"/>
  <c r="Y1848" i="2"/>
  <c r="Z1847" i="2"/>
  <c r="Y1847" i="2"/>
  <c r="Z1846" i="2"/>
  <c r="Y1846" i="2"/>
  <c r="Z1845" i="2"/>
  <c r="Y1845" i="2"/>
  <c r="Z1844" i="2"/>
  <c r="Y1844" i="2"/>
  <c r="Z1843" i="2"/>
  <c r="Y1843" i="2"/>
  <c r="Z1842" i="2"/>
  <c r="Y1842" i="2"/>
  <c r="Z1841" i="2"/>
  <c r="Y1841" i="2"/>
  <c r="Z1840" i="2"/>
  <c r="Y1840" i="2"/>
  <c r="Z1839" i="2"/>
  <c r="Y1839" i="2"/>
  <c r="Z1838" i="2"/>
  <c r="Y1838" i="2"/>
  <c r="Z1837" i="2"/>
  <c r="Y1837" i="2"/>
  <c r="Z1836" i="2"/>
  <c r="Y1836" i="2"/>
  <c r="Z1835" i="2"/>
  <c r="Y1835" i="2"/>
  <c r="Z1834" i="2"/>
  <c r="Y1834" i="2"/>
  <c r="Z1833" i="2"/>
  <c r="Y1833" i="2"/>
  <c r="Z1832" i="2"/>
  <c r="Y1832" i="2"/>
  <c r="Z1831" i="2"/>
  <c r="Y1831" i="2"/>
  <c r="Z1830" i="2"/>
  <c r="Y1830" i="2"/>
  <c r="Z1829" i="2"/>
  <c r="Y1829" i="2"/>
  <c r="Z1828" i="2"/>
  <c r="Y1828" i="2"/>
  <c r="Z1827" i="2"/>
  <c r="Y1827" i="2"/>
  <c r="Z1826" i="2"/>
  <c r="Y1826" i="2"/>
  <c r="Z1825" i="2"/>
  <c r="Y1825" i="2"/>
  <c r="Z1824" i="2"/>
  <c r="Y1824" i="2"/>
  <c r="Z1823" i="2"/>
  <c r="Y1823" i="2"/>
  <c r="Z1822" i="2"/>
  <c r="Y1822" i="2"/>
  <c r="Z1821" i="2"/>
  <c r="Y1821" i="2"/>
  <c r="Z1820" i="2"/>
  <c r="Y1820" i="2"/>
  <c r="Z1819" i="2"/>
  <c r="Y1819" i="2"/>
  <c r="Z1818" i="2"/>
  <c r="Y1818" i="2"/>
  <c r="Z1817" i="2"/>
  <c r="Y1817" i="2"/>
  <c r="Z1816" i="2"/>
  <c r="Y1816" i="2"/>
  <c r="Z1815" i="2"/>
  <c r="Y1815" i="2"/>
  <c r="Z1814" i="2"/>
  <c r="Y1814" i="2"/>
  <c r="Z1813" i="2"/>
  <c r="Y1813" i="2"/>
  <c r="Z1812" i="2"/>
  <c r="Y1812" i="2"/>
  <c r="Z1811" i="2"/>
  <c r="Y1811" i="2"/>
  <c r="Z1810" i="2"/>
  <c r="Y1810" i="2"/>
  <c r="Z1809" i="2"/>
  <c r="Y1809" i="2"/>
  <c r="Z1808" i="2"/>
  <c r="Y1808" i="2"/>
  <c r="Z1807" i="2"/>
  <c r="Y1807" i="2"/>
  <c r="Z1806" i="2"/>
  <c r="Y1806" i="2"/>
  <c r="Z1805" i="2"/>
  <c r="Y1805" i="2"/>
  <c r="Z1804" i="2"/>
  <c r="Y1804" i="2"/>
  <c r="Z1803" i="2"/>
  <c r="Y1803" i="2"/>
  <c r="Z1802" i="2"/>
  <c r="Y1802" i="2"/>
  <c r="Z1801" i="2"/>
  <c r="Y1801" i="2"/>
  <c r="Z1800" i="2"/>
  <c r="Y1800" i="2"/>
  <c r="Z1799" i="2"/>
  <c r="Y1799" i="2"/>
  <c r="Z1798" i="2"/>
  <c r="Y1798" i="2"/>
  <c r="Z1797" i="2"/>
  <c r="Y1797" i="2"/>
  <c r="Z1796" i="2"/>
  <c r="Y1796" i="2"/>
  <c r="Z1795" i="2"/>
  <c r="Y1795" i="2"/>
  <c r="Z1794" i="2"/>
  <c r="Y1794" i="2"/>
  <c r="Z1793" i="2"/>
  <c r="Y1793" i="2"/>
  <c r="Z1792" i="2"/>
  <c r="Y1792" i="2"/>
  <c r="Z1791" i="2"/>
  <c r="Y1791" i="2"/>
  <c r="Z1790" i="2"/>
  <c r="Y1790" i="2"/>
  <c r="Z1789" i="2"/>
  <c r="Y1789" i="2"/>
  <c r="Z1788" i="2"/>
  <c r="Y1788" i="2"/>
  <c r="Z1787" i="2"/>
  <c r="Y1787" i="2"/>
  <c r="Z1786" i="2"/>
  <c r="Y1786" i="2"/>
  <c r="Z1785" i="2"/>
  <c r="Y1785" i="2"/>
  <c r="Z1784" i="2"/>
  <c r="Y1784" i="2"/>
  <c r="Z1783" i="2"/>
  <c r="Y1783" i="2"/>
  <c r="Z1782" i="2"/>
  <c r="Y1782" i="2"/>
  <c r="Z1781" i="2"/>
  <c r="Y1781" i="2"/>
  <c r="Z1780" i="2"/>
  <c r="Y1780" i="2"/>
  <c r="Z1779" i="2"/>
  <c r="Y1779" i="2"/>
  <c r="Z1778" i="2"/>
  <c r="Y1778" i="2"/>
  <c r="Z1777" i="2"/>
  <c r="Y1777" i="2"/>
  <c r="Z1776" i="2"/>
  <c r="Y1776" i="2"/>
  <c r="Z1775" i="2"/>
  <c r="Y1775" i="2"/>
  <c r="Z1774" i="2"/>
  <c r="Y1774" i="2"/>
  <c r="Z1773" i="2"/>
  <c r="Y1773" i="2"/>
  <c r="Z1772" i="2"/>
  <c r="Y1772" i="2"/>
  <c r="Z1771" i="2"/>
  <c r="Y1771" i="2"/>
  <c r="Z1770" i="2"/>
  <c r="Y1770" i="2"/>
  <c r="Z1769" i="2"/>
  <c r="Y1769" i="2"/>
  <c r="Z1768" i="2"/>
  <c r="Y1768" i="2"/>
  <c r="Z1767" i="2"/>
  <c r="Y1767" i="2"/>
  <c r="Z1766" i="2"/>
  <c r="Y1766" i="2"/>
  <c r="Z1765" i="2"/>
  <c r="Y1765" i="2"/>
  <c r="Z1764" i="2"/>
  <c r="Y1764" i="2"/>
  <c r="Z1763" i="2"/>
  <c r="Y1763" i="2"/>
  <c r="Z1762" i="2"/>
  <c r="Y1762" i="2"/>
  <c r="Z1761" i="2"/>
  <c r="Y1761" i="2"/>
  <c r="Z1760" i="2"/>
  <c r="Y1760" i="2"/>
  <c r="Z1759" i="2"/>
  <c r="Y1759" i="2"/>
  <c r="Z1758" i="2"/>
  <c r="Y1758" i="2"/>
  <c r="Z1757" i="2"/>
  <c r="Y1757" i="2"/>
  <c r="Z1756" i="2"/>
  <c r="Y1756" i="2"/>
  <c r="Z1755" i="2"/>
  <c r="Y1755" i="2"/>
  <c r="Z1754" i="2"/>
  <c r="Y1754" i="2"/>
  <c r="Z1753" i="2"/>
  <c r="Y1753" i="2"/>
  <c r="Z1752" i="2"/>
  <c r="Y1752" i="2"/>
  <c r="Z1751" i="2"/>
  <c r="Y1751" i="2"/>
  <c r="Z1750" i="2"/>
  <c r="Y1750" i="2"/>
  <c r="Z1749" i="2"/>
  <c r="Y1749" i="2"/>
  <c r="Z1748" i="2"/>
  <c r="Y1748" i="2"/>
  <c r="Z1747" i="2"/>
  <c r="Y1747" i="2"/>
  <c r="Z1746" i="2"/>
  <c r="Y1746" i="2"/>
  <c r="Z1745" i="2"/>
  <c r="Y1745" i="2"/>
  <c r="Z1744" i="2"/>
  <c r="Y1744" i="2"/>
  <c r="Z1743" i="2"/>
  <c r="Y1743" i="2"/>
  <c r="Z1742" i="2"/>
  <c r="Y1742" i="2"/>
  <c r="Z1741" i="2"/>
  <c r="Y1741" i="2"/>
  <c r="Z1740" i="2"/>
  <c r="Y1740" i="2"/>
  <c r="Z1739" i="2"/>
  <c r="Y1739" i="2"/>
  <c r="Z1738" i="2"/>
  <c r="Y1738" i="2"/>
  <c r="Z1737" i="2"/>
  <c r="Y1737" i="2"/>
  <c r="Z1736" i="2"/>
  <c r="Y1736" i="2"/>
  <c r="Z1735" i="2"/>
  <c r="Y1735" i="2"/>
  <c r="Z1734" i="2"/>
  <c r="Y1734" i="2"/>
  <c r="Z1733" i="2"/>
  <c r="Y1733" i="2"/>
  <c r="Z1732" i="2"/>
  <c r="Y1732" i="2"/>
  <c r="Z1731" i="2"/>
  <c r="Y1731" i="2"/>
  <c r="Z1730" i="2"/>
  <c r="Y1730" i="2"/>
  <c r="Z1729" i="2"/>
  <c r="Y1729" i="2"/>
  <c r="Z1728" i="2"/>
  <c r="Y1728" i="2"/>
  <c r="Z1727" i="2"/>
  <c r="Y1727" i="2"/>
  <c r="Z1726" i="2"/>
  <c r="Y1726" i="2"/>
  <c r="Z1725" i="2"/>
  <c r="Y1725" i="2"/>
  <c r="Z1724" i="2"/>
  <c r="Y1724" i="2"/>
  <c r="Z1723" i="2"/>
  <c r="Y1723" i="2"/>
  <c r="Z1722" i="2"/>
  <c r="Y1722" i="2"/>
  <c r="Z1721" i="2"/>
  <c r="Y1721" i="2"/>
  <c r="Z1720" i="2"/>
  <c r="Y1720" i="2"/>
  <c r="Z1719" i="2"/>
  <c r="Y1719" i="2"/>
  <c r="Z1718" i="2"/>
  <c r="Y1718" i="2"/>
  <c r="Z1717" i="2"/>
  <c r="Y1717" i="2"/>
  <c r="Z1716" i="2"/>
  <c r="Y1716" i="2"/>
  <c r="Z1715" i="2"/>
  <c r="Y1715" i="2"/>
  <c r="Z1714" i="2"/>
  <c r="Y1714" i="2"/>
  <c r="Z1713" i="2"/>
  <c r="Y1713" i="2"/>
  <c r="Z1712" i="2"/>
  <c r="Y1712" i="2"/>
  <c r="Z1711" i="2"/>
  <c r="Y1711" i="2"/>
  <c r="Z1710" i="2"/>
  <c r="Y1710" i="2"/>
  <c r="Z1709" i="2"/>
  <c r="Y1709" i="2"/>
  <c r="Z1708" i="2"/>
  <c r="Y1708" i="2"/>
  <c r="Z1707" i="2"/>
  <c r="Y1707" i="2"/>
  <c r="Z1706" i="2"/>
  <c r="Y1706" i="2"/>
  <c r="Z1705" i="2"/>
  <c r="Y1705" i="2"/>
  <c r="Z1704" i="2"/>
  <c r="Y1704" i="2"/>
  <c r="Z1703" i="2"/>
  <c r="Y1703" i="2"/>
  <c r="Z1702" i="2"/>
  <c r="Y1702" i="2"/>
  <c r="Z1701" i="2"/>
  <c r="Y1701" i="2"/>
  <c r="Z1700" i="2"/>
  <c r="Y1700" i="2"/>
  <c r="Z1699" i="2"/>
  <c r="Y1699" i="2"/>
  <c r="Z1698" i="2"/>
  <c r="Y1698" i="2"/>
  <c r="Z1697" i="2"/>
  <c r="Y1697" i="2"/>
  <c r="Z1696" i="2"/>
  <c r="Y1696" i="2"/>
  <c r="Z1695" i="2"/>
  <c r="Y1695" i="2"/>
  <c r="Z1694" i="2"/>
  <c r="Y1694" i="2"/>
  <c r="Z1693" i="2"/>
  <c r="Y1693" i="2"/>
  <c r="Z1692" i="2"/>
  <c r="Y1692" i="2"/>
  <c r="Z1691" i="2"/>
  <c r="Y1691" i="2"/>
  <c r="Z1690" i="2"/>
  <c r="Y1690" i="2"/>
  <c r="Z1689" i="2"/>
  <c r="Y1689" i="2"/>
  <c r="Z1688" i="2"/>
  <c r="Y1688" i="2"/>
  <c r="Z1687" i="2"/>
  <c r="Y1687" i="2"/>
  <c r="Z1686" i="2"/>
  <c r="Y1686" i="2"/>
  <c r="Z1685" i="2"/>
  <c r="Y1685" i="2"/>
  <c r="Z1684" i="2"/>
  <c r="Y1684" i="2"/>
  <c r="Z1683" i="2"/>
  <c r="Y1683" i="2"/>
  <c r="Z1682" i="2"/>
  <c r="Y1682" i="2"/>
  <c r="Z1681" i="2"/>
  <c r="Y1681" i="2"/>
  <c r="Z1680" i="2"/>
  <c r="Y1680" i="2"/>
  <c r="Z1679" i="2"/>
  <c r="Y1679" i="2"/>
  <c r="Z1678" i="2"/>
  <c r="Y1678" i="2"/>
  <c r="Z1677" i="2"/>
  <c r="Y1677" i="2"/>
  <c r="Z1676" i="2"/>
  <c r="Y1676" i="2"/>
  <c r="Z1675" i="2"/>
  <c r="Y1675" i="2"/>
  <c r="Z1674" i="2"/>
  <c r="Y1674" i="2"/>
  <c r="Z1673" i="2"/>
  <c r="Y1673" i="2"/>
  <c r="Z1672" i="2"/>
  <c r="Y1672" i="2"/>
  <c r="Z1671" i="2"/>
  <c r="Y1671" i="2"/>
  <c r="Z1670" i="2"/>
  <c r="Y1670" i="2"/>
  <c r="Z1669" i="2"/>
  <c r="Y1669" i="2"/>
  <c r="Z1668" i="2"/>
  <c r="Y1668" i="2"/>
  <c r="Z1667" i="2"/>
  <c r="Y1667" i="2"/>
  <c r="Z1666" i="2"/>
  <c r="Y1666" i="2"/>
  <c r="Z1665" i="2"/>
  <c r="Y1665" i="2"/>
  <c r="Z1664" i="2"/>
  <c r="Y1664" i="2"/>
  <c r="Z1663" i="2"/>
  <c r="Y1663" i="2"/>
  <c r="Z1662" i="2"/>
  <c r="Y1662" i="2"/>
  <c r="Z1661" i="2"/>
  <c r="Y1661" i="2"/>
  <c r="Z1660" i="2"/>
  <c r="Y1660" i="2"/>
  <c r="Z1659" i="2"/>
  <c r="Y1659" i="2"/>
  <c r="Z1658" i="2"/>
  <c r="Y1658" i="2"/>
  <c r="Z1657" i="2"/>
  <c r="Y1657" i="2"/>
  <c r="Z1656" i="2"/>
  <c r="Y1656" i="2"/>
  <c r="Z1655" i="2"/>
  <c r="Y1655" i="2"/>
  <c r="Z1654" i="2"/>
  <c r="Y1654" i="2"/>
  <c r="Z1653" i="2"/>
  <c r="Y1653" i="2"/>
  <c r="Z1652" i="2"/>
  <c r="Y1652" i="2"/>
  <c r="Z1651" i="2"/>
  <c r="Y1651" i="2"/>
  <c r="Z1650" i="2"/>
  <c r="Y1650" i="2"/>
  <c r="Z1649" i="2"/>
  <c r="Y1649" i="2"/>
  <c r="Z1648" i="2"/>
  <c r="Y1648" i="2"/>
  <c r="Z1647" i="2"/>
  <c r="Y1647" i="2"/>
  <c r="Z1646" i="2"/>
  <c r="Y1646" i="2"/>
  <c r="Z1645" i="2"/>
  <c r="Y1645" i="2"/>
  <c r="Z1644" i="2"/>
  <c r="Y1644" i="2"/>
  <c r="Z1643" i="2"/>
  <c r="Y1643" i="2"/>
  <c r="Z1642" i="2"/>
  <c r="Y1642" i="2"/>
  <c r="Z1641" i="2"/>
  <c r="Y1641" i="2"/>
  <c r="Z1640" i="2"/>
  <c r="Y1640" i="2"/>
  <c r="Z1639" i="2"/>
  <c r="Y1639" i="2"/>
  <c r="Z1638" i="2"/>
  <c r="Y1638" i="2"/>
  <c r="Z1637" i="2"/>
  <c r="Y1637" i="2"/>
  <c r="Z1636" i="2"/>
  <c r="Y1636" i="2"/>
  <c r="Z1635" i="2"/>
  <c r="Y1635" i="2"/>
  <c r="Z1634" i="2"/>
  <c r="Y1634" i="2"/>
  <c r="Z1633" i="2"/>
  <c r="Y1633" i="2"/>
  <c r="Z1632" i="2"/>
  <c r="Y1632" i="2"/>
  <c r="Z1631" i="2"/>
  <c r="Y1631" i="2"/>
  <c r="Z1630" i="2"/>
  <c r="Y1630" i="2"/>
  <c r="Z1629" i="2"/>
  <c r="Y1629" i="2"/>
  <c r="Z1628" i="2"/>
  <c r="Y1628" i="2"/>
  <c r="Z1627" i="2"/>
  <c r="Y1627" i="2"/>
  <c r="Z1626" i="2"/>
  <c r="Y1626" i="2"/>
  <c r="Z1625" i="2"/>
  <c r="Y1625" i="2"/>
  <c r="Z1624" i="2"/>
  <c r="Y1624" i="2"/>
  <c r="Z1623" i="2"/>
  <c r="Y1623" i="2"/>
  <c r="Z1622" i="2"/>
  <c r="Y1622" i="2"/>
  <c r="Z1621" i="2"/>
  <c r="Y1621" i="2"/>
  <c r="Z1620" i="2"/>
  <c r="Y1620" i="2"/>
  <c r="Z1619" i="2"/>
  <c r="Y1619" i="2"/>
  <c r="Z1618" i="2"/>
  <c r="Y1618" i="2"/>
  <c r="Z1617" i="2"/>
  <c r="Y1617" i="2"/>
  <c r="Z1616" i="2"/>
  <c r="Y1616" i="2"/>
  <c r="Z1615" i="2"/>
  <c r="Y1615" i="2"/>
  <c r="Z1614" i="2"/>
  <c r="Y1614" i="2"/>
  <c r="Z1613" i="2"/>
  <c r="Y1613" i="2"/>
  <c r="Z1612" i="2"/>
  <c r="Y1612" i="2"/>
  <c r="Z1611" i="2"/>
  <c r="Y1611" i="2"/>
  <c r="Z1610" i="2"/>
  <c r="Y1610" i="2"/>
  <c r="Z1609" i="2"/>
  <c r="Y1609" i="2"/>
  <c r="Z1608" i="2"/>
  <c r="Y1608" i="2"/>
  <c r="Z1607" i="2"/>
  <c r="Y1607" i="2"/>
  <c r="Z1606" i="2"/>
  <c r="Y1606" i="2"/>
  <c r="Z1605" i="2"/>
  <c r="Y1605" i="2"/>
  <c r="Z1604" i="2"/>
  <c r="Y1604" i="2"/>
  <c r="Z1603" i="2"/>
  <c r="Y1603" i="2"/>
  <c r="Z1602" i="2"/>
  <c r="Y1602" i="2"/>
  <c r="Z1601" i="2"/>
  <c r="Y1601" i="2"/>
  <c r="Z1600" i="2"/>
  <c r="Y1600" i="2"/>
  <c r="Z1599" i="2"/>
  <c r="Y1599" i="2"/>
  <c r="Z1598" i="2"/>
  <c r="Y1598" i="2"/>
  <c r="Z1597" i="2"/>
  <c r="Y1597" i="2"/>
  <c r="Z1596" i="2"/>
  <c r="Y1596" i="2"/>
  <c r="Z1595" i="2"/>
  <c r="Y1595" i="2"/>
  <c r="Z1594" i="2"/>
  <c r="Y1594" i="2"/>
  <c r="Z1593" i="2"/>
  <c r="Y1593" i="2"/>
  <c r="Z1592" i="2"/>
  <c r="Y1592" i="2"/>
  <c r="Z1591" i="2"/>
  <c r="Y1591" i="2"/>
  <c r="Z1590" i="2"/>
  <c r="Y1590" i="2"/>
  <c r="Z1589" i="2"/>
  <c r="Y1589" i="2"/>
  <c r="Z1588" i="2"/>
  <c r="Y1588" i="2"/>
  <c r="Z1587" i="2"/>
  <c r="Y1587" i="2"/>
  <c r="Z1586" i="2"/>
  <c r="Y1586" i="2"/>
  <c r="Z1585" i="2"/>
  <c r="Y1585" i="2"/>
  <c r="Z1584" i="2"/>
  <c r="Y1584" i="2"/>
  <c r="Z1583" i="2"/>
  <c r="Y1583" i="2"/>
  <c r="Z1582" i="2"/>
  <c r="Y1582" i="2"/>
  <c r="Z1581" i="2"/>
  <c r="Y1581" i="2"/>
  <c r="Z1580" i="2"/>
  <c r="Y1580" i="2"/>
  <c r="Z1579" i="2"/>
  <c r="Y1579" i="2"/>
  <c r="Z1578" i="2"/>
  <c r="Y1578" i="2"/>
  <c r="Z1577" i="2"/>
  <c r="Y1577" i="2"/>
  <c r="Z1576" i="2"/>
  <c r="Y1576" i="2"/>
  <c r="Z1575" i="2"/>
  <c r="Y1575" i="2"/>
  <c r="Z1574" i="2"/>
  <c r="Y1574" i="2"/>
  <c r="Z1573" i="2"/>
  <c r="Y1573" i="2"/>
  <c r="Z1572" i="2"/>
  <c r="Y1572" i="2"/>
  <c r="Z1571" i="2"/>
  <c r="Y1571" i="2"/>
  <c r="Z1570" i="2"/>
  <c r="Y1570" i="2"/>
  <c r="Z1569" i="2"/>
  <c r="Y1569" i="2"/>
  <c r="Z1568" i="2"/>
  <c r="Y1568" i="2"/>
  <c r="Z1567" i="2"/>
  <c r="Y1567" i="2"/>
  <c r="Z1566" i="2"/>
  <c r="Y1566" i="2"/>
  <c r="Z1565" i="2"/>
  <c r="Y1565" i="2"/>
  <c r="Z1564" i="2"/>
  <c r="Y1564" i="2"/>
  <c r="Z1563" i="2"/>
  <c r="Y1563" i="2"/>
  <c r="Z1562" i="2"/>
  <c r="Y1562" i="2"/>
  <c r="Z1561" i="2"/>
  <c r="Y1561" i="2"/>
  <c r="Z1560" i="2"/>
  <c r="Y1560" i="2"/>
  <c r="Z1559" i="2"/>
  <c r="Y1559" i="2"/>
  <c r="Z1558" i="2"/>
  <c r="Y1558" i="2"/>
  <c r="Z1557" i="2"/>
  <c r="Y1557" i="2"/>
  <c r="Z1556" i="2"/>
  <c r="Y1556" i="2"/>
  <c r="Z1555" i="2"/>
  <c r="Y1555" i="2"/>
  <c r="Z1554" i="2"/>
  <c r="Y1554" i="2"/>
  <c r="Z1553" i="2"/>
  <c r="Y1553" i="2"/>
  <c r="Z1552" i="2"/>
  <c r="Y1552" i="2"/>
  <c r="Z1551" i="2"/>
  <c r="Y1551" i="2"/>
  <c r="Z1550" i="2"/>
  <c r="Y1550" i="2"/>
  <c r="Z1549" i="2"/>
  <c r="Y1549" i="2"/>
  <c r="Z1548" i="2"/>
  <c r="Y1548" i="2"/>
  <c r="Z1547" i="2"/>
  <c r="Y1547" i="2"/>
  <c r="Z1546" i="2"/>
  <c r="Y1546" i="2"/>
  <c r="Z1545" i="2"/>
  <c r="Y1545" i="2"/>
  <c r="Z1544" i="2"/>
  <c r="Y1544" i="2"/>
  <c r="Z1543" i="2"/>
  <c r="Y1543" i="2"/>
  <c r="Z1542" i="2"/>
  <c r="Y1542" i="2"/>
  <c r="Z1541" i="2"/>
  <c r="Y1541" i="2"/>
  <c r="Z1540" i="2"/>
  <c r="Y1540" i="2"/>
  <c r="Z1539" i="2"/>
  <c r="Y1539" i="2"/>
  <c r="Z1538" i="2"/>
  <c r="Y1538" i="2"/>
  <c r="Z1537" i="2"/>
  <c r="Y1537" i="2"/>
  <c r="Z1536" i="2"/>
  <c r="Y1536" i="2"/>
  <c r="Z1535" i="2"/>
  <c r="Y1535" i="2"/>
  <c r="Z1534" i="2"/>
  <c r="Y1534" i="2"/>
  <c r="Z1533" i="2"/>
  <c r="Y1533" i="2"/>
  <c r="Z1532" i="2"/>
  <c r="Y1532" i="2"/>
  <c r="Z1531" i="2"/>
  <c r="Y1531" i="2"/>
  <c r="Z1530" i="2"/>
  <c r="Y1530" i="2"/>
  <c r="Z1529" i="2"/>
  <c r="Y1529" i="2"/>
  <c r="Z1528" i="2"/>
  <c r="Y1528" i="2"/>
  <c r="Z1527" i="2"/>
  <c r="Y1527" i="2"/>
  <c r="Z1526" i="2"/>
  <c r="Y1526" i="2"/>
  <c r="Z1525" i="2"/>
  <c r="Y1525" i="2"/>
  <c r="Z1524" i="2"/>
  <c r="Y1524" i="2"/>
  <c r="Z1523" i="2"/>
  <c r="Y1523" i="2"/>
  <c r="Z1522" i="2"/>
  <c r="Y1522" i="2"/>
  <c r="Z1521" i="2"/>
  <c r="Y1521" i="2"/>
  <c r="Z1520" i="2"/>
  <c r="Y1520" i="2"/>
  <c r="Z1519" i="2"/>
  <c r="Y1519" i="2"/>
  <c r="Z1518" i="2"/>
  <c r="Y1518" i="2"/>
  <c r="Z1517" i="2"/>
  <c r="Y1517" i="2"/>
  <c r="Z1516" i="2"/>
  <c r="Y1516" i="2"/>
  <c r="Z1515" i="2"/>
  <c r="Y1515" i="2"/>
  <c r="Z1514" i="2"/>
  <c r="Y1514" i="2"/>
  <c r="Z1513" i="2"/>
  <c r="Y1513" i="2"/>
  <c r="Z1512" i="2"/>
  <c r="Y1512" i="2"/>
  <c r="Z1511" i="2"/>
  <c r="Y1511" i="2"/>
  <c r="Z1510" i="2"/>
  <c r="Y1510" i="2"/>
  <c r="Z1509" i="2"/>
  <c r="Y1509" i="2"/>
  <c r="Z1508" i="2"/>
  <c r="Y1508" i="2"/>
  <c r="Z1507" i="2"/>
  <c r="Y1507" i="2"/>
  <c r="Z1506" i="2"/>
  <c r="Y1506" i="2"/>
  <c r="Z1505" i="2"/>
  <c r="Y1505" i="2"/>
  <c r="Z1504" i="2"/>
  <c r="Y1504" i="2"/>
  <c r="Z1503" i="2"/>
  <c r="Y1503" i="2"/>
  <c r="Z1502" i="2"/>
  <c r="Y1502" i="2"/>
  <c r="Z1501" i="2"/>
  <c r="Y1501" i="2"/>
  <c r="Z1500" i="2"/>
  <c r="Y1500" i="2"/>
  <c r="Z1499" i="2"/>
  <c r="Y1499" i="2"/>
  <c r="Z1498" i="2"/>
  <c r="Y1498" i="2"/>
  <c r="Z1497" i="2"/>
  <c r="Y1497" i="2"/>
  <c r="Z1496" i="2"/>
  <c r="Y1496" i="2"/>
  <c r="Z1495" i="2"/>
  <c r="Y1495" i="2"/>
  <c r="Z1494" i="2"/>
  <c r="Y1494" i="2"/>
  <c r="Z1493" i="2"/>
  <c r="Y1493" i="2"/>
  <c r="Z1492" i="2"/>
  <c r="Y1492" i="2"/>
  <c r="Z1491" i="2"/>
  <c r="Y1491" i="2"/>
  <c r="Z1490" i="2"/>
  <c r="Y1490" i="2"/>
  <c r="Z1489" i="2"/>
  <c r="Y1489" i="2"/>
  <c r="Z1488" i="2"/>
  <c r="Y1488" i="2"/>
  <c r="Z1487" i="2"/>
  <c r="Y1487" i="2"/>
  <c r="Z1486" i="2"/>
  <c r="Y1486" i="2"/>
  <c r="Z1485" i="2"/>
  <c r="Y1485" i="2"/>
  <c r="Z1484" i="2"/>
  <c r="Y1484" i="2"/>
  <c r="Z1483" i="2"/>
  <c r="Y1483" i="2"/>
  <c r="Z1482" i="2"/>
  <c r="Y1482" i="2"/>
  <c r="Z1481" i="2"/>
  <c r="Y1481" i="2"/>
  <c r="Z1480" i="2"/>
  <c r="Y1480" i="2"/>
  <c r="Z1479" i="2"/>
  <c r="Y1479" i="2"/>
  <c r="Z1478" i="2"/>
  <c r="Y1478" i="2"/>
  <c r="Z1477" i="2"/>
  <c r="Y1477" i="2"/>
  <c r="Z1476" i="2"/>
  <c r="Y1476" i="2"/>
  <c r="Z1475" i="2"/>
  <c r="Y1475" i="2"/>
  <c r="Z1474" i="2"/>
  <c r="Y1474" i="2"/>
  <c r="Z1473" i="2"/>
  <c r="Y1473" i="2"/>
  <c r="Z1472" i="2"/>
  <c r="Y1472" i="2"/>
  <c r="Z1471" i="2"/>
  <c r="Y1471" i="2"/>
  <c r="Z1470" i="2"/>
  <c r="Y1470" i="2"/>
  <c r="Z1469" i="2"/>
  <c r="Y1469" i="2"/>
  <c r="Z1468" i="2"/>
  <c r="Y1468" i="2"/>
  <c r="Z1467" i="2"/>
  <c r="Y1467" i="2"/>
  <c r="Z1466" i="2"/>
  <c r="Y1466" i="2"/>
  <c r="Z1465" i="2"/>
  <c r="Y1465" i="2"/>
  <c r="Z1464" i="2"/>
  <c r="Y1464" i="2"/>
  <c r="Z1463" i="2"/>
  <c r="Y1463" i="2"/>
  <c r="Z1462" i="2"/>
  <c r="Y1462" i="2"/>
  <c r="Z1461" i="2"/>
  <c r="Y1461" i="2"/>
  <c r="Z1460" i="2"/>
  <c r="Y1460" i="2"/>
  <c r="Z1459" i="2"/>
  <c r="Y1459" i="2"/>
  <c r="Z1458" i="2"/>
  <c r="Y1458" i="2"/>
  <c r="Z1457" i="2"/>
  <c r="Y1457" i="2"/>
  <c r="Z1456" i="2"/>
  <c r="Y1456" i="2"/>
  <c r="Z1455" i="2"/>
  <c r="Y1455" i="2"/>
  <c r="Z1454" i="2"/>
  <c r="Y1454" i="2"/>
  <c r="Z1453" i="2"/>
  <c r="Y1453" i="2"/>
  <c r="Z1452" i="2"/>
  <c r="Y1452" i="2"/>
  <c r="Z1451" i="2"/>
  <c r="Y1451" i="2"/>
  <c r="Z1450" i="2"/>
  <c r="Y1450" i="2"/>
  <c r="Z1449" i="2"/>
  <c r="Y1449" i="2"/>
  <c r="Z1448" i="2"/>
  <c r="Y1448" i="2"/>
  <c r="Z1447" i="2"/>
  <c r="Y1447" i="2"/>
  <c r="Z1446" i="2"/>
  <c r="Y1446" i="2"/>
  <c r="Z1445" i="2"/>
  <c r="Y1445" i="2"/>
  <c r="Z1444" i="2"/>
  <c r="Y1444" i="2"/>
  <c r="Z1443" i="2"/>
  <c r="Y1443" i="2"/>
  <c r="Z1442" i="2"/>
  <c r="Y1442" i="2"/>
  <c r="Z1441" i="2"/>
  <c r="Y1441" i="2"/>
  <c r="Z1440" i="2"/>
  <c r="Y1440" i="2"/>
  <c r="Z1439" i="2"/>
  <c r="Y1439" i="2"/>
  <c r="Z1438" i="2"/>
  <c r="Y1438" i="2"/>
  <c r="Z1437" i="2"/>
  <c r="Y1437" i="2"/>
  <c r="Z1436" i="2"/>
  <c r="Y1436" i="2"/>
  <c r="Z1435" i="2"/>
  <c r="Y1435" i="2"/>
  <c r="Z1434" i="2"/>
  <c r="Y1434" i="2"/>
  <c r="Z1433" i="2"/>
  <c r="Y1433" i="2"/>
  <c r="Z1432" i="2"/>
  <c r="Y1432" i="2"/>
  <c r="Z1431" i="2"/>
  <c r="Y1431" i="2"/>
  <c r="Z1430" i="2"/>
  <c r="Y1430" i="2"/>
  <c r="Z1429" i="2"/>
  <c r="Y1429" i="2"/>
  <c r="Z1428" i="2"/>
  <c r="Y1428" i="2"/>
  <c r="Z1427" i="2"/>
  <c r="Y1427" i="2"/>
  <c r="Z1426" i="2"/>
  <c r="Y1426" i="2"/>
  <c r="Z1425" i="2"/>
  <c r="Y1425" i="2"/>
  <c r="Z1424" i="2"/>
  <c r="Y1424" i="2"/>
  <c r="Z1423" i="2"/>
  <c r="Y1423" i="2"/>
  <c r="Z1422" i="2"/>
  <c r="Y1422" i="2"/>
  <c r="Z1421" i="2"/>
  <c r="Y1421" i="2"/>
  <c r="Z1420" i="2"/>
  <c r="Y1420" i="2"/>
  <c r="Z1419" i="2"/>
  <c r="Y1419" i="2"/>
  <c r="Z1418" i="2"/>
  <c r="Y1418" i="2"/>
  <c r="Z1417" i="2"/>
  <c r="Y1417" i="2"/>
  <c r="Z1416" i="2"/>
  <c r="Y1416" i="2"/>
  <c r="Z1415" i="2"/>
  <c r="Y1415" i="2"/>
  <c r="Z1414" i="2"/>
  <c r="Y1414" i="2"/>
  <c r="Z1413" i="2"/>
  <c r="Y1413" i="2"/>
  <c r="Z1412" i="2"/>
  <c r="Y1412" i="2"/>
  <c r="Z1411" i="2"/>
  <c r="Y1411" i="2"/>
  <c r="Z1410" i="2"/>
  <c r="Y1410" i="2"/>
  <c r="Z1409" i="2"/>
  <c r="Y1409" i="2"/>
  <c r="Z1408" i="2"/>
  <c r="Y1408" i="2"/>
  <c r="Z1407" i="2"/>
  <c r="Y1407" i="2"/>
  <c r="Z1406" i="2"/>
  <c r="Y1406" i="2"/>
  <c r="Z1405" i="2"/>
  <c r="Y1405" i="2"/>
  <c r="Z1404" i="2"/>
  <c r="Y1404" i="2"/>
  <c r="Z1403" i="2"/>
  <c r="Y1403" i="2"/>
  <c r="Z1402" i="2"/>
  <c r="Y1402" i="2"/>
  <c r="Z1401" i="2"/>
  <c r="Y1401" i="2"/>
  <c r="Z1400" i="2"/>
  <c r="Y1400" i="2"/>
  <c r="Z1399" i="2"/>
  <c r="Y1399" i="2"/>
  <c r="Z1398" i="2"/>
  <c r="Y1398" i="2"/>
  <c r="Z1397" i="2"/>
  <c r="Y1397" i="2"/>
  <c r="Z1396" i="2"/>
  <c r="Y1396" i="2"/>
  <c r="Z1395" i="2"/>
  <c r="Y1395" i="2"/>
  <c r="Z1394" i="2"/>
  <c r="Y1394" i="2"/>
  <c r="Z1393" i="2"/>
  <c r="Y1393" i="2"/>
  <c r="Z1392" i="2"/>
  <c r="Y1392" i="2"/>
  <c r="Z1391" i="2"/>
  <c r="Y1391" i="2"/>
  <c r="Z1390" i="2"/>
  <c r="Y1390" i="2"/>
  <c r="Z1389" i="2"/>
  <c r="Y1389" i="2"/>
  <c r="Z1388" i="2"/>
  <c r="Y1388" i="2"/>
  <c r="Z1387" i="2"/>
  <c r="Y1387" i="2"/>
  <c r="Z1386" i="2"/>
  <c r="Y1386" i="2"/>
  <c r="Z1385" i="2"/>
  <c r="Y1385" i="2"/>
  <c r="Z1384" i="2"/>
  <c r="Y1384" i="2"/>
  <c r="Z1383" i="2"/>
  <c r="Y1383" i="2"/>
  <c r="Z1382" i="2"/>
  <c r="Y1382" i="2"/>
  <c r="Z1381" i="2"/>
  <c r="Y1381" i="2"/>
  <c r="Z1380" i="2"/>
  <c r="Y1380" i="2"/>
  <c r="Z1379" i="2"/>
  <c r="Y1379" i="2"/>
  <c r="Z1378" i="2"/>
  <c r="Y1378" i="2"/>
  <c r="Z1377" i="2"/>
  <c r="Y1377" i="2"/>
  <c r="Z1376" i="2"/>
  <c r="Y1376" i="2"/>
  <c r="Z1375" i="2"/>
  <c r="Y1375" i="2"/>
  <c r="Z1374" i="2"/>
  <c r="Y1374" i="2"/>
  <c r="Z1373" i="2"/>
  <c r="Y1373" i="2"/>
  <c r="Z1372" i="2"/>
  <c r="Y1372" i="2"/>
  <c r="Z1371" i="2"/>
  <c r="Y1371" i="2"/>
  <c r="Z1370" i="2"/>
  <c r="Y1370" i="2"/>
  <c r="Z1369" i="2"/>
  <c r="Y1369" i="2"/>
  <c r="Z1368" i="2"/>
  <c r="Y1368" i="2"/>
  <c r="Z1367" i="2"/>
  <c r="Y1367" i="2"/>
  <c r="Z1366" i="2"/>
  <c r="Y1366" i="2"/>
  <c r="Z1365" i="2"/>
  <c r="Y1365" i="2"/>
  <c r="Z1364" i="2"/>
  <c r="Y1364" i="2"/>
  <c r="Z1363" i="2"/>
  <c r="Y1363" i="2"/>
  <c r="Z1362" i="2"/>
  <c r="Y1362" i="2"/>
  <c r="Z1361" i="2"/>
  <c r="Y1361" i="2"/>
  <c r="Z1360" i="2"/>
  <c r="Y1360" i="2"/>
  <c r="Z1359" i="2"/>
  <c r="Y1359" i="2"/>
  <c r="Z1358" i="2"/>
  <c r="Y1358" i="2"/>
  <c r="Z1357" i="2"/>
  <c r="Y1357" i="2"/>
  <c r="Z1356" i="2"/>
  <c r="Y1356" i="2"/>
  <c r="Z1355" i="2"/>
  <c r="Y1355" i="2"/>
  <c r="Z1354" i="2"/>
  <c r="Y1354" i="2"/>
  <c r="Z1353" i="2"/>
  <c r="Y1353" i="2"/>
  <c r="Z1352" i="2"/>
  <c r="Y1352" i="2"/>
  <c r="Z1351" i="2"/>
  <c r="Y1351" i="2"/>
  <c r="Z1350" i="2"/>
  <c r="Y1350" i="2"/>
  <c r="Z1349" i="2"/>
  <c r="Y1349" i="2"/>
  <c r="Z1348" i="2"/>
  <c r="Y1348" i="2"/>
  <c r="Z1347" i="2"/>
  <c r="Y1347" i="2"/>
  <c r="Z1346" i="2"/>
  <c r="Y1346" i="2"/>
  <c r="Z1345" i="2"/>
  <c r="Y1345" i="2"/>
  <c r="Z1344" i="2"/>
  <c r="Y1344" i="2"/>
  <c r="Z1343" i="2"/>
  <c r="Y1343" i="2"/>
  <c r="Z1342" i="2"/>
  <c r="Y1342" i="2"/>
  <c r="Z1341" i="2"/>
  <c r="Y1341" i="2"/>
  <c r="Z1340" i="2"/>
  <c r="Y1340" i="2"/>
  <c r="Z1339" i="2"/>
  <c r="Y1339" i="2"/>
  <c r="Z1338" i="2"/>
  <c r="Y1338" i="2"/>
  <c r="Z1337" i="2"/>
  <c r="Y1337" i="2"/>
  <c r="Z1336" i="2"/>
  <c r="Y1336" i="2"/>
  <c r="Z1335" i="2"/>
  <c r="Y1335" i="2"/>
  <c r="Z1334" i="2"/>
  <c r="Y1334" i="2"/>
  <c r="Z1333" i="2"/>
  <c r="Y1333" i="2"/>
  <c r="Z1332" i="2"/>
  <c r="Y1332" i="2"/>
  <c r="Z1331" i="2"/>
  <c r="Y1331" i="2"/>
  <c r="Z1330" i="2"/>
  <c r="Y1330" i="2"/>
  <c r="Z1329" i="2"/>
  <c r="Y1329" i="2"/>
  <c r="Z1328" i="2"/>
  <c r="Y1328" i="2"/>
  <c r="Z1327" i="2"/>
  <c r="Y1327" i="2"/>
  <c r="Z1326" i="2"/>
  <c r="Y1326" i="2"/>
  <c r="Z1325" i="2"/>
  <c r="Y1325" i="2"/>
  <c r="Z1324" i="2"/>
  <c r="Y1324" i="2"/>
  <c r="Z1323" i="2"/>
  <c r="Y1323" i="2"/>
  <c r="Z1322" i="2"/>
  <c r="Y1322" i="2"/>
  <c r="Z1321" i="2"/>
  <c r="Y1321" i="2"/>
  <c r="Z1320" i="2"/>
  <c r="Y1320" i="2"/>
  <c r="Z1319" i="2"/>
  <c r="Y1319" i="2"/>
  <c r="Z1318" i="2"/>
  <c r="Y1318" i="2"/>
  <c r="Z1317" i="2"/>
  <c r="Y1317" i="2"/>
  <c r="Z1316" i="2"/>
  <c r="Y1316" i="2"/>
  <c r="Z1315" i="2"/>
  <c r="Y1315" i="2"/>
  <c r="Z1314" i="2"/>
  <c r="Y1314" i="2"/>
  <c r="Z1313" i="2"/>
  <c r="Y1313" i="2"/>
  <c r="Z1312" i="2"/>
  <c r="Y1312" i="2"/>
  <c r="Z1311" i="2"/>
  <c r="Y1311" i="2"/>
  <c r="Z1310" i="2"/>
  <c r="Y1310" i="2"/>
  <c r="Z1309" i="2"/>
  <c r="Y1309" i="2"/>
  <c r="Z1308" i="2"/>
  <c r="Y1308" i="2"/>
  <c r="Z1307" i="2"/>
  <c r="Y1307" i="2"/>
  <c r="Z1306" i="2"/>
  <c r="Y1306" i="2"/>
  <c r="Z1305" i="2"/>
  <c r="Y1305" i="2"/>
  <c r="Z1304" i="2"/>
  <c r="Y1304" i="2"/>
  <c r="Z1303" i="2"/>
  <c r="Y1303" i="2"/>
  <c r="Z1302" i="2"/>
  <c r="Y1302" i="2"/>
  <c r="Z1301" i="2"/>
  <c r="Y1301" i="2"/>
  <c r="Z1300" i="2"/>
  <c r="Y1300" i="2"/>
  <c r="Z1299" i="2"/>
  <c r="Y1299" i="2"/>
  <c r="Z1298" i="2"/>
  <c r="Y1298" i="2"/>
  <c r="Z1297" i="2"/>
  <c r="Y1297" i="2"/>
  <c r="Z1296" i="2"/>
  <c r="Y1296" i="2"/>
  <c r="Z1295" i="2"/>
  <c r="Y1295" i="2"/>
  <c r="Z1294" i="2"/>
  <c r="Y1294" i="2"/>
  <c r="Z1293" i="2"/>
  <c r="Y1293" i="2"/>
  <c r="Z1292" i="2"/>
  <c r="Y1292" i="2"/>
  <c r="Z1291" i="2"/>
  <c r="Y1291" i="2"/>
  <c r="Z1290" i="2"/>
  <c r="Y1290" i="2"/>
  <c r="Z1289" i="2"/>
  <c r="Y1289" i="2"/>
  <c r="Z1288" i="2"/>
  <c r="Y1288" i="2"/>
  <c r="Z1287" i="2"/>
  <c r="Y1287" i="2"/>
  <c r="Z1286" i="2"/>
  <c r="Y1286" i="2"/>
  <c r="Z1285" i="2"/>
  <c r="Y1285" i="2"/>
  <c r="Z1284" i="2"/>
  <c r="Y1284" i="2"/>
  <c r="Z1283" i="2"/>
  <c r="Y1283" i="2"/>
  <c r="Z1282" i="2"/>
  <c r="Y1282" i="2"/>
  <c r="Z1281" i="2"/>
  <c r="Y1281" i="2"/>
  <c r="Z1280" i="2"/>
  <c r="Y1280" i="2"/>
  <c r="Z1279" i="2"/>
  <c r="Y1279" i="2"/>
  <c r="Z1278" i="2"/>
  <c r="Y1278" i="2"/>
  <c r="Z1277" i="2"/>
  <c r="Y1277" i="2"/>
  <c r="Z1276" i="2"/>
  <c r="Y1276" i="2"/>
  <c r="Z1275" i="2"/>
  <c r="Y1275" i="2"/>
  <c r="Z1274" i="2"/>
  <c r="Y1274" i="2"/>
  <c r="Z1273" i="2"/>
  <c r="Y1273" i="2"/>
  <c r="Z1272" i="2"/>
  <c r="Y1272" i="2"/>
  <c r="Z1271" i="2"/>
  <c r="Y1271" i="2"/>
  <c r="Z1270" i="2"/>
  <c r="Y1270" i="2"/>
  <c r="Z1269" i="2"/>
  <c r="Y1269" i="2"/>
  <c r="Z1268" i="2"/>
  <c r="Y1268" i="2"/>
  <c r="Z1267" i="2"/>
  <c r="Y1267" i="2"/>
  <c r="Z1266" i="2"/>
  <c r="Y1266" i="2"/>
  <c r="Z1265" i="2"/>
  <c r="Y1265" i="2"/>
  <c r="Z1264" i="2"/>
  <c r="Y1264" i="2"/>
  <c r="Z1263" i="2"/>
  <c r="Y1263" i="2"/>
  <c r="Z1262" i="2"/>
  <c r="Y1262" i="2"/>
  <c r="Z1261" i="2"/>
  <c r="Y1261" i="2"/>
  <c r="Z1260" i="2"/>
  <c r="Y1260" i="2"/>
  <c r="Z1259" i="2"/>
  <c r="Y1259" i="2"/>
  <c r="Z1258" i="2"/>
  <c r="Y1258" i="2"/>
  <c r="Z1257" i="2"/>
  <c r="Y1257" i="2"/>
  <c r="Z1256" i="2"/>
  <c r="Y1256" i="2"/>
  <c r="Z1255" i="2"/>
  <c r="Y1255" i="2"/>
  <c r="Z1254" i="2"/>
  <c r="Y1254" i="2"/>
  <c r="Z1253" i="2"/>
  <c r="Y1253" i="2"/>
  <c r="Z1252" i="2"/>
  <c r="Y1252" i="2"/>
  <c r="Z1251" i="2"/>
  <c r="Y1251" i="2"/>
  <c r="Z1250" i="2"/>
  <c r="Y1250" i="2"/>
  <c r="Z1249" i="2"/>
  <c r="Y1249" i="2"/>
  <c r="Z1248" i="2"/>
  <c r="Y1248" i="2"/>
  <c r="Z1247" i="2"/>
  <c r="Y1247" i="2"/>
  <c r="Z1246" i="2"/>
  <c r="Y1246" i="2"/>
  <c r="Z1245" i="2"/>
  <c r="Y1245" i="2"/>
  <c r="Z1244" i="2"/>
  <c r="Y1244" i="2"/>
  <c r="Z1243" i="2"/>
  <c r="Y1243" i="2"/>
  <c r="Z1242" i="2"/>
  <c r="Y1242" i="2"/>
  <c r="Z1241" i="2"/>
  <c r="Y1241" i="2"/>
  <c r="Z1240" i="2"/>
  <c r="Y1240" i="2"/>
  <c r="Z1239" i="2"/>
  <c r="Y1239" i="2"/>
  <c r="Z1238" i="2"/>
  <c r="Y1238" i="2"/>
  <c r="Z1237" i="2"/>
  <c r="Y1237" i="2"/>
  <c r="Z1236" i="2"/>
  <c r="Y1236" i="2"/>
  <c r="Z1235" i="2"/>
  <c r="Y1235" i="2"/>
  <c r="Z1234" i="2"/>
  <c r="Y1234" i="2"/>
  <c r="Z1233" i="2"/>
  <c r="Y1233" i="2"/>
  <c r="Z1232" i="2"/>
  <c r="Y1232" i="2"/>
  <c r="Z1231" i="2"/>
  <c r="Y1231" i="2"/>
  <c r="Z1230" i="2"/>
  <c r="Y1230" i="2"/>
  <c r="Z1229" i="2"/>
  <c r="Y1229" i="2"/>
  <c r="Z1228" i="2"/>
  <c r="Y1228" i="2"/>
  <c r="Z1227" i="2"/>
  <c r="Y1227" i="2"/>
  <c r="Z1226" i="2"/>
  <c r="Y1226" i="2"/>
  <c r="Z1225" i="2"/>
  <c r="Y1225" i="2"/>
  <c r="Z1224" i="2"/>
  <c r="Y1224" i="2"/>
  <c r="Z1223" i="2"/>
  <c r="Y1223" i="2"/>
  <c r="Z1222" i="2"/>
  <c r="Y1222" i="2"/>
  <c r="Z1221" i="2"/>
  <c r="Y1221" i="2"/>
  <c r="Z1220" i="2"/>
  <c r="Y1220" i="2"/>
  <c r="Z1219" i="2"/>
  <c r="Y1219" i="2"/>
  <c r="Z1218" i="2"/>
  <c r="Y1218" i="2"/>
  <c r="Z1217" i="2"/>
  <c r="Y1217" i="2"/>
  <c r="Z1216" i="2"/>
  <c r="Y1216" i="2"/>
  <c r="Z1215" i="2"/>
  <c r="Y1215" i="2"/>
  <c r="Z1214" i="2"/>
  <c r="Y1214" i="2"/>
  <c r="Z1213" i="2"/>
  <c r="Y1213" i="2"/>
  <c r="Z1212" i="2"/>
  <c r="Y1212" i="2"/>
  <c r="Z1211" i="2"/>
  <c r="Y1211" i="2"/>
  <c r="Z1210" i="2"/>
  <c r="Y1210" i="2"/>
  <c r="Z1209" i="2"/>
  <c r="Y1209" i="2"/>
  <c r="Z1208" i="2"/>
  <c r="Y1208" i="2"/>
  <c r="Z1207" i="2"/>
  <c r="Y1207" i="2"/>
  <c r="Z1206" i="2"/>
  <c r="Y1206" i="2"/>
  <c r="Z1205" i="2"/>
  <c r="Y1205" i="2"/>
  <c r="Z1204" i="2"/>
  <c r="Y1204" i="2"/>
  <c r="Z1203" i="2"/>
  <c r="Y1203" i="2"/>
  <c r="Z1202" i="2"/>
  <c r="Y1202" i="2"/>
  <c r="Z1201" i="2"/>
  <c r="Y1201" i="2"/>
  <c r="Z1200" i="2"/>
  <c r="Y1200" i="2"/>
  <c r="Z1199" i="2"/>
  <c r="Y1199" i="2"/>
  <c r="Z1198" i="2"/>
  <c r="Y1198" i="2"/>
  <c r="Z1197" i="2"/>
  <c r="Y1197" i="2"/>
  <c r="Z1196" i="2"/>
  <c r="Y1196" i="2"/>
  <c r="Z1195" i="2"/>
  <c r="Y1195" i="2"/>
  <c r="Z1194" i="2"/>
  <c r="Y1194" i="2"/>
  <c r="Z1193" i="2"/>
  <c r="Y1193" i="2"/>
  <c r="Z1192" i="2"/>
  <c r="Y1192" i="2"/>
  <c r="Z1191" i="2"/>
  <c r="Y1191" i="2"/>
  <c r="Z1190" i="2"/>
  <c r="Y1190" i="2"/>
  <c r="Z1189" i="2"/>
  <c r="Y1189" i="2"/>
  <c r="Z1188" i="2"/>
  <c r="Y1188" i="2"/>
  <c r="Z1187" i="2"/>
  <c r="Y1187" i="2"/>
  <c r="Z1186" i="2"/>
  <c r="Y1186" i="2"/>
  <c r="Z1185" i="2"/>
  <c r="Y1185" i="2"/>
  <c r="Z1184" i="2"/>
  <c r="Y1184" i="2"/>
  <c r="Z1183" i="2"/>
  <c r="Y1183" i="2"/>
  <c r="Z1182" i="2"/>
  <c r="Y1182" i="2"/>
  <c r="Z1181" i="2"/>
  <c r="Y1181" i="2"/>
  <c r="Z1180" i="2"/>
  <c r="Y1180" i="2"/>
  <c r="Z1179" i="2"/>
  <c r="Y1179" i="2"/>
  <c r="Z1178" i="2"/>
  <c r="Y1178" i="2"/>
  <c r="Z1177" i="2"/>
  <c r="Y1177" i="2"/>
  <c r="Z1176" i="2"/>
  <c r="Y1176" i="2"/>
  <c r="Z1175" i="2"/>
  <c r="Y1175" i="2"/>
  <c r="Z1174" i="2"/>
  <c r="Y1174" i="2"/>
  <c r="Z1173" i="2"/>
  <c r="Y1173" i="2"/>
  <c r="Z1172" i="2"/>
  <c r="Y1172" i="2"/>
  <c r="Z1171" i="2"/>
  <c r="Y1171" i="2"/>
  <c r="Z1170" i="2"/>
  <c r="Y1170" i="2"/>
  <c r="Z1169" i="2"/>
  <c r="Y1169" i="2"/>
  <c r="Z1168" i="2"/>
  <c r="Y1168" i="2"/>
  <c r="Z1167" i="2"/>
  <c r="Y1167" i="2"/>
  <c r="Z1166" i="2"/>
  <c r="Y1166" i="2"/>
  <c r="Z1165" i="2"/>
  <c r="Y1165" i="2"/>
  <c r="Z1164" i="2"/>
  <c r="Y1164" i="2"/>
  <c r="Z1163" i="2"/>
  <c r="Y1163" i="2"/>
  <c r="Z1162" i="2"/>
  <c r="Y1162" i="2"/>
  <c r="Z1161" i="2"/>
  <c r="Y1161" i="2"/>
  <c r="Z1160" i="2"/>
  <c r="Y1160" i="2"/>
  <c r="Z1159" i="2"/>
  <c r="Y1159" i="2"/>
  <c r="Z1158" i="2"/>
  <c r="Y1158" i="2"/>
  <c r="Z1157" i="2"/>
  <c r="Y1157" i="2"/>
  <c r="Z1156" i="2"/>
  <c r="Y1156" i="2"/>
  <c r="Z1155" i="2"/>
  <c r="Y1155" i="2"/>
  <c r="Z1154" i="2"/>
  <c r="Y1154" i="2"/>
  <c r="Z1153" i="2"/>
  <c r="Y1153" i="2"/>
  <c r="Z1152" i="2"/>
  <c r="Y1152" i="2"/>
  <c r="Z1151" i="2"/>
  <c r="Y1151" i="2"/>
  <c r="Z1150" i="2"/>
  <c r="Y1150" i="2"/>
  <c r="Z1149" i="2"/>
  <c r="Y1149" i="2"/>
  <c r="Z1148" i="2"/>
  <c r="Y1148" i="2"/>
  <c r="Z1147" i="2"/>
  <c r="Y1147" i="2"/>
  <c r="Z1146" i="2"/>
  <c r="Y1146" i="2"/>
  <c r="Z1145" i="2"/>
  <c r="Y1145" i="2"/>
  <c r="Z1144" i="2"/>
  <c r="Y1144" i="2"/>
  <c r="Z1143" i="2"/>
  <c r="Y1143" i="2"/>
  <c r="Z1142" i="2"/>
  <c r="Y1142" i="2"/>
  <c r="Z1141" i="2"/>
  <c r="Y1141" i="2"/>
  <c r="Z1140" i="2"/>
  <c r="Y1140" i="2"/>
  <c r="Z1139" i="2"/>
  <c r="Y1139" i="2"/>
  <c r="Z1138" i="2"/>
  <c r="Y1138" i="2"/>
  <c r="Z1137" i="2"/>
  <c r="Y1137" i="2"/>
  <c r="Z1136" i="2"/>
  <c r="Y1136" i="2"/>
  <c r="Z1135" i="2"/>
  <c r="Y1135" i="2"/>
  <c r="Z1134" i="2"/>
  <c r="Y1134" i="2"/>
  <c r="Z1133" i="2"/>
  <c r="Y1133" i="2"/>
  <c r="Z1132" i="2"/>
  <c r="Y1132" i="2"/>
  <c r="Z1131" i="2"/>
  <c r="Y1131" i="2"/>
  <c r="Z1130" i="2"/>
  <c r="Y1130" i="2"/>
  <c r="Z1129" i="2"/>
  <c r="Y1129" i="2"/>
  <c r="Z1128" i="2"/>
  <c r="Y1128" i="2"/>
  <c r="Z1127" i="2"/>
  <c r="Y1127" i="2"/>
  <c r="Z1126" i="2"/>
  <c r="Y1126" i="2"/>
  <c r="Z1125" i="2"/>
  <c r="Y1125" i="2"/>
  <c r="Z1124" i="2"/>
  <c r="Y1124" i="2"/>
  <c r="Z1123" i="2"/>
  <c r="Y1123" i="2"/>
  <c r="Z1122" i="2"/>
  <c r="Y1122" i="2"/>
  <c r="Z1121" i="2"/>
  <c r="Y1121" i="2"/>
  <c r="Z1120" i="2"/>
  <c r="Y1120" i="2"/>
  <c r="Z1119" i="2"/>
  <c r="Y1119" i="2"/>
  <c r="Z1118" i="2"/>
  <c r="Y1118" i="2"/>
  <c r="Z1117" i="2"/>
  <c r="Y1117" i="2"/>
  <c r="Z1116" i="2"/>
  <c r="Y1116" i="2"/>
  <c r="Z1115" i="2"/>
  <c r="Y1115" i="2"/>
  <c r="Z1114" i="2"/>
  <c r="Y1114" i="2"/>
  <c r="Z1113" i="2"/>
  <c r="Y1113" i="2"/>
  <c r="Z1112" i="2"/>
  <c r="Y1112" i="2"/>
  <c r="Z1111" i="2"/>
  <c r="Y1111" i="2"/>
  <c r="Z1110" i="2"/>
  <c r="Y1110" i="2"/>
  <c r="Z1109" i="2"/>
  <c r="Y1109" i="2"/>
  <c r="Z1108" i="2"/>
  <c r="Y1108" i="2"/>
  <c r="Z1107" i="2"/>
  <c r="Y1107" i="2"/>
  <c r="Z1106" i="2"/>
  <c r="Y1106" i="2"/>
  <c r="Z1105" i="2"/>
  <c r="Y1105" i="2"/>
  <c r="Z1104" i="2"/>
  <c r="Y1104" i="2"/>
  <c r="Z1103" i="2"/>
  <c r="Y1103" i="2"/>
  <c r="Z1102" i="2"/>
  <c r="Y1102" i="2"/>
  <c r="Z1101" i="2"/>
  <c r="Y1101" i="2"/>
  <c r="Z1100" i="2"/>
  <c r="Y1100" i="2"/>
  <c r="Z1099" i="2"/>
  <c r="Y1099" i="2"/>
  <c r="Z1098" i="2"/>
  <c r="Y1098" i="2"/>
  <c r="Z1097" i="2"/>
  <c r="Y1097" i="2"/>
  <c r="Z1096" i="2"/>
  <c r="Y1096" i="2"/>
  <c r="Z1095" i="2"/>
  <c r="Y1095" i="2"/>
  <c r="Z1094" i="2"/>
  <c r="Y1094" i="2"/>
  <c r="Z1093" i="2"/>
  <c r="Y1093" i="2"/>
  <c r="Z1092" i="2"/>
  <c r="Y1092" i="2"/>
  <c r="Z1091" i="2"/>
  <c r="Y1091" i="2"/>
  <c r="Z1090" i="2"/>
  <c r="Y1090" i="2"/>
  <c r="Z1089" i="2"/>
  <c r="Y1089" i="2"/>
  <c r="Z1088" i="2"/>
  <c r="Y1088" i="2"/>
  <c r="Z1087" i="2"/>
  <c r="Y1087" i="2"/>
  <c r="Z1086" i="2"/>
  <c r="Y1086" i="2"/>
  <c r="Z1085" i="2"/>
  <c r="Y1085" i="2"/>
  <c r="Z1084" i="2"/>
  <c r="Y1084" i="2"/>
  <c r="Z1083" i="2"/>
  <c r="Y1083" i="2"/>
  <c r="Z1082" i="2"/>
  <c r="Y1082" i="2"/>
  <c r="Z1081" i="2"/>
  <c r="Y1081" i="2"/>
  <c r="Z1080" i="2"/>
  <c r="Y1080" i="2"/>
  <c r="Z1079" i="2"/>
  <c r="Y1079" i="2"/>
  <c r="Z1078" i="2"/>
  <c r="Y1078" i="2"/>
  <c r="Z1077" i="2"/>
  <c r="Y1077" i="2"/>
  <c r="Z1076" i="2"/>
  <c r="Y1076" i="2"/>
  <c r="Z1075" i="2"/>
  <c r="Y1075" i="2"/>
  <c r="Z1074" i="2"/>
  <c r="Y1074" i="2"/>
  <c r="Z1073" i="2"/>
  <c r="Y1073" i="2"/>
  <c r="Z1072" i="2"/>
  <c r="Y1072" i="2"/>
  <c r="Z1071" i="2"/>
  <c r="Y1071" i="2"/>
  <c r="Z1070" i="2"/>
  <c r="Y1070" i="2"/>
  <c r="Z1069" i="2"/>
  <c r="Y1069" i="2"/>
  <c r="Z1068" i="2"/>
  <c r="Y1068" i="2"/>
  <c r="Z1067" i="2"/>
  <c r="Y1067" i="2"/>
  <c r="Z1066" i="2"/>
  <c r="Y1066" i="2"/>
  <c r="Z1065" i="2"/>
  <c r="Y1065" i="2"/>
  <c r="Z1064" i="2"/>
  <c r="Y1064" i="2"/>
  <c r="Z1063" i="2"/>
  <c r="Y1063" i="2"/>
  <c r="Z1062" i="2"/>
  <c r="Y1062" i="2"/>
  <c r="Z1061" i="2"/>
  <c r="Y1061" i="2"/>
  <c r="Z1060" i="2"/>
  <c r="Y1060" i="2"/>
  <c r="Z1059" i="2"/>
  <c r="Y1059" i="2"/>
  <c r="Z1058" i="2"/>
  <c r="Y1058" i="2"/>
  <c r="Z1057" i="2"/>
  <c r="Y1057" i="2"/>
  <c r="Z1056" i="2"/>
  <c r="Y1056" i="2"/>
  <c r="Z1055" i="2"/>
  <c r="Y1055" i="2"/>
  <c r="Z1054" i="2"/>
  <c r="Y1054" i="2"/>
  <c r="Z1053" i="2"/>
  <c r="Y1053" i="2"/>
  <c r="Z1052" i="2"/>
  <c r="Y1052" i="2"/>
  <c r="Z1051" i="2"/>
  <c r="Y1051" i="2"/>
  <c r="Z1050" i="2"/>
  <c r="Y1050" i="2"/>
  <c r="Z1049" i="2"/>
  <c r="Y1049" i="2"/>
  <c r="Z1048" i="2"/>
  <c r="Y1048" i="2"/>
  <c r="Z1047" i="2"/>
  <c r="Y1047" i="2"/>
  <c r="Z1046" i="2"/>
  <c r="Y1046" i="2"/>
  <c r="Z1045" i="2"/>
  <c r="Y1045" i="2"/>
  <c r="Z1044" i="2"/>
  <c r="Y1044" i="2"/>
  <c r="Z1043" i="2"/>
  <c r="Y1043" i="2"/>
  <c r="Z1042" i="2"/>
  <c r="Y1042" i="2"/>
  <c r="Z1041" i="2"/>
  <c r="Y1041" i="2"/>
  <c r="Z1040" i="2"/>
  <c r="Y1040" i="2"/>
  <c r="Z1039" i="2"/>
  <c r="Y1039" i="2"/>
  <c r="Z1038" i="2"/>
  <c r="Y1038" i="2"/>
  <c r="Z1037" i="2"/>
  <c r="Y1037" i="2"/>
  <c r="Z1036" i="2"/>
  <c r="Y1036" i="2"/>
  <c r="Z1035" i="2"/>
  <c r="Y1035" i="2"/>
  <c r="Z1034" i="2"/>
  <c r="Y1034" i="2"/>
  <c r="Z1033" i="2"/>
  <c r="Y1033" i="2"/>
  <c r="Z1032" i="2"/>
  <c r="Y1032" i="2"/>
  <c r="Z1031" i="2"/>
  <c r="Y1031" i="2"/>
  <c r="Z1030" i="2"/>
  <c r="Y1030" i="2"/>
  <c r="Z1029" i="2"/>
  <c r="Y1029" i="2"/>
  <c r="Z1028" i="2"/>
  <c r="Y1028" i="2"/>
  <c r="Z1027" i="2"/>
  <c r="Y1027" i="2"/>
  <c r="Z1026" i="2"/>
  <c r="Y1026" i="2"/>
  <c r="Z1025" i="2"/>
  <c r="Y1025" i="2"/>
  <c r="Z1024" i="2"/>
  <c r="Y1024" i="2"/>
  <c r="Z1023" i="2"/>
  <c r="Y1023" i="2"/>
  <c r="Z1022" i="2"/>
  <c r="Y1022" i="2"/>
  <c r="Z1021" i="2"/>
  <c r="Y1021" i="2"/>
  <c r="Z1020" i="2"/>
  <c r="Y1020" i="2"/>
  <c r="Z1019" i="2"/>
  <c r="Y1019" i="2"/>
  <c r="Z1018" i="2"/>
  <c r="Y1018" i="2"/>
  <c r="Z1017" i="2"/>
  <c r="Y1017" i="2"/>
  <c r="Z1016" i="2"/>
  <c r="Y1016" i="2"/>
  <c r="Z1015" i="2"/>
  <c r="Y1015" i="2"/>
  <c r="Z1014" i="2"/>
  <c r="Y1014" i="2"/>
  <c r="Z1013" i="2"/>
  <c r="Y1013" i="2"/>
  <c r="Z1012" i="2"/>
  <c r="Y1012" i="2"/>
  <c r="Z1011" i="2"/>
  <c r="Y1011" i="2"/>
  <c r="Z1010" i="2"/>
  <c r="Y1010" i="2"/>
  <c r="Z1009" i="2"/>
  <c r="Y1009" i="2"/>
  <c r="Z1008" i="2"/>
  <c r="Y1008" i="2"/>
  <c r="Z1007" i="2"/>
  <c r="Y1007" i="2"/>
  <c r="Z1006" i="2"/>
  <c r="Y1006" i="2"/>
  <c r="Z1005" i="2"/>
  <c r="Y1005" i="2"/>
  <c r="Z1004" i="2"/>
  <c r="Y1004" i="2"/>
  <c r="Z1003" i="2"/>
  <c r="Y1003" i="2"/>
  <c r="Z1002" i="2"/>
  <c r="Y1002" i="2"/>
  <c r="Z1001" i="2"/>
  <c r="Y1001" i="2"/>
  <c r="Z1000" i="2"/>
  <c r="Y1000" i="2"/>
  <c r="Z999" i="2"/>
  <c r="Y999" i="2"/>
  <c r="Z998" i="2"/>
  <c r="Y998" i="2"/>
  <c r="Z997" i="2"/>
  <c r="Y997" i="2"/>
  <c r="Z996" i="2"/>
  <c r="Y996" i="2"/>
  <c r="Z995" i="2"/>
  <c r="Y995" i="2"/>
  <c r="Z994" i="2"/>
  <c r="Y994" i="2"/>
  <c r="Z993" i="2"/>
  <c r="Y993" i="2"/>
  <c r="Z992" i="2"/>
  <c r="Y992" i="2"/>
  <c r="Z991" i="2"/>
  <c r="Y991" i="2"/>
  <c r="Z990" i="2"/>
  <c r="Y990" i="2"/>
  <c r="Z989" i="2"/>
  <c r="Y989" i="2"/>
  <c r="Z988" i="2"/>
  <c r="Y988" i="2"/>
  <c r="Z987" i="2"/>
  <c r="Y987" i="2"/>
  <c r="Z986" i="2"/>
  <c r="Y986" i="2"/>
  <c r="Z985" i="2"/>
  <c r="Y985" i="2"/>
  <c r="Z984" i="2"/>
  <c r="Y984" i="2"/>
  <c r="Z983" i="2"/>
  <c r="Y983" i="2"/>
  <c r="Z982" i="2"/>
  <c r="Y982" i="2"/>
  <c r="Z981" i="2"/>
  <c r="Y981" i="2"/>
  <c r="Z980" i="2"/>
  <c r="Y980" i="2"/>
  <c r="Z979" i="2"/>
  <c r="Y979" i="2"/>
  <c r="Z978" i="2"/>
  <c r="Y978" i="2"/>
  <c r="Z977" i="2"/>
  <c r="Y977" i="2"/>
  <c r="Z976" i="2"/>
  <c r="Y976" i="2"/>
  <c r="Z975" i="2"/>
  <c r="Y975" i="2"/>
  <c r="Z974" i="2"/>
  <c r="Y974" i="2"/>
  <c r="Z973" i="2"/>
  <c r="Y973" i="2"/>
  <c r="Z972" i="2"/>
  <c r="Y972" i="2"/>
  <c r="Z971" i="2"/>
  <c r="Y971" i="2"/>
  <c r="Z970" i="2"/>
  <c r="Y970" i="2"/>
  <c r="Z969" i="2"/>
  <c r="Y969" i="2"/>
  <c r="Z968" i="2"/>
  <c r="Y968" i="2"/>
  <c r="Z967" i="2"/>
  <c r="Y967" i="2"/>
  <c r="Z966" i="2"/>
  <c r="Y966" i="2"/>
  <c r="Z965" i="2"/>
  <c r="Y965" i="2"/>
  <c r="Z964" i="2"/>
  <c r="Y964" i="2"/>
  <c r="Z963" i="2"/>
  <c r="Y963" i="2"/>
  <c r="Z962" i="2"/>
  <c r="Y962" i="2"/>
  <c r="Z961" i="2"/>
  <c r="Y961" i="2"/>
  <c r="Z960" i="2"/>
  <c r="Y960" i="2"/>
  <c r="Z959" i="2"/>
  <c r="Y959" i="2"/>
  <c r="Z958" i="2"/>
  <c r="Y958" i="2"/>
  <c r="Z957" i="2"/>
  <c r="Y957" i="2"/>
  <c r="Z956" i="2"/>
  <c r="Y956" i="2"/>
  <c r="Z955" i="2"/>
  <c r="Y955" i="2"/>
  <c r="Z954" i="2"/>
  <c r="Y954" i="2"/>
  <c r="Z953" i="2"/>
  <c r="Y953" i="2"/>
  <c r="Z952" i="2"/>
  <c r="Y952" i="2"/>
  <c r="Z951" i="2"/>
  <c r="Y951" i="2"/>
  <c r="Z950" i="2"/>
  <c r="Y950" i="2"/>
  <c r="Z949" i="2"/>
  <c r="Y949" i="2"/>
  <c r="Z948" i="2"/>
  <c r="Y948" i="2"/>
  <c r="Z947" i="2"/>
  <c r="Y947" i="2"/>
  <c r="Z946" i="2"/>
  <c r="Y946" i="2"/>
  <c r="Z945" i="2"/>
  <c r="Y945" i="2"/>
  <c r="Z944" i="2"/>
  <c r="Y944" i="2"/>
  <c r="Z943" i="2"/>
  <c r="Y943" i="2"/>
  <c r="Z942" i="2"/>
  <c r="Y942" i="2"/>
  <c r="Z941" i="2"/>
  <c r="Y941" i="2"/>
  <c r="Z940" i="2"/>
  <c r="Y940" i="2"/>
  <c r="Z939" i="2"/>
  <c r="Y939" i="2"/>
  <c r="Z938" i="2"/>
  <c r="Y938" i="2"/>
  <c r="Z937" i="2"/>
  <c r="Y937" i="2"/>
  <c r="Z936" i="2"/>
  <c r="Y936" i="2"/>
  <c r="Z935" i="2"/>
  <c r="Y935" i="2"/>
  <c r="Z934" i="2"/>
  <c r="Y934" i="2"/>
  <c r="Z933" i="2"/>
  <c r="Y933" i="2"/>
  <c r="Z932" i="2"/>
  <c r="Y932" i="2"/>
  <c r="Z931" i="2"/>
  <c r="Y931" i="2"/>
  <c r="Z930" i="2"/>
  <c r="Y930" i="2"/>
  <c r="Z929" i="2"/>
  <c r="Y929" i="2"/>
  <c r="Z928" i="2"/>
  <c r="Y928" i="2"/>
  <c r="Z927" i="2"/>
  <c r="Y927" i="2"/>
  <c r="Z926" i="2"/>
  <c r="Y926" i="2"/>
  <c r="Z925" i="2"/>
  <c r="Y925" i="2"/>
  <c r="Z924" i="2"/>
  <c r="Y924" i="2"/>
  <c r="Z923" i="2"/>
  <c r="Y923" i="2"/>
  <c r="Z922" i="2"/>
  <c r="Y922" i="2"/>
  <c r="Z921" i="2"/>
  <c r="Y921" i="2"/>
  <c r="Z920" i="2"/>
  <c r="Y920" i="2"/>
  <c r="Z919" i="2"/>
  <c r="Y919" i="2"/>
  <c r="Z918" i="2"/>
  <c r="Y918" i="2"/>
  <c r="Z917" i="2"/>
  <c r="Y917" i="2"/>
  <c r="Z916" i="2"/>
  <c r="Y916" i="2"/>
  <c r="Z915" i="2"/>
  <c r="Y915" i="2"/>
  <c r="Z914" i="2"/>
  <c r="Y914" i="2"/>
  <c r="Z913" i="2"/>
  <c r="Y913" i="2"/>
  <c r="Z912" i="2"/>
  <c r="Y912" i="2"/>
  <c r="Z911" i="2"/>
  <c r="Y911" i="2"/>
  <c r="Z910" i="2"/>
  <c r="Y910" i="2"/>
  <c r="Z909" i="2"/>
  <c r="Y909" i="2"/>
  <c r="Z908" i="2"/>
  <c r="Y908" i="2"/>
  <c r="Z907" i="2"/>
  <c r="Y907" i="2"/>
  <c r="Z906" i="2"/>
  <c r="Y906" i="2"/>
  <c r="Z905" i="2"/>
  <c r="Y905" i="2"/>
  <c r="Z904" i="2"/>
  <c r="Y904" i="2"/>
  <c r="Z903" i="2"/>
  <c r="Y903" i="2"/>
  <c r="Z902" i="2"/>
  <c r="Y902" i="2"/>
  <c r="Z901" i="2"/>
  <c r="Y901" i="2"/>
  <c r="Z900" i="2"/>
  <c r="Y900" i="2"/>
  <c r="Z899" i="2"/>
  <c r="Y899" i="2"/>
  <c r="Z898" i="2"/>
  <c r="Y898" i="2"/>
  <c r="Z897" i="2"/>
  <c r="Y897" i="2"/>
  <c r="Z896" i="2"/>
  <c r="Y896" i="2"/>
  <c r="Z895" i="2"/>
  <c r="Y895" i="2"/>
  <c r="Z894" i="2"/>
  <c r="Y894" i="2"/>
  <c r="Z893" i="2"/>
  <c r="Y893" i="2"/>
  <c r="Z892" i="2"/>
  <c r="Y892" i="2"/>
  <c r="Z891" i="2"/>
  <c r="Y891" i="2"/>
  <c r="Z890" i="2"/>
  <c r="Y890" i="2"/>
  <c r="Z889" i="2"/>
  <c r="Y889" i="2"/>
  <c r="Z888" i="2"/>
  <c r="Y888" i="2"/>
  <c r="Z887" i="2"/>
  <c r="Y887" i="2"/>
  <c r="Z886" i="2"/>
  <c r="Y886" i="2"/>
  <c r="Z885" i="2"/>
  <c r="Y885" i="2"/>
  <c r="Z884" i="2"/>
  <c r="Y884" i="2"/>
  <c r="Z883" i="2"/>
  <c r="Y883" i="2"/>
  <c r="Z882" i="2"/>
  <c r="Y882" i="2"/>
  <c r="Z881" i="2"/>
  <c r="Y881" i="2"/>
  <c r="Z880" i="2"/>
  <c r="Y880" i="2"/>
  <c r="Z879" i="2"/>
  <c r="Y879" i="2"/>
  <c r="Z878" i="2"/>
  <c r="Y878" i="2"/>
  <c r="Z877" i="2"/>
  <c r="Y877" i="2"/>
  <c r="Z876" i="2"/>
  <c r="Y876" i="2"/>
  <c r="Z875" i="2"/>
  <c r="Y875" i="2"/>
  <c r="Z874" i="2"/>
  <c r="Y874" i="2"/>
  <c r="Z873" i="2"/>
  <c r="Y873" i="2"/>
  <c r="Z872" i="2"/>
  <c r="Y872" i="2"/>
  <c r="Z871" i="2"/>
  <c r="Y871" i="2"/>
  <c r="Z870" i="2"/>
  <c r="Y870" i="2"/>
  <c r="Z869" i="2"/>
  <c r="Y869" i="2"/>
  <c r="Z868" i="2"/>
  <c r="Y868" i="2"/>
  <c r="Z867" i="2"/>
  <c r="Y867" i="2"/>
  <c r="Z866" i="2"/>
  <c r="Y866" i="2"/>
  <c r="Z865" i="2"/>
  <c r="Y865" i="2"/>
  <c r="Z864" i="2"/>
  <c r="Y864" i="2"/>
  <c r="Z863" i="2"/>
  <c r="Y863" i="2"/>
  <c r="Z862" i="2"/>
  <c r="Y862" i="2"/>
  <c r="Z861" i="2"/>
  <c r="Y861" i="2"/>
  <c r="Z860" i="2"/>
  <c r="Y860" i="2"/>
  <c r="Z859" i="2"/>
  <c r="Y859" i="2"/>
  <c r="Z858" i="2"/>
  <c r="Y858" i="2"/>
  <c r="Z857" i="2"/>
  <c r="Y857" i="2"/>
  <c r="Z856" i="2"/>
  <c r="Y856" i="2"/>
  <c r="Z855" i="2"/>
  <c r="Y855" i="2"/>
  <c r="Z854" i="2"/>
  <c r="Y854" i="2"/>
  <c r="Z853" i="2"/>
  <c r="Y853" i="2"/>
  <c r="Z852" i="2"/>
  <c r="Y852" i="2"/>
  <c r="Z851" i="2"/>
  <c r="Y851" i="2"/>
  <c r="Z850" i="2"/>
  <c r="Y850" i="2"/>
  <c r="Z849" i="2"/>
  <c r="Y849" i="2"/>
  <c r="Z848" i="2"/>
  <c r="Y848" i="2"/>
  <c r="Z847" i="2"/>
  <c r="Y847" i="2"/>
  <c r="Z846" i="2"/>
  <c r="Y846" i="2"/>
  <c r="Z845" i="2"/>
  <c r="Y845" i="2"/>
  <c r="Z844" i="2"/>
  <c r="Y844" i="2"/>
  <c r="Z843" i="2"/>
  <c r="Y843" i="2"/>
  <c r="Z842" i="2"/>
  <c r="Y842" i="2"/>
  <c r="Z841" i="2"/>
  <c r="Y841" i="2"/>
  <c r="Z840" i="2"/>
  <c r="Y840" i="2"/>
  <c r="Z839" i="2"/>
  <c r="Y839" i="2"/>
  <c r="Z838" i="2"/>
  <c r="Y838" i="2"/>
  <c r="Z837" i="2"/>
  <c r="Y837" i="2"/>
  <c r="Z836" i="2"/>
  <c r="Y836" i="2"/>
  <c r="Z835" i="2"/>
  <c r="Y835" i="2"/>
  <c r="Z834" i="2"/>
  <c r="Y834" i="2"/>
  <c r="Z833" i="2"/>
  <c r="Y833" i="2"/>
  <c r="Z832" i="2"/>
  <c r="Y832" i="2"/>
  <c r="Z831" i="2"/>
  <c r="Y831" i="2"/>
  <c r="Z830" i="2"/>
  <c r="Y830" i="2"/>
  <c r="Z829" i="2"/>
  <c r="Y829" i="2"/>
  <c r="Z828" i="2"/>
  <c r="Y828" i="2"/>
  <c r="Z827" i="2"/>
  <c r="Y827" i="2"/>
  <c r="Z826" i="2"/>
  <c r="Y826" i="2"/>
  <c r="Z825" i="2"/>
  <c r="Y825" i="2"/>
  <c r="Z824" i="2"/>
  <c r="Y824" i="2"/>
  <c r="Z823" i="2"/>
  <c r="Y823" i="2"/>
  <c r="Z822" i="2"/>
  <c r="Y822" i="2"/>
  <c r="Z821" i="2"/>
  <c r="Y821" i="2"/>
  <c r="Z820" i="2"/>
  <c r="Y820" i="2"/>
  <c r="Z819" i="2"/>
  <c r="Y819" i="2"/>
  <c r="Z818" i="2"/>
  <c r="Y818" i="2"/>
  <c r="Z817" i="2"/>
  <c r="Y817" i="2"/>
  <c r="Z816" i="2"/>
  <c r="Y816" i="2"/>
  <c r="Z815" i="2"/>
  <c r="Y815" i="2"/>
  <c r="Z814" i="2"/>
  <c r="Y814" i="2"/>
  <c r="Z813" i="2"/>
  <c r="Y813" i="2"/>
  <c r="Z812" i="2"/>
  <c r="Y812" i="2"/>
  <c r="Z811" i="2"/>
  <c r="Y811" i="2"/>
  <c r="Z810" i="2"/>
  <c r="Y810" i="2"/>
  <c r="Z809" i="2"/>
  <c r="Y809" i="2"/>
  <c r="Z808" i="2"/>
  <c r="Y808" i="2"/>
  <c r="Z807" i="2"/>
  <c r="Y807" i="2"/>
  <c r="Z806" i="2"/>
  <c r="Y806" i="2"/>
  <c r="Z805" i="2"/>
  <c r="Y805" i="2"/>
  <c r="Z804" i="2"/>
  <c r="Y804" i="2"/>
  <c r="Z803" i="2"/>
  <c r="Y803" i="2"/>
  <c r="Z802" i="2"/>
  <c r="Y802" i="2"/>
  <c r="Z801" i="2"/>
  <c r="Y801" i="2"/>
  <c r="Z800" i="2"/>
  <c r="Y800" i="2"/>
  <c r="Z799" i="2"/>
  <c r="Y799" i="2"/>
  <c r="Z798" i="2"/>
  <c r="Y798" i="2"/>
  <c r="Z797" i="2"/>
  <c r="Y797" i="2"/>
  <c r="Z796" i="2"/>
  <c r="Y796" i="2"/>
  <c r="Z795" i="2"/>
  <c r="Y795" i="2"/>
  <c r="Z794" i="2"/>
  <c r="Y794" i="2"/>
  <c r="Z793" i="2"/>
  <c r="Y793" i="2"/>
  <c r="Z792" i="2"/>
  <c r="Y792" i="2"/>
  <c r="Z791" i="2"/>
  <c r="Y791" i="2"/>
  <c r="Z790" i="2"/>
  <c r="Y790" i="2"/>
  <c r="Z789" i="2"/>
  <c r="Y789" i="2"/>
  <c r="Z788" i="2"/>
  <c r="Y788" i="2"/>
  <c r="Z787" i="2"/>
  <c r="Y787" i="2"/>
  <c r="Z786" i="2"/>
  <c r="Y786" i="2"/>
  <c r="Z785" i="2"/>
  <c r="Y785" i="2"/>
  <c r="Z784" i="2"/>
  <c r="Y784" i="2"/>
  <c r="Z783" i="2"/>
  <c r="Y783" i="2"/>
  <c r="Z782" i="2"/>
  <c r="Y782" i="2"/>
  <c r="Z781" i="2"/>
  <c r="Y781" i="2"/>
  <c r="Z780" i="2"/>
  <c r="Y780" i="2"/>
  <c r="Z779" i="2"/>
  <c r="Y779" i="2"/>
  <c r="Z778" i="2"/>
  <c r="Y778" i="2"/>
  <c r="Z777" i="2"/>
  <c r="Y777" i="2"/>
  <c r="Z776" i="2"/>
  <c r="Y776" i="2"/>
  <c r="Z775" i="2"/>
  <c r="Y775" i="2"/>
  <c r="Z774" i="2"/>
  <c r="Y774" i="2"/>
  <c r="Z773" i="2"/>
  <c r="Y773" i="2"/>
  <c r="Z772" i="2"/>
  <c r="Y772" i="2"/>
  <c r="Z771" i="2"/>
  <c r="Y771" i="2"/>
  <c r="Z770" i="2"/>
  <c r="Y770" i="2"/>
  <c r="Z769" i="2"/>
  <c r="Y769" i="2"/>
  <c r="Z768" i="2"/>
  <c r="Y768" i="2"/>
  <c r="Z767" i="2"/>
  <c r="Y767" i="2"/>
  <c r="Z766" i="2"/>
  <c r="Y766" i="2"/>
  <c r="Z765" i="2"/>
  <c r="Y765" i="2"/>
  <c r="Z764" i="2"/>
  <c r="Y764" i="2"/>
  <c r="Z763" i="2"/>
  <c r="Y763" i="2"/>
  <c r="Z762" i="2"/>
  <c r="Y762" i="2"/>
  <c r="Z761" i="2"/>
  <c r="Y761" i="2"/>
  <c r="Z760" i="2"/>
  <c r="Y760" i="2"/>
  <c r="Z759" i="2"/>
  <c r="Y759" i="2"/>
  <c r="Z758" i="2"/>
  <c r="Y758" i="2"/>
  <c r="Z757" i="2"/>
  <c r="Y757" i="2"/>
  <c r="Z756" i="2"/>
  <c r="Y756" i="2"/>
  <c r="Z755" i="2"/>
  <c r="Y755" i="2"/>
  <c r="Z754" i="2"/>
  <c r="Y754" i="2"/>
  <c r="Z753" i="2"/>
  <c r="Y753" i="2"/>
  <c r="Z752" i="2"/>
  <c r="Y752" i="2"/>
  <c r="Z751" i="2"/>
  <c r="Y751" i="2"/>
  <c r="Z750" i="2"/>
  <c r="Y750" i="2"/>
  <c r="Z749" i="2"/>
  <c r="Y749" i="2"/>
  <c r="Z748" i="2"/>
  <c r="Y748" i="2"/>
  <c r="Z747" i="2"/>
  <c r="Y747" i="2"/>
  <c r="Z746" i="2"/>
  <c r="Y746" i="2"/>
  <c r="Z745" i="2"/>
  <c r="Y745" i="2"/>
  <c r="Z744" i="2"/>
  <c r="Y744" i="2"/>
  <c r="Z743" i="2"/>
  <c r="Y743" i="2"/>
  <c r="Z742" i="2"/>
  <c r="Y742" i="2"/>
  <c r="Z741" i="2"/>
  <c r="Y741" i="2"/>
  <c r="Z740" i="2"/>
  <c r="Y740" i="2"/>
  <c r="Z739" i="2"/>
  <c r="Y739" i="2"/>
  <c r="Z738" i="2"/>
  <c r="Y738" i="2"/>
  <c r="Z737" i="2"/>
  <c r="Y737" i="2"/>
  <c r="Z736" i="2"/>
  <c r="Y736" i="2"/>
  <c r="Z735" i="2"/>
  <c r="Y735" i="2"/>
  <c r="Z734" i="2"/>
  <c r="Y734" i="2"/>
  <c r="Z733" i="2"/>
  <c r="Y733" i="2"/>
  <c r="Z732" i="2"/>
  <c r="Y732" i="2"/>
  <c r="Z731" i="2"/>
  <c r="Y731" i="2"/>
  <c r="Z730" i="2"/>
  <c r="Y730" i="2"/>
  <c r="Z729" i="2"/>
  <c r="Y729" i="2"/>
  <c r="Z728" i="2"/>
  <c r="Y728" i="2"/>
  <c r="Z727" i="2"/>
  <c r="Y727" i="2"/>
  <c r="Z726" i="2"/>
  <c r="Y726" i="2"/>
  <c r="Z725" i="2"/>
  <c r="Y725" i="2"/>
  <c r="Z724" i="2"/>
  <c r="Y724" i="2"/>
  <c r="Z723" i="2"/>
  <c r="Y723" i="2"/>
  <c r="Z722" i="2"/>
  <c r="Y722" i="2"/>
  <c r="Z721" i="2"/>
  <c r="Y721" i="2"/>
  <c r="Z720" i="2"/>
  <c r="Y720" i="2"/>
  <c r="Z719" i="2"/>
  <c r="Y719" i="2"/>
  <c r="Z718" i="2"/>
  <c r="Y718" i="2"/>
  <c r="Z717" i="2"/>
  <c r="Y717" i="2"/>
  <c r="Z716" i="2"/>
  <c r="Y716" i="2"/>
  <c r="Z715" i="2"/>
  <c r="Y715" i="2"/>
  <c r="Z714" i="2"/>
  <c r="Y714" i="2"/>
  <c r="Z713" i="2"/>
  <c r="Y713" i="2"/>
  <c r="Z712" i="2"/>
  <c r="Y712" i="2"/>
  <c r="Z711" i="2"/>
  <c r="Y711" i="2"/>
  <c r="Z710" i="2"/>
  <c r="Y710" i="2"/>
  <c r="Z709" i="2"/>
  <c r="Y709" i="2"/>
  <c r="Z708" i="2"/>
  <c r="Y708" i="2"/>
  <c r="Z707" i="2"/>
  <c r="Y707" i="2"/>
  <c r="Z706" i="2"/>
  <c r="Y706" i="2"/>
  <c r="Z705" i="2"/>
  <c r="Y705" i="2"/>
  <c r="Z704" i="2"/>
  <c r="Y704" i="2"/>
  <c r="Z703" i="2"/>
  <c r="Y703" i="2"/>
  <c r="Z702" i="2"/>
  <c r="Y702" i="2"/>
  <c r="Z701" i="2"/>
  <c r="Y701" i="2"/>
  <c r="Z700" i="2"/>
  <c r="Y700" i="2"/>
  <c r="Z699" i="2"/>
  <c r="Y699" i="2"/>
  <c r="Z698" i="2"/>
  <c r="Y698" i="2"/>
  <c r="Z697" i="2"/>
  <c r="Y697" i="2"/>
  <c r="Z696" i="2"/>
  <c r="Y696" i="2"/>
  <c r="Z695" i="2"/>
  <c r="Y695" i="2"/>
  <c r="Z694" i="2"/>
  <c r="Y694" i="2"/>
  <c r="Z693" i="2"/>
  <c r="Y693" i="2"/>
  <c r="Z692" i="2"/>
  <c r="Y692" i="2"/>
  <c r="Z691" i="2"/>
  <c r="Y691" i="2"/>
  <c r="Z690" i="2"/>
  <c r="Y690" i="2"/>
  <c r="Z689" i="2"/>
  <c r="Y689" i="2"/>
  <c r="Z688" i="2"/>
  <c r="Y688" i="2"/>
  <c r="Z687" i="2"/>
  <c r="Y687" i="2"/>
  <c r="Z686" i="2"/>
  <c r="Y686" i="2"/>
  <c r="Z685" i="2"/>
  <c r="Y685" i="2"/>
  <c r="Z684" i="2"/>
  <c r="Y684" i="2"/>
  <c r="Z683" i="2"/>
  <c r="Y683" i="2"/>
  <c r="Z682" i="2"/>
  <c r="Y682" i="2"/>
  <c r="Z681" i="2"/>
  <c r="Y681" i="2"/>
  <c r="Z680" i="2"/>
  <c r="Y680" i="2"/>
  <c r="Z679" i="2"/>
  <c r="Y679" i="2"/>
  <c r="Z678" i="2"/>
  <c r="Y678" i="2"/>
  <c r="Z677" i="2"/>
  <c r="Y677" i="2"/>
  <c r="Z676" i="2"/>
  <c r="Y676" i="2"/>
  <c r="Z675" i="2"/>
  <c r="Y675" i="2"/>
  <c r="Z674" i="2"/>
  <c r="Y674" i="2"/>
  <c r="Z673" i="2"/>
  <c r="Y673" i="2"/>
  <c r="Z672" i="2"/>
  <c r="Y672" i="2"/>
  <c r="Z671" i="2"/>
  <c r="Y671" i="2"/>
  <c r="Z670" i="2"/>
  <c r="Y670" i="2"/>
  <c r="Z669" i="2"/>
  <c r="Y669" i="2"/>
  <c r="Z668" i="2"/>
  <c r="Y668" i="2"/>
  <c r="Z667" i="2"/>
  <c r="Y667" i="2"/>
  <c r="Z666" i="2"/>
  <c r="Y666" i="2"/>
  <c r="Z665" i="2"/>
  <c r="Y665" i="2"/>
  <c r="Z664" i="2"/>
  <c r="Y664" i="2"/>
  <c r="Z663" i="2"/>
  <c r="Y663" i="2"/>
  <c r="Z662" i="2"/>
  <c r="Y662" i="2"/>
  <c r="Z661" i="2"/>
  <c r="Y661" i="2"/>
  <c r="Z660" i="2"/>
  <c r="Y660" i="2"/>
  <c r="Z659" i="2"/>
  <c r="Y659" i="2"/>
  <c r="Z658" i="2"/>
  <c r="Y658" i="2"/>
  <c r="Z657" i="2"/>
  <c r="Y657" i="2"/>
  <c r="Z656" i="2"/>
  <c r="Y656" i="2"/>
  <c r="Z655" i="2"/>
  <c r="Y655" i="2"/>
  <c r="Z654" i="2"/>
  <c r="Y654" i="2"/>
  <c r="Z653" i="2"/>
  <c r="Y653" i="2"/>
  <c r="Z652" i="2"/>
  <c r="Y652" i="2"/>
  <c r="Z651" i="2"/>
  <c r="Y651" i="2"/>
  <c r="Z650" i="2"/>
  <c r="Y650" i="2"/>
  <c r="Z649" i="2"/>
  <c r="Y649" i="2"/>
  <c r="Z648" i="2"/>
  <c r="Y648" i="2"/>
  <c r="Z647" i="2"/>
  <c r="Y647" i="2"/>
  <c r="Z646" i="2"/>
  <c r="Y646" i="2"/>
  <c r="Z645" i="2"/>
  <c r="Y645" i="2"/>
  <c r="Z644" i="2"/>
  <c r="Y644" i="2"/>
  <c r="Z643" i="2"/>
  <c r="Y643" i="2"/>
  <c r="Z642" i="2"/>
  <c r="Y642" i="2"/>
  <c r="Z641" i="2"/>
  <c r="Y641" i="2"/>
  <c r="Z640" i="2"/>
  <c r="Y640" i="2"/>
  <c r="Z639" i="2"/>
  <c r="Y639" i="2"/>
  <c r="Z638" i="2"/>
  <c r="Y638" i="2"/>
  <c r="Z637" i="2"/>
  <c r="Y637" i="2"/>
  <c r="Z636" i="2"/>
  <c r="Y636" i="2"/>
  <c r="Z635" i="2"/>
  <c r="Y635" i="2"/>
  <c r="Z634" i="2"/>
  <c r="Y634" i="2"/>
  <c r="Z633" i="2"/>
  <c r="Y633" i="2"/>
  <c r="Z632" i="2"/>
  <c r="Y632" i="2"/>
  <c r="Z631" i="2"/>
  <c r="Y631" i="2"/>
  <c r="Z630" i="2"/>
  <c r="Y630" i="2"/>
  <c r="Z629" i="2"/>
  <c r="Y629" i="2"/>
  <c r="Z628" i="2"/>
  <c r="Y628" i="2"/>
  <c r="Z627" i="2"/>
  <c r="Y627" i="2"/>
  <c r="Z626" i="2"/>
  <c r="Y626" i="2"/>
  <c r="Z625" i="2"/>
  <c r="Y625" i="2"/>
  <c r="Z624" i="2"/>
  <c r="Y624" i="2"/>
  <c r="Z623" i="2"/>
  <c r="Y623" i="2"/>
  <c r="Z622" i="2"/>
  <c r="Y622" i="2"/>
  <c r="Z621" i="2"/>
  <c r="Y621" i="2"/>
  <c r="Z620" i="2"/>
  <c r="Y620" i="2"/>
  <c r="Z619" i="2"/>
  <c r="Y619" i="2"/>
  <c r="Z618" i="2"/>
  <c r="Y618" i="2"/>
  <c r="Z617" i="2"/>
  <c r="Y617" i="2"/>
  <c r="Z616" i="2"/>
  <c r="Y616" i="2"/>
  <c r="Z615" i="2"/>
  <c r="Y615" i="2"/>
  <c r="Z614" i="2"/>
  <c r="Y614" i="2"/>
  <c r="Z613" i="2"/>
  <c r="Y613" i="2"/>
  <c r="Z612" i="2"/>
  <c r="Y612" i="2"/>
  <c r="Z611" i="2"/>
  <c r="Y611" i="2"/>
  <c r="Z610" i="2"/>
  <c r="Y610" i="2"/>
  <c r="Z609" i="2"/>
  <c r="Y609" i="2"/>
  <c r="Z608" i="2"/>
  <c r="Y608" i="2"/>
  <c r="Z607" i="2"/>
  <c r="Y607" i="2"/>
  <c r="Z606" i="2"/>
  <c r="Y606" i="2"/>
  <c r="Z605" i="2"/>
  <c r="Y605" i="2"/>
  <c r="Z604" i="2"/>
  <c r="Y604" i="2"/>
  <c r="Z603" i="2"/>
  <c r="Y603" i="2"/>
  <c r="Z602" i="2"/>
  <c r="Y602" i="2"/>
  <c r="Z601" i="2"/>
  <c r="Y601" i="2"/>
  <c r="Z600" i="2"/>
  <c r="Y600" i="2"/>
  <c r="Z599" i="2"/>
  <c r="Y599" i="2"/>
  <c r="Z598" i="2"/>
  <c r="Y598" i="2"/>
  <c r="Z597" i="2"/>
  <c r="Y597" i="2"/>
  <c r="Z596" i="2"/>
  <c r="Y596" i="2"/>
  <c r="Z595" i="2"/>
  <c r="Y595" i="2"/>
  <c r="Z594" i="2"/>
  <c r="Y594" i="2"/>
  <c r="Z593" i="2"/>
  <c r="Y593" i="2"/>
  <c r="Z592" i="2"/>
  <c r="Y592" i="2"/>
  <c r="Z591" i="2"/>
  <c r="Y591" i="2"/>
  <c r="Z590" i="2"/>
  <c r="Y590" i="2"/>
  <c r="Z589" i="2"/>
  <c r="Y589" i="2"/>
  <c r="Z588" i="2"/>
  <c r="Y588" i="2"/>
  <c r="Z587" i="2"/>
  <c r="Y587" i="2"/>
  <c r="Z586" i="2"/>
  <c r="Y586" i="2"/>
  <c r="Z585" i="2"/>
  <c r="Y585" i="2"/>
  <c r="Z584" i="2"/>
  <c r="Y584" i="2"/>
  <c r="Z583" i="2"/>
  <c r="Y583" i="2"/>
  <c r="Z582" i="2"/>
  <c r="Y582" i="2"/>
  <c r="Z581" i="2"/>
  <c r="Y581" i="2"/>
  <c r="Z580" i="2"/>
  <c r="Y580" i="2"/>
  <c r="Z579" i="2"/>
  <c r="Y579" i="2"/>
  <c r="Z578" i="2"/>
  <c r="Y578" i="2"/>
  <c r="Z577" i="2"/>
  <c r="Y577" i="2"/>
  <c r="Z576" i="2"/>
  <c r="Y576" i="2"/>
  <c r="Z575" i="2"/>
  <c r="Y575" i="2"/>
  <c r="Z574" i="2"/>
  <c r="Y574" i="2"/>
  <c r="Z573" i="2"/>
  <c r="Y573" i="2"/>
  <c r="Z572" i="2"/>
  <c r="Y572" i="2"/>
  <c r="Z571" i="2"/>
  <c r="Y571" i="2"/>
  <c r="Z570" i="2"/>
  <c r="Y570" i="2"/>
  <c r="Z569" i="2"/>
  <c r="Y569" i="2"/>
  <c r="Z568" i="2"/>
  <c r="Y568" i="2"/>
  <c r="Z567" i="2"/>
  <c r="Y567" i="2"/>
  <c r="Z566" i="2"/>
  <c r="Y566" i="2"/>
  <c r="Z565" i="2"/>
  <c r="Y565" i="2"/>
  <c r="Z564" i="2"/>
  <c r="Y564" i="2"/>
  <c r="Z563" i="2"/>
  <c r="Y563" i="2"/>
  <c r="Z562" i="2"/>
  <c r="Y562" i="2"/>
  <c r="Z561" i="2"/>
  <c r="Y561" i="2"/>
  <c r="Z560" i="2"/>
  <c r="Y560" i="2"/>
  <c r="Z559" i="2"/>
  <c r="Y559" i="2"/>
  <c r="Z558" i="2"/>
  <c r="Y558" i="2"/>
  <c r="Z557" i="2"/>
  <c r="Y557" i="2"/>
  <c r="Z556" i="2"/>
  <c r="Y556" i="2"/>
  <c r="Z555" i="2"/>
  <c r="Y555" i="2"/>
  <c r="Z554" i="2"/>
  <c r="Y554" i="2"/>
  <c r="Z553" i="2"/>
  <c r="Y553" i="2"/>
  <c r="Z552" i="2"/>
  <c r="Y552" i="2"/>
  <c r="Z551" i="2"/>
  <c r="Y551" i="2"/>
  <c r="Z550" i="2"/>
  <c r="Y550" i="2"/>
  <c r="Z549" i="2"/>
  <c r="Y549" i="2"/>
  <c r="Z548" i="2"/>
  <c r="Y548" i="2"/>
  <c r="Z547" i="2"/>
  <c r="Y547" i="2"/>
  <c r="Z546" i="2"/>
  <c r="Y546" i="2"/>
  <c r="Z545" i="2"/>
  <c r="Y545" i="2"/>
  <c r="Z544" i="2"/>
  <c r="Y544" i="2"/>
  <c r="Z543" i="2"/>
  <c r="Y543" i="2"/>
  <c r="Z542" i="2"/>
  <c r="Y542" i="2"/>
  <c r="Z541" i="2"/>
  <c r="Y541" i="2"/>
  <c r="Z540" i="2"/>
  <c r="Y540" i="2"/>
  <c r="Z539" i="2"/>
  <c r="Y539" i="2"/>
  <c r="Z538" i="2"/>
  <c r="Y538" i="2"/>
  <c r="Z537" i="2"/>
  <c r="Y537" i="2"/>
  <c r="Z536" i="2"/>
  <c r="Y536" i="2"/>
  <c r="Z535" i="2"/>
  <c r="Y535" i="2"/>
  <c r="Z534" i="2"/>
  <c r="Y534" i="2"/>
  <c r="Z533" i="2"/>
  <c r="Y533" i="2"/>
  <c r="Z532" i="2"/>
  <c r="Y532" i="2"/>
  <c r="Z531" i="2"/>
  <c r="Y531" i="2"/>
  <c r="Z530" i="2"/>
  <c r="Y530" i="2"/>
  <c r="Z529" i="2"/>
  <c r="Y529" i="2"/>
  <c r="Z528" i="2"/>
  <c r="Y528" i="2"/>
  <c r="Z527" i="2"/>
  <c r="Y527" i="2"/>
  <c r="Z526" i="2"/>
  <c r="Y526" i="2"/>
  <c r="Z525" i="2"/>
  <c r="Y525" i="2"/>
  <c r="Z524" i="2"/>
  <c r="Y524" i="2"/>
  <c r="Z523" i="2"/>
  <c r="Y523" i="2"/>
  <c r="Z522" i="2"/>
  <c r="Y522" i="2"/>
  <c r="Z521" i="2"/>
  <c r="Y521" i="2"/>
  <c r="Z520" i="2"/>
  <c r="Y520" i="2"/>
  <c r="Z519" i="2"/>
  <c r="Y519" i="2"/>
  <c r="Z518" i="2"/>
  <c r="Y518" i="2"/>
  <c r="Z517" i="2"/>
  <c r="Y517" i="2"/>
  <c r="Z516" i="2"/>
  <c r="Y516" i="2"/>
  <c r="Z515" i="2"/>
  <c r="Y515" i="2"/>
  <c r="Z514" i="2"/>
  <c r="Y514" i="2"/>
  <c r="Z513" i="2"/>
  <c r="Y513" i="2"/>
  <c r="Z512" i="2"/>
  <c r="Y512" i="2"/>
  <c r="Z511" i="2"/>
  <c r="Y511" i="2"/>
  <c r="Z510" i="2"/>
  <c r="Y510" i="2"/>
  <c r="Z509" i="2"/>
  <c r="Y509" i="2"/>
  <c r="Z508" i="2"/>
  <c r="Y508" i="2"/>
  <c r="Z507" i="2"/>
  <c r="Y507" i="2"/>
  <c r="Z506" i="2"/>
  <c r="Y506" i="2"/>
  <c r="Z505" i="2"/>
  <c r="Y505" i="2"/>
  <c r="Z504" i="2"/>
  <c r="Y504" i="2"/>
  <c r="Z503" i="2"/>
  <c r="Y503" i="2"/>
  <c r="Z502" i="2"/>
  <c r="Y502" i="2"/>
  <c r="Z501" i="2"/>
  <c r="Y501" i="2"/>
  <c r="Z500" i="2"/>
  <c r="Y500" i="2"/>
  <c r="Z499" i="2"/>
  <c r="Y499" i="2"/>
  <c r="Z498" i="2"/>
  <c r="Y498" i="2"/>
  <c r="Z497" i="2"/>
  <c r="Y497" i="2"/>
  <c r="Z496" i="2"/>
  <c r="Y496" i="2"/>
  <c r="Z495" i="2"/>
  <c r="Y495" i="2"/>
  <c r="Z494" i="2"/>
  <c r="Y494" i="2"/>
  <c r="Z493" i="2"/>
  <c r="Y493" i="2"/>
  <c r="Z492" i="2"/>
  <c r="Y492" i="2"/>
  <c r="Z491" i="2"/>
  <c r="Y491" i="2"/>
  <c r="Z490" i="2"/>
  <c r="Y490" i="2"/>
  <c r="Z489" i="2"/>
  <c r="Y489" i="2"/>
  <c r="Z488" i="2"/>
  <c r="Y488" i="2"/>
  <c r="Z487" i="2"/>
  <c r="Y487" i="2"/>
  <c r="Z486" i="2"/>
  <c r="Y486" i="2"/>
  <c r="Z485" i="2"/>
  <c r="Y485" i="2"/>
  <c r="Z484" i="2"/>
  <c r="Y484" i="2"/>
  <c r="Z483" i="2"/>
  <c r="Y483" i="2"/>
  <c r="Z482" i="2"/>
  <c r="Y482" i="2"/>
  <c r="Z481" i="2"/>
  <c r="Y481" i="2"/>
  <c r="Z480" i="2"/>
  <c r="Y480" i="2"/>
  <c r="Z479" i="2"/>
  <c r="Y479" i="2"/>
  <c r="Z478" i="2"/>
  <c r="Y478" i="2"/>
  <c r="Z477" i="2"/>
  <c r="Y477" i="2"/>
  <c r="Z476" i="2"/>
  <c r="Y476" i="2"/>
  <c r="Z475" i="2"/>
  <c r="Y475" i="2"/>
  <c r="Z474" i="2"/>
  <c r="Y474" i="2"/>
  <c r="Z473" i="2"/>
  <c r="Y473" i="2"/>
  <c r="Z472" i="2"/>
  <c r="Y472" i="2"/>
  <c r="Z471" i="2"/>
  <c r="Y471" i="2"/>
  <c r="Z470" i="2"/>
  <c r="Y470" i="2"/>
  <c r="Z469" i="2"/>
  <c r="Y469" i="2"/>
  <c r="Z468" i="2"/>
  <c r="Y468" i="2"/>
  <c r="Z467" i="2"/>
  <c r="Y467" i="2"/>
  <c r="Z466" i="2"/>
  <c r="Y466" i="2"/>
  <c r="Z465" i="2"/>
  <c r="Y465" i="2"/>
  <c r="Z464" i="2"/>
  <c r="Y464" i="2"/>
  <c r="Z463" i="2"/>
  <c r="Y463" i="2"/>
  <c r="Z462" i="2"/>
  <c r="Y462" i="2"/>
  <c r="Z461" i="2"/>
  <c r="Y461" i="2"/>
  <c r="Z460" i="2"/>
  <c r="Y460" i="2"/>
  <c r="Z459" i="2"/>
  <c r="Y459" i="2"/>
  <c r="Z458" i="2"/>
  <c r="Y458" i="2"/>
  <c r="Z457" i="2"/>
  <c r="Y457" i="2"/>
  <c r="Z456" i="2"/>
  <c r="Y456" i="2"/>
  <c r="Z455" i="2"/>
  <c r="Y455" i="2"/>
  <c r="Z454" i="2"/>
  <c r="Y454" i="2"/>
  <c r="Z453" i="2"/>
  <c r="Y453" i="2"/>
  <c r="Z452" i="2"/>
  <c r="Y452" i="2"/>
  <c r="Z451" i="2"/>
  <c r="Y451" i="2"/>
  <c r="Z450" i="2"/>
  <c r="Y450" i="2"/>
  <c r="Z449" i="2"/>
  <c r="Y449" i="2"/>
  <c r="Z448" i="2"/>
  <c r="Y448" i="2"/>
  <c r="Z447" i="2"/>
  <c r="Y447" i="2"/>
  <c r="Z446" i="2"/>
  <c r="Y446" i="2"/>
  <c r="Z445" i="2"/>
  <c r="Y445" i="2"/>
  <c r="Z444" i="2"/>
  <c r="Y444" i="2"/>
  <c r="Z443" i="2"/>
  <c r="Y443" i="2"/>
  <c r="Z442" i="2"/>
  <c r="Y442" i="2"/>
  <c r="Z441" i="2"/>
  <c r="Y441" i="2"/>
  <c r="Z440" i="2"/>
  <c r="Y440" i="2"/>
  <c r="Z439" i="2"/>
  <c r="Y439" i="2"/>
  <c r="Z438" i="2"/>
  <c r="Y438" i="2"/>
  <c r="Z437" i="2"/>
  <c r="Y437" i="2"/>
  <c r="Z436" i="2"/>
  <c r="Y436" i="2"/>
  <c r="Z435" i="2"/>
  <c r="Y435" i="2"/>
  <c r="Z434" i="2"/>
  <c r="Y434" i="2"/>
  <c r="Z433" i="2"/>
  <c r="Y433" i="2"/>
  <c r="Z432" i="2"/>
  <c r="Y432" i="2"/>
  <c r="Z431" i="2"/>
  <c r="Y431" i="2"/>
  <c r="Z430" i="2"/>
  <c r="Y430" i="2"/>
  <c r="Z429" i="2"/>
  <c r="Y429" i="2"/>
  <c r="Z428" i="2"/>
  <c r="Y428" i="2"/>
  <c r="Z427" i="2"/>
  <c r="Y427" i="2"/>
  <c r="Z426" i="2"/>
  <c r="Y426" i="2"/>
  <c r="Z425" i="2"/>
  <c r="Y425" i="2"/>
  <c r="Z424" i="2"/>
  <c r="Y424" i="2"/>
  <c r="Z423" i="2"/>
  <c r="Y423" i="2"/>
  <c r="Z422" i="2"/>
  <c r="Y422" i="2"/>
  <c r="Z421" i="2"/>
  <c r="Y421" i="2"/>
  <c r="Z420" i="2"/>
  <c r="Y420" i="2"/>
  <c r="Z419" i="2"/>
  <c r="Y419" i="2"/>
  <c r="Z418" i="2"/>
  <c r="Y418" i="2"/>
  <c r="Z417" i="2"/>
  <c r="Y417" i="2"/>
  <c r="Z416" i="2"/>
  <c r="Y416" i="2"/>
  <c r="Z415" i="2"/>
  <c r="Y415" i="2"/>
  <c r="Z414" i="2"/>
  <c r="Y414" i="2"/>
  <c r="Z413" i="2"/>
  <c r="Y413" i="2"/>
  <c r="Z412" i="2"/>
  <c r="Y412" i="2"/>
  <c r="Z411" i="2"/>
  <c r="Y411" i="2"/>
  <c r="Z410" i="2"/>
  <c r="Y410" i="2"/>
  <c r="Z409" i="2"/>
  <c r="Y409" i="2"/>
  <c r="Z408" i="2"/>
  <c r="Y408" i="2"/>
  <c r="Z407" i="2"/>
  <c r="Y407" i="2"/>
  <c r="Z406" i="2"/>
  <c r="Y406" i="2"/>
  <c r="Z405" i="2"/>
  <c r="Y405" i="2"/>
  <c r="Z404" i="2"/>
  <c r="Y404" i="2"/>
  <c r="Z403" i="2"/>
  <c r="Y403" i="2"/>
  <c r="Z402" i="2"/>
  <c r="Y402" i="2"/>
  <c r="Z401" i="2"/>
  <c r="Y401" i="2"/>
  <c r="Z400" i="2"/>
  <c r="Y400" i="2"/>
  <c r="Z399" i="2"/>
  <c r="Y399" i="2"/>
  <c r="Z398" i="2"/>
  <c r="Y398" i="2"/>
  <c r="Z397" i="2"/>
  <c r="Y397" i="2"/>
  <c r="Z396" i="2"/>
  <c r="Y396" i="2"/>
  <c r="Z395" i="2"/>
  <c r="Y395" i="2"/>
  <c r="Z394" i="2"/>
  <c r="Y394" i="2"/>
  <c r="Z393" i="2"/>
  <c r="Y393" i="2"/>
  <c r="Z392" i="2"/>
  <c r="Y392" i="2"/>
  <c r="Z391" i="2"/>
  <c r="Y391" i="2"/>
  <c r="Z390" i="2"/>
  <c r="Y390" i="2"/>
  <c r="Z389" i="2"/>
  <c r="Y389" i="2"/>
  <c r="Z388" i="2"/>
  <c r="Y388" i="2"/>
  <c r="Z387" i="2"/>
  <c r="Y387" i="2"/>
  <c r="Z386" i="2"/>
  <c r="Y386" i="2"/>
  <c r="Z385" i="2"/>
  <c r="Y385" i="2"/>
  <c r="Z384" i="2"/>
  <c r="Y384" i="2"/>
  <c r="Z383" i="2"/>
  <c r="Y383" i="2"/>
  <c r="Z382" i="2"/>
  <c r="Y382" i="2"/>
  <c r="Z381" i="2"/>
  <c r="Y381" i="2"/>
  <c r="Z380" i="2"/>
  <c r="Y380" i="2"/>
  <c r="Z379" i="2"/>
  <c r="Y379" i="2"/>
  <c r="Z378" i="2"/>
  <c r="Y378" i="2"/>
  <c r="Z377" i="2"/>
  <c r="Y377" i="2"/>
  <c r="Z376" i="2"/>
  <c r="Y376" i="2"/>
  <c r="Z375" i="2"/>
  <c r="Y375" i="2"/>
  <c r="Z374" i="2"/>
  <c r="Y374" i="2"/>
  <c r="Z373" i="2"/>
  <c r="Y373" i="2"/>
  <c r="Z372" i="2"/>
  <c r="Y372" i="2"/>
  <c r="Z371" i="2"/>
  <c r="Y371" i="2"/>
  <c r="Z370" i="2"/>
  <c r="Y370" i="2"/>
  <c r="Z369" i="2"/>
  <c r="Y369" i="2"/>
  <c r="Z368" i="2"/>
  <c r="Y368" i="2"/>
  <c r="Z367" i="2"/>
  <c r="Y367" i="2"/>
  <c r="Z366" i="2"/>
  <c r="Y366" i="2"/>
  <c r="Z365" i="2"/>
  <c r="Y365" i="2"/>
  <c r="Z364" i="2"/>
  <c r="Y364" i="2"/>
  <c r="Z363" i="2"/>
  <c r="Y363" i="2"/>
  <c r="Z362" i="2"/>
  <c r="Y362" i="2"/>
  <c r="Z361" i="2"/>
  <c r="Y361" i="2"/>
  <c r="Z360" i="2"/>
  <c r="Y360" i="2"/>
  <c r="Z359" i="2"/>
  <c r="Y359" i="2"/>
  <c r="Z358" i="2"/>
  <c r="Y358" i="2"/>
  <c r="Z357" i="2"/>
  <c r="Y357" i="2"/>
  <c r="Z356" i="2"/>
  <c r="Y356" i="2"/>
  <c r="Z355" i="2"/>
  <c r="Y355" i="2"/>
  <c r="Z354" i="2"/>
  <c r="Y354" i="2"/>
  <c r="Z353" i="2"/>
  <c r="Y353" i="2"/>
  <c r="Z352" i="2"/>
  <c r="Y352" i="2"/>
  <c r="Z351" i="2"/>
  <c r="Y351" i="2"/>
  <c r="Z350" i="2"/>
  <c r="Y350" i="2"/>
  <c r="Z349" i="2"/>
  <c r="Y349" i="2"/>
  <c r="Z348" i="2"/>
  <c r="Y348" i="2"/>
  <c r="Z347" i="2"/>
  <c r="Y347" i="2"/>
  <c r="Z346" i="2"/>
  <c r="Y346" i="2"/>
  <c r="Z345" i="2"/>
  <c r="Y345" i="2"/>
  <c r="Z344" i="2"/>
  <c r="Y344" i="2"/>
  <c r="Z343" i="2"/>
  <c r="Y343" i="2"/>
  <c r="Z342" i="2"/>
  <c r="Y342" i="2"/>
  <c r="Z341" i="2"/>
  <c r="Y341" i="2"/>
  <c r="Z340" i="2"/>
  <c r="Y340" i="2"/>
  <c r="Z339" i="2"/>
  <c r="Y339" i="2"/>
  <c r="Z338" i="2"/>
  <c r="Y338" i="2"/>
  <c r="Z337" i="2"/>
  <c r="Y337" i="2"/>
  <c r="Z336" i="2"/>
  <c r="Y336" i="2"/>
  <c r="Z335" i="2"/>
  <c r="Y335" i="2"/>
  <c r="Z334" i="2"/>
  <c r="Y334" i="2"/>
  <c r="Z333" i="2"/>
  <c r="Y333" i="2"/>
  <c r="Z332" i="2"/>
  <c r="Y332" i="2"/>
  <c r="Z331" i="2"/>
  <c r="Y331" i="2"/>
  <c r="Z330" i="2"/>
  <c r="Y330" i="2"/>
  <c r="Z329" i="2"/>
  <c r="Y329" i="2"/>
  <c r="Z328" i="2"/>
  <c r="Y328" i="2"/>
  <c r="Z327" i="2"/>
  <c r="Y327" i="2"/>
  <c r="Z326" i="2"/>
  <c r="Y326" i="2"/>
  <c r="Z325" i="2"/>
  <c r="Y325" i="2"/>
  <c r="Z324" i="2"/>
  <c r="Y324" i="2"/>
  <c r="Z323" i="2"/>
  <c r="Y323" i="2"/>
  <c r="Z322" i="2"/>
  <c r="Y322" i="2"/>
  <c r="Z321" i="2"/>
  <c r="Y321" i="2"/>
  <c r="Z320" i="2"/>
  <c r="Y320" i="2"/>
  <c r="Z319" i="2"/>
  <c r="Y319" i="2"/>
  <c r="Z318" i="2"/>
  <c r="Y318" i="2"/>
  <c r="Z317" i="2"/>
  <c r="Y317" i="2"/>
  <c r="Z316" i="2"/>
  <c r="Y316" i="2"/>
  <c r="Z315" i="2"/>
  <c r="Y315" i="2"/>
  <c r="Z314" i="2"/>
  <c r="Y314" i="2"/>
  <c r="Z313" i="2"/>
  <c r="Y313" i="2"/>
  <c r="Z312" i="2"/>
  <c r="Y312" i="2"/>
  <c r="Z311" i="2"/>
  <c r="Y311" i="2"/>
  <c r="Z310" i="2"/>
  <c r="Y310" i="2"/>
  <c r="Z309" i="2"/>
  <c r="Y309" i="2"/>
  <c r="Z308" i="2"/>
  <c r="Y308" i="2"/>
  <c r="Z307" i="2"/>
  <c r="Y307" i="2"/>
  <c r="Z306" i="2"/>
  <c r="Y306" i="2"/>
  <c r="Z305" i="2"/>
  <c r="Y305" i="2"/>
  <c r="Z304" i="2"/>
  <c r="Y304" i="2"/>
  <c r="Z303" i="2"/>
  <c r="Y303" i="2"/>
  <c r="Z302" i="2"/>
  <c r="Y302" i="2"/>
  <c r="Z301" i="2"/>
  <c r="Y301" i="2"/>
  <c r="Z300" i="2"/>
  <c r="Y300" i="2"/>
  <c r="Z299" i="2"/>
  <c r="Y299" i="2"/>
  <c r="Z298" i="2"/>
  <c r="Y298" i="2"/>
  <c r="Z297" i="2"/>
  <c r="Y297" i="2"/>
  <c r="Z296" i="2"/>
  <c r="Y296" i="2"/>
  <c r="Z295" i="2"/>
  <c r="Y295" i="2"/>
  <c r="Z294" i="2"/>
  <c r="Y294" i="2"/>
  <c r="Z293" i="2"/>
  <c r="Y293" i="2"/>
  <c r="Z292" i="2"/>
  <c r="Y292" i="2"/>
  <c r="Z291" i="2"/>
  <c r="Y291" i="2"/>
  <c r="Z290" i="2"/>
  <c r="Y290" i="2"/>
  <c r="Z289" i="2"/>
  <c r="Y289" i="2"/>
  <c r="Z288" i="2"/>
  <c r="Y288" i="2"/>
  <c r="Z287" i="2"/>
  <c r="Y287" i="2"/>
  <c r="Z286" i="2"/>
  <c r="Y286" i="2"/>
  <c r="Z285" i="2"/>
  <c r="Y285" i="2"/>
  <c r="Z284" i="2"/>
  <c r="Y284" i="2"/>
  <c r="Z283" i="2"/>
  <c r="Y283" i="2"/>
  <c r="Z282" i="2"/>
  <c r="Y282" i="2"/>
  <c r="Z281" i="2"/>
  <c r="Y281" i="2"/>
  <c r="Z280" i="2"/>
  <c r="Y280" i="2"/>
  <c r="Z279" i="2"/>
  <c r="Y279" i="2"/>
  <c r="Z278" i="2"/>
  <c r="Y278" i="2"/>
  <c r="Z277" i="2"/>
  <c r="Y277" i="2"/>
  <c r="Z276" i="2"/>
  <c r="Y276" i="2"/>
  <c r="Z275" i="2"/>
  <c r="Y275" i="2"/>
  <c r="Z274" i="2"/>
  <c r="Y274" i="2"/>
  <c r="Z273" i="2"/>
  <c r="Y273" i="2"/>
  <c r="Z272" i="2"/>
  <c r="Y272" i="2"/>
  <c r="Z271" i="2"/>
  <c r="Y271" i="2"/>
  <c r="Z270" i="2"/>
  <c r="Y270" i="2"/>
  <c r="Z269" i="2"/>
  <c r="Y269" i="2"/>
  <c r="Z268" i="2"/>
  <c r="Y268" i="2"/>
  <c r="Z267" i="2"/>
  <c r="Y267" i="2"/>
  <c r="Z266" i="2"/>
  <c r="Y266" i="2"/>
  <c r="Z265" i="2"/>
  <c r="Y265" i="2"/>
  <c r="Z264" i="2"/>
  <c r="Y264" i="2"/>
  <c r="Z263" i="2"/>
  <c r="Y263" i="2"/>
  <c r="Z262" i="2"/>
  <c r="Y262" i="2"/>
  <c r="Z261" i="2"/>
  <c r="Y261" i="2"/>
  <c r="Z260" i="2"/>
  <c r="Y260" i="2"/>
  <c r="Z259" i="2"/>
  <c r="Y259" i="2"/>
  <c r="Z258" i="2"/>
  <c r="Y258" i="2"/>
  <c r="Z257" i="2"/>
  <c r="Y257" i="2"/>
  <c r="Z256" i="2"/>
  <c r="Y256" i="2"/>
  <c r="Z255" i="2"/>
  <c r="Y255" i="2"/>
  <c r="Z254" i="2"/>
  <c r="Y254" i="2"/>
  <c r="Z253" i="2"/>
  <c r="Y253" i="2"/>
  <c r="Z252" i="2"/>
  <c r="Y252" i="2"/>
  <c r="Z251" i="2"/>
  <c r="Y251" i="2"/>
  <c r="Z250" i="2"/>
  <c r="Y250" i="2"/>
  <c r="Z249" i="2"/>
  <c r="Y249" i="2"/>
  <c r="Z248" i="2"/>
  <c r="Y248" i="2"/>
  <c r="Z247" i="2"/>
  <c r="Y247" i="2"/>
  <c r="Z246" i="2"/>
  <c r="Y246" i="2"/>
  <c r="Z245" i="2"/>
  <c r="Y245" i="2"/>
  <c r="Z244" i="2"/>
  <c r="Y244" i="2"/>
  <c r="Z243" i="2"/>
  <c r="Y243" i="2"/>
  <c r="Z242" i="2"/>
  <c r="Y242" i="2"/>
  <c r="Z241" i="2"/>
  <c r="Y241" i="2"/>
  <c r="Z240" i="2"/>
  <c r="Y240" i="2"/>
  <c r="Z239" i="2"/>
  <c r="Y239" i="2"/>
  <c r="Z238" i="2"/>
  <c r="Y238" i="2"/>
  <c r="Z237" i="2"/>
  <c r="Y237" i="2"/>
  <c r="Z236" i="2"/>
  <c r="Y236" i="2"/>
  <c r="Z235" i="2"/>
  <c r="Y235" i="2"/>
  <c r="Z234" i="2"/>
  <c r="Y234" i="2"/>
  <c r="Z233" i="2"/>
  <c r="Y233" i="2"/>
  <c r="Z232" i="2"/>
  <c r="Y232" i="2"/>
  <c r="Z231" i="2"/>
  <c r="Y231" i="2"/>
  <c r="Z230" i="2"/>
  <c r="Y230" i="2"/>
  <c r="Z229" i="2"/>
  <c r="Y229" i="2"/>
  <c r="Z228" i="2"/>
  <c r="Y228" i="2"/>
  <c r="Z227" i="2"/>
  <c r="Y227" i="2"/>
  <c r="Z226" i="2"/>
  <c r="Y226" i="2"/>
  <c r="Z225" i="2"/>
  <c r="Y225" i="2"/>
  <c r="Z224" i="2"/>
  <c r="Y224" i="2"/>
  <c r="Z223" i="2"/>
  <c r="Y223" i="2"/>
  <c r="Z222" i="2"/>
  <c r="Y222" i="2"/>
  <c r="Z221" i="2"/>
  <c r="Y221" i="2"/>
  <c r="Z220" i="2"/>
  <c r="Y220" i="2"/>
  <c r="Z219" i="2"/>
  <c r="Y219" i="2"/>
  <c r="Z218" i="2"/>
  <c r="Y218" i="2"/>
  <c r="Z217" i="2"/>
  <c r="Y217" i="2"/>
  <c r="Z216" i="2"/>
  <c r="Y216" i="2"/>
  <c r="Z215" i="2"/>
  <c r="Y215" i="2"/>
  <c r="Z214" i="2"/>
  <c r="Y214" i="2"/>
  <c r="Z213" i="2"/>
  <c r="Y213" i="2"/>
  <c r="Z212" i="2"/>
  <c r="Y212" i="2"/>
  <c r="Z211" i="2"/>
  <c r="Y211" i="2"/>
  <c r="Z210" i="2"/>
  <c r="Y210" i="2"/>
  <c r="Z209" i="2"/>
  <c r="Y209" i="2"/>
  <c r="Z208" i="2"/>
  <c r="Y208" i="2"/>
  <c r="Z207" i="2"/>
  <c r="Y207" i="2"/>
  <c r="Z206" i="2"/>
  <c r="Y206" i="2"/>
  <c r="Z205" i="2"/>
  <c r="Y205" i="2"/>
  <c r="Z204" i="2"/>
  <c r="Y204" i="2"/>
  <c r="Z203" i="2"/>
  <c r="Y203" i="2"/>
  <c r="Z202" i="2"/>
  <c r="Y202" i="2"/>
  <c r="Z201" i="2"/>
  <c r="Y201" i="2"/>
  <c r="Z200" i="2"/>
  <c r="Y200" i="2"/>
  <c r="Z199" i="2"/>
  <c r="Y199" i="2"/>
  <c r="Z198" i="2"/>
  <c r="Y198" i="2"/>
  <c r="Z197" i="2"/>
  <c r="Y197" i="2"/>
  <c r="Z196" i="2"/>
  <c r="Y196" i="2"/>
  <c r="Z195" i="2"/>
  <c r="Y195" i="2"/>
  <c r="Z194" i="2"/>
  <c r="Y194" i="2"/>
  <c r="Z193" i="2"/>
  <c r="Y193" i="2"/>
  <c r="Z192" i="2"/>
  <c r="Y192" i="2"/>
  <c r="Z191" i="2"/>
  <c r="Y191" i="2"/>
  <c r="Z190" i="2"/>
  <c r="Y190" i="2"/>
  <c r="Z189" i="2"/>
  <c r="Y189" i="2"/>
  <c r="Z188" i="2"/>
  <c r="Y188" i="2"/>
  <c r="Z187" i="2"/>
  <c r="Y187" i="2"/>
  <c r="Z186" i="2"/>
  <c r="Y186" i="2"/>
  <c r="Z185" i="2"/>
  <c r="Y185" i="2"/>
  <c r="Z184" i="2"/>
  <c r="Y184" i="2"/>
  <c r="Z183" i="2"/>
  <c r="Y183" i="2"/>
  <c r="Z182" i="2"/>
  <c r="Y182" i="2"/>
  <c r="Z181" i="2"/>
  <c r="Y181" i="2"/>
  <c r="Z180" i="2"/>
  <c r="Y180" i="2"/>
  <c r="Z179" i="2"/>
  <c r="Y179" i="2"/>
  <c r="Z178" i="2"/>
  <c r="Y178" i="2"/>
  <c r="Z177" i="2"/>
  <c r="Y177" i="2"/>
  <c r="Z176" i="2"/>
  <c r="Y176" i="2"/>
  <c r="Z175" i="2"/>
  <c r="Y175" i="2"/>
  <c r="Z174" i="2"/>
  <c r="Y174" i="2"/>
  <c r="Z173" i="2"/>
  <c r="Y173" i="2"/>
  <c r="Z172" i="2"/>
  <c r="Y172" i="2"/>
  <c r="Z171" i="2"/>
  <c r="Y171" i="2"/>
  <c r="Z170" i="2"/>
  <c r="Y170" i="2"/>
  <c r="Z169" i="2"/>
  <c r="Y169" i="2"/>
  <c r="Z168" i="2"/>
  <c r="Y168" i="2"/>
  <c r="Z167" i="2"/>
  <c r="Y167" i="2"/>
  <c r="Z166" i="2"/>
  <c r="Y166" i="2"/>
  <c r="Z165" i="2"/>
  <c r="Y165" i="2"/>
  <c r="Z164" i="2"/>
  <c r="Y164" i="2"/>
  <c r="Z163" i="2"/>
  <c r="Y163" i="2"/>
  <c r="Z162" i="2"/>
  <c r="Y162" i="2"/>
  <c r="Z161" i="2"/>
  <c r="Y161" i="2"/>
  <c r="Z160" i="2"/>
  <c r="Y160" i="2"/>
  <c r="Z159" i="2"/>
  <c r="Y159" i="2"/>
  <c r="Z158" i="2"/>
  <c r="Y158" i="2"/>
  <c r="Z157" i="2"/>
  <c r="Y157" i="2"/>
  <c r="Z156" i="2"/>
  <c r="Y156" i="2"/>
  <c r="Z155" i="2"/>
  <c r="Y155" i="2"/>
  <c r="Z154" i="2"/>
  <c r="Y154" i="2"/>
  <c r="Z153" i="2"/>
  <c r="Y153" i="2"/>
  <c r="Z152" i="2"/>
  <c r="Y152" i="2"/>
  <c r="Z151" i="2"/>
  <c r="Y151" i="2"/>
  <c r="Z150" i="2"/>
  <c r="Y150" i="2"/>
  <c r="Z149" i="2"/>
  <c r="Y149" i="2"/>
  <c r="Z148" i="2"/>
  <c r="Y148" i="2"/>
  <c r="Z147" i="2"/>
  <c r="Y147" i="2"/>
  <c r="Z146" i="2"/>
  <c r="Y146" i="2"/>
  <c r="Z145" i="2"/>
  <c r="Y145" i="2"/>
  <c r="Z144" i="2"/>
  <c r="Y144" i="2"/>
  <c r="Z143" i="2"/>
  <c r="Y143" i="2"/>
  <c r="Z142" i="2"/>
  <c r="Y142" i="2"/>
  <c r="Z141" i="2"/>
  <c r="Y141" i="2"/>
  <c r="Z140" i="2"/>
  <c r="Y140" i="2"/>
  <c r="Z139" i="2"/>
  <c r="Y139" i="2"/>
  <c r="Z138" i="2"/>
  <c r="Y138" i="2"/>
  <c r="Z137" i="2"/>
  <c r="Y137" i="2"/>
  <c r="Z136" i="2"/>
  <c r="Y136" i="2"/>
  <c r="Z135" i="2"/>
  <c r="Y135" i="2"/>
  <c r="Z134" i="2"/>
  <c r="Y134" i="2"/>
  <c r="Z133" i="2"/>
  <c r="Y133" i="2"/>
  <c r="Z132" i="2"/>
  <c r="Y132" i="2"/>
  <c r="Z131" i="2"/>
  <c r="Y131" i="2"/>
  <c r="Z130" i="2"/>
  <c r="Y130" i="2"/>
  <c r="Z129" i="2"/>
  <c r="Y129" i="2"/>
  <c r="Z128" i="2"/>
  <c r="Y128" i="2"/>
  <c r="Z127" i="2"/>
  <c r="Y127" i="2"/>
  <c r="Z126" i="2"/>
  <c r="Y126" i="2"/>
  <c r="Z125" i="2"/>
  <c r="Y125" i="2"/>
  <c r="Z124" i="2"/>
  <c r="Y124" i="2"/>
  <c r="Z123" i="2"/>
  <c r="Y123" i="2"/>
  <c r="Z122" i="2"/>
  <c r="Y122" i="2"/>
  <c r="Z121" i="2"/>
  <c r="Y121" i="2"/>
  <c r="Z120" i="2"/>
  <c r="Y120" i="2"/>
  <c r="Z119" i="2"/>
  <c r="Y119" i="2"/>
  <c r="Z118" i="2"/>
  <c r="Y118" i="2"/>
  <c r="Z117" i="2"/>
  <c r="Y117" i="2"/>
  <c r="Z116" i="2"/>
  <c r="Y116" i="2"/>
  <c r="Z115" i="2"/>
  <c r="Y115" i="2"/>
  <c r="Z114" i="2"/>
  <c r="Y114" i="2"/>
  <c r="Z113" i="2"/>
  <c r="Y113" i="2"/>
  <c r="Z112" i="2"/>
  <c r="Y112" i="2"/>
  <c r="Z111" i="2"/>
  <c r="Y111" i="2"/>
  <c r="Z110" i="2"/>
  <c r="Y110" i="2"/>
  <c r="Z109" i="2"/>
  <c r="Y109" i="2"/>
  <c r="Z108" i="2"/>
  <c r="Y108" i="2"/>
  <c r="Z107" i="2"/>
  <c r="Y107" i="2"/>
  <c r="Z106" i="2"/>
  <c r="Y106" i="2"/>
  <c r="Z105" i="2"/>
  <c r="Y105" i="2"/>
  <c r="Z104" i="2"/>
  <c r="Y104" i="2"/>
  <c r="Z103" i="2"/>
  <c r="Y103" i="2"/>
  <c r="Z102" i="2"/>
  <c r="Y102" i="2"/>
  <c r="Z101" i="2"/>
  <c r="Y101" i="2"/>
  <c r="Z100" i="2"/>
  <c r="Y100" i="2"/>
  <c r="Z99" i="2"/>
  <c r="Y99" i="2"/>
  <c r="Z98" i="2"/>
  <c r="Y98" i="2"/>
  <c r="Z97" i="2"/>
  <c r="Y97" i="2"/>
  <c r="Z96" i="2"/>
  <c r="Y96" i="2"/>
  <c r="Z95" i="2"/>
  <c r="Y95" i="2"/>
  <c r="Z94" i="2"/>
  <c r="Y94" i="2"/>
  <c r="Z93" i="2"/>
  <c r="Y93" i="2"/>
  <c r="Z92" i="2"/>
  <c r="Y92" i="2"/>
  <c r="Z91" i="2"/>
  <c r="Y91" i="2"/>
  <c r="Z90" i="2"/>
  <c r="Y90" i="2"/>
  <c r="Z89" i="2"/>
  <c r="Y89" i="2"/>
  <c r="Z88" i="2"/>
  <c r="Y88" i="2"/>
  <c r="Z87" i="2"/>
  <c r="Y87" i="2"/>
  <c r="Z86" i="2"/>
  <c r="Y86" i="2"/>
  <c r="Z85" i="2"/>
  <c r="Y85" i="2"/>
  <c r="Z84" i="2"/>
  <c r="Y84" i="2"/>
  <c r="Z83" i="2"/>
  <c r="Y83" i="2"/>
  <c r="Z82" i="2"/>
  <c r="Y82" i="2"/>
  <c r="Z81" i="2"/>
  <c r="Y81" i="2"/>
  <c r="Z80" i="2"/>
  <c r="Y80" i="2"/>
  <c r="Z79" i="2"/>
  <c r="Y79" i="2"/>
  <c r="Z78" i="2"/>
  <c r="Y78" i="2"/>
  <c r="Z77" i="2"/>
  <c r="Y77" i="2"/>
  <c r="Z76" i="2"/>
  <c r="Y76" i="2"/>
  <c r="Z75" i="2"/>
  <c r="Y75" i="2"/>
  <c r="Z74" i="2"/>
  <c r="Y74" i="2"/>
  <c r="Z73" i="2"/>
  <c r="Y73" i="2"/>
  <c r="Z72" i="2"/>
  <c r="Y72" i="2"/>
  <c r="Z71" i="2"/>
  <c r="Y71" i="2"/>
  <c r="Z70" i="2"/>
  <c r="Y70" i="2"/>
  <c r="Z69" i="2"/>
  <c r="Y69" i="2"/>
  <c r="Z68" i="2"/>
  <c r="Y68" i="2"/>
  <c r="Z67" i="2"/>
  <c r="Y67" i="2"/>
  <c r="Z66" i="2"/>
  <c r="Y66" i="2"/>
  <c r="Z65" i="2"/>
  <c r="Y65" i="2"/>
  <c r="Z64" i="2"/>
  <c r="Y64" i="2"/>
  <c r="Z63" i="2"/>
  <c r="Y63" i="2"/>
  <c r="Z62" i="2"/>
  <c r="Y62" i="2"/>
  <c r="Z61" i="2"/>
  <c r="Y61" i="2"/>
  <c r="Z60" i="2"/>
  <c r="Y60" i="2"/>
  <c r="Z59" i="2"/>
  <c r="Y59" i="2"/>
  <c r="Z58" i="2"/>
  <c r="Y58" i="2"/>
  <c r="Z57" i="2"/>
  <c r="Y57" i="2"/>
  <c r="Z56" i="2"/>
  <c r="Y56" i="2"/>
  <c r="Z55" i="2"/>
  <c r="Y55" i="2"/>
  <c r="Z54" i="2"/>
  <c r="Y54" i="2"/>
  <c r="Z53" i="2"/>
  <c r="Y53" i="2"/>
  <c r="Z52" i="2"/>
  <c r="Y52" i="2"/>
  <c r="Z51" i="2"/>
  <c r="Y51" i="2"/>
  <c r="Z50" i="2"/>
  <c r="Y50" i="2"/>
  <c r="Z49" i="2"/>
  <c r="Y49" i="2"/>
  <c r="Z48" i="2"/>
  <c r="Y48" i="2"/>
  <c r="Z47" i="2"/>
  <c r="Y47" i="2"/>
  <c r="Z46" i="2"/>
  <c r="Y46" i="2"/>
  <c r="Z45" i="2"/>
  <c r="Y45" i="2"/>
  <c r="Z44" i="2"/>
  <c r="Y44" i="2"/>
  <c r="Z43" i="2"/>
  <c r="Y43" i="2"/>
  <c r="Z42" i="2"/>
  <c r="Y42" i="2"/>
  <c r="Z41" i="2"/>
  <c r="Y41" i="2"/>
  <c r="Z40" i="2"/>
  <c r="Y40" i="2"/>
  <c r="Z39" i="2"/>
  <c r="Y39" i="2"/>
  <c r="Z38" i="2"/>
  <c r="Y38" i="2"/>
  <c r="Z37" i="2"/>
  <c r="Y37" i="2"/>
  <c r="Z36" i="2"/>
  <c r="Y36" i="2"/>
  <c r="Z35" i="2"/>
  <c r="Y35" i="2"/>
  <c r="Z34" i="2"/>
  <c r="Y34" i="2"/>
  <c r="Z33" i="2"/>
  <c r="Y33" i="2"/>
  <c r="Z32" i="2"/>
  <c r="Y32" i="2"/>
  <c r="Z31" i="2"/>
  <c r="Y31" i="2"/>
  <c r="Z30" i="2"/>
  <c r="Y30" i="2"/>
  <c r="Z29" i="2"/>
  <c r="Y29" i="2"/>
  <c r="Z28" i="2"/>
  <c r="Y28" i="2"/>
  <c r="Z27" i="2"/>
  <c r="Y27" i="2"/>
  <c r="Z26" i="2"/>
  <c r="Y26" i="2"/>
  <c r="Z25" i="2"/>
  <c r="Y25" i="2"/>
  <c r="Z24" i="2"/>
  <c r="Y24" i="2"/>
  <c r="Z23" i="2"/>
  <c r="Y23" i="2"/>
  <c r="Z22" i="2"/>
  <c r="Y22" i="2"/>
  <c r="Z21" i="2"/>
  <c r="Y21" i="2"/>
  <c r="Z20" i="2"/>
  <c r="Y20" i="2"/>
  <c r="Z19" i="2"/>
  <c r="Y19" i="2"/>
  <c r="Z18" i="2"/>
  <c r="Y18" i="2"/>
  <c r="Z17" i="2"/>
  <c r="Y17" i="2"/>
  <c r="Z16" i="2"/>
  <c r="Y16" i="2"/>
  <c r="Z15" i="2"/>
  <c r="Y15" i="2"/>
  <c r="Z14" i="2"/>
  <c r="Y14" i="2"/>
  <c r="Z13" i="2"/>
  <c r="Y13" i="2"/>
  <c r="Z12" i="2"/>
  <c r="Y12" i="2"/>
  <c r="Z11" i="2"/>
  <c r="Y11" i="2"/>
  <c r="V2510" i="2"/>
  <c r="V2509" i="2"/>
  <c r="V2508" i="2"/>
  <c r="X2508" i="2" s="1"/>
  <c r="V2507" i="2"/>
  <c r="X2507" i="2" s="1"/>
  <c r="V2506" i="2"/>
  <c r="X2506" i="2" s="1"/>
  <c r="V2505" i="2"/>
  <c r="X2505" i="2" s="1"/>
  <c r="V2504" i="2"/>
  <c r="X2504" i="2" s="1"/>
  <c r="V2503" i="2"/>
  <c r="X2503" i="2" s="1"/>
  <c r="V2502" i="2"/>
  <c r="X2502" i="2" s="1"/>
  <c r="V2501" i="2"/>
  <c r="X2501" i="2" s="1"/>
  <c r="V2500" i="2"/>
  <c r="X2500" i="2" s="1"/>
  <c r="V2499" i="2"/>
  <c r="X2499" i="2" s="1"/>
  <c r="V2498" i="2"/>
  <c r="V2497" i="2"/>
  <c r="X2497" i="2" s="1"/>
  <c r="V2496" i="2"/>
  <c r="X2496" i="2" s="1"/>
  <c r="V2495" i="2"/>
  <c r="X2495" i="2" s="1"/>
  <c r="V2494" i="2"/>
  <c r="X2494" i="2" s="1"/>
  <c r="V2493" i="2"/>
  <c r="X2493" i="2" s="1"/>
  <c r="V2492" i="2"/>
  <c r="X2492" i="2" s="1"/>
  <c r="V2491" i="2"/>
  <c r="X2491" i="2" s="1"/>
  <c r="V2490" i="2"/>
  <c r="X2490" i="2" s="1"/>
  <c r="V2489" i="2"/>
  <c r="X2489" i="2" s="1"/>
  <c r="V2488" i="2"/>
  <c r="X2488" i="2" s="1"/>
  <c r="V2487" i="2"/>
  <c r="X2487" i="2" s="1"/>
  <c r="V2486" i="2"/>
  <c r="X2486" i="2" s="1"/>
  <c r="V2485" i="2"/>
  <c r="X2485" i="2" s="1"/>
  <c r="V2484" i="2"/>
  <c r="X2484" i="2" s="1"/>
  <c r="V2483" i="2"/>
  <c r="X2483" i="2" s="1"/>
  <c r="V2482" i="2"/>
  <c r="X2482" i="2" s="1"/>
  <c r="V2481" i="2"/>
  <c r="X2481" i="2" s="1"/>
  <c r="V2480" i="2"/>
  <c r="X2480" i="2" s="1"/>
  <c r="V2479" i="2"/>
  <c r="X2479" i="2" s="1"/>
  <c r="V2478" i="2"/>
  <c r="X2478" i="2" s="1"/>
  <c r="V2477" i="2"/>
  <c r="X2477" i="2" s="1"/>
  <c r="V2476" i="2"/>
  <c r="X2476" i="2" s="1"/>
  <c r="V2475" i="2"/>
  <c r="X2475" i="2" s="1"/>
  <c r="V2474" i="2"/>
  <c r="X2474" i="2" s="1"/>
  <c r="V2473" i="2"/>
  <c r="X2473" i="2" s="1"/>
  <c r="V2472" i="2"/>
  <c r="X2472" i="2" s="1"/>
  <c r="V2471" i="2"/>
  <c r="X2471" i="2" s="1"/>
  <c r="V2470" i="2"/>
  <c r="X2470" i="2" s="1"/>
  <c r="V2469" i="2"/>
  <c r="X2469" i="2" s="1"/>
  <c r="V2468" i="2"/>
  <c r="X2468" i="2" s="1"/>
  <c r="V2467" i="2"/>
  <c r="X2467" i="2" s="1"/>
  <c r="V2466" i="2"/>
  <c r="X2466" i="2" s="1"/>
  <c r="V2465" i="2"/>
  <c r="X2465" i="2" s="1"/>
  <c r="V2464" i="2"/>
  <c r="X2464" i="2" s="1"/>
  <c r="V2463" i="2"/>
  <c r="X2463" i="2" s="1"/>
  <c r="V2462" i="2"/>
  <c r="X2462" i="2" s="1"/>
  <c r="V2461" i="2"/>
  <c r="X2461" i="2" s="1"/>
  <c r="V2460" i="2"/>
  <c r="X2460" i="2" s="1"/>
  <c r="V2459" i="2"/>
  <c r="X2459" i="2" s="1"/>
  <c r="V2458" i="2"/>
  <c r="X2458" i="2" s="1"/>
  <c r="V2457" i="2"/>
  <c r="X2457" i="2" s="1"/>
  <c r="V2456" i="2"/>
  <c r="X2456" i="2" s="1"/>
  <c r="V2455" i="2"/>
  <c r="X2455" i="2" s="1"/>
  <c r="V2454" i="2"/>
  <c r="X2454" i="2" s="1"/>
  <c r="V2453" i="2"/>
  <c r="X2453" i="2" s="1"/>
  <c r="V2452" i="2"/>
  <c r="X2452" i="2" s="1"/>
  <c r="V2451" i="2"/>
  <c r="X2451" i="2" s="1"/>
  <c r="V2450" i="2"/>
  <c r="X2450" i="2" s="1"/>
  <c r="V2449" i="2"/>
  <c r="X2449" i="2" s="1"/>
  <c r="V2448" i="2"/>
  <c r="X2448" i="2" s="1"/>
  <c r="V2447" i="2"/>
  <c r="X2447" i="2" s="1"/>
  <c r="V2446" i="2"/>
  <c r="X2446" i="2" s="1"/>
  <c r="V2445" i="2"/>
  <c r="X2445" i="2" s="1"/>
  <c r="V2444" i="2"/>
  <c r="X2444" i="2" s="1"/>
  <c r="V2443" i="2"/>
  <c r="X2443" i="2" s="1"/>
  <c r="V2442" i="2"/>
  <c r="X2442" i="2" s="1"/>
  <c r="V2441" i="2"/>
  <c r="X2441" i="2" s="1"/>
  <c r="V2440" i="2"/>
  <c r="X2440" i="2" s="1"/>
  <c r="V2439" i="2"/>
  <c r="X2439" i="2" s="1"/>
  <c r="V2438" i="2"/>
  <c r="X2438" i="2" s="1"/>
  <c r="V2437" i="2"/>
  <c r="X2437" i="2" s="1"/>
  <c r="V2436" i="2"/>
  <c r="X2436" i="2" s="1"/>
  <c r="V2435" i="2"/>
  <c r="X2435" i="2" s="1"/>
  <c r="V2434" i="2"/>
  <c r="V2433" i="2"/>
  <c r="X2433" i="2" s="1"/>
  <c r="V2432" i="2"/>
  <c r="X2432" i="2" s="1"/>
  <c r="V2431" i="2"/>
  <c r="X2431" i="2" s="1"/>
  <c r="V2430" i="2"/>
  <c r="X2430" i="2" s="1"/>
  <c r="V2429" i="2"/>
  <c r="X2429" i="2" s="1"/>
  <c r="V2428" i="2"/>
  <c r="X2428" i="2" s="1"/>
  <c r="V2427" i="2"/>
  <c r="X2427" i="2" s="1"/>
  <c r="V2426" i="2"/>
  <c r="X2426" i="2" s="1"/>
  <c r="V2425" i="2"/>
  <c r="X2425" i="2" s="1"/>
  <c r="V2424" i="2"/>
  <c r="X2424" i="2" s="1"/>
  <c r="V2423" i="2"/>
  <c r="X2423" i="2" s="1"/>
  <c r="V2422" i="2"/>
  <c r="X2422" i="2" s="1"/>
  <c r="V2421" i="2"/>
  <c r="V2420" i="2"/>
  <c r="X2420" i="2" s="1"/>
  <c r="V2419" i="2"/>
  <c r="X2419" i="2" s="1"/>
  <c r="V2418" i="2"/>
  <c r="X2418" i="2" s="1"/>
  <c r="V2417" i="2"/>
  <c r="X2417" i="2" s="1"/>
  <c r="V2416" i="2"/>
  <c r="X2416" i="2" s="1"/>
  <c r="V2415" i="2"/>
  <c r="X2415" i="2" s="1"/>
  <c r="V2414" i="2"/>
  <c r="X2414" i="2" s="1"/>
  <c r="V2413" i="2"/>
  <c r="X2413" i="2" s="1"/>
  <c r="V2412" i="2"/>
  <c r="X2412" i="2" s="1"/>
  <c r="V2411" i="2"/>
  <c r="X2411" i="2" s="1"/>
  <c r="V2410" i="2"/>
  <c r="X2410" i="2" s="1"/>
  <c r="V2409" i="2"/>
  <c r="X2409" i="2" s="1"/>
  <c r="V2408" i="2"/>
  <c r="X2408" i="2" s="1"/>
  <c r="V2407" i="2"/>
  <c r="X2407" i="2" s="1"/>
  <c r="V2406" i="2"/>
  <c r="X2406" i="2" s="1"/>
  <c r="V2405" i="2"/>
  <c r="X2405" i="2" s="1"/>
  <c r="V2404" i="2"/>
  <c r="X2404" i="2" s="1"/>
  <c r="V2403" i="2"/>
  <c r="X2403" i="2" s="1"/>
  <c r="V2402" i="2"/>
  <c r="X2402" i="2" s="1"/>
  <c r="V2401" i="2"/>
  <c r="X2401" i="2" s="1"/>
  <c r="V2400" i="2"/>
  <c r="X2400" i="2" s="1"/>
  <c r="V2399" i="2"/>
  <c r="X2399" i="2" s="1"/>
  <c r="V2398" i="2"/>
  <c r="V2397" i="2"/>
  <c r="X2397" i="2" s="1"/>
  <c r="V2396" i="2"/>
  <c r="X2396" i="2" s="1"/>
  <c r="V2395" i="2"/>
  <c r="X2395" i="2" s="1"/>
  <c r="V2394" i="2"/>
  <c r="X2394" i="2" s="1"/>
  <c r="V2393" i="2"/>
  <c r="X2393" i="2" s="1"/>
  <c r="V2392" i="2"/>
  <c r="X2392" i="2" s="1"/>
  <c r="V2391" i="2"/>
  <c r="X2391" i="2" s="1"/>
  <c r="V2390" i="2"/>
  <c r="X2390" i="2" s="1"/>
  <c r="V2389" i="2"/>
  <c r="X2389" i="2" s="1"/>
  <c r="V2388" i="2"/>
  <c r="X2388" i="2" s="1"/>
  <c r="V2387" i="2"/>
  <c r="X2387" i="2" s="1"/>
  <c r="V2386" i="2"/>
  <c r="X2386" i="2" s="1"/>
  <c r="V2385" i="2"/>
  <c r="X2385" i="2" s="1"/>
  <c r="V2384" i="2"/>
  <c r="X2384" i="2" s="1"/>
  <c r="V2383" i="2"/>
  <c r="X2383" i="2" s="1"/>
  <c r="V2382" i="2"/>
  <c r="X2382" i="2" s="1"/>
  <c r="V2381" i="2"/>
  <c r="X2381" i="2" s="1"/>
  <c r="V2380" i="2"/>
  <c r="X2380" i="2" s="1"/>
  <c r="V2379" i="2"/>
  <c r="X2379" i="2" s="1"/>
  <c r="V2378" i="2"/>
  <c r="X2378" i="2" s="1"/>
  <c r="V2377" i="2"/>
  <c r="X2377" i="2" s="1"/>
  <c r="V2376" i="2"/>
  <c r="X2376" i="2" s="1"/>
  <c r="V2375" i="2"/>
  <c r="X2375" i="2" s="1"/>
  <c r="V2374" i="2"/>
  <c r="X2374" i="2" s="1"/>
  <c r="V2373" i="2"/>
  <c r="X2373" i="2" s="1"/>
  <c r="V2372" i="2"/>
  <c r="X2372" i="2" s="1"/>
  <c r="V2371" i="2"/>
  <c r="X2371" i="2" s="1"/>
  <c r="V2370" i="2"/>
  <c r="X2370" i="2" s="1"/>
  <c r="V2369" i="2"/>
  <c r="V2368" i="2"/>
  <c r="X2368" i="2" s="1"/>
  <c r="V2367" i="2"/>
  <c r="X2367" i="2" s="1"/>
  <c r="V2366" i="2"/>
  <c r="X2366" i="2" s="1"/>
  <c r="V2365" i="2"/>
  <c r="X2365" i="2" s="1"/>
  <c r="V2364" i="2"/>
  <c r="X2364" i="2" s="1"/>
  <c r="V2363" i="2"/>
  <c r="X2363" i="2" s="1"/>
  <c r="V2362" i="2"/>
  <c r="X2362" i="2" s="1"/>
  <c r="V2361" i="2"/>
  <c r="X2361" i="2" s="1"/>
  <c r="V2360" i="2"/>
  <c r="X2360" i="2" s="1"/>
  <c r="V2359" i="2"/>
  <c r="X2359" i="2" s="1"/>
  <c r="V2358" i="2"/>
  <c r="V2357" i="2"/>
  <c r="X2357" i="2" s="1"/>
  <c r="V2356" i="2"/>
  <c r="X2356" i="2" s="1"/>
  <c r="V2355" i="2"/>
  <c r="X2355" i="2" s="1"/>
  <c r="V2354" i="2"/>
  <c r="X2354" i="2" s="1"/>
  <c r="V2353" i="2"/>
  <c r="X2353" i="2" s="1"/>
  <c r="V2352" i="2"/>
  <c r="X2352" i="2" s="1"/>
  <c r="V2351" i="2"/>
  <c r="X2351" i="2" s="1"/>
  <c r="V2350" i="2"/>
  <c r="X2350" i="2" s="1"/>
  <c r="V2349" i="2"/>
  <c r="X2349" i="2" s="1"/>
  <c r="V2348" i="2"/>
  <c r="X2348" i="2" s="1"/>
  <c r="V2347" i="2"/>
  <c r="X2347" i="2" s="1"/>
  <c r="V2346" i="2"/>
  <c r="X2346" i="2" s="1"/>
  <c r="V2345" i="2"/>
  <c r="X2345" i="2" s="1"/>
  <c r="V2344" i="2"/>
  <c r="X2344" i="2" s="1"/>
  <c r="V2343" i="2"/>
  <c r="X2343" i="2" s="1"/>
  <c r="V2342" i="2"/>
  <c r="X2342" i="2" s="1"/>
  <c r="V2341" i="2"/>
  <c r="X2341" i="2" s="1"/>
  <c r="V2340" i="2"/>
  <c r="X2340" i="2" s="1"/>
  <c r="V2339" i="2"/>
  <c r="X2339" i="2" s="1"/>
  <c r="V2338" i="2"/>
  <c r="X2338" i="2" s="1"/>
  <c r="V2337" i="2"/>
  <c r="X2337" i="2" s="1"/>
  <c r="V2336" i="2"/>
  <c r="X2336" i="2" s="1"/>
  <c r="V2335" i="2"/>
  <c r="X2335" i="2" s="1"/>
  <c r="V2334" i="2"/>
  <c r="X2334" i="2" s="1"/>
  <c r="V2333" i="2"/>
  <c r="X2333" i="2" s="1"/>
  <c r="V2332" i="2"/>
  <c r="X2332" i="2" s="1"/>
  <c r="V2331" i="2"/>
  <c r="X2331" i="2" s="1"/>
  <c r="V2330" i="2"/>
  <c r="X2330" i="2" s="1"/>
  <c r="V2329" i="2"/>
  <c r="X2329" i="2" s="1"/>
  <c r="V2328" i="2"/>
  <c r="X2328" i="2" s="1"/>
  <c r="V2327" i="2"/>
  <c r="X2327" i="2" s="1"/>
  <c r="V2326" i="2"/>
  <c r="X2326" i="2" s="1"/>
  <c r="V2325" i="2"/>
  <c r="X2325" i="2" s="1"/>
  <c r="V2324" i="2"/>
  <c r="X2324" i="2" s="1"/>
  <c r="V2323" i="2"/>
  <c r="X2323" i="2" s="1"/>
  <c r="V2322" i="2"/>
  <c r="X2322" i="2" s="1"/>
  <c r="V2321" i="2"/>
  <c r="X2321" i="2" s="1"/>
  <c r="V2320" i="2"/>
  <c r="X2320" i="2" s="1"/>
  <c r="V2319" i="2"/>
  <c r="X2319" i="2" s="1"/>
  <c r="V2318" i="2"/>
  <c r="X2318" i="2" s="1"/>
  <c r="V2317" i="2"/>
  <c r="X2317" i="2" s="1"/>
  <c r="V2316" i="2"/>
  <c r="X2316" i="2" s="1"/>
  <c r="V2315" i="2"/>
  <c r="X2315" i="2" s="1"/>
  <c r="V2314" i="2"/>
  <c r="X2314" i="2" s="1"/>
  <c r="V2313" i="2"/>
  <c r="X2313" i="2" s="1"/>
  <c r="V2312" i="2"/>
  <c r="X2312" i="2" s="1"/>
  <c r="V2311" i="2"/>
  <c r="X2311" i="2" s="1"/>
  <c r="V2310" i="2"/>
  <c r="X2310" i="2" s="1"/>
  <c r="V2309" i="2"/>
  <c r="X2309" i="2" s="1"/>
  <c r="V2308" i="2"/>
  <c r="X2308" i="2" s="1"/>
  <c r="V2307" i="2"/>
  <c r="X2307" i="2" s="1"/>
  <c r="V2306" i="2"/>
  <c r="X2306" i="2" s="1"/>
  <c r="V2305" i="2"/>
  <c r="X2305" i="2" s="1"/>
  <c r="V2304" i="2"/>
  <c r="X2304" i="2" s="1"/>
  <c r="V2303" i="2"/>
  <c r="X2303" i="2" s="1"/>
  <c r="V2302" i="2"/>
  <c r="X2302" i="2" s="1"/>
  <c r="V2301" i="2"/>
  <c r="X2301" i="2" s="1"/>
  <c r="V2300" i="2"/>
  <c r="X2300" i="2" s="1"/>
  <c r="V2299" i="2"/>
  <c r="X2299" i="2" s="1"/>
  <c r="V2298" i="2"/>
  <c r="X2298" i="2" s="1"/>
  <c r="V2297" i="2"/>
  <c r="X2297" i="2" s="1"/>
  <c r="V2296" i="2"/>
  <c r="X2296" i="2" s="1"/>
  <c r="V2295" i="2"/>
  <c r="X2295" i="2" s="1"/>
  <c r="V2294" i="2"/>
  <c r="X2294" i="2" s="1"/>
  <c r="V2293" i="2"/>
  <c r="X2293" i="2" s="1"/>
  <c r="V2292" i="2"/>
  <c r="X2292" i="2" s="1"/>
  <c r="V2291" i="2"/>
  <c r="X2291" i="2" s="1"/>
  <c r="V2290" i="2"/>
  <c r="X2290" i="2" s="1"/>
  <c r="V2289" i="2"/>
  <c r="X2289" i="2" s="1"/>
  <c r="V2288" i="2"/>
  <c r="X2288" i="2" s="1"/>
  <c r="V2287" i="2"/>
  <c r="X2287" i="2" s="1"/>
  <c r="V2286" i="2"/>
  <c r="X2286" i="2" s="1"/>
  <c r="V2285" i="2"/>
  <c r="X2285" i="2" s="1"/>
  <c r="V2284" i="2"/>
  <c r="X2284" i="2" s="1"/>
  <c r="V2283" i="2"/>
  <c r="X2283" i="2" s="1"/>
  <c r="V2282" i="2"/>
  <c r="X2282" i="2" s="1"/>
  <c r="V2281" i="2"/>
  <c r="X2281" i="2" s="1"/>
  <c r="V2280" i="2"/>
  <c r="X2280" i="2" s="1"/>
  <c r="V2279" i="2"/>
  <c r="X2279" i="2" s="1"/>
  <c r="V2278" i="2"/>
  <c r="X2278" i="2" s="1"/>
  <c r="V2277" i="2"/>
  <c r="X2277" i="2" s="1"/>
  <c r="V2276" i="2"/>
  <c r="X2276" i="2" s="1"/>
  <c r="V2275" i="2"/>
  <c r="X2275" i="2" s="1"/>
  <c r="V2274" i="2"/>
  <c r="V2273" i="2"/>
  <c r="X2273" i="2" s="1"/>
  <c r="V2272" i="2"/>
  <c r="X2272" i="2" s="1"/>
  <c r="V2271" i="2"/>
  <c r="X2271" i="2" s="1"/>
  <c r="V2270" i="2"/>
  <c r="X2270" i="2" s="1"/>
  <c r="V2269" i="2"/>
  <c r="X2269" i="2" s="1"/>
  <c r="V2268" i="2"/>
  <c r="X2268" i="2" s="1"/>
  <c r="V2267" i="2"/>
  <c r="X2267" i="2" s="1"/>
  <c r="V2266" i="2"/>
  <c r="X2266" i="2" s="1"/>
  <c r="V2265" i="2"/>
  <c r="X2265" i="2" s="1"/>
  <c r="V2264" i="2"/>
  <c r="X2264" i="2" s="1"/>
  <c r="V2263" i="2"/>
  <c r="X2263" i="2" s="1"/>
  <c r="V2262" i="2"/>
  <c r="X2262" i="2" s="1"/>
  <c r="V2261" i="2"/>
  <c r="X2261" i="2" s="1"/>
  <c r="V2260" i="2"/>
  <c r="X2260" i="2" s="1"/>
  <c r="V2259" i="2"/>
  <c r="X2259" i="2" s="1"/>
  <c r="V2258" i="2"/>
  <c r="X2258" i="2" s="1"/>
  <c r="V2257" i="2"/>
  <c r="X2257" i="2" s="1"/>
  <c r="V2256" i="2"/>
  <c r="X2256" i="2" s="1"/>
  <c r="V2255" i="2"/>
  <c r="X2255" i="2" s="1"/>
  <c r="V2254" i="2"/>
  <c r="X2254" i="2" s="1"/>
  <c r="V2253" i="2"/>
  <c r="X2253" i="2" s="1"/>
  <c r="V2252" i="2"/>
  <c r="X2252" i="2" s="1"/>
  <c r="V2251" i="2"/>
  <c r="X2251" i="2" s="1"/>
  <c r="V2250" i="2"/>
  <c r="X2250" i="2" s="1"/>
  <c r="V2249" i="2"/>
  <c r="X2249" i="2" s="1"/>
  <c r="V2248" i="2"/>
  <c r="X2248" i="2" s="1"/>
  <c r="V2247" i="2"/>
  <c r="X2247" i="2" s="1"/>
  <c r="V2246" i="2"/>
  <c r="X2246" i="2" s="1"/>
  <c r="V2245" i="2"/>
  <c r="X2245" i="2" s="1"/>
  <c r="V2244" i="2"/>
  <c r="X2244" i="2" s="1"/>
  <c r="V2243" i="2"/>
  <c r="X2243" i="2" s="1"/>
  <c r="V2242" i="2"/>
  <c r="X2242" i="2" s="1"/>
  <c r="V2241" i="2"/>
  <c r="X2241" i="2" s="1"/>
  <c r="V2240" i="2"/>
  <c r="X2240" i="2" s="1"/>
  <c r="V2239" i="2"/>
  <c r="X2239" i="2" s="1"/>
  <c r="V2238" i="2"/>
  <c r="X2238" i="2" s="1"/>
  <c r="V2237" i="2"/>
  <c r="X2237" i="2" s="1"/>
  <c r="V2236" i="2"/>
  <c r="X2236" i="2" s="1"/>
  <c r="V2235" i="2"/>
  <c r="X2235" i="2" s="1"/>
  <c r="V2234" i="2"/>
  <c r="X2234" i="2" s="1"/>
  <c r="V2233" i="2"/>
  <c r="X2233" i="2" s="1"/>
  <c r="V2232" i="2"/>
  <c r="X2232" i="2" s="1"/>
  <c r="V2231" i="2"/>
  <c r="X2231" i="2" s="1"/>
  <c r="V2230" i="2"/>
  <c r="X2230" i="2" s="1"/>
  <c r="V2229" i="2"/>
  <c r="X2229" i="2" s="1"/>
  <c r="V2228" i="2"/>
  <c r="X2228" i="2" s="1"/>
  <c r="V2227" i="2"/>
  <c r="X2227" i="2" s="1"/>
  <c r="V2226" i="2"/>
  <c r="X2226" i="2" s="1"/>
  <c r="V2225" i="2"/>
  <c r="X2225" i="2" s="1"/>
  <c r="V2224" i="2"/>
  <c r="X2224" i="2" s="1"/>
  <c r="V2223" i="2"/>
  <c r="X2223" i="2" s="1"/>
  <c r="V2222" i="2"/>
  <c r="X2222" i="2" s="1"/>
  <c r="V2221" i="2"/>
  <c r="X2221" i="2" s="1"/>
  <c r="V2220" i="2"/>
  <c r="X2220" i="2" s="1"/>
  <c r="V2219" i="2"/>
  <c r="X2219" i="2" s="1"/>
  <c r="V2218" i="2"/>
  <c r="X2218" i="2" s="1"/>
  <c r="V2217" i="2"/>
  <c r="X2217" i="2" s="1"/>
  <c r="V2216" i="2"/>
  <c r="X2216" i="2" s="1"/>
  <c r="V2215" i="2"/>
  <c r="X2215" i="2" s="1"/>
  <c r="V2214" i="2"/>
  <c r="X2214" i="2" s="1"/>
  <c r="V2213" i="2"/>
  <c r="X2213" i="2" s="1"/>
  <c r="V2212" i="2"/>
  <c r="X2212" i="2" s="1"/>
  <c r="V2211" i="2"/>
  <c r="X2211" i="2" s="1"/>
  <c r="V2210" i="2"/>
  <c r="X2210" i="2" s="1"/>
  <c r="V2209" i="2"/>
  <c r="X2209" i="2" s="1"/>
  <c r="V2208" i="2"/>
  <c r="X2208" i="2" s="1"/>
  <c r="V2207" i="2"/>
  <c r="X2207" i="2" s="1"/>
  <c r="V2206" i="2"/>
  <c r="X2206" i="2" s="1"/>
  <c r="V2205" i="2"/>
  <c r="X2205" i="2" s="1"/>
  <c r="V2204" i="2"/>
  <c r="X2204" i="2" s="1"/>
  <c r="V2203" i="2"/>
  <c r="X2203" i="2" s="1"/>
  <c r="V2202" i="2"/>
  <c r="X2202" i="2" s="1"/>
  <c r="V2201" i="2"/>
  <c r="X2201" i="2" s="1"/>
  <c r="V2200" i="2"/>
  <c r="X2200" i="2" s="1"/>
  <c r="V2199" i="2"/>
  <c r="X2199" i="2" s="1"/>
  <c r="V2198" i="2"/>
  <c r="X2198" i="2" s="1"/>
  <c r="V2197" i="2"/>
  <c r="X2197" i="2" s="1"/>
  <c r="V2196" i="2"/>
  <c r="X2196" i="2" s="1"/>
  <c r="V2195" i="2"/>
  <c r="X2195" i="2" s="1"/>
  <c r="V2194" i="2"/>
  <c r="X2194" i="2" s="1"/>
  <c r="V2193" i="2"/>
  <c r="X2193" i="2" s="1"/>
  <c r="V2192" i="2"/>
  <c r="X2192" i="2" s="1"/>
  <c r="V2191" i="2"/>
  <c r="X2191" i="2" s="1"/>
  <c r="V2190" i="2"/>
  <c r="V2189" i="2"/>
  <c r="X2189" i="2" s="1"/>
  <c r="V2188" i="2"/>
  <c r="X2188" i="2" s="1"/>
  <c r="V2187" i="2"/>
  <c r="X2187" i="2" s="1"/>
  <c r="V2186" i="2"/>
  <c r="X2186" i="2" s="1"/>
  <c r="V2185" i="2"/>
  <c r="X2185" i="2" s="1"/>
  <c r="V2184" i="2"/>
  <c r="X2184" i="2" s="1"/>
  <c r="V2183" i="2"/>
  <c r="X2183" i="2" s="1"/>
  <c r="V2182" i="2"/>
  <c r="X2182" i="2" s="1"/>
  <c r="V2181" i="2"/>
  <c r="X2181" i="2" s="1"/>
  <c r="V2180" i="2"/>
  <c r="X2180" i="2" s="1"/>
  <c r="V2179" i="2"/>
  <c r="X2179" i="2" s="1"/>
  <c r="V2178" i="2"/>
  <c r="X2178" i="2" s="1"/>
  <c r="V2177" i="2"/>
  <c r="X2177" i="2" s="1"/>
  <c r="V2176" i="2"/>
  <c r="X2176" i="2" s="1"/>
  <c r="V2175" i="2"/>
  <c r="X2175" i="2" s="1"/>
  <c r="V2174" i="2"/>
  <c r="X2174" i="2" s="1"/>
  <c r="V2173" i="2"/>
  <c r="X2173" i="2" s="1"/>
  <c r="V2172" i="2"/>
  <c r="X2172" i="2" s="1"/>
  <c r="V2171" i="2"/>
  <c r="X2171" i="2" s="1"/>
  <c r="V2170" i="2"/>
  <c r="X2170" i="2" s="1"/>
  <c r="V2169" i="2"/>
  <c r="X2169" i="2" s="1"/>
  <c r="V2168" i="2"/>
  <c r="X2168" i="2" s="1"/>
  <c r="V2167" i="2"/>
  <c r="X2167" i="2" s="1"/>
  <c r="V2166" i="2"/>
  <c r="X2166" i="2" s="1"/>
  <c r="V2165" i="2"/>
  <c r="X2165" i="2" s="1"/>
  <c r="V2164" i="2"/>
  <c r="X2164" i="2" s="1"/>
  <c r="V2163" i="2"/>
  <c r="X2163" i="2" s="1"/>
  <c r="V2162" i="2"/>
  <c r="X2162" i="2" s="1"/>
  <c r="V2161" i="2"/>
  <c r="X2161" i="2" s="1"/>
  <c r="V2160" i="2"/>
  <c r="X2160" i="2" s="1"/>
  <c r="V2159" i="2"/>
  <c r="X2159" i="2" s="1"/>
  <c r="V2158" i="2"/>
  <c r="X2158" i="2" s="1"/>
  <c r="V2157" i="2"/>
  <c r="X2157" i="2" s="1"/>
  <c r="V2156" i="2"/>
  <c r="X2156" i="2" s="1"/>
  <c r="V2155" i="2"/>
  <c r="X2155" i="2" s="1"/>
  <c r="V2154" i="2"/>
  <c r="X2154" i="2" s="1"/>
  <c r="V2153" i="2"/>
  <c r="X2153" i="2" s="1"/>
  <c r="V2152" i="2"/>
  <c r="X2152" i="2" s="1"/>
  <c r="V2151" i="2"/>
  <c r="X2151" i="2" s="1"/>
  <c r="V2150" i="2"/>
  <c r="X2150" i="2" s="1"/>
  <c r="V2149" i="2"/>
  <c r="X2149" i="2" s="1"/>
  <c r="V2148" i="2"/>
  <c r="X2148" i="2" s="1"/>
  <c r="V2147" i="2"/>
  <c r="X2147" i="2" s="1"/>
  <c r="V2146" i="2"/>
  <c r="X2146" i="2" s="1"/>
  <c r="V2145" i="2"/>
  <c r="X2145" i="2" s="1"/>
  <c r="V2144" i="2"/>
  <c r="X2144" i="2" s="1"/>
  <c r="V2143" i="2"/>
  <c r="X2143" i="2" s="1"/>
  <c r="V2142" i="2"/>
  <c r="X2142" i="2" s="1"/>
  <c r="V2141" i="2"/>
  <c r="X2141" i="2" s="1"/>
  <c r="V2140" i="2"/>
  <c r="X2140" i="2" s="1"/>
  <c r="V2139" i="2"/>
  <c r="X2139" i="2" s="1"/>
  <c r="V2138" i="2"/>
  <c r="X2138" i="2" s="1"/>
  <c r="V2137" i="2"/>
  <c r="X2137" i="2" s="1"/>
  <c r="V2136" i="2"/>
  <c r="X2136" i="2" s="1"/>
  <c r="V2135" i="2"/>
  <c r="X2135" i="2" s="1"/>
  <c r="V2134" i="2"/>
  <c r="X2134" i="2" s="1"/>
  <c r="V2133" i="2"/>
  <c r="X2133" i="2" s="1"/>
  <c r="V2132" i="2"/>
  <c r="X2132" i="2" s="1"/>
  <c r="V2131" i="2"/>
  <c r="X2131" i="2" s="1"/>
  <c r="V2130" i="2"/>
  <c r="X2130" i="2" s="1"/>
  <c r="V2129" i="2"/>
  <c r="X2129" i="2" s="1"/>
  <c r="V2128" i="2"/>
  <c r="X2128" i="2" s="1"/>
  <c r="V2127" i="2"/>
  <c r="X2127" i="2" s="1"/>
  <c r="V2126" i="2"/>
  <c r="X2126" i="2" s="1"/>
  <c r="V2125" i="2"/>
  <c r="X2125" i="2" s="1"/>
  <c r="V2124" i="2"/>
  <c r="X2124" i="2" s="1"/>
  <c r="V2123" i="2"/>
  <c r="X2123" i="2" s="1"/>
  <c r="V2122" i="2"/>
  <c r="X2122" i="2" s="1"/>
  <c r="V2121" i="2"/>
  <c r="X2121" i="2" s="1"/>
  <c r="V2120" i="2"/>
  <c r="X2120" i="2" s="1"/>
  <c r="V2119" i="2"/>
  <c r="X2119" i="2" s="1"/>
  <c r="V2118" i="2"/>
  <c r="X2118" i="2" s="1"/>
  <c r="V2117" i="2"/>
  <c r="X2117" i="2" s="1"/>
  <c r="V2116" i="2"/>
  <c r="X2116" i="2" s="1"/>
  <c r="V2115" i="2"/>
  <c r="X2115" i="2" s="1"/>
  <c r="V2114" i="2"/>
  <c r="X2114" i="2" s="1"/>
  <c r="V2113" i="2"/>
  <c r="X2113" i="2" s="1"/>
  <c r="V2112" i="2"/>
  <c r="X2112" i="2" s="1"/>
  <c r="V2111" i="2"/>
  <c r="X2111" i="2" s="1"/>
  <c r="V2110" i="2"/>
  <c r="X2110" i="2" s="1"/>
  <c r="V2109" i="2"/>
  <c r="X2109" i="2" s="1"/>
  <c r="V2108" i="2"/>
  <c r="X2108" i="2" s="1"/>
  <c r="V2107" i="2"/>
  <c r="X2107" i="2" s="1"/>
  <c r="V2106" i="2"/>
  <c r="X2106" i="2" s="1"/>
  <c r="V2105" i="2"/>
  <c r="X2105" i="2" s="1"/>
  <c r="V2104" i="2"/>
  <c r="X2104" i="2" s="1"/>
  <c r="V2103" i="2"/>
  <c r="X2103" i="2" s="1"/>
  <c r="V2102" i="2"/>
  <c r="X2102" i="2" s="1"/>
  <c r="V2101" i="2"/>
  <c r="X2101" i="2" s="1"/>
  <c r="V2100" i="2"/>
  <c r="X2100" i="2" s="1"/>
  <c r="V2099" i="2"/>
  <c r="X2099" i="2" s="1"/>
  <c r="V2098" i="2"/>
  <c r="X2098" i="2" s="1"/>
  <c r="V2097" i="2"/>
  <c r="X2097" i="2" s="1"/>
  <c r="V2096" i="2"/>
  <c r="X2096" i="2" s="1"/>
  <c r="V2095" i="2"/>
  <c r="X2095" i="2" s="1"/>
  <c r="V2094" i="2"/>
  <c r="X2094" i="2" s="1"/>
  <c r="V2093" i="2"/>
  <c r="X2093" i="2" s="1"/>
  <c r="V2092" i="2"/>
  <c r="X2092" i="2" s="1"/>
  <c r="V2091" i="2"/>
  <c r="X2091" i="2" s="1"/>
  <c r="V2090" i="2"/>
  <c r="X2090" i="2" s="1"/>
  <c r="V2089" i="2"/>
  <c r="X2089" i="2" s="1"/>
  <c r="V2088" i="2"/>
  <c r="X2088" i="2" s="1"/>
  <c r="V2087" i="2"/>
  <c r="X2087" i="2" s="1"/>
  <c r="V2086" i="2"/>
  <c r="X2086" i="2" s="1"/>
  <c r="V2085" i="2"/>
  <c r="X2085" i="2" s="1"/>
  <c r="V2084" i="2"/>
  <c r="X2084" i="2" s="1"/>
  <c r="V2083" i="2"/>
  <c r="X2083" i="2" s="1"/>
  <c r="V2082" i="2"/>
  <c r="X2082" i="2" s="1"/>
  <c r="V2081" i="2"/>
  <c r="X2081" i="2" s="1"/>
  <c r="V2080" i="2"/>
  <c r="X2080" i="2" s="1"/>
  <c r="V2079" i="2"/>
  <c r="X2079" i="2" s="1"/>
  <c r="V2078" i="2"/>
  <c r="X2078" i="2" s="1"/>
  <c r="V2077" i="2"/>
  <c r="X2077" i="2" s="1"/>
  <c r="V2076" i="2"/>
  <c r="X2076" i="2" s="1"/>
  <c r="V2075" i="2"/>
  <c r="X2075" i="2" s="1"/>
  <c r="V2074" i="2"/>
  <c r="X2074" i="2" s="1"/>
  <c r="V2073" i="2"/>
  <c r="X2073" i="2" s="1"/>
  <c r="V2072" i="2"/>
  <c r="X2072" i="2" s="1"/>
  <c r="V2071" i="2"/>
  <c r="X2071" i="2" s="1"/>
  <c r="V2070" i="2"/>
  <c r="X2070" i="2" s="1"/>
  <c r="V2069" i="2"/>
  <c r="X2069" i="2" s="1"/>
  <c r="V2068" i="2"/>
  <c r="X2068" i="2" s="1"/>
  <c r="V2067" i="2"/>
  <c r="X2067" i="2" s="1"/>
  <c r="V2066" i="2"/>
  <c r="X2066" i="2" s="1"/>
  <c r="V2065" i="2"/>
  <c r="X2065" i="2" s="1"/>
  <c r="V2064" i="2"/>
  <c r="X2064" i="2" s="1"/>
  <c r="V2063" i="2"/>
  <c r="X2063" i="2" s="1"/>
  <c r="V2062" i="2"/>
  <c r="X2062" i="2" s="1"/>
  <c r="V2061" i="2"/>
  <c r="X2061" i="2" s="1"/>
  <c r="V2060" i="2"/>
  <c r="X2060" i="2" s="1"/>
  <c r="V2059" i="2"/>
  <c r="X2059" i="2" s="1"/>
  <c r="V2058" i="2"/>
  <c r="X2058" i="2" s="1"/>
  <c r="V2057" i="2"/>
  <c r="V2056" i="2"/>
  <c r="X2056" i="2" s="1"/>
  <c r="V2055" i="2"/>
  <c r="X2055" i="2" s="1"/>
  <c r="V2054" i="2"/>
  <c r="X2054" i="2" s="1"/>
  <c r="V2053" i="2"/>
  <c r="X2053" i="2" s="1"/>
  <c r="V2052" i="2"/>
  <c r="X2052" i="2" s="1"/>
  <c r="V2051" i="2"/>
  <c r="X2051" i="2" s="1"/>
  <c r="V2050" i="2"/>
  <c r="X2050" i="2" s="1"/>
  <c r="V2049" i="2"/>
  <c r="X2049" i="2" s="1"/>
  <c r="V2048" i="2"/>
  <c r="X2048" i="2" s="1"/>
  <c r="V2047" i="2"/>
  <c r="X2047" i="2" s="1"/>
  <c r="V2046" i="2"/>
  <c r="X2046" i="2" s="1"/>
  <c r="V2045" i="2"/>
  <c r="X2045" i="2" s="1"/>
  <c r="V2044" i="2"/>
  <c r="X2044" i="2" s="1"/>
  <c r="V2043" i="2"/>
  <c r="X2043" i="2" s="1"/>
  <c r="V2042" i="2"/>
  <c r="X2042" i="2" s="1"/>
  <c r="V2041" i="2"/>
  <c r="X2041" i="2" s="1"/>
  <c r="V2040" i="2"/>
  <c r="X2040" i="2" s="1"/>
  <c r="V2039" i="2"/>
  <c r="X2039" i="2" s="1"/>
  <c r="V2038" i="2"/>
  <c r="X2038" i="2" s="1"/>
  <c r="V2037" i="2"/>
  <c r="X2037" i="2" s="1"/>
  <c r="V2036" i="2"/>
  <c r="X2036" i="2" s="1"/>
  <c r="V2035" i="2"/>
  <c r="X2035" i="2" s="1"/>
  <c r="V2034" i="2"/>
  <c r="X2034" i="2" s="1"/>
  <c r="V2033" i="2"/>
  <c r="X2033" i="2" s="1"/>
  <c r="V2032" i="2"/>
  <c r="X2032" i="2" s="1"/>
  <c r="V2031" i="2"/>
  <c r="X2031" i="2" s="1"/>
  <c r="V2030" i="2"/>
  <c r="X2030" i="2" s="1"/>
  <c r="V2029" i="2"/>
  <c r="X2029" i="2" s="1"/>
  <c r="V2028" i="2"/>
  <c r="X2028" i="2" s="1"/>
  <c r="V2027" i="2"/>
  <c r="X2027" i="2" s="1"/>
  <c r="V2026" i="2"/>
  <c r="X2026" i="2" s="1"/>
  <c r="V2025" i="2"/>
  <c r="X2025" i="2" s="1"/>
  <c r="V2024" i="2"/>
  <c r="X2024" i="2" s="1"/>
  <c r="V2023" i="2"/>
  <c r="X2023" i="2" s="1"/>
  <c r="V2022" i="2"/>
  <c r="X2022" i="2" s="1"/>
  <c r="V2021" i="2"/>
  <c r="X2021" i="2" s="1"/>
  <c r="V2020" i="2"/>
  <c r="X2020" i="2" s="1"/>
  <c r="V2019" i="2"/>
  <c r="X2019" i="2" s="1"/>
  <c r="V2018" i="2"/>
  <c r="X2018" i="2" s="1"/>
  <c r="V2017" i="2"/>
  <c r="X2017" i="2" s="1"/>
  <c r="V2016" i="2"/>
  <c r="X2016" i="2" s="1"/>
  <c r="V2015" i="2"/>
  <c r="X2015" i="2" s="1"/>
  <c r="V2014" i="2"/>
  <c r="X2014" i="2" s="1"/>
  <c r="V2013" i="2"/>
  <c r="X2013" i="2" s="1"/>
  <c r="V2012" i="2"/>
  <c r="X2012" i="2" s="1"/>
  <c r="V2011" i="2"/>
  <c r="X2011" i="2" s="1"/>
  <c r="V2010" i="2"/>
  <c r="X2010" i="2" s="1"/>
  <c r="V2009" i="2"/>
  <c r="X2009" i="2" s="1"/>
  <c r="V2008" i="2"/>
  <c r="X2008" i="2" s="1"/>
  <c r="V2007" i="2"/>
  <c r="X2007" i="2" s="1"/>
  <c r="V2006" i="2"/>
  <c r="X2006" i="2" s="1"/>
  <c r="V2005" i="2"/>
  <c r="X2005" i="2" s="1"/>
  <c r="V2004" i="2"/>
  <c r="X2004" i="2" s="1"/>
  <c r="V2003" i="2"/>
  <c r="V2002" i="2"/>
  <c r="X2002" i="2" s="1"/>
  <c r="V2001" i="2"/>
  <c r="X2001" i="2" s="1"/>
  <c r="V2000" i="2"/>
  <c r="X2000" i="2" s="1"/>
  <c r="V1999" i="2"/>
  <c r="X1999" i="2" s="1"/>
  <c r="V1998" i="2"/>
  <c r="X1998" i="2" s="1"/>
  <c r="V1997" i="2"/>
  <c r="X1997" i="2" s="1"/>
  <c r="V1996" i="2"/>
  <c r="X1996" i="2" s="1"/>
  <c r="V1995" i="2"/>
  <c r="X1995" i="2" s="1"/>
  <c r="V1994" i="2"/>
  <c r="X1994" i="2" s="1"/>
  <c r="V1993" i="2"/>
  <c r="X1993" i="2" s="1"/>
  <c r="V1992" i="2"/>
  <c r="X1992" i="2" s="1"/>
  <c r="V1991" i="2"/>
  <c r="X1991" i="2" s="1"/>
  <c r="V1990" i="2"/>
  <c r="X1990" i="2" s="1"/>
  <c r="V1989" i="2"/>
  <c r="X1989" i="2" s="1"/>
  <c r="V1988" i="2"/>
  <c r="X1988" i="2" s="1"/>
  <c r="V1987" i="2"/>
  <c r="X1987" i="2" s="1"/>
  <c r="V1986" i="2"/>
  <c r="X1986" i="2" s="1"/>
  <c r="V1985" i="2"/>
  <c r="X1985" i="2" s="1"/>
  <c r="V1984" i="2"/>
  <c r="X1984" i="2" s="1"/>
  <c r="V1983" i="2"/>
  <c r="X1983" i="2" s="1"/>
  <c r="V1982" i="2"/>
  <c r="X1982" i="2" s="1"/>
  <c r="V1981" i="2"/>
  <c r="X1981" i="2" s="1"/>
  <c r="V1980" i="2"/>
  <c r="X1980" i="2" s="1"/>
  <c r="V1979" i="2"/>
  <c r="X1979" i="2" s="1"/>
  <c r="V1978" i="2"/>
  <c r="X1978" i="2" s="1"/>
  <c r="V1977" i="2"/>
  <c r="X1977" i="2" s="1"/>
  <c r="V1976" i="2"/>
  <c r="X1976" i="2" s="1"/>
  <c r="V1975" i="2"/>
  <c r="X1975" i="2" s="1"/>
  <c r="V1974" i="2"/>
  <c r="X1974" i="2" s="1"/>
  <c r="V1973" i="2"/>
  <c r="X1973" i="2" s="1"/>
  <c r="V1972" i="2"/>
  <c r="X1972" i="2" s="1"/>
  <c r="V1971" i="2"/>
  <c r="X1971" i="2" s="1"/>
  <c r="V1970" i="2"/>
  <c r="X1970" i="2" s="1"/>
  <c r="V1969" i="2"/>
  <c r="X1969" i="2" s="1"/>
  <c r="V1968" i="2"/>
  <c r="X1968" i="2" s="1"/>
  <c r="V1967" i="2"/>
  <c r="X1967" i="2" s="1"/>
  <c r="V1966" i="2"/>
  <c r="X1966" i="2" s="1"/>
  <c r="V1965" i="2"/>
  <c r="X1965" i="2" s="1"/>
  <c r="V1964" i="2"/>
  <c r="X1964" i="2" s="1"/>
  <c r="V1963" i="2"/>
  <c r="X1963" i="2" s="1"/>
  <c r="V1962" i="2"/>
  <c r="X1962" i="2" s="1"/>
  <c r="V1961" i="2"/>
  <c r="X1961" i="2" s="1"/>
  <c r="V1960" i="2"/>
  <c r="X1960" i="2" s="1"/>
  <c r="V1959" i="2"/>
  <c r="X1959" i="2" s="1"/>
  <c r="V1958" i="2"/>
  <c r="X1958" i="2" s="1"/>
  <c r="V1957" i="2"/>
  <c r="X1957" i="2" s="1"/>
  <c r="V1956" i="2"/>
  <c r="X1956" i="2" s="1"/>
  <c r="V1955" i="2"/>
  <c r="X1955" i="2" s="1"/>
  <c r="V1954" i="2"/>
  <c r="X1954" i="2" s="1"/>
  <c r="V1953" i="2"/>
  <c r="X1953" i="2" s="1"/>
  <c r="V1952" i="2"/>
  <c r="X1952" i="2" s="1"/>
  <c r="V1951" i="2"/>
  <c r="X1951" i="2" s="1"/>
  <c r="V1950" i="2"/>
  <c r="X1950" i="2" s="1"/>
  <c r="V1949" i="2"/>
  <c r="X1949" i="2" s="1"/>
  <c r="V1948" i="2"/>
  <c r="X1948" i="2" s="1"/>
  <c r="V1947" i="2"/>
  <c r="X1947" i="2" s="1"/>
  <c r="V1946" i="2"/>
  <c r="X1946" i="2" s="1"/>
  <c r="V1945" i="2"/>
  <c r="X1945" i="2" s="1"/>
  <c r="V1944" i="2"/>
  <c r="X1944" i="2" s="1"/>
  <c r="V1943" i="2"/>
  <c r="X1943" i="2" s="1"/>
  <c r="V1942" i="2"/>
  <c r="X1942" i="2" s="1"/>
  <c r="V1941" i="2"/>
  <c r="X1941" i="2" s="1"/>
  <c r="V1940" i="2"/>
  <c r="X1940" i="2" s="1"/>
  <c r="V1939" i="2"/>
  <c r="X1939" i="2" s="1"/>
  <c r="V1938" i="2"/>
  <c r="X1938" i="2" s="1"/>
  <c r="V1937" i="2"/>
  <c r="X1937" i="2" s="1"/>
  <c r="V1936" i="2"/>
  <c r="X1936" i="2" s="1"/>
  <c r="V1935" i="2"/>
  <c r="X1935" i="2" s="1"/>
  <c r="V1934" i="2"/>
  <c r="X1934" i="2" s="1"/>
  <c r="V1933" i="2"/>
  <c r="X1933" i="2" s="1"/>
  <c r="V1932" i="2"/>
  <c r="X1932" i="2" s="1"/>
  <c r="V1931" i="2"/>
  <c r="X1931" i="2" s="1"/>
  <c r="V1930" i="2"/>
  <c r="X1930" i="2" s="1"/>
  <c r="V1929" i="2"/>
  <c r="X1929" i="2" s="1"/>
  <c r="V1928" i="2"/>
  <c r="X1928" i="2" s="1"/>
  <c r="V1927" i="2"/>
  <c r="X1927" i="2" s="1"/>
  <c r="V1926" i="2"/>
  <c r="X1926" i="2" s="1"/>
  <c r="V1925" i="2"/>
  <c r="X1925" i="2" s="1"/>
  <c r="V1924" i="2"/>
  <c r="X1924" i="2" s="1"/>
  <c r="V1923" i="2"/>
  <c r="X1923" i="2" s="1"/>
  <c r="V1922" i="2"/>
  <c r="X1922" i="2" s="1"/>
  <c r="V1921" i="2"/>
  <c r="X1921" i="2" s="1"/>
  <c r="V1920" i="2"/>
  <c r="X1920" i="2" s="1"/>
  <c r="V1919" i="2"/>
  <c r="X1919" i="2" s="1"/>
  <c r="V1918" i="2"/>
  <c r="X1918" i="2" s="1"/>
  <c r="V1917" i="2"/>
  <c r="X1917" i="2" s="1"/>
  <c r="V1916" i="2"/>
  <c r="X1916" i="2" s="1"/>
  <c r="V1915" i="2"/>
  <c r="X1915" i="2" s="1"/>
  <c r="V1914" i="2"/>
  <c r="X1914" i="2" s="1"/>
  <c r="V1913" i="2"/>
  <c r="X1913" i="2" s="1"/>
  <c r="V1912" i="2"/>
  <c r="X1912" i="2" s="1"/>
  <c r="V1911" i="2"/>
  <c r="X1911" i="2" s="1"/>
  <c r="V1910" i="2"/>
  <c r="X1910" i="2" s="1"/>
  <c r="V1909" i="2"/>
  <c r="X1909" i="2" s="1"/>
  <c r="V1908" i="2"/>
  <c r="X1908" i="2" s="1"/>
  <c r="V1907" i="2"/>
  <c r="X1907" i="2" s="1"/>
  <c r="V1906" i="2"/>
  <c r="X1906" i="2" s="1"/>
  <c r="V1905" i="2"/>
  <c r="X1905" i="2" s="1"/>
  <c r="V1904" i="2"/>
  <c r="X1904" i="2" s="1"/>
  <c r="V1903" i="2"/>
  <c r="X1903" i="2" s="1"/>
  <c r="V1902" i="2"/>
  <c r="X1902" i="2" s="1"/>
  <c r="V1901" i="2"/>
  <c r="X1901" i="2" s="1"/>
  <c r="V1900" i="2"/>
  <c r="X1900" i="2" s="1"/>
  <c r="V1899" i="2"/>
  <c r="X1899" i="2" s="1"/>
  <c r="V1898" i="2"/>
  <c r="X1898" i="2" s="1"/>
  <c r="V1897" i="2"/>
  <c r="X1897" i="2" s="1"/>
  <c r="V1896" i="2"/>
  <c r="X1896" i="2" s="1"/>
  <c r="V1895" i="2"/>
  <c r="X1895" i="2" s="1"/>
  <c r="V1894" i="2"/>
  <c r="X1894" i="2" s="1"/>
  <c r="V1893" i="2"/>
  <c r="X1893" i="2" s="1"/>
  <c r="V1892" i="2"/>
  <c r="X1892" i="2" s="1"/>
  <c r="V1891" i="2"/>
  <c r="X1891" i="2" s="1"/>
  <c r="V1890" i="2"/>
  <c r="X1890" i="2" s="1"/>
  <c r="V1889" i="2"/>
  <c r="X1889" i="2" s="1"/>
  <c r="V1888" i="2"/>
  <c r="X1888" i="2" s="1"/>
  <c r="V1887" i="2"/>
  <c r="X1887" i="2" s="1"/>
  <c r="V1886" i="2"/>
  <c r="X1886" i="2" s="1"/>
  <c r="V1885" i="2"/>
  <c r="X1885" i="2" s="1"/>
  <c r="V1884" i="2"/>
  <c r="X1884" i="2" s="1"/>
  <c r="V1883" i="2"/>
  <c r="X1883" i="2" s="1"/>
  <c r="V1882" i="2"/>
  <c r="X1882" i="2" s="1"/>
  <c r="V1881" i="2"/>
  <c r="X1881" i="2" s="1"/>
  <c r="V1880" i="2"/>
  <c r="X1880" i="2" s="1"/>
  <c r="V1879" i="2"/>
  <c r="X1879" i="2" s="1"/>
  <c r="V1878" i="2"/>
  <c r="X1878" i="2" s="1"/>
  <c r="V1877" i="2"/>
  <c r="X1877" i="2" s="1"/>
  <c r="V1876" i="2"/>
  <c r="X1876" i="2" s="1"/>
  <c r="V1875" i="2"/>
  <c r="X1875" i="2" s="1"/>
  <c r="V1874" i="2"/>
  <c r="V1873" i="2"/>
  <c r="X1873" i="2" s="1"/>
  <c r="V1872" i="2"/>
  <c r="X1872" i="2" s="1"/>
  <c r="V1871" i="2"/>
  <c r="X1871" i="2" s="1"/>
  <c r="V1870" i="2"/>
  <c r="X1870" i="2" s="1"/>
  <c r="V1869" i="2"/>
  <c r="X1869" i="2" s="1"/>
  <c r="V1868" i="2"/>
  <c r="X1868" i="2" s="1"/>
  <c r="V1867" i="2"/>
  <c r="X1867" i="2" s="1"/>
  <c r="V1866" i="2"/>
  <c r="X1866" i="2" s="1"/>
  <c r="V1865" i="2"/>
  <c r="X1865" i="2" s="1"/>
  <c r="V1864" i="2"/>
  <c r="X1864" i="2" s="1"/>
  <c r="V1863" i="2"/>
  <c r="X1863" i="2" s="1"/>
  <c r="V1862" i="2"/>
  <c r="X1862" i="2" s="1"/>
  <c r="V1861" i="2"/>
  <c r="X1861" i="2" s="1"/>
  <c r="V1860" i="2"/>
  <c r="X1860" i="2" s="1"/>
  <c r="V1859" i="2"/>
  <c r="X1859" i="2" s="1"/>
  <c r="V1858" i="2"/>
  <c r="X1858" i="2" s="1"/>
  <c r="V1857" i="2"/>
  <c r="X1857" i="2" s="1"/>
  <c r="V1856" i="2"/>
  <c r="X1856" i="2" s="1"/>
  <c r="V1855" i="2"/>
  <c r="X1855" i="2" s="1"/>
  <c r="V1854" i="2"/>
  <c r="X1854" i="2" s="1"/>
  <c r="V1853" i="2"/>
  <c r="X1853" i="2" s="1"/>
  <c r="V1852" i="2"/>
  <c r="X1852" i="2" s="1"/>
  <c r="V1851" i="2"/>
  <c r="X1851" i="2" s="1"/>
  <c r="V1850" i="2"/>
  <c r="X1850" i="2" s="1"/>
  <c r="V1849" i="2"/>
  <c r="V1848" i="2"/>
  <c r="X1848" i="2" s="1"/>
  <c r="V1847" i="2"/>
  <c r="X1847" i="2" s="1"/>
  <c r="V1846" i="2"/>
  <c r="X1846" i="2" s="1"/>
  <c r="V1845" i="2"/>
  <c r="X1845" i="2" s="1"/>
  <c r="V1844" i="2"/>
  <c r="X1844" i="2" s="1"/>
  <c r="V1843" i="2"/>
  <c r="X1843" i="2" s="1"/>
  <c r="V1842" i="2"/>
  <c r="X1842" i="2" s="1"/>
  <c r="V1841" i="2"/>
  <c r="X1841" i="2" s="1"/>
  <c r="V1840" i="2"/>
  <c r="X1840" i="2" s="1"/>
  <c r="V1839" i="2"/>
  <c r="X1839" i="2" s="1"/>
  <c r="V1838" i="2"/>
  <c r="X1838" i="2" s="1"/>
  <c r="V1837" i="2"/>
  <c r="X1837" i="2" s="1"/>
  <c r="V1836" i="2"/>
  <c r="X1836" i="2" s="1"/>
  <c r="V1835" i="2"/>
  <c r="X1835" i="2" s="1"/>
  <c r="V1834" i="2"/>
  <c r="X1834" i="2" s="1"/>
  <c r="V1833" i="2"/>
  <c r="X1833" i="2" s="1"/>
  <c r="V1832" i="2"/>
  <c r="X1832" i="2" s="1"/>
  <c r="V1831" i="2"/>
  <c r="X1831" i="2" s="1"/>
  <c r="V1830" i="2"/>
  <c r="X1830" i="2" s="1"/>
  <c r="V1829" i="2"/>
  <c r="X1829" i="2" s="1"/>
  <c r="V1828" i="2"/>
  <c r="X1828" i="2" s="1"/>
  <c r="V1827" i="2"/>
  <c r="X1827" i="2" s="1"/>
  <c r="V1826" i="2"/>
  <c r="X1826" i="2" s="1"/>
  <c r="V1825" i="2"/>
  <c r="X1825" i="2" s="1"/>
  <c r="V1824" i="2"/>
  <c r="X1824" i="2" s="1"/>
  <c r="V1823" i="2"/>
  <c r="X1823" i="2" s="1"/>
  <c r="V1822" i="2"/>
  <c r="X1822" i="2" s="1"/>
  <c r="V1821" i="2"/>
  <c r="X1821" i="2" s="1"/>
  <c r="V1820" i="2"/>
  <c r="X1820" i="2" s="1"/>
  <c r="V1819" i="2"/>
  <c r="X1819" i="2" s="1"/>
  <c r="V1818" i="2"/>
  <c r="X1818" i="2" s="1"/>
  <c r="V1817" i="2"/>
  <c r="X1817" i="2" s="1"/>
  <c r="V1816" i="2"/>
  <c r="X1816" i="2" s="1"/>
  <c r="V1815" i="2"/>
  <c r="X1815" i="2" s="1"/>
  <c r="V1814" i="2"/>
  <c r="X1814" i="2" s="1"/>
  <c r="V1813" i="2"/>
  <c r="X1813" i="2" s="1"/>
  <c r="V1812" i="2"/>
  <c r="X1812" i="2" s="1"/>
  <c r="V1811" i="2"/>
  <c r="X1811" i="2" s="1"/>
  <c r="V1810" i="2"/>
  <c r="X1810" i="2" s="1"/>
  <c r="V1809" i="2"/>
  <c r="X1809" i="2" s="1"/>
  <c r="V1808" i="2"/>
  <c r="X1808" i="2" s="1"/>
  <c r="V1807" i="2"/>
  <c r="X1807" i="2" s="1"/>
  <c r="V1806" i="2"/>
  <c r="X1806" i="2" s="1"/>
  <c r="V1805" i="2"/>
  <c r="X1805" i="2" s="1"/>
  <c r="V1804" i="2"/>
  <c r="X1804" i="2" s="1"/>
  <c r="V1803" i="2"/>
  <c r="X1803" i="2" s="1"/>
  <c r="V1802" i="2"/>
  <c r="X1802" i="2" s="1"/>
  <c r="V1801" i="2"/>
  <c r="X1801" i="2" s="1"/>
  <c r="V1800" i="2"/>
  <c r="X1800" i="2" s="1"/>
  <c r="V1799" i="2"/>
  <c r="X1799" i="2" s="1"/>
  <c r="V1798" i="2"/>
  <c r="X1798" i="2" s="1"/>
  <c r="V1797" i="2"/>
  <c r="X1797" i="2" s="1"/>
  <c r="V1796" i="2"/>
  <c r="X1796" i="2" s="1"/>
  <c r="V1795" i="2"/>
  <c r="X1795" i="2" s="1"/>
  <c r="V1794" i="2"/>
  <c r="X1794" i="2" s="1"/>
  <c r="V1793" i="2"/>
  <c r="X1793" i="2" s="1"/>
  <c r="V1792" i="2"/>
  <c r="X1792" i="2" s="1"/>
  <c r="V1791" i="2"/>
  <c r="X1791" i="2" s="1"/>
  <c r="V1790" i="2"/>
  <c r="X1790" i="2" s="1"/>
  <c r="V1789" i="2"/>
  <c r="X1789" i="2" s="1"/>
  <c r="V1788" i="2"/>
  <c r="X1788" i="2" s="1"/>
  <c r="V1787" i="2"/>
  <c r="X1787" i="2" s="1"/>
  <c r="V1786" i="2"/>
  <c r="X1786" i="2" s="1"/>
  <c r="V1785" i="2"/>
  <c r="X1785" i="2" s="1"/>
  <c r="V1784" i="2"/>
  <c r="X1784" i="2" s="1"/>
  <c r="V1783" i="2"/>
  <c r="X1783" i="2" s="1"/>
  <c r="V1782" i="2"/>
  <c r="X1782" i="2" s="1"/>
  <c r="V1781" i="2"/>
  <c r="X1781" i="2" s="1"/>
  <c r="V1780" i="2"/>
  <c r="X1780" i="2" s="1"/>
  <c r="V1779" i="2"/>
  <c r="X1779" i="2" s="1"/>
  <c r="V1778" i="2"/>
  <c r="X1778" i="2" s="1"/>
  <c r="V1777" i="2"/>
  <c r="X1777" i="2" s="1"/>
  <c r="V1776" i="2"/>
  <c r="X1776" i="2" s="1"/>
  <c r="V1775" i="2"/>
  <c r="X1775" i="2" s="1"/>
  <c r="V1774" i="2"/>
  <c r="X1774" i="2" s="1"/>
  <c r="V1773" i="2"/>
  <c r="X1773" i="2" s="1"/>
  <c r="V1772" i="2"/>
  <c r="X1772" i="2" s="1"/>
  <c r="V1771" i="2"/>
  <c r="X1771" i="2" s="1"/>
  <c r="V1770" i="2"/>
  <c r="X1770" i="2" s="1"/>
  <c r="V1769" i="2"/>
  <c r="X1769" i="2" s="1"/>
  <c r="V1768" i="2"/>
  <c r="X1768" i="2" s="1"/>
  <c r="V1767" i="2"/>
  <c r="X1767" i="2" s="1"/>
  <c r="V1766" i="2"/>
  <c r="X1766" i="2" s="1"/>
  <c r="V1765" i="2"/>
  <c r="V1764" i="2"/>
  <c r="X1764" i="2" s="1"/>
  <c r="V1763" i="2"/>
  <c r="X1763" i="2" s="1"/>
  <c r="V1762" i="2"/>
  <c r="X1762" i="2" s="1"/>
  <c r="V1761" i="2"/>
  <c r="X1761" i="2" s="1"/>
  <c r="V1760" i="2"/>
  <c r="X1760" i="2" s="1"/>
  <c r="V1759" i="2"/>
  <c r="X1759" i="2" s="1"/>
  <c r="V1758" i="2"/>
  <c r="X1758" i="2" s="1"/>
  <c r="V1757" i="2"/>
  <c r="X1757" i="2" s="1"/>
  <c r="V1756" i="2"/>
  <c r="X1756" i="2" s="1"/>
  <c r="V1755" i="2"/>
  <c r="X1755" i="2" s="1"/>
  <c r="V1754" i="2"/>
  <c r="X1754" i="2" s="1"/>
  <c r="V1753" i="2"/>
  <c r="X1753" i="2" s="1"/>
  <c r="V1752" i="2"/>
  <c r="X1752" i="2" s="1"/>
  <c r="V1751" i="2"/>
  <c r="X1751" i="2" s="1"/>
  <c r="V1750" i="2"/>
  <c r="X1750" i="2" s="1"/>
  <c r="V1749" i="2"/>
  <c r="X1749" i="2" s="1"/>
  <c r="V1748" i="2"/>
  <c r="X1748" i="2" s="1"/>
  <c r="V1747" i="2"/>
  <c r="X1747" i="2" s="1"/>
  <c r="V1746" i="2"/>
  <c r="X1746" i="2" s="1"/>
  <c r="V1745" i="2"/>
  <c r="X1745" i="2" s="1"/>
  <c r="V1744" i="2"/>
  <c r="X1744" i="2" s="1"/>
  <c r="V1743" i="2"/>
  <c r="X1743" i="2" s="1"/>
  <c r="V1742" i="2"/>
  <c r="X1742" i="2" s="1"/>
  <c r="V1741" i="2"/>
  <c r="X1741" i="2" s="1"/>
  <c r="V1740" i="2"/>
  <c r="X1740" i="2" s="1"/>
  <c r="V1739" i="2"/>
  <c r="V1738" i="2"/>
  <c r="X1738" i="2" s="1"/>
  <c r="V1737" i="2"/>
  <c r="X1737" i="2" s="1"/>
  <c r="V1736" i="2"/>
  <c r="X1736" i="2" s="1"/>
  <c r="V1735" i="2"/>
  <c r="X1735" i="2" s="1"/>
  <c r="V1734" i="2"/>
  <c r="X1734" i="2" s="1"/>
  <c r="V1733" i="2"/>
  <c r="X1733" i="2" s="1"/>
  <c r="V1732" i="2"/>
  <c r="X1732" i="2" s="1"/>
  <c r="V1731" i="2"/>
  <c r="X1731" i="2" s="1"/>
  <c r="V1730" i="2"/>
  <c r="X1730" i="2" s="1"/>
  <c r="V1729" i="2"/>
  <c r="X1729" i="2" s="1"/>
  <c r="V1728" i="2"/>
  <c r="X1728" i="2" s="1"/>
  <c r="V1727" i="2"/>
  <c r="X1727" i="2" s="1"/>
  <c r="V1726" i="2"/>
  <c r="X1726" i="2" s="1"/>
  <c r="V1725" i="2"/>
  <c r="X1725" i="2" s="1"/>
  <c r="V1724" i="2"/>
  <c r="X1724" i="2" s="1"/>
  <c r="V1723" i="2"/>
  <c r="X1723" i="2" s="1"/>
  <c r="V1722" i="2"/>
  <c r="X1722" i="2" s="1"/>
  <c r="V1721" i="2"/>
  <c r="X1721" i="2" s="1"/>
  <c r="V1720" i="2"/>
  <c r="X1720" i="2" s="1"/>
  <c r="V1719" i="2"/>
  <c r="X1719" i="2" s="1"/>
  <c r="V1718" i="2"/>
  <c r="X1718" i="2" s="1"/>
  <c r="V1717" i="2"/>
  <c r="X1717" i="2" s="1"/>
  <c r="V1716" i="2"/>
  <c r="X1716" i="2" s="1"/>
  <c r="V1715" i="2"/>
  <c r="X1715" i="2" s="1"/>
  <c r="V1714" i="2"/>
  <c r="X1714" i="2" s="1"/>
  <c r="V1713" i="2"/>
  <c r="X1713" i="2" s="1"/>
  <c r="V1712" i="2"/>
  <c r="X1712" i="2" s="1"/>
  <c r="V1711" i="2"/>
  <c r="X1711" i="2" s="1"/>
  <c r="V1710" i="2"/>
  <c r="X1710" i="2" s="1"/>
  <c r="V1709" i="2"/>
  <c r="X1709" i="2" s="1"/>
  <c r="V1708" i="2"/>
  <c r="X1708" i="2" s="1"/>
  <c r="V1707" i="2"/>
  <c r="X1707" i="2" s="1"/>
  <c r="V1706" i="2"/>
  <c r="X1706" i="2" s="1"/>
  <c r="V1705" i="2"/>
  <c r="X1705" i="2" s="1"/>
  <c r="V1704" i="2"/>
  <c r="X1704" i="2" s="1"/>
  <c r="V1703" i="2"/>
  <c r="X1703" i="2" s="1"/>
  <c r="V1702" i="2"/>
  <c r="X1702" i="2" s="1"/>
  <c r="V1701" i="2"/>
  <c r="X1701" i="2" s="1"/>
  <c r="V1700" i="2"/>
  <c r="X1700" i="2" s="1"/>
  <c r="V1699" i="2"/>
  <c r="X1699" i="2" s="1"/>
  <c r="V1698" i="2"/>
  <c r="X1698" i="2" s="1"/>
  <c r="V1697" i="2"/>
  <c r="X1697" i="2" s="1"/>
  <c r="V1696" i="2"/>
  <c r="X1696" i="2" s="1"/>
  <c r="V1695" i="2"/>
  <c r="X1695" i="2" s="1"/>
  <c r="V1694" i="2"/>
  <c r="X1694" i="2" s="1"/>
  <c r="V1693" i="2"/>
  <c r="X1693" i="2" s="1"/>
  <c r="V1692" i="2"/>
  <c r="X1692" i="2" s="1"/>
  <c r="V1691" i="2"/>
  <c r="X1691" i="2" s="1"/>
  <c r="V1690" i="2"/>
  <c r="X1690" i="2" s="1"/>
  <c r="V1689" i="2"/>
  <c r="X1689" i="2" s="1"/>
  <c r="V1688" i="2"/>
  <c r="X1688" i="2" s="1"/>
  <c r="V1687" i="2"/>
  <c r="X1687" i="2" s="1"/>
  <c r="V1686" i="2"/>
  <c r="X1686" i="2" s="1"/>
  <c r="V1685" i="2"/>
  <c r="X1685" i="2" s="1"/>
  <c r="V1684" i="2"/>
  <c r="X1684" i="2" s="1"/>
  <c r="V1683" i="2"/>
  <c r="X1683" i="2" s="1"/>
  <c r="V1682" i="2"/>
  <c r="X1682" i="2" s="1"/>
  <c r="V1681" i="2"/>
  <c r="X1681" i="2" s="1"/>
  <c r="V1680" i="2"/>
  <c r="X1680" i="2" s="1"/>
  <c r="V1679" i="2"/>
  <c r="X1679" i="2" s="1"/>
  <c r="V1678" i="2"/>
  <c r="X1678" i="2" s="1"/>
  <c r="V1677" i="2"/>
  <c r="X1677" i="2" s="1"/>
  <c r="V1676" i="2"/>
  <c r="X1676" i="2" s="1"/>
  <c r="V1675" i="2"/>
  <c r="X1675" i="2" s="1"/>
  <c r="V1674" i="2"/>
  <c r="X1674" i="2" s="1"/>
  <c r="V1673" i="2"/>
  <c r="X1673" i="2" s="1"/>
  <c r="V1672" i="2"/>
  <c r="X1672" i="2" s="1"/>
  <c r="V1671" i="2"/>
  <c r="X1671" i="2" s="1"/>
  <c r="V1670" i="2"/>
  <c r="X1670" i="2" s="1"/>
  <c r="V1669" i="2"/>
  <c r="X1669" i="2" s="1"/>
  <c r="V1668" i="2"/>
  <c r="X1668" i="2" s="1"/>
  <c r="V1667" i="2"/>
  <c r="X1667" i="2" s="1"/>
  <c r="V1666" i="2"/>
  <c r="X1666" i="2" s="1"/>
  <c r="V1665" i="2"/>
  <c r="X1665" i="2" s="1"/>
  <c r="V1664" i="2"/>
  <c r="X1664" i="2" s="1"/>
  <c r="V1663" i="2"/>
  <c r="X1663" i="2" s="1"/>
  <c r="V1662" i="2"/>
  <c r="X1662" i="2" s="1"/>
  <c r="V1661" i="2"/>
  <c r="X1661" i="2" s="1"/>
  <c r="V1660" i="2"/>
  <c r="X1660" i="2" s="1"/>
  <c r="V1659" i="2"/>
  <c r="X1659" i="2" s="1"/>
  <c r="V1658" i="2"/>
  <c r="X1658" i="2" s="1"/>
  <c r="V1657" i="2"/>
  <c r="X1657" i="2" s="1"/>
  <c r="V1656" i="2"/>
  <c r="X1656" i="2" s="1"/>
  <c r="V1655" i="2"/>
  <c r="X1655" i="2" s="1"/>
  <c r="V1654" i="2"/>
  <c r="X1654" i="2" s="1"/>
  <c r="V1653" i="2"/>
  <c r="X1653" i="2" s="1"/>
  <c r="V1652" i="2"/>
  <c r="X1652" i="2" s="1"/>
  <c r="V1651" i="2"/>
  <c r="X1651" i="2" s="1"/>
  <c r="V1650" i="2"/>
  <c r="X1650" i="2" s="1"/>
  <c r="V1649" i="2"/>
  <c r="X1649" i="2" s="1"/>
  <c r="V1648" i="2"/>
  <c r="X1648" i="2" s="1"/>
  <c r="V1647" i="2"/>
  <c r="X1647" i="2" s="1"/>
  <c r="V1646" i="2"/>
  <c r="X1646" i="2" s="1"/>
  <c r="V1645" i="2"/>
  <c r="X1645" i="2" s="1"/>
  <c r="V1644" i="2"/>
  <c r="X1644" i="2" s="1"/>
  <c r="V1643" i="2"/>
  <c r="X1643" i="2" s="1"/>
  <c r="V1642" i="2"/>
  <c r="X1642" i="2" s="1"/>
  <c r="V1641" i="2"/>
  <c r="X1641" i="2" s="1"/>
  <c r="V1640" i="2"/>
  <c r="X1640" i="2" s="1"/>
  <c r="V1639" i="2"/>
  <c r="X1639" i="2" s="1"/>
  <c r="V1638" i="2"/>
  <c r="X1638" i="2" s="1"/>
  <c r="V1637" i="2"/>
  <c r="V1636" i="2"/>
  <c r="X1636" i="2" s="1"/>
  <c r="V1635" i="2"/>
  <c r="X1635" i="2" s="1"/>
  <c r="V1634" i="2"/>
  <c r="X1634" i="2" s="1"/>
  <c r="V1633" i="2"/>
  <c r="X1633" i="2" s="1"/>
  <c r="V1632" i="2"/>
  <c r="X1632" i="2" s="1"/>
  <c r="V1631" i="2"/>
  <c r="X1631" i="2" s="1"/>
  <c r="V1630" i="2"/>
  <c r="X1630" i="2" s="1"/>
  <c r="V1629" i="2"/>
  <c r="X1629" i="2" s="1"/>
  <c r="V1628" i="2"/>
  <c r="X1628" i="2" s="1"/>
  <c r="V1627" i="2"/>
  <c r="X1627" i="2" s="1"/>
  <c r="V1626" i="2"/>
  <c r="X1626" i="2" s="1"/>
  <c r="V1625" i="2"/>
  <c r="X1625" i="2" s="1"/>
  <c r="V1624" i="2"/>
  <c r="X1624" i="2" s="1"/>
  <c r="V1623" i="2"/>
  <c r="X1623" i="2" s="1"/>
  <c r="V1622" i="2"/>
  <c r="X1622" i="2" s="1"/>
  <c r="V1621" i="2"/>
  <c r="X1621" i="2" s="1"/>
  <c r="V1620" i="2"/>
  <c r="X1620" i="2" s="1"/>
  <c r="V1619" i="2"/>
  <c r="X1619" i="2" s="1"/>
  <c r="V1618" i="2"/>
  <c r="X1618" i="2" s="1"/>
  <c r="V1617" i="2"/>
  <c r="X1617" i="2" s="1"/>
  <c r="V1616" i="2"/>
  <c r="X1616" i="2" s="1"/>
  <c r="V1615" i="2"/>
  <c r="X1615" i="2" s="1"/>
  <c r="V1614" i="2"/>
  <c r="X1614" i="2" s="1"/>
  <c r="V1613" i="2"/>
  <c r="X1613" i="2" s="1"/>
  <c r="V1612" i="2"/>
  <c r="X1612" i="2" s="1"/>
  <c r="V1611" i="2"/>
  <c r="X1611" i="2" s="1"/>
  <c r="V1610" i="2"/>
  <c r="X1610" i="2" s="1"/>
  <c r="V1609" i="2"/>
  <c r="X1609" i="2" s="1"/>
  <c r="V1608" i="2"/>
  <c r="X1608" i="2" s="1"/>
  <c r="V1607" i="2"/>
  <c r="X1607" i="2" s="1"/>
  <c r="V1606" i="2"/>
  <c r="X1606" i="2" s="1"/>
  <c r="V1605" i="2"/>
  <c r="X1605" i="2" s="1"/>
  <c r="V1604" i="2"/>
  <c r="X1604" i="2" s="1"/>
  <c r="V1603" i="2"/>
  <c r="X1603" i="2" s="1"/>
  <c r="V1602" i="2"/>
  <c r="X1602" i="2" s="1"/>
  <c r="V1601" i="2"/>
  <c r="X1601" i="2" s="1"/>
  <c r="V1600" i="2"/>
  <c r="X1600" i="2" s="1"/>
  <c r="V1599" i="2"/>
  <c r="X1599" i="2" s="1"/>
  <c r="V1598" i="2"/>
  <c r="X1598" i="2" s="1"/>
  <c r="V1597" i="2"/>
  <c r="X1597" i="2" s="1"/>
  <c r="V1596" i="2"/>
  <c r="X1596" i="2" s="1"/>
  <c r="V1595" i="2"/>
  <c r="X1595" i="2" s="1"/>
  <c r="V1594" i="2"/>
  <c r="X1594" i="2" s="1"/>
  <c r="V1593" i="2"/>
  <c r="X1593" i="2" s="1"/>
  <c r="V1592" i="2"/>
  <c r="X1592" i="2" s="1"/>
  <c r="V1591" i="2"/>
  <c r="X1591" i="2" s="1"/>
  <c r="V1590" i="2"/>
  <c r="X1590" i="2" s="1"/>
  <c r="V1589" i="2"/>
  <c r="V1588" i="2"/>
  <c r="X1588" i="2" s="1"/>
  <c r="V1587" i="2"/>
  <c r="X1587" i="2" s="1"/>
  <c r="V1586" i="2"/>
  <c r="X1586" i="2" s="1"/>
  <c r="V1585" i="2"/>
  <c r="X1585" i="2" s="1"/>
  <c r="V1584" i="2"/>
  <c r="X1584" i="2" s="1"/>
  <c r="V1583" i="2"/>
  <c r="X1583" i="2" s="1"/>
  <c r="V1582" i="2"/>
  <c r="X1582" i="2" s="1"/>
  <c r="V1581" i="2"/>
  <c r="X1581" i="2" s="1"/>
  <c r="V1580" i="2"/>
  <c r="X1580" i="2" s="1"/>
  <c r="V1579" i="2"/>
  <c r="X1579" i="2" s="1"/>
  <c r="V1578" i="2"/>
  <c r="X1578" i="2" s="1"/>
  <c r="V1577" i="2"/>
  <c r="X1577" i="2" s="1"/>
  <c r="V1576" i="2"/>
  <c r="X1576" i="2" s="1"/>
  <c r="V1575" i="2"/>
  <c r="X1575" i="2" s="1"/>
  <c r="V1574" i="2"/>
  <c r="X1574" i="2" s="1"/>
  <c r="V1573" i="2"/>
  <c r="X1573" i="2" s="1"/>
  <c r="V1572" i="2"/>
  <c r="X1572" i="2" s="1"/>
  <c r="V1571" i="2"/>
  <c r="X1571" i="2" s="1"/>
  <c r="V1570" i="2"/>
  <c r="X1570" i="2" s="1"/>
  <c r="V1569" i="2"/>
  <c r="X1569" i="2" s="1"/>
  <c r="V1568" i="2"/>
  <c r="X1568" i="2" s="1"/>
  <c r="V1567" i="2"/>
  <c r="X1567" i="2" s="1"/>
  <c r="V1566" i="2"/>
  <c r="X1566" i="2" s="1"/>
  <c r="V1565" i="2"/>
  <c r="X1565" i="2" s="1"/>
  <c r="V1564" i="2"/>
  <c r="X1564" i="2" s="1"/>
  <c r="V1563" i="2"/>
  <c r="X1563" i="2" s="1"/>
  <c r="V1562" i="2"/>
  <c r="X1562" i="2" s="1"/>
  <c r="V1561" i="2"/>
  <c r="X1561" i="2" s="1"/>
  <c r="V1560" i="2"/>
  <c r="X1560" i="2" s="1"/>
  <c r="V1559" i="2"/>
  <c r="X1559" i="2" s="1"/>
  <c r="V1558" i="2"/>
  <c r="X1558" i="2" s="1"/>
  <c r="V1557" i="2"/>
  <c r="X1557" i="2" s="1"/>
  <c r="V1556" i="2"/>
  <c r="X1556" i="2" s="1"/>
  <c r="V1555" i="2"/>
  <c r="X1555" i="2" s="1"/>
  <c r="V1554" i="2"/>
  <c r="X1554" i="2" s="1"/>
  <c r="V1553" i="2"/>
  <c r="X1553" i="2" s="1"/>
  <c r="V1552" i="2"/>
  <c r="X1552" i="2" s="1"/>
  <c r="V1551" i="2"/>
  <c r="X1551" i="2" s="1"/>
  <c r="V1550" i="2"/>
  <c r="X1550" i="2" s="1"/>
  <c r="V1549" i="2"/>
  <c r="X1549" i="2" s="1"/>
  <c r="V1548" i="2"/>
  <c r="X1548" i="2" s="1"/>
  <c r="V1547" i="2"/>
  <c r="X1547" i="2" s="1"/>
  <c r="V1546" i="2"/>
  <c r="X1546" i="2" s="1"/>
  <c r="V1545" i="2"/>
  <c r="X1545" i="2" s="1"/>
  <c r="V1544" i="2"/>
  <c r="X1544" i="2" s="1"/>
  <c r="V1543" i="2"/>
  <c r="X1543" i="2" s="1"/>
  <c r="V1542" i="2"/>
  <c r="X1542" i="2" s="1"/>
  <c r="V1541" i="2"/>
  <c r="X1541" i="2" s="1"/>
  <c r="V1540" i="2"/>
  <c r="X1540" i="2" s="1"/>
  <c r="V1539" i="2"/>
  <c r="X1539" i="2" s="1"/>
  <c r="V1538" i="2"/>
  <c r="X1538" i="2" s="1"/>
  <c r="V1537" i="2"/>
  <c r="X1537" i="2" s="1"/>
  <c r="V1536" i="2"/>
  <c r="X1536" i="2" s="1"/>
  <c r="V1535" i="2"/>
  <c r="X1535" i="2" s="1"/>
  <c r="V1534" i="2"/>
  <c r="X1534" i="2" s="1"/>
  <c r="V1533" i="2"/>
  <c r="X1533" i="2" s="1"/>
  <c r="V1532" i="2"/>
  <c r="X1532" i="2" s="1"/>
  <c r="V1531" i="2"/>
  <c r="X1531" i="2" s="1"/>
  <c r="V1530" i="2"/>
  <c r="X1530" i="2" s="1"/>
  <c r="V1529" i="2"/>
  <c r="X1529" i="2" s="1"/>
  <c r="V1528" i="2"/>
  <c r="X1528" i="2" s="1"/>
  <c r="V1527" i="2"/>
  <c r="X1527" i="2" s="1"/>
  <c r="V1526" i="2"/>
  <c r="X1526" i="2" s="1"/>
  <c r="V1525" i="2"/>
  <c r="X1525" i="2" s="1"/>
  <c r="V1524" i="2"/>
  <c r="X1524" i="2" s="1"/>
  <c r="V1523" i="2"/>
  <c r="X1523" i="2" s="1"/>
  <c r="V1522" i="2"/>
  <c r="X1522" i="2" s="1"/>
  <c r="V1521" i="2"/>
  <c r="X1521" i="2" s="1"/>
  <c r="V1520" i="2"/>
  <c r="X1520" i="2" s="1"/>
  <c r="V1519" i="2"/>
  <c r="X1519" i="2" s="1"/>
  <c r="V1518" i="2"/>
  <c r="X1518" i="2" s="1"/>
  <c r="V1517" i="2"/>
  <c r="X1517" i="2" s="1"/>
  <c r="V1516" i="2"/>
  <c r="X1516" i="2" s="1"/>
  <c r="V1515" i="2"/>
  <c r="X1515" i="2" s="1"/>
  <c r="V1514" i="2"/>
  <c r="X1514" i="2" s="1"/>
  <c r="V1513" i="2"/>
  <c r="X1513" i="2" s="1"/>
  <c r="V1512" i="2"/>
  <c r="X1512" i="2" s="1"/>
  <c r="V1511" i="2"/>
  <c r="V1510" i="2"/>
  <c r="X1510" i="2" s="1"/>
  <c r="V1509" i="2"/>
  <c r="X1509" i="2" s="1"/>
  <c r="V1508" i="2"/>
  <c r="X1508" i="2" s="1"/>
  <c r="V1507" i="2"/>
  <c r="X1507" i="2" s="1"/>
  <c r="V1506" i="2"/>
  <c r="X1506" i="2" s="1"/>
  <c r="V1505" i="2"/>
  <c r="X1505" i="2" s="1"/>
  <c r="V1504" i="2"/>
  <c r="X1504" i="2" s="1"/>
  <c r="V1503" i="2"/>
  <c r="X1503" i="2" s="1"/>
  <c r="V1502" i="2"/>
  <c r="X1502" i="2" s="1"/>
  <c r="V1501" i="2"/>
  <c r="X1501" i="2" s="1"/>
  <c r="V1500" i="2"/>
  <c r="X1500" i="2" s="1"/>
  <c r="V1499" i="2"/>
  <c r="X1499" i="2" s="1"/>
  <c r="V1498" i="2"/>
  <c r="X1498" i="2" s="1"/>
  <c r="V1497" i="2"/>
  <c r="X1497" i="2" s="1"/>
  <c r="V1496" i="2"/>
  <c r="X1496" i="2" s="1"/>
  <c r="V1495" i="2"/>
  <c r="X1495" i="2" s="1"/>
  <c r="V1494" i="2"/>
  <c r="X1494" i="2" s="1"/>
  <c r="V1493" i="2"/>
  <c r="X1493" i="2" s="1"/>
  <c r="V1492" i="2"/>
  <c r="X1492" i="2" s="1"/>
  <c r="V1491" i="2"/>
  <c r="X1491" i="2" s="1"/>
  <c r="V1490" i="2"/>
  <c r="X1490" i="2" s="1"/>
  <c r="V1489" i="2"/>
  <c r="X1489" i="2" s="1"/>
  <c r="V1488" i="2"/>
  <c r="X1488" i="2" s="1"/>
  <c r="V1487" i="2"/>
  <c r="X1487" i="2" s="1"/>
  <c r="V1486" i="2"/>
  <c r="X1486" i="2" s="1"/>
  <c r="V1485" i="2"/>
  <c r="X1485" i="2" s="1"/>
  <c r="V1484" i="2"/>
  <c r="X1484" i="2" s="1"/>
  <c r="V1483" i="2"/>
  <c r="X1483" i="2" s="1"/>
  <c r="V1482" i="2"/>
  <c r="X1482" i="2" s="1"/>
  <c r="V1481" i="2"/>
  <c r="X1481" i="2" s="1"/>
  <c r="V1480" i="2"/>
  <c r="X1480" i="2" s="1"/>
  <c r="V1479" i="2"/>
  <c r="X1479" i="2" s="1"/>
  <c r="V1478" i="2"/>
  <c r="X1478" i="2" s="1"/>
  <c r="V1477" i="2"/>
  <c r="X1477" i="2" s="1"/>
  <c r="V1476" i="2"/>
  <c r="X1476" i="2" s="1"/>
  <c r="V1475" i="2"/>
  <c r="X1475" i="2" s="1"/>
  <c r="V1474" i="2"/>
  <c r="X1474" i="2" s="1"/>
  <c r="V1473" i="2"/>
  <c r="X1473" i="2" s="1"/>
  <c r="V1472" i="2"/>
  <c r="X1472" i="2" s="1"/>
  <c r="V1471" i="2"/>
  <c r="X1471" i="2" s="1"/>
  <c r="V1470" i="2"/>
  <c r="X1470" i="2" s="1"/>
  <c r="V1469" i="2"/>
  <c r="X1469" i="2" s="1"/>
  <c r="V1468" i="2"/>
  <c r="X1468" i="2" s="1"/>
  <c r="V1467" i="2"/>
  <c r="X1467" i="2" s="1"/>
  <c r="V1466" i="2"/>
  <c r="X1466" i="2" s="1"/>
  <c r="V1465" i="2"/>
  <c r="X1465" i="2" s="1"/>
  <c r="V1464" i="2"/>
  <c r="X1464" i="2" s="1"/>
  <c r="V1463" i="2"/>
  <c r="X1463" i="2" s="1"/>
  <c r="V1462" i="2"/>
  <c r="X1462" i="2" s="1"/>
  <c r="V1461" i="2"/>
  <c r="X1461" i="2" s="1"/>
  <c r="V1460" i="2"/>
  <c r="X1460" i="2" s="1"/>
  <c r="V1459" i="2"/>
  <c r="X1459" i="2" s="1"/>
  <c r="V1458" i="2"/>
  <c r="X1458" i="2" s="1"/>
  <c r="V1457" i="2"/>
  <c r="X1457" i="2" s="1"/>
  <c r="V1456" i="2"/>
  <c r="X1456" i="2" s="1"/>
  <c r="V1455" i="2"/>
  <c r="X1455" i="2" s="1"/>
  <c r="V1454" i="2"/>
  <c r="X1454" i="2" s="1"/>
  <c r="V1453" i="2"/>
  <c r="X1453" i="2" s="1"/>
  <c r="V1452" i="2"/>
  <c r="X1452" i="2" s="1"/>
  <c r="V1451" i="2"/>
  <c r="X1451" i="2" s="1"/>
  <c r="V1450" i="2"/>
  <c r="X1450" i="2" s="1"/>
  <c r="V1449" i="2"/>
  <c r="X1449" i="2" s="1"/>
  <c r="V1448" i="2"/>
  <c r="X1448" i="2" s="1"/>
  <c r="V1447" i="2"/>
  <c r="X1447" i="2" s="1"/>
  <c r="V1446" i="2"/>
  <c r="X1446" i="2" s="1"/>
  <c r="V1445" i="2"/>
  <c r="X1445" i="2" s="1"/>
  <c r="V1444" i="2"/>
  <c r="X1444" i="2" s="1"/>
  <c r="V1443" i="2"/>
  <c r="X1443" i="2" s="1"/>
  <c r="V1442" i="2"/>
  <c r="X1442" i="2" s="1"/>
  <c r="V1441" i="2"/>
  <c r="X1441" i="2" s="1"/>
  <c r="V1440" i="2"/>
  <c r="X1440" i="2" s="1"/>
  <c r="V1439" i="2"/>
  <c r="X1439" i="2" s="1"/>
  <c r="V1438" i="2"/>
  <c r="X1438" i="2" s="1"/>
  <c r="V1437" i="2"/>
  <c r="X1437" i="2" s="1"/>
  <c r="V1436" i="2"/>
  <c r="X1436" i="2" s="1"/>
  <c r="V1435" i="2"/>
  <c r="X1435" i="2" s="1"/>
  <c r="V1434" i="2"/>
  <c r="X1434" i="2" s="1"/>
  <c r="V1433" i="2"/>
  <c r="X1433" i="2" s="1"/>
  <c r="V1432" i="2"/>
  <c r="X1432" i="2" s="1"/>
  <c r="V1431" i="2"/>
  <c r="X1431" i="2" s="1"/>
  <c r="V1430" i="2"/>
  <c r="X1430" i="2" s="1"/>
  <c r="V1429" i="2"/>
  <c r="X1429" i="2" s="1"/>
  <c r="V1428" i="2"/>
  <c r="X1428" i="2" s="1"/>
  <c r="V1427" i="2"/>
  <c r="X1427" i="2" s="1"/>
  <c r="V1426" i="2"/>
  <c r="X1426" i="2" s="1"/>
  <c r="V1425" i="2"/>
  <c r="X1425" i="2" s="1"/>
  <c r="V1424" i="2"/>
  <c r="X1424" i="2" s="1"/>
  <c r="V1423" i="2"/>
  <c r="X1423" i="2" s="1"/>
  <c r="V1422" i="2"/>
  <c r="X1422" i="2" s="1"/>
  <c r="V1421" i="2"/>
  <c r="X1421" i="2" s="1"/>
  <c r="V1420" i="2"/>
  <c r="X1420" i="2" s="1"/>
  <c r="V1419" i="2"/>
  <c r="X1419" i="2" s="1"/>
  <c r="V1418" i="2"/>
  <c r="X1418" i="2" s="1"/>
  <c r="V1417" i="2"/>
  <c r="X1417" i="2" s="1"/>
  <c r="V1416" i="2"/>
  <c r="X1416" i="2" s="1"/>
  <c r="V1415" i="2"/>
  <c r="X1415" i="2" s="1"/>
  <c r="V1414" i="2"/>
  <c r="X1414" i="2" s="1"/>
  <c r="V1413" i="2"/>
  <c r="X1413" i="2" s="1"/>
  <c r="V1412" i="2"/>
  <c r="X1412" i="2" s="1"/>
  <c r="V1411" i="2"/>
  <c r="X1411" i="2" s="1"/>
  <c r="V1410" i="2"/>
  <c r="X1410" i="2" s="1"/>
  <c r="V1409" i="2"/>
  <c r="X1409" i="2" s="1"/>
  <c r="V1408" i="2"/>
  <c r="X1408" i="2" s="1"/>
  <c r="V1407" i="2"/>
  <c r="X1407" i="2" s="1"/>
  <c r="V1406" i="2"/>
  <c r="X1406" i="2" s="1"/>
  <c r="V1405" i="2"/>
  <c r="X1405" i="2" s="1"/>
  <c r="V1404" i="2"/>
  <c r="X1404" i="2" s="1"/>
  <c r="V1403" i="2"/>
  <c r="X1403" i="2" s="1"/>
  <c r="V1402" i="2"/>
  <c r="X1402" i="2" s="1"/>
  <c r="V1401" i="2"/>
  <c r="X1401" i="2" s="1"/>
  <c r="V1400" i="2"/>
  <c r="X1400" i="2" s="1"/>
  <c r="V1399" i="2"/>
  <c r="X1399" i="2" s="1"/>
  <c r="V1398" i="2"/>
  <c r="X1398" i="2" s="1"/>
  <c r="V1397" i="2"/>
  <c r="X1397" i="2" s="1"/>
  <c r="V1396" i="2"/>
  <c r="X1396" i="2" s="1"/>
  <c r="V1395" i="2"/>
  <c r="X1395" i="2" s="1"/>
  <c r="V1394" i="2"/>
  <c r="X1394" i="2" s="1"/>
  <c r="V1393" i="2"/>
  <c r="X1393" i="2" s="1"/>
  <c r="V1392" i="2"/>
  <c r="X1392" i="2" s="1"/>
  <c r="V1391" i="2"/>
  <c r="X1391" i="2" s="1"/>
  <c r="V1390" i="2"/>
  <c r="X1390" i="2" s="1"/>
  <c r="V1389" i="2"/>
  <c r="X1389" i="2" s="1"/>
  <c r="V1388" i="2"/>
  <c r="X1388" i="2" s="1"/>
  <c r="V1387" i="2"/>
  <c r="X1387" i="2" s="1"/>
  <c r="V1386" i="2"/>
  <c r="X1386" i="2" s="1"/>
  <c r="V1385" i="2"/>
  <c r="X1385" i="2" s="1"/>
  <c r="V1384" i="2"/>
  <c r="X1384" i="2" s="1"/>
  <c r="V1383" i="2"/>
  <c r="X1383" i="2" s="1"/>
  <c r="V1382" i="2"/>
  <c r="X1382" i="2" s="1"/>
  <c r="V1381" i="2"/>
  <c r="X1381" i="2" s="1"/>
  <c r="V1380" i="2"/>
  <c r="X1380" i="2" s="1"/>
  <c r="V1379" i="2"/>
  <c r="X1379" i="2" s="1"/>
  <c r="V1378" i="2"/>
  <c r="X1378" i="2" s="1"/>
  <c r="V1377" i="2"/>
  <c r="X1377" i="2" s="1"/>
  <c r="V1376" i="2"/>
  <c r="X1376" i="2" s="1"/>
  <c r="V1375" i="2"/>
  <c r="X1375" i="2" s="1"/>
  <c r="V1374" i="2"/>
  <c r="X1374" i="2" s="1"/>
  <c r="V1373" i="2"/>
  <c r="X1373" i="2" s="1"/>
  <c r="V1372" i="2"/>
  <c r="X1372" i="2" s="1"/>
  <c r="V1371" i="2"/>
  <c r="X1371" i="2" s="1"/>
  <c r="V1370" i="2"/>
  <c r="X1370" i="2" s="1"/>
  <c r="V1369" i="2"/>
  <c r="X1369" i="2" s="1"/>
  <c r="V1368" i="2"/>
  <c r="X1368" i="2" s="1"/>
  <c r="V1367" i="2"/>
  <c r="X1367" i="2" s="1"/>
  <c r="V1366" i="2"/>
  <c r="X1366" i="2" s="1"/>
  <c r="V1365" i="2"/>
  <c r="X1365" i="2" s="1"/>
  <c r="V1364" i="2"/>
  <c r="X1364" i="2" s="1"/>
  <c r="V1363" i="2"/>
  <c r="X1363" i="2" s="1"/>
  <c r="V1362" i="2"/>
  <c r="X1362" i="2" s="1"/>
  <c r="V1361" i="2"/>
  <c r="X1361" i="2" s="1"/>
  <c r="V1360" i="2"/>
  <c r="X1360" i="2" s="1"/>
  <c r="V1359" i="2"/>
  <c r="X1359" i="2" s="1"/>
  <c r="V1358" i="2"/>
  <c r="X1358" i="2" s="1"/>
  <c r="V1357" i="2"/>
  <c r="X1357" i="2" s="1"/>
  <c r="V1356" i="2"/>
  <c r="X1356" i="2" s="1"/>
  <c r="V1355" i="2"/>
  <c r="X1355" i="2" s="1"/>
  <c r="V1354" i="2"/>
  <c r="X1354" i="2" s="1"/>
  <c r="V1353" i="2"/>
  <c r="X1353" i="2" s="1"/>
  <c r="V1352" i="2"/>
  <c r="X1352" i="2" s="1"/>
  <c r="V1351" i="2"/>
  <c r="X1351" i="2" s="1"/>
  <c r="V1350" i="2"/>
  <c r="X1350" i="2" s="1"/>
  <c r="V1349" i="2"/>
  <c r="X1349" i="2" s="1"/>
  <c r="V1348" i="2"/>
  <c r="X1348" i="2" s="1"/>
  <c r="V1347" i="2"/>
  <c r="X1347" i="2" s="1"/>
  <c r="V1346" i="2"/>
  <c r="X1346" i="2" s="1"/>
  <c r="V1345" i="2"/>
  <c r="X1345" i="2" s="1"/>
  <c r="V1344" i="2"/>
  <c r="X1344" i="2" s="1"/>
  <c r="V1343" i="2"/>
  <c r="X1343" i="2" s="1"/>
  <c r="V1342" i="2"/>
  <c r="X1342" i="2" s="1"/>
  <c r="V1341" i="2"/>
  <c r="X1341" i="2" s="1"/>
  <c r="V1340" i="2"/>
  <c r="X1340" i="2" s="1"/>
  <c r="V1339" i="2"/>
  <c r="X1339" i="2" s="1"/>
  <c r="V1338" i="2"/>
  <c r="X1338" i="2" s="1"/>
  <c r="V1337" i="2"/>
  <c r="X1337" i="2" s="1"/>
  <c r="V1336" i="2"/>
  <c r="X1336" i="2" s="1"/>
  <c r="V1335" i="2"/>
  <c r="X1335" i="2" s="1"/>
  <c r="V1334" i="2"/>
  <c r="X1334" i="2" s="1"/>
  <c r="V1333" i="2"/>
  <c r="X1333" i="2" s="1"/>
  <c r="V1332" i="2"/>
  <c r="X1332" i="2" s="1"/>
  <c r="V1331" i="2"/>
  <c r="X1331" i="2" s="1"/>
  <c r="V1330" i="2"/>
  <c r="X1330" i="2" s="1"/>
  <c r="V1329" i="2"/>
  <c r="V1328" i="2"/>
  <c r="X1328" i="2" s="1"/>
  <c r="V1327" i="2"/>
  <c r="X1327" i="2" s="1"/>
  <c r="V1326" i="2"/>
  <c r="X1326" i="2" s="1"/>
  <c r="V1325" i="2"/>
  <c r="X1325" i="2" s="1"/>
  <c r="V1324" i="2"/>
  <c r="X1324" i="2" s="1"/>
  <c r="V1323" i="2"/>
  <c r="X1323" i="2" s="1"/>
  <c r="V1322" i="2"/>
  <c r="X1322" i="2" s="1"/>
  <c r="V1321" i="2"/>
  <c r="V1320" i="2"/>
  <c r="X1320" i="2" s="1"/>
  <c r="V1319" i="2"/>
  <c r="X1319" i="2" s="1"/>
  <c r="V1318" i="2"/>
  <c r="X1318" i="2" s="1"/>
  <c r="V1317" i="2"/>
  <c r="X1317" i="2" s="1"/>
  <c r="V1316" i="2"/>
  <c r="X1316" i="2" s="1"/>
  <c r="V1315" i="2"/>
  <c r="X1315" i="2" s="1"/>
  <c r="V1314" i="2"/>
  <c r="X1314" i="2" s="1"/>
  <c r="V1313" i="2"/>
  <c r="X1313" i="2" s="1"/>
  <c r="V1312" i="2"/>
  <c r="X1312" i="2" s="1"/>
  <c r="V1311" i="2"/>
  <c r="X1311" i="2" s="1"/>
  <c r="V1310" i="2"/>
  <c r="X1310" i="2" s="1"/>
  <c r="V1309" i="2"/>
  <c r="X1309" i="2" s="1"/>
  <c r="V1308" i="2"/>
  <c r="X1308" i="2" s="1"/>
  <c r="V1307" i="2"/>
  <c r="X1307" i="2" s="1"/>
  <c r="V1306" i="2"/>
  <c r="X1306" i="2" s="1"/>
  <c r="V1305" i="2"/>
  <c r="V1304" i="2"/>
  <c r="X1304" i="2" s="1"/>
  <c r="V1303" i="2"/>
  <c r="X1303" i="2" s="1"/>
  <c r="V1302" i="2"/>
  <c r="X1302" i="2" s="1"/>
  <c r="V1301" i="2"/>
  <c r="X1301" i="2" s="1"/>
  <c r="V1300" i="2"/>
  <c r="X1300" i="2" s="1"/>
  <c r="V1299" i="2"/>
  <c r="X1299" i="2" s="1"/>
  <c r="V1298" i="2"/>
  <c r="X1298" i="2" s="1"/>
  <c r="V1297" i="2"/>
  <c r="X1297" i="2" s="1"/>
  <c r="V1296" i="2"/>
  <c r="X1296" i="2" s="1"/>
  <c r="V1295" i="2"/>
  <c r="X1295" i="2" s="1"/>
  <c r="V1294" i="2"/>
  <c r="X1294" i="2" s="1"/>
  <c r="V1293" i="2"/>
  <c r="X1293" i="2" s="1"/>
  <c r="V1292" i="2"/>
  <c r="X1292" i="2" s="1"/>
  <c r="V1291" i="2"/>
  <c r="X1291" i="2" s="1"/>
  <c r="V1290" i="2"/>
  <c r="X1290" i="2" s="1"/>
  <c r="V1289" i="2"/>
  <c r="X1289" i="2" s="1"/>
  <c r="V1288" i="2"/>
  <c r="X1288" i="2" s="1"/>
  <c r="V1287" i="2"/>
  <c r="X1287" i="2" s="1"/>
  <c r="V1286" i="2"/>
  <c r="X1286" i="2" s="1"/>
  <c r="V1285" i="2"/>
  <c r="X1285" i="2" s="1"/>
  <c r="V1284" i="2"/>
  <c r="X1284" i="2" s="1"/>
  <c r="V1283" i="2"/>
  <c r="X1283" i="2" s="1"/>
  <c r="V1282" i="2"/>
  <c r="X1282" i="2" s="1"/>
  <c r="V1281" i="2"/>
  <c r="X1281" i="2" s="1"/>
  <c r="V1280" i="2"/>
  <c r="X1280" i="2" s="1"/>
  <c r="V1279" i="2"/>
  <c r="X1279" i="2" s="1"/>
  <c r="V1278" i="2"/>
  <c r="X1278" i="2" s="1"/>
  <c r="V1277" i="2"/>
  <c r="X1277" i="2" s="1"/>
  <c r="V1276" i="2"/>
  <c r="X1276" i="2" s="1"/>
  <c r="V1275" i="2"/>
  <c r="X1275" i="2" s="1"/>
  <c r="V1274" i="2"/>
  <c r="X1274" i="2" s="1"/>
  <c r="V1273" i="2"/>
  <c r="X1273" i="2" s="1"/>
  <c r="V1272" i="2"/>
  <c r="X1272" i="2" s="1"/>
  <c r="V1271" i="2"/>
  <c r="X1271" i="2" s="1"/>
  <c r="V1270" i="2"/>
  <c r="X1270" i="2" s="1"/>
  <c r="V1269" i="2"/>
  <c r="X1269" i="2" s="1"/>
  <c r="V1268" i="2"/>
  <c r="X1268" i="2" s="1"/>
  <c r="V1267" i="2"/>
  <c r="X1267" i="2" s="1"/>
  <c r="V1266" i="2"/>
  <c r="X1266" i="2" s="1"/>
  <c r="V1265" i="2"/>
  <c r="X1265" i="2" s="1"/>
  <c r="V1264" i="2"/>
  <c r="X1264" i="2" s="1"/>
  <c r="V1263" i="2"/>
  <c r="X1263" i="2" s="1"/>
  <c r="V1262" i="2"/>
  <c r="X1262" i="2" s="1"/>
  <c r="V1261" i="2"/>
  <c r="V1260" i="2"/>
  <c r="X1260" i="2" s="1"/>
  <c r="V1259" i="2"/>
  <c r="X1259" i="2" s="1"/>
  <c r="V1258" i="2"/>
  <c r="X1258" i="2" s="1"/>
  <c r="V1257" i="2"/>
  <c r="X1257" i="2" s="1"/>
  <c r="V1256" i="2"/>
  <c r="X1256" i="2" s="1"/>
  <c r="V1255" i="2"/>
  <c r="X1255" i="2" s="1"/>
  <c r="V1254" i="2"/>
  <c r="X1254" i="2" s="1"/>
  <c r="V1253" i="2"/>
  <c r="X1253" i="2" s="1"/>
  <c r="V1252" i="2"/>
  <c r="X1252" i="2" s="1"/>
  <c r="V1251" i="2"/>
  <c r="X1251" i="2" s="1"/>
  <c r="V1250" i="2"/>
  <c r="X1250" i="2" s="1"/>
  <c r="V1249" i="2"/>
  <c r="X1249" i="2" s="1"/>
  <c r="V1248" i="2"/>
  <c r="X1248" i="2" s="1"/>
  <c r="V1247" i="2"/>
  <c r="X1247" i="2" s="1"/>
  <c r="V1246" i="2"/>
  <c r="X1246" i="2" s="1"/>
  <c r="V1245" i="2"/>
  <c r="X1245" i="2" s="1"/>
  <c r="V1244" i="2"/>
  <c r="X1244" i="2" s="1"/>
  <c r="V1243" i="2"/>
  <c r="X1243" i="2" s="1"/>
  <c r="V1242" i="2"/>
  <c r="X1242" i="2" s="1"/>
  <c r="V1241" i="2"/>
  <c r="X1241" i="2" s="1"/>
  <c r="V1240" i="2"/>
  <c r="X1240" i="2" s="1"/>
  <c r="V1239" i="2"/>
  <c r="X1239" i="2" s="1"/>
  <c r="V1238" i="2"/>
  <c r="X1238" i="2" s="1"/>
  <c r="V1237" i="2"/>
  <c r="X1237" i="2" s="1"/>
  <c r="V1236" i="2"/>
  <c r="X1236" i="2" s="1"/>
  <c r="V1235" i="2"/>
  <c r="X1235" i="2" s="1"/>
  <c r="V1234" i="2"/>
  <c r="X1234" i="2" s="1"/>
  <c r="V1233" i="2"/>
  <c r="X1233" i="2" s="1"/>
  <c r="V1232" i="2"/>
  <c r="X1232" i="2" s="1"/>
  <c r="V1231" i="2"/>
  <c r="X1231" i="2" s="1"/>
  <c r="V1230" i="2"/>
  <c r="X1230" i="2" s="1"/>
  <c r="V1229" i="2"/>
  <c r="X1229" i="2" s="1"/>
  <c r="V1228" i="2"/>
  <c r="X1228" i="2" s="1"/>
  <c r="V1227" i="2"/>
  <c r="X1227" i="2" s="1"/>
  <c r="V1226" i="2"/>
  <c r="X1226" i="2" s="1"/>
  <c r="V1225" i="2"/>
  <c r="X1225" i="2" s="1"/>
  <c r="V1224" i="2"/>
  <c r="X1224" i="2" s="1"/>
  <c r="V1223" i="2"/>
  <c r="X1223" i="2" s="1"/>
  <c r="V1222" i="2"/>
  <c r="X1222" i="2" s="1"/>
  <c r="V1221" i="2"/>
  <c r="V1220" i="2"/>
  <c r="X1220" i="2" s="1"/>
  <c r="V1219" i="2"/>
  <c r="X1219" i="2" s="1"/>
  <c r="V1218" i="2"/>
  <c r="X1218" i="2" s="1"/>
  <c r="V1217" i="2"/>
  <c r="X1217" i="2" s="1"/>
  <c r="V1216" i="2"/>
  <c r="X1216" i="2" s="1"/>
  <c r="V1215" i="2"/>
  <c r="X1215" i="2" s="1"/>
  <c r="V1214" i="2"/>
  <c r="X1214" i="2" s="1"/>
  <c r="V1213" i="2"/>
  <c r="X1213" i="2" s="1"/>
  <c r="V1212" i="2"/>
  <c r="X1212" i="2" s="1"/>
  <c r="V1211" i="2"/>
  <c r="X1211" i="2" s="1"/>
  <c r="V1210" i="2"/>
  <c r="X1210" i="2" s="1"/>
  <c r="V1209" i="2"/>
  <c r="X1209" i="2" s="1"/>
  <c r="V1208" i="2"/>
  <c r="X1208" i="2" s="1"/>
  <c r="V1207" i="2"/>
  <c r="X1207" i="2" s="1"/>
  <c r="V1206" i="2"/>
  <c r="X1206" i="2" s="1"/>
  <c r="V1205" i="2"/>
  <c r="X1205" i="2" s="1"/>
  <c r="V1204" i="2"/>
  <c r="X1204" i="2" s="1"/>
  <c r="V1203" i="2"/>
  <c r="X1203" i="2" s="1"/>
  <c r="V1202" i="2"/>
  <c r="X1202" i="2" s="1"/>
  <c r="V1201" i="2"/>
  <c r="X1201" i="2" s="1"/>
  <c r="V1200" i="2"/>
  <c r="X1200" i="2" s="1"/>
  <c r="V1199" i="2"/>
  <c r="X1199" i="2" s="1"/>
  <c r="V1198" i="2"/>
  <c r="X1198" i="2" s="1"/>
  <c r="V1197" i="2"/>
  <c r="X1197" i="2" s="1"/>
  <c r="V1196" i="2"/>
  <c r="X1196" i="2" s="1"/>
  <c r="V1195" i="2"/>
  <c r="X1195" i="2" s="1"/>
  <c r="V1194" i="2"/>
  <c r="X1194" i="2" s="1"/>
  <c r="V1193" i="2"/>
  <c r="X1193" i="2" s="1"/>
  <c r="V1192" i="2"/>
  <c r="X1192" i="2" s="1"/>
  <c r="V1191" i="2"/>
  <c r="X1191" i="2" s="1"/>
  <c r="V1190" i="2"/>
  <c r="X1190" i="2" s="1"/>
  <c r="V1189" i="2"/>
  <c r="X1189" i="2" s="1"/>
  <c r="V1188" i="2"/>
  <c r="X1188" i="2" s="1"/>
  <c r="V1187" i="2"/>
  <c r="V1186" i="2"/>
  <c r="X1186" i="2" s="1"/>
  <c r="V1185" i="2"/>
  <c r="X1185" i="2" s="1"/>
  <c r="V1184" i="2"/>
  <c r="X1184" i="2" s="1"/>
  <c r="V1183" i="2"/>
  <c r="X1183" i="2" s="1"/>
  <c r="V1182" i="2"/>
  <c r="X1182" i="2" s="1"/>
  <c r="V1181" i="2"/>
  <c r="X1181" i="2" s="1"/>
  <c r="V1180" i="2"/>
  <c r="X1180" i="2" s="1"/>
  <c r="V1179" i="2"/>
  <c r="X1179" i="2" s="1"/>
  <c r="V1178" i="2"/>
  <c r="X1178" i="2" s="1"/>
  <c r="V1177" i="2"/>
  <c r="X1177" i="2" s="1"/>
  <c r="V1176" i="2"/>
  <c r="X1176" i="2" s="1"/>
  <c r="V1175" i="2"/>
  <c r="X1175" i="2" s="1"/>
  <c r="V1174" i="2"/>
  <c r="X1174" i="2" s="1"/>
  <c r="V1173" i="2"/>
  <c r="X1173" i="2" s="1"/>
  <c r="V1172" i="2"/>
  <c r="X1172" i="2" s="1"/>
  <c r="V1171" i="2"/>
  <c r="X1171" i="2" s="1"/>
  <c r="V1170" i="2"/>
  <c r="X1170" i="2" s="1"/>
  <c r="V1169" i="2"/>
  <c r="X1169" i="2" s="1"/>
  <c r="V1168" i="2"/>
  <c r="X1168" i="2" s="1"/>
  <c r="V1167" i="2"/>
  <c r="X1167" i="2" s="1"/>
  <c r="V1166" i="2"/>
  <c r="X1166" i="2" s="1"/>
  <c r="V1165" i="2"/>
  <c r="X1165" i="2" s="1"/>
  <c r="V1164" i="2"/>
  <c r="X1164" i="2" s="1"/>
  <c r="V1163" i="2"/>
  <c r="X1163" i="2" s="1"/>
  <c r="V1162" i="2"/>
  <c r="X1162" i="2" s="1"/>
  <c r="V1161" i="2"/>
  <c r="X1161" i="2" s="1"/>
  <c r="V1160" i="2"/>
  <c r="X1160" i="2" s="1"/>
  <c r="V1159" i="2"/>
  <c r="X1159" i="2" s="1"/>
  <c r="V1158" i="2"/>
  <c r="X1158" i="2" s="1"/>
  <c r="V1157" i="2"/>
  <c r="V1156" i="2"/>
  <c r="X1156" i="2" s="1"/>
  <c r="V1155" i="2"/>
  <c r="X1155" i="2" s="1"/>
  <c r="V1154" i="2"/>
  <c r="X1154" i="2" s="1"/>
  <c r="V1153" i="2"/>
  <c r="X1153" i="2" s="1"/>
  <c r="V1152" i="2"/>
  <c r="X1152" i="2" s="1"/>
  <c r="V1151" i="2"/>
  <c r="X1151" i="2" s="1"/>
  <c r="V1150" i="2"/>
  <c r="X1150" i="2" s="1"/>
  <c r="V1149" i="2"/>
  <c r="X1149" i="2" s="1"/>
  <c r="V1148" i="2"/>
  <c r="X1148" i="2" s="1"/>
  <c r="V1147" i="2"/>
  <c r="X1147" i="2" s="1"/>
  <c r="V1146" i="2"/>
  <c r="X1146" i="2" s="1"/>
  <c r="V1145" i="2"/>
  <c r="X1145" i="2" s="1"/>
  <c r="V1144" i="2"/>
  <c r="X1144" i="2" s="1"/>
  <c r="V1143" i="2"/>
  <c r="X1143" i="2" s="1"/>
  <c r="V1142" i="2"/>
  <c r="X1142" i="2" s="1"/>
  <c r="V1141" i="2"/>
  <c r="X1141" i="2" s="1"/>
  <c r="V1140" i="2"/>
  <c r="X1140" i="2" s="1"/>
  <c r="V1139" i="2"/>
  <c r="X1139" i="2" s="1"/>
  <c r="V1138" i="2"/>
  <c r="X1138" i="2" s="1"/>
  <c r="V1137" i="2"/>
  <c r="X1137" i="2" s="1"/>
  <c r="V1136" i="2"/>
  <c r="X1136" i="2" s="1"/>
  <c r="V1135" i="2"/>
  <c r="X1135" i="2" s="1"/>
  <c r="V1134" i="2"/>
  <c r="X1134" i="2" s="1"/>
  <c r="V1133" i="2"/>
  <c r="X1133" i="2" s="1"/>
  <c r="V1132" i="2"/>
  <c r="X1132" i="2" s="1"/>
  <c r="V1131" i="2"/>
  <c r="X1131" i="2" s="1"/>
  <c r="V1130" i="2"/>
  <c r="X1130" i="2" s="1"/>
  <c r="V1129" i="2"/>
  <c r="X1129" i="2" s="1"/>
  <c r="V1128" i="2"/>
  <c r="X1128" i="2" s="1"/>
  <c r="V1127" i="2"/>
  <c r="X1127" i="2" s="1"/>
  <c r="V1126" i="2"/>
  <c r="X1126" i="2" s="1"/>
  <c r="V1125" i="2"/>
  <c r="X1125" i="2" s="1"/>
  <c r="V1124" i="2"/>
  <c r="X1124" i="2" s="1"/>
  <c r="V1123" i="2"/>
  <c r="X1123" i="2" s="1"/>
  <c r="V1122" i="2"/>
  <c r="X1122" i="2" s="1"/>
  <c r="V1121" i="2"/>
  <c r="X1121" i="2" s="1"/>
  <c r="V1120" i="2"/>
  <c r="X1120" i="2" s="1"/>
  <c r="V1119" i="2"/>
  <c r="X1119" i="2" s="1"/>
  <c r="V1118" i="2"/>
  <c r="X1118" i="2" s="1"/>
  <c r="V1117" i="2"/>
  <c r="X1117" i="2" s="1"/>
  <c r="V1116" i="2"/>
  <c r="X1116" i="2" s="1"/>
  <c r="V1115" i="2"/>
  <c r="X1115" i="2" s="1"/>
  <c r="V1114" i="2"/>
  <c r="X1114" i="2" s="1"/>
  <c r="V1113" i="2"/>
  <c r="X1113" i="2" s="1"/>
  <c r="V1112" i="2"/>
  <c r="X1112" i="2" s="1"/>
  <c r="V1111" i="2"/>
  <c r="X1111" i="2" s="1"/>
  <c r="V1110" i="2"/>
  <c r="X1110" i="2" s="1"/>
  <c r="V1109" i="2"/>
  <c r="X1109" i="2" s="1"/>
  <c r="V1108" i="2"/>
  <c r="X1108" i="2" s="1"/>
  <c r="V1107" i="2"/>
  <c r="X1107" i="2" s="1"/>
  <c r="V1106" i="2"/>
  <c r="X1106" i="2" s="1"/>
  <c r="V1105" i="2"/>
  <c r="X1105" i="2" s="1"/>
  <c r="V1104" i="2"/>
  <c r="X1104" i="2" s="1"/>
  <c r="V1103" i="2"/>
  <c r="X1103" i="2" s="1"/>
  <c r="V1102" i="2"/>
  <c r="X1102" i="2" s="1"/>
  <c r="V1101" i="2"/>
  <c r="X1101" i="2" s="1"/>
  <c r="V1100" i="2"/>
  <c r="X1100" i="2" s="1"/>
  <c r="V1099" i="2"/>
  <c r="X1099" i="2" s="1"/>
  <c r="V1098" i="2"/>
  <c r="X1098" i="2" s="1"/>
  <c r="V1097" i="2"/>
  <c r="X1097" i="2" s="1"/>
  <c r="V1096" i="2"/>
  <c r="X1096" i="2" s="1"/>
  <c r="V1095" i="2"/>
  <c r="X1095" i="2" s="1"/>
  <c r="V1094" i="2"/>
  <c r="X1094" i="2" s="1"/>
  <c r="V1093" i="2"/>
  <c r="X1093" i="2" s="1"/>
  <c r="V1092" i="2"/>
  <c r="X1092" i="2" s="1"/>
  <c r="V1091" i="2"/>
  <c r="X1091" i="2" s="1"/>
  <c r="V1090" i="2"/>
  <c r="X1090" i="2" s="1"/>
  <c r="V1089" i="2"/>
  <c r="X1089" i="2" s="1"/>
  <c r="V1088" i="2"/>
  <c r="X1088" i="2" s="1"/>
  <c r="V1087" i="2"/>
  <c r="X1087" i="2" s="1"/>
  <c r="V1086" i="2"/>
  <c r="X1086" i="2" s="1"/>
  <c r="V1085" i="2"/>
  <c r="X1085" i="2" s="1"/>
  <c r="V1084" i="2"/>
  <c r="X1084" i="2" s="1"/>
  <c r="V1083" i="2"/>
  <c r="X1083" i="2" s="1"/>
  <c r="V1082" i="2"/>
  <c r="X1082" i="2" s="1"/>
  <c r="V1081" i="2"/>
  <c r="X1081" i="2" s="1"/>
  <c r="V1080" i="2"/>
  <c r="X1080" i="2" s="1"/>
  <c r="V1079" i="2"/>
  <c r="X1079" i="2" s="1"/>
  <c r="V1078" i="2"/>
  <c r="X1078" i="2" s="1"/>
  <c r="V1077" i="2"/>
  <c r="X1077" i="2" s="1"/>
  <c r="V1076" i="2"/>
  <c r="X1076" i="2" s="1"/>
  <c r="V1075" i="2"/>
  <c r="X1075" i="2" s="1"/>
  <c r="V1074" i="2"/>
  <c r="X1074" i="2" s="1"/>
  <c r="V1073" i="2"/>
  <c r="X1073" i="2" s="1"/>
  <c r="V1072" i="2"/>
  <c r="X1072" i="2" s="1"/>
  <c r="V1071" i="2"/>
  <c r="X1071" i="2" s="1"/>
  <c r="V1070" i="2"/>
  <c r="X1070" i="2" s="1"/>
  <c r="V1069" i="2"/>
  <c r="X1069" i="2" s="1"/>
  <c r="V1068" i="2"/>
  <c r="X1068" i="2" s="1"/>
  <c r="V1067" i="2"/>
  <c r="X1067" i="2" s="1"/>
  <c r="V1066" i="2"/>
  <c r="X1066" i="2" s="1"/>
  <c r="V1065" i="2"/>
  <c r="X1065" i="2" s="1"/>
  <c r="V1064" i="2"/>
  <c r="X1064" i="2" s="1"/>
  <c r="V1063" i="2"/>
  <c r="X1063" i="2" s="1"/>
  <c r="V1062" i="2"/>
  <c r="X1062" i="2" s="1"/>
  <c r="V1061" i="2"/>
  <c r="X1061" i="2" s="1"/>
  <c r="V1060" i="2"/>
  <c r="X1060" i="2" s="1"/>
  <c r="V1059" i="2"/>
  <c r="V1058" i="2"/>
  <c r="X1058" i="2" s="1"/>
  <c r="V1057" i="2"/>
  <c r="X1057" i="2" s="1"/>
  <c r="V1056" i="2"/>
  <c r="X1056" i="2" s="1"/>
  <c r="V1055" i="2"/>
  <c r="X1055" i="2" s="1"/>
  <c r="V1054" i="2"/>
  <c r="X1054" i="2" s="1"/>
  <c r="V1053" i="2"/>
  <c r="X1053" i="2" s="1"/>
  <c r="V1052" i="2"/>
  <c r="X1052" i="2" s="1"/>
  <c r="V1051" i="2"/>
  <c r="X1051" i="2" s="1"/>
  <c r="V1050" i="2"/>
  <c r="X1050" i="2" s="1"/>
  <c r="V1049" i="2"/>
  <c r="X1049" i="2" s="1"/>
  <c r="V1048" i="2"/>
  <c r="X1048" i="2" s="1"/>
  <c r="V1047" i="2"/>
  <c r="X1047" i="2" s="1"/>
  <c r="V1046" i="2"/>
  <c r="X1046" i="2" s="1"/>
  <c r="V1045" i="2"/>
  <c r="X1045" i="2" s="1"/>
  <c r="V1044" i="2"/>
  <c r="X1044" i="2" s="1"/>
  <c r="V1043" i="2"/>
  <c r="X1043" i="2" s="1"/>
  <c r="V1042" i="2"/>
  <c r="X1042" i="2" s="1"/>
  <c r="V1041" i="2"/>
  <c r="X1041" i="2" s="1"/>
  <c r="V1040" i="2"/>
  <c r="X1040" i="2" s="1"/>
  <c r="V1039" i="2"/>
  <c r="X1039" i="2" s="1"/>
  <c r="V1038" i="2"/>
  <c r="X1038" i="2" s="1"/>
  <c r="V1037" i="2"/>
  <c r="X1037" i="2" s="1"/>
  <c r="V1036" i="2"/>
  <c r="X1036" i="2" s="1"/>
  <c r="V1035" i="2"/>
  <c r="X1035" i="2" s="1"/>
  <c r="V1034" i="2"/>
  <c r="X1034" i="2" s="1"/>
  <c r="V1033" i="2"/>
  <c r="X1033" i="2" s="1"/>
  <c r="V1032" i="2"/>
  <c r="X1032" i="2" s="1"/>
  <c r="V1031" i="2"/>
  <c r="X1031" i="2" s="1"/>
  <c r="V1030" i="2"/>
  <c r="X1030" i="2" s="1"/>
  <c r="V1029" i="2"/>
  <c r="X1029" i="2" s="1"/>
  <c r="V1028" i="2"/>
  <c r="X1028" i="2" s="1"/>
  <c r="V1027" i="2"/>
  <c r="X1027" i="2" s="1"/>
  <c r="V1026" i="2"/>
  <c r="X1026" i="2" s="1"/>
  <c r="V1025" i="2"/>
  <c r="X1025" i="2" s="1"/>
  <c r="V1024" i="2"/>
  <c r="X1024" i="2" s="1"/>
  <c r="V1023" i="2"/>
  <c r="X1023" i="2" s="1"/>
  <c r="V1022" i="2"/>
  <c r="X1022" i="2" s="1"/>
  <c r="V1021" i="2"/>
  <c r="X1021" i="2" s="1"/>
  <c r="V1020" i="2"/>
  <c r="X1020" i="2" s="1"/>
  <c r="V1019" i="2"/>
  <c r="X1019" i="2" s="1"/>
  <c r="V1018" i="2"/>
  <c r="X1018" i="2" s="1"/>
  <c r="V1017" i="2"/>
  <c r="X1017" i="2" s="1"/>
  <c r="V1016" i="2"/>
  <c r="X1016" i="2" s="1"/>
  <c r="V1015" i="2"/>
  <c r="X1015" i="2" s="1"/>
  <c r="V1014" i="2"/>
  <c r="X1014" i="2" s="1"/>
  <c r="V1013" i="2"/>
  <c r="X1013" i="2" s="1"/>
  <c r="V1012" i="2"/>
  <c r="X1012" i="2" s="1"/>
  <c r="V1011" i="2"/>
  <c r="X1011" i="2" s="1"/>
  <c r="V1010" i="2"/>
  <c r="X1010" i="2" s="1"/>
  <c r="V1009" i="2"/>
  <c r="X1009" i="2" s="1"/>
  <c r="V1008" i="2"/>
  <c r="X1008" i="2" s="1"/>
  <c r="V1007" i="2"/>
  <c r="X1007" i="2" s="1"/>
  <c r="V1006" i="2"/>
  <c r="X1006" i="2" s="1"/>
  <c r="V1005" i="2"/>
  <c r="X1005" i="2" s="1"/>
  <c r="V1004" i="2"/>
  <c r="X1004" i="2" s="1"/>
  <c r="V1003" i="2"/>
  <c r="X1003" i="2" s="1"/>
  <c r="V1002" i="2"/>
  <c r="X1002" i="2" s="1"/>
  <c r="V1001" i="2"/>
  <c r="X1001" i="2" s="1"/>
  <c r="V1000" i="2"/>
  <c r="X1000" i="2" s="1"/>
  <c r="V999" i="2"/>
  <c r="X999" i="2" s="1"/>
  <c r="V998" i="2"/>
  <c r="X998" i="2" s="1"/>
  <c r="V997" i="2"/>
  <c r="X997" i="2" s="1"/>
  <c r="V996" i="2"/>
  <c r="X996" i="2" s="1"/>
  <c r="V995" i="2"/>
  <c r="X995" i="2" s="1"/>
  <c r="V994" i="2"/>
  <c r="X994" i="2" s="1"/>
  <c r="V993" i="2"/>
  <c r="X993" i="2" s="1"/>
  <c r="V992" i="2"/>
  <c r="X992" i="2" s="1"/>
  <c r="V991" i="2"/>
  <c r="X991" i="2" s="1"/>
  <c r="V990" i="2"/>
  <c r="X990" i="2" s="1"/>
  <c r="V989" i="2"/>
  <c r="X989" i="2" s="1"/>
  <c r="V988" i="2"/>
  <c r="X988" i="2" s="1"/>
  <c r="V987" i="2"/>
  <c r="X987" i="2" s="1"/>
  <c r="V986" i="2"/>
  <c r="X986" i="2" s="1"/>
  <c r="V985" i="2"/>
  <c r="X985" i="2" s="1"/>
  <c r="V984" i="2"/>
  <c r="X984" i="2" s="1"/>
  <c r="V983" i="2"/>
  <c r="X983" i="2" s="1"/>
  <c r="V982" i="2"/>
  <c r="X982" i="2" s="1"/>
  <c r="V981" i="2"/>
  <c r="X981" i="2" s="1"/>
  <c r="V980" i="2"/>
  <c r="X980" i="2" s="1"/>
  <c r="V979" i="2"/>
  <c r="X979" i="2" s="1"/>
  <c r="V978" i="2"/>
  <c r="X978" i="2" s="1"/>
  <c r="V977" i="2"/>
  <c r="X977" i="2" s="1"/>
  <c r="V976" i="2"/>
  <c r="X976" i="2" s="1"/>
  <c r="V975" i="2"/>
  <c r="X975" i="2" s="1"/>
  <c r="V974" i="2"/>
  <c r="X974" i="2" s="1"/>
  <c r="V973" i="2"/>
  <c r="X973" i="2" s="1"/>
  <c r="V972" i="2"/>
  <c r="X972" i="2" s="1"/>
  <c r="V971" i="2"/>
  <c r="X971" i="2" s="1"/>
  <c r="V970" i="2"/>
  <c r="X970" i="2" s="1"/>
  <c r="V969" i="2"/>
  <c r="X969" i="2" s="1"/>
  <c r="V968" i="2"/>
  <c r="X968" i="2" s="1"/>
  <c r="V967" i="2"/>
  <c r="X967" i="2" s="1"/>
  <c r="V966" i="2"/>
  <c r="X966" i="2" s="1"/>
  <c r="V965" i="2"/>
  <c r="X965" i="2" s="1"/>
  <c r="V964" i="2"/>
  <c r="X964" i="2" s="1"/>
  <c r="V963" i="2"/>
  <c r="X963" i="2" s="1"/>
  <c r="V962" i="2"/>
  <c r="X962" i="2" s="1"/>
  <c r="V961" i="2"/>
  <c r="X961" i="2" s="1"/>
  <c r="V960" i="2"/>
  <c r="X960" i="2" s="1"/>
  <c r="V959" i="2"/>
  <c r="X959" i="2" s="1"/>
  <c r="V958" i="2"/>
  <c r="X958" i="2" s="1"/>
  <c r="V957" i="2"/>
  <c r="X957" i="2" s="1"/>
  <c r="V956" i="2"/>
  <c r="X956" i="2" s="1"/>
  <c r="V955" i="2"/>
  <c r="X955" i="2" s="1"/>
  <c r="V954" i="2"/>
  <c r="X954" i="2" s="1"/>
  <c r="V953" i="2"/>
  <c r="X953" i="2" s="1"/>
  <c r="V952" i="2"/>
  <c r="X952" i="2" s="1"/>
  <c r="V951" i="2"/>
  <c r="X951" i="2" s="1"/>
  <c r="V950" i="2"/>
  <c r="X950" i="2" s="1"/>
  <c r="V949" i="2"/>
  <c r="X949" i="2" s="1"/>
  <c r="V948" i="2"/>
  <c r="X948" i="2" s="1"/>
  <c r="V947" i="2"/>
  <c r="X947" i="2" s="1"/>
  <c r="V946" i="2"/>
  <c r="X946" i="2" s="1"/>
  <c r="V945" i="2"/>
  <c r="X945" i="2" s="1"/>
  <c r="V944" i="2"/>
  <c r="X944" i="2" s="1"/>
  <c r="V943" i="2"/>
  <c r="X943" i="2" s="1"/>
  <c r="V942" i="2"/>
  <c r="X942" i="2" s="1"/>
  <c r="V941" i="2"/>
  <c r="X941" i="2" s="1"/>
  <c r="V940" i="2"/>
  <c r="X940" i="2" s="1"/>
  <c r="V939" i="2"/>
  <c r="X939" i="2" s="1"/>
  <c r="V938" i="2"/>
  <c r="X938" i="2" s="1"/>
  <c r="V937" i="2"/>
  <c r="X937" i="2" s="1"/>
  <c r="V936" i="2"/>
  <c r="X936" i="2" s="1"/>
  <c r="V935" i="2"/>
  <c r="X935" i="2" s="1"/>
  <c r="V934" i="2"/>
  <c r="X934" i="2" s="1"/>
  <c r="V933" i="2"/>
  <c r="X933" i="2" s="1"/>
  <c r="V932" i="2"/>
  <c r="X932" i="2" s="1"/>
  <c r="V931" i="2"/>
  <c r="V930" i="2"/>
  <c r="X930" i="2" s="1"/>
  <c r="V929" i="2"/>
  <c r="X929" i="2" s="1"/>
  <c r="V928" i="2"/>
  <c r="X928" i="2" s="1"/>
  <c r="V927" i="2"/>
  <c r="X927" i="2" s="1"/>
  <c r="V926" i="2"/>
  <c r="X926" i="2" s="1"/>
  <c r="V925" i="2"/>
  <c r="X925" i="2" s="1"/>
  <c r="V924" i="2"/>
  <c r="X924" i="2" s="1"/>
  <c r="V923" i="2"/>
  <c r="X923" i="2" s="1"/>
  <c r="V922" i="2"/>
  <c r="X922" i="2" s="1"/>
  <c r="V921" i="2"/>
  <c r="X921" i="2" s="1"/>
  <c r="V920" i="2"/>
  <c r="X920" i="2" s="1"/>
  <c r="V919" i="2"/>
  <c r="X919" i="2" s="1"/>
  <c r="V918" i="2"/>
  <c r="X918" i="2" s="1"/>
  <c r="V917" i="2"/>
  <c r="V916" i="2"/>
  <c r="X916" i="2" s="1"/>
  <c r="V915" i="2"/>
  <c r="X915" i="2" s="1"/>
  <c r="V914" i="2"/>
  <c r="X914" i="2" s="1"/>
  <c r="V913" i="2"/>
  <c r="X913" i="2" s="1"/>
  <c r="V912" i="2"/>
  <c r="X912" i="2" s="1"/>
  <c r="V911" i="2"/>
  <c r="X911" i="2" s="1"/>
  <c r="V910" i="2"/>
  <c r="X910" i="2" s="1"/>
  <c r="V909" i="2"/>
  <c r="X909" i="2" s="1"/>
  <c r="V908" i="2"/>
  <c r="X908" i="2" s="1"/>
  <c r="V907" i="2"/>
  <c r="X907" i="2" s="1"/>
  <c r="V906" i="2"/>
  <c r="X906" i="2" s="1"/>
  <c r="V905" i="2"/>
  <c r="X905" i="2" s="1"/>
  <c r="V904" i="2"/>
  <c r="X904" i="2" s="1"/>
  <c r="V903" i="2"/>
  <c r="X903" i="2" s="1"/>
  <c r="V902" i="2"/>
  <c r="X902" i="2" s="1"/>
  <c r="V901" i="2"/>
  <c r="X901" i="2" s="1"/>
  <c r="V900" i="2"/>
  <c r="X900" i="2" s="1"/>
  <c r="V899" i="2"/>
  <c r="X899" i="2" s="1"/>
  <c r="V898" i="2"/>
  <c r="X898" i="2" s="1"/>
  <c r="V897" i="2"/>
  <c r="X897" i="2" s="1"/>
  <c r="V896" i="2"/>
  <c r="X896" i="2" s="1"/>
  <c r="V895" i="2"/>
  <c r="X895" i="2" s="1"/>
  <c r="V894" i="2"/>
  <c r="X894" i="2" s="1"/>
  <c r="V893" i="2"/>
  <c r="X893" i="2" s="1"/>
  <c r="V892" i="2"/>
  <c r="X892" i="2" s="1"/>
  <c r="V891" i="2"/>
  <c r="X891" i="2" s="1"/>
  <c r="V890" i="2"/>
  <c r="X890" i="2" s="1"/>
  <c r="V889" i="2"/>
  <c r="X889" i="2" s="1"/>
  <c r="V888" i="2"/>
  <c r="X888" i="2" s="1"/>
  <c r="V887" i="2"/>
  <c r="X887" i="2" s="1"/>
  <c r="V886" i="2"/>
  <c r="X886" i="2" s="1"/>
  <c r="V885" i="2"/>
  <c r="X885" i="2" s="1"/>
  <c r="V884" i="2"/>
  <c r="X884" i="2" s="1"/>
  <c r="V883" i="2"/>
  <c r="X883" i="2" s="1"/>
  <c r="V882" i="2"/>
  <c r="X882" i="2" s="1"/>
  <c r="V881" i="2"/>
  <c r="X881" i="2" s="1"/>
  <c r="V880" i="2"/>
  <c r="X880" i="2" s="1"/>
  <c r="V879" i="2"/>
  <c r="X879" i="2" s="1"/>
  <c r="V878" i="2"/>
  <c r="X878" i="2" s="1"/>
  <c r="V877" i="2"/>
  <c r="X877" i="2" s="1"/>
  <c r="V876" i="2"/>
  <c r="X876" i="2" s="1"/>
  <c r="V875" i="2"/>
  <c r="X875" i="2" s="1"/>
  <c r="V874" i="2"/>
  <c r="X874" i="2" s="1"/>
  <c r="V873" i="2"/>
  <c r="X873" i="2" s="1"/>
  <c r="V872" i="2"/>
  <c r="X872" i="2" s="1"/>
  <c r="V871" i="2"/>
  <c r="X871" i="2" s="1"/>
  <c r="V870" i="2"/>
  <c r="X870" i="2" s="1"/>
  <c r="V869" i="2"/>
  <c r="X869" i="2" s="1"/>
  <c r="V868" i="2"/>
  <c r="X868" i="2" s="1"/>
  <c r="V867" i="2"/>
  <c r="X867" i="2" s="1"/>
  <c r="V866" i="2"/>
  <c r="X866" i="2" s="1"/>
  <c r="V865" i="2"/>
  <c r="X865" i="2" s="1"/>
  <c r="V864" i="2"/>
  <c r="X864" i="2" s="1"/>
  <c r="V863" i="2"/>
  <c r="X863" i="2" s="1"/>
  <c r="V862" i="2"/>
  <c r="X862" i="2" s="1"/>
  <c r="V861" i="2"/>
  <c r="V860" i="2"/>
  <c r="X860" i="2" s="1"/>
  <c r="V859" i="2"/>
  <c r="X859" i="2" s="1"/>
  <c r="V858" i="2"/>
  <c r="X858" i="2" s="1"/>
  <c r="V857" i="2"/>
  <c r="X857" i="2" s="1"/>
  <c r="V856" i="2"/>
  <c r="X856" i="2" s="1"/>
  <c r="V855" i="2"/>
  <c r="X855" i="2" s="1"/>
  <c r="V854" i="2"/>
  <c r="X854" i="2" s="1"/>
  <c r="V853" i="2"/>
  <c r="X853" i="2" s="1"/>
  <c r="V852" i="2"/>
  <c r="X852" i="2" s="1"/>
  <c r="V851" i="2"/>
  <c r="X851" i="2" s="1"/>
  <c r="V850" i="2"/>
  <c r="X850" i="2" s="1"/>
  <c r="V849" i="2"/>
  <c r="X849" i="2" s="1"/>
  <c r="V848" i="2"/>
  <c r="X848" i="2" s="1"/>
  <c r="V847" i="2"/>
  <c r="X847" i="2" s="1"/>
  <c r="V846" i="2"/>
  <c r="X846" i="2" s="1"/>
  <c r="V845" i="2"/>
  <c r="X845" i="2" s="1"/>
  <c r="V844" i="2"/>
  <c r="X844" i="2" s="1"/>
  <c r="V843" i="2"/>
  <c r="X843" i="2" s="1"/>
  <c r="V842" i="2"/>
  <c r="X842" i="2" s="1"/>
  <c r="V841" i="2"/>
  <c r="X841" i="2" s="1"/>
  <c r="V840" i="2"/>
  <c r="X840" i="2" s="1"/>
  <c r="V839" i="2"/>
  <c r="X839" i="2" s="1"/>
  <c r="V838" i="2"/>
  <c r="X838" i="2" s="1"/>
  <c r="V837" i="2"/>
  <c r="X837" i="2" s="1"/>
  <c r="V836" i="2"/>
  <c r="X836" i="2" s="1"/>
  <c r="V835" i="2"/>
  <c r="X835" i="2" s="1"/>
  <c r="V834" i="2"/>
  <c r="X834" i="2" s="1"/>
  <c r="V833" i="2"/>
  <c r="X833" i="2" s="1"/>
  <c r="V832" i="2"/>
  <c r="X832" i="2" s="1"/>
  <c r="V831" i="2"/>
  <c r="X831" i="2" s="1"/>
  <c r="V830" i="2"/>
  <c r="X830" i="2" s="1"/>
  <c r="V829" i="2"/>
  <c r="X829" i="2" s="1"/>
  <c r="V828" i="2"/>
  <c r="X828" i="2" s="1"/>
  <c r="V827" i="2"/>
  <c r="X827" i="2" s="1"/>
  <c r="V826" i="2"/>
  <c r="X826" i="2" s="1"/>
  <c r="V825" i="2"/>
  <c r="X825" i="2" s="1"/>
  <c r="V824" i="2"/>
  <c r="X824" i="2" s="1"/>
  <c r="V823" i="2"/>
  <c r="X823" i="2" s="1"/>
  <c r="V822" i="2"/>
  <c r="X822" i="2" s="1"/>
  <c r="V821" i="2"/>
  <c r="X821" i="2" s="1"/>
  <c r="V820" i="2"/>
  <c r="X820" i="2" s="1"/>
  <c r="V819" i="2"/>
  <c r="X819" i="2" s="1"/>
  <c r="V818" i="2"/>
  <c r="X818" i="2" s="1"/>
  <c r="V817" i="2"/>
  <c r="X817" i="2" s="1"/>
  <c r="V816" i="2"/>
  <c r="X816" i="2" s="1"/>
  <c r="V815" i="2"/>
  <c r="X815" i="2" s="1"/>
  <c r="V814" i="2"/>
  <c r="X814" i="2" s="1"/>
  <c r="V813" i="2"/>
  <c r="X813" i="2" s="1"/>
  <c r="V812" i="2"/>
  <c r="X812" i="2" s="1"/>
  <c r="V811" i="2"/>
  <c r="X811" i="2" s="1"/>
  <c r="V810" i="2"/>
  <c r="X810" i="2" s="1"/>
  <c r="V809" i="2"/>
  <c r="X809" i="2" s="1"/>
  <c r="V808" i="2"/>
  <c r="X808" i="2" s="1"/>
  <c r="V807" i="2"/>
  <c r="X807" i="2" s="1"/>
  <c r="V806" i="2"/>
  <c r="X806" i="2" s="1"/>
  <c r="V805" i="2"/>
  <c r="X805" i="2" s="1"/>
  <c r="V804" i="2"/>
  <c r="X804" i="2" s="1"/>
  <c r="V803" i="2"/>
  <c r="V802" i="2"/>
  <c r="X802" i="2" s="1"/>
  <c r="V801" i="2"/>
  <c r="X801" i="2" s="1"/>
  <c r="V800" i="2"/>
  <c r="X800" i="2" s="1"/>
  <c r="V799" i="2"/>
  <c r="X799" i="2" s="1"/>
  <c r="V798" i="2"/>
  <c r="X798" i="2" s="1"/>
  <c r="V797" i="2"/>
  <c r="X797" i="2" s="1"/>
  <c r="V796" i="2"/>
  <c r="X796" i="2" s="1"/>
  <c r="V795" i="2"/>
  <c r="X795" i="2" s="1"/>
  <c r="V794" i="2"/>
  <c r="X794" i="2" s="1"/>
  <c r="V793" i="2"/>
  <c r="X793" i="2" s="1"/>
  <c r="V792" i="2"/>
  <c r="X792" i="2" s="1"/>
  <c r="V791" i="2"/>
  <c r="X791" i="2" s="1"/>
  <c r="V790" i="2"/>
  <c r="X790" i="2" s="1"/>
  <c r="V789" i="2"/>
  <c r="X789" i="2" s="1"/>
  <c r="V788" i="2"/>
  <c r="X788" i="2" s="1"/>
  <c r="V787" i="2"/>
  <c r="X787" i="2" s="1"/>
  <c r="V786" i="2"/>
  <c r="X786" i="2" s="1"/>
  <c r="V785" i="2"/>
  <c r="X785" i="2" s="1"/>
  <c r="V784" i="2"/>
  <c r="X784" i="2" s="1"/>
  <c r="V783" i="2"/>
  <c r="X783" i="2" s="1"/>
  <c r="V782" i="2"/>
  <c r="X782" i="2" s="1"/>
  <c r="V781" i="2"/>
  <c r="X781" i="2" s="1"/>
  <c r="V780" i="2"/>
  <c r="X780" i="2" s="1"/>
  <c r="V779" i="2"/>
  <c r="X779" i="2" s="1"/>
  <c r="V778" i="2"/>
  <c r="X778" i="2" s="1"/>
  <c r="V777" i="2"/>
  <c r="X777" i="2" s="1"/>
  <c r="V776" i="2"/>
  <c r="X776" i="2" s="1"/>
  <c r="V775" i="2"/>
  <c r="X775" i="2" s="1"/>
  <c r="V774" i="2"/>
  <c r="X774" i="2" s="1"/>
  <c r="V773" i="2"/>
  <c r="V772" i="2"/>
  <c r="X772" i="2" s="1"/>
  <c r="V771" i="2"/>
  <c r="X771" i="2" s="1"/>
  <c r="V770" i="2"/>
  <c r="X770" i="2" s="1"/>
  <c r="V769" i="2"/>
  <c r="X769" i="2" s="1"/>
  <c r="V768" i="2"/>
  <c r="X768" i="2" s="1"/>
  <c r="V767" i="2"/>
  <c r="X767" i="2" s="1"/>
  <c r="V766" i="2"/>
  <c r="X766" i="2" s="1"/>
  <c r="V765" i="2"/>
  <c r="X765" i="2" s="1"/>
  <c r="V764" i="2"/>
  <c r="X764" i="2" s="1"/>
  <c r="V763" i="2"/>
  <c r="X763" i="2" s="1"/>
  <c r="V762" i="2"/>
  <c r="X762" i="2" s="1"/>
  <c r="V761" i="2"/>
  <c r="X761" i="2" s="1"/>
  <c r="V760" i="2"/>
  <c r="X760" i="2" s="1"/>
  <c r="V759" i="2"/>
  <c r="X759" i="2" s="1"/>
  <c r="V758" i="2"/>
  <c r="X758" i="2" s="1"/>
  <c r="V757" i="2"/>
  <c r="X757" i="2" s="1"/>
  <c r="V756" i="2"/>
  <c r="X756" i="2" s="1"/>
  <c r="V755" i="2"/>
  <c r="X755" i="2" s="1"/>
  <c r="V754" i="2"/>
  <c r="X754" i="2" s="1"/>
  <c r="V753" i="2"/>
  <c r="X753" i="2" s="1"/>
  <c r="V752" i="2"/>
  <c r="X752" i="2" s="1"/>
  <c r="V751" i="2"/>
  <c r="X751" i="2" s="1"/>
  <c r="V750" i="2"/>
  <c r="X750" i="2" s="1"/>
  <c r="V749" i="2"/>
  <c r="X749" i="2" s="1"/>
  <c r="V748" i="2"/>
  <c r="X748" i="2" s="1"/>
  <c r="V747" i="2"/>
  <c r="X747" i="2" s="1"/>
  <c r="V746" i="2"/>
  <c r="X746" i="2" s="1"/>
  <c r="V745" i="2"/>
  <c r="X745" i="2" s="1"/>
  <c r="V744" i="2"/>
  <c r="X744" i="2" s="1"/>
  <c r="V743" i="2"/>
  <c r="X743" i="2" s="1"/>
  <c r="V742" i="2"/>
  <c r="X742" i="2" s="1"/>
  <c r="V741" i="2"/>
  <c r="X741" i="2" s="1"/>
  <c r="V740" i="2"/>
  <c r="X740" i="2" s="1"/>
  <c r="V739" i="2"/>
  <c r="X739" i="2" s="1"/>
  <c r="V738" i="2"/>
  <c r="X738" i="2" s="1"/>
  <c r="V737" i="2"/>
  <c r="X737" i="2" s="1"/>
  <c r="V736" i="2"/>
  <c r="X736" i="2" s="1"/>
  <c r="V735" i="2"/>
  <c r="X735" i="2" s="1"/>
  <c r="V734" i="2"/>
  <c r="X734" i="2" s="1"/>
  <c r="V733" i="2"/>
  <c r="X733" i="2" s="1"/>
  <c r="V732" i="2"/>
  <c r="X732" i="2" s="1"/>
  <c r="V731" i="2"/>
  <c r="X731" i="2" s="1"/>
  <c r="V730" i="2"/>
  <c r="X730" i="2" s="1"/>
  <c r="V729" i="2"/>
  <c r="X729" i="2" s="1"/>
  <c r="V728" i="2"/>
  <c r="X728" i="2" s="1"/>
  <c r="V727" i="2"/>
  <c r="X727" i="2" s="1"/>
  <c r="V726" i="2"/>
  <c r="X726" i="2" s="1"/>
  <c r="V725" i="2"/>
  <c r="X725" i="2" s="1"/>
  <c r="V724" i="2"/>
  <c r="X724" i="2" s="1"/>
  <c r="V723" i="2"/>
  <c r="X723" i="2" s="1"/>
  <c r="V722" i="2"/>
  <c r="X722" i="2" s="1"/>
  <c r="V721" i="2"/>
  <c r="X721" i="2" s="1"/>
  <c r="V720" i="2"/>
  <c r="X720" i="2" s="1"/>
  <c r="V719" i="2"/>
  <c r="X719" i="2" s="1"/>
  <c r="V718" i="2"/>
  <c r="X718" i="2" s="1"/>
  <c r="V717" i="2"/>
  <c r="X717" i="2" s="1"/>
  <c r="V716" i="2"/>
  <c r="X716" i="2" s="1"/>
  <c r="V715" i="2"/>
  <c r="X715" i="2" s="1"/>
  <c r="V714" i="2"/>
  <c r="X714" i="2" s="1"/>
  <c r="V713" i="2"/>
  <c r="V712" i="2"/>
  <c r="X712" i="2" s="1"/>
  <c r="V711" i="2"/>
  <c r="X711" i="2" s="1"/>
  <c r="V710" i="2"/>
  <c r="X710" i="2" s="1"/>
  <c r="V709" i="2"/>
  <c r="X709" i="2" s="1"/>
  <c r="V708" i="2"/>
  <c r="X708" i="2" s="1"/>
  <c r="V707" i="2"/>
  <c r="X707" i="2" s="1"/>
  <c r="V706" i="2"/>
  <c r="X706" i="2" s="1"/>
  <c r="V705" i="2"/>
  <c r="X705" i="2" s="1"/>
  <c r="V704" i="2"/>
  <c r="X704" i="2" s="1"/>
  <c r="V703" i="2"/>
  <c r="X703" i="2" s="1"/>
  <c r="V702" i="2"/>
  <c r="X702" i="2" s="1"/>
  <c r="V701" i="2"/>
  <c r="X701" i="2" s="1"/>
  <c r="V700" i="2"/>
  <c r="X700" i="2" s="1"/>
  <c r="V699" i="2"/>
  <c r="X699" i="2" s="1"/>
  <c r="V698" i="2"/>
  <c r="X698" i="2" s="1"/>
  <c r="V697" i="2"/>
  <c r="X697" i="2" s="1"/>
  <c r="V696" i="2"/>
  <c r="X696" i="2" s="1"/>
  <c r="V695" i="2"/>
  <c r="X695" i="2" s="1"/>
  <c r="V694" i="2"/>
  <c r="X694" i="2" s="1"/>
  <c r="V693" i="2"/>
  <c r="X693" i="2" s="1"/>
  <c r="V692" i="2"/>
  <c r="X692" i="2" s="1"/>
  <c r="V691" i="2"/>
  <c r="X691" i="2" s="1"/>
  <c r="V690" i="2"/>
  <c r="X690" i="2" s="1"/>
  <c r="V689" i="2"/>
  <c r="X689" i="2" s="1"/>
  <c r="V688" i="2"/>
  <c r="X688" i="2" s="1"/>
  <c r="V687" i="2"/>
  <c r="X687" i="2" s="1"/>
  <c r="V686" i="2"/>
  <c r="X686" i="2" s="1"/>
  <c r="V685" i="2"/>
  <c r="X685" i="2" s="1"/>
  <c r="V684" i="2"/>
  <c r="X684" i="2" s="1"/>
  <c r="V683" i="2"/>
  <c r="X683" i="2" s="1"/>
  <c r="V682" i="2"/>
  <c r="X682" i="2" s="1"/>
  <c r="V681" i="2"/>
  <c r="X681" i="2" s="1"/>
  <c r="V680" i="2"/>
  <c r="X680" i="2" s="1"/>
  <c r="V679" i="2"/>
  <c r="X679" i="2" s="1"/>
  <c r="V678" i="2"/>
  <c r="X678" i="2" s="1"/>
  <c r="V677" i="2"/>
  <c r="X677" i="2" s="1"/>
  <c r="V676" i="2"/>
  <c r="X676" i="2" s="1"/>
  <c r="V675" i="2"/>
  <c r="V674" i="2"/>
  <c r="X674" i="2" s="1"/>
  <c r="V673" i="2"/>
  <c r="X673" i="2" s="1"/>
  <c r="V672" i="2"/>
  <c r="X672" i="2" s="1"/>
  <c r="V671" i="2"/>
  <c r="X671" i="2" s="1"/>
  <c r="V670" i="2"/>
  <c r="X670" i="2" s="1"/>
  <c r="V669" i="2"/>
  <c r="X669" i="2" s="1"/>
  <c r="V668" i="2"/>
  <c r="X668" i="2" s="1"/>
  <c r="V667" i="2"/>
  <c r="X667" i="2" s="1"/>
  <c r="V666" i="2"/>
  <c r="X666" i="2" s="1"/>
  <c r="V665" i="2"/>
  <c r="X665" i="2" s="1"/>
  <c r="V664" i="2"/>
  <c r="X664" i="2" s="1"/>
  <c r="V663" i="2"/>
  <c r="X663" i="2" s="1"/>
  <c r="V662" i="2"/>
  <c r="X662" i="2" s="1"/>
  <c r="V661" i="2"/>
  <c r="V660" i="2"/>
  <c r="X660" i="2" s="1"/>
  <c r="V659" i="2"/>
  <c r="X659" i="2" s="1"/>
  <c r="V658" i="2"/>
  <c r="X658" i="2" s="1"/>
  <c r="V657" i="2"/>
  <c r="X657" i="2" s="1"/>
  <c r="V656" i="2"/>
  <c r="X656" i="2" s="1"/>
  <c r="V655" i="2"/>
  <c r="X655" i="2" s="1"/>
  <c r="V654" i="2"/>
  <c r="X654" i="2" s="1"/>
  <c r="V653" i="2"/>
  <c r="X653" i="2" s="1"/>
  <c r="V652" i="2"/>
  <c r="X652" i="2" s="1"/>
  <c r="V651" i="2"/>
  <c r="X651" i="2" s="1"/>
  <c r="V650" i="2"/>
  <c r="X650" i="2" s="1"/>
  <c r="V649" i="2"/>
  <c r="X649" i="2" s="1"/>
  <c r="V648" i="2"/>
  <c r="X648" i="2" s="1"/>
  <c r="V647" i="2"/>
  <c r="X647" i="2" s="1"/>
  <c r="V646" i="2"/>
  <c r="X646" i="2" s="1"/>
  <c r="V645" i="2"/>
  <c r="X645" i="2" s="1"/>
  <c r="V644" i="2"/>
  <c r="X644" i="2" s="1"/>
  <c r="V643" i="2"/>
  <c r="X643" i="2" s="1"/>
  <c r="V642" i="2"/>
  <c r="X642" i="2" s="1"/>
  <c r="V641" i="2"/>
  <c r="V640" i="2"/>
  <c r="X640" i="2" s="1"/>
  <c r="V639" i="2"/>
  <c r="X639" i="2" s="1"/>
  <c r="V638" i="2"/>
  <c r="X638" i="2" s="1"/>
  <c r="V637" i="2"/>
  <c r="X637" i="2" s="1"/>
  <c r="V636" i="2"/>
  <c r="X636" i="2" s="1"/>
  <c r="V635" i="2"/>
  <c r="X635" i="2" s="1"/>
  <c r="V634" i="2"/>
  <c r="X634" i="2" s="1"/>
  <c r="V633" i="2"/>
  <c r="X633" i="2" s="1"/>
  <c r="V632" i="2"/>
  <c r="X632" i="2" s="1"/>
  <c r="V631" i="2"/>
  <c r="X631" i="2" s="1"/>
  <c r="V630" i="2"/>
  <c r="X630" i="2" s="1"/>
  <c r="V629" i="2"/>
  <c r="X629" i="2" s="1"/>
  <c r="V628" i="2"/>
  <c r="X628" i="2" s="1"/>
  <c r="V627" i="2"/>
  <c r="X627" i="2" s="1"/>
  <c r="V626" i="2"/>
  <c r="X626" i="2" s="1"/>
  <c r="V625" i="2"/>
  <c r="X625" i="2" s="1"/>
  <c r="V624" i="2"/>
  <c r="X624" i="2" s="1"/>
  <c r="V623" i="2"/>
  <c r="X623" i="2" s="1"/>
  <c r="V622" i="2"/>
  <c r="X622" i="2" s="1"/>
  <c r="V621" i="2"/>
  <c r="X621" i="2" s="1"/>
  <c r="V620" i="2"/>
  <c r="X620" i="2" s="1"/>
  <c r="V619" i="2"/>
  <c r="X619" i="2" s="1"/>
  <c r="V618" i="2"/>
  <c r="V617" i="2"/>
  <c r="X617" i="2" s="1"/>
  <c r="V616" i="2"/>
  <c r="X616" i="2" s="1"/>
  <c r="V615" i="2"/>
  <c r="X615" i="2" s="1"/>
  <c r="V614" i="2"/>
  <c r="X614" i="2" s="1"/>
  <c r="V613" i="2"/>
  <c r="X613" i="2" s="1"/>
  <c r="V612" i="2"/>
  <c r="X612" i="2" s="1"/>
  <c r="V611" i="2"/>
  <c r="X611" i="2" s="1"/>
  <c r="V610" i="2"/>
  <c r="X610" i="2" s="1"/>
  <c r="V609" i="2"/>
  <c r="X609" i="2" s="1"/>
  <c r="V608" i="2"/>
  <c r="X608" i="2" s="1"/>
  <c r="V607" i="2"/>
  <c r="X607" i="2" s="1"/>
  <c r="V606" i="2"/>
  <c r="X606" i="2" s="1"/>
  <c r="V605" i="2"/>
  <c r="X605" i="2" s="1"/>
  <c r="V604" i="2"/>
  <c r="X604" i="2" s="1"/>
  <c r="V603" i="2"/>
  <c r="X603" i="2" s="1"/>
  <c r="V602" i="2"/>
  <c r="X602" i="2" s="1"/>
  <c r="V601" i="2"/>
  <c r="X601" i="2" s="1"/>
  <c r="V600" i="2"/>
  <c r="X600" i="2" s="1"/>
  <c r="V599" i="2"/>
  <c r="X599" i="2" s="1"/>
  <c r="V598" i="2"/>
  <c r="X598" i="2" s="1"/>
  <c r="V597" i="2"/>
  <c r="X597" i="2" s="1"/>
  <c r="V596" i="2"/>
  <c r="X596" i="2" s="1"/>
  <c r="V595" i="2"/>
  <c r="V594" i="2"/>
  <c r="X594" i="2" s="1"/>
  <c r="V593" i="2"/>
  <c r="X593" i="2" s="1"/>
  <c r="V592" i="2"/>
  <c r="X592" i="2" s="1"/>
  <c r="V591" i="2"/>
  <c r="X591" i="2" s="1"/>
  <c r="V590" i="2"/>
  <c r="X590" i="2" s="1"/>
  <c r="V589" i="2"/>
  <c r="X589" i="2" s="1"/>
  <c r="V588" i="2"/>
  <c r="X588" i="2" s="1"/>
  <c r="V587" i="2"/>
  <c r="X587" i="2" s="1"/>
  <c r="V586" i="2"/>
  <c r="X586" i="2" s="1"/>
  <c r="V585" i="2"/>
  <c r="X585" i="2" s="1"/>
  <c r="V584" i="2"/>
  <c r="X584" i="2" s="1"/>
  <c r="V583" i="2"/>
  <c r="X583" i="2" s="1"/>
  <c r="V582" i="2"/>
  <c r="X582" i="2" s="1"/>
  <c r="V581" i="2"/>
  <c r="X581" i="2" s="1"/>
  <c r="V580" i="2"/>
  <c r="X580" i="2" s="1"/>
  <c r="V579" i="2"/>
  <c r="X579" i="2" s="1"/>
  <c r="V578" i="2"/>
  <c r="X578" i="2" s="1"/>
  <c r="V577" i="2"/>
  <c r="X577" i="2" s="1"/>
  <c r="V576" i="2"/>
  <c r="X576" i="2" s="1"/>
  <c r="V575" i="2"/>
  <c r="X575" i="2" s="1"/>
  <c r="V574" i="2"/>
  <c r="X574" i="2" s="1"/>
  <c r="V573" i="2"/>
  <c r="X573" i="2" s="1"/>
  <c r="V572" i="2"/>
  <c r="X572" i="2" s="1"/>
  <c r="V571" i="2"/>
  <c r="X571" i="2" s="1"/>
  <c r="V570" i="2"/>
  <c r="X570" i="2" s="1"/>
  <c r="V569" i="2"/>
  <c r="X569" i="2" s="1"/>
  <c r="V568" i="2"/>
  <c r="X568" i="2" s="1"/>
  <c r="V567" i="2"/>
  <c r="X567" i="2" s="1"/>
  <c r="V566" i="2"/>
  <c r="X566" i="2" s="1"/>
  <c r="V565" i="2"/>
  <c r="X565" i="2" s="1"/>
  <c r="V564" i="2"/>
  <c r="X564" i="2" s="1"/>
  <c r="V563" i="2"/>
  <c r="X563" i="2" s="1"/>
  <c r="V562" i="2"/>
  <c r="X562" i="2" s="1"/>
  <c r="V561" i="2"/>
  <c r="X561" i="2" s="1"/>
  <c r="V560" i="2"/>
  <c r="X560" i="2" s="1"/>
  <c r="V559" i="2"/>
  <c r="X559" i="2" s="1"/>
  <c r="V558" i="2"/>
  <c r="X558" i="2" s="1"/>
  <c r="V557" i="2"/>
  <c r="X557" i="2" s="1"/>
  <c r="V556" i="2"/>
  <c r="X556" i="2" s="1"/>
  <c r="V555" i="2"/>
  <c r="X555" i="2" s="1"/>
  <c r="V554" i="2"/>
  <c r="X554" i="2" s="1"/>
  <c r="V553" i="2"/>
  <c r="X553" i="2" s="1"/>
  <c r="V552" i="2"/>
  <c r="X552" i="2" s="1"/>
  <c r="V551" i="2"/>
  <c r="X551" i="2" s="1"/>
  <c r="V550" i="2"/>
  <c r="X550" i="2" s="1"/>
  <c r="V549" i="2"/>
  <c r="X549" i="2" s="1"/>
  <c r="V548" i="2"/>
  <c r="X548" i="2" s="1"/>
  <c r="V547" i="2"/>
  <c r="X547" i="2" s="1"/>
  <c r="V546" i="2"/>
  <c r="X546" i="2" s="1"/>
  <c r="V545" i="2"/>
  <c r="X545" i="2" s="1"/>
  <c r="V544" i="2"/>
  <c r="X544" i="2" s="1"/>
  <c r="V543" i="2"/>
  <c r="X543" i="2" s="1"/>
  <c r="V542" i="2"/>
  <c r="X542" i="2" s="1"/>
  <c r="V541" i="2"/>
  <c r="X541" i="2" s="1"/>
  <c r="V540" i="2"/>
  <c r="X540" i="2" s="1"/>
  <c r="V539" i="2"/>
  <c r="X539" i="2" s="1"/>
  <c r="V538" i="2"/>
  <c r="X538" i="2" s="1"/>
  <c r="V537" i="2"/>
  <c r="X537" i="2" s="1"/>
  <c r="V536" i="2"/>
  <c r="X536" i="2" s="1"/>
  <c r="V535" i="2"/>
  <c r="X535" i="2" s="1"/>
  <c r="V534" i="2"/>
  <c r="V533" i="2"/>
  <c r="X533" i="2" s="1"/>
  <c r="V532" i="2"/>
  <c r="X532" i="2" s="1"/>
  <c r="V531" i="2"/>
  <c r="X531" i="2" s="1"/>
  <c r="V530" i="2"/>
  <c r="X530" i="2" s="1"/>
  <c r="V529" i="2"/>
  <c r="X529" i="2" s="1"/>
  <c r="V528" i="2"/>
  <c r="X528" i="2" s="1"/>
  <c r="V527" i="2"/>
  <c r="X527" i="2" s="1"/>
  <c r="V526" i="2"/>
  <c r="X526" i="2" s="1"/>
  <c r="V525" i="2"/>
  <c r="X525" i="2" s="1"/>
  <c r="V524" i="2"/>
  <c r="X524" i="2" s="1"/>
  <c r="V523" i="2"/>
  <c r="X523" i="2" s="1"/>
  <c r="V522" i="2"/>
  <c r="X522" i="2" s="1"/>
  <c r="V521" i="2"/>
  <c r="X521" i="2" s="1"/>
  <c r="V520" i="2"/>
  <c r="X520" i="2" s="1"/>
  <c r="V519" i="2"/>
  <c r="X519" i="2" s="1"/>
  <c r="V518" i="2"/>
  <c r="X518" i="2" s="1"/>
  <c r="V517" i="2"/>
  <c r="X517" i="2" s="1"/>
  <c r="V516" i="2"/>
  <c r="X516" i="2" s="1"/>
  <c r="V515" i="2"/>
  <c r="X515" i="2" s="1"/>
  <c r="V514" i="2"/>
  <c r="X514" i="2" s="1"/>
  <c r="V513" i="2"/>
  <c r="X513" i="2" s="1"/>
  <c r="V512" i="2"/>
  <c r="X512" i="2" s="1"/>
  <c r="V511" i="2"/>
  <c r="X511" i="2" s="1"/>
  <c r="V510" i="2"/>
  <c r="X510" i="2" s="1"/>
  <c r="V509" i="2"/>
  <c r="X509" i="2" s="1"/>
  <c r="V508" i="2"/>
  <c r="X508" i="2" s="1"/>
  <c r="V507" i="2"/>
  <c r="X507" i="2" s="1"/>
  <c r="V506" i="2"/>
  <c r="X506" i="2" s="1"/>
  <c r="V505" i="2"/>
  <c r="X505" i="2" s="1"/>
  <c r="V504" i="2"/>
  <c r="X504" i="2" s="1"/>
  <c r="V503" i="2"/>
  <c r="X503" i="2" s="1"/>
  <c r="V502" i="2"/>
  <c r="X502" i="2" s="1"/>
  <c r="V501" i="2"/>
  <c r="X501" i="2" s="1"/>
  <c r="V500" i="2"/>
  <c r="X500" i="2" s="1"/>
  <c r="V499" i="2"/>
  <c r="X499" i="2" s="1"/>
  <c r="V498" i="2"/>
  <c r="X498" i="2" s="1"/>
  <c r="V497" i="2"/>
  <c r="X497" i="2" s="1"/>
  <c r="V496" i="2"/>
  <c r="X496" i="2" s="1"/>
  <c r="V495" i="2"/>
  <c r="X495" i="2" s="1"/>
  <c r="V494" i="2"/>
  <c r="X494" i="2" s="1"/>
  <c r="V493" i="2"/>
  <c r="X493" i="2" s="1"/>
  <c r="V492" i="2"/>
  <c r="X492" i="2" s="1"/>
  <c r="V491" i="2"/>
  <c r="X491" i="2" s="1"/>
  <c r="V490" i="2"/>
  <c r="X490" i="2" s="1"/>
  <c r="V489" i="2"/>
  <c r="X489" i="2" s="1"/>
  <c r="V488" i="2"/>
  <c r="X488" i="2" s="1"/>
  <c r="V487" i="2"/>
  <c r="X487" i="2" s="1"/>
  <c r="V486" i="2"/>
  <c r="X486" i="2" s="1"/>
  <c r="V485" i="2"/>
  <c r="X485" i="2" s="1"/>
  <c r="V484" i="2"/>
  <c r="X484" i="2" s="1"/>
  <c r="V483" i="2"/>
  <c r="X483" i="2" s="1"/>
  <c r="V482" i="2"/>
  <c r="X482" i="2" s="1"/>
  <c r="V481" i="2"/>
  <c r="X481" i="2" s="1"/>
  <c r="V480" i="2"/>
  <c r="X480" i="2" s="1"/>
  <c r="V479" i="2"/>
  <c r="X479" i="2" s="1"/>
  <c r="V478" i="2"/>
  <c r="X478" i="2" s="1"/>
  <c r="V477" i="2"/>
  <c r="X477" i="2" s="1"/>
  <c r="V476" i="2"/>
  <c r="X476" i="2" s="1"/>
  <c r="V475" i="2"/>
  <c r="X475" i="2" s="1"/>
  <c r="V474" i="2"/>
  <c r="X474" i="2" s="1"/>
  <c r="V473" i="2"/>
  <c r="V472" i="2"/>
  <c r="X472" i="2" s="1"/>
  <c r="V471" i="2"/>
  <c r="X471" i="2" s="1"/>
  <c r="V470" i="2"/>
  <c r="X470" i="2" s="1"/>
  <c r="V469" i="2"/>
  <c r="X469" i="2" s="1"/>
  <c r="V468" i="2"/>
  <c r="X468" i="2" s="1"/>
  <c r="V467" i="2"/>
  <c r="X467" i="2" s="1"/>
  <c r="V466" i="2"/>
  <c r="X466" i="2" s="1"/>
  <c r="V465" i="2"/>
  <c r="X465" i="2" s="1"/>
  <c r="V464" i="2"/>
  <c r="X464" i="2" s="1"/>
  <c r="V463" i="2"/>
  <c r="X463" i="2" s="1"/>
  <c r="V462" i="2"/>
  <c r="X462" i="2" s="1"/>
  <c r="V461" i="2"/>
  <c r="X461" i="2" s="1"/>
  <c r="V460" i="2"/>
  <c r="X460" i="2" s="1"/>
  <c r="V459" i="2"/>
  <c r="X459" i="2" s="1"/>
  <c r="V458" i="2"/>
  <c r="X458" i="2" s="1"/>
  <c r="V457" i="2"/>
  <c r="X457" i="2" s="1"/>
  <c r="V456" i="2"/>
  <c r="X456" i="2" s="1"/>
  <c r="V455" i="2"/>
  <c r="X455" i="2" s="1"/>
  <c r="V454" i="2"/>
  <c r="X454" i="2" s="1"/>
  <c r="V453" i="2"/>
  <c r="X453" i="2" s="1"/>
  <c r="V452" i="2"/>
  <c r="X452" i="2" s="1"/>
  <c r="V451" i="2"/>
  <c r="X451" i="2" s="1"/>
  <c r="V450" i="2"/>
  <c r="X450" i="2" s="1"/>
  <c r="V449" i="2"/>
  <c r="X449" i="2" s="1"/>
  <c r="V448" i="2"/>
  <c r="X448" i="2" s="1"/>
  <c r="V447" i="2"/>
  <c r="X447" i="2" s="1"/>
  <c r="V446" i="2"/>
  <c r="X446" i="2" s="1"/>
  <c r="V445" i="2"/>
  <c r="X445" i="2" s="1"/>
  <c r="V444" i="2"/>
  <c r="X444" i="2" s="1"/>
  <c r="V443" i="2"/>
  <c r="X443" i="2" s="1"/>
  <c r="V442" i="2"/>
  <c r="X442" i="2" s="1"/>
  <c r="V441" i="2"/>
  <c r="X441" i="2" s="1"/>
  <c r="V440" i="2"/>
  <c r="X440" i="2" s="1"/>
  <c r="V439" i="2"/>
  <c r="X439" i="2" s="1"/>
  <c r="V438" i="2"/>
  <c r="X438" i="2" s="1"/>
  <c r="V437" i="2"/>
  <c r="X437" i="2" s="1"/>
  <c r="V436" i="2"/>
  <c r="X436" i="2" s="1"/>
  <c r="V435" i="2"/>
  <c r="X435" i="2" s="1"/>
  <c r="V434" i="2"/>
  <c r="X434" i="2" s="1"/>
  <c r="V433" i="2"/>
  <c r="X433" i="2" s="1"/>
  <c r="V432" i="2"/>
  <c r="X432" i="2" s="1"/>
  <c r="V431" i="2"/>
  <c r="X431" i="2" s="1"/>
  <c r="V430" i="2"/>
  <c r="X430" i="2" s="1"/>
  <c r="V429" i="2"/>
  <c r="X429" i="2" s="1"/>
  <c r="V428" i="2"/>
  <c r="X428" i="2" s="1"/>
  <c r="V427" i="2"/>
  <c r="X427" i="2" s="1"/>
  <c r="V426" i="2"/>
  <c r="X426" i="2" s="1"/>
  <c r="V425" i="2"/>
  <c r="X425" i="2" s="1"/>
  <c r="V424" i="2"/>
  <c r="X424" i="2" s="1"/>
  <c r="V423" i="2"/>
  <c r="X423" i="2" s="1"/>
  <c r="V422" i="2"/>
  <c r="X422" i="2" s="1"/>
  <c r="V421" i="2"/>
  <c r="X421" i="2" s="1"/>
  <c r="V420" i="2"/>
  <c r="X420" i="2" s="1"/>
  <c r="V419" i="2"/>
  <c r="X419" i="2" s="1"/>
  <c r="V418" i="2"/>
  <c r="X418" i="2" s="1"/>
  <c r="V417" i="2"/>
  <c r="X417" i="2" s="1"/>
  <c r="V416" i="2"/>
  <c r="X416" i="2" s="1"/>
  <c r="V415" i="2"/>
  <c r="X415" i="2" s="1"/>
  <c r="V414" i="2"/>
  <c r="X414" i="2" s="1"/>
  <c r="V413" i="2"/>
  <c r="X413" i="2" s="1"/>
  <c r="V412" i="2"/>
  <c r="X412" i="2" s="1"/>
  <c r="V411" i="2"/>
  <c r="X411" i="2" s="1"/>
  <c r="V410" i="2"/>
  <c r="X410" i="2" s="1"/>
  <c r="V409" i="2"/>
  <c r="X409" i="2" s="1"/>
  <c r="V408" i="2"/>
  <c r="X408" i="2" s="1"/>
  <c r="V407" i="2"/>
  <c r="X407" i="2" s="1"/>
  <c r="V406" i="2"/>
  <c r="X406" i="2" s="1"/>
  <c r="V405" i="2"/>
  <c r="V404" i="2"/>
  <c r="X404" i="2" s="1"/>
  <c r="V403" i="2"/>
  <c r="X403" i="2" s="1"/>
  <c r="V402" i="2"/>
  <c r="X402" i="2" s="1"/>
  <c r="V401" i="2"/>
  <c r="X401" i="2" s="1"/>
  <c r="V400" i="2"/>
  <c r="X400" i="2" s="1"/>
  <c r="V399" i="2"/>
  <c r="X399" i="2" s="1"/>
  <c r="V398" i="2"/>
  <c r="X398" i="2" s="1"/>
  <c r="V397" i="2"/>
  <c r="X397" i="2" s="1"/>
  <c r="V396" i="2"/>
  <c r="X396" i="2" s="1"/>
  <c r="V395" i="2"/>
  <c r="X395" i="2" s="1"/>
  <c r="V394" i="2"/>
  <c r="X394" i="2" s="1"/>
  <c r="V393" i="2"/>
  <c r="X393" i="2" s="1"/>
  <c r="V392" i="2"/>
  <c r="X392" i="2" s="1"/>
  <c r="V391" i="2"/>
  <c r="X391" i="2" s="1"/>
  <c r="V390" i="2"/>
  <c r="X390" i="2" s="1"/>
  <c r="V389" i="2"/>
  <c r="V388" i="2"/>
  <c r="X388" i="2" s="1"/>
  <c r="V387" i="2"/>
  <c r="X387" i="2" s="1"/>
  <c r="V386" i="2"/>
  <c r="X386" i="2" s="1"/>
  <c r="V385" i="2"/>
  <c r="X385" i="2" s="1"/>
  <c r="V384" i="2"/>
  <c r="X384" i="2" s="1"/>
  <c r="V383" i="2"/>
  <c r="X383" i="2" s="1"/>
  <c r="V382" i="2"/>
  <c r="X382" i="2" s="1"/>
  <c r="V381" i="2"/>
  <c r="X381" i="2" s="1"/>
  <c r="V380" i="2"/>
  <c r="X380" i="2" s="1"/>
  <c r="V379" i="2"/>
  <c r="X379" i="2" s="1"/>
  <c r="V378" i="2"/>
  <c r="X378" i="2" s="1"/>
  <c r="V377" i="2"/>
  <c r="X377" i="2" s="1"/>
  <c r="V376" i="2"/>
  <c r="X376" i="2" s="1"/>
  <c r="V375" i="2"/>
  <c r="X375" i="2" s="1"/>
  <c r="V374" i="2"/>
  <c r="X374" i="2" s="1"/>
  <c r="V373" i="2"/>
  <c r="X373" i="2" s="1"/>
  <c r="V372" i="2"/>
  <c r="X372" i="2" s="1"/>
  <c r="V371" i="2"/>
  <c r="X371" i="2" s="1"/>
  <c r="V370" i="2"/>
  <c r="X370" i="2" s="1"/>
  <c r="V369" i="2"/>
  <c r="X369" i="2" s="1"/>
  <c r="V368" i="2"/>
  <c r="X368" i="2" s="1"/>
  <c r="V367" i="2"/>
  <c r="X367" i="2" s="1"/>
  <c r="V366" i="2"/>
  <c r="X366" i="2" s="1"/>
  <c r="V365" i="2"/>
  <c r="X365" i="2" s="1"/>
  <c r="V364" i="2"/>
  <c r="X364" i="2" s="1"/>
  <c r="V363" i="2"/>
  <c r="X363" i="2" s="1"/>
  <c r="V362" i="2"/>
  <c r="X362" i="2" s="1"/>
  <c r="V361" i="2"/>
  <c r="X361" i="2" s="1"/>
  <c r="V360" i="2"/>
  <c r="X360" i="2" s="1"/>
  <c r="V359" i="2"/>
  <c r="X359" i="2" s="1"/>
  <c r="V358" i="2"/>
  <c r="X358" i="2" s="1"/>
  <c r="V357" i="2"/>
  <c r="X357" i="2" s="1"/>
  <c r="V356" i="2"/>
  <c r="X356" i="2" s="1"/>
  <c r="V355" i="2"/>
  <c r="V354" i="2"/>
  <c r="X354" i="2" s="1"/>
  <c r="V353" i="2"/>
  <c r="X353" i="2" s="1"/>
  <c r="V352" i="2"/>
  <c r="X352" i="2" s="1"/>
  <c r="V351" i="2"/>
  <c r="X351" i="2" s="1"/>
  <c r="V350" i="2"/>
  <c r="X350" i="2" s="1"/>
  <c r="V349" i="2"/>
  <c r="X349" i="2" s="1"/>
  <c r="V348" i="2"/>
  <c r="X348" i="2" s="1"/>
  <c r="V347" i="2"/>
  <c r="X347" i="2" s="1"/>
  <c r="V346" i="2"/>
  <c r="X346" i="2" s="1"/>
  <c r="V345" i="2"/>
  <c r="X345" i="2" s="1"/>
  <c r="V344" i="2"/>
  <c r="X344" i="2" s="1"/>
  <c r="V343" i="2"/>
  <c r="X343" i="2" s="1"/>
  <c r="V342" i="2"/>
  <c r="X342" i="2" s="1"/>
  <c r="V341" i="2"/>
  <c r="X341" i="2" s="1"/>
  <c r="V340" i="2"/>
  <c r="X340" i="2" s="1"/>
  <c r="V339" i="2"/>
  <c r="X339" i="2" s="1"/>
  <c r="V338" i="2"/>
  <c r="X338" i="2" s="1"/>
  <c r="V337" i="2"/>
  <c r="X337" i="2" s="1"/>
  <c r="V336" i="2"/>
  <c r="X336" i="2" s="1"/>
  <c r="V335" i="2"/>
  <c r="X335" i="2" s="1"/>
  <c r="V334" i="2"/>
  <c r="X334" i="2" s="1"/>
  <c r="V333" i="2"/>
  <c r="X333" i="2" s="1"/>
  <c r="V332" i="2"/>
  <c r="X332" i="2" s="1"/>
  <c r="V331" i="2"/>
  <c r="X331" i="2" s="1"/>
  <c r="V330" i="2"/>
  <c r="X330" i="2" s="1"/>
  <c r="V329" i="2"/>
  <c r="X329" i="2" s="1"/>
  <c r="V328" i="2"/>
  <c r="X328" i="2" s="1"/>
  <c r="V327" i="2"/>
  <c r="X327" i="2" s="1"/>
  <c r="V326" i="2"/>
  <c r="X326" i="2" s="1"/>
  <c r="V325" i="2"/>
  <c r="X325" i="2" s="1"/>
  <c r="V324" i="2"/>
  <c r="X324" i="2" s="1"/>
  <c r="V323" i="2"/>
  <c r="X323" i="2" s="1"/>
  <c r="V322" i="2"/>
  <c r="X322" i="2" s="1"/>
  <c r="V321" i="2"/>
  <c r="X321" i="2" s="1"/>
  <c r="V320" i="2"/>
  <c r="X320" i="2" s="1"/>
  <c r="V319" i="2"/>
  <c r="X319" i="2" s="1"/>
  <c r="V318" i="2"/>
  <c r="X318" i="2" s="1"/>
  <c r="V317" i="2"/>
  <c r="X317" i="2" s="1"/>
  <c r="V316" i="2"/>
  <c r="X316" i="2" s="1"/>
  <c r="V315" i="2"/>
  <c r="X315" i="2" s="1"/>
  <c r="V314" i="2"/>
  <c r="X314" i="2" s="1"/>
  <c r="V313" i="2"/>
  <c r="V312" i="2"/>
  <c r="X312" i="2" s="1"/>
  <c r="V311" i="2"/>
  <c r="X311" i="2" s="1"/>
  <c r="V310" i="2"/>
  <c r="X310" i="2" s="1"/>
  <c r="V309" i="2"/>
  <c r="X309" i="2" s="1"/>
  <c r="V308" i="2"/>
  <c r="X308" i="2" s="1"/>
  <c r="V307" i="2"/>
  <c r="X307" i="2" s="1"/>
  <c r="V306" i="2"/>
  <c r="X306" i="2" s="1"/>
  <c r="V305" i="2"/>
  <c r="X305" i="2" s="1"/>
  <c r="V304" i="2"/>
  <c r="X304" i="2" s="1"/>
  <c r="V303" i="2"/>
  <c r="X303" i="2" s="1"/>
  <c r="V302" i="2"/>
  <c r="X302" i="2" s="1"/>
  <c r="V301" i="2"/>
  <c r="X301" i="2" s="1"/>
  <c r="V300" i="2"/>
  <c r="X300" i="2" s="1"/>
  <c r="V299" i="2"/>
  <c r="X299" i="2" s="1"/>
  <c r="V298" i="2"/>
  <c r="X298" i="2" s="1"/>
  <c r="V297" i="2"/>
  <c r="X297" i="2" s="1"/>
  <c r="V296" i="2"/>
  <c r="X296" i="2" s="1"/>
  <c r="V295" i="2"/>
  <c r="X295" i="2" s="1"/>
  <c r="V294" i="2"/>
  <c r="X294" i="2" s="1"/>
  <c r="V293" i="2"/>
  <c r="X293" i="2" s="1"/>
  <c r="V292" i="2"/>
  <c r="X292" i="2" s="1"/>
  <c r="V291" i="2"/>
  <c r="X291" i="2" s="1"/>
  <c r="V290" i="2"/>
  <c r="X290" i="2" s="1"/>
  <c r="V289" i="2"/>
  <c r="X289" i="2" s="1"/>
  <c r="V288" i="2"/>
  <c r="X288" i="2" s="1"/>
  <c r="V287" i="2"/>
  <c r="X287" i="2" s="1"/>
  <c r="V286" i="2"/>
  <c r="V285" i="2"/>
  <c r="X285" i="2" s="1"/>
  <c r="V284" i="2"/>
  <c r="X284" i="2" s="1"/>
  <c r="V283" i="2"/>
  <c r="X283" i="2" s="1"/>
  <c r="V282" i="2"/>
  <c r="X282" i="2" s="1"/>
  <c r="V281" i="2"/>
  <c r="X281" i="2" s="1"/>
  <c r="V280" i="2"/>
  <c r="X280" i="2" s="1"/>
  <c r="V279" i="2"/>
  <c r="X279" i="2" s="1"/>
  <c r="V278" i="2"/>
  <c r="X278" i="2" s="1"/>
  <c r="V277" i="2"/>
  <c r="X277" i="2" s="1"/>
  <c r="V276" i="2"/>
  <c r="X276" i="2" s="1"/>
  <c r="V275" i="2"/>
  <c r="X275" i="2" s="1"/>
  <c r="V274" i="2"/>
  <c r="X274" i="2" s="1"/>
  <c r="V273" i="2"/>
  <c r="X273" i="2" s="1"/>
  <c r="V272" i="2"/>
  <c r="X272" i="2" s="1"/>
  <c r="V271" i="2"/>
  <c r="X271" i="2" s="1"/>
  <c r="V270" i="2"/>
  <c r="X270" i="2" s="1"/>
  <c r="V269" i="2"/>
  <c r="X269" i="2" s="1"/>
  <c r="V268" i="2"/>
  <c r="X268" i="2" s="1"/>
  <c r="V267" i="2"/>
  <c r="X267" i="2" s="1"/>
  <c r="V266" i="2"/>
  <c r="X266" i="2" s="1"/>
  <c r="V265" i="2"/>
  <c r="X265" i="2" s="1"/>
  <c r="V264" i="2"/>
  <c r="X264" i="2" s="1"/>
  <c r="V263" i="2"/>
  <c r="X263" i="2" s="1"/>
  <c r="V262" i="2"/>
  <c r="X262" i="2" s="1"/>
  <c r="V261" i="2"/>
  <c r="X261" i="2" s="1"/>
  <c r="V260" i="2"/>
  <c r="X260" i="2" s="1"/>
  <c r="V259" i="2"/>
  <c r="X259" i="2" s="1"/>
  <c r="V258" i="2"/>
  <c r="X258" i="2" s="1"/>
  <c r="V257" i="2"/>
  <c r="X257" i="2" s="1"/>
  <c r="V256" i="2"/>
  <c r="X256" i="2" s="1"/>
  <c r="V255" i="2"/>
  <c r="X255" i="2" s="1"/>
  <c r="V254" i="2"/>
  <c r="X254" i="2" s="1"/>
  <c r="V253" i="2"/>
  <c r="X253" i="2" s="1"/>
  <c r="V252" i="2"/>
  <c r="X252" i="2" s="1"/>
  <c r="V251" i="2"/>
  <c r="X251" i="2" s="1"/>
  <c r="V250" i="2"/>
  <c r="X250" i="2" s="1"/>
  <c r="V249" i="2"/>
  <c r="X249" i="2" s="1"/>
  <c r="V248" i="2"/>
  <c r="X248" i="2" s="1"/>
  <c r="V247" i="2"/>
  <c r="X247" i="2" s="1"/>
  <c r="V246" i="2"/>
  <c r="X246" i="2" s="1"/>
  <c r="V245" i="2"/>
  <c r="X245" i="2" s="1"/>
  <c r="V244" i="2"/>
  <c r="X244" i="2" s="1"/>
  <c r="V243" i="2"/>
  <c r="X243" i="2" s="1"/>
  <c r="V242" i="2"/>
  <c r="X242" i="2" s="1"/>
  <c r="V241" i="2"/>
  <c r="X241" i="2" s="1"/>
  <c r="V240" i="2"/>
  <c r="X240" i="2" s="1"/>
  <c r="V239" i="2"/>
  <c r="X239" i="2" s="1"/>
  <c r="V238" i="2"/>
  <c r="X238" i="2" s="1"/>
  <c r="V237" i="2"/>
  <c r="X237" i="2" s="1"/>
  <c r="V236" i="2"/>
  <c r="X236" i="2" s="1"/>
  <c r="V235" i="2"/>
  <c r="X235" i="2" s="1"/>
  <c r="V234" i="2"/>
  <c r="X234" i="2" s="1"/>
  <c r="V233" i="2"/>
  <c r="X233" i="2" s="1"/>
  <c r="V232" i="2"/>
  <c r="X232" i="2" s="1"/>
  <c r="V231" i="2"/>
  <c r="X231" i="2" s="1"/>
  <c r="V230" i="2"/>
  <c r="X230" i="2" s="1"/>
  <c r="V229" i="2"/>
  <c r="X229" i="2" s="1"/>
  <c r="V228" i="2"/>
  <c r="X228" i="2" s="1"/>
  <c r="V227" i="2"/>
  <c r="X227" i="2" s="1"/>
  <c r="V226" i="2"/>
  <c r="X226" i="2" s="1"/>
  <c r="V225" i="2"/>
  <c r="X225" i="2" s="1"/>
  <c r="V224" i="2"/>
  <c r="X224" i="2" s="1"/>
  <c r="V223" i="2"/>
  <c r="X223" i="2" s="1"/>
  <c r="V222" i="2"/>
  <c r="X222" i="2" s="1"/>
  <c r="V221" i="2"/>
  <c r="X221" i="2" s="1"/>
  <c r="V220" i="2"/>
  <c r="X220" i="2" s="1"/>
  <c r="V219" i="2"/>
  <c r="X219" i="2" s="1"/>
  <c r="V218" i="2"/>
  <c r="X218" i="2" s="1"/>
  <c r="V217" i="2"/>
  <c r="X217" i="2" s="1"/>
  <c r="V216" i="2"/>
  <c r="X216" i="2" s="1"/>
  <c r="V215" i="2"/>
  <c r="X215" i="2" s="1"/>
  <c r="V214" i="2"/>
  <c r="X214" i="2" s="1"/>
  <c r="V213" i="2"/>
  <c r="V212" i="2"/>
  <c r="X212" i="2" s="1"/>
  <c r="V211" i="2"/>
  <c r="X211" i="2" s="1"/>
  <c r="V210" i="2"/>
  <c r="X210" i="2" s="1"/>
  <c r="V209" i="2"/>
  <c r="X209" i="2" s="1"/>
  <c r="V208" i="2"/>
  <c r="X208" i="2" s="1"/>
  <c r="V207" i="2"/>
  <c r="X207" i="2" s="1"/>
  <c r="V206" i="2"/>
  <c r="X206" i="2" s="1"/>
  <c r="V205" i="2"/>
  <c r="X205" i="2" s="1"/>
  <c r="V204" i="2"/>
  <c r="X204" i="2" s="1"/>
  <c r="V203" i="2"/>
  <c r="X203" i="2" s="1"/>
  <c r="V202" i="2"/>
  <c r="X202" i="2" s="1"/>
  <c r="V201" i="2"/>
  <c r="X201" i="2" s="1"/>
  <c r="V200" i="2"/>
  <c r="X200" i="2" s="1"/>
  <c r="V199" i="2"/>
  <c r="X199" i="2" s="1"/>
  <c r="V198" i="2"/>
  <c r="X198" i="2" s="1"/>
  <c r="V197" i="2"/>
  <c r="X197" i="2" s="1"/>
  <c r="V196" i="2"/>
  <c r="X196" i="2" s="1"/>
  <c r="V195" i="2"/>
  <c r="X195" i="2" s="1"/>
  <c r="V194" i="2"/>
  <c r="X194" i="2" s="1"/>
  <c r="V193" i="2"/>
  <c r="X193" i="2" s="1"/>
  <c r="V192" i="2"/>
  <c r="X192" i="2" s="1"/>
  <c r="V191" i="2"/>
  <c r="X191" i="2" s="1"/>
  <c r="V190" i="2"/>
  <c r="V189" i="2"/>
  <c r="X189" i="2" s="1"/>
  <c r="V188" i="2"/>
  <c r="X188" i="2" s="1"/>
  <c r="V187" i="2"/>
  <c r="X187" i="2" s="1"/>
  <c r="V186" i="2"/>
  <c r="X186" i="2" s="1"/>
  <c r="V185" i="2"/>
  <c r="X185" i="2" s="1"/>
  <c r="V184" i="2"/>
  <c r="X184" i="2" s="1"/>
  <c r="V183" i="2"/>
  <c r="X183" i="2" s="1"/>
  <c r="V182" i="2"/>
  <c r="X182" i="2" s="1"/>
  <c r="V181" i="2"/>
  <c r="X181" i="2" s="1"/>
  <c r="V180" i="2"/>
  <c r="X180" i="2" s="1"/>
  <c r="V179" i="2"/>
  <c r="X179" i="2" s="1"/>
  <c r="V178" i="2"/>
  <c r="X178" i="2" s="1"/>
  <c r="V177" i="2"/>
  <c r="X177" i="2" s="1"/>
  <c r="V176" i="2"/>
  <c r="X176" i="2" s="1"/>
  <c r="V175" i="2"/>
  <c r="X175" i="2" s="1"/>
  <c r="V174" i="2"/>
  <c r="X174" i="2" s="1"/>
  <c r="V173" i="2"/>
  <c r="X173" i="2" s="1"/>
  <c r="V172" i="2"/>
  <c r="X172" i="2" s="1"/>
  <c r="V171" i="2"/>
  <c r="X171" i="2" s="1"/>
  <c r="V170" i="2"/>
  <c r="X170" i="2" s="1"/>
  <c r="V169" i="2"/>
  <c r="X169" i="2" s="1"/>
  <c r="V168" i="2"/>
  <c r="X168" i="2" s="1"/>
  <c r="V167" i="2"/>
  <c r="X167" i="2" s="1"/>
  <c r="V166" i="2"/>
  <c r="X166" i="2" s="1"/>
  <c r="V165" i="2"/>
  <c r="V164" i="2"/>
  <c r="X164" i="2" s="1"/>
  <c r="V163" i="2"/>
  <c r="X163" i="2" s="1"/>
  <c r="V162" i="2"/>
  <c r="X162" i="2" s="1"/>
  <c r="V161" i="2"/>
  <c r="X161" i="2" s="1"/>
  <c r="V160" i="2"/>
  <c r="X160" i="2" s="1"/>
  <c r="V159" i="2"/>
  <c r="X159" i="2" s="1"/>
  <c r="V158" i="2"/>
  <c r="X158" i="2" s="1"/>
  <c r="V157" i="2"/>
  <c r="X157" i="2" s="1"/>
  <c r="V156" i="2"/>
  <c r="X156" i="2" s="1"/>
  <c r="V155" i="2"/>
  <c r="X155" i="2" s="1"/>
  <c r="V154" i="2"/>
  <c r="X154" i="2" s="1"/>
  <c r="V153" i="2"/>
  <c r="X153" i="2" s="1"/>
  <c r="V152" i="2"/>
  <c r="X152" i="2" s="1"/>
  <c r="V151" i="2"/>
  <c r="X151" i="2" s="1"/>
  <c r="V150" i="2"/>
  <c r="X150" i="2" s="1"/>
  <c r="V149" i="2"/>
  <c r="X149" i="2" s="1"/>
  <c r="V148" i="2"/>
  <c r="X148" i="2" s="1"/>
  <c r="V147" i="2"/>
  <c r="X147" i="2" s="1"/>
  <c r="V146" i="2"/>
  <c r="X146" i="2" s="1"/>
  <c r="V145" i="2"/>
  <c r="X145" i="2" s="1"/>
  <c r="V144" i="2"/>
  <c r="X144" i="2" s="1"/>
  <c r="V143" i="2"/>
  <c r="X143" i="2" s="1"/>
  <c r="V142" i="2"/>
  <c r="X142" i="2" s="1"/>
  <c r="V141" i="2"/>
  <c r="X141" i="2" s="1"/>
  <c r="V140" i="2"/>
  <c r="X140" i="2" s="1"/>
  <c r="V139" i="2"/>
  <c r="X139" i="2" s="1"/>
  <c r="V138" i="2"/>
  <c r="X138" i="2" s="1"/>
  <c r="V137" i="2"/>
  <c r="X137" i="2" s="1"/>
  <c r="V136" i="2"/>
  <c r="X136" i="2" s="1"/>
  <c r="V135" i="2"/>
  <c r="X135" i="2" s="1"/>
  <c r="V134" i="2"/>
  <c r="X134" i="2" s="1"/>
  <c r="V133" i="2"/>
  <c r="V132" i="2"/>
  <c r="X132" i="2" s="1"/>
  <c r="V131" i="2"/>
  <c r="X131" i="2" s="1"/>
  <c r="V130" i="2"/>
  <c r="X130" i="2" s="1"/>
  <c r="V129" i="2"/>
  <c r="X129" i="2" s="1"/>
  <c r="V128" i="2"/>
  <c r="X128" i="2" s="1"/>
  <c r="V127" i="2"/>
  <c r="X127" i="2" s="1"/>
  <c r="V126" i="2"/>
  <c r="X126" i="2" s="1"/>
  <c r="V125" i="2"/>
  <c r="V124" i="2"/>
  <c r="X124" i="2" s="1"/>
  <c r="V123" i="2"/>
  <c r="X123" i="2" s="1"/>
  <c r="V122" i="2"/>
  <c r="V121" i="2"/>
  <c r="X121" i="2" s="1"/>
  <c r="V120" i="2"/>
  <c r="X120" i="2" s="1"/>
  <c r="V119" i="2"/>
  <c r="X119" i="2" s="1"/>
  <c r="V118" i="2"/>
  <c r="X118" i="2" s="1"/>
  <c r="V117" i="2"/>
  <c r="V116" i="2"/>
  <c r="X116" i="2" s="1"/>
  <c r="V115" i="2"/>
  <c r="X115" i="2" s="1"/>
  <c r="V114" i="2"/>
  <c r="X114" i="2" s="1"/>
  <c r="V113" i="2"/>
  <c r="X113" i="2" s="1"/>
  <c r="V112" i="2"/>
  <c r="X112" i="2" s="1"/>
  <c r="V111" i="2"/>
  <c r="X111" i="2" s="1"/>
  <c r="V110" i="2"/>
  <c r="X110" i="2" s="1"/>
  <c r="V109" i="2"/>
  <c r="X109" i="2" s="1"/>
  <c r="V108" i="2"/>
  <c r="X108" i="2" s="1"/>
  <c r="V107" i="2"/>
  <c r="X107" i="2" s="1"/>
  <c r="V106" i="2"/>
  <c r="X106" i="2" s="1"/>
  <c r="V105" i="2"/>
  <c r="X105" i="2" s="1"/>
  <c r="V104" i="2"/>
  <c r="X104" i="2" s="1"/>
  <c r="V103" i="2"/>
  <c r="X103" i="2" s="1"/>
  <c r="V102" i="2"/>
  <c r="X102" i="2" s="1"/>
  <c r="V101" i="2"/>
  <c r="X101" i="2" s="1"/>
  <c r="V100" i="2"/>
  <c r="X100" i="2" s="1"/>
  <c r="V99" i="2"/>
  <c r="X99" i="2" s="1"/>
  <c r="V98" i="2"/>
  <c r="X98" i="2" s="1"/>
  <c r="V97" i="2"/>
  <c r="X97" i="2" s="1"/>
  <c r="V96" i="2"/>
  <c r="X96" i="2" s="1"/>
  <c r="V95" i="2"/>
  <c r="X95" i="2" s="1"/>
  <c r="V94" i="2"/>
  <c r="X94" i="2" s="1"/>
  <c r="V93" i="2"/>
  <c r="V92" i="2"/>
  <c r="X92" i="2" s="1"/>
  <c r="V91" i="2"/>
  <c r="X91" i="2" s="1"/>
  <c r="V90" i="2"/>
  <c r="X90" i="2" s="1"/>
  <c r="V89" i="2"/>
  <c r="X89" i="2" s="1"/>
  <c r="V88" i="2"/>
  <c r="X88" i="2" s="1"/>
  <c r="V87" i="2"/>
  <c r="X87" i="2" s="1"/>
  <c r="V86" i="2"/>
  <c r="X86" i="2" s="1"/>
  <c r="V85" i="2"/>
  <c r="X85" i="2" s="1"/>
  <c r="V84" i="2"/>
  <c r="X84" i="2" s="1"/>
  <c r="V83" i="2"/>
  <c r="X83" i="2" s="1"/>
  <c r="V82" i="2"/>
  <c r="X82" i="2" s="1"/>
  <c r="V81" i="2"/>
  <c r="X81" i="2" s="1"/>
  <c r="V80" i="2"/>
  <c r="X80" i="2" s="1"/>
  <c r="V79" i="2"/>
  <c r="X79" i="2" s="1"/>
  <c r="V78" i="2"/>
  <c r="X78" i="2" s="1"/>
  <c r="V77" i="2"/>
  <c r="X77" i="2" s="1"/>
  <c r="V76" i="2"/>
  <c r="X76" i="2" s="1"/>
  <c r="V75" i="2"/>
  <c r="X75" i="2" s="1"/>
  <c r="V74" i="2"/>
  <c r="X74" i="2" s="1"/>
  <c r="V73" i="2"/>
  <c r="X73" i="2" s="1"/>
  <c r="V72" i="2"/>
  <c r="X72" i="2" s="1"/>
  <c r="V71" i="2"/>
  <c r="X71" i="2" s="1"/>
  <c r="V70" i="2"/>
  <c r="X70" i="2" s="1"/>
  <c r="V69" i="2"/>
  <c r="X69" i="2" s="1"/>
  <c r="V68" i="2"/>
  <c r="X68" i="2" s="1"/>
  <c r="V67" i="2"/>
  <c r="X67" i="2" s="1"/>
  <c r="V66" i="2"/>
  <c r="X66" i="2" s="1"/>
  <c r="V65" i="2"/>
  <c r="X65" i="2" s="1"/>
  <c r="V64" i="2"/>
  <c r="X64" i="2" s="1"/>
  <c r="V63" i="2"/>
  <c r="V62" i="2"/>
  <c r="X62" i="2" s="1"/>
  <c r="V61" i="2"/>
  <c r="X61" i="2" s="1"/>
  <c r="V60" i="2"/>
  <c r="X60" i="2" s="1"/>
  <c r="V59" i="2"/>
  <c r="X59" i="2" s="1"/>
  <c r="V58" i="2"/>
  <c r="X58" i="2" s="1"/>
  <c r="V57" i="2"/>
  <c r="X57" i="2" s="1"/>
  <c r="V56" i="2"/>
  <c r="X56" i="2" s="1"/>
  <c r="V55" i="2"/>
  <c r="X55" i="2" s="1"/>
  <c r="V54" i="2"/>
  <c r="X54" i="2" s="1"/>
  <c r="V53" i="2"/>
  <c r="X53" i="2" s="1"/>
  <c r="V52" i="2"/>
  <c r="X52" i="2" s="1"/>
  <c r="V51" i="2"/>
  <c r="X51" i="2" s="1"/>
  <c r="V50" i="2"/>
  <c r="X50" i="2" s="1"/>
  <c r="V49" i="2"/>
  <c r="X49" i="2" s="1"/>
  <c r="V48" i="2"/>
  <c r="X48" i="2" s="1"/>
  <c r="V47" i="2"/>
  <c r="X47" i="2" s="1"/>
  <c r="V46" i="2"/>
  <c r="X46" i="2" s="1"/>
  <c r="V45" i="2"/>
  <c r="X45" i="2" s="1"/>
  <c r="V44" i="2"/>
  <c r="X44" i="2" s="1"/>
  <c r="V43" i="2"/>
  <c r="X43" i="2" s="1"/>
  <c r="V42" i="2"/>
  <c r="X42" i="2" s="1"/>
  <c r="V41" i="2"/>
  <c r="X41" i="2" s="1"/>
  <c r="V40" i="2"/>
  <c r="X40" i="2" s="1"/>
  <c r="V39" i="2"/>
  <c r="X39" i="2" s="1"/>
  <c r="V38" i="2"/>
  <c r="X38" i="2" s="1"/>
  <c r="V37" i="2"/>
  <c r="X37" i="2" s="1"/>
  <c r="V36" i="2"/>
  <c r="X36" i="2" s="1"/>
  <c r="V35" i="2"/>
  <c r="X35" i="2" s="1"/>
  <c r="V34" i="2"/>
  <c r="V33" i="2"/>
  <c r="X33" i="2" s="1"/>
  <c r="V32" i="2"/>
  <c r="X32" i="2" s="1"/>
  <c r="V31" i="2"/>
  <c r="X31" i="2" s="1"/>
  <c r="V30" i="2"/>
  <c r="X30" i="2" s="1"/>
  <c r="V29" i="2"/>
  <c r="X29" i="2" s="1"/>
  <c r="V28" i="2"/>
  <c r="X28" i="2" s="1"/>
  <c r="V27" i="2"/>
  <c r="X27" i="2" s="1"/>
  <c r="V26" i="2"/>
  <c r="X26" i="2" s="1"/>
  <c r="V25" i="2"/>
  <c r="X25" i="2" s="1"/>
  <c r="V24" i="2"/>
  <c r="X24" i="2" s="1"/>
  <c r="V23" i="2"/>
  <c r="X23" i="2" s="1"/>
  <c r="V22" i="2"/>
  <c r="X22" i="2" s="1"/>
  <c r="V21" i="2"/>
  <c r="V20" i="2"/>
  <c r="X20" i="2" s="1"/>
  <c r="V19" i="2"/>
  <c r="V18" i="2"/>
  <c r="X18" i="2" s="1"/>
  <c r="V17" i="2"/>
  <c r="V16" i="2"/>
  <c r="X16" i="2" s="1"/>
  <c r="V15" i="2"/>
  <c r="X15" i="2" s="1"/>
  <c r="V14" i="2"/>
  <c r="X14" i="2" s="1"/>
  <c r="V13" i="2"/>
  <c r="X13" i="2" s="1"/>
  <c r="V12" i="2"/>
  <c r="X12" i="2" s="1"/>
  <c r="U2510" i="2"/>
  <c r="W2510" i="2" s="1"/>
  <c r="U2509" i="2"/>
  <c r="W2509" i="2" s="1"/>
  <c r="U2508" i="2"/>
  <c r="W2508" i="2" s="1"/>
  <c r="U2507" i="2"/>
  <c r="W2507" i="2" s="1"/>
  <c r="U2506" i="2"/>
  <c r="W2506" i="2" s="1"/>
  <c r="U2505" i="2"/>
  <c r="W2505" i="2" s="1"/>
  <c r="U2504" i="2"/>
  <c r="W2504" i="2" s="1"/>
  <c r="U2503" i="2"/>
  <c r="W2503" i="2" s="1"/>
  <c r="U2502" i="2"/>
  <c r="W2502" i="2" s="1"/>
  <c r="U2501" i="2"/>
  <c r="W2501" i="2" s="1"/>
  <c r="U2500" i="2"/>
  <c r="W2500" i="2" s="1"/>
  <c r="U2499" i="2"/>
  <c r="W2499" i="2" s="1"/>
  <c r="U2498" i="2"/>
  <c r="W2498" i="2" s="1"/>
  <c r="U2497" i="2"/>
  <c r="W2497" i="2" s="1"/>
  <c r="U2496" i="2"/>
  <c r="W2496" i="2" s="1"/>
  <c r="U2495" i="2"/>
  <c r="W2495" i="2" s="1"/>
  <c r="U2494" i="2"/>
  <c r="W2494" i="2" s="1"/>
  <c r="U2493" i="2"/>
  <c r="W2493" i="2" s="1"/>
  <c r="U2492" i="2"/>
  <c r="W2492" i="2" s="1"/>
  <c r="U2491" i="2"/>
  <c r="W2491" i="2" s="1"/>
  <c r="U2490" i="2"/>
  <c r="W2490" i="2" s="1"/>
  <c r="U2489" i="2"/>
  <c r="W2489" i="2" s="1"/>
  <c r="U2488" i="2"/>
  <c r="W2488" i="2" s="1"/>
  <c r="U2487" i="2"/>
  <c r="W2487" i="2" s="1"/>
  <c r="U2486" i="2"/>
  <c r="W2486" i="2" s="1"/>
  <c r="U2485" i="2"/>
  <c r="W2485" i="2" s="1"/>
  <c r="U2484" i="2"/>
  <c r="W2484" i="2" s="1"/>
  <c r="U2483" i="2"/>
  <c r="W2483" i="2" s="1"/>
  <c r="U2482" i="2"/>
  <c r="W2482" i="2" s="1"/>
  <c r="U2481" i="2"/>
  <c r="W2481" i="2" s="1"/>
  <c r="U2480" i="2"/>
  <c r="W2480" i="2" s="1"/>
  <c r="U2479" i="2"/>
  <c r="W2479" i="2" s="1"/>
  <c r="U2478" i="2"/>
  <c r="W2478" i="2" s="1"/>
  <c r="U2477" i="2"/>
  <c r="W2477" i="2" s="1"/>
  <c r="U2476" i="2"/>
  <c r="W2476" i="2" s="1"/>
  <c r="U2475" i="2"/>
  <c r="W2475" i="2" s="1"/>
  <c r="U2474" i="2"/>
  <c r="W2474" i="2" s="1"/>
  <c r="U2473" i="2"/>
  <c r="W2473" i="2" s="1"/>
  <c r="U2472" i="2"/>
  <c r="W2472" i="2" s="1"/>
  <c r="U2471" i="2"/>
  <c r="W2471" i="2" s="1"/>
  <c r="U2470" i="2"/>
  <c r="W2470" i="2" s="1"/>
  <c r="U2469" i="2"/>
  <c r="W2469" i="2" s="1"/>
  <c r="U2468" i="2"/>
  <c r="W2468" i="2" s="1"/>
  <c r="U2467" i="2"/>
  <c r="W2467" i="2" s="1"/>
  <c r="U2466" i="2"/>
  <c r="W2466" i="2" s="1"/>
  <c r="U2465" i="2"/>
  <c r="W2465" i="2" s="1"/>
  <c r="U2464" i="2"/>
  <c r="W2464" i="2" s="1"/>
  <c r="U2463" i="2"/>
  <c r="W2463" i="2" s="1"/>
  <c r="U2462" i="2"/>
  <c r="W2462" i="2" s="1"/>
  <c r="U2461" i="2"/>
  <c r="W2461" i="2" s="1"/>
  <c r="U2460" i="2"/>
  <c r="W2460" i="2" s="1"/>
  <c r="U2459" i="2"/>
  <c r="W2459" i="2" s="1"/>
  <c r="U2458" i="2"/>
  <c r="W2458" i="2" s="1"/>
  <c r="U2457" i="2"/>
  <c r="W2457" i="2" s="1"/>
  <c r="U2456" i="2"/>
  <c r="W2456" i="2" s="1"/>
  <c r="U2455" i="2"/>
  <c r="W2455" i="2" s="1"/>
  <c r="U2454" i="2"/>
  <c r="W2454" i="2" s="1"/>
  <c r="U2453" i="2"/>
  <c r="W2453" i="2" s="1"/>
  <c r="U2452" i="2"/>
  <c r="W2452" i="2" s="1"/>
  <c r="U2451" i="2"/>
  <c r="W2451" i="2" s="1"/>
  <c r="U2450" i="2"/>
  <c r="W2450" i="2" s="1"/>
  <c r="U2449" i="2"/>
  <c r="W2449" i="2" s="1"/>
  <c r="U2448" i="2"/>
  <c r="W2448" i="2" s="1"/>
  <c r="U2447" i="2"/>
  <c r="W2447" i="2" s="1"/>
  <c r="U2446" i="2"/>
  <c r="W2446" i="2" s="1"/>
  <c r="U2445" i="2"/>
  <c r="W2445" i="2" s="1"/>
  <c r="U2444" i="2"/>
  <c r="W2444" i="2" s="1"/>
  <c r="U2443" i="2"/>
  <c r="W2443" i="2" s="1"/>
  <c r="U2442" i="2"/>
  <c r="W2442" i="2" s="1"/>
  <c r="U2441" i="2"/>
  <c r="W2441" i="2" s="1"/>
  <c r="U2440" i="2"/>
  <c r="W2440" i="2" s="1"/>
  <c r="U2439" i="2"/>
  <c r="W2439" i="2" s="1"/>
  <c r="U2438" i="2"/>
  <c r="W2438" i="2" s="1"/>
  <c r="U2437" i="2"/>
  <c r="W2437" i="2" s="1"/>
  <c r="U2436" i="2"/>
  <c r="W2436" i="2" s="1"/>
  <c r="U2435" i="2"/>
  <c r="W2435" i="2" s="1"/>
  <c r="U2434" i="2"/>
  <c r="W2434" i="2" s="1"/>
  <c r="U2433" i="2"/>
  <c r="W2433" i="2" s="1"/>
  <c r="U2432" i="2"/>
  <c r="W2432" i="2" s="1"/>
  <c r="U2431" i="2"/>
  <c r="W2431" i="2" s="1"/>
  <c r="U2430" i="2"/>
  <c r="W2430" i="2" s="1"/>
  <c r="U2429" i="2"/>
  <c r="W2429" i="2" s="1"/>
  <c r="U2428" i="2"/>
  <c r="W2428" i="2" s="1"/>
  <c r="U2427" i="2"/>
  <c r="W2427" i="2" s="1"/>
  <c r="U2426" i="2"/>
  <c r="W2426" i="2" s="1"/>
  <c r="U2425" i="2"/>
  <c r="W2425" i="2" s="1"/>
  <c r="U2424" i="2"/>
  <c r="W2424" i="2" s="1"/>
  <c r="U2423" i="2"/>
  <c r="W2423" i="2" s="1"/>
  <c r="U2422" i="2"/>
  <c r="W2422" i="2" s="1"/>
  <c r="U2421" i="2"/>
  <c r="W2421" i="2" s="1"/>
  <c r="U2420" i="2"/>
  <c r="W2420" i="2" s="1"/>
  <c r="U2419" i="2"/>
  <c r="W2419" i="2" s="1"/>
  <c r="U2418" i="2"/>
  <c r="W2418" i="2" s="1"/>
  <c r="U2417" i="2"/>
  <c r="W2417" i="2" s="1"/>
  <c r="U2416" i="2"/>
  <c r="W2416" i="2" s="1"/>
  <c r="U2415" i="2"/>
  <c r="W2415" i="2" s="1"/>
  <c r="U2414" i="2"/>
  <c r="W2414" i="2" s="1"/>
  <c r="U2413" i="2"/>
  <c r="W2413" i="2" s="1"/>
  <c r="U2412" i="2"/>
  <c r="W2412" i="2" s="1"/>
  <c r="U2411" i="2"/>
  <c r="W2411" i="2" s="1"/>
  <c r="U2410" i="2"/>
  <c r="W2410" i="2" s="1"/>
  <c r="U2409" i="2"/>
  <c r="W2409" i="2" s="1"/>
  <c r="U2408" i="2"/>
  <c r="W2408" i="2" s="1"/>
  <c r="U2407" i="2"/>
  <c r="W2407" i="2" s="1"/>
  <c r="U2406" i="2"/>
  <c r="W2406" i="2" s="1"/>
  <c r="U2405" i="2"/>
  <c r="W2405" i="2" s="1"/>
  <c r="U2404" i="2"/>
  <c r="W2404" i="2" s="1"/>
  <c r="U2403" i="2"/>
  <c r="W2403" i="2" s="1"/>
  <c r="U2402" i="2"/>
  <c r="W2402" i="2" s="1"/>
  <c r="U2401" i="2"/>
  <c r="W2401" i="2" s="1"/>
  <c r="U2400" i="2"/>
  <c r="W2400" i="2" s="1"/>
  <c r="U2399" i="2"/>
  <c r="W2399" i="2" s="1"/>
  <c r="U2398" i="2"/>
  <c r="W2398" i="2" s="1"/>
  <c r="U2397" i="2"/>
  <c r="W2397" i="2" s="1"/>
  <c r="U2396" i="2"/>
  <c r="W2396" i="2" s="1"/>
  <c r="U2395" i="2"/>
  <c r="W2395" i="2" s="1"/>
  <c r="U2394" i="2"/>
  <c r="W2394" i="2" s="1"/>
  <c r="U2393" i="2"/>
  <c r="W2393" i="2" s="1"/>
  <c r="U2392" i="2"/>
  <c r="W2392" i="2" s="1"/>
  <c r="U2391" i="2"/>
  <c r="W2391" i="2" s="1"/>
  <c r="U2390" i="2"/>
  <c r="W2390" i="2" s="1"/>
  <c r="U2389" i="2"/>
  <c r="W2389" i="2" s="1"/>
  <c r="U2388" i="2"/>
  <c r="W2388" i="2" s="1"/>
  <c r="U2387" i="2"/>
  <c r="W2387" i="2" s="1"/>
  <c r="U2386" i="2"/>
  <c r="W2386" i="2" s="1"/>
  <c r="U2385" i="2"/>
  <c r="W2385" i="2" s="1"/>
  <c r="U2384" i="2"/>
  <c r="W2384" i="2" s="1"/>
  <c r="U2383" i="2"/>
  <c r="W2383" i="2" s="1"/>
  <c r="U2382" i="2"/>
  <c r="W2382" i="2" s="1"/>
  <c r="U2381" i="2"/>
  <c r="W2381" i="2" s="1"/>
  <c r="U2380" i="2"/>
  <c r="W2380" i="2" s="1"/>
  <c r="U2379" i="2"/>
  <c r="W2379" i="2" s="1"/>
  <c r="U2378" i="2"/>
  <c r="W2378" i="2" s="1"/>
  <c r="U2377" i="2"/>
  <c r="W2377" i="2" s="1"/>
  <c r="U2376" i="2"/>
  <c r="W2376" i="2" s="1"/>
  <c r="U2375" i="2"/>
  <c r="W2375" i="2" s="1"/>
  <c r="U2374" i="2"/>
  <c r="W2374" i="2" s="1"/>
  <c r="U2373" i="2"/>
  <c r="W2373" i="2" s="1"/>
  <c r="U2372" i="2"/>
  <c r="W2372" i="2" s="1"/>
  <c r="U2371" i="2"/>
  <c r="W2371" i="2" s="1"/>
  <c r="U2370" i="2"/>
  <c r="W2370" i="2" s="1"/>
  <c r="U2369" i="2"/>
  <c r="W2369" i="2" s="1"/>
  <c r="U2368" i="2"/>
  <c r="W2368" i="2" s="1"/>
  <c r="U2367" i="2"/>
  <c r="W2367" i="2" s="1"/>
  <c r="U2366" i="2"/>
  <c r="W2366" i="2" s="1"/>
  <c r="U2365" i="2"/>
  <c r="W2365" i="2" s="1"/>
  <c r="U2364" i="2"/>
  <c r="W2364" i="2" s="1"/>
  <c r="U2363" i="2"/>
  <c r="W2363" i="2" s="1"/>
  <c r="U2362" i="2"/>
  <c r="W2362" i="2" s="1"/>
  <c r="U2361" i="2"/>
  <c r="W2361" i="2" s="1"/>
  <c r="U2360" i="2"/>
  <c r="W2360" i="2" s="1"/>
  <c r="U2359" i="2"/>
  <c r="W2359" i="2" s="1"/>
  <c r="U2358" i="2"/>
  <c r="W2358" i="2" s="1"/>
  <c r="U2357" i="2"/>
  <c r="W2357" i="2" s="1"/>
  <c r="U2356" i="2"/>
  <c r="W2356" i="2" s="1"/>
  <c r="U2355" i="2"/>
  <c r="W2355" i="2" s="1"/>
  <c r="U2354" i="2"/>
  <c r="W2354" i="2" s="1"/>
  <c r="U2353" i="2"/>
  <c r="W2353" i="2" s="1"/>
  <c r="U2352" i="2"/>
  <c r="W2352" i="2" s="1"/>
  <c r="U2351" i="2"/>
  <c r="W2351" i="2" s="1"/>
  <c r="U2350" i="2"/>
  <c r="W2350" i="2" s="1"/>
  <c r="U2349" i="2"/>
  <c r="W2349" i="2" s="1"/>
  <c r="U2348" i="2"/>
  <c r="W2348" i="2" s="1"/>
  <c r="U2347" i="2"/>
  <c r="W2347" i="2" s="1"/>
  <c r="U2346" i="2"/>
  <c r="W2346" i="2" s="1"/>
  <c r="U2345" i="2"/>
  <c r="W2345" i="2" s="1"/>
  <c r="U2344" i="2"/>
  <c r="W2344" i="2" s="1"/>
  <c r="U2343" i="2"/>
  <c r="W2343" i="2" s="1"/>
  <c r="U2342" i="2"/>
  <c r="W2342" i="2" s="1"/>
  <c r="U2341" i="2"/>
  <c r="W2341" i="2" s="1"/>
  <c r="U2340" i="2"/>
  <c r="W2340" i="2" s="1"/>
  <c r="U2339" i="2"/>
  <c r="W2339" i="2" s="1"/>
  <c r="U2338" i="2"/>
  <c r="W2338" i="2" s="1"/>
  <c r="U2337" i="2"/>
  <c r="W2337" i="2" s="1"/>
  <c r="U2336" i="2"/>
  <c r="W2336" i="2" s="1"/>
  <c r="U2335" i="2"/>
  <c r="W2335" i="2" s="1"/>
  <c r="U2334" i="2"/>
  <c r="W2334" i="2" s="1"/>
  <c r="U2333" i="2"/>
  <c r="W2333" i="2" s="1"/>
  <c r="U2332" i="2"/>
  <c r="W2332" i="2" s="1"/>
  <c r="U2331" i="2"/>
  <c r="W2331" i="2" s="1"/>
  <c r="U2330" i="2"/>
  <c r="W2330" i="2" s="1"/>
  <c r="U2329" i="2"/>
  <c r="W2329" i="2" s="1"/>
  <c r="U2328" i="2"/>
  <c r="W2328" i="2" s="1"/>
  <c r="U2327" i="2"/>
  <c r="W2327" i="2" s="1"/>
  <c r="U2326" i="2"/>
  <c r="W2326" i="2" s="1"/>
  <c r="U2325" i="2"/>
  <c r="W2325" i="2" s="1"/>
  <c r="U2324" i="2"/>
  <c r="W2324" i="2" s="1"/>
  <c r="U2323" i="2"/>
  <c r="W2323" i="2" s="1"/>
  <c r="U2322" i="2"/>
  <c r="W2322" i="2" s="1"/>
  <c r="U2321" i="2"/>
  <c r="W2321" i="2" s="1"/>
  <c r="U2320" i="2"/>
  <c r="W2320" i="2" s="1"/>
  <c r="U2319" i="2"/>
  <c r="W2319" i="2" s="1"/>
  <c r="U2318" i="2"/>
  <c r="W2318" i="2" s="1"/>
  <c r="U2317" i="2"/>
  <c r="W2317" i="2" s="1"/>
  <c r="U2316" i="2"/>
  <c r="W2316" i="2" s="1"/>
  <c r="U2315" i="2"/>
  <c r="W2315" i="2" s="1"/>
  <c r="U2314" i="2"/>
  <c r="W2314" i="2" s="1"/>
  <c r="U2313" i="2"/>
  <c r="W2313" i="2" s="1"/>
  <c r="U2312" i="2"/>
  <c r="W2312" i="2" s="1"/>
  <c r="U2311" i="2"/>
  <c r="W2311" i="2" s="1"/>
  <c r="U2310" i="2"/>
  <c r="W2310" i="2" s="1"/>
  <c r="U2309" i="2"/>
  <c r="W2309" i="2" s="1"/>
  <c r="U2308" i="2"/>
  <c r="W2308" i="2" s="1"/>
  <c r="U2307" i="2"/>
  <c r="W2307" i="2" s="1"/>
  <c r="U2306" i="2"/>
  <c r="W2306" i="2" s="1"/>
  <c r="U2305" i="2"/>
  <c r="W2305" i="2" s="1"/>
  <c r="U2304" i="2"/>
  <c r="W2304" i="2" s="1"/>
  <c r="U2303" i="2"/>
  <c r="W2303" i="2" s="1"/>
  <c r="U2302" i="2"/>
  <c r="W2302" i="2" s="1"/>
  <c r="U2301" i="2"/>
  <c r="W2301" i="2" s="1"/>
  <c r="U2300" i="2"/>
  <c r="W2300" i="2" s="1"/>
  <c r="U2299" i="2"/>
  <c r="W2299" i="2" s="1"/>
  <c r="U2298" i="2"/>
  <c r="W2298" i="2" s="1"/>
  <c r="U2297" i="2"/>
  <c r="W2297" i="2" s="1"/>
  <c r="U2296" i="2"/>
  <c r="W2296" i="2" s="1"/>
  <c r="U2295" i="2"/>
  <c r="W2295" i="2" s="1"/>
  <c r="U2294" i="2"/>
  <c r="W2294" i="2" s="1"/>
  <c r="U2293" i="2"/>
  <c r="W2293" i="2" s="1"/>
  <c r="U2292" i="2"/>
  <c r="W2292" i="2" s="1"/>
  <c r="U2291" i="2"/>
  <c r="W2291" i="2" s="1"/>
  <c r="U2290" i="2"/>
  <c r="W2290" i="2" s="1"/>
  <c r="U2289" i="2"/>
  <c r="W2289" i="2" s="1"/>
  <c r="U2288" i="2"/>
  <c r="W2288" i="2" s="1"/>
  <c r="U2287" i="2"/>
  <c r="W2287" i="2" s="1"/>
  <c r="U2286" i="2"/>
  <c r="W2286" i="2" s="1"/>
  <c r="U2285" i="2"/>
  <c r="W2285" i="2" s="1"/>
  <c r="U2284" i="2"/>
  <c r="W2284" i="2" s="1"/>
  <c r="U2283" i="2"/>
  <c r="W2283" i="2" s="1"/>
  <c r="U2282" i="2"/>
  <c r="W2282" i="2" s="1"/>
  <c r="U2281" i="2"/>
  <c r="W2281" i="2" s="1"/>
  <c r="U2280" i="2"/>
  <c r="W2280" i="2" s="1"/>
  <c r="U2279" i="2"/>
  <c r="W2279" i="2" s="1"/>
  <c r="U2278" i="2"/>
  <c r="W2278" i="2" s="1"/>
  <c r="U2277" i="2"/>
  <c r="W2277" i="2" s="1"/>
  <c r="U2276" i="2"/>
  <c r="W2276" i="2" s="1"/>
  <c r="U2275" i="2"/>
  <c r="W2275" i="2" s="1"/>
  <c r="U2274" i="2"/>
  <c r="W2274" i="2" s="1"/>
  <c r="U2273" i="2"/>
  <c r="W2273" i="2" s="1"/>
  <c r="U2272" i="2"/>
  <c r="W2272" i="2" s="1"/>
  <c r="U2271" i="2"/>
  <c r="W2271" i="2" s="1"/>
  <c r="U2270" i="2"/>
  <c r="W2270" i="2" s="1"/>
  <c r="U2269" i="2"/>
  <c r="W2269" i="2" s="1"/>
  <c r="U2268" i="2"/>
  <c r="W2268" i="2" s="1"/>
  <c r="U2267" i="2"/>
  <c r="W2267" i="2" s="1"/>
  <c r="U2266" i="2"/>
  <c r="W2266" i="2" s="1"/>
  <c r="U2265" i="2"/>
  <c r="W2265" i="2" s="1"/>
  <c r="U2264" i="2"/>
  <c r="W2264" i="2" s="1"/>
  <c r="U2263" i="2"/>
  <c r="W2263" i="2" s="1"/>
  <c r="U2262" i="2"/>
  <c r="W2262" i="2" s="1"/>
  <c r="U2261" i="2"/>
  <c r="W2261" i="2" s="1"/>
  <c r="U2260" i="2"/>
  <c r="W2260" i="2" s="1"/>
  <c r="U2259" i="2"/>
  <c r="W2259" i="2" s="1"/>
  <c r="U2258" i="2"/>
  <c r="W2258" i="2" s="1"/>
  <c r="U2257" i="2"/>
  <c r="W2257" i="2" s="1"/>
  <c r="U2256" i="2"/>
  <c r="W2256" i="2" s="1"/>
  <c r="U2255" i="2"/>
  <c r="W2255" i="2" s="1"/>
  <c r="U2254" i="2"/>
  <c r="W2254" i="2" s="1"/>
  <c r="U2253" i="2"/>
  <c r="W2253" i="2" s="1"/>
  <c r="U2252" i="2"/>
  <c r="W2252" i="2" s="1"/>
  <c r="U2251" i="2"/>
  <c r="W2251" i="2" s="1"/>
  <c r="U2250" i="2"/>
  <c r="W2250" i="2" s="1"/>
  <c r="U2249" i="2"/>
  <c r="W2249" i="2" s="1"/>
  <c r="U2248" i="2"/>
  <c r="W2248" i="2" s="1"/>
  <c r="U2247" i="2"/>
  <c r="W2247" i="2" s="1"/>
  <c r="U2246" i="2"/>
  <c r="W2246" i="2" s="1"/>
  <c r="U2245" i="2"/>
  <c r="W2245" i="2" s="1"/>
  <c r="U2244" i="2"/>
  <c r="W2244" i="2" s="1"/>
  <c r="U2243" i="2"/>
  <c r="W2243" i="2" s="1"/>
  <c r="U2242" i="2"/>
  <c r="W2242" i="2" s="1"/>
  <c r="U2241" i="2"/>
  <c r="W2241" i="2" s="1"/>
  <c r="U2240" i="2"/>
  <c r="W2240" i="2" s="1"/>
  <c r="U2239" i="2"/>
  <c r="W2239" i="2" s="1"/>
  <c r="U2238" i="2"/>
  <c r="W2238" i="2" s="1"/>
  <c r="U2237" i="2"/>
  <c r="W2237" i="2" s="1"/>
  <c r="U2236" i="2"/>
  <c r="W2236" i="2" s="1"/>
  <c r="U2235" i="2"/>
  <c r="W2235" i="2" s="1"/>
  <c r="U2234" i="2"/>
  <c r="W2234" i="2" s="1"/>
  <c r="U2233" i="2"/>
  <c r="W2233" i="2" s="1"/>
  <c r="U2232" i="2"/>
  <c r="W2232" i="2" s="1"/>
  <c r="U2231" i="2"/>
  <c r="W2231" i="2" s="1"/>
  <c r="U2230" i="2"/>
  <c r="W2230" i="2" s="1"/>
  <c r="U2229" i="2"/>
  <c r="W2229" i="2" s="1"/>
  <c r="U2228" i="2"/>
  <c r="W2228" i="2" s="1"/>
  <c r="U2227" i="2"/>
  <c r="W2227" i="2" s="1"/>
  <c r="U2226" i="2"/>
  <c r="W2226" i="2" s="1"/>
  <c r="U2225" i="2"/>
  <c r="W2225" i="2" s="1"/>
  <c r="U2224" i="2"/>
  <c r="W2224" i="2" s="1"/>
  <c r="U2223" i="2"/>
  <c r="W2223" i="2" s="1"/>
  <c r="U2222" i="2"/>
  <c r="W2222" i="2" s="1"/>
  <c r="U2221" i="2"/>
  <c r="W2221" i="2" s="1"/>
  <c r="U2220" i="2"/>
  <c r="W2220" i="2" s="1"/>
  <c r="U2219" i="2"/>
  <c r="W2219" i="2" s="1"/>
  <c r="U2218" i="2"/>
  <c r="W2218" i="2" s="1"/>
  <c r="U2217" i="2"/>
  <c r="W2217" i="2" s="1"/>
  <c r="U2216" i="2"/>
  <c r="W2216" i="2" s="1"/>
  <c r="U2215" i="2"/>
  <c r="W2215" i="2" s="1"/>
  <c r="U2214" i="2"/>
  <c r="W2214" i="2" s="1"/>
  <c r="U2213" i="2"/>
  <c r="W2213" i="2" s="1"/>
  <c r="U2212" i="2"/>
  <c r="W2212" i="2" s="1"/>
  <c r="U2211" i="2"/>
  <c r="W2211" i="2" s="1"/>
  <c r="U2210" i="2"/>
  <c r="W2210" i="2" s="1"/>
  <c r="U2209" i="2"/>
  <c r="W2209" i="2" s="1"/>
  <c r="U2208" i="2"/>
  <c r="W2208" i="2" s="1"/>
  <c r="U2207" i="2"/>
  <c r="W2207" i="2" s="1"/>
  <c r="U2206" i="2"/>
  <c r="W2206" i="2" s="1"/>
  <c r="U2205" i="2"/>
  <c r="W2205" i="2" s="1"/>
  <c r="U2204" i="2"/>
  <c r="W2204" i="2" s="1"/>
  <c r="U2203" i="2"/>
  <c r="W2203" i="2" s="1"/>
  <c r="U2202" i="2"/>
  <c r="W2202" i="2" s="1"/>
  <c r="U2201" i="2"/>
  <c r="W2201" i="2" s="1"/>
  <c r="U2200" i="2"/>
  <c r="W2200" i="2" s="1"/>
  <c r="U2199" i="2"/>
  <c r="W2199" i="2" s="1"/>
  <c r="U2198" i="2"/>
  <c r="W2198" i="2" s="1"/>
  <c r="U2197" i="2"/>
  <c r="W2197" i="2" s="1"/>
  <c r="U2196" i="2"/>
  <c r="W2196" i="2" s="1"/>
  <c r="U2195" i="2"/>
  <c r="W2195" i="2" s="1"/>
  <c r="U2194" i="2"/>
  <c r="W2194" i="2" s="1"/>
  <c r="U2193" i="2"/>
  <c r="W2193" i="2" s="1"/>
  <c r="U2192" i="2"/>
  <c r="W2192" i="2" s="1"/>
  <c r="U2191" i="2"/>
  <c r="W2191" i="2" s="1"/>
  <c r="U2190" i="2"/>
  <c r="W2190" i="2" s="1"/>
  <c r="U2189" i="2"/>
  <c r="W2189" i="2" s="1"/>
  <c r="U2188" i="2"/>
  <c r="W2188" i="2" s="1"/>
  <c r="U2187" i="2"/>
  <c r="W2187" i="2" s="1"/>
  <c r="U2186" i="2"/>
  <c r="W2186" i="2" s="1"/>
  <c r="U2185" i="2"/>
  <c r="W2185" i="2" s="1"/>
  <c r="U2184" i="2"/>
  <c r="W2184" i="2" s="1"/>
  <c r="U2183" i="2"/>
  <c r="W2183" i="2" s="1"/>
  <c r="U2182" i="2"/>
  <c r="W2182" i="2" s="1"/>
  <c r="U2181" i="2"/>
  <c r="W2181" i="2" s="1"/>
  <c r="U2180" i="2"/>
  <c r="W2180" i="2" s="1"/>
  <c r="U2179" i="2"/>
  <c r="W2179" i="2" s="1"/>
  <c r="U2178" i="2"/>
  <c r="W2178" i="2" s="1"/>
  <c r="U2177" i="2"/>
  <c r="W2177" i="2" s="1"/>
  <c r="U2176" i="2"/>
  <c r="W2176" i="2" s="1"/>
  <c r="U2175" i="2"/>
  <c r="W2175" i="2" s="1"/>
  <c r="U2174" i="2"/>
  <c r="W2174" i="2" s="1"/>
  <c r="U2173" i="2"/>
  <c r="W2173" i="2" s="1"/>
  <c r="U2172" i="2"/>
  <c r="W2172" i="2" s="1"/>
  <c r="U2171" i="2"/>
  <c r="W2171" i="2" s="1"/>
  <c r="U2170" i="2"/>
  <c r="W2170" i="2" s="1"/>
  <c r="U2169" i="2"/>
  <c r="W2169" i="2" s="1"/>
  <c r="U2168" i="2"/>
  <c r="W2168" i="2" s="1"/>
  <c r="U2167" i="2"/>
  <c r="W2167" i="2" s="1"/>
  <c r="U2166" i="2"/>
  <c r="W2166" i="2" s="1"/>
  <c r="U2165" i="2"/>
  <c r="W2165" i="2" s="1"/>
  <c r="U2164" i="2"/>
  <c r="W2164" i="2" s="1"/>
  <c r="U2163" i="2"/>
  <c r="W2163" i="2" s="1"/>
  <c r="U2162" i="2"/>
  <c r="W2162" i="2" s="1"/>
  <c r="U2161" i="2"/>
  <c r="W2161" i="2" s="1"/>
  <c r="U2160" i="2"/>
  <c r="W2160" i="2" s="1"/>
  <c r="U2159" i="2"/>
  <c r="W2159" i="2" s="1"/>
  <c r="U2158" i="2"/>
  <c r="W2158" i="2" s="1"/>
  <c r="U2157" i="2"/>
  <c r="W2157" i="2" s="1"/>
  <c r="U2156" i="2"/>
  <c r="W2156" i="2" s="1"/>
  <c r="U2155" i="2"/>
  <c r="W2155" i="2" s="1"/>
  <c r="U2154" i="2"/>
  <c r="W2154" i="2" s="1"/>
  <c r="U2153" i="2"/>
  <c r="W2153" i="2" s="1"/>
  <c r="U2152" i="2"/>
  <c r="W2152" i="2" s="1"/>
  <c r="U2151" i="2"/>
  <c r="W2151" i="2" s="1"/>
  <c r="U2150" i="2"/>
  <c r="W2150" i="2" s="1"/>
  <c r="U2149" i="2"/>
  <c r="W2149" i="2" s="1"/>
  <c r="U2148" i="2"/>
  <c r="W2148" i="2" s="1"/>
  <c r="U2147" i="2"/>
  <c r="W2147" i="2" s="1"/>
  <c r="U2146" i="2"/>
  <c r="W2146" i="2" s="1"/>
  <c r="U2145" i="2"/>
  <c r="W2145" i="2" s="1"/>
  <c r="U2144" i="2"/>
  <c r="W2144" i="2" s="1"/>
  <c r="U2143" i="2"/>
  <c r="W2143" i="2" s="1"/>
  <c r="U2142" i="2"/>
  <c r="W2142" i="2" s="1"/>
  <c r="U2141" i="2"/>
  <c r="W2141" i="2" s="1"/>
  <c r="U2140" i="2"/>
  <c r="W2140" i="2" s="1"/>
  <c r="U2139" i="2"/>
  <c r="W2139" i="2" s="1"/>
  <c r="U2138" i="2"/>
  <c r="W2138" i="2" s="1"/>
  <c r="U2137" i="2"/>
  <c r="W2137" i="2" s="1"/>
  <c r="U2136" i="2"/>
  <c r="W2136" i="2" s="1"/>
  <c r="U2135" i="2"/>
  <c r="W2135" i="2" s="1"/>
  <c r="U2134" i="2"/>
  <c r="W2134" i="2" s="1"/>
  <c r="U2133" i="2"/>
  <c r="W2133" i="2" s="1"/>
  <c r="U2132" i="2"/>
  <c r="W2132" i="2" s="1"/>
  <c r="U2131" i="2"/>
  <c r="W2131" i="2" s="1"/>
  <c r="U2130" i="2"/>
  <c r="W2130" i="2" s="1"/>
  <c r="U2129" i="2"/>
  <c r="W2129" i="2" s="1"/>
  <c r="U2128" i="2"/>
  <c r="W2128" i="2" s="1"/>
  <c r="U2127" i="2"/>
  <c r="W2127" i="2" s="1"/>
  <c r="U2126" i="2"/>
  <c r="W2126" i="2" s="1"/>
  <c r="U2125" i="2"/>
  <c r="W2125" i="2" s="1"/>
  <c r="U2124" i="2"/>
  <c r="W2124" i="2" s="1"/>
  <c r="U2123" i="2"/>
  <c r="W2123" i="2" s="1"/>
  <c r="U2122" i="2"/>
  <c r="W2122" i="2" s="1"/>
  <c r="U2121" i="2"/>
  <c r="W2121" i="2" s="1"/>
  <c r="U2120" i="2"/>
  <c r="W2120" i="2" s="1"/>
  <c r="U2119" i="2"/>
  <c r="W2119" i="2" s="1"/>
  <c r="U2118" i="2"/>
  <c r="W2118" i="2" s="1"/>
  <c r="U2117" i="2"/>
  <c r="W2117" i="2" s="1"/>
  <c r="U2116" i="2"/>
  <c r="W2116" i="2" s="1"/>
  <c r="U2115" i="2"/>
  <c r="W2115" i="2" s="1"/>
  <c r="U2114" i="2"/>
  <c r="W2114" i="2" s="1"/>
  <c r="U2113" i="2"/>
  <c r="W2113" i="2" s="1"/>
  <c r="U2112" i="2"/>
  <c r="W2112" i="2" s="1"/>
  <c r="U2111" i="2"/>
  <c r="W2111" i="2" s="1"/>
  <c r="U2110" i="2"/>
  <c r="W2110" i="2" s="1"/>
  <c r="U2109" i="2"/>
  <c r="W2109" i="2" s="1"/>
  <c r="U2108" i="2"/>
  <c r="W2108" i="2" s="1"/>
  <c r="U2107" i="2"/>
  <c r="W2107" i="2" s="1"/>
  <c r="U2106" i="2"/>
  <c r="W2106" i="2" s="1"/>
  <c r="U2105" i="2"/>
  <c r="W2105" i="2" s="1"/>
  <c r="U2104" i="2"/>
  <c r="W2104" i="2" s="1"/>
  <c r="U2103" i="2"/>
  <c r="W2103" i="2" s="1"/>
  <c r="U2102" i="2"/>
  <c r="W2102" i="2" s="1"/>
  <c r="U2101" i="2"/>
  <c r="W2101" i="2" s="1"/>
  <c r="U2100" i="2"/>
  <c r="W2100" i="2" s="1"/>
  <c r="U2099" i="2"/>
  <c r="W2099" i="2" s="1"/>
  <c r="U2098" i="2"/>
  <c r="W2098" i="2" s="1"/>
  <c r="U2097" i="2"/>
  <c r="W2097" i="2" s="1"/>
  <c r="U2096" i="2"/>
  <c r="W2096" i="2" s="1"/>
  <c r="U2095" i="2"/>
  <c r="W2095" i="2" s="1"/>
  <c r="U2094" i="2"/>
  <c r="W2094" i="2" s="1"/>
  <c r="U2093" i="2"/>
  <c r="W2093" i="2" s="1"/>
  <c r="U2092" i="2"/>
  <c r="W2092" i="2" s="1"/>
  <c r="U2091" i="2"/>
  <c r="W2091" i="2" s="1"/>
  <c r="U2090" i="2"/>
  <c r="W2090" i="2" s="1"/>
  <c r="U2089" i="2"/>
  <c r="W2089" i="2" s="1"/>
  <c r="U2088" i="2"/>
  <c r="W2088" i="2" s="1"/>
  <c r="U2087" i="2"/>
  <c r="W2087" i="2" s="1"/>
  <c r="U2086" i="2"/>
  <c r="W2086" i="2" s="1"/>
  <c r="U2085" i="2"/>
  <c r="W2085" i="2" s="1"/>
  <c r="U2084" i="2"/>
  <c r="W2084" i="2" s="1"/>
  <c r="U2083" i="2"/>
  <c r="W2083" i="2" s="1"/>
  <c r="U2082" i="2"/>
  <c r="W2082" i="2" s="1"/>
  <c r="U2081" i="2"/>
  <c r="W2081" i="2" s="1"/>
  <c r="U2080" i="2"/>
  <c r="W2080" i="2" s="1"/>
  <c r="U2079" i="2"/>
  <c r="W2079" i="2" s="1"/>
  <c r="U2078" i="2"/>
  <c r="W2078" i="2" s="1"/>
  <c r="U2077" i="2"/>
  <c r="W2077" i="2" s="1"/>
  <c r="U2076" i="2"/>
  <c r="W2076" i="2" s="1"/>
  <c r="U2075" i="2"/>
  <c r="W2075" i="2" s="1"/>
  <c r="U2074" i="2"/>
  <c r="W2074" i="2" s="1"/>
  <c r="U2073" i="2"/>
  <c r="W2073" i="2" s="1"/>
  <c r="U2072" i="2"/>
  <c r="W2072" i="2" s="1"/>
  <c r="U2071" i="2"/>
  <c r="W2071" i="2" s="1"/>
  <c r="U2070" i="2"/>
  <c r="W2070" i="2" s="1"/>
  <c r="U2069" i="2"/>
  <c r="W2069" i="2" s="1"/>
  <c r="U2068" i="2"/>
  <c r="W2068" i="2" s="1"/>
  <c r="U2067" i="2"/>
  <c r="W2067" i="2" s="1"/>
  <c r="U2066" i="2"/>
  <c r="W2066" i="2" s="1"/>
  <c r="U2065" i="2"/>
  <c r="W2065" i="2" s="1"/>
  <c r="U2064" i="2"/>
  <c r="W2064" i="2" s="1"/>
  <c r="U2063" i="2"/>
  <c r="W2063" i="2" s="1"/>
  <c r="U2062" i="2"/>
  <c r="W2062" i="2" s="1"/>
  <c r="U2061" i="2"/>
  <c r="W2061" i="2" s="1"/>
  <c r="U2060" i="2"/>
  <c r="W2060" i="2" s="1"/>
  <c r="U2059" i="2"/>
  <c r="W2059" i="2" s="1"/>
  <c r="U2058" i="2"/>
  <c r="W2058" i="2" s="1"/>
  <c r="U2057" i="2"/>
  <c r="W2057" i="2" s="1"/>
  <c r="U2056" i="2"/>
  <c r="W2056" i="2" s="1"/>
  <c r="U2055" i="2"/>
  <c r="W2055" i="2" s="1"/>
  <c r="U2054" i="2"/>
  <c r="W2054" i="2" s="1"/>
  <c r="U2053" i="2"/>
  <c r="W2053" i="2" s="1"/>
  <c r="U2052" i="2"/>
  <c r="W2052" i="2" s="1"/>
  <c r="U2051" i="2"/>
  <c r="W2051" i="2" s="1"/>
  <c r="U2050" i="2"/>
  <c r="W2050" i="2" s="1"/>
  <c r="U2049" i="2"/>
  <c r="W2049" i="2" s="1"/>
  <c r="U2048" i="2"/>
  <c r="W2048" i="2" s="1"/>
  <c r="U2047" i="2"/>
  <c r="W2047" i="2" s="1"/>
  <c r="U2046" i="2"/>
  <c r="W2046" i="2" s="1"/>
  <c r="U2045" i="2"/>
  <c r="W2045" i="2" s="1"/>
  <c r="U2044" i="2"/>
  <c r="W2044" i="2" s="1"/>
  <c r="U2043" i="2"/>
  <c r="W2043" i="2" s="1"/>
  <c r="U2042" i="2"/>
  <c r="W2042" i="2" s="1"/>
  <c r="U2041" i="2"/>
  <c r="W2041" i="2" s="1"/>
  <c r="U2040" i="2"/>
  <c r="W2040" i="2" s="1"/>
  <c r="U2039" i="2"/>
  <c r="W2039" i="2" s="1"/>
  <c r="U2038" i="2"/>
  <c r="W2038" i="2" s="1"/>
  <c r="U2037" i="2"/>
  <c r="W2037" i="2" s="1"/>
  <c r="U2036" i="2"/>
  <c r="W2036" i="2" s="1"/>
  <c r="U2035" i="2"/>
  <c r="W2035" i="2" s="1"/>
  <c r="U2034" i="2"/>
  <c r="W2034" i="2" s="1"/>
  <c r="U2033" i="2"/>
  <c r="W2033" i="2" s="1"/>
  <c r="U2032" i="2"/>
  <c r="W2032" i="2" s="1"/>
  <c r="U2031" i="2"/>
  <c r="W2031" i="2" s="1"/>
  <c r="U2030" i="2"/>
  <c r="W2030" i="2" s="1"/>
  <c r="U2029" i="2"/>
  <c r="W2029" i="2" s="1"/>
  <c r="U2028" i="2"/>
  <c r="W2028" i="2" s="1"/>
  <c r="U2027" i="2"/>
  <c r="W2027" i="2" s="1"/>
  <c r="U2026" i="2"/>
  <c r="W2026" i="2" s="1"/>
  <c r="U2025" i="2"/>
  <c r="W2025" i="2" s="1"/>
  <c r="U2024" i="2"/>
  <c r="W2024" i="2" s="1"/>
  <c r="U2023" i="2"/>
  <c r="W2023" i="2" s="1"/>
  <c r="U2022" i="2"/>
  <c r="W2022" i="2" s="1"/>
  <c r="U2021" i="2"/>
  <c r="W2021" i="2" s="1"/>
  <c r="U2020" i="2"/>
  <c r="W2020" i="2" s="1"/>
  <c r="U2019" i="2"/>
  <c r="W2019" i="2" s="1"/>
  <c r="U2018" i="2"/>
  <c r="W2018" i="2" s="1"/>
  <c r="U2017" i="2"/>
  <c r="W2017" i="2" s="1"/>
  <c r="U2016" i="2"/>
  <c r="W2016" i="2" s="1"/>
  <c r="U2015" i="2"/>
  <c r="W2015" i="2" s="1"/>
  <c r="U2014" i="2"/>
  <c r="W2014" i="2" s="1"/>
  <c r="U2013" i="2"/>
  <c r="W2013" i="2" s="1"/>
  <c r="U2012" i="2"/>
  <c r="W2012" i="2" s="1"/>
  <c r="U2011" i="2"/>
  <c r="W2011" i="2" s="1"/>
  <c r="U2010" i="2"/>
  <c r="W2010" i="2" s="1"/>
  <c r="U2009" i="2"/>
  <c r="W2009" i="2" s="1"/>
  <c r="U2008" i="2"/>
  <c r="W2008" i="2" s="1"/>
  <c r="U2007" i="2"/>
  <c r="W2007" i="2" s="1"/>
  <c r="U2006" i="2"/>
  <c r="W2006" i="2" s="1"/>
  <c r="U2005" i="2"/>
  <c r="W2005" i="2" s="1"/>
  <c r="U2004" i="2"/>
  <c r="W2004" i="2" s="1"/>
  <c r="U2003" i="2"/>
  <c r="W2003" i="2" s="1"/>
  <c r="U2002" i="2"/>
  <c r="W2002" i="2" s="1"/>
  <c r="U2001" i="2"/>
  <c r="W2001" i="2" s="1"/>
  <c r="U2000" i="2"/>
  <c r="W2000" i="2" s="1"/>
  <c r="U1999" i="2"/>
  <c r="W1999" i="2" s="1"/>
  <c r="U1998" i="2"/>
  <c r="W1998" i="2" s="1"/>
  <c r="U1997" i="2"/>
  <c r="W1997" i="2" s="1"/>
  <c r="U1996" i="2"/>
  <c r="W1996" i="2" s="1"/>
  <c r="U1995" i="2"/>
  <c r="W1995" i="2" s="1"/>
  <c r="U1994" i="2"/>
  <c r="W1994" i="2" s="1"/>
  <c r="U1993" i="2"/>
  <c r="W1993" i="2" s="1"/>
  <c r="U1992" i="2"/>
  <c r="W1992" i="2" s="1"/>
  <c r="U1991" i="2"/>
  <c r="W1991" i="2" s="1"/>
  <c r="U1990" i="2"/>
  <c r="W1990" i="2" s="1"/>
  <c r="U1989" i="2"/>
  <c r="W1989" i="2" s="1"/>
  <c r="U1988" i="2"/>
  <c r="W1988" i="2" s="1"/>
  <c r="U1987" i="2"/>
  <c r="W1987" i="2" s="1"/>
  <c r="U1986" i="2"/>
  <c r="W1986" i="2" s="1"/>
  <c r="U1985" i="2"/>
  <c r="W1985" i="2" s="1"/>
  <c r="U1984" i="2"/>
  <c r="W1984" i="2" s="1"/>
  <c r="U1983" i="2"/>
  <c r="W1983" i="2" s="1"/>
  <c r="U1982" i="2"/>
  <c r="W1982" i="2" s="1"/>
  <c r="U1981" i="2"/>
  <c r="W1981" i="2" s="1"/>
  <c r="U1980" i="2"/>
  <c r="W1980" i="2" s="1"/>
  <c r="U1979" i="2"/>
  <c r="W1979" i="2" s="1"/>
  <c r="U1978" i="2"/>
  <c r="W1978" i="2" s="1"/>
  <c r="U1977" i="2"/>
  <c r="W1977" i="2" s="1"/>
  <c r="U1976" i="2"/>
  <c r="W1976" i="2" s="1"/>
  <c r="U1975" i="2"/>
  <c r="W1975" i="2" s="1"/>
  <c r="U1974" i="2"/>
  <c r="W1974" i="2" s="1"/>
  <c r="U1973" i="2"/>
  <c r="W1973" i="2" s="1"/>
  <c r="U1972" i="2"/>
  <c r="W1972" i="2" s="1"/>
  <c r="U1971" i="2"/>
  <c r="W1971" i="2" s="1"/>
  <c r="U1970" i="2"/>
  <c r="W1970" i="2" s="1"/>
  <c r="U1969" i="2"/>
  <c r="W1969" i="2" s="1"/>
  <c r="U1968" i="2"/>
  <c r="W1968" i="2" s="1"/>
  <c r="U1967" i="2"/>
  <c r="W1967" i="2" s="1"/>
  <c r="U1966" i="2"/>
  <c r="W1966" i="2" s="1"/>
  <c r="U1965" i="2"/>
  <c r="W1965" i="2" s="1"/>
  <c r="U1964" i="2"/>
  <c r="W1964" i="2" s="1"/>
  <c r="U1963" i="2"/>
  <c r="W1963" i="2" s="1"/>
  <c r="U1962" i="2"/>
  <c r="W1962" i="2" s="1"/>
  <c r="U1961" i="2"/>
  <c r="W1961" i="2" s="1"/>
  <c r="U1960" i="2"/>
  <c r="W1960" i="2" s="1"/>
  <c r="U1959" i="2"/>
  <c r="W1959" i="2" s="1"/>
  <c r="U1958" i="2"/>
  <c r="W1958" i="2" s="1"/>
  <c r="U1957" i="2"/>
  <c r="W1957" i="2" s="1"/>
  <c r="U1956" i="2"/>
  <c r="W1956" i="2" s="1"/>
  <c r="U1955" i="2"/>
  <c r="W1955" i="2" s="1"/>
  <c r="U1954" i="2"/>
  <c r="W1954" i="2" s="1"/>
  <c r="U1953" i="2"/>
  <c r="W1953" i="2" s="1"/>
  <c r="U1952" i="2"/>
  <c r="W1952" i="2" s="1"/>
  <c r="U1951" i="2"/>
  <c r="W1951" i="2" s="1"/>
  <c r="U1950" i="2"/>
  <c r="W1950" i="2" s="1"/>
  <c r="U1949" i="2"/>
  <c r="W1949" i="2" s="1"/>
  <c r="U1948" i="2"/>
  <c r="W1948" i="2" s="1"/>
  <c r="U1947" i="2"/>
  <c r="W1947" i="2" s="1"/>
  <c r="U1946" i="2"/>
  <c r="W1946" i="2" s="1"/>
  <c r="U1945" i="2"/>
  <c r="W1945" i="2" s="1"/>
  <c r="U1944" i="2"/>
  <c r="W1944" i="2" s="1"/>
  <c r="U1943" i="2"/>
  <c r="W1943" i="2" s="1"/>
  <c r="U1942" i="2"/>
  <c r="W1942" i="2" s="1"/>
  <c r="U1941" i="2"/>
  <c r="W1941" i="2" s="1"/>
  <c r="U1940" i="2"/>
  <c r="W1940" i="2" s="1"/>
  <c r="U1939" i="2"/>
  <c r="W1939" i="2" s="1"/>
  <c r="U1938" i="2"/>
  <c r="W1938" i="2" s="1"/>
  <c r="U1937" i="2"/>
  <c r="W1937" i="2" s="1"/>
  <c r="U1936" i="2"/>
  <c r="W1936" i="2" s="1"/>
  <c r="U1935" i="2"/>
  <c r="W1935" i="2" s="1"/>
  <c r="U1934" i="2"/>
  <c r="W1934" i="2" s="1"/>
  <c r="U1933" i="2"/>
  <c r="W1933" i="2" s="1"/>
  <c r="U1932" i="2"/>
  <c r="W1932" i="2" s="1"/>
  <c r="U1931" i="2"/>
  <c r="W1931" i="2" s="1"/>
  <c r="U1930" i="2"/>
  <c r="W1930" i="2" s="1"/>
  <c r="U1929" i="2"/>
  <c r="W1929" i="2" s="1"/>
  <c r="U1928" i="2"/>
  <c r="W1928" i="2" s="1"/>
  <c r="U1927" i="2"/>
  <c r="W1927" i="2" s="1"/>
  <c r="U1926" i="2"/>
  <c r="W1926" i="2" s="1"/>
  <c r="U1925" i="2"/>
  <c r="W1925" i="2" s="1"/>
  <c r="U1924" i="2"/>
  <c r="W1924" i="2" s="1"/>
  <c r="U1923" i="2"/>
  <c r="W1923" i="2" s="1"/>
  <c r="U1922" i="2"/>
  <c r="W1922" i="2" s="1"/>
  <c r="U1921" i="2"/>
  <c r="W1921" i="2" s="1"/>
  <c r="U1920" i="2"/>
  <c r="W1920" i="2" s="1"/>
  <c r="U1919" i="2"/>
  <c r="W1919" i="2" s="1"/>
  <c r="U1918" i="2"/>
  <c r="W1918" i="2" s="1"/>
  <c r="U1917" i="2"/>
  <c r="W1917" i="2" s="1"/>
  <c r="U1916" i="2"/>
  <c r="W1916" i="2" s="1"/>
  <c r="U1915" i="2"/>
  <c r="W1915" i="2" s="1"/>
  <c r="U1914" i="2"/>
  <c r="W1914" i="2" s="1"/>
  <c r="U1913" i="2"/>
  <c r="W1913" i="2" s="1"/>
  <c r="U1912" i="2"/>
  <c r="W1912" i="2" s="1"/>
  <c r="U1911" i="2"/>
  <c r="W1911" i="2" s="1"/>
  <c r="U1910" i="2"/>
  <c r="W1910" i="2" s="1"/>
  <c r="U1909" i="2"/>
  <c r="W1909" i="2" s="1"/>
  <c r="U1908" i="2"/>
  <c r="W1908" i="2" s="1"/>
  <c r="U1907" i="2"/>
  <c r="W1907" i="2" s="1"/>
  <c r="U1906" i="2"/>
  <c r="W1906" i="2" s="1"/>
  <c r="U1905" i="2"/>
  <c r="W1905" i="2" s="1"/>
  <c r="U1904" i="2"/>
  <c r="W1904" i="2" s="1"/>
  <c r="U1903" i="2"/>
  <c r="W1903" i="2" s="1"/>
  <c r="U1902" i="2"/>
  <c r="W1902" i="2" s="1"/>
  <c r="U1901" i="2"/>
  <c r="W1901" i="2" s="1"/>
  <c r="U1900" i="2"/>
  <c r="W1900" i="2" s="1"/>
  <c r="U1899" i="2"/>
  <c r="W1899" i="2" s="1"/>
  <c r="U1898" i="2"/>
  <c r="W1898" i="2" s="1"/>
  <c r="U1897" i="2"/>
  <c r="W1897" i="2" s="1"/>
  <c r="U1896" i="2"/>
  <c r="W1896" i="2" s="1"/>
  <c r="U1895" i="2"/>
  <c r="W1895" i="2" s="1"/>
  <c r="U1894" i="2"/>
  <c r="W1894" i="2" s="1"/>
  <c r="U1893" i="2"/>
  <c r="W1893" i="2" s="1"/>
  <c r="U1892" i="2"/>
  <c r="W1892" i="2" s="1"/>
  <c r="U1891" i="2"/>
  <c r="W1891" i="2" s="1"/>
  <c r="U1890" i="2"/>
  <c r="W1890" i="2" s="1"/>
  <c r="U1889" i="2"/>
  <c r="W1889" i="2" s="1"/>
  <c r="U1888" i="2"/>
  <c r="W1888" i="2" s="1"/>
  <c r="U1887" i="2"/>
  <c r="W1887" i="2" s="1"/>
  <c r="U1886" i="2"/>
  <c r="W1886" i="2" s="1"/>
  <c r="U1885" i="2"/>
  <c r="W1885" i="2" s="1"/>
  <c r="U1884" i="2"/>
  <c r="W1884" i="2" s="1"/>
  <c r="U1883" i="2"/>
  <c r="W1883" i="2" s="1"/>
  <c r="U1882" i="2"/>
  <c r="W1882" i="2" s="1"/>
  <c r="U1881" i="2"/>
  <c r="W1881" i="2" s="1"/>
  <c r="U1880" i="2"/>
  <c r="W1880" i="2" s="1"/>
  <c r="U1879" i="2"/>
  <c r="W1879" i="2" s="1"/>
  <c r="U1878" i="2"/>
  <c r="W1878" i="2" s="1"/>
  <c r="U1877" i="2"/>
  <c r="W1877" i="2" s="1"/>
  <c r="U1876" i="2"/>
  <c r="W1876" i="2" s="1"/>
  <c r="U1875" i="2"/>
  <c r="W1875" i="2" s="1"/>
  <c r="U1874" i="2"/>
  <c r="W1874" i="2" s="1"/>
  <c r="U1873" i="2"/>
  <c r="W1873" i="2" s="1"/>
  <c r="U1872" i="2"/>
  <c r="W1872" i="2" s="1"/>
  <c r="U1871" i="2"/>
  <c r="W1871" i="2" s="1"/>
  <c r="U1870" i="2"/>
  <c r="W1870" i="2" s="1"/>
  <c r="U1869" i="2"/>
  <c r="W1869" i="2" s="1"/>
  <c r="U1868" i="2"/>
  <c r="W1868" i="2" s="1"/>
  <c r="U1867" i="2"/>
  <c r="W1867" i="2" s="1"/>
  <c r="U1866" i="2"/>
  <c r="W1866" i="2" s="1"/>
  <c r="U1865" i="2"/>
  <c r="W1865" i="2" s="1"/>
  <c r="U1864" i="2"/>
  <c r="W1864" i="2" s="1"/>
  <c r="U1863" i="2"/>
  <c r="W1863" i="2" s="1"/>
  <c r="U1862" i="2"/>
  <c r="W1862" i="2" s="1"/>
  <c r="U1861" i="2"/>
  <c r="W1861" i="2" s="1"/>
  <c r="U1860" i="2"/>
  <c r="W1860" i="2" s="1"/>
  <c r="U1859" i="2"/>
  <c r="W1859" i="2" s="1"/>
  <c r="U1858" i="2"/>
  <c r="W1858" i="2" s="1"/>
  <c r="U1857" i="2"/>
  <c r="W1857" i="2" s="1"/>
  <c r="U1856" i="2"/>
  <c r="W1856" i="2" s="1"/>
  <c r="U1855" i="2"/>
  <c r="W1855" i="2" s="1"/>
  <c r="U1854" i="2"/>
  <c r="W1854" i="2" s="1"/>
  <c r="U1853" i="2"/>
  <c r="W1853" i="2" s="1"/>
  <c r="U1852" i="2"/>
  <c r="W1852" i="2" s="1"/>
  <c r="U1851" i="2"/>
  <c r="W1851" i="2" s="1"/>
  <c r="U1850" i="2"/>
  <c r="W1850" i="2" s="1"/>
  <c r="U1849" i="2"/>
  <c r="W1849" i="2" s="1"/>
  <c r="U1848" i="2"/>
  <c r="W1848" i="2" s="1"/>
  <c r="U1847" i="2"/>
  <c r="W1847" i="2" s="1"/>
  <c r="U1846" i="2"/>
  <c r="W1846" i="2" s="1"/>
  <c r="U1845" i="2"/>
  <c r="W1845" i="2" s="1"/>
  <c r="U1844" i="2"/>
  <c r="W1844" i="2" s="1"/>
  <c r="U1843" i="2"/>
  <c r="W1843" i="2" s="1"/>
  <c r="U1842" i="2"/>
  <c r="W1842" i="2" s="1"/>
  <c r="U1841" i="2"/>
  <c r="W1841" i="2" s="1"/>
  <c r="U1840" i="2"/>
  <c r="W1840" i="2" s="1"/>
  <c r="U1839" i="2"/>
  <c r="W1839" i="2" s="1"/>
  <c r="U1838" i="2"/>
  <c r="W1838" i="2" s="1"/>
  <c r="U1837" i="2"/>
  <c r="W1837" i="2" s="1"/>
  <c r="U1836" i="2"/>
  <c r="W1836" i="2" s="1"/>
  <c r="U1835" i="2"/>
  <c r="W1835" i="2" s="1"/>
  <c r="U1834" i="2"/>
  <c r="W1834" i="2" s="1"/>
  <c r="U1833" i="2"/>
  <c r="W1833" i="2" s="1"/>
  <c r="U1832" i="2"/>
  <c r="W1832" i="2" s="1"/>
  <c r="U1831" i="2"/>
  <c r="W1831" i="2" s="1"/>
  <c r="U1830" i="2"/>
  <c r="W1830" i="2" s="1"/>
  <c r="U1829" i="2"/>
  <c r="W1829" i="2" s="1"/>
  <c r="U1828" i="2"/>
  <c r="W1828" i="2" s="1"/>
  <c r="U1827" i="2"/>
  <c r="W1827" i="2" s="1"/>
  <c r="U1826" i="2"/>
  <c r="W1826" i="2" s="1"/>
  <c r="U1825" i="2"/>
  <c r="W1825" i="2" s="1"/>
  <c r="U1824" i="2"/>
  <c r="W1824" i="2" s="1"/>
  <c r="U1823" i="2"/>
  <c r="W1823" i="2" s="1"/>
  <c r="U1822" i="2"/>
  <c r="W1822" i="2" s="1"/>
  <c r="U1821" i="2"/>
  <c r="W1821" i="2" s="1"/>
  <c r="U1820" i="2"/>
  <c r="W1820" i="2" s="1"/>
  <c r="U1819" i="2"/>
  <c r="W1819" i="2" s="1"/>
  <c r="U1818" i="2"/>
  <c r="W1818" i="2" s="1"/>
  <c r="U1817" i="2"/>
  <c r="W1817" i="2" s="1"/>
  <c r="U1816" i="2"/>
  <c r="W1816" i="2" s="1"/>
  <c r="U1815" i="2"/>
  <c r="W1815" i="2" s="1"/>
  <c r="U1814" i="2"/>
  <c r="W1814" i="2" s="1"/>
  <c r="U1813" i="2"/>
  <c r="W1813" i="2" s="1"/>
  <c r="U1812" i="2"/>
  <c r="W1812" i="2" s="1"/>
  <c r="U1811" i="2"/>
  <c r="W1811" i="2" s="1"/>
  <c r="U1810" i="2"/>
  <c r="W1810" i="2" s="1"/>
  <c r="U1809" i="2"/>
  <c r="W1809" i="2" s="1"/>
  <c r="U1808" i="2"/>
  <c r="W1808" i="2" s="1"/>
  <c r="U1807" i="2"/>
  <c r="W1807" i="2" s="1"/>
  <c r="U1806" i="2"/>
  <c r="W1806" i="2" s="1"/>
  <c r="U1805" i="2"/>
  <c r="W1805" i="2" s="1"/>
  <c r="U1804" i="2"/>
  <c r="W1804" i="2" s="1"/>
  <c r="U1803" i="2"/>
  <c r="W1803" i="2" s="1"/>
  <c r="U1802" i="2"/>
  <c r="W1802" i="2" s="1"/>
  <c r="U1801" i="2"/>
  <c r="W1801" i="2" s="1"/>
  <c r="U1800" i="2"/>
  <c r="W1800" i="2" s="1"/>
  <c r="U1799" i="2"/>
  <c r="W1799" i="2" s="1"/>
  <c r="U1798" i="2"/>
  <c r="W1798" i="2" s="1"/>
  <c r="U1797" i="2"/>
  <c r="W1797" i="2" s="1"/>
  <c r="U1796" i="2"/>
  <c r="W1796" i="2" s="1"/>
  <c r="U1795" i="2"/>
  <c r="W1795" i="2" s="1"/>
  <c r="U1794" i="2"/>
  <c r="W1794" i="2" s="1"/>
  <c r="U1793" i="2"/>
  <c r="W1793" i="2" s="1"/>
  <c r="U1792" i="2"/>
  <c r="W1792" i="2" s="1"/>
  <c r="U1791" i="2"/>
  <c r="W1791" i="2" s="1"/>
  <c r="U1790" i="2"/>
  <c r="W1790" i="2" s="1"/>
  <c r="U1789" i="2"/>
  <c r="W1789" i="2" s="1"/>
  <c r="U1788" i="2"/>
  <c r="W1788" i="2" s="1"/>
  <c r="U1787" i="2"/>
  <c r="W1787" i="2" s="1"/>
  <c r="U1786" i="2"/>
  <c r="W1786" i="2" s="1"/>
  <c r="U1785" i="2"/>
  <c r="W1785" i="2" s="1"/>
  <c r="U1784" i="2"/>
  <c r="W1784" i="2" s="1"/>
  <c r="U1783" i="2"/>
  <c r="W1783" i="2" s="1"/>
  <c r="U1782" i="2"/>
  <c r="W1782" i="2" s="1"/>
  <c r="U1781" i="2"/>
  <c r="W1781" i="2" s="1"/>
  <c r="U1780" i="2"/>
  <c r="W1780" i="2" s="1"/>
  <c r="U1779" i="2"/>
  <c r="W1779" i="2" s="1"/>
  <c r="U1778" i="2"/>
  <c r="W1778" i="2" s="1"/>
  <c r="U1777" i="2"/>
  <c r="W1777" i="2" s="1"/>
  <c r="U1776" i="2"/>
  <c r="W1776" i="2" s="1"/>
  <c r="U1775" i="2"/>
  <c r="W1775" i="2" s="1"/>
  <c r="U1774" i="2"/>
  <c r="W1774" i="2" s="1"/>
  <c r="U1773" i="2"/>
  <c r="W1773" i="2" s="1"/>
  <c r="U1772" i="2"/>
  <c r="W1772" i="2" s="1"/>
  <c r="U1771" i="2"/>
  <c r="W1771" i="2" s="1"/>
  <c r="U1770" i="2"/>
  <c r="W1770" i="2" s="1"/>
  <c r="U1769" i="2"/>
  <c r="W1769" i="2" s="1"/>
  <c r="U1768" i="2"/>
  <c r="W1768" i="2" s="1"/>
  <c r="U1767" i="2"/>
  <c r="W1767" i="2" s="1"/>
  <c r="U1766" i="2"/>
  <c r="W1766" i="2" s="1"/>
  <c r="U1765" i="2"/>
  <c r="W1765" i="2" s="1"/>
  <c r="U1764" i="2"/>
  <c r="W1764" i="2" s="1"/>
  <c r="U1763" i="2"/>
  <c r="W1763" i="2" s="1"/>
  <c r="U1762" i="2"/>
  <c r="W1762" i="2" s="1"/>
  <c r="U1761" i="2"/>
  <c r="W1761" i="2" s="1"/>
  <c r="U1760" i="2"/>
  <c r="W1760" i="2" s="1"/>
  <c r="U1759" i="2"/>
  <c r="W1759" i="2" s="1"/>
  <c r="U1758" i="2"/>
  <c r="W1758" i="2" s="1"/>
  <c r="U1757" i="2"/>
  <c r="W1757" i="2" s="1"/>
  <c r="U1756" i="2"/>
  <c r="W1756" i="2" s="1"/>
  <c r="U1755" i="2"/>
  <c r="W1755" i="2" s="1"/>
  <c r="U1754" i="2"/>
  <c r="W1754" i="2" s="1"/>
  <c r="U1753" i="2"/>
  <c r="W1753" i="2" s="1"/>
  <c r="U1752" i="2"/>
  <c r="W1752" i="2" s="1"/>
  <c r="U1751" i="2"/>
  <c r="W1751" i="2" s="1"/>
  <c r="U1750" i="2"/>
  <c r="W1750" i="2" s="1"/>
  <c r="U1749" i="2"/>
  <c r="W1749" i="2" s="1"/>
  <c r="U1748" i="2"/>
  <c r="W1748" i="2" s="1"/>
  <c r="U1747" i="2"/>
  <c r="W1747" i="2" s="1"/>
  <c r="U1746" i="2"/>
  <c r="W1746" i="2" s="1"/>
  <c r="U1745" i="2"/>
  <c r="W1745" i="2" s="1"/>
  <c r="U1744" i="2"/>
  <c r="W1744" i="2" s="1"/>
  <c r="U1743" i="2"/>
  <c r="W1743" i="2" s="1"/>
  <c r="U1742" i="2"/>
  <c r="W1742" i="2" s="1"/>
  <c r="U1741" i="2"/>
  <c r="W1741" i="2" s="1"/>
  <c r="U1740" i="2"/>
  <c r="W1740" i="2" s="1"/>
  <c r="U1739" i="2"/>
  <c r="W1739" i="2" s="1"/>
  <c r="U1738" i="2"/>
  <c r="W1738" i="2" s="1"/>
  <c r="U1737" i="2"/>
  <c r="W1737" i="2" s="1"/>
  <c r="U1736" i="2"/>
  <c r="W1736" i="2" s="1"/>
  <c r="U1735" i="2"/>
  <c r="W1735" i="2" s="1"/>
  <c r="U1734" i="2"/>
  <c r="W1734" i="2" s="1"/>
  <c r="U1733" i="2"/>
  <c r="W1733" i="2" s="1"/>
  <c r="U1732" i="2"/>
  <c r="W1732" i="2" s="1"/>
  <c r="U1731" i="2"/>
  <c r="W1731" i="2" s="1"/>
  <c r="U1730" i="2"/>
  <c r="W1730" i="2" s="1"/>
  <c r="U1729" i="2"/>
  <c r="W1729" i="2" s="1"/>
  <c r="U1728" i="2"/>
  <c r="W1728" i="2" s="1"/>
  <c r="U1727" i="2"/>
  <c r="W1727" i="2" s="1"/>
  <c r="U1726" i="2"/>
  <c r="W1726" i="2" s="1"/>
  <c r="U1725" i="2"/>
  <c r="W1725" i="2" s="1"/>
  <c r="U1724" i="2"/>
  <c r="W1724" i="2" s="1"/>
  <c r="U1723" i="2"/>
  <c r="W1723" i="2" s="1"/>
  <c r="U1722" i="2"/>
  <c r="W1722" i="2" s="1"/>
  <c r="U1721" i="2"/>
  <c r="W1721" i="2" s="1"/>
  <c r="U1720" i="2"/>
  <c r="W1720" i="2" s="1"/>
  <c r="U1719" i="2"/>
  <c r="W1719" i="2" s="1"/>
  <c r="U1718" i="2"/>
  <c r="W1718" i="2" s="1"/>
  <c r="U1717" i="2"/>
  <c r="W1717" i="2" s="1"/>
  <c r="U1716" i="2"/>
  <c r="W1716" i="2" s="1"/>
  <c r="U1715" i="2"/>
  <c r="W1715" i="2" s="1"/>
  <c r="U1714" i="2"/>
  <c r="W1714" i="2" s="1"/>
  <c r="U1713" i="2"/>
  <c r="W1713" i="2" s="1"/>
  <c r="U1712" i="2"/>
  <c r="W1712" i="2" s="1"/>
  <c r="U1711" i="2"/>
  <c r="W1711" i="2" s="1"/>
  <c r="U1710" i="2"/>
  <c r="W1710" i="2" s="1"/>
  <c r="U1709" i="2"/>
  <c r="W1709" i="2" s="1"/>
  <c r="U1708" i="2"/>
  <c r="W1708" i="2" s="1"/>
  <c r="U1707" i="2"/>
  <c r="W1707" i="2" s="1"/>
  <c r="U1706" i="2"/>
  <c r="W1706" i="2" s="1"/>
  <c r="U1705" i="2"/>
  <c r="W1705" i="2" s="1"/>
  <c r="U1704" i="2"/>
  <c r="W1704" i="2" s="1"/>
  <c r="U1703" i="2"/>
  <c r="W1703" i="2" s="1"/>
  <c r="U1702" i="2"/>
  <c r="W1702" i="2" s="1"/>
  <c r="U1701" i="2"/>
  <c r="W1701" i="2" s="1"/>
  <c r="U1700" i="2"/>
  <c r="W1700" i="2" s="1"/>
  <c r="U1699" i="2"/>
  <c r="W1699" i="2" s="1"/>
  <c r="U1698" i="2"/>
  <c r="W1698" i="2" s="1"/>
  <c r="U1697" i="2"/>
  <c r="W1697" i="2" s="1"/>
  <c r="U1696" i="2"/>
  <c r="W1696" i="2" s="1"/>
  <c r="U1695" i="2"/>
  <c r="W1695" i="2" s="1"/>
  <c r="U1694" i="2"/>
  <c r="W1694" i="2" s="1"/>
  <c r="U1693" i="2"/>
  <c r="W1693" i="2" s="1"/>
  <c r="U1692" i="2"/>
  <c r="W1692" i="2" s="1"/>
  <c r="U1691" i="2"/>
  <c r="W1691" i="2" s="1"/>
  <c r="U1690" i="2"/>
  <c r="W1690" i="2" s="1"/>
  <c r="U1689" i="2"/>
  <c r="W1689" i="2" s="1"/>
  <c r="U1688" i="2"/>
  <c r="W1688" i="2" s="1"/>
  <c r="U1687" i="2"/>
  <c r="W1687" i="2" s="1"/>
  <c r="U1686" i="2"/>
  <c r="W1686" i="2" s="1"/>
  <c r="U1685" i="2"/>
  <c r="W1685" i="2" s="1"/>
  <c r="U1684" i="2"/>
  <c r="W1684" i="2" s="1"/>
  <c r="U1683" i="2"/>
  <c r="W1683" i="2" s="1"/>
  <c r="U1682" i="2"/>
  <c r="W1682" i="2" s="1"/>
  <c r="U1681" i="2"/>
  <c r="W1681" i="2" s="1"/>
  <c r="U1680" i="2"/>
  <c r="W1680" i="2" s="1"/>
  <c r="U1679" i="2"/>
  <c r="W1679" i="2" s="1"/>
  <c r="U1678" i="2"/>
  <c r="W1678" i="2" s="1"/>
  <c r="U1677" i="2"/>
  <c r="W1677" i="2" s="1"/>
  <c r="U1676" i="2"/>
  <c r="W1676" i="2" s="1"/>
  <c r="U1675" i="2"/>
  <c r="W1675" i="2" s="1"/>
  <c r="U1674" i="2"/>
  <c r="W1674" i="2" s="1"/>
  <c r="U1673" i="2"/>
  <c r="W1673" i="2" s="1"/>
  <c r="U1672" i="2"/>
  <c r="W1672" i="2" s="1"/>
  <c r="U1671" i="2"/>
  <c r="W1671" i="2" s="1"/>
  <c r="U1670" i="2"/>
  <c r="W1670" i="2" s="1"/>
  <c r="U1669" i="2"/>
  <c r="W1669" i="2" s="1"/>
  <c r="U1668" i="2"/>
  <c r="W1668" i="2" s="1"/>
  <c r="U1667" i="2"/>
  <c r="W1667" i="2" s="1"/>
  <c r="U1666" i="2"/>
  <c r="W1666" i="2" s="1"/>
  <c r="U1665" i="2"/>
  <c r="W1665" i="2" s="1"/>
  <c r="U1664" i="2"/>
  <c r="W1664" i="2" s="1"/>
  <c r="U1663" i="2"/>
  <c r="W1663" i="2" s="1"/>
  <c r="U1662" i="2"/>
  <c r="W1662" i="2" s="1"/>
  <c r="U1661" i="2"/>
  <c r="W1661" i="2" s="1"/>
  <c r="U1660" i="2"/>
  <c r="W1660" i="2" s="1"/>
  <c r="U1659" i="2"/>
  <c r="W1659" i="2" s="1"/>
  <c r="U1658" i="2"/>
  <c r="W1658" i="2" s="1"/>
  <c r="U1657" i="2"/>
  <c r="W1657" i="2" s="1"/>
  <c r="U1656" i="2"/>
  <c r="W1656" i="2" s="1"/>
  <c r="U1655" i="2"/>
  <c r="W1655" i="2" s="1"/>
  <c r="U1654" i="2"/>
  <c r="W1654" i="2" s="1"/>
  <c r="U1653" i="2"/>
  <c r="W1653" i="2" s="1"/>
  <c r="U1652" i="2"/>
  <c r="W1652" i="2" s="1"/>
  <c r="U1651" i="2"/>
  <c r="W1651" i="2" s="1"/>
  <c r="U1650" i="2"/>
  <c r="W1650" i="2" s="1"/>
  <c r="U1649" i="2"/>
  <c r="W1649" i="2" s="1"/>
  <c r="U1648" i="2"/>
  <c r="W1648" i="2" s="1"/>
  <c r="U1647" i="2"/>
  <c r="W1647" i="2" s="1"/>
  <c r="U1646" i="2"/>
  <c r="W1646" i="2" s="1"/>
  <c r="U1645" i="2"/>
  <c r="W1645" i="2" s="1"/>
  <c r="U1644" i="2"/>
  <c r="W1644" i="2" s="1"/>
  <c r="U1643" i="2"/>
  <c r="W1643" i="2" s="1"/>
  <c r="U1642" i="2"/>
  <c r="W1642" i="2" s="1"/>
  <c r="U1641" i="2"/>
  <c r="W1641" i="2" s="1"/>
  <c r="U1640" i="2"/>
  <c r="W1640" i="2" s="1"/>
  <c r="U1639" i="2"/>
  <c r="W1639" i="2" s="1"/>
  <c r="U1638" i="2"/>
  <c r="W1638" i="2" s="1"/>
  <c r="U1637" i="2"/>
  <c r="W1637" i="2" s="1"/>
  <c r="U1636" i="2"/>
  <c r="W1636" i="2" s="1"/>
  <c r="U1635" i="2"/>
  <c r="W1635" i="2" s="1"/>
  <c r="U1634" i="2"/>
  <c r="W1634" i="2" s="1"/>
  <c r="U1633" i="2"/>
  <c r="W1633" i="2" s="1"/>
  <c r="U1632" i="2"/>
  <c r="W1632" i="2" s="1"/>
  <c r="U1631" i="2"/>
  <c r="W1631" i="2" s="1"/>
  <c r="U1630" i="2"/>
  <c r="W1630" i="2" s="1"/>
  <c r="U1629" i="2"/>
  <c r="W1629" i="2" s="1"/>
  <c r="U1628" i="2"/>
  <c r="W1628" i="2" s="1"/>
  <c r="U1627" i="2"/>
  <c r="W1627" i="2" s="1"/>
  <c r="U1626" i="2"/>
  <c r="W1626" i="2" s="1"/>
  <c r="U1625" i="2"/>
  <c r="W1625" i="2" s="1"/>
  <c r="U1624" i="2"/>
  <c r="W1624" i="2" s="1"/>
  <c r="U1623" i="2"/>
  <c r="W1623" i="2" s="1"/>
  <c r="U1622" i="2"/>
  <c r="W1622" i="2" s="1"/>
  <c r="U1621" i="2"/>
  <c r="W1621" i="2" s="1"/>
  <c r="U1620" i="2"/>
  <c r="W1620" i="2" s="1"/>
  <c r="U1619" i="2"/>
  <c r="W1619" i="2" s="1"/>
  <c r="U1618" i="2"/>
  <c r="W1618" i="2" s="1"/>
  <c r="U1617" i="2"/>
  <c r="W1617" i="2" s="1"/>
  <c r="U1616" i="2"/>
  <c r="W1616" i="2" s="1"/>
  <c r="U1615" i="2"/>
  <c r="W1615" i="2" s="1"/>
  <c r="U1614" i="2"/>
  <c r="W1614" i="2" s="1"/>
  <c r="U1613" i="2"/>
  <c r="W1613" i="2" s="1"/>
  <c r="U1612" i="2"/>
  <c r="W1612" i="2" s="1"/>
  <c r="U1611" i="2"/>
  <c r="W1611" i="2" s="1"/>
  <c r="U1610" i="2"/>
  <c r="W1610" i="2" s="1"/>
  <c r="U1609" i="2"/>
  <c r="W1609" i="2" s="1"/>
  <c r="U1608" i="2"/>
  <c r="W1608" i="2" s="1"/>
  <c r="U1607" i="2"/>
  <c r="W1607" i="2" s="1"/>
  <c r="U1606" i="2"/>
  <c r="W1606" i="2" s="1"/>
  <c r="U1605" i="2"/>
  <c r="W1605" i="2" s="1"/>
  <c r="U1604" i="2"/>
  <c r="W1604" i="2" s="1"/>
  <c r="U1603" i="2"/>
  <c r="W1603" i="2" s="1"/>
  <c r="U1602" i="2"/>
  <c r="W1602" i="2" s="1"/>
  <c r="U1601" i="2"/>
  <c r="W1601" i="2" s="1"/>
  <c r="U1600" i="2"/>
  <c r="W1600" i="2" s="1"/>
  <c r="U1599" i="2"/>
  <c r="W1599" i="2" s="1"/>
  <c r="U1598" i="2"/>
  <c r="W1598" i="2" s="1"/>
  <c r="U1597" i="2"/>
  <c r="W1597" i="2" s="1"/>
  <c r="U1596" i="2"/>
  <c r="W1596" i="2" s="1"/>
  <c r="U1595" i="2"/>
  <c r="W1595" i="2" s="1"/>
  <c r="U1594" i="2"/>
  <c r="W1594" i="2" s="1"/>
  <c r="U1593" i="2"/>
  <c r="W1593" i="2" s="1"/>
  <c r="U1592" i="2"/>
  <c r="W1592" i="2" s="1"/>
  <c r="U1591" i="2"/>
  <c r="W1591" i="2" s="1"/>
  <c r="U1590" i="2"/>
  <c r="W1590" i="2" s="1"/>
  <c r="U1589" i="2"/>
  <c r="W1589" i="2" s="1"/>
  <c r="U1588" i="2"/>
  <c r="W1588" i="2" s="1"/>
  <c r="U1587" i="2"/>
  <c r="W1587" i="2" s="1"/>
  <c r="U1586" i="2"/>
  <c r="W1586" i="2" s="1"/>
  <c r="U1585" i="2"/>
  <c r="W1585" i="2" s="1"/>
  <c r="U1584" i="2"/>
  <c r="W1584" i="2" s="1"/>
  <c r="U1583" i="2"/>
  <c r="W1583" i="2" s="1"/>
  <c r="U1582" i="2"/>
  <c r="W1582" i="2" s="1"/>
  <c r="U1581" i="2"/>
  <c r="W1581" i="2" s="1"/>
  <c r="U1580" i="2"/>
  <c r="W1580" i="2" s="1"/>
  <c r="U1579" i="2"/>
  <c r="W1579" i="2" s="1"/>
  <c r="U1578" i="2"/>
  <c r="W1578" i="2" s="1"/>
  <c r="U1577" i="2"/>
  <c r="W1577" i="2" s="1"/>
  <c r="U1576" i="2"/>
  <c r="W1576" i="2" s="1"/>
  <c r="U1575" i="2"/>
  <c r="W1575" i="2" s="1"/>
  <c r="U1574" i="2"/>
  <c r="W1574" i="2" s="1"/>
  <c r="U1573" i="2"/>
  <c r="W1573" i="2" s="1"/>
  <c r="U1572" i="2"/>
  <c r="W1572" i="2" s="1"/>
  <c r="U1571" i="2"/>
  <c r="W1571" i="2" s="1"/>
  <c r="U1570" i="2"/>
  <c r="W1570" i="2" s="1"/>
  <c r="U1569" i="2"/>
  <c r="W1569" i="2" s="1"/>
  <c r="U1568" i="2"/>
  <c r="W1568" i="2" s="1"/>
  <c r="U1567" i="2"/>
  <c r="W1567" i="2" s="1"/>
  <c r="U1566" i="2"/>
  <c r="W1566" i="2" s="1"/>
  <c r="U1565" i="2"/>
  <c r="W1565" i="2" s="1"/>
  <c r="U1564" i="2"/>
  <c r="W1564" i="2" s="1"/>
  <c r="U1563" i="2"/>
  <c r="W1563" i="2" s="1"/>
  <c r="U1562" i="2"/>
  <c r="W1562" i="2" s="1"/>
  <c r="U1561" i="2"/>
  <c r="W1561" i="2" s="1"/>
  <c r="U1560" i="2"/>
  <c r="W1560" i="2" s="1"/>
  <c r="U1559" i="2"/>
  <c r="W1559" i="2" s="1"/>
  <c r="U1558" i="2"/>
  <c r="W1558" i="2" s="1"/>
  <c r="U1557" i="2"/>
  <c r="W1557" i="2" s="1"/>
  <c r="U1556" i="2"/>
  <c r="W1556" i="2" s="1"/>
  <c r="U1555" i="2"/>
  <c r="W1555" i="2" s="1"/>
  <c r="U1554" i="2"/>
  <c r="W1554" i="2" s="1"/>
  <c r="U1553" i="2"/>
  <c r="W1553" i="2" s="1"/>
  <c r="U1552" i="2"/>
  <c r="W1552" i="2" s="1"/>
  <c r="U1551" i="2"/>
  <c r="W1551" i="2" s="1"/>
  <c r="U1550" i="2"/>
  <c r="W1550" i="2" s="1"/>
  <c r="U1549" i="2"/>
  <c r="W1549" i="2" s="1"/>
  <c r="U1548" i="2"/>
  <c r="W1548" i="2" s="1"/>
  <c r="U1547" i="2"/>
  <c r="W1547" i="2" s="1"/>
  <c r="U1546" i="2"/>
  <c r="W1546" i="2" s="1"/>
  <c r="U1545" i="2"/>
  <c r="W1545" i="2" s="1"/>
  <c r="U1544" i="2"/>
  <c r="W1544" i="2" s="1"/>
  <c r="U1543" i="2"/>
  <c r="W1543" i="2" s="1"/>
  <c r="U1542" i="2"/>
  <c r="W1542" i="2" s="1"/>
  <c r="U1541" i="2"/>
  <c r="W1541" i="2" s="1"/>
  <c r="U1540" i="2"/>
  <c r="W1540" i="2" s="1"/>
  <c r="U1539" i="2"/>
  <c r="W1539" i="2" s="1"/>
  <c r="U1538" i="2"/>
  <c r="W1538" i="2" s="1"/>
  <c r="U1537" i="2"/>
  <c r="W1537" i="2" s="1"/>
  <c r="U1536" i="2"/>
  <c r="W1536" i="2" s="1"/>
  <c r="U1535" i="2"/>
  <c r="W1535" i="2" s="1"/>
  <c r="U1534" i="2"/>
  <c r="W1534" i="2" s="1"/>
  <c r="U1533" i="2"/>
  <c r="W1533" i="2" s="1"/>
  <c r="U1532" i="2"/>
  <c r="W1532" i="2" s="1"/>
  <c r="U1531" i="2"/>
  <c r="W1531" i="2" s="1"/>
  <c r="U1530" i="2"/>
  <c r="W1530" i="2" s="1"/>
  <c r="U1529" i="2"/>
  <c r="W1529" i="2" s="1"/>
  <c r="U1528" i="2"/>
  <c r="W1528" i="2" s="1"/>
  <c r="U1527" i="2"/>
  <c r="W1527" i="2" s="1"/>
  <c r="U1526" i="2"/>
  <c r="W1526" i="2" s="1"/>
  <c r="U1525" i="2"/>
  <c r="W1525" i="2" s="1"/>
  <c r="U1524" i="2"/>
  <c r="W1524" i="2" s="1"/>
  <c r="U1523" i="2"/>
  <c r="W1523" i="2" s="1"/>
  <c r="U1522" i="2"/>
  <c r="W1522" i="2" s="1"/>
  <c r="U1521" i="2"/>
  <c r="W1521" i="2" s="1"/>
  <c r="U1520" i="2"/>
  <c r="W1520" i="2" s="1"/>
  <c r="U1519" i="2"/>
  <c r="W1519" i="2" s="1"/>
  <c r="U1518" i="2"/>
  <c r="W1518" i="2" s="1"/>
  <c r="U1517" i="2"/>
  <c r="W1517" i="2" s="1"/>
  <c r="U1516" i="2"/>
  <c r="W1516" i="2" s="1"/>
  <c r="U1515" i="2"/>
  <c r="W1515" i="2" s="1"/>
  <c r="U1514" i="2"/>
  <c r="W1514" i="2" s="1"/>
  <c r="U1513" i="2"/>
  <c r="W1513" i="2" s="1"/>
  <c r="U1512" i="2"/>
  <c r="W1512" i="2" s="1"/>
  <c r="U1511" i="2"/>
  <c r="W1511" i="2" s="1"/>
  <c r="U1510" i="2"/>
  <c r="W1510" i="2" s="1"/>
  <c r="U1509" i="2"/>
  <c r="W1509" i="2" s="1"/>
  <c r="U1508" i="2"/>
  <c r="W1508" i="2" s="1"/>
  <c r="U1507" i="2"/>
  <c r="W1507" i="2" s="1"/>
  <c r="U1506" i="2"/>
  <c r="W1506" i="2" s="1"/>
  <c r="U1505" i="2"/>
  <c r="W1505" i="2" s="1"/>
  <c r="U1504" i="2"/>
  <c r="W1504" i="2" s="1"/>
  <c r="U1503" i="2"/>
  <c r="W1503" i="2" s="1"/>
  <c r="U1502" i="2"/>
  <c r="W1502" i="2" s="1"/>
  <c r="U1501" i="2"/>
  <c r="W1501" i="2" s="1"/>
  <c r="U1500" i="2"/>
  <c r="W1500" i="2" s="1"/>
  <c r="U1499" i="2"/>
  <c r="W1499" i="2" s="1"/>
  <c r="U1498" i="2"/>
  <c r="W1498" i="2" s="1"/>
  <c r="U1497" i="2"/>
  <c r="W1497" i="2" s="1"/>
  <c r="U1496" i="2"/>
  <c r="W1496" i="2" s="1"/>
  <c r="U1495" i="2"/>
  <c r="W1495" i="2" s="1"/>
  <c r="U1494" i="2"/>
  <c r="W1494" i="2" s="1"/>
  <c r="U1493" i="2"/>
  <c r="W1493" i="2" s="1"/>
  <c r="U1492" i="2"/>
  <c r="W1492" i="2" s="1"/>
  <c r="U1491" i="2"/>
  <c r="W1491" i="2" s="1"/>
  <c r="U1490" i="2"/>
  <c r="W1490" i="2" s="1"/>
  <c r="U1489" i="2"/>
  <c r="W1489" i="2" s="1"/>
  <c r="U1488" i="2"/>
  <c r="W1488" i="2" s="1"/>
  <c r="U1487" i="2"/>
  <c r="W1487" i="2" s="1"/>
  <c r="U1486" i="2"/>
  <c r="W1486" i="2" s="1"/>
  <c r="U1485" i="2"/>
  <c r="W1485" i="2" s="1"/>
  <c r="U1484" i="2"/>
  <c r="W1484" i="2" s="1"/>
  <c r="U1483" i="2"/>
  <c r="W1483" i="2" s="1"/>
  <c r="U1482" i="2"/>
  <c r="W1482" i="2" s="1"/>
  <c r="U1481" i="2"/>
  <c r="W1481" i="2" s="1"/>
  <c r="U1480" i="2"/>
  <c r="W1480" i="2" s="1"/>
  <c r="U1479" i="2"/>
  <c r="W1479" i="2" s="1"/>
  <c r="U1478" i="2"/>
  <c r="W1478" i="2" s="1"/>
  <c r="U1477" i="2"/>
  <c r="W1477" i="2" s="1"/>
  <c r="U1476" i="2"/>
  <c r="W1476" i="2" s="1"/>
  <c r="U1475" i="2"/>
  <c r="W1475" i="2" s="1"/>
  <c r="U1474" i="2"/>
  <c r="W1474" i="2" s="1"/>
  <c r="U1473" i="2"/>
  <c r="W1473" i="2" s="1"/>
  <c r="U1472" i="2"/>
  <c r="W1472" i="2" s="1"/>
  <c r="U1471" i="2"/>
  <c r="W1471" i="2" s="1"/>
  <c r="U1470" i="2"/>
  <c r="W1470" i="2" s="1"/>
  <c r="U1469" i="2"/>
  <c r="W1469" i="2" s="1"/>
  <c r="U1468" i="2"/>
  <c r="W1468" i="2" s="1"/>
  <c r="U1467" i="2"/>
  <c r="W1467" i="2" s="1"/>
  <c r="U1466" i="2"/>
  <c r="W1466" i="2" s="1"/>
  <c r="U1465" i="2"/>
  <c r="W1465" i="2" s="1"/>
  <c r="U1464" i="2"/>
  <c r="W1464" i="2" s="1"/>
  <c r="U1463" i="2"/>
  <c r="W1463" i="2" s="1"/>
  <c r="U1462" i="2"/>
  <c r="W1462" i="2" s="1"/>
  <c r="U1461" i="2"/>
  <c r="W1461" i="2" s="1"/>
  <c r="U1460" i="2"/>
  <c r="W1460" i="2" s="1"/>
  <c r="U1459" i="2"/>
  <c r="W1459" i="2" s="1"/>
  <c r="U1458" i="2"/>
  <c r="W1458" i="2" s="1"/>
  <c r="U1457" i="2"/>
  <c r="W1457" i="2" s="1"/>
  <c r="U1456" i="2"/>
  <c r="W1456" i="2" s="1"/>
  <c r="U1455" i="2"/>
  <c r="W1455" i="2" s="1"/>
  <c r="U1454" i="2"/>
  <c r="W1454" i="2" s="1"/>
  <c r="U1453" i="2"/>
  <c r="W1453" i="2" s="1"/>
  <c r="U1452" i="2"/>
  <c r="W1452" i="2" s="1"/>
  <c r="U1451" i="2"/>
  <c r="W1451" i="2" s="1"/>
  <c r="U1450" i="2"/>
  <c r="W1450" i="2" s="1"/>
  <c r="U1449" i="2"/>
  <c r="W1449" i="2" s="1"/>
  <c r="U1448" i="2"/>
  <c r="W1448" i="2" s="1"/>
  <c r="U1447" i="2"/>
  <c r="W1447" i="2" s="1"/>
  <c r="U1446" i="2"/>
  <c r="W1446" i="2" s="1"/>
  <c r="U1445" i="2"/>
  <c r="W1445" i="2" s="1"/>
  <c r="U1444" i="2"/>
  <c r="W1444" i="2" s="1"/>
  <c r="U1443" i="2"/>
  <c r="W1443" i="2" s="1"/>
  <c r="U1442" i="2"/>
  <c r="W1442" i="2" s="1"/>
  <c r="U1441" i="2"/>
  <c r="W1441" i="2" s="1"/>
  <c r="U1440" i="2"/>
  <c r="W1440" i="2" s="1"/>
  <c r="U1439" i="2"/>
  <c r="W1439" i="2" s="1"/>
  <c r="U1438" i="2"/>
  <c r="W1438" i="2" s="1"/>
  <c r="U1437" i="2"/>
  <c r="W1437" i="2" s="1"/>
  <c r="U1436" i="2"/>
  <c r="W1436" i="2" s="1"/>
  <c r="U1435" i="2"/>
  <c r="W1435" i="2" s="1"/>
  <c r="U1434" i="2"/>
  <c r="W1434" i="2" s="1"/>
  <c r="U1433" i="2"/>
  <c r="W1433" i="2" s="1"/>
  <c r="U1432" i="2"/>
  <c r="W1432" i="2" s="1"/>
  <c r="U1431" i="2"/>
  <c r="W1431" i="2" s="1"/>
  <c r="U1430" i="2"/>
  <c r="W1430" i="2" s="1"/>
  <c r="U1429" i="2"/>
  <c r="W1429" i="2" s="1"/>
  <c r="U1428" i="2"/>
  <c r="W1428" i="2" s="1"/>
  <c r="U1427" i="2"/>
  <c r="W1427" i="2" s="1"/>
  <c r="U1426" i="2"/>
  <c r="W1426" i="2" s="1"/>
  <c r="U1425" i="2"/>
  <c r="W1425" i="2" s="1"/>
  <c r="U1424" i="2"/>
  <c r="W1424" i="2" s="1"/>
  <c r="U1423" i="2"/>
  <c r="W1423" i="2" s="1"/>
  <c r="U1422" i="2"/>
  <c r="W1422" i="2" s="1"/>
  <c r="U1421" i="2"/>
  <c r="W1421" i="2" s="1"/>
  <c r="U1420" i="2"/>
  <c r="W1420" i="2" s="1"/>
  <c r="U1419" i="2"/>
  <c r="W1419" i="2" s="1"/>
  <c r="U1418" i="2"/>
  <c r="W1418" i="2" s="1"/>
  <c r="U1417" i="2"/>
  <c r="W1417" i="2" s="1"/>
  <c r="U1416" i="2"/>
  <c r="W1416" i="2" s="1"/>
  <c r="U1415" i="2"/>
  <c r="W1415" i="2" s="1"/>
  <c r="U1414" i="2"/>
  <c r="W1414" i="2" s="1"/>
  <c r="U1413" i="2"/>
  <c r="W1413" i="2" s="1"/>
  <c r="U1412" i="2"/>
  <c r="W1412" i="2" s="1"/>
  <c r="U1411" i="2"/>
  <c r="W1411" i="2" s="1"/>
  <c r="U1410" i="2"/>
  <c r="W1410" i="2" s="1"/>
  <c r="U1409" i="2"/>
  <c r="W1409" i="2" s="1"/>
  <c r="U1408" i="2"/>
  <c r="W1408" i="2" s="1"/>
  <c r="U1407" i="2"/>
  <c r="W1407" i="2" s="1"/>
  <c r="U1406" i="2"/>
  <c r="W1406" i="2" s="1"/>
  <c r="U1405" i="2"/>
  <c r="W1405" i="2" s="1"/>
  <c r="U1404" i="2"/>
  <c r="W1404" i="2" s="1"/>
  <c r="U1403" i="2"/>
  <c r="W1403" i="2" s="1"/>
  <c r="U1402" i="2"/>
  <c r="W1402" i="2" s="1"/>
  <c r="U1401" i="2"/>
  <c r="W1401" i="2" s="1"/>
  <c r="U1400" i="2"/>
  <c r="W1400" i="2" s="1"/>
  <c r="U1399" i="2"/>
  <c r="W1399" i="2" s="1"/>
  <c r="U1398" i="2"/>
  <c r="W1398" i="2" s="1"/>
  <c r="U1397" i="2"/>
  <c r="W1397" i="2" s="1"/>
  <c r="U1396" i="2"/>
  <c r="W1396" i="2" s="1"/>
  <c r="U1395" i="2"/>
  <c r="W1395" i="2" s="1"/>
  <c r="U1394" i="2"/>
  <c r="W1394" i="2" s="1"/>
  <c r="U1393" i="2"/>
  <c r="W1393" i="2" s="1"/>
  <c r="U1392" i="2"/>
  <c r="W1392" i="2" s="1"/>
  <c r="U1391" i="2"/>
  <c r="W1391" i="2" s="1"/>
  <c r="U1390" i="2"/>
  <c r="W1390" i="2" s="1"/>
  <c r="U1389" i="2"/>
  <c r="W1389" i="2" s="1"/>
  <c r="U1388" i="2"/>
  <c r="W1388" i="2" s="1"/>
  <c r="U1387" i="2"/>
  <c r="W1387" i="2" s="1"/>
  <c r="U1386" i="2"/>
  <c r="W1386" i="2" s="1"/>
  <c r="U1385" i="2"/>
  <c r="W1385" i="2" s="1"/>
  <c r="U1384" i="2"/>
  <c r="W1384" i="2" s="1"/>
  <c r="U1383" i="2"/>
  <c r="W1383" i="2" s="1"/>
  <c r="U1382" i="2"/>
  <c r="W1382" i="2" s="1"/>
  <c r="U1381" i="2"/>
  <c r="W1381" i="2" s="1"/>
  <c r="U1380" i="2"/>
  <c r="W1380" i="2" s="1"/>
  <c r="U1379" i="2"/>
  <c r="W1379" i="2" s="1"/>
  <c r="U1378" i="2"/>
  <c r="W1378" i="2" s="1"/>
  <c r="U1377" i="2"/>
  <c r="W1377" i="2" s="1"/>
  <c r="U1376" i="2"/>
  <c r="W1376" i="2" s="1"/>
  <c r="U1375" i="2"/>
  <c r="W1375" i="2" s="1"/>
  <c r="U1374" i="2"/>
  <c r="W1374" i="2" s="1"/>
  <c r="U1373" i="2"/>
  <c r="W1373" i="2" s="1"/>
  <c r="U1372" i="2"/>
  <c r="W1372" i="2" s="1"/>
  <c r="U1371" i="2"/>
  <c r="W1371" i="2" s="1"/>
  <c r="U1370" i="2"/>
  <c r="W1370" i="2" s="1"/>
  <c r="U1369" i="2"/>
  <c r="W1369" i="2" s="1"/>
  <c r="U1368" i="2"/>
  <c r="W1368" i="2" s="1"/>
  <c r="U1367" i="2"/>
  <c r="W1367" i="2" s="1"/>
  <c r="U1366" i="2"/>
  <c r="W1366" i="2" s="1"/>
  <c r="U1365" i="2"/>
  <c r="W1365" i="2" s="1"/>
  <c r="U1364" i="2"/>
  <c r="W1364" i="2" s="1"/>
  <c r="U1363" i="2"/>
  <c r="W1363" i="2" s="1"/>
  <c r="U1362" i="2"/>
  <c r="W1362" i="2" s="1"/>
  <c r="U1361" i="2"/>
  <c r="W1361" i="2" s="1"/>
  <c r="U1360" i="2"/>
  <c r="W1360" i="2" s="1"/>
  <c r="U1359" i="2"/>
  <c r="W1359" i="2" s="1"/>
  <c r="U1358" i="2"/>
  <c r="W1358" i="2" s="1"/>
  <c r="U1357" i="2"/>
  <c r="W1357" i="2" s="1"/>
  <c r="U1356" i="2"/>
  <c r="W1356" i="2" s="1"/>
  <c r="U1355" i="2"/>
  <c r="W1355" i="2" s="1"/>
  <c r="U1354" i="2"/>
  <c r="W1354" i="2" s="1"/>
  <c r="U1353" i="2"/>
  <c r="W1353" i="2" s="1"/>
  <c r="U1352" i="2"/>
  <c r="W1352" i="2" s="1"/>
  <c r="U1351" i="2"/>
  <c r="W1351" i="2" s="1"/>
  <c r="U1350" i="2"/>
  <c r="W1350" i="2" s="1"/>
  <c r="U1349" i="2"/>
  <c r="W1349" i="2" s="1"/>
  <c r="U1348" i="2"/>
  <c r="W1348" i="2" s="1"/>
  <c r="U1347" i="2"/>
  <c r="W1347" i="2" s="1"/>
  <c r="U1346" i="2"/>
  <c r="W1346" i="2" s="1"/>
  <c r="U1345" i="2"/>
  <c r="W1345" i="2" s="1"/>
  <c r="U1344" i="2"/>
  <c r="W1344" i="2" s="1"/>
  <c r="U1343" i="2"/>
  <c r="W1343" i="2" s="1"/>
  <c r="U1342" i="2"/>
  <c r="W1342" i="2" s="1"/>
  <c r="U1341" i="2"/>
  <c r="W1341" i="2" s="1"/>
  <c r="U1340" i="2"/>
  <c r="W1340" i="2" s="1"/>
  <c r="U1339" i="2"/>
  <c r="W1339" i="2" s="1"/>
  <c r="U1338" i="2"/>
  <c r="W1338" i="2" s="1"/>
  <c r="U1337" i="2"/>
  <c r="W1337" i="2" s="1"/>
  <c r="U1336" i="2"/>
  <c r="W1336" i="2" s="1"/>
  <c r="U1335" i="2"/>
  <c r="W1335" i="2" s="1"/>
  <c r="U1334" i="2"/>
  <c r="W1334" i="2" s="1"/>
  <c r="U1333" i="2"/>
  <c r="W1333" i="2" s="1"/>
  <c r="U1332" i="2"/>
  <c r="W1332" i="2" s="1"/>
  <c r="U1331" i="2"/>
  <c r="W1331" i="2" s="1"/>
  <c r="U1330" i="2"/>
  <c r="W1330" i="2" s="1"/>
  <c r="U1329" i="2"/>
  <c r="W1329" i="2" s="1"/>
  <c r="U1328" i="2"/>
  <c r="W1328" i="2" s="1"/>
  <c r="U1327" i="2"/>
  <c r="W1327" i="2" s="1"/>
  <c r="U1326" i="2"/>
  <c r="W1326" i="2" s="1"/>
  <c r="U1325" i="2"/>
  <c r="W1325" i="2" s="1"/>
  <c r="U1324" i="2"/>
  <c r="W1324" i="2" s="1"/>
  <c r="U1323" i="2"/>
  <c r="W1323" i="2" s="1"/>
  <c r="U1322" i="2"/>
  <c r="W1322" i="2" s="1"/>
  <c r="U1321" i="2"/>
  <c r="W1321" i="2" s="1"/>
  <c r="U1320" i="2"/>
  <c r="W1320" i="2" s="1"/>
  <c r="U1319" i="2"/>
  <c r="W1319" i="2" s="1"/>
  <c r="U1318" i="2"/>
  <c r="W1318" i="2" s="1"/>
  <c r="U1317" i="2"/>
  <c r="W1317" i="2" s="1"/>
  <c r="U1316" i="2"/>
  <c r="W1316" i="2" s="1"/>
  <c r="U1315" i="2"/>
  <c r="W1315" i="2" s="1"/>
  <c r="U1314" i="2"/>
  <c r="W1314" i="2" s="1"/>
  <c r="U1313" i="2"/>
  <c r="W1313" i="2" s="1"/>
  <c r="U1312" i="2"/>
  <c r="W1312" i="2" s="1"/>
  <c r="U1311" i="2"/>
  <c r="W1311" i="2" s="1"/>
  <c r="U1310" i="2"/>
  <c r="W1310" i="2" s="1"/>
  <c r="U1309" i="2"/>
  <c r="W1309" i="2" s="1"/>
  <c r="U1308" i="2"/>
  <c r="W1308" i="2" s="1"/>
  <c r="U1307" i="2"/>
  <c r="W1307" i="2" s="1"/>
  <c r="U1306" i="2"/>
  <c r="W1306" i="2" s="1"/>
  <c r="U1305" i="2"/>
  <c r="W1305" i="2" s="1"/>
  <c r="U1304" i="2"/>
  <c r="W1304" i="2" s="1"/>
  <c r="U1303" i="2"/>
  <c r="W1303" i="2" s="1"/>
  <c r="U1302" i="2"/>
  <c r="W1302" i="2" s="1"/>
  <c r="U1301" i="2"/>
  <c r="W1301" i="2" s="1"/>
  <c r="U1300" i="2"/>
  <c r="W1300" i="2" s="1"/>
  <c r="U1299" i="2"/>
  <c r="W1299" i="2" s="1"/>
  <c r="U1298" i="2"/>
  <c r="W1298" i="2" s="1"/>
  <c r="U1297" i="2"/>
  <c r="W1297" i="2" s="1"/>
  <c r="U1296" i="2"/>
  <c r="W1296" i="2" s="1"/>
  <c r="U1295" i="2"/>
  <c r="W1295" i="2" s="1"/>
  <c r="U1294" i="2"/>
  <c r="W1294" i="2" s="1"/>
  <c r="U1293" i="2"/>
  <c r="W1293" i="2" s="1"/>
  <c r="U1292" i="2"/>
  <c r="W1292" i="2" s="1"/>
  <c r="U1291" i="2"/>
  <c r="W1291" i="2" s="1"/>
  <c r="U1290" i="2"/>
  <c r="W1290" i="2" s="1"/>
  <c r="U1289" i="2"/>
  <c r="W1289" i="2" s="1"/>
  <c r="U1288" i="2"/>
  <c r="W1288" i="2" s="1"/>
  <c r="U1287" i="2"/>
  <c r="W1287" i="2" s="1"/>
  <c r="U1286" i="2"/>
  <c r="W1286" i="2" s="1"/>
  <c r="U1285" i="2"/>
  <c r="W1285" i="2" s="1"/>
  <c r="U1284" i="2"/>
  <c r="W1284" i="2" s="1"/>
  <c r="U1283" i="2"/>
  <c r="W1283" i="2" s="1"/>
  <c r="U1282" i="2"/>
  <c r="W1282" i="2" s="1"/>
  <c r="U1281" i="2"/>
  <c r="W1281" i="2" s="1"/>
  <c r="U1280" i="2"/>
  <c r="W1280" i="2" s="1"/>
  <c r="U1279" i="2"/>
  <c r="W1279" i="2" s="1"/>
  <c r="U1278" i="2"/>
  <c r="W1278" i="2" s="1"/>
  <c r="U1277" i="2"/>
  <c r="W1277" i="2" s="1"/>
  <c r="U1276" i="2"/>
  <c r="W1276" i="2" s="1"/>
  <c r="U1275" i="2"/>
  <c r="W1275" i="2" s="1"/>
  <c r="U1274" i="2"/>
  <c r="W1274" i="2" s="1"/>
  <c r="U1273" i="2"/>
  <c r="W1273" i="2" s="1"/>
  <c r="U1272" i="2"/>
  <c r="W1272" i="2" s="1"/>
  <c r="U1271" i="2"/>
  <c r="W1271" i="2" s="1"/>
  <c r="U1270" i="2"/>
  <c r="W1270" i="2" s="1"/>
  <c r="U1269" i="2"/>
  <c r="W1269" i="2" s="1"/>
  <c r="U1268" i="2"/>
  <c r="W1268" i="2" s="1"/>
  <c r="U1267" i="2"/>
  <c r="W1267" i="2" s="1"/>
  <c r="U1266" i="2"/>
  <c r="W1266" i="2" s="1"/>
  <c r="U1265" i="2"/>
  <c r="W1265" i="2" s="1"/>
  <c r="U1264" i="2"/>
  <c r="W1264" i="2" s="1"/>
  <c r="U1263" i="2"/>
  <c r="W1263" i="2" s="1"/>
  <c r="U1262" i="2"/>
  <c r="W1262" i="2" s="1"/>
  <c r="U1261" i="2"/>
  <c r="W1261" i="2" s="1"/>
  <c r="U1260" i="2"/>
  <c r="W1260" i="2" s="1"/>
  <c r="U1259" i="2"/>
  <c r="W1259" i="2" s="1"/>
  <c r="U1258" i="2"/>
  <c r="W1258" i="2" s="1"/>
  <c r="U1257" i="2"/>
  <c r="W1257" i="2" s="1"/>
  <c r="U1256" i="2"/>
  <c r="W1256" i="2" s="1"/>
  <c r="U1255" i="2"/>
  <c r="W1255" i="2" s="1"/>
  <c r="U1254" i="2"/>
  <c r="W1254" i="2" s="1"/>
  <c r="U1253" i="2"/>
  <c r="W1253" i="2" s="1"/>
  <c r="U1252" i="2"/>
  <c r="W1252" i="2" s="1"/>
  <c r="U1251" i="2"/>
  <c r="W1251" i="2" s="1"/>
  <c r="U1250" i="2"/>
  <c r="W1250" i="2" s="1"/>
  <c r="U1249" i="2"/>
  <c r="W1249" i="2" s="1"/>
  <c r="U1248" i="2"/>
  <c r="W1248" i="2" s="1"/>
  <c r="U1247" i="2"/>
  <c r="W1247" i="2" s="1"/>
  <c r="U1246" i="2"/>
  <c r="W1246" i="2" s="1"/>
  <c r="U1245" i="2"/>
  <c r="W1245" i="2" s="1"/>
  <c r="U1244" i="2"/>
  <c r="W1244" i="2" s="1"/>
  <c r="U1243" i="2"/>
  <c r="W1243" i="2" s="1"/>
  <c r="U1242" i="2"/>
  <c r="W1242" i="2" s="1"/>
  <c r="U1241" i="2"/>
  <c r="W1241" i="2" s="1"/>
  <c r="U1240" i="2"/>
  <c r="W1240" i="2" s="1"/>
  <c r="U1239" i="2"/>
  <c r="W1239" i="2" s="1"/>
  <c r="U1238" i="2"/>
  <c r="W1238" i="2" s="1"/>
  <c r="U1237" i="2"/>
  <c r="W1237" i="2" s="1"/>
  <c r="U1236" i="2"/>
  <c r="W1236" i="2" s="1"/>
  <c r="U1235" i="2"/>
  <c r="W1235" i="2" s="1"/>
  <c r="U1234" i="2"/>
  <c r="W1234" i="2" s="1"/>
  <c r="U1233" i="2"/>
  <c r="W1233" i="2" s="1"/>
  <c r="U1232" i="2"/>
  <c r="W1232" i="2" s="1"/>
  <c r="U1231" i="2"/>
  <c r="W1231" i="2" s="1"/>
  <c r="U1230" i="2"/>
  <c r="W1230" i="2" s="1"/>
  <c r="U1229" i="2"/>
  <c r="W1229" i="2" s="1"/>
  <c r="U1228" i="2"/>
  <c r="W1228" i="2" s="1"/>
  <c r="U1227" i="2"/>
  <c r="W1227" i="2" s="1"/>
  <c r="U1226" i="2"/>
  <c r="W1226" i="2" s="1"/>
  <c r="U1225" i="2"/>
  <c r="W1225" i="2" s="1"/>
  <c r="U1224" i="2"/>
  <c r="W1224" i="2" s="1"/>
  <c r="U1223" i="2"/>
  <c r="W1223" i="2" s="1"/>
  <c r="U1222" i="2"/>
  <c r="W1222" i="2" s="1"/>
  <c r="U1221" i="2"/>
  <c r="W1221" i="2" s="1"/>
  <c r="U1220" i="2"/>
  <c r="W1220" i="2" s="1"/>
  <c r="U1219" i="2"/>
  <c r="W1219" i="2" s="1"/>
  <c r="U1218" i="2"/>
  <c r="W1218" i="2" s="1"/>
  <c r="U1217" i="2"/>
  <c r="W1217" i="2" s="1"/>
  <c r="U1216" i="2"/>
  <c r="W1216" i="2" s="1"/>
  <c r="U1215" i="2"/>
  <c r="W1215" i="2" s="1"/>
  <c r="U1214" i="2"/>
  <c r="W1214" i="2" s="1"/>
  <c r="U1213" i="2"/>
  <c r="W1213" i="2" s="1"/>
  <c r="U1212" i="2"/>
  <c r="W1212" i="2" s="1"/>
  <c r="U1211" i="2"/>
  <c r="W1211" i="2" s="1"/>
  <c r="U1210" i="2"/>
  <c r="W1210" i="2" s="1"/>
  <c r="U1209" i="2"/>
  <c r="W1209" i="2" s="1"/>
  <c r="U1208" i="2"/>
  <c r="W1208" i="2" s="1"/>
  <c r="U1207" i="2"/>
  <c r="W1207" i="2" s="1"/>
  <c r="U1206" i="2"/>
  <c r="W1206" i="2" s="1"/>
  <c r="U1205" i="2"/>
  <c r="W1205" i="2" s="1"/>
  <c r="U1204" i="2"/>
  <c r="W1204" i="2" s="1"/>
  <c r="U1203" i="2"/>
  <c r="W1203" i="2" s="1"/>
  <c r="U1202" i="2"/>
  <c r="W1202" i="2" s="1"/>
  <c r="U1201" i="2"/>
  <c r="W1201" i="2" s="1"/>
  <c r="U1200" i="2"/>
  <c r="W1200" i="2" s="1"/>
  <c r="U1199" i="2"/>
  <c r="W1199" i="2" s="1"/>
  <c r="U1198" i="2"/>
  <c r="W1198" i="2" s="1"/>
  <c r="U1197" i="2"/>
  <c r="W1197" i="2" s="1"/>
  <c r="U1196" i="2"/>
  <c r="W1196" i="2" s="1"/>
  <c r="U1195" i="2"/>
  <c r="W1195" i="2" s="1"/>
  <c r="U1194" i="2"/>
  <c r="W1194" i="2" s="1"/>
  <c r="U1193" i="2"/>
  <c r="W1193" i="2" s="1"/>
  <c r="U1192" i="2"/>
  <c r="W1192" i="2" s="1"/>
  <c r="U1191" i="2"/>
  <c r="W1191" i="2" s="1"/>
  <c r="U1190" i="2"/>
  <c r="W1190" i="2" s="1"/>
  <c r="U1189" i="2"/>
  <c r="W1189" i="2" s="1"/>
  <c r="U1188" i="2"/>
  <c r="W1188" i="2" s="1"/>
  <c r="U1187" i="2"/>
  <c r="W1187" i="2" s="1"/>
  <c r="U1186" i="2"/>
  <c r="W1186" i="2" s="1"/>
  <c r="U1185" i="2"/>
  <c r="W1185" i="2" s="1"/>
  <c r="U1184" i="2"/>
  <c r="W1184" i="2" s="1"/>
  <c r="U1183" i="2"/>
  <c r="W1183" i="2" s="1"/>
  <c r="U1182" i="2"/>
  <c r="W1182" i="2" s="1"/>
  <c r="U1181" i="2"/>
  <c r="W1181" i="2" s="1"/>
  <c r="U1180" i="2"/>
  <c r="W1180" i="2" s="1"/>
  <c r="U1179" i="2"/>
  <c r="W1179" i="2" s="1"/>
  <c r="U1178" i="2"/>
  <c r="W1178" i="2" s="1"/>
  <c r="U1177" i="2"/>
  <c r="W1177" i="2" s="1"/>
  <c r="U1176" i="2"/>
  <c r="W1176" i="2" s="1"/>
  <c r="U1175" i="2"/>
  <c r="W1175" i="2" s="1"/>
  <c r="U1174" i="2"/>
  <c r="W1174" i="2" s="1"/>
  <c r="U1173" i="2"/>
  <c r="W1173" i="2" s="1"/>
  <c r="U1172" i="2"/>
  <c r="W1172" i="2" s="1"/>
  <c r="U1171" i="2"/>
  <c r="W1171" i="2" s="1"/>
  <c r="U1170" i="2"/>
  <c r="W1170" i="2" s="1"/>
  <c r="U1169" i="2"/>
  <c r="W1169" i="2" s="1"/>
  <c r="U1168" i="2"/>
  <c r="W1168" i="2" s="1"/>
  <c r="U1167" i="2"/>
  <c r="W1167" i="2" s="1"/>
  <c r="U1166" i="2"/>
  <c r="W1166" i="2" s="1"/>
  <c r="U1165" i="2"/>
  <c r="W1165" i="2" s="1"/>
  <c r="U1164" i="2"/>
  <c r="W1164" i="2" s="1"/>
  <c r="U1163" i="2"/>
  <c r="W1163" i="2" s="1"/>
  <c r="U1162" i="2"/>
  <c r="W1162" i="2" s="1"/>
  <c r="U1161" i="2"/>
  <c r="W1161" i="2" s="1"/>
  <c r="U1160" i="2"/>
  <c r="W1160" i="2" s="1"/>
  <c r="U1159" i="2"/>
  <c r="W1159" i="2" s="1"/>
  <c r="U1158" i="2"/>
  <c r="W1158" i="2" s="1"/>
  <c r="U1157" i="2"/>
  <c r="W1157" i="2" s="1"/>
  <c r="U1156" i="2"/>
  <c r="W1156" i="2" s="1"/>
  <c r="U1155" i="2"/>
  <c r="W1155" i="2" s="1"/>
  <c r="U1154" i="2"/>
  <c r="W1154" i="2" s="1"/>
  <c r="U1153" i="2"/>
  <c r="W1153" i="2" s="1"/>
  <c r="U1152" i="2"/>
  <c r="W1152" i="2" s="1"/>
  <c r="U1151" i="2"/>
  <c r="W1151" i="2" s="1"/>
  <c r="U1150" i="2"/>
  <c r="W1150" i="2" s="1"/>
  <c r="U1149" i="2"/>
  <c r="W1149" i="2" s="1"/>
  <c r="U1148" i="2"/>
  <c r="W1148" i="2" s="1"/>
  <c r="U1147" i="2"/>
  <c r="W1147" i="2" s="1"/>
  <c r="U1146" i="2"/>
  <c r="W1146" i="2" s="1"/>
  <c r="U1145" i="2"/>
  <c r="W1145" i="2" s="1"/>
  <c r="U1144" i="2"/>
  <c r="W1144" i="2" s="1"/>
  <c r="U1143" i="2"/>
  <c r="W1143" i="2" s="1"/>
  <c r="U1142" i="2"/>
  <c r="W1142" i="2" s="1"/>
  <c r="U1141" i="2"/>
  <c r="W1141" i="2" s="1"/>
  <c r="U1140" i="2"/>
  <c r="W1140" i="2" s="1"/>
  <c r="U1139" i="2"/>
  <c r="W1139" i="2" s="1"/>
  <c r="U1138" i="2"/>
  <c r="W1138" i="2" s="1"/>
  <c r="U1137" i="2"/>
  <c r="W1137" i="2" s="1"/>
  <c r="U1136" i="2"/>
  <c r="W1136" i="2" s="1"/>
  <c r="U1135" i="2"/>
  <c r="W1135" i="2" s="1"/>
  <c r="U1134" i="2"/>
  <c r="W1134" i="2" s="1"/>
  <c r="U1133" i="2"/>
  <c r="W1133" i="2" s="1"/>
  <c r="U1132" i="2"/>
  <c r="W1132" i="2" s="1"/>
  <c r="U1131" i="2"/>
  <c r="W1131" i="2" s="1"/>
  <c r="U1130" i="2"/>
  <c r="W1130" i="2" s="1"/>
  <c r="U1129" i="2"/>
  <c r="W1129" i="2" s="1"/>
  <c r="U1128" i="2"/>
  <c r="W1128" i="2" s="1"/>
  <c r="U1127" i="2"/>
  <c r="W1127" i="2" s="1"/>
  <c r="U1126" i="2"/>
  <c r="W1126" i="2" s="1"/>
  <c r="U1125" i="2"/>
  <c r="W1125" i="2" s="1"/>
  <c r="U1124" i="2"/>
  <c r="W1124" i="2" s="1"/>
  <c r="U1123" i="2"/>
  <c r="W1123" i="2" s="1"/>
  <c r="U1122" i="2"/>
  <c r="W1122" i="2" s="1"/>
  <c r="U1121" i="2"/>
  <c r="W1121" i="2" s="1"/>
  <c r="U1120" i="2"/>
  <c r="W1120" i="2" s="1"/>
  <c r="U1119" i="2"/>
  <c r="W1119" i="2" s="1"/>
  <c r="U1118" i="2"/>
  <c r="W1118" i="2" s="1"/>
  <c r="U1117" i="2"/>
  <c r="W1117" i="2" s="1"/>
  <c r="U1116" i="2"/>
  <c r="W1116" i="2" s="1"/>
  <c r="U1115" i="2"/>
  <c r="W1115" i="2" s="1"/>
  <c r="U1114" i="2"/>
  <c r="W1114" i="2" s="1"/>
  <c r="U1113" i="2"/>
  <c r="W1113" i="2" s="1"/>
  <c r="U1112" i="2"/>
  <c r="W1112" i="2" s="1"/>
  <c r="U1111" i="2"/>
  <c r="W1111" i="2" s="1"/>
  <c r="U1110" i="2"/>
  <c r="W1110" i="2" s="1"/>
  <c r="U1109" i="2"/>
  <c r="W1109" i="2" s="1"/>
  <c r="U1108" i="2"/>
  <c r="W1108" i="2" s="1"/>
  <c r="U1107" i="2"/>
  <c r="W1107" i="2" s="1"/>
  <c r="U1106" i="2"/>
  <c r="W1106" i="2" s="1"/>
  <c r="U1105" i="2"/>
  <c r="W1105" i="2" s="1"/>
  <c r="U1104" i="2"/>
  <c r="W1104" i="2" s="1"/>
  <c r="U1103" i="2"/>
  <c r="W1103" i="2" s="1"/>
  <c r="U1102" i="2"/>
  <c r="W1102" i="2" s="1"/>
  <c r="U1101" i="2"/>
  <c r="W1101" i="2" s="1"/>
  <c r="U1100" i="2"/>
  <c r="W1100" i="2" s="1"/>
  <c r="U1099" i="2"/>
  <c r="W1099" i="2" s="1"/>
  <c r="U1098" i="2"/>
  <c r="W1098" i="2" s="1"/>
  <c r="U1097" i="2"/>
  <c r="W1097" i="2" s="1"/>
  <c r="U1096" i="2"/>
  <c r="W1096" i="2" s="1"/>
  <c r="U1095" i="2"/>
  <c r="W1095" i="2" s="1"/>
  <c r="U1094" i="2"/>
  <c r="W1094" i="2" s="1"/>
  <c r="U1093" i="2"/>
  <c r="W1093" i="2" s="1"/>
  <c r="U1092" i="2"/>
  <c r="W1092" i="2" s="1"/>
  <c r="U1091" i="2"/>
  <c r="W1091" i="2" s="1"/>
  <c r="U1090" i="2"/>
  <c r="W1090" i="2" s="1"/>
  <c r="U1089" i="2"/>
  <c r="W1089" i="2" s="1"/>
  <c r="U1088" i="2"/>
  <c r="W1088" i="2" s="1"/>
  <c r="U1087" i="2"/>
  <c r="W1087" i="2" s="1"/>
  <c r="U1086" i="2"/>
  <c r="W1086" i="2" s="1"/>
  <c r="U1085" i="2"/>
  <c r="W1085" i="2" s="1"/>
  <c r="U1084" i="2"/>
  <c r="W1084" i="2" s="1"/>
  <c r="U1083" i="2"/>
  <c r="W1083" i="2" s="1"/>
  <c r="U1082" i="2"/>
  <c r="W1082" i="2" s="1"/>
  <c r="U1081" i="2"/>
  <c r="W1081" i="2" s="1"/>
  <c r="U1080" i="2"/>
  <c r="W1080" i="2" s="1"/>
  <c r="U1079" i="2"/>
  <c r="W1079" i="2" s="1"/>
  <c r="U1078" i="2"/>
  <c r="W1078" i="2" s="1"/>
  <c r="U1077" i="2"/>
  <c r="W1077" i="2" s="1"/>
  <c r="U1076" i="2"/>
  <c r="W1076" i="2" s="1"/>
  <c r="U1075" i="2"/>
  <c r="W1075" i="2" s="1"/>
  <c r="U1074" i="2"/>
  <c r="W1074" i="2" s="1"/>
  <c r="U1073" i="2"/>
  <c r="W1073" i="2" s="1"/>
  <c r="U1072" i="2"/>
  <c r="W1072" i="2" s="1"/>
  <c r="U1071" i="2"/>
  <c r="W1071" i="2" s="1"/>
  <c r="U1070" i="2"/>
  <c r="W1070" i="2" s="1"/>
  <c r="U1069" i="2"/>
  <c r="W1069" i="2" s="1"/>
  <c r="U1068" i="2"/>
  <c r="W1068" i="2" s="1"/>
  <c r="U1067" i="2"/>
  <c r="W1067" i="2" s="1"/>
  <c r="U1066" i="2"/>
  <c r="W1066" i="2" s="1"/>
  <c r="U1065" i="2"/>
  <c r="W1065" i="2" s="1"/>
  <c r="U1064" i="2"/>
  <c r="W1064" i="2" s="1"/>
  <c r="U1063" i="2"/>
  <c r="W1063" i="2" s="1"/>
  <c r="U1062" i="2"/>
  <c r="W1062" i="2" s="1"/>
  <c r="U1061" i="2"/>
  <c r="W1061" i="2" s="1"/>
  <c r="U1060" i="2"/>
  <c r="W1060" i="2" s="1"/>
  <c r="U1059" i="2"/>
  <c r="W1059" i="2" s="1"/>
  <c r="U1058" i="2"/>
  <c r="W1058" i="2" s="1"/>
  <c r="U1057" i="2"/>
  <c r="W1057" i="2" s="1"/>
  <c r="U1056" i="2"/>
  <c r="W1056" i="2" s="1"/>
  <c r="U1055" i="2"/>
  <c r="W1055" i="2" s="1"/>
  <c r="U1054" i="2"/>
  <c r="W1054" i="2" s="1"/>
  <c r="U1053" i="2"/>
  <c r="W1053" i="2" s="1"/>
  <c r="U1052" i="2"/>
  <c r="W1052" i="2" s="1"/>
  <c r="U1051" i="2"/>
  <c r="W1051" i="2" s="1"/>
  <c r="U1050" i="2"/>
  <c r="W1050" i="2" s="1"/>
  <c r="U1049" i="2"/>
  <c r="W1049" i="2" s="1"/>
  <c r="U1048" i="2"/>
  <c r="W1048" i="2" s="1"/>
  <c r="U1047" i="2"/>
  <c r="W1047" i="2" s="1"/>
  <c r="U1046" i="2"/>
  <c r="W1046" i="2" s="1"/>
  <c r="U1045" i="2"/>
  <c r="W1045" i="2" s="1"/>
  <c r="U1044" i="2"/>
  <c r="W1044" i="2" s="1"/>
  <c r="U1043" i="2"/>
  <c r="W1043" i="2" s="1"/>
  <c r="U1042" i="2"/>
  <c r="W1042" i="2" s="1"/>
  <c r="U1041" i="2"/>
  <c r="W1041" i="2" s="1"/>
  <c r="U1040" i="2"/>
  <c r="W1040" i="2" s="1"/>
  <c r="U1039" i="2"/>
  <c r="W1039" i="2" s="1"/>
  <c r="U1038" i="2"/>
  <c r="W1038" i="2" s="1"/>
  <c r="U1037" i="2"/>
  <c r="W1037" i="2" s="1"/>
  <c r="U1036" i="2"/>
  <c r="W1036" i="2" s="1"/>
  <c r="U1035" i="2"/>
  <c r="W1035" i="2" s="1"/>
  <c r="U1034" i="2"/>
  <c r="W1034" i="2" s="1"/>
  <c r="U1033" i="2"/>
  <c r="W1033" i="2" s="1"/>
  <c r="U1032" i="2"/>
  <c r="W1032" i="2" s="1"/>
  <c r="U1031" i="2"/>
  <c r="W1031" i="2" s="1"/>
  <c r="U1030" i="2"/>
  <c r="W1030" i="2" s="1"/>
  <c r="U1029" i="2"/>
  <c r="W1029" i="2" s="1"/>
  <c r="U1028" i="2"/>
  <c r="W1028" i="2" s="1"/>
  <c r="U1027" i="2"/>
  <c r="W1027" i="2" s="1"/>
  <c r="U1026" i="2"/>
  <c r="W1026" i="2" s="1"/>
  <c r="U1025" i="2"/>
  <c r="W1025" i="2" s="1"/>
  <c r="U1024" i="2"/>
  <c r="W1024" i="2" s="1"/>
  <c r="U1023" i="2"/>
  <c r="W1023" i="2" s="1"/>
  <c r="U1022" i="2"/>
  <c r="W1022" i="2" s="1"/>
  <c r="U1021" i="2"/>
  <c r="W1021" i="2" s="1"/>
  <c r="U1020" i="2"/>
  <c r="W1020" i="2" s="1"/>
  <c r="U1019" i="2"/>
  <c r="W1019" i="2" s="1"/>
  <c r="U1018" i="2"/>
  <c r="W1018" i="2" s="1"/>
  <c r="U1017" i="2"/>
  <c r="W1017" i="2" s="1"/>
  <c r="U1016" i="2"/>
  <c r="W1016" i="2" s="1"/>
  <c r="U1015" i="2"/>
  <c r="W1015" i="2" s="1"/>
  <c r="U1014" i="2"/>
  <c r="W1014" i="2" s="1"/>
  <c r="U1013" i="2"/>
  <c r="W1013" i="2" s="1"/>
  <c r="U1012" i="2"/>
  <c r="W1012" i="2" s="1"/>
  <c r="U1011" i="2"/>
  <c r="W1011" i="2" s="1"/>
  <c r="U1010" i="2"/>
  <c r="W1010" i="2" s="1"/>
  <c r="U1009" i="2"/>
  <c r="W1009" i="2" s="1"/>
  <c r="U1008" i="2"/>
  <c r="W1008" i="2" s="1"/>
  <c r="U1007" i="2"/>
  <c r="W1007" i="2" s="1"/>
  <c r="U1006" i="2"/>
  <c r="W1006" i="2" s="1"/>
  <c r="U1005" i="2"/>
  <c r="W1005" i="2" s="1"/>
  <c r="U1004" i="2"/>
  <c r="W1004" i="2" s="1"/>
  <c r="U1003" i="2"/>
  <c r="W1003" i="2" s="1"/>
  <c r="U1002" i="2"/>
  <c r="W1002" i="2" s="1"/>
  <c r="U1001" i="2"/>
  <c r="W1001" i="2" s="1"/>
  <c r="U1000" i="2"/>
  <c r="W1000" i="2" s="1"/>
  <c r="U999" i="2"/>
  <c r="W999" i="2" s="1"/>
  <c r="U998" i="2"/>
  <c r="W998" i="2" s="1"/>
  <c r="U997" i="2"/>
  <c r="W997" i="2" s="1"/>
  <c r="U996" i="2"/>
  <c r="W996" i="2" s="1"/>
  <c r="U995" i="2"/>
  <c r="W995" i="2" s="1"/>
  <c r="U994" i="2"/>
  <c r="W994" i="2" s="1"/>
  <c r="U993" i="2"/>
  <c r="W993" i="2" s="1"/>
  <c r="U992" i="2"/>
  <c r="W992" i="2" s="1"/>
  <c r="U991" i="2"/>
  <c r="W991" i="2" s="1"/>
  <c r="U990" i="2"/>
  <c r="W990" i="2" s="1"/>
  <c r="U989" i="2"/>
  <c r="W989" i="2" s="1"/>
  <c r="U988" i="2"/>
  <c r="W988" i="2" s="1"/>
  <c r="U987" i="2"/>
  <c r="W987" i="2" s="1"/>
  <c r="U986" i="2"/>
  <c r="W986" i="2" s="1"/>
  <c r="U985" i="2"/>
  <c r="W985" i="2" s="1"/>
  <c r="U984" i="2"/>
  <c r="W984" i="2" s="1"/>
  <c r="U983" i="2"/>
  <c r="W983" i="2" s="1"/>
  <c r="U982" i="2"/>
  <c r="W982" i="2" s="1"/>
  <c r="U981" i="2"/>
  <c r="W981" i="2" s="1"/>
  <c r="U980" i="2"/>
  <c r="W980" i="2" s="1"/>
  <c r="U979" i="2"/>
  <c r="W979" i="2" s="1"/>
  <c r="U978" i="2"/>
  <c r="W978" i="2" s="1"/>
  <c r="U977" i="2"/>
  <c r="W977" i="2" s="1"/>
  <c r="U976" i="2"/>
  <c r="W976" i="2" s="1"/>
  <c r="U975" i="2"/>
  <c r="W975" i="2" s="1"/>
  <c r="U974" i="2"/>
  <c r="W974" i="2" s="1"/>
  <c r="U973" i="2"/>
  <c r="W973" i="2" s="1"/>
  <c r="U972" i="2"/>
  <c r="W972" i="2" s="1"/>
  <c r="U971" i="2"/>
  <c r="W971" i="2" s="1"/>
  <c r="U970" i="2"/>
  <c r="W970" i="2" s="1"/>
  <c r="U969" i="2"/>
  <c r="W969" i="2" s="1"/>
  <c r="U968" i="2"/>
  <c r="W968" i="2" s="1"/>
  <c r="U967" i="2"/>
  <c r="W967" i="2" s="1"/>
  <c r="U966" i="2"/>
  <c r="W966" i="2" s="1"/>
  <c r="U965" i="2"/>
  <c r="W965" i="2" s="1"/>
  <c r="U964" i="2"/>
  <c r="W964" i="2" s="1"/>
  <c r="U963" i="2"/>
  <c r="W963" i="2" s="1"/>
  <c r="U962" i="2"/>
  <c r="W962" i="2" s="1"/>
  <c r="U961" i="2"/>
  <c r="W961" i="2" s="1"/>
  <c r="U960" i="2"/>
  <c r="W960" i="2" s="1"/>
  <c r="U959" i="2"/>
  <c r="W959" i="2" s="1"/>
  <c r="U958" i="2"/>
  <c r="W958" i="2" s="1"/>
  <c r="U957" i="2"/>
  <c r="W957" i="2" s="1"/>
  <c r="U956" i="2"/>
  <c r="W956" i="2" s="1"/>
  <c r="U955" i="2"/>
  <c r="W955" i="2" s="1"/>
  <c r="U954" i="2"/>
  <c r="W954" i="2" s="1"/>
  <c r="U953" i="2"/>
  <c r="W953" i="2" s="1"/>
  <c r="U952" i="2"/>
  <c r="W952" i="2" s="1"/>
  <c r="U951" i="2"/>
  <c r="W951" i="2" s="1"/>
  <c r="U950" i="2"/>
  <c r="W950" i="2" s="1"/>
  <c r="U949" i="2"/>
  <c r="W949" i="2" s="1"/>
  <c r="U948" i="2"/>
  <c r="W948" i="2" s="1"/>
  <c r="U947" i="2"/>
  <c r="W947" i="2" s="1"/>
  <c r="U946" i="2"/>
  <c r="W946" i="2" s="1"/>
  <c r="U945" i="2"/>
  <c r="W945" i="2" s="1"/>
  <c r="U944" i="2"/>
  <c r="W944" i="2" s="1"/>
  <c r="U943" i="2"/>
  <c r="W943" i="2" s="1"/>
  <c r="U942" i="2"/>
  <c r="W942" i="2" s="1"/>
  <c r="U941" i="2"/>
  <c r="W941" i="2" s="1"/>
  <c r="U940" i="2"/>
  <c r="W940" i="2" s="1"/>
  <c r="U939" i="2"/>
  <c r="W939" i="2" s="1"/>
  <c r="U938" i="2"/>
  <c r="W938" i="2" s="1"/>
  <c r="U937" i="2"/>
  <c r="W937" i="2" s="1"/>
  <c r="U936" i="2"/>
  <c r="W936" i="2" s="1"/>
  <c r="U935" i="2"/>
  <c r="W935" i="2" s="1"/>
  <c r="U934" i="2"/>
  <c r="W934" i="2" s="1"/>
  <c r="U933" i="2"/>
  <c r="W933" i="2" s="1"/>
  <c r="U932" i="2"/>
  <c r="W932" i="2" s="1"/>
  <c r="U931" i="2"/>
  <c r="W931" i="2" s="1"/>
  <c r="U930" i="2"/>
  <c r="W930" i="2" s="1"/>
  <c r="U929" i="2"/>
  <c r="W929" i="2" s="1"/>
  <c r="U928" i="2"/>
  <c r="W928" i="2" s="1"/>
  <c r="U927" i="2"/>
  <c r="W927" i="2" s="1"/>
  <c r="U926" i="2"/>
  <c r="W926" i="2" s="1"/>
  <c r="U925" i="2"/>
  <c r="W925" i="2" s="1"/>
  <c r="U924" i="2"/>
  <c r="W924" i="2" s="1"/>
  <c r="U923" i="2"/>
  <c r="W923" i="2" s="1"/>
  <c r="U922" i="2"/>
  <c r="W922" i="2" s="1"/>
  <c r="U921" i="2"/>
  <c r="W921" i="2" s="1"/>
  <c r="U920" i="2"/>
  <c r="W920" i="2" s="1"/>
  <c r="U919" i="2"/>
  <c r="W919" i="2" s="1"/>
  <c r="U918" i="2"/>
  <c r="W918" i="2" s="1"/>
  <c r="U917" i="2"/>
  <c r="W917" i="2" s="1"/>
  <c r="U916" i="2"/>
  <c r="W916" i="2" s="1"/>
  <c r="U915" i="2"/>
  <c r="W915" i="2" s="1"/>
  <c r="U914" i="2"/>
  <c r="W914" i="2" s="1"/>
  <c r="U913" i="2"/>
  <c r="W913" i="2" s="1"/>
  <c r="U912" i="2"/>
  <c r="W912" i="2" s="1"/>
  <c r="U911" i="2"/>
  <c r="W911" i="2" s="1"/>
  <c r="U910" i="2"/>
  <c r="W910" i="2" s="1"/>
  <c r="U909" i="2"/>
  <c r="W909" i="2" s="1"/>
  <c r="U908" i="2"/>
  <c r="W908" i="2" s="1"/>
  <c r="U907" i="2"/>
  <c r="W907" i="2" s="1"/>
  <c r="U906" i="2"/>
  <c r="W906" i="2" s="1"/>
  <c r="U905" i="2"/>
  <c r="W905" i="2" s="1"/>
  <c r="U904" i="2"/>
  <c r="W904" i="2" s="1"/>
  <c r="U903" i="2"/>
  <c r="W903" i="2" s="1"/>
  <c r="U902" i="2"/>
  <c r="W902" i="2" s="1"/>
  <c r="U901" i="2"/>
  <c r="W901" i="2" s="1"/>
  <c r="U900" i="2"/>
  <c r="W900" i="2" s="1"/>
  <c r="U899" i="2"/>
  <c r="W899" i="2" s="1"/>
  <c r="U898" i="2"/>
  <c r="W898" i="2" s="1"/>
  <c r="U897" i="2"/>
  <c r="W897" i="2" s="1"/>
  <c r="U896" i="2"/>
  <c r="W896" i="2" s="1"/>
  <c r="U895" i="2"/>
  <c r="W895" i="2" s="1"/>
  <c r="U894" i="2"/>
  <c r="W894" i="2" s="1"/>
  <c r="U893" i="2"/>
  <c r="W893" i="2" s="1"/>
  <c r="U892" i="2"/>
  <c r="W892" i="2" s="1"/>
  <c r="U891" i="2"/>
  <c r="W891" i="2" s="1"/>
  <c r="U890" i="2"/>
  <c r="W890" i="2" s="1"/>
  <c r="U889" i="2"/>
  <c r="W889" i="2" s="1"/>
  <c r="U888" i="2"/>
  <c r="W888" i="2" s="1"/>
  <c r="U887" i="2"/>
  <c r="W887" i="2" s="1"/>
  <c r="U886" i="2"/>
  <c r="W886" i="2" s="1"/>
  <c r="U885" i="2"/>
  <c r="W885" i="2" s="1"/>
  <c r="U884" i="2"/>
  <c r="W884" i="2" s="1"/>
  <c r="U883" i="2"/>
  <c r="W883" i="2" s="1"/>
  <c r="U882" i="2"/>
  <c r="W882" i="2" s="1"/>
  <c r="U881" i="2"/>
  <c r="W881" i="2" s="1"/>
  <c r="U880" i="2"/>
  <c r="W880" i="2" s="1"/>
  <c r="U879" i="2"/>
  <c r="W879" i="2" s="1"/>
  <c r="U878" i="2"/>
  <c r="W878" i="2" s="1"/>
  <c r="U877" i="2"/>
  <c r="W877" i="2" s="1"/>
  <c r="U876" i="2"/>
  <c r="W876" i="2" s="1"/>
  <c r="U875" i="2"/>
  <c r="W875" i="2" s="1"/>
  <c r="U874" i="2"/>
  <c r="W874" i="2" s="1"/>
  <c r="U873" i="2"/>
  <c r="W873" i="2" s="1"/>
  <c r="U872" i="2"/>
  <c r="W872" i="2" s="1"/>
  <c r="U871" i="2"/>
  <c r="W871" i="2" s="1"/>
  <c r="U870" i="2"/>
  <c r="W870" i="2" s="1"/>
  <c r="U869" i="2"/>
  <c r="W869" i="2" s="1"/>
  <c r="U868" i="2"/>
  <c r="W868" i="2" s="1"/>
  <c r="U867" i="2"/>
  <c r="W867" i="2" s="1"/>
  <c r="U866" i="2"/>
  <c r="W866" i="2" s="1"/>
  <c r="U865" i="2"/>
  <c r="W865" i="2" s="1"/>
  <c r="U864" i="2"/>
  <c r="W864" i="2" s="1"/>
  <c r="U863" i="2"/>
  <c r="W863" i="2" s="1"/>
  <c r="U862" i="2"/>
  <c r="W862" i="2" s="1"/>
  <c r="U861" i="2"/>
  <c r="W861" i="2" s="1"/>
  <c r="U860" i="2"/>
  <c r="W860" i="2" s="1"/>
  <c r="U859" i="2"/>
  <c r="W859" i="2" s="1"/>
  <c r="U858" i="2"/>
  <c r="W858" i="2" s="1"/>
  <c r="U857" i="2"/>
  <c r="W857" i="2" s="1"/>
  <c r="U856" i="2"/>
  <c r="W856" i="2" s="1"/>
  <c r="U855" i="2"/>
  <c r="W855" i="2" s="1"/>
  <c r="U854" i="2"/>
  <c r="W854" i="2" s="1"/>
  <c r="U853" i="2"/>
  <c r="W853" i="2" s="1"/>
  <c r="U852" i="2"/>
  <c r="W852" i="2" s="1"/>
  <c r="U851" i="2"/>
  <c r="W851" i="2" s="1"/>
  <c r="U850" i="2"/>
  <c r="W850" i="2" s="1"/>
  <c r="U849" i="2"/>
  <c r="W849" i="2" s="1"/>
  <c r="U848" i="2"/>
  <c r="W848" i="2" s="1"/>
  <c r="U847" i="2"/>
  <c r="W847" i="2" s="1"/>
  <c r="U846" i="2"/>
  <c r="W846" i="2" s="1"/>
  <c r="U845" i="2"/>
  <c r="W845" i="2" s="1"/>
  <c r="U844" i="2"/>
  <c r="W844" i="2" s="1"/>
  <c r="U843" i="2"/>
  <c r="W843" i="2" s="1"/>
  <c r="U842" i="2"/>
  <c r="W842" i="2" s="1"/>
  <c r="U841" i="2"/>
  <c r="W841" i="2" s="1"/>
  <c r="U840" i="2"/>
  <c r="W840" i="2" s="1"/>
  <c r="U839" i="2"/>
  <c r="W839" i="2" s="1"/>
  <c r="U838" i="2"/>
  <c r="W838" i="2" s="1"/>
  <c r="U837" i="2"/>
  <c r="W837" i="2" s="1"/>
  <c r="U836" i="2"/>
  <c r="W836" i="2" s="1"/>
  <c r="U835" i="2"/>
  <c r="W835" i="2" s="1"/>
  <c r="U834" i="2"/>
  <c r="W834" i="2" s="1"/>
  <c r="U833" i="2"/>
  <c r="W833" i="2" s="1"/>
  <c r="U832" i="2"/>
  <c r="W832" i="2" s="1"/>
  <c r="U831" i="2"/>
  <c r="W831" i="2" s="1"/>
  <c r="U830" i="2"/>
  <c r="W830" i="2" s="1"/>
  <c r="U829" i="2"/>
  <c r="W829" i="2" s="1"/>
  <c r="U828" i="2"/>
  <c r="W828" i="2" s="1"/>
  <c r="U827" i="2"/>
  <c r="W827" i="2" s="1"/>
  <c r="U826" i="2"/>
  <c r="W826" i="2" s="1"/>
  <c r="U825" i="2"/>
  <c r="W825" i="2" s="1"/>
  <c r="U824" i="2"/>
  <c r="W824" i="2" s="1"/>
  <c r="U823" i="2"/>
  <c r="W823" i="2" s="1"/>
  <c r="U822" i="2"/>
  <c r="W822" i="2" s="1"/>
  <c r="U821" i="2"/>
  <c r="W821" i="2" s="1"/>
  <c r="U820" i="2"/>
  <c r="W820" i="2" s="1"/>
  <c r="U819" i="2"/>
  <c r="W819" i="2" s="1"/>
  <c r="U818" i="2"/>
  <c r="W818" i="2" s="1"/>
  <c r="U817" i="2"/>
  <c r="W817" i="2" s="1"/>
  <c r="U816" i="2"/>
  <c r="W816" i="2" s="1"/>
  <c r="U815" i="2"/>
  <c r="W815" i="2" s="1"/>
  <c r="U814" i="2"/>
  <c r="W814" i="2" s="1"/>
  <c r="U813" i="2"/>
  <c r="W813" i="2" s="1"/>
  <c r="U812" i="2"/>
  <c r="W812" i="2" s="1"/>
  <c r="U811" i="2"/>
  <c r="W811" i="2" s="1"/>
  <c r="U810" i="2"/>
  <c r="W810" i="2" s="1"/>
  <c r="U809" i="2"/>
  <c r="W809" i="2" s="1"/>
  <c r="U808" i="2"/>
  <c r="W808" i="2" s="1"/>
  <c r="U807" i="2"/>
  <c r="W807" i="2" s="1"/>
  <c r="U806" i="2"/>
  <c r="W806" i="2" s="1"/>
  <c r="U805" i="2"/>
  <c r="W805" i="2" s="1"/>
  <c r="U804" i="2"/>
  <c r="W804" i="2" s="1"/>
  <c r="U803" i="2"/>
  <c r="W803" i="2" s="1"/>
  <c r="U802" i="2"/>
  <c r="W802" i="2" s="1"/>
  <c r="U801" i="2"/>
  <c r="W801" i="2" s="1"/>
  <c r="U800" i="2"/>
  <c r="W800" i="2" s="1"/>
  <c r="U799" i="2"/>
  <c r="W799" i="2" s="1"/>
  <c r="U798" i="2"/>
  <c r="W798" i="2" s="1"/>
  <c r="U797" i="2"/>
  <c r="W797" i="2" s="1"/>
  <c r="U796" i="2"/>
  <c r="W796" i="2" s="1"/>
  <c r="U795" i="2"/>
  <c r="W795" i="2" s="1"/>
  <c r="U794" i="2"/>
  <c r="W794" i="2" s="1"/>
  <c r="U793" i="2"/>
  <c r="W793" i="2" s="1"/>
  <c r="U792" i="2"/>
  <c r="W792" i="2" s="1"/>
  <c r="U791" i="2"/>
  <c r="W791" i="2" s="1"/>
  <c r="U790" i="2"/>
  <c r="W790" i="2" s="1"/>
  <c r="U789" i="2"/>
  <c r="W789" i="2" s="1"/>
  <c r="U788" i="2"/>
  <c r="W788" i="2" s="1"/>
  <c r="U787" i="2"/>
  <c r="W787" i="2" s="1"/>
  <c r="U786" i="2"/>
  <c r="W786" i="2" s="1"/>
  <c r="U785" i="2"/>
  <c r="W785" i="2" s="1"/>
  <c r="U784" i="2"/>
  <c r="W784" i="2" s="1"/>
  <c r="U783" i="2"/>
  <c r="W783" i="2" s="1"/>
  <c r="U782" i="2"/>
  <c r="W782" i="2" s="1"/>
  <c r="U781" i="2"/>
  <c r="W781" i="2" s="1"/>
  <c r="U780" i="2"/>
  <c r="W780" i="2" s="1"/>
  <c r="U779" i="2"/>
  <c r="W779" i="2" s="1"/>
  <c r="U778" i="2"/>
  <c r="W778" i="2" s="1"/>
  <c r="U777" i="2"/>
  <c r="W777" i="2" s="1"/>
  <c r="U776" i="2"/>
  <c r="W776" i="2" s="1"/>
  <c r="U775" i="2"/>
  <c r="W775" i="2" s="1"/>
  <c r="U774" i="2"/>
  <c r="W774" i="2" s="1"/>
  <c r="U773" i="2"/>
  <c r="W773" i="2" s="1"/>
  <c r="U772" i="2"/>
  <c r="W772" i="2" s="1"/>
  <c r="U771" i="2"/>
  <c r="W771" i="2" s="1"/>
  <c r="U770" i="2"/>
  <c r="W770" i="2" s="1"/>
  <c r="U769" i="2"/>
  <c r="W769" i="2" s="1"/>
  <c r="U768" i="2"/>
  <c r="W768" i="2" s="1"/>
  <c r="U767" i="2"/>
  <c r="W767" i="2" s="1"/>
  <c r="U766" i="2"/>
  <c r="W766" i="2" s="1"/>
  <c r="U765" i="2"/>
  <c r="W765" i="2" s="1"/>
  <c r="U764" i="2"/>
  <c r="W764" i="2" s="1"/>
  <c r="U763" i="2"/>
  <c r="W763" i="2" s="1"/>
  <c r="U762" i="2"/>
  <c r="W762" i="2" s="1"/>
  <c r="U761" i="2"/>
  <c r="W761" i="2" s="1"/>
  <c r="U760" i="2"/>
  <c r="W760" i="2" s="1"/>
  <c r="U759" i="2"/>
  <c r="W759" i="2" s="1"/>
  <c r="U758" i="2"/>
  <c r="W758" i="2" s="1"/>
  <c r="U757" i="2"/>
  <c r="W757" i="2" s="1"/>
  <c r="U756" i="2"/>
  <c r="W756" i="2" s="1"/>
  <c r="U755" i="2"/>
  <c r="W755" i="2" s="1"/>
  <c r="U754" i="2"/>
  <c r="W754" i="2" s="1"/>
  <c r="U753" i="2"/>
  <c r="W753" i="2" s="1"/>
  <c r="U752" i="2"/>
  <c r="W752" i="2" s="1"/>
  <c r="U751" i="2"/>
  <c r="W751" i="2" s="1"/>
  <c r="U750" i="2"/>
  <c r="W750" i="2" s="1"/>
  <c r="U749" i="2"/>
  <c r="W749" i="2" s="1"/>
  <c r="U748" i="2"/>
  <c r="W748" i="2" s="1"/>
  <c r="U747" i="2"/>
  <c r="W747" i="2" s="1"/>
  <c r="U746" i="2"/>
  <c r="W746" i="2" s="1"/>
  <c r="U745" i="2"/>
  <c r="W745" i="2" s="1"/>
  <c r="U744" i="2"/>
  <c r="W744" i="2" s="1"/>
  <c r="U743" i="2"/>
  <c r="W743" i="2" s="1"/>
  <c r="U742" i="2"/>
  <c r="W742" i="2" s="1"/>
  <c r="U741" i="2"/>
  <c r="W741" i="2" s="1"/>
  <c r="U740" i="2"/>
  <c r="W740" i="2" s="1"/>
  <c r="U739" i="2"/>
  <c r="W739" i="2" s="1"/>
  <c r="U738" i="2"/>
  <c r="W738" i="2" s="1"/>
  <c r="U737" i="2"/>
  <c r="W737" i="2" s="1"/>
  <c r="U736" i="2"/>
  <c r="W736" i="2" s="1"/>
  <c r="U735" i="2"/>
  <c r="W735" i="2" s="1"/>
  <c r="U734" i="2"/>
  <c r="W734" i="2" s="1"/>
  <c r="U733" i="2"/>
  <c r="W733" i="2" s="1"/>
  <c r="U732" i="2"/>
  <c r="W732" i="2" s="1"/>
  <c r="U731" i="2"/>
  <c r="W731" i="2" s="1"/>
  <c r="U730" i="2"/>
  <c r="W730" i="2" s="1"/>
  <c r="U729" i="2"/>
  <c r="W729" i="2" s="1"/>
  <c r="U728" i="2"/>
  <c r="W728" i="2" s="1"/>
  <c r="U727" i="2"/>
  <c r="W727" i="2" s="1"/>
  <c r="U726" i="2"/>
  <c r="W726" i="2" s="1"/>
  <c r="U725" i="2"/>
  <c r="W725" i="2" s="1"/>
  <c r="U724" i="2"/>
  <c r="W724" i="2" s="1"/>
  <c r="U723" i="2"/>
  <c r="W723" i="2" s="1"/>
  <c r="U722" i="2"/>
  <c r="W722" i="2" s="1"/>
  <c r="U721" i="2"/>
  <c r="W721" i="2" s="1"/>
  <c r="U720" i="2"/>
  <c r="W720" i="2" s="1"/>
  <c r="U719" i="2"/>
  <c r="W719" i="2" s="1"/>
  <c r="U718" i="2"/>
  <c r="W718" i="2" s="1"/>
  <c r="U717" i="2"/>
  <c r="W717" i="2" s="1"/>
  <c r="U716" i="2"/>
  <c r="W716" i="2" s="1"/>
  <c r="U715" i="2"/>
  <c r="W715" i="2" s="1"/>
  <c r="U714" i="2"/>
  <c r="W714" i="2" s="1"/>
  <c r="U713" i="2"/>
  <c r="W713" i="2" s="1"/>
  <c r="U712" i="2"/>
  <c r="W712" i="2" s="1"/>
  <c r="U711" i="2"/>
  <c r="W711" i="2" s="1"/>
  <c r="U710" i="2"/>
  <c r="W710" i="2" s="1"/>
  <c r="U709" i="2"/>
  <c r="W709" i="2" s="1"/>
  <c r="U708" i="2"/>
  <c r="W708" i="2" s="1"/>
  <c r="U707" i="2"/>
  <c r="W707" i="2" s="1"/>
  <c r="U706" i="2"/>
  <c r="W706" i="2" s="1"/>
  <c r="U705" i="2"/>
  <c r="W705" i="2" s="1"/>
  <c r="U704" i="2"/>
  <c r="W704" i="2" s="1"/>
  <c r="U703" i="2"/>
  <c r="W703" i="2" s="1"/>
  <c r="U702" i="2"/>
  <c r="W702" i="2" s="1"/>
  <c r="U701" i="2"/>
  <c r="W701" i="2" s="1"/>
  <c r="U700" i="2"/>
  <c r="W700" i="2" s="1"/>
  <c r="U699" i="2"/>
  <c r="W699" i="2" s="1"/>
  <c r="U698" i="2"/>
  <c r="W698" i="2" s="1"/>
  <c r="U697" i="2"/>
  <c r="W697" i="2" s="1"/>
  <c r="U696" i="2"/>
  <c r="W696" i="2" s="1"/>
  <c r="U695" i="2"/>
  <c r="W695" i="2" s="1"/>
  <c r="U694" i="2"/>
  <c r="W694" i="2" s="1"/>
  <c r="U693" i="2"/>
  <c r="W693" i="2" s="1"/>
  <c r="U692" i="2"/>
  <c r="W692" i="2" s="1"/>
  <c r="U691" i="2"/>
  <c r="W691" i="2" s="1"/>
  <c r="U690" i="2"/>
  <c r="W690" i="2" s="1"/>
  <c r="U689" i="2"/>
  <c r="W689" i="2" s="1"/>
  <c r="U688" i="2"/>
  <c r="W688" i="2" s="1"/>
  <c r="U687" i="2"/>
  <c r="W687" i="2" s="1"/>
  <c r="U686" i="2"/>
  <c r="W686" i="2" s="1"/>
  <c r="U685" i="2"/>
  <c r="W685" i="2" s="1"/>
  <c r="U684" i="2"/>
  <c r="W684" i="2" s="1"/>
  <c r="U683" i="2"/>
  <c r="W683" i="2" s="1"/>
  <c r="U682" i="2"/>
  <c r="W682" i="2" s="1"/>
  <c r="U681" i="2"/>
  <c r="W681" i="2" s="1"/>
  <c r="U680" i="2"/>
  <c r="W680" i="2" s="1"/>
  <c r="U679" i="2"/>
  <c r="W679" i="2" s="1"/>
  <c r="U678" i="2"/>
  <c r="W678" i="2" s="1"/>
  <c r="U677" i="2"/>
  <c r="W677" i="2" s="1"/>
  <c r="U676" i="2"/>
  <c r="W676" i="2" s="1"/>
  <c r="U675" i="2"/>
  <c r="W675" i="2" s="1"/>
  <c r="U674" i="2"/>
  <c r="W674" i="2" s="1"/>
  <c r="U673" i="2"/>
  <c r="W673" i="2" s="1"/>
  <c r="U672" i="2"/>
  <c r="W672" i="2" s="1"/>
  <c r="U671" i="2"/>
  <c r="W671" i="2" s="1"/>
  <c r="U670" i="2"/>
  <c r="W670" i="2" s="1"/>
  <c r="U669" i="2"/>
  <c r="W669" i="2" s="1"/>
  <c r="U668" i="2"/>
  <c r="W668" i="2" s="1"/>
  <c r="U667" i="2"/>
  <c r="W667" i="2" s="1"/>
  <c r="U666" i="2"/>
  <c r="W666" i="2" s="1"/>
  <c r="U665" i="2"/>
  <c r="W665" i="2" s="1"/>
  <c r="U664" i="2"/>
  <c r="W664" i="2" s="1"/>
  <c r="U663" i="2"/>
  <c r="W663" i="2" s="1"/>
  <c r="U662" i="2"/>
  <c r="W662" i="2" s="1"/>
  <c r="U661" i="2"/>
  <c r="W661" i="2" s="1"/>
  <c r="U660" i="2"/>
  <c r="W660" i="2" s="1"/>
  <c r="U659" i="2"/>
  <c r="W659" i="2" s="1"/>
  <c r="U658" i="2"/>
  <c r="W658" i="2" s="1"/>
  <c r="U657" i="2"/>
  <c r="W657" i="2" s="1"/>
  <c r="U656" i="2"/>
  <c r="W656" i="2" s="1"/>
  <c r="U655" i="2"/>
  <c r="W655" i="2" s="1"/>
  <c r="U654" i="2"/>
  <c r="W654" i="2" s="1"/>
  <c r="U653" i="2"/>
  <c r="W653" i="2" s="1"/>
  <c r="U652" i="2"/>
  <c r="W652" i="2" s="1"/>
  <c r="U651" i="2"/>
  <c r="W651" i="2" s="1"/>
  <c r="U650" i="2"/>
  <c r="W650" i="2" s="1"/>
  <c r="U649" i="2"/>
  <c r="W649" i="2" s="1"/>
  <c r="U648" i="2"/>
  <c r="W648" i="2" s="1"/>
  <c r="U647" i="2"/>
  <c r="W647" i="2" s="1"/>
  <c r="U646" i="2"/>
  <c r="W646" i="2" s="1"/>
  <c r="U645" i="2"/>
  <c r="W645" i="2" s="1"/>
  <c r="U644" i="2"/>
  <c r="W644" i="2" s="1"/>
  <c r="U643" i="2"/>
  <c r="W643" i="2" s="1"/>
  <c r="U642" i="2"/>
  <c r="W642" i="2" s="1"/>
  <c r="U641" i="2"/>
  <c r="W641" i="2" s="1"/>
  <c r="U640" i="2"/>
  <c r="W640" i="2" s="1"/>
  <c r="U639" i="2"/>
  <c r="W639" i="2" s="1"/>
  <c r="U638" i="2"/>
  <c r="W638" i="2" s="1"/>
  <c r="U637" i="2"/>
  <c r="W637" i="2" s="1"/>
  <c r="U636" i="2"/>
  <c r="W636" i="2" s="1"/>
  <c r="U635" i="2"/>
  <c r="W635" i="2" s="1"/>
  <c r="U634" i="2"/>
  <c r="W634" i="2" s="1"/>
  <c r="U633" i="2"/>
  <c r="W633" i="2" s="1"/>
  <c r="U632" i="2"/>
  <c r="W632" i="2" s="1"/>
  <c r="U631" i="2"/>
  <c r="W631" i="2" s="1"/>
  <c r="U630" i="2"/>
  <c r="W630" i="2" s="1"/>
  <c r="U629" i="2"/>
  <c r="W629" i="2" s="1"/>
  <c r="U628" i="2"/>
  <c r="W628" i="2" s="1"/>
  <c r="U627" i="2"/>
  <c r="W627" i="2" s="1"/>
  <c r="U626" i="2"/>
  <c r="W626" i="2" s="1"/>
  <c r="U625" i="2"/>
  <c r="W625" i="2" s="1"/>
  <c r="U624" i="2"/>
  <c r="W624" i="2" s="1"/>
  <c r="U623" i="2"/>
  <c r="W623" i="2" s="1"/>
  <c r="U622" i="2"/>
  <c r="W622" i="2" s="1"/>
  <c r="U621" i="2"/>
  <c r="W621" i="2" s="1"/>
  <c r="U620" i="2"/>
  <c r="W620" i="2" s="1"/>
  <c r="U619" i="2"/>
  <c r="W619" i="2" s="1"/>
  <c r="U618" i="2"/>
  <c r="W618" i="2" s="1"/>
  <c r="U617" i="2"/>
  <c r="W617" i="2" s="1"/>
  <c r="U616" i="2"/>
  <c r="W616" i="2" s="1"/>
  <c r="U615" i="2"/>
  <c r="W615" i="2" s="1"/>
  <c r="U614" i="2"/>
  <c r="W614" i="2" s="1"/>
  <c r="U613" i="2"/>
  <c r="W613" i="2" s="1"/>
  <c r="U612" i="2"/>
  <c r="W612" i="2" s="1"/>
  <c r="U611" i="2"/>
  <c r="W611" i="2" s="1"/>
  <c r="U610" i="2"/>
  <c r="W610" i="2" s="1"/>
  <c r="U609" i="2"/>
  <c r="W609" i="2" s="1"/>
  <c r="U608" i="2"/>
  <c r="W608" i="2" s="1"/>
  <c r="U607" i="2"/>
  <c r="W607" i="2" s="1"/>
  <c r="U606" i="2"/>
  <c r="W606" i="2" s="1"/>
  <c r="U605" i="2"/>
  <c r="W605" i="2" s="1"/>
  <c r="U604" i="2"/>
  <c r="W604" i="2" s="1"/>
  <c r="U603" i="2"/>
  <c r="W603" i="2" s="1"/>
  <c r="U602" i="2"/>
  <c r="W602" i="2" s="1"/>
  <c r="U601" i="2"/>
  <c r="W601" i="2" s="1"/>
  <c r="U600" i="2"/>
  <c r="W600" i="2" s="1"/>
  <c r="U599" i="2"/>
  <c r="W599" i="2" s="1"/>
  <c r="U598" i="2"/>
  <c r="W598" i="2" s="1"/>
  <c r="U597" i="2"/>
  <c r="W597" i="2" s="1"/>
  <c r="U596" i="2"/>
  <c r="W596" i="2" s="1"/>
  <c r="U595" i="2"/>
  <c r="W595" i="2" s="1"/>
  <c r="U594" i="2"/>
  <c r="W594" i="2" s="1"/>
  <c r="U593" i="2"/>
  <c r="W593" i="2" s="1"/>
  <c r="U592" i="2"/>
  <c r="W592" i="2" s="1"/>
  <c r="U591" i="2"/>
  <c r="W591" i="2" s="1"/>
  <c r="U590" i="2"/>
  <c r="W590" i="2" s="1"/>
  <c r="U589" i="2"/>
  <c r="W589" i="2" s="1"/>
  <c r="U588" i="2"/>
  <c r="W588" i="2" s="1"/>
  <c r="U587" i="2"/>
  <c r="W587" i="2" s="1"/>
  <c r="U586" i="2"/>
  <c r="W586" i="2" s="1"/>
  <c r="U585" i="2"/>
  <c r="W585" i="2" s="1"/>
  <c r="U584" i="2"/>
  <c r="W584" i="2" s="1"/>
  <c r="U583" i="2"/>
  <c r="W583" i="2" s="1"/>
  <c r="U582" i="2"/>
  <c r="W582" i="2" s="1"/>
  <c r="U581" i="2"/>
  <c r="W581" i="2" s="1"/>
  <c r="U580" i="2"/>
  <c r="W580" i="2" s="1"/>
  <c r="U579" i="2"/>
  <c r="W579" i="2" s="1"/>
  <c r="U578" i="2"/>
  <c r="W578" i="2" s="1"/>
  <c r="U577" i="2"/>
  <c r="W577" i="2" s="1"/>
  <c r="U576" i="2"/>
  <c r="W576" i="2" s="1"/>
  <c r="U575" i="2"/>
  <c r="W575" i="2" s="1"/>
  <c r="U574" i="2"/>
  <c r="W574" i="2" s="1"/>
  <c r="U573" i="2"/>
  <c r="W573" i="2" s="1"/>
  <c r="U572" i="2"/>
  <c r="W572" i="2" s="1"/>
  <c r="U571" i="2"/>
  <c r="W571" i="2" s="1"/>
  <c r="U570" i="2"/>
  <c r="W570" i="2" s="1"/>
  <c r="U569" i="2"/>
  <c r="W569" i="2" s="1"/>
  <c r="U568" i="2"/>
  <c r="W568" i="2" s="1"/>
  <c r="U567" i="2"/>
  <c r="W567" i="2" s="1"/>
  <c r="U566" i="2"/>
  <c r="W566" i="2" s="1"/>
  <c r="U565" i="2"/>
  <c r="W565" i="2" s="1"/>
  <c r="U564" i="2"/>
  <c r="W564" i="2" s="1"/>
  <c r="U563" i="2"/>
  <c r="W563" i="2" s="1"/>
  <c r="U562" i="2"/>
  <c r="W562" i="2" s="1"/>
  <c r="U561" i="2"/>
  <c r="W561" i="2" s="1"/>
  <c r="U560" i="2"/>
  <c r="W560" i="2" s="1"/>
  <c r="U559" i="2"/>
  <c r="W559" i="2" s="1"/>
  <c r="U558" i="2"/>
  <c r="W558" i="2" s="1"/>
  <c r="U557" i="2"/>
  <c r="W557" i="2" s="1"/>
  <c r="U556" i="2"/>
  <c r="W556" i="2" s="1"/>
  <c r="U555" i="2"/>
  <c r="W555" i="2" s="1"/>
  <c r="U554" i="2"/>
  <c r="W554" i="2" s="1"/>
  <c r="U553" i="2"/>
  <c r="W553" i="2" s="1"/>
  <c r="U552" i="2"/>
  <c r="W552" i="2" s="1"/>
  <c r="U551" i="2"/>
  <c r="W551" i="2" s="1"/>
  <c r="U550" i="2"/>
  <c r="W550" i="2" s="1"/>
  <c r="U549" i="2"/>
  <c r="W549" i="2" s="1"/>
  <c r="U548" i="2"/>
  <c r="W548" i="2" s="1"/>
  <c r="U547" i="2"/>
  <c r="W547" i="2" s="1"/>
  <c r="U546" i="2"/>
  <c r="W546" i="2" s="1"/>
  <c r="U545" i="2"/>
  <c r="W545" i="2" s="1"/>
  <c r="U544" i="2"/>
  <c r="W544" i="2" s="1"/>
  <c r="U543" i="2"/>
  <c r="W543" i="2" s="1"/>
  <c r="U542" i="2"/>
  <c r="W542" i="2" s="1"/>
  <c r="U541" i="2"/>
  <c r="W541" i="2" s="1"/>
  <c r="U540" i="2"/>
  <c r="W540" i="2" s="1"/>
  <c r="U539" i="2"/>
  <c r="W539" i="2" s="1"/>
  <c r="U538" i="2"/>
  <c r="W538" i="2" s="1"/>
  <c r="U537" i="2"/>
  <c r="W537" i="2" s="1"/>
  <c r="U536" i="2"/>
  <c r="W536" i="2" s="1"/>
  <c r="U535" i="2"/>
  <c r="W535" i="2" s="1"/>
  <c r="U534" i="2"/>
  <c r="W534" i="2" s="1"/>
  <c r="U533" i="2"/>
  <c r="W533" i="2" s="1"/>
  <c r="U532" i="2"/>
  <c r="W532" i="2" s="1"/>
  <c r="U531" i="2"/>
  <c r="W531" i="2" s="1"/>
  <c r="U530" i="2"/>
  <c r="W530" i="2" s="1"/>
  <c r="U529" i="2"/>
  <c r="W529" i="2" s="1"/>
  <c r="U528" i="2"/>
  <c r="W528" i="2" s="1"/>
  <c r="U527" i="2"/>
  <c r="W527" i="2" s="1"/>
  <c r="U526" i="2"/>
  <c r="W526" i="2" s="1"/>
  <c r="U525" i="2"/>
  <c r="W525" i="2" s="1"/>
  <c r="U524" i="2"/>
  <c r="W524" i="2" s="1"/>
  <c r="U523" i="2"/>
  <c r="W523" i="2" s="1"/>
  <c r="U522" i="2"/>
  <c r="W522" i="2" s="1"/>
  <c r="U521" i="2"/>
  <c r="W521" i="2" s="1"/>
  <c r="U520" i="2"/>
  <c r="W520" i="2" s="1"/>
  <c r="U519" i="2"/>
  <c r="W519" i="2" s="1"/>
  <c r="U518" i="2"/>
  <c r="W518" i="2" s="1"/>
  <c r="U517" i="2"/>
  <c r="W517" i="2" s="1"/>
  <c r="U516" i="2"/>
  <c r="W516" i="2" s="1"/>
  <c r="U515" i="2"/>
  <c r="W515" i="2" s="1"/>
  <c r="U514" i="2"/>
  <c r="W514" i="2" s="1"/>
  <c r="U513" i="2"/>
  <c r="W513" i="2" s="1"/>
  <c r="U512" i="2"/>
  <c r="W512" i="2" s="1"/>
  <c r="U511" i="2"/>
  <c r="W511" i="2" s="1"/>
  <c r="U510" i="2"/>
  <c r="W510" i="2" s="1"/>
  <c r="U509" i="2"/>
  <c r="W509" i="2" s="1"/>
  <c r="U508" i="2"/>
  <c r="W508" i="2" s="1"/>
  <c r="U507" i="2"/>
  <c r="W507" i="2" s="1"/>
  <c r="U506" i="2"/>
  <c r="W506" i="2" s="1"/>
  <c r="U505" i="2"/>
  <c r="W505" i="2" s="1"/>
  <c r="U504" i="2"/>
  <c r="W504" i="2" s="1"/>
  <c r="U503" i="2"/>
  <c r="W503" i="2" s="1"/>
  <c r="U502" i="2"/>
  <c r="W502" i="2" s="1"/>
  <c r="U501" i="2"/>
  <c r="W501" i="2" s="1"/>
  <c r="U500" i="2"/>
  <c r="W500" i="2" s="1"/>
  <c r="U499" i="2"/>
  <c r="W499" i="2" s="1"/>
  <c r="U498" i="2"/>
  <c r="W498" i="2" s="1"/>
  <c r="U497" i="2"/>
  <c r="W497" i="2" s="1"/>
  <c r="U496" i="2"/>
  <c r="W496" i="2" s="1"/>
  <c r="U495" i="2"/>
  <c r="W495" i="2" s="1"/>
  <c r="U494" i="2"/>
  <c r="W494" i="2" s="1"/>
  <c r="U493" i="2"/>
  <c r="W493" i="2" s="1"/>
  <c r="U492" i="2"/>
  <c r="W492" i="2" s="1"/>
  <c r="U491" i="2"/>
  <c r="W491" i="2" s="1"/>
  <c r="U490" i="2"/>
  <c r="W490" i="2" s="1"/>
  <c r="U489" i="2"/>
  <c r="W489" i="2" s="1"/>
  <c r="U488" i="2"/>
  <c r="W488" i="2" s="1"/>
  <c r="U487" i="2"/>
  <c r="W487" i="2" s="1"/>
  <c r="U486" i="2"/>
  <c r="W486" i="2" s="1"/>
  <c r="U485" i="2"/>
  <c r="W485" i="2" s="1"/>
  <c r="U484" i="2"/>
  <c r="W484" i="2" s="1"/>
  <c r="U483" i="2"/>
  <c r="W483" i="2" s="1"/>
  <c r="U482" i="2"/>
  <c r="W482" i="2" s="1"/>
  <c r="U481" i="2"/>
  <c r="W481" i="2" s="1"/>
  <c r="U480" i="2"/>
  <c r="W480" i="2" s="1"/>
  <c r="U479" i="2"/>
  <c r="W479" i="2" s="1"/>
  <c r="U478" i="2"/>
  <c r="W478" i="2" s="1"/>
  <c r="U477" i="2"/>
  <c r="W477" i="2" s="1"/>
  <c r="U476" i="2"/>
  <c r="W476" i="2" s="1"/>
  <c r="U475" i="2"/>
  <c r="W475" i="2" s="1"/>
  <c r="U474" i="2"/>
  <c r="W474" i="2" s="1"/>
  <c r="U473" i="2"/>
  <c r="W473" i="2" s="1"/>
  <c r="U472" i="2"/>
  <c r="W472" i="2" s="1"/>
  <c r="U471" i="2"/>
  <c r="W471" i="2" s="1"/>
  <c r="U470" i="2"/>
  <c r="W470" i="2" s="1"/>
  <c r="U469" i="2"/>
  <c r="W469" i="2" s="1"/>
  <c r="U468" i="2"/>
  <c r="W468" i="2" s="1"/>
  <c r="U467" i="2"/>
  <c r="W467" i="2" s="1"/>
  <c r="U466" i="2"/>
  <c r="W466" i="2" s="1"/>
  <c r="U465" i="2"/>
  <c r="W465" i="2" s="1"/>
  <c r="U464" i="2"/>
  <c r="W464" i="2" s="1"/>
  <c r="U463" i="2"/>
  <c r="W463" i="2" s="1"/>
  <c r="U462" i="2"/>
  <c r="W462" i="2" s="1"/>
  <c r="U461" i="2"/>
  <c r="W461" i="2" s="1"/>
  <c r="U460" i="2"/>
  <c r="W460" i="2" s="1"/>
  <c r="U459" i="2"/>
  <c r="W459" i="2" s="1"/>
  <c r="U458" i="2"/>
  <c r="W458" i="2" s="1"/>
  <c r="U457" i="2"/>
  <c r="W457" i="2" s="1"/>
  <c r="U456" i="2"/>
  <c r="W456" i="2" s="1"/>
  <c r="U455" i="2"/>
  <c r="W455" i="2" s="1"/>
  <c r="U454" i="2"/>
  <c r="W454" i="2" s="1"/>
  <c r="U453" i="2"/>
  <c r="W453" i="2" s="1"/>
  <c r="U452" i="2"/>
  <c r="W452" i="2" s="1"/>
  <c r="U451" i="2"/>
  <c r="W451" i="2" s="1"/>
  <c r="U450" i="2"/>
  <c r="W450" i="2" s="1"/>
  <c r="U449" i="2"/>
  <c r="W449" i="2" s="1"/>
  <c r="U448" i="2"/>
  <c r="W448" i="2" s="1"/>
  <c r="U447" i="2"/>
  <c r="W447" i="2" s="1"/>
  <c r="U446" i="2"/>
  <c r="W446" i="2" s="1"/>
  <c r="U445" i="2"/>
  <c r="W445" i="2" s="1"/>
  <c r="U444" i="2"/>
  <c r="W444" i="2" s="1"/>
  <c r="U443" i="2"/>
  <c r="W443" i="2" s="1"/>
  <c r="U442" i="2"/>
  <c r="W442" i="2" s="1"/>
  <c r="U441" i="2"/>
  <c r="W441" i="2" s="1"/>
  <c r="U440" i="2"/>
  <c r="W440" i="2" s="1"/>
  <c r="U439" i="2"/>
  <c r="W439" i="2" s="1"/>
  <c r="U438" i="2"/>
  <c r="W438" i="2" s="1"/>
  <c r="U437" i="2"/>
  <c r="W437" i="2" s="1"/>
  <c r="U436" i="2"/>
  <c r="W436" i="2" s="1"/>
  <c r="U435" i="2"/>
  <c r="W435" i="2" s="1"/>
  <c r="U434" i="2"/>
  <c r="W434" i="2" s="1"/>
  <c r="U433" i="2"/>
  <c r="W433" i="2" s="1"/>
  <c r="U432" i="2"/>
  <c r="W432" i="2" s="1"/>
  <c r="U431" i="2"/>
  <c r="W431" i="2" s="1"/>
  <c r="U430" i="2"/>
  <c r="W430" i="2" s="1"/>
  <c r="U429" i="2"/>
  <c r="W429" i="2" s="1"/>
  <c r="U428" i="2"/>
  <c r="W428" i="2" s="1"/>
  <c r="U427" i="2"/>
  <c r="W427" i="2" s="1"/>
  <c r="U426" i="2"/>
  <c r="W426" i="2" s="1"/>
  <c r="U425" i="2"/>
  <c r="W425" i="2" s="1"/>
  <c r="U424" i="2"/>
  <c r="W424" i="2" s="1"/>
  <c r="U423" i="2"/>
  <c r="W423" i="2" s="1"/>
  <c r="U422" i="2"/>
  <c r="W422" i="2" s="1"/>
  <c r="U421" i="2"/>
  <c r="W421" i="2" s="1"/>
  <c r="U420" i="2"/>
  <c r="W420" i="2" s="1"/>
  <c r="U419" i="2"/>
  <c r="W419" i="2" s="1"/>
  <c r="U418" i="2"/>
  <c r="W418" i="2" s="1"/>
  <c r="U417" i="2"/>
  <c r="W417" i="2" s="1"/>
  <c r="U416" i="2"/>
  <c r="W416" i="2" s="1"/>
  <c r="U415" i="2"/>
  <c r="W415" i="2" s="1"/>
  <c r="U414" i="2"/>
  <c r="W414" i="2" s="1"/>
  <c r="U413" i="2"/>
  <c r="W413" i="2" s="1"/>
  <c r="U412" i="2"/>
  <c r="W412" i="2" s="1"/>
  <c r="U411" i="2"/>
  <c r="W411" i="2" s="1"/>
  <c r="U410" i="2"/>
  <c r="W410" i="2" s="1"/>
  <c r="U409" i="2"/>
  <c r="W409" i="2" s="1"/>
  <c r="U408" i="2"/>
  <c r="W408" i="2" s="1"/>
  <c r="U407" i="2"/>
  <c r="W407" i="2" s="1"/>
  <c r="U406" i="2"/>
  <c r="W406" i="2" s="1"/>
  <c r="U405" i="2"/>
  <c r="W405" i="2" s="1"/>
  <c r="U404" i="2"/>
  <c r="W404" i="2" s="1"/>
  <c r="U403" i="2"/>
  <c r="W403" i="2" s="1"/>
  <c r="U402" i="2"/>
  <c r="W402" i="2" s="1"/>
  <c r="U401" i="2"/>
  <c r="W401" i="2" s="1"/>
  <c r="U400" i="2"/>
  <c r="W400" i="2" s="1"/>
  <c r="U399" i="2"/>
  <c r="W399" i="2" s="1"/>
  <c r="U398" i="2"/>
  <c r="W398" i="2" s="1"/>
  <c r="U397" i="2"/>
  <c r="W397" i="2" s="1"/>
  <c r="U396" i="2"/>
  <c r="W396" i="2" s="1"/>
  <c r="U395" i="2"/>
  <c r="W395" i="2" s="1"/>
  <c r="U394" i="2"/>
  <c r="W394" i="2" s="1"/>
  <c r="U393" i="2"/>
  <c r="W393" i="2" s="1"/>
  <c r="U392" i="2"/>
  <c r="W392" i="2" s="1"/>
  <c r="U391" i="2"/>
  <c r="W391" i="2" s="1"/>
  <c r="U390" i="2"/>
  <c r="W390" i="2" s="1"/>
  <c r="U389" i="2"/>
  <c r="W389" i="2" s="1"/>
  <c r="U388" i="2"/>
  <c r="W388" i="2" s="1"/>
  <c r="U387" i="2"/>
  <c r="W387" i="2" s="1"/>
  <c r="U386" i="2"/>
  <c r="W386" i="2" s="1"/>
  <c r="U385" i="2"/>
  <c r="W385" i="2" s="1"/>
  <c r="U384" i="2"/>
  <c r="W384" i="2" s="1"/>
  <c r="U383" i="2"/>
  <c r="W383" i="2" s="1"/>
  <c r="U382" i="2"/>
  <c r="W382" i="2" s="1"/>
  <c r="U381" i="2"/>
  <c r="W381" i="2" s="1"/>
  <c r="U380" i="2"/>
  <c r="W380" i="2" s="1"/>
  <c r="U379" i="2"/>
  <c r="W379" i="2" s="1"/>
  <c r="U378" i="2"/>
  <c r="W378" i="2" s="1"/>
  <c r="U377" i="2"/>
  <c r="W377" i="2" s="1"/>
  <c r="U376" i="2"/>
  <c r="W376" i="2" s="1"/>
  <c r="U375" i="2"/>
  <c r="W375" i="2" s="1"/>
  <c r="U374" i="2"/>
  <c r="W374" i="2" s="1"/>
  <c r="U373" i="2"/>
  <c r="W373" i="2" s="1"/>
  <c r="U372" i="2"/>
  <c r="W372" i="2" s="1"/>
  <c r="U371" i="2"/>
  <c r="W371" i="2" s="1"/>
  <c r="U370" i="2"/>
  <c r="W370" i="2" s="1"/>
  <c r="U369" i="2"/>
  <c r="W369" i="2" s="1"/>
  <c r="U368" i="2"/>
  <c r="W368" i="2" s="1"/>
  <c r="U367" i="2"/>
  <c r="W367" i="2" s="1"/>
  <c r="U366" i="2"/>
  <c r="W366" i="2" s="1"/>
  <c r="U365" i="2"/>
  <c r="W365" i="2" s="1"/>
  <c r="U364" i="2"/>
  <c r="W364" i="2" s="1"/>
  <c r="U363" i="2"/>
  <c r="W363" i="2" s="1"/>
  <c r="U362" i="2"/>
  <c r="W362" i="2" s="1"/>
  <c r="U361" i="2"/>
  <c r="W361" i="2" s="1"/>
  <c r="U360" i="2"/>
  <c r="W360" i="2" s="1"/>
  <c r="U359" i="2"/>
  <c r="W359" i="2" s="1"/>
  <c r="U358" i="2"/>
  <c r="W358" i="2" s="1"/>
  <c r="U357" i="2"/>
  <c r="W357" i="2" s="1"/>
  <c r="U356" i="2"/>
  <c r="W356" i="2" s="1"/>
  <c r="U355" i="2"/>
  <c r="W355" i="2" s="1"/>
  <c r="U354" i="2"/>
  <c r="W354" i="2" s="1"/>
  <c r="U353" i="2"/>
  <c r="W353" i="2" s="1"/>
  <c r="U352" i="2"/>
  <c r="W352" i="2" s="1"/>
  <c r="U351" i="2"/>
  <c r="W351" i="2" s="1"/>
  <c r="U350" i="2"/>
  <c r="W350" i="2" s="1"/>
  <c r="U349" i="2"/>
  <c r="W349" i="2" s="1"/>
  <c r="U348" i="2"/>
  <c r="W348" i="2" s="1"/>
  <c r="U347" i="2"/>
  <c r="W347" i="2" s="1"/>
  <c r="U346" i="2"/>
  <c r="W346" i="2" s="1"/>
  <c r="U345" i="2"/>
  <c r="W345" i="2" s="1"/>
  <c r="U344" i="2"/>
  <c r="W344" i="2" s="1"/>
  <c r="U343" i="2"/>
  <c r="W343" i="2" s="1"/>
  <c r="U342" i="2"/>
  <c r="W342" i="2" s="1"/>
  <c r="U341" i="2"/>
  <c r="W341" i="2" s="1"/>
  <c r="U340" i="2"/>
  <c r="W340" i="2" s="1"/>
  <c r="U339" i="2"/>
  <c r="W339" i="2" s="1"/>
  <c r="U338" i="2"/>
  <c r="W338" i="2" s="1"/>
  <c r="U337" i="2"/>
  <c r="W337" i="2" s="1"/>
  <c r="U336" i="2"/>
  <c r="W336" i="2" s="1"/>
  <c r="U335" i="2"/>
  <c r="W335" i="2" s="1"/>
  <c r="U334" i="2"/>
  <c r="W334" i="2" s="1"/>
  <c r="U333" i="2"/>
  <c r="W333" i="2" s="1"/>
  <c r="U332" i="2"/>
  <c r="W332" i="2" s="1"/>
  <c r="U331" i="2"/>
  <c r="W331" i="2" s="1"/>
  <c r="U330" i="2"/>
  <c r="W330" i="2" s="1"/>
  <c r="U329" i="2"/>
  <c r="W329" i="2" s="1"/>
  <c r="U328" i="2"/>
  <c r="W328" i="2" s="1"/>
  <c r="U327" i="2"/>
  <c r="W327" i="2" s="1"/>
  <c r="U326" i="2"/>
  <c r="W326" i="2" s="1"/>
  <c r="U325" i="2"/>
  <c r="W325" i="2" s="1"/>
  <c r="U324" i="2"/>
  <c r="W324" i="2" s="1"/>
  <c r="U323" i="2"/>
  <c r="W323" i="2" s="1"/>
  <c r="U322" i="2"/>
  <c r="W322" i="2" s="1"/>
  <c r="U321" i="2"/>
  <c r="W321" i="2" s="1"/>
  <c r="U320" i="2"/>
  <c r="W320" i="2" s="1"/>
  <c r="U319" i="2"/>
  <c r="W319" i="2" s="1"/>
  <c r="U318" i="2"/>
  <c r="W318" i="2" s="1"/>
  <c r="U317" i="2"/>
  <c r="W317" i="2" s="1"/>
  <c r="U316" i="2"/>
  <c r="W316" i="2" s="1"/>
  <c r="U315" i="2"/>
  <c r="W315" i="2" s="1"/>
  <c r="U314" i="2"/>
  <c r="W314" i="2" s="1"/>
  <c r="U313" i="2"/>
  <c r="W313" i="2" s="1"/>
  <c r="U312" i="2"/>
  <c r="W312" i="2" s="1"/>
  <c r="U311" i="2"/>
  <c r="W311" i="2" s="1"/>
  <c r="U310" i="2"/>
  <c r="W310" i="2" s="1"/>
  <c r="U309" i="2"/>
  <c r="W309" i="2" s="1"/>
  <c r="U308" i="2"/>
  <c r="W308" i="2" s="1"/>
  <c r="U307" i="2"/>
  <c r="W307" i="2" s="1"/>
  <c r="U306" i="2"/>
  <c r="W306" i="2" s="1"/>
  <c r="U305" i="2"/>
  <c r="W305" i="2" s="1"/>
  <c r="U304" i="2"/>
  <c r="W304" i="2" s="1"/>
  <c r="U303" i="2"/>
  <c r="W303" i="2" s="1"/>
  <c r="U302" i="2"/>
  <c r="W302" i="2" s="1"/>
  <c r="U301" i="2"/>
  <c r="W301" i="2" s="1"/>
  <c r="U300" i="2"/>
  <c r="W300" i="2" s="1"/>
  <c r="U299" i="2"/>
  <c r="W299" i="2" s="1"/>
  <c r="U298" i="2"/>
  <c r="W298" i="2" s="1"/>
  <c r="U297" i="2"/>
  <c r="W297" i="2" s="1"/>
  <c r="U296" i="2"/>
  <c r="W296" i="2" s="1"/>
  <c r="U295" i="2"/>
  <c r="W295" i="2" s="1"/>
  <c r="U294" i="2"/>
  <c r="W294" i="2" s="1"/>
  <c r="U293" i="2"/>
  <c r="W293" i="2" s="1"/>
  <c r="U292" i="2"/>
  <c r="W292" i="2" s="1"/>
  <c r="U291" i="2"/>
  <c r="W291" i="2" s="1"/>
  <c r="U290" i="2"/>
  <c r="W290" i="2" s="1"/>
  <c r="U289" i="2"/>
  <c r="W289" i="2" s="1"/>
  <c r="U288" i="2"/>
  <c r="W288" i="2" s="1"/>
  <c r="U287" i="2"/>
  <c r="W287" i="2" s="1"/>
  <c r="U286" i="2"/>
  <c r="W286" i="2" s="1"/>
  <c r="U285" i="2"/>
  <c r="W285" i="2" s="1"/>
  <c r="U284" i="2"/>
  <c r="W284" i="2" s="1"/>
  <c r="U283" i="2"/>
  <c r="W283" i="2" s="1"/>
  <c r="U282" i="2"/>
  <c r="W282" i="2" s="1"/>
  <c r="U281" i="2"/>
  <c r="W281" i="2" s="1"/>
  <c r="U280" i="2"/>
  <c r="W280" i="2" s="1"/>
  <c r="U279" i="2"/>
  <c r="W279" i="2" s="1"/>
  <c r="U278" i="2"/>
  <c r="W278" i="2" s="1"/>
  <c r="U277" i="2"/>
  <c r="W277" i="2" s="1"/>
  <c r="U276" i="2"/>
  <c r="W276" i="2" s="1"/>
  <c r="U275" i="2"/>
  <c r="W275" i="2" s="1"/>
  <c r="U274" i="2"/>
  <c r="W274" i="2" s="1"/>
  <c r="U273" i="2"/>
  <c r="W273" i="2" s="1"/>
  <c r="U272" i="2"/>
  <c r="W272" i="2" s="1"/>
  <c r="U271" i="2"/>
  <c r="W271" i="2" s="1"/>
  <c r="U270" i="2"/>
  <c r="W270" i="2" s="1"/>
  <c r="U269" i="2"/>
  <c r="W269" i="2" s="1"/>
  <c r="U268" i="2"/>
  <c r="W268" i="2" s="1"/>
  <c r="U267" i="2"/>
  <c r="W267" i="2" s="1"/>
  <c r="U266" i="2"/>
  <c r="W266" i="2" s="1"/>
  <c r="U265" i="2"/>
  <c r="W265" i="2" s="1"/>
  <c r="U264" i="2"/>
  <c r="W264" i="2" s="1"/>
  <c r="U263" i="2"/>
  <c r="W263" i="2" s="1"/>
  <c r="U262" i="2"/>
  <c r="W262" i="2" s="1"/>
  <c r="U261" i="2"/>
  <c r="W261" i="2" s="1"/>
  <c r="U260" i="2"/>
  <c r="W260" i="2" s="1"/>
  <c r="U259" i="2"/>
  <c r="W259" i="2" s="1"/>
  <c r="U258" i="2"/>
  <c r="W258" i="2" s="1"/>
  <c r="U257" i="2"/>
  <c r="W257" i="2" s="1"/>
  <c r="U256" i="2"/>
  <c r="W256" i="2" s="1"/>
  <c r="U255" i="2"/>
  <c r="W255" i="2" s="1"/>
  <c r="U254" i="2"/>
  <c r="W254" i="2" s="1"/>
  <c r="U253" i="2"/>
  <c r="W253" i="2" s="1"/>
  <c r="U252" i="2"/>
  <c r="W252" i="2" s="1"/>
  <c r="U251" i="2"/>
  <c r="W251" i="2" s="1"/>
  <c r="U250" i="2"/>
  <c r="W250" i="2" s="1"/>
  <c r="U249" i="2"/>
  <c r="W249" i="2" s="1"/>
  <c r="U248" i="2"/>
  <c r="W248" i="2" s="1"/>
  <c r="U247" i="2"/>
  <c r="W247" i="2" s="1"/>
  <c r="U246" i="2"/>
  <c r="W246" i="2" s="1"/>
  <c r="U245" i="2"/>
  <c r="W245" i="2" s="1"/>
  <c r="U244" i="2"/>
  <c r="W244" i="2" s="1"/>
  <c r="U243" i="2"/>
  <c r="W243" i="2" s="1"/>
  <c r="U242" i="2"/>
  <c r="U241" i="2"/>
  <c r="W241" i="2" s="1"/>
  <c r="U240" i="2"/>
  <c r="W240" i="2" s="1"/>
  <c r="U239" i="2"/>
  <c r="W239" i="2" s="1"/>
  <c r="U238" i="2"/>
  <c r="W238" i="2" s="1"/>
  <c r="U237" i="2"/>
  <c r="W237" i="2" s="1"/>
  <c r="U236" i="2"/>
  <c r="W236" i="2" s="1"/>
  <c r="U235" i="2"/>
  <c r="W235" i="2" s="1"/>
  <c r="U234" i="2"/>
  <c r="W234" i="2" s="1"/>
  <c r="U233" i="2"/>
  <c r="W233" i="2" s="1"/>
  <c r="U232" i="2"/>
  <c r="W232" i="2" s="1"/>
  <c r="U231" i="2"/>
  <c r="W231" i="2" s="1"/>
  <c r="U230" i="2"/>
  <c r="W230" i="2" s="1"/>
  <c r="U229" i="2"/>
  <c r="W229" i="2" s="1"/>
  <c r="U228" i="2"/>
  <c r="W228" i="2" s="1"/>
  <c r="U227" i="2"/>
  <c r="W227" i="2" s="1"/>
  <c r="U226" i="2"/>
  <c r="W226" i="2" s="1"/>
  <c r="U225" i="2"/>
  <c r="W225" i="2" s="1"/>
  <c r="U224" i="2"/>
  <c r="W224" i="2" s="1"/>
  <c r="U223" i="2"/>
  <c r="W223" i="2" s="1"/>
  <c r="U222" i="2"/>
  <c r="W222" i="2" s="1"/>
  <c r="U221" i="2"/>
  <c r="W221" i="2" s="1"/>
  <c r="U220" i="2"/>
  <c r="W220" i="2" s="1"/>
  <c r="U219" i="2"/>
  <c r="W219" i="2" s="1"/>
  <c r="U218" i="2"/>
  <c r="W218" i="2" s="1"/>
  <c r="U217" i="2"/>
  <c r="W217" i="2" s="1"/>
  <c r="U216" i="2"/>
  <c r="W216" i="2" s="1"/>
  <c r="U215" i="2"/>
  <c r="W215" i="2" s="1"/>
  <c r="U214" i="2"/>
  <c r="W214" i="2" s="1"/>
  <c r="U213" i="2"/>
  <c r="W213" i="2" s="1"/>
  <c r="U212" i="2"/>
  <c r="W212" i="2" s="1"/>
  <c r="U211" i="2"/>
  <c r="W211" i="2" s="1"/>
  <c r="U210" i="2"/>
  <c r="W210" i="2" s="1"/>
  <c r="U209" i="2"/>
  <c r="W209" i="2" s="1"/>
  <c r="U208" i="2"/>
  <c r="W208" i="2" s="1"/>
  <c r="U207" i="2"/>
  <c r="W207" i="2" s="1"/>
  <c r="U206" i="2"/>
  <c r="W206" i="2" s="1"/>
  <c r="U205" i="2"/>
  <c r="W205" i="2" s="1"/>
  <c r="U204" i="2"/>
  <c r="W204" i="2" s="1"/>
  <c r="U203" i="2"/>
  <c r="W203" i="2" s="1"/>
  <c r="U202" i="2"/>
  <c r="W202" i="2" s="1"/>
  <c r="U201" i="2"/>
  <c r="W201" i="2" s="1"/>
  <c r="U200" i="2"/>
  <c r="W200" i="2" s="1"/>
  <c r="U199" i="2"/>
  <c r="W199" i="2" s="1"/>
  <c r="U198" i="2"/>
  <c r="W198" i="2" s="1"/>
  <c r="U197" i="2"/>
  <c r="W197" i="2" s="1"/>
  <c r="U196" i="2"/>
  <c r="W196" i="2" s="1"/>
  <c r="U195" i="2"/>
  <c r="W195" i="2" s="1"/>
  <c r="U194" i="2"/>
  <c r="W194" i="2" s="1"/>
  <c r="U193" i="2"/>
  <c r="W193" i="2" s="1"/>
  <c r="U192" i="2"/>
  <c r="W192" i="2" s="1"/>
  <c r="U191" i="2"/>
  <c r="W191" i="2" s="1"/>
  <c r="U190" i="2"/>
  <c r="W190" i="2" s="1"/>
  <c r="U189" i="2"/>
  <c r="W189" i="2" s="1"/>
  <c r="U188" i="2"/>
  <c r="W188" i="2" s="1"/>
  <c r="U187" i="2"/>
  <c r="W187" i="2" s="1"/>
  <c r="U186" i="2"/>
  <c r="W186" i="2" s="1"/>
  <c r="U185" i="2"/>
  <c r="W185" i="2" s="1"/>
  <c r="U184" i="2"/>
  <c r="W184" i="2" s="1"/>
  <c r="U183" i="2"/>
  <c r="W183" i="2" s="1"/>
  <c r="U182" i="2"/>
  <c r="W182" i="2" s="1"/>
  <c r="U181" i="2"/>
  <c r="W181" i="2" s="1"/>
  <c r="U180" i="2"/>
  <c r="W180" i="2" s="1"/>
  <c r="U179" i="2"/>
  <c r="W179" i="2" s="1"/>
  <c r="U178" i="2"/>
  <c r="W178" i="2" s="1"/>
  <c r="U177" i="2"/>
  <c r="W177" i="2" s="1"/>
  <c r="U176" i="2"/>
  <c r="W176" i="2" s="1"/>
  <c r="U175" i="2"/>
  <c r="W175" i="2" s="1"/>
  <c r="U174" i="2"/>
  <c r="W174" i="2" s="1"/>
  <c r="U173" i="2"/>
  <c r="W173" i="2" s="1"/>
  <c r="U172" i="2"/>
  <c r="W172" i="2" s="1"/>
  <c r="U171" i="2"/>
  <c r="W171" i="2" s="1"/>
  <c r="U170" i="2"/>
  <c r="W170" i="2" s="1"/>
  <c r="U169" i="2"/>
  <c r="W169" i="2" s="1"/>
  <c r="U168" i="2"/>
  <c r="W168" i="2" s="1"/>
  <c r="U167" i="2"/>
  <c r="W167" i="2" s="1"/>
  <c r="U166" i="2"/>
  <c r="W166" i="2" s="1"/>
  <c r="U165" i="2"/>
  <c r="W165" i="2" s="1"/>
  <c r="U164" i="2"/>
  <c r="W164" i="2" s="1"/>
  <c r="U163" i="2"/>
  <c r="W163" i="2" s="1"/>
  <c r="U162" i="2"/>
  <c r="W162" i="2" s="1"/>
  <c r="U161" i="2"/>
  <c r="W161" i="2" s="1"/>
  <c r="U160" i="2"/>
  <c r="W160" i="2" s="1"/>
  <c r="U159" i="2"/>
  <c r="W159" i="2" s="1"/>
  <c r="U158" i="2"/>
  <c r="W158" i="2" s="1"/>
  <c r="U157" i="2"/>
  <c r="W157" i="2" s="1"/>
  <c r="U156" i="2"/>
  <c r="W156" i="2" s="1"/>
  <c r="U155" i="2"/>
  <c r="W155" i="2" s="1"/>
  <c r="U154" i="2"/>
  <c r="W154" i="2" s="1"/>
  <c r="U153" i="2"/>
  <c r="W153" i="2" s="1"/>
  <c r="U152" i="2"/>
  <c r="W152" i="2" s="1"/>
  <c r="U151" i="2"/>
  <c r="W151" i="2" s="1"/>
  <c r="U150" i="2"/>
  <c r="W150" i="2" s="1"/>
  <c r="U149" i="2"/>
  <c r="W149" i="2" s="1"/>
  <c r="U148" i="2"/>
  <c r="W148" i="2" s="1"/>
  <c r="U147" i="2"/>
  <c r="W147" i="2" s="1"/>
  <c r="U146" i="2"/>
  <c r="W146" i="2" s="1"/>
  <c r="U145" i="2"/>
  <c r="W145" i="2" s="1"/>
  <c r="U144" i="2"/>
  <c r="W144" i="2" s="1"/>
  <c r="U143" i="2"/>
  <c r="W143" i="2" s="1"/>
  <c r="U142" i="2"/>
  <c r="W142" i="2" s="1"/>
  <c r="U141" i="2"/>
  <c r="W141" i="2" s="1"/>
  <c r="U140" i="2"/>
  <c r="W140" i="2" s="1"/>
  <c r="U139" i="2"/>
  <c r="W139" i="2" s="1"/>
  <c r="U138" i="2"/>
  <c r="W138" i="2" s="1"/>
  <c r="U137" i="2"/>
  <c r="W137" i="2" s="1"/>
  <c r="U136" i="2"/>
  <c r="W136" i="2" s="1"/>
  <c r="U135" i="2"/>
  <c r="W135" i="2" s="1"/>
  <c r="U134" i="2"/>
  <c r="W134" i="2" s="1"/>
  <c r="U133" i="2"/>
  <c r="W133" i="2" s="1"/>
  <c r="U132" i="2"/>
  <c r="W132" i="2" s="1"/>
  <c r="U131" i="2"/>
  <c r="W131" i="2" s="1"/>
  <c r="U130" i="2"/>
  <c r="W130" i="2" s="1"/>
  <c r="U129" i="2"/>
  <c r="W129" i="2" s="1"/>
  <c r="U128" i="2"/>
  <c r="W128" i="2" s="1"/>
  <c r="U127" i="2"/>
  <c r="W127" i="2" s="1"/>
  <c r="U126" i="2"/>
  <c r="W126" i="2" s="1"/>
  <c r="U125" i="2"/>
  <c r="W125" i="2" s="1"/>
  <c r="U124" i="2"/>
  <c r="W124" i="2" s="1"/>
  <c r="U123" i="2"/>
  <c r="W123" i="2" s="1"/>
  <c r="U122" i="2"/>
  <c r="W122" i="2" s="1"/>
  <c r="U121" i="2"/>
  <c r="W121" i="2" s="1"/>
  <c r="U120" i="2"/>
  <c r="W120" i="2" s="1"/>
  <c r="U119" i="2"/>
  <c r="W119" i="2" s="1"/>
  <c r="U118" i="2"/>
  <c r="W118" i="2" s="1"/>
  <c r="U117" i="2"/>
  <c r="W117" i="2" s="1"/>
  <c r="U116" i="2"/>
  <c r="W116" i="2" s="1"/>
  <c r="U115" i="2"/>
  <c r="W115" i="2" s="1"/>
  <c r="U114" i="2"/>
  <c r="W114" i="2" s="1"/>
  <c r="U113" i="2"/>
  <c r="W113" i="2" s="1"/>
  <c r="U112" i="2"/>
  <c r="W112" i="2" s="1"/>
  <c r="U111" i="2"/>
  <c r="W111" i="2" s="1"/>
  <c r="U110" i="2"/>
  <c r="W110" i="2" s="1"/>
  <c r="U109" i="2"/>
  <c r="W109" i="2" s="1"/>
  <c r="U108" i="2"/>
  <c r="W108" i="2" s="1"/>
  <c r="U107" i="2"/>
  <c r="W107" i="2" s="1"/>
  <c r="U106" i="2"/>
  <c r="W106" i="2" s="1"/>
  <c r="U105" i="2"/>
  <c r="W105" i="2" s="1"/>
  <c r="U104" i="2"/>
  <c r="W104" i="2" s="1"/>
  <c r="U103" i="2"/>
  <c r="W103" i="2" s="1"/>
  <c r="U102" i="2"/>
  <c r="W102" i="2" s="1"/>
  <c r="U101" i="2"/>
  <c r="W101" i="2" s="1"/>
  <c r="U100" i="2"/>
  <c r="W100" i="2" s="1"/>
  <c r="U99" i="2"/>
  <c r="W99" i="2" s="1"/>
  <c r="U98" i="2"/>
  <c r="W98" i="2" s="1"/>
  <c r="U97" i="2"/>
  <c r="W97" i="2" s="1"/>
  <c r="U96" i="2"/>
  <c r="W96" i="2" s="1"/>
  <c r="U95" i="2"/>
  <c r="W95" i="2" s="1"/>
  <c r="U94" i="2"/>
  <c r="W94" i="2" s="1"/>
  <c r="U93" i="2"/>
  <c r="W93" i="2" s="1"/>
  <c r="U92" i="2"/>
  <c r="W92" i="2" s="1"/>
  <c r="U91" i="2"/>
  <c r="W91" i="2" s="1"/>
  <c r="U90" i="2"/>
  <c r="W90" i="2" s="1"/>
  <c r="U89" i="2"/>
  <c r="W89" i="2" s="1"/>
  <c r="U88" i="2"/>
  <c r="W88" i="2" s="1"/>
  <c r="U87" i="2"/>
  <c r="W87" i="2" s="1"/>
  <c r="U86" i="2"/>
  <c r="W86" i="2" s="1"/>
  <c r="U85" i="2"/>
  <c r="W85" i="2" s="1"/>
  <c r="U84" i="2"/>
  <c r="W84" i="2" s="1"/>
  <c r="U83" i="2"/>
  <c r="W83" i="2" s="1"/>
  <c r="U82" i="2"/>
  <c r="W82" i="2" s="1"/>
  <c r="U81" i="2"/>
  <c r="W81" i="2" s="1"/>
  <c r="U80" i="2"/>
  <c r="W80" i="2" s="1"/>
  <c r="U79" i="2"/>
  <c r="W79" i="2" s="1"/>
  <c r="U78" i="2"/>
  <c r="W78" i="2" s="1"/>
  <c r="U77" i="2"/>
  <c r="W77" i="2" s="1"/>
  <c r="U76" i="2"/>
  <c r="W76" i="2" s="1"/>
  <c r="U75" i="2"/>
  <c r="W75" i="2" s="1"/>
  <c r="U74" i="2"/>
  <c r="W74" i="2" s="1"/>
  <c r="U73" i="2"/>
  <c r="W73" i="2" s="1"/>
  <c r="U72" i="2"/>
  <c r="W72" i="2" s="1"/>
  <c r="U71" i="2"/>
  <c r="W71" i="2" s="1"/>
  <c r="U70" i="2"/>
  <c r="W70" i="2" s="1"/>
  <c r="U69" i="2"/>
  <c r="W69" i="2" s="1"/>
  <c r="U68" i="2"/>
  <c r="W68" i="2" s="1"/>
  <c r="U67" i="2"/>
  <c r="W67" i="2" s="1"/>
  <c r="U66" i="2"/>
  <c r="W66" i="2" s="1"/>
  <c r="U65" i="2"/>
  <c r="W65" i="2" s="1"/>
  <c r="U64" i="2"/>
  <c r="W64" i="2" s="1"/>
  <c r="U63" i="2"/>
  <c r="W63" i="2" s="1"/>
  <c r="U62" i="2"/>
  <c r="W62" i="2" s="1"/>
  <c r="U61" i="2"/>
  <c r="W61" i="2" s="1"/>
  <c r="U60" i="2"/>
  <c r="W60" i="2" s="1"/>
  <c r="U59" i="2"/>
  <c r="W59" i="2" s="1"/>
  <c r="U58" i="2"/>
  <c r="W58" i="2" s="1"/>
  <c r="U57" i="2"/>
  <c r="W57" i="2" s="1"/>
  <c r="U56" i="2"/>
  <c r="W56" i="2" s="1"/>
  <c r="U55" i="2"/>
  <c r="W55" i="2" s="1"/>
  <c r="U54" i="2"/>
  <c r="W54" i="2" s="1"/>
  <c r="U53" i="2"/>
  <c r="W53" i="2" s="1"/>
  <c r="U52" i="2"/>
  <c r="W52" i="2" s="1"/>
  <c r="U51" i="2"/>
  <c r="W51" i="2" s="1"/>
  <c r="U50" i="2"/>
  <c r="W50" i="2" s="1"/>
  <c r="U49" i="2"/>
  <c r="W49" i="2" s="1"/>
  <c r="U48" i="2"/>
  <c r="W48" i="2" s="1"/>
  <c r="U47" i="2"/>
  <c r="W47" i="2" s="1"/>
  <c r="U46" i="2"/>
  <c r="W46" i="2" s="1"/>
  <c r="U45" i="2"/>
  <c r="W45" i="2" s="1"/>
  <c r="U44" i="2"/>
  <c r="W44" i="2" s="1"/>
  <c r="U43" i="2"/>
  <c r="W43" i="2" s="1"/>
  <c r="U42" i="2"/>
  <c r="W42" i="2" s="1"/>
  <c r="U41" i="2"/>
  <c r="W41" i="2" s="1"/>
  <c r="U40" i="2"/>
  <c r="W40" i="2" s="1"/>
  <c r="U39" i="2"/>
  <c r="W39" i="2" s="1"/>
  <c r="U38" i="2"/>
  <c r="W38" i="2" s="1"/>
  <c r="U37" i="2"/>
  <c r="W37" i="2" s="1"/>
  <c r="U36" i="2"/>
  <c r="W36" i="2" s="1"/>
  <c r="U35" i="2"/>
  <c r="W35" i="2" s="1"/>
  <c r="U34" i="2"/>
  <c r="W34" i="2" s="1"/>
  <c r="U33" i="2"/>
  <c r="W33" i="2" s="1"/>
  <c r="U32" i="2"/>
  <c r="W32" i="2" s="1"/>
  <c r="U31" i="2"/>
  <c r="W31" i="2" s="1"/>
  <c r="U30" i="2"/>
  <c r="W30" i="2" s="1"/>
  <c r="U29" i="2"/>
  <c r="W29" i="2" s="1"/>
  <c r="U28" i="2"/>
  <c r="W28" i="2" s="1"/>
  <c r="U27" i="2"/>
  <c r="W27" i="2" s="1"/>
  <c r="U26" i="2"/>
  <c r="W26" i="2" s="1"/>
  <c r="U25" i="2"/>
  <c r="W25" i="2" s="1"/>
  <c r="U24" i="2"/>
  <c r="W24" i="2" s="1"/>
  <c r="U23" i="2"/>
  <c r="W23" i="2" s="1"/>
  <c r="U22" i="2"/>
  <c r="W22" i="2" s="1"/>
  <c r="U21" i="2"/>
  <c r="W21" i="2" s="1"/>
  <c r="U20" i="2"/>
  <c r="W20" i="2" s="1"/>
  <c r="U19" i="2"/>
  <c r="W19" i="2" s="1"/>
  <c r="U18" i="2"/>
  <c r="W18" i="2" s="1"/>
  <c r="U17" i="2"/>
  <c r="W17" i="2" s="1"/>
  <c r="U16" i="2"/>
  <c r="W16" i="2" s="1"/>
  <c r="U15" i="2"/>
  <c r="W15" i="2" s="1"/>
  <c r="X2510" i="2"/>
  <c r="X2509" i="2"/>
  <c r="X2498" i="2"/>
  <c r="X2434" i="2"/>
  <c r="X2421" i="2"/>
  <c r="X2398" i="2"/>
  <c r="X2369" i="2"/>
  <c r="X2358" i="2"/>
  <c r="X2274" i="2"/>
  <c r="X2190" i="2"/>
  <c r="X2057" i="2"/>
  <c r="X2003" i="2"/>
  <c r="X1874" i="2"/>
  <c r="X1849" i="2"/>
  <c r="X1765" i="2"/>
  <c r="X1739" i="2"/>
  <c r="X1637" i="2"/>
  <c r="X1589" i="2"/>
  <c r="X1511" i="2"/>
  <c r="X1329" i="2"/>
  <c r="X1321" i="2"/>
  <c r="X1305" i="2"/>
  <c r="X1261" i="2"/>
  <c r="X1221" i="2"/>
  <c r="X1187" i="2"/>
  <c r="X1157" i="2"/>
  <c r="X1059" i="2"/>
  <c r="X931" i="2"/>
  <c r="X917" i="2"/>
  <c r="X861" i="2"/>
  <c r="X803" i="2"/>
  <c r="X773" i="2"/>
  <c r="X713" i="2"/>
  <c r="X675" i="2"/>
  <c r="X661" i="2"/>
  <c r="X641" i="2"/>
  <c r="X618" i="2"/>
  <c r="X595" i="2"/>
  <c r="X534" i="2"/>
  <c r="X473" i="2"/>
  <c r="X405" i="2"/>
  <c r="X389" i="2"/>
  <c r="X355" i="2"/>
  <c r="X313" i="2"/>
  <c r="X286" i="2"/>
  <c r="W242" i="2"/>
  <c r="X213" i="2"/>
  <c r="X190" i="2"/>
  <c r="X165" i="2"/>
  <c r="X133" i="2"/>
  <c r="X125" i="2"/>
  <c r="X122" i="2"/>
  <c r="X117" i="2"/>
  <c r="X93" i="2"/>
  <c r="X63" i="2"/>
  <c r="X34" i="2"/>
  <c r="X21" i="2"/>
  <c r="X19" i="2"/>
  <c r="X17" i="2"/>
  <c r="S33" i="1"/>
  <c r="S32" i="1"/>
  <c r="S31" i="1"/>
  <c r="S30" i="1"/>
  <c r="S29" i="1"/>
  <c r="S28" i="1"/>
  <c r="S27" i="1"/>
  <c r="W3" i="2"/>
  <c r="W5" i="2"/>
  <c r="AW2" i="1"/>
  <c r="AY3" i="1" s="1"/>
  <c r="BB8" i="1" s="1"/>
  <c r="BA8" i="1" s="1"/>
  <c r="AW6" i="3" l="1"/>
  <c r="AE9" i="2" s="1"/>
  <c r="AF9" i="2" s="1"/>
  <c r="AG9" i="2" s="1"/>
  <c r="B2" i="4"/>
  <c r="O40" i="4" s="1"/>
  <c r="BK9" i="2"/>
  <c r="AW7" i="3"/>
  <c r="B8" i="3" s="1"/>
  <c r="G40" i="4"/>
  <c r="K40" i="4"/>
  <c r="S40" i="4"/>
  <c r="W40" i="4"/>
  <c r="AA40" i="4"/>
  <c r="L41" i="4"/>
  <c r="P41" i="4"/>
  <c r="T41" i="4"/>
  <c r="D41" i="4"/>
  <c r="H40" i="4"/>
  <c r="L40" i="4"/>
  <c r="T40" i="4"/>
  <c r="X40" i="4"/>
  <c r="E41" i="4"/>
  <c r="Q41" i="4"/>
  <c r="U41" i="4"/>
  <c r="Y41" i="4"/>
  <c r="N40" i="4"/>
  <c r="Z40" i="4"/>
  <c r="O41" i="4"/>
  <c r="I41" i="4"/>
  <c r="F40" i="4"/>
  <c r="R40" i="4"/>
  <c r="S41" i="4"/>
  <c r="E40" i="4"/>
  <c r="I40" i="4"/>
  <c r="Q40" i="4"/>
  <c r="U40" i="4"/>
  <c r="Y40" i="4"/>
  <c r="J41" i="4"/>
  <c r="N41" i="4"/>
  <c r="R41" i="4"/>
  <c r="R2" i="4" s="1"/>
  <c r="Z41" i="4"/>
  <c r="J40" i="4"/>
  <c r="V40" i="4"/>
  <c r="W41" i="4"/>
  <c r="BO10" i="2"/>
  <c r="AE6" i="2"/>
  <c r="AE7" i="2" s="1"/>
  <c r="AE14" i="2" s="1"/>
  <c r="AW8" i="3"/>
  <c r="AW5" i="3"/>
  <c r="P2" i="3" s="1"/>
  <c r="W4" i="2"/>
  <c r="O16" i="2"/>
  <c r="O18" i="2"/>
  <c r="O20" i="2"/>
  <c r="O22" i="2"/>
  <c r="O24" i="2"/>
  <c r="O26" i="2"/>
  <c r="O28" i="2"/>
  <c r="O30" i="2"/>
  <c r="O32" i="2"/>
  <c r="O34" i="2"/>
  <c r="O36" i="2"/>
  <c r="O38" i="2"/>
  <c r="O40" i="2"/>
  <c r="O42" i="2"/>
  <c r="O44" i="2"/>
  <c r="O46" i="2"/>
  <c r="O48" i="2"/>
  <c r="O50" i="2"/>
  <c r="O52" i="2"/>
  <c r="O54" i="2"/>
  <c r="O56" i="2"/>
  <c r="O58" i="2"/>
  <c r="O60" i="2"/>
  <c r="O62" i="2"/>
  <c r="O64" i="2"/>
  <c r="O66" i="2"/>
  <c r="O68" i="2"/>
  <c r="O70" i="2"/>
  <c r="O72" i="2"/>
  <c r="O74" i="2"/>
  <c r="O76" i="2"/>
  <c r="O78" i="2"/>
  <c r="O80" i="2"/>
  <c r="O82" i="2"/>
  <c r="O84" i="2"/>
  <c r="O86" i="2"/>
  <c r="O88" i="2"/>
  <c r="O90" i="2"/>
  <c r="O92" i="2"/>
  <c r="O94" i="2"/>
  <c r="O96" i="2"/>
  <c r="O98" i="2"/>
  <c r="O100" i="2"/>
  <c r="O102" i="2"/>
  <c r="O104" i="2"/>
  <c r="O106" i="2"/>
  <c r="O108" i="2"/>
  <c r="O110" i="2"/>
  <c r="O112" i="2"/>
  <c r="O114" i="2"/>
  <c r="O116" i="2"/>
  <c r="O118" i="2"/>
  <c r="O120" i="2"/>
  <c r="O122" i="2"/>
  <c r="O124" i="2"/>
  <c r="O126" i="2"/>
  <c r="O128" i="2"/>
  <c r="O130" i="2"/>
  <c r="O132" i="2"/>
  <c r="O15" i="2"/>
  <c r="O17" i="2"/>
  <c r="O19" i="2"/>
  <c r="O21" i="2"/>
  <c r="O23" i="2"/>
  <c r="O25" i="2"/>
  <c r="O27" i="2"/>
  <c r="O29" i="2"/>
  <c r="O31" i="2"/>
  <c r="O33" i="2"/>
  <c r="O35" i="2"/>
  <c r="O37" i="2"/>
  <c r="O39" i="2"/>
  <c r="O41" i="2"/>
  <c r="O43" i="2"/>
  <c r="O45" i="2"/>
  <c r="O47" i="2"/>
  <c r="O49" i="2"/>
  <c r="O51" i="2"/>
  <c r="O53" i="2"/>
  <c r="O55" i="2"/>
  <c r="O57" i="2"/>
  <c r="O59" i="2"/>
  <c r="O61" i="2"/>
  <c r="O63" i="2"/>
  <c r="O65" i="2"/>
  <c r="O67" i="2"/>
  <c r="O69" i="2"/>
  <c r="O71" i="2"/>
  <c r="O73" i="2"/>
  <c r="O75" i="2"/>
  <c r="O77" i="2"/>
  <c r="O79" i="2"/>
  <c r="O81" i="2"/>
  <c r="O83" i="2"/>
  <c r="O85" i="2"/>
  <c r="O87" i="2"/>
  <c r="O89" i="2"/>
  <c r="O91" i="2"/>
  <c r="O93" i="2"/>
  <c r="O95" i="2"/>
  <c r="O97" i="2"/>
  <c r="O99" i="2"/>
  <c r="O101" i="2"/>
  <c r="O103" i="2"/>
  <c r="O105" i="2"/>
  <c r="O107" i="2"/>
  <c r="O109" i="2"/>
  <c r="O111" i="2"/>
  <c r="O113" i="2"/>
  <c r="O115" i="2"/>
  <c r="O117" i="2"/>
  <c r="O119" i="2"/>
  <c r="O121" i="2"/>
  <c r="O123" i="2"/>
  <c r="O125" i="2"/>
  <c r="O127" i="2"/>
  <c r="O129" i="2"/>
  <c r="O131" i="2"/>
  <c r="O133" i="2"/>
  <c r="O135" i="2"/>
  <c r="O137" i="2"/>
  <c r="O139" i="2"/>
  <c r="O141" i="2"/>
  <c r="O143" i="2"/>
  <c r="O145" i="2"/>
  <c r="O147" i="2"/>
  <c r="O149" i="2"/>
  <c r="O151" i="2"/>
  <c r="O153" i="2"/>
  <c r="O155" i="2"/>
  <c r="O157" i="2"/>
  <c r="O159" i="2"/>
  <c r="O161" i="2"/>
  <c r="O163" i="2"/>
  <c r="O165" i="2"/>
  <c r="O167" i="2"/>
  <c r="O169" i="2"/>
  <c r="O171" i="2"/>
  <c r="O173" i="2"/>
  <c r="O175" i="2"/>
  <c r="O177" i="2"/>
  <c r="O179" i="2"/>
  <c r="O181" i="2"/>
  <c r="O183" i="2"/>
  <c r="O185" i="2"/>
  <c r="O187" i="2"/>
  <c r="O189" i="2"/>
  <c r="O191" i="2"/>
  <c r="O193" i="2"/>
  <c r="O195" i="2"/>
  <c r="O197" i="2"/>
  <c r="O199" i="2"/>
  <c r="O201" i="2"/>
  <c r="O203" i="2"/>
  <c r="O205" i="2"/>
  <c r="O207" i="2"/>
  <c r="O209" i="2"/>
  <c r="O211" i="2"/>
  <c r="O213" i="2"/>
  <c r="O215" i="2"/>
  <c r="O217" i="2"/>
  <c r="O219" i="2"/>
  <c r="O221" i="2"/>
  <c r="O223" i="2"/>
  <c r="O225" i="2"/>
  <c r="O227" i="2"/>
  <c r="O229" i="2"/>
  <c r="O231" i="2"/>
  <c r="O233" i="2"/>
  <c r="O235" i="2"/>
  <c r="O237" i="2"/>
  <c r="O239" i="2"/>
  <c r="O241" i="2"/>
  <c r="O243" i="2"/>
  <c r="O245" i="2"/>
  <c r="O247" i="2"/>
  <c r="O249" i="2"/>
  <c r="O251" i="2"/>
  <c r="O253" i="2"/>
  <c r="O255" i="2"/>
  <c r="O257" i="2"/>
  <c r="O259" i="2"/>
  <c r="O261" i="2"/>
  <c r="O263" i="2"/>
  <c r="O265" i="2"/>
  <c r="O267" i="2"/>
  <c r="O269" i="2"/>
  <c r="O271" i="2"/>
  <c r="O273" i="2"/>
  <c r="O275" i="2"/>
  <c r="O277" i="2"/>
  <c r="O279" i="2"/>
  <c r="O281" i="2"/>
  <c r="O283" i="2"/>
  <c r="O285" i="2"/>
  <c r="O287" i="2"/>
  <c r="O289" i="2"/>
  <c r="O291" i="2"/>
  <c r="O293" i="2"/>
  <c r="O295" i="2"/>
  <c r="O297" i="2"/>
  <c r="O299" i="2"/>
  <c r="O301" i="2"/>
  <c r="O303" i="2"/>
  <c r="O305" i="2"/>
  <c r="O307" i="2"/>
  <c r="O309" i="2"/>
  <c r="O311" i="2"/>
  <c r="O313" i="2"/>
  <c r="O315" i="2"/>
  <c r="O317" i="2"/>
  <c r="O319" i="2"/>
  <c r="O321" i="2"/>
  <c r="O323" i="2"/>
  <c r="O325" i="2"/>
  <c r="O327" i="2"/>
  <c r="O329" i="2"/>
  <c r="O331" i="2"/>
  <c r="O333" i="2"/>
  <c r="O335" i="2"/>
  <c r="O337" i="2"/>
  <c r="O339" i="2"/>
  <c r="O341" i="2"/>
  <c r="O343" i="2"/>
  <c r="O345" i="2"/>
  <c r="O347" i="2"/>
  <c r="O349" i="2"/>
  <c r="O351" i="2"/>
  <c r="O353" i="2"/>
  <c r="O355" i="2"/>
  <c r="O357" i="2"/>
  <c r="O359" i="2"/>
  <c r="O361" i="2"/>
  <c r="O363" i="2"/>
  <c r="O365" i="2"/>
  <c r="O367" i="2"/>
  <c r="O369" i="2"/>
  <c r="O371" i="2"/>
  <c r="O373" i="2"/>
  <c r="O375" i="2"/>
  <c r="O377" i="2"/>
  <c r="O379" i="2"/>
  <c r="O381" i="2"/>
  <c r="O383" i="2"/>
  <c r="O385" i="2"/>
  <c r="O387" i="2"/>
  <c r="O389" i="2"/>
  <c r="O391" i="2"/>
  <c r="O393" i="2"/>
  <c r="O395" i="2"/>
  <c r="O397" i="2"/>
  <c r="O399" i="2"/>
  <c r="O401" i="2"/>
  <c r="O403" i="2"/>
  <c r="O405" i="2"/>
  <c r="O407" i="2"/>
  <c r="O409" i="2"/>
  <c r="O411" i="2"/>
  <c r="O413" i="2"/>
  <c r="O415" i="2"/>
  <c r="O417" i="2"/>
  <c r="O419" i="2"/>
  <c r="O421" i="2"/>
  <c r="O423" i="2"/>
  <c r="O425" i="2"/>
  <c r="O427" i="2"/>
  <c r="O429" i="2"/>
  <c r="O431" i="2"/>
  <c r="O433" i="2"/>
  <c r="O435" i="2"/>
  <c r="O437" i="2"/>
  <c r="O439" i="2"/>
  <c r="O441" i="2"/>
  <c r="O443" i="2"/>
  <c r="O445" i="2"/>
  <c r="O447" i="2"/>
  <c r="O449" i="2"/>
  <c r="O451" i="2"/>
  <c r="O453" i="2"/>
  <c r="O455" i="2"/>
  <c r="O457" i="2"/>
  <c r="O459" i="2"/>
  <c r="O461" i="2"/>
  <c r="O463" i="2"/>
  <c r="O465" i="2"/>
  <c r="O467" i="2"/>
  <c r="O469" i="2"/>
  <c r="O471" i="2"/>
  <c r="O473" i="2"/>
  <c r="O475" i="2"/>
  <c r="O477" i="2"/>
  <c r="O479" i="2"/>
  <c r="O481" i="2"/>
  <c r="O483" i="2"/>
  <c r="O485" i="2"/>
  <c r="O487" i="2"/>
  <c r="O489" i="2"/>
  <c r="O491" i="2"/>
  <c r="O493" i="2"/>
  <c r="O495" i="2"/>
  <c r="O497" i="2"/>
  <c r="O499" i="2"/>
  <c r="O501" i="2"/>
  <c r="O503" i="2"/>
  <c r="O505" i="2"/>
  <c r="O507" i="2"/>
  <c r="O509" i="2"/>
  <c r="O511" i="2"/>
  <c r="O513" i="2"/>
  <c r="O515" i="2"/>
  <c r="O517" i="2"/>
  <c r="O519" i="2"/>
  <c r="O521" i="2"/>
  <c r="O523" i="2"/>
  <c r="O525" i="2"/>
  <c r="O527" i="2"/>
  <c r="O529" i="2"/>
  <c r="O531" i="2"/>
  <c r="O533" i="2"/>
  <c r="O535" i="2"/>
  <c r="O537" i="2"/>
  <c r="O539" i="2"/>
  <c r="O541" i="2"/>
  <c r="O543" i="2"/>
  <c r="O545" i="2"/>
  <c r="O547" i="2"/>
  <c r="O549" i="2"/>
  <c r="O551" i="2"/>
  <c r="O553" i="2"/>
  <c r="O555" i="2"/>
  <c r="O557" i="2"/>
  <c r="O559" i="2"/>
  <c r="O561" i="2"/>
  <c r="O563" i="2"/>
  <c r="O565" i="2"/>
  <c r="O567" i="2"/>
  <c r="O569" i="2"/>
  <c r="O571" i="2"/>
  <c r="O573" i="2"/>
  <c r="O575" i="2"/>
  <c r="O577" i="2"/>
  <c r="O579" i="2"/>
  <c r="O581" i="2"/>
  <c r="O583" i="2"/>
  <c r="O585" i="2"/>
  <c r="O587" i="2"/>
  <c r="O589" i="2"/>
  <c r="O591" i="2"/>
  <c r="O593" i="2"/>
  <c r="O595" i="2"/>
  <c r="O597" i="2"/>
  <c r="O599" i="2"/>
  <c r="O601" i="2"/>
  <c r="O603" i="2"/>
  <c r="O605" i="2"/>
  <c r="O607" i="2"/>
  <c r="O609" i="2"/>
  <c r="O611" i="2"/>
  <c r="O613" i="2"/>
  <c r="O615" i="2"/>
  <c r="O617" i="2"/>
  <c r="O619" i="2"/>
  <c r="O621" i="2"/>
  <c r="O623" i="2"/>
  <c r="O625" i="2"/>
  <c r="O627" i="2"/>
  <c r="O629" i="2"/>
  <c r="O631" i="2"/>
  <c r="O633" i="2"/>
  <c r="O635" i="2"/>
  <c r="O637" i="2"/>
  <c r="O639" i="2"/>
  <c r="O641" i="2"/>
  <c r="O643" i="2"/>
  <c r="O645" i="2"/>
  <c r="O647" i="2"/>
  <c r="O649" i="2"/>
  <c r="O651" i="2"/>
  <c r="O653" i="2"/>
  <c r="O655" i="2"/>
  <c r="O657" i="2"/>
  <c r="O659" i="2"/>
  <c r="O661" i="2"/>
  <c r="O663" i="2"/>
  <c r="O665" i="2"/>
  <c r="O667" i="2"/>
  <c r="O669" i="2"/>
  <c r="O671" i="2"/>
  <c r="O673" i="2"/>
  <c r="O675" i="2"/>
  <c r="O677" i="2"/>
  <c r="O679" i="2"/>
  <c r="O681" i="2"/>
  <c r="O683" i="2"/>
  <c r="O685" i="2"/>
  <c r="O687" i="2"/>
  <c r="O689" i="2"/>
  <c r="O691" i="2"/>
  <c r="O693" i="2"/>
  <c r="O695" i="2"/>
  <c r="O697" i="2"/>
  <c r="O699" i="2"/>
  <c r="O701" i="2"/>
  <c r="O703" i="2"/>
  <c r="O134" i="2"/>
  <c r="O136" i="2"/>
  <c r="O138" i="2"/>
  <c r="O140" i="2"/>
  <c r="O142" i="2"/>
  <c r="O144" i="2"/>
  <c r="O146" i="2"/>
  <c r="O148" i="2"/>
  <c r="O150" i="2"/>
  <c r="O152" i="2"/>
  <c r="O154" i="2"/>
  <c r="O156" i="2"/>
  <c r="O158" i="2"/>
  <c r="O160" i="2"/>
  <c r="O162" i="2"/>
  <c r="O164" i="2"/>
  <c r="O166" i="2"/>
  <c r="O168" i="2"/>
  <c r="O170" i="2"/>
  <c r="O172" i="2"/>
  <c r="O174" i="2"/>
  <c r="O176" i="2"/>
  <c r="O178" i="2"/>
  <c r="O180" i="2"/>
  <c r="O182" i="2"/>
  <c r="O184" i="2"/>
  <c r="O186" i="2"/>
  <c r="O188" i="2"/>
  <c r="O190" i="2"/>
  <c r="O192" i="2"/>
  <c r="O194" i="2"/>
  <c r="O196" i="2"/>
  <c r="O198" i="2"/>
  <c r="O200" i="2"/>
  <c r="O202" i="2"/>
  <c r="O204" i="2"/>
  <c r="O206" i="2"/>
  <c r="O208" i="2"/>
  <c r="O210" i="2"/>
  <c r="O212" i="2"/>
  <c r="O214" i="2"/>
  <c r="O216" i="2"/>
  <c r="O218" i="2"/>
  <c r="O220" i="2"/>
  <c r="O222" i="2"/>
  <c r="O224" i="2"/>
  <c r="O226" i="2"/>
  <c r="O228" i="2"/>
  <c r="O230" i="2"/>
  <c r="O232" i="2"/>
  <c r="O234" i="2"/>
  <c r="O236" i="2"/>
  <c r="O238" i="2"/>
  <c r="O240" i="2"/>
  <c r="O242" i="2"/>
  <c r="O244" i="2"/>
  <c r="O246" i="2"/>
  <c r="O248" i="2"/>
  <c r="O250" i="2"/>
  <c r="O252" i="2"/>
  <c r="O254" i="2"/>
  <c r="O256" i="2"/>
  <c r="O258" i="2"/>
  <c r="O260" i="2"/>
  <c r="O262" i="2"/>
  <c r="O264" i="2"/>
  <c r="O266" i="2"/>
  <c r="O268" i="2"/>
  <c r="O270" i="2"/>
  <c r="O272" i="2"/>
  <c r="O274" i="2"/>
  <c r="O276" i="2"/>
  <c r="O278" i="2"/>
  <c r="O280" i="2"/>
  <c r="O282" i="2"/>
  <c r="O284" i="2"/>
  <c r="O286" i="2"/>
  <c r="O288" i="2"/>
  <c r="O290" i="2"/>
  <c r="O292" i="2"/>
  <c r="O294" i="2"/>
  <c r="O296" i="2"/>
  <c r="O298" i="2"/>
  <c r="O300" i="2"/>
  <c r="O302" i="2"/>
  <c r="O304" i="2"/>
  <c r="O306" i="2"/>
  <c r="O308" i="2"/>
  <c r="O310" i="2"/>
  <c r="O312" i="2"/>
  <c r="O314" i="2"/>
  <c r="O316" i="2"/>
  <c r="O318" i="2"/>
  <c r="O320" i="2"/>
  <c r="O322" i="2"/>
  <c r="O324" i="2"/>
  <c r="O326" i="2"/>
  <c r="O328" i="2"/>
  <c r="O330" i="2"/>
  <c r="O332" i="2"/>
  <c r="O334" i="2"/>
  <c r="O336" i="2"/>
  <c r="O338" i="2"/>
  <c r="O340" i="2"/>
  <c r="O342" i="2"/>
  <c r="O344" i="2"/>
  <c r="O346" i="2"/>
  <c r="O348" i="2"/>
  <c r="O350" i="2"/>
  <c r="O352" i="2"/>
  <c r="O354" i="2"/>
  <c r="O356" i="2"/>
  <c r="O358" i="2"/>
  <c r="O360" i="2"/>
  <c r="O362" i="2"/>
  <c r="O364" i="2"/>
  <c r="O366" i="2"/>
  <c r="O368" i="2"/>
  <c r="O370" i="2"/>
  <c r="O372" i="2"/>
  <c r="O374" i="2"/>
  <c r="O376" i="2"/>
  <c r="O378" i="2"/>
  <c r="O380" i="2"/>
  <c r="O382" i="2"/>
  <c r="O384" i="2"/>
  <c r="O386" i="2"/>
  <c r="O388" i="2"/>
  <c r="O390" i="2"/>
  <c r="O392" i="2"/>
  <c r="O394" i="2"/>
  <c r="O396" i="2"/>
  <c r="O398" i="2"/>
  <c r="O400" i="2"/>
  <c r="O402" i="2"/>
  <c r="O404" i="2"/>
  <c r="O406" i="2"/>
  <c r="O408" i="2"/>
  <c r="O410" i="2"/>
  <c r="O412" i="2"/>
  <c r="O414" i="2"/>
  <c r="O416" i="2"/>
  <c r="O418" i="2"/>
  <c r="O420" i="2"/>
  <c r="O422" i="2"/>
  <c r="O424" i="2"/>
  <c r="O426" i="2"/>
  <c r="O428" i="2"/>
  <c r="O430" i="2"/>
  <c r="O432" i="2"/>
  <c r="O434" i="2"/>
  <c r="O436" i="2"/>
  <c r="O438" i="2"/>
  <c r="O440" i="2"/>
  <c r="O442" i="2"/>
  <c r="O444" i="2"/>
  <c r="O446" i="2"/>
  <c r="O448" i="2"/>
  <c r="O450" i="2"/>
  <c r="O452" i="2"/>
  <c r="O454" i="2"/>
  <c r="O456" i="2"/>
  <c r="O458" i="2"/>
  <c r="O460" i="2"/>
  <c r="O462" i="2"/>
  <c r="O464" i="2"/>
  <c r="O466" i="2"/>
  <c r="O468" i="2"/>
  <c r="O470" i="2"/>
  <c r="O472" i="2"/>
  <c r="O474" i="2"/>
  <c r="O476" i="2"/>
  <c r="O478" i="2"/>
  <c r="O480" i="2"/>
  <c r="O482" i="2"/>
  <c r="O484" i="2"/>
  <c r="O486" i="2"/>
  <c r="O488" i="2"/>
  <c r="O490" i="2"/>
  <c r="O492" i="2"/>
  <c r="O494" i="2"/>
  <c r="O496" i="2"/>
  <c r="O498" i="2"/>
  <c r="O500" i="2"/>
  <c r="O502" i="2"/>
  <c r="O504" i="2"/>
  <c r="O506" i="2"/>
  <c r="O508" i="2"/>
  <c r="O510" i="2"/>
  <c r="O512" i="2"/>
  <c r="O514" i="2"/>
  <c r="O516" i="2"/>
  <c r="O518" i="2"/>
  <c r="O520" i="2"/>
  <c r="O522" i="2"/>
  <c r="O524" i="2"/>
  <c r="O526" i="2"/>
  <c r="O528" i="2"/>
  <c r="O530" i="2"/>
  <c r="O532" i="2"/>
  <c r="O534" i="2"/>
  <c r="O536" i="2"/>
  <c r="O538" i="2"/>
  <c r="O540" i="2"/>
  <c r="O542" i="2"/>
  <c r="O544" i="2"/>
  <c r="O546" i="2"/>
  <c r="O548" i="2"/>
  <c r="O550" i="2"/>
  <c r="O552" i="2"/>
  <c r="O554" i="2"/>
  <c r="O556" i="2"/>
  <c r="O558" i="2"/>
  <c r="O560" i="2"/>
  <c r="O562" i="2"/>
  <c r="O564" i="2"/>
  <c r="O566" i="2"/>
  <c r="O568" i="2"/>
  <c r="O570" i="2"/>
  <c r="O572" i="2"/>
  <c r="O574" i="2"/>
  <c r="O576" i="2"/>
  <c r="O578" i="2"/>
  <c r="O580" i="2"/>
  <c r="O582" i="2"/>
  <c r="O584" i="2"/>
  <c r="O586" i="2"/>
  <c r="O588" i="2"/>
  <c r="O590" i="2"/>
  <c r="O592" i="2"/>
  <c r="O594" i="2"/>
  <c r="O596" i="2"/>
  <c r="O598" i="2"/>
  <c r="O600" i="2"/>
  <c r="O602" i="2"/>
  <c r="O604" i="2"/>
  <c r="O606" i="2"/>
  <c r="O608" i="2"/>
  <c r="O610" i="2"/>
  <c r="O612" i="2"/>
  <c r="O614" i="2"/>
  <c r="O616" i="2"/>
  <c r="O618" i="2"/>
  <c r="O620" i="2"/>
  <c r="O622" i="2"/>
  <c r="O624" i="2"/>
  <c r="O626" i="2"/>
  <c r="O628" i="2"/>
  <c r="O630" i="2"/>
  <c r="O632" i="2"/>
  <c r="O634" i="2"/>
  <c r="O636" i="2"/>
  <c r="O638" i="2"/>
  <c r="O640" i="2"/>
  <c r="O642" i="2"/>
  <c r="O644" i="2"/>
  <c r="O646" i="2"/>
  <c r="O648" i="2"/>
  <c r="O650" i="2"/>
  <c r="O652" i="2"/>
  <c r="O654" i="2"/>
  <c r="O656" i="2"/>
  <c r="O658" i="2"/>
  <c r="O660" i="2"/>
  <c r="O662" i="2"/>
  <c r="O664" i="2"/>
  <c r="O666" i="2"/>
  <c r="O668" i="2"/>
  <c r="O670" i="2"/>
  <c r="O672" i="2"/>
  <c r="O674" i="2"/>
  <c r="O676" i="2"/>
  <c r="O678" i="2"/>
  <c r="O680" i="2"/>
  <c r="O682" i="2"/>
  <c r="O684" i="2"/>
  <c r="O686" i="2"/>
  <c r="O688" i="2"/>
  <c r="O690" i="2"/>
  <c r="O692" i="2"/>
  <c r="O694" i="2"/>
  <c r="O696" i="2"/>
  <c r="O698" i="2"/>
  <c r="O700" i="2"/>
  <c r="O702" i="2"/>
  <c r="O704" i="2"/>
  <c r="O706" i="2"/>
  <c r="O708" i="2"/>
  <c r="O710" i="2"/>
  <c r="O712" i="2"/>
  <c r="O714" i="2"/>
  <c r="O716" i="2"/>
  <c r="O718" i="2"/>
  <c r="O720" i="2"/>
  <c r="O722" i="2"/>
  <c r="O724" i="2"/>
  <c r="O726" i="2"/>
  <c r="O728" i="2"/>
  <c r="O730" i="2"/>
  <c r="O732" i="2"/>
  <c r="O734" i="2"/>
  <c r="O736" i="2"/>
  <c r="O738" i="2"/>
  <c r="O740" i="2"/>
  <c r="O742" i="2"/>
  <c r="O744" i="2"/>
  <c r="O746" i="2"/>
  <c r="O748" i="2"/>
  <c r="O750" i="2"/>
  <c r="O752" i="2"/>
  <c r="O754" i="2"/>
  <c r="O756" i="2"/>
  <c r="O758" i="2"/>
  <c r="O760" i="2"/>
  <c r="O762" i="2"/>
  <c r="O764" i="2"/>
  <c r="O766" i="2"/>
  <c r="O768" i="2"/>
  <c r="O770" i="2"/>
  <c r="O772" i="2"/>
  <c r="O774" i="2"/>
  <c r="O776" i="2"/>
  <c r="O778" i="2"/>
  <c r="O780" i="2"/>
  <c r="O782" i="2"/>
  <c r="O784" i="2"/>
  <c r="O786" i="2"/>
  <c r="O788" i="2"/>
  <c r="O790" i="2"/>
  <c r="O792" i="2"/>
  <c r="O794" i="2"/>
  <c r="O796" i="2"/>
  <c r="O798" i="2"/>
  <c r="O800" i="2"/>
  <c r="O802" i="2"/>
  <c r="O804" i="2"/>
  <c r="O806" i="2"/>
  <c r="O808" i="2"/>
  <c r="O810" i="2"/>
  <c r="O812" i="2"/>
  <c r="O814" i="2"/>
  <c r="O816" i="2"/>
  <c r="O818" i="2"/>
  <c r="O820" i="2"/>
  <c r="O822" i="2"/>
  <c r="O824" i="2"/>
  <c r="O826" i="2"/>
  <c r="O828" i="2"/>
  <c r="O830" i="2"/>
  <c r="O832" i="2"/>
  <c r="O834" i="2"/>
  <c r="O836" i="2"/>
  <c r="O838" i="2"/>
  <c r="O840" i="2"/>
  <c r="O842" i="2"/>
  <c r="O844" i="2"/>
  <c r="O846" i="2"/>
  <c r="O848" i="2"/>
  <c r="O850" i="2"/>
  <c r="O852" i="2"/>
  <c r="O854" i="2"/>
  <c r="O856" i="2"/>
  <c r="O858" i="2"/>
  <c r="O860" i="2"/>
  <c r="O862" i="2"/>
  <c r="O864" i="2"/>
  <c r="O866" i="2"/>
  <c r="O868" i="2"/>
  <c r="O870" i="2"/>
  <c r="O872" i="2"/>
  <c r="O874" i="2"/>
  <c r="O876" i="2"/>
  <c r="O878" i="2"/>
  <c r="O880" i="2"/>
  <c r="O882" i="2"/>
  <c r="O884" i="2"/>
  <c r="O886" i="2"/>
  <c r="O888" i="2"/>
  <c r="O890" i="2"/>
  <c r="O892" i="2"/>
  <c r="O894" i="2"/>
  <c r="O896" i="2"/>
  <c r="O898" i="2"/>
  <c r="O900" i="2"/>
  <c r="O902" i="2"/>
  <c r="O904" i="2"/>
  <c r="O906" i="2"/>
  <c r="O908" i="2"/>
  <c r="O910" i="2"/>
  <c r="O912" i="2"/>
  <c r="O914" i="2"/>
  <c r="O916" i="2"/>
  <c r="O918" i="2"/>
  <c r="O920" i="2"/>
  <c r="O922" i="2"/>
  <c r="O924" i="2"/>
  <c r="O926" i="2"/>
  <c r="O928" i="2"/>
  <c r="O930" i="2"/>
  <c r="O932" i="2"/>
  <c r="O934" i="2"/>
  <c r="O936" i="2"/>
  <c r="O938" i="2"/>
  <c r="O940" i="2"/>
  <c r="O942" i="2"/>
  <c r="O944" i="2"/>
  <c r="O946" i="2"/>
  <c r="O948" i="2"/>
  <c r="O950" i="2"/>
  <c r="O952" i="2"/>
  <c r="O954" i="2"/>
  <c r="O956" i="2"/>
  <c r="O958" i="2"/>
  <c r="O960" i="2"/>
  <c r="O962" i="2"/>
  <c r="O964" i="2"/>
  <c r="O966" i="2"/>
  <c r="O968" i="2"/>
  <c r="O970" i="2"/>
  <c r="O972" i="2"/>
  <c r="O974" i="2"/>
  <c r="O976" i="2"/>
  <c r="O978" i="2"/>
  <c r="O980" i="2"/>
  <c r="O982" i="2"/>
  <c r="O984" i="2"/>
  <c r="O986" i="2"/>
  <c r="O988" i="2"/>
  <c r="O990" i="2"/>
  <c r="O992" i="2"/>
  <c r="O994" i="2"/>
  <c r="O996" i="2"/>
  <c r="O998" i="2"/>
  <c r="O1000" i="2"/>
  <c r="O1002" i="2"/>
  <c r="O1004" i="2"/>
  <c r="O1006" i="2"/>
  <c r="O1008" i="2"/>
  <c r="O1010" i="2"/>
  <c r="O1012" i="2"/>
  <c r="O1014" i="2"/>
  <c r="O1016" i="2"/>
  <c r="O1018" i="2"/>
  <c r="O1020" i="2"/>
  <c r="O1022" i="2"/>
  <c r="O1024" i="2"/>
  <c r="O1026" i="2"/>
  <c r="O1028" i="2"/>
  <c r="O1030" i="2"/>
  <c r="O1032" i="2"/>
  <c r="O1034" i="2"/>
  <c r="O1036" i="2"/>
  <c r="O1038" i="2"/>
  <c r="O1040" i="2"/>
  <c r="O1042" i="2"/>
  <c r="O1044" i="2"/>
  <c r="O1046" i="2"/>
  <c r="O1048" i="2"/>
  <c r="O1050" i="2"/>
  <c r="O1052" i="2"/>
  <c r="O1054" i="2"/>
  <c r="O1056" i="2"/>
  <c r="O1058" i="2"/>
  <c r="O1060" i="2"/>
  <c r="O1062" i="2"/>
  <c r="O1064" i="2"/>
  <c r="O1066" i="2"/>
  <c r="O1068" i="2"/>
  <c r="O1070" i="2"/>
  <c r="O1072" i="2"/>
  <c r="O1074" i="2"/>
  <c r="O1076" i="2"/>
  <c r="O1078" i="2"/>
  <c r="O1080" i="2"/>
  <c r="O1082" i="2"/>
  <c r="O1084" i="2"/>
  <c r="O1086" i="2"/>
  <c r="O1088" i="2"/>
  <c r="O1090" i="2"/>
  <c r="O1092" i="2"/>
  <c r="O1094" i="2"/>
  <c r="O1096" i="2"/>
  <c r="O1098" i="2"/>
  <c r="O1100" i="2"/>
  <c r="O1102" i="2"/>
  <c r="O1104" i="2"/>
  <c r="O1106" i="2"/>
  <c r="O1108" i="2"/>
  <c r="O1110" i="2"/>
  <c r="O1112" i="2"/>
  <c r="O1114" i="2"/>
  <c r="O1116" i="2"/>
  <c r="O1118" i="2"/>
  <c r="O1120" i="2"/>
  <c r="O1122" i="2"/>
  <c r="O1124" i="2"/>
  <c r="O1126" i="2"/>
  <c r="O1128" i="2"/>
  <c r="O1130" i="2"/>
  <c r="O1132" i="2"/>
  <c r="O1134" i="2"/>
  <c r="O1136" i="2"/>
  <c r="O1138" i="2"/>
  <c r="O1140" i="2"/>
  <c r="O1142" i="2"/>
  <c r="O1144" i="2"/>
  <c r="O1146" i="2"/>
  <c r="O1148" i="2"/>
  <c r="O1150" i="2"/>
  <c r="O1152" i="2"/>
  <c r="O1154" i="2"/>
  <c r="O1156" i="2"/>
  <c r="O1158" i="2"/>
  <c r="O1160" i="2"/>
  <c r="O1162" i="2"/>
  <c r="O1164" i="2"/>
  <c r="O1166" i="2"/>
  <c r="O1168" i="2"/>
  <c r="O1170" i="2"/>
  <c r="O1172" i="2"/>
  <c r="O1174" i="2"/>
  <c r="O1176" i="2"/>
  <c r="O1178" i="2"/>
  <c r="O1180" i="2"/>
  <c r="O1182" i="2"/>
  <c r="O1184" i="2"/>
  <c r="O1186" i="2"/>
  <c r="O1188" i="2"/>
  <c r="O1190" i="2"/>
  <c r="O1192" i="2"/>
  <c r="O1194" i="2"/>
  <c r="O1196" i="2"/>
  <c r="O1198" i="2"/>
  <c r="O1200" i="2"/>
  <c r="O1202" i="2"/>
  <c r="O1204" i="2"/>
  <c r="O1206" i="2"/>
  <c r="O1208" i="2"/>
  <c r="O1210" i="2"/>
  <c r="O1212" i="2"/>
  <c r="O1214" i="2"/>
  <c r="O1216" i="2"/>
  <c r="O1218" i="2"/>
  <c r="O1220" i="2"/>
  <c r="O1222" i="2"/>
  <c r="O1224" i="2"/>
  <c r="O1226" i="2"/>
  <c r="O1228" i="2"/>
  <c r="O1230" i="2"/>
  <c r="O1232" i="2"/>
  <c r="O1234" i="2"/>
  <c r="O1236" i="2"/>
  <c r="O1238" i="2"/>
  <c r="O1240" i="2"/>
  <c r="O1242" i="2"/>
  <c r="O1244" i="2"/>
  <c r="O1246" i="2"/>
  <c r="O1248" i="2"/>
  <c r="O1250" i="2"/>
  <c r="O1252" i="2"/>
  <c r="O1254" i="2"/>
  <c r="O1256" i="2"/>
  <c r="O1258" i="2"/>
  <c r="O1260" i="2"/>
  <c r="O1262" i="2"/>
  <c r="O1264" i="2"/>
  <c r="O1266" i="2"/>
  <c r="O1268" i="2"/>
  <c r="O1270" i="2"/>
  <c r="O1272" i="2"/>
  <c r="O1274" i="2"/>
  <c r="O1276" i="2"/>
  <c r="O1278" i="2"/>
  <c r="O1280" i="2"/>
  <c r="O1282" i="2"/>
  <c r="O1284" i="2"/>
  <c r="O1286" i="2"/>
  <c r="O1288" i="2"/>
  <c r="O1290" i="2"/>
  <c r="O1292" i="2"/>
  <c r="O1294" i="2"/>
  <c r="O1296" i="2"/>
  <c r="O1298" i="2"/>
  <c r="O1300" i="2"/>
  <c r="O1302" i="2"/>
  <c r="O1304" i="2"/>
  <c r="O1306" i="2"/>
  <c r="O1308" i="2"/>
  <c r="O1310" i="2"/>
  <c r="O1312" i="2"/>
  <c r="O1314" i="2"/>
  <c r="O1316" i="2"/>
  <c r="O1318" i="2"/>
  <c r="O1320" i="2"/>
  <c r="O1322" i="2"/>
  <c r="O1324" i="2"/>
  <c r="O1326" i="2"/>
  <c r="O1328" i="2"/>
  <c r="O1330" i="2"/>
  <c r="O1332" i="2"/>
  <c r="O1334" i="2"/>
  <c r="O1336" i="2"/>
  <c r="O1338" i="2"/>
  <c r="O1340" i="2"/>
  <c r="O1342" i="2"/>
  <c r="O1344" i="2"/>
  <c r="O1346" i="2"/>
  <c r="O1348" i="2"/>
  <c r="O1350" i="2"/>
  <c r="O1352" i="2"/>
  <c r="O1354" i="2"/>
  <c r="O1356" i="2"/>
  <c r="O1358" i="2"/>
  <c r="O1360" i="2"/>
  <c r="O1362" i="2"/>
  <c r="O1364" i="2"/>
  <c r="O1366" i="2"/>
  <c r="O1368" i="2"/>
  <c r="O1370" i="2"/>
  <c r="O1372" i="2"/>
  <c r="O1374" i="2"/>
  <c r="O1376" i="2"/>
  <c r="O1378" i="2"/>
  <c r="O1380" i="2"/>
  <c r="O1382" i="2"/>
  <c r="O1384" i="2"/>
  <c r="O1386" i="2"/>
  <c r="O1388" i="2"/>
  <c r="O1390" i="2"/>
  <c r="O1392" i="2"/>
  <c r="O1394" i="2"/>
  <c r="O1396" i="2"/>
  <c r="O1398" i="2"/>
  <c r="O1400" i="2"/>
  <c r="O1402" i="2"/>
  <c r="O1404" i="2"/>
  <c r="O1406" i="2"/>
  <c r="O1408" i="2"/>
  <c r="O1410" i="2"/>
  <c r="O1412" i="2"/>
  <c r="O1414" i="2"/>
  <c r="O1416" i="2"/>
  <c r="O1418" i="2"/>
  <c r="O1420" i="2"/>
  <c r="O1422" i="2"/>
  <c r="O1424" i="2"/>
  <c r="O1426" i="2"/>
  <c r="O1428" i="2"/>
  <c r="O1430" i="2"/>
  <c r="O1432" i="2"/>
  <c r="O1434" i="2"/>
  <c r="O1436" i="2"/>
  <c r="O1438" i="2"/>
  <c r="O1440" i="2"/>
  <c r="O1442" i="2"/>
  <c r="O1444" i="2"/>
  <c r="O1446" i="2"/>
  <c r="O1448" i="2"/>
  <c r="O1450" i="2"/>
  <c r="O1452" i="2"/>
  <c r="O1454" i="2"/>
  <c r="O1456" i="2"/>
  <c r="O1458" i="2"/>
  <c r="O1460" i="2"/>
  <c r="O1462" i="2"/>
  <c r="O1464" i="2"/>
  <c r="O1466" i="2"/>
  <c r="O1468" i="2"/>
  <c r="O1470" i="2"/>
  <c r="O1472" i="2"/>
  <c r="O1474" i="2"/>
  <c r="O1476" i="2"/>
  <c r="O1478" i="2"/>
  <c r="O1480" i="2"/>
  <c r="O1482" i="2"/>
  <c r="O1484" i="2"/>
  <c r="O1486" i="2"/>
  <c r="O1488" i="2"/>
  <c r="O1490" i="2"/>
  <c r="O1492" i="2"/>
  <c r="O1494" i="2"/>
  <c r="O1496" i="2"/>
  <c r="O705" i="2"/>
  <c r="O707" i="2"/>
  <c r="O709" i="2"/>
  <c r="O711" i="2"/>
  <c r="O713" i="2"/>
  <c r="O715" i="2"/>
  <c r="O717" i="2"/>
  <c r="O719" i="2"/>
  <c r="O721" i="2"/>
  <c r="O723" i="2"/>
  <c r="O725" i="2"/>
  <c r="O727" i="2"/>
  <c r="O729" i="2"/>
  <c r="O731" i="2"/>
  <c r="O733" i="2"/>
  <c r="O735" i="2"/>
  <c r="O737" i="2"/>
  <c r="O739" i="2"/>
  <c r="O741" i="2"/>
  <c r="O743" i="2"/>
  <c r="O745" i="2"/>
  <c r="O747" i="2"/>
  <c r="O749" i="2"/>
  <c r="O751" i="2"/>
  <c r="O753" i="2"/>
  <c r="O755" i="2"/>
  <c r="O757" i="2"/>
  <c r="O759" i="2"/>
  <c r="O761" i="2"/>
  <c r="O763" i="2"/>
  <c r="O765" i="2"/>
  <c r="O767" i="2"/>
  <c r="O769" i="2"/>
  <c r="O771" i="2"/>
  <c r="O773" i="2"/>
  <c r="O775" i="2"/>
  <c r="O777" i="2"/>
  <c r="O779" i="2"/>
  <c r="O781" i="2"/>
  <c r="O783" i="2"/>
  <c r="O785" i="2"/>
  <c r="O787" i="2"/>
  <c r="O789" i="2"/>
  <c r="O791" i="2"/>
  <c r="O793" i="2"/>
  <c r="O795" i="2"/>
  <c r="O797" i="2"/>
  <c r="O799" i="2"/>
  <c r="O801" i="2"/>
  <c r="O803" i="2"/>
  <c r="O805" i="2"/>
  <c r="O807" i="2"/>
  <c r="O809" i="2"/>
  <c r="O811" i="2"/>
  <c r="O813" i="2"/>
  <c r="O815" i="2"/>
  <c r="O817" i="2"/>
  <c r="O819" i="2"/>
  <c r="O821" i="2"/>
  <c r="O823" i="2"/>
  <c r="O825" i="2"/>
  <c r="O827" i="2"/>
  <c r="O829" i="2"/>
  <c r="O831" i="2"/>
  <c r="O833" i="2"/>
  <c r="O835" i="2"/>
  <c r="O837" i="2"/>
  <c r="O839" i="2"/>
  <c r="O841" i="2"/>
  <c r="O843" i="2"/>
  <c r="O845" i="2"/>
  <c r="O847" i="2"/>
  <c r="O849" i="2"/>
  <c r="O851" i="2"/>
  <c r="O853" i="2"/>
  <c r="O855" i="2"/>
  <c r="O857" i="2"/>
  <c r="O859" i="2"/>
  <c r="O861" i="2"/>
  <c r="O863" i="2"/>
  <c r="O865" i="2"/>
  <c r="O867" i="2"/>
  <c r="O869" i="2"/>
  <c r="O871" i="2"/>
  <c r="O873" i="2"/>
  <c r="O875" i="2"/>
  <c r="O877" i="2"/>
  <c r="O879" i="2"/>
  <c r="O881" i="2"/>
  <c r="O883" i="2"/>
  <c r="O885" i="2"/>
  <c r="O887" i="2"/>
  <c r="O889" i="2"/>
  <c r="O891" i="2"/>
  <c r="O893" i="2"/>
  <c r="O895" i="2"/>
  <c r="O897" i="2"/>
  <c r="O899" i="2"/>
  <c r="O901" i="2"/>
  <c r="O903" i="2"/>
  <c r="O905" i="2"/>
  <c r="O907" i="2"/>
  <c r="O909" i="2"/>
  <c r="O911" i="2"/>
  <c r="O913" i="2"/>
  <c r="O915" i="2"/>
  <c r="O917" i="2"/>
  <c r="O919" i="2"/>
  <c r="O921" i="2"/>
  <c r="O923" i="2"/>
  <c r="O925" i="2"/>
  <c r="O927" i="2"/>
  <c r="O929" i="2"/>
  <c r="O931" i="2"/>
  <c r="O933" i="2"/>
  <c r="O935" i="2"/>
  <c r="O937" i="2"/>
  <c r="O939" i="2"/>
  <c r="O941" i="2"/>
  <c r="O943" i="2"/>
  <c r="O945" i="2"/>
  <c r="O947" i="2"/>
  <c r="O949" i="2"/>
  <c r="O951" i="2"/>
  <c r="O953" i="2"/>
  <c r="O955" i="2"/>
  <c r="O957" i="2"/>
  <c r="O959" i="2"/>
  <c r="O961" i="2"/>
  <c r="O963" i="2"/>
  <c r="O965" i="2"/>
  <c r="O967" i="2"/>
  <c r="O969" i="2"/>
  <c r="O971" i="2"/>
  <c r="O973" i="2"/>
  <c r="O975" i="2"/>
  <c r="O977" i="2"/>
  <c r="O979" i="2"/>
  <c r="O981" i="2"/>
  <c r="O983" i="2"/>
  <c r="O985" i="2"/>
  <c r="O987" i="2"/>
  <c r="O989" i="2"/>
  <c r="O991" i="2"/>
  <c r="O993" i="2"/>
  <c r="O995" i="2"/>
  <c r="O997" i="2"/>
  <c r="O999" i="2"/>
  <c r="O1001" i="2"/>
  <c r="O1003" i="2"/>
  <c r="O1005" i="2"/>
  <c r="O1007" i="2"/>
  <c r="O1009" i="2"/>
  <c r="O1011" i="2"/>
  <c r="O1013" i="2"/>
  <c r="O1015" i="2"/>
  <c r="O1017" i="2"/>
  <c r="O1019" i="2"/>
  <c r="O1021" i="2"/>
  <c r="O1023" i="2"/>
  <c r="O1025" i="2"/>
  <c r="O1027" i="2"/>
  <c r="O1029" i="2"/>
  <c r="O1031" i="2"/>
  <c r="O1033" i="2"/>
  <c r="O1035" i="2"/>
  <c r="O1037" i="2"/>
  <c r="O1039" i="2"/>
  <c r="O1041" i="2"/>
  <c r="O1043" i="2"/>
  <c r="O1045" i="2"/>
  <c r="O1047" i="2"/>
  <c r="O1049" i="2"/>
  <c r="O1051" i="2"/>
  <c r="O1053" i="2"/>
  <c r="O1055" i="2"/>
  <c r="O1057" i="2"/>
  <c r="O1059" i="2"/>
  <c r="O1061" i="2"/>
  <c r="O1063" i="2"/>
  <c r="O1065" i="2"/>
  <c r="O1067" i="2"/>
  <c r="O1069" i="2"/>
  <c r="O1071" i="2"/>
  <c r="O1073" i="2"/>
  <c r="O1075" i="2"/>
  <c r="O1077" i="2"/>
  <c r="O1079" i="2"/>
  <c r="O1081" i="2"/>
  <c r="O1083" i="2"/>
  <c r="O1085" i="2"/>
  <c r="O1087" i="2"/>
  <c r="O1089" i="2"/>
  <c r="O1091" i="2"/>
  <c r="O1093" i="2"/>
  <c r="O1095" i="2"/>
  <c r="O1097" i="2"/>
  <c r="O1099" i="2"/>
  <c r="O1101" i="2"/>
  <c r="O1103" i="2"/>
  <c r="O1105" i="2"/>
  <c r="O1107" i="2"/>
  <c r="O1109" i="2"/>
  <c r="O1111" i="2"/>
  <c r="O1113" i="2"/>
  <c r="O1115" i="2"/>
  <c r="O1117" i="2"/>
  <c r="O1119" i="2"/>
  <c r="O1121" i="2"/>
  <c r="O1123" i="2"/>
  <c r="O1125" i="2"/>
  <c r="O1127" i="2"/>
  <c r="O1129" i="2"/>
  <c r="O1131" i="2"/>
  <c r="O1133" i="2"/>
  <c r="O1135" i="2"/>
  <c r="O1137" i="2"/>
  <c r="O1139" i="2"/>
  <c r="O1141" i="2"/>
  <c r="O1143" i="2"/>
  <c r="O1145" i="2"/>
  <c r="O1147" i="2"/>
  <c r="O1149" i="2"/>
  <c r="O1151" i="2"/>
  <c r="O1153" i="2"/>
  <c r="O1155" i="2"/>
  <c r="O1157" i="2"/>
  <c r="O1159" i="2"/>
  <c r="O1161" i="2"/>
  <c r="O1163" i="2"/>
  <c r="O1165" i="2"/>
  <c r="O1167" i="2"/>
  <c r="O1169" i="2"/>
  <c r="O1171" i="2"/>
  <c r="O1173" i="2"/>
  <c r="O1175" i="2"/>
  <c r="O1177" i="2"/>
  <c r="O1179" i="2"/>
  <c r="O1181" i="2"/>
  <c r="O1183" i="2"/>
  <c r="O1185" i="2"/>
  <c r="O1187" i="2"/>
  <c r="O1189" i="2"/>
  <c r="O1191" i="2"/>
  <c r="O1193" i="2"/>
  <c r="O1195" i="2"/>
  <c r="O1197" i="2"/>
  <c r="O1199" i="2"/>
  <c r="O1201" i="2"/>
  <c r="O1203" i="2"/>
  <c r="O1205" i="2"/>
  <c r="O1207" i="2"/>
  <c r="O1209" i="2"/>
  <c r="O1211" i="2"/>
  <c r="O1213" i="2"/>
  <c r="O1215" i="2"/>
  <c r="O1217" i="2"/>
  <c r="O1219" i="2"/>
  <c r="O1221" i="2"/>
  <c r="O1223" i="2"/>
  <c r="O1225" i="2"/>
  <c r="O1227" i="2"/>
  <c r="O1229" i="2"/>
  <c r="O1231" i="2"/>
  <c r="O1233" i="2"/>
  <c r="O1235" i="2"/>
  <c r="O1237" i="2"/>
  <c r="O1239" i="2"/>
  <c r="O1241" i="2"/>
  <c r="O1243" i="2"/>
  <c r="O1245" i="2"/>
  <c r="O1247" i="2"/>
  <c r="O1249" i="2"/>
  <c r="O1251" i="2"/>
  <c r="O1253" i="2"/>
  <c r="O1255" i="2"/>
  <c r="O1257" i="2"/>
  <c r="O1259" i="2"/>
  <c r="O1261" i="2"/>
  <c r="O1263" i="2"/>
  <c r="O1265" i="2"/>
  <c r="O1267" i="2"/>
  <c r="O1269" i="2"/>
  <c r="O1271" i="2"/>
  <c r="O1273" i="2"/>
  <c r="O1275" i="2"/>
  <c r="O1277" i="2"/>
  <c r="O1279" i="2"/>
  <c r="O1281" i="2"/>
  <c r="O1283" i="2"/>
  <c r="O1285" i="2"/>
  <c r="O1287" i="2"/>
  <c r="O1289" i="2"/>
  <c r="O1291" i="2"/>
  <c r="O1293" i="2"/>
  <c r="O1295" i="2"/>
  <c r="O1297" i="2"/>
  <c r="O1299" i="2"/>
  <c r="O1301" i="2"/>
  <c r="O1303" i="2"/>
  <c r="O1305" i="2"/>
  <c r="O1307" i="2"/>
  <c r="O1309" i="2"/>
  <c r="O1311" i="2"/>
  <c r="O1313" i="2"/>
  <c r="O1315" i="2"/>
  <c r="O1317" i="2"/>
  <c r="O1319" i="2"/>
  <c r="O1321" i="2"/>
  <c r="O1323" i="2"/>
  <c r="O1325" i="2"/>
  <c r="O1327" i="2"/>
  <c r="O1329" i="2"/>
  <c r="O1331" i="2"/>
  <c r="O1333" i="2"/>
  <c r="O1335" i="2"/>
  <c r="O1337" i="2"/>
  <c r="O1339" i="2"/>
  <c r="O1341" i="2"/>
  <c r="O1343" i="2"/>
  <c r="O1345" i="2"/>
  <c r="O1347" i="2"/>
  <c r="O1349" i="2"/>
  <c r="O1351" i="2"/>
  <c r="O1353" i="2"/>
  <c r="O1355" i="2"/>
  <c r="O1357" i="2"/>
  <c r="O1359" i="2"/>
  <c r="O1361" i="2"/>
  <c r="O1363" i="2"/>
  <c r="O1365" i="2"/>
  <c r="O1367" i="2"/>
  <c r="O1369" i="2"/>
  <c r="O1371" i="2"/>
  <c r="O1373" i="2"/>
  <c r="O1375" i="2"/>
  <c r="O1377" i="2"/>
  <c r="O1379" i="2"/>
  <c r="O1381" i="2"/>
  <c r="O1383" i="2"/>
  <c r="O1385" i="2"/>
  <c r="O1387" i="2"/>
  <c r="O1389" i="2"/>
  <c r="O1391" i="2"/>
  <c r="O1393" i="2"/>
  <c r="O1395" i="2"/>
  <c r="O1397" i="2"/>
  <c r="O1399" i="2"/>
  <c r="O1401" i="2"/>
  <c r="O1403" i="2"/>
  <c r="O1405" i="2"/>
  <c r="O1407" i="2"/>
  <c r="O1409" i="2"/>
  <c r="O1411" i="2"/>
  <c r="O1413" i="2"/>
  <c r="O1415" i="2"/>
  <c r="O1417" i="2"/>
  <c r="O1419" i="2"/>
  <c r="O1421" i="2"/>
  <c r="O1423" i="2"/>
  <c r="O1425" i="2"/>
  <c r="O1427" i="2"/>
  <c r="O1429" i="2"/>
  <c r="O1431" i="2"/>
  <c r="O1433" i="2"/>
  <c r="O1435" i="2"/>
  <c r="O1437" i="2"/>
  <c r="O1439" i="2"/>
  <c r="O1441" i="2"/>
  <c r="O1443" i="2"/>
  <c r="O1445" i="2"/>
  <c r="O1447" i="2"/>
  <c r="O1449" i="2"/>
  <c r="O1451" i="2"/>
  <c r="O1453" i="2"/>
  <c r="O1455" i="2"/>
  <c r="O1457" i="2"/>
  <c r="O1459" i="2"/>
  <c r="O1461" i="2"/>
  <c r="O1463" i="2"/>
  <c r="O1465" i="2"/>
  <c r="O1467" i="2"/>
  <c r="O1469" i="2"/>
  <c r="O1471" i="2"/>
  <c r="O1473" i="2"/>
  <c r="O1475" i="2"/>
  <c r="O1477" i="2"/>
  <c r="O1479" i="2"/>
  <c r="O1481" i="2"/>
  <c r="O1483" i="2"/>
  <c r="O1485" i="2"/>
  <c r="O1487" i="2"/>
  <c r="O1489" i="2"/>
  <c r="O1491" i="2"/>
  <c r="O1493" i="2"/>
  <c r="O1495" i="2"/>
  <c r="O1497" i="2"/>
  <c r="O1499" i="2"/>
  <c r="O1501" i="2"/>
  <c r="O1503" i="2"/>
  <c r="O1505" i="2"/>
  <c r="O1507" i="2"/>
  <c r="O1509" i="2"/>
  <c r="O1511" i="2"/>
  <c r="O1513" i="2"/>
  <c r="O1515" i="2"/>
  <c r="O1517" i="2"/>
  <c r="O1519" i="2"/>
  <c r="O1521" i="2"/>
  <c r="O1523" i="2"/>
  <c r="O1525" i="2"/>
  <c r="O1527" i="2"/>
  <c r="O1529" i="2"/>
  <c r="O1531" i="2"/>
  <c r="O1533" i="2"/>
  <c r="O1535" i="2"/>
  <c r="O1537" i="2"/>
  <c r="O1539" i="2"/>
  <c r="O1541" i="2"/>
  <c r="O1543" i="2"/>
  <c r="O1545" i="2"/>
  <c r="O1547" i="2"/>
  <c r="O1549" i="2"/>
  <c r="O1551" i="2"/>
  <c r="O1553" i="2"/>
  <c r="O1555" i="2"/>
  <c r="O1557" i="2"/>
  <c r="O1559" i="2"/>
  <c r="O1561" i="2"/>
  <c r="O1563" i="2"/>
  <c r="O1565" i="2"/>
  <c r="O1567" i="2"/>
  <c r="O1569" i="2"/>
  <c r="O1571" i="2"/>
  <c r="O1573" i="2"/>
  <c r="O1575" i="2"/>
  <c r="O1577" i="2"/>
  <c r="O1579" i="2"/>
  <c r="O1581" i="2"/>
  <c r="O1583" i="2"/>
  <c r="O1585" i="2"/>
  <c r="O1587" i="2"/>
  <c r="O1589" i="2"/>
  <c r="O1591" i="2"/>
  <c r="O1593" i="2"/>
  <c r="O1595" i="2"/>
  <c r="O1597" i="2"/>
  <c r="O1599" i="2"/>
  <c r="O1601" i="2"/>
  <c r="O1603" i="2"/>
  <c r="O1605" i="2"/>
  <c r="O1607" i="2"/>
  <c r="O1609" i="2"/>
  <c r="O1611" i="2"/>
  <c r="O1613" i="2"/>
  <c r="O1615" i="2"/>
  <c r="O1617" i="2"/>
  <c r="O1619" i="2"/>
  <c r="O1621" i="2"/>
  <c r="O1623" i="2"/>
  <c r="O1625" i="2"/>
  <c r="O1627" i="2"/>
  <c r="O1629" i="2"/>
  <c r="O1631" i="2"/>
  <c r="O1633" i="2"/>
  <c r="O1635" i="2"/>
  <c r="O1637" i="2"/>
  <c r="O1639" i="2"/>
  <c r="O1641" i="2"/>
  <c r="O1643" i="2"/>
  <c r="O1645" i="2"/>
  <c r="O1647" i="2"/>
  <c r="O1649" i="2"/>
  <c r="O1651" i="2"/>
  <c r="O1653" i="2"/>
  <c r="O1655" i="2"/>
  <c r="O1657" i="2"/>
  <c r="O1659" i="2"/>
  <c r="O1661" i="2"/>
  <c r="O1663" i="2"/>
  <c r="O1665" i="2"/>
  <c r="O1667" i="2"/>
  <c r="O1669" i="2"/>
  <c r="O1671" i="2"/>
  <c r="O1673" i="2"/>
  <c r="O1675" i="2"/>
  <c r="O1677" i="2"/>
  <c r="O1679" i="2"/>
  <c r="O1681" i="2"/>
  <c r="O1683" i="2"/>
  <c r="O1685" i="2"/>
  <c r="O1687" i="2"/>
  <c r="O1689" i="2"/>
  <c r="O1691" i="2"/>
  <c r="O1693" i="2"/>
  <c r="O1695" i="2"/>
  <c r="O1697" i="2"/>
  <c r="O1699" i="2"/>
  <c r="O1701" i="2"/>
  <c r="O1703" i="2"/>
  <c r="O1705" i="2"/>
  <c r="O1707" i="2"/>
  <c r="O1709" i="2"/>
  <c r="O1711" i="2"/>
  <c r="O1713" i="2"/>
  <c r="O1715" i="2"/>
  <c r="O1717" i="2"/>
  <c r="O1719" i="2"/>
  <c r="O1721" i="2"/>
  <c r="O1723" i="2"/>
  <c r="O1725" i="2"/>
  <c r="O1727" i="2"/>
  <c r="O1729" i="2"/>
  <c r="O1731" i="2"/>
  <c r="O1733" i="2"/>
  <c r="O1735" i="2"/>
  <c r="O1737" i="2"/>
  <c r="O1739" i="2"/>
  <c r="O1741" i="2"/>
  <c r="O1743" i="2"/>
  <c r="O1745" i="2"/>
  <c r="O1747" i="2"/>
  <c r="O1749" i="2"/>
  <c r="O1751" i="2"/>
  <c r="O1753" i="2"/>
  <c r="O1755" i="2"/>
  <c r="O1757" i="2"/>
  <c r="O1759" i="2"/>
  <c r="O1761" i="2"/>
  <c r="O1763" i="2"/>
  <c r="O1765" i="2"/>
  <c r="O1767" i="2"/>
  <c r="O1769" i="2"/>
  <c r="O1771" i="2"/>
  <c r="O1773" i="2"/>
  <c r="O1775" i="2"/>
  <c r="O1777" i="2"/>
  <c r="O1779" i="2"/>
  <c r="O1781" i="2"/>
  <c r="O1783" i="2"/>
  <c r="O1785" i="2"/>
  <c r="O1787" i="2"/>
  <c r="O1789" i="2"/>
  <c r="O1791" i="2"/>
  <c r="O1793" i="2"/>
  <c r="O1795" i="2"/>
  <c r="O1797" i="2"/>
  <c r="O1799" i="2"/>
  <c r="O1801" i="2"/>
  <c r="O1803" i="2"/>
  <c r="O1805" i="2"/>
  <c r="O1807" i="2"/>
  <c r="O1809" i="2"/>
  <c r="O1811" i="2"/>
  <c r="O1813" i="2"/>
  <c r="O1815" i="2"/>
  <c r="O1817" i="2"/>
  <c r="O1819" i="2"/>
  <c r="O1821" i="2"/>
  <c r="O1823" i="2"/>
  <c r="O1825" i="2"/>
  <c r="O1827" i="2"/>
  <c r="O1829" i="2"/>
  <c r="O1831" i="2"/>
  <c r="O1833" i="2"/>
  <c r="O1835" i="2"/>
  <c r="O1837" i="2"/>
  <c r="O1839" i="2"/>
  <c r="O1841" i="2"/>
  <c r="O1843" i="2"/>
  <c r="O1845" i="2"/>
  <c r="O1847" i="2"/>
  <c r="O1849" i="2"/>
  <c r="O1851" i="2"/>
  <c r="O1853" i="2"/>
  <c r="O1855" i="2"/>
  <c r="O1857" i="2"/>
  <c r="O1859" i="2"/>
  <c r="O1861" i="2"/>
  <c r="O1863" i="2"/>
  <c r="O1865" i="2"/>
  <c r="O1867" i="2"/>
  <c r="O1869" i="2"/>
  <c r="O1871" i="2"/>
  <c r="O1873" i="2"/>
  <c r="O1875" i="2"/>
  <c r="O1877" i="2"/>
  <c r="O1879" i="2"/>
  <c r="O1881" i="2"/>
  <c r="O1883" i="2"/>
  <c r="O1885" i="2"/>
  <c r="O1887" i="2"/>
  <c r="O1889" i="2"/>
  <c r="O1891" i="2"/>
  <c r="O1893" i="2"/>
  <c r="O1895" i="2"/>
  <c r="O1897" i="2"/>
  <c r="O1899" i="2"/>
  <c r="O1901" i="2"/>
  <c r="O1903" i="2"/>
  <c r="O1905" i="2"/>
  <c r="O1907" i="2"/>
  <c r="O1909" i="2"/>
  <c r="O1911" i="2"/>
  <c r="O1913" i="2"/>
  <c r="O1915" i="2"/>
  <c r="O1917" i="2"/>
  <c r="O1919" i="2"/>
  <c r="O1921" i="2"/>
  <c r="O1923" i="2"/>
  <c r="O1925" i="2"/>
  <c r="O1927" i="2"/>
  <c r="O1929" i="2"/>
  <c r="O1931" i="2"/>
  <c r="O1933" i="2"/>
  <c r="O1935" i="2"/>
  <c r="O1937" i="2"/>
  <c r="O1939" i="2"/>
  <c r="O1941" i="2"/>
  <c r="O1943" i="2"/>
  <c r="O1945" i="2"/>
  <c r="O1947" i="2"/>
  <c r="O1949" i="2"/>
  <c r="O1951" i="2"/>
  <c r="O1953" i="2"/>
  <c r="O1955" i="2"/>
  <c r="O1957" i="2"/>
  <c r="O1959" i="2"/>
  <c r="O1961" i="2"/>
  <c r="O1963" i="2"/>
  <c r="O1965" i="2"/>
  <c r="O1967" i="2"/>
  <c r="O1969" i="2"/>
  <c r="O1971" i="2"/>
  <c r="O1973" i="2"/>
  <c r="O1975" i="2"/>
  <c r="O1977" i="2"/>
  <c r="O1979" i="2"/>
  <c r="O1981" i="2"/>
  <c r="O1983" i="2"/>
  <c r="O1985" i="2"/>
  <c r="O1987" i="2"/>
  <c r="O1989" i="2"/>
  <c r="O1991" i="2"/>
  <c r="O1993" i="2"/>
  <c r="O1995" i="2"/>
  <c r="O1997" i="2"/>
  <c r="O1999" i="2"/>
  <c r="O2001" i="2"/>
  <c r="O2003" i="2"/>
  <c r="O2005" i="2"/>
  <c r="O2007" i="2"/>
  <c r="O2009" i="2"/>
  <c r="O2011" i="2"/>
  <c r="O2013" i="2"/>
  <c r="O2015" i="2"/>
  <c r="O2017" i="2"/>
  <c r="O2019" i="2"/>
  <c r="O2021" i="2"/>
  <c r="O2023" i="2"/>
  <c r="O2025" i="2"/>
  <c r="O2027" i="2"/>
  <c r="O2029" i="2"/>
  <c r="O2031" i="2"/>
  <c r="O2033" i="2"/>
  <c r="O2035" i="2"/>
  <c r="O2037" i="2"/>
  <c r="O2039" i="2"/>
  <c r="O2041" i="2"/>
  <c r="O2043" i="2"/>
  <c r="O2045" i="2"/>
  <c r="O2047" i="2"/>
  <c r="O2049" i="2"/>
  <c r="O2051" i="2"/>
  <c r="O2053" i="2"/>
  <c r="O2055" i="2"/>
  <c r="O2057" i="2"/>
  <c r="O2059" i="2"/>
  <c r="O2061" i="2"/>
  <c r="O2063" i="2"/>
  <c r="O2065" i="2"/>
  <c r="O2067" i="2"/>
  <c r="O2069" i="2"/>
  <c r="O2071" i="2"/>
  <c r="O2073" i="2"/>
  <c r="O2075" i="2"/>
  <c r="O2077" i="2"/>
  <c r="O2079" i="2"/>
  <c r="O2081" i="2"/>
  <c r="O2083" i="2"/>
  <c r="O2085" i="2"/>
  <c r="O2087" i="2"/>
  <c r="O2089" i="2"/>
  <c r="O2091" i="2"/>
  <c r="O2093" i="2"/>
  <c r="O2095" i="2"/>
  <c r="O2097" i="2"/>
  <c r="O2099" i="2"/>
  <c r="O2101" i="2"/>
  <c r="O2103" i="2"/>
  <c r="O2105" i="2"/>
  <c r="O2107" i="2"/>
  <c r="O2109" i="2"/>
  <c r="O2111" i="2"/>
  <c r="O2113" i="2"/>
  <c r="O2115" i="2"/>
  <c r="O2117" i="2"/>
  <c r="O2119" i="2"/>
  <c r="O2121" i="2"/>
  <c r="O2123" i="2"/>
  <c r="O2125" i="2"/>
  <c r="O2127" i="2"/>
  <c r="O2129" i="2"/>
  <c r="O2131" i="2"/>
  <c r="O2133" i="2"/>
  <c r="O2135" i="2"/>
  <c r="O2137" i="2"/>
  <c r="O2139" i="2"/>
  <c r="O2141" i="2"/>
  <c r="O2143" i="2"/>
  <c r="O2145" i="2"/>
  <c r="O2147" i="2"/>
  <c r="O2149" i="2"/>
  <c r="O2151" i="2"/>
  <c r="O2153" i="2"/>
  <c r="O2155" i="2"/>
  <c r="O2157" i="2"/>
  <c r="O2159" i="2"/>
  <c r="O2161" i="2"/>
  <c r="O2163" i="2"/>
  <c r="O2165" i="2"/>
  <c r="O2167" i="2"/>
  <c r="O2169" i="2"/>
  <c r="O2171" i="2"/>
  <c r="O2173" i="2"/>
  <c r="O2175" i="2"/>
  <c r="O2177" i="2"/>
  <c r="O2179" i="2"/>
  <c r="O2181" i="2"/>
  <c r="O2183" i="2"/>
  <c r="O2185" i="2"/>
  <c r="O1498" i="2"/>
  <c r="O1500" i="2"/>
  <c r="O1502" i="2"/>
  <c r="O1504" i="2"/>
  <c r="O1506" i="2"/>
  <c r="O1508" i="2"/>
  <c r="O1510" i="2"/>
  <c r="O1512" i="2"/>
  <c r="O1514" i="2"/>
  <c r="O1516" i="2"/>
  <c r="O1518" i="2"/>
  <c r="O1520" i="2"/>
  <c r="O1522" i="2"/>
  <c r="O1524" i="2"/>
  <c r="O1526" i="2"/>
  <c r="O1528" i="2"/>
  <c r="O1530" i="2"/>
  <c r="O1532" i="2"/>
  <c r="O1534" i="2"/>
  <c r="O1536" i="2"/>
  <c r="O1538" i="2"/>
  <c r="O1540" i="2"/>
  <c r="O1542" i="2"/>
  <c r="O1544" i="2"/>
  <c r="O1546" i="2"/>
  <c r="O1548" i="2"/>
  <c r="O1550" i="2"/>
  <c r="O1552" i="2"/>
  <c r="O1554" i="2"/>
  <c r="O1556" i="2"/>
  <c r="O1558" i="2"/>
  <c r="O1560" i="2"/>
  <c r="O1562" i="2"/>
  <c r="O1564" i="2"/>
  <c r="O1566" i="2"/>
  <c r="O1568" i="2"/>
  <c r="O1570" i="2"/>
  <c r="O1572" i="2"/>
  <c r="O1574" i="2"/>
  <c r="O1576" i="2"/>
  <c r="O1578" i="2"/>
  <c r="O1580" i="2"/>
  <c r="O1582" i="2"/>
  <c r="O1584" i="2"/>
  <c r="O1586" i="2"/>
  <c r="O1588" i="2"/>
  <c r="O1590" i="2"/>
  <c r="O1592" i="2"/>
  <c r="O1594" i="2"/>
  <c r="O1596" i="2"/>
  <c r="O1598" i="2"/>
  <c r="O1600" i="2"/>
  <c r="O1602" i="2"/>
  <c r="O1604" i="2"/>
  <c r="O1606" i="2"/>
  <c r="O1608" i="2"/>
  <c r="O1610" i="2"/>
  <c r="O1612" i="2"/>
  <c r="O1614" i="2"/>
  <c r="O1616" i="2"/>
  <c r="O1618" i="2"/>
  <c r="O1620" i="2"/>
  <c r="O1622" i="2"/>
  <c r="O1624" i="2"/>
  <c r="O1626" i="2"/>
  <c r="O1628" i="2"/>
  <c r="O1630" i="2"/>
  <c r="O1632" i="2"/>
  <c r="O1634" i="2"/>
  <c r="O1636" i="2"/>
  <c r="O1638" i="2"/>
  <c r="O1640" i="2"/>
  <c r="O1642" i="2"/>
  <c r="O1644" i="2"/>
  <c r="O1646" i="2"/>
  <c r="O1648" i="2"/>
  <c r="O1650" i="2"/>
  <c r="O1652" i="2"/>
  <c r="O1654" i="2"/>
  <c r="O1656" i="2"/>
  <c r="O1658" i="2"/>
  <c r="O1660" i="2"/>
  <c r="O1662" i="2"/>
  <c r="O1664" i="2"/>
  <c r="O1666" i="2"/>
  <c r="O1668" i="2"/>
  <c r="O1670" i="2"/>
  <c r="O1672" i="2"/>
  <c r="O1674" i="2"/>
  <c r="O1676" i="2"/>
  <c r="O1678" i="2"/>
  <c r="O1680" i="2"/>
  <c r="O1682" i="2"/>
  <c r="O1684" i="2"/>
  <c r="O1686" i="2"/>
  <c r="O1688" i="2"/>
  <c r="O1690" i="2"/>
  <c r="O1692" i="2"/>
  <c r="O1694" i="2"/>
  <c r="O1696" i="2"/>
  <c r="O1698" i="2"/>
  <c r="O1700" i="2"/>
  <c r="O1702" i="2"/>
  <c r="O1704" i="2"/>
  <c r="O1706" i="2"/>
  <c r="O1708" i="2"/>
  <c r="O1710" i="2"/>
  <c r="O1712" i="2"/>
  <c r="O1714" i="2"/>
  <c r="O1716" i="2"/>
  <c r="O1718" i="2"/>
  <c r="O1720" i="2"/>
  <c r="O1722" i="2"/>
  <c r="O1724" i="2"/>
  <c r="O1726" i="2"/>
  <c r="O1728" i="2"/>
  <c r="O1730" i="2"/>
  <c r="O1732" i="2"/>
  <c r="O1734" i="2"/>
  <c r="O1736" i="2"/>
  <c r="O1738" i="2"/>
  <c r="O1740" i="2"/>
  <c r="O1742" i="2"/>
  <c r="O1744" i="2"/>
  <c r="O1746" i="2"/>
  <c r="O1748" i="2"/>
  <c r="O1750" i="2"/>
  <c r="O1752" i="2"/>
  <c r="O1754" i="2"/>
  <c r="O1756" i="2"/>
  <c r="O1758" i="2"/>
  <c r="O1760" i="2"/>
  <c r="O1762" i="2"/>
  <c r="O1764" i="2"/>
  <c r="O1766" i="2"/>
  <c r="O1768" i="2"/>
  <c r="O1770" i="2"/>
  <c r="O1772" i="2"/>
  <c r="O1774" i="2"/>
  <c r="O1776" i="2"/>
  <c r="O1778" i="2"/>
  <c r="O1780" i="2"/>
  <c r="O1782" i="2"/>
  <c r="O1784" i="2"/>
  <c r="O1786" i="2"/>
  <c r="O1788" i="2"/>
  <c r="O1790" i="2"/>
  <c r="O1792" i="2"/>
  <c r="O1794" i="2"/>
  <c r="O1796" i="2"/>
  <c r="O1798" i="2"/>
  <c r="O1800" i="2"/>
  <c r="O1802" i="2"/>
  <c r="O1804" i="2"/>
  <c r="O1806" i="2"/>
  <c r="O1808" i="2"/>
  <c r="O1810" i="2"/>
  <c r="O1812" i="2"/>
  <c r="O1814" i="2"/>
  <c r="O1816" i="2"/>
  <c r="O1818" i="2"/>
  <c r="O1820" i="2"/>
  <c r="O1822" i="2"/>
  <c r="O1824" i="2"/>
  <c r="O1826" i="2"/>
  <c r="O1828" i="2"/>
  <c r="O1830" i="2"/>
  <c r="O1832" i="2"/>
  <c r="O1834" i="2"/>
  <c r="O1836" i="2"/>
  <c r="O1838" i="2"/>
  <c r="O1840" i="2"/>
  <c r="O1842" i="2"/>
  <c r="O1844" i="2"/>
  <c r="O1846" i="2"/>
  <c r="O1848" i="2"/>
  <c r="O1850" i="2"/>
  <c r="O1852" i="2"/>
  <c r="O1854" i="2"/>
  <c r="O1856" i="2"/>
  <c r="O1858" i="2"/>
  <c r="O1860" i="2"/>
  <c r="O1862" i="2"/>
  <c r="O1864" i="2"/>
  <c r="O1866" i="2"/>
  <c r="O1868" i="2"/>
  <c r="O1870" i="2"/>
  <c r="O1872" i="2"/>
  <c r="O1874" i="2"/>
  <c r="O1876" i="2"/>
  <c r="O1878" i="2"/>
  <c r="O1880" i="2"/>
  <c r="O1882" i="2"/>
  <c r="O1884" i="2"/>
  <c r="O1886" i="2"/>
  <c r="O1888" i="2"/>
  <c r="O1890" i="2"/>
  <c r="O1892" i="2"/>
  <c r="O1894" i="2"/>
  <c r="O1896" i="2"/>
  <c r="O1898" i="2"/>
  <c r="O1900" i="2"/>
  <c r="O1902" i="2"/>
  <c r="O1904" i="2"/>
  <c r="O1906" i="2"/>
  <c r="O1908" i="2"/>
  <c r="O1910" i="2"/>
  <c r="O1912" i="2"/>
  <c r="O1914" i="2"/>
  <c r="O1916" i="2"/>
  <c r="O1918" i="2"/>
  <c r="O1920" i="2"/>
  <c r="O1922" i="2"/>
  <c r="O1924" i="2"/>
  <c r="O1926" i="2"/>
  <c r="O1928" i="2"/>
  <c r="O1930" i="2"/>
  <c r="O1932" i="2"/>
  <c r="O1934" i="2"/>
  <c r="O1936" i="2"/>
  <c r="O1938" i="2"/>
  <c r="O1940" i="2"/>
  <c r="O1942" i="2"/>
  <c r="O1944" i="2"/>
  <c r="O1946" i="2"/>
  <c r="O1948" i="2"/>
  <c r="O1950" i="2"/>
  <c r="O1952" i="2"/>
  <c r="O1954" i="2"/>
  <c r="O1956" i="2"/>
  <c r="O1958" i="2"/>
  <c r="O1960" i="2"/>
  <c r="O1962" i="2"/>
  <c r="O1964" i="2"/>
  <c r="O1966" i="2"/>
  <c r="O1968" i="2"/>
  <c r="O1970" i="2"/>
  <c r="O1972" i="2"/>
  <c r="O1974" i="2"/>
  <c r="O1976" i="2"/>
  <c r="O1978" i="2"/>
  <c r="O1980" i="2"/>
  <c r="O1982" i="2"/>
  <c r="O1984" i="2"/>
  <c r="O1986" i="2"/>
  <c r="O1988" i="2"/>
  <c r="O1990" i="2"/>
  <c r="O1992" i="2"/>
  <c r="O1994" i="2"/>
  <c r="O1996" i="2"/>
  <c r="O1998" i="2"/>
  <c r="O2000" i="2"/>
  <c r="O2002" i="2"/>
  <c r="O2004" i="2"/>
  <c r="O2006" i="2"/>
  <c r="O2008" i="2"/>
  <c r="O2010" i="2"/>
  <c r="O2012" i="2"/>
  <c r="O2014" i="2"/>
  <c r="O2016" i="2"/>
  <c r="O2018" i="2"/>
  <c r="O2020" i="2"/>
  <c r="O2022" i="2"/>
  <c r="O2024" i="2"/>
  <c r="O2026" i="2"/>
  <c r="O2028" i="2"/>
  <c r="O2030" i="2"/>
  <c r="O2032" i="2"/>
  <c r="O2034" i="2"/>
  <c r="O2036" i="2"/>
  <c r="O2038" i="2"/>
  <c r="O2040" i="2"/>
  <c r="O2042" i="2"/>
  <c r="O2044" i="2"/>
  <c r="O2046" i="2"/>
  <c r="O2048" i="2"/>
  <c r="O2050" i="2"/>
  <c r="O2052" i="2"/>
  <c r="O2054" i="2"/>
  <c r="O2056" i="2"/>
  <c r="O2058" i="2"/>
  <c r="O2060" i="2"/>
  <c r="O2062" i="2"/>
  <c r="O2064" i="2"/>
  <c r="O2066" i="2"/>
  <c r="O2068" i="2"/>
  <c r="O2070" i="2"/>
  <c r="O2072" i="2"/>
  <c r="O2074" i="2"/>
  <c r="O2076" i="2"/>
  <c r="O2078" i="2"/>
  <c r="O2080" i="2"/>
  <c r="O2082" i="2"/>
  <c r="O2084" i="2"/>
  <c r="O2086" i="2"/>
  <c r="O2088" i="2"/>
  <c r="O2090" i="2"/>
  <c r="O2092" i="2"/>
  <c r="O2094" i="2"/>
  <c r="O2096" i="2"/>
  <c r="O2098" i="2"/>
  <c r="O2100" i="2"/>
  <c r="O2102" i="2"/>
  <c r="O2104" i="2"/>
  <c r="O2106" i="2"/>
  <c r="O2108" i="2"/>
  <c r="O2110" i="2"/>
  <c r="O2112" i="2"/>
  <c r="O2114" i="2"/>
  <c r="O2116" i="2"/>
  <c r="O2118" i="2"/>
  <c r="O2120" i="2"/>
  <c r="O2122" i="2"/>
  <c r="O2124" i="2"/>
  <c r="O2126" i="2"/>
  <c r="O2128" i="2"/>
  <c r="O2130" i="2"/>
  <c r="O2132" i="2"/>
  <c r="O2134" i="2"/>
  <c r="O2136" i="2"/>
  <c r="O2138" i="2"/>
  <c r="O2140" i="2"/>
  <c r="O2142" i="2"/>
  <c r="O2144" i="2"/>
  <c r="O2146" i="2"/>
  <c r="O2148" i="2"/>
  <c r="O2150" i="2"/>
  <c r="O2152" i="2"/>
  <c r="O2154" i="2"/>
  <c r="O2156" i="2"/>
  <c r="O2158" i="2"/>
  <c r="O2160" i="2"/>
  <c r="O2162" i="2"/>
  <c r="O2164" i="2"/>
  <c r="O2166" i="2"/>
  <c r="O2168" i="2"/>
  <c r="O2170" i="2"/>
  <c r="O2172" i="2"/>
  <c r="O2174" i="2"/>
  <c r="O2176" i="2"/>
  <c r="O2178" i="2"/>
  <c r="O2187" i="2"/>
  <c r="O2189" i="2"/>
  <c r="O2191" i="2"/>
  <c r="O2193" i="2"/>
  <c r="O2195" i="2"/>
  <c r="O2197" i="2"/>
  <c r="O2199" i="2"/>
  <c r="O2201" i="2"/>
  <c r="O2203" i="2"/>
  <c r="O2205" i="2"/>
  <c r="O2207" i="2"/>
  <c r="O2209" i="2"/>
  <c r="O2211" i="2"/>
  <c r="O2213" i="2"/>
  <c r="O2215" i="2"/>
  <c r="O2217" i="2"/>
  <c r="O2219" i="2"/>
  <c r="O2221" i="2"/>
  <c r="O2223" i="2"/>
  <c r="O2225" i="2"/>
  <c r="O2227" i="2"/>
  <c r="O2229" i="2"/>
  <c r="O2231" i="2"/>
  <c r="O2233" i="2"/>
  <c r="O2235" i="2"/>
  <c r="O2237" i="2"/>
  <c r="O2239" i="2"/>
  <c r="O2241" i="2"/>
  <c r="O2243" i="2"/>
  <c r="O2245" i="2"/>
  <c r="O2247" i="2"/>
  <c r="O2249" i="2"/>
  <c r="O2251" i="2"/>
  <c r="O2253" i="2"/>
  <c r="O2255" i="2"/>
  <c r="O2257" i="2"/>
  <c r="O2259" i="2"/>
  <c r="O2261" i="2"/>
  <c r="O2263" i="2"/>
  <c r="O2265" i="2"/>
  <c r="O2267" i="2"/>
  <c r="O2269" i="2"/>
  <c r="O2271" i="2"/>
  <c r="O2273" i="2"/>
  <c r="O2275" i="2"/>
  <c r="O2277" i="2"/>
  <c r="O2279" i="2"/>
  <c r="O2281" i="2"/>
  <c r="O2283" i="2"/>
  <c r="O2285" i="2"/>
  <c r="O2287" i="2"/>
  <c r="O2289" i="2"/>
  <c r="O2291" i="2"/>
  <c r="O2293" i="2"/>
  <c r="O2295" i="2"/>
  <c r="O2297" i="2"/>
  <c r="O2299" i="2"/>
  <c r="O2301" i="2"/>
  <c r="O2303" i="2"/>
  <c r="O2305" i="2"/>
  <c r="O2307" i="2"/>
  <c r="O2309" i="2"/>
  <c r="O2311" i="2"/>
  <c r="O2313" i="2"/>
  <c r="O2315" i="2"/>
  <c r="O2317" i="2"/>
  <c r="O2319" i="2"/>
  <c r="O2321" i="2"/>
  <c r="O2323" i="2"/>
  <c r="O2325" i="2"/>
  <c r="O2327" i="2"/>
  <c r="O2329" i="2"/>
  <c r="O2331" i="2"/>
  <c r="O2333" i="2"/>
  <c r="O2335" i="2"/>
  <c r="O2337" i="2"/>
  <c r="O2339" i="2"/>
  <c r="O2341" i="2"/>
  <c r="O2343" i="2"/>
  <c r="O2345" i="2"/>
  <c r="O2347" i="2"/>
  <c r="O2349" i="2"/>
  <c r="O2351" i="2"/>
  <c r="O2353" i="2"/>
  <c r="O2355" i="2"/>
  <c r="O2357" i="2"/>
  <c r="O2359" i="2"/>
  <c r="O2361" i="2"/>
  <c r="O2363" i="2"/>
  <c r="O2365" i="2"/>
  <c r="O2367" i="2"/>
  <c r="O2369" i="2"/>
  <c r="O2371" i="2"/>
  <c r="O2373" i="2"/>
  <c r="O2375" i="2"/>
  <c r="O2377" i="2"/>
  <c r="O2379" i="2"/>
  <c r="O2381" i="2"/>
  <c r="O2383" i="2"/>
  <c r="O2385" i="2"/>
  <c r="O2387" i="2"/>
  <c r="O2389" i="2"/>
  <c r="O2391" i="2"/>
  <c r="O2393" i="2"/>
  <c r="O2395" i="2"/>
  <c r="O2397" i="2"/>
  <c r="O2399" i="2"/>
  <c r="O2401" i="2"/>
  <c r="O2403" i="2"/>
  <c r="O2405" i="2"/>
  <c r="O2407" i="2"/>
  <c r="O2409" i="2"/>
  <c r="O2411" i="2"/>
  <c r="O2413" i="2"/>
  <c r="O2415" i="2"/>
  <c r="O2417" i="2"/>
  <c r="O2419" i="2"/>
  <c r="O2421" i="2"/>
  <c r="O2423" i="2"/>
  <c r="O2425" i="2"/>
  <c r="O2427" i="2"/>
  <c r="O2429" i="2"/>
  <c r="O2431" i="2"/>
  <c r="O2433" i="2"/>
  <c r="O2435" i="2"/>
  <c r="O2437" i="2"/>
  <c r="O2439" i="2"/>
  <c r="O2441" i="2"/>
  <c r="O2443" i="2"/>
  <c r="O2445" i="2"/>
  <c r="O2447" i="2"/>
  <c r="O2449" i="2"/>
  <c r="O2451" i="2"/>
  <c r="O2453" i="2"/>
  <c r="O2455" i="2"/>
  <c r="O2457" i="2"/>
  <c r="O2459" i="2"/>
  <c r="O2461" i="2"/>
  <c r="O2463" i="2"/>
  <c r="O2465" i="2"/>
  <c r="O2467" i="2"/>
  <c r="O2469" i="2"/>
  <c r="O2471" i="2"/>
  <c r="O2473" i="2"/>
  <c r="O2475" i="2"/>
  <c r="O2477" i="2"/>
  <c r="O2479" i="2"/>
  <c r="O2481" i="2"/>
  <c r="O2483" i="2"/>
  <c r="O2485" i="2"/>
  <c r="O2487" i="2"/>
  <c r="O2489" i="2"/>
  <c r="O2491" i="2"/>
  <c r="O2493" i="2"/>
  <c r="O2495" i="2"/>
  <c r="O2497" i="2"/>
  <c r="O2499" i="2"/>
  <c r="O2501" i="2"/>
  <c r="O2503" i="2"/>
  <c r="O2505" i="2"/>
  <c r="O2507" i="2"/>
  <c r="O2509" i="2"/>
  <c r="O2180" i="2"/>
  <c r="O2182" i="2"/>
  <c r="O2184" i="2"/>
  <c r="O2186" i="2"/>
  <c r="O2188" i="2"/>
  <c r="O2190" i="2"/>
  <c r="O2192" i="2"/>
  <c r="O2194" i="2"/>
  <c r="O2196" i="2"/>
  <c r="O2198" i="2"/>
  <c r="O2200" i="2"/>
  <c r="O2202" i="2"/>
  <c r="O2204" i="2"/>
  <c r="O2206" i="2"/>
  <c r="O2208" i="2"/>
  <c r="O2210" i="2"/>
  <c r="O2212" i="2"/>
  <c r="O2214" i="2"/>
  <c r="O2216" i="2"/>
  <c r="O2218" i="2"/>
  <c r="O2220" i="2"/>
  <c r="O2222" i="2"/>
  <c r="O2224" i="2"/>
  <c r="O2226" i="2"/>
  <c r="O2228" i="2"/>
  <c r="O2230" i="2"/>
  <c r="O2232" i="2"/>
  <c r="O2234" i="2"/>
  <c r="O2236" i="2"/>
  <c r="O2238" i="2"/>
  <c r="O2240" i="2"/>
  <c r="O2242" i="2"/>
  <c r="O2244" i="2"/>
  <c r="O2246" i="2"/>
  <c r="O2248" i="2"/>
  <c r="O2250" i="2"/>
  <c r="O2252" i="2"/>
  <c r="O2254" i="2"/>
  <c r="O2256" i="2"/>
  <c r="O2258" i="2"/>
  <c r="O2260" i="2"/>
  <c r="O2262" i="2"/>
  <c r="O2264" i="2"/>
  <c r="O2266" i="2"/>
  <c r="O2268" i="2"/>
  <c r="O2270" i="2"/>
  <c r="O2272" i="2"/>
  <c r="O2274" i="2"/>
  <c r="O2276" i="2"/>
  <c r="O2278" i="2"/>
  <c r="O2280" i="2"/>
  <c r="O2282" i="2"/>
  <c r="O2284" i="2"/>
  <c r="O2286" i="2"/>
  <c r="O2288" i="2"/>
  <c r="O2290" i="2"/>
  <c r="O2292" i="2"/>
  <c r="O2294" i="2"/>
  <c r="O2296" i="2"/>
  <c r="O2298" i="2"/>
  <c r="O2300" i="2"/>
  <c r="O2302" i="2"/>
  <c r="O2304" i="2"/>
  <c r="O2306" i="2"/>
  <c r="O2308" i="2"/>
  <c r="O2310" i="2"/>
  <c r="O2312" i="2"/>
  <c r="O2314" i="2"/>
  <c r="O2316" i="2"/>
  <c r="O2318" i="2"/>
  <c r="O2320" i="2"/>
  <c r="O2322" i="2"/>
  <c r="O2324" i="2"/>
  <c r="O2326" i="2"/>
  <c r="O2328" i="2"/>
  <c r="O2330" i="2"/>
  <c r="O2332" i="2"/>
  <c r="O2334" i="2"/>
  <c r="O2336" i="2"/>
  <c r="O2338" i="2"/>
  <c r="O2340" i="2"/>
  <c r="O2342" i="2"/>
  <c r="O2344" i="2"/>
  <c r="O2346" i="2"/>
  <c r="O2348" i="2"/>
  <c r="O2350" i="2"/>
  <c r="O2352" i="2"/>
  <c r="O2354" i="2"/>
  <c r="O2356" i="2"/>
  <c r="O2358" i="2"/>
  <c r="O2360" i="2"/>
  <c r="O2362" i="2"/>
  <c r="O2364" i="2"/>
  <c r="O2366" i="2"/>
  <c r="O2368" i="2"/>
  <c r="O2370" i="2"/>
  <c r="O2372" i="2"/>
  <c r="O2374" i="2"/>
  <c r="O2376" i="2"/>
  <c r="O2378" i="2"/>
  <c r="O2380" i="2"/>
  <c r="O2382" i="2"/>
  <c r="O2384" i="2"/>
  <c r="O2386" i="2"/>
  <c r="O2388" i="2"/>
  <c r="O2390" i="2"/>
  <c r="O2392" i="2"/>
  <c r="O2394" i="2"/>
  <c r="O2396" i="2"/>
  <c r="O2398" i="2"/>
  <c r="O2400" i="2"/>
  <c r="O2402" i="2"/>
  <c r="O2404" i="2"/>
  <c r="O2406" i="2"/>
  <c r="O2408" i="2"/>
  <c r="O2410" i="2"/>
  <c r="O2412" i="2"/>
  <c r="O2414" i="2"/>
  <c r="O2416" i="2"/>
  <c r="O2418" i="2"/>
  <c r="O2420" i="2"/>
  <c r="O2422" i="2"/>
  <c r="O2424" i="2"/>
  <c r="O2426" i="2"/>
  <c r="O2428" i="2"/>
  <c r="O2430" i="2"/>
  <c r="O2432" i="2"/>
  <c r="O2434" i="2"/>
  <c r="O2436" i="2"/>
  <c r="O2438" i="2"/>
  <c r="O2440" i="2"/>
  <c r="O2442" i="2"/>
  <c r="O2444" i="2"/>
  <c r="O2446" i="2"/>
  <c r="O2448" i="2"/>
  <c r="O2450" i="2"/>
  <c r="O2452" i="2"/>
  <c r="O2454" i="2"/>
  <c r="O2456" i="2"/>
  <c r="O2458" i="2"/>
  <c r="O2460" i="2"/>
  <c r="O2462" i="2"/>
  <c r="O2464" i="2"/>
  <c r="O2466" i="2"/>
  <c r="O2468" i="2"/>
  <c r="O2470" i="2"/>
  <c r="O2472" i="2"/>
  <c r="O2474" i="2"/>
  <c r="O2476" i="2"/>
  <c r="O2478" i="2"/>
  <c r="O2480" i="2"/>
  <c r="O2482" i="2"/>
  <c r="O2484" i="2"/>
  <c r="O2486" i="2"/>
  <c r="O2488" i="2"/>
  <c r="O2490" i="2"/>
  <c r="O2492" i="2"/>
  <c r="O2494" i="2"/>
  <c r="O2496" i="2"/>
  <c r="O2498" i="2"/>
  <c r="O2500" i="2"/>
  <c r="O2502" i="2"/>
  <c r="O2504" i="2"/>
  <c r="O2506" i="2"/>
  <c r="O2508" i="2"/>
  <c r="O2510" i="2"/>
  <c r="BB4" i="1"/>
  <c r="BB5" i="1" s="1"/>
  <c r="BA5" i="1" s="1"/>
  <c r="AY5" i="1" s="1"/>
  <c r="BB9" i="1"/>
  <c r="BA9" i="1" s="1"/>
  <c r="AY9" i="1" s="1"/>
  <c r="AY54" i="1" s="1"/>
  <c r="AW54" i="1" s="1"/>
  <c r="BB7" i="1"/>
  <c r="BB11" i="1"/>
  <c r="BA11" i="1" s="1"/>
  <c r="AY12" i="1"/>
  <c r="AY8" i="1"/>
  <c r="AY53" i="1" s="1"/>
  <c r="AW53" i="1" s="1"/>
  <c r="BB10" i="1"/>
  <c r="BA10" i="1" s="1"/>
  <c r="K41" i="4" l="1"/>
  <c r="K2" i="4" s="1"/>
  <c r="V41" i="4"/>
  <c r="F41" i="4"/>
  <c r="M40" i="4"/>
  <c r="G41" i="4"/>
  <c r="AA41" i="4"/>
  <c r="D40" i="4"/>
  <c r="M41" i="4"/>
  <c r="M2" i="4" s="1"/>
  <c r="P40" i="4"/>
  <c r="P2" i="4" s="1"/>
  <c r="X41" i="4"/>
  <c r="H41" i="4"/>
  <c r="C6" i="3"/>
  <c r="B14" i="3"/>
  <c r="B11" i="3"/>
  <c r="F2" i="4"/>
  <c r="G2" i="4"/>
  <c r="W2" i="4"/>
  <c r="Z2" i="4"/>
  <c r="AA2" i="4"/>
  <c r="O2" i="4"/>
  <c r="B13" i="3"/>
  <c r="H8" i="3"/>
  <c r="B10" i="3"/>
  <c r="B9" i="3"/>
  <c r="B12" i="3"/>
  <c r="S2" i="4"/>
  <c r="V2" i="4"/>
  <c r="N2" i="4"/>
  <c r="AF6" i="2"/>
  <c r="AF7" i="2" s="1"/>
  <c r="AF14" i="2" s="1"/>
  <c r="AE12" i="2"/>
  <c r="AE11" i="2"/>
  <c r="AE13" i="2"/>
  <c r="J2" i="4"/>
  <c r="I2" i="4"/>
  <c r="Q2" i="4"/>
  <c r="D2" i="4"/>
  <c r="L2" i="4"/>
  <c r="BP10" i="2"/>
  <c r="X2" i="4"/>
  <c r="H2" i="4"/>
  <c r="Y2" i="4"/>
  <c r="E2" i="4"/>
  <c r="T2" i="4"/>
  <c r="U2" i="4"/>
  <c r="AH9" i="2"/>
  <c r="BQ10" i="2"/>
  <c r="AG6" i="2"/>
  <c r="AG7" i="2" s="1"/>
  <c r="AG14" i="2" s="1"/>
  <c r="BA4" i="1"/>
  <c r="AY4" i="1" s="1"/>
  <c r="AY49" i="1" s="1"/>
  <c r="BB6" i="1"/>
  <c r="BA6" i="1" s="1"/>
  <c r="AY21" i="1"/>
  <c r="BB19" i="1"/>
  <c r="BA19" i="1" s="1"/>
  <c r="BB20" i="1"/>
  <c r="BA20" i="1" s="1"/>
  <c r="BB18" i="1"/>
  <c r="BB16" i="1"/>
  <c r="BB17" i="1"/>
  <c r="BB13" i="1"/>
  <c r="AY50" i="1"/>
  <c r="AW50" i="1" s="1"/>
  <c r="AY6" i="1"/>
  <c r="AY51" i="1" s="1"/>
  <c r="AW51" i="1" s="1"/>
  <c r="AY11" i="1"/>
  <c r="AY56" i="1" s="1"/>
  <c r="AW56" i="1" s="1"/>
  <c r="AY10" i="1"/>
  <c r="AY55" i="1" s="1"/>
  <c r="AW55" i="1" s="1"/>
  <c r="BA7" i="1"/>
  <c r="AY7" i="1" s="1"/>
  <c r="AY52" i="1" s="1"/>
  <c r="AW52" i="1" s="1"/>
  <c r="AW49" i="1" l="1"/>
  <c r="I6" i="3"/>
  <c r="H14" i="3"/>
  <c r="N8" i="3"/>
  <c r="H9" i="3"/>
  <c r="H13" i="3"/>
  <c r="H12" i="3"/>
  <c r="H11" i="3"/>
  <c r="H10" i="3"/>
  <c r="AF11" i="2"/>
  <c r="AF13" i="2"/>
  <c r="AF12" i="2"/>
  <c r="AG11" i="2"/>
  <c r="AG13" i="2"/>
  <c r="AG12" i="2"/>
  <c r="BO16" i="2"/>
  <c r="BO12" i="2"/>
  <c r="BO15" i="2"/>
  <c r="BO13" i="2"/>
  <c r="BO14" i="2"/>
  <c r="BO11" i="2"/>
  <c r="AI9" i="2"/>
  <c r="BR10" i="2"/>
  <c r="AH6" i="2"/>
  <c r="AH7" i="2" s="1"/>
  <c r="AH14" i="2" s="1"/>
  <c r="BA18" i="1"/>
  <c r="AY18" i="1" s="1"/>
  <c r="AY62" i="1" s="1"/>
  <c r="AW62" i="1" s="1"/>
  <c r="BB14" i="1"/>
  <c r="BA13" i="1"/>
  <c r="AY13" i="1" s="1"/>
  <c r="AY57" i="1" s="1"/>
  <c r="AW57" i="1" s="1"/>
  <c r="BA17" i="1"/>
  <c r="AY17" i="1" s="1"/>
  <c r="AY61" i="1" s="1"/>
  <c r="AW61" i="1" s="1"/>
  <c r="AY19" i="1"/>
  <c r="AY63" i="1" s="1"/>
  <c r="AW63" i="1" s="1"/>
  <c r="AY20" i="1"/>
  <c r="AY64" i="1" s="1"/>
  <c r="AW64" i="1" s="1"/>
  <c r="BA16" i="1"/>
  <c r="AY16" i="1" s="1"/>
  <c r="AY60" i="1" s="1"/>
  <c r="AW60" i="1" s="1"/>
  <c r="BB29" i="1"/>
  <c r="BA29" i="1" s="1"/>
  <c r="BB25" i="1"/>
  <c r="BB26" i="1"/>
  <c r="BB28" i="1"/>
  <c r="BA28" i="1" s="1"/>
  <c r="BB22" i="1"/>
  <c r="BB27" i="1"/>
  <c r="AY30" i="1"/>
  <c r="N11" i="3" l="1"/>
  <c r="O6" i="3"/>
  <c r="N14" i="3"/>
  <c r="N13" i="3"/>
  <c r="N9" i="3"/>
  <c r="N10" i="3"/>
  <c r="N12" i="3"/>
  <c r="T8" i="3"/>
  <c r="BP15" i="2"/>
  <c r="BP12" i="2"/>
  <c r="BP11" i="2"/>
  <c r="BP16" i="2"/>
  <c r="BP13" i="2"/>
  <c r="BP14" i="2"/>
  <c r="AH13" i="2"/>
  <c r="AH12" i="2"/>
  <c r="AH11" i="2"/>
  <c r="BQ15" i="2"/>
  <c r="BQ16" i="2"/>
  <c r="BQ12" i="2"/>
  <c r="BQ11" i="2"/>
  <c r="BQ14" i="2"/>
  <c r="BQ13" i="2"/>
  <c r="AJ9" i="2"/>
  <c r="BS10" i="2"/>
  <c r="AI6" i="2"/>
  <c r="AI7" i="2" s="1"/>
  <c r="AI14" i="2" s="1"/>
  <c r="BA27" i="1"/>
  <c r="AY27" i="1" s="1"/>
  <c r="AY70" i="1" s="1"/>
  <c r="AW70" i="1" s="1"/>
  <c r="BB23" i="1"/>
  <c r="BA22" i="1"/>
  <c r="AY22" i="1" s="1"/>
  <c r="AY65" i="1" s="1"/>
  <c r="AW65" i="1" s="1"/>
  <c r="BB15" i="1"/>
  <c r="BA15" i="1" s="1"/>
  <c r="BA14" i="1"/>
  <c r="AY14" i="1" s="1"/>
  <c r="AY28" i="1"/>
  <c r="AY71" i="1" s="1"/>
  <c r="AW71" i="1" s="1"/>
  <c r="BA25" i="1"/>
  <c r="AY25" i="1" s="1"/>
  <c r="AY68" i="1" s="1"/>
  <c r="AW68" i="1" s="1"/>
  <c r="BB35" i="1"/>
  <c r="BB31" i="1"/>
  <c r="BB34" i="1"/>
  <c r="BB36" i="1"/>
  <c r="AY39" i="1"/>
  <c r="BB37" i="1"/>
  <c r="BA37" i="1" s="1"/>
  <c r="BB38" i="1"/>
  <c r="BA38" i="1" s="1"/>
  <c r="BA26" i="1"/>
  <c r="AY26" i="1" s="1"/>
  <c r="AY69" i="1" s="1"/>
  <c r="AW69" i="1" s="1"/>
  <c r="T12" i="3" l="1"/>
  <c r="U6" i="3"/>
  <c r="T14" i="3"/>
  <c r="T10" i="3"/>
  <c r="T11" i="3"/>
  <c r="T13" i="3"/>
  <c r="T9" i="3"/>
  <c r="Z8" i="3"/>
  <c r="AI12" i="2"/>
  <c r="AI11" i="2"/>
  <c r="AI13" i="2"/>
  <c r="AK9" i="2"/>
  <c r="BT10" i="2"/>
  <c r="AJ6" i="2"/>
  <c r="AJ7" i="2" s="1"/>
  <c r="AJ14" i="2" s="1"/>
  <c r="BR12" i="2"/>
  <c r="BR14" i="2"/>
  <c r="BR13" i="2"/>
  <c r="BR15" i="2"/>
  <c r="BR16" i="2"/>
  <c r="BR11" i="2"/>
  <c r="AY29" i="1"/>
  <c r="AY72" i="1" s="1"/>
  <c r="AW72" i="1" s="1"/>
  <c r="AY58" i="1"/>
  <c r="AY15" i="1"/>
  <c r="AY59" i="1" s="1"/>
  <c r="AW59" i="1" s="1"/>
  <c r="BB45" i="1"/>
  <c r="BB40" i="1"/>
  <c r="BB46" i="1"/>
  <c r="BA46" i="1" s="1"/>
  <c r="BB47" i="1"/>
  <c r="BA47" i="1" s="1"/>
  <c r="BB43" i="1"/>
  <c r="BB44" i="1"/>
  <c r="BA35" i="1"/>
  <c r="AY35" i="1" s="1"/>
  <c r="AY77" i="1" s="1"/>
  <c r="AW77" i="1" s="1"/>
  <c r="BA36" i="1"/>
  <c r="AY36" i="1" s="1"/>
  <c r="AY78" i="1" s="1"/>
  <c r="AW78" i="1" s="1"/>
  <c r="BB24" i="1"/>
  <c r="BA24" i="1" s="1"/>
  <c r="BA23" i="1"/>
  <c r="AY23" i="1" s="1"/>
  <c r="BA34" i="1"/>
  <c r="AY34" i="1" s="1"/>
  <c r="AY76" i="1" s="1"/>
  <c r="AW76" i="1" s="1"/>
  <c r="AY37" i="1"/>
  <c r="AY79" i="1" s="1"/>
  <c r="AW79" i="1" s="1"/>
  <c r="AY38" i="1"/>
  <c r="AY80" i="1" s="1"/>
  <c r="AW80" i="1" s="1"/>
  <c r="BA31" i="1"/>
  <c r="AY31" i="1" s="1"/>
  <c r="AY73" i="1" s="1"/>
  <c r="AW73" i="1" s="1"/>
  <c r="BB32" i="1"/>
  <c r="AW58" i="1" l="1"/>
  <c r="AA6" i="3"/>
  <c r="Z14" i="3"/>
  <c r="Z9" i="3"/>
  <c r="Z10" i="3"/>
  <c r="AG8" i="3"/>
  <c r="Z11" i="3"/>
  <c r="Z13" i="3"/>
  <c r="Z12" i="3"/>
  <c r="AJ12" i="2"/>
  <c r="AJ11" i="2"/>
  <c r="AJ13" i="2"/>
  <c r="BS11" i="2"/>
  <c r="BS12" i="2"/>
  <c r="BS13" i="2"/>
  <c r="BS15" i="2"/>
  <c r="BS14" i="2"/>
  <c r="BS16" i="2"/>
  <c r="AL9" i="2"/>
  <c r="BU10" i="2"/>
  <c r="AK6" i="2"/>
  <c r="AK7" i="2" s="1"/>
  <c r="AK14" i="2" s="1"/>
  <c r="BA44" i="1"/>
  <c r="AY44" i="1" s="1"/>
  <c r="AY85" i="1" s="1"/>
  <c r="AW85" i="1" s="1"/>
  <c r="BB41" i="1"/>
  <c r="BA40" i="1"/>
  <c r="AY40" i="1" s="1"/>
  <c r="AY81" i="1" s="1"/>
  <c r="AW81" i="1" s="1"/>
  <c r="BA43" i="1"/>
  <c r="AY43" i="1" s="1"/>
  <c r="AY84" i="1" s="1"/>
  <c r="AW84" i="1" s="1"/>
  <c r="BA45" i="1"/>
  <c r="AY45" i="1" s="1"/>
  <c r="AY86" i="1" s="1"/>
  <c r="AW86" i="1" s="1"/>
  <c r="BB33" i="1"/>
  <c r="BA33" i="1" s="1"/>
  <c r="BA32" i="1"/>
  <c r="AY32" i="1" s="1"/>
  <c r="AY66" i="1"/>
  <c r="AW66" i="1" s="1"/>
  <c r="AY24" i="1"/>
  <c r="AY67" i="1" s="1"/>
  <c r="AW67" i="1" s="1"/>
  <c r="AY47" i="1"/>
  <c r="AY88" i="1" s="1"/>
  <c r="AW88" i="1" s="1"/>
  <c r="AY46" i="1"/>
  <c r="AY87" i="1" s="1"/>
  <c r="AW87" i="1" s="1"/>
  <c r="AH6" i="3" l="1"/>
  <c r="AG14" i="3"/>
  <c r="AN8" i="3"/>
  <c r="AN14" i="3" s="1"/>
  <c r="AG12" i="3"/>
  <c r="AG9" i="3"/>
  <c r="AG11" i="3"/>
  <c r="AG13" i="3"/>
  <c r="AG10" i="3"/>
  <c r="AK11" i="2"/>
  <c r="AK13" i="2"/>
  <c r="AK12" i="2"/>
  <c r="AM9" i="2"/>
  <c r="BV10" i="2"/>
  <c r="AL6" i="2"/>
  <c r="AL7" i="2" s="1"/>
  <c r="AL14" i="2" s="1"/>
  <c r="BT11" i="2"/>
  <c r="BT13" i="2"/>
  <c r="BT15" i="2"/>
  <c r="BT14" i="2"/>
  <c r="BT12" i="2"/>
  <c r="BT16" i="2"/>
  <c r="AY74" i="1"/>
  <c r="AW74" i="1" s="1"/>
  <c r="AY33" i="1"/>
  <c r="AY75" i="1" s="1"/>
  <c r="AW75" i="1" s="1"/>
  <c r="BB42" i="1"/>
  <c r="BA42" i="1" s="1"/>
  <c r="BA41" i="1"/>
  <c r="AY41" i="1" s="1"/>
  <c r="AN11" i="3" l="1"/>
  <c r="AO6" i="3"/>
  <c r="AN10" i="3"/>
  <c r="AN13" i="3"/>
  <c r="AN12" i="3"/>
  <c r="B17" i="3"/>
  <c r="B23" i="3" s="1"/>
  <c r="AN9" i="3"/>
  <c r="AL13" i="2"/>
  <c r="AL11" i="2"/>
  <c r="AL12" i="2"/>
  <c r="BU12" i="2"/>
  <c r="BU16" i="2"/>
  <c r="BU11" i="2"/>
  <c r="BU14" i="2"/>
  <c r="BU13" i="2"/>
  <c r="BU15" i="2"/>
  <c r="AN9" i="2"/>
  <c r="BW10" i="2"/>
  <c r="AM6" i="2"/>
  <c r="AM7" i="2" s="1"/>
  <c r="AM14" i="2" s="1"/>
  <c r="AY82" i="1"/>
  <c r="AY42" i="1"/>
  <c r="AY83" i="1" s="1"/>
  <c r="AW83" i="1" s="1"/>
  <c r="AW82" i="1" l="1"/>
  <c r="U14" i="2" s="1"/>
  <c r="W14" i="2" s="1"/>
  <c r="S26" i="1"/>
  <c r="B20" i="3"/>
  <c r="C15" i="3"/>
  <c r="B15" i="3"/>
  <c r="B18" i="3"/>
  <c r="B22" i="3"/>
  <c r="B21" i="3"/>
  <c r="B19" i="3"/>
  <c r="H17" i="3"/>
  <c r="V11" i="2"/>
  <c r="X11" i="2" s="1"/>
  <c r="Z6" i="3"/>
  <c r="N6" i="3"/>
  <c r="AN6" i="3"/>
  <c r="AW26" i="3"/>
  <c r="AW27" i="3" s="1"/>
  <c r="AM12" i="2"/>
  <c r="AM13" i="2"/>
  <c r="AM11" i="2"/>
  <c r="AO9" i="2"/>
  <c r="BX10" i="2"/>
  <c r="AN6" i="2"/>
  <c r="AN7" i="2" s="1"/>
  <c r="BV12" i="2"/>
  <c r="BV14" i="2"/>
  <c r="BV15" i="2"/>
  <c r="BV11" i="2"/>
  <c r="BV16" i="2"/>
  <c r="BV13" i="2"/>
  <c r="U11" i="2"/>
  <c r="W11" i="2" s="1"/>
  <c r="U13" i="2"/>
  <c r="U12" i="2"/>
  <c r="B6" i="3" l="1"/>
  <c r="H6" i="3"/>
  <c r="AG6" i="3"/>
  <c r="T6" i="3"/>
  <c r="I15" i="3"/>
  <c r="H23" i="3"/>
  <c r="H15" i="3"/>
  <c r="AA1" i="4"/>
  <c r="W1" i="4"/>
  <c r="S1" i="4"/>
  <c r="O1" i="4"/>
  <c r="T1" i="4"/>
  <c r="Z1" i="4"/>
  <c r="V1" i="4"/>
  <c r="R1" i="4"/>
  <c r="N1" i="4"/>
  <c r="X1" i="4"/>
  <c r="P1" i="4"/>
  <c r="Y1" i="4"/>
  <c r="U1" i="4"/>
  <c r="Q1" i="4"/>
  <c r="M1" i="4"/>
  <c r="K1" i="4"/>
  <c r="G1" i="4"/>
  <c r="J1" i="4"/>
  <c r="F1" i="4"/>
  <c r="I1" i="4"/>
  <c r="E1" i="4"/>
  <c r="H1" i="4"/>
  <c r="D1" i="4"/>
  <c r="L1" i="4"/>
  <c r="N17" i="3"/>
  <c r="N23" i="3" s="1"/>
  <c r="AN11" i="2"/>
  <c r="AN14" i="2" s="1"/>
  <c r="AN12" i="2"/>
  <c r="AN13" i="2"/>
  <c r="AP9" i="2"/>
  <c r="BY10" i="2"/>
  <c r="AO6" i="2"/>
  <c r="AO7" i="2" s="1"/>
  <c r="AO14" i="2" s="1"/>
  <c r="BW13" i="2"/>
  <c r="BW14" i="2"/>
  <c r="BW12" i="2"/>
  <c r="BW15" i="2"/>
  <c r="BW11" i="2"/>
  <c r="BW16" i="2"/>
  <c r="W13" i="2"/>
  <c r="S13" i="2" s="1"/>
  <c r="W12" i="2"/>
  <c r="O15" i="3" l="1"/>
  <c r="N15" i="3"/>
  <c r="T17" i="3"/>
  <c r="T23" i="3" s="1"/>
  <c r="AO11" i="2"/>
  <c r="AO13" i="2"/>
  <c r="AO12" i="2"/>
  <c r="BX11" i="2"/>
  <c r="BX13" i="2"/>
  <c r="BX15" i="2"/>
  <c r="BX12" i="2"/>
  <c r="BX16" i="2"/>
  <c r="BX14" i="2"/>
  <c r="AQ9" i="2"/>
  <c r="BZ10" i="2"/>
  <c r="AP6" i="2"/>
  <c r="AP7" i="2" s="1"/>
  <c r="AP14" i="2" s="1"/>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5"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S1144" i="2" s="1"/>
  <c r="Q1143" i="2"/>
  <c r="S1143" i="2" s="1"/>
  <c r="Q1142" i="2"/>
  <c r="S1142" i="2" s="1"/>
  <c r="Q1141" i="2"/>
  <c r="S1141" i="2" s="1"/>
  <c r="Q1140" i="2"/>
  <c r="S1140" i="2" s="1"/>
  <c r="Q1139" i="2"/>
  <c r="S1139" i="2" s="1"/>
  <c r="Q1138" i="2"/>
  <c r="S1138" i="2" s="1"/>
  <c r="Q1137" i="2"/>
  <c r="S1137" i="2" s="1"/>
  <c r="Q1136" i="2"/>
  <c r="S1136" i="2" s="1"/>
  <c r="Q1135" i="2"/>
  <c r="S1135" i="2" s="1"/>
  <c r="Q1134" i="2"/>
  <c r="S1134" i="2" s="1"/>
  <c r="Q1133" i="2"/>
  <c r="S1133" i="2" s="1"/>
  <c r="Q1132" i="2"/>
  <c r="S1132" i="2" s="1"/>
  <c r="Q1131" i="2"/>
  <c r="S1131" i="2" s="1"/>
  <c r="Q1130" i="2"/>
  <c r="S1130" i="2" s="1"/>
  <c r="Q1129" i="2"/>
  <c r="S1129" i="2" s="1"/>
  <c r="Q1128" i="2"/>
  <c r="S1128" i="2" s="1"/>
  <c r="Q1127" i="2"/>
  <c r="S1127" i="2" s="1"/>
  <c r="Q1126" i="2"/>
  <c r="S1126" i="2" s="1"/>
  <c r="Q1125" i="2"/>
  <c r="S1125" i="2" s="1"/>
  <c r="Q1124" i="2"/>
  <c r="S1124" i="2" s="1"/>
  <c r="Q1123" i="2"/>
  <c r="S1123" i="2" s="1"/>
  <c r="Q1122" i="2"/>
  <c r="S1122" i="2" s="1"/>
  <c r="Q1121" i="2"/>
  <c r="S1121" i="2" s="1"/>
  <c r="Q1120" i="2"/>
  <c r="S1120" i="2" s="1"/>
  <c r="Q1119" i="2"/>
  <c r="S1119" i="2" s="1"/>
  <c r="Q1118" i="2"/>
  <c r="S1118" i="2" s="1"/>
  <c r="Q1117" i="2"/>
  <c r="S1117" i="2" s="1"/>
  <c r="Q1116" i="2"/>
  <c r="S1116" i="2" s="1"/>
  <c r="Q1115" i="2"/>
  <c r="S1115" i="2" s="1"/>
  <c r="Q1114" i="2"/>
  <c r="S1114" i="2" s="1"/>
  <c r="Q1113" i="2"/>
  <c r="S1113" i="2" s="1"/>
  <c r="Q1112" i="2"/>
  <c r="S1112" i="2" s="1"/>
  <c r="Q1111" i="2"/>
  <c r="S1111" i="2" s="1"/>
  <c r="Q1110" i="2"/>
  <c r="S1110" i="2" s="1"/>
  <c r="Q1109" i="2"/>
  <c r="S1109" i="2" s="1"/>
  <c r="Q1108" i="2"/>
  <c r="S1108" i="2" s="1"/>
  <c r="Q1107" i="2"/>
  <c r="S1107" i="2" s="1"/>
  <c r="Q1106" i="2"/>
  <c r="S1106" i="2" s="1"/>
  <c r="Q1105" i="2"/>
  <c r="S1105" i="2" s="1"/>
  <c r="Q1104" i="2"/>
  <c r="S1104" i="2" s="1"/>
  <c r="Q1103" i="2"/>
  <c r="S1103" i="2" s="1"/>
  <c r="Q1102" i="2"/>
  <c r="S1102" i="2" s="1"/>
  <c r="Q1101" i="2"/>
  <c r="S1101" i="2" s="1"/>
  <c r="Q1100" i="2"/>
  <c r="S1100" i="2" s="1"/>
  <c r="Q1099" i="2"/>
  <c r="S1099" i="2" s="1"/>
  <c r="Q1098" i="2"/>
  <c r="S1098" i="2" s="1"/>
  <c r="Q1097" i="2"/>
  <c r="S1097" i="2" s="1"/>
  <c r="Q1096" i="2"/>
  <c r="S1096" i="2" s="1"/>
  <c r="Q1095" i="2"/>
  <c r="S1095" i="2" s="1"/>
  <c r="Q1094" i="2"/>
  <c r="S1094" i="2" s="1"/>
  <c r="Q1093" i="2"/>
  <c r="S1093" i="2" s="1"/>
  <c r="Q1092" i="2"/>
  <c r="S1092" i="2" s="1"/>
  <c r="Q1091" i="2"/>
  <c r="S1091" i="2" s="1"/>
  <c r="Q1090" i="2"/>
  <c r="S1090" i="2" s="1"/>
  <c r="Q1089" i="2"/>
  <c r="S1089" i="2" s="1"/>
  <c r="Q1088" i="2"/>
  <c r="S1088" i="2" s="1"/>
  <c r="Q1087" i="2"/>
  <c r="S1087" i="2" s="1"/>
  <c r="Q1086" i="2"/>
  <c r="S1086" i="2" s="1"/>
  <c r="Q1085" i="2"/>
  <c r="S1085" i="2" s="1"/>
  <c r="Q1084" i="2"/>
  <c r="S1084" i="2" s="1"/>
  <c r="Q1083" i="2"/>
  <c r="S1083" i="2" s="1"/>
  <c r="Q1082" i="2"/>
  <c r="S1082" i="2" s="1"/>
  <c r="Q1081" i="2"/>
  <c r="S1081" i="2" s="1"/>
  <c r="Q1080" i="2"/>
  <c r="S1080" i="2" s="1"/>
  <c r="Q1079" i="2"/>
  <c r="S1079" i="2" s="1"/>
  <c r="Q1078" i="2"/>
  <c r="S1078" i="2" s="1"/>
  <c r="Q1077" i="2"/>
  <c r="S1077" i="2" s="1"/>
  <c r="Q1076" i="2"/>
  <c r="S1076" i="2" s="1"/>
  <c r="Q1075" i="2"/>
  <c r="S1075" i="2" s="1"/>
  <c r="Q1074" i="2"/>
  <c r="S1074" i="2" s="1"/>
  <c r="Q1073" i="2"/>
  <c r="S1073" i="2" s="1"/>
  <c r="Q1072" i="2"/>
  <c r="S1072" i="2" s="1"/>
  <c r="Q1071" i="2"/>
  <c r="S1071" i="2" s="1"/>
  <c r="Q1070" i="2"/>
  <c r="S1070" i="2" s="1"/>
  <c r="Q1069" i="2"/>
  <c r="S1069" i="2" s="1"/>
  <c r="Q1068" i="2"/>
  <c r="S1068" i="2" s="1"/>
  <c r="Q1067" i="2"/>
  <c r="S1067" i="2" s="1"/>
  <c r="Q1066" i="2"/>
  <c r="S1066" i="2" s="1"/>
  <c r="Q1065" i="2"/>
  <c r="S1065" i="2" s="1"/>
  <c r="Q1064" i="2"/>
  <c r="S1064" i="2" s="1"/>
  <c r="Q1063" i="2"/>
  <c r="S1063" i="2" s="1"/>
  <c r="Q1062" i="2"/>
  <c r="S1062" i="2" s="1"/>
  <c r="Q1061" i="2"/>
  <c r="S1061" i="2" s="1"/>
  <c r="Q1060" i="2"/>
  <c r="S1060" i="2" s="1"/>
  <c r="Q1059" i="2"/>
  <c r="S1059" i="2" s="1"/>
  <c r="Q1058" i="2"/>
  <c r="S1058" i="2" s="1"/>
  <c r="Q1057" i="2"/>
  <c r="S1057" i="2" s="1"/>
  <c r="Q1056" i="2"/>
  <c r="S1056" i="2" s="1"/>
  <c r="Q1055" i="2"/>
  <c r="S1055" i="2" s="1"/>
  <c r="Q1054" i="2"/>
  <c r="S1054" i="2" s="1"/>
  <c r="Q1053" i="2"/>
  <c r="S1053" i="2" s="1"/>
  <c r="Q1052" i="2"/>
  <c r="S1052" i="2" s="1"/>
  <c r="Q1051" i="2"/>
  <c r="S1051" i="2" s="1"/>
  <c r="Q1050" i="2"/>
  <c r="S1050" i="2" s="1"/>
  <c r="Q1049" i="2"/>
  <c r="S1049" i="2" s="1"/>
  <c r="Q1048" i="2"/>
  <c r="S1048" i="2" s="1"/>
  <c r="Q1047" i="2"/>
  <c r="S1047" i="2" s="1"/>
  <c r="Q1046" i="2"/>
  <c r="S1046" i="2" s="1"/>
  <c r="Q1045" i="2"/>
  <c r="S1045" i="2" s="1"/>
  <c r="Q1044" i="2"/>
  <c r="S1044" i="2" s="1"/>
  <c r="Q1043" i="2"/>
  <c r="S1043" i="2" s="1"/>
  <c r="Q1042" i="2"/>
  <c r="S1042" i="2" s="1"/>
  <c r="Q1041" i="2"/>
  <c r="S1041" i="2" s="1"/>
  <c r="Q1040" i="2"/>
  <c r="S1040" i="2" s="1"/>
  <c r="Q1039" i="2"/>
  <c r="S1039" i="2" s="1"/>
  <c r="Q1038" i="2"/>
  <c r="S1038" i="2" s="1"/>
  <c r="Q1037" i="2"/>
  <c r="S1037" i="2" s="1"/>
  <c r="Q1036" i="2"/>
  <c r="S1036" i="2" s="1"/>
  <c r="Q1035" i="2"/>
  <c r="S1035" i="2" s="1"/>
  <c r="Q1034" i="2"/>
  <c r="S1034" i="2" s="1"/>
  <c r="Q1033" i="2"/>
  <c r="S1033" i="2" s="1"/>
  <c r="Q1032" i="2"/>
  <c r="S1032" i="2" s="1"/>
  <c r="Q1031" i="2"/>
  <c r="S1031" i="2" s="1"/>
  <c r="Q1030" i="2"/>
  <c r="S1030" i="2" s="1"/>
  <c r="Q1029" i="2"/>
  <c r="S1029" i="2" s="1"/>
  <c r="Q1028" i="2"/>
  <c r="S1028" i="2" s="1"/>
  <c r="Q1027" i="2"/>
  <c r="S1027" i="2" s="1"/>
  <c r="Q1026" i="2"/>
  <c r="S1026" i="2" s="1"/>
  <c r="Q1025" i="2"/>
  <c r="S1025" i="2" s="1"/>
  <c r="Q1024" i="2"/>
  <c r="S1024" i="2" s="1"/>
  <c r="Q1023" i="2"/>
  <c r="S1023" i="2" s="1"/>
  <c r="Q1022" i="2"/>
  <c r="S1022" i="2" s="1"/>
  <c r="Q1021" i="2"/>
  <c r="S1021" i="2" s="1"/>
  <c r="Q1020" i="2"/>
  <c r="S1020" i="2" s="1"/>
  <c r="Q1019" i="2"/>
  <c r="S1019" i="2" s="1"/>
  <c r="Q1018" i="2"/>
  <c r="S1018" i="2" s="1"/>
  <c r="Q1017" i="2"/>
  <c r="S1017" i="2" s="1"/>
  <c r="Q1016" i="2"/>
  <c r="S1016" i="2" s="1"/>
  <c r="Q1015" i="2"/>
  <c r="S1015" i="2" s="1"/>
  <c r="Q1014" i="2"/>
  <c r="S1014" i="2" s="1"/>
  <c r="Q1013" i="2"/>
  <c r="S1013" i="2" s="1"/>
  <c r="Q1012" i="2"/>
  <c r="S1012" i="2" s="1"/>
  <c r="Q1011" i="2"/>
  <c r="S1011" i="2" s="1"/>
  <c r="Q1010" i="2"/>
  <c r="S1010" i="2" s="1"/>
  <c r="Q1009" i="2"/>
  <c r="S1009" i="2" s="1"/>
  <c r="Q1008" i="2"/>
  <c r="S1008" i="2" s="1"/>
  <c r="Q1007" i="2"/>
  <c r="S1007" i="2" s="1"/>
  <c r="Q1006" i="2"/>
  <c r="S1006" i="2" s="1"/>
  <c r="Q1005" i="2"/>
  <c r="S1005" i="2" s="1"/>
  <c r="Q1004" i="2"/>
  <c r="S1004" i="2" s="1"/>
  <c r="Q1003" i="2"/>
  <c r="S1003" i="2" s="1"/>
  <c r="Q1002" i="2"/>
  <c r="S1002" i="2" s="1"/>
  <c r="Q1001" i="2"/>
  <c r="S1001" i="2" s="1"/>
  <c r="Q1000" i="2"/>
  <c r="S1000" i="2" s="1"/>
  <c r="Q999" i="2"/>
  <c r="S999" i="2" s="1"/>
  <c r="Q998" i="2"/>
  <c r="S998" i="2" s="1"/>
  <c r="Q997" i="2"/>
  <c r="S997" i="2" s="1"/>
  <c r="Q996" i="2"/>
  <c r="S996" i="2" s="1"/>
  <c r="Q995" i="2"/>
  <c r="S995" i="2" s="1"/>
  <c r="Q994" i="2"/>
  <c r="S994" i="2" s="1"/>
  <c r="Q993" i="2"/>
  <c r="S993" i="2" s="1"/>
  <c r="Q992" i="2"/>
  <c r="S992" i="2" s="1"/>
  <c r="Q991" i="2"/>
  <c r="S991" i="2" s="1"/>
  <c r="Q990" i="2"/>
  <c r="S990" i="2" s="1"/>
  <c r="Q989" i="2"/>
  <c r="S989" i="2" s="1"/>
  <c r="Q988" i="2"/>
  <c r="S988" i="2" s="1"/>
  <c r="Q987" i="2"/>
  <c r="S987" i="2" s="1"/>
  <c r="Q986" i="2"/>
  <c r="S986" i="2" s="1"/>
  <c r="Q985" i="2"/>
  <c r="S985" i="2" s="1"/>
  <c r="Q984" i="2"/>
  <c r="S984" i="2" s="1"/>
  <c r="Q983" i="2"/>
  <c r="S983" i="2" s="1"/>
  <c r="Q982" i="2"/>
  <c r="S982" i="2" s="1"/>
  <c r="Q981" i="2"/>
  <c r="S981" i="2" s="1"/>
  <c r="Q980" i="2"/>
  <c r="S980" i="2" s="1"/>
  <c r="Q979" i="2"/>
  <c r="S979" i="2" s="1"/>
  <c r="Q978" i="2"/>
  <c r="S978" i="2" s="1"/>
  <c r="Q977" i="2"/>
  <c r="S977" i="2" s="1"/>
  <c r="Q976" i="2"/>
  <c r="S976" i="2" s="1"/>
  <c r="Q975" i="2"/>
  <c r="S975" i="2" s="1"/>
  <c r="Q974" i="2"/>
  <c r="S974" i="2" s="1"/>
  <c r="Q973" i="2"/>
  <c r="S973" i="2" s="1"/>
  <c r="Q972" i="2"/>
  <c r="S972" i="2" s="1"/>
  <c r="Q971" i="2"/>
  <c r="S971" i="2" s="1"/>
  <c r="Q970" i="2"/>
  <c r="S970" i="2" s="1"/>
  <c r="Q969" i="2"/>
  <c r="S969" i="2" s="1"/>
  <c r="Q968" i="2"/>
  <c r="S968" i="2" s="1"/>
  <c r="Q967" i="2"/>
  <c r="S967" i="2" s="1"/>
  <c r="Q966" i="2"/>
  <c r="S966" i="2" s="1"/>
  <c r="Q965" i="2"/>
  <c r="S965" i="2" s="1"/>
  <c r="Q964" i="2"/>
  <c r="S964" i="2" s="1"/>
  <c r="Q963" i="2"/>
  <c r="S963" i="2" s="1"/>
  <c r="Q962" i="2"/>
  <c r="S962" i="2" s="1"/>
  <c r="Q961" i="2"/>
  <c r="S961" i="2" s="1"/>
  <c r="Q960" i="2"/>
  <c r="S960" i="2" s="1"/>
  <c r="Q959" i="2"/>
  <c r="S959" i="2" s="1"/>
  <c r="Q958" i="2"/>
  <c r="S958" i="2" s="1"/>
  <c r="Q957" i="2"/>
  <c r="S957" i="2" s="1"/>
  <c r="Q956" i="2"/>
  <c r="S956" i="2" s="1"/>
  <c r="Q955" i="2"/>
  <c r="S955" i="2" s="1"/>
  <c r="Q954" i="2"/>
  <c r="S954" i="2" s="1"/>
  <c r="Q953" i="2"/>
  <c r="S953" i="2" s="1"/>
  <c r="Q952" i="2"/>
  <c r="S952" i="2" s="1"/>
  <c r="Q951" i="2"/>
  <c r="S951" i="2" s="1"/>
  <c r="Q950" i="2"/>
  <c r="S950" i="2" s="1"/>
  <c r="Q949" i="2"/>
  <c r="S949" i="2" s="1"/>
  <c r="Q948" i="2"/>
  <c r="S948" i="2" s="1"/>
  <c r="Q947" i="2"/>
  <c r="S947" i="2" s="1"/>
  <c r="Q946" i="2"/>
  <c r="S946" i="2" s="1"/>
  <c r="Q945" i="2"/>
  <c r="S945" i="2" s="1"/>
  <c r="Q944" i="2"/>
  <c r="S944" i="2" s="1"/>
  <c r="Q943" i="2"/>
  <c r="S943" i="2" s="1"/>
  <c r="Q942" i="2"/>
  <c r="S942" i="2" s="1"/>
  <c r="Q941" i="2"/>
  <c r="S941" i="2" s="1"/>
  <c r="Q940" i="2"/>
  <c r="S940" i="2" s="1"/>
  <c r="Q939" i="2"/>
  <c r="S939" i="2" s="1"/>
  <c r="Q938" i="2"/>
  <c r="S938" i="2" s="1"/>
  <c r="Q937" i="2"/>
  <c r="S937" i="2" s="1"/>
  <c r="Q936" i="2"/>
  <c r="S936" i="2" s="1"/>
  <c r="Q935" i="2"/>
  <c r="S935" i="2" s="1"/>
  <c r="Q934" i="2"/>
  <c r="S934" i="2" s="1"/>
  <c r="Q933" i="2"/>
  <c r="S933" i="2" s="1"/>
  <c r="Q932" i="2"/>
  <c r="S932" i="2" s="1"/>
  <c r="Q931" i="2"/>
  <c r="S931" i="2" s="1"/>
  <c r="Q930" i="2"/>
  <c r="S930" i="2" s="1"/>
  <c r="Q929" i="2"/>
  <c r="S929" i="2" s="1"/>
  <c r="Q928" i="2"/>
  <c r="S928" i="2" s="1"/>
  <c r="Q927" i="2"/>
  <c r="S927" i="2" s="1"/>
  <c r="Q926" i="2"/>
  <c r="S926" i="2" s="1"/>
  <c r="Q925" i="2"/>
  <c r="S925" i="2" s="1"/>
  <c r="Q924" i="2"/>
  <c r="S924" i="2" s="1"/>
  <c r="Q923" i="2"/>
  <c r="S923" i="2" s="1"/>
  <c r="Q922" i="2"/>
  <c r="S922" i="2" s="1"/>
  <c r="Q921" i="2"/>
  <c r="S921" i="2" s="1"/>
  <c r="Q920" i="2"/>
  <c r="S920" i="2" s="1"/>
  <c r="Q919" i="2"/>
  <c r="S919" i="2" s="1"/>
  <c r="Q918" i="2"/>
  <c r="S918" i="2" s="1"/>
  <c r="Q917" i="2"/>
  <c r="S917" i="2" s="1"/>
  <c r="Q916" i="2"/>
  <c r="S916" i="2" s="1"/>
  <c r="Q915" i="2"/>
  <c r="S915" i="2" s="1"/>
  <c r="Q914" i="2"/>
  <c r="S914" i="2" s="1"/>
  <c r="Q913" i="2"/>
  <c r="S913" i="2" s="1"/>
  <c r="Q912" i="2"/>
  <c r="S912" i="2" s="1"/>
  <c r="Q911" i="2"/>
  <c r="S911" i="2" s="1"/>
  <c r="Q910" i="2"/>
  <c r="S910" i="2" s="1"/>
  <c r="Q909" i="2"/>
  <c r="S909" i="2" s="1"/>
  <c r="Q908" i="2"/>
  <c r="S908" i="2" s="1"/>
  <c r="Q907" i="2"/>
  <c r="S907" i="2" s="1"/>
  <c r="Q906" i="2"/>
  <c r="S906" i="2" s="1"/>
  <c r="Q905" i="2"/>
  <c r="S905" i="2" s="1"/>
  <c r="Q904" i="2"/>
  <c r="S904" i="2" s="1"/>
  <c r="Q903" i="2"/>
  <c r="S903" i="2" s="1"/>
  <c r="Q902" i="2"/>
  <c r="S902" i="2" s="1"/>
  <c r="Q901" i="2"/>
  <c r="S901" i="2" s="1"/>
  <c r="Q900" i="2"/>
  <c r="S900" i="2" s="1"/>
  <c r="Q899" i="2"/>
  <c r="S899" i="2" s="1"/>
  <c r="Q898" i="2"/>
  <c r="S898" i="2" s="1"/>
  <c r="Q897" i="2"/>
  <c r="S897" i="2" s="1"/>
  <c r="Q896" i="2"/>
  <c r="S896" i="2" s="1"/>
  <c r="Q895" i="2"/>
  <c r="S895" i="2" s="1"/>
  <c r="Q894" i="2"/>
  <c r="S894" i="2" s="1"/>
  <c r="Q893" i="2"/>
  <c r="S893" i="2" s="1"/>
  <c r="Q892" i="2"/>
  <c r="S892" i="2" s="1"/>
  <c r="Q891" i="2"/>
  <c r="S891" i="2" s="1"/>
  <c r="Q890" i="2"/>
  <c r="S890" i="2" s="1"/>
  <c r="Q889" i="2"/>
  <c r="S889" i="2" s="1"/>
  <c r="Q888" i="2"/>
  <c r="S888" i="2" s="1"/>
  <c r="Q887" i="2"/>
  <c r="S887" i="2" s="1"/>
  <c r="Q886" i="2"/>
  <c r="S886" i="2" s="1"/>
  <c r="Q885" i="2"/>
  <c r="S885" i="2" s="1"/>
  <c r="Q884" i="2"/>
  <c r="S884" i="2" s="1"/>
  <c r="Q883" i="2"/>
  <c r="S883" i="2" s="1"/>
  <c r="Q882" i="2"/>
  <c r="S882" i="2" s="1"/>
  <c r="Q881" i="2"/>
  <c r="S881" i="2" s="1"/>
  <c r="Q880" i="2"/>
  <c r="S880" i="2" s="1"/>
  <c r="Q879" i="2"/>
  <c r="S879" i="2" s="1"/>
  <c r="Q878" i="2"/>
  <c r="S878" i="2" s="1"/>
  <c r="Q877" i="2"/>
  <c r="S877" i="2" s="1"/>
  <c r="Q876" i="2"/>
  <c r="S876" i="2" s="1"/>
  <c r="Q875" i="2"/>
  <c r="S875" i="2" s="1"/>
  <c r="Q874" i="2"/>
  <c r="S874" i="2" s="1"/>
  <c r="Q873" i="2"/>
  <c r="S873" i="2" s="1"/>
  <c r="Q872" i="2"/>
  <c r="S872" i="2" s="1"/>
  <c r="Q871" i="2"/>
  <c r="S871" i="2" s="1"/>
  <c r="Q870" i="2"/>
  <c r="S870" i="2" s="1"/>
  <c r="Q869" i="2"/>
  <c r="S869" i="2" s="1"/>
  <c r="Q868" i="2"/>
  <c r="S868" i="2" s="1"/>
  <c r="Q867" i="2"/>
  <c r="S867" i="2" s="1"/>
  <c r="Q866" i="2"/>
  <c r="S866" i="2" s="1"/>
  <c r="Q865" i="2"/>
  <c r="S865" i="2" s="1"/>
  <c r="Q864" i="2"/>
  <c r="S864" i="2" s="1"/>
  <c r="Q863" i="2"/>
  <c r="S863" i="2" s="1"/>
  <c r="Q862" i="2"/>
  <c r="S862" i="2" s="1"/>
  <c r="Q861" i="2"/>
  <c r="S861" i="2" s="1"/>
  <c r="Q860" i="2"/>
  <c r="S860" i="2" s="1"/>
  <c r="Q859" i="2"/>
  <c r="S859" i="2" s="1"/>
  <c r="Q858" i="2"/>
  <c r="S858" i="2" s="1"/>
  <c r="Q857" i="2"/>
  <c r="S857" i="2" s="1"/>
  <c r="Q856" i="2"/>
  <c r="S856" i="2" s="1"/>
  <c r="Q855" i="2"/>
  <c r="S855" i="2" s="1"/>
  <c r="Q854" i="2"/>
  <c r="S854" i="2" s="1"/>
  <c r="Q853" i="2"/>
  <c r="S853" i="2" s="1"/>
  <c r="Q852" i="2"/>
  <c r="S852" i="2" s="1"/>
  <c r="Q851" i="2"/>
  <c r="S851" i="2" s="1"/>
  <c r="Q850" i="2"/>
  <c r="S850" i="2" s="1"/>
  <c r="Q849" i="2"/>
  <c r="S849" i="2" s="1"/>
  <c r="Q848" i="2"/>
  <c r="S848" i="2" s="1"/>
  <c r="Q847" i="2"/>
  <c r="S847" i="2" s="1"/>
  <c r="Q846" i="2"/>
  <c r="S846" i="2" s="1"/>
  <c r="Q845" i="2"/>
  <c r="S845" i="2" s="1"/>
  <c r="Q844" i="2"/>
  <c r="S844" i="2" s="1"/>
  <c r="Q843" i="2"/>
  <c r="S843" i="2" s="1"/>
  <c r="Q842" i="2"/>
  <c r="S842" i="2" s="1"/>
  <c r="Q841" i="2"/>
  <c r="S841" i="2" s="1"/>
  <c r="Q840" i="2"/>
  <c r="S840" i="2" s="1"/>
  <c r="Q839" i="2"/>
  <c r="S839" i="2" s="1"/>
  <c r="Q838" i="2"/>
  <c r="S838" i="2" s="1"/>
  <c r="Q837" i="2"/>
  <c r="S837" i="2" s="1"/>
  <c r="Q836" i="2"/>
  <c r="S836" i="2" s="1"/>
  <c r="Q835" i="2"/>
  <c r="S835" i="2" s="1"/>
  <c r="Q834" i="2"/>
  <c r="S834" i="2" s="1"/>
  <c r="Q833" i="2"/>
  <c r="S833" i="2" s="1"/>
  <c r="Q832" i="2"/>
  <c r="S832" i="2" s="1"/>
  <c r="Q831" i="2"/>
  <c r="S831" i="2" s="1"/>
  <c r="Q830" i="2"/>
  <c r="S830" i="2" s="1"/>
  <c r="Q829" i="2"/>
  <c r="S829" i="2" s="1"/>
  <c r="Q828" i="2"/>
  <c r="S828" i="2" s="1"/>
  <c r="Q827" i="2"/>
  <c r="S827" i="2" s="1"/>
  <c r="Q826" i="2"/>
  <c r="S826" i="2" s="1"/>
  <c r="Q825" i="2"/>
  <c r="S825" i="2" s="1"/>
  <c r="Q824" i="2"/>
  <c r="S824" i="2" s="1"/>
  <c r="Q823" i="2"/>
  <c r="S823" i="2" s="1"/>
  <c r="Q822" i="2"/>
  <c r="S822" i="2" s="1"/>
  <c r="Q821" i="2"/>
  <c r="S821" i="2" s="1"/>
  <c r="Q820" i="2"/>
  <c r="S820" i="2" s="1"/>
  <c r="Q819" i="2"/>
  <c r="S819" i="2" s="1"/>
  <c r="Q818" i="2"/>
  <c r="S818" i="2" s="1"/>
  <c r="Q817" i="2"/>
  <c r="S817" i="2" s="1"/>
  <c r="Q816" i="2"/>
  <c r="S816" i="2" s="1"/>
  <c r="Q815" i="2"/>
  <c r="S815" i="2" s="1"/>
  <c r="Q814" i="2"/>
  <c r="S814" i="2" s="1"/>
  <c r="Q813" i="2"/>
  <c r="S813" i="2" s="1"/>
  <c r="Q812" i="2"/>
  <c r="S812" i="2" s="1"/>
  <c r="Q811" i="2"/>
  <c r="S811" i="2" s="1"/>
  <c r="Q810" i="2"/>
  <c r="S810" i="2" s="1"/>
  <c r="Q809" i="2"/>
  <c r="S809" i="2" s="1"/>
  <c r="Q808" i="2"/>
  <c r="S808" i="2" s="1"/>
  <c r="Q807" i="2"/>
  <c r="S807" i="2" s="1"/>
  <c r="Q806" i="2"/>
  <c r="S806" i="2" s="1"/>
  <c r="Q805" i="2"/>
  <c r="S805" i="2" s="1"/>
  <c r="Q804" i="2"/>
  <c r="S804" i="2" s="1"/>
  <c r="Q803" i="2"/>
  <c r="S803" i="2" s="1"/>
  <c r="Q802" i="2"/>
  <c r="S802" i="2" s="1"/>
  <c r="Q801" i="2"/>
  <c r="S801" i="2" s="1"/>
  <c r="Q800" i="2"/>
  <c r="S800" i="2" s="1"/>
  <c r="Q799" i="2"/>
  <c r="S799" i="2" s="1"/>
  <c r="Q798" i="2"/>
  <c r="S798" i="2" s="1"/>
  <c r="Q797" i="2"/>
  <c r="S797" i="2" s="1"/>
  <c r="Q796" i="2"/>
  <c r="S796" i="2" s="1"/>
  <c r="Q795" i="2"/>
  <c r="S795" i="2" s="1"/>
  <c r="Q794" i="2"/>
  <c r="S794" i="2" s="1"/>
  <c r="Q793" i="2"/>
  <c r="S793" i="2" s="1"/>
  <c r="Q792" i="2"/>
  <c r="S792" i="2" s="1"/>
  <c r="Q791" i="2"/>
  <c r="S791" i="2" s="1"/>
  <c r="Q790" i="2"/>
  <c r="S790" i="2" s="1"/>
  <c r="Q789" i="2"/>
  <c r="S789" i="2" s="1"/>
  <c r="Q788" i="2"/>
  <c r="S788" i="2" s="1"/>
  <c r="Q787" i="2"/>
  <c r="S787" i="2" s="1"/>
  <c r="Q786" i="2"/>
  <c r="S786" i="2" s="1"/>
  <c r="Q785" i="2"/>
  <c r="S785" i="2" s="1"/>
  <c r="Q784" i="2"/>
  <c r="S784" i="2" s="1"/>
  <c r="Q783" i="2"/>
  <c r="S783" i="2" s="1"/>
  <c r="Q782" i="2"/>
  <c r="S782" i="2" s="1"/>
  <c r="Q781" i="2"/>
  <c r="S781" i="2" s="1"/>
  <c r="Q780" i="2"/>
  <c r="S780" i="2" s="1"/>
  <c r="Q779" i="2"/>
  <c r="S779" i="2" s="1"/>
  <c r="Q778" i="2"/>
  <c r="S778" i="2" s="1"/>
  <c r="Q777" i="2"/>
  <c r="S777" i="2" s="1"/>
  <c r="Q776" i="2"/>
  <c r="S776" i="2" s="1"/>
  <c r="Q775" i="2"/>
  <c r="S775" i="2" s="1"/>
  <c r="Q774" i="2"/>
  <c r="S774" i="2" s="1"/>
  <c r="Q773" i="2"/>
  <c r="S773" i="2" s="1"/>
  <c r="Q772" i="2"/>
  <c r="S772" i="2" s="1"/>
  <c r="Q771" i="2"/>
  <c r="S771" i="2" s="1"/>
  <c r="Q770" i="2"/>
  <c r="S770" i="2" s="1"/>
  <c r="Q769" i="2"/>
  <c r="S769" i="2" s="1"/>
  <c r="Q768" i="2"/>
  <c r="S768" i="2" s="1"/>
  <c r="Q767" i="2"/>
  <c r="S767" i="2" s="1"/>
  <c r="Q766" i="2"/>
  <c r="S766" i="2" s="1"/>
  <c r="Q765" i="2"/>
  <c r="S765" i="2" s="1"/>
  <c r="Q764" i="2"/>
  <c r="S764" i="2" s="1"/>
  <c r="Q763" i="2"/>
  <c r="S763" i="2" s="1"/>
  <c r="Q762" i="2"/>
  <c r="S762" i="2" s="1"/>
  <c r="Q761" i="2"/>
  <c r="S761" i="2" s="1"/>
  <c r="Q760" i="2"/>
  <c r="S760" i="2" s="1"/>
  <c r="Q759" i="2"/>
  <c r="S759" i="2" s="1"/>
  <c r="Q758" i="2"/>
  <c r="S758" i="2" s="1"/>
  <c r="Q757" i="2"/>
  <c r="S757" i="2" s="1"/>
  <c r="Q756" i="2"/>
  <c r="S756" i="2" s="1"/>
  <c r="Q755" i="2"/>
  <c r="S755" i="2" s="1"/>
  <c r="Q754" i="2"/>
  <c r="S754" i="2" s="1"/>
  <c r="Q753" i="2"/>
  <c r="S753" i="2" s="1"/>
  <c r="Q752" i="2"/>
  <c r="S752" i="2" s="1"/>
  <c r="Q751" i="2"/>
  <c r="S751" i="2" s="1"/>
  <c r="Q750" i="2"/>
  <c r="S750" i="2" s="1"/>
  <c r="Q749" i="2"/>
  <c r="S749" i="2" s="1"/>
  <c r="Q748" i="2"/>
  <c r="S748" i="2" s="1"/>
  <c r="Q747" i="2"/>
  <c r="S747" i="2" s="1"/>
  <c r="Q746" i="2"/>
  <c r="S746" i="2" s="1"/>
  <c r="Q745" i="2"/>
  <c r="S745" i="2" s="1"/>
  <c r="Q744" i="2"/>
  <c r="S744" i="2" s="1"/>
  <c r="Q743" i="2"/>
  <c r="S743" i="2" s="1"/>
  <c r="Q742" i="2"/>
  <c r="S742" i="2" s="1"/>
  <c r="Q741" i="2"/>
  <c r="S741" i="2" s="1"/>
  <c r="Q740" i="2"/>
  <c r="S740" i="2" s="1"/>
  <c r="Q739" i="2"/>
  <c r="S739" i="2" s="1"/>
  <c r="Q738" i="2"/>
  <c r="S738" i="2" s="1"/>
  <c r="Q737" i="2"/>
  <c r="S737" i="2" s="1"/>
  <c r="Q736" i="2"/>
  <c r="S736" i="2" s="1"/>
  <c r="Q735" i="2"/>
  <c r="S735" i="2" s="1"/>
  <c r="Q734" i="2"/>
  <c r="S734" i="2" s="1"/>
  <c r="Q733" i="2"/>
  <c r="S733" i="2" s="1"/>
  <c r="Q732" i="2"/>
  <c r="S732" i="2" s="1"/>
  <c r="Q731" i="2"/>
  <c r="S731" i="2" s="1"/>
  <c r="Q730" i="2"/>
  <c r="S730" i="2" s="1"/>
  <c r="Q729" i="2"/>
  <c r="S729" i="2" s="1"/>
  <c r="Q728" i="2"/>
  <c r="S728" i="2" s="1"/>
  <c r="Q727" i="2"/>
  <c r="S727" i="2" s="1"/>
  <c r="Q726" i="2"/>
  <c r="S726" i="2" s="1"/>
  <c r="Q725" i="2"/>
  <c r="S725" i="2" s="1"/>
  <c r="Q724" i="2"/>
  <c r="S724" i="2" s="1"/>
  <c r="Q723" i="2"/>
  <c r="S723" i="2" s="1"/>
  <c r="Q722" i="2"/>
  <c r="S722" i="2" s="1"/>
  <c r="Q721" i="2"/>
  <c r="S721" i="2" s="1"/>
  <c r="Q720" i="2"/>
  <c r="S720" i="2" s="1"/>
  <c r="Q719" i="2"/>
  <c r="S719" i="2" s="1"/>
  <c r="Q718" i="2"/>
  <c r="S718" i="2" s="1"/>
  <c r="Q717" i="2"/>
  <c r="S717" i="2" s="1"/>
  <c r="Q716" i="2"/>
  <c r="S716" i="2" s="1"/>
  <c r="Q715" i="2"/>
  <c r="S715" i="2" s="1"/>
  <c r="Q714" i="2"/>
  <c r="S714" i="2" s="1"/>
  <c r="Q713" i="2"/>
  <c r="S713" i="2" s="1"/>
  <c r="Q712" i="2"/>
  <c r="S712" i="2" s="1"/>
  <c r="Q711" i="2"/>
  <c r="S711" i="2" s="1"/>
  <c r="Q710" i="2"/>
  <c r="S710" i="2" s="1"/>
  <c r="Q709" i="2"/>
  <c r="S709" i="2" s="1"/>
  <c r="Q708" i="2"/>
  <c r="S708" i="2" s="1"/>
  <c r="Q707" i="2"/>
  <c r="S707" i="2" s="1"/>
  <c r="Q706" i="2"/>
  <c r="S706" i="2" s="1"/>
  <c r="Q705" i="2"/>
  <c r="S705" i="2" s="1"/>
  <c r="Q704" i="2"/>
  <c r="S704" i="2" s="1"/>
  <c r="Q703" i="2"/>
  <c r="S703" i="2" s="1"/>
  <c r="Q702" i="2"/>
  <c r="S702" i="2" s="1"/>
  <c r="Q701" i="2"/>
  <c r="S701" i="2" s="1"/>
  <c r="Q700" i="2"/>
  <c r="S700" i="2" s="1"/>
  <c r="Q699" i="2"/>
  <c r="S699" i="2" s="1"/>
  <c r="Q698" i="2"/>
  <c r="S698" i="2" s="1"/>
  <c r="Q697" i="2"/>
  <c r="S697" i="2" s="1"/>
  <c r="Q696" i="2"/>
  <c r="S696" i="2" s="1"/>
  <c r="Q695" i="2"/>
  <c r="S695" i="2" s="1"/>
  <c r="Q694" i="2"/>
  <c r="S694" i="2" s="1"/>
  <c r="Q693" i="2"/>
  <c r="S693" i="2" s="1"/>
  <c r="Q692" i="2"/>
  <c r="S692" i="2" s="1"/>
  <c r="Q691" i="2"/>
  <c r="S691" i="2" s="1"/>
  <c r="Q690" i="2"/>
  <c r="S690" i="2" s="1"/>
  <c r="Q689" i="2"/>
  <c r="S689" i="2" s="1"/>
  <c r="Q688" i="2"/>
  <c r="S688" i="2" s="1"/>
  <c r="Q687" i="2"/>
  <c r="S687" i="2" s="1"/>
  <c r="Q686" i="2"/>
  <c r="S686" i="2" s="1"/>
  <c r="Q685" i="2"/>
  <c r="S685" i="2" s="1"/>
  <c r="Q684" i="2"/>
  <c r="S684" i="2" s="1"/>
  <c r="Q683" i="2"/>
  <c r="S683" i="2" s="1"/>
  <c r="Q682" i="2"/>
  <c r="S682" i="2" s="1"/>
  <c r="Q681" i="2"/>
  <c r="S681" i="2" s="1"/>
  <c r="Q680" i="2"/>
  <c r="S680" i="2" s="1"/>
  <c r="Q679" i="2"/>
  <c r="S679" i="2" s="1"/>
  <c r="Q678" i="2"/>
  <c r="S678" i="2" s="1"/>
  <c r="Q677" i="2"/>
  <c r="S677" i="2" s="1"/>
  <c r="Q676" i="2"/>
  <c r="S676" i="2" s="1"/>
  <c r="Q675" i="2"/>
  <c r="S675" i="2" s="1"/>
  <c r="Q674" i="2"/>
  <c r="S674" i="2" s="1"/>
  <c r="Q673" i="2"/>
  <c r="S673" i="2" s="1"/>
  <c r="Q672" i="2"/>
  <c r="S672" i="2" s="1"/>
  <c r="Q671" i="2"/>
  <c r="S671" i="2" s="1"/>
  <c r="Q670" i="2"/>
  <c r="S670" i="2" s="1"/>
  <c r="Q669" i="2"/>
  <c r="S669" i="2" s="1"/>
  <c r="Q668" i="2"/>
  <c r="S668" i="2" s="1"/>
  <c r="Q667" i="2"/>
  <c r="S667" i="2" s="1"/>
  <c r="Q666" i="2"/>
  <c r="S666" i="2" s="1"/>
  <c r="Q665" i="2"/>
  <c r="S665" i="2" s="1"/>
  <c r="Q664" i="2"/>
  <c r="S664" i="2" s="1"/>
  <c r="Q663" i="2"/>
  <c r="S663" i="2" s="1"/>
  <c r="Q662" i="2"/>
  <c r="S662" i="2" s="1"/>
  <c r="Q661" i="2"/>
  <c r="S661" i="2" s="1"/>
  <c r="Q660" i="2"/>
  <c r="S660" i="2" s="1"/>
  <c r="Q659" i="2"/>
  <c r="S659" i="2" s="1"/>
  <c r="Q658" i="2"/>
  <c r="S658" i="2" s="1"/>
  <c r="Q657" i="2"/>
  <c r="S657" i="2" s="1"/>
  <c r="Q656" i="2"/>
  <c r="S656" i="2" s="1"/>
  <c r="Q655" i="2"/>
  <c r="S655" i="2" s="1"/>
  <c r="Q654" i="2"/>
  <c r="S654" i="2" s="1"/>
  <c r="Q653" i="2"/>
  <c r="S653" i="2" s="1"/>
  <c r="Q652" i="2"/>
  <c r="S652" i="2" s="1"/>
  <c r="Q651" i="2"/>
  <c r="S651" i="2" s="1"/>
  <c r="Q650" i="2"/>
  <c r="S650" i="2" s="1"/>
  <c r="Q649" i="2"/>
  <c r="S649" i="2" s="1"/>
  <c r="Q648" i="2"/>
  <c r="S648" i="2" s="1"/>
  <c r="Q647" i="2"/>
  <c r="S647" i="2" s="1"/>
  <c r="Q646" i="2"/>
  <c r="S646" i="2" s="1"/>
  <c r="Q645" i="2"/>
  <c r="S645" i="2" s="1"/>
  <c r="Q644" i="2"/>
  <c r="S644" i="2" s="1"/>
  <c r="Q643" i="2"/>
  <c r="S643" i="2" s="1"/>
  <c r="Q642" i="2"/>
  <c r="S642" i="2" s="1"/>
  <c r="Q641" i="2"/>
  <c r="S641" i="2" s="1"/>
  <c r="Q640" i="2"/>
  <c r="S640" i="2" s="1"/>
  <c r="Q639" i="2"/>
  <c r="S639" i="2" s="1"/>
  <c r="Q638" i="2"/>
  <c r="S638" i="2" s="1"/>
  <c r="Q637" i="2"/>
  <c r="S637" i="2" s="1"/>
  <c r="Q636" i="2"/>
  <c r="S636" i="2" s="1"/>
  <c r="Q635" i="2"/>
  <c r="S635" i="2" s="1"/>
  <c r="Q634" i="2"/>
  <c r="S634" i="2" s="1"/>
  <c r="Q633" i="2"/>
  <c r="S633" i="2" s="1"/>
  <c r="Q632" i="2"/>
  <c r="S632" i="2" s="1"/>
  <c r="Q631" i="2"/>
  <c r="S631" i="2" s="1"/>
  <c r="Q630" i="2"/>
  <c r="S630" i="2" s="1"/>
  <c r="Q629" i="2"/>
  <c r="S629" i="2" s="1"/>
  <c r="Q628" i="2"/>
  <c r="S628" i="2" s="1"/>
  <c r="Q627" i="2"/>
  <c r="S627" i="2" s="1"/>
  <c r="Q626" i="2"/>
  <c r="S626" i="2" s="1"/>
  <c r="Q625" i="2"/>
  <c r="S625" i="2" s="1"/>
  <c r="Q624" i="2"/>
  <c r="S624" i="2" s="1"/>
  <c r="Q623" i="2"/>
  <c r="S623" i="2" s="1"/>
  <c r="Q622" i="2"/>
  <c r="S622" i="2" s="1"/>
  <c r="Q621" i="2"/>
  <c r="S621" i="2" s="1"/>
  <c r="Q620" i="2"/>
  <c r="S620" i="2" s="1"/>
  <c r="Q619" i="2"/>
  <c r="S619" i="2" s="1"/>
  <c r="Q618" i="2"/>
  <c r="S618" i="2" s="1"/>
  <c r="Q617" i="2"/>
  <c r="S617" i="2" s="1"/>
  <c r="Q616" i="2"/>
  <c r="S616" i="2" s="1"/>
  <c r="Q615" i="2"/>
  <c r="S615" i="2" s="1"/>
  <c r="Q614" i="2"/>
  <c r="S614" i="2" s="1"/>
  <c r="Q613" i="2"/>
  <c r="S613" i="2" s="1"/>
  <c r="Q612" i="2"/>
  <c r="S612" i="2" s="1"/>
  <c r="Q611" i="2"/>
  <c r="S611" i="2" s="1"/>
  <c r="Q610" i="2"/>
  <c r="S610" i="2" s="1"/>
  <c r="Q609" i="2"/>
  <c r="S609" i="2" s="1"/>
  <c r="Q608" i="2"/>
  <c r="S608" i="2" s="1"/>
  <c r="Q607" i="2"/>
  <c r="S607" i="2" s="1"/>
  <c r="Q606" i="2"/>
  <c r="S606" i="2" s="1"/>
  <c r="Q605" i="2"/>
  <c r="S605" i="2" s="1"/>
  <c r="Q604" i="2"/>
  <c r="S604" i="2" s="1"/>
  <c r="Q603" i="2"/>
  <c r="S603" i="2" s="1"/>
  <c r="Q602" i="2"/>
  <c r="S602" i="2" s="1"/>
  <c r="Q601" i="2"/>
  <c r="S601" i="2" s="1"/>
  <c r="Q600" i="2"/>
  <c r="S600" i="2" s="1"/>
  <c r="Q599" i="2"/>
  <c r="S599" i="2" s="1"/>
  <c r="Q598" i="2"/>
  <c r="S598" i="2" s="1"/>
  <c r="Q597" i="2"/>
  <c r="S597" i="2" s="1"/>
  <c r="Q596" i="2"/>
  <c r="S596" i="2" s="1"/>
  <c r="Q595" i="2"/>
  <c r="S595" i="2" s="1"/>
  <c r="Q594" i="2"/>
  <c r="S594" i="2" s="1"/>
  <c r="Q593" i="2"/>
  <c r="S593" i="2" s="1"/>
  <c r="Q592" i="2"/>
  <c r="S592" i="2" s="1"/>
  <c r="Q591" i="2"/>
  <c r="S591" i="2" s="1"/>
  <c r="Q590" i="2"/>
  <c r="S590" i="2" s="1"/>
  <c r="Q589" i="2"/>
  <c r="S589" i="2" s="1"/>
  <c r="Q588" i="2"/>
  <c r="S588" i="2" s="1"/>
  <c r="Q587" i="2"/>
  <c r="S587" i="2" s="1"/>
  <c r="Q586" i="2"/>
  <c r="S586" i="2" s="1"/>
  <c r="Q585" i="2"/>
  <c r="S585" i="2" s="1"/>
  <c r="Q584" i="2"/>
  <c r="S584" i="2" s="1"/>
  <c r="Q583" i="2"/>
  <c r="S583" i="2" s="1"/>
  <c r="Q582" i="2"/>
  <c r="S582" i="2" s="1"/>
  <c r="Q581" i="2"/>
  <c r="S581" i="2" s="1"/>
  <c r="Q580" i="2"/>
  <c r="S580" i="2" s="1"/>
  <c r="Q579" i="2"/>
  <c r="S579" i="2" s="1"/>
  <c r="Q578" i="2"/>
  <c r="S578" i="2" s="1"/>
  <c r="Q577" i="2"/>
  <c r="S577" i="2" s="1"/>
  <c r="Q576" i="2"/>
  <c r="S576" i="2" s="1"/>
  <c r="Q575" i="2"/>
  <c r="S575" i="2" s="1"/>
  <c r="Q574" i="2"/>
  <c r="S574" i="2" s="1"/>
  <c r="Q573" i="2"/>
  <c r="S573" i="2" s="1"/>
  <c r="Q572" i="2"/>
  <c r="S572" i="2" s="1"/>
  <c r="Q571" i="2"/>
  <c r="S571" i="2" s="1"/>
  <c r="Q570" i="2"/>
  <c r="S570" i="2" s="1"/>
  <c r="Q569" i="2"/>
  <c r="S569" i="2" s="1"/>
  <c r="Q568" i="2"/>
  <c r="S568" i="2" s="1"/>
  <c r="Q567" i="2"/>
  <c r="S567" i="2" s="1"/>
  <c r="Q566" i="2"/>
  <c r="S566" i="2" s="1"/>
  <c r="Q565" i="2"/>
  <c r="S565" i="2" s="1"/>
  <c r="Q564" i="2"/>
  <c r="S564" i="2" s="1"/>
  <c r="Q563" i="2"/>
  <c r="S563" i="2" s="1"/>
  <c r="Q562" i="2"/>
  <c r="S562" i="2" s="1"/>
  <c r="Q561" i="2"/>
  <c r="S561" i="2" s="1"/>
  <c r="Q560" i="2"/>
  <c r="S560" i="2" s="1"/>
  <c r="Q559" i="2"/>
  <c r="S559" i="2" s="1"/>
  <c r="Q558" i="2"/>
  <c r="S558" i="2" s="1"/>
  <c r="Q557" i="2"/>
  <c r="S557" i="2" s="1"/>
  <c r="Q556" i="2"/>
  <c r="S556" i="2" s="1"/>
  <c r="Q555" i="2"/>
  <c r="S555" i="2" s="1"/>
  <c r="Q554" i="2"/>
  <c r="S554" i="2" s="1"/>
  <c r="Q553" i="2"/>
  <c r="S553" i="2" s="1"/>
  <c r="Q552" i="2"/>
  <c r="S552" i="2" s="1"/>
  <c r="Q551" i="2"/>
  <c r="S551" i="2" s="1"/>
  <c r="Q550" i="2"/>
  <c r="S550" i="2" s="1"/>
  <c r="Q549" i="2"/>
  <c r="S549" i="2" s="1"/>
  <c r="Q548" i="2"/>
  <c r="S548" i="2" s="1"/>
  <c r="Q547" i="2"/>
  <c r="S547" i="2" s="1"/>
  <c r="Q546" i="2"/>
  <c r="S546" i="2" s="1"/>
  <c r="Q545" i="2"/>
  <c r="S545" i="2" s="1"/>
  <c r="Q544" i="2"/>
  <c r="S544" i="2" s="1"/>
  <c r="Q543" i="2"/>
  <c r="S543" i="2" s="1"/>
  <c r="Q542" i="2"/>
  <c r="S542" i="2" s="1"/>
  <c r="Q541" i="2"/>
  <c r="S541" i="2" s="1"/>
  <c r="Q540" i="2"/>
  <c r="S540" i="2" s="1"/>
  <c r="Q539" i="2"/>
  <c r="S539" i="2" s="1"/>
  <c r="Q538" i="2"/>
  <c r="S538" i="2" s="1"/>
  <c r="Q537" i="2"/>
  <c r="S537" i="2" s="1"/>
  <c r="Q536" i="2"/>
  <c r="S536" i="2" s="1"/>
  <c r="Q535" i="2"/>
  <c r="S535" i="2" s="1"/>
  <c r="Q534" i="2"/>
  <c r="S534" i="2" s="1"/>
  <c r="Q533" i="2"/>
  <c r="S533" i="2" s="1"/>
  <c r="Q532" i="2"/>
  <c r="S532" i="2" s="1"/>
  <c r="Q531" i="2"/>
  <c r="S531" i="2" s="1"/>
  <c r="Q530" i="2"/>
  <c r="S530" i="2" s="1"/>
  <c r="Q529" i="2"/>
  <c r="S529" i="2" s="1"/>
  <c r="Q528" i="2"/>
  <c r="S528" i="2" s="1"/>
  <c r="Q527" i="2"/>
  <c r="S527" i="2" s="1"/>
  <c r="Q526" i="2"/>
  <c r="S526" i="2" s="1"/>
  <c r="Q525" i="2"/>
  <c r="S525" i="2" s="1"/>
  <c r="Q524" i="2"/>
  <c r="S524" i="2" s="1"/>
  <c r="Q523" i="2"/>
  <c r="S523" i="2" s="1"/>
  <c r="Q522" i="2"/>
  <c r="S522" i="2" s="1"/>
  <c r="Q521" i="2"/>
  <c r="S521" i="2" s="1"/>
  <c r="Q520" i="2"/>
  <c r="S520" i="2" s="1"/>
  <c r="Q519" i="2"/>
  <c r="S519" i="2" s="1"/>
  <c r="Q518" i="2"/>
  <c r="S518" i="2" s="1"/>
  <c r="Q517" i="2"/>
  <c r="S517" i="2" s="1"/>
  <c r="Q516" i="2"/>
  <c r="S516" i="2" s="1"/>
  <c r="Q515" i="2"/>
  <c r="S515" i="2" s="1"/>
  <c r="Q514" i="2"/>
  <c r="S514" i="2" s="1"/>
  <c r="Q513" i="2"/>
  <c r="S513" i="2" s="1"/>
  <c r="Q512" i="2"/>
  <c r="S512" i="2" s="1"/>
  <c r="Q511" i="2"/>
  <c r="S511" i="2" s="1"/>
  <c r="Q510" i="2"/>
  <c r="S510" i="2" s="1"/>
  <c r="Q509" i="2"/>
  <c r="S509" i="2" s="1"/>
  <c r="Q508" i="2"/>
  <c r="S508" i="2" s="1"/>
  <c r="Q507" i="2"/>
  <c r="S507" i="2" s="1"/>
  <c r="Q506" i="2"/>
  <c r="S506" i="2" s="1"/>
  <c r="Q505" i="2"/>
  <c r="S505" i="2" s="1"/>
  <c r="Q504" i="2"/>
  <c r="S504" i="2" s="1"/>
  <c r="Q503" i="2"/>
  <c r="S503" i="2" s="1"/>
  <c r="Q502" i="2"/>
  <c r="S502" i="2" s="1"/>
  <c r="Q501" i="2"/>
  <c r="S501" i="2" s="1"/>
  <c r="Q500" i="2"/>
  <c r="S500" i="2" s="1"/>
  <c r="Q499" i="2"/>
  <c r="S499" i="2" s="1"/>
  <c r="Q498" i="2"/>
  <c r="S498" i="2" s="1"/>
  <c r="Q497" i="2"/>
  <c r="S497" i="2" s="1"/>
  <c r="Q496" i="2"/>
  <c r="S496" i="2" s="1"/>
  <c r="Q495" i="2"/>
  <c r="S495" i="2" s="1"/>
  <c r="Q494" i="2"/>
  <c r="S494" i="2" s="1"/>
  <c r="Q493" i="2"/>
  <c r="S493" i="2" s="1"/>
  <c r="Q492" i="2"/>
  <c r="S492" i="2" s="1"/>
  <c r="Q491" i="2"/>
  <c r="S491" i="2" s="1"/>
  <c r="Q490" i="2"/>
  <c r="S490" i="2" s="1"/>
  <c r="Q489" i="2"/>
  <c r="S489" i="2" s="1"/>
  <c r="Q488" i="2"/>
  <c r="S488" i="2" s="1"/>
  <c r="Q487" i="2"/>
  <c r="S487" i="2" s="1"/>
  <c r="Q486" i="2"/>
  <c r="S486" i="2" s="1"/>
  <c r="Q485" i="2"/>
  <c r="S485" i="2" s="1"/>
  <c r="Q484" i="2"/>
  <c r="S484" i="2" s="1"/>
  <c r="Q483" i="2"/>
  <c r="S483" i="2" s="1"/>
  <c r="Q482" i="2"/>
  <c r="S482" i="2" s="1"/>
  <c r="Q481" i="2"/>
  <c r="S481" i="2" s="1"/>
  <c r="Q480" i="2"/>
  <c r="S480" i="2" s="1"/>
  <c r="Q479" i="2"/>
  <c r="S479" i="2" s="1"/>
  <c r="Q478" i="2"/>
  <c r="S478" i="2" s="1"/>
  <c r="Q477" i="2"/>
  <c r="S477" i="2" s="1"/>
  <c r="Q476" i="2"/>
  <c r="S476" i="2" s="1"/>
  <c r="Q475" i="2"/>
  <c r="S475" i="2" s="1"/>
  <c r="Q474" i="2"/>
  <c r="S474" i="2" s="1"/>
  <c r="Q473" i="2"/>
  <c r="S473" i="2" s="1"/>
  <c r="Q472" i="2"/>
  <c r="S472" i="2" s="1"/>
  <c r="Q471" i="2"/>
  <c r="S471" i="2" s="1"/>
  <c r="Q470" i="2"/>
  <c r="S470" i="2" s="1"/>
  <c r="Q469" i="2"/>
  <c r="S469" i="2" s="1"/>
  <c r="Q468" i="2"/>
  <c r="S468" i="2" s="1"/>
  <c r="Q467" i="2"/>
  <c r="S467" i="2" s="1"/>
  <c r="Q466" i="2"/>
  <c r="S466" i="2" s="1"/>
  <c r="Q465" i="2"/>
  <c r="S465" i="2" s="1"/>
  <c r="Q464" i="2"/>
  <c r="S464" i="2" s="1"/>
  <c r="Q463" i="2"/>
  <c r="S463" i="2" s="1"/>
  <c r="Q462" i="2"/>
  <c r="S462" i="2" s="1"/>
  <c r="Q461" i="2"/>
  <c r="S461" i="2" s="1"/>
  <c r="Q460" i="2"/>
  <c r="S460" i="2" s="1"/>
  <c r="Q459" i="2"/>
  <c r="S459" i="2" s="1"/>
  <c r="Q458" i="2"/>
  <c r="S458" i="2" s="1"/>
  <c r="Q457" i="2"/>
  <c r="S457" i="2" s="1"/>
  <c r="Q456" i="2"/>
  <c r="S456" i="2" s="1"/>
  <c r="Q455" i="2"/>
  <c r="S455" i="2" s="1"/>
  <c r="Q454" i="2"/>
  <c r="S454" i="2" s="1"/>
  <c r="Q453" i="2"/>
  <c r="S453" i="2" s="1"/>
  <c r="Q452" i="2"/>
  <c r="S452" i="2" s="1"/>
  <c r="Q451" i="2"/>
  <c r="S451" i="2" s="1"/>
  <c r="Q450" i="2"/>
  <c r="S450" i="2" s="1"/>
  <c r="Q449" i="2"/>
  <c r="S449" i="2" s="1"/>
  <c r="Q448" i="2"/>
  <c r="S448" i="2" s="1"/>
  <c r="Q447" i="2"/>
  <c r="S447" i="2" s="1"/>
  <c r="Q446" i="2"/>
  <c r="S446" i="2" s="1"/>
  <c r="Q445" i="2"/>
  <c r="S445" i="2" s="1"/>
  <c r="Q444" i="2"/>
  <c r="S444" i="2" s="1"/>
  <c r="Q443" i="2"/>
  <c r="S443" i="2" s="1"/>
  <c r="Q442" i="2"/>
  <c r="S442" i="2" s="1"/>
  <c r="Q441" i="2"/>
  <c r="S441" i="2" s="1"/>
  <c r="Q440" i="2"/>
  <c r="S440" i="2" s="1"/>
  <c r="Q439" i="2"/>
  <c r="S439" i="2" s="1"/>
  <c r="Q438" i="2"/>
  <c r="S438" i="2" s="1"/>
  <c r="Q437" i="2"/>
  <c r="S437" i="2" s="1"/>
  <c r="Q436" i="2"/>
  <c r="S436" i="2" s="1"/>
  <c r="Q435" i="2"/>
  <c r="S435" i="2" s="1"/>
  <c r="Q434" i="2"/>
  <c r="S434" i="2" s="1"/>
  <c r="Q433" i="2"/>
  <c r="S433" i="2" s="1"/>
  <c r="Q432" i="2"/>
  <c r="S432" i="2" s="1"/>
  <c r="Q431" i="2"/>
  <c r="S431" i="2" s="1"/>
  <c r="Q430" i="2"/>
  <c r="S430" i="2" s="1"/>
  <c r="Q429" i="2"/>
  <c r="S429" i="2" s="1"/>
  <c r="Q428" i="2"/>
  <c r="S428" i="2" s="1"/>
  <c r="Q427" i="2"/>
  <c r="S427" i="2" s="1"/>
  <c r="Q426" i="2"/>
  <c r="S426" i="2" s="1"/>
  <c r="Q425" i="2"/>
  <c r="S425" i="2" s="1"/>
  <c r="Q424" i="2"/>
  <c r="S424" i="2" s="1"/>
  <c r="Q423" i="2"/>
  <c r="S423" i="2" s="1"/>
  <c r="Q422" i="2"/>
  <c r="S422" i="2" s="1"/>
  <c r="Q421" i="2"/>
  <c r="S421" i="2" s="1"/>
  <c r="Q420" i="2"/>
  <c r="S420" i="2" s="1"/>
  <c r="Q419" i="2"/>
  <c r="S419" i="2" s="1"/>
  <c r="Q418" i="2"/>
  <c r="S418" i="2" s="1"/>
  <c r="Q417" i="2"/>
  <c r="S417" i="2" s="1"/>
  <c r="Q416" i="2"/>
  <c r="S416" i="2" s="1"/>
  <c r="Q415" i="2"/>
  <c r="S415" i="2" s="1"/>
  <c r="Q414" i="2"/>
  <c r="S414" i="2" s="1"/>
  <c r="Q413" i="2"/>
  <c r="S413" i="2" s="1"/>
  <c r="Q412" i="2"/>
  <c r="S412" i="2" s="1"/>
  <c r="Q411" i="2"/>
  <c r="S411" i="2" s="1"/>
  <c r="Q410" i="2"/>
  <c r="S410" i="2" s="1"/>
  <c r="Q409" i="2"/>
  <c r="S409" i="2" s="1"/>
  <c r="Q408" i="2"/>
  <c r="S408" i="2" s="1"/>
  <c r="Q407" i="2"/>
  <c r="S407" i="2" s="1"/>
  <c r="Q406" i="2"/>
  <c r="S406" i="2" s="1"/>
  <c r="Q405" i="2"/>
  <c r="S405" i="2" s="1"/>
  <c r="Q404" i="2"/>
  <c r="S404" i="2" s="1"/>
  <c r="Q403" i="2"/>
  <c r="S403" i="2" s="1"/>
  <c r="Q402" i="2"/>
  <c r="S402" i="2" s="1"/>
  <c r="Q401" i="2"/>
  <c r="S401" i="2" s="1"/>
  <c r="Q400" i="2"/>
  <c r="S400" i="2" s="1"/>
  <c r="Q399" i="2"/>
  <c r="S399" i="2" s="1"/>
  <c r="Q398" i="2"/>
  <c r="S398" i="2" s="1"/>
  <c r="Q397" i="2"/>
  <c r="S397" i="2" s="1"/>
  <c r="Q396" i="2"/>
  <c r="S396" i="2" s="1"/>
  <c r="Q395" i="2"/>
  <c r="S395" i="2" s="1"/>
  <c r="Q394" i="2"/>
  <c r="S394" i="2" s="1"/>
  <c r="Q393" i="2"/>
  <c r="S393" i="2" s="1"/>
  <c r="Q392" i="2"/>
  <c r="S392" i="2" s="1"/>
  <c r="Q391" i="2"/>
  <c r="S391" i="2" s="1"/>
  <c r="Q390" i="2"/>
  <c r="S390" i="2" s="1"/>
  <c r="Q389" i="2"/>
  <c r="S389" i="2" s="1"/>
  <c r="Q388" i="2"/>
  <c r="S388" i="2" s="1"/>
  <c r="Q387" i="2"/>
  <c r="S387" i="2" s="1"/>
  <c r="Q386" i="2"/>
  <c r="S386" i="2" s="1"/>
  <c r="Q385" i="2"/>
  <c r="S385" i="2" s="1"/>
  <c r="Q384" i="2"/>
  <c r="S384" i="2" s="1"/>
  <c r="Q383" i="2"/>
  <c r="S383" i="2" s="1"/>
  <c r="Q382" i="2"/>
  <c r="S382" i="2" s="1"/>
  <c r="Q381" i="2"/>
  <c r="S381" i="2" s="1"/>
  <c r="Q380" i="2"/>
  <c r="S380" i="2" s="1"/>
  <c r="Q379" i="2"/>
  <c r="S379" i="2" s="1"/>
  <c r="Q378" i="2"/>
  <c r="S378" i="2" s="1"/>
  <c r="Q377" i="2"/>
  <c r="S377" i="2" s="1"/>
  <c r="Q376" i="2"/>
  <c r="S376" i="2" s="1"/>
  <c r="Q375" i="2"/>
  <c r="S375" i="2" s="1"/>
  <c r="Q374" i="2"/>
  <c r="S374" i="2" s="1"/>
  <c r="Q373" i="2"/>
  <c r="S373" i="2" s="1"/>
  <c r="Q372" i="2"/>
  <c r="S372" i="2" s="1"/>
  <c r="Q371" i="2"/>
  <c r="S371" i="2" s="1"/>
  <c r="Q370" i="2"/>
  <c r="S370" i="2" s="1"/>
  <c r="Q369" i="2"/>
  <c r="S369" i="2" s="1"/>
  <c r="Q368" i="2"/>
  <c r="S368" i="2" s="1"/>
  <c r="Q367" i="2"/>
  <c r="S367" i="2" s="1"/>
  <c r="Q366" i="2"/>
  <c r="S366" i="2" s="1"/>
  <c r="Q365" i="2"/>
  <c r="S365" i="2" s="1"/>
  <c r="Q364" i="2"/>
  <c r="S364" i="2" s="1"/>
  <c r="Q363" i="2"/>
  <c r="S363" i="2" s="1"/>
  <c r="Q362" i="2"/>
  <c r="S362" i="2" s="1"/>
  <c r="Q361" i="2"/>
  <c r="S361" i="2" s="1"/>
  <c r="Q360" i="2"/>
  <c r="S360" i="2" s="1"/>
  <c r="Q359" i="2"/>
  <c r="S359" i="2" s="1"/>
  <c r="Q358" i="2"/>
  <c r="S358" i="2" s="1"/>
  <c r="Q357" i="2"/>
  <c r="S357" i="2" s="1"/>
  <c r="Q356" i="2"/>
  <c r="S356" i="2" s="1"/>
  <c r="Q355" i="2"/>
  <c r="S355" i="2" s="1"/>
  <c r="Q354" i="2"/>
  <c r="S354" i="2" s="1"/>
  <c r="Q353" i="2"/>
  <c r="S353" i="2" s="1"/>
  <c r="Q352" i="2"/>
  <c r="S352" i="2" s="1"/>
  <c r="Q351" i="2"/>
  <c r="S351" i="2" s="1"/>
  <c r="Q350" i="2"/>
  <c r="S350" i="2" s="1"/>
  <c r="Q349" i="2"/>
  <c r="S349" i="2" s="1"/>
  <c r="Q348" i="2"/>
  <c r="S348" i="2" s="1"/>
  <c r="Q347" i="2"/>
  <c r="S347" i="2" s="1"/>
  <c r="Q346" i="2"/>
  <c r="S346" i="2" s="1"/>
  <c r="Q345" i="2"/>
  <c r="S345" i="2" s="1"/>
  <c r="Q344" i="2"/>
  <c r="S344" i="2" s="1"/>
  <c r="Q343" i="2"/>
  <c r="S343" i="2" s="1"/>
  <c r="Q342" i="2"/>
  <c r="S342" i="2" s="1"/>
  <c r="Q341" i="2"/>
  <c r="S341" i="2" s="1"/>
  <c r="Q340" i="2"/>
  <c r="S340" i="2" s="1"/>
  <c r="Q339" i="2"/>
  <c r="S339" i="2" s="1"/>
  <c r="Q338" i="2"/>
  <c r="S338" i="2" s="1"/>
  <c r="Q337" i="2"/>
  <c r="S337" i="2" s="1"/>
  <c r="Q336" i="2"/>
  <c r="S336" i="2" s="1"/>
  <c r="Q335" i="2"/>
  <c r="S335" i="2" s="1"/>
  <c r="Q334" i="2"/>
  <c r="S334" i="2" s="1"/>
  <c r="Q333" i="2"/>
  <c r="S333" i="2" s="1"/>
  <c r="Q332" i="2"/>
  <c r="S332" i="2" s="1"/>
  <c r="Q331" i="2"/>
  <c r="S331" i="2" s="1"/>
  <c r="Q330" i="2"/>
  <c r="S330" i="2" s="1"/>
  <c r="Q329" i="2"/>
  <c r="S329" i="2" s="1"/>
  <c r="Q328" i="2"/>
  <c r="S328" i="2" s="1"/>
  <c r="Q327" i="2"/>
  <c r="S327" i="2" s="1"/>
  <c r="Q326" i="2"/>
  <c r="S326" i="2" s="1"/>
  <c r="Q325" i="2"/>
  <c r="S325" i="2" s="1"/>
  <c r="Q324" i="2"/>
  <c r="S324" i="2" s="1"/>
  <c r="Q323" i="2"/>
  <c r="S323" i="2" s="1"/>
  <c r="Q322" i="2"/>
  <c r="S322" i="2" s="1"/>
  <c r="Q321" i="2"/>
  <c r="S321" i="2" s="1"/>
  <c r="Q320" i="2"/>
  <c r="S320" i="2" s="1"/>
  <c r="Q319" i="2"/>
  <c r="S319" i="2" s="1"/>
  <c r="Q318" i="2"/>
  <c r="S318" i="2" s="1"/>
  <c r="Q317" i="2"/>
  <c r="S317" i="2" s="1"/>
  <c r="Q316" i="2"/>
  <c r="S316" i="2" s="1"/>
  <c r="Q315" i="2"/>
  <c r="S315" i="2" s="1"/>
  <c r="Q314" i="2"/>
  <c r="S314" i="2" s="1"/>
  <c r="Q313" i="2"/>
  <c r="S313" i="2" s="1"/>
  <c r="Q312" i="2"/>
  <c r="S312" i="2" s="1"/>
  <c r="Q311" i="2"/>
  <c r="S311" i="2" s="1"/>
  <c r="Q310" i="2"/>
  <c r="S310" i="2" s="1"/>
  <c r="Q309" i="2"/>
  <c r="S309" i="2" s="1"/>
  <c r="Q308" i="2"/>
  <c r="S308" i="2" s="1"/>
  <c r="Q307" i="2"/>
  <c r="S307" i="2" s="1"/>
  <c r="Q306" i="2"/>
  <c r="S306" i="2" s="1"/>
  <c r="Q305" i="2"/>
  <c r="S305" i="2" s="1"/>
  <c r="Q304" i="2"/>
  <c r="S304" i="2" s="1"/>
  <c r="Q303" i="2"/>
  <c r="S303" i="2" s="1"/>
  <c r="Q302" i="2"/>
  <c r="S302" i="2" s="1"/>
  <c r="Q301" i="2"/>
  <c r="S301" i="2" s="1"/>
  <c r="Q300" i="2"/>
  <c r="S300" i="2" s="1"/>
  <c r="Q299" i="2"/>
  <c r="S299" i="2" s="1"/>
  <c r="Q298" i="2"/>
  <c r="S298" i="2" s="1"/>
  <c r="Q297" i="2"/>
  <c r="S297" i="2" s="1"/>
  <c r="Q296" i="2"/>
  <c r="S296" i="2" s="1"/>
  <c r="Q295" i="2"/>
  <c r="S295" i="2" s="1"/>
  <c r="Q294" i="2"/>
  <c r="S294" i="2" s="1"/>
  <c r="Q293" i="2"/>
  <c r="S293" i="2" s="1"/>
  <c r="Q292" i="2"/>
  <c r="S292" i="2" s="1"/>
  <c r="Q291" i="2"/>
  <c r="S291" i="2" s="1"/>
  <c r="Q290" i="2"/>
  <c r="S290" i="2" s="1"/>
  <c r="Q289" i="2"/>
  <c r="S289" i="2" s="1"/>
  <c r="Q288" i="2"/>
  <c r="S288" i="2" s="1"/>
  <c r="Q287" i="2"/>
  <c r="S287" i="2" s="1"/>
  <c r="Q286" i="2"/>
  <c r="S286" i="2" s="1"/>
  <c r="Q285" i="2"/>
  <c r="S285" i="2" s="1"/>
  <c r="Q284" i="2"/>
  <c r="S284" i="2" s="1"/>
  <c r="Q283" i="2"/>
  <c r="S283" i="2" s="1"/>
  <c r="Q282" i="2"/>
  <c r="S282" i="2" s="1"/>
  <c r="Q281" i="2"/>
  <c r="S281" i="2" s="1"/>
  <c r="Q280" i="2"/>
  <c r="S280" i="2" s="1"/>
  <c r="Q279" i="2"/>
  <c r="S279" i="2" s="1"/>
  <c r="Q278" i="2"/>
  <c r="S278" i="2" s="1"/>
  <c r="Q277" i="2"/>
  <c r="S277" i="2" s="1"/>
  <c r="Q276" i="2"/>
  <c r="S276" i="2" s="1"/>
  <c r="Q275" i="2"/>
  <c r="S275" i="2" s="1"/>
  <c r="Q274" i="2"/>
  <c r="S274" i="2" s="1"/>
  <c r="Q273" i="2"/>
  <c r="S273" i="2" s="1"/>
  <c r="Q272" i="2"/>
  <c r="S272" i="2" s="1"/>
  <c r="Q271" i="2"/>
  <c r="S271" i="2" s="1"/>
  <c r="Q270" i="2"/>
  <c r="S270" i="2" s="1"/>
  <c r="Q269" i="2"/>
  <c r="S269" i="2" s="1"/>
  <c r="Q268" i="2"/>
  <c r="S268" i="2" s="1"/>
  <c r="Q267" i="2"/>
  <c r="S267" i="2" s="1"/>
  <c r="Q266" i="2"/>
  <c r="S266" i="2" s="1"/>
  <c r="Q265" i="2"/>
  <c r="S265" i="2" s="1"/>
  <c r="Q264" i="2"/>
  <c r="S264" i="2" s="1"/>
  <c r="Q263" i="2"/>
  <c r="S263" i="2" s="1"/>
  <c r="Q262" i="2"/>
  <c r="S262" i="2" s="1"/>
  <c r="Q261" i="2"/>
  <c r="S261" i="2" s="1"/>
  <c r="Q260" i="2"/>
  <c r="S260" i="2" s="1"/>
  <c r="Q259" i="2"/>
  <c r="S259" i="2" s="1"/>
  <c r="Q258" i="2"/>
  <c r="S258" i="2" s="1"/>
  <c r="Q257" i="2"/>
  <c r="S257" i="2" s="1"/>
  <c r="Q256" i="2"/>
  <c r="S256" i="2" s="1"/>
  <c r="Q255" i="2"/>
  <c r="S255" i="2" s="1"/>
  <c r="Q254" i="2"/>
  <c r="S254" i="2" s="1"/>
  <c r="Q253" i="2"/>
  <c r="S253" i="2" s="1"/>
  <c r="Q252" i="2"/>
  <c r="S252" i="2" s="1"/>
  <c r="Q251" i="2"/>
  <c r="S251" i="2" s="1"/>
  <c r="Q250" i="2"/>
  <c r="S250" i="2" s="1"/>
  <c r="Q249" i="2"/>
  <c r="S249" i="2" s="1"/>
  <c r="Q248" i="2"/>
  <c r="S248" i="2" s="1"/>
  <c r="Q247" i="2"/>
  <c r="S247" i="2" s="1"/>
  <c r="Q246" i="2"/>
  <c r="S246" i="2" s="1"/>
  <c r="Q245" i="2"/>
  <c r="S245" i="2" s="1"/>
  <c r="Q244" i="2"/>
  <c r="S244" i="2" s="1"/>
  <c r="Q243" i="2"/>
  <c r="S243" i="2" s="1"/>
  <c r="Q242" i="2"/>
  <c r="S242" i="2" s="1"/>
  <c r="Q241" i="2"/>
  <c r="S241" i="2" s="1"/>
  <c r="Q240" i="2"/>
  <c r="S240" i="2" s="1"/>
  <c r="Q239" i="2"/>
  <c r="S239" i="2" s="1"/>
  <c r="Q238" i="2"/>
  <c r="S238" i="2" s="1"/>
  <c r="Q237" i="2"/>
  <c r="S237" i="2" s="1"/>
  <c r="Q236" i="2"/>
  <c r="S236" i="2" s="1"/>
  <c r="Q235" i="2"/>
  <c r="S235" i="2" s="1"/>
  <c r="Q234" i="2"/>
  <c r="S234" i="2" s="1"/>
  <c r="Q233" i="2"/>
  <c r="S233" i="2" s="1"/>
  <c r="Q232" i="2"/>
  <c r="S232" i="2" s="1"/>
  <c r="Q231" i="2"/>
  <c r="S231" i="2" s="1"/>
  <c r="Q230" i="2"/>
  <c r="S230" i="2" s="1"/>
  <c r="Q229" i="2"/>
  <c r="S229" i="2" s="1"/>
  <c r="Q228" i="2"/>
  <c r="S228" i="2" s="1"/>
  <c r="Q227" i="2"/>
  <c r="S227" i="2" s="1"/>
  <c r="Q226" i="2"/>
  <c r="S226" i="2" s="1"/>
  <c r="Q225" i="2"/>
  <c r="S225" i="2" s="1"/>
  <c r="Q224" i="2"/>
  <c r="S224" i="2" s="1"/>
  <c r="Q223" i="2"/>
  <c r="S223" i="2" s="1"/>
  <c r="Q222" i="2"/>
  <c r="S222" i="2" s="1"/>
  <c r="Q221" i="2"/>
  <c r="S221" i="2" s="1"/>
  <c r="Q220" i="2"/>
  <c r="S220" i="2" s="1"/>
  <c r="Q219" i="2"/>
  <c r="S219" i="2" s="1"/>
  <c r="Q218" i="2"/>
  <c r="S218" i="2" s="1"/>
  <c r="Q217" i="2"/>
  <c r="S217" i="2" s="1"/>
  <c r="Q216" i="2"/>
  <c r="S216" i="2" s="1"/>
  <c r="Q215" i="2"/>
  <c r="S215" i="2" s="1"/>
  <c r="Q214" i="2"/>
  <c r="S214" i="2" s="1"/>
  <c r="Q213" i="2"/>
  <c r="S213" i="2" s="1"/>
  <c r="Q212" i="2"/>
  <c r="S212" i="2" s="1"/>
  <c r="Q211" i="2"/>
  <c r="S211" i="2" s="1"/>
  <c r="Q210" i="2"/>
  <c r="S210" i="2" s="1"/>
  <c r="Q209" i="2"/>
  <c r="S209" i="2" s="1"/>
  <c r="Q208" i="2"/>
  <c r="S208" i="2" s="1"/>
  <c r="Q207" i="2"/>
  <c r="S207" i="2" s="1"/>
  <c r="Q206" i="2"/>
  <c r="S206" i="2" s="1"/>
  <c r="Q205" i="2"/>
  <c r="S205" i="2" s="1"/>
  <c r="Q204" i="2"/>
  <c r="S204" i="2" s="1"/>
  <c r="Q203" i="2"/>
  <c r="S203" i="2" s="1"/>
  <c r="Q202" i="2"/>
  <c r="S202" i="2" s="1"/>
  <c r="Q201" i="2"/>
  <c r="S201" i="2" s="1"/>
  <c r="Q200" i="2"/>
  <c r="S200" i="2" s="1"/>
  <c r="Q199" i="2"/>
  <c r="S199" i="2" s="1"/>
  <c r="Q198" i="2"/>
  <c r="S198" i="2" s="1"/>
  <c r="Q197" i="2"/>
  <c r="S197" i="2" s="1"/>
  <c r="Q196" i="2"/>
  <c r="S196" i="2" s="1"/>
  <c r="Q195" i="2"/>
  <c r="S195" i="2" s="1"/>
  <c r="Q194" i="2"/>
  <c r="S194" i="2" s="1"/>
  <c r="Q193" i="2"/>
  <c r="S193" i="2" s="1"/>
  <c r="Q192" i="2"/>
  <c r="S192" i="2" s="1"/>
  <c r="Q191" i="2"/>
  <c r="S191" i="2" s="1"/>
  <c r="Q190" i="2"/>
  <c r="S190" i="2" s="1"/>
  <c r="Q189" i="2"/>
  <c r="S189" i="2" s="1"/>
  <c r="Q188" i="2"/>
  <c r="S188" i="2" s="1"/>
  <c r="Q187" i="2"/>
  <c r="S187" i="2" s="1"/>
  <c r="Q186" i="2"/>
  <c r="S186" i="2" s="1"/>
  <c r="Q185" i="2"/>
  <c r="S185" i="2" s="1"/>
  <c r="Q184" i="2"/>
  <c r="S184" i="2" s="1"/>
  <c r="Q183" i="2"/>
  <c r="S183" i="2" s="1"/>
  <c r="Q182" i="2"/>
  <c r="S182" i="2" s="1"/>
  <c r="Q181" i="2"/>
  <c r="S181" i="2" s="1"/>
  <c r="Q180" i="2"/>
  <c r="S180" i="2" s="1"/>
  <c r="Q179" i="2"/>
  <c r="S179" i="2" s="1"/>
  <c r="Q178" i="2"/>
  <c r="S178" i="2" s="1"/>
  <c r="Q177" i="2"/>
  <c r="S177" i="2" s="1"/>
  <c r="Q176" i="2"/>
  <c r="S176" i="2" s="1"/>
  <c r="Q175" i="2"/>
  <c r="S175" i="2" s="1"/>
  <c r="Q174" i="2"/>
  <c r="S174" i="2" s="1"/>
  <c r="Q173" i="2"/>
  <c r="S173" i="2" s="1"/>
  <c r="Q172" i="2"/>
  <c r="S172" i="2" s="1"/>
  <c r="Q171" i="2"/>
  <c r="S171" i="2" s="1"/>
  <c r="Q170" i="2"/>
  <c r="S170" i="2" s="1"/>
  <c r="Q169" i="2"/>
  <c r="S169" i="2" s="1"/>
  <c r="Q168" i="2"/>
  <c r="S168" i="2" s="1"/>
  <c r="Q167" i="2"/>
  <c r="S167" i="2" s="1"/>
  <c r="Q166" i="2"/>
  <c r="S166" i="2" s="1"/>
  <c r="Q165" i="2"/>
  <c r="S165" i="2" s="1"/>
  <c r="Q164" i="2"/>
  <c r="S164" i="2" s="1"/>
  <c r="Q163" i="2"/>
  <c r="S163" i="2" s="1"/>
  <c r="Q162" i="2"/>
  <c r="S162" i="2" s="1"/>
  <c r="Q161" i="2"/>
  <c r="S161" i="2" s="1"/>
  <c r="Q160" i="2"/>
  <c r="S160" i="2" s="1"/>
  <c r="Q159" i="2"/>
  <c r="S159" i="2" s="1"/>
  <c r="Q158" i="2"/>
  <c r="S158" i="2" s="1"/>
  <c r="Q157" i="2"/>
  <c r="S157" i="2" s="1"/>
  <c r="Q156" i="2"/>
  <c r="S156" i="2" s="1"/>
  <c r="Q155" i="2"/>
  <c r="S155" i="2" s="1"/>
  <c r="Q154" i="2"/>
  <c r="S154" i="2" s="1"/>
  <c r="Q153" i="2"/>
  <c r="S153" i="2" s="1"/>
  <c r="Q152" i="2"/>
  <c r="S152" i="2" s="1"/>
  <c r="Q151" i="2"/>
  <c r="S151" i="2" s="1"/>
  <c r="Q150" i="2"/>
  <c r="S150" i="2" s="1"/>
  <c r="Q149" i="2"/>
  <c r="S149" i="2" s="1"/>
  <c r="Q148" i="2"/>
  <c r="S148" i="2" s="1"/>
  <c r="Q147" i="2"/>
  <c r="S147" i="2" s="1"/>
  <c r="Q146" i="2"/>
  <c r="S146" i="2" s="1"/>
  <c r="Q145" i="2"/>
  <c r="S145" i="2" s="1"/>
  <c r="Q144" i="2"/>
  <c r="S144" i="2" s="1"/>
  <c r="Q143" i="2"/>
  <c r="S143" i="2" s="1"/>
  <c r="Q142" i="2"/>
  <c r="S142" i="2" s="1"/>
  <c r="Q141" i="2"/>
  <c r="S141" i="2" s="1"/>
  <c r="Q140" i="2"/>
  <c r="S140" i="2" s="1"/>
  <c r="Q139" i="2"/>
  <c r="S139" i="2" s="1"/>
  <c r="Q138" i="2"/>
  <c r="S138" i="2" s="1"/>
  <c r="Q137" i="2"/>
  <c r="S137" i="2" s="1"/>
  <c r="Q136" i="2"/>
  <c r="S136" i="2" s="1"/>
  <c r="Q135" i="2"/>
  <c r="S135" i="2" s="1"/>
  <c r="Q134" i="2"/>
  <c r="S134" i="2" s="1"/>
  <c r="Q133" i="2"/>
  <c r="S133" i="2" s="1"/>
  <c r="Q132" i="2"/>
  <c r="S132" i="2" s="1"/>
  <c r="Q131" i="2"/>
  <c r="S131" i="2" s="1"/>
  <c r="Q130" i="2"/>
  <c r="S130" i="2" s="1"/>
  <c r="Q129" i="2"/>
  <c r="S129" i="2" s="1"/>
  <c r="Q128" i="2"/>
  <c r="S128" i="2" s="1"/>
  <c r="Q127" i="2"/>
  <c r="S127" i="2" s="1"/>
  <c r="Q126" i="2"/>
  <c r="S126" i="2" s="1"/>
  <c r="Q125" i="2"/>
  <c r="S125" i="2" s="1"/>
  <c r="Q124" i="2"/>
  <c r="S124" i="2" s="1"/>
  <c r="Q123" i="2"/>
  <c r="S123" i="2" s="1"/>
  <c r="Q122" i="2"/>
  <c r="S122" i="2" s="1"/>
  <c r="Q121" i="2"/>
  <c r="S121" i="2" s="1"/>
  <c r="Q120" i="2"/>
  <c r="S120" i="2" s="1"/>
  <c r="Q119" i="2"/>
  <c r="S119" i="2" s="1"/>
  <c r="Q118" i="2"/>
  <c r="S118" i="2" s="1"/>
  <c r="Q117" i="2"/>
  <c r="S117" i="2" s="1"/>
  <c r="Q116" i="2"/>
  <c r="S116" i="2" s="1"/>
  <c r="Q115" i="2"/>
  <c r="S115" i="2" s="1"/>
  <c r="Q114" i="2"/>
  <c r="S114" i="2" s="1"/>
  <c r="Q113" i="2"/>
  <c r="S113" i="2" s="1"/>
  <c r="Q112" i="2"/>
  <c r="S112" i="2" s="1"/>
  <c r="Q111" i="2"/>
  <c r="S111" i="2" s="1"/>
  <c r="Q110" i="2"/>
  <c r="S110" i="2" s="1"/>
  <c r="Q109" i="2"/>
  <c r="S109" i="2" s="1"/>
  <c r="Q108" i="2"/>
  <c r="S108" i="2" s="1"/>
  <c r="Q107" i="2"/>
  <c r="S107" i="2" s="1"/>
  <c r="Q106" i="2"/>
  <c r="S106" i="2" s="1"/>
  <c r="Q105" i="2"/>
  <c r="S105" i="2" s="1"/>
  <c r="Q104" i="2"/>
  <c r="S104" i="2" s="1"/>
  <c r="Q103" i="2"/>
  <c r="S103" i="2" s="1"/>
  <c r="Q102" i="2"/>
  <c r="S102" i="2" s="1"/>
  <c r="Q101" i="2"/>
  <c r="S101" i="2" s="1"/>
  <c r="Q100" i="2"/>
  <c r="S100" i="2" s="1"/>
  <c r="Q99" i="2"/>
  <c r="S99" i="2" s="1"/>
  <c r="Q98" i="2"/>
  <c r="S98" i="2" s="1"/>
  <c r="Q97" i="2"/>
  <c r="S97" i="2" s="1"/>
  <c r="Q96" i="2"/>
  <c r="S96" i="2" s="1"/>
  <c r="Q95" i="2"/>
  <c r="S95" i="2" s="1"/>
  <c r="Q94" i="2"/>
  <c r="S94" i="2" s="1"/>
  <c r="Q93" i="2"/>
  <c r="S93" i="2" s="1"/>
  <c r="Q92" i="2"/>
  <c r="S92" i="2" s="1"/>
  <c r="Q91" i="2"/>
  <c r="S91" i="2" s="1"/>
  <c r="Q90" i="2"/>
  <c r="S90" i="2" s="1"/>
  <c r="Q89" i="2"/>
  <c r="S89" i="2" s="1"/>
  <c r="Q88" i="2"/>
  <c r="S88" i="2" s="1"/>
  <c r="Q87" i="2"/>
  <c r="S87" i="2" s="1"/>
  <c r="Q86" i="2"/>
  <c r="S86" i="2" s="1"/>
  <c r="Q85" i="2"/>
  <c r="S85" i="2" s="1"/>
  <c r="Q84" i="2"/>
  <c r="S84" i="2" s="1"/>
  <c r="Q83" i="2"/>
  <c r="S83" i="2" s="1"/>
  <c r="Q82" i="2"/>
  <c r="S82" i="2" s="1"/>
  <c r="Q81" i="2"/>
  <c r="S81" i="2" s="1"/>
  <c r="Q80" i="2"/>
  <c r="S80" i="2" s="1"/>
  <c r="Q79" i="2"/>
  <c r="S79" i="2" s="1"/>
  <c r="Q78" i="2"/>
  <c r="S78" i="2" s="1"/>
  <c r="Q77" i="2"/>
  <c r="S77" i="2" s="1"/>
  <c r="Q76" i="2"/>
  <c r="S76" i="2" s="1"/>
  <c r="Q75" i="2"/>
  <c r="S75" i="2" s="1"/>
  <c r="Q74" i="2"/>
  <c r="S74" i="2" s="1"/>
  <c r="Q73" i="2"/>
  <c r="S73" i="2" s="1"/>
  <c r="Q72" i="2"/>
  <c r="S72" i="2" s="1"/>
  <c r="Q71" i="2"/>
  <c r="S71" i="2" s="1"/>
  <c r="Q70" i="2"/>
  <c r="S70" i="2" s="1"/>
  <c r="Q69" i="2"/>
  <c r="S69" i="2" s="1"/>
  <c r="Q68" i="2"/>
  <c r="S68" i="2" s="1"/>
  <c r="Q67" i="2"/>
  <c r="S67" i="2" s="1"/>
  <c r="Q66" i="2"/>
  <c r="S66" i="2" s="1"/>
  <c r="Q65" i="2"/>
  <c r="S65" i="2" s="1"/>
  <c r="Q64" i="2"/>
  <c r="S64" i="2" s="1"/>
  <c r="Q63" i="2"/>
  <c r="S63" i="2" s="1"/>
  <c r="Q62" i="2"/>
  <c r="S62" i="2" s="1"/>
  <c r="Q61" i="2"/>
  <c r="S61" i="2" s="1"/>
  <c r="Q60" i="2"/>
  <c r="S60" i="2" s="1"/>
  <c r="Q59" i="2"/>
  <c r="S59" i="2" s="1"/>
  <c r="Q58" i="2"/>
  <c r="S58" i="2" s="1"/>
  <c r="Q57" i="2"/>
  <c r="S57" i="2" s="1"/>
  <c r="Q56" i="2"/>
  <c r="S56" i="2" s="1"/>
  <c r="Q55" i="2"/>
  <c r="S55" i="2" s="1"/>
  <c r="Q54" i="2"/>
  <c r="S54" i="2" s="1"/>
  <c r="Q53" i="2"/>
  <c r="S53" i="2" s="1"/>
  <c r="Q52" i="2"/>
  <c r="S52" i="2" s="1"/>
  <c r="Q51" i="2"/>
  <c r="S51" i="2" s="1"/>
  <c r="Q50" i="2"/>
  <c r="S50" i="2" s="1"/>
  <c r="Q49" i="2"/>
  <c r="S49" i="2" s="1"/>
  <c r="Q48" i="2"/>
  <c r="S48" i="2" s="1"/>
  <c r="Q47" i="2"/>
  <c r="S47" i="2" s="1"/>
  <c r="Q46" i="2"/>
  <c r="S46" i="2" s="1"/>
  <c r="Q45" i="2"/>
  <c r="S45" i="2" s="1"/>
  <c r="Q44" i="2"/>
  <c r="S44" i="2" s="1"/>
  <c r="Q43" i="2"/>
  <c r="S43" i="2" s="1"/>
  <c r="Q42" i="2"/>
  <c r="S42" i="2" s="1"/>
  <c r="Q41" i="2"/>
  <c r="S41" i="2" s="1"/>
  <c r="Q40" i="2"/>
  <c r="S40" i="2" s="1"/>
  <c r="Q39" i="2"/>
  <c r="S39" i="2" s="1"/>
  <c r="Q38" i="2"/>
  <c r="S38" i="2" s="1"/>
  <c r="Q37" i="2"/>
  <c r="S37" i="2" s="1"/>
  <c r="Q36" i="2"/>
  <c r="S36" i="2" s="1"/>
  <c r="Q35" i="2"/>
  <c r="S35" i="2" s="1"/>
  <c r="Q34" i="2"/>
  <c r="S34" i="2" s="1"/>
  <c r="Q33" i="2"/>
  <c r="S33" i="2" s="1"/>
  <c r="Q32" i="2"/>
  <c r="S32" i="2" s="1"/>
  <c r="Q31" i="2"/>
  <c r="S31" i="2" s="1"/>
  <c r="Q30" i="2"/>
  <c r="S30" i="2" s="1"/>
  <c r="Q29" i="2"/>
  <c r="S29" i="2" s="1"/>
  <c r="Q28" i="2"/>
  <c r="S28" i="2" s="1"/>
  <c r="Q27" i="2"/>
  <c r="S27" i="2" s="1"/>
  <c r="Q26" i="2"/>
  <c r="S26" i="2" s="1"/>
  <c r="Q25" i="2"/>
  <c r="S25" i="2" s="1"/>
  <c r="Q24" i="2"/>
  <c r="S24" i="2" s="1"/>
  <c r="Q23" i="2"/>
  <c r="S23" i="2" s="1"/>
  <c r="Q22" i="2"/>
  <c r="S22" i="2" s="1"/>
  <c r="Q21" i="2"/>
  <c r="S21" i="2" s="1"/>
  <c r="Q20" i="2"/>
  <c r="S20" i="2" s="1"/>
  <c r="Q19" i="2"/>
  <c r="S19" i="2" s="1"/>
  <c r="Q18" i="2"/>
  <c r="S18" i="2" s="1"/>
  <c r="Q17" i="2"/>
  <c r="S17" i="2" s="1"/>
  <c r="Q16" i="2"/>
  <c r="S16" i="2" s="1"/>
  <c r="Q15" i="2"/>
  <c r="S15" i="2" s="1"/>
  <c r="Q14" i="2"/>
  <c r="S14" i="2" s="1"/>
  <c r="Q12" i="2"/>
  <c r="S12" i="2" s="1"/>
  <c r="Q11" i="2"/>
  <c r="S11" i="2" s="1"/>
  <c r="J13" i="2"/>
  <c r="O8" i="2"/>
  <c r="O14" i="2" s="1"/>
  <c r="U15" i="3" l="1"/>
  <c r="T15" i="3"/>
  <c r="Z17" i="3"/>
  <c r="Z23" i="3" s="1"/>
  <c r="AP13" i="2"/>
  <c r="AP12" i="2"/>
  <c r="AP11" i="2"/>
  <c r="AR9" i="2"/>
  <c r="CA10" i="2"/>
  <c r="AQ6" i="2"/>
  <c r="AQ7" i="2" s="1"/>
  <c r="AQ14" i="2" s="1"/>
  <c r="BY11" i="2"/>
  <c r="BY14" i="2"/>
  <c r="BY16" i="2"/>
  <c r="BY15" i="2"/>
  <c r="BY13" i="2"/>
  <c r="BY12" i="2"/>
  <c r="S1147" i="2"/>
  <c r="J1147" i="2"/>
  <c r="S1151" i="2"/>
  <c r="J1151" i="2"/>
  <c r="S1155" i="2"/>
  <c r="J1155" i="2"/>
  <c r="S1159" i="2"/>
  <c r="J1159" i="2"/>
  <c r="S1163" i="2"/>
  <c r="J1163" i="2"/>
  <c r="S1167" i="2"/>
  <c r="J1167" i="2"/>
  <c r="S1171" i="2"/>
  <c r="J1171" i="2"/>
  <c r="S1175" i="2"/>
  <c r="J1175" i="2"/>
  <c r="S1179" i="2"/>
  <c r="J1179" i="2"/>
  <c r="S1183" i="2"/>
  <c r="J1183" i="2"/>
  <c r="S1187" i="2"/>
  <c r="J1187" i="2"/>
  <c r="S1191" i="2"/>
  <c r="J1191" i="2"/>
  <c r="S1195" i="2"/>
  <c r="J1195" i="2"/>
  <c r="S1199" i="2"/>
  <c r="J1199" i="2"/>
  <c r="S1203" i="2"/>
  <c r="J1203" i="2"/>
  <c r="S1207" i="2"/>
  <c r="J1207" i="2"/>
  <c r="S1211" i="2"/>
  <c r="J1211" i="2"/>
  <c r="S1215" i="2"/>
  <c r="J1215" i="2"/>
  <c r="S1219" i="2"/>
  <c r="J1219" i="2"/>
  <c r="S1223" i="2"/>
  <c r="J1223" i="2"/>
  <c r="S1227" i="2"/>
  <c r="J1227" i="2"/>
  <c r="S1231" i="2"/>
  <c r="J1231" i="2"/>
  <c r="S1235" i="2"/>
  <c r="J1235" i="2"/>
  <c r="S1239" i="2"/>
  <c r="J1239" i="2"/>
  <c r="S1243" i="2"/>
  <c r="J1243" i="2"/>
  <c r="S1247" i="2"/>
  <c r="J1247" i="2"/>
  <c r="S1251" i="2"/>
  <c r="J1251" i="2"/>
  <c r="S1255" i="2"/>
  <c r="J1255" i="2"/>
  <c r="S1259" i="2"/>
  <c r="J1259" i="2"/>
  <c r="S1263" i="2"/>
  <c r="J1263" i="2"/>
  <c r="S1267" i="2"/>
  <c r="J1267" i="2"/>
  <c r="S1271" i="2"/>
  <c r="J1271" i="2"/>
  <c r="S1275" i="2"/>
  <c r="J1275" i="2"/>
  <c r="S1279" i="2"/>
  <c r="J1279" i="2"/>
  <c r="S1283" i="2"/>
  <c r="J1283" i="2"/>
  <c r="S1287" i="2"/>
  <c r="J1287" i="2"/>
  <c r="S1291" i="2"/>
  <c r="J1291" i="2"/>
  <c r="S1295" i="2"/>
  <c r="J1295" i="2"/>
  <c r="S1299" i="2"/>
  <c r="J1299" i="2"/>
  <c r="S1303" i="2"/>
  <c r="J1303" i="2"/>
  <c r="S1307" i="2"/>
  <c r="J1307" i="2"/>
  <c r="S1311" i="2"/>
  <c r="J1311" i="2"/>
  <c r="S1315" i="2"/>
  <c r="J1315" i="2"/>
  <c r="S1319" i="2"/>
  <c r="J1319" i="2"/>
  <c r="S1323" i="2"/>
  <c r="J1323" i="2"/>
  <c r="S1327" i="2"/>
  <c r="J1327" i="2"/>
  <c r="S1331" i="2"/>
  <c r="J1331" i="2"/>
  <c r="S1335" i="2"/>
  <c r="J1335" i="2"/>
  <c r="S1339" i="2"/>
  <c r="J1339" i="2"/>
  <c r="S1343" i="2"/>
  <c r="J1343" i="2"/>
  <c r="S1347" i="2"/>
  <c r="J1347" i="2"/>
  <c r="S1351" i="2"/>
  <c r="J1351" i="2"/>
  <c r="S1355" i="2"/>
  <c r="J1355" i="2"/>
  <c r="S1359" i="2"/>
  <c r="J1359" i="2"/>
  <c r="S1363" i="2"/>
  <c r="J1363" i="2"/>
  <c r="S1367" i="2"/>
  <c r="J1367" i="2"/>
  <c r="S1371" i="2"/>
  <c r="J1371" i="2"/>
  <c r="S1375" i="2"/>
  <c r="J1375" i="2"/>
  <c r="S1379" i="2"/>
  <c r="J1379" i="2"/>
  <c r="S1383" i="2"/>
  <c r="J1383" i="2"/>
  <c r="S1387" i="2"/>
  <c r="J1387" i="2"/>
  <c r="S1391" i="2"/>
  <c r="J1391" i="2"/>
  <c r="S1395" i="2"/>
  <c r="J1395" i="2"/>
  <c r="S1399" i="2"/>
  <c r="J1399" i="2"/>
  <c r="S1403" i="2"/>
  <c r="J1403" i="2"/>
  <c r="S1407" i="2"/>
  <c r="J1407" i="2"/>
  <c r="S1411" i="2"/>
  <c r="J1411" i="2"/>
  <c r="S1415" i="2"/>
  <c r="J1415" i="2"/>
  <c r="S1419" i="2"/>
  <c r="J1419" i="2"/>
  <c r="S1423" i="2"/>
  <c r="J1423" i="2"/>
  <c r="S1427" i="2"/>
  <c r="J1427" i="2"/>
  <c r="S1431" i="2"/>
  <c r="J1431" i="2"/>
  <c r="S1435" i="2"/>
  <c r="J1435" i="2"/>
  <c r="S1439" i="2"/>
  <c r="J1439" i="2"/>
  <c r="S1443" i="2"/>
  <c r="J1443" i="2"/>
  <c r="S1447" i="2"/>
  <c r="J1447" i="2"/>
  <c r="S1451" i="2"/>
  <c r="J1451" i="2"/>
  <c r="S1455" i="2"/>
  <c r="J1455" i="2"/>
  <c r="S1459" i="2"/>
  <c r="J1459" i="2"/>
  <c r="S1463" i="2"/>
  <c r="J1463" i="2"/>
  <c r="S1467" i="2"/>
  <c r="J1467" i="2"/>
  <c r="S1471" i="2"/>
  <c r="J1471" i="2"/>
  <c r="S1475" i="2"/>
  <c r="J1475" i="2"/>
  <c r="S1479" i="2"/>
  <c r="J1479" i="2"/>
  <c r="S1483" i="2"/>
  <c r="J1483" i="2"/>
  <c r="S1487" i="2"/>
  <c r="J1487" i="2"/>
  <c r="S1491" i="2"/>
  <c r="J1491" i="2"/>
  <c r="S1495" i="2"/>
  <c r="J1495" i="2"/>
  <c r="S1499" i="2"/>
  <c r="J1499" i="2"/>
  <c r="S1503" i="2"/>
  <c r="J1503" i="2"/>
  <c r="S1507" i="2"/>
  <c r="J1507" i="2"/>
  <c r="S1511" i="2"/>
  <c r="J1511" i="2"/>
  <c r="S1515" i="2"/>
  <c r="J1515" i="2"/>
  <c r="S1519" i="2"/>
  <c r="J1519" i="2"/>
  <c r="S1523" i="2"/>
  <c r="J1523" i="2"/>
  <c r="S1527" i="2"/>
  <c r="J1527" i="2"/>
  <c r="S1531" i="2"/>
  <c r="J1531" i="2"/>
  <c r="S1535" i="2"/>
  <c r="J1535" i="2"/>
  <c r="S1539" i="2"/>
  <c r="J1539" i="2"/>
  <c r="S1543" i="2"/>
  <c r="J1543" i="2"/>
  <c r="S1547" i="2"/>
  <c r="J1547" i="2"/>
  <c r="S1551" i="2"/>
  <c r="J1551" i="2"/>
  <c r="S1555" i="2"/>
  <c r="J1555" i="2"/>
  <c r="S1559" i="2"/>
  <c r="J1559" i="2"/>
  <c r="S1563" i="2"/>
  <c r="J1563" i="2"/>
  <c r="S1567" i="2"/>
  <c r="J1567" i="2"/>
  <c r="S1571" i="2"/>
  <c r="J1571" i="2"/>
  <c r="S1575" i="2"/>
  <c r="J1575" i="2"/>
  <c r="S1579" i="2"/>
  <c r="J1579" i="2"/>
  <c r="S1583" i="2"/>
  <c r="J1583" i="2"/>
  <c r="S1587" i="2"/>
  <c r="J1587" i="2"/>
  <c r="S1591" i="2"/>
  <c r="J1591" i="2"/>
  <c r="S1595" i="2"/>
  <c r="J1595" i="2"/>
  <c r="S1599" i="2"/>
  <c r="J1599" i="2"/>
  <c r="S1603" i="2"/>
  <c r="J1603" i="2"/>
  <c r="S1607" i="2"/>
  <c r="J1607" i="2"/>
  <c r="S1611" i="2"/>
  <c r="J1611" i="2"/>
  <c r="S1615" i="2"/>
  <c r="J1615" i="2"/>
  <c r="S1619" i="2"/>
  <c r="J1619" i="2"/>
  <c r="S1623" i="2"/>
  <c r="J1623" i="2"/>
  <c r="S1627" i="2"/>
  <c r="J1627" i="2"/>
  <c r="S1631" i="2"/>
  <c r="J1631" i="2"/>
  <c r="S1635" i="2"/>
  <c r="J1635" i="2"/>
  <c r="S1639" i="2"/>
  <c r="J1639" i="2"/>
  <c r="S1643" i="2"/>
  <c r="J1643" i="2"/>
  <c r="S1647" i="2"/>
  <c r="J1647" i="2"/>
  <c r="S1651" i="2"/>
  <c r="J1651" i="2"/>
  <c r="S1655" i="2"/>
  <c r="J1655" i="2"/>
  <c r="S1659" i="2"/>
  <c r="J1659" i="2"/>
  <c r="S1663" i="2"/>
  <c r="J1663" i="2"/>
  <c r="S1667" i="2"/>
  <c r="J1667" i="2"/>
  <c r="S1671" i="2"/>
  <c r="J1671" i="2"/>
  <c r="S1675" i="2"/>
  <c r="J1675" i="2"/>
  <c r="S1679" i="2"/>
  <c r="J1679" i="2"/>
  <c r="S1683" i="2"/>
  <c r="J1683" i="2"/>
  <c r="S1687" i="2"/>
  <c r="J1687" i="2"/>
  <c r="S1691" i="2"/>
  <c r="J1691" i="2"/>
  <c r="S1695" i="2"/>
  <c r="J1695" i="2"/>
  <c r="S1699" i="2"/>
  <c r="J1699" i="2"/>
  <c r="S1703" i="2"/>
  <c r="J1703" i="2"/>
  <c r="S1707" i="2"/>
  <c r="J1707" i="2"/>
  <c r="S1711" i="2"/>
  <c r="J1711" i="2"/>
  <c r="S1715" i="2"/>
  <c r="J1715" i="2"/>
  <c r="S1719" i="2"/>
  <c r="J1719" i="2"/>
  <c r="S1723" i="2"/>
  <c r="J1723" i="2"/>
  <c r="S1727" i="2"/>
  <c r="J1727" i="2"/>
  <c r="S1731" i="2"/>
  <c r="J1731" i="2"/>
  <c r="S1735" i="2"/>
  <c r="J1735" i="2"/>
  <c r="S1739" i="2"/>
  <c r="J1739" i="2"/>
  <c r="S1743" i="2"/>
  <c r="J1743" i="2"/>
  <c r="S1747" i="2"/>
  <c r="J1747" i="2"/>
  <c r="S1751" i="2"/>
  <c r="J1751" i="2"/>
  <c r="S1755" i="2"/>
  <c r="J1755" i="2"/>
  <c r="S1759" i="2"/>
  <c r="J1759" i="2"/>
  <c r="S1763" i="2"/>
  <c r="J1763" i="2"/>
  <c r="S1767" i="2"/>
  <c r="J1767" i="2"/>
  <c r="S1771" i="2"/>
  <c r="J1771" i="2"/>
  <c r="S1775" i="2"/>
  <c r="J1775" i="2"/>
  <c r="S1779" i="2"/>
  <c r="J1779" i="2"/>
  <c r="S1783" i="2"/>
  <c r="J1783" i="2"/>
  <c r="S1787" i="2"/>
  <c r="J1787" i="2"/>
  <c r="S1791" i="2"/>
  <c r="J1791" i="2"/>
  <c r="S1795" i="2"/>
  <c r="J1795" i="2"/>
  <c r="S1799" i="2"/>
  <c r="J1799" i="2"/>
  <c r="S1803" i="2"/>
  <c r="J1803" i="2"/>
  <c r="S1807" i="2"/>
  <c r="J1807" i="2"/>
  <c r="S1811" i="2"/>
  <c r="J1811" i="2"/>
  <c r="S1815" i="2"/>
  <c r="J1815" i="2"/>
  <c r="S1819" i="2"/>
  <c r="J1819" i="2"/>
  <c r="S1823" i="2"/>
  <c r="J1823" i="2"/>
  <c r="S1827" i="2"/>
  <c r="J1827" i="2"/>
  <c r="S1831" i="2"/>
  <c r="J1831" i="2"/>
  <c r="S1835" i="2"/>
  <c r="J1835" i="2"/>
  <c r="S1839" i="2"/>
  <c r="J1839" i="2"/>
  <c r="S1843" i="2"/>
  <c r="J1843" i="2"/>
  <c r="S1847" i="2"/>
  <c r="J1847" i="2"/>
  <c r="S1851" i="2"/>
  <c r="J1851" i="2"/>
  <c r="S1855" i="2"/>
  <c r="J1855" i="2"/>
  <c r="S1859" i="2"/>
  <c r="J1859" i="2"/>
  <c r="S1863" i="2"/>
  <c r="J1863" i="2"/>
  <c r="S1867" i="2"/>
  <c r="J1867" i="2"/>
  <c r="S1871" i="2"/>
  <c r="J1871" i="2"/>
  <c r="S1875" i="2"/>
  <c r="J1875" i="2"/>
  <c r="S1879" i="2"/>
  <c r="J1879" i="2"/>
  <c r="S1883" i="2"/>
  <c r="J1883" i="2"/>
  <c r="S1887" i="2"/>
  <c r="J1887" i="2"/>
  <c r="S1891" i="2"/>
  <c r="J1891" i="2"/>
  <c r="S1895" i="2"/>
  <c r="J1895" i="2"/>
  <c r="S1899" i="2"/>
  <c r="J1899" i="2"/>
  <c r="S1903" i="2"/>
  <c r="J1903" i="2"/>
  <c r="S1907" i="2"/>
  <c r="J1907" i="2"/>
  <c r="S1911" i="2"/>
  <c r="J1911" i="2"/>
  <c r="S1915" i="2"/>
  <c r="J1915" i="2"/>
  <c r="S1919" i="2"/>
  <c r="J1919" i="2"/>
  <c r="S1923" i="2"/>
  <c r="J1923" i="2"/>
  <c r="S1927" i="2"/>
  <c r="J1927" i="2"/>
  <c r="S1931" i="2"/>
  <c r="J1931" i="2"/>
  <c r="S1935" i="2"/>
  <c r="J1935" i="2"/>
  <c r="S1939" i="2"/>
  <c r="J1939" i="2"/>
  <c r="S1943" i="2"/>
  <c r="J1943" i="2"/>
  <c r="S1947" i="2"/>
  <c r="J1947" i="2"/>
  <c r="S1951" i="2"/>
  <c r="J1951" i="2"/>
  <c r="S1955" i="2"/>
  <c r="J1955" i="2"/>
  <c r="S1959" i="2"/>
  <c r="J1959" i="2"/>
  <c r="S1963" i="2"/>
  <c r="J1963" i="2"/>
  <c r="S1967" i="2"/>
  <c r="J1967" i="2"/>
  <c r="S1971" i="2"/>
  <c r="J1971" i="2"/>
  <c r="S1975" i="2"/>
  <c r="J1975" i="2"/>
  <c r="S1979" i="2"/>
  <c r="J1979" i="2"/>
  <c r="S1983" i="2"/>
  <c r="J1983" i="2"/>
  <c r="S1987" i="2"/>
  <c r="J1987" i="2"/>
  <c r="S1991" i="2"/>
  <c r="J1991" i="2"/>
  <c r="S1995" i="2"/>
  <c r="J1995" i="2"/>
  <c r="S1999" i="2"/>
  <c r="J1999" i="2"/>
  <c r="S2003" i="2"/>
  <c r="J2003" i="2"/>
  <c r="S2007" i="2"/>
  <c r="J2007" i="2"/>
  <c r="S2011" i="2"/>
  <c r="J2011" i="2"/>
  <c r="S2015" i="2"/>
  <c r="J2015" i="2"/>
  <c r="S2019" i="2"/>
  <c r="J2019" i="2"/>
  <c r="S2023" i="2"/>
  <c r="J2023" i="2"/>
  <c r="S2027" i="2"/>
  <c r="J2027" i="2"/>
  <c r="S2031" i="2"/>
  <c r="J2031" i="2"/>
  <c r="S2035" i="2"/>
  <c r="J2035" i="2"/>
  <c r="S2039" i="2"/>
  <c r="J2039" i="2"/>
  <c r="S2043" i="2"/>
  <c r="J2043" i="2"/>
  <c r="S2047" i="2"/>
  <c r="J2047" i="2"/>
  <c r="S2051" i="2"/>
  <c r="J2051" i="2"/>
  <c r="S2055" i="2"/>
  <c r="J2055" i="2"/>
  <c r="S2059" i="2"/>
  <c r="J2059" i="2"/>
  <c r="S2063" i="2"/>
  <c r="J2063" i="2"/>
  <c r="S2067" i="2"/>
  <c r="J2067" i="2"/>
  <c r="S2071" i="2"/>
  <c r="J2071" i="2"/>
  <c r="S2075" i="2"/>
  <c r="J2075" i="2"/>
  <c r="S2079" i="2"/>
  <c r="J2079" i="2"/>
  <c r="S2083" i="2"/>
  <c r="J2083" i="2"/>
  <c r="S2087" i="2"/>
  <c r="J2087" i="2"/>
  <c r="S2091" i="2"/>
  <c r="J2091" i="2"/>
  <c r="S2095" i="2"/>
  <c r="J2095" i="2"/>
  <c r="S2099" i="2"/>
  <c r="J2099" i="2"/>
  <c r="S2103" i="2"/>
  <c r="J2103" i="2"/>
  <c r="S2107" i="2"/>
  <c r="J2107" i="2"/>
  <c r="S2111" i="2"/>
  <c r="J2111" i="2"/>
  <c r="S2115" i="2"/>
  <c r="J2115" i="2"/>
  <c r="S2119" i="2"/>
  <c r="J2119" i="2"/>
  <c r="S2123" i="2"/>
  <c r="J2123" i="2"/>
  <c r="S2127" i="2"/>
  <c r="J2127" i="2"/>
  <c r="S2131" i="2"/>
  <c r="J2131" i="2"/>
  <c r="S2135" i="2"/>
  <c r="J2135" i="2"/>
  <c r="S2139" i="2"/>
  <c r="J2139" i="2"/>
  <c r="S2143" i="2"/>
  <c r="J2143" i="2"/>
  <c r="S2147" i="2"/>
  <c r="J2147" i="2"/>
  <c r="S2151" i="2"/>
  <c r="J2151" i="2"/>
  <c r="S2155" i="2"/>
  <c r="J2155" i="2"/>
  <c r="S2159" i="2"/>
  <c r="J2159" i="2"/>
  <c r="S2163" i="2"/>
  <c r="J2163" i="2"/>
  <c r="S2167" i="2"/>
  <c r="J2167" i="2"/>
  <c r="S2171" i="2"/>
  <c r="J2171" i="2"/>
  <c r="S2175" i="2"/>
  <c r="J2175" i="2"/>
  <c r="S2179" i="2"/>
  <c r="J2179" i="2"/>
  <c r="S2183" i="2"/>
  <c r="J2183" i="2"/>
  <c r="S2187" i="2"/>
  <c r="J2187" i="2"/>
  <c r="S2191" i="2"/>
  <c r="J2191" i="2"/>
  <c r="S2195" i="2"/>
  <c r="J2195" i="2"/>
  <c r="S2199" i="2"/>
  <c r="J2199" i="2"/>
  <c r="S2203" i="2"/>
  <c r="J2203" i="2"/>
  <c r="S2207" i="2"/>
  <c r="J2207" i="2"/>
  <c r="S2211" i="2"/>
  <c r="J2211" i="2"/>
  <c r="S2215" i="2"/>
  <c r="J2215" i="2"/>
  <c r="S2219" i="2"/>
  <c r="J2219" i="2"/>
  <c r="S2223" i="2"/>
  <c r="J2223" i="2"/>
  <c r="S2227" i="2"/>
  <c r="J2227" i="2"/>
  <c r="S2231" i="2"/>
  <c r="J2231" i="2"/>
  <c r="S2235" i="2"/>
  <c r="J2235" i="2"/>
  <c r="S2239" i="2"/>
  <c r="J2239" i="2"/>
  <c r="S2243" i="2"/>
  <c r="J2243" i="2"/>
  <c r="S2247" i="2"/>
  <c r="J2247" i="2"/>
  <c r="S2251" i="2"/>
  <c r="J2251" i="2"/>
  <c r="S2255" i="2"/>
  <c r="J2255" i="2"/>
  <c r="S2259" i="2"/>
  <c r="J2259" i="2"/>
  <c r="S2263" i="2"/>
  <c r="J2263" i="2"/>
  <c r="S2267" i="2"/>
  <c r="J2267" i="2"/>
  <c r="S2271" i="2"/>
  <c r="J2271" i="2"/>
  <c r="S2275" i="2"/>
  <c r="J2275" i="2"/>
  <c r="S2279" i="2"/>
  <c r="J2279" i="2"/>
  <c r="S2283" i="2"/>
  <c r="J2283" i="2"/>
  <c r="S2287" i="2"/>
  <c r="J2287" i="2"/>
  <c r="S2291" i="2"/>
  <c r="J2291" i="2"/>
  <c r="S2295" i="2"/>
  <c r="J2295" i="2"/>
  <c r="S2299" i="2"/>
  <c r="J2299" i="2"/>
  <c r="S2303" i="2"/>
  <c r="J2303" i="2"/>
  <c r="S2307" i="2"/>
  <c r="J2307" i="2"/>
  <c r="S2311" i="2"/>
  <c r="J2311" i="2"/>
  <c r="S2315" i="2"/>
  <c r="J2315" i="2"/>
  <c r="S2319" i="2"/>
  <c r="J2319" i="2"/>
  <c r="S2323" i="2"/>
  <c r="J2323" i="2"/>
  <c r="S2327" i="2"/>
  <c r="J2327" i="2"/>
  <c r="S2331" i="2"/>
  <c r="J2331" i="2"/>
  <c r="S2335" i="2"/>
  <c r="J2335" i="2"/>
  <c r="S2339" i="2"/>
  <c r="J2339" i="2"/>
  <c r="S2343" i="2"/>
  <c r="J2343" i="2"/>
  <c r="S2347" i="2"/>
  <c r="J2347" i="2"/>
  <c r="S2351" i="2"/>
  <c r="J2351" i="2"/>
  <c r="S2355" i="2"/>
  <c r="J2355" i="2"/>
  <c r="S2359" i="2"/>
  <c r="J2359" i="2"/>
  <c r="S2363" i="2"/>
  <c r="J2363" i="2"/>
  <c r="S2367" i="2"/>
  <c r="J2367" i="2"/>
  <c r="S2371" i="2"/>
  <c r="J2371" i="2"/>
  <c r="S2375" i="2"/>
  <c r="J2375" i="2"/>
  <c r="S2379" i="2"/>
  <c r="J2379" i="2"/>
  <c r="S2383" i="2"/>
  <c r="J2383" i="2"/>
  <c r="S2387" i="2"/>
  <c r="J2387" i="2"/>
  <c r="S2391" i="2"/>
  <c r="J2391" i="2"/>
  <c r="S2395" i="2"/>
  <c r="J2395" i="2"/>
  <c r="S2399" i="2"/>
  <c r="J2399" i="2"/>
  <c r="S2403" i="2"/>
  <c r="J2403" i="2"/>
  <c r="S2407" i="2"/>
  <c r="J2407" i="2"/>
  <c r="S2411" i="2"/>
  <c r="J2411" i="2"/>
  <c r="S2415" i="2"/>
  <c r="J2415" i="2"/>
  <c r="S2419" i="2"/>
  <c r="J2419" i="2"/>
  <c r="S2423" i="2"/>
  <c r="J2423" i="2"/>
  <c r="S2427" i="2"/>
  <c r="J2427" i="2"/>
  <c r="S2431" i="2"/>
  <c r="J2431" i="2"/>
  <c r="S2435" i="2"/>
  <c r="J2435" i="2"/>
  <c r="S2439" i="2"/>
  <c r="J2439" i="2"/>
  <c r="S2443" i="2"/>
  <c r="J2443" i="2"/>
  <c r="S2447" i="2"/>
  <c r="J2447" i="2"/>
  <c r="S2451" i="2"/>
  <c r="J2451" i="2"/>
  <c r="S2455" i="2"/>
  <c r="J2455" i="2"/>
  <c r="S2459" i="2"/>
  <c r="J2459" i="2"/>
  <c r="S2463" i="2"/>
  <c r="J2463" i="2"/>
  <c r="S2467" i="2"/>
  <c r="J2467" i="2"/>
  <c r="S2471" i="2"/>
  <c r="J2471" i="2"/>
  <c r="S2475" i="2"/>
  <c r="J2475" i="2"/>
  <c r="S2479" i="2"/>
  <c r="J2479" i="2"/>
  <c r="S2483" i="2"/>
  <c r="J2483" i="2"/>
  <c r="S2487" i="2"/>
  <c r="J2487" i="2"/>
  <c r="S2491" i="2"/>
  <c r="J2491" i="2"/>
  <c r="S2495" i="2"/>
  <c r="J2495" i="2"/>
  <c r="S2499" i="2"/>
  <c r="J2499" i="2"/>
  <c r="S2503" i="2"/>
  <c r="J2503" i="2"/>
  <c r="S2507" i="2"/>
  <c r="J2507" i="2"/>
  <c r="J11" i="2"/>
  <c r="J17" i="2"/>
  <c r="J21" i="2"/>
  <c r="J25" i="2"/>
  <c r="J29" i="2"/>
  <c r="J33" i="2"/>
  <c r="J37" i="2"/>
  <c r="J41" i="2"/>
  <c r="J45" i="2"/>
  <c r="J49" i="2"/>
  <c r="J53" i="2"/>
  <c r="J57" i="2"/>
  <c r="J61" i="2"/>
  <c r="J65" i="2"/>
  <c r="J69" i="2"/>
  <c r="J73" i="2"/>
  <c r="J77" i="2"/>
  <c r="J81" i="2"/>
  <c r="J85" i="2"/>
  <c r="J89" i="2"/>
  <c r="J93" i="2"/>
  <c r="J97" i="2"/>
  <c r="J101" i="2"/>
  <c r="J105" i="2"/>
  <c r="J109" i="2"/>
  <c r="J113" i="2"/>
  <c r="J117" i="2"/>
  <c r="J121" i="2"/>
  <c r="J125" i="2"/>
  <c r="J129" i="2"/>
  <c r="J133" i="2"/>
  <c r="J137" i="2"/>
  <c r="J141" i="2"/>
  <c r="J145" i="2"/>
  <c r="J149" i="2"/>
  <c r="J153" i="2"/>
  <c r="J157" i="2"/>
  <c r="J161" i="2"/>
  <c r="J165" i="2"/>
  <c r="J169" i="2"/>
  <c r="J173" i="2"/>
  <c r="J177" i="2"/>
  <c r="J181" i="2"/>
  <c r="J185" i="2"/>
  <c r="J189" i="2"/>
  <c r="J193" i="2"/>
  <c r="J197" i="2"/>
  <c r="J201" i="2"/>
  <c r="J205" i="2"/>
  <c r="J209" i="2"/>
  <c r="J213" i="2"/>
  <c r="J217" i="2"/>
  <c r="J221" i="2"/>
  <c r="J225" i="2"/>
  <c r="J229" i="2"/>
  <c r="J233" i="2"/>
  <c r="J237" i="2"/>
  <c r="J241" i="2"/>
  <c r="J245" i="2"/>
  <c r="J249" i="2"/>
  <c r="J253" i="2"/>
  <c r="J257" i="2"/>
  <c r="J261" i="2"/>
  <c r="J265" i="2"/>
  <c r="J269" i="2"/>
  <c r="J273" i="2"/>
  <c r="J277" i="2"/>
  <c r="J281" i="2"/>
  <c r="J285" i="2"/>
  <c r="J289" i="2"/>
  <c r="J293" i="2"/>
  <c r="J297" i="2"/>
  <c r="J301" i="2"/>
  <c r="J305" i="2"/>
  <c r="J309" i="2"/>
  <c r="J313" i="2"/>
  <c r="J317" i="2"/>
  <c r="J321" i="2"/>
  <c r="J325" i="2"/>
  <c r="J329" i="2"/>
  <c r="J333" i="2"/>
  <c r="J337" i="2"/>
  <c r="J341" i="2"/>
  <c r="J345" i="2"/>
  <c r="J349" i="2"/>
  <c r="J353" i="2"/>
  <c r="J357" i="2"/>
  <c r="J361" i="2"/>
  <c r="J365" i="2"/>
  <c r="J369" i="2"/>
  <c r="J373" i="2"/>
  <c r="J377" i="2"/>
  <c r="J381" i="2"/>
  <c r="J385" i="2"/>
  <c r="J389" i="2"/>
  <c r="J393" i="2"/>
  <c r="J397" i="2"/>
  <c r="J401" i="2"/>
  <c r="J405" i="2"/>
  <c r="J409" i="2"/>
  <c r="J413" i="2"/>
  <c r="J417" i="2"/>
  <c r="J421" i="2"/>
  <c r="J425" i="2"/>
  <c r="J429" i="2"/>
  <c r="J433" i="2"/>
  <c r="J437" i="2"/>
  <c r="J441" i="2"/>
  <c r="J445" i="2"/>
  <c r="J449" i="2"/>
  <c r="J453" i="2"/>
  <c r="J457" i="2"/>
  <c r="J461" i="2"/>
  <c r="J465" i="2"/>
  <c r="J469" i="2"/>
  <c r="J473" i="2"/>
  <c r="J477" i="2"/>
  <c r="J481" i="2"/>
  <c r="J485" i="2"/>
  <c r="J489" i="2"/>
  <c r="J493" i="2"/>
  <c r="J497" i="2"/>
  <c r="J501" i="2"/>
  <c r="J505" i="2"/>
  <c r="J509" i="2"/>
  <c r="J513" i="2"/>
  <c r="J517" i="2"/>
  <c r="J521" i="2"/>
  <c r="J525" i="2"/>
  <c r="J529" i="2"/>
  <c r="J533" i="2"/>
  <c r="J537" i="2"/>
  <c r="J541" i="2"/>
  <c r="J545" i="2"/>
  <c r="J549" i="2"/>
  <c r="J553" i="2"/>
  <c r="J557" i="2"/>
  <c r="J561" i="2"/>
  <c r="J565" i="2"/>
  <c r="J569" i="2"/>
  <c r="J573" i="2"/>
  <c r="J577" i="2"/>
  <c r="J581" i="2"/>
  <c r="J585" i="2"/>
  <c r="J589" i="2"/>
  <c r="J593" i="2"/>
  <c r="J597" i="2"/>
  <c r="J601" i="2"/>
  <c r="J605" i="2"/>
  <c r="J609" i="2"/>
  <c r="J613" i="2"/>
  <c r="J617" i="2"/>
  <c r="J621" i="2"/>
  <c r="J625" i="2"/>
  <c r="J629" i="2"/>
  <c r="J633" i="2"/>
  <c r="J637" i="2"/>
  <c r="J641" i="2"/>
  <c r="J645" i="2"/>
  <c r="J649" i="2"/>
  <c r="J653" i="2"/>
  <c r="J657" i="2"/>
  <c r="J661" i="2"/>
  <c r="J665" i="2"/>
  <c r="J669" i="2"/>
  <c r="J673" i="2"/>
  <c r="J677" i="2"/>
  <c r="J681" i="2"/>
  <c r="J685" i="2"/>
  <c r="J689" i="2"/>
  <c r="J693" i="2"/>
  <c r="J697" i="2"/>
  <c r="J701" i="2"/>
  <c r="J705" i="2"/>
  <c r="J709" i="2"/>
  <c r="J713" i="2"/>
  <c r="J717" i="2"/>
  <c r="J721" i="2"/>
  <c r="J725" i="2"/>
  <c r="J729" i="2"/>
  <c r="J733" i="2"/>
  <c r="J737" i="2"/>
  <c r="J741" i="2"/>
  <c r="J745" i="2"/>
  <c r="J749" i="2"/>
  <c r="J753" i="2"/>
  <c r="J757" i="2"/>
  <c r="J761" i="2"/>
  <c r="J765" i="2"/>
  <c r="J769" i="2"/>
  <c r="J773" i="2"/>
  <c r="J777" i="2"/>
  <c r="J781" i="2"/>
  <c r="J785" i="2"/>
  <c r="J789" i="2"/>
  <c r="J793" i="2"/>
  <c r="J797" i="2"/>
  <c r="J801" i="2"/>
  <c r="J805" i="2"/>
  <c r="J809" i="2"/>
  <c r="J813" i="2"/>
  <c r="J817" i="2"/>
  <c r="J821" i="2"/>
  <c r="J825" i="2"/>
  <c r="J829" i="2"/>
  <c r="J833" i="2"/>
  <c r="J837" i="2"/>
  <c r="J841" i="2"/>
  <c r="J845" i="2"/>
  <c r="J849" i="2"/>
  <c r="J853" i="2"/>
  <c r="J857" i="2"/>
  <c r="J861" i="2"/>
  <c r="J865" i="2"/>
  <c r="J869" i="2"/>
  <c r="J873" i="2"/>
  <c r="J877" i="2"/>
  <c r="J881" i="2"/>
  <c r="J885" i="2"/>
  <c r="J889" i="2"/>
  <c r="J893" i="2"/>
  <c r="J897" i="2"/>
  <c r="J901" i="2"/>
  <c r="J905" i="2"/>
  <c r="J909" i="2"/>
  <c r="J913" i="2"/>
  <c r="J917" i="2"/>
  <c r="J921" i="2"/>
  <c r="J925" i="2"/>
  <c r="J929" i="2"/>
  <c r="J933" i="2"/>
  <c r="J937" i="2"/>
  <c r="J941" i="2"/>
  <c r="J945" i="2"/>
  <c r="J949" i="2"/>
  <c r="J953" i="2"/>
  <c r="J957" i="2"/>
  <c r="J961" i="2"/>
  <c r="J965" i="2"/>
  <c r="J969" i="2"/>
  <c r="J973" i="2"/>
  <c r="J977" i="2"/>
  <c r="J981" i="2"/>
  <c r="J985" i="2"/>
  <c r="J989" i="2"/>
  <c r="J993" i="2"/>
  <c r="J997" i="2"/>
  <c r="J1001" i="2"/>
  <c r="J1005" i="2"/>
  <c r="J1009" i="2"/>
  <c r="J1013" i="2"/>
  <c r="J1017" i="2"/>
  <c r="J1021" i="2"/>
  <c r="J1025" i="2"/>
  <c r="J1029" i="2"/>
  <c r="J1033" i="2"/>
  <c r="J1037" i="2"/>
  <c r="J1041" i="2"/>
  <c r="J1045" i="2"/>
  <c r="J1049" i="2"/>
  <c r="J1053" i="2"/>
  <c r="J1057" i="2"/>
  <c r="J1061" i="2"/>
  <c r="J1065" i="2"/>
  <c r="J1069" i="2"/>
  <c r="J1073" i="2"/>
  <c r="J1077" i="2"/>
  <c r="J1081" i="2"/>
  <c r="J1085" i="2"/>
  <c r="J1089" i="2"/>
  <c r="J1093" i="2"/>
  <c r="J1097" i="2"/>
  <c r="J1101" i="2"/>
  <c r="J1105" i="2"/>
  <c r="J1109" i="2"/>
  <c r="J1113" i="2"/>
  <c r="J1117" i="2"/>
  <c r="J1121" i="2"/>
  <c r="J1125" i="2"/>
  <c r="J1129" i="2"/>
  <c r="J1133" i="2"/>
  <c r="J1137" i="2"/>
  <c r="J1141" i="2"/>
  <c r="S1148" i="2"/>
  <c r="J1148" i="2"/>
  <c r="S1152" i="2"/>
  <c r="J1152" i="2"/>
  <c r="S1156" i="2"/>
  <c r="J1156" i="2"/>
  <c r="S1160" i="2"/>
  <c r="J1160" i="2"/>
  <c r="S1164" i="2"/>
  <c r="J1164" i="2"/>
  <c r="S1168" i="2"/>
  <c r="J1168" i="2"/>
  <c r="S1172" i="2"/>
  <c r="J1172" i="2"/>
  <c r="S1176" i="2"/>
  <c r="J1176" i="2"/>
  <c r="S1180" i="2"/>
  <c r="J1180" i="2"/>
  <c r="S1184" i="2"/>
  <c r="J1184" i="2"/>
  <c r="S1188" i="2"/>
  <c r="J1188" i="2"/>
  <c r="S1192" i="2"/>
  <c r="J1192" i="2"/>
  <c r="S1196" i="2"/>
  <c r="J1196" i="2"/>
  <c r="S1200" i="2"/>
  <c r="J1200" i="2"/>
  <c r="S1204" i="2"/>
  <c r="J1204" i="2"/>
  <c r="S1208" i="2"/>
  <c r="J1208" i="2"/>
  <c r="S1212" i="2"/>
  <c r="J1212" i="2"/>
  <c r="S1216" i="2"/>
  <c r="J1216" i="2"/>
  <c r="S1220" i="2"/>
  <c r="J1220" i="2"/>
  <c r="S1224" i="2"/>
  <c r="J1224" i="2"/>
  <c r="S1228" i="2"/>
  <c r="J1228" i="2"/>
  <c r="S1232" i="2"/>
  <c r="J1232" i="2"/>
  <c r="S1236" i="2"/>
  <c r="J1236" i="2"/>
  <c r="S1240" i="2"/>
  <c r="J1240" i="2"/>
  <c r="S1244" i="2"/>
  <c r="J1244" i="2"/>
  <c r="S1248" i="2"/>
  <c r="J1248" i="2"/>
  <c r="S1252" i="2"/>
  <c r="J1252" i="2"/>
  <c r="S1256" i="2"/>
  <c r="J1256" i="2"/>
  <c r="S1260" i="2"/>
  <c r="J1260" i="2"/>
  <c r="S1264" i="2"/>
  <c r="J1264" i="2"/>
  <c r="S1268" i="2"/>
  <c r="J1268" i="2"/>
  <c r="S1272" i="2"/>
  <c r="J1272" i="2"/>
  <c r="S1276" i="2"/>
  <c r="J1276" i="2"/>
  <c r="S1280" i="2"/>
  <c r="J1280" i="2"/>
  <c r="S1284" i="2"/>
  <c r="J1284" i="2"/>
  <c r="S1288" i="2"/>
  <c r="J1288" i="2"/>
  <c r="S1292" i="2"/>
  <c r="J1292" i="2"/>
  <c r="S1296" i="2"/>
  <c r="J1296" i="2"/>
  <c r="S1300" i="2"/>
  <c r="J1300" i="2"/>
  <c r="S1304" i="2"/>
  <c r="J1304" i="2"/>
  <c r="S1308" i="2"/>
  <c r="J1308" i="2"/>
  <c r="S1312" i="2"/>
  <c r="J1312" i="2"/>
  <c r="S1316" i="2"/>
  <c r="J1316" i="2"/>
  <c r="S1320" i="2"/>
  <c r="J1320" i="2"/>
  <c r="S1324" i="2"/>
  <c r="J1324" i="2"/>
  <c r="S1328" i="2"/>
  <c r="J1328" i="2"/>
  <c r="S1332" i="2"/>
  <c r="J1332" i="2"/>
  <c r="S1336" i="2"/>
  <c r="J1336" i="2"/>
  <c r="S1340" i="2"/>
  <c r="J1340" i="2"/>
  <c r="S1344" i="2"/>
  <c r="J1344" i="2"/>
  <c r="S1348" i="2"/>
  <c r="J1348" i="2"/>
  <c r="S1352" i="2"/>
  <c r="J1352" i="2"/>
  <c r="S1356" i="2"/>
  <c r="J1356" i="2"/>
  <c r="S1360" i="2"/>
  <c r="J1360" i="2"/>
  <c r="S1364" i="2"/>
  <c r="J1364" i="2"/>
  <c r="S1368" i="2"/>
  <c r="J1368" i="2"/>
  <c r="S1372" i="2"/>
  <c r="J1372" i="2"/>
  <c r="S1376" i="2"/>
  <c r="J1376" i="2"/>
  <c r="S1380" i="2"/>
  <c r="J1380" i="2"/>
  <c r="S1384" i="2"/>
  <c r="J1384" i="2"/>
  <c r="S1388" i="2"/>
  <c r="J1388" i="2"/>
  <c r="S1392" i="2"/>
  <c r="J1392" i="2"/>
  <c r="S1396" i="2"/>
  <c r="J1396" i="2"/>
  <c r="S1400" i="2"/>
  <c r="J1400" i="2"/>
  <c r="S1404" i="2"/>
  <c r="J1404" i="2"/>
  <c r="S1408" i="2"/>
  <c r="J1408" i="2"/>
  <c r="S1412" i="2"/>
  <c r="J1412" i="2"/>
  <c r="S1416" i="2"/>
  <c r="J1416" i="2"/>
  <c r="S1420" i="2"/>
  <c r="J1420" i="2"/>
  <c r="S1424" i="2"/>
  <c r="J1424" i="2"/>
  <c r="S1428" i="2"/>
  <c r="J1428" i="2"/>
  <c r="S1432" i="2"/>
  <c r="J1432" i="2"/>
  <c r="S1436" i="2"/>
  <c r="J1436" i="2"/>
  <c r="S1440" i="2"/>
  <c r="J1440" i="2"/>
  <c r="S1444" i="2"/>
  <c r="J1444" i="2"/>
  <c r="S1448" i="2"/>
  <c r="J1448" i="2"/>
  <c r="S1452" i="2"/>
  <c r="J1452" i="2"/>
  <c r="S1456" i="2"/>
  <c r="J1456" i="2"/>
  <c r="S1460" i="2"/>
  <c r="J1460" i="2"/>
  <c r="S1464" i="2"/>
  <c r="J1464" i="2"/>
  <c r="S1468" i="2"/>
  <c r="J1468" i="2"/>
  <c r="S1472" i="2"/>
  <c r="J1472" i="2"/>
  <c r="S1476" i="2"/>
  <c r="J1476" i="2"/>
  <c r="S1480" i="2"/>
  <c r="J1480" i="2"/>
  <c r="S1484" i="2"/>
  <c r="J1484" i="2"/>
  <c r="S1488" i="2"/>
  <c r="J1488" i="2"/>
  <c r="S1492" i="2"/>
  <c r="J1492" i="2"/>
  <c r="S1496" i="2"/>
  <c r="J1496" i="2"/>
  <c r="S1500" i="2"/>
  <c r="J1500" i="2"/>
  <c r="S1504" i="2"/>
  <c r="J1504" i="2"/>
  <c r="S1508" i="2"/>
  <c r="J1508" i="2"/>
  <c r="S1512" i="2"/>
  <c r="J1512" i="2"/>
  <c r="S1516" i="2"/>
  <c r="J1516" i="2"/>
  <c r="S1520" i="2"/>
  <c r="J1520" i="2"/>
  <c r="S1524" i="2"/>
  <c r="J1524" i="2"/>
  <c r="S1528" i="2"/>
  <c r="J1528" i="2"/>
  <c r="S1532" i="2"/>
  <c r="J1532" i="2"/>
  <c r="S1536" i="2"/>
  <c r="J1536" i="2"/>
  <c r="S1540" i="2"/>
  <c r="J1540" i="2"/>
  <c r="S1544" i="2"/>
  <c r="J1544" i="2"/>
  <c r="S1548" i="2"/>
  <c r="J1548" i="2"/>
  <c r="S1552" i="2"/>
  <c r="J1552" i="2"/>
  <c r="S1556" i="2"/>
  <c r="J1556" i="2"/>
  <c r="S1560" i="2"/>
  <c r="J1560" i="2"/>
  <c r="S1564" i="2"/>
  <c r="J1564" i="2"/>
  <c r="S1568" i="2"/>
  <c r="J1568" i="2"/>
  <c r="S1572" i="2"/>
  <c r="J1572" i="2"/>
  <c r="S1576" i="2"/>
  <c r="J1576" i="2"/>
  <c r="S1580" i="2"/>
  <c r="J1580" i="2"/>
  <c r="S1584" i="2"/>
  <c r="J1584" i="2"/>
  <c r="S1588" i="2"/>
  <c r="J1588" i="2"/>
  <c r="S1592" i="2"/>
  <c r="J1592" i="2"/>
  <c r="S1596" i="2"/>
  <c r="J1596" i="2"/>
  <c r="S1600" i="2"/>
  <c r="J1600" i="2"/>
  <c r="S1604" i="2"/>
  <c r="J1604" i="2"/>
  <c r="S1608" i="2"/>
  <c r="J1608" i="2"/>
  <c r="S1612" i="2"/>
  <c r="J1612" i="2"/>
  <c r="S1616" i="2"/>
  <c r="J1616" i="2"/>
  <c r="S1620" i="2"/>
  <c r="J1620" i="2"/>
  <c r="S1624" i="2"/>
  <c r="J1624" i="2"/>
  <c r="S1628" i="2"/>
  <c r="J1628" i="2"/>
  <c r="S1632" i="2"/>
  <c r="J1632" i="2"/>
  <c r="S1636" i="2"/>
  <c r="J1636" i="2"/>
  <c r="S1640" i="2"/>
  <c r="J1640" i="2"/>
  <c r="S1644" i="2"/>
  <c r="J1644" i="2"/>
  <c r="S1648" i="2"/>
  <c r="J1648" i="2"/>
  <c r="S1652" i="2"/>
  <c r="J1652" i="2"/>
  <c r="S1656" i="2"/>
  <c r="J1656" i="2"/>
  <c r="S1660" i="2"/>
  <c r="J1660" i="2"/>
  <c r="S1664" i="2"/>
  <c r="J1664" i="2"/>
  <c r="S1668" i="2"/>
  <c r="J1668" i="2"/>
  <c r="S1672" i="2"/>
  <c r="J1672" i="2"/>
  <c r="S1676" i="2"/>
  <c r="J1676" i="2"/>
  <c r="S1680" i="2"/>
  <c r="J1680" i="2"/>
  <c r="S1684" i="2"/>
  <c r="J1684" i="2"/>
  <c r="S1688" i="2"/>
  <c r="J1688" i="2"/>
  <c r="S1692" i="2"/>
  <c r="J1692" i="2"/>
  <c r="S1696" i="2"/>
  <c r="J1696" i="2"/>
  <c r="S1700" i="2"/>
  <c r="J1700" i="2"/>
  <c r="S1704" i="2"/>
  <c r="J1704" i="2"/>
  <c r="S1708" i="2"/>
  <c r="J1708" i="2"/>
  <c r="S1712" i="2"/>
  <c r="J1712" i="2"/>
  <c r="S1716" i="2"/>
  <c r="J1716" i="2"/>
  <c r="S1720" i="2"/>
  <c r="J1720" i="2"/>
  <c r="S1724" i="2"/>
  <c r="J1724" i="2"/>
  <c r="S1728" i="2"/>
  <c r="J1728" i="2"/>
  <c r="S1732" i="2"/>
  <c r="J1732" i="2"/>
  <c r="S1736" i="2"/>
  <c r="J1736" i="2"/>
  <c r="S1740" i="2"/>
  <c r="J1740" i="2"/>
  <c r="S1744" i="2"/>
  <c r="J1744" i="2"/>
  <c r="S1748" i="2"/>
  <c r="J1748" i="2"/>
  <c r="S1752" i="2"/>
  <c r="J1752" i="2"/>
  <c r="S1756" i="2"/>
  <c r="J1756" i="2"/>
  <c r="S1760" i="2"/>
  <c r="J1760" i="2"/>
  <c r="S1764" i="2"/>
  <c r="J1764" i="2"/>
  <c r="S1768" i="2"/>
  <c r="J1768" i="2"/>
  <c r="S1772" i="2"/>
  <c r="J1772" i="2"/>
  <c r="S1776" i="2"/>
  <c r="J1776" i="2"/>
  <c r="S1780" i="2"/>
  <c r="J1780" i="2"/>
  <c r="S1784" i="2"/>
  <c r="J1784" i="2"/>
  <c r="S1788" i="2"/>
  <c r="J1788" i="2"/>
  <c r="S1792" i="2"/>
  <c r="J1792" i="2"/>
  <c r="S1796" i="2"/>
  <c r="J1796" i="2"/>
  <c r="S1800" i="2"/>
  <c r="J1800" i="2"/>
  <c r="S1804" i="2"/>
  <c r="J1804" i="2"/>
  <c r="S1808" i="2"/>
  <c r="J1808" i="2"/>
  <c r="S1812" i="2"/>
  <c r="J1812" i="2"/>
  <c r="S1816" i="2"/>
  <c r="J1816" i="2"/>
  <c r="S1820" i="2"/>
  <c r="J1820" i="2"/>
  <c r="S1824" i="2"/>
  <c r="J1824" i="2"/>
  <c r="S1828" i="2"/>
  <c r="J1828" i="2"/>
  <c r="S1832" i="2"/>
  <c r="J1832" i="2"/>
  <c r="S1836" i="2"/>
  <c r="J1836" i="2"/>
  <c r="S1840" i="2"/>
  <c r="J1840" i="2"/>
  <c r="S1844" i="2"/>
  <c r="J1844" i="2"/>
  <c r="S1848" i="2"/>
  <c r="J1848" i="2"/>
  <c r="S1852" i="2"/>
  <c r="J1852" i="2"/>
  <c r="S1856" i="2"/>
  <c r="J1856" i="2"/>
  <c r="S1860" i="2"/>
  <c r="J1860" i="2"/>
  <c r="S1864" i="2"/>
  <c r="J1864" i="2"/>
  <c r="S1868" i="2"/>
  <c r="J1868" i="2"/>
  <c r="S1872" i="2"/>
  <c r="J1872" i="2"/>
  <c r="S1876" i="2"/>
  <c r="J1876" i="2"/>
  <c r="S1880" i="2"/>
  <c r="J1880" i="2"/>
  <c r="S1884" i="2"/>
  <c r="J1884" i="2"/>
  <c r="S1888" i="2"/>
  <c r="J1888" i="2"/>
  <c r="S1892" i="2"/>
  <c r="J1892" i="2"/>
  <c r="S1896" i="2"/>
  <c r="J1896" i="2"/>
  <c r="S1900" i="2"/>
  <c r="J1900" i="2"/>
  <c r="S1904" i="2"/>
  <c r="J1904" i="2"/>
  <c r="S1908" i="2"/>
  <c r="J1908" i="2"/>
  <c r="S1912" i="2"/>
  <c r="J1912" i="2"/>
  <c r="S1916" i="2"/>
  <c r="J1916" i="2"/>
  <c r="S1920" i="2"/>
  <c r="J1920" i="2"/>
  <c r="S1924" i="2"/>
  <c r="J1924" i="2"/>
  <c r="S1928" i="2"/>
  <c r="J1928" i="2"/>
  <c r="S1932" i="2"/>
  <c r="J1932" i="2"/>
  <c r="S1936" i="2"/>
  <c r="J1936" i="2"/>
  <c r="S1940" i="2"/>
  <c r="J1940" i="2"/>
  <c r="S1944" i="2"/>
  <c r="J1944" i="2"/>
  <c r="S1948" i="2"/>
  <c r="J1948" i="2"/>
  <c r="S1952" i="2"/>
  <c r="J1952" i="2"/>
  <c r="S1956" i="2"/>
  <c r="J1956" i="2"/>
  <c r="S1960" i="2"/>
  <c r="J1960" i="2"/>
  <c r="S1964" i="2"/>
  <c r="J1964" i="2"/>
  <c r="S1968" i="2"/>
  <c r="J1968" i="2"/>
  <c r="S1972" i="2"/>
  <c r="J1972" i="2"/>
  <c r="S1976" i="2"/>
  <c r="J1976" i="2"/>
  <c r="S1980" i="2"/>
  <c r="J1980" i="2"/>
  <c r="S1984" i="2"/>
  <c r="J1984" i="2"/>
  <c r="S1988" i="2"/>
  <c r="J1988" i="2"/>
  <c r="S1992" i="2"/>
  <c r="J1992" i="2"/>
  <c r="S1996" i="2"/>
  <c r="J1996" i="2"/>
  <c r="S2000" i="2"/>
  <c r="J2000" i="2"/>
  <c r="S2004" i="2"/>
  <c r="J2004" i="2"/>
  <c r="S2008" i="2"/>
  <c r="J2008" i="2"/>
  <c r="S2012" i="2"/>
  <c r="J2012" i="2"/>
  <c r="S2016" i="2"/>
  <c r="J2016" i="2"/>
  <c r="S2020" i="2"/>
  <c r="J2020" i="2"/>
  <c r="S2024" i="2"/>
  <c r="J2024" i="2"/>
  <c r="S2028" i="2"/>
  <c r="J2028" i="2"/>
  <c r="S2032" i="2"/>
  <c r="J2032" i="2"/>
  <c r="S2036" i="2"/>
  <c r="J2036" i="2"/>
  <c r="S2040" i="2"/>
  <c r="J2040" i="2"/>
  <c r="S2044" i="2"/>
  <c r="J2044" i="2"/>
  <c r="S2048" i="2"/>
  <c r="J2048" i="2"/>
  <c r="S2052" i="2"/>
  <c r="J2052" i="2"/>
  <c r="S2056" i="2"/>
  <c r="J2056" i="2"/>
  <c r="S2060" i="2"/>
  <c r="J2060" i="2"/>
  <c r="S2064" i="2"/>
  <c r="J2064" i="2"/>
  <c r="S2068" i="2"/>
  <c r="J2068" i="2"/>
  <c r="S2072" i="2"/>
  <c r="J2072" i="2"/>
  <c r="S2076" i="2"/>
  <c r="J2076" i="2"/>
  <c r="S2080" i="2"/>
  <c r="J2080" i="2"/>
  <c r="S2084" i="2"/>
  <c r="J2084" i="2"/>
  <c r="S2088" i="2"/>
  <c r="J2088" i="2"/>
  <c r="S2092" i="2"/>
  <c r="J2092" i="2"/>
  <c r="S2096" i="2"/>
  <c r="J2096" i="2"/>
  <c r="S2100" i="2"/>
  <c r="J2100" i="2"/>
  <c r="S2104" i="2"/>
  <c r="J2104" i="2"/>
  <c r="S2108" i="2"/>
  <c r="J2108" i="2"/>
  <c r="S2112" i="2"/>
  <c r="J2112" i="2"/>
  <c r="S2116" i="2"/>
  <c r="J2116" i="2"/>
  <c r="S2120" i="2"/>
  <c r="J2120" i="2"/>
  <c r="S2124" i="2"/>
  <c r="J2124" i="2"/>
  <c r="S2128" i="2"/>
  <c r="J2128" i="2"/>
  <c r="S2132" i="2"/>
  <c r="J2132" i="2"/>
  <c r="S2136" i="2"/>
  <c r="J2136" i="2"/>
  <c r="S2140" i="2"/>
  <c r="J2140" i="2"/>
  <c r="S2144" i="2"/>
  <c r="J2144" i="2"/>
  <c r="S2148" i="2"/>
  <c r="J2148" i="2"/>
  <c r="S2152" i="2"/>
  <c r="J2152" i="2"/>
  <c r="S2156" i="2"/>
  <c r="J2156" i="2"/>
  <c r="S2160" i="2"/>
  <c r="J2160" i="2"/>
  <c r="S2164" i="2"/>
  <c r="J2164" i="2"/>
  <c r="S2168" i="2"/>
  <c r="J2168" i="2"/>
  <c r="S2172" i="2"/>
  <c r="J2172" i="2"/>
  <c r="S2176" i="2"/>
  <c r="J2176" i="2"/>
  <c r="S2180" i="2"/>
  <c r="J2180" i="2"/>
  <c r="S2184" i="2"/>
  <c r="J2184" i="2"/>
  <c r="S2188" i="2"/>
  <c r="J2188" i="2"/>
  <c r="S2192" i="2"/>
  <c r="J2192" i="2"/>
  <c r="S2196" i="2"/>
  <c r="J2196" i="2"/>
  <c r="S2200" i="2"/>
  <c r="J2200" i="2"/>
  <c r="S2204" i="2"/>
  <c r="J2204" i="2"/>
  <c r="S2208" i="2"/>
  <c r="J2208" i="2"/>
  <c r="S2212" i="2"/>
  <c r="J2212" i="2"/>
  <c r="S2216" i="2"/>
  <c r="J2216" i="2"/>
  <c r="S2220" i="2"/>
  <c r="J2220" i="2"/>
  <c r="S2224" i="2"/>
  <c r="J2224" i="2"/>
  <c r="S2228" i="2"/>
  <c r="J2228" i="2"/>
  <c r="S2232" i="2"/>
  <c r="J2232" i="2"/>
  <c r="S2236" i="2"/>
  <c r="J2236" i="2"/>
  <c r="S2240" i="2"/>
  <c r="J2240" i="2"/>
  <c r="S2244" i="2"/>
  <c r="J2244" i="2"/>
  <c r="S2248" i="2"/>
  <c r="J2248" i="2"/>
  <c r="S2252" i="2"/>
  <c r="J2252" i="2"/>
  <c r="S2256" i="2"/>
  <c r="J2256" i="2"/>
  <c r="S2260" i="2"/>
  <c r="J2260" i="2"/>
  <c r="S2264" i="2"/>
  <c r="J2264" i="2"/>
  <c r="S2268" i="2"/>
  <c r="J2268" i="2"/>
  <c r="S2272" i="2"/>
  <c r="J2272" i="2"/>
  <c r="S2276" i="2"/>
  <c r="J2276" i="2"/>
  <c r="S2280" i="2"/>
  <c r="J2280" i="2"/>
  <c r="S2284" i="2"/>
  <c r="J2284" i="2"/>
  <c r="S2288" i="2"/>
  <c r="J2288" i="2"/>
  <c r="S2292" i="2"/>
  <c r="J2292" i="2"/>
  <c r="S2296" i="2"/>
  <c r="J2296" i="2"/>
  <c r="S2300" i="2"/>
  <c r="J2300" i="2"/>
  <c r="S2304" i="2"/>
  <c r="J2304" i="2"/>
  <c r="S2308" i="2"/>
  <c r="J2308" i="2"/>
  <c r="S2312" i="2"/>
  <c r="J2312" i="2"/>
  <c r="S2316" i="2"/>
  <c r="J2316" i="2"/>
  <c r="S2320" i="2"/>
  <c r="J2320" i="2"/>
  <c r="S2324" i="2"/>
  <c r="J2324" i="2"/>
  <c r="S2328" i="2"/>
  <c r="J2328" i="2"/>
  <c r="S2332" i="2"/>
  <c r="J2332" i="2"/>
  <c r="S2336" i="2"/>
  <c r="J2336" i="2"/>
  <c r="S2340" i="2"/>
  <c r="J2340" i="2"/>
  <c r="S2344" i="2"/>
  <c r="J2344" i="2"/>
  <c r="S2348" i="2"/>
  <c r="J2348" i="2"/>
  <c r="S2352" i="2"/>
  <c r="J2352" i="2"/>
  <c r="S2356" i="2"/>
  <c r="J2356" i="2"/>
  <c r="S2360" i="2"/>
  <c r="J2360" i="2"/>
  <c r="S2364" i="2"/>
  <c r="J2364" i="2"/>
  <c r="S2368" i="2"/>
  <c r="J2368" i="2"/>
  <c r="S2372" i="2"/>
  <c r="J2372" i="2"/>
  <c r="S2376" i="2"/>
  <c r="J2376" i="2"/>
  <c r="S2380" i="2"/>
  <c r="J2380" i="2"/>
  <c r="S2384" i="2"/>
  <c r="J2384" i="2"/>
  <c r="S2388" i="2"/>
  <c r="J2388" i="2"/>
  <c r="S2392" i="2"/>
  <c r="J2392" i="2"/>
  <c r="S2396" i="2"/>
  <c r="J2396" i="2"/>
  <c r="S2400" i="2"/>
  <c r="J2400" i="2"/>
  <c r="S2404" i="2"/>
  <c r="J2404" i="2"/>
  <c r="S2408" i="2"/>
  <c r="J2408" i="2"/>
  <c r="S2412" i="2"/>
  <c r="J2412" i="2"/>
  <c r="S2416" i="2"/>
  <c r="J2416" i="2"/>
  <c r="S2420" i="2"/>
  <c r="J2420" i="2"/>
  <c r="S2424" i="2"/>
  <c r="J2424" i="2"/>
  <c r="S2428" i="2"/>
  <c r="J2428" i="2"/>
  <c r="S2432" i="2"/>
  <c r="J2432" i="2"/>
  <c r="S2436" i="2"/>
  <c r="J2436" i="2"/>
  <c r="S2440" i="2"/>
  <c r="J2440" i="2"/>
  <c r="S2444" i="2"/>
  <c r="J2444" i="2"/>
  <c r="S2448" i="2"/>
  <c r="J2448" i="2"/>
  <c r="S2452" i="2"/>
  <c r="J2452" i="2"/>
  <c r="S2456" i="2"/>
  <c r="J2456" i="2"/>
  <c r="S2460" i="2"/>
  <c r="J2460" i="2"/>
  <c r="S2464" i="2"/>
  <c r="J2464" i="2"/>
  <c r="S2468" i="2"/>
  <c r="J2468" i="2"/>
  <c r="S2472" i="2"/>
  <c r="J2472" i="2"/>
  <c r="S2476" i="2"/>
  <c r="J2476" i="2"/>
  <c r="S2480" i="2"/>
  <c r="J2480" i="2"/>
  <c r="S2484" i="2"/>
  <c r="J2484" i="2"/>
  <c r="S2488" i="2"/>
  <c r="J2488" i="2"/>
  <c r="S2492" i="2"/>
  <c r="J2492" i="2"/>
  <c r="S2496" i="2"/>
  <c r="J2496" i="2"/>
  <c r="S2500" i="2"/>
  <c r="J2500" i="2"/>
  <c r="S2504" i="2"/>
  <c r="J2504" i="2"/>
  <c r="S2508" i="2"/>
  <c r="J2508" i="2"/>
  <c r="J14" i="2"/>
  <c r="J18" i="2"/>
  <c r="J22" i="2"/>
  <c r="J26" i="2"/>
  <c r="J30" i="2"/>
  <c r="J34" i="2"/>
  <c r="J38" i="2"/>
  <c r="J42" i="2"/>
  <c r="J46" i="2"/>
  <c r="J50" i="2"/>
  <c r="J54" i="2"/>
  <c r="J58" i="2"/>
  <c r="J62" i="2"/>
  <c r="J66" i="2"/>
  <c r="J70" i="2"/>
  <c r="J74" i="2"/>
  <c r="J78" i="2"/>
  <c r="J82" i="2"/>
  <c r="J86" i="2"/>
  <c r="J90" i="2"/>
  <c r="J94" i="2"/>
  <c r="J98" i="2"/>
  <c r="J102" i="2"/>
  <c r="J106" i="2"/>
  <c r="J110" i="2"/>
  <c r="J114" i="2"/>
  <c r="J118" i="2"/>
  <c r="J122" i="2"/>
  <c r="J126" i="2"/>
  <c r="J130" i="2"/>
  <c r="J134" i="2"/>
  <c r="J138" i="2"/>
  <c r="J142" i="2"/>
  <c r="J146" i="2"/>
  <c r="J150" i="2"/>
  <c r="J154" i="2"/>
  <c r="J158" i="2"/>
  <c r="J162" i="2"/>
  <c r="J166" i="2"/>
  <c r="J170" i="2"/>
  <c r="J174" i="2"/>
  <c r="J178" i="2"/>
  <c r="J182" i="2"/>
  <c r="J186" i="2"/>
  <c r="J190" i="2"/>
  <c r="J194" i="2"/>
  <c r="J198" i="2"/>
  <c r="J202" i="2"/>
  <c r="J206" i="2"/>
  <c r="J210" i="2"/>
  <c r="J214" i="2"/>
  <c r="J218" i="2"/>
  <c r="J222" i="2"/>
  <c r="J226" i="2"/>
  <c r="J230" i="2"/>
  <c r="J234" i="2"/>
  <c r="J238" i="2"/>
  <c r="J242" i="2"/>
  <c r="J246" i="2"/>
  <c r="J250" i="2"/>
  <c r="J254" i="2"/>
  <c r="J258" i="2"/>
  <c r="J262" i="2"/>
  <c r="J266" i="2"/>
  <c r="J270" i="2"/>
  <c r="J274" i="2"/>
  <c r="J278" i="2"/>
  <c r="J282" i="2"/>
  <c r="J286" i="2"/>
  <c r="J290" i="2"/>
  <c r="J294" i="2"/>
  <c r="J298" i="2"/>
  <c r="J302" i="2"/>
  <c r="J306" i="2"/>
  <c r="J310" i="2"/>
  <c r="J314" i="2"/>
  <c r="J318" i="2"/>
  <c r="J322" i="2"/>
  <c r="J326" i="2"/>
  <c r="J330" i="2"/>
  <c r="J334" i="2"/>
  <c r="J338" i="2"/>
  <c r="J342" i="2"/>
  <c r="J346" i="2"/>
  <c r="J350" i="2"/>
  <c r="J354" i="2"/>
  <c r="J358" i="2"/>
  <c r="J362" i="2"/>
  <c r="J366" i="2"/>
  <c r="J370" i="2"/>
  <c r="J374" i="2"/>
  <c r="J378" i="2"/>
  <c r="J382" i="2"/>
  <c r="J386" i="2"/>
  <c r="J390" i="2"/>
  <c r="J394" i="2"/>
  <c r="J398" i="2"/>
  <c r="J402" i="2"/>
  <c r="J406" i="2"/>
  <c r="J410" i="2"/>
  <c r="J414" i="2"/>
  <c r="J418" i="2"/>
  <c r="J422" i="2"/>
  <c r="J426" i="2"/>
  <c r="J430" i="2"/>
  <c r="J434" i="2"/>
  <c r="J438" i="2"/>
  <c r="J442" i="2"/>
  <c r="J446" i="2"/>
  <c r="J450" i="2"/>
  <c r="J454" i="2"/>
  <c r="J458" i="2"/>
  <c r="J462" i="2"/>
  <c r="J466" i="2"/>
  <c r="J470" i="2"/>
  <c r="J474" i="2"/>
  <c r="J478" i="2"/>
  <c r="J482" i="2"/>
  <c r="J486" i="2"/>
  <c r="J490" i="2"/>
  <c r="J494" i="2"/>
  <c r="J498" i="2"/>
  <c r="J502" i="2"/>
  <c r="J506" i="2"/>
  <c r="J510" i="2"/>
  <c r="J514" i="2"/>
  <c r="J518" i="2"/>
  <c r="J522" i="2"/>
  <c r="J526" i="2"/>
  <c r="J530" i="2"/>
  <c r="J534" i="2"/>
  <c r="J538" i="2"/>
  <c r="J542" i="2"/>
  <c r="J546" i="2"/>
  <c r="J550" i="2"/>
  <c r="J554" i="2"/>
  <c r="J558" i="2"/>
  <c r="J562" i="2"/>
  <c r="J566" i="2"/>
  <c r="J570" i="2"/>
  <c r="J574" i="2"/>
  <c r="J578" i="2"/>
  <c r="J582" i="2"/>
  <c r="J586" i="2"/>
  <c r="J590" i="2"/>
  <c r="J594" i="2"/>
  <c r="J598" i="2"/>
  <c r="J602" i="2"/>
  <c r="J606" i="2"/>
  <c r="J610" i="2"/>
  <c r="J614" i="2"/>
  <c r="J618" i="2"/>
  <c r="J622" i="2"/>
  <c r="J626" i="2"/>
  <c r="J630" i="2"/>
  <c r="J634" i="2"/>
  <c r="J638" i="2"/>
  <c r="J642" i="2"/>
  <c r="J646" i="2"/>
  <c r="J650" i="2"/>
  <c r="J654" i="2"/>
  <c r="J658" i="2"/>
  <c r="J662" i="2"/>
  <c r="J666" i="2"/>
  <c r="J670" i="2"/>
  <c r="J674" i="2"/>
  <c r="J678" i="2"/>
  <c r="J682" i="2"/>
  <c r="J686" i="2"/>
  <c r="J690" i="2"/>
  <c r="J694" i="2"/>
  <c r="J698" i="2"/>
  <c r="J702" i="2"/>
  <c r="J706" i="2"/>
  <c r="J710" i="2"/>
  <c r="J714" i="2"/>
  <c r="J718" i="2"/>
  <c r="J722" i="2"/>
  <c r="J726" i="2"/>
  <c r="J730" i="2"/>
  <c r="J734" i="2"/>
  <c r="J738" i="2"/>
  <c r="J742" i="2"/>
  <c r="J746" i="2"/>
  <c r="J750" i="2"/>
  <c r="J754" i="2"/>
  <c r="J758" i="2"/>
  <c r="J762" i="2"/>
  <c r="J766" i="2"/>
  <c r="J770" i="2"/>
  <c r="J774" i="2"/>
  <c r="J778" i="2"/>
  <c r="J782" i="2"/>
  <c r="J786" i="2"/>
  <c r="J790" i="2"/>
  <c r="J794" i="2"/>
  <c r="J798" i="2"/>
  <c r="J802" i="2"/>
  <c r="J806" i="2"/>
  <c r="J810" i="2"/>
  <c r="J814" i="2"/>
  <c r="J818" i="2"/>
  <c r="J822" i="2"/>
  <c r="J826" i="2"/>
  <c r="J830" i="2"/>
  <c r="J834" i="2"/>
  <c r="J838" i="2"/>
  <c r="J842" i="2"/>
  <c r="J846" i="2"/>
  <c r="J850" i="2"/>
  <c r="J854" i="2"/>
  <c r="J858" i="2"/>
  <c r="J862" i="2"/>
  <c r="J866" i="2"/>
  <c r="J870" i="2"/>
  <c r="J874" i="2"/>
  <c r="J878" i="2"/>
  <c r="J882" i="2"/>
  <c r="J886" i="2"/>
  <c r="J890" i="2"/>
  <c r="J894" i="2"/>
  <c r="J898" i="2"/>
  <c r="J902" i="2"/>
  <c r="J906" i="2"/>
  <c r="J910" i="2"/>
  <c r="J914" i="2"/>
  <c r="J918" i="2"/>
  <c r="J922" i="2"/>
  <c r="J926" i="2"/>
  <c r="J930" i="2"/>
  <c r="J934" i="2"/>
  <c r="J938" i="2"/>
  <c r="J942" i="2"/>
  <c r="J946" i="2"/>
  <c r="J950" i="2"/>
  <c r="J954" i="2"/>
  <c r="J958" i="2"/>
  <c r="J962" i="2"/>
  <c r="J966" i="2"/>
  <c r="J970" i="2"/>
  <c r="J974" i="2"/>
  <c r="J978" i="2"/>
  <c r="J982" i="2"/>
  <c r="J986" i="2"/>
  <c r="J990" i="2"/>
  <c r="J994" i="2"/>
  <c r="J998" i="2"/>
  <c r="J1002" i="2"/>
  <c r="J1006" i="2"/>
  <c r="J1010" i="2"/>
  <c r="J1014" i="2"/>
  <c r="J1018" i="2"/>
  <c r="J1022" i="2"/>
  <c r="J1026" i="2"/>
  <c r="J1030" i="2"/>
  <c r="J1034" i="2"/>
  <c r="J1038" i="2"/>
  <c r="J1042" i="2"/>
  <c r="J1046" i="2"/>
  <c r="J1050" i="2"/>
  <c r="J1054" i="2"/>
  <c r="J1058" i="2"/>
  <c r="J1062" i="2"/>
  <c r="J1066" i="2"/>
  <c r="J1070" i="2"/>
  <c r="J1074" i="2"/>
  <c r="J1078" i="2"/>
  <c r="J1082" i="2"/>
  <c r="J1086" i="2"/>
  <c r="J1090" i="2"/>
  <c r="J1094" i="2"/>
  <c r="J1098" i="2"/>
  <c r="J1102" i="2"/>
  <c r="J1106" i="2"/>
  <c r="J1110" i="2"/>
  <c r="J1114" i="2"/>
  <c r="J1118" i="2"/>
  <c r="J1122" i="2"/>
  <c r="J1126" i="2"/>
  <c r="J1130" i="2"/>
  <c r="J1134" i="2"/>
  <c r="J1138" i="2"/>
  <c r="J1142" i="2"/>
  <c r="S1145" i="2"/>
  <c r="J1145" i="2"/>
  <c r="S1149" i="2"/>
  <c r="J1149" i="2"/>
  <c r="S1153" i="2"/>
  <c r="J1153" i="2"/>
  <c r="S1157" i="2"/>
  <c r="J1157" i="2"/>
  <c r="S1161" i="2"/>
  <c r="J1161" i="2"/>
  <c r="S1165" i="2"/>
  <c r="J1165" i="2"/>
  <c r="S1169" i="2"/>
  <c r="J1169" i="2"/>
  <c r="S1173" i="2"/>
  <c r="J1173" i="2"/>
  <c r="S1177" i="2"/>
  <c r="J1177" i="2"/>
  <c r="S1181" i="2"/>
  <c r="J1181" i="2"/>
  <c r="S1185" i="2"/>
  <c r="J1185" i="2"/>
  <c r="S1189" i="2"/>
  <c r="J1189" i="2"/>
  <c r="S1193" i="2"/>
  <c r="J1193" i="2"/>
  <c r="S1197" i="2"/>
  <c r="J1197" i="2"/>
  <c r="S1201" i="2"/>
  <c r="J1201" i="2"/>
  <c r="S1205" i="2"/>
  <c r="J1205" i="2"/>
  <c r="S1209" i="2"/>
  <c r="J1209" i="2"/>
  <c r="S1213" i="2"/>
  <c r="J1213" i="2"/>
  <c r="S1217" i="2"/>
  <c r="J1217" i="2"/>
  <c r="S1221" i="2"/>
  <c r="J1221" i="2"/>
  <c r="S1225" i="2"/>
  <c r="J1225" i="2"/>
  <c r="S1229" i="2"/>
  <c r="J1229" i="2"/>
  <c r="S1233" i="2"/>
  <c r="J1233" i="2"/>
  <c r="S1237" i="2"/>
  <c r="J1237" i="2"/>
  <c r="S1241" i="2"/>
  <c r="J1241" i="2"/>
  <c r="S1245" i="2"/>
  <c r="J1245" i="2"/>
  <c r="S1249" i="2"/>
  <c r="J1249" i="2"/>
  <c r="S1253" i="2"/>
  <c r="J1253" i="2"/>
  <c r="S1257" i="2"/>
  <c r="J1257" i="2"/>
  <c r="S1261" i="2"/>
  <c r="J1261" i="2"/>
  <c r="S1265" i="2"/>
  <c r="J1265" i="2"/>
  <c r="S1269" i="2"/>
  <c r="J1269" i="2"/>
  <c r="S1273" i="2"/>
  <c r="J1273" i="2"/>
  <c r="S1277" i="2"/>
  <c r="J1277" i="2"/>
  <c r="S1281" i="2"/>
  <c r="J1281" i="2"/>
  <c r="S1285" i="2"/>
  <c r="J1285" i="2"/>
  <c r="S1289" i="2"/>
  <c r="J1289" i="2"/>
  <c r="S1293" i="2"/>
  <c r="J1293" i="2"/>
  <c r="S1297" i="2"/>
  <c r="J1297" i="2"/>
  <c r="S1301" i="2"/>
  <c r="J1301" i="2"/>
  <c r="S1305" i="2"/>
  <c r="J1305" i="2"/>
  <c r="S1309" i="2"/>
  <c r="J1309" i="2"/>
  <c r="S1313" i="2"/>
  <c r="J1313" i="2"/>
  <c r="S1317" i="2"/>
  <c r="J1317" i="2"/>
  <c r="S1321" i="2"/>
  <c r="J1321" i="2"/>
  <c r="S1325" i="2"/>
  <c r="J1325" i="2"/>
  <c r="S1329" i="2"/>
  <c r="J1329" i="2"/>
  <c r="S1333" i="2"/>
  <c r="J1333" i="2"/>
  <c r="S1337" i="2"/>
  <c r="J1337" i="2"/>
  <c r="S1341" i="2"/>
  <c r="J1341" i="2"/>
  <c r="S1345" i="2"/>
  <c r="J1345" i="2"/>
  <c r="S1349" i="2"/>
  <c r="J1349" i="2"/>
  <c r="S1353" i="2"/>
  <c r="J1353" i="2"/>
  <c r="S1357" i="2"/>
  <c r="J1357" i="2"/>
  <c r="S1361" i="2"/>
  <c r="J1361" i="2"/>
  <c r="S1365" i="2"/>
  <c r="J1365" i="2"/>
  <c r="S1369" i="2"/>
  <c r="J1369" i="2"/>
  <c r="S1373" i="2"/>
  <c r="J1373" i="2"/>
  <c r="S1377" i="2"/>
  <c r="J1377" i="2"/>
  <c r="S1381" i="2"/>
  <c r="J1381" i="2"/>
  <c r="S1385" i="2"/>
  <c r="J1385" i="2"/>
  <c r="S1389" i="2"/>
  <c r="J1389" i="2"/>
  <c r="S1393" i="2"/>
  <c r="J1393" i="2"/>
  <c r="S1397" i="2"/>
  <c r="J1397" i="2"/>
  <c r="S1401" i="2"/>
  <c r="J1401" i="2"/>
  <c r="S1405" i="2"/>
  <c r="J1405" i="2"/>
  <c r="S1409" i="2"/>
  <c r="J1409" i="2"/>
  <c r="S1413" i="2"/>
  <c r="J1413" i="2"/>
  <c r="S1417" i="2"/>
  <c r="J1417" i="2"/>
  <c r="S1421" i="2"/>
  <c r="J1421" i="2"/>
  <c r="S1425" i="2"/>
  <c r="J1425" i="2"/>
  <c r="S1429" i="2"/>
  <c r="J1429" i="2"/>
  <c r="S1433" i="2"/>
  <c r="J1433" i="2"/>
  <c r="S1437" i="2"/>
  <c r="J1437" i="2"/>
  <c r="S1441" i="2"/>
  <c r="J1441" i="2"/>
  <c r="S1445" i="2"/>
  <c r="J1445" i="2"/>
  <c r="S1449" i="2"/>
  <c r="J1449" i="2"/>
  <c r="S1453" i="2"/>
  <c r="J1453" i="2"/>
  <c r="S1457" i="2"/>
  <c r="J1457" i="2"/>
  <c r="S1461" i="2"/>
  <c r="J1461" i="2"/>
  <c r="S1465" i="2"/>
  <c r="J1465" i="2"/>
  <c r="S1469" i="2"/>
  <c r="J1469" i="2"/>
  <c r="S1473" i="2"/>
  <c r="J1473" i="2"/>
  <c r="S1477" i="2"/>
  <c r="J1477" i="2"/>
  <c r="S1481" i="2"/>
  <c r="J1481" i="2"/>
  <c r="S1485" i="2"/>
  <c r="J1485" i="2"/>
  <c r="S1489" i="2"/>
  <c r="J1489" i="2"/>
  <c r="S1493" i="2"/>
  <c r="J1493" i="2"/>
  <c r="S1497" i="2"/>
  <c r="J1497" i="2"/>
  <c r="S1501" i="2"/>
  <c r="J1501" i="2"/>
  <c r="S1505" i="2"/>
  <c r="J1505" i="2"/>
  <c r="S1509" i="2"/>
  <c r="J1509" i="2"/>
  <c r="S1513" i="2"/>
  <c r="J1513" i="2"/>
  <c r="S1517" i="2"/>
  <c r="J1517" i="2"/>
  <c r="S1521" i="2"/>
  <c r="J1521" i="2"/>
  <c r="S1525" i="2"/>
  <c r="J1525" i="2"/>
  <c r="S1529" i="2"/>
  <c r="J1529" i="2"/>
  <c r="S1533" i="2"/>
  <c r="J1533" i="2"/>
  <c r="S1537" i="2"/>
  <c r="J1537" i="2"/>
  <c r="S1541" i="2"/>
  <c r="J1541" i="2"/>
  <c r="S1545" i="2"/>
  <c r="J1545" i="2"/>
  <c r="S1549" i="2"/>
  <c r="J1549" i="2"/>
  <c r="S1553" i="2"/>
  <c r="J1553" i="2"/>
  <c r="S1557" i="2"/>
  <c r="J1557" i="2"/>
  <c r="S1561" i="2"/>
  <c r="J1561" i="2"/>
  <c r="S1565" i="2"/>
  <c r="J1565" i="2"/>
  <c r="S1569" i="2"/>
  <c r="J1569" i="2"/>
  <c r="S1573" i="2"/>
  <c r="J1573" i="2"/>
  <c r="S1577" i="2"/>
  <c r="J1577" i="2"/>
  <c r="S1581" i="2"/>
  <c r="J1581" i="2"/>
  <c r="S1585" i="2"/>
  <c r="J1585" i="2"/>
  <c r="S1589" i="2"/>
  <c r="J1589" i="2"/>
  <c r="S1593" i="2"/>
  <c r="J1593" i="2"/>
  <c r="S1597" i="2"/>
  <c r="J1597" i="2"/>
  <c r="S1601" i="2"/>
  <c r="J1601" i="2"/>
  <c r="S1605" i="2"/>
  <c r="J1605" i="2"/>
  <c r="S1609" i="2"/>
  <c r="J1609" i="2"/>
  <c r="S1613" i="2"/>
  <c r="J1613" i="2"/>
  <c r="S1617" i="2"/>
  <c r="J1617" i="2"/>
  <c r="S1621" i="2"/>
  <c r="J1621" i="2"/>
  <c r="S1625" i="2"/>
  <c r="J1625" i="2"/>
  <c r="S1629" i="2"/>
  <c r="J1629" i="2"/>
  <c r="S1633" i="2"/>
  <c r="J1633" i="2"/>
  <c r="S1637" i="2"/>
  <c r="J1637" i="2"/>
  <c r="S1641" i="2"/>
  <c r="J1641" i="2"/>
  <c r="S1645" i="2"/>
  <c r="J1645" i="2"/>
  <c r="S1649" i="2"/>
  <c r="J1649" i="2"/>
  <c r="S1653" i="2"/>
  <c r="J1653" i="2"/>
  <c r="S1657" i="2"/>
  <c r="J1657" i="2"/>
  <c r="S1661" i="2"/>
  <c r="J1661" i="2"/>
  <c r="S1665" i="2"/>
  <c r="J1665" i="2"/>
  <c r="S1669" i="2"/>
  <c r="J1669" i="2"/>
  <c r="S1673" i="2"/>
  <c r="J1673" i="2"/>
  <c r="S1677" i="2"/>
  <c r="J1677" i="2"/>
  <c r="S1681" i="2"/>
  <c r="J1681" i="2"/>
  <c r="S1685" i="2"/>
  <c r="J1685" i="2"/>
  <c r="S1689" i="2"/>
  <c r="J1689" i="2"/>
  <c r="S1693" i="2"/>
  <c r="J1693" i="2"/>
  <c r="S1697" i="2"/>
  <c r="J1697" i="2"/>
  <c r="S1701" i="2"/>
  <c r="J1701" i="2"/>
  <c r="S1705" i="2"/>
  <c r="J1705" i="2"/>
  <c r="S1709" i="2"/>
  <c r="J1709" i="2"/>
  <c r="S1713" i="2"/>
  <c r="J1713" i="2"/>
  <c r="S1717" i="2"/>
  <c r="J1717" i="2"/>
  <c r="S1721" i="2"/>
  <c r="J1721" i="2"/>
  <c r="S1725" i="2"/>
  <c r="J1725" i="2"/>
  <c r="S1729" i="2"/>
  <c r="J1729" i="2"/>
  <c r="S1733" i="2"/>
  <c r="J1733" i="2"/>
  <c r="S1737" i="2"/>
  <c r="J1737" i="2"/>
  <c r="S1741" i="2"/>
  <c r="J1741" i="2"/>
  <c r="S1745" i="2"/>
  <c r="J1745" i="2"/>
  <c r="S1749" i="2"/>
  <c r="J1749" i="2"/>
  <c r="S1753" i="2"/>
  <c r="J1753" i="2"/>
  <c r="S1757" i="2"/>
  <c r="J1757" i="2"/>
  <c r="S1761" i="2"/>
  <c r="J1761" i="2"/>
  <c r="S1765" i="2"/>
  <c r="J1765" i="2"/>
  <c r="S1769" i="2"/>
  <c r="J1769" i="2"/>
  <c r="S1773" i="2"/>
  <c r="J1773" i="2"/>
  <c r="S1777" i="2"/>
  <c r="J1777" i="2"/>
  <c r="S1781" i="2"/>
  <c r="J1781" i="2"/>
  <c r="S1785" i="2"/>
  <c r="J1785" i="2"/>
  <c r="S1789" i="2"/>
  <c r="J1789" i="2"/>
  <c r="S1793" i="2"/>
  <c r="J1793" i="2"/>
  <c r="S1797" i="2"/>
  <c r="J1797" i="2"/>
  <c r="S1801" i="2"/>
  <c r="J1801" i="2"/>
  <c r="S1805" i="2"/>
  <c r="J1805" i="2"/>
  <c r="S1809" i="2"/>
  <c r="J1809" i="2"/>
  <c r="S1813" i="2"/>
  <c r="J1813" i="2"/>
  <c r="S1817" i="2"/>
  <c r="J1817" i="2"/>
  <c r="S1821" i="2"/>
  <c r="J1821" i="2"/>
  <c r="S1825" i="2"/>
  <c r="J1825" i="2"/>
  <c r="S1829" i="2"/>
  <c r="J1829" i="2"/>
  <c r="S1833" i="2"/>
  <c r="J1833" i="2"/>
  <c r="S1837" i="2"/>
  <c r="J1837" i="2"/>
  <c r="S1841" i="2"/>
  <c r="J1841" i="2"/>
  <c r="S1845" i="2"/>
  <c r="J1845" i="2"/>
  <c r="S1849" i="2"/>
  <c r="J1849" i="2"/>
  <c r="S1853" i="2"/>
  <c r="J1853" i="2"/>
  <c r="S1857" i="2"/>
  <c r="J1857" i="2"/>
  <c r="S1861" i="2"/>
  <c r="J1861" i="2"/>
  <c r="S1865" i="2"/>
  <c r="J1865" i="2"/>
  <c r="S1869" i="2"/>
  <c r="J1869" i="2"/>
  <c r="S1873" i="2"/>
  <c r="J1873" i="2"/>
  <c r="S1877" i="2"/>
  <c r="J1877" i="2"/>
  <c r="S1881" i="2"/>
  <c r="J1881" i="2"/>
  <c r="S1885" i="2"/>
  <c r="J1885" i="2"/>
  <c r="S1889" i="2"/>
  <c r="J1889" i="2"/>
  <c r="S1893" i="2"/>
  <c r="J1893" i="2"/>
  <c r="S1897" i="2"/>
  <c r="J1897" i="2"/>
  <c r="S1901" i="2"/>
  <c r="J1901" i="2"/>
  <c r="S1905" i="2"/>
  <c r="J1905" i="2"/>
  <c r="S1909" i="2"/>
  <c r="J1909" i="2"/>
  <c r="S1913" i="2"/>
  <c r="J1913" i="2"/>
  <c r="S1917" i="2"/>
  <c r="J1917" i="2"/>
  <c r="S1921" i="2"/>
  <c r="J1921" i="2"/>
  <c r="S1925" i="2"/>
  <c r="J1925" i="2"/>
  <c r="S1929" i="2"/>
  <c r="J1929" i="2"/>
  <c r="S1933" i="2"/>
  <c r="J1933" i="2"/>
  <c r="S1937" i="2"/>
  <c r="J1937" i="2"/>
  <c r="S1941" i="2"/>
  <c r="J1941" i="2"/>
  <c r="S1945" i="2"/>
  <c r="J1945" i="2"/>
  <c r="S1949" i="2"/>
  <c r="J1949" i="2"/>
  <c r="S1953" i="2"/>
  <c r="J1953" i="2"/>
  <c r="S1957" i="2"/>
  <c r="J1957" i="2"/>
  <c r="S1961" i="2"/>
  <c r="J1961" i="2"/>
  <c r="S1965" i="2"/>
  <c r="J1965" i="2"/>
  <c r="S1969" i="2"/>
  <c r="J1969" i="2"/>
  <c r="S1973" i="2"/>
  <c r="J1973" i="2"/>
  <c r="S1977" i="2"/>
  <c r="J1977" i="2"/>
  <c r="S1981" i="2"/>
  <c r="J1981" i="2"/>
  <c r="S1985" i="2"/>
  <c r="J1985" i="2"/>
  <c r="S1989" i="2"/>
  <c r="J1989" i="2"/>
  <c r="S1993" i="2"/>
  <c r="J1993" i="2"/>
  <c r="S1997" i="2"/>
  <c r="J1997" i="2"/>
  <c r="S2001" i="2"/>
  <c r="J2001" i="2"/>
  <c r="S2005" i="2"/>
  <c r="J2005" i="2"/>
  <c r="S2009" i="2"/>
  <c r="J2009" i="2"/>
  <c r="S2013" i="2"/>
  <c r="J2013" i="2"/>
  <c r="S2017" i="2"/>
  <c r="J2017" i="2"/>
  <c r="S2021" i="2"/>
  <c r="J2021" i="2"/>
  <c r="S2025" i="2"/>
  <c r="J2025" i="2"/>
  <c r="S2029" i="2"/>
  <c r="J2029" i="2"/>
  <c r="S2033" i="2"/>
  <c r="J2033" i="2"/>
  <c r="S2037" i="2"/>
  <c r="J2037" i="2"/>
  <c r="S2041" i="2"/>
  <c r="J2041" i="2"/>
  <c r="S2045" i="2"/>
  <c r="J2045" i="2"/>
  <c r="S2049" i="2"/>
  <c r="J2049" i="2"/>
  <c r="S2053" i="2"/>
  <c r="J2053" i="2"/>
  <c r="S2057" i="2"/>
  <c r="J2057" i="2"/>
  <c r="S2061" i="2"/>
  <c r="J2061" i="2"/>
  <c r="S2065" i="2"/>
  <c r="J2065" i="2"/>
  <c r="S2069" i="2"/>
  <c r="J2069" i="2"/>
  <c r="S2073" i="2"/>
  <c r="J2073" i="2"/>
  <c r="S2077" i="2"/>
  <c r="J2077" i="2"/>
  <c r="S2081" i="2"/>
  <c r="J2081" i="2"/>
  <c r="S2085" i="2"/>
  <c r="J2085" i="2"/>
  <c r="S2089" i="2"/>
  <c r="J2089" i="2"/>
  <c r="S2093" i="2"/>
  <c r="J2093" i="2"/>
  <c r="S2097" i="2"/>
  <c r="J2097" i="2"/>
  <c r="S2101" i="2"/>
  <c r="J2101" i="2"/>
  <c r="S2105" i="2"/>
  <c r="J2105" i="2"/>
  <c r="S2109" i="2"/>
  <c r="J2109" i="2"/>
  <c r="S2113" i="2"/>
  <c r="J2113" i="2"/>
  <c r="S2117" i="2"/>
  <c r="J2117" i="2"/>
  <c r="S2121" i="2"/>
  <c r="J2121" i="2"/>
  <c r="S2125" i="2"/>
  <c r="J2125" i="2"/>
  <c r="S2129" i="2"/>
  <c r="J2129" i="2"/>
  <c r="S2133" i="2"/>
  <c r="J2133" i="2"/>
  <c r="S2137" i="2"/>
  <c r="J2137" i="2"/>
  <c r="S2141" i="2"/>
  <c r="J2141" i="2"/>
  <c r="S2145" i="2"/>
  <c r="J2145" i="2"/>
  <c r="S2149" i="2"/>
  <c r="J2149" i="2"/>
  <c r="S2153" i="2"/>
  <c r="J2153" i="2"/>
  <c r="S2157" i="2"/>
  <c r="J2157" i="2"/>
  <c r="S2161" i="2"/>
  <c r="J2161" i="2"/>
  <c r="S2165" i="2"/>
  <c r="J2165" i="2"/>
  <c r="S2169" i="2"/>
  <c r="J2169" i="2"/>
  <c r="S2173" i="2"/>
  <c r="J2173" i="2"/>
  <c r="S2177" i="2"/>
  <c r="J2177" i="2"/>
  <c r="S2181" i="2"/>
  <c r="J2181" i="2"/>
  <c r="S2185" i="2"/>
  <c r="J2185" i="2"/>
  <c r="S2189" i="2"/>
  <c r="J2189" i="2"/>
  <c r="S2193" i="2"/>
  <c r="J2193" i="2"/>
  <c r="S2197" i="2"/>
  <c r="J2197" i="2"/>
  <c r="S2201" i="2"/>
  <c r="J2201" i="2"/>
  <c r="S2205" i="2"/>
  <c r="J2205" i="2"/>
  <c r="S2209" i="2"/>
  <c r="J2209" i="2"/>
  <c r="S2213" i="2"/>
  <c r="J2213" i="2"/>
  <c r="S2217" i="2"/>
  <c r="J2217" i="2"/>
  <c r="S2221" i="2"/>
  <c r="J2221" i="2"/>
  <c r="S2225" i="2"/>
  <c r="J2225" i="2"/>
  <c r="S2229" i="2"/>
  <c r="J2229" i="2"/>
  <c r="S2233" i="2"/>
  <c r="J2233" i="2"/>
  <c r="S2237" i="2"/>
  <c r="J2237" i="2"/>
  <c r="S2241" i="2"/>
  <c r="J2241" i="2"/>
  <c r="S2245" i="2"/>
  <c r="J2245" i="2"/>
  <c r="S2249" i="2"/>
  <c r="J2249" i="2"/>
  <c r="S2253" i="2"/>
  <c r="J2253" i="2"/>
  <c r="S2257" i="2"/>
  <c r="J2257" i="2"/>
  <c r="S2261" i="2"/>
  <c r="J2261" i="2"/>
  <c r="S2265" i="2"/>
  <c r="J2265" i="2"/>
  <c r="S2269" i="2"/>
  <c r="J2269" i="2"/>
  <c r="S2273" i="2"/>
  <c r="J2273" i="2"/>
  <c r="S2277" i="2"/>
  <c r="J2277" i="2"/>
  <c r="S2281" i="2"/>
  <c r="J2281" i="2"/>
  <c r="S2285" i="2"/>
  <c r="J2285" i="2"/>
  <c r="S2289" i="2"/>
  <c r="J2289" i="2"/>
  <c r="S2293" i="2"/>
  <c r="J2293" i="2"/>
  <c r="S2297" i="2"/>
  <c r="J2297" i="2"/>
  <c r="S2301" i="2"/>
  <c r="J2301" i="2"/>
  <c r="S2305" i="2"/>
  <c r="J2305" i="2"/>
  <c r="S2309" i="2"/>
  <c r="J2309" i="2"/>
  <c r="S2313" i="2"/>
  <c r="J2313" i="2"/>
  <c r="S2317" i="2"/>
  <c r="J2317" i="2"/>
  <c r="S2321" i="2"/>
  <c r="J2321" i="2"/>
  <c r="S2325" i="2"/>
  <c r="J2325" i="2"/>
  <c r="S2329" i="2"/>
  <c r="J2329" i="2"/>
  <c r="S2333" i="2"/>
  <c r="J2333" i="2"/>
  <c r="S2337" i="2"/>
  <c r="J2337" i="2"/>
  <c r="S2341" i="2"/>
  <c r="J2341" i="2"/>
  <c r="S2345" i="2"/>
  <c r="J2345" i="2"/>
  <c r="S2349" i="2"/>
  <c r="J2349" i="2"/>
  <c r="S2353" i="2"/>
  <c r="J2353" i="2"/>
  <c r="S2357" i="2"/>
  <c r="J2357" i="2"/>
  <c r="S2361" i="2"/>
  <c r="J2361" i="2"/>
  <c r="S2365" i="2"/>
  <c r="J2365" i="2"/>
  <c r="S2369" i="2"/>
  <c r="J2369" i="2"/>
  <c r="S2373" i="2"/>
  <c r="J2373" i="2"/>
  <c r="S2377" i="2"/>
  <c r="J2377" i="2"/>
  <c r="S2381" i="2"/>
  <c r="J2381" i="2"/>
  <c r="S2385" i="2"/>
  <c r="J2385" i="2"/>
  <c r="S2389" i="2"/>
  <c r="J2389" i="2"/>
  <c r="S2393" i="2"/>
  <c r="J2393" i="2"/>
  <c r="S2397" i="2"/>
  <c r="J2397" i="2"/>
  <c r="S2401" i="2"/>
  <c r="J2401" i="2"/>
  <c r="S2405" i="2"/>
  <c r="J2405" i="2"/>
  <c r="S2409" i="2"/>
  <c r="J2409" i="2"/>
  <c r="S2413" i="2"/>
  <c r="J2413" i="2"/>
  <c r="S2417" i="2"/>
  <c r="J2417" i="2"/>
  <c r="S2421" i="2"/>
  <c r="J2421" i="2"/>
  <c r="S2425" i="2"/>
  <c r="J2425" i="2"/>
  <c r="S2429" i="2"/>
  <c r="J2429" i="2"/>
  <c r="S2433" i="2"/>
  <c r="J2433" i="2"/>
  <c r="S2437" i="2"/>
  <c r="J2437" i="2"/>
  <c r="S2441" i="2"/>
  <c r="J2441" i="2"/>
  <c r="S2445" i="2"/>
  <c r="J2445" i="2"/>
  <c r="S2449" i="2"/>
  <c r="J2449" i="2"/>
  <c r="S2453" i="2"/>
  <c r="J2453" i="2"/>
  <c r="S2457" i="2"/>
  <c r="J2457" i="2"/>
  <c r="S2461" i="2"/>
  <c r="J2461" i="2"/>
  <c r="S2465" i="2"/>
  <c r="J2465" i="2"/>
  <c r="S2469" i="2"/>
  <c r="J2469" i="2"/>
  <c r="S2473" i="2"/>
  <c r="J2473" i="2"/>
  <c r="S2477" i="2"/>
  <c r="J2477" i="2"/>
  <c r="S2481" i="2"/>
  <c r="J2481" i="2"/>
  <c r="S2485" i="2"/>
  <c r="J2485" i="2"/>
  <c r="S2489" i="2"/>
  <c r="J2489" i="2"/>
  <c r="S2493" i="2"/>
  <c r="J2493" i="2"/>
  <c r="S2497" i="2"/>
  <c r="J2497" i="2"/>
  <c r="S2501" i="2"/>
  <c r="J2501" i="2"/>
  <c r="S2505" i="2"/>
  <c r="J2505" i="2"/>
  <c r="S2509" i="2"/>
  <c r="J2509" i="2"/>
  <c r="J15" i="2"/>
  <c r="J19" i="2"/>
  <c r="J23" i="2"/>
  <c r="J27" i="2"/>
  <c r="J31" i="2"/>
  <c r="J35" i="2"/>
  <c r="J39" i="2"/>
  <c r="J43" i="2"/>
  <c r="J47" i="2"/>
  <c r="J51" i="2"/>
  <c r="J55" i="2"/>
  <c r="J59" i="2"/>
  <c r="J63" i="2"/>
  <c r="J67" i="2"/>
  <c r="J71" i="2"/>
  <c r="J75" i="2"/>
  <c r="J79" i="2"/>
  <c r="J83" i="2"/>
  <c r="J87" i="2"/>
  <c r="J91" i="2"/>
  <c r="J95" i="2"/>
  <c r="J99" i="2"/>
  <c r="J103" i="2"/>
  <c r="J107" i="2"/>
  <c r="J111" i="2"/>
  <c r="J115" i="2"/>
  <c r="J119" i="2"/>
  <c r="J123" i="2"/>
  <c r="J127" i="2"/>
  <c r="J131" i="2"/>
  <c r="J135" i="2"/>
  <c r="J139" i="2"/>
  <c r="J143" i="2"/>
  <c r="J147" i="2"/>
  <c r="J151" i="2"/>
  <c r="J155" i="2"/>
  <c r="J159" i="2"/>
  <c r="J163" i="2"/>
  <c r="J167" i="2"/>
  <c r="J171" i="2"/>
  <c r="J175" i="2"/>
  <c r="J179" i="2"/>
  <c r="J183" i="2"/>
  <c r="J187" i="2"/>
  <c r="J191" i="2"/>
  <c r="J195" i="2"/>
  <c r="J199" i="2"/>
  <c r="J203" i="2"/>
  <c r="J207" i="2"/>
  <c r="J211" i="2"/>
  <c r="J215" i="2"/>
  <c r="J219" i="2"/>
  <c r="J223" i="2"/>
  <c r="J227" i="2"/>
  <c r="J231" i="2"/>
  <c r="J235" i="2"/>
  <c r="J239" i="2"/>
  <c r="J243" i="2"/>
  <c r="J247" i="2"/>
  <c r="J251" i="2"/>
  <c r="J255" i="2"/>
  <c r="J259" i="2"/>
  <c r="J263" i="2"/>
  <c r="J267" i="2"/>
  <c r="J271" i="2"/>
  <c r="J275" i="2"/>
  <c r="J279" i="2"/>
  <c r="J283" i="2"/>
  <c r="J287" i="2"/>
  <c r="J291" i="2"/>
  <c r="J295" i="2"/>
  <c r="J299" i="2"/>
  <c r="J303" i="2"/>
  <c r="J307" i="2"/>
  <c r="J311" i="2"/>
  <c r="J315" i="2"/>
  <c r="J319" i="2"/>
  <c r="J323" i="2"/>
  <c r="J327" i="2"/>
  <c r="J331" i="2"/>
  <c r="J335" i="2"/>
  <c r="J339" i="2"/>
  <c r="J343" i="2"/>
  <c r="J347" i="2"/>
  <c r="J351" i="2"/>
  <c r="J355" i="2"/>
  <c r="J359" i="2"/>
  <c r="J363" i="2"/>
  <c r="J367" i="2"/>
  <c r="J371" i="2"/>
  <c r="J375" i="2"/>
  <c r="J379" i="2"/>
  <c r="J383" i="2"/>
  <c r="J387" i="2"/>
  <c r="J391" i="2"/>
  <c r="J395" i="2"/>
  <c r="J399" i="2"/>
  <c r="J403" i="2"/>
  <c r="J407" i="2"/>
  <c r="J411" i="2"/>
  <c r="J415" i="2"/>
  <c r="J419" i="2"/>
  <c r="J423" i="2"/>
  <c r="J427" i="2"/>
  <c r="J431" i="2"/>
  <c r="J435" i="2"/>
  <c r="J439" i="2"/>
  <c r="J443" i="2"/>
  <c r="J447" i="2"/>
  <c r="J451" i="2"/>
  <c r="J455" i="2"/>
  <c r="J459" i="2"/>
  <c r="J463" i="2"/>
  <c r="J467" i="2"/>
  <c r="J471" i="2"/>
  <c r="J475" i="2"/>
  <c r="J479" i="2"/>
  <c r="J483" i="2"/>
  <c r="J487" i="2"/>
  <c r="J491" i="2"/>
  <c r="J495" i="2"/>
  <c r="J499" i="2"/>
  <c r="J503" i="2"/>
  <c r="J507" i="2"/>
  <c r="J511" i="2"/>
  <c r="J515" i="2"/>
  <c r="J519" i="2"/>
  <c r="J523" i="2"/>
  <c r="J527" i="2"/>
  <c r="J531" i="2"/>
  <c r="J535" i="2"/>
  <c r="J539" i="2"/>
  <c r="J543" i="2"/>
  <c r="J547" i="2"/>
  <c r="J551" i="2"/>
  <c r="J555" i="2"/>
  <c r="J559" i="2"/>
  <c r="J563" i="2"/>
  <c r="J567" i="2"/>
  <c r="J571" i="2"/>
  <c r="J575" i="2"/>
  <c r="J579" i="2"/>
  <c r="J583" i="2"/>
  <c r="J587" i="2"/>
  <c r="J591" i="2"/>
  <c r="J595" i="2"/>
  <c r="J599" i="2"/>
  <c r="J603" i="2"/>
  <c r="J607" i="2"/>
  <c r="J611" i="2"/>
  <c r="J615" i="2"/>
  <c r="J619" i="2"/>
  <c r="J623" i="2"/>
  <c r="J627" i="2"/>
  <c r="J631" i="2"/>
  <c r="J635" i="2"/>
  <c r="J639" i="2"/>
  <c r="J643" i="2"/>
  <c r="J647" i="2"/>
  <c r="J651" i="2"/>
  <c r="J655" i="2"/>
  <c r="J659" i="2"/>
  <c r="J663" i="2"/>
  <c r="J667" i="2"/>
  <c r="J671" i="2"/>
  <c r="J675" i="2"/>
  <c r="J679" i="2"/>
  <c r="J683" i="2"/>
  <c r="J687" i="2"/>
  <c r="J691" i="2"/>
  <c r="J695" i="2"/>
  <c r="J699" i="2"/>
  <c r="J703" i="2"/>
  <c r="J707" i="2"/>
  <c r="J711" i="2"/>
  <c r="J715" i="2"/>
  <c r="J719" i="2"/>
  <c r="J723" i="2"/>
  <c r="J727" i="2"/>
  <c r="J731" i="2"/>
  <c r="J735" i="2"/>
  <c r="J739" i="2"/>
  <c r="J743" i="2"/>
  <c r="J747" i="2"/>
  <c r="J751" i="2"/>
  <c r="J755" i="2"/>
  <c r="J759" i="2"/>
  <c r="J763" i="2"/>
  <c r="J767" i="2"/>
  <c r="J771" i="2"/>
  <c r="J775" i="2"/>
  <c r="J779" i="2"/>
  <c r="J783" i="2"/>
  <c r="J787" i="2"/>
  <c r="J791" i="2"/>
  <c r="J795" i="2"/>
  <c r="J799" i="2"/>
  <c r="J803" i="2"/>
  <c r="J807" i="2"/>
  <c r="J811" i="2"/>
  <c r="J815" i="2"/>
  <c r="J819" i="2"/>
  <c r="J823" i="2"/>
  <c r="J827" i="2"/>
  <c r="J831" i="2"/>
  <c r="J835" i="2"/>
  <c r="J839" i="2"/>
  <c r="J843" i="2"/>
  <c r="J847" i="2"/>
  <c r="J851" i="2"/>
  <c r="J855" i="2"/>
  <c r="J859" i="2"/>
  <c r="J863" i="2"/>
  <c r="J867" i="2"/>
  <c r="J871" i="2"/>
  <c r="J875" i="2"/>
  <c r="J879" i="2"/>
  <c r="J883" i="2"/>
  <c r="J887" i="2"/>
  <c r="J891" i="2"/>
  <c r="J895" i="2"/>
  <c r="J899" i="2"/>
  <c r="J903" i="2"/>
  <c r="J907" i="2"/>
  <c r="J911" i="2"/>
  <c r="J915" i="2"/>
  <c r="J919" i="2"/>
  <c r="J923" i="2"/>
  <c r="J927" i="2"/>
  <c r="J931" i="2"/>
  <c r="J935" i="2"/>
  <c r="J939" i="2"/>
  <c r="J943" i="2"/>
  <c r="J947" i="2"/>
  <c r="J951" i="2"/>
  <c r="J955" i="2"/>
  <c r="J959" i="2"/>
  <c r="J963" i="2"/>
  <c r="J967" i="2"/>
  <c r="J971" i="2"/>
  <c r="J975" i="2"/>
  <c r="J979" i="2"/>
  <c r="J983" i="2"/>
  <c r="J987" i="2"/>
  <c r="J991" i="2"/>
  <c r="J995" i="2"/>
  <c r="J999" i="2"/>
  <c r="J1003" i="2"/>
  <c r="J1007" i="2"/>
  <c r="J1011" i="2"/>
  <c r="J1015" i="2"/>
  <c r="J1019" i="2"/>
  <c r="J1023" i="2"/>
  <c r="J1027" i="2"/>
  <c r="J1031" i="2"/>
  <c r="J1035" i="2"/>
  <c r="J1039" i="2"/>
  <c r="J1043" i="2"/>
  <c r="J1047" i="2"/>
  <c r="J1051" i="2"/>
  <c r="J1055" i="2"/>
  <c r="J1059" i="2"/>
  <c r="J1063" i="2"/>
  <c r="J1067" i="2"/>
  <c r="J1071" i="2"/>
  <c r="J1075" i="2"/>
  <c r="J1079" i="2"/>
  <c r="J1083" i="2"/>
  <c r="J1087" i="2"/>
  <c r="J1091" i="2"/>
  <c r="J1095" i="2"/>
  <c r="J1099" i="2"/>
  <c r="J1103" i="2"/>
  <c r="J1107" i="2"/>
  <c r="J1111" i="2"/>
  <c r="J1115" i="2"/>
  <c r="J1119" i="2"/>
  <c r="J1123" i="2"/>
  <c r="J1127" i="2"/>
  <c r="J1131" i="2"/>
  <c r="J1135" i="2"/>
  <c r="J1139" i="2"/>
  <c r="J1143" i="2"/>
  <c r="S1146" i="2"/>
  <c r="J1146" i="2"/>
  <c r="S1150" i="2"/>
  <c r="J1150" i="2"/>
  <c r="S1154" i="2"/>
  <c r="J1154" i="2"/>
  <c r="S1158" i="2"/>
  <c r="J1158" i="2"/>
  <c r="S1162" i="2"/>
  <c r="J1162" i="2"/>
  <c r="S1166" i="2"/>
  <c r="J1166" i="2"/>
  <c r="S1170" i="2"/>
  <c r="J1170" i="2"/>
  <c r="S1174" i="2"/>
  <c r="J1174" i="2"/>
  <c r="S1178" i="2"/>
  <c r="J1178" i="2"/>
  <c r="S1182" i="2"/>
  <c r="J1182" i="2"/>
  <c r="S1186" i="2"/>
  <c r="J1186" i="2"/>
  <c r="S1190" i="2"/>
  <c r="J1190" i="2"/>
  <c r="S1194" i="2"/>
  <c r="J1194" i="2"/>
  <c r="S1198" i="2"/>
  <c r="J1198" i="2"/>
  <c r="S1202" i="2"/>
  <c r="J1202" i="2"/>
  <c r="S1206" i="2"/>
  <c r="J1206" i="2"/>
  <c r="S1210" i="2"/>
  <c r="J1210" i="2"/>
  <c r="S1214" i="2"/>
  <c r="J1214" i="2"/>
  <c r="S1218" i="2"/>
  <c r="J1218" i="2"/>
  <c r="S1222" i="2"/>
  <c r="J1222" i="2"/>
  <c r="S1226" i="2"/>
  <c r="J1226" i="2"/>
  <c r="S1230" i="2"/>
  <c r="J1230" i="2"/>
  <c r="S1234" i="2"/>
  <c r="J1234" i="2"/>
  <c r="S1238" i="2"/>
  <c r="J1238" i="2"/>
  <c r="S1242" i="2"/>
  <c r="J1242" i="2"/>
  <c r="S1246" i="2"/>
  <c r="J1246" i="2"/>
  <c r="S1250" i="2"/>
  <c r="J1250" i="2"/>
  <c r="S1254" i="2"/>
  <c r="J1254" i="2"/>
  <c r="S1258" i="2"/>
  <c r="J1258" i="2"/>
  <c r="S1262" i="2"/>
  <c r="J1262" i="2"/>
  <c r="S1266" i="2"/>
  <c r="J1266" i="2"/>
  <c r="S1270" i="2"/>
  <c r="J1270" i="2"/>
  <c r="S1274" i="2"/>
  <c r="J1274" i="2"/>
  <c r="S1278" i="2"/>
  <c r="J1278" i="2"/>
  <c r="S1282" i="2"/>
  <c r="J1282" i="2"/>
  <c r="S1286" i="2"/>
  <c r="J1286" i="2"/>
  <c r="S1290" i="2"/>
  <c r="J1290" i="2"/>
  <c r="S1294" i="2"/>
  <c r="J1294" i="2"/>
  <c r="S1298" i="2"/>
  <c r="J1298" i="2"/>
  <c r="S1302" i="2"/>
  <c r="J1302" i="2"/>
  <c r="S1306" i="2"/>
  <c r="J1306" i="2"/>
  <c r="S1310" i="2"/>
  <c r="J1310" i="2"/>
  <c r="S1314" i="2"/>
  <c r="J1314" i="2"/>
  <c r="S1318" i="2"/>
  <c r="J1318" i="2"/>
  <c r="S1322" i="2"/>
  <c r="J1322" i="2"/>
  <c r="S1326" i="2"/>
  <c r="J1326" i="2"/>
  <c r="S1330" i="2"/>
  <c r="J1330" i="2"/>
  <c r="S1334" i="2"/>
  <c r="J1334" i="2"/>
  <c r="S1338" i="2"/>
  <c r="J1338" i="2"/>
  <c r="S1342" i="2"/>
  <c r="J1342" i="2"/>
  <c r="S1346" i="2"/>
  <c r="J1346" i="2"/>
  <c r="S1350" i="2"/>
  <c r="J1350" i="2"/>
  <c r="S1354" i="2"/>
  <c r="J1354" i="2"/>
  <c r="S1358" i="2"/>
  <c r="J1358" i="2"/>
  <c r="S1362" i="2"/>
  <c r="J1362" i="2"/>
  <c r="S1366" i="2"/>
  <c r="J1366" i="2"/>
  <c r="S1370" i="2"/>
  <c r="J1370" i="2"/>
  <c r="S1374" i="2"/>
  <c r="J1374" i="2"/>
  <c r="S1378" i="2"/>
  <c r="J1378" i="2"/>
  <c r="S1382" i="2"/>
  <c r="J1382" i="2"/>
  <c r="S1386" i="2"/>
  <c r="J1386" i="2"/>
  <c r="S1390" i="2"/>
  <c r="J1390" i="2"/>
  <c r="S1394" i="2"/>
  <c r="J1394" i="2"/>
  <c r="S1398" i="2"/>
  <c r="J1398" i="2"/>
  <c r="S1402" i="2"/>
  <c r="J1402" i="2"/>
  <c r="S1406" i="2"/>
  <c r="J1406" i="2"/>
  <c r="S1410" i="2"/>
  <c r="J1410" i="2"/>
  <c r="S1414" i="2"/>
  <c r="J1414" i="2"/>
  <c r="S1418" i="2"/>
  <c r="J1418" i="2"/>
  <c r="S1422" i="2"/>
  <c r="J1422" i="2"/>
  <c r="S1426" i="2"/>
  <c r="J1426" i="2"/>
  <c r="S1430" i="2"/>
  <c r="J1430" i="2"/>
  <c r="S1434" i="2"/>
  <c r="J1434" i="2"/>
  <c r="S1438" i="2"/>
  <c r="J1438" i="2"/>
  <c r="S1442" i="2"/>
  <c r="J1442" i="2"/>
  <c r="S1446" i="2"/>
  <c r="J1446" i="2"/>
  <c r="S1450" i="2"/>
  <c r="J1450" i="2"/>
  <c r="S1454" i="2"/>
  <c r="J1454" i="2"/>
  <c r="S1458" i="2"/>
  <c r="J1458" i="2"/>
  <c r="S1462" i="2"/>
  <c r="J1462" i="2"/>
  <c r="S1466" i="2"/>
  <c r="J1466" i="2"/>
  <c r="S1470" i="2"/>
  <c r="J1470" i="2"/>
  <c r="S1474" i="2"/>
  <c r="J1474" i="2"/>
  <c r="S1478" i="2"/>
  <c r="J1478" i="2"/>
  <c r="S1482" i="2"/>
  <c r="J1482" i="2"/>
  <c r="S1486" i="2"/>
  <c r="J1486" i="2"/>
  <c r="S1490" i="2"/>
  <c r="J1490" i="2"/>
  <c r="S1494" i="2"/>
  <c r="J1494" i="2"/>
  <c r="S1498" i="2"/>
  <c r="J1498" i="2"/>
  <c r="S1502" i="2"/>
  <c r="J1502" i="2"/>
  <c r="S1506" i="2"/>
  <c r="J1506" i="2"/>
  <c r="S1510" i="2"/>
  <c r="J1510" i="2"/>
  <c r="S1514" i="2"/>
  <c r="J1514" i="2"/>
  <c r="S1518" i="2"/>
  <c r="J1518" i="2"/>
  <c r="S1522" i="2"/>
  <c r="J1522" i="2"/>
  <c r="S1526" i="2"/>
  <c r="J1526" i="2"/>
  <c r="S1530" i="2"/>
  <c r="J1530" i="2"/>
  <c r="S1534" i="2"/>
  <c r="J1534" i="2"/>
  <c r="S1538" i="2"/>
  <c r="J1538" i="2"/>
  <c r="S1542" i="2"/>
  <c r="J1542" i="2"/>
  <c r="S1546" i="2"/>
  <c r="J1546" i="2"/>
  <c r="S1550" i="2"/>
  <c r="J1550" i="2"/>
  <c r="S1554" i="2"/>
  <c r="J1554" i="2"/>
  <c r="S1558" i="2"/>
  <c r="J1558" i="2"/>
  <c r="S1562" i="2"/>
  <c r="J1562" i="2"/>
  <c r="S1566" i="2"/>
  <c r="J1566" i="2"/>
  <c r="S1570" i="2"/>
  <c r="J1570" i="2"/>
  <c r="S1574" i="2"/>
  <c r="J1574" i="2"/>
  <c r="S1578" i="2"/>
  <c r="J1578" i="2"/>
  <c r="S1582" i="2"/>
  <c r="J1582" i="2"/>
  <c r="S1586" i="2"/>
  <c r="J1586" i="2"/>
  <c r="S1590" i="2"/>
  <c r="J1590" i="2"/>
  <c r="S1594" i="2"/>
  <c r="J1594" i="2"/>
  <c r="S1598" i="2"/>
  <c r="J1598" i="2"/>
  <c r="S1602" i="2"/>
  <c r="J1602" i="2"/>
  <c r="S1606" i="2"/>
  <c r="J1606" i="2"/>
  <c r="S1610" i="2"/>
  <c r="J1610" i="2"/>
  <c r="S1614" i="2"/>
  <c r="J1614" i="2"/>
  <c r="S1618" i="2"/>
  <c r="J1618" i="2"/>
  <c r="S1622" i="2"/>
  <c r="J1622" i="2"/>
  <c r="S1626" i="2"/>
  <c r="J1626" i="2"/>
  <c r="S1630" i="2"/>
  <c r="J1630" i="2"/>
  <c r="S1634" i="2"/>
  <c r="J1634" i="2"/>
  <c r="S1638" i="2"/>
  <c r="J1638" i="2"/>
  <c r="S1642" i="2"/>
  <c r="J1642" i="2"/>
  <c r="S1646" i="2"/>
  <c r="J1646" i="2"/>
  <c r="S1650" i="2"/>
  <c r="J1650" i="2"/>
  <c r="S1654" i="2"/>
  <c r="J1654" i="2"/>
  <c r="S1658" i="2"/>
  <c r="J1658" i="2"/>
  <c r="S1662" i="2"/>
  <c r="J1662" i="2"/>
  <c r="S1666" i="2"/>
  <c r="J1666" i="2"/>
  <c r="S1670" i="2"/>
  <c r="J1670" i="2"/>
  <c r="S1674" i="2"/>
  <c r="J1674" i="2"/>
  <c r="S1678" i="2"/>
  <c r="J1678" i="2"/>
  <c r="S1682" i="2"/>
  <c r="J1682" i="2"/>
  <c r="S1686" i="2"/>
  <c r="J1686" i="2"/>
  <c r="S1690" i="2"/>
  <c r="J1690" i="2"/>
  <c r="S1694" i="2"/>
  <c r="J1694" i="2"/>
  <c r="S1698" i="2"/>
  <c r="J1698" i="2"/>
  <c r="S1702" i="2"/>
  <c r="J1702" i="2"/>
  <c r="S1706" i="2"/>
  <c r="J1706" i="2"/>
  <c r="S1710" i="2"/>
  <c r="J1710" i="2"/>
  <c r="S1714" i="2"/>
  <c r="J1714" i="2"/>
  <c r="S1718" i="2"/>
  <c r="J1718" i="2"/>
  <c r="S1722" i="2"/>
  <c r="J1722" i="2"/>
  <c r="S1726" i="2"/>
  <c r="J1726" i="2"/>
  <c r="S1730" i="2"/>
  <c r="J1730" i="2"/>
  <c r="S1734" i="2"/>
  <c r="J1734" i="2"/>
  <c r="S1738" i="2"/>
  <c r="J1738" i="2"/>
  <c r="S1742" i="2"/>
  <c r="J1742" i="2"/>
  <c r="S1746" i="2"/>
  <c r="J1746" i="2"/>
  <c r="S1750" i="2"/>
  <c r="J1750" i="2"/>
  <c r="S1754" i="2"/>
  <c r="J1754" i="2"/>
  <c r="S1758" i="2"/>
  <c r="J1758" i="2"/>
  <c r="S1762" i="2"/>
  <c r="J1762" i="2"/>
  <c r="S1766" i="2"/>
  <c r="J1766" i="2"/>
  <c r="S1770" i="2"/>
  <c r="J1770" i="2"/>
  <c r="S1774" i="2"/>
  <c r="J1774" i="2"/>
  <c r="S1778" i="2"/>
  <c r="J1778" i="2"/>
  <c r="S1782" i="2"/>
  <c r="J1782" i="2"/>
  <c r="S1786" i="2"/>
  <c r="J1786" i="2"/>
  <c r="S1790" i="2"/>
  <c r="J1790" i="2"/>
  <c r="S1794" i="2"/>
  <c r="J1794" i="2"/>
  <c r="S1798" i="2"/>
  <c r="J1798" i="2"/>
  <c r="S1802" i="2"/>
  <c r="J1802" i="2"/>
  <c r="S1806" i="2"/>
  <c r="J1806" i="2"/>
  <c r="S1810" i="2"/>
  <c r="J1810" i="2"/>
  <c r="S1814" i="2"/>
  <c r="J1814" i="2"/>
  <c r="S1818" i="2"/>
  <c r="J1818" i="2"/>
  <c r="S1822" i="2"/>
  <c r="J1822" i="2"/>
  <c r="S1826" i="2"/>
  <c r="J1826" i="2"/>
  <c r="S1830" i="2"/>
  <c r="J1830" i="2"/>
  <c r="S1834" i="2"/>
  <c r="J1834" i="2"/>
  <c r="S1838" i="2"/>
  <c r="J1838" i="2"/>
  <c r="S1842" i="2"/>
  <c r="J1842" i="2"/>
  <c r="S1846" i="2"/>
  <c r="J1846" i="2"/>
  <c r="S1850" i="2"/>
  <c r="J1850" i="2"/>
  <c r="S1854" i="2"/>
  <c r="J1854" i="2"/>
  <c r="S1858" i="2"/>
  <c r="J1858" i="2"/>
  <c r="S1862" i="2"/>
  <c r="J1862" i="2"/>
  <c r="S1866" i="2"/>
  <c r="J1866" i="2"/>
  <c r="S1870" i="2"/>
  <c r="J1870" i="2"/>
  <c r="S1874" i="2"/>
  <c r="J1874" i="2"/>
  <c r="S1878" i="2"/>
  <c r="J1878" i="2"/>
  <c r="S1882" i="2"/>
  <c r="J1882" i="2"/>
  <c r="S1886" i="2"/>
  <c r="J1886" i="2"/>
  <c r="S1890" i="2"/>
  <c r="J1890" i="2"/>
  <c r="S1894" i="2"/>
  <c r="J1894" i="2"/>
  <c r="S1898" i="2"/>
  <c r="J1898" i="2"/>
  <c r="S1902" i="2"/>
  <c r="J1902" i="2"/>
  <c r="S1906" i="2"/>
  <c r="J1906" i="2"/>
  <c r="S1910" i="2"/>
  <c r="J1910" i="2"/>
  <c r="S1914" i="2"/>
  <c r="J1914" i="2"/>
  <c r="S1918" i="2"/>
  <c r="J1918" i="2"/>
  <c r="S1922" i="2"/>
  <c r="J1922" i="2"/>
  <c r="S1926" i="2"/>
  <c r="J1926" i="2"/>
  <c r="S1930" i="2"/>
  <c r="J1930" i="2"/>
  <c r="S1934" i="2"/>
  <c r="J1934" i="2"/>
  <c r="S1938" i="2"/>
  <c r="J1938" i="2"/>
  <c r="S1942" i="2"/>
  <c r="J1942" i="2"/>
  <c r="S1946" i="2"/>
  <c r="J1946" i="2"/>
  <c r="S1950" i="2"/>
  <c r="J1950" i="2"/>
  <c r="S1954" i="2"/>
  <c r="J1954" i="2"/>
  <c r="S1958" i="2"/>
  <c r="J1958" i="2"/>
  <c r="S1962" i="2"/>
  <c r="J1962" i="2"/>
  <c r="S1966" i="2"/>
  <c r="J1966" i="2"/>
  <c r="S1970" i="2"/>
  <c r="J1970" i="2"/>
  <c r="S1974" i="2"/>
  <c r="J1974" i="2"/>
  <c r="S1978" i="2"/>
  <c r="J1978" i="2"/>
  <c r="S1982" i="2"/>
  <c r="J1982" i="2"/>
  <c r="S1986" i="2"/>
  <c r="J1986" i="2"/>
  <c r="S1990" i="2"/>
  <c r="J1990" i="2"/>
  <c r="S1994" i="2"/>
  <c r="J1994" i="2"/>
  <c r="S1998" i="2"/>
  <c r="J1998" i="2"/>
  <c r="S2002" i="2"/>
  <c r="J2002" i="2"/>
  <c r="S2006" i="2"/>
  <c r="J2006" i="2"/>
  <c r="S2010" i="2"/>
  <c r="J2010" i="2"/>
  <c r="S2014" i="2"/>
  <c r="J2014" i="2"/>
  <c r="S2018" i="2"/>
  <c r="J2018" i="2"/>
  <c r="S2022" i="2"/>
  <c r="J2022" i="2"/>
  <c r="S2026" i="2"/>
  <c r="J2026" i="2"/>
  <c r="S2030" i="2"/>
  <c r="J2030" i="2"/>
  <c r="S2034" i="2"/>
  <c r="J2034" i="2"/>
  <c r="S2038" i="2"/>
  <c r="J2038" i="2"/>
  <c r="S2042" i="2"/>
  <c r="J2042" i="2"/>
  <c r="S2046" i="2"/>
  <c r="J2046" i="2"/>
  <c r="S2050" i="2"/>
  <c r="J2050" i="2"/>
  <c r="S2054" i="2"/>
  <c r="J2054" i="2"/>
  <c r="S2058" i="2"/>
  <c r="J2058" i="2"/>
  <c r="S2062" i="2"/>
  <c r="J2062" i="2"/>
  <c r="S2066" i="2"/>
  <c r="J2066" i="2"/>
  <c r="S2070" i="2"/>
  <c r="J2070" i="2"/>
  <c r="S2074" i="2"/>
  <c r="J2074" i="2"/>
  <c r="S2078" i="2"/>
  <c r="J2078" i="2"/>
  <c r="S2082" i="2"/>
  <c r="J2082" i="2"/>
  <c r="S2086" i="2"/>
  <c r="J2086" i="2"/>
  <c r="S2090" i="2"/>
  <c r="J2090" i="2"/>
  <c r="S2094" i="2"/>
  <c r="J2094" i="2"/>
  <c r="S2098" i="2"/>
  <c r="J2098" i="2"/>
  <c r="S2102" i="2"/>
  <c r="J2102" i="2"/>
  <c r="S2106" i="2"/>
  <c r="J2106" i="2"/>
  <c r="S2110" i="2"/>
  <c r="J2110" i="2"/>
  <c r="S2114" i="2"/>
  <c r="J2114" i="2"/>
  <c r="S2118" i="2"/>
  <c r="J2118" i="2"/>
  <c r="S2122" i="2"/>
  <c r="J2122" i="2"/>
  <c r="S2126" i="2"/>
  <c r="J2126" i="2"/>
  <c r="S2130" i="2"/>
  <c r="J2130" i="2"/>
  <c r="S2134" i="2"/>
  <c r="J2134" i="2"/>
  <c r="S2138" i="2"/>
  <c r="J2138" i="2"/>
  <c r="S2142" i="2"/>
  <c r="J2142" i="2"/>
  <c r="S2146" i="2"/>
  <c r="J2146" i="2"/>
  <c r="S2150" i="2"/>
  <c r="J2150" i="2"/>
  <c r="S2154" i="2"/>
  <c r="J2154" i="2"/>
  <c r="S2158" i="2"/>
  <c r="J2158" i="2"/>
  <c r="S2162" i="2"/>
  <c r="J2162" i="2"/>
  <c r="S2166" i="2"/>
  <c r="J2166" i="2"/>
  <c r="S2170" i="2"/>
  <c r="J2170" i="2"/>
  <c r="S2174" i="2"/>
  <c r="J2174" i="2"/>
  <c r="S2178" i="2"/>
  <c r="J2178" i="2"/>
  <c r="S2182" i="2"/>
  <c r="J2182" i="2"/>
  <c r="S2186" i="2"/>
  <c r="J2186" i="2"/>
  <c r="S2190" i="2"/>
  <c r="J2190" i="2"/>
  <c r="S2194" i="2"/>
  <c r="J2194" i="2"/>
  <c r="S2198" i="2"/>
  <c r="J2198" i="2"/>
  <c r="S2202" i="2"/>
  <c r="J2202" i="2"/>
  <c r="S2206" i="2"/>
  <c r="J2206" i="2"/>
  <c r="S2210" i="2"/>
  <c r="J2210" i="2"/>
  <c r="S2214" i="2"/>
  <c r="J2214" i="2"/>
  <c r="S2218" i="2"/>
  <c r="J2218" i="2"/>
  <c r="S2222" i="2"/>
  <c r="J2222" i="2"/>
  <c r="S2226" i="2"/>
  <c r="J2226" i="2"/>
  <c r="S2230" i="2"/>
  <c r="J2230" i="2"/>
  <c r="S2234" i="2"/>
  <c r="J2234" i="2"/>
  <c r="S2238" i="2"/>
  <c r="J2238" i="2"/>
  <c r="S2242" i="2"/>
  <c r="J2242" i="2"/>
  <c r="S2246" i="2"/>
  <c r="J2246" i="2"/>
  <c r="S2250" i="2"/>
  <c r="J2250" i="2"/>
  <c r="S2254" i="2"/>
  <c r="J2254" i="2"/>
  <c r="S2258" i="2"/>
  <c r="J2258" i="2"/>
  <c r="S2262" i="2"/>
  <c r="J2262" i="2"/>
  <c r="S2266" i="2"/>
  <c r="J2266" i="2"/>
  <c r="S2270" i="2"/>
  <c r="J2270" i="2"/>
  <c r="S2274" i="2"/>
  <c r="J2274" i="2"/>
  <c r="S2278" i="2"/>
  <c r="J2278" i="2"/>
  <c r="S2282" i="2"/>
  <c r="J2282" i="2"/>
  <c r="S2286" i="2"/>
  <c r="J2286" i="2"/>
  <c r="S2290" i="2"/>
  <c r="J2290" i="2"/>
  <c r="S2294" i="2"/>
  <c r="J2294" i="2"/>
  <c r="S2298" i="2"/>
  <c r="J2298" i="2"/>
  <c r="S2302" i="2"/>
  <c r="J2302" i="2"/>
  <c r="S2306" i="2"/>
  <c r="J2306" i="2"/>
  <c r="S2310" i="2"/>
  <c r="J2310" i="2"/>
  <c r="S2314" i="2"/>
  <c r="J2314" i="2"/>
  <c r="S2318" i="2"/>
  <c r="J2318" i="2"/>
  <c r="S2322" i="2"/>
  <c r="J2322" i="2"/>
  <c r="S2326" i="2"/>
  <c r="J2326" i="2"/>
  <c r="S2330" i="2"/>
  <c r="J2330" i="2"/>
  <c r="S2334" i="2"/>
  <c r="J2334" i="2"/>
  <c r="S2338" i="2"/>
  <c r="J2338" i="2"/>
  <c r="S2342" i="2"/>
  <c r="J2342" i="2"/>
  <c r="S2346" i="2"/>
  <c r="J2346" i="2"/>
  <c r="S2350" i="2"/>
  <c r="J2350" i="2"/>
  <c r="S2354" i="2"/>
  <c r="J2354" i="2"/>
  <c r="S2358" i="2"/>
  <c r="J2358" i="2"/>
  <c r="S2362" i="2"/>
  <c r="J2362" i="2"/>
  <c r="S2366" i="2"/>
  <c r="J2366" i="2"/>
  <c r="S2370" i="2"/>
  <c r="J2370" i="2"/>
  <c r="S2374" i="2"/>
  <c r="J2374" i="2"/>
  <c r="S2378" i="2"/>
  <c r="J2378" i="2"/>
  <c r="S2382" i="2"/>
  <c r="J2382" i="2"/>
  <c r="S2386" i="2"/>
  <c r="J2386" i="2"/>
  <c r="S2390" i="2"/>
  <c r="J2390" i="2"/>
  <c r="S2394" i="2"/>
  <c r="J2394" i="2"/>
  <c r="S2398" i="2"/>
  <c r="J2398" i="2"/>
  <c r="S2402" i="2"/>
  <c r="J2402" i="2"/>
  <c r="S2406" i="2"/>
  <c r="J2406" i="2"/>
  <c r="S2410" i="2"/>
  <c r="J2410" i="2"/>
  <c r="S2414" i="2"/>
  <c r="J2414" i="2"/>
  <c r="S2418" i="2"/>
  <c r="J2418" i="2"/>
  <c r="S2422" i="2"/>
  <c r="J2422" i="2"/>
  <c r="S2426" i="2"/>
  <c r="J2426" i="2"/>
  <c r="S2430" i="2"/>
  <c r="J2430" i="2"/>
  <c r="S2434" i="2"/>
  <c r="J2434" i="2"/>
  <c r="S2438" i="2"/>
  <c r="J2438" i="2"/>
  <c r="S2442" i="2"/>
  <c r="J2442" i="2"/>
  <c r="S2446" i="2"/>
  <c r="J2446" i="2"/>
  <c r="S2450" i="2"/>
  <c r="J2450" i="2"/>
  <c r="S2454" i="2"/>
  <c r="J2454" i="2"/>
  <c r="S2458" i="2"/>
  <c r="J2458" i="2"/>
  <c r="S2462" i="2"/>
  <c r="J2462" i="2"/>
  <c r="S2466" i="2"/>
  <c r="J2466" i="2"/>
  <c r="S2470" i="2"/>
  <c r="J2470" i="2"/>
  <c r="S2474" i="2"/>
  <c r="J2474" i="2"/>
  <c r="S2478" i="2"/>
  <c r="J2478" i="2"/>
  <c r="S2482" i="2"/>
  <c r="J2482" i="2"/>
  <c r="S2486" i="2"/>
  <c r="J2486" i="2"/>
  <c r="S2490" i="2"/>
  <c r="J2490" i="2"/>
  <c r="S2494" i="2"/>
  <c r="J2494" i="2"/>
  <c r="S2498" i="2"/>
  <c r="J2498" i="2"/>
  <c r="S2502" i="2"/>
  <c r="J2502" i="2"/>
  <c r="S2506" i="2"/>
  <c r="J2506" i="2"/>
  <c r="S2510" i="2"/>
  <c r="J2510" i="2"/>
  <c r="J16" i="2"/>
  <c r="J20" i="2"/>
  <c r="J24" i="2"/>
  <c r="J28" i="2"/>
  <c r="J32" i="2"/>
  <c r="J36" i="2"/>
  <c r="J40" i="2"/>
  <c r="J44" i="2"/>
  <c r="J48" i="2"/>
  <c r="J52" i="2"/>
  <c r="J56" i="2"/>
  <c r="J60" i="2"/>
  <c r="J64" i="2"/>
  <c r="J68" i="2"/>
  <c r="J72" i="2"/>
  <c r="J76" i="2"/>
  <c r="J80" i="2"/>
  <c r="J84" i="2"/>
  <c r="J88" i="2"/>
  <c r="J92" i="2"/>
  <c r="J96" i="2"/>
  <c r="J100" i="2"/>
  <c r="J104" i="2"/>
  <c r="J108" i="2"/>
  <c r="J112" i="2"/>
  <c r="J116" i="2"/>
  <c r="J120" i="2"/>
  <c r="J124" i="2"/>
  <c r="J128" i="2"/>
  <c r="J132" i="2"/>
  <c r="J136" i="2"/>
  <c r="J140" i="2"/>
  <c r="J144" i="2"/>
  <c r="J148" i="2"/>
  <c r="J152" i="2"/>
  <c r="J156" i="2"/>
  <c r="J160" i="2"/>
  <c r="J164" i="2"/>
  <c r="J168" i="2"/>
  <c r="J172" i="2"/>
  <c r="J176" i="2"/>
  <c r="J180" i="2"/>
  <c r="J184" i="2"/>
  <c r="J188" i="2"/>
  <c r="J192" i="2"/>
  <c r="J196" i="2"/>
  <c r="J200" i="2"/>
  <c r="J204" i="2"/>
  <c r="J208" i="2"/>
  <c r="J212" i="2"/>
  <c r="J216" i="2"/>
  <c r="J220" i="2"/>
  <c r="J224" i="2"/>
  <c r="J228" i="2"/>
  <c r="J232" i="2"/>
  <c r="J236" i="2"/>
  <c r="J240" i="2"/>
  <c r="J244" i="2"/>
  <c r="J248" i="2"/>
  <c r="J252" i="2"/>
  <c r="J256" i="2"/>
  <c r="J260" i="2"/>
  <c r="J264" i="2"/>
  <c r="J268" i="2"/>
  <c r="J272" i="2"/>
  <c r="J276" i="2"/>
  <c r="J280" i="2"/>
  <c r="J284" i="2"/>
  <c r="J288" i="2"/>
  <c r="J292" i="2"/>
  <c r="J296" i="2"/>
  <c r="J300" i="2"/>
  <c r="J304" i="2"/>
  <c r="J308" i="2"/>
  <c r="J312" i="2"/>
  <c r="J316" i="2"/>
  <c r="J320" i="2"/>
  <c r="J324" i="2"/>
  <c r="J328" i="2"/>
  <c r="J332" i="2"/>
  <c r="J336" i="2"/>
  <c r="J340" i="2"/>
  <c r="J344" i="2"/>
  <c r="J348" i="2"/>
  <c r="J352" i="2"/>
  <c r="J356" i="2"/>
  <c r="J360" i="2"/>
  <c r="J364" i="2"/>
  <c r="J368" i="2"/>
  <c r="J372" i="2"/>
  <c r="J376" i="2"/>
  <c r="J380" i="2"/>
  <c r="J384" i="2"/>
  <c r="J388" i="2"/>
  <c r="J392" i="2"/>
  <c r="J396" i="2"/>
  <c r="J400" i="2"/>
  <c r="J404" i="2"/>
  <c r="J408" i="2"/>
  <c r="J412" i="2"/>
  <c r="J416" i="2"/>
  <c r="J420" i="2"/>
  <c r="J424" i="2"/>
  <c r="J428" i="2"/>
  <c r="J432" i="2"/>
  <c r="J436" i="2"/>
  <c r="J440" i="2"/>
  <c r="J444" i="2"/>
  <c r="J448" i="2"/>
  <c r="J452" i="2"/>
  <c r="J456" i="2"/>
  <c r="J460" i="2"/>
  <c r="J464" i="2"/>
  <c r="J468" i="2"/>
  <c r="J472" i="2"/>
  <c r="J476" i="2"/>
  <c r="J480" i="2"/>
  <c r="J484" i="2"/>
  <c r="J488" i="2"/>
  <c r="J492" i="2"/>
  <c r="J496" i="2"/>
  <c r="J500" i="2"/>
  <c r="J504" i="2"/>
  <c r="J508" i="2"/>
  <c r="J512" i="2"/>
  <c r="J516" i="2"/>
  <c r="J520" i="2"/>
  <c r="J524" i="2"/>
  <c r="J528" i="2"/>
  <c r="J532" i="2"/>
  <c r="J536" i="2"/>
  <c r="J540" i="2"/>
  <c r="J544" i="2"/>
  <c r="J548" i="2"/>
  <c r="J552" i="2"/>
  <c r="J556" i="2"/>
  <c r="J560" i="2"/>
  <c r="J564" i="2"/>
  <c r="J568" i="2"/>
  <c r="J572" i="2"/>
  <c r="J576" i="2"/>
  <c r="J580" i="2"/>
  <c r="J584" i="2"/>
  <c r="J588" i="2"/>
  <c r="J592" i="2"/>
  <c r="J596" i="2"/>
  <c r="J600" i="2"/>
  <c r="J604" i="2"/>
  <c r="J608" i="2"/>
  <c r="J612" i="2"/>
  <c r="J616" i="2"/>
  <c r="J620" i="2"/>
  <c r="J624" i="2"/>
  <c r="J628" i="2"/>
  <c r="J632" i="2"/>
  <c r="J636" i="2"/>
  <c r="J640" i="2"/>
  <c r="J644" i="2"/>
  <c r="J648" i="2"/>
  <c r="J652" i="2"/>
  <c r="J656" i="2"/>
  <c r="J660" i="2"/>
  <c r="J664" i="2"/>
  <c r="J668" i="2"/>
  <c r="J672" i="2"/>
  <c r="J676" i="2"/>
  <c r="J680" i="2"/>
  <c r="J684" i="2"/>
  <c r="J688" i="2"/>
  <c r="J692" i="2"/>
  <c r="J696" i="2"/>
  <c r="J700" i="2"/>
  <c r="J704" i="2"/>
  <c r="J708" i="2"/>
  <c r="J712" i="2"/>
  <c r="J716" i="2"/>
  <c r="J720" i="2"/>
  <c r="J724" i="2"/>
  <c r="J728" i="2"/>
  <c r="J732" i="2"/>
  <c r="J736" i="2"/>
  <c r="J740" i="2"/>
  <c r="J744" i="2"/>
  <c r="J748" i="2"/>
  <c r="J752" i="2"/>
  <c r="J756" i="2"/>
  <c r="J760" i="2"/>
  <c r="J764" i="2"/>
  <c r="J768" i="2"/>
  <c r="J772" i="2"/>
  <c r="J776" i="2"/>
  <c r="J780" i="2"/>
  <c r="J784" i="2"/>
  <c r="J788" i="2"/>
  <c r="J792" i="2"/>
  <c r="J796" i="2"/>
  <c r="J800" i="2"/>
  <c r="J804" i="2"/>
  <c r="J808" i="2"/>
  <c r="J812" i="2"/>
  <c r="J816" i="2"/>
  <c r="J820" i="2"/>
  <c r="J824" i="2"/>
  <c r="J828" i="2"/>
  <c r="J832" i="2"/>
  <c r="J836" i="2"/>
  <c r="J840" i="2"/>
  <c r="J844" i="2"/>
  <c r="J848" i="2"/>
  <c r="J852" i="2"/>
  <c r="J856" i="2"/>
  <c r="J860" i="2"/>
  <c r="J864" i="2"/>
  <c r="J868" i="2"/>
  <c r="J872" i="2"/>
  <c r="J876" i="2"/>
  <c r="J880" i="2"/>
  <c r="J884" i="2"/>
  <c r="J888" i="2"/>
  <c r="J892" i="2"/>
  <c r="J896" i="2"/>
  <c r="J900" i="2"/>
  <c r="J904" i="2"/>
  <c r="J908" i="2"/>
  <c r="J912" i="2"/>
  <c r="J916" i="2"/>
  <c r="J920" i="2"/>
  <c r="J924" i="2"/>
  <c r="J928" i="2"/>
  <c r="J932" i="2"/>
  <c r="J936" i="2"/>
  <c r="J940" i="2"/>
  <c r="J944" i="2"/>
  <c r="J948" i="2"/>
  <c r="J952" i="2"/>
  <c r="J956" i="2"/>
  <c r="J960" i="2"/>
  <c r="J964" i="2"/>
  <c r="J968" i="2"/>
  <c r="J972" i="2"/>
  <c r="J976" i="2"/>
  <c r="J980" i="2"/>
  <c r="J984" i="2"/>
  <c r="J988" i="2"/>
  <c r="J992" i="2"/>
  <c r="J996" i="2"/>
  <c r="J1000" i="2"/>
  <c r="J1004" i="2"/>
  <c r="J1008" i="2"/>
  <c r="J1012" i="2"/>
  <c r="J1016" i="2"/>
  <c r="J1020" i="2"/>
  <c r="J1024" i="2"/>
  <c r="J1028" i="2"/>
  <c r="J1032" i="2"/>
  <c r="J1036" i="2"/>
  <c r="J1040" i="2"/>
  <c r="J1044" i="2"/>
  <c r="J1048" i="2"/>
  <c r="J1052" i="2"/>
  <c r="J1056" i="2"/>
  <c r="J1060" i="2"/>
  <c r="J1064" i="2"/>
  <c r="J1068" i="2"/>
  <c r="J1072" i="2"/>
  <c r="J1076" i="2"/>
  <c r="J1080" i="2"/>
  <c r="J1084" i="2"/>
  <c r="J1088" i="2"/>
  <c r="J1092" i="2"/>
  <c r="J1096" i="2"/>
  <c r="J1100" i="2"/>
  <c r="J1104" i="2"/>
  <c r="J1108" i="2"/>
  <c r="J1112" i="2"/>
  <c r="J1116" i="2"/>
  <c r="J1120" i="2"/>
  <c r="J1124" i="2"/>
  <c r="J1128" i="2"/>
  <c r="J1132" i="2"/>
  <c r="J1136" i="2"/>
  <c r="J1140" i="2"/>
  <c r="J1144" i="2"/>
  <c r="O13" i="2"/>
  <c r="O12" i="2"/>
  <c r="O11" i="2"/>
  <c r="J12" i="2"/>
  <c r="AA15" i="3" l="1"/>
  <c r="Z15" i="3"/>
  <c r="AG17" i="3"/>
  <c r="AG23" i="3" s="1"/>
  <c r="AQ12" i="2"/>
  <c r="AQ13" i="2"/>
  <c r="AQ11" i="2"/>
  <c r="AS9" i="2"/>
  <c r="CB10" i="2"/>
  <c r="AR6" i="2"/>
  <c r="AR7" i="2" s="1"/>
  <c r="AR14" i="2" s="1"/>
  <c r="BZ12" i="2"/>
  <c r="BZ14" i="2"/>
  <c r="BZ13" i="2"/>
  <c r="BZ11" i="2"/>
  <c r="BZ16" i="2"/>
  <c r="BZ15" i="2"/>
  <c r="J5" i="2"/>
  <c r="J4" i="2"/>
  <c r="J3" i="2"/>
  <c r="J6" i="2"/>
  <c r="AH15" i="3" l="1"/>
  <c r="AG15" i="3"/>
  <c r="AN17" i="3"/>
  <c r="AN23" i="3" s="1"/>
  <c r="AR11" i="2"/>
  <c r="AR13" i="2"/>
  <c r="AR12" i="2"/>
  <c r="CA12" i="2"/>
  <c r="CA15" i="2"/>
  <c r="CA14" i="2"/>
  <c r="CA11" i="2"/>
  <c r="CA13" i="2"/>
  <c r="CA16" i="2"/>
  <c r="AT9" i="2"/>
  <c r="CC10" i="2"/>
  <c r="AS6" i="2"/>
  <c r="AS7" i="2" s="1"/>
  <c r="AS14" i="2" s="1"/>
  <c r="AO15" i="3" l="1"/>
  <c r="AN15" i="3"/>
  <c r="B26" i="3"/>
  <c r="B32" i="3" s="1"/>
  <c r="AS11" i="2"/>
  <c r="AS13" i="2"/>
  <c r="AS12" i="2"/>
  <c r="AU9" i="2"/>
  <c r="CD10" i="2"/>
  <c r="AT6" i="2"/>
  <c r="AT7" i="2" s="1"/>
  <c r="AT14" i="2" s="1"/>
  <c r="CB11" i="2"/>
  <c r="CB13" i="2"/>
  <c r="CB15" i="2"/>
  <c r="CB12" i="2"/>
  <c r="CB14" i="2"/>
  <c r="CB16" i="2"/>
  <c r="C24" i="3" l="1"/>
  <c r="B24" i="3"/>
  <c r="H26" i="3"/>
  <c r="H32" i="3" s="1"/>
  <c r="AT13" i="2"/>
  <c r="AT12" i="2"/>
  <c r="AT11" i="2"/>
  <c r="AV9" i="2"/>
  <c r="CE10" i="2"/>
  <c r="AU6" i="2"/>
  <c r="AU7" i="2" s="1"/>
  <c r="AU14" i="2" s="1"/>
  <c r="CC13" i="2"/>
  <c r="CC16" i="2"/>
  <c r="CC12" i="2"/>
  <c r="CC15" i="2"/>
  <c r="CC11" i="2"/>
  <c r="CC14" i="2"/>
  <c r="I24" i="3" l="1"/>
  <c r="H24" i="3"/>
  <c r="N26" i="3"/>
  <c r="N32" i="3" s="1"/>
  <c r="AU12" i="2"/>
  <c r="AU11" i="2"/>
  <c r="AU13" i="2"/>
  <c r="CD12" i="2"/>
  <c r="CD14" i="2"/>
  <c r="CD11" i="2"/>
  <c r="CD13" i="2"/>
  <c r="CD16" i="2"/>
  <c r="CD15" i="2"/>
  <c r="AW9" i="2"/>
  <c r="CF10" i="2"/>
  <c r="AV6" i="2"/>
  <c r="AV7" i="2" s="1"/>
  <c r="AV14" i="2" s="1"/>
  <c r="O24" i="3" l="1"/>
  <c r="N24" i="3"/>
  <c r="T26" i="3"/>
  <c r="T32" i="3" s="1"/>
  <c r="AV12" i="2"/>
  <c r="AV11" i="2"/>
  <c r="AV13" i="2"/>
  <c r="AX9" i="2"/>
  <c r="CG10" i="2"/>
  <c r="AW6" i="2"/>
  <c r="AW7" i="2" s="1"/>
  <c r="AW14" i="2" s="1"/>
  <c r="CE14" i="2"/>
  <c r="CE13" i="2"/>
  <c r="CE11" i="2"/>
  <c r="CE12" i="2"/>
  <c r="CE15" i="2"/>
  <c r="CE16" i="2"/>
  <c r="U24" i="3" l="1"/>
  <c r="T24" i="3"/>
  <c r="Z26" i="3"/>
  <c r="Z32" i="3" s="1"/>
  <c r="AW11" i="2"/>
  <c r="AW13" i="2"/>
  <c r="AW12" i="2"/>
  <c r="AY9" i="2"/>
  <c r="CH10" i="2"/>
  <c r="AX6" i="2"/>
  <c r="AX7" i="2" s="1"/>
  <c r="AX14" i="2" s="1"/>
  <c r="CF11" i="2"/>
  <c r="CF13" i="2"/>
  <c r="CF15" i="2"/>
  <c r="CF12" i="2"/>
  <c r="CF14" i="2"/>
  <c r="CF16" i="2"/>
  <c r="AA24" i="3" l="1"/>
  <c r="Z24" i="3"/>
  <c r="AG26" i="3"/>
  <c r="AG32" i="3" s="1"/>
  <c r="AX13" i="2"/>
  <c r="AX12" i="2"/>
  <c r="AX11" i="2"/>
  <c r="CG15" i="2"/>
  <c r="CG16" i="2"/>
  <c r="CG11" i="2"/>
  <c r="CG14" i="2"/>
  <c r="CG12" i="2"/>
  <c r="CG13" i="2"/>
  <c r="AZ9" i="2"/>
  <c r="CI10" i="2"/>
  <c r="AY6" i="2"/>
  <c r="AY7" i="2" s="1"/>
  <c r="AY14" i="2" s="1"/>
  <c r="AH24" i="3" l="1"/>
  <c r="AG24" i="3"/>
  <c r="AN26" i="3"/>
  <c r="AN32" i="3" s="1"/>
  <c r="AY12" i="2"/>
  <c r="AY13" i="2"/>
  <c r="AY11" i="2"/>
  <c r="BA9" i="2"/>
  <c r="CJ10" i="2"/>
  <c r="AZ6" i="2"/>
  <c r="AZ7" i="2" s="1"/>
  <c r="AZ14" i="2" s="1"/>
  <c r="CH12" i="2"/>
  <c r="CH14" i="2"/>
  <c r="CH13" i="2"/>
  <c r="CH15" i="2"/>
  <c r="CH16" i="2"/>
  <c r="CH11" i="2"/>
  <c r="AO24" i="3" l="1"/>
  <c r="AN24" i="3"/>
  <c r="B35" i="3"/>
  <c r="B41" i="3" s="1"/>
  <c r="AZ11" i="2"/>
  <c r="AZ13" i="2"/>
  <c r="AZ12" i="2"/>
  <c r="BB9" i="2"/>
  <c r="CK10" i="2"/>
  <c r="BA6" i="2"/>
  <c r="BA7" i="2" s="1"/>
  <c r="BA14" i="2" s="1"/>
  <c r="CI11" i="2"/>
  <c r="CI12" i="2"/>
  <c r="CI15" i="2"/>
  <c r="CI13" i="2"/>
  <c r="CI14" i="2"/>
  <c r="CI16" i="2"/>
  <c r="C33" i="3" l="1"/>
  <c r="B33" i="3"/>
  <c r="H35" i="3"/>
  <c r="H41" i="3" s="1"/>
  <c r="BA11" i="2"/>
  <c r="BA13" i="2"/>
  <c r="BA12" i="2"/>
  <c r="CJ11" i="2"/>
  <c r="CJ13" i="2"/>
  <c r="CJ15" i="2"/>
  <c r="CJ14" i="2"/>
  <c r="CJ12" i="2"/>
  <c r="CJ16" i="2"/>
  <c r="BC9" i="2"/>
  <c r="CL10" i="2"/>
  <c r="BB6" i="2"/>
  <c r="BB7" i="2" s="1"/>
  <c r="BB14" i="2" s="1"/>
  <c r="I33" i="3" l="1"/>
  <c r="H33" i="3"/>
  <c r="N35" i="3"/>
  <c r="N41" i="3" s="1"/>
  <c r="BB13" i="2"/>
  <c r="BB11" i="2"/>
  <c r="BB12" i="2"/>
  <c r="BD9" i="2"/>
  <c r="CM10" i="2"/>
  <c r="BC6" i="2"/>
  <c r="BC7" i="2" s="1"/>
  <c r="BC14" i="2" s="1"/>
  <c r="CK12" i="2"/>
  <c r="CK16" i="2"/>
  <c r="CK11" i="2"/>
  <c r="CK14" i="2"/>
  <c r="CK13" i="2"/>
  <c r="CK15" i="2"/>
  <c r="O33" i="3" l="1"/>
  <c r="N33" i="3"/>
  <c r="T35" i="3"/>
  <c r="T41" i="3" s="1"/>
  <c r="BC12" i="2"/>
  <c r="BC11" i="2"/>
  <c r="BC13" i="2"/>
  <c r="BE9" i="2"/>
  <c r="CN10" i="2"/>
  <c r="BD6" i="2"/>
  <c r="BD7" i="2" s="1"/>
  <c r="BD14" i="2" s="1"/>
  <c r="CL12" i="2"/>
  <c r="CL14" i="2"/>
  <c r="CL15" i="2"/>
  <c r="CL16" i="2"/>
  <c r="CL11" i="2"/>
  <c r="CL13" i="2"/>
  <c r="U33" i="3" l="1"/>
  <c r="T33" i="3"/>
  <c r="Z35" i="3"/>
  <c r="Z41" i="3" s="1"/>
  <c r="BD11" i="2"/>
  <c r="BD12" i="2"/>
  <c r="BD13" i="2"/>
  <c r="CM13" i="2"/>
  <c r="CM12" i="2"/>
  <c r="CM15" i="2"/>
  <c r="CM14" i="2"/>
  <c r="CM11" i="2"/>
  <c r="CM16" i="2"/>
  <c r="BF9" i="2"/>
  <c r="CO10" i="2"/>
  <c r="BE6" i="2"/>
  <c r="BE7" i="2" s="1"/>
  <c r="BE14" i="2" s="1"/>
  <c r="AA33" i="3" l="1"/>
  <c r="Z33" i="3"/>
  <c r="AG35" i="3"/>
  <c r="AG41" i="3" s="1"/>
  <c r="BE11" i="2"/>
  <c r="BE13" i="2"/>
  <c r="BE12" i="2"/>
  <c r="CN11" i="2"/>
  <c r="CN13" i="2"/>
  <c r="CN15" i="2"/>
  <c r="CN12" i="2"/>
  <c r="CN16" i="2"/>
  <c r="CN14" i="2"/>
  <c r="BG9" i="2"/>
  <c r="CP10" i="2"/>
  <c r="BF6" i="2"/>
  <c r="BF7" i="2" s="1"/>
  <c r="BF14" i="2" s="1"/>
  <c r="AH33" i="3" l="1"/>
  <c r="AG33" i="3"/>
  <c r="AN35" i="3"/>
  <c r="AN41" i="3" s="1"/>
  <c r="BF13" i="2"/>
  <c r="BF12" i="2"/>
  <c r="BF11" i="2"/>
  <c r="CO11" i="2"/>
  <c r="CO14" i="2"/>
  <c r="CO16" i="2"/>
  <c r="CO13" i="2"/>
  <c r="CO15" i="2"/>
  <c r="CO12" i="2"/>
  <c r="BH9" i="2"/>
  <c r="CQ10" i="2"/>
  <c r="BG6" i="2"/>
  <c r="BG7" i="2" s="1"/>
  <c r="BG14" i="2" s="1"/>
  <c r="AO33" i="3" l="1"/>
  <c r="AN33" i="3"/>
  <c r="B44" i="3"/>
  <c r="B50" i="3" s="1"/>
  <c r="BG12" i="2"/>
  <c r="BG13" i="2"/>
  <c r="BG11" i="2"/>
  <c r="BI9" i="2"/>
  <c r="CR10" i="2"/>
  <c r="BH6" i="2"/>
  <c r="BH7" i="2" s="1"/>
  <c r="BH14" i="2" s="1"/>
  <c r="CP12" i="2"/>
  <c r="CP14" i="2"/>
  <c r="CP13" i="2"/>
  <c r="CP11" i="2"/>
  <c r="CP16" i="2"/>
  <c r="CP15" i="2"/>
  <c r="C42" i="3" l="1"/>
  <c r="B42" i="3"/>
  <c r="H44" i="3"/>
  <c r="H50" i="3" s="1"/>
  <c r="BH11" i="2"/>
  <c r="BH12" i="2" s="1"/>
  <c r="BH13" i="2"/>
  <c r="BK1838" i="2" a="1"/>
  <c r="BK1838" i="2" s="1"/>
  <c r="BK1091" i="2" a="1"/>
  <c r="BK1091" i="2" s="1"/>
  <c r="BK921" i="2" a="1"/>
  <c r="BK921" i="2" s="1"/>
  <c r="BK335" i="2" a="1"/>
  <c r="BK335" i="2" s="1"/>
  <c r="BK1534" i="2" a="1"/>
  <c r="BK1534" i="2" s="1"/>
  <c r="BK1835" i="2" a="1"/>
  <c r="BK1835" i="2" s="1"/>
  <c r="BK1816" i="2" a="1"/>
  <c r="BK1816" i="2" s="1"/>
  <c r="BK1724" i="2" a="1"/>
  <c r="BK1724" i="2" s="1"/>
  <c r="BK649" i="2" a="1"/>
  <c r="BK649" i="2" s="1"/>
  <c r="BK1235" i="2" a="1"/>
  <c r="BK1235" i="2" s="1"/>
  <c r="BK2193" i="2" a="1"/>
  <c r="BK2193" i="2" s="1"/>
  <c r="BK1688" i="2" a="1"/>
  <c r="BK1688" i="2" s="1"/>
  <c r="BK460" i="2" a="1"/>
  <c r="BK460" i="2" s="1"/>
  <c r="BK274" i="2" a="1"/>
  <c r="BK274" i="2" s="1"/>
  <c r="BK993" i="2" a="1"/>
  <c r="BK993" i="2" s="1"/>
  <c r="BK1507" i="2" a="1"/>
  <c r="BK1507" i="2" s="1"/>
  <c r="BK1872" i="2" a="1"/>
  <c r="BK1872" i="2" s="1"/>
  <c r="BK318" i="2" a="1"/>
  <c r="BK318" i="2" s="1"/>
  <c r="BK416" i="2" a="1"/>
  <c r="BK416" i="2" s="1"/>
  <c r="BK1039" i="2" a="1"/>
  <c r="BK1039" i="2" s="1"/>
  <c r="BK1558" i="2" a="1"/>
  <c r="BK1558" i="2" s="1"/>
  <c r="BK1918" i="2" a="1"/>
  <c r="BK1918" i="2" s="1"/>
  <c r="BK364" i="2" a="1"/>
  <c r="BK364" i="2" s="1"/>
  <c r="BK1574" i="2" a="1"/>
  <c r="BK1574" i="2" s="1"/>
  <c r="BK787" i="2" a="1"/>
  <c r="BK787" i="2" s="1"/>
  <c r="BK2265" i="2" a="1"/>
  <c r="BK2265" i="2" s="1"/>
  <c r="BK1899" i="2" a="1"/>
  <c r="BK1899" i="2" s="1"/>
  <c r="BK1548" i="2" a="1"/>
  <c r="BK1548" i="2" s="1"/>
  <c r="BK1588" i="2" a="1"/>
  <c r="BK1588" i="2" s="1"/>
  <c r="BK15" i="2" a="1"/>
  <c r="BK15" i="2" s="1"/>
  <c r="BK960" i="2" a="1"/>
  <c r="BK960" i="2" s="1"/>
  <c r="BK1114" i="2" a="1"/>
  <c r="BK1114" i="2" s="1"/>
  <c r="BK1417" i="2" a="1"/>
  <c r="BK1417" i="2" s="1"/>
  <c r="BK675" i="2" a="1"/>
  <c r="BK675" i="2" s="1"/>
  <c r="BK1090" i="2" a="1"/>
  <c r="BK1090" i="2" s="1"/>
  <c r="BK1101" i="2" a="1"/>
  <c r="BK1101" i="2" s="1"/>
  <c r="BK908" i="2" a="1"/>
  <c r="BK908" i="2" s="1"/>
  <c r="BK2283" i="2" a="1"/>
  <c r="BK2283" i="2" s="1"/>
  <c r="BK531" i="2" a="1"/>
  <c r="BK531" i="2" s="1"/>
  <c r="BK115" i="2" a="1"/>
  <c r="BK115" i="2" s="1"/>
  <c r="BK660" i="2" a="1"/>
  <c r="BK660" i="2" s="1"/>
  <c r="BK1435" i="2" a="1"/>
  <c r="BK1435" i="2" s="1"/>
  <c r="BK1511" i="2" a="1"/>
  <c r="BK1511" i="2" s="1"/>
  <c r="BK127" i="2" a="1"/>
  <c r="BK127" i="2" s="1"/>
  <c r="BK1986" i="2" a="1"/>
  <c r="BK1986" i="2" s="1"/>
  <c r="BK1850" i="2" a="1"/>
  <c r="BK1850" i="2" s="1"/>
  <c r="BK2306" i="2" a="1"/>
  <c r="BK2306" i="2" s="1"/>
  <c r="BK2474" i="2" a="1"/>
  <c r="BK2474" i="2" s="1"/>
  <c r="BK92" i="2" a="1"/>
  <c r="BK92" i="2" s="1"/>
  <c r="BK1186" i="2" a="1"/>
  <c r="BK1186" i="2" s="1"/>
  <c r="BK1280" i="2" a="1"/>
  <c r="BK1280" i="2" s="1"/>
  <c r="BK713" i="2" a="1"/>
  <c r="BK713" i="2" s="1"/>
  <c r="BK315" i="2" a="1"/>
  <c r="BK315" i="2" s="1"/>
  <c r="BK673" i="2" a="1"/>
  <c r="BK673" i="2" s="1"/>
  <c r="BK1952" i="2" a="1"/>
  <c r="BK1952" i="2" s="1"/>
  <c r="BK2254" i="2" a="1"/>
  <c r="BK2254" i="2" s="1"/>
  <c r="BK2214" i="2" a="1"/>
  <c r="BK2214" i="2" s="1"/>
  <c r="BK809" i="2" a="1"/>
  <c r="BK809" i="2" s="1"/>
  <c r="BK358" i="2" a="1"/>
  <c r="BK358" i="2" s="1"/>
  <c r="BK2505" i="2" a="1"/>
  <c r="BK2505" i="2" s="1"/>
  <c r="BK1931" i="2" a="1"/>
  <c r="BK1931" i="2" s="1"/>
  <c r="BK2303" i="2" a="1"/>
  <c r="BK2303" i="2" s="1"/>
  <c r="BK819" i="2" a="1"/>
  <c r="BK819" i="2" s="1"/>
  <c r="BK666" i="2" a="1"/>
  <c r="BK666" i="2" s="1"/>
  <c r="BK2452" i="2" a="1"/>
  <c r="BK2452" i="2" s="1"/>
  <c r="BK2386" i="2" a="1"/>
  <c r="BK2386" i="2" s="1"/>
  <c r="BK2340" i="2" a="1"/>
  <c r="BK2340" i="2" s="1"/>
  <c r="BK148" i="2" a="1"/>
  <c r="BK148" i="2" s="1"/>
  <c r="BK2046" i="2" a="1"/>
  <c r="BK2046" i="2" s="1"/>
  <c r="BK542" i="2" a="1"/>
  <c r="BK542" i="2" s="1"/>
  <c r="BK969" i="2" a="1"/>
  <c r="BK969" i="2" s="1"/>
  <c r="BK1232" i="2" a="1"/>
  <c r="BK1232" i="2" s="1"/>
  <c r="BK603" i="2" a="1"/>
  <c r="BK603" i="2" s="1"/>
  <c r="BK463" i="2" a="1"/>
  <c r="BK463" i="2" s="1"/>
  <c r="BK566" i="2" a="1"/>
  <c r="BK566" i="2" s="1"/>
  <c r="BK2451" i="2" a="1"/>
  <c r="BK2451" i="2" s="1"/>
  <c r="BK2212" i="2" a="1"/>
  <c r="BK2212" i="2" s="1"/>
  <c r="BK2052" i="2" a="1"/>
  <c r="BK2052" i="2" s="1"/>
  <c r="BK1126" i="2" a="1"/>
  <c r="BK1126" i="2" s="1"/>
  <c r="BK1358" i="2" a="1"/>
  <c r="BK1358" i="2" s="1"/>
  <c r="BK218" i="2" a="1"/>
  <c r="BK218" i="2" s="1"/>
  <c r="BK2371" i="2" a="1"/>
  <c r="BK2371" i="2" s="1"/>
  <c r="BK2168" i="2" a="1"/>
  <c r="BK2168" i="2" s="1"/>
  <c r="BK1339" i="2" a="1"/>
  <c r="BK1339" i="2" s="1"/>
  <c r="BK217" i="2" a="1"/>
  <c r="BK217" i="2" s="1"/>
  <c r="BK2426" i="2" a="1"/>
  <c r="BK2426" i="2" s="1"/>
  <c r="BK1671" i="2" a="1"/>
  <c r="BK1671" i="2" s="1"/>
  <c r="BK1333" i="2" a="1"/>
  <c r="BK1333" i="2" s="1"/>
  <c r="BK1289" i="2" a="1"/>
  <c r="BK1289" i="2" s="1"/>
  <c r="BK1902" i="2" a="1"/>
  <c r="BK1902" i="2" s="1"/>
  <c r="BK109" i="2" a="1"/>
  <c r="BK109" i="2" s="1"/>
  <c r="BK935" i="2" a="1"/>
  <c r="BK935" i="2" s="1"/>
  <c r="BK727" i="2" a="1"/>
  <c r="BK727" i="2" s="1"/>
  <c r="BK1404" i="2" a="1"/>
  <c r="BK1404" i="2" s="1"/>
  <c r="BK1133" i="2" a="1"/>
  <c r="BK1133" i="2" s="1"/>
  <c r="BK131" i="2" a="1"/>
  <c r="BK131" i="2" s="1"/>
  <c r="BK264" i="2" a="1"/>
  <c r="BK264" i="2" s="1"/>
  <c r="BK2210" i="2" a="1"/>
  <c r="BK2210" i="2" s="1"/>
  <c r="BK2407" i="2" a="1"/>
  <c r="BK2407" i="2" s="1"/>
  <c r="BK1157" i="2" a="1"/>
  <c r="BK1157" i="2" s="1"/>
  <c r="BK1424" i="2" a="1"/>
  <c r="BK1424" i="2" s="1"/>
  <c r="BK139" i="2" a="1"/>
  <c r="BK139" i="2" s="1"/>
  <c r="BK2506" i="2" a="1"/>
  <c r="BK2506" i="2" s="1"/>
  <c r="BK1753" i="2" a="1"/>
  <c r="BK1753" i="2" s="1"/>
  <c r="BK1411" i="2" a="1"/>
  <c r="BK1411" i="2" s="1"/>
  <c r="BK741" i="2" a="1"/>
  <c r="BK741" i="2" s="1"/>
  <c r="BK1984" i="2" a="1"/>
  <c r="BK1984" i="2" s="1"/>
  <c r="BK2301" i="2" a="1"/>
  <c r="BK2301" i="2" s="1"/>
  <c r="BK2463" i="2" a="1"/>
  <c r="BK2463" i="2" s="1"/>
  <c r="BK737" i="2" a="1"/>
  <c r="BK737" i="2" s="1"/>
  <c r="BK2504" i="2" a="1"/>
  <c r="BK2504" i="2" s="1"/>
  <c r="BK412" i="2" a="1"/>
  <c r="BK412" i="2" s="1"/>
  <c r="BK1097" i="2" a="1"/>
  <c r="BK1097" i="2" s="1"/>
  <c r="BK906" i="2" a="1"/>
  <c r="BK906" i="2" s="1"/>
  <c r="BK731" i="2" a="1"/>
  <c r="BK731" i="2" s="1"/>
  <c r="BK719" i="2" a="1"/>
  <c r="BK719" i="2" s="1"/>
  <c r="BK694" i="2" a="1"/>
  <c r="BK694" i="2" s="1"/>
  <c r="BK2219" i="2" a="1"/>
  <c r="BK2219" i="2" s="1"/>
  <c r="BK2401" i="2" a="1"/>
  <c r="BK2401" i="2" s="1"/>
  <c r="BK1923" i="2" a="1"/>
  <c r="BK1923" i="2" s="1"/>
  <c r="BK995" i="2" a="1"/>
  <c r="BK995" i="2" s="1"/>
  <c r="BK70" i="2" a="1"/>
  <c r="BK70" i="2" s="1"/>
  <c r="BK2510" i="2" a="1"/>
  <c r="BK2510" i="2" s="1"/>
  <c r="BK2188" i="2" a="1"/>
  <c r="BK2188" i="2" s="1"/>
  <c r="BK2348" i="2" a="1"/>
  <c r="BK2348" i="2" s="1"/>
  <c r="BK1138" i="2" a="1"/>
  <c r="BK1138" i="2" s="1"/>
  <c r="BK345" i="2" a="1"/>
  <c r="BK345" i="2" s="1"/>
  <c r="BK2295" i="2" a="1"/>
  <c r="BK2295" i="2" s="1"/>
  <c r="BK2330" i="2" a="1"/>
  <c r="BK2330" i="2" s="1"/>
  <c r="BK2209" i="2" a="1"/>
  <c r="BK2209" i="2" s="1"/>
  <c r="BK118" i="2" a="1"/>
  <c r="BK118" i="2" s="1"/>
  <c r="BK1896" i="2" a="1"/>
  <c r="BK1896" i="2" s="1"/>
  <c r="BK466" i="2" a="1"/>
  <c r="BK466" i="2" s="1"/>
  <c r="BK873" i="2" a="1"/>
  <c r="BK873" i="2" s="1"/>
  <c r="BK1708" i="2" a="1"/>
  <c r="BK1708" i="2" s="1"/>
  <c r="BK1602" i="2" a="1"/>
  <c r="BK1602" i="2" s="1"/>
  <c r="BK48" i="2" a="1"/>
  <c r="BK48" i="2" s="1"/>
  <c r="BK1460" i="2" a="1"/>
  <c r="BK1460" i="2" s="1"/>
  <c r="BK317" i="2" a="1"/>
  <c r="BK317" i="2" s="1"/>
  <c r="BK1211" i="2" a="1"/>
  <c r="BK1211" i="2" s="1"/>
  <c r="BK1576" i="2" a="1"/>
  <c r="BK1576" i="2" s="1"/>
  <c r="BK1201" i="2" a="1"/>
  <c r="BK1201" i="2" s="1"/>
  <c r="BK1095" i="2" a="1"/>
  <c r="BK1095" i="2" s="1"/>
  <c r="BK120" i="2" a="1"/>
  <c r="BK120" i="2" s="1"/>
  <c r="BK1086" i="2" a="1"/>
  <c r="BK1086" i="2" s="1"/>
  <c r="BK1356" i="2" a="1"/>
  <c r="BK1356" i="2" s="1"/>
  <c r="BK679" i="2" a="1"/>
  <c r="BK679" i="2" s="1"/>
  <c r="BK889" i="2" a="1"/>
  <c r="BK889" i="2" s="1"/>
  <c r="BK1257" i="2" a="1"/>
  <c r="BK1257" i="2" s="1"/>
  <c r="BK1564" i="2" a="1"/>
  <c r="BK1564" i="2" s="1"/>
  <c r="BK1668" i="2" a="1"/>
  <c r="BK1668" i="2" s="1"/>
  <c r="BK2422" i="2" a="1"/>
  <c r="BK2422" i="2" s="1"/>
  <c r="BK2106" i="2" a="1"/>
  <c r="BK2106" i="2" s="1"/>
  <c r="BK329" i="2" a="1"/>
  <c r="BK329" i="2" s="1"/>
  <c r="BK23" i="2" a="1"/>
  <c r="BK23" i="2" s="1"/>
  <c r="BK1322" i="2" a="1"/>
  <c r="BK1322" i="2" s="1"/>
  <c r="BK1204" i="2" a="1"/>
  <c r="BK1204" i="2" s="1"/>
  <c r="BK78" i="2" a="1"/>
  <c r="BK78" i="2" s="1"/>
  <c r="BK767" i="2" a="1"/>
  <c r="BK767" i="2" s="1"/>
  <c r="BK1448" i="2" a="1"/>
  <c r="BK1448" i="2" s="1"/>
  <c r="BK1785" i="2" a="1"/>
  <c r="BK1785" i="2" s="1"/>
  <c r="BK2205" i="2" a="1"/>
  <c r="BK2205" i="2" s="1"/>
  <c r="BK1286" i="2" a="1"/>
  <c r="BK1286" i="2" s="1"/>
  <c r="BK1844" i="2" a="1"/>
  <c r="BK1844" i="2" s="1"/>
  <c r="BK638" i="2" a="1"/>
  <c r="BK638" i="2" s="1"/>
  <c r="BK943" i="2" a="1"/>
  <c r="BK943" i="2" s="1"/>
  <c r="BK1461" i="2" a="1"/>
  <c r="BK1461" i="2" s="1"/>
  <c r="BK1822" i="2" a="1"/>
  <c r="BK1822" i="2" s="1"/>
  <c r="BK204" i="2" a="1"/>
  <c r="BK204" i="2" s="1"/>
  <c r="BK530" i="2" a="1"/>
  <c r="BK530" i="2" s="1"/>
  <c r="BK1545" i="2" a="1"/>
  <c r="BK1545" i="2" s="1"/>
  <c r="BK1254" i="2" a="1"/>
  <c r="BK1254" i="2" s="1"/>
  <c r="BK1616" i="2" a="1"/>
  <c r="BK1616" i="2" s="1"/>
  <c r="BK62" i="2" a="1"/>
  <c r="BK62" i="2" s="1"/>
  <c r="BK674" i="2" a="1"/>
  <c r="BK674" i="2" s="1"/>
  <c r="BK782" i="2" a="1"/>
  <c r="BK782" i="2" s="1"/>
  <c r="BK1301" i="2" a="1"/>
  <c r="BK1301" i="2" s="1"/>
  <c r="BK1662" i="2" a="1"/>
  <c r="BK1662" i="2" s="1"/>
  <c r="BK108" i="2" a="1"/>
  <c r="BK108" i="2" s="1"/>
  <c r="BK1316" i="2" a="1"/>
  <c r="BK1316" i="2" s="1"/>
  <c r="BK1043" i="2" a="1"/>
  <c r="BK1043" i="2" s="1"/>
  <c r="BK2224" i="2" a="1"/>
  <c r="BK2224" i="2" s="1"/>
  <c r="BK2091" i="2" a="1"/>
  <c r="BK2091" i="2" s="1"/>
  <c r="BK1150" i="2" a="1"/>
  <c r="BK1150" i="2" s="1"/>
  <c r="BK798" i="2" a="1"/>
  <c r="BK798" i="2" s="1"/>
  <c r="BK1527" i="2" a="1"/>
  <c r="BK1527" i="2" s="1"/>
  <c r="BK1135" i="2" a="1"/>
  <c r="BK1135" i="2" s="1"/>
  <c r="BK1878" i="2" a="1"/>
  <c r="BK1878" i="2" s="1"/>
  <c r="BK2064" i="2" a="1"/>
  <c r="BK2064" i="2" s="1"/>
  <c r="BK396" i="2" a="1"/>
  <c r="BK396" i="2" s="1"/>
  <c r="BK338" i="2" a="1"/>
  <c r="BK338" i="2" s="1"/>
  <c r="BK929" i="2" a="1"/>
  <c r="BK929" i="2" s="1"/>
  <c r="BK1443" i="2" a="1"/>
  <c r="BK1443" i="2" s="1"/>
  <c r="BK1808" i="2" a="1"/>
  <c r="BK1808" i="2" s="1"/>
  <c r="BK254" i="2" a="1"/>
  <c r="BK254" i="2" s="1"/>
  <c r="BK480" i="2" a="1"/>
  <c r="BK480" i="2" s="1"/>
  <c r="BK1488" i="2" a="1"/>
  <c r="BK1488" i="2" s="1"/>
  <c r="BK1240" i="2" a="1"/>
  <c r="BK1240" i="2" s="1"/>
  <c r="BK1598" i="2" a="1"/>
  <c r="BK1598" i="2" s="1"/>
  <c r="BK44" i="2" a="1"/>
  <c r="BK44" i="2" s="1"/>
  <c r="BK1377" i="2" a="1"/>
  <c r="BK1377" i="2" s="1"/>
  <c r="BK1107" i="2" a="1"/>
  <c r="BK1107" i="2" s="1"/>
  <c r="BK2304" i="2" a="1"/>
  <c r="BK2304" i="2" s="1"/>
  <c r="BK2153" i="2" a="1"/>
  <c r="BK2153" i="2" s="1"/>
  <c r="BK1080" i="2" a="1"/>
  <c r="BK1080" i="2" s="1"/>
  <c r="BK1317" i="2" a="1"/>
  <c r="BK1317" i="2" s="1"/>
  <c r="BK576" i="2" a="1"/>
  <c r="BK576" i="2" s="1"/>
  <c r="BK1788" i="2" a="1"/>
  <c r="BK1788" i="2" s="1"/>
  <c r="BK1673" i="2" a="1"/>
  <c r="BK1673" i="2" s="1"/>
  <c r="BK245" i="2" a="1"/>
  <c r="BK245" i="2" s="1"/>
  <c r="BK2096" i="2" a="1"/>
  <c r="BK2096" i="2" s="1"/>
  <c r="BK1962" i="2" a="1"/>
  <c r="BK1962" i="2" s="1"/>
  <c r="BK1778" i="2" a="1"/>
  <c r="BK1778" i="2" s="1"/>
  <c r="BK850" i="2" a="1"/>
  <c r="BK850" i="2" s="1"/>
  <c r="BK1372" i="2" a="1"/>
  <c r="BK1372" i="2" s="1"/>
  <c r="BK717" i="2" a="1"/>
  <c r="BK717" i="2" s="1"/>
  <c r="BK2503" i="2" a="1"/>
  <c r="BK2503" i="2" s="1"/>
  <c r="BK2492" i="2" a="1"/>
  <c r="BK2492" i="2" s="1"/>
  <c r="BK1361" i="2" a="1"/>
  <c r="BK1361" i="2" s="1"/>
  <c r="BK709" i="2" a="1"/>
  <c r="BK709" i="2" s="1"/>
  <c r="BK1681" i="2" a="1"/>
  <c r="BK1681" i="2" s="1"/>
  <c r="BK1991" i="2" a="1"/>
  <c r="BK1991" i="2" s="1"/>
  <c r="BK1857" i="2" a="1"/>
  <c r="BK1857" i="2" s="1"/>
  <c r="BK852" i="2" a="1"/>
  <c r="BK852" i="2" s="1"/>
  <c r="BK2157" i="2" a="1"/>
  <c r="BK2157" i="2" s="1"/>
  <c r="BK256" i="2" a="1"/>
  <c r="BK256" i="2" s="1"/>
  <c r="BK478" i="2" a="1"/>
  <c r="BK478" i="2" s="1"/>
  <c r="BK2172" i="2" a="1"/>
  <c r="BK2172" i="2" s="1"/>
  <c r="BK1935" i="2" a="1"/>
  <c r="BK1935" i="2" s="1"/>
  <c r="BK1156" i="2" a="1"/>
  <c r="BK1156" i="2" s="1"/>
  <c r="BK50" i="2" a="1"/>
  <c r="BK50" i="2" s="1"/>
  <c r="BK923" i="2" a="1"/>
  <c r="BK923" i="2" s="1"/>
  <c r="BK2239" i="2" a="1"/>
  <c r="BK2239" i="2" s="1"/>
  <c r="BK2477" i="2" a="1"/>
  <c r="BK2477" i="2" s="1"/>
  <c r="BK1500" i="2" a="1"/>
  <c r="BK1500" i="2" s="1"/>
  <c r="BK1833" i="2" a="1"/>
  <c r="BK1833" i="2" s="1"/>
  <c r="BK276" i="2" a="1"/>
  <c r="BK276" i="2" s="1"/>
  <c r="BK2017" i="2" a="1"/>
  <c r="BK2017" i="2" s="1"/>
  <c r="BK2289" i="2" a="1"/>
  <c r="BK2289" i="2" s="1"/>
  <c r="BK1819" i="2" a="1"/>
  <c r="BK1819" i="2" s="1"/>
  <c r="BK469" i="2" a="1"/>
  <c r="BK469" i="2" s="1"/>
  <c r="BK2220" i="2" a="1"/>
  <c r="BK2220" i="2" s="1"/>
  <c r="BK2374" i="2" a="1"/>
  <c r="BK2374" i="2" s="1"/>
  <c r="BK1618" i="2" a="1"/>
  <c r="BK1618" i="2" s="1"/>
  <c r="BK1389" i="2" a="1"/>
  <c r="BK1389" i="2" s="1"/>
  <c r="BK250" i="2" a="1"/>
  <c r="BK250" i="2" s="1"/>
  <c r="BK349" i="2" a="1"/>
  <c r="BK349" i="2" s="1"/>
  <c r="BK269" i="2" a="1"/>
  <c r="BK269" i="2" s="1"/>
  <c r="BK1497" i="2" a="1"/>
  <c r="BK1497" i="2" s="1"/>
  <c r="BK1378" i="2" a="1"/>
  <c r="BK1378" i="2" s="1"/>
  <c r="BK644" i="2" a="1"/>
  <c r="BK644" i="2" s="1"/>
  <c r="BK129" i="2" a="1"/>
  <c r="BK129" i="2" s="1"/>
  <c r="BK255" i="2" a="1"/>
  <c r="BK255" i="2" s="1"/>
  <c r="BK1905" i="2" a="1"/>
  <c r="BK1905" i="2" s="1"/>
  <c r="BK2147" i="2" a="1"/>
  <c r="BK2147" i="2" s="1"/>
  <c r="BK1709" i="2" a="1"/>
  <c r="BK1709" i="2" s="1"/>
  <c r="BK155" i="2" a="1"/>
  <c r="BK155" i="2" s="1"/>
  <c r="BK391" i="2" a="1"/>
  <c r="BK391" i="2" s="1"/>
  <c r="BK2323" i="2" a="1"/>
  <c r="BK2323" i="2" s="1"/>
  <c r="BK2454" i="2" a="1"/>
  <c r="BK2454" i="2" s="1"/>
  <c r="BK1700" i="2" a="1"/>
  <c r="BK1700" i="2" s="1"/>
  <c r="BK2050" i="2" a="1"/>
  <c r="BK2050" i="2" s="1"/>
  <c r="BK168" i="2" a="1"/>
  <c r="BK168" i="2" s="1"/>
  <c r="BK2092" i="2" a="1"/>
  <c r="BK2092" i="2" s="1"/>
  <c r="BK2230" i="2" a="1"/>
  <c r="BK2230" i="2" s="1"/>
  <c r="BK1495" i="2" a="1"/>
  <c r="BK1495" i="2" s="1"/>
  <c r="BK171" i="2" a="1"/>
  <c r="BK171" i="2" s="1"/>
  <c r="BK128" i="2" a="1"/>
  <c r="BK128" i="2" s="1"/>
  <c r="BK604" i="2" a="1"/>
  <c r="BK604" i="2" s="1"/>
  <c r="BK1848" i="2" a="1"/>
  <c r="BK1848" i="2" s="1"/>
  <c r="BK1469" i="2" a="1"/>
  <c r="BK1469" i="2" s="1"/>
  <c r="BK1384" i="2" a="1"/>
  <c r="BK1384" i="2" s="1"/>
  <c r="BK761" i="2" a="1"/>
  <c r="BK761" i="2" s="1"/>
  <c r="BK515" i="2" a="1"/>
  <c r="BK515" i="2" s="1"/>
  <c r="BK2093" i="2" a="1"/>
  <c r="BK2093" i="2" s="1"/>
  <c r="BK2508" i="2" a="1"/>
  <c r="BK2508" i="2" s="1"/>
  <c r="BK1375" i="2" a="1"/>
  <c r="BK1375" i="2" s="1"/>
  <c r="BK2016" i="2" a="1"/>
  <c r="BK2016" i="2" s="1"/>
  <c r="BK714" i="2" a="1"/>
  <c r="BK714" i="2" s="1"/>
  <c r="BK2404" i="2" a="1"/>
  <c r="BK2404" i="2" s="1"/>
  <c r="BK2338" i="2" a="1"/>
  <c r="BK2338" i="2" s="1"/>
  <c r="BK598" i="2" a="1"/>
  <c r="BK598" i="2" s="1"/>
  <c r="BK2450" i="2" a="1"/>
  <c r="BK2450" i="2" s="1"/>
  <c r="BK74" i="2" a="1"/>
  <c r="BK74" i="2" s="1"/>
  <c r="BK1217" i="2" a="1"/>
  <c r="BK1217" i="2" s="1"/>
  <c r="BK76" i="2" a="1"/>
  <c r="BK76" i="2" s="1"/>
  <c r="BK608" i="2" a="1"/>
  <c r="BK608" i="2" s="1"/>
  <c r="BK992" i="2" a="1"/>
  <c r="BK992" i="2" s="1"/>
  <c r="BK2035" i="2" a="1"/>
  <c r="BK2035" i="2" s="1"/>
  <c r="BK1293" i="2" a="1"/>
  <c r="BK1293" i="2" s="1"/>
  <c r="BK1847" i="2" a="1"/>
  <c r="BK1847" i="2" s="1"/>
  <c r="BK1606" i="2" a="1"/>
  <c r="BK1606" i="2" s="1"/>
  <c r="BK1505" i="2" a="1"/>
  <c r="BK1505" i="2" s="1"/>
  <c r="BK271" i="2" a="1"/>
  <c r="BK271" i="2" s="1"/>
  <c r="BK1382" i="2" a="1"/>
  <c r="BK1382" i="2" s="1"/>
  <c r="BK1208" i="2" a="1"/>
  <c r="BK1208" i="2" s="1"/>
  <c r="BK1566" i="2" a="1"/>
  <c r="BK1566" i="2" s="1"/>
  <c r="BK451" i="2" a="1"/>
  <c r="BK451" i="2" s="1"/>
  <c r="BK797" i="2" a="1"/>
  <c r="BK797" i="2" s="1"/>
  <c r="BK1070" i="2" a="1"/>
  <c r="BK1070" i="2" s="1"/>
  <c r="BK1265" i="2" a="1"/>
  <c r="BK1265" i="2" s="1"/>
  <c r="BK1530" i="2" a="1"/>
  <c r="BK1530" i="2" s="1"/>
  <c r="BK1026" i="2" a="1"/>
  <c r="BK1026" i="2" s="1"/>
  <c r="BK1761" i="2" a="1"/>
  <c r="BK1761" i="2" s="1"/>
  <c r="BK1121" i="2" a="1"/>
  <c r="BK1121" i="2" s="1"/>
  <c r="BK1352" i="2" a="1"/>
  <c r="BK1352" i="2" s="1"/>
  <c r="BK1605" i="2" a="1"/>
  <c r="BK1605" i="2" s="1"/>
  <c r="BK1327" i="2" a="1"/>
  <c r="BK1327" i="2" s="1"/>
  <c r="BK1583" i="2" a="1"/>
  <c r="BK1583" i="2" s="1"/>
  <c r="BK1438" i="2" a="1"/>
  <c r="BK1438" i="2" s="1"/>
  <c r="BK2208" i="2" a="1"/>
  <c r="BK2208" i="2" s="1"/>
  <c r="BK2139" i="2" a="1"/>
  <c r="BK2139" i="2" s="1"/>
  <c r="BK240" i="2" a="1"/>
  <c r="BK240" i="2" s="1"/>
  <c r="BK740" i="2" a="1"/>
  <c r="BK740" i="2" s="1"/>
  <c r="BK312" i="2" a="1"/>
  <c r="BK312" i="2" s="1"/>
  <c r="BK879" i="2" a="1"/>
  <c r="BK879" i="2" s="1"/>
  <c r="BK1398" i="2" a="1"/>
  <c r="BK1398" i="2" s="1"/>
  <c r="BK1758" i="2" a="1"/>
  <c r="BK1758" i="2" s="1"/>
  <c r="BK140" i="2" a="1"/>
  <c r="BK140" i="2" s="1"/>
  <c r="BK594" i="2" a="1"/>
  <c r="BK594" i="2" s="1"/>
  <c r="BK1355" i="2" a="1"/>
  <c r="BK1355" i="2" s="1"/>
  <c r="BK1190" i="2" a="1"/>
  <c r="BK1190" i="2" s="1"/>
  <c r="BK2447" i="2" a="1"/>
  <c r="BK2447" i="2" s="1"/>
  <c r="BK629" i="2" a="1"/>
  <c r="BK629" i="2" s="1"/>
  <c r="BK738" i="2" a="1"/>
  <c r="BK738" i="2" s="1"/>
  <c r="BK1056" i="2" a="1"/>
  <c r="BK1056" i="2" s="1"/>
  <c r="BK1237" i="2" a="1"/>
  <c r="BK1237" i="2" s="1"/>
  <c r="BK1516" i="2" a="1"/>
  <c r="BK1516" i="2" s="1"/>
  <c r="BK955" i="2" a="1"/>
  <c r="BK955" i="2" s="1"/>
  <c r="BK1786" i="2" a="1"/>
  <c r="BK1786" i="2" s="1"/>
  <c r="BK2025" i="2" a="1"/>
  <c r="BK2025" i="2" s="1"/>
  <c r="BK2296" i="2" a="1"/>
  <c r="BK2296" i="2" s="1"/>
  <c r="BK2199" i="2" a="1"/>
  <c r="BK2199" i="2" s="1"/>
  <c r="BK56" i="2" a="1"/>
  <c r="BK56" i="2" s="1"/>
  <c r="BK2041" i="2" a="1"/>
  <c r="BK2041" i="2" s="1"/>
  <c r="BK1152" i="2" a="1"/>
  <c r="BK1152" i="2" s="1"/>
  <c r="BK517" i="2" a="1"/>
  <c r="BK517" i="2" s="1"/>
  <c r="BK257" i="2" a="1"/>
  <c r="BK257" i="2" s="1"/>
  <c r="BK216" i="2" a="1"/>
  <c r="BK216" i="2" s="1"/>
  <c r="BK2033" i="2" a="1"/>
  <c r="BK2033" i="2" s="1"/>
  <c r="BK2308" i="2" a="1"/>
  <c r="BK2308" i="2" s="1"/>
  <c r="BK1837" i="2" a="1"/>
  <c r="BK1837" i="2" s="1"/>
  <c r="BK283" i="2" a="1"/>
  <c r="BK283" i="2" s="1"/>
  <c r="BK263" i="2" a="1"/>
  <c r="BK263" i="2" s="1"/>
  <c r="BK2149" i="2" a="1"/>
  <c r="BK2149" i="2" s="1"/>
  <c r="BK2012" i="2" a="1"/>
  <c r="BK2012" i="2" s="1"/>
  <c r="BK1828" i="2" a="1"/>
  <c r="BK1828" i="2" s="1"/>
  <c r="BK900" i="2" a="1"/>
  <c r="BK900" i="2" s="1"/>
  <c r="BK40" i="2" a="1"/>
  <c r="BK40" i="2" s="1"/>
  <c r="BK2216" i="2" a="1"/>
  <c r="BK2216" i="2" s="1"/>
  <c r="BK2507" i="2" a="1"/>
  <c r="BK2507" i="2" s="1"/>
  <c r="BK1215" i="2" a="1"/>
  <c r="BK1215" i="2" s="1"/>
  <c r="BK43" i="2" a="1"/>
  <c r="BK43" i="2" s="1"/>
  <c r="BK2042" i="2" a="1"/>
  <c r="BK2042" i="2" s="1"/>
  <c r="BK757" i="2" a="1"/>
  <c r="BK757" i="2" s="1"/>
  <c r="BK1046" i="2" a="1"/>
  <c r="BK1046" i="2" s="1"/>
  <c r="BK386" i="2" a="1"/>
  <c r="BK386" i="2" s="1"/>
  <c r="BK1940" i="2" a="1"/>
  <c r="BK1940" i="2" s="1"/>
  <c r="BK1459" i="2" a="1"/>
  <c r="BK1459" i="2" s="1"/>
  <c r="BK53" i="2" a="1"/>
  <c r="BK53" i="2" s="1"/>
  <c r="BK2334" i="2" a="1"/>
  <c r="BK2334" i="2" s="1"/>
  <c r="BK1565" i="2" a="1"/>
  <c r="BK1565" i="2" s="1"/>
  <c r="BK1970" i="2" a="1"/>
  <c r="BK1970" i="2" s="1"/>
  <c r="BK1042" i="2" a="1"/>
  <c r="BK1042" i="2" s="1"/>
  <c r="BK1573" i="2" a="1"/>
  <c r="BK1573" i="2" s="1"/>
  <c r="BK994" i="2" a="1"/>
  <c r="BK994" i="2" s="1"/>
  <c r="BK2305" i="2" a="1"/>
  <c r="BK2305" i="2" s="1"/>
  <c r="BK2206" i="2" a="1"/>
  <c r="BK2206" i="2" s="1"/>
  <c r="BK1546" i="2" a="1"/>
  <c r="BK1546" i="2" s="1"/>
  <c r="BK209" i="2" a="1"/>
  <c r="BK209" i="2" s="1"/>
  <c r="BK1873" i="2" a="1"/>
  <c r="BK1873" i="2" s="1"/>
  <c r="BK2119" i="2" a="1"/>
  <c r="BK2119" i="2" s="1"/>
  <c r="BK1677" i="2" a="1"/>
  <c r="BK1677" i="2" s="1"/>
  <c r="BK614" i="2" a="1"/>
  <c r="BK614" i="2" s="1"/>
  <c r="BK2079" i="2" a="1"/>
  <c r="BK2079" i="2" s="1"/>
  <c r="BK192" i="2" a="1"/>
  <c r="BK192" i="2" s="1"/>
  <c r="BK540" i="2" a="1"/>
  <c r="BK540" i="2" s="1"/>
  <c r="BK1720" i="2" a="1"/>
  <c r="BK1720" i="2" s="1"/>
  <c r="BK1406" i="2" a="1"/>
  <c r="BK1406" i="2" s="1"/>
  <c r="BK1276" i="2" a="1"/>
  <c r="BK1276" i="2" s="1"/>
  <c r="BK1173" i="2" a="1"/>
  <c r="BK1173" i="2" s="1"/>
  <c r="BK1196" i="2" a="1"/>
  <c r="BK1196" i="2" s="1"/>
  <c r="BK2161" i="2" a="1"/>
  <c r="BK2161" i="2" s="1"/>
  <c r="BK2413" i="2" a="1"/>
  <c r="BK2413" i="2" s="1"/>
  <c r="BK1436" i="2" a="1"/>
  <c r="BK1436" i="2" s="1"/>
  <c r="BK1769" i="2" a="1"/>
  <c r="BK1769" i="2" s="1"/>
  <c r="BK88" i="2" a="1"/>
  <c r="BK88" i="2" s="1"/>
  <c r="BK1951" i="2" a="1"/>
  <c r="BK1951" i="2" s="1"/>
  <c r="BK2202" i="2" a="1"/>
  <c r="BK2202" i="2" s="1"/>
  <c r="BK1755" i="2" a="1"/>
  <c r="BK1755" i="2" s="1"/>
  <c r="BK534" i="2" a="1"/>
  <c r="BK534" i="2" s="1"/>
  <c r="BK2158" i="2" a="1"/>
  <c r="BK2158" i="2" s="1"/>
  <c r="BK2310" i="2" a="1"/>
  <c r="BK2310" i="2" s="1"/>
  <c r="BK2479" i="2" a="1"/>
  <c r="BK2479" i="2" s="1"/>
  <c r="BK1262" i="2" a="1"/>
  <c r="BK1262" i="2" s="1"/>
  <c r="BK314" i="2" a="1"/>
  <c r="BK314" i="2" s="1"/>
  <c r="BK1585" i="2" a="1"/>
  <c r="BK1585" i="2" s="1"/>
  <c r="BK1194" i="2" a="1"/>
  <c r="BK1194" i="2" s="1"/>
  <c r="BK514" i="2" a="1"/>
  <c r="BK514" i="2" s="1"/>
  <c r="BK1660" i="2" a="1"/>
  <c r="BK1660" i="2" s="1"/>
  <c r="BK2226" i="2" a="1"/>
  <c r="BK2226" i="2" s="1"/>
  <c r="BK181" i="2" a="1"/>
  <c r="BK181" i="2" s="1"/>
  <c r="BK2165" i="2" a="1"/>
  <c r="BK2165" i="2" s="1"/>
  <c r="BK2027" i="2" a="1"/>
  <c r="BK2027" i="2" s="1"/>
  <c r="BK1842" i="2" a="1"/>
  <c r="BK1842" i="2" s="1"/>
  <c r="BK914" i="2" a="1"/>
  <c r="BK914" i="2" s="1"/>
  <c r="BK1432" i="2" a="1"/>
  <c r="BK1432" i="2" s="1"/>
  <c r="BK565" i="2" a="1"/>
  <c r="BK565" i="2" s="1"/>
  <c r="BK2145" i="2" a="1"/>
  <c r="BK2145" i="2" s="1"/>
  <c r="BK2397" i="2" a="1"/>
  <c r="BK2397" i="2" s="1"/>
  <c r="BK1422" i="2" a="1"/>
  <c r="BK1422" i="2" s="1"/>
  <c r="BK561" i="2" a="1"/>
  <c r="BK561" i="2" s="1"/>
  <c r="BK1745" i="2" a="1"/>
  <c r="BK1745" i="2" s="1"/>
  <c r="BK2059" i="2" a="1"/>
  <c r="BK2059" i="2" s="1"/>
  <c r="BK2302" i="2" a="1"/>
  <c r="BK2302" i="2" s="1"/>
  <c r="BK742" i="2" a="1"/>
  <c r="BK742" i="2" s="1"/>
  <c r="BK2237" i="2" a="1"/>
  <c r="BK2237" i="2" s="1"/>
  <c r="BK102" i="2" a="1"/>
  <c r="BK102" i="2" s="1"/>
  <c r="BK1336" i="2" a="1"/>
  <c r="BK1336" i="2" s="1"/>
  <c r="BK1623" i="2" a="1"/>
  <c r="BK1623" i="2" s="1"/>
  <c r="BK1756" i="2" a="1"/>
  <c r="BK1756" i="2" s="1"/>
  <c r="BK560" i="2" a="1"/>
  <c r="BK560" i="2" s="1"/>
  <c r="BK1292" i="2" a="1"/>
  <c r="BK1292" i="2" s="1"/>
  <c r="BK479" i="2" a="1"/>
  <c r="BK479" i="2" s="1"/>
  <c r="BK1393" i="2" a="1"/>
  <c r="BK1393" i="2" s="1"/>
  <c r="BK1908" i="2" a="1"/>
  <c r="BK1908" i="2" s="1"/>
  <c r="BK354" i="2" a="1"/>
  <c r="BK354" i="2" s="1"/>
  <c r="BK1014" i="2" a="1"/>
  <c r="BK1014" i="2" s="1"/>
  <c r="BK934" i="2" a="1"/>
  <c r="BK934" i="2" s="1"/>
  <c r="BK1472" i="2" a="1"/>
  <c r="BK1472" i="2" s="1"/>
  <c r="BK1698" i="2" a="1"/>
  <c r="BK1698" i="2" s="1"/>
  <c r="BK144" i="2" a="1"/>
  <c r="BK144" i="2" s="1"/>
  <c r="BK806" i="2" a="1"/>
  <c r="BK806" i="2" s="1"/>
  <c r="BK157" i="2" a="1"/>
  <c r="BK157" i="2" s="1"/>
  <c r="BK2131" i="2" a="1"/>
  <c r="BK2131" i="2" s="1"/>
  <c r="BK1749" i="2" a="1"/>
  <c r="BK1749" i="2" s="1"/>
  <c r="BK2384" i="2" a="1"/>
  <c r="BK2384" i="2" s="1"/>
  <c r="BK183" i="2" a="1"/>
  <c r="BK183" i="2" s="1"/>
  <c r="BK1609" i="2" a="1"/>
  <c r="BK1609" i="2" s="1"/>
  <c r="BK532" i="2" a="1"/>
  <c r="BK532" i="2" s="1"/>
  <c r="BK1175" i="2" a="1"/>
  <c r="BK1175" i="2" s="1"/>
  <c r="BK2143" i="2" a="1"/>
  <c r="BK2143" i="2" s="1"/>
  <c r="BK291" i="2" a="1"/>
  <c r="BK291" i="2" s="1"/>
  <c r="BK1734" i="2" a="1"/>
  <c r="BK1734" i="2" s="1"/>
  <c r="BK1444" i="2" a="1"/>
  <c r="BK1444" i="2" s="1"/>
  <c r="BK2434" i="2" a="1"/>
  <c r="BK2434" i="2" s="1"/>
  <c r="BK1663" i="2" a="1"/>
  <c r="BK1663" i="2" s="1"/>
  <c r="BK878" i="2" a="1"/>
  <c r="BK878" i="2" s="1"/>
  <c r="BK1519" i="2" a="1"/>
  <c r="BK1519" i="2" s="1"/>
  <c r="BK686" i="2" a="1"/>
  <c r="BK686" i="2" s="1"/>
  <c r="BK925" i="2" a="1"/>
  <c r="BK925" i="2" s="1"/>
  <c r="BK836" i="2" a="1"/>
  <c r="BK836" i="2" s="1"/>
  <c r="BK400" i="2" a="1"/>
  <c r="BK400" i="2" s="1"/>
  <c r="BK703" i="2" a="1"/>
  <c r="BK703" i="2" s="1"/>
  <c r="BK2111" i="2" a="1"/>
  <c r="BK2111" i="2" s="1"/>
  <c r="BK1634" i="2" a="1"/>
  <c r="BK1634" i="2" s="1"/>
  <c r="BK449" i="2" a="1"/>
  <c r="BK449" i="2" s="1"/>
  <c r="BK1455" i="2" a="1"/>
  <c r="BK1455" i="2" s="1"/>
  <c r="BK1263" i="2" a="1"/>
  <c r="BK1263" i="2" s="1"/>
  <c r="BK1154" i="2" a="1"/>
  <c r="BK1154" i="2" s="1"/>
  <c r="BK1541" i="2" a="1"/>
  <c r="BK1541" i="2" s="1"/>
  <c r="BK2008" i="2" a="1"/>
  <c r="BK2008" i="2" s="1"/>
  <c r="BK432" i="2" a="1"/>
  <c r="BK432" i="2" s="1"/>
  <c r="BK1096" i="2" a="1"/>
  <c r="BK1096" i="2" s="1"/>
  <c r="BK804" i="2" a="1"/>
  <c r="BK804" i="2" s="1"/>
  <c r="BK1825" i="2" a="1"/>
  <c r="BK1825" i="2" s="1"/>
  <c r="BK1780" i="2" a="1"/>
  <c r="BK1780" i="2" s="1"/>
  <c r="BK226" i="2" a="1"/>
  <c r="BK226" i="2" s="1"/>
  <c r="BK886" i="2" a="1"/>
  <c r="BK886" i="2" s="1"/>
  <c r="BK79" i="2" a="1"/>
  <c r="BK79" i="2" s="1"/>
  <c r="BK1213" i="2" a="1"/>
  <c r="BK1213" i="2" s="1"/>
  <c r="BK1826" i="2" a="1"/>
  <c r="BK1826" i="2" s="1"/>
  <c r="BK272" i="2" a="1"/>
  <c r="BK272" i="2" s="1"/>
  <c r="BK936" i="2" a="1"/>
  <c r="BK936" i="2" s="1"/>
  <c r="BK29" i="2" a="1"/>
  <c r="BK29" i="2" s="1"/>
  <c r="BK859" i="2" a="1"/>
  <c r="BK859" i="2" s="1"/>
  <c r="BK2307" i="2" a="1"/>
  <c r="BK2307" i="2" s="1"/>
  <c r="BK2277" i="2" a="1"/>
  <c r="BK2277" i="2" s="1"/>
  <c r="BK1525" i="2" a="1"/>
  <c r="BK1525" i="2" s="1"/>
  <c r="BK1637" i="2" a="1"/>
  <c r="BK1637" i="2" s="1"/>
  <c r="BK1031" i="2" a="1"/>
  <c r="BK1031" i="2" s="1"/>
  <c r="BK1054" i="2" a="1"/>
  <c r="BK1054" i="2" s="1"/>
  <c r="BK1326" i="2" a="1"/>
  <c r="BK1326" i="2" s="1"/>
  <c r="BK647" i="2" a="1"/>
  <c r="BK647" i="2" s="1"/>
  <c r="BK1307" i="2" a="1"/>
  <c r="BK1307" i="2" s="1"/>
  <c r="BK537" i="2" a="1"/>
  <c r="BK537" i="2" s="1"/>
  <c r="BK847" i="2" a="1"/>
  <c r="BK847" i="2" s="1"/>
  <c r="BK1754" i="2" a="1"/>
  <c r="BK1754" i="2" s="1"/>
  <c r="BK438" i="2" a="1"/>
  <c r="BK438" i="2" s="1"/>
  <c r="BK764" i="2" a="1"/>
  <c r="BK764" i="2" s="1"/>
  <c r="BK1048" i="2" a="1"/>
  <c r="BK1048" i="2" s="1"/>
  <c r="BK1303" i="2" a="1"/>
  <c r="BK1303" i="2" s="1"/>
  <c r="BK1420" i="2" a="1"/>
  <c r="BK1420" i="2" s="1"/>
  <c r="BK1752" i="2" a="1"/>
  <c r="BK1752" i="2" s="1"/>
  <c r="BK556" i="2" a="1"/>
  <c r="BK556" i="2" s="1"/>
  <c r="BK2067" i="2" a="1"/>
  <c r="BK2067" i="2" s="1"/>
  <c r="BK1214" i="2" a="1"/>
  <c r="BK1214" i="2" s="1"/>
  <c r="BK2335" i="2" a="1"/>
  <c r="BK2335" i="2" s="1"/>
  <c r="BK1707" i="2" a="1"/>
  <c r="BK1707" i="2" s="1"/>
  <c r="BK239" i="2" a="1"/>
  <c r="BK239" i="2" s="1"/>
  <c r="BK1517" i="2" a="1"/>
  <c r="BK1517" i="2" s="1"/>
  <c r="BK66" i="2" a="1"/>
  <c r="BK66" i="2" s="1"/>
  <c r="BK1620" i="2" a="1"/>
  <c r="BK1620" i="2" s="1"/>
  <c r="BK1893" i="2" a="1"/>
  <c r="BK1893" i="2" s="1"/>
  <c r="BK323" i="2" a="1"/>
  <c r="BK323" i="2" s="1"/>
  <c r="BK2457" i="2" a="1"/>
  <c r="BK2457" i="2" s="1"/>
  <c r="BK1885" i="2" a="1"/>
  <c r="BK1885" i="2" s="1"/>
  <c r="BK2241" i="2" a="1"/>
  <c r="BK2241" i="2" s="1"/>
  <c r="BK2245" i="2" a="1"/>
  <c r="BK2245" i="2" s="1"/>
  <c r="BK1550" i="2" a="1"/>
  <c r="BK1550" i="2" s="1"/>
  <c r="BK523" i="2" a="1"/>
  <c r="BK523" i="2" s="1"/>
  <c r="BK2437" i="2" a="1"/>
  <c r="BK2437" i="2" s="1"/>
  <c r="BK1958" i="2" a="1"/>
  <c r="BK1958" i="2" s="1"/>
  <c r="BK1540" i="2" a="1"/>
  <c r="BK1540" i="2" s="1"/>
  <c r="BK292" i="2" a="1"/>
  <c r="BK292" i="2" s="1"/>
  <c r="BK1600" i="2" a="1"/>
  <c r="BK1600" i="2" s="1"/>
  <c r="BK2167" i="2" a="1"/>
  <c r="BK2167" i="2" s="1"/>
  <c r="BK2023" i="2" a="1"/>
  <c r="BK2023" i="2" s="1"/>
  <c r="BK295" i="2" a="1"/>
  <c r="BK295" i="2" s="1"/>
  <c r="BK2114" i="2" a="1"/>
  <c r="BK2114" i="2" s="1"/>
  <c r="BK770" i="2" a="1"/>
  <c r="BK770" i="2" s="1"/>
  <c r="BK497" i="2" a="1"/>
  <c r="BK497" i="2" s="1"/>
  <c r="BK1998" i="2" a="1"/>
  <c r="BK1998" i="2" s="1"/>
  <c r="BK1158" i="2" a="1"/>
  <c r="BK1158" i="2" s="1"/>
  <c r="BK1285" i="2" a="1"/>
  <c r="BK1285" i="2" s="1"/>
  <c r="BK562" i="2" a="1"/>
  <c r="BK562" i="2" s="1"/>
  <c r="BK313" i="2" a="1"/>
  <c r="BK313" i="2" s="1"/>
  <c r="BK2263" i="2" a="1"/>
  <c r="BK2263" i="2" s="1"/>
  <c r="BK2162" i="2" a="1"/>
  <c r="BK2162" i="2" s="1"/>
  <c r="BK1967" i="2" a="1"/>
  <c r="BK1967" i="2" s="1"/>
  <c r="BK495" i="2" a="1"/>
  <c r="BK495" i="2" s="1"/>
  <c r="BK991" i="2" a="1"/>
  <c r="BK991" i="2" s="1"/>
  <c r="BK1934" i="2" a="1"/>
  <c r="BK1934" i="2" s="1"/>
  <c r="BK2234" i="2" a="1"/>
  <c r="BK2234" i="2" s="1"/>
  <c r="BK2159" i="2" a="1"/>
  <c r="BK2159" i="2" s="1"/>
  <c r="BK948" i="2" a="1"/>
  <c r="BK948" i="2" s="1"/>
  <c r="BK2456" i="2" a="1"/>
  <c r="BK2456" i="2" s="1"/>
  <c r="BK1725" i="2" a="1"/>
  <c r="BK1725" i="2" s="1"/>
  <c r="BK2066" i="2" a="1"/>
  <c r="BK2066" i="2" s="1"/>
  <c r="BK1242" i="2" a="1"/>
  <c r="BK1242" i="2" s="1"/>
  <c r="BK1120" i="2" a="1"/>
  <c r="BK1120" i="2" s="1"/>
  <c r="BK2258" i="2" a="1"/>
  <c r="BK2258" i="2" s="1"/>
  <c r="BK1005" i="2" a="1"/>
  <c r="BK1005" i="2" s="1"/>
  <c r="BK1311" i="2" a="1"/>
  <c r="BK1311" i="2" s="1"/>
  <c r="BK1889" i="2" a="1"/>
  <c r="BK1889" i="2" s="1"/>
  <c r="BK133" i="2" a="1"/>
  <c r="BK133" i="2" s="1"/>
  <c r="BK568" i="2" a="1"/>
  <c r="BK568" i="2" s="1"/>
  <c r="BK1704" i="2" a="1"/>
  <c r="BK1704" i="2" s="1"/>
  <c r="BK1824" i="2" a="1"/>
  <c r="BK1824" i="2" s="1"/>
  <c r="BK2105" i="2" a="1"/>
  <c r="BK2105" i="2" s="1"/>
  <c r="BK1982" i="2" a="1"/>
  <c r="BK1982" i="2" s="1"/>
  <c r="BK664" i="2" a="1"/>
  <c r="BK664" i="2" s="1"/>
  <c r="BK669" i="2" a="1"/>
  <c r="BK669" i="2" s="1"/>
  <c r="BK2377" i="2" a="1"/>
  <c r="BK2377" i="2" s="1"/>
  <c r="BK1803" i="2" a="1"/>
  <c r="BK1803" i="2" s="1"/>
  <c r="BK2144" i="2" a="1"/>
  <c r="BK2144" i="2" s="1"/>
  <c r="BK1390" i="2" a="1"/>
  <c r="BK1390" i="2" s="1"/>
  <c r="BK813" i="2" a="1"/>
  <c r="BK813" i="2" s="1"/>
  <c r="BK2411" i="2" a="1"/>
  <c r="BK2411" i="2" s="1"/>
  <c r="BK2256" i="2" a="1"/>
  <c r="BK2256" i="2" s="1"/>
  <c r="BK1651" i="2" a="1"/>
  <c r="BK1651" i="2" s="1"/>
  <c r="BK24" i="2" a="1"/>
  <c r="BK24" i="2" s="1"/>
  <c r="BK642" i="2" a="1"/>
  <c r="BK642" i="2" s="1"/>
  <c r="BK94" i="2" a="1"/>
  <c r="BK94" i="2" s="1"/>
  <c r="BK1648" i="2" a="1"/>
  <c r="BK1648" i="2" s="1"/>
  <c r="BK1287" i="2" a="1"/>
  <c r="BK1287" i="2" s="1"/>
  <c r="BK1946" i="2" a="1"/>
  <c r="BK1946" i="2" s="1"/>
  <c r="BK434" i="2" a="1"/>
  <c r="BK434" i="2" s="1"/>
  <c r="BK2462" i="2" a="1"/>
  <c r="BK2462" i="2" s="1"/>
  <c r="BK2138" i="2" a="1"/>
  <c r="BK2138" i="2" s="1"/>
  <c r="BK2280" i="2" a="1"/>
  <c r="BK2280" i="2" s="1"/>
  <c r="BK1093" i="2" a="1"/>
  <c r="BK1093" i="2" s="1"/>
  <c r="BK1359" i="2" a="1"/>
  <c r="BK1359" i="2" s="1"/>
  <c r="BK203" i="2" a="1"/>
  <c r="BK203" i="2" s="1"/>
  <c r="BK2442" i="2" a="1"/>
  <c r="BK2442" i="2" s="1"/>
  <c r="BK1689" i="2" a="1"/>
  <c r="BK1689" i="2" s="1"/>
  <c r="BK1347" i="2" a="1"/>
  <c r="BK1347" i="2" s="1"/>
  <c r="BK1128" i="2" a="1"/>
  <c r="BK1128" i="2" s="1"/>
  <c r="BK1920" i="2" a="1"/>
  <c r="BK1920" i="2" s="1"/>
  <c r="BK2213" i="2" a="1"/>
  <c r="BK2213" i="2" s="1"/>
  <c r="BK2084" i="2" a="1"/>
  <c r="BK2084" i="2" s="1"/>
  <c r="BK1076" i="2" a="1"/>
  <c r="BK1076" i="2" s="1"/>
  <c r="BK2440" i="2" a="1"/>
  <c r="BK2440" i="2" s="1"/>
  <c r="BK1079" i="2" a="1"/>
  <c r="BK1079" i="2" s="1"/>
  <c r="BK544" i="2" a="1"/>
  <c r="BK544" i="2" s="1"/>
  <c r="BK265" i="2" a="1"/>
  <c r="BK265" i="2" s="1"/>
  <c r="BK593" i="2" a="1"/>
  <c r="BK593" i="2" s="1"/>
  <c r="BK1248" i="2" a="1"/>
  <c r="BK1248" i="2" s="1"/>
  <c r="BK1172" i="2" a="1"/>
  <c r="BK1172" i="2" s="1"/>
  <c r="BK174" i="2" a="1"/>
  <c r="BK174" i="2" s="1"/>
  <c r="BK1470" i="2" a="1"/>
  <c r="BK1470" i="2" s="1"/>
  <c r="BK927" i="2" a="1"/>
  <c r="BK927" i="2" s="1"/>
  <c r="BK1002" i="2" a="1"/>
  <c r="BK1002" i="2" s="1"/>
  <c r="BK1205" i="2" a="1"/>
  <c r="BK1205" i="2" s="1"/>
  <c r="BK316" i="2" a="1"/>
  <c r="BK316" i="2" s="1"/>
  <c r="BK477" i="2" a="1"/>
  <c r="BK477" i="2" s="1"/>
  <c r="BK619" i="2" a="1"/>
  <c r="BK619" i="2" s="1"/>
  <c r="BK1360" i="2" a="1"/>
  <c r="BK1360" i="2" s="1"/>
  <c r="BK983" i="2" a="1"/>
  <c r="BK983" i="2" s="1"/>
  <c r="BK526" i="2" a="1"/>
  <c r="BK526" i="2" s="1"/>
  <c r="BK169" i="2" a="1"/>
  <c r="BK169" i="2" s="1"/>
  <c r="BK1723" i="2" a="1"/>
  <c r="BK1723" i="2" s="1"/>
  <c r="BK2163" i="2" a="1"/>
  <c r="BK2163" i="2" s="1"/>
  <c r="BK1914" i="2" a="1"/>
  <c r="BK1914" i="2" s="1"/>
  <c r="BK653" i="2" a="1"/>
  <c r="BK653" i="2" s="1"/>
  <c r="BK1022" i="2" a="1"/>
  <c r="BK1022" i="2" s="1"/>
  <c r="BK1291" i="2" a="1"/>
  <c r="BK1291" i="2" s="1"/>
  <c r="BK615" i="2" a="1"/>
  <c r="BK615" i="2" s="1"/>
  <c r="BK825" i="2" a="1"/>
  <c r="BK825" i="2" s="1"/>
  <c r="BK1321" i="2" a="1"/>
  <c r="BK1321" i="2" s="1"/>
  <c r="BK802" i="2" a="1"/>
  <c r="BK802" i="2" s="1"/>
  <c r="BK1732" i="2" a="1"/>
  <c r="BK1732" i="2" s="1"/>
  <c r="BK2486" i="2" a="1"/>
  <c r="BK2486" i="2" s="1"/>
  <c r="BK1973" i="2" a="1"/>
  <c r="BK1973" i="2" s="1"/>
  <c r="BK602" i="2" a="1"/>
  <c r="BK602" i="2" s="1"/>
  <c r="BK2176" i="2" a="1"/>
  <c r="BK2176" i="2" s="1"/>
  <c r="BK491" i="2" a="1"/>
  <c r="BK491" i="2" s="1"/>
  <c r="BK1936" i="2" a="1"/>
  <c r="BK1936" i="2" s="1"/>
  <c r="BK1132" i="2" a="1"/>
  <c r="BK1132" i="2" s="1"/>
  <c r="BK658" i="2" a="1"/>
  <c r="BK658" i="2" s="1"/>
  <c r="BK631" i="2" a="1"/>
  <c r="BK631" i="2" s="1"/>
  <c r="BK831" i="2" a="1"/>
  <c r="BK831" i="2" s="1"/>
  <c r="BK1064" i="2" a="1"/>
  <c r="BK1064" i="2" s="1"/>
  <c r="BK1380" i="2" a="1"/>
  <c r="BK1380" i="2" s="1"/>
  <c r="BK1543" i="2" a="1"/>
  <c r="BK1543" i="2" s="1"/>
  <c r="BK801" i="2" a="1"/>
  <c r="BK801" i="2" s="1"/>
  <c r="BK1185" i="2" a="1"/>
  <c r="BK1185" i="2" s="1"/>
  <c r="BK2044" i="2" a="1"/>
  <c r="BK2044" i="2" s="1"/>
  <c r="BK2047" i="2" a="1"/>
  <c r="BK2047" i="2" s="1"/>
  <c r="BK2178" i="2" a="1"/>
  <c r="BK2178" i="2" s="1"/>
  <c r="BK1399" i="2" a="1"/>
  <c r="BK1399" i="2" s="1"/>
  <c r="BK610" i="2" a="1"/>
  <c r="BK610" i="2" s="1"/>
  <c r="BK1168" i="2" a="1"/>
  <c r="BK1168" i="2" s="1"/>
  <c r="BK922" i="2" a="1"/>
  <c r="BK922" i="2" s="1"/>
  <c r="BK1224" i="2" a="1"/>
  <c r="BK1224" i="2" s="1"/>
  <c r="BK481" i="2" a="1"/>
  <c r="BK481" i="2" s="1"/>
  <c r="BK161" i="2" a="1"/>
  <c r="BK161" i="2" s="1"/>
  <c r="BK676" i="2" a="1"/>
  <c r="BK676" i="2" s="1"/>
  <c r="BK1506" i="2" a="1"/>
  <c r="BK1506" i="2" s="1"/>
  <c r="BK1529" i="2" a="1"/>
  <c r="BK1529" i="2" s="1"/>
  <c r="BK339" i="2" a="1"/>
  <c r="BK339" i="2" s="1"/>
  <c r="BK307" i="2" a="1"/>
  <c r="BK307" i="2" s="1"/>
  <c r="BK724" i="2" a="1"/>
  <c r="BK724" i="2" s="1"/>
  <c r="BK2013" i="2" a="1"/>
  <c r="BK2013" i="2" s="1"/>
  <c r="BK1596" i="2" a="1"/>
  <c r="BK1596" i="2" s="1"/>
  <c r="BK385" i="2" a="1"/>
  <c r="BK385" i="2" s="1"/>
  <c r="BK1911" i="2" a="1"/>
  <c r="BK1911" i="2" s="1"/>
  <c r="BK1608" i="2" a="1"/>
  <c r="BK1608" i="2" s="1"/>
  <c r="BK2242" i="2" a="1"/>
  <c r="BK2242" i="2" s="1"/>
  <c r="BK2410" i="2" a="1"/>
  <c r="BK2410" i="2" s="1"/>
  <c r="BK840" i="2" a="1"/>
  <c r="BK840" i="2" s="1"/>
  <c r="BK828" i="2" a="1"/>
  <c r="BK828" i="2" s="1"/>
  <c r="BK393" i="2" a="1"/>
  <c r="BK393" i="2" s="1"/>
  <c r="BK55" i="2" a="1"/>
  <c r="BK55" i="2" s="1"/>
  <c r="BK1376" i="2" a="1"/>
  <c r="BK1376" i="2" s="1"/>
  <c r="BK1236" i="2" a="1"/>
  <c r="BK1236" i="2" s="1"/>
  <c r="BK110" i="2" a="1"/>
  <c r="BK110" i="2" s="1"/>
  <c r="BK609" i="2" a="1"/>
  <c r="BK609" i="2" s="1"/>
  <c r="BK1253" i="2" a="1"/>
  <c r="BK1253" i="2" s="1"/>
  <c r="BK1066" i="2" a="1"/>
  <c r="BK1066" i="2" s="1"/>
  <c r="BK1312" i="2" a="1"/>
  <c r="BK1312" i="2" s="1"/>
  <c r="BK252" i="2" a="1"/>
  <c r="BK252" i="2" s="1"/>
  <c r="BK607" i="2" a="1"/>
  <c r="BK607" i="2" s="1"/>
  <c r="BK683" i="2" a="1"/>
  <c r="BK683" i="2" s="1"/>
  <c r="BK860" i="2" a="1"/>
  <c r="BK860" i="2" s="1"/>
  <c r="BK1047" i="2" a="1"/>
  <c r="BK1047" i="2" s="1"/>
  <c r="BK462" i="2" a="1"/>
  <c r="BK462" i="2" s="1"/>
  <c r="BK105" i="2" a="1"/>
  <c r="BK105" i="2" s="1"/>
  <c r="BK1659" i="2" a="1"/>
  <c r="BK1659" i="2" s="1"/>
  <c r="BK2104" i="2" a="1"/>
  <c r="BK2104" i="2" s="1"/>
  <c r="BK962" i="2" a="1"/>
  <c r="BK962" i="2" s="1"/>
  <c r="BK691" i="2" a="1"/>
  <c r="BK691" i="2" s="1"/>
  <c r="BK1366" i="2" a="1"/>
  <c r="BK1366" i="2" s="1"/>
  <c r="BK1068" i="2" a="1"/>
  <c r="BK1068" i="2" s="1"/>
  <c r="BK910" i="2" a="1"/>
  <c r="BK910" i="2" s="1"/>
  <c r="BK1159" i="2" a="1"/>
  <c r="BK1159" i="2" s="1"/>
  <c r="BK1267" i="2" a="1"/>
  <c r="BK1267" i="2" s="1"/>
  <c r="BK2026" i="2" a="1"/>
  <c r="BK2026" i="2" s="1"/>
  <c r="BK1831" i="2" a="1"/>
  <c r="BK1831" i="2" s="1"/>
  <c r="BK1494" i="2" a="1"/>
  <c r="BK1494" i="2" s="1"/>
  <c r="BK884" i="2" a="1"/>
  <c r="BK884" i="2" s="1"/>
  <c r="BK774" i="2" a="1"/>
  <c r="BK774" i="2" s="1"/>
  <c r="BK2191" i="2" a="1"/>
  <c r="BK2191" i="2" s="1"/>
  <c r="BK2385" i="2" a="1"/>
  <c r="BK2385" i="2" s="1"/>
  <c r="BK1909" i="2" a="1"/>
  <c r="BK1909" i="2" s="1"/>
  <c r="BK173" i="2" a="1"/>
  <c r="BK173" i="2" s="1"/>
  <c r="BK2299" i="2" a="1"/>
  <c r="BK2299" i="2" s="1"/>
  <c r="BK2049" i="2" a="1"/>
  <c r="BK2049" i="2" s="1"/>
  <c r="BK2117" i="2" a="1"/>
  <c r="BK2117" i="2" s="1"/>
  <c r="BK933" i="2" a="1"/>
  <c r="BK933" i="2" s="1"/>
  <c r="BK554" i="2" a="1"/>
  <c r="BK554" i="2" s="1"/>
  <c r="BK2405" i="2" a="1"/>
  <c r="BK2405" i="2" s="1"/>
  <c r="BK106" i="2" a="1"/>
  <c r="BK106" i="2" s="1"/>
  <c r="BK1433" i="2" a="1"/>
  <c r="BK1433" i="2" s="1"/>
  <c r="BK1264" i="2" a="1"/>
  <c r="BK1264" i="2" s="1"/>
  <c r="BK580" i="2" a="1"/>
  <c r="BK580" i="2" s="1"/>
  <c r="BK193" i="2" a="1"/>
  <c r="BK193" i="2" s="1"/>
  <c r="BK205" i="2" a="1"/>
  <c r="BK205" i="2" s="1"/>
  <c r="BK1969" i="2" a="1"/>
  <c r="BK1969" i="2" s="1"/>
  <c r="BK2227" i="2" a="1"/>
  <c r="BK2227" i="2" s="1"/>
  <c r="BK1773" i="2" a="1"/>
  <c r="BK1773" i="2" s="1"/>
  <c r="BK219" i="2" a="1"/>
  <c r="BK219" i="2" s="1"/>
  <c r="BK327" i="2" a="1"/>
  <c r="BK327" i="2" s="1"/>
  <c r="BK2080" i="2" a="1"/>
  <c r="BK2080" i="2" s="1"/>
  <c r="BK1948" i="2" a="1"/>
  <c r="BK1948" i="2" s="1"/>
  <c r="BK1764" i="2" a="1"/>
  <c r="BK1764" i="2" s="1"/>
  <c r="BK834" i="2" a="1"/>
  <c r="BK834" i="2" s="1"/>
  <c r="BK104" i="2" a="1"/>
  <c r="BK104" i="2" s="1"/>
  <c r="BK2154" i="2" a="1"/>
  <c r="BK2154" i="2" s="1"/>
  <c r="BK2319" i="2" a="1"/>
  <c r="BK2319" i="2" s="1"/>
  <c r="BK1151" i="2" a="1"/>
  <c r="BK1151" i="2" s="1"/>
  <c r="BK107" i="2" a="1"/>
  <c r="BK107" i="2" s="1"/>
  <c r="BK1979" i="2" a="1"/>
  <c r="BK1979" i="2" s="1"/>
  <c r="BK734" i="2" a="1"/>
  <c r="BK734" i="2" s="1"/>
  <c r="BK775" i="2" a="1"/>
  <c r="BK775" i="2" s="1"/>
  <c r="BK704" i="2" a="1"/>
  <c r="BK704" i="2" s="1"/>
  <c r="BK410" i="2" a="1"/>
  <c r="BK410" i="2" s="1"/>
  <c r="BK1929" i="2" a="1"/>
  <c r="BK1929" i="2" s="1"/>
  <c r="BK373" i="2" a="1"/>
  <c r="BK373" i="2" s="1"/>
  <c r="BK2257" i="2" a="1"/>
  <c r="BK2257" i="2" s="1"/>
  <c r="BK2406" i="2" a="1"/>
  <c r="BK2406" i="2" s="1"/>
  <c r="BK1650" i="2" a="1"/>
  <c r="BK1650" i="2" s="1"/>
  <c r="BK1502" i="2" a="1"/>
  <c r="BK1502" i="2" s="1"/>
  <c r="BK1243" i="2" a="1"/>
  <c r="BK1243" i="2" s="1"/>
  <c r="BK26" i="2" a="1"/>
  <c r="BK26" i="2" s="1"/>
  <c r="BK2233" i="2" a="1"/>
  <c r="BK2233" i="2" s="1"/>
  <c r="BK2364" i="2" a="1"/>
  <c r="BK2364" i="2" s="1"/>
  <c r="BK1229" i="2" a="1"/>
  <c r="BK1229" i="2" s="1"/>
  <c r="BK25" i="2" a="1"/>
  <c r="BK25" i="2" s="1"/>
  <c r="BK2057" i="2" a="1"/>
  <c r="BK2057" i="2" s="1"/>
  <c r="BK1863" i="2" a="1"/>
  <c r="BK1863" i="2" s="1"/>
  <c r="BK1526" i="2" a="1"/>
  <c r="BK1526" i="2" s="1"/>
  <c r="BK1989" i="2" a="1"/>
  <c r="BK1989" i="2" s="1"/>
  <c r="BK275" i="2" a="1"/>
  <c r="BK275" i="2" s="1"/>
  <c r="BK371" i="2" a="1"/>
  <c r="BK371" i="2" s="1"/>
  <c r="BK1560" i="2" a="1"/>
  <c r="BK1560" i="2" s="1"/>
  <c r="BK1733" i="2" a="1"/>
  <c r="BK1733" i="2" s="1"/>
  <c r="BK708" i="2" a="1"/>
  <c r="BK708" i="2" s="1"/>
  <c r="BK65" i="2" a="1"/>
  <c r="BK65" i="2" s="1"/>
  <c r="BK81" i="2" a="1"/>
  <c r="BK81" i="2" s="1"/>
  <c r="BK1841" i="2" a="1"/>
  <c r="BK1841" i="2" s="1"/>
  <c r="BK2088" i="2" a="1"/>
  <c r="BK2088" i="2" s="1"/>
  <c r="BK1645" i="2" a="1"/>
  <c r="BK1645" i="2" s="1"/>
  <c r="BK91" i="2" a="1"/>
  <c r="BK91" i="2" s="1"/>
  <c r="BK455" i="2" a="1"/>
  <c r="BK455" i="2" s="1"/>
  <c r="BK2238" i="2" a="1"/>
  <c r="BK2238" i="2" s="1"/>
  <c r="BK2390" i="2" a="1"/>
  <c r="BK2390" i="2" s="1"/>
  <c r="BK1636" i="2" a="1"/>
  <c r="BK1636" i="2" s="1"/>
  <c r="BK1431" i="2" a="1"/>
  <c r="BK1431" i="2" s="1"/>
  <c r="BK232" i="2" a="1"/>
  <c r="BK232" i="2" s="1"/>
  <c r="BK2336" i="2" a="1"/>
  <c r="BK2336" i="2" s="1"/>
  <c r="BK2152" i="2" a="1"/>
  <c r="BK2152" i="2" s="1"/>
  <c r="BK1305" i="2" a="1"/>
  <c r="BK1305" i="2" s="1"/>
  <c r="BK235" i="2" a="1"/>
  <c r="BK235" i="2" s="1"/>
  <c r="BK1794" i="2" a="1"/>
  <c r="BK1794" i="2" s="1"/>
  <c r="BK1057" i="2" a="1"/>
  <c r="BK1057" i="2" s="1"/>
  <c r="BK124" i="2" a="1"/>
  <c r="BK124" i="2" s="1"/>
  <c r="BK1071" i="2" a="1"/>
  <c r="BK1071" i="2" s="1"/>
  <c r="BK1622" i="2" a="1"/>
  <c r="BK1622" i="2" s="1"/>
  <c r="BK1950" i="2" a="1"/>
  <c r="BK1950" i="2" s="1"/>
  <c r="BK332" i="2" a="1"/>
  <c r="BK332" i="2" s="1"/>
  <c r="BK402" i="2" a="1"/>
  <c r="BK402" i="2" s="1"/>
  <c r="BK865" i="2" a="1"/>
  <c r="BK865" i="2" s="1"/>
  <c r="BK1385" i="2" a="1"/>
  <c r="BK1385" i="2" s="1"/>
  <c r="BK1744" i="2" a="1"/>
  <c r="BK1744" i="2" s="1"/>
  <c r="BK190" i="2" a="1"/>
  <c r="BK190" i="2" s="1"/>
  <c r="BK546" i="2" a="1"/>
  <c r="BK546" i="2" s="1"/>
  <c r="BK1329" i="2" a="1"/>
  <c r="BK1329" i="2" s="1"/>
  <c r="BK1176" i="2" a="1"/>
  <c r="BK1176" i="2" s="1"/>
  <c r="BK2060" i="2" a="1"/>
  <c r="BK2060" i="2" s="1"/>
  <c r="BK557" i="2" a="1"/>
  <c r="BK557" i="2" s="1"/>
  <c r="BK1445" i="2" a="1"/>
  <c r="BK1445" i="2" s="1"/>
  <c r="BK1181" i="2" a="1"/>
  <c r="BK1181" i="2" s="1"/>
  <c r="BK2471" i="2" a="1"/>
  <c r="BK2471" i="2" s="1"/>
  <c r="BK2232" i="2" a="1"/>
  <c r="BK2232" i="2" s="1"/>
  <c r="BK1886" i="2" a="1"/>
  <c r="BK1886" i="2" s="1"/>
  <c r="BK1343" i="2" a="1"/>
  <c r="BK1343" i="2" s="1"/>
  <c r="BK1890" i="2" a="1"/>
  <c r="BK1890" i="2" s="1"/>
  <c r="BK336" i="2" a="1"/>
  <c r="BK336" i="2" s="1"/>
  <c r="BK1000" i="2" a="1"/>
  <c r="BK1000" i="2" s="1"/>
  <c r="BK1062" i="2" a="1"/>
  <c r="BK1062" i="2" s="1"/>
  <c r="BK744" i="2" a="1"/>
  <c r="BK744" i="2" s="1"/>
  <c r="BK2061" i="2" a="1"/>
  <c r="BK2061" i="2" s="1"/>
  <c r="BK2186" i="2" a="1"/>
  <c r="BK2186" i="2" s="1"/>
  <c r="BK1045" i="2" a="1"/>
  <c r="BK1045" i="2" s="1"/>
  <c r="BK238" i="2" a="1"/>
  <c r="BK238" i="2" s="1"/>
  <c r="BK1116" i="2" a="1"/>
  <c r="BK1116" i="2" s="1"/>
  <c r="BK243" i="2" a="1"/>
  <c r="BK243" i="2" s="1"/>
  <c r="BK628" i="2" a="1"/>
  <c r="BK628" i="2" s="1"/>
  <c r="BK1350" i="2" a="1"/>
  <c r="BK1350" i="2" s="1"/>
  <c r="BK1479" i="2" a="1"/>
  <c r="BK1479" i="2" s="1"/>
  <c r="BK163" i="2" a="1"/>
  <c r="BK163" i="2" s="1"/>
  <c r="BK1027" i="2" a="1"/>
  <c r="BK1027" i="2" s="1"/>
  <c r="BK421" i="2" a="1"/>
  <c r="BK421" i="2" s="1"/>
  <c r="BK1053" i="2" a="1"/>
  <c r="BK1053" i="2" s="1"/>
  <c r="BK1665" i="2" a="1"/>
  <c r="BK1665" i="2" s="1"/>
  <c r="BK95" i="2" a="1"/>
  <c r="BK95" i="2" s="1"/>
  <c r="BK1109" i="2" a="1"/>
  <c r="BK1109" i="2" s="1"/>
  <c r="BK471" i="2" a="1"/>
  <c r="BK471" i="2" s="1"/>
  <c r="BK1099" i="2" a="1"/>
  <c r="BK1099" i="2" s="1"/>
  <c r="BK1864" i="2" a="1"/>
  <c r="BK1864" i="2" s="1"/>
  <c r="BK116" i="2" a="1"/>
  <c r="BK116" i="2" s="1"/>
  <c r="BK1862" i="2" a="1"/>
  <c r="BK1862" i="2" s="1"/>
  <c r="BK1508" i="2" a="1"/>
  <c r="BK1508" i="2" s="1"/>
  <c r="BK2498" i="2" a="1"/>
  <c r="BK2498" i="2" s="1"/>
  <c r="BK1855" i="2" a="1"/>
  <c r="BK1855" i="2" s="1"/>
  <c r="BK1365" i="2" a="1"/>
  <c r="BK1365" i="2" s="1"/>
  <c r="BK1501" i="2" a="1"/>
  <c r="BK1501" i="2" s="1"/>
  <c r="BK581" i="2" a="1"/>
  <c r="BK581" i="2" s="1"/>
  <c r="BK916" i="2" a="1"/>
  <c r="BK916" i="2" s="1"/>
  <c r="BK858" i="2" a="1"/>
  <c r="BK858" i="2" s="1"/>
  <c r="BK1925" i="2" a="1"/>
  <c r="BK1925" i="2" s="1"/>
  <c r="BK417" i="2" a="1"/>
  <c r="BK417" i="2" s="1"/>
  <c r="BK225" i="2" a="1"/>
  <c r="BK225" i="2" s="1"/>
  <c r="BK612" i="2" a="1"/>
  <c r="BK612" i="2" s="1"/>
  <c r="BK1324" i="2" a="1"/>
  <c r="BK1324" i="2" s="1"/>
  <c r="BK1465" i="2" a="1"/>
  <c r="BK1465" i="2" s="1"/>
  <c r="BK244" i="2" a="1"/>
  <c r="BK244" i="2" s="1"/>
  <c r="BK981" i="2" a="1"/>
  <c r="BK981" i="2" s="1"/>
  <c r="BK407" i="2" a="1"/>
  <c r="BK407" i="2" s="1"/>
  <c r="BK1035" i="2" a="1"/>
  <c r="BK1035" i="2" s="1"/>
  <c r="BK1615" i="2" a="1"/>
  <c r="BK1615" i="2" s="1"/>
  <c r="BK166" i="2" a="1"/>
  <c r="BK166" i="2" s="1"/>
  <c r="BK381" i="2" a="1"/>
  <c r="BK381" i="2" s="1"/>
  <c r="BK1589" i="2" a="1"/>
  <c r="BK1589" i="2" s="1"/>
  <c r="BK1990" i="2" a="1"/>
  <c r="BK1990" i="2" s="1"/>
  <c r="BK1919" i="2" a="1"/>
  <c r="BK1919" i="2" s="1"/>
  <c r="BK569" i="2" a="1"/>
  <c r="BK569" i="2" s="1"/>
  <c r="BK1439" i="2" a="1"/>
  <c r="BK1439" i="2" s="1"/>
  <c r="BK893" i="2" a="1"/>
  <c r="BK893" i="2" s="1"/>
  <c r="BK261" i="2" a="1"/>
  <c r="BK261" i="2" s="1"/>
  <c r="BK930" i="2" a="1"/>
  <c r="BK930" i="2" s="1"/>
  <c r="BK132" i="2" a="1"/>
  <c r="BK132" i="2" s="1"/>
  <c r="BK1696" i="2" a="1"/>
  <c r="BK1696" i="2" s="1"/>
  <c r="BK2266" i="2" a="1"/>
  <c r="BK2266" i="2" s="1"/>
  <c r="BK1706" i="2" a="1"/>
  <c r="BK1706" i="2" s="1"/>
  <c r="BK536" i="2" a="1"/>
  <c r="BK536" i="2" s="1"/>
  <c r="BK1442" i="2" a="1"/>
  <c r="BK1442" i="2" s="1"/>
  <c r="BK2408" i="2" a="1"/>
  <c r="BK2408" i="2" s="1"/>
  <c r="BK1675" i="2" a="1"/>
  <c r="BK1675" i="2" s="1"/>
  <c r="BK2128" i="2" a="1"/>
  <c r="BK2128" i="2" s="1"/>
  <c r="BK1166" i="2" a="1"/>
  <c r="BK1166" i="2" s="1"/>
  <c r="BK1513" i="2" a="1"/>
  <c r="BK1513" i="2" s="1"/>
  <c r="BK2190" i="2" a="1"/>
  <c r="BK2190" i="2" s="1"/>
  <c r="BK2445" i="2" a="1"/>
  <c r="BK2445" i="2" s="1"/>
  <c r="BK1468" i="2" a="1"/>
  <c r="BK1468" i="2" s="1"/>
  <c r="BK440" i="2" a="1"/>
  <c r="BK440" i="2" s="1"/>
  <c r="BK1791" i="2" a="1"/>
  <c r="BK1791" i="2" s="1"/>
  <c r="BK175" i="2" a="1"/>
  <c r="BK175" i="2" s="1"/>
  <c r="BK790" i="2" a="1"/>
  <c r="BK790" i="2" s="1"/>
  <c r="BK130" i="2" a="1"/>
  <c r="BK130" i="2" s="1"/>
  <c r="BK1684" i="2" a="1"/>
  <c r="BK1684" i="2" s="1"/>
  <c r="BK1454" i="2" a="1"/>
  <c r="BK1454" i="2" s="1"/>
  <c r="BK465" i="2" a="1"/>
  <c r="BK465" i="2" s="1"/>
  <c r="BK2393" i="2" a="1"/>
  <c r="BK2393" i="2" s="1"/>
  <c r="BK1821" i="2" a="1"/>
  <c r="BK1821" i="2" s="1"/>
  <c r="BK2160" i="2" a="1"/>
  <c r="BK2160" i="2" s="1"/>
  <c r="BK1463" i="2" a="1"/>
  <c r="BK1463" i="2" s="1"/>
  <c r="BK1486" i="2" a="1"/>
  <c r="BK1486" i="2" s="1"/>
  <c r="BK586" i="2" a="1"/>
  <c r="BK586" i="2" s="1"/>
  <c r="BK2373" i="2" a="1"/>
  <c r="BK2373" i="2" s="1"/>
  <c r="BK2466" i="2" a="1"/>
  <c r="BK2466" i="2" s="1"/>
  <c r="BK1476" i="2" a="1"/>
  <c r="BK1476" i="2" s="1"/>
  <c r="BK241" i="2" a="1"/>
  <c r="BK241" i="2" s="1"/>
  <c r="BK2293" i="2" a="1"/>
  <c r="BK2293" i="2" s="1"/>
  <c r="BK2102" i="2" a="1"/>
  <c r="BK2102" i="2" s="1"/>
  <c r="BK1933" i="2" a="1"/>
  <c r="BK1933" i="2" s="1"/>
  <c r="BK359" i="2" a="1"/>
  <c r="BK359" i="2" s="1"/>
  <c r="BK2391" i="2" a="1"/>
  <c r="BK2391" i="2" s="1"/>
  <c r="BK448" i="2" a="1"/>
  <c r="BK448" i="2" s="1"/>
  <c r="BK286" i="2" a="1"/>
  <c r="BK286" i="2" s="1"/>
  <c r="BK1840" i="2" a="1"/>
  <c r="BK1840" i="2" s="1"/>
  <c r="BK1475" i="2" a="1"/>
  <c r="BK1475" i="2" s="1"/>
  <c r="BK961" i="2" a="1"/>
  <c r="BK961" i="2" s="1"/>
  <c r="BK242" i="2" a="1"/>
  <c r="BK242" i="2" s="1"/>
  <c r="BK634" i="2" a="1"/>
  <c r="BK634" i="2" s="1"/>
  <c r="BK2420" i="2" a="1"/>
  <c r="BK2420" i="2" s="1"/>
  <c r="BK2354" i="2" a="1"/>
  <c r="BK2354" i="2" s="1"/>
  <c r="BK2029" i="2" a="1"/>
  <c r="BK2029" i="2" s="1"/>
  <c r="BK2109" i="2" a="1"/>
  <c r="BK2109" i="2" s="1"/>
  <c r="BK278" i="2" a="1"/>
  <c r="BK278" i="2" s="1"/>
  <c r="BK1614" i="2" a="1"/>
  <c r="BK1614" i="2" s="1"/>
  <c r="BK2179" i="2" a="1"/>
  <c r="BK2179" i="2" s="1"/>
  <c r="BK2051" i="2" a="1"/>
  <c r="BK2051" i="2" s="1"/>
  <c r="BK277" i="2" a="1"/>
  <c r="BK277" i="2" s="1"/>
  <c r="BK2130" i="2" a="1"/>
  <c r="BK2130" i="2" s="1"/>
  <c r="BK1994" i="2" a="1"/>
  <c r="BK1994" i="2" s="1"/>
  <c r="BK1810" i="2" a="1"/>
  <c r="BK1810" i="2" s="1"/>
  <c r="BK882" i="2" a="1"/>
  <c r="BK882" i="2" s="1"/>
  <c r="BK58" i="2" a="1"/>
  <c r="BK58" i="2" s="1"/>
  <c r="BK47" i="2" a="1"/>
  <c r="BK47" i="2" s="1"/>
  <c r="BK918" i="2" a="1"/>
  <c r="BK918" i="2" s="1"/>
  <c r="BK258" i="2" a="1"/>
  <c r="BK258" i="2" s="1"/>
  <c r="BK1812" i="2" a="1"/>
  <c r="BK1812" i="2" s="1"/>
  <c r="BK2156" i="2" a="1"/>
  <c r="BK2156" i="2" s="1"/>
  <c r="BK769" i="2" a="1"/>
  <c r="BK769" i="2" s="1"/>
  <c r="BK2424" i="2" a="1"/>
  <c r="BK2424" i="2" s="1"/>
  <c r="BK1693" i="2" a="1"/>
  <c r="BK1693" i="2" s="1"/>
  <c r="BK2240" i="2" a="1"/>
  <c r="BK2240" i="2" s="1"/>
  <c r="BK1189" i="2" a="1"/>
  <c r="BK1189" i="2" s="1"/>
  <c r="BK138" i="2" a="1"/>
  <c r="BK138" i="2" s="1"/>
  <c r="BK2253" i="2" a="1"/>
  <c r="BK2253" i="2" s="1"/>
  <c r="BK1997" i="2" a="1"/>
  <c r="BK1997" i="2" s="1"/>
  <c r="BK2467" i="2" a="1"/>
  <c r="BK2467" i="2" s="1"/>
  <c r="BK2366" i="2" a="1"/>
  <c r="BK2366" i="2" s="1"/>
  <c r="BK2100" i="2" a="1"/>
  <c r="BK2100" i="2" s="1"/>
  <c r="BK2204" i="2" a="1"/>
  <c r="BK2204" i="2" s="1"/>
  <c r="BK503" i="2" a="1"/>
  <c r="BK503" i="2" s="1"/>
  <c r="BK145" i="2" a="1"/>
  <c r="BK145" i="2" s="1"/>
  <c r="BK1471" i="2" a="1"/>
  <c r="BK1471" i="2" s="1"/>
  <c r="BK1144" i="2" a="1"/>
  <c r="BK1144" i="2" s="1"/>
  <c r="BK996" i="2" a="1"/>
  <c r="BK996" i="2" s="1"/>
  <c r="BK1750" i="2" a="1"/>
  <c r="BK1750" i="2" s="1"/>
  <c r="BK2048" i="2" a="1"/>
  <c r="BK2048" i="2" s="1"/>
  <c r="BK125" i="2" a="1"/>
  <c r="BK125" i="2" s="1"/>
  <c r="BK938" i="2" a="1"/>
  <c r="BK938" i="2" s="1"/>
  <c r="BK917" i="2" a="1"/>
  <c r="BK917" i="2" s="1"/>
  <c r="BK375" i="2" a="1"/>
  <c r="BK375" i="2" s="1"/>
  <c r="BK1003" i="2" a="1"/>
  <c r="BK1003" i="2" s="1"/>
  <c r="BK1553" i="2" a="1"/>
  <c r="BK1553" i="2" s="1"/>
  <c r="BK454" i="2" a="1"/>
  <c r="BK454" i="2" s="1"/>
  <c r="BK632" i="2" a="1"/>
  <c r="BK632" i="2" s="1"/>
  <c r="BK165" i="2" a="1"/>
  <c r="BK165" i="2" s="1"/>
  <c r="BK794" i="2" a="1"/>
  <c r="BK794" i="2" s="1"/>
  <c r="BK1348" i="2" a="1"/>
  <c r="BK1348" i="2" s="1"/>
  <c r="BK796" i="2" a="1"/>
  <c r="BK796" i="2" s="1"/>
  <c r="BK712" i="2" a="1"/>
  <c r="BK712" i="2" s="1"/>
  <c r="BK215" i="2" a="1"/>
  <c r="BK215" i="2" s="1"/>
  <c r="BK842" i="2" a="1"/>
  <c r="BK842" i="2" s="1"/>
  <c r="BK1395" i="2" a="1"/>
  <c r="BK1395" i="2" s="1"/>
  <c r="BK685" i="2" a="1"/>
  <c r="BK685" i="2" s="1"/>
  <c r="BK575" i="2" a="1"/>
  <c r="BK575" i="2" s="1"/>
  <c r="BK1252" i="2" a="1"/>
  <c r="BK1252" i="2" s="1"/>
  <c r="BK1593" i="2" a="1"/>
  <c r="BK1593" i="2" s="1"/>
  <c r="BK1774" i="2" a="1"/>
  <c r="BK1774" i="2" s="1"/>
  <c r="BK1170" i="2" a="1"/>
  <c r="BK1170" i="2" s="1"/>
  <c r="BK1036" i="2" a="1"/>
  <c r="BK1036" i="2" s="1"/>
  <c r="BK1094" i="2" a="1"/>
  <c r="BK1094" i="2" s="1"/>
  <c r="BK564" i="2" a="1"/>
  <c r="BK564" i="2" s="1"/>
  <c r="BK1228" i="2" a="1"/>
  <c r="BK1228" i="2" s="1"/>
  <c r="BK1416" i="2" a="1"/>
  <c r="BK1416" i="2" s="1"/>
  <c r="BK170" i="2" a="1"/>
  <c r="BK170" i="2" s="1"/>
  <c r="BK899" i="2" a="1"/>
  <c r="BK899" i="2" s="1"/>
  <c r="BK357" i="2" a="1"/>
  <c r="BK357" i="2" s="1"/>
  <c r="BK989" i="2" a="1"/>
  <c r="BK989" i="2" s="1"/>
  <c r="BK1535" i="2" a="1"/>
  <c r="BK1535" i="2" s="1"/>
  <c r="BK337" i="2" a="1"/>
  <c r="BK337" i="2" s="1"/>
  <c r="BK584" i="2" a="1"/>
  <c r="BK584" i="2" s="1"/>
  <c r="BK151" i="2" a="1"/>
  <c r="BK151" i="2" s="1"/>
  <c r="BK778" i="2" a="1"/>
  <c r="BK778" i="2" s="1"/>
  <c r="BK1328" i="2" a="1"/>
  <c r="BK1328" i="2" s="1"/>
  <c r="BK891" i="2" a="1"/>
  <c r="BK891" i="2" s="1"/>
  <c r="BK639" i="2" a="1"/>
  <c r="BK639" i="2" s="1"/>
  <c r="BK1319" i="2" a="1"/>
  <c r="BK1319" i="2" s="1"/>
  <c r="BK1657" i="2" a="1"/>
  <c r="BK1657" i="2" s="1"/>
  <c r="BK578" i="2" a="1"/>
  <c r="BK578" i="2" s="1"/>
  <c r="BK158" i="2" a="1"/>
  <c r="BK158" i="2" s="1"/>
  <c r="BK1712" i="2" a="1"/>
  <c r="BK1712" i="2" s="1"/>
  <c r="BK1351" i="2" a="1"/>
  <c r="BK1351" i="2" s="1"/>
  <c r="BK830" i="2" a="1"/>
  <c r="BK830" i="2" s="1"/>
  <c r="BK370" i="2" a="1"/>
  <c r="BK370" i="2" s="1"/>
  <c r="BK505" i="2" a="1"/>
  <c r="BK505" i="2" s="1"/>
  <c r="BK2389" i="2" a="1"/>
  <c r="BK2389" i="2" s="1"/>
  <c r="BK2482" i="2" a="1"/>
  <c r="BK2482" i="2" s="1"/>
  <c r="BK1490" i="2" a="1"/>
  <c r="BK1490" i="2" s="1"/>
  <c r="BK1830" i="2" a="1"/>
  <c r="BK1830" i="2" s="1"/>
  <c r="BK150" i="2" a="1"/>
  <c r="BK150" i="2" s="1"/>
  <c r="BK1742" i="2" a="1"/>
  <c r="BK1742" i="2" s="1"/>
  <c r="BK2333" i="2" a="1"/>
  <c r="BK2333" i="2" s="1"/>
  <c r="BK1802" i="2" a="1"/>
  <c r="BK1802" i="2" s="1"/>
  <c r="BK149" i="2" a="1"/>
  <c r="BK149" i="2" s="1"/>
  <c r="BK2291" i="2" a="1"/>
  <c r="BK2291" i="2" s="1"/>
  <c r="BK2273" i="2" a="1"/>
  <c r="BK2273" i="2" s="1"/>
  <c r="BK1938" i="2" a="1"/>
  <c r="BK1938" i="2" s="1"/>
  <c r="BK1010" i="2" a="1"/>
  <c r="BK1010" i="2" s="1"/>
  <c r="BK788" i="2" a="1"/>
  <c r="BK788" i="2" s="1"/>
  <c r="BK2375" i="2" a="1"/>
  <c r="BK2375" i="2" s="1"/>
  <c r="BK28" i="2" a="1"/>
  <c r="BK28" i="2" s="1"/>
  <c r="BK1250" i="2" a="1"/>
  <c r="BK1250" i="2" s="1"/>
  <c r="BK1405" i="2" a="1"/>
  <c r="BK1405" i="2" s="1"/>
  <c r="BK69" i="2" a="1"/>
  <c r="BK69" i="2" s="1"/>
  <c r="BK443" i="2" a="1"/>
  <c r="BK443" i="2" s="1"/>
  <c r="BK848" i="2" a="1"/>
  <c r="BK848" i="2" s="1"/>
  <c r="BK1888" i="2" a="1"/>
  <c r="BK1888" i="2" s="1"/>
  <c r="BK2171" i="2" a="1"/>
  <c r="BK2171" i="2" s="1"/>
  <c r="BK2045" i="2" a="1"/>
  <c r="BK2045" i="2" s="1"/>
  <c r="BK728" i="2" a="1"/>
  <c r="BK728" i="2" s="1"/>
  <c r="BK511" i="2" a="1"/>
  <c r="BK511" i="2" s="1"/>
  <c r="BK2441" i="2" a="1"/>
  <c r="BK2441" i="2" s="1"/>
  <c r="BK1867" i="2" a="1"/>
  <c r="BK1867" i="2" s="1"/>
  <c r="BK2223" i="2" a="1"/>
  <c r="BK2223" i="2" s="1"/>
  <c r="BK1903" i="2" a="1"/>
  <c r="BK1903" i="2" s="1"/>
  <c r="BK730" i="2" a="1"/>
  <c r="BK730" i="2" s="1"/>
  <c r="BK2388" i="2" a="1"/>
  <c r="BK2388" i="2" s="1"/>
  <c r="BK2320" i="2" a="1"/>
  <c r="BK2320" i="2" s="1"/>
  <c r="BK1907" i="2" a="1"/>
  <c r="BK1907" i="2" s="1"/>
  <c r="BK141" i="2" a="1"/>
  <c r="BK141" i="2" s="1"/>
  <c r="BK1983" i="2" a="1"/>
  <c r="BK1983" i="2" s="1"/>
  <c r="BK111" i="2" a="1"/>
  <c r="BK111" i="2" s="1"/>
  <c r="BK854" i="2" a="1"/>
  <c r="BK854" i="2" s="1"/>
  <c r="BK194" i="2" a="1"/>
  <c r="BK194" i="2" s="1"/>
  <c r="BK1748" i="2" a="1"/>
  <c r="BK1748" i="2" s="1"/>
  <c r="BK1610" i="2" a="1"/>
  <c r="BK1610" i="2" s="1"/>
  <c r="BK633" i="2" a="1"/>
  <c r="BK633" i="2" s="1"/>
  <c r="BK2488" i="2" a="1"/>
  <c r="BK2488" i="2" s="1"/>
  <c r="BK1757" i="2" a="1"/>
  <c r="BK1757" i="2" s="1"/>
  <c r="BK2101" i="2" a="1"/>
  <c r="BK2101" i="2" s="1"/>
  <c r="BK1310" i="2" a="1"/>
  <c r="BK1310" i="2" s="1"/>
  <c r="BK1423" i="2" a="1"/>
  <c r="BK1423" i="2" s="1"/>
  <c r="BK650" i="2" a="1"/>
  <c r="BK650" i="2" s="1"/>
  <c r="BK2468" i="2" a="1"/>
  <c r="BK2468" i="2" s="1"/>
  <c r="BK2402" i="2" a="1"/>
  <c r="BK2402" i="2" s="1"/>
  <c r="BK1413" i="2" a="1"/>
  <c r="BK1413" i="2" s="1"/>
  <c r="BK77" i="2" a="1"/>
  <c r="BK77" i="2" s="1"/>
  <c r="BK2062" i="2" a="1"/>
  <c r="BK2062" i="2" s="1"/>
  <c r="BK2355" i="2" a="1"/>
  <c r="BK2355" i="2" s="1"/>
  <c r="BK1869" i="2" a="1"/>
  <c r="BK1869" i="2" s="1"/>
  <c r="BK423" i="2" a="1"/>
  <c r="BK423" i="2" s="1"/>
  <c r="BK2276" i="2" a="1"/>
  <c r="BK2276" i="2" s="1"/>
  <c r="BK721" i="2" a="1"/>
  <c r="BK721" i="2" s="1"/>
  <c r="BK1379" i="2" a="1"/>
  <c r="BK1379" i="2" s="1"/>
  <c r="BK826" i="2" a="1"/>
  <c r="BK826" i="2" s="1"/>
  <c r="BK197" i="2" a="1"/>
  <c r="BK197" i="2" s="1"/>
  <c r="BK696" i="2" a="1"/>
  <c r="BK696" i="2" s="1"/>
  <c r="BK68" i="2" a="1"/>
  <c r="BK68" i="2" s="1"/>
  <c r="BK1760" i="2" a="1"/>
  <c r="BK1760" i="2" s="1"/>
  <c r="BK2359" i="2" a="1"/>
  <c r="BK2359" i="2" s="1"/>
  <c r="BK1834" i="2" a="1"/>
  <c r="BK1834" i="2" s="1"/>
  <c r="BK600" i="2" a="1"/>
  <c r="BK600" i="2" s="1"/>
  <c r="BK832" i="2" a="1"/>
  <c r="BK832" i="2" s="1"/>
  <c r="BK2472" i="2" a="1"/>
  <c r="BK2472" i="2" s="1"/>
  <c r="BK1739" i="2" a="1"/>
  <c r="BK1739" i="2" s="1"/>
  <c r="BK2085" i="2" a="1"/>
  <c r="BK2085" i="2" s="1"/>
  <c r="BK1281" i="2" a="1"/>
  <c r="BK1281" i="2" s="1"/>
  <c r="BK1051" i="2" a="1"/>
  <c r="BK1051" i="2" s="1"/>
  <c r="BK2282" i="2" a="1"/>
  <c r="BK2282" i="2" s="1"/>
  <c r="BK2509" i="2" a="1"/>
  <c r="BK2509" i="2" s="1"/>
  <c r="BK1532" i="2" a="1"/>
  <c r="BK1532" i="2" s="1"/>
  <c r="BK280" i="2" a="1"/>
  <c r="BK280" i="2" s="1"/>
  <c r="BK833" i="2" a="1"/>
  <c r="BK833" i="2" s="1"/>
  <c r="BK792" i="2" a="1"/>
  <c r="BK792" i="2" s="1"/>
  <c r="BK636" i="2" a="1"/>
  <c r="BK636" i="2" s="1"/>
  <c r="BK990" i="2" a="1"/>
  <c r="BK990" i="2" s="1"/>
  <c r="BK1259" i="2" a="1"/>
  <c r="BK1259" i="2" s="1"/>
  <c r="BK583" i="2" a="1"/>
  <c r="BK583" i="2" s="1"/>
  <c r="BK1016" i="2" a="1"/>
  <c r="BK1016" i="2" s="1"/>
  <c r="BK693" i="2" a="1"/>
  <c r="BK693" i="2" s="1"/>
  <c r="BK783" i="2" a="1"/>
  <c r="BK783" i="2" s="1"/>
  <c r="BK1567" i="2" a="1"/>
  <c r="BK1567" i="2" s="1"/>
  <c r="BK374" i="2" a="1"/>
  <c r="BK374" i="2" s="1"/>
  <c r="BK700" i="2" a="1"/>
  <c r="BK700" i="2" s="1"/>
  <c r="BK32" i="2" a="1"/>
  <c r="BK32" i="2" s="1"/>
  <c r="BK1180" i="2" a="1"/>
  <c r="BK1180" i="2" s="1"/>
  <c r="BK2004" i="2" a="1"/>
  <c r="BK2004" i="2" s="1"/>
  <c r="BK2326" i="2" a="1"/>
  <c r="BK2326" i="2" s="1"/>
  <c r="BK492" i="2" a="1"/>
  <c r="BK492" i="2" s="1"/>
  <c r="BK1440" i="2" a="1"/>
  <c r="BK1440" i="2" s="1"/>
  <c r="BK1337" i="2" a="1"/>
  <c r="BK1337" i="2" s="1"/>
  <c r="BK2116" i="2" a="1"/>
  <c r="BK2116" i="2" s="1"/>
  <c r="BK1771" i="2" a="1"/>
  <c r="BK1771" i="2" s="1"/>
  <c r="BK810" i="2" a="1"/>
  <c r="BK810" i="2" s="1"/>
  <c r="BK1926" i="2" a="1"/>
  <c r="BK1926" i="2" s="1"/>
  <c r="BK555" i="2" a="1"/>
  <c r="BK555" i="2" s="1"/>
  <c r="BK1030" i="2" a="1"/>
  <c r="BK1030" i="2" s="1"/>
  <c r="BK919" i="2" a="1"/>
  <c r="BK919" i="2" s="1"/>
  <c r="BK590" i="2" a="1"/>
  <c r="BK590" i="2" s="1"/>
  <c r="BK233" i="2" a="1"/>
  <c r="BK233" i="2" s="1"/>
  <c r="BK1787" i="2" a="1"/>
  <c r="BK1787" i="2" s="1"/>
  <c r="BK2251" i="2" a="1"/>
  <c r="BK2251" i="2" s="1"/>
  <c r="BK2357" i="2" a="1"/>
  <c r="BK2357" i="2" s="1"/>
  <c r="BK1396" i="2" a="1"/>
  <c r="BK1396" i="2" s="1"/>
  <c r="BK902" i="2" a="1"/>
  <c r="BK902" i="2" s="1"/>
  <c r="BK1187" i="2" a="1"/>
  <c r="BK1187" i="2" s="1"/>
  <c r="BK1871" i="2" a="1"/>
  <c r="BK1871" i="2" s="1"/>
  <c r="BK1477" i="2" a="1"/>
  <c r="BK1477" i="2" s="1"/>
  <c r="BK1268" i="2" a="1"/>
  <c r="BK1268" i="2" s="1"/>
  <c r="BK1197" i="2" a="1"/>
  <c r="BK1197" i="2" s="1"/>
  <c r="BK1088" i="2" a="1"/>
  <c r="BK1088" i="2" s="1"/>
  <c r="BK988" i="2" a="1"/>
  <c r="BK988" i="2" s="1"/>
  <c r="BK1504" i="2" a="1"/>
  <c r="BK1504" i="2" s="1"/>
  <c r="BK577" i="2" a="1"/>
  <c r="BK577" i="2" s="1"/>
  <c r="BK763" i="2" a="1"/>
  <c r="BK763" i="2" s="1"/>
  <c r="BK659" i="2" a="1"/>
  <c r="BK659" i="2" s="1"/>
  <c r="BK862" i="2" a="1"/>
  <c r="BK862" i="2" s="1"/>
  <c r="BK1811" i="2" a="1"/>
  <c r="BK1811" i="2" s="1"/>
  <c r="BK452" i="2" a="1"/>
  <c r="BK452" i="2" s="1"/>
  <c r="BK716" i="2" a="1"/>
  <c r="BK716" i="2" s="1"/>
  <c r="BK18" i="2" a="1"/>
  <c r="BK18" i="2" s="1"/>
  <c r="BK1331" i="2" a="1"/>
  <c r="BK1331" i="2" s="1"/>
  <c r="BK1437" i="2" a="1"/>
  <c r="BK1437" i="2" s="1"/>
  <c r="BK1784" i="2" a="1"/>
  <c r="BK1784" i="2" s="1"/>
  <c r="BK572" i="2" a="1"/>
  <c r="BK572" i="2" s="1"/>
  <c r="BK160" i="2" a="1"/>
  <c r="BK160" i="2" s="1"/>
  <c r="BK1449" i="2" a="1"/>
  <c r="BK1449" i="2" s="1"/>
  <c r="BK1483" i="2" a="1"/>
  <c r="BK1483" i="2" s="1"/>
  <c r="BK1880" i="2" a="1"/>
  <c r="BK1880" i="2" s="1"/>
  <c r="BK620" i="2" a="1"/>
  <c r="BK620" i="2" s="1"/>
  <c r="BK1836" i="2" a="1"/>
  <c r="BK1836" i="2" s="1"/>
  <c r="BK1124" i="2" a="1"/>
  <c r="BK1124" i="2" s="1"/>
  <c r="BK2056" i="2" a="1"/>
  <c r="BK2056" i="2" s="1"/>
  <c r="BK1643" i="2" a="1"/>
  <c r="BK1643" i="2" s="1"/>
  <c r="BK516" i="2" a="1"/>
  <c r="BK516" i="2" s="1"/>
  <c r="BK533" i="2" a="1"/>
  <c r="BK533" i="2" s="1"/>
  <c r="BK380" i="2" a="1"/>
  <c r="BK380" i="2" s="1"/>
  <c r="BK1255" i="2" a="1"/>
  <c r="BK1255" i="2" s="1"/>
  <c r="BK1142" i="2" a="1"/>
  <c r="BK1142" i="2" s="1"/>
  <c r="BK1942" i="2" a="1"/>
  <c r="BK1942" i="2" s="1"/>
  <c r="BK340" i="2" a="1"/>
  <c r="BK340" i="2" s="1"/>
  <c r="BK1023" i="2" a="1"/>
  <c r="BK1023" i="2" s="1"/>
  <c r="BK1006" i="2" a="1"/>
  <c r="BK1006" i="2" s="1"/>
  <c r="BK1167" i="2" a="1"/>
  <c r="BK1167" i="2" s="1"/>
  <c r="BK1466" i="2" a="1"/>
  <c r="BK1466" i="2" s="1"/>
  <c r="BK800" i="2" a="1"/>
  <c r="BK800" i="2" s="1"/>
  <c r="BK625" i="2" a="1"/>
  <c r="BK625" i="2" s="1"/>
  <c r="BK1387" i="2" a="1"/>
  <c r="BK1387" i="2" s="1"/>
  <c r="BK954" i="2" a="1"/>
  <c r="BK954" i="2" s="1"/>
  <c r="BK1256" i="2" a="1"/>
  <c r="BK1256" i="2" s="1"/>
  <c r="BK579" i="2" a="1"/>
  <c r="BK579" i="2" s="1"/>
  <c r="BK1719" i="2" a="1"/>
  <c r="BK1719" i="2" s="1"/>
  <c r="BK1391" i="2" a="1"/>
  <c r="BK1391" i="2" s="1"/>
  <c r="BK2365" i="2" a="1"/>
  <c r="BK2365" i="2" s="1"/>
  <c r="BK2436" i="2" a="1"/>
  <c r="BK2436" i="2" s="1"/>
  <c r="BK348" i="2" a="1"/>
  <c r="BK348" i="2" s="1"/>
  <c r="BK1162" i="2" a="1"/>
  <c r="BK1162" i="2" s="1"/>
  <c r="BK970" i="2" a="1"/>
  <c r="BK970" i="2" s="1"/>
  <c r="BK816" i="2" a="1"/>
  <c r="BK816" i="2" s="1"/>
  <c r="BK1012" i="2" a="1"/>
  <c r="BK1012" i="2" s="1"/>
  <c r="BK758" i="2" a="1"/>
  <c r="BK758" i="2" s="1"/>
  <c r="BK2141" i="2" a="1"/>
  <c r="BK2141" i="2" s="1"/>
  <c r="BK2496" i="2" a="1"/>
  <c r="BK2496" i="2" s="1"/>
  <c r="BK1859" i="2" a="1"/>
  <c r="BK1859" i="2" s="1"/>
  <c r="BK931" i="2" a="1"/>
  <c r="BK931" i="2" s="1"/>
  <c r="BK287" i="2" a="1"/>
  <c r="BK287" i="2" s="1"/>
  <c r="BK2446" i="2" a="1"/>
  <c r="BK2446" i="2" s="1"/>
  <c r="BK2122" i="2" a="1"/>
  <c r="BK2122" i="2" s="1"/>
  <c r="BK2262" i="2" a="1"/>
  <c r="BK2262" i="2" s="1"/>
  <c r="BK1075" i="2" a="1"/>
  <c r="BK1075" i="2" s="1"/>
  <c r="BK409" i="2" a="1"/>
  <c r="BK409" i="2" s="1"/>
  <c r="BK2231" i="2" a="1"/>
  <c r="BK2231" i="2" s="1"/>
  <c r="BK2073" i="2" a="1"/>
  <c r="BK2073" i="2" s="1"/>
  <c r="BK1839" i="2" a="1"/>
  <c r="BK1839" i="2" s="1"/>
  <c r="BK182" i="2" a="1"/>
  <c r="BK182" i="2" s="1"/>
  <c r="BK1710" i="2" a="1"/>
  <c r="BK1710" i="2" s="1"/>
  <c r="BK351" i="2" a="1"/>
  <c r="BK351" i="2" s="1"/>
  <c r="BK871" i="2" a="1"/>
  <c r="BK871" i="2" s="1"/>
  <c r="BK663" i="2" a="1"/>
  <c r="BK663" i="2" s="1"/>
  <c r="BK1340" i="2" a="1"/>
  <c r="BK1340" i="2" s="1"/>
  <c r="BK1072" i="2" a="1"/>
  <c r="BK1072" i="2" s="1"/>
  <c r="BK177" i="2" a="1"/>
  <c r="BK177" i="2" s="1"/>
  <c r="BK200" i="2" a="1"/>
  <c r="BK200" i="2" s="1"/>
  <c r="BK2294" i="2" a="1"/>
  <c r="BK2294" i="2" s="1"/>
  <c r="BK2118" i="2" a="1"/>
  <c r="BK2118" i="2" s="1"/>
  <c r="BK1251" i="2" a="1"/>
  <c r="BK1251" i="2" s="1"/>
  <c r="BK1491" i="2" a="1"/>
  <c r="BK1491" i="2" s="1"/>
  <c r="BK75" i="2" a="1"/>
  <c r="BK75" i="2" s="1"/>
  <c r="BK2011" i="2" a="1"/>
  <c r="BK2011" i="2" s="1"/>
  <c r="BK1817" i="2" a="1"/>
  <c r="BK1817" i="2" s="1"/>
  <c r="BK1480" i="2" a="1"/>
  <c r="BK1480" i="2" s="1"/>
  <c r="BK597" i="2" a="1"/>
  <c r="BK597" i="2" s="1"/>
  <c r="BK2053" i="2" a="1"/>
  <c r="BK2053" i="2" s="1"/>
  <c r="BK2459" i="2" a="1"/>
  <c r="BK2459" i="2" s="1"/>
  <c r="BK1699" i="2" a="1"/>
  <c r="BK1699" i="2" s="1"/>
  <c r="BK589" i="2" a="1"/>
  <c r="BK589" i="2" s="1"/>
  <c r="BK2409" i="2" a="1"/>
  <c r="BK2409" i="2" s="1"/>
  <c r="BK541" i="2" a="1"/>
  <c r="BK541" i="2" s="1"/>
  <c r="BK898" i="2" a="1"/>
  <c r="BK898" i="2" s="1"/>
  <c r="BK1498" i="2" a="1"/>
  <c r="BK1498" i="2" s="1"/>
  <c r="BK1209" i="2" a="1"/>
  <c r="BK1209" i="2" s="1"/>
  <c r="BK1038" i="2" a="1"/>
  <c r="BK1038" i="2" s="1"/>
  <c r="BK754" i="2" a="1"/>
  <c r="BK754" i="2" s="1"/>
  <c r="BK121" i="2" a="1"/>
  <c r="BK121" i="2" s="1"/>
  <c r="BK2458" i="2" a="1"/>
  <c r="BK2458" i="2" s="1"/>
  <c r="BK1703" i="2" a="1"/>
  <c r="BK1703" i="2" s="1"/>
  <c r="BK1363" i="2" a="1"/>
  <c r="BK1363" i="2" s="1"/>
  <c r="BK687" i="2" a="1"/>
  <c r="BK687" i="2" s="1"/>
  <c r="BK1273" i="2" a="1"/>
  <c r="BK1273" i="2" s="1"/>
  <c r="BK2495" i="2" a="1"/>
  <c r="BK2495" i="2" s="1"/>
  <c r="BK2416" i="2" a="1"/>
  <c r="BK2416" i="2" s="1"/>
  <c r="BK1781" i="2" a="1"/>
  <c r="BK1781" i="2" s="1"/>
  <c r="BK394" i="2" a="1"/>
  <c r="BK394" i="2" s="1"/>
  <c r="BK2489" i="2" a="1"/>
  <c r="BK2489" i="2" s="1"/>
  <c r="BK1917" i="2" a="1"/>
  <c r="BK1917" i="2" s="1"/>
  <c r="BK2284" i="2" a="1"/>
  <c r="BK2284" i="2" s="1"/>
  <c r="BK803" i="2" a="1"/>
  <c r="BK803" i="2" s="1"/>
  <c r="BK682" i="2" a="1"/>
  <c r="BK682" i="2" s="1"/>
  <c r="BK17" i="2" a="1"/>
  <c r="BK17" i="2" s="1"/>
  <c r="BK999" i="2" a="1"/>
  <c r="BK999" i="2" s="1"/>
  <c r="BK808" i="2" a="1"/>
  <c r="BK808" i="2" s="1"/>
  <c r="BK1473" i="2" a="1"/>
  <c r="BK1473" i="2" s="1"/>
  <c r="BK1299" i="2" a="1"/>
  <c r="BK1299" i="2" s="1"/>
  <c r="BK437" i="2" a="1"/>
  <c r="BK437" i="2" s="1"/>
  <c r="BK2189" i="2" a="1"/>
  <c r="BK2189" i="2" s="1"/>
  <c r="BK2342" i="2" a="1"/>
  <c r="BK2342" i="2" s="1"/>
  <c r="BK1586" i="2" a="1"/>
  <c r="BK1586" i="2" s="1"/>
  <c r="BK1335" i="2" a="1"/>
  <c r="BK1335" i="2" s="1"/>
  <c r="BK1179" i="2" a="1"/>
  <c r="BK1179" i="2" s="1"/>
  <c r="BK90" i="2" a="1"/>
  <c r="BK90" i="2" s="1"/>
  <c r="BK2170" i="2" a="1"/>
  <c r="BK2170" i="2" s="1"/>
  <c r="BK2339" i="2" a="1"/>
  <c r="BK2339" i="2" s="1"/>
  <c r="BK1165" i="2" a="1"/>
  <c r="BK1165" i="2" s="1"/>
  <c r="BK89" i="2" a="1"/>
  <c r="BK89" i="2" s="1"/>
  <c r="BK1996" i="2" a="1"/>
  <c r="BK1996" i="2" s="1"/>
  <c r="BK1799" i="2" a="1"/>
  <c r="BK1799" i="2" s="1"/>
  <c r="BK1462" i="2" a="1"/>
  <c r="BK1462" i="2" s="1"/>
  <c r="BK637" i="2" a="1"/>
  <c r="BK637" i="2" s="1"/>
  <c r="BK137" i="2" a="1"/>
  <c r="BK137" i="2" s="1"/>
  <c r="BK494" i="2" a="1"/>
  <c r="BK494" i="2" s="1"/>
  <c r="BK1412" i="2" a="1"/>
  <c r="BK1412" i="2" s="1"/>
  <c r="BK1278" i="2" a="1"/>
  <c r="BK1278" i="2" s="1"/>
  <c r="BK1858" i="2" a="1"/>
  <c r="BK1858" i="2" s="1"/>
  <c r="BK304" i="2" a="1"/>
  <c r="BK304" i="2" s="1"/>
  <c r="BK968" i="2" a="1"/>
  <c r="BK968" i="2" s="1"/>
  <c r="BK61" i="2" a="1"/>
  <c r="BK61" i="2" s="1"/>
  <c r="BK2264" i="2" a="1"/>
  <c r="BK2264" i="2" s="1"/>
  <c r="BK1652" i="2" a="1"/>
  <c r="BK1652" i="2" s="1"/>
  <c r="BK98" i="2" a="1"/>
  <c r="BK98" i="2" s="1"/>
  <c r="BK1832" i="2" a="1"/>
  <c r="BK1832" i="2" s="1"/>
  <c r="BK207" i="2" a="1"/>
  <c r="BK207" i="2" s="1"/>
  <c r="BK1290" i="2" a="1"/>
  <c r="BK1290" i="2" s="1"/>
  <c r="BK1701" i="2" a="1"/>
  <c r="BK1701" i="2" s="1"/>
  <c r="BK344" i="2" a="1"/>
  <c r="BK344" i="2" s="1"/>
  <c r="BK1146" i="2" a="1"/>
  <c r="BK1146" i="2" s="1"/>
  <c r="BK1272" i="2" a="1"/>
  <c r="BK1272" i="2" s="1"/>
  <c r="BK1077" i="2" a="1"/>
  <c r="BK1077" i="2" s="1"/>
  <c r="BK2002" i="2" a="1"/>
  <c r="BK2002" i="2" s="1"/>
  <c r="BK2481" i="2" a="1"/>
  <c r="BK2481" i="2" s="1"/>
  <c r="BK2345" i="2" a="1"/>
  <c r="BK2345" i="2" s="1"/>
  <c r="BK229" i="2" a="1"/>
  <c r="BK229" i="2" s="1"/>
  <c r="BK1198" i="2" a="1"/>
  <c r="BK1198" i="2" s="1"/>
  <c r="BK1635" i="2" a="1"/>
  <c r="BK1635" i="2" s="1"/>
  <c r="BK1814" i="2" a="1"/>
  <c r="BK1814" i="2" s="1"/>
  <c r="BK397" i="2" a="1"/>
  <c r="BK397" i="2" s="1"/>
  <c r="BK1509" i="2" a="1"/>
  <c r="BK1509" i="2" s="1"/>
  <c r="BK1277" i="2" a="1"/>
  <c r="BK1277" i="2" s="1"/>
  <c r="BK2134" i="2" a="1"/>
  <c r="BK2134" i="2" s="1"/>
  <c r="BK2312" i="2" a="1"/>
  <c r="BK2312" i="2" s="1"/>
  <c r="BK1978" i="2" a="1"/>
  <c r="BK1978" i="2" s="1"/>
  <c r="BK2095" i="2" a="1"/>
  <c r="BK2095" i="2" s="1"/>
  <c r="BK1805" i="2" a="1"/>
  <c r="BK1805" i="2" s="1"/>
  <c r="BK1357" i="2" a="1"/>
  <c r="BK1357" i="2" s="1"/>
  <c r="BK1798" i="2" a="1"/>
  <c r="BK1798" i="2" s="1"/>
  <c r="BK1694" i="2" a="1"/>
  <c r="BK1694" i="2" s="1"/>
  <c r="BK1040" i="2" a="1"/>
  <c r="BK1040" i="2" s="1"/>
  <c r="BK1371" i="2" a="1"/>
  <c r="BK1371" i="2" s="1"/>
  <c r="BK1954" i="2" a="1"/>
  <c r="BK1954" i="2" s="1"/>
  <c r="BK14" i="2" a="1"/>
  <c r="BK14" i="2" s="1"/>
  <c r="BK1924" i="2" a="1"/>
  <c r="BK1924" i="2" s="1"/>
  <c r="BK1160" i="2" a="1"/>
  <c r="BK1160" i="2" s="1"/>
  <c r="BK870" i="2" a="1"/>
  <c r="BK870" i="2" s="1"/>
  <c r="BK428" i="2" a="1"/>
  <c r="BK428" i="2" s="1"/>
  <c r="BK2493" i="2" a="1"/>
  <c r="BK2493" i="2" s="1"/>
  <c r="BK1514" i="2" a="1"/>
  <c r="BK1514" i="2" s="1"/>
  <c r="BK1718" i="2" a="1"/>
  <c r="BK1718" i="2" s="1"/>
  <c r="BK210" i="2" a="1"/>
  <c r="BK210" i="2" s="1"/>
  <c r="BK567" i="2" a="1"/>
  <c r="BK567" i="2" s="1"/>
  <c r="BK1557" i="2" a="1"/>
  <c r="BK1557" i="2" s="1"/>
  <c r="BK1414" i="2" a="1"/>
  <c r="BK1414" i="2" s="1"/>
  <c r="BK1084" i="2" a="1"/>
  <c r="BK1084" i="2" s="1"/>
  <c r="BK1346" i="2" a="1"/>
  <c r="BK1346" i="2" s="1"/>
  <c r="BK302" i="2" a="1"/>
  <c r="BK302" i="2" s="1"/>
  <c r="BK655" i="2" a="1"/>
  <c r="BK655" i="2" s="1"/>
  <c r="BK699" i="2" a="1"/>
  <c r="BK699" i="2" s="1"/>
  <c r="BK874" i="2" a="1"/>
  <c r="BK874" i="2" s="1"/>
  <c r="BK1065" i="2" a="1"/>
  <c r="BK1065" i="2" s="1"/>
  <c r="BK444" i="2" a="1"/>
  <c r="BK444" i="2" s="1"/>
  <c r="BK735" i="2" a="1"/>
  <c r="BK735" i="2" s="1"/>
  <c r="BK747" i="2" a="1"/>
  <c r="BK747" i="2" s="1"/>
  <c r="BK924" i="2" a="1"/>
  <c r="BK924" i="2" s="1"/>
  <c r="BK1111" i="2" a="1"/>
  <c r="BK1111" i="2" s="1"/>
  <c r="BK398" i="2" a="1"/>
  <c r="BK398" i="2" s="1"/>
  <c r="BK41" i="2" a="1"/>
  <c r="BK41" i="2" s="1"/>
  <c r="BK1595" i="2" a="1"/>
  <c r="BK1595" i="2" s="1"/>
  <c r="BK2259" i="2" a="1"/>
  <c r="BK2259" i="2" s="1"/>
  <c r="BK692" i="2" a="1"/>
  <c r="BK692" i="2" s="1"/>
  <c r="BK722" i="2" a="1"/>
  <c r="BK722" i="2" s="1"/>
  <c r="BK1921" i="2" a="1"/>
  <c r="BK1921" i="2" s="1"/>
  <c r="BK1407" i="2" a="1"/>
  <c r="BK1407" i="2" s="1"/>
  <c r="BK1922" i="2" a="1"/>
  <c r="BK1922" i="2" s="1"/>
  <c r="BK368" i="2" a="1"/>
  <c r="BK368" i="2" s="1"/>
  <c r="BK1032" i="2" a="1"/>
  <c r="BK1032" i="2" s="1"/>
  <c r="BK1367" i="2" a="1"/>
  <c r="BK1367" i="2" s="1"/>
  <c r="BK1518" i="2" a="1"/>
  <c r="BK1518" i="2" s="1"/>
  <c r="BK1716" i="2" a="1"/>
  <c r="BK1716" i="2" s="1"/>
  <c r="BK162" i="2" a="1"/>
  <c r="BK162" i="2" s="1"/>
  <c r="BK822" i="2" a="1"/>
  <c r="BK822" i="2" s="1"/>
  <c r="BK143" i="2" a="1"/>
  <c r="BK143" i="2" s="1"/>
  <c r="BK1419" i="2" a="1"/>
  <c r="BK1419" i="2" s="1"/>
  <c r="BK1957" i="2" a="1"/>
  <c r="BK1957" i="2" s="1"/>
  <c r="BK458" i="2" a="1"/>
  <c r="BK458" i="2" s="1"/>
  <c r="BK1233" i="2" a="1"/>
  <c r="BK1233" i="2" s="1"/>
  <c r="BK1171" i="2" a="1"/>
  <c r="BK1171" i="2" s="1"/>
  <c r="BK1013" i="2" a="1"/>
  <c r="BK1013" i="2" s="1"/>
  <c r="BK1941" i="2" a="1"/>
  <c r="BK1941" i="2" s="1"/>
  <c r="BK2417" i="2" a="1"/>
  <c r="BK2417" i="2" s="1"/>
  <c r="BK64" i="2" a="1"/>
  <c r="BK64" i="2" s="1"/>
  <c r="BK668" i="2" a="1"/>
  <c r="BK668" i="2" s="1"/>
  <c r="BK342" i="2" a="1"/>
  <c r="BK342" i="2" s="1"/>
  <c r="BK1533" i="2" a="1"/>
  <c r="BK1533" i="2" s="1"/>
  <c r="BK1846" i="2" a="1"/>
  <c r="BK1846" i="2" s="1"/>
  <c r="BK621" i="2" a="1"/>
  <c r="BK621" i="2" s="1"/>
  <c r="BK681" i="2" a="1"/>
  <c r="BK681" i="2" s="1"/>
  <c r="BK2337" i="2" a="1"/>
  <c r="BK2337" i="2" s="1"/>
  <c r="BK2444" i="2" a="1"/>
  <c r="BK2444" i="2" s="1"/>
  <c r="BK1308" i="2" a="1"/>
  <c r="BK1308" i="2" s="1"/>
  <c r="BK1641" i="2" a="1"/>
  <c r="BK1641" i="2" s="1"/>
  <c r="BK365" i="2" a="1"/>
  <c r="BK365" i="2" s="1"/>
  <c r="BK1823" i="2" a="1"/>
  <c r="BK1823" i="2" s="1"/>
  <c r="BK2070" i="2" a="1"/>
  <c r="BK2070" i="2" s="1"/>
  <c r="BK1627" i="2" a="1"/>
  <c r="BK1627" i="2" s="1"/>
  <c r="BK662" i="2" a="1"/>
  <c r="BK662" i="2" s="1"/>
  <c r="BK2341" i="2" a="1"/>
  <c r="BK2341" i="2" s="1"/>
  <c r="BK2497" i="2" a="1"/>
  <c r="BK2497" i="2" s="1"/>
  <c r="BK2021" i="2" a="1"/>
  <c r="BK2021" i="2" s="1"/>
  <c r="BK134" i="2" a="1"/>
  <c r="BK134" i="2" s="1"/>
  <c r="BK2414" i="2" a="1"/>
  <c r="BK2414" i="2" s="1"/>
  <c r="BK512" i="2" a="1"/>
  <c r="BK512" i="2" s="1"/>
  <c r="BK222" i="2" a="1"/>
  <c r="BK222" i="2" s="1"/>
  <c r="BK1776" i="2" a="1"/>
  <c r="BK1776" i="2" s="1"/>
  <c r="BK1415" i="2" a="1"/>
  <c r="BK1415" i="2" s="1"/>
  <c r="BK897" i="2" a="1"/>
  <c r="BK897" i="2" s="1"/>
  <c r="BK306" i="2" a="1"/>
  <c r="BK306" i="2" s="1"/>
  <c r="BK570" i="2" a="1"/>
  <c r="BK570" i="2" s="1"/>
  <c r="BK2484" i="2" a="1"/>
  <c r="BK2484" i="2" s="1"/>
  <c r="BK2418" i="2" a="1"/>
  <c r="BK2418" i="2" s="1"/>
  <c r="BK1427" i="2" a="1"/>
  <c r="BK1427" i="2" s="1"/>
  <c r="BK1702" i="2" a="1"/>
  <c r="BK1702" i="2" s="1"/>
  <c r="BK214" i="2" a="1"/>
  <c r="BK214" i="2" s="1"/>
  <c r="BK1678" i="2" a="1"/>
  <c r="BK1678" i="2" s="1"/>
  <c r="BK2247" i="2" a="1"/>
  <c r="BK2247" i="2" s="1"/>
  <c r="BK1674" i="2" a="1"/>
  <c r="BK1674" i="2" s="1"/>
  <c r="BK213" i="2" a="1"/>
  <c r="BK213" i="2" s="1"/>
  <c r="BK2196" i="2" a="1"/>
  <c r="BK2196" i="2" s="1"/>
  <c r="BK2058" i="2" a="1"/>
  <c r="BK2058" i="2" s="1"/>
  <c r="BK1874" i="2" a="1"/>
  <c r="BK1874" i="2" s="1"/>
  <c r="BK946" i="2" a="1"/>
  <c r="BK946" i="2" s="1"/>
  <c r="BK1314" i="2" a="1"/>
  <c r="BK1314" i="2" s="1"/>
  <c r="BK2271" i="2" a="1"/>
  <c r="BK2271" i="2" s="1"/>
  <c r="BK223" i="2" a="1"/>
  <c r="BK223" i="2" s="1"/>
  <c r="BK1587" i="2" a="1"/>
  <c r="BK1587" i="2" s="1"/>
  <c r="BK1021" i="2" a="1"/>
  <c r="BK1021" i="2" s="1"/>
  <c r="BK389" i="2" a="1"/>
  <c r="BK389" i="2" s="1"/>
  <c r="BK963" i="2" a="1"/>
  <c r="BK963" i="2" s="1"/>
  <c r="BK260" i="2" a="1"/>
  <c r="BK260" i="2" s="1"/>
  <c r="BK1568" i="2" a="1"/>
  <c r="BK1568" i="2" s="1"/>
  <c r="BK2136" i="2" a="1"/>
  <c r="BK2136" i="2" s="1"/>
  <c r="BK1968" i="2" a="1"/>
  <c r="BK1968" i="2" s="1"/>
  <c r="BK411" i="2" a="1"/>
  <c r="BK411" i="2" s="1"/>
  <c r="BK135" i="2" a="1"/>
  <c r="BK135" i="2" s="1"/>
  <c r="BK2315" i="2" a="1"/>
  <c r="BK2315" i="2" s="1"/>
  <c r="BK2351" i="2" a="1"/>
  <c r="BK2351" i="2" s="1"/>
  <c r="BK1956" i="2" a="1"/>
  <c r="BK1956" i="2" s="1"/>
  <c r="BK1028" i="2" a="1"/>
  <c r="BK1028" i="2" s="1"/>
  <c r="BK749" i="2" a="1"/>
  <c r="BK749" i="2" s="1"/>
  <c r="BK2439" i="2" a="1"/>
  <c r="BK2439" i="2" s="1"/>
  <c r="BK2476" i="2" a="1"/>
  <c r="BK2476" i="2" s="1"/>
  <c r="BK1345" i="2" a="1"/>
  <c r="BK1345" i="2" s="1"/>
  <c r="BK745" i="2" a="1"/>
  <c r="BK745" i="2" s="1"/>
  <c r="BK384" i="2" a="1"/>
  <c r="BK384" i="2" s="1"/>
  <c r="BK350" i="2" a="1"/>
  <c r="BK350" i="2" s="1"/>
  <c r="BK1904" i="2" a="1"/>
  <c r="BK1904" i="2" s="1"/>
  <c r="BK1539" i="2" a="1"/>
  <c r="BK1539" i="2" s="1"/>
  <c r="BK1025" i="2" a="1"/>
  <c r="BK1025" i="2" s="1"/>
  <c r="BK178" i="2" a="1"/>
  <c r="BK178" i="2" s="1"/>
  <c r="BK698" i="2" a="1"/>
  <c r="BK698" i="2" s="1"/>
  <c r="BK2356" i="2" a="1"/>
  <c r="BK2356" i="2" s="1"/>
  <c r="BK2288" i="2" a="1"/>
  <c r="BK2288" i="2" s="1"/>
  <c r="BK1779" i="2" a="1"/>
  <c r="BK1779" i="2" s="1"/>
  <c r="BK1961" i="2" a="1"/>
  <c r="BK1961" i="2" s="1"/>
  <c r="BK99" i="2" a="1"/>
  <c r="BK99" i="2" s="1"/>
  <c r="BK2415" i="2" a="1"/>
  <c r="BK2415" i="2" s="1"/>
  <c r="BK2120" i="2" a="1"/>
  <c r="BK2120" i="2" s="1"/>
  <c r="BK1947" i="2" a="1"/>
  <c r="BK1947" i="2" s="1"/>
  <c r="BK341" i="2" a="1"/>
  <c r="BK341" i="2" s="1"/>
  <c r="BK2455" i="2" a="1"/>
  <c r="BK2455" i="2" s="1"/>
  <c r="BK2502" i="2" a="1"/>
  <c r="BK2502" i="2" s="1"/>
  <c r="BK1746" i="2" a="1"/>
  <c r="BK1746" i="2" s="1"/>
  <c r="BK818" i="2" a="1"/>
  <c r="BK818" i="2" s="1"/>
  <c r="BK122" i="2" a="1"/>
  <c r="BK122" i="2" s="1"/>
  <c r="BK776" i="2" a="1"/>
  <c r="BK776" i="2" s="1"/>
  <c r="BK1315" i="2" a="1"/>
  <c r="BK1315" i="2" s="1"/>
  <c r="BK1239" i="2" a="1"/>
  <c r="BK1239" i="2" s="1"/>
  <c r="BK756" i="2" a="1"/>
  <c r="BK756" i="2" s="1"/>
  <c r="BK795" i="2" a="1"/>
  <c r="BK795" i="2" s="1"/>
  <c r="BK1669" i="2" a="1"/>
  <c r="BK1669" i="2" s="1"/>
  <c r="BK353" i="2" a="1"/>
  <c r="BK353" i="2" s="1"/>
  <c r="BK289" i="2" a="1"/>
  <c r="BK289" i="2" s="1"/>
  <c r="BK548" i="2" a="1"/>
  <c r="BK548" i="2" s="1"/>
  <c r="BK1199" i="2" a="1"/>
  <c r="BK1199" i="2" s="1"/>
  <c r="BK1403" i="2" a="1"/>
  <c r="BK1403" i="2" s="1"/>
  <c r="BK234" i="2" a="1"/>
  <c r="BK234" i="2" s="1"/>
  <c r="BK853" i="2" a="1"/>
  <c r="BK853" i="2" s="1"/>
  <c r="BK343" i="2" a="1"/>
  <c r="BK343" i="2" s="1"/>
  <c r="BK971" i="2" a="1"/>
  <c r="BK971" i="2" s="1"/>
  <c r="BK1521" i="2" a="1"/>
  <c r="BK1521" i="2" s="1"/>
  <c r="BK372" i="2" a="1"/>
  <c r="BK372" i="2" s="1"/>
  <c r="BK445" i="2" a="1"/>
  <c r="BK445" i="2" s="1"/>
  <c r="BK1782" i="2" a="1"/>
  <c r="BK1782" i="2" s="1"/>
  <c r="BK2055" i="2" a="1"/>
  <c r="BK2055" i="2" s="1"/>
  <c r="BK2201" i="2" a="1"/>
  <c r="BK2201" i="2" s="1"/>
  <c r="BK268" i="2" a="1"/>
  <c r="BK268" i="2" s="1"/>
  <c r="BK2063" i="2" a="1"/>
  <c r="BK2063" i="2" s="1"/>
  <c r="BK1547" i="2" a="1"/>
  <c r="BK1547" i="2" s="1"/>
  <c r="BK356" i="2" a="1"/>
  <c r="BK356" i="2" s="1"/>
  <c r="BK684" i="2" a="1"/>
  <c r="BK684" i="2" s="1"/>
  <c r="BK1601" i="2" a="1"/>
  <c r="BK1601" i="2" s="1"/>
  <c r="BK1060" i="2" a="1"/>
  <c r="BK1060" i="2" s="1"/>
  <c r="BK1988" i="2" a="1"/>
  <c r="BK1988" i="2" s="1"/>
  <c r="BK1579" i="2" a="1"/>
  <c r="BK1579" i="2" s="1"/>
  <c r="BK439" i="2" a="1"/>
  <c r="BK439" i="2" s="1"/>
  <c r="BK585" i="2" a="1"/>
  <c r="BK585" i="2" s="1"/>
  <c r="BK1680" i="2" a="1"/>
  <c r="BK1680" i="2" s="1"/>
  <c r="BK543" i="2" a="1"/>
  <c r="BK543" i="2" s="1"/>
  <c r="BK651" i="2" a="1"/>
  <c r="BK651" i="2" s="1"/>
  <c r="BK829" i="2" a="1"/>
  <c r="BK829" i="2" s="1"/>
  <c r="BK1015" i="2" a="1"/>
  <c r="BK1015" i="2" s="1"/>
  <c r="BK558" i="2" a="1"/>
  <c r="BK558" i="2" s="1"/>
  <c r="BK2020" i="2" a="1"/>
  <c r="BK2020" i="2" s="1"/>
  <c r="BK442" i="2" a="1"/>
  <c r="BK442" i="2" s="1"/>
  <c r="BK736" i="2" a="1"/>
  <c r="BK736" i="2" s="1"/>
  <c r="BK807" i="2" a="1"/>
  <c r="BK807" i="2" s="1"/>
  <c r="BK702" i="2" a="1"/>
  <c r="BK702" i="2" s="1"/>
  <c r="BK1670" i="2" a="1"/>
  <c r="BK1670" i="2" s="1"/>
  <c r="BK488" i="2" a="1"/>
  <c r="BK488" i="2" s="1"/>
  <c r="BK793" i="2" a="1"/>
  <c r="BK793" i="2" s="1"/>
  <c r="BK855" i="2" a="1"/>
  <c r="BK855" i="2" s="1"/>
  <c r="BK654" i="2" a="1"/>
  <c r="BK654" i="2" s="1"/>
  <c r="BK297" i="2" a="1"/>
  <c r="BK297" i="2" s="1"/>
  <c r="BK1851" i="2" a="1"/>
  <c r="BK1851" i="2" s="1"/>
  <c r="BK2332" i="2" a="1"/>
  <c r="BK2332" i="2" s="1"/>
  <c r="BK671" i="2" a="1"/>
  <c r="BK671" i="2" s="1"/>
  <c r="BK294" i="2" a="1"/>
  <c r="BK294" i="2" s="1"/>
  <c r="BK34" i="2" a="1"/>
  <c r="BK34" i="2" s="1"/>
  <c r="BK333" i="2" a="1"/>
  <c r="BK333" i="2" s="1"/>
  <c r="BK998" i="2" a="1"/>
  <c r="BK998" i="2" s="1"/>
  <c r="BK1020" i="2" a="1"/>
  <c r="BK1020" i="2" s="1"/>
  <c r="BK1230" i="2" a="1"/>
  <c r="BK1230" i="2" s="1"/>
  <c r="BK366" i="2" a="1"/>
  <c r="BK366" i="2" s="1"/>
  <c r="BK527" i="2" a="1"/>
  <c r="BK527" i="2" s="1"/>
  <c r="BK635" i="2" a="1"/>
  <c r="BK635" i="2" s="1"/>
  <c r="BK1647" i="2" a="1"/>
  <c r="BK1647" i="2" s="1"/>
  <c r="BK1001" i="2" a="1"/>
  <c r="BK1001" i="2" s="1"/>
  <c r="BK508" i="2" a="1"/>
  <c r="BK508" i="2" s="1"/>
  <c r="BK1943" i="2" a="1"/>
  <c r="BK1943" i="2" s="1"/>
  <c r="BK424" i="2" a="1"/>
  <c r="BK424" i="2" s="1"/>
  <c r="BK720" i="2" a="1"/>
  <c r="BK720" i="2" s="1"/>
  <c r="BK791" i="2" a="1"/>
  <c r="BK791" i="2" s="1"/>
  <c r="BK718" i="2" a="1"/>
  <c r="BK718" i="2" s="1"/>
  <c r="BK361" i="2" a="1"/>
  <c r="BK361" i="2" s="1"/>
  <c r="BK1915" i="2" a="1"/>
  <c r="BK1915" i="2" s="1"/>
  <c r="BK2086" i="2" a="1"/>
  <c r="BK2086" i="2" s="1"/>
  <c r="BK966" i="2" a="1"/>
  <c r="BK966" i="2" s="1"/>
  <c r="BK369" i="2" a="1"/>
  <c r="BK369" i="2" s="1"/>
  <c r="BK1743" i="2" a="1"/>
  <c r="BK1743" i="2" s="1"/>
  <c r="BK1538" i="2" a="1"/>
  <c r="BK1538" i="2" s="1"/>
  <c r="BK1174" i="2" a="1"/>
  <c r="BK1174" i="2" s="1"/>
  <c r="BK626" i="2" a="1"/>
  <c r="BK626" i="2" s="1"/>
  <c r="BK249" i="2" a="1"/>
  <c r="BK249" i="2" s="1"/>
  <c r="BK2327" i="2" a="1"/>
  <c r="BK2327" i="2" s="1"/>
  <c r="BK1575" i="2" a="1"/>
  <c r="BK1575" i="2" s="1"/>
  <c r="BK1234" i="2" a="1"/>
  <c r="BK1234" i="2" s="1"/>
  <c r="BK559" i="2" a="1"/>
  <c r="BK559" i="2" s="1"/>
  <c r="BK705" i="2" a="1"/>
  <c r="BK705" i="2" s="1"/>
  <c r="BK2000" i="2" a="1"/>
  <c r="BK2000" i="2" s="1"/>
  <c r="BK2325" i="2" a="1"/>
  <c r="BK2325" i="2" s="1"/>
  <c r="BK1653" i="2" a="1"/>
  <c r="BK1653" i="2" s="1"/>
  <c r="BK701" i="2" a="1"/>
  <c r="BK701" i="2" s="1"/>
  <c r="BK2361" i="2" a="1"/>
  <c r="BK2361" i="2" s="1"/>
  <c r="BK1789" i="2" a="1"/>
  <c r="BK1789" i="2" s="1"/>
  <c r="BK2132" i="2" a="1"/>
  <c r="BK2132" i="2" s="1"/>
  <c r="BK1364" i="2" a="1"/>
  <c r="BK1364" i="2" s="1"/>
  <c r="BK866" i="2" a="1"/>
  <c r="BK866" i="2" s="1"/>
  <c r="BK2349" i="2" a="1"/>
  <c r="BK2349" i="2" s="1"/>
  <c r="BK284" i="2" a="1"/>
  <c r="BK284" i="2" s="1"/>
  <c r="BK1258" i="2" a="1"/>
  <c r="BK1258" i="2" s="1"/>
  <c r="BK1034" i="2" a="1"/>
  <c r="BK1034" i="2" s="1"/>
  <c r="BK1055" i="2" a="1"/>
  <c r="BK1055" i="2" s="1"/>
  <c r="BK419" i="2" a="1"/>
  <c r="BK419" i="2" s="1"/>
  <c r="BK909" i="2" a="1"/>
  <c r="BK909" i="2" s="1"/>
  <c r="BK2081" i="2" a="1"/>
  <c r="BK2081" i="2" s="1"/>
  <c r="BK2432" i="2" a="1"/>
  <c r="BK2432" i="2" s="1"/>
  <c r="BK1795" i="2" a="1"/>
  <c r="BK1795" i="2" s="1"/>
  <c r="BK867" i="2" a="1"/>
  <c r="BK867" i="2" s="1"/>
  <c r="BK262" i="2" a="1"/>
  <c r="BK262" i="2" s="1"/>
  <c r="BK2382" i="2" a="1"/>
  <c r="BK2382" i="2" s="1"/>
  <c r="BK2431" i="2" a="1"/>
  <c r="BK2431" i="2" s="1"/>
  <c r="BK2192" i="2" a="1"/>
  <c r="BK2192" i="2" s="1"/>
  <c r="BK1011" i="2" a="1"/>
  <c r="BK1011" i="2" s="1"/>
  <c r="BK473" i="2" a="1"/>
  <c r="BK473" i="2" s="1"/>
  <c r="BK2485" i="2" a="1"/>
  <c r="BK2485" i="2" s="1"/>
  <c r="BK2006" i="2" a="1"/>
  <c r="BK2006" i="2" s="1"/>
  <c r="BK1617" i="2" a="1"/>
  <c r="BK1617" i="2" s="1"/>
  <c r="BK246" i="2" a="1"/>
  <c r="BK246" i="2" s="1"/>
  <c r="BK1646" i="2" a="1"/>
  <c r="BK1646" i="2" s="1"/>
  <c r="BK42" i="2" a="1"/>
  <c r="BK42" i="2" s="1"/>
  <c r="BK1207" i="2" a="1"/>
  <c r="BK1207" i="2" s="1"/>
  <c r="BK433" i="2" a="1"/>
  <c r="BK433" i="2" s="1"/>
  <c r="BK1900" i="2" a="1"/>
  <c r="BK1900" i="2" s="1"/>
  <c r="BK1402" i="2" a="1"/>
  <c r="BK1402" i="2" s="1"/>
  <c r="BK227" i="2" a="1"/>
  <c r="BK227" i="2" s="1"/>
  <c r="BK2267" i="2" a="1"/>
  <c r="BK2267" i="2" s="1"/>
  <c r="BK2015" i="2" a="1"/>
  <c r="BK2015" i="2" s="1"/>
  <c r="BK2082" i="2" a="1"/>
  <c r="BK2082" i="2" s="1"/>
  <c r="BK901" i="2" a="1"/>
  <c r="BK901" i="2" s="1"/>
  <c r="BK1953" i="2" a="1"/>
  <c r="BK1953" i="2" s="1"/>
  <c r="BK395" i="2" a="1"/>
  <c r="BK395" i="2" s="1"/>
  <c r="BK2249" i="2" a="1"/>
  <c r="BK2249" i="2" s="1"/>
  <c r="BK2112" i="2" a="1"/>
  <c r="BK2112" i="2" s="1"/>
  <c r="BK1910" i="2" a="1"/>
  <c r="BK1910" i="2" s="1"/>
  <c r="BK164" i="2" a="1"/>
  <c r="BK164" i="2" s="1"/>
  <c r="BK1728" i="2" a="1"/>
  <c r="BK1728" i="2" s="1"/>
  <c r="BK2309" i="2" a="1"/>
  <c r="BK2309" i="2" s="1"/>
  <c r="BK1770" i="2" a="1"/>
  <c r="BK1770" i="2" s="1"/>
  <c r="BK167" i="2" a="1"/>
  <c r="BK167" i="2" s="1"/>
  <c r="BK2268" i="2" a="1"/>
  <c r="BK2268" i="2" s="1"/>
  <c r="BK156" i="2" a="1"/>
  <c r="BK156" i="2" s="1"/>
  <c r="BK1804" i="2" a="1"/>
  <c r="BK1804" i="2" s="1"/>
  <c r="BK1169" i="2" a="1"/>
  <c r="BK1169" i="2" s="1"/>
  <c r="BK436" i="2" a="1"/>
  <c r="BK436" i="2" s="1"/>
  <c r="BK187" i="2" a="1"/>
  <c r="BK187" i="2" s="1"/>
  <c r="BK504" i="2" a="1"/>
  <c r="BK504" i="2" s="1"/>
  <c r="BK2018" i="2" a="1"/>
  <c r="BK2018" i="2" s="1"/>
  <c r="BK2344" i="2" a="1"/>
  <c r="BK2344" i="2" s="1"/>
  <c r="BK1667" i="2" a="1"/>
  <c r="BK1667" i="2" s="1"/>
  <c r="BK1058" i="2" a="1"/>
  <c r="BK1058" i="2" s="1"/>
  <c r="BK710" i="2" a="1"/>
  <c r="BK710" i="2" s="1"/>
  <c r="BK2279" i="2" a="1"/>
  <c r="BK2279" i="2" s="1"/>
  <c r="BK2449" i="2" a="1"/>
  <c r="BK2449" i="2" s="1"/>
  <c r="BK1691" i="2" a="1"/>
  <c r="BK1691" i="2" s="1"/>
  <c r="BK1999" i="2" a="1"/>
  <c r="BK1999" i="2" s="1"/>
  <c r="BK1458" i="2" a="1"/>
  <c r="BK1458" i="2" s="1"/>
  <c r="BK524" i="2" a="1"/>
  <c r="BK524" i="2" s="1"/>
  <c r="BK1334" i="2" a="1"/>
  <c r="BK1334" i="2" s="1"/>
  <c r="BK1737" i="2" a="1"/>
  <c r="BK1737" i="2" s="1"/>
  <c r="BK426" i="2" a="1"/>
  <c r="BK426" i="2" s="1"/>
  <c r="BK1452" i="2" a="1"/>
  <c r="BK1452" i="2" s="1"/>
  <c r="BK2443" i="2" a="1"/>
  <c r="BK2443" i="2" s="1"/>
  <c r="BK1797" i="2" a="1"/>
  <c r="BK1797" i="2" s="1"/>
  <c r="BK456" i="2" a="1"/>
  <c r="BK456" i="2" s="1"/>
  <c r="BK251" i="2" a="1"/>
  <c r="BK251" i="2" s="1"/>
  <c r="BK1624" i="2" a="1"/>
  <c r="BK1624" i="2" s="1"/>
  <c r="BK1879" i="2" a="1"/>
  <c r="BK1879" i="2" s="1"/>
  <c r="BK392" i="2" a="1"/>
  <c r="BK392" i="2" s="1"/>
  <c r="BK688" i="2" a="1"/>
  <c r="BK688" i="2" s="1"/>
  <c r="BK1960" i="2" a="1"/>
  <c r="BK1960" i="2" s="1"/>
  <c r="BK881" i="2" a="1"/>
  <c r="BK881" i="2" s="1"/>
  <c r="BK1843" i="2" a="1"/>
  <c r="BK1843" i="2" s="1"/>
  <c r="BK2184" i="2" a="1"/>
  <c r="BK2184" i="2" s="1"/>
  <c r="BK482" i="2" a="1"/>
  <c r="BK482" i="2" s="1"/>
  <c r="BK1147" i="2" a="1"/>
  <c r="BK1147" i="2" s="1"/>
  <c r="BK525" i="2" a="1"/>
  <c r="BK525" i="2" s="1"/>
  <c r="BK1559" i="2" a="1"/>
  <c r="BK1559" i="2" s="1"/>
  <c r="BK1692" i="2" a="1"/>
  <c r="BK1692" i="2" s="1"/>
  <c r="BK528" i="2" a="1"/>
  <c r="BK528" i="2" s="1"/>
  <c r="BK1221" i="2" a="1"/>
  <c r="BK1221" i="2" s="1"/>
  <c r="BK1374" i="2" a="1"/>
  <c r="BK1374" i="2" s="1"/>
  <c r="BK552" i="2" a="1"/>
  <c r="BK552" i="2" s="1"/>
  <c r="BK1738" i="2" a="1"/>
  <c r="BK1738" i="2" s="1"/>
  <c r="BK2286" i="2" a="1"/>
  <c r="BK2286" i="2" s="1"/>
  <c r="BK1478" i="2" a="1"/>
  <c r="BK1478" i="2" s="1"/>
  <c r="BK750" i="2" a="1"/>
  <c r="BK750" i="2" s="1"/>
  <c r="BK1912" i="2" a="1"/>
  <c r="BK1912" i="2" s="1"/>
  <c r="BK413" i="2" a="1"/>
  <c r="BK413" i="2" s="1"/>
  <c r="BK587" i="2" a="1"/>
  <c r="BK587" i="2" s="1"/>
  <c r="BK1149" i="2" a="1"/>
  <c r="BK1149" i="2" s="1"/>
  <c r="BK951" i="2" a="1"/>
  <c r="BK951" i="2" s="1"/>
  <c r="BK622" i="2" a="1"/>
  <c r="BK622" i="2" s="1"/>
  <c r="BK1865" i="2" a="1"/>
  <c r="BK1865" i="2" s="1"/>
  <c r="BK378" i="2" a="1"/>
  <c r="BK378" i="2" s="1"/>
  <c r="BK672" i="2" a="1"/>
  <c r="BK672" i="2" s="1"/>
  <c r="BK1676" i="2" a="1"/>
  <c r="BK1676" i="2" s="1"/>
  <c r="BK766" i="2" a="1"/>
  <c r="BK766" i="2" s="1"/>
  <c r="BK1658" i="2" a="1"/>
  <c r="BK1658" i="2" s="1"/>
  <c r="BK2068" i="2" a="1"/>
  <c r="BK2068" i="2" s="1"/>
  <c r="BK464" i="2" a="1"/>
  <c r="BK464" i="2" s="1"/>
  <c r="BK1127" i="2" a="1"/>
  <c r="BK1127" i="2" s="1"/>
  <c r="BK573" i="2" a="1"/>
  <c r="BK573" i="2" s="1"/>
  <c r="BK616" i="2" a="1"/>
  <c r="BK616" i="2" s="1"/>
  <c r="BK1866" i="2" a="1"/>
  <c r="BK1866" i="2" s="1"/>
  <c r="BK2423" i="2" a="1"/>
  <c r="BK2423" i="2" s="1"/>
  <c r="BK248" i="2" a="1"/>
  <c r="BK248" i="2" s="1"/>
  <c r="BK1063" i="2" a="1"/>
  <c r="BK1063" i="2" s="1"/>
  <c r="BK1041" i="2" a="1"/>
  <c r="BK1041" i="2" s="1"/>
  <c r="BK1537" i="2" a="1"/>
  <c r="BK1537" i="2" s="1"/>
  <c r="BK1145" i="2" a="1"/>
  <c r="BK1145" i="2" s="1"/>
  <c r="BK159" i="2" a="1"/>
  <c r="BK159" i="2" s="1"/>
  <c r="BK2398" i="2" a="1"/>
  <c r="BK2398" i="2" s="1"/>
  <c r="BK2076" i="2" a="1"/>
  <c r="BK2076" i="2" s="1"/>
  <c r="BK2207" i="2" a="1"/>
  <c r="BK2207" i="2" s="1"/>
  <c r="BK1029" i="2" a="1"/>
  <c r="BK1029" i="2" s="1"/>
  <c r="BK1294" i="2" a="1"/>
  <c r="BK1294" i="2" s="1"/>
  <c r="BK267" i="2" a="1"/>
  <c r="BK267" i="2" s="1"/>
  <c r="BK2378" i="2" a="1"/>
  <c r="BK2378" i="2" s="1"/>
  <c r="BK1625" i="2" a="1"/>
  <c r="BK1625" i="2" s="1"/>
  <c r="BK1283" i="2" a="1"/>
  <c r="BK1283" i="2" s="1"/>
  <c r="BK36" i="2" a="1"/>
  <c r="BK36" i="2" s="1"/>
  <c r="BK1856" i="2" a="1"/>
  <c r="BK1856" i="2" s="1"/>
  <c r="BK2140" i="2" a="1"/>
  <c r="BK2140" i="2" s="1"/>
  <c r="BK2014" i="2" a="1"/>
  <c r="BK2014" i="2" s="1"/>
  <c r="BK39" i="2" a="1"/>
  <c r="BK39" i="2" s="1"/>
  <c r="BK2376" i="2" a="1"/>
  <c r="BK2376" i="2" s="1"/>
  <c r="BK697" i="2" a="1"/>
  <c r="BK697" i="2" s="1"/>
  <c r="BK755" i="2" a="1"/>
  <c r="BK755" i="2" s="1"/>
  <c r="BK1434" i="2" a="1"/>
  <c r="BK1434" i="2" s="1"/>
  <c r="BK1130" i="2" a="1"/>
  <c r="BK1130" i="2" s="1"/>
  <c r="BK974" i="2" a="1"/>
  <c r="BK974" i="2" s="1"/>
  <c r="BK895" i="2" a="1"/>
  <c r="BK895" i="2" s="1"/>
  <c r="BK57" i="2" a="1"/>
  <c r="BK57" i="2" s="1"/>
  <c r="BK1965" i="2" a="1"/>
  <c r="BK1965" i="2" s="1"/>
  <c r="BK1767" i="2" a="1"/>
  <c r="BK1767" i="2" s="1"/>
  <c r="BK1430" i="2" a="1"/>
  <c r="BK1430" i="2" s="1"/>
  <c r="BK751" i="2" a="1"/>
  <c r="BK751" i="2" s="1"/>
  <c r="BK980" i="2" a="1"/>
  <c r="BK980" i="2" s="1"/>
  <c r="BK2126" i="2" a="1"/>
  <c r="BK2126" i="2" s="1"/>
  <c r="BK2480" i="2" a="1"/>
  <c r="BK2480" i="2" s="1"/>
  <c r="BK1845" i="2" a="1"/>
  <c r="BK1845" i="2" s="1"/>
  <c r="BK195" i="2" a="1"/>
  <c r="BK195" i="2" s="1"/>
  <c r="BK2235" i="2" a="1"/>
  <c r="BK2235" i="2" s="1"/>
  <c r="BK1981" i="2" a="1"/>
  <c r="BK1981" i="2" s="1"/>
  <c r="BK2403" i="2" a="1"/>
  <c r="BK2403" i="2" s="1"/>
  <c r="BK869" i="2" a="1"/>
  <c r="BK869" i="2" s="1"/>
  <c r="BK618" i="2" a="1"/>
  <c r="BK618" i="2" s="1"/>
  <c r="BK2500" i="2" a="1"/>
  <c r="BK2500" i="2" s="1"/>
  <c r="BK220" i="2" a="1"/>
  <c r="BK220" i="2" s="1"/>
  <c r="BK1392" i="2" a="1"/>
  <c r="BK1392" i="2" s="1"/>
  <c r="BK1098" i="2" a="1"/>
  <c r="BK1098" i="2" s="1"/>
  <c r="BK326" i="2" a="1"/>
  <c r="BK326" i="2" s="1"/>
  <c r="BK59" i="2" a="1"/>
  <c r="BK59" i="2" s="1"/>
  <c r="BK1177" i="2" a="1"/>
  <c r="BK1177" i="2" s="1"/>
  <c r="BK2115" i="2" a="1"/>
  <c r="BK2115" i="2" s="1"/>
  <c r="BK2368" i="2" a="1"/>
  <c r="BK2368" i="2" s="1"/>
  <c r="BK1731" i="2" a="1"/>
  <c r="BK1731" i="2" s="1"/>
  <c r="BK1428" i="2" a="1"/>
  <c r="BK1428" i="2" s="1"/>
  <c r="BK45" i="2" a="1"/>
  <c r="BK45" i="2" s="1"/>
  <c r="BK2317" i="2" a="1"/>
  <c r="BK2317" i="2" s="1"/>
  <c r="BK2065" i="2" a="1"/>
  <c r="BK2065" i="2" s="1"/>
  <c r="BK2133" i="2" a="1"/>
  <c r="BK2133" i="2" s="1"/>
  <c r="BK947" i="2" a="1"/>
  <c r="BK947" i="2" s="1"/>
  <c r="BK538" i="2" a="1"/>
  <c r="BK538" i="2" s="1"/>
  <c r="BK2421" i="2" a="1"/>
  <c r="BK2421" i="2" s="1"/>
  <c r="BK1944" i="2" a="1"/>
  <c r="BK1944" i="2" s="1"/>
  <c r="BK1522" i="2" a="1"/>
  <c r="BK1522" i="2" s="1"/>
  <c r="BK310" i="2" a="1"/>
  <c r="BK310" i="2" s="1"/>
  <c r="BK1246" i="2" a="1"/>
  <c r="BK1246" i="2" s="1"/>
  <c r="BK1182" i="2" a="1"/>
  <c r="BK1182" i="2" s="1"/>
  <c r="BK1569" i="2" a="1"/>
  <c r="BK1569" i="2" s="1"/>
  <c r="BK1318" i="2" a="1"/>
  <c r="BK1318" i="2" s="1"/>
  <c r="BK1102" i="2" a="1"/>
  <c r="BK1102" i="2" s="1"/>
  <c r="BK690" i="2" a="1"/>
  <c r="BK690" i="2" s="1"/>
  <c r="BK185" i="2" a="1"/>
  <c r="BK185" i="2" s="1"/>
  <c r="BK2394" i="2" a="1"/>
  <c r="BK2394" i="2" s="1"/>
  <c r="BK1639" i="2" a="1"/>
  <c r="BK1639" i="2" s="1"/>
  <c r="BK1302" i="2" a="1"/>
  <c r="BK1302" i="2" s="1"/>
  <c r="BK623" i="2" a="1"/>
  <c r="BK623" i="2" s="1"/>
  <c r="BK553" i="2" a="1"/>
  <c r="BK553" i="2" s="1"/>
  <c r="BK2074" i="2" a="1"/>
  <c r="BK2074" i="2" s="1"/>
  <c r="BK2352" i="2" a="1"/>
  <c r="BK2352" i="2" s="1"/>
  <c r="BK1717" i="2" a="1"/>
  <c r="BK1717" i="2" s="1"/>
  <c r="BK549" i="2" a="1"/>
  <c r="BK549" i="2" s="1"/>
  <c r="BK2425" i="2" a="1"/>
  <c r="BK2425" i="2" s="1"/>
  <c r="BK1853" i="2" a="1"/>
  <c r="BK1853" i="2" s="1"/>
  <c r="BK2194" i="2" a="1"/>
  <c r="BK2194" i="2" s="1"/>
  <c r="BK1628" i="2" a="1"/>
  <c r="BK1628" i="2" s="1"/>
  <c r="BK746" i="2" a="1"/>
  <c r="BK746" i="2" s="1"/>
  <c r="BK986" i="2" a="1"/>
  <c r="BK986" i="2" s="1"/>
  <c r="BK506" i="2" a="1"/>
  <c r="BK506" i="2" s="1"/>
  <c r="BK84" i="2" a="1"/>
  <c r="BK84" i="2" s="1"/>
  <c r="BK1155" i="2" a="1"/>
  <c r="BK1155" i="2" s="1"/>
  <c r="BK1467" i="2" a="1"/>
  <c r="BK1467" i="2" s="1"/>
  <c r="BK1686" i="2" a="1"/>
  <c r="BK1686" i="2" s="1"/>
  <c r="BK1083" i="2" a="1"/>
  <c r="BK1083" i="2" s="1"/>
  <c r="BK1401" i="2" a="1"/>
  <c r="BK1401" i="2" s="1"/>
  <c r="BK942" i="2" a="1"/>
  <c r="BK942" i="2" s="1"/>
  <c r="BK1100" i="2" a="1"/>
  <c r="BK1100" i="2" s="1"/>
  <c r="BK1400" i="2" a="1"/>
  <c r="BK1400" i="2" s="1"/>
  <c r="BK723" i="2" a="1"/>
  <c r="BK723" i="2" s="1"/>
  <c r="BK765" i="2" a="1"/>
  <c r="BK765" i="2" s="1"/>
  <c r="BK1044" i="2" a="1"/>
  <c r="BK1044" i="2" s="1"/>
  <c r="BK890" i="2" a="1"/>
  <c r="BK890" i="2" s="1"/>
  <c r="BK2071" i="2" a="1"/>
  <c r="BK2071" i="2" s="1"/>
  <c r="BK513" i="2" a="1"/>
  <c r="BK513" i="2" s="1"/>
  <c r="BK1783" i="2" a="1"/>
  <c r="BK1783" i="2" s="1"/>
  <c r="BK1450" i="2" a="1"/>
  <c r="BK1450" i="2" s="1"/>
  <c r="BK2429" i="2" a="1"/>
  <c r="BK2429" i="2" s="1"/>
  <c r="BK2469" i="2" a="1"/>
  <c r="BK2469" i="2" s="1"/>
  <c r="BK823" i="2" a="1"/>
  <c r="BK823" i="2" s="1"/>
  <c r="BK1161" i="2" a="1"/>
  <c r="BK1161" i="2" s="1"/>
  <c r="BK1551" i="2" a="1"/>
  <c r="BK1551" i="2" s="1"/>
  <c r="BK1112" i="2" a="1"/>
  <c r="BK1112" i="2" s="1"/>
  <c r="BK1081" i="2" a="1"/>
  <c r="BK1081" i="2" s="1"/>
  <c r="BK1425" i="2" a="1"/>
  <c r="BK1425" i="2" s="1"/>
  <c r="BK1143" i="2" a="1"/>
  <c r="BK1143" i="2" s="1"/>
  <c r="BK2069" i="2" a="1"/>
  <c r="BK2069" i="2" s="1"/>
  <c r="BK2228" i="2" a="1"/>
  <c r="BK2228" i="2" s="1"/>
  <c r="BK2478" i="2" a="1"/>
  <c r="BK2478" i="2" s="1"/>
  <c r="BK1178" i="2" a="1"/>
  <c r="BK1178" i="2" s="1"/>
  <c r="BK1992" i="2" a="1"/>
  <c r="BK1992" i="2" s="1"/>
  <c r="BK1219" i="2" a="1"/>
  <c r="BK1219" i="2" s="1"/>
  <c r="BK841" i="2" a="1"/>
  <c r="BK841" i="2" s="1"/>
  <c r="BK87" i="2" a="1"/>
  <c r="BK87" i="2" s="1"/>
  <c r="BK771" i="2" a="1"/>
  <c r="BK771" i="2" s="1"/>
  <c r="BK2001" i="2" a="1"/>
  <c r="BK2001" i="2" s="1"/>
  <c r="BK547" i="2" a="1"/>
  <c r="BK547" i="2" s="1"/>
  <c r="BK2005" i="2" a="1"/>
  <c r="BK2005" i="2" s="1"/>
  <c r="BK545" i="2" a="1"/>
  <c r="BK545" i="2" s="1"/>
  <c r="BK904" i="2" a="1"/>
  <c r="BK904" i="2" s="1"/>
  <c r="BK1241" i="2" a="1"/>
  <c r="BK1241" i="2" s="1"/>
  <c r="BK96" i="2" a="1"/>
  <c r="BK96" i="2" s="1"/>
  <c r="BK1024" i="2" a="1"/>
  <c r="BK1024" i="2" s="1"/>
  <c r="BK1191" i="2" a="1"/>
  <c r="BK1191" i="2" s="1"/>
  <c r="BK1484" i="2" a="1"/>
  <c r="BK1484" i="2" s="1"/>
  <c r="BK739" i="2" a="1"/>
  <c r="BK739" i="2" s="1"/>
  <c r="BK733" i="2" a="1"/>
  <c r="BK733" i="2" s="1"/>
  <c r="BK1875" i="2" a="1"/>
  <c r="BK1875" i="2" s="1"/>
  <c r="BK972" i="2" a="1"/>
  <c r="BK972" i="2" s="1"/>
  <c r="BK1270" i="2" a="1"/>
  <c r="BK1270" i="2" s="1"/>
  <c r="BK595" i="2" a="1"/>
  <c r="BK595" i="2" s="1"/>
  <c r="BK51" i="2" a="1"/>
  <c r="BK51" i="2" s="1"/>
  <c r="BK864" i="2" a="1"/>
  <c r="BK864" i="2" s="1"/>
  <c r="BK1018" i="2" a="1"/>
  <c r="BK1018" i="2" s="1"/>
  <c r="BK1323" i="2" a="1"/>
  <c r="BK1323" i="2" s="1"/>
  <c r="BK643" i="2" a="1"/>
  <c r="BK643" i="2" s="1"/>
  <c r="BK1655" i="2" a="1"/>
  <c r="BK1655" i="2" s="1"/>
  <c r="BK1325" i="2" a="1"/>
  <c r="BK1325" i="2" s="1"/>
  <c r="BK2460" i="2" a="1"/>
  <c r="BK2460" i="2" s="1"/>
  <c r="BK2372" i="2" a="1"/>
  <c r="BK2372" i="2" s="1"/>
  <c r="BK785" i="2" a="1"/>
  <c r="BK785" i="2" s="1"/>
  <c r="BK861" i="2" a="1"/>
  <c r="BK861" i="2" s="1"/>
  <c r="BK1284" i="2" a="1"/>
  <c r="BK1284" i="2" s="1"/>
  <c r="BK311" i="2" a="1"/>
  <c r="BK311" i="2" s="1"/>
  <c r="BK939" i="2" a="1"/>
  <c r="BK939" i="2" s="1"/>
  <c r="BK1489" i="2" a="1"/>
  <c r="BK1489" i="2" s="1"/>
  <c r="BK613" i="2" a="1"/>
  <c r="BK613" i="2" s="1"/>
  <c r="BK507" i="2" a="1"/>
  <c r="BK507" i="2" s="1"/>
  <c r="BK101" i="2" a="1"/>
  <c r="BK101" i="2" s="1"/>
  <c r="BK1531" i="2" a="1"/>
  <c r="BK1531" i="2" s="1"/>
  <c r="BK1282" i="2" a="1"/>
  <c r="BK1282" i="2" s="1"/>
  <c r="BK1341" i="2" a="1"/>
  <c r="BK1341" i="2" s="1"/>
  <c r="BK73" i="2" a="1"/>
  <c r="BK73" i="2" s="1"/>
  <c r="BK355" i="2" a="1"/>
  <c r="BK355" i="2" s="1"/>
  <c r="BK1118" i="2" a="1"/>
  <c r="BK1118" i="2" s="1"/>
  <c r="BK1453" i="2" a="1"/>
  <c r="BK1453" i="2" s="1"/>
  <c r="BK206" i="2" a="1"/>
  <c r="BK206" i="2" s="1"/>
  <c r="BK1300" i="2" a="1"/>
  <c r="BK1300" i="2" s="1"/>
  <c r="BK1590" i="2" a="1"/>
  <c r="BK1590" i="2" s="1"/>
  <c r="BK1913" i="2" a="1"/>
  <c r="BK1913" i="2" s="1"/>
  <c r="BK211" i="2" a="1"/>
  <c r="BK211" i="2" s="1"/>
  <c r="BK435" i="2" a="1"/>
  <c r="BK435" i="2" s="1"/>
  <c r="BK1740" i="2" a="1"/>
  <c r="BK1740" i="2" s="1"/>
  <c r="BK811" i="2" a="1"/>
  <c r="BK811" i="2" s="1"/>
  <c r="BK772" i="2" a="1"/>
  <c r="BK772" i="2" s="1"/>
  <c r="BK1499" i="2" a="1"/>
  <c r="BK1499" i="2" s="1"/>
  <c r="BK330" i="2" a="1"/>
  <c r="BK330" i="2" s="1"/>
  <c r="BK1777" i="2" a="1"/>
  <c r="BK1777" i="2" s="1"/>
  <c r="BK2166" i="2" a="1"/>
  <c r="BK2166" i="2" s="1"/>
  <c r="BK1581" i="2" a="1"/>
  <c r="BK1581" i="2" s="1"/>
  <c r="BK27" i="2" a="1"/>
  <c r="BK27" i="2" s="1"/>
  <c r="BK519" i="2" a="1"/>
  <c r="BK519" i="2" s="1"/>
  <c r="BK2173" i="2" a="1"/>
  <c r="BK2173" i="2" s="1"/>
  <c r="BK2324" i="2" a="1"/>
  <c r="BK2324" i="2" s="1"/>
  <c r="BK1572" i="2" a="1"/>
  <c r="BK1572" i="2" s="1"/>
  <c r="BK1296" i="2" a="1"/>
  <c r="BK1296" i="2" s="1"/>
  <c r="BK296" i="2" a="1"/>
  <c r="BK296" i="2" s="1"/>
  <c r="BK2255" i="2" a="1"/>
  <c r="BK2255" i="2" s="1"/>
  <c r="BK2083" i="2" a="1"/>
  <c r="BK2083" i="2" s="1"/>
  <c r="BK1200" i="2" a="1"/>
  <c r="BK1200" i="2" s="1"/>
  <c r="BK299" i="2" a="1"/>
  <c r="BK299" i="2" s="1"/>
  <c r="BK2346" i="2" a="1"/>
  <c r="BK2346" i="2" s="1"/>
  <c r="BK821" i="2" a="1"/>
  <c r="BK821" i="2" s="1"/>
  <c r="BK1492" i="2" a="1"/>
  <c r="BK1492" i="2" s="1"/>
  <c r="BK640" i="2" a="1"/>
  <c r="BK640" i="2" s="1"/>
  <c r="BK1916" i="2" a="1"/>
  <c r="BK1916" i="2" s="1"/>
  <c r="BK1801" i="2" a="1"/>
  <c r="BK1801" i="2" s="1"/>
  <c r="BK309" i="2" a="1"/>
  <c r="BK309" i="2" s="1"/>
  <c r="BK2343" i="2" a="1"/>
  <c r="BK2343" i="2" s="1"/>
  <c r="BK2470" i="2" a="1"/>
  <c r="BK2470" i="2" s="1"/>
  <c r="BK1714" i="2" a="1"/>
  <c r="BK1714" i="2" s="1"/>
  <c r="BK786" i="2" a="1"/>
  <c r="BK786" i="2" s="1"/>
  <c r="BK1304" i="2" a="1"/>
  <c r="BK1304" i="2" s="1"/>
  <c r="BK1019" i="2" a="1"/>
  <c r="BK1019" i="2" s="1"/>
  <c r="BK2314" i="2" a="1"/>
  <c r="BK2314" i="2" s="1"/>
  <c r="BK2428" i="2" a="1"/>
  <c r="BK2428" i="2" s="1"/>
  <c r="BK1295" i="2" a="1"/>
  <c r="BK1295" i="2" s="1"/>
  <c r="BK977" i="2" a="1"/>
  <c r="BK977" i="2" s="1"/>
  <c r="BK2287" i="2" a="1"/>
  <c r="BK2287" i="2" s="1"/>
  <c r="BK1927" i="2" a="1"/>
  <c r="BK1927" i="2" s="1"/>
  <c r="BK1626" i="2" a="1"/>
  <c r="BK1626" i="2" s="1"/>
  <c r="BK1108" i="2" a="1"/>
  <c r="BK1108" i="2" s="1"/>
  <c r="BK2097" i="2" a="1"/>
  <c r="BK2097" i="2" s="1"/>
  <c r="BK812" i="2" a="1"/>
  <c r="BK812" i="2" s="1"/>
  <c r="BK817" i="2" a="1"/>
  <c r="BK817" i="2" s="1"/>
  <c r="BK470" i="2" a="1"/>
  <c r="BK470" i="2" s="1"/>
  <c r="BK1882" i="2" a="1"/>
  <c r="BK1882" i="2" s="1"/>
  <c r="BK880" i="2" a="1"/>
  <c r="BK880" i="2" s="1"/>
  <c r="BK308" i="2" a="1"/>
  <c r="BK308" i="2" s="1"/>
  <c r="BK2185" i="2" a="1"/>
  <c r="BK2185" i="2" s="1"/>
  <c r="BK2379" i="2" a="1"/>
  <c r="BK2379" i="2" s="1"/>
  <c r="BK1183" i="2" a="1"/>
  <c r="BK1183" i="2" s="1"/>
  <c r="BK1971" i="2" a="1"/>
  <c r="BK1971" i="2" s="1"/>
  <c r="BK677" i="2" a="1"/>
  <c r="BK677" i="2" s="1"/>
  <c r="BK1695" i="2" a="1"/>
  <c r="BK1695" i="2" s="1"/>
  <c r="BK2009" i="2" a="1"/>
  <c r="BK2009" i="2" s="1"/>
  <c r="BK1928" i="2" a="1"/>
  <c r="BK1928" i="2" s="1"/>
  <c r="BK805" i="2" a="1"/>
  <c r="BK805" i="2" s="1"/>
  <c r="BK2175" i="2" a="1"/>
  <c r="BK2175" i="2" s="1"/>
  <c r="BK2369" i="2" a="1"/>
  <c r="BK2369" i="2" s="1"/>
  <c r="BK1891" i="2" a="1"/>
  <c r="BK1891" i="2" s="1"/>
  <c r="BK301" i="2" a="1"/>
  <c r="BK301" i="2" s="1"/>
  <c r="BK2285" i="2" a="1"/>
  <c r="BK2285" i="2" s="1"/>
  <c r="BK670" i="2" a="1"/>
  <c r="BK670" i="2" s="1"/>
  <c r="BK839" i="2" a="1"/>
  <c r="BK839" i="2" s="1"/>
  <c r="BK768" i="2" a="1"/>
  <c r="BK768" i="2" s="1"/>
  <c r="BK474" i="2" a="1"/>
  <c r="BK474" i="2" s="1"/>
  <c r="BK1638" i="2" a="1"/>
  <c r="BK1638" i="2" s="1"/>
  <c r="BK328" i="2" a="1"/>
  <c r="BK328" i="2" s="1"/>
  <c r="BK2137" i="2" a="1"/>
  <c r="BK2137" i="2" s="1"/>
  <c r="BK2483" i="2" a="1"/>
  <c r="BK2483" i="2" s="1"/>
  <c r="BK1901" i="2" a="1"/>
  <c r="BK1901" i="2" s="1"/>
  <c r="BK347" i="2" a="1"/>
  <c r="BK347" i="2" s="1"/>
  <c r="BK199" i="2" a="1"/>
  <c r="BK199" i="2" s="1"/>
  <c r="BK2225" i="2" a="1"/>
  <c r="BK2225" i="2" s="1"/>
  <c r="BK2077" i="2" a="1"/>
  <c r="BK2077" i="2" s="1"/>
  <c r="BK1892" i="2" a="1"/>
  <c r="BK1892" i="2" s="1"/>
  <c r="BK964" i="2" a="1"/>
  <c r="BK964" i="2" s="1"/>
  <c r="BK1153" i="2" a="1"/>
  <c r="BK1153" i="2" s="1"/>
  <c r="BK2290" i="2" a="1"/>
  <c r="BK2290" i="2" s="1"/>
  <c r="BK2412" i="2" a="1"/>
  <c r="BK2412" i="2" s="1"/>
  <c r="BK1279" i="2" a="1"/>
  <c r="BK1279" i="2" s="1"/>
  <c r="BK1105" i="2" a="1"/>
  <c r="BK1105" i="2" s="1"/>
  <c r="BK408" i="2" a="1"/>
  <c r="BK408" i="2" s="1"/>
  <c r="BK1481" i="2" a="1"/>
  <c r="BK1481" i="2" s="1"/>
  <c r="BK403" i="2" a="1"/>
  <c r="BK403" i="2" s="1"/>
  <c r="BK1599" i="2" a="1"/>
  <c r="BK1599" i="2" s="1"/>
  <c r="BK1515" i="2" a="1"/>
  <c r="BK1515" i="2" s="1"/>
  <c r="BK324" i="2" a="1"/>
  <c r="BK324" i="2" s="1"/>
  <c r="BK588" i="2" a="1"/>
  <c r="BK588" i="2" s="1"/>
  <c r="BK146" i="2" a="1"/>
  <c r="BK146" i="2" s="1"/>
  <c r="BK1119" i="2" a="1"/>
  <c r="BK1119" i="2" s="1"/>
  <c r="BK1807" i="2" a="1"/>
  <c r="BK1807" i="2" s="1"/>
  <c r="BK2036" i="2" a="1"/>
  <c r="BK2036" i="2" s="1"/>
  <c r="BK446" i="2" a="1"/>
  <c r="BK446" i="2" s="1"/>
  <c r="BK288" i="2" a="1"/>
  <c r="BK288" i="2" s="1"/>
  <c r="BK911" i="2" a="1"/>
  <c r="BK911" i="2" s="1"/>
  <c r="BK1429" i="2" a="1"/>
  <c r="BK1429" i="2" s="1"/>
  <c r="BK1790" i="2" a="1"/>
  <c r="BK1790" i="2" s="1"/>
  <c r="BK236" i="2" a="1"/>
  <c r="BK236" i="2" s="1"/>
  <c r="BK2019" i="2" a="1"/>
  <c r="BK2019" i="2" s="1"/>
  <c r="BK915" i="2" a="1"/>
  <c r="BK915" i="2" s="1"/>
  <c r="BK2098" i="2" a="1"/>
  <c r="BK2098" i="2" s="1"/>
  <c r="BK2031" i="2" a="1"/>
  <c r="BK2031" i="2" s="1"/>
  <c r="BK496" i="2" a="1"/>
  <c r="BK496" i="2" s="1"/>
  <c r="BK987" i="2" a="1"/>
  <c r="BK987" i="2" s="1"/>
  <c r="BK279" i="2" a="1"/>
  <c r="BK279" i="2" s="1"/>
  <c r="BK907" i="2" a="1"/>
  <c r="BK907" i="2" s="1"/>
  <c r="BK1457" i="2" a="1"/>
  <c r="BK1457" i="2" s="1"/>
  <c r="BK529" i="2" a="1"/>
  <c r="BK529" i="2" s="1"/>
  <c r="BK509" i="2" a="1"/>
  <c r="BK509" i="2" s="1"/>
  <c r="BK2032" i="2" a="1"/>
  <c r="BK2032" i="2" s="1"/>
  <c r="BK2236" i="2" a="1"/>
  <c r="BK2236" i="2" s="1"/>
  <c r="BK1582" i="2" a="1"/>
  <c r="BK1582" i="2" s="1"/>
  <c r="BK319" i="2" a="1"/>
  <c r="BK319" i="2" s="1"/>
  <c r="BK2297" i="2" a="1"/>
  <c r="BK2297" i="2" s="1"/>
  <c r="BK997" i="2" a="1"/>
  <c r="BK997" i="2" s="1"/>
  <c r="BK1451" i="2" a="1"/>
  <c r="BK1451" i="2" s="1"/>
  <c r="BK1552" i="2" a="1"/>
  <c r="BK1552" i="2" s="1"/>
  <c r="BK887" i="2" a="1"/>
  <c r="BK887" i="2" s="1"/>
  <c r="BK293" i="2" a="1"/>
  <c r="BK293" i="2" s="1"/>
  <c r="BK490" i="2" a="1"/>
  <c r="BK490" i="2" s="1"/>
  <c r="BK1474" i="2" a="1"/>
  <c r="BK1474" i="2" s="1"/>
  <c r="BK1510" i="2" a="1"/>
  <c r="BK1510" i="2" s="1"/>
  <c r="BK2124" i="2" a="1"/>
  <c r="BK2124" i="2" s="1"/>
  <c r="BK1069" i="2" a="1"/>
  <c r="BK1069" i="2" s="1"/>
  <c r="BK827" i="2" a="1"/>
  <c r="BK827" i="2" s="1"/>
  <c r="BK221" i="2" a="1"/>
  <c r="BK221" i="2" s="1"/>
  <c r="BK2448" i="2" a="1"/>
  <c r="BK2448" i="2" s="1"/>
  <c r="BK2215" i="2" a="1"/>
  <c r="BK2215" i="2" s="1"/>
  <c r="BK1271" i="2" a="1"/>
  <c r="BK1271" i="2" s="1"/>
  <c r="BK1520" i="2" a="1"/>
  <c r="BK1520" i="2" s="1"/>
  <c r="BK950" i="2" a="1"/>
  <c r="BK950" i="2" s="1"/>
  <c r="BK1536" i="2" a="1"/>
  <c r="BK1536" i="2" s="1"/>
  <c r="BK1730" i="2" a="1"/>
  <c r="BK1730" i="2" s="1"/>
  <c r="BK176" i="2" a="1"/>
  <c r="BK176" i="2" s="1"/>
  <c r="BK838" i="2" a="1"/>
  <c r="BK838" i="2" s="1"/>
  <c r="BK189" i="2" a="1"/>
  <c r="BK189" i="2" s="1"/>
  <c r="BK1464" i="2" a="1"/>
  <c r="BK1464" i="2" s="1"/>
  <c r="BK2010" i="2" a="1"/>
  <c r="BK2010" i="2" s="1"/>
  <c r="BK518" i="2" a="1"/>
  <c r="BK518" i="2" s="1"/>
  <c r="BK1269" i="2" a="1"/>
  <c r="BK1269" i="2" s="1"/>
  <c r="BK346" i="2" a="1"/>
  <c r="BK346" i="2" s="1"/>
  <c r="BK1542" i="2" a="1"/>
  <c r="BK1542" i="2" s="1"/>
  <c r="BK1570" i="2" a="1"/>
  <c r="BK1570" i="2" s="1"/>
  <c r="BK16" i="2" a="1"/>
  <c r="BK16" i="2" s="1"/>
  <c r="BK1369" i="2" a="1"/>
  <c r="BK1369" i="2" s="1"/>
  <c r="BK285" i="2" a="1"/>
  <c r="BK285" i="2" s="1"/>
  <c r="BK949" i="2" a="1"/>
  <c r="BK949" i="2" s="1"/>
  <c r="BK1877" i="2" a="1"/>
  <c r="BK1877" i="2" s="1"/>
  <c r="BK2353" i="2" a="1"/>
  <c r="BK2353" i="2" s="1"/>
  <c r="BK1571" i="2" a="1"/>
  <c r="BK1571" i="2" s="1"/>
  <c r="BK976" i="2" a="1"/>
  <c r="BK976" i="2" s="1"/>
  <c r="BK382" i="2" a="1"/>
  <c r="BK382" i="2" s="1"/>
  <c r="BK799" i="2" a="1"/>
  <c r="BK799" i="2" s="1"/>
  <c r="BK1603" i="2" a="1"/>
  <c r="BK1603" i="2" s="1"/>
  <c r="BK388" i="2" a="1"/>
  <c r="BK388" i="2" s="1"/>
  <c r="BK652" i="2" a="1"/>
  <c r="BK652" i="2" s="1"/>
  <c r="BK82" i="2" a="1"/>
  <c r="BK82" i="2" s="1"/>
  <c r="BK1203" i="2" a="1"/>
  <c r="BK1203" i="2" s="1"/>
  <c r="BK2054" i="2" a="1"/>
  <c r="BK2054" i="2" s="1"/>
  <c r="BK1656" i="2" a="1"/>
  <c r="BK1656" i="2" s="1"/>
  <c r="BK510" i="2" a="1"/>
  <c r="BK510" i="2" s="1"/>
  <c r="BK224" i="2" a="1"/>
  <c r="BK224" i="2" s="1"/>
  <c r="BK975" i="2" a="1"/>
  <c r="BK975" i="2" s="1"/>
  <c r="BK1493" i="2" a="1"/>
  <c r="BK1493" i="2" s="1"/>
  <c r="BK1854" i="2" a="1"/>
  <c r="BK1854" i="2" s="1"/>
  <c r="BK300" i="2" a="1"/>
  <c r="BK300" i="2" s="1"/>
  <c r="BK1768" i="2" a="1"/>
  <c r="BK1768" i="2" s="1"/>
  <c r="BK851" i="2" a="1"/>
  <c r="BK851" i="2" s="1"/>
  <c r="BK2347" i="2" a="1"/>
  <c r="BK2347" i="2" s="1"/>
  <c r="BK1963" i="2" a="1"/>
  <c r="BK1963" i="2" s="1"/>
  <c r="BK1192" i="2" a="1"/>
  <c r="BK1192" i="2" s="1"/>
  <c r="BK982" i="2" a="1"/>
  <c r="BK982" i="2" s="1"/>
  <c r="BK322" i="2" a="1"/>
  <c r="BK322" i="2" s="1"/>
  <c r="BK1876" i="2" a="1"/>
  <c r="BK1876" i="2" s="1"/>
  <c r="BK1330" i="2" a="1"/>
  <c r="BK1330" i="2" s="1"/>
  <c r="BK1210" i="2" a="1"/>
  <c r="BK1210" i="2" s="1"/>
  <c r="BK2360" i="2" a="1"/>
  <c r="BK2360" i="2" s="1"/>
  <c r="BK1629" i="2" a="1"/>
  <c r="BK1629" i="2" s="1"/>
  <c r="BK2038" i="2" a="1"/>
  <c r="BK2038" i="2" s="1"/>
  <c r="BK1106" i="2" a="1"/>
  <c r="BK1106" i="2" s="1"/>
  <c r="BK1765" i="2" a="1"/>
  <c r="BK1765" i="2" s="1"/>
  <c r="BK781" i="2" a="1"/>
  <c r="BK781" i="2" s="1"/>
  <c r="BK2475" i="2" a="1"/>
  <c r="BK2475" i="2" s="1"/>
  <c r="BK2274" i="2" a="1"/>
  <c r="BK2274" i="2" s="1"/>
  <c r="BK1722" i="2" a="1"/>
  <c r="BK1722" i="2" s="1"/>
  <c r="BK202" i="2" a="1"/>
  <c r="BK202" i="2" s="1"/>
  <c r="BK1937" i="2" a="1"/>
  <c r="BK1937" i="2" s="1"/>
  <c r="BK2182" i="2" a="1"/>
  <c r="BK2182" i="2" s="1"/>
  <c r="BK1741" i="2" a="1"/>
  <c r="BK1741" i="2" s="1"/>
  <c r="BK550" i="2" a="1"/>
  <c r="BK550" i="2" s="1"/>
  <c r="BK2142" i="2" a="1"/>
  <c r="BK2142" i="2" s="1"/>
  <c r="BK273" i="2" a="1"/>
  <c r="BK273" i="2" s="1"/>
  <c r="BK1129" i="2" a="1"/>
  <c r="BK1129" i="2" s="1"/>
  <c r="BK1818" i="2" a="1"/>
  <c r="BK1818" i="2" s="1"/>
  <c r="BK1644" i="2" a="1"/>
  <c r="BK1644" i="2" s="1"/>
  <c r="BK1274" i="2" a="1"/>
  <c r="BK1274" i="2" s="1"/>
  <c r="BK191" i="2" a="1"/>
  <c r="BK191" i="2" s="1"/>
  <c r="BK2331" i="2" a="1"/>
  <c r="BK2331" i="2" s="1"/>
  <c r="BK2103" i="2" a="1"/>
  <c r="BK2103" i="2" s="1"/>
  <c r="BK2148" i="2" a="1"/>
  <c r="BK2148" i="2" s="1"/>
  <c r="BK965" i="2" a="1"/>
  <c r="BK965" i="2" s="1"/>
  <c r="BK1231" i="2" a="1"/>
  <c r="BK1231" i="2" s="1"/>
  <c r="BK331" i="2" a="1"/>
  <c r="BK331" i="2" s="1"/>
  <c r="BK2313" i="2" a="1"/>
  <c r="BK2313" i="2" s="1"/>
  <c r="BK1561" i="2" a="1"/>
  <c r="BK1561" i="2" s="1"/>
  <c r="BK1220" i="2" a="1"/>
  <c r="BK1220" i="2" s="1"/>
  <c r="BK100" i="2" a="1"/>
  <c r="BK100" i="2" s="1"/>
  <c r="BK1792" i="2" a="1"/>
  <c r="BK1792" i="2" s="1"/>
  <c r="BK2487" i="2" a="1"/>
  <c r="BK2487" i="2" s="1"/>
  <c r="BK1898" i="2" a="1"/>
  <c r="BK1898" i="2" s="1"/>
  <c r="BK103" i="2" a="1"/>
  <c r="BK103" i="2" s="1"/>
  <c r="BK2363" i="2" a="1"/>
  <c r="BK2363" i="2" s="1"/>
  <c r="BK706" i="2" a="1"/>
  <c r="BK706" i="2" s="1"/>
  <c r="BK30" i="2" a="1"/>
  <c r="BK30" i="2" s="1"/>
  <c r="BK1584" i="2" a="1"/>
  <c r="BK1584" i="2" s="1"/>
  <c r="BK1222" i="2" a="1"/>
  <c r="BK1222" i="2" s="1"/>
  <c r="BK1418" i="2" a="1"/>
  <c r="BK1418" i="2" s="1"/>
  <c r="BK498" i="2" a="1"/>
  <c r="BK498" i="2" s="1"/>
  <c r="BK377" i="2" a="1"/>
  <c r="BK377" i="2" s="1"/>
  <c r="BK2200" i="2" a="1"/>
  <c r="BK2200" i="2" s="1"/>
  <c r="BK2040" i="2" a="1"/>
  <c r="BK2040" i="2" s="1"/>
  <c r="BK1711" i="2" a="1"/>
  <c r="BK1711" i="2" s="1"/>
  <c r="BK431" i="2" a="1"/>
  <c r="BK431" i="2" s="1"/>
  <c r="BK22" i="2" a="1"/>
  <c r="BK22" i="2" s="1"/>
  <c r="BK1870" i="2" a="1"/>
  <c r="BK1870" i="2" s="1"/>
  <c r="BK2155" i="2" a="1"/>
  <c r="BK2155" i="2" s="1"/>
  <c r="BK2030" i="2" a="1"/>
  <c r="BK2030" i="2" s="1"/>
  <c r="BK21" i="2" a="1"/>
  <c r="BK21" i="2" s="1"/>
  <c r="BK2392" i="2" a="1"/>
  <c r="BK2392" i="2" s="1"/>
  <c r="BK1661" i="2" a="1"/>
  <c r="BK1661" i="2" s="1"/>
  <c r="BK2078" i="2" a="1"/>
  <c r="BK2078" i="2" s="1"/>
  <c r="BK1140" i="2" a="1"/>
  <c r="BK1140" i="2" s="1"/>
  <c r="BK472" i="2" a="1"/>
  <c r="BK472" i="2" s="1"/>
  <c r="BK303" i="2" a="1"/>
  <c r="BK303" i="2" s="1"/>
  <c r="BK1342" i="2" a="1"/>
  <c r="BK1342" i="2" s="1"/>
  <c r="BK657" i="2" a="1"/>
  <c r="BK657" i="2" s="1"/>
  <c r="BK1556" i="2" a="1"/>
  <c r="BK1556" i="2" s="1"/>
  <c r="BK1528" i="2" a="1"/>
  <c r="BK1528" i="2" s="1"/>
  <c r="BK67" i="2" a="1"/>
  <c r="BK67" i="2" s="1"/>
  <c r="BK2203" i="2" a="1"/>
  <c r="BK2203" i="2" s="1"/>
  <c r="BK1949" i="2" a="1"/>
  <c r="BK1949" i="2" s="1"/>
  <c r="BK2322" i="2" a="1"/>
  <c r="BK2322" i="2" s="1"/>
  <c r="BK835" i="2" a="1"/>
  <c r="BK835" i="2" s="1"/>
  <c r="BK1697" i="2" a="1"/>
  <c r="BK1697" i="2" s="1"/>
  <c r="BK459" i="2" a="1"/>
  <c r="BK459" i="2" s="1"/>
  <c r="BK2501" i="2" a="1"/>
  <c r="BK2501" i="2" s="1"/>
  <c r="BK2024" i="2" a="1"/>
  <c r="BK2024" i="2" s="1"/>
  <c r="BK1654" i="2" a="1"/>
  <c r="BK1654" i="2" s="1"/>
  <c r="BK228" i="2" a="1"/>
  <c r="BK228" i="2" s="1"/>
  <c r="BK1664" i="2" a="1"/>
  <c r="BK1664" i="2" s="1"/>
  <c r="BK2229" i="2" a="1"/>
  <c r="BK2229" i="2" s="1"/>
  <c r="BK1642" i="2" a="1"/>
  <c r="BK1642" i="2" s="1"/>
  <c r="BK231" i="2" a="1"/>
  <c r="BK231" i="2" s="1"/>
  <c r="BK2180" i="2" a="1"/>
  <c r="BK2180" i="2" s="1"/>
  <c r="BK1309" i="2" a="1"/>
  <c r="BK1309" i="2" s="1"/>
  <c r="BK913" i="2" a="1"/>
  <c r="BK913" i="2" s="1"/>
  <c r="BK824" i="2" a="1"/>
  <c r="BK824" i="2" s="1"/>
  <c r="BK784" i="2" a="1"/>
  <c r="BK784" i="2" s="1"/>
  <c r="BK956" i="2" a="1"/>
  <c r="BK956" i="2" s="1"/>
  <c r="BK1141" i="2" a="1"/>
  <c r="BK1141" i="2" s="1"/>
  <c r="BK430" i="2" a="1"/>
  <c r="BK430" i="2" s="1"/>
  <c r="BK399" i="2" a="1"/>
  <c r="BK399" i="2" s="1"/>
  <c r="BK571" i="2" a="1"/>
  <c r="BK571" i="2" s="1"/>
  <c r="BK1087" i="2" a="1"/>
  <c r="BK1087" i="2" s="1"/>
  <c r="BK937" i="2" a="1"/>
  <c r="BK937" i="2" s="1"/>
  <c r="BK574" i="2" a="1"/>
  <c r="BK574" i="2" s="1"/>
  <c r="BK1815" i="2" a="1"/>
  <c r="BK1815" i="2" s="1"/>
  <c r="BK360" i="2" a="1"/>
  <c r="BK360" i="2" s="1"/>
  <c r="BK656" i="2" a="1"/>
  <c r="BK656" i="2" s="1"/>
  <c r="BK1549" i="2" a="1"/>
  <c r="BK1549" i="2" s="1"/>
  <c r="BK789" i="2" a="1"/>
  <c r="BK789" i="2" s="1"/>
  <c r="BK425" i="2" a="1"/>
  <c r="BK425" i="2" s="1"/>
  <c r="BK1993" i="2" a="1"/>
  <c r="BK1993" i="2" s="1"/>
  <c r="BK2151" i="2" a="1"/>
  <c r="BK2151" i="2" s="1"/>
  <c r="BK926" i="2" a="1"/>
  <c r="BK926" i="2" s="1"/>
  <c r="BK920" i="2" a="1"/>
  <c r="BK920" i="2" s="1"/>
  <c r="BK928" i="2" a="1"/>
  <c r="BK928" i="2" s="1"/>
  <c r="BK1082" i="2" a="1"/>
  <c r="BK1082" i="2" s="1"/>
  <c r="BK1383" i="2" a="1"/>
  <c r="BK1383" i="2" s="1"/>
  <c r="BK707" i="2" a="1"/>
  <c r="BK707" i="2" s="1"/>
  <c r="BK1591" i="2" a="1"/>
  <c r="BK1591" i="2" s="1"/>
  <c r="BK1261" i="2" a="1"/>
  <c r="BK1261" i="2" s="1"/>
  <c r="BK2396" i="2" a="1"/>
  <c r="BK2396" i="2" s="1"/>
  <c r="BK2174" i="2" a="1"/>
  <c r="BK2174" i="2" s="1"/>
  <c r="BK1067" i="2" a="1"/>
  <c r="BK1067" i="2" s="1"/>
  <c r="BK1137" i="2" a="1"/>
  <c r="BK1137" i="2" s="1"/>
  <c r="BK1206" i="2" a="1"/>
  <c r="BK1206" i="2" s="1"/>
  <c r="BK1354" i="2" a="1"/>
  <c r="BK1354" i="2" s="1"/>
  <c r="BK1829" i="2" a="1"/>
  <c r="BK1829" i="2" s="1"/>
  <c r="BK401" i="2" a="1"/>
  <c r="BK401" i="2" s="1"/>
  <c r="BK1184" i="2" a="1"/>
  <c r="BK1184" i="2" s="1"/>
  <c r="BK49" i="2" a="1"/>
  <c r="BK49" i="2" s="1"/>
  <c r="BK1195" i="2" a="1"/>
  <c r="BK1195" i="2" s="1"/>
  <c r="BK1441" i="2" a="1"/>
  <c r="BK1441" i="2" s="1"/>
  <c r="BK759" i="2" a="1"/>
  <c r="BK759" i="2" s="1"/>
  <c r="BK967" i="2" a="1"/>
  <c r="BK967" i="2" s="1"/>
  <c r="BK259" i="2" a="1"/>
  <c r="BK259" i="2" s="1"/>
  <c r="BK1332" i="2" a="1"/>
  <c r="BK1332" i="2" s="1"/>
  <c r="BK1487" i="2" a="1"/>
  <c r="BK1487" i="2" s="1"/>
  <c r="BK856" i="2" a="1"/>
  <c r="BK856" i="2" s="1"/>
  <c r="BK1017" i="2" a="1"/>
  <c r="BK1017" i="2" s="1"/>
  <c r="BK1974" i="2" a="1"/>
  <c r="BK1974" i="2" s="1"/>
  <c r="BK1226" i="2" a="1"/>
  <c r="BK1226" i="2" s="1"/>
  <c r="BK2311" i="2" a="1"/>
  <c r="BK2311" i="2" s="1"/>
  <c r="BK2292" i="2" a="1"/>
  <c r="BK2292" i="2" s="1"/>
  <c r="BK715" i="2" a="1"/>
  <c r="BK715" i="2" s="1"/>
  <c r="BK760" i="2" a="1"/>
  <c r="BK760" i="2" s="1"/>
  <c r="BK1125" i="2" a="1"/>
  <c r="BK1125" i="2" s="1"/>
  <c r="BK1410" i="2" a="1"/>
  <c r="BK1410" i="2" s="1"/>
  <c r="BK1666" i="2" a="1"/>
  <c r="BK1666" i="2" s="1"/>
  <c r="BK112" i="2" a="1"/>
  <c r="BK112" i="2" s="1"/>
  <c r="BK2181" i="2" a="1"/>
  <c r="BK2181" i="2" s="1"/>
  <c r="BK253" i="2" a="1"/>
  <c r="BK253" i="2" s="1"/>
  <c r="BK1338" i="2" a="1"/>
  <c r="BK1338" i="2" s="1"/>
  <c r="BK1772" i="2" a="1"/>
  <c r="BK1772" i="2" s="1"/>
  <c r="BK376" i="2" a="1"/>
  <c r="BK376" i="2" s="1"/>
  <c r="BK1164" i="2" a="1"/>
  <c r="BK1164" i="2" s="1"/>
  <c r="BK298" i="2" a="1"/>
  <c r="BK298" i="2" s="1"/>
  <c r="BK1148" i="2" a="1"/>
  <c r="BK1148" i="2" s="1"/>
  <c r="BK1421" i="2" a="1"/>
  <c r="BK1421" i="2" s="1"/>
  <c r="BK743" i="2" a="1"/>
  <c r="BK743" i="2" s="1"/>
  <c r="BK953" i="2" a="1"/>
  <c r="BK953" i="2" s="1"/>
  <c r="BK1193" i="2" a="1"/>
  <c r="BK1193" i="2" s="1"/>
  <c r="BK1362" i="2" a="1"/>
  <c r="BK1362" i="2" s="1"/>
  <c r="BK1604" i="2" a="1"/>
  <c r="BK1604" i="2" s="1"/>
  <c r="BK2358" i="2" a="1"/>
  <c r="BK2358" i="2" s="1"/>
  <c r="BK500" i="2" a="1"/>
  <c r="BK500" i="2" s="1"/>
  <c r="BK1485" i="2" a="1"/>
  <c r="BK1485" i="2" s="1"/>
  <c r="BK599" i="2" a="1"/>
  <c r="BK599" i="2" s="1"/>
  <c r="BK1275" i="2" a="1"/>
  <c r="BK1275" i="2" s="1"/>
  <c r="BK1008" i="2" a="1"/>
  <c r="BK1008" i="2" s="1"/>
  <c r="BK198" i="2" a="1"/>
  <c r="BK198" i="2" s="1"/>
  <c r="BK136" i="2" a="1"/>
  <c r="BK136" i="2" s="1"/>
  <c r="BK2435" i="2" a="1"/>
  <c r="BK2435" i="2" s="1"/>
  <c r="BK2183" i="2" a="1"/>
  <c r="BK2183" i="2" s="1"/>
  <c r="BK1373" i="2" a="1"/>
  <c r="BK1373" i="2" s="1"/>
  <c r="BK1555" i="2" a="1"/>
  <c r="BK1555" i="2" s="1"/>
  <c r="BK1932" i="2" a="1"/>
  <c r="BK1932" i="2" s="1"/>
  <c r="BK2072" i="2" a="1"/>
  <c r="BK2072" i="2" s="1"/>
  <c r="BK1881" i="2" a="1"/>
  <c r="BK1881" i="2" s="1"/>
  <c r="BK1544" i="2" a="1"/>
  <c r="BK1544" i="2" s="1"/>
  <c r="BK1456" i="2" a="1"/>
  <c r="BK1456" i="2" s="1"/>
  <c r="BK2316" i="2" a="1"/>
  <c r="BK2316" i="2" s="1"/>
  <c r="BK2400" i="2" a="1"/>
  <c r="BK2400" i="2" s="1"/>
  <c r="BK1763" i="2" a="1"/>
  <c r="BK1763" i="2" s="1"/>
  <c r="BK429" i="2" a="1"/>
  <c r="BK429" i="2" s="1"/>
  <c r="BK2473" i="2" a="1"/>
  <c r="BK2473" i="2" s="1"/>
  <c r="BK147" i="2" a="1"/>
  <c r="BK147" i="2" s="1"/>
  <c r="BK499" i="2" a="1"/>
  <c r="BK499" i="2" s="1"/>
  <c r="BK1995" i="2" a="1"/>
  <c r="BK1995" i="2" s="1"/>
  <c r="BK876" i="2" a="1"/>
  <c r="BK876" i="2" s="1"/>
  <c r="BK973" i="2" a="1"/>
  <c r="BK973" i="2" s="1"/>
  <c r="BK820" i="2" a="1"/>
  <c r="BK820" i="2" s="1"/>
  <c r="BK483" i="2" a="1"/>
  <c r="BK483" i="2" s="1"/>
  <c r="BK1713" i="2" a="1"/>
  <c r="BK1713" i="2" s="1"/>
  <c r="BK2028" i="2" a="1"/>
  <c r="BK2028" i="2" s="1"/>
  <c r="BK1985" i="2" a="1"/>
  <c r="BK1985" i="2" s="1"/>
  <c r="BK486" i="2" a="1"/>
  <c r="BK486" i="2" s="1"/>
  <c r="BK582" i="2" a="1"/>
  <c r="BK582" i="2" s="1"/>
  <c r="BK2113" i="2" a="1"/>
  <c r="BK2113" i="2" s="1"/>
  <c r="BK2260" i="2" a="1"/>
  <c r="BK2260" i="2" s="1"/>
  <c r="BK2150" i="2" a="1"/>
  <c r="BK2150" i="2" s="1"/>
  <c r="BK212" i="2" a="1"/>
  <c r="BK212" i="2" s="1"/>
  <c r="BK2494" i="2" a="1"/>
  <c r="BK2494" i="2" s="1"/>
  <c r="BK2169" i="2" a="1"/>
  <c r="BK2169" i="2" s="1"/>
  <c r="BK2328" i="2" a="1"/>
  <c r="BK2328" i="2" s="1"/>
  <c r="BK1122" i="2" a="1"/>
  <c r="BK1122" i="2" s="1"/>
  <c r="BK363" i="2" a="1"/>
  <c r="BK363" i="2" s="1"/>
  <c r="BK2281" i="2" a="1"/>
  <c r="BK2281" i="2" s="1"/>
  <c r="BK476" i="2" a="1"/>
  <c r="BK476" i="2" s="1"/>
  <c r="BK1033" i="2" a="1"/>
  <c r="BK1033" i="2" s="1"/>
  <c r="BK845" i="2" a="1"/>
  <c r="BK845" i="2" s="1"/>
  <c r="BK667" i="2" a="1"/>
  <c r="BK667" i="2" s="1"/>
  <c r="BK591" i="2" a="1"/>
  <c r="BK591" i="2" s="1"/>
  <c r="BK630" i="2" a="1"/>
  <c r="BK630" i="2" s="1"/>
  <c r="BK2298" i="2" a="1"/>
  <c r="BK2298" i="2" s="1"/>
  <c r="BK2465" i="2" a="1"/>
  <c r="BK2465" i="2" s="1"/>
  <c r="BK1987" i="2" a="1"/>
  <c r="BK1987" i="2" s="1"/>
  <c r="BK1059" i="2" a="1"/>
  <c r="BK1059" i="2" s="1"/>
  <c r="BK1244" i="2" a="1"/>
  <c r="BK1244" i="2" s="1"/>
  <c r="BK282" i="2" a="1"/>
  <c r="BK282" i="2" s="1"/>
  <c r="BK2275" i="2" a="1"/>
  <c r="BK2275" i="2" s="1"/>
  <c r="BK2099" i="2" a="1"/>
  <c r="BK2099" i="2" s="1"/>
  <c r="BK1223" i="2" a="1"/>
  <c r="BK1223" i="2" s="1"/>
  <c r="BK281" i="2" a="1"/>
  <c r="BK281" i="2" s="1"/>
  <c r="BK2362" i="2" a="1"/>
  <c r="BK2362" i="2" s="1"/>
  <c r="BK1607" i="2" a="1"/>
  <c r="BK1607" i="2" s="1"/>
  <c r="BK1266" i="2" a="1"/>
  <c r="BK1266" i="2" s="1"/>
  <c r="BK54" i="2" a="1"/>
  <c r="BK54" i="2" s="1"/>
  <c r="BK19" i="2" a="1"/>
  <c r="BK19" i="2" s="1"/>
  <c r="BK627" i="2" a="1"/>
  <c r="BK627" i="2" s="1"/>
  <c r="BK1306" i="2" a="1"/>
  <c r="BK1306" i="2" s="1"/>
  <c r="BK1004" i="2" a="1"/>
  <c r="BK1004" i="2" s="1"/>
  <c r="BK849" i="2" a="1"/>
  <c r="BK849" i="2" s="1"/>
  <c r="BK493" i="2" a="1"/>
  <c r="BK493" i="2" s="1"/>
  <c r="BK780" i="2" a="1"/>
  <c r="BK780" i="2" s="1"/>
  <c r="BK2146" i="2" a="1"/>
  <c r="BK2146" i="2" s="1"/>
  <c r="BK1895" i="2" a="1"/>
  <c r="BK1895" i="2" s="1"/>
  <c r="BK1562" i="2" a="1"/>
  <c r="BK1562" i="2" s="1"/>
  <c r="BK1705" i="2" a="1"/>
  <c r="BK1705" i="2" s="1"/>
  <c r="BK152" i="2" a="1"/>
  <c r="BK152" i="2" s="1"/>
  <c r="BK1887" i="2" a="1"/>
  <c r="BK1887" i="2" s="1"/>
  <c r="BK2135" i="2" a="1"/>
  <c r="BK2135" i="2" s="1"/>
  <c r="BK883" i="2" a="1"/>
  <c r="BK883" i="2" s="1"/>
  <c r="BK2246" i="2" a="1"/>
  <c r="BK2246" i="2" s="1"/>
  <c r="BK31" i="2" a="1"/>
  <c r="BK31" i="2" s="1"/>
  <c r="BK779" i="2" a="1"/>
  <c r="BK779" i="2" s="1"/>
  <c r="BK984" i="2" a="1"/>
  <c r="BK984" i="2" s="1"/>
  <c r="BK1852" i="2" a="1"/>
  <c r="BK1852" i="2" s="1"/>
  <c r="BK457" i="2" a="1"/>
  <c r="BK457" i="2" s="1"/>
  <c r="BK748" i="2" a="1"/>
  <c r="BK748" i="2" s="1"/>
  <c r="BK2187" i="2" a="1"/>
  <c r="BK2187" i="2" s="1"/>
  <c r="BK334" i="2" a="1"/>
  <c r="BK334" i="2" s="1"/>
  <c r="BK752" i="2" a="1"/>
  <c r="BK752" i="2" s="1"/>
  <c r="BK485" i="2" a="1"/>
  <c r="BK485" i="2" s="1"/>
  <c r="BK126" i="2" a="1"/>
  <c r="BK126" i="2" s="1"/>
  <c r="BK1117" i="2" a="1"/>
  <c r="BK1117" i="2" s="1"/>
  <c r="BK1386" i="2" a="1"/>
  <c r="BK1386" i="2" s="1"/>
  <c r="BK711" i="2" a="1"/>
  <c r="BK711" i="2" s="1"/>
  <c r="BK857" i="2" a="1"/>
  <c r="BK857" i="2" s="1"/>
  <c r="BK383" i="2" a="1"/>
  <c r="BK383" i="2" s="1"/>
  <c r="BK912" i="2" a="1"/>
  <c r="BK912" i="2" s="1"/>
  <c r="BK2007" i="2" a="1"/>
  <c r="BK2007" i="2" s="1"/>
  <c r="BK502" i="2" a="1"/>
  <c r="BK502" i="2" s="1"/>
  <c r="BK945" i="2" a="1"/>
  <c r="BK945" i="2" s="1"/>
  <c r="BK729" i="2" a="1"/>
  <c r="BK729" i="2" s="1"/>
  <c r="BK958" i="2" a="1"/>
  <c r="BK958" i="2" s="1"/>
  <c r="BK1227" i="2" a="1"/>
  <c r="BK1227" i="2" s="1"/>
  <c r="BK551" i="2" a="1"/>
  <c r="BK551" i="2" s="1"/>
  <c r="BK1136" i="2" a="1"/>
  <c r="BK1136" i="2" s="1"/>
  <c r="BK1388" i="2" a="1"/>
  <c r="BK1388" i="2" s="1"/>
  <c r="BK868" i="2" a="1"/>
  <c r="BK868" i="2" s="1"/>
  <c r="BK1796" i="2" a="1"/>
  <c r="BK1796" i="2" s="1"/>
  <c r="BK1980" i="2" a="1"/>
  <c r="BK1980" i="2" s="1"/>
  <c r="BK2075" i="2" a="1"/>
  <c r="BK2075" i="2" s="1"/>
  <c r="BK1766" i="2" a="1"/>
  <c r="BK1766" i="2" s="1"/>
  <c r="BK1249" i="2" a="1"/>
  <c r="BK1249" i="2" s="1"/>
  <c r="BK1225" i="2" a="1"/>
  <c r="BK1225" i="2" s="1"/>
  <c r="BK1612" i="2" a="1"/>
  <c r="BK1612" i="2" s="1"/>
  <c r="BK1381" i="2" a="1"/>
  <c r="BK1381" i="2" s="1"/>
  <c r="BK1113" i="2" a="1"/>
  <c r="BK1113" i="2" s="1"/>
  <c r="BK305" i="2" a="1"/>
  <c r="BK305" i="2" s="1"/>
  <c r="BK1104" i="2" a="1"/>
  <c r="BK1104" i="2" s="1"/>
  <c r="BK1370" i="2" a="1"/>
  <c r="BK1370" i="2" s="1"/>
  <c r="BK695" i="2" a="1"/>
  <c r="BK695" i="2" s="1"/>
  <c r="BK903" i="2" a="1"/>
  <c r="BK903" i="2" s="1"/>
  <c r="BK237" i="2" a="1"/>
  <c r="BK237" i="2" s="1"/>
  <c r="BK894" i="2" a="1"/>
  <c r="BK894" i="2" s="1"/>
  <c r="BK1939" i="2" a="1"/>
  <c r="BK1939" i="2" s="1"/>
  <c r="BK484" i="2" a="1"/>
  <c r="BK484" i="2" s="1"/>
  <c r="BK888" i="2" a="1"/>
  <c r="BK888" i="2" s="1"/>
  <c r="BK1446" i="2" a="1"/>
  <c r="BK1446" i="2" s="1"/>
  <c r="BK932" i="2" a="1"/>
  <c r="BK932" i="2" s="1"/>
  <c r="BK1860" i="2" a="1"/>
  <c r="BK1860" i="2" s="1"/>
  <c r="BK2043" i="2" a="1"/>
  <c r="BK2043" i="2" s="1"/>
  <c r="BK606" i="2" a="1"/>
  <c r="BK606" i="2" s="1"/>
  <c r="BK905" i="2" a="1"/>
  <c r="BK905" i="2" s="1"/>
  <c r="BK959" i="2" a="1"/>
  <c r="BK959" i="2" s="1"/>
  <c r="BK539" i="2" a="1"/>
  <c r="BK539" i="2" s="1"/>
  <c r="BK1894" i="2" a="1"/>
  <c r="BK1894" i="2" s="1"/>
  <c r="BK501" i="2" a="1"/>
  <c r="BK501" i="2" s="1"/>
  <c r="BK2129" i="2" a="1"/>
  <c r="BK2129" i="2" s="1"/>
  <c r="BK2278" i="2" a="1"/>
  <c r="BK2278" i="2" s="1"/>
  <c r="BK2217" i="2" a="1"/>
  <c r="BK2217" i="2" s="1"/>
  <c r="BK1202" i="2" a="1"/>
  <c r="BK1202" i="2" s="1"/>
  <c r="BK1690" i="2" a="1"/>
  <c r="BK1690" i="2" s="1"/>
  <c r="BK154" i="2" a="1"/>
  <c r="BK154" i="2" s="1"/>
  <c r="BK2108" i="2" a="1"/>
  <c r="BK2108" i="2" s="1"/>
  <c r="BK2248" i="2" a="1"/>
  <c r="BK2248" i="2" s="1"/>
  <c r="BK1578" i="2" a="1"/>
  <c r="BK1578" i="2" s="1"/>
  <c r="BK153" i="2" a="1"/>
  <c r="BK153" i="2" s="1"/>
  <c r="BK2490" i="2" a="1"/>
  <c r="BK2490" i="2" s="1"/>
  <c r="BK1735" i="2" a="1"/>
  <c r="BK1735" i="2" s="1"/>
  <c r="BK1397" i="2" a="1"/>
  <c r="BK1397" i="2" s="1"/>
  <c r="BK773" i="2" a="1"/>
  <c r="BK773" i="2" s="1"/>
  <c r="BK1966" i="2" a="1"/>
  <c r="BK1966" i="2" s="1"/>
  <c r="BK1394" i="2" a="1"/>
  <c r="BK1394" i="2" s="1"/>
  <c r="BK732" i="2" a="1"/>
  <c r="BK732" i="2" s="1"/>
  <c r="BK406" i="2" a="1"/>
  <c r="BK406" i="2" s="1"/>
  <c r="BK1631" i="2" a="1"/>
  <c r="BK1631" i="2" s="1"/>
  <c r="BK815" i="2" a="1"/>
  <c r="BK815" i="2" s="1"/>
  <c r="BK461" i="2" a="1"/>
  <c r="BK461" i="2" s="1"/>
  <c r="BK877" i="2" a="1"/>
  <c r="BK877" i="2" s="1"/>
  <c r="BK2252" i="2" a="1"/>
  <c r="BK2252" i="2" s="1"/>
  <c r="BK2380" i="2" a="1"/>
  <c r="BK2380" i="2" s="1"/>
  <c r="BK1247" i="2" a="1"/>
  <c r="BK1247" i="2" s="1"/>
  <c r="BK1577" i="2" a="1"/>
  <c r="BK1577" i="2" s="1"/>
  <c r="BK522" i="2" a="1"/>
  <c r="BK522" i="2" s="1"/>
  <c r="BK1759" i="2" a="1"/>
  <c r="BK1759" i="2" s="1"/>
  <c r="BK2090" i="2" a="1"/>
  <c r="BK2090" i="2" s="1"/>
  <c r="BK1563" i="2" a="1"/>
  <c r="BK1563" i="2" s="1"/>
  <c r="BK726" i="2" a="1"/>
  <c r="BK726" i="2" s="1"/>
  <c r="BK2261" i="2" a="1"/>
  <c r="BK2261" i="2" s="1"/>
  <c r="BK2433" i="2" a="1"/>
  <c r="BK2433" i="2" s="1"/>
  <c r="BK1955" i="2" a="1"/>
  <c r="BK1955" i="2" s="1"/>
  <c r="BK113" i="2" a="1"/>
  <c r="BK113" i="2" s="1"/>
  <c r="BK2350" i="2" a="1"/>
  <c r="BK2350" i="2" s="1"/>
  <c r="BK83" i="2" a="1"/>
  <c r="BK83" i="2" s="1"/>
  <c r="BK563" i="2" a="1"/>
  <c r="BK563" i="2" s="1"/>
  <c r="BK1238" i="2" a="1"/>
  <c r="BK1238" i="2" s="1"/>
  <c r="BK940" i="2" a="1"/>
  <c r="BK940" i="2" s="1"/>
  <c r="BK1260" i="2" a="1"/>
  <c r="BK1260" i="2" s="1"/>
  <c r="BK665" i="2" a="1"/>
  <c r="BK665" i="2" s="1"/>
  <c r="BK641" i="2" a="1"/>
  <c r="BK641" i="2" s="1"/>
  <c r="BK1649" i="2" a="1"/>
  <c r="BK1649" i="2" s="1"/>
  <c r="BK1959" i="2" a="1"/>
  <c r="BK1959" i="2" s="1"/>
  <c r="BK1729" i="2" a="1"/>
  <c r="BK1729" i="2" s="1"/>
  <c r="BK362" i="2" a="1"/>
  <c r="BK362" i="2" s="1"/>
  <c r="BK646" i="2" a="1"/>
  <c r="BK646" i="2" s="1"/>
  <c r="BK2387" i="2" a="1"/>
  <c r="BK2387" i="2" s="1"/>
  <c r="BK2197" i="2" a="1"/>
  <c r="BK2197" i="2" s="1"/>
  <c r="BK2037" i="2" a="1"/>
  <c r="BK2037" i="2" s="1"/>
  <c r="BK63" i="2" a="1"/>
  <c r="BK63" i="2" s="1"/>
  <c r="BK2430" i="2" a="1"/>
  <c r="BK2430" i="2" s="1"/>
  <c r="BK2107" i="2" a="1"/>
  <c r="BK2107" i="2" s="1"/>
  <c r="BK2243" i="2" a="1"/>
  <c r="BK2243" i="2" s="1"/>
  <c r="BK1061" i="2" a="1"/>
  <c r="BK1061" i="2" s="1"/>
  <c r="BK427" i="2" a="1"/>
  <c r="BK427" i="2" s="1"/>
  <c r="BK661" i="2" a="1"/>
  <c r="BK661" i="2" s="1"/>
  <c r="BK1073" i="2" a="1"/>
  <c r="BK1073" i="2" s="1"/>
  <c r="BK535" i="2" a="1"/>
  <c r="BK535" i="2" s="1"/>
  <c r="BK2383" i="2" a="1"/>
  <c r="BK2383" i="2" s="1"/>
  <c r="BK944" i="2" a="1"/>
  <c r="BK944" i="2" s="1"/>
  <c r="BK52" i="2" a="1"/>
  <c r="BK52" i="2" s="1"/>
  <c r="BK72" i="2" a="1"/>
  <c r="BK72" i="2" s="1"/>
  <c r="BK2123" i="2" a="1"/>
  <c r="BK2123" i="2" s="1"/>
  <c r="BK2272" i="2" a="1"/>
  <c r="BK2272" i="2" s="1"/>
  <c r="BK1747" i="2" a="1"/>
  <c r="BK1747" i="2" s="1"/>
  <c r="BK1715" i="2" a="1"/>
  <c r="BK1715" i="2" s="1"/>
  <c r="BK863" i="2" a="1"/>
  <c r="BK863" i="2" s="1"/>
  <c r="BK2399" i="2" a="1"/>
  <c r="BK2399" i="2" s="1"/>
  <c r="BK1945" i="2" a="1"/>
  <c r="BK1945" i="2" s="1"/>
  <c r="BK1672" i="2" a="1"/>
  <c r="BK1672" i="2" s="1"/>
  <c r="BK1037" i="2" a="1"/>
  <c r="BK1037" i="2" s="1"/>
  <c r="BK2110" i="2" a="1"/>
  <c r="BK2110" i="2" s="1"/>
  <c r="BK2464" i="2" a="1"/>
  <c r="BK2464" i="2" s="1"/>
  <c r="BK1827" i="2" a="1"/>
  <c r="BK1827" i="2" s="1"/>
  <c r="BK266" i="2" a="1"/>
  <c r="BK266" i="2" s="1"/>
  <c r="BK2218" i="2" a="1"/>
  <c r="BK2218" i="2" s="1"/>
  <c r="BK1736" i="2" a="1"/>
  <c r="BK1736" i="2" s="1"/>
  <c r="BK1212" i="2" a="1"/>
  <c r="BK1212" i="2" s="1"/>
  <c r="BK777" i="2" a="1"/>
  <c r="BK777" i="2" s="1"/>
  <c r="BK247" i="2" a="1"/>
  <c r="BK247" i="2" s="1"/>
  <c r="BK875" i="2" a="1"/>
  <c r="BK875" i="2" s="1"/>
  <c r="BK1426" i="2" a="1"/>
  <c r="BK1426" i="2" s="1"/>
  <c r="BK753" i="2" a="1"/>
  <c r="BK753" i="2" s="1"/>
  <c r="BK379" i="2" a="1"/>
  <c r="BK379" i="2" s="1"/>
  <c r="BK37" i="2" a="1"/>
  <c r="BK37" i="2" s="1"/>
  <c r="BK1349" i="2" a="1"/>
  <c r="BK1349" i="2" s="1"/>
  <c r="BK1218" i="2" a="1"/>
  <c r="BK1218" i="2" s="1"/>
  <c r="BK60" i="2" a="1"/>
  <c r="BK60" i="2" s="1"/>
  <c r="BK447" i="2" a="1"/>
  <c r="BK447" i="2" s="1"/>
  <c r="BK1123" i="2" a="1"/>
  <c r="BK1123" i="2" s="1"/>
  <c r="BK1052" i="2" a="1"/>
  <c r="BK1052" i="2" s="1"/>
  <c r="BK1288" i="2" a="1"/>
  <c r="BK1288" i="2" s="1"/>
  <c r="BK270" i="2" a="1"/>
  <c r="BK270" i="2" s="1"/>
  <c r="BK390" i="2" a="1"/>
  <c r="BK390" i="2" s="1"/>
  <c r="BK1800" i="2" a="1"/>
  <c r="BK1800" i="2" s="1"/>
  <c r="BK1977" i="2" a="1"/>
  <c r="BK1977" i="2" s="1"/>
  <c r="BK648" i="2" a="1"/>
  <c r="BK648" i="2" s="1"/>
  <c r="BK1139" i="2" a="1"/>
  <c r="BK1139" i="2" s="1"/>
  <c r="BK846" i="2" a="1"/>
  <c r="BK846" i="2" s="1"/>
  <c r="BK1368" i="2" a="1"/>
  <c r="BK1368" i="2" s="1"/>
  <c r="BK1726" i="2" a="1"/>
  <c r="BK1726" i="2" s="1"/>
  <c r="BK172" i="2" a="1"/>
  <c r="BK172" i="2" s="1"/>
  <c r="BK1245" i="2" a="1"/>
  <c r="BK1245" i="2" s="1"/>
  <c r="BK979" i="2" a="1"/>
  <c r="BK979" i="2" s="1"/>
  <c r="BK2164" i="2" a="1"/>
  <c r="BK2164" i="2" s="1"/>
  <c r="BK2177" i="2" a="1"/>
  <c r="BK2177" i="2" s="1"/>
  <c r="BK1630" i="2" a="1"/>
  <c r="BK1630" i="2" s="1"/>
  <c r="BK814" i="2" a="1"/>
  <c r="BK814" i="2" s="1"/>
  <c r="BK1049" i="2" a="1"/>
  <c r="BK1049" i="2" s="1"/>
  <c r="BK1313" i="2" a="1"/>
  <c r="BK1313" i="2" s="1"/>
  <c r="BK952" i="2" a="1"/>
  <c r="BK952" i="2" s="1"/>
  <c r="BK1683" i="2" a="1"/>
  <c r="BK1683" i="2" s="1"/>
  <c r="BK725" i="2" a="1"/>
  <c r="BK725" i="2" s="1"/>
  <c r="BK1721" i="2" a="1"/>
  <c r="BK1721" i="2" s="1"/>
  <c r="BK1103" i="2" a="1"/>
  <c r="BK1103" i="2" s="1"/>
  <c r="BK1592" i="2" a="1"/>
  <c r="BK1592" i="2" s="1"/>
  <c r="BK1216" i="2" a="1"/>
  <c r="BK1216" i="2" s="1"/>
  <c r="BK184" i="2" a="1"/>
  <c r="BK184" i="2" s="1"/>
  <c r="BK290" i="2" a="1"/>
  <c r="BK290" i="2" s="1"/>
  <c r="BK521" i="2" a="1"/>
  <c r="BK521" i="2" s="1"/>
  <c r="BK119" i="2" a="1"/>
  <c r="BK119" i="2" s="1"/>
  <c r="BK1621" i="2" a="1"/>
  <c r="BK1621" i="2" s="1"/>
  <c r="BK1298" i="2" a="1"/>
  <c r="BK1298" i="2" s="1"/>
  <c r="BK46" i="2" a="1"/>
  <c r="BK46" i="2" s="1"/>
  <c r="BK123" i="2" a="1"/>
  <c r="BK123" i="2" s="1"/>
  <c r="BK387" i="2" a="1"/>
  <c r="BK387" i="2" s="1"/>
  <c r="BK1134" i="2" a="1"/>
  <c r="BK1134" i="2" s="1"/>
  <c r="BK1524" i="2" a="1"/>
  <c r="BK1524" i="2" s="1"/>
  <c r="BK188" i="2" a="1"/>
  <c r="BK188" i="2" s="1"/>
  <c r="BK201" i="2" a="1"/>
  <c r="BK201" i="2" s="1"/>
  <c r="BK468" i="2" a="1"/>
  <c r="BK468" i="2" s="1"/>
  <c r="BK1188" i="2" a="1"/>
  <c r="BK1188" i="2" s="1"/>
  <c r="BK2321" i="2" a="1"/>
  <c r="BK2321" i="2" s="1"/>
  <c r="BK142" i="2" a="1"/>
  <c r="BK142" i="2" s="1"/>
  <c r="BK941" i="2" a="1"/>
  <c r="BK941" i="2" s="1"/>
  <c r="BK1512" i="2" a="1"/>
  <c r="BK1512" i="2" s="1"/>
  <c r="BK1849" i="2" a="1"/>
  <c r="BK1849" i="2" s="1"/>
  <c r="BK1007" i="2" a="1"/>
  <c r="BK1007" i="2" s="1"/>
  <c r="BK180" i="2" a="1"/>
  <c r="BK180" i="2" s="1"/>
  <c r="BK1633" i="2" a="1"/>
  <c r="BK1633" i="2" s="1"/>
  <c r="BK1751" i="2" a="1"/>
  <c r="BK1751" i="2" s="1"/>
  <c r="BK1884" i="2" a="1"/>
  <c r="BK1884" i="2" s="1"/>
  <c r="BK624" i="2" a="1"/>
  <c r="BK624" i="2" s="1"/>
  <c r="BK1408" i="2" a="1"/>
  <c r="BK1408" i="2" s="1"/>
  <c r="BK1131" i="2" a="1"/>
  <c r="BK1131" i="2" s="1"/>
  <c r="BK1523" i="2" a="1"/>
  <c r="BK1523" i="2" s="1"/>
  <c r="BK1975" i="2" a="1"/>
  <c r="BK1975" i="2" s="1"/>
  <c r="BK418" i="2" a="1"/>
  <c r="BK418" i="2" s="1"/>
  <c r="BK1078" i="2" a="1"/>
  <c r="BK1078" i="2" s="1"/>
  <c r="BK689" i="2" a="1"/>
  <c r="BK689" i="2" s="1"/>
  <c r="BK1640" i="2" a="1"/>
  <c r="BK1640" i="2" s="1"/>
  <c r="BK1762" i="2" a="1"/>
  <c r="BK1762" i="2" s="1"/>
  <c r="BK208" i="2" a="1"/>
  <c r="BK208" i="2" s="1"/>
  <c r="BK872" i="2" a="1"/>
  <c r="BK872" i="2" s="1"/>
  <c r="BK93" i="2" a="1"/>
  <c r="BK93" i="2" s="1"/>
  <c r="BK1115" i="2" a="1"/>
  <c r="BK1115" i="2" s="1"/>
  <c r="BK1685" i="2" a="1"/>
  <c r="BK1685" i="2" s="1"/>
  <c r="BK2395" i="2" a="1"/>
  <c r="BK2395" i="2" s="1"/>
  <c r="BK320" i="2" a="1"/>
  <c r="BK320" i="2" s="1"/>
  <c r="BK414" i="2" a="1"/>
  <c r="BK414" i="2" s="1"/>
  <c r="BK1972" i="2" a="1"/>
  <c r="BK1972" i="2" s="1"/>
  <c r="BK1679" i="2" a="1"/>
  <c r="BK1679" i="2" s="1"/>
  <c r="BK1089" i="2" a="1"/>
  <c r="BK1089" i="2" s="1"/>
  <c r="BK114" i="2" a="1"/>
  <c r="BK114" i="2" s="1"/>
  <c r="BK762" i="2" a="1"/>
  <c r="BK762" i="2" s="1"/>
  <c r="BK2329" i="2" a="1"/>
  <c r="BK2329" i="2" s="1"/>
  <c r="BK2222" i="2" a="1"/>
  <c r="BK2222" i="2" s="1"/>
  <c r="BK1580" i="2" a="1"/>
  <c r="BK1580" i="2" s="1"/>
  <c r="BK1897" i="2" a="1"/>
  <c r="BK1897" i="2" s="1"/>
  <c r="BK20" i="2" a="1"/>
  <c r="BK20" i="2" s="1"/>
  <c r="BK2087" i="2" a="1"/>
  <c r="BK2087" i="2" s="1"/>
  <c r="BK2419" i="2" a="1"/>
  <c r="BK2419" i="2" s="1"/>
  <c r="BK1883" i="2" a="1"/>
  <c r="BK1883" i="2" s="1"/>
  <c r="BK405" i="2" a="1"/>
  <c r="BK405" i="2" s="1"/>
  <c r="BK2300" i="2" a="1"/>
  <c r="BK2300" i="2" s="1"/>
  <c r="BK2438" i="2" a="1"/>
  <c r="BK2438" i="2" s="1"/>
  <c r="BK1682" i="2" a="1"/>
  <c r="BK1682" i="2" s="1"/>
  <c r="BK1775" i="2" a="1"/>
  <c r="BK1775" i="2" s="1"/>
  <c r="BK186" i="2" a="1"/>
  <c r="BK186" i="2" s="1"/>
  <c r="BK2499" i="2" a="1"/>
  <c r="BK2499" i="2" s="1"/>
  <c r="BK415" i="2" a="1"/>
  <c r="BK415" i="2" s="1"/>
  <c r="BK1503" i="2" a="1"/>
  <c r="BK1503" i="2" s="1"/>
  <c r="BK957" i="2" a="1"/>
  <c r="BK957" i="2" s="1"/>
  <c r="BK325" i="2" a="1"/>
  <c r="BK325" i="2" s="1"/>
  <c r="BK837" i="2" a="1"/>
  <c r="BK837" i="2" s="1"/>
  <c r="BK196" i="2" a="1"/>
  <c r="BK196" i="2" s="1"/>
  <c r="BK1632" i="2" a="1"/>
  <c r="BK1632" i="2" s="1"/>
  <c r="BK2195" i="2" a="1"/>
  <c r="BK2195" i="2" s="1"/>
  <c r="BK2121" i="2" a="1"/>
  <c r="BK2121" i="2" s="1"/>
  <c r="BK475" i="2" a="1"/>
  <c r="BK475" i="2" s="1"/>
  <c r="BK71" i="2" a="1"/>
  <c r="BK71" i="2" s="1"/>
  <c r="BK2491" i="2" a="1"/>
  <c r="BK2491" i="2" s="1"/>
  <c r="BK1611" i="2" a="1"/>
  <c r="BK1611" i="2" s="1"/>
  <c r="BK2022" i="2" a="1"/>
  <c r="BK2022" i="2" s="1"/>
  <c r="BK1092" i="2" a="1"/>
  <c r="BK1092" i="2" s="1"/>
  <c r="BK605" i="2" a="1"/>
  <c r="BK605" i="2" s="1"/>
  <c r="BK2127" i="2" a="1"/>
  <c r="BK2127" i="2" s="1"/>
  <c r="BK2381" i="2" a="1"/>
  <c r="BK2381" i="2" s="1"/>
  <c r="BK1409" i="2" a="1"/>
  <c r="BK1409" i="2" s="1"/>
  <c r="BK601" i="2" a="1"/>
  <c r="BK601" i="2" s="1"/>
  <c r="BK1727" i="2" a="1"/>
  <c r="BK1727" i="2" s="1"/>
  <c r="BK617" i="2" a="1"/>
  <c r="BK617" i="2" s="1"/>
  <c r="BK1110" i="2" a="1"/>
  <c r="BK1110" i="2" s="1"/>
  <c r="BK450" i="2" a="1"/>
  <c r="BK450" i="2" s="1"/>
  <c r="BK2039" i="2" a="1"/>
  <c r="BK2039" i="2" s="1"/>
  <c r="BK1619" i="2" a="1"/>
  <c r="BK1619" i="2" s="1"/>
  <c r="BK117" i="2" a="1"/>
  <c r="BK117" i="2" s="1"/>
  <c r="BK2244" i="2" a="1"/>
  <c r="BK2244" i="2" s="1"/>
  <c r="BK2125" i="2" a="1"/>
  <c r="BK2125" i="2" s="1"/>
  <c r="BK1906" i="2" a="1"/>
  <c r="BK1906" i="2" s="1"/>
  <c r="BK978" i="2" a="1"/>
  <c r="BK978" i="2" s="1"/>
  <c r="BK1496" i="2" a="1"/>
  <c r="BK1496" i="2" s="1"/>
  <c r="BK1320" i="2" a="1"/>
  <c r="BK1320" i="2" s="1"/>
  <c r="BK2221" i="2" a="1"/>
  <c r="BK2221" i="2" s="1"/>
  <c r="BK2461" i="2" a="1"/>
  <c r="BK2461" i="2" s="1"/>
  <c r="BK1482" i="2" a="1"/>
  <c r="BK1482" i="2" s="1"/>
  <c r="BK404" i="2" a="1"/>
  <c r="BK404" i="2" s="1"/>
  <c r="BK1809" i="2" a="1"/>
  <c r="BK1809" i="2" s="1"/>
  <c r="BK2367" i="2" a="1"/>
  <c r="BK2367" i="2" s="1"/>
  <c r="BK1613" i="2" a="1"/>
  <c r="BK1613" i="2" s="1"/>
  <c r="BK678" i="2" a="1"/>
  <c r="BK678" i="2" s="1"/>
  <c r="BK2318" i="2" a="1"/>
  <c r="BK2318" i="2" s="1"/>
  <c r="BK230" i="2" a="1"/>
  <c r="BK230" i="2" s="1"/>
  <c r="BK1793" i="2" a="1"/>
  <c r="BK1793" i="2" s="1"/>
  <c r="BK1085" i="2" a="1"/>
  <c r="BK1085" i="2" s="1"/>
  <c r="BK453" i="2" a="1"/>
  <c r="BK453" i="2" s="1"/>
  <c r="BK321" i="2" a="1"/>
  <c r="BK321" i="2" s="1"/>
  <c r="BK441" i="2" a="1"/>
  <c r="BK441" i="2" s="1"/>
  <c r="BK2453" i="2" a="1"/>
  <c r="BK2453" i="2" s="1"/>
  <c r="BK1976" i="2" a="1"/>
  <c r="BK1976" i="2" s="1"/>
  <c r="BK1554" i="2" a="1"/>
  <c r="BK1554" i="2" s="1"/>
  <c r="BK367" i="2" a="1"/>
  <c r="BK367" i="2" s="1"/>
  <c r="BK86" i="2" a="1"/>
  <c r="BK86" i="2" s="1"/>
  <c r="BK1806" i="2" a="1"/>
  <c r="BK1806" i="2" s="1"/>
  <c r="BK2089" i="2" a="1"/>
  <c r="BK2089" i="2" s="1"/>
  <c r="BK1930" i="2" a="1"/>
  <c r="BK1930" i="2" s="1"/>
  <c r="BK85" i="2" a="1"/>
  <c r="BK85" i="2" s="1"/>
  <c r="BK2427" i="2" a="1"/>
  <c r="BK2427" i="2" s="1"/>
  <c r="BK1597" i="2" a="1"/>
  <c r="BK1597" i="2" s="1"/>
  <c r="BK2003" i="2" a="1"/>
  <c r="BK2003" i="2" s="1"/>
  <c r="BK1074" i="2" a="1"/>
  <c r="BK1074" i="2" s="1"/>
  <c r="BK645" i="2" a="1"/>
  <c r="BK645" i="2" s="1"/>
  <c r="BK892" i="2" a="1"/>
  <c r="BK892" i="2" s="1"/>
  <c r="BK1594" i="2" a="1"/>
  <c r="BK1594" i="2" s="1"/>
  <c r="BK352" i="2" a="1"/>
  <c r="BK352" i="2" s="1"/>
  <c r="BK896" i="2" a="1"/>
  <c r="BK896" i="2" s="1"/>
  <c r="BK1050" i="2" a="1"/>
  <c r="BK1050" i="2" s="1"/>
  <c r="BK1353" i="2" a="1"/>
  <c r="BK1353" i="2" s="1"/>
  <c r="BK611" i="2" a="1"/>
  <c r="BK611" i="2" s="1"/>
  <c r="BK33" i="2" a="1"/>
  <c r="BK33" i="2" s="1"/>
  <c r="BK844" i="2" a="1"/>
  <c r="BK844" i="2" s="1"/>
  <c r="BK843" i="2" a="1"/>
  <c r="BK843" i="2" s="1"/>
  <c r="BK1868" i="2" a="1"/>
  <c r="BK1868" i="2" s="1"/>
  <c r="BK467" i="2" a="1"/>
  <c r="BK467" i="2" s="1"/>
  <c r="BK179" i="2" a="1"/>
  <c r="BK179" i="2" s="1"/>
  <c r="BK596" i="2" a="1"/>
  <c r="BK596" i="2" s="1"/>
  <c r="BK1297" i="2" a="1"/>
  <c r="BK1297" i="2" s="1"/>
  <c r="BK1447" i="2" a="1"/>
  <c r="BK1447" i="2" s="1"/>
  <c r="BK35" i="2" a="1"/>
  <c r="BK35" i="2" s="1"/>
  <c r="BK2250" i="2" a="1"/>
  <c r="BK2250" i="2" s="1"/>
  <c r="BK2094" i="2" a="1"/>
  <c r="BK2094" i="2" s="1"/>
  <c r="BK2370" i="2" a="1"/>
  <c r="BK2370" i="2" s="1"/>
  <c r="BK2198" i="2" a="1"/>
  <c r="BK2198" i="2" s="1"/>
  <c r="BK985" i="2" a="1"/>
  <c r="BK985" i="2" s="1"/>
  <c r="BK1687" i="2" a="1"/>
  <c r="BK1687" i="2" s="1"/>
  <c r="BK1820" i="2" a="1"/>
  <c r="BK1820" i="2" s="1"/>
  <c r="BK592" i="2" a="1"/>
  <c r="BK592" i="2" s="1"/>
  <c r="BK1344" i="2" a="1"/>
  <c r="BK1344" i="2" s="1"/>
  <c r="BK1009" i="2" a="1"/>
  <c r="BK1009" i="2" s="1"/>
  <c r="BK489" i="2" a="1"/>
  <c r="BK489" i="2" s="1"/>
  <c r="BK2269" i="2" a="1"/>
  <c r="BK2269" i="2" s="1"/>
  <c r="BK2211" i="2" a="1"/>
  <c r="BK2211" i="2" s="1"/>
  <c r="BK1163" i="2" a="1"/>
  <c r="BK1163" i="2" s="1"/>
  <c r="BK2270" i="2" a="1"/>
  <c r="BK2270" i="2" s="1"/>
  <c r="BK487" i="2" a="1"/>
  <c r="BK487" i="2" s="1"/>
  <c r="BK97" i="2" a="1"/>
  <c r="BK97" i="2" s="1"/>
  <c r="BK520" i="2" a="1"/>
  <c r="BK520" i="2" s="1"/>
  <c r="BK38" i="2" a="1"/>
  <c r="BK38" i="2" s="1"/>
  <c r="BK1861" i="2" a="1"/>
  <c r="BK1861" i="2" s="1"/>
  <c r="BK422" i="2" a="1"/>
  <c r="BK422" i="2" s="1"/>
  <c r="BK420" i="2" a="1"/>
  <c r="BK420" i="2" s="1"/>
  <c r="BK680" i="2" a="1"/>
  <c r="BK680" i="2" s="1"/>
  <c r="BK2034" i="2" a="1"/>
  <c r="BK2034" i="2" s="1"/>
  <c r="BK1964" i="2" a="1"/>
  <c r="BK1964" i="2" s="1"/>
  <c r="BK80" i="2" a="1"/>
  <c r="BK80" i="2" s="1"/>
  <c r="BK885" i="2" a="1"/>
  <c r="BK885" i="2" s="1"/>
  <c r="BK1813" i="2" a="1"/>
  <c r="BK1813" i="2" s="1"/>
  <c r="BK11" i="2" a="1"/>
  <c r="BK11" i="2" s="1"/>
  <c r="BK13" i="2" a="1"/>
  <c r="BK13" i="2" s="1"/>
  <c r="CQ12" i="2"/>
  <c r="CQ15" i="2"/>
  <c r="CQ11" i="2"/>
  <c r="CQ14" i="2"/>
  <c r="CQ13" i="2"/>
  <c r="CQ16" i="2"/>
  <c r="CS10" i="2"/>
  <c r="BI6" i="2"/>
  <c r="BI7" i="2" s="1"/>
  <c r="BI14" i="2" s="1"/>
  <c r="I42" i="3" l="1"/>
  <c r="H42" i="3"/>
  <c r="N44" i="3"/>
  <c r="N50" i="3" s="1"/>
  <c r="BI11" i="2"/>
  <c r="BI12" i="2"/>
  <c r="AN19" i="3"/>
  <c r="T22" i="3"/>
  <c r="Z21" i="3"/>
  <c r="Z40" i="3"/>
  <c r="T29" i="3"/>
  <c r="H29" i="3"/>
  <c r="H31" i="3"/>
  <c r="N22" i="3"/>
  <c r="B27" i="3"/>
  <c r="AN36" i="3"/>
  <c r="N31" i="3"/>
  <c r="B38" i="3"/>
  <c r="H39" i="3"/>
  <c r="N27" i="3"/>
  <c r="T31" i="3"/>
  <c r="B48" i="3"/>
  <c r="N19" i="3"/>
  <c r="AG18" i="3"/>
  <c r="AG21" i="3"/>
  <c r="AN30" i="3"/>
  <c r="Z31" i="3"/>
  <c r="T37" i="3"/>
  <c r="Z29" i="3"/>
  <c r="Z22" i="3"/>
  <c r="H40" i="3"/>
  <c r="AG30" i="3"/>
  <c r="Z38" i="3"/>
  <c r="Z20" i="3"/>
  <c r="B49" i="3"/>
  <c r="H45" i="3"/>
  <c r="AN31" i="3"/>
  <c r="N36" i="3"/>
  <c r="H46" i="3"/>
  <c r="T19" i="3"/>
  <c r="N30" i="3"/>
  <c r="H48" i="3"/>
  <c r="Z27" i="3"/>
  <c r="AG29" i="3"/>
  <c r="Z28" i="3"/>
  <c r="B46" i="3"/>
  <c r="T28" i="3"/>
  <c r="N39" i="3"/>
  <c r="AN27" i="3"/>
  <c r="B47" i="3"/>
  <c r="B40" i="3"/>
  <c r="T40" i="3"/>
  <c r="H28" i="3"/>
  <c r="H38" i="3"/>
  <c r="H36" i="3"/>
  <c r="B30" i="3"/>
  <c r="B28" i="3"/>
  <c r="AG36" i="3"/>
  <c r="AN18" i="3"/>
  <c r="H37" i="3"/>
  <c r="H27" i="3"/>
  <c r="AN38" i="3"/>
  <c r="AN29" i="3"/>
  <c r="T27" i="3"/>
  <c r="AG37" i="3"/>
  <c r="N29" i="3"/>
  <c r="H47" i="3"/>
  <c r="N38" i="3"/>
  <c r="AN22" i="3"/>
  <c r="AG19" i="3"/>
  <c r="B31" i="3"/>
  <c r="AG27" i="3"/>
  <c r="T36" i="3"/>
  <c r="Z37" i="3"/>
  <c r="N28" i="3"/>
  <c r="AN39" i="3"/>
  <c r="AN21" i="3"/>
  <c r="T30" i="3"/>
  <c r="B39" i="3"/>
  <c r="Z30" i="3"/>
  <c r="T18" i="3"/>
  <c r="T20" i="3"/>
  <c r="B29" i="3"/>
  <c r="AG40" i="3"/>
  <c r="B45" i="3"/>
  <c r="AN40" i="3"/>
  <c r="AG22" i="3"/>
  <c r="AG28" i="3"/>
  <c r="T21" i="3"/>
  <c r="Z36" i="3"/>
  <c r="H30" i="3"/>
  <c r="Z18" i="3"/>
  <c r="AG20" i="3"/>
  <c r="T39" i="3"/>
  <c r="B37" i="3"/>
  <c r="T38" i="3"/>
  <c r="N37" i="3"/>
  <c r="AG31" i="3"/>
  <c r="Z19" i="3"/>
  <c r="AN20" i="3"/>
  <c r="H49" i="3"/>
  <c r="B36" i="3"/>
  <c r="N40" i="3"/>
  <c r="AG38" i="3"/>
  <c r="AN28" i="3"/>
  <c r="AN37" i="3"/>
  <c r="AG39" i="3"/>
  <c r="Z39" i="3"/>
  <c r="CR11" i="2"/>
  <c r="N49" i="3" l="1"/>
  <c r="N45" i="3"/>
  <c r="N47" i="3"/>
  <c r="N46" i="3"/>
  <c r="O42" i="3"/>
  <c r="N42" i="3"/>
  <c r="BI13" i="2"/>
  <c r="CS13" i="2" s="1"/>
  <c r="N48" i="3"/>
  <c r="T44" i="3"/>
  <c r="CR15" i="2"/>
  <c r="BK12" i="2" a="1"/>
  <c r="BK12" i="2" s="1"/>
  <c r="CR14" i="2"/>
  <c r="CR16" i="2"/>
  <c r="CR12" i="2"/>
  <c r="CR13" i="2"/>
  <c r="T47" i="3" s="1"/>
  <c r="T50" i="3" l="1"/>
  <c r="U42" i="3"/>
  <c r="T42" i="3"/>
  <c r="T48" i="3"/>
  <c r="T46" i="3"/>
  <c r="T49" i="3"/>
  <c r="Z44" i="3"/>
  <c r="T45" i="3"/>
  <c r="C8" i="4"/>
  <c r="AG8" i="4"/>
  <c r="AF8" i="4"/>
  <c r="B8" i="4"/>
  <c r="CS15" i="2"/>
  <c r="Z49" i="3" s="1"/>
  <c r="AG18" i="4"/>
  <c r="AF9" i="4"/>
  <c r="AF17" i="4"/>
  <c r="AF37" i="4"/>
  <c r="AG15" i="4"/>
  <c r="AG23" i="4"/>
  <c r="AG31" i="4"/>
  <c r="AG12" i="4"/>
  <c r="AG30" i="4"/>
  <c r="AF35" i="4"/>
  <c r="AF16" i="4"/>
  <c r="AF24" i="4"/>
  <c r="AF32" i="4"/>
  <c r="AG10" i="4"/>
  <c r="AG28" i="4"/>
  <c r="AF33" i="4"/>
  <c r="AG36" i="4"/>
  <c r="AF11" i="4"/>
  <c r="AF19" i="4"/>
  <c r="AG9" i="4"/>
  <c r="AG17" i="4"/>
  <c r="AG25" i="4"/>
  <c r="AG33" i="4"/>
  <c r="AG14" i="4"/>
  <c r="AG34" i="4"/>
  <c r="AF10" i="4"/>
  <c r="AF18" i="4"/>
  <c r="AF26" i="4"/>
  <c r="AF34" i="4"/>
  <c r="AG16" i="4"/>
  <c r="AG32" i="4"/>
  <c r="AF29" i="4"/>
  <c r="AF13" i="4"/>
  <c r="AF23" i="4"/>
  <c r="AG11" i="4"/>
  <c r="AG19" i="4"/>
  <c r="AG27" i="4"/>
  <c r="AG35" i="4"/>
  <c r="AG20" i="4"/>
  <c r="AF21" i="4"/>
  <c r="AF12" i="4"/>
  <c r="AF20" i="4"/>
  <c r="AF28" i="4"/>
  <c r="AF36" i="4"/>
  <c r="AG22" i="4"/>
  <c r="AF15" i="4"/>
  <c r="AF31" i="4"/>
  <c r="AG13" i="4"/>
  <c r="AG21" i="4"/>
  <c r="AG29" i="4"/>
  <c r="AG37" i="4"/>
  <c r="AG24" i="4"/>
  <c r="AF27" i="4"/>
  <c r="AF14" i="4"/>
  <c r="AF22" i="4"/>
  <c r="AF30" i="4"/>
  <c r="AG26" i="4"/>
  <c r="AF25" i="4"/>
  <c r="AD3" i="4"/>
  <c r="AD4" i="4" s="1"/>
  <c r="C6" i="4" s="1"/>
  <c r="B34" i="4"/>
  <c r="C14" i="4"/>
  <c r="B19" i="4"/>
  <c r="C28" i="4"/>
  <c r="C34" i="4"/>
  <c r="C9" i="4"/>
  <c r="B26" i="4"/>
  <c r="B36" i="4"/>
  <c r="B11" i="4"/>
  <c r="B29" i="4"/>
  <c r="C10" i="4"/>
  <c r="B15" i="4"/>
  <c r="C37" i="4"/>
  <c r="B21" i="4"/>
  <c r="B22" i="4"/>
  <c r="C31" i="4"/>
  <c r="B9" i="4"/>
  <c r="C36" i="4"/>
  <c r="B17" i="4"/>
  <c r="C24" i="4"/>
  <c r="C30" i="4"/>
  <c r="B35" i="4"/>
  <c r="C35" i="4"/>
  <c r="B16" i="4"/>
  <c r="B33" i="4"/>
  <c r="C25" i="4"/>
  <c r="C16" i="4"/>
  <c r="C22" i="4"/>
  <c r="B27" i="4"/>
  <c r="C20" i="4"/>
  <c r="C26" i="4"/>
  <c r="B31" i="4"/>
  <c r="B13" i="4"/>
  <c r="B32" i="4"/>
  <c r="B30" i="4"/>
  <c r="C32" i="4"/>
  <c r="C13" i="4"/>
  <c r="C17" i="4"/>
  <c r="B37" i="4"/>
  <c r="C15" i="4"/>
  <c r="B12" i="4"/>
  <c r="B25" i="4"/>
  <c r="C21" i="4"/>
  <c r="B18" i="4"/>
  <c r="B28" i="4"/>
  <c r="C23" i="4"/>
  <c r="B14" i="4"/>
  <c r="C12" i="4"/>
  <c r="C18" i="4"/>
  <c r="B23" i="4"/>
  <c r="B10" i="4"/>
  <c r="B20" i="4"/>
  <c r="C11" i="4"/>
  <c r="C29" i="4"/>
  <c r="B24" i="4"/>
  <c r="C19" i="4"/>
  <c r="C33" i="4"/>
  <c r="C27" i="4"/>
  <c r="CS12" i="2"/>
  <c r="Z46" i="3" s="1"/>
  <c r="CS14" i="2"/>
  <c r="Z48" i="3" s="1"/>
  <c r="CS16" i="2"/>
  <c r="CS11" i="2"/>
  <c r="Z45" i="3" s="1"/>
  <c r="H22" i="3"/>
  <c r="H20" i="3"/>
  <c r="H19" i="3"/>
  <c r="H18" i="3"/>
  <c r="H21" i="3"/>
  <c r="N18" i="3"/>
  <c r="N20" i="3"/>
  <c r="N21" i="3"/>
  <c r="Z50" i="3" l="1"/>
  <c r="D8" i="4"/>
  <c r="AA42" i="3"/>
  <c r="Z42" i="3"/>
  <c r="Z47" i="3"/>
  <c r="AG44" i="3"/>
  <c r="AG50" i="3" s="1"/>
  <c r="O8" i="4"/>
  <c r="W8" i="4"/>
  <c r="F8" i="4"/>
  <c r="L8" i="4"/>
  <c r="X8" i="4"/>
  <c r="Q8" i="4"/>
  <c r="K8" i="4"/>
  <c r="S8" i="4"/>
  <c r="Z8" i="4"/>
  <c r="M8" i="4"/>
  <c r="H8" i="4"/>
  <c r="G8" i="4"/>
  <c r="N8" i="4"/>
  <c r="V8" i="4"/>
  <c r="T8" i="4"/>
  <c r="U8" i="4"/>
  <c r="P8" i="4"/>
  <c r="AA8" i="4"/>
  <c r="J8" i="4"/>
  <c r="R8" i="4"/>
  <c r="Y8" i="4"/>
  <c r="I8" i="4"/>
  <c r="E8" i="4"/>
  <c r="X22" i="4"/>
  <c r="T22" i="4"/>
  <c r="P22" i="4"/>
  <c r="L22" i="4"/>
  <c r="H22" i="4"/>
  <c r="D22" i="4"/>
  <c r="AA22" i="4"/>
  <c r="W22" i="4"/>
  <c r="S22" i="4"/>
  <c r="O22" i="4"/>
  <c r="K22" i="4"/>
  <c r="G22" i="4"/>
  <c r="Z22" i="4"/>
  <c r="V22" i="4"/>
  <c r="R22" i="4"/>
  <c r="N22" i="4"/>
  <c r="J22" i="4"/>
  <c r="F22" i="4"/>
  <c r="Y22" i="4"/>
  <c r="U22" i="4"/>
  <c r="Q22" i="4"/>
  <c r="M22" i="4"/>
  <c r="I22" i="4"/>
  <c r="E22" i="4"/>
  <c r="AA31" i="4"/>
  <c r="W31" i="4"/>
  <c r="S31" i="4"/>
  <c r="O31" i="4"/>
  <c r="K31" i="4"/>
  <c r="G31" i="4"/>
  <c r="Z31" i="4"/>
  <c r="V31" i="4"/>
  <c r="R31" i="4"/>
  <c r="N31" i="4"/>
  <c r="J31" i="4"/>
  <c r="F31" i="4"/>
  <c r="Y31" i="4"/>
  <c r="U31" i="4"/>
  <c r="Q31" i="4"/>
  <c r="M31" i="4"/>
  <c r="I31" i="4"/>
  <c r="E31" i="4"/>
  <c r="X31" i="4"/>
  <c r="H31" i="4"/>
  <c r="T31" i="4"/>
  <c r="D31" i="4"/>
  <c r="P31" i="4"/>
  <c r="L31" i="4"/>
  <c r="AA28" i="4"/>
  <c r="W28" i="4"/>
  <c r="Z28" i="4"/>
  <c r="V28" i="4"/>
  <c r="R28" i="4"/>
  <c r="N28" i="4"/>
  <c r="J28" i="4"/>
  <c r="F28" i="4"/>
  <c r="Y28" i="4"/>
  <c r="U28" i="4"/>
  <c r="Q28" i="4"/>
  <c r="M28" i="4"/>
  <c r="I28" i="4"/>
  <c r="E28" i="4"/>
  <c r="S28" i="4"/>
  <c r="K28" i="4"/>
  <c r="P28" i="4"/>
  <c r="H28" i="4"/>
  <c r="X28" i="4"/>
  <c r="O28" i="4"/>
  <c r="G28" i="4"/>
  <c r="T28" i="4"/>
  <c r="L28" i="4"/>
  <c r="D28" i="4"/>
  <c r="X18" i="4"/>
  <c r="T18" i="4"/>
  <c r="P18" i="4"/>
  <c r="L18" i="4"/>
  <c r="H18" i="4"/>
  <c r="D18" i="4"/>
  <c r="AA18" i="4"/>
  <c r="W18" i="4"/>
  <c r="S18" i="4"/>
  <c r="O18" i="4"/>
  <c r="K18" i="4"/>
  <c r="G18" i="4"/>
  <c r="Z18" i="4"/>
  <c r="V18" i="4"/>
  <c r="R18" i="4"/>
  <c r="N18" i="4"/>
  <c r="J18" i="4"/>
  <c r="F18" i="4"/>
  <c r="Y18" i="4"/>
  <c r="I18" i="4"/>
  <c r="M18" i="4"/>
  <c r="U18" i="4"/>
  <c r="E18" i="4"/>
  <c r="Q18" i="4"/>
  <c r="X19" i="4"/>
  <c r="T19" i="4"/>
  <c r="P19" i="4"/>
  <c r="L19" i="4"/>
  <c r="H19" i="4"/>
  <c r="D19" i="4"/>
  <c r="AA19" i="4"/>
  <c r="W19" i="4"/>
  <c r="S19" i="4"/>
  <c r="O19" i="4"/>
  <c r="K19" i="4"/>
  <c r="G19" i="4"/>
  <c r="Z19" i="4"/>
  <c r="V19" i="4"/>
  <c r="R19" i="4"/>
  <c r="N19" i="4"/>
  <c r="J19" i="4"/>
  <c r="F19" i="4"/>
  <c r="Q19" i="4"/>
  <c r="I19" i="4"/>
  <c r="M19" i="4"/>
  <c r="Y19" i="4"/>
  <c r="U19" i="4"/>
  <c r="E19" i="4"/>
  <c r="X16" i="4"/>
  <c r="AA16" i="4"/>
  <c r="W16" i="4"/>
  <c r="S16" i="4"/>
  <c r="O16" i="4"/>
  <c r="K16" i="4"/>
  <c r="G16" i="4"/>
  <c r="Z16" i="4"/>
  <c r="V16" i="4"/>
  <c r="R16" i="4"/>
  <c r="N16" i="4"/>
  <c r="J16" i="4"/>
  <c r="F16" i="4"/>
  <c r="Y16" i="4"/>
  <c r="P16" i="4"/>
  <c r="H16" i="4"/>
  <c r="T16" i="4"/>
  <c r="D16" i="4"/>
  <c r="I16" i="4"/>
  <c r="U16" i="4"/>
  <c r="M16" i="4"/>
  <c r="E16" i="4"/>
  <c r="L16" i="4"/>
  <c r="Q16" i="4"/>
  <c r="X17" i="4"/>
  <c r="T17" i="4"/>
  <c r="P17" i="4"/>
  <c r="L17" i="4"/>
  <c r="H17" i="4"/>
  <c r="D17" i="4"/>
  <c r="AA17" i="4"/>
  <c r="W17" i="4"/>
  <c r="S17" i="4"/>
  <c r="O17" i="4"/>
  <c r="K17" i="4"/>
  <c r="G17" i="4"/>
  <c r="Z17" i="4"/>
  <c r="V17" i="4"/>
  <c r="R17" i="4"/>
  <c r="N17" i="4"/>
  <c r="J17" i="4"/>
  <c r="F17" i="4"/>
  <c r="Q17" i="4"/>
  <c r="Y17" i="4"/>
  <c r="E17" i="4"/>
  <c r="M17" i="4"/>
  <c r="I17" i="4"/>
  <c r="U17" i="4"/>
  <c r="Z25" i="4"/>
  <c r="V25" i="4"/>
  <c r="R25" i="4"/>
  <c r="N25" i="4"/>
  <c r="J25" i="4"/>
  <c r="F25" i="4"/>
  <c r="Y25" i="4"/>
  <c r="U25" i="4"/>
  <c r="Q25" i="4"/>
  <c r="M25" i="4"/>
  <c r="I25" i="4"/>
  <c r="E25" i="4"/>
  <c r="AA25" i="4"/>
  <c r="S25" i="4"/>
  <c r="K25" i="4"/>
  <c r="X25" i="4"/>
  <c r="P25" i="4"/>
  <c r="H25" i="4"/>
  <c r="W25" i="4"/>
  <c r="O25" i="4"/>
  <c r="G25" i="4"/>
  <c r="T25" i="4"/>
  <c r="L25" i="4"/>
  <c r="D25" i="4"/>
  <c r="AA14" i="4"/>
  <c r="W14" i="4"/>
  <c r="S14" i="4"/>
  <c r="O14" i="4"/>
  <c r="K14" i="4"/>
  <c r="G14" i="4"/>
  <c r="Z14" i="4"/>
  <c r="V14" i="4"/>
  <c r="R14" i="4"/>
  <c r="N14" i="4"/>
  <c r="J14" i="4"/>
  <c r="F14" i="4"/>
  <c r="X14" i="4"/>
  <c r="P14" i="4"/>
  <c r="H14" i="4"/>
  <c r="T14" i="4"/>
  <c r="D14" i="4"/>
  <c r="Y14" i="4"/>
  <c r="I14" i="4"/>
  <c r="U14" i="4"/>
  <c r="M14" i="4"/>
  <c r="E14" i="4"/>
  <c r="L14" i="4"/>
  <c r="Q14" i="4"/>
  <c r="AA15" i="4"/>
  <c r="W15" i="4"/>
  <c r="S15" i="4"/>
  <c r="O15" i="4"/>
  <c r="K15" i="4"/>
  <c r="G15" i="4"/>
  <c r="Z15" i="4"/>
  <c r="V15" i="4"/>
  <c r="R15" i="4"/>
  <c r="N15" i="4"/>
  <c r="J15" i="4"/>
  <c r="F15" i="4"/>
  <c r="X15" i="4"/>
  <c r="P15" i="4"/>
  <c r="H15" i="4"/>
  <c r="L15" i="4"/>
  <c r="Q15" i="4"/>
  <c r="U15" i="4"/>
  <c r="M15" i="4"/>
  <c r="E15" i="4"/>
  <c r="T15" i="4"/>
  <c r="D15" i="4"/>
  <c r="Y15" i="4"/>
  <c r="I15" i="4"/>
  <c r="X20" i="4"/>
  <c r="T20" i="4"/>
  <c r="P20" i="4"/>
  <c r="L20" i="4"/>
  <c r="H20" i="4"/>
  <c r="D20" i="4"/>
  <c r="AA20" i="4"/>
  <c r="W20" i="4"/>
  <c r="S20" i="4"/>
  <c r="O20" i="4"/>
  <c r="K20" i="4"/>
  <c r="G20" i="4"/>
  <c r="Z20" i="4"/>
  <c r="V20" i="4"/>
  <c r="R20" i="4"/>
  <c r="N20" i="4"/>
  <c r="J20" i="4"/>
  <c r="F20" i="4"/>
  <c r="Y20" i="4"/>
  <c r="I20" i="4"/>
  <c r="Q20" i="4"/>
  <c r="M20" i="4"/>
  <c r="U20" i="4"/>
  <c r="E20" i="4"/>
  <c r="Y23" i="4"/>
  <c r="X23" i="4"/>
  <c r="T23" i="4"/>
  <c r="P23" i="4"/>
  <c r="L23" i="4"/>
  <c r="H23" i="4"/>
  <c r="D23" i="4"/>
  <c r="W23" i="4"/>
  <c r="S23" i="4"/>
  <c r="O23" i="4"/>
  <c r="K23" i="4"/>
  <c r="G23" i="4"/>
  <c r="AA23" i="4"/>
  <c r="V23" i="4"/>
  <c r="R23" i="4"/>
  <c r="N23" i="4"/>
  <c r="J23" i="4"/>
  <c r="F23" i="4"/>
  <c r="Z23" i="4"/>
  <c r="U23" i="4"/>
  <c r="Q23" i="4"/>
  <c r="M23" i="4"/>
  <c r="I23" i="4"/>
  <c r="E23" i="4"/>
  <c r="AA10" i="4"/>
  <c r="W10" i="4"/>
  <c r="S10" i="4"/>
  <c r="O10" i="4"/>
  <c r="K10" i="4"/>
  <c r="G10" i="4"/>
  <c r="Z10" i="4"/>
  <c r="V10" i="4"/>
  <c r="R10" i="4"/>
  <c r="N10" i="4"/>
  <c r="J10" i="4"/>
  <c r="F10" i="4"/>
  <c r="X10" i="4"/>
  <c r="P10" i="4"/>
  <c r="H10" i="4"/>
  <c r="M10" i="4"/>
  <c r="L10" i="4"/>
  <c r="Y10" i="4"/>
  <c r="I10" i="4"/>
  <c r="U10" i="4"/>
  <c r="E10" i="4"/>
  <c r="T10" i="4"/>
  <c r="D10" i="4"/>
  <c r="Q10" i="4"/>
  <c r="AA11" i="4"/>
  <c r="W11" i="4"/>
  <c r="S11" i="4"/>
  <c r="O11" i="4"/>
  <c r="K11" i="4"/>
  <c r="G11" i="4"/>
  <c r="Z11" i="4"/>
  <c r="V11" i="4"/>
  <c r="R11" i="4"/>
  <c r="N11" i="4"/>
  <c r="J11" i="4"/>
  <c r="F11" i="4"/>
  <c r="X11" i="4"/>
  <c r="P11" i="4"/>
  <c r="H11" i="4"/>
  <c r="U11" i="4"/>
  <c r="E11" i="4"/>
  <c r="D11" i="4"/>
  <c r="Q11" i="4"/>
  <c r="M11" i="4"/>
  <c r="T11" i="4"/>
  <c r="L11" i="4"/>
  <c r="Y11" i="4"/>
  <c r="I11" i="4"/>
  <c r="AA35" i="4"/>
  <c r="W35" i="4"/>
  <c r="S35" i="4"/>
  <c r="O35" i="4"/>
  <c r="K35" i="4"/>
  <c r="G35" i="4"/>
  <c r="Z35" i="4"/>
  <c r="V35" i="4"/>
  <c r="R35" i="4"/>
  <c r="N35" i="4"/>
  <c r="J35" i="4"/>
  <c r="F35" i="4"/>
  <c r="Y35" i="4"/>
  <c r="U35" i="4"/>
  <c r="Q35" i="4"/>
  <c r="M35" i="4"/>
  <c r="I35" i="4"/>
  <c r="E35" i="4"/>
  <c r="X35" i="4"/>
  <c r="H35" i="4"/>
  <c r="T35" i="4"/>
  <c r="D35" i="4"/>
  <c r="P35" i="4"/>
  <c r="L35" i="4"/>
  <c r="AA9" i="4"/>
  <c r="W9" i="4"/>
  <c r="S9" i="4"/>
  <c r="O9" i="4"/>
  <c r="K9" i="4"/>
  <c r="G9" i="4"/>
  <c r="Z9" i="4"/>
  <c r="V9" i="4"/>
  <c r="R9" i="4"/>
  <c r="N9" i="4"/>
  <c r="J9" i="4"/>
  <c r="F9" i="4"/>
  <c r="X9" i="4"/>
  <c r="P9" i="4"/>
  <c r="H9" i="4"/>
  <c r="U9" i="4"/>
  <c r="E9" i="4"/>
  <c r="T9" i="4"/>
  <c r="D9" i="4"/>
  <c r="Q9" i="4"/>
  <c r="M9" i="4"/>
  <c r="L9" i="4"/>
  <c r="Y9" i="4"/>
  <c r="I9" i="4"/>
  <c r="Z27" i="4"/>
  <c r="V27" i="4"/>
  <c r="R27" i="4"/>
  <c r="N27" i="4"/>
  <c r="J27" i="4"/>
  <c r="F27" i="4"/>
  <c r="Y27" i="4"/>
  <c r="U27" i="4"/>
  <c r="Q27" i="4"/>
  <c r="M27" i="4"/>
  <c r="I27" i="4"/>
  <c r="E27" i="4"/>
  <c r="AA27" i="4"/>
  <c r="S27" i="4"/>
  <c r="K27" i="4"/>
  <c r="X27" i="4"/>
  <c r="P27" i="4"/>
  <c r="H27" i="4"/>
  <c r="W27" i="4"/>
  <c r="O27" i="4"/>
  <c r="G27" i="4"/>
  <c r="T27" i="4"/>
  <c r="L27" i="4"/>
  <c r="D27" i="4"/>
  <c r="AA12" i="4"/>
  <c r="W12" i="4"/>
  <c r="S12" i="4"/>
  <c r="O12" i="4"/>
  <c r="K12" i="4"/>
  <c r="G12" i="4"/>
  <c r="Z12" i="4"/>
  <c r="V12" i="4"/>
  <c r="R12" i="4"/>
  <c r="N12" i="4"/>
  <c r="J12" i="4"/>
  <c r="F12" i="4"/>
  <c r="X12" i="4"/>
  <c r="P12" i="4"/>
  <c r="H12" i="4"/>
  <c r="U12" i="4"/>
  <c r="T12" i="4"/>
  <c r="D12" i="4"/>
  <c r="Y12" i="4"/>
  <c r="I12" i="4"/>
  <c r="M12" i="4"/>
  <c r="E12" i="4"/>
  <c r="L12" i="4"/>
  <c r="Q12" i="4"/>
  <c r="AA13" i="4"/>
  <c r="W13" i="4"/>
  <c r="S13" i="4"/>
  <c r="O13" i="4"/>
  <c r="K13" i="4"/>
  <c r="G13" i="4"/>
  <c r="Z13" i="4"/>
  <c r="V13" i="4"/>
  <c r="R13" i="4"/>
  <c r="N13" i="4"/>
  <c r="J13" i="4"/>
  <c r="F13" i="4"/>
  <c r="X13" i="4"/>
  <c r="P13" i="4"/>
  <c r="H13" i="4"/>
  <c r="L13" i="4"/>
  <c r="Q13" i="4"/>
  <c r="U13" i="4"/>
  <c r="M13" i="4"/>
  <c r="E13" i="4"/>
  <c r="T13" i="4"/>
  <c r="D13" i="4"/>
  <c r="Y13" i="4"/>
  <c r="I13" i="4"/>
  <c r="AA34" i="4"/>
  <c r="W34" i="4"/>
  <c r="S34" i="4"/>
  <c r="O34" i="4"/>
  <c r="K34" i="4"/>
  <c r="G34" i="4"/>
  <c r="Z34" i="4"/>
  <c r="V34" i="4"/>
  <c r="R34" i="4"/>
  <c r="N34" i="4"/>
  <c r="J34" i="4"/>
  <c r="F34" i="4"/>
  <c r="Y34" i="4"/>
  <c r="U34" i="4"/>
  <c r="Q34" i="4"/>
  <c r="M34" i="4"/>
  <c r="I34" i="4"/>
  <c r="E34" i="4"/>
  <c r="P34" i="4"/>
  <c r="L34" i="4"/>
  <c r="X34" i="4"/>
  <c r="H34" i="4"/>
  <c r="T34" i="4"/>
  <c r="D34" i="4"/>
  <c r="AA32" i="4"/>
  <c r="W32" i="4"/>
  <c r="S32" i="4"/>
  <c r="O32" i="4"/>
  <c r="K32" i="4"/>
  <c r="G32" i="4"/>
  <c r="Z32" i="4"/>
  <c r="V32" i="4"/>
  <c r="R32" i="4"/>
  <c r="N32" i="4"/>
  <c r="J32" i="4"/>
  <c r="F32" i="4"/>
  <c r="Y32" i="4"/>
  <c r="U32" i="4"/>
  <c r="Q32" i="4"/>
  <c r="M32" i="4"/>
  <c r="I32" i="4"/>
  <c r="E32" i="4"/>
  <c r="P32" i="4"/>
  <c r="L32" i="4"/>
  <c r="X32" i="4"/>
  <c r="H32" i="4"/>
  <c r="T32" i="4"/>
  <c r="D32" i="4"/>
  <c r="AA30" i="4"/>
  <c r="W30" i="4"/>
  <c r="S30" i="4"/>
  <c r="O30" i="4"/>
  <c r="K30" i="4"/>
  <c r="G30" i="4"/>
  <c r="Z30" i="4"/>
  <c r="V30" i="4"/>
  <c r="R30" i="4"/>
  <c r="N30" i="4"/>
  <c r="J30" i="4"/>
  <c r="F30" i="4"/>
  <c r="Y30" i="4"/>
  <c r="U30" i="4"/>
  <c r="Q30" i="4"/>
  <c r="M30" i="4"/>
  <c r="I30" i="4"/>
  <c r="E30" i="4"/>
  <c r="P30" i="4"/>
  <c r="L30" i="4"/>
  <c r="X30" i="4"/>
  <c r="H30" i="4"/>
  <c r="T30" i="4"/>
  <c r="D30" i="4"/>
  <c r="AA36" i="4"/>
  <c r="W36" i="4"/>
  <c r="S36" i="4"/>
  <c r="O36" i="4"/>
  <c r="K36" i="4"/>
  <c r="G36" i="4"/>
  <c r="Z36" i="4"/>
  <c r="V36" i="4"/>
  <c r="R36" i="4"/>
  <c r="N36" i="4"/>
  <c r="J36" i="4"/>
  <c r="F36" i="4"/>
  <c r="Y36" i="4"/>
  <c r="U36" i="4"/>
  <c r="Q36" i="4"/>
  <c r="M36" i="4"/>
  <c r="I36" i="4"/>
  <c r="E36" i="4"/>
  <c r="P36" i="4"/>
  <c r="L36" i="4"/>
  <c r="X36" i="4"/>
  <c r="H36" i="4"/>
  <c r="T36" i="4"/>
  <c r="D36" i="4"/>
  <c r="X21" i="4"/>
  <c r="T21" i="4"/>
  <c r="P21" i="4"/>
  <c r="L21" i="4"/>
  <c r="H21" i="4"/>
  <c r="D21" i="4"/>
  <c r="AA21" i="4"/>
  <c r="W21" i="4"/>
  <c r="S21" i="4"/>
  <c r="O21" i="4"/>
  <c r="K21" i="4"/>
  <c r="G21" i="4"/>
  <c r="Z21" i="4"/>
  <c r="V21" i="4"/>
  <c r="R21" i="4"/>
  <c r="N21" i="4"/>
  <c r="J21" i="4"/>
  <c r="F21" i="4"/>
  <c r="Y21" i="4"/>
  <c r="U21" i="4"/>
  <c r="Q21" i="4"/>
  <c r="M21" i="4"/>
  <c r="I21" i="4"/>
  <c r="E21" i="4"/>
  <c r="AA29" i="4"/>
  <c r="W29" i="4"/>
  <c r="S29" i="4"/>
  <c r="O29" i="4"/>
  <c r="K29" i="4"/>
  <c r="G29" i="4"/>
  <c r="Z29" i="4"/>
  <c r="V29" i="4"/>
  <c r="R29" i="4"/>
  <c r="N29" i="4"/>
  <c r="J29" i="4"/>
  <c r="F29" i="4"/>
  <c r="Y29" i="4"/>
  <c r="U29" i="4"/>
  <c r="Q29" i="4"/>
  <c r="M29" i="4"/>
  <c r="I29" i="4"/>
  <c r="E29" i="4"/>
  <c r="X29" i="4"/>
  <c r="H29" i="4"/>
  <c r="T29" i="4"/>
  <c r="D29" i="4"/>
  <c r="P29" i="4"/>
  <c r="L29" i="4"/>
  <c r="Z26" i="4"/>
  <c r="V26" i="4"/>
  <c r="R26" i="4"/>
  <c r="N26" i="4"/>
  <c r="J26" i="4"/>
  <c r="F26" i="4"/>
  <c r="Y26" i="4"/>
  <c r="U26" i="4"/>
  <c r="Q26" i="4"/>
  <c r="M26" i="4"/>
  <c r="I26" i="4"/>
  <c r="E26" i="4"/>
  <c r="AA26" i="4"/>
  <c r="S26" i="4"/>
  <c r="K26" i="4"/>
  <c r="X26" i="4"/>
  <c r="P26" i="4"/>
  <c r="H26" i="4"/>
  <c r="W26" i="4"/>
  <c r="O26" i="4"/>
  <c r="G26" i="4"/>
  <c r="T26" i="4"/>
  <c r="L26" i="4"/>
  <c r="D26" i="4"/>
  <c r="AA33" i="4"/>
  <c r="W33" i="4"/>
  <c r="S33" i="4"/>
  <c r="O33" i="4"/>
  <c r="K33" i="4"/>
  <c r="G33" i="4"/>
  <c r="Z33" i="4"/>
  <c r="V33" i="4"/>
  <c r="R33" i="4"/>
  <c r="N33" i="4"/>
  <c r="J33" i="4"/>
  <c r="F33" i="4"/>
  <c r="Y33" i="4"/>
  <c r="U33" i="4"/>
  <c r="Q33" i="4"/>
  <c r="M33" i="4"/>
  <c r="I33" i="4"/>
  <c r="E33" i="4"/>
  <c r="X33" i="4"/>
  <c r="H33" i="4"/>
  <c r="T33" i="4"/>
  <c r="D33" i="4"/>
  <c r="P33" i="4"/>
  <c r="L33" i="4"/>
  <c r="Z24" i="4"/>
  <c r="V24" i="4"/>
  <c r="R24" i="4"/>
  <c r="N24" i="4"/>
  <c r="Y24" i="4"/>
  <c r="U24" i="4"/>
  <c r="Q24" i="4"/>
  <c r="M24" i="4"/>
  <c r="I24" i="4"/>
  <c r="E24" i="4"/>
  <c r="AA24" i="4"/>
  <c r="S24" i="4"/>
  <c r="K24" i="4"/>
  <c r="F24" i="4"/>
  <c r="X24" i="4"/>
  <c r="P24" i="4"/>
  <c r="J24" i="4"/>
  <c r="D24" i="4"/>
  <c r="W24" i="4"/>
  <c r="O24" i="4"/>
  <c r="H24" i="4"/>
  <c r="T24" i="4"/>
  <c r="L24" i="4"/>
  <c r="G24" i="4"/>
  <c r="AA37" i="4"/>
  <c r="W37" i="4"/>
  <c r="S37" i="4"/>
  <c r="O37" i="4"/>
  <c r="K37" i="4"/>
  <c r="G37" i="4"/>
  <c r="Z37" i="4"/>
  <c r="V37" i="4"/>
  <c r="R37" i="4"/>
  <c r="N37" i="4"/>
  <c r="J37" i="4"/>
  <c r="F37" i="4"/>
  <c r="Y37" i="4"/>
  <c r="U37" i="4"/>
  <c r="Q37" i="4"/>
  <c r="M37" i="4"/>
  <c r="I37" i="4"/>
  <c r="E37" i="4"/>
  <c r="X37" i="4"/>
  <c r="H37" i="4"/>
  <c r="T37" i="4"/>
  <c r="D37" i="4"/>
  <c r="P37" i="4"/>
  <c r="L37" i="4"/>
  <c r="AH42" i="3" l="1"/>
  <c r="AG42" i="3"/>
  <c r="AG49" i="3"/>
  <c r="AG47" i="3"/>
  <c r="AN44" i="3"/>
  <c r="AN50" i="3" s="1"/>
  <c r="AG45" i="3"/>
  <c r="AG48" i="3"/>
  <c r="AG46" i="3"/>
  <c r="AO42" i="3" l="1"/>
  <c r="AN42" i="3"/>
  <c r="AN49" i="3"/>
  <c r="AN48" i="3"/>
  <c r="AN46" i="3"/>
  <c r="B53" i="3"/>
  <c r="B59" i="3" s="1"/>
  <c r="AN45" i="3"/>
  <c r="AN47" i="3"/>
  <c r="C51" i="3" l="1"/>
  <c r="B51" i="3"/>
  <c r="B56" i="3"/>
  <c r="B54" i="3"/>
  <c r="B57" i="3"/>
  <c r="B55" i="3"/>
  <c r="H53" i="3"/>
  <c r="H59" i="3" s="1"/>
  <c r="B58" i="3"/>
  <c r="I51" i="3" l="1"/>
  <c r="H51" i="3"/>
  <c r="N53" i="3"/>
  <c r="N59" i="3" s="1"/>
  <c r="H58" i="3"/>
  <c r="H55" i="3"/>
  <c r="H54" i="3"/>
  <c r="H56" i="3"/>
  <c r="H57" i="3"/>
  <c r="O51" i="3" l="1"/>
  <c r="N51" i="3"/>
  <c r="N56" i="3"/>
  <c r="N57" i="3"/>
  <c r="N58" i="3"/>
  <c r="N55" i="3"/>
  <c r="T53" i="3"/>
  <c r="T59" i="3" s="1"/>
  <c r="N54" i="3"/>
  <c r="U51" i="3" l="1"/>
  <c r="T51" i="3"/>
  <c r="T56" i="3"/>
  <c r="T55" i="3"/>
  <c r="T54" i="3"/>
  <c r="T57" i="3"/>
  <c r="Z53" i="3"/>
  <c r="Z59" i="3" s="1"/>
  <c r="T58" i="3"/>
  <c r="AA51" i="3" l="1"/>
  <c r="Z51" i="3"/>
  <c r="Z57" i="3"/>
  <c r="Z56" i="3"/>
  <c r="Z58" i="3"/>
  <c r="Z54" i="3"/>
  <c r="AG53" i="3"/>
  <c r="AG59" i="3" s="1"/>
  <c r="Z55" i="3"/>
  <c r="AH51" i="3" l="1"/>
  <c r="AG51" i="3"/>
  <c r="AG55" i="3"/>
  <c r="AG56" i="3"/>
  <c r="AG57" i="3"/>
  <c r="AG54" i="3"/>
  <c r="AG58" i="3"/>
  <c r="AN53" i="3"/>
  <c r="AN59" i="3" s="1"/>
  <c r="AO51" i="3" l="1"/>
  <c r="AN51" i="3"/>
  <c r="AN54" i="3"/>
  <c r="AN57" i="3"/>
  <c r="AN56" i="3"/>
  <c r="AN55" i="3"/>
  <c r="AN58"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<sst xmlns="http://schemas.openxmlformats.org/spreadsheetml/2006/main" count="284" uniqueCount="108">
  <si>
    <t>Task List</t>
  </si>
  <si>
    <t>Marked Complete</t>
  </si>
  <si>
    <t>Presumed Complete</t>
  </si>
  <si>
    <t>✓</t>
  </si>
  <si>
    <t>Busy</t>
  </si>
  <si>
    <t>✕</t>
  </si>
  <si>
    <t>Start Later Today</t>
  </si>
  <si>
    <t>Start Tomorrow</t>
  </si>
  <si>
    <t>Select</t>
  </si>
  <si>
    <t>hh:mm</t>
  </si>
  <si>
    <t>If different to start</t>
  </si>
  <si>
    <t>Task Description</t>
  </si>
  <si>
    <t>Task Category</t>
  </si>
  <si>
    <t>Start Date</t>
  </si>
  <si>
    <t>Start Time</t>
  </si>
  <si>
    <t>End Time</t>
  </si>
  <si>
    <t>End Date</t>
  </si>
  <si>
    <t>Done</t>
  </si>
  <si>
    <t>Error</t>
  </si>
  <si>
    <t>Categories</t>
  </si>
  <si>
    <t>Colour</t>
  </si>
  <si>
    <t>Used</t>
  </si>
  <si>
    <t>Check</t>
  </si>
  <si>
    <t>1. Missing Time/Date</t>
  </si>
  <si>
    <t>2. Negative Time</t>
  </si>
  <si>
    <t>3. Missing Category</t>
  </si>
  <si>
    <t>4. Closed Day/Hour</t>
  </si>
  <si>
    <t>Data Warnings</t>
  </si>
  <si>
    <t>Task Categories</t>
  </si>
  <si>
    <t>Closed</t>
  </si>
  <si>
    <t>Saturdays and Sundays</t>
  </si>
  <si>
    <t>Bank Holidays</t>
  </si>
  <si>
    <t>Starting Time</t>
  </si>
  <si>
    <t>Closing Time</t>
  </si>
  <si>
    <t>UK Bank Holidays</t>
  </si>
  <si>
    <t>Day</t>
  </si>
  <si>
    <t>Date</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</si>
  <si>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</si>
  <si>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</si>
  <si>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</si>
  <si>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</si>
  <si>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</si>
  <si>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</si>
  <si>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</si>
  <si>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</si>
  <si>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</si>
  <si>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</si>
  <si>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</si>
  <si>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</si>
  <si>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</si>
  <si>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</si>
  <si>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</si>
  <si>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</si>
  <si>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</si>
  <si>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</si>
  <si>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</si>
  <si>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Used Bank Holidays</t>
  </si>
  <si>
    <t>Calculated Bank Holidays</t>
  </si>
  <si>
    <t>Sundays Only</t>
  </si>
  <si>
    <t>No closure</t>
  </si>
  <si>
    <t>Open</t>
  </si>
  <si>
    <t>Bank Holiday Changes</t>
  </si>
  <si>
    <t>Original Bank Holiday</t>
  </si>
  <si>
    <t>New Bank Holiday</t>
  </si>
  <si>
    <t>Start</t>
  </si>
  <si>
    <t>End</t>
  </si>
  <si>
    <t>BH</t>
  </si>
  <si>
    <t>YOUR BUSINESS</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</si>
  <si>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</si>
  <si>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</si>
  <si>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</si>
  <si>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</si>
  <si>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</si>
  <si>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</si>
  <si>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</si>
  <si>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</si>
  <si>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</si>
  <si>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</si>
  <si>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</si>
  <si>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business name (or personal name) will be locked. It is like that to ensure protection for this spreadsheet. If it is wrong, please contact us.</t>
  </si>
  <si>
    <t/>
  </si>
  <si>
    <t>If you get stuck, here is a demo video</t>
  </si>
  <si>
    <t>Watch the demo on YouTube</t>
  </si>
  <si>
    <t>This spreadsheet is part of our</t>
  </si>
  <si>
    <t>This spreadsheet was created by</t>
  </si>
  <si>
    <t>Click the logo to see the other products in this range</t>
  </si>
  <si>
    <t>We do not offer support on Basic Range spreadsheets,
but if you find any errors, please let us know.</t>
  </si>
  <si>
    <t>© Sumcor Ltd - Trading as Spreadsheet Solutions</t>
  </si>
  <si>
    <t>SSS10090 - Task Calendar</t>
  </si>
  <si>
    <t xml:space="preserve">Very occasionally, Bank Holiday dates are changed to coincide with another date, or for some other reason. If this happens, please input the original Bank Holiday date below (a tick will appear if it is in the list, which is usually only a two year period. Then put in the new Bank Holiday date to the right of the original one. That will replace that bank holiday (FOR THE YEAR STATED ON THE RIGHT ONLY). </t>
  </si>
  <si>
    <t>Monday</t>
  </si>
  <si>
    <t>Tuesday</t>
  </si>
  <si>
    <t>Wednesday</t>
  </si>
  <si>
    <t>Thursday</t>
  </si>
  <si>
    <t>Friday</t>
  </si>
  <si>
    <t>Saturday</t>
  </si>
  <si>
    <t>Sunday</t>
  </si>
  <si>
    <t>Monthly Calendar</t>
  </si>
  <si>
    <t>Date to View</t>
  </si>
  <si>
    <t>Leave blank for today's date</t>
  </si>
  <si>
    <t>Page</t>
  </si>
  <si>
    <t>-</t>
  </si>
  <si>
    <t>Enter the tasks below, each on a line. Make sure to select the category for each task, as well as the starting day, starting time, and ending time. Only enter the end date if it differs to the start date. Select the tick in the Done column when complete.</t>
  </si>
  <si>
    <t>More Items</t>
  </si>
  <si>
    <t>More Tasks</t>
  </si>
  <si>
    <t>Further Tasks</t>
  </si>
  <si>
    <t>Make the necesarry selections above as far as closure days, bank holiday status, and opening and closing times are concerned, and then list some Task Categories in order to categorise all the tasks added later.</t>
  </si>
  <si>
    <t>Thanks for trying the Task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</si>
</sst>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d\,\ dd/mm/yyyy"/>
    <numFmt numFmtId="165" formatCode="dddd\,\ dd\ mmmm\ yyyy"/>
    <numFmt numFmtId="166" formatCode="ddd\,\ dd\ mmm\ yyyy"/>
    <numFmt numFmtId="167" formatCode="dd\ mmm\ yyyy"/>
    <numFmt numFmtId="168" formatCode="[$-F800]dddd\,\ mmmm\ dd\,\ yyyy"/>
    <numFmt numFmtId="169" formatCode="[h]:mm"/>
  </numFmts>
  <fonts count="15" x14ac:knownFonts="1">
    <font>
      <sz val="11"/>
      <color theme="1"/>
      <name val="Calibri"/>
      <family val="2"/>
      <scheme val="minor"/>
    </font>
    <font>
      <b/>
      <sz val="11"/>
      <color theme="1"/>
      <name val="Calibri"/>
      <family val="2"/>
      <scheme val="minor"/>
    </font>
    <font>
      <b/>
      <sz val="8"/>
      <color theme="1"/>
      <name val="Calibri"/>
      <family val="2"/>
      <scheme val="minor"/>
    </font>
    <font>
      <b/>
      <u/>
      <sz val="11"/>
      <color theme="1"/>
      <name val="Calibri"/>
      <family val="2"/>
      <scheme val="minor"/>
    </font>
    <font>
      <b/>
      <sz val="11"/>
      <color rgb="FF00B050"/>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11"/>
      <color theme="0"/>
      <name val="Calibri"/>
      <family val="2"/>
      <scheme val="minor"/>
    </font>
    <font>
      <sz val="11"/>
      <name val="Calibri"/>
      <family val="2"/>
      <scheme val="minor"/>
    </font>
    <font>
      <b/>
      <sz val="10"/>
      <color theme="1"/>
      <name val="Calibri"/>
      <family val="2"/>
      <scheme val="minor"/>
    </font>
    <font>
      <b/>
      <sz val="10"/>
      <color rgb="FFFFC000"/>
      <name val="Calibri"/>
      <family val="2"/>
      <scheme val="minor"/>
    </font>
    <font>
      <sz val="11"/>
      <color theme="0"/>
      <name val="Calibri"/>
      <family val="2"/>
      <scheme val="minor"/>
    </font>
    <font>
      <sz val="8"/>
      <name val="Calibri"/>
      <family val="2"/>
      <scheme val="minor"/>
    </font>
    <font>
      <u/>
      <sz val="11"/>
      <color theme="10"/>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02060"/>
        <bgColor indexed="64"/>
      </patternFill>
    </fill>
    <fill>
      <patternFill patternType="solid">
        <fgColor rgb="FFFFC000"/>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
      <patternFill patternType="solid">
        <fgColor rgb="FF800000"/>
        <bgColor indexed="64"/>
      </patternFill>
    </fill>
    <fill>
      <patternFill patternType="solid">
        <fgColor rgb="FFFF66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7" tint="-0.499984740745262"/>
        <bgColor indexed="64"/>
      </patternFill>
    </fill>
    <fill>
      <patternFill patternType="solid">
        <fgColor theme="5" tint="-0.499984740745262"/>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4" fillId="0" borderId="0" applyNumberFormat="0" applyFill="0" applyBorder="0" applyAlignment="0" applyProtection="0"/>
  </cellStyleXfs>
  <cellXfs count="266">
    <xf numFmtId="0" fontId="0" fillId="0" borderId="0" xfId="0"/>
    <xf numFmtId="0" fontId="0" fillId="0" borderId="0" xfId="0" applyAlignment="1" applyProtection="1">
      <alignment shrinkToFit="1"/>
      <protection hidden="1"/>
    </xf>
    <xf numFmtId="0" fontId="0" fillId="2" borderId="0" xfId="0" applyFill="1" applyAlignment="1" applyProtection="1">
      <alignment shrinkToFit="1"/>
      <protection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 fillId="2" borderId="0" xfId="0" applyFont="1" applyFill="1" applyAlignment="1" applyProtection="1">
      <alignment horizontal="center" shrinkToFit="1"/>
      <protection hidden="1"/>
    </xf>
    <xf numFmtId="0" fontId="0" fillId="0" borderId="5" xfId="0" applyBorder="1" applyAlignment="1" applyProtection="1">
      <alignment horizontal="center" shrinkToFit="1"/>
      <protection hidden="1"/>
    </xf>
    <xf numFmtId="0" fontId="2" fillId="2" borderId="0" xfId="0" applyFont="1" applyFill="1" applyAlignment="1" applyProtection="1">
      <alignment horizontal="center" shrinkToFit="1"/>
      <protection hidden="1"/>
    </xf>
    <xf numFmtId="22" fontId="0" fillId="0" borderId="4" xfId="0" applyNumberFormat="1"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2" xfId="0" applyBorder="1" applyAlignment="1" applyProtection="1">
      <alignment horizontal="left" shrinkToFit="1"/>
      <protection locked="0"/>
    </xf>
    <xf numFmtId="164" fontId="0" fillId="0" borderId="11" xfId="0" applyNumberFormat="1" applyBorder="1" applyAlignment="1" applyProtection="1">
      <alignment shrinkToFit="1"/>
      <protection locked="0"/>
    </xf>
    <xf numFmtId="20" fontId="0" fillId="0" borderId="11" xfId="0" applyNumberFormat="1" applyBorder="1" applyAlignment="1" applyProtection="1">
      <alignment horizontal="center" shrinkToFit="1"/>
      <protection locked="0"/>
    </xf>
    <xf numFmtId="164" fontId="0" fillId="0" borderId="11" xfId="0" applyNumberFormat="1" applyBorder="1" applyAlignment="1" applyProtection="1">
      <alignment horizontal="center" shrinkToFit="1"/>
      <protection locked="0"/>
    </xf>
    <xf numFmtId="0" fontId="4" fillId="0" borderId="3" xfId="0" applyFont="1" applyBorder="1" applyAlignment="1" applyProtection="1">
      <alignment horizontal="center" shrinkToFit="1"/>
      <protection locked="0"/>
    </xf>
    <xf numFmtId="0" fontId="2" fillId="2" borderId="0" xfId="0" applyFont="1" applyFill="1" applyAlignment="1" applyProtection="1">
      <alignment horizontal="center" vertical="center" shrinkToFit="1"/>
      <protection hidden="1"/>
    </xf>
    <xf numFmtId="0" fontId="0" fillId="0" borderId="6" xfId="0" applyBorder="1" applyAlignment="1" applyProtection="1">
      <alignment horizontal="left" shrinkToFit="1"/>
      <protection locked="0"/>
    </xf>
    <xf numFmtId="164" fontId="0" fillId="0" borderId="0" xfId="0" applyNumberFormat="1" applyAlignment="1" applyProtection="1">
      <alignment shrinkToFit="1"/>
      <protection locked="0"/>
    </xf>
    <xf numFmtId="20" fontId="0" fillId="0" borderId="0" xfId="0" applyNumberFormat="1" applyAlignment="1" applyProtection="1">
      <alignment horizontal="center" shrinkToFit="1"/>
      <protection locked="0"/>
    </xf>
    <xf numFmtId="164" fontId="0" fillId="0" borderId="0" xfId="0" applyNumberFormat="1" applyAlignment="1" applyProtection="1">
      <alignment horizontal="center" shrinkToFit="1"/>
      <protection locked="0"/>
    </xf>
    <xf numFmtId="0" fontId="4" fillId="0" borderId="7" xfId="0" applyFont="1" applyBorder="1" applyAlignment="1" applyProtection="1">
      <alignment horizontal="center" shrinkToFit="1"/>
      <protection locked="0"/>
    </xf>
    <xf numFmtId="0" fontId="5" fillId="9" borderId="2" xfId="0" applyFont="1" applyFill="1" applyBorder="1" applyAlignment="1" applyProtection="1">
      <alignment horizontal="center" shrinkToFit="1"/>
      <protection hidden="1"/>
    </xf>
    <xf numFmtId="0" fontId="5" fillId="9" borderId="11" xfId="0" applyFont="1" applyFill="1" applyBorder="1" applyAlignment="1" applyProtection="1">
      <alignment horizontal="center" shrinkToFit="1"/>
      <protection hidden="1"/>
    </xf>
    <xf numFmtId="0" fontId="5" fillId="9" borderId="3" xfId="0" applyFont="1" applyFill="1" applyBorder="1" applyAlignment="1" applyProtection="1">
      <alignment horizontal="center" shrinkToFit="1"/>
      <protection hidden="1"/>
    </xf>
    <xf numFmtId="0" fontId="5" fillId="9" borderId="9" xfId="0" applyFont="1" applyFill="1" applyBorder="1" applyAlignment="1" applyProtection="1">
      <alignment horizontal="center" shrinkToFit="1"/>
      <protection locked="0"/>
    </xf>
    <xf numFmtId="0" fontId="5" fillId="9" borderId="12" xfId="0" applyFont="1" applyFill="1" applyBorder="1" applyAlignment="1" applyProtection="1">
      <alignment horizontal="center" shrinkToFit="1"/>
      <protection locked="0"/>
    </xf>
    <xf numFmtId="0" fontId="5" fillId="9" borderId="10" xfId="0" applyFont="1" applyFill="1" applyBorder="1" applyAlignment="1" applyProtection="1">
      <alignment horizontal="center" shrinkToFit="1"/>
      <protection locked="0"/>
    </xf>
    <xf numFmtId="0" fontId="6" fillId="8" borderId="1" xfId="0" applyFont="1" applyFill="1" applyBorder="1" applyAlignment="1" applyProtection="1">
      <alignment horizontal="center" shrinkToFit="1"/>
      <protection hidden="1"/>
    </xf>
    <xf numFmtId="0" fontId="6" fillId="8" borderId="5" xfId="0" applyFont="1" applyFill="1" applyBorder="1" applyAlignment="1" applyProtection="1">
      <alignment horizontal="center" shrinkToFit="1"/>
      <protection hidden="1"/>
    </xf>
    <xf numFmtId="14" fontId="0" fillId="0" borderId="4" xfId="0" applyNumberFormat="1" applyBorder="1" applyAlignment="1" applyProtection="1">
      <alignment horizontal="center" shrinkToFit="1"/>
      <protection hidden="1"/>
    </xf>
    <xf numFmtId="0" fontId="1" fillId="0" borderId="4" xfId="0" applyFont="1" applyBorder="1" applyAlignment="1" applyProtection="1">
      <alignment horizontal="center" shrinkToFit="1"/>
      <protection hidden="1"/>
    </xf>
    <xf numFmtId="0" fontId="1" fillId="0" borderId="0" xfId="0" applyFont="1" applyAlignment="1" applyProtection="1">
      <alignment horizontal="center" shrinkToFit="1"/>
      <protection hidden="1"/>
    </xf>
    <xf numFmtId="0" fontId="0" fillId="0" borderId="1" xfId="0" applyBorder="1" applyAlignment="1" applyProtection="1">
      <alignment shrinkToFit="1"/>
      <protection hidden="1"/>
    </xf>
    <xf numFmtId="165" fontId="1" fillId="0" borderId="1" xfId="0" applyNumberFormat="1" applyFont="1" applyBorder="1" applyAlignment="1" applyProtection="1">
      <alignment horizontal="center" shrinkToFit="1"/>
      <protection hidden="1"/>
    </xf>
    <xf numFmtId="165" fontId="1" fillId="0" borderId="0" xfId="0" applyNumberFormat="1" applyFont="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0" fontId="0" fillId="0" borderId="8" xfId="0" applyBorder="1" applyAlignment="1" applyProtection="1">
      <alignment shrinkToFit="1"/>
      <protection hidden="1"/>
    </xf>
    <xf numFmtId="165" fontId="1" fillId="0" borderId="8" xfId="0" applyNumberFormat="1" applyFont="1" applyBorder="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7" xfId="0" applyNumberFormat="1" applyBorder="1" applyAlignment="1" applyProtection="1">
      <alignment horizontal="center" shrinkToFit="1"/>
      <protection hidden="1"/>
    </xf>
    <xf numFmtId="0" fontId="0" fillId="0" borderId="5" xfId="0" applyBorder="1" applyAlignment="1" applyProtection="1">
      <alignment shrinkToFit="1"/>
      <protection hidden="1"/>
    </xf>
    <xf numFmtId="165" fontId="1" fillId="0" borderId="5" xfId="0" applyNumberFormat="1" applyFon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14" fontId="0" fillId="0" borderId="0" xfId="0" applyNumberFormat="1" applyAlignment="1" applyProtection="1">
      <alignment shrinkToFit="1"/>
      <protection hidden="1"/>
    </xf>
    <xf numFmtId="165" fontId="0" fillId="0" borderId="1" xfId="0" applyNumberFormat="1" applyBorder="1" applyAlignment="1" applyProtection="1">
      <alignment horizontal="center" vertical="top" shrinkToFit="1"/>
      <protection hidden="1"/>
    </xf>
    <xf numFmtId="165" fontId="0" fillId="0" borderId="8" xfId="0" applyNumberFormat="1" applyBorder="1" applyAlignment="1" applyProtection="1">
      <alignment horizontal="center" vertical="top" shrinkToFit="1"/>
      <protection hidden="1"/>
    </xf>
    <xf numFmtId="0" fontId="0" fillId="0" borderId="1" xfId="0" applyBorder="1" applyAlignment="1" applyProtection="1">
      <alignment horizontal="center" vertical="top" shrinkToFit="1"/>
      <protection hidden="1"/>
    </xf>
    <xf numFmtId="0" fontId="0" fillId="0" borderId="5" xfId="0" applyBorder="1" applyAlignment="1" applyProtection="1">
      <alignment horizontal="center" vertical="top" shrinkToFit="1"/>
      <protection hidden="1"/>
    </xf>
    <xf numFmtId="165" fontId="0" fillId="0" borderId="5" xfId="0" applyNumberFormat="1" applyBorder="1" applyAlignment="1" applyProtection="1">
      <alignment horizontal="center" vertical="top" shrinkToFit="1"/>
      <protection hidden="1"/>
    </xf>
    <xf numFmtId="165" fontId="0" fillId="0" borderId="0" xfId="0" applyNumberFormat="1" applyAlignment="1" applyProtection="1">
      <alignment horizontal="center" vertical="top" shrinkToFit="1"/>
      <protection hidden="1"/>
    </xf>
    <xf numFmtId="0" fontId="0" fillId="2" borderId="0" xfId="0" applyFill="1" applyAlignment="1" applyProtection="1">
      <alignment horizontal="center" vertical="top" shrinkToFit="1"/>
      <protection hidden="1"/>
    </xf>
    <xf numFmtId="0" fontId="0" fillId="2" borderId="0" xfId="0" applyFill="1" applyAlignment="1" applyProtection="1">
      <alignment vertical="top" shrinkToFit="1"/>
      <protection hidden="1"/>
    </xf>
    <xf numFmtId="0" fontId="1" fillId="0" borderId="4" xfId="0" applyNumberFormat="1" applyFont="1" applyBorder="1" applyAlignment="1" applyProtection="1">
      <alignment horizontal="center" shrinkToFit="1"/>
      <protection hidden="1"/>
    </xf>
    <xf numFmtId="22" fontId="0" fillId="0" borderId="2" xfId="0" applyNumberFormat="1" applyBorder="1" applyAlignment="1" applyProtection="1">
      <alignment horizontal="center" shrinkToFit="1"/>
      <protection hidden="1"/>
    </xf>
    <xf numFmtId="22" fontId="0" fillId="0" borderId="3" xfId="0" applyNumberFormat="1" applyBorder="1" applyAlignment="1" applyProtection="1">
      <alignment horizontal="center" shrinkToFit="1"/>
      <protection hidden="1"/>
    </xf>
    <xf numFmtId="22" fontId="0" fillId="0" borderId="6" xfId="0" applyNumberFormat="1" applyBorder="1" applyAlignment="1" applyProtection="1">
      <alignment horizontal="center" shrinkToFit="1"/>
      <protection hidden="1"/>
    </xf>
    <xf numFmtId="22" fontId="0" fillId="0" borderId="7" xfId="0" applyNumberFormat="1" applyBorder="1" applyAlignment="1" applyProtection="1">
      <alignment horizontal="center" shrinkToFit="1"/>
      <protection hidden="1"/>
    </xf>
    <xf numFmtId="22" fontId="0" fillId="0" borderId="9" xfId="0" applyNumberFormat="1" applyBorder="1" applyAlignment="1" applyProtection="1">
      <alignment horizontal="center" shrinkToFit="1"/>
      <protection hidden="1"/>
    </xf>
    <xf numFmtId="22" fontId="0" fillId="0" borderId="10" xfId="0" applyNumberFormat="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6" fillId="8" borderId="13" xfId="0" applyFont="1" applyFill="1" applyBorder="1" applyAlignment="1" applyProtection="1">
      <alignment horizontal="center" shrinkToFit="1"/>
      <protection hidden="1"/>
    </xf>
    <xf numFmtId="0" fontId="6" fillId="8" borderId="14" xfId="0" applyFont="1" applyFill="1"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locked="0"/>
    </xf>
    <xf numFmtId="0" fontId="0" fillId="0" borderId="11" xfId="0" applyBorder="1" applyAlignment="1" applyProtection="1">
      <alignment horizontal="center" shrinkToFit="1"/>
      <protection locked="0"/>
    </xf>
    <xf numFmtId="14" fontId="0" fillId="0" borderId="0" xfId="0" applyNumberFormat="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22" fontId="0" fillId="0" borderId="1" xfId="0" applyNumberFormat="1" applyBorder="1" applyAlignment="1" applyProtection="1">
      <alignment horizontal="center" shrinkToFit="1"/>
      <protection hidden="1"/>
    </xf>
    <xf numFmtId="22" fontId="0" fillId="0" borderId="5" xfId="0" applyNumberFormat="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3" xfId="0" applyBorder="1" applyAlignment="1" applyProtection="1">
      <alignment horizontal="center" shrinkToFit="1"/>
      <protection locked="0"/>
    </xf>
    <xf numFmtId="0" fontId="6" fillId="8" borderId="8" xfId="0" applyFont="1" applyFill="1" applyBorder="1" applyAlignment="1" applyProtection="1">
      <alignment horizontal="center" vertical="center" textRotation="90" shrinkToFit="1"/>
      <protection hidden="1"/>
    </xf>
    <xf numFmtId="22" fontId="0" fillId="0" borderId="12" xfId="0" applyNumberFormat="1" applyBorder="1" applyAlignment="1" applyProtection="1">
      <alignment horizontal="center" shrinkToFit="1"/>
      <protection hidden="1"/>
    </xf>
    <xf numFmtId="22" fontId="0" fillId="0" borderId="13" xfId="0" applyNumberFormat="1" applyBorder="1" applyAlignment="1" applyProtection="1">
      <alignment horizontal="center" shrinkToFit="1"/>
      <protection hidden="1"/>
    </xf>
    <xf numFmtId="22" fontId="0" fillId="0" borderId="14" xfId="0" applyNumberFormat="1" applyBorder="1" applyAlignment="1" applyProtection="1">
      <alignment horizontal="center" shrinkToFit="1"/>
      <protection hidden="1"/>
    </xf>
    <xf numFmtId="22" fontId="0" fillId="0" borderId="15" xfId="0" applyNumberFormat="1" applyBorder="1" applyAlignment="1" applyProtection="1">
      <alignment horizontal="center" shrinkToFit="1"/>
      <protection hidden="1"/>
    </xf>
    <xf numFmtId="22" fontId="0" fillId="0" borderId="8" xfId="0" applyNumberFormat="1" applyBorder="1" applyAlignment="1" applyProtection="1">
      <alignment horizontal="center" shrinkToFit="1"/>
      <protection hidden="1"/>
    </xf>
    <xf numFmtId="0" fontId="0" fillId="0" borderId="0" xfId="0" applyBorder="1" applyAlignment="1" applyProtection="1">
      <alignment horizontal="center" shrinkToFit="1"/>
      <protection hidden="1"/>
    </xf>
    <xf numFmtId="22" fontId="0" fillId="0" borderId="4" xfId="0" applyNumberFormat="1" applyFont="1" applyBorder="1" applyAlignment="1" applyProtection="1">
      <alignment horizontal="center" shrinkToFit="1"/>
      <protection hidden="1"/>
    </xf>
    <xf numFmtId="0" fontId="12" fillId="2" borderId="0" xfId="0" applyFont="1" applyFill="1" applyAlignment="1" applyProtection="1">
      <alignment horizontal="center" shrinkToFit="1"/>
      <protection hidden="1"/>
    </xf>
    <xf numFmtId="169" fontId="0" fillId="0" borderId="1" xfId="0" applyNumberFormat="1" applyBorder="1" applyAlignment="1" applyProtection="1">
      <alignment horizontal="center" shrinkToFit="1"/>
      <protection hidden="1"/>
    </xf>
    <xf numFmtId="169" fontId="0" fillId="0" borderId="5" xfId="0" applyNumberFormat="1" applyBorder="1" applyAlignment="1" applyProtection="1">
      <alignment horizontal="center" shrinkToFit="1"/>
      <protection hidden="1"/>
    </xf>
    <xf numFmtId="0" fontId="8" fillId="12" borderId="4" xfId="0" applyFont="1" applyFill="1" applyBorder="1" applyAlignment="1" applyProtection="1">
      <alignment horizontal="center" shrinkToFit="1"/>
      <protection hidden="1"/>
    </xf>
    <xf numFmtId="0" fontId="8" fillId="13" borderId="4" xfId="0" applyFont="1" applyFill="1" applyBorder="1" applyAlignment="1" applyProtection="1">
      <alignment horizontal="center" shrinkToFit="1"/>
      <protection hidden="1"/>
    </xf>
    <xf numFmtId="0" fontId="8" fillId="11" borderId="4" xfId="0" applyFont="1" applyFill="1" applyBorder="1" applyAlignment="1" applyProtection="1">
      <alignment horizontal="center" shrinkToFit="1"/>
      <protection hidden="1"/>
    </xf>
    <xf numFmtId="0" fontId="8" fillId="14" borderId="4" xfId="0" applyFont="1" applyFill="1" applyBorder="1" applyAlignment="1" applyProtection="1">
      <alignment horizontal="center" shrinkToFit="1"/>
      <protection hidden="1"/>
    </xf>
    <xf numFmtId="0" fontId="1" fillId="9" borderId="4" xfId="0" applyFont="1" applyFill="1" applyBorder="1" applyAlignment="1" applyProtection="1">
      <alignment horizontal="center" shrinkToFit="1"/>
      <protection hidden="1"/>
    </xf>
    <xf numFmtId="0" fontId="1" fillId="15" borderId="4" xfId="0" applyFont="1" applyFill="1" applyBorder="1" applyAlignment="1" applyProtection="1">
      <alignment horizontal="center" shrinkToFit="1"/>
      <protection hidden="1"/>
    </xf>
    <xf numFmtId="0" fontId="8" fillId="16" borderId="4" xfId="0" applyFont="1" applyFill="1" applyBorder="1" applyAlignment="1" applyProtection="1">
      <alignment horizontal="center" shrinkToFit="1"/>
      <protection hidden="1"/>
    </xf>
    <xf numFmtId="0" fontId="1" fillId="17" borderId="4" xfId="0" applyFont="1" applyFill="1" applyBorder="1" applyAlignment="1" applyProtection="1">
      <alignment horizontal="center" shrinkToFit="1"/>
      <protection hidden="1"/>
    </xf>
    <xf numFmtId="0" fontId="8" fillId="18" borderId="4" xfId="0" applyFont="1" applyFill="1" applyBorder="1" applyAlignment="1" applyProtection="1">
      <alignment horizontal="center" shrinkToFit="1"/>
      <protection hidden="1"/>
    </xf>
    <xf numFmtId="0" fontId="8" fillId="8" borderId="4" xfId="0" applyFont="1" applyFill="1" applyBorder="1" applyAlignment="1" applyProtection="1">
      <alignment horizontal="center" shrinkToFit="1"/>
      <protection hidden="1"/>
    </xf>
    <xf numFmtId="0" fontId="8" fillId="19" borderId="4" xfId="0" applyFont="1" applyFill="1" applyBorder="1" applyAlignment="1" applyProtection="1">
      <alignment horizontal="center" shrinkToFit="1"/>
      <protection hidden="1"/>
    </xf>
    <xf numFmtId="0" fontId="8" fillId="20" borderId="4" xfId="0" applyFont="1" applyFill="1" applyBorder="1" applyAlignment="1" applyProtection="1">
      <alignment horizontal="center" shrinkToFit="1"/>
      <protection hidden="1"/>
    </xf>
    <xf numFmtId="0" fontId="8" fillId="21" borderId="4" xfId="0" applyFont="1" applyFill="1" applyBorder="1" applyAlignment="1" applyProtection="1">
      <alignment horizontal="center" shrinkToFit="1"/>
      <protection hidden="1"/>
    </xf>
    <xf numFmtId="0" fontId="0" fillId="0" borderId="0" xfId="0" applyBorder="1" applyAlignment="1" applyProtection="1">
      <alignment shrinkToFit="1"/>
      <protection hidden="1"/>
    </xf>
    <xf numFmtId="166" fontId="0" fillId="0" borderId="6" xfId="0" applyNumberFormat="1" applyBorder="1" applyAlignment="1" applyProtection="1">
      <alignment horizontal="center" shrinkToFit="1"/>
      <protection locked="0"/>
    </xf>
    <xf numFmtId="166" fontId="0" fillId="0" borderId="0" xfId="0" applyNumberFormat="1" applyAlignment="1" applyProtection="1">
      <alignment horizontal="center" shrinkToFit="1"/>
      <protection locked="0"/>
    </xf>
    <xf numFmtId="166" fontId="0" fillId="0" borderId="7" xfId="0" applyNumberFormat="1" applyBorder="1" applyAlignment="1" applyProtection="1">
      <alignment horizontal="center" shrinkToFit="1"/>
      <protection locked="0"/>
    </xf>
    <xf numFmtId="166" fontId="0" fillId="0" borderId="9" xfId="0" applyNumberFormat="1" applyBorder="1" applyAlignment="1" applyProtection="1">
      <alignment horizontal="center" shrinkToFit="1"/>
      <protection locked="0"/>
    </xf>
    <xf numFmtId="166" fontId="0" fillId="0" borderId="12" xfId="0" applyNumberFormat="1" applyBorder="1" applyAlignment="1" applyProtection="1">
      <alignment horizontal="center" shrinkToFit="1"/>
      <protection locked="0"/>
    </xf>
    <xf numFmtId="166" fontId="0" fillId="0" borderId="10" xfId="0" applyNumberFormat="1" applyBorder="1" applyAlignment="1" applyProtection="1">
      <alignment horizontal="center" shrinkToFit="1"/>
      <protection locked="0"/>
    </xf>
    <xf numFmtId="0" fontId="5" fillId="9" borderId="13" xfId="0" applyFont="1" applyFill="1" applyBorder="1" applyAlignment="1" applyProtection="1">
      <alignment horizontal="center" vertical="top" shrinkToFit="1"/>
      <protection hidden="1"/>
    </xf>
    <xf numFmtId="0" fontId="5" fillId="9" borderId="14" xfId="0" applyFont="1" applyFill="1" applyBorder="1" applyAlignment="1" applyProtection="1">
      <alignment horizontal="center" vertical="top" shrinkToFit="1"/>
      <protection hidden="1"/>
    </xf>
    <xf numFmtId="0" fontId="5" fillId="9" borderId="15" xfId="0" applyFont="1" applyFill="1" applyBorder="1" applyAlignment="1" applyProtection="1">
      <alignment horizontal="center" vertical="top" shrinkToFit="1"/>
      <protection hidden="1"/>
    </xf>
    <xf numFmtId="166" fontId="0" fillId="0" borderId="2" xfId="0" applyNumberFormat="1" applyBorder="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166" fontId="0" fillId="0" borderId="3" xfId="0" applyNumberFormat="1"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5" fillId="9" borderId="2" xfId="0" applyFont="1" applyFill="1" applyBorder="1" applyAlignment="1" applyProtection="1">
      <alignment horizontal="center" shrinkToFit="1"/>
      <protection hidden="1"/>
    </xf>
    <xf numFmtId="0" fontId="5" fillId="9" borderId="11" xfId="0" applyFont="1" applyFill="1" applyBorder="1" applyAlignment="1" applyProtection="1">
      <alignment horizontal="center" shrinkToFit="1"/>
      <protection hidden="1"/>
    </xf>
    <xf numFmtId="0" fontId="5" fillId="9" borderId="3"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5" fillId="9" borderId="13" xfId="0" applyFont="1" applyFill="1" applyBorder="1" applyAlignment="1" applyProtection="1">
      <alignment horizontal="center" shrinkToFit="1"/>
      <protection hidden="1"/>
    </xf>
    <xf numFmtId="0" fontId="5" fillId="9" borderId="14" xfId="0" applyFont="1" applyFill="1" applyBorder="1" applyAlignment="1" applyProtection="1">
      <alignment horizontal="center" shrinkToFit="1"/>
      <protection hidden="1"/>
    </xf>
    <xf numFmtId="0" fontId="5" fillId="9" borderId="15" xfId="0" applyFont="1" applyFill="1" applyBorder="1" applyAlignment="1" applyProtection="1">
      <alignment horizontal="center" shrinkToFit="1"/>
      <protection hidden="1"/>
    </xf>
    <xf numFmtId="0" fontId="0" fillId="2" borderId="13" xfId="0" applyFill="1" applyBorder="1" applyAlignment="1" applyProtection="1">
      <alignment horizontal="center" shrinkToFit="1"/>
      <protection locked="0"/>
    </xf>
    <xf numFmtId="0" fontId="0" fillId="2" borderId="14" xfId="0" applyFill="1" applyBorder="1" applyAlignment="1" applyProtection="1">
      <alignment horizontal="center" shrinkToFit="1"/>
      <protection locked="0"/>
    </xf>
    <xf numFmtId="0" fontId="0" fillId="2" borderId="15" xfId="0" applyFill="1" applyBorder="1" applyAlignment="1" applyProtection="1">
      <alignment horizontal="center" shrinkToFit="1"/>
      <protection locked="0"/>
    </xf>
    <xf numFmtId="0" fontId="7" fillId="8" borderId="2" xfId="0" applyFont="1" applyFill="1" applyBorder="1" applyAlignment="1" applyProtection="1">
      <alignment horizontal="center" vertical="center" shrinkToFit="1"/>
      <protection hidden="1"/>
    </xf>
    <xf numFmtId="0" fontId="7" fillId="8" borderId="11" xfId="0" applyFont="1" applyFill="1" applyBorder="1" applyAlignment="1" applyProtection="1">
      <alignment horizontal="center" vertical="center" shrinkToFit="1"/>
      <protection hidden="1"/>
    </xf>
    <xf numFmtId="0" fontId="7" fillId="8" borderId="3" xfId="0" applyFont="1" applyFill="1" applyBorder="1" applyAlignment="1" applyProtection="1">
      <alignment horizontal="center" vertical="center" shrinkToFit="1"/>
      <protection hidden="1"/>
    </xf>
    <xf numFmtId="0" fontId="7" fillId="8" borderId="9" xfId="0" applyFont="1" applyFill="1" applyBorder="1" applyAlignment="1" applyProtection="1">
      <alignment horizontal="center" vertical="center" shrinkToFit="1"/>
      <protection hidden="1"/>
    </xf>
    <xf numFmtId="0" fontId="7" fillId="8" borderId="12" xfId="0" applyFont="1" applyFill="1" applyBorder="1" applyAlignment="1" applyProtection="1">
      <alignment horizontal="center" vertical="center" shrinkToFit="1"/>
      <protection hidden="1"/>
    </xf>
    <xf numFmtId="0" fontId="7" fillId="8" borderId="10" xfId="0" applyFont="1" applyFill="1" applyBorder="1" applyAlignment="1" applyProtection="1">
      <alignment horizontal="center" vertical="center" shrinkToFit="1"/>
      <protection hidden="1"/>
    </xf>
    <xf numFmtId="0" fontId="6" fillId="8" borderId="13" xfId="0" applyFont="1" applyFill="1" applyBorder="1" applyAlignment="1" applyProtection="1">
      <alignment horizontal="center" shrinkToFit="1"/>
      <protection hidden="1"/>
    </xf>
    <xf numFmtId="0" fontId="6" fillId="8" borderId="14" xfId="0" applyFont="1" applyFill="1" applyBorder="1" applyAlignment="1" applyProtection="1">
      <alignment horizontal="center" shrinkToFit="1"/>
      <protection hidden="1"/>
    </xf>
    <xf numFmtId="0" fontId="6" fillId="8" borderId="15" xfId="0" applyFont="1" applyFill="1" applyBorder="1" applyAlignment="1" applyProtection="1">
      <alignment horizontal="center" shrinkToFit="1"/>
      <protection hidden="1"/>
    </xf>
    <xf numFmtId="0" fontId="8" fillId="10" borderId="13" xfId="0" applyFont="1" applyFill="1" applyBorder="1" applyAlignment="1" applyProtection="1">
      <alignment horizontal="center" shrinkToFit="1"/>
      <protection hidden="1"/>
    </xf>
    <xf numFmtId="0" fontId="8" fillId="10" borderId="14" xfId="0" applyFont="1" applyFill="1" applyBorder="1" applyAlignment="1" applyProtection="1">
      <alignment horizontal="center" shrinkToFit="1"/>
      <protection hidden="1"/>
    </xf>
    <xf numFmtId="0" fontId="8" fillId="10" borderId="15" xfId="0" applyFont="1" applyFill="1" applyBorder="1" applyAlignment="1" applyProtection="1">
      <alignment horizontal="center" shrinkToFit="1"/>
      <protection hidden="1"/>
    </xf>
    <xf numFmtId="0" fontId="9" fillId="0" borderId="13" xfId="0" applyFont="1" applyBorder="1" applyAlignment="1" applyProtection="1">
      <alignment horizontal="center" shrinkToFit="1"/>
      <protection hidden="1"/>
    </xf>
    <xf numFmtId="0" fontId="9" fillId="0" borderId="14" xfId="0" applyFont="1" applyBorder="1" applyAlignment="1" applyProtection="1">
      <alignment horizontal="center" shrinkToFit="1"/>
      <protection hidden="1"/>
    </xf>
    <xf numFmtId="0" fontId="9" fillId="0" borderId="15" xfId="0" applyFont="1" applyBorder="1" applyAlignment="1" applyProtection="1">
      <alignment horizontal="center" shrinkToFit="1"/>
      <protection hidden="1"/>
    </xf>
    <xf numFmtId="0" fontId="10" fillId="0" borderId="2"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3" xfId="0" applyFont="1" applyBorder="1" applyAlignment="1" applyProtection="1">
      <alignment horizontal="left" vertical="center" wrapText="1"/>
      <protection hidden="1"/>
    </xf>
    <xf numFmtId="0" fontId="10" fillId="0" borderId="6"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0" fontId="10" fillId="0" borderId="7" xfId="0" applyFont="1" applyBorder="1" applyAlignment="1" applyProtection="1">
      <alignment horizontal="left" vertical="center" wrapText="1"/>
      <protection hidden="1"/>
    </xf>
    <xf numFmtId="0" fontId="10" fillId="0" borderId="9"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10" fillId="0" borderId="10" xfId="0" applyFont="1" applyBorder="1" applyAlignment="1" applyProtection="1">
      <alignment horizontal="left" vertical="center" wrapText="1"/>
      <protection hidden="1"/>
    </xf>
    <xf numFmtId="20" fontId="0" fillId="2" borderId="13" xfId="0" applyNumberFormat="1" applyFill="1" applyBorder="1" applyAlignment="1" applyProtection="1">
      <alignment horizontal="center" shrinkToFit="1"/>
      <protection locked="0"/>
    </xf>
    <xf numFmtId="20" fontId="0" fillId="2" borderId="14" xfId="0" applyNumberFormat="1" applyFill="1" applyBorder="1" applyAlignment="1" applyProtection="1">
      <alignment horizontal="center" shrinkToFit="1"/>
      <protection locked="0"/>
    </xf>
    <xf numFmtId="20" fontId="0" fillId="2" borderId="15" xfId="0" applyNumberFormat="1" applyFill="1" applyBorder="1" applyAlignment="1" applyProtection="1">
      <alignment horizontal="center" shrinkToFit="1"/>
      <protection locked="0"/>
    </xf>
    <xf numFmtId="0" fontId="1" fillId="2" borderId="2" xfId="0" applyFont="1" applyFill="1" applyBorder="1" applyAlignment="1" applyProtection="1">
      <alignment horizontal="left" vertical="center" wrapText="1"/>
      <protection hidden="1"/>
    </xf>
    <xf numFmtId="0" fontId="1" fillId="2" borderId="11" xfId="0" applyFont="1" applyFill="1" applyBorder="1" applyAlignment="1" applyProtection="1">
      <alignment horizontal="left" vertical="center" wrapText="1"/>
      <protection hidden="1"/>
    </xf>
    <xf numFmtId="0" fontId="1" fillId="2" borderId="3" xfId="0" applyFont="1" applyFill="1" applyBorder="1" applyAlignment="1" applyProtection="1">
      <alignment horizontal="left" vertical="center" wrapText="1"/>
      <protection hidden="1"/>
    </xf>
    <xf numFmtId="0" fontId="1" fillId="2" borderId="9" xfId="0" applyFont="1" applyFill="1" applyBorder="1" applyAlignment="1" applyProtection="1">
      <alignment horizontal="left" vertical="center" wrapText="1"/>
      <protection hidden="1"/>
    </xf>
    <xf numFmtId="0" fontId="1" fillId="2" borderId="12" xfId="0" applyFont="1" applyFill="1" applyBorder="1" applyAlignment="1" applyProtection="1">
      <alignment horizontal="left" vertical="center" wrapText="1"/>
      <protection hidden="1"/>
    </xf>
    <xf numFmtId="0" fontId="1" fillId="2" borderId="10" xfId="0" applyFont="1" applyFill="1" applyBorder="1" applyAlignment="1" applyProtection="1">
      <alignment horizontal="left" vertical="center" wrapText="1"/>
      <protection hidden="1"/>
    </xf>
    <xf numFmtId="0" fontId="10" fillId="2" borderId="0" xfId="0" applyFont="1" applyFill="1" applyAlignment="1" applyProtection="1">
      <alignment horizontal="center" vertical="center" shrinkToFit="1"/>
      <protection hidden="1"/>
    </xf>
    <xf numFmtId="0" fontId="6" fillId="8" borderId="13" xfId="0" applyFont="1" applyFill="1" applyBorder="1" applyAlignment="1" applyProtection="1">
      <alignment horizontal="center" vertical="top" shrinkToFit="1"/>
      <protection hidden="1"/>
    </xf>
    <xf numFmtId="0" fontId="6" fillId="8" borderId="14" xfId="0" applyFont="1" applyFill="1" applyBorder="1" applyAlignment="1" applyProtection="1">
      <alignment horizontal="center" vertical="top" shrinkToFit="1"/>
      <protection hidden="1"/>
    </xf>
    <xf numFmtId="0" fontId="6" fillId="8" borderId="15" xfId="0" applyFont="1" applyFill="1" applyBorder="1" applyAlignment="1" applyProtection="1">
      <alignment horizontal="center" vertical="top" shrinkToFit="1"/>
      <protection hidden="1"/>
    </xf>
    <xf numFmtId="0" fontId="0" fillId="0" borderId="2"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2" fillId="0" borderId="2" xfId="0" applyFont="1" applyBorder="1" applyAlignment="1" applyProtection="1">
      <alignment horizontal="left" vertical="center" wrapText="1"/>
      <protection hidden="1"/>
    </xf>
    <xf numFmtId="0" fontId="2" fillId="0" borderId="11" xfId="0" applyFont="1" applyBorder="1" applyAlignment="1" applyProtection="1">
      <alignment horizontal="left" vertical="center" wrapText="1"/>
      <protection hidden="1"/>
    </xf>
    <xf numFmtId="0" fontId="2" fillId="0" borderId="3" xfId="0" applyFont="1" applyBorder="1" applyAlignment="1" applyProtection="1">
      <alignment horizontal="left" vertical="center" wrapText="1"/>
      <protection hidden="1"/>
    </xf>
    <xf numFmtId="0" fontId="2" fillId="0" borderId="6"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7" xfId="0" applyFont="1" applyBorder="1" applyAlignment="1" applyProtection="1">
      <alignment horizontal="left" vertical="center" wrapText="1"/>
      <protection hidden="1"/>
    </xf>
    <xf numFmtId="0" fontId="2" fillId="0" borderId="9" xfId="0" applyFont="1" applyBorder="1" applyAlignment="1" applyProtection="1">
      <alignment horizontal="left" vertical="center" wrapText="1"/>
      <protection hidden="1"/>
    </xf>
    <xf numFmtId="0" fontId="2" fillId="0" borderId="12" xfId="0" applyFont="1" applyBorder="1" applyAlignment="1" applyProtection="1">
      <alignment horizontal="left" vertical="center" wrapText="1"/>
      <protection hidden="1"/>
    </xf>
    <xf numFmtId="0" fontId="2" fillId="0" borderId="10" xfId="0" applyFont="1" applyBorder="1" applyAlignment="1" applyProtection="1">
      <alignment horizontal="left" vertical="center" wrapText="1"/>
      <protection hidden="1"/>
    </xf>
    <xf numFmtId="0" fontId="0" fillId="0" borderId="0" xfId="0" applyAlignment="1" applyProtection="1">
      <alignment horizontal="center" shrinkToFit="1"/>
      <protection hidden="1"/>
    </xf>
    <xf numFmtId="0" fontId="0" fillId="2" borderId="0" xfId="0" applyFill="1" applyAlignment="1" applyProtection="1">
      <alignment horizontal="center" shrinkToFit="1"/>
      <protection hidden="1"/>
    </xf>
    <xf numFmtId="0" fontId="8" fillId="11" borderId="13" xfId="1" applyFont="1" applyFill="1" applyBorder="1" applyAlignment="1">
      <alignment horizontal="center" vertical="center"/>
    </xf>
    <xf numFmtId="0" fontId="8" fillId="11" borderId="14" xfId="1" applyFont="1" applyFill="1" applyBorder="1" applyAlignment="1">
      <alignment horizontal="center" vertical="center"/>
    </xf>
    <xf numFmtId="0" fontId="8" fillId="11" borderId="15" xfId="1" applyFont="1" applyFill="1" applyBorder="1" applyAlignment="1">
      <alignment horizontal="center" vertical="center"/>
    </xf>
    <xf numFmtId="0" fontId="0" fillId="0" borderId="9"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7" fillId="8" borderId="1" xfId="0" applyFont="1" applyFill="1" applyBorder="1" applyAlignment="1" applyProtection="1">
      <alignment horizontal="center" vertical="center" shrinkToFit="1"/>
      <protection hidden="1"/>
    </xf>
    <xf numFmtId="0" fontId="7" fillId="8" borderId="5" xfId="0" applyFont="1" applyFill="1" applyBorder="1" applyAlignment="1" applyProtection="1">
      <alignment horizontal="center" vertical="center" shrinkToFit="1"/>
      <protection hidden="1"/>
    </xf>
    <xf numFmtId="0" fontId="0" fillId="3" borderId="2" xfId="0" applyFill="1" applyBorder="1" applyAlignment="1" applyProtection="1">
      <alignment horizontal="center" shrinkToFit="1"/>
      <protection hidden="1"/>
    </xf>
    <xf numFmtId="0" fontId="0" fillId="3" borderId="3" xfId="0" applyFill="1" applyBorder="1" applyAlignment="1" applyProtection="1">
      <alignment horizontal="center" shrinkToFit="1"/>
      <protection hidden="1"/>
    </xf>
    <xf numFmtId="0" fontId="0" fillId="4" borderId="6" xfId="0" applyFill="1" applyBorder="1" applyAlignment="1" applyProtection="1">
      <alignment horizontal="center" shrinkToFit="1"/>
      <protection hidden="1"/>
    </xf>
    <xf numFmtId="0" fontId="0" fillId="4" borderId="7" xfId="0" applyFill="1" applyBorder="1" applyAlignment="1" applyProtection="1">
      <alignment horizontal="center" shrinkToFit="1"/>
      <protection hidden="1"/>
    </xf>
    <xf numFmtId="0" fontId="6" fillId="8" borderId="6" xfId="0" applyFont="1" applyFill="1" applyBorder="1" applyAlignment="1" applyProtection="1">
      <alignment horizontal="center" shrinkToFit="1"/>
      <protection hidden="1"/>
    </xf>
    <xf numFmtId="0" fontId="6" fillId="8" borderId="0" xfId="0" applyFont="1" applyFill="1" applyBorder="1" applyAlignment="1" applyProtection="1">
      <alignment horizontal="center" shrinkToFit="1"/>
      <protection hidden="1"/>
    </xf>
    <xf numFmtId="0" fontId="0" fillId="5" borderId="6" xfId="0" applyFill="1" applyBorder="1" applyAlignment="1" applyProtection="1">
      <alignment horizontal="center" shrinkToFit="1"/>
      <protection hidden="1"/>
    </xf>
    <xf numFmtId="0" fontId="0" fillId="5" borderId="7" xfId="0" applyFill="1" applyBorder="1" applyAlignment="1" applyProtection="1">
      <alignment horizontal="center" shrinkToFit="1"/>
      <protection hidden="1"/>
    </xf>
    <xf numFmtId="0" fontId="6" fillId="8" borderId="2" xfId="0" applyFont="1" applyFill="1" applyBorder="1" applyAlignment="1" applyProtection="1">
      <alignment horizontal="center" shrinkToFit="1"/>
      <protection hidden="1"/>
    </xf>
    <xf numFmtId="0" fontId="6" fillId="8" borderId="11" xfId="0" applyFont="1" applyFill="1" applyBorder="1" applyAlignment="1" applyProtection="1">
      <alignment horizontal="center" shrinkToFit="1"/>
      <protection hidden="1"/>
    </xf>
    <xf numFmtId="0" fontId="6" fillId="8" borderId="3" xfId="0" applyFont="1" applyFill="1" applyBorder="1" applyAlignment="1" applyProtection="1">
      <alignment horizontal="center" shrinkToFit="1"/>
      <protection hidden="1"/>
    </xf>
    <xf numFmtId="0" fontId="0" fillId="6" borderId="6" xfId="0" applyFill="1" applyBorder="1" applyAlignment="1" applyProtection="1">
      <alignment horizontal="center" shrinkToFit="1"/>
      <protection hidden="1"/>
    </xf>
    <xf numFmtId="0" fontId="0" fillId="6" borderId="7" xfId="0" applyFill="1" applyBorder="1" applyAlignment="1" applyProtection="1">
      <alignment horizontal="center" shrinkToFit="1"/>
      <protection hidden="1"/>
    </xf>
    <xf numFmtId="0" fontId="0" fillId="7" borderId="9" xfId="0" applyFill="1" applyBorder="1" applyAlignment="1" applyProtection="1">
      <alignment horizontal="center" shrinkToFit="1"/>
      <protection hidden="1"/>
    </xf>
    <xf numFmtId="0" fontId="0" fillId="7" borderId="10" xfId="0" applyFill="1" applyBorder="1" applyAlignment="1" applyProtection="1">
      <alignment horizontal="center" shrinkToFit="1"/>
      <protection hidden="1"/>
    </xf>
    <xf numFmtId="0" fontId="6" fillId="8" borderId="9" xfId="0" applyFont="1" applyFill="1" applyBorder="1" applyAlignment="1" applyProtection="1">
      <alignment horizontal="center" shrinkToFit="1"/>
      <protection hidden="1"/>
    </xf>
    <xf numFmtId="0" fontId="6" fillId="8" borderId="12" xfId="0" applyFont="1" applyFill="1" applyBorder="1" applyAlignment="1" applyProtection="1">
      <alignment horizontal="center" shrinkToFit="1"/>
      <protection hidden="1"/>
    </xf>
    <xf numFmtId="0" fontId="2" fillId="2" borderId="1" xfId="0" applyFont="1" applyFill="1" applyBorder="1" applyAlignment="1" applyProtection="1">
      <alignment horizontal="left" vertical="center" wrapText="1"/>
      <protection hidden="1"/>
    </xf>
    <xf numFmtId="0" fontId="2" fillId="2" borderId="8" xfId="0" applyFont="1" applyFill="1" applyBorder="1" applyAlignment="1" applyProtection="1">
      <alignment horizontal="left" vertical="center" wrapText="1"/>
      <protection hidden="1"/>
    </xf>
    <xf numFmtId="0" fontId="2" fillId="2" borderId="5" xfId="0" applyFont="1" applyFill="1" applyBorder="1" applyAlignment="1" applyProtection="1">
      <alignment horizontal="left" vertical="center" wrapText="1"/>
      <protection hidden="1"/>
    </xf>
    <xf numFmtId="167" fontId="0" fillId="0" borderId="13" xfId="0" applyNumberFormat="1" applyBorder="1" applyAlignment="1" applyProtection="1">
      <alignment horizontal="center" shrinkToFit="1"/>
      <protection locked="0"/>
    </xf>
    <xf numFmtId="167" fontId="0" fillId="0" borderId="14" xfId="0" applyNumberFormat="1" applyBorder="1" applyAlignment="1" applyProtection="1">
      <alignment horizontal="center" shrinkToFit="1"/>
      <protection locked="0"/>
    </xf>
    <xf numFmtId="167" fontId="0" fillId="0" borderId="15" xfId="0" applyNumberFormat="1" applyBorder="1" applyAlignment="1" applyProtection="1">
      <alignment horizontal="center" shrinkToFit="1"/>
      <protection locked="0"/>
    </xf>
    <xf numFmtId="0" fontId="2" fillId="2" borderId="12" xfId="0" applyFont="1" applyFill="1" applyBorder="1" applyAlignment="1" applyProtection="1">
      <alignment horizontal="center" shrinkToFit="1"/>
      <protection hidden="1"/>
    </xf>
    <xf numFmtId="167" fontId="6" fillId="8" borderId="9" xfId="0" applyNumberFormat="1" applyFont="1" applyFill="1" applyBorder="1" applyAlignment="1" applyProtection="1">
      <alignment horizontal="center" shrinkToFit="1"/>
      <protection hidden="1"/>
    </xf>
    <xf numFmtId="167" fontId="6" fillId="8" borderId="12" xfId="0" applyNumberFormat="1" applyFont="1" applyFill="1" applyBorder="1" applyAlignment="1" applyProtection="1">
      <alignment horizontal="center" shrinkToFit="1"/>
      <protection hidden="1"/>
    </xf>
    <xf numFmtId="167" fontId="6" fillId="8" borderId="10" xfId="0" applyNumberFormat="1" applyFont="1" applyFill="1" applyBorder="1" applyAlignment="1" applyProtection="1">
      <alignment horizontal="center" shrinkToFit="1"/>
      <protection hidden="1"/>
    </xf>
    <xf numFmtId="0" fontId="1" fillId="2" borderId="11" xfId="0" applyFont="1" applyFill="1" applyBorder="1" applyAlignment="1" applyProtection="1">
      <alignment horizontal="center" shrinkToFit="1"/>
      <protection hidden="1"/>
    </xf>
    <xf numFmtId="20" fontId="11" fillId="8" borderId="8" xfId="0" applyNumberFormat="1" applyFont="1" applyFill="1" applyBorder="1" applyAlignment="1" applyProtection="1">
      <alignment horizontal="center" vertical="center" textRotation="90" shrinkToFit="1"/>
      <protection hidden="1"/>
    </xf>
    <xf numFmtId="20" fontId="11" fillId="8" borderId="5" xfId="0" applyNumberFormat="1" applyFont="1" applyFill="1" applyBorder="1" applyAlignment="1" applyProtection="1">
      <alignment horizontal="center" vertical="center" textRotation="90" shrinkToFit="1"/>
      <protection hidden="1"/>
    </xf>
    <xf numFmtId="20" fontId="11" fillId="8" borderId="1" xfId="0" applyNumberFormat="1" applyFont="1" applyFill="1" applyBorder="1" applyAlignment="1" applyProtection="1">
      <alignment horizontal="center" vertical="center" textRotation="90" shrinkToFit="1"/>
      <protection hidden="1"/>
    </xf>
    <xf numFmtId="168" fontId="7" fillId="8" borderId="1" xfId="0" applyNumberFormat="1" applyFont="1" applyFill="1" applyBorder="1" applyAlignment="1" applyProtection="1">
      <alignment horizontal="center" vertical="center" shrinkToFit="1"/>
      <protection hidden="1"/>
    </xf>
    <xf numFmtId="168" fontId="7" fillId="8" borderId="5" xfId="0" applyNumberFormat="1" applyFont="1" applyFill="1" applyBorder="1" applyAlignment="1" applyProtection="1">
      <alignment horizontal="center" vertical="center" shrinkToFit="1"/>
      <protection hidden="1"/>
    </xf>
    <xf numFmtId="0" fontId="0" fillId="12" borderId="2" xfId="0" applyFill="1" applyBorder="1" applyAlignment="1" applyProtection="1">
      <alignment horizontal="left" shrinkToFit="1"/>
      <protection hidden="1"/>
    </xf>
    <xf numFmtId="0" fontId="0" fillId="12" borderId="11" xfId="0" applyFill="1" applyBorder="1" applyAlignment="1" applyProtection="1">
      <alignment horizontal="center" shrinkToFit="1"/>
      <protection hidden="1"/>
    </xf>
    <xf numFmtId="164" fontId="0" fillId="12" borderId="11" xfId="0" applyNumberFormat="1" applyFill="1" applyBorder="1" applyAlignment="1" applyProtection="1">
      <alignment shrinkToFit="1"/>
      <protection hidden="1"/>
    </xf>
    <xf numFmtId="20" fontId="0" fillId="12" borderId="11" xfId="0" applyNumberFormat="1" applyFill="1" applyBorder="1" applyAlignment="1" applyProtection="1">
      <alignment horizontal="center" shrinkToFit="1"/>
      <protection hidden="1"/>
    </xf>
    <xf numFmtId="164" fontId="0" fillId="12" borderId="11" xfId="0" applyNumberFormat="1" applyFill="1" applyBorder="1" applyAlignment="1" applyProtection="1">
      <alignment horizontal="center" shrinkToFit="1"/>
      <protection hidden="1"/>
    </xf>
    <xf numFmtId="0" fontId="4" fillId="12" borderId="3" xfId="0" applyFont="1" applyFill="1" applyBorder="1" applyAlignment="1" applyProtection="1">
      <alignment horizontal="center" shrinkToFit="1"/>
      <protection hidden="1"/>
    </xf>
    <xf numFmtId="0" fontId="0" fillId="12" borderId="6" xfId="0" applyFill="1" applyBorder="1" applyAlignment="1" applyProtection="1">
      <alignment horizontal="left" shrinkToFit="1"/>
      <protection hidden="1"/>
    </xf>
    <xf numFmtId="0" fontId="0" fillId="12" borderId="0" xfId="0" applyFill="1" applyBorder="1" applyAlignment="1" applyProtection="1">
      <alignment horizontal="center" shrinkToFit="1"/>
      <protection hidden="1"/>
    </xf>
    <xf numFmtId="164" fontId="0" fillId="12" borderId="0" xfId="0" applyNumberFormat="1" applyFill="1" applyBorder="1" applyAlignment="1" applyProtection="1">
      <alignment shrinkToFit="1"/>
      <protection hidden="1"/>
    </xf>
    <xf numFmtId="20" fontId="0" fillId="12" borderId="0" xfId="0" applyNumberFormat="1" applyFill="1" applyBorder="1" applyAlignment="1" applyProtection="1">
      <alignment horizontal="center" shrinkToFit="1"/>
      <protection hidden="1"/>
    </xf>
    <xf numFmtId="164" fontId="0" fillId="12" borderId="0" xfId="0" applyNumberFormat="1" applyFill="1" applyBorder="1" applyAlignment="1" applyProtection="1">
      <alignment horizontal="center" shrinkToFit="1"/>
      <protection hidden="1"/>
    </xf>
    <xf numFmtId="0" fontId="4" fillId="12" borderId="7" xfId="0" applyFont="1" applyFill="1" applyBorder="1" applyAlignment="1" applyProtection="1">
      <alignment horizontal="center" shrinkToFit="1"/>
      <protection hidden="1"/>
    </xf>
    <xf numFmtId="0" fontId="0" fillId="12" borderId="9" xfId="0" applyFill="1" applyBorder="1" applyAlignment="1" applyProtection="1">
      <alignment horizontal="left" shrinkToFit="1"/>
      <protection hidden="1"/>
    </xf>
    <xf numFmtId="0" fontId="0" fillId="12" borderId="12" xfId="0" applyFill="1" applyBorder="1" applyAlignment="1" applyProtection="1">
      <alignment horizontal="center" shrinkToFit="1"/>
      <protection hidden="1"/>
    </xf>
    <xf numFmtId="164" fontId="0" fillId="12" borderId="12" xfId="0" applyNumberFormat="1" applyFill="1" applyBorder="1" applyAlignment="1" applyProtection="1">
      <alignment shrinkToFit="1"/>
      <protection hidden="1"/>
    </xf>
    <xf numFmtId="20" fontId="0" fillId="12" borderId="12" xfId="0" applyNumberFormat="1" applyFill="1" applyBorder="1" applyAlignment="1" applyProtection="1">
      <alignment horizontal="center" shrinkToFit="1"/>
      <protection hidden="1"/>
    </xf>
    <xf numFmtId="164" fontId="0" fillId="12" borderId="12" xfId="0" applyNumberFormat="1" applyFill="1" applyBorder="1" applyAlignment="1" applyProtection="1">
      <alignment horizontal="center" shrinkToFit="1"/>
      <protection hidden="1"/>
    </xf>
    <xf numFmtId="0" fontId="4" fillId="12" borderId="10" xfId="0" applyFont="1" applyFill="1" applyBorder="1" applyAlignment="1" applyProtection="1">
      <alignment horizontal="center" shrinkToFit="1"/>
      <protection hidden="1"/>
    </xf>
  </cellXfs>
  <cellStyles count="2">
    <cellStyle name="Hyperlink" xfId="1" builtinId="8"/>
    <cellStyle name="Normal" xfId="0" builtinId="0"/>
  </cellStyles>
  <dxfs count="81">
    <dxf>
      <font>
        <b/>
        <i val="0"/>
        <color theme="0"/>
      </font>
      <fill>
        <patternFill>
          <bgColor rgb="FF80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206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theme="7" tint="-0.499984740745262"/>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rgb="FF800000"/>
      </font>
      <fill>
        <patternFill>
          <bgColor rgb="FF800000"/>
        </patternFill>
      </fill>
      <border>
        <left style="thin">
          <color auto="1"/>
        </left>
        <right style="thin">
          <color auto="1"/>
        </right>
        <top style="thin">
          <color auto="1"/>
        </top>
        <bottom style="thin">
          <color auto="1"/>
        </bottom>
        <vertical/>
        <horizontal/>
      </border>
    </dxf>
    <dxf>
      <font>
        <b/>
        <i val="0"/>
        <color rgb="FFFF0000"/>
      </font>
      <fill>
        <patternFill>
          <bgColor rgb="FFFF0000"/>
        </patternFill>
      </fill>
      <border>
        <left style="thin">
          <color auto="1"/>
        </left>
        <right style="thin">
          <color auto="1"/>
        </right>
        <top style="thin">
          <color auto="1"/>
        </top>
        <bottom style="thin">
          <color auto="1"/>
        </bottom>
        <vertical/>
        <horizontal/>
      </border>
    </dxf>
    <dxf>
      <font>
        <b/>
        <i val="0"/>
        <color rgb="FFFF6600"/>
      </font>
      <fill>
        <patternFill>
          <bgColor rgb="FFFF6600"/>
        </patternFill>
      </fill>
      <border>
        <left style="thin">
          <color auto="1"/>
        </left>
        <right style="thin">
          <color auto="1"/>
        </right>
        <top style="thin">
          <color auto="1"/>
        </top>
        <bottom style="thin">
          <color auto="1"/>
        </bottom>
        <vertical/>
        <horizontal/>
      </border>
    </dxf>
    <dxf>
      <font>
        <b/>
        <i val="0"/>
        <color rgb="FFFFFF00"/>
      </font>
      <fill>
        <patternFill>
          <bgColor rgb="FFFFFF00"/>
        </patternFill>
      </fill>
      <border>
        <left style="thin">
          <color auto="1"/>
        </left>
        <right style="thin">
          <color auto="1"/>
        </right>
        <top style="thin">
          <color auto="1"/>
        </top>
        <bottom style="thin">
          <color auto="1"/>
        </bottom>
        <vertical/>
        <horizontal/>
      </border>
    </dxf>
    <dxf>
      <font>
        <b/>
        <i val="0"/>
        <color rgb="FF92D050"/>
      </font>
      <fill>
        <patternFill>
          <bgColor rgb="FF92D050"/>
        </patternFill>
      </fill>
      <border>
        <left style="thin">
          <color auto="1"/>
        </left>
        <right style="thin">
          <color auto="1"/>
        </right>
        <top style="thin">
          <color auto="1"/>
        </top>
        <bottom style="thin">
          <color auto="1"/>
        </bottom>
        <vertical/>
        <horizontal/>
      </border>
    </dxf>
    <dxf>
      <font>
        <b/>
        <i val="0"/>
        <color rgb="FF00B050"/>
      </font>
      <fill>
        <patternFill>
          <bgColor rgb="FF00B050"/>
        </patternFill>
      </fill>
      <border>
        <left style="thin">
          <color auto="1"/>
        </left>
        <right style="thin">
          <color auto="1"/>
        </right>
        <top style="thin">
          <color auto="1"/>
        </top>
        <bottom style="thin">
          <color auto="1"/>
        </bottom>
        <vertical/>
        <horizontal/>
      </border>
    </dxf>
    <dxf>
      <font>
        <b/>
        <i val="0"/>
        <color rgb="FF00B0F0"/>
      </font>
      <fill>
        <patternFill>
          <bgColor rgb="FF00B0F0"/>
        </patternFill>
      </fill>
      <border>
        <left style="thin">
          <color auto="1"/>
        </left>
        <right style="thin">
          <color auto="1"/>
        </right>
        <top style="thin">
          <color auto="1"/>
        </top>
        <bottom style="thin">
          <color auto="1"/>
        </bottom>
        <vertical/>
        <horizontal/>
      </border>
    </dxf>
    <dxf>
      <font>
        <b/>
        <i val="0"/>
        <color rgb="FF0070C0"/>
      </font>
      <fill>
        <patternFill>
          <bgColor rgb="FF0070C0"/>
        </patternFill>
      </fill>
      <border>
        <left style="thin">
          <color auto="1"/>
        </left>
        <right style="thin">
          <color auto="1"/>
        </right>
        <top style="thin">
          <color auto="1"/>
        </top>
        <bottom style="thin">
          <color auto="1"/>
        </bottom>
        <vertical/>
        <horizontal/>
      </border>
    </dxf>
    <dxf>
      <font>
        <b/>
        <i val="0"/>
        <color rgb="FF002060"/>
      </font>
      <fill>
        <patternFill>
          <bgColor rgb="FF002060"/>
        </patternFill>
      </fill>
      <border>
        <left style="thin">
          <color auto="1"/>
        </left>
        <right style="thin">
          <color auto="1"/>
        </right>
        <top style="thin">
          <color auto="1"/>
        </top>
        <bottom style="thin">
          <color auto="1"/>
        </bottom>
        <vertical/>
        <horizontal/>
      </border>
    </dxf>
    <dxf>
      <font>
        <b/>
        <i val="0"/>
        <color rgb="FF7030A0"/>
      </font>
      <fill>
        <patternFill>
          <bgColor rgb="FF7030A0"/>
        </patternFill>
      </fill>
      <border>
        <left style="thin">
          <color auto="1"/>
        </left>
        <right style="thin">
          <color auto="1"/>
        </right>
        <top style="thin">
          <color auto="1"/>
        </top>
        <bottom style="thin">
          <color auto="1"/>
        </bottom>
        <vertical/>
        <horizontal/>
      </border>
    </dxf>
    <dxf>
      <font>
        <b/>
        <i val="0"/>
        <color theme="7" tint="-0.499984740745262"/>
      </font>
      <fill>
        <patternFill>
          <bgColor theme="7" tint="-0.499984740745262"/>
        </patternFill>
      </fill>
      <border>
        <left style="thin">
          <color auto="1"/>
        </left>
        <right style="thin">
          <color auto="1"/>
        </right>
        <top style="thin">
          <color auto="1"/>
        </top>
        <bottom style="thin">
          <color auto="1"/>
        </bottom>
        <vertical/>
        <horizontal/>
      </border>
    </dxf>
    <dxf>
      <font>
        <b/>
        <i val="0"/>
        <color theme="5" tint="-0.499984740745262"/>
      </font>
      <fill>
        <patternFill>
          <bgColor theme="5" tint="-0.499984740745262"/>
        </patternFill>
      </fill>
      <border>
        <left style="thin">
          <color auto="1"/>
        </left>
        <right style="thin">
          <color auto="1"/>
        </right>
        <top style="thin">
          <color auto="1"/>
        </top>
        <bottom style="thin">
          <color auto="1"/>
        </bottom>
        <vertical/>
        <horizontal/>
      </border>
    </dxf>
    <dxf>
      <font>
        <b/>
        <i val="0"/>
        <color theme="0" tint="-0.499984740745262"/>
      </font>
      <fill>
        <patternFill>
          <bgColor theme="0"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dxf>
    <dxf>
      <font>
        <b/>
        <i val="0"/>
        <color rgb="FF002060"/>
      </font>
      <fill>
        <patternFill>
          <bgColor rgb="FFFFC000"/>
        </patternFill>
      </fill>
    </dxf>
    <dxf>
      <font>
        <b/>
        <i val="0"/>
        <color theme="1"/>
      </font>
      <fill>
        <patternFill>
          <bgColor rgb="FFFFFF00"/>
        </patternFill>
      </fill>
    </dxf>
    <dxf>
      <font>
        <b/>
        <i val="0"/>
        <color theme="0"/>
      </font>
      <fill>
        <patternFill>
          <bgColor rgb="FF80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206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theme="7" tint="-0.499984740745262"/>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border>
        <left style="thin">
          <color auto="1"/>
        </left>
        <right style="thin">
          <color auto="1"/>
        </right>
        <top style="thin">
          <color auto="1"/>
        </top>
        <bottom style="thin">
          <color auto="1"/>
        </bottom>
        <vertical/>
        <horizontal/>
      </border>
    </dxf>
    <dxf>
      <font>
        <b/>
        <i val="0"/>
        <color theme="0"/>
      </font>
      <fill>
        <patternFill>
          <bgColor rgb="FF80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66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92D05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0070C0"/>
        </patternFill>
      </fill>
      <border>
        <left style="thin">
          <color auto="1"/>
        </left>
        <right style="thin">
          <color auto="1"/>
        </right>
        <top style="thin">
          <color auto="1"/>
        </top>
        <bottom style="thin">
          <color auto="1"/>
        </bottom>
        <vertical/>
        <horizontal/>
      </border>
    </dxf>
    <dxf>
      <font>
        <b/>
        <i val="0"/>
        <color theme="0"/>
      </font>
      <fill>
        <patternFill>
          <bgColor rgb="FF002060"/>
        </patternFill>
      </fill>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ont>
        <b/>
        <i val="0"/>
        <color theme="0"/>
      </font>
      <fill>
        <patternFill>
          <bgColor theme="7" tint="-0.499984740745262"/>
        </patternFill>
      </fill>
      <border>
        <left style="thin">
          <color auto="1"/>
        </left>
        <right style="thin">
          <color auto="1"/>
        </right>
        <top style="thin">
          <color auto="1"/>
        </top>
        <bottom style="thin">
          <color auto="1"/>
        </bottom>
        <vertical/>
        <horizontal/>
      </border>
    </dxf>
    <dxf>
      <font>
        <b/>
        <i val="0"/>
        <color theme="0"/>
      </font>
      <fill>
        <patternFill>
          <bgColor theme="5"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border>
        <left style="thin">
          <color auto="1"/>
        </left>
        <right style="thin">
          <color auto="1"/>
        </right>
        <top style="thin">
          <color auto="1"/>
        </top>
        <bottom style="thin">
          <color auto="1"/>
        </bottom>
        <vertical/>
        <horizontal/>
      </border>
    </dxf>
    <dxf>
      <font>
        <b/>
        <i val="0"/>
        <color theme="0"/>
      </font>
      <fill>
        <patternFill>
          <bgColor theme="0" tint="-0.499984740745262"/>
        </patternFill>
      </fill>
    </dxf>
    <dxf>
      <font>
        <b/>
        <i val="0"/>
        <color theme="0"/>
      </font>
      <fill>
        <patternFill>
          <bgColor rgb="FFC00000"/>
        </patternFill>
      </fill>
    </dxf>
    <dxf>
      <font>
        <b/>
        <i val="0"/>
        <color theme="1"/>
      </font>
      <fill>
        <patternFill>
          <bgColor rgb="FFFFC000"/>
        </patternFill>
      </fill>
    </dxf>
    <dxf>
      <font>
        <b/>
        <i val="0"/>
        <color theme="0"/>
      </font>
      <fill>
        <patternFill>
          <bgColor theme="0" tint="-0.499984740745262"/>
        </patternFill>
      </fill>
    </dxf>
    <dxf>
      <font>
        <b/>
        <i val="0"/>
        <color theme="0"/>
      </font>
      <fill>
        <patternFill>
          <bgColor rgb="FFC00000"/>
        </patternFill>
      </fill>
    </dxf>
    <dxf>
      <font>
        <b/>
        <i val="0"/>
        <color theme="1"/>
      </font>
      <fill>
        <patternFill>
          <bgColor rgb="FFFFC0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dxf>
    <dxf>
      <fill>
        <patternFill>
          <bgColor theme="9" tint="0.39994506668294322"/>
        </patternFill>
      </fill>
    </dxf>
    <dxf>
      <fill>
        <patternFill>
          <bgColor theme="9" tint="0.59996337778862885"/>
        </patternFill>
      </fill>
    </dxf>
    <dxf>
      <fill>
        <patternFill>
          <bgColor theme="5" tint="0.39994506668294322"/>
        </patternFill>
      </fill>
    </dxf>
    <dxf>
      <fill>
        <patternFill>
          <bgColor theme="7" tint="0.39994506668294322"/>
        </patternFill>
      </fill>
    </dxf>
    <dxf>
      <fill>
        <patternFill>
          <bgColor theme="8" tint="0.39994506668294322"/>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i val="0"/>
        <color rgb="FF00B050"/>
      </font>
    </dxf>
  </dxfs>
  <tableStyles count="0" defaultTableStyle="TableStyleMedium2" defaultPivotStyle="PivotStyleLight16"/>
  <colors>
    <mruColors>
      <color rgb="FF80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website-visited-sections-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22</xdr:row>
      <xdr:rowOff>38100</xdr:rowOff>
    </xdr:from>
    <xdr:to>
      <xdr:col>16</xdr:col>
      <xdr:colOff>152400</xdr:colOff>
      <xdr:row>25</xdr:row>
      <xdr:rowOff>152400</xdr:rowOff>
    </xdr:to>
    <xdr:pic>
      <xdr:nvPicPr>
        <xdr:cNvPr id="2" name="Picture 1">
          <a:hlinkClick xmlns:r="http://schemas.openxmlformats.org/officeDocument/2006/relationships" r:id="rId1"/>
          <a:extLst>
            <a:ext uri="{FF2B5EF4-FFF2-40B4-BE49-F238E27FC236}">
              <a16:creationId xmlns:a16="http://schemas.microsoft.com/office/drawing/2014/main" id="{9FE629B5-1529-4955-A9B6-DFF75E301E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229100"/>
          <a:ext cx="2962274" cy="6858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E8E90A71-EFF5-4EE9-B702-0F8DDBC9D7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3E65776C-0EE1-40FC-B2E9-7A7E4338E85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D0F18BB1-ECB2-40C2-93F8-35EF93813A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6025B66D-960E-4CA1-B722-EA6B020CC0E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161925</xdr:colOff>
      <xdr:row>15</xdr:row>
      <xdr:rowOff>114300</xdr:rowOff>
    </xdr:from>
    <xdr:ext cx="3367845" cy="405432"/>
    <xdr:sp macro="" textlink="">
      <xdr:nvSpPr>
        <xdr:cNvPr id="2" name="TextBox 1">
          <a:extLst>
            <a:ext uri="{FF2B5EF4-FFF2-40B4-BE49-F238E27FC236}">
              <a16:creationId xmlns:a16="http://schemas.microsoft.com/office/drawing/2014/main" id="{781A2FBA-1FC8-4213-8C75-3F6F620666D4}"/>
            </a:ext>
          </a:extLst>
        </xdr:cNvPr>
        <xdr:cNvSpPr txBox="1"/>
      </xdr:nvSpPr>
      <xdr:spPr>
        <a:xfrm>
          <a:off x="352425" y="29718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YrUR7Sf4lH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624A-2E80-47CD-99FA-80692DE97B5E}">
  <sheetPr>
    <tabColor theme="1"/>
  </sheetPr>
  <dimension ref="A1:BH123"/>
  <sheetViews>
    <sheetView tabSelected="1" zoomScaleNormal="100" workbookViewId="0"/>
  </sheetViews>
  <sheetFormatPr defaultColWidth="0" defaultRowHeight="15" zeroHeight="1" x14ac:dyDescent="0.25"/>
  <cols>
    <col min="1" max="46" width="2.85546875" style="1" customWidth="1"/>
    <col min="47" max="48" width="2.85546875" style="1" hidden="1" customWidth="1"/>
    <col min="49" max="49" width="28.5703125" style="1" hidden="1" customWidth="1"/>
    <col min="50" max="50" width="2.85546875" style="1" hidden="1" customWidth="1"/>
    <col min="51" max="51" width="35.7109375" style="1" hidden="1" customWidth="1"/>
    <col min="52" max="52" width="2.85546875" style="1" hidden="1" customWidth="1"/>
    <col min="53" max="53" width="10.7109375" style="1" hidden="1" customWidth="1"/>
    <col min="54" max="54" width="11.42578125" style="1" hidden="1" customWidth="1"/>
    <col min="55" max="55" width="2.85546875" style="1" hidden="1" customWidth="1"/>
    <col min="56" max="59" width="9.140625" style="1" hidden="1" customWidth="1"/>
    <col min="60" max="60" width="0" style="1" hidden="1" customWidth="1"/>
    <col min="61" max="16384" width="2.85546875" style="1" hidden="1"/>
  </cols>
  <sheetData>
    <row r="1" spans="1:60"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60" x14ac:dyDescent="0.25">
      <c r="A2" s="2"/>
      <c r="B2" s="150" t="s">
        <v>107</v>
      </c>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2"/>
      <c r="AT2" s="2"/>
      <c r="AW2" s="30">
        <f ca="1">TODAY()</f>
        <v>43871</v>
      </c>
    </row>
    <row r="3" spans="1:60" x14ac:dyDescent="0.25">
      <c r="A3" s="2"/>
      <c r="B3" s="153"/>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5"/>
      <c r="AT3" s="2"/>
      <c r="AW3" s="10" t="s">
        <v>34</v>
      </c>
      <c r="AX3" s="10"/>
      <c r="AY3" s="55">
        <f ca="1">YEAR($AW$2)-1</f>
        <v>2019</v>
      </c>
      <c r="AZ3" s="32"/>
      <c r="BA3" s="10" t="s">
        <v>35</v>
      </c>
      <c r="BB3" s="10" t="s">
        <v>36</v>
      </c>
      <c r="BD3" s="10" t="s">
        <v>37</v>
      </c>
      <c r="BE3" s="10" t="s">
        <v>38</v>
      </c>
      <c r="BF3" s="10" t="s">
        <v>39</v>
      </c>
      <c r="BG3" s="10" t="s">
        <v>40</v>
      </c>
    </row>
    <row r="4" spans="1:60"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W4" s="33" t="s">
        <v>41</v>
      </c>
      <c r="AY4" s="34">
        <f ca="1">IF(BA4="Sat", BB4+2, IF(BA4="Sun", BB4+1, BB4))</f>
        <v>43466</v>
      </c>
      <c r="AZ4" s="35"/>
      <c r="BA4" s="36" t="str">
        <f ca="1">TEXT(BB4, "ddd")</f>
        <v>Tue</v>
      </c>
      <c r="BB4" s="37">
        <f ca="1">DATE(AY3, MONTH(1), DAY(1))</f>
        <v>43466</v>
      </c>
      <c r="BD4" s="3" t="s">
        <v>42</v>
      </c>
      <c r="BE4" s="3">
        <v>0</v>
      </c>
      <c r="BF4" s="3">
        <v>0</v>
      </c>
      <c r="BG4" s="3">
        <v>3</v>
      </c>
    </row>
    <row r="5" spans="1:60" x14ac:dyDescent="0.25">
      <c r="A5" s="2"/>
      <c r="B5" s="156" t="s">
        <v>68</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8"/>
      <c r="AT5" s="2"/>
      <c r="AW5" s="38" t="s">
        <v>43</v>
      </c>
      <c r="AY5" s="39">
        <f ca="1">BB5-INDEX(BG4:BG10, MATCH(BA5, BD4:BD10, 0))</f>
        <v>43574</v>
      </c>
      <c r="AZ5" s="35"/>
      <c r="BA5" s="40" t="str">
        <f t="shared" ref="BA5:BA6" ca="1" si="0">TEXT(BB5, "ddd")</f>
        <v>Sun</v>
      </c>
      <c r="BB5" s="41">
        <f ca="1">DATE(YEAR(BB4),MONTH(DATE(YEAR(BB4),MONTH(1),DAY(1)))+((INT(((MOD((19*(MOD(YEAR(BB4),19))+(INT(YEAR(BB4)/100))-(INT(INT(YEAR(BB4)/100)/4))-(INT(((INT(YEAR(BB4)/100))-(INT(((INT(YEAR(BB4)/100))+8)/25))+1)/3))+15),30))+(MOD((32+2*(MOD(INT(YEAR(BB4)/100),4))+2*(INT((MOD(YEAR(BB4),100))/4))-(MOD((19*(MOD(YEAR(BB4),19))+(INT(YEAR(BB4)/100))-(INT(INT(YEAR(BB4)/100)/4))-(INT(((INT(YEAR(BB4)/100))-(INT(((INT(YEAR(BB4)/100))+8)/25))+1)/3))+15),30))-(MOD((MOD(YEAR(BB4),100)),4))),7))-7*(INT(((MOD(YEAR(BB4),19))+11*(MOD((19*(MOD(YEAR(BB4),19))+(INT(YEAR(BB4)/100))-(INT(INT(YEAR(BB4)/100)/4))-(INT(((INT(YEAR(BB4)/100))-(INT(((INT(YEAR(BB4)/100))+8)/25))+1)/3))+15),30))+22*(MOD((32+2*(MOD(INT(YEAR(BB4)/100),4))+2*(INT((MOD(YEAR(BB4),100))/4))-(MOD((19*(MOD(YEAR(BB4),19))+(INT(YEAR(BB4)/100))-(INT(INT(YEAR(BB4)/100)/4))-(INT(((INT(YEAR(BB4)/100))-(INT(((INT(YEAR(BB4)/100))+8)/25))+1)/3))+15),30))-(MOD((MOD(YEAR(BB4),100)),4))),7)))/451))+114)/31))-1),DAY(DATE(YEAR(BB4),MONTH(1),DAY(1)))+(((MOD(((MOD((19*(MOD(YEAR(BB4),19))+(INT(YEAR(BB4)/100))-(INT(INT(YEAR(BB4)/100)/4))-(INT(((INT(YEAR(BB4)/100))-(INT(((INT(YEAR(BB4)/100))+8)/25))+1)/3))+15),30))+(MOD((32+2*(MOD(INT(YEAR(BB4)/100),4))+2*(INT((MOD(YEAR(BB4),100))/4))-(MOD((19*(MOD(YEAR(BB4),19))+(INT(YEAR(BB4)/100))-(INT(INT(YEAR(BB4)/100)/4))-(INT(((INT(YEAR(BB4)/100))-(INT(((INT(YEAR(BB4)/100))+8)/25))+1)/3))+15),30))-(MOD((MOD(YEAR(BB4),100)),4))),7))-7*(INT(((MOD(YEAR(BB4),19))+11*(MOD((19*(MOD(YEAR(BB4),19))+(INT(YEAR(BB4)/100))-(INT(INT(YEAR(BB4)/100)/4))-(INT(((INT(YEAR(BB4)/100))-(INT(((INT(YEAR(BB4)/100))+8)/25))+1)/3))+15),30))+22*(MOD((32+2*(MOD(INT(YEAR(BB4)/100),4))+2*(INT((MOD(YEAR(BB4),100))/4))-(MOD((19*(MOD(YEAR(BB4),19))+(INT(YEAR(BB4)/100))-(INT(INT(YEAR(BB4)/100)/4))-(INT(((INT(YEAR(BB4)/100))-(INT(((INT(YEAR(BB4)/100))+8)/25))+1)/3))+15),30))-(MOD((MOD(YEAR(BB4),100)),4))),7)))/451))+114),31))+1)-1))</f>
        <v>43576</v>
      </c>
      <c r="BD5" s="5" t="s">
        <v>44</v>
      </c>
      <c r="BE5" s="5">
        <v>1</v>
      </c>
      <c r="BF5" s="5">
        <v>6</v>
      </c>
      <c r="BG5" s="5">
        <v>4</v>
      </c>
    </row>
    <row r="6" spans="1:60"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W6" s="38" t="s">
        <v>45</v>
      </c>
      <c r="AY6" s="39">
        <f ca="1">AY5+3</f>
        <v>43577</v>
      </c>
      <c r="AZ6" s="35"/>
      <c r="BA6" s="40" t="str">
        <f t="shared" ca="1" si="0"/>
        <v>Sun</v>
      </c>
      <c r="BB6" s="41">
        <f ca="1">BB5</f>
        <v>43576</v>
      </c>
      <c r="BD6" s="5" t="s">
        <v>46</v>
      </c>
      <c r="BE6" s="5">
        <v>2</v>
      </c>
      <c r="BF6" s="5">
        <v>5</v>
      </c>
      <c r="BG6" s="5">
        <v>5</v>
      </c>
    </row>
    <row r="7" spans="1:60" x14ac:dyDescent="0.25">
      <c r="A7" s="2"/>
      <c r="B7" s="144" t="s">
        <v>69</v>
      </c>
      <c r="C7" s="145"/>
      <c r="D7" s="145"/>
      <c r="E7" s="145"/>
      <c r="F7" s="145"/>
      <c r="G7" s="146"/>
      <c r="H7" s="135" t="s">
        <v>70</v>
      </c>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7"/>
      <c r="AT7" s="2"/>
      <c r="AW7" s="38" t="s">
        <v>47</v>
      </c>
      <c r="AY7" s="39">
        <f ca="1">BB7+INDEX(BF4:BF10, MATCH(BA7, BD4:BD10, 0))</f>
        <v>43591</v>
      </c>
      <c r="AZ7" s="35"/>
      <c r="BA7" s="40" t="str">
        <f ca="1">TEXT(BB7, "ddd")</f>
        <v>Wed</v>
      </c>
      <c r="BB7" s="41">
        <f ca="1">DATE(AY3, 5, 1)</f>
        <v>43586</v>
      </c>
      <c r="BD7" s="5" t="s">
        <v>48</v>
      </c>
      <c r="BE7" s="5">
        <v>3</v>
      </c>
      <c r="BF7" s="5">
        <v>4</v>
      </c>
      <c r="BG7" s="5">
        <v>6</v>
      </c>
    </row>
    <row r="8" spans="1:60" x14ac:dyDescent="0.25">
      <c r="A8" s="2"/>
      <c r="B8" s="156" t="s">
        <v>71</v>
      </c>
      <c r="C8" s="157"/>
      <c r="D8" s="157"/>
      <c r="E8" s="157"/>
      <c r="F8" s="157"/>
      <c r="G8" s="158"/>
      <c r="H8" s="135" t="s">
        <v>72</v>
      </c>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7"/>
      <c r="AT8" s="2"/>
      <c r="AW8" s="38" t="s">
        <v>49</v>
      </c>
      <c r="AY8" s="39">
        <f ca="1">BB8-INDEX(BE4:BE10, MATCH(BA8, BD4:BD10, 0))</f>
        <v>43612</v>
      </c>
      <c r="AZ8" s="35"/>
      <c r="BA8" s="40" t="str">
        <f ca="1">TEXT(BB8, "ddd")</f>
        <v>Fri</v>
      </c>
      <c r="BB8" s="41">
        <f ca="1">DATE(AY3, 5, 31)</f>
        <v>43616</v>
      </c>
      <c r="BD8" s="5" t="s">
        <v>50</v>
      </c>
      <c r="BE8" s="5">
        <v>4</v>
      </c>
      <c r="BF8" s="5">
        <v>3</v>
      </c>
      <c r="BG8" s="5">
        <v>0</v>
      </c>
    </row>
    <row r="9" spans="1:60" x14ac:dyDescent="0.25">
      <c r="A9" s="2"/>
      <c r="B9" s="135" t="s">
        <v>73</v>
      </c>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7"/>
      <c r="AT9" s="2"/>
      <c r="AW9" s="38" t="s">
        <v>51</v>
      </c>
      <c r="AY9" s="39">
        <f ca="1">BB9-INDEX(BE4:BE10, MATCH(BA9, BD4:BD10, 0))</f>
        <v>43703</v>
      </c>
      <c r="AZ9" s="35"/>
      <c r="BA9" s="40" t="str">
        <f ca="1">TEXT(BB9, "ddd")</f>
        <v>Sat</v>
      </c>
      <c r="BB9" s="41">
        <f ca="1">DATE(AY3, 8, 31)</f>
        <v>43708</v>
      </c>
      <c r="BD9" s="5" t="s">
        <v>52</v>
      </c>
      <c r="BE9" s="5">
        <v>5</v>
      </c>
      <c r="BF9" s="5">
        <v>2</v>
      </c>
      <c r="BG9" s="5">
        <v>1</v>
      </c>
    </row>
    <row r="10" spans="1:60" x14ac:dyDescent="0.25">
      <c r="A10" s="2"/>
      <c r="B10" s="135" t="s">
        <v>74</v>
      </c>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7"/>
      <c r="AT10" s="2"/>
      <c r="AW10" s="38" t="s">
        <v>53</v>
      </c>
      <c r="AY10" s="39">
        <f ca="1">IF(OR(BA10="Sat", BA10="Sun"), BB10+INDEX(BF4:BF10, MATCH(BA10, BD4:BD10, 0)), BB10)</f>
        <v>43824</v>
      </c>
      <c r="AZ10" s="35"/>
      <c r="BA10" s="5" t="str">
        <f t="shared" ref="BA10:BA11" ca="1" si="1">TEXT(BB10, "ddd")</f>
        <v>Wed</v>
      </c>
      <c r="BB10" s="41">
        <f ca="1">DATE(AY3, 12, 25)</f>
        <v>43824</v>
      </c>
      <c r="BD10" s="7" t="s">
        <v>54</v>
      </c>
      <c r="BE10" s="7">
        <v>6</v>
      </c>
      <c r="BF10" s="7">
        <v>1</v>
      </c>
      <c r="BG10" s="7">
        <v>2</v>
      </c>
    </row>
    <row r="11" spans="1:60" x14ac:dyDescent="0.25">
      <c r="A11" s="2"/>
      <c r="B11" s="135" t="s">
        <v>75</v>
      </c>
      <c r="C11" s="136"/>
      <c r="D11" s="136"/>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7"/>
      <c r="AT11" s="2"/>
      <c r="AW11" s="42" t="s">
        <v>55</v>
      </c>
      <c r="AY11" s="43">
        <f ca="1">IF(BA10="Sat", AY10+1, IF(BA11="Sat", BB11+INDEX(BF4:BF10, MATCH(BA11, BD4:BD10, 0)), BB11))</f>
        <v>43825</v>
      </c>
      <c r="AZ11" s="35"/>
      <c r="BA11" s="7" t="str">
        <f t="shared" ca="1" si="1"/>
        <v>Thu</v>
      </c>
      <c r="BB11" s="44">
        <f ca="1">DATE(AY3, 12, 26)</f>
        <v>43825</v>
      </c>
    </row>
    <row r="12" spans="1:60"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W12" s="10" t="s">
        <v>34</v>
      </c>
      <c r="AX12" s="10"/>
      <c r="AY12" s="31">
        <f ca="1">AY3+1</f>
        <v>2020</v>
      </c>
      <c r="AZ12" s="32"/>
      <c r="BA12" s="10" t="s">
        <v>35</v>
      </c>
      <c r="BB12" s="10" t="s">
        <v>36</v>
      </c>
      <c r="BD12" s="10" t="s">
        <v>37</v>
      </c>
      <c r="BE12" s="10" t="s">
        <v>38</v>
      </c>
      <c r="BF12" s="10" t="s">
        <v>39</v>
      </c>
      <c r="BG12" s="10" t="s">
        <v>40</v>
      </c>
    </row>
    <row r="13" spans="1:60"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W13" s="33" t="s">
        <v>41</v>
      </c>
      <c r="AY13" s="34">
        <f ca="1">IF(BA13="Sat", BB13+2, IF(BA13="Sun", BB13+1, BB13))</f>
        <v>43831</v>
      </c>
      <c r="AZ13" s="35"/>
      <c r="BA13" s="36" t="str">
        <f ca="1">TEXT(BB13, "ddd")</f>
        <v>Wed</v>
      </c>
      <c r="BB13" s="37">
        <f ca="1">DATE(AY12, MONTH(1), DAY(1))</f>
        <v>43831</v>
      </c>
      <c r="BD13" s="3" t="s">
        <v>42</v>
      </c>
      <c r="BE13" s="3">
        <v>0</v>
      </c>
      <c r="BF13" s="3">
        <v>0</v>
      </c>
      <c r="BG13" s="3">
        <v>3</v>
      </c>
    </row>
    <row r="14" spans="1:60" x14ac:dyDescent="0.25">
      <c r="A14" s="2"/>
      <c r="B14" s="156" t="s">
        <v>76</v>
      </c>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8"/>
      <c r="AT14" s="2"/>
      <c r="AW14" s="38" t="s">
        <v>43</v>
      </c>
      <c r="AY14" s="39">
        <f ca="1">BB14-INDEX(BG13:BG19, MATCH(BA14, BD13:BD19, 0))</f>
        <v>43931</v>
      </c>
      <c r="AZ14" s="35"/>
      <c r="BA14" s="40" t="str">
        <f t="shared" ref="BA14:BA15" ca="1" si="2">TEXT(BB14, "ddd")</f>
        <v>Sun</v>
      </c>
      <c r="BB14" s="41">
        <f ca="1">DATE(YEAR(BB13),MONTH(DATE(YEAR(BB13),MONTH(1),DAY(1)))+((INT(((MOD((19*(MOD(YEAR(BB13),19))+(INT(YEAR(BB13)/100))-(INT(INT(YEAR(BB13)/100)/4))-(INT(((INT(YEAR(BB13)/100))-(INT(((INT(YEAR(BB13)/100))+8)/25))+1)/3))+15),30))+(MOD((32+2*(MOD(INT(YEAR(BB13)/100),4))+2*(INT((MOD(YEAR(BB13),100))/4))-(MOD((19*(MOD(YEAR(BB13),19))+(INT(YEAR(BB13)/100))-(INT(INT(YEAR(BB13)/100)/4))-(INT(((INT(YEAR(BB13)/100))-(INT(((INT(YEAR(BB13)/100))+8)/25))+1)/3))+15),30))-(MOD((MOD(YEAR(BB13),100)),4))),7))-7*(INT(((MOD(YEAR(BB13),19))+11*(MOD((19*(MOD(YEAR(BB13),19))+(INT(YEAR(BB13)/100))-(INT(INT(YEAR(BB13)/100)/4))-(INT(((INT(YEAR(BB13)/100))-(INT(((INT(YEAR(BB13)/100))+8)/25))+1)/3))+15),30))+22*(MOD((32+2*(MOD(INT(YEAR(BB13)/100),4))+2*(INT((MOD(YEAR(BB13),100))/4))-(MOD((19*(MOD(YEAR(BB13),19))+(INT(YEAR(BB13)/100))-(INT(INT(YEAR(BB13)/100)/4))-(INT(((INT(YEAR(BB13)/100))-(INT(((INT(YEAR(BB13)/100))+8)/25))+1)/3))+15),30))-(MOD((MOD(YEAR(BB13),100)),4))),7)))/451))+114)/31))-1),DAY(DATE(YEAR(BB13),MONTH(1),DAY(1)))+(((MOD(((MOD((19*(MOD(YEAR(BB13),19))+(INT(YEAR(BB13)/100))-(INT(INT(YEAR(BB13)/100)/4))-(INT(((INT(YEAR(BB13)/100))-(INT(((INT(YEAR(BB13)/100))+8)/25))+1)/3))+15),30))+(MOD((32+2*(MOD(INT(YEAR(BB13)/100),4))+2*(INT((MOD(YEAR(BB13),100))/4))-(MOD((19*(MOD(YEAR(BB13),19))+(INT(YEAR(BB13)/100))-(INT(INT(YEAR(BB13)/100)/4))-(INT(((INT(YEAR(BB13)/100))-(INT(((INT(YEAR(BB13)/100))+8)/25))+1)/3))+15),30))-(MOD((MOD(YEAR(BB13),100)),4))),7))-7*(INT(((MOD(YEAR(BB13),19))+11*(MOD((19*(MOD(YEAR(BB13),19))+(INT(YEAR(BB13)/100))-(INT(INT(YEAR(BB13)/100)/4))-(INT(((INT(YEAR(BB13)/100))-(INT(((INT(YEAR(BB13)/100))+8)/25))+1)/3))+15),30))+22*(MOD((32+2*(MOD(INT(YEAR(BB13)/100),4))+2*(INT((MOD(YEAR(BB13),100))/4))-(MOD((19*(MOD(YEAR(BB13),19))+(INT(YEAR(BB13)/100))-(INT(INT(YEAR(BB13)/100)/4))-(INT(((INT(YEAR(BB13)/100))-(INT(((INT(YEAR(BB13)/100))+8)/25))+1)/3))+15),30))-(MOD((MOD(YEAR(BB13),100)),4))),7)))/451))+114),31))+1)-1))</f>
        <v>43933</v>
      </c>
      <c r="BD14" s="5" t="s">
        <v>44</v>
      </c>
      <c r="BE14" s="5">
        <v>1</v>
      </c>
      <c r="BF14" s="5">
        <v>6</v>
      </c>
      <c r="BG14" s="5">
        <v>4</v>
      </c>
      <c r="BH14" s="45"/>
    </row>
    <row r="15" spans="1:60"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W15" s="38" t="s">
        <v>45</v>
      </c>
      <c r="AY15" s="39">
        <f ca="1">AY14+3</f>
        <v>43934</v>
      </c>
      <c r="AZ15" s="35"/>
      <c r="BA15" s="40" t="str">
        <f t="shared" ca="1" si="2"/>
        <v>Sun</v>
      </c>
      <c r="BB15" s="41">
        <f ca="1">BB14</f>
        <v>43933</v>
      </c>
      <c r="BD15" s="5" t="s">
        <v>46</v>
      </c>
      <c r="BE15" s="5">
        <v>2</v>
      </c>
      <c r="BF15" s="5">
        <v>5</v>
      </c>
      <c r="BG15" s="5">
        <v>5</v>
      </c>
      <c r="BH15" s="45"/>
    </row>
    <row r="16" spans="1:60" ht="15" customHeight="1" x14ac:dyDescent="0.25">
      <c r="A16" s="2"/>
      <c r="B16" s="159" t="s">
        <v>77</v>
      </c>
      <c r="C16" s="160"/>
      <c r="D16" s="160"/>
      <c r="E16" s="160"/>
      <c r="F16" s="160"/>
      <c r="G16" s="161"/>
      <c r="H16" s="162" t="s">
        <v>78</v>
      </c>
      <c r="I16" s="163"/>
      <c r="J16" s="163"/>
      <c r="K16" s="163"/>
      <c r="L16" s="163"/>
      <c r="M16" s="163"/>
      <c r="N16" s="163"/>
      <c r="O16" s="163"/>
      <c r="P16" s="163"/>
      <c r="Q16" s="164"/>
      <c r="R16" s="2"/>
      <c r="S16" s="54"/>
      <c r="T16" s="144" t="s">
        <v>29</v>
      </c>
      <c r="U16" s="145"/>
      <c r="V16" s="145"/>
      <c r="W16" s="146"/>
      <c r="X16" s="147" t="s">
        <v>30</v>
      </c>
      <c r="Y16" s="148"/>
      <c r="Z16" s="148"/>
      <c r="AA16" s="148"/>
      <c r="AB16" s="148"/>
      <c r="AC16" s="148"/>
      <c r="AD16" s="148"/>
      <c r="AE16" s="149"/>
      <c r="AF16" s="2"/>
      <c r="AG16" s="2"/>
      <c r="AH16" s="2"/>
      <c r="AI16" s="2"/>
      <c r="AJ16" s="2"/>
      <c r="AK16" s="2"/>
      <c r="AL16" s="2"/>
      <c r="AM16" s="2"/>
      <c r="AN16" s="138" t="s">
        <v>28</v>
      </c>
      <c r="AO16" s="139"/>
      <c r="AP16" s="139"/>
      <c r="AQ16" s="139"/>
      <c r="AR16" s="139"/>
      <c r="AS16" s="140"/>
      <c r="AT16" s="2"/>
      <c r="AW16" s="38" t="s">
        <v>47</v>
      </c>
      <c r="AY16" s="39">
        <f ca="1">BB16+INDEX(BF13:BF19, MATCH(BA16, BD13:BD19, 0))</f>
        <v>43955</v>
      </c>
      <c r="AZ16" s="35"/>
      <c r="BA16" s="40" t="str">
        <f ca="1">TEXT(BB16, "ddd")</f>
        <v>Fri</v>
      </c>
      <c r="BB16" s="41">
        <f ca="1">DATE(AY12, 5, 1)</f>
        <v>43952</v>
      </c>
      <c r="BD16" s="5" t="s">
        <v>48</v>
      </c>
      <c r="BE16" s="5">
        <v>3</v>
      </c>
      <c r="BF16" s="5">
        <v>4</v>
      </c>
      <c r="BG16" s="5">
        <v>6</v>
      </c>
      <c r="BH16" s="45"/>
    </row>
    <row r="17" spans="1:60" x14ac:dyDescent="0.25">
      <c r="A17" s="2"/>
      <c r="B17" s="2"/>
      <c r="C17" s="2"/>
      <c r="D17" s="2"/>
      <c r="E17" s="2"/>
      <c r="F17" s="2"/>
      <c r="G17" s="2"/>
      <c r="H17" s="2"/>
      <c r="I17" s="2"/>
      <c r="J17" s="2"/>
      <c r="K17" s="2"/>
      <c r="L17" s="2"/>
      <c r="M17" s="2"/>
      <c r="N17" s="2"/>
      <c r="O17" s="2"/>
      <c r="P17" s="2"/>
      <c r="Q17" s="2"/>
      <c r="R17" s="2"/>
      <c r="S17" s="54"/>
      <c r="T17" s="2"/>
      <c r="U17" s="2"/>
      <c r="V17" s="2"/>
      <c r="W17" s="2"/>
      <c r="X17" s="2"/>
      <c r="Y17" s="2"/>
      <c r="Z17" s="2"/>
      <c r="AA17" s="2"/>
      <c r="AB17" s="2"/>
      <c r="AC17" s="2"/>
      <c r="AD17" s="2"/>
      <c r="AE17" s="2"/>
      <c r="AF17" s="2"/>
      <c r="AG17" s="2"/>
      <c r="AH17" s="2"/>
      <c r="AI17" s="2"/>
      <c r="AJ17" s="2"/>
      <c r="AK17" s="2"/>
      <c r="AL17" s="2"/>
      <c r="AM17" s="2"/>
      <c r="AN17" s="141"/>
      <c r="AO17" s="142"/>
      <c r="AP17" s="142"/>
      <c r="AQ17" s="142"/>
      <c r="AR17" s="142"/>
      <c r="AS17" s="143"/>
      <c r="AT17" s="2"/>
      <c r="AW17" s="38" t="s">
        <v>49</v>
      </c>
      <c r="AY17" s="39">
        <f ca="1">BB17-INDEX(BE13:BE19, MATCH(BA17, BD13:BD19, 0))</f>
        <v>43976</v>
      </c>
      <c r="AZ17" s="35"/>
      <c r="BA17" s="40" t="str">
        <f ca="1">TEXT(BB17, "ddd")</f>
        <v>Sun</v>
      </c>
      <c r="BB17" s="41">
        <f ca="1">DATE(AY12, 5, 31)</f>
        <v>43982</v>
      </c>
      <c r="BD17" s="5" t="s">
        <v>50</v>
      </c>
      <c r="BE17" s="5">
        <v>4</v>
      </c>
      <c r="BF17" s="5">
        <v>3</v>
      </c>
      <c r="BG17" s="5">
        <v>0</v>
      </c>
      <c r="BH17" s="45"/>
    </row>
    <row r="18" spans="1:60" x14ac:dyDescent="0.25">
      <c r="A18" s="2"/>
      <c r="B18" s="165" t="s">
        <v>79</v>
      </c>
      <c r="C18" s="166"/>
      <c r="D18" s="166"/>
      <c r="E18" s="166"/>
      <c r="F18" s="166"/>
      <c r="G18" s="166"/>
      <c r="H18" s="166"/>
      <c r="I18" s="166"/>
      <c r="J18" s="166"/>
      <c r="K18" s="166"/>
      <c r="L18" s="166"/>
      <c r="M18" s="166"/>
      <c r="N18" s="166"/>
      <c r="O18" s="166"/>
      <c r="P18" s="166"/>
      <c r="Q18" s="167"/>
      <c r="R18" s="2"/>
      <c r="S18" s="54"/>
      <c r="T18" s="144" t="s">
        <v>31</v>
      </c>
      <c r="U18" s="145"/>
      <c r="V18" s="145"/>
      <c r="W18" s="145"/>
      <c r="X18" s="145"/>
      <c r="Y18" s="146"/>
      <c r="Z18" s="147" t="s">
        <v>29</v>
      </c>
      <c r="AA18" s="148"/>
      <c r="AB18" s="148"/>
      <c r="AC18" s="148"/>
      <c r="AD18" s="148"/>
      <c r="AE18" s="149"/>
      <c r="AF18" s="2"/>
      <c r="AG18" s="2"/>
      <c r="AH18" s="2"/>
      <c r="AI18" s="2"/>
      <c r="AJ18" s="2"/>
      <c r="AK18" s="2"/>
      <c r="AL18" s="2"/>
      <c r="AM18" s="2"/>
      <c r="AN18" s="132"/>
      <c r="AO18" s="133"/>
      <c r="AP18" s="133"/>
      <c r="AQ18" s="133"/>
      <c r="AR18" s="133"/>
      <c r="AS18" s="134"/>
      <c r="AT18" s="2"/>
      <c r="AW18" s="38" t="s">
        <v>51</v>
      </c>
      <c r="AY18" s="39">
        <f ca="1">BB18-INDEX(BE13:BE19, MATCH(BA18, BD13:BD19, 0))</f>
        <v>44074</v>
      </c>
      <c r="AZ18" s="35"/>
      <c r="BA18" s="40" t="str">
        <f ca="1">TEXT(BB18, "ddd")</f>
        <v>Mon</v>
      </c>
      <c r="BB18" s="41">
        <f ca="1">DATE(AY12, 8, 31)</f>
        <v>44074</v>
      </c>
      <c r="BD18" s="5" t="s">
        <v>52</v>
      </c>
      <c r="BE18" s="5">
        <v>5</v>
      </c>
      <c r="BF18" s="5">
        <v>2</v>
      </c>
      <c r="BG18" s="5">
        <v>1</v>
      </c>
      <c r="BH18" s="45"/>
    </row>
    <row r="19" spans="1:60" x14ac:dyDescent="0.25">
      <c r="A19" s="2"/>
      <c r="B19" s="168"/>
      <c r="C19" s="169"/>
      <c r="D19" s="169"/>
      <c r="E19" s="169"/>
      <c r="F19" s="169"/>
      <c r="G19" s="169"/>
      <c r="H19" s="169"/>
      <c r="I19" s="169"/>
      <c r="J19" s="169"/>
      <c r="K19" s="169"/>
      <c r="L19" s="169"/>
      <c r="M19" s="169"/>
      <c r="N19" s="169"/>
      <c r="O19" s="169"/>
      <c r="P19" s="169"/>
      <c r="Q19" s="170"/>
      <c r="R19" s="2"/>
      <c r="S19" s="53" t="s">
        <v>80</v>
      </c>
      <c r="T19" s="2"/>
      <c r="U19" s="2"/>
      <c r="V19" s="2"/>
      <c r="W19" s="2"/>
      <c r="X19" s="2"/>
      <c r="Y19" s="2"/>
      <c r="Z19" s="2"/>
      <c r="AA19" s="2"/>
      <c r="AB19" s="2"/>
      <c r="AC19" s="2"/>
      <c r="AD19" s="2"/>
      <c r="AE19" s="2"/>
      <c r="AF19" s="2"/>
      <c r="AG19" s="2"/>
      <c r="AH19" s="2"/>
      <c r="AI19" s="2"/>
      <c r="AJ19" s="2"/>
      <c r="AK19" s="2"/>
      <c r="AL19" s="2"/>
      <c r="AM19" s="2"/>
      <c r="AN19" s="132"/>
      <c r="AO19" s="133"/>
      <c r="AP19" s="133"/>
      <c r="AQ19" s="133"/>
      <c r="AR19" s="133"/>
      <c r="AS19" s="134"/>
      <c r="AT19" s="2"/>
      <c r="AW19" s="38" t="s">
        <v>53</v>
      </c>
      <c r="AY19" s="39">
        <f ca="1">IF(OR(BA19="Sat", BA19="Sun"), BB19+INDEX(BF13:BF19, MATCH(BA19, BD13:BD19, 0)), BB19)</f>
        <v>44190</v>
      </c>
      <c r="AZ19" s="35"/>
      <c r="BA19" s="5" t="str">
        <f t="shared" ref="BA19:BA20" ca="1" si="3">TEXT(BB19, "ddd")</f>
        <v>Fri</v>
      </c>
      <c r="BB19" s="41">
        <f ca="1">DATE(AY12, 12, 25)</f>
        <v>44190</v>
      </c>
      <c r="BD19" s="7" t="s">
        <v>54</v>
      </c>
      <c r="BE19" s="7">
        <v>6</v>
      </c>
      <c r="BF19" s="7">
        <v>1</v>
      </c>
      <c r="BG19" s="7">
        <v>2</v>
      </c>
      <c r="BH19" s="45"/>
    </row>
    <row r="20" spans="1:60" x14ac:dyDescent="0.25">
      <c r="A20" s="2"/>
      <c r="B20" s="171"/>
      <c r="C20" s="172"/>
      <c r="D20" s="172"/>
      <c r="E20" s="172"/>
      <c r="F20" s="172"/>
      <c r="G20" s="172"/>
      <c r="H20" s="172"/>
      <c r="I20" s="172"/>
      <c r="J20" s="172"/>
      <c r="K20" s="172"/>
      <c r="L20" s="172"/>
      <c r="M20" s="172"/>
      <c r="N20" s="172"/>
      <c r="O20" s="172"/>
      <c r="P20" s="172"/>
      <c r="Q20" s="173"/>
      <c r="R20" s="2"/>
      <c r="S20" s="54" t="s">
        <v>80</v>
      </c>
      <c r="T20" s="144" t="s">
        <v>32</v>
      </c>
      <c r="U20" s="145"/>
      <c r="V20" s="145"/>
      <c r="W20" s="145"/>
      <c r="X20" s="145"/>
      <c r="Y20" s="146"/>
      <c r="Z20" s="174"/>
      <c r="AA20" s="175"/>
      <c r="AB20" s="175"/>
      <c r="AC20" s="175"/>
      <c r="AD20" s="175"/>
      <c r="AE20" s="176"/>
      <c r="AF20" s="2"/>
      <c r="AG20" s="2"/>
      <c r="AH20" s="2"/>
      <c r="AI20" s="2"/>
      <c r="AJ20" s="2"/>
      <c r="AK20" s="2"/>
      <c r="AL20" s="2"/>
      <c r="AM20" s="2"/>
      <c r="AN20" s="132"/>
      <c r="AO20" s="133"/>
      <c r="AP20" s="133"/>
      <c r="AQ20" s="133"/>
      <c r="AR20" s="133"/>
      <c r="AS20" s="134"/>
      <c r="AT20" s="2"/>
      <c r="AW20" s="42" t="s">
        <v>55</v>
      </c>
      <c r="AY20" s="43">
        <f ca="1">IF(BA19="Sat", AY19+1, IF(BA20="Sat", BB20+INDEX(BF13:BF19, MATCH(BA20, BD13:BD19, 0)), BB20))</f>
        <v>44193</v>
      </c>
      <c r="AZ20" s="35"/>
      <c r="BA20" s="7" t="str">
        <f t="shared" ca="1" si="3"/>
        <v>Sat</v>
      </c>
      <c r="BB20" s="44">
        <f ca="1">DATE(AY12, 12, 26)</f>
        <v>44191</v>
      </c>
      <c r="BH20" s="45"/>
    </row>
    <row r="21" spans="1:60" ht="15" customHeight="1" x14ac:dyDescent="0.25">
      <c r="A21" s="2"/>
      <c r="B21" s="2"/>
      <c r="C21" s="2"/>
      <c r="D21" s="2"/>
      <c r="E21" s="2"/>
      <c r="F21" s="2"/>
      <c r="G21" s="2"/>
      <c r="H21" s="2"/>
      <c r="I21" s="2"/>
      <c r="J21" s="2"/>
      <c r="K21" s="2"/>
      <c r="L21" s="2"/>
      <c r="M21" s="2"/>
      <c r="N21" s="2"/>
      <c r="O21" s="2"/>
      <c r="P21" s="2"/>
      <c r="Q21" s="2"/>
      <c r="R21" s="2"/>
      <c r="S21" s="54" t="s">
        <v>80</v>
      </c>
      <c r="T21" s="2"/>
      <c r="U21" s="2"/>
      <c r="V21" s="2"/>
      <c r="W21" s="2"/>
      <c r="X21" s="2"/>
      <c r="Y21" s="2"/>
      <c r="Z21" s="2"/>
      <c r="AA21" s="2"/>
      <c r="AB21" s="2"/>
      <c r="AC21" s="2"/>
      <c r="AD21" s="2"/>
      <c r="AE21" s="2"/>
      <c r="AF21" s="2"/>
      <c r="AG21" s="2"/>
      <c r="AH21" s="2"/>
      <c r="AI21" s="2"/>
      <c r="AJ21" s="2"/>
      <c r="AK21" s="2"/>
      <c r="AL21" s="2"/>
      <c r="AM21" s="2"/>
      <c r="AN21" s="132"/>
      <c r="AO21" s="133"/>
      <c r="AP21" s="133"/>
      <c r="AQ21" s="133"/>
      <c r="AR21" s="133"/>
      <c r="AS21" s="134"/>
      <c r="AT21" s="2"/>
      <c r="AW21" s="10" t="s">
        <v>34</v>
      </c>
      <c r="AX21" s="10"/>
      <c r="AY21" s="31">
        <f ca="1">AY12+1</f>
        <v>2021</v>
      </c>
      <c r="AZ21" s="32"/>
      <c r="BA21" s="10" t="s">
        <v>35</v>
      </c>
      <c r="BB21" s="10" t="s">
        <v>36</v>
      </c>
      <c r="BD21" s="10" t="s">
        <v>37</v>
      </c>
      <c r="BE21" s="10" t="s">
        <v>38</v>
      </c>
      <c r="BF21" s="10" t="s">
        <v>39</v>
      </c>
      <c r="BG21" s="10" t="s">
        <v>40</v>
      </c>
      <c r="BH21" s="45"/>
    </row>
    <row r="22" spans="1:60" ht="15" customHeight="1" x14ac:dyDescent="0.25">
      <c r="A22" s="2"/>
      <c r="B22" s="159" t="s">
        <v>81</v>
      </c>
      <c r="C22" s="160"/>
      <c r="D22" s="160"/>
      <c r="E22" s="160"/>
      <c r="F22" s="160"/>
      <c r="G22" s="160"/>
      <c r="H22" s="160"/>
      <c r="I22" s="160"/>
      <c r="J22" s="160"/>
      <c r="K22" s="160"/>
      <c r="L22" s="160"/>
      <c r="M22" s="160"/>
      <c r="N22" s="160"/>
      <c r="O22" s="160"/>
      <c r="P22" s="160"/>
      <c r="Q22" s="161"/>
      <c r="R22" s="2"/>
      <c r="S22" s="54" t="s">
        <v>80</v>
      </c>
      <c r="T22" s="144" t="s">
        <v>33</v>
      </c>
      <c r="U22" s="145"/>
      <c r="V22" s="145"/>
      <c r="W22" s="145"/>
      <c r="X22" s="145"/>
      <c r="Y22" s="146"/>
      <c r="Z22" s="174"/>
      <c r="AA22" s="175"/>
      <c r="AB22" s="175"/>
      <c r="AC22" s="175"/>
      <c r="AD22" s="175"/>
      <c r="AE22" s="176"/>
      <c r="AF22" s="2"/>
      <c r="AG22" s="2"/>
      <c r="AH22" s="2"/>
      <c r="AI22" s="2"/>
      <c r="AJ22" s="2"/>
      <c r="AK22" s="2"/>
      <c r="AL22" s="2"/>
      <c r="AM22" s="2"/>
      <c r="AN22" s="132"/>
      <c r="AO22" s="133"/>
      <c r="AP22" s="133"/>
      <c r="AQ22" s="133"/>
      <c r="AR22" s="133"/>
      <c r="AS22" s="134"/>
      <c r="AT22" s="2"/>
      <c r="AW22" s="33" t="s">
        <v>41</v>
      </c>
      <c r="AY22" s="34">
        <f ca="1">IF(BA22="Sat", BB22+2, IF(BA22="Sun", BB22+1, BB22))</f>
        <v>44197</v>
      </c>
      <c r="AZ22" s="35"/>
      <c r="BA22" s="36" t="str">
        <f ca="1">TEXT(BB22, "ddd")</f>
        <v>Fri</v>
      </c>
      <c r="BB22" s="37">
        <f ca="1">DATE(AY21, MONTH(1), DAY(1))</f>
        <v>44197</v>
      </c>
      <c r="BD22" s="3" t="s">
        <v>42</v>
      </c>
      <c r="BE22" s="3">
        <v>0</v>
      </c>
      <c r="BF22" s="3">
        <v>0</v>
      </c>
      <c r="BG22" s="3">
        <v>3</v>
      </c>
      <c r="BH22" s="45"/>
    </row>
    <row r="23" spans="1:60" x14ac:dyDescent="0.25">
      <c r="A23" s="2"/>
      <c r="B23" s="187"/>
      <c r="C23" s="188"/>
      <c r="D23" s="188"/>
      <c r="E23" s="188"/>
      <c r="F23" s="188"/>
      <c r="G23" s="188"/>
      <c r="H23" s="188"/>
      <c r="I23" s="188"/>
      <c r="J23" s="188"/>
      <c r="K23" s="188"/>
      <c r="L23" s="188"/>
      <c r="M23" s="188"/>
      <c r="N23" s="188"/>
      <c r="O23" s="188"/>
      <c r="P23" s="188"/>
      <c r="Q23" s="189"/>
      <c r="R23" s="2"/>
      <c r="S23" s="54"/>
      <c r="T23" s="2"/>
      <c r="U23" s="2"/>
      <c r="V23" s="2"/>
      <c r="W23" s="2"/>
      <c r="X23" s="2"/>
      <c r="Y23" s="2"/>
      <c r="Z23" s="2"/>
      <c r="AA23" s="2"/>
      <c r="AB23" s="2"/>
      <c r="AC23" s="2"/>
      <c r="AD23" s="2"/>
      <c r="AE23" s="2"/>
      <c r="AF23" s="2"/>
      <c r="AG23" s="2"/>
      <c r="AH23" s="2"/>
      <c r="AI23" s="2"/>
      <c r="AJ23" s="2"/>
      <c r="AK23" s="2"/>
      <c r="AL23" s="2"/>
      <c r="AM23" s="2"/>
      <c r="AN23" s="132"/>
      <c r="AO23" s="133"/>
      <c r="AP23" s="133"/>
      <c r="AQ23" s="133"/>
      <c r="AR23" s="133"/>
      <c r="AS23" s="134"/>
      <c r="AT23" s="2"/>
      <c r="AW23" s="38" t="s">
        <v>43</v>
      </c>
      <c r="AY23" s="39">
        <f ca="1">BB23-INDEX(BG22:BG28, MATCH(BA23, BD22:BD28, 0))</f>
        <v>44288</v>
      </c>
      <c r="AZ23" s="35"/>
      <c r="BA23" s="40" t="str">
        <f t="shared" ref="BA23:BA24" ca="1" si="4">TEXT(BB23, "ddd")</f>
        <v>Sun</v>
      </c>
      <c r="BB23" s="41">
        <f ca="1">DATE(YEAR(BB22),MONTH(DATE(YEAR(BB22),MONTH(1),DAY(1)))+((INT(((MOD((19*(MOD(YEAR(BB22),19))+(INT(YEAR(BB22)/100))-(INT(INT(YEAR(BB22)/100)/4))-(INT(((INT(YEAR(BB22)/100))-(INT(((INT(YEAR(BB22)/100))+8)/25))+1)/3))+15),30))+(MOD((32+2*(MOD(INT(YEAR(BB22)/100),4))+2*(INT((MOD(YEAR(BB22),100))/4))-(MOD((19*(MOD(YEAR(BB22),19))+(INT(YEAR(BB22)/100))-(INT(INT(YEAR(BB22)/100)/4))-(INT(((INT(YEAR(BB22)/100))-(INT(((INT(YEAR(BB22)/100))+8)/25))+1)/3))+15),30))-(MOD((MOD(YEAR(BB22),100)),4))),7))-7*(INT(((MOD(YEAR(BB22),19))+11*(MOD((19*(MOD(YEAR(BB22),19))+(INT(YEAR(BB22)/100))-(INT(INT(YEAR(BB22)/100)/4))-(INT(((INT(YEAR(BB22)/100))-(INT(((INT(YEAR(BB22)/100))+8)/25))+1)/3))+15),30))+22*(MOD((32+2*(MOD(INT(YEAR(BB22)/100),4))+2*(INT((MOD(YEAR(BB22),100))/4))-(MOD((19*(MOD(YEAR(BB22),19))+(INT(YEAR(BB22)/100))-(INT(INT(YEAR(BB22)/100)/4))-(INT(((INT(YEAR(BB22)/100))-(INT(((INT(YEAR(BB22)/100))+8)/25))+1)/3))+15),30))-(MOD((MOD(YEAR(BB22),100)),4))),7)))/451))+114)/31))-1),DAY(DATE(YEAR(BB22),MONTH(1),DAY(1)))+(((MOD(((MOD((19*(MOD(YEAR(BB22),19))+(INT(YEAR(BB22)/100))-(INT(INT(YEAR(BB22)/100)/4))-(INT(((INT(YEAR(BB22)/100))-(INT(((INT(YEAR(BB22)/100))+8)/25))+1)/3))+15),30))+(MOD((32+2*(MOD(INT(YEAR(BB22)/100),4))+2*(INT((MOD(YEAR(BB22),100))/4))-(MOD((19*(MOD(YEAR(BB22),19))+(INT(YEAR(BB22)/100))-(INT(INT(YEAR(BB22)/100)/4))-(INT(((INT(YEAR(BB22)/100))-(INT(((INT(YEAR(BB22)/100))+8)/25))+1)/3))+15),30))-(MOD((MOD(YEAR(BB22),100)),4))),7))-7*(INT(((MOD(YEAR(BB22),19))+11*(MOD((19*(MOD(YEAR(BB22),19))+(INT(YEAR(BB22)/100))-(INT(INT(YEAR(BB22)/100)/4))-(INT(((INT(YEAR(BB22)/100))-(INT(((INT(YEAR(BB22)/100))+8)/25))+1)/3))+15),30))+22*(MOD((32+2*(MOD(INT(YEAR(BB22)/100),4))+2*(INT((MOD(YEAR(BB22),100))/4))-(MOD((19*(MOD(YEAR(BB22),19))+(INT(YEAR(BB22)/100))-(INT(INT(YEAR(BB22)/100)/4))-(INT(((INT(YEAR(BB22)/100))-(INT(((INT(YEAR(BB22)/100))+8)/25))+1)/3))+15),30))-(MOD((MOD(YEAR(BB22),100)),4))),7)))/451))+114),31))+1)-1))</f>
        <v>44290</v>
      </c>
      <c r="BD23" s="5" t="s">
        <v>44</v>
      </c>
      <c r="BE23" s="5">
        <v>1</v>
      </c>
      <c r="BF23" s="5">
        <v>6</v>
      </c>
      <c r="BG23" s="5">
        <v>4</v>
      </c>
      <c r="BH23" s="45"/>
    </row>
    <row r="24" spans="1:60" x14ac:dyDescent="0.25">
      <c r="A24" s="2"/>
      <c r="B24" s="190"/>
      <c r="C24" s="191"/>
      <c r="D24" s="191"/>
      <c r="E24" s="191"/>
      <c r="F24" s="191"/>
      <c r="G24" s="191"/>
      <c r="H24" s="191"/>
      <c r="I24" s="191"/>
      <c r="J24" s="191"/>
      <c r="K24" s="191"/>
      <c r="L24" s="191"/>
      <c r="M24" s="191"/>
      <c r="N24" s="191"/>
      <c r="O24" s="191"/>
      <c r="P24" s="191"/>
      <c r="Q24" s="192"/>
      <c r="R24" s="2"/>
      <c r="S24" s="2"/>
      <c r="T24" s="184" t="s">
        <v>61</v>
      </c>
      <c r="U24" s="185"/>
      <c r="V24" s="185"/>
      <c r="W24" s="185"/>
      <c r="X24" s="185"/>
      <c r="Y24" s="185"/>
      <c r="Z24" s="185"/>
      <c r="AA24" s="185"/>
      <c r="AB24" s="185"/>
      <c r="AC24" s="185"/>
      <c r="AD24" s="185"/>
      <c r="AE24" s="185"/>
      <c r="AF24" s="185"/>
      <c r="AG24" s="186"/>
      <c r="AH24" s="2"/>
      <c r="AI24" s="2"/>
      <c r="AJ24" s="2"/>
      <c r="AK24" s="2"/>
      <c r="AL24" s="2"/>
      <c r="AM24" s="2"/>
      <c r="AN24" s="132"/>
      <c r="AO24" s="133"/>
      <c r="AP24" s="133"/>
      <c r="AQ24" s="133"/>
      <c r="AR24" s="133"/>
      <c r="AS24" s="134"/>
      <c r="AT24" s="2"/>
      <c r="AW24" s="38" t="s">
        <v>45</v>
      </c>
      <c r="AY24" s="39">
        <f ca="1">AY23+3</f>
        <v>44291</v>
      </c>
      <c r="AZ24" s="35"/>
      <c r="BA24" s="40" t="str">
        <f t="shared" ca="1" si="4"/>
        <v>Sun</v>
      </c>
      <c r="BB24" s="41">
        <f ca="1">BB23</f>
        <v>44290</v>
      </c>
      <c r="BD24" s="5" t="s">
        <v>46</v>
      </c>
      <c r="BE24" s="5">
        <v>2</v>
      </c>
      <c r="BF24" s="5">
        <v>5</v>
      </c>
      <c r="BG24" s="5">
        <v>5</v>
      </c>
      <c r="BH24" s="45"/>
    </row>
    <row r="25" spans="1:60" ht="15" customHeight="1" x14ac:dyDescent="0.25">
      <c r="A25" s="2"/>
      <c r="B25" s="190"/>
      <c r="C25" s="191"/>
      <c r="D25" s="191"/>
      <c r="E25" s="191"/>
      <c r="F25" s="191"/>
      <c r="G25" s="191"/>
      <c r="H25" s="191"/>
      <c r="I25" s="191"/>
      <c r="J25" s="191"/>
      <c r="K25" s="191"/>
      <c r="L25" s="191"/>
      <c r="M25" s="191"/>
      <c r="N25" s="191"/>
      <c r="O25" s="191"/>
      <c r="P25" s="191"/>
      <c r="Q25" s="192"/>
      <c r="R25" s="2"/>
      <c r="S25" s="2"/>
      <c r="T25" s="126" t="s">
        <v>62</v>
      </c>
      <c r="U25" s="127"/>
      <c r="V25" s="127"/>
      <c r="W25" s="127"/>
      <c r="X25" s="127"/>
      <c r="Y25" s="127"/>
      <c r="Z25" s="128"/>
      <c r="AA25" s="126" t="s">
        <v>63</v>
      </c>
      <c r="AB25" s="127"/>
      <c r="AC25" s="127"/>
      <c r="AD25" s="127"/>
      <c r="AE25" s="127"/>
      <c r="AF25" s="127"/>
      <c r="AG25" s="128"/>
      <c r="AH25" s="2"/>
      <c r="AI25" s="2"/>
      <c r="AJ25" s="2"/>
      <c r="AK25" s="2"/>
      <c r="AL25" s="2"/>
      <c r="AM25" s="2"/>
      <c r="AN25" s="132"/>
      <c r="AO25" s="133"/>
      <c r="AP25" s="133"/>
      <c r="AQ25" s="133"/>
      <c r="AR25" s="133"/>
      <c r="AS25" s="134"/>
      <c r="AT25" s="2"/>
      <c r="AW25" s="38" t="s">
        <v>47</v>
      </c>
      <c r="AY25" s="39">
        <f ca="1">BB25+INDEX(BF22:BF28, MATCH(BA25, BD22:BD28, 0))</f>
        <v>44319</v>
      </c>
      <c r="AZ25" s="35"/>
      <c r="BA25" s="40" t="str">
        <f ca="1">TEXT(BB25, "ddd")</f>
        <v>Sat</v>
      </c>
      <c r="BB25" s="41">
        <f ca="1">DATE(AY21, 5, 1)</f>
        <v>44317</v>
      </c>
      <c r="BD25" s="5" t="s">
        <v>48</v>
      </c>
      <c r="BE25" s="5">
        <v>3</v>
      </c>
      <c r="BF25" s="5">
        <v>4</v>
      </c>
      <c r="BG25" s="5">
        <v>6</v>
      </c>
      <c r="BH25" s="45"/>
    </row>
    <row r="26" spans="1:60" x14ac:dyDescent="0.25">
      <c r="A26" s="2"/>
      <c r="B26" s="193"/>
      <c r="C26" s="194"/>
      <c r="D26" s="194"/>
      <c r="E26" s="194"/>
      <c r="F26" s="194"/>
      <c r="G26" s="194"/>
      <c r="H26" s="194"/>
      <c r="I26" s="194"/>
      <c r="J26" s="194"/>
      <c r="K26" s="194"/>
      <c r="L26" s="194"/>
      <c r="M26" s="194"/>
      <c r="N26" s="194"/>
      <c r="O26" s="194"/>
      <c r="P26" s="194"/>
      <c r="Q26" s="195"/>
      <c r="R26" s="2"/>
      <c r="S26" s="53" t="str">
        <f t="shared" ref="S26:S33" si="5">IF(T26="", "", IF(COUNTIF($AY$49:$AY$88, T26)&gt;0, "✓", "✕"))</f>
        <v/>
      </c>
      <c r="T26" s="129"/>
      <c r="U26" s="130"/>
      <c r="V26" s="130"/>
      <c r="W26" s="130"/>
      <c r="X26" s="130"/>
      <c r="Y26" s="130"/>
      <c r="Z26" s="131"/>
      <c r="AA26" s="129"/>
      <c r="AB26" s="130"/>
      <c r="AC26" s="130"/>
      <c r="AD26" s="130"/>
      <c r="AE26" s="130"/>
      <c r="AF26" s="130"/>
      <c r="AG26" s="131"/>
      <c r="AH26" s="2"/>
      <c r="AI26" s="2"/>
      <c r="AJ26" s="2"/>
      <c r="AK26" s="2"/>
      <c r="AL26" s="2"/>
      <c r="AM26" s="2"/>
      <c r="AN26" s="132"/>
      <c r="AO26" s="133"/>
      <c r="AP26" s="133"/>
      <c r="AQ26" s="133"/>
      <c r="AR26" s="133"/>
      <c r="AS26" s="134"/>
      <c r="AT26" s="2"/>
      <c r="AW26" s="38" t="s">
        <v>49</v>
      </c>
      <c r="AY26" s="39">
        <f ca="1">BB26-INDEX(BE22:BE28, MATCH(BA26, BD22:BD28, 0))</f>
        <v>44347</v>
      </c>
      <c r="AZ26" s="35"/>
      <c r="BA26" s="40" t="str">
        <f ca="1">TEXT(BB26, "ddd")</f>
        <v>Mon</v>
      </c>
      <c r="BB26" s="41">
        <f ca="1">DATE(AY21, 5, 31)</f>
        <v>44347</v>
      </c>
      <c r="BD26" s="5" t="s">
        <v>50</v>
      </c>
      <c r="BE26" s="5">
        <v>4</v>
      </c>
      <c r="BF26" s="5">
        <v>3</v>
      </c>
      <c r="BG26" s="5">
        <v>0</v>
      </c>
      <c r="BH26" s="45"/>
    </row>
    <row r="27" spans="1:60" x14ac:dyDescent="0.25">
      <c r="A27" s="2"/>
      <c r="B27" s="207" t="s">
        <v>82</v>
      </c>
      <c r="C27" s="208"/>
      <c r="D27" s="208"/>
      <c r="E27" s="208"/>
      <c r="F27" s="208"/>
      <c r="G27" s="208"/>
      <c r="H27" s="208"/>
      <c r="I27" s="208"/>
      <c r="J27" s="208"/>
      <c r="K27" s="208"/>
      <c r="L27" s="208"/>
      <c r="M27" s="208"/>
      <c r="N27" s="208"/>
      <c r="O27" s="208"/>
      <c r="P27" s="208"/>
      <c r="Q27" s="209"/>
      <c r="R27" s="2"/>
      <c r="S27" s="54" t="str">
        <f t="shared" si="5"/>
        <v/>
      </c>
      <c r="T27" s="120"/>
      <c r="U27" s="121"/>
      <c r="V27" s="121"/>
      <c r="W27" s="121"/>
      <c r="X27" s="121"/>
      <c r="Y27" s="121"/>
      <c r="Z27" s="122"/>
      <c r="AA27" s="120"/>
      <c r="AB27" s="121"/>
      <c r="AC27" s="121"/>
      <c r="AD27" s="121"/>
      <c r="AE27" s="121"/>
      <c r="AF27" s="121"/>
      <c r="AG27" s="122"/>
      <c r="AH27" s="2"/>
      <c r="AI27" s="2"/>
      <c r="AJ27" s="2"/>
      <c r="AK27" s="2"/>
      <c r="AL27" s="2"/>
      <c r="AM27" s="2"/>
      <c r="AN27" s="132"/>
      <c r="AO27" s="133"/>
      <c r="AP27" s="133"/>
      <c r="AQ27" s="133"/>
      <c r="AR27" s="133"/>
      <c r="AS27" s="134"/>
      <c r="AT27" s="2"/>
      <c r="AW27" s="38" t="s">
        <v>51</v>
      </c>
      <c r="AY27" s="39">
        <f ca="1">BB27-INDEX(BE22:BE28, MATCH(BA27, BD22:BD28, 0))</f>
        <v>44438</v>
      </c>
      <c r="AZ27" s="35"/>
      <c r="BA27" s="40" t="str">
        <f ca="1">TEXT(BB27, "ddd")</f>
        <v>Tue</v>
      </c>
      <c r="BB27" s="41">
        <f ca="1">DATE(AY21, 8, 31)</f>
        <v>44439</v>
      </c>
      <c r="BD27" s="5" t="s">
        <v>52</v>
      </c>
      <c r="BE27" s="5">
        <v>5</v>
      </c>
      <c r="BF27" s="5">
        <v>2</v>
      </c>
      <c r="BG27" s="5">
        <v>1</v>
      </c>
      <c r="BH27" s="45"/>
    </row>
    <row r="28" spans="1:60" ht="15" customHeight="1" x14ac:dyDescent="0.25">
      <c r="A28" s="2"/>
      <c r="B28" s="184" t="s">
        <v>61</v>
      </c>
      <c r="C28" s="185"/>
      <c r="D28" s="185"/>
      <c r="E28" s="185"/>
      <c r="F28" s="185"/>
      <c r="G28" s="185"/>
      <c r="H28" s="185"/>
      <c r="I28" s="185"/>
      <c r="J28" s="185"/>
      <c r="K28" s="185"/>
      <c r="L28" s="185"/>
      <c r="M28" s="185"/>
      <c r="N28" s="185"/>
      <c r="O28" s="185"/>
      <c r="P28" s="185"/>
      <c r="Q28" s="186"/>
      <c r="R28" s="2"/>
      <c r="S28" s="54" t="str">
        <f t="shared" si="5"/>
        <v/>
      </c>
      <c r="T28" s="120"/>
      <c r="U28" s="121"/>
      <c r="V28" s="121"/>
      <c r="W28" s="121"/>
      <c r="X28" s="121"/>
      <c r="Y28" s="121"/>
      <c r="Z28" s="122"/>
      <c r="AA28" s="120"/>
      <c r="AB28" s="121"/>
      <c r="AC28" s="121"/>
      <c r="AD28" s="121"/>
      <c r="AE28" s="121"/>
      <c r="AF28" s="121"/>
      <c r="AG28" s="122"/>
      <c r="AH28" s="2"/>
      <c r="AI28" s="206"/>
      <c r="AJ28" s="206"/>
      <c r="AK28" s="206"/>
      <c r="AL28" s="206"/>
      <c r="AM28" s="2"/>
      <c r="AN28" s="210"/>
      <c r="AO28" s="211"/>
      <c r="AP28" s="211"/>
      <c r="AQ28" s="211"/>
      <c r="AR28" s="211"/>
      <c r="AS28" s="212"/>
      <c r="AT28" s="2"/>
      <c r="AW28" s="38" t="s">
        <v>53</v>
      </c>
      <c r="AY28" s="39">
        <f ca="1">IF(OR(BA28="Sat", BA28="Sun"), BB28+INDEX(BF22:BF28, MATCH(BA28, BD22:BD28, 0)), BB28)</f>
        <v>44557</v>
      </c>
      <c r="AZ28" s="35"/>
      <c r="BA28" s="5" t="str">
        <f t="shared" ref="BA28:BA29" ca="1" si="6">TEXT(BB28, "ddd")</f>
        <v>Sat</v>
      </c>
      <c r="BB28" s="41">
        <f ca="1">DATE(AY21, 12, 25)</f>
        <v>44555</v>
      </c>
      <c r="BD28" s="7" t="s">
        <v>54</v>
      </c>
      <c r="BE28" s="7">
        <v>6</v>
      </c>
      <c r="BF28" s="7">
        <v>1</v>
      </c>
      <c r="BG28" s="7">
        <v>2</v>
      </c>
      <c r="BH28" s="45"/>
    </row>
    <row r="29" spans="1:60" ht="15" customHeight="1" x14ac:dyDescent="0.25">
      <c r="A29" s="2"/>
      <c r="B29" s="196" t="s">
        <v>89</v>
      </c>
      <c r="C29" s="197"/>
      <c r="D29" s="197"/>
      <c r="E29" s="197"/>
      <c r="F29" s="197"/>
      <c r="G29" s="197"/>
      <c r="H29" s="197"/>
      <c r="I29" s="197"/>
      <c r="J29" s="197"/>
      <c r="K29" s="197"/>
      <c r="L29" s="197"/>
      <c r="M29" s="197"/>
      <c r="N29" s="197"/>
      <c r="O29" s="197"/>
      <c r="P29" s="197"/>
      <c r="Q29" s="198"/>
      <c r="R29" s="2"/>
      <c r="S29" s="54" t="str">
        <f t="shared" si="5"/>
        <v/>
      </c>
      <c r="T29" s="120"/>
      <c r="U29" s="121"/>
      <c r="V29" s="121"/>
      <c r="W29" s="121"/>
      <c r="X29" s="121"/>
      <c r="Y29" s="121"/>
      <c r="Z29" s="122"/>
      <c r="AA29" s="120"/>
      <c r="AB29" s="121"/>
      <c r="AC29" s="121"/>
      <c r="AD29" s="121"/>
      <c r="AE29" s="121"/>
      <c r="AF29" s="121"/>
      <c r="AG29" s="122"/>
      <c r="AH29" s="2"/>
      <c r="AI29" s="2"/>
      <c r="AJ29" s="2"/>
      <c r="AK29" s="2"/>
      <c r="AL29" s="2"/>
      <c r="AM29" s="2"/>
      <c r="AN29" s="2"/>
      <c r="AO29" s="2"/>
      <c r="AP29" s="2"/>
      <c r="AQ29" s="2"/>
      <c r="AR29" s="2"/>
      <c r="AS29" s="2"/>
      <c r="AT29" s="2"/>
      <c r="AW29" s="42" t="s">
        <v>55</v>
      </c>
      <c r="AY29" s="43">
        <f ca="1">IF(BA28="Sat", AY28+1, IF(BA29="Sat", BB29+INDEX(BF22:BF28, MATCH(BA29, BD22:BD28, 0)), BB29))</f>
        <v>44558</v>
      </c>
      <c r="AZ29" s="35"/>
      <c r="BA29" s="7" t="str">
        <f t="shared" ca="1" si="6"/>
        <v>Sun</v>
      </c>
      <c r="BB29" s="44">
        <f ca="1">DATE(AY21, 12, 26)</f>
        <v>44556</v>
      </c>
      <c r="BH29" s="45"/>
    </row>
    <row r="30" spans="1:60" x14ac:dyDescent="0.25">
      <c r="A30" s="2"/>
      <c r="B30" s="199"/>
      <c r="C30" s="200"/>
      <c r="D30" s="200"/>
      <c r="E30" s="200"/>
      <c r="F30" s="200"/>
      <c r="G30" s="200"/>
      <c r="H30" s="200"/>
      <c r="I30" s="200"/>
      <c r="J30" s="200"/>
      <c r="K30" s="200"/>
      <c r="L30" s="200"/>
      <c r="M30" s="200"/>
      <c r="N30" s="200"/>
      <c r="O30" s="200"/>
      <c r="P30" s="200"/>
      <c r="Q30" s="201"/>
      <c r="R30" s="2"/>
      <c r="S30" s="54" t="str">
        <f t="shared" si="5"/>
        <v/>
      </c>
      <c r="T30" s="120"/>
      <c r="U30" s="121"/>
      <c r="V30" s="121"/>
      <c r="W30" s="121"/>
      <c r="X30" s="121"/>
      <c r="Y30" s="121"/>
      <c r="Z30" s="122"/>
      <c r="AA30" s="120"/>
      <c r="AB30" s="121"/>
      <c r="AC30" s="121"/>
      <c r="AD30" s="121"/>
      <c r="AE30" s="121"/>
      <c r="AF30" s="121"/>
      <c r="AG30" s="122"/>
      <c r="AH30" s="2"/>
      <c r="AI30" s="196" t="s">
        <v>106</v>
      </c>
      <c r="AJ30" s="197"/>
      <c r="AK30" s="197"/>
      <c r="AL30" s="197"/>
      <c r="AM30" s="197"/>
      <c r="AN30" s="197"/>
      <c r="AO30" s="197"/>
      <c r="AP30" s="197"/>
      <c r="AQ30" s="197"/>
      <c r="AR30" s="197"/>
      <c r="AS30" s="198"/>
      <c r="AT30" s="2"/>
      <c r="AW30" s="10" t="s">
        <v>34</v>
      </c>
      <c r="AX30" s="10"/>
      <c r="AY30" s="31">
        <f ca="1">AY21+1</f>
        <v>2022</v>
      </c>
      <c r="AZ30" s="32"/>
      <c r="BA30" s="10" t="s">
        <v>35</v>
      </c>
      <c r="BB30" s="10" t="s">
        <v>36</v>
      </c>
      <c r="BD30" s="10" t="s">
        <v>37</v>
      </c>
      <c r="BE30" s="10" t="s">
        <v>38</v>
      </c>
      <c r="BF30" s="10" t="s">
        <v>39</v>
      </c>
      <c r="BG30" s="10" t="s">
        <v>40</v>
      </c>
    </row>
    <row r="31" spans="1:60" x14ac:dyDescent="0.25">
      <c r="A31" s="2"/>
      <c r="B31" s="199"/>
      <c r="C31" s="200"/>
      <c r="D31" s="200"/>
      <c r="E31" s="200"/>
      <c r="F31" s="200"/>
      <c r="G31" s="200"/>
      <c r="H31" s="200"/>
      <c r="I31" s="200"/>
      <c r="J31" s="200"/>
      <c r="K31" s="200"/>
      <c r="L31" s="200"/>
      <c r="M31" s="200"/>
      <c r="N31" s="200"/>
      <c r="O31" s="200"/>
      <c r="P31" s="200"/>
      <c r="Q31" s="201"/>
      <c r="R31" s="2"/>
      <c r="S31" s="54" t="str">
        <f t="shared" si="5"/>
        <v/>
      </c>
      <c r="T31" s="120"/>
      <c r="U31" s="121"/>
      <c r="V31" s="121"/>
      <c r="W31" s="121"/>
      <c r="X31" s="121"/>
      <c r="Y31" s="121"/>
      <c r="Z31" s="122"/>
      <c r="AA31" s="120"/>
      <c r="AB31" s="121"/>
      <c r="AC31" s="121"/>
      <c r="AD31" s="121"/>
      <c r="AE31" s="121"/>
      <c r="AF31" s="121"/>
      <c r="AG31" s="122"/>
      <c r="AH31" s="2"/>
      <c r="AI31" s="199"/>
      <c r="AJ31" s="200"/>
      <c r="AK31" s="200"/>
      <c r="AL31" s="200"/>
      <c r="AM31" s="200"/>
      <c r="AN31" s="200"/>
      <c r="AO31" s="200"/>
      <c r="AP31" s="200"/>
      <c r="AQ31" s="200"/>
      <c r="AR31" s="200"/>
      <c r="AS31" s="201"/>
      <c r="AT31" s="2"/>
      <c r="AW31" s="33" t="s">
        <v>41</v>
      </c>
      <c r="AY31" s="34">
        <f ca="1">IF(BA31="Sat", BB31+2, IF(BA31="Sun", BB31+1, BB31))</f>
        <v>44564</v>
      </c>
      <c r="AZ31" s="35"/>
      <c r="BA31" s="36" t="str">
        <f ca="1">TEXT(BB31, "ddd")</f>
        <v>Sat</v>
      </c>
      <c r="BB31" s="37">
        <f ca="1">DATE(AY30, MONTH(1), DAY(1))</f>
        <v>44562</v>
      </c>
      <c r="BD31" s="3" t="s">
        <v>42</v>
      </c>
      <c r="BE31" s="3">
        <v>0</v>
      </c>
      <c r="BF31" s="3">
        <v>0</v>
      </c>
      <c r="BG31" s="3">
        <v>3</v>
      </c>
    </row>
    <row r="32" spans="1:60" x14ac:dyDescent="0.25">
      <c r="A32" s="2"/>
      <c r="B32" s="199"/>
      <c r="C32" s="200"/>
      <c r="D32" s="200"/>
      <c r="E32" s="200"/>
      <c r="F32" s="200"/>
      <c r="G32" s="200"/>
      <c r="H32" s="200"/>
      <c r="I32" s="200"/>
      <c r="J32" s="200"/>
      <c r="K32" s="200"/>
      <c r="L32" s="200"/>
      <c r="M32" s="200"/>
      <c r="N32" s="200"/>
      <c r="O32" s="200"/>
      <c r="P32" s="200"/>
      <c r="Q32" s="201"/>
      <c r="R32" s="2"/>
      <c r="S32" s="54" t="str">
        <f t="shared" si="5"/>
        <v/>
      </c>
      <c r="T32" s="120"/>
      <c r="U32" s="121"/>
      <c r="V32" s="121"/>
      <c r="W32" s="121"/>
      <c r="X32" s="121"/>
      <c r="Y32" s="121"/>
      <c r="Z32" s="122"/>
      <c r="AA32" s="120"/>
      <c r="AB32" s="121"/>
      <c r="AC32" s="121"/>
      <c r="AD32" s="121"/>
      <c r="AE32" s="121"/>
      <c r="AF32" s="121"/>
      <c r="AG32" s="122"/>
      <c r="AH32" s="2"/>
      <c r="AI32" s="199"/>
      <c r="AJ32" s="200"/>
      <c r="AK32" s="200"/>
      <c r="AL32" s="200"/>
      <c r="AM32" s="200"/>
      <c r="AN32" s="200"/>
      <c r="AO32" s="200"/>
      <c r="AP32" s="200"/>
      <c r="AQ32" s="200"/>
      <c r="AR32" s="200"/>
      <c r="AS32" s="201"/>
      <c r="AT32" s="2"/>
      <c r="AW32" s="38" t="s">
        <v>43</v>
      </c>
      <c r="AY32" s="39">
        <f ca="1">BB32-INDEX(BG31:BG37, MATCH(BA32, BD31:BD37, 0))</f>
        <v>44666</v>
      </c>
      <c r="AZ32" s="35"/>
      <c r="BA32" s="40" t="str">
        <f t="shared" ref="BA32:BA33" ca="1" si="7">TEXT(BB32, "ddd")</f>
        <v>Sun</v>
      </c>
      <c r="BB32" s="41">
        <f ca="1">DATE(YEAR(BB31),MONTH(DATE(YEAR(BB31),MONTH(1),DAY(1)))+((INT(((MOD((19*(MOD(YEAR(BB31),19))+(INT(YEAR(BB31)/100))-(INT(INT(YEAR(BB31)/100)/4))-(INT(((INT(YEAR(BB31)/100))-(INT(((INT(YEAR(BB31)/100))+8)/25))+1)/3))+15),30))+(MOD((32+2*(MOD(INT(YEAR(BB31)/100),4))+2*(INT((MOD(YEAR(BB31),100))/4))-(MOD((19*(MOD(YEAR(BB31),19))+(INT(YEAR(BB31)/100))-(INT(INT(YEAR(BB31)/100)/4))-(INT(((INT(YEAR(BB31)/100))-(INT(((INT(YEAR(BB31)/100))+8)/25))+1)/3))+15),30))-(MOD((MOD(YEAR(BB31),100)),4))),7))-7*(INT(((MOD(YEAR(BB31),19))+11*(MOD((19*(MOD(YEAR(BB31),19))+(INT(YEAR(BB31)/100))-(INT(INT(YEAR(BB31)/100)/4))-(INT(((INT(YEAR(BB31)/100))-(INT(((INT(YEAR(BB31)/100))+8)/25))+1)/3))+15),30))+22*(MOD((32+2*(MOD(INT(YEAR(BB31)/100),4))+2*(INT((MOD(YEAR(BB31),100))/4))-(MOD((19*(MOD(YEAR(BB31),19))+(INT(YEAR(BB31)/100))-(INT(INT(YEAR(BB31)/100)/4))-(INT(((INT(YEAR(BB31)/100))-(INT(((INT(YEAR(BB31)/100))+8)/25))+1)/3))+15),30))-(MOD((MOD(YEAR(BB31),100)),4))),7)))/451))+114)/31))-1),DAY(DATE(YEAR(BB31),MONTH(1),DAY(1)))+(((MOD(((MOD((19*(MOD(YEAR(BB31),19))+(INT(YEAR(BB31)/100))-(INT(INT(YEAR(BB31)/100)/4))-(INT(((INT(YEAR(BB31)/100))-(INT(((INT(YEAR(BB31)/100))+8)/25))+1)/3))+15),30))+(MOD((32+2*(MOD(INT(YEAR(BB31)/100),4))+2*(INT((MOD(YEAR(BB31),100))/4))-(MOD((19*(MOD(YEAR(BB31),19))+(INT(YEAR(BB31)/100))-(INT(INT(YEAR(BB31)/100)/4))-(INT(((INT(YEAR(BB31)/100))-(INT(((INT(YEAR(BB31)/100))+8)/25))+1)/3))+15),30))-(MOD((MOD(YEAR(BB31),100)),4))),7))-7*(INT(((MOD(YEAR(BB31),19))+11*(MOD((19*(MOD(YEAR(BB31),19))+(INT(YEAR(BB31)/100))-(INT(INT(YEAR(BB31)/100)/4))-(INT(((INT(YEAR(BB31)/100))-(INT(((INT(YEAR(BB31)/100))+8)/25))+1)/3))+15),30))+22*(MOD((32+2*(MOD(INT(YEAR(BB31)/100),4))+2*(INT((MOD(YEAR(BB31),100))/4))-(MOD((19*(MOD(YEAR(BB31),19))+(INT(YEAR(BB31)/100))-(INT(INT(YEAR(BB31)/100)/4))-(INT(((INT(YEAR(BB31)/100))-(INT(((INT(YEAR(BB31)/100))+8)/25))+1)/3))+15),30))-(MOD((MOD(YEAR(BB31),100)),4))),7)))/451))+114),31))+1)-1))</f>
        <v>44668</v>
      </c>
      <c r="BD32" s="5" t="s">
        <v>44</v>
      </c>
      <c r="BE32" s="5">
        <v>1</v>
      </c>
      <c r="BF32" s="5">
        <v>6</v>
      </c>
      <c r="BG32" s="5">
        <v>4</v>
      </c>
    </row>
    <row r="33" spans="1:59" x14ac:dyDescent="0.25">
      <c r="A33" s="2"/>
      <c r="B33" s="202"/>
      <c r="C33" s="203"/>
      <c r="D33" s="203"/>
      <c r="E33" s="203"/>
      <c r="F33" s="203"/>
      <c r="G33" s="203"/>
      <c r="H33" s="203"/>
      <c r="I33" s="203"/>
      <c r="J33" s="203"/>
      <c r="K33" s="203"/>
      <c r="L33" s="203"/>
      <c r="M33" s="203"/>
      <c r="N33" s="203"/>
      <c r="O33" s="203"/>
      <c r="P33" s="203"/>
      <c r="Q33" s="204"/>
      <c r="R33" s="2"/>
      <c r="S33" s="2" t="str">
        <f t="shared" si="5"/>
        <v/>
      </c>
      <c r="T33" s="123"/>
      <c r="U33" s="124"/>
      <c r="V33" s="124"/>
      <c r="W33" s="124"/>
      <c r="X33" s="124"/>
      <c r="Y33" s="124"/>
      <c r="Z33" s="125"/>
      <c r="AA33" s="123"/>
      <c r="AB33" s="124"/>
      <c r="AC33" s="124"/>
      <c r="AD33" s="124"/>
      <c r="AE33" s="124"/>
      <c r="AF33" s="124"/>
      <c r="AG33" s="125"/>
      <c r="AH33" s="2"/>
      <c r="AI33" s="202"/>
      <c r="AJ33" s="203"/>
      <c r="AK33" s="203"/>
      <c r="AL33" s="203"/>
      <c r="AM33" s="203"/>
      <c r="AN33" s="203"/>
      <c r="AO33" s="203"/>
      <c r="AP33" s="203"/>
      <c r="AQ33" s="203"/>
      <c r="AR33" s="203"/>
      <c r="AS33" s="204"/>
      <c r="AT33" s="2"/>
      <c r="AW33" s="38" t="s">
        <v>45</v>
      </c>
      <c r="AY33" s="39">
        <f ca="1">AY32+3</f>
        <v>44669</v>
      </c>
      <c r="AZ33" s="35"/>
      <c r="BA33" s="40" t="str">
        <f t="shared" ca="1" si="7"/>
        <v>Sun</v>
      </c>
      <c r="BB33" s="41">
        <f ca="1">BB32</f>
        <v>44668</v>
      </c>
      <c r="BD33" s="5" t="s">
        <v>46</v>
      </c>
      <c r="BE33" s="5">
        <v>2</v>
      </c>
      <c r="BF33" s="5">
        <v>5</v>
      </c>
      <c r="BG33" s="5">
        <v>5</v>
      </c>
    </row>
    <row r="34" spans="1:59"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W34" s="38" t="s">
        <v>47</v>
      </c>
      <c r="AY34" s="39">
        <f ca="1">BB34+INDEX(BF31:BF37, MATCH(BA34, BD31:BD37, 0))</f>
        <v>44683</v>
      </c>
      <c r="AZ34" s="35"/>
      <c r="BA34" s="40" t="str">
        <f ca="1">TEXT(BB34, "ddd")</f>
        <v>Sun</v>
      </c>
      <c r="BB34" s="41">
        <f ca="1">DATE(AY30, 5, 1)</f>
        <v>44682</v>
      </c>
      <c r="BD34" s="5" t="s">
        <v>48</v>
      </c>
      <c r="BE34" s="5">
        <v>3</v>
      </c>
      <c r="BF34" s="5">
        <v>4</v>
      </c>
      <c r="BG34" s="5">
        <v>6</v>
      </c>
    </row>
    <row r="35" spans="1:59" x14ac:dyDescent="0.25">
      <c r="A35" s="2"/>
      <c r="B35" s="159" t="s">
        <v>83</v>
      </c>
      <c r="C35" s="160"/>
      <c r="D35" s="160"/>
      <c r="E35" s="160"/>
      <c r="F35" s="160"/>
      <c r="G35" s="160"/>
      <c r="H35" s="160"/>
      <c r="I35" s="160"/>
      <c r="J35" s="160"/>
      <c r="K35" s="160"/>
      <c r="L35" s="160"/>
      <c r="M35" s="160"/>
      <c r="N35" s="160"/>
      <c r="O35" s="160"/>
      <c r="P35" s="160"/>
      <c r="Q35" s="160"/>
      <c r="R35" s="160"/>
      <c r="S35" s="160"/>
      <c r="T35" s="160"/>
      <c r="U35" s="160"/>
      <c r="V35" s="161"/>
      <c r="W35" s="2"/>
      <c r="X35" s="2"/>
      <c r="Y35" s="159" t="s">
        <v>84</v>
      </c>
      <c r="Z35" s="160"/>
      <c r="AA35" s="160"/>
      <c r="AB35" s="160"/>
      <c r="AC35" s="160"/>
      <c r="AD35" s="160"/>
      <c r="AE35" s="160"/>
      <c r="AF35" s="160"/>
      <c r="AG35" s="160"/>
      <c r="AH35" s="160"/>
      <c r="AI35" s="160"/>
      <c r="AJ35" s="160"/>
      <c r="AK35" s="160"/>
      <c r="AL35" s="160"/>
      <c r="AM35" s="160"/>
      <c r="AN35" s="160"/>
      <c r="AO35" s="160"/>
      <c r="AP35" s="160"/>
      <c r="AQ35" s="160"/>
      <c r="AR35" s="160"/>
      <c r="AS35" s="161"/>
      <c r="AT35" s="2"/>
      <c r="AW35" s="38" t="s">
        <v>49</v>
      </c>
      <c r="AY35" s="39">
        <f ca="1">BB35-INDEX(BE31:BE37, MATCH(BA35, BD31:BD37, 0))</f>
        <v>44711</v>
      </c>
      <c r="AZ35" s="35"/>
      <c r="BA35" s="40" t="str">
        <f ca="1">TEXT(BB35, "ddd")</f>
        <v>Tue</v>
      </c>
      <c r="BB35" s="41">
        <f ca="1">DATE(AY30, 5, 31)</f>
        <v>44712</v>
      </c>
      <c r="BD35" s="5" t="s">
        <v>50</v>
      </c>
      <c r="BE35" s="5">
        <v>4</v>
      </c>
      <c r="BF35" s="5">
        <v>3</v>
      </c>
      <c r="BG35" s="5">
        <v>0</v>
      </c>
    </row>
    <row r="36" spans="1:59" x14ac:dyDescent="0.25">
      <c r="A36" s="2"/>
      <c r="B36" s="187"/>
      <c r="C36" s="188"/>
      <c r="D36" s="188"/>
      <c r="E36" s="188"/>
      <c r="F36" s="188"/>
      <c r="G36" s="188"/>
      <c r="H36" s="188"/>
      <c r="I36" s="188"/>
      <c r="J36" s="188"/>
      <c r="K36" s="188"/>
      <c r="L36" s="188"/>
      <c r="M36" s="188"/>
      <c r="N36" s="188"/>
      <c r="O36" s="188"/>
      <c r="P36" s="188"/>
      <c r="Q36" s="188"/>
      <c r="R36" s="188"/>
      <c r="S36" s="188"/>
      <c r="T36" s="188"/>
      <c r="U36" s="188"/>
      <c r="V36" s="189"/>
      <c r="W36" s="2"/>
      <c r="X36" s="2"/>
      <c r="Y36" s="187"/>
      <c r="Z36" s="188"/>
      <c r="AA36" s="188"/>
      <c r="AB36" s="188"/>
      <c r="AC36" s="188"/>
      <c r="AD36" s="188"/>
      <c r="AE36" s="188"/>
      <c r="AF36" s="188"/>
      <c r="AG36" s="188"/>
      <c r="AH36" s="188"/>
      <c r="AI36" s="188"/>
      <c r="AJ36" s="188"/>
      <c r="AK36" s="188"/>
      <c r="AL36" s="188"/>
      <c r="AM36" s="188"/>
      <c r="AN36" s="188"/>
      <c r="AO36" s="188"/>
      <c r="AP36" s="188"/>
      <c r="AQ36" s="188"/>
      <c r="AR36" s="188"/>
      <c r="AS36" s="189"/>
      <c r="AT36" s="2"/>
      <c r="AW36" s="38" t="s">
        <v>51</v>
      </c>
      <c r="AY36" s="39">
        <f ca="1">BB36-INDEX(BE31:BE37, MATCH(BA36, BD31:BD37, 0))</f>
        <v>44802</v>
      </c>
      <c r="AZ36" s="35"/>
      <c r="BA36" s="40" t="str">
        <f ca="1">TEXT(BB36, "ddd")</f>
        <v>Wed</v>
      </c>
      <c r="BB36" s="41">
        <f ca="1">DATE(AY30, 8, 31)</f>
        <v>44804</v>
      </c>
      <c r="BD36" s="5" t="s">
        <v>52</v>
      </c>
      <c r="BE36" s="5">
        <v>5</v>
      </c>
      <c r="BF36" s="5">
        <v>2</v>
      </c>
      <c r="BG36" s="5">
        <v>1</v>
      </c>
    </row>
    <row r="37" spans="1:59" x14ac:dyDescent="0.25">
      <c r="A37" s="2"/>
      <c r="B37" s="190"/>
      <c r="C37" s="205"/>
      <c r="D37" s="205"/>
      <c r="E37" s="205"/>
      <c r="F37" s="205"/>
      <c r="G37" s="205"/>
      <c r="H37" s="205"/>
      <c r="I37" s="205"/>
      <c r="J37" s="205"/>
      <c r="K37" s="205"/>
      <c r="L37" s="205"/>
      <c r="M37" s="205"/>
      <c r="N37" s="205"/>
      <c r="O37" s="205"/>
      <c r="P37" s="205"/>
      <c r="Q37" s="205"/>
      <c r="R37" s="205"/>
      <c r="S37" s="205"/>
      <c r="T37" s="205"/>
      <c r="U37" s="205"/>
      <c r="V37" s="192"/>
      <c r="W37" s="2"/>
      <c r="X37" s="2"/>
      <c r="Y37" s="190"/>
      <c r="Z37" s="205"/>
      <c r="AA37" s="205"/>
      <c r="AB37" s="205"/>
      <c r="AC37" s="205"/>
      <c r="AD37" s="205"/>
      <c r="AE37" s="205"/>
      <c r="AF37" s="205"/>
      <c r="AG37" s="205"/>
      <c r="AH37" s="205"/>
      <c r="AI37" s="205"/>
      <c r="AJ37" s="205"/>
      <c r="AK37" s="205"/>
      <c r="AL37" s="205"/>
      <c r="AM37" s="205"/>
      <c r="AN37" s="205"/>
      <c r="AO37" s="205"/>
      <c r="AP37" s="205"/>
      <c r="AQ37" s="205"/>
      <c r="AR37" s="205"/>
      <c r="AS37" s="192"/>
      <c r="AT37" s="2"/>
      <c r="AW37" s="38" t="s">
        <v>53</v>
      </c>
      <c r="AY37" s="39">
        <f ca="1">IF(OR(BA37="Sat", BA37="Sun"), BB37+INDEX(BF31:BF37, MATCH(BA37, BD31:BD37, 0)), BB37)</f>
        <v>44921</v>
      </c>
      <c r="AZ37" s="35"/>
      <c r="BA37" s="5" t="str">
        <f t="shared" ref="BA37:BA38" ca="1" si="8">TEXT(BB37, "ddd")</f>
        <v>Sun</v>
      </c>
      <c r="BB37" s="41">
        <f ca="1">DATE(AY30, 12, 25)</f>
        <v>44920</v>
      </c>
      <c r="BD37" s="7" t="s">
        <v>54</v>
      </c>
      <c r="BE37" s="7">
        <v>6</v>
      </c>
      <c r="BF37" s="7">
        <v>1</v>
      </c>
      <c r="BG37" s="7">
        <v>2</v>
      </c>
    </row>
    <row r="38" spans="1:59" x14ac:dyDescent="0.25">
      <c r="A38" s="2"/>
      <c r="B38" s="190"/>
      <c r="C38" s="205"/>
      <c r="D38" s="205"/>
      <c r="E38" s="205"/>
      <c r="F38" s="205"/>
      <c r="G38" s="205"/>
      <c r="H38" s="205"/>
      <c r="I38" s="205"/>
      <c r="J38" s="205"/>
      <c r="K38" s="205"/>
      <c r="L38" s="205"/>
      <c r="M38" s="205"/>
      <c r="N38" s="205"/>
      <c r="O38" s="205"/>
      <c r="P38" s="205"/>
      <c r="Q38" s="205"/>
      <c r="R38" s="205"/>
      <c r="S38" s="205"/>
      <c r="T38" s="205"/>
      <c r="U38" s="205"/>
      <c r="V38" s="192"/>
      <c r="W38" s="2"/>
      <c r="X38" s="2"/>
      <c r="Y38" s="190"/>
      <c r="Z38" s="205"/>
      <c r="AA38" s="205"/>
      <c r="AB38" s="205"/>
      <c r="AC38" s="205"/>
      <c r="AD38" s="205"/>
      <c r="AE38" s="205"/>
      <c r="AF38" s="205"/>
      <c r="AG38" s="205"/>
      <c r="AH38" s="205"/>
      <c r="AI38" s="205"/>
      <c r="AJ38" s="205"/>
      <c r="AK38" s="205"/>
      <c r="AL38" s="205"/>
      <c r="AM38" s="205"/>
      <c r="AN38" s="205"/>
      <c r="AO38" s="205"/>
      <c r="AP38" s="205"/>
      <c r="AQ38" s="205"/>
      <c r="AR38" s="205"/>
      <c r="AS38" s="192"/>
      <c r="AT38" s="2"/>
      <c r="AW38" s="42" t="s">
        <v>55</v>
      </c>
      <c r="AY38" s="43">
        <f ca="1">IF(BA37="Sat", AY37+1, IF(BA38="Sat", BB38+INDEX(BF31:BF37, MATCH(BA38, BD31:BD37, 0)), BB38))</f>
        <v>44921</v>
      </c>
      <c r="AZ38" s="35"/>
      <c r="BA38" s="7" t="str">
        <f t="shared" ca="1" si="8"/>
        <v>Mon</v>
      </c>
      <c r="BB38" s="44">
        <f ca="1">DATE(AY30, 12, 26)</f>
        <v>44921</v>
      </c>
    </row>
    <row r="39" spans="1:59" x14ac:dyDescent="0.25">
      <c r="A39" s="2"/>
      <c r="B39" s="190"/>
      <c r="C39" s="205"/>
      <c r="D39" s="205"/>
      <c r="E39" s="205"/>
      <c r="F39" s="205"/>
      <c r="G39" s="205"/>
      <c r="H39" s="205"/>
      <c r="I39" s="205"/>
      <c r="J39" s="205"/>
      <c r="K39" s="205"/>
      <c r="L39" s="205"/>
      <c r="M39" s="205"/>
      <c r="N39" s="205"/>
      <c r="O39" s="205"/>
      <c r="P39" s="205"/>
      <c r="Q39" s="205"/>
      <c r="R39" s="205"/>
      <c r="S39" s="205"/>
      <c r="T39" s="205"/>
      <c r="U39" s="205"/>
      <c r="V39" s="192"/>
      <c r="W39" s="2"/>
      <c r="X39" s="2"/>
      <c r="Y39" s="190"/>
      <c r="Z39" s="205"/>
      <c r="AA39" s="205"/>
      <c r="AB39" s="205"/>
      <c r="AC39" s="205"/>
      <c r="AD39" s="205"/>
      <c r="AE39" s="205"/>
      <c r="AF39" s="205"/>
      <c r="AG39" s="205"/>
      <c r="AH39" s="205"/>
      <c r="AI39" s="205"/>
      <c r="AJ39" s="205"/>
      <c r="AK39" s="205"/>
      <c r="AL39" s="205"/>
      <c r="AM39" s="205"/>
      <c r="AN39" s="205"/>
      <c r="AO39" s="205"/>
      <c r="AP39" s="205"/>
      <c r="AQ39" s="205"/>
      <c r="AR39" s="205"/>
      <c r="AS39" s="192"/>
      <c r="AT39" s="2"/>
      <c r="AW39" s="10" t="s">
        <v>34</v>
      </c>
      <c r="AX39" s="10"/>
      <c r="AY39" s="31">
        <f ca="1">AY30+1</f>
        <v>2023</v>
      </c>
      <c r="AZ39" s="32"/>
      <c r="BA39" s="10" t="s">
        <v>35</v>
      </c>
      <c r="BB39" s="10" t="s">
        <v>36</v>
      </c>
      <c r="BD39" s="10" t="s">
        <v>37</v>
      </c>
      <c r="BE39" s="10" t="s">
        <v>38</v>
      </c>
      <c r="BF39" s="10" t="s">
        <v>39</v>
      </c>
      <c r="BG39" s="10" t="s">
        <v>40</v>
      </c>
    </row>
    <row r="40" spans="1:59" x14ac:dyDescent="0.25">
      <c r="A40" s="2"/>
      <c r="B40" s="190"/>
      <c r="C40" s="205"/>
      <c r="D40" s="205"/>
      <c r="E40" s="205"/>
      <c r="F40" s="205"/>
      <c r="G40" s="205"/>
      <c r="H40" s="205"/>
      <c r="I40" s="205"/>
      <c r="J40" s="205"/>
      <c r="K40" s="205"/>
      <c r="L40" s="205"/>
      <c r="M40" s="205"/>
      <c r="N40" s="205"/>
      <c r="O40" s="205"/>
      <c r="P40" s="205"/>
      <c r="Q40" s="205"/>
      <c r="R40" s="205"/>
      <c r="S40" s="205"/>
      <c r="T40" s="205"/>
      <c r="U40" s="205"/>
      <c r="V40" s="192"/>
      <c r="W40" s="2"/>
      <c r="X40" s="2"/>
      <c r="Y40" s="190"/>
      <c r="Z40" s="205"/>
      <c r="AA40" s="205"/>
      <c r="AB40" s="205"/>
      <c r="AC40" s="205"/>
      <c r="AD40" s="205"/>
      <c r="AE40" s="205"/>
      <c r="AF40" s="205"/>
      <c r="AG40" s="205"/>
      <c r="AH40" s="205"/>
      <c r="AI40" s="205"/>
      <c r="AJ40" s="205"/>
      <c r="AK40" s="205"/>
      <c r="AL40" s="205"/>
      <c r="AM40" s="205"/>
      <c r="AN40" s="205"/>
      <c r="AO40" s="205"/>
      <c r="AP40" s="205"/>
      <c r="AQ40" s="205"/>
      <c r="AR40" s="205"/>
      <c r="AS40" s="192"/>
      <c r="AT40" s="2"/>
      <c r="AW40" s="33" t="s">
        <v>41</v>
      </c>
      <c r="AY40" s="34">
        <f ca="1">IF(BA40="Sat", BB40+2, IF(BA40="Sun", BB40+1, BB40))</f>
        <v>44928</v>
      </c>
      <c r="AZ40" s="35"/>
      <c r="BA40" s="36" t="str">
        <f ca="1">TEXT(BB40, "ddd")</f>
        <v>Sun</v>
      </c>
      <c r="BB40" s="37">
        <f ca="1">DATE(AY39, MONTH(1), DAY(1))</f>
        <v>44927</v>
      </c>
      <c r="BD40" s="3" t="s">
        <v>42</v>
      </c>
      <c r="BE40" s="3">
        <v>0</v>
      </c>
      <c r="BF40" s="3">
        <v>0</v>
      </c>
      <c r="BG40" s="3">
        <v>3</v>
      </c>
    </row>
    <row r="41" spans="1:59" x14ac:dyDescent="0.25">
      <c r="A41" s="2"/>
      <c r="B41" s="190"/>
      <c r="C41" s="205"/>
      <c r="D41" s="205"/>
      <c r="E41" s="205"/>
      <c r="F41" s="205"/>
      <c r="G41" s="205"/>
      <c r="H41" s="205"/>
      <c r="I41" s="205"/>
      <c r="J41" s="205"/>
      <c r="K41" s="205"/>
      <c r="L41" s="205"/>
      <c r="M41" s="205"/>
      <c r="N41" s="205"/>
      <c r="O41" s="205"/>
      <c r="P41" s="205"/>
      <c r="Q41" s="205"/>
      <c r="R41" s="205"/>
      <c r="S41" s="205"/>
      <c r="T41" s="205"/>
      <c r="U41" s="205"/>
      <c r="V41" s="192"/>
      <c r="W41" s="2"/>
      <c r="X41" s="2"/>
      <c r="Y41" s="190"/>
      <c r="Z41" s="205"/>
      <c r="AA41" s="205"/>
      <c r="AB41" s="205"/>
      <c r="AC41" s="205"/>
      <c r="AD41" s="205"/>
      <c r="AE41" s="205"/>
      <c r="AF41" s="205"/>
      <c r="AG41" s="205"/>
      <c r="AH41" s="205"/>
      <c r="AI41" s="205"/>
      <c r="AJ41" s="205"/>
      <c r="AK41" s="205"/>
      <c r="AL41" s="205"/>
      <c r="AM41" s="205"/>
      <c r="AN41" s="205"/>
      <c r="AO41" s="205"/>
      <c r="AP41" s="205"/>
      <c r="AQ41" s="205"/>
      <c r="AR41" s="205"/>
      <c r="AS41" s="192"/>
      <c r="AT41" s="2"/>
      <c r="AW41" s="38" t="s">
        <v>43</v>
      </c>
      <c r="AY41" s="39">
        <f ca="1">BB41-INDEX(BG40:BG46, MATCH(BA41, BD40:BD46, 0))</f>
        <v>45023</v>
      </c>
      <c r="AZ41" s="35"/>
      <c r="BA41" s="40" t="str">
        <f t="shared" ref="BA41:BA42" ca="1" si="9">TEXT(BB41, "ddd")</f>
        <v>Sun</v>
      </c>
      <c r="BB41" s="41">
        <f ca="1">DATE(YEAR(BB40),MONTH(DATE(YEAR(BB40),MONTH(1),DAY(1)))+((INT(((MOD((19*(MOD(YEAR(BB40),19))+(INT(YEAR(BB40)/100))-(INT(INT(YEAR(BB40)/100)/4))-(INT(((INT(YEAR(BB40)/100))-(INT(((INT(YEAR(BB40)/100))+8)/25))+1)/3))+15),30))+(MOD((32+2*(MOD(INT(YEAR(BB40)/100),4))+2*(INT((MOD(YEAR(BB40),100))/4))-(MOD((19*(MOD(YEAR(BB40),19))+(INT(YEAR(BB40)/100))-(INT(INT(YEAR(BB40)/100)/4))-(INT(((INT(YEAR(BB40)/100))-(INT(((INT(YEAR(BB40)/100))+8)/25))+1)/3))+15),30))-(MOD((MOD(YEAR(BB40),100)),4))),7))-7*(INT(((MOD(YEAR(BB40),19))+11*(MOD((19*(MOD(YEAR(BB40),19))+(INT(YEAR(BB40)/100))-(INT(INT(YEAR(BB40)/100)/4))-(INT(((INT(YEAR(BB40)/100))-(INT(((INT(YEAR(BB40)/100))+8)/25))+1)/3))+15),30))+22*(MOD((32+2*(MOD(INT(YEAR(BB40)/100),4))+2*(INT((MOD(YEAR(BB40),100))/4))-(MOD((19*(MOD(YEAR(BB40),19))+(INT(YEAR(BB40)/100))-(INT(INT(YEAR(BB40)/100)/4))-(INT(((INT(YEAR(BB40)/100))-(INT(((INT(YEAR(BB40)/100))+8)/25))+1)/3))+15),30))-(MOD((MOD(YEAR(BB40),100)),4))),7)))/451))+114)/31))-1),DAY(DATE(YEAR(BB40),MONTH(1),DAY(1)))+(((MOD(((MOD((19*(MOD(YEAR(BB40),19))+(INT(YEAR(BB40)/100))-(INT(INT(YEAR(BB40)/100)/4))-(INT(((INT(YEAR(BB40)/100))-(INT(((INT(YEAR(BB40)/100))+8)/25))+1)/3))+15),30))+(MOD((32+2*(MOD(INT(YEAR(BB40)/100),4))+2*(INT((MOD(YEAR(BB40),100))/4))-(MOD((19*(MOD(YEAR(BB40),19))+(INT(YEAR(BB40)/100))-(INT(INT(YEAR(BB40)/100)/4))-(INT(((INT(YEAR(BB40)/100))-(INT(((INT(YEAR(BB40)/100))+8)/25))+1)/3))+15),30))-(MOD((MOD(YEAR(BB40),100)),4))),7))-7*(INT(((MOD(YEAR(BB40),19))+11*(MOD((19*(MOD(YEAR(BB40),19))+(INT(YEAR(BB40)/100))-(INT(INT(YEAR(BB40)/100)/4))-(INT(((INT(YEAR(BB40)/100))-(INT(((INT(YEAR(BB40)/100))+8)/25))+1)/3))+15),30))+22*(MOD((32+2*(MOD(INT(YEAR(BB40)/100),4))+2*(INT((MOD(YEAR(BB40),100))/4))-(MOD((19*(MOD(YEAR(BB40),19))+(INT(YEAR(BB40)/100))-(INT(INT(YEAR(BB40)/100)/4))-(INT(((INT(YEAR(BB40)/100))-(INT(((INT(YEAR(BB40)/100))+8)/25))+1)/3))+15),30))-(MOD((MOD(YEAR(BB40),100)),4))),7)))/451))+114),31))+1)-1))</f>
        <v>45025</v>
      </c>
      <c r="BD41" s="5" t="s">
        <v>44</v>
      </c>
      <c r="BE41" s="5">
        <v>1</v>
      </c>
      <c r="BF41" s="5">
        <v>6</v>
      </c>
      <c r="BG41" s="5">
        <v>4</v>
      </c>
    </row>
    <row r="42" spans="1:59" x14ac:dyDescent="0.25">
      <c r="A42" s="2"/>
      <c r="B42" s="193"/>
      <c r="C42" s="194"/>
      <c r="D42" s="194"/>
      <c r="E42" s="194"/>
      <c r="F42" s="194"/>
      <c r="G42" s="194"/>
      <c r="H42" s="194"/>
      <c r="I42" s="194"/>
      <c r="J42" s="194"/>
      <c r="K42" s="194"/>
      <c r="L42" s="194"/>
      <c r="M42" s="194"/>
      <c r="N42" s="194"/>
      <c r="O42" s="194"/>
      <c r="P42" s="194"/>
      <c r="Q42" s="194"/>
      <c r="R42" s="194"/>
      <c r="S42" s="194"/>
      <c r="T42" s="194"/>
      <c r="U42" s="194"/>
      <c r="V42" s="195"/>
      <c r="W42" s="2"/>
      <c r="X42" s="2"/>
      <c r="Y42" s="193"/>
      <c r="Z42" s="194"/>
      <c r="AA42" s="194"/>
      <c r="AB42" s="194"/>
      <c r="AC42" s="194"/>
      <c r="AD42" s="194"/>
      <c r="AE42" s="194"/>
      <c r="AF42" s="194"/>
      <c r="AG42" s="194"/>
      <c r="AH42" s="194"/>
      <c r="AI42" s="194"/>
      <c r="AJ42" s="194"/>
      <c r="AK42" s="194"/>
      <c r="AL42" s="194"/>
      <c r="AM42" s="194"/>
      <c r="AN42" s="194"/>
      <c r="AO42" s="194"/>
      <c r="AP42" s="194"/>
      <c r="AQ42" s="194"/>
      <c r="AR42" s="194"/>
      <c r="AS42" s="195"/>
      <c r="AT42" s="2"/>
      <c r="AW42" s="38" t="s">
        <v>45</v>
      </c>
      <c r="AY42" s="39">
        <f ca="1">AY41+3</f>
        <v>45026</v>
      </c>
      <c r="AZ42" s="35"/>
      <c r="BA42" s="40" t="str">
        <f t="shared" ca="1" si="9"/>
        <v>Sun</v>
      </c>
      <c r="BB42" s="41">
        <f ca="1">BB41</f>
        <v>45025</v>
      </c>
      <c r="BD42" s="5" t="s">
        <v>46</v>
      </c>
      <c r="BE42" s="5">
        <v>2</v>
      </c>
      <c r="BF42" s="5">
        <v>5</v>
      </c>
      <c r="BG42" s="5">
        <v>5</v>
      </c>
    </row>
    <row r="43" spans="1:59" x14ac:dyDescent="0.25">
      <c r="A43" s="2"/>
      <c r="B43" s="159" t="s">
        <v>85</v>
      </c>
      <c r="C43" s="160"/>
      <c r="D43" s="160"/>
      <c r="E43" s="160"/>
      <c r="F43" s="160"/>
      <c r="G43" s="160"/>
      <c r="H43" s="160"/>
      <c r="I43" s="160"/>
      <c r="J43" s="160"/>
      <c r="K43" s="160"/>
      <c r="L43" s="160"/>
      <c r="M43" s="160"/>
      <c r="N43" s="160"/>
      <c r="O43" s="160"/>
      <c r="P43" s="160"/>
      <c r="Q43" s="160"/>
      <c r="R43" s="160"/>
      <c r="S43" s="160"/>
      <c r="T43" s="160"/>
      <c r="U43" s="160"/>
      <c r="V43" s="161"/>
      <c r="W43" s="2"/>
      <c r="X43" s="2"/>
      <c r="Y43" s="159" t="s">
        <v>88</v>
      </c>
      <c r="Z43" s="160"/>
      <c r="AA43" s="160"/>
      <c r="AB43" s="160"/>
      <c r="AC43" s="160"/>
      <c r="AD43" s="160"/>
      <c r="AE43" s="160"/>
      <c r="AF43" s="160"/>
      <c r="AG43" s="160"/>
      <c r="AH43" s="160"/>
      <c r="AI43" s="160"/>
      <c r="AJ43" s="160"/>
      <c r="AK43" s="160"/>
      <c r="AL43" s="160"/>
      <c r="AM43" s="160"/>
      <c r="AN43" s="160"/>
      <c r="AO43" s="160"/>
      <c r="AP43" s="160"/>
      <c r="AQ43" s="160"/>
      <c r="AR43" s="160"/>
      <c r="AS43" s="161"/>
      <c r="AT43" s="2"/>
      <c r="AW43" s="38" t="s">
        <v>47</v>
      </c>
      <c r="AY43" s="39">
        <f ca="1">BB43+INDEX(BF40:BF46, MATCH(BA43, BD40:BD46, 0))</f>
        <v>45047</v>
      </c>
      <c r="AZ43" s="35"/>
      <c r="BA43" s="40" t="str">
        <f ca="1">TEXT(BB43, "ddd")</f>
        <v>Mon</v>
      </c>
      <c r="BB43" s="41">
        <f ca="1">DATE(AY39, 5, 1)</f>
        <v>45047</v>
      </c>
      <c r="BD43" s="5" t="s">
        <v>48</v>
      </c>
      <c r="BE43" s="5">
        <v>3</v>
      </c>
      <c r="BF43" s="5">
        <v>4</v>
      </c>
      <c r="BG43" s="5">
        <v>6</v>
      </c>
    </row>
    <row r="44" spans="1:59"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W44" s="38" t="s">
        <v>49</v>
      </c>
      <c r="AY44" s="39">
        <f ca="1">BB44-INDEX(BE40:BE46, MATCH(BA44, BD40:BD46, 0))</f>
        <v>45075</v>
      </c>
      <c r="AZ44" s="35"/>
      <c r="BA44" s="40" t="str">
        <f ca="1">TEXT(BB44, "ddd")</f>
        <v>Wed</v>
      </c>
      <c r="BB44" s="41">
        <f ca="1">DATE(AY39, 5, 31)</f>
        <v>45077</v>
      </c>
      <c r="BD44" s="5" t="s">
        <v>50</v>
      </c>
      <c r="BE44" s="5">
        <v>4</v>
      </c>
      <c r="BF44" s="5">
        <v>3</v>
      </c>
      <c r="BG44" s="5">
        <v>0</v>
      </c>
    </row>
    <row r="45" spans="1:59"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W45" s="38" t="s">
        <v>51</v>
      </c>
      <c r="AY45" s="39">
        <f ca="1">BB45-INDEX(BE40:BE46, MATCH(BA45, BD40:BD46, 0))</f>
        <v>45166</v>
      </c>
      <c r="AZ45" s="35"/>
      <c r="BA45" s="40" t="str">
        <f ca="1">TEXT(BB45, "ddd")</f>
        <v>Thu</v>
      </c>
      <c r="BB45" s="41">
        <f ca="1">DATE(AY39, 8, 31)</f>
        <v>45169</v>
      </c>
      <c r="BD45" s="5" t="s">
        <v>52</v>
      </c>
      <c r="BE45" s="5">
        <v>5</v>
      </c>
      <c r="BF45" s="5">
        <v>2</v>
      </c>
      <c r="BG45" s="5">
        <v>1</v>
      </c>
    </row>
    <row r="46" spans="1:59"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W46" s="38" t="s">
        <v>53</v>
      </c>
      <c r="AY46" s="39">
        <f ca="1">IF(OR(BA46="Sat", BA46="Sun"), BB46+INDEX(BF40:BF46, MATCH(BA46, BD40:BD46, 0)), BB46)</f>
        <v>45285</v>
      </c>
      <c r="AZ46" s="35"/>
      <c r="BA46" s="5" t="str">
        <f t="shared" ref="BA46:BA47" ca="1" si="10">TEXT(BB46, "ddd")</f>
        <v>Mon</v>
      </c>
      <c r="BB46" s="41">
        <f ca="1">DATE(AY39, 12, 25)</f>
        <v>45285</v>
      </c>
      <c r="BD46" s="7" t="s">
        <v>54</v>
      </c>
      <c r="BE46" s="7">
        <v>6</v>
      </c>
      <c r="BF46" s="7">
        <v>1</v>
      </c>
      <c r="BG46" s="7">
        <v>2</v>
      </c>
    </row>
    <row r="47" spans="1:59"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W47" s="42" t="s">
        <v>55</v>
      </c>
      <c r="AY47" s="43">
        <f ca="1">IF(BA46="Sat", AY46+1, IF(BA47="Sat", BB47+INDEX(BF40:BF46, MATCH(BA47, BD40:BD46, 0)), BB47))</f>
        <v>45286</v>
      </c>
      <c r="AZ47" s="35"/>
      <c r="BA47" s="7" t="str">
        <f t="shared" ca="1" si="10"/>
        <v>Tue</v>
      </c>
      <c r="BB47" s="44">
        <f ca="1">DATE(AY39, 12, 26)</f>
        <v>45286</v>
      </c>
    </row>
    <row r="48" spans="1:59" x14ac:dyDescent="0.25">
      <c r="A48" s="2"/>
      <c r="B48" s="177" t="s">
        <v>86</v>
      </c>
      <c r="C48" s="178"/>
      <c r="D48" s="178"/>
      <c r="E48" s="178"/>
      <c r="F48" s="178"/>
      <c r="G48" s="178"/>
      <c r="H48" s="178"/>
      <c r="I48" s="178"/>
      <c r="J48" s="178"/>
      <c r="K48" s="178"/>
      <c r="L48" s="178"/>
      <c r="M48" s="178"/>
      <c r="N48" s="178"/>
      <c r="O48" s="178"/>
      <c r="P48" s="178"/>
      <c r="Q48" s="178"/>
      <c r="R48" s="178"/>
      <c r="S48" s="178"/>
      <c r="T48" s="178"/>
      <c r="U48" s="178"/>
      <c r="V48" s="179"/>
      <c r="W48" s="2"/>
      <c r="X48" s="2"/>
      <c r="Y48" s="2"/>
      <c r="Z48" s="2"/>
      <c r="AA48" s="2"/>
      <c r="AB48" s="2"/>
      <c r="AC48" s="2"/>
      <c r="AD48" s="2"/>
      <c r="AE48" s="2"/>
      <c r="AF48" s="2"/>
      <c r="AG48" s="2"/>
      <c r="AH48" s="2"/>
      <c r="AI48" s="2"/>
      <c r="AJ48" s="2"/>
      <c r="AK48" s="2"/>
      <c r="AL48" s="2"/>
      <c r="AM48" s="2"/>
      <c r="AN48" s="2"/>
      <c r="AO48" s="2"/>
      <c r="AP48" s="2"/>
      <c r="AQ48" s="2"/>
      <c r="AR48" s="2"/>
      <c r="AS48" s="2"/>
      <c r="AT48" s="2"/>
      <c r="AW48" s="10" t="s">
        <v>56</v>
      </c>
      <c r="AX48" s="45"/>
      <c r="AY48" s="10" t="s">
        <v>57</v>
      </c>
      <c r="AZ48" s="45"/>
      <c r="BB48" s="46"/>
      <c r="BC48" s="45"/>
    </row>
    <row r="49" spans="1:59" x14ac:dyDescent="0.25">
      <c r="A49" s="2"/>
      <c r="B49" s="180"/>
      <c r="C49" s="181"/>
      <c r="D49" s="181"/>
      <c r="E49" s="181"/>
      <c r="F49" s="181"/>
      <c r="G49" s="181"/>
      <c r="H49" s="181"/>
      <c r="I49" s="181"/>
      <c r="J49" s="181"/>
      <c r="K49" s="181"/>
      <c r="L49" s="181"/>
      <c r="M49" s="181"/>
      <c r="N49" s="181"/>
      <c r="O49" s="181"/>
      <c r="P49" s="181"/>
      <c r="Q49" s="181"/>
      <c r="R49" s="181"/>
      <c r="S49" s="181"/>
      <c r="T49" s="181"/>
      <c r="U49" s="181"/>
      <c r="V49" s="182"/>
      <c r="W49" s="2"/>
      <c r="X49" s="2"/>
      <c r="Y49" s="183" t="s">
        <v>87</v>
      </c>
      <c r="Z49" s="183"/>
      <c r="AA49" s="183"/>
      <c r="AB49" s="183"/>
      <c r="AC49" s="183"/>
      <c r="AD49" s="183"/>
      <c r="AE49" s="183"/>
      <c r="AF49" s="183"/>
      <c r="AG49" s="183"/>
      <c r="AH49" s="183"/>
      <c r="AI49" s="183"/>
      <c r="AJ49" s="183"/>
      <c r="AK49" s="183"/>
      <c r="AL49" s="183"/>
      <c r="AM49" s="183"/>
      <c r="AN49" s="183"/>
      <c r="AO49" s="183"/>
      <c r="AP49" s="183"/>
      <c r="AQ49" s="183"/>
      <c r="AR49" s="183"/>
      <c r="AS49" s="183"/>
      <c r="AT49" s="2"/>
      <c r="AW49" s="47">
        <f ca="1">IF($BA$58=$BA$55, 0, IFERROR(INDEX($AA$26:$AA$33, MATCH(AY49, $T$26:$T$33, 0)), AY49))</f>
        <v>43466</v>
      </c>
      <c r="AX49" s="45"/>
      <c r="AY49" s="47">
        <f ca="1">AY4</f>
        <v>43466</v>
      </c>
      <c r="AZ49" s="45"/>
      <c r="BA49" s="3" t="s">
        <v>30</v>
      </c>
      <c r="BB49" s="46"/>
      <c r="BC49" s="45"/>
      <c r="BD49" s="45"/>
      <c r="BE49" s="45"/>
      <c r="BF49" s="45"/>
      <c r="BG49" s="45"/>
    </row>
    <row r="50" spans="1:59"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W50" s="48">
        <f t="shared" ref="AW50:AW88" ca="1" si="11">IF($BA$58=$BA$55, 0, IFERROR(INDEX($AA$26:$AA$33, MATCH(AY50, $T$26:$T$33, 0)), AY50))</f>
        <v>43574</v>
      </c>
      <c r="AX50" s="45"/>
      <c r="AY50" s="48">
        <f t="shared" ref="AY50:AY56" ca="1" si="12">AY5</f>
        <v>43574</v>
      </c>
      <c r="AZ50" s="45"/>
      <c r="BA50" s="5" t="s">
        <v>58</v>
      </c>
      <c r="BB50" s="46"/>
      <c r="BC50" s="45"/>
      <c r="BD50" s="45"/>
      <c r="BE50" s="45"/>
      <c r="BF50" s="45"/>
      <c r="BG50" s="45"/>
    </row>
    <row r="51" spans="1:59" hidden="1" x14ac:dyDescent="0.25">
      <c r="AW51" s="48">
        <f t="shared" ca="1" si="11"/>
        <v>43577</v>
      </c>
      <c r="AX51" s="45"/>
      <c r="AY51" s="48">
        <f t="shared" ca="1" si="12"/>
        <v>43577</v>
      </c>
      <c r="AZ51" s="45"/>
      <c r="BA51" s="7" t="s">
        <v>59</v>
      </c>
      <c r="BB51" s="46"/>
      <c r="BC51" s="45"/>
      <c r="BD51" s="45"/>
      <c r="BE51" s="45"/>
      <c r="BF51" s="45"/>
      <c r="BG51" s="45"/>
    </row>
    <row r="52" spans="1:59" hidden="1" x14ac:dyDescent="0.25">
      <c r="AW52" s="48">
        <f t="shared" ca="1" si="11"/>
        <v>43591</v>
      </c>
      <c r="AX52" s="45"/>
      <c r="AY52" s="48">
        <f t="shared" ca="1" si="12"/>
        <v>43591</v>
      </c>
      <c r="AZ52" s="45"/>
      <c r="BA52" s="45"/>
      <c r="BB52" s="45"/>
      <c r="BC52" s="45"/>
      <c r="BD52" s="45"/>
      <c r="BE52" s="45"/>
      <c r="BF52" s="45"/>
      <c r="BG52" s="45"/>
    </row>
    <row r="53" spans="1:59" hidden="1" x14ac:dyDescent="0.25">
      <c r="AW53" s="48">
        <f t="shared" ca="1" si="11"/>
        <v>43612</v>
      </c>
      <c r="AX53" s="45"/>
      <c r="AY53" s="48">
        <f t="shared" ca="1" si="12"/>
        <v>43612</v>
      </c>
      <c r="AZ53" s="45"/>
      <c r="BA53" s="4" t="str">
        <f>IF($X$16=$BA$49, $BA$49, IF($X$16=$BA$50, $BA$50, $X$51))</f>
        <v>Saturdays and Sundays</v>
      </c>
      <c r="BB53" s="45"/>
      <c r="BC53" s="45"/>
      <c r="BD53" s="45"/>
      <c r="BE53" s="45"/>
      <c r="BF53" s="45"/>
      <c r="BG53" s="45"/>
    </row>
    <row r="54" spans="1:59" hidden="1" x14ac:dyDescent="0.25">
      <c r="AW54" s="48">
        <f t="shared" ca="1" si="11"/>
        <v>43703</v>
      </c>
      <c r="AY54" s="48">
        <f t="shared" ca="1" si="12"/>
        <v>43703</v>
      </c>
      <c r="BC54" s="45"/>
      <c r="BD54" s="45"/>
      <c r="BE54" s="45"/>
      <c r="BF54" s="45"/>
      <c r="BG54" s="45"/>
    </row>
    <row r="55" spans="1:59" hidden="1" x14ac:dyDescent="0.25">
      <c r="AW55" s="48">
        <f t="shared" ca="1" si="11"/>
        <v>43824</v>
      </c>
      <c r="AX55" s="45"/>
      <c r="AY55" s="48">
        <f t="shared" ca="1" si="12"/>
        <v>43824</v>
      </c>
      <c r="AZ55" s="45"/>
      <c r="BA55" s="49" t="s">
        <v>60</v>
      </c>
      <c r="BB55" s="45"/>
      <c r="BC55" s="45"/>
      <c r="BD55" s="45"/>
      <c r="BE55" s="45"/>
      <c r="BF55" s="45"/>
      <c r="BG55" s="45"/>
    </row>
    <row r="56" spans="1:59" hidden="1" x14ac:dyDescent="0.25">
      <c r="AW56" s="48">
        <f t="shared" ca="1" si="11"/>
        <v>43825</v>
      </c>
      <c r="AX56" s="45"/>
      <c r="AY56" s="48">
        <f t="shared" ca="1" si="12"/>
        <v>43825</v>
      </c>
      <c r="AZ56" s="45"/>
      <c r="BA56" s="50" t="s">
        <v>29</v>
      </c>
      <c r="BB56" s="45"/>
      <c r="BC56" s="45"/>
      <c r="BD56" s="45"/>
      <c r="BE56" s="45"/>
      <c r="BF56" s="45"/>
      <c r="BG56" s="45"/>
    </row>
    <row r="57" spans="1:59" hidden="1" x14ac:dyDescent="0.25">
      <c r="AW57" s="48">
        <f t="shared" ca="1" si="11"/>
        <v>43831</v>
      </c>
      <c r="AY57" s="48">
        <f ca="1">AY13</f>
        <v>43831</v>
      </c>
    </row>
    <row r="58" spans="1:59" hidden="1" x14ac:dyDescent="0.25">
      <c r="AW58" s="48">
        <f t="shared" ca="1" si="11"/>
        <v>43931</v>
      </c>
      <c r="AY58" s="48">
        <f t="shared" ref="AY58:AY64" ca="1" si="13">AY14</f>
        <v>43931</v>
      </c>
      <c r="BA58" s="4" t="str">
        <f>IF($Z$18=$BA$56, $BA$56, $BA$55)</f>
        <v>Closed</v>
      </c>
    </row>
    <row r="59" spans="1:59" hidden="1" x14ac:dyDescent="0.25">
      <c r="AW59" s="48">
        <f t="shared" ca="1" si="11"/>
        <v>43934</v>
      </c>
      <c r="AY59" s="48">
        <f t="shared" ca="1" si="13"/>
        <v>43934</v>
      </c>
    </row>
    <row r="60" spans="1:59" hidden="1" x14ac:dyDescent="0.25">
      <c r="AW60" s="48">
        <f t="shared" ca="1" si="11"/>
        <v>43955</v>
      </c>
      <c r="AY60" s="48">
        <f t="shared" ca="1" si="13"/>
        <v>43955</v>
      </c>
    </row>
    <row r="61" spans="1:59" hidden="1" x14ac:dyDescent="0.25">
      <c r="AW61" s="48">
        <f t="shared" ca="1" si="11"/>
        <v>43976</v>
      </c>
      <c r="AY61" s="48">
        <f t="shared" ca="1" si="13"/>
        <v>43976</v>
      </c>
    </row>
    <row r="62" spans="1:59" hidden="1" x14ac:dyDescent="0.25">
      <c r="AW62" s="48">
        <f t="shared" ca="1" si="11"/>
        <v>44074</v>
      </c>
      <c r="AY62" s="48">
        <f t="shared" ca="1" si="13"/>
        <v>44074</v>
      </c>
    </row>
    <row r="63" spans="1:59" hidden="1" x14ac:dyDescent="0.25">
      <c r="AW63" s="48">
        <f t="shared" ca="1" si="11"/>
        <v>44190</v>
      </c>
      <c r="AY63" s="48">
        <f t="shared" ca="1" si="13"/>
        <v>44190</v>
      </c>
    </row>
    <row r="64" spans="1:59" hidden="1" x14ac:dyDescent="0.25">
      <c r="AW64" s="48">
        <f t="shared" ca="1" si="11"/>
        <v>44193</v>
      </c>
      <c r="AY64" s="48">
        <f t="shared" ca="1" si="13"/>
        <v>44193</v>
      </c>
    </row>
    <row r="65" spans="49:51" hidden="1" x14ac:dyDescent="0.25">
      <c r="AW65" s="48">
        <f t="shared" ca="1" si="11"/>
        <v>44197</v>
      </c>
      <c r="AY65" s="48">
        <f t="shared" ref="AY65:AY72" ca="1" si="14">AY22</f>
        <v>44197</v>
      </c>
    </row>
    <row r="66" spans="49:51" hidden="1" x14ac:dyDescent="0.25">
      <c r="AW66" s="48">
        <f t="shared" ca="1" si="11"/>
        <v>44288</v>
      </c>
      <c r="AY66" s="48">
        <f t="shared" ca="1" si="14"/>
        <v>44288</v>
      </c>
    </row>
    <row r="67" spans="49:51" hidden="1" x14ac:dyDescent="0.25">
      <c r="AW67" s="48">
        <f t="shared" ca="1" si="11"/>
        <v>44291</v>
      </c>
      <c r="AY67" s="48">
        <f t="shared" ca="1" si="14"/>
        <v>44291</v>
      </c>
    </row>
    <row r="68" spans="49:51" hidden="1" x14ac:dyDescent="0.25">
      <c r="AW68" s="48">
        <f t="shared" ca="1" si="11"/>
        <v>44319</v>
      </c>
      <c r="AY68" s="48">
        <f t="shared" ca="1" si="14"/>
        <v>44319</v>
      </c>
    </row>
    <row r="69" spans="49:51" hidden="1" x14ac:dyDescent="0.25">
      <c r="AW69" s="48">
        <f t="shared" ca="1" si="11"/>
        <v>44347</v>
      </c>
      <c r="AY69" s="48">
        <f t="shared" ca="1" si="14"/>
        <v>44347</v>
      </c>
    </row>
    <row r="70" spans="49:51" hidden="1" x14ac:dyDescent="0.25">
      <c r="AW70" s="48">
        <f t="shared" ca="1" si="11"/>
        <v>44438</v>
      </c>
      <c r="AY70" s="48">
        <f t="shared" ca="1" si="14"/>
        <v>44438</v>
      </c>
    </row>
    <row r="71" spans="49:51" hidden="1" x14ac:dyDescent="0.25">
      <c r="AW71" s="48">
        <f t="shared" ca="1" si="11"/>
        <v>44557</v>
      </c>
      <c r="AY71" s="48">
        <f t="shared" ca="1" si="14"/>
        <v>44557</v>
      </c>
    </row>
    <row r="72" spans="49:51" hidden="1" x14ac:dyDescent="0.25">
      <c r="AW72" s="48">
        <f t="shared" ca="1" si="11"/>
        <v>44558</v>
      </c>
      <c r="AY72" s="48">
        <f t="shared" ca="1" si="14"/>
        <v>44558</v>
      </c>
    </row>
    <row r="73" spans="49:51" hidden="1" x14ac:dyDescent="0.25">
      <c r="AW73" s="48">
        <f t="shared" ca="1" si="11"/>
        <v>44564</v>
      </c>
      <c r="AY73" s="48">
        <f t="shared" ref="AY73:AY80" ca="1" si="15">AY31</f>
        <v>44564</v>
      </c>
    </row>
    <row r="74" spans="49:51" hidden="1" x14ac:dyDescent="0.25">
      <c r="AW74" s="48">
        <f t="shared" ca="1" si="11"/>
        <v>44666</v>
      </c>
      <c r="AY74" s="48">
        <f t="shared" ca="1" si="15"/>
        <v>44666</v>
      </c>
    </row>
    <row r="75" spans="49:51" hidden="1" x14ac:dyDescent="0.25">
      <c r="AW75" s="48">
        <f t="shared" ca="1" si="11"/>
        <v>44669</v>
      </c>
      <c r="AY75" s="48">
        <f t="shared" ca="1" si="15"/>
        <v>44669</v>
      </c>
    </row>
    <row r="76" spans="49:51" hidden="1" x14ac:dyDescent="0.25">
      <c r="AW76" s="48">
        <f t="shared" ca="1" si="11"/>
        <v>44683</v>
      </c>
      <c r="AY76" s="48">
        <f t="shared" ca="1" si="15"/>
        <v>44683</v>
      </c>
    </row>
    <row r="77" spans="49:51" hidden="1" x14ac:dyDescent="0.25">
      <c r="AW77" s="48">
        <f t="shared" ca="1" si="11"/>
        <v>44711</v>
      </c>
      <c r="AY77" s="48">
        <f t="shared" ca="1" si="15"/>
        <v>44711</v>
      </c>
    </row>
    <row r="78" spans="49:51" hidden="1" x14ac:dyDescent="0.25">
      <c r="AW78" s="48">
        <f t="shared" ca="1" si="11"/>
        <v>44802</v>
      </c>
      <c r="AY78" s="48">
        <f t="shared" ca="1" si="15"/>
        <v>44802</v>
      </c>
    </row>
    <row r="79" spans="49:51" hidden="1" x14ac:dyDescent="0.25">
      <c r="AW79" s="48">
        <f t="shared" ca="1" si="11"/>
        <v>44921</v>
      </c>
      <c r="AY79" s="48">
        <f t="shared" ca="1" si="15"/>
        <v>44921</v>
      </c>
    </row>
    <row r="80" spans="49:51" hidden="1" x14ac:dyDescent="0.25">
      <c r="AW80" s="48">
        <f t="shared" ca="1" si="11"/>
        <v>44921</v>
      </c>
      <c r="AY80" s="48">
        <f t="shared" ca="1" si="15"/>
        <v>44921</v>
      </c>
    </row>
    <row r="81" spans="49:51" hidden="1" x14ac:dyDescent="0.25">
      <c r="AW81" s="48">
        <f t="shared" ca="1" si="11"/>
        <v>44928</v>
      </c>
      <c r="AY81" s="48">
        <f t="shared" ref="AY81:AY88" ca="1" si="16">AY40</f>
        <v>44928</v>
      </c>
    </row>
    <row r="82" spans="49:51" hidden="1" x14ac:dyDescent="0.25">
      <c r="AW82" s="48">
        <f t="shared" ca="1" si="11"/>
        <v>45023</v>
      </c>
      <c r="AY82" s="48">
        <f t="shared" ca="1" si="16"/>
        <v>45023</v>
      </c>
    </row>
    <row r="83" spans="49:51" hidden="1" x14ac:dyDescent="0.25">
      <c r="AW83" s="48">
        <f t="shared" ca="1" si="11"/>
        <v>45026</v>
      </c>
      <c r="AY83" s="48">
        <f t="shared" ca="1" si="16"/>
        <v>45026</v>
      </c>
    </row>
    <row r="84" spans="49:51" hidden="1" x14ac:dyDescent="0.25">
      <c r="AW84" s="48">
        <f t="shared" ca="1" si="11"/>
        <v>45047</v>
      </c>
      <c r="AY84" s="48">
        <f t="shared" ca="1" si="16"/>
        <v>45047</v>
      </c>
    </row>
    <row r="85" spans="49:51" hidden="1" x14ac:dyDescent="0.25">
      <c r="AW85" s="48">
        <f t="shared" ca="1" si="11"/>
        <v>45075</v>
      </c>
      <c r="AY85" s="48">
        <f t="shared" ca="1" si="16"/>
        <v>45075</v>
      </c>
    </row>
    <row r="86" spans="49:51" hidden="1" x14ac:dyDescent="0.25">
      <c r="AW86" s="48">
        <f t="shared" ca="1" si="11"/>
        <v>45166</v>
      </c>
      <c r="AY86" s="48">
        <f t="shared" ca="1" si="16"/>
        <v>45166</v>
      </c>
    </row>
    <row r="87" spans="49:51" hidden="1" x14ac:dyDescent="0.25">
      <c r="AW87" s="48">
        <f t="shared" ca="1" si="11"/>
        <v>45285</v>
      </c>
      <c r="AY87" s="48">
        <f t="shared" ca="1" si="16"/>
        <v>45285</v>
      </c>
    </row>
    <row r="88" spans="49:51" hidden="1" x14ac:dyDescent="0.25">
      <c r="AW88" s="51">
        <f t="shared" ca="1" si="11"/>
        <v>45286</v>
      </c>
      <c r="AY88" s="51">
        <f t="shared" ca="1" si="16"/>
        <v>45286</v>
      </c>
    </row>
    <row r="89" spans="49:51" hidden="1" x14ac:dyDescent="0.25">
      <c r="AY89" s="52"/>
    </row>
    <row r="90" spans="49:51" hidden="1" x14ac:dyDescent="0.25">
      <c r="AY90" s="52"/>
    </row>
    <row r="91" spans="49:51" hidden="1" x14ac:dyDescent="0.25">
      <c r="AY91" s="52"/>
    </row>
    <row r="92" spans="49:51" hidden="1" x14ac:dyDescent="0.25">
      <c r="AY92" s="52"/>
    </row>
    <row r="93" spans="49:51" hidden="1" x14ac:dyDescent="0.25">
      <c r="AY93" s="52"/>
    </row>
    <row r="94" spans="49:51" hidden="1" x14ac:dyDescent="0.25">
      <c r="AY94" s="52"/>
    </row>
    <row r="95" spans="49:51" hidden="1" x14ac:dyDescent="0.25">
      <c r="AY95" s="52"/>
    </row>
    <row r="96" spans="49:51" hidden="1" x14ac:dyDescent="0.25">
      <c r="AY96" s="52"/>
    </row>
    <row r="97" spans="51:51" hidden="1" x14ac:dyDescent="0.25">
      <c r="AY97" s="52"/>
    </row>
    <row r="98" spans="51:51" hidden="1" x14ac:dyDescent="0.25">
      <c r="AY98" s="52"/>
    </row>
    <row r="99" spans="51:51" hidden="1" x14ac:dyDescent="0.25">
      <c r="AY99" s="52"/>
    </row>
    <row r="100" spans="51:51" hidden="1" x14ac:dyDescent="0.25">
      <c r="AY100" s="52"/>
    </row>
    <row r="101" spans="51:51" hidden="1" x14ac:dyDescent="0.25">
      <c r="AY101" s="52"/>
    </row>
    <row r="102" spans="51:51" hidden="1" x14ac:dyDescent="0.25">
      <c r="AY102" s="52"/>
    </row>
    <row r="103" spans="51:51" hidden="1" x14ac:dyDescent="0.25">
      <c r="AY103" s="52"/>
    </row>
    <row r="104" spans="51:51" hidden="1" x14ac:dyDescent="0.25">
      <c r="AY104" s="52"/>
    </row>
    <row r="105" spans="51:51" hidden="1" x14ac:dyDescent="0.25">
      <c r="AY105" s="52"/>
    </row>
    <row r="106" spans="51:51" hidden="1" x14ac:dyDescent="0.25">
      <c r="AY106" s="52"/>
    </row>
    <row r="107" spans="51:51" hidden="1" x14ac:dyDescent="0.25">
      <c r="AY107" s="52"/>
    </row>
    <row r="108" spans="51:51" hidden="1" x14ac:dyDescent="0.25">
      <c r="AY108" s="52"/>
    </row>
    <row r="109" spans="51:51" hidden="1" x14ac:dyDescent="0.25">
      <c r="AY109" s="52"/>
    </row>
    <row r="110" spans="51:51" hidden="1" x14ac:dyDescent="0.25">
      <c r="AY110" s="52"/>
    </row>
    <row r="111" spans="51:51" hidden="1" x14ac:dyDescent="0.25">
      <c r="AY111" s="52"/>
    </row>
    <row r="112" spans="51:51" hidden="1" x14ac:dyDescent="0.25">
      <c r="AY112" s="52"/>
    </row>
    <row r="113" spans="51:51" hidden="1" x14ac:dyDescent="0.25">
      <c r="AY113" s="52"/>
    </row>
    <row r="114" spans="51:51" hidden="1" x14ac:dyDescent="0.25">
      <c r="AY114" s="52"/>
    </row>
    <row r="115" spans="51:51" hidden="1" x14ac:dyDescent="0.25">
      <c r="AY115" s="52"/>
    </row>
    <row r="116" spans="51:51" hidden="1" x14ac:dyDescent="0.25">
      <c r="AY116" s="52"/>
    </row>
    <row r="117" spans="51:51" hidden="1" x14ac:dyDescent="0.25">
      <c r="AY117" s="52"/>
    </row>
    <row r="118" spans="51:51" hidden="1" x14ac:dyDescent="0.25">
      <c r="AY118" s="52"/>
    </row>
    <row r="119" spans="51:51" hidden="1" x14ac:dyDescent="0.25">
      <c r="AY119" s="52"/>
    </row>
    <row r="120" spans="51:51" hidden="1" x14ac:dyDescent="0.25">
      <c r="AY120" s="52"/>
    </row>
    <row r="121" spans="51:51" hidden="1" x14ac:dyDescent="0.25">
      <c r="AY121" s="52"/>
    </row>
    <row r="122" spans="51:51" hidden="1" x14ac:dyDescent="0.25">
      <c r="AY122" s="52"/>
    </row>
    <row r="123" spans="51:51" hidden="1" x14ac:dyDescent="0.25">
      <c r="AY123" s="52"/>
    </row>
  </sheetData>
  <sheetProtection algorithmName="SHA-512" hashValue="7YANr39v8bEb+HvTEyKqVgE+i9Qh8/CLNNyG+3JhfpPS0zY+9uQufPdJOKXLusMPu6GVdREqyTiUnz/RBH9osA==" saltValue="Bx1k8YBb2JuGtRHogCR5dw==" spinCount="100000" sheet="1" objects="1" scenarios="1"/>
  <mergeCells count="68">
    <mergeCell ref="B48:V49"/>
    <mergeCell ref="Y49:AS49"/>
    <mergeCell ref="B28:Q28"/>
    <mergeCell ref="B23:Q26"/>
    <mergeCell ref="B29:Q33"/>
    <mergeCell ref="AI30:AS33"/>
    <mergeCell ref="B35:V35"/>
    <mergeCell ref="Y35:AS35"/>
    <mergeCell ref="B36:V42"/>
    <mergeCell ref="Y36:AS42"/>
    <mergeCell ref="B43:V43"/>
    <mergeCell ref="Y43:AS43"/>
    <mergeCell ref="AI28:AL28"/>
    <mergeCell ref="B27:Q27"/>
    <mergeCell ref="AN28:AS28"/>
    <mergeCell ref="T24:AG24"/>
    <mergeCell ref="B22:Q22"/>
    <mergeCell ref="B14:AS14"/>
    <mergeCell ref="B16:G16"/>
    <mergeCell ref="H16:Q16"/>
    <mergeCell ref="B18:Q20"/>
    <mergeCell ref="AN21:AS21"/>
    <mergeCell ref="AN18:AS18"/>
    <mergeCell ref="AN19:AS19"/>
    <mergeCell ref="AN20:AS20"/>
    <mergeCell ref="T18:Y18"/>
    <mergeCell ref="Z18:AE18"/>
    <mergeCell ref="T20:Y20"/>
    <mergeCell ref="Z20:AE20"/>
    <mergeCell ref="T22:Y22"/>
    <mergeCell ref="Z22:AE22"/>
    <mergeCell ref="AN22:AS22"/>
    <mergeCell ref="B2:AS3"/>
    <mergeCell ref="B5:AS5"/>
    <mergeCell ref="B7:G7"/>
    <mergeCell ref="H7:AS7"/>
    <mergeCell ref="B8:G8"/>
    <mergeCell ref="H8:AS8"/>
    <mergeCell ref="B9:AS9"/>
    <mergeCell ref="B10:AS10"/>
    <mergeCell ref="B11:AS11"/>
    <mergeCell ref="AN16:AS16"/>
    <mergeCell ref="AN17:AS17"/>
    <mergeCell ref="T16:W16"/>
    <mergeCell ref="X16:AE16"/>
    <mergeCell ref="AN23:AS23"/>
    <mergeCell ref="AN24:AS24"/>
    <mergeCell ref="AN25:AS25"/>
    <mergeCell ref="AN26:AS26"/>
    <mergeCell ref="AN27:AS27"/>
    <mergeCell ref="T25:Z25"/>
    <mergeCell ref="AA25:AG25"/>
    <mergeCell ref="T26:Z26"/>
    <mergeCell ref="AA26:AG26"/>
    <mergeCell ref="T27:Z27"/>
    <mergeCell ref="AA27:AG27"/>
    <mergeCell ref="T28:Z28"/>
    <mergeCell ref="AA28:AG28"/>
    <mergeCell ref="T29:Z29"/>
    <mergeCell ref="AA29:AG29"/>
    <mergeCell ref="T30:Z30"/>
    <mergeCell ref="AA30:AG30"/>
    <mergeCell ref="T31:Z31"/>
    <mergeCell ref="AA31:AG31"/>
    <mergeCell ref="T32:Z32"/>
    <mergeCell ref="AA32:AG32"/>
    <mergeCell ref="T33:Z33"/>
    <mergeCell ref="AA33:AG33"/>
  </mergeCells>
  <conditionalFormatting sqref="S26:S33">
    <cfRule type="expression" dxfId="80" priority="3">
      <formula>S26="✓"</formula>
    </cfRule>
    <cfRule type="expression" dxfId="79" priority="4">
      <formula>S26="✕"</formula>
    </cfRule>
  </conditionalFormatting>
  <conditionalFormatting sqref="AN20:AS20">
    <cfRule type="expression" dxfId="78" priority="56">
      <formula>#REF!="X"</formula>
    </cfRule>
  </conditionalFormatting>
  <conditionalFormatting sqref="AN25:AS25">
    <cfRule type="expression" dxfId="77" priority="59">
      <formula>#REF!="X"</formula>
    </cfRule>
  </conditionalFormatting>
  <conditionalFormatting sqref="AN17:AS19">
    <cfRule type="expression" dxfId="76" priority="62">
      <formula>$W17="X"</formula>
    </cfRule>
  </conditionalFormatting>
  <conditionalFormatting sqref="AN21:AS23">
    <cfRule type="expression" dxfId="75" priority="63">
      <formula>$W20="X"</formula>
    </cfRule>
  </conditionalFormatting>
  <conditionalFormatting sqref="AN26:AS28">
    <cfRule type="expression" dxfId="74" priority="64">
      <formula>$W24="X"</formula>
    </cfRule>
  </conditionalFormatting>
  <conditionalFormatting sqref="AN24:AS24">
    <cfRule type="expression" dxfId="73" priority="65">
      <formula>#REF!="X"</formula>
    </cfRule>
  </conditionalFormatting>
  <dataValidations count="2">
    <dataValidation type="list" showInputMessage="1" showErrorMessage="1" sqref="Z18:AE18" xr:uid="{6B91BDB5-87C0-41E5-B37F-7E4F89420491}">
      <formula1>$BA$55:$BA$56</formula1>
    </dataValidation>
    <dataValidation type="list" showInputMessage="1" showErrorMessage="1" sqref="X16:AE16" xr:uid="{AD868804-0AD7-4276-A9FF-7A5DB1D6D816}">
      <formula1>$BA$49:$BA$51</formula1>
    </dataValidation>
  </dataValidations>
  <hyperlinks>
    <hyperlink ref="B27:Q27" r:id="rId1" display="Watch the demo on YouTube" xr:uid="{CEB06A16-8E96-4558-90BD-742C6767D424}"/>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E0CF-6A6A-43E5-B825-4A6FE1BE525B}">
  <sheetPr>
    <tabColor rgb="FFFFC000"/>
  </sheetPr>
  <dimension ref="A1:DC2511"/>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42.85546875" style="1" customWidth="1"/>
    <col min="3" max="3" width="17.140625" style="1" customWidth="1"/>
    <col min="4" max="4" width="15.7109375" style="1" customWidth="1"/>
    <col min="5" max="6" width="10" style="1" customWidth="1"/>
    <col min="7" max="7" width="15.7109375" style="1" customWidth="1"/>
    <col min="8" max="8" width="7.140625" style="1" customWidth="1"/>
    <col min="9" max="9" width="2.85546875" style="1" customWidth="1"/>
    <col min="10" max="10" width="8.5703125" style="1" customWidth="1"/>
    <col min="11" max="11" width="2.85546875" style="1" customWidth="1"/>
    <col min="12" max="12" width="9.140625" style="1" hidden="1" customWidth="1"/>
    <col min="13" max="13" width="17.140625" style="1" hidden="1" customWidth="1"/>
    <col min="14" max="14" width="2.85546875" style="1" hidden="1" customWidth="1"/>
    <col min="15" max="15" width="20" style="1" hidden="1" customWidth="1"/>
    <col min="16" max="16" width="2.85546875" style="1" hidden="1" customWidth="1"/>
    <col min="17" max="17" width="5.7109375" style="1" hidden="1" customWidth="1"/>
    <col min="18" max="18" width="2.85546875" style="1" hidden="1" customWidth="1"/>
    <col min="19" max="19" width="8.5703125" style="1" hidden="1" customWidth="1"/>
    <col min="20" max="20" width="2.85546875" style="1" hidden="1" customWidth="1"/>
    <col min="21" max="26" width="8.5703125" style="1" hidden="1" customWidth="1"/>
    <col min="27" max="27" width="2.85546875" style="1" hidden="1" customWidth="1"/>
    <col min="28" max="29" width="17.140625" style="1" hidden="1" customWidth="1"/>
    <col min="30" max="30" width="2.85546875" style="1" hidden="1" customWidth="1"/>
    <col min="31" max="61" width="9.140625" style="1" hidden="1" customWidth="1"/>
    <col min="62" max="62" width="2.85546875" style="1" hidden="1" customWidth="1"/>
    <col min="63" max="63" width="14.28515625" style="1" hidden="1" customWidth="1"/>
    <col min="64" max="64" width="2.85546875" style="1" hidden="1" customWidth="1"/>
    <col min="65" max="65" width="9.140625" style="1" hidden="1" customWidth="1"/>
    <col min="66" max="66" width="2.85546875" style="1" hidden="1" customWidth="1"/>
    <col min="67" max="97" width="9.140625" style="1" hidden="1" customWidth="1"/>
    <col min="98" max="98" width="2.85546875" style="1" hidden="1" customWidth="1"/>
    <col min="99" max="107" width="0" style="1" hidden="1" customWidth="1"/>
    <col min="108" max="16384" width="9.140625" style="1" hidden="1"/>
  </cols>
  <sheetData>
    <row r="1" spans="1:107" x14ac:dyDescent="0.25">
      <c r="A1" s="2"/>
      <c r="B1" s="2"/>
      <c r="C1" s="2"/>
      <c r="D1" s="2"/>
      <c r="E1" s="2"/>
      <c r="F1" s="2"/>
      <c r="G1" s="2"/>
      <c r="H1" s="2"/>
      <c r="I1" s="2"/>
      <c r="J1" s="2"/>
      <c r="K1" s="2"/>
    </row>
    <row r="2" spans="1:107" x14ac:dyDescent="0.25">
      <c r="A2" s="2"/>
      <c r="B2" s="213" t="s">
        <v>0</v>
      </c>
      <c r="C2" s="2"/>
      <c r="D2" s="215" t="s">
        <v>1</v>
      </c>
      <c r="E2" s="216"/>
      <c r="F2" s="2"/>
      <c r="G2" s="223" t="s">
        <v>27</v>
      </c>
      <c r="H2" s="224"/>
      <c r="I2" s="224"/>
      <c r="J2" s="225"/>
      <c r="K2" s="2"/>
      <c r="M2" s="4"/>
    </row>
    <row r="3" spans="1:107" x14ac:dyDescent="0.25">
      <c r="A3" s="2"/>
      <c r="B3" s="214"/>
      <c r="C3" s="2"/>
      <c r="D3" s="217" t="s">
        <v>2</v>
      </c>
      <c r="E3" s="218"/>
      <c r="F3" s="2"/>
      <c r="G3" s="219" t="s">
        <v>23</v>
      </c>
      <c r="H3" s="220"/>
      <c r="I3" s="220"/>
      <c r="J3" s="3">
        <f>COUNTIF($J$11:$J$2510, $N3)</f>
        <v>0</v>
      </c>
      <c r="K3" s="2"/>
      <c r="M3" s="3" t="s">
        <v>3</v>
      </c>
      <c r="N3" s="3">
        <v>1</v>
      </c>
      <c r="V3" s="3" t="s">
        <v>66</v>
      </c>
      <c r="W3" s="3" t="str">
        <f>IF('Intro &amp; Setup'!$BA$58='Intro &amp; Setup'!$BA$55, "", $V3)</f>
        <v>BH</v>
      </c>
    </row>
    <row r="4" spans="1:107" x14ac:dyDescent="0.25">
      <c r="A4" s="2"/>
      <c r="B4" s="6" t="s">
        <v>67</v>
      </c>
      <c r="C4" s="2"/>
      <c r="D4" s="221" t="s">
        <v>4</v>
      </c>
      <c r="E4" s="222"/>
      <c r="F4" s="2"/>
      <c r="G4" s="219" t="s">
        <v>24</v>
      </c>
      <c r="H4" s="220"/>
      <c r="I4" s="220"/>
      <c r="J4" s="5">
        <f>COUNTIF($J$11:$J$2510, $N4)</f>
        <v>0</v>
      </c>
      <c r="K4" s="2"/>
      <c r="M4" s="7" t="s">
        <v>5</v>
      </c>
      <c r="N4" s="5">
        <v>2</v>
      </c>
      <c r="V4" s="5" t="s">
        <v>52</v>
      </c>
      <c r="W4" s="5" t="str">
        <f>IF('Intro &amp; Setup'!$BA$53='Intro &amp; Setup'!$BA$49, $V4, "")</f>
        <v>Sat</v>
      </c>
    </row>
    <row r="5" spans="1:107" x14ac:dyDescent="0.25">
      <c r="A5" s="2"/>
      <c r="B5" s="232" t="s">
        <v>102</v>
      </c>
      <c r="C5" s="2"/>
      <c r="D5" s="226" t="s">
        <v>6</v>
      </c>
      <c r="E5" s="227"/>
      <c r="F5" s="2"/>
      <c r="G5" s="219" t="s">
        <v>25</v>
      </c>
      <c r="H5" s="220"/>
      <c r="I5" s="220"/>
      <c r="J5" s="5">
        <f>COUNTIF($J$11:$J$2510, $N5)</f>
        <v>0</v>
      </c>
      <c r="K5" s="2"/>
      <c r="N5" s="5">
        <v>3</v>
      </c>
      <c r="V5" s="7" t="s">
        <v>54</v>
      </c>
      <c r="W5" s="7" t="str">
        <f>IF('Intro &amp; Setup'!$BA$53='Intro &amp; Setup'!$BA$51, "", $V$5)</f>
        <v>Sun</v>
      </c>
    </row>
    <row r="6" spans="1:107" x14ac:dyDescent="0.25">
      <c r="A6" s="2"/>
      <c r="B6" s="233"/>
      <c r="C6" s="2"/>
      <c r="D6" s="228" t="s">
        <v>7</v>
      </c>
      <c r="E6" s="229"/>
      <c r="F6" s="2"/>
      <c r="G6" s="230" t="s">
        <v>26</v>
      </c>
      <c r="H6" s="231"/>
      <c r="I6" s="231"/>
      <c r="J6" s="7">
        <f>COUNTIF($J$11:$J$2510, $N6)</f>
        <v>0</v>
      </c>
      <c r="K6" s="2"/>
      <c r="N6" s="7">
        <v>4</v>
      </c>
      <c r="AE6" s="89">
        <f ca="1">AE9</f>
        <v>43862</v>
      </c>
      <c r="AF6" s="89">
        <f t="shared" ref="AF6:BI6" ca="1" si="0">AF9</f>
        <v>43863</v>
      </c>
      <c r="AG6" s="89">
        <f t="shared" ca="1" si="0"/>
        <v>43864</v>
      </c>
      <c r="AH6" s="89">
        <f t="shared" ca="1" si="0"/>
        <v>43865</v>
      </c>
      <c r="AI6" s="89">
        <f t="shared" ca="1" si="0"/>
        <v>43866</v>
      </c>
      <c r="AJ6" s="89">
        <f t="shared" ca="1" si="0"/>
        <v>43867</v>
      </c>
      <c r="AK6" s="89">
        <f t="shared" ca="1" si="0"/>
        <v>43868</v>
      </c>
      <c r="AL6" s="89">
        <f t="shared" ca="1" si="0"/>
        <v>43869</v>
      </c>
      <c r="AM6" s="89">
        <f t="shared" ca="1" si="0"/>
        <v>43870</v>
      </c>
      <c r="AN6" s="89">
        <f t="shared" ca="1" si="0"/>
        <v>43871</v>
      </c>
      <c r="AO6" s="89">
        <f t="shared" ca="1" si="0"/>
        <v>43872</v>
      </c>
      <c r="AP6" s="89">
        <f t="shared" ca="1" si="0"/>
        <v>43873</v>
      </c>
      <c r="AQ6" s="89">
        <f t="shared" ca="1" si="0"/>
        <v>43874</v>
      </c>
      <c r="AR6" s="89">
        <f t="shared" ca="1" si="0"/>
        <v>43875</v>
      </c>
      <c r="AS6" s="89">
        <f t="shared" ca="1" si="0"/>
        <v>43876</v>
      </c>
      <c r="AT6" s="89">
        <f t="shared" ca="1" si="0"/>
        <v>43877</v>
      </c>
      <c r="AU6" s="89">
        <f t="shared" ca="1" si="0"/>
        <v>43878</v>
      </c>
      <c r="AV6" s="89">
        <f t="shared" ca="1" si="0"/>
        <v>43879</v>
      </c>
      <c r="AW6" s="89">
        <f t="shared" ca="1" si="0"/>
        <v>43880</v>
      </c>
      <c r="AX6" s="89">
        <f t="shared" ca="1" si="0"/>
        <v>43881</v>
      </c>
      <c r="AY6" s="89">
        <f t="shared" ca="1" si="0"/>
        <v>43882</v>
      </c>
      <c r="AZ6" s="89">
        <f t="shared" ca="1" si="0"/>
        <v>43883</v>
      </c>
      <c r="BA6" s="89">
        <f t="shared" ca="1" si="0"/>
        <v>43884</v>
      </c>
      <c r="BB6" s="89">
        <f t="shared" ca="1" si="0"/>
        <v>43885</v>
      </c>
      <c r="BC6" s="89">
        <f t="shared" ca="1" si="0"/>
        <v>43886</v>
      </c>
      <c r="BD6" s="89">
        <f t="shared" ca="1" si="0"/>
        <v>43887</v>
      </c>
      <c r="BE6" s="89">
        <f t="shared" ca="1" si="0"/>
        <v>43888</v>
      </c>
      <c r="BF6" s="89">
        <f t="shared" ca="1" si="0"/>
        <v>43889</v>
      </c>
      <c r="BG6" s="89">
        <f t="shared" ca="1" si="0"/>
        <v>43890</v>
      </c>
      <c r="BH6" s="89" t="str">
        <f t="shared" ca="1" si="0"/>
        <v/>
      </c>
      <c r="BI6" s="89" t="str">
        <f t="shared" ca="1" si="0"/>
        <v/>
      </c>
    </row>
    <row r="7" spans="1:107" x14ac:dyDescent="0.25">
      <c r="A7" s="2"/>
      <c r="B7" s="234"/>
      <c r="C7" s="2"/>
      <c r="D7" s="2"/>
      <c r="E7" s="2"/>
      <c r="F7" s="2"/>
      <c r="G7" s="2"/>
      <c r="H7" s="2"/>
      <c r="I7" s="2"/>
      <c r="J7" s="2"/>
      <c r="K7" s="2"/>
      <c r="AE7" s="90">
        <f ca="1">AE6+1</f>
        <v>43863</v>
      </c>
      <c r="AF7" s="90">
        <f t="shared" ref="AF7:BI7" ca="1" si="1">AF6+1</f>
        <v>43864</v>
      </c>
      <c r="AG7" s="90">
        <f t="shared" ca="1" si="1"/>
        <v>43865</v>
      </c>
      <c r="AH7" s="90">
        <f t="shared" ca="1" si="1"/>
        <v>43866</v>
      </c>
      <c r="AI7" s="90">
        <f t="shared" ca="1" si="1"/>
        <v>43867</v>
      </c>
      <c r="AJ7" s="90">
        <f t="shared" ca="1" si="1"/>
        <v>43868</v>
      </c>
      <c r="AK7" s="90">
        <f t="shared" ca="1" si="1"/>
        <v>43869</v>
      </c>
      <c r="AL7" s="90">
        <f t="shared" ca="1" si="1"/>
        <v>43870</v>
      </c>
      <c r="AM7" s="90">
        <f t="shared" ca="1" si="1"/>
        <v>43871</v>
      </c>
      <c r="AN7" s="90">
        <f t="shared" ca="1" si="1"/>
        <v>43872</v>
      </c>
      <c r="AO7" s="90">
        <f t="shared" ca="1" si="1"/>
        <v>43873</v>
      </c>
      <c r="AP7" s="90">
        <f t="shared" ca="1" si="1"/>
        <v>43874</v>
      </c>
      <c r="AQ7" s="90">
        <f t="shared" ca="1" si="1"/>
        <v>43875</v>
      </c>
      <c r="AR7" s="90">
        <f t="shared" ca="1" si="1"/>
        <v>43876</v>
      </c>
      <c r="AS7" s="90">
        <f t="shared" ca="1" si="1"/>
        <v>43877</v>
      </c>
      <c r="AT7" s="90">
        <f t="shared" ca="1" si="1"/>
        <v>43878</v>
      </c>
      <c r="AU7" s="90">
        <f t="shared" ca="1" si="1"/>
        <v>43879</v>
      </c>
      <c r="AV7" s="90">
        <f t="shared" ca="1" si="1"/>
        <v>43880</v>
      </c>
      <c r="AW7" s="90">
        <f t="shared" ca="1" si="1"/>
        <v>43881</v>
      </c>
      <c r="AX7" s="90">
        <f t="shared" ca="1" si="1"/>
        <v>43882</v>
      </c>
      <c r="AY7" s="90">
        <f t="shared" ca="1" si="1"/>
        <v>43883</v>
      </c>
      <c r="AZ7" s="90">
        <f t="shared" ca="1" si="1"/>
        <v>43884</v>
      </c>
      <c r="BA7" s="90">
        <f t="shared" ca="1" si="1"/>
        <v>43885</v>
      </c>
      <c r="BB7" s="90">
        <f t="shared" ca="1" si="1"/>
        <v>43886</v>
      </c>
      <c r="BC7" s="90">
        <f t="shared" ca="1" si="1"/>
        <v>43887</v>
      </c>
      <c r="BD7" s="90">
        <f t="shared" ca="1" si="1"/>
        <v>43888</v>
      </c>
      <c r="BE7" s="90">
        <f t="shared" ca="1" si="1"/>
        <v>43889</v>
      </c>
      <c r="BF7" s="90">
        <f t="shared" ca="1" si="1"/>
        <v>43890</v>
      </c>
      <c r="BG7" s="90">
        <f t="shared" ca="1" si="1"/>
        <v>43891</v>
      </c>
      <c r="BH7" s="90" t="e">
        <f t="shared" ca="1" si="1"/>
        <v>#VALUE!</v>
      </c>
      <c r="BI7" s="90" t="e">
        <f t="shared" ca="1" si="1"/>
        <v>#VALUE!</v>
      </c>
    </row>
    <row r="8" spans="1:107" x14ac:dyDescent="0.25">
      <c r="A8" s="2"/>
      <c r="B8" s="2"/>
      <c r="C8" s="8" t="s">
        <v>8</v>
      </c>
      <c r="D8" s="2"/>
      <c r="E8" s="8" t="s">
        <v>9</v>
      </c>
      <c r="F8" s="8" t="s">
        <v>9</v>
      </c>
      <c r="G8" s="8" t="s">
        <v>10</v>
      </c>
      <c r="H8" s="8" t="s">
        <v>8</v>
      </c>
      <c r="I8" s="2"/>
      <c r="J8" s="2"/>
      <c r="K8" s="2"/>
      <c r="O8" s="9">
        <f ca="1">NOW()</f>
        <v>43871.626634259257</v>
      </c>
    </row>
    <row r="9" spans="1:107" x14ac:dyDescent="0.25">
      <c r="A9" s="2"/>
      <c r="B9" s="22" t="s">
        <v>11</v>
      </c>
      <c r="C9" s="23" t="s">
        <v>12</v>
      </c>
      <c r="D9" s="23" t="s">
        <v>13</v>
      </c>
      <c r="E9" s="23" t="s">
        <v>14</v>
      </c>
      <c r="F9" s="23" t="s">
        <v>15</v>
      </c>
      <c r="G9" s="23" t="s">
        <v>16</v>
      </c>
      <c r="H9" s="24" t="s">
        <v>17</v>
      </c>
      <c r="I9" s="2"/>
      <c r="J9" s="28" t="s">
        <v>18</v>
      </c>
      <c r="K9" s="2"/>
      <c r="M9" s="10" t="s">
        <v>19</v>
      </c>
      <c r="AE9" s="86">
        <f ca="1">Month!$AW$6</f>
        <v>43862</v>
      </c>
      <c r="AF9" s="87">
        <f ca="1">IF(AE9="", "", IF(TEXT(AE9+1, "mmm yyyy")=TEXT(AE9, "mmm yyyy"), AE9+1, ""))</f>
        <v>43863</v>
      </c>
      <c r="AG9" s="87">
        <f t="shared" ref="AG9:BI9" ca="1" si="2">IF(AF9="", "", IF(TEXT(AF9+1, "mmm yyyy")=TEXT(AF9, "mmm yyyy"), AF9+1, ""))</f>
        <v>43864</v>
      </c>
      <c r="AH9" s="87">
        <f t="shared" ca="1" si="2"/>
        <v>43865</v>
      </c>
      <c r="AI9" s="87">
        <f t="shared" ca="1" si="2"/>
        <v>43866</v>
      </c>
      <c r="AJ9" s="87">
        <f t="shared" ca="1" si="2"/>
        <v>43867</v>
      </c>
      <c r="AK9" s="87">
        <f t="shared" ca="1" si="2"/>
        <v>43868</v>
      </c>
      <c r="AL9" s="87">
        <f t="shared" ca="1" si="2"/>
        <v>43869</v>
      </c>
      <c r="AM9" s="87">
        <f t="shared" ca="1" si="2"/>
        <v>43870</v>
      </c>
      <c r="AN9" s="87">
        <f t="shared" ca="1" si="2"/>
        <v>43871</v>
      </c>
      <c r="AO9" s="87">
        <f t="shared" ca="1" si="2"/>
        <v>43872</v>
      </c>
      <c r="AP9" s="87">
        <f t="shared" ca="1" si="2"/>
        <v>43873</v>
      </c>
      <c r="AQ9" s="87">
        <f t="shared" ca="1" si="2"/>
        <v>43874</v>
      </c>
      <c r="AR9" s="87">
        <f t="shared" ca="1" si="2"/>
        <v>43875</v>
      </c>
      <c r="AS9" s="87">
        <f t="shared" ca="1" si="2"/>
        <v>43876</v>
      </c>
      <c r="AT9" s="87">
        <f t="shared" ca="1" si="2"/>
        <v>43877</v>
      </c>
      <c r="AU9" s="87">
        <f t="shared" ca="1" si="2"/>
        <v>43878</v>
      </c>
      <c r="AV9" s="87">
        <f t="shared" ca="1" si="2"/>
        <v>43879</v>
      </c>
      <c r="AW9" s="87">
        <f t="shared" ca="1" si="2"/>
        <v>43880</v>
      </c>
      <c r="AX9" s="87">
        <f t="shared" ca="1" si="2"/>
        <v>43881</v>
      </c>
      <c r="AY9" s="87">
        <f t="shared" ca="1" si="2"/>
        <v>43882</v>
      </c>
      <c r="AZ9" s="87">
        <f t="shared" ca="1" si="2"/>
        <v>43883</v>
      </c>
      <c r="BA9" s="87">
        <f t="shared" ca="1" si="2"/>
        <v>43884</v>
      </c>
      <c r="BB9" s="87">
        <f t="shared" ca="1" si="2"/>
        <v>43885</v>
      </c>
      <c r="BC9" s="87">
        <f t="shared" ca="1" si="2"/>
        <v>43886</v>
      </c>
      <c r="BD9" s="87">
        <f t="shared" ca="1" si="2"/>
        <v>43887</v>
      </c>
      <c r="BE9" s="87">
        <f t="shared" ca="1" si="2"/>
        <v>43888</v>
      </c>
      <c r="BF9" s="87">
        <f t="shared" ca="1" si="2"/>
        <v>43889</v>
      </c>
      <c r="BG9" s="87">
        <f t="shared" ca="1" si="2"/>
        <v>43890</v>
      </c>
      <c r="BH9" s="87" t="str">
        <f t="shared" ca="1" si="2"/>
        <v/>
      </c>
      <c r="BI9" s="88" t="str">
        <f t="shared" ca="1" si="2"/>
        <v/>
      </c>
      <c r="BK9" s="30">
        <f ca="1">Month!$AW$4</f>
        <v>43871</v>
      </c>
    </row>
    <row r="10" spans="1:107" x14ac:dyDescent="0.25">
      <c r="A10" s="2"/>
      <c r="B10" s="25"/>
      <c r="C10" s="26"/>
      <c r="D10" s="26"/>
      <c r="E10" s="26"/>
      <c r="F10" s="26"/>
      <c r="G10" s="26"/>
      <c r="H10" s="27"/>
      <c r="I10" s="2"/>
      <c r="J10" s="29"/>
      <c r="K10" s="2"/>
      <c r="M10" s="3"/>
      <c r="O10" s="10" t="s">
        <v>20</v>
      </c>
      <c r="Q10" s="10" t="s">
        <v>21</v>
      </c>
      <c r="S10" s="10" t="s">
        <v>22</v>
      </c>
      <c r="U10" s="10" t="s">
        <v>64</v>
      </c>
      <c r="V10" s="10" t="s">
        <v>65</v>
      </c>
      <c r="W10" s="10" t="s">
        <v>64</v>
      </c>
      <c r="X10" s="10" t="s">
        <v>65</v>
      </c>
      <c r="Y10" s="10" t="s">
        <v>64</v>
      </c>
      <c r="Z10" s="10" t="s">
        <v>65</v>
      </c>
      <c r="AB10" s="10" t="s">
        <v>64</v>
      </c>
      <c r="AC10" s="10" t="s">
        <v>65</v>
      </c>
      <c r="AE10" s="32">
        <v>0</v>
      </c>
      <c r="AF10" s="32">
        <v>0</v>
      </c>
      <c r="AG10" s="32">
        <v>0</v>
      </c>
      <c r="AH10" s="32">
        <v>0</v>
      </c>
      <c r="AI10" s="32">
        <v>0</v>
      </c>
      <c r="AJ10" s="32">
        <v>0</v>
      </c>
      <c r="AK10" s="32">
        <v>0</v>
      </c>
      <c r="AL10" s="32">
        <v>0</v>
      </c>
      <c r="AM10" s="32">
        <v>0</v>
      </c>
      <c r="AN10" s="32">
        <v>0</v>
      </c>
      <c r="AO10" s="32">
        <v>0</v>
      </c>
      <c r="AP10" s="32">
        <v>0</v>
      </c>
      <c r="AQ10" s="32">
        <v>0</v>
      </c>
      <c r="AR10" s="32">
        <v>0</v>
      </c>
      <c r="AS10" s="32">
        <v>0</v>
      </c>
      <c r="AT10" s="32">
        <v>0</v>
      </c>
      <c r="AU10" s="32">
        <v>0</v>
      </c>
      <c r="AV10" s="32">
        <v>0</v>
      </c>
      <c r="AW10" s="32">
        <v>0</v>
      </c>
      <c r="AX10" s="32">
        <v>0</v>
      </c>
      <c r="AY10" s="32">
        <v>0</v>
      </c>
      <c r="AZ10" s="32">
        <v>0</v>
      </c>
      <c r="BA10" s="32">
        <v>0</v>
      </c>
      <c r="BB10" s="32">
        <v>0</v>
      </c>
      <c r="BC10" s="32">
        <v>0</v>
      </c>
      <c r="BD10" s="32">
        <v>0</v>
      </c>
      <c r="BE10" s="32">
        <v>0</v>
      </c>
      <c r="BF10" s="32">
        <v>0</v>
      </c>
      <c r="BG10" s="32">
        <v>0</v>
      </c>
      <c r="BH10" s="32">
        <v>0</v>
      </c>
      <c r="BI10" s="32">
        <v>0</v>
      </c>
      <c r="BO10" s="86">
        <f t="shared" ref="BO10:CS10" ca="1" si="3">AE$9</f>
        <v>43862</v>
      </c>
      <c r="BP10" s="87">
        <f t="shared" ca="1" si="3"/>
        <v>43863</v>
      </c>
      <c r="BQ10" s="87">
        <f t="shared" ca="1" si="3"/>
        <v>43864</v>
      </c>
      <c r="BR10" s="87">
        <f t="shared" ca="1" si="3"/>
        <v>43865</v>
      </c>
      <c r="BS10" s="87">
        <f t="shared" ca="1" si="3"/>
        <v>43866</v>
      </c>
      <c r="BT10" s="87">
        <f t="shared" ca="1" si="3"/>
        <v>43867</v>
      </c>
      <c r="BU10" s="87">
        <f t="shared" ca="1" si="3"/>
        <v>43868</v>
      </c>
      <c r="BV10" s="87">
        <f t="shared" ca="1" si="3"/>
        <v>43869</v>
      </c>
      <c r="BW10" s="87">
        <f t="shared" ca="1" si="3"/>
        <v>43870</v>
      </c>
      <c r="BX10" s="87">
        <f t="shared" ca="1" si="3"/>
        <v>43871</v>
      </c>
      <c r="BY10" s="87">
        <f t="shared" ca="1" si="3"/>
        <v>43872</v>
      </c>
      <c r="BZ10" s="87">
        <f t="shared" ca="1" si="3"/>
        <v>43873</v>
      </c>
      <c r="CA10" s="87">
        <f t="shared" ca="1" si="3"/>
        <v>43874</v>
      </c>
      <c r="CB10" s="87">
        <f t="shared" ca="1" si="3"/>
        <v>43875</v>
      </c>
      <c r="CC10" s="87">
        <f t="shared" ca="1" si="3"/>
        <v>43876</v>
      </c>
      <c r="CD10" s="87">
        <f t="shared" ca="1" si="3"/>
        <v>43877</v>
      </c>
      <c r="CE10" s="87">
        <f t="shared" ca="1" si="3"/>
        <v>43878</v>
      </c>
      <c r="CF10" s="87">
        <f t="shared" ca="1" si="3"/>
        <v>43879</v>
      </c>
      <c r="CG10" s="87">
        <f t="shared" ca="1" si="3"/>
        <v>43880</v>
      </c>
      <c r="CH10" s="87">
        <f t="shared" ca="1" si="3"/>
        <v>43881</v>
      </c>
      <c r="CI10" s="87">
        <f t="shared" ca="1" si="3"/>
        <v>43882</v>
      </c>
      <c r="CJ10" s="87">
        <f t="shared" ca="1" si="3"/>
        <v>43883</v>
      </c>
      <c r="CK10" s="87">
        <f t="shared" ca="1" si="3"/>
        <v>43884</v>
      </c>
      <c r="CL10" s="87">
        <f t="shared" ca="1" si="3"/>
        <v>43885</v>
      </c>
      <c r="CM10" s="87">
        <f t="shared" ca="1" si="3"/>
        <v>43886</v>
      </c>
      <c r="CN10" s="87">
        <f t="shared" ca="1" si="3"/>
        <v>43887</v>
      </c>
      <c r="CO10" s="87">
        <f t="shared" ca="1" si="3"/>
        <v>43888</v>
      </c>
      <c r="CP10" s="87">
        <f t="shared" ca="1" si="3"/>
        <v>43889</v>
      </c>
      <c r="CQ10" s="87">
        <f t="shared" ca="1" si="3"/>
        <v>43890</v>
      </c>
      <c r="CR10" s="87" t="str">
        <f t="shared" ca="1" si="3"/>
        <v/>
      </c>
      <c r="CS10" s="88" t="str">
        <f t="shared" ca="1" si="3"/>
        <v/>
      </c>
      <c r="CT10" s="85"/>
      <c r="CU10" s="85"/>
      <c r="CV10" s="85"/>
      <c r="CW10" s="85"/>
      <c r="CX10" s="85"/>
      <c r="CY10" s="85"/>
      <c r="CZ10" s="85"/>
      <c r="DA10" s="85"/>
      <c r="DB10" s="85"/>
      <c r="DC10" s="85"/>
    </row>
    <row r="11" spans="1:107" x14ac:dyDescent="0.25">
      <c r="A11" s="2"/>
      <c r="B11" s="11"/>
      <c r="C11" s="84"/>
      <c r="D11" s="12"/>
      <c r="E11" s="13"/>
      <c r="F11" s="13"/>
      <c r="G11" s="14"/>
      <c r="H11" s="15"/>
      <c r="I11" s="16"/>
      <c r="J11" s="3" t="str">
        <f>IF($Q11="", "", $S11)</f>
        <v/>
      </c>
      <c r="K11" s="2"/>
      <c r="M11" s="68" t="str">
        <f>IF('Intro &amp; Setup'!$AN17="", "", 'Intro &amp; Setup'!$AN17)</f>
        <v/>
      </c>
      <c r="O11" s="3" t="str">
        <f t="shared" ref="O11:O74" si="4">IF(OR($AB11="", $AC11=""), "", IF(AND($O$8&gt;=$AB11, $O$8&lt;=$AC11), $D$4, IF(AND($H11=$M$3, $O$8&gt;$AC$11), $D$2, IF($O$8&gt;$AC11, $D$3, IF(ROUNDDOWN($O$8, 0)=ROUNDDOWN($AB11, 0), $D$5, IF(ROUNDDOWN($O$8, 0)+1=ROUNDDOWN($AB11, 0), $D$6, ""))))))</f>
        <v/>
      </c>
      <c r="Q11" s="3" t="str">
        <f>IF(COUNTIF($B11:$F11, "")=5, "", "X")</f>
        <v/>
      </c>
      <c r="S11" s="3" t="str">
        <f t="shared" ref="S11:S74" si="5">IF($Q11="", "", IF(OR($D11="", $E11="", $F11=""), $N$3, IF($AC11&lt;$AB11, $N$4, IF(OR(COUNTIF($M$11:$M$22, $C11)=0, $C11=""), $N$5, IF(OR($W11="X", $X11="X", $Y11="X", $Z11="X"), $N$6, "")))))</f>
        <v/>
      </c>
      <c r="U11" s="62" t="str">
        <f>IF($D11="","", IF(COUNTIF('Intro &amp; Setup'!$AW$49:$AW$88, $D11)&gt;0, "BH", TEXT($D11, "ddd")))</f>
        <v/>
      </c>
      <c r="V11" s="63" t="str">
        <f>IF($G11="", "", IF(COUNTIF('Intro &amp; Setup'!$AW$49:$AW$88, $G11)&gt;0, "BH", TEXT($G11, "ddd")))</f>
        <v/>
      </c>
      <c r="W11" s="62" t="str">
        <f>IF($U11="", "", IF(COUNTIF($W$3:$W$5, $U11)&gt;0, "X", ""))</f>
        <v/>
      </c>
      <c r="X11" s="63" t="str">
        <f>IF($V11="", "", IF(COUNTIF($W$3:$W$5, $V11)&gt;0, "X", ""))</f>
        <v/>
      </c>
      <c r="Y11" s="62" t="str">
        <f>IF(F11="", "", IF(OR(F11&lt;'Intro &amp; Setup'!$Z$20, F11&gt;'Intro &amp; Setup'!$Z$22), "X", ""))</f>
        <v/>
      </c>
      <c r="Z11" s="63" t="str">
        <f>IF(G11="", "", IF(OR(G11&lt;'Intro &amp; Setup'!$Z$20, G11&gt;'Intro &amp; Setup'!$Z$22), "X", ""))</f>
        <v/>
      </c>
      <c r="AB11" s="56" t="str">
        <f>IF(OR($D11="", $E11=""), "", $D11+$E11)</f>
        <v/>
      </c>
      <c r="AC11" s="57" t="str">
        <f>IF(OR($D11="", $E11="", $F11=""), "", IF($G11="", $D11, $G11)+$F11)</f>
        <v/>
      </c>
      <c r="AE11" s="3" t="str">
        <f>IF(OR($AB11="", $AC11=""), "", IF($H11=$M$3, "", IF(OR(AE$7&lt;$AB11, $AC11&lt;AE$6),"", MAX(AE$10:AE10)+1)))</f>
        <v/>
      </c>
      <c r="AF11" s="3" t="str">
        <f>IF(OR($AB11="", $AC11=""), "", IF($H11=$M$3, "", IF(OR(AF$7&lt;$AB11, $AC11&lt;AF$6),"", MAX(AF$10:AF10)+1)))</f>
        <v/>
      </c>
      <c r="AG11" s="3" t="str">
        <f>IF(OR($AB11="", $AC11=""), "", IF($H11=$M$3, "", IF(OR(AG$7&lt;$AB11, $AC11&lt;AG$6),"", MAX(AG$10:AG10)+1)))</f>
        <v/>
      </c>
      <c r="AH11" s="3" t="str">
        <f>IF(OR($AB11="", $AC11=""), "", IF($H11=$M$3, "", IF(OR(AH$7&lt;$AB11, $AC11&lt;AH$6),"", MAX(AH$10:AH10)+1)))</f>
        <v/>
      </c>
      <c r="AI11" s="3" t="str">
        <f>IF(OR($AB11="", $AC11=""), "", IF($H11=$M$3, "", IF(OR(AI$7&lt;$AB11, $AC11&lt;AI$6),"", MAX(AI$10:AI10)+1)))</f>
        <v/>
      </c>
      <c r="AJ11" s="3" t="str">
        <f>IF(OR($AB11="", $AC11=""), "", IF($H11=$M$3, "", IF(OR(AJ$7&lt;$AB11, $AC11&lt;AJ$6),"", MAX(AJ$10:AJ10)+1)))</f>
        <v/>
      </c>
      <c r="AK11" s="3" t="str">
        <f>IF(OR($AB11="", $AC11=""), "", IF($H11=$M$3, "", IF(OR(AK$7&lt;$AB11, $AC11&lt;AK$6),"", MAX(AK$10:AK10)+1)))</f>
        <v/>
      </c>
      <c r="AL11" s="3" t="str">
        <f>IF(OR($AB11="", $AC11=""), "", IF($H11=$M$3, "", IF(OR(AL$7&lt;$AB11, $AC11&lt;AL$6),"", MAX(AL$10:AL10)+1)))</f>
        <v/>
      </c>
      <c r="AM11" s="3" t="str">
        <f>IF(OR($AB11="", $AC11=""), "", IF($H11=$M$3, "", IF(OR(AM$7&lt;$AB11, $AC11&lt;AM$6),"", MAX(AM$10:AM10)+1)))</f>
        <v/>
      </c>
      <c r="AN11" s="3" t="str">
        <f>IF(OR($AB11="", $AC11=""), "", IF($H11=$M$3, "", IF(OR(AN$7&lt;$AB11, $AC11&lt;AN$6),"", MAX(AN$10:AN10)+1)))</f>
        <v/>
      </c>
      <c r="AO11" s="3" t="str">
        <f>IF(OR($AB11="", $AC11=""), "", IF($H11=$M$3, "", IF(OR(AO$7&lt;$AB11, $AC11&lt;AO$6),"", MAX(AO$10:AO10)+1)))</f>
        <v/>
      </c>
      <c r="AP11" s="3" t="str">
        <f>IF(OR($AB11="", $AC11=""), "", IF($H11=$M$3, "", IF(OR(AP$7&lt;$AB11, $AC11&lt;AP$6),"", MAX(AP$10:AP10)+1)))</f>
        <v/>
      </c>
      <c r="AQ11" s="3" t="str">
        <f>IF(OR($AB11="", $AC11=""), "", IF($H11=$M$3, "", IF(OR(AQ$7&lt;$AB11, $AC11&lt;AQ$6),"", MAX(AQ$10:AQ10)+1)))</f>
        <v/>
      </c>
      <c r="AR11" s="3" t="str">
        <f>IF(OR($AB11="", $AC11=""), "", IF($H11=$M$3, "", IF(OR(AR$7&lt;$AB11, $AC11&lt;AR$6),"", MAX(AR$10:AR10)+1)))</f>
        <v/>
      </c>
      <c r="AS11" s="3" t="str">
        <f>IF(OR($AB11="", $AC11=""), "", IF($H11=$M$3, "", IF(OR(AS$7&lt;$AB11, $AC11&lt;AS$6),"", MAX(AS$10:AS10)+1)))</f>
        <v/>
      </c>
      <c r="AT11" s="3" t="str">
        <f>IF(OR($AB11="", $AC11=""), "", IF($H11=$M$3, "", IF(OR(AT$7&lt;$AB11, $AC11&lt;AT$6),"", MAX(AT$10:AT10)+1)))</f>
        <v/>
      </c>
      <c r="AU11" s="3" t="str">
        <f>IF(OR($AB11="", $AC11=""), "", IF($H11=$M$3, "", IF(OR(AU$7&lt;$AB11, $AC11&lt;AU$6),"", MAX(AU$10:AU10)+1)))</f>
        <v/>
      </c>
      <c r="AV11" s="3" t="str">
        <f>IF(OR($AB11="", $AC11=""), "", IF($H11=$M$3, "", IF(OR(AV$7&lt;$AB11, $AC11&lt;AV$6),"", MAX(AV$10:AV10)+1)))</f>
        <v/>
      </c>
      <c r="AW11" s="3" t="str">
        <f>IF(OR($AB11="", $AC11=""), "", IF($H11=$M$3, "", IF(OR(AW$7&lt;$AB11, $AC11&lt;AW$6),"", MAX(AW$10:AW10)+1)))</f>
        <v/>
      </c>
      <c r="AX11" s="3" t="str">
        <f>IF(OR($AB11="", $AC11=""), "", IF($H11=$M$3, "", IF(OR(AX$7&lt;$AB11, $AC11&lt;AX$6),"", MAX(AX$10:AX10)+1)))</f>
        <v/>
      </c>
      <c r="AY11" s="3" t="str">
        <f>IF(OR($AB11="", $AC11=""), "", IF($H11=$M$3, "", IF(OR(AY$7&lt;$AB11, $AC11&lt;AY$6),"", MAX(AY$10:AY10)+1)))</f>
        <v/>
      </c>
      <c r="AZ11" s="3" t="str">
        <f>IF(OR($AB11="", $AC11=""), "", IF($H11=$M$3, "", IF(OR(AZ$7&lt;$AB11, $AC11&lt;AZ$6),"", MAX(AZ$10:AZ10)+1)))</f>
        <v/>
      </c>
      <c r="BA11" s="3" t="str">
        <f>IF(OR($AB11="", $AC11=""), "", IF($H11=$M$3, "", IF(OR(BA$7&lt;$AB11, $AC11&lt;BA$6),"", MAX(BA$10:BA10)+1)))</f>
        <v/>
      </c>
      <c r="BB11" s="3" t="str">
        <f>IF(OR($AB11="", $AC11=""), "", IF($H11=$M$3, "", IF(OR(BB$7&lt;$AB11, $AC11&lt;BB$6),"", MAX(BB$10:BB10)+1)))</f>
        <v/>
      </c>
      <c r="BC11" s="3" t="str">
        <f>IF(OR($AB11="", $AC11=""), "", IF($H11=$M$3, "", IF(OR(BC$7&lt;$AB11, $AC11&lt;BC$6),"", MAX(BC$10:BC10)+1)))</f>
        <v/>
      </c>
      <c r="BD11" s="3" t="str">
        <f>IF(OR($AB11="", $AC11=""), "", IF($H11=$M$3, "", IF(OR(BD$7&lt;$AB11, $AC11&lt;BD$6),"", MAX(BD$10:BD10)+1)))</f>
        <v/>
      </c>
      <c r="BE11" s="3" t="str">
        <f>IF(OR($AB11="", $AC11=""), "", IF($H11=$M$3, "", IF(OR(BE$7&lt;$AB11, $AC11&lt;BE$6),"", MAX(BE$10:BE10)+1)))</f>
        <v/>
      </c>
      <c r="BF11" s="3" t="str">
        <f>IF(OR($AB11="", $AC11=""), "", IF($H11=$M$3, "", IF(OR(BF$7&lt;$AB11, $AC11&lt;BF$6),"", MAX(BF$10:BF10)+1)))</f>
        <v/>
      </c>
      <c r="BG11" s="3" t="str">
        <f>IF(OR($AB11="", $AC11=""), "", IF($H11=$M$3, "", IF(OR(BG$7&lt;$AB11, $AC11&lt;BG$6),"", MAX(BG$10:BG10)+1)))</f>
        <v/>
      </c>
      <c r="BH11" s="3" t="str">
        <f>IF(OR($AB11="", $AC11=""), "", IF($H11=$M$3, "", IF(OR(BH$7&lt;$AB11, $AC11&lt;BH$6),"", MAX(BH$10:BH10)+1)))</f>
        <v/>
      </c>
      <c r="BI11" s="3" t="str">
        <f>IF(OR($AB11="", $AC11=""), "", IF($H11=$M$3, "", IF(OR(BI$7&lt;$AB11, $AC11&lt;BI$6),"", MAX(BI$10:BI10)+1)))</f>
        <v/>
      </c>
      <c r="BK11" s="3" t="str" cm="1">
        <f t="array" aca="1" ref="BK11" ca="1">IFERROR(INDEX($AE11:$BI11, $BJ11, MATCH($BK$9, $AE$9:$BI$9, 0)), "")</f>
        <v/>
      </c>
      <c r="BM11" s="3">
        <v>1</v>
      </c>
      <c r="BO11" s="3" t="str">
        <f t="shared" ref="BO11:BX15" si="6">IFERROR(INDEX($C$11:$C$2510, MATCH($BM11, AE$11:AE$2510, 0)), "")</f>
        <v/>
      </c>
      <c r="BP11" s="3" t="str">
        <f t="shared" si="6"/>
        <v/>
      </c>
      <c r="BQ11" s="3" t="str">
        <f t="shared" si="6"/>
        <v/>
      </c>
      <c r="BR11" s="3" t="str">
        <f t="shared" si="6"/>
        <v/>
      </c>
      <c r="BS11" s="3" t="str">
        <f t="shared" si="6"/>
        <v/>
      </c>
      <c r="BT11" s="3" t="str">
        <f t="shared" si="6"/>
        <v/>
      </c>
      <c r="BU11" s="3" t="str">
        <f t="shared" si="6"/>
        <v/>
      </c>
      <c r="BV11" s="3" t="str">
        <f t="shared" si="6"/>
        <v/>
      </c>
      <c r="BW11" s="3" t="str">
        <f t="shared" si="6"/>
        <v/>
      </c>
      <c r="BX11" s="3" t="str">
        <f t="shared" si="6"/>
        <v/>
      </c>
      <c r="BY11" s="3" t="str">
        <f t="shared" ref="BY11:CH15" si="7">IFERROR(INDEX($C$11:$C$2510, MATCH($BM11, AO$11:AO$2510, 0)), "")</f>
        <v/>
      </c>
      <c r="BZ11" s="3" t="str">
        <f t="shared" si="7"/>
        <v/>
      </c>
      <c r="CA11" s="3" t="str">
        <f t="shared" si="7"/>
        <v/>
      </c>
      <c r="CB11" s="3" t="str">
        <f t="shared" si="7"/>
        <v/>
      </c>
      <c r="CC11" s="3" t="str">
        <f t="shared" si="7"/>
        <v/>
      </c>
      <c r="CD11" s="3" t="str">
        <f t="shared" si="7"/>
        <v/>
      </c>
      <c r="CE11" s="3" t="str">
        <f t="shared" si="7"/>
        <v/>
      </c>
      <c r="CF11" s="3" t="str">
        <f t="shared" si="7"/>
        <v/>
      </c>
      <c r="CG11" s="3" t="str">
        <f t="shared" si="7"/>
        <v/>
      </c>
      <c r="CH11" s="3" t="str">
        <f t="shared" si="7"/>
        <v/>
      </c>
      <c r="CI11" s="3" t="str">
        <f t="shared" ref="CI11:CR15" si="8">IFERROR(INDEX($C$11:$C$2510, MATCH($BM11, AY$11:AY$2510, 0)), "")</f>
        <v/>
      </c>
      <c r="CJ11" s="3" t="str">
        <f t="shared" si="8"/>
        <v/>
      </c>
      <c r="CK11" s="3" t="str">
        <f t="shared" si="8"/>
        <v/>
      </c>
      <c r="CL11" s="3" t="str">
        <f t="shared" si="8"/>
        <v/>
      </c>
      <c r="CM11" s="3" t="str">
        <f t="shared" si="8"/>
        <v/>
      </c>
      <c r="CN11" s="3" t="str">
        <f t="shared" si="8"/>
        <v/>
      </c>
      <c r="CO11" s="3" t="str">
        <f t="shared" si="8"/>
        <v/>
      </c>
      <c r="CP11" s="3" t="str">
        <f t="shared" si="8"/>
        <v/>
      </c>
      <c r="CQ11" s="3" t="str">
        <f t="shared" si="8"/>
        <v/>
      </c>
      <c r="CR11" s="3" t="str">
        <f t="shared" si="8"/>
        <v/>
      </c>
      <c r="CS11" s="3" t="str">
        <f t="shared" ref="CS11:CS15" si="9">IFERROR(INDEX($C$11:$C$2510, MATCH($BM11, BI$11:BI$2510, 0)), "")</f>
        <v/>
      </c>
    </row>
    <row r="12" spans="1:107" x14ac:dyDescent="0.25">
      <c r="A12" s="2"/>
      <c r="B12" s="17"/>
      <c r="C12" s="83"/>
      <c r="D12" s="18"/>
      <c r="E12" s="19"/>
      <c r="F12" s="19"/>
      <c r="G12" s="20"/>
      <c r="H12" s="21"/>
      <c r="I12" s="16"/>
      <c r="J12" s="5" t="str">
        <f t="shared" ref="J12:J75" si="10">IF($Q12="", "", $S12)</f>
        <v/>
      </c>
      <c r="K12" s="2"/>
      <c r="M12" s="69" t="str">
        <f>IF('Intro &amp; Setup'!$AN18="", "", 'Intro &amp; Setup'!$AN18)</f>
        <v/>
      </c>
      <c r="O12" s="5" t="str">
        <f t="shared" si="4"/>
        <v/>
      </c>
      <c r="Q12" s="5" t="str">
        <f t="shared" ref="Q12:Q75" si="11">IF(COUNTIF($B12:$F12, "")=5, "", "X")</f>
        <v/>
      </c>
      <c r="S12" s="5" t="str">
        <f t="shared" si="5"/>
        <v/>
      </c>
      <c r="U12" s="64" t="str">
        <f>IF($D12="","", IF(COUNTIF('Intro &amp; Setup'!$AW$49:$AW$88, $D12)&gt;0, "BH", TEXT($D12, "ddd")))</f>
        <v/>
      </c>
      <c r="V12" s="65" t="str">
        <f>IF($G12="", "", IF(COUNTIF('Intro &amp; Setup'!$AW$49:$AW$88, $G12)&gt;0, "BH", TEXT($G12, "ddd")))</f>
        <v/>
      </c>
      <c r="W12" s="64" t="str">
        <f t="shared" ref="W12:W75" si="12">IF($U12="", "", IF(COUNTIF($W$3:$W$5, $U12)&gt;0, "X", ""))</f>
        <v/>
      </c>
      <c r="X12" s="65" t="str">
        <f t="shared" ref="X12:X75" si="13">IF($V12="", "", IF(COUNTIF($W$3:$W$5, $V12)&gt;0, "X", ""))</f>
        <v/>
      </c>
      <c r="Y12" s="64" t="str">
        <f>IF(F12="", "", IF(OR(F12&lt;'Intro &amp; Setup'!$Z$20, F12&gt;'Intro &amp; Setup'!$Z$22), "X", ""))</f>
        <v/>
      </c>
      <c r="Z12" s="65" t="str">
        <f>IF(G12="", "", IF(OR(G12&lt;'Intro &amp; Setup'!$Z$20, G12&gt;'Intro &amp; Setup'!$Z$22), "X", ""))</f>
        <v/>
      </c>
      <c r="AB12" s="58" t="str">
        <f t="shared" ref="AB12:AB75" si="14">IF(OR($D12="", $E12=""), "", $D12+$E12)</f>
        <v/>
      </c>
      <c r="AC12" s="59" t="str">
        <f t="shared" ref="AC12:AC75" si="15">IF(OR($D12="", $E12="", $F12=""), "", IF($G12="", $D12, $G12)+$F12)</f>
        <v/>
      </c>
      <c r="AE12" s="5" t="str">
        <f>IF(OR($AB12="", $AC12=""), "", IF($H12=$M$3, "", IF(OR(AE$7&lt;$AB12, $AC12&lt;AE$6),"", MAX(AE$10:AE11)+1)))</f>
        <v/>
      </c>
      <c r="AF12" s="5" t="str">
        <f>IF(OR($AB12="", $AC12=""), "", IF($H12=$M$3, "", IF(OR(AF$7&lt;$AB12, $AC12&lt;AF$6),"", MAX(AF$10:AF11)+1)))</f>
        <v/>
      </c>
      <c r="AG12" s="5" t="str">
        <f>IF(OR($AB12="", $AC12=""), "", IF($H12=$M$3, "", IF(OR(AG$7&lt;$AB12, $AC12&lt;AG$6),"", MAX(AG$10:AG11)+1)))</f>
        <v/>
      </c>
      <c r="AH12" s="5" t="str">
        <f>IF(OR($AB12="", $AC12=""), "", IF($H12=$M$3, "", IF(OR(AH$7&lt;$AB12, $AC12&lt;AH$6),"", MAX(AH$10:AH11)+1)))</f>
        <v/>
      </c>
      <c r="AI12" s="5" t="str">
        <f>IF(OR($AB12="", $AC12=""), "", IF($H12=$M$3, "", IF(OR(AI$7&lt;$AB12, $AC12&lt;AI$6),"", MAX(AI$10:AI11)+1)))</f>
        <v/>
      </c>
      <c r="AJ12" s="5" t="str">
        <f>IF(OR($AB12="", $AC12=""), "", IF($H12=$M$3, "", IF(OR(AJ$7&lt;$AB12, $AC12&lt;AJ$6),"", MAX(AJ$10:AJ11)+1)))</f>
        <v/>
      </c>
      <c r="AK12" s="5" t="str">
        <f>IF(OR($AB12="", $AC12=""), "", IF($H12=$M$3, "", IF(OR(AK$7&lt;$AB12, $AC12&lt;AK$6),"", MAX(AK$10:AK11)+1)))</f>
        <v/>
      </c>
      <c r="AL12" s="5" t="str">
        <f>IF(OR($AB12="", $AC12=""), "", IF($H12=$M$3, "", IF(OR(AL$7&lt;$AB12, $AC12&lt;AL$6),"", MAX(AL$10:AL11)+1)))</f>
        <v/>
      </c>
      <c r="AM12" s="5" t="str">
        <f>IF(OR($AB12="", $AC12=""), "", IF($H12=$M$3, "", IF(OR(AM$7&lt;$AB12, $AC12&lt;AM$6),"", MAX(AM$10:AM11)+1)))</f>
        <v/>
      </c>
      <c r="AN12" s="5" t="str">
        <f>IF(OR($AB12="", $AC12=""), "", IF($H12=$M$3, "", IF(OR(AN$7&lt;$AB12, $AC12&lt;AN$6),"", MAX(AN$10:AN11)+1)))</f>
        <v/>
      </c>
      <c r="AO12" s="5" t="str">
        <f>IF(OR($AB12="", $AC12=""), "", IF($H12=$M$3, "", IF(OR(AO$7&lt;$AB12, $AC12&lt;AO$6),"", MAX(AO$10:AO11)+1)))</f>
        <v/>
      </c>
      <c r="AP12" s="5" t="str">
        <f>IF(OR($AB12="", $AC12=""), "", IF($H12=$M$3, "", IF(OR(AP$7&lt;$AB12, $AC12&lt;AP$6),"", MAX(AP$10:AP11)+1)))</f>
        <v/>
      </c>
      <c r="AQ12" s="5" t="str">
        <f>IF(OR($AB12="", $AC12=""), "", IF($H12=$M$3, "", IF(OR(AQ$7&lt;$AB12, $AC12&lt;AQ$6),"", MAX(AQ$10:AQ11)+1)))</f>
        <v/>
      </c>
      <c r="AR12" s="5" t="str">
        <f>IF(OR($AB12="", $AC12=""), "", IF($H12=$M$3, "", IF(OR(AR$7&lt;$AB12, $AC12&lt;AR$6),"", MAX(AR$10:AR11)+1)))</f>
        <v/>
      </c>
      <c r="AS12" s="5" t="str">
        <f>IF(OR($AB12="", $AC12=""), "", IF($H12=$M$3, "", IF(OR(AS$7&lt;$AB12, $AC12&lt;AS$6),"", MAX(AS$10:AS11)+1)))</f>
        <v/>
      </c>
      <c r="AT12" s="5" t="str">
        <f>IF(OR($AB12="", $AC12=""), "", IF($H12=$M$3, "", IF(OR(AT$7&lt;$AB12, $AC12&lt;AT$6),"", MAX(AT$10:AT11)+1)))</f>
        <v/>
      </c>
      <c r="AU12" s="5" t="str">
        <f>IF(OR($AB12="", $AC12=""), "", IF($H12=$M$3, "", IF(OR(AU$7&lt;$AB12, $AC12&lt;AU$6),"", MAX(AU$10:AU11)+1)))</f>
        <v/>
      </c>
      <c r="AV12" s="5" t="str">
        <f>IF(OR($AB12="", $AC12=""), "", IF($H12=$M$3, "", IF(OR(AV$7&lt;$AB12, $AC12&lt;AV$6),"", MAX(AV$10:AV11)+1)))</f>
        <v/>
      </c>
      <c r="AW12" s="5" t="str">
        <f>IF(OR($AB12="", $AC12=""), "", IF($H12=$M$3, "", IF(OR(AW$7&lt;$AB12, $AC12&lt;AW$6),"", MAX(AW$10:AW11)+1)))</f>
        <v/>
      </c>
      <c r="AX12" s="5" t="str">
        <f>IF(OR($AB12="", $AC12=""), "", IF($H12=$M$3, "", IF(OR(AX$7&lt;$AB12, $AC12&lt;AX$6),"", MAX(AX$10:AX11)+1)))</f>
        <v/>
      </c>
      <c r="AY12" s="5" t="str">
        <f>IF(OR($AB12="", $AC12=""), "", IF($H12=$M$3, "", IF(OR(AY$7&lt;$AB12, $AC12&lt;AY$6),"", MAX(AY$10:AY11)+1)))</f>
        <v/>
      </c>
      <c r="AZ12" s="5" t="str">
        <f>IF(OR($AB12="", $AC12=""), "", IF($H12=$M$3, "", IF(OR(AZ$7&lt;$AB12, $AC12&lt;AZ$6),"", MAX(AZ$10:AZ11)+1)))</f>
        <v/>
      </c>
      <c r="BA12" s="5" t="str">
        <f>IF(OR($AB12="", $AC12=""), "", IF($H12=$M$3, "", IF(OR(BA$7&lt;$AB12, $AC12&lt;BA$6),"", MAX(BA$10:BA11)+1)))</f>
        <v/>
      </c>
      <c r="BB12" s="5" t="str">
        <f>IF(OR($AB12="", $AC12=""), "", IF($H12=$M$3, "", IF(OR(BB$7&lt;$AB12, $AC12&lt;BB$6),"", MAX(BB$10:BB11)+1)))</f>
        <v/>
      </c>
      <c r="BC12" s="5" t="str">
        <f>IF(OR($AB12="", $AC12=""), "", IF($H12=$M$3, "", IF(OR(BC$7&lt;$AB12, $AC12&lt;BC$6),"", MAX(BC$10:BC11)+1)))</f>
        <v/>
      </c>
      <c r="BD12" s="5" t="str">
        <f>IF(OR($AB12="", $AC12=""), "", IF($H12=$M$3, "", IF(OR(BD$7&lt;$AB12, $AC12&lt;BD$6),"", MAX(BD$10:BD11)+1)))</f>
        <v/>
      </c>
      <c r="BE12" s="5" t="str">
        <f>IF(OR($AB12="", $AC12=""), "", IF($H12=$M$3, "", IF(OR(BE$7&lt;$AB12, $AC12&lt;BE$6),"", MAX(BE$10:BE11)+1)))</f>
        <v/>
      </c>
      <c r="BF12" s="5" t="str">
        <f>IF(OR($AB12="", $AC12=""), "", IF($H12=$M$3, "", IF(OR(BF$7&lt;$AB12, $AC12&lt;BF$6),"", MAX(BF$10:BF11)+1)))</f>
        <v/>
      </c>
      <c r="BG12" s="5" t="str">
        <f>IF(OR($AB12="", $AC12=""), "", IF($H12=$M$3, "", IF(OR(BG$7&lt;$AB12, $AC12&lt;BG$6),"", MAX(BG$10:BG11)+1)))</f>
        <v/>
      </c>
      <c r="BH12" s="5" t="str">
        <f>IF(OR($AB12="", $AC12=""), "", IF($H12=$M$3, "", IF(OR(BH$7&lt;$AB12, $AC12&lt;BH$6),"", MAX(BH$10:BH11)+1)))</f>
        <v/>
      </c>
      <c r="BI12" s="5" t="str">
        <f>IF(OR($AB12="", $AC12=""), "", IF($H12=$M$3, "", IF(OR(BI$7&lt;$AB12, $AC12&lt;BI$6),"", MAX(BI$10:BI11)+1)))</f>
        <v/>
      </c>
      <c r="BK12" s="5" t="str" cm="1">
        <f t="array" aca="1" ref="BK12" ca="1">IFERROR(INDEX($AE12:$BI12, $BJ12, MATCH($BK$9, $AE$9:$BI$9, 0)), "")</f>
        <v/>
      </c>
      <c r="BM12" s="5">
        <v>2</v>
      </c>
      <c r="BO12" s="5" t="str">
        <f t="shared" si="6"/>
        <v/>
      </c>
      <c r="BP12" s="5" t="str">
        <f t="shared" si="6"/>
        <v/>
      </c>
      <c r="BQ12" s="5" t="str">
        <f t="shared" si="6"/>
        <v/>
      </c>
      <c r="BR12" s="5" t="str">
        <f t="shared" si="6"/>
        <v/>
      </c>
      <c r="BS12" s="5" t="str">
        <f t="shared" si="6"/>
        <v/>
      </c>
      <c r="BT12" s="5" t="str">
        <f t="shared" si="6"/>
        <v/>
      </c>
      <c r="BU12" s="5" t="str">
        <f t="shared" si="6"/>
        <v/>
      </c>
      <c r="BV12" s="5" t="str">
        <f t="shared" si="6"/>
        <v/>
      </c>
      <c r="BW12" s="5" t="str">
        <f t="shared" si="6"/>
        <v/>
      </c>
      <c r="BX12" s="5" t="str">
        <f t="shared" si="6"/>
        <v/>
      </c>
      <c r="BY12" s="5" t="str">
        <f t="shared" si="7"/>
        <v/>
      </c>
      <c r="BZ12" s="5" t="str">
        <f t="shared" si="7"/>
        <v/>
      </c>
      <c r="CA12" s="5" t="str">
        <f t="shared" si="7"/>
        <v/>
      </c>
      <c r="CB12" s="5" t="str">
        <f t="shared" si="7"/>
        <v/>
      </c>
      <c r="CC12" s="5" t="str">
        <f t="shared" si="7"/>
        <v/>
      </c>
      <c r="CD12" s="5" t="str">
        <f t="shared" si="7"/>
        <v/>
      </c>
      <c r="CE12" s="5" t="str">
        <f t="shared" si="7"/>
        <v/>
      </c>
      <c r="CF12" s="5" t="str">
        <f t="shared" si="7"/>
        <v/>
      </c>
      <c r="CG12" s="5" t="str">
        <f t="shared" si="7"/>
        <v/>
      </c>
      <c r="CH12" s="5" t="str">
        <f t="shared" si="7"/>
        <v/>
      </c>
      <c r="CI12" s="5" t="str">
        <f t="shared" si="8"/>
        <v/>
      </c>
      <c r="CJ12" s="5" t="str">
        <f t="shared" si="8"/>
        <v/>
      </c>
      <c r="CK12" s="5" t="str">
        <f t="shared" si="8"/>
        <v/>
      </c>
      <c r="CL12" s="5" t="str">
        <f t="shared" si="8"/>
        <v/>
      </c>
      <c r="CM12" s="5" t="str">
        <f t="shared" si="8"/>
        <v/>
      </c>
      <c r="CN12" s="5" t="str">
        <f t="shared" si="8"/>
        <v/>
      </c>
      <c r="CO12" s="5" t="str">
        <f t="shared" si="8"/>
        <v/>
      </c>
      <c r="CP12" s="5" t="str">
        <f t="shared" si="8"/>
        <v/>
      </c>
      <c r="CQ12" s="5" t="str">
        <f t="shared" si="8"/>
        <v/>
      </c>
      <c r="CR12" s="5" t="str">
        <f t="shared" si="8"/>
        <v/>
      </c>
      <c r="CS12" s="5" t="str">
        <f t="shared" si="9"/>
        <v/>
      </c>
    </row>
    <row r="13" spans="1:107" x14ac:dyDescent="0.25">
      <c r="A13" s="2"/>
      <c r="B13" s="17"/>
      <c r="C13" s="83"/>
      <c r="D13" s="18"/>
      <c r="E13" s="19"/>
      <c r="F13" s="19"/>
      <c r="G13" s="20"/>
      <c r="H13" s="21"/>
      <c r="I13" s="16"/>
      <c r="J13" s="5" t="str">
        <f t="shared" si="10"/>
        <v/>
      </c>
      <c r="K13" s="2"/>
      <c r="M13" s="69" t="str">
        <f>IF('Intro &amp; Setup'!$AN19="", "", 'Intro &amp; Setup'!$AN19)</f>
        <v/>
      </c>
      <c r="O13" s="5" t="str">
        <f t="shared" si="4"/>
        <v/>
      </c>
      <c r="Q13" s="5" t="str">
        <f>IF(COUNTIF($B13:$F13, "")=5, "", "X")</f>
        <v/>
      </c>
      <c r="S13" s="5" t="str">
        <f t="shared" si="5"/>
        <v/>
      </c>
      <c r="U13" s="64" t="str">
        <f>IF($D13="","", IF(COUNTIF('Intro &amp; Setup'!$AW$49:$AW$88, $D13)&gt;0, "BH", TEXT($D13, "ddd")))</f>
        <v/>
      </c>
      <c r="V13" s="65" t="str">
        <f>IF($G13="", "", IF(COUNTIF('Intro &amp; Setup'!$AW$49:$AW$88, $G13)&gt;0, "BH", TEXT($G13, "ddd")))</f>
        <v/>
      </c>
      <c r="W13" s="64" t="str">
        <f t="shared" si="12"/>
        <v/>
      </c>
      <c r="X13" s="65" t="str">
        <f t="shared" si="13"/>
        <v/>
      </c>
      <c r="Y13" s="64" t="str">
        <f>IF(F13="", "", IF(OR(F13&lt;'Intro &amp; Setup'!$Z$20, F13&gt;'Intro &amp; Setup'!$Z$22), "X", ""))</f>
        <v/>
      </c>
      <c r="Z13" s="65" t="str">
        <f>IF(G13="", "", IF(OR(G13&lt;'Intro &amp; Setup'!$Z$20, G13&gt;'Intro &amp; Setup'!$Z$22), "X", ""))</f>
        <v/>
      </c>
      <c r="AB13" s="58" t="str">
        <f t="shared" si="14"/>
        <v/>
      </c>
      <c r="AC13" s="59" t="str">
        <f t="shared" si="15"/>
        <v/>
      </c>
      <c r="AE13" s="5" t="str">
        <f>IF(OR($AB13="", $AC13=""), "", IF($H13=$M$3, "", IF(OR(AE$7&lt;$AB13, $AC13&lt;AE$6),"", MAX(AE$10:AE12)+1)))</f>
        <v/>
      </c>
      <c r="AF13" s="5" t="str">
        <f>IF(OR($AB13="", $AC13=""), "", IF($H13=$M$3, "", IF(OR(AF$7&lt;$AB13, $AC13&lt;AF$6),"", MAX(AF$10:AF12)+1)))</f>
        <v/>
      </c>
      <c r="AG13" s="5" t="str">
        <f>IF(OR($AB13="", $AC13=""), "", IF($H13=$M$3, "", IF(OR(AG$7&lt;$AB13, $AC13&lt;AG$6),"", MAX(AG$10:AG12)+1)))</f>
        <v/>
      </c>
      <c r="AH13" s="5" t="str">
        <f>IF(OR($AB13="", $AC13=""), "", IF($H13=$M$3, "", IF(OR(AH$7&lt;$AB13, $AC13&lt;AH$6),"", MAX(AH$10:AH12)+1)))</f>
        <v/>
      </c>
      <c r="AI13" s="5" t="str">
        <f>IF(OR($AB13="", $AC13=""), "", IF($H13=$M$3, "", IF(OR(AI$7&lt;$AB13, $AC13&lt;AI$6),"", MAX(AI$10:AI12)+1)))</f>
        <v/>
      </c>
      <c r="AJ13" s="5" t="str">
        <f>IF(OR($AB13="", $AC13=""), "", IF($H13=$M$3, "", IF(OR(AJ$7&lt;$AB13, $AC13&lt;AJ$6),"", MAX(AJ$10:AJ12)+1)))</f>
        <v/>
      </c>
      <c r="AK13" s="5" t="str">
        <f>IF(OR($AB13="", $AC13=""), "", IF($H13=$M$3, "", IF(OR(AK$7&lt;$AB13, $AC13&lt;AK$6),"", MAX(AK$10:AK12)+1)))</f>
        <v/>
      </c>
      <c r="AL13" s="5" t="str">
        <f>IF(OR($AB13="", $AC13=""), "", IF($H13=$M$3, "", IF(OR(AL$7&lt;$AB13, $AC13&lt;AL$6),"", MAX(AL$10:AL12)+1)))</f>
        <v/>
      </c>
      <c r="AM13" s="5" t="str">
        <f>IF(OR($AB13="", $AC13=""), "", IF($H13=$M$3, "", IF(OR(AM$7&lt;$AB13, $AC13&lt;AM$6),"", MAX(AM$10:AM12)+1)))</f>
        <v/>
      </c>
      <c r="AN13" s="5" t="str">
        <f>IF(OR($AB13="", $AC13=""), "", IF($H13=$M$3, "", IF(OR(AN$7&lt;$AB13, $AC13&lt;AN$6),"", MAX(AN$10:AN12)+1)))</f>
        <v/>
      </c>
      <c r="AO13" s="5" t="str">
        <f>IF(OR($AB13="", $AC13=""), "", IF($H13=$M$3, "", IF(OR(AO$7&lt;$AB13, $AC13&lt;AO$6),"", MAX(AO$10:AO12)+1)))</f>
        <v/>
      </c>
      <c r="AP13" s="5" t="str">
        <f>IF(OR($AB13="", $AC13=""), "", IF($H13=$M$3, "", IF(OR(AP$7&lt;$AB13, $AC13&lt;AP$6),"", MAX(AP$10:AP12)+1)))</f>
        <v/>
      </c>
      <c r="AQ13" s="5" t="str">
        <f>IF(OR($AB13="", $AC13=""), "", IF($H13=$M$3, "", IF(OR(AQ$7&lt;$AB13, $AC13&lt;AQ$6),"", MAX(AQ$10:AQ12)+1)))</f>
        <v/>
      </c>
      <c r="AR13" s="5" t="str">
        <f>IF(OR($AB13="", $AC13=""), "", IF($H13=$M$3, "", IF(OR(AR$7&lt;$AB13, $AC13&lt;AR$6),"", MAX(AR$10:AR12)+1)))</f>
        <v/>
      </c>
      <c r="AS13" s="5" t="str">
        <f>IF(OR($AB13="", $AC13=""), "", IF($H13=$M$3, "", IF(OR(AS$7&lt;$AB13, $AC13&lt;AS$6),"", MAX(AS$10:AS12)+1)))</f>
        <v/>
      </c>
      <c r="AT13" s="5" t="str">
        <f>IF(OR($AB13="", $AC13=""), "", IF($H13=$M$3, "", IF(OR(AT$7&lt;$AB13, $AC13&lt;AT$6),"", MAX(AT$10:AT12)+1)))</f>
        <v/>
      </c>
      <c r="AU13" s="5" t="str">
        <f>IF(OR($AB13="", $AC13=""), "", IF($H13=$M$3, "", IF(OR(AU$7&lt;$AB13, $AC13&lt;AU$6),"", MAX(AU$10:AU12)+1)))</f>
        <v/>
      </c>
      <c r="AV13" s="5" t="str">
        <f>IF(OR($AB13="", $AC13=""), "", IF($H13=$M$3, "", IF(OR(AV$7&lt;$AB13, $AC13&lt;AV$6),"", MAX(AV$10:AV12)+1)))</f>
        <v/>
      </c>
      <c r="AW13" s="5" t="str">
        <f>IF(OR($AB13="", $AC13=""), "", IF($H13=$M$3, "", IF(OR(AW$7&lt;$AB13, $AC13&lt;AW$6),"", MAX(AW$10:AW12)+1)))</f>
        <v/>
      </c>
      <c r="AX13" s="5" t="str">
        <f>IF(OR($AB13="", $AC13=""), "", IF($H13=$M$3, "", IF(OR(AX$7&lt;$AB13, $AC13&lt;AX$6),"", MAX(AX$10:AX12)+1)))</f>
        <v/>
      </c>
      <c r="AY13" s="5" t="str">
        <f>IF(OR($AB13="", $AC13=""), "", IF($H13=$M$3, "", IF(OR(AY$7&lt;$AB13, $AC13&lt;AY$6),"", MAX(AY$10:AY12)+1)))</f>
        <v/>
      </c>
      <c r="AZ13" s="5" t="str">
        <f>IF(OR($AB13="", $AC13=""), "", IF($H13=$M$3, "", IF(OR(AZ$7&lt;$AB13, $AC13&lt;AZ$6),"", MAX(AZ$10:AZ12)+1)))</f>
        <v/>
      </c>
      <c r="BA13" s="5" t="str">
        <f>IF(OR($AB13="", $AC13=""), "", IF($H13=$M$3, "", IF(OR(BA$7&lt;$AB13, $AC13&lt;BA$6),"", MAX(BA$10:BA12)+1)))</f>
        <v/>
      </c>
      <c r="BB13" s="5" t="str">
        <f>IF(OR($AB13="", $AC13=""), "", IF($H13=$M$3, "", IF(OR(BB$7&lt;$AB13, $AC13&lt;BB$6),"", MAX(BB$10:BB12)+1)))</f>
        <v/>
      </c>
      <c r="BC13" s="5" t="str">
        <f>IF(OR($AB13="", $AC13=""), "", IF($H13=$M$3, "", IF(OR(BC$7&lt;$AB13, $AC13&lt;BC$6),"", MAX(BC$10:BC12)+1)))</f>
        <v/>
      </c>
      <c r="BD13" s="5" t="str">
        <f>IF(OR($AB13="", $AC13=""), "", IF($H13=$M$3, "", IF(OR(BD$7&lt;$AB13, $AC13&lt;BD$6),"", MAX(BD$10:BD12)+1)))</f>
        <v/>
      </c>
      <c r="BE13" s="5" t="str">
        <f>IF(OR($AB13="", $AC13=""), "", IF($H13=$M$3, "", IF(OR(BE$7&lt;$AB13, $AC13&lt;BE$6),"", MAX(BE$10:BE12)+1)))</f>
        <v/>
      </c>
      <c r="BF13" s="5" t="str">
        <f>IF(OR($AB13="", $AC13=""), "", IF($H13=$M$3, "", IF(OR(BF$7&lt;$AB13, $AC13&lt;BF$6),"", MAX(BF$10:BF12)+1)))</f>
        <v/>
      </c>
      <c r="BG13" s="5" t="str">
        <f>IF(OR($AB13="", $AC13=""), "", IF($H13=$M$3, "", IF(OR(BG$7&lt;$AB13, $AC13&lt;BG$6),"", MAX(BG$10:BG12)+1)))</f>
        <v/>
      </c>
      <c r="BH13" s="5" t="str">
        <f>IF(OR($AB13="", $AC13=""), "", IF($H13=$M$3, "", IF(OR(BH$7&lt;$AB13, $AC13&lt;BH$6),"", MAX(BH$10:BH12)+1)))</f>
        <v/>
      </c>
      <c r="BI13" s="5" t="str">
        <f>IF(OR($AB13="", $AC13=""), "", IF($H13=$M$3, "", IF(OR(BI$7&lt;$AB13, $AC13&lt;BI$6),"", MAX(BI$10:BI12)+1)))</f>
        <v/>
      </c>
      <c r="BK13" s="5" t="str" cm="1">
        <f t="array" aca="1" ref="BK13" ca="1">IFERROR(INDEX($AE13:$BI13, $BJ13, MATCH($BK$9, $AE$9:$BI$9, 0)), "")</f>
        <v/>
      </c>
      <c r="BM13" s="5">
        <v>3</v>
      </c>
      <c r="BO13" s="5" t="str">
        <f t="shared" si="6"/>
        <v/>
      </c>
      <c r="BP13" s="5" t="str">
        <f t="shared" si="6"/>
        <v/>
      </c>
      <c r="BQ13" s="5" t="str">
        <f t="shared" si="6"/>
        <v/>
      </c>
      <c r="BR13" s="5" t="str">
        <f t="shared" si="6"/>
        <v/>
      </c>
      <c r="BS13" s="5" t="str">
        <f t="shared" si="6"/>
        <v/>
      </c>
      <c r="BT13" s="5" t="str">
        <f t="shared" si="6"/>
        <v/>
      </c>
      <c r="BU13" s="5" t="str">
        <f t="shared" si="6"/>
        <v/>
      </c>
      <c r="BV13" s="5" t="str">
        <f t="shared" si="6"/>
        <v/>
      </c>
      <c r="BW13" s="5" t="str">
        <f t="shared" si="6"/>
        <v/>
      </c>
      <c r="BX13" s="5" t="str">
        <f t="shared" si="6"/>
        <v/>
      </c>
      <c r="BY13" s="5" t="str">
        <f t="shared" si="7"/>
        <v/>
      </c>
      <c r="BZ13" s="5" t="str">
        <f t="shared" si="7"/>
        <v/>
      </c>
      <c r="CA13" s="5" t="str">
        <f t="shared" si="7"/>
        <v/>
      </c>
      <c r="CB13" s="5" t="str">
        <f t="shared" si="7"/>
        <v/>
      </c>
      <c r="CC13" s="5" t="str">
        <f t="shared" si="7"/>
        <v/>
      </c>
      <c r="CD13" s="5" t="str">
        <f t="shared" si="7"/>
        <v/>
      </c>
      <c r="CE13" s="5" t="str">
        <f t="shared" si="7"/>
        <v/>
      </c>
      <c r="CF13" s="5" t="str">
        <f t="shared" si="7"/>
        <v/>
      </c>
      <c r="CG13" s="5" t="str">
        <f t="shared" si="7"/>
        <v/>
      </c>
      <c r="CH13" s="5" t="str">
        <f t="shared" si="7"/>
        <v/>
      </c>
      <c r="CI13" s="5" t="str">
        <f t="shared" si="8"/>
        <v/>
      </c>
      <c r="CJ13" s="5" t="str">
        <f t="shared" si="8"/>
        <v/>
      </c>
      <c r="CK13" s="5" t="str">
        <f t="shared" si="8"/>
        <v/>
      </c>
      <c r="CL13" s="5" t="str">
        <f t="shared" si="8"/>
        <v/>
      </c>
      <c r="CM13" s="5" t="str">
        <f t="shared" si="8"/>
        <v/>
      </c>
      <c r="CN13" s="5" t="str">
        <f t="shared" si="8"/>
        <v/>
      </c>
      <c r="CO13" s="5" t="str">
        <f t="shared" si="8"/>
        <v/>
      </c>
      <c r="CP13" s="5" t="str">
        <f t="shared" si="8"/>
        <v/>
      </c>
      <c r="CQ13" s="5" t="str">
        <f t="shared" si="8"/>
        <v/>
      </c>
      <c r="CR13" s="5" t="str">
        <f t="shared" si="8"/>
        <v/>
      </c>
      <c r="CS13" s="5" t="str">
        <f t="shared" si="9"/>
        <v/>
      </c>
    </row>
    <row r="14" spans="1:107" x14ac:dyDescent="0.25">
      <c r="A14" s="2"/>
      <c r="B14" s="17"/>
      <c r="C14" s="83"/>
      <c r="D14" s="18"/>
      <c r="E14" s="19"/>
      <c r="F14" s="19"/>
      <c r="G14" s="20"/>
      <c r="H14" s="21"/>
      <c r="I14" s="16"/>
      <c r="J14" s="5" t="str">
        <f t="shared" si="10"/>
        <v/>
      </c>
      <c r="K14" s="2"/>
      <c r="M14" s="69" t="str">
        <f>IF('Intro &amp; Setup'!$AN20="", "", 'Intro &amp; Setup'!$AN20)</f>
        <v/>
      </c>
      <c r="O14" s="5" t="str">
        <f t="shared" si="4"/>
        <v/>
      </c>
      <c r="Q14" s="5" t="str">
        <f t="shared" si="11"/>
        <v/>
      </c>
      <c r="S14" s="5" t="str">
        <f t="shared" si="5"/>
        <v/>
      </c>
      <c r="U14" s="64" t="str">
        <f>IF($D14="","", IF(COUNTIF('Intro &amp; Setup'!$AW$49:$AW$88, $D14)&gt;0, "BH", TEXT($D14, "ddd")))</f>
        <v/>
      </c>
      <c r="V14" s="65" t="str">
        <f>IF($G14="", "", IF(COUNTIF('Intro &amp; Setup'!$AW$49:$AW$88, $G14)&gt;0, "BH", TEXT($G14, "ddd")))</f>
        <v/>
      </c>
      <c r="W14" s="64" t="str">
        <f t="shared" si="12"/>
        <v/>
      </c>
      <c r="X14" s="65" t="str">
        <f t="shared" si="13"/>
        <v/>
      </c>
      <c r="Y14" s="64" t="str">
        <f>IF(F14="", "", IF(OR(F14&lt;'Intro &amp; Setup'!$Z$20, F14&gt;'Intro &amp; Setup'!$Z$22), "X", ""))</f>
        <v/>
      </c>
      <c r="Z14" s="65" t="str">
        <f>IF(G14="", "", IF(OR(G14&lt;'Intro &amp; Setup'!$Z$20, G14&gt;'Intro &amp; Setup'!$Z$22), "X", ""))</f>
        <v/>
      </c>
      <c r="AB14" s="58" t="str">
        <f t="shared" si="14"/>
        <v/>
      </c>
      <c r="AC14" s="59" t="str">
        <f t="shared" si="15"/>
        <v/>
      </c>
      <c r="AE14" s="5" t="str">
        <f>IF(OR($AB14="", $AC14=""), "", IF($H14=$M$3, "", IF(OR(AE$7&lt;$AB14, $AC14&lt;AE$6),"", MAX(AE$10:AE13)+1)))</f>
        <v/>
      </c>
      <c r="AF14" s="5" t="str">
        <f>IF(OR($AB14="", $AC14=""), "", IF($H14=$M$3, "", IF(OR(AF$7&lt;$AB14, $AC14&lt;AF$6),"", MAX(AF$10:AF13)+1)))</f>
        <v/>
      </c>
      <c r="AG14" s="5" t="str">
        <f>IF(OR($AB14="", $AC14=""), "", IF($H14=$M$3, "", IF(OR(AG$7&lt;$AB14, $AC14&lt;AG$6),"", MAX(AG$10:AG13)+1)))</f>
        <v/>
      </c>
      <c r="AH14" s="5" t="str">
        <f>IF(OR($AB14="", $AC14=""), "", IF($H14=$M$3, "", IF(OR(AH$7&lt;$AB14, $AC14&lt;AH$6),"", MAX(AH$10:AH13)+1)))</f>
        <v/>
      </c>
      <c r="AI14" s="5" t="str">
        <f>IF(OR($AB14="", $AC14=""), "", IF($H14=$M$3, "", IF(OR(AI$7&lt;$AB14, $AC14&lt;AI$6),"", MAX(AI$10:AI13)+1)))</f>
        <v/>
      </c>
      <c r="AJ14" s="5" t="str">
        <f>IF(OR($AB14="", $AC14=""), "", IF($H14=$M$3, "", IF(OR(AJ$7&lt;$AB14, $AC14&lt;AJ$6),"", MAX(AJ$10:AJ13)+1)))</f>
        <v/>
      </c>
      <c r="AK14" s="5" t="str">
        <f>IF(OR($AB14="", $AC14=""), "", IF($H14=$M$3, "", IF(OR(AK$7&lt;$AB14, $AC14&lt;AK$6),"", MAX(AK$10:AK13)+1)))</f>
        <v/>
      </c>
      <c r="AL14" s="5" t="str">
        <f>IF(OR($AB14="", $AC14=""), "", IF($H14=$M$3, "", IF(OR(AL$7&lt;$AB14, $AC14&lt;AL$6),"", MAX(AL$10:AL13)+1)))</f>
        <v/>
      </c>
      <c r="AM14" s="5" t="str">
        <f>IF(OR($AB14="", $AC14=""), "", IF($H14=$M$3, "", IF(OR(AM$7&lt;$AB14, $AC14&lt;AM$6),"", MAX(AM$10:AM13)+1)))</f>
        <v/>
      </c>
      <c r="AN14" s="5" t="str">
        <f>IF(OR($AB14="", $AC14=""), "", IF($H14=$M$3, "", IF(OR(AN$7&lt;$AB14, $AC14&lt;AN$6),"", MAX(AN$10:AN13)+1)))</f>
        <v/>
      </c>
      <c r="AO14" s="5" t="str">
        <f>IF(OR($AB14="", $AC14=""), "", IF($H14=$M$3, "", IF(OR(AO$7&lt;$AB14, $AC14&lt;AO$6),"", MAX(AO$10:AO13)+1)))</f>
        <v/>
      </c>
      <c r="AP14" s="5" t="str">
        <f>IF(OR($AB14="", $AC14=""), "", IF($H14=$M$3, "", IF(OR(AP$7&lt;$AB14, $AC14&lt;AP$6),"", MAX(AP$10:AP13)+1)))</f>
        <v/>
      </c>
      <c r="AQ14" s="5" t="str">
        <f>IF(OR($AB14="", $AC14=""), "", IF($H14=$M$3, "", IF(OR(AQ$7&lt;$AB14, $AC14&lt;AQ$6),"", MAX(AQ$10:AQ13)+1)))</f>
        <v/>
      </c>
      <c r="AR14" s="5" t="str">
        <f>IF(OR($AB14="", $AC14=""), "", IF($H14=$M$3, "", IF(OR(AR$7&lt;$AB14, $AC14&lt;AR$6),"", MAX(AR$10:AR13)+1)))</f>
        <v/>
      </c>
      <c r="AS14" s="5" t="str">
        <f>IF(OR($AB14="", $AC14=""), "", IF($H14=$M$3, "", IF(OR(AS$7&lt;$AB14, $AC14&lt;AS$6),"", MAX(AS$10:AS13)+1)))</f>
        <v/>
      </c>
      <c r="AT14" s="5" t="str">
        <f>IF(OR($AB14="", $AC14=""), "", IF($H14=$M$3, "", IF(OR(AT$7&lt;$AB14, $AC14&lt;AT$6),"", MAX(AT$10:AT13)+1)))</f>
        <v/>
      </c>
      <c r="AU14" s="5" t="str">
        <f>IF(OR($AB14="", $AC14=""), "", IF($H14=$M$3, "", IF(OR(AU$7&lt;$AB14, $AC14&lt;AU$6),"", MAX(AU$10:AU13)+1)))</f>
        <v/>
      </c>
      <c r="AV14" s="5" t="str">
        <f>IF(OR($AB14="", $AC14=""), "", IF($H14=$M$3, "", IF(OR(AV$7&lt;$AB14, $AC14&lt;AV$6),"", MAX(AV$10:AV13)+1)))</f>
        <v/>
      </c>
      <c r="AW14" s="5" t="str">
        <f>IF(OR($AB14="", $AC14=""), "", IF($H14=$M$3, "", IF(OR(AW$7&lt;$AB14, $AC14&lt;AW$6),"", MAX(AW$10:AW13)+1)))</f>
        <v/>
      </c>
      <c r="AX14" s="5" t="str">
        <f>IF(OR($AB14="", $AC14=""), "", IF($H14=$M$3, "", IF(OR(AX$7&lt;$AB14, $AC14&lt;AX$6),"", MAX(AX$10:AX13)+1)))</f>
        <v/>
      </c>
      <c r="AY14" s="5" t="str">
        <f>IF(OR($AB14="", $AC14=""), "", IF($H14=$M$3, "", IF(OR(AY$7&lt;$AB14, $AC14&lt;AY$6),"", MAX(AY$10:AY13)+1)))</f>
        <v/>
      </c>
      <c r="AZ14" s="5" t="str">
        <f>IF(OR($AB14="", $AC14=""), "", IF($H14=$M$3, "", IF(OR(AZ$7&lt;$AB14, $AC14&lt;AZ$6),"", MAX(AZ$10:AZ13)+1)))</f>
        <v/>
      </c>
      <c r="BA14" s="5" t="str">
        <f>IF(OR($AB14="", $AC14=""), "", IF($H14=$M$3, "", IF(OR(BA$7&lt;$AB14, $AC14&lt;BA$6),"", MAX(BA$10:BA13)+1)))</f>
        <v/>
      </c>
      <c r="BB14" s="5" t="str">
        <f>IF(OR($AB14="", $AC14=""), "", IF($H14=$M$3, "", IF(OR(BB$7&lt;$AB14, $AC14&lt;BB$6),"", MAX(BB$10:BB13)+1)))</f>
        <v/>
      </c>
      <c r="BC14" s="5" t="str">
        <f>IF(OR($AB14="", $AC14=""), "", IF($H14=$M$3, "", IF(OR(BC$7&lt;$AB14, $AC14&lt;BC$6),"", MAX(BC$10:BC13)+1)))</f>
        <v/>
      </c>
      <c r="BD14" s="5" t="str">
        <f>IF(OR($AB14="", $AC14=""), "", IF($H14=$M$3, "", IF(OR(BD$7&lt;$AB14, $AC14&lt;BD$6),"", MAX(BD$10:BD13)+1)))</f>
        <v/>
      </c>
      <c r="BE14" s="5" t="str">
        <f>IF(OR($AB14="", $AC14=""), "", IF($H14=$M$3, "", IF(OR(BE$7&lt;$AB14, $AC14&lt;BE$6),"", MAX(BE$10:BE13)+1)))</f>
        <v/>
      </c>
      <c r="BF14" s="5" t="str">
        <f>IF(OR($AB14="", $AC14=""), "", IF($H14=$M$3, "", IF(OR(BF$7&lt;$AB14, $AC14&lt;BF$6),"", MAX(BF$10:BF13)+1)))</f>
        <v/>
      </c>
      <c r="BG14" s="5" t="str">
        <f>IF(OR($AB14="", $AC14=""), "", IF($H14=$M$3, "", IF(OR(BG$7&lt;$AB14, $AC14&lt;BG$6),"", MAX(BG$10:BG13)+1)))</f>
        <v/>
      </c>
      <c r="BH14" s="5" t="str">
        <f>IF(OR($AB14="", $AC14=""), "", IF($H14=$M$3, "", IF(OR(BH$7&lt;$AB14, $AC14&lt;BH$6),"", MAX(BH$10:BH13)+1)))</f>
        <v/>
      </c>
      <c r="BI14" s="5" t="str">
        <f>IF(OR($AB14="", $AC14=""), "", IF($H14=$M$3, "", IF(OR(BI$7&lt;$AB14, $AC14&lt;BI$6),"", MAX(BI$10:BI13)+1)))</f>
        <v/>
      </c>
      <c r="BK14" s="5" t="str" cm="1">
        <f t="array" aca="1" ref="BK14" ca="1">IFERROR(INDEX($AE14:$BI14, $BJ14, MATCH($BK$9, $AE$9:$BI$9, 0)), "")</f>
        <v/>
      </c>
      <c r="BM14" s="5">
        <v>4</v>
      </c>
      <c r="BO14" s="5" t="str">
        <f t="shared" si="6"/>
        <v/>
      </c>
      <c r="BP14" s="5" t="str">
        <f t="shared" si="6"/>
        <v/>
      </c>
      <c r="BQ14" s="5" t="str">
        <f t="shared" si="6"/>
        <v/>
      </c>
      <c r="BR14" s="5" t="str">
        <f t="shared" si="6"/>
        <v/>
      </c>
      <c r="BS14" s="5" t="str">
        <f t="shared" si="6"/>
        <v/>
      </c>
      <c r="BT14" s="5" t="str">
        <f t="shared" si="6"/>
        <v/>
      </c>
      <c r="BU14" s="5" t="str">
        <f t="shared" si="6"/>
        <v/>
      </c>
      <c r="BV14" s="5" t="str">
        <f t="shared" si="6"/>
        <v/>
      </c>
      <c r="BW14" s="5" t="str">
        <f t="shared" si="6"/>
        <v/>
      </c>
      <c r="BX14" s="5" t="str">
        <f t="shared" si="6"/>
        <v/>
      </c>
      <c r="BY14" s="5" t="str">
        <f t="shared" si="7"/>
        <v/>
      </c>
      <c r="BZ14" s="5" t="str">
        <f t="shared" si="7"/>
        <v/>
      </c>
      <c r="CA14" s="5" t="str">
        <f t="shared" si="7"/>
        <v/>
      </c>
      <c r="CB14" s="5" t="str">
        <f t="shared" si="7"/>
        <v/>
      </c>
      <c r="CC14" s="5" t="str">
        <f t="shared" si="7"/>
        <v/>
      </c>
      <c r="CD14" s="5" t="str">
        <f t="shared" si="7"/>
        <v/>
      </c>
      <c r="CE14" s="5" t="str">
        <f t="shared" si="7"/>
        <v/>
      </c>
      <c r="CF14" s="5" t="str">
        <f t="shared" si="7"/>
        <v/>
      </c>
      <c r="CG14" s="5" t="str">
        <f t="shared" si="7"/>
        <v/>
      </c>
      <c r="CH14" s="5" t="str">
        <f t="shared" si="7"/>
        <v/>
      </c>
      <c r="CI14" s="5" t="str">
        <f t="shared" si="8"/>
        <v/>
      </c>
      <c r="CJ14" s="5" t="str">
        <f t="shared" si="8"/>
        <v/>
      </c>
      <c r="CK14" s="5" t="str">
        <f t="shared" si="8"/>
        <v/>
      </c>
      <c r="CL14" s="5" t="str">
        <f t="shared" si="8"/>
        <v/>
      </c>
      <c r="CM14" s="5" t="str">
        <f t="shared" si="8"/>
        <v/>
      </c>
      <c r="CN14" s="5" t="str">
        <f t="shared" si="8"/>
        <v/>
      </c>
      <c r="CO14" s="5" t="str">
        <f t="shared" si="8"/>
        <v/>
      </c>
      <c r="CP14" s="5" t="str">
        <f t="shared" si="8"/>
        <v/>
      </c>
      <c r="CQ14" s="5" t="str">
        <f t="shared" si="8"/>
        <v/>
      </c>
      <c r="CR14" s="5" t="str">
        <f t="shared" si="8"/>
        <v/>
      </c>
      <c r="CS14" s="5" t="str">
        <f t="shared" si="9"/>
        <v/>
      </c>
    </row>
    <row r="15" spans="1:107" x14ac:dyDescent="0.25">
      <c r="A15" s="2"/>
      <c r="B15" s="17"/>
      <c r="C15" s="83"/>
      <c r="D15" s="18"/>
      <c r="E15" s="19"/>
      <c r="F15" s="19"/>
      <c r="G15" s="20"/>
      <c r="H15" s="21"/>
      <c r="I15" s="16"/>
      <c r="J15" s="5" t="str">
        <f t="shared" si="10"/>
        <v/>
      </c>
      <c r="K15" s="2"/>
      <c r="M15" s="69" t="str">
        <f>IF('Intro &amp; Setup'!$AN21="", "", 'Intro &amp; Setup'!$AN21)</f>
        <v/>
      </c>
      <c r="O15" s="5" t="str">
        <f t="shared" si="4"/>
        <v/>
      </c>
      <c r="Q15" s="5" t="str">
        <f t="shared" si="11"/>
        <v/>
      </c>
      <c r="S15" s="5" t="str">
        <f t="shared" si="5"/>
        <v/>
      </c>
      <c r="U15" s="64" t="str">
        <f>IF($D15="","", IF(COUNTIF('Intro &amp; Setup'!$AW$49:$AW$88, $D15)&gt;0, "BH", TEXT($D15, "ddd")))</f>
        <v/>
      </c>
      <c r="V15" s="65" t="str">
        <f>IF($G15="", "", IF(COUNTIF('Intro &amp; Setup'!$AW$49:$AW$88, $G15)&gt;0, "BH", TEXT($G15, "ddd")))</f>
        <v/>
      </c>
      <c r="W15" s="64" t="str">
        <f t="shared" si="12"/>
        <v/>
      </c>
      <c r="X15" s="65" t="str">
        <f t="shared" si="13"/>
        <v/>
      </c>
      <c r="Y15" s="64" t="str">
        <f>IF(F15="", "", IF(OR(F15&lt;'Intro &amp; Setup'!$Z$20, F15&gt;'Intro &amp; Setup'!$Z$22), "X", ""))</f>
        <v/>
      </c>
      <c r="Z15" s="65" t="str">
        <f>IF(G15="", "", IF(OR(G15&lt;'Intro &amp; Setup'!$Z$20, G15&gt;'Intro &amp; Setup'!$Z$22), "X", ""))</f>
        <v/>
      </c>
      <c r="AB15" s="58" t="str">
        <f t="shared" si="14"/>
        <v/>
      </c>
      <c r="AC15" s="59" t="str">
        <f t="shared" si="15"/>
        <v/>
      </c>
      <c r="AE15" s="5" t="str">
        <f>IF(OR($AB15="", $AC15=""), "", IF($H15=$M$3, "", IF(OR(AE$7&lt;$AB15, $AC15&lt;AE$6),"", MAX(AE$10:AE14)+1)))</f>
        <v/>
      </c>
      <c r="AF15" s="5" t="str">
        <f>IF(OR($AB15="", $AC15=""), "", IF($H15=$M$3, "", IF(OR(AF$7&lt;$AB15, $AC15&lt;AF$6),"", MAX(AF$10:AF14)+1)))</f>
        <v/>
      </c>
      <c r="AG15" s="5" t="str">
        <f>IF(OR($AB15="", $AC15=""), "", IF($H15=$M$3, "", IF(OR(AG$7&lt;$AB15, $AC15&lt;AG$6),"", MAX(AG$10:AG14)+1)))</f>
        <v/>
      </c>
      <c r="AH15" s="5" t="str">
        <f>IF(OR($AB15="", $AC15=""), "", IF($H15=$M$3, "", IF(OR(AH$7&lt;$AB15, $AC15&lt;AH$6),"", MAX(AH$10:AH14)+1)))</f>
        <v/>
      </c>
      <c r="AI15" s="5" t="str">
        <f>IF(OR($AB15="", $AC15=""), "", IF($H15=$M$3, "", IF(OR(AI$7&lt;$AB15, $AC15&lt;AI$6),"", MAX(AI$10:AI14)+1)))</f>
        <v/>
      </c>
      <c r="AJ15" s="5" t="str">
        <f>IF(OR($AB15="", $AC15=""), "", IF($H15=$M$3, "", IF(OR(AJ$7&lt;$AB15, $AC15&lt;AJ$6),"", MAX(AJ$10:AJ14)+1)))</f>
        <v/>
      </c>
      <c r="AK15" s="5" t="str">
        <f>IF(OR($AB15="", $AC15=""), "", IF($H15=$M$3, "", IF(OR(AK$7&lt;$AB15, $AC15&lt;AK$6),"", MAX(AK$10:AK14)+1)))</f>
        <v/>
      </c>
      <c r="AL15" s="5" t="str">
        <f>IF(OR($AB15="", $AC15=""), "", IF($H15=$M$3, "", IF(OR(AL$7&lt;$AB15, $AC15&lt;AL$6),"", MAX(AL$10:AL14)+1)))</f>
        <v/>
      </c>
      <c r="AM15" s="5" t="str">
        <f>IF(OR($AB15="", $AC15=""), "", IF($H15=$M$3, "", IF(OR(AM$7&lt;$AB15, $AC15&lt;AM$6),"", MAX(AM$10:AM14)+1)))</f>
        <v/>
      </c>
      <c r="AN15" s="5" t="str">
        <f>IF(OR($AB15="", $AC15=""), "", IF($H15=$M$3, "", IF(OR(AN$7&lt;$AB15, $AC15&lt;AN$6),"", MAX(AN$10:AN14)+1)))</f>
        <v/>
      </c>
      <c r="AO15" s="5" t="str">
        <f>IF(OR($AB15="", $AC15=""), "", IF($H15=$M$3, "", IF(OR(AO$7&lt;$AB15, $AC15&lt;AO$6),"", MAX(AO$10:AO14)+1)))</f>
        <v/>
      </c>
      <c r="AP15" s="5" t="str">
        <f>IF(OR($AB15="", $AC15=""), "", IF($H15=$M$3, "", IF(OR(AP$7&lt;$AB15, $AC15&lt;AP$6),"", MAX(AP$10:AP14)+1)))</f>
        <v/>
      </c>
      <c r="AQ15" s="5" t="str">
        <f>IF(OR($AB15="", $AC15=""), "", IF($H15=$M$3, "", IF(OR(AQ$7&lt;$AB15, $AC15&lt;AQ$6),"", MAX(AQ$10:AQ14)+1)))</f>
        <v/>
      </c>
      <c r="AR15" s="5" t="str">
        <f>IF(OR($AB15="", $AC15=""), "", IF($H15=$M$3, "", IF(OR(AR$7&lt;$AB15, $AC15&lt;AR$6),"", MAX(AR$10:AR14)+1)))</f>
        <v/>
      </c>
      <c r="AS15" s="5" t="str">
        <f>IF(OR($AB15="", $AC15=""), "", IF($H15=$M$3, "", IF(OR(AS$7&lt;$AB15, $AC15&lt;AS$6),"", MAX(AS$10:AS14)+1)))</f>
        <v/>
      </c>
      <c r="AT15" s="5" t="str">
        <f>IF(OR($AB15="", $AC15=""), "", IF($H15=$M$3, "", IF(OR(AT$7&lt;$AB15, $AC15&lt;AT$6),"", MAX(AT$10:AT14)+1)))</f>
        <v/>
      </c>
      <c r="AU15" s="5" t="str">
        <f>IF(OR($AB15="", $AC15=""), "", IF($H15=$M$3, "", IF(OR(AU$7&lt;$AB15, $AC15&lt;AU$6),"", MAX(AU$10:AU14)+1)))</f>
        <v/>
      </c>
      <c r="AV15" s="5" t="str">
        <f>IF(OR($AB15="", $AC15=""), "", IF($H15=$M$3, "", IF(OR(AV$7&lt;$AB15, $AC15&lt;AV$6),"", MAX(AV$10:AV14)+1)))</f>
        <v/>
      </c>
      <c r="AW15" s="5" t="str">
        <f>IF(OR($AB15="", $AC15=""), "", IF($H15=$M$3, "", IF(OR(AW$7&lt;$AB15, $AC15&lt;AW$6),"", MAX(AW$10:AW14)+1)))</f>
        <v/>
      </c>
      <c r="AX15" s="5" t="str">
        <f>IF(OR($AB15="", $AC15=""), "", IF($H15=$M$3, "", IF(OR(AX$7&lt;$AB15, $AC15&lt;AX$6),"", MAX(AX$10:AX14)+1)))</f>
        <v/>
      </c>
      <c r="AY15" s="5" t="str">
        <f>IF(OR($AB15="", $AC15=""), "", IF($H15=$M$3, "", IF(OR(AY$7&lt;$AB15, $AC15&lt;AY$6),"", MAX(AY$10:AY14)+1)))</f>
        <v/>
      </c>
      <c r="AZ15" s="5" t="str">
        <f>IF(OR($AB15="", $AC15=""), "", IF($H15=$M$3, "", IF(OR(AZ$7&lt;$AB15, $AC15&lt;AZ$6),"", MAX(AZ$10:AZ14)+1)))</f>
        <v/>
      </c>
      <c r="BA15" s="5" t="str">
        <f>IF(OR($AB15="", $AC15=""), "", IF($H15=$M$3, "", IF(OR(BA$7&lt;$AB15, $AC15&lt;BA$6),"", MAX(BA$10:BA14)+1)))</f>
        <v/>
      </c>
      <c r="BB15" s="5" t="str">
        <f>IF(OR($AB15="", $AC15=""), "", IF($H15=$M$3, "", IF(OR(BB$7&lt;$AB15, $AC15&lt;BB$6),"", MAX(BB$10:BB14)+1)))</f>
        <v/>
      </c>
      <c r="BC15" s="5" t="str">
        <f>IF(OR($AB15="", $AC15=""), "", IF($H15=$M$3, "", IF(OR(BC$7&lt;$AB15, $AC15&lt;BC$6),"", MAX(BC$10:BC14)+1)))</f>
        <v/>
      </c>
      <c r="BD15" s="5" t="str">
        <f>IF(OR($AB15="", $AC15=""), "", IF($H15=$M$3, "", IF(OR(BD$7&lt;$AB15, $AC15&lt;BD$6),"", MAX(BD$10:BD14)+1)))</f>
        <v/>
      </c>
      <c r="BE15" s="5" t="str">
        <f>IF(OR($AB15="", $AC15=""), "", IF($H15=$M$3, "", IF(OR(BE$7&lt;$AB15, $AC15&lt;BE$6),"", MAX(BE$10:BE14)+1)))</f>
        <v/>
      </c>
      <c r="BF15" s="5" t="str">
        <f>IF(OR($AB15="", $AC15=""), "", IF($H15=$M$3, "", IF(OR(BF$7&lt;$AB15, $AC15&lt;BF$6),"", MAX(BF$10:BF14)+1)))</f>
        <v/>
      </c>
      <c r="BG15" s="5" t="str">
        <f>IF(OR($AB15="", $AC15=""), "", IF($H15=$M$3, "", IF(OR(BG$7&lt;$AB15, $AC15&lt;BG$6),"", MAX(BG$10:BG14)+1)))</f>
        <v/>
      </c>
      <c r="BH15" s="5" t="str">
        <f>IF(OR($AB15="", $AC15=""), "", IF($H15=$M$3, "", IF(OR(BH$7&lt;$AB15, $AC15&lt;BH$6),"", MAX(BH$10:BH14)+1)))</f>
        <v/>
      </c>
      <c r="BI15" s="5" t="str">
        <f>IF(OR($AB15="", $AC15=""), "", IF($H15=$M$3, "", IF(OR(BI$7&lt;$AB15, $AC15&lt;BI$6),"", MAX(BI$10:BI14)+1)))</f>
        <v/>
      </c>
      <c r="BK15" s="5" t="str" cm="1">
        <f t="array" aca="1" ref="BK15" ca="1">IFERROR(INDEX($AE15:$BI15, $BJ15, MATCH($BK$9, $AE$9:$BI$9, 0)), "")</f>
        <v/>
      </c>
      <c r="BM15" s="5">
        <v>5</v>
      </c>
      <c r="BO15" s="5" t="str">
        <f t="shared" si="6"/>
        <v/>
      </c>
      <c r="BP15" s="5" t="str">
        <f t="shared" si="6"/>
        <v/>
      </c>
      <c r="BQ15" s="5" t="str">
        <f t="shared" si="6"/>
        <v/>
      </c>
      <c r="BR15" s="5" t="str">
        <f t="shared" si="6"/>
        <v/>
      </c>
      <c r="BS15" s="5" t="str">
        <f t="shared" si="6"/>
        <v/>
      </c>
      <c r="BT15" s="5" t="str">
        <f t="shared" si="6"/>
        <v/>
      </c>
      <c r="BU15" s="5" t="str">
        <f t="shared" si="6"/>
        <v/>
      </c>
      <c r="BV15" s="5" t="str">
        <f t="shared" si="6"/>
        <v/>
      </c>
      <c r="BW15" s="5" t="str">
        <f t="shared" si="6"/>
        <v/>
      </c>
      <c r="BX15" s="5" t="str">
        <f t="shared" si="6"/>
        <v/>
      </c>
      <c r="BY15" s="5" t="str">
        <f t="shared" si="7"/>
        <v/>
      </c>
      <c r="BZ15" s="5" t="str">
        <f t="shared" si="7"/>
        <v/>
      </c>
      <c r="CA15" s="5" t="str">
        <f t="shared" si="7"/>
        <v/>
      </c>
      <c r="CB15" s="5" t="str">
        <f t="shared" si="7"/>
        <v/>
      </c>
      <c r="CC15" s="5" t="str">
        <f t="shared" si="7"/>
        <v/>
      </c>
      <c r="CD15" s="5" t="str">
        <f t="shared" si="7"/>
        <v/>
      </c>
      <c r="CE15" s="5" t="str">
        <f t="shared" si="7"/>
        <v/>
      </c>
      <c r="CF15" s="5" t="str">
        <f t="shared" si="7"/>
        <v/>
      </c>
      <c r="CG15" s="5" t="str">
        <f t="shared" si="7"/>
        <v/>
      </c>
      <c r="CH15" s="5" t="str">
        <f t="shared" si="7"/>
        <v/>
      </c>
      <c r="CI15" s="5" t="str">
        <f t="shared" si="8"/>
        <v/>
      </c>
      <c r="CJ15" s="5" t="str">
        <f t="shared" si="8"/>
        <v/>
      </c>
      <c r="CK15" s="5" t="str">
        <f t="shared" si="8"/>
        <v/>
      </c>
      <c r="CL15" s="5" t="str">
        <f t="shared" si="8"/>
        <v/>
      </c>
      <c r="CM15" s="5" t="str">
        <f t="shared" si="8"/>
        <v/>
      </c>
      <c r="CN15" s="5" t="str">
        <f t="shared" si="8"/>
        <v/>
      </c>
      <c r="CO15" s="5" t="str">
        <f t="shared" si="8"/>
        <v/>
      </c>
      <c r="CP15" s="5" t="str">
        <f t="shared" si="8"/>
        <v/>
      </c>
      <c r="CQ15" s="5" t="str">
        <f t="shared" si="8"/>
        <v/>
      </c>
      <c r="CR15" s="5" t="str">
        <f t="shared" si="8"/>
        <v/>
      </c>
      <c r="CS15" s="5" t="str">
        <f t="shared" si="9"/>
        <v/>
      </c>
    </row>
    <row r="16" spans="1:107" x14ac:dyDescent="0.25">
      <c r="A16" s="2"/>
      <c r="B16" s="248"/>
      <c r="C16" s="249"/>
      <c r="D16" s="250"/>
      <c r="E16" s="251"/>
      <c r="F16" s="251"/>
      <c r="G16" s="252"/>
      <c r="H16" s="253"/>
      <c r="I16" s="16"/>
      <c r="J16" s="5" t="str">
        <f t="shared" si="10"/>
        <v/>
      </c>
      <c r="K16" s="2"/>
      <c r="M16" s="69" t="str">
        <f>IF('Intro &amp; Setup'!$AN22="", "", 'Intro &amp; Setup'!$AN22)</f>
        <v/>
      </c>
      <c r="O16" s="5" t="str">
        <f t="shared" si="4"/>
        <v/>
      </c>
      <c r="Q16" s="5" t="str">
        <f t="shared" si="11"/>
        <v/>
      </c>
      <c r="S16" s="5" t="str">
        <f t="shared" si="5"/>
        <v/>
      </c>
      <c r="U16" s="64" t="str">
        <f>IF($D16="","", IF(COUNTIF('Intro &amp; Setup'!$AW$49:$AW$88, $D16)&gt;0, "BH", TEXT($D16, "ddd")))</f>
        <v/>
      </c>
      <c r="V16" s="65" t="str">
        <f>IF($G16="", "", IF(COUNTIF('Intro &amp; Setup'!$AW$49:$AW$88, $G16)&gt;0, "BH", TEXT($G16, "ddd")))</f>
        <v/>
      </c>
      <c r="W16" s="64" t="str">
        <f t="shared" si="12"/>
        <v/>
      </c>
      <c r="X16" s="65" t="str">
        <f t="shared" si="13"/>
        <v/>
      </c>
      <c r="Y16" s="64" t="str">
        <f>IF(F16="", "", IF(OR(F16&lt;'Intro &amp; Setup'!$Z$20, F16&gt;'Intro &amp; Setup'!$Z$22), "X", ""))</f>
        <v/>
      </c>
      <c r="Z16" s="65" t="str">
        <f>IF(G16="", "", IF(OR(G16&lt;'Intro &amp; Setup'!$Z$20, G16&gt;'Intro &amp; Setup'!$Z$22), "X", ""))</f>
        <v/>
      </c>
      <c r="AB16" s="58" t="str">
        <f t="shared" si="14"/>
        <v/>
      </c>
      <c r="AC16" s="59" t="str">
        <f t="shared" si="15"/>
        <v/>
      </c>
      <c r="AE16" s="5" t="str">
        <f>IF(OR($AB16="", $AC16=""), "", IF($H16=$M$3, "", IF(OR(AE$7&lt;$AB16, $AC16&lt;AE$6),"", MAX(AE$10:AE15)+1)))</f>
        <v/>
      </c>
      <c r="AF16" s="5" t="str">
        <f>IF(OR($AB16="", $AC16=""), "", IF($H16=$M$3, "", IF(OR(AF$7&lt;$AB16, $AC16&lt;AF$6),"", MAX(AF$10:AF15)+1)))</f>
        <v/>
      </c>
      <c r="AG16" s="5" t="str">
        <f>IF(OR($AB16="", $AC16=""), "", IF($H16=$M$3, "", IF(OR(AG$7&lt;$AB16, $AC16&lt;AG$6),"", MAX(AG$10:AG15)+1)))</f>
        <v/>
      </c>
      <c r="AH16" s="5" t="str">
        <f>IF(OR($AB16="", $AC16=""), "", IF($H16=$M$3, "", IF(OR(AH$7&lt;$AB16, $AC16&lt;AH$6),"", MAX(AH$10:AH15)+1)))</f>
        <v/>
      </c>
      <c r="AI16" s="5" t="str">
        <f>IF(OR($AB16="", $AC16=""), "", IF($H16=$M$3, "", IF(OR(AI$7&lt;$AB16, $AC16&lt;AI$6),"", MAX(AI$10:AI15)+1)))</f>
        <v/>
      </c>
      <c r="AJ16" s="5" t="str">
        <f>IF(OR($AB16="", $AC16=""), "", IF($H16=$M$3, "", IF(OR(AJ$7&lt;$AB16, $AC16&lt;AJ$6),"", MAX(AJ$10:AJ15)+1)))</f>
        <v/>
      </c>
      <c r="AK16" s="5" t="str">
        <f>IF(OR($AB16="", $AC16=""), "", IF($H16=$M$3, "", IF(OR(AK$7&lt;$AB16, $AC16&lt;AK$6),"", MAX(AK$10:AK15)+1)))</f>
        <v/>
      </c>
      <c r="AL16" s="5" t="str">
        <f>IF(OR($AB16="", $AC16=""), "", IF($H16=$M$3, "", IF(OR(AL$7&lt;$AB16, $AC16&lt;AL$6),"", MAX(AL$10:AL15)+1)))</f>
        <v/>
      </c>
      <c r="AM16" s="5" t="str">
        <f>IF(OR($AB16="", $AC16=""), "", IF($H16=$M$3, "", IF(OR(AM$7&lt;$AB16, $AC16&lt;AM$6),"", MAX(AM$10:AM15)+1)))</f>
        <v/>
      </c>
      <c r="AN16" s="5" t="str">
        <f>IF(OR($AB16="", $AC16=""), "", IF($H16=$M$3, "", IF(OR(AN$7&lt;$AB16, $AC16&lt;AN$6),"", MAX(AN$10:AN15)+1)))</f>
        <v/>
      </c>
      <c r="AO16" s="5" t="str">
        <f>IF(OR($AB16="", $AC16=""), "", IF($H16=$M$3, "", IF(OR(AO$7&lt;$AB16, $AC16&lt;AO$6),"", MAX(AO$10:AO15)+1)))</f>
        <v/>
      </c>
      <c r="AP16" s="5" t="str">
        <f>IF(OR($AB16="", $AC16=""), "", IF($H16=$M$3, "", IF(OR(AP$7&lt;$AB16, $AC16&lt;AP$6),"", MAX(AP$10:AP15)+1)))</f>
        <v/>
      </c>
      <c r="AQ16" s="5" t="str">
        <f>IF(OR($AB16="", $AC16=""), "", IF($H16=$M$3, "", IF(OR(AQ$7&lt;$AB16, $AC16&lt;AQ$6),"", MAX(AQ$10:AQ15)+1)))</f>
        <v/>
      </c>
      <c r="AR16" s="5" t="str">
        <f>IF(OR($AB16="", $AC16=""), "", IF($H16=$M$3, "", IF(OR(AR$7&lt;$AB16, $AC16&lt;AR$6),"", MAX(AR$10:AR15)+1)))</f>
        <v/>
      </c>
      <c r="AS16" s="5" t="str">
        <f>IF(OR($AB16="", $AC16=""), "", IF($H16=$M$3, "", IF(OR(AS$7&lt;$AB16, $AC16&lt;AS$6),"", MAX(AS$10:AS15)+1)))</f>
        <v/>
      </c>
      <c r="AT16" s="5" t="str">
        <f>IF(OR($AB16="", $AC16=""), "", IF($H16=$M$3, "", IF(OR(AT$7&lt;$AB16, $AC16&lt;AT$6),"", MAX(AT$10:AT15)+1)))</f>
        <v/>
      </c>
      <c r="AU16" s="5" t="str">
        <f>IF(OR($AB16="", $AC16=""), "", IF($H16=$M$3, "", IF(OR(AU$7&lt;$AB16, $AC16&lt;AU$6),"", MAX(AU$10:AU15)+1)))</f>
        <v/>
      </c>
      <c r="AV16" s="5" t="str">
        <f>IF(OR($AB16="", $AC16=""), "", IF($H16=$M$3, "", IF(OR(AV$7&lt;$AB16, $AC16&lt;AV$6),"", MAX(AV$10:AV15)+1)))</f>
        <v/>
      </c>
      <c r="AW16" s="5" t="str">
        <f>IF(OR($AB16="", $AC16=""), "", IF($H16=$M$3, "", IF(OR(AW$7&lt;$AB16, $AC16&lt;AW$6),"", MAX(AW$10:AW15)+1)))</f>
        <v/>
      </c>
      <c r="AX16" s="5" t="str">
        <f>IF(OR($AB16="", $AC16=""), "", IF($H16=$M$3, "", IF(OR(AX$7&lt;$AB16, $AC16&lt;AX$6),"", MAX(AX$10:AX15)+1)))</f>
        <v/>
      </c>
      <c r="AY16" s="5" t="str">
        <f>IF(OR($AB16="", $AC16=""), "", IF($H16=$M$3, "", IF(OR(AY$7&lt;$AB16, $AC16&lt;AY$6),"", MAX(AY$10:AY15)+1)))</f>
        <v/>
      </c>
      <c r="AZ16" s="5" t="str">
        <f>IF(OR($AB16="", $AC16=""), "", IF($H16=$M$3, "", IF(OR(AZ$7&lt;$AB16, $AC16&lt;AZ$6),"", MAX(AZ$10:AZ15)+1)))</f>
        <v/>
      </c>
      <c r="BA16" s="5" t="str">
        <f>IF(OR($AB16="", $AC16=""), "", IF($H16=$M$3, "", IF(OR(BA$7&lt;$AB16, $AC16&lt;BA$6),"", MAX(BA$10:BA15)+1)))</f>
        <v/>
      </c>
      <c r="BB16" s="5" t="str">
        <f>IF(OR($AB16="", $AC16=""), "", IF($H16=$M$3, "", IF(OR(BB$7&lt;$AB16, $AC16&lt;BB$6),"", MAX(BB$10:BB15)+1)))</f>
        <v/>
      </c>
      <c r="BC16" s="5" t="str">
        <f>IF(OR($AB16="", $AC16=""), "", IF($H16=$M$3, "", IF(OR(BC$7&lt;$AB16, $AC16&lt;BC$6),"", MAX(BC$10:BC15)+1)))</f>
        <v/>
      </c>
      <c r="BD16" s="5" t="str">
        <f>IF(OR($AB16="", $AC16=""), "", IF($H16=$M$3, "", IF(OR(BD$7&lt;$AB16, $AC16&lt;BD$6),"", MAX(BD$10:BD15)+1)))</f>
        <v/>
      </c>
      <c r="BE16" s="5" t="str">
        <f>IF(OR($AB16="", $AC16=""), "", IF($H16=$M$3, "", IF(OR(BE$7&lt;$AB16, $AC16&lt;BE$6),"", MAX(BE$10:BE15)+1)))</f>
        <v/>
      </c>
      <c r="BF16" s="5" t="str">
        <f>IF(OR($AB16="", $AC16=""), "", IF($H16=$M$3, "", IF(OR(BF$7&lt;$AB16, $AC16&lt;BF$6),"", MAX(BF$10:BF15)+1)))</f>
        <v/>
      </c>
      <c r="BG16" s="5" t="str">
        <f>IF(OR($AB16="", $AC16=""), "", IF($H16=$M$3, "", IF(OR(BG$7&lt;$AB16, $AC16&lt;BG$6),"", MAX(BG$10:BG15)+1)))</f>
        <v/>
      </c>
      <c r="BH16" s="5" t="str">
        <f>IF(OR($AB16="", $AC16=""), "", IF($H16=$M$3, "", IF(OR(BH$7&lt;$AB16, $AC16&lt;BH$6),"", MAX(BH$10:BH15)+1)))</f>
        <v/>
      </c>
      <c r="BI16" s="5" t="str">
        <f>IF(OR($AB16="", $AC16=""), "", IF($H16=$M$3, "", IF(OR(BI$7&lt;$AB16, $AC16&lt;BI$6),"", MAX(BI$10:BI15)+1)))</f>
        <v/>
      </c>
      <c r="BK16" s="5" t="str" cm="1">
        <f t="array" aca="1" ref="BK16" ca="1">IFERROR(INDEX($AE16:$BI16, $BJ16, MATCH($BK$9, $AE$9:$BI$9, 0)), "")</f>
        <v/>
      </c>
      <c r="BM16" s="7">
        <v>6</v>
      </c>
      <c r="BO16" s="7" t="str">
        <f t="shared" ref="BO16:CS16" si="16">IF(MAX(AE$11:AE$2510)&lt;=6, IFERROR(INDEX($C$11:$C$2510, MATCH($BM16, AE$11:AE$2510, 0)), ""), FALSE)</f>
        <v/>
      </c>
      <c r="BP16" s="7" t="str">
        <f t="shared" si="16"/>
        <v/>
      </c>
      <c r="BQ16" s="7" t="str">
        <f t="shared" si="16"/>
        <v/>
      </c>
      <c r="BR16" s="7" t="str">
        <f t="shared" si="16"/>
        <v/>
      </c>
      <c r="BS16" s="7" t="str">
        <f t="shared" si="16"/>
        <v/>
      </c>
      <c r="BT16" s="7" t="str">
        <f t="shared" si="16"/>
        <v/>
      </c>
      <c r="BU16" s="7" t="str">
        <f t="shared" si="16"/>
        <v/>
      </c>
      <c r="BV16" s="7" t="str">
        <f t="shared" si="16"/>
        <v/>
      </c>
      <c r="BW16" s="7" t="str">
        <f t="shared" si="16"/>
        <v/>
      </c>
      <c r="BX16" s="7" t="str">
        <f t="shared" si="16"/>
        <v/>
      </c>
      <c r="BY16" s="7" t="str">
        <f t="shared" si="16"/>
        <v/>
      </c>
      <c r="BZ16" s="7" t="str">
        <f t="shared" si="16"/>
        <v/>
      </c>
      <c r="CA16" s="7" t="str">
        <f t="shared" si="16"/>
        <v/>
      </c>
      <c r="CB16" s="7" t="str">
        <f t="shared" si="16"/>
        <v/>
      </c>
      <c r="CC16" s="7" t="str">
        <f t="shared" si="16"/>
        <v/>
      </c>
      <c r="CD16" s="7" t="str">
        <f t="shared" si="16"/>
        <v/>
      </c>
      <c r="CE16" s="7" t="str">
        <f t="shared" si="16"/>
        <v/>
      </c>
      <c r="CF16" s="7" t="str">
        <f t="shared" si="16"/>
        <v/>
      </c>
      <c r="CG16" s="7" t="str">
        <f t="shared" si="16"/>
        <v/>
      </c>
      <c r="CH16" s="7" t="str">
        <f t="shared" si="16"/>
        <v/>
      </c>
      <c r="CI16" s="7" t="str">
        <f t="shared" si="16"/>
        <v/>
      </c>
      <c r="CJ16" s="7" t="str">
        <f t="shared" si="16"/>
        <v/>
      </c>
      <c r="CK16" s="7" t="str">
        <f t="shared" si="16"/>
        <v/>
      </c>
      <c r="CL16" s="7" t="str">
        <f t="shared" si="16"/>
        <v/>
      </c>
      <c r="CM16" s="7" t="str">
        <f t="shared" si="16"/>
        <v/>
      </c>
      <c r="CN16" s="7" t="str">
        <f t="shared" si="16"/>
        <v/>
      </c>
      <c r="CO16" s="7" t="str">
        <f t="shared" si="16"/>
        <v/>
      </c>
      <c r="CP16" s="7" t="str">
        <f t="shared" si="16"/>
        <v/>
      </c>
      <c r="CQ16" s="7" t="str">
        <f t="shared" si="16"/>
        <v/>
      </c>
      <c r="CR16" s="7" t="str">
        <f t="shared" si="16"/>
        <v/>
      </c>
      <c r="CS16" s="7" t="str">
        <f t="shared" si="16"/>
        <v/>
      </c>
    </row>
    <row r="17" spans="1:63" x14ac:dyDescent="0.25">
      <c r="A17" s="2"/>
      <c r="B17" s="254"/>
      <c r="C17" s="255"/>
      <c r="D17" s="256"/>
      <c r="E17" s="257"/>
      <c r="F17" s="257"/>
      <c r="G17" s="258"/>
      <c r="H17" s="259"/>
      <c r="I17" s="16"/>
      <c r="J17" s="5" t="str">
        <f t="shared" si="10"/>
        <v/>
      </c>
      <c r="K17" s="2"/>
      <c r="M17" s="69" t="str">
        <f>IF('Intro &amp; Setup'!$AN23="", "", 'Intro &amp; Setup'!$AN23)</f>
        <v/>
      </c>
      <c r="O17" s="5" t="str">
        <f t="shared" si="4"/>
        <v/>
      </c>
      <c r="Q17" s="5" t="str">
        <f t="shared" si="11"/>
        <v/>
      </c>
      <c r="S17" s="5" t="str">
        <f t="shared" si="5"/>
        <v/>
      </c>
      <c r="U17" s="64" t="str">
        <f>IF($D17="","", IF(COUNTIF('Intro &amp; Setup'!$AW$49:$AW$88, $D17)&gt;0, "BH", TEXT($D17, "ddd")))</f>
        <v/>
      </c>
      <c r="V17" s="65" t="str">
        <f>IF($G17="", "", IF(COUNTIF('Intro &amp; Setup'!$AW$49:$AW$88, $G17)&gt;0, "BH", TEXT($G17, "ddd")))</f>
        <v/>
      </c>
      <c r="W17" s="64" t="str">
        <f t="shared" si="12"/>
        <v/>
      </c>
      <c r="X17" s="65" t="str">
        <f t="shared" si="13"/>
        <v/>
      </c>
      <c r="Y17" s="64" t="str">
        <f>IF(F17="", "", IF(OR(F17&lt;'Intro &amp; Setup'!$Z$20, F17&gt;'Intro &amp; Setup'!$Z$22), "X", ""))</f>
        <v/>
      </c>
      <c r="Z17" s="65" t="str">
        <f>IF(G17="", "", IF(OR(G17&lt;'Intro &amp; Setup'!$Z$20, G17&gt;'Intro &amp; Setup'!$Z$22), "X", ""))</f>
        <v/>
      </c>
      <c r="AB17" s="58" t="str">
        <f t="shared" si="14"/>
        <v/>
      </c>
      <c r="AC17" s="59" t="str">
        <f t="shared" si="15"/>
        <v/>
      </c>
      <c r="AE17" s="5" t="str">
        <f>IF(OR($AB17="", $AC17=""), "", IF($H17=$M$3, "", IF(OR(AE$7&lt;$AB17, $AC17&lt;AE$6),"", MAX(AE$10:AE16)+1)))</f>
        <v/>
      </c>
      <c r="AF17" s="5" t="str">
        <f>IF(OR($AB17="", $AC17=""), "", IF($H17=$M$3, "", IF(OR(AF$7&lt;$AB17, $AC17&lt;AF$6),"", MAX(AF$10:AF16)+1)))</f>
        <v/>
      </c>
      <c r="AG17" s="5" t="str">
        <f>IF(OR($AB17="", $AC17=""), "", IF($H17=$M$3, "", IF(OR(AG$7&lt;$AB17, $AC17&lt;AG$6),"", MAX(AG$10:AG16)+1)))</f>
        <v/>
      </c>
      <c r="AH17" s="5" t="str">
        <f>IF(OR($AB17="", $AC17=""), "", IF($H17=$M$3, "", IF(OR(AH$7&lt;$AB17, $AC17&lt;AH$6),"", MAX(AH$10:AH16)+1)))</f>
        <v/>
      </c>
      <c r="AI17" s="5" t="str">
        <f>IF(OR($AB17="", $AC17=""), "", IF($H17=$M$3, "", IF(OR(AI$7&lt;$AB17, $AC17&lt;AI$6),"", MAX(AI$10:AI16)+1)))</f>
        <v/>
      </c>
      <c r="AJ17" s="5" t="str">
        <f>IF(OR($AB17="", $AC17=""), "", IF($H17=$M$3, "", IF(OR(AJ$7&lt;$AB17, $AC17&lt;AJ$6),"", MAX(AJ$10:AJ16)+1)))</f>
        <v/>
      </c>
      <c r="AK17" s="5" t="str">
        <f>IF(OR($AB17="", $AC17=""), "", IF($H17=$M$3, "", IF(OR(AK$7&lt;$AB17, $AC17&lt;AK$6),"", MAX(AK$10:AK16)+1)))</f>
        <v/>
      </c>
      <c r="AL17" s="5" t="str">
        <f>IF(OR($AB17="", $AC17=""), "", IF($H17=$M$3, "", IF(OR(AL$7&lt;$AB17, $AC17&lt;AL$6),"", MAX(AL$10:AL16)+1)))</f>
        <v/>
      </c>
      <c r="AM17" s="5" t="str">
        <f>IF(OR($AB17="", $AC17=""), "", IF($H17=$M$3, "", IF(OR(AM$7&lt;$AB17, $AC17&lt;AM$6),"", MAX(AM$10:AM16)+1)))</f>
        <v/>
      </c>
      <c r="AN17" s="5" t="str">
        <f>IF(OR($AB17="", $AC17=""), "", IF($H17=$M$3, "", IF(OR(AN$7&lt;$AB17, $AC17&lt;AN$6),"", MAX(AN$10:AN16)+1)))</f>
        <v/>
      </c>
      <c r="AO17" s="5" t="str">
        <f>IF(OR($AB17="", $AC17=""), "", IF($H17=$M$3, "", IF(OR(AO$7&lt;$AB17, $AC17&lt;AO$6),"", MAX(AO$10:AO16)+1)))</f>
        <v/>
      </c>
      <c r="AP17" s="5" t="str">
        <f>IF(OR($AB17="", $AC17=""), "", IF($H17=$M$3, "", IF(OR(AP$7&lt;$AB17, $AC17&lt;AP$6),"", MAX(AP$10:AP16)+1)))</f>
        <v/>
      </c>
      <c r="AQ17" s="5" t="str">
        <f>IF(OR($AB17="", $AC17=""), "", IF($H17=$M$3, "", IF(OR(AQ$7&lt;$AB17, $AC17&lt;AQ$6),"", MAX(AQ$10:AQ16)+1)))</f>
        <v/>
      </c>
      <c r="AR17" s="5" t="str">
        <f>IF(OR($AB17="", $AC17=""), "", IF($H17=$M$3, "", IF(OR(AR$7&lt;$AB17, $AC17&lt;AR$6),"", MAX(AR$10:AR16)+1)))</f>
        <v/>
      </c>
      <c r="AS17" s="5" t="str">
        <f>IF(OR($AB17="", $AC17=""), "", IF($H17=$M$3, "", IF(OR(AS$7&lt;$AB17, $AC17&lt;AS$6),"", MAX(AS$10:AS16)+1)))</f>
        <v/>
      </c>
      <c r="AT17" s="5" t="str">
        <f>IF(OR($AB17="", $AC17=""), "", IF($H17=$M$3, "", IF(OR(AT$7&lt;$AB17, $AC17&lt;AT$6),"", MAX(AT$10:AT16)+1)))</f>
        <v/>
      </c>
      <c r="AU17" s="5" t="str">
        <f>IF(OR($AB17="", $AC17=""), "", IF($H17=$M$3, "", IF(OR(AU$7&lt;$AB17, $AC17&lt;AU$6),"", MAX(AU$10:AU16)+1)))</f>
        <v/>
      </c>
      <c r="AV17" s="5" t="str">
        <f>IF(OR($AB17="", $AC17=""), "", IF($H17=$M$3, "", IF(OR(AV$7&lt;$AB17, $AC17&lt;AV$6),"", MAX(AV$10:AV16)+1)))</f>
        <v/>
      </c>
      <c r="AW17" s="5" t="str">
        <f>IF(OR($AB17="", $AC17=""), "", IF($H17=$M$3, "", IF(OR(AW$7&lt;$AB17, $AC17&lt;AW$6),"", MAX(AW$10:AW16)+1)))</f>
        <v/>
      </c>
      <c r="AX17" s="5" t="str">
        <f>IF(OR($AB17="", $AC17=""), "", IF($H17=$M$3, "", IF(OR(AX$7&lt;$AB17, $AC17&lt;AX$6),"", MAX(AX$10:AX16)+1)))</f>
        <v/>
      </c>
      <c r="AY17" s="5" t="str">
        <f>IF(OR($AB17="", $AC17=""), "", IF($H17=$M$3, "", IF(OR(AY$7&lt;$AB17, $AC17&lt;AY$6),"", MAX(AY$10:AY16)+1)))</f>
        <v/>
      </c>
      <c r="AZ17" s="5" t="str">
        <f>IF(OR($AB17="", $AC17=""), "", IF($H17=$M$3, "", IF(OR(AZ$7&lt;$AB17, $AC17&lt;AZ$6),"", MAX(AZ$10:AZ16)+1)))</f>
        <v/>
      </c>
      <c r="BA17" s="5" t="str">
        <f>IF(OR($AB17="", $AC17=""), "", IF($H17=$M$3, "", IF(OR(BA$7&lt;$AB17, $AC17&lt;BA$6),"", MAX(BA$10:BA16)+1)))</f>
        <v/>
      </c>
      <c r="BB17" s="5" t="str">
        <f>IF(OR($AB17="", $AC17=""), "", IF($H17=$M$3, "", IF(OR(BB$7&lt;$AB17, $AC17&lt;BB$6),"", MAX(BB$10:BB16)+1)))</f>
        <v/>
      </c>
      <c r="BC17" s="5" t="str">
        <f>IF(OR($AB17="", $AC17=""), "", IF($H17=$M$3, "", IF(OR(BC$7&lt;$AB17, $AC17&lt;BC$6),"", MAX(BC$10:BC16)+1)))</f>
        <v/>
      </c>
      <c r="BD17" s="5" t="str">
        <f>IF(OR($AB17="", $AC17=""), "", IF($H17=$M$3, "", IF(OR(BD$7&lt;$AB17, $AC17&lt;BD$6),"", MAX(BD$10:BD16)+1)))</f>
        <v/>
      </c>
      <c r="BE17" s="5" t="str">
        <f>IF(OR($AB17="", $AC17=""), "", IF($H17=$M$3, "", IF(OR(BE$7&lt;$AB17, $AC17&lt;BE$6),"", MAX(BE$10:BE16)+1)))</f>
        <v/>
      </c>
      <c r="BF17" s="5" t="str">
        <f>IF(OR($AB17="", $AC17=""), "", IF($H17=$M$3, "", IF(OR(BF$7&lt;$AB17, $AC17&lt;BF$6),"", MAX(BF$10:BF16)+1)))</f>
        <v/>
      </c>
      <c r="BG17" s="5" t="str">
        <f>IF(OR($AB17="", $AC17=""), "", IF($H17=$M$3, "", IF(OR(BG$7&lt;$AB17, $AC17&lt;BG$6),"", MAX(BG$10:BG16)+1)))</f>
        <v/>
      </c>
      <c r="BH17" s="5" t="str">
        <f>IF(OR($AB17="", $AC17=""), "", IF($H17=$M$3, "", IF(OR(BH$7&lt;$AB17, $AC17&lt;BH$6),"", MAX(BH$10:BH16)+1)))</f>
        <v/>
      </c>
      <c r="BI17" s="5" t="str">
        <f>IF(OR($AB17="", $AC17=""), "", IF($H17=$M$3, "", IF(OR(BI$7&lt;$AB17, $AC17&lt;BI$6),"", MAX(BI$10:BI16)+1)))</f>
        <v/>
      </c>
      <c r="BK17" s="5" t="str" cm="1">
        <f t="array" aca="1" ref="BK17" ca="1">IFERROR(INDEX($AE17:$BI17, $BJ17, MATCH($BK$9, $AE$9:$BI$9, 0)), "")</f>
        <v/>
      </c>
    </row>
    <row r="18" spans="1:63" x14ac:dyDescent="0.25">
      <c r="A18" s="2"/>
      <c r="B18" s="254"/>
      <c r="C18" s="255"/>
      <c r="D18" s="256"/>
      <c r="E18" s="257"/>
      <c r="F18" s="257"/>
      <c r="G18" s="258"/>
      <c r="H18" s="259"/>
      <c r="I18" s="16"/>
      <c r="J18" s="5" t="str">
        <f t="shared" si="10"/>
        <v/>
      </c>
      <c r="K18" s="2"/>
      <c r="M18" s="69" t="str">
        <f>IF('Intro &amp; Setup'!$AN24="", "", 'Intro &amp; Setup'!$AN24)</f>
        <v/>
      </c>
      <c r="O18" s="5" t="str">
        <f t="shared" si="4"/>
        <v/>
      </c>
      <c r="Q18" s="5" t="str">
        <f t="shared" si="11"/>
        <v/>
      </c>
      <c r="S18" s="5" t="str">
        <f t="shared" si="5"/>
        <v/>
      </c>
      <c r="U18" s="64" t="str">
        <f>IF($D18="","", IF(COUNTIF('Intro &amp; Setup'!$AW$49:$AW$88, $D18)&gt;0, "BH", TEXT($D18, "ddd")))</f>
        <v/>
      </c>
      <c r="V18" s="65" t="str">
        <f>IF($G18="", "", IF(COUNTIF('Intro &amp; Setup'!$AW$49:$AW$88, $G18)&gt;0, "BH", TEXT($G18, "ddd")))</f>
        <v/>
      </c>
      <c r="W18" s="64" t="str">
        <f t="shared" si="12"/>
        <v/>
      </c>
      <c r="X18" s="65" t="str">
        <f t="shared" si="13"/>
        <v/>
      </c>
      <c r="Y18" s="64" t="str">
        <f>IF(F18="", "", IF(OR(F18&lt;'Intro &amp; Setup'!$Z$20, F18&gt;'Intro &amp; Setup'!$Z$22), "X", ""))</f>
        <v/>
      </c>
      <c r="Z18" s="65" t="str">
        <f>IF(G18="", "", IF(OR(G18&lt;'Intro &amp; Setup'!$Z$20, G18&gt;'Intro &amp; Setup'!$Z$22), "X", ""))</f>
        <v/>
      </c>
      <c r="AB18" s="58" t="str">
        <f t="shared" si="14"/>
        <v/>
      </c>
      <c r="AC18" s="59" t="str">
        <f t="shared" si="15"/>
        <v/>
      </c>
      <c r="AE18" s="5" t="str">
        <f>IF(OR($AB18="", $AC18=""), "", IF($H18=$M$3, "", IF(OR(AE$7&lt;$AB18, $AC18&lt;AE$6),"", MAX(AE$10:AE17)+1)))</f>
        <v/>
      </c>
      <c r="AF18" s="5" t="str">
        <f>IF(OR($AB18="", $AC18=""), "", IF($H18=$M$3, "", IF(OR(AF$7&lt;$AB18, $AC18&lt;AF$6),"", MAX(AF$10:AF17)+1)))</f>
        <v/>
      </c>
      <c r="AG18" s="5" t="str">
        <f>IF(OR($AB18="", $AC18=""), "", IF($H18=$M$3, "", IF(OR(AG$7&lt;$AB18, $AC18&lt;AG$6),"", MAX(AG$10:AG17)+1)))</f>
        <v/>
      </c>
      <c r="AH18" s="5" t="str">
        <f>IF(OR($AB18="", $AC18=""), "", IF($H18=$M$3, "", IF(OR(AH$7&lt;$AB18, $AC18&lt;AH$6),"", MAX(AH$10:AH17)+1)))</f>
        <v/>
      </c>
      <c r="AI18" s="5" t="str">
        <f>IF(OR($AB18="", $AC18=""), "", IF($H18=$M$3, "", IF(OR(AI$7&lt;$AB18, $AC18&lt;AI$6),"", MAX(AI$10:AI17)+1)))</f>
        <v/>
      </c>
      <c r="AJ18" s="5" t="str">
        <f>IF(OR($AB18="", $AC18=""), "", IF($H18=$M$3, "", IF(OR(AJ$7&lt;$AB18, $AC18&lt;AJ$6),"", MAX(AJ$10:AJ17)+1)))</f>
        <v/>
      </c>
      <c r="AK18" s="5" t="str">
        <f>IF(OR($AB18="", $AC18=""), "", IF($H18=$M$3, "", IF(OR(AK$7&lt;$AB18, $AC18&lt;AK$6),"", MAX(AK$10:AK17)+1)))</f>
        <v/>
      </c>
      <c r="AL18" s="5" t="str">
        <f>IF(OR($AB18="", $AC18=""), "", IF($H18=$M$3, "", IF(OR(AL$7&lt;$AB18, $AC18&lt;AL$6),"", MAX(AL$10:AL17)+1)))</f>
        <v/>
      </c>
      <c r="AM18" s="5" t="str">
        <f>IF(OR($AB18="", $AC18=""), "", IF($H18=$M$3, "", IF(OR(AM$7&lt;$AB18, $AC18&lt;AM$6),"", MAX(AM$10:AM17)+1)))</f>
        <v/>
      </c>
      <c r="AN18" s="5" t="str">
        <f>IF(OR($AB18="", $AC18=""), "", IF($H18=$M$3, "", IF(OR(AN$7&lt;$AB18, $AC18&lt;AN$6),"", MAX(AN$10:AN17)+1)))</f>
        <v/>
      </c>
      <c r="AO18" s="5" t="str">
        <f>IF(OR($AB18="", $AC18=""), "", IF($H18=$M$3, "", IF(OR(AO$7&lt;$AB18, $AC18&lt;AO$6),"", MAX(AO$10:AO17)+1)))</f>
        <v/>
      </c>
      <c r="AP18" s="5" t="str">
        <f>IF(OR($AB18="", $AC18=""), "", IF($H18=$M$3, "", IF(OR(AP$7&lt;$AB18, $AC18&lt;AP$6),"", MAX(AP$10:AP17)+1)))</f>
        <v/>
      </c>
      <c r="AQ18" s="5" t="str">
        <f>IF(OR($AB18="", $AC18=""), "", IF($H18=$M$3, "", IF(OR(AQ$7&lt;$AB18, $AC18&lt;AQ$6),"", MAX(AQ$10:AQ17)+1)))</f>
        <v/>
      </c>
      <c r="AR18" s="5" t="str">
        <f>IF(OR($AB18="", $AC18=""), "", IF($H18=$M$3, "", IF(OR(AR$7&lt;$AB18, $AC18&lt;AR$6),"", MAX(AR$10:AR17)+1)))</f>
        <v/>
      </c>
      <c r="AS18" s="5" t="str">
        <f>IF(OR($AB18="", $AC18=""), "", IF($H18=$M$3, "", IF(OR(AS$7&lt;$AB18, $AC18&lt;AS$6),"", MAX(AS$10:AS17)+1)))</f>
        <v/>
      </c>
      <c r="AT18" s="5" t="str">
        <f>IF(OR($AB18="", $AC18=""), "", IF($H18=$M$3, "", IF(OR(AT$7&lt;$AB18, $AC18&lt;AT$6),"", MAX(AT$10:AT17)+1)))</f>
        <v/>
      </c>
      <c r="AU18" s="5" t="str">
        <f>IF(OR($AB18="", $AC18=""), "", IF($H18=$M$3, "", IF(OR(AU$7&lt;$AB18, $AC18&lt;AU$6),"", MAX(AU$10:AU17)+1)))</f>
        <v/>
      </c>
      <c r="AV18" s="5" t="str">
        <f>IF(OR($AB18="", $AC18=""), "", IF($H18=$M$3, "", IF(OR(AV$7&lt;$AB18, $AC18&lt;AV$6),"", MAX(AV$10:AV17)+1)))</f>
        <v/>
      </c>
      <c r="AW18" s="5" t="str">
        <f>IF(OR($AB18="", $AC18=""), "", IF($H18=$M$3, "", IF(OR(AW$7&lt;$AB18, $AC18&lt;AW$6),"", MAX(AW$10:AW17)+1)))</f>
        <v/>
      </c>
      <c r="AX18" s="5" t="str">
        <f>IF(OR($AB18="", $AC18=""), "", IF($H18=$M$3, "", IF(OR(AX$7&lt;$AB18, $AC18&lt;AX$6),"", MAX(AX$10:AX17)+1)))</f>
        <v/>
      </c>
      <c r="AY18" s="5" t="str">
        <f>IF(OR($AB18="", $AC18=""), "", IF($H18=$M$3, "", IF(OR(AY$7&lt;$AB18, $AC18&lt;AY$6),"", MAX(AY$10:AY17)+1)))</f>
        <v/>
      </c>
      <c r="AZ18" s="5" t="str">
        <f>IF(OR($AB18="", $AC18=""), "", IF($H18=$M$3, "", IF(OR(AZ$7&lt;$AB18, $AC18&lt;AZ$6),"", MAX(AZ$10:AZ17)+1)))</f>
        <v/>
      </c>
      <c r="BA18" s="5" t="str">
        <f>IF(OR($AB18="", $AC18=""), "", IF($H18=$M$3, "", IF(OR(BA$7&lt;$AB18, $AC18&lt;BA$6),"", MAX(BA$10:BA17)+1)))</f>
        <v/>
      </c>
      <c r="BB18" s="5" t="str">
        <f>IF(OR($AB18="", $AC18=""), "", IF($H18=$M$3, "", IF(OR(BB$7&lt;$AB18, $AC18&lt;BB$6),"", MAX(BB$10:BB17)+1)))</f>
        <v/>
      </c>
      <c r="BC18" s="5" t="str">
        <f>IF(OR($AB18="", $AC18=""), "", IF($H18=$M$3, "", IF(OR(BC$7&lt;$AB18, $AC18&lt;BC$6),"", MAX(BC$10:BC17)+1)))</f>
        <v/>
      </c>
      <c r="BD18" s="5" t="str">
        <f>IF(OR($AB18="", $AC18=""), "", IF($H18=$M$3, "", IF(OR(BD$7&lt;$AB18, $AC18&lt;BD$6),"", MAX(BD$10:BD17)+1)))</f>
        <v/>
      </c>
      <c r="BE18" s="5" t="str">
        <f>IF(OR($AB18="", $AC18=""), "", IF($H18=$M$3, "", IF(OR(BE$7&lt;$AB18, $AC18&lt;BE$6),"", MAX(BE$10:BE17)+1)))</f>
        <v/>
      </c>
      <c r="BF18" s="5" t="str">
        <f>IF(OR($AB18="", $AC18=""), "", IF($H18=$M$3, "", IF(OR(BF$7&lt;$AB18, $AC18&lt;BF$6),"", MAX(BF$10:BF17)+1)))</f>
        <v/>
      </c>
      <c r="BG18" s="5" t="str">
        <f>IF(OR($AB18="", $AC18=""), "", IF($H18=$M$3, "", IF(OR(BG$7&lt;$AB18, $AC18&lt;BG$6),"", MAX(BG$10:BG17)+1)))</f>
        <v/>
      </c>
      <c r="BH18" s="5" t="str">
        <f>IF(OR($AB18="", $AC18=""), "", IF($H18=$M$3, "", IF(OR(BH$7&lt;$AB18, $AC18&lt;BH$6),"", MAX(BH$10:BH17)+1)))</f>
        <v/>
      </c>
      <c r="BI18" s="5" t="str">
        <f>IF(OR($AB18="", $AC18=""), "", IF($H18=$M$3, "", IF(OR(BI$7&lt;$AB18, $AC18&lt;BI$6),"", MAX(BI$10:BI17)+1)))</f>
        <v/>
      </c>
      <c r="BK18" s="5" t="str" cm="1">
        <f t="array" aca="1" ref="BK18" ca="1">IFERROR(INDEX($AE18:$BI18, $BJ18, MATCH($BK$9, $AE$9:$BI$9, 0)), "")</f>
        <v/>
      </c>
    </row>
    <row r="19" spans="1:63" x14ac:dyDescent="0.25">
      <c r="A19" s="2"/>
      <c r="B19" s="254"/>
      <c r="C19" s="255"/>
      <c r="D19" s="256"/>
      <c r="E19" s="257"/>
      <c r="F19" s="257"/>
      <c r="G19" s="258"/>
      <c r="H19" s="259"/>
      <c r="I19" s="16"/>
      <c r="J19" s="5" t="str">
        <f t="shared" si="10"/>
        <v/>
      </c>
      <c r="K19" s="2"/>
      <c r="M19" s="69" t="str">
        <f>IF('Intro &amp; Setup'!$AN25="", "", 'Intro &amp; Setup'!$AN25)</f>
        <v/>
      </c>
      <c r="O19" s="5" t="str">
        <f t="shared" si="4"/>
        <v/>
      </c>
      <c r="Q19" s="5" t="str">
        <f t="shared" si="11"/>
        <v/>
      </c>
      <c r="S19" s="5" t="str">
        <f t="shared" si="5"/>
        <v/>
      </c>
      <c r="U19" s="64" t="str">
        <f>IF($D19="","", IF(COUNTIF('Intro &amp; Setup'!$AW$49:$AW$88, $D19)&gt;0, "BH", TEXT($D19, "ddd")))</f>
        <v/>
      </c>
      <c r="V19" s="65" t="str">
        <f>IF($G19="", "", IF(COUNTIF('Intro &amp; Setup'!$AW$49:$AW$88, $G19)&gt;0, "BH", TEXT($G19, "ddd")))</f>
        <v/>
      </c>
      <c r="W19" s="64" t="str">
        <f t="shared" si="12"/>
        <v/>
      </c>
      <c r="X19" s="65" t="str">
        <f t="shared" si="13"/>
        <v/>
      </c>
      <c r="Y19" s="64" t="str">
        <f>IF(F19="", "", IF(OR(F19&lt;'Intro &amp; Setup'!$Z$20, F19&gt;'Intro &amp; Setup'!$Z$22), "X", ""))</f>
        <v/>
      </c>
      <c r="Z19" s="65" t="str">
        <f>IF(G19="", "", IF(OR(G19&lt;'Intro &amp; Setup'!$Z$20, G19&gt;'Intro &amp; Setup'!$Z$22), "X", ""))</f>
        <v/>
      </c>
      <c r="AB19" s="58" t="str">
        <f t="shared" si="14"/>
        <v/>
      </c>
      <c r="AC19" s="59" t="str">
        <f t="shared" si="15"/>
        <v/>
      </c>
      <c r="AE19" s="5" t="str">
        <f>IF(OR($AB19="", $AC19=""), "", IF($H19=$M$3, "", IF(OR(AE$7&lt;$AB19, $AC19&lt;AE$6),"", MAX(AE$10:AE18)+1)))</f>
        <v/>
      </c>
      <c r="AF19" s="5" t="str">
        <f>IF(OR($AB19="", $AC19=""), "", IF($H19=$M$3, "", IF(OR(AF$7&lt;$AB19, $AC19&lt;AF$6),"", MAX(AF$10:AF18)+1)))</f>
        <v/>
      </c>
      <c r="AG19" s="5" t="str">
        <f>IF(OR($AB19="", $AC19=""), "", IF($H19=$M$3, "", IF(OR(AG$7&lt;$AB19, $AC19&lt;AG$6),"", MAX(AG$10:AG18)+1)))</f>
        <v/>
      </c>
      <c r="AH19" s="5" t="str">
        <f>IF(OR($AB19="", $AC19=""), "", IF($H19=$M$3, "", IF(OR(AH$7&lt;$AB19, $AC19&lt;AH$6),"", MAX(AH$10:AH18)+1)))</f>
        <v/>
      </c>
      <c r="AI19" s="5" t="str">
        <f>IF(OR($AB19="", $AC19=""), "", IF($H19=$M$3, "", IF(OR(AI$7&lt;$AB19, $AC19&lt;AI$6),"", MAX(AI$10:AI18)+1)))</f>
        <v/>
      </c>
      <c r="AJ19" s="5" t="str">
        <f>IF(OR($AB19="", $AC19=""), "", IF($H19=$M$3, "", IF(OR(AJ$7&lt;$AB19, $AC19&lt;AJ$6),"", MAX(AJ$10:AJ18)+1)))</f>
        <v/>
      </c>
      <c r="AK19" s="5" t="str">
        <f>IF(OR($AB19="", $AC19=""), "", IF($H19=$M$3, "", IF(OR(AK$7&lt;$AB19, $AC19&lt;AK$6),"", MAX(AK$10:AK18)+1)))</f>
        <v/>
      </c>
      <c r="AL19" s="5" t="str">
        <f>IF(OR($AB19="", $AC19=""), "", IF($H19=$M$3, "", IF(OR(AL$7&lt;$AB19, $AC19&lt;AL$6),"", MAX(AL$10:AL18)+1)))</f>
        <v/>
      </c>
      <c r="AM19" s="5" t="str">
        <f>IF(OR($AB19="", $AC19=""), "", IF($H19=$M$3, "", IF(OR(AM$7&lt;$AB19, $AC19&lt;AM$6),"", MAX(AM$10:AM18)+1)))</f>
        <v/>
      </c>
      <c r="AN19" s="5" t="str">
        <f>IF(OR($AB19="", $AC19=""), "", IF($H19=$M$3, "", IF(OR(AN$7&lt;$AB19, $AC19&lt;AN$6),"", MAX(AN$10:AN18)+1)))</f>
        <v/>
      </c>
      <c r="AO19" s="5" t="str">
        <f>IF(OR($AB19="", $AC19=""), "", IF($H19=$M$3, "", IF(OR(AO$7&lt;$AB19, $AC19&lt;AO$6),"", MAX(AO$10:AO18)+1)))</f>
        <v/>
      </c>
      <c r="AP19" s="5" t="str">
        <f>IF(OR($AB19="", $AC19=""), "", IF($H19=$M$3, "", IF(OR(AP$7&lt;$AB19, $AC19&lt;AP$6),"", MAX(AP$10:AP18)+1)))</f>
        <v/>
      </c>
      <c r="AQ19" s="5" t="str">
        <f>IF(OR($AB19="", $AC19=""), "", IF($H19=$M$3, "", IF(OR(AQ$7&lt;$AB19, $AC19&lt;AQ$6),"", MAX(AQ$10:AQ18)+1)))</f>
        <v/>
      </c>
      <c r="AR19" s="5" t="str">
        <f>IF(OR($AB19="", $AC19=""), "", IF($H19=$M$3, "", IF(OR(AR$7&lt;$AB19, $AC19&lt;AR$6),"", MAX(AR$10:AR18)+1)))</f>
        <v/>
      </c>
      <c r="AS19" s="5" t="str">
        <f>IF(OR($AB19="", $AC19=""), "", IF($H19=$M$3, "", IF(OR(AS$7&lt;$AB19, $AC19&lt;AS$6),"", MAX(AS$10:AS18)+1)))</f>
        <v/>
      </c>
      <c r="AT19" s="5" t="str">
        <f>IF(OR($AB19="", $AC19=""), "", IF($H19=$M$3, "", IF(OR(AT$7&lt;$AB19, $AC19&lt;AT$6),"", MAX(AT$10:AT18)+1)))</f>
        <v/>
      </c>
      <c r="AU19" s="5" t="str">
        <f>IF(OR($AB19="", $AC19=""), "", IF($H19=$M$3, "", IF(OR(AU$7&lt;$AB19, $AC19&lt;AU$6),"", MAX(AU$10:AU18)+1)))</f>
        <v/>
      </c>
      <c r="AV19" s="5" t="str">
        <f>IF(OR($AB19="", $AC19=""), "", IF($H19=$M$3, "", IF(OR(AV$7&lt;$AB19, $AC19&lt;AV$6),"", MAX(AV$10:AV18)+1)))</f>
        <v/>
      </c>
      <c r="AW19" s="5" t="str">
        <f>IF(OR($AB19="", $AC19=""), "", IF($H19=$M$3, "", IF(OR(AW$7&lt;$AB19, $AC19&lt;AW$6),"", MAX(AW$10:AW18)+1)))</f>
        <v/>
      </c>
      <c r="AX19" s="5" t="str">
        <f>IF(OR($AB19="", $AC19=""), "", IF($H19=$M$3, "", IF(OR(AX$7&lt;$AB19, $AC19&lt;AX$6),"", MAX(AX$10:AX18)+1)))</f>
        <v/>
      </c>
      <c r="AY19" s="5" t="str">
        <f>IF(OR($AB19="", $AC19=""), "", IF($H19=$M$3, "", IF(OR(AY$7&lt;$AB19, $AC19&lt;AY$6),"", MAX(AY$10:AY18)+1)))</f>
        <v/>
      </c>
      <c r="AZ19" s="5" t="str">
        <f>IF(OR($AB19="", $AC19=""), "", IF($H19=$M$3, "", IF(OR(AZ$7&lt;$AB19, $AC19&lt;AZ$6),"", MAX(AZ$10:AZ18)+1)))</f>
        <v/>
      </c>
      <c r="BA19" s="5" t="str">
        <f>IF(OR($AB19="", $AC19=""), "", IF($H19=$M$3, "", IF(OR(BA$7&lt;$AB19, $AC19&lt;BA$6),"", MAX(BA$10:BA18)+1)))</f>
        <v/>
      </c>
      <c r="BB19" s="5" t="str">
        <f>IF(OR($AB19="", $AC19=""), "", IF($H19=$M$3, "", IF(OR(BB$7&lt;$AB19, $AC19&lt;BB$6),"", MAX(BB$10:BB18)+1)))</f>
        <v/>
      </c>
      <c r="BC19" s="5" t="str">
        <f>IF(OR($AB19="", $AC19=""), "", IF($H19=$M$3, "", IF(OR(BC$7&lt;$AB19, $AC19&lt;BC$6),"", MAX(BC$10:BC18)+1)))</f>
        <v/>
      </c>
      <c r="BD19" s="5" t="str">
        <f>IF(OR($AB19="", $AC19=""), "", IF($H19=$M$3, "", IF(OR(BD$7&lt;$AB19, $AC19&lt;BD$6),"", MAX(BD$10:BD18)+1)))</f>
        <v/>
      </c>
      <c r="BE19" s="5" t="str">
        <f>IF(OR($AB19="", $AC19=""), "", IF($H19=$M$3, "", IF(OR(BE$7&lt;$AB19, $AC19&lt;BE$6),"", MAX(BE$10:BE18)+1)))</f>
        <v/>
      </c>
      <c r="BF19" s="5" t="str">
        <f>IF(OR($AB19="", $AC19=""), "", IF($H19=$M$3, "", IF(OR(BF$7&lt;$AB19, $AC19&lt;BF$6),"", MAX(BF$10:BF18)+1)))</f>
        <v/>
      </c>
      <c r="BG19" s="5" t="str">
        <f>IF(OR($AB19="", $AC19=""), "", IF($H19=$M$3, "", IF(OR(BG$7&lt;$AB19, $AC19&lt;BG$6),"", MAX(BG$10:BG18)+1)))</f>
        <v/>
      </c>
      <c r="BH19" s="5" t="str">
        <f>IF(OR($AB19="", $AC19=""), "", IF($H19=$M$3, "", IF(OR(BH$7&lt;$AB19, $AC19&lt;BH$6),"", MAX(BH$10:BH18)+1)))</f>
        <v/>
      </c>
      <c r="BI19" s="5" t="str">
        <f>IF(OR($AB19="", $AC19=""), "", IF($H19=$M$3, "", IF(OR(BI$7&lt;$AB19, $AC19&lt;BI$6),"", MAX(BI$10:BI18)+1)))</f>
        <v/>
      </c>
      <c r="BK19" s="5" t="str" cm="1">
        <f t="array" aca="1" ref="BK19" ca="1">IFERROR(INDEX($AE19:$BI19, $BJ19, MATCH($BK$9, $AE$9:$BI$9, 0)), "")</f>
        <v/>
      </c>
    </row>
    <row r="20" spans="1:63" x14ac:dyDescent="0.25">
      <c r="A20" s="2"/>
      <c r="B20" s="254"/>
      <c r="C20" s="255"/>
      <c r="D20" s="256"/>
      <c r="E20" s="257"/>
      <c r="F20" s="257"/>
      <c r="G20" s="258"/>
      <c r="H20" s="259"/>
      <c r="I20" s="16"/>
      <c r="J20" s="5" t="str">
        <f t="shared" si="10"/>
        <v/>
      </c>
      <c r="K20" s="2"/>
      <c r="M20" s="69" t="str">
        <f>IF('Intro &amp; Setup'!$AN26="", "", 'Intro &amp; Setup'!$AN26)</f>
        <v/>
      </c>
      <c r="O20" s="5" t="str">
        <f t="shared" si="4"/>
        <v/>
      </c>
      <c r="Q20" s="5" t="str">
        <f t="shared" si="11"/>
        <v/>
      </c>
      <c r="S20" s="5" t="str">
        <f t="shared" si="5"/>
        <v/>
      </c>
      <c r="U20" s="64" t="str">
        <f>IF($D20="","", IF(COUNTIF('Intro &amp; Setup'!$AW$49:$AW$88, $D20)&gt;0, "BH", TEXT($D20, "ddd")))</f>
        <v/>
      </c>
      <c r="V20" s="65" t="str">
        <f>IF($G20="", "", IF(COUNTIF('Intro &amp; Setup'!$AW$49:$AW$88, $G20)&gt;0, "BH", TEXT($G20, "ddd")))</f>
        <v/>
      </c>
      <c r="W20" s="64" t="str">
        <f t="shared" si="12"/>
        <v/>
      </c>
      <c r="X20" s="65" t="str">
        <f t="shared" si="13"/>
        <v/>
      </c>
      <c r="Y20" s="64" t="str">
        <f>IF(F20="", "", IF(OR(F20&lt;'Intro &amp; Setup'!$Z$20, F20&gt;'Intro &amp; Setup'!$Z$22), "X", ""))</f>
        <v/>
      </c>
      <c r="Z20" s="65" t="str">
        <f>IF(G20="", "", IF(OR(G20&lt;'Intro &amp; Setup'!$Z$20, G20&gt;'Intro &amp; Setup'!$Z$22), "X", ""))</f>
        <v/>
      </c>
      <c r="AB20" s="58" t="str">
        <f t="shared" si="14"/>
        <v/>
      </c>
      <c r="AC20" s="59" t="str">
        <f t="shared" si="15"/>
        <v/>
      </c>
      <c r="AE20" s="5" t="str">
        <f>IF(OR($AB20="", $AC20=""), "", IF($H20=$M$3, "", IF(OR(AE$7&lt;$AB20, $AC20&lt;AE$6),"", MAX(AE$10:AE19)+1)))</f>
        <v/>
      </c>
      <c r="AF20" s="5" t="str">
        <f>IF(OR($AB20="", $AC20=""), "", IF($H20=$M$3, "", IF(OR(AF$7&lt;$AB20, $AC20&lt;AF$6),"", MAX(AF$10:AF19)+1)))</f>
        <v/>
      </c>
      <c r="AG20" s="5" t="str">
        <f>IF(OR($AB20="", $AC20=""), "", IF($H20=$M$3, "", IF(OR(AG$7&lt;$AB20, $AC20&lt;AG$6),"", MAX(AG$10:AG19)+1)))</f>
        <v/>
      </c>
      <c r="AH20" s="5" t="str">
        <f>IF(OR($AB20="", $AC20=""), "", IF($H20=$M$3, "", IF(OR(AH$7&lt;$AB20, $AC20&lt;AH$6),"", MAX(AH$10:AH19)+1)))</f>
        <v/>
      </c>
      <c r="AI20" s="5" t="str">
        <f>IF(OR($AB20="", $AC20=""), "", IF($H20=$M$3, "", IF(OR(AI$7&lt;$AB20, $AC20&lt;AI$6),"", MAX(AI$10:AI19)+1)))</f>
        <v/>
      </c>
      <c r="AJ20" s="5" t="str">
        <f>IF(OR($AB20="", $AC20=""), "", IF($H20=$M$3, "", IF(OR(AJ$7&lt;$AB20, $AC20&lt;AJ$6),"", MAX(AJ$10:AJ19)+1)))</f>
        <v/>
      </c>
      <c r="AK20" s="5" t="str">
        <f>IF(OR($AB20="", $AC20=""), "", IF($H20=$M$3, "", IF(OR(AK$7&lt;$AB20, $AC20&lt;AK$6),"", MAX(AK$10:AK19)+1)))</f>
        <v/>
      </c>
      <c r="AL20" s="5" t="str">
        <f>IF(OR($AB20="", $AC20=""), "", IF($H20=$M$3, "", IF(OR(AL$7&lt;$AB20, $AC20&lt;AL$6),"", MAX(AL$10:AL19)+1)))</f>
        <v/>
      </c>
      <c r="AM20" s="5" t="str">
        <f>IF(OR($AB20="", $AC20=""), "", IF($H20=$M$3, "", IF(OR(AM$7&lt;$AB20, $AC20&lt;AM$6),"", MAX(AM$10:AM19)+1)))</f>
        <v/>
      </c>
      <c r="AN20" s="5" t="str">
        <f>IF(OR($AB20="", $AC20=""), "", IF($H20=$M$3, "", IF(OR(AN$7&lt;$AB20, $AC20&lt;AN$6),"", MAX(AN$10:AN19)+1)))</f>
        <v/>
      </c>
      <c r="AO20" s="5" t="str">
        <f>IF(OR($AB20="", $AC20=""), "", IF($H20=$M$3, "", IF(OR(AO$7&lt;$AB20, $AC20&lt;AO$6),"", MAX(AO$10:AO19)+1)))</f>
        <v/>
      </c>
      <c r="AP20" s="5" t="str">
        <f>IF(OR($AB20="", $AC20=""), "", IF($H20=$M$3, "", IF(OR(AP$7&lt;$AB20, $AC20&lt;AP$6),"", MAX(AP$10:AP19)+1)))</f>
        <v/>
      </c>
      <c r="AQ20" s="5" t="str">
        <f>IF(OR($AB20="", $AC20=""), "", IF($H20=$M$3, "", IF(OR(AQ$7&lt;$AB20, $AC20&lt;AQ$6),"", MAX(AQ$10:AQ19)+1)))</f>
        <v/>
      </c>
      <c r="AR20" s="5" t="str">
        <f>IF(OR($AB20="", $AC20=""), "", IF($H20=$M$3, "", IF(OR(AR$7&lt;$AB20, $AC20&lt;AR$6),"", MAX(AR$10:AR19)+1)))</f>
        <v/>
      </c>
      <c r="AS20" s="5" t="str">
        <f>IF(OR($AB20="", $AC20=""), "", IF($H20=$M$3, "", IF(OR(AS$7&lt;$AB20, $AC20&lt;AS$6),"", MAX(AS$10:AS19)+1)))</f>
        <v/>
      </c>
      <c r="AT20" s="5" t="str">
        <f>IF(OR($AB20="", $AC20=""), "", IF($H20=$M$3, "", IF(OR(AT$7&lt;$AB20, $AC20&lt;AT$6),"", MAX(AT$10:AT19)+1)))</f>
        <v/>
      </c>
      <c r="AU20" s="5" t="str">
        <f>IF(OR($AB20="", $AC20=""), "", IF($H20=$M$3, "", IF(OR(AU$7&lt;$AB20, $AC20&lt;AU$6),"", MAX(AU$10:AU19)+1)))</f>
        <v/>
      </c>
      <c r="AV20" s="5" t="str">
        <f>IF(OR($AB20="", $AC20=""), "", IF($H20=$M$3, "", IF(OR(AV$7&lt;$AB20, $AC20&lt;AV$6),"", MAX(AV$10:AV19)+1)))</f>
        <v/>
      </c>
      <c r="AW20" s="5" t="str">
        <f>IF(OR($AB20="", $AC20=""), "", IF($H20=$M$3, "", IF(OR(AW$7&lt;$AB20, $AC20&lt;AW$6),"", MAX(AW$10:AW19)+1)))</f>
        <v/>
      </c>
      <c r="AX20" s="5" t="str">
        <f>IF(OR($AB20="", $AC20=""), "", IF($H20=$M$3, "", IF(OR(AX$7&lt;$AB20, $AC20&lt;AX$6),"", MAX(AX$10:AX19)+1)))</f>
        <v/>
      </c>
      <c r="AY20" s="5" t="str">
        <f>IF(OR($AB20="", $AC20=""), "", IF($H20=$M$3, "", IF(OR(AY$7&lt;$AB20, $AC20&lt;AY$6),"", MAX(AY$10:AY19)+1)))</f>
        <v/>
      </c>
      <c r="AZ20" s="5" t="str">
        <f>IF(OR($AB20="", $AC20=""), "", IF($H20=$M$3, "", IF(OR(AZ$7&lt;$AB20, $AC20&lt;AZ$6),"", MAX(AZ$10:AZ19)+1)))</f>
        <v/>
      </c>
      <c r="BA20" s="5" t="str">
        <f>IF(OR($AB20="", $AC20=""), "", IF($H20=$M$3, "", IF(OR(BA$7&lt;$AB20, $AC20&lt;BA$6),"", MAX(BA$10:BA19)+1)))</f>
        <v/>
      </c>
      <c r="BB20" s="5" t="str">
        <f>IF(OR($AB20="", $AC20=""), "", IF($H20=$M$3, "", IF(OR(BB$7&lt;$AB20, $AC20&lt;BB$6),"", MAX(BB$10:BB19)+1)))</f>
        <v/>
      </c>
      <c r="BC20" s="5" t="str">
        <f>IF(OR($AB20="", $AC20=""), "", IF($H20=$M$3, "", IF(OR(BC$7&lt;$AB20, $AC20&lt;BC$6),"", MAX(BC$10:BC19)+1)))</f>
        <v/>
      </c>
      <c r="BD20" s="5" t="str">
        <f>IF(OR($AB20="", $AC20=""), "", IF($H20=$M$3, "", IF(OR(BD$7&lt;$AB20, $AC20&lt;BD$6),"", MAX(BD$10:BD19)+1)))</f>
        <v/>
      </c>
      <c r="BE20" s="5" t="str">
        <f>IF(OR($AB20="", $AC20=""), "", IF($H20=$M$3, "", IF(OR(BE$7&lt;$AB20, $AC20&lt;BE$6),"", MAX(BE$10:BE19)+1)))</f>
        <v/>
      </c>
      <c r="BF20" s="5" t="str">
        <f>IF(OR($AB20="", $AC20=""), "", IF($H20=$M$3, "", IF(OR(BF$7&lt;$AB20, $AC20&lt;BF$6),"", MAX(BF$10:BF19)+1)))</f>
        <v/>
      </c>
      <c r="BG20" s="5" t="str">
        <f>IF(OR($AB20="", $AC20=""), "", IF($H20=$M$3, "", IF(OR(BG$7&lt;$AB20, $AC20&lt;BG$6),"", MAX(BG$10:BG19)+1)))</f>
        <v/>
      </c>
      <c r="BH20" s="5" t="str">
        <f>IF(OR($AB20="", $AC20=""), "", IF($H20=$M$3, "", IF(OR(BH$7&lt;$AB20, $AC20&lt;BH$6),"", MAX(BH$10:BH19)+1)))</f>
        <v/>
      </c>
      <c r="BI20" s="5" t="str">
        <f>IF(OR($AB20="", $AC20=""), "", IF($H20=$M$3, "", IF(OR(BI$7&lt;$AB20, $AC20&lt;BI$6),"", MAX(BI$10:BI19)+1)))</f>
        <v/>
      </c>
      <c r="BK20" s="5" t="str" cm="1">
        <f t="array" aca="1" ref="BK20" ca="1">IFERROR(INDEX($AE20:$BI20, $BJ20, MATCH($BK$9, $AE$9:$BI$9, 0)), "")</f>
        <v/>
      </c>
    </row>
    <row r="21" spans="1:63" x14ac:dyDescent="0.25">
      <c r="A21" s="2"/>
      <c r="B21" s="254"/>
      <c r="C21" s="255"/>
      <c r="D21" s="256"/>
      <c r="E21" s="257"/>
      <c r="F21" s="257"/>
      <c r="G21" s="258"/>
      <c r="H21" s="259"/>
      <c r="I21" s="16"/>
      <c r="J21" s="5" t="str">
        <f t="shared" si="10"/>
        <v/>
      </c>
      <c r="K21" s="2"/>
      <c r="M21" s="69" t="str">
        <f>IF('Intro &amp; Setup'!$AN27="", "", 'Intro &amp; Setup'!$AN27)</f>
        <v/>
      </c>
      <c r="O21" s="5" t="str">
        <f t="shared" si="4"/>
        <v/>
      </c>
      <c r="Q21" s="5" t="str">
        <f t="shared" si="11"/>
        <v/>
      </c>
      <c r="S21" s="5" t="str">
        <f t="shared" si="5"/>
        <v/>
      </c>
      <c r="U21" s="64" t="str">
        <f>IF($D21="","", IF(COUNTIF('Intro &amp; Setup'!$AW$49:$AW$88, $D21)&gt;0, "BH", TEXT($D21, "ddd")))</f>
        <v/>
      </c>
      <c r="V21" s="65" t="str">
        <f>IF($G21="", "", IF(COUNTIF('Intro &amp; Setup'!$AW$49:$AW$88, $G21)&gt;0, "BH", TEXT($G21, "ddd")))</f>
        <v/>
      </c>
      <c r="W21" s="64" t="str">
        <f t="shared" si="12"/>
        <v/>
      </c>
      <c r="X21" s="65" t="str">
        <f t="shared" si="13"/>
        <v/>
      </c>
      <c r="Y21" s="64" t="str">
        <f>IF(F21="", "", IF(OR(F21&lt;'Intro &amp; Setup'!$Z$20, F21&gt;'Intro &amp; Setup'!$Z$22), "X", ""))</f>
        <v/>
      </c>
      <c r="Z21" s="65" t="str">
        <f>IF(G21="", "", IF(OR(G21&lt;'Intro &amp; Setup'!$Z$20, G21&gt;'Intro &amp; Setup'!$Z$22), "X", ""))</f>
        <v/>
      </c>
      <c r="AB21" s="58" t="str">
        <f t="shared" si="14"/>
        <v/>
      </c>
      <c r="AC21" s="59" t="str">
        <f t="shared" si="15"/>
        <v/>
      </c>
      <c r="AE21" s="5" t="str">
        <f>IF(OR($AB21="", $AC21=""), "", IF($H21=$M$3, "", IF(OR(AE$7&lt;$AB21, $AC21&lt;AE$6),"", MAX(AE$10:AE20)+1)))</f>
        <v/>
      </c>
      <c r="AF21" s="5" t="str">
        <f>IF(OR($AB21="", $AC21=""), "", IF($H21=$M$3, "", IF(OR(AF$7&lt;$AB21, $AC21&lt;AF$6),"", MAX(AF$10:AF20)+1)))</f>
        <v/>
      </c>
      <c r="AG21" s="5" t="str">
        <f>IF(OR($AB21="", $AC21=""), "", IF($H21=$M$3, "", IF(OR(AG$7&lt;$AB21, $AC21&lt;AG$6),"", MAX(AG$10:AG20)+1)))</f>
        <v/>
      </c>
      <c r="AH21" s="5" t="str">
        <f>IF(OR($AB21="", $AC21=""), "", IF($H21=$M$3, "", IF(OR(AH$7&lt;$AB21, $AC21&lt;AH$6),"", MAX(AH$10:AH20)+1)))</f>
        <v/>
      </c>
      <c r="AI21" s="5" t="str">
        <f>IF(OR($AB21="", $AC21=""), "", IF($H21=$M$3, "", IF(OR(AI$7&lt;$AB21, $AC21&lt;AI$6),"", MAX(AI$10:AI20)+1)))</f>
        <v/>
      </c>
      <c r="AJ21" s="5" t="str">
        <f>IF(OR($AB21="", $AC21=""), "", IF($H21=$M$3, "", IF(OR(AJ$7&lt;$AB21, $AC21&lt;AJ$6),"", MAX(AJ$10:AJ20)+1)))</f>
        <v/>
      </c>
      <c r="AK21" s="5" t="str">
        <f>IF(OR($AB21="", $AC21=""), "", IF($H21=$M$3, "", IF(OR(AK$7&lt;$AB21, $AC21&lt;AK$6),"", MAX(AK$10:AK20)+1)))</f>
        <v/>
      </c>
      <c r="AL21" s="5" t="str">
        <f>IF(OR($AB21="", $AC21=""), "", IF($H21=$M$3, "", IF(OR(AL$7&lt;$AB21, $AC21&lt;AL$6),"", MAX(AL$10:AL20)+1)))</f>
        <v/>
      </c>
      <c r="AM21" s="5" t="str">
        <f>IF(OR($AB21="", $AC21=""), "", IF($H21=$M$3, "", IF(OR(AM$7&lt;$AB21, $AC21&lt;AM$6),"", MAX(AM$10:AM20)+1)))</f>
        <v/>
      </c>
      <c r="AN21" s="5" t="str">
        <f>IF(OR($AB21="", $AC21=""), "", IF($H21=$M$3, "", IF(OR(AN$7&lt;$AB21, $AC21&lt;AN$6),"", MAX(AN$10:AN20)+1)))</f>
        <v/>
      </c>
      <c r="AO21" s="5" t="str">
        <f>IF(OR($AB21="", $AC21=""), "", IF($H21=$M$3, "", IF(OR(AO$7&lt;$AB21, $AC21&lt;AO$6),"", MAX(AO$10:AO20)+1)))</f>
        <v/>
      </c>
      <c r="AP21" s="5" t="str">
        <f>IF(OR($AB21="", $AC21=""), "", IF($H21=$M$3, "", IF(OR(AP$7&lt;$AB21, $AC21&lt;AP$6),"", MAX(AP$10:AP20)+1)))</f>
        <v/>
      </c>
      <c r="AQ21" s="5" t="str">
        <f>IF(OR($AB21="", $AC21=""), "", IF($H21=$M$3, "", IF(OR(AQ$7&lt;$AB21, $AC21&lt;AQ$6),"", MAX(AQ$10:AQ20)+1)))</f>
        <v/>
      </c>
      <c r="AR21" s="5" t="str">
        <f>IF(OR($AB21="", $AC21=""), "", IF($H21=$M$3, "", IF(OR(AR$7&lt;$AB21, $AC21&lt;AR$6),"", MAX(AR$10:AR20)+1)))</f>
        <v/>
      </c>
      <c r="AS21" s="5" t="str">
        <f>IF(OR($AB21="", $AC21=""), "", IF($H21=$M$3, "", IF(OR(AS$7&lt;$AB21, $AC21&lt;AS$6),"", MAX(AS$10:AS20)+1)))</f>
        <v/>
      </c>
      <c r="AT21" s="5" t="str">
        <f>IF(OR($AB21="", $AC21=""), "", IF($H21=$M$3, "", IF(OR(AT$7&lt;$AB21, $AC21&lt;AT$6),"", MAX(AT$10:AT20)+1)))</f>
        <v/>
      </c>
      <c r="AU21" s="5" t="str">
        <f>IF(OR($AB21="", $AC21=""), "", IF($H21=$M$3, "", IF(OR(AU$7&lt;$AB21, $AC21&lt;AU$6),"", MAX(AU$10:AU20)+1)))</f>
        <v/>
      </c>
      <c r="AV21" s="5" t="str">
        <f>IF(OR($AB21="", $AC21=""), "", IF($H21=$M$3, "", IF(OR(AV$7&lt;$AB21, $AC21&lt;AV$6),"", MAX(AV$10:AV20)+1)))</f>
        <v/>
      </c>
      <c r="AW21" s="5" t="str">
        <f>IF(OR($AB21="", $AC21=""), "", IF($H21=$M$3, "", IF(OR(AW$7&lt;$AB21, $AC21&lt;AW$6),"", MAX(AW$10:AW20)+1)))</f>
        <v/>
      </c>
      <c r="AX21" s="5" t="str">
        <f>IF(OR($AB21="", $AC21=""), "", IF($H21=$M$3, "", IF(OR(AX$7&lt;$AB21, $AC21&lt;AX$6),"", MAX(AX$10:AX20)+1)))</f>
        <v/>
      </c>
      <c r="AY21" s="5" t="str">
        <f>IF(OR($AB21="", $AC21=""), "", IF($H21=$M$3, "", IF(OR(AY$7&lt;$AB21, $AC21&lt;AY$6),"", MAX(AY$10:AY20)+1)))</f>
        <v/>
      </c>
      <c r="AZ21" s="5" t="str">
        <f>IF(OR($AB21="", $AC21=""), "", IF($H21=$M$3, "", IF(OR(AZ$7&lt;$AB21, $AC21&lt;AZ$6),"", MAX(AZ$10:AZ20)+1)))</f>
        <v/>
      </c>
      <c r="BA21" s="5" t="str">
        <f>IF(OR($AB21="", $AC21=""), "", IF($H21=$M$3, "", IF(OR(BA$7&lt;$AB21, $AC21&lt;BA$6),"", MAX(BA$10:BA20)+1)))</f>
        <v/>
      </c>
      <c r="BB21" s="5" t="str">
        <f>IF(OR($AB21="", $AC21=""), "", IF($H21=$M$3, "", IF(OR(BB$7&lt;$AB21, $AC21&lt;BB$6),"", MAX(BB$10:BB20)+1)))</f>
        <v/>
      </c>
      <c r="BC21" s="5" t="str">
        <f>IF(OR($AB21="", $AC21=""), "", IF($H21=$M$3, "", IF(OR(BC$7&lt;$AB21, $AC21&lt;BC$6),"", MAX(BC$10:BC20)+1)))</f>
        <v/>
      </c>
      <c r="BD21" s="5" t="str">
        <f>IF(OR($AB21="", $AC21=""), "", IF($H21=$M$3, "", IF(OR(BD$7&lt;$AB21, $AC21&lt;BD$6),"", MAX(BD$10:BD20)+1)))</f>
        <v/>
      </c>
      <c r="BE21" s="5" t="str">
        <f>IF(OR($AB21="", $AC21=""), "", IF($H21=$M$3, "", IF(OR(BE$7&lt;$AB21, $AC21&lt;BE$6),"", MAX(BE$10:BE20)+1)))</f>
        <v/>
      </c>
      <c r="BF21" s="5" t="str">
        <f>IF(OR($AB21="", $AC21=""), "", IF($H21=$M$3, "", IF(OR(BF$7&lt;$AB21, $AC21&lt;BF$6),"", MAX(BF$10:BF20)+1)))</f>
        <v/>
      </c>
      <c r="BG21" s="5" t="str">
        <f>IF(OR($AB21="", $AC21=""), "", IF($H21=$M$3, "", IF(OR(BG$7&lt;$AB21, $AC21&lt;BG$6),"", MAX(BG$10:BG20)+1)))</f>
        <v/>
      </c>
      <c r="BH21" s="5" t="str">
        <f>IF(OR($AB21="", $AC21=""), "", IF($H21=$M$3, "", IF(OR(BH$7&lt;$AB21, $AC21&lt;BH$6),"", MAX(BH$10:BH20)+1)))</f>
        <v/>
      </c>
      <c r="BI21" s="5" t="str">
        <f>IF(OR($AB21="", $AC21=""), "", IF($H21=$M$3, "", IF(OR(BI$7&lt;$AB21, $AC21&lt;BI$6),"", MAX(BI$10:BI20)+1)))</f>
        <v/>
      </c>
      <c r="BK21" s="5" t="str" cm="1">
        <f t="array" aca="1" ref="BK21" ca="1">IFERROR(INDEX($AE21:$BI21, $BJ21, MATCH($BK$9, $AE$9:$BI$9, 0)), "")</f>
        <v/>
      </c>
    </row>
    <row r="22" spans="1:63" x14ac:dyDescent="0.25">
      <c r="A22" s="2"/>
      <c r="B22" s="254"/>
      <c r="C22" s="255"/>
      <c r="D22" s="256"/>
      <c r="E22" s="257"/>
      <c r="F22" s="257"/>
      <c r="G22" s="258"/>
      <c r="H22" s="259"/>
      <c r="I22" s="16"/>
      <c r="J22" s="5" t="str">
        <f t="shared" si="10"/>
        <v/>
      </c>
      <c r="K22" s="2"/>
      <c r="M22" s="70" t="str">
        <f>IF('Intro &amp; Setup'!$AN28="", "", 'Intro &amp; Setup'!$AN28)</f>
        <v/>
      </c>
      <c r="O22" s="5" t="str">
        <f t="shared" si="4"/>
        <v/>
      </c>
      <c r="Q22" s="5" t="str">
        <f t="shared" si="11"/>
        <v/>
      </c>
      <c r="S22" s="5" t="str">
        <f t="shared" si="5"/>
        <v/>
      </c>
      <c r="U22" s="64" t="str">
        <f>IF($D22="","", IF(COUNTIF('Intro &amp; Setup'!$AW$49:$AW$88, $D22)&gt;0, "BH", TEXT($D22, "ddd")))</f>
        <v/>
      </c>
      <c r="V22" s="65" t="str">
        <f>IF($G22="", "", IF(COUNTIF('Intro &amp; Setup'!$AW$49:$AW$88, $G22)&gt;0, "BH", TEXT($G22, "ddd")))</f>
        <v/>
      </c>
      <c r="W22" s="64" t="str">
        <f t="shared" si="12"/>
        <v/>
      </c>
      <c r="X22" s="65" t="str">
        <f t="shared" si="13"/>
        <v/>
      </c>
      <c r="Y22" s="64" t="str">
        <f>IF(F22="", "", IF(OR(F22&lt;'Intro &amp; Setup'!$Z$20, F22&gt;'Intro &amp; Setup'!$Z$22), "X", ""))</f>
        <v/>
      </c>
      <c r="Z22" s="65" t="str">
        <f>IF(G22="", "", IF(OR(G22&lt;'Intro &amp; Setup'!$Z$20, G22&gt;'Intro &amp; Setup'!$Z$22), "X", ""))</f>
        <v/>
      </c>
      <c r="AB22" s="58" t="str">
        <f t="shared" si="14"/>
        <v/>
      </c>
      <c r="AC22" s="59" t="str">
        <f t="shared" si="15"/>
        <v/>
      </c>
      <c r="AE22" s="5" t="str">
        <f>IF(OR($AB22="", $AC22=""), "", IF($H22=$M$3, "", IF(OR(AE$7&lt;$AB22, $AC22&lt;AE$6),"", MAX(AE$10:AE21)+1)))</f>
        <v/>
      </c>
      <c r="AF22" s="5" t="str">
        <f>IF(OR($AB22="", $AC22=""), "", IF($H22=$M$3, "", IF(OR(AF$7&lt;$AB22, $AC22&lt;AF$6),"", MAX(AF$10:AF21)+1)))</f>
        <v/>
      </c>
      <c r="AG22" s="5" t="str">
        <f>IF(OR($AB22="", $AC22=""), "", IF($H22=$M$3, "", IF(OR(AG$7&lt;$AB22, $AC22&lt;AG$6),"", MAX(AG$10:AG21)+1)))</f>
        <v/>
      </c>
      <c r="AH22" s="5" t="str">
        <f>IF(OR($AB22="", $AC22=""), "", IF($H22=$M$3, "", IF(OR(AH$7&lt;$AB22, $AC22&lt;AH$6),"", MAX(AH$10:AH21)+1)))</f>
        <v/>
      </c>
      <c r="AI22" s="5" t="str">
        <f>IF(OR($AB22="", $AC22=""), "", IF($H22=$M$3, "", IF(OR(AI$7&lt;$AB22, $AC22&lt;AI$6),"", MAX(AI$10:AI21)+1)))</f>
        <v/>
      </c>
      <c r="AJ22" s="5" t="str">
        <f>IF(OR($AB22="", $AC22=""), "", IF($H22=$M$3, "", IF(OR(AJ$7&lt;$AB22, $AC22&lt;AJ$6),"", MAX(AJ$10:AJ21)+1)))</f>
        <v/>
      </c>
      <c r="AK22" s="5" t="str">
        <f>IF(OR($AB22="", $AC22=""), "", IF($H22=$M$3, "", IF(OR(AK$7&lt;$AB22, $AC22&lt;AK$6),"", MAX(AK$10:AK21)+1)))</f>
        <v/>
      </c>
      <c r="AL22" s="5" t="str">
        <f>IF(OR($AB22="", $AC22=""), "", IF($H22=$M$3, "", IF(OR(AL$7&lt;$AB22, $AC22&lt;AL$6),"", MAX(AL$10:AL21)+1)))</f>
        <v/>
      </c>
      <c r="AM22" s="5" t="str">
        <f>IF(OR($AB22="", $AC22=""), "", IF($H22=$M$3, "", IF(OR(AM$7&lt;$AB22, $AC22&lt;AM$6),"", MAX(AM$10:AM21)+1)))</f>
        <v/>
      </c>
      <c r="AN22" s="5" t="str">
        <f>IF(OR($AB22="", $AC22=""), "", IF($H22=$M$3, "", IF(OR(AN$7&lt;$AB22, $AC22&lt;AN$6),"", MAX(AN$10:AN21)+1)))</f>
        <v/>
      </c>
      <c r="AO22" s="5" t="str">
        <f>IF(OR($AB22="", $AC22=""), "", IF($H22=$M$3, "", IF(OR(AO$7&lt;$AB22, $AC22&lt;AO$6),"", MAX(AO$10:AO21)+1)))</f>
        <v/>
      </c>
      <c r="AP22" s="5" t="str">
        <f>IF(OR($AB22="", $AC22=""), "", IF($H22=$M$3, "", IF(OR(AP$7&lt;$AB22, $AC22&lt;AP$6),"", MAX(AP$10:AP21)+1)))</f>
        <v/>
      </c>
      <c r="AQ22" s="5" t="str">
        <f>IF(OR($AB22="", $AC22=""), "", IF($H22=$M$3, "", IF(OR(AQ$7&lt;$AB22, $AC22&lt;AQ$6),"", MAX(AQ$10:AQ21)+1)))</f>
        <v/>
      </c>
      <c r="AR22" s="5" t="str">
        <f>IF(OR($AB22="", $AC22=""), "", IF($H22=$M$3, "", IF(OR(AR$7&lt;$AB22, $AC22&lt;AR$6),"", MAX(AR$10:AR21)+1)))</f>
        <v/>
      </c>
      <c r="AS22" s="5" t="str">
        <f>IF(OR($AB22="", $AC22=""), "", IF($H22=$M$3, "", IF(OR(AS$7&lt;$AB22, $AC22&lt;AS$6),"", MAX(AS$10:AS21)+1)))</f>
        <v/>
      </c>
      <c r="AT22" s="5" t="str">
        <f>IF(OR($AB22="", $AC22=""), "", IF($H22=$M$3, "", IF(OR(AT$7&lt;$AB22, $AC22&lt;AT$6),"", MAX(AT$10:AT21)+1)))</f>
        <v/>
      </c>
      <c r="AU22" s="5" t="str">
        <f>IF(OR($AB22="", $AC22=""), "", IF($H22=$M$3, "", IF(OR(AU$7&lt;$AB22, $AC22&lt;AU$6),"", MAX(AU$10:AU21)+1)))</f>
        <v/>
      </c>
      <c r="AV22" s="5" t="str">
        <f>IF(OR($AB22="", $AC22=""), "", IF($H22=$M$3, "", IF(OR(AV$7&lt;$AB22, $AC22&lt;AV$6),"", MAX(AV$10:AV21)+1)))</f>
        <v/>
      </c>
      <c r="AW22" s="5" t="str">
        <f>IF(OR($AB22="", $AC22=""), "", IF($H22=$M$3, "", IF(OR(AW$7&lt;$AB22, $AC22&lt;AW$6),"", MAX(AW$10:AW21)+1)))</f>
        <v/>
      </c>
      <c r="AX22" s="5" t="str">
        <f>IF(OR($AB22="", $AC22=""), "", IF($H22=$M$3, "", IF(OR(AX$7&lt;$AB22, $AC22&lt;AX$6),"", MAX(AX$10:AX21)+1)))</f>
        <v/>
      </c>
      <c r="AY22" s="5" t="str">
        <f>IF(OR($AB22="", $AC22=""), "", IF($H22=$M$3, "", IF(OR(AY$7&lt;$AB22, $AC22&lt;AY$6),"", MAX(AY$10:AY21)+1)))</f>
        <v/>
      </c>
      <c r="AZ22" s="5" t="str">
        <f>IF(OR($AB22="", $AC22=""), "", IF($H22=$M$3, "", IF(OR(AZ$7&lt;$AB22, $AC22&lt;AZ$6),"", MAX(AZ$10:AZ21)+1)))</f>
        <v/>
      </c>
      <c r="BA22" s="5" t="str">
        <f>IF(OR($AB22="", $AC22=""), "", IF($H22=$M$3, "", IF(OR(BA$7&lt;$AB22, $AC22&lt;BA$6),"", MAX(BA$10:BA21)+1)))</f>
        <v/>
      </c>
      <c r="BB22" s="5" t="str">
        <f>IF(OR($AB22="", $AC22=""), "", IF($H22=$M$3, "", IF(OR(BB$7&lt;$AB22, $AC22&lt;BB$6),"", MAX(BB$10:BB21)+1)))</f>
        <v/>
      </c>
      <c r="BC22" s="5" t="str">
        <f>IF(OR($AB22="", $AC22=""), "", IF($H22=$M$3, "", IF(OR(BC$7&lt;$AB22, $AC22&lt;BC$6),"", MAX(BC$10:BC21)+1)))</f>
        <v/>
      </c>
      <c r="BD22" s="5" t="str">
        <f>IF(OR($AB22="", $AC22=""), "", IF($H22=$M$3, "", IF(OR(BD$7&lt;$AB22, $AC22&lt;BD$6),"", MAX(BD$10:BD21)+1)))</f>
        <v/>
      </c>
      <c r="BE22" s="5" t="str">
        <f>IF(OR($AB22="", $AC22=""), "", IF($H22=$M$3, "", IF(OR(BE$7&lt;$AB22, $AC22&lt;BE$6),"", MAX(BE$10:BE21)+1)))</f>
        <v/>
      </c>
      <c r="BF22" s="5" t="str">
        <f>IF(OR($AB22="", $AC22=""), "", IF($H22=$M$3, "", IF(OR(BF$7&lt;$AB22, $AC22&lt;BF$6),"", MAX(BF$10:BF21)+1)))</f>
        <v/>
      </c>
      <c r="BG22" s="5" t="str">
        <f>IF(OR($AB22="", $AC22=""), "", IF($H22=$M$3, "", IF(OR(BG$7&lt;$AB22, $AC22&lt;BG$6),"", MAX(BG$10:BG21)+1)))</f>
        <v/>
      </c>
      <c r="BH22" s="5" t="str">
        <f>IF(OR($AB22="", $AC22=""), "", IF($H22=$M$3, "", IF(OR(BH$7&lt;$AB22, $AC22&lt;BH$6),"", MAX(BH$10:BH21)+1)))</f>
        <v/>
      </c>
      <c r="BI22" s="5" t="str">
        <f>IF(OR($AB22="", $AC22=""), "", IF($H22=$M$3, "", IF(OR(BI$7&lt;$AB22, $AC22&lt;BI$6),"", MAX(BI$10:BI21)+1)))</f>
        <v/>
      </c>
      <c r="BK22" s="5" t="str" cm="1">
        <f t="array" aca="1" ref="BK22" ca="1">IFERROR(INDEX($AE22:$BI22, $BJ22, MATCH($BK$9, $AE$9:$BI$9, 0)), "")</f>
        <v/>
      </c>
    </row>
    <row r="23" spans="1:63" x14ac:dyDescent="0.25">
      <c r="A23" s="2"/>
      <c r="B23" s="254"/>
      <c r="C23" s="255"/>
      <c r="D23" s="256"/>
      <c r="E23" s="257"/>
      <c r="F23" s="257"/>
      <c r="G23" s="258"/>
      <c r="H23" s="259"/>
      <c r="I23" s="16"/>
      <c r="J23" s="5" t="str">
        <f t="shared" si="10"/>
        <v/>
      </c>
      <c r="K23" s="2"/>
      <c r="O23" s="5" t="str">
        <f t="shared" si="4"/>
        <v/>
      </c>
      <c r="Q23" s="5" t="str">
        <f t="shared" si="11"/>
        <v/>
      </c>
      <c r="S23" s="5" t="str">
        <f t="shared" si="5"/>
        <v/>
      </c>
      <c r="U23" s="64" t="str">
        <f>IF($D23="","", IF(COUNTIF('Intro &amp; Setup'!$AW$49:$AW$88, $D23)&gt;0, "BH", TEXT($D23, "ddd")))</f>
        <v/>
      </c>
      <c r="V23" s="65" t="str">
        <f>IF($G23="", "", IF(COUNTIF('Intro &amp; Setup'!$AW$49:$AW$88, $G23)&gt;0, "BH", TEXT($G23, "ddd")))</f>
        <v/>
      </c>
      <c r="W23" s="64" t="str">
        <f t="shared" si="12"/>
        <v/>
      </c>
      <c r="X23" s="65" t="str">
        <f t="shared" si="13"/>
        <v/>
      </c>
      <c r="Y23" s="64" t="str">
        <f>IF(F23="", "", IF(OR(F23&lt;'Intro &amp; Setup'!$Z$20, F23&gt;'Intro &amp; Setup'!$Z$22), "X", ""))</f>
        <v/>
      </c>
      <c r="Z23" s="65" t="str">
        <f>IF(G23="", "", IF(OR(G23&lt;'Intro &amp; Setup'!$Z$20, G23&gt;'Intro &amp; Setup'!$Z$22), "X", ""))</f>
        <v/>
      </c>
      <c r="AB23" s="58" t="str">
        <f t="shared" si="14"/>
        <v/>
      </c>
      <c r="AC23" s="59" t="str">
        <f t="shared" si="15"/>
        <v/>
      </c>
      <c r="AE23" s="5" t="str">
        <f>IF(OR($AB23="", $AC23=""), "", IF($H23=$M$3, "", IF(OR(AE$7&lt;$AB23, $AC23&lt;AE$6),"", MAX(AE$10:AE22)+1)))</f>
        <v/>
      </c>
      <c r="AF23" s="5" t="str">
        <f>IF(OR($AB23="", $AC23=""), "", IF($H23=$M$3, "", IF(OR(AF$7&lt;$AB23, $AC23&lt;AF$6),"", MAX(AF$10:AF22)+1)))</f>
        <v/>
      </c>
      <c r="AG23" s="5" t="str">
        <f>IF(OR($AB23="", $AC23=""), "", IF($H23=$M$3, "", IF(OR(AG$7&lt;$AB23, $AC23&lt;AG$6),"", MAX(AG$10:AG22)+1)))</f>
        <v/>
      </c>
      <c r="AH23" s="5" t="str">
        <f>IF(OR($AB23="", $AC23=""), "", IF($H23=$M$3, "", IF(OR(AH$7&lt;$AB23, $AC23&lt;AH$6),"", MAX(AH$10:AH22)+1)))</f>
        <v/>
      </c>
      <c r="AI23" s="5" t="str">
        <f>IF(OR($AB23="", $AC23=""), "", IF($H23=$M$3, "", IF(OR(AI$7&lt;$AB23, $AC23&lt;AI$6),"", MAX(AI$10:AI22)+1)))</f>
        <v/>
      </c>
      <c r="AJ23" s="5" t="str">
        <f>IF(OR($AB23="", $AC23=""), "", IF($H23=$M$3, "", IF(OR(AJ$7&lt;$AB23, $AC23&lt;AJ$6),"", MAX(AJ$10:AJ22)+1)))</f>
        <v/>
      </c>
      <c r="AK23" s="5" t="str">
        <f>IF(OR($AB23="", $AC23=""), "", IF($H23=$M$3, "", IF(OR(AK$7&lt;$AB23, $AC23&lt;AK$6),"", MAX(AK$10:AK22)+1)))</f>
        <v/>
      </c>
      <c r="AL23" s="5" t="str">
        <f>IF(OR($AB23="", $AC23=""), "", IF($H23=$M$3, "", IF(OR(AL$7&lt;$AB23, $AC23&lt;AL$6),"", MAX(AL$10:AL22)+1)))</f>
        <v/>
      </c>
      <c r="AM23" s="5" t="str">
        <f>IF(OR($AB23="", $AC23=""), "", IF($H23=$M$3, "", IF(OR(AM$7&lt;$AB23, $AC23&lt;AM$6),"", MAX(AM$10:AM22)+1)))</f>
        <v/>
      </c>
      <c r="AN23" s="5" t="str">
        <f>IF(OR($AB23="", $AC23=""), "", IF($H23=$M$3, "", IF(OR(AN$7&lt;$AB23, $AC23&lt;AN$6),"", MAX(AN$10:AN22)+1)))</f>
        <v/>
      </c>
      <c r="AO23" s="5" t="str">
        <f>IF(OR($AB23="", $AC23=""), "", IF($H23=$M$3, "", IF(OR(AO$7&lt;$AB23, $AC23&lt;AO$6),"", MAX(AO$10:AO22)+1)))</f>
        <v/>
      </c>
      <c r="AP23" s="5" t="str">
        <f>IF(OR($AB23="", $AC23=""), "", IF($H23=$M$3, "", IF(OR(AP$7&lt;$AB23, $AC23&lt;AP$6),"", MAX(AP$10:AP22)+1)))</f>
        <v/>
      </c>
      <c r="AQ23" s="5" t="str">
        <f>IF(OR($AB23="", $AC23=""), "", IF($H23=$M$3, "", IF(OR(AQ$7&lt;$AB23, $AC23&lt;AQ$6),"", MAX(AQ$10:AQ22)+1)))</f>
        <v/>
      </c>
      <c r="AR23" s="5" t="str">
        <f>IF(OR($AB23="", $AC23=""), "", IF($H23=$M$3, "", IF(OR(AR$7&lt;$AB23, $AC23&lt;AR$6),"", MAX(AR$10:AR22)+1)))</f>
        <v/>
      </c>
      <c r="AS23" s="5" t="str">
        <f>IF(OR($AB23="", $AC23=""), "", IF($H23=$M$3, "", IF(OR(AS$7&lt;$AB23, $AC23&lt;AS$6),"", MAX(AS$10:AS22)+1)))</f>
        <v/>
      </c>
      <c r="AT23" s="5" t="str">
        <f>IF(OR($AB23="", $AC23=""), "", IF($H23=$M$3, "", IF(OR(AT$7&lt;$AB23, $AC23&lt;AT$6),"", MAX(AT$10:AT22)+1)))</f>
        <v/>
      </c>
      <c r="AU23" s="5" t="str">
        <f>IF(OR($AB23="", $AC23=""), "", IF($H23=$M$3, "", IF(OR(AU$7&lt;$AB23, $AC23&lt;AU$6),"", MAX(AU$10:AU22)+1)))</f>
        <v/>
      </c>
      <c r="AV23" s="5" t="str">
        <f>IF(OR($AB23="", $AC23=""), "", IF($H23=$M$3, "", IF(OR(AV$7&lt;$AB23, $AC23&lt;AV$6),"", MAX(AV$10:AV22)+1)))</f>
        <v/>
      </c>
      <c r="AW23" s="5" t="str">
        <f>IF(OR($AB23="", $AC23=""), "", IF($H23=$M$3, "", IF(OR(AW$7&lt;$AB23, $AC23&lt;AW$6),"", MAX(AW$10:AW22)+1)))</f>
        <v/>
      </c>
      <c r="AX23" s="5" t="str">
        <f>IF(OR($AB23="", $AC23=""), "", IF($H23=$M$3, "", IF(OR(AX$7&lt;$AB23, $AC23&lt;AX$6),"", MAX(AX$10:AX22)+1)))</f>
        <v/>
      </c>
      <c r="AY23" s="5" t="str">
        <f>IF(OR($AB23="", $AC23=""), "", IF($H23=$M$3, "", IF(OR(AY$7&lt;$AB23, $AC23&lt;AY$6),"", MAX(AY$10:AY22)+1)))</f>
        <v/>
      </c>
      <c r="AZ23" s="5" t="str">
        <f>IF(OR($AB23="", $AC23=""), "", IF($H23=$M$3, "", IF(OR(AZ$7&lt;$AB23, $AC23&lt;AZ$6),"", MAX(AZ$10:AZ22)+1)))</f>
        <v/>
      </c>
      <c r="BA23" s="5" t="str">
        <f>IF(OR($AB23="", $AC23=""), "", IF($H23=$M$3, "", IF(OR(BA$7&lt;$AB23, $AC23&lt;BA$6),"", MAX(BA$10:BA22)+1)))</f>
        <v/>
      </c>
      <c r="BB23" s="5" t="str">
        <f>IF(OR($AB23="", $AC23=""), "", IF($H23=$M$3, "", IF(OR(BB$7&lt;$AB23, $AC23&lt;BB$6),"", MAX(BB$10:BB22)+1)))</f>
        <v/>
      </c>
      <c r="BC23" s="5" t="str">
        <f>IF(OR($AB23="", $AC23=""), "", IF($H23=$M$3, "", IF(OR(BC$7&lt;$AB23, $AC23&lt;BC$6),"", MAX(BC$10:BC22)+1)))</f>
        <v/>
      </c>
      <c r="BD23" s="5" t="str">
        <f>IF(OR($AB23="", $AC23=""), "", IF($H23=$M$3, "", IF(OR(BD$7&lt;$AB23, $AC23&lt;BD$6),"", MAX(BD$10:BD22)+1)))</f>
        <v/>
      </c>
      <c r="BE23" s="5" t="str">
        <f>IF(OR($AB23="", $AC23=""), "", IF($H23=$M$3, "", IF(OR(BE$7&lt;$AB23, $AC23&lt;BE$6),"", MAX(BE$10:BE22)+1)))</f>
        <v/>
      </c>
      <c r="BF23" s="5" t="str">
        <f>IF(OR($AB23="", $AC23=""), "", IF($H23=$M$3, "", IF(OR(BF$7&lt;$AB23, $AC23&lt;BF$6),"", MAX(BF$10:BF22)+1)))</f>
        <v/>
      </c>
      <c r="BG23" s="5" t="str">
        <f>IF(OR($AB23="", $AC23=""), "", IF($H23=$M$3, "", IF(OR(BG$7&lt;$AB23, $AC23&lt;BG$6),"", MAX(BG$10:BG22)+1)))</f>
        <v/>
      </c>
      <c r="BH23" s="5" t="str">
        <f>IF(OR($AB23="", $AC23=""), "", IF($H23=$M$3, "", IF(OR(BH$7&lt;$AB23, $AC23&lt;BH$6),"", MAX(BH$10:BH22)+1)))</f>
        <v/>
      </c>
      <c r="BI23" s="5" t="str">
        <f>IF(OR($AB23="", $AC23=""), "", IF($H23=$M$3, "", IF(OR(BI$7&lt;$AB23, $AC23&lt;BI$6),"", MAX(BI$10:BI22)+1)))</f>
        <v/>
      </c>
      <c r="BK23" s="5" t="str" cm="1">
        <f t="array" aca="1" ref="BK23" ca="1">IFERROR(INDEX($AE23:$BI23, $BJ23, MATCH($BK$9, $AE$9:$BI$9, 0)), "")</f>
        <v/>
      </c>
    </row>
    <row r="24" spans="1:63" x14ac:dyDescent="0.25">
      <c r="A24" s="2"/>
      <c r="B24" s="254"/>
      <c r="C24" s="255"/>
      <c r="D24" s="256"/>
      <c r="E24" s="257"/>
      <c r="F24" s="257"/>
      <c r="G24" s="258"/>
      <c r="H24" s="259"/>
      <c r="I24" s="16"/>
      <c r="J24" s="5" t="str">
        <f t="shared" si="10"/>
        <v/>
      </c>
      <c r="K24" s="2"/>
      <c r="O24" s="5" t="str">
        <f t="shared" si="4"/>
        <v/>
      </c>
      <c r="Q24" s="5" t="str">
        <f t="shared" si="11"/>
        <v/>
      </c>
      <c r="S24" s="5" t="str">
        <f t="shared" si="5"/>
        <v/>
      </c>
      <c r="U24" s="64" t="str">
        <f>IF($D24="","", IF(COUNTIF('Intro &amp; Setup'!$AW$49:$AW$88, $D24)&gt;0, "BH", TEXT($D24, "ddd")))</f>
        <v/>
      </c>
      <c r="V24" s="65" t="str">
        <f>IF($G24="", "", IF(COUNTIF('Intro &amp; Setup'!$AW$49:$AW$88, $G24)&gt;0, "BH", TEXT($G24, "ddd")))</f>
        <v/>
      </c>
      <c r="W24" s="64" t="str">
        <f t="shared" si="12"/>
        <v/>
      </c>
      <c r="X24" s="65" t="str">
        <f t="shared" si="13"/>
        <v/>
      </c>
      <c r="Y24" s="64" t="str">
        <f>IF(F24="", "", IF(OR(F24&lt;'Intro &amp; Setup'!$Z$20, F24&gt;'Intro &amp; Setup'!$Z$22), "X", ""))</f>
        <v/>
      </c>
      <c r="Z24" s="65" t="str">
        <f>IF(G24="", "", IF(OR(G24&lt;'Intro &amp; Setup'!$Z$20, G24&gt;'Intro &amp; Setup'!$Z$22), "X", ""))</f>
        <v/>
      </c>
      <c r="AB24" s="58" t="str">
        <f t="shared" si="14"/>
        <v/>
      </c>
      <c r="AC24" s="59" t="str">
        <f t="shared" si="15"/>
        <v/>
      </c>
      <c r="AE24" s="5" t="str">
        <f>IF(OR($AB24="", $AC24=""), "", IF($H24=$M$3, "", IF(OR(AE$7&lt;$AB24, $AC24&lt;AE$6),"", MAX(AE$10:AE23)+1)))</f>
        <v/>
      </c>
      <c r="AF24" s="5" t="str">
        <f>IF(OR($AB24="", $AC24=""), "", IF($H24=$M$3, "", IF(OR(AF$7&lt;$AB24, $AC24&lt;AF$6),"", MAX(AF$10:AF23)+1)))</f>
        <v/>
      </c>
      <c r="AG24" s="5" t="str">
        <f>IF(OR($AB24="", $AC24=""), "", IF($H24=$M$3, "", IF(OR(AG$7&lt;$AB24, $AC24&lt;AG$6),"", MAX(AG$10:AG23)+1)))</f>
        <v/>
      </c>
      <c r="AH24" s="5" t="str">
        <f>IF(OR($AB24="", $AC24=""), "", IF($H24=$M$3, "", IF(OR(AH$7&lt;$AB24, $AC24&lt;AH$6),"", MAX(AH$10:AH23)+1)))</f>
        <v/>
      </c>
      <c r="AI24" s="5" t="str">
        <f>IF(OR($AB24="", $AC24=""), "", IF($H24=$M$3, "", IF(OR(AI$7&lt;$AB24, $AC24&lt;AI$6),"", MAX(AI$10:AI23)+1)))</f>
        <v/>
      </c>
      <c r="AJ24" s="5" t="str">
        <f>IF(OR($AB24="", $AC24=""), "", IF($H24=$M$3, "", IF(OR(AJ$7&lt;$AB24, $AC24&lt;AJ$6),"", MAX(AJ$10:AJ23)+1)))</f>
        <v/>
      </c>
      <c r="AK24" s="5" t="str">
        <f>IF(OR($AB24="", $AC24=""), "", IF($H24=$M$3, "", IF(OR(AK$7&lt;$AB24, $AC24&lt;AK$6),"", MAX(AK$10:AK23)+1)))</f>
        <v/>
      </c>
      <c r="AL24" s="5" t="str">
        <f>IF(OR($AB24="", $AC24=""), "", IF($H24=$M$3, "", IF(OR(AL$7&lt;$AB24, $AC24&lt;AL$6),"", MAX(AL$10:AL23)+1)))</f>
        <v/>
      </c>
      <c r="AM24" s="5" t="str">
        <f>IF(OR($AB24="", $AC24=""), "", IF($H24=$M$3, "", IF(OR(AM$7&lt;$AB24, $AC24&lt;AM$6),"", MAX(AM$10:AM23)+1)))</f>
        <v/>
      </c>
      <c r="AN24" s="5" t="str">
        <f>IF(OR($AB24="", $AC24=""), "", IF($H24=$M$3, "", IF(OR(AN$7&lt;$AB24, $AC24&lt;AN$6),"", MAX(AN$10:AN23)+1)))</f>
        <v/>
      </c>
      <c r="AO24" s="5" t="str">
        <f>IF(OR($AB24="", $AC24=""), "", IF($H24=$M$3, "", IF(OR(AO$7&lt;$AB24, $AC24&lt;AO$6),"", MAX(AO$10:AO23)+1)))</f>
        <v/>
      </c>
      <c r="AP24" s="5" t="str">
        <f>IF(OR($AB24="", $AC24=""), "", IF($H24=$M$3, "", IF(OR(AP$7&lt;$AB24, $AC24&lt;AP$6),"", MAX(AP$10:AP23)+1)))</f>
        <v/>
      </c>
      <c r="AQ24" s="5" t="str">
        <f>IF(OR($AB24="", $AC24=""), "", IF($H24=$M$3, "", IF(OR(AQ$7&lt;$AB24, $AC24&lt;AQ$6),"", MAX(AQ$10:AQ23)+1)))</f>
        <v/>
      </c>
      <c r="AR24" s="5" t="str">
        <f>IF(OR($AB24="", $AC24=""), "", IF($H24=$M$3, "", IF(OR(AR$7&lt;$AB24, $AC24&lt;AR$6),"", MAX(AR$10:AR23)+1)))</f>
        <v/>
      </c>
      <c r="AS24" s="5" t="str">
        <f>IF(OR($AB24="", $AC24=""), "", IF($H24=$M$3, "", IF(OR(AS$7&lt;$AB24, $AC24&lt;AS$6),"", MAX(AS$10:AS23)+1)))</f>
        <v/>
      </c>
      <c r="AT24" s="5" t="str">
        <f>IF(OR($AB24="", $AC24=""), "", IF($H24=$M$3, "", IF(OR(AT$7&lt;$AB24, $AC24&lt;AT$6),"", MAX(AT$10:AT23)+1)))</f>
        <v/>
      </c>
      <c r="AU24" s="5" t="str">
        <f>IF(OR($AB24="", $AC24=""), "", IF($H24=$M$3, "", IF(OR(AU$7&lt;$AB24, $AC24&lt;AU$6),"", MAX(AU$10:AU23)+1)))</f>
        <v/>
      </c>
      <c r="AV24" s="5" t="str">
        <f>IF(OR($AB24="", $AC24=""), "", IF($H24=$M$3, "", IF(OR(AV$7&lt;$AB24, $AC24&lt;AV$6),"", MAX(AV$10:AV23)+1)))</f>
        <v/>
      </c>
      <c r="AW24" s="5" t="str">
        <f>IF(OR($AB24="", $AC24=""), "", IF($H24=$M$3, "", IF(OR(AW$7&lt;$AB24, $AC24&lt;AW$6),"", MAX(AW$10:AW23)+1)))</f>
        <v/>
      </c>
      <c r="AX24" s="5" t="str">
        <f>IF(OR($AB24="", $AC24=""), "", IF($H24=$M$3, "", IF(OR(AX$7&lt;$AB24, $AC24&lt;AX$6),"", MAX(AX$10:AX23)+1)))</f>
        <v/>
      </c>
      <c r="AY24" s="5" t="str">
        <f>IF(OR($AB24="", $AC24=""), "", IF($H24=$M$3, "", IF(OR(AY$7&lt;$AB24, $AC24&lt;AY$6),"", MAX(AY$10:AY23)+1)))</f>
        <v/>
      </c>
      <c r="AZ24" s="5" t="str">
        <f>IF(OR($AB24="", $AC24=""), "", IF($H24=$M$3, "", IF(OR(AZ$7&lt;$AB24, $AC24&lt;AZ$6),"", MAX(AZ$10:AZ23)+1)))</f>
        <v/>
      </c>
      <c r="BA24" s="5" t="str">
        <f>IF(OR($AB24="", $AC24=""), "", IF($H24=$M$3, "", IF(OR(BA$7&lt;$AB24, $AC24&lt;BA$6),"", MAX(BA$10:BA23)+1)))</f>
        <v/>
      </c>
      <c r="BB24" s="5" t="str">
        <f>IF(OR($AB24="", $AC24=""), "", IF($H24=$M$3, "", IF(OR(BB$7&lt;$AB24, $AC24&lt;BB$6),"", MAX(BB$10:BB23)+1)))</f>
        <v/>
      </c>
      <c r="BC24" s="5" t="str">
        <f>IF(OR($AB24="", $AC24=""), "", IF($H24=$M$3, "", IF(OR(BC$7&lt;$AB24, $AC24&lt;BC$6),"", MAX(BC$10:BC23)+1)))</f>
        <v/>
      </c>
      <c r="BD24" s="5" t="str">
        <f>IF(OR($AB24="", $AC24=""), "", IF($H24=$M$3, "", IF(OR(BD$7&lt;$AB24, $AC24&lt;BD$6),"", MAX(BD$10:BD23)+1)))</f>
        <v/>
      </c>
      <c r="BE24" s="5" t="str">
        <f>IF(OR($AB24="", $AC24=""), "", IF($H24=$M$3, "", IF(OR(BE$7&lt;$AB24, $AC24&lt;BE$6),"", MAX(BE$10:BE23)+1)))</f>
        <v/>
      </c>
      <c r="BF24" s="5" t="str">
        <f>IF(OR($AB24="", $AC24=""), "", IF($H24=$M$3, "", IF(OR(BF$7&lt;$AB24, $AC24&lt;BF$6),"", MAX(BF$10:BF23)+1)))</f>
        <v/>
      </c>
      <c r="BG24" s="5" t="str">
        <f>IF(OR($AB24="", $AC24=""), "", IF($H24=$M$3, "", IF(OR(BG$7&lt;$AB24, $AC24&lt;BG$6),"", MAX(BG$10:BG23)+1)))</f>
        <v/>
      </c>
      <c r="BH24" s="5" t="str">
        <f>IF(OR($AB24="", $AC24=""), "", IF($H24=$M$3, "", IF(OR(BH$7&lt;$AB24, $AC24&lt;BH$6),"", MAX(BH$10:BH23)+1)))</f>
        <v/>
      </c>
      <c r="BI24" s="5" t="str">
        <f>IF(OR($AB24="", $AC24=""), "", IF($H24=$M$3, "", IF(OR(BI$7&lt;$AB24, $AC24&lt;BI$6),"", MAX(BI$10:BI23)+1)))</f>
        <v/>
      </c>
      <c r="BK24" s="5" t="str" cm="1">
        <f t="array" aca="1" ref="BK24" ca="1">IFERROR(INDEX($AE24:$BI24, $BJ24, MATCH($BK$9, $AE$9:$BI$9, 0)), "")</f>
        <v/>
      </c>
    </row>
    <row r="25" spans="1:63" x14ac:dyDescent="0.25">
      <c r="A25" s="2"/>
      <c r="B25" s="254"/>
      <c r="C25" s="255"/>
      <c r="D25" s="256"/>
      <c r="E25" s="257"/>
      <c r="F25" s="257"/>
      <c r="G25" s="258"/>
      <c r="H25" s="259"/>
      <c r="I25" s="16"/>
      <c r="J25" s="5" t="str">
        <f t="shared" si="10"/>
        <v/>
      </c>
      <c r="K25" s="2"/>
      <c r="O25" s="5" t="str">
        <f t="shared" si="4"/>
        <v/>
      </c>
      <c r="Q25" s="5" t="str">
        <f t="shared" si="11"/>
        <v/>
      </c>
      <c r="S25" s="5" t="str">
        <f t="shared" si="5"/>
        <v/>
      </c>
      <c r="U25" s="64" t="str">
        <f>IF($D25="","", IF(COUNTIF('Intro &amp; Setup'!$AW$49:$AW$88, $D25)&gt;0, "BH", TEXT($D25, "ddd")))</f>
        <v/>
      </c>
      <c r="V25" s="65" t="str">
        <f>IF($G25="", "", IF(COUNTIF('Intro &amp; Setup'!$AW$49:$AW$88, $G25)&gt;0, "BH", TEXT($G25, "ddd")))</f>
        <v/>
      </c>
      <c r="W25" s="64" t="str">
        <f t="shared" si="12"/>
        <v/>
      </c>
      <c r="X25" s="65" t="str">
        <f t="shared" si="13"/>
        <v/>
      </c>
      <c r="Y25" s="64" t="str">
        <f>IF(F25="", "", IF(OR(F25&lt;'Intro &amp; Setup'!$Z$20, F25&gt;'Intro &amp; Setup'!$Z$22), "X", ""))</f>
        <v/>
      </c>
      <c r="Z25" s="65" t="str">
        <f>IF(G25="", "", IF(OR(G25&lt;'Intro &amp; Setup'!$Z$20, G25&gt;'Intro &amp; Setup'!$Z$22), "X", ""))</f>
        <v/>
      </c>
      <c r="AB25" s="58" t="str">
        <f t="shared" si="14"/>
        <v/>
      </c>
      <c r="AC25" s="59" t="str">
        <f t="shared" si="15"/>
        <v/>
      </c>
      <c r="AE25" s="5" t="str">
        <f>IF(OR($AB25="", $AC25=""), "", IF($H25=$M$3, "", IF(OR(AE$7&lt;$AB25, $AC25&lt;AE$6),"", MAX(AE$10:AE24)+1)))</f>
        <v/>
      </c>
      <c r="AF25" s="5" t="str">
        <f>IF(OR($AB25="", $AC25=""), "", IF($H25=$M$3, "", IF(OR(AF$7&lt;$AB25, $AC25&lt;AF$6),"", MAX(AF$10:AF24)+1)))</f>
        <v/>
      </c>
      <c r="AG25" s="5" t="str">
        <f>IF(OR($AB25="", $AC25=""), "", IF($H25=$M$3, "", IF(OR(AG$7&lt;$AB25, $AC25&lt;AG$6),"", MAX(AG$10:AG24)+1)))</f>
        <v/>
      </c>
      <c r="AH25" s="5" t="str">
        <f>IF(OR($AB25="", $AC25=""), "", IF($H25=$M$3, "", IF(OR(AH$7&lt;$AB25, $AC25&lt;AH$6),"", MAX(AH$10:AH24)+1)))</f>
        <v/>
      </c>
      <c r="AI25" s="5" t="str">
        <f>IF(OR($AB25="", $AC25=""), "", IF($H25=$M$3, "", IF(OR(AI$7&lt;$AB25, $AC25&lt;AI$6),"", MAX(AI$10:AI24)+1)))</f>
        <v/>
      </c>
      <c r="AJ25" s="5" t="str">
        <f>IF(OR($AB25="", $AC25=""), "", IF($H25=$M$3, "", IF(OR(AJ$7&lt;$AB25, $AC25&lt;AJ$6),"", MAX(AJ$10:AJ24)+1)))</f>
        <v/>
      </c>
      <c r="AK25" s="5" t="str">
        <f>IF(OR($AB25="", $AC25=""), "", IF($H25=$M$3, "", IF(OR(AK$7&lt;$AB25, $AC25&lt;AK$6),"", MAX(AK$10:AK24)+1)))</f>
        <v/>
      </c>
      <c r="AL25" s="5" t="str">
        <f>IF(OR($AB25="", $AC25=""), "", IF($H25=$M$3, "", IF(OR(AL$7&lt;$AB25, $AC25&lt;AL$6),"", MAX(AL$10:AL24)+1)))</f>
        <v/>
      </c>
      <c r="AM25" s="5" t="str">
        <f>IF(OR($AB25="", $AC25=""), "", IF($H25=$M$3, "", IF(OR(AM$7&lt;$AB25, $AC25&lt;AM$6),"", MAX(AM$10:AM24)+1)))</f>
        <v/>
      </c>
      <c r="AN25" s="5" t="str">
        <f>IF(OR($AB25="", $AC25=""), "", IF($H25=$M$3, "", IF(OR(AN$7&lt;$AB25, $AC25&lt;AN$6),"", MAX(AN$10:AN24)+1)))</f>
        <v/>
      </c>
      <c r="AO25" s="5" t="str">
        <f>IF(OR($AB25="", $AC25=""), "", IF($H25=$M$3, "", IF(OR(AO$7&lt;$AB25, $AC25&lt;AO$6),"", MAX(AO$10:AO24)+1)))</f>
        <v/>
      </c>
      <c r="AP25" s="5" t="str">
        <f>IF(OR($AB25="", $AC25=""), "", IF($H25=$M$3, "", IF(OR(AP$7&lt;$AB25, $AC25&lt;AP$6),"", MAX(AP$10:AP24)+1)))</f>
        <v/>
      </c>
      <c r="AQ25" s="5" t="str">
        <f>IF(OR($AB25="", $AC25=""), "", IF($H25=$M$3, "", IF(OR(AQ$7&lt;$AB25, $AC25&lt;AQ$6),"", MAX(AQ$10:AQ24)+1)))</f>
        <v/>
      </c>
      <c r="AR25" s="5" t="str">
        <f>IF(OR($AB25="", $AC25=""), "", IF($H25=$M$3, "", IF(OR(AR$7&lt;$AB25, $AC25&lt;AR$6),"", MAX(AR$10:AR24)+1)))</f>
        <v/>
      </c>
      <c r="AS25" s="5" t="str">
        <f>IF(OR($AB25="", $AC25=""), "", IF($H25=$M$3, "", IF(OR(AS$7&lt;$AB25, $AC25&lt;AS$6),"", MAX(AS$10:AS24)+1)))</f>
        <v/>
      </c>
      <c r="AT25" s="5" t="str">
        <f>IF(OR($AB25="", $AC25=""), "", IF($H25=$M$3, "", IF(OR(AT$7&lt;$AB25, $AC25&lt;AT$6),"", MAX(AT$10:AT24)+1)))</f>
        <v/>
      </c>
      <c r="AU25" s="5" t="str">
        <f>IF(OR($AB25="", $AC25=""), "", IF($H25=$M$3, "", IF(OR(AU$7&lt;$AB25, $AC25&lt;AU$6),"", MAX(AU$10:AU24)+1)))</f>
        <v/>
      </c>
      <c r="AV25" s="5" t="str">
        <f>IF(OR($AB25="", $AC25=""), "", IF($H25=$M$3, "", IF(OR(AV$7&lt;$AB25, $AC25&lt;AV$6),"", MAX(AV$10:AV24)+1)))</f>
        <v/>
      </c>
      <c r="AW25" s="5" t="str">
        <f>IF(OR($AB25="", $AC25=""), "", IF($H25=$M$3, "", IF(OR(AW$7&lt;$AB25, $AC25&lt;AW$6),"", MAX(AW$10:AW24)+1)))</f>
        <v/>
      </c>
      <c r="AX25" s="5" t="str">
        <f>IF(OR($AB25="", $AC25=""), "", IF($H25=$M$3, "", IF(OR(AX$7&lt;$AB25, $AC25&lt;AX$6),"", MAX(AX$10:AX24)+1)))</f>
        <v/>
      </c>
      <c r="AY25" s="5" t="str">
        <f>IF(OR($AB25="", $AC25=""), "", IF($H25=$M$3, "", IF(OR(AY$7&lt;$AB25, $AC25&lt;AY$6),"", MAX(AY$10:AY24)+1)))</f>
        <v/>
      </c>
      <c r="AZ25" s="5" t="str">
        <f>IF(OR($AB25="", $AC25=""), "", IF($H25=$M$3, "", IF(OR(AZ$7&lt;$AB25, $AC25&lt;AZ$6),"", MAX(AZ$10:AZ24)+1)))</f>
        <v/>
      </c>
      <c r="BA25" s="5" t="str">
        <f>IF(OR($AB25="", $AC25=""), "", IF($H25=$M$3, "", IF(OR(BA$7&lt;$AB25, $AC25&lt;BA$6),"", MAX(BA$10:BA24)+1)))</f>
        <v/>
      </c>
      <c r="BB25" s="5" t="str">
        <f>IF(OR($AB25="", $AC25=""), "", IF($H25=$M$3, "", IF(OR(BB$7&lt;$AB25, $AC25&lt;BB$6),"", MAX(BB$10:BB24)+1)))</f>
        <v/>
      </c>
      <c r="BC25" s="5" t="str">
        <f>IF(OR($AB25="", $AC25=""), "", IF($H25=$M$3, "", IF(OR(BC$7&lt;$AB25, $AC25&lt;BC$6),"", MAX(BC$10:BC24)+1)))</f>
        <v/>
      </c>
      <c r="BD25" s="5" t="str">
        <f>IF(OR($AB25="", $AC25=""), "", IF($H25=$M$3, "", IF(OR(BD$7&lt;$AB25, $AC25&lt;BD$6),"", MAX(BD$10:BD24)+1)))</f>
        <v/>
      </c>
      <c r="BE25" s="5" t="str">
        <f>IF(OR($AB25="", $AC25=""), "", IF($H25=$M$3, "", IF(OR(BE$7&lt;$AB25, $AC25&lt;BE$6),"", MAX(BE$10:BE24)+1)))</f>
        <v/>
      </c>
      <c r="BF25" s="5" t="str">
        <f>IF(OR($AB25="", $AC25=""), "", IF($H25=$M$3, "", IF(OR(BF$7&lt;$AB25, $AC25&lt;BF$6),"", MAX(BF$10:BF24)+1)))</f>
        <v/>
      </c>
      <c r="BG25" s="5" t="str">
        <f>IF(OR($AB25="", $AC25=""), "", IF($H25=$M$3, "", IF(OR(BG$7&lt;$AB25, $AC25&lt;BG$6),"", MAX(BG$10:BG24)+1)))</f>
        <v/>
      </c>
      <c r="BH25" s="5" t="str">
        <f>IF(OR($AB25="", $AC25=""), "", IF($H25=$M$3, "", IF(OR(BH$7&lt;$AB25, $AC25&lt;BH$6),"", MAX(BH$10:BH24)+1)))</f>
        <v/>
      </c>
      <c r="BI25" s="5" t="str">
        <f>IF(OR($AB25="", $AC25=""), "", IF($H25=$M$3, "", IF(OR(BI$7&lt;$AB25, $AC25&lt;BI$6),"", MAX(BI$10:BI24)+1)))</f>
        <v/>
      </c>
      <c r="BK25" s="5" t="str" cm="1">
        <f t="array" aca="1" ref="BK25" ca="1">IFERROR(INDEX($AE25:$BI25, $BJ25, MATCH($BK$9, $AE$9:$BI$9, 0)), "")</f>
        <v/>
      </c>
    </row>
    <row r="26" spans="1:63" x14ac:dyDescent="0.25">
      <c r="A26" s="2"/>
      <c r="B26" s="254"/>
      <c r="C26" s="255"/>
      <c r="D26" s="256"/>
      <c r="E26" s="257"/>
      <c r="F26" s="257"/>
      <c r="G26" s="258"/>
      <c r="H26" s="259"/>
      <c r="I26" s="16"/>
      <c r="J26" s="5" t="str">
        <f t="shared" si="10"/>
        <v/>
      </c>
      <c r="K26" s="2"/>
      <c r="O26" s="5" t="str">
        <f t="shared" si="4"/>
        <v/>
      </c>
      <c r="Q26" s="5" t="str">
        <f t="shared" si="11"/>
        <v/>
      </c>
      <c r="S26" s="5" t="str">
        <f t="shared" si="5"/>
        <v/>
      </c>
      <c r="U26" s="64" t="str">
        <f>IF($D26="","", IF(COUNTIF('Intro &amp; Setup'!$AW$49:$AW$88, $D26)&gt;0, "BH", TEXT($D26, "ddd")))</f>
        <v/>
      </c>
      <c r="V26" s="65" t="str">
        <f>IF($G26="", "", IF(COUNTIF('Intro &amp; Setup'!$AW$49:$AW$88, $G26)&gt;0, "BH", TEXT($G26, "ddd")))</f>
        <v/>
      </c>
      <c r="W26" s="64" t="str">
        <f t="shared" si="12"/>
        <v/>
      </c>
      <c r="X26" s="65" t="str">
        <f t="shared" si="13"/>
        <v/>
      </c>
      <c r="Y26" s="64" t="str">
        <f>IF(F26="", "", IF(OR(F26&lt;'Intro &amp; Setup'!$Z$20, F26&gt;'Intro &amp; Setup'!$Z$22), "X", ""))</f>
        <v/>
      </c>
      <c r="Z26" s="65" t="str">
        <f>IF(G26="", "", IF(OR(G26&lt;'Intro &amp; Setup'!$Z$20, G26&gt;'Intro &amp; Setup'!$Z$22), "X", ""))</f>
        <v/>
      </c>
      <c r="AB26" s="58" t="str">
        <f t="shared" si="14"/>
        <v/>
      </c>
      <c r="AC26" s="59" t="str">
        <f t="shared" si="15"/>
        <v/>
      </c>
      <c r="AE26" s="5" t="str">
        <f>IF(OR($AB26="", $AC26=""), "", IF($H26=$M$3, "", IF(OR(AE$7&lt;$AB26, $AC26&lt;AE$6),"", MAX(AE$10:AE25)+1)))</f>
        <v/>
      </c>
      <c r="AF26" s="5" t="str">
        <f>IF(OR($AB26="", $AC26=""), "", IF($H26=$M$3, "", IF(OR(AF$7&lt;$AB26, $AC26&lt;AF$6),"", MAX(AF$10:AF25)+1)))</f>
        <v/>
      </c>
      <c r="AG26" s="5" t="str">
        <f>IF(OR($AB26="", $AC26=""), "", IF($H26=$M$3, "", IF(OR(AG$7&lt;$AB26, $AC26&lt;AG$6),"", MAX(AG$10:AG25)+1)))</f>
        <v/>
      </c>
      <c r="AH26" s="5" t="str">
        <f>IF(OR($AB26="", $AC26=""), "", IF($H26=$M$3, "", IF(OR(AH$7&lt;$AB26, $AC26&lt;AH$6),"", MAX(AH$10:AH25)+1)))</f>
        <v/>
      </c>
      <c r="AI26" s="5" t="str">
        <f>IF(OR($AB26="", $AC26=""), "", IF($H26=$M$3, "", IF(OR(AI$7&lt;$AB26, $AC26&lt;AI$6),"", MAX(AI$10:AI25)+1)))</f>
        <v/>
      </c>
      <c r="AJ26" s="5" t="str">
        <f>IF(OR($AB26="", $AC26=""), "", IF($H26=$M$3, "", IF(OR(AJ$7&lt;$AB26, $AC26&lt;AJ$6),"", MAX(AJ$10:AJ25)+1)))</f>
        <v/>
      </c>
      <c r="AK26" s="5" t="str">
        <f>IF(OR($AB26="", $AC26=""), "", IF($H26=$M$3, "", IF(OR(AK$7&lt;$AB26, $AC26&lt;AK$6),"", MAX(AK$10:AK25)+1)))</f>
        <v/>
      </c>
      <c r="AL26" s="5" t="str">
        <f>IF(OR($AB26="", $AC26=""), "", IF($H26=$M$3, "", IF(OR(AL$7&lt;$AB26, $AC26&lt;AL$6),"", MAX(AL$10:AL25)+1)))</f>
        <v/>
      </c>
      <c r="AM26" s="5" t="str">
        <f>IF(OR($AB26="", $AC26=""), "", IF($H26=$M$3, "", IF(OR(AM$7&lt;$AB26, $AC26&lt;AM$6),"", MAX(AM$10:AM25)+1)))</f>
        <v/>
      </c>
      <c r="AN26" s="5" t="str">
        <f>IF(OR($AB26="", $AC26=""), "", IF($H26=$M$3, "", IF(OR(AN$7&lt;$AB26, $AC26&lt;AN$6),"", MAX(AN$10:AN25)+1)))</f>
        <v/>
      </c>
      <c r="AO26" s="5" t="str">
        <f>IF(OR($AB26="", $AC26=""), "", IF($H26=$M$3, "", IF(OR(AO$7&lt;$AB26, $AC26&lt;AO$6),"", MAX(AO$10:AO25)+1)))</f>
        <v/>
      </c>
      <c r="AP26" s="5" t="str">
        <f>IF(OR($AB26="", $AC26=""), "", IF($H26=$M$3, "", IF(OR(AP$7&lt;$AB26, $AC26&lt;AP$6),"", MAX(AP$10:AP25)+1)))</f>
        <v/>
      </c>
      <c r="AQ26" s="5" t="str">
        <f>IF(OR($AB26="", $AC26=""), "", IF($H26=$M$3, "", IF(OR(AQ$7&lt;$AB26, $AC26&lt;AQ$6),"", MAX(AQ$10:AQ25)+1)))</f>
        <v/>
      </c>
      <c r="AR26" s="5" t="str">
        <f>IF(OR($AB26="", $AC26=""), "", IF($H26=$M$3, "", IF(OR(AR$7&lt;$AB26, $AC26&lt;AR$6),"", MAX(AR$10:AR25)+1)))</f>
        <v/>
      </c>
      <c r="AS26" s="5" t="str">
        <f>IF(OR($AB26="", $AC26=""), "", IF($H26=$M$3, "", IF(OR(AS$7&lt;$AB26, $AC26&lt;AS$6),"", MAX(AS$10:AS25)+1)))</f>
        <v/>
      </c>
      <c r="AT26" s="5" t="str">
        <f>IF(OR($AB26="", $AC26=""), "", IF($H26=$M$3, "", IF(OR(AT$7&lt;$AB26, $AC26&lt;AT$6),"", MAX(AT$10:AT25)+1)))</f>
        <v/>
      </c>
      <c r="AU26" s="5" t="str">
        <f>IF(OR($AB26="", $AC26=""), "", IF($H26=$M$3, "", IF(OR(AU$7&lt;$AB26, $AC26&lt;AU$6),"", MAX(AU$10:AU25)+1)))</f>
        <v/>
      </c>
      <c r="AV26" s="5" t="str">
        <f>IF(OR($AB26="", $AC26=""), "", IF($H26=$M$3, "", IF(OR(AV$7&lt;$AB26, $AC26&lt;AV$6),"", MAX(AV$10:AV25)+1)))</f>
        <v/>
      </c>
      <c r="AW26" s="5" t="str">
        <f>IF(OR($AB26="", $AC26=""), "", IF($H26=$M$3, "", IF(OR(AW$7&lt;$AB26, $AC26&lt;AW$6),"", MAX(AW$10:AW25)+1)))</f>
        <v/>
      </c>
      <c r="AX26" s="5" t="str">
        <f>IF(OR($AB26="", $AC26=""), "", IF($H26=$M$3, "", IF(OR(AX$7&lt;$AB26, $AC26&lt;AX$6),"", MAX(AX$10:AX25)+1)))</f>
        <v/>
      </c>
      <c r="AY26" s="5" t="str">
        <f>IF(OR($AB26="", $AC26=""), "", IF($H26=$M$3, "", IF(OR(AY$7&lt;$AB26, $AC26&lt;AY$6),"", MAX(AY$10:AY25)+1)))</f>
        <v/>
      </c>
      <c r="AZ26" s="5" t="str">
        <f>IF(OR($AB26="", $AC26=""), "", IF($H26=$M$3, "", IF(OR(AZ$7&lt;$AB26, $AC26&lt;AZ$6),"", MAX(AZ$10:AZ25)+1)))</f>
        <v/>
      </c>
      <c r="BA26" s="5" t="str">
        <f>IF(OR($AB26="", $AC26=""), "", IF($H26=$M$3, "", IF(OR(BA$7&lt;$AB26, $AC26&lt;BA$6),"", MAX(BA$10:BA25)+1)))</f>
        <v/>
      </c>
      <c r="BB26" s="5" t="str">
        <f>IF(OR($AB26="", $AC26=""), "", IF($H26=$M$3, "", IF(OR(BB$7&lt;$AB26, $AC26&lt;BB$6),"", MAX(BB$10:BB25)+1)))</f>
        <v/>
      </c>
      <c r="BC26" s="5" t="str">
        <f>IF(OR($AB26="", $AC26=""), "", IF($H26=$M$3, "", IF(OR(BC$7&lt;$AB26, $AC26&lt;BC$6),"", MAX(BC$10:BC25)+1)))</f>
        <v/>
      </c>
      <c r="BD26" s="5" t="str">
        <f>IF(OR($AB26="", $AC26=""), "", IF($H26=$M$3, "", IF(OR(BD$7&lt;$AB26, $AC26&lt;BD$6),"", MAX(BD$10:BD25)+1)))</f>
        <v/>
      </c>
      <c r="BE26" s="5" t="str">
        <f>IF(OR($AB26="", $AC26=""), "", IF($H26=$M$3, "", IF(OR(BE$7&lt;$AB26, $AC26&lt;BE$6),"", MAX(BE$10:BE25)+1)))</f>
        <v/>
      </c>
      <c r="BF26" s="5" t="str">
        <f>IF(OR($AB26="", $AC26=""), "", IF($H26=$M$3, "", IF(OR(BF$7&lt;$AB26, $AC26&lt;BF$6),"", MAX(BF$10:BF25)+1)))</f>
        <v/>
      </c>
      <c r="BG26" s="5" t="str">
        <f>IF(OR($AB26="", $AC26=""), "", IF($H26=$M$3, "", IF(OR(BG$7&lt;$AB26, $AC26&lt;BG$6),"", MAX(BG$10:BG25)+1)))</f>
        <v/>
      </c>
      <c r="BH26" s="5" t="str">
        <f>IF(OR($AB26="", $AC26=""), "", IF($H26=$M$3, "", IF(OR(BH$7&lt;$AB26, $AC26&lt;BH$6),"", MAX(BH$10:BH25)+1)))</f>
        <v/>
      </c>
      <c r="BI26" s="5" t="str">
        <f>IF(OR($AB26="", $AC26=""), "", IF($H26=$M$3, "", IF(OR(BI$7&lt;$AB26, $AC26&lt;BI$6),"", MAX(BI$10:BI25)+1)))</f>
        <v/>
      </c>
      <c r="BK26" s="5" t="str" cm="1">
        <f t="array" aca="1" ref="BK26" ca="1">IFERROR(INDEX($AE26:$BI26, $BJ26, MATCH($BK$9, $AE$9:$BI$9, 0)), "")</f>
        <v/>
      </c>
    </row>
    <row r="27" spans="1:63" x14ac:dyDescent="0.25">
      <c r="A27" s="2"/>
      <c r="B27" s="254"/>
      <c r="C27" s="255"/>
      <c r="D27" s="256"/>
      <c r="E27" s="257"/>
      <c r="F27" s="257"/>
      <c r="G27" s="258"/>
      <c r="H27" s="259"/>
      <c r="I27" s="16"/>
      <c r="J27" s="5" t="str">
        <f t="shared" si="10"/>
        <v/>
      </c>
      <c r="K27" s="2"/>
      <c r="O27" s="5" t="str">
        <f t="shared" si="4"/>
        <v/>
      </c>
      <c r="Q27" s="5" t="str">
        <f t="shared" si="11"/>
        <v/>
      </c>
      <c r="S27" s="5" t="str">
        <f t="shared" si="5"/>
        <v/>
      </c>
      <c r="U27" s="64" t="str">
        <f>IF($D27="","", IF(COUNTIF('Intro &amp; Setup'!$AW$49:$AW$88, $D27)&gt;0, "BH", TEXT($D27, "ddd")))</f>
        <v/>
      </c>
      <c r="V27" s="65" t="str">
        <f>IF($G27="", "", IF(COUNTIF('Intro &amp; Setup'!$AW$49:$AW$88, $G27)&gt;0, "BH", TEXT($G27, "ddd")))</f>
        <v/>
      </c>
      <c r="W27" s="64" t="str">
        <f t="shared" si="12"/>
        <v/>
      </c>
      <c r="X27" s="65" t="str">
        <f t="shared" si="13"/>
        <v/>
      </c>
      <c r="Y27" s="64" t="str">
        <f>IF(F27="", "", IF(OR(F27&lt;'Intro &amp; Setup'!$Z$20, F27&gt;'Intro &amp; Setup'!$Z$22), "X", ""))</f>
        <v/>
      </c>
      <c r="Z27" s="65" t="str">
        <f>IF(G27="", "", IF(OR(G27&lt;'Intro &amp; Setup'!$Z$20, G27&gt;'Intro &amp; Setup'!$Z$22), "X", ""))</f>
        <v/>
      </c>
      <c r="AB27" s="58" t="str">
        <f t="shared" si="14"/>
        <v/>
      </c>
      <c r="AC27" s="59" t="str">
        <f t="shared" si="15"/>
        <v/>
      </c>
      <c r="AE27" s="5" t="str">
        <f>IF(OR($AB27="", $AC27=""), "", IF($H27=$M$3, "", IF(OR(AE$7&lt;$AB27, $AC27&lt;AE$6),"", MAX(AE$10:AE26)+1)))</f>
        <v/>
      </c>
      <c r="AF27" s="5" t="str">
        <f>IF(OR($AB27="", $AC27=""), "", IF($H27=$M$3, "", IF(OR(AF$7&lt;$AB27, $AC27&lt;AF$6),"", MAX(AF$10:AF26)+1)))</f>
        <v/>
      </c>
      <c r="AG27" s="5" t="str">
        <f>IF(OR($AB27="", $AC27=""), "", IF($H27=$M$3, "", IF(OR(AG$7&lt;$AB27, $AC27&lt;AG$6),"", MAX(AG$10:AG26)+1)))</f>
        <v/>
      </c>
      <c r="AH27" s="5" t="str">
        <f>IF(OR($AB27="", $AC27=""), "", IF($H27=$M$3, "", IF(OR(AH$7&lt;$AB27, $AC27&lt;AH$6),"", MAX(AH$10:AH26)+1)))</f>
        <v/>
      </c>
      <c r="AI27" s="5" t="str">
        <f>IF(OR($AB27="", $AC27=""), "", IF($H27=$M$3, "", IF(OR(AI$7&lt;$AB27, $AC27&lt;AI$6),"", MAX(AI$10:AI26)+1)))</f>
        <v/>
      </c>
      <c r="AJ27" s="5" t="str">
        <f>IF(OR($AB27="", $AC27=""), "", IF($H27=$M$3, "", IF(OR(AJ$7&lt;$AB27, $AC27&lt;AJ$6),"", MAX(AJ$10:AJ26)+1)))</f>
        <v/>
      </c>
      <c r="AK27" s="5" t="str">
        <f>IF(OR($AB27="", $AC27=""), "", IF($H27=$M$3, "", IF(OR(AK$7&lt;$AB27, $AC27&lt;AK$6),"", MAX(AK$10:AK26)+1)))</f>
        <v/>
      </c>
      <c r="AL27" s="5" t="str">
        <f>IF(OR($AB27="", $AC27=""), "", IF($H27=$M$3, "", IF(OR(AL$7&lt;$AB27, $AC27&lt;AL$6),"", MAX(AL$10:AL26)+1)))</f>
        <v/>
      </c>
      <c r="AM27" s="5" t="str">
        <f>IF(OR($AB27="", $AC27=""), "", IF($H27=$M$3, "", IF(OR(AM$7&lt;$AB27, $AC27&lt;AM$6),"", MAX(AM$10:AM26)+1)))</f>
        <v/>
      </c>
      <c r="AN27" s="5" t="str">
        <f>IF(OR($AB27="", $AC27=""), "", IF($H27=$M$3, "", IF(OR(AN$7&lt;$AB27, $AC27&lt;AN$6),"", MAX(AN$10:AN26)+1)))</f>
        <v/>
      </c>
      <c r="AO27" s="5" t="str">
        <f>IF(OR($AB27="", $AC27=""), "", IF($H27=$M$3, "", IF(OR(AO$7&lt;$AB27, $AC27&lt;AO$6),"", MAX(AO$10:AO26)+1)))</f>
        <v/>
      </c>
      <c r="AP27" s="5" t="str">
        <f>IF(OR($AB27="", $AC27=""), "", IF($H27=$M$3, "", IF(OR(AP$7&lt;$AB27, $AC27&lt;AP$6),"", MAX(AP$10:AP26)+1)))</f>
        <v/>
      </c>
      <c r="AQ27" s="5" t="str">
        <f>IF(OR($AB27="", $AC27=""), "", IF($H27=$M$3, "", IF(OR(AQ$7&lt;$AB27, $AC27&lt;AQ$6),"", MAX(AQ$10:AQ26)+1)))</f>
        <v/>
      </c>
      <c r="AR27" s="5" t="str">
        <f>IF(OR($AB27="", $AC27=""), "", IF($H27=$M$3, "", IF(OR(AR$7&lt;$AB27, $AC27&lt;AR$6),"", MAX(AR$10:AR26)+1)))</f>
        <v/>
      </c>
      <c r="AS27" s="5" t="str">
        <f>IF(OR($AB27="", $AC27=""), "", IF($H27=$M$3, "", IF(OR(AS$7&lt;$AB27, $AC27&lt;AS$6),"", MAX(AS$10:AS26)+1)))</f>
        <v/>
      </c>
      <c r="AT27" s="5" t="str">
        <f>IF(OR($AB27="", $AC27=""), "", IF($H27=$M$3, "", IF(OR(AT$7&lt;$AB27, $AC27&lt;AT$6),"", MAX(AT$10:AT26)+1)))</f>
        <v/>
      </c>
      <c r="AU27" s="5" t="str">
        <f>IF(OR($AB27="", $AC27=""), "", IF($H27=$M$3, "", IF(OR(AU$7&lt;$AB27, $AC27&lt;AU$6),"", MAX(AU$10:AU26)+1)))</f>
        <v/>
      </c>
      <c r="AV27" s="5" t="str">
        <f>IF(OR($AB27="", $AC27=""), "", IF($H27=$M$3, "", IF(OR(AV$7&lt;$AB27, $AC27&lt;AV$6),"", MAX(AV$10:AV26)+1)))</f>
        <v/>
      </c>
      <c r="AW27" s="5" t="str">
        <f>IF(OR($AB27="", $AC27=""), "", IF($H27=$M$3, "", IF(OR(AW$7&lt;$AB27, $AC27&lt;AW$6),"", MAX(AW$10:AW26)+1)))</f>
        <v/>
      </c>
      <c r="AX27" s="5" t="str">
        <f>IF(OR($AB27="", $AC27=""), "", IF($H27=$M$3, "", IF(OR(AX$7&lt;$AB27, $AC27&lt;AX$6),"", MAX(AX$10:AX26)+1)))</f>
        <v/>
      </c>
      <c r="AY27" s="5" t="str">
        <f>IF(OR($AB27="", $AC27=""), "", IF($H27=$M$3, "", IF(OR(AY$7&lt;$AB27, $AC27&lt;AY$6),"", MAX(AY$10:AY26)+1)))</f>
        <v/>
      </c>
      <c r="AZ27" s="5" t="str">
        <f>IF(OR($AB27="", $AC27=""), "", IF($H27=$M$3, "", IF(OR(AZ$7&lt;$AB27, $AC27&lt;AZ$6),"", MAX(AZ$10:AZ26)+1)))</f>
        <v/>
      </c>
      <c r="BA27" s="5" t="str">
        <f>IF(OR($AB27="", $AC27=""), "", IF($H27=$M$3, "", IF(OR(BA$7&lt;$AB27, $AC27&lt;BA$6),"", MAX(BA$10:BA26)+1)))</f>
        <v/>
      </c>
      <c r="BB27" s="5" t="str">
        <f>IF(OR($AB27="", $AC27=""), "", IF($H27=$M$3, "", IF(OR(BB$7&lt;$AB27, $AC27&lt;BB$6),"", MAX(BB$10:BB26)+1)))</f>
        <v/>
      </c>
      <c r="BC27" s="5" t="str">
        <f>IF(OR($AB27="", $AC27=""), "", IF($H27=$M$3, "", IF(OR(BC$7&lt;$AB27, $AC27&lt;BC$6),"", MAX(BC$10:BC26)+1)))</f>
        <v/>
      </c>
      <c r="BD27" s="5" t="str">
        <f>IF(OR($AB27="", $AC27=""), "", IF($H27=$M$3, "", IF(OR(BD$7&lt;$AB27, $AC27&lt;BD$6),"", MAX(BD$10:BD26)+1)))</f>
        <v/>
      </c>
      <c r="BE27" s="5" t="str">
        <f>IF(OR($AB27="", $AC27=""), "", IF($H27=$M$3, "", IF(OR(BE$7&lt;$AB27, $AC27&lt;BE$6),"", MAX(BE$10:BE26)+1)))</f>
        <v/>
      </c>
      <c r="BF27" s="5" t="str">
        <f>IF(OR($AB27="", $AC27=""), "", IF($H27=$M$3, "", IF(OR(BF$7&lt;$AB27, $AC27&lt;BF$6),"", MAX(BF$10:BF26)+1)))</f>
        <v/>
      </c>
      <c r="BG27" s="5" t="str">
        <f>IF(OR($AB27="", $AC27=""), "", IF($H27=$M$3, "", IF(OR(BG$7&lt;$AB27, $AC27&lt;BG$6),"", MAX(BG$10:BG26)+1)))</f>
        <v/>
      </c>
      <c r="BH27" s="5" t="str">
        <f>IF(OR($AB27="", $AC27=""), "", IF($H27=$M$3, "", IF(OR(BH$7&lt;$AB27, $AC27&lt;BH$6),"", MAX(BH$10:BH26)+1)))</f>
        <v/>
      </c>
      <c r="BI27" s="5" t="str">
        <f>IF(OR($AB27="", $AC27=""), "", IF($H27=$M$3, "", IF(OR(BI$7&lt;$AB27, $AC27&lt;BI$6),"", MAX(BI$10:BI26)+1)))</f>
        <v/>
      </c>
      <c r="BK27" s="5" t="str" cm="1">
        <f t="array" aca="1" ref="BK27" ca="1">IFERROR(INDEX($AE27:$BI27, $BJ27, MATCH($BK$9, $AE$9:$BI$9, 0)), "")</f>
        <v/>
      </c>
    </row>
    <row r="28" spans="1:63" x14ac:dyDescent="0.25">
      <c r="A28" s="2"/>
      <c r="B28" s="254"/>
      <c r="C28" s="255"/>
      <c r="D28" s="256"/>
      <c r="E28" s="257"/>
      <c r="F28" s="257"/>
      <c r="G28" s="258"/>
      <c r="H28" s="259"/>
      <c r="I28" s="16"/>
      <c r="J28" s="5" t="str">
        <f t="shared" si="10"/>
        <v/>
      </c>
      <c r="K28" s="2"/>
      <c r="O28" s="5" t="str">
        <f t="shared" si="4"/>
        <v/>
      </c>
      <c r="Q28" s="5" t="str">
        <f t="shared" si="11"/>
        <v/>
      </c>
      <c r="S28" s="5" t="str">
        <f t="shared" si="5"/>
        <v/>
      </c>
      <c r="U28" s="64" t="str">
        <f>IF($D28="","", IF(COUNTIF('Intro &amp; Setup'!$AW$49:$AW$88, $D28)&gt;0, "BH", TEXT($D28, "ddd")))</f>
        <v/>
      </c>
      <c r="V28" s="65" t="str">
        <f>IF($G28="", "", IF(COUNTIF('Intro &amp; Setup'!$AW$49:$AW$88, $G28)&gt;0, "BH", TEXT($G28, "ddd")))</f>
        <v/>
      </c>
      <c r="W28" s="64" t="str">
        <f t="shared" si="12"/>
        <v/>
      </c>
      <c r="X28" s="65" t="str">
        <f t="shared" si="13"/>
        <v/>
      </c>
      <c r="Y28" s="64" t="str">
        <f>IF(F28="", "", IF(OR(F28&lt;'Intro &amp; Setup'!$Z$20, F28&gt;'Intro &amp; Setup'!$Z$22), "X", ""))</f>
        <v/>
      </c>
      <c r="Z28" s="65" t="str">
        <f>IF(G28="", "", IF(OR(G28&lt;'Intro &amp; Setup'!$Z$20, G28&gt;'Intro &amp; Setup'!$Z$22), "X", ""))</f>
        <v/>
      </c>
      <c r="AB28" s="58" t="str">
        <f t="shared" si="14"/>
        <v/>
      </c>
      <c r="AC28" s="59" t="str">
        <f t="shared" si="15"/>
        <v/>
      </c>
      <c r="AE28" s="5" t="str">
        <f>IF(OR($AB28="", $AC28=""), "", IF($H28=$M$3, "", IF(OR(AE$7&lt;$AB28, $AC28&lt;AE$6),"", MAX(AE$10:AE27)+1)))</f>
        <v/>
      </c>
      <c r="AF28" s="5" t="str">
        <f>IF(OR($AB28="", $AC28=""), "", IF($H28=$M$3, "", IF(OR(AF$7&lt;$AB28, $AC28&lt;AF$6),"", MAX(AF$10:AF27)+1)))</f>
        <v/>
      </c>
      <c r="AG28" s="5" t="str">
        <f>IF(OR($AB28="", $AC28=""), "", IF($H28=$M$3, "", IF(OR(AG$7&lt;$AB28, $AC28&lt;AG$6),"", MAX(AG$10:AG27)+1)))</f>
        <v/>
      </c>
      <c r="AH28" s="5" t="str">
        <f>IF(OR($AB28="", $AC28=""), "", IF($H28=$M$3, "", IF(OR(AH$7&lt;$AB28, $AC28&lt;AH$6),"", MAX(AH$10:AH27)+1)))</f>
        <v/>
      </c>
      <c r="AI28" s="5" t="str">
        <f>IF(OR($AB28="", $AC28=""), "", IF($H28=$M$3, "", IF(OR(AI$7&lt;$AB28, $AC28&lt;AI$6),"", MAX(AI$10:AI27)+1)))</f>
        <v/>
      </c>
      <c r="AJ28" s="5" t="str">
        <f>IF(OR($AB28="", $AC28=""), "", IF($H28=$M$3, "", IF(OR(AJ$7&lt;$AB28, $AC28&lt;AJ$6),"", MAX(AJ$10:AJ27)+1)))</f>
        <v/>
      </c>
      <c r="AK28" s="5" t="str">
        <f>IF(OR($AB28="", $AC28=""), "", IF($H28=$M$3, "", IF(OR(AK$7&lt;$AB28, $AC28&lt;AK$6),"", MAX(AK$10:AK27)+1)))</f>
        <v/>
      </c>
      <c r="AL28" s="5" t="str">
        <f>IF(OR($AB28="", $AC28=""), "", IF($H28=$M$3, "", IF(OR(AL$7&lt;$AB28, $AC28&lt;AL$6),"", MAX(AL$10:AL27)+1)))</f>
        <v/>
      </c>
      <c r="AM28" s="5" t="str">
        <f>IF(OR($AB28="", $AC28=""), "", IF($H28=$M$3, "", IF(OR(AM$7&lt;$AB28, $AC28&lt;AM$6),"", MAX(AM$10:AM27)+1)))</f>
        <v/>
      </c>
      <c r="AN28" s="5" t="str">
        <f>IF(OR($AB28="", $AC28=""), "", IF($H28=$M$3, "", IF(OR(AN$7&lt;$AB28, $AC28&lt;AN$6),"", MAX(AN$10:AN27)+1)))</f>
        <v/>
      </c>
      <c r="AO28" s="5" t="str">
        <f>IF(OR($AB28="", $AC28=""), "", IF($H28=$M$3, "", IF(OR(AO$7&lt;$AB28, $AC28&lt;AO$6),"", MAX(AO$10:AO27)+1)))</f>
        <v/>
      </c>
      <c r="AP28" s="5" t="str">
        <f>IF(OR($AB28="", $AC28=""), "", IF($H28=$M$3, "", IF(OR(AP$7&lt;$AB28, $AC28&lt;AP$6),"", MAX(AP$10:AP27)+1)))</f>
        <v/>
      </c>
      <c r="AQ28" s="5" t="str">
        <f>IF(OR($AB28="", $AC28=""), "", IF($H28=$M$3, "", IF(OR(AQ$7&lt;$AB28, $AC28&lt;AQ$6),"", MAX(AQ$10:AQ27)+1)))</f>
        <v/>
      </c>
      <c r="AR28" s="5" t="str">
        <f>IF(OR($AB28="", $AC28=""), "", IF($H28=$M$3, "", IF(OR(AR$7&lt;$AB28, $AC28&lt;AR$6),"", MAX(AR$10:AR27)+1)))</f>
        <v/>
      </c>
      <c r="AS28" s="5" t="str">
        <f>IF(OR($AB28="", $AC28=""), "", IF($H28=$M$3, "", IF(OR(AS$7&lt;$AB28, $AC28&lt;AS$6),"", MAX(AS$10:AS27)+1)))</f>
        <v/>
      </c>
      <c r="AT28" s="5" t="str">
        <f>IF(OR($AB28="", $AC28=""), "", IF($H28=$M$3, "", IF(OR(AT$7&lt;$AB28, $AC28&lt;AT$6),"", MAX(AT$10:AT27)+1)))</f>
        <v/>
      </c>
      <c r="AU28" s="5" t="str">
        <f>IF(OR($AB28="", $AC28=""), "", IF($H28=$M$3, "", IF(OR(AU$7&lt;$AB28, $AC28&lt;AU$6),"", MAX(AU$10:AU27)+1)))</f>
        <v/>
      </c>
      <c r="AV28" s="5" t="str">
        <f>IF(OR($AB28="", $AC28=""), "", IF($H28=$M$3, "", IF(OR(AV$7&lt;$AB28, $AC28&lt;AV$6),"", MAX(AV$10:AV27)+1)))</f>
        <v/>
      </c>
      <c r="AW28" s="5" t="str">
        <f>IF(OR($AB28="", $AC28=""), "", IF($H28=$M$3, "", IF(OR(AW$7&lt;$AB28, $AC28&lt;AW$6),"", MAX(AW$10:AW27)+1)))</f>
        <v/>
      </c>
      <c r="AX28" s="5" t="str">
        <f>IF(OR($AB28="", $AC28=""), "", IF($H28=$M$3, "", IF(OR(AX$7&lt;$AB28, $AC28&lt;AX$6),"", MAX(AX$10:AX27)+1)))</f>
        <v/>
      </c>
      <c r="AY28" s="5" t="str">
        <f>IF(OR($AB28="", $AC28=""), "", IF($H28=$M$3, "", IF(OR(AY$7&lt;$AB28, $AC28&lt;AY$6),"", MAX(AY$10:AY27)+1)))</f>
        <v/>
      </c>
      <c r="AZ28" s="5" t="str">
        <f>IF(OR($AB28="", $AC28=""), "", IF($H28=$M$3, "", IF(OR(AZ$7&lt;$AB28, $AC28&lt;AZ$6),"", MAX(AZ$10:AZ27)+1)))</f>
        <v/>
      </c>
      <c r="BA28" s="5" t="str">
        <f>IF(OR($AB28="", $AC28=""), "", IF($H28=$M$3, "", IF(OR(BA$7&lt;$AB28, $AC28&lt;BA$6),"", MAX(BA$10:BA27)+1)))</f>
        <v/>
      </c>
      <c r="BB28" s="5" t="str">
        <f>IF(OR($AB28="", $AC28=""), "", IF($H28=$M$3, "", IF(OR(BB$7&lt;$AB28, $AC28&lt;BB$6),"", MAX(BB$10:BB27)+1)))</f>
        <v/>
      </c>
      <c r="BC28" s="5" t="str">
        <f>IF(OR($AB28="", $AC28=""), "", IF($H28=$M$3, "", IF(OR(BC$7&lt;$AB28, $AC28&lt;BC$6),"", MAX(BC$10:BC27)+1)))</f>
        <v/>
      </c>
      <c r="BD28" s="5" t="str">
        <f>IF(OR($AB28="", $AC28=""), "", IF($H28=$M$3, "", IF(OR(BD$7&lt;$AB28, $AC28&lt;BD$6),"", MAX(BD$10:BD27)+1)))</f>
        <v/>
      </c>
      <c r="BE28" s="5" t="str">
        <f>IF(OR($AB28="", $AC28=""), "", IF($H28=$M$3, "", IF(OR(BE$7&lt;$AB28, $AC28&lt;BE$6),"", MAX(BE$10:BE27)+1)))</f>
        <v/>
      </c>
      <c r="BF28" s="5" t="str">
        <f>IF(OR($AB28="", $AC28=""), "", IF($H28=$M$3, "", IF(OR(BF$7&lt;$AB28, $AC28&lt;BF$6),"", MAX(BF$10:BF27)+1)))</f>
        <v/>
      </c>
      <c r="BG28" s="5" t="str">
        <f>IF(OR($AB28="", $AC28=""), "", IF($H28=$M$3, "", IF(OR(BG$7&lt;$AB28, $AC28&lt;BG$6),"", MAX(BG$10:BG27)+1)))</f>
        <v/>
      </c>
      <c r="BH28" s="5" t="str">
        <f>IF(OR($AB28="", $AC28=""), "", IF($H28=$M$3, "", IF(OR(BH$7&lt;$AB28, $AC28&lt;BH$6),"", MAX(BH$10:BH27)+1)))</f>
        <v/>
      </c>
      <c r="BI28" s="5" t="str">
        <f>IF(OR($AB28="", $AC28=""), "", IF($H28=$M$3, "", IF(OR(BI$7&lt;$AB28, $AC28&lt;BI$6),"", MAX(BI$10:BI27)+1)))</f>
        <v/>
      </c>
      <c r="BK28" s="5" t="str" cm="1">
        <f t="array" aca="1" ref="BK28" ca="1">IFERROR(INDEX($AE28:$BI28, $BJ28, MATCH($BK$9, $AE$9:$BI$9, 0)), "")</f>
        <v/>
      </c>
    </row>
    <row r="29" spans="1:63" x14ac:dyDescent="0.25">
      <c r="A29" s="2"/>
      <c r="B29" s="254"/>
      <c r="C29" s="255"/>
      <c r="D29" s="256"/>
      <c r="E29" s="257"/>
      <c r="F29" s="257"/>
      <c r="G29" s="258"/>
      <c r="H29" s="259"/>
      <c r="I29" s="16"/>
      <c r="J29" s="5" t="str">
        <f t="shared" si="10"/>
        <v/>
      </c>
      <c r="K29" s="2"/>
      <c r="O29" s="5" t="str">
        <f t="shared" si="4"/>
        <v/>
      </c>
      <c r="Q29" s="5" t="str">
        <f t="shared" si="11"/>
        <v/>
      </c>
      <c r="S29" s="5" t="str">
        <f t="shared" si="5"/>
        <v/>
      </c>
      <c r="U29" s="64" t="str">
        <f>IF($D29="","", IF(COUNTIF('Intro &amp; Setup'!$AW$49:$AW$88, $D29)&gt;0, "BH", TEXT($D29, "ddd")))</f>
        <v/>
      </c>
      <c r="V29" s="65" t="str">
        <f>IF($G29="", "", IF(COUNTIF('Intro &amp; Setup'!$AW$49:$AW$88, $G29)&gt;0, "BH", TEXT($G29, "ddd")))</f>
        <v/>
      </c>
      <c r="W29" s="64" t="str">
        <f t="shared" si="12"/>
        <v/>
      </c>
      <c r="X29" s="65" t="str">
        <f t="shared" si="13"/>
        <v/>
      </c>
      <c r="Y29" s="64" t="str">
        <f>IF(F29="", "", IF(OR(F29&lt;'Intro &amp; Setup'!$Z$20, F29&gt;'Intro &amp; Setup'!$Z$22), "X", ""))</f>
        <v/>
      </c>
      <c r="Z29" s="65" t="str">
        <f>IF(G29="", "", IF(OR(G29&lt;'Intro &amp; Setup'!$Z$20, G29&gt;'Intro &amp; Setup'!$Z$22), "X", ""))</f>
        <v/>
      </c>
      <c r="AB29" s="58" t="str">
        <f t="shared" si="14"/>
        <v/>
      </c>
      <c r="AC29" s="59" t="str">
        <f t="shared" si="15"/>
        <v/>
      </c>
      <c r="AE29" s="5" t="str">
        <f>IF(OR($AB29="", $AC29=""), "", IF($H29=$M$3, "", IF(OR(AE$7&lt;$AB29, $AC29&lt;AE$6),"", MAX(AE$10:AE28)+1)))</f>
        <v/>
      </c>
      <c r="AF29" s="5" t="str">
        <f>IF(OR($AB29="", $AC29=""), "", IF($H29=$M$3, "", IF(OR(AF$7&lt;$AB29, $AC29&lt;AF$6),"", MAX(AF$10:AF28)+1)))</f>
        <v/>
      </c>
      <c r="AG29" s="5" t="str">
        <f>IF(OR($AB29="", $AC29=""), "", IF($H29=$M$3, "", IF(OR(AG$7&lt;$AB29, $AC29&lt;AG$6),"", MAX(AG$10:AG28)+1)))</f>
        <v/>
      </c>
      <c r="AH29" s="5" t="str">
        <f>IF(OR($AB29="", $AC29=""), "", IF($H29=$M$3, "", IF(OR(AH$7&lt;$AB29, $AC29&lt;AH$6),"", MAX(AH$10:AH28)+1)))</f>
        <v/>
      </c>
      <c r="AI29" s="5" t="str">
        <f>IF(OR($AB29="", $AC29=""), "", IF($H29=$M$3, "", IF(OR(AI$7&lt;$AB29, $AC29&lt;AI$6),"", MAX(AI$10:AI28)+1)))</f>
        <v/>
      </c>
      <c r="AJ29" s="5" t="str">
        <f>IF(OR($AB29="", $AC29=""), "", IF($H29=$M$3, "", IF(OR(AJ$7&lt;$AB29, $AC29&lt;AJ$6),"", MAX(AJ$10:AJ28)+1)))</f>
        <v/>
      </c>
      <c r="AK29" s="5" t="str">
        <f>IF(OR($AB29="", $AC29=""), "", IF($H29=$M$3, "", IF(OR(AK$7&lt;$AB29, $AC29&lt;AK$6),"", MAX(AK$10:AK28)+1)))</f>
        <v/>
      </c>
      <c r="AL29" s="5" t="str">
        <f>IF(OR($AB29="", $AC29=""), "", IF($H29=$M$3, "", IF(OR(AL$7&lt;$AB29, $AC29&lt;AL$6),"", MAX(AL$10:AL28)+1)))</f>
        <v/>
      </c>
      <c r="AM29" s="5" t="str">
        <f>IF(OR($AB29="", $AC29=""), "", IF($H29=$M$3, "", IF(OR(AM$7&lt;$AB29, $AC29&lt;AM$6),"", MAX(AM$10:AM28)+1)))</f>
        <v/>
      </c>
      <c r="AN29" s="5" t="str">
        <f>IF(OR($AB29="", $AC29=""), "", IF($H29=$M$3, "", IF(OR(AN$7&lt;$AB29, $AC29&lt;AN$6),"", MAX(AN$10:AN28)+1)))</f>
        <v/>
      </c>
      <c r="AO29" s="5" t="str">
        <f>IF(OR($AB29="", $AC29=""), "", IF($H29=$M$3, "", IF(OR(AO$7&lt;$AB29, $AC29&lt;AO$6),"", MAX(AO$10:AO28)+1)))</f>
        <v/>
      </c>
      <c r="AP29" s="5" t="str">
        <f>IF(OR($AB29="", $AC29=""), "", IF($H29=$M$3, "", IF(OR(AP$7&lt;$AB29, $AC29&lt;AP$6),"", MAX(AP$10:AP28)+1)))</f>
        <v/>
      </c>
      <c r="AQ29" s="5" t="str">
        <f>IF(OR($AB29="", $AC29=""), "", IF($H29=$M$3, "", IF(OR(AQ$7&lt;$AB29, $AC29&lt;AQ$6),"", MAX(AQ$10:AQ28)+1)))</f>
        <v/>
      </c>
      <c r="AR29" s="5" t="str">
        <f>IF(OR($AB29="", $AC29=""), "", IF($H29=$M$3, "", IF(OR(AR$7&lt;$AB29, $AC29&lt;AR$6),"", MAX(AR$10:AR28)+1)))</f>
        <v/>
      </c>
      <c r="AS29" s="5" t="str">
        <f>IF(OR($AB29="", $AC29=""), "", IF($H29=$M$3, "", IF(OR(AS$7&lt;$AB29, $AC29&lt;AS$6),"", MAX(AS$10:AS28)+1)))</f>
        <v/>
      </c>
      <c r="AT29" s="5" t="str">
        <f>IF(OR($AB29="", $AC29=""), "", IF($H29=$M$3, "", IF(OR(AT$7&lt;$AB29, $AC29&lt;AT$6),"", MAX(AT$10:AT28)+1)))</f>
        <v/>
      </c>
      <c r="AU29" s="5" t="str">
        <f>IF(OR($AB29="", $AC29=""), "", IF($H29=$M$3, "", IF(OR(AU$7&lt;$AB29, $AC29&lt;AU$6),"", MAX(AU$10:AU28)+1)))</f>
        <v/>
      </c>
      <c r="AV29" s="5" t="str">
        <f>IF(OR($AB29="", $AC29=""), "", IF($H29=$M$3, "", IF(OR(AV$7&lt;$AB29, $AC29&lt;AV$6),"", MAX(AV$10:AV28)+1)))</f>
        <v/>
      </c>
      <c r="AW29" s="5" t="str">
        <f>IF(OR($AB29="", $AC29=""), "", IF($H29=$M$3, "", IF(OR(AW$7&lt;$AB29, $AC29&lt;AW$6),"", MAX(AW$10:AW28)+1)))</f>
        <v/>
      </c>
      <c r="AX29" s="5" t="str">
        <f>IF(OR($AB29="", $AC29=""), "", IF($H29=$M$3, "", IF(OR(AX$7&lt;$AB29, $AC29&lt;AX$6),"", MAX(AX$10:AX28)+1)))</f>
        <v/>
      </c>
      <c r="AY29" s="5" t="str">
        <f>IF(OR($AB29="", $AC29=""), "", IF($H29=$M$3, "", IF(OR(AY$7&lt;$AB29, $AC29&lt;AY$6),"", MAX(AY$10:AY28)+1)))</f>
        <v/>
      </c>
      <c r="AZ29" s="5" t="str">
        <f>IF(OR($AB29="", $AC29=""), "", IF($H29=$M$3, "", IF(OR(AZ$7&lt;$AB29, $AC29&lt;AZ$6),"", MAX(AZ$10:AZ28)+1)))</f>
        <v/>
      </c>
      <c r="BA29" s="5" t="str">
        <f>IF(OR($AB29="", $AC29=""), "", IF($H29=$M$3, "", IF(OR(BA$7&lt;$AB29, $AC29&lt;BA$6),"", MAX(BA$10:BA28)+1)))</f>
        <v/>
      </c>
      <c r="BB29" s="5" t="str">
        <f>IF(OR($AB29="", $AC29=""), "", IF($H29=$M$3, "", IF(OR(BB$7&lt;$AB29, $AC29&lt;BB$6),"", MAX(BB$10:BB28)+1)))</f>
        <v/>
      </c>
      <c r="BC29" s="5" t="str">
        <f>IF(OR($AB29="", $AC29=""), "", IF($H29=$M$3, "", IF(OR(BC$7&lt;$AB29, $AC29&lt;BC$6),"", MAX(BC$10:BC28)+1)))</f>
        <v/>
      </c>
      <c r="BD29" s="5" t="str">
        <f>IF(OR($AB29="", $AC29=""), "", IF($H29=$M$3, "", IF(OR(BD$7&lt;$AB29, $AC29&lt;BD$6),"", MAX(BD$10:BD28)+1)))</f>
        <v/>
      </c>
      <c r="BE29" s="5" t="str">
        <f>IF(OR($AB29="", $AC29=""), "", IF($H29=$M$3, "", IF(OR(BE$7&lt;$AB29, $AC29&lt;BE$6),"", MAX(BE$10:BE28)+1)))</f>
        <v/>
      </c>
      <c r="BF29" s="5" t="str">
        <f>IF(OR($AB29="", $AC29=""), "", IF($H29=$M$3, "", IF(OR(BF$7&lt;$AB29, $AC29&lt;BF$6),"", MAX(BF$10:BF28)+1)))</f>
        <v/>
      </c>
      <c r="BG29" s="5" t="str">
        <f>IF(OR($AB29="", $AC29=""), "", IF($H29=$M$3, "", IF(OR(BG$7&lt;$AB29, $AC29&lt;BG$6),"", MAX(BG$10:BG28)+1)))</f>
        <v/>
      </c>
      <c r="BH29" s="5" t="str">
        <f>IF(OR($AB29="", $AC29=""), "", IF($H29=$M$3, "", IF(OR(BH$7&lt;$AB29, $AC29&lt;BH$6),"", MAX(BH$10:BH28)+1)))</f>
        <v/>
      </c>
      <c r="BI29" s="5" t="str">
        <f>IF(OR($AB29="", $AC29=""), "", IF($H29=$M$3, "", IF(OR(BI$7&lt;$AB29, $AC29&lt;BI$6),"", MAX(BI$10:BI28)+1)))</f>
        <v/>
      </c>
      <c r="BK29" s="5" t="str" cm="1">
        <f t="array" aca="1" ref="BK29" ca="1">IFERROR(INDEX($AE29:$BI29, $BJ29, MATCH($BK$9, $AE$9:$BI$9, 0)), "")</f>
        <v/>
      </c>
    </row>
    <row r="30" spans="1:63" x14ac:dyDescent="0.25">
      <c r="A30" s="2"/>
      <c r="B30" s="254"/>
      <c r="C30" s="255"/>
      <c r="D30" s="256"/>
      <c r="E30" s="257"/>
      <c r="F30" s="257"/>
      <c r="G30" s="258"/>
      <c r="H30" s="259"/>
      <c r="I30" s="16"/>
      <c r="J30" s="5" t="str">
        <f t="shared" si="10"/>
        <v/>
      </c>
      <c r="K30" s="2"/>
      <c r="O30" s="5" t="str">
        <f t="shared" si="4"/>
        <v/>
      </c>
      <c r="Q30" s="5" t="str">
        <f t="shared" si="11"/>
        <v/>
      </c>
      <c r="S30" s="5" t="str">
        <f t="shared" si="5"/>
        <v/>
      </c>
      <c r="U30" s="64" t="str">
        <f>IF($D30="","", IF(COUNTIF('Intro &amp; Setup'!$AW$49:$AW$88, $D30)&gt;0, "BH", TEXT($D30, "ddd")))</f>
        <v/>
      </c>
      <c r="V30" s="65" t="str">
        <f>IF($G30="", "", IF(COUNTIF('Intro &amp; Setup'!$AW$49:$AW$88, $G30)&gt;0, "BH", TEXT($G30, "ddd")))</f>
        <v/>
      </c>
      <c r="W30" s="64" t="str">
        <f t="shared" si="12"/>
        <v/>
      </c>
      <c r="X30" s="65" t="str">
        <f t="shared" si="13"/>
        <v/>
      </c>
      <c r="Y30" s="64" t="str">
        <f>IF(F30="", "", IF(OR(F30&lt;'Intro &amp; Setup'!$Z$20, F30&gt;'Intro &amp; Setup'!$Z$22), "X", ""))</f>
        <v/>
      </c>
      <c r="Z30" s="65" t="str">
        <f>IF(G30="", "", IF(OR(G30&lt;'Intro &amp; Setup'!$Z$20, G30&gt;'Intro &amp; Setup'!$Z$22), "X", ""))</f>
        <v/>
      </c>
      <c r="AB30" s="58" t="str">
        <f t="shared" si="14"/>
        <v/>
      </c>
      <c r="AC30" s="59" t="str">
        <f t="shared" si="15"/>
        <v/>
      </c>
      <c r="AE30" s="5" t="str">
        <f>IF(OR($AB30="", $AC30=""), "", IF($H30=$M$3, "", IF(OR(AE$7&lt;$AB30, $AC30&lt;AE$6),"", MAX(AE$10:AE29)+1)))</f>
        <v/>
      </c>
      <c r="AF30" s="5" t="str">
        <f>IF(OR($AB30="", $AC30=""), "", IF($H30=$M$3, "", IF(OR(AF$7&lt;$AB30, $AC30&lt;AF$6),"", MAX(AF$10:AF29)+1)))</f>
        <v/>
      </c>
      <c r="AG30" s="5" t="str">
        <f>IF(OR($AB30="", $AC30=""), "", IF($H30=$M$3, "", IF(OR(AG$7&lt;$AB30, $AC30&lt;AG$6),"", MAX(AG$10:AG29)+1)))</f>
        <v/>
      </c>
      <c r="AH30" s="5" t="str">
        <f>IF(OR($AB30="", $AC30=""), "", IF($H30=$M$3, "", IF(OR(AH$7&lt;$AB30, $AC30&lt;AH$6),"", MAX(AH$10:AH29)+1)))</f>
        <v/>
      </c>
      <c r="AI30" s="5" t="str">
        <f>IF(OR($AB30="", $AC30=""), "", IF($H30=$M$3, "", IF(OR(AI$7&lt;$AB30, $AC30&lt;AI$6),"", MAX(AI$10:AI29)+1)))</f>
        <v/>
      </c>
      <c r="AJ30" s="5" t="str">
        <f>IF(OR($AB30="", $AC30=""), "", IF($H30=$M$3, "", IF(OR(AJ$7&lt;$AB30, $AC30&lt;AJ$6),"", MAX(AJ$10:AJ29)+1)))</f>
        <v/>
      </c>
      <c r="AK30" s="5" t="str">
        <f>IF(OR($AB30="", $AC30=""), "", IF($H30=$M$3, "", IF(OR(AK$7&lt;$AB30, $AC30&lt;AK$6),"", MAX(AK$10:AK29)+1)))</f>
        <v/>
      </c>
      <c r="AL30" s="5" t="str">
        <f>IF(OR($AB30="", $AC30=""), "", IF($H30=$M$3, "", IF(OR(AL$7&lt;$AB30, $AC30&lt;AL$6),"", MAX(AL$10:AL29)+1)))</f>
        <v/>
      </c>
      <c r="AM30" s="5" t="str">
        <f>IF(OR($AB30="", $AC30=""), "", IF($H30=$M$3, "", IF(OR(AM$7&lt;$AB30, $AC30&lt;AM$6),"", MAX(AM$10:AM29)+1)))</f>
        <v/>
      </c>
      <c r="AN30" s="5" t="str">
        <f>IF(OR($AB30="", $AC30=""), "", IF($H30=$M$3, "", IF(OR(AN$7&lt;$AB30, $AC30&lt;AN$6),"", MAX(AN$10:AN29)+1)))</f>
        <v/>
      </c>
      <c r="AO30" s="5" t="str">
        <f>IF(OR($AB30="", $AC30=""), "", IF($H30=$M$3, "", IF(OR(AO$7&lt;$AB30, $AC30&lt;AO$6),"", MAX(AO$10:AO29)+1)))</f>
        <v/>
      </c>
      <c r="AP30" s="5" t="str">
        <f>IF(OR($AB30="", $AC30=""), "", IF($H30=$M$3, "", IF(OR(AP$7&lt;$AB30, $AC30&lt;AP$6),"", MAX(AP$10:AP29)+1)))</f>
        <v/>
      </c>
      <c r="AQ30" s="5" t="str">
        <f>IF(OR($AB30="", $AC30=""), "", IF($H30=$M$3, "", IF(OR(AQ$7&lt;$AB30, $AC30&lt;AQ$6),"", MAX(AQ$10:AQ29)+1)))</f>
        <v/>
      </c>
      <c r="AR30" s="5" t="str">
        <f>IF(OR($AB30="", $AC30=""), "", IF($H30=$M$3, "", IF(OR(AR$7&lt;$AB30, $AC30&lt;AR$6),"", MAX(AR$10:AR29)+1)))</f>
        <v/>
      </c>
      <c r="AS30" s="5" t="str">
        <f>IF(OR($AB30="", $AC30=""), "", IF($H30=$M$3, "", IF(OR(AS$7&lt;$AB30, $AC30&lt;AS$6),"", MAX(AS$10:AS29)+1)))</f>
        <v/>
      </c>
      <c r="AT30" s="5" t="str">
        <f>IF(OR($AB30="", $AC30=""), "", IF($H30=$M$3, "", IF(OR(AT$7&lt;$AB30, $AC30&lt;AT$6),"", MAX(AT$10:AT29)+1)))</f>
        <v/>
      </c>
      <c r="AU30" s="5" t="str">
        <f>IF(OR($AB30="", $AC30=""), "", IF($H30=$M$3, "", IF(OR(AU$7&lt;$AB30, $AC30&lt;AU$6),"", MAX(AU$10:AU29)+1)))</f>
        <v/>
      </c>
      <c r="AV30" s="5" t="str">
        <f>IF(OR($AB30="", $AC30=""), "", IF($H30=$M$3, "", IF(OR(AV$7&lt;$AB30, $AC30&lt;AV$6),"", MAX(AV$10:AV29)+1)))</f>
        <v/>
      </c>
      <c r="AW30" s="5" t="str">
        <f>IF(OR($AB30="", $AC30=""), "", IF($H30=$M$3, "", IF(OR(AW$7&lt;$AB30, $AC30&lt;AW$6),"", MAX(AW$10:AW29)+1)))</f>
        <v/>
      </c>
      <c r="AX30" s="5" t="str">
        <f>IF(OR($AB30="", $AC30=""), "", IF($H30=$M$3, "", IF(OR(AX$7&lt;$AB30, $AC30&lt;AX$6),"", MAX(AX$10:AX29)+1)))</f>
        <v/>
      </c>
      <c r="AY30" s="5" t="str">
        <f>IF(OR($AB30="", $AC30=""), "", IF($H30=$M$3, "", IF(OR(AY$7&lt;$AB30, $AC30&lt;AY$6),"", MAX(AY$10:AY29)+1)))</f>
        <v/>
      </c>
      <c r="AZ30" s="5" t="str">
        <f>IF(OR($AB30="", $AC30=""), "", IF($H30=$M$3, "", IF(OR(AZ$7&lt;$AB30, $AC30&lt;AZ$6),"", MAX(AZ$10:AZ29)+1)))</f>
        <v/>
      </c>
      <c r="BA30" s="5" t="str">
        <f>IF(OR($AB30="", $AC30=""), "", IF($H30=$M$3, "", IF(OR(BA$7&lt;$AB30, $AC30&lt;BA$6),"", MAX(BA$10:BA29)+1)))</f>
        <v/>
      </c>
      <c r="BB30" s="5" t="str">
        <f>IF(OR($AB30="", $AC30=""), "", IF($H30=$M$3, "", IF(OR(BB$7&lt;$AB30, $AC30&lt;BB$6),"", MAX(BB$10:BB29)+1)))</f>
        <v/>
      </c>
      <c r="BC30" s="5" t="str">
        <f>IF(OR($AB30="", $AC30=""), "", IF($H30=$M$3, "", IF(OR(BC$7&lt;$AB30, $AC30&lt;BC$6),"", MAX(BC$10:BC29)+1)))</f>
        <v/>
      </c>
      <c r="BD30" s="5" t="str">
        <f>IF(OR($AB30="", $AC30=""), "", IF($H30=$M$3, "", IF(OR(BD$7&lt;$AB30, $AC30&lt;BD$6),"", MAX(BD$10:BD29)+1)))</f>
        <v/>
      </c>
      <c r="BE30" s="5" t="str">
        <f>IF(OR($AB30="", $AC30=""), "", IF($H30=$M$3, "", IF(OR(BE$7&lt;$AB30, $AC30&lt;BE$6),"", MAX(BE$10:BE29)+1)))</f>
        <v/>
      </c>
      <c r="BF30" s="5" t="str">
        <f>IF(OR($AB30="", $AC30=""), "", IF($H30=$M$3, "", IF(OR(BF$7&lt;$AB30, $AC30&lt;BF$6),"", MAX(BF$10:BF29)+1)))</f>
        <v/>
      </c>
      <c r="BG30" s="5" t="str">
        <f>IF(OR($AB30="", $AC30=""), "", IF($H30=$M$3, "", IF(OR(BG$7&lt;$AB30, $AC30&lt;BG$6),"", MAX(BG$10:BG29)+1)))</f>
        <v/>
      </c>
      <c r="BH30" s="5" t="str">
        <f>IF(OR($AB30="", $AC30=""), "", IF($H30=$M$3, "", IF(OR(BH$7&lt;$AB30, $AC30&lt;BH$6),"", MAX(BH$10:BH29)+1)))</f>
        <v/>
      </c>
      <c r="BI30" s="5" t="str">
        <f>IF(OR($AB30="", $AC30=""), "", IF($H30=$M$3, "", IF(OR(BI$7&lt;$AB30, $AC30&lt;BI$6),"", MAX(BI$10:BI29)+1)))</f>
        <v/>
      </c>
      <c r="BK30" s="5" t="str" cm="1">
        <f t="array" aca="1" ref="BK30" ca="1">IFERROR(INDEX($AE30:$BI30, $BJ30, MATCH($BK$9, $AE$9:$BI$9, 0)), "")</f>
        <v/>
      </c>
    </row>
    <row r="31" spans="1:63" x14ac:dyDescent="0.25">
      <c r="A31" s="2"/>
      <c r="B31" s="254"/>
      <c r="C31" s="255"/>
      <c r="D31" s="256"/>
      <c r="E31" s="257"/>
      <c r="F31" s="257"/>
      <c r="G31" s="258"/>
      <c r="H31" s="259"/>
      <c r="I31" s="16"/>
      <c r="J31" s="5" t="str">
        <f t="shared" si="10"/>
        <v/>
      </c>
      <c r="K31" s="2"/>
      <c r="O31" s="5" t="str">
        <f t="shared" si="4"/>
        <v/>
      </c>
      <c r="Q31" s="5" t="str">
        <f t="shared" si="11"/>
        <v/>
      </c>
      <c r="S31" s="5" t="str">
        <f t="shared" si="5"/>
        <v/>
      </c>
      <c r="U31" s="64" t="str">
        <f>IF($D31="","", IF(COUNTIF('Intro &amp; Setup'!$AW$49:$AW$88, $D31)&gt;0, "BH", TEXT($D31, "ddd")))</f>
        <v/>
      </c>
      <c r="V31" s="65" t="str">
        <f>IF($G31="", "", IF(COUNTIF('Intro &amp; Setup'!$AW$49:$AW$88, $G31)&gt;0, "BH", TEXT($G31, "ddd")))</f>
        <v/>
      </c>
      <c r="W31" s="64" t="str">
        <f t="shared" si="12"/>
        <v/>
      </c>
      <c r="X31" s="65" t="str">
        <f t="shared" si="13"/>
        <v/>
      </c>
      <c r="Y31" s="64" t="str">
        <f>IF(F31="", "", IF(OR(F31&lt;'Intro &amp; Setup'!$Z$20, F31&gt;'Intro &amp; Setup'!$Z$22), "X", ""))</f>
        <v/>
      </c>
      <c r="Z31" s="65" t="str">
        <f>IF(G31="", "", IF(OR(G31&lt;'Intro &amp; Setup'!$Z$20, G31&gt;'Intro &amp; Setup'!$Z$22), "X", ""))</f>
        <v/>
      </c>
      <c r="AB31" s="58" t="str">
        <f t="shared" si="14"/>
        <v/>
      </c>
      <c r="AC31" s="59" t="str">
        <f t="shared" si="15"/>
        <v/>
      </c>
      <c r="AE31" s="5" t="str">
        <f>IF(OR($AB31="", $AC31=""), "", IF($H31=$M$3, "", IF(OR(AE$7&lt;$AB31, $AC31&lt;AE$6),"", MAX(AE$10:AE30)+1)))</f>
        <v/>
      </c>
      <c r="AF31" s="5" t="str">
        <f>IF(OR($AB31="", $AC31=""), "", IF($H31=$M$3, "", IF(OR(AF$7&lt;$AB31, $AC31&lt;AF$6),"", MAX(AF$10:AF30)+1)))</f>
        <v/>
      </c>
      <c r="AG31" s="5" t="str">
        <f>IF(OR($AB31="", $AC31=""), "", IF($H31=$M$3, "", IF(OR(AG$7&lt;$AB31, $AC31&lt;AG$6),"", MAX(AG$10:AG30)+1)))</f>
        <v/>
      </c>
      <c r="AH31" s="5" t="str">
        <f>IF(OR($AB31="", $AC31=""), "", IF($H31=$M$3, "", IF(OR(AH$7&lt;$AB31, $AC31&lt;AH$6),"", MAX(AH$10:AH30)+1)))</f>
        <v/>
      </c>
      <c r="AI31" s="5" t="str">
        <f>IF(OR($AB31="", $AC31=""), "", IF($H31=$M$3, "", IF(OR(AI$7&lt;$AB31, $AC31&lt;AI$6),"", MAX(AI$10:AI30)+1)))</f>
        <v/>
      </c>
      <c r="AJ31" s="5" t="str">
        <f>IF(OR($AB31="", $AC31=""), "", IF($H31=$M$3, "", IF(OR(AJ$7&lt;$AB31, $AC31&lt;AJ$6),"", MAX(AJ$10:AJ30)+1)))</f>
        <v/>
      </c>
      <c r="AK31" s="5" t="str">
        <f>IF(OR($AB31="", $AC31=""), "", IF($H31=$M$3, "", IF(OR(AK$7&lt;$AB31, $AC31&lt;AK$6),"", MAX(AK$10:AK30)+1)))</f>
        <v/>
      </c>
      <c r="AL31" s="5" t="str">
        <f>IF(OR($AB31="", $AC31=""), "", IF($H31=$M$3, "", IF(OR(AL$7&lt;$AB31, $AC31&lt;AL$6),"", MAX(AL$10:AL30)+1)))</f>
        <v/>
      </c>
      <c r="AM31" s="5" t="str">
        <f>IF(OR($AB31="", $AC31=""), "", IF($H31=$M$3, "", IF(OR(AM$7&lt;$AB31, $AC31&lt;AM$6),"", MAX(AM$10:AM30)+1)))</f>
        <v/>
      </c>
      <c r="AN31" s="5" t="str">
        <f>IF(OR($AB31="", $AC31=""), "", IF($H31=$M$3, "", IF(OR(AN$7&lt;$AB31, $AC31&lt;AN$6),"", MAX(AN$10:AN30)+1)))</f>
        <v/>
      </c>
      <c r="AO31" s="5" t="str">
        <f>IF(OR($AB31="", $AC31=""), "", IF($H31=$M$3, "", IF(OR(AO$7&lt;$AB31, $AC31&lt;AO$6),"", MAX(AO$10:AO30)+1)))</f>
        <v/>
      </c>
      <c r="AP31" s="5" t="str">
        <f>IF(OR($AB31="", $AC31=""), "", IF($H31=$M$3, "", IF(OR(AP$7&lt;$AB31, $AC31&lt;AP$6),"", MAX(AP$10:AP30)+1)))</f>
        <v/>
      </c>
      <c r="AQ31" s="5" t="str">
        <f>IF(OR($AB31="", $AC31=""), "", IF($H31=$M$3, "", IF(OR(AQ$7&lt;$AB31, $AC31&lt;AQ$6),"", MAX(AQ$10:AQ30)+1)))</f>
        <v/>
      </c>
      <c r="AR31" s="5" t="str">
        <f>IF(OR($AB31="", $AC31=""), "", IF($H31=$M$3, "", IF(OR(AR$7&lt;$AB31, $AC31&lt;AR$6),"", MAX(AR$10:AR30)+1)))</f>
        <v/>
      </c>
      <c r="AS31" s="5" t="str">
        <f>IF(OR($AB31="", $AC31=""), "", IF($H31=$M$3, "", IF(OR(AS$7&lt;$AB31, $AC31&lt;AS$6),"", MAX(AS$10:AS30)+1)))</f>
        <v/>
      </c>
      <c r="AT31" s="5" t="str">
        <f>IF(OR($AB31="", $AC31=""), "", IF($H31=$M$3, "", IF(OR(AT$7&lt;$AB31, $AC31&lt;AT$6),"", MAX(AT$10:AT30)+1)))</f>
        <v/>
      </c>
      <c r="AU31" s="5" t="str">
        <f>IF(OR($AB31="", $AC31=""), "", IF($H31=$M$3, "", IF(OR(AU$7&lt;$AB31, $AC31&lt;AU$6),"", MAX(AU$10:AU30)+1)))</f>
        <v/>
      </c>
      <c r="AV31" s="5" t="str">
        <f>IF(OR($AB31="", $AC31=""), "", IF($H31=$M$3, "", IF(OR(AV$7&lt;$AB31, $AC31&lt;AV$6),"", MAX(AV$10:AV30)+1)))</f>
        <v/>
      </c>
      <c r="AW31" s="5" t="str">
        <f>IF(OR($AB31="", $AC31=""), "", IF($H31=$M$3, "", IF(OR(AW$7&lt;$AB31, $AC31&lt;AW$6),"", MAX(AW$10:AW30)+1)))</f>
        <v/>
      </c>
      <c r="AX31" s="5" t="str">
        <f>IF(OR($AB31="", $AC31=""), "", IF($H31=$M$3, "", IF(OR(AX$7&lt;$AB31, $AC31&lt;AX$6),"", MAX(AX$10:AX30)+1)))</f>
        <v/>
      </c>
      <c r="AY31" s="5" t="str">
        <f>IF(OR($AB31="", $AC31=""), "", IF($H31=$M$3, "", IF(OR(AY$7&lt;$AB31, $AC31&lt;AY$6),"", MAX(AY$10:AY30)+1)))</f>
        <v/>
      </c>
      <c r="AZ31" s="5" t="str">
        <f>IF(OR($AB31="", $AC31=""), "", IF($H31=$M$3, "", IF(OR(AZ$7&lt;$AB31, $AC31&lt;AZ$6),"", MAX(AZ$10:AZ30)+1)))</f>
        <v/>
      </c>
      <c r="BA31" s="5" t="str">
        <f>IF(OR($AB31="", $AC31=""), "", IF($H31=$M$3, "", IF(OR(BA$7&lt;$AB31, $AC31&lt;BA$6),"", MAX(BA$10:BA30)+1)))</f>
        <v/>
      </c>
      <c r="BB31" s="5" t="str">
        <f>IF(OR($AB31="", $AC31=""), "", IF($H31=$M$3, "", IF(OR(BB$7&lt;$AB31, $AC31&lt;BB$6),"", MAX(BB$10:BB30)+1)))</f>
        <v/>
      </c>
      <c r="BC31" s="5" t="str">
        <f>IF(OR($AB31="", $AC31=""), "", IF($H31=$M$3, "", IF(OR(BC$7&lt;$AB31, $AC31&lt;BC$6),"", MAX(BC$10:BC30)+1)))</f>
        <v/>
      </c>
      <c r="BD31" s="5" t="str">
        <f>IF(OR($AB31="", $AC31=""), "", IF($H31=$M$3, "", IF(OR(BD$7&lt;$AB31, $AC31&lt;BD$6),"", MAX(BD$10:BD30)+1)))</f>
        <v/>
      </c>
      <c r="BE31" s="5" t="str">
        <f>IF(OR($AB31="", $AC31=""), "", IF($H31=$M$3, "", IF(OR(BE$7&lt;$AB31, $AC31&lt;BE$6),"", MAX(BE$10:BE30)+1)))</f>
        <v/>
      </c>
      <c r="BF31" s="5" t="str">
        <f>IF(OR($AB31="", $AC31=""), "", IF($H31=$M$3, "", IF(OR(BF$7&lt;$AB31, $AC31&lt;BF$6),"", MAX(BF$10:BF30)+1)))</f>
        <v/>
      </c>
      <c r="BG31" s="5" t="str">
        <f>IF(OR($AB31="", $AC31=""), "", IF($H31=$M$3, "", IF(OR(BG$7&lt;$AB31, $AC31&lt;BG$6),"", MAX(BG$10:BG30)+1)))</f>
        <v/>
      </c>
      <c r="BH31" s="5" t="str">
        <f>IF(OR($AB31="", $AC31=""), "", IF($H31=$M$3, "", IF(OR(BH$7&lt;$AB31, $AC31&lt;BH$6),"", MAX(BH$10:BH30)+1)))</f>
        <v/>
      </c>
      <c r="BI31" s="5" t="str">
        <f>IF(OR($AB31="", $AC31=""), "", IF($H31=$M$3, "", IF(OR(BI$7&lt;$AB31, $AC31&lt;BI$6),"", MAX(BI$10:BI30)+1)))</f>
        <v/>
      </c>
      <c r="BK31" s="5" t="str" cm="1">
        <f t="array" aca="1" ref="BK31" ca="1">IFERROR(INDEX($AE31:$BI31, $BJ31, MATCH($BK$9, $AE$9:$BI$9, 0)), "")</f>
        <v/>
      </c>
    </row>
    <row r="32" spans="1:63" x14ac:dyDescent="0.25">
      <c r="A32" s="2"/>
      <c r="B32" s="254"/>
      <c r="C32" s="255"/>
      <c r="D32" s="256"/>
      <c r="E32" s="257"/>
      <c r="F32" s="257"/>
      <c r="G32" s="258"/>
      <c r="H32" s="259"/>
      <c r="I32" s="16"/>
      <c r="J32" s="5" t="str">
        <f t="shared" si="10"/>
        <v/>
      </c>
      <c r="K32" s="2"/>
      <c r="O32" s="5" t="str">
        <f t="shared" si="4"/>
        <v/>
      </c>
      <c r="Q32" s="5" t="str">
        <f t="shared" si="11"/>
        <v/>
      </c>
      <c r="S32" s="5" t="str">
        <f t="shared" si="5"/>
        <v/>
      </c>
      <c r="U32" s="64" t="str">
        <f>IF($D32="","", IF(COUNTIF('Intro &amp; Setup'!$AW$49:$AW$88, $D32)&gt;0, "BH", TEXT($D32, "ddd")))</f>
        <v/>
      </c>
      <c r="V32" s="65" t="str">
        <f>IF($G32="", "", IF(COUNTIF('Intro &amp; Setup'!$AW$49:$AW$88, $G32)&gt;0, "BH", TEXT($G32, "ddd")))</f>
        <v/>
      </c>
      <c r="W32" s="64" t="str">
        <f t="shared" si="12"/>
        <v/>
      </c>
      <c r="X32" s="65" t="str">
        <f t="shared" si="13"/>
        <v/>
      </c>
      <c r="Y32" s="64" t="str">
        <f>IF(F32="", "", IF(OR(F32&lt;'Intro &amp; Setup'!$Z$20, F32&gt;'Intro &amp; Setup'!$Z$22), "X", ""))</f>
        <v/>
      </c>
      <c r="Z32" s="65" t="str">
        <f>IF(G32="", "", IF(OR(G32&lt;'Intro &amp; Setup'!$Z$20, G32&gt;'Intro &amp; Setup'!$Z$22), "X", ""))</f>
        <v/>
      </c>
      <c r="AB32" s="58" t="str">
        <f t="shared" si="14"/>
        <v/>
      </c>
      <c r="AC32" s="59" t="str">
        <f t="shared" si="15"/>
        <v/>
      </c>
      <c r="AE32" s="5" t="str">
        <f>IF(OR($AB32="", $AC32=""), "", IF($H32=$M$3, "", IF(OR(AE$7&lt;$AB32, $AC32&lt;AE$6),"", MAX(AE$10:AE31)+1)))</f>
        <v/>
      </c>
      <c r="AF32" s="5" t="str">
        <f>IF(OR($AB32="", $AC32=""), "", IF($H32=$M$3, "", IF(OR(AF$7&lt;$AB32, $AC32&lt;AF$6),"", MAX(AF$10:AF31)+1)))</f>
        <v/>
      </c>
      <c r="AG32" s="5" t="str">
        <f>IF(OR($AB32="", $AC32=""), "", IF($H32=$M$3, "", IF(OR(AG$7&lt;$AB32, $AC32&lt;AG$6),"", MAX(AG$10:AG31)+1)))</f>
        <v/>
      </c>
      <c r="AH32" s="5" t="str">
        <f>IF(OR($AB32="", $AC32=""), "", IF($H32=$M$3, "", IF(OR(AH$7&lt;$AB32, $AC32&lt;AH$6),"", MAX(AH$10:AH31)+1)))</f>
        <v/>
      </c>
      <c r="AI32" s="5" t="str">
        <f>IF(OR($AB32="", $AC32=""), "", IF($H32=$M$3, "", IF(OR(AI$7&lt;$AB32, $AC32&lt;AI$6),"", MAX(AI$10:AI31)+1)))</f>
        <v/>
      </c>
      <c r="AJ32" s="5" t="str">
        <f>IF(OR($AB32="", $AC32=""), "", IF($H32=$M$3, "", IF(OR(AJ$7&lt;$AB32, $AC32&lt;AJ$6),"", MAX(AJ$10:AJ31)+1)))</f>
        <v/>
      </c>
      <c r="AK32" s="5" t="str">
        <f>IF(OR($AB32="", $AC32=""), "", IF($H32=$M$3, "", IF(OR(AK$7&lt;$AB32, $AC32&lt;AK$6),"", MAX(AK$10:AK31)+1)))</f>
        <v/>
      </c>
      <c r="AL32" s="5" t="str">
        <f>IF(OR($AB32="", $AC32=""), "", IF($H32=$M$3, "", IF(OR(AL$7&lt;$AB32, $AC32&lt;AL$6),"", MAX(AL$10:AL31)+1)))</f>
        <v/>
      </c>
      <c r="AM32" s="5" t="str">
        <f>IF(OR($AB32="", $AC32=""), "", IF($H32=$M$3, "", IF(OR(AM$7&lt;$AB32, $AC32&lt;AM$6),"", MAX(AM$10:AM31)+1)))</f>
        <v/>
      </c>
      <c r="AN32" s="5" t="str">
        <f>IF(OR($AB32="", $AC32=""), "", IF($H32=$M$3, "", IF(OR(AN$7&lt;$AB32, $AC32&lt;AN$6),"", MAX(AN$10:AN31)+1)))</f>
        <v/>
      </c>
      <c r="AO32" s="5" t="str">
        <f>IF(OR($AB32="", $AC32=""), "", IF($H32=$M$3, "", IF(OR(AO$7&lt;$AB32, $AC32&lt;AO$6),"", MAX(AO$10:AO31)+1)))</f>
        <v/>
      </c>
      <c r="AP32" s="5" t="str">
        <f>IF(OR($AB32="", $AC32=""), "", IF($H32=$M$3, "", IF(OR(AP$7&lt;$AB32, $AC32&lt;AP$6),"", MAX(AP$10:AP31)+1)))</f>
        <v/>
      </c>
      <c r="AQ32" s="5" t="str">
        <f>IF(OR($AB32="", $AC32=""), "", IF($H32=$M$3, "", IF(OR(AQ$7&lt;$AB32, $AC32&lt;AQ$6),"", MAX(AQ$10:AQ31)+1)))</f>
        <v/>
      </c>
      <c r="AR32" s="5" t="str">
        <f>IF(OR($AB32="", $AC32=""), "", IF($H32=$M$3, "", IF(OR(AR$7&lt;$AB32, $AC32&lt;AR$6),"", MAX(AR$10:AR31)+1)))</f>
        <v/>
      </c>
      <c r="AS32" s="5" t="str">
        <f>IF(OR($AB32="", $AC32=""), "", IF($H32=$M$3, "", IF(OR(AS$7&lt;$AB32, $AC32&lt;AS$6),"", MAX(AS$10:AS31)+1)))</f>
        <v/>
      </c>
      <c r="AT32" s="5" t="str">
        <f>IF(OR($AB32="", $AC32=""), "", IF($H32=$M$3, "", IF(OR(AT$7&lt;$AB32, $AC32&lt;AT$6),"", MAX(AT$10:AT31)+1)))</f>
        <v/>
      </c>
      <c r="AU32" s="5" t="str">
        <f>IF(OR($AB32="", $AC32=""), "", IF($H32=$M$3, "", IF(OR(AU$7&lt;$AB32, $AC32&lt;AU$6),"", MAX(AU$10:AU31)+1)))</f>
        <v/>
      </c>
      <c r="AV32" s="5" t="str">
        <f>IF(OR($AB32="", $AC32=""), "", IF($H32=$M$3, "", IF(OR(AV$7&lt;$AB32, $AC32&lt;AV$6),"", MAX(AV$10:AV31)+1)))</f>
        <v/>
      </c>
      <c r="AW32" s="5" t="str">
        <f>IF(OR($AB32="", $AC32=""), "", IF($H32=$M$3, "", IF(OR(AW$7&lt;$AB32, $AC32&lt;AW$6),"", MAX(AW$10:AW31)+1)))</f>
        <v/>
      </c>
      <c r="AX32" s="5" t="str">
        <f>IF(OR($AB32="", $AC32=""), "", IF($H32=$M$3, "", IF(OR(AX$7&lt;$AB32, $AC32&lt;AX$6),"", MAX(AX$10:AX31)+1)))</f>
        <v/>
      </c>
      <c r="AY32" s="5" t="str">
        <f>IF(OR($AB32="", $AC32=""), "", IF($H32=$M$3, "", IF(OR(AY$7&lt;$AB32, $AC32&lt;AY$6),"", MAX(AY$10:AY31)+1)))</f>
        <v/>
      </c>
      <c r="AZ32" s="5" t="str">
        <f>IF(OR($AB32="", $AC32=""), "", IF($H32=$M$3, "", IF(OR(AZ$7&lt;$AB32, $AC32&lt;AZ$6),"", MAX(AZ$10:AZ31)+1)))</f>
        <v/>
      </c>
      <c r="BA32" s="5" t="str">
        <f>IF(OR($AB32="", $AC32=""), "", IF($H32=$M$3, "", IF(OR(BA$7&lt;$AB32, $AC32&lt;BA$6),"", MAX(BA$10:BA31)+1)))</f>
        <v/>
      </c>
      <c r="BB32" s="5" t="str">
        <f>IF(OR($AB32="", $AC32=""), "", IF($H32=$M$3, "", IF(OR(BB$7&lt;$AB32, $AC32&lt;BB$6),"", MAX(BB$10:BB31)+1)))</f>
        <v/>
      </c>
      <c r="BC32" s="5" t="str">
        <f>IF(OR($AB32="", $AC32=""), "", IF($H32=$M$3, "", IF(OR(BC$7&lt;$AB32, $AC32&lt;BC$6),"", MAX(BC$10:BC31)+1)))</f>
        <v/>
      </c>
      <c r="BD32" s="5" t="str">
        <f>IF(OR($AB32="", $AC32=""), "", IF($H32=$M$3, "", IF(OR(BD$7&lt;$AB32, $AC32&lt;BD$6),"", MAX(BD$10:BD31)+1)))</f>
        <v/>
      </c>
      <c r="BE32" s="5" t="str">
        <f>IF(OR($AB32="", $AC32=""), "", IF($H32=$M$3, "", IF(OR(BE$7&lt;$AB32, $AC32&lt;BE$6),"", MAX(BE$10:BE31)+1)))</f>
        <v/>
      </c>
      <c r="BF32" s="5" t="str">
        <f>IF(OR($AB32="", $AC32=""), "", IF($H32=$M$3, "", IF(OR(BF$7&lt;$AB32, $AC32&lt;BF$6),"", MAX(BF$10:BF31)+1)))</f>
        <v/>
      </c>
      <c r="BG32" s="5" t="str">
        <f>IF(OR($AB32="", $AC32=""), "", IF($H32=$M$3, "", IF(OR(BG$7&lt;$AB32, $AC32&lt;BG$6),"", MAX(BG$10:BG31)+1)))</f>
        <v/>
      </c>
      <c r="BH32" s="5" t="str">
        <f>IF(OR($AB32="", $AC32=""), "", IF($H32=$M$3, "", IF(OR(BH$7&lt;$AB32, $AC32&lt;BH$6),"", MAX(BH$10:BH31)+1)))</f>
        <v/>
      </c>
      <c r="BI32" s="5" t="str">
        <f>IF(OR($AB32="", $AC32=""), "", IF($H32=$M$3, "", IF(OR(BI$7&lt;$AB32, $AC32&lt;BI$6),"", MAX(BI$10:BI31)+1)))</f>
        <v/>
      </c>
      <c r="BK32" s="5" t="str" cm="1">
        <f t="array" aca="1" ref="BK32" ca="1">IFERROR(INDEX($AE32:$BI32, $BJ32, MATCH($BK$9, $AE$9:$BI$9, 0)), "")</f>
        <v/>
      </c>
    </row>
    <row r="33" spans="1:63" x14ac:dyDescent="0.25">
      <c r="A33" s="2"/>
      <c r="B33" s="254"/>
      <c r="C33" s="255"/>
      <c r="D33" s="256"/>
      <c r="E33" s="257"/>
      <c r="F33" s="257"/>
      <c r="G33" s="258"/>
      <c r="H33" s="259"/>
      <c r="I33" s="16"/>
      <c r="J33" s="5" t="str">
        <f t="shared" si="10"/>
        <v/>
      </c>
      <c r="K33" s="2"/>
      <c r="O33" s="5" t="str">
        <f t="shared" si="4"/>
        <v/>
      </c>
      <c r="Q33" s="5" t="str">
        <f t="shared" si="11"/>
        <v/>
      </c>
      <c r="S33" s="5" t="str">
        <f t="shared" si="5"/>
        <v/>
      </c>
      <c r="U33" s="64" t="str">
        <f>IF($D33="","", IF(COUNTIF('Intro &amp; Setup'!$AW$49:$AW$88, $D33)&gt;0, "BH", TEXT($D33, "ddd")))</f>
        <v/>
      </c>
      <c r="V33" s="65" t="str">
        <f>IF($G33="", "", IF(COUNTIF('Intro &amp; Setup'!$AW$49:$AW$88, $G33)&gt;0, "BH", TEXT($G33, "ddd")))</f>
        <v/>
      </c>
      <c r="W33" s="64" t="str">
        <f t="shared" si="12"/>
        <v/>
      </c>
      <c r="X33" s="65" t="str">
        <f t="shared" si="13"/>
        <v/>
      </c>
      <c r="Y33" s="64" t="str">
        <f>IF(F33="", "", IF(OR(F33&lt;'Intro &amp; Setup'!$Z$20, F33&gt;'Intro &amp; Setup'!$Z$22), "X", ""))</f>
        <v/>
      </c>
      <c r="Z33" s="65" t="str">
        <f>IF(G33="", "", IF(OR(G33&lt;'Intro &amp; Setup'!$Z$20, G33&gt;'Intro &amp; Setup'!$Z$22), "X", ""))</f>
        <v/>
      </c>
      <c r="AB33" s="58" t="str">
        <f t="shared" si="14"/>
        <v/>
      </c>
      <c r="AC33" s="59" t="str">
        <f t="shared" si="15"/>
        <v/>
      </c>
      <c r="AE33" s="5" t="str">
        <f>IF(OR($AB33="", $AC33=""), "", IF($H33=$M$3, "", IF(OR(AE$7&lt;$AB33, $AC33&lt;AE$6),"", MAX(AE$10:AE32)+1)))</f>
        <v/>
      </c>
      <c r="AF33" s="5" t="str">
        <f>IF(OR($AB33="", $AC33=""), "", IF($H33=$M$3, "", IF(OR(AF$7&lt;$AB33, $AC33&lt;AF$6),"", MAX(AF$10:AF32)+1)))</f>
        <v/>
      </c>
      <c r="AG33" s="5" t="str">
        <f>IF(OR($AB33="", $AC33=""), "", IF($H33=$M$3, "", IF(OR(AG$7&lt;$AB33, $AC33&lt;AG$6),"", MAX(AG$10:AG32)+1)))</f>
        <v/>
      </c>
      <c r="AH33" s="5" t="str">
        <f>IF(OR($AB33="", $AC33=""), "", IF($H33=$M$3, "", IF(OR(AH$7&lt;$AB33, $AC33&lt;AH$6),"", MAX(AH$10:AH32)+1)))</f>
        <v/>
      </c>
      <c r="AI33" s="5" t="str">
        <f>IF(OR($AB33="", $AC33=""), "", IF($H33=$M$3, "", IF(OR(AI$7&lt;$AB33, $AC33&lt;AI$6),"", MAX(AI$10:AI32)+1)))</f>
        <v/>
      </c>
      <c r="AJ33" s="5" t="str">
        <f>IF(OR($AB33="", $AC33=""), "", IF($H33=$M$3, "", IF(OR(AJ$7&lt;$AB33, $AC33&lt;AJ$6),"", MAX(AJ$10:AJ32)+1)))</f>
        <v/>
      </c>
      <c r="AK33" s="5" t="str">
        <f>IF(OR($AB33="", $AC33=""), "", IF($H33=$M$3, "", IF(OR(AK$7&lt;$AB33, $AC33&lt;AK$6),"", MAX(AK$10:AK32)+1)))</f>
        <v/>
      </c>
      <c r="AL33" s="5" t="str">
        <f>IF(OR($AB33="", $AC33=""), "", IF($H33=$M$3, "", IF(OR(AL$7&lt;$AB33, $AC33&lt;AL$6),"", MAX(AL$10:AL32)+1)))</f>
        <v/>
      </c>
      <c r="AM33" s="5" t="str">
        <f>IF(OR($AB33="", $AC33=""), "", IF($H33=$M$3, "", IF(OR(AM$7&lt;$AB33, $AC33&lt;AM$6),"", MAX(AM$10:AM32)+1)))</f>
        <v/>
      </c>
      <c r="AN33" s="5" t="str">
        <f>IF(OR($AB33="", $AC33=""), "", IF($H33=$M$3, "", IF(OR(AN$7&lt;$AB33, $AC33&lt;AN$6),"", MAX(AN$10:AN32)+1)))</f>
        <v/>
      </c>
      <c r="AO33" s="5" t="str">
        <f>IF(OR($AB33="", $AC33=""), "", IF($H33=$M$3, "", IF(OR(AO$7&lt;$AB33, $AC33&lt;AO$6),"", MAX(AO$10:AO32)+1)))</f>
        <v/>
      </c>
      <c r="AP33" s="5" t="str">
        <f>IF(OR($AB33="", $AC33=""), "", IF($H33=$M$3, "", IF(OR(AP$7&lt;$AB33, $AC33&lt;AP$6),"", MAX(AP$10:AP32)+1)))</f>
        <v/>
      </c>
      <c r="AQ33" s="5" t="str">
        <f>IF(OR($AB33="", $AC33=""), "", IF($H33=$M$3, "", IF(OR(AQ$7&lt;$AB33, $AC33&lt;AQ$6),"", MAX(AQ$10:AQ32)+1)))</f>
        <v/>
      </c>
      <c r="AR33" s="5" t="str">
        <f>IF(OR($AB33="", $AC33=""), "", IF($H33=$M$3, "", IF(OR(AR$7&lt;$AB33, $AC33&lt;AR$6),"", MAX(AR$10:AR32)+1)))</f>
        <v/>
      </c>
      <c r="AS33" s="5" t="str">
        <f>IF(OR($AB33="", $AC33=""), "", IF($H33=$M$3, "", IF(OR(AS$7&lt;$AB33, $AC33&lt;AS$6),"", MAX(AS$10:AS32)+1)))</f>
        <v/>
      </c>
      <c r="AT33" s="5" t="str">
        <f>IF(OR($AB33="", $AC33=""), "", IF($H33=$M$3, "", IF(OR(AT$7&lt;$AB33, $AC33&lt;AT$6),"", MAX(AT$10:AT32)+1)))</f>
        <v/>
      </c>
      <c r="AU33" s="5" t="str">
        <f>IF(OR($AB33="", $AC33=""), "", IF($H33=$M$3, "", IF(OR(AU$7&lt;$AB33, $AC33&lt;AU$6),"", MAX(AU$10:AU32)+1)))</f>
        <v/>
      </c>
      <c r="AV33" s="5" t="str">
        <f>IF(OR($AB33="", $AC33=""), "", IF($H33=$M$3, "", IF(OR(AV$7&lt;$AB33, $AC33&lt;AV$6),"", MAX(AV$10:AV32)+1)))</f>
        <v/>
      </c>
      <c r="AW33" s="5" t="str">
        <f>IF(OR($AB33="", $AC33=""), "", IF($H33=$M$3, "", IF(OR(AW$7&lt;$AB33, $AC33&lt;AW$6),"", MAX(AW$10:AW32)+1)))</f>
        <v/>
      </c>
      <c r="AX33" s="5" t="str">
        <f>IF(OR($AB33="", $AC33=""), "", IF($H33=$M$3, "", IF(OR(AX$7&lt;$AB33, $AC33&lt;AX$6),"", MAX(AX$10:AX32)+1)))</f>
        <v/>
      </c>
      <c r="AY33" s="5" t="str">
        <f>IF(OR($AB33="", $AC33=""), "", IF($H33=$M$3, "", IF(OR(AY$7&lt;$AB33, $AC33&lt;AY$6),"", MAX(AY$10:AY32)+1)))</f>
        <v/>
      </c>
      <c r="AZ33" s="5" t="str">
        <f>IF(OR($AB33="", $AC33=""), "", IF($H33=$M$3, "", IF(OR(AZ$7&lt;$AB33, $AC33&lt;AZ$6),"", MAX(AZ$10:AZ32)+1)))</f>
        <v/>
      </c>
      <c r="BA33" s="5" t="str">
        <f>IF(OR($AB33="", $AC33=""), "", IF($H33=$M$3, "", IF(OR(BA$7&lt;$AB33, $AC33&lt;BA$6),"", MAX(BA$10:BA32)+1)))</f>
        <v/>
      </c>
      <c r="BB33" s="5" t="str">
        <f>IF(OR($AB33="", $AC33=""), "", IF($H33=$M$3, "", IF(OR(BB$7&lt;$AB33, $AC33&lt;BB$6),"", MAX(BB$10:BB32)+1)))</f>
        <v/>
      </c>
      <c r="BC33" s="5" t="str">
        <f>IF(OR($AB33="", $AC33=""), "", IF($H33=$M$3, "", IF(OR(BC$7&lt;$AB33, $AC33&lt;BC$6),"", MAX(BC$10:BC32)+1)))</f>
        <v/>
      </c>
      <c r="BD33" s="5" t="str">
        <f>IF(OR($AB33="", $AC33=""), "", IF($H33=$M$3, "", IF(OR(BD$7&lt;$AB33, $AC33&lt;BD$6),"", MAX(BD$10:BD32)+1)))</f>
        <v/>
      </c>
      <c r="BE33" s="5" t="str">
        <f>IF(OR($AB33="", $AC33=""), "", IF($H33=$M$3, "", IF(OR(BE$7&lt;$AB33, $AC33&lt;BE$6),"", MAX(BE$10:BE32)+1)))</f>
        <v/>
      </c>
      <c r="BF33" s="5" t="str">
        <f>IF(OR($AB33="", $AC33=""), "", IF($H33=$M$3, "", IF(OR(BF$7&lt;$AB33, $AC33&lt;BF$6),"", MAX(BF$10:BF32)+1)))</f>
        <v/>
      </c>
      <c r="BG33" s="5" t="str">
        <f>IF(OR($AB33="", $AC33=""), "", IF($H33=$M$3, "", IF(OR(BG$7&lt;$AB33, $AC33&lt;BG$6),"", MAX(BG$10:BG32)+1)))</f>
        <v/>
      </c>
      <c r="BH33" s="5" t="str">
        <f>IF(OR($AB33="", $AC33=""), "", IF($H33=$M$3, "", IF(OR(BH$7&lt;$AB33, $AC33&lt;BH$6),"", MAX(BH$10:BH32)+1)))</f>
        <v/>
      </c>
      <c r="BI33" s="5" t="str">
        <f>IF(OR($AB33="", $AC33=""), "", IF($H33=$M$3, "", IF(OR(BI$7&lt;$AB33, $AC33&lt;BI$6),"", MAX(BI$10:BI32)+1)))</f>
        <v/>
      </c>
      <c r="BK33" s="5" t="str" cm="1">
        <f t="array" aca="1" ref="BK33" ca="1">IFERROR(INDEX($AE33:$BI33, $BJ33, MATCH($BK$9, $AE$9:$BI$9, 0)), "")</f>
        <v/>
      </c>
    </row>
    <row r="34" spans="1:63" x14ac:dyDescent="0.25">
      <c r="A34" s="2"/>
      <c r="B34" s="254"/>
      <c r="C34" s="255"/>
      <c r="D34" s="256"/>
      <c r="E34" s="257"/>
      <c r="F34" s="257"/>
      <c r="G34" s="258"/>
      <c r="H34" s="259"/>
      <c r="I34" s="16"/>
      <c r="J34" s="5" t="str">
        <f t="shared" si="10"/>
        <v/>
      </c>
      <c r="K34" s="2"/>
      <c r="O34" s="5" t="str">
        <f t="shared" si="4"/>
        <v/>
      </c>
      <c r="Q34" s="5" t="str">
        <f t="shared" si="11"/>
        <v/>
      </c>
      <c r="S34" s="5" t="str">
        <f t="shared" si="5"/>
        <v/>
      </c>
      <c r="U34" s="64" t="str">
        <f>IF($D34="","", IF(COUNTIF('Intro &amp; Setup'!$AW$49:$AW$88, $D34)&gt;0, "BH", TEXT($D34, "ddd")))</f>
        <v/>
      </c>
      <c r="V34" s="65" t="str">
        <f>IF($G34="", "", IF(COUNTIF('Intro &amp; Setup'!$AW$49:$AW$88, $G34)&gt;0, "BH", TEXT($G34, "ddd")))</f>
        <v/>
      </c>
      <c r="W34" s="64" t="str">
        <f t="shared" si="12"/>
        <v/>
      </c>
      <c r="X34" s="65" t="str">
        <f t="shared" si="13"/>
        <v/>
      </c>
      <c r="Y34" s="64" t="str">
        <f>IF(F34="", "", IF(OR(F34&lt;'Intro &amp; Setup'!$Z$20, F34&gt;'Intro &amp; Setup'!$Z$22), "X", ""))</f>
        <v/>
      </c>
      <c r="Z34" s="65" t="str">
        <f>IF(G34="", "", IF(OR(G34&lt;'Intro &amp; Setup'!$Z$20, G34&gt;'Intro &amp; Setup'!$Z$22), "X", ""))</f>
        <v/>
      </c>
      <c r="AB34" s="58" t="str">
        <f t="shared" si="14"/>
        <v/>
      </c>
      <c r="AC34" s="59" t="str">
        <f t="shared" si="15"/>
        <v/>
      </c>
      <c r="AE34" s="5" t="str">
        <f>IF(OR($AB34="", $AC34=""), "", IF($H34=$M$3, "", IF(OR(AE$7&lt;$AB34, $AC34&lt;AE$6),"", MAX(AE$10:AE33)+1)))</f>
        <v/>
      </c>
      <c r="AF34" s="5" t="str">
        <f>IF(OR($AB34="", $AC34=""), "", IF($H34=$M$3, "", IF(OR(AF$7&lt;$AB34, $AC34&lt;AF$6),"", MAX(AF$10:AF33)+1)))</f>
        <v/>
      </c>
      <c r="AG34" s="5" t="str">
        <f>IF(OR($AB34="", $AC34=""), "", IF($H34=$M$3, "", IF(OR(AG$7&lt;$AB34, $AC34&lt;AG$6),"", MAX(AG$10:AG33)+1)))</f>
        <v/>
      </c>
      <c r="AH34" s="5" t="str">
        <f>IF(OR($AB34="", $AC34=""), "", IF($H34=$M$3, "", IF(OR(AH$7&lt;$AB34, $AC34&lt;AH$6),"", MAX(AH$10:AH33)+1)))</f>
        <v/>
      </c>
      <c r="AI34" s="5" t="str">
        <f>IF(OR($AB34="", $AC34=""), "", IF($H34=$M$3, "", IF(OR(AI$7&lt;$AB34, $AC34&lt;AI$6),"", MAX(AI$10:AI33)+1)))</f>
        <v/>
      </c>
      <c r="AJ34" s="5" t="str">
        <f>IF(OR($AB34="", $AC34=""), "", IF($H34=$M$3, "", IF(OR(AJ$7&lt;$AB34, $AC34&lt;AJ$6),"", MAX(AJ$10:AJ33)+1)))</f>
        <v/>
      </c>
      <c r="AK34" s="5" t="str">
        <f>IF(OR($AB34="", $AC34=""), "", IF($H34=$M$3, "", IF(OR(AK$7&lt;$AB34, $AC34&lt;AK$6),"", MAX(AK$10:AK33)+1)))</f>
        <v/>
      </c>
      <c r="AL34" s="5" t="str">
        <f>IF(OR($AB34="", $AC34=""), "", IF($H34=$M$3, "", IF(OR(AL$7&lt;$AB34, $AC34&lt;AL$6),"", MAX(AL$10:AL33)+1)))</f>
        <v/>
      </c>
      <c r="AM34" s="5" t="str">
        <f>IF(OR($AB34="", $AC34=""), "", IF($H34=$M$3, "", IF(OR(AM$7&lt;$AB34, $AC34&lt;AM$6),"", MAX(AM$10:AM33)+1)))</f>
        <v/>
      </c>
      <c r="AN34" s="5" t="str">
        <f>IF(OR($AB34="", $AC34=""), "", IF($H34=$M$3, "", IF(OR(AN$7&lt;$AB34, $AC34&lt;AN$6),"", MAX(AN$10:AN33)+1)))</f>
        <v/>
      </c>
      <c r="AO34" s="5" t="str">
        <f>IF(OR($AB34="", $AC34=""), "", IF($H34=$M$3, "", IF(OR(AO$7&lt;$AB34, $AC34&lt;AO$6),"", MAX(AO$10:AO33)+1)))</f>
        <v/>
      </c>
      <c r="AP34" s="5" t="str">
        <f>IF(OR($AB34="", $AC34=""), "", IF($H34=$M$3, "", IF(OR(AP$7&lt;$AB34, $AC34&lt;AP$6),"", MAX(AP$10:AP33)+1)))</f>
        <v/>
      </c>
      <c r="AQ34" s="5" t="str">
        <f>IF(OR($AB34="", $AC34=""), "", IF($H34=$M$3, "", IF(OR(AQ$7&lt;$AB34, $AC34&lt;AQ$6),"", MAX(AQ$10:AQ33)+1)))</f>
        <v/>
      </c>
      <c r="AR34" s="5" t="str">
        <f>IF(OR($AB34="", $AC34=""), "", IF($H34=$M$3, "", IF(OR(AR$7&lt;$AB34, $AC34&lt;AR$6),"", MAX(AR$10:AR33)+1)))</f>
        <v/>
      </c>
      <c r="AS34" s="5" t="str">
        <f>IF(OR($AB34="", $AC34=""), "", IF($H34=$M$3, "", IF(OR(AS$7&lt;$AB34, $AC34&lt;AS$6),"", MAX(AS$10:AS33)+1)))</f>
        <v/>
      </c>
      <c r="AT34" s="5" t="str">
        <f>IF(OR($AB34="", $AC34=""), "", IF($H34=$M$3, "", IF(OR(AT$7&lt;$AB34, $AC34&lt;AT$6),"", MAX(AT$10:AT33)+1)))</f>
        <v/>
      </c>
      <c r="AU34" s="5" t="str">
        <f>IF(OR($AB34="", $AC34=""), "", IF($H34=$M$3, "", IF(OR(AU$7&lt;$AB34, $AC34&lt;AU$6),"", MAX(AU$10:AU33)+1)))</f>
        <v/>
      </c>
      <c r="AV34" s="5" t="str">
        <f>IF(OR($AB34="", $AC34=""), "", IF($H34=$M$3, "", IF(OR(AV$7&lt;$AB34, $AC34&lt;AV$6),"", MAX(AV$10:AV33)+1)))</f>
        <v/>
      </c>
      <c r="AW34" s="5" t="str">
        <f>IF(OR($AB34="", $AC34=""), "", IF($H34=$M$3, "", IF(OR(AW$7&lt;$AB34, $AC34&lt;AW$6),"", MAX(AW$10:AW33)+1)))</f>
        <v/>
      </c>
      <c r="AX34" s="5" t="str">
        <f>IF(OR($AB34="", $AC34=""), "", IF($H34=$M$3, "", IF(OR(AX$7&lt;$AB34, $AC34&lt;AX$6),"", MAX(AX$10:AX33)+1)))</f>
        <v/>
      </c>
      <c r="AY34" s="5" t="str">
        <f>IF(OR($AB34="", $AC34=""), "", IF($H34=$M$3, "", IF(OR(AY$7&lt;$AB34, $AC34&lt;AY$6),"", MAX(AY$10:AY33)+1)))</f>
        <v/>
      </c>
      <c r="AZ34" s="5" t="str">
        <f>IF(OR($AB34="", $AC34=""), "", IF($H34=$M$3, "", IF(OR(AZ$7&lt;$AB34, $AC34&lt;AZ$6),"", MAX(AZ$10:AZ33)+1)))</f>
        <v/>
      </c>
      <c r="BA34" s="5" t="str">
        <f>IF(OR($AB34="", $AC34=""), "", IF($H34=$M$3, "", IF(OR(BA$7&lt;$AB34, $AC34&lt;BA$6),"", MAX(BA$10:BA33)+1)))</f>
        <v/>
      </c>
      <c r="BB34" s="5" t="str">
        <f>IF(OR($AB34="", $AC34=""), "", IF($H34=$M$3, "", IF(OR(BB$7&lt;$AB34, $AC34&lt;BB$6),"", MAX(BB$10:BB33)+1)))</f>
        <v/>
      </c>
      <c r="BC34" s="5" t="str">
        <f>IF(OR($AB34="", $AC34=""), "", IF($H34=$M$3, "", IF(OR(BC$7&lt;$AB34, $AC34&lt;BC$6),"", MAX(BC$10:BC33)+1)))</f>
        <v/>
      </c>
      <c r="BD34" s="5" t="str">
        <f>IF(OR($AB34="", $AC34=""), "", IF($H34=$M$3, "", IF(OR(BD$7&lt;$AB34, $AC34&lt;BD$6),"", MAX(BD$10:BD33)+1)))</f>
        <v/>
      </c>
      <c r="BE34" s="5" t="str">
        <f>IF(OR($AB34="", $AC34=""), "", IF($H34=$M$3, "", IF(OR(BE$7&lt;$AB34, $AC34&lt;BE$6),"", MAX(BE$10:BE33)+1)))</f>
        <v/>
      </c>
      <c r="BF34" s="5" t="str">
        <f>IF(OR($AB34="", $AC34=""), "", IF($H34=$M$3, "", IF(OR(BF$7&lt;$AB34, $AC34&lt;BF$6),"", MAX(BF$10:BF33)+1)))</f>
        <v/>
      </c>
      <c r="BG34" s="5" t="str">
        <f>IF(OR($AB34="", $AC34=""), "", IF($H34=$M$3, "", IF(OR(BG$7&lt;$AB34, $AC34&lt;BG$6),"", MAX(BG$10:BG33)+1)))</f>
        <v/>
      </c>
      <c r="BH34" s="5" t="str">
        <f>IF(OR($AB34="", $AC34=""), "", IF($H34=$M$3, "", IF(OR(BH$7&lt;$AB34, $AC34&lt;BH$6),"", MAX(BH$10:BH33)+1)))</f>
        <v/>
      </c>
      <c r="BI34" s="5" t="str">
        <f>IF(OR($AB34="", $AC34=""), "", IF($H34=$M$3, "", IF(OR(BI$7&lt;$AB34, $AC34&lt;BI$6),"", MAX(BI$10:BI33)+1)))</f>
        <v/>
      </c>
      <c r="BK34" s="5" t="str" cm="1">
        <f t="array" aca="1" ref="BK34" ca="1">IFERROR(INDEX($AE34:$BI34, $BJ34, MATCH($BK$9, $AE$9:$BI$9, 0)), "")</f>
        <v/>
      </c>
    </row>
    <row r="35" spans="1:63" x14ac:dyDescent="0.25">
      <c r="A35" s="2"/>
      <c r="B35" s="254"/>
      <c r="C35" s="255"/>
      <c r="D35" s="256"/>
      <c r="E35" s="257"/>
      <c r="F35" s="257"/>
      <c r="G35" s="258"/>
      <c r="H35" s="259"/>
      <c r="I35" s="16"/>
      <c r="J35" s="5" t="str">
        <f t="shared" si="10"/>
        <v/>
      </c>
      <c r="K35" s="2"/>
      <c r="O35" s="5" t="str">
        <f t="shared" si="4"/>
        <v/>
      </c>
      <c r="Q35" s="5" t="str">
        <f t="shared" si="11"/>
        <v/>
      </c>
      <c r="S35" s="5" t="str">
        <f t="shared" si="5"/>
        <v/>
      </c>
      <c r="U35" s="64" t="str">
        <f>IF($D35="","", IF(COUNTIF('Intro &amp; Setup'!$AW$49:$AW$88, $D35)&gt;0, "BH", TEXT($D35, "ddd")))</f>
        <v/>
      </c>
      <c r="V35" s="65" t="str">
        <f>IF($G35="", "", IF(COUNTIF('Intro &amp; Setup'!$AW$49:$AW$88, $G35)&gt;0, "BH", TEXT($G35, "ddd")))</f>
        <v/>
      </c>
      <c r="W35" s="64" t="str">
        <f t="shared" si="12"/>
        <v/>
      </c>
      <c r="X35" s="65" t="str">
        <f t="shared" si="13"/>
        <v/>
      </c>
      <c r="Y35" s="64" t="str">
        <f>IF(F35="", "", IF(OR(F35&lt;'Intro &amp; Setup'!$Z$20, F35&gt;'Intro &amp; Setup'!$Z$22), "X", ""))</f>
        <v/>
      </c>
      <c r="Z35" s="65" t="str">
        <f>IF(G35="", "", IF(OR(G35&lt;'Intro &amp; Setup'!$Z$20, G35&gt;'Intro &amp; Setup'!$Z$22), "X", ""))</f>
        <v/>
      </c>
      <c r="AB35" s="58" t="str">
        <f t="shared" si="14"/>
        <v/>
      </c>
      <c r="AC35" s="59" t="str">
        <f t="shared" si="15"/>
        <v/>
      </c>
      <c r="AE35" s="5" t="str">
        <f>IF(OR($AB35="", $AC35=""), "", IF($H35=$M$3, "", IF(OR(AE$7&lt;$AB35, $AC35&lt;AE$6),"", MAX(AE$10:AE34)+1)))</f>
        <v/>
      </c>
      <c r="AF35" s="5" t="str">
        <f>IF(OR($AB35="", $AC35=""), "", IF($H35=$M$3, "", IF(OR(AF$7&lt;$AB35, $AC35&lt;AF$6),"", MAX(AF$10:AF34)+1)))</f>
        <v/>
      </c>
      <c r="AG35" s="5" t="str">
        <f>IF(OR($AB35="", $AC35=""), "", IF($H35=$M$3, "", IF(OR(AG$7&lt;$AB35, $AC35&lt;AG$6),"", MAX(AG$10:AG34)+1)))</f>
        <v/>
      </c>
      <c r="AH35" s="5" t="str">
        <f>IF(OR($AB35="", $AC35=""), "", IF($H35=$M$3, "", IF(OR(AH$7&lt;$AB35, $AC35&lt;AH$6),"", MAX(AH$10:AH34)+1)))</f>
        <v/>
      </c>
      <c r="AI35" s="5" t="str">
        <f>IF(OR($AB35="", $AC35=""), "", IF($H35=$M$3, "", IF(OR(AI$7&lt;$AB35, $AC35&lt;AI$6),"", MAX(AI$10:AI34)+1)))</f>
        <v/>
      </c>
      <c r="AJ35" s="5" t="str">
        <f>IF(OR($AB35="", $AC35=""), "", IF($H35=$M$3, "", IF(OR(AJ$7&lt;$AB35, $AC35&lt;AJ$6),"", MAX(AJ$10:AJ34)+1)))</f>
        <v/>
      </c>
      <c r="AK35" s="5" t="str">
        <f>IF(OR($AB35="", $AC35=""), "", IF($H35=$M$3, "", IF(OR(AK$7&lt;$AB35, $AC35&lt;AK$6),"", MAX(AK$10:AK34)+1)))</f>
        <v/>
      </c>
      <c r="AL35" s="5" t="str">
        <f>IF(OR($AB35="", $AC35=""), "", IF($H35=$M$3, "", IF(OR(AL$7&lt;$AB35, $AC35&lt;AL$6),"", MAX(AL$10:AL34)+1)))</f>
        <v/>
      </c>
      <c r="AM35" s="5" t="str">
        <f>IF(OR($AB35="", $AC35=""), "", IF($H35=$M$3, "", IF(OR(AM$7&lt;$AB35, $AC35&lt;AM$6),"", MAX(AM$10:AM34)+1)))</f>
        <v/>
      </c>
      <c r="AN35" s="5" t="str">
        <f>IF(OR($AB35="", $AC35=""), "", IF($H35=$M$3, "", IF(OR(AN$7&lt;$AB35, $AC35&lt;AN$6),"", MAX(AN$10:AN34)+1)))</f>
        <v/>
      </c>
      <c r="AO35" s="5" t="str">
        <f>IF(OR($AB35="", $AC35=""), "", IF($H35=$M$3, "", IF(OR(AO$7&lt;$AB35, $AC35&lt;AO$6),"", MAX(AO$10:AO34)+1)))</f>
        <v/>
      </c>
      <c r="AP35" s="5" t="str">
        <f>IF(OR($AB35="", $AC35=""), "", IF($H35=$M$3, "", IF(OR(AP$7&lt;$AB35, $AC35&lt;AP$6),"", MAX(AP$10:AP34)+1)))</f>
        <v/>
      </c>
      <c r="AQ35" s="5" t="str">
        <f>IF(OR($AB35="", $AC35=""), "", IF($H35=$M$3, "", IF(OR(AQ$7&lt;$AB35, $AC35&lt;AQ$6),"", MAX(AQ$10:AQ34)+1)))</f>
        <v/>
      </c>
      <c r="AR35" s="5" t="str">
        <f>IF(OR($AB35="", $AC35=""), "", IF($H35=$M$3, "", IF(OR(AR$7&lt;$AB35, $AC35&lt;AR$6),"", MAX(AR$10:AR34)+1)))</f>
        <v/>
      </c>
      <c r="AS35" s="5" t="str">
        <f>IF(OR($AB35="", $AC35=""), "", IF($H35=$M$3, "", IF(OR(AS$7&lt;$AB35, $AC35&lt;AS$6),"", MAX(AS$10:AS34)+1)))</f>
        <v/>
      </c>
      <c r="AT35" s="5" t="str">
        <f>IF(OR($AB35="", $AC35=""), "", IF($H35=$M$3, "", IF(OR(AT$7&lt;$AB35, $AC35&lt;AT$6),"", MAX(AT$10:AT34)+1)))</f>
        <v/>
      </c>
      <c r="AU35" s="5" t="str">
        <f>IF(OR($AB35="", $AC35=""), "", IF($H35=$M$3, "", IF(OR(AU$7&lt;$AB35, $AC35&lt;AU$6),"", MAX(AU$10:AU34)+1)))</f>
        <v/>
      </c>
      <c r="AV35" s="5" t="str">
        <f>IF(OR($AB35="", $AC35=""), "", IF($H35=$M$3, "", IF(OR(AV$7&lt;$AB35, $AC35&lt;AV$6),"", MAX(AV$10:AV34)+1)))</f>
        <v/>
      </c>
      <c r="AW35" s="5" t="str">
        <f>IF(OR($AB35="", $AC35=""), "", IF($H35=$M$3, "", IF(OR(AW$7&lt;$AB35, $AC35&lt;AW$6),"", MAX(AW$10:AW34)+1)))</f>
        <v/>
      </c>
      <c r="AX35" s="5" t="str">
        <f>IF(OR($AB35="", $AC35=""), "", IF($H35=$M$3, "", IF(OR(AX$7&lt;$AB35, $AC35&lt;AX$6),"", MAX(AX$10:AX34)+1)))</f>
        <v/>
      </c>
      <c r="AY35" s="5" t="str">
        <f>IF(OR($AB35="", $AC35=""), "", IF($H35=$M$3, "", IF(OR(AY$7&lt;$AB35, $AC35&lt;AY$6),"", MAX(AY$10:AY34)+1)))</f>
        <v/>
      </c>
      <c r="AZ35" s="5" t="str">
        <f>IF(OR($AB35="", $AC35=""), "", IF($H35=$M$3, "", IF(OR(AZ$7&lt;$AB35, $AC35&lt;AZ$6),"", MAX(AZ$10:AZ34)+1)))</f>
        <v/>
      </c>
      <c r="BA35" s="5" t="str">
        <f>IF(OR($AB35="", $AC35=""), "", IF($H35=$M$3, "", IF(OR(BA$7&lt;$AB35, $AC35&lt;BA$6),"", MAX(BA$10:BA34)+1)))</f>
        <v/>
      </c>
      <c r="BB35" s="5" t="str">
        <f>IF(OR($AB35="", $AC35=""), "", IF($H35=$M$3, "", IF(OR(BB$7&lt;$AB35, $AC35&lt;BB$6),"", MAX(BB$10:BB34)+1)))</f>
        <v/>
      </c>
      <c r="BC35" s="5" t="str">
        <f>IF(OR($AB35="", $AC35=""), "", IF($H35=$M$3, "", IF(OR(BC$7&lt;$AB35, $AC35&lt;BC$6),"", MAX(BC$10:BC34)+1)))</f>
        <v/>
      </c>
      <c r="BD35" s="5" t="str">
        <f>IF(OR($AB35="", $AC35=""), "", IF($H35=$M$3, "", IF(OR(BD$7&lt;$AB35, $AC35&lt;BD$6),"", MAX(BD$10:BD34)+1)))</f>
        <v/>
      </c>
      <c r="BE35" s="5" t="str">
        <f>IF(OR($AB35="", $AC35=""), "", IF($H35=$M$3, "", IF(OR(BE$7&lt;$AB35, $AC35&lt;BE$6),"", MAX(BE$10:BE34)+1)))</f>
        <v/>
      </c>
      <c r="BF35" s="5" t="str">
        <f>IF(OR($AB35="", $AC35=""), "", IF($H35=$M$3, "", IF(OR(BF$7&lt;$AB35, $AC35&lt;BF$6),"", MAX(BF$10:BF34)+1)))</f>
        <v/>
      </c>
      <c r="BG35" s="5" t="str">
        <f>IF(OR($AB35="", $AC35=""), "", IF($H35=$M$3, "", IF(OR(BG$7&lt;$AB35, $AC35&lt;BG$6),"", MAX(BG$10:BG34)+1)))</f>
        <v/>
      </c>
      <c r="BH35" s="5" t="str">
        <f>IF(OR($AB35="", $AC35=""), "", IF($H35=$M$3, "", IF(OR(BH$7&lt;$AB35, $AC35&lt;BH$6),"", MAX(BH$10:BH34)+1)))</f>
        <v/>
      </c>
      <c r="BI35" s="5" t="str">
        <f>IF(OR($AB35="", $AC35=""), "", IF($H35=$M$3, "", IF(OR(BI$7&lt;$AB35, $AC35&lt;BI$6),"", MAX(BI$10:BI34)+1)))</f>
        <v/>
      </c>
      <c r="BK35" s="5" t="str" cm="1">
        <f t="array" aca="1" ref="BK35" ca="1">IFERROR(INDEX($AE35:$BI35, $BJ35, MATCH($BK$9, $AE$9:$BI$9, 0)), "")</f>
        <v/>
      </c>
    </row>
    <row r="36" spans="1:63" x14ac:dyDescent="0.25">
      <c r="A36" s="2"/>
      <c r="B36" s="254"/>
      <c r="C36" s="255"/>
      <c r="D36" s="256"/>
      <c r="E36" s="257"/>
      <c r="F36" s="257"/>
      <c r="G36" s="258"/>
      <c r="H36" s="259"/>
      <c r="I36" s="16"/>
      <c r="J36" s="5" t="str">
        <f t="shared" si="10"/>
        <v/>
      </c>
      <c r="K36" s="2"/>
      <c r="O36" s="5" t="str">
        <f t="shared" si="4"/>
        <v/>
      </c>
      <c r="Q36" s="5" t="str">
        <f t="shared" si="11"/>
        <v/>
      </c>
      <c r="S36" s="5" t="str">
        <f t="shared" si="5"/>
        <v/>
      </c>
      <c r="U36" s="64" t="str">
        <f>IF($D36="","", IF(COUNTIF('Intro &amp; Setup'!$AW$49:$AW$88, $D36)&gt;0, "BH", TEXT($D36, "ddd")))</f>
        <v/>
      </c>
      <c r="V36" s="65" t="str">
        <f>IF($G36="", "", IF(COUNTIF('Intro &amp; Setup'!$AW$49:$AW$88, $G36)&gt;0, "BH", TEXT($G36, "ddd")))</f>
        <v/>
      </c>
      <c r="W36" s="64" t="str">
        <f t="shared" si="12"/>
        <v/>
      </c>
      <c r="X36" s="65" t="str">
        <f t="shared" si="13"/>
        <v/>
      </c>
      <c r="Y36" s="64" t="str">
        <f>IF(F36="", "", IF(OR(F36&lt;'Intro &amp; Setup'!$Z$20, F36&gt;'Intro &amp; Setup'!$Z$22), "X", ""))</f>
        <v/>
      </c>
      <c r="Z36" s="65" t="str">
        <f>IF(G36="", "", IF(OR(G36&lt;'Intro &amp; Setup'!$Z$20, G36&gt;'Intro &amp; Setup'!$Z$22), "X", ""))</f>
        <v/>
      </c>
      <c r="AB36" s="58" t="str">
        <f t="shared" si="14"/>
        <v/>
      </c>
      <c r="AC36" s="59" t="str">
        <f t="shared" si="15"/>
        <v/>
      </c>
      <c r="AE36" s="5" t="str">
        <f>IF(OR($AB36="", $AC36=""), "", IF($H36=$M$3, "", IF(OR(AE$7&lt;$AB36, $AC36&lt;AE$6),"", MAX(AE$10:AE35)+1)))</f>
        <v/>
      </c>
      <c r="AF36" s="5" t="str">
        <f>IF(OR($AB36="", $AC36=""), "", IF($H36=$M$3, "", IF(OR(AF$7&lt;$AB36, $AC36&lt;AF$6),"", MAX(AF$10:AF35)+1)))</f>
        <v/>
      </c>
      <c r="AG36" s="5" t="str">
        <f>IF(OR($AB36="", $AC36=""), "", IF($H36=$M$3, "", IF(OR(AG$7&lt;$AB36, $AC36&lt;AG$6),"", MAX(AG$10:AG35)+1)))</f>
        <v/>
      </c>
      <c r="AH36" s="5" t="str">
        <f>IF(OR($AB36="", $AC36=""), "", IF($H36=$M$3, "", IF(OR(AH$7&lt;$AB36, $AC36&lt;AH$6),"", MAX(AH$10:AH35)+1)))</f>
        <v/>
      </c>
      <c r="AI36" s="5" t="str">
        <f>IF(OR($AB36="", $AC36=""), "", IF($H36=$M$3, "", IF(OR(AI$7&lt;$AB36, $AC36&lt;AI$6),"", MAX(AI$10:AI35)+1)))</f>
        <v/>
      </c>
      <c r="AJ36" s="5" t="str">
        <f>IF(OR($AB36="", $AC36=""), "", IF($H36=$M$3, "", IF(OR(AJ$7&lt;$AB36, $AC36&lt;AJ$6),"", MAX(AJ$10:AJ35)+1)))</f>
        <v/>
      </c>
      <c r="AK36" s="5" t="str">
        <f>IF(OR($AB36="", $AC36=""), "", IF($H36=$M$3, "", IF(OR(AK$7&lt;$AB36, $AC36&lt;AK$6),"", MAX(AK$10:AK35)+1)))</f>
        <v/>
      </c>
      <c r="AL36" s="5" t="str">
        <f>IF(OR($AB36="", $AC36=""), "", IF($H36=$M$3, "", IF(OR(AL$7&lt;$AB36, $AC36&lt;AL$6),"", MAX(AL$10:AL35)+1)))</f>
        <v/>
      </c>
      <c r="AM36" s="5" t="str">
        <f>IF(OR($AB36="", $AC36=""), "", IF($H36=$M$3, "", IF(OR(AM$7&lt;$AB36, $AC36&lt;AM$6),"", MAX(AM$10:AM35)+1)))</f>
        <v/>
      </c>
      <c r="AN36" s="5" t="str">
        <f>IF(OR($AB36="", $AC36=""), "", IF($H36=$M$3, "", IF(OR(AN$7&lt;$AB36, $AC36&lt;AN$6),"", MAX(AN$10:AN35)+1)))</f>
        <v/>
      </c>
      <c r="AO36" s="5" t="str">
        <f>IF(OR($AB36="", $AC36=""), "", IF($H36=$M$3, "", IF(OR(AO$7&lt;$AB36, $AC36&lt;AO$6),"", MAX(AO$10:AO35)+1)))</f>
        <v/>
      </c>
      <c r="AP36" s="5" t="str">
        <f>IF(OR($AB36="", $AC36=""), "", IF($H36=$M$3, "", IF(OR(AP$7&lt;$AB36, $AC36&lt;AP$6),"", MAX(AP$10:AP35)+1)))</f>
        <v/>
      </c>
      <c r="AQ36" s="5" t="str">
        <f>IF(OR($AB36="", $AC36=""), "", IF($H36=$M$3, "", IF(OR(AQ$7&lt;$AB36, $AC36&lt;AQ$6),"", MAX(AQ$10:AQ35)+1)))</f>
        <v/>
      </c>
      <c r="AR36" s="5" t="str">
        <f>IF(OR($AB36="", $AC36=""), "", IF($H36=$M$3, "", IF(OR(AR$7&lt;$AB36, $AC36&lt;AR$6),"", MAX(AR$10:AR35)+1)))</f>
        <v/>
      </c>
      <c r="AS36" s="5" t="str">
        <f>IF(OR($AB36="", $AC36=""), "", IF($H36=$M$3, "", IF(OR(AS$7&lt;$AB36, $AC36&lt;AS$6),"", MAX(AS$10:AS35)+1)))</f>
        <v/>
      </c>
      <c r="AT36" s="5" t="str">
        <f>IF(OR($AB36="", $AC36=""), "", IF($H36=$M$3, "", IF(OR(AT$7&lt;$AB36, $AC36&lt;AT$6),"", MAX(AT$10:AT35)+1)))</f>
        <v/>
      </c>
      <c r="AU36" s="5" t="str">
        <f>IF(OR($AB36="", $AC36=""), "", IF($H36=$M$3, "", IF(OR(AU$7&lt;$AB36, $AC36&lt;AU$6),"", MAX(AU$10:AU35)+1)))</f>
        <v/>
      </c>
      <c r="AV36" s="5" t="str">
        <f>IF(OR($AB36="", $AC36=""), "", IF($H36=$M$3, "", IF(OR(AV$7&lt;$AB36, $AC36&lt;AV$6),"", MAX(AV$10:AV35)+1)))</f>
        <v/>
      </c>
      <c r="AW36" s="5" t="str">
        <f>IF(OR($AB36="", $AC36=""), "", IF($H36=$M$3, "", IF(OR(AW$7&lt;$AB36, $AC36&lt;AW$6),"", MAX(AW$10:AW35)+1)))</f>
        <v/>
      </c>
      <c r="AX36" s="5" t="str">
        <f>IF(OR($AB36="", $AC36=""), "", IF($H36=$M$3, "", IF(OR(AX$7&lt;$AB36, $AC36&lt;AX$6),"", MAX(AX$10:AX35)+1)))</f>
        <v/>
      </c>
      <c r="AY36" s="5" t="str">
        <f>IF(OR($AB36="", $AC36=""), "", IF($H36=$M$3, "", IF(OR(AY$7&lt;$AB36, $AC36&lt;AY$6),"", MAX(AY$10:AY35)+1)))</f>
        <v/>
      </c>
      <c r="AZ36" s="5" t="str">
        <f>IF(OR($AB36="", $AC36=""), "", IF($H36=$M$3, "", IF(OR(AZ$7&lt;$AB36, $AC36&lt;AZ$6),"", MAX(AZ$10:AZ35)+1)))</f>
        <v/>
      </c>
      <c r="BA36" s="5" t="str">
        <f>IF(OR($AB36="", $AC36=""), "", IF($H36=$M$3, "", IF(OR(BA$7&lt;$AB36, $AC36&lt;BA$6),"", MAX(BA$10:BA35)+1)))</f>
        <v/>
      </c>
      <c r="BB36" s="5" t="str">
        <f>IF(OR($AB36="", $AC36=""), "", IF($H36=$M$3, "", IF(OR(BB$7&lt;$AB36, $AC36&lt;BB$6),"", MAX(BB$10:BB35)+1)))</f>
        <v/>
      </c>
      <c r="BC36" s="5" t="str">
        <f>IF(OR($AB36="", $AC36=""), "", IF($H36=$M$3, "", IF(OR(BC$7&lt;$AB36, $AC36&lt;BC$6),"", MAX(BC$10:BC35)+1)))</f>
        <v/>
      </c>
      <c r="BD36" s="5" t="str">
        <f>IF(OR($AB36="", $AC36=""), "", IF($H36=$M$3, "", IF(OR(BD$7&lt;$AB36, $AC36&lt;BD$6),"", MAX(BD$10:BD35)+1)))</f>
        <v/>
      </c>
      <c r="BE36" s="5" t="str">
        <f>IF(OR($AB36="", $AC36=""), "", IF($H36=$M$3, "", IF(OR(BE$7&lt;$AB36, $AC36&lt;BE$6),"", MAX(BE$10:BE35)+1)))</f>
        <v/>
      </c>
      <c r="BF36" s="5" t="str">
        <f>IF(OR($AB36="", $AC36=""), "", IF($H36=$M$3, "", IF(OR(BF$7&lt;$AB36, $AC36&lt;BF$6),"", MAX(BF$10:BF35)+1)))</f>
        <v/>
      </c>
      <c r="BG36" s="5" t="str">
        <f>IF(OR($AB36="", $AC36=""), "", IF($H36=$M$3, "", IF(OR(BG$7&lt;$AB36, $AC36&lt;BG$6),"", MAX(BG$10:BG35)+1)))</f>
        <v/>
      </c>
      <c r="BH36" s="5" t="str">
        <f>IF(OR($AB36="", $AC36=""), "", IF($H36=$M$3, "", IF(OR(BH$7&lt;$AB36, $AC36&lt;BH$6),"", MAX(BH$10:BH35)+1)))</f>
        <v/>
      </c>
      <c r="BI36" s="5" t="str">
        <f>IF(OR($AB36="", $AC36=""), "", IF($H36=$M$3, "", IF(OR(BI$7&lt;$AB36, $AC36&lt;BI$6),"", MAX(BI$10:BI35)+1)))</f>
        <v/>
      </c>
      <c r="BK36" s="5" t="str" cm="1">
        <f t="array" aca="1" ref="BK36" ca="1">IFERROR(INDEX($AE36:$BI36, $BJ36, MATCH($BK$9, $AE$9:$BI$9, 0)), "")</f>
        <v/>
      </c>
    </row>
    <row r="37" spans="1:63" x14ac:dyDescent="0.25">
      <c r="A37" s="2"/>
      <c r="B37" s="254"/>
      <c r="C37" s="255"/>
      <c r="D37" s="256"/>
      <c r="E37" s="257"/>
      <c r="F37" s="257"/>
      <c r="G37" s="258"/>
      <c r="H37" s="259"/>
      <c r="I37" s="16"/>
      <c r="J37" s="5" t="str">
        <f t="shared" si="10"/>
        <v/>
      </c>
      <c r="K37" s="2"/>
      <c r="O37" s="5" t="str">
        <f t="shared" si="4"/>
        <v/>
      </c>
      <c r="Q37" s="5" t="str">
        <f t="shared" si="11"/>
        <v/>
      </c>
      <c r="S37" s="5" t="str">
        <f t="shared" si="5"/>
        <v/>
      </c>
      <c r="U37" s="64" t="str">
        <f>IF($D37="","", IF(COUNTIF('Intro &amp; Setup'!$AW$49:$AW$88, $D37)&gt;0, "BH", TEXT($D37, "ddd")))</f>
        <v/>
      </c>
      <c r="V37" s="65" t="str">
        <f>IF($G37="", "", IF(COUNTIF('Intro &amp; Setup'!$AW$49:$AW$88, $G37)&gt;0, "BH", TEXT($G37, "ddd")))</f>
        <v/>
      </c>
      <c r="W37" s="64" t="str">
        <f t="shared" si="12"/>
        <v/>
      </c>
      <c r="X37" s="65" t="str">
        <f t="shared" si="13"/>
        <v/>
      </c>
      <c r="Y37" s="64" t="str">
        <f>IF(F37="", "", IF(OR(F37&lt;'Intro &amp; Setup'!$Z$20, F37&gt;'Intro &amp; Setup'!$Z$22), "X", ""))</f>
        <v/>
      </c>
      <c r="Z37" s="65" t="str">
        <f>IF(G37="", "", IF(OR(G37&lt;'Intro &amp; Setup'!$Z$20, G37&gt;'Intro &amp; Setup'!$Z$22), "X", ""))</f>
        <v/>
      </c>
      <c r="AB37" s="58" t="str">
        <f t="shared" si="14"/>
        <v/>
      </c>
      <c r="AC37" s="59" t="str">
        <f t="shared" si="15"/>
        <v/>
      </c>
      <c r="AE37" s="5" t="str">
        <f>IF(OR($AB37="", $AC37=""), "", IF($H37=$M$3, "", IF(OR(AE$7&lt;$AB37, $AC37&lt;AE$6),"", MAX(AE$10:AE36)+1)))</f>
        <v/>
      </c>
      <c r="AF37" s="5" t="str">
        <f>IF(OR($AB37="", $AC37=""), "", IF($H37=$M$3, "", IF(OR(AF$7&lt;$AB37, $AC37&lt;AF$6),"", MAX(AF$10:AF36)+1)))</f>
        <v/>
      </c>
      <c r="AG37" s="5" t="str">
        <f>IF(OR($AB37="", $AC37=""), "", IF($H37=$M$3, "", IF(OR(AG$7&lt;$AB37, $AC37&lt;AG$6),"", MAX(AG$10:AG36)+1)))</f>
        <v/>
      </c>
      <c r="AH37" s="5" t="str">
        <f>IF(OR($AB37="", $AC37=""), "", IF($H37=$M$3, "", IF(OR(AH$7&lt;$AB37, $AC37&lt;AH$6),"", MAX(AH$10:AH36)+1)))</f>
        <v/>
      </c>
      <c r="AI37" s="5" t="str">
        <f>IF(OR($AB37="", $AC37=""), "", IF($H37=$M$3, "", IF(OR(AI$7&lt;$AB37, $AC37&lt;AI$6),"", MAX(AI$10:AI36)+1)))</f>
        <v/>
      </c>
      <c r="AJ37" s="5" t="str">
        <f>IF(OR($AB37="", $AC37=""), "", IF($H37=$M$3, "", IF(OR(AJ$7&lt;$AB37, $AC37&lt;AJ$6),"", MAX(AJ$10:AJ36)+1)))</f>
        <v/>
      </c>
      <c r="AK37" s="5" t="str">
        <f>IF(OR($AB37="", $AC37=""), "", IF($H37=$M$3, "", IF(OR(AK$7&lt;$AB37, $AC37&lt;AK$6),"", MAX(AK$10:AK36)+1)))</f>
        <v/>
      </c>
      <c r="AL37" s="5" t="str">
        <f>IF(OR($AB37="", $AC37=""), "", IF($H37=$M$3, "", IF(OR(AL$7&lt;$AB37, $AC37&lt;AL$6),"", MAX(AL$10:AL36)+1)))</f>
        <v/>
      </c>
      <c r="AM37" s="5" t="str">
        <f>IF(OR($AB37="", $AC37=""), "", IF($H37=$M$3, "", IF(OR(AM$7&lt;$AB37, $AC37&lt;AM$6),"", MAX(AM$10:AM36)+1)))</f>
        <v/>
      </c>
      <c r="AN37" s="5" t="str">
        <f>IF(OR($AB37="", $AC37=""), "", IF($H37=$M$3, "", IF(OR(AN$7&lt;$AB37, $AC37&lt;AN$6),"", MAX(AN$10:AN36)+1)))</f>
        <v/>
      </c>
      <c r="AO37" s="5" t="str">
        <f>IF(OR($AB37="", $AC37=""), "", IF($H37=$M$3, "", IF(OR(AO$7&lt;$AB37, $AC37&lt;AO$6),"", MAX(AO$10:AO36)+1)))</f>
        <v/>
      </c>
      <c r="AP37" s="5" t="str">
        <f>IF(OR($AB37="", $AC37=""), "", IF($H37=$M$3, "", IF(OR(AP$7&lt;$AB37, $AC37&lt;AP$6),"", MAX(AP$10:AP36)+1)))</f>
        <v/>
      </c>
      <c r="AQ37" s="5" t="str">
        <f>IF(OR($AB37="", $AC37=""), "", IF($H37=$M$3, "", IF(OR(AQ$7&lt;$AB37, $AC37&lt;AQ$6),"", MAX(AQ$10:AQ36)+1)))</f>
        <v/>
      </c>
      <c r="AR37" s="5" t="str">
        <f>IF(OR($AB37="", $AC37=""), "", IF($H37=$M$3, "", IF(OR(AR$7&lt;$AB37, $AC37&lt;AR$6),"", MAX(AR$10:AR36)+1)))</f>
        <v/>
      </c>
      <c r="AS37" s="5" t="str">
        <f>IF(OR($AB37="", $AC37=""), "", IF($H37=$M$3, "", IF(OR(AS$7&lt;$AB37, $AC37&lt;AS$6),"", MAX(AS$10:AS36)+1)))</f>
        <v/>
      </c>
      <c r="AT37" s="5" t="str">
        <f>IF(OR($AB37="", $AC37=""), "", IF($H37=$M$3, "", IF(OR(AT$7&lt;$AB37, $AC37&lt;AT$6),"", MAX(AT$10:AT36)+1)))</f>
        <v/>
      </c>
      <c r="AU37" s="5" t="str">
        <f>IF(OR($AB37="", $AC37=""), "", IF($H37=$M$3, "", IF(OR(AU$7&lt;$AB37, $AC37&lt;AU$6),"", MAX(AU$10:AU36)+1)))</f>
        <v/>
      </c>
      <c r="AV37" s="5" t="str">
        <f>IF(OR($AB37="", $AC37=""), "", IF($H37=$M$3, "", IF(OR(AV$7&lt;$AB37, $AC37&lt;AV$6),"", MAX(AV$10:AV36)+1)))</f>
        <v/>
      </c>
      <c r="AW37" s="5" t="str">
        <f>IF(OR($AB37="", $AC37=""), "", IF($H37=$M$3, "", IF(OR(AW$7&lt;$AB37, $AC37&lt;AW$6),"", MAX(AW$10:AW36)+1)))</f>
        <v/>
      </c>
      <c r="AX37" s="5" t="str">
        <f>IF(OR($AB37="", $AC37=""), "", IF($H37=$M$3, "", IF(OR(AX$7&lt;$AB37, $AC37&lt;AX$6),"", MAX(AX$10:AX36)+1)))</f>
        <v/>
      </c>
      <c r="AY37" s="5" t="str">
        <f>IF(OR($AB37="", $AC37=""), "", IF($H37=$M$3, "", IF(OR(AY$7&lt;$AB37, $AC37&lt;AY$6),"", MAX(AY$10:AY36)+1)))</f>
        <v/>
      </c>
      <c r="AZ37" s="5" t="str">
        <f>IF(OR($AB37="", $AC37=""), "", IF($H37=$M$3, "", IF(OR(AZ$7&lt;$AB37, $AC37&lt;AZ$6),"", MAX(AZ$10:AZ36)+1)))</f>
        <v/>
      </c>
      <c r="BA37" s="5" t="str">
        <f>IF(OR($AB37="", $AC37=""), "", IF($H37=$M$3, "", IF(OR(BA$7&lt;$AB37, $AC37&lt;BA$6),"", MAX(BA$10:BA36)+1)))</f>
        <v/>
      </c>
      <c r="BB37" s="5" t="str">
        <f>IF(OR($AB37="", $AC37=""), "", IF($H37=$M$3, "", IF(OR(BB$7&lt;$AB37, $AC37&lt;BB$6),"", MAX(BB$10:BB36)+1)))</f>
        <v/>
      </c>
      <c r="BC37" s="5" t="str">
        <f>IF(OR($AB37="", $AC37=""), "", IF($H37=$M$3, "", IF(OR(BC$7&lt;$AB37, $AC37&lt;BC$6),"", MAX(BC$10:BC36)+1)))</f>
        <v/>
      </c>
      <c r="BD37" s="5" t="str">
        <f>IF(OR($AB37="", $AC37=""), "", IF($H37=$M$3, "", IF(OR(BD$7&lt;$AB37, $AC37&lt;BD$6),"", MAX(BD$10:BD36)+1)))</f>
        <v/>
      </c>
      <c r="BE37" s="5" t="str">
        <f>IF(OR($AB37="", $AC37=""), "", IF($H37=$M$3, "", IF(OR(BE$7&lt;$AB37, $AC37&lt;BE$6),"", MAX(BE$10:BE36)+1)))</f>
        <v/>
      </c>
      <c r="BF37" s="5" t="str">
        <f>IF(OR($AB37="", $AC37=""), "", IF($H37=$M$3, "", IF(OR(BF$7&lt;$AB37, $AC37&lt;BF$6),"", MAX(BF$10:BF36)+1)))</f>
        <v/>
      </c>
      <c r="BG37" s="5" t="str">
        <f>IF(OR($AB37="", $AC37=""), "", IF($H37=$M$3, "", IF(OR(BG$7&lt;$AB37, $AC37&lt;BG$6),"", MAX(BG$10:BG36)+1)))</f>
        <v/>
      </c>
      <c r="BH37" s="5" t="str">
        <f>IF(OR($AB37="", $AC37=""), "", IF($H37=$M$3, "", IF(OR(BH$7&lt;$AB37, $AC37&lt;BH$6),"", MAX(BH$10:BH36)+1)))</f>
        <v/>
      </c>
      <c r="BI37" s="5" t="str">
        <f>IF(OR($AB37="", $AC37=""), "", IF($H37=$M$3, "", IF(OR(BI$7&lt;$AB37, $AC37&lt;BI$6),"", MAX(BI$10:BI36)+1)))</f>
        <v/>
      </c>
      <c r="BK37" s="5" t="str" cm="1">
        <f t="array" aca="1" ref="BK37" ca="1">IFERROR(INDEX($AE37:$BI37, $BJ37, MATCH($BK$9, $AE$9:$BI$9, 0)), "")</f>
        <v/>
      </c>
    </row>
    <row r="38" spans="1:63" x14ac:dyDescent="0.25">
      <c r="A38" s="2"/>
      <c r="B38" s="254"/>
      <c r="C38" s="255"/>
      <c r="D38" s="256"/>
      <c r="E38" s="257"/>
      <c r="F38" s="257"/>
      <c r="G38" s="258"/>
      <c r="H38" s="259"/>
      <c r="I38" s="16"/>
      <c r="J38" s="5" t="str">
        <f t="shared" si="10"/>
        <v/>
      </c>
      <c r="K38" s="2"/>
      <c r="O38" s="5" t="str">
        <f t="shared" si="4"/>
        <v/>
      </c>
      <c r="Q38" s="5" t="str">
        <f t="shared" si="11"/>
        <v/>
      </c>
      <c r="S38" s="5" t="str">
        <f t="shared" si="5"/>
        <v/>
      </c>
      <c r="U38" s="64" t="str">
        <f>IF($D38="","", IF(COUNTIF('Intro &amp; Setup'!$AW$49:$AW$88, $D38)&gt;0, "BH", TEXT($D38, "ddd")))</f>
        <v/>
      </c>
      <c r="V38" s="65" t="str">
        <f>IF($G38="", "", IF(COUNTIF('Intro &amp; Setup'!$AW$49:$AW$88, $G38)&gt;0, "BH", TEXT($G38, "ddd")))</f>
        <v/>
      </c>
      <c r="W38" s="64" t="str">
        <f t="shared" si="12"/>
        <v/>
      </c>
      <c r="X38" s="65" t="str">
        <f t="shared" si="13"/>
        <v/>
      </c>
      <c r="Y38" s="64" t="str">
        <f>IF(F38="", "", IF(OR(F38&lt;'Intro &amp; Setup'!$Z$20, F38&gt;'Intro &amp; Setup'!$Z$22), "X", ""))</f>
        <v/>
      </c>
      <c r="Z38" s="65" t="str">
        <f>IF(G38="", "", IF(OR(G38&lt;'Intro &amp; Setup'!$Z$20, G38&gt;'Intro &amp; Setup'!$Z$22), "X", ""))</f>
        <v/>
      </c>
      <c r="AB38" s="58" t="str">
        <f t="shared" si="14"/>
        <v/>
      </c>
      <c r="AC38" s="59" t="str">
        <f t="shared" si="15"/>
        <v/>
      </c>
      <c r="AE38" s="5" t="str">
        <f>IF(OR($AB38="", $AC38=""), "", IF($H38=$M$3, "", IF(OR(AE$7&lt;$AB38, $AC38&lt;AE$6),"", MAX(AE$10:AE37)+1)))</f>
        <v/>
      </c>
      <c r="AF38" s="5" t="str">
        <f>IF(OR($AB38="", $AC38=""), "", IF($H38=$M$3, "", IF(OR(AF$7&lt;$AB38, $AC38&lt;AF$6),"", MAX(AF$10:AF37)+1)))</f>
        <v/>
      </c>
      <c r="AG38" s="5" t="str">
        <f>IF(OR($AB38="", $AC38=""), "", IF($H38=$M$3, "", IF(OR(AG$7&lt;$AB38, $AC38&lt;AG$6),"", MAX(AG$10:AG37)+1)))</f>
        <v/>
      </c>
      <c r="AH38" s="5" t="str">
        <f>IF(OR($AB38="", $AC38=""), "", IF($H38=$M$3, "", IF(OR(AH$7&lt;$AB38, $AC38&lt;AH$6),"", MAX(AH$10:AH37)+1)))</f>
        <v/>
      </c>
      <c r="AI38" s="5" t="str">
        <f>IF(OR($AB38="", $AC38=""), "", IF($H38=$M$3, "", IF(OR(AI$7&lt;$AB38, $AC38&lt;AI$6),"", MAX(AI$10:AI37)+1)))</f>
        <v/>
      </c>
      <c r="AJ38" s="5" t="str">
        <f>IF(OR($AB38="", $AC38=""), "", IF($H38=$M$3, "", IF(OR(AJ$7&lt;$AB38, $AC38&lt;AJ$6),"", MAX(AJ$10:AJ37)+1)))</f>
        <v/>
      </c>
      <c r="AK38" s="5" t="str">
        <f>IF(OR($AB38="", $AC38=""), "", IF($H38=$M$3, "", IF(OR(AK$7&lt;$AB38, $AC38&lt;AK$6),"", MAX(AK$10:AK37)+1)))</f>
        <v/>
      </c>
      <c r="AL38" s="5" t="str">
        <f>IF(OR($AB38="", $AC38=""), "", IF($H38=$M$3, "", IF(OR(AL$7&lt;$AB38, $AC38&lt;AL$6),"", MAX(AL$10:AL37)+1)))</f>
        <v/>
      </c>
      <c r="AM38" s="5" t="str">
        <f>IF(OR($AB38="", $AC38=""), "", IF($H38=$M$3, "", IF(OR(AM$7&lt;$AB38, $AC38&lt;AM$6),"", MAX(AM$10:AM37)+1)))</f>
        <v/>
      </c>
      <c r="AN38" s="5" t="str">
        <f>IF(OR($AB38="", $AC38=""), "", IF($H38=$M$3, "", IF(OR(AN$7&lt;$AB38, $AC38&lt;AN$6),"", MAX(AN$10:AN37)+1)))</f>
        <v/>
      </c>
      <c r="AO38" s="5" t="str">
        <f>IF(OR($AB38="", $AC38=""), "", IF($H38=$M$3, "", IF(OR(AO$7&lt;$AB38, $AC38&lt;AO$6),"", MAX(AO$10:AO37)+1)))</f>
        <v/>
      </c>
      <c r="AP38" s="5" t="str">
        <f>IF(OR($AB38="", $AC38=""), "", IF($H38=$M$3, "", IF(OR(AP$7&lt;$AB38, $AC38&lt;AP$6),"", MAX(AP$10:AP37)+1)))</f>
        <v/>
      </c>
      <c r="AQ38" s="5" t="str">
        <f>IF(OR($AB38="", $AC38=""), "", IF($H38=$M$3, "", IF(OR(AQ$7&lt;$AB38, $AC38&lt;AQ$6),"", MAX(AQ$10:AQ37)+1)))</f>
        <v/>
      </c>
      <c r="AR38" s="5" t="str">
        <f>IF(OR($AB38="", $AC38=""), "", IF($H38=$M$3, "", IF(OR(AR$7&lt;$AB38, $AC38&lt;AR$6),"", MAX(AR$10:AR37)+1)))</f>
        <v/>
      </c>
      <c r="AS38" s="5" t="str">
        <f>IF(OR($AB38="", $AC38=""), "", IF($H38=$M$3, "", IF(OR(AS$7&lt;$AB38, $AC38&lt;AS$6),"", MAX(AS$10:AS37)+1)))</f>
        <v/>
      </c>
      <c r="AT38" s="5" t="str">
        <f>IF(OR($AB38="", $AC38=""), "", IF($H38=$M$3, "", IF(OR(AT$7&lt;$AB38, $AC38&lt;AT$6),"", MAX(AT$10:AT37)+1)))</f>
        <v/>
      </c>
      <c r="AU38" s="5" t="str">
        <f>IF(OR($AB38="", $AC38=""), "", IF($H38=$M$3, "", IF(OR(AU$7&lt;$AB38, $AC38&lt;AU$6),"", MAX(AU$10:AU37)+1)))</f>
        <v/>
      </c>
      <c r="AV38" s="5" t="str">
        <f>IF(OR($AB38="", $AC38=""), "", IF($H38=$M$3, "", IF(OR(AV$7&lt;$AB38, $AC38&lt;AV$6),"", MAX(AV$10:AV37)+1)))</f>
        <v/>
      </c>
      <c r="AW38" s="5" t="str">
        <f>IF(OR($AB38="", $AC38=""), "", IF($H38=$M$3, "", IF(OR(AW$7&lt;$AB38, $AC38&lt;AW$6),"", MAX(AW$10:AW37)+1)))</f>
        <v/>
      </c>
      <c r="AX38" s="5" t="str">
        <f>IF(OR($AB38="", $AC38=""), "", IF($H38=$M$3, "", IF(OR(AX$7&lt;$AB38, $AC38&lt;AX$6),"", MAX(AX$10:AX37)+1)))</f>
        <v/>
      </c>
      <c r="AY38" s="5" t="str">
        <f>IF(OR($AB38="", $AC38=""), "", IF($H38=$M$3, "", IF(OR(AY$7&lt;$AB38, $AC38&lt;AY$6),"", MAX(AY$10:AY37)+1)))</f>
        <v/>
      </c>
      <c r="AZ38" s="5" t="str">
        <f>IF(OR($AB38="", $AC38=""), "", IF($H38=$M$3, "", IF(OR(AZ$7&lt;$AB38, $AC38&lt;AZ$6),"", MAX(AZ$10:AZ37)+1)))</f>
        <v/>
      </c>
      <c r="BA38" s="5" t="str">
        <f>IF(OR($AB38="", $AC38=""), "", IF($H38=$M$3, "", IF(OR(BA$7&lt;$AB38, $AC38&lt;BA$6),"", MAX(BA$10:BA37)+1)))</f>
        <v/>
      </c>
      <c r="BB38" s="5" t="str">
        <f>IF(OR($AB38="", $AC38=""), "", IF($H38=$M$3, "", IF(OR(BB$7&lt;$AB38, $AC38&lt;BB$6),"", MAX(BB$10:BB37)+1)))</f>
        <v/>
      </c>
      <c r="BC38" s="5" t="str">
        <f>IF(OR($AB38="", $AC38=""), "", IF($H38=$M$3, "", IF(OR(BC$7&lt;$AB38, $AC38&lt;BC$6),"", MAX(BC$10:BC37)+1)))</f>
        <v/>
      </c>
      <c r="BD38" s="5" t="str">
        <f>IF(OR($AB38="", $AC38=""), "", IF($H38=$M$3, "", IF(OR(BD$7&lt;$AB38, $AC38&lt;BD$6),"", MAX(BD$10:BD37)+1)))</f>
        <v/>
      </c>
      <c r="BE38" s="5" t="str">
        <f>IF(OR($AB38="", $AC38=""), "", IF($H38=$M$3, "", IF(OR(BE$7&lt;$AB38, $AC38&lt;BE$6),"", MAX(BE$10:BE37)+1)))</f>
        <v/>
      </c>
      <c r="BF38" s="5" t="str">
        <f>IF(OR($AB38="", $AC38=""), "", IF($H38=$M$3, "", IF(OR(BF$7&lt;$AB38, $AC38&lt;BF$6),"", MAX(BF$10:BF37)+1)))</f>
        <v/>
      </c>
      <c r="BG38" s="5" t="str">
        <f>IF(OR($AB38="", $AC38=""), "", IF($H38=$M$3, "", IF(OR(BG$7&lt;$AB38, $AC38&lt;BG$6),"", MAX(BG$10:BG37)+1)))</f>
        <v/>
      </c>
      <c r="BH38" s="5" t="str">
        <f>IF(OR($AB38="", $AC38=""), "", IF($H38=$M$3, "", IF(OR(BH$7&lt;$AB38, $AC38&lt;BH$6),"", MAX(BH$10:BH37)+1)))</f>
        <v/>
      </c>
      <c r="BI38" s="5" t="str">
        <f>IF(OR($AB38="", $AC38=""), "", IF($H38=$M$3, "", IF(OR(BI$7&lt;$AB38, $AC38&lt;BI$6),"", MAX(BI$10:BI37)+1)))</f>
        <v/>
      </c>
      <c r="BK38" s="5" t="str" cm="1">
        <f t="array" aca="1" ref="BK38" ca="1">IFERROR(INDEX($AE38:$BI38, $BJ38, MATCH($BK$9, $AE$9:$BI$9, 0)), "")</f>
        <v/>
      </c>
    </row>
    <row r="39" spans="1:63" x14ac:dyDescent="0.25">
      <c r="A39" s="2"/>
      <c r="B39" s="254"/>
      <c r="C39" s="255"/>
      <c r="D39" s="256"/>
      <c r="E39" s="257"/>
      <c r="F39" s="257"/>
      <c r="G39" s="258"/>
      <c r="H39" s="259"/>
      <c r="I39" s="16"/>
      <c r="J39" s="5" t="str">
        <f t="shared" si="10"/>
        <v/>
      </c>
      <c r="K39" s="2"/>
      <c r="O39" s="5" t="str">
        <f t="shared" si="4"/>
        <v/>
      </c>
      <c r="Q39" s="5" t="str">
        <f t="shared" si="11"/>
        <v/>
      </c>
      <c r="S39" s="5" t="str">
        <f t="shared" si="5"/>
        <v/>
      </c>
      <c r="U39" s="64" t="str">
        <f>IF($D39="","", IF(COUNTIF('Intro &amp; Setup'!$AW$49:$AW$88, $D39)&gt;0, "BH", TEXT($D39, "ddd")))</f>
        <v/>
      </c>
      <c r="V39" s="65" t="str">
        <f>IF($G39="", "", IF(COUNTIF('Intro &amp; Setup'!$AW$49:$AW$88, $G39)&gt;0, "BH", TEXT($G39, "ddd")))</f>
        <v/>
      </c>
      <c r="W39" s="64" t="str">
        <f t="shared" si="12"/>
        <v/>
      </c>
      <c r="X39" s="65" t="str">
        <f t="shared" si="13"/>
        <v/>
      </c>
      <c r="Y39" s="64" t="str">
        <f>IF(F39="", "", IF(OR(F39&lt;'Intro &amp; Setup'!$Z$20, F39&gt;'Intro &amp; Setup'!$Z$22), "X", ""))</f>
        <v/>
      </c>
      <c r="Z39" s="65" t="str">
        <f>IF(G39="", "", IF(OR(G39&lt;'Intro &amp; Setup'!$Z$20, G39&gt;'Intro &amp; Setup'!$Z$22), "X", ""))</f>
        <v/>
      </c>
      <c r="AB39" s="58" t="str">
        <f t="shared" si="14"/>
        <v/>
      </c>
      <c r="AC39" s="59" t="str">
        <f t="shared" si="15"/>
        <v/>
      </c>
      <c r="AE39" s="5" t="str">
        <f>IF(OR($AB39="", $AC39=""), "", IF($H39=$M$3, "", IF(OR(AE$7&lt;$AB39, $AC39&lt;AE$6),"", MAX(AE$10:AE38)+1)))</f>
        <v/>
      </c>
      <c r="AF39" s="5" t="str">
        <f>IF(OR($AB39="", $AC39=""), "", IF($H39=$M$3, "", IF(OR(AF$7&lt;$AB39, $AC39&lt;AF$6),"", MAX(AF$10:AF38)+1)))</f>
        <v/>
      </c>
      <c r="AG39" s="5" t="str">
        <f>IF(OR($AB39="", $AC39=""), "", IF($H39=$M$3, "", IF(OR(AG$7&lt;$AB39, $AC39&lt;AG$6),"", MAX(AG$10:AG38)+1)))</f>
        <v/>
      </c>
      <c r="AH39" s="5" t="str">
        <f>IF(OR($AB39="", $AC39=""), "", IF($H39=$M$3, "", IF(OR(AH$7&lt;$AB39, $AC39&lt;AH$6),"", MAX(AH$10:AH38)+1)))</f>
        <v/>
      </c>
      <c r="AI39" s="5" t="str">
        <f>IF(OR($AB39="", $AC39=""), "", IF($H39=$M$3, "", IF(OR(AI$7&lt;$AB39, $AC39&lt;AI$6),"", MAX(AI$10:AI38)+1)))</f>
        <v/>
      </c>
      <c r="AJ39" s="5" t="str">
        <f>IF(OR($AB39="", $AC39=""), "", IF($H39=$M$3, "", IF(OR(AJ$7&lt;$AB39, $AC39&lt;AJ$6),"", MAX(AJ$10:AJ38)+1)))</f>
        <v/>
      </c>
      <c r="AK39" s="5" t="str">
        <f>IF(OR($AB39="", $AC39=""), "", IF($H39=$M$3, "", IF(OR(AK$7&lt;$AB39, $AC39&lt;AK$6),"", MAX(AK$10:AK38)+1)))</f>
        <v/>
      </c>
      <c r="AL39" s="5" t="str">
        <f>IF(OR($AB39="", $AC39=""), "", IF($H39=$M$3, "", IF(OR(AL$7&lt;$AB39, $AC39&lt;AL$6),"", MAX(AL$10:AL38)+1)))</f>
        <v/>
      </c>
      <c r="AM39" s="5" t="str">
        <f>IF(OR($AB39="", $AC39=""), "", IF($H39=$M$3, "", IF(OR(AM$7&lt;$AB39, $AC39&lt;AM$6),"", MAX(AM$10:AM38)+1)))</f>
        <v/>
      </c>
      <c r="AN39" s="5" t="str">
        <f>IF(OR($AB39="", $AC39=""), "", IF($H39=$M$3, "", IF(OR(AN$7&lt;$AB39, $AC39&lt;AN$6),"", MAX(AN$10:AN38)+1)))</f>
        <v/>
      </c>
      <c r="AO39" s="5" t="str">
        <f>IF(OR($AB39="", $AC39=""), "", IF($H39=$M$3, "", IF(OR(AO$7&lt;$AB39, $AC39&lt;AO$6),"", MAX(AO$10:AO38)+1)))</f>
        <v/>
      </c>
      <c r="AP39" s="5" t="str">
        <f>IF(OR($AB39="", $AC39=""), "", IF($H39=$M$3, "", IF(OR(AP$7&lt;$AB39, $AC39&lt;AP$6),"", MAX(AP$10:AP38)+1)))</f>
        <v/>
      </c>
      <c r="AQ39" s="5" t="str">
        <f>IF(OR($AB39="", $AC39=""), "", IF($H39=$M$3, "", IF(OR(AQ$7&lt;$AB39, $AC39&lt;AQ$6),"", MAX(AQ$10:AQ38)+1)))</f>
        <v/>
      </c>
      <c r="AR39" s="5" t="str">
        <f>IF(OR($AB39="", $AC39=""), "", IF($H39=$M$3, "", IF(OR(AR$7&lt;$AB39, $AC39&lt;AR$6),"", MAX(AR$10:AR38)+1)))</f>
        <v/>
      </c>
      <c r="AS39" s="5" t="str">
        <f>IF(OR($AB39="", $AC39=""), "", IF($H39=$M$3, "", IF(OR(AS$7&lt;$AB39, $AC39&lt;AS$6),"", MAX(AS$10:AS38)+1)))</f>
        <v/>
      </c>
      <c r="AT39" s="5" t="str">
        <f>IF(OR($AB39="", $AC39=""), "", IF($H39=$M$3, "", IF(OR(AT$7&lt;$AB39, $AC39&lt;AT$6),"", MAX(AT$10:AT38)+1)))</f>
        <v/>
      </c>
      <c r="AU39" s="5" t="str">
        <f>IF(OR($AB39="", $AC39=""), "", IF($H39=$M$3, "", IF(OR(AU$7&lt;$AB39, $AC39&lt;AU$6),"", MAX(AU$10:AU38)+1)))</f>
        <v/>
      </c>
      <c r="AV39" s="5" t="str">
        <f>IF(OR($AB39="", $AC39=""), "", IF($H39=$M$3, "", IF(OR(AV$7&lt;$AB39, $AC39&lt;AV$6),"", MAX(AV$10:AV38)+1)))</f>
        <v/>
      </c>
      <c r="AW39" s="5" t="str">
        <f>IF(OR($AB39="", $AC39=""), "", IF($H39=$M$3, "", IF(OR(AW$7&lt;$AB39, $AC39&lt;AW$6),"", MAX(AW$10:AW38)+1)))</f>
        <v/>
      </c>
      <c r="AX39" s="5" t="str">
        <f>IF(OR($AB39="", $AC39=""), "", IF($H39=$M$3, "", IF(OR(AX$7&lt;$AB39, $AC39&lt;AX$6),"", MAX(AX$10:AX38)+1)))</f>
        <v/>
      </c>
      <c r="AY39" s="5" t="str">
        <f>IF(OR($AB39="", $AC39=""), "", IF($H39=$M$3, "", IF(OR(AY$7&lt;$AB39, $AC39&lt;AY$6),"", MAX(AY$10:AY38)+1)))</f>
        <v/>
      </c>
      <c r="AZ39" s="5" t="str">
        <f>IF(OR($AB39="", $AC39=""), "", IF($H39=$M$3, "", IF(OR(AZ$7&lt;$AB39, $AC39&lt;AZ$6),"", MAX(AZ$10:AZ38)+1)))</f>
        <v/>
      </c>
      <c r="BA39" s="5" t="str">
        <f>IF(OR($AB39="", $AC39=""), "", IF($H39=$M$3, "", IF(OR(BA$7&lt;$AB39, $AC39&lt;BA$6),"", MAX(BA$10:BA38)+1)))</f>
        <v/>
      </c>
      <c r="BB39" s="5" t="str">
        <f>IF(OR($AB39="", $AC39=""), "", IF($H39=$M$3, "", IF(OR(BB$7&lt;$AB39, $AC39&lt;BB$6),"", MAX(BB$10:BB38)+1)))</f>
        <v/>
      </c>
      <c r="BC39" s="5" t="str">
        <f>IF(OR($AB39="", $AC39=""), "", IF($H39=$M$3, "", IF(OR(BC$7&lt;$AB39, $AC39&lt;BC$6),"", MAX(BC$10:BC38)+1)))</f>
        <v/>
      </c>
      <c r="BD39" s="5" t="str">
        <f>IF(OR($AB39="", $AC39=""), "", IF($H39=$M$3, "", IF(OR(BD$7&lt;$AB39, $AC39&lt;BD$6),"", MAX(BD$10:BD38)+1)))</f>
        <v/>
      </c>
      <c r="BE39" s="5" t="str">
        <f>IF(OR($AB39="", $AC39=""), "", IF($H39=$M$3, "", IF(OR(BE$7&lt;$AB39, $AC39&lt;BE$6),"", MAX(BE$10:BE38)+1)))</f>
        <v/>
      </c>
      <c r="BF39" s="5" t="str">
        <f>IF(OR($AB39="", $AC39=""), "", IF($H39=$M$3, "", IF(OR(BF$7&lt;$AB39, $AC39&lt;BF$6),"", MAX(BF$10:BF38)+1)))</f>
        <v/>
      </c>
      <c r="BG39" s="5" t="str">
        <f>IF(OR($AB39="", $AC39=""), "", IF($H39=$M$3, "", IF(OR(BG$7&lt;$AB39, $AC39&lt;BG$6),"", MAX(BG$10:BG38)+1)))</f>
        <v/>
      </c>
      <c r="BH39" s="5" t="str">
        <f>IF(OR($AB39="", $AC39=""), "", IF($H39=$M$3, "", IF(OR(BH$7&lt;$AB39, $AC39&lt;BH$6),"", MAX(BH$10:BH38)+1)))</f>
        <v/>
      </c>
      <c r="BI39" s="5" t="str">
        <f>IF(OR($AB39="", $AC39=""), "", IF($H39=$M$3, "", IF(OR(BI$7&lt;$AB39, $AC39&lt;BI$6),"", MAX(BI$10:BI38)+1)))</f>
        <v/>
      </c>
      <c r="BK39" s="5" t="str" cm="1">
        <f t="array" aca="1" ref="BK39" ca="1">IFERROR(INDEX($AE39:$BI39, $BJ39, MATCH($BK$9, $AE$9:$BI$9, 0)), "")</f>
        <v/>
      </c>
    </row>
    <row r="40" spans="1:63" x14ac:dyDescent="0.25">
      <c r="A40" s="2"/>
      <c r="B40" s="254"/>
      <c r="C40" s="255"/>
      <c r="D40" s="256"/>
      <c r="E40" s="257"/>
      <c r="F40" s="257"/>
      <c r="G40" s="258"/>
      <c r="H40" s="259"/>
      <c r="I40" s="16"/>
      <c r="J40" s="5" t="str">
        <f t="shared" si="10"/>
        <v/>
      </c>
      <c r="K40" s="2"/>
      <c r="O40" s="5" t="str">
        <f t="shared" si="4"/>
        <v/>
      </c>
      <c r="Q40" s="5" t="str">
        <f t="shared" si="11"/>
        <v/>
      </c>
      <c r="S40" s="5" t="str">
        <f t="shared" si="5"/>
        <v/>
      </c>
      <c r="U40" s="64" t="str">
        <f>IF($D40="","", IF(COUNTIF('Intro &amp; Setup'!$AW$49:$AW$88, $D40)&gt;0, "BH", TEXT($D40, "ddd")))</f>
        <v/>
      </c>
      <c r="V40" s="65" t="str">
        <f>IF($G40="", "", IF(COUNTIF('Intro &amp; Setup'!$AW$49:$AW$88, $G40)&gt;0, "BH", TEXT($G40, "ddd")))</f>
        <v/>
      </c>
      <c r="W40" s="64" t="str">
        <f t="shared" si="12"/>
        <v/>
      </c>
      <c r="X40" s="65" t="str">
        <f t="shared" si="13"/>
        <v/>
      </c>
      <c r="Y40" s="64" t="str">
        <f>IF(F40="", "", IF(OR(F40&lt;'Intro &amp; Setup'!$Z$20, F40&gt;'Intro &amp; Setup'!$Z$22), "X", ""))</f>
        <v/>
      </c>
      <c r="Z40" s="65" t="str">
        <f>IF(G40="", "", IF(OR(G40&lt;'Intro &amp; Setup'!$Z$20, G40&gt;'Intro &amp; Setup'!$Z$22), "X", ""))</f>
        <v/>
      </c>
      <c r="AB40" s="58" t="str">
        <f t="shared" si="14"/>
        <v/>
      </c>
      <c r="AC40" s="59" t="str">
        <f t="shared" si="15"/>
        <v/>
      </c>
      <c r="AE40" s="5" t="str">
        <f>IF(OR($AB40="", $AC40=""), "", IF($H40=$M$3, "", IF(OR(AE$7&lt;$AB40, $AC40&lt;AE$6),"", MAX(AE$10:AE39)+1)))</f>
        <v/>
      </c>
      <c r="AF40" s="5" t="str">
        <f>IF(OR($AB40="", $AC40=""), "", IF($H40=$M$3, "", IF(OR(AF$7&lt;$AB40, $AC40&lt;AF$6),"", MAX(AF$10:AF39)+1)))</f>
        <v/>
      </c>
      <c r="AG40" s="5" t="str">
        <f>IF(OR($AB40="", $AC40=""), "", IF($H40=$M$3, "", IF(OR(AG$7&lt;$AB40, $AC40&lt;AG$6),"", MAX(AG$10:AG39)+1)))</f>
        <v/>
      </c>
      <c r="AH40" s="5" t="str">
        <f>IF(OR($AB40="", $AC40=""), "", IF($H40=$M$3, "", IF(OR(AH$7&lt;$AB40, $AC40&lt;AH$6),"", MAX(AH$10:AH39)+1)))</f>
        <v/>
      </c>
      <c r="AI40" s="5" t="str">
        <f>IF(OR($AB40="", $AC40=""), "", IF($H40=$M$3, "", IF(OR(AI$7&lt;$AB40, $AC40&lt;AI$6),"", MAX(AI$10:AI39)+1)))</f>
        <v/>
      </c>
      <c r="AJ40" s="5" t="str">
        <f>IF(OR($AB40="", $AC40=""), "", IF($H40=$M$3, "", IF(OR(AJ$7&lt;$AB40, $AC40&lt;AJ$6),"", MAX(AJ$10:AJ39)+1)))</f>
        <v/>
      </c>
      <c r="AK40" s="5" t="str">
        <f>IF(OR($AB40="", $AC40=""), "", IF($H40=$M$3, "", IF(OR(AK$7&lt;$AB40, $AC40&lt;AK$6),"", MAX(AK$10:AK39)+1)))</f>
        <v/>
      </c>
      <c r="AL40" s="5" t="str">
        <f>IF(OR($AB40="", $AC40=""), "", IF($H40=$M$3, "", IF(OR(AL$7&lt;$AB40, $AC40&lt;AL$6),"", MAX(AL$10:AL39)+1)))</f>
        <v/>
      </c>
      <c r="AM40" s="5" t="str">
        <f>IF(OR($AB40="", $AC40=""), "", IF($H40=$M$3, "", IF(OR(AM$7&lt;$AB40, $AC40&lt;AM$6),"", MAX(AM$10:AM39)+1)))</f>
        <v/>
      </c>
      <c r="AN40" s="5" t="str">
        <f>IF(OR($AB40="", $AC40=""), "", IF($H40=$M$3, "", IF(OR(AN$7&lt;$AB40, $AC40&lt;AN$6),"", MAX(AN$10:AN39)+1)))</f>
        <v/>
      </c>
      <c r="AO40" s="5" t="str">
        <f>IF(OR($AB40="", $AC40=""), "", IF($H40=$M$3, "", IF(OR(AO$7&lt;$AB40, $AC40&lt;AO$6),"", MAX(AO$10:AO39)+1)))</f>
        <v/>
      </c>
      <c r="AP40" s="5" t="str">
        <f>IF(OR($AB40="", $AC40=""), "", IF($H40=$M$3, "", IF(OR(AP$7&lt;$AB40, $AC40&lt;AP$6),"", MAX(AP$10:AP39)+1)))</f>
        <v/>
      </c>
      <c r="AQ40" s="5" t="str">
        <f>IF(OR($AB40="", $AC40=""), "", IF($H40=$M$3, "", IF(OR(AQ$7&lt;$AB40, $AC40&lt;AQ$6),"", MAX(AQ$10:AQ39)+1)))</f>
        <v/>
      </c>
      <c r="AR40" s="5" t="str">
        <f>IF(OR($AB40="", $AC40=""), "", IF($H40=$M$3, "", IF(OR(AR$7&lt;$AB40, $AC40&lt;AR$6),"", MAX(AR$10:AR39)+1)))</f>
        <v/>
      </c>
      <c r="AS40" s="5" t="str">
        <f>IF(OR($AB40="", $AC40=""), "", IF($H40=$M$3, "", IF(OR(AS$7&lt;$AB40, $AC40&lt;AS$6),"", MAX(AS$10:AS39)+1)))</f>
        <v/>
      </c>
      <c r="AT40" s="5" t="str">
        <f>IF(OR($AB40="", $AC40=""), "", IF($H40=$M$3, "", IF(OR(AT$7&lt;$AB40, $AC40&lt;AT$6),"", MAX(AT$10:AT39)+1)))</f>
        <v/>
      </c>
      <c r="AU40" s="5" t="str">
        <f>IF(OR($AB40="", $AC40=""), "", IF($H40=$M$3, "", IF(OR(AU$7&lt;$AB40, $AC40&lt;AU$6),"", MAX(AU$10:AU39)+1)))</f>
        <v/>
      </c>
      <c r="AV40" s="5" t="str">
        <f>IF(OR($AB40="", $AC40=""), "", IF($H40=$M$3, "", IF(OR(AV$7&lt;$AB40, $AC40&lt;AV$6),"", MAX(AV$10:AV39)+1)))</f>
        <v/>
      </c>
      <c r="AW40" s="5" t="str">
        <f>IF(OR($AB40="", $AC40=""), "", IF($H40=$M$3, "", IF(OR(AW$7&lt;$AB40, $AC40&lt;AW$6),"", MAX(AW$10:AW39)+1)))</f>
        <v/>
      </c>
      <c r="AX40" s="5" t="str">
        <f>IF(OR($AB40="", $AC40=""), "", IF($H40=$M$3, "", IF(OR(AX$7&lt;$AB40, $AC40&lt;AX$6),"", MAX(AX$10:AX39)+1)))</f>
        <v/>
      </c>
      <c r="AY40" s="5" t="str">
        <f>IF(OR($AB40="", $AC40=""), "", IF($H40=$M$3, "", IF(OR(AY$7&lt;$AB40, $AC40&lt;AY$6),"", MAX(AY$10:AY39)+1)))</f>
        <v/>
      </c>
      <c r="AZ40" s="5" t="str">
        <f>IF(OR($AB40="", $AC40=""), "", IF($H40=$M$3, "", IF(OR(AZ$7&lt;$AB40, $AC40&lt;AZ$6),"", MAX(AZ$10:AZ39)+1)))</f>
        <v/>
      </c>
      <c r="BA40" s="5" t="str">
        <f>IF(OR($AB40="", $AC40=""), "", IF($H40=$M$3, "", IF(OR(BA$7&lt;$AB40, $AC40&lt;BA$6),"", MAX(BA$10:BA39)+1)))</f>
        <v/>
      </c>
      <c r="BB40" s="5" t="str">
        <f>IF(OR($AB40="", $AC40=""), "", IF($H40=$M$3, "", IF(OR(BB$7&lt;$AB40, $AC40&lt;BB$6),"", MAX(BB$10:BB39)+1)))</f>
        <v/>
      </c>
      <c r="BC40" s="5" t="str">
        <f>IF(OR($AB40="", $AC40=""), "", IF($H40=$M$3, "", IF(OR(BC$7&lt;$AB40, $AC40&lt;BC$6),"", MAX(BC$10:BC39)+1)))</f>
        <v/>
      </c>
      <c r="BD40" s="5" t="str">
        <f>IF(OR($AB40="", $AC40=""), "", IF($H40=$M$3, "", IF(OR(BD$7&lt;$AB40, $AC40&lt;BD$6),"", MAX(BD$10:BD39)+1)))</f>
        <v/>
      </c>
      <c r="BE40" s="5" t="str">
        <f>IF(OR($AB40="", $AC40=""), "", IF($H40=$M$3, "", IF(OR(BE$7&lt;$AB40, $AC40&lt;BE$6),"", MAX(BE$10:BE39)+1)))</f>
        <v/>
      </c>
      <c r="BF40" s="5" t="str">
        <f>IF(OR($AB40="", $AC40=""), "", IF($H40=$M$3, "", IF(OR(BF$7&lt;$AB40, $AC40&lt;BF$6),"", MAX(BF$10:BF39)+1)))</f>
        <v/>
      </c>
      <c r="BG40" s="5" t="str">
        <f>IF(OR($AB40="", $AC40=""), "", IF($H40=$M$3, "", IF(OR(BG$7&lt;$AB40, $AC40&lt;BG$6),"", MAX(BG$10:BG39)+1)))</f>
        <v/>
      </c>
      <c r="BH40" s="5" t="str">
        <f>IF(OR($AB40="", $AC40=""), "", IF($H40=$M$3, "", IF(OR(BH$7&lt;$AB40, $AC40&lt;BH$6),"", MAX(BH$10:BH39)+1)))</f>
        <v/>
      </c>
      <c r="BI40" s="5" t="str">
        <f>IF(OR($AB40="", $AC40=""), "", IF($H40=$M$3, "", IF(OR(BI$7&lt;$AB40, $AC40&lt;BI$6),"", MAX(BI$10:BI39)+1)))</f>
        <v/>
      </c>
      <c r="BK40" s="5" t="str" cm="1">
        <f t="array" aca="1" ref="BK40" ca="1">IFERROR(INDEX($AE40:$BI40, $BJ40, MATCH($BK$9, $AE$9:$BI$9, 0)), "")</f>
        <v/>
      </c>
    </row>
    <row r="41" spans="1:63" x14ac:dyDescent="0.25">
      <c r="A41" s="2"/>
      <c r="B41" s="254"/>
      <c r="C41" s="255"/>
      <c r="D41" s="256"/>
      <c r="E41" s="257"/>
      <c r="F41" s="257"/>
      <c r="G41" s="258"/>
      <c r="H41" s="259"/>
      <c r="I41" s="16"/>
      <c r="J41" s="5" t="str">
        <f t="shared" si="10"/>
        <v/>
      </c>
      <c r="K41" s="2"/>
      <c r="O41" s="5" t="str">
        <f t="shared" si="4"/>
        <v/>
      </c>
      <c r="Q41" s="5" t="str">
        <f t="shared" si="11"/>
        <v/>
      </c>
      <c r="S41" s="5" t="str">
        <f t="shared" si="5"/>
        <v/>
      </c>
      <c r="U41" s="64" t="str">
        <f>IF($D41="","", IF(COUNTIF('Intro &amp; Setup'!$AW$49:$AW$88, $D41)&gt;0, "BH", TEXT($D41, "ddd")))</f>
        <v/>
      </c>
      <c r="V41" s="65" t="str">
        <f>IF($G41="", "", IF(COUNTIF('Intro &amp; Setup'!$AW$49:$AW$88, $G41)&gt;0, "BH", TEXT($G41, "ddd")))</f>
        <v/>
      </c>
      <c r="W41" s="64" t="str">
        <f t="shared" si="12"/>
        <v/>
      </c>
      <c r="X41" s="65" t="str">
        <f t="shared" si="13"/>
        <v/>
      </c>
      <c r="Y41" s="64" t="str">
        <f>IF(F41="", "", IF(OR(F41&lt;'Intro &amp; Setup'!$Z$20, F41&gt;'Intro &amp; Setup'!$Z$22), "X", ""))</f>
        <v/>
      </c>
      <c r="Z41" s="65" t="str">
        <f>IF(G41="", "", IF(OR(G41&lt;'Intro &amp; Setup'!$Z$20, G41&gt;'Intro &amp; Setup'!$Z$22), "X", ""))</f>
        <v/>
      </c>
      <c r="AB41" s="58" t="str">
        <f t="shared" si="14"/>
        <v/>
      </c>
      <c r="AC41" s="59" t="str">
        <f t="shared" si="15"/>
        <v/>
      </c>
      <c r="AE41" s="5" t="str">
        <f>IF(OR($AB41="", $AC41=""), "", IF($H41=$M$3, "", IF(OR(AE$7&lt;$AB41, $AC41&lt;AE$6),"", MAX(AE$10:AE40)+1)))</f>
        <v/>
      </c>
      <c r="AF41" s="5" t="str">
        <f>IF(OR($AB41="", $AC41=""), "", IF($H41=$M$3, "", IF(OR(AF$7&lt;$AB41, $AC41&lt;AF$6),"", MAX(AF$10:AF40)+1)))</f>
        <v/>
      </c>
      <c r="AG41" s="5" t="str">
        <f>IF(OR($AB41="", $AC41=""), "", IF($H41=$M$3, "", IF(OR(AG$7&lt;$AB41, $AC41&lt;AG$6),"", MAX(AG$10:AG40)+1)))</f>
        <v/>
      </c>
      <c r="AH41" s="5" t="str">
        <f>IF(OR($AB41="", $AC41=""), "", IF($H41=$M$3, "", IF(OR(AH$7&lt;$AB41, $AC41&lt;AH$6),"", MAX(AH$10:AH40)+1)))</f>
        <v/>
      </c>
      <c r="AI41" s="5" t="str">
        <f>IF(OR($AB41="", $AC41=""), "", IF($H41=$M$3, "", IF(OR(AI$7&lt;$AB41, $AC41&lt;AI$6),"", MAX(AI$10:AI40)+1)))</f>
        <v/>
      </c>
      <c r="AJ41" s="5" t="str">
        <f>IF(OR($AB41="", $AC41=""), "", IF($H41=$M$3, "", IF(OR(AJ$7&lt;$AB41, $AC41&lt;AJ$6),"", MAX(AJ$10:AJ40)+1)))</f>
        <v/>
      </c>
      <c r="AK41" s="5" t="str">
        <f>IF(OR($AB41="", $AC41=""), "", IF($H41=$M$3, "", IF(OR(AK$7&lt;$AB41, $AC41&lt;AK$6),"", MAX(AK$10:AK40)+1)))</f>
        <v/>
      </c>
      <c r="AL41" s="5" t="str">
        <f>IF(OR($AB41="", $AC41=""), "", IF($H41=$M$3, "", IF(OR(AL$7&lt;$AB41, $AC41&lt;AL$6),"", MAX(AL$10:AL40)+1)))</f>
        <v/>
      </c>
      <c r="AM41" s="5" t="str">
        <f>IF(OR($AB41="", $AC41=""), "", IF($H41=$M$3, "", IF(OR(AM$7&lt;$AB41, $AC41&lt;AM$6),"", MAX(AM$10:AM40)+1)))</f>
        <v/>
      </c>
      <c r="AN41" s="5" t="str">
        <f>IF(OR($AB41="", $AC41=""), "", IF($H41=$M$3, "", IF(OR(AN$7&lt;$AB41, $AC41&lt;AN$6),"", MAX(AN$10:AN40)+1)))</f>
        <v/>
      </c>
      <c r="AO41" s="5" t="str">
        <f>IF(OR($AB41="", $AC41=""), "", IF($H41=$M$3, "", IF(OR(AO$7&lt;$AB41, $AC41&lt;AO$6),"", MAX(AO$10:AO40)+1)))</f>
        <v/>
      </c>
      <c r="AP41" s="5" t="str">
        <f>IF(OR($AB41="", $AC41=""), "", IF($H41=$M$3, "", IF(OR(AP$7&lt;$AB41, $AC41&lt;AP$6),"", MAX(AP$10:AP40)+1)))</f>
        <v/>
      </c>
      <c r="AQ41" s="5" t="str">
        <f>IF(OR($AB41="", $AC41=""), "", IF($H41=$M$3, "", IF(OR(AQ$7&lt;$AB41, $AC41&lt;AQ$6),"", MAX(AQ$10:AQ40)+1)))</f>
        <v/>
      </c>
      <c r="AR41" s="5" t="str">
        <f>IF(OR($AB41="", $AC41=""), "", IF($H41=$M$3, "", IF(OR(AR$7&lt;$AB41, $AC41&lt;AR$6),"", MAX(AR$10:AR40)+1)))</f>
        <v/>
      </c>
      <c r="AS41" s="5" t="str">
        <f>IF(OR($AB41="", $AC41=""), "", IF($H41=$M$3, "", IF(OR(AS$7&lt;$AB41, $AC41&lt;AS$6),"", MAX(AS$10:AS40)+1)))</f>
        <v/>
      </c>
      <c r="AT41" s="5" t="str">
        <f>IF(OR($AB41="", $AC41=""), "", IF($H41=$M$3, "", IF(OR(AT$7&lt;$AB41, $AC41&lt;AT$6),"", MAX(AT$10:AT40)+1)))</f>
        <v/>
      </c>
      <c r="AU41" s="5" t="str">
        <f>IF(OR($AB41="", $AC41=""), "", IF($H41=$M$3, "", IF(OR(AU$7&lt;$AB41, $AC41&lt;AU$6),"", MAX(AU$10:AU40)+1)))</f>
        <v/>
      </c>
      <c r="AV41" s="5" t="str">
        <f>IF(OR($AB41="", $AC41=""), "", IF($H41=$M$3, "", IF(OR(AV$7&lt;$AB41, $AC41&lt;AV$6),"", MAX(AV$10:AV40)+1)))</f>
        <v/>
      </c>
      <c r="AW41" s="5" t="str">
        <f>IF(OR($AB41="", $AC41=""), "", IF($H41=$M$3, "", IF(OR(AW$7&lt;$AB41, $AC41&lt;AW$6),"", MAX(AW$10:AW40)+1)))</f>
        <v/>
      </c>
      <c r="AX41" s="5" t="str">
        <f>IF(OR($AB41="", $AC41=""), "", IF($H41=$M$3, "", IF(OR(AX$7&lt;$AB41, $AC41&lt;AX$6),"", MAX(AX$10:AX40)+1)))</f>
        <v/>
      </c>
      <c r="AY41" s="5" t="str">
        <f>IF(OR($AB41="", $AC41=""), "", IF($H41=$M$3, "", IF(OR(AY$7&lt;$AB41, $AC41&lt;AY$6),"", MAX(AY$10:AY40)+1)))</f>
        <v/>
      </c>
      <c r="AZ41" s="5" t="str">
        <f>IF(OR($AB41="", $AC41=""), "", IF($H41=$M$3, "", IF(OR(AZ$7&lt;$AB41, $AC41&lt;AZ$6),"", MAX(AZ$10:AZ40)+1)))</f>
        <v/>
      </c>
      <c r="BA41" s="5" t="str">
        <f>IF(OR($AB41="", $AC41=""), "", IF($H41=$M$3, "", IF(OR(BA$7&lt;$AB41, $AC41&lt;BA$6),"", MAX(BA$10:BA40)+1)))</f>
        <v/>
      </c>
      <c r="BB41" s="5" t="str">
        <f>IF(OR($AB41="", $AC41=""), "", IF($H41=$M$3, "", IF(OR(BB$7&lt;$AB41, $AC41&lt;BB$6),"", MAX(BB$10:BB40)+1)))</f>
        <v/>
      </c>
      <c r="BC41" s="5" t="str">
        <f>IF(OR($AB41="", $AC41=""), "", IF($H41=$M$3, "", IF(OR(BC$7&lt;$AB41, $AC41&lt;BC$6),"", MAX(BC$10:BC40)+1)))</f>
        <v/>
      </c>
      <c r="BD41" s="5" t="str">
        <f>IF(OR($AB41="", $AC41=""), "", IF($H41=$M$3, "", IF(OR(BD$7&lt;$AB41, $AC41&lt;BD$6),"", MAX(BD$10:BD40)+1)))</f>
        <v/>
      </c>
      <c r="BE41" s="5" t="str">
        <f>IF(OR($AB41="", $AC41=""), "", IF($H41=$M$3, "", IF(OR(BE$7&lt;$AB41, $AC41&lt;BE$6),"", MAX(BE$10:BE40)+1)))</f>
        <v/>
      </c>
      <c r="BF41" s="5" t="str">
        <f>IF(OR($AB41="", $AC41=""), "", IF($H41=$M$3, "", IF(OR(BF$7&lt;$AB41, $AC41&lt;BF$6),"", MAX(BF$10:BF40)+1)))</f>
        <v/>
      </c>
      <c r="BG41" s="5" t="str">
        <f>IF(OR($AB41="", $AC41=""), "", IF($H41=$M$3, "", IF(OR(BG$7&lt;$AB41, $AC41&lt;BG$6),"", MAX(BG$10:BG40)+1)))</f>
        <v/>
      </c>
      <c r="BH41" s="5" t="str">
        <f>IF(OR($AB41="", $AC41=""), "", IF($H41=$M$3, "", IF(OR(BH$7&lt;$AB41, $AC41&lt;BH$6),"", MAX(BH$10:BH40)+1)))</f>
        <v/>
      </c>
      <c r="BI41" s="5" t="str">
        <f>IF(OR($AB41="", $AC41=""), "", IF($H41=$M$3, "", IF(OR(BI$7&lt;$AB41, $AC41&lt;BI$6),"", MAX(BI$10:BI40)+1)))</f>
        <v/>
      </c>
      <c r="BK41" s="5" t="str" cm="1">
        <f t="array" aca="1" ref="BK41" ca="1">IFERROR(INDEX($AE41:$BI41, $BJ41, MATCH($BK$9, $AE$9:$BI$9, 0)), "")</f>
        <v/>
      </c>
    </row>
    <row r="42" spans="1:63" x14ac:dyDescent="0.25">
      <c r="A42" s="2"/>
      <c r="B42" s="254"/>
      <c r="C42" s="255"/>
      <c r="D42" s="256"/>
      <c r="E42" s="257"/>
      <c r="F42" s="257"/>
      <c r="G42" s="258"/>
      <c r="H42" s="259"/>
      <c r="I42" s="16"/>
      <c r="J42" s="5" t="str">
        <f t="shared" si="10"/>
        <v/>
      </c>
      <c r="K42" s="2"/>
      <c r="O42" s="5" t="str">
        <f t="shared" si="4"/>
        <v/>
      </c>
      <c r="Q42" s="5" t="str">
        <f t="shared" si="11"/>
        <v/>
      </c>
      <c r="S42" s="5" t="str">
        <f t="shared" si="5"/>
        <v/>
      </c>
      <c r="U42" s="64" t="str">
        <f>IF($D42="","", IF(COUNTIF('Intro &amp; Setup'!$AW$49:$AW$88, $D42)&gt;0, "BH", TEXT($D42, "ddd")))</f>
        <v/>
      </c>
      <c r="V42" s="65" t="str">
        <f>IF($G42="", "", IF(COUNTIF('Intro &amp; Setup'!$AW$49:$AW$88, $G42)&gt;0, "BH", TEXT($G42, "ddd")))</f>
        <v/>
      </c>
      <c r="W42" s="64" t="str">
        <f t="shared" si="12"/>
        <v/>
      </c>
      <c r="X42" s="65" t="str">
        <f t="shared" si="13"/>
        <v/>
      </c>
      <c r="Y42" s="64" t="str">
        <f>IF(F42="", "", IF(OR(F42&lt;'Intro &amp; Setup'!$Z$20, F42&gt;'Intro &amp; Setup'!$Z$22), "X", ""))</f>
        <v/>
      </c>
      <c r="Z42" s="65" t="str">
        <f>IF(G42="", "", IF(OR(G42&lt;'Intro &amp; Setup'!$Z$20, G42&gt;'Intro &amp; Setup'!$Z$22), "X", ""))</f>
        <v/>
      </c>
      <c r="AB42" s="58" t="str">
        <f t="shared" si="14"/>
        <v/>
      </c>
      <c r="AC42" s="59" t="str">
        <f t="shared" si="15"/>
        <v/>
      </c>
      <c r="AE42" s="5" t="str">
        <f>IF(OR($AB42="", $AC42=""), "", IF($H42=$M$3, "", IF(OR(AE$7&lt;$AB42, $AC42&lt;AE$6),"", MAX(AE$10:AE41)+1)))</f>
        <v/>
      </c>
      <c r="AF42" s="5" t="str">
        <f>IF(OR($AB42="", $AC42=""), "", IF($H42=$M$3, "", IF(OR(AF$7&lt;$AB42, $AC42&lt;AF$6),"", MAX(AF$10:AF41)+1)))</f>
        <v/>
      </c>
      <c r="AG42" s="5" t="str">
        <f>IF(OR($AB42="", $AC42=""), "", IF($H42=$M$3, "", IF(OR(AG$7&lt;$AB42, $AC42&lt;AG$6),"", MAX(AG$10:AG41)+1)))</f>
        <v/>
      </c>
      <c r="AH42" s="5" t="str">
        <f>IF(OR($AB42="", $AC42=""), "", IF($H42=$M$3, "", IF(OR(AH$7&lt;$AB42, $AC42&lt;AH$6),"", MAX(AH$10:AH41)+1)))</f>
        <v/>
      </c>
      <c r="AI42" s="5" t="str">
        <f>IF(OR($AB42="", $AC42=""), "", IF($H42=$M$3, "", IF(OR(AI$7&lt;$AB42, $AC42&lt;AI$6),"", MAX(AI$10:AI41)+1)))</f>
        <v/>
      </c>
      <c r="AJ42" s="5" t="str">
        <f>IF(OR($AB42="", $AC42=""), "", IF($H42=$M$3, "", IF(OR(AJ$7&lt;$AB42, $AC42&lt;AJ$6),"", MAX(AJ$10:AJ41)+1)))</f>
        <v/>
      </c>
      <c r="AK42" s="5" t="str">
        <f>IF(OR($AB42="", $AC42=""), "", IF($H42=$M$3, "", IF(OR(AK$7&lt;$AB42, $AC42&lt;AK$6),"", MAX(AK$10:AK41)+1)))</f>
        <v/>
      </c>
      <c r="AL42" s="5" t="str">
        <f>IF(OR($AB42="", $AC42=""), "", IF($H42=$M$3, "", IF(OR(AL$7&lt;$AB42, $AC42&lt;AL$6),"", MAX(AL$10:AL41)+1)))</f>
        <v/>
      </c>
      <c r="AM42" s="5" t="str">
        <f>IF(OR($AB42="", $AC42=""), "", IF($H42=$M$3, "", IF(OR(AM$7&lt;$AB42, $AC42&lt;AM$6),"", MAX(AM$10:AM41)+1)))</f>
        <v/>
      </c>
      <c r="AN42" s="5" t="str">
        <f>IF(OR($AB42="", $AC42=""), "", IF($H42=$M$3, "", IF(OR(AN$7&lt;$AB42, $AC42&lt;AN$6),"", MAX(AN$10:AN41)+1)))</f>
        <v/>
      </c>
      <c r="AO42" s="5" t="str">
        <f>IF(OR($AB42="", $AC42=""), "", IF($H42=$M$3, "", IF(OR(AO$7&lt;$AB42, $AC42&lt;AO$6),"", MAX(AO$10:AO41)+1)))</f>
        <v/>
      </c>
      <c r="AP42" s="5" t="str">
        <f>IF(OR($AB42="", $AC42=""), "", IF($H42=$M$3, "", IF(OR(AP$7&lt;$AB42, $AC42&lt;AP$6),"", MAX(AP$10:AP41)+1)))</f>
        <v/>
      </c>
      <c r="AQ42" s="5" t="str">
        <f>IF(OR($AB42="", $AC42=""), "", IF($H42=$M$3, "", IF(OR(AQ$7&lt;$AB42, $AC42&lt;AQ$6),"", MAX(AQ$10:AQ41)+1)))</f>
        <v/>
      </c>
      <c r="AR42" s="5" t="str">
        <f>IF(OR($AB42="", $AC42=""), "", IF($H42=$M$3, "", IF(OR(AR$7&lt;$AB42, $AC42&lt;AR$6),"", MAX(AR$10:AR41)+1)))</f>
        <v/>
      </c>
      <c r="AS42" s="5" t="str">
        <f>IF(OR($AB42="", $AC42=""), "", IF($H42=$M$3, "", IF(OR(AS$7&lt;$AB42, $AC42&lt;AS$6),"", MAX(AS$10:AS41)+1)))</f>
        <v/>
      </c>
      <c r="AT42" s="5" t="str">
        <f>IF(OR($AB42="", $AC42=""), "", IF($H42=$M$3, "", IF(OR(AT$7&lt;$AB42, $AC42&lt;AT$6),"", MAX(AT$10:AT41)+1)))</f>
        <v/>
      </c>
      <c r="AU42" s="5" t="str">
        <f>IF(OR($AB42="", $AC42=""), "", IF($H42=$M$3, "", IF(OR(AU$7&lt;$AB42, $AC42&lt;AU$6),"", MAX(AU$10:AU41)+1)))</f>
        <v/>
      </c>
      <c r="AV42" s="5" t="str">
        <f>IF(OR($AB42="", $AC42=""), "", IF($H42=$M$3, "", IF(OR(AV$7&lt;$AB42, $AC42&lt;AV$6),"", MAX(AV$10:AV41)+1)))</f>
        <v/>
      </c>
      <c r="AW42" s="5" t="str">
        <f>IF(OR($AB42="", $AC42=""), "", IF($H42=$M$3, "", IF(OR(AW$7&lt;$AB42, $AC42&lt;AW$6),"", MAX(AW$10:AW41)+1)))</f>
        <v/>
      </c>
      <c r="AX42" s="5" t="str">
        <f>IF(OR($AB42="", $AC42=""), "", IF($H42=$M$3, "", IF(OR(AX$7&lt;$AB42, $AC42&lt;AX$6),"", MAX(AX$10:AX41)+1)))</f>
        <v/>
      </c>
      <c r="AY42" s="5" t="str">
        <f>IF(OR($AB42="", $AC42=""), "", IF($H42=$M$3, "", IF(OR(AY$7&lt;$AB42, $AC42&lt;AY$6),"", MAX(AY$10:AY41)+1)))</f>
        <v/>
      </c>
      <c r="AZ42" s="5" t="str">
        <f>IF(OR($AB42="", $AC42=""), "", IF($H42=$M$3, "", IF(OR(AZ$7&lt;$AB42, $AC42&lt;AZ$6),"", MAX(AZ$10:AZ41)+1)))</f>
        <v/>
      </c>
      <c r="BA42" s="5" t="str">
        <f>IF(OR($AB42="", $AC42=""), "", IF($H42=$M$3, "", IF(OR(BA$7&lt;$AB42, $AC42&lt;BA$6),"", MAX(BA$10:BA41)+1)))</f>
        <v/>
      </c>
      <c r="BB42" s="5" t="str">
        <f>IF(OR($AB42="", $AC42=""), "", IF($H42=$M$3, "", IF(OR(BB$7&lt;$AB42, $AC42&lt;BB$6),"", MAX(BB$10:BB41)+1)))</f>
        <v/>
      </c>
      <c r="BC42" s="5" t="str">
        <f>IF(OR($AB42="", $AC42=""), "", IF($H42=$M$3, "", IF(OR(BC$7&lt;$AB42, $AC42&lt;BC$6),"", MAX(BC$10:BC41)+1)))</f>
        <v/>
      </c>
      <c r="BD42" s="5" t="str">
        <f>IF(OR($AB42="", $AC42=""), "", IF($H42=$M$3, "", IF(OR(BD$7&lt;$AB42, $AC42&lt;BD$6),"", MAX(BD$10:BD41)+1)))</f>
        <v/>
      </c>
      <c r="BE42" s="5" t="str">
        <f>IF(OR($AB42="", $AC42=""), "", IF($H42=$M$3, "", IF(OR(BE$7&lt;$AB42, $AC42&lt;BE$6),"", MAX(BE$10:BE41)+1)))</f>
        <v/>
      </c>
      <c r="BF42" s="5" t="str">
        <f>IF(OR($AB42="", $AC42=""), "", IF($H42=$M$3, "", IF(OR(BF$7&lt;$AB42, $AC42&lt;BF$6),"", MAX(BF$10:BF41)+1)))</f>
        <v/>
      </c>
      <c r="BG42" s="5" t="str">
        <f>IF(OR($AB42="", $AC42=""), "", IF($H42=$M$3, "", IF(OR(BG$7&lt;$AB42, $AC42&lt;BG$6),"", MAX(BG$10:BG41)+1)))</f>
        <v/>
      </c>
      <c r="BH42" s="5" t="str">
        <f>IF(OR($AB42="", $AC42=""), "", IF($H42=$M$3, "", IF(OR(BH$7&lt;$AB42, $AC42&lt;BH$6),"", MAX(BH$10:BH41)+1)))</f>
        <v/>
      </c>
      <c r="BI42" s="5" t="str">
        <f>IF(OR($AB42="", $AC42=""), "", IF($H42=$M$3, "", IF(OR(BI$7&lt;$AB42, $AC42&lt;BI$6),"", MAX(BI$10:BI41)+1)))</f>
        <v/>
      </c>
      <c r="BK42" s="5" t="str" cm="1">
        <f t="array" aca="1" ref="BK42" ca="1">IFERROR(INDEX($AE42:$BI42, $BJ42, MATCH($BK$9, $AE$9:$BI$9, 0)), "")</f>
        <v/>
      </c>
    </row>
    <row r="43" spans="1:63" x14ac:dyDescent="0.25">
      <c r="A43" s="2"/>
      <c r="B43" s="254"/>
      <c r="C43" s="255"/>
      <c r="D43" s="256"/>
      <c r="E43" s="257"/>
      <c r="F43" s="257"/>
      <c r="G43" s="258"/>
      <c r="H43" s="259"/>
      <c r="I43" s="16"/>
      <c r="J43" s="5" t="str">
        <f t="shared" si="10"/>
        <v/>
      </c>
      <c r="K43" s="2"/>
      <c r="O43" s="5" t="str">
        <f t="shared" si="4"/>
        <v/>
      </c>
      <c r="Q43" s="5" t="str">
        <f t="shared" si="11"/>
        <v/>
      </c>
      <c r="S43" s="5" t="str">
        <f t="shared" si="5"/>
        <v/>
      </c>
      <c r="U43" s="64" t="str">
        <f>IF($D43="","", IF(COUNTIF('Intro &amp; Setup'!$AW$49:$AW$88, $D43)&gt;0, "BH", TEXT($D43, "ddd")))</f>
        <v/>
      </c>
      <c r="V43" s="65" t="str">
        <f>IF($G43="", "", IF(COUNTIF('Intro &amp; Setup'!$AW$49:$AW$88, $G43)&gt;0, "BH", TEXT($G43, "ddd")))</f>
        <v/>
      </c>
      <c r="W43" s="64" t="str">
        <f t="shared" si="12"/>
        <v/>
      </c>
      <c r="X43" s="65" t="str">
        <f t="shared" si="13"/>
        <v/>
      </c>
      <c r="Y43" s="64" t="str">
        <f>IF(F43="", "", IF(OR(F43&lt;'Intro &amp; Setup'!$Z$20, F43&gt;'Intro &amp; Setup'!$Z$22), "X", ""))</f>
        <v/>
      </c>
      <c r="Z43" s="65" t="str">
        <f>IF(G43="", "", IF(OR(G43&lt;'Intro &amp; Setup'!$Z$20, G43&gt;'Intro &amp; Setup'!$Z$22), "X", ""))</f>
        <v/>
      </c>
      <c r="AB43" s="58" t="str">
        <f t="shared" si="14"/>
        <v/>
      </c>
      <c r="AC43" s="59" t="str">
        <f t="shared" si="15"/>
        <v/>
      </c>
      <c r="AE43" s="5" t="str">
        <f>IF(OR($AB43="", $AC43=""), "", IF($H43=$M$3, "", IF(OR(AE$7&lt;$AB43, $AC43&lt;AE$6),"", MAX(AE$10:AE42)+1)))</f>
        <v/>
      </c>
      <c r="AF43" s="5" t="str">
        <f>IF(OR($AB43="", $AC43=""), "", IF($H43=$M$3, "", IF(OR(AF$7&lt;$AB43, $AC43&lt;AF$6),"", MAX(AF$10:AF42)+1)))</f>
        <v/>
      </c>
      <c r="AG43" s="5" t="str">
        <f>IF(OR($AB43="", $AC43=""), "", IF($H43=$M$3, "", IF(OR(AG$7&lt;$AB43, $AC43&lt;AG$6),"", MAX(AG$10:AG42)+1)))</f>
        <v/>
      </c>
      <c r="AH43" s="5" t="str">
        <f>IF(OR($AB43="", $AC43=""), "", IF($H43=$M$3, "", IF(OR(AH$7&lt;$AB43, $AC43&lt;AH$6),"", MAX(AH$10:AH42)+1)))</f>
        <v/>
      </c>
      <c r="AI43" s="5" t="str">
        <f>IF(OR($AB43="", $AC43=""), "", IF($H43=$M$3, "", IF(OR(AI$7&lt;$AB43, $AC43&lt;AI$6),"", MAX(AI$10:AI42)+1)))</f>
        <v/>
      </c>
      <c r="AJ43" s="5" t="str">
        <f>IF(OR($AB43="", $AC43=""), "", IF($H43=$M$3, "", IF(OR(AJ$7&lt;$AB43, $AC43&lt;AJ$6),"", MAX(AJ$10:AJ42)+1)))</f>
        <v/>
      </c>
      <c r="AK43" s="5" t="str">
        <f>IF(OR($AB43="", $AC43=""), "", IF($H43=$M$3, "", IF(OR(AK$7&lt;$AB43, $AC43&lt;AK$6),"", MAX(AK$10:AK42)+1)))</f>
        <v/>
      </c>
      <c r="AL43" s="5" t="str">
        <f>IF(OR($AB43="", $AC43=""), "", IF($H43=$M$3, "", IF(OR(AL$7&lt;$AB43, $AC43&lt;AL$6),"", MAX(AL$10:AL42)+1)))</f>
        <v/>
      </c>
      <c r="AM43" s="5" t="str">
        <f>IF(OR($AB43="", $AC43=""), "", IF($H43=$M$3, "", IF(OR(AM$7&lt;$AB43, $AC43&lt;AM$6),"", MAX(AM$10:AM42)+1)))</f>
        <v/>
      </c>
      <c r="AN43" s="5" t="str">
        <f>IF(OR($AB43="", $AC43=""), "", IF($H43=$M$3, "", IF(OR(AN$7&lt;$AB43, $AC43&lt;AN$6),"", MAX(AN$10:AN42)+1)))</f>
        <v/>
      </c>
      <c r="AO43" s="5" t="str">
        <f>IF(OR($AB43="", $AC43=""), "", IF($H43=$M$3, "", IF(OR(AO$7&lt;$AB43, $AC43&lt;AO$6),"", MAX(AO$10:AO42)+1)))</f>
        <v/>
      </c>
      <c r="AP43" s="5" t="str">
        <f>IF(OR($AB43="", $AC43=""), "", IF($H43=$M$3, "", IF(OR(AP$7&lt;$AB43, $AC43&lt;AP$6),"", MAX(AP$10:AP42)+1)))</f>
        <v/>
      </c>
      <c r="AQ43" s="5" t="str">
        <f>IF(OR($AB43="", $AC43=""), "", IF($H43=$M$3, "", IF(OR(AQ$7&lt;$AB43, $AC43&lt;AQ$6),"", MAX(AQ$10:AQ42)+1)))</f>
        <v/>
      </c>
      <c r="AR43" s="5" t="str">
        <f>IF(OR($AB43="", $AC43=""), "", IF($H43=$M$3, "", IF(OR(AR$7&lt;$AB43, $AC43&lt;AR$6),"", MAX(AR$10:AR42)+1)))</f>
        <v/>
      </c>
      <c r="AS43" s="5" t="str">
        <f>IF(OR($AB43="", $AC43=""), "", IF($H43=$M$3, "", IF(OR(AS$7&lt;$AB43, $AC43&lt;AS$6),"", MAX(AS$10:AS42)+1)))</f>
        <v/>
      </c>
      <c r="AT43" s="5" t="str">
        <f>IF(OR($AB43="", $AC43=""), "", IF($H43=$M$3, "", IF(OR(AT$7&lt;$AB43, $AC43&lt;AT$6),"", MAX(AT$10:AT42)+1)))</f>
        <v/>
      </c>
      <c r="AU43" s="5" t="str">
        <f>IF(OR($AB43="", $AC43=""), "", IF($H43=$M$3, "", IF(OR(AU$7&lt;$AB43, $AC43&lt;AU$6),"", MAX(AU$10:AU42)+1)))</f>
        <v/>
      </c>
      <c r="AV43" s="5" t="str">
        <f>IF(OR($AB43="", $AC43=""), "", IF($H43=$M$3, "", IF(OR(AV$7&lt;$AB43, $AC43&lt;AV$6),"", MAX(AV$10:AV42)+1)))</f>
        <v/>
      </c>
      <c r="AW43" s="5" t="str">
        <f>IF(OR($AB43="", $AC43=""), "", IF($H43=$M$3, "", IF(OR(AW$7&lt;$AB43, $AC43&lt;AW$6),"", MAX(AW$10:AW42)+1)))</f>
        <v/>
      </c>
      <c r="AX43" s="5" t="str">
        <f>IF(OR($AB43="", $AC43=""), "", IF($H43=$M$3, "", IF(OR(AX$7&lt;$AB43, $AC43&lt;AX$6),"", MAX(AX$10:AX42)+1)))</f>
        <v/>
      </c>
      <c r="AY43" s="5" t="str">
        <f>IF(OR($AB43="", $AC43=""), "", IF($H43=$M$3, "", IF(OR(AY$7&lt;$AB43, $AC43&lt;AY$6),"", MAX(AY$10:AY42)+1)))</f>
        <v/>
      </c>
      <c r="AZ43" s="5" t="str">
        <f>IF(OR($AB43="", $AC43=""), "", IF($H43=$M$3, "", IF(OR(AZ$7&lt;$AB43, $AC43&lt;AZ$6),"", MAX(AZ$10:AZ42)+1)))</f>
        <v/>
      </c>
      <c r="BA43" s="5" t="str">
        <f>IF(OR($AB43="", $AC43=""), "", IF($H43=$M$3, "", IF(OR(BA$7&lt;$AB43, $AC43&lt;BA$6),"", MAX(BA$10:BA42)+1)))</f>
        <v/>
      </c>
      <c r="BB43" s="5" t="str">
        <f>IF(OR($AB43="", $AC43=""), "", IF($H43=$M$3, "", IF(OR(BB$7&lt;$AB43, $AC43&lt;BB$6),"", MAX(BB$10:BB42)+1)))</f>
        <v/>
      </c>
      <c r="BC43" s="5" t="str">
        <f>IF(OR($AB43="", $AC43=""), "", IF($H43=$M$3, "", IF(OR(BC$7&lt;$AB43, $AC43&lt;BC$6),"", MAX(BC$10:BC42)+1)))</f>
        <v/>
      </c>
      <c r="BD43" s="5" t="str">
        <f>IF(OR($AB43="", $AC43=""), "", IF($H43=$M$3, "", IF(OR(BD$7&lt;$AB43, $AC43&lt;BD$6),"", MAX(BD$10:BD42)+1)))</f>
        <v/>
      </c>
      <c r="BE43" s="5" t="str">
        <f>IF(OR($AB43="", $AC43=""), "", IF($H43=$M$3, "", IF(OR(BE$7&lt;$AB43, $AC43&lt;BE$6),"", MAX(BE$10:BE42)+1)))</f>
        <v/>
      </c>
      <c r="BF43" s="5" t="str">
        <f>IF(OR($AB43="", $AC43=""), "", IF($H43=$M$3, "", IF(OR(BF$7&lt;$AB43, $AC43&lt;BF$6),"", MAX(BF$10:BF42)+1)))</f>
        <v/>
      </c>
      <c r="BG43" s="5" t="str">
        <f>IF(OR($AB43="", $AC43=""), "", IF($H43=$M$3, "", IF(OR(BG$7&lt;$AB43, $AC43&lt;BG$6),"", MAX(BG$10:BG42)+1)))</f>
        <v/>
      </c>
      <c r="BH43" s="5" t="str">
        <f>IF(OR($AB43="", $AC43=""), "", IF($H43=$M$3, "", IF(OR(BH$7&lt;$AB43, $AC43&lt;BH$6),"", MAX(BH$10:BH42)+1)))</f>
        <v/>
      </c>
      <c r="BI43" s="5" t="str">
        <f>IF(OR($AB43="", $AC43=""), "", IF($H43=$M$3, "", IF(OR(BI$7&lt;$AB43, $AC43&lt;BI$6),"", MAX(BI$10:BI42)+1)))</f>
        <v/>
      </c>
      <c r="BK43" s="5" t="str" cm="1">
        <f t="array" aca="1" ref="BK43" ca="1">IFERROR(INDEX($AE43:$BI43, $BJ43, MATCH($BK$9, $AE$9:$BI$9, 0)), "")</f>
        <v/>
      </c>
    </row>
    <row r="44" spans="1:63" x14ac:dyDescent="0.25">
      <c r="A44" s="2"/>
      <c r="B44" s="254"/>
      <c r="C44" s="255"/>
      <c r="D44" s="256"/>
      <c r="E44" s="257"/>
      <c r="F44" s="257"/>
      <c r="G44" s="258"/>
      <c r="H44" s="259"/>
      <c r="I44" s="16"/>
      <c r="J44" s="5" t="str">
        <f t="shared" si="10"/>
        <v/>
      </c>
      <c r="K44" s="2"/>
      <c r="O44" s="5" t="str">
        <f t="shared" si="4"/>
        <v/>
      </c>
      <c r="Q44" s="5" t="str">
        <f t="shared" si="11"/>
        <v/>
      </c>
      <c r="S44" s="5" t="str">
        <f t="shared" si="5"/>
        <v/>
      </c>
      <c r="U44" s="64" t="str">
        <f>IF($D44="","", IF(COUNTIF('Intro &amp; Setup'!$AW$49:$AW$88, $D44)&gt;0, "BH", TEXT($D44, "ddd")))</f>
        <v/>
      </c>
      <c r="V44" s="65" t="str">
        <f>IF($G44="", "", IF(COUNTIF('Intro &amp; Setup'!$AW$49:$AW$88, $G44)&gt;0, "BH", TEXT($G44, "ddd")))</f>
        <v/>
      </c>
      <c r="W44" s="64" t="str">
        <f t="shared" si="12"/>
        <v/>
      </c>
      <c r="X44" s="65" t="str">
        <f t="shared" si="13"/>
        <v/>
      </c>
      <c r="Y44" s="64" t="str">
        <f>IF(F44="", "", IF(OR(F44&lt;'Intro &amp; Setup'!$Z$20, F44&gt;'Intro &amp; Setup'!$Z$22), "X", ""))</f>
        <v/>
      </c>
      <c r="Z44" s="65" t="str">
        <f>IF(G44="", "", IF(OR(G44&lt;'Intro &amp; Setup'!$Z$20, G44&gt;'Intro &amp; Setup'!$Z$22), "X", ""))</f>
        <v/>
      </c>
      <c r="AB44" s="58" t="str">
        <f t="shared" si="14"/>
        <v/>
      </c>
      <c r="AC44" s="59" t="str">
        <f t="shared" si="15"/>
        <v/>
      </c>
      <c r="AE44" s="5" t="str">
        <f>IF(OR($AB44="", $AC44=""), "", IF($H44=$M$3, "", IF(OR(AE$7&lt;$AB44, $AC44&lt;AE$6),"", MAX(AE$10:AE43)+1)))</f>
        <v/>
      </c>
      <c r="AF44" s="5" t="str">
        <f>IF(OR($AB44="", $AC44=""), "", IF($H44=$M$3, "", IF(OR(AF$7&lt;$AB44, $AC44&lt;AF$6),"", MAX(AF$10:AF43)+1)))</f>
        <v/>
      </c>
      <c r="AG44" s="5" t="str">
        <f>IF(OR($AB44="", $AC44=""), "", IF($H44=$M$3, "", IF(OR(AG$7&lt;$AB44, $AC44&lt;AG$6),"", MAX(AG$10:AG43)+1)))</f>
        <v/>
      </c>
      <c r="AH44" s="5" t="str">
        <f>IF(OR($AB44="", $AC44=""), "", IF($H44=$M$3, "", IF(OR(AH$7&lt;$AB44, $AC44&lt;AH$6),"", MAX(AH$10:AH43)+1)))</f>
        <v/>
      </c>
      <c r="AI44" s="5" t="str">
        <f>IF(OR($AB44="", $AC44=""), "", IF($H44=$M$3, "", IF(OR(AI$7&lt;$AB44, $AC44&lt;AI$6),"", MAX(AI$10:AI43)+1)))</f>
        <v/>
      </c>
      <c r="AJ44" s="5" t="str">
        <f>IF(OR($AB44="", $AC44=""), "", IF($H44=$M$3, "", IF(OR(AJ$7&lt;$AB44, $AC44&lt;AJ$6),"", MAX(AJ$10:AJ43)+1)))</f>
        <v/>
      </c>
      <c r="AK44" s="5" t="str">
        <f>IF(OR($AB44="", $AC44=""), "", IF($H44=$M$3, "", IF(OR(AK$7&lt;$AB44, $AC44&lt;AK$6),"", MAX(AK$10:AK43)+1)))</f>
        <v/>
      </c>
      <c r="AL44" s="5" t="str">
        <f>IF(OR($AB44="", $AC44=""), "", IF($H44=$M$3, "", IF(OR(AL$7&lt;$AB44, $AC44&lt;AL$6),"", MAX(AL$10:AL43)+1)))</f>
        <v/>
      </c>
      <c r="AM44" s="5" t="str">
        <f>IF(OR($AB44="", $AC44=""), "", IF($H44=$M$3, "", IF(OR(AM$7&lt;$AB44, $AC44&lt;AM$6),"", MAX(AM$10:AM43)+1)))</f>
        <v/>
      </c>
      <c r="AN44" s="5" t="str">
        <f>IF(OR($AB44="", $AC44=""), "", IF($H44=$M$3, "", IF(OR(AN$7&lt;$AB44, $AC44&lt;AN$6),"", MAX(AN$10:AN43)+1)))</f>
        <v/>
      </c>
      <c r="AO44" s="5" t="str">
        <f>IF(OR($AB44="", $AC44=""), "", IF($H44=$M$3, "", IF(OR(AO$7&lt;$AB44, $AC44&lt;AO$6),"", MAX(AO$10:AO43)+1)))</f>
        <v/>
      </c>
      <c r="AP44" s="5" t="str">
        <f>IF(OR($AB44="", $AC44=""), "", IF($H44=$M$3, "", IF(OR(AP$7&lt;$AB44, $AC44&lt;AP$6),"", MAX(AP$10:AP43)+1)))</f>
        <v/>
      </c>
      <c r="AQ44" s="5" t="str">
        <f>IF(OR($AB44="", $AC44=""), "", IF($H44=$M$3, "", IF(OR(AQ$7&lt;$AB44, $AC44&lt;AQ$6),"", MAX(AQ$10:AQ43)+1)))</f>
        <v/>
      </c>
      <c r="AR44" s="5" t="str">
        <f>IF(OR($AB44="", $AC44=""), "", IF($H44=$M$3, "", IF(OR(AR$7&lt;$AB44, $AC44&lt;AR$6),"", MAX(AR$10:AR43)+1)))</f>
        <v/>
      </c>
      <c r="AS44" s="5" t="str">
        <f>IF(OR($AB44="", $AC44=""), "", IF($H44=$M$3, "", IF(OR(AS$7&lt;$AB44, $AC44&lt;AS$6),"", MAX(AS$10:AS43)+1)))</f>
        <v/>
      </c>
      <c r="AT44" s="5" t="str">
        <f>IF(OR($AB44="", $AC44=""), "", IF($H44=$M$3, "", IF(OR(AT$7&lt;$AB44, $AC44&lt;AT$6),"", MAX(AT$10:AT43)+1)))</f>
        <v/>
      </c>
      <c r="AU44" s="5" t="str">
        <f>IF(OR($AB44="", $AC44=""), "", IF($H44=$M$3, "", IF(OR(AU$7&lt;$AB44, $AC44&lt;AU$6),"", MAX(AU$10:AU43)+1)))</f>
        <v/>
      </c>
      <c r="AV44" s="5" t="str">
        <f>IF(OR($AB44="", $AC44=""), "", IF($H44=$M$3, "", IF(OR(AV$7&lt;$AB44, $AC44&lt;AV$6),"", MAX(AV$10:AV43)+1)))</f>
        <v/>
      </c>
      <c r="AW44" s="5" t="str">
        <f>IF(OR($AB44="", $AC44=""), "", IF($H44=$M$3, "", IF(OR(AW$7&lt;$AB44, $AC44&lt;AW$6),"", MAX(AW$10:AW43)+1)))</f>
        <v/>
      </c>
      <c r="AX44" s="5" t="str">
        <f>IF(OR($AB44="", $AC44=""), "", IF($H44=$M$3, "", IF(OR(AX$7&lt;$AB44, $AC44&lt;AX$6),"", MAX(AX$10:AX43)+1)))</f>
        <v/>
      </c>
      <c r="AY44" s="5" t="str">
        <f>IF(OR($AB44="", $AC44=""), "", IF($H44=$M$3, "", IF(OR(AY$7&lt;$AB44, $AC44&lt;AY$6),"", MAX(AY$10:AY43)+1)))</f>
        <v/>
      </c>
      <c r="AZ44" s="5" t="str">
        <f>IF(OR($AB44="", $AC44=""), "", IF($H44=$M$3, "", IF(OR(AZ$7&lt;$AB44, $AC44&lt;AZ$6),"", MAX(AZ$10:AZ43)+1)))</f>
        <v/>
      </c>
      <c r="BA44" s="5" t="str">
        <f>IF(OR($AB44="", $AC44=""), "", IF($H44=$M$3, "", IF(OR(BA$7&lt;$AB44, $AC44&lt;BA$6),"", MAX(BA$10:BA43)+1)))</f>
        <v/>
      </c>
      <c r="BB44" s="5" t="str">
        <f>IF(OR($AB44="", $AC44=""), "", IF($H44=$M$3, "", IF(OR(BB$7&lt;$AB44, $AC44&lt;BB$6),"", MAX(BB$10:BB43)+1)))</f>
        <v/>
      </c>
      <c r="BC44" s="5" t="str">
        <f>IF(OR($AB44="", $AC44=""), "", IF($H44=$M$3, "", IF(OR(BC$7&lt;$AB44, $AC44&lt;BC$6),"", MAX(BC$10:BC43)+1)))</f>
        <v/>
      </c>
      <c r="BD44" s="5" t="str">
        <f>IF(OR($AB44="", $AC44=""), "", IF($H44=$M$3, "", IF(OR(BD$7&lt;$AB44, $AC44&lt;BD$6),"", MAX(BD$10:BD43)+1)))</f>
        <v/>
      </c>
      <c r="BE44" s="5" t="str">
        <f>IF(OR($AB44="", $AC44=""), "", IF($H44=$M$3, "", IF(OR(BE$7&lt;$AB44, $AC44&lt;BE$6),"", MAX(BE$10:BE43)+1)))</f>
        <v/>
      </c>
      <c r="BF44" s="5" t="str">
        <f>IF(OR($AB44="", $AC44=""), "", IF($H44=$M$3, "", IF(OR(BF$7&lt;$AB44, $AC44&lt;BF$6),"", MAX(BF$10:BF43)+1)))</f>
        <v/>
      </c>
      <c r="BG44" s="5" t="str">
        <f>IF(OR($AB44="", $AC44=""), "", IF($H44=$M$3, "", IF(OR(BG$7&lt;$AB44, $AC44&lt;BG$6),"", MAX(BG$10:BG43)+1)))</f>
        <v/>
      </c>
      <c r="BH44" s="5" t="str">
        <f>IF(OR($AB44="", $AC44=""), "", IF($H44=$M$3, "", IF(OR(BH$7&lt;$AB44, $AC44&lt;BH$6),"", MAX(BH$10:BH43)+1)))</f>
        <v/>
      </c>
      <c r="BI44" s="5" t="str">
        <f>IF(OR($AB44="", $AC44=""), "", IF($H44=$M$3, "", IF(OR(BI$7&lt;$AB44, $AC44&lt;BI$6),"", MAX(BI$10:BI43)+1)))</f>
        <v/>
      </c>
      <c r="BK44" s="5" t="str" cm="1">
        <f t="array" aca="1" ref="BK44" ca="1">IFERROR(INDEX($AE44:$BI44, $BJ44, MATCH($BK$9, $AE$9:$BI$9, 0)), "")</f>
        <v/>
      </c>
    </row>
    <row r="45" spans="1:63" x14ac:dyDescent="0.25">
      <c r="A45" s="2"/>
      <c r="B45" s="254"/>
      <c r="C45" s="255"/>
      <c r="D45" s="256"/>
      <c r="E45" s="257"/>
      <c r="F45" s="257"/>
      <c r="G45" s="258"/>
      <c r="H45" s="259"/>
      <c r="I45" s="16"/>
      <c r="J45" s="5" t="str">
        <f t="shared" si="10"/>
        <v/>
      </c>
      <c r="K45" s="2"/>
      <c r="O45" s="5" t="str">
        <f t="shared" si="4"/>
        <v/>
      </c>
      <c r="Q45" s="5" t="str">
        <f t="shared" si="11"/>
        <v/>
      </c>
      <c r="S45" s="5" t="str">
        <f t="shared" si="5"/>
        <v/>
      </c>
      <c r="U45" s="64" t="str">
        <f>IF($D45="","", IF(COUNTIF('Intro &amp; Setup'!$AW$49:$AW$88, $D45)&gt;0, "BH", TEXT($D45, "ddd")))</f>
        <v/>
      </c>
      <c r="V45" s="65" t="str">
        <f>IF($G45="", "", IF(COUNTIF('Intro &amp; Setup'!$AW$49:$AW$88, $G45)&gt;0, "BH", TEXT($G45, "ddd")))</f>
        <v/>
      </c>
      <c r="W45" s="64" t="str">
        <f t="shared" si="12"/>
        <v/>
      </c>
      <c r="X45" s="65" t="str">
        <f t="shared" si="13"/>
        <v/>
      </c>
      <c r="Y45" s="64" t="str">
        <f>IF(F45="", "", IF(OR(F45&lt;'Intro &amp; Setup'!$Z$20, F45&gt;'Intro &amp; Setup'!$Z$22), "X", ""))</f>
        <v/>
      </c>
      <c r="Z45" s="65" t="str">
        <f>IF(G45="", "", IF(OR(G45&lt;'Intro &amp; Setup'!$Z$20, G45&gt;'Intro &amp; Setup'!$Z$22), "X", ""))</f>
        <v/>
      </c>
      <c r="AB45" s="58" t="str">
        <f t="shared" si="14"/>
        <v/>
      </c>
      <c r="AC45" s="59" t="str">
        <f t="shared" si="15"/>
        <v/>
      </c>
      <c r="AE45" s="5" t="str">
        <f>IF(OR($AB45="", $AC45=""), "", IF($H45=$M$3, "", IF(OR(AE$7&lt;$AB45, $AC45&lt;AE$6),"", MAX(AE$10:AE44)+1)))</f>
        <v/>
      </c>
      <c r="AF45" s="5" t="str">
        <f>IF(OR($AB45="", $AC45=""), "", IF($H45=$M$3, "", IF(OR(AF$7&lt;$AB45, $AC45&lt;AF$6),"", MAX(AF$10:AF44)+1)))</f>
        <v/>
      </c>
      <c r="AG45" s="5" t="str">
        <f>IF(OR($AB45="", $AC45=""), "", IF($H45=$M$3, "", IF(OR(AG$7&lt;$AB45, $AC45&lt;AG$6),"", MAX(AG$10:AG44)+1)))</f>
        <v/>
      </c>
      <c r="AH45" s="5" t="str">
        <f>IF(OR($AB45="", $AC45=""), "", IF($H45=$M$3, "", IF(OR(AH$7&lt;$AB45, $AC45&lt;AH$6),"", MAX(AH$10:AH44)+1)))</f>
        <v/>
      </c>
      <c r="AI45" s="5" t="str">
        <f>IF(OR($AB45="", $AC45=""), "", IF($H45=$M$3, "", IF(OR(AI$7&lt;$AB45, $AC45&lt;AI$6),"", MAX(AI$10:AI44)+1)))</f>
        <v/>
      </c>
      <c r="AJ45" s="5" t="str">
        <f>IF(OR($AB45="", $AC45=""), "", IF($H45=$M$3, "", IF(OR(AJ$7&lt;$AB45, $AC45&lt;AJ$6),"", MAX(AJ$10:AJ44)+1)))</f>
        <v/>
      </c>
      <c r="AK45" s="5" t="str">
        <f>IF(OR($AB45="", $AC45=""), "", IF($H45=$M$3, "", IF(OR(AK$7&lt;$AB45, $AC45&lt;AK$6),"", MAX(AK$10:AK44)+1)))</f>
        <v/>
      </c>
      <c r="AL45" s="5" t="str">
        <f>IF(OR($AB45="", $AC45=""), "", IF($H45=$M$3, "", IF(OR(AL$7&lt;$AB45, $AC45&lt;AL$6),"", MAX(AL$10:AL44)+1)))</f>
        <v/>
      </c>
      <c r="AM45" s="5" t="str">
        <f>IF(OR($AB45="", $AC45=""), "", IF($H45=$M$3, "", IF(OR(AM$7&lt;$AB45, $AC45&lt;AM$6),"", MAX(AM$10:AM44)+1)))</f>
        <v/>
      </c>
      <c r="AN45" s="5" t="str">
        <f>IF(OR($AB45="", $AC45=""), "", IF($H45=$M$3, "", IF(OR(AN$7&lt;$AB45, $AC45&lt;AN$6),"", MAX(AN$10:AN44)+1)))</f>
        <v/>
      </c>
      <c r="AO45" s="5" t="str">
        <f>IF(OR($AB45="", $AC45=""), "", IF($H45=$M$3, "", IF(OR(AO$7&lt;$AB45, $AC45&lt;AO$6),"", MAX(AO$10:AO44)+1)))</f>
        <v/>
      </c>
      <c r="AP45" s="5" t="str">
        <f>IF(OR($AB45="", $AC45=""), "", IF($H45=$M$3, "", IF(OR(AP$7&lt;$AB45, $AC45&lt;AP$6),"", MAX(AP$10:AP44)+1)))</f>
        <v/>
      </c>
      <c r="AQ45" s="5" t="str">
        <f>IF(OR($AB45="", $AC45=""), "", IF($H45=$M$3, "", IF(OR(AQ$7&lt;$AB45, $AC45&lt;AQ$6),"", MAX(AQ$10:AQ44)+1)))</f>
        <v/>
      </c>
      <c r="AR45" s="5" t="str">
        <f>IF(OR($AB45="", $AC45=""), "", IF($H45=$M$3, "", IF(OR(AR$7&lt;$AB45, $AC45&lt;AR$6),"", MAX(AR$10:AR44)+1)))</f>
        <v/>
      </c>
      <c r="AS45" s="5" t="str">
        <f>IF(OR($AB45="", $AC45=""), "", IF($H45=$M$3, "", IF(OR(AS$7&lt;$AB45, $AC45&lt;AS$6),"", MAX(AS$10:AS44)+1)))</f>
        <v/>
      </c>
      <c r="AT45" s="5" t="str">
        <f>IF(OR($AB45="", $AC45=""), "", IF($H45=$M$3, "", IF(OR(AT$7&lt;$AB45, $AC45&lt;AT$6),"", MAX(AT$10:AT44)+1)))</f>
        <v/>
      </c>
      <c r="AU45" s="5" t="str">
        <f>IF(OR($AB45="", $AC45=""), "", IF($H45=$M$3, "", IF(OR(AU$7&lt;$AB45, $AC45&lt;AU$6),"", MAX(AU$10:AU44)+1)))</f>
        <v/>
      </c>
      <c r="AV45" s="5" t="str">
        <f>IF(OR($AB45="", $AC45=""), "", IF($H45=$M$3, "", IF(OR(AV$7&lt;$AB45, $AC45&lt;AV$6),"", MAX(AV$10:AV44)+1)))</f>
        <v/>
      </c>
      <c r="AW45" s="5" t="str">
        <f>IF(OR($AB45="", $AC45=""), "", IF($H45=$M$3, "", IF(OR(AW$7&lt;$AB45, $AC45&lt;AW$6),"", MAX(AW$10:AW44)+1)))</f>
        <v/>
      </c>
      <c r="AX45" s="5" t="str">
        <f>IF(OR($AB45="", $AC45=""), "", IF($H45=$M$3, "", IF(OR(AX$7&lt;$AB45, $AC45&lt;AX$6),"", MAX(AX$10:AX44)+1)))</f>
        <v/>
      </c>
      <c r="AY45" s="5" t="str">
        <f>IF(OR($AB45="", $AC45=""), "", IF($H45=$M$3, "", IF(OR(AY$7&lt;$AB45, $AC45&lt;AY$6),"", MAX(AY$10:AY44)+1)))</f>
        <v/>
      </c>
      <c r="AZ45" s="5" t="str">
        <f>IF(OR($AB45="", $AC45=""), "", IF($H45=$M$3, "", IF(OR(AZ$7&lt;$AB45, $AC45&lt;AZ$6),"", MAX(AZ$10:AZ44)+1)))</f>
        <v/>
      </c>
      <c r="BA45" s="5" t="str">
        <f>IF(OR($AB45="", $AC45=""), "", IF($H45=$M$3, "", IF(OR(BA$7&lt;$AB45, $AC45&lt;BA$6),"", MAX(BA$10:BA44)+1)))</f>
        <v/>
      </c>
      <c r="BB45" s="5" t="str">
        <f>IF(OR($AB45="", $AC45=""), "", IF($H45=$M$3, "", IF(OR(BB$7&lt;$AB45, $AC45&lt;BB$6),"", MAX(BB$10:BB44)+1)))</f>
        <v/>
      </c>
      <c r="BC45" s="5" t="str">
        <f>IF(OR($AB45="", $AC45=""), "", IF($H45=$M$3, "", IF(OR(BC$7&lt;$AB45, $AC45&lt;BC$6),"", MAX(BC$10:BC44)+1)))</f>
        <v/>
      </c>
      <c r="BD45" s="5" t="str">
        <f>IF(OR($AB45="", $AC45=""), "", IF($H45=$M$3, "", IF(OR(BD$7&lt;$AB45, $AC45&lt;BD$6),"", MAX(BD$10:BD44)+1)))</f>
        <v/>
      </c>
      <c r="BE45" s="5" t="str">
        <f>IF(OR($AB45="", $AC45=""), "", IF($H45=$M$3, "", IF(OR(BE$7&lt;$AB45, $AC45&lt;BE$6),"", MAX(BE$10:BE44)+1)))</f>
        <v/>
      </c>
      <c r="BF45" s="5" t="str">
        <f>IF(OR($AB45="", $AC45=""), "", IF($H45=$M$3, "", IF(OR(BF$7&lt;$AB45, $AC45&lt;BF$6),"", MAX(BF$10:BF44)+1)))</f>
        <v/>
      </c>
      <c r="BG45" s="5" t="str">
        <f>IF(OR($AB45="", $AC45=""), "", IF($H45=$M$3, "", IF(OR(BG$7&lt;$AB45, $AC45&lt;BG$6),"", MAX(BG$10:BG44)+1)))</f>
        <v/>
      </c>
      <c r="BH45" s="5" t="str">
        <f>IF(OR($AB45="", $AC45=""), "", IF($H45=$M$3, "", IF(OR(BH$7&lt;$AB45, $AC45&lt;BH$6),"", MAX(BH$10:BH44)+1)))</f>
        <v/>
      </c>
      <c r="BI45" s="5" t="str">
        <f>IF(OR($AB45="", $AC45=""), "", IF($H45=$M$3, "", IF(OR(BI$7&lt;$AB45, $AC45&lt;BI$6),"", MAX(BI$10:BI44)+1)))</f>
        <v/>
      </c>
      <c r="BK45" s="5" t="str" cm="1">
        <f t="array" aca="1" ref="BK45" ca="1">IFERROR(INDEX($AE45:$BI45, $BJ45, MATCH($BK$9, $AE$9:$BI$9, 0)), "")</f>
        <v/>
      </c>
    </row>
    <row r="46" spans="1:63" x14ac:dyDescent="0.25">
      <c r="A46" s="2"/>
      <c r="B46" s="254"/>
      <c r="C46" s="255"/>
      <c r="D46" s="256"/>
      <c r="E46" s="257"/>
      <c r="F46" s="257"/>
      <c r="G46" s="258"/>
      <c r="H46" s="259"/>
      <c r="I46" s="16"/>
      <c r="J46" s="5" t="str">
        <f t="shared" si="10"/>
        <v/>
      </c>
      <c r="K46" s="2"/>
      <c r="O46" s="5" t="str">
        <f t="shared" si="4"/>
        <v/>
      </c>
      <c r="Q46" s="5" t="str">
        <f t="shared" si="11"/>
        <v/>
      </c>
      <c r="S46" s="5" t="str">
        <f t="shared" si="5"/>
        <v/>
      </c>
      <c r="U46" s="64" t="str">
        <f>IF($D46="","", IF(COUNTIF('Intro &amp; Setup'!$AW$49:$AW$88, $D46)&gt;0, "BH", TEXT($D46, "ddd")))</f>
        <v/>
      </c>
      <c r="V46" s="65" t="str">
        <f>IF($G46="", "", IF(COUNTIF('Intro &amp; Setup'!$AW$49:$AW$88, $G46)&gt;0, "BH", TEXT($G46, "ddd")))</f>
        <v/>
      </c>
      <c r="W46" s="64" t="str">
        <f t="shared" si="12"/>
        <v/>
      </c>
      <c r="X46" s="65" t="str">
        <f t="shared" si="13"/>
        <v/>
      </c>
      <c r="Y46" s="64" t="str">
        <f>IF(F46="", "", IF(OR(F46&lt;'Intro &amp; Setup'!$Z$20, F46&gt;'Intro &amp; Setup'!$Z$22), "X", ""))</f>
        <v/>
      </c>
      <c r="Z46" s="65" t="str">
        <f>IF(G46="", "", IF(OR(G46&lt;'Intro &amp; Setup'!$Z$20, G46&gt;'Intro &amp; Setup'!$Z$22), "X", ""))</f>
        <v/>
      </c>
      <c r="AB46" s="58" t="str">
        <f t="shared" si="14"/>
        <v/>
      </c>
      <c r="AC46" s="59" t="str">
        <f t="shared" si="15"/>
        <v/>
      </c>
      <c r="AE46" s="5" t="str">
        <f>IF(OR($AB46="", $AC46=""), "", IF($H46=$M$3, "", IF(OR(AE$7&lt;$AB46, $AC46&lt;AE$6),"", MAX(AE$10:AE45)+1)))</f>
        <v/>
      </c>
      <c r="AF46" s="5" t="str">
        <f>IF(OR($AB46="", $AC46=""), "", IF($H46=$M$3, "", IF(OR(AF$7&lt;$AB46, $AC46&lt;AF$6),"", MAX(AF$10:AF45)+1)))</f>
        <v/>
      </c>
      <c r="AG46" s="5" t="str">
        <f>IF(OR($AB46="", $AC46=""), "", IF($H46=$M$3, "", IF(OR(AG$7&lt;$AB46, $AC46&lt;AG$6),"", MAX(AG$10:AG45)+1)))</f>
        <v/>
      </c>
      <c r="AH46" s="5" t="str">
        <f>IF(OR($AB46="", $AC46=""), "", IF($H46=$M$3, "", IF(OR(AH$7&lt;$AB46, $AC46&lt;AH$6),"", MAX(AH$10:AH45)+1)))</f>
        <v/>
      </c>
      <c r="AI46" s="5" t="str">
        <f>IF(OR($AB46="", $AC46=""), "", IF($H46=$M$3, "", IF(OR(AI$7&lt;$AB46, $AC46&lt;AI$6),"", MAX(AI$10:AI45)+1)))</f>
        <v/>
      </c>
      <c r="AJ46" s="5" t="str">
        <f>IF(OR($AB46="", $AC46=""), "", IF($H46=$M$3, "", IF(OR(AJ$7&lt;$AB46, $AC46&lt;AJ$6),"", MAX(AJ$10:AJ45)+1)))</f>
        <v/>
      </c>
      <c r="AK46" s="5" t="str">
        <f>IF(OR($AB46="", $AC46=""), "", IF($H46=$M$3, "", IF(OR(AK$7&lt;$AB46, $AC46&lt;AK$6),"", MAX(AK$10:AK45)+1)))</f>
        <v/>
      </c>
      <c r="AL46" s="5" t="str">
        <f>IF(OR($AB46="", $AC46=""), "", IF($H46=$M$3, "", IF(OR(AL$7&lt;$AB46, $AC46&lt;AL$6),"", MAX(AL$10:AL45)+1)))</f>
        <v/>
      </c>
      <c r="AM46" s="5" t="str">
        <f>IF(OR($AB46="", $AC46=""), "", IF($H46=$M$3, "", IF(OR(AM$7&lt;$AB46, $AC46&lt;AM$6),"", MAX(AM$10:AM45)+1)))</f>
        <v/>
      </c>
      <c r="AN46" s="5" t="str">
        <f>IF(OR($AB46="", $AC46=""), "", IF($H46=$M$3, "", IF(OR(AN$7&lt;$AB46, $AC46&lt;AN$6),"", MAX(AN$10:AN45)+1)))</f>
        <v/>
      </c>
      <c r="AO46" s="5" t="str">
        <f>IF(OR($AB46="", $AC46=""), "", IF($H46=$M$3, "", IF(OR(AO$7&lt;$AB46, $AC46&lt;AO$6),"", MAX(AO$10:AO45)+1)))</f>
        <v/>
      </c>
      <c r="AP46" s="5" t="str">
        <f>IF(OR($AB46="", $AC46=""), "", IF($H46=$M$3, "", IF(OR(AP$7&lt;$AB46, $AC46&lt;AP$6),"", MAX(AP$10:AP45)+1)))</f>
        <v/>
      </c>
      <c r="AQ46" s="5" t="str">
        <f>IF(OR($AB46="", $AC46=""), "", IF($H46=$M$3, "", IF(OR(AQ$7&lt;$AB46, $AC46&lt;AQ$6),"", MAX(AQ$10:AQ45)+1)))</f>
        <v/>
      </c>
      <c r="AR46" s="5" t="str">
        <f>IF(OR($AB46="", $AC46=""), "", IF($H46=$M$3, "", IF(OR(AR$7&lt;$AB46, $AC46&lt;AR$6),"", MAX(AR$10:AR45)+1)))</f>
        <v/>
      </c>
      <c r="AS46" s="5" t="str">
        <f>IF(OR($AB46="", $AC46=""), "", IF($H46=$M$3, "", IF(OR(AS$7&lt;$AB46, $AC46&lt;AS$6),"", MAX(AS$10:AS45)+1)))</f>
        <v/>
      </c>
      <c r="AT46" s="5" t="str">
        <f>IF(OR($AB46="", $AC46=""), "", IF($H46=$M$3, "", IF(OR(AT$7&lt;$AB46, $AC46&lt;AT$6),"", MAX(AT$10:AT45)+1)))</f>
        <v/>
      </c>
      <c r="AU46" s="5" t="str">
        <f>IF(OR($AB46="", $AC46=""), "", IF($H46=$M$3, "", IF(OR(AU$7&lt;$AB46, $AC46&lt;AU$6),"", MAX(AU$10:AU45)+1)))</f>
        <v/>
      </c>
      <c r="AV46" s="5" t="str">
        <f>IF(OR($AB46="", $AC46=""), "", IF($H46=$M$3, "", IF(OR(AV$7&lt;$AB46, $AC46&lt;AV$6),"", MAX(AV$10:AV45)+1)))</f>
        <v/>
      </c>
      <c r="AW46" s="5" t="str">
        <f>IF(OR($AB46="", $AC46=""), "", IF($H46=$M$3, "", IF(OR(AW$7&lt;$AB46, $AC46&lt;AW$6),"", MAX(AW$10:AW45)+1)))</f>
        <v/>
      </c>
      <c r="AX46" s="5" t="str">
        <f>IF(OR($AB46="", $AC46=""), "", IF($H46=$M$3, "", IF(OR(AX$7&lt;$AB46, $AC46&lt;AX$6),"", MAX(AX$10:AX45)+1)))</f>
        <v/>
      </c>
      <c r="AY46" s="5" t="str">
        <f>IF(OR($AB46="", $AC46=""), "", IF($H46=$M$3, "", IF(OR(AY$7&lt;$AB46, $AC46&lt;AY$6),"", MAX(AY$10:AY45)+1)))</f>
        <v/>
      </c>
      <c r="AZ46" s="5" t="str">
        <f>IF(OR($AB46="", $AC46=""), "", IF($H46=$M$3, "", IF(OR(AZ$7&lt;$AB46, $AC46&lt;AZ$6),"", MAX(AZ$10:AZ45)+1)))</f>
        <v/>
      </c>
      <c r="BA46" s="5" t="str">
        <f>IF(OR($AB46="", $AC46=""), "", IF($H46=$M$3, "", IF(OR(BA$7&lt;$AB46, $AC46&lt;BA$6),"", MAX(BA$10:BA45)+1)))</f>
        <v/>
      </c>
      <c r="BB46" s="5" t="str">
        <f>IF(OR($AB46="", $AC46=""), "", IF($H46=$M$3, "", IF(OR(BB$7&lt;$AB46, $AC46&lt;BB$6),"", MAX(BB$10:BB45)+1)))</f>
        <v/>
      </c>
      <c r="BC46" s="5" t="str">
        <f>IF(OR($AB46="", $AC46=""), "", IF($H46=$M$3, "", IF(OR(BC$7&lt;$AB46, $AC46&lt;BC$6),"", MAX(BC$10:BC45)+1)))</f>
        <v/>
      </c>
      <c r="BD46" s="5" t="str">
        <f>IF(OR($AB46="", $AC46=""), "", IF($H46=$M$3, "", IF(OR(BD$7&lt;$AB46, $AC46&lt;BD$6),"", MAX(BD$10:BD45)+1)))</f>
        <v/>
      </c>
      <c r="BE46" s="5" t="str">
        <f>IF(OR($AB46="", $AC46=""), "", IF($H46=$M$3, "", IF(OR(BE$7&lt;$AB46, $AC46&lt;BE$6),"", MAX(BE$10:BE45)+1)))</f>
        <v/>
      </c>
      <c r="BF46" s="5" t="str">
        <f>IF(OR($AB46="", $AC46=""), "", IF($H46=$M$3, "", IF(OR(BF$7&lt;$AB46, $AC46&lt;BF$6),"", MAX(BF$10:BF45)+1)))</f>
        <v/>
      </c>
      <c r="BG46" s="5" t="str">
        <f>IF(OR($AB46="", $AC46=""), "", IF($H46=$M$3, "", IF(OR(BG$7&lt;$AB46, $AC46&lt;BG$6),"", MAX(BG$10:BG45)+1)))</f>
        <v/>
      </c>
      <c r="BH46" s="5" t="str">
        <f>IF(OR($AB46="", $AC46=""), "", IF($H46=$M$3, "", IF(OR(BH$7&lt;$AB46, $AC46&lt;BH$6),"", MAX(BH$10:BH45)+1)))</f>
        <v/>
      </c>
      <c r="BI46" s="5" t="str">
        <f>IF(OR($AB46="", $AC46=""), "", IF($H46=$M$3, "", IF(OR(BI$7&lt;$AB46, $AC46&lt;BI$6),"", MAX(BI$10:BI45)+1)))</f>
        <v/>
      </c>
      <c r="BK46" s="5" t="str" cm="1">
        <f t="array" aca="1" ref="BK46" ca="1">IFERROR(INDEX($AE46:$BI46, $BJ46, MATCH($BK$9, $AE$9:$BI$9, 0)), "")</f>
        <v/>
      </c>
    </row>
    <row r="47" spans="1:63" x14ac:dyDescent="0.25">
      <c r="A47" s="2"/>
      <c r="B47" s="254"/>
      <c r="C47" s="255"/>
      <c r="D47" s="256"/>
      <c r="E47" s="257"/>
      <c r="F47" s="257"/>
      <c r="G47" s="258"/>
      <c r="H47" s="259"/>
      <c r="I47" s="16"/>
      <c r="J47" s="5" t="str">
        <f t="shared" si="10"/>
        <v/>
      </c>
      <c r="K47" s="2"/>
      <c r="O47" s="5" t="str">
        <f t="shared" si="4"/>
        <v/>
      </c>
      <c r="Q47" s="5" t="str">
        <f t="shared" si="11"/>
        <v/>
      </c>
      <c r="S47" s="5" t="str">
        <f t="shared" si="5"/>
        <v/>
      </c>
      <c r="U47" s="64" t="str">
        <f>IF($D47="","", IF(COUNTIF('Intro &amp; Setup'!$AW$49:$AW$88, $D47)&gt;0, "BH", TEXT($D47, "ddd")))</f>
        <v/>
      </c>
      <c r="V47" s="65" t="str">
        <f>IF($G47="", "", IF(COUNTIF('Intro &amp; Setup'!$AW$49:$AW$88, $G47)&gt;0, "BH", TEXT($G47, "ddd")))</f>
        <v/>
      </c>
      <c r="W47" s="64" t="str">
        <f t="shared" si="12"/>
        <v/>
      </c>
      <c r="X47" s="65" t="str">
        <f t="shared" si="13"/>
        <v/>
      </c>
      <c r="Y47" s="64" t="str">
        <f>IF(F47="", "", IF(OR(F47&lt;'Intro &amp; Setup'!$Z$20, F47&gt;'Intro &amp; Setup'!$Z$22), "X", ""))</f>
        <v/>
      </c>
      <c r="Z47" s="65" t="str">
        <f>IF(G47="", "", IF(OR(G47&lt;'Intro &amp; Setup'!$Z$20, G47&gt;'Intro &amp; Setup'!$Z$22), "X", ""))</f>
        <v/>
      </c>
      <c r="AB47" s="58" t="str">
        <f t="shared" si="14"/>
        <v/>
      </c>
      <c r="AC47" s="59" t="str">
        <f t="shared" si="15"/>
        <v/>
      </c>
      <c r="AE47" s="5" t="str">
        <f>IF(OR($AB47="", $AC47=""), "", IF($H47=$M$3, "", IF(OR(AE$7&lt;$AB47, $AC47&lt;AE$6),"", MAX(AE$10:AE46)+1)))</f>
        <v/>
      </c>
      <c r="AF47" s="5" t="str">
        <f>IF(OR($AB47="", $AC47=""), "", IF($H47=$M$3, "", IF(OR(AF$7&lt;$AB47, $AC47&lt;AF$6),"", MAX(AF$10:AF46)+1)))</f>
        <v/>
      </c>
      <c r="AG47" s="5" t="str">
        <f>IF(OR($AB47="", $AC47=""), "", IF($H47=$M$3, "", IF(OR(AG$7&lt;$AB47, $AC47&lt;AG$6),"", MAX(AG$10:AG46)+1)))</f>
        <v/>
      </c>
      <c r="AH47" s="5" t="str">
        <f>IF(OR($AB47="", $AC47=""), "", IF($H47=$M$3, "", IF(OR(AH$7&lt;$AB47, $AC47&lt;AH$6),"", MAX(AH$10:AH46)+1)))</f>
        <v/>
      </c>
      <c r="AI47" s="5" t="str">
        <f>IF(OR($AB47="", $AC47=""), "", IF($H47=$M$3, "", IF(OR(AI$7&lt;$AB47, $AC47&lt;AI$6),"", MAX(AI$10:AI46)+1)))</f>
        <v/>
      </c>
      <c r="AJ47" s="5" t="str">
        <f>IF(OR($AB47="", $AC47=""), "", IF($H47=$M$3, "", IF(OR(AJ$7&lt;$AB47, $AC47&lt;AJ$6),"", MAX(AJ$10:AJ46)+1)))</f>
        <v/>
      </c>
      <c r="AK47" s="5" t="str">
        <f>IF(OR($AB47="", $AC47=""), "", IF($H47=$M$3, "", IF(OR(AK$7&lt;$AB47, $AC47&lt;AK$6),"", MAX(AK$10:AK46)+1)))</f>
        <v/>
      </c>
      <c r="AL47" s="5" t="str">
        <f>IF(OR($AB47="", $AC47=""), "", IF($H47=$M$3, "", IF(OR(AL$7&lt;$AB47, $AC47&lt;AL$6),"", MAX(AL$10:AL46)+1)))</f>
        <v/>
      </c>
      <c r="AM47" s="5" t="str">
        <f>IF(OR($AB47="", $AC47=""), "", IF($H47=$M$3, "", IF(OR(AM$7&lt;$AB47, $AC47&lt;AM$6),"", MAX(AM$10:AM46)+1)))</f>
        <v/>
      </c>
      <c r="AN47" s="5" t="str">
        <f>IF(OR($AB47="", $AC47=""), "", IF($H47=$M$3, "", IF(OR(AN$7&lt;$AB47, $AC47&lt;AN$6),"", MAX(AN$10:AN46)+1)))</f>
        <v/>
      </c>
      <c r="AO47" s="5" t="str">
        <f>IF(OR($AB47="", $AC47=""), "", IF($H47=$M$3, "", IF(OR(AO$7&lt;$AB47, $AC47&lt;AO$6),"", MAX(AO$10:AO46)+1)))</f>
        <v/>
      </c>
      <c r="AP47" s="5" t="str">
        <f>IF(OR($AB47="", $AC47=""), "", IF($H47=$M$3, "", IF(OR(AP$7&lt;$AB47, $AC47&lt;AP$6),"", MAX(AP$10:AP46)+1)))</f>
        <v/>
      </c>
      <c r="AQ47" s="5" t="str">
        <f>IF(OR($AB47="", $AC47=""), "", IF($H47=$M$3, "", IF(OR(AQ$7&lt;$AB47, $AC47&lt;AQ$6),"", MAX(AQ$10:AQ46)+1)))</f>
        <v/>
      </c>
      <c r="AR47" s="5" t="str">
        <f>IF(OR($AB47="", $AC47=""), "", IF($H47=$M$3, "", IF(OR(AR$7&lt;$AB47, $AC47&lt;AR$6),"", MAX(AR$10:AR46)+1)))</f>
        <v/>
      </c>
      <c r="AS47" s="5" t="str">
        <f>IF(OR($AB47="", $AC47=""), "", IF($H47=$M$3, "", IF(OR(AS$7&lt;$AB47, $AC47&lt;AS$6),"", MAX(AS$10:AS46)+1)))</f>
        <v/>
      </c>
      <c r="AT47" s="5" t="str">
        <f>IF(OR($AB47="", $AC47=""), "", IF($H47=$M$3, "", IF(OR(AT$7&lt;$AB47, $AC47&lt;AT$6),"", MAX(AT$10:AT46)+1)))</f>
        <v/>
      </c>
      <c r="AU47" s="5" t="str">
        <f>IF(OR($AB47="", $AC47=""), "", IF($H47=$M$3, "", IF(OR(AU$7&lt;$AB47, $AC47&lt;AU$6),"", MAX(AU$10:AU46)+1)))</f>
        <v/>
      </c>
      <c r="AV47" s="5" t="str">
        <f>IF(OR($AB47="", $AC47=""), "", IF($H47=$M$3, "", IF(OR(AV$7&lt;$AB47, $AC47&lt;AV$6),"", MAX(AV$10:AV46)+1)))</f>
        <v/>
      </c>
      <c r="AW47" s="5" t="str">
        <f>IF(OR($AB47="", $AC47=""), "", IF($H47=$M$3, "", IF(OR(AW$7&lt;$AB47, $AC47&lt;AW$6),"", MAX(AW$10:AW46)+1)))</f>
        <v/>
      </c>
      <c r="AX47" s="5" t="str">
        <f>IF(OR($AB47="", $AC47=""), "", IF($H47=$M$3, "", IF(OR(AX$7&lt;$AB47, $AC47&lt;AX$6),"", MAX(AX$10:AX46)+1)))</f>
        <v/>
      </c>
      <c r="AY47" s="5" t="str">
        <f>IF(OR($AB47="", $AC47=""), "", IF($H47=$M$3, "", IF(OR(AY$7&lt;$AB47, $AC47&lt;AY$6),"", MAX(AY$10:AY46)+1)))</f>
        <v/>
      </c>
      <c r="AZ47" s="5" t="str">
        <f>IF(OR($AB47="", $AC47=""), "", IF($H47=$M$3, "", IF(OR(AZ$7&lt;$AB47, $AC47&lt;AZ$6),"", MAX(AZ$10:AZ46)+1)))</f>
        <v/>
      </c>
      <c r="BA47" s="5" t="str">
        <f>IF(OR($AB47="", $AC47=""), "", IF($H47=$M$3, "", IF(OR(BA$7&lt;$AB47, $AC47&lt;BA$6),"", MAX(BA$10:BA46)+1)))</f>
        <v/>
      </c>
      <c r="BB47" s="5" t="str">
        <f>IF(OR($AB47="", $AC47=""), "", IF($H47=$M$3, "", IF(OR(BB$7&lt;$AB47, $AC47&lt;BB$6),"", MAX(BB$10:BB46)+1)))</f>
        <v/>
      </c>
      <c r="BC47" s="5" t="str">
        <f>IF(OR($AB47="", $AC47=""), "", IF($H47=$M$3, "", IF(OR(BC$7&lt;$AB47, $AC47&lt;BC$6),"", MAX(BC$10:BC46)+1)))</f>
        <v/>
      </c>
      <c r="BD47" s="5" t="str">
        <f>IF(OR($AB47="", $AC47=""), "", IF($H47=$M$3, "", IF(OR(BD$7&lt;$AB47, $AC47&lt;BD$6),"", MAX(BD$10:BD46)+1)))</f>
        <v/>
      </c>
      <c r="BE47" s="5" t="str">
        <f>IF(OR($AB47="", $AC47=""), "", IF($H47=$M$3, "", IF(OR(BE$7&lt;$AB47, $AC47&lt;BE$6),"", MAX(BE$10:BE46)+1)))</f>
        <v/>
      </c>
      <c r="BF47" s="5" t="str">
        <f>IF(OR($AB47="", $AC47=""), "", IF($H47=$M$3, "", IF(OR(BF$7&lt;$AB47, $AC47&lt;BF$6),"", MAX(BF$10:BF46)+1)))</f>
        <v/>
      </c>
      <c r="BG47" s="5" t="str">
        <f>IF(OR($AB47="", $AC47=""), "", IF($H47=$M$3, "", IF(OR(BG$7&lt;$AB47, $AC47&lt;BG$6),"", MAX(BG$10:BG46)+1)))</f>
        <v/>
      </c>
      <c r="BH47" s="5" t="str">
        <f>IF(OR($AB47="", $AC47=""), "", IF($H47=$M$3, "", IF(OR(BH$7&lt;$AB47, $AC47&lt;BH$6),"", MAX(BH$10:BH46)+1)))</f>
        <v/>
      </c>
      <c r="BI47" s="5" t="str">
        <f>IF(OR($AB47="", $AC47=""), "", IF($H47=$M$3, "", IF(OR(BI$7&lt;$AB47, $AC47&lt;BI$6),"", MAX(BI$10:BI46)+1)))</f>
        <v/>
      </c>
      <c r="BK47" s="5" t="str" cm="1">
        <f t="array" aca="1" ref="BK47" ca="1">IFERROR(INDEX($AE47:$BI47, $BJ47, MATCH($BK$9, $AE$9:$BI$9, 0)), "")</f>
        <v/>
      </c>
    </row>
    <row r="48" spans="1:63" x14ac:dyDescent="0.25">
      <c r="A48" s="2"/>
      <c r="B48" s="254"/>
      <c r="C48" s="255"/>
      <c r="D48" s="256"/>
      <c r="E48" s="257"/>
      <c r="F48" s="257"/>
      <c r="G48" s="258"/>
      <c r="H48" s="259"/>
      <c r="I48" s="16"/>
      <c r="J48" s="5" t="str">
        <f t="shared" si="10"/>
        <v/>
      </c>
      <c r="K48" s="2"/>
      <c r="O48" s="5" t="str">
        <f t="shared" si="4"/>
        <v/>
      </c>
      <c r="Q48" s="5" t="str">
        <f t="shared" si="11"/>
        <v/>
      </c>
      <c r="S48" s="5" t="str">
        <f t="shared" si="5"/>
        <v/>
      </c>
      <c r="U48" s="64" t="str">
        <f>IF($D48="","", IF(COUNTIF('Intro &amp; Setup'!$AW$49:$AW$88, $D48)&gt;0, "BH", TEXT($D48, "ddd")))</f>
        <v/>
      </c>
      <c r="V48" s="65" t="str">
        <f>IF($G48="", "", IF(COUNTIF('Intro &amp; Setup'!$AW$49:$AW$88, $G48)&gt;0, "BH", TEXT($G48, "ddd")))</f>
        <v/>
      </c>
      <c r="W48" s="64" t="str">
        <f t="shared" si="12"/>
        <v/>
      </c>
      <c r="X48" s="65" t="str">
        <f t="shared" si="13"/>
        <v/>
      </c>
      <c r="Y48" s="64" t="str">
        <f>IF(F48="", "", IF(OR(F48&lt;'Intro &amp; Setup'!$Z$20, F48&gt;'Intro &amp; Setup'!$Z$22), "X", ""))</f>
        <v/>
      </c>
      <c r="Z48" s="65" t="str">
        <f>IF(G48="", "", IF(OR(G48&lt;'Intro &amp; Setup'!$Z$20, G48&gt;'Intro &amp; Setup'!$Z$22), "X", ""))</f>
        <v/>
      </c>
      <c r="AB48" s="58" t="str">
        <f t="shared" si="14"/>
        <v/>
      </c>
      <c r="AC48" s="59" t="str">
        <f t="shared" si="15"/>
        <v/>
      </c>
      <c r="AE48" s="5" t="str">
        <f>IF(OR($AB48="", $AC48=""), "", IF($H48=$M$3, "", IF(OR(AE$7&lt;$AB48, $AC48&lt;AE$6),"", MAX(AE$10:AE47)+1)))</f>
        <v/>
      </c>
      <c r="AF48" s="5" t="str">
        <f>IF(OR($AB48="", $AC48=""), "", IF($H48=$M$3, "", IF(OR(AF$7&lt;$AB48, $AC48&lt;AF$6),"", MAX(AF$10:AF47)+1)))</f>
        <v/>
      </c>
      <c r="AG48" s="5" t="str">
        <f>IF(OR($AB48="", $AC48=""), "", IF($H48=$M$3, "", IF(OR(AG$7&lt;$AB48, $AC48&lt;AG$6),"", MAX(AG$10:AG47)+1)))</f>
        <v/>
      </c>
      <c r="AH48" s="5" t="str">
        <f>IF(OR($AB48="", $AC48=""), "", IF($H48=$M$3, "", IF(OR(AH$7&lt;$AB48, $AC48&lt;AH$6),"", MAX(AH$10:AH47)+1)))</f>
        <v/>
      </c>
      <c r="AI48" s="5" t="str">
        <f>IF(OR($AB48="", $AC48=""), "", IF($H48=$M$3, "", IF(OR(AI$7&lt;$AB48, $AC48&lt;AI$6),"", MAX(AI$10:AI47)+1)))</f>
        <v/>
      </c>
      <c r="AJ48" s="5" t="str">
        <f>IF(OR($AB48="", $AC48=""), "", IF($H48=$M$3, "", IF(OR(AJ$7&lt;$AB48, $AC48&lt;AJ$6),"", MAX(AJ$10:AJ47)+1)))</f>
        <v/>
      </c>
      <c r="AK48" s="5" t="str">
        <f>IF(OR($AB48="", $AC48=""), "", IF($H48=$M$3, "", IF(OR(AK$7&lt;$AB48, $AC48&lt;AK$6),"", MAX(AK$10:AK47)+1)))</f>
        <v/>
      </c>
      <c r="AL48" s="5" t="str">
        <f>IF(OR($AB48="", $AC48=""), "", IF($H48=$M$3, "", IF(OR(AL$7&lt;$AB48, $AC48&lt;AL$6),"", MAX(AL$10:AL47)+1)))</f>
        <v/>
      </c>
      <c r="AM48" s="5" t="str">
        <f>IF(OR($AB48="", $AC48=""), "", IF($H48=$M$3, "", IF(OR(AM$7&lt;$AB48, $AC48&lt;AM$6),"", MAX(AM$10:AM47)+1)))</f>
        <v/>
      </c>
      <c r="AN48" s="5" t="str">
        <f>IF(OR($AB48="", $AC48=""), "", IF($H48=$M$3, "", IF(OR(AN$7&lt;$AB48, $AC48&lt;AN$6),"", MAX(AN$10:AN47)+1)))</f>
        <v/>
      </c>
      <c r="AO48" s="5" t="str">
        <f>IF(OR($AB48="", $AC48=""), "", IF($H48=$M$3, "", IF(OR(AO$7&lt;$AB48, $AC48&lt;AO$6),"", MAX(AO$10:AO47)+1)))</f>
        <v/>
      </c>
      <c r="AP48" s="5" t="str">
        <f>IF(OR($AB48="", $AC48=""), "", IF($H48=$M$3, "", IF(OR(AP$7&lt;$AB48, $AC48&lt;AP$6),"", MAX(AP$10:AP47)+1)))</f>
        <v/>
      </c>
      <c r="AQ48" s="5" t="str">
        <f>IF(OR($AB48="", $AC48=""), "", IF($H48=$M$3, "", IF(OR(AQ$7&lt;$AB48, $AC48&lt;AQ$6),"", MAX(AQ$10:AQ47)+1)))</f>
        <v/>
      </c>
      <c r="AR48" s="5" t="str">
        <f>IF(OR($AB48="", $AC48=""), "", IF($H48=$M$3, "", IF(OR(AR$7&lt;$AB48, $AC48&lt;AR$6),"", MAX(AR$10:AR47)+1)))</f>
        <v/>
      </c>
      <c r="AS48" s="5" t="str">
        <f>IF(OR($AB48="", $AC48=""), "", IF($H48=$M$3, "", IF(OR(AS$7&lt;$AB48, $AC48&lt;AS$6),"", MAX(AS$10:AS47)+1)))</f>
        <v/>
      </c>
      <c r="AT48" s="5" t="str">
        <f>IF(OR($AB48="", $AC48=""), "", IF($H48=$M$3, "", IF(OR(AT$7&lt;$AB48, $AC48&lt;AT$6),"", MAX(AT$10:AT47)+1)))</f>
        <v/>
      </c>
      <c r="AU48" s="5" t="str">
        <f>IF(OR($AB48="", $AC48=""), "", IF($H48=$M$3, "", IF(OR(AU$7&lt;$AB48, $AC48&lt;AU$6),"", MAX(AU$10:AU47)+1)))</f>
        <v/>
      </c>
      <c r="AV48" s="5" t="str">
        <f>IF(OR($AB48="", $AC48=""), "", IF($H48=$M$3, "", IF(OR(AV$7&lt;$AB48, $AC48&lt;AV$6),"", MAX(AV$10:AV47)+1)))</f>
        <v/>
      </c>
      <c r="AW48" s="5" t="str">
        <f>IF(OR($AB48="", $AC48=""), "", IF($H48=$M$3, "", IF(OR(AW$7&lt;$AB48, $AC48&lt;AW$6),"", MAX(AW$10:AW47)+1)))</f>
        <v/>
      </c>
      <c r="AX48" s="5" t="str">
        <f>IF(OR($AB48="", $AC48=""), "", IF($H48=$M$3, "", IF(OR(AX$7&lt;$AB48, $AC48&lt;AX$6),"", MAX(AX$10:AX47)+1)))</f>
        <v/>
      </c>
      <c r="AY48" s="5" t="str">
        <f>IF(OR($AB48="", $AC48=""), "", IF($H48=$M$3, "", IF(OR(AY$7&lt;$AB48, $AC48&lt;AY$6),"", MAX(AY$10:AY47)+1)))</f>
        <v/>
      </c>
      <c r="AZ48" s="5" t="str">
        <f>IF(OR($AB48="", $AC48=""), "", IF($H48=$M$3, "", IF(OR(AZ$7&lt;$AB48, $AC48&lt;AZ$6),"", MAX(AZ$10:AZ47)+1)))</f>
        <v/>
      </c>
      <c r="BA48" s="5" t="str">
        <f>IF(OR($AB48="", $AC48=""), "", IF($H48=$M$3, "", IF(OR(BA$7&lt;$AB48, $AC48&lt;BA$6),"", MAX(BA$10:BA47)+1)))</f>
        <v/>
      </c>
      <c r="BB48" s="5" t="str">
        <f>IF(OR($AB48="", $AC48=""), "", IF($H48=$M$3, "", IF(OR(BB$7&lt;$AB48, $AC48&lt;BB$6),"", MAX(BB$10:BB47)+1)))</f>
        <v/>
      </c>
      <c r="BC48" s="5" t="str">
        <f>IF(OR($AB48="", $AC48=""), "", IF($H48=$M$3, "", IF(OR(BC$7&lt;$AB48, $AC48&lt;BC$6),"", MAX(BC$10:BC47)+1)))</f>
        <v/>
      </c>
      <c r="BD48" s="5" t="str">
        <f>IF(OR($AB48="", $AC48=""), "", IF($H48=$M$3, "", IF(OR(BD$7&lt;$AB48, $AC48&lt;BD$6),"", MAX(BD$10:BD47)+1)))</f>
        <v/>
      </c>
      <c r="BE48" s="5" t="str">
        <f>IF(OR($AB48="", $AC48=""), "", IF($H48=$M$3, "", IF(OR(BE$7&lt;$AB48, $AC48&lt;BE$6),"", MAX(BE$10:BE47)+1)))</f>
        <v/>
      </c>
      <c r="BF48" s="5" t="str">
        <f>IF(OR($AB48="", $AC48=""), "", IF($H48=$M$3, "", IF(OR(BF$7&lt;$AB48, $AC48&lt;BF$6),"", MAX(BF$10:BF47)+1)))</f>
        <v/>
      </c>
      <c r="BG48" s="5" t="str">
        <f>IF(OR($AB48="", $AC48=""), "", IF($H48=$M$3, "", IF(OR(BG$7&lt;$AB48, $AC48&lt;BG$6),"", MAX(BG$10:BG47)+1)))</f>
        <v/>
      </c>
      <c r="BH48" s="5" t="str">
        <f>IF(OR($AB48="", $AC48=""), "", IF($H48=$M$3, "", IF(OR(BH$7&lt;$AB48, $AC48&lt;BH$6),"", MAX(BH$10:BH47)+1)))</f>
        <v/>
      </c>
      <c r="BI48" s="5" t="str">
        <f>IF(OR($AB48="", $AC48=""), "", IF($H48=$M$3, "", IF(OR(BI$7&lt;$AB48, $AC48&lt;BI$6),"", MAX(BI$10:BI47)+1)))</f>
        <v/>
      </c>
      <c r="BK48" s="5" t="str" cm="1">
        <f t="array" aca="1" ref="BK48" ca="1">IFERROR(INDEX($AE48:$BI48, $BJ48, MATCH($BK$9, $AE$9:$BI$9, 0)), "")</f>
        <v/>
      </c>
    </row>
    <row r="49" spans="1:63" x14ac:dyDescent="0.25">
      <c r="A49" s="2"/>
      <c r="B49" s="254"/>
      <c r="C49" s="255"/>
      <c r="D49" s="256"/>
      <c r="E49" s="257"/>
      <c r="F49" s="257"/>
      <c r="G49" s="258"/>
      <c r="H49" s="259"/>
      <c r="I49" s="16"/>
      <c r="J49" s="5" t="str">
        <f t="shared" si="10"/>
        <v/>
      </c>
      <c r="K49" s="2"/>
      <c r="O49" s="5" t="str">
        <f t="shared" si="4"/>
        <v/>
      </c>
      <c r="Q49" s="5" t="str">
        <f t="shared" si="11"/>
        <v/>
      </c>
      <c r="S49" s="5" t="str">
        <f t="shared" si="5"/>
        <v/>
      </c>
      <c r="U49" s="64" t="str">
        <f>IF($D49="","", IF(COUNTIF('Intro &amp; Setup'!$AW$49:$AW$88, $D49)&gt;0, "BH", TEXT($D49, "ddd")))</f>
        <v/>
      </c>
      <c r="V49" s="65" t="str">
        <f>IF($G49="", "", IF(COUNTIF('Intro &amp; Setup'!$AW$49:$AW$88, $G49)&gt;0, "BH", TEXT($G49, "ddd")))</f>
        <v/>
      </c>
      <c r="W49" s="64" t="str">
        <f t="shared" si="12"/>
        <v/>
      </c>
      <c r="X49" s="65" t="str">
        <f t="shared" si="13"/>
        <v/>
      </c>
      <c r="Y49" s="64" t="str">
        <f>IF(F49="", "", IF(OR(F49&lt;'Intro &amp; Setup'!$Z$20, F49&gt;'Intro &amp; Setup'!$Z$22), "X", ""))</f>
        <v/>
      </c>
      <c r="Z49" s="65" t="str">
        <f>IF(G49="", "", IF(OR(G49&lt;'Intro &amp; Setup'!$Z$20, G49&gt;'Intro &amp; Setup'!$Z$22), "X", ""))</f>
        <v/>
      </c>
      <c r="AB49" s="58" t="str">
        <f t="shared" si="14"/>
        <v/>
      </c>
      <c r="AC49" s="59" t="str">
        <f t="shared" si="15"/>
        <v/>
      </c>
      <c r="AE49" s="5" t="str">
        <f>IF(OR($AB49="", $AC49=""), "", IF($H49=$M$3, "", IF(OR(AE$7&lt;$AB49, $AC49&lt;AE$6),"", MAX(AE$10:AE48)+1)))</f>
        <v/>
      </c>
      <c r="AF49" s="5" t="str">
        <f>IF(OR($AB49="", $AC49=""), "", IF($H49=$M$3, "", IF(OR(AF$7&lt;$AB49, $AC49&lt;AF$6),"", MAX(AF$10:AF48)+1)))</f>
        <v/>
      </c>
      <c r="AG49" s="5" t="str">
        <f>IF(OR($AB49="", $AC49=""), "", IF($H49=$M$3, "", IF(OR(AG$7&lt;$AB49, $AC49&lt;AG$6),"", MAX(AG$10:AG48)+1)))</f>
        <v/>
      </c>
      <c r="AH49" s="5" t="str">
        <f>IF(OR($AB49="", $AC49=""), "", IF($H49=$M$3, "", IF(OR(AH$7&lt;$AB49, $AC49&lt;AH$6),"", MAX(AH$10:AH48)+1)))</f>
        <v/>
      </c>
      <c r="AI49" s="5" t="str">
        <f>IF(OR($AB49="", $AC49=""), "", IF($H49=$M$3, "", IF(OR(AI$7&lt;$AB49, $AC49&lt;AI$6),"", MAX(AI$10:AI48)+1)))</f>
        <v/>
      </c>
      <c r="AJ49" s="5" t="str">
        <f>IF(OR($AB49="", $AC49=""), "", IF($H49=$M$3, "", IF(OR(AJ$7&lt;$AB49, $AC49&lt;AJ$6),"", MAX(AJ$10:AJ48)+1)))</f>
        <v/>
      </c>
      <c r="AK49" s="5" t="str">
        <f>IF(OR($AB49="", $AC49=""), "", IF($H49=$M$3, "", IF(OR(AK$7&lt;$AB49, $AC49&lt;AK$6),"", MAX(AK$10:AK48)+1)))</f>
        <v/>
      </c>
      <c r="AL49" s="5" t="str">
        <f>IF(OR($AB49="", $AC49=""), "", IF($H49=$M$3, "", IF(OR(AL$7&lt;$AB49, $AC49&lt;AL$6),"", MAX(AL$10:AL48)+1)))</f>
        <v/>
      </c>
      <c r="AM49" s="5" t="str">
        <f>IF(OR($AB49="", $AC49=""), "", IF($H49=$M$3, "", IF(OR(AM$7&lt;$AB49, $AC49&lt;AM$6),"", MAX(AM$10:AM48)+1)))</f>
        <v/>
      </c>
      <c r="AN49" s="5" t="str">
        <f>IF(OR($AB49="", $AC49=""), "", IF($H49=$M$3, "", IF(OR(AN$7&lt;$AB49, $AC49&lt;AN$6),"", MAX(AN$10:AN48)+1)))</f>
        <v/>
      </c>
      <c r="AO49" s="5" t="str">
        <f>IF(OR($AB49="", $AC49=""), "", IF($H49=$M$3, "", IF(OR(AO$7&lt;$AB49, $AC49&lt;AO$6),"", MAX(AO$10:AO48)+1)))</f>
        <v/>
      </c>
      <c r="AP49" s="5" t="str">
        <f>IF(OR($AB49="", $AC49=""), "", IF($H49=$M$3, "", IF(OR(AP$7&lt;$AB49, $AC49&lt;AP$6),"", MAX(AP$10:AP48)+1)))</f>
        <v/>
      </c>
      <c r="AQ49" s="5" t="str">
        <f>IF(OR($AB49="", $AC49=""), "", IF($H49=$M$3, "", IF(OR(AQ$7&lt;$AB49, $AC49&lt;AQ$6),"", MAX(AQ$10:AQ48)+1)))</f>
        <v/>
      </c>
      <c r="AR49" s="5" t="str">
        <f>IF(OR($AB49="", $AC49=""), "", IF($H49=$M$3, "", IF(OR(AR$7&lt;$AB49, $AC49&lt;AR$6),"", MAX(AR$10:AR48)+1)))</f>
        <v/>
      </c>
      <c r="AS49" s="5" t="str">
        <f>IF(OR($AB49="", $AC49=""), "", IF($H49=$M$3, "", IF(OR(AS$7&lt;$AB49, $AC49&lt;AS$6),"", MAX(AS$10:AS48)+1)))</f>
        <v/>
      </c>
      <c r="AT49" s="5" t="str">
        <f>IF(OR($AB49="", $AC49=""), "", IF($H49=$M$3, "", IF(OR(AT$7&lt;$AB49, $AC49&lt;AT$6),"", MAX(AT$10:AT48)+1)))</f>
        <v/>
      </c>
      <c r="AU49" s="5" t="str">
        <f>IF(OR($AB49="", $AC49=""), "", IF($H49=$M$3, "", IF(OR(AU$7&lt;$AB49, $AC49&lt;AU$6),"", MAX(AU$10:AU48)+1)))</f>
        <v/>
      </c>
      <c r="AV49" s="5" t="str">
        <f>IF(OR($AB49="", $AC49=""), "", IF($H49=$M$3, "", IF(OR(AV$7&lt;$AB49, $AC49&lt;AV$6),"", MAX(AV$10:AV48)+1)))</f>
        <v/>
      </c>
      <c r="AW49" s="5" t="str">
        <f>IF(OR($AB49="", $AC49=""), "", IF($H49=$M$3, "", IF(OR(AW$7&lt;$AB49, $AC49&lt;AW$6),"", MAX(AW$10:AW48)+1)))</f>
        <v/>
      </c>
      <c r="AX49" s="5" t="str">
        <f>IF(OR($AB49="", $AC49=""), "", IF($H49=$M$3, "", IF(OR(AX$7&lt;$AB49, $AC49&lt;AX$6),"", MAX(AX$10:AX48)+1)))</f>
        <v/>
      </c>
      <c r="AY49" s="5" t="str">
        <f>IF(OR($AB49="", $AC49=""), "", IF($H49=$M$3, "", IF(OR(AY$7&lt;$AB49, $AC49&lt;AY$6),"", MAX(AY$10:AY48)+1)))</f>
        <v/>
      </c>
      <c r="AZ49" s="5" t="str">
        <f>IF(OR($AB49="", $AC49=""), "", IF($H49=$M$3, "", IF(OR(AZ$7&lt;$AB49, $AC49&lt;AZ$6),"", MAX(AZ$10:AZ48)+1)))</f>
        <v/>
      </c>
      <c r="BA49" s="5" t="str">
        <f>IF(OR($AB49="", $AC49=""), "", IF($H49=$M$3, "", IF(OR(BA$7&lt;$AB49, $AC49&lt;BA$6),"", MAX(BA$10:BA48)+1)))</f>
        <v/>
      </c>
      <c r="BB49" s="5" t="str">
        <f>IF(OR($AB49="", $AC49=""), "", IF($H49=$M$3, "", IF(OR(BB$7&lt;$AB49, $AC49&lt;BB$6),"", MAX(BB$10:BB48)+1)))</f>
        <v/>
      </c>
      <c r="BC49" s="5" t="str">
        <f>IF(OR($AB49="", $AC49=""), "", IF($H49=$M$3, "", IF(OR(BC$7&lt;$AB49, $AC49&lt;BC$6),"", MAX(BC$10:BC48)+1)))</f>
        <v/>
      </c>
      <c r="BD49" s="5" t="str">
        <f>IF(OR($AB49="", $AC49=""), "", IF($H49=$M$3, "", IF(OR(BD$7&lt;$AB49, $AC49&lt;BD$6),"", MAX(BD$10:BD48)+1)))</f>
        <v/>
      </c>
      <c r="BE49" s="5" t="str">
        <f>IF(OR($AB49="", $AC49=""), "", IF($H49=$M$3, "", IF(OR(BE$7&lt;$AB49, $AC49&lt;BE$6),"", MAX(BE$10:BE48)+1)))</f>
        <v/>
      </c>
      <c r="BF49" s="5" t="str">
        <f>IF(OR($AB49="", $AC49=""), "", IF($H49=$M$3, "", IF(OR(BF$7&lt;$AB49, $AC49&lt;BF$6),"", MAX(BF$10:BF48)+1)))</f>
        <v/>
      </c>
      <c r="BG49" s="5" t="str">
        <f>IF(OR($AB49="", $AC49=""), "", IF($H49=$M$3, "", IF(OR(BG$7&lt;$AB49, $AC49&lt;BG$6),"", MAX(BG$10:BG48)+1)))</f>
        <v/>
      </c>
      <c r="BH49" s="5" t="str">
        <f>IF(OR($AB49="", $AC49=""), "", IF($H49=$M$3, "", IF(OR(BH$7&lt;$AB49, $AC49&lt;BH$6),"", MAX(BH$10:BH48)+1)))</f>
        <v/>
      </c>
      <c r="BI49" s="5" t="str">
        <f>IF(OR($AB49="", $AC49=""), "", IF($H49=$M$3, "", IF(OR(BI$7&lt;$AB49, $AC49&lt;BI$6),"", MAX(BI$10:BI48)+1)))</f>
        <v/>
      </c>
      <c r="BK49" s="5" t="str" cm="1">
        <f t="array" aca="1" ref="BK49" ca="1">IFERROR(INDEX($AE49:$BI49, $BJ49, MATCH($BK$9, $AE$9:$BI$9, 0)), "")</f>
        <v/>
      </c>
    </row>
    <row r="50" spans="1:63" x14ac:dyDescent="0.25">
      <c r="A50" s="2"/>
      <c r="B50" s="254"/>
      <c r="C50" s="255"/>
      <c r="D50" s="256"/>
      <c r="E50" s="257"/>
      <c r="F50" s="257"/>
      <c r="G50" s="258"/>
      <c r="H50" s="259"/>
      <c r="I50" s="16"/>
      <c r="J50" s="5" t="str">
        <f t="shared" si="10"/>
        <v/>
      </c>
      <c r="K50" s="2"/>
      <c r="O50" s="5" t="str">
        <f t="shared" si="4"/>
        <v/>
      </c>
      <c r="Q50" s="5" t="str">
        <f t="shared" si="11"/>
        <v/>
      </c>
      <c r="S50" s="5" t="str">
        <f t="shared" si="5"/>
        <v/>
      </c>
      <c r="U50" s="64" t="str">
        <f>IF($D50="","", IF(COUNTIF('Intro &amp; Setup'!$AW$49:$AW$88, $D50)&gt;0, "BH", TEXT($D50, "ddd")))</f>
        <v/>
      </c>
      <c r="V50" s="65" t="str">
        <f>IF($G50="", "", IF(COUNTIF('Intro &amp; Setup'!$AW$49:$AW$88, $G50)&gt;0, "BH", TEXT($G50, "ddd")))</f>
        <v/>
      </c>
      <c r="W50" s="64" t="str">
        <f t="shared" si="12"/>
        <v/>
      </c>
      <c r="X50" s="65" t="str">
        <f t="shared" si="13"/>
        <v/>
      </c>
      <c r="Y50" s="64" t="str">
        <f>IF(F50="", "", IF(OR(F50&lt;'Intro &amp; Setup'!$Z$20, F50&gt;'Intro &amp; Setup'!$Z$22), "X", ""))</f>
        <v/>
      </c>
      <c r="Z50" s="65" t="str">
        <f>IF(G50="", "", IF(OR(G50&lt;'Intro &amp; Setup'!$Z$20, G50&gt;'Intro &amp; Setup'!$Z$22), "X", ""))</f>
        <v/>
      </c>
      <c r="AB50" s="58" t="str">
        <f t="shared" si="14"/>
        <v/>
      </c>
      <c r="AC50" s="59" t="str">
        <f t="shared" si="15"/>
        <v/>
      </c>
      <c r="AE50" s="5" t="str">
        <f>IF(OR($AB50="", $AC50=""), "", IF($H50=$M$3, "", IF(OR(AE$7&lt;$AB50, $AC50&lt;AE$6),"", MAX(AE$10:AE49)+1)))</f>
        <v/>
      </c>
      <c r="AF50" s="5" t="str">
        <f>IF(OR($AB50="", $AC50=""), "", IF($H50=$M$3, "", IF(OR(AF$7&lt;$AB50, $AC50&lt;AF$6),"", MAX(AF$10:AF49)+1)))</f>
        <v/>
      </c>
      <c r="AG50" s="5" t="str">
        <f>IF(OR($AB50="", $AC50=""), "", IF($H50=$M$3, "", IF(OR(AG$7&lt;$AB50, $AC50&lt;AG$6),"", MAX(AG$10:AG49)+1)))</f>
        <v/>
      </c>
      <c r="AH50" s="5" t="str">
        <f>IF(OR($AB50="", $AC50=""), "", IF($H50=$M$3, "", IF(OR(AH$7&lt;$AB50, $AC50&lt;AH$6),"", MAX(AH$10:AH49)+1)))</f>
        <v/>
      </c>
      <c r="AI50" s="5" t="str">
        <f>IF(OR($AB50="", $AC50=""), "", IF($H50=$M$3, "", IF(OR(AI$7&lt;$AB50, $AC50&lt;AI$6),"", MAX(AI$10:AI49)+1)))</f>
        <v/>
      </c>
      <c r="AJ50" s="5" t="str">
        <f>IF(OR($AB50="", $AC50=""), "", IF($H50=$M$3, "", IF(OR(AJ$7&lt;$AB50, $AC50&lt;AJ$6),"", MAX(AJ$10:AJ49)+1)))</f>
        <v/>
      </c>
      <c r="AK50" s="5" t="str">
        <f>IF(OR($AB50="", $AC50=""), "", IF($H50=$M$3, "", IF(OR(AK$7&lt;$AB50, $AC50&lt;AK$6),"", MAX(AK$10:AK49)+1)))</f>
        <v/>
      </c>
      <c r="AL50" s="5" t="str">
        <f>IF(OR($AB50="", $AC50=""), "", IF($H50=$M$3, "", IF(OR(AL$7&lt;$AB50, $AC50&lt;AL$6),"", MAX(AL$10:AL49)+1)))</f>
        <v/>
      </c>
      <c r="AM50" s="5" t="str">
        <f>IF(OR($AB50="", $AC50=""), "", IF($H50=$M$3, "", IF(OR(AM$7&lt;$AB50, $AC50&lt;AM$6),"", MAX(AM$10:AM49)+1)))</f>
        <v/>
      </c>
      <c r="AN50" s="5" t="str">
        <f>IF(OR($AB50="", $AC50=""), "", IF($H50=$M$3, "", IF(OR(AN$7&lt;$AB50, $AC50&lt;AN$6),"", MAX(AN$10:AN49)+1)))</f>
        <v/>
      </c>
      <c r="AO50" s="5" t="str">
        <f>IF(OR($AB50="", $AC50=""), "", IF($H50=$M$3, "", IF(OR(AO$7&lt;$AB50, $AC50&lt;AO$6),"", MAX(AO$10:AO49)+1)))</f>
        <v/>
      </c>
      <c r="AP50" s="5" t="str">
        <f>IF(OR($AB50="", $AC50=""), "", IF($H50=$M$3, "", IF(OR(AP$7&lt;$AB50, $AC50&lt;AP$6),"", MAX(AP$10:AP49)+1)))</f>
        <v/>
      </c>
      <c r="AQ50" s="5" t="str">
        <f>IF(OR($AB50="", $AC50=""), "", IF($H50=$M$3, "", IF(OR(AQ$7&lt;$AB50, $AC50&lt;AQ$6),"", MAX(AQ$10:AQ49)+1)))</f>
        <v/>
      </c>
      <c r="AR50" s="5" t="str">
        <f>IF(OR($AB50="", $AC50=""), "", IF($H50=$M$3, "", IF(OR(AR$7&lt;$AB50, $AC50&lt;AR$6),"", MAX(AR$10:AR49)+1)))</f>
        <v/>
      </c>
      <c r="AS50" s="5" t="str">
        <f>IF(OR($AB50="", $AC50=""), "", IF($H50=$M$3, "", IF(OR(AS$7&lt;$AB50, $AC50&lt;AS$6),"", MAX(AS$10:AS49)+1)))</f>
        <v/>
      </c>
      <c r="AT50" s="5" t="str">
        <f>IF(OR($AB50="", $AC50=""), "", IF($H50=$M$3, "", IF(OR(AT$7&lt;$AB50, $AC50&lt;AT$6),"", MAX(AT$10:AT49)+1)))</f>
        <v/>
      </c>
      <c r="AU50" s="5" t="str">
        <f>IF(OR($AB50="", $AC50=""), "", IF($H50=$M$3, "", IF(OR(AU$7&lt;$AB50, $AC50&lt;AU$6),"", MAX(AU$10:AU49)+1)))</f>
        <v/>
      </c>
      <c r="AV50" s="5" t="str">
        <f>IF(OR($AB50="", $AC50=""), "", IF($H50=$M$3, "", IF(OR(AV$7&lt;$AB50, $AC50&lt;AV$6),"", MAX(AV$10:AV49)+1)))</f>
        <v/>
      </c>
      <c r="AW50" s="5" t="str">
        <f>IF(OR($AB50="", $AC50=""), "", IF($H50=$M$3, "", IF(OR(AW$7&lt;$AB50, $AC50&lt;AW$6),"", MAX(AW$10:AW49)+1)))</f>
        <v/>
      </c>
      <c r="AX50" s="5" t="str">
        <f>IF(OR($AB50="", $AC50=""), "", IF($H50=$M$3, "", IF(OR(AX$7&lt;$AB50, $AC50&lt;AX$6),"", MAX(AX$10:AX49)+1)))</f>
        <v/>
      </c>
      <c r="AY50" s="5" t="str">
        <f>IF(OR($AB50="", $AC50=""), "", IF($H50=$M$3, "", IF(OR(AY$7&lt;$AB50, $AC50&lt;AY$6),"", MAX(AY$10:AY49)+1)))</f>
        <v/>
      </c>
      <c r="AZ50" s="5" t="str">
        <f>IF(OR($AB50="", $AC50=""), "", IF($H50=$M$3, "", IF(OR(AZ$7&lt;$AB50, $AC50&lt;AZ$6),"", MAX(AZ$10:AZ49)+1)))</f>
        <v/>
      </c>
      <c r="BA50" s="5" t="str">
        <f>IF(OR($AB50="", $AC50=""), "", IF($H50=$M$3, "", IF(OR(BA$7&lt;$AB50, $AC50&lt;BA$6),"", MAX(BA$10:BA49)+1)))</f>
        <v/>
      </c>
      <c r="BB50" s="5" t="str">
        <f>IF(OR($AB50="", $AC50=""), "", IF($H50=$M$3, "", IF(OR(BB$7&lt;$AB50, $AC50&lt;BB$6),"", MAX(BB$10:BB49)+1)))</f>
        <v/>
      </c>
      <c r="BC50" s="5" t="str">
        <f>IF(OR($AB50="", $AC50=""), "", IF($H50=$M$3, "", IF(OR(BC$7&lt;$AB50, $AC50&lt;BC$6),"", MAX(BC$10:BC49)+1)))</f>
        <v/>
      </c>
      <c r="BD50" s="5" t="str">
        <f>IF(OR($AB50="", $AC50=""), "", IF($H50=$M$3, "", IF(OR(BD$7&lt;$AB50, $AC50&lt;BD$6),"", MAX(BD$10:BD49)+1)))</f>
        <v/>
      </c>
      <c r="BE50" s="5" t="str">
        <f>IF(OR($AB50="", $AC50=""), "", IF($H50=$M$3, "", IF(OR(BE$7&lt;$AB50, $AC50&lt;BE$6),"", MAX(BE$10:BE49)+1)))</f>
        <v/>
      </c>
      <c r="BF50" s="5" t="str">
        <f>IF(OR($AB50="", $AC50=""), "", IF($H50=$M$3, "", IF(OR(BF$7&lt;$AB50, $AC50&lt;BF$6),"", MAX(BF$10:BF49)+1)))</f>
        <v/>
      </c>
      <c r="BG50" s="5" t="str">
        <f>IF(OR($AB50="", $AC50=""), "", IF($H50=$M$3, "", IF(OR(BG$7&lt;$AB50, $AC50&lt;BG$6),"", MAX(BG$10:BG49)+1)))</f>
        <v/>
      </c>
      <c r="BH50" s="5" t="str">
        <f>IF(OR($AB50="", $AC50=""), "", IF($H50=$M$3, "", IF(OR(BH$7&lt;$AB50, $AC50&lt;BH$6),"", MAX(BH$10:BH49)+1)))</f>
        <v/>
      </c>
      <c r="BI50" s="5" t="str">
        <f>IF(OR($AB50="", $AC50=""), "", IF($H50=$M$3, "", IF(OR(BI$7&lt;$AB50, $AC50&lt;BI$6),"", MAX(BI$10:BI49)+1)))</f>
        <v/>
      </c>
      <c r="BK50" s="5" t="str" cm="1">
        <f t="array" aca="1" ref="BK50" ca="1">IFERROR(INDEX($AE50:$BI50, $BJ50, MATCH($BK$9, $AE$9:$BI$9, 0)), "")</f>
        <v/>
      </c>
    </row>
    <row r="51" spans="1:63" x14ac:dyDescent="0.25">
      <c r="A51" s="2"/>
      <c r="B51" s="254"/>
      <c r="C51" s="255"/>
      <c r="D51" s="256"/>
      <c r="E51" s="257"/>
      <c r="F51" s="257"/>
      <c r="G51" s="258"/>
      <c r="H51" s="259"/>
      <c r="I51" s="16"/>
      <c r="J51" s="5" t="str">
        <f t="shared" si="10"/>
        <v/>
      </c>
      <c r="K51" s="2"/>
      <c r="O51" s="5" t="str">
        <f t="shared" si="4"/>
        <v/>
      </c>
      <c r="Q51" s="5" t="str">
        <f t="shared" si="11"/>
        <v/>
      </c>
      <c r="S51" s="5" t="str">
        <f t="shared" si="5"/>
        <v/>
      </c>
      <c r="U51" s="64" t="str">
        <f>IF($D51="","", IF(COUNTIF('Intro &amp; Setup'!$AW$49:$AW$88, $D51)&gt;0, "BH", TEXT($D51, "ddd")))</f>
        <v/>
      </c>
      <c r="V51" s="65" t="str">
        <f>IF($G51="", "", IF(COUNTIF('Intro &amp; Setup'!$AW$49:$AW$88, $G51)&gt;0, "BH", TEXT($G51, "ddd")))</f>
        <v/>
      </c>
      <c r="W51" s="64" t="str">
        <f t="shared" si="12"/>
        <v/>
      </c>
      <c r="X51" s="65" t="str">
        <f t="shared" si="13"/>
        <v/>
      </c>
      <c r="Y51" s="64" t="str">
        <f>IF(F51="", "", IF(OR(F51&lt;'Intro &amp; Setup'!$Z$20, F51&gt;'Intro &amp; Setup'!$Z$22), "X", ""))</f>
        <v/>
      </c>
      <c r="Z51" s="65" t="str">
        <f>IF(G51="", "", IF(OR(G51&lt;'Intro &amp; Setup'!$Z$20, G51&gt;'Intro &amp; Setup'!$Z$22), "X", ""))</f>
        <v/>
      </c>
      <c r="AB51" s="58" t="str">
        <f t="shared" si="14"/>
        <v/>
      </c>
      <c r="AC51" s="59" t="str">
        <f t="shared" si="15"/>
        <v/>
      </c>
      <c r="AE51" s="5" t="str">
        <f>IF(OR($AB51="", $AC51=""), "", IF($H51=$M$3, "", IF(OR(AE$7&lt;$AB51, $AC51&lt;AE$6),"", MAX(AE$10:AE50)+1)))</f>
        <v/>
      </c>
      <c r="AF51" s="5" t="str">
        <f>IF(OR($AB51="", $AC51=""), "", IF($H51=$M$3, "", IF(OR(AF$7&lt;$AB51, $AC51&lt;AF$6),"", MAX(AF$10:AF50)+1)))</f>
        <v/>
      </c>
      <c r="AG51" s="5" t="str">
        <f>IF(OR($AB51="", $AC51=""), "", IF($H51=$M$3, "", IF(OR(AG$7&lt;$AB51, $AC51&lt;AG$6),"", MAX(AG$10:AG50)+1)))</f>
        <v/>
      </c>
      <c r="AH51" s="5" t="str">
        <f>IF(OR($AB51="", $AC51=""), "", IF($H51=$M$3, "", IF(OR(AH$7&lt;$AB51, $AC51&lt;AH$6),"", MAX(AH$10:AH50)+1)))</f>
        <v/>
      </c>
      <c r="AI51" s="5" t="str">
        <f>IF(OR($AB51="", $AC51=""), "", IF($H51=$M$3, "", IF(OR(AI$7&lt;$AB51, $AC51&lt;AI$6),"", MAX(AI$10:AI50)+1)))</f>
        <v/>
      </c>
      <c r="AJ51" s="5" t="str">
        <f>IF(OR($AB51="", $AC51=""), "", IF($H51=$M$3, "", IF(OR(AJ$7&lt;$AB51, $AC51&lt;AJ$6),"", MAX(AJ$10:AJ50)+1)))</f>
        <v/>
      </c>
      <c r="AK51" s="5" t="str">
        <f>IF(OR($AB51="", $AC51=""), "", IF($H51=$M$3, "", IF(OR(AK$7&lt;$AB51, $AC51&lt;AK$6),"", MAX(AK$10:AK50)+1)))</f>
        <v/>
      </c>
      <c r="AL51" s="5" t="str">
        <f>IF(OR($AB51="", $AC51=""), "", IF($H51=$M$3, "", IF(OR(AL$7&lt;$AB51, $AC51&lt;AL$6),"", MAX(AL$10:AL50)+1)))</f>
        <v/>
      </c>
      <c r="AM51" s="5" t="str">
        <f>IF(OR($AB51="", $AC51=""), "", IF($H51=$M$3, "", IF(OR(AM$7&lt;$AB51, $AC51&lt;AM$6),"", MAX(AM$10:AM50)+1)))</f>
        <v/>
      </c>
      <c r="AN51" s="5" t="str">
        <f>IF(OR($AB51="", $AC51=""), "", IF($H51=$M$3, "", IF(OR(AN$7&lt;$AB51, $AC51&lt;AN$6),"", MAX(AN$10:AN50)+1)))</f>
        <v/>
      </c>
      <c r="AO51" s="5" t="str">
        <f>IF(OR($AB51="", $AC51=""), "", IF($H51=$M$3, "", IF(OR(AO$7&lt;$AB51, $AC51&lt;AO$6),"", MAX(AO$10:AO50)+1)))</f>
        <v/>
      </c>
      <c r="AP51" s="5" t="str">
        <f>IF(OR($AB51="", $AC51=""), "", IF($H51=$M$3, "", IF(OR(AP$7&lt;$AB51, $AC51&lt;AP$6),"", MAX(AP$10:AP50)+1)))</f>
        <v/>
      </c>
      <c r="AQ51" s="5" t="str">
        <f>IF(OR($AB51="", $AC51=""), "", IF($H51=$M$3, "", IF(OR(AQ$7&lt;$AB51, $AC51&lt;AQ$6),"", MAX(AQ$10:AQ50)+1)))</f>
        <v/>
      </c>
      <c r="AR51" s="5" t="str">
        <f>IF(OR($AB51="", $AC51=""), "", IF($H51=$M$3, "", IF(OR(AR$7&lt;$AB51, $AC51&lt;AR$6),"", MAX(AR$10:AR50)+1)))</f>
        <v/>
      </c>
      <c r="AS51" s="5" t="str">
        <f>IF(OR($AB51="", $AC51=""), "", IF($H51=$M$3, "", IF(OR(AS$7&lt;$AB51, $AC51&lt;AS$6),"", MAX(AS$10:AS50)+1)))</f>
        <v/>
      </c>
      <c r="AT51" s="5" t="str">
        <f>IF(OR($AB51="", $AC51=""), "", IF($H51=$M$3, "", IF(OR(AT$7&lt;$AB51, $AC51&lt;AT$6),"", MAX(AT$10:AT50)+1)))</f>
        <v/>
      </c>
      <c r="AU51" s="5" t="str">
        <f>IF(OR($AB51="", $AC51=""), "", IF($H51=$M$3, "", IF(OR(AU$7&lt;$AB51, $AC51&lt;AU$6),"", MAX(AU$10:AU50)+1)))</f>
        <v/>
      </c>
      <c r="AV51" s="5" t="str">
        <f>IF(OR($AB51="", $AC51=""), "", IF($H51=$M$3, "", IF(OR(AV$7&lt;$AB51, $AC51&lt;AV$6),"", MAX(AV$10:AV50)+1)))</f>
        <v/>
      </c>
      <c r="AW51" s="5" t="str">
        <f>IF(OR($AB51="", $AC51=""), "", IF($H51=$M$3, "", IF(OR(AW$7&lt;$AB51, $AC51&lt;AW$6),"", MAX(AW$10:AW50)+1)))</f>
        <v/>
      </c>
      <c r="AX51" s="5" t="str">
        <f>IF(OR($AB51="", $AC51=""), "", IF($H51=$M$3, "", IF(OR(AX$7&lt;$AB51, $AC51&lt;AX$6),"", MAX(AX$10:AX50)+1)))</f>
        <v/>
      </c>
      <c r="AY51" s="5" t="str">
        <f>IF(OR($AB51="", $AC51=""), "", IF($H51=$M$3, "", IF(OR(AY$7&lt;$AB51, $AC51&lt;AY$6),"", MAX(AY$10:AY50)+1)))</f>
        <v/>
      </c>
      <c r="AZ51" s="5" t="str">
        <f>IF(OR($AB51="", $AC51=""), "", IF($H51=$M$3, "", IF(OR(AZ$7&lt;$AB51, $AC51&lt;AZ$6),"", MAX(AZ$10:AZ50)+1)))</f>
        <v/>
      </c>
      <c r="BA51" s="5" t="str">
        <f>IF(OR($AB51="", $AC51=""), "", IF($H51=$M$3, "", IF(OR(BA$7&lt;$AB51, $AC51&lt;BA$6),"", MAX(BA$10:BA50)+1)))</f>
        <v/>
      </c>
      <c r="BB51" s="5" t="str">
        <f>IF(OR($AB51="", $AC51=""), "", IF($H51=$M$3, "", IF(OR(BB$7&lt;$AB51, $AC51&lt;BB$6),"", MAX(BB$10:BB50)+1)))</f>
        <v/>
      </c>
      <c r="BC51" s="5" t="str">
        <f>IF(OR($AB51="", $AC51=""), "", IF($H51=$M$3, "", IF(OR(BC$7&lt;$AB51, $AC51&lt;BC$6),"", MAX(BC$10:BC50)+1)))</f>
        <v/>
      </c>
      <c r="BD51" s="5" t="str">
        <f>IF(OR($AB51="", $AC51=""), "", IF($H51=$M$3, "", IF(OR(BD$7&lt;$AB51, $AC51&lt;BD$6),"", MAX(BD$10:BD50)+1)))</f>
        <v/>
      </c>
      <c r="BE51" s="5" t="str">
        <f>IF(OR($AB51="", $AC51=""), "", IF($H51=$M$3, "", IF(OR(BE$7&lt;$AB51, $AC51&lt;BE$6),"", MAX(BE$10:BE50)+1)))</f>
        <v/>
      </c>
      <c r="BF51" s="5" t="str">
        <f>IF(OR($AB51="", $AC51=""), "", IF($H51=$M$3, "", IF(OR(BF$7&lt;$AB51, $AC51&lt;BF$6),"", MAX(BF$10:BF50)+1)))</f>
        <v/>
      </c>
      <c r="BG51" s="5" t="str">
        <f>IF(OR($AB51="", $AC51=""), "", IF($H51=$M$3, "", IF(OR(BG$7&lt;$AB51, $AC51&lt;BG$6),"", MAX(BG$10:BG50)+1)))</f>
        <v/>
      </c>
      <c r="BH51" s="5" t="str">
        <f>IF(OR($AB51="", $AC51=""), "", IF($H51=$M$3, "", IF(OR(BH$7&lt;$AB51, $AC51&lt;BH$6),"", MAX(BH$10:BH50)+1)))</f>
        <v/>
      </c>
      <c r="BI51" s="5" t="str">
        <f>IF(OR($AB51="", $AC51=""), "", IF($H51=$M$3, "", IF(OR(BI$7&lt;$AB51, $AC51&lt;BI$6),"", MAX(BI$10:BI50)+1)))</f>
        <v/>
      </c>
      <c r="BK51" s="5" t="str" cm="1">
        <f t="array" aca="1" ref="BK51" ca="1">IFERROR(INDEX($AE51:$BI51, $BJ51, MATCH($BK$9, $AE$9:$BI$9, 0)), "")</f>
        <v/>
      </c>
    </row>
    <row r="52" spans="1:63" x14ac:dyDescent="0.25">
      <c r="A52" s="2"/>
      <c r="B52" s="254"/>
      <c r="C52" s="255"/>
      <c r="D52" s="256"/>
      <c r="E52" s="257"/>
      <c r="F52" s="257"/>
      <c r="G52" s="258"/>
      <c r="H52" s="259"/>
      <c r="I52" s="16"/>
      <c r="J52" s="5" t="str">
        <f t="shared" si="10"/>
        <v/>
      </c>
      <c r="K52" s="2"/>
      <c r="O52" s="5" t="str">
        <f t="shared" si="4"/>
        <v/>
      </c>
      <c r="Q52" s="5" t="str">
        <f t="shared" si="11"/>
        <v/>
      </c>
      <c r="S52" s="5" t="str">
        <f t="shared" si="5"/>
        <v/>
      </c>
      <c r="U52" s="64" t="str">
        <f>IF($D52="","", IF(COUNTIF('Intro &amp; Setup'!$AW$49:$AW$88, $D52)&gt;0, "BH", TEXT($D52, "ddd")))</f>
        <v/>
      </c>
      <c r="V52" s="65" t="str">
        <f>IF($G52="", "", IF(COUNTIF('Intro &amp; Setup'!$AW$49:$AW$88, $G52)&gt;0, "BH", TEXT($G52, "ddd")))</f>
        <v/>
      </c>
      <c r="W52" s="64" t="str">
        <f t="shared" si="12"/>
        <v/>
      </c>
      <c r="X52" s="65" t="str">
        <f t="shared" si="13"/>
        <v/>
      </c>
      <c r="Y52" s="64" t="str">
        <f>IF(F52="", "", IF(OR(F52&lt;'Intro &amp; Setup'!$Z$20, F52&gt;'Intro &amp; Setup'!$Z$22), "X", ""))</f>
        <v/>
      </c>
      <c r="Z52" s="65" t="str">
        <f>IF(G52="", "", IF(OR(G52&lt;'Intro &amp; Setup'!$Z$20, G52&gt;'Intro &amp; Setup'!$Z$22), "X", ""))</f>
        <v/>
      </c>
      <c r="AB52" s="58" t="str">
        <f t="shared" si="14"/>
        <v/>
      </c>
      <c r="AC52" s="59" t="str">
        <f t="shared" si="15"/>
        <v/>
      </c>
      <c r="AE52" s="5" t="str">
        <f>IF(OR($AB52="", $AC52=""), "", IF($H52=$M$3, "", IF(OR(AE$7&lt;$AB52, $AC52&lt;AE$6),"", MAX(AE$10:AE51)+1)))</f>
        <v/>
      </c>
      <c r="AF52" s="5" t="str">
        <f>IF(OR($AB52="", $AC52=""), "", IF($H52=$M$3, "", IF(OR(AF$7&lt;$AB52, $AC52&lt;AF$6),"", MAX(AF$10:AF51)+1)))</f>
        <v/>
      </c>
      <c r="AG52" s="5" t="str">
        <f>IF(OR($AB52="", $AC52=""), "", IF($H52=$M$3, "", IF(OR(AG$7&lt;$AB52, $AC52&lt;AG$6),"", MAX(AG$10:AG51)+1)))</f>
        <v/>
      </c>
      <c r="AH52" s="5" t="str">
        <f>IF(OR($AB52="", $AC52=""), "", IF($H52=$M$3, "", IF(OR(AH$7&lt;$AB52, $AC52&lt;AH$6),"", MAX(AH$10:AH51)+1)))</f>
        <v/>
      </c>
      <c r="AI52" s="5" t="str">
        <f>IF(OR($AB52="", $AC52=""), "", IF($H52=$M$3, "", IF(OR(AI$7&lt;$AB52, $AC52&lt;AI$6),"", MAX(AI$10:AI51)+1)))</f>
        <v/>
      </c>
      <c r="AJ52" s="5" t="str">
        <f>IF(OR($AB52="", $AC52=""), "", IF($H52=$M$3, "", IF(OR(AJ$7&lt;$AB52, $AC52&lt;AJ$6),"", MAX(AJ$10:AJ51)+1)))</f>
        <v/>
      </c>
      <c r="AK52" s="5" t="str">
        <f>IF(OR($AB52="", $AC52=""), "", IF($H52=$M$3, "", IF(OR(AK$7&lt;$AB52, $AC52&lt;AK$6),"", MAX(AK$10:AK51)+1)))</f>
        <v/>
      </c>
      <c r="AL52" s="5" t="str">
        <f>IF(OR($AB52="", $AC52=""), "", IF($H52=$M$3, "", IF(OR(AL$7&lt;$AB52, $AC52&lt;AL$6),"", MAX(AL$10:AL51)+1)))</f>
        <v/>
      </c>
      <c r="AM52" s="5" t="str">
        <f>IF(OR($AB52="", $AC52=""), "", IF($H52=$M$3, "", IF(OR(AM$7&lt;$AB52, $AC52&lt;AM$6),"", MAX(AM$10:AM51)+1)))</f>
        <v/>
      </c>
      <c r="AN52" s="5" t="str">
        <f>IF(OR($AB52="", $AC52=""), "", IF($H52=$M$3, "", IF(OR(AN$7&lt;$AB52, $AC52&lt;AN$6),"", MAX(AN$10:AN51)+1)))</f>
        <v/>
      </c>
      <c r="AO52" s="5" t="str">
        <f>IF(OR($AB52="", $AC52=""), "", IF($H52=$M$3, "", IF(OR(AO$7&lt;$AB52, $AC52&lt;AO$6),"", MAX(AO$10:AO51)+1)))</f>
        <v/>
      </c>
      <c r="AP52" s="5" t="str">
        <f>IF(OR($AB52="", $AC52=""), "", IF($H52=$M$3, "", IF(OR(AP$7&lt;$AB52, $AC52&lt;AP$6),"", MAX(AP$10:AP51)+1)))</f>
        <v/>
      </c>
      <c r="AQ52" s="5" t="str">
        <f>IF(OR($AB52="", $AC52=""), "", IF($H52=$M$3, "", IF(OR(AQ$7&lt;$AB52, $AC52&lt;AQ$6),"", MAX(AQ$10:AQ51)+1)))</f>
        <v/>
      </c>
      <c r="AR52" s="5" t="str">
        <f>IF(OR($AB52="", $AC52=""), "", IF($H52=$M$3, "", IF(OR(AR$7&lt;$AB52, $AC52&lt;AR$6),"", MAX(AR$10:AR51)+1)))</f>
        <v/>
      </c>
      <c r="AS52" s="5" t="str">
        <f>IF(OR($AB52="", $AC52=""), "", IF($H52=$M$3, "", IF(OR(AS$7&lt;$AB52, $AC52&lt;AS$6),"", MAX(AS$10:AS51)+1)))</f>
        <v/>
      </c>
      <c r="AT52" s="5" t="str">
        <f>IF(OR($AB52="", $AC52=""), "", IF($H52=$M$3, "", IF(OR(AT$7&lt;$AB52, $AC52&lt;AT$6),"", MAX(AT$10:AT51)+1)))</f>
        <v/>
      </c>
      <c r="AU52" s="5" t="str">
        <f>IF(OR($AB52="", $AC52=""), "", IF($H52=$M$3, "", IF(OR(AU$7&lt;$AB52, $AC52&lt;AU$6),"", MAX(AU$10:AU51)+1)))</f>
        <v/>
      </c>
      <c r="AV52" s="5" t="str">
        <f>IF(OR($AB52="", $AC52=""), "", IF($H52=$M$3, "", IF(OR(AV$7&lt;$AB52, $AC52&lt;AV$6),"", MAX(AV$10:AV51)+1)))</f>
        <v/>
      </c>
      <c r="AW52" s="5" t="str">
        <f>IF(OR($AB52="", $AC52=""), "", IF($H52=$M$3, "", IF(OR(AW$7&lt;$AB52, $AC52&lt;AW$6),"", MAX(AW$10:AW51)+1)))</f>
        <v/>
      </c>
      <c r="AX52" s="5" t="str">
        <f>IF(OR($AB52="", $AC52=""), "", IF($H52=$M$3, "", IF(OR(AX$7&lt;$AB52, $AC52&lt;AX$6),"", MAX(AX$10:AX51)+1)))</f>
        <v/>
      </c>
      <c r="AY52" s="5" t="str">
        <f>IF(OR($AB52="", $AC52=""), "", IF($H52=$M$3, "", IF(OR(AY$7&lt;$AB52, $AC52&lt;AY$6),"", MAX(AY$10:AY51)+1)))</f>
        <v/>
      </c>
      <c r="AZ52" s="5" t="str">
        <f>IF(OR($AB52="", $AC52=""), "", IF($H52=$M$3, "", IF(OR(AZ$7&lt;$AB52, $AC52&lt;AZ$6),"", MAX(AZ$10:AZ51)+1)))</f>
        <v/>
      </c>
      <c r="BA52" s="5" t="str">
        <f>IF(OR($AB52="", $AC52=""), "", IF($H52=$M$3, "", IF(OR(BA$7&lt;$AB52, $AC52&lt;BA$6),"", MAX(BA$10:BA51)+1)))</f>
        <v/>
      </c>
      <c r="BB52" s="5" t="str">
        <f>IF(OR($AB52="", $AC52=""), "", IF($H52=$M$3, "", IF(OR(BB$7&lt;$AB52, $AC52&lt;BB$6),"", MAX(BB$10:BB51)+1)))</f>
        <v/>
      </c>
      <c r="BC52" s="5" t="str">
        <f>IF(OR($AB52="", $AC52=""), "", IF($H52=$M$3, "", IF(OR(BC$7&lt;$AB52, $AC52&lt;BC$6),"", MAX(BC$10:BC51)+1)))</f>
        <v/>
      </c>
      <c r="BD52" s="5" t="str">
        <f>IF(OR($AB52="", $AC52=""), "", IF($H52=$M$3, "", IF(OR(BD$7&lt;$AB52, $AC52&lt;BD$6),"", MAX(BD$10:BD51)+1)))</f>
        <v/>
      </c>
      <c r="BE52" s="5" t="str">
        <f>IF(OR($AB52="", $AC52=""), "", IF($H52=$M$3, "", IF(OR(BE$7&lt;$AB52, $AC52&lt;BE$6),"", MAX(BE$10:BE51)+1)))</f>
        <v/>
      </c>
      <c r="BF52" s="5" t="str">
        <f>IF(OR($AB52="", $AC52=""), "", IF($H52=$M$3, "", IF(OR(BF$7&lt;$AB52, $AC52&lt;BF$6),"", MAX(BF$10:BF51)+1)))</f>
        <v/>
      </c>
      <c r="BG52" s="5" t="str">
        <f>IF(OR($AB52="", $AC52=""), "", IF($H52=$M$3, "", IF(OR(BG$7&lt;$AB52, $AC52&lt;BG$6),"", MAX(BG$10:BG51)+1)))</f>
        <v/>
      </c>
      <c r="BH52" s="5" t="str">
        <f>IF(OR($AB52="", $AC52=""), "", IF($H52=$M$3, "", IF(OR(BH$7&lt;$AB52, $AC52&lt;BH$6),"", MAX(BH$10:BH51)+1)))</f>
        <v/>
      </c>
      <c r="BI52" s="5" t="str">
        <f>IF(OR($AB52="", $AC52=""), "", IF($H52=$M$3, "", IF(OR(BI$7&lt;$AB52, $AC52&lt;BI$6),"", MAX(BI$10:BI51)+1)))</f>
        <v/>
      </c>
      <c r="BK52" s="5" t="str" cm="1">
        <f t="array" aca="1" ref="BK52" ca="1">IFERROR(INDEX($AE52:$BI52, $BJ52, MATCH($BK$9, $AE$9:$BI$9, 0)), "")</f>
        <v/>
      </c>
    </row>
    <row r="53" spans="1:63" x14ac:dyDescent="0.25">
      <c r="A53" s="2"/>
      <c r="B53" s="254"/>
      <c r="C53" s="255"/>
      <c r="D53" s="256"/>
      <c r="E53" s="257"/>
      <c r="F53" s="257"/>
      <c r="G53" s="258"/>
      <c r="H53" s="259"/>
      <c r="I53" s="16"/>
      <c r="J53" s="5" t="str">
        <f t="shared" si="10"/>
        <v/>
      </c>
      <c r="K53" s="2"/>
      <c r="O53" s="5" t="str">
        <f t="shared" si="4"/>
        <v/>
      </c>
      <c r="Q53" s="5" t="str">
        <f t="shared" si="11"/>
        <v/>
      </c>
      <c r="S53" s="5" t="str">
        <f t="shared" si="5"/>
        <v/>
      </c>
      <c r="U53" s="64" t="str">
        <f>IF($D53="","", IF(COUNTIF('Intro &amp; Setup'!$AW$49:$AW$88, $D53)&gt;0, "BH", TEXT($D53, "ddd")))</f>
        <v/>
      </c>
      <c r="V53" s="65" t="str">
        <f>IF($G53="", "", IF(COUNTIF('Intro &amp; Setup'!$AW$49:$AW$88, $G53)&gt;0, "BH", TEXT($G53, "ddd")))</f>
        <v/>
      </c>
      <c r="W53" s="64" t="str">
        <f t="shared" si="12"/>
        <v/>
      </c>
      <c r="X53" s="65" t="str">
        <f t="shared" si="13"/>
        <v/>
      </c>
      <c r="Y53" s="64" t="str">
        <f>IF(F53="", "", IF(OR(F53&lt;'Intro &amp; Setup'!$Z$20, F53&gt;'Intro &amp; Setup'!$Z$22), "X", ""))</f>
        <v/>
      </c>
      <c r="Z53" s="65" t="str">
        <f>IF(G53="", "", IF(OR(G53&lt;'Intro &amp; Setup'!$Z$20, G53&gt;'Intro &amp; Setup'!$Z$22), "X", ""))</f>
        <v/>
      </c>
      <c r="AB53" s="58" t="str">
        <f t="shared" si="14"/>
        <v/>
      </c>
      <c r="AC53" s="59" t="str">
        <f t="shared" si="15"/>
        <v/>
      </c>
      <c r="AE53" s="5" t="str">
        <f>IF(OR($AB53="", $AC53=""), "", IF($H53=$M$3, "", IF(OR(AE$7&lt;$AB53, $AC53&lt;AE$6),"", MAX(AE$10:AE52)+1)))</f>
        <v/>
      </c>
      <c r="AF53" s="5" t="str">
        <f>IF(OR($AB53="", $AC53=""), "", IF($H53=$M$3, "", IF(OR(AF$7&lt;$AB53, $AC53&lt;AF$6),"", MAX(AF$10:AF52)+1)))</f>
        <v/>
      </c>
      <c r="AG53" s="5" t="str">
        <f>IF(OR($AB53="", $AC53=""), "", IF($H53=$M$3, "", IF(OR(AG$7&lt;$AB53, $AC53&lt;AG$6),"", MAX(AG$10:AG52)+1)))</f>
        <v/>
      </c>
      <c r="AH53" s="5" t="str">
        <f>IF(OR($AB53="", $AC53=""), "", IF($H53=$M$3, "", IF(OR(AH$7&lt;$AB53, $AC53&lt;AH$6),"", MAX(AH$10:AH52)+1)))</f>
        <v/>
      </c>
      <c r="AI53" s="5" t="str">
        <f>IF(OR($AB53="", $AC53=""), "", IF($H53=$M$3, "", IF(OR(AI$7&lt;$AB53, $AC53&lt;AI$6),"", MAX(AI$10:AI52)+1)))</f>
        <v/>
      </c>
      <c r="AJ53" s="5" t="str">
        <f>IF(OR($AB53="", $AC53=""), "", IF($H53=$M$3, "", IF(OR(AJ$7&lt;$AB53, $AC53&lt;AJ$6),"", MAX(AJ$10:AJ52)+1)))</f>
        <v/>
      </c>
      <c r="AK53" s="5" t="str">
        <f>IF(OR($AB53="", $AC53=""), "", IF($H53=$M$3, "", IF(OR(AK$7&lt;$AB53, $AC53&lt;AK$6),"", MAX(AK$10:AK52)+1)))</f>
        <v/>
      </c>
      <c r="AL53" s="5" t="str">
        <f>IF(OR($AB53="", $AC53=""), "", IF($H53=$M$3, "", IF(OR(AL$7&lt;$AB53, $AC53&lt;AL$6),"", MAX(AL$10:AL52)+1)))</f>
        <v/>
      </c>
      <c r="AM53" s="5" t="str">
        <f>IF(OR($AB53="", $AC53=""), "", IF($H53=$M$3, "", IF(OR(AM$7&lt;$AB53, $AC53&lt;AM$6),"", MAX(AM$10:AM52)+1)))</f>
        <v/>
      </c>
      <c r="AN53" s="5" t="str">
        <f>IF(OR($AB53="", $AC53=""), "", IF($H53=$M$3, "", IF(OR(AN$7&lt;$AB53, $AC53&lt;AN$6),"", MAX(AN$10:AN52)+1)))</f>
        <v/>
      </c>
      <c r="AO53" s="5" t="str">
        <f>IF(OR($AB53="", $AC53=""), "", IF($H53=$M$3, "", IF(OR(AO$7&lt;$AB53, $AC53&lt;AO$6),"", MAX(AO$10:AO52)+1)))</f>
        <v/>
      </c>
      <c r="AP53" s="5" t="str">
        <f>IF(OR($AB53="", $AC53=""), "", IF($H53=$M$3, "", IF(OR(AP$7&lt;$AB53, $AC53&lt;AP$6),"", MAX(AP$10:AP52)+1)))</f>
        <v/>
      </c>
      <c r="AQ53" s="5" t="str">
        <f>IF(OR($AB53="", $AC53=""), "", IF($H53=$M$3, "", IF(OR(AQ$7&lt;$AB53, $AC53&lt;AQ$6),"", MAX(AQ$10:AQ52)+1)))</f>
        <v/>
      </c>
      <c r="AR53" s="5" t="str">
        <f>IF(OR($AB53="", $AC53=""), "", IF($H53=$M$3, "", IF(OR(AR$7&lt;$AB53, $AC53&lt;AR$6),"", MAX(AR$10:AR52)+1)))</f>
        <v/>
      </c>
      <c r="AS53" s="5" t="str">
        <f>IF(OR($AB53="", $AC53=""), "", IF($H53=$M$3, "", IF(OR(AS$7&lt;$AB53, $AC53&lt;AS$6),"", MAX(AS$10:AS52)+1)))</f>
        <v/>
      </c>
      <c r="AT53" s="5" t="str">
        <f>IF(OR($AB53="", $AC53=""), "", IF($H53=$M$3, "", IF(OR(AT$7&lt;$AB53, $AC53&lt;AT$6),"", MAX(AT$10:AT52)+1)))</f>
        <v/>
      </c>
      <c r="AU53" s="5" t="str">
        <f>IF(OR($AB53="", $AC53=""), "", IF($H53=$M$3, "", IF(OR(AU$7&lt;$AB53, $AC53&lt;AU$6),"", MAX(AU$10:AU52)+1)))</f>
        <v/>
      </c>
      <c r="AV53" s="5" t="str">
        <f>IF(OR($AB53="", $AC53=""), "", IF($H53=$M$3, "", IF(OR(AV$7&lt;$AB53, $AC53&lt;AV$6),"", MAX(AV$10:AV52)+1)))</f>
        <v/>
      </c>
      <c r="AW53" s="5" t="str">
        <f>IF(OR($AB53="", $AC53=""), "", IF($H53=$M$3, "", IF(OR(AW$7&lt;$AB53, $AC53&lt;AW$6),"", MAX(AW$10:AW52)+1)))</f>
        <v/>
      </c>
      <c r="AX53" s="5" t="str">
        <f>IF(OR($AB53="", $AC53=""), "", IF($H53=$M$3, "", IF(OR(AX$7&lt;$AB53, $AC53&lt;AX$6),"", MAX(AX$10:AX52)+1)))</f>
        <v/>
      </c>
      <c r="AY53" s="5" t="str">
        <f>IF(OR($AB53="", $AC53=""), "", IF($H53=$M$3, "", IF(OR(AY$7&lt;$AB53, $AC53&lt;AY$6),"", MAX(AY$10:AY52)+1)))</f>
        <v/>
      </c>
      <c r="AZ53" s="5" t="str">
        <f>IF(OR($AB53="", $AC53=""), "", IF($H53=$M$3, "", IF(OR(AZ$7&lt;$AB53, $AC53&lt;AZ$6),"", MAX(AZ$10:AZ52)+1)))</f>
        <v/>
      </c>
      <c r="BA53" s="5" t="str">
        <f>IF(OR($AB53="", $AC53=""), "", IF($H53=$M$3, "", IF(OR(BA$7&lt;$AB53, $AC53&lt;BA$6),"", MAX(BA$10:BA52)+1)))</f>
        <v/>
      </c>
      <c r="BB53" s="5" t="str">
        <f>IF(OR($AB53="", $AC53=""), "", IF($H53=$M$3, "", IF(OR(BB$7&lt;$AB53, $AC53&lt;BB$6),"", MAX(BB$10:BB52)+1)))</f>
        <v/>
      </c>
      <c r="BC53" s="5" t="str">
        <f>IF(OR($AB53="", $AC53=""), "", IF($H53=$M$3, "", IF(OR(BC$7&lt;$AB53, $AC53&lt;BC$6),"", MAX(BC$10:BC52)+1)))</f>
        <v/>
      </c>
      <c r="BD53" s="5" t="str">
        <f>IF(OR($AB53="", $AC53=""), "", IF($H53=$M$3, "", IF(OR(BD$7&lt;$AB53, $AC53&lt;BD$6),"", MAX(BD$10:BD52)+1)))</f>
        <v/>
      </c>
      <c r="BE53" s="5" t="str">
        <f>IF(OR($AB53="", $AC53=""), "", IF($H53=$M$3, "", IF(OR(BE$7&lt;$AB53, $AC53&lt;BE$6),"", MAX(BE$10:BE52)+1)))</f>
        <v/>
      </c>
      <c r="BF53" s="5" t="str">
        <f>IF(OR($AB53="", $AC53=""), "", IF($H53=$M$3, "", IF(OR(BF$7&lt;$AB53, $AC53&lt;BF$6),"", MAX(BF$10:BF52)+1)))</f>
        <v/>
      </c>
      <c r="BG53" s="5" t="str">
        <f>IF(OR($AB53="", $AC53=""), "", IF($H53=$M$3, "", IF(OR(BG$7&lt;$AB53, $AC53&lt;BG$6),"", MAX(BG$10:BG52)+1)))</f>
        <v/>
      </c>
      <c r="BH53" s="5" t="str">
        <f>IF(OR($AB53="", $AC53=""), "", IF($H53=$M$3, "", IF(OR(BH$7&lt;$AB53, $AC53&lt;BH$6),"", MAX(BH$10:BH52)+1)))</f>
        <v/>
      </c>
      <c r="BI53" s="5" t="str">
        <f>IF(OR($AB53="", $AC53=""), "", IF($H53=$M$3, "", IF(OR(BI$7&lt;$AB53, $AC53&lt;BI$6),"", MAX(BI$10:BI52)+1)))</f>
        <v/>
      </c>
      <c r="BK53" s="5" t="str" cm="1">
        <f t="array" aca="1" ref="BK53" ca="1">IFERROR(INDEX($AE53:$BI53, $BJ53, MATCH($BK$9, $AE$9:$BI$9, 0)), "")</f>
        <v/>
      </c>
    </row>
    <row r="54" spans="1:63" x14ac:dyDescent="0.25">
      <c r="A54" s="2"/>
      <c r="B54" s="254"/>
      <c r="C54" s="255"/>
      <c r="D54" s="256"/>
      <c r="E54" s="257"/>
      <c r="F54" s="257"/>
      <c r="G54" s="258"/>
      <c r="H54" s="259"/>
      <c r="I54" s="16"/>
      <c r="J54" s="5" t="str">
        <f t="shared" si="10"/>
        <v/>
      </c>
      <c r="K54" s="2"/>
      <c r="O54" s="5" t="str">
        <f t="shared" si="4"/>
        <v/>
      </c>
      <c r="Q54" s="5" t="str">
        <f t="shared" si="11"/>
        <v/>
      </c>
      <c r="S54" s="5" t="str">
        <f t="shared" si="5"/>
        <v/>
      </c>
      <c r="U54" s="64" t="str">
        <f>IF($D54="","", IF(COUNTIF('Intro &amp; Setup'!$AW$49:$AW$88, $D54)&gt;0, "BH", TEXT($D54, "ddd")))</f>
        <v/>
      </c>
      <c r="V54" s="65" t="str">
        <f>IF($G54="", "", IF(COUNTIF('Intro &amp; Setup'!$AW$49:$AW$88, $G54)&gt;0, "BH", TEXT($G54, "ddd")))</f>
        <v/>
      </c>
      <c r="W54" s="64" t="str">
        <f t="shared" si="12"/>
        <v/>
      </c>
      <c r="X54" s="65" t="str">
        <f t="shared" si="13"/>
        <v/>
      </c>
      <c r="Y54" s="64" t="str">
        <f>IF(F54="", "", IF(OR(F54&lt;'Intro &amp; Setup'!$Z$20, F54&gt;'Intro &amp; Setup'!$Z$22), "X", ""))</f>
        <v/>
      </c>
      <c r="Z54" s="65" t="str">
        <f>IF(G54="", "", IF(OR(G54&lt;'Intro &amp; Setup'!$Z$20, G54&gt;'Intro &amp; Setup'!$Z$22), "X", ""))</f>
        <v/>
      </c>
      <c r="AB54" s="58" t="str">
        <f t="shared" si="14"/>
        <v/>
      </c>
      <c r="AC54" s="59" t="str">
        <f t="shared" si="15"/>
        <v/>
      </c>
      <c r="AE54" s="5" t="str">
        <f>IF(OR($AB54="", $AC54=""), "", IF($H54=$M$3, "", IF(OR(AE$7&lt;$AB54, $AC54&lt;AE$6),"", MAX(AE$10:AE53)+1)))</f>
        <v/>
      </c>
      <c r="AF54" s="5" t="str">
        <f>IF(OR($AB54="", $AC54=""), "", IF($H54=$M$3, "", IF(OR(AF$7&lt;$AB54, $AC54&lt;AF$6),"", MAX(AF$10:AF53)+1)))</f>
        <v/>
      </c>
      <c r="AG54" s="5" t="str">
        <f>IF(OR($AB54="", $AC54=""), "", IF($H54=$M$3, "", IF(OR(AG$7&lt;$AB54, $AC54&lt;AG$6),"", MAX(AG$10:AG53)+1)))</f>
        <v/>
      </c>
      <c r="AH54" s="5" t="str">
        <f>IF(OR($AB54="", $AC54=""), "", IF($H54=$M$3, "", IF(OR(AH$7&lt;$AB54, $AC54&lt;AH$6),"", MAX(AH$10:AH53)+1)))</f>
        <v/>
      </c>
      <c r="AI54" s="5" t="str">
        <f>IF(OR($AB54="", $AC54=""), "", IF($H54=$M$3, "", IF(OR(AI$7&lt;$AB54, $AC54&lt;AI$6),"", MAX(AI$10:AI53)+1)))</f>
        <v/>
      </c>
      <c r="AJ54" s="5" t="str">
        <f>IF(OR($AB54="", $AC54=""), "", IF($H54=$M$3, "", IF(OR(AJ$7&lt;$AB54, $AC54&lt;AJ$6),"", MAX(AJ$10:AJ53)+1)))</f>
        <v/>
      </c>
      <c r="AK54" s="5" t="str">
        <f>IF(OR($AB54="", $AC54=""), "", IF($H54=$M$3, "", IF(OR(AK$7&lt;$AB54, $AC54&lt;AK$6),"", MAX(AK$10:AK53)+1)))</f>
        <v/>
      </c>
      <c r="AL54" s="5" t="str">
        <f>IF(OR($AB54="", $AC54=""), "", IF($H54=$M$3, "", IF(OR(AL$7&lt;$AB54, $AC54&lt;AL$6),"", MAX(AL$10:AL53)+1)))</f>
        <v/>
      </c>
      <c r="AM54" s="5" t="str">
        <f>IF(OR($AB54="", $AC54=""), "", IF($H54=$M$3, "", IF(OR(AM$7&lt;$AB54, $AC54&lt;AM$6),"", MAX(AM$10:AM53)+1)))</f>
        <v/>
      </c>
      <c r="AN54" s="5" t="str">
        <f>IF(OR($AB54="", $AC54=""), "", IF($H54=$M$3, "", IF(OR(AN$7&lt;$AB54, $AC54&lt;AN$6),"", MAX(AN$10:AN53)+1)))</f>
        <v/>
      </c>
      <c r="AO54" s="5" t="str">
        <f>IF(OR($AB54="", $AC54=""), "", IF($H54=$M$3, "", IF(OR(AO$7&lt;$AB54, $AC54&lt;AO$6),"", MAX(AO$10:AO53)+1)))</f>
        <v/>
      </c>
      <c r="AP54" s="5" t="str">
        <f>IF(OR($AB54="", $AC54=""), "", IF($H54=$M$3, "", IF(OR(AP$7&lt;$AB54, $AC54&lt;AP$6),"", MAX(AP$10:AP53)+1)))</f>
        <v/>
      </c>
      <c r="AQ54" s="5" t="str">
        <f>IF(OR($AB54="", $AC54=""), "", IF($H54=$M$3, "", IF(OR(AQ$7&lt;$AB54, $AC54&lt;AQ$6),"", MAX(AQ$10:AQ53)+1)))</f>
        <v/>
      </c>
      <c r="AR54" s="5" t="str">
        <f>IF(OR($AB54="", $AC54=""), "", IF($H54=$M$3, "", IF(OR(AR$7&lt;$AB54, $AC54&lt;AR$6),"", MAX(AR$10:AR53)+1)))</f>
        <v/>
      </c>
      <c r="AS54" s="5" t="str">
        <f>IF(OR($AB54="", $AC54=""), "", IF($H54=$M$3, "", IF(OR(AS$7&lt;$AB54, $AC54&lt;AS$6),"", MAX(AS$10:AS53)+1)))</f>
        <v/>
      </c>
      <c r="AT54" s="5" t="str">
        <f>IF(OR($AB54="", $AC54=""), "", IF($H54=$M$3, "", IF(OR(AT$7&lt;$AB54, $AC54&lt;AT$6),"", MAX(AT$10:AT53)+1)))</f>
        <v/>
      </c>
      <c r="AU54" s="5" t="str">
        <f>IF(OR($AB54="", $AC54=""), "", IF($H54=$M$3, "", IF(OR(AU$7&lt;$AB54, $AC54&lt;AU$6),"", MAX(AU$10:AU53)+1)))</f>
        <v/>
      </c>
      <c r="AV54" s="5" t="str">
        <f>IF(OR($AB54="", $AC54=""), "", IF($H54=$M$3, "", IF(OR(AV$7&lt;$AB54, $AC54&lt;AV$6),"", MAX(AV$10:AV53)+1)))</f>
        <v/>
      </c>
      <c r="AW54" s="5" t="str">
        <f>IF(OR($AB54="", $AC54=""), "", IF($H54=$M$3, "", IF(OR(AW$7&lt;$AB54, $AC54&lt;AW$6),"", MAX(AW$10:AW53)+1)))</f>
        <v/>
      </c>
      <c r="AX54" s="5" t="str">
        <f>IF(OR($AB54="", $AC54=""), "", IF($H54=$M$3, "", IF(OR(AX$7&lt;$AB54, $AC54&lt;AX$6),"", MAX(AX$10:AX53)+1)))</f>
        <v/>
      </c>
      <c r="AY54" s="5" t="str">
        <f>IF(OR($AB54="", $AC54=""), "", IF($H54=$M$3, "", IF(OR(AY$7&lt;$AB54, $AC54&lt;AY$6),"", MAX(AY$10:AY53)+1)))</f>
        <v/>
      </c>
      <c r="AZ54" s="5" t="str">
        <f>IF(OR($AB54="", $AC54=""), "", IF($H54=$M$3, "", IF(OR(AZ$7&lt;$AB54, $AC54&lt;AZ$6),"", MAX(AZ$10:AZ53)+1)))</f>
        <v/>
      </c>
      <c r="BA54" s="5" t="str">
        <f>IF(OR($AB54="", $AC54=""), "", IF($H54=$M$3, "", IF(OR(BA$7&lt;$AB54, $AC54&lt;BA$6),"", MAX(BA$10:BA53)+1)))</f>
        <v/>
      </c>
      <c r="BB54" s="5" t="str">
        <f>IF(OR($AB54="", $AC54=""), "", IF($H54=$M$3, "", IF(OR(BB$7&lt;$AB54, $AC54&lt;BB$6),"", MAX(BB$10:BB53)+1)))</f>
        <v/>
      </c>
      <c r="BC54" s="5" t="str">
        <f>IF(OR($AB54="", $AC54=""), "", IF($H54=$M$3, "", IF(OR(BC$7&lt;$AB54, $AC54&lt;BC$6),"", MAX(BC$10:BC53)+1)))</f>
        <v/>
      </c>
      <c r="BD54" s="5" t="str">
        <f>IF(OR($AB54="", $AC54=""), "", IF($H54=$M$3, "", IF(OR(BD$7&lt;$AB54, $AC54&lt;BD$6),"", MAX(BD$10:BD53)+1)))</f>
        <v/>
      </c>
      <c r="BE54" s="5" t="str">
        <f>IF(OR($AB54="", $AC54=""), "", IF($H54=$M$3, "", IF(OR(BE$7&lt;$AB54, $AC54&lt;BE$6),"", MAX(BE$10:BE53)+1)))</f>
        <v/>
      </c>
      <c r="BF54" s="5" t="str">
        <f>IF(OR($AB54="", $AC54=""), "", IF($H54=$M$3, "", IF(OR(BF$7&lt;$AB54, $AC54&lt;BF$6),"", MAX(BF$10:BF53)+1)))</f>
        <v/>
      </c>
      <c r="BG54" s="5" t="str">
        <f>IF(OR($AB54="", $AC54=""), "", IF($H54=$M$3, "", IF(OR(BG$7&lt;$AB54, $AC54&lt;BG$6),"", MAX(BG$10:BG53)+1)))</f>
        <v/>
      </c>
      <c r="BH54" s="5" t="str">
        <f>IF(OR($AB54="", $AC54=""), "", IF($H54=$M$3, "", IF(OR(BH$7&lt;$AB54, $AC54&lt;BH$6),"", MAX(BH$10:BH53)+1)))</f>
        <v/>
      </c>
      <c r="BI54" s="5" t="str">
        <f>IF(OR($AB54="", $AC54=""), "", IF($H54=$M$3, "", IF(OR(BI$7&lt;$AB54, $AC54&lt;BI$6),"", MAX(BI$10:BI53)+1)))</f>
        <v/>
      </c>
      <c r="BK54" s="5" t="str" cm="1">
        <f t="array" aca="1" ref="BK54" ca="1">IFERROR(INDEX($AE54:$BI54, $BJ54, MATCH($BK$9, $AE$9:$BI$9, 0)), "")</f>
        <v/>
      </c>
    </row>
    <row r="55" spans="1:63" x14ac:dyDescent="0.25">
      <c r="A55" s="2"/>
      <c r="B55" s="254"/>
      <c r="C55" s="255"/>
      <c r="D55" s="256"/>
      <c r="E55" s="257"/>
      <c r="F55" s="257"/>
      <c r="G55" s="258"/>
      <c r="H55" s="259"/>
      <c r="I55" s="16"/>
      <c r="J55" s="5" t="str">
        <f t="shared" si="10"/>
        <v/>
      </c>
      <c r="K55" s="2"/>
      <c r="O55" s="5" t="str">
        <f t="shared" si="4"/>
        <v/>
      </c>
      <c r="Q55" s="5" t="str">
        <f t="shared" si="11"/>
        <v/>
      </c>
      <c r="S55" s="5" t="str">
        <f t="shared" si="5"/>
        <v/>
      </c>
      <c r="U55" s="64" t="str">
        <f>IF($D55="","", IF(COUNTIF('Intro &amp; Setup'!$AW$49:$AW$88, $D55)&gt;0, "BH", TEXT($D55, "ddd")))</f>
        <v/>
      </c>
      <c r="V55" s="65" t="str">
        <f>IF($G55="", "", IF(COUNTIF('Intro &amp; Setup'!$AW$49:$AW$88, $G55)&gt;0, "BH", TEXT($G55, "ddd")))</f>
        <v/>
      </c>
      <c r="W55" s="64" t="str">
        <f t="shared" si="12"/>
        <v/>
      </c>
      <c r="X55" s="65" t="str">
        <f t="shared" si="13"/>
        <v/>
      </c>
      <c r="Y55" s="64" t="str">
        <f>IF(F55="", "", IF(OR(F55&lt;'Intro &amp; Setup'!$Z$20, F55&gt;'Intro &amp; Setup'!$Z$22), "X", ""))</f>
        <v/>
      </c>
      <c r="Z55" s="65" t="str">
        <f>IF(G55="", "", IF(OR(G55&lt;'Intro &amp; Setup'!$Z$20, G55&gt;'Intro &amp; Setup'!$Z$22), "X", ""))</f>
        <v/>
      </c>
      <c r="AB55" s="58" t="str">
        <f t="shared" si="14"/>
        <v/>
      </c>
      <c r="AC55" s="59" t="str">
        <f t="shared" si="15"/>
        <v/>
      </c>
      <c r="AE55" s="5" t="str">
        <f>IF(OR($AB55="", $AC55=""), "", IF($H55=$M$3, "", IF(OR(AE$7&lt;$AB55, $AC55&lt;AE$6),"", MAX(AE$10:AE54)+1)))</f>
        <v/>
      </c>
      <c r="AF55" s="5" t="str">
        <f>IF(OR($AB55="", $AC55=""), "", IF($H55=$M$3, "", IF(OR(AF$7&lt;$AB55, $AC55&lt;AF$6),"", MAX(AF$10:AF54)+1)))</f>
        <v/>
      </c>
      <c r="AG55" s="5" t="str">
        <f>IF(OR($AB55="", $AC55=""), "", IF($H55=$M$3, "", IF(OR(AG$7&lt;$AB55, $AC55&lt;AG$6),"", MAX(AG$10:AG54)+1)))</f>
        <v/>
      </c>
      <c r="AH55" s="5" t="str">
        <f>IF(OR($AB55="", $AC55=""), "", IF($H55=$M$3, "", IF(OR(AH$7&lt;$AB55, $AC55&lt;AH$6),"", MAX(AH$10:AH54)+1)))</f>
        <v/>
      </c>
      <c r="AI55" s="5" t="str">
        <f>IF(OR($AB55="", $AC55=""), "", IF($H55=$M$3, "", IF(OR(AI$7&lt;$AB55, $AC55&lt;AI$6),"", MAX(AI$10:AI54)+1)))</f>
        <v/>
      </c>
      <c r="AJ55" s="5" t="str">
        <f>IF(OR($AB55="", $AC55=""), "", IF($H55=$M$3, "", IF(OR(AJ$7&lt;$AB55, $AC55&lt;AJ$6),"", MAX(AJ$10:AJ54)+1)))</f>
        <v/>
      </c>
      <c r="AK55" s="5" t="str">
        <f>IF(OR($AB55="", $AC55=""), "", IF($H55=$M$3, "", IF(OR(AK$7&lt;$AB55, $AC55&lt;AK$6),"", MAX(AK$10:AK54)+1)))</f>
        <v/>
      </c>
      <c r="AL55" s="5" t="str">
        <f>IF(OR($AB55="", $AC55=""), "", IF($H55=$M$3, "", IF(OR(AL$7&lt;$AB55, $AC55&lt;AL$6),"", MAX(AL$10:AL54)+1)))</f>
        <v/>
      </c>
      <c r="AM55" s="5" t="str">
        <f>IF(OR($AB55="", $AC55=""), "", IF($H55=$M$3, "", IF(OR(AM$7&lt;$AB55, $AC55&lt;AM$6),"", MAX(AM$10:AM54)+1)))</f>
        <v/>
      </c>
      <c r="AN55" s="5" t="str">
        <f>IF(OR($AB55="", $AC55=""), "", IF($H55=$M$3, "", IF(OR(AN$7&lt;$AB55, $AC55&lt;AN$6),"", MAX(AN$10:AN54)+1)))</f>
        <v/>
      </c>
      <c r="AO55" s="5" t="str">
        <f>IF(OR($AB55="", $AC55=""), "", IF($H55=$M$3, "", IF(OR(AO$7&lt;$AB55, $AC55&lt;AO$6),"", MAX(AO$10:AO54)+1)))</f>
        <v/>
      </c>
      <c r="AP55" s="5" t="str">
        <f>IF(OR($AB55="", $AC55=""), "", IF($H55=$M$3, "", IF(OR(AP$7&lt;$AB55, $AC55&lt;AP$6),"", MAX(AP$10:AP54)+1)))</f>
        <v/>
      </c>
      <c r="AQ55" s="5" t="str">
        <f>IF(OR($AB55="", $AC55=""), "", IF($H55=$M$3, "", IF(OR(AQ$7&lt;$AB55, $AC55&lt;AQ$6),"", MAX(AQ$10:AQ54)+1)))</f>
        <v/>
      </c>
      <c r="AR55" s="5" t="str">
        <f>IF(OR($AB55="", $AC55=""), "", IF($H55=$M$3, "", IF(OR(AR$7&lt;$AB55, $AC55&lt;AR$6),"", MAX(AR$10:AR54)+1)))</f>
        <v/>
      </c>
      <c r="AS55" s="5" t="str">
        <f>IF(OR($AB55="", $AC55=""), "", IF($H55=$M$3, "", IF(OR(AS$7&lt;$AB55, $AC55&lt;AS$6),"", MAX(AS$10:AS54)+1)))</f>
        <v/>
      </c>
      <c r="AT55" s="5" t="str">
        <f>IF(OR($AB55="", $AC55=""), "", IF($H55=$M$3, "", IF(OR(AT$7&lt;$AB55, $AC55&lt;AT$6),"", MAX(AT$10:AT54)+1)))</f>
        <v/>
      </c>
      <c r="AU55" s="5" t="str">
        <f>IF(OR($AB55="", $AC55=""), "", IF($H55=$M$3, "", IF(OR(AU$7&lt;$AB55, $AC55&lt;AU$6),"", MAX(AU$10:AU54)+1)))</f>
        <v/>
      </c>
      <c r="AV55" s="5" t="str">
        <f>IF(OR($AB55="", $AC55=""), "", IF($H55=$M$3, "", IF(OR(AV$7&lt;$AB55, $AC55&lt;AV$6),"", MAX(AV$10:AV54)+1)))</f>
        <v/>
      </c>
      <c r="AW55" s="5" t="str">
        <f>IF(OR($AB55="", $AC55=""), "", IF($H55=$M$3, "", IF(OR(AW$7&lt;$AB55, $AC55&lt;AW$6),"", MAX(AW$10:AW54)+1)))</f>
        <v/>
      </c>
      <c r="AX55" s="5" t="str">
        <f>IF(OR($AB55="", $AC55=""), "", IF($H55=$M$3, "", IF(OR(AX$7&lt;$AB55, $AC55&lt;AX$6),"", MAX(AX$10:AX54)+1)))</f>
        <v/>
      </c>
      <c r="AY55" s="5" t="str">
        <f>IF(OR($AB55="", $AC55=""), "", IF($H55=$M$3, "", IF(OR(AY$7&lt;$AB55, $AC55&lt;AY$6),"", MAX(AY$10:AY54)+1)))</f>
        <v/>
      </c>
      <c r="AZ55" s="5" t="str">
        <f>IF(OR($AB55="", $AC55=""), "", IF($H55=$M$3, "", IF(OR(AZ$7&lt;$AB55, $AC55&lt;AZ$6),"", MAX(AZ$10:AZ54)+1)))</f>
        <v/>
      </c>
      <c r="BA55" s="5" t="str">
        <f>IF(OR($AB55="", $AC55=""), "", IF($H55=$M$3, "", IF(OR(BA$7&lt;$AB55, $AC55&lt;BA$6),"", MAX(BA$10:BA54)+1)))</f>
        <v/>
      </c>
      <c r="BB55" s="5" t="str">
        <f>IF(OR($AB55="", $AC55=""), "", IF($H55=$M$3, "", IF(OR(BB$7&lt;$AB55, $AC55&lt;BB$6),"", MAX(BB$10:BB54)+1)))</f>
        <v/>
      </c>
      <c r="BC55" s="5" t="str">
        <f>IF(OR($AB55="", $AC55=""), "", IF($H55=$M$3, "", IF(OR(BC$7&lt;$AB55, $AC55&lt;BC$6),"", MAX(BC$10:BC54)+1)))</f>
        <v/>
      </c>
      <c r="BD55" s="5" t="str">
        <f>IF(OR($AB55="", $AC55=""), "", IF($H55=$M$3, "", IF(OR(BD$7&lt;$AB55, $AC55&lt;BD$6),"", MAX(BD$10:BD54)+1)))</f>
        <v/>
      </c>
      <c r="BE55" s="5" t="str">
        <f>IF(OR($AB55="", $AC55=""), "", IF($H55=$M$3, "", IF(OR(BE$7&lt;$AB55, $AC55&lt;BE$6),"", MAX(BE$10:BE54)+1)))</f>
        <v/>
      </c>
      <c r="BF55" s="5" t="str">
        <f>IF(OR($AB55="", $AC55=""), "", IF($H55=$M$3, "", IF(OR(BF$7&lt;$AB55, $AC55&lt;BF$6),"", MAX(BF$10:BF54)+1)))</f>
        <v/>
      </c>
      <c r="BG55" s="5" t="str">
        <f>IF(OR($AB55="", $AC55=""), "", IF($H55=$M$3, "", IF(OR(BG$7&lt;$AB55, $AC55&lt;BG$6),"", MAX(BG$10:BG54)+1)))</f>
        <v/>
      </c>
      <c r="BH55" s="5" t="str">
        <f>IF(OR($AB55="", $AC55=""), "", IF($H55=$M$3, "", IF(OR(BH$7&lt;$AB55, $AC55&lt;BH$6),"", MAX(BH$10:BH54)+1)))</f>
        <v/>
      </c>
      <c r="BI55" s="5" t="str">
        <f>IF(OR($AB55="", $AC55=""), "", IF($H55=$M$3, "", IF(OR(BI$7&lt;$AB55, $AC55&lt;BI$6),"", MAX(BI$10:BI54)+1)))</f>
        <v/>
      </c>
      <c r="BK55" s="5" t="str" cm="1">
        <f t="array" aca="1" ref="BK55" ca="1">IFERROR(INDEX($AE55:$BI55, $BJ55, MATCH($BK$9, $AE$9:$BI$9, 0)), "")</f>
        <v/>
      </c>
    </row>
    <row r="56" spans="1:63" x14ac:dyDescent="0.25">
      <c r="A56" s="2"/>
      <c r="B56" s="254"/>
      <c r="C56" s="255"/>
      <c r="D56" s="256"/>
      <c r="E56" s="257"/>
      <c r="F56" s="257"/>
      <c r="G56" s="258"/>
      <c r="H56" s="259"/>
      <c r="I56" s="16"/>
      <c r="J56" s="5" t="str">
        <f t="shared" si="10"/>
        <v/>
      </c>
      <c r="K56" s="2"/>
      <c r="O56" s="5" t="str">
        <f t="shared" si="4"/>
        <v/>
      </c>
      <c r="Q56" s="5" t="str">
        <f t="shared" si="11"/>
        <v/>
      </c>
      <c r="S56" s="5" t="str">
        <f t="shared" si="5"/>
        <v/>
      </c>
      <c r="U56" s="64" t="str">
        <f>IF($D56="","", IF(COUNTIF('Intro &amp; Setup'!$AW$49:$AW$88, $D56)&gt;0, "BH", TEXT($D56, "ddd")))</f>
        <v/>
      </c>
      <c r="V56" s="65" t="str">
        <f>IF($G56="", "", IF(COUNTIF('Intro &amp; Setup'!$AW$49:$AW$88, $G56)&gt;0, "BH", TEXT($G56, "ddd")))</f>
        <v/>
      </c>
      <c r="W56" s="64" t="str">
        <f t="shared" si="12"/>
        <v/>
      </c>
      <c r="X56" s="65" t="str">
        <f t="shared" si="13"/>
        <v/>
      </c>
      <c r="Y56" s="64" t="str">
        <f>IF(F56="", "", IF(OR(F56&lt;'Intro &amp; Setup'!$Z$20, F56&gt;'Intro &amp; Setup'!$Z$22), "X", ""))</f>
        <v/>
      </c>
      <c r="Z56" s="65" t="str">
        <f>IF(G56="", "", IF(OR(G56&lt;'Intro &amp; Setup'!$Z$20, G56&gt;'Intro &amp; Setup'!$Z$22), "X", ""))</f>
        <v/>
      </c>
      <c r="AB56" s="58" t="str">
        <f t="shared" si="14"/>
        <v/>
      </c>
      <c r="AC56" s="59" t="str">
        <f t="shared" si="15"/>
        <v/>
      </c>
      <c r="AE56" s="5" t="str">
        <f>IF(OR($AB56="", $AC56=""), "", IF($H56=$M$3, "", IF(OR(AE$7&lt;$AB56, $AC56&lt;AE$6),"", MAX(AE$10:AE55)+1)))</f>
        <v/>
      </c>
      <c r="AF56" s="5" t="str">
        <f>IF(OR($AB56="", $AC56=""), "", IF($H56=$M$3, "", IF(OR(AF$7&lt;$AB56, $AC56&lt;AF$6),"", MAX(AF$10:AF55)+1)))</f>
        <v/>
      </c>
      <c r="AG56" s="5" t="str">
        <f>IF(OR($AB56="", $AC56=""), "", IF($H56=$M$3, "", IF(OR(AG$7&lt;$AB56, $AC56&lt;AG$6),"", MAX(AG$10:AG55)+1)))</f>
        <v/>
      </c>
      <c r="AH56" s="5" t="str">
        <f>IF(OR($AB56="", $AC56=""), "", IF($H56=$M$3, "", IF(OR(AH$7&lt;$AB56, $AC56&lt;AH$6),"", MAX(AH$10:AH55)+1)))</f>
        <v/>
      </c>
      <c r="AI56" s="5" t="str">
        <f>IF(OR($AB56="", $AC56=""), "", IF($H56=$M$3, "", IF(OR(AI$7&lt;$AB56, $AC56&lt;AI$6),"", MAX(AI$10:AI55)+1)))</f>
        <v/>
      </c>
      <c r="AJ56" s="5" t="str">
        <f>IF(OR($AB56="", $AC56=""), "", IF($H56=$M$3, "", IF(OR(AJ$7&lt;$AB56, $AC56&lt;AJ$6),"", MAX(AJ$10:AJ55)+1)))</f>
        <v/>
      </c>
      <c r="AK56" s="5" t="str">
        <f>IF(OR($AB56="", $AC56=""), "", IF($H56=$M$3, "", IF(OR(AK$7&lt;$AB56, $AC56&lt;AK$6),"", MAX(AK$10:AK55)+1)))</f>
        <v/>
      </c>
      <c r="AL56" s="5" t="str">
        <f>IF(OR($AB56="", $AC56=""), "", IF($H56=$M$3, "", IF(OR(AL$7&lt;$AB56, $AC56&lt;AL$6),"", MAX(AL$10:AL55)+1)))</f>
        <v/>
      </c>
      <c r="AM56" s="5" t="str">
        <f>IF(OR($AB56="", $AC56=""), "", IF($H56=$M$3, "", IF(OR(AM$7&lt;$AB56, $AC56&lt;AM$6),"", MAX(AM$10:AM55)+1)))</f>
        <v/>
      </c>
      <c r="AN56" s="5" t="str">
        <f>IF(OR($AB56="", $AC56=""), "", IF($H56=$M$3, "", IF(OR(AN$7&lt;$AB56, $AC56&lt;AN$6),"", MAX(AN$10:AN55)+1)))</f>
        <v/>
      </c>
      <c r="AO56" s="5" t="str">
        <f>IF(OR($AB56="", $AC56=""), "", IF($H56=$M$3, "", IF(OR(AO$7&lt;$AB56, $AC56&lt;AO$6),"", MAX(AO$10:AO55)+1)))</f>
        <v/>
      </c>
      <c r="AP56" s="5" t="str">
        <f>IF(OR($AB56="", $AC56=""), "", IF($H56=$M$3, "", IF(OR(AP$7&lt;$AB56, $AC56&lt;AP$6),"", MAX(AP$10:AP55)+1)))</f>
        <v/>
      </c>
      <c r="AQ56" s="5" t="str">
        <f>IF(OR($AB56="", $AC56=""), "", IF($H56=$M$3, "", IF(OR(AQ$7&lt;$AB56, $AC56&lt;AQ$6),"", MAX(AQ$10:AQ55)+1)))</f>
        <v/>
      </c>
      <c r="AR56" s="5" t="str">
        <f>IF(OR($AB56="", $AC56=""), "", IF($H56=$M$3, "", IF(OR(AR$7&lt;$AB56, $AC56&lt;AR$6),"", MAX(AR$10:AR55)+1)))</f>
        <v/>
      </c>
      <c r="AS56" s="5" t="str">
        <f>IF(OR($AB56="", $AC56=""), "", IF($H56=$M$3, "", IF(OR(AS$7&lt;$AB56, $AC56&lt;AS$6),"", MAX(AS$10:AS55)+1)))</f>
        <v/>
      </c>
      <c r="AT56" s="5" t="str">
        <f>IF(OR($AB56="", $AC56=""), "", IF($H56=$M$3, "", IF(OR(AT$7&lt;$AB56, $AC56&lt;AT$6),"", MAX(AT$10:AT55)+1)))</f>
        <v/>
      </c>
      <c r="AU56" s="5" t="str">
        <f>IF(OR($AB56="", $AC56=""), "", IF($H56=$M$3, "", IF(OR(AU$7&lt;$AB56, $AC56&lt;AU$6),"", MAX(AU$10:AU55)+1)))</f>
        <v/>
      </c>
      <c r="AV56" s="5" t="str">
        <f>IF(OR($AB56="", $AC56=""), "", IF($H56=$M$3, "", IF(OR(AV$7&lt;$AB56, $AC56&lt;AV$6),"", MAX(AV$10:AV55)+1)))</f>
        <v/>
      </c>
      <c r="AW56" s="5" t="str">
        <f>IF(OR($AB56="", $AC56=""), "", IF($H56=$M$3, "", IF(OR(AW$7&lt;$AB56, $AC56&lt;AW$6),"", MAX(AW$10:AW55)+1)))</f>
        <v/>
      </c>
      <c r="AX56" s="5" t="str">
        <f>IF(OR($AB56="", $AC56=""), "", IF($H56=$M$3, "", IF(OR(AX$7&lt;$AB56, $AC56&lt;AX$6),"", MAX(AX$10:AX55)+1)))</f>
        <v/>
      </c>
      <c r="AY56" s="5" t="str">
        <f>IF(OR($AB56="", $AC56=""), "", IF($H56=$M$3, "", IF(OR(AY$7&lt;$AB56, $AC56&lt;AY$6),"", MAX(AY$10:AY55)+1)))</f>
        <v/>
      </c>
      <c r="AZ56" s="5" t="str">
        <f>IF(OR($AB56="", $AC56=""), "", IF($H56=$M$3, "", IF(OR(AZ$7&lt;$AB56, $AC56&lt;AZ$6),"", MAX(AZ$10:AZ55)+1)))</f>
        <v/>
      </c>
      <c r="BA56" s="5" t="str">
        <f>IF(OR($AB56="", $AC56=""), "", IF($H56=$M$3, "", IF(OR(BA$7&lt;$AB56, $AC56&lt;BA$6),"", MAX(BA$10:BA55)+1)))</f>
        <v/>
      </c>
      <c r="BB56" s="5" t="str">
        <f>IF(OR($AB56="", $AC56=""), "", IF($H56=$M$3, "", IF(OR(BB$7&lt;$AB56, $AC56&lt;BB$6),"", MAX(BB$10:BB55)+1)))</f>
        <v/>
      </c>
      <c r="BC56" s="5" t="str">
        <f>IF(OR($AB56="", $AC56=""), "", IF($H56=$M$3, "", IF(OR(BC$7&lt;$AB56, $AC56&lt;BC$6),"", MAX(BC$10:BC55)+1)))</f>
        <v/>
      </c>
      <c r="BD56" s="5" t="str">
        <f>IF(OR($AB56="", $AC56=""), "", IF($H56=$M$3, "", IF(OR(BD$7&lt;$AB56, $AC56&lt;BD$6),"", MAX(BD$10:BD55)+1)))</f>
        <v/>
      </c>
      <c r="BE56" s="5" t="str">
        <f>IF(OR($AB56="", $AC56=""), "", IF($H56=$M$3, "", IF(OR(BE$7&lt;$AB56, $AC56&lt;BE$6),"", MAX(BE$10:BE55)+1)))</f>
        <v/>
      </c>
      <c r="BF56" s="5" t="str">
        <f>IF(OR($AB56="", $AC56=""), "", IF($H56=$M$3, "", IF(OR(BF$7&lt;$AB56, $AC56&lt;BF$6),"", MAX(BF$10:BF55)+1)))</f>
        <v/>
      </c>
      <c r="BG56" s="5" t="str">
        <f>IF(OR($AB56="", $AC56=""), "", IF($H56=$M$3, "", IF(OR(BG$7&lt;$AB56, $AC56&lt;BG$6),"", MAX(BG$10:BG55)+1)))</f>
        <v/>
      </c>
      <c r="BH56" s="5" t="str">
        <f>IF(OR($AB56="", $AC56=""), "", IF($H56=$M$3, "", IF(OR(BH$7&lt;$AB56, $AC56&lt;BH$6),"", MAX(BH$10:BH55)+1)))</f>
        <v/>
      </c>
      <c r="BI56" s="5" t="str">
        <f>IF(OR($AB56="", $AC56=""), "", IF($H56=$M$3, "", IF(OR(BI$7&lt;$AB56, $AC56&lt;BI$6),"", MAX(BI$10:BI55)+1)))</f>
        <v/>
      </c>
      <c r="BK56" s="5" t="str" cm="1">
        <f t="array" aca="1" ref="BK56" ca="1">IFERROR(INDEX($AE56:$BI56, $BJ56, MATCH($BK$9, $AE$9:$BI$9, 0)), "")</f>
        <v/>
      </c>
    </row>
    <row r="57" spans="1:63" x14ac:dyDescent="0.25">
      <c r="A57" s="2"/>
      <c r="B57" s="254"/>
      <c r="C57" s="255"/>
      <c r="D57" s="256"/>
      <c r="E57" s="257"/>
      <c r="F57" s="257"/>
      <c r="G57" s="258"/>
      <c r="H57" s="259"/>
      <c r="I57" s="16"/>
      <c r="J57" s="5" t="str">
        <f t="shared" si="10"/>
        <v/>
      </c>
      <c r="K57" s="2"/>
      <c r="O57" s="5" t="str">
        <f t="shared" si="4"/>
        <v/>
      </c>
      <c r="Q57" s="5" t="str">
        <f t="shared" si="11"/>
        <v/>
      </c>
      <c r="S57" s="5" t="str">
        <f t="shared" si="5"/>
        <v/>
      </c>
      <c r="U57" s="64" t="str">
        <f>IF($D57="","", IF(COUNTIF('Intro &amp; Setup'!$AW$49:$AW$88, $D57)&gt;0, "BH", TEXT($D57, "ddd")))</f>
        <v/>
      </c>
      <c r="V57" s="65" t="str">
        <f>IF($G57="", "", IF(COUNTIF('Intro &amp; Setup'!$AW$49:$AW$88, $G57)&gt;0, "BH", TEXT($G57, "ddd")))</f>
        <v/>
      </c>
      <c r="W57" s="64" t="str">
        <f t="shared" si="12"/>
        <v/>
      </c>
      <c r="X57" s="65" t="str">
        <f t="shared" si="13"/>
        <v/>
      </c>
      <c r="Y57" s="64" t="str">
        <f>IF(F57="", "", IF(OR(F57&lt;'Intro &amp; Setup'!$Z$20, F57&gt;'Intro &amp; Setup'!$Z$22), "X", ""))</f>
        <v/>
      </c>
      <c r="Z57" s="65" t="str">
        <f>IF(G57="", "", IF(OR(G57&lt;'Intro &amp; Setup'!$Z$20, G57&gt;'Intro &amp; Setup'!$Z$22), "X", ""))</f>
        <v/>
      </c>
      <c r="AB57" s="58" t="str">
        <f t="shared" si="14"/>
        <v/>
      </c>
      <c r="AC57" s="59" t="str">
        <f t="shared" si="15"/>
        <v/>
      </c>
      <c r="AE57" s="5" t="str">
        <f>IF(OR($AB57="", $AC57=""), "", IF($H57=$M$3, "", IF(OR(AE$7&lt;$AB57, $AC57&lt;AE$6),"", MAX(AE$10:AE56)+1)))</f>
        <v/>
      </c>
      <c r="AF57" s="5" t="str">
        <f>IF(OR($AB57="", $AC57=""), "", IF($H57=$M$3, "", IF(OR(AF$7&lt;$AB57, $AC57&lt;AF$6),"", MAX(AF$10:AF56)+1)))</f>
        <v/>
      </c>
      <c r="AG57" s="5" t="str">
        <f>IF(OR($AB57="", $AC57=""), "", IF($H57=$M$3, "", IF(OR(AG$7&lt;$AB57, $AC57&lt;AG$6),"", MAX(AG$10:AG56)+1)))</f>
        <v/>
      </c>
      <c r="AH57" s="5" t="str">
        <f>IF(OR($AB57="", $AC57=""), "", IF($H57=$M$3, "", IF(OR(AH$7&lt;$AB57, $AC57&lt;AH$6),"", MAX(AH$10:AH56)+1)))</f>
        <v/>
      </c>
      <c r="AI57" s="5" t="str">
        <f>IF(OR($AB57="", $AC57=""), "", IF($H57=$M$3, "", IF(OR(AI$7&lt;$AB57, $AC57&lt;AI$6),"", MAX(AI$10:AI56)+1)))</f>
        <v/>
      </c>
      <c r="AJ57" s="5" t="str">
        <f>IF(OR($AB57="", $AC57=""), "", IF($H57=$M$3, "", IF(OR(AJ$7&lt;$AB57, $AC57&lt;AJ$6),"", MAX(AJ$10:AJ56)+1)))</f>
        <v/>
      </c>
      <c r="AK57" s="5" t="str">
        <f>IF(OR($AB57="", $AC57=""), "", IF($H57=$M$3, "", IF(OR(AK$7&lt;$AB57, $AC57&lt;AK$6),"", MAX(AK$10:AK56)+1)))</f>
        <v/>
      </c>
      <c r="AL57" s="5" t="str">
        <f>IF(OR($AB57="", $AC57=""), "", IF($H57=$M$3, "", IF(OR(AL$7&lt;$AB57, $AC57&lt;AL$6),"", MAX(AL$10:AL56)+1)))</f>
        <v/>
      </c>
      <c r="AM57" s="5" t="str">
        <f>IF(OR($AB57="", $AC57=""), "", IF($H57=$M$3, "", IF(OR(AM$7&lt;$AB57, $AC57&lt;AM$6),"", MAX(AM$10:AM56)+1)))</f>
        <v/>
      </c>
      <c r="AN57" s="5" t="str">
        <f>IF(OR($AB57="", $AC57=""), "", IF($H57=$M$3, "", IF(OR(AN$7&lt;$AB57, $AC57&lt;AN$6),"", MAX(AN$10:AN56)+1)))</f>
        <v/>
      </c>
      <c r="AO57" s="5" t="str">
        <f>IF(OR($AB57="", $AC57=""), "", IF($H57=$M$3, "", IF(OR(AO$7&lt;$AB57, $AC57&lt;AO$6),"", MAX(AO$10:AO56)+1)))</f>
        <v/>
      </c>
      <c r="AP57" s="5" t="str">
        <f>IF(OR($AB57="", $AC57=""), "", IF($H57=$M$3, "", IF(OR(AP$7&lt;$AB57, $AC57&lt;AP$6),"", MAX(AP$10:AP56)+1)))</f>
        <v/>
      </c>
      <c r="AQ57" s="5" t="str">
        <f>IF(OR($AB57="", $AC57=""), "", IF($H57=$M$3, "", IF(OR(AQ$7&lt;$AB57, $AC57&lt;AQ$6),"", MAX(AQ$10:AQ56)+1)))</f>
        <v/>
      </c>
      <c r="AR57" s="5" t="str">
        <f>IF(OR($AB57="", $AC57=""), "", IF($H57=$M$3, "", IF(OR(AR$7&lt;$AB57, $AC57&lt;AR$6),"", MAX(AR$10:AR56)+1)))</f>
        <v/>
      </c>
      <c r="AS57" s="5" t="str">
        <f>IF(OR($AB57="", $AC57=""), "", IF($H57=$M$3, "", IF(OR(AS$7&lt;$AB57, $AC57&lt;AS$6),"", MAX(AS$10:AS56)+1)))</f>
        <v/>
      </c>
      <c r="AT57" s="5" t="str">
        <f>IF(OR($AB57="", $AC57=""), "", IF($H57=$M$3, "", IF(OR(AT$7&lt;$AB57, $AC57&lt;AT$6),"", MAX(AT$10:AT56)+1)))</f>
        <v/>
      </c>
      <c r="AU57" s="5" t="str">
        <f>IF(OR($AB57="", $AC57=""), "", IF($H57=$M$3, "", IF(OR(AU$7&lt;$AB57, $AC57&lt;AU$6),"", MAX(AU$10:AU56)+1)))</f>
        <v/>
      </c>
      <c r="AV57" s="5" t="str">
        <f>IF(OR($AB57="", $AC57=""), "", IF($H57=$M$3, "", IF(OR(AV$7&lt;$AB57, $AC57&lt;AV$6),"", MAX(AV$10:AV56)+1)))</f>
        <v/>
      </c>
      <c r="AW57" s="5" t="str">
        <f>IF(OR($AB57="", $AC57=""), "", IF($H57=$M$3, "", IF(OR(AW$7&lt;$AB57, $AC57&lt;AW$6),"", MAX(AW$10:AW56)+1)))</f>
        <v/>
      </c>
      <c r="AX57" s="5" t="str">
        <f>IF(OR($AB57="", $AC57=""), "", IF($H57=$M$3, "", IF(OR(AX$7&lt;$AB57, $AC57&lt;AX$6),"", MAX(AX$10:AX56)+1)))</f>
        <v/>
      </c>
      <c r="AY57" s="5" t="str">
        <f>IF(OR($AB57="", $AC57=""), "", IF($H57=$M$3, "", IF(OR(AY$7&lt;$AB57, $AC57&lt;AY$6),"", MAX(AY$10:AY56)+1)))</f>
        <v/>
      </c>
      <c r="AZ57" s="5" t="str">
        <f>IF(OR($AB57="", $AC57=""), "", IF($H57=$M$3, "", IF(OR(AZ$7&lt;$AB57, $AC57&lt;AZ$6),"", MAX(AZ$10:AZ56)+1)))</f>
        <v/>
      </c>
      <c r="BA57" s="5" t="str">
        <f>IF(OR($AB57="", $AC57=""), "", IF($H57=$M$3, "", IF(OR(BA$7&lt;$AB57, $AC57&lt;BA$6),"", MAX(BA$10:BA56)+1)))</f>
        <v/>
      </c>
      <c r="BB57" s="5" t="str">
        <f>IF(OR($AB57="", $AC57=""), "", IF($H57=$M$3, "", IF(OR(BB$7&lt;$AB57, $AC57&lt;BB$6),"", MAX(BB$10:BB56)+1)))</f>
        <v/>
      </c>
      <c r="BC57" s="5" t="str">
        <f>IF(OR($AB57="", $AC57=""), "", IF($H57=$M$3, "", IF(OR(BC$7&lt;$AB57, $AC57&lt;BC$6),"", MAX(BC$10:BC56)+1)))</f>
        <v/>
      </c>
      <c r="BD57" s="5" t="str">
        <f>IF(OR($AB57="", $AC57=""), "", IF($H57=$M$3, "", IF(OR(BD$7&lt;$AB57, $AC57&lt;BD$6),"", MAX(BD$10:BD56)+1)))</f>
        <v/>
      </c>
      <c r="BE57" s="5" t="str">
        <f>IF(OR($AB57="", $AC57=""), "", IF($H57=$M$3, "", IF(OR(BE$7&lt;$AB57, $AC57&lt;BE$6),"", MAX(BE$10:BE56)+1)))</f>
        <v/>
      </c>
      <c r="BF57" s="5" t="str">
        <f>IF(OR($AB57="", $AC57=""), "", IF($H57=$M$3, "", IF(OR(BF$7&lt;$AB57, $AC57&lt;BF$6),"", MAX(BF$10:BF56)+1)))</f>
        <v/>
      </c>
      <c r="BG57" s="5" t="str">
        <f>IF(OR($AB57="", $AC57=""), "", IF($H57=$M$3, "", IF(OR(BG$7&lt;$AB57, $AC57&lt;BG$6),"", MAX(BG$10:BG56)+1)))</f>
        <v/>
      </c>
      <c r="BH57" s="5" t="str">
        <f>IF(OR($AB57="", $AC57=""), "", IF($H57=$M$3, "", IF(OR(BH$7&lt;$AB57, $AC57&lt;BH$6),"", MAX(BH$10:BH56)+1)))</f>
        <v/>
      </c>
      <c r="BI57" s="5" t="str">
        <f>IF(OR($AB57="", $AC57=""), "", IF($H57=$M$3, "", IF(OR(BI$7&lt;$AB57, $AC57&lt;BI$6),"", MAX(BI$10:BI56)+1)))</f>
        <v/>
      </c>
      <c r="BK57" s="5" t="str" cm="1">
        <f t="array" aca="1" ref="BK57" ca="1">IFERROR(INDEX($AE57:$BI57, $BJ57, MATCH($BK$9, $AE$9:$BI$9, 0)), "")</f>
        <v/>
      </c>
    </row>
    <row r="58" spans="1:63" x14ac:dyDescent="0.25">
      <c r="A58" s="2"/>
      <c r="B58" s="254"/>
      <c r="C58" s="255"/>
      <c r="D58" s="256"/>
      <c r="E58" s="257"/>
      <c r="F58" s="257"/>
      <c r="G58" s="258"/>
      <c r="H58" s="259"/>
      <c r="I58" s="16"/>
      <c r="J58" s="5" t="str">
        <f t="shared" si="10"/>
        <v/>
      </c>
      <c r="K58" s="2"/>
      <c r="O58" s="5" t="str">
        <f t="shared" si="4"/>
        <v/>
      </c>
      <c r="Q58" s="5" t="str">
        <f t="shared" si="11"/>
        <v/>
      </c>
      <c r="S58" s="5" t="str">
        <f t="shared" si="5"/>
        <v/>
      </c>
      <c r="U58" s="64" t="str">
        <f>IF($D58="","", IF(COUNTIF('Intro &amp; Setup'!$AW$49:$AW$88, $D58)&gt;0, "BH", TEXT($D58, "ddd")))</f>
        <v/>
      </c>
      <c r="V58" s="65" t="str">
        <f>IF($G58="", "", IF(COUNTIF('Intro &amp; Setup'!$AW$49:$AW$88, $G58)&gt;0, "BH", TEXT($G58, "ddd")))</f>
        <v/>
      </c>
      <c r="W58" s="64" t="str">
        <f t="shared" si="12"/>
        <v/>
      </c>
      <c r="X58" s="65" t="str">
        <f t="shared" si="13"/>
        <v/>
      </c>
      <c r="Y58" s="64" t="str">
        <f>IF(F58="", "", IF(OR(F58&lt;'Intro &amp; Setup'!$Z$20, F58&gt;'Intro &amp; Setup'!$Z$22), "X", ""))</f>
        <v/>
      </c>
      <c r="Z58" s="65" t="str">
        <f>IF(G58="", "", IF(OR(G58&lt;'Intro &amp; Setup'!$Z$20, G58&gt;'Intro &amp; Setup'!$Z$22), "X", ""))</f>
        <v/>
      </c>
      <c r="AB58" s="58" t="str">
        <f t="shared" si="14"/>
        <v/>
      </c>
      <c r="AC58" s="59" t="str">
        <f t="shared" si="15"/>
        <v/>
      </c>
      <c r="AE58" s="5" t="str">
        <f>IF(OR($AB58="", $AC58=""), "", IF($H58=$M$3, "", IF(OR(AE$7&lt;$AB58, $AC58&lt;AE$6),"", MAX(AE$10:AE57)+1)))</f>
        <v/>
      </c>
      <c r="AF58" s="5" t="str">
        <f>IF(OR($AB58="", $AC58=""), "", IF($H58=$M$3, "", IF(OR(AF$7&lt;$AB58, $AC58&lt;AF$6),"", MAX(AF$10:AF57)+1)))</f>
        <v/>
      </c>
      <c r="AG58" s="5" t="str">
        <f>IF(OR($AB58="", $AC58=""), "", IF($H58=$M$3, "", IF(OR(AG$7&lt;$AB58, $AC58&lt;AG$6),"", MAX(AG$10:AG57)+1)))</f>
        <v/>
      </c>
      <c r="AH58" s="5" t="str">
        <f>IF(OR($AB58="", $AC58=""), "", IF($H58=$M$3, "", IF(OR(AH$7&lt;$AB58, $AC58&lt;AH$6),"", MAX(AH$10:AH57)+1)))</f>
        <v/>
      </c>
      <c r="AI58" s="5" t="str">
        <f>IF(OR($AB58="", $AC58=""), "", IF($H58=$M$3, "", IF(OR(AI$7&lt;$AB58, $AC58&lt;AI$6),"", MAX(AI$10:AI57)+1)))</f>
        <v/>
      </c>
      <c r="AJ58" s="5" t="str">
        <f>IF(OR($AB58="", $AC58=""), "", IF($H58=$M$3, "", IF(OR(AJ$7&lt;$AB58, $AC58&lt;AJ$6),"", MAX(AJ$10:AJ57)+1)))</f>
        <v/>
      </c>
      <c r="AK58" s="5" t="str">
        <f>IF(OR($AB58="", $AC58=""), "", IF($H58=$M$3, "", IF(OR(AK$7&lt;$AB58, $AC58&lt;AK$6),"", MAX(AK$10:AK57)+1)))</f>
        <v/>
      </c>
      <c r="AL58" s="5" t="str">
        <f>IF(OR($AB58="", $AC58=""), "", IF($H58=$M$3, "", IF(OR(AL$7&lt;$AB58, $AC58&lt;AL$6),"", MAX(AL$10:AL57)+1)))</f>
        <v/>
      </c>
      <c r="AM58" s="5" t="str">
        <f>IF(OR($AB58="", $AC58=""), "", IF($H58=$M$3, "", IF(OR(AM$7&lt;$AB58, $AC58&lt;AM$6),"", MAX(AM$10:AM57)+1)))</f>
        <v/>
      </c>
      <c r="AN58" s="5" t="str">
        <f>IF(OR($AB58="", $AC58=""), "", IF($H58=$M$3, "", IF(OR(AN$7&lt;$AB58, $AC58&lt;AN$6),"", MAX(AN$10:AN57)+1)))</f>
        <v/>
      </c>
      <c r="AO58" s="5" t="str">
        <f>IF(OR($AB58="", $AC58=""), "", IF($H58=$M$3, "", IF(OR(AO$7&lt;$AB58, $AC58&lt;AO$6),"", MAX(AO$10:AO57)+1)))</f>
        <v/>
      </c>
      <c r="AP58" s="5" t="str">
        <f>IF(OR($AB58="", $AC58=""), "", IF($H58=$M$3, "", IF(OR(AP$7&lt;$AB58, $AC58&lt;AP$6),"", MAX(AP$10:AP57)+1)))</f>
        <v/>
      </c>
      <c r="AQ58" s="5" t="str">
        <f>IF(OR($AB58="", $AC58=""), "", IF($H58=$M$3, "", IF(OR(AQ$7&lt;$AB58, $AC58&lt;AQ$6),"", MAX(AQ$10:AQ57)+1)))</f>
        <v/>
      </c>
      <c r="AR58" s="5" t="str">
        <f>IF(OR($AB58="", $AC58=""), "", IF($H58=$M$3, "", IF(OR(AR$7&lt;$AB58, $AC58&lt;AR$6),"", MAX(AR$10:AR57)+1)))</f>
        <v/>
      </c>
      <c r="AS58" s="5" t="str">
        <f>IF(OR($AB58="", $AC58=""), "", IF($H58=$M$3, "", IF(OR(AS$7&lt;$AB58, $AC58&lt;AS$6),"", MAX(AS$10:AS57)+1)))</f>
        <v/>
      </c>
      <c r="AT58" s="5" t="str">
        <f>IF(OR($AB58="", $AC58=""), "", IF($H58=$M$3, "", IF(OR(AT$7&lt;$AB58, $AC58&lt;AT$6),"", MAX(AT$10:AT57)+1)))</f>
        <v/>
      </c>
      <c r="AU58" s="5" t="str">
        <f>IF(OR($AB58="", $AC58=""), "", IF($H58=$M$3, "", IF(OR(AU$7&lt;$AB58, $AC58&lt;AU$6),"", MAX(AU$10:AU57)+1)))</f>
        <v/>
      </c>
      <c r="AV58" s="5" t="str">
        <f>IF(OR($AB58="", $AC58=""), "", IF($H58=$M$3, "", IF(OR(AV$7&lt;$AB58, $AC58&lt;AV$6),"", MAX(AV$10:AV57)+1)))</f>
        <v/>
      </c>
      <c r="AW58" s="5" t="str">
        <f>IF(OR($AB58="", $AC58=""), "", IF($H58=$M$3, "", IF(OR(AW$7&lt;$AB58, $AC58&lt;AW$6),"", MAX(AW$10:AW57)+1)))</f>
        <v/>
      </c>
      <c r="AX58" s="5" t="str">
        <f>IF(OR($AB58="", $AC58=""), "", IF($H58=$M$3, "", IF(OR(AX$7&lt;$AB58, $AC58&lt;AX$6),"", MAX(AX$10:AX57)+1)))</f>
        <v/>
      </c>
      <c r="AY58" s="5" t="str">
        <f>IF(OR($AB58="", $AC58=""), "", IF($H58=$M$3, "", IF(OR(AY$7&lt;$AB58, $AC58&lt;AY$6),"", MAX(AY$10:AY57)+1)))</f>
        <v/>
      </c>
      <c r="AZ58" s="5" t="str">
        <f>IF(OR($AB58="", $AC58=""), "", IF($H58=$M$3, "", IF(OR(AZ$7&lt;$AB58, $AC58&lt;AZ$6),"", MAX(AZ$10:AZ57)+1)))</f>
        <v/>
      </c>
      <c r="BA58" s="5" t="str">
        <f>IF(OR($AB58="", $AC58=""), "", IF($H58=$M$3, "", IF(OR(BA$7&lt;$AB58, $AC58&lt;BA$6),"", MAX(BA$10:BA57)+1)))</f>
        <v/>
      </c>
      <c r="BB58" s="5" t="str">
        <f>IF(OR($AB58="", $AC58=""), "", IF($H58=$M$3, "", IF(OR(BB$7&lt;$AB58, $AC58&lt;BB$6),"", MAX(BB$10:BB57)+1)))</f>
        <v/>
      </c>
      <c r="BC58" s="5" t="str">
        <f>IF(OR($AB58="", $AC58=""), "", IF($H58=$M$3, "", IF(OR(BC$7&lt;$AB58, $AC58&lt;BC$6),"", MAX(BC$10:BC57)+1)))</f>
        <v/>
      </c>
      <c r="BD58" s="5" t="str">
        <f>IF(OR($AB58="", $AC58=""), "", IF($H58=$M$3, "", IF(OR(BD$7&lt;$AB58, $AC58&lt;BD$6),"", MAX(BD$10:BD57)+1)))</f>
        <v/>
      </c>
      <c r="BE58" s="5" t="str">
        <f>IF(OR($AB58="", $AC58=""), "", IF($H58=$M$3, "", IF(OR(BE$7&lt;$AB58, $AC58&lt;BE$6),"", MAX(BE$10:BE57)+1)))</f>
        <v/>
      </c>
      <c r="BF58" s="5" t="str">
        <f>IF(OR($AB58="", $AC58=""), "", IF($H58=$M$3, "", IF(OR(BF$7&lt;$AB58, $AC58&lt;BF$6),"", MAX(BF$10:BF57)+1)))</f>
        <v/>
      </c>
      <c r="BG58" s="5" t="str">
        <f>IF(OR($AB58="", $AC58=""), "", IF($H58=$M$3, "", IF(OR(BG$7&lt;$AB58, $AC58&lt;BG$6),"", MAX(BG$10:BG57)+1)))</f>
        <v/>
      </c>
      <c r="BH58" s="5" t="str">
        <f>IF(OR($AB58="", $AC58=""), "", IF($H58=$M$3, "", IF(OR(BH$7&lt;$AB58, $AC58&lt;BH$6),"", MAX(BH$10:BH57)+1)))</f>
        <v/>
      </c>
      <c r="BI58" s="5" t="str">
        <f>IF(OR($AB58="", $AC58=""), "", IF($H58=$M$3, "", IF(OR(BI$7&lt;$AB58, $AC58&lt;BI$6),"", MAX(BI$10:BI57)+1)))</f>
        <v/>
      </c>
      <c r="BK58" s="5" t="str" cm="1">
        <f t="array" aca="1" ref="BK58" ca="1">IFERROR(INDEX($AE58:$BI58, $BJ58, MATCH($BK$9, $AE$9:$BI$9, 0)), "")</f>
        <v/>
      </c>
    </row>
    <row r="59" spans="1:63" x14ac:dyDescent="0.25">
      <c r="A59" s="2"/>
      <c r="B59" s="254"/>
      <c r="C59" s="255"/>
      <c r="D59" s="256"/>
      <c r="E59" s="257"/>
      <c r="F59" s="257"/>
      <c r="G59" s="258"/>
      <c r="H59" s="259"/>
      <c r="I59" s="16"/>
      <c r="J59" s="5" t="str">
        <f t="shared" si="10"/>
        <v/>
      </c>
      <c r="K59" s="2"/>
      <c r="O59" s="5" t="str">
        <f t="shared" si="4"/>
        <v/>
      </c>
      <c r="Q59" s="5" t="str">
        <f t="shared" si="11"/>
        <v/>
      </c>
      <c r="S59" s="5" t="str">
        <f t="shared" si="5"/>
        <v/>
      </c>
      <c r="U59" s="64" t="str">
        <f>IF($D59="","", IF(COUNTIF('Intro &amp; Setup'!$AW$49:$AW$88, $D59)&gt;0, "BH", TEXT($D59, "ddd")))</f>
        <v/>
      </c>
      <c r="V59" s="65" t="str">
        <f>IF($G59="", "", IF(COUNTIF('Intro &amp; Setup'!$AW$49:$AW$88, $G59)&gt;0, "BH", TEXT($G59, "ddd")))</f>
        <v/>
      </c>
      <c r="W59" s="64" t="str">
        <f t="shared" si="12"/>
        <v/>
      </c>
      <c r="X59" s="65" t="str">
        <f t="shared" si="13"/>
        <v/>
      </c>
      <c r="Y59" s="64" t="str">
        <f>IF(F59="", "", IF(OR(F59&lt;'Intro &amp; Setup'!$Z$20, F59&gt;'Intro &amp; Setup'!$Z$22), "X", ""))</f>
        <v/>
      </c>
      <c r="Z59" s="65" t="str">
        <f>IF(G59="", "", IF(OR(G59&lt;'Intro &amp; Setup'!$Z$20, G59&gt;'Intro &amp; Setup'!$Z$22), "X", ""))</f>
        <v/>
      </c>
      <c r="AB59" s="58" t="str">
        <f t="shared" si="14"/>
        <v/>
      </c>
      <c r="AC59" s="59" t="str">
        <f t="shared" si="15"/>
        <v/>
      </c>
      <c r="AE59" s="5" t="str">
        <f>IF(OR($AB59="", $AC59=""), "", IF($H59=$M$3, "", IF(OR(AE$7&lt;$AB59, $AC59&lt;AE$6),"", MAX(AE$10:AE58)+1)))</f>
        <v/>
      </c>
      <c r="AF59" s="5" t="str">
        <f>IF(OR($AB59="", $AC59=""), "", IF($H59=$M$3, "", IF(OR(AF$7&lt;$AB59, $AC59&lt;AF$6),"", MAX(AF$10:AF58)+1)))</f>
        <v/>
      </c>
      <c r="AG59" s="5" t="str">
        <f>IF(OR($AB59="", $AC59=""), "", IF($H59=$M$3, "", IF(OR(AG$7&lt;$AB59, $AC59&lt;AG$6),"", MAX(AG$10:AG58)+1)))</f>
        <v/>
      </c>
      <c r="AH59" s="5" t="str">
        <f>IF(OR($AB59="", $AC59=""), "", IF($H59=$M$3, "", IF(OR(AH$7&lt;$AB59, $AC59&lt;AH$6),"", MAX(AH$10:AH58)+1)))</f>
        <v/>
      </c>
      <c r="AI59" s="5" t="str">
        <f>IF(OR($AB59="", $AC59=""), "", IF($H59=$M$3, "", IF(OR(AI$7&lt;$AB59, $AC59&lt;AI$6),"", MAX(AI$10:AI58)+1)))</f>
        <v/>
      </c>
      <c r="AJ59" s="5" t="str">
        <f>IF(OR($AB59="", $AC59=""), "", IF($H59=$M$3, "", IF(OR(AJ$7&lt;$AB59, $AC59&lt;AJ$6),"", MAX(AJ$10:AJ58)+1)))</f>
        <v/>
      </c>
      <c r="AK59" s="5" t="str">
        <f>IF(OR($AB59="", $AC59=""), "", IF($H59=$M$3, "", IF(OR(AK$7&lt;$AB59, $AC59&lt;AK$6),"", MAX(AK$10:AK58)+1)))</f>
        <v/>
      </c>
      <c r="AL59" s="5" t="str">
        <f>IF(OR($AB59="", $AC59=""), "", IF($H59=$M$3, "", IF(OR(AL$7&lt;$AB59, $AC59&lt;AL$6),"", MAX(AL$10:AL58)+1)))</f>
        <v/>
      </c>
      <c r="AM59" s="5" t="str">
        <f>IF(OR($AB59="", $AC59=""), "", IF($H59=$M$3, "", IF(OR(AM$7&lt;$AB59, $AC59&lt;AM$6),"", MAX(AM$10:AM58)+1)))</f>
        <v/>
      </c>
      <c r="AN59" s="5" t="str">
        <f>IF(OR($AB59="", $AC59=""), "", IF($H59=$M$3, "", IF(OR(AN$7&lt;$AB59, $AC59&lt;AN$6),"", MAX(AN$10:AN58)+1)))</f>
        <v/>
      </c>
      <c r="AO59" s="5" t="str">
        <f>IF(OR($AB59="", $AC59=""), "", IF($H59=$M$3, "", IF(OR(AO$7&lt;$AB59, $AC59&lt;AO$6),"", MAX(AO$10:AO58)+1)))</f>
        <v/>
      </c>
      <c r="AP59" s="5" t="str">
        <f>IF(OR($AB59="", $AC59=""), "", IF($H59=$M$3, "", IF(OR(AP$7&lt;$AB59, $AC59&lt;AP$6),"", MAX(AP$10:AP58)+1)))</f>
        <v/>
      </c>
      <c r="AQ59" s="5" t="str">
        <f>IF(OR($AB59="", $AC59=""), "", IF($H59=$M$3, "", IF(OR(AQ$7&lt;$AB59, $AC59&lt;AQ$6),"", MAX(AQ$10:AQ58)+1)))</f>
        <v/>
      </c>
      <c r="AR59" s="5" t="str">
        <f>IF(OR($AB59="", $AC59=""), "", IF($H59=$M$3, "", IF(OR(AR$7&lt;$AB59, $AC59&lt;AR$6),"", MAX(AR$10:AR58)+1)))</f>
        <v/>
      </c>
      <c r="AS59" s="5" t="str">
        <f>IF(OR($AB59="", $AC59=""), "", IF($H59=$M$3, "", IF(OR(AS$7&lt;$AB59, $AC59&lt;AS$6),"", MAX(AS$10:AS58)+1)))</f>
        <v/>
      </c>
      <c r="AT59" s="5" t="str">
        <f>IF(OR($AB59="", $AC59=""), "", IF($H59=$M$3, "", IF(OR(AT$7&lt;$AB59, $AC59&lt;AT$6),"", MAX(AT$10:AT58)+1)))</f>
        <v/>
      </c>
      <c r="AU59" s="5" t="str">
        <f>IF(OR($AB59="", $AC59=""), "", IF($H59=$M$3, "", IF(OR(AU$7&lt;$AB59, $AC59&lt;AU$6),"", MAX(AU$10:AU58)+1)))</f>
        <v/>
      </c>
      <c r="AV59" s="5" t="str">
        <f>IF(OR($AB59="", $AC59=""), "", IF($H59=$M$3, "", IF(OR(AV$7&lt;$AB59, $AC59&lt;AV$6),"", MAX(AV$10:AV58)+1)))</f>
        <v/>
      </c>
      <c r="AW59" s="5" t="str">
        <f>IF(OR($AB59="", $AC59=""), "", IF($H59=$M$3, "", IF(OR(AW$7&lt;$AB59, $AC59&lt;AW$6),"", MAX(AW$10:AW58)+1)))</f>
        <v/>
      </c>
      <c r="AX59" s="5" t="str">
        <f>IF(OR($AB59="", $AC59=""), "", IF($H59=$M$3, "", IF(OR(AX$7&lt;$AB59, $AC59&lt;AX$6),"", MAX(AX$10:AX58)+1)))</f>
        <v/>
      </c>
      <c r="AY59" s="5" t="str">
        <f>IF(OR($AB59="", $AC59=""), "", IF($H59=$M$3, "", IF(OR(AY$7&lt;$AB59, $AC59&lt;AY$6),"", MAX(AY$10:AY58)+1)))</f>
        <v/>
      </c>
      <c r="AZ59" s="5" t="str">
        <f>IF(OR($AB59="", $AC59=""), "", IF($H59=$M$3, "", IF(OR(AZ$7&lt;$AB59, $AC59&lt;AZ$6),"", MAX(AZ$10:AZ58)+1)))</f>
        <v/>
      </c>
      <c r="BA59" s="5" t="str">
        <f>IF(OR($AB59="", $AC59=""), "", IF($H59=$M$3, "", IF(OR(BA$7&lt;$AB59, $AC59&lt;BA$6),"", MAX(BA$10:BA58)+1)))</f>
        <v/>
      </c>
      <c r="BB59" s="5" t="str">
        <f>IF(OR($AB59="", $AC59=""), "", IF($H59=$M$3, "", IF(OR(BB$7&lt;$AB59, $AC59&lt;BB$6),"", MAX(BB$10:BB58)+1)))</f>
        <v/>
      </c>
      <c r="BC59" s="5" t="str">
        <f>IF(OR($AB59="", $AC59=""), "", IF($H59=$M$3, "", IF(OR(BC$7&lt;$AB59, $AC59&lt;BC$6),"", MAX(BC$10:BC58)+1)))</f>
        <v/>
      </c>
      <c r="BD59" s="5" t="str">
        <f>IF(OR($AB59="", $AC59=""), "", IF($H59=$M$3, "", IF(OR(BD$7&lt;$AB59, $AC59&lt;BD$6),"", MAX(BD$10:BD58)+1)))</f>
        <v/>
      </c>
      <c r="BE59" s="5" t="str">
        <f>IF(OR($AB59="", $AC59=""), "", IF($H59=$M$3, "", IF(OR(BE$7&lt;$AB59, $AC59&lt;BE$6),"", MAX(BE$10:BE58)+1)))</f>
        <v/>
      </c>
      <c r="BF59" s="5" t="str">
        <f>IF(OR($AB59="", $AC59=""), "", IF($H59=$M$3, "", IF(OR(BF$7&lt;$AB59, $AC59&lt;BF$6),"", MAX(BF$10:BF58)+1)))</f>
        <v/>
      </c>
      <c r="BG59" s="5" t="str">
        <f>IF(OR($AB59="", $AC59=""), "", IF($H59=$M$3, "", IF(OR(BG$7&lt;$AB59, $AC59&lt;BG$6),"", MAX(BG$10:BG58)+1)))</f>
        <v/>
      </c>
      <c r="BH59" s="5" t="str">
        <f>IF(OR($AB59="", $AC59=""), "", IF($H59=$M$3, "", IF(OR(BH$7&lt;$AB59, $AC59&lt;BH$6),"", MAX(BH$10:BH58)+1)))</f>
        <v/>
      </c>
      <c r="BI59" s="5" t="str">
        <f>IF(OR($AB59="", $AC59=""), "", IF($H59=$M$3, "", IF(OR(BI$7&lt;$AB59, $AC59&lt;BI$6),"", MAX(BI$10:BI58)+1)))</f>
        <v/>
      </c>
      <c r="BK59" s="5" t="str" cm="1">
        <f t="array" aca="1" ref="BK59" ca="1">IFERROR(INDEX($AE59:$BI59, $BJ59, MATCH($BK$9, $AE$9:$BI$9, 0)), "")</f>
        <v/>
      </c>
    </row>
    <row r="60" spans="1:63" x14ac:dyDescent="0.25">
      <c r="A60" s="2"/>
      <c r="B60" s="254"/>
      <c r="C60" s="255"/>
      <c r="D60" s="256"/>
      <c r="E60" s="257"/>
      <c r="F60" s="257"/>
      <c r="G60" s="258"/>
      <c r="H60" s="259"/>
      <c r="I60" s="16"/>
      <c r="J60" s="5" t="str">
        <f t="shared" si="10"/>
        <v/>
      </c>
      <c r="K60" s="2"/>
      <c r="O60" s="5" t="str">
        <f t="shared" si="4"/>
        <v/>
      </c>
      <c r="Q60" s="5" t="str">
        <f t="shared" si="11"/>
        <v/>
      </c>
      <c r="S60" s="5" t="str">
        <f t="shared" si="5"/>
        <v/>
      </c>
      <c r="U60" s="64" t="str">
        <f>IF($D60="","", IF(COUNTIF('Intro &amp; Setup'!$AW$49:$AW$88, $D60)&gt;0, "BH", TEXT($D60, "ddd")))</f>
        <v/>
      </c>
      <c r="V60" s="65" t="str">
        <f>IF($G60="", "", IF(COUNTIF('Intro &amp; Setup'!$AW$49:$AW$88, $G60)&gt;0, "BH", TEXT($G60, "ddd")))</f>
        <v/>
      </c>
      <c r="W60" s="64" t="str">
        <f t="shared" si="12"/>
        <v/>
      </c>
      <c r="X60" s="65" t="str">
        <f t="shared" si="13"/>
        <v/>
      </c>
      <c r="Y60" s="64" t="str">
        <f>IF(F60="", "", IF(OR(F60&lt;'Intro &amp; Setup'!$Z$20, F60&gt;'Intro &amp; Setup'!$Z$22), "X", ""))</f>
        <v/>
      </c>
      <c r="Z60" s="65" t="str">
        <f>IF(G60="", "", IF(OR(G60&lt;'Intro &amp; Setup'!$Z$20, G60&gt;'Intro &amp; Setup'!$Z$22), "X", ""))</f>
        <v/>
      </c>
      <c r="AB60" s="58" t="str">
        <f t="shared" si="14"/>
        <v/>
      </c>
      <c r="AC60" s="59" t="str">
        <f t="shared" si="15"/>
        <v/>
      </c>
      <c r="AE60" s="5" t="str">
        <f>IF(OR($AB60="", $AC60=""), "", IF($H60=$M$3, "", IF(OR(AE$7&lt;$AB60, $AC60&lt;AE$6),"", MAX(AE$10:AE59)+1)))</f>
        <v/>
      </c>
      <c r="AF60" s="5" t="str">
        <f>IF(OR($AB60="", $AC60=""), "", IF($H60=$M$3, "", IF(OR(AF$7&lt;$AB60, $AC60&lt;AF$6),"", MAX(AF$10:AF59)+1)))</f>
        <v/>
      </c>
      <c r="AG60" s="5" t="str">
        <f>IF(OR($AB60="", $AC60=""), "", IF($H60=$M$3, "", IF(OR(AG$7&lt;$AB60, $AC60&lt;AG$6),"", MAX(AG$10:AG59)+1)))</f>
        <v/>
      </c>
      <c r="AH60" s="5" t="str">
        <f>IF(OR($AB60="", $AC60=""), "", IF($H60=$M$3, "", IF(OR(AH$7&lt;$AB60, $AC60&lt;AH$6),"", MAX(AH$10:AH59)+1)))</f>
        <v/>
      </c>
      <c r="AI60" s="5" t="str">
        <f>IF(OR($AB60="", $AC60=""), "", IF($H60=$M$3, "", IF(OR(AI$7&lt;$AB60, $AC60&lt;AI$6),"", MAX(AI$10:AI59)+1)))</f>
        <v/>
      </c>
      <c r="AJ60" s="5" t="str">
        <f>IF(OR($AB60="", $AC60=""), "", IF($H60=$M$3, "", IF(OR(AJ$7&lt;$AB60, $AC60&lt;AJ$6),"", MAX(AJ$10:AJ59)+1)))</f>
        <v/>
      </c>
      <c r="AK60" s="5" t="str">
        <f>IF(OR($AB60="", $AC60=""), "", IF($H60=$M$3, "", IF(OR(AK$7&lt;$AB60, $AC60&lt;AK$6),"", MAX(AK$10:AK59)+1)))</f>
        <v/>
      </c>
      <c r="AL60" s="5" t="str">
        <f>IF(OR($AB60="", $AC60=""), "", IF($H60=$M$3, "", IF(OR(AL$7&lt;$AB60, $AC60&lt;AL$6),"", MAX(AL$10:AL59)+1)))</f>
        <v/>
      </c>
      <c r="AM60" s="5" t="str">
        <f>IF(OR($AB60="", $AC60=""), "", IF($H60=$M$3, "", IF(OR(AM$7&lt;$AB60, $AC60&lt;AM$6),"", MAX(AM$10:AM59)+1)))</f>
        <v/>
      </c>
      <c r="AN60" s="5" t="str">
        <f>IF(OR($AB60="", $AC60=""), "", IF($H60=$M$3, "", IF(OR(AN$7&lt;$AB60, $AC60&lt;AN$6),"", MAX(AN$10:AN59)+1)))</f>
        <v/>
      </c>
      <c r="AO60" s="5" t="str">
        <f>IF(OR($AB60="", $AC60=""), "", IF($H60=$M$3, "", IF(OR(AO$7&lt;$AB60, $AC60&lt;AO$6),"", MAX(AO$10:AO59)+1)))</f>
        <v/>
      </c>
      <c r="AP60" s="5" t="str">
        <f>IF(OR($AB60="", $AC60=""), "", IF($H60=$M$3, "", IF(OR(AP$7&lt;$AB60, $AC60&lt;AP$6),"", MAX(AP$10:AP59)+1)))</f>
        <v/>
      </c>
      <c r="AQ60" s="5" t="str">
        <f>IF(OR($AB60="", $AC60=""), "", IF($H60=$M$3, "", IF(OR(AQ$7&lt;$AB60, $AC60&lt;AQ$6),"", MAX(AQ$10:AQ59)+1)))</f>
        <v/>
      </c>
      <c r="AR60" s="5" t="str">
        <f>IF(OR($AB60="", $AC60=""), "", IF($H60=$M$3, "", IF(OR(AR$7&lt;$AB60, $AC60&lt;AR$6),"", MAX(AR$10:AR59)+1)))</f>
        <v/>
      </c>
      <c r="AS60" s="5" t="str">
        <f>IF(OR($AB60="", $AC60=""), "", IF($H60=$M$3, "", IF(OR(AS$7&lt;$AB60, $AC60&lt;AS$6),"", MAX(AS$10:AS59)+1)))</f>
        <v/>
      </c>
      <c r="AT60" s="5" t="str">
        <f>IF(OR($AB60="", $AC60=""), "", IF($H60=$M$3, "", IF(OR(AT$7&lt;$AB60, $AC60&lt;AT$6),"", MAX(AT$10:AT59)+1)))</f>
        <v/>
      </c>
      <c r="AU60" s="5" t="str">
        <f>IF(OR($AB60="", $AC60=""), "", IF($H60=$M$3, "", IF(OR(AU$7&lt;$AB60, $AC60&lt;AU$6),"", MAX(AU$10:AU59)+1)))</f>
        <v/>
      </c>
      <c r="AV60" s="5" t="str">
        <f>IF(OR($AB60="", $AC60=""), "", IF($H60=$M$3, "", IF(OR(AV$7&lt;$AB60, $AC60&lt;AV$6),"", MAX(AV$10:AV59)+1)))</f>
        <v/>
      </c>
      <c r="AW60" s="5" t="str">
        <f>IF(OR($AB60="", $AC60=""), "", IF($H60=$M$3, "", IF(OR(AW$7&lt;$AB60, $AC60&lt;AW$6),"", MAX(AW$10:AW59)+1)))</f>
        <v/>
      </c>
      <c r="AX60" s="5" t="str">
        <f>IF(OR($AB60="", $AC60=""), "", IF($H60=$M$3, "", IF(OR(AX$7&lt;$AB60, $AC60&lt;AX$6),"", MAX(AX$10:AX59)+1)))</f>
        <v/>
      </c>
      <c r="AY60" s="5" t="str">
        <f>IF(OR($AB60="", $AC60=""), "", IF($H60=$M$3, "", IF(OR(AY$7&lt;$AB60, $AC60&lt;AY$6),"", MAX(AY$10:AY59)+1)))</f>
        <v/>
      </c>
      <c r="AZ60" s="5" t="str">
        <f>IF(OR($AB60="", $AC60=""), "", IF($H60=$M$3, "", IF(OR(AZ$7&lt;$AB60, $AC60&lt;AZ$6),"", MAX(AZ$10:AZ59)+1)))</f>
        <v/>
      </c>
      <c r="BA60" s="5" t="str">
        <f>IF(OR($AB60="", $AC60=""), "", IF($H60=$M$3, "", IF(OR(BA$7&lt;$AB60, $AC60&lt;BA$6),"", MAX(BA$10:BA59)+1)))</f>
        <v/>
      </c>
      <c r="BB60" s="5" t="str">
        <f>IF(OR($AB60="", $AC60=""), "", IF($H60=$M$3, "", IF(OR(BB$7&lt;$AB60, $AC60&lt;BB$6),"", MAX(BB$10:BB59)+1)))</f>
        <v/>
      </c>
      <c r="BC60" s="5" t="str">
        <f>IF(OR($AB60="", $AC60=""), "", IF($H60=$M$3, "", IF(OR(BC$7&lt;$AB60, $AC60&lt;BC$6),"", MAX(BC$10:BC59)+1)))</f>
        <v/>
      </c>
      <c r="BD60" s="5" t="str">
        <f>IF(OR($AB60="", $AC60=""), "", IF($H60=$M$3, "", IF(OR(BD$7&lt;$AB60, $AC60&lt;BD$6),"", MAX(BD$10:BD59)+1)))</f>
        <v/>
      </c>
      <c r="BE60" s="5" t="str">
        <f>IF(OR($AB60="", $AC60=""), "", IF($H60=$M$3, "", IF(OR(BE$7&lt;$AB60, $AC60&lt;BE$6),"", MAX(BE$10:BE59)+1)))</f>
        <v/>
      </c>
      <c r="BF60" s="5" t="str">
        <f>IF(OR($AB60="", $AC60=""), "", IF($H60=$M$3, "", IF(OR(BF$7&lt;$AB60, $AC60&lt;BF$6),"", MAX(BF$10:BF59)+1)))</f>
        <v/>
      </c>
      <c r="BG60" s="5" t="str">
        <f>IF(OR($AB60="", $AC60=""), "", IF($H60=$M$3, "", IF(OR(BG$7&lt;$AB60, $AC60&lt;BG$6),"", MAX(BG$10:BG59)+1)))</f>
        <v/>
      </c>
      <c r="BH60" s="5" t="str">
        <f>IF(OR($AB60="", $AC60=""), "", IF($H60=$M$3, "", IF(OR(BH$7&lt;$AB60, $AC60&lt;BH$6),"", MAX(BH$10:BH59)+1)))</f>
        <v/>
      </c>
      <c r="BI60" s="5" t="str">
        <f>IF(OR($AB60="", $AC60=""), "", IF($H60=$M$3, "", IF(OR(BI$7&lt;$AB60, $AC60&lt;BI$6),"", MAX(BI$10:BI59)+1)))</f>
        <v/>
      </c>
      <c r="BK60" s="5" t="str" cm="1">
        <f t="array" aca="1" ref="BK60" ca="1">IFERROR(INDEX($AE60:$BI60, $BJ60, MATCH($BK$9, $AE$9:$BI$9, 0)), "")</f>
        <v/>
      </c>
    </row>
    <row r="61" spans="1:63" x14ac:dyDescent="0.25">
      <c r="A61" s="2"/>
      <c r="B61" s="254"/>
      <c r="C61" s="255"/>
      <c r="D61" s="256"/>
      <c r="E61" s="257"/>
      <c r="F61" s="257"/>
      <c r="G61" s="258"/>
      <c r="H61" s="259"/>
      <c r="I61" s="16"/>
      <c r="J61" s="5" t="str">
        <f t="shared" si="10"/>
        <v/>
      </c>
      <c r="K61" s="2"/>
      <c r="O61" s="5" t="str">
        <f t="shared" si="4"/>
        <v/>
      </c>
      <c r="Q61" s="5" t="str">
        <f t="shared" si="11"/>
        <v/>
      </c>
      <c r="S61" s="5" t="str">
        <f t="shared" si="5"/>
        <v/>
      </c>
      <c r="U61" s="64" t="str">
        <f>IF($D61="","", IF(COUNTIF('Intro &amp; Setup'!$AW$49:$AW$88, $D61)&gt;0, "BH", TEXT($D61, "ddd")))</f>
        <v/>
      </c>
      <c r="V61" s="65" t="str">
        <f>IF($G61="", "", IF(COUNTIF('Intro &amp; Setup'!$AW$49:$AW$88, $G61)&gt;0, "BH", TEXT($G61, "ddd")))</f>
        <v/>
      </c>
      <c r="W61" s="64" t="str">
        <f t="shared" si="12"/>
        <v/>
      </c>
      <c r="X61" s="65" t="str">
        <f t="shared" si="13"/>
        <v/>
      </c>
      <c r="Y61" s="64" t="str">
        <f>IF(F61="", "", IF(OR(F61&lt;'Intro &amp; Setup'!$Z$20, F61&gt;'Intro &amp; Setup'!$Z$22), "X", ""))</f>
        <v/>
      </c>
      <c r="Z61" s="65" t="str">
        <f>IF(G61="", "", IF(OR(G61&lt;'Intro &amp; Setup'!$Z$20, G61&gt;'Intro &amp; Setup'!$Z$22), "X", ""))</f>
        <v/>
      </c>
      <c r="AB61" s="58" t="str">
        <f t="shared" si="14"/>
        <v/>
      </c>
      <c r="AC61" s="59" t="str">
        <f t="shared" si="15"/>
        <v/>
      </c>
      <c r="AE61" s="5" t="str">
        <f>IF(OR($AB61="", $AC61=""), "", IF($H61=$M$3, "", IF(OR(AE$7&lt;$AB61, $AC61&lt;AE$6),"", MAX(AE$10:AE60)+1)))</f>
        <v/>
      </c>
      <c r="AF61" s="5" t="str">
        <f>IF(OR($AB61="", $AC61=""), "", IF($H61=$M$3, "", IF(OR(AF$7&lt;$AB61, $AC61&lt;AF$6),"", MAX(AF$10:AF60)+1)))</f>
        <v/>
      </c>
      <c r="AG61" s="5" t="str">
        <f>IF(OR($AB61="", $AC61=""), "", IF($H61=$M$3, "", IF(OR(AG$7&lt;$AB61, $AC61&lt;AG$6),"", MAX(AG$10:AG60)+1)))</f>
        <v/>
      </c>
      <c r="AH61" s="5" t="str">
        <f>IF(OR($AB61="", $AC61=""), "", IF($H61=$M$3, "", IF(OR(AH$7&lt;$AB61, $AC61&lt;AH$6),"", MAX(AH$10:AH60)+1)))</f>
        <v/>
      </c>
      <c r="AI61" s="5" t="str">
        <f>IF(OR($AB61="", $AC61=""), "", IF($H61=$M$3, "", IF(OR(AI$7&lt;$AB61, $AC61&lt;AI$6),"", MAX(AI$10:AI60)+1)))</f>
        <v/>
      </c>
      <c r="AJ61" s="5" t="str">
        <f>IF(OR($AB61="", $AC61=""), "", IF($H61=$M$3, "", IF(OR(AJ$7&lt;$AB61, $AC61&lt;AJ$6),"", MAX(AJ$10:AJ60)+1)))</f>
        <v/>
      </c>
      <c r="AK61" s="5" t="str">
        <f>IF(OR($AB61="", $AC61=""), "", IF($H61=$M$3, "", IF(OR(AK$7&lt;$AB61, $AC61&lt;AK$6),"", MAX(AK$10:AK60)+1)))</f>
        <v/>
      </c>
      <c r="AL61" s="5" t="str">
        <f>IF(OR($AB61="", $AC61=""), "", IF($H61=$M$3, "", IF(OR(AL$7&lt;$AB61, $AC61&lt;AL$6),"", MAX(AL$10:AL60)+1)))</f>
        <v/>
      </c>
      <c r="AM61" s="5" t="str">
        <f>IF(OR($AB61="", $AC61=""), "", IF($H61=$M$3, "", IF(OR(AM$7&lt;$AB61, $AC61&lt;AM$6),"", MAX(AM$10:AM60)+1)))</f>
        <v/>
      </c>
      <c r="AN61" s="5" t="str">
        <f>IF(OR($AB61="", $AC61=""), "", IF($H61=$M$3, "", IF(OR(AN$7&lt;$AB61, $AC61&lt;AN$6),"", MAX(AN$10:AN60)+1)))</f>
        <v/>
      </c>
      <c r="AO61" s="5" t="str">
        <f>IF(OR($AB61="", $AC61=""), "", IF($H61=$M$3, "", IF(OR(AO$7&lt;$AB61, $AC61&lt;AO$6),"", MAX(AO$10:AO60)+1)))</f>
        <v/>
      </c>
      <c r="AP61" s="5" t="str">
        <f>IF(OR($AB61="", $AC61=""), "", IF($H61=$M$3, "", IF(OR(AP$7&lt;$AB61, $AC61&lt;AP$6),"", MAX(AP$10:AP60)+1)))</f>
        <v/>
      </c>
      <c r="AQ61" s="5" t="str">
        <f>IF(OR($AB61="", $AC61=""), "", IF($H61=$M$3, "", IF(OR(AQ$7&lt;$AB61, $AC61&lt;AQ$6),"", MAX(AQ$10:AQ60)+1)))</f>
        <v/>
      </c>
      <c r="AR61" s="5" t="str">
        <f>IF(OR($AB61="", $AC61=""), "", IF($H61=$M$3, "", IF(OR(AR$7&lt;$AB61, $AC61&lt;AR$6),"", MAX(AR$10:AR60)+1)))</f>
        <v/>
      </c>
      <c r="AS61" s="5" t="str">
        <f>IF(OR($AB61="", $AC61=""), "", IF($H61=$M$3, "", IF(OR(AS$7&lt;$AB61, $AC61&lt;AS$6),"", MAX(AS$10:AS60)+1)))</f>
        <v/>
      </c>
      <c r="AT61" s="5" t="str">
        <f>IF(OR($AB61="", $AC61=""), "", IF($H61=$M$3, "", IF(OR(AT$7&lt;$AB61, $AC61&lt;AT$6),"", MAX(AT$10:AT60)+1)))</f>
        <v/>
      </c>
      <c r="AU61" s="5" t="str">
        <f>IF(OR($AB61="", $AC61=""), "", IF($H61=$M$3, "", IF(OR(AU$7&lt;$AB61, $AC61&lt;AU$6),"", MAX(AU$10:AU60)+1)))</f>
        <v/>
      </c>
      <c r="AV61" s="5" t="str">
        <f>IF(OR($AB61="", $AC61=""), "", IF($H61=$M$3, "", IF(OR(AV$7&lt;$AB61, $AC61&lt;AV$6),"", MAX(AV$10:AV60)+1)))</f>
        <v/>
      </c>
      <c r="AW61" s="5" t="str">
        <f>IF(OR($AB61="", $AC61=""), "", IF($H61=$M$3, "", IF(OR(AW$7&lt;$AB61, $AC61&lt;AW$6),"", MAX(AW$10:AW60)+1)))</f>
        <v/>
      </c>
      <c r="AX61" s="5" t="str">
        <f>IF(OR($AB61="", $AC61=""), "", IF($H61=$M$3, "", IF(OR(AX$7&lt;$AB61, $AC61&lt;AX$6),"", MAX(AX$10:AX60)+1)))</f>
        <v/>
      </c>
      <c r="AY61" s="5" t="str">
        <f>IF(OR($AB61="", $AC61=""), "", IF($H61=$M$3, "", IF(OR(AY$7&lt;$AB61, $AC61&lt;AY$6),"", MAX(AY$10:AY60)+1)))</f>
        <v/>
      </c>
      <c r="AZ61" s="5" t="str">
        <f>IF(OR($AB61="", $AC61=""), "", IF($H61=$M$3, "", IF(OR(AZ$7&lt;$AB61, $AC61&lt;AZ$6),"", MAX(AZ$10:AZ60)+1)))</f>
        <v/>
      </c>
      <c r="BA61" s="5" t="str">
        <f>IF(OR($AB61="", $AC61=""), "", IF($H61=$M$3, "", IF(OR(BA$7&lt;$AB61, $AC61&lt;BA$6),"", MAX(BA$10:BA60)+1)))</f>
        <v/>
      </c>
      <c r="BB61" s="5" t="str">
        <f>IF(OR($AB61="", $AC61=""), "", IF($H61=$M$3, "", IF(OR(BB$7&lt;$AB61, $AC61&lt;BB$6),"", MAX(BB$10:BB60)+1)))</f>
        <v/>
      </c>
      <c r="BC61" s="5" t="str">
        <f>IF(OR($AB61="", $AC61=""), "", IF($H61=$M$3, "", IF(OR(BC$7&lt;$AB61, $AC61&lt;BC$6),"", MAX(BC$10:BC60)+1)))</f>
        <v/>
      </c>
      <c r="BD61" s="5" t="str">
        <f>IF(OR($AB61="", $AC61=""), "", IF($H61=$M$3, "", IF(OR(BD$7&lt;$AB61, $AC61&lt;BD$6),"", MAX(BD$10:BD60)+1)))</f>
        <v/>
      </c>
      <c r="BE61" s="5" t="str">
        <f>IF(OR($AB61="", $AC61=""), "", IF($H61=$M$3, "", IF(OR(BE$7&lt;$AB61, $AC61&lt;BE$6),"", MAX(BE$10:BE60)+1)))</f>
        <v/>
      </c>
      <c r="BF61" s="5" t="str">
        <f>IF(OR($AB61="", $AC61=""), "", IF($H61=$M$3, "", IF(OR(BF$7&lt;$AB61, $AC61&lt;BF$6),"", MAX(BF$10:BF60)+1)))</f>
        <v/>
      </c>
      <c r="BG61" s="5" t="str">
        <f>IF(OR($AB61="", $AC61=""), "", IF($H61=$M$3, "", IF(OR(BG$7&lt;$AB61, $AC61&lt;BG$6),"", MAX(BG$10:BG60)+1)))</f>
        <v/>
      </c>
      <c r="BH61" s="5" t="str">
        <f>IF(OR($AB61="", $AC61=""), "", IF($H61=$M$3, "", IF(OR(BH$7&lt;$AB61, $AC61&lt;BH$6),"", MAX(BH$10:BH60)+1)))</f>
        <v/>
      </c>
      <c r="BI61" s="5" t="str">
        <f>IF(OR($AB61="", $AC61=""), "", IF($H61=$M$3, "", IF(OR(BI$7&lt;$AB61, $AC61&lt;BI$6),"", MAX(BI$10:BI60)+1)))</f>
        <v/>
      </c>
      <c r="BK61" s="5" t="str" cm="1">
        <f t="array" aca="1" ref="BK61" ca="1">IFERROR(INDEX($AE61:$BI61, $BJ61, MATCH($BK$9, $AE$9:$BI$9, 0)), "")</f>
        <v/>
      </c>
    </row>
    <row r="62" spans="1:63" x14ac:dyDescent="0.25">
      <c r="A62" s="2"/>
      <c r="B62" s="254"/>
      <c r="C62" s="255"/>
      <c r="D62" s="256"/>
      <c r="E62" s="257"/>
      <c r="F62" s="257"/>
      <c r="G62" s="258"/>
      <c r="H62" s="259"/>
      <c r="I62" s="16"/>
      <c r="J62" s="5" t="str">
        <f t="shared" si="10"/>
        <v/>
      </c>
      <c r="K62" s="2"/>
      <c r="O62" s="5" t="str">
        <f t="shared" si="4"/>
        <v/>
      </c>
      <c r="Q62" s="5" t="str">
        <f t="shared" si="11"/>
        <v/>
      </c>
      <c r="S62" s="5" t="str">
        <f t="shared" si="5"/>
        <v/>
      </c>
      <c r="U62" s="64" t="str">
        <f>IF($D62="","", IF(COUNTIF('Intro &amp; Setup'!$AW$49:$AW$88, $D62)&gt;0, "BH", TEXT($D62, "ddd")))</f>
        <v/>
      </c>
      <c r="V62" s="65" t="str">
        <f>IF($G62="", "", IF(COUNTIF('Intro &amp; Setup'!$AW$49:$AW$88, $G62)&gt;0, "BH", TEXT($G62, "ddd")))</f>
        <v/>
      </c>
      <c r="W62" s="64" t="str">
        <f t="shared" si="12"/>
        <v/>
      </c>
      <c r="X62" s="65" t="str">
        <f t="shared" si="13"/>
        <v/>
      </c>
      <c r="Y62" s="64" t="str">
        <f>IF(F62="", "", IF(OR(F62&lt;'Intro &amp; Setup'!$Z$20, F62&gt;'Intro &amp; Setup'!$Z$22), "X", ""))</f>
        <v/>
      </c>
      <c r="Z62" s="65" t="str">
        <f>IF(G62="", "", IF(OR(G62&lt;'Intro &amp; Setup'!$Z$20, G62&gt;'Intro &amp; Setup'!$Z$22), "X", ""))</f>
        <v/>
      </c>
      <c r="AB62" s="58" t="str">
        <f t="shared" si="14"/>
        <v/>
      </c>
      <c r="AC62" s="59" t="str">
        <f t="shared" si="15"/>
        <v/>
      </c>
      <c r="AE62" s="5" t="str">
        <f>IF(OR($AB62="", $AC62=""), "", IF($H62=$M$3, "", IF(OR(AE$7&lt;$AB62, $AC62&lt;AE$6),"", MAX(AE$10:AE61)+1)))</f>
        <v/>
      </c>
      <c r="AF62" s="5" t="str">
        <f>IF(OR($AB62="", $AC62=""), "", IF($H62=$M$3, "", IF(OR(AF$7&lt;$AB62, $AC62&lt;AF$6),"", MAX(AF$10:AF61)+1)))</f>
        <v/>
      </c>
      <c r="AG62" s="5" t="str">
        <f>IF(OR($AB62="", $AC62=""), "", IF($H62=$M$3, "", IF(OR(AG$7&lt;$AB62, $AC62&lt;AG$6),"", MAX(AG$10:AG61)+1)))</f>
        <v/>
      </c>
      <c r="AH62" s="5" t="str">
        <f>IF(OR($AB62="", $AC62=""), "", IF($H62=$M$3, "", IF(OR(AH$7&lt;$AB62, $AC62&lt;AH$6),"", MAX(AH$10:AH61)+1)))</f>
        <v/>
      </c>
      <c r="AI62" s="5" t="str">
        <f>IF(OR($AB62="", $AC62=""), "", IF($H62=$M$3, "", IF(OR(AI$7&lt;$AB62, $AC62&lt;AI$6),"", MAX(AI$10:AI61)+1)))</f>
        <v/>
      </c>
      <c r="AJ62" s="5" t="str">
        <f>IF(OR($AB62="", $AC62=""), "", IF($H62=$M$3, "", IF(OR(AJ$7&lt;$AB62, $AC62&lt;AJ$6),"", MAX(AJ$10:AJ61)+1)))</f>
        <v/>
      </c>
      <c r="AK62" s="5" t="str">
        <f>IF(OR($AB62="", $AC62=""), "", IF($H62=$M$3, "", IF(OR(AK$7&lt;$AB62, $AC62&lt;AK$6),"", MAX(AK$10:AK61)+1)))</f>
        <v/>
      </c>
      <c r="AL62" s="5" t="str">
        <f>IF(OR($AB62="", $AC62=""), "", IF($H62=$M$3, "", IF(OR(AL$7&lt;$AB62, $AC62&lt;AL$6),"", MAX(AL$10:AL61)+1)))</f>
        <v/>
      </c>
      <c r="AM62" s="5" t="str">
        <f>IF(OR($AB62="", $AC62=""), "", IF($H62=$M$3, "", IF(OR(AM$7&lt;$AB62, $AC62&lt;AM$6),"", MAX(AM$10:AM61)+1)))</f>
        <v/>
      </c>
      <c r="AN62" s="5" t="str">
        <f>IF(OR($AB62="", $AC62=""), "", IF($H62=$M$3, "", IF(OR(AN$7&lt;$AB62, $AC62&lt;AN$6),"", MAX(AN$10:AN61)+1)))</f>
        <v/>
      </c>
      <c r="AO62" s="5" t="str">
        <f>IF(OR($AB62="", $AC62=""), "", IF($H62=$M$3, "", IF(OR(AO$7&lt;$AB62, $AC62&lt;AO$6),"", MAX(AO$10:AO61)+1)))</f>
        <v/>
      </c>
      <c r="AP62" s="5" t="str">
        <f>IF(OR($AB62="", $AC62=""), "", IF($H62=$M$3, "", IF(OR(AP$7&lt;$AB62, $AC62&lt;AP$6),"", MAX(AP$10:AP61)+1)))</f>
        <v/>
      </c>
      <c r="AQ62" s="5" t="str">
        <f>IF(OR($AB62="", $AC62=""), "", IF($H62=$M$3, "", IF(OR(AQ$7&lt;$AB62, $AC62&lt;AQ$6),"", MAX(AQ$10:AQ61)+1)))</f>
        <v/>
      </c>
      <c r="AR62" s="5" t="str">
        <f>IF(OR($AB62="", $AC62=""), "", IF($H62=$M$3, "", IF(OR(AR$7&lt;$AB62, $AC62&lt;AR$6),"", MAX(AR$10:AR61)+1)))</f>
        <v/>
      </c>
      <c r="AS62" s="5" t="str">
        <f>IF(OR($AB62="", $AC62=""), "", IF($H62=$M$3, "", IF(OR(AS$7&lt;$AB62, $AC62&lt;AS$6),"", MAX(AS$10:AS61)+1)))</f>
        <v/>
      </c>
      <c r="AT62" s="5" t="str">
        <f>IF(OR($AB62="", $AC62=""), "", IF($H62=$M$3, "", IF(OR(AT$7&lt;$AB62, $AC62&lt;AT$6),"", MAX(AT$10:AT61)+1)))</f>
        <v/>
      </c>
      <c r="AU62" s="5" t="str">
        <f>IF(OR($AB62="", $AC62=""), "", IF($H62=$M$3, "", IF(OR(AU$7&lt;$AB62, $AC62&lt;AU$6),"", MAX(AU$10:AU61)+1)))</f>
        <v/>
      </c>
      <c r="AV62" s="5" t="str">
        <f>IF(OR($AB62="", $AC62=""), "", IF($H62=$M$3, "", IF(OR(AV$7&lt;$AB62, $AC62&lt;AV$6),"", MAX(AV$10:AV61)+1)))</f>
        <v/>
      </c>
      <c r="AW62" s="5" t="str">
        <f>IF(OR($AB62="", $AC62=""), "", IF($H62=$M$3, "", IF(OR(AW$7&lt;$AB62, $AC62&lt;AW$6),"", MAX(AW$10:AW61)+1)))</f>
        <v/>
      </c>
      <c r="AX62" s="5" t="str">
        <f>IF(OR($AB62="", $AC62=""), "", IF($H62=$M$3, "", IF(OR(AX$7&lt;$AB62, $AC62&lt;AX$6),"", MAX(AX$10:AX61)+1)))</f>
        <v/>
      </c>
      <c r="AY62" s="5" t="str">
        <f>IF(OR($AB62="", $AC62=""), "", IF($H62=$M$3, "", IF(OR(AY$7&lt;$AB62, $AC62&lt;AY$6),"", MAX(AY$10:AY61)+1)))</f>
        <v/>
      </c>
      <c r="AZ62" s="5" t="str">
        <f>IF(OR($AB62="", $AC62=""), "", IF($H62=$M$3, "", IF(OR(AZ$7&lt;$AB62, $AC62&lt;AZ$6),"", MAX(AZ$10:AZ61)+1)))</f>
        <v/>
      </c>
      <c r="BA62" s="5" t="str">
        <f>IF(OR($AB62="", $AC62=""), "", IF($H62=$M$3, "", IF(OR(BA$7&lt;$AB62, $AC62&lt;BA$6),"", MAX(BA$10:BA61)+1)))</f>
        <v/>
      </c>
      <c r="BB62" s="5" t="str">
        <f>IF(OR($AB62="", $AC62=""), "", IF($H62=$M$3, "", IF(OR(BB$7&lt;$AB62, $AC62&lt;BB$6),"", MAX(BB$10:BB61)+1)))</f>
        <v/>
      </c>
      <c r="BC62" s="5" t="str">
        <f>IF(OR($AB62="", $AC62=""), "", IF($H62=$M$3, "", IF(OR(BC$7&lt;$AB62, $AC62&lt;BC$6),"", MAX(BC$10:BC61)+1)))</f>
        <v/>
      </c>
      <c r="BD62" s="5" t="str">
        <f>IF(OR($AB62="", $AC62=""), "", IF($H62=$M$3, "", IF(OR(BD$7&lt;$AB62, $AC62&lt;BD$6),"", MAX(BD$10:BD61)+1)))</f>
        <v/>
      </c>
      <c r="BE62" s="5" t="str">
        <f>IF(OR($AB62="", $AC62=""), "", IF($H62=$M$3, "", IF(OR(BE$7&lt;$AB62, $AC62&lt;BE$6),"", MAX(BE$10:BE61)+1)))</f>
        <v/>
      </c>
      <c r="BF62" s="5" t="str">
        <f>IF(OR($AB62="", $AC62=""), "", IF($H62=$M$3, "", IF(OR(BF$7&lt;$AB62, $AC62&lt;BF$6),"", MAX(BF$10:BF61)+1)))</f>
        <v/>
      </c>
      <c r="BG62" s="5" t="str">
        <f>IF(OR($AB62="", $AC62=""), "", IF($H62=$M$3, "", IF(OR(BG$7&lt;$AB62, $AC62&lt;BG$6),"", MAX(BG$10:BG61)+1)))</f>
        <v/>
      </c>
      <c r="BH62" s="5" t="str">
        <f>IF(OR($AB62="", $AC62=""), "", IF($H62=$M$3, "", IF(OR(BH$7&lt;$AB62, $AC62&lt;BH$6),"", MAX(BH$10:BH61)+1)))</f>
        <v/>
      </c>
      <c r="BI62" s="5" t="str">
        <f>IF(OR($AB62="", $AC62=""), "", IF($H62=$M$3, "", IF(OR(BI$7&lt;$AB62, $AC62&lt;BI$6),"", MAX(BI$10:BI61)+1)))</f>
        <v/>
      </c>
      <c r="BK62" s="5" t="str" cm="1">
        <f t="array" aca="1" ref="BK62" ca="1">IFERROR(INDEX($AE62:$BI62, $BJ62, MATCH($BK$9, $AE$9:$BI$9, 0)), "")</f>
        <v/>
      </c>
    </row>
    <row r="63" spans="1:63" x14ac:dyDescent="0.25">
      <c r="A63" s="2"/>
      <c r="B63" s="254"/>
      <c r="C63" s="255"/>
      <c r="D63" s="256"/>
      <c r="E63" s="257"/>
      <c r="F63" s="257"/>
      <c r="G63" s="258"/>
      <c r="H63" s="259"/>
      <c r="I63" s="16"/>
      <c r="J63" s="5" t="str">
        <f t="shared" si="10"/>
        <v/>
      </c>
      <c r="K63" s="2"/>
      <c r="O63" s="5" t="str">
        <f t="shared" si="4"/>
        <v/>
      </c>
      <c r="Q63" s="5" t="str">
        <f t="shared" si="11"/>
        <v/>
      </c>
      <c r="S63" s="5" t="str">
        <f t="shared" si="5"/>
        <v/>
      </c>
      <c r="U63" s="64" t="str">
        <f>IF($D63="","", IF(COUNTIF('Intro &amp; Setup'!$AW$49:$AW$88, $D63)&gt;0, "BH", TEXT($D63, "ddd")))</f>
        <v/>
      </c>
      <c r="V63" s="65" t="str">
        <f>IF($G63="", "", IF(COUNTIF('Intro &amp; Setup'!$AW$49:$AW$88, $G63)&gt;0, "BH", TEXT($G63, "ddd")))</f>
        <v/>
      </c>
      <c r="W63" s="64" t="str">
        <f t="shared" si="12"/>
        <v/>
      </c>
      <c r="X63" s="65" t="str">
        <f t="shared" si="13"/>
        <v/>
      </c>
      <c r="Y63" s="64" t="str">
        <f>IF(F63="", "", IF(OR(F63&lt;'Intro &amp; Setup'!$Z$20, F63&gt;'Intro &amp; Setup'!$Z$22), "X", ""))</f>
        <v/>
      </c>
      <c r="Z63" s="65" t="str">
        <f>IF(G63="", "", IF(OR(G63&lt;'Intro &amp; Setup'!$Z$20, G63&gt;'Intro &amp; Setup'!$Z$22), "X", ""))</f>
        <v/>
      </c>
      <c r="AB63" s="58" t="str">
        <f t="shared" si="14"/>
        <v/>
      </c>
      <c r="AC63" s="59" t="str">
        <f t="shared" si="15"/>
        <v/>
      </c>
      <c r="AE63" s="5" t="str">
        <f>IF(OR($AB63="", $AC63=""), "", IF($H63=$M$3, "", IF(OR(AE$7&lt;$AB63, $AC63&lt;AE$6),"", MAX(AE$10:AE62)+1)))</f>
        <v/>
      </c>
      <c r="AF63" s="5" t="str">
        <f>IF(OR($AB63="", $AC63=""), "", IF($H63=$M$3, "", IF(OR(AF$7&lt;$AB63, $AC63&lt;AF$6),"", MAX(AF$10:AF62)+1)))</f>
        <v/>
      </c>
      <c r="AG63" s="5" t="str">
        <f>IF(OR($AB63="", $AC63=""), "", IF($H63=$M$3, "", IF(OR(AG$7&lt;$AB63, $AC63&lt;AG$6),"", MAX(AG$10:AG62)+1)))</f>
        <v/>
      </c>
      <c r="AH63" s="5" t="str">
        <f>IF(OR($AB63="", $AC63=""), "", IF($H63=$M$3, "", IF(OR(AH$7&lt;$AB63, $AC63&lt;AH$6),"", MAX(AH$10:AH62)+1)))</f>
        <v/>
      </c>
      <c r="AI63" s="5" t="str">
        <f>IF(OR($AB63="", $AC63=""), "", IF($H63=$M$3, "", IF(OR(AI$7&lt;$AB63, $AC63&lt;AI$6),"", MAX(AI$10:AI62)+1)))</f>
        <v/>
      </c>
      <c r="AJ63" s="5" t="str">
        <f>IF(OR($AB63="", $AC63=""), "", IF($H63=$M$3, "", IF(OR(AJ$7&lt;$AB63, $AC63&lt;AJ$6),"", MAX(AJ$10:AJ62)+1)))</f>
        <v/>
      </c>
      <c r="AK63" s="5" t="str">
        <f>IF(OR($AB63="", $AC63=""), "", IF($H63=$M$3, "", IF(OR(AK$7&lt;$AB63, $AC63&lt;AK$6),"", MAX(AK$10:AK62)+1)))</f>
        <v/>
      </c>
      <c r="AL63" s="5" t="str">
        <f>IF(OR($AB63="", $AC63=""), "", IF($H63=$M$3, "", IF(OR(AL$7&lt;$AB63, $AC63&lt;AL$6),"", MAX(AL$10:AL62)+1)))</f>
        <v/>
      </c>
      <c r="AM63" s="5" t="str">
        <f>IF(OR($AB63="", $AC63=""), "", IF($H63=$M$3, "", IF(OR(AM$7&lt;$AB63, $AC63&lt;AM$6),"", MAX(AM$10:AM62)+1)))</f>
        <v/>
      </c>
      <c r="AN63" s="5" t="str">
        <f>IF(OR($AB63="", $AC63=""), "", IF($H63=$M$3, "", IF(OR(AN$7&lt;$AB63, $AC63&lt;AN$6),"", MAX(AN$10:AN62)+1)))</f>
        <v/>
      </c>
      <c r="AO63" s="5" t="str">
        <f>IF(OR($AB63="", $AC63=""), "", IF($H63=$M$3, "", IF(OR(AO$7&lt;$AB63, $AC63&lt;AO$6),"", MAX(AO$10:AO62)+1)))</f>
        <v/>
      </c>
      <c r="AP63" s="5" t="str">
        <f>IF(OR($AB63="", $AC63=""), "", IF($H63=$M$3, "", IF(OR(AP$7&lt;$AB63, $AC63&lt;AP$6),"", MAX(AP$10:AP62)+1)))</f>
        <v/>
      </c>
      <c r="AQ63" s="5" t="str">
        <f>IF(OR($AB63="", $AC63=""), "", IF($H63=$M$3, "", IF(OR(AQ$7&lt;$AB63, $AC63&lt;AQ$6),"", MAX(AQ$10:AQ62)+1)))</f>
        <v/>
      </c>
      <c r="AR63" s="5" t="str">
        <f>IF(OR($AB63="", $AC63=""), "", IF($H63=$M$3, "", IF(OR(AR$7&lt;$AB63, $AC63&lt;AR$6),"", MAX(AR$10:AR62)+1)))</f>
        <v/>
      </c>
      <c r="AS63" s="5" t="str">
        <f>IF(OR($AB63="", $AC63=""), "", IF($H63=$M$3, "", IF(OR(AS$7&lt;$AB63, $AC63&lt;AS$6),"", MAX(AS$10:AS62)+1)))</f>
        <v/>
      </c>
      <c r="AT63" s="5" t="str">
        <f>IF(OR($AB63="", $AC63=""), "", IF($H63=$M$3, "", IF(OR(AT$7&lt;$AB63, $AC63&lt;AT$6),"", MAX(AT$10:AT62)+1)))</f>
        <v/>
      </c>
      <c r="AU63" s="5" t="str">
        <f>IF(OR($AB63="", $AC63=""), "", IF($H63=$M$3, "", IF(OR(AU$7&lt;$AB63, $AC63&lt;AU$6),"", MAX(AU$10:AU62)+1)))</f>
        <v/>
      </c>
      <c r="AV63" s="5" t="str">
        <f>IF(OR($AB63="", $AC63=""), "", IF($H63=$M$3, "", IF(OR(AV$7&lt;$AB63, $AC63&lt;AV$6),"", MAX(AV$10:AV62)+1)))</f>
        <v/>
      </c>
      <c r="AW63" s="5" t="str">
        <f>IF(OR($AB63="", $AC63=""), "", IF($H63=$M$3, "", IF(OR(AW$7&lt;$AB63, $AC63&lt;AW$6),"", MAX(AW$10:AW62)+1)))</f>
        <v/>
      </c>
      <c r="AX63" s="5" t="str">
        <f>IF(OR($AB63="", $AC63=""), "", IF($H63=$M$3, "", IF(OR(AX$7&lt;$AB63, $AC63&lt;AX$6),"", MAX(AX$10:AX62)+1)))</f>
        <v/>
      </c>
      <c r="AY63" s="5" t="str">
        <f>IF(OR($AB63="", $AC63=""), "", IF($H63=$M$3, "", IF(OR(AY$7&lt;$AB63, $AC63&lt;AY$6),"", MAX(AY$10:AY62)+1)))</f>
        <v/>
      </c>
      <c r="AZ63" s="5" t="str">
        <f>IF(OR($AB63="", $AC63=""), "", IF($H63=$M$3, "", IF(OR(AZ$7&lt;$AB63, $AC63&lt;AZ$6),"", MAX(AZ$10:AZ62)+1)))</f>
        <v/>
      </c>
      <c r="BA63" s="5" t="str">
        <f>IF(OR($AB63="", $AC63=""), "", IF($H63=$M$3, "", IF(OR(BA$7&lt;$AB63, $AC63&lt;BA$6),"", MAX(BA$10:BA62)+1)))</f>
        <v/>
      </c>
      <c r="BB63" s="5" t="str">
        <f>IF(OR($AB63="", $AC63=""), "", IF($H63=$M$3, "", IF(OR(BB$7&lt;$AB63, $AC63&lt;BB$6),"", MAX(BB$10:BB62)+1)))</f>
        <v/>
      </c>
      <c r="BC63" s="5" t="str">
        <f>IF(OR($AB63="", $AC63=""), "", IF($H63=$M$3, "", IF(OR(BC$7&lt;$AB63, $AC63&lt;BC$6),"", MAX(BC$10:BC62)+1)))</f>
        <v/>
      </c>
      <c r="BD63" s="5" t="str">
        <f>IF(OR($AB63="", $AC63=""), "", IF($H63=$M$3, "", IF(OR(BD$7&lt;$AB63, $AC63&lt;BD$6),"", MAX(BD$10:BD62)+1)))</f>
        <v/>
      </c>
      <c r="BE63" s="5" t="str">
        <f>IF(OR($AB63="", $AC63=""), "", IF($H63=$M$3, "", IF(OR(BE$7&lt;$AB63, $AC63&lt;BE$6),"", MAX(BE$10:BE62)+1)))</f>
        <v/>
      </c>
      <c r="BF63" s="5" t="str">
        <f>IF(OR($AB63="", $AC63=""), "", IF($H63=$M$3, "", IF(OR(BF$7&lt;$AB63, $AC63&lt;BF$6),"", MAX(BF$10:BF62)+1)))</f>
        <v/>
      </c>
      <c r="BG63" s="5" t="str">
        <f>IF(OR($AB63="", $AC63=""), "", IF($H63=$M$3, "", IF(OR(BG$7&lt;$AB63, $AC63&lt;BG$6),"", MAX(BG$10:BG62)+1)))</f>
        <v/>
      </c>
      <c r="BH63" s="5" t="str">
        <f>IF(OR($AB63="", $AC63=""), "", IF($H63=$M$3, "", IF(OR(BH$7&lt;$AB63, $AC63&lt;BH$6),"", MAX(BH$10:BH62)+1)))</f>
        <v/>
      </c>
      <c r="BI63" s="5" t="str">
        <f>IF(OR($AB63="", $AC63=""), "", IF($H63=$M$3, "", IF(OR(BI$7&lt;$AB63, $AC63&lt;BI$6),"", MAX(BI$10:BI62)+1)))</f>
        <v/>
      </c>
      <c r="BK63" s="5" t="str" cm="1">
        <f t="array" aca="1" ref="BK63" ca="1">IFERROR(INDEX($AE63:$BI63, $BJ63, MATCH($BK$9, $AE$9:$BI$9, 0)), "")</f>
        <v/>
      </c>
    </row>
    <row r="64" spans="1:63" x14ac:dyDescent="0.25">
      <c r="A64" s="2"/>
      <c r="B64" s="254"/>
      <c r="C64" s="255"/>
      <c r="D64" s="256"/>
      <c r="E64" s="257"/>
      <c r="F64" s="257"/>
      <c r="G64" s="258"/>
      <c r="H64" s="259"/>
      <c r="I64" s="16"/>
      <c r="J64" s="5" t="str">
        <f t="shared" si="10"/>
        <v/>
      </c>
      <c r="K64" s="2"/>
      <c r="O64" s="5" t="str">
        <f t="shared" si="4"/>
        <v/>
      </c>
      <c r="Q64" s="5" t="str">
        <f t="shared" si="11"/>
        <v/>
      </c>
      <c r="S64" s="5" t="str">
        <f t="shared" si="5"/>
        <v/>
      </c>
      <c r="U64" s="64" t="str">
        <f>IF($D64="","", IF(COUNTIF('Intro &amp; Setup'!$AW$49:$AW$88, $D64)&gt;0, "BH", TEXT($D64, "ddd")))</f>
        <v/>
      </c>
      <c r="V64" s="65" t="str">
        <f>IF($G64="", "", IF(COUNTIF('Intro &amp; Setup'!$AW$49:$AW$88, $G64)&gt;0, "BH", TEXT($G64, "ddd")))</f>
        <v/>
      </c>
      <c r="W64" s="64" t="str">
        <f t="shared" si="12"/>
        <v/>
      </c>
      <c r="X64" s="65" t="str">
        <f t="shared" si="13"/>
        <v/>
      </c>
      <c r="Y64" s="64" t="str">
        <f>IF(F64="", "", IF(OR(F64&lt;'Intro &amp; Setup'!$Z$20, F64&gt;'Intro &amp; Setup'!$Z$22), "X", ""))</f>
        <v/>
      </c>
      <c r="Z64" s="65" t="str">
        <f>IF(G64="", "", IF(OR(G64&lt;'Intro &amp; Setup'!$Z$20, G64&gt;'Intro &amp; Setup'!$Z$22), "X", ""))</f>
        <v/>
      </c>
      <c r="AB64" s="58" t="str">
        <f t="shared" si="14"/>
        <v/>
      </c>
      <c r="AC64" s="59" t="str">
        <f t="shared" si="15"/>
        <v/>
      </c>
      <c r="AE64" s="5" t="str">
        <f>IF(OR($AB64="", $AC64=""), "", IF($H64=$M$3, "", IF(OR(AE$7&lt;$AB64, $AC64&lt;AE$6),"", MAX(AE$10:AE63)+1)))</f>
        <v/>
      </c>
      <c r="AF64" s="5" t="str">
        <f>IF(OR($AB64="", $AC64=""), "", IF($H64=$M$3, "", IF(OR(AF$7&lt;$AB64, $AC64&lt;AF$6),"", MAX(AF$10:AF63)+1)))</f>
        <v/>
      </c>
      <c r="AG64" s="5" t="str">
        <f>IF(OR($AB64="", $AC64=""), "", IF($H64=$M$3, "", IF(OR(AG$7&lt;$AB64, $AC64&lt;AG$6),"", MAX(AG$10:AG63)+1)))</f>
        <v/>
      </c>
      <c r="AH64" s="5" t="str">
        <f>IF(OR($AB64="", $AC64=""), "", IF($H64=$M$3, "", IF(OR(AH$7&lt;$AB64, $AC64&lt;AH$6),"", MAX(AH$10:AH63)+1)))</f>
        <v/>
      </c>
      <c r="AI64" s="5" t="str">
        <f>IF(OR($AB64="", $AC64=""), "", IF($H64=$M$3, "", IF(OR(AI$7&lt;$AB64, $AC64&lt;AI$6),"", MAX(AI$10:AI63)+1)))</f>
        <v/>
      </c>
      <c r="AJ64" s="5" t="str">
        <f>IF(OR($AB64="", $AC64=""), "", IF($H64=$M$3, "", IF(OR(AJ$7&lt;$AB64, $AC64&lt;AJ$6),"", MAX(AJ$10:AJ63)+1)))</f>
        <v/>
      </c>
      <c r="AK64" s="5" t="str">
        <f>IF(OR($AB64="", $AC64=""), "", IF($H64=$M$3, "", IF(OR(AK$7&lt;$AB64, $AC64&lt;AK$6),"", MAX(AK$10:AK63)+1)))</f>
        <v/>
      </c>
      <c r="AL64" s="5" t="str">
        <f>IF(OR($AB64="", $AC64=""), "", IF($H64=$M$3, "", IF(OR(AL$7&lt;$AB64, $AC64&lt;AL$6),"", MAX(AL$10:AL63)+1)))</f>
        <v/>
      </c>
      <c r="AM64" s="5" t="str">
        <f>IF(OR($AB64="", $AC64=""), "", IF($H64=$M$3, "", IF(OR(AM$7&lt;$AB64, $AC64&lt;AM$6),"", MAX(AM$10:AM63)+1)))</f>
        <v/>
      </c>
      <c r="AN64" s="5" t="str">
        <f>IF(OR($AB64="", $AC64=""), "", IF($H64=$M$3, "", IF(OR(AN$7&lt;$AB64, $AC64&lt;AN$6),"", MAX(AN$10:AN63)+1)))</f>
        <v/>
      </c>
      <c r="AO64" s="5" t="str">
        <f>IF(OR($AB64="", $AC64=""), "", IF($H64=$M$3, "", IF(OR(AO$7&lt;$AB64, $AC64&lt;AO$6),"", MAX(AO$10:AO63)+1)))</f>
        <v/>
      </c>
      <c r="AP64" s="5" t="str">
        <f>IF(OR($AB64="", $AC64=""), "", IF($H64=$M$3, "", IF(OR(AP$7&lt;$AB64, $AC64&lt;AP$6),"", MAX(AP$10:AP63)+1)))</f>
        <v/>
      </c>
      <c r="AQ64" s="5" t="str">
        <f>IF(OR($AB64="", $AC64=""), "", IF($H64=$M$3, "", IF(OR(AQ$7&lt;$AB64, $AC64&lt;AQ$6),"", MAX(AQ$10:AQ63)+1)))</f>
        <v/>
      </c>
      <c r="AR64" s="5" t="str">
        <f>IF(OR($AB64="", $AC64=""), "", IF($H64=$M$3, "", IF(OR(AR$7&lt;$AB64, $AC64&lt;AR$6),"", MAX(AR$10:AR63)+1)))</f>
        <v/>
      </c>
      <c r="AS64" s="5" t="str">
        <f>IF(OR($AB64="", $AC64=""), "", IF($H64=$M$3, "", IF(OR(AS$7&lt;$AB64, $AC64&lt;AS$6),"", MAX(AS$10:AS63)+1)))</f>
        <v/>
      </c>
      <c r="AT64" s="5" t="str">
        <f>IF(OR($AB64="", $AC64=""), "", IF($H64=$M$3, "", IF(OR(AT$7&lt;$AB64, $AC64&lt;AT$6),"", MAX(AT$10:AT63)+1)))</f>
        <v/>
      </c>
      <c r="AU64" s="5" t="str">
        <f>IF(OR($AB64="", $AC64=""), "", IF($H64=$M$3, "", IF(OR(AU$7&lt;$AB64, $AC64&lt;AU$6),"", MAX(AU$10:AU63)+1)))</f>
        <v/>
      </c>
      <c r="AV64" s="5" t="str">
        <f>IF(OR($AB64="", $AC64=""), "", IF($H64=$M$3, "", IF(OR(AV$7&lt;$AB64, $AC64&lt;AV$6),"", MAX(AV$10:AV63)+1)))</f>
        <v/>
      </c>
      <c r="AW64" s="5" t="str">
        <f>IF(OR($AB64="", $AC64=""), "", IF($H64=$M$3, "", IF(OR(AW$7&lt;$AB64, $AC64&lt;AW$6),"", MAX(AW$10:AW63)+1)))</f>
        <v/>
      </c>
      <c r="AX64" s="5" t="str">
        <f>IF(OR($AB64="", $AC64=""), "", IF($H64=$M$3, "", IF(OR(AX$7&lt;$AB64, $AC64&lt;AX$6),"", MAX(AX$10:AX63)+1)))</f>
        <v/>
      </c>
      <c r="AY64" s="5" t="str">
        <f>IF(OR($AB64="", $AC64=""), "", IF($H64=$M$3, "", IF(OR(AY$7&lt;$AB64, $AC64&lt;AY$6),"", MAX(AY$10:AY63)+1)))</f>
        <v/>
      </c>
      <c r="AZ64" s="5" t="str">
        <f>IF(OR($AB64="", $AC64=""), "", IF($H64=$M$3, "", IF(OR(AZ$7&lt;$AB64, $AC64&lt;AZ$6),"", MAX(AZ$10:AZ63)+1)))</f>
        <v/>
      </c>
      <c r="BA64" s="5" t="str">
        <f>IF(OR($AB64="", $AC64=""), "", IF($H64=$M$3, "", IF(OR(BA$7&lt;$AB64, $AC64&lt;BA$6),"", MAX(BA$10:BA63)+1)))</f>
        <v/>
      </c>
      <c r="BB64" s="5" t="str">
        <f>IF(OR($AB64="", $AC64=""), "", IF($H64=$M$3, "", IF(OR(BB$7&lt;$AB64, $AC64&lt;BB$6),"", MAX(BB$10:BB63)+1)))</f>
        <v/>
      </c>
      <c r="BC64" s="5" t="str">
        <f>IF(OR($AB64="", $AC64=""), "", IF($H64=$M$3, "", IF(OR(BC$7&lt;$AB64, $AC64&lt;BC$6),"", MAX(BC$10:BC63)+1)))</f>
        <v/>
      </c>
      <c r="BD64" s="5" t="str">
        <f>IF(OR($AB64="", $AC64=""), "", IF($H64=$M$3, "", IF(OR(BD$7&lt;$AB64, $AC64&lt;BD$6),"", MAX(BD$10:BD63)+1)))</f>
        <v/>
      </c>
      <c r="BE64" s="5" t="str">
        <f>IF(OR($AB64="", $AC64=""), "", IF($H64=$M$3, "", IF(OR(BE$7&lt;$AB64, $AC64&lt;BE$6),"", MAX(BE$10:BE63)+1)))</f>
        <v/>
      </c>
      <c r="BF64" s="5" t="str">
        <f>IF(OR($AB64="", $AC64=""), "", IF($H64=$M$3, "", IF(OR(BF$7&lt;$AB64, $AC64&lt;BF$6),"", MAX(BF$10:BF63)+1)))</f>
        <v/>
      </c>
      <c r="BG64" s="5" t="str">
        <f>IF(OR($AB64="", $AC64=""), "", IF($H64=$M$3, "", IF(OR(BG$7&lt;$AB64, $AC64&lt;BG$6),"", MAX(BG$10:BG63)+1)))</f>
        <v/>
      </c>
      <c r="BH64" s="5" t="str">
        <f>IF(OR($AB64="", $AC64=""), "", IF($H64=$M$3, "", IF(OR(BH$7&lt;$AB64, $AC64&lt;BH$6),"", MAX(BH$10:BH63)+1)))</f>
        <v/>
      </c>
      <c r="BI64" s="5" t="str">
        <f>IF(OR($AB64="", $AC64=""), "", IF($H64=$M$3, "", IF(OR(BI$7&lt;$AB64, $AC64&lt;BI$6),"", MAX(BI$10:BI63)+1)))</f>
        <v/>
      </c>
      <c r="BK64" s="5" t="str" cm="1">
        <f t="array" aca="1" ref="BK64" ca="1">IFERROR(INDEX($AE64:$BI64, $BJ64, MATCH($BK$9, $AE$9:$BI$9, 0)), "")</f>
        <v/>
      </c>
    </row>
    <row r="65" spans="1:63" x14ac:dyDescent="0.25">
      <c r="A65" s="2"/>
      <c r="B65" s="254"/>
      <c r="C65" s="255"/>
      <c r="D65" s="256"/>
      <c r="E65" s="257"/>
      <c r="F65" s="257"/>
      <c r="G65" s="258"/>
      <c r="H65" s="259"/>
      <c r="I65" s="16"/>
      <c r="J65" s="5" t="str">
        <f t="shared" si="10"/>
        <v/>
      </c>
      <c r="K65" s="2"/>
      <c r="O65" s="5" t="str">
        <f t="shared" si="4"/>
        <v/>
      </c>
      <c r="Q65" s="5" t="str">
        <f t="shared" si="11"/>
        <v/>
      </c>
      <c r="S65" s="5" t="str">
        <f t="shared" si="5"/>
        <v/>
      </c>
      <c r="U65" s="64" t="str">
        <f>IF($D65="","", IF(COUNTIF('Intro &amp; Setup'!$AW$49:$AW$88, $D65)&gt;0, "BH", TEXT($D65, "ddd")))</f>
        <v/>
      </c>
      <c r="V65" s="65" t="str">
        <f>IF($G65="", "", IF(COUNTIF('Intro &amp; Setup'!$AW$49:$AW$88, $G65)&gt;0, "BH", TEXT($G65, "ddd")))</f>
        <v/>
      </c>
      <c r="W65" s="64" t="str">
        <f t="shared" si="12"/>
        <v/>
      </c>
      <c r="X65" s="65" t="str">
        <f t="shared" si="13"/>
        <v/>
      </c>
      <c r="Y65" s="64" t="str">
        <f>IF(F65="", "", IF(OR(F65&lt;'Intro &amp; Setup'!$Z$20, F65&gt;'Intro &amp; Setup'!$Z$22), "X", ""))</f>
        <v/>
      </c>
      <c r="Z65" s="65" t="str">
        <f>IF(G65="", "", IF(OR(G65&lt;'Intro &amp; Setup'!$Z$20, G65&gt;'Intro &amp; Setup'!$Z$22), "X", ""))</f>
        <v/>
      </c>
      <c r="AB65" s="58" t="str">
        <f t="shared" si="14"/>
        <v/>
      </c>
      <c r="AC65" s="59" t="str">
        <f t="shared" si="15"/>
        <v/>
      </c>
      <c r="AE65" s="5" t="str">
        <f>IF(OR($AB65="", $AC65=""), "", IF($H65=$M$3, "", IF(OR(AE$7&lt;$AB65, $AC65&lt;AE$6),"", MAX(AE$10:AE64)+1)))</f>
        <v/>
      </c>
      <c r="AF65" s="5" t="str">
        <f>IF(OR($AB65="", $AC65=""), "", IF($H65=$M$3, "", IF(OR(AF$7&lt;$AB65, $AC65&lt;AF$6),"", MAX(AF$10:AF64)+1)))</f>
        <v/>
      </c>
      <c r="AG65" s="5" t="str">
        <f>IF(OR($AB65="", $AC65=""), "", IF($H65=$M$3, "", IF(OR(AG$7&lt;$AB65, $AC65&lt;AG$6),"", MAX(AG$10:AG64)+1)))</f>
        <v/>
      </c>
      <c r="AH65" s="5" t="str">
        <f>IF(OR($AB65="", $AC65=""), "", IF($H65=$M$3, "", IF(OR(AH$7&lt;$AB65, $AC65&lt;AH$6),"", MAX(AH$10:AH64)+1)))</f>
        <v/>
      </c>
      <c r="AI65" s="5" t="str">
        <f>IF(OR($AB65="", $AC65=""), "", IF($H65=$M$3, "", IF(OR(AI$7&lt;$AB65, $AC65&lt;AI$6),"", MAX(AI$10:AI64)+1)))</f>
        <v/>
      </c>
      <c r="AJ65" s="5" t="str">
        <f>IF(OR($AB65="", $AC65=""), "", IF($H65=$M$3, "", IF(OR(AJ$7&lt;$AB65, $AC65&lt;AJ$6),"", MAX(AJ$10:AJ64)+1)))</f>
        <v/>
      </c>
      <c r="AK65" s="5" t="str">
        <f>IF(OR($AB65="", $AC65=""), "", IF($H65=$M$3, "", IF(OR(AK$7&lt;$AB65, $AC65&lt;AK$6),"", MAX(AK$10:AK64)+1)))</f>
        <v/>
      </c>
      <c r="AL65" s="5" t="str">
        <f>IF(OR($AB65="", $AC65=""), "", IF($H65=$M$3, "", IF(OR(AL$7&lt;$AB65, $AC65&lt;AL$6),"", MAX(AL$10:AL64)+1)))</f>
        <v/>
      </c>
      <c r="AM65" s="5" t="str">
        <f>IF(OR($AB65="", $AC65=""), "", IF($H65=$M$3, "", IF(OR(AM$7&lt;$AB65, $AC65&lt;AM$6),"", MAX(AM$10:AM64)+1)))</f>
        <v/>
      </c>
      <c r="AN65" s="5" t="str">
        <f>IF(OR($AB65="", $AC65=""), "", IF($H65=$M$3, "", IF(OR(AN$7&lt;$AB65, $AC65&lt;AN$6),"", MAX(AN$10:AN64)+1)))</f>
        <v/>
      </c>
      <c r="AO65" s="5" t="str">
        <f>IF(OR($AB65="", $AC65=""), "", IF($H65=$M$3, "", IF(OR(AO$7&lt;$AB65, $AC65&lt;AO$6),"", MAX(AO$10:AO64)+1)))</f>
        <v/>
      </c>
      <c r="AP65" s="5" t="str">
        <f>IF(OR($AB65="", $AC65=""), "", IF($H65=$M$3, "", IF(OR(AP$7&lt;$AB65, $AC65&lt;AP$6),"", MAX(AP$10:AP64)+1)))</f>
        <v/>
      </c>
      <c r="AQ65" s="5" t="str">
        <f>IF(OR($AB65="", $AC65=""), "", IF($H65=$M$3, "", IF(OR(AQ$7&lt;$AB65, $AC65&lt;AQ$6),"", MAX(AQ$10:AQ64)+1)))</f>
        <v/>
      </c>
      <c r="AR65" s="5" t="str">
        <f>IF(OR($AB65="", $AC65=""), "", IF($H65=$M$3, "", IF(OR(AR$7&lt;$AB65, $AC65&lt;AR$6),"", MAX(AR$10:AR64)+1)))</f>
        <v/>
      </c>
      <c r="AS65" s="5" t="str">
        <f>IF(OR($AB65="", $AC65=""), "", IF($H65=$M$3, "", IF(OR(AS$7&lt;$AB65, $AC65&lt;AS$6),"", MAX(AS$10:AS64)+1)))</f>
        <v/>
      </c>
      <c r="AT65" s="5" t="str">
        <f>IF(OR($AB65="", $AC65=""), "", IF($H65=$M$3, "", IF(OR(AT$7&lt;$AB65, $AC65&lt;AT$6),"", MAX(AT$10:AT64)+1)))</f>
        <v/>
      </c>
      <c r="AU65" s="5" t="str">
        <f>IF(OR($AB65="", $AC65=""), "", IF($H65=$M$3, "", IF(OR(AU$7&lt;$AB65, $AC65&lt;AU$6),"", MAX(AU$10:AU64)+1)))</f>
        <v/>
      </c>
      <c r="AV65" s="5" t="str">
        <f>IF(OR($AB65="", $AC65=""), "", IF($H65=$M$3, "", IF(OR(AV$7&lt;$AB65, $AC65&lt;AV$6),"", MAX(AV$10:AV64)+1)))</f>
        <v/>
      </c>
      <c r="AW65" s="5" t="str">
        <f>IF(OR($AB65="", $AC65=""), "", IF($H65=$M$3, "", IF(OR(AW$7&lt;$AB65, $AC65&lt;AW$6),"", MAX(AW$10:AW64)+1)))</f>
        <v/>
      </c>
      <c r="AX65" s="5" t="str">
        <f>IF(OR($AB65="", $AC65=""), "", IF($H65=$M$3, "", IF(OR(AX$7&lt;$AB65, $AC65&lt;AX$6),"", MAX(AX$10:AX64)+1)))</f>
        <v/>
      </c>
      <c r="AY65" s="5" t="str">
        <f>IF(OR($AB65="", $AC65=""), "", IF($H65=$M$3, "", IF(OR(AY$7&lt;$AB65, $AC65&lt;AY$6),"", MAX(AY$10:AY64)+1)))</f>
        <v/>
      </c>
      <c r="AZ65" s="5" t="str">
        <f>IF(OR($AB65="", $AC65=""), "", IF($H65=$M$3, "", IF(OR(AZ$7&lt;$AB65, $AC65&lt;AZ$6),"", MAX(AZ$10:AZ64)+1)))</f>
        <v/>
      </c>
      <c r="BA65" s="5" t="str">
        <f>IF(OR($AB65="", $AC65=""), "", IF($H65=$M$3, "", IF(OR(BA$7&lt;$AB65, $AC65&lt;BA$6),"", MAX(BA$10:BA64)+1)))</f>
        <v/>
      </c>
      <c r="BB65" s="5" t="str">
        <f>IF(OR($AB65="", $AC65=""), "", IF($H65=$M$3, "", IF(OR(BB$7&lt;$AB65, $AC65&lt;BB$6),"", MAX(BB$10:BB64)+1)))</f>
        <v/>
      </c>
      <c r="BC65" s="5" t="str">
        <f>IF(OR($AB65="", $AC65=""), "", IF($H65=$M$3, "", IF(OR(BC$7&lt;$AB65, $AC65&lt;BC$6),"", MAX(BC$10:BC64)+1)))</f>
        <v/>
      </c>
      <c r="BD65" s="5" t="str">
        <f>IF(OR($AB65="", $AC65=""), "", IF($H65=$M$3, "", IF(OR(BD$7&lt;$AB65, $AC65&lt;BD$6),"", MAX(BD$10:BD64)+1)))</f>
        <v/>
      </c>
      <c r="BE65" s="5" t="str">
        <f>IF(OR($AB65="", $AC65=""), "", IF($H65=$M$3, "", IF(OR(BE$7&lt;$AB65, $AC65&lt;BE$6),"", MAX(BE$10:BE64)+1)))</f>
        <v/>
      </c>
      <c r="BF65" s="5" t="str">
        <f>IF(OR($AB65="", $AC65=""), "", IF($H65=$M$3, "", IF(OR(BF$7&lt;$AB65, $AC65&lt;BF$6),"", MAX(BF$10:BF64)+1)))</f>
        <v/>
      </c>
      <c r="BG65" s="5" t="str">
        <f>IF(OR($AB65="", $AC65=""), "", IF($H65=$M$3, "", IF(OR(BG$7&lt;$AB65, $AC65&lt;BG$6),"", MAX(BG$10:BG64)+1)))</f>
        <v/>
      </c>
      <c r="BH65" s="5" t="str">
        <f>IF(OR($AB65="", $AC65=""), "", IF($H65=$M$3, "", IF(OR(BH$7&lt;$AB65, $AC65&lt;BH$6),"", MAX(BH$10:BH64)+1)))</f>
        <v/>
      </c>
      <c r="BI65" s="5" t="str">
        <f>IF(OR($AB65="", $AC65=""), "", IF($H65=$M$3, "", IF(OR(BI$7&lt;$AB65, $AC65&lt;BI$6),"", MAX(BI$10:BI64)+1)))</f>
        <v/>
      </c>
      <c r="BK65" s="5" t="str" cm="1">
        <f t="array" aca="1" ref="BK65" ca="1">IFERROR(INDEX($AE65:$BI65, $BJ65, MATCH($BK$9, $AE$9:$BI$9, 0)), "")</f>
        <v/>
      </c>
    </row>
    <row r="66" spans="1:63" x14ac:dyDescent="0.25">
      <c r="A66" s="2"/>
      <c r="B66" s="254"/>
      <c r="C66" s="255"/>
      <c r="D66" s="256"/>
      <c r="E66" s="257"/>
      <c r="F66" s="257"/>
      <c r="G66" s="258"/>
      <c r="H66" s="259"/>
      <c r="I66" s="16"/>
      <c r="J66" s="5" t="str">
        <f t="shared" si="10"/>
        <v/>
      </c>
      <c r="K66" s="2"/>
      <c r="O66" s="5" t="str">
        <f t="shared" si="4"/>
        <v/>
      </c>
      <c r="Q66" s="5" t="str">
        <f t="shared" si="11"/>
        <v/>
      </c>
      <c r="S66" s="5" t="str">
        <f t="shared" si="5"/>
        <v/>
      </c>
      <c r="U66" s="64" t="str">
        <f>IF($D66="","", IF(COUNTIF('Intro &amp; Setup'!$AW$49:$AW$88, $D66)&gt;0, "BH", TEXT($D66, "ddd")))</f>
        <v/>
      </c>
      <c r="V66" s="65" t="str">
        <f>IF($G66="", "", IF(COUNTIF('Intro &amp; Setup'!$AW$49:$AW$88, $G66)&gt;0, "BH", TEXT($G66, "ddd")))</f>
        <v/>
      </c>
      <c r="W66" s="64" t="str">
        <f t="shared" si="12"/>
        <v/>
      </c>
      <c r="X66" s="65" t="str">
        <f t="shared" si="13"/>
        <v/>
      </c>
      <c r="Y66" s="64" t="str">
        <f>IF(F66="", "", IF(OR(F66&lt;'Intro &amp; Setup'!$Z$20, F66&gt;'Intro &amp; Setup'!$Z$22), "X", ""))</f>
        <v/>
      </c>
      <c r="Z66" s="65" t="str">
        <f>IF(G66="", "", IF(OR(G66&lt;'Intro &amp; Setup'!$Z$20, G66&gt;'Intro &amp; Setup'!$Z$22), "X", ""))</f>
        <v/>
      </c>
      <c r="AB66" s="58" t="str">
        <f t="shared" si="14"/>
        <v/>
      </c>
      <c r="AC66" s="59" t="str">
        <f t="shared" si="15"/>
        <v/>
      </c>
      <c r="AE66" s="5" t="str">
        <f>IF(OR($AB66="", $AC66=""), "", IF($H66=$M$3, "", IF(OR(AE$7&lt;$AB66, $AC66&lt;AE$6),"", MAX(AE$10:AE65)+1)))</f>
        <v/>
      </c>
      <c r="AF66" s="5" t="str">
        <f>IF(OR($AB66="", $AC66=""), "", IF($H66=$M$3, "", IF(OR(AF$7&lt;$AB66, $AC66&lt;AF$6),"", MAX(AF$10:AF65)+1)))</f>
        <v/>
      </c>
      <c r="AG66" s="5" t="str">
        <f>IF(OR($AB66="", $AC66=""), "", IF($H66=$M$3, "", IF(OR(AG$7&lt;$AB66, $AC66&lt;AG$6),"", MAX(AG$10:AG65)+1)))</f>
        <v/>
      </c>
      <c r="AH66" s="5" t="str">
        <f>IF(OR($AB66="", $AC66=""), "", IF($H66=$M$3, "", IF(OR(AH$7&lt;$AB66, $AC66&lt;AH$6),"", MAX(AH$10:AH65)+1)))</f>
        <v/>
      </c>
      <c r="AI66" s="5" t="str">
        <f>IF(OR($AB66="", $AC66=""), "", IF($H66=$M$3, "", IF(OR(AI$7&lt;$AB66, $AC66&lt;AI$6),"", MAX(AI$10:AI65)+1)))</f>
        <v/>
      </c>
      <c r="AJ66" s="5" t="str">
        <f>IF(OR($AB66="", $AC66=""), "", IF($H66=$M$3, "", IF(OR(AJ$7&lt;$AB66, $AC66&lt;AJ$6),"", MAX(AJ$10:AJ65)+1)))</f>
        <v/>
      </c>
      <c r="AK66" s="5" t="str">
        <f>IF(OR($AB66="", $AC66=""), "", IF($H66=$M$3, "", IF(OR(AK$7&lt;$AB66, $AC66&lt;AK$6),"", MAX(AK$10:AK65)+1)))</f>
        <v/>
      </c>
      <c r="AL66" s="5" t="str">
        <f>IF(OR($AB66="", $AC66=""), "", IF($H66=$M$3, "", IF(OR(AL$7&lt;$AB66, $AC66&lt;AL$6),"", MAX(AL$10:AL65)+1)))</f>
        <v/>
      </c>
      <c r="AM66" s="5" t="str">
        <f>IF(OR($AB66="", $AC66=""), "", IF($H66=$M$3, "", IF(OR(AM$7&lt;$AB66, $AC66&lt;AM$6),"", MAX(AM$10:AM65)+1)))</f>
        <v/>
      </c>
      <c r="AN66" s="5" t="str">
        <f>IF(OR($AB66="", $AC66=""), "", IF($H66=$M$3, "", IF(OR(AN$7&lt;$AB66, $AC66&lt;AN$6),"", MAX(AN$10:AN65)+1)))</f>
        <v/>
      </c>
      <c r="AO66" s="5" t="str">
        <f>IF(OR($AB66="", $AC66=""), "", IF($H66=$M$3, "", IF(OR(AO$7&lt;$AB66, $AC66&lt;AO$6),"", MAX(AO$10:AO65)+1)))</f>
        <v/>
      </c>
      <c r="AP66" s="5" t="str">
        <f>IF(OR($AB66="", $AC66=""), "", IF($H66=$M$3, "", IF(OR(AP$7&lt;$AB66, $AC66&lt;AP$6),"", MAX(AP$10:AP65)+1)))</f>
        <v/>
      </c>
      <c r="AQ66" s="5" t="str">
        <f>IF(OR($AB66="", $AC66=""), "", IF($H66=$M$3, "", IF(OR(AQ$7&lt;$AB66, $AC66&lt;AQ$6),"", MAX(AQ$10:AQ65)+1)))</f>
        <v/>
      </c>
      <c r="AR66" s="5" t="str">
        <f>IF(OR($AB66="", $AC66=""), "", IF($H66=$M$3, "", IF(OR(AR$7&lt;$AB66, $AC66&lt;AR$6),"", MAX(AR$10:AR65)+1)))</f>
        <v/>
      </c>
      <c r="AS66" s="5" t="str">
        <f>IF(OR($AB66="", $AC66=""), "", IF($H66=$M$3, "", IF(OR(AS$7&lt;$AB66, $AC66&lt;AS$6),"", MAX(AS$10:AS65)+1)))</f>
        <v/>
      </c>
      <c r="AT66" s="5" t="str">
        <f>IF(OR($AB66="", $AC66=""), "", IF($H66=$M$3, "", IF(OR(AT$7&lt;$AB66, $AC66&lt;AT$6),"", MAX(AT$10:AT65)+1)))</f>
        <v/>
      </c>
      <c r="AU66" s="5" t="str">
        <f>IF(OR($AB66="", $AC66=""), "", IF($H66=$M$3, "", IF(OR(AU$7&lt;$AB66, $AC66&lt;AU$6),"", MAX(AU$10:AU65)+1)))</f>
        <v/>
      </c>
      <c r="AV66" s="5" t="str">
        <f>IF(OR($AB66="", $AC66=""), "", IF($H66=$M$3, "", IF(OR(AV$7&lt;$AB66, $AC66&lt;AV$6),"", MAX(AV$10:AV65)+1)))</f>
        <v/>
      </c>
      <c r="AW66" s="5" t="str">
        <f>IF(OR($AB66="", $AC66=""), "", IF($H66=$M$3, "", IF(OR(AW$7&lt;$AB66, $AC66&lt;AW$6),"", MAX(AW$10:AW65)+1)))</f>
        <v/>
      </c>
      <c r="AX66" s="5" t="str">
        <f>IF(OR($AB66="", $AC66=""), "", IF($H66=$M$3, "", IF(OR(AX$7&lt;$AB66, $AC66&lt;AX$6),"", MAX(AX$10:AX65)+1)))</f>
        <v/>
      </c>
      <c r="AY66" s="5" t="str">
        <f>IF(OR($AB66="", $AC66=""), "", IF($H66=$M$3, "", IF(OR(AY$7&lt;$AB66, $AC66&lt;AY$6),"", MAX(AY$10:AY65)+1)))</f>
        <v/>
      </c>
      <c r="AZ66" s="5" t="str">
        <f>IF(OR($AB66="", $AC66=""), "", IF($H66=$M$3, "", IF(OR(AZ$7&lt;$AB66, $AC66&lt;AZ$6),"", MAX(AZ$10:AZ65)+1)))</f>
        <v/>
      </c>
      <c r="BA66" s="5" t="str">
        <f>IF(OR($AB66="", $AC66=""), "", IF($H66=$M$3, "", IF(OR(BA$7&lt;$AB66, $AC66&lt;BA$6),"", MAX(BA$10:BA65)+1)))</f>
        <v/>
      </c>
      <c r="BB66" s="5" t="str">
        <f>IF(OR($AB66="", $AC66=""), "", IF($H66=$M$3, "", IF(OR(BB$7&lt;$AB66, $AC66&lt;BB$6),"", MAX(BB$10:BB65)+1)))</f>
        <v/>
      </c>
      <c r="BC66" s="5" t="str">
        <f>IF(OR($AB66="", $AC66=""), "", IF($H66=$M$3, "", IF(OR(BC$7&lt;$AB66, $AC66&lt;BC$6),"", MAX(BC$10:BC65)+1)))</f>
        <v/>
      </c>
      <c r="BD66" s="5" t="str">
        <f>IF(OR($AB66="", $AC66=""), "", IF($H66=$M$3, "", IF(OR(BD$7&lt;$AB66, $AC66&lt;BD$6),"", MAX(BD$10:BD65)+1)))</f>
        <v/>
      </c>
      <c r="BE66" s="5" t="str">
        <f>IF(OR($AB66="", $AC66=""), "", IF($H66=$M$3, "", IF(OR(BE$7&lt;$AB66, $AC66&lt;BE$6),"", MAX(BE$10:BE65)+1)))</f>
        <v/>
      </c>
      <c r="BF66" s="5" t="str">
        <f>IF(OR($AB66="", $AC66=""), "", IF($H66=$M$3, "", IF(OR(BF$7&lt;$AB66, $AC66&lt;BF$6),"", MAX(BF$10:BF65)+1)))</f>
        <v/>
      </c>
      <c r="BG66" s="5" t="str">
        <f>IF(OR($AB66="", $AC66=""), "", IF($H66=$M$3, "", IF(OR(BG$7&lt;$AB66, $AC66&lt;BG$6),"", MAX(BG$10:BG65)+1)))</f>
        <v/>
      </c>
      <c r="BH66" s="5" t="str">
        <f>IF(OR($AB66="", $AC66=""), "", IF($H66=$M$3, "", IF(OR(BH$7&lt;$AB66, $AC66&lt;BH$6),"", MAX(BH$10:BH65)+1)))</f>
        <v/>
      </c>
      <c r="BI66" s="5" t="str">
        <f>IF(OR($AB66="", $AC66=""), "", IF($H66=$M$3, "", IF(OR(BI$7&lt;$AB66, $AC66&lt;BI$6),"", MAX(BI$10:BI65)+1)))</f>
        <v/>
      </c>
      <c r="BK66" s="5" t="str" cm="1">
        <f t="array" aca="1" ref="BK66" ca="1">IFERROR(INDEX($AE66:$BI66, $BJ66, MATCH($BK$9, $AE$9:$BI$9, 0)), "")</f>
        <v/>
      </c>
    </row>
    <row r="67" spans="1:63" x14ac:dyDescent="0.25">
      <c r="A67" s="2"/>
      <c r="B67" s="254"/>
      <c r="C67" s="255"/>
      <c r="D67" s="256"/>
      <c r="E67" s="257"/>
      <c r="F67" s="257"/>
      <c r="G67" s="258"/>
      <c r="H67" s="259"/>
      <c r="I67" s="16"/>
      <c r="J67" s="5" t="str">
        <f t="shared" si="10"/>
        <v/>
      </c>
      <c r="K67" s="2"/>
      <c r="O67" s="5" t="str">
        <f t="shared" si="4"/>
        <v/>
      </c>
      <c r="Q67" s="5" t="str">
        <f t="shared" si="11"/>
        <v/>
      </c>
      <c r="S67" s="5" t="str">
        <f t="shared" si="5"/>
        <v/>
      </c>
      <c r="U67" s="64" t="str">
        <f>IF($D67="","", IF(COUNTIF('Intro &amp; Setup'!$AW$49:$AW$88, $D67)&gt;0, "BH", TEXT($D67, "ddd")))</f>
        <v/>
      </c>
      <c r="V67" s="65" t="str">
        <f>IF($G67="", "", IF(COUNTIF('Intro &amp; Setup'!$AW$49:$AW$88, $G67)&gt;0, "BH", TEXT($G67, "ddd")))</f>
        <v/>
      </c>
      <c r="W67" s="64" t="str">
        <f t="shared" si="12"/>
        <v/>
      </c>
      <c r="X67" s="65" t="str">
        <f t="shared" si="13"/>
        <v/>
      </c>
      <c r="Y67" s="64" t="str">
        <f>IF(F67="", "", IF(OR(F67&lt;'Intro &amp; Setup'!$Z$20, F67&gt;'Intro &amp; Setup'!$Z$22), "X", ""))</f>
        <v/>
      </c>
      <c r="Z67" s="65" t="str">
        <f>IF(G67="", "", IF(OR(G67&lt;'Intro &amp; Setup'!$Z$20, G67&gt;'Intro &amp; Setup'!$Z$22), "X", ""))</f>
        <v/>
      </c>
      <c r="AB67" s="58" t="str">
        <f t="shared" si="14"/>
        <v/>
      </c>
      <c r="AC67" s="59" t="str">
        <f t="shared" si="15"/>
        <v/>
      </c>
      <c r="AE67" s="5" t="str">
        <f>IF(OR($AB67="", $AC67=""), "", IF($H67=$M$3, "", IF(OR(AE$7&lt;$AB67, $AC67&lt;AE$6),"", MAX(AE$10:AE66)+1)))</f>
        <v/>
      </c>
      <c r="AF67" s="5" t="str">
        <f>IF(OR($AB67="", $AC67=""), "", IF($H67=$M$3, "", IF(OR(AF$7&lt;$AB67, $AC67&lt;AF$6),"", MAX(AF$10:AF66)+1)))</f>
        <v/>
      </c>
      <c r="AG67" s="5" t="str">
        <f>IF(OR($AB67="", $AC67=""), "", IF($H67=$M$3, "", IF(OR(AG$7&lt;$AB67, $AC67&lt;AG$6),"", MAX(AG$10:AG66)+1)))</f>
        <v/>
      </c>
      <c r="AH67" s="5" t="str">
        <f>IF(OR($AB67="", $AC67=""), "", IF($H67=$M$3, "", IF(OR(AH$7&lt;$AB67, $AC67&lt;AH$6),"", MAX(AH$10:AH66)+1)))</f>
        <v/>
      </c>
      <c r="AI67" s="5" t="str">
        <f>IF(OR($AB67="", $AC67=""), "", IF($H67=$M$3, "", IF(OR(AI$7&lt;$AB67, $AC67&lt;AI$6),"", MAX(AI$10:AI66)+1)))</f>
        <v/>
      </c>
      <c r="AJ67" s="5" t="str">
        <f>IF(OR($AB67="", $AC67=""), "", IF($H67=$M$3, "", IF(OR(AJ$7&lt;$AB67, $AC67&lt;AJ$6),"", MAX(AJ$10:AJ66)+1)))</f>
        <v/>
      </c>
      <c r="AK67" s="5" t="str">
        <f>IF(OR($AB67="", $AC67=""), "", IF($H67=$M$3, "", IF(OR(AK$7&lt;$AB67, $AC67&lt;AK$6),"", MAX(AK$10:AK66)+1)))</f>
        <v/>
      </c>
      <c r="AL67" s="5" t="str">
        <f>IF(OR($AB67="", $AC67=""), "", IF($H67=$M$3, "", IF(OR(AL$7&lt;$AB67, $AC67&lt;AL$6),"", MAX(AL$10:AL66)+1)))</f>
        <v/>
      </c>
      <c r="AM67" s="5" t="str">
        <f>IF(OR($AB67="", $AC67=""), "", IF($H67=$M$3, "", IF(OR(AM$7&lt;$AB67, $AC67&lt;AM$6),"", MAX(AM$10:AM66)+1)))</f>
        <v/>
      </c>
      <c r="AN67" s="5" t="str">
        <f>IF(OR($AB67="", $AC67=""), "", IF($H67=$M$3, "", IF(OR(AN$7&lt;$AB67, $AC67&lt;AN$6),"", MAX(AN$10:AN66)+1)))</f>
        <v/>
      </c>
      <c r="AO67" s="5" t="str">
        <f>IF(OR($AB67="", $AC67=""), "", IF($H67=$M$3, "", IF(OR(AO$7&lt;$AB67, $AC67&lt;AO$6),"", MAX(AO$10:AO66)+1)))</f>
        <v/>
      </c>
      <c r="AP67" s="5" t="str">
        <f>IF(OR($AB67="", $AC67=""), "", IF($H67=$M$3, "", IF(OR(AP$7&lt;$AB67, $AC67&lt;AP$6),"", MAX(AP$10:AP66)+1)))</f>
        <v/>
      </c>
      <c r="AQ67" s="5" t="str">
        <f>IF(OR($AB67="", $AC67=""), "", IF($H67=$M$3, "", IF(OR(AQ$7&lt;$AB67, $AC67&lt;AQ$6),"", MAX(AQ$10:AQ66)+1)))</f>
        <v/>
      </c>
      <c r="AR67" s="5" t="str">
        <f>IF(OR($AB67="", $AC67=""), "", IF($H67=$M$3, "", IF(OR(AR$7&lt;$AB67, $AC67&lt;AR$6),"", MAX(AR$10:AR66)+1)))</f>
        <v/>
      </c>
      <c r="AS67" s="5" t="str">
        <f>IF(OR($AB67="", $AC67=""), "", IF($H67=$M$3, "", IF(OR(AS$7&lt;$AB67, $AC67&lt;AS$6),"", MAX(AS$10:AS66)+1)))</f>
        <v/>
      </c>
      <c r="AT67" s="5" t="str">
        <f>IF(OR($AB67="", $AC67=""), "", IF($H67=$M$3, "", IF(OR(AT$7&lt;$AB67, $AC67&lt;AT$6),"", MAX(AT$10:AT66)+1)))</f>
        <v/>
      </c>
      <c r="AU67" s="5" t="str">
        <f>IF(OR($AB67="", $AC67=""), "", IF($H67=$M$3, "", IF(OR(AU$7&lt;$AB67, $AC67&lt;AU$6),"", MAX(AU$10:AU66)+1)))</f>
        <v/>
      </c>
      <c r="AV67" s="5" t="str">
        <f>IF(OR($AB67="", $AC67=""), "", IF($H67=$M$3, "", IF(OR(AV$7&lt;$AB67, $AC67&lt;AV$6),"", MAX(AV$10:AV66)+1)))</f>
        <v/>
      </c>
      <c r="AW67" s="5" t="str">
        <f>IF(OR($AB67="", $AC67=""), "", IF($H67=$M$3, "", IF(OR(AW$7&lt;$AB67, $AC67&lt;AW$6),"", MAX(AW$10:AW66)+1)))</f>
        <v/>
      </c>
      <c r="AX67" s="5" t="str">
        <f>IF(OR($AB67="", $AC67=""), "", IF($H67=$M$3, "", IF(OR(AX$7&lt;$AB67, $AC67&lt;AX$6),"", MAX(AX$10:AX66)+1)))</f>
        <v/>
      </c>
      <c r="AY67" s="5" t="str">
        <f>IF(OR($AB67="", $AC67=""), "", IF($H67=$M$3, "", IF(OR(AY$7&lt;$AB67, $AC67&lt;AY$6),"", MAX(AY$10:AY66)+1)))</f>
        <v/>
      </c>
      <c r="AZ67" s="5" t="str">
        <f>IF(OR($AB67="", $AC67=""), "", IF($H67=$M$3, "", IF(OR(AZ$7&lt;$AB67, $AC67&lt;AZ$6),"", MAX(AZ$10:AZ66)+1)))</f>
        <v/>
      </c>
      <c r="BA67" s="5" t="str">
        <f>IF(OR($AB67="", $AC67=""), "", IF($H67=$M$3, "", IF(OR(BA$7&lt;$AB67, $AC67&lt;BA$6),"", MAX(BA$10:BA66)+1)))</f>
        <v/>
      </c>
      <c r="BB67" s="5" t="str">
        <f>IF(OR($AB67="", $AC67=""), "", IF($H67=$M$3, "", IF(OR(BB$7&lt;$AB67, $AC67&lt;BB$6),"", MAX(BB$10:BB66)+1)))</f>
        <v/>
      </c>
      <c r="BC67" s="5" t="str">
        <f>IF(OR($AB67="", $AC67=""), "", IF($H67=$M$3, "", IF(OR(BC$7&lt;$AB67, $AC67&lt;BC$6),"", MAX(BC$10:BC66)+1)))</f>
        <v/>
      </c>
      <c r="BD67" s="5" t="str">
        <f>IF(OR($AB67="", $AC67=""), "", IF($H67=$M$3, "", IF(OR(BD$7&lt;$AB67, $AC67&lt;BD$6),"", MAX(BD$10:BD66)+1)))</f>
        <v/>
      </c>
      <c r="BE67" s="5" t="str">
        <f>IF(OR($AB67="", $AC67=""), "", IF($H67=$M$3, "", IF(OR(BE$7&lt;$AB67, $AC67&lt;BE$6),"", MAX(BE$10:BE66)+1)))</f>
        <v/>
      </c>
      <c r="BF67" s="5" t="str">
        <f>IF(OR($AB67="", $AC67=""), "", IF($H67=$M$3, "", IF(OR(BF$7&lt;$AB67, $AC67&lt;BF$6),"", MAX(BF$10:BF66)+1)))</f>
        <v/>
      </c>
      <c r="BG67" s="5" t="str">
        <f>IF(OR($AB67="", $AC67=""), "", IF($H67=$M$3, "", IF(OR(BG$7&lt;$AB67, $AC67&lt;BG$6),"", MAX(BG$10:BG66)+1)))</f>
        <v/>
      </c>
      <c r="BH67" s="5" t="str">
        <f>IF(OR($AB67="", $AC67=""), "", IF($H67=$M$3, "", IF(OR(BH$7&lt;$AB67, $AC67&lt;BH$6),"", MAX(BH$10:BH66)+1)))</f>
        <v/>
      </c>
      <c r="BI67" s="5" t="str">
        <f>IF(OR($AB67="", $AC67=""), "", IF($H67=$M$3, "", IF(OR(BI$7&lt;$AB67, $AC67&lt;BI$6),"", MAX(BI$10:BI66)+1)))</f>
        <v/>
      </c>
      <c r="BK67" s="5" t="str" cm="1">
        <f t="array" aca="1" ref="BK67" ca="1">IFERROR(INDEX($AE67:$BI67, $BJ67, MATCH($BK$9, $AE$9:$BI$9, 0)), "")</f>
        <v/>
      </c>
    </row>
    <row r="68" spans="1:63" x14ac:dyDescent="0.25">
      <c r="A68" s="2"/>
      <c r="B68" s="254"/>
      <c r="C68" s="255"/>
      <c r="D68" s="256"/>
      <c r="E68" s="257"/>
      <c r="F68" s="257"/>
      <c r="G68" s="258"/>
      <c r="H68" s="259"/>
      <c r="I68" s="16"/>
      <c r="J68" s="5" t="str">
        <f t="shared" si="10"/>
        <v/>
      </c>
      <c r="K68" s="2"/>
      <c r="O68" s="5" t="str">
        <f t="shared" si="4"/>
        <v/>
      </c>
      <c r="Q68" s="5" t="str">
        <f t="shared" si="11"/>
        <v/>
      </c>
      <c r="S68" s="5" t="str">
        <f t="shared" si="5"/>
        <v/>
      </c>
      <c r="U68" s="64" t="str">
        <f>IF($D68="","", IF(COUNTIF('Intro &amp; Setup'!$AW$49:$AW$88, $D68)&gt;0, "BH", TEXT($D68, "ddd")))</f>
        <v/>
      </c>
      <c r="V68" s="65" t="str">
        <f>IF($G68="", "", IF(COUNTIF('Intro &amp; Setup'!$AW$49:$AW$88, $G68)&gt;0, "BH", TEXT($G68, "ddd")))</f>
        <v/>
      </c>
      <c r="W68" s="64" t="str">
        <f t="shared" si="12"/>
        <v/>
      </c>
      <c r="X68" s="65" t="str">
        <f t="shared" si="13"/>
        <v/>
      </c>
      <c r="Y68" s="64" t="str">
        <f>IF(F68="", "", IF(OR(F68&lt;'Intro &amp; Setup'!$Z$20, F68&gt;'Intro &amp; Setup'!$Z$22), "X", ""))</f>
        <v/>
      </c>
      <c r="Z68" s="65" t="str">
        <f>IF(G68="", "", IF(OR(G68&lt;'Intro &amp; Setup'!$Z$20, G68&gt;'Intro &amp; Setup'!$Z$22), "X", ""))</f>
        <v/>
      </c>
      <c r="AB68" s="58" t="str">
        <f t="shared" si="14"/>
        <v/>
      </c>
      <c r="AC68" s="59" t="str">
        <f t="shared" si="15"/>
        <v/>
      </c>
      <c r="AE68" s="5" t="str">
        <f>IF(OR($AB68="", $AC68=""), "", IF($H68=$M$3, "", IF(OR(AE$7&lt;$AB68, $AC68&lt;AE$6),"", MAX(AE$10:AE67)+1)))</f>
        <v/>
      </c>
      <c r="AF68" s="5" t="str">
        <f>IF(OR($AB68="", $AC68=""), "", IF($H68=$M$3, "", IF(OR(AF$7&lt;$AB68, $AC68&lt;AF$6),"", MAX(AF$10:AF67)+1)))</f>
        <v/>
      </c>
      <c r="AG68" s="5" t="str">
        <f>IF(OR($AB68="", $AC68=""), "", IF($H68=$M$3, "", IF(OR(AG$7&lt;$AB68, $AC68&lt;AG$6),"", MAX(AG$10:AG67)+1)))</f>
        <v/>
      </c>
      <c r="AH68" s="5" t="str">
        <f>IF(OR($AB68="", $AC68=""), "", IF($H68=$M$3, "", IF(OR(AH$7&lt;$AB68, $AC68&lt;AH$6),"", MAX(AH$10:AH67)+1)))</f>
        <v/>
      </c>
      <c r="AI68" s="5" t="str">
        <f>IF(OR($AB68="", $AC68=""), "", IF($H68=$M$3, "", IF(OR(AI$7&lt;$AB68, $AC68&lt;AI$6),"", MAX(AI$10:AI67)+1)))</f>
        <v/>
      </c>
      <c r="AJ68" s="5" t="str">
        <f>IF(OR($AB68="", $AC68=""), "", IF($H68=$M$3, "", IF(OR(AJ$7&lt;$AB68, $AC68&lt;AJ$6),"", MAX(AJ$10:AJ67)+1)))</f>
        <v/>
      </c>
      <c r="AK68" s="5" t="str">
        <f>IF(OR($AB68="", $AC68=""), "", IF($H68=$M$3, "", IF(OR(AK$7&lt;$AB68, $AC68&lt;AK$6),"", MAX(AK$10:AK67)+1)))</f>
        <v/>
      </c>
      <c r="AL68" s="5" t="str">
        <f>IF(OR($AB68="", $AC68=""), "", IF($H68=$M$3, "", IF(OR(AL$7&lt;$AB68, $AC68&lt;AL$6),"", MAX(AL$10:AL67)+1)))</f>
        <v/>
      </c>
      <c r="AM68" s="5" t="str">
        <f>IF(OR($AB68="", $AC68=""), "", IF($H68=$M$3, "", IF(OR(AM$7&lt;$AB68, $AC68&lt;AM$6),"", MAX(AM$10:AM67)+1)))</f>
        <v/>
      </c>
      <c r="AN68" s="5" t="str">
        <f>IF(OR($AB68="", $AC68=""), "", IF($H68=$M$3, "", IF(OR(AN$7&lt;$AB68, $AC68&lt;AN$6),"", MAX(AN$10:AN67)+1)))</f>
        <v/>
      </c>
      <c r="AO68" s="5" t="str">
        <f>IF(OR($AB68="", $AC68=""), "", IF($H68=$M$3, "", IF(OR(AO$7&lt;$AB68, $AC68&lt;AO$6),"", MAX(AO$10:AO67)+1)))</f>
        <v/>
      </c>
      <c r="AP68" s="5" t="str">
        <f>IF(OR($AB68="", $AC68=""), "", IF($H68=$M$3, "", IF(OR(AP$7&lt;$AB68, $AC68&lt;AP$6),"", MAX(AP$10:AP67)+1)))</f>
        <v/>
      </c>
      <c r="AQ68" s="5" t="str">
        <f>IF(OR($AB68="", $AC68=""), "", IF($H68=$M$3, "", IF(OR(AQ$7&lt;$AB68, $AC68&lt;AQ$6),"", MAX(AQ$10:AQ67)+1)))</f>
        <v/>
      </c>
      <c r="AR68" s="5" t="str">
        <f>IF(OR($AB68="", $AC68=""), "", IF($H68=$M$3, "", IF(OR(AR$7&lt;$AB68, $AC68&lt;AR$6),"", MAX(AR$10:AR67)+1)))</f>
        <v/>
      </c>
      <c r="AS68" s="5" t="str">
        <f>IF(OR($AB68="", $AC68=""), "", IF($H68=$M$3, "", IF(OR(AS$7&lt;$AB68, $AC68&lt;AS$6),"", MAX(AS$10:AS67)+1)))</f>
        <v/>
      </c>
      <c r="AT68" s="5" t="str">
        <f>IF(OR($AB68="", $AC68=""), "", IF($H68=$M$3, "", IF(OR(AT$7&lt;$AB68, $AC68&lt;AT$6),"", MAX(AT$10:AT67)+1)))</f>
        <v/>
      </c>
      <c r="AU68" s="5" t="str">
        <f>IF(OR($AB68="", $AC68=""), "", IF($H68=$M$3, "", IF(OR(AU$7&lt;$AB68, $AC68&lt;AU$6),"", MAX(AU$10:AU67)+1)))</f>
        <v/>
      </c>
      <c r="AV68" s="5" t="str">
        <f>IF(OR($AB68="", $AC68=""), "", IF($H68=$M$3, "", IF(OR(AV$7&lt;$AB68, $AC68&lt;AV$6),"", MAX(AV$10:AV67)+1)))</f>
        <v/>
      </c>
      <c r="AW68" s="5" t="str">
        <f>IF(OR($AB68="", $AC68=""), "", IF($H68=$M$3, "", IF(OR(AW$7&lt;$AB68, $AC68&lt;AW$6),"", MAX(AW$10:AW67)+1)))</f>
        <v/>
      </c>
      <c r="AX68" s="5" t="str">
        <f>IF(OR($AB68="", $AC68=""), "", IF($H68=$M$3, "", IF(OR(AX$7&lt;$AB68, $AC68&lt;AX$6),"", MAX(AX$10:AX67)+1)))</f>
        <v/>
      </c>
      <c r="AY68" s="5" t="str">
        <f>IF(OR($AB68="", $AC68=""), "", IF($H68=$M$3, "", IF(OR(AY$7&lt;$AB68, $AC68&lt;AY$6),"", MAX(AY$10:AY67)+1)))</f>
        <v/>
      </c>
      <c r="AZ68" s="5" t="str">
        <f>IF(OR($AB68="", $AC68=""), "", IF($H68=$M$3, "", IF(OR(AZ$7&lt;$AB68, $AC68&lt;AZ$6),"", MAX(AZ$10:AZ67)+1)))</f>
        <v/>
      </c>
      <c r="BA68" s="5" t="str">
        <f>IF(OR($AB68="", $AC68=""), "", IF($H68=$M$3, "", IF(OR(BA$7&lt;$AB68, $AC68&lt;BA$6),"", MAX(BA$10:BA67)+1)))</f>
        <v/>
      </c>
      <c r="BB68" s="5" t="str">
        <f>IF(OR($AB68="", $AC68=""), "", IF($H68=$M$3, "", IF(OR(BB$7&lt;$AB68, $AC68&lt;BB$6),"", MAX(BB$10:BB67)+1)))</f>
        <v/>
      </c>
      <c r="BC68" s="5" t="str">
        <f>IF(OR($AB68="", $AC68=""), "", IF($H68=$M$3, "", IF(OR(BC$7&lt;$AB68, $AC68&lt;BC$6),"", MAX(BC$10:BC67)+1)))</f>
        <v/>
      </c>
      <c r="BD68" s="5" t="str">
        <f>IF(OR($AB68="", $AC68=""), "", IF($H68=$M$3, "", IF(OR(BD$7&lt;$AB68, $AC68&lt;BD$6),"", MAX(BD$10:BD67)+1)))</f>
        <v/>
      </c>
      <c r="BE68" s="5" t="str">
        <f>IF(OR($AB68="", $AC68=""), "", IF($H68=$M$3, "", IF(OR(BE$7&lt;$AB68, $AC68&lt;BE$6),"", MAX(BE$10:BE67)+1)))</f>
        <v/>
      </c>
      <c r="BF68" s="5" t="str">
        <f>IF(OR($AB68="", $AC68=""), "", IF($H68=$M$3, "", IF(OR(BF$7&lt;$AB68, $AC68&lt;BF$6),"", MAX(BF$10:BF67)+1)))</f>
        <v/>
      </c>
      <c r="BG68" s="5" t="str">
        <f>IF(OR($AB68="", $AC68=""), "", IF($H68=$M$3, "", IF(OR(BG$7&lt;$AB68, $AC68&lt;BG$6),"", MAX(BG$10:BG67)+1)))</f>
        <v/>
      </c>
      <c r="BH68" s="5" t="str">
        <f>IF(OR($AB68="", $AC68=""), "", IF($H68=$M$3, "", IF(OR(BH$7&lt;$AB68, $AC68&lt;BH$6),"", MAX(BH$10:BH67)+1)))</f>
        <v/>
      </c>
      <c r="BI68" s="5" t="str">
        <f>IF(OR($AB68="", $AC68=""), "", IF($H68=$M$3, "", IF(OR(BI$7&lt;$AB68, $AC68&lt;BI$6),"", MAX(BI$10:BI67)+1)))</f>
        <v/>
      </c>
      <c r="BK68" s="5" t="str" cm="1">
        <f t="array" aca="1" ref="BK68" ca="1">IFERROR(INDEX($AE68:$BI68, $BJ68, MATCH($BK$9, $AE$9:$BI$9, 0)), "")</f>
        <v/>
      </c>
    </row>
    <row r="69" spans="1:63" x14ac:dyDescent="0.25">
      <c r="A69" s="2"/>
      <c r="B69" s="254"/>
      <c r="C69" s="255"/>
      <c r="D69" s="256"/>
      <c r="E69" s="257"/>
      <c r="F69" s="257"/>
      <c r="G69" s="258"/>
      <c r="H69" s="259"/>
      <c r="I69" s="16"/>
      <c r="J69" s="5" t="str">
        <f t="shared" si="10"/>
        <v/>
      </c>
      <c r="K69" s="2"/>
      <c r="O69" s="5" t="str">
        <f t="shared" si="4"/>
        <v/>
      </c>
      <c r="Q69" s="5" t="str">
        <f t="shared" si="11"/>
        <v/>
      </c>
      <c r="S69" s="5" t="str">
        <f t="shared" si="5"/>
        <v/>
      </c>
      <c r="U69" s="64" t="str">
        <f>IF($D69="","", IF(COUNTIF('Intro &amp; Setup'!$AW$49:$AW$88, $D69)&gt;0, "BH", TEXT($D69, "ddd")))</f>
        <v/>
      </c>
      <c r="V69" s="65" t="str">
        <f>IF($G69="", "", IF(COUNTIF('Intro &amp; Setup'!$AW$49:$AW$88, $G69)&gt;0, "BH", TEXT($G69, "ddd")))</f>
        <v/>
      </c>
      <c r="W69" s="64" t="str">
        <f t="shared" si="12"/>
        <v/>
      </c>
      <c r="X69" s="65" t="str">
        <f t="shared" si="13"/>
        <v/>
      </c>
      <c r="Y69" s="64" t="str">
        <f>IF(F69="", "", IF(OR(F69&lt;'Intro &amp; Setup'!$Z$20, F69&gt;'Intro &amp; Setup'!$Z$22), "X", ""))</f>
        <v/>
      </c>
      <c r="Z69" s="65" t="str">
        <f>IF(G69="", "", IF(OR(G69&lt;'Intro &amp; Setup'!$Z$20, G69&gt;'Intro &amp; Setup'!$Z$22), "X", ""))</f>
        <v/>
      </c>
      <c r="AB69" s="58" t="str">
        <f t="shared" si="14"/>
        <v/>
      </c>
      <c r="AC69" s="59" t="str">
        <f t="shared" si="15"/>
        <v/>
      </c>
      <c r="AE69" s="5" t="str">
        <f>IF(OR($AB69="", $AC69=""), "", IF($H69=$M$3, "", IF(OR(AE$7&lt;$AB69, $AC69&lt;AE$6),"", MAX(AE$10:AE68)+1)))</f>
        <v/>
      </c>
      <c r="AF69" s="5" t="str">
        <f>IF(OR($AB69="", $AC69=""), "", IF($H69=$M$3, "", IF(OR(AF$7&lt;$AB69, $AC69&lt;AF$6),"", MAX(AF$10:AF68)+1)))</f>
        <v/>
      </c>
      <c r="AG69" s="5" t="str">
        <f>IF(OR($AB69="", $AC69=""), "", IF($H69=$M$3, "", IF(OR(AG$7&lt;$AB69, $AC69&lt;AG$6),"", MAX(AG$10:AG68)+1)))</f>
        <v/>
      </c>
      <c r="AH69" s="5" t="str">
        <f>IF(OR($AB69="", $AC69=""), "", IF($H69=$M$3, "", IF(OR(AH$7&lt;$AB69, $AC69&lt;AH$6),"", MAX(AH$10:AH68)+1)))</f>
        <v/>
      </c>
      <c r="AI69" s="5" t="str">
        <f>IF(OR($AB69="", $AC69=""), "", IF($H69=$M$3, "", IF(OR(AI$7&lt;$AB69, $AC69&lt;AI$6),"", MAX(AI$10:AI68)+1)))</f>
        <v/>
      </c>
      <c r="AJ69" s="5" t="str">
        <f>IF(OR($AB69="", $AC69=""), "", IF($H69=$M$3, "", IF(OR(AJ$7&lt;$AB69, $AC69&lt;AJ$6),"", MAX(AJ$10:AJ68)+1)))</f>
        <v/>
      </c>
      <c r="AK69" s="5" t="str">
        <f>IF(OR($AB69="", $AC69=""), "", IF($H69=$M$3, "", IF(OR(AK$7&lt;$AB69, $AC69&lt;AK$6),"", MAX(AK$10:AK68)+1)))</f>
        <v/>
      </c>
      <c r="AL69" s="5" t="str">
        <f>IF(OR($AB69="", $AC69=""), "", IF($H69=$M$3, "", IF(OR(AL$7&lt;$AB69, $AC69&lt;AL$6),"", MAX(AL$10:AL68)+1)))</f>
        <v/>
      </c>
      <c r="AM69" s="5" t="str">
        <f>IF(OR($AB69="", $AC69=""), "", IF($H69=$M$3, "", IF(OR(AM$7&lt;$AB69, $AC69&lt;AM$6),"", MAX(AM$10:AM68)+1)))</f>
        <v/>
      </c>
      <c r="AN69" s="5" t="str">
        <f>IF(OR($AB69="", $AC69=""), "", IF($H69=$M$3, "", IF(OR(AN$7&lt;$AB69, $AC69&lt;AN$6),"", MAX(AN$10:AN68)+1)))</f>
        <v/>
      </c>
      <c r="AO69" s="5" t="str">
        <f>IF(OR($AB69="", $AC69=""), "", IF($H69=$M$3, "", IF(OR(AO$7&lt;$AB69, $AC69&lt;AO$6),"", MAX(AO$10:AO68)+1)))</f>
        <v/>
      </c>
      <c r="AP69" s="5" t="str">
        <f>IF(OR($AB69="", $AC69=""), "", IF($H69=$M$3, "", IF(OR(AP$7&lt;$AB69, $AC69&lt;AP$6),"", MAX(AP$10:AP68)+1)))</f>
        <v/>
      </c>
      <c r="AQ69" s="5" t="str">
        <f>IF(OR($AB69="", $AC69=""), "", IF($H69=$M$3, "", IF(OR(AQ$7&lt;$AB69, $AC69&lt;AQ$6),"", MAX(AQ$10:AQ68)+1)))</f>
        <v/>
      </c>
      <c r="AR69" s="5" t="str">
        <f>IF(OR($AB69="", $AC69=""), "", IF($H69=$M$3, "", IF(OR(AR$7&lt;$AB69, $AC69&lt;AR$6),"", MAX(AR$10:AR68)+1)))</f>
        <v/>
      </c>
      <c r="AS69" s="5" t="str">
        <f>IF(OR($AB69="", $AC69=""), "", IF($H69=$M$3, "", IF(OR(AS$7&lt;$AB69, $AC69&lt;AS$6),"", MAX(AS$10:AS68)+1)))</f>
        <v/>
      </c>
      <c r="AT69" s="5" t="str">
        <f>IF(OR($AB69="", $AC69=""), "", IF($H69=$M$3, "", IF(OR(AT$7&lt;$AB69, $AC69&lt;AT$6),"", MAX(AT$10:AT68)+1)))</f>
        <v/>
      </c>
      <c r="AU69" s="5" t="str">
        <f>IF(OR($AB69="", $AC69=""), "", IF($H69=$M$3, "", IF(OR(AU$7&lt;$AB69, $AC69&lt;AU$6),"", MAX(AU$10:AU68)+1)))</f>
        <v/>
      </c>
      <c r="AV69" s="5" t="str">
        <f>IF(OR($AB69="", $AC69=""), "", IF($H69=$M$3, "", IF(OR(AV$7&lt;$AB69, $AC69&lt;AV$6),"", MAX(AV$10:AV68)+1)))</f>
        <v/>
      </c>
      <c r="AW69" s="5" t="str">
        <f>IF(OR($AB69="", $AC69=""), "", IF($H69=$M$3, "", IF(OR(AW$7&lt;$AB69, $AC69&lt;AW$6),"", MAX(AW$10:AW68)+1)))</f>
        <v/>
      </c>
      <c r="AX69" s="5" t="str">
        <f>IF(OR($AB69="", $AC69=""), "", IF($H69=$M$3, "", IF(OR(AX$7&lt;$AB69, $AC69&lt;AX$6),"", MAX(AX$10:AX68)+1)))</f>
        <v/>
      </c>
      <c r="AY69" s="5" t="str">
        <f>IF(OR($AB69="", $AC69=""), "", IF($H69=$M$3, "", IF(OR(AY$7&lt;$AB69, $AC69&lt;AY$6),"", MAX(AY$10:AY68)+1)))</f>
        <v/>
      </c>
      <c r="AZ69" s="5" t="str">
        <f>IF(OR($AB69="", $AC69=""), "", IF($H69=$M$3, "", IF(OR(AZ$7&lt;$AB69, $AC69&lt;AZ$6),"", MAX(AZ$10:AZ68)+1)))</f>
        <v/>
      </c>
      <c r="BA69" s="5" t="str">
        <f>IF(OR($AB69="", $AC69=""), "", IF($H69=$M$3, "", IF(OR(BA$7&lt;$AB69, $AC69&lt;BA$6),"", MAX(BA$10:BA68)+1)))</f>
        <v/>
      </c>
      <c r="BB69" s="5" t="str">
        <f>IF(OR($AB69="", $AC69=""), "", IF($H69=$M$3, "", IF(OR(BB$7&lt;$AB69, $AC69&lt;BB$6),"", MAX(BB$10:BB68)+1)))</f>
        <v/>
      </c>
      <c r="BC69" s="5" t="str">
        <f>IF(OR($AB69="", $AC69=""), "", IF($H69=$M$3, "", IF(OR(BC$7&lt;$AB69, $AC69&lt;BC$6),"", MAX(BC$10:BC68)+1)))</f>
        <v/>
      </c>
      <c r="BD69" s="5" t="str">
        <f>IF(OR($AB69="", $AC69=""), "", IF($H69=$M$3, "", IF(OR(BD$7&lt;$AB69, $AC69&lt;BD$6),"", MAX(BD$10:BD68)+1)))</f>
        <v/>
      </c>
      <c r="BE69" s="5" t="str">
        <f>IF(OR($AB69="", $AC69=""), "", IF($H69=$M$3, "", IF(OR(BE$7&lt;$AB69, $AC69&lt;BE$6),"", MAX(BE$10:BE68)+1)))</f>
        <v/>
      </c>
      <c r="BF69" s="5" t="str">
        <f>IF(OR($AB69="", $AC69=""), "", IF($H69=$M$3, "", IF(OR(BF$7&lt;$AB69, $AC69&lt;BF$6),"", MAX(BF$10:BF68)+1)))</f>
        <v/>
      </c>
      <c r="BG69" s="5" t="str">
        <f>IF(OR($AB69="", $AC69=""), "", IF($H69=$M$3, "", IF(OR(BG$7&lt;$AB69, $AC69&lt;BG$6),"", MAX(BG$10:BG68)+1)))</f>
        <v/>
      </c>
      <c r="BH69" s="5" t="str">
        <f>IF(OR($AB69="", $AC69=""), "", IF($H69=$M$3, "", IF(OR(BH$7&lt;$AB69, $AC69&lt;BH$6),"", MAX(BH$10:BH68)+1)))</f>
        <v/>
      </c>
      <c r="BI69" s="5" t="str">
        <f>IF(OR($AB69="", $AC69=""), "", IF($H69=$M$3, "", IF(OR(BI$7&lt;$AB69, $AC69&lt;BI$6),"", MAX(BI$10:BI68)+1)))</f>
        <v/>
      </c>
      <c r="BK69" s="5" t="str" cm="1">
        <f t="array" aca="1" ref="BK69" ca="1">IFERROR(INDEX($AE69:$BI69, $BJ69, MATCH($BK$9, $AE$9:$BI$9, 0)), "")</f>
        <v/>
      </c>
    </row>
    <row r="70" spans="1:63" x14ac:dyDescent="0.25">
      <c r="A70" s="2"/>
      <c r="B70" s="254"/>
      <c r="C70" s="255"/>
      <c r="D70" s="256"/>
      <c r="E70" s="257"/>
      <c r="F70" s="257"/>
      <c r="G70" s="258"/>
      <c r="H70" s="259"/>
      <c r="I70" s="16"/>
      <c r="J70" s="5" t="str">
        <f t="shared" si="10"/>
        <v/>
      </c>
      <c r="K70" s="2"/>
      <c r="O70" s="5" t="str">
        <f t="shared" si="4"/>
        <v/>
      </c>
      <c r="Q70" s="5" t="str">
        <f t="shared" si="11"/>
        <v/>
      </c>
      <c r="S70" s="5" t="str">
        <f t="shared" si="5"/>
        <v/>
      </c>
      <c r="U70" s="64" t="str">
        <f>IF($D70="","", IF(COUNTIF('Intro &amp; Setup'!$AW$49:$AW$88, $D70)&gt;0, "BH", TEXT($D70, "ddd")))</f>
        <v/>
      </c>
      <c r="V70" s="65" t="str">
        <f>IF($G70="", "", IF(COUNTIF('Intro &amp; Setup'!$AW$49:$AW$88, $G70)&gt;0, "BH", TEXT($G70, "ddd")))</f>
        <v/>
      </c>
      <c r="W70" s="64" t="str">
        <f t="shared" si="12"/>
        <v/>
      </c>
      <c r="X70" s="65" t="str">
        <f t="shared" si="13"/>
        <v/>
      </c>
      <c r="Y70" s="64" t="str">
        <f>IF(F70="", "", IF(OR(F70&lt;'Intro &amp; Setup'!$Z$20, F70&gt;'Intro &amp; Setup'!$Z$22), "X", ""))</f>
        <v/>
      </c>
      <c r="Z70" s="65" t="str">
        <f>IF(G70="", "", IF(OR(G70&lt;'Intro &amp; Setup'!$Z$20, G70&gt;'Intro &amp; Setup'!$Z$22), "X", ""))</f>
        <v/>
      </c>
      <c r="AB70" s="58" t="str">
        <f t="shared" si="14"/>
        <v/>
      </c>
      <c r="AC70" s="59" t="str">
        <f t="shared" si="15"/>
        <v/>
      </c>
      <c r="AE70" s="5" t="str">
        <f>IF(OR($AB70="", $AC70=""), "", IF($H70=$M$3, "", IF(OR(AE$7&lt;$AB70, $AC70&lt;AE$6),"", MAX(AE$10:AE69)+1)))</f>
        <v/>
      </c>
      <c r="AF70" s="5" t="str">
        <f>IF(OR($AB70="", $AC70=""), "", IF($H70=$M$3, "", IF(OR(AF$7&lt;$AB70, $AC70&lt;AF$6),"", MAX(AF$10:AF69)+1)))</f>
        <v/>
      </c>
      <c r="AG70" s="5" t="str">
        <f>IF(OR($AB70="", $AC70=""), "", IF($H70=$M$3, "", IF(OR(AG$7&lt;$AB70, $AC70&lt;AG$6),"", MAX(AG$10:AG69)+1)))</f>
        <v/>
      </c>
      <c r="AH70" s="5" t="str">
        <f>IF(OR($AB70="", $AC70=""), "", IF($H70=$M$3, "", IF(OR(AH$7&lt;$AB70, $AC70&lt;AH$6),"", MAX(AH$10:AH69)+1)))</f>
        <v/>
      </c>
      <c r="AI70" s="5" t="str">
        <f>IF(OR($AB70="", $AC70=""), "", IF($H70=$M$3, "", IF(OR(AI$7&lt;$AB70, $AC70&lt;AI$6),"", MAX(AI$10:AI69)+1)))</f>
        <v/>
      </c>
      <c r="AJ70" s="5" t="str">
        <f>IF(OR($AB70="", $AC70=""), "", IF($H70=$M$3, "", IF(OR(AJ$7&lt;$AB70, $AC70&lt;AJ$6),"", MAX(AJ$10:AJ69)+1)))</f>
        <v/>
      </c>
      <c r="AK70" s="5" t="str">
        <f>IF(OR($AB70="", $AC70=""), "", IF($H70=$M$3, "", IF(OR(AK$7&lt;$AB70, $AC70&lt;AK$6),"", MAX(AK$10:AK69)+1)))</f>
        <v/>
      </c>
      <c r="AL70" s="5" t="str">
        <f>IF(OR($AB70="", $AC70=""), "", IF($H70=$M$3, "", IF(OR(AL$7&lt;$AB70, $AC70&lt;AL$6),"", MAX(AL$10:AL69)+1)))</f>
        <v/>
      </c>
      <c r="AM70" s="5" t="str">
        <f>IF(OR($AB70="", $AC70=""), "", IF($H70=$M$3, "", IF(OR(AM$7&lt;$AB70, $AC70&lt;AM$6),"", MAX(AM$10:AM69)+1)))</f>
        <v/>
      </c>
      <c r="AN70" s="5" t="str">
        <f>IF(OR($AB70="", $AC70=""), "", IF($H70=$M$3, "", IF(OR(AN$7&lt;$AB70, $AC70&lt;AN$6),"", MAX(AN$10:AN69)+1)))</f>
        <v/>
      </c>
      <c r="AO70" s="5" t="str">
        <f>IF(OR($AB70="", $AC70=""), "", IF($H70=$M$3, "", IF(OR(AO$7&lt;$AB70, $AC70&lt;AO$6),"", MAX(AO$10:AO69)+1)))</f>
        <v/>
      </c>
      <c r="AP70" s="5" t="str">
        <f>IF(OR($AB70="", $AC70=""), "", IF($H70=$M$3, "", IF(OR(AP$7&lt;$AB70, $AC70&lt;AP$6),"", MAX(AP$10:AP69)+1)))</f>
        <v/>
      </c>
      <c r="AQ70" s="5" t="str">
        <f>IF(OR($AB70="", $AC70=""), "", IF($H70=$M$3, "", IF(OR(AQ$7&lt;$AB70, $AC70&lt;AQ$6),"", MAX(AQ$10:AQ69)+1)))</f>
        <v/>
      </c>
      <c r="AR70" s="5" t="str">
        <f>IF(OR($AB70="", $AC70=""), "", IF($H70=$M$3, "", IF(OR(AR$7&lt;$AB70, $AC70&lt;AR$6),"", MAX(AR$10:AR69)+1)))</f>
        <v/>
      </c>
      <c r="AS70" s="5" t="str">
        <f>IF(OR($AB70="", $AC70=""), "", IF($H70=$M$3, "", IF(OR(AS$7&lt;$AB70, $AC70&lt;AS$6),"", MAX(AS$10:AS69)+1)))</f>
        <v/>
      </c>
      <c r="AT70" s="5" t="str">
        <f>IF(OR($AB70="", $AC70=""), "", IF($H70=$M$3, "", IF(OR(AT$7&lt;$AB70, $AC70&lt;AT$6),"", MAX(AT$10:AT69)+1)))</f>
        <v/>
      </c>
      <c r="AU70" s="5" t="str">
        <f>IF(OR($AB70="", $AC70=""), "", IF($H70=$M$3, "", IF(OR(AU$7&lt;$AB70, $AC70&lt;AU$6),"", MAX(AU$10:AU69)+1)))</f>
        <v/>
      </c>
      <c r="AV70" s="5" t="str">
        <f>IF(OR($AB70="", $AC70=""), "", IF($H70=$M$3, "", IF(OR(AV$7&lt;$AB70, $AC70&lt;AV$6),"", MAX(AV$10:AV69)+1)))</f>
        <v/>
      </c>
      <c r="AW70" s="5" t="str">
        <f>IF(OR($AB70="", $AC70=""), "", IF($H70=$M$3, "", IF(OR(AW$7&lt;$AB70, $AC70&lt;AW$6),"", MAX(AW$10:AW69)+1)))</f>
        <v/>
      </c>
      <c r="AX70" s="5" t="str">
        <f>IF(OR($AB70="", $AC70=""), "", IF($H70=$M$3, "", IF(OR(AX$7&lt;$AB70, $AC70&lt;AX$6),"", MAX(AX$10:AX69)+1)))</f>
        <v/>
      </c>
      <c r="AY70" s="5" t="str">
        <f>IF(OR($AB70="", $AC70=""), "", IF($H70=$M$3, "", IF(OR(AY$7&lt;$AB70, $AC70&lt;AY$6),"", MAX(AY$10:AY69)+1)))</f>
        <v/>
      </c>
      <c r="AZ70" s="5" t="str">
        <f>IF(OR($AB70="", $AC70=""), "", IF($H70=$M$3, "", IF(OR(AZ$7&lt;$AB70, $AC70&lt;AZ$6),"", MAX(AZ$10:AZ69)+1)))</f>
        <v/>
      </c>
      <c r="BA70" s="5" t="str">
        <f>IF(OR($AB70="", $AC70=""), "", IF($H70=$M$3, "", IF(OR(BA$7&lt;$AB70, $AC70&lt;BA$6),"", MAX(BA$10:BA69)+1)))</f>
        <v/>
      </c>
      <c r="BB70" s="5" t="str">
        <f>IF(OR($AB70="", $AC70=""), "", IF($H70=$M$3, "", IF(OR(BB$7&lt;$AB70, $AC70&lt;BB$6),"", MAX(BB$10:BB69)+1)))</f>
        <v/>
      </c>
      <c r="BC70" s="5" t="str">
        <f>IF(OR($AB70="", $AC70=""), "", IF($H70=$M$3, "", IF(OR(BC$7&lt;$AB70, $AC70&lt;BC$6),"", MAX(BC$10:BC69)+1)))</f>
        <v/>
      </c>
      <c r="BD70" s="5" t="str">
        <f>IF(OR($AB70="", $AC70=""), "", IF($H70=$M$3, "", IF(OR(BD$7&lt;$AB70, $AC70&lt;BD$6),"", MAX(BD$10:BD69)+1)))</f>
        <v/>
      </c>
      <c r="BE70" s="5" t="str">
        <f>IF(OR($AB70="", $AC70=""), "", IF($H70=$M$3, "", IF(OR(BE$7&lt;$AB70, $AC70&lt;BE$6),"", MAX(BE$10:BE69)+1)))</f>
        <v/>
      </c>
      <c r="BF70" s="5" t="str">
        <f>IF(OR($AB70="", $AC70=""), "", IF($H70=$M$3, "", IF(OR(BF$7&lt;$AB70, $AC70&lt;BF$6),"", MAX(BF$10:BF69)+1)))</f>
        <v/>
      </c>
      <c r="BG70" s="5" t="str">
        <f>IF(OR($AB70="", $AC70=""), "", IF($H70=$M$3, "", IF(OR(BG$7&lt;$AB70, $AC70&lt;BG$6),"", MAX(BG$10:BG69)+1)))</f>
        <v/>
      </c>
      <c r="BH70" s="5" t="str">
        <f>IF(OR($AB70="", $AC70=""), "", IF($H70=$M$3, "", IF(OR(BH$7&lt;$AB70, $AC70&lt;BH$6),"", MAX(BH$10:BH69)+1)))</f>
        <v/>
      </c>
      <c r="BI70" s="5" t="str">
        <f>IF(OR($AB70="", $AC70=""), "", IF($H70=$M$3, "", IF(OR(BI$7&lt;$AB70, $AC70&lt;BI$6),"", MAX(BI$10:BI69)+1)))</f>
        <v/>
      </c>
      <c r="BK70" s="5" t="str" cm="1">
        <f t="array" aca="1" ref="BK70" ca="1">IFERROR(INDEX($AE70:$BI70, $BJ70, MATCH($BK$9, $AE$9:$BI$9, 0)), "")</f>
        <v/>
      </c>
    </row>
    <row r="71" spans="1:63" x14ac:dyDescent="0.25">
      <c r="A71" s="2"/>
      <c r="B71" s="254"/>
      <c r="C71" s="255"/>
      <c r="D71" s="256"/>
      <c r="E71" s="257"/>
      <c r="F71" s="257"/>
      <c r="G71" s="258"/>
      <c r="H71" s="259"/>
      <c r="I71" s="16"/>
      <c r="J71" s="5" t="str">
        <f t="shared" si="10"/>
        <v/>
      </c>
      <c r="K71" s="2"/>
      <c r="O71" s="5" t="str">
        <f t="shared" si="4"/>
        <v/>
      </c>
      <c r="Q71" s="5" t="str">
        <f t="shared" si="11"/>
        <v/>
      </c>
      <c r="S71" s="5" t="str">
        <f t="shared" si="5"/>
        <v/>
      </c>
      <c r="U71" s="64" t="str">
        <f>IF($D71="","", IF(COUNTIF('Intro &amp; Setup'!$AW$49:$AW$88, $D71)&gt;0, "BH", TEXT($D71, "ddd")))</f>
        <v/>
      </c>
      <c r="V71" s="65" t="str">
        <f>IF($G71="", "", IF(COUNTIF('Intro &amp; Setup'!$AW$49:$AW$88, $G71)&gt;0, "BH", TEXT($G71, "ddd")))</f>
        <v/>
      </c>
      <c r="W71" s="64" t="str">
        <f t="shared" si="12"/>
        <v/>
      </c>
      <c r="X71" s="65" t="str">
        <f t="shared" si="13"/>
        <v/>
      </c>
      <c r="Y71" s="64" t="str">
        <f>IF(F71="", "", IF(OR(F71&lt;'Intro &amp; Setup'!$Z$20, F71&gt;'Intro &amp; Setup'!$Z$22), "X", ""))</f>
        <v/>
      </c>
      <c r="Z71" s="65" t="str">
        <f>IF(G71="", "", IF(OR(G71&lt;'Intro &amp; Setup'!$Z$20, G71&gt;'Intro &amp; Setup'!$Z$22), "X", ""))</f>
        <v/>
      </c>
      <c r="AB71" s="58" t="str">
        <f t="shared" si="14"/>
        <v/>
      </c>
      <c r="AC71" s="59" t="str">
        <f t="shared" si="15"/>
        <v/>
      </c>
      <c r="AE71" s="5" t="str">
        <f>IF(OR($AB71="", $AC71=""), "", IF($H71=$M$3, "", IF(OR(AE$7&lt;$AB71, $AC71&lt;AE$6),"", MAX(AE$10:AE70)+1)))</f>
        <v/>
      </c>
      <c r="AF71" s="5" t="str">
        <f>IF(OR($AB71="", $AC71=""), "", IF($H71=$M$3, "", IF(OR(AF$7&lt;$AB71, $AC71&lt;AF$6),"", MAX(AF$10:AF70)+1)))</f>
        <v/>
      </c>
      <c r="AG71" s="5" t="str">
        <f>IF(OR($AB71="", $AC71=""), "", IF($H71=$M$3, "", IF(OR(AG$7&lt;$AB71, $AC71&lt;AG$6),"", MAX(AG$10:AG70)+1)))</f>
        <v/>
      </c>
      <c r="AH71" s="5" t="str">
        <f>IF(OR($AB71="", $AC71=""), "", IF($H71=$M$3, "", IF(OR(AH$7&lt;$AB71, $AC71&lt;AH$6),"", MAX(AH$10:AH70)+1)))</f>
        <v/>
      </c>
      <c r="AI71" s="5" t="str">
        <f>IF(OR($AB71="", $AC71=""), "", IF($H71=$M$3, "", IF(OR(AI$7&lt;$AB71, $AC71&lt;AI$6),"", MAX(AI$10:AI70)+1)))</f>
        <v/>
      </c>
      <c r="AJ71" s="5" t="str">
        <f>IF(OR($AB71="", $AC71=""), "", IF($H71=$M$3, "", IF(OR(AJ$7&lt;$AB71, $AC71&lt;AJ$6),"", MAX(AJ$10:AJ70)+1)))</f>
        <v/>
      </c>
      <c r="AK71" s="5" t="str">
        <f>IF(OR($AB71="", $AC71=""), "", IF($H71=$M$3, "", IF(OR(AK$7&lt;$AB71, $AC71&lt;AK$6),"", MAX(AK$10:AK70)+1)))</f>
        <v/>
      </c>
      <c r="AL71" s="5" t="str">
        <f>IF(OR($AB71="", $AC71=""), "", IF($H71=$M$3, "", IF(OR(AL$7&lt;$AB71, $AC71&lt;AL$6),"", MAX(AL$10:AL70)+1)))</f>
        <v/>
      </c>
      <c r="AM71" s="5" t="str">
        <f>IF(OR($AB71="", $AC71=""), "", IF($H71=$M$3, "", IF(OR(AM$7&lt;$AB71, $AC71&lt;AM$6),"", MAX(AM$10:AM70)+1)))</f>
        <v/>
      </c>
      <c r="AN71" s="5" t="str">
        <f>IF(OR($AB71="", $AC71=""), "", IF($H71=$M$3, "", IF(OR(AN$7&lt;$AB71, $AC71&lt;AN$6),"", MAX(AN$10:AN70)+1)))</f>
        <v/>
      </c>
      <c r="AO71" s="5" t="str">
        <f>IF(OR($AB71="", $AC71=""), "", IF($H71=$M$3, "", IF(OR(AO$7&lt;$AB71, $AC71&lt;AO$6),"", MAX(AO$10:AO70)+1)))</f>
        <v/>
      </c>
      <c r="AP71" s="5" t="str">
        <f>IF(OR($AB71="", $AC71=""), "", IF($H71=$M$3, "", IF(OR(AP$7&lt;$AB71, $AC71&lt;AP$6),"", MAX(AP$10:AP70)+1)))</f>
        <v/>
      </c>
      <c r="AQ71" s="5" t="str">
        <f>IF(OR($AB71="", $AC71=""), "", IF($H71=$M$3, "", IF(OR(AQ$7&lt;$AB71, $AC71&lt;AQ$6),"", MAX(AQ$10:AQ70)+1)))</f>
        <v/>
      </c>
      <c r="AR71" s="5" t="str">
        <f>IF(OR($AB71="", $AC71=""), "", IF($H71=$M$3, "", IF(OR(AR$7&lt;$AB71, $AC71&lt;AR$6),"", MAX(AR$10:AR70)+1)))</f>
        <v/>
      </c>
      <c r="AS71" s="5" t="str">
        <f>IF(OR($AB71="", $AC71=""), "", IF($H71=$M$3, "", IF(OR(AS$7&lt;$AB71, $AC71&lt;AS$6),"", MAX(AS$10:AS70)+1)))</f>
        <v/>
      </c>
      <c r="AT71" s="5" t="str">
        <f>IF(OR($AB71="", $AC71=""), "", IF($H71=$M$3, "", IF(OR(AT$7&lt;$AB71, $AC71&lt;AT$6),"", MAX(AT$10:AT70)+1)))</f>
        <v/>
      </c>
      <c r="AU71" s="5" t="str">
        <f>IF(OR($AB71="", $AC71=""), "", IF($H71=$M$3, "", IF(OR(AU$7&lt;$AB71, $AC71&lt;AU$6),"", MAX(AU$10:AU70)+1)))</f>
        <v/>
      </c>
      <c r="AV71" s="5" t="str">
        <f>IF(OR($AB71="", $AC71=""), "", IF($H71=$M$3, "", IF(OR(AV$7&lt;$AB71, $AC71&lt;AV$6),"", MAX(AV$10:AV70)+1)))</f>
        <v/>
      </c>
      <c r="AW71" s="5" t="str">
        <f>IF(OR($AB71="", $AC71=""), "", IF($H71=$M$3, "", IF(OR(AW$7&lt;$AB71, $AC71&lt;AW$6),"", MAX(AW$10:AW70)+1)))</f>
        <v/>
      </c>
      <c r="AX71" s="5" t="str">
        <f>IF(OR($AB71="", $AC71=""), "", IF($H71=$M$3, "", IF(OR(AX$7&lt;$AB71, $AC71&lt;AX$6),"", MAX(AX$10:AX70)+1)))</f>
        <v/>
      </c>
      <c r="AY71" s="5" t="str">
        <f>IF(OR($AB71="", $AC71=""), "", IF($H71=$M$3, "", IF(OR(AY$7&lt;$AB71, $AC71&lt;AY$6),"", MAX(AY$10:AY70)+1)))</f>
        <v/>
      </c>
      <c r="AZ71" s="5" t="str">
        <f>IF(OR($AB71="", $AC71=""), "", IF($H71=$M$3, "", IF(OR(AZ$7&lt;$AB71, $AC71&lt;AZ$6),"", MAX(AZ$10:AZ70)+1)))</f>
        <v/>
      </c>
      <c r="BA71" s="5" t="str">
        <f>IF(OR($AB71="", $AC71=""), "", IF($H71=$M$3, "", IF(OR(BA$7&lt;$AB71, $AC71&lt;BA$6),"", MAX(BA$10:BA70)+1)))</f>
        <v/>
      </c>
      <c r="BB71" s="5" t="str">
        <f>IF(OR($AB71="", $AC71=""), "", IF($H71=$M$3, "", IF(OR(BB$7&lt;$AB71, $AC71&lt;BB$6),"", MAX(BB$10:BB70)+1)))</f>
        <v/>
      </c>
      <c r="BC71" s="5" t="str">
        <f>IF(OR($AB71="", $AC71=""), "", IF($H71=$M$3, "", IF(OR(BC$7&lt;$AB71, $AC71&lt;BC$6),"", MAX(BC$10:BC70)+1)))</f>
        <v/>
      </c>
      <c r="BD71" s="5" t="str">
        <f>IF(OR($AB71="", $AC71=""), "", IF($H71=$M$3, "", IF(OR(BD$7&lt;$AB71, $AC71&lt;BD$6),"", MAX(BD$10:BD70)+1)))</f>
        <v/>
      </c>
      <c r="BE71" s="5" t="str">
        <f>IF(OR($AB71="", $AC71=""), "", IF($H71=$M$3, "", IF(OR(BE$7&lt;$AB71, $AC71&lt;BE$6),"", MAX(BE$10:BE70)+1)))</f>
        <v/>
      </c>
      <c r="BF71" s="5" t="str">
        <f>IF(OR($AB71="", $AC71=""), "", IF($H71=$M$3, "", IF(OR(BF$7&lt;$AB71, $AC71&lt;BF$6),"", MAX(BF$10:BF70)+1)))</f>
        <v/>
      </c>
      <c r="BG71" s="5" t="str">
        <f>IF(OR($AB71="", $AC71=""), "", IF($H71=$M$3, "", IF(OR(BG$7&lt;$AB71, $AC71&lt;BG$6),"", MAX(BG$10:BG70)+1)))</f>
        <v/>
      </c>
      <c r="BH71" s="5" t="str">
        <f>IF(OR($AB71="", $AC71=""), "", IF($H71=$M$3, "", IF(OR(BH$7&lt;$AB71, $AC71&lt;BH$6),"", MAX(BH$10:BH70)+1)))</f>
        <v/>
      </c>
      <c r="BI71" s="5" t="str">
        <f>IF(OR($AB71="", $AC71=""), "", IF($H71=$M$3, "", IF(OR(BI$7&lt;$AB71, $AC71&lt;BI$6),"", MAX(BI$10:BI70)+1)))</f>
        <v/>
      </c>
      <c r="BK71" s="5" t="str" cm="1">
        <f t="array" aca="1" ref="BK71" ca="1">IFERROR(INDEX($AE71:$BI71, $BJ71, MATCH($BK$9, $AE$9:$BI$9, 0)), "")</f>
        <v/>
      </c>
    </row>
    <row r="72" spans="1:63" x14ac:dyDescent="0.25">
      <c r="A72" s="2"/>
      <c r="B72" s="254"/>
      <c r="C72" s="255"/>
      <c r="D72" s="256"/>
      <c r="E72" s="257"/>
      <c r="F72" s="257"/>
      <c r="G72" s="258"/>
      <c r="H72" s="259"/>
      <c r="I72" s="16"/>
      <c r="J72" s="5" t="str">
        <f t="shared" si="10"/>
        <v/>
      </c>
      <c r="K72" s="2"/>
      <c r="O72" s="5" t="str">
        <f t="shared" si="4"/>
        <v/>
      </c>
      <c r="Q72" s="5" t="str">
        <f t="shared" si="11"/>
        <v/>
      </c>
      <c r="S72" s="5" t="str">
        <f t="shared" si="5"/>
        <v/>
      </c>
      <c r="U72" s="64" t="str">
        <f>IF($D72="","", IF(COUNTIF('Intro &amp; Setup'!$AW$49:$AW$88, $D72)&gt;0, "BH", TEXT($D72, "ddd")))</f>
        <v/>
      </c>
      <c r="V72" s="65" t="str">
        <f>IF($G72="", "", IF(COUNTIF('Intro &amp; Setup'!$AW$49:$AW$88, $G72)&gt;0, "BH", TEXT($G72, "ddd")))</f>
        <v/>
      </c>
      <c r="W72" s="64" t="str">
        <f t="shared" si="12"/>
        <v/>
      </c>
      <c r="X72" s="65" t="str">
        <f t="shared" si="13"/>
        <v/>
      </c>
      <c r="Y72" s="64" t="str">
        <f>IF(F72="", "", IF(OR(F72&lt;'Intro &amp; Setup'!$Z$20, F72&gt;'Intro &amp; Setup'!$Z$22), "X", ""))</f>
        <v/>
      </c>
      <c r="Z72" s="65" t="str">
        <f>IF(G72="", "", IF(OR(G72&lt;'Intro &amp; Setup'!$Z$20, G72&gt;'Intro &amp; Setup'!$Z$22), "X", ""))</f>
        <v/>
      </c>
      <c r="AB72" s="58" t="str">
        <f t="shared" si="14"/>
        <v/>
      </c>
      <c r="AC72" s="59" t="str">
        <f t="shared" si="15"/>
        <v/>
      </c>
      <c r="AE72" s="5" t="str">
        <f>IF(OR($AB72="", $AC72=""), "", IF($H72=$M$3, "", IF(OR(AE$7&lt;$AB72, $AC72&lt;AE$6),"", MAX(AE$10:AE71)+1)))</f>
        <v/>
      </c>
      <c r="AF72" s="5" t="str">
        <f>IF(OR($AB72="", $AC72=""), "", IF($H72=$M$3, "", IF(OR(AF$7&lt;$AB72, $AC72&lt;AF$6),"", MAX(AF$10:AF71)+1)))</f>
        <v/>
      </c>
      <c r="AG72" s="5" t="str">
        <f>IF(OR($AB72="", $AC72=""), "", IF($H72=$M$3, "", IF(OR(AG$7&lt;$AB72, $AC72&lt;AG$6),"", MAX(AG$10:AG71)+1)))</f>
        <v/>
      </c>
      <c r="AH72" s="5" t="str">
        <f>IF(OR($AB72="", $AC72=""), "", IF($H72=$M$3, "", IF(OR(AH$7&lt;$AB72, $AC72&lt;AH$6),"", MAX(AH$10:AH71)+1)))</f>
        <v/>
      </c>
      <c r="AI72" s="5" t="str">
        <f>IF(OR($AB72="", $AC72=""), "", IF($H72=$M$3, "", IF(OR(AI$7&lt;$AB72, $AC72&lt;AI$6),"", MAX(AI$10:AI71)+1)))</f>
        <v/>
      </c>
      <c r="AJ72" s="5" t="str">
        <f>IF(OR($AB72="", $AC72=""), "", IF($H72=$M$3, "", IF(OR(AJ$7&lt;$AB72, $AC72&lt;AJ$6),"", MAX(AJ$10:AJ71)+1)))</f>
        <v/>
      </c>
      <c r="AK72" s="5" t="str">
        <f>IF(OR($AB72="", $AC72=""), "", IF($H72=$M$3, "", IF(OR(AK$7&lt;$AB72, $AC72&lt;AK$6),"", MAX(AK$10:AK71)+1)))</f>
        <v/>
      </c>
      <c r="AL72" s="5" t="str">
        <f>IF(OR($AB72="", $AC72=""), "", IF($H72=$M$3, "", IF(OR(AL$7&lt;$AB72, $AC72&lt;AL$6),"", MAX(AL$10:AL71)+1)))</f>
        <v/>
      </c>
      <c r="AM72" s="5" t="str">
        <f>IF(OR($AB72="", $AC72=""), "", IF($H72=$M$3, "", IF(OR(AM$7&lt;$AB72, $AC72&lt;AM$6),"", MAX(AM$10:AM71)+1)))</f>
        <v/>
      </c>
      <c r="AN72" s="5" t="str">
        <f>IF(OR($AB72="", $AC72=""), "", IF($H72=$M$3, "", IF(OR(AN$7&lt;$AB72, $AC72&lt;AN$6),"", MAX(AN$10:AN71)+1)))</f>
        <v/>
      </c>
      <c r="AO72" s="5" t="str">
        <f>IF(OR($AB72="", $AC72=""), "", IF($H72=$M$3, "", IF(OR(AO$7&lt;$AB72, $AC72&lt;AO$6),"", MAX(AO$10:AO71)+1)))</f>
        <v/>
      </c>
      <c r="AP72" s="5" t="str">
        <f>IF(OR($AB72="", $AC72=""), "", IF($H72=$M$3, "", IF(OR(AP$7&lt;$AB72, $AC72&lt;AP$6),"", MAX(AP$10:AP71)+1)))</f>
        <v/>
      </c>
      <c r="AQ72" s="5" t="str">
        <f>IF(OR($AB72="", $AC72=""), "", IF($H72=$M$3, "", IF(OR(AQ$7&lt;$AB72, $AC72&lt;AQ$6),"", MAX(AQ$10:AQ71)+1)))</f>
        <v/>
      </c>
      <c r="AR72" s="5" t="str">
        <f>IF(OR($AB72="", $AC72=""), "", IF($H72=$M$3, "", IF(OR(AR$7&lt;$AB72, $AC72&lt;AR$6),"", MAX(AR$10:AR71)+1)))</f>
        <v/>
      </c>
      <c r="AS72" s="5" t="str">
        <f>IF(OR($AB72="", $AC72=""), "", IF($H72=$M$3, "", IF(OR(AS$7&lt;$AB72, $AC72&lt;AS$6),"", MAX(AS$10:AS71)+1)))</f>
        <v/>
      </c>
      <c r="AT72" s="5" t="str">
        <f>IF(OR($AB72="", $AC72=""), "", IF($H72=$M$3, "", IF(OR(AT$7&lt;$AB72, $AC72&lt;AT$6),"", MAX(AT$10:AT71)+1)))</f>
        <v/>
      </c>
      <c r="AU72" s="5" t="str">
        <f>IF(OR($AB72="", $AC72=""), "", IF($H72=$M$3, "", IF(OR(AU$7&lt;$AB72, $AC72&lt;AU$6),"", MAX(AU$10:AU71)+1)))</f>
        <v/>
      </c>
      <c r="AV72" s="5" t="str">
        <f>IF(OR($AB72="", $AC72=""), "", IF($H72=$M$3, "", IF(OR(AV$7&lt;$AB72, $AC72&lt;AV$6),"", MAX(AV$10:AV71)+1)))</f>
        <v/>
      </c>
      <c r="AW72" s="5" t="str">
        <f>IF(OR($AB72="", $AC72=""), "", IF($H72=$M$3, "", IF(OR(AW$7&lt;$AB72, $AC72&lt;AW$6),"", MAX(AW$10:AW71)+1)))</f>
        <v/>
      </c>
      <c r="AX72" s="5" t="str">
        <f>IF(OR($AB72="", $AC72=""), "", IF($H72=$M$3, "", IF(OR(AX$7&lt;$AB72, $AC72&lt;AX$6),"", MAX(AX$10:AX71)+1)))</f>
        <v/>
      </c>
      <c r="AY72" s="5" t="str">
        <f>IF(OR($AB72="", $AC72=""), "", IF($H72=$M$3, "", IF(OR(AY$7&lt;$AB72, $AC72&lt;AY$6),"", MAX(AY$10:AY71)+1)))</f>
        <v/>
      </c>
      <c r="AZ72" s="5" t="str">
        <f>IF(OR($AB72="", $AC72=""), "", IF($H72=$M$3, "", IF(OR(AZ$7&lt;$AB72, $AC72&lt;AZ$6),"", MAX(AZ$10:AZ71)+1)))</f>
        <v/>
      </c>
      <c r="BA72" s="5" t="str">
        <f>IF(OR($AB72="", $AC72=""), "", IF($H72=$M$3, "", IF(OR(BA$7&lt;$AB72, $AC72&lt;BA$6),"", MAX(BA$10:BA71)+1)))</f>
        <v/>
      </c>
      <c r="BB72" s="5" t="str">
        <f>IF(OR($AB72="", $AC72=""), "", IF($H72=$M$3, "", IF(OR(BB$7&lt;$AB72, $AC72&lt;BB$6),"", MAX(BB$10:BB71)+1)))</f>
        <v/>
      </c>
      <c r="BC72" s="5" t="str">
        <f>IF(OR($AB72="", $AC72=""), "", IF($H72=$M$3, "", IF(OR(BC$7&lt;$AB72, $AC72&lt;BC$6),"", MAX(BC$10:BC71)+1)))</f>
        <v/>
      </c>
      <c r="BD72" s="5" t="str">
        <f>IF(OR($AB72="", $AC72=""), "", IF($H72=$M$3, "", IF(OR(BD$7&lt;$AB72, $AC72&lt;BD$6),"", MAX(BD$10:BD71)+1)))</f>
        <v/>
      </c>
      <c r="BE72" s="5" t="str">
        <f>IF(OR($AB72="", $AC72=""), "", IF($H72=$M$3, "", IF(OR(BE$7&lt;$AB72, $AC72&lt;BE$6),"", MAX(BE$10:BE71)+1)))</f>
        <v/>
      </c>
      <c r="BF72" s="5" t="str">
        <f>IF(OR($AB72="", $AC72=""), "", IF($H72=$M$3, "", IF(OR(BF$7&lt;$AB72, $AC72&lt;BF$6),"", MAX(BF$10:BF71)+1)))</f>
        <v/>
      </c>
      <c r="BG72" s="5" t="str">
        <f>IF(OR($AB72="", $AC72=""), "", IF($H72=$M$3, "", IF(OR(BG$7&lt;$AB72, $AC72&lt;BG$6),"", MAX(BG$10:BG71)+1)))</f>
        <v/>
      </c>
      <c r="BH72" s="5" t="str">
        <f>IF(OR($AB72="", $AC72=""), "", IF($H72=$M$3, "", IF(OR(BH$7&lt;$AB72, $AC72&lt;BH$6),"", MAX(BH$10:BH71)+1)))</f>
        <v/>
      </c>
      <c r="BI72" s="5" t="str">
        <f>IF(OR($AB72="", $AC72=""), "", IF($H72=$M$3, "", IF(OR(BI$7&lt;$AB72, $AC72&lt;BI$6),"", MAX(BI$10:BI71)+1)))</f>
        <v/>
      </c>
      <c r="BK72" s="5" t="str" cm="1">
        <f t="array" aca="1" ref="BK72" ca="1">IFERROR(INDEX($AE72:$BI72, $BJ72, MATCH($BK$9, $AE$9:$BI$9, 0)), "")</f>
        <v/>
      </c>
    </row>
    <row r="73" spans="1:63" x14ac:dyDescent="0.25">
      <c r="A73" s="2"/>
      <c r="B73" s="254"/>
      <c r="C73" s="255"/>
      <c r="D73" s="256"/>
      <c r="E73" s="257"/>
      <c r="F73" s="257"/>
      <c r="G73" s="258"/>
      <c r="H73" s="259"/>
      <c r="I73" s="16"/>
      <c r="J73" s="5" t="str">
        <f t="shared" si="10"/>
        <v/>
      </c>
      <c r="K73" s="2"/>
      <c r="O73" s="5" t="str">
        <f t="shared" si="4"/>
        <v/>
      </c>
      <c r="Q73" s="5" t="str">
        <f t="shared" si="11"/>
        <v/>
      </c>
      <c r="S73" s="5" t="str">
        <f t="shared" si="5"/>
        <v/>
      </c>
      <c r="U73" s="64" t="str">
        <f>IF($D73="","", IF(COUNTIF('Intro &amp; Setup'!$AW$49:$AW$88, $D73)&gt;0, "BH", TEXT($D73, "ddd")))</f>
        <v/>
      </c>
      <c r="V73" s="65" t="str">
        <f>IF($G73="", "", IF(COUNTIF('Intro &amp; Setup'!$AW$49:$AW$88, $G73)&gt;0, "BH", TEXT($G73, "ddd")))</f>
        <v/>
      </c>
      <c r="W73" s="64" t="str">
        <f t="shared" si="12"/>
        <v/>
      </c>
      <c r="X73" s="65" t="str">
        <f t="shared" si="13"/>
        <v/>
      </c>
      <c r="Y73" s="64" t="str">
        <f>IF(F73="", "", IF(OR(F73&lt;'Intro &amp; Setup'!$Z$20, F73&gt;'Intro &amp; Setup'!$Z$22), "X", ""))</f>
        <v/>
      </c>
      <c r="Z73" s="65" t="str">
        <f>IF(G73="", "", IF(OR(G73&lt;'Intro &amp; Setup'!$Z$20, G73&gt;'Intro &amp; Setup'!$Z$22), "X", ""))</f>
        <v/>
      </c>
      <c r="AB73" s="58" t="str">
        <f t="shared" si="14"/>
        <v/>
      </c>
      <c r="AC73" s="59" t="str">
        <f t="shared" si="15"/>
        <v/>
      </c>
      <c r="AE73" s="5" t="str">
        <f>IF(OR($AB73="", $AC73=""), "", IF($H73=$M$3, "", IF(OR(AE$7&lt;$AB73, $AC73&lt;AE$6),"", MAX(AE$10:AE72)+1)))</f>
        <v/>
      </c>
      <c r="AF73" s="5" t="str">
        <f>IF(OR($AB73="", $AC73=""), "", IF($H73=$M$3, "", IF(OR(AF$7&lt;$AB73, $AC73&lt;AF$6),"", MAX(AF$10:AF72)+1)))</f>
        <v/>
      </c>
      <c r="AG73" s="5" t="str">
        <f>IF(OR($AB73="", $AC73=""), "", IF($H73=$M$3, "", IF(OR(AG$7&lt;$AB73, $AC73&lt;AG$6),"", MAX(AG$10:AG72)+1)))</f>
        <v/>
      </c>
      <c r="AH73" s="5" t="str">
        <f>IF(OR($AB73="", $AC73=""), "", IF($H73=$M$3, "", IF(OR(AH$7&lt;$AB73, $AC73&lt;AH$6),"", MAX(AH$10:AH72)+1)))</f>
        <v/>
      </c>
      <c r="AI73" s="5" t="str">
        <f>IF(OR($AB73="", $AC73=""), "", IF($H73=$M$3, "", IF(OR(AI$7&lt;$AB73, $AC73&lt;AI$6),"", MAX(AI$10:AI72)+1)))</f>
        <v/>
      </c>
      <c r="AJ73" s="5" t="str">
        <f>IF(OR($AB73="", $AC73=""), "", IF($H73=$M$3, "", IF(OR(AJ$7&lt;$AB73, $AC73&lt;AJ$6),"", MAX(AJ$10:AJ72)+1)))</f>
        <v/>
      </c>
      <c r="AK73" s="5" t="str">
        <f>IF(OR($AB73="", $AC73=""), "", IF($H73=$M$3, "", IF(OR(AK$7&lt;$AB73, $AC73&lt;AK$6),"", MAX(AK$10:AK72)+1)))</f>
        <v/>
      </c>
      <c r="AL73" s="5" t="str">
        <f>IF(OR($AB73="", $AC73=""), "", IF($H73=$M$3, "", IF(OR(AL$7&lt;$AB73, $AC73&lt;AL$6),"", MAX(AL$10:AL72)+1)))</f>
        <v/>
      </c>
      <c r="AM73" s="5" t="str">
        <f>IF(OR($AB73="", $AC73=""), "", IF($H73=$M$3, "", IF(OR(AM$7&lt;$AB73, $AC73&lt;AM$6),"", MAX(AM$10:AM72)+1)))</f>
        <v/>
      </c>
      <c r="AN73" s="5" t="str">
        <f>IF(OR($AB73="", $AC73=""), "", IF($H73=$M$3, "", IF(OR(AN$7&lt;$AB73, $AC73&lt;AN$6),"", MAX(AN$10:AN72)+1)))</f>
        <v/>
      </c>
      <c r="AO73" s="5" t="str">
        <f>IF(OR($AB73="", $AC73=""), "", IF($H73=$M$3, "", IF(OR(AO$7&lt;$AB73, $AC73&lt;AO$6),"", MAX(AO$10:AO72)+1)))</f>
        <v/>
      </c>
      <c r="AP73" s="5" t="str">
        <f>IF(OR($AB73="", $AC73=""), "", IF($H73=$M$3, "", IF(OR(AP$7&lt;$AB73, $AC73&lt;AP$6),"", MAX(AP$10:AP72)+1)))</f>
        <v/>
      </c>
      <c r="AQ73" s="5" t="str">
        <f>IF(OR($AB73="", $AC73=""), "", IF($H73=$M$3, "", IF(OR(AQ$7&lt;$AB73, $AC73&lt;AQ$6),"", MAX(AQ$10:AQ72)+1)))</f>
        <v/>
      </c>
      <c r="AR73" s="5" t="str">
        <f>IF(OR($AB73="", $AC73=""), "", IF($H73=$M$3, "", IF(OR(AR$7&lt;$AB73, $AC73&lt;AR$6),"", MAX(AR$10:AR72)+1)))</f>
        <v/>
      </c>
      <c r="AS73" s="5" t="str">
        <f>IF(OR($AB73="", $AC73=""), "", IF($H73=$M$3, "", IF(OR(AS$7&lt;$AB73, $AC73&lt;AS$6),"", MAX(AS$10:AS72)+1)))</f>
        <v/>
      </c>
      <c r="AT73" s="5" t="str">
        <f>IF(OR($AB73="", $AC73=""), "", IF($H73=$M$3, "", IF(OR(AT$7&lt;$AB73, $AC73&lt;AT$6),"", MAX(AT$10:AT72)+1)))</f>
        <v/>
      </c>
      <c r="AU73" s="5" t="str">
        <f>IF(OR($AB73="", $AC73=""), "", IF($H73=$M$3, "", IF(OR(AU$7&lt;$AB73, $AC73&lt;AU$6),"", MAX(AU$10:AU72)+1)))</f>
        <v/>
      </c>
      <c r="AV73" s="5" t="str">
        <f>IF(OR($AB73="", $AC73=""), "", IF($H73=$M$3, "", IF(OR(AV$7&lt;$AB73, $AC73&lt;AV$6),"", MAX(AV$10:AV72)+1)))</f>
        <v/>
      </c>
      <c r="AW73" s="5" t="str">
        <f>IF(OR($AB73="", $AC73=""), "", IF($H73=$M$3, "", IF(OR(AW$7&lt;$AB73, $AC73&lt;AW$6),"", MAX(AW$10:AW72)+1)))</f>
        <v/>
      </c>
      <c r="AX73" s="5" t="str">
        <f>IF(OR($AB73="", $AC73=""), "", IF($H73=$M$3, "", IF(OR(AX$7&lt;$AB73, $AC73&lt;AX$6),"", MAX(AX$10:AX72)+1)))</f>
        <v/>
      </c>
      <c r="AY73" s="5" t="str">
        <f>IF(OR($AB73="", $AC73=""), "", IF($H73=$M$3, "", IF(OR(AY$7&lt;$AB73, $AC73&lt;AY$6),"", MAX(AY$10:AY72)+1)))</f>
        <v/>
      </c>
      <c r="AZ73" s="5" t="str">
        <f>IF(OR($AB73="", $AC73=""), "", IF($H73=$M$3, "", IF(OR(AZ$7&lt;$AB73, $AC73&lt;AZ$6),"", MAX(AZ$10:AZ72)+1)))</f>
        <v/>
      </c>
      <c r="BA73" s="5" t="str">
        <f>IF(OR($AB73="", $AC73=""), "", IF($H73=$M$3, "", IF(OR(BA$7&lt;$AB73, $AC73&lt;BA$6),"", MAX(BA$10:BA72)+1)))</f>
        <v/>
      </c>
      <c r="BB73" s="5" t="str">
        <f>IF(OR($AB73="", $AC73=""), "", IF($H73=$M$3, "", IF(OR(BB$7&lt;$AB73, $AC73&lt;BB$6),"", MAX(BB$10:BB72)+1)))</f>
        <v/>
      </c>
      <c r="BC73" s="5" t="str">
        <f>IF(OR($AB73="", $AC73=""), "", IF($H73=$M$3, "", IF(OR(BC$7&lt;$AB73, $AC73&lt;BC$6),"", MAX(BC$10:BC72)+1)))</f>
        <v/>
      </c>
      <c r="BD73" s="5" t="str">
        <f>IF(OR($AB73="", $AC73=""), "", IF($H73=$M$3, "", IF(OR(BD$7&lt;$AB73, $AC73&lt;BD$6),"", MAX(BD$10:BD72)+1)))</f>
        <v/>
      </c>
      <c r="BE73" s="5" t="str">
        <f>IF(OR($AB73="", $AC73=""), "", IF($H73=$M$3, "", IF(OR(BE$7&lt;$AB73, $AC73&lt;BE$6),"", MAX(BE$10:BE72)+1)))</f>
        <v/>
      </c>
      <c r="BF73" s="5" t="str">
        <f>IF(OR($AB73="", $AC73=""), "", IF($H73=$M$3, "", IF(OR(BF$7&lt;$AB73, $AC73&lt;BF$6),"", MAX(BF$10:BF72)+1)))</f>
        <v/>
      </c>
      <c r="BG73" s="5" t="str">
        <f>IF(OR($AB73="", $AC73=""), "", IF($H73=$M$3, "", IF(OR(BG$7&lt;$AB73, $AC73&lt;BG$6),"", MAX(BG$10:BG72)+1)))</f>
        <v/>
      </c>
      <c r="BH73" s="5" t="str">
        <f>IF(OR($AB73="", $AC73=""), "", IF($H73=$M$3, "", IF(OR(BH$7&lt;$AB73, $AC73&lt;BH$6),"", MAX(BH$10:BH72)+1)))</f>
        <v/>
      </c>
      <c r="BI73" s="5" t="str">
        <f>IF(OR($AB73="", $AC73=""), "", IF($H73=$M$3, "", IF(OR(BI$7&lt;$AB73, $AC73&lt;BI$6),"", MAX(BI$10:BI72)+1)))</f>
        <v/>
      </c>
      <c r="BK73" s="5" t="str" cm="1">
        <f t="array" aca="1" ref="BK73" ca="1">IFERROR(INDEX($AE73:$BI73, $BJ73, MATCH($BK$9, $AE$9:$BI$9, 0)), "")</f>
        <v/>
      </c>
    </row>
    <row r="74" spans="1:63" x14ac:dyDescent="0.25">
      <c r="A74" s="2"/>
      <c r="B74" s="254"/>
      <c r="C74" s="255"/>
      <c r="D74" s="256"/>
      <c r="E74" s="257"/>
      <c r="F74" s="257"/>
      <c r="G74" s="258"/>
      <c r="H74" s="259"/>
      <c r="I74" s="16"/>
      <c r="J74" s="5" t="str">
        <f t="shared" si="10"/>
        <v/>
      </c>
      <c r="K74" s="2"/>
      <c r="O74" s="5" t="str">
        <f t="shared" si="4"/>
        <v/>
      </c>
      <c r="Q74" s="5" t="str">
        <f t="shared" si="11"/>
        <v/>
      </c>
      <c r="S74" s="5" t="str">
        <f t="shared" si="5"/>
        <v/>
      </c>
      <c r="U74" s="64" t="str">
        <f>IF($D74="","", IF(COUNTIF('Intro &amp; Setup'!$AW$49:$AW$88, $D74)&gt;0, "BH", TEXT($D74, "ddd")))</f>
        <v/>
      </c>
      <c r="V74" s="65" t="str">
        <f>IF($G74="", "", IF(COUNTIF('Intro &amp; Setup'!$AW$49:$AW$88, $G74)&gt;0, "BH", TEXT($G74, "ddd")))</f>
        <v/>
      </c>
      <c r="W74" s="64" t="str">
        <f t="shared" si="12"/>
        <v/>
      </c>
      <c r="X74" s="65" t="str">
        <f t="shared" si="13"/>
        <v/>
      </c>
      <c r="Y74" s="64" t="str">
        <f>IF(F74="", "", IF(OR(F74&lt;'Intro &amp; Setup'!$Z$20, F74&gt;'Intro &amp; Setup'!$Z$22), "X", ""))</f>
        <v/>
      </c>
      <c r="Z74" s="65" t="str">
        <f>IF(G74="", "", IF(OR(G74&lt;'Intro &amp; Setup'!$Z$20, G74&gt;'Intro &amp; Setup'!$Z$22), "X", ""))</f>
        <v/>
      </c>
      <c r="AB74" s="58" t="str">
        <f t="shared" si="14"/>
        <v/>
      </c>
      <c r="AC74" s="59" t="str">
        <f t="shared" si="15"/>
        <v/>
      </c>
      <c r="AE74" s="5" t="str">
        <f>IF(OR($AB74="", $AC74=""), "", IF($H74=$M$3, "", IF(OR(AE$7&lt;$AB74, $AC74&lt;AE$6),"", MAX(AE$10:AE73)+1)))</f>
        <v/>
      </c>
      <c r="AF74" s="5" t="str">
        <f>IF(OR($AB74="", $AC74=""), "", IF($H74=$M$3, "", IF(OR(AF$7&lt;$AB74, $AC74&lt;AF$6),"", MAX(AF$10:AF73)+1)))</f>
        <v/>
      </c>
      <c r="AG74" s="5" t="str">
        <f>IF(OR($AB74="", $AC74=""), "", IF($H74=$M$3, "", IF(OR(AG$7&lt;$AB74, $AC74&lt;AG$6),"", MAX(AG$10:AG73)+1)))</f>
        <v/>
      </c>
      <c r="AH74" s="5" t="str">
        <f>IF(OR($AB74="", $AC74=""), "", IF($H74=$M$3, "", IF(OR(AH$7&lt;$AB74, $AC74&lt;AH$6),"", MAX(AH$10:AH73)+1)))</f>
        <v/>
      </c>
      <c r="AI74" s="5" t="str">
        <f>IF(OR($AB74="", $AC74=""), "", IF($H74=$M$3, "", IF(OR(AI$7&lt;$AB74, $AC74&lt;AI$6),"", MAX(AI$10:AI73)+1)))</f>
        <v/>
      </c>
      <c r="AJ74" s="5" t="str">
        <f>IF(OR($AB74="", $AC74=""), "", IF($H74=$M$3, "", IF(OR(AJ$7&lt;$AB74, $AC74&lt;AJ$6),"", MAX(AJ$10:AJ73)+1)))</f>
        <v/>
      </c>
      <c r="AK74" s="5" t="str">
        <f>IF(OR($AB74="", $AC74=""), "", IF($H74=$M$3, "", IF(OR(AK$7&lt;$AB74, $AC74&lt;AK$6),"", MAX(AK$10:AK73)+1)))</f>
        <v/>
      </c>
      <c r="AL74" s="5" t="str">
        <f>IF(OR($AB74="", $AC74=""), "", IF($H74=$M$3, "", IF(OR(AL$7&lt;$AB74, $AC74&lt;AL$6),"", MAX(AL$10:AL73)+1)))</f>
        <v/>
      </c>
      <c r="AM74" s="5" t="str">
        <f>IF(OR($AB74="", $AC74=""), "", IF($H74=$M$3, "", IF(OR(AM$7&lt;$AB74, $AC74&lt;AM$6),"", MAX(AM$10:AM73)+1)))</f>
        <v/>
      </c>
      <c r="AN74" s="5" t="str">
        <f>IF(OR($AB74="", $AC74=""), "", IF($H74=$M$3, "", IF(OR(AN$7&lt;$AB74, $AC74&lt;AN$6),"", MAX(AN$10:AN73)+1)))</f>
        <v/>
      </c>
      <c r="AO74" s="5" t="str">
        <f>IF(OR($AB74="", $AC74=""), "", IF($H74=$M$3, "", IF(OR(AO$7&lt;$AB74, $AC74&lt;AO$6),"", MAX(AO$10:AO73)+1)))</f>
        <v/>
      </c>
      <c r="AP74" s="5" t="str">
        <f>IF(OR($AB74="", $AC74=""), "", IF($H74=$M$3, "", IF(OR(AP$7&lt;$AB74, $AC74&lt;AP$6),"", MAX(AP$10:AP73)+1)))</f>
        <v/>
      </c>
      <c r="AQ74" s="5" t="str">
        <f>IF(OR($AB74="", $AC74=""), "", IF($H74=$M$3, "", IF(OR(AQ$7&lt;$AB74, $AC74&lt;AQ$6),"", MAX(AQ$10:AQ73)+1)))</f>
        <v/>
      </c>
      <c r="AR74" s="5" t="str">
        <f>IF(OR($AB74="", $AC74=""), "", IF($H74=$M$3, "", IF(OR(AR$7&lt;$AB74, $AC74&lt;AR$6),"", MAX(AR$10:AR73)+1)))</f>
        <v/>
      </c>
      <c r="AS74" s="5" t="str">
        <f>IF(OR($AB74="", $AC74=""), "", IF($H74=$M$3, "", IF(OR(AS$7&lt;$AB74, $AC74&lt;AS$6),"", MAX(AS$10:AS73)+1)))</f>
        <v/>
      </c>
      <c r="AT74" s="5" t="str">
        <f>IF(OR($AB74="", $AC74=""), "", IF($H74=$M$3, "", IF(OR(AT$7&lt;$AB74, $AC74&lt;AT$6),"", MAX(AT$10:AT73)+1)))</f>
        <v/>
      </c>
      <c r="AU74" s="5" t="str">
        <f>IF(OR($AB74="", $AC74=""), "", IF($H74=$M$3, "", IF(OR(AU$7&lt;$AB74, $AC74&lt;AU$6),"", MAX(AU$10:AU73)+1)))</f>
        <v/>
      </c>
      <c r="AV74" s="5" t="str">
        <f>IF(OR($AB74="", $AC74=""), "", IF($H74=$M$3, "", IF(OR(AV$7&lt;$AB74, $AC74&lt;AV$6),"", MAX(AV$10:AV73)+1)))</f>
        <v/>
      </c>
      <c r="AW74" s="5" t="str">
        <f>IF(OR($AB74="", $AC74=""), "", IF($H74=$M$3, "", IF(OR(AW$7&lt;$AB74, $AC74&lt;AW$6),"", MAX(AW$10:AW73)+1)))</f>
        <v/>
      </c>
      <c r="AX74" s="5" t="str">
        <f>IF(OR($AB74="", $AC74=""), "", IF($H74=$M$3, "", IF(OR(AX$7&lt;$AB74, $AC74&lt;AX$6),"", MAX(AX$10:AX73)+1)))</f>
        <v/>
      </c>
      <c r="AY74" s="5" t="str">
        <f>IF(OR($AB74="", $AC74=""), "", IF($H74=$M$3, "", IF(OR(AY$7&lt;$AB74, $AC74&lt;AY$6),"", MAX(AY$10:AY73)+1)))</f>
        <v/>
      </c>
      <c r="AZ74" s="5" t="str">
        <f>IF(OR($AB74="", $AC74=""), "", IF($H74=$M$3, "", IF(OR(AZ$7&lt;$AB74, $AC74&lt;AZ$6),"", MAX(AZ$10:AZ73)+1)))</f>
        <v/>
      </c>
      <c r="BA74" s="5" t="str">
        <f>IF(OR($AB74="", $AC74=""), "", IF($H74=$M$3, "", IF(OR(BA$7&lt;$AB74, $AC74&lt;BA$6),"", MAX(BA$10:BA73)+1)))</f>
        <v/>
      </c>
      <c r="BB74" s="5" t="str">
        <f>IF(OR($AB74="", $AC74=""), "", IF($H74=$M$3, "", IF(OR(BB$7&lt;$AB74, $AC74&lt;BB$6),"", MAX(BB$10:BB73)+1)))</f>
        <v/>
      </c>
      <c r="BC74" s="5" t="str">
        <f>IF(OR($AB74="", $AC74=""), "", IF($H74=$M$3, "", IF(OR(BC$7&lt;$AB74, $AC74&lt;BC$6),"", MAX(BC$10:BC73)+1)))</f>
        <v/>
      </c>
      <c r="BD74" s="5" t="str">
        <f>IF(OR($AB74="", $AC74=""), "", IF($H74=$M$3, "", IF(OR(BD$7&lt;$AB74, $AC74&lt;BD$6),"", MAX(BD$10:BD73)+1)))</f>
        <v/>
      </c>
      <c r="BE74" s="5" t="str">
        <f>IF(OR($AB74="", $AC74=""), "", IF($H74=$M$3, "", IF(OR(BE$7&lt;$AB74, $AC74&lt;BE$6),"", MAX(BE$10:BE73)+1)))</f>
        <v/>
      </c>
      <c r="BF74" s="5" t="str">
        <f>IF(OR($AB74="", $AC74=""), "", IF($H74=$M$3, "", IF(OR(BF$7&lt;$AB74, $AC74&lt;BF$6),"", MAX(BF$10:BF73)+1)))</f>
        <v/>
      </c>
      <c r="BG74" s="5" t="str">
        <f>IF(OR($AB74="", $AC74=""), "", IF($H74=$M$3, "", IF(OR(BG$7&lt;$AB74, $AC74&lt;BG$6),"", MAX(BG$10:BG73)+1)))</f>
        <v/>
      </c>
      <c r="BH74" s="5" t="str">
        <f>IF(OR($AB74="", $AC74=""), "", IF($H74=$M$3, "", IF(OR(BH$7&lt;$AB74, $AC74&lt;BH$6),"", MAX(BH$10:BH73)+1)))</f>
        <v/>
      </c>
      <c r="BI74" s="5" t="str">
        <f>IF(OR($AB74="", $AC74=""), "", IF($H74=$M$3, "", IF(OR(BI$7&lt;$AB74, $AC74&lt;BI$6),"", MAX(BI$10:BI73)+1)))</f>
        <v/>
      </c>
      <c r="BK74" s="5" t="str" cm="1">
        <f t="array" aca="1" ref="BK74" ca="1">IFERROR(INDEX($AE74:$BI74, $BJ74, MATCH($BK$9, $AE$9:$BI$9, 0)), "")</f>
        <v/>
      </c>
    </row>
    <row r="75" spans="1:63" x14ac:dyDescent="0.25">
      <c r="A75" s="2"/>
      <c r="B75" s="254"/>
      <c r="C75" s="255"/>
      <c r="D75" s="256"/>
      <c r="E75" s="257"/>
      <c r="F75" s="257"/>
      <c r="G75" s="258"/>
      <c r="H75" s="259"/>
      <c r="I75" s="16"/>
      <c r="J75" s="5" t="str">
        <f t="shared" si="10"/>
        <v/>
      </c>
      <c r="K75" s="2"/>
      <c r="O75" s="5" t="str">
        <f t="shared" ref="O75:O138" si="17">IF(OR($AB75="", $AC75=""), "", IF(AND($O$8&gt;=$AB75, $O$8&lt;=$AC75), $D$4, IF(AND($H75=$M$3, $O$8&gt;$AC$11), $D$2, IF($O$8&gt;$AC75, $D$3, IF(ROUNDDOWN($O$8, 0)=ROUNDDOWN($AB75, 0), $D$5, IF(ROUNDDOWN($O$8, 0)+1=ROUNDDOWN($AB75, 0), $D$6, ""))))))</f>
        <v/>
      </c>
      <c r="Q75" s="5" t="str">
        <f t="shared" si="11"/>
        <v/>
      </c>
      <c r="S75" s="5" t="str">
        <f t="shared" ref="S75:S138" si="18">IF($Q75="", "", IF(OR($D75="", $E75="", $F75=""), $N$3, IF($AC75&lt;$AB75, $N$4, IF(OR(COUNTIF($M$11:$M$22, $C75)=0, $C75=""), $N$5, IF(OR($W75="X", $X75="X", $Y75="X", $Z75="X"), $N$6, "")))))</f>
        <v/>
      </c>
      <c r="U75" s="64" t="str">
        <f>IF($D75="","", IF(COUNTIF('Intro &amp; Setup'!$AW$49:$AW$88, $D75)&gt;0, "BH", TEXT($D75, "ddd")))</f>
        <v/>
      </c>
      <c r="V75" s="65" t="str">
        <f>IF($G75="", "", IF(COUNTIF('Intro &amp; Setup'!$AW$49:$AW$88, $G75)&gt;0, "BH", TEXT($G75, "ddd")))</f>
        <v/>
      </c>
      <c r="W75" s="64" t="str">
        <f t="shared" si="12"/>
        <v/>
      </c>
      <c r="X75" s="65" t="str">
        <f t="shared" si="13"/>
        <v/>
      </c>
      <c r="Y75" s="64" t="str">
        <f>IF(F75="", "", IF(OR(F75&lt;'Intro &amp; Setup'!$Z$20, F75&gt;'Intro &amp; Setup'!$Z$22), "X", ""))</f>
        <v/>
      </c>
      <c r="Z75" s="65" t="str">
        <f>IF(G75="", "", IF(OR(G75&lt;'Intro &amp; Setup'!$Z$20, G75&gt;'Intro &amp; Setup'!$Z$22), "X", ""))</f>
        <v/>
      </c>
      <c r="AB75" s="58" t="str">
        <f t="shared" si="14"/>
        <v/>
      </c>
      <c r="AC75" s="59" t="str">
        <f t="shared" si="15"/>
        <v/>
      </c>
      <c r="AE75" s="5" t="str">
        <f>IF(OR($AB75="", $AC75=""), "", IF($H75=$M$3, "", IF(OR(AE$7&lt;$AB75, $AC75&lt;AE$6),"", MAX(AE$10:AE74)+1)))</f>
        <v/>
      </c>
      <c r="AF75" s="5" t="str">
        <f>IF(OR($AB75="", $AC75=""), "", IF($H75=$M$3, "", IF(OR(AF$7&lt;$AB75, $AC75&lt;AF$6),"", MAX(AF$10:AF74)+1)))</f>
        <v/>
      </c>
      <c r="AG75" s="5" t="str">
        <f>IF(OR($AB75="", $AC75=""), "", IF($H75=$M$3, "", IF(OR(AG$7&lt;$AB75, $AC75&lt;AG$6),"", MAX(AG$10:AG74)+1)))</f>
        <v/>
      </c>
      <c r="AH75" s="5" t="str">
        <f>IF(OR($AB75="", $AC75=""), "", IF($H75=$M$3, "", IF(OR(AH$7&lt;$AB75, $AC75&lt;AH$6),"", MAX(AH$10:AH74)+1)))</f>
        <v/>
      </c>
      <c r="AI75" s="5" t="str">
        <f>IF(OR($AB75="", $AC75=""), "", IF($H75=$M$3, "", IF(OR(AI$7&lt;$AB75, $AC75&lt;AI$6),"", MAX(AI$10:AI74)+1)))</f>
        <v/>
      </c>
      <c r="AJ75" s="5" t="str">
        <f>IF(OR($AB75="", $AC75=""), "", IF($H75=$M$3, "", IF(OR(AJ$7&lt;$AB75, $AC75&lt;AJ$6),"", MAX(AJ$10:AJ74)+1)))</f>
        <v/>
      </c>
      <c r="AK75" s="5" t="str">
        <f>IF(OR($AB75="", $AC75=""), "", IF($H75=$M$3, "", IF(OR(AK$7&lt;$AB75, $AC75&lt;AK$6),"", MAX(AK$10:AK74)+1)))</f>
        <v/>
      </c>
      <c r="AL75" s="5" t="str">
        <f>IF(OR($AB75="", $AC75=""), "", IF($H75=$M$3, "", IF(OR(AL$7&lt;$AB75, $AC75&lt;AL$6),"", MAX(AL$10:AL74)+1)))</f>
        <v/>
      </c>
      <c r="AM75" s="5" t="str">
        <f>IF(OR($AB75="", $AC75=""), "", IF($H75=$M$3, "", IF(OR(AM$7&lt;$AB75, $AC75&lt;AM$6),"", MAX(AM$10:AM74)+1)))</f>
        <v/>
      </c>
      <c r="AN75" s="5" t="str">
        <f>IF(OR($AB75="", $AC75=""), "", IF($H75=$M$3, "", IF(OR(AN$7&lt;$AB75, $AC75&lt;AN$6),"", MAX(AN$10:AN74)+1)))</f>
        <v/>
      </c>
      <c r="AO75" s="5" t="str">
        <f>IF(OR($AB75="", $AC75=""), "", IF($H75=$M$3, "", IF(OR(AO$7&lt;$AB75, $AC75&lt;AO$6),"", MAX(AO$10:AO74)+1)))</f>
        <v/>
      </c>
      <c r="AP75" s="5" t="str">
        <f>IF(OR($AB75="", $AC75=""), "", IF($H75=$M$3, "", IF(OR(AP$7&lt;$AB75, $AC75&lt;AP$6),"", MAX(AP$10:AP74)+1)))</f>
        <v/>
      </c>
      <c r="AQ75" s="5" t="str">
        <f>IF(OR($AB75="", $AC75=""), "", IF($H75=$M$3, "", IF(OR(AQ$7&lt;$AB75, $AC75&lt;AQ$6),"", MAX(AQ$10:AQ74)+1)))</f>
        <v/>
      </c>
      <c r="AR75" s="5" t="str">
        <f>IF(OR($AB75="", $AC75=""), "", IF($H75=$M$3, "", IF(OR(AR$7&lt;$AB75, $AC75&lt;AR$6),"", MAX(AR$10:AR74)+1)))</f>
        <v/>
      </c>
      <c r="AS75" s="5" t="str">
        <f>IF(OR($AB75="", $AC75=""), "", IF($H75=$M$3, "", IF(OR(AS$7&lt;$AB75, $AC75&lt;AS$6),"", MAX(AS$10:AS74)+1)))</f>
        <v/>
      </c>
      <c r="AT75" s="5" t="str">
        <f>IF(OR($AB75="", $AC75=""), "", IF($H75=$M$3, "", IF(OR(AT$7&lt;$AB75, $AC75&lt;AT$6),"", MAX(AT$10:AT74)+1)))</f>
        <v/>
      </c>
      <c r="AU75" s="5" t="str">
        <f>IF(OR($AB75="", $AC75=""), "", IF($H75=$M$3, "", IF(OR(AU$7&lt;$AB75, $AC75&lt;AU$6),"", MAX(AU$10:AU74)+1)))</f>
        <v/>
      </c>
      <c r="AV75" s="5" t="str">
        <f>IF(OR($AB75="", $AC75=""), "", IF($H75=$M$3, "", IF(OR(AV$7&lt;$AB75, $AC75&lt;AV$6),"", MAX(AV$10:AV74)+1)))</f>
        <v/>
      </c>
      <c r="AW75" s="5" t="str">
        <f>IF(OR($AB75="", $AC75=""), "", IF($H75=$M$3, "", IF(OR(AW$7&lt;$AB75, $AC75&lt;AW$6),"", MAX(AW$10:AW74)+1)))</f>
        <v/>
      </c>
      <c r="AX75" s="5" t="str">
        <f>IF(OR($AB75="", $AC75=""), "", IF($H75=$M$3, "", IF(OR(AX$7&lt;$AB75, $AC75&lt;AX$6),"", MAX(AX$10:AX74)+1)))</f>
        <v/>
      </c>
      <c r="AY75" s="5" t="str">
        <f>IF(OR($AB75="", $AC75=""), "", IF($H75=$M$3, "", IF(OR(AY$7&lt;$AB75, $AC75&lt;AY$6),"", MAX(AY$10:AY74)+1)))</f>
        <v/>
      </c>
      <c r="AZ75" s="5" t="str">
        <f>IF(OR($AB75="", $AC75=""), "", IF($H75=$M$3, "", IF(OR(AZ$7&lt;$AB75, $AC75&lt;AZ$6),"", MAX(AZ$10:AZ74)+1)))</f>
        <v/>
      </c>
      <c r="BA75" s="5" t="str">
        <f>IF(OR($AB75="", $AC75=""), "", IF($H75=$M$3, "", IF(OR(BA$7&lt;$AB75, $AC75&lt;BA$6),"", MAX(BA$10:BA74)+1)))</f>
        <v/>
      </c>
      <c r="BB75" s="5" t="str">
        <f>IF(OR($AB75="", $AC75=""), "", IF($H75=$M$3, "", IF(OR(BB$7&lt;$AB75, $AC75&lt;BB$6),"", MAX(BB$10:BB74)+1)))</f>
        <v/>
      </c>
      <c r="BC75" s="5" t="str">
        <f>IF(OR($AB75="", $AC75=""), "", IF($H75=$M$3, "", IF(OR(BC$7&lt;$AB75, $AC75&lt;BC$6),"", MAX(BC$10:BC74)+1)))</f>
        <v/>
      </c>
      <c r="BD75" s="5" t="str">
        <f>IF(OR($AB75="", $AC75=""), "", IF($H75=$M$3, "", IF(OR(BD$7&lt;$AB75, $AC75&lt;BD$6),"", MAX(BD$10:BD74)+1)))</f>
        <v/>
      </c>
      <c r="BE75" s="5" t="str">
        <f>IF(OR($AB75="", $AC75=""), "", IF($H75=$M$3, "", IF(OR(BE$7&lt;$AB75, $AC75&lt;BE$6),"", MAX(BE$10:BE74)+1)))</f>
        <v/>
      </c>
      <c r="BF75" s="5" t="str">
        <f>IF(OR($AB75="", $AC75=""), "", IF($H75=$M$3, "", IF(OR(BF$7&lt;$AB75, $AC75&lt;BF$6),"", MAX(BF$10:BF74)+1)))</f>
        <v/>
      </c>
      <c r="BG75" s="5" t="str">
        <f>IF(OR($AB75="", $AC75=""), "", IF($H75=$M$3, "", IF(OR(BG$7&lt;$AB75, $AC75&lt;BG$6),"", MAX(BG$10:BG74)+1)))</f>
        <v/>
      </c>
      <c r="BH75" s="5" t="str">
        <f>IF(OR($AB75="", $AC75=""), "", IF($H75=$M$3, "", IF(OR(BH$7&lt;$AB75, $AC75&lt;BH$6),"", MAX(BH$10:BH74)+1)))</f>
        <v/>
      </c>
      <c r="BI75" s="5" t="str">
        <f>IF(OR($AB75="", $AC75=""), "", IF($H75=$M$3, "", IF(OR(BI$7&lt;$AB75, $AC75&lt;BI$6),"", MAX(BI$10:BI74)+1)))</f>
        <v/>
      </c>
      <c r="BK75" s="5" t="str" cm="1">
        <f t="array" aca="1" ref="BK75" ca="1">IFERROR(INDEX($AE75:$BI75, $BJ75, MATCH($BK$9, $AE$9:$BI$9, 0)), "")</f>
        <v/>
      </c>
    </row>
    <row r="76" spans="1:63" x14ac:dyDescent="0.25">
      <c r="A76" s="2"/>
      <c r="B76" s="254"/>
      <c r="C76" s="255"/>
      <c r="D76" s="256"/>
      <c r="E76" s="257"/>
      <c r="F76" s="257"/>
      <c r="G76" s="258"/>
      <c r="H76" s="259"/>
      <c r="I76" s="16"/>
      <c r="J76" s="5" t="str">
        <f t="shared" ref="J76:J139" si="19">IF($Q76="", "", $S76)</f>
        <v/>
      </c>
      <c r="K76" s="2"/>
      <c r="O76" s="5" t="str">
        <f t="shared" si="17"/>
        <v/>
      </c>
      <c r="Q76" s="5" t="str">
        <f t="shared" ref="Q76:Q139" si="20">IF(COUNTIF($B76:$F76, "")=5, "", "X")</f>
        <v/>
      </c>
      <c r="S76" s="5" t="str">
        <f t="shared" si="18"/>
        <v/>
      </c>
      <c r="U76" s="64" t="str">
        <f>IF($D76="","", IF(COUNTIF('Intro &amp; Setup'!$AW$49:$AW$88, $D76)&gt;0, "BH", TEXT($D76, "ddd")))</f>
        <v/>
      </c>
      <c r="V76" s="65" t="str">
        <f>IF($G76="", "", IF(COUNTIF('Intro &amp; Setup'!$AW$49:$AW$88, $G76)&gt;0, "BH", TEXT($G76, "ddd")))</f>
        <v/>
      </c>
      <c r="W76" s="64" t="str">
        <f t="shared" ref="W76:W139" si="21">IF($U76="", "", IF(COUNTIF($W$3:$W$5, $U76)&gt;0, "X", ""))</f>
        <v/>
      </c>
      <c r="X76" s="65" t="str">
        <f t="shared" ref="X76:X139" si="22">IF($V76="", "", IF(COUNTIF($W$3:$W$5, $V76)&gt;0, "X", ""))</f>
        <v/>
      </c>
      <c r="Y76" s="64" t="str">
        <f>IF(F76="", "", IF(OR(F76&lt;'Intro &amp; Setup'!$Z$20, F76&gt;'Intro &amp; Setup'!$Z$22), "X", ""))</f>
        <v/>
      </c>
      <c r="Z76" s="65" t="str">
        <f>IF(G76="", "", IF(OR(G76&lt;'Intro &amp; Setup'!$Z$20, G76&gt;'Intro &amp; Setup'!$Z$22), "X", ""))</f>
        <v/>
      </c>
      <c r="AB76" s="58" t="str">
        <f t="shared" ref="AB76:AB139" si="23">IF(OR($D76="", $E76=""), "", $D76+$E76)</f>
        <v/>
      </c>
      <c r="AC76" s="59" t="str">
        <f t="shared" ref="AC76:AC139" si="24">IF(OR($D76="", $E76="", $F76=""), "", IF($G76="", $D76, $G76)+$F76)</f>
        <v/>
      </c>
      <c r="AE76" s="5" t="str">
        <f>IF(OR($AB76="", $AC76=""), "", IF($H76=$M$3, "", IF(OR(AE$7&lt;$AB76, $AC76&lt;AE$6),"", MAX(AE$10:AE75)+1)))</f>
        <v/>
      </c>
      <c r="AF76" s="5" t="str">
        <f>IF(OR($AB76="", $AC76=""), "", IF($H76=$M$3, "", IF(OR(AF$7&lt;$AB76, $AC76&lt;AF$6),"", MAX(AF$10:AF75)+1)))</f>
        <v/>
      </c>
      <c r="AG76" s="5" t="str">
        <f>IF(OR($AB76="", $AC76=""), "", IF($H76=$M$3, "", IF(OR(AG$7&lt;$AB76, $AC76&lt;AG$6),"", MAX(AG$10:AG75)+1)))</f>
        <v/>
      </c>
      <c r="AH76" s="5" t="str">
        <f>IF(OR($AB76="", $AC76=""), "", IF($H76=$M$3, "", IF(OR(AH$7&lt;$AB76, $AC76&lt;AH$6),"", MAX(AH$10:AH75)+1)))</f>
        <v/>
      </c>
      <c r="AI76" s="5" t="str">
        <f>IF(OR($AB76="", $AC76=""), "", IF($H76=$M$3, "", IF(OR(AI$7&lt;$AB76, $AC76&lt;AI$6),"", MAX(AI$10:AI75)+1)))</f>
        <v/>
      </c>
      <c r="AJ76" s="5" t="str">
        <f>IF(OR($AB76="", $AC76=""), "", IF($H76=$M$3, "", IF(OR(AJ$7&lt;$AB76, $AC76&lt;AJ$6),"", MAX(AJ$10:AJ75)+1)))</f>
        <v/>
      </c>
      <c r="AK76" s="5" t="str">
        <f>IF(OR($AB76="", $AC76=""), "", IF($H76=$M$3, "", IF(OR(AK$7&lt;$AB76, $AC76&lt;AK$6),"", MAX(AK$10:AK75)+1)))</f>
        <v/>
      </c>
      <c r="AL76" s="5" t="str">
        <f>IF(OR($AB76="", $AC76=""), "", IF($H76=$M$3, "", IF(OR(AL$7&lt;$AB76, $AC76&lt;AL$6),"", MAX(AL$10:AL75)+1)))</f>
        <v/>
      </c>
      <c r="AM76" s="5" t="str">
        <f>IF(OR($AB76="", $AC76=""), "", IF($H76=$M$3, "", IF(OR(AM$7&lt;$AB76, $AC76&lt;AM$6),"", MAX(AM$10:AM75)+1)))</f>
        <v/>
      </c>
      <c r="AN76" s="5" t="str">
        <f>IF(OR($AB76="", $AC76=""), "", IF($H76=$M$3, "", IF(OR(AN$7&lt;$AB76, $AC76&lt;AN$6),"", MAX(AN$10:AN75)+1)))</f>
        <v/>
      </c>
      <c r="AO76" s="5" t="str">
        <f>IF(OR($AB76="", $AC76=""), "", IF($H76=$M$3, "", IF(OR(AO$7&lt;$AB76, $AC76&lt;AO$6),"", MAX(AO$10:AO75)+1)))</f>
        <v/>
      </c>
      <c r="AP76" s="5" t="str">
        <f>IF(OR($AB76="", $AC76=""), "", IF($H76=$M$3, "", IF(OR(AP$7&lt;$AB76, $AC76&lt;AP$6),"", MAX(AP$10:AP75)+1)))</f>
        <v/>
      </c>
      <c r="AQ76" s="5" t="str">
        <f>IF(OR($AB76="", $AC76=""), "", IF($H76=$M$3, "", IF(OR(AQ$7&lt;$AB76, $AC76&lt;AQ$6),"", MAX(AQ$10:AQ75)+1)))</f>
        <v/>
      </c>
      <c r="AR76" s="5" t="str">
        <f>IF(OR($AB76="", $AC76=""), "", IF($H76=$M$3, "", IF(OR(AR$7&lt;$AB76, $AC76&lt;AR$6),"", MAX(AR$10:AR75)+1)))</f>
        <v/>
      </c>
      <c r="AS76" s="5" t="str">
        <f>IF(OR($AB76="", $AC76=""), "", IF($H76=$M$3, "", IF(OR(AS$7&lt;$AB76, $AC76&lt;AS$6),"", MAX(AS$10:AS75)+1)))</f>
        <v/>
      </c>
      <c r="AT76" s="5" t="str">
        <f>IF(OR($AB76="", $AC76=""), "", IF($H76=$M$3, "", IF(OR(AT$7&lt;$AB76, $AC76&lt;AT$6),"", MAX(AT$10:AT75)+1)))</f>
        <v/>
      </c>
      <c r="AU76" s="5" t="str">
        <f>IF(OR($AB76="", $AC76=""), "", IF($H76=$M$3, "", IF(OR(AU$7&lt;$AB76, $AC76&lt;AU$6),"", MAX(AU$10:AU75)+1)))</f>
        <v/>
      </c>
      <c r="AV76" s="5" t="str">
        <f>IF(OR($AB76="", $AC76=""), "", IF($H76=$M$3, "", IF(OR(AV$7&lt;$AB76, $AC76&lt;AV$6),"", MAX(AV$10:AV75)+1)))</f>
        <v/>
      </c>
      <c r="AW76" s="5" t="str">
        <f>IF(OR($AB76="", $AC76=""), "", IF($H76=$M$3, "", IF(OR(AW$7&lt;$AB76, $AC76&lt;AW$6),"", MAX(AW$10:AW75)+1)))</f>
        <v/>
      </c>
      <c r="AX76" s="5" t="str">
        <f>IF(OR($AB76="", $AC76=""), "", IF($H76=$M$3, "", IF(OR(AX$7&lt;$AB76, $AC76&lt;AX$6),"", MAX(AX$10:AX75)+1)))</f>
        <v/>
      </c>
      <c r="AY76" s="5" t="str">
        <f>IF(OR($AB76="", $AC76=""), "", IF($H76=$M$3, "", IF(OR(AY$7&lt;$AB76, $AC76&lt;AY$6),"", MAX(AY$10:AY75)+1)))</f>
        <v/>
      </c>
      <c r="AZ76" s="5" t="str">
        <f>IF(OR($AB76="", $AC76=""), "", IF($H76=$M$3, "", IF(OR(AZ$7&lt;$AB76, $AC76&lt;AZ$6),"", MAX(AZ$10:AZ75)+1)))</f>
        <v/>
      </c>
      <c r="BA76" s="5" t="str">
        <f>IF(OR($AB76="", $AC76=""), "", IF($H76=$M$3, "", IF(OR(BA$7&lt;$AB76, $AC76&lt;BA$6),"", MAX(BA$10:BA75)+1)))</f>
        <v/>
      </c>
      <c r="BB76" s="5" t="str">
        <f>IF(OR($AB76="", $AC76=""), "", IF($H76=$M$3, "", IF(OR(BB$7&lt;$AB76, $AC76&lt;BB$6),"", MAX(BB$10:BB75)+1)))</f>
        <v/>
      </c>
      <c r="BC76" s="5" t="str">
        <f>IF(OR($AB76="", $AC76=""), "", IF($H76=$M$3, "", IF(OR(BC$7&lt;$AB76, $AC76&lt;BC$6),"", MAX(BC$10:BC75)+1)))</f>
        <v/>
      </c>
      <c r="BD76" s="5" t="str">
        <f>IF(OR($AB76="", $AC76=""), "", IF($H76=$M$3, "", IF(OR(BD$7&lt;$AB76, $AC76&lt;BD$6),"", MAX(BD$10:BD75)+1)))</f>
        <v/>
      </c>
      <c r="BE76" s="5" t="str">
        <f>IF(OR($AB76="", $AC76=""), "", IF($H76=$M$3, "", IF(OR(BE$7&lt;$AB76, $AC76&lt;BE$6),"", MAX(BE$10:BE75)+1)))</f>
        <v/>
      </c>
      <c r="BF76" s="5" t="str">
        <f>IF(OR($AB76="", $AC76=""), "", IF($H76=$M$3, "", IF(OR(BF$7&lt;$AB76, $AC76&lt;BF$6),"", MAX(BF$10:BF75)+1)))</f>
        <v/>
      </c>
      <c r="BG76" s="5" t="str">
        <f>IF(OR($AB76="", $AC76=""), "", IF($H76=$M$3, "", IF(OR(BG$7&lt;$AB76, $AC76&lt;BG$6),"", MAX(BG$10:BG75)+1)))</f>
        <v/>
      </c>
      <c r="BH76" s="5" t="str">
        <f>IF(OR($AB76="", $AC76=""), "", IF($H76=$M$3, "", IF(OR(BH$7&lt;$AB76, $AC76&lt;BH$6),"", MAX(BH$10:BH75)+1)))</f>
        <v/>
      </c>
      <c r="BI76" s="5" t="str">
        <f>IF(OR($AB76="", $AC76=""), "", IF($H76=$M$3, "", IF(OR(BI$7&lt;$AB76, $AC76&lt;BI$6),"", MAX(BI$10:BI75)+1)))</f>
        <v/>
      </c>
      <c r="BK76" s="5" t="str" cm="1">
        <f t="array" aca="1" ref="BK76" ca="1">IFERROR(INDEX($AE76:$BI76, $BJ76, MATCH($BK$9, $AE$9:$BI$9, 0)), "")</f>
        <v/>
      </c>
    </row>
    <row r="77" spans="1:63" x14ac:dyDescent="0.25">
      <c r="A77" s="2"/>
      <c r="B77" s="254"/>
      <c r="C77" s="255"/>
      <c r="D77" s="256"/>
      <c r="E77" s="257"/>
      <c r="F77" s="257"/>
      <c r="G77" s="258"/>
      <c r="H77" s="259"/>
      <c r="I77" s="16"/>
      <c r="J77" s="5" t="str">
        <f t="shared" si="19"/>
        <v/>
      </c>
      <c r="K77" s="2"/>
      <c r="O77" s="5" t="str">
        <f t="shared" si="17"/>
        <v/>
      </c>
      <c r="Q77" s="5" t="str">
        <f t="shared" si="20"/>
        <v/>
      </c>
      <c r="S77" s="5" t="str">
        <f t="shared" si="18"/>
        <v/>
      </c>
      <c r="U77" s="64" t="str">
        <f>IF($D77="","", IF(COUNTIF('Intro &amp; Setup'!$AW$49:$AW$88, $D77)&gt;0, "BH", TEXT($D77, "ddd")))</f>
        <v/>
      </c>
      <c r="V77" s="65" t="str">
        <f>IF($G77="", "", IF(COUNTIF('Intro &amp; Setup'!$AW$49:$AW$88, $G77)&gt;0, "BH", TEXT($G77, "ddd")))</f>
        <v/>
      </c>
      <c r="W77" s="64" t="str">
        <f t="shared" si="21"/>
        <v/>
      </c>
      <c r="X77" s="65" t="str">
        <f t="shared" si="22"/>
        <v/>
      </c>
      <c r="Y77" s="64" t="str">
        <f>IF(F77="", "", IF(OR(F77&lt;'Intro &amp; Setup'!$Z$20, F77&gt;'Intro &amp; Setup'!$Z$22), "X", ""))</f>
        <v/>
      </c>
      <c r="Z77" s="65" t="str">
        <f>IF(G77="", "", IF(OR(G77&lt;'Intro &amp; Setup'!$Z$20, G77&gt;'Intro &amp; Setup'!$Z$22), "X", ""))</f>
        <v/>
      </c>
      <c r="AB77" s="58" t="str">
        <f t="shared" si="23"/>
        <v/>
      </c>
      <c r="AC77" s="59" t="str">
        <f t="shared" si="24"/>
        <v/>
      </c>
      <c r="AE77" s="5" t="str">
        <f>IF(OR($AB77="", $AC77=""), "", IF($H77=$M$3, "", IF(OR(AE$7&lt;$AB77, $AC77&lt;AE$6),"", MAX(AE$10:AE76)+1)))</f>
        <v/>
      </c>
      <c r="AF77" s="5" t="str">
        <f>IF(OR($AB77="", $AC77=""), "", IF($H77=$M$3, "", IF(OR(AF$7&lt;$AB77, $AC77&lt;AF$6),"", MAX(AF$10:AF76)+1)))</f>
        <v/>
      </c>
      <c r="AG77" s="5" t="str">
        <f>IF(OR($AB77="", $AC77=""), "", IF($H77=$M$3, "", IF(OR(AG$7&lt;$AB77, $AC77&lt;AG$6),"", MAX(AG$10:AG76)+1)))</f>
        <v/>
      </c>
      <c r="AH77" s="5" t="str">
        <f>IF(OR($AB77="", $AC77=""), "", IF($H77=$M$3, "", IF(OR(AH$7&lt;$AB77, $AC77&lt;AH$6),"", MAX(AH$10:AH76)+1)))</f>
        <v/>
      </c>
      <c r="AI77" s="5" t="str">
        <f>IF(OR($AB77="", $AC77=""), "", IF($H77=$M$3, "", IF(OR(AI$7&lt;$AB77, $AC77&lt;AI$6),"", MAX(AI$10:AI76)+1)))</f>
        <v/>
      </c>
      <c r="AJ77" s="5" t="str">
        <f>IF(OR($AB77="", $AC77=""), "", IF($H77=$M$3, "", IF(OR(AJ$7&lt;$AB77, $AC77&lt;AJ$6),"", MAX(AJ$10:AJ76)+1)))</f>
        <v/>
      </c>
      <c r="AK77" s="5" t="str">
        <f>IF(OR($AB77="", $AC77=""), "", IF($H77=$M$3, "", IF(OR(AK$7&lt;$AB77, $AC77&lt;AK$6),"", MAX(AK$10:AK76)+1)))</f>
        <v/>
      </c>
      <c r="AL77" s="5" t="str">
        <f>IF(OR($AB77="", $AC77=""), "", IF($H77=$M$3, "", IF(OR(AL$7&lt;$AB77, $AC77&lt;AL$6),"", MAX(AL$10:AL76)+1)))</f>
        <v/>
      </c>
      <c r="AM77" s="5" t="str">
        <f>IF(OR($AB77="", $AC77=""), "", IF($H77=$M$3, "", IF(OR(AM$7&lt;$AB77, $AC77&lt;AM$6),"", MAX(AM$10:AM76)+1)))</f>
        <v/>
      </c>
      <c r="AN77" s="5" t="str">
        <f>IF(OR($AB77="", $AC77=""), "", IF($H77=$M$3, "", IF(OR(AN$7&lt;$AB77, $AC77&lt;AN$6),"", MAX(AN$10:AN76)+1)))</f>
        <v/>
      </c>
      <c r="AO77" s="5" t="str">
        <f>IF(OR($AB77="", $AC77=""), "", IF($H77=$M$3, "", IF(OR(AO$7&lt;$AB77, $AC77&lt;AO$6),"", MAX(AO$10:AO76)+1)))</f>
        <v/>
      </c>
      <c r="AP77" s="5" t="str">
        <f>IF(OR($AB77="", $AC77=""), "", IF($H77=$M$3, "", IF(OR(AP$7&lt;$AB77, $AC77&lt;AP$6),"", MAX(AP$10:AP76)+1)))</f>
        <v/>
      </c>
      <c r="AQ77" s="5" t="str">
        <f>IF(OR($AB77="", $AC77=""), "", IF($H77=$M$3, "", IF(OR(AQ$7&lt;$AB77, $AC77&lt;AQ$6),"", MAX(AQ$10:AQ76)+1)))</f>
        <v/>
      </c>
      <c r="AR77" s="5" t="str">
        <f>IF(OR($AB77="", $AC77=""), "", IF($H77=$M$3, "", IF(OR(AR$7&lt;$AB77, $AC77&lt;AR$6),"", MAX(AR$10:AR76)+1)))</f>
        <v/>
      </c>
      <c r="AS77" s="5" t="str">
        <f>IF(OR($AB77="", $AC77=""), "", IF($H77=$M$3, "", IF(OR(AS$7&lt;$AB77, $AC77&lt;AS$6),"", MAX(AS$10:AS76)+1)))</f>
        <v/>
      </c>
      <c r="AT77" s="5" t="str">
        <f>IF(OR($AB77="", $AC77=""), "", IF($H77=$M$3, "", IF(OR(AT$7&lt;$AB77, $AC77&lt;AT$6),"", MAX(AT$10:AT76)+1)))</f>
        <v/>
      </c>
      <c r="AU77" s="5" t="str">
        <f>IF(OR($AB77="", $AC77=""), "", IF($H77=$M$3, "", IF(OR(AU$7&lt;$AB77, $AC77&lt;AU$6),"", MAX(AU$10:AU76)+1)))</f>
        <v/>
      </c>
      <c r="AV77" s="5" t="str">
        <f>IF(OR($AB77="", $AC77=""), "", IF($H77=$M$3, "", IF(OR(AV$7&lt;$AB77, $AC77&lt;AV$6),"", MAX(AV$10:AV76)+1)))</f>
        <v/>
      </c>
      <c r="AW77" s="5" t="str">
        <f>IF(OR($AB77="", $AC77=""), "", IF($H77=$M$3, "", IF(OR(AW$7&lt;$AB77, $AC77&lt;AW$6),"", MAX(AW$10:AW76)+1)))</f>
        <v/>
      </c>
      <c r="AX77" s="5" t="str">
        <f>IF(OR($AB77="", $AC77=""), "", IF($H77=$M$3, "", IF(OR(AX$7&lt;$AB77, $AC77&lt;AX$6),"", MAX(AX$10:AX76)+1)))</f>
        <v/>
      </c>
      <c r="AY77" s="5" t="str">
        <f>IF(OR($AB77="", $AC77=""), "", IF($H77=$M$3, "", IF(OR(AY$7&lt;$AB77, $AC77&lt;AY$6),"", MAX(AY$10:AY76)+1)))</f>
        <v/>
      </c>
      <c r="AZ77" s="5" t="str">
        <f>IF(OR($AB77="", $AC77=""), "", IF($H77=$M$3, "", IF(OR(AZ$7&lt;$AB77, $AC77&lt;AZ$6),"", MAX(AZ$10:AZ76)+1)))</f>
        <v/>
      </c>
      <c r="BA77" s="5" t="str">
        <f>IF(OR($AB77="", $AC77=""), "", IF($H77=$M$3, "", IF(OR(BA$7&lt;$AB77, $AC77&lt;BA$6),"", MAX(BA$10:BA76)+1)))</f>
        <v/>
      </c>
      <c r="BB77" s="5" t="str">
        <f>IF(OR($AB77="", $AC77=""), "", IF($H77=$M$3, "", IF(OR(BB$7&lt;$AB77, $AC77&lt;BB$6),"", MAX(BB$10:BB76)+1)))</f>
        <v/>
      </c>
      <c r="BC77" s="5" t="str">
        <f>IF(OR($AB77="", $AC77=""), "", IF($H77=$M$3, "", IF(OR(BC$7&lt;$AB77, $AC77&lt;BC$6),"", MAX(BC$10:BC76)+1)))</f>
        <v/>
      </c>
      <c r="BD77" s="5" t="str">
        <f>IF(OR($AB77="", $AC77=""), "", IF($H77=$M$3, "", IF(OR(BD$7&lt;$AB77, $AC77&lt;BD$6),"", MAX(BD$10:BD76)+1)))</f>
        <v/>
      </c>
      <c r="BE77" s="5" t="str">
        <f>IF(OR($AB77="", $AC77=""), "", IF($H77=$M$3, "", IF(OR(BE$7&lt;$AB77, $AC77&lt;BE$6),"", MAX(BE$10:BE76)+1)))</f>
        <v/>
      </c>
      <c r="BF77" s="5" t="str">
        <f>IF(OR($AB77="", $AC77=""), "", IF($H77=$M$3, "", IF(OR(BF$7&lt;$AB77, $AC77&lt;BF$6),"", MAX(BF$10:BF76)+1)))</f>
        <v/>
      </c>
      <c r="BG77" s="5" t="str">
        <f>IF(OR($AB77="", $AC77=""), "", IF($H77=$M$3, "", IF(OR(BG$7&lt;$AB77, $AC77&lt;BG$6),"", MAX(BG$10:BG76)+1)))</f>
        <v/>
      </c>
      <c r="BH77" s="5" t="str">
        <f>IF(OR($AB77="", $AC77=""), "", IF($H77=$M$3, "", IF(OR(BH$7&lt;$AB77, $AC77&lt;BH$6),"", MAX(BH$10:BH76)+1)))</f>
        <v/>
      </c>
      <c r="BI77" s="5" t="str">
        <f>IF(OR($AB77="", $AC77=""), "", IF($H77=$M$3, "", IF(OR(BI$7&lt;$AB77, $AC77&lt;BI$6),"", MAX(BI$10:BI76)+1)))</f>
        <v/>
      </c>
      <c r="BK77" s="5" t="str" cm="1">
        <f t="array" aca="1" ref="BK77" ca="1">IFERROR(INDEX($AE77:$BI77, $BJ77, MATCH($BK$9, $AE$9:$BI$9, 0)), "")</f>
        <v/>
      </c>
    </row>
    <row r="78" spans="1:63" x14ac:dyDescent="0.25">
      <c r="A78" s="2"/>
      <c r="B78" s="254"/>
      <c r="C78" s="255"/>
      <c r="D78" s="256"/>
      <c r="E78" s="257"/>
      <c r="F78" s="257"/>
      <c r="G78" s="258"/>
      <c r="H78" s="259"/>
      <c r="I78" s="16"/>
      <c r="J78" s="5" t="str">
        <f t="shared" si="19"/>
        <v/>
      </c>
      <c r="K78" s="2"/>
      <c r="O78" s="5" t="str">
        <f t="shared" si="17"/>
        <v/>
      </c>
      <c r="Q78" s="5" t="str">
        <f t="shared" si="20"/>
        <v/>
      </c>
      <c r="S78" s="5" t="str">
        <f t="shared" si="18"/>
        <v/>
      </c>
      <c r="U78" s="64" t="str">
        <f>IF($D78="","", IF(COUNTIF('Intro &amp; Setup'!$AW$49:$AW$88, $D78)&gt;0, "BH", TEXT($D78, "ddd")))</f>
        <v/>
      </c>
      <c r="V78" s="65" t="str">
        <f>IF($G78="", "", IF(COUNTIF('Intro &amp; Setup'!$AW$49:$AW$88, $G78)&gt;0, "BH", TEXT($G78, "ddd")))</f>
        <v/>
      </c>
      <c r="W78" s="64" t="str">
        <f t="shared" si="21"/>
        <v/>
      </c>
      <c r="X78" s="65" t="str">
        <f t="shared" si="22"/>
        <v/>
      </c>
      <c r="Y78" s="64" t="str">
        <f>IF(F78="", "", IF(OR(F78&lt;'Intro &amp; Setup'!$Z$20, F78&gt;'Intro &amp; Setup'!$Z$22), "X", ""))</f>
        <v/>
      </c>
      <c r="Z78" s="65" t="str">
        <f>IF(G78="", "", IF(OR(G78&lt;'Intro &amp; Setup'!$Z$20, G78&gt;'Intro &amp; Setup'!$Z$22), "X", ""))</f>
        <v/>
      </c>
      <c r="AB78" s="58" t="str">
        <f t="shared" si="23"/>
        <v/>
      </c>
      <c r="AC78" s="59" t="str">
        <f t="shared" si="24"/>
        <v/>
      </c>
      <c r="AE78" s="5" t="str">
        <f>IF(OR($AB78="", $AC78=""), "", IF($H78=$M$3, "", IF(OR(AE$7&lt;$AB78, $AC78&lt;AE$6),"", MAX(AE$10:AE77)+1)))</f>
        <v/>
      </c>
      <c r="AF78" s="5" t="str">
        <f>IF(OR($AB78="", $AC78=""), "", IF($H78=$M$3, "", IF(OR(AF$7&lt;$AB78, $AC78&lt;AF$6),"", MAX(AF$10:AF77)+1)))</f>
        <v/>
      </c>
      <c r="AG78" s="5" t="str">
        <f>IF(OR($AB78="", $AC78=""), "", IF($H78=$M$3, "", IF(OR(AG$7&lt;$AB78, $AC78&lt;AG$6),"", MAX(AG$10:AG77)+1)))</f>
        <v/>
      </c>
      <c r="AH78" s="5" t="str">
        <f>IF(OR($AB78="", $AC78=""), "", IF($H78=$M$3, "", IF(OR(AH$7&lt;$AB78, $AC78&lt;AH$6),"", MAX(AH$10:AH77)+1)))</f>
        <v/>
      </c>
      <c r="AI78" s="5" t="str">
        <f>IF(OR($AB78="", $AC78=""), "", IF($H78=$M$3, "", IF(OR(AI$7&lt;$AB78, $AC78&lt;AI$6),"", MAX(AI$10:AI77)+1)))</f>
        <v/>
      </c>
      <c r="AJ78" s="5" t="str">
        <f>IF(OR($AB78="", $AC78=""), "", IF($H78=$M$3, "", IF(OR(AJ$7&lt;$AB78, $AC78&lt;AJ$6),"", MAX(AJ$10:AJ77)+1)))</f>
        <v/>
      </c>
      <c r="AK78" s="5" t="str">
        <f>IF(OR($AB78="", $AC78=""), "", IF($H78=$M$3, "", IF(OR(AK$7&lt;$AB78, $AC78&lt;AK$6),"", MAX(AK$10:AK77)+1)))</f>
        <v/>
      </c>
      <c r="AL78" s="5" t="str">
        <f>IF(OR($AB78="", $AC78=""), "", IF($H78=$M$3, "", IF(OR(AL$7&lt;$AB78, $AC78&lt;AL$6),"", MAX(AL$10:AL77)+1)))</f>
        <v/>
      </c>
      <c r="AM78" s="5" t="str">
        <f>IF(OR($AB78="", $AC78=""), "", IF($H78=$M$3, "", IF(OR(AM$7&lt;$AB78, $AC78&lt;AM$6),"", MAX(AM$10:AM77)+1)))</f>
        <v/>
      </c>
      <c r="AN78" s="5" t="str">
        <f>IF(OR($AB78="", $AC78=""), "", IF($H78=$M$3, "", IF(OR(AN$7&lt;$AB78, $AC78&lt;AN$6),"", MAX(AN$10:AN77)+1)))</f>
        <v/>
      </c>
      <c r="AO78" s="5" t="str">
        <f>IF(OR($AB78="", $AC78=""), "", IF($H78=$M$3, "", IF(OR(AO$7&lt;$AB78, $AC78&lt;AO$6),"", MAX(AO$10:AO77)+1)))</f>
        <v/>
      </c>
      <c r="AP78" s="5" t="str">
        <f>IF(OR($AB78="", $AC78=""), "", IF($H78=$M$3, "", IF(OR(AP$7&lt;$AB78, $AC78&lt;AP$6),"", MAX(AP$10:AP77)+1)))</f>
        <v/>
      </c>
      <c r="AQ78" s="5" t="str">
        <f>IF(OR($AB78="", $AC78=""), "", IF($H78=$M$3, "", IF(OR(AQ$7&lt;$AB78, $AC78&lt;AQ$6),"", MAX(AQ$10:AQ77)+1)))</f>
        <v/>
      </c>
      <c r="AR78" s="5" t="str">
        <f>IF(OR($AB78="", $AC78=""), "", IF($H78=$M$3, "", IF(OR(AR$7&lt;$AB78, $AC78&lt;AR$6),"", MAX(AR$10:AR77)+1)))</f>
        <v/>
      </c>
      <c r="AS78" s="5" t="str">
        <f>IF(OR($AB78="", $AC78=""), "", IF($H78=$M$3, "", IF(OR(AS$7&lt;$AB78, $AC78&lt;AS$6),"", MAX(AS$10:AS77)+1)))</f>
        <v/>
      </c>
      <c r="AT78" s="5" t="str">
        <f>IF(OR($AB78="", $AC78=""), "", IF($H78=$M$3, "", IF(OR(AT$7&lt;$AB78, $AC78&lt;AT$6),"", MAX(AT$10:AT77)+1)))</f>
        <v/>
      </c>
      <c r="AU78" s="5" t="str">
        <f>IF(OR($AB78="", $AC78=""), "", IF($H78=$M$3, "", IF(OR(AU$7&lt;$AB78, $AC78&lt;AU$6),"", MAX(AU$10:AU77)+1)))</f>
        <v/>
      </c>
      <c r="AV78" s="5" t="str">
        <f>IF(OR($AB78="", $AC78=""), "", IF($H78=$M$3, "", IF(OR(AV$7&lt;$AB78, $AC78&lt;AV$6),"", MAX(AV$10:AV77)+1)))</f>
        <v/>
      </c>
      <c r="AW78" s="5" t="str">
        <f>IF(OR($AB78="", $AC78=""), "", IF($H78=$M$3, "", IF(OR(AW$7&lt;$AB78, $AC78&lt;AW$6),"", MAX(AW$10:AW77)+1)))</f>
        <v/>
      </c>
      <c r="AX78" s="5" t="str">
        <f>IF(OR($AB78="", $AC78=""), "", IF($H78=$M$3, "", IF(OR(AX$7&lt;$AB78, $AC78&lt;AX$6),"", MAX(AX$10:AX77)+1)))</f>
        <v/>
      </c>
      <c r="AY78" s="5" t="str">
        <f>IF(OR($AB78="", $AC78=""), "", IF($H78=$M$3, "", IF(OR(AY$7&lt;$AB78, $AC78&lt;AY$6),"", MAX(AY$10:AY77)+1)))</f>
        <v/>
      </c>
      <c r="AZ78" s="5" t="str">
        <f>IF(OR($AB78="", $AC78=""), "", IF($H78=$M$3, "", IF(OR(AZ$7&lt;$AB78, $AC78&lt;AZ$6),"", MAX(AZ$10:AZ77)+1)))</f>
        <v/>
      </c>
      <c r="BA78" s="5" t="str">
        <f>IF(OR($AB78="", $AC78=""), "", IF($H78=$M$3, "", IF(OR(BA$7&lt;$AB78, $AC78&lt;BA$6),"", MAX(BA$10:BA77)+1)))</f>
        <v/>
      </c>
      <c r="BB78" s="5" t="str">
        <f>IF(OR($AB78="", $AC78=""), "", IF($H78=$M$3, "", IF(OR(BB$7&lt;$AB78, $AC78&lt;BB$6),"", MAX(BB$10:BB77)+1)))</f>
        <v/>
      </c>
      <c r="BC78" s="5" t="str">
        <f>IF(OR($AB78="", $AC78=""), "", IF($H78=$M$3, "", IF(OR(BC$7&lt;$AB78, $AC78&lt;BC$6),"", MAX(BC$10:BC77)+1)))</f>
        <v/>
      </c>
      <c r="BD78" s="5" t="str">
        <f>IF(OR($AB78="", $AC78=""), "", IF($H78=$M$3, "", IF(OR(BD$7&lt;$AB78, $AC78&lt;BD$6),"", MAX(BD$10:BD77)+1)))</f>
        <v/>
      </c>
      <c r="BE78" s="5" t="str">
        <f>IF(OR($AB78="", $AC78=""), "", IF($H78=$M$3, "", IF(OR(BE$7&lt;$AB78, $AC78&lt;BE$6),"", MAX(BE$10:BE77)+1)))</f>
        <v/>
      </c>
      <c r="BF78" s="5" t="str">
        <f>IF(OR($AB78="", $AC78=""), "", IF($H78=$M$3, "", IF(OR(BF$7&lt;$AB78, $AC78&lt;BF$6),"", MAX(BF$10:BF77)+1)))</f>
        <v/>
      </c>
      <c r="BG78" s="5" t="str">
        <f>IF(OR($AB78="", $AC78=""), "", IF($H78=$M$3, "", IF(OR(BG$7&lt;$AB78, $AC78&lt;BG$6),"", MAX(BG$10:BG77)+1)))</f>
        <v/>
      </c>
      <c r="BH78" s="5" t="str">
        <f>IF(OR($AB78="", $AC78=""), "", IF($H78=$M$3, "", IF(OR(BH$7&lt;$AB78, $AC78&lt;BH$6),"", MAX(BH$10:BH77)+1)))</f>
        <v/>
      </c>
      <c r="BI78" s="5" t="str">
        <f>IF(OR($AB78="", $AC78=""), "", IF($H78=$M$3, "", IF(OR(BI$7&lt;$AB78, $AC78&lt;BI$6),"", MAX(BI$10:BI77)+1)))</f>
        <v/>
      </c>
      <c r="BK78" s="5" t="str" cm="1">
        <f t="array" aca="1" ref="BK78" ca="1">IFERROR(INDEX($AE78:$BI78, $BJ78, MATCH($BK$9, $AE$9:$BI$9, 0)), "")</f>
        <v/>
      </c>
    </row>
    <row r="79" spans="1:63" x14ac:dyDescent="0.25">
      <c r="A79" s="2"/>
      <c r="B79" s="254"/>
      <c r="C79" s="255"/>
      <c r="D79" s="256"/>
      <c r="E79" s="257"/>
      <c r="F79" s="257"/>
      <c r="G79" s="258"/>
      <c r="H79" s="259"/>
      <c r="I79" s="16"/>
      <c r="J79" s="5" t="str">
        <f t="shared" si="19"/>
        <v/>
      </c>
      <c r="K79" s="2"/>
      <c r="O79" s="5" t="str">
        <f t="shared" si="17"/>
        <v/>
      </c>
      <c r="Q79" s="5" t="str">
        <f t="shared" si="20"/>
        <v/>
      </c>
      <c r="S79" s="5" t="str">
        <f t="shared" si="18"/>
        <v/>
      </c>
      <c r="U79" s="64" t="str">
        <f>IF($D79="","", IF(COUNTIF('Intro &amp; Setup'!$AW$49:$AW$88, $D79)&gt;0, "BH", TEXT($D79, "ddd")))</f>
        <v/>
      </c>
      <c r="V79" s="65" t="str">
        <f>IF($G79="", "", IF(COUNTIF('Intro &amp; Setup'!$AW$49:$AW$88, $G79)&gt;0, "BH", TEXT($G79, "ddd")))</f>
        <v/>
      </c>
      <c r="W79" s="64" t="str">
        <f t="shared" si="21"/>
        <v/>
      </c>
      <c r="X79" s="65" t="str">
        <f t="shared" si="22"/>
        <v/>
      </c>
      <c r="Y79" s="64" t="str">
        <f>IF(F79="", "", IF(OR(F79&lt;'Intro &amp; Setup'!$Z$20, F79&gt;'Intro &amp; Setup'!$Z$22), "X", ""))</f>
        <v/>
      </c>
      <c r="Z79" s="65" t="str">
        <f>IF(G79="", "", IF(OR(G79&lt;'Intro &amp; Setup'!$Z$20, G79&gt;'Intro &amp; Setup'!$Z$22), "X", ""))</f>
        <v/>
      </c>
      <c r="AB79" s="58" t="str">
        <f t="shared" si="23"/>
        <v/>
      </c>
      <c r="AC79" s="59" t="str">
        <f t="shared" si="24"/>
        <v/>
      </c>
      <c r="AE79" s="5" t="str">
        <f>IF(OR($AB79="", $AC79=""), "", IF($H79=$M$3, "", IF(OR(AE$7&lt;$AB79, $AC79&lt;AE$6),"", MAX(AE$10:AE78)+1)))</f>
        <v/>
      </c>
      <c r="AF79" s="5" t="str">
        <f>IF(OR($AB79="", $AC79=""), "", IF($H79=$M$3, "", IF(OR(AF$7&lt;$AB79, $AC79&lt;AF$6),"", MAX(AF$10:AF78)+1)))</f>
        <v/>
      </c>
      <c r="AG79" s="5" t="str">
        <f>IF(OR($AB79="", $AC79=""), "", IF($H79=$M$3, "", IF(OR(AG$7&lt;$AB79, $AC79&lt;AG$6),"", MAX(AG$10:AG78)+1)))</f>
        <v/>
      </c>
      <c r="AH79" s="5" t="str">
        <f>IF(OR($AB79="", $AC79=""), "", IF($H79=$M$3, "", IF(OR(AH$7&lt;$AB79, $AC79&lt;AH$6),"", MAX(AH$10:AH78)+1)))</f>
        <v/>
      </c>
      <c r="AI79" s="5" t="str">
        <f>IF(OR($AB79="", $AC79=""), "", IF($H79=$M$3, "", IF(OR(AI$7&lt;$AB79, $AC79&lt;AI$6),"", MAX(AI$10:AI78)+1)))</f>
        <v/>
      </c>
      <c r="AJ79" s="5" t="str">
        <f>IF(OR($AB79="", $AC79=""), "", IF($H79=$M$3, "", IF(OR(AJ$7&lt;$AB79, $AC79&lt;AJ$6),"", MAX(AJ$10:AJ78)+1)))</f>
        <v/>
      </c>
      <c r="AK79" s="5" t="str">
        <f>IF(OR($AB79="", $AC79=""), "", IF($H79=$M$3, "", IF(OR(AK$7&lt;$AB79, $AC79&lt;AK$6),"", MAX(AK$10:AK78)+1)))</f>
        <v/>
      </c>
      <c r="AL79" s="5" t="str">
        <f>IF(OR($AB79="", $AC79=""), "", IF($H79=$M$3, "", IF(OR(AL$7&lt;$AB79, $AC79&lt;AL$6),"", MAX(AL$10:AL78)+1)))</f>
        <v/>
      </c>
      <c r="AM79" s="5" t="str">
        <f>IF(OR($AB79="", $AC79=""), "", IF($H79=$M$3, "", IF(OR(AM$7&lt;$AB79, $AC79&lt;AM$6),"", MAX(AM$10:AM78)+1)))</f>
        <v/>
      </c>
      <c r="AN79" s="5" t="str">
        <f>IF(OR($AB79="", $AC79=""), "", IF($H79=$M$3, "", IF(OR(AN$7&lt;$AB79, $AC79&lt;AN$6),"", MAX(AN$10:AN78)+1)))</f>
        <v/>
      </c>
      <c r="AO79" s="5" t="str">
        <f>IF(OR($AB79="", $AC79=""), "", IF($H79=$M$3, "", IF(OR(AO$7&lt;$AB79, $AC79&lt;AO$6),"", MAX(AO$10:AO78)+1)))</f>
        <v/>
      </c>
      <c r="AP79" s="5" t="str">
        <f>IF(OR($AB79="", $AC79=""), "", IF($H79=$M$3, "", IF(OR(AP$7&lt;$AB79, $AC79&lt;AP$6),"", MAX(AP$10:AP78)+1)))</f>
        <v/>
      </c>
      <c r="AQ79" s="5" t="str">
        <f>IF(OR($AB79="", $AC79=""), "", IF($H79=$M$3, "", IF(OR(AQ$7&lt;$AB79, $AC79&lt;AQ$6),"", MAX(AQ$10:AQ78)+1)))</f>
        <v/>
      </c>
      <c r="AR79" s="5" t="str">
        <f>IF(OR($AB79="", $AC79=""), "", IF($H79=$M$3, "", IF(OR(AR$7&lt;$AB79, $AC79&lt;AR$6),"", MAX(AR$10:AR78)+1)))</f>
        <v/>
      </c>
      <c r="AS79" s="5" t="str">
        <f>IF(OR($AB79="", $AC79=""), "", IF($H79=$M$3, "", IF(OR(AS$7&lt;$AB79, $AC79&lt;AS$6),"", MAX(AS$10:AS78)+1)))</f>
        <v/>
      </c>
      <c r="AT79" s="5" t="str">
        <f>IF(OR($AB79="", $AC79=""), "", IF($H79=$M$3, "", IF(OR(AT$7&lt;$AB79, $AC79&lt;AT$6),"", MAX(AT$10:AT78)+1)))</f>
        <v/>
      </c>
      <c r="AU79" s="5" t="str">
        <f>IF(OR($AB79="", $AC79=""), "", IF($H79=$M$3, "", IF(OR(AU$7&lt;$AB79, $AC79&lt;AU$6),"", MAX(AU$10:AU78)+1)))</f>
        <v/>
      </c>
      <c r="AV79" s="5" t="str">
        <f>IF(OR($AB79="", $AC79=""), "", IF($H79=$M$3, "", IF(OR(AV$7&lt;$AB79, $AC79&lt;AV$6),"", MAX(AV$10:AV78)+1)))</f>
        <v/>
      </c>
      <c r="AW79" s="5" t="str">
        <f>IF(OR($AB79="", $AC79=""), "", IF($H79=$M$3, "", IF(OR(AW$7&lt;$AB79, $AC79&lt;AW$6),"", MAX(AW$10:AW78)+1)))</f>
        <v/>
      </c>
      <c r="AX79" s="5" t="str">
        <f>IF(OR($AB79="", $AC79=""), "", IF($H79=$M$3, "", IF(OR(AX$7&lt;$AB79, $AC79&lt;AX$6),"", MAX(AX$10:AX78)+1)))</f>
        <v/>
      </c>
      <c r="AY79" s="5" t="str">
        <f>IF(OR($AB79="", $AC79=""), "", IF($H79=$M$3, "", IF(OR(AY$7&lt;$AB79, $AC79&lt;AY$6),"", MAX(AY$10:AY78)+1)))</f>
        <v/>
      </c>
      <c r="AZ79" s="5" t="str">
        <f>IF(OR($AB79="", $AC79=""), "", IF($H79=$M$3, "", IF(OR(AZ$7&lt;$AB79, $AC79&lt;AZ$6),"", MAX(AZ$10:AZ78)+1)))</f>
        <v/>
      </c>
      <c r="BA79" s="5" t="str">
        <f>IF(OR($AB79="", $AC79=""), "", IF($H79=$M$3, "", IF(OR(BA$7&lt;$AB79, $AC79&lt;BA$6),"", MAX(BA$10:BA78)+1)))</f>
        <v/>
      </c>
      <c r="BB79" s="5" t="str">
        <f>IF(OR($AB79="", $AC79=""), "", IF($H79=$M$3, "", IF(OR(BB$7&lt;$AB79, $AC79&lt;BB$6),"", MAX(BB$10:BB78)+1)))</f>
        <v/>
      </c>
      <c r="BC79" s="5" t="str">
        <f>IF(OR($AB79="", $AC79=""), "", IF($H79=$M$3, "", IF(OR(BC$7&lt;$AB79, $AC79&lt;BC$6),"", MAX(BC$10:BC78)+1)))</f>
        <v/>
      </c>
      <c r="BD79" s="5" t="str">
        <f>IF(OR($AB79="", $AC79=""), "", IF($H79=$M$3, "", IF(OR(BD$7&lt;$AB79, $AC79&lt;BD$6),"", MAX(BD$10:BD78)+1)))</f>
        <v/>
      </c>
      <c r="BE79" s="5" t="str">
        <f>IF(OR($AB79="", $AC79=""), "", IF($H79=$M$3, "", IF(OR(BE$7&lt;$AB79, $AC79&lt;BE$6),"", MAX(BE$10:BE78)+1)))</f>
        <v/>
      </c>
      <c r="BF79" s="5" t="str">
        <f>IF(OR($AB79="", $AC79=""), "", IF($H79=$M$3, "", IF(OR(BF$7&lt;$AB79, $AC79&lt;BF$6),"", MAX(BF$10:BF78)+1)))</f>
        <v/>
      </c>
      <c r="BG79" s="5" t="str">
        <f>IF(OR($AB79="", $AC79=""), "", IF($H79=$M$3, "", IF(OR(BG$7&lt;$AB79, $AC79&lt;BG$6),"", MAX(BG$10:BG78)+1)))</f>
        <v/>
      </c>
      <c r="BH79" s="5" t="str">
        <f>IF(OR($AB79="", $AC79=""), "", IF($H79=$M$3, "", IF(OR(BH$7&lt;$AB79, $AC79&lt;BH$6),"", MAX(BH$10:BH78)+1)))</f>
        <v/>
      </c>
      <c r="BI79" s="5" t="str">
        <f>IF(OR($AB79="", $AC79=""), "", IF($H79=$M$3, "", IF(OR(BI$7&lt;$AB79, $AC79&lt;BI$6),"", MAX(BI$10:BI78)+1)))</f>
        <v/>
      </c>
      <c r="BK79" s="5" t="str" cm="1">
        <f t="array" aca="1" ref="BK79" ca="1">IFERROR(INDEX($AE79:$BI79, $BJ79, MATCH($BK$9, $AE$9:$BI$9, 0)), "")</f>
        <v/>
      </c>
    </row>
    <row r="80" spans="1:63" x14ac:dyDescent="0.25">
      <c r="A80" s="2"/>
      <c r="B80" s="254"/>
      <c r="C80" s="255"/>
      <c r="D80" s="256"/>
      <c r="E80" s="257"/>
      <c r="F80" s="257"/>
      <c r="G80" s="258"/>
      <c r="H80" s="259"/>
      <c r="I80" s="16"/>
      <c r="J80" s="5" t="str">
        <f t="shared" si="19"/>
        <v/>
      </c>
      <c r="K80" s="2"/>
      <c r="O80" s="5" t="str">
        <f t="shared" si="17"/>
        <v/>
      </c>
      <c r="Q80" s="5" t="str">
        <f t="shared" si="20"/>
        <v/>
      </c>
      <c r="S80" s="5" t="str">
        <f t="shared" si="18"/>
        <v/>
      </c>
      <c r="U80" s="64" t="str">
        <f>IF($D80="","", IF(COUNTIF('Intro &amp; Setup'!$AW$49:$AW$88, $D80)&gt;0, "BH", TEXT($D80, "ddd")))</f>
        <v/>
      </c>
      <c r="V80" s="65" t="str">
        <f>IF($G80="", "", IF(COUNTIF('Intro &amp; Setup'!$AW$49:$AW$88, $G80)&gt;0, "BH", TEXT($G80, "ddd")))</f>
        <v/>
      </c>
      <c r="W80" s="64" t="str">
        <f t="shared" si="21"/>
        <v/>
      </c>
      <c r="X80" s="65" t="str">
        <f t="shared" si="22"/>
        <v/>
      </c>
      <c r="Y80" s="64" t="str">
        <f>IF(F80="", "", IF(OR(F80&lt;'Intro &amp; Setup'!$Z$20, F80&gt;'Intro &amp; Setup'!$Z$22), "X", ""))</f>
        <v/>
      </c>
      <c r="Z80" s="65" t="str">
        <f>IF(G80="", "", IF(OR(G80&lt;'Intro &amp; Setup'!$Z$20, G80&gt;'Intro &amp; Setup'!$Z$22), "X", ""))</f>
        <v/>
      </c>
      <c r="AB80" s="58" t="str">
        <f t="shared" si="23"/>
        <v/>
      </c>
      <c r="AC80" s="59" t="str">
        <f t="shared" si="24"/>
        <v/>
      </c>
      <c r="AE80" s="5" t="str">
        <f>IF(OR($AB80="", $AC80=""), "", IF($H80=$M$3, "", IF(OR(AE$7&lt;$AB80, $AC80&lt;AE$6),"", MAX(AE$10:AE79)+1)))</f>
        <v/>
      </c>
      <c r="AF80" s="5" t="str">
        <f>IF(OR($AB80="", $AC80=""), "", IF($H80=$M$3, "", IF(OR(AF$7&lt;$AB80, $AC80&lt;AF$6),"", MAX(AF$10:AF79)+1)))</f>
        <v/>
      </c>
      <c r="AG80" s="5" t="str">
        <f>IF(OR($AB80="", $AC80=""), "", IF($H80=$M$3, "", IF(OR(AG$7&lt;$AB80, $AC80&lt;AG$6),"", MAX(AG$10:AG79)+1)))</f>
        <v/>
      </c>
      <c r="AH80" s="5" t="str">
        <f>IF(OR($AB80="", $AC80=""), "", IF($H80=$M$3, "", IF(OR(AH$7&lt;$AB80, $AC80&lt;AH$6),"", MAX(AH$10:AH79)+1)))</f>
        <v/>
      </c>
      <c r="AI80" s="5" t="str">
        <f>IF(OR($AB80="", $AC80=""), "", IF($H80=$M$3, "", IF(OR(AI$7&lt;$AB80, $AC80&lt;AI$6),"", MAX(AI$10:AI79)+1)))</f>
        <v/>
      </c>
      <c r="AJ80" s="5" t="str">
        <f>IF(OR($AB80="", $AC80=""), "", IF($H80=$M$3, "", IF(OR(AJ$7&lt;$AB80, $AC80&lt;AJ$6),"", MAX(AJ$10:AJ79)+1)))</f>
        <v/>
      </c>
      <c r="AK80" s="5" t="str">
        <f>IF(OR($AB80="", $AC80=""), "", IF($H80=$M$3, "", IF(OR(AK$7&lt;$AB80, $AC80&lt;AK$6),"", MAX(AK$10:AK79)+1)))</f>
        <v/>
      </c>
      <c r="AL80" s="5" t="str">
        <f>IF(OR($AB80="", $AC80=""), "", IF($H80=$M$3, "", IF(OR(AL$7&lt;$AB80, $AC80&lt;AL$6),"", MAX(AL$10:AL79)+1)))</f>
        <v/>
      </c>
      <c r="AM80" s="5" t="str">
        <f>IF(OR($AB80="", $AC80=""), "", IF($H80=$M$3, "", IF(OR(AM$7&lt;$AB80, $AC80&lt;AM$6),"", MAX(AM$10:AM79)+1)))</f>
        <v/>
      </c>
      <c r="AN80" s="5" t="str">
        <f>IF(OR($AB80="", $AC80=""), "", IF($H80=$M$3, "", IF(OR(AN$7&lt;$AB80, $AC80&lt;AN$6),"", MAX(AN$10:AN79)+1)))</f>
        <v/>
      </c>
      <c r="AO80" s="5" t="str">
        <f>IF(OR($AB80="", $AC80=""), "", IF($H80=$M$3, "", IF(OR(AO$7&lt;$AB80, $AC80&lt;AO$6),"", MAX(AO$10:AO79)+1)))</f>
        <v/>
      </c>
      <c r="AP80" s="5" t="str">
        <f>IF(OR($AB80="", $AC80=""), "", IF($H80=$M$3, "", IF(OR(AP$7&lt;$AB80, $AC80&lt;AP$6),"", MAX(AP$10:AP79)+1)))</f>
        <v/>
      </c>
      <c r="AQ80" s="5" t="str">
        <f>IF(OR($AB80="", $AC80=""), "", IF($H80=$M$3, "", IF(OR(AQ$7&lt;$AB80, $AC80&lt;AQ$6),"", MAX(AQ$10:AQ79)+1)))</f>
        <v/>
      </c>
      <c r="AR80" s="5" t="str">
        <f>IF(OR($AB80="", $AC80=""), "", IF($H80=$M$3, "", IF(OR(AR$7&lt;$AB80, $AC80&lt;AR$6),"", MAX(AR$10:AR79)+1)))</f>
        <v/>
      </c>
      <c r="AS80" s="5" t="str">
        <f>IF(OR($AB80="", $AC80=""), "", IF($H80=$M$3, "", IF(OR(AS$7&lt;$AB80, $AC80&lt;AS$6),"", MAX(AS$10:AS79)+1)))</f>
        <v/>
      </c>
      <c r="AT80" s="5" t="str">
        <f>IF(OR($AB80="", $AC80=""), "", IF($H80=$M$3, "", IF(OR(AT$7&lt;$AB80, $AC80&lt;AT$6),"", MAX(AT$10:AT79)+1)))</f>
        <v/>
      </c>
      <c r="AU80" s="5" t="str">
        <f>IF(OR($AB80="", $AC80=""), "", IF($H80=$M$3, "", IF(OR(AU$7&lt;$AB80, $AC80&lt;AU$6),"", MAX(AU$10:AU79)+1)))</f>
        <v/>
      </c>
      <c r="AV80" s="5" t="str">
        <f>IF(OR($AB80="", $AC80=""), "", IF($H80=$M$3, "", IF(OR(AV$7&lt;$AB80, $AC80&lt;AV$6),"", MAX(AV$10:AV79)+1)))</f>
        <v/>
      </c>
      <c r="AW80" s="5" t="str">
        <f>IF(OR($AB80="", $AC80=""), "", IF($H80=$M$3, "", IF(OR(AW$7&lt;$AB80, $AC80&lt;AW$6),"", MAX(AW$10:AW79)+1)))</f>
        <v/>
      </c>
      <c r="AX80" s="5" t="str">
        <f>IF(OR($AB80="", $AC80=""), "", IF($H80=$M$3, "", IF(OR(AX$7&lt;$AB80, $AC80&lt;AX$6),"", MAX(AX$10:AX79)+1)))</f>
        <v/>
      </c>
      <c r="AY80" s="5" t="str">
        <f>IF(OR($AB80="", $AC80=""), "", IF($H80=$M$3, "", IF(OR(AY$7&lt;$AB80, $AC80&lt;AY$6),"", MAX(AY$10:AY79)+1)))</f>
        <v/>
      </c>
      <c r="AZ80" s="5" t="str">
        <f>IF(OR($AB80="", $AC80=""), "", IF($H80=$M$3, "", IF(OR(AZ$7&lt;$AB80, $AC80&lt;AZ$6),"", MAX(AZ$10:AZ79)+1)))</f>
        <v/>
      </c>
      <c r="BA80" s="5" t="str">
        <f>IF(OR($AB80="", $AC80=""), "", IF($H80=$M$3, "", IF(OR(BA$7&lt;$AB80, $AC80&lt;BA$6),"", MAX(BA$10:BA79)+1)))</f>
        <v/>
      </c>
      <c r="BB80" s="5" t="str">
        <f>IF(OR($AB80="", $AC80=""), "", IF($H80=$M$3, "", IF(OR(BB$7&lt;$AB80, $AC80&lt;BB$6),"", MAX(BB$10:BB79)+1)))</f>
        <v/>
      </c>
      <c r="BC80" s="5" t="str">
        <f>IF(OR($AB80="", $AC80=""), "", IF($H80=$M$3, "", IF(OR(BC$7&lt;$AB80, $AC80&lt;BC$6),"", MAX(BC$10:BC79)+1)))</f>
        <v/>
      </c>
      <c r="BD80" s="5" t="str">
        <f>IF(OR($AB80="", $AC80=""), "", IF($H80=$M$3, "", IF(OR(BD$7&lt;$AB80, $AC80&lt;BD$6),"", MAX(BD$10:BD79)+1)))</f>
        <v/>
      </c>
      <c r="BE80" s="5" t="str">
        <f>IF(OR($AB80="", $AC80=""), "", IF($H80=$M$3, "", IF(OR(BE$7&lt;$AB80, $AC80&lt;BE$6),"", MAX(BE$10:BE79)+1)))</f>
        <v/>
      </c>
      <c r="BF80" s="5" t="str">
        <f>IF(OR($AB80="", $AC80=""), "", IF($H80=$M$3, "", IF(OR(BF$7&lt;$AB80, $AC80&lt;BF$6),"", MAX(BF$10:BF79)+1)))</f>
        <v/>
      </c>
      <c r="BG80" s="5" t="str">
        <f>IF(OR($AB80="", $AC80=""), "", IF($H80=$M$3, "", IF(OR(BG$7&lt;$AB80, $AC80&lt;BG$6),"", MAX(BG$10:BG79)+1)))</f>
        <v/>
      </c>
      <c r="BH80" s="5" t="str">
        <f>IF(OR($AB80="", $AC80=""), "", IF($H80=$M$3, "", IF(OR(BH$7&lt;$AB80, $AC80&lt;BH$6),"", MAX(BH$10:BH79)+1)))</f>
        <v/>
      </c>
      <c r="BI80" s="5" t="str">
        <f>IF(OR($AB80="", $AC80=""), "", IF($H80=$M$3, "", IF(OR(BI$7&lt;$AB80, $AC80&lt;BI$6),"", MAX(BI$10:BI79)+1)))</f>
        <v/>
      </c>
      <c r="BK80" s="5" t="str" cm="1">
        <f t="array" aca="1" ref="BK80" ca="1">IFERROR(INDEX($AE80:$BI80, $BJ80, MATCH($BK$9, $AE$9:$BI$9, 0)), "")</f>
        <v/>
      </c>
    </row>
    <row r="81" spans="1:63" x14ac:dyDescent="0.25">
      <c r="A81" s="2"/>
      <c r="B81" s="254"/>
      <c r="C81" s="255"/>
      <c r="D81" s="256"/>
      <c r="E81" s="257"/>
      <c r="F81" s="257"/>
      <c r="G81" s="258"/>
      <c r="H81" s="259"/>
      <c r="I81" s="16"/>
      <c r="J81" s="5" t="str">
        <f t="shared" si="19"/>
        <v/>
      </c>
      <c r="K81" s="2"/>
      <c r="O81" s="5" t="str">
        <f t="shared" si="17"/>
        <v/>
      </c>
      <c r="Q81" s="5" t="str">
        <f t="shared" si="20"/>
        <v/>
      </c>
      <c r="S81" s="5" t="str">
        <f t="shared" si="18"/>
        <v/>
      </c>
      <c r="U81" s="64" t="str">
        <f>IF($D81="","", IF(COUNTIF('Intro &amp; Setup'!$AW$49:$AW$88, $D81)&gt;0, "BH", TEXT($D81, "ddd")))</f>
        <v/>
      </c>
      <c r="V81" s="65" t="str">
        <f>IF($G81="", "", IF(COUNTIF('Intro &amp; Setup'!$AW$49:$AW$88, $G81)&gt;0, "BH", TEXT($G81, "ddd")))</f>
        <v/>
      </c>
      <c r="W81" s="64" t="str">
        <f t="shared" si="21"/>
        <v/>
      </c>
      <c r="X81" s="65" t="str">
        <f t="shared" si="22"/>
        <v/>
      </c>
      <c r="Y81" s="64" t="str">
        <f>IF(F81="", "", IF(OR(F81&lt;'Intro &amp; Setup'!$Z$20, F81&gt;'Intro &amp; Setup'!$Z$22), "X", ""))</f>
        <v/>
      </c>
      <c r="Z81" s="65" t="str">
        <f>IF(G81="", "", IF(OR(G81&lt;'Intro &amp; Setup'!$Z$20, G81&gt;'Intro &amp; Setup'!$Z$22), "X", ""))</f>
        <v/>
      </c>
      <c r="AB81" s="58" t="str">
        <f t="shared" si="23"/>
        <v/>
      </c>
      <c r="AC81" s="59" t="str">
        <f t="shared" si="24"/>
        <v/>
      </c>
      <c r="AE81" s="5" t="str">
        <f>IF(OR($AB81="", $AC81=""), "", IF($H81=$M$3, "", IF(OR(AE$7&lt;$AB81, $AC81&lt;AE$6),"", MAX(AE$10:AE80)+1)))</f>
        <v/>
      </c>
      <c r="AF81" s="5" t="str">
        <f>IF(OR($AB81="", $AC81=""), "", IF($H81=$M$3, "", IF(OR(AF$7&lt;$AB81, $AC81&lt;AF$6),"", MAX(AF$10:AF80)+1)))</f>
        <v/>
      </c>
      <c r="AG81" s="5" t="str">
        <f>IF(OR($AB81="", $AC81=""), "", IF($H81=$M$3, "", IF(OR(AG$7&lt;$AB81, $AC81&lt;AG$6),"", MAX(AG$10:AG80)+1)))</f>
        <v/>
      </c>
      <c r="AH81" s="5" t="str">
        <f>IF(OR($AB81="", $AC81=""), "", IF($H81=$M$3, "", IF(OR(AH$7&lt;$AB81, $AC81&lt;AH$6),"", MAX(AH$10:AH80)+1)))</f>
        <v/>
      </c>
      <c r="AI81" s="5" t="str">
        <f>IF(OR($AB81="", $AC81=""), "", IF($H81=$M$3, "", IF(OR(AI$7&lt;$AB81, $AC81&lt;AI$6),"", MAX(AI$10:AI80)+1)))</f>
        <v/>
      </c>
      <c r="AJ81" s="5" t="str">
        <f>IF(OR($AB81="", $AC81=""), "", IF($H81=$M$3, "", IF(OR(AJ$7&lt;$AB81, $AC81&lt;AJ$6),"", MAX(AJ$10:AJ80)+1)))</f>
        <v/>
      </c>
      <c r="AK81" s="5" t="str">
        <f>IF(OR($AB81="", $AC81=""), "", IF($H81=$M$3, "", IF(OR(AK$7&lt;$AB81, $AC81&lt;AK$6),"", MAX(AK$10:AK80)+1)))</f>
        <v/>
      </c>
      <c r="AL81" s="5" t="str">
        <f>IF(OR($AB81="", $AC81=""), "", IF($H81=$M$3, "", IF(OR(AL$7&lt;$AB81, $AC81&lt;AL$6),"", MAX(AL$10:AL80)+1)))</f>
        <v/>
      </c>
      <c r="AM81" s="5" t="str">
        <f>IF(OR($AB81="", $AC81=""), "", IF($H81=$M$3, "", IF(OR(AM$7&lt;$AB81, $AC81&lt;AM$6),"", MAX(AM$10:AM80)+1)))</f>
        <v/>
      </c>
      <c r="AN81" s="5" t="str">
        <f>IF(OR($AB81="", $AC81=""), "", IF($H81=$M$3, "", IF(OR(AN$7&lt;$AB81, $AC81&lt;AN$6),"", MAX(AN$10:AN80)+1)))</f>
        <v/>
      </c>
      <c r="AO81" s="5" t="str">
        <f>IF(OR($AB81="", $AC81=""), "", IF($H81=$M$3, "", IF(OR(AO$7&lt;$AB81, $AC81&lt;AO$6),"", MAX(AO$10:AO80)+1)))</f>
        <v/>
      </c>
      <c r="AP81" s="5" t="str">
        <f>IF(OR($AB81="", $AC81=""), "", IF($H81=$M$3, "", IF(OR(AP$7&lt;$AB81, $AC81&lt;AP$6),"", MAX(AP$10:AP80)+1)))</f>
        <v/>
      </c>
      <c r="AQ81" s="5" t="str">
        <f>IF(OR($AB81="", $AC81=""), "", IF($H81=$M$3, "", IF(OR(AQ$7&lt;$AB81, $AC81&lt;AQ$6),"", MAX(AQ$10:AQ80)+1)))</f>
        <v/>
      </c>
      <c r="AR81" s="5" t="str">
        <f>IF(OR($AB81="", $AC81=""), "", IF($H81=$M$3, "", IF(OR(AR$7&lt;$AB81, $AC81&lt;AR$6),"", MAX(AR$10:AR80)+1)))</f>
        <v/>
      </c>
      <c r="AS81" s="5" t="str">
        <f>IF(OR($AB81="", $AC81=""), "", IF($H81=$M$3, "", IF(OR(AS$7&lt;$AB81, $AC81&lt;AS$6),"", MAX(AS$10:AS80)+1)))</f>
        <v/>
      </c>
      <c r="AT81" s="5" t="str">
        <f>IF(OR($AB81="", $AC81=""), "", IF($H81=$M$3, "", IF(OR(AT$7&lt;$AB81, $AC81&lt;AT$6),"", MAX(AT$10:AT80)+1)))</f>
        <v/>
      </c>
      <c r="AU81" s="5" t="str">
        <f>IF(OR($AB81="", $AC81=""), "", IF($H81=$M$3, "", IF(OR(AU$7&lt;$AB81, $AC81&lt;AU$6),"", MAX(AU$10:AU80)+1)))</f>
        <v/>
      </c>
      <c r="AV81" s="5" t="str">
        <f>IF(OR($AB81="", $AC81=""), "", IF($H81=$M$3, "", IF(OR(AV$7&lt;$AB81, $AC81&lt;AV$6),"", MAX(AV$10:AV80)+1)))</f>
        <v/>
      </c>
      <c r="AW81" s="5" t="str">
        <f>IF(OR($AB81="", $AC81=""), "", IF($H81=$M$3, "", IF(OR(AW$7&lt;$AB81, $AC81&lt;AW$6),"", MAX(AW$10:AW80)+1)))</f>
        <v/>
      </c>
      <c r="AX81" s="5" t="str">
        <f>IF(OR($AB81="", $AC81=""), "", IF($H81=$M$3, "", IF(OR(AX$7&lt;$AB81, $AC81&lt;AX$6),"", MAX(AX$10:AX80)+1)))</f>
        <v/>
      </c>
      <c r="AY81" s="5" t="str">
        <f>IF(OR($AB81="", $AC81=""), "", IF($H81=$M$3, "", IF(OR(AY$7&lt;$AB81, $AC81&lt;AY$6),"", MAX(AY$10:AY80)+1)))</f>
        <v/>
      </c>
      <c r="AZ81" s="5" t="str">
        <f>IF(OR($AB81="", $AC81=""), "", IF($H81=$M$3, "", IF(OR(AZ$7&lt;$AB81, $AC81&lt;AZ$6),"", MAX(AZ$10:AZ80)+1)))</f>
        <v/>
      </c>
      <c r="BA81" s="5" t="str">
        <f>IF(OR($AB81="", $AC81=""), "", IF($H81=$M$3, "", IF(OR(BA$7&lt;$AB81, $AC81&lt;BA$6),"", MAX(BA$10:BA80)+1)))</f>
        <v/>
      </c>
      <c r="BB81" s="5" t="str">
        <f>IF(OR($AB81="", $AC81=""), "", IF($H81=$M$3, "", IF(OR(BB$7&lt;$AB81, $AC81&lt;BB$6),"", MAX(BB$10:BB80)+1)))</f>
        <v/>
      </c>
      <c r="BC81" s="5" t="str">
        <f>IF(OR($AB81="", $AC81=""), "", IF($H81=$M$3, "", IF(OR(BC$7&lt;$AB81, $AC81&lt;BC$6),"", MAX(BC$10:BC80)+1)))</f>
        <v/>
      </c>
      <c r="BD81" s="5" t="str">
        <f>IF(OR($AB81="", $AC81=""), "", IF($H81=$M$3, "", IF(OR(BD$7&lt;$AB81, $AC81&lt;BD$6),"", MAX(BD$10:BD80)+1)))</f>
        <v/>
      </c>
      <c r="BE81" s="5" t="str">
        <f>IF(OR($AB81="", $AC81=""), "", IF($H81=$M$3, "", IF(OR(BE$7&lt;$AB81, $AC81&lt;BE$6),"", MAX(BE$10:BE80)+1)))</f>
        <v/>
      </c>
      <c r="BF81" s="5" t="str">
        <f>IF(OR($AB81="", $AC81=""), "", IF($H81=$M$3, "", IF(OR(BF$7&lt;$AB81, $AC81&lt;BF$6),"", MAX(BF$10:BF80)+1)))</f>
        <v/>
      </c>
      <c r="BG81" s="5" t="str">
        <f>IF(OR($AB81="", $AC81=""), "", IF($H81=$M$3, "", IF(OR(BG$7&lt;$AB81, $AC81&lt;BG$6),"", MAX(BG$10:BG80)+1)))</f>
        <v/>
      </c>
      <c r="BH81" s="5" t="str">
        <f>IF(OR($AB81="", $AC81=""), "", IF($H81=$M$3, "", IF(OR(BH$7&lt;$AB81, $AC81&lt;BH$6),"", MAX(BH$10:BH80)+1)))</f>
        <v/>
      </c>
      <c r="BI81" s="5" t="str">
        <f>IF(OR($AB81="", $AC81=""), "", IF($H81=$M$3, "", IF(OR(BI$7&lt;$AB81, $AC81&lt;BI$6),"", MAX(BI$10:BI80)+1)))</f>
        <v/>
      </c>
      <c r="BK81" s="5" t="str" cm="1">
        <f t="array" aca="1" ref="BK81" ca="1">IFERROR(INDEX($AE81:$BI81, $BJ81, MATCH($BK$9, $AE$9:$BI$9, 0)), "")</f>
        <v/>
      </c>
    </row>
    <row r="82" spans="1:63" x14ac:dyDescent="0.25">
      <c r="A82" s="2"/>
      <c r="B82" s="254"/>
      <c r="C82" s="255"/>
      <c r="D82" s="256"/>
      <c r="E82" s="257"/>
      <c r="F82" s="257"/>
      <c r="G82" s="258"/>
      <c r="H82" s="259"/>
      <c r="I82" s="16"/>
      <c r="J82" s="5" t="str">
        <f t="shared" si="19"/>
        <v/>
      </c>
      <c r="K82" s="2"/>
      <c r="O82" s="5" t="str">
        <f t="shared" si="17"/>
        <v/>
      </c>
      <c r="Q82" s="5" t="str">
        <f t="shared" si="20"/>
        <v/>
      </c>
      <c r="S82" s="5" t="str">
        <f t="shared" si="18"/>
        <v/>
      </c>
      <c r="U82" s="64" t="str">
        <f>IF($D82="","", IF(COUNTIF('Intro &amp; Setup'!$AW$49:$AW$88, $D82)&gt;0, "BH", TEXT($D82, "ddd")))</f>
        <v/>
      </c>
      <c r="V82" s="65" t="str">
        <f>IF($G82="", "", IF(COUNTIF('Intro &amp; Setup'!$AW$49:$AW$88, $G82)&gt;0, "BH", TEXT($G82, "ddd")))</f>
        <v/>
      </c>
      <c r="W82" s="64" t="str">
        <f t="shared" si="21"/>
        <v/>
      </c>
      <c r="X82" s="65" t="str">
        <f t="shared" si="22"/>
        <v/>
      </c>
      <c r="Y82" s="64" t="str">
        <f>IF(F82="", "", IF(OR(F82&lt;'Intro &amp; Setup'!$Z$20, F82&gt;'Intro &amp; Setup'!$Z$22), "X", ""))</f>
        <v/>
      </c>
      <c r="Z82" s="65" t="str">
        <f>IF(G82="", "", IF(OR(G82&lt;'Intro &amp; Setup'!$Z$20, G82&gt;'Intro &amp; Setup'!$Z$22), "X", ""))</f>
        <v/>
      </c>
      <c r="AB82" s="58" t="str">
        <f t="shared" si="23"/>
        <v/>
      </c>
      <c r="AC82" s="59" t="str">
        <f t="shared" si="24"/>
        <v/>
      </c>
      <c r="AE82" s="5" t="str">
        <f>IF(OR($AB82="", $AC82=""), "", IF($H82=$M$3, "", IF(OR(AE$7&lt;$AB82, $AC82&lt;AE$6),"", MAX(AE$10:AE81)+1)))</f>
        <v/>
      </c>
      <c r="AF82" s="5" t="str">
        <f>IF(OR($AB82="", $AC82=""), "", IF($H82=$M$3, "", IF(OR(AF$7&lt;$AB82, $AC82&lt;AF$6),"", MAX(AF$10:AF81)+1)))</f>
        <v/>
      </c>
      <c r="AG82" s="5" t="str">
        <f>IF(OR($AB82="", $AC82=""), "", IF($H82=$M$3, "", IF(OR(AG$7&lt;$AB82, $AC82&lt;AG$6),"", MAX(AG$10:AG81)+1)))</f>
        <v/>
      </c>
      <c r="AH82" s="5" t="str">
        <f>IF(OR($AB82="", $AC82=""), "", IF($H82=$M$3, "", IF(OR(AH$7&lt;$AB82, $AC82&lt;AH$6),"", MAX(AH$10:AH81)+1)))</f>
        <v/>
      </c>
      <c r="AI82" s="5" t="str">
        <f>IF(OR($AB82="", $AC82=""), "", IF($H82=$M$3, "", IF(OR(AI$7&lt;$AB82, $AC82&lt;AI$6),"", MAX(AI$10:AI81)+1)))</f>
        <v/>
      </c>
      <c r="AJ82" s="5" t="str">
        <f>IF(OR($AB82="", $AC82=""), "", IF($H82=$M$3, "", IF(OR(AJ$7&lt;$AB82, $AC82&lt;AJ$6),"", MAX(AJ$10:AJ81)+1)))</f>
        <v/>
      </c>
      <c r="AK82" s="5" t="str">
        <f>IF(OR($AB82="", $AC82=""), "", IF($H82=$M$3, "", IF(OR(AK$7&lt;$AB82, $AC82&lt;AK$6),"", MAX(AK$10:AK81)+1)))</f>
        <v/>
      </c>
      <c r="AL82" s="5" t="str">
        <f>IF(OR($AB82="", $AC82=""), "", IF($H82=$M$3, "", IF(OR(AL$7&lt;$AB82, $AC82&lt;AL$6),"", MAX(AL$10:AL81)+1)))</f>
        <v/>
      </c>
      <c r="AM82" s="5" t="str">
        <f>IF(OR($AB82="", $AC82=""), "", IF($H82=$M$3, "", IF(OR(AM$7&lt;$AB82, $AC82&lt;AM$6),"", MAX(AM$10:AM81)+1)))</f>
        <v/>
      </c>
      <c r="AN82" s="5" t="str">
        <f>IF(OR($AB82="", $AC82=""), "", IF($H82=$M$3, "", IF(OR(AN$7&lt;$AB82, $AC82&lt;AN$6),"", MAX(AN$10:AN81)+1)))</f>
        <v/>
      </c>
      <c r="AO82" s="5" t="str">
        <f>IF(OR($AB82="", $AC82=""), "", IF($H82=$M$3, "", IF(OR(AO$7&lt;$AB82, $AC82&lt;AO$6),"", MAX(AO$10:AO81)+1)))</f>
        <v/>
      </c>
      <c r="AP82" s="5" t="str">
        <f>IF(OR($AB82="", $AC82=""), "", IF($H82=$M$3, "", IF(OR(AP$7&lt;$AB82, $AC82&lt;AP$6),"", MAX(AP$10:AP81)+1)))</f>
        <v/>
      </c>
      <c r="AQ82" s="5" t="str">
        <f>IF(OR($AB82="", $AC82=""), "", IF($H82=$M$3, "", IF(OR(AQ$7&lt;$AB82, $AC82&lt;AQ$6),"", MAX(AQ$10:AQ81)+1)))</f>
        <v/>
      </c>
      <c r="AR82" s="5" t="str">
        <f>IF(OR($AB82="", $AC82=""), "", IF($H82=$M$3, "", IF(OR(AR$7&lt;$AB82, $AC82&lt;AR$6),"", MAX(AR$10:AR81)+1)))</f>
        <v/>
      </c>
      <c r="AS82" s="5" t="str">
        <f>IF(OR($AB82="", $AC82=""), "", IF($H82=$M$3, "", IF(OR(AS$7&lt;$AB82, $AC82&lt;AS$6),"", MAX(AS$10:AS81)+1)))</f>
        <v/>
      </c>
      <c r="AT82" s="5" t="str">
        <f>IF(OR($AB82="", $AC82=""), "", IF($H82=$M$3, "", IF(OR(AT$7&lt;$AB82, $AC82&lt;AT$6),"", MAX(AT$10:AT81)+1)))</f>
        <v/>
      </c>
      <c r="AU82" s="5" t="str">
        <f>IF(OR($AB82="", $AC82=""), "", IF($H82=$M$3, "", IF(OR(AU$7&lt;$AB82, $AC82&lt;AU$6),"", MAX(AU$10:AU81)+1)))</f>
        <v/>
      </c>
      <c r="AV82" s="5" t="str">
        <f>IF(OR($AB82="", $AC82=""), "", IF($H82=$M$3, "", IF(OR(AV$7&lt;$AB82, $AC82&lt;AV$6),"", MAX(AV$10:AV81)+1)))</f>
        <v/>
      </c>
      <c r="AW82" s="5" t="str">
        <f>IF(OR($AB82="", $AC82=""), "", IF($H82=$M$3, "", IF(OR(AW$7&lt;$AB82, $AC82&lt;AW$6),"", MAX(AW$10:AW81)+1)))</f>
        <v/>
      </c>
      <c r="AX82" s="5" t="str">
        <f>IF(OR($AB82="", $AC82=""), "", IF($H82=$M$3, "", IF(OR(AX$7&lt;$AB82, $AC82&lt;AX$6),"", MAX(AX$10:AX81)+1)))</f>
        <v/>
      </c>
      <c r="AY82" s="5" t="str">
        <f>IF(OR($AB82="", $AC82=""), "", IF($H82=$M$3, "", IF(OR(AY$7&lt;$AB82, $AC82&lt;AY$6),"", MAX(AY$10:AY81)+1)))</f>
        <v/>
      </c>
      <c r="AZ82" s="5" t="str">
        <f>IF(OR($AB82="", $AC82=""), "", IF($H82=$M$3, "", IF(OR(AZ$7&lt;$AB82, $AC82&lt;AZ$6),"", MAX(AZ$10:AZ81)+1)))</f>
        <v/>
      </c>
      <c r="BA82" s="5" t="str">
        <f>IF(OR($AB82="", $AC82=""), "", IF($H82=$M$3, "", IF(OR(BA$7&lt;$AB82, $AC82&lt;BA$6),"", MAX(BA$10:BA81)+1)))</f>
        <v/>
      </c>
      <c r="BB82" s="5" t="str">
        <f>IF(OR($AB82="", $AC82=""), "", IF($H82=$M$3, "", IF(OR(BB$7&lt;$AB82, $AC82&lt;BB$6),"", MAX(BB$10:BB81)+1)))</f>
        <v/>
      </c>
      <c r="BC82" s="5" t="str">
        <f>IF(OR($AB82="", $AC82=""), "", IF($H82=$M$3, "", IF(OR(BC$7&lt;$AB82, $AC82&lt;BC$6),"", MAX(BC$10:BC81)+1)))</f>
        <v/>
      </c>
      <c r="BD82" s="5" t="str">
        <f>IF(OR($AB82="", $AC82=""), "", IF($H82=$M$3, "", IF(OR(BD$7&lt;$AB82, $AC82&lt;BD$6),"", MAX(BD$10:BD81)+1)))</f>
        <v/>
      </c>
      <c r="BE82" s="5" t="str">
        <f>IF(OR($AB82="", $AC82=""), "", IF($H82=$M$3, "", IF(OR(BE$7&lt;$AB82, $AC82&lt;BE$6),"", MAX(BE$10:BE81)+1)))</f>
        <v/>
      </c>
      <c r="BF82" s="5" t="str">
        <f>IF(OR($AB82="", $AC82=""), "", IF($H82=$M$3, "", IF(OR(BF$7&lt;$AB82, $AC82&lt;BF$6),"", MAX(BF$10:BF81)+1)))</f>
        <v/>
      </c>
      <c r="BG82" s="5" t="str">
        <f>IF(OR($AB82="", $AC82=""), "", IF($H82=$M$3, "", IF(OR(BG$7&lt;$AB82, $AC82&lt;BG$6),"", MAX(BG$10:BG81)+1)))</f>
        <v/>
      </c>
      <c r="BH82" s="5" t="str">
        <f>IF(OR($AB82="", $AC82=""), "", IF($H82=$M$3, "", IF(OR(BH$7&lt;$AB82, $AC82&lt;BH$6),"", MAX(BH$10:BH81)+1)))</f>
        <v/>
      </c>
      <c r="BI82" s="5" t="str">
        <f>IF(OR($AB82="", $AC82=""), "", IF($H82=$M$3, "", IF(OR(BI$7&lt;$AB82, $AC82&lt;BI$6),"", MAX(BI$10:BI81)+1)))</f>
        <v/>
      </c>
      <c r="BK82" s="5" t="str" cm="1">
        <f t="array" aca="1" ref="BK82" ca="1">IFERROR(INDEX($AE82:$BI82, $BJ82, MATCH($BK$9, $AE$9:$BI$9, 0)), "")</f>
        <v/>
      </c>
    </row>
    <row r="83" spans="1:63" x14ac:dyDescent="0.25">
      <c r="A83" s="2"/>
      <c r="B83" s="254"/>
      <c r="C83" s="255"/>
      <c r="D83" s="256"/>
      <c r="E83" s="257"/>
      <c r="F83" s="257"/>
      <c r="G83" s="258"/>
      <c r="H83" s="259"/>
      <c r="I83" s="16"/>
      <c r="J83" s="5" t="str">
        <f t="shared" si="19"/>
        <v/>
      </c>
      <c r="K83" s="2"/>
      <c r="O83" s="5" t="str">
        <f t="shared" si="17"/>
        <v/>
      </c>
      <c r="Q83" s="5" t="str">
        <f t="shared" si="20"/>
        <v/>
      </c>
      <c r="S83" s="5" t="str">
        <f t="shared" si="18"/>
        <v/>
      </c>
      <c r="U83" s="64" t="str">
        <f>IF($D83="","", IF(COUNTIF('Intro &amp; Setup'!$AW$49:$AW$88, $D83)&gt;0, "BH", TEXT($D83, "ddd")))</f>
        <v/>
      </c>
      <c r="V83" s="65" t="str">
        <f>IF($G83="", "", IF(COUNTIF('Intro &amp; Setup'!$AW$49:$AW$88, $G83)&gt;0, "BH", TEXT($G83, "ddd")))</f>
        <v/>
      </c>
      <c r="W83" s="64" t="str">
        <f t="shared" si="21"/>
        <v/>
      </c>
      <c r="X83" s="65" t="str">
        <f t="shared" si="22"/>
        <v/>
      </c>
      <c r="Y83" s="64" t="str">
        <f>IF(F83="", "", IF(OR(F83&lt;'Intro &amp; Setup'!$Z$20, F83&gt;'Intro &amp; Setup'!$Z$22), "X", ""))</f>
        <v/>
      </c>
      <c r="Z83" s="65" t="str">
        <f>IF(G83="", "", IF(OR(G83&lt;'Intro &amp; Setup'!$Z$20, G83&gt;'Intro &amp; Setup'!$Z$22), "X", ""))</f>
        <v/>
      </c>
      <c r="AB83" s="58" t="str">
        <f t="shared" si="23"/>
        <v/>
      </c>
      <c r="AC83" s="59" t="str">
        <f t="shared" si="24"/>
        <v/>
      </c>
      <c r="AE83" s="5" t="str">
        <f>IF(OR($AB83="", $AC83=""), "", IF($H83=$M$3, "", IF(OR(AE$7&lt;$AB83, $AC83&lt;AE$6),"", MAX(AE$10:AE82)+1)))</f>
        <v/>
      </c>
      <c r="AF83" s="5" t="str">
        <f>IF(OR($AB83="", $AC83=""), "", IF($H83=$M$3, "", IF(OR(AF$7&lt;$AB83, $AC83&lt;AF$6),"", MAX(AF$10:AF82)+1)))</f>
        <v/>
      </c>
      <c r="AG83" s="5" t="str">
        <f>IF(OR($AB83="", $AC83=""), "", IF($H83=$M$3, "", IF(OR(AG$7&lt;$AB83, $AC83&lt;AG$6),"", MAX(AG$10:AG82)+1)))</f>
        <v/>
      </c>
      <c r="AH83" s="5" t="str">
        <f>IF(OR($AB83="", $AC83=""), "", IF($H83=$M$3, "", IF(OR(AH$7&lt;$AB83, $AC83&lt;AH$6),"", MAX(AH$10:AH82)+1)))</f>
        <v/>
      </c>
      <c r="AI83" s="5" t="str">
        <f>IF(OR($AB83="", $AC83=""), "", IF($H83=$M$3, "", IF(OR(AI$7&lt;$AB83, $AC83&lt;AI$6),"", MAX(AI$10:AI82)+1)))</f>
        <v/>
      </c>
      <c r="AJ83" s="5" t="str">
        <f>IF(OR($AB83="", $AC83=""), "", IF($H83=$M$3, "", IF(OR(AJ$7&lt;$AB83, $AC83&lt;AJ$6),"", MAX(AJ$10:AJ82)+1)))</f>
        <v/>
      </c>
      <c r="AK83" s="5" t="str">
        <f>IF(OR($AB83="", $AC83=""), "", IF($H83=$M$3, "", IF(OR(AK$7&lt;$AB83, $AC83&lt;AK$6),"", MAX(AK$10:AK82)+1)))</f>
        <v/>
      </c>
      <c r="AL83" s="5" t="str">
        <f>IF(OR($AB83="", $AC83=""), "", IF($H83=$M$3, "", IF(OR(AL$7&lt;$AB83, $AC83&lt;AL$6),"", MAX(AL$10:AL82)+1)))</f>
        <v/>
      </c>
      <c r="AM83" s="5" t="str">
        <f>IF(OR($AB83="", $AC83=""), "", IF($H83=$M$3, "", IF(OR(AM$7&lt;$AB83, $AC83&lt;AM$6),"", MAX(AM$10:AM82)+1)))</f>
        <v/>
      </c>
      <c r="AN83" s="5" t="str">
        <f>IF(OR($AB83="", $AC83=""), "", IF($H83=$M$3, "", IF(OR(AN$7&lt;$AB83, $AC83&lt;AN$6),"", MAX(AN$10:AN82)+1)))</f>
        <v/>
      </c>
      <c r="AO83" s="5" t="str">
        <f>IF(OR($AB83="", $AC83=""), "", IF($H83=$M$3, "", IF(OR(AO$7&lt;$AB83, $AC83&lt;AO$6),"", MAX(AO$10:AO82)+1)))</f>
        <v/>
      </c>
      <c r="AP83" s="5" t="str">
        <f>IF(OR($AB83="", $AC83=""), "", IF($H83=$M$3, "", IF(OR(AP$7&lt;$AB83, $AC83&lt;AP$6),"", MAX(AP$10:AP82)+1)))</f>
        <v/>
      </c>
      <c r="AQ83" s="5" t="str">
        <f>IF(OR($AB83="", $AC83=""), "", IF($H83=$M$3, "", IF(OR(AQ$7&lt;$AB83, $AC83&lt;AQ$6),"", MAX(AQ$10:AQ82)+1)))</f>
        <v/>
      </c>
      <c r="AR83" s="5" t="str">
        <f>IF(OR($AB83="", $AC83=""), "", IF($H83=$M$3, "", IF(OR(AR$7&lt;$AB83, $AC83&lt;AR$6),"", MAX(AR$10:AR82)+1)))</f>
        <v/>
      </c>
      <c r="AS83" s="5" t="str">
        <f>IF(OR($AB83="", $AC83=""), "", IF($H83=$M$3, "", IF(OR(AS$7&lt;$AB83, $AC83&lt;AS$6),"", MAX(AS$10:AS82)+1)))</f>
        <v/>
      </c>
      <c r="AT83" s="5" t="str">
        <f>IF(OR($AB83="", $AC83=""), "", IF($H83=$M$3, "", IF(OR(AT$7&lt;$AB83, $AC83&lt;AT$6),"", MAX(AT$10:AT82)+1)))</f>
        <v/>
      </c>
      <c r="AU83" s="5" t="str">
        <f>IF(OR($AB83="", $AC83=""), "", IF($H83=$M$3, "", IF(OR(AU$7&lt;$AB83, $AC83&lt;AU$6),"", MAX(AU$10:AU82)+1)))</f>
        <v/>
      </c>
      <c r="AV83" s="5" t="str">
        <f>IF(OR($AB83="", $AC83=""), "", IF($H83=$M$3, "", IF(OR(AV$7&lt;$AB83, $AC83&lt;AV$6),"", MAX(AV$10:AV82)+1)))</f>
        <v/>
      </c>
      <c r="AW83" s="5" t="str">
        <f>IF(OR($AB83="", $AC83=""), "", IF($H83=$M$3, "", IF(OR(AW$7&lt;$AB83, $AC83&lt;AW$6),"", MAX(AW$10:AW82)+1)))</f>
        <v/>
      </c>
      <c r="AX83" s="5" t="str">
        <f>IF(OR($AB83="", $AC83=""), "", IF($H83=$M$3, "", IF(OR(AX$7&lt;$AB83, $AC83&lt;AX$6),"", MAX(AX$10:AX82)+1)))</f>
        <v/>
      </c>
      <c r="AY83" s="5" t="str">
        <f>IF(OR($AB83="", $AC83=""), "", IF($H83=$M$3, "", IF(OR(AY$7&lt;$AB83, $AC83&lt;AY$6),"", MAX(AY$10:AY82)+1)))</f>
        <v/>
      </c>
      <c r="AZ83" s="5" t="str">
        <f>IF(OR($AB83="", $AC83=""), "", IF($H83=$M$3, "", IF(OR(AZ$7&lt;$AB83, $AC83&lt;AZ$6),"", MAX(AZ$10:AZ82)+1)))</f>
        <v/>
      </c>
      <c r="BA83" s="5" t="str">
        <f>IF(OR($AB83="", $AC83=""), "", IF($H83=$M$3, "", IF(OR(BA$7&lt;$AB83, $AC83&lt;BA$6),"", MAX(BA$10:BA82)+1)))</f>
        <v/>
      </c>
      <c r="BB83" s="5" t="str">
        <f>IF(OR($AB83="", $AC83=""), "", IF($H83=$M$3, "", IF(OR(BB$7&lt;$AB83, $AC83&lt;BB$6),"", MAX(BB$10:BB82)+1)))</f>
        <v/>
      </c>
      <c r="BC83" s="5" t="str">
        <f>IF(OR($AB83="", $AC83=""), "", IF($H83=$M$3, "", IF(OR(BC$7&lt;$AB83, $AC83&lt;BC$6),"", MAX(BC$10:BC82)+1)))</f>
        <v/>
      </c>
      <c r="BD83" s="5" t="str">
        <f>IF(OR($AB83="", $AC83=""), "", IF($H83=$M$3, "", IF(OR(BD$7&lt;$AB83, $AC83&lt;BD$6),"", MAX(BD$10:BD82)+1)))</f>
        <v/>
      </c>
      <c r="BE83" s="5" t="str">
        <f>IF(OR($AB83="", $AC83=""), "", IF($H83=$M$3, "", IF(OR(BE$7&lt;$AB83, $AC83&lt;BE$6),"", MAX(BE$10:BE82)+1)))</f>
        <v/>
      </c>
      <c r="BF83" s="5" t="str">
        <f>IF(OR($AB83="", $AC83=""), "", IF($H83=$M$3, "", IF(OR(BF$7&lt;$AB83, $AC83&lt;BF$6),"", MAX(BF$10:BF82)+1)))</f>
        <v/>
      </c>
      <c r="BG83" s="5" t="str">
        <f>IF(OR($AB83="", $AC83=""), "", IF($H83=$M$3, "", IF(OR(BG$7&lt;$AB83, $AC83&lt;BG$6),"", MAX(BG$10:BG82)+1)))</f>
        <v/>
      </c>
      <c r="BH83" s="5" t="str">
        <f>IF(OR($AB83="", $AC83=""), "", IF($H83=$M$3, "", IF(OR(BH$7&lt;$AB83, $AC83&lt;BH$6),"", MAX(BH$10:BH82)+1)))</f>
        <v/>
      </c>
      <c r="BI83" s="5" t="str">
        <f>IF(OR($AB83="", $AC83=""), "", IF($H83=$M$3, "", IF(OR(BI$7&lt;$AB83, $AC83&lt;BI$6),"", MAX(BI$10:BI82)+1)))</f>
        <v/>
      </c>
      <c r="BK83" s="5" t="str" cm="1">
        <f t="array" aca="1" ref="BK83" ca="1">IFERROR(INDEX($AE83:$BI83, $BJ83, MATCH($BK$9, $AE$9:$BI$9, 0)), "")</f>
        <v/>
      </c>
    </row>
    <row r="84" spans="1:63" x14ac:dyDescent="0.25">
      <c r="A84" s="2"/>
      <c r="B84" s="254"/>
      <c r="C84" s="255"/>
      <c r="D84" s="256"/>
      <c r="E84" s="257"/>
      <c r="F84" s="257"/>
      <c r="G84" s="258"/>
      <c r="H84" s="259"/>
      <c r="I84" s="16"/>
      <c r="J84" s="5" t="str">
        <f t="shared" si="19"/>
        <v/>
      </c>
      <c r="K84" s="2"/>
      <c r="O84" s="5" t="str">
        <f t="shared" si="17"/>
        <v/>
      </c>
      <c r="Q84" s="5" t="str">
        <f t="shared" si="20"/>
        <v/>
      </c>
      <c r="S84" s="5" t="str">
        <f t="shared" si="18"/>
        <v/>
      </c>
      <c r="U84" s="64" t="str">
        <f>IF($D84="","", IF(COUNTIF('Intro &amp; Setup'!$AW$49:$AW$88, $D84)&gt;0, "BH", TEXT($D84, "ddd")))</f>
        <v/>
      </c>
      <c r="V84" s="65" t="str">
        <f>IF($G84="", "", IF(COUNTIF('Intro &amp; Setup'!$AW$49:$AW$88, $G84)&gt;0, "BH", TEXT($G84, "ddd")))</f>
        <v/>
      </c>
      <c r="W84" s="64" t="str">
        <f t="shared" si="21"/>
        <v/>
      </c>
      <c r="X84" s="65" t="str">
        <f t="shared" si="22"/>
        <v/>
      </c>
      <c r="Y84" s="64" t="str">
        <f>IF(F84="", "", IF(OR(F84&lt;'Intro &amp; Setup'!$Z$20, F84&gt;'Intro &amp; Setup'!$Z$22), "X", ""))</f>
        <v/>
      </c>
      <c r="Z84" s="65" t="str">
        <f>IF(G84="", "", IF(OR(G84&lt;'Intro &amp; Setup'!$Z$20, G84&gt;'Intro &amp; Setup'!$Z$22), "X", ""))</f>
        <v/>
      </c>
      <c r="AB84" s="58" t="str">
        <f t="shared" si="23"/>
        <v/>
      </c>
      <c r="AC84" s="59" t="str">
        <f t="shared" si="24"/>
        <v/>
      </c>
      <c r="AE84" s="5" t="str">
        <f>IF(OR($AB84="", $AC84=""), "", IF($H84=$M$3, "", IF(OR(AE$7&lt;$AB84, $AC84&lt;AE$6),"", MAX(AE$10:AE83)+1)))</f>
        <v/>
      </c>
      <c r="AF84" s="5" t="str">
        <f>IF(OR($AB84="", $AC84=""), "", IF($H84=$M$3, "", IF(OR(AF$7&lt;$AB84, $AC84&lt;AF$6),"", MAX(AF$10:AF83)+1)))</f>
        <v/>
      </c>
      <c r="AG84" s="5" t="str">
        <f>IF(OR($AB84="", $AC84=""), "", IF($H84=$M$3, "", IF(OR(AG$7&lt;$AB84, $AC84&lt;AG$6),"", MAX(AG$10:AG83)+1)))</f>
        <v/>
      </c>
      <c r="AH84" s="5" t="str">
        <f>IF(OR($AB84="", $AC84=""), "", IF($H84=$M$3, "", IF(OR(AH$7&lt;$AB84, $AC84&lt;AH$6),"", MAX(AH$10:AH83)+1)))</f>
        <v/>
      </c>
      <c r="AI84" s="5" t="str">
        <f>IF(OR($AB84="", $AC84=""), "", IF($H84=$M$3, "", IF(OR(AI$7&lt;$AB84, $AC84&lt;AI$6),"", MAX(AI$10:AI83)+1)))</f>
        <v/>
      </c>
      <c r="AJ84" s="5" t="str">
        <f>IF(OR($AB84="", $AC84=""), "", IF($H84=$M$3, "", IF(OR(AJ$7&lt;$AB84, $AC84&lt;AJ$6),"", MAX(AJ$10:AJ83)+1)))</f>
        <v/>
      </c>
      <c r="AK84" s="5" t="str">
        <f>IF(OR($AB84="", $AC84=""), "", IF($H84=$M$3, "", IF(OR(AK$7&lt;$AB84, $AC84&lt;AK$6),"", MAX(AK$10:AK83)+1)))</f>
        <v/>
      </c>
      <c r="AL84" s="5" t="str">
        <f>IF(OR($AB84="", $AC84=""), "", IF($H84=$M$3, "", IF(OR(AL$7&lt;$AB84, $AC84&lt;AL$6),"", MAX(AL$10:AL83)+1)))</f>
        <v/>
      </c>
      <c r="AM84" s="5" t="str">
        <f>IF(OR($AB84="", $AC84=""), "", IF($H84=$M$3, "", IF(OR(AM$7&lt;$AB84, $AC84&lt;AM$6),"", MAX(AM$10:AM83)+1)))</f>
        <v/>
      </c>
      <c r="AN84" s="5" t="str">
        <f>IF(OR($AB84="", $AC84=""), "", IF($H84=$M$3, "", IF(OR(AN$7&lt;$AB84, $AC84&lt;AN$6),"", MAX(AN$10:AN83)+1)))</f>
        <v/>
      </c>
      <c r="AO84" s="5" t="str">
        <f>IF(OR($AB84="", $AC84=""), "", IF($H84=$M$3, "", IF(OR(AO$7&lt;$AB84, $AC84&lt;AO$6),"", MAX(AO$10:AO83)+1)))</f>
        <v/>
      </c>
      <c r="AP84" s="5" t="str">
        <f>IF(OR($AB84="", $AC84=""), "", IF($H84=$M$3, "", IF(OR(AP$7&lt;$AB84, $AC84&lt;AP$6),"", MAX(AP$10:AP83)+1)))</f>
        <v/>
      </c>
      <c r="AQ84" s="5" t="str">
        <f>IF(OR($AB84="", $AC84=""), "", IF($H84=$M$3, "", IF(OR(AQ$7&lt;$AB84, $AC84&lt;AQ$6),"", MAX(AQ$10:AQ83)+1)))</f>
        <v/>
      </c>
      <c r="AR84" s="5" t="str">
        <f>IF(OR($AB84="", $AC84=""), "", IF($H84=$M$3, "", IF(OR(AR$7&lt;$AB84, $AC84&lt;AR$6),"", MAX(AR$10:AR83)+1)))</f>
        <v/>
      </c>
      <c r="AS84" s="5" t="str">
        <f>IF(OR($AB84="", $AC84=""), "", IF($H84=$M$3, "", IF(OR(AS$7&lt;$AB84, $AC84&lt;AS$6),"", MAX(AS$10:AS83)+1)))</f>
        <v/>
      </c>
      <c r="AT84" s="5" t="str">
        <f>IF(OR($AB84="", $AC84=""), "", IF($H84=$M$3, "", IF(OR(AT$7&lt;$AB84, $AC84&lt;AT$6),"", MAX(AT$10:AT83)+1)))</f>
        <v/>
      </c>
      <c r="AU84" s="5" t="str">
        <f>IF(OR($AB84="", $AC84=""), "", IF($H84=$M$3, "", IF(OR(AU$7&lt;$AB84, $AC84&lt;AU$6),"", MAX(AU$10:AU83)+1)))</f>
        <v/>
      </c>
      <c r="AV84" s="5" t="str">
        <f>IF(OR($AB84="", $AC84=""), "", IF($H84=$M$3, "", IF(OR(AV$7&lt;$AB84, $AC84&lt;AV$6),"", MAX(AV$10:AV83)+1)))</f>
        <v/>
      </c>
      <c r="AW84" s="5" t="str">
        <f>IF(OR($AB84="", $AC84=""), "", IF($H84=$M$3, "", IF(OR(AW$7&lt;$AB84, $AC84&lt;AW$6),"", MAX(AW$10:AW83)+1)))</f>
        <v/>
      </c>
      <c r="AX84" s="5" t="str">
        <f>IF(OR($AB84="", $AC84=""), "", IF($H84=$M$3, "", IF(OR(AX$7&lt;$AB84, $AC84&lt;AX$6),"", MAX(AX$10:AX83)+1)))</f>
        <v/>
      </c>
      <c r="AY84" s="5" t="str">
        <f>IF(OR($AB84="", $AC84=""), "", IF($H84=$M$3, "", IF(OR(AY$7&lt;$AB84, $AC84&lt;AY$6),"", MAX(AY$10:AY83)+1)))</f>
        <v/>
      </c>
      <c r="AZ84" s="5" t="str">
        <f>IF(OR($AB84="", $AC84=""), "", IF($H84=$M$3, "", IF(OR(AZ$7&lt;$AB84, $AC84&lt;AZ$6),"", MAX(AZ$10:AZ83)+1)))</f>
        <v/>
      </c>
      <c r="BA84" s="5" t="str">
        <f>IF(OR($AB84="", $AC84=""), "", IF($H84=$M$3, "", IF(OR(BA$7&lt;$AB84, $AC84&lt;BA$6),"", MAX(BA$10:BA83)+1)))</f>
        <v/>
      </c>
      <c r="BB84" s="5" t="str">
        <f>IF(OR($AB84="", $AC84=""), "", IF($H84=$M$3, "", IF(OR(BB$7&lt;$AB84, $AC84&lt;BB$6),"", MAX(BB$10:BB83)+1)))</f>
        <v/>
      </c>
      <c r="BC84" s="5" t="str">
        <f>IF(OR($AB84="", $AC84=""), "", IF($H84=$M$3, "", IF(OR(BC$7&lt;$AB84, $AC84&lt;BC$6),"", MAX(BC$10:BC83)+1)))</f>
        <v/>
      </c>
      <c r="BD84" s="5" t="str">
        <f>IF(OR($AB84="", $AC84=""), "", IF($H84=$M$3, "", IF(OR(BD$7&lt;$AB84, $AC84&lt;BD$6),"", MAX(BD$10:BD83)+1)))</f>
        <v/>
      </c>
      <c r="BE84" s="5" t="str">
        <f>IF(OR($AB84="", $AC84=""), "", IF($H84=$M$3, "", IF(OR(BE$7&lt;$AB84, $AC84&lt;BE$6),"", MAX(BE$10:BE83)+1)))</f>
        <v/>
      </c>
      <c r="BF84" s="5" t="str">
        <f>IF(OR($AB84="", $AC84=""), "", IF($H84=$M$3, "", IF(OR(BF$7&lt;$AB84, $AC84&lt;BF$6),"", MAX(BF$10:BF83)+1)))</f>
        <v/>
      </c>
      <c r="BG84" s="5" t="str">
        <f>IF(OR($AB84="", $AC84=""), "", IF($H84=$M$3, "", IF(OR(BG$7&lt;$AB84, $AC84&lt;BG$6),"", MAX(BG$10:BG83)+1)))</f>
        <v/>
      </c>
      <c r="BH84" s="5" t="str">
        <f>IF(OR($AB84="", $AC84=""), "", IF($H84=$M$3, "", IF(OR(BH$7&lt;$AB84, $AC84&lt;BH$6),"", MAX(BH$10:BH83)+1)))</f>
        <v/>
      </c>
      <c r="BI84" s="5" t="str">
        <f>IF(OR($AB84="", $AC84=""), "", IF($H84=$M$3, "", IF(OR(BI$7&lt;$AB84, $AC84&lt;BI$6),"", MAX(BI$10:BI83)+1)))</f>
        <v/>
      </c>
      <c r="BK84" s="5" t="str" cm="1">
        <f t="array" aca="1" ref="BK84" ca="1">IFERROR(INDEX($AE84:$BI84, $BJ84, MATCH($BK$9, $AE$9:$BI$9, 0)), "")</f>
        <v/>
      </c>
    </row>
    <row r="85" spans="1:63" x14ac:dyDescent="0.25">
      <c r="A85" s="2"/>
      <c r="B85" s="254"/>
      <c r="C85" s="255"/>
      <c r="D85" s="256"/>
      <c r="E85" s="257"/>
      <c r="F85" s="257"/>
      <c r="G85" s="258"/>
      <c r="H85" s="259"/>
      <c r="I85" s="16"/>
      <c r="J85" s="5" t="str">
        <f t="shared" si="19"/>
        <v/>
      </c>
      <c r="K85" s="2"/>
      <c r="O85" s="5" t="str">
        <f t="shared" si="17"/>
        <v/>
      </c>
      <c r="Q85" s="5" t="str">
        <f t="shared" si="20"/>
        <v/>
      </c>
      <c r="S85" s="5" t="str">
        <f t="shared" si="18"/>
        <v/>
      </c>
      <c r="U85" s="64" t="str">
        <f>IF($D85="","", IF(COUNTIF('Intro &amp; Setup'!$AW$49:$AW$88, $D85)&gt;0, "BH", TEXT($D85, "ddd")))</f>
        <v/>
      </c>
      <c r="V85" s="65" t="str">
        <f>IF($G85="", "", IF(COUNTIF('Intro &amp; Setup'!$AW$49:$AW$88, $G85)&gt;0, "BH", TEXT($G85, "ddd")))</f>
        <v/>
      </c>
      <c r="W85" s="64" t="str">
        <f t="shared" si="21"/>
        <v/>
      </c>
      <c r="X85" s="65" t="str">
        <f t="shared" si="22"/>
        <v/>
      </c>
      <c r="Y85" s="64" t="str">
        <f>IF(F85="", "", IF(OR(F85&lt;'Intro &amp; Setup'!$Z$20, F85&gt;'Intro &amp; Setup'!$Z$22), "X", ""))</f>
        <v/>
      </c>
      <c r="Z85" s="65" t="str">
        <f>IF(G85="", "", IF(OR(G85&lt;'Intro &amp; Setup'!$Z$20, G85&gt;'Intro &amp; Setup'!$Z$22), "X", ""))</f>
        <v/>
      </c>
      <c r="AB85" s="58" t="str">
        <f t="shared" si="23"/>
        <v/>
      </c>
      <c r="AC85" s="59" t="str">
        <f t="shared" si="24"/>
        <v/>
      </c>
      <c r="AE85" s="5" t="str">
        <f>IF(OR($AB85="", $AC85=""), "", IF($H85=$M$3, "", IF(OR(AE$7&lt;$AB85, $AC85&lt;AE$6),"", MAX(AE$10:AE84)+1)))</f>
        <v/>
      </c>
      <c r="AF85" s="5" t="str">
        <f>IF(OR($AB85="", $AC85=""), "", IF($H85=$M$3, "", IF(OR(AF$7&lt;$AB85, $AC85&lt;AF$6),"", MAX(AF$10:AF84)+1)))</f>
        <v/>
      </c>
      <c r="AG85" s="5" t="str">
        <f>IF(OR($AB85="", $AC85=""), "", IF($H85=$M$3, "", IF(OR(AG$7&lt;$AB85, $AC85&lt;AG$6),"", MAX(AG$10:AG84)+1)))</f>
        <v/>
      </c>
      <c r="AH85" s="5" t="str">
        <f>IF(OR($AB85="", $AC85=""), "", IF($H85=$M$3, "", IF(OR(AH$7&lt;$AB85, $AC85&lt;AH$6),"", MAX(AH$10:AH84)+1)))</f>
        <v/>
      </c>
      <c r="AI85" s="5" t="str">
        <f>IF(OR($AB85="", $AC85=""), "", IF($H85=$M$3, "", IF(OR(AI$7&lt;$AB85, $AC85&lt;AI$6),"", MAX(AI$10:AI84)+1)))</f>
        <v/>
      </c>
      <c r="AJ85" s="5" t="str">
        <f>IF(OR($AB85="", $AC85=""), "", IF($H85=$M$3, "", IF(OR(AJ$7&lt;$AB85, $AC85&lt;AJ$6),"", MAX(AJ$10:AJ84)+1)))</f>
        <v/>
      </c>
      <c r="AK85" s="5" t="str">
        <f>IF(OR($AB85="", $AC85=""), "", IF($H85=$M$3, "", IF(OR(AK$7&lt;$AB85, $AC85&lt;AK$6),"", MAX(AK$10:AK84)+1)))</f>
        <v/>
      </c>
      <c r="AL85" s="5" t="str">
        <f>IF(OR($AB85="", $AC85=""), "", IF($H85=$M$3, "", IF(OR(AL$7&lt;$AB85, $AC85&lt;AL$6),"", MAX(AL$10:AL84)+1)))</f>
        <v/>
      </c>
      <c r="AM85" s="5" t="str">
        <f>IF(OR($AB85="", $AC85=""), "", IF($H85=$M$3, "", IF(OR(AM$7&lt;$AB85, $AC85&lt;AM$6),"", MAX(AM$10:AM84)+1)))</f>
        <v/>
      </c>
      <c r="AN85" s="5" t="str">
        <f>IF(OR($AB85="", $AC85=""), "", IF($H85=$M$3, "", IF(OR(AN$7&lt;$AB85, $AC85&lt;AN$6),"", MAX(AN$10:AN84)+1)))</f>
        <v/>
      </c>
      <c r="AO85" s="5" t="str">
        <f>IF(OR($AB85="", $AC85=""), "", IF($H85=$M$3, "", IF(OR(AO$7&lt;$AB85, $AC85&lt;AO$6),"", MAX(AO$10:AO84)+1)))</f>
        <v/>
      </c>
      <c r="AP85" s="5" t="str">
        <f>IF(OR($AB85="", $AC85=""), "", IF($H85=$M$3, "", IF(OR(AP$7&lt;$AB85, $AC85&lt;AP$6),"", MAX(AP$10:AP84)+1)))</f>
        <v/>
      </c>
      <c r="AQ85" s="5" t="str">
        <f>IF(OR($AB85="", $AC85=""), "", IF($H85=$M$3, "", IF(OR(AQ$7&lt;$AB85, $AC85&lt;AQ$6),"", MAX(AQ$10:AQ84)+1)))</f>
        <v/>
      </c>
      <c r="AR85" s="5" t="str">
        <f>IF(OR($AB85="", $AC85=""), "", IF($H85=$M$3, "", IF(OR(AR$7&lt;$AB85, $AC85&lt;AR$6),"", MAX(AR$10:AR84)+1)))</f>
        <v/>
      </c>
      <c r="AS85" s="5" t="str">
        <f>IF(OR($AB85="", $AC85=""), "", IF($H85=$M$3, "", IF(OR(AS$7&lt;$AB85, $AC85&lt;AS$6),"", MAX(AS$10:AS84)+1)))</f>
        <v/>
      </c>
      <c r="AT85" s="5" t="str">
        <f>IF(OR($AB85="", $AC85=""), "", IF($H85=$M$3, "", IF(OR(AT$7&lt;$AB85, $AC85&lt;AT$6),"", MAX(AT$10:AT84)+1)))</f>
        <v/>
      </c>
      <c r="AU85" s="5" t="str">
        <f>IF(OR($AB85="", $AC85=""), "", IF($H85=$M$3, "", IF(OR(AU$7&lt;$AB85, $AC85&lt;AU$6),"", MAX(AU$10:AU84)+1)))</f>
        <v/>
      </c>
      <c r="AV85" s="5" t="str">
        <f>IF(OR($AB85="", $AC85=""), "", IF($H85=$M$3, "", IF(OR(AV$7&lt;$AB85, $AC85&lt;AV$6),"", MAX(AV$10:AV84)+1)))</f>
        <v/>
      </c>
      <c r="AW85" s="5" t="str">
        <f>IF(OR($AB85="", $AC85=""), "", IF($H85=$M$3, "", IF(OR(AW$7&lt;$AB85, $AC85&lt;AW$6),"", MAX(AW$10:AW84)+1)))</f>
        <v/>
      </c>
      <c r="AX85" s="5" t="str">
        <f>IF(OR($AB85="", $AC85=""), "", IF($H85=$M$3, "", IF(OR(AX$7&lt;$AB85, $AC85&lt;AX$6),"", MAX(AX$10:AX84)+1)))</f>
        <v/>
      </c>
      <c r="AY85" s="5" t="str">
        <f>IF(OR($AB85="", $AC85=""), "", IF($H85=$M$3, "", IF(OR(AY$7&lt;$AB85, $AC85&lt;AY$6),"", MAX(AY$10:AY84)+1)))</f>
        <v/>
      </c>
      <c r="AZ85" s="5" t="str">
        <f>IF(OR($AB85="", $AC85=""), "", IF($H85=$M$3, "", IF(OR(AZ$7&lt;$AB85, $AC85&lt;AZ$6),"", MAX(AZ$10:AZ84)+1)))</f>
        <v/>
      </c>
      <c r="BA85" s="5" t="str">
        <f>IF(OR($AB85="", $AC85=""), "", IF($H85=$M$3, "", IF(OR(BA$7&lt;$AB85, $AC85&lt;BA$6),"", MAX(BA$10:BA84)+1)))</f>
        <v/>
      </c>
      <c r="BB85" s="5" t="str">
        <f>IF(OR($AB85="", $AC85=""), "", IF($H85=$M$3, "", IF(OR(BB$7&lt;$AB85, $AC85&lt;BB$6),"", MAX(BB$10:BB84)+1)))</f>
        <v/>
      </c>
      <c r="BC85" s="5" t="str">
        <f>IF(OR($AB85="", $AC85=""), "", IF($H85=$M$3, "", IF(OR(BC$7&lt;$AB85, $AC85&lt;BC$6),"", MAX(BC$10:BC84)+1)))</f>
        <v/>
      </c>
      <c r="BD85" s="5" t="str">
        <f>IF(OR($AB85="", $AC85=""), "", IF($H85=$M$3, "", IF(OR(BD$7&lt;$AB85, $AC85&lt;BD$6),"", MAX(BD$10:BD84)+1)))</f>
        <v/>
      </c>
      <c r="BE85" s="5" t="str">
        <f>IF(OR($AB85="", $AC85=""), "", IF($H85=$M$3, "", IF(OR(BE$7&lt;$AB85, $AC85&lt;BE$6),"", MAX(BE$10:BE84)+1)))</f>
        <v/>
      </c>
      <c r="BF85" s="5" t="str">
        <f>IF(OR($AB85="", $AC85=""), "", IF($H85=$M$3, "", IF(OR(BF$7&lt;$AB85, $AC85&lt;BF$6),"", MAX(BF$10:BF84)+1)))</f>
        <v/>
      </c>
      <c r="BG85" s="5" t="str">
        <f>IF(OR($AB85="", $AC85=""), "", IF($H85=$M$3, "", IF(OR(BG$7&lt;$AB85, $AC85&lt;BG$6),"", MAX(BG$10:BG84)+1)))</f>
        <v/>
      </c>
      <c r="BH85" s="5" t="str">
        <f>IF(OR($AB85="", $AC85=""), "", IF($H85=$M$3, "", IF(OR(BH$7&lt;$AB85, $AC85&lt;BH$6),"", MAX(BH$10:BH84)+1)))</f>
        <v/>
      </c>
      <c r="BI85" s="5" t="str">
        <f>IF(OR($AB85="", $AC85=""), "", IF($H85=$M$3, "", IF(OR(BI$7&lt;$AB85, $AC85&lt;BI$6),"", MAX(BI$10:BI84)+1)))</f>
        <v/>
      </c>
      <c r="BK85" s="5" t="str" cm="1">
        <f t="array" aca="1" ref="BK85" ca="1">IFERROR(INDEX($AE85:$BI85, $BJ85, MATCH($BK$9, $AE$9:$BI$9, 0)), "")</f>
        <v/>
      </c>
    </row>
    <row r="86" spans="1:63" x14ac:dyDescent="0.25">
      <c r="A86" s="2"/>
      <c r="B86" s="254"/>
      <c r="C86" s="255"/>
      <c r="D86" s="256"/>
      <c r="E86" s="257"/>
      <c r="F86" s="257"/>
      <c r="G86" s="258"/>
      <c r="H86" s="259"/>
      <c r="I86" s="16"/>
      <c r="J86" s="5" t="str">
        <f t="shared" si="19"/>
        <v/>
      </c>
      <c r="K86" s="2"/>
      <c r="O86" s="5" t="str">
        <f t="shared" si="17"/>
        <v/>
      </c>
      <c r="Q86" s="5" t="str">
        <f t="shared" si="20"/>
        <v/>
      </c>
      <c r="S86" s="5" t="str">
        <f t="shared" si="18"/>
        <v/>
      </c>
      <c r="U86" s="64" t="str">
        <f>IF($D86="","", IF(COUNTIF('Intro &amp; Setup'!$AW$49:$AW$88, $D86)&gt;0, "BH", TEXT($D86, "ddd")))</f>
        <v/>
      </c>
      <c r="V86" s="65" t="str">
        <f>IF($G86="", "", IF(COUNTIF('Intro &amp; Setup'!$AW$49:$AW$88, $G86)&gt;0, "BH", TEXT($G86, "ddd")))</f>
        <v/>
      </c>
      <c r="W86" s="64" t="str">
        <f t="shared" si="21"/>
        <v/>
      </c>
      <c r="X86" s="65" t="str">
        <f t="shared" si="22"/>
        <v/>
      </c>
      <c r="Y86" s="64" t="str">
        <f>IF(F86="", "", IF(OR(F86&lt;'Intro &amp; Setup'!$Z$20, F86&gt;'Intro &amp; Setup'!$Z$22), "X", ""))</f>
        <v/>
      </c>
      <c r="Z86" s="65" t="str">
        <f>IF(G86="", "", IF(OR(G86&lt;'Intro &amp; Setup'!$Z$20, G86&gt;'Intro &amp; Setup'!$Z$22), "X", ""))</f>
        <v/>
      </c>
      <c r="AB86" s="58" t="str">
        <f t="shared" si="23"/>
        <v/>
      </c>
      <c r="AC86" s="59" t="str">
        <f t="shared" si="24"/>
        <v/>
      </c>
      <c r="AE86" s="5" t="str">
        <f>IF(OR($AB86="", $AC86=""), "", IF($H86=$M$3, "", IF(OR(AE$7&lt;$AB86, $AC86&lt;AE$6),"", MAX(AE$10:AE85)+1)))</f>
        <v/>
      </c>
      <c r="AF86" s="5" t="str">
        <f>IF(OR($AB86="", $AC86=""), "", IF($H86=$M$3, "", IF(OR(AF$7&lt;$AB86, $AC86&lt;AF$6),"", MAX(AF$10:AF85)+1)))</f>
        <v/>
      </c>
      <c r="AG86" s="5" t="str">
        <f>IF(OR($AB86="", $AC86=""), "", IF($H86=$M$3, "", IF(OR(AG$7&lt;$AB86, $AC86&lt;AG$6),"", MAX(AG$10:AG85)+1)))</f>
        <v/>
      </c>
      <c r="AH86" s="5" t="str">
        <f>IF(OR($AB86="", $AC86=""), "", IF($H86=$M$3, "", IF(OR(AH$7&lt;$AB86, $AC86&lt;AH$6),"", MAX(AH$10:AH85)+1)))</f>
        <v/>
      </c>
      <c r="AI86" s="5" t="str">
        <f>IF(OR($AB86="", $AC86=""), "", IF($H86=$M$3, "", IF(OR(AI$7&lt;$AB86, $AC86&lt;AI$6),"", MAX(AI$10:AI85)+1)))</f>
        <v/>
      </c>
      <c r="AJ86" s="5" t="str">
        <f>IF(OR($AB86="", $AC86=""), "", IF($H86=$M$3, "", IF(OR(AJ$7&lt;$AB86, $AC86&lt;AJ$6),"", MAX(AJ$10:AJ85)+1)))</f>
        <v/>
      </c>
      <c r="AK86" s="5" t="str">
        <f>IF(OR($AB86="", $AC86=""), "", IF($H86=$M$3, "", IF(OR(AK$7&lt;$AB86, $AC86&lt;AK$6),"", MAX(AK$10:AK85)+1)))</f>
        <v/>
      </c>
      <c r="AL86" s="5" t="str">
        <f>IF(OR($AB86="", $AC86=""), "", IF($H86=$M$3, "", IF(OR(AL$7&lt;$AB86, $AC86&lt;AL$6),"", MAX(AL$10:AL85)+1)))</f>
        <v/>
      </c>
      <c r="AM86" s="5" t="str">
        <f>IF(OR($AB86="", $AC86=""), "", IF($H86=$M$3, "", IF(OR(AM$7&lt;$AB86, $AC86&lt;AM$6),"", MAX(AM$10:AM85)+1)))</f>
        <v/>
      </c>
      <c r="AN86" s="5" t="str">
        <f>IF(OR($AB86="", $AC86=""), "", IF($H86=$M$3, "", IF(OR(AN$7&lt;$AB86, $AC86&lt;AN$6),"", MAX(AN$10:AN85)+1)))</f>
        <v/>
      </c>
      <c r="AO86" s="5" t="str">
        <f>IF(OR($AB86="", $AC86=""), "", IF($H86=$M$3, "", IF(OR(AO$7&lt;$AB86, $AC86&lt;AO$6),"", MAX(AO$10:AO85)+1)))</f>
        <v/>
      </c>
      <c r="AP86" s="5" t="str">
        <f>IF(OR($AB86="", $AC86=""), "", IF($H86=$M$3, "", IF(OR(AP$7&lt;$AB86, $AC86&lt;AP$6),"", MAX(AP$10:AP85)+1)))</f>
        <v/>
      </c>
      <c r="AQ86" s="5" t="str">
        <f>IF(OR($AB86="", $AC86=""), "", IF($H86=$M$3, "", IF(OR(AQ$7&lt;$AB86, $AC86&lt;AQ$6),"", MAX(AQ$10:AQ85)+1)))</f>
        <v/>
      </c>
      <c r="AR86" s="5" t="str">
        <f>IF(OR($AB86="", $AC86=""), "", IF($H86=$M$3, "", IF(OR(AR$7&lt;$AB86, $AC86&lt;AR$6),"", MAX(AR$10:AR85)+1)))</f>
        <v/>
      </c>
      <c r="AS86" s="5" t="str">
        <f>IF(OR($AB86="", $AC86=""), "", IF($H86=$M$3, "", IF(OR(AS$7&lt;$AB86, $AC86&lt;AS$6),"", MAX(AS$10:AS85)+1)))</f>
        <v/>
      </c>
      <c r="AT86" s="5" t="str">
        <f>IF(OR($AB86="", $AC86=""), "", IF($H86=$M$3, "", IF(OR(AT$7&lt;$AB86, $AC86&lt;AT$6),"", MAX(AT$10:AT85)+1)))</f>
        <v/>
      </c>
      <c r="AU86" s="5" t="str">
        <f>IF(OR($AB86="", $AC86=""), "", IF($H86=$M$3, "", IF(OR(AU$7&lt;$AB86, $AC86&lt;AU$6),"", MAX(AU$10:AU85)+1)))</f>
        <v/>
      </c>
      <c r="AV86" s="5" t="str">
        <f>IF(OR($AB86="", $AC86=""), "", IF($H86=$M$3, "", IF(OR(AV$7&lt;$AB86, $AC86&lt;AV$6),"", MAX(AV$10:AV85)+1)))</f>
        <v/>
      </c>
      <c r="AW86" s="5" t="str">
        <f>IF(OR($AB86="", $AC86=""), "", IF($H86=$M$3, "", IF(OR(AW$7&lt;$AB86, $AC86&lt;AW$6),"", MAX(AW$10:AW85)+1)))</f>
        <v/>
      </c>
      <c r="AX86" s="5" t="str">
        <f>IF(OR($AB86="", $AC86=""), "", IF($H86=$M$3, "", IF(OR(AX$7&lt;$AB86, $AC86&lt;AX$6),"", MAX(AX$10:AX85)+1)))</f>
        <v/>
      </c>
      <c r="AY86" s="5" t="str">
        <f>IF(OR($AB86="", $AC86=""), "", IF($H86=$M$3, "", IF(OR(AY$7&lt;$AB86, $AC86&lt;AY$6),"", MAX(AY$10:AY85)+1)))</f>
        <v/>
      </c>
      <c r="AZ86" s="5" t="str">
        <f>IF(OR($AB86="", $AC86=""), "", IF($H86=$M$3, "", IF(OR(AZ$7&lt;$AB86, $AC86&lt;AZ$6),"", MAX(AZ$10:AZ85)+1)))</f>
        <v/>
      </c>
      <c r="BA86" s="5" t="str">
        <f>IF(OR($AB86="", $AC86=""), "", IF($H86=$M$3, "", IF(OR(BA$7&lt;$AB86, $AC86&lt;BA$6),"", MAX(BA$10:BA85)+1)))</f>
        <v/>
      </c>
      <c r="BB86" s="5" t="str">
        <f>IF(OR($AB86="", $AC86=""), "", IF($H86=$M$3, "", IF(OR(BB$7&lt;$AB86, $AC86&lt;BB$6),"", MAX(BB$10:BB85)+1)))</f>
        <v/>
      </c>
      <c r="BC86" s="5" t="str">
        <f>IF(OR($AB86="", $AC86=""), "", IF($H86=$M$3, "", IF(OR(BC$7&lt;$AB86, $AC86&lt;BC$6),"", MAX(BC$10:BC85)+1)))</f>
        <v/>
      </c>
      <c r="BD86" s="5" t="str">
        <f>IF(OR($AB86="", $AC86=""), "", IF($H86=$M$3, "", IF(OR(BD$7&lt;$AB86, $AC86&lt;BD$6),"", MAX(BD$10:BD85)+1)))</f>
        <v/>
      </c>
      <c r="BE86" s="5" t="str">
        <f>IF(OR($AB86="", $AC86=""), "", IF($H86=$M$3, "", IF(OR(BE$7&lt;$AB86, $AC86&lt;BE$6),"", MAX(BE$10:BE85)+1)))</f>
        <v/>
      </c>
      <c r="BF86" s="5" t="str">
        <f>IF(OR($AB86="", $AC86=""), "", IF($H86=$M$3, "", IF(OR(BF$7&lt;$AB86, $AC86&lt;BF$6),"", MAX(BF$10:BF85)+1)))</f>
        <v/>
      </c>
      <c r="BG86" s="5" t="str">
        <f>IF(OR($AB86="", $AC86=""), "", IF($H86=$M$3, "", IF(OR(BG$7&lt;$AB86, $AC86&lt;BG$6),"", MAX(BG$10:BG85)+1)))</f>
        <v/>
      </c>
      <c r="BH86" s="5" t="str">
        <f>IF(OR($AB86="", $AC86=""), "", IF($H86=$M$3, "", IF(OR(BH$7&lt;$AB86, $AC86&lt;BH$6),"", MAX(BH$10:BH85)+1)))</f>
        <v/>
      </c>
      <c r="BI86" s="5" t="str">
        <f>IF(OR($AB86="", $AC86=""), "", IF($H86=$M$3, "", IF(OR(BI$7&lt;$AB86, $AC86&lt;BI$6),"", MAX(BI$10:BI85)+1)))</f>
        <v/>
      </c>
      <c r="BK86" s="5" t="str" cm="1">
        <f t="array" aca="1" ref="BK86" ca="1">IFERROR(INDEX($AE86:$BI86, $BJ86, MATCH($BK$9, $AE$9:$BI$9, 0)), "")</f>
        <v/>
      </c>
    </row>
    <row r="87" spans="1:63" x14ac:dyDescent="0.25">
      <c r="A87" s="2"/>
      <c r="B87" s="254"/>
      <c r="C87" s="255"/>
      <c r="D87" s="256"/>
      <c r="E87" s="257"/>
      <c r="F87" s="257"/>
      <c r="G87" s="258"/>
      <c r="H87" s="259"/>
      <c r="I87" s="16"/>
      <c r="J87" s="5" t="str">
        <f t="shared" si="19"/>
        <v/>
      </c>
      <c r="K87" s="2"/>
      <c r="O87" s="5" t="str">
        <f t="shared" si="17"/>
        <v/>
      </c>
      <c r="Q87" s="5" t="str">
        <f t="shared" si="20"/>
        <v/>
      </c>
      <c r="S87" s="5" t="str">
        <f t="shared" si="18"/>
        <v/>
      </c>
      <c r="U87" s="64" t="str">
        <f>IF($D87="","", IF(COUNTIF('Intro &amp; Setup'!$AW$49:$AW$88, $D87)&gt;0, "BH", TEXT($D87, "ddd")))</f>
        <v/>
      </c>
      <c r="V87" s="65" t="str">
        <f>IF($G87="", "", IF(COUNTIF('Intro &amp; Setup'!$AW$49:$AW$88, $G87)&gt;0, "BH", TEXT($G87, "ddd")))</f>
        <v/>
      </c>
      <c r="W87" s="64" t="str">
        <f t="shared" si="21"/>
        <v/>
      </c>
      <c r="X87" s="65" t="str">
        <f t="shared" si="22"/>
        <v/>
      </c>
      <c r="Y87" s="64" t="str">
        <f>IF(F87="", "", IF(OR(F87&lt;'Intro &amp; Setup'!$Z$20, F87&gt;'Intro &amp; Setup'!$Z$22), "X", ""))</f>
        <v/>
      </c>
      <c r="Z87" s="65" t="str">
        <f>IF(G87="", "", IF(OR(G87&lt;'Intro &amp; Setup'!$Z$20, G87&gt;'Intro &amp; Setup'!$Z$22), "X", ""))</f>
        <v/>
      </c>
      <c r="AB87" s="58" t="str">
        <f t="shared" si="23"/>
        <v/>
      </c>
      <c r="AC87" s="59" t="str">
        <f t="shared" si="24"/>
        <v/>
      </c>
      <c r="AE87" s="5" t="str">
        <f>IF(OR($AB87="", $AC87=""), "", IF($H87=$M$3, "", IF(OR(AE$7&lt;$AB87, $AC87&lt;AE$6),"", MAX(AE$10:AE86)+1)))</f>
        <v/>
      </c>
      <c r="AF87" s="5" t="str">
        <f>IF(OR($AB87="", $AC87=""), "", IF($H87=$M$3, "", IF(OR(AF$7&lt;$AB87, $AC87&lt;AF$6),"", MAX(AF$10:AF86)+1)))</f>
        <v/>
      </c>
      <c r="AG87" s="5" t="str">
        <f>IF(OR($AB87="", $AC87=""), "", IF($H87=$M$3, "", IF(OR(AG$7&lt;$AB87, $AC87&lt;AG$6),"", MAX(AG$10:AG86)+1)))</f>
        <v/>
      </c>
      <c r="AH87" s="5" t="str">
        <f>IF(OR($AB87="", $AC87=""), "", IF($H87=$M$3, "", IF(OR(AH$7&lt;$AB87, $AC87&lt;AH$6),"", MAX(AH$10:AH86)+1)))</f>
        <v/>
      </c>
      <c r="AI87" s="5" t="str">
        <f>IF(OR($AB87="", $AC87=""), "", IF($H87=$M$3, "", IF(OR(AI$7&lt;$AB87, $AC87&lt;AI$6),"", MAX(AI$10:AI86)+1)))</f>
        <v/>
      </c>
      <c r="AJ87" s="5" t="str">
        <f>IF(OR($AB87="", $AC87=""), "", IF($H87=$M$3, "", IF(OR(AJ$7&lt;$AB87, $AC87&lt;AJ$6),"", MAX(AJ$10:AJ86)+1)))</f>
        <v/>
      </c>
      <c r="AK87" s="5" t="str">
        <f>IF(OR($AB87="", $AC87=""), "", IF($H87=$M$3, "", IF(OR(AK$7&lt;$AB87, $AC87&lt;AK$6),"", MAX(AK$10:AK86)+1)))</f>
        <v/>
      </c>
      <c r="AL87" s="5" t="str">
        <f>IF(OR($AB87="", $AC87=""), "", IF($H87=$M$3, "", IF(OR(AL$7&lt;$AB87, $AC87&lt;AL$6),"", MAX(AL$10:AL86)+1)))</f>
        <v/>
      </c>
      <c r="AM87" s="5" t="str">
        <f>IF(OR($AB87="", $AC87=""), "", IF($H87=$M$3, "", IF(OR(AM$7&lt;$AB87, $AC87&lt;AM$6),"", MAX(AM$10:AM86)+1)))</f>
        <v/>
      </c>
      <c r="AN87" s="5" t="str">
        <f>IF(OR($AB87="", $AC87=""), "", IF($H87=$M$3, "", IF(OR(AN$7&lt;$AB87, $AC87&lt;AN$6),"", MAX(AN$10:AN86)+1)))</f>
        <v/>
      </c>
      <c r="AO87" s="5" t="str">
        <f>IF(OR($AB87="", $AC87=""), "", IF($H87=$M$3, "", IF(OR(AO$7&lt;$AB87, $AC87&lt;AO$6),"", MAX(AO$10:AO86)+1)))</f>
        <v/>
      </c>
      <c r="AP87" s="5" t="str">
        <f>IF(OR($AB87="", $AC87=""), "", IF($H87=$M$3, "", IF(OR(AP$7&lt;$AB87, $AC87&lt;AP$6),"", MAX(AP$10:AP86)+1)))</f>
        <v/>
      </c>
      <c r="AQ87" s="5" t="str">
        <f>IF(OR($AB87="", $AC87=""), "", IF($H87=$M$3, "", IF(OR(AQ$7&lt;$AB87, $AC87&lt;AQ$6),"", MAX(AQ$10:AQ86)+1)))</f>
        <v/>
      </c>
      <c r="AR87" s="5" t="str">
        <f>IF(OR($AB87="", $AC87=""), "", IF($H87=$M$3, "", IF(OR(AR$7&lt;$AB87, $AC87&lt;AR$6),"", MAX(AR$10:AR86)+1)))</f>
        <v/>
      </c>
      <c r="AS87" s="5" t="str">
        <f>IF(OR($AB87="", $AC87=""), "", IF($H87=$M$3, "", IF(OR(AS$7&lt;$AB87, $AC87&lt;AS$6),"", MAX(AS$10:AS86)+1)))</f>
        <v/>
      </c>
      <c r="AT87" s="5" t="str">
        <f>IF(OR($AB87="", $AC87=""), "", IF($H87=$M$3, "", IF(OR(AT$7&lt;$AB87, $AC87&lt;AT$6),"", MAX(AT$10:AT86)+1)))</f>
        <v/>
      </c>
      <c r="AU87" s="5" t="str">
        <f>IF(OR($AB87="", $AC87=""), "", IF($H87=$M$3, "", IF(OR(AU$7&lt;$AB87, $AC87&lt;AU$6),"", MAX(AU$10:AU86)+1)))</f>
        <v/>
      </c>
      <c r="AV87" s="5" t="str">
        <f>IF(OR($AB87="", $AC87=""), "", IF($H87=$M$3, "", IF(OR(AV$7&lt;$AB87, $AC87&lt;AV$6),"", MAX(AV$10:AV86)+1)))</f>
        <v/>
      </c>
      <c r="AW87" s="5" t="str">
        <f>IF(OR($AB87="", $AC87=""), "", IF($H87=$M$3, "", IF(OR(AW$7&lt;$AB87, $AC87&lt;AW$6),"", MAX(AW$10:AW86)+1)))</f>
        <v/>
      </c>
      <c r="AX87" s="5" t="str">
        <f>IF(OR($AB87="", $AC87=""), "", IF($H87=$M$3, "", IF(OR(AX$7&lt;$AB87, $AC87&lt;AX$6),"", MAX(AX$10:AX86)+1)))</f>
        <v/>
      </c>
      <c r="AY87" s="5" t="str">
        <f>IF(OR($AB87="", $AC87=""), "", IF($H87=$M$3, "", IF(OR(AY$7&lt;$AB87, $AC87&lt;AY$6),"", MAX(AY$10:AY86)+1)))</f>
        <v/>
      </c>
      <c r="AZ87" s="5" t="str">
        <f>IF(OR($AB87="", $AC87=""), "", IF($H87=$M$3, "", IF(OR(AZ$7&lt;$AB87, $AC87&lt;AZ$6),"", MAX(AZ$10:AZ86)+1)))</f>
        <v/>
      </c>
      <c r="BA87" s="5" t="str">
        <f>IF(OR($AB87="", $AC87=""), "", IF($H87=$M$3, "", IF(OR(BA$7&lt;$AB87, $AC87&lt;BA$6),"", MAX(BA$10:BA86)+1)))</f>
        <v/>
      </c>
      <c r="BB87" s="5" t="str">
        <f>IF(OR($AB87="", $AC87=""), "", IF($H87=$M$3, "", IF(OR(BB$7&lt;$AB87, $AC87&lt;BB$6),"", MAX(BB$10:BB86)+1)))</f>
        <v/>
      </c>
      <c r="BC87" s="5" t="str">
        <f>IF(OR($AB87="", $AC87=""), "", IF($H87=$M$3, "", IF(OR(BC$7&lt;$AB87, $AC87&lt;BC$6),"", MAX(BC$10:BC86)+1)))</f>
        <v/>
      </c>
      <c r="BD87" s="5" t="str">
        <f>IF(OR($AB87="", $AC87=""), "", IF($H87=$M$3, "", IF(OR(BD$7&lt;$AB87, $AC87&lt;BD$6),"", MAX(BD$10:BD86)+1)))</f>
        <v/>
      </c>
      <c r="BE87" s="5" t="str">
        <f>IF(OR($AB87="", $AC87=""), "", IF($H87=$M$3, "", IF(OR(BE$7&lt;$AB87, $AC87&lt;BE$6),"", MAX(BE$10:BE86)+1)))</f>
        <v/>
      </c>
      <c r="BF87" s="5" t="str">
        <f>IF(OR($AB87="", $AC87=""), "", IF($H87=$M$3, "", IF(OR(BF$7&lt;$AB87, $AC87&lt;BF$6),"", MAX(BF$10:BF86)+1)))</f>
        <v/>
      </c>
      <c r="BG87" s="5" t="str">
        <f>IF(OR($AB87="", $AC87=""), "", IF($H87=$M$3, "", IF(OR(BG$7&lt;$AB87, $AC87&lt;BG$6),"", MAX(BG$10:BG86)+1)))</f>
        <v/>
      </c>
      <c r="BH87" s="5" t="str">
        <f>IF(OR($AB87="", $AC87=""), "", IF($H87=$M$3, "", IF(OR(BH$7&lt;$AB87, $AC87&lt;BH$6),"", MAX(BH$10:BH86)+1)))</f>
        <v/>
      </c>
      <c r="BI87" s="5" t="str">
        <f>IF(OR($AB87="", $AC87=""), "", IF($H87=$M$3, "", IF(OR(BI$7&lt;$AB87, $AC87&lt;BI$6),"", MAX(BI$10:BI86)+1)))</f>
        <v/>
      </c>
      <c r="BK87" s="5" t="str" cm="1">
        <f t="array" aca="1" ref="BK87" ca="1">IFERROR(INDEX($AE87:$BI87, $BJ87, MATCH($BK$9, $AE$9:$BI$9, 0)), "")</f>
        <v/>
      </c>
    </row>
    <row r="88" spans="1:63" x14ac:dyDescent="0.25">
      <c r="A88" s="2"/>
      <c r="B88" s="254"/>
      <c r="C88" s="255"/>
      <c r="D88" s="256"/>
      <c r="E88" s="257"/>
      <c r="F88" s="257"/>
      <c r="G88" s="258"/>
      <c r="H88" s="259"/>
      <c r="I88" s="16"/>
      <c r="J88" s="5" t="str">
        <f t="shared" si="19"/>
        <v/>
      </c>
      <c r="K88" s="2"/>
      <c r="O88" s="5" t="str">
        <f t="shared" si="17"/>
        <v/>
      </c>
      <c r="Q88" s="5" t="str">
        <f t="shared" si="20"/>
        <v/>
      </c>
      <c r="S88" s="5" t="str">
        <f t="shared" si="18"/>
        <v/>
      </c>
      <c r="U88" s="64" t="str">
        <f>IF($D88="","", IF(COUNTIF('Intro &amp; Setup'!$AW$49:$AW$88, $D88)&gt;0, "BH", TEXT($D88, "ddd")))</f>
        <v/>
      </c>
      <c r="V88" s="65" t="str">
        <f>IF($G88="", "", IF(COUNTIF('Intro &amp; Setup'!$AW$49:$AW$88, $G88)&gt;0, "BH", TEXT($G88, "ddd")))</f>
        <v/>
      </c>
      <c r="W88" s="64" t="str">
        <f t="shared" si="21"/>
        <v/>
      </c>
      <c r="X88" s="65" t="str">
        <f t="shared" si="22"/>
        <v/>
      </c>
      <c r="Y88" s="64" t="str">
        <f>IF(F88="", "", IF(OR(F88&lt;'Intro &amp; Setup'!$Z$20, F88&gt;'Intro &amp; Setup'!$Z$22), "X", ""))</f>
        <v/>
      </c>
      <c r="Z88" s="65" t="str">
        <f>IF(G88="", "", IF(OR(G88&lt;'Intro &amp; Setup'!$Z$20, G88&gt;'Intro &amp; Setup'!$Z$22), "X", ""))</f>
        <v/>
      </c>
      <c r="AB88" s="58" t="str">
        <f t="shared" si="23"/>
        <v/>
      </c>
      <c r="AC88" s="59" t="str">
        <f t="shared" si="24"/>
        <v/>
      </c>
      <c r="AE88" s="5" t="str">
        <f>IF(OR($AB88="", $AC88=""), "", IF($H88=$M$3, "", IF(OR(AE$7&lt;$AB88, $AC88&lt;AE$6),"", MAX(AE$10:AE87)+1)))</f>
        <v/>
      </c>
      <c r="AF88" s="5" t="str">
        <f>IF(OR($AB88="", $AC88=""), "", IF($H88=$M$3, "", IF(OR(AF$7&lt;$AB88, $AC88&lt;AF$6),"", MAX(AF$10:AF87)+1)))</f>
        <v/>
      </c>
      <c r="AG88" s="5" t="str">
        <f>IF(OR($AB88="", $AC88=""), "", IF($H88=$M$3, "", IF(OR(AG$7&lt;$AB88, $AC88&lt;AG$6),"", MAX(AG$10:AG87)+1)))</f>
        <v/>
      </c>
      <c r="AH88" s="5" t="str">
        <f>IF(OR($AB88="", $AC88=""), "", IF($H88=$M$3, "", IF(OR(AH$7&lt;$AB88, $AC88&lt;AH$6),"", MAX(AH$10:AH87)+1)))</f>
        <v/>
      </c>
      <c r="AI88" s="5" t="str">
        <f>IF(OR($AB88="", $AC88=""), "", IF($H88=$M$3, "", IF(OR(AI$7&lt;$AB88, $AC88&lt;AI$6),"", MAX(AI$10:AI87)+1)))</f>
        <v/>
      </c>
      <c r="AJ88" s="5" t="str">
        <f>IF(OR($AB88="", $AC88=""), "", IF($H88=$M$3, "", IF(OR(AJ$7&lt;$AB88, $AC88&lt;AJ$6),"", MAX(AJ$10:AJ87)+1)))</f>
        <v/>
      </c>
      <c r="AK88" s="5" t="str">
        <f>IF(OR($AB88="", $AC88=""), "", IF($H88=$M$3, "", IF(OR(AK$7&lt;$AB88, $AC88&lt;AK$6),"", MAX(AK$10:AK87)+1)))</f>
        <v/>
      </c>
      <c r="AL88" s="5" t="str">
        <f>IF(OR($AB88="", $AC88=""), "", IF($H88=$M$3, "", IF(OR(AL$7&lt;$AB88, $AC88&lt;AL$6),"", MAX(AL$10:AL87)+1)))</f>
        <v/>
      </c>
      <c r="AM88" s="5" t="str">
        <f>IF(OR($AB88="", $AC88=""), "", IF($H88=$M$3, "", IF(OR(AM$7&lt;$AB88, $AC88&lt;AM$6),"", MAX(AM$10:AM87)+1)))</f>
        <v/>
      </c>
      <c r="AN88" s="5" t="str">
        <f>IF(OR($AB88="", $AC88=""), "", IF($H88=$M$3, "", IF(OR(AN$7&lt;$AB88, $AC88&lt;AN$6),"", MAX(AN$10:AN87)+1)))</f>
        <v/>
      </c>
      <c r="AO88" s="5" t="str">
        <f>IF(OR($AB88="", $AC88=""), "", IF($H88=$M$3, "", IF(OR(AO$7&lt;$AB88, $AC88&lt;AO$6),"", MAX(AO$10:AO87)+1)))</f>
        <v/>
      </c>
      <c r="AP88" s="5" t="str">
        <f>IF(OR($AB88="", $AC88=""), "", IF($H88=$M$3, "", IF(OR(AP$7&lt;$AB88, $AC88&lt;AP$6),"", MAX(AP$10:AP87)+1)))</f>
        <v/>
      </c>
      <c r="AQ88" s="5" t="str">
        <f>IF(OR($AB88="", $AC88=""), "", IF($H88=$M$3, "", IF(OR(AQ$7&lt;$AB88, $AC88&lt;AQ$6),"", MAX(AQ$10:AQ87)+1)))</f>
        <v/>
      </c>
      <c r="AR88" s="5" t="str">
        <f>IF(OR($AB88="", $AC88=""), "", IF($H88=$M$3, "", IF(OR(AR$7&lt;$AB88, $AC88&lt;AR$6),"", MAX(AR$10:AR87)+1)))</f>
        <v/>
      </c>
      <c r="AS88" s="5" t="str">
        <f>IF(OR($AB88="", $AC88=""), "", IF($H88=$M$3, "", IF(OR(AS$7&lt;$AB88, $AC88&lt;AS$6),"", MAX(AS$10:AS87)+1)))</f>
        <v/>
      </c>
      <c r="AT88" s="5" t="str">
        <f>IF(OR($AB88="", $AC88=""), "", IF($H88=$M$3, "", IF(OR(AT$7&lt;$AB88, $AC88&lt;AT$6),"", MAX(AT$10:AT87)+1)))</f>
        <v/>
      </c>
      <c r="AU88" s="5" t="str">
        <f>IF(OR($AB88="", $AC88=""), "", IF($H88=$M$3, "", IF(OR(AU$7&lt;$AB88, $AC88&lt;AU$6),"", MAX(AU$10:AU87)+1)))</f>
        <v/>
      </c>
      <c r="AV88" s="5" t="str">
        <f>IF(OR($AB88="", $AC88=""), "", IF($H88=$M$3, "", IF(OR(AV$7&lt;$AB88, $AC88&lt;AV$6),"", MAX(AV$10:AV87)+1)))</f>
        <v/>
      </c>
      <c r="AW88" s="5" t="str">
        <f>IF(OR($AB88="", $AC88=""), "", IF($H88=$M$3, "", IF(OR(AW$7&lt;$AB88, $AC88&lt;AW$6),"", MAX(AW$10:AW87)+1)))</f>
        <v/>
      </c>
      <c r="AX88" s="5" t="str">
        <f>IF(OR($AB88="", $AC88=""), "", IF($H88=$M$3, "", IF(OR(AX$7&lt;$AB88, $AC88&lt;AX$6),"", MAX(AX$10:AX87)+1)))</f>
        <v/>
      </c>
      <c r="AY88" s="5" t="str">
        <f>IF(OR($AB88="", $AC88=""), "", IF($H88=$M$3, "", IF(OR(AY$7&lt;$AB88, $AC88&lt;AY$6),"", MAX(AY$10:AY87)+1)))</f>
        <v/>
      </c>
      <c r="AZ88" s="5" t="str">
        <f>IF(OR($AB88="", $AC88=""), "", IF($H88=$M$3, "", IF(OR(AZ$7&lt;$AB88, $AC88&lt;AZ$6),"", MAX(AZ$10:AZ87)+1)))</f>
        <v/>
      </c>
      <c r="BA88" s="5" t="str">
        <f>IF(OR($AB88="", $AC88=""), "", IF($H88=$M$3, "", IF(OR(BA$7&lt;$AB88, $AC88&lt;BA$6),"", MAX(BA$10:BA87)+1)))</f>
        <v/>
      </c>
      <c r="BB88" s="5" t="str">
        <f>IF(OR($AB88="", $AC88=""), "", IF($H88=$M$3, "", IF(OR(BB$7&lt;$AB88, $AC88&lt;BB$6),"", MAX(BB$10:BB87)+1)))</f>
        <v/>
      </c>
      <c r="BC88" s="5" t="str">
        <f>IF(OR($AB88="", $AC88=""), "", IF($H88=$M$3, "", IF(OR(BC$7&lt;$AB88, $AC88&lt;BC$6),"", MAX(BC$10:BC87)+1)))</f>
        <v/>
      </c>
      <c r="BD88" s="5" t="str">
        <f>IF(OR($AB88="", $AC88=""), "", IF($H88=$M$3, "", IF(OR(BD$7&lt;$AB88, $AC88&lt;BD$6),"", MAX(BD$10:BD87)+1)))</f>
        <v/>
      </c>
      <c r="BE88" s="5" t="str">
        <f>IF(OR($AB88="", $AC88=""), "", IF($H88=$M$3, "", IF(OR(BE$7&lt;$AB88, $AC88&lt;BE$6),"", MAX(BE$10:BE87)+1)))</f>
        <v/>
      </c>
      <c r="BF88" s="5" t="str">
        <f>IF(OR($AB88="", $AC88=""), "", IF($H88=$M$3, "", IF(OR(BF$7&lt;$AB88, $AC88&lt;BF$6),"", MAX(BF$10:BF87)+1)))</f>
        <v/>
      </c>
      <c r="BG88" s="5" t="str">
        <f>IF(OR($AB88="", $AC88=""), "", IF($H88=$M$3, "", IF(OR(BG$7&lt;$AB88, $AC88&lt;BG$6),"", MAX(BG$10:BG87)+1)))</f>
        <v/>
      </c>
      <c r="BH88" s="5" t="str">
        <f>IF(OR($AB88="", $AC88=""), "", IF($H88=$M$3, "", IF(OR(BH$7&lt;$AB88, $AC88&lt;BH$6),"", MAX(BH$10:BH87)+1)))</f>
        <v/>
      </c>
      <c r="BI88" s="5" t="str">
        <f>IF(OR($AB88="", $AC88=""), "", IF($H88=$M$3, "", IF(OR(BI$7&lt;$AB88, $AC88&lt;BI$6),"", MAX(BI$10:BI87)+1)))</f>
        <v/>
      </c>
      <c r="BK88" s="5" t="str" cm="1">
        <f t="array" aca="1" ref="BK88" ca="1">IFERROR(INDEX($AE88:$BI88, $BJ88, MATCH($BK$9, $AE$9:$BI$9, 0)), "")</f>
        <v/>
      </c>
    </row>
    <row r="89" spans="1:63" x14ac:dyDescent="0.25">
      <c r="A89" s="2"/>
      <c r="B89" s="254"/>
      <c r="C89" s="255"/>
      <c r="D89" s="256"/>
      <c r="E89" s="257"/>
      <c r="F89" s="257"/>
      <c r="G89" s="258"/>
      <c r="H89" s="259"/>
      <c r="I89" s="16"/>
      <c r="J89" s="5" t="str">
        <f t="shared" si="19"/>
        <v/>
      </c>
      <c r="K89" s="2"/>
      <c r="O89" s="5" t="str">
        <f t="shared" si="17"/>
        <v/>
      </c>
      <c r="Q89" s="5" t="str">
        <f t="shared" si="20"/>
        <v/>
      </c>
      <c r="S89" s="5" t="str">
        <f t="shared" si="18"/>
        <v/>
      </c>
      <c r="U89" s="64" t="str">
        <f>IF($D89="","", IF(COUNTIF('Intro &amp; Setup'!$AW$49:$AW$88, $D89)&gt;0, "BH", TEXT($D89, "ddd")))</f>
        <v/>
      </c>
      <c r="V89" s="65" t="str">
        <f>IF($G89="", "", IF(COUNTIF('Intro &amp; Setup'!$AW$49:$AW$88, $G89)&gt;0, "BH", TEXT($G89, "ddd")))</f>
        <v/>
      </c>
      <c r="W89" s="64" t="str">
        <f t="shared" si="21"/>
        <v/>
      </c>
      <c r="X89" s="65" t="str">
        <f t="shared" si="22"/>
        <v/>
      </c>
      <c r="Y89" s="64" t="str">
        <f>IF(F89="", "", IF(OR(F89&lt;'Intro &amp; Setup'!$Z$20, F89&gt;'Intro &amp; Setup'!$Z$22), "X", ""))</f>
        <v/>
      </c>
      <c r="Z89" s="65" t="str">
        <f>IF(G89="", "", IF(OR(G89&lt;'Intro &amp; Setup'!$Z$20, G89&gt;'Intro &amp; Setup'!$Z$22), "X", ""))</f>
        <v/>
      </c>
      <c r="AB89" s="58" t="str">
        <f t="shared" si="23"/>
        <v/>
      </c>
      <c r="AC89" s="59" t="str">
        <f t="shared" si="24"/>
        <v/>
      </c>
      <c r="AE89" s="5" t="str">
        <f>IF(OR($AB89="", $AC89=""), "", IF($H89=$M$3, "", IF(OR(AE$7&lt;$AB89, $AC89&lt;AE$6),"", MAX(AE$10:AE88)+1)))</f>
        <v/>
      </c>
      <c r="AF89" s="5" t="str">
        <f>IF(OR($AB89="", $AC89=""), "", IF($H89=$M$3, "", IF(OR(AF$7&lt;$AB89, $AC89&lt;AF$6),"", MAX(AF$10:AF88)+1)))</f>
        <v/>
      </c>
      <c r="AG89" s="5" t="str">
        <f>IF(OR($AB89="", $AC89=""), "", IF($H89=$M$3, "", IF(OR(AG$7&lt;$AB89, $AC89&lt;AG$6),"", MAX(AG$10:AG88)+1)))</f>
        <v/>
      </c>
      <c r="AH89" s="5" t="str">
        <f>IF(OR($AB89="", $AC89=""), "", IF($H89=$M$3, "", IF(OR(AH$7&lt;$AB89, $AC89&lt;AH$6),"", MAX(AH$10:AH88)+1)))</f>
        <v/>
      </c>
      <c r="AI89" s="5" t="str">
        <f>IF(OR($AB89="", $AC89=""), "", IF($H89=$M$3, "", IF(OR(AI$7&lt;$AB89, $AC89&lt;AI$6),"", MAX(AI$10:AI88)+1)))</f>
        <v/>
      </c>
      <c r="AJ89" s="5" t="str">
        <f>IF(OR($AB89="", $AC89=""), "", IF($H89=$M$3, "", IF(OR(AJ$7&lt;$AB89, $AC89&lt;AJ$6),"", MAX(AJ$10:AJ88)+1)))</f>
        <v/>
      </c>
      <c r="AK89" s="5" t="str">
        <f>IF(OR($AB89="", $AC89=""), "", IF($H89=$M$3, "", IF(OR(AK$7&lt;$AB89, $AC89&lt;AK$6),"", MAX(AK$10:AK88)+1)))</f>
        <v/>
      </c>
      <c r="AL89" s="5" t="str">
        <f>IF(OR($AB89="", $AC89=""), "", IF($H89=$M$3, "", IF(OR(AL$7&lt;$AB89, $AC89&lt;AL$6),"", MAX(AL$10:AL88)+1)))</f>
        <v/>
      </c>
      <c r="AM89" s="5" t="str">
        <f>IF(OR($AB89="", $AC89=""), "", IF($H89=$M$3, "", IF(OR(AM$7&lt;$AB89, $AC89&lt;AM$6),"", MAX(AM$10:AM88)+1)))</f>
        <v/>
      </c>
      <c r="AN89" s="5" t="str">
        <f>IF(OR($AB89="", $AC89=""), "", IF($H89=$M$3, "", IF(OR(AN$7&lt;$AB89, $AC89&lt;AN$6),"", MAX(AN$10:AN88)+1)))</f>
        <v/>
      </c>
      <c r="AO89" s="5" t="str">
        <f>IF(OR($AB89="", $AC89=""), "", IF($H89=$M$3, "", IF(OR(AO$7&lt;$AB89, $AC89&lt;AO$6),"", MAX(AO$10:AO88)+1)))</f>
        <v/>
      </c>
      <c r="AP89" s="5" t="str">
        <f>IF(OR($AB89="", $AC89=""), "", IF($H89=$M$3, "", IF(OR(AP$7&lt;$AB89, $AC89&lt;AP$6),"", MAX(AP$10:AP88)+1)))</f>
        <v/>
      </c>
      <c r="AQ89" s="5" t="str">
        <f>IF(OR($AB89="", $AC89=""), "", IF($H89=$M$3, "", IF(OR(AQ$7&lt;$AB89, $AC89&lt;AQ$6),"", MAX(AQ$10:AQ88)+1)))</f>
        <v/>
      </c>
      <c r="AR89" s="5" t="str">
        <f>IF(OR($AB89="", $AC89=""), "", IF($H89=$M$3, "", IF(OR(AR$7&lt;$AB89, $AC89&lt;AR$6),"", MAX(AR$10:AR88)+1)))</f>
        <v/>
      </c>
      <c r="AS89" s="5" t="str">
        <f>IF(OR($AB89="", $AC89=""), "", IF($H89=$M$3, "", IF(OR(AS$7&lt;$AB89, $AC89&lt;AS$6),"", MAX(AS$10:AS88)+1)))</f>
        <v/>
      </c>
      <c r="AT89" s="5" t="str">
        <f>IF(OR($AB89="", $AC89=""), "", IF($H89=$M$3, "", IF(OR(AT$7&lt;$AB89, $AC89&lt;AT$6),"", MAX(AT$10:AT88)+1)))</f>
        <v/>
      </c>
      <c r="AU89" s="5" t="str">
        <f>IF(OR($AB89="", $AC89=""), "", IF($H89=$M$3, "", IF(OR(AU$7&lt;$AB89, $AC89&lt;AU$6),"", MAX(AU$10:AU88)+1)))</f>
        <v/>
      </c>
      <c r="AV89" s="5" t="str">
        <f>IF(OR($AB89="", $AC89=""), "", IF($H89=$M$3, "", IF(OR(AV$7&lt;$AB89, $AC89&lt;AV$6),"", MAX(AV$10:AV88)+1)))</f>
        <v/>
      </c>
      <c r="AW89" s="5" t="str">
        <f>IF(OR($AB89="", $AC89=""), "", IF($H89=$M$3, "", IF(OR(AW$7&lt;$AB89, $AC89&lt;AW$6),"", MAX(AW$10:AW88)+1)))</f>
        <v/>
      </c>
      <c r="AX89" s="5" t="str">
        <f>IF(OR($AB89="", $AC89=""), "", IF($H89=$M$3, "", IF(OR(AX$7&lt;$AB89, $AC89&lt;AX$6),"", MAX(AX$10:AX88)+1)))</f>
        <v/>
      </c>
      <c r="AY89" s="5" t="str">
        <f>IF(OR($AB89="", $AC89=""), "", IF($H89=$M$3, "", IF(OR(AY$7&lt;$AB89, $AC89&lt;AY$6),"", MAX(AY$10:AY88)+1)))</f>
        <v/>
      </c>
      <c r="AZ89" s="5" t="str">
        <f>IF(OR($AB89="", $AC89=""), "", IF($H89=$M$3, "", IF(OR(AZ$7&lt;$AB89, $AC89&lt;AZ$6),"", MAX(AZ$10:AZ88)+1)))</f>
        <v/>
      </c>
      <c r="BA89" s="5" t="str">
        <f>IF(OR($AB89="", $AC89=""), "", IF($H89=$M$3, "", IF(OR(BA$7&lt;$AB89, $AC89&lt;BA$6),"", MAX(BA$10:BA88)+1)))</f>
        <v/>
      </c>
      <c r="BB89" s="5" t="str">
        <f>IF(OR($AB89="", $AC89=""), "", IF($H89=$M$3, "", IF(OR(BB$7&lt;$AB89, $AC89&lt;BB$6),"", MAX(BB$10:BB88)+1)))</f>
        <v/>
      </c>
      <c r="BC89" s="5" t="str">
        <f>IF(OR($AB89="", $AC89=""), "", IF($H89=$M$3, "", IF(OR(BC$7&lt;$AB89, $AC89&lt;BC$6),"", MAX(BC$10:BC88)+1)))</f>
        <v/>
      </c>
      <c r="BD89" s="5" t="str">
        <f>IF(OR($AB89="", $AC89=""), "", IF($H89=$M$3, "", IF(OR(BD$7&lt;$AB89, $AC89&lt;BD$6),"", MAX(BD$10:BD88)+1)))</f>
        <v/>
      </c>
      <c r="BE89" s="5" t="str">
        <f>IF(OR($AB89="", $AC89=""), "", IF($H89=$M$3, "", IF(OR(BE$7&lt;$AB89, $AC89&lt;BE$6),"", MAX(BE$10:BE88)+1)))</f>
        <v/>
      </c>
      <c r="BF89" s="5" t="str">
        <f>IF(OR($AB89="", $AC89=""), "", IF($H89=$M$3, "", IF(OR(BF$7&lt;$AB89, $AC89&lt;BF$6),"", MAX(BF$10:BF88)+1)))</f>
        <v/>
      </c>
      <c r="BG89" s="5" t="str">
        <f>IF(OR($AB89="", $AC89=""), "", IF($H89=$M$3, "", IF(OR(BG$7&lt;$AB89, $AC89&lt;BG$6),"", MAX(BG$10:BG88)+1)))</f>
        <v/>
      </c>
      <c r="BH89" s="5" t="str">
        <f>IF(OR($AB89="", $AC89=""), "", IF($H89=$M$3, "", IF(OR(BH$7&lt;$AB89, $AC89&lt;BH$6),"", MAX(BH$10:BH88)+1)))</f>
        <v/>
      </c>
      <c r="BI89" s="5" t="str">
        <f>IF(OR($AB89="", $AC89=""), "", IF($H89=$M$3, "", IF(OR(BI$7&lt;$AB89, $AC89&lt;BI$6),"", MAX(BI$10:BI88)+1)))</f>
        <v/>
      </c>
      <c r="BK89" s="5" t="str" cm="1">
        <f t="array" aca="1" ref="BK89" ca="1">IFERROR(INDEX($AE89:$BI89, $BJ89, MATCH($BK$9, $AE$9:$BI$9, 0)), "")</f>
        <v/>
      </c>
    </row>
    <row r="90" spans="1:63" x14ac:dyDescent="0.25">
      <c r="A90" s="2"/>
      <c r="B90" s="254"/>
      <c r="C90" s="255"/>
      <c r="D90" s="256"/>
      <c r="E90" s="257"/>
      <c r="F90" s="257"/>
      <c r="G90" s="258"/>
      <c r="H90" s="259"/>
      <c r="I90" s="16"/>
      <c r="J90" s="5" t="str">
        <f t="shared" si="19"/>
        <v/>
      </c>
      <c r="K90" s="2"/>
      <c r="O90" s="5" t="str">
        <f t="shared" si="17"/>
        <v/>
      </c>
      <c r="Q90" s="5" t="str">
        <f t="shared" si="20"/>
        <v/>
      </c>
      <c r="S90" s="5" t="str">
        <f t="shared" si="18"/>
        <v/>
      </c>
      <c r="U90" s="64" t="str">
        <f>IF($D90="","", IF(COUNTIF('Intro &amp; Setup'!$AW$49:$AW$88, $D90)&gt;0, "BH", TEXT($D90, "ddd")))</f>
        <v/>
      </c>
      <c r="V90" s="65" t="str">
        <f>IF($G90="", "", IF(COUNTIF('Intro &amp; Setup'!$AW$49:$AW$88, $G90)&gt;0, "BH", TEXT($G90, "ddd")))</f>
        <v/>
      </c>
      <c r="W90" s="64" t="str">
        <f t="shared" si="21"/>
        <v/>
      </c>
      <c r="X90" s="65" t="str">
        <f t="shared" si="22"/>
        <v/>
      </c>
      <c r="Y90" s="64" t="str">
        <f>IF(F90="", "", IF(OR(F90&lt;'Intro &amp; Setup'!$Z$20, F90&gt;'Intro &amp; Setup'!$Z$22), "X", ""))</f>
        <v/>
      </c>
      <c r="Z90" s="65" t="str">
        <f>IF(G90="", "", IF(OR(G90&lt;'Intro &amp; Setup'!$Z$20, G90&gt;'Intro &amp; Setup'!$Z$22), "X", ""))</f>
        <v/>
      </c>
      <c r="AB90" s="58" t="str">
        <f t="shared" si="23"/>
        <v/>
      </c>
      <c r="AC90" s="59" t="str">
        <f t="shared" si="24"/>
        <v/>
      </c>
      <c r="AE90" s="5" t="str">
        <f>IF(OR($AB90="", $AC90=""), "", IF($H90=$M$3, "", IF(OR(AE$7&lt;$AB90, $AC90&lt;AE$6),"", MAX(AE$10:AE89)+1)))</f>
        <v/>
      </c>
      <c r="AF90" s="5" t="str">
        <f>IF(OR($AB90="", $AC90=""), "", IF($H90=$M$3, "", IF(OR(AF$7&lt;$AB90, $AC90&lt;AF$6),"", MAX(AF$10:AF89)+1)))</f>
        <v/>
      </c>
      <c r="AG90" s="5" t="str">
        <f>IF(OR($AB90="", $AC90=""), "", IF($H90=$M$3, "", IF(OR(AG$7&lt;$AB90, $AC90&lt;AG$6),"", MAX(AG$10:AG89)+1)))</f>
        <v/>
      </c>
      <c r="AH90" s="5" t="str">
        <f>IF(OR($AB90="", $AC90=""), "", IF($H90=$M$3, "", IF(OR(AH$7&lt;$AB90, $AC90&lt;AH$6),"", MAX(AH$10:AH89)+1)))</f>
        <v/>
      </c>
      <c r="AI90" s="5" t="str">
        <f>IF(OR($AB90="", $AC90=""), "", IF($H90=$M$3, "", IF(OR(AI$7&lt;$AB90, $AC90&lt;AI$6),"", MAX(AI$10:AI89)+1)))</f>
        <v/>
      </c>
      <c r="AJ90" s="5" t="str">
        <f>IF(OR($AB90="", $AC90=""), "", IF($H90=$M$3, "", IF(OR(AJ$7&lt;$AB90, $AC90&lt;AJ$6),"", MAX(AJ$10:AJ89)+1)))</f>
        <v/>
      </c>
      <c r="AK90" s="5" t="str">
        <f>IF(OR($AB90="", $AC90=""), "", IF($H90=$M$3, "", IF(OR(AK$7&lt;$AB90, $AC90&lt;AK$6),"", MAX(AK$10:AK89)+1)))</f>
        <v/>
      </c>
      <c r="AL90" s="5" t="str">
        <f>IF(OR($AB90="", $AC90=""), "", IF($H90=$M$3, "", IF(OR(AL$7&lt;$AB90, $AC90&lt;AL$6),"", MAX(AL$10:AL89)+1)))</f>
        <v/>
      </c>
      <c r="AM90" s="5" t="str">
        <f>IF(OR($AB90="", $AC90=""), "", IF($H90=$M$3, "", IF(OR(AM$7&lt;$AB90, $AC90&lt;AM$6),"", MAX(AM$10:AM89)+1)))</f>
        <v/>
      </c>
      <c r="AN90" s="5" t="str">
        <f>IF(OR($AB90="", $AC90=""), "", IF($H90=$M$3, "", IF(OR(AN$7&lt;$AB90, $AC90&lt;AN$6),"", MAX(AN$10:AN89)+1)))</f>
        <v/>
      </c>
      <c r="AO90" s="5" t="str">
        <f>IF(OR($AB90="", $AC90=""), "", IF($H90=$M$3, "", IF(OR(AO$7&lt;$AB90, $AC90&lt;AO$6),"", MAX(AO$10:AO89)+1)))</f>
        <v/>
      </c>
      <c r="AP90" s="5" t="str">
        <f>IF(OR($AB90="", $AC90=""), "", IF($H90=$M$3, "", IF(OR(AP$7&lt;$AB90, $AC90&lt;AP$6),"", MAX(AP$10:AP89)+1)))</f>
        <v/>
      </c>
      <c r="AQ90" s="5" t="str">
        <f>IF(OR($AB90="", $AC90=""), "", IF($H90=$M$3, "", IF(OR(AQ$7&lt;$AB90, $AC90&lt;AQ$6),"", MAX(AQ$10:AQ89)+1)))</f>
        <v/>
      </c>
      <c r="AR90" s="5" t="str">
        <f>IF(OR($AB90="", $AC90=""), "", IF($H90=$M$3, "", IF(OR(AR$7&lt;$AB90, $AC90&lt;AR$6),"", MAX(AR$10:AR89)+1)))</f>
        <v/>
      </c>
      <c r="AS90" s="5" t="str">
        <f>IF(OR($AB90="", $AC90=""), "", IF($H90=$M$3, "", IF(OR(AS$7&lt;$AB90, $AC90&lt;AS$6),"", MAX(AS$10:AS89)+1)))</f>
        <v/>
      </c>
      <c r="AT90" s="5" t="str">
        <f>IF(OR($AB90="", $AC90=""), "", IF($H90=$M$3, "", IF(OR(AT$7&lt;$AB90, $AC90&lt;AT$6),"", MAX(AT$10:AT89)+1)))</f>
        <v/>
      </c>
      <c r="AU90" s="5" t="str">
        <f>IF(OR($AB90="", $AC90=""), "", IF($H90=$M$3, "", IF(OR(AU$7&lt;$AB90, $AC90&lt;AU$6),"", MAX(AU$10:AU89)+1)))</f>
        <v/>
      </c>
      <c r="AV90" s="5" t="str">
        <f>IF(OR($AB90="", $AC90=""), "", IF($H90=$M$3, "", IF(OR(AV$7&lt;$AB90, $AC90&lt;AV$6),"", MAX(AV$10:AV89)+1)))</f>
        <v/>
      </c>
      <c r="AW90" s="5" t="str">
        <f>IF(OR($AB90="", $AC90=""), "", IF($H90=$M$3, "", IF(OR(AW$7&lt;$AB90, $AC90&lt;AW$6),"", MAX(AW$10:AW89)+1)))</f>
        <v/>
      </c>
      <c r="AX90" s="5" t="str">
        <f>IF(OR($AB90="", $AC90=""), "", IF($H90=$M$3, "", IF(OR(AX$7&lt;$AB90, $AC90&lt;AX$6),"", MAX(AX$10:AX89)+1)))</f>
        <v/>
      </c>
      <c r="AY90" s="5" t="str">
        <f>IF(OR($AB90="", $AC90=""), "", IF($H90=$M$3, "", IF(OR(AY$7&lt;$AB90, $AC90&lt;AY$6),"", MAX(AY$10:AY89)+1)))</f>
        <v/>
      </c>
      <c r="AZ90" s="5" t="str">
        <f>IF(OR($AB90="", $AC90=""), "", IF($H90=$M$3, "", IF(OR(AZ$7&lt;$AB90, $AC90&lt;AZ$6),"", MAX(AZ$10:AZ89)+1)))</f>
        <v/>
      </c>
      <c r="BA90" s="5" t="str">
        <f>IF(OR($AB90="", $AC90=""), "", IF($H90=$M$3, "", IF(OR(BA$7&lt;$AB90, $AC90&lt;BA$6),"", MAX(BA$10:BA89)+1)))</f>
        <v/>
      </c>
      <c r="BB90" s="5" t="str">
        <f>IF(OR($AB90="", $AC90=""), "", IF($H90=$M$3, "", IF(OR(BB$7&lt;$AB90, $AC90&lt;BB$6),"", MAX(BB$10:BB89)+1)))</f>
        <v/>
      </c>
      <c r="BC90" s="5" t="str">
        <f>IF(OR($AB90="", $AC90=""), "", IF($H90=$M$3, "", IF(OR(BC$7&lt;$AB90, $AC90&lt;BC$6),"", MAX(BC$10:BC89)+1)))</f>
        <v/>
      </c>
      <c r="BD90" s="5" t="str">
        <f>IF(OR($AB90="", $AC90=""), "", IF($H90=$M$3, "", IF(OR(BD$7&lt;$AB90, $AC90&lt;BD$6),"", MAX(BD$10:BD89)+1)))</f>
        <v/>
      </c>
      <c r="BE90" s="5" t="str">
        <f>IF(OR($AB90="", $AC90=""), "", IF($H90=$M$3, "", IF(OR(BE$7&lt;$AB90, $AC90&lt;BE$6),"", MAX(BE$10:BE89)+1)))</f>
        <v/>
      </c>
      <c r="BF90" s="5" t="str">
        <f>IF(OR($AB90="", $AC90=""), "", IF($H90=$M$3, "", IF(OR(BF$7&lt;$AB90, $AC90&lt;BF$6),"", MAX(BF$10:BF89)+1)))</f>
        <v/>
      </c>
      <c r="BG90" s="5" t="str">
        <f>IF(OR($AB90="", $AC90=""), "", IF($H90=$M$3, "", IF(OR(BG$7&lt;$AB90, $AC90&lt;BG$6),"", MAX(BG$10:BG89)+1)))</f>
        <v/>
      </c>
      <c r="BH90" s="5" t="str">
        <f>IF(OR($AB90="", $AC90=""), "", IF($H90=$M$3, "", IF(OR(BH$7&lt;$AB90, $AC90&lt;BH$6),"", MAX(BH$10:BH89)+1)))</f>
        <v/>
      </c>
      <c r="BI90" s="5" t="str">
        <f>IF(OR($AB90="", $AC90=""), "", IF($H90=$M$3, "", IF(OR(BI$7&lt;$AB90, $AC90&lt;BI$6),"", MAX(BI$10:BI89)+1)))</f>
        <v/>
      </c>
      <c r="BK90" s="5" t="str" cm="1">
        <f t="array" aca="1" ref="BK90" ca="1">IFERROR(INDEX($AE90:$BI90, $BJ90, MATCH($BK$9, $AE$9:$BI$9, 0)), "")</f>
        <v/>
      </c>
    </row>
    <row r="91" spans="1:63" x14ac:dyDescent="0.25">
      <c r="A91" s="2"/>
      <c r="B91" s="254"/>
      <c r="C91" s="255"/>
      <c r="D91" s="256"/>
      <c r="E91" s="257"/>
      <c r="F91" s="257"/>
      <c r="G91" s="258"/>
      <c r="H91" s="259"/>
      <c r="I91" s="16"/>
      <c r="J91" s="5" t="str">
        <f t="shared" si="19"/>
        <v/>
      </c>
      <c r="K91" s="2"/>
      <c r="O91" s="5" t="str">
        <f t="shared" si="17"/>
        <v/>
      </c>
      <c r="Q91" s="5" t="str">
        <f t="shared" si="20"/>
        <v/>
      </c>
      <c r="S91" s="5" t="str">
        <f t="shared" si="18"/>
        <v/>
      </c>
      <c r="U91" s="64" t="str">
        <f>IF($D91="","", IF(COUNTIF('Intro &amp; Setup'!$AW$49:$AW$88, $D91)&gt;0, "BH", TEXT($D91, "ddd")))</f>
        <v/>
      </c>
      <c r="V91" s="65" t="str">
        <f>IF($G91="", "", IF(COUNTIF('Intro &amp; Setup'!$AW$49:$AW$88, $G91)&gt;0, "BH", TEXT($G91, "ddd")))</f>
        <v/>
      </c>
      <c r="W91" s="64" t="str">
        <f t="shared" si="21"/>
        <v/>
      </c>
      <c r="X91" s="65" t="str">
        <f t="shared" si="22"/>
        <v/>
      </c>
      <c r="Y91" s="64" t="str">
        <f>IF(F91="", "", IF(OR(F91&lt;'Intro &amp; Setup'!$Z$20, F91&gt;'Intro &amp; Setup'!$Z$22), "X", ""))</f>
        <v/>
      </c>
      <c r="Z91" s="65" t="str">
        <f>IF(G91="", "", IF(OR(G91&lt;'Intro &amp; Setup'!$Z$20, G91&gt;'Intro &amp; Setup'!$Z$22), "X", ""))</f>
        <v/>
      </c>
      <c r="AB91" s="58" t="str">
        <f t="shared" si="23"/>
        <v/>
      </c>
      <c r="AC91" s="59" t="str">
        <f t="shared" si="24"/>
        <v/>
      </c>
      <c r="AE91" s="5" t="str">
        <f>IF(OR($AB91="", $AC91=""), "", IF($H91=$M$3, "", IF(OR(AE$7&lt;$AB91, $AC91&lt;AE$6),"", MAX(AE$10:AE90)+1)))</f>
        <v/>
      </c>
      <c r="AF91" s="5" t="str">
        <f>IF(OR($AB91="", $AC91=""), "", IF($H91=$M$3, "", IF(OR(AF$7&lt;$AB91, $AC91&lt;AF$6),"", MAX(AF$10:AF90)+1)))</f>
        <v/>
      </c>
      <c r="AG91" s="5" t="str">
        <f>IF(OR($AB91="", $AC91=""), "", IF($H91=$M$3, "", IF(OR(AG$7&lt;$AB91, $AC91&lt;AG$6),"", MAX(AG$10:AG90)+1)))</f>
        <v/>
      </c>
      <c r="AH91" s="5" t="str">
        <f>IF(OR($AB91="", $AC91=""), "", IF($H91=$M$3, "", IF(OR(AH$7&lt;$AB91, $AC91&lt;AH$6),"", MAX(AH$10:AH90)+1)))</f>
        <v/>
      </c>
      <c r="AI91" s="5" t="str">
        <f>IF(OR($AB91="", $AC91=""), "", IF($H91=$M$3, "", IF(OR(AI$7&lt;$AB91, $AC91&lt;AI$6),"", MAX(AI$10:AI90)+1)))</f>
        <v/>
      </c>
      <c r="AJ91" s="5" t="str">
        <f>IF(OR($AB91="", $AC91=""), "", IF($H91=$M$3, "", IF(OR(AJ$7&lt;$AB91, $AC91&lt;AJ$6),"", MAX(AJ$10:AJ90)+1)))</f>
        <v/>
      </c>
      <c r="AK91" s="5" t="str">
        <f>IF(OR($AB91="", $AC91=""), "", IF($H91=$M$3, "", IF(OR(AK$7&lt;$AB91, $AC91&lt;AK$6),"", MAX(AK$10:AK90)+1)))</f>
        <v/>
      </c>
      <c r="AL91" s="5" t="str">
        <f>IF(OR($AB91="", $AC91=""), "", IF($H91=$M$3, "", IF(OR(AL$7&lt;$AB91, $AC91&lt;AL$6),"", MAX(AL$10:AL90)+1)))</f>
        <v/>
      </c>
      <c r="AM91" s="5" t="str">
        <f>IF(OR($AB91="", $AC91=""), "", IF($H91=$M$3, "", IF(OR(AM$7&lt;$AB91, $AC91&lt;AM$6),"", MAX(AM$10:AM90)+1)))</f>
        <v/>
      </c>
      <c r="AN91" s="5" t="str">
        <f>IF(OR($AB91="", $AC91=""), "", IF($H91=$M$3, "", IF(OR(AN$7&lt;$AB91, $AC91&lt;AN$6),"", MAX(AN$10:AN90)+1)))</f>
        <v/>
      </c>
      <c r="AO91" s="5" t="str">
        <f>IF(OR($AB91="", $AC91=""), "", IF($H91=$M$3, "", IF(OR(AO$7&lt;$AB91, $AC91&lt;AO$6),"", MAX(AO$10:AO90)+1)))</f>
        <v/>
      </c>
      <c r="AP91" s="5" t="str">
        <f>IF(OR($AB91="", $AC91=""), "", IF($H91=$M$3, "", IF(OR(AP$7&lt;$AB91, $AC91&lt;AP$6),"", MAX(AP$10:AP90)+1)))</f>
        <v/>
      </c>
      <c r="AQ91" s="5" t="str">
        <f>IF(OR($AB91="", $AC91=""), "", IF($H91=$M$3, "", IF(OR(AQ$7&lt;$AB91, $AC91&lt;AQ$6),"", MAX(AQ$10:AQ90)+1)))</f>
        <v/>
      </c>
      <c r="AR91" s="5" t="str">
        <f>IF(OR($AB91="", $AC91=""), "", IF($H91=$M$3, "", IF(OR(AR$7&lt;$AB91, $AC91&lt;AR$6),"", MAX(AR$10:AR90)+1)))</f>
        <v/>
      </c>
      <c r="AS91" s="5" t="str">
        <f>IF(OR($AB91="", $AC91=""), "", IF($H91=$M$3, "", IF(OR(AS$7&lt;$AB91, $AC91&lt;AS$6),"", MAX(AS$10:AS90)+1)))</f>
        <v/>
      </c>
      <c r="AT91" s="5" t="str">
        <f>IF(OR($AB91="", $AC91=""), "", IF($H91=$M$3, "", IF(OR(AT$7&lt;$AB91, $AC91&lt;AT$6),"", MAX(AT$10:AT90)+1)))</f>
        <v/>
      </c>
      <c r="AU91" s="5" t="str">
        <f>IF(OR($AB91="", $AC91=""), "", IF($H91=$M$3, "", IF(OR(AU$7&lt;$AB91, $AC91&lt;AU$6),"", MAX(AU$10:AU90)+1)))</f>
        <v/>
      </c>
      <c r="AV91" s="5" t="str">
        <f>IF(OR($AB91="", $AC91=""), "", IF($H91=$M$3, "", IF(OR(AV$7&lt;$AB91, $AC91&lt;AV$6),"", MAX(AV$10:AV90)+1)))</f>
        <v/>
      </c>
      <c r="AW91" s="5" t="str">
        <f>IF(OR($AB91="", $AC91=""), "", IF($H91=$M$3, "", IF(OR(AW$7&lt;$AB91, $AC91&lt;AW$6),"", MAX(AW$10:AW90)+1)))</f>
        <v/>
      </c>
      <c r="AX91" s="5" t="str">
        <f>IF(OR($AB91="", $AC91=""), "", IF($H91=$M$3, "", IF(OR(AX$7&lt;$AB91, $AC91&lt;AX$6),"", MAX(AX$10:AX90)+1)))</f>
        <v/>
      </c>
      <c r="AY91" s="5" t="str">
        <f>IF(OR($AB91="", $AC91=""), "", IF($H91=$M$3, "", IF(OR(AY$7&lt;$AB91, $AC91&lt;AY$6),"", MAX(AY$10:AY90)+1)))</f>
        <v/>
      </c>
      <c r="AZ91" s="5" t="str">
        <f>IF(OR($AB91="", $AC91=""), "", IF($H91=$M$3, "", IF(OR(AZ$7&lt;$AB91, $AC91&lt;AZ$6),"", MAX(AZ$10:AZ90)+1)))</f>
        <v/>
      </c>
      <c r="BA91" s="5" t="str">
        <f>IF(OR($AB91="", $AC91=""), "", IF($H91=$M$3, "", IF(OR(BA$7&lt;$AB91, $AC91&lt;BA$6),"", MAX(BA$10:BA90)+1)))</f>
        <v/>
      </c>
      <c r="BB91" s="5" t="str">
        <f>IF(OR($AB91="", $AC91=""), "", IF($H91=$M$3, "", IF(OR(BB$7&lt;$AB91, $AC91&lt;BB$6),"", MAX(BB$10:BB90)+1)))</f>
        <v/>
      </c>
      <c r="BC91" s="5" t="str">
        <f>IF(OR($AB91="", $AC91=""), "", IF($H91=$M$3, "", IF(OR(BC$7&lt;$AB91, $AC91&lt;BC$6),"", MAX(BC$10:BC90)+1)))</f>
        <v/>
      </c>
      <c r="BD91" s="5" t="str">
        <f>IF(OR($AB91="", $AC91=""), "", IF($H91=$M$3, "", IF(OR(BD$7&lt;$AB91, $AC91&lt;BD$6),"", MAX(BD$10:BD90)+1)))</f>
        <v/>
      </c>
      <c r="BE91" s="5" t="str">
        <f>IF(OR($AB91="", $AC91=""), "", IF($H91=$M$3, "", IF(OR(BE$7&lt;$AB91, $AC91&lt;BE$6),"", MAX(BE$10:BE90)+1)))</f>
        <v/>
      </c>
      <c r="BF91" s="5" t="str">
        <f>IF(OR($AB91="", $AC91=""), "", IF($H91=$M$3, "", IF(OR(BF$7&lt;$AB91, $AC91&lt;BF$6),"", MAX(BF$10:BF90)+1)))</f>
        <v/>
      </c>
      <c r="BG91" s="5" t="str">
        <f>IF(OR($AB91="", $AC91=""), "", IF($H91=$M$3, "", IF(OR(BG$7&lt;$AB91, $AC91&lt;BG$6),"", MAX(BG$10:BG90)+1)))</f>
        <v/>
      </c>
      <c r="BH91" s="5" t="str">
        <f>IF(OR($AB91="", $AC91=""), "", IF($H91=$M$3, "", IF(OR(BH$7&lt;$AB91, $AC91&lt;BH$6),"", MAX(BH$10:BH90)+1)))</f>
        <v/>
      </c>
      <c r="BI91" s="5" t="str">
        <f>IF(OR($AB91="", $AC91=""), "", IF($H91=$M$3, "", IF(OR(BI$7&lt;$AB91, $AC91&lt;BI$6),"", MAX(BI$10:BI90)+1)))</f>
        <v/>
      </c>
      <c r="BK91" s="5" t="str" cm="1">
        <f t="array" aca="1" ref="BK91" ca="1">IFERROR(INDEX($AE91:$BI91, $BJ91, MATCH($BK$9, $AE$9:$BI$9, 0)), "")</f>
        <v/>
      </c>
    </row>
    <row r="92" spans="1:63" x14ac:dyDescent="0.25">
      <c r="A92" s="2"/>
      <c r="B92" s="254"/>
      <c r="C92" s="255"/>
      <c r="D92" s="256"/>
      <c r="E92" s="257"/>
      <c r="F92" s="257"/>
      <c r="G92" s="258"/>
      <c r="H92" s="259"/>
      <c r="I92" s="16"/>
      <c r="J92" s="5" t="str">
        <f t="shared" si="19"/>
        <v/>
      </c>
      <c r="K92" s="2"/>
      <c r="O92" s="5" t="str">
        <f t="shared" si="17"/>
        <v/>
      </c>
      <c r="Q92" s="5" t="str">
        <f t="shared" si="20"/>
        <v/>
      </c>
      <c r="S92" s="5" t="str">
        <f t="shared" si="18"/>
        <v/>
      </c>
      <c r="U92" s="64" t="str">
        <f>IF($D92="","", IF(COUNTIF('Intro &amp; Setup'!$AW$49:$AW$88, $D92)&gt;0, "BH", TEXT($D92, "ddd")))</f>
        <v/>
      </c>
      <c r="V92" s="65" t="str">
        <f>IF($G92="", "", IF(COUNTIF('Intro &amp; Setup'!$AW$49:$AW$88, $G92)&gt;0, "BH", TEXT($G92, "ddd")))</f>
        <v/>
      </c>
      <c r="W92" s="64" t="str">
        <f t="shared" si="21"/>
        <v/>
      </c>
      <c r="X92" s="65" t="str">
        <f t="shared" si="22"/>
        <v/>
      </c>
      <c r="Y92" s="64" t="str">
        <f>IF(F92="", "", IF(OR(F92&lt;'Intro &amp; Setup'!$Z$20, F92&gt;'Intro &amp; Setup'!$Z$22), "X", ""))</f>
        <v/>
      </c>
      <c r="Z92" s="65" t="str">
        <f>IF(G92="", "", IF(OR(G92&lt;'Intro &amp; Setup'!$Z$20, G92&gt;'Intro &amp; Setup'!$Z$22), "X", ""))</f>
        <v/>
      </c>
      <c r="AB92" s="58" t="str">
        <f t="shared" si="23"/>
        <v/>
      </c>
      <c r="AC92" s="59" t="str">
        <f t="shared" si="24"/>
        <v/>
      </c>
      <c r="AE92" s="5" t="str">
        <f>IF(OR($AB92="", $AC92=""), "", IF($H92=$M$3, "", IF(OR(AE$7&lt;$AB92, $AC92&lt;AE$6),"", MAX(AE$10:AE91)+1)))</f>
        <v/>
      </c>
      <c r="AF92" s="5" t="str">
        <f>IF(OR($AB92="", $AC92=""), "", IF($H92=$M$3, "", IF(OR(AF$7&lt;$AB92, $AC92&lt;AF$6),"", MAX(AF$10:AF91)+1)))</f>
        <v/>
      </c>
      <c r="AG92" s="5" t="str">
        <f>IF(OR($AB92="", $AC92=""), "", IF($H92=$M$3, "", IF(OR(AG$7&lt;$AB92, $AC92&lt;AG$6),"", MAX(AG$10:AG91)+1)))</f>
        <v/>
      </c>
      <c r="AH92" s="5" t="str">
        <f>IF(OR($AB92="", $AC92=""), "", IF($H92=$M$3, "", IF(OR(AH$7&lt;$AB92, $AC92&lt;AH$6),"", MAX(AH$10:AH91)+1)))</f>
        <v/>
      </c>
      <c r="AI92" s="5" t="str">
        <f>IF(OR($AB92="", $AC92=""), "", IF($H92=$M$3, "", IF(OR(AI$7&lt;$AB92, $AC92&lt;AI$6),"", MAX(AI$10:AI91)+1)))</f>
        <v/>
      </c>
      <c r="AJ92" s="5" t="str">
        <f>IF(OR($AB92="", $AC92=""), "", IF($H92=$M$3, "", IF(OR(AJ$7&lt;$AB92, $AC92&lt;AJ$6),"", MAX(AJ$10:AJ91)+1)))</f>
        <v/>
      </c>
      <c r="AK92" s="5" t="str">
        <f>IF(OR($AB92="", $AC92=""), "", IF($H92=$M$3, "", IF(OR(AK$7&lt;$AB92, $AC92&lt;AK$6),"", MAX(AK$10:AK91)+1)))</f>
        <v/>
      </c>
      <c r="AL92" s="5" t="str">
        <f>IF(OR($AB92="", $AC92=""), "", IF($H92=$M$3, "", IF(OR(AL$7&lt;$AB92, $AC92&lt;AL$6),"", MAX(AL$10:AL91)+1)))</f>
        <v/>
      </c>
      <c r="AM92" s="5" t="str">
        <f>IF(OR($AB92="", $AC92=""), "", IF($H92=$M$3, "", IF(OR(AM$7&lt;$AB92, $AC92&lt;AM$6),"", MAX(AM$10:AM91)+1)))</f>
        <v/>
      </c>
      <c r="AN92" s="5" t="str">
        <f>IF(OR($AB92="", $AC92=""), "", IF($H92=$M$3, "", IF(OR(AN$7&lt;$AB92, $AC92&lt;AN$6),"", MAX(AN$10:AN91)+1)))</f>
        <v/>
      </c>
      <c r="AO92" s="5" t="str">
        <f>IF(OR($AB92="", $AC92=""), "", IF($H92=$M$3, "", IF(OR(AO$7&lt;$AB92, $AC92&lt;AO$6),"", MAX(AO$10:AO91)+1)))</f>
        <v/>
      </c>
      <c r="AP92" s="5" t="str">
        <f>IF(OR($AB92="", $AC92=""), "", IF($H92=$M$3, "", IF(OR(AP$7&lt;$AB92, $AC92&lt;AP$6),"", MAX(AP$10:AP91)+1)))</f>
        <v/>
      </c>
      <c r="AQ92" s="5" t="str">
        <f>IF(OR($AB92="", $AC92=""), "", IF($H92=$M$3, "", IF(OR(AQ$7&lt;$AB92, $AC92&lt;AQ$6),"", MAX(AQ$10:AQ91)+1)))</f>
        <v/>
      </c>
      <c r="AR92" s="5" t="str">
        <f>IF(OR($AB92="", $AC92=""), "", IF($H92=$M$3, "", IF(OR(AR$7&lt;$AB92, $AC92&lt;AR$6),"", MAX(AR$10:AR91)+1)))</f>
        <v/>
      </c>
      <c r="AS92" s="5" t="str">
        <f>IF(OR($AB92="", $AC92=""), "", IF($H92=$M$3, "", IF(OR(AS$7&lt;$AB92, $AC92&lt;AS$6),"", MAX(AS$10:AS91)+1)))</f>
        <v/>
      </c>
      <c r="AT92" s="5" t="str">
        <f>IF(OR($AB92="", $AC92=""), "", IF($H92=$M$3, "", IF(OR(AT$7&lt;$AB92, $AC92&lt;AT$6),"", MAX(AT$10:AT91)+1)))</f>
        <v/>
      </c>
      <c r="AU92" s="5" t="str">
        <f>IF(OR($AB92="", $AC92=""), "", IF($H92=$M$3, "", IF(OR(AU$7&lt;$AB92, $AC92&lt;AU$6),"", MAX(AU$10:AU91)+1)))</f>
        <v/>
      </c>
      <c r="AV92" s="5" t="str">
        <f>IF(OR($AB92="", $AC92=""), "", IF($H92=$M$3, "", IF(OR(AV$7&lt;$AB92, $AC92&lt;AV$6),"", MAX(AV$10:AV91)+1)))</f>
        <v/>
      </c>
      <c r="AW92" s="5" t="str">
        <f>IF(OR($AB92="", $AC92=""), "", IF($H92=$M$3, "", IF(OR(AW$7&lt;$AB92, $AC92&lt;AW$6),"", MAX(AW$10:AW91)+1)))</f>
        <v/>
      </c>
      <c r="AX92" s="5" t="str">
        <f>IF(OR($AB92="", $AC92=""), "", IF($H92=$M$3, "", IF(OR(AX$7&lt;$AB92, $AC92&lt;AX$6),"", MAX(AX$10:AX91)+1)))</f>
        <v/>
      </c>
      <c r="AY92" s="5" t="str">
        <f>IF(OR($AB92="", $AC92=""), "", IF($H92=$M$3, "", IF(OR(AY$7&lt;$AB92, $AC92&lt;AY$6),"", MAX(AY$10:AY91)+1)))</f>
        <v/>
      </c>
      <c r="AZ92" s="5" t="str">
        <f>IF(OR($AB92="", $AC92=""), "", IF($H92=$M$3, "", IF(OR(AZ$7&lt;$AB92, $AC92&lt;AZ$6),"", MAX(AZ$10:AZ91)+1)))</f>
        <v/>
      </c>
      <c r="BA92" s="5" t="str">
        <f>IF(OR($AB92="", $AC92=""), "", IF($H92=$M$3, "", IF(OR(BA$7&lt;$AB92, $AC92&lt;BA$6),"", MAX(BA$10:BA91)+1)))</f>
        <v/>
      </c>
      <c r="BB92" s="5" t="str">
        <f>IF(OR($AB92="", $AC92=""), "", IF($H92=$M$3, "", IF(OR(BB$7&lt;$AB92, $AC92&lt;BB$6),"", MAX(BB$10:BB91)+1)))</f>
        <v/>
      </c>
      <c r="BC92" s="5" t="str">
        <f>IF(OR($AB92="", $AC92=""), "", IF($H92=$M$3, "", IF(OR(BC$7&lt;$AB92, $AC92&lt;BC$6),"", MAX(BC$10:BC91)+1)))</f>
        <v/>
      </c>
      <c r="BD92" s="5" t="str">
        <f>IF(OR($AB92="", $AC92=""), "", IF($H92=$M$3, "", IF(OR(BD$7&lt;$AB92, $AC92&lt;BD$6),"", MAX(BD$10:BD91)+1)))</f>
        <v/>
      </c>
      <c r="BE92" s="5" t="str">
        <f>IF(OR($AB92="", $AC92=""), "", IF($H92=$M$3, "", IF(OR(BE$7&lt;$AB92, $AC92&lt;BE$6),"", MAX(BE$10:BE91)+1)))</f>
        <v/>
      </c>
      <c r="BF92" s="5" t="str">
        <f>IF(OR($AB92="", $AC92=""), "", IF($H92=$M$3, "", IF(OR(BF$7&lt;$AB92, $AC92&lt;BF$6),"", MAX(BF$10:BF91)+1)))</f>
        <v/>
      </c>
      <c r="BG92" s="5" t="str">
        <f>IF(OR($AB92="", $AC92=""), "", IF($H92=$M$3, "", IF(OR(BG$7&lt;$AB92, $AC92&lt;BG$6),"", MAX(BG$10:BG91)+1)))</f>
        <v/>
      </c>
      <c r="BH92" s="5" t="str">
        <f>IF(OR($AB92="", $AC92=""), "", IF($H92=$M$3, "", IF(OR(BH$7&lt;$AB92, $AC92&lt;BH$6),"", MAX(BH$10:BH91)+1)))</f>
        <v/>
      </c>
      <c r="BI92" s="5" t="str">
        <f>IF(OR($AB92="", $AC92=""), "", IF($H92=$M$3, "", IF(OR(BI$7&lt;$AB92, $AC92&lt;BI$6),"", MAX(BI$10:BI91)+1)))</f>
        <v/>
      </c>
      <c r="BK92" s="5" t="str" cm="1">
        <f t="array" aca="1" ref="BK92" ca="1">IFERROR(INDEX($AE92:$BI92, $BJ92, MATCH($BK$9, $AE$9:$BI$9, 0)), "")</f>
        <v/>
      </c>
    </row>
    <row r="93" spans="1:63" x14ac:dyDescent="0.25">
      <c r="A93" s="2"/>
      <c r="B93" s="254"/>
      <c r="C93" s="255"/>
      <c r="D93" s="256"/>
      <c r="E93" s="257"/>
      <c r="F93" s="257"/>
      <c r="G93" s="258"/>
      <c r="H93" s="259"/>
      <c r="I93" s="16"/>
      <c r="J93" s="5" t="str">
        <f t="shared" si="19"/>
        <v/>
      </c>
      <c r="K93" s="2"/>
      <c r="O93" s="5" t="str">
        <f t="shared" si="17"/>
        <v/>
      </c>
      <c r="Q93" s="5" t="str">
        <f t="shared" si="20"/>
        <v/>
      </c>
      <c r="S93" s="5" t="str">
        <f t="shared" si="18"/>
        <v/>
      </c>
      <c r="U93" s="64" t="str">
        <f>IF($D93="","", IF(COUNTIF('Intro &amp; Setup'!$AW$49:$AW$88, $D93)&gt;0, "BH", TEXT($D93, "ddd")))</f>
        <v/>
      </c>
      <c r="V93" s="65" t="str">
        <f>IF($G93="", "", IF(COUNTIF('Intro &amp; Setup'!$AW$49:$AW$88, $G93)&gt;0, "BH", TEXT($G93, "ddd")))</f>
        <v/>
      </c>
      <c r="W93" s="64" t="str">
        <f t="shared" si="21"/>
        <v/>
      </c>
      <c r="X93" s="65" t="str">
        <f t="shared" si="22"/>
        <v/>
      </c>
      <c r="Y93" s="64" t="str">
        <f>IF(F93="", "", IF(OR(F93&lt;'Intro &amp; Setup'!$Z$20, F93&gt;'Intro &amp; Setup'!$Z$22), "X", ""))</f>
        <v/>
      </c>
      <c r="Z93" s="65" t="str">
        <f>IF(G93="", "", IF(OR(G93&lt;'Intro &amp; Setup'!$Z$20, G93&gt;'Intro &amp; Setup'!$Z$22), "X", ""))</f>
        <v/>
      </c>
      <c r="AB93" s="58" t="str">
        <f t="shared" si="23"/>
        <v/>
      </c>
      <c r="AC93" s="59" t="str">
        <f t="shared" si="24"/>
        <v/>
      </c>
      <c r="AE93" s="5" t="str">
        <f>IF(OR($AB93="", $AC93=""), "", IF($H93=$M$3, "", IF(OR(AE$7&lt;$AB93, $AC93&lt;AE$6),"", MAX(AE$10:AE92)+1)))</f>
        <v/>
      </c>
      <c r="AF93" s="5" t="str">
        <f>IF(OR($AB93="", $AC93=""), "", IF($H93=$M$3, "", IF(OR(AF$7&lt;$AB93, $AC93&lt;AF$6),"", MAX(AF$10:AF92)+1)))</f>
        <v/>
      </c>
      <c r="AG93" s="5" t="str">
        <f>IF(OR($AB93="", $AC93=""), "", IF($H93=$M$3, "", IF(OR(AG$7&lt;$AB93, $AC93&lt;AG$6),"", MAX(AG$10:AG92)+1)))</f>
        <v/>
      </c>
      <c r="AH93" s="5" t="str">
        <f>IF(OR($AB93="", $AC93=""), "", IF($H93=$M$3, "", IF(OR(AH$7&lt;$AB93, $AC93&lt;AH$6),"", MAX(AH$10:AH92)+1)))</f>
        <v/>
      </c>
      <c r="AI93" s="5" t="str">
        <f>IF(OR($AB93="", $AC93=""), "", IF($H93=$M$3, "", IF(OR(AI$7&lt;$AB93, $AC93&lt;AI$6),"", MAX(AI$10:AI92)+1)))</f>
        <v/>
      </c>
      <c r="AJ93" s="5" t="str">
        <f>IF(OR($AB93="", $AC93=""), "", IF($H93=$M$3, "", IF(OR(AJ$7&lt;$AB93, $AC93&lt;AJ$6),"", MAX(AJ$10:AJ92)+1)))</f>
        <v/>
      </c>
      <c r="AK93" s="5" t="str">
        <f>IF(OR($AB93="", $AC93=""), "", IF($H93=$M$3, "", IF(OR(AK$7&lt;$AB93, $AC93&lt;AK$6),"", MAX(AK$10:AK92)+1)))</f>
        <v/>
      </c>
      <c r="AL93" s="5" t="str">
        <f>IF(OR($AB93="", $AC93=""), "", IF($H93=$M$3, "", IF(OR(AL$7&lt;$AB93, $AC93&lt;AL$6),"", MAX(AL$10:AL92)+1)))</f>
        <v/>
      </c>
      <c r="AM93" s="5" t="str">
        <f>IF(OR($AB93="", $AC93=""), "", IF($H93=$M$3, "", IF(OR(AM$7&lt;$AB93, $AC93&lt;AM$6),"", MAX(AM$10:AM92)+1)))</f>
        <v/>
      </c>
      <c r="AN93" s="5" t="str">
        <f>IF(OR($AB93="", $AC93=""), "", IF($H93=$M$3, "", IF(OR(AN$7&lt;$AB93, $AC93&lt;AN$6),"", MAX(AN$10:AN92)+1)))</f>
        <v/>
      </c>
      <c r="AO93" s="5" t="str">
        <f>IF(OR($AB93="", $AC93=""), "", IF($H93=$M$3, "", IF(OR(AO$7&lt;$AB93, $AC93&lt;AO$6),"", MAX(AO$10:AO92)+1)))</f>
        <v/>
      </c>
      <c r="AP93" s="5" t="str">
        <f>IF(OR($AB93="", $AC93=""), "", IF($H93=$M$3, "", IF(OR(AP$7&lt;$AB93, $AC93&lt;AP$6),"", MAX(AP$10:AP92)+1)))</f>
        <v/>
      </c>
      <c r="AQ93" s="5" t="str">
        <f>IF(OR($AB93="", $AC93=""), "", IF($H93=$M$3, "", IF(OR(AQ$7&lt;$AB93, $AC93&lt;AQ$6),"", MAX(AQ$10:AQ92)+1)))</f>
        <v/>
      </c>
      <c r="AR93" s="5" t="str">
        <f>IF(OR($AB93="", $AC93=""), "", IF($H93=$M$3, "", IF(OR(AR$7&lt;$AB93, $AC93&lt;AR$6),"", MAX(AR$10:AR92)+1)))</f>
        <v/>
      </c>
      <c r="AS93" s="5" t="str">
        <f>IF(OR($AB93="", $AC93=""), "", IF($H93=$M$3, "", IF(OR(AS$7&lt;$AB93, $AC93&lt;AS$6),"", MAX(AS$10:AS92)+1)))</f>
        <v/>
      </c>
      <c r="AT93" s="5" t="str">
        <f>IF(OR($AB93="", $AC93=""), "", IF($H93=$M$3, "", IF(OR(AT$7&lt;$AB93, $AC93&lt;AT$6),"", MAX(AT$10:AT92)+1)))</f>
        <v/>
      </c>
      <c r="AU93" s="5" t="str">
        <f>IF(OR($AB93="", $AC93=""), "", IF($H93=$M$3, "", IF(OR(AU$7&lt;$AB93, $AC93&lt;AU$6),"", MAX(AU$10:AU92)+1)))</f>
        <v/>
      </c>
      <c r="AV93" s="5" t="str">
        <f>IF(OR($AB93="", $AC93=""), "", IF($H93=$M$3, "", IF(OR(AV$7&lt;$AB93, $AC93&lt;AV$6),"", MAX(AV$10:AV92)+1)))</f>
        <v/>
      </c>
      <c r="AW93" s="5" t="str">
        <f>IF(OR($AB93="", $AC93=""), "", IF($H93=$M$3, "", IF(OR(AW$7&lt;$AB93, $AC93&lt;AW$6),"", MAX(AW$10:AW92)+1)))</f>
        <v/>
      </c>
      <c r="AX93" s="5" t="str">
        <f>IF(OR($AB93="", $AC93=""), "", IF($H93=$M$3, "", IF(OR(AX$7&lt;$AB93, $AC93&lt;AX$6),"", MAX(AX$10:AX92)+1)))</f>
        <v/>
      </c>
      <c r="AY93" s="5" t="str">
        <f>IF(OR($AB93="", $AC93=""), "", IF($H93=$M$3, "", IF(OR(AY$7&lt;$AB93, $AC93&lt;AY$6),"", MAX(AY$10:AY92)+1)))</f>
        <v/>
      </c>
      <c r="AZ93" s="5" t="str">
        <f>IF(OR($AB93="", $AC93=""), "", IF($H93=$M$3, "", IF(OR(AZ$7&lt;$AB93, $AC93&lt;AZ$6),"", MAX(AZ$10:AZ92)+1)))</f>
        <v/>
      </c>
      <c r="BA93" s="5" t="str">
        <f>IF(OR($AB93="", $AC93=""), "", IF($H93=$M$3, "", IF(OR(BA$7&lt;$AB93, $AC93&lt;BA$6),"", MAX(BA$10:BA92)+1)))</f>
        <v/>
      </c>
      <c r="BB93" s="5" t="str">
        <f>IF(OR($AB93="", $AC93=""), "", IF($H93=$M$3, "", IF(OR(BB$7&lt;$AB93, $AC93&lt;BB$6),"", MAX(BB$10:BB92)+1)))</f>
        <v/>
      </c>
      <c r="BC93" s="5" t="str">
        <f>IF(OR($AB93="", $AC93=""), "", IF($H93=$M$3, "", IF(OR(BC$7&lt;$AB93, $AC93&lt;BC$6),"", MAX(BC$10:BC92)+1)))</f>
        <v/>
      </c>
      <c r="BD93" s="5" t="str">
        <f>IF(OR($AB93="", $AC93=""), "", IF($H93=$M$3, "", IF(OR(BD$7&lt;$AB93, $AC93&lt;BD$6),"", MAX(BD$10:BD92)+1)))</f>
        <v/>
      </c>
      <c r="BE93" s="5" t="str">
        <f>IF(OR($AB93="", $AC93=""), "", IF($H93=$M$3, "", IF(OR(BE$7&lt;$AB93, $AC93&lt;BE$6),"", MAX(BE$10:BE92)+1)))</f>
        <v/>
      </c>
      <c r="BF93" s="5" t="str">
        <f>IF(OR($AB93="", $AC93=""), "", IF($H93=$M$3, "", IF(OR(BF$7&lt;$AB93, $AC93&lt;BF$6),"", MAX(BF$10:BF92)+1)))</f>
        <v/>
      </c>
      <c r="BG93" s="5" t="str">
        <f>IF(OR($AB93="", $AC93=""), "", IF($H93=$M$3, "", IF(OR(BG$7&lt;$AB93, $AC93&lt;BG$6),"", MAX(BG$10:BG92)+1)))</f>
        <v/>
      </c>
      <c r="BH93" s="5" t="str">
        <f>IF(OR($AB93="", $AC93=""), "", IF($H93=$M$3, "", IF(OR(BH$7&lt;$AB93, $AC93&lt;BH$6),"", MAX(BH$10:BH92)+1)))</f>
        <v/>
      </c>
      <c r="BI93" s="5" t="str">
        <f>IF(OR($AB93="", $AC93=""), "", IF($H93=$M$3, "", IF(OR(BI$7&lt;$AB93, $AC93&lt;BI$6),"", MAX(BI$10:BI92)+1)))</f>
        <v/>
      </c>
      <c r="BK93" s="5" t="str" cm="1">
        <f t="array" aca="1" ref="BK93" ca="1">IFERROR(INDEX($AE93:$BI93, $BJ93, MATCH($BK$9, $AE$9:$BI$9, 0)), "")</f>
        <v/>
      </c>
    </row>
    <row r="94" spans="1:63" x14ac:dyDescent="0.25">
      <c r="A94" s="2"/>
      <c r="B94" s="254"/>
      <c r="C94" s="255"/>
      <c r="D94" s="256"/>
      <c r="E94" s="257"/>
      <c r="F94" s="257"/>
      <c r="G94" s="258"/>
      <c r="H94" s="259"/>
      <c r="I94" s="16"/>
      <c r="J94" s="5" t="str">
        <f t="shared" si="19"/>
        <v/>
      </c>
      <c r="K94" s="2"/>
      <c r="O94" s="5" t="str">
        <f t="shared" si="17"/>
        <v/>
      </c>
      <c r="Q94" s="5" t="str">
        <f t="shared" si="20"/>
        <v/>
      </c>
      <c r="S94" s="5" t="str">
        <f t="shared" si="18"/>
        <v/>
      </c>
      <c r="U94" s="64" t="str">
        <f>IF($D94="","", IF(COUNTIF('Intro &amp; Setup'!$AW$49:$AW$88, $D94)&gt;0, "BH", TEXT($D94, "ddd")))</f>
        <v/>
      </c>
      <c r="V94" s="65" t="str">
        <f>IF($G94="", "", IF(COUNTIF('Intro &amp; Setup'!$AW$49:$AW$88, $G94)&gt;0, "BH", TEXT($G94, "ddd")))</f>
        <v/>
      </c>
      <c r="W94" s="64" t="str">
        <f t="shared" si="21"/>
        <v/>
      </c>
      <c r="X94" s="65" t="str">
        <f t="shared" si="22"/>
        <v/>
      </c>
      <c r="Y94" s="64" t="str">
        <f>IF(F94="", "", IF(OR(F94&lt;'Intro &amp; Setup'!$Z$20, F94&gt;'Intro &amp; Setup'!$Z$22), "X", ""))</f>
        <v/>
      </c>
      <c r="Z94" s="65" t="str">
        <f>IF(G94="", "", IF(OR(G94&lt;'Intro &amp; Setup'!$Z$20, G94&gt;'Intro &amp; Setup'!$Z$22), "X", ""))</f>
        <v/>
      </c>
      <c r="AB94" s="58" t="str">
        <f t="shared" si="23"/>
        <v/>
      </c>
      <c r="AC94" s="59" t="str">
        <f t="shared" si="24"/>
        <v/>
      </c>
      <c r="AE94" s="5" t="str">
        <f>IF(OR($AB94="", $AC94=""), "", IF($H94=$M$3, "", IF(OR(AE$7&lt;$AB94, $AC94&lt;AE$6),"", MAX(AE$10:AE93)+1)))</f>
        <v/>
      </c>
      <c r="AF94" s="5" t="str">
        <f>IF(OR($AB94="", $AC94=""), "", IF($H94=$M$3, "", IF(OR(AF$7&lt;$AB94, $AC94&lt;AF$6),"", MAX(AF$10:AF93)+1)))</f>
        <v/>
      </c>
      <c r="AG94" s="5" t="str">
        <f>IF(OR($AB94="", $AC94=""), "", IF($H94=$M$3, "", IF(OR(AG$7&lt;$AB94, $AC94&lt;AG$6),"", MAX(AG$10:AG93)+1)))</f>
        <v/>
      </c>
      <c r="AH94" s="5" t="str">
        <f>IF(OR($AB94="", $AC94=""), "", IF($H94=$M$3, "", IF(OR(AH$7&lt;$AB94, $AC94&lt;AH$6),"", MAX(AH$10:AH93)+1)))</f>
        <v/>
      </c>
      <c r="AI94" s="5" t="str">
        <f>IF(OR($AB94="", $AC94=""), "", IF($H94=$M$3, "", IF(OR(AI$7&lt;$AB94, $AC94&lt;AI$6),"", MAX(AI$10:AI93)+1)))</f>
        <v/>
      </c>
      <c r="AJ94" s="5" t="str">
        <f>IF(OR($AB94="", $AC94=""), "", IF($H94=$M$3, "", IF(OR(AJ$7&lt;$AB94, $AC94&lt;AJ$6),"", MAX(AJ$10:AJ93)+1)))</f>
        <v/>
      </c>
      <c r="AK94" s="5" t="str">
        <f>IF(OR($AB94="", $AC94=""), "", IF($H94=$M$3, "", IF(OR(AK$7&lt;$AB94, $AC94&lt;AK$6),"", MAX(AK$10:AK93)+1)))</f>
        <v/>
      </c>
      <c r="AL94" s="5" t="str">
        <f>IF(OR($AB94="", $AC94=""), "", IF($H94=$M$3, "", IF(OR(AL$7&lt;$AB94, $AC94&lt;AL$6),"", MAX(AL$10:AL93)+1)))</f>
        <v/>
      </c>
      <c r="AM94" s="5" t="str">
        <f>IF(OR($AB94="", $AC94=""), "", IF($H94=$M$3, "", IF(OR(AM$7&lt;$AB94, $AC94&lt;AM$6),"", MAX(AM$10:AM93)+1)))</f>
        <v/>
      </c>
      <c r="AN94" s="5" t="str">
        <f>IF(OR($AB94="", $AC94=""), "", IF($H94=$M$3, "", IF(OR(AN$7&lt;$AB94, $AC94&lt;AN$6),"", MAX(AN$10:AN93)+1)))</f>
        <v/>
      </c>
      <c r="AO94" s="5" t="str">
        <f>IF(OR($AB94="", $AC94=""), "", IF($H94=$M$3, "", IF(OR(AO$7&lt;$AB94, $AC94&lt;AO$6),"", MAX(AO$10:AO93)+1)))</f>
        <v/>
      </c>
      <c r="AP94" s="5" t="str">
        <f>IF(OR($AB94="", $AC94=""), "", IF($H94=$M$3, "", IF(OR(AP$7&lt;$AB94, $AC94&lt;AP$6),"", MAX(AP$10:AP93)+1)))</f>
        <v/>
      </c>
      <c r="AQ94" s="5" t="str">
        <f>IF(OR($AB94="", $AC94=""), "", IF($H94=$M$3, "", IF(OR(AQ$7&lt;$AB94, $AC94&lt;AQ$6),"", MAX(AQ$10:AQ93)+1)))</f>
        <v/>
      </c>
      <c r="AR94" s="5" t="str">
        <f>IF(OR($AB94="", $AC94=""), "", IF($H94=$M$3, "", IF(OR(AR$7&lt;$AB94, $AC94&lt;AR$6),"", MAX(AR$10:AR93)+1)))</f>
        <v/>
      </c>
      <c r="AS94" s="5" t="str">
        <f>IF(OR($AB94="", $AC94=""), "", IF($H94=$M$3, "", IF(OR(AS$7&lt;$AB94, $AC94&lt;AS$6),"", MAX(AS$10:AS93)+1)))</f>
        <v/>
      </c>
      <c r="AT94" s="5" t="str">
        <f>IF(OR($AB94="", $AC94=""), "", IF($H94=$M$3, "", IF(OR(AT$7&lt;$AB94, $AC94&lt;AT$6),"", MAX(AT$10:AT93)+1)))</f>
        <v/>
      </c>
      <c r="AU94" s="5" t="str">
        <f>IF(OR($AB94="", $AC94=""), "", IF($H94=$M$3, "", IF(OR(AU$7&lt;$AB94, $AC94&lt;AU$6),"", MAX(AU$10:AU93)+1)))</f>
        <v/>
      </c>
      <c r="AV94" s="5" t="str">
        <f>IF(OR($AB94="", $AC94=""), "", IF($H94=$M$3, "", IF(OR(AV$7&lt;$AB94, $AC94&lt;AV$6),"", MAX(AV$10:AV93)+1)))</f>
        <v/>
      </c>
      <c r="AW94" s="5" t="str">
        <f>IF(OR($AB94="", $AC94=""), "", IF($H94=$M$3, "", IF(OR(AW$7&lt;$AB94, $AC94&lt;AW$6),"", MAX(AW$10:AW93)+1)))</f>
        <v/>
      </c>
      <c r="AX94" s="5" t="str">
        <f>IF(OR($AB94="", $AC94=""), "", IF($H94=$M$3, "", IF(OR(AX$7&lt;$AB94, $AC94&lt;AX$6),"", MAX(AX$10:AX93)+1)))</f>
        <v/>
      </c>
      <c r="AY94" s="5" t="str">
        <f>IF(OR($AB94="", $AC94=""), "", IF($H94=$M$3, "", IF(OR(AY$7&lt;$AB94, $AC94&lt;AY$6),"", MAX(AY$10:AY93)+1)))</f>
        <v/>
      </c>
      <c r="AZ94" s="5" t="str">
        <f>IF(OR($AB94="", $AC94=""), "", IF($H94=$M$3, "", IF(OR(AZ$7&lt;$AB94, $AC94&lt;AZ$6),"", MAX(AZ$10:AZ93)+1)))</f>
        <v/>
      </c>
      <c r="BA94" s="5" t="str">
        <f>IF(OR($AB94="", $AC94=""), "", IF($H94=$M$3, "", IF(OR(BA$7&lt;$AB94, $AC94&lt;BA$6),"", MAX(BA$10:BA93)+1)))</f>
        <v/>
      </c>
      <c r="BB94" s="5" t="str">
        <f>IF(OR($AB94="", $AC94=""), "", IF($H94=$M$3, "", IF(OR(BB$7&lt;$AB94, $AC94&lt;BB$6),"", MAX(BB$10:BB93)+1)))</f>
        <v/>
      </c>
      <c r="BC94" s="5" t="str">
        <f>IF(OR($AB94="", $AC94=""), "", IF($H94=$M$3, "", IF(OR(BC$7&lt;$AB94, $AC94&lt;BC$6),"", MAX(BC$10:BC93)+1)))</f>
        <v/>
      </c>
      <c r="BD94" s="5" t="str">
        <f>IF(OR($AB94="", $AC94=""), "", IF($H94=$M$3, "", IF(OR(BD$7&lt;$AB94, $AC94&lt;BD$6),"", MAX(BD$10:BD93)+1)))</f>
        <v/>
      </c>
      <c r="BE94" s="5" t="str">
        <f>IF(OR($AB94="", $AC94=""), "", IF($H94=$M$3, "", IF(OR(BE$7&lt;$AB94, $AC94&lt;BE$6),"", MAX(BE$10:BE93)+1)))</f>
        <v/>
      </c>
      <c r="BF94" s="5" t="str">
        <f>IF(OR($AB94="", $AC94=""), "", IF($H94=$M$3, "", IF(OR(BF$7&lt;$AB94, $AC94&lt;BF$6),"", MAX(BF$10:BF93)+1)))</f>
        <v/>
      </c>
      <c r="BG94" s="5" t="str">
        <f>IF(OR($AB94="", $AC94=""), "", IF($H94=$M$3, "", IF(OR(BG$7&lt;$AB94, $AC94&lt;BG$6),"", MAX(BG$10:BG93)+1)))</f>
        <v/>
      </c>
      <c r="BH94" s="5" t="str">
        <f>IF(OR($AB94="", $AC94=""), "", IF($H94=$M$3, "", IF(OR(BH$7&lt;$AB94, $AC94&lt;BH$6),"", MAX(BH$10:BH93)+1)))</f>
        <v/>
      </c>
      <c r="BI94" s="5" t="str">
        <f>IF(OR($AB94="", $AC94=""), "", IF($H94=$M$3, "", IF(OR(BI$7&lt;$AB94, $AC94&lt;BI$6),"", MAX(BI$10:BI93)+1)))</f>
        <v/>
      </c>
      <c r="BK94" s="5" t="str" cm="1">
        <f t="array" aca="1" ref="BK94" ca="1">IFERROR(INDEX($AE94:$BI94, $BJ94, MATCH($BK$9, $AE$9:$BI$9, 0)), "")</f>
        <v/>
      </c>
    </row>
    <row r="95" spans="1:63" x14ac:dyDescent="0.25">
      <c r="A95" s="2"/>
      <c r="B95" s="254"/>
      <c r="C95" s="255"/>
      <c r="D95" s="256"/>
      <c r="E95" s="257"/>
      <c r="F95" s="257"/>
      <c r="G95" s="258"/>
      <c r="H95" s="259"/>
      <c r="I95" s="16"/>
      <c r="J95" s="5" t="str">
        <f t="shared" si="19"/>
        <v/>
      </c>
      <c r="K95" s="2"/>
      <c r="O95" s="5" t="str">
        <f t="shared" si="17"/>
        <v/>
      </c>
      <c r="Q95" s="5" t="str">
        <f t="shared" si="20"/>
        <v/>
      </c>
      <c r="S95" s="5" t="str">
        <f t="shared" si="18"/>
        <v/>
      </c>
      <c r="U95" s="64" t="str">
        <f>IF($D95="","", IF(COUNTIF('Intro &amp; Setup'!$AW$49:$AW$88, $D95)&gt;0, "BH", TEXT($D95, "ddd")))</f>
        <v/>
      </c>
      <c r="V95" s="65" t="str">
        <f>IF($G95="", "", IF(COUNTIF('Intro &amp; Setup'!$AW$49:$AW$88, $G95)&gt;0, "BH", TEXT($G95, "ddd")))</f>
        <v/>
      </c>
      <c r="W95" s="64" t="str">
        <f t="shared" si="21"/>
        <v/>
      </c>
      <c r="X95" s="65" t="str">
        <f t="shared" si="22"/>
        <v/>
      </c>
      <c r="Y95" s="64" t="str">
        <f>IF(F95="", "", IF(OR(F95&lt;'Intro &amp; Setup'!$Z$20, F95&gt;'Intro &amp; Setup'!$Z$22), "X", ""))</f>
        <v/>
      </c>
      <c r="Z95" s="65" t="str">
        <f>IF(G95="", "", IF(OR(G95&lt;'Intro &amp; Setup'!$Z$20, G95&gt;'Intro &amp; Setup'!$Z$22), "X", ""))</f>
        <v/>
      </c>
      <c r="AB95" s="58" t="str">
        <f t="shared" si="23"/>
        <v/>
      </c>
      <c r="AC95" s="59" t="str">
        <f t="shared" si="24"/>
        <v/>
      </c>
      <c r="AE95" s="5" t="str">
        <f>IF(OR($AB95="", $AC95=""), "", IF($H95=$M$3, "", IF(OR(AE$7&lt;$AB95, $AC95&lt;AE$6),"", MAX(AE$10:AE94)+1)))</f>
        <v/>
      </c>
      <c r="AF95" s="5" t="str">
        <f>IF(OR($AB95="", $AC95=""), "", IF($H95=$M$3, "", IF(OR(AF$7&lt;$AB95, $AC95&lt;AF$6),"", MAX(AF$10:AF94)+1)))</f>
        <v/>
      </c>
      <c r="AG95" s="5" t="str">
        <f>IF(OR($AB95="", $AC95=""), "", IF($H95=$M$3, "", IF(OR(AG$7&lt;$AB95, $AC95&lt;AG$6),"", MAX(AG$10:AG94)+1)))</f>
        <v/>
      </c>
      <c r="AH95" s="5" t="str">
        <f>IF(OR($AB95="", $AC95=""), "", IF($H95=$M$3, "", IF(OR(AH$7&lt;$AB95, $AC95&lt;AH$6),"", MAX(AH$10:AH94)+1)))</f>
        <v/>
      </c>
      <c r="AI95" s="5" t="str">
        <f>IF(OR($AB95="", $AC95=""), "", IF($H95=$M$3, "", IF(OR(AI$7&lt;$AB95, $AC95&lt;AI$6),"", MAX(AI$10:AI94)+1)))</f>
        <v/>
      </c>
      <c r="AJ95" s="5" t="str">
        <f>IF(OR($AB95="", $AC95=""), "", IF($H95=$M$3, "", IF(OR(AJ$7&lt;$AB95, $AC95&lt;AJ$6),"", MAX(AJ$10:AJ94)+1)))</f>
        <v/>
      </c>
      <c r="AK95" s="5" t="str">
        <f>IF(OR($AB95="", $AC95=""), "", IF($H95=$M$3, "", IF(OR(AK$7&lt;$AB95, $AC95&lt;AK$6),"", MAX(AK$10:AK94)+1)))</f>
        <v/>
      </c>
      <c r="AL95" s="5" t="str">
        <f>IF(OR($AB95="", $AC95=""), "", IF($H95=$M$3, "", IF(OR(AL$7&lt;$AB95, $AC95&lt;AL$6),"", MAX(AL$10:AL94)+1)))</f>
        <v/>
      </c>
      <c r="AM95" s="5" t="str">
        <f>IF(OR($AB95="", $AC95=""), "", IF($H95=$M$3, "", IF(OR(AM$7&lt;$AB95, $AC95&lt;AM$6),"", MAX(AM$10:AM94)+1)))</f>
        <v/>
      </c>
      <c r="AN95" s="5" t="str">
        <f>IF(OR($AB95="", $AC95=""), "", IF($H95=$M$3, "", IF(OR(AN$7&lt;$AB95, $AC95&lt;AN$6),"", MAX(AN$10:AN94)+1)))</f>
        <v/>
      </c>
      <c r="AO95" s="5" t="str">
        <f>IF(OR($AB95="", $AC95=""), "", IF($H95=$M$3, "", IF(OR(AO$7&lt;$AB95, $AC95&lt;AO$6),"", MAX(AO$10:AO94)+1)))</f>
        <v/>
      </c>
      <c r="AP95" s="5" t="str">
        <f>IF(OR($AB95="", $AC95=""), "", IF($H95=$M$3, "", IF(OR(AP$7&lt;$AB95, $AC95&lt;AP$6),"", MAX(AP$10:AP94)+1)))</f>
        <v/>
      </c>
      <c r="AQ95" s="5" t="str">
        <f>IF(OR($AB95="", $AC95=""), "", IF($H95=$M$3, "", IF(OR(AQ$7&lt;$AB95, $AC95&lt;AQ$6),"", MAX(AQ$10:AQ94)+1)))</f>
        <v/>
      </c>
      <c r="AR95" s="5" t="str">
        <f>IF(OR($AB95="", $AC95=""), "", IF($H95=$M$3, "", IF(OR(AR$7&lt;$AB95, $AC95&lt;AR$6),"", MAX(AR$10:AR94)+1)))</f>
        <v/>
      </c>
      <c r="AS95" s="5" t="str">
        <f>IF(OR($AB95="", $AC95=""), "", IF($H95=$M$3, "", IF(OR(AS$7&lt;$AB95, $AC95&lt;AS$6),"", MAX(AS$10:AS94)+1)))</f>
        <v/>
      </c>
      <c r="AT95" s="5" t="str">
        <f>IF(OR($AB95="", $AC95=""), "", IF($H95=$M$3, "", IF(OR(AT$7&lt;$AB95, $AC95&lt;AT$6),"", MAX(AT$10:AT94)+1)))</f>
        <v/>
      </c>
      <c r="AU95" s="5" t="str">
        <f>IF(OR($AB95="", $AC95=""), "", IF($H95=$M$3, "", IF(OR(AU$7&lt;$AB95, $AC95&lt;AU$6),"", MAX(AU$10:AU94)+1)))</f>
        <v/>
      </c>
      <c r="AV95" s="5" t="str">
        <f>IF(OR($AB95="", $AC95=""), "", IF($H95=$M$3, "", IF(OR(AV$7&lt;$AB95, $AC95&lt;AV$6),"", MAX(AV$10:AV94)+1)))</f>
        <v/>
      </c>
      <c r="AW95" s="5" t="str">
        <f>IF(OR($AB95="", $AC95=""), "", IF($H95=$M$3, "", IF(OR(AW$7&lt;$AB95, $AC95&lt;AW$6),"", MAX(AW$10:AW94)+1)))</f>
        <v/>
      </c>
      <c r="AX95" s="5" t="str">
        <f>IF(OR($AB95="", $AC95=""), "", IF($H95=$M$3, "", IF(OR(AX$7&lt;$AB95, $AC95&lt;AX$6),"", MAX(AX$10:AX94)+1)))</f>
        <v/>
      </c>
      <c r="AY95" s="5" t="str">
        <f>IF(OR($AB95="", $AC95=""), "", IF($H95=$M$3, "", IF(OR(AY$7&lt;$AB95, $AC95&lt;AY$6),"", MAX(AY$10:AY94)+1)))</f>
        <v/>
      </c>
      <c r="AZ95" s="5" t="str">
        <f>IF(OR($AB95="", $AC95=""), "", IF($H95=$M$3, "", IF(OR(AZ$7&lt;$AB95, $AC95&lt;AZ$6),"", MAX(AZ$10:AZ94)+1)))</f>
        <v/>
      </c>
      <c r="BA95" s="5" t="str">
        <f>IF(OR($AB95="", $AC95=""), "", IF($H95=$M$3, "", IF(OR(BA$7&lt;$AB95, $AC95&lt;BA$6),"", MAX(BA$10:BA94)+1)))</f>
        <v/>
      </c>
      <c r="BB95" s="5" t="str">
        <f>IF(OR($AB95="", $AC95=""), "", IF($H95=$M$3, "", IF(OR(BB$7&lt;$AB95, $AC95&lt;BB$6),"", MAX(BB$10:BB94)+1)))</f>
        <v/>
      </c>
      <c r="BC95" s="5" t="str">
        <f>IF(OR($AB95="", $AC95=""), "", IF($H95=$M$3, "", IF(OR(BC$7&lt;$AB95, $AC95&lt;BC$6),"", MAX(BC$10:BC94)+1)))</f>
        <v/>
      </c>
      <c r="BD95" s="5" t="str">
        <f>IF(OR($AB95="", $AC95=""), "", IF($H95=$M$3, "", IF(OR(BD$7&lt;$AB95, $AC95&lt;BD$6),"", MAX(BD$10:BD94)+1)))</f>
        <v/>
      </c>
      <c r="BE95" s="5" t="str">
        <f>IF(OR($AB95="", $AC95=""), "", IF($H95=$M$3, "", IF(OR(BE$7&lt;$AB95, $AC95&lt;BE$6),"", MAX(BE$10:BE94)+1)))</f>
        <v/>
      </c>
      <c r="BF95" s="5" t="str">
        <f>IF(OR($AB95="", $AC95=""), "", IF($H95=$M$3, "", IF(OR(BF$7&lt;$AB95, $AC95&lt;BF$6),"", MAX(BF$10:BF94)+1)))</f>
        <v/>
      </c>
      <c r="BG95" s="5" t="str">
        <f>IF(OR($AB95="", $AC95=""), "", IF($H95=$M$3, "", IF(OR(BG$7&lt;$AB95, $AC95&lt;BG$6),"", MAX(BG$10:BG94)+1)))</f>
        <v/>
      </c>
      <c r="BH95" s="5" t="str">
        <f>IF(OR($AB95="", $AC95=""), "", IF($H95=$M$3, "", IF(OR(BH$7&lt;$AB95, $AC95&lt;BH$6),"", MAX(BH$10:BH94)+1)))</f>
        <v/>
      </c>
      <c r="BI95" s="5" t="str">
        <f>IF(OR($AB95="", $AC95=""), "", IF($H95=$M$3, "", IF(OR(BI$7&lt;$AB95, $AC95&lt;BI$6),"", MAX(BI$10:BI94)+1)))</f>
        <v/>
      </c>
      <c r="BK95" s="5" t="str" cm="1">
        <f t="array" aca="1" ref="BK95" ca="1">IFERROR(INDEX($AE95:$BI95, $BJ95, MATCH($BK$9, $AE$9:$BI$9, 0)), "")</f>
        <v/>
      </c>
    </row>
    <row r="96" spans="1:63" x14ac:dyDescent="0.25">
      <c r="A96" s="2"/>
      <c r="B96" s="254"/>
      <c r="C96" s="255"/>
      <c r="D96" s="256"/>
      <c r="E96" s="257"/>
      <c r="F96" s="257"/>
      <c r="G96" s="258"/>
      <c r="H96" s="259"/>
      <c r="I96" s="16"/>
      <c r="J96" s="5" t="str">
        <f t="shared" si="19"/>
        <v/>
      </c>
      <c r="K96" s="2"/>
      <c r="O96" s="5" t="str">
        <f t="shared" si="17"/>
        <v/>
      </c>
      <c r="Q96" s="5" t="str">
        <f t="shared" si="20"/>
        <v/>
      </c>
      <c r="S96" s="5" t="str">
        <f t="shared" si="18"/>
        <v/>
      </c>
      <c r="U96" s="64" t="str">
        <f>IF($D96="","", IF(COUNTIF('Intro &amp; Setup'!$AW$49:$AW$88, $D96)&gt;0, "BH", TEXT($D96, "ddd")))</f>
        <v/>
      </c>
      <c r="V96" s="65" t="str">
        <f>IF($G96="", "", IF(COUNTIF('Intro &amp; Setup'!$AW$49:$AW$88, $G96)&gt;0, "BH", TEXT($G96, "ddd")))</f>
        <v/>
      </c>
      <c r="W96" s="64" t="str">
        <f t="shared" si="21"/>
        <v/>
      </c>
      <c r="X96" s="65" t="str">
        <f t="shared" si="22"/>
        <v/>
      </c>
      <c r="Y96" s="64" t="str">
        <f>IF(F96="", "", IF(OR(F96&lt;'Intro &amp; Setup'!$Z$20, F96&gt;'Intro &amp; Setup'!$Z$22), "X", ""))</f>
        <v/>
      </c>
      <c r="Z96" s="65" t="str">
        <f>IF(G96="", "", IF(OR(G96&lt;'Intro &amp; Setup'!$Z$20, G96&gt;'Intro &amp; Setup'!$Z$22), "X", ""))</f>
        <v/>
      </c>
      <c r="AB96" s="58" t="str">
        <f t="shared" si="23"/>
        <v/>
      </c>
      <c r="AC96" s="59" t="str">
        <f t="shared" si="24"/>
        <v/>
      </c>
      <c r="AE96" s="5" t="str">
        <f>IF(OR($AB96="", $AC96=""), "", IF($H96=$M$3, "", IF(OR(AE$7&lt;$AB96, $AC96&lt;AE$6),"", MAX(AE$10:AE95)+1)))</f>
        <v/>
      </c>
      <c r="AF96" s="5" t="str">
        <f>IF(OR($AB96="", $AC96=""), "", IF($H96=$M$3, "", IF(OR(AF$7&lt;$AB96, $AC96&lt;AF$6),"", MAX(AF$10:AF95)+1)))</f>
        <v/>
      </c>
      <c r="AG96" s="5" t="str">
        <f>IF(OR($AB96="", $AC96=""), "", IF($H96=$M$3, "", IF(OR(AG$7&lt;$AB96, $AC96&lt;AG$6),"", MAX(AG$10:AG95)+1)))</f>
        <v/>
      </c>
      <c r="AH96" s="5" t="str">
        <f>IF(OR($AB96="", $AC96=""), "", IF($H96=$M$3, "", IF(OR(AH$7&lt;$AB96, $AC96&lt;AH$6),"", MAX(AH$10:AH95)+1)))</f>
        <v/>
      </c>
      <c r="AI96" s="5" t="str">
        <f>IF(OR($AB96="", $AC96=""), "", IF($H96=$M$3, "", IF(OR(AI$7&lt;$AB96, $AC96&lt;AI$6),"", MAX(AI$10:AI95)+1)))</f>
        <v/>
      </c>
      <c r="AJ96" s="5" t="str">
        <f>IF(OR($AB96="", $AC96=""), "", IF($H96=$M$3, "", IF(OR(AJ$7&lt;$AB96, $AC96&lt;AJ$6),"", MAX(AJ$10:AJ95)+1)))</f>
        <v/>
      </c>
      <c r="AK96" s="5" t="str">
        <f>IF(OR($AB96="", $AC96=""), "", IF($H96=$M$3, "", IF(OR(AK$7&lt;$AB96, $AC96&lt;AK$6),"", MAX(AK$10:AK95)+1)))</f>
        <v/>
      </c>
      <c r="AL96" s="5" t="str">
        <f>IF(OR($AB96="", $AC96=""), "", IF($H96=$M$3, "", IF(OR(AL$7&lt;$AB96, $AC96&lt;AL$6),"", MAX(AL$10:AL95)+1)))</f>
        <v/>
      </c>
      <c r="AM96" s="5" t="str">
        <f>IF(OR($AB96="", $AC96=""), "", IF($H96=$M$3, "", IF(OR(AM$7&lt;$AB96, $AC96&lt;AM$6),"", MAX(AM$10:AM95)+1)))</f>
        <v/>
      </c>
      <c r="AN96" s="5" t="str">
        <f>IF(OR($AB96="", $AC96=""), "", IF($H96=$M$3, "", IF(OR(AN$7&lt;$AB96, $AC96&lt;AN$6),"", MAX(AN$10:AN95)+1)))</f>
        <v/>
      </c>
      <c r="AO96" s="5" t="str">
        <f>IF(OR($AB96="", $AC96=""), "", IF($H96=$M$3, "", IF(OR(AO$7&lt;$AB96, $AC96&lt;AO$6),"", MAX(AO$10:AO95)+1)))</f>
        <v/>
      </c>
      <c r="AP96" s="5" t="str">
        <f>IF(OR($AB96="", $AC96=""), "", IF($H96=$M$3, "", IF(OR(AP$7&lt;$AB96, $AC96&lt;AP$6),"", MAX(AP$10:AP95)+1)))</f>
        <v/>
      </c>
      <c r="AQ96" s="5" t="str">
        <f>IF(OR($AB96="", $AC96=""), "", IF($H96=$M$3, "", IF(OR(AQ$7&lt;$AB96, $AC96&lt;AQ$6),"", MAX(AQ$10:AQ95)+1)))</f>
        <v/>
      </c>
      <c r="AR96" s="5" t="str">
        <f>IF(OR($AB96="", $AC96=""), "", IF($H96=$M$3, "", IF(OR(AR$7&lt;$AB96, $AC96&lt;AR$6),"", MAX(AR$10:AR95)+1)))</f>
        <v/>
      </c>
      <c r="AS96" s="5" t="str">
        <f>IF(OR($AB96="", $AC96=""), "", IF($H96=$M$3, "", IF(OR(AS$7&lt;$AB96, $AC96&lt;AS$6),"", MAX(AS$10:AS95)+1)))</f>
        <v/>
      </c>
      <c r="AT96" s="5" t="str">
        <f>IF(OR($AB96="", $AC96=""), "", IF($H96=$M$3, "", IF(OR(AT$7&lt;$AB96, $AC96&lt;AT$6),"", MAX(AT$10:AT95)+1)))</f>
        <v/>
      </c>
      <c r="AU96" s="5" t="str">
        <f>IF(OR($AB96="", $AC96=""), "", IF($H96=$M$3, "", IF(OR(AU$7&lt;$AB96, $AC96&lt;AU$6),"", MAX(AU$10:AU95)+1)))</f>
        <v/>
      </c>
      <c r="AV96" s="5" t="str">
        <f>IF(OR($AB96="", $AC96=""), "", IF($H96=$M$3, "", IF(OR(AV$7&lt;$AB96, $AC96&lt;AV$6),"", MAX(AV$10:AV95)+1)))</f>
        <v/>
      </c>
      <c r="AW96" s="5" t="str">
        <f>IF(OR($AB96="", $AC96=""), "", IF($H96=$M$3, "", IF(OR(AW$7&lt;$AB96, $AC96&lt;AW$6),"", MAX(AW$10:AW95)+1)))</f>
        <v/>
      </c>
      <c r="AX96" s="5" t="str">
        <f>IF(OR($AB96="", $AC96=""), "", IF($H96=$M$3, "", IF(OR(AX$7&lt;$AB96, $AC96&lt;AX$6),"", MAX(AX$10:AX95)+1)))</f>
        <v/>
      </c>
      <c r="AY96" s="5" t="str">
        <f>IF(OR($AB96="", $AC96=""), "", IF($H96=$M$3, "", IF(OR(AY$7&lt;$AB96, $AC96&lt;AY$6),"", MAX(AY$10:AY95)+1)))</f>
        <v/>
      </c>
      <c r="AZ96" s="5" t="str">
        <f>IF(OR($AB96="", $AC96=""), "", IF($H96=$M$3, "", IF(OR(AZ$7&lt;$AB96, $AC96&lt;AZ$6),"", MAX(AZ$10:AZ95)+1)))</f>
        <v/>
      </c>
      <c r="BA96" s="5" t="str">
        <f>IF(OR($AB96="", $AC96=""), "", IF($H96=$M$3, "", IF(OR(BA$7&lt;$AB96, $AC96&lt;BA$6),"", MAX(BA$10:BA95)+1)))</f>
        <v/>
      </c>
      <c r="BB96" s="5" t="str">
        <f>IF(OR($AB96="", $AC96=""), "", IF($H96=$M$3, "", IF(OR(BB$7&lt;$AB96, $AC96&lt;BB$6),"", MAX(BB$10:BB95)+1)))</f>
        <v/>
      </c>
      <c r="BC96" s="5" t="str">
        <f>IF(OR($AB96="", $AC96=""), "", IF($H96=$M$3, "", IF(OR(BC$7&lt;$AB96, $AC96&lt;BC$6),"", MAX(BC$10:BC95)+1)))</f>
        <v/>
      </c>
      <c r="BD96" s="5" t="str">
        <f>IF(OR($AB96="", $AC96=""), "", IF($H96=$M$3, "", IF(OR(BD$7&lt;$AB96, $AC96&lt;BD$6),"", MAX(BD$10:BD95)+1)))</f>
        <v/>
      </c>
      <c r="BE96" s="5" t="str">
        <f>IF(OR($AB96="", $AC96=""), "", IF($H96=$M$3, "", IF(OR(BE$7&lt;$AB96, $AC96&lt;BE$6),"", MAX(BE$10:BE95)+1)))</f>
        <v/>
      </c>
      <c r="BF96" s="5" t="str">
        <f>IF(OR($AB96="", $AC96=""), "", IF($H96=$M$3, "", IF(OR(BF$7&lt;$AB96, $AC96&lt;BF$6),"", MAX(BF$10:BF95)+1)))</f>
        <v/>
      </c>
      <c r="BG96" s="5" t="str">
        <f>IF(OR($AB96="", $AC96=""), "", IF($H96=$M$3, "", IF(OR(BG$7&lt;$AB96, $AC96&lt;BG$6),"", MAX(BG$10:BG95)+1)))</f>
        <v/>
      </c>
      <c r="BH96" s="5" t="str">
        <f>IF(OR($AB96="", $AC96=""), "", IF($H96=$M$3, "", IF(OR(BH$7&lt;$AB96, $AC96&lt;BH$6),"", MAX(BH$10:BH95)+1)))</f>
        <v/>
      </c>
      <c r="BI96" s="5" t="str">
        <f>IF(OR($AB96="", $AC96=""), "", IF($H96=$M$3, "", IF(OR(BI$7&lt;$AB96, $AC96&lt;BI$6),"", MAX(BI$10:BI95)+1)))</f>
        <v/>
      </c>
      <c r="BK96" s="5" t="str" cm="1">
        <f t="array" aca="1" ref="BK96" ca="1">IFERROR(INDEX($AE96:$BI96, $BJ96, MATCH($BK$9, $AE$9:$BI$9, 0)), "")</f>
        <v/>
      </c>
    </row>
    <row r="97" spans="1:63" x14ac:dyDescent="0.25">
      <c r="A97" s="2"/>
      <c r="B97" s="254"/>
      <c r="C97" s="255"/>
      <c r="D97" s="256"/>
      <c r="E97" s="257"/>
      <c r="F97" s="257"/>
      <c r="G97" s="258"/>
      <c r="H97" s="259"/>
      <c r="I97" s="16"/>
      <c r="J97" s="5" t="str">
        <f t="shared" si="19"/>
        <v/>
      </c>
      <c r="K97" s="2"/>
      <c r="O97" s="5" t="str">
        <f t="shared" si="17"/>
        <v/>
      </c>
      <c r="Q97" s="5" t="str">
        <f t="shared" si="20"/>
        <v/>
      </c>
      <c r="S97" s="5" t="str">
        <f t="shared" si="18"/>
        <v/>
      </c>
      <c r="U97" s="64" t="str">
        <f>IF($D97="","", IF(COUNTIF('Intro &amp; Setup'!$AW$49:$AW$88, $D97)&gt;0, "BH", TEXT($D97, "ddd")))</f>
        <v/>
      </c>
      <c r="V97" s="65" t="str">
        <f>IF($G97="", "", IF(COUNTIF('Intro &amp; Setup'!$AW$49:$AW$88, $G97)&gt;0, "BH", TEXT($G97, "ddd")))</f>
        <v/>
      </c>
      <c r="W97" s="64" t="str">
        <f t="shared" si="21"/>
        <v/>
      </c>
      <c r="X97" s="65" t="str">
        <f t="shared" si="22"/>
        <v/>
      </c>
      <c r="Y97" s="64" t="str">
        <f>IF(F97="", "", IF(OR(F97&lt;'Intro &amp; Setup'!$Z$20, F97&gt;'Intro &amp; Setup'!$Z$22), "X", ""))</f>
        <v/>
      </c>
      <c r="Z97" s="65" t="str">
        <f>IF(G97="", "", IF(OR(G97&lt;'Intro &amp; Setup'!$Z$20, G97&gt;'Intro &amp; Setup'!$Z$22), "X", ""))</f>
        <v/>
      </c>
      <c r="AB97" s="58" t="str">
        <f t="shared" si="23"/>
        <v/>
      </c>
      <c r="AC97" s="59" t="str">
        <f t="shared" si="24"/>
        <v/>
      </c>
      <c r="AE97" s="5" t="str">
        <f>IF(OR($AB97="", $AC97=""), "", IF($H97=$M$3, "", IF(OR(AE$7&lt;$AB97, $AC97&lt;AE$6),"", MAX(AE$10:AE96)+1)))</f>
        <v/>
      </c>
      <c r="AF97" s="5" t="str">
        <f>IF(OR($AB97="", $AC97=""), "", IF($H97=$M$3, "", IF(OR(AF$7&lt;$AB97, $AC97&lt;AF$6),"", MAX(AF$10:AF96)+1)))</f>
        <v/>
      </c>
      <c r="AG97" s="5" t="str">
        <f>IF(OR($AB97="", $AC97=""), "", IF($H97=$M$3, "", IF(OR(AG$7&lt;$AB97, $AC97&lt;AG$6),"", MAX(AG$10:AG96)+1)))</f>
        <v/>
      </c>
      <c r="AH97" s="5" t="str">
        <f>IF(OR($AB97="", $AC97=""), "", IF($H97=$M$3, "", IF(OR(AH$7&lt;$AB97, $AC97&lt;AH$6),"", MAX(AH$10:AH96)+1)))</f>
        <v/>
      </c>
      <c r="AI97" s="5" t="str">
        <f>IF(OR($AB97="", $AC97=""), "", IF($H97=$M$3, "", IF(OR(AI$7&lt;$AB97, $AC97&lt;AI$6),"", MAX(AI$10:AI96)+1)))</f>
        <v/>
      </c>
      <c r="AJ97" s="5" t="str">
        <f>IF(OR($AB97="", $AC97=""), "", IF($H97=$M$3, "", IF(OR(AJ$7&lt;$AB97, $AC97&lt;AJ$6),"", MAX(AJ$10:AJ96)+1)))</f>
        <v/>
      </c>
      <c r="AK97" s="5" t="str">
        <f>IF(OR($AB97="", $AC97=""), "", IF($H97=$M$3, "", IF(OR(AK$7&lt;$AB97, $AC97&lt;AK$6),"", MAX(AK$10:AK96)+1)))</f>
        <v/>
      </c>
      <c r="AL97" s="5" t="str">
        <f>IF(OR($AB97="", $AC97=""), "", IF($H97=$M$3, "", IF(OR(AL$7&lt;$AB97, $AC97&lt;AL$6),"", MAX(AL$10:AL96)+1)))</f>
        <v/>
      </c>
      <c r="AM97" s="5" t="str">
        <f>IF(OR($AB97="", $AC97=""), "", IF($H97=$M$3, "", IF(OR(AM$7&lt;$AB97, $AC97&lt;AM$6),"", MAX(AM$10:AM96)+1)))</f>
        <v/>
      </c>
      <c r="AN97" s="5" t="str">
        <f>IF(OR($AB97="", $AC97=""), "", IF($H97=$M$3, "", IF(OR(AN$7&lt;$AB97, $AC97&lt;AN$6),"", MAX(AN$10:AN96)+1)))</f>
        <v/>
      </c>
      <c r="AO97" s="5" t="str">
        <f>IF(OR($AB97="", $AC97=""), "", IF($H97=$M$3, "", IF(OR(AO$7&lt;$AB97, $AC97&lt;AO$6),"", MAX(AO$10:AO96)+1)))</f>
        <v/>
      </c>
      <c r="AP97" s="5" t="str">
        <f>IF(OR($AB97="", $AC97=""), "", IF($H97=$M$3, "", IF(OR(AP$7&lt;$AB97, $AC97&lt;AP$6),"", MAX(AP$10:AP96)+1)))</f>
        <v/>
      </c>
      <c r="AQ97" s="5" t="str">
        <f>IF(OR($AB97="", $AC97=""), "", IF($H97=$M$3, "", IF(OR(AQ$7&lt;$AB97, $AC97&lt;AQ$6),"", MAX(AQ$10:AQ96)+1)))</f>
        <v/>
      </c>
      <c r="AR97" s="5" t="str">
        <f>IF(OR($AB97="", $AC97=""), "", IF($H97=$M$3, "", IF(OR(AR$7&lt;$AB97, $AC97&lt;AR$6),"", MAX(AR$10:AR96)+1)))</f>
        <v/>
      </c>
      <c r="AS97" s="5" t="str">
        <f>IF(OR($AB97="", $AC97=""), "", IF($H97=$M$3, "", IF(OR(AS$7&lt;$AB97, $AC97&lt;AS$6),"", MAX(AS$10:AS96)+1)))</f>
        <v/>
      </c>
      <c r="AT97" s="5" t="str">
        <f>IF(OR($AB97="", $AC97=""), "", IF($H97=$M$3, "", IF(OR(AT$7&lt;$AB97, $AC97&lt;AT$6),"", MAX(AT$10:AT96)+1)))</f>
        <v/>
      </c>
      <c r="AU97" s="5" t="str">
        <f>IF(OR($AB97="", $AC97=""), "", IF($H97=$M$3, "", IF(OR(AU$7&lt;$AB97, $AC97&lt;AU$6),"", MAX(AU$10:AU96)+1)))</f>
        <v/>
      </c>
      <c r="AV97" s="5" t="str">
        <f>IF(OR($AB97="", $AC97=""), "", IF($H97=$M$3, "", IF(OR(AV$7&lt;$AB97, $AC97&lt;AV$6),"", MAX(AV$10:AV96)+1)))</f>
        <v/>
      </c>
      <c r="AW97" s="5" t="str">
        <f>IF(OR($AB97="", $AC97=""), "", IF($H97=$M$3, "", IF(OR(AW$7&lt;$AB97, $AC97&lt;AW$6),"", MAX(AW$10:AW96)+1)))</f>
        <v/>
      </c>
      <c r="AX97" s="5" t="str">
        <f>IF(OR($AB97="", $AC97=""), "", IF($H97=$M$3, "", IF(OR(AX$7&lt;$AB97, $AC97&lt;AX$6),"", MAX(AX$10:AX96)+1)))</f>
        <v/>
      </c>
      <c r="AY97" s="5" t="str">
        <f>IF(OR($AB97="", $AC97=""), "", IF($H97=$M$3, "", IF(OR(AY$7&lt;$AB97, $AC97&lt;AY$6),"", MAX(AY$10:AY96)+1)))</f>
        <v/>
      </c>
      <c r="AZ97" s="5" t="str">
        <f>IF(OR($AB97="", $AC97=""), "", IF($H97=$M$3, "", IF(OR(AZ$7&lt;$AB97, $AC97&lt;AZ$6),"", MAX(AZ$10:AZ96)+1)))</f>
        <v/>
      </c>
      <c r="BA97" s="5" t="str">
        <f>IF(OR($AB97="", $AC97=""), "", IF($H97=$M$3, "", IF(OR(BA$7&lt;$AB97, $AC97&lt;BA$6),"", MAX(BA$10:BA96)+1)))</f>
        <v/>
      </c>
      <c r="BB97" s="5" t="str">
        <f>IF(OR($AB97="", $AC97=""), "", IF($H97=$M$3, "", IF(OR(BB$7&lt;$AB97, $AC97&lt;BB$6),"", MAX(BB$10:BB96)+1)))</f>
        <v/>
      </c>
      <c r="BC97" s="5" t="str">
        <f>IF(OR($AB97="", $AC97=""), "", IF($H97=$M$3, "", IF(OR(BC$7&lt;$AB97, $AC97&lt;BC$6),"", MAX(BC$10:BC96)+1)))</f>
        <v/>
      </c>
      <c r="BD97" s="5" t="str">
        <f>IF(OR($AB97="", $AC97=""), "", IF($H97=$M$3, "", IF(OR(BD$7&lt;$AB97, $AC97&lt;BD$6),"", MAX(BD$10:BD96)+1)))</f>
        <v/>
      </c>
      <c r="BE97" s="5" t="str">
        <f>IF(OR($AB97="", $AC97=""), "", IF($H97=$M$3, "", IF(OR(BE$7&lt;$AB97, $AC97&lt;BE$6),"", MAX(BE$10:BE96)+1)))</f>
        <v/>
      </c>
      <c r="BF97" s="5" t="str">
        <f>IF(OR($AB97="", $AC97=""), "", IF($H97=$M$3, "", IF(OR(BF$7&lt;$AB97, $AC97&lt;BF$6),"", MAX(BF$10:BF96)+1)))</f>
        <v/>
      </c>
      <c r="BG97" s="5" t="str">
        <f>IF(OR($AB97="", $AC97=""), "", IF($H97=$M$3, "", IF(OR(BG$7&lt;$AB97, $AC97&lt;BG$6),"", MAX(BG$10:BG96)+1)))</f>
        <v/>
      </c>
      <c r="BH97" s="5" t="str">
        <f>IF(OR($AB97="", $AC97=""), "", IF($H97=$M$3, "", IF(OR(BH$7&lt;$AB97, $AC97&lt;BH$6),"", MAX(BH$10:BH96)+1)))</f>
        <v/>
      </c>
      <c r="BI97" s="5" t="str">
        <f>IF(OR($AB97="", $AC97=""), "", IF($H97=$M$3, "", IF(OR(BI$7&lt;$AB97, $AC97&lt;BI$6),"", MAX(BI$10:BI96)+1)))</f>
        <v/>
      </c>
      <c r="BK97" s="5" t="str" cm="1">
        <f t="array" aca="1" ref="BK97" ca="1">IFERROR(INDEX($AE97:$BI97, $BJ97, MATCH($BK$9, $AE$9:$BI$9, 0)), "")</f>
        <v/>
      </c>
    </row>
    <row r="98" spans="1:63" x14ac:dyDescent="0.25">
      <c r="A98" s="2"/>
      <c r="B98" s="254"/>
      <c r="C98" s="255"/>
      <c r="D98" s="256"/>
      <c r="E98" s="257"/>
      <c r="F98" s="257"/>
      <c r="G98" s="258"/>
      <c r="H98" s="259"/>
      <c r="I98" s="16"/>
      <c r="J98" s="5" t="str">
        <f t="shared" si="19"/>
        <v/>
      </c>
      <c r="K98" s="2"/>
      <c r="O98" s="5" t="str">
        <f t="shared" si="17"/>
        <v/>
      </c>
      <c r="Q98" s="5" t="str">
        <f t="shared" si="20"/>
        <v/>
      </c>
      <c r="S98" s="5" t="str">
        <f t="shared" si="18"/>
        <v/>
      </c>
      <c r="U98" s="64" t="str">
        <f>IF($D98="","", IF(COUNTIF('Intro &amp; Setup'!$AW$49:$AW$88, $D98)&gt;0, "BH", TEXT($D98, "ddd")))</f>
        <v/>
      </c>
      <c r="V98" s="65" t="str">
        <f>IF($G98="", "", IF(COUNTIF('Intro &amp; Setup'!$AW$49:$AW$88, $G98)&gt;0, "BH", TEXT($G98, "ddd")))</f>
        <v/>
      </c>
      <c r="W98" s="64" t="str">
        <f t="shared" si="21"/>
        <v/>
      </c>
      <c r="X98" s="65" t="str">
        <f t="shared" si="22"/>
        <v/>
      </c>
      <c r="Y98" s="64" t="str">
        <f>IF(F98="", "", IF(OR(F98&lt;'Intro &amp; Setup'!$Z$20, F98&gt;'Intro &amp; Setup'!$Z$22), "X", ""))</f>
        <v/>
      </c>
      <c r="Z98" s="65" t="str">
        <f>IF(G98="", "", IF(OR(G98&lt;'Intro &amp; Setup'!$Z$20, G98&gt;'Intro &amp; Setup'!$Z$22), "X", ""))</f>
        <v/>
      </c>
      <c r="AB98" s="58" t="str">
        <f t="shared" si="23"/>
        <v/>
      </c>
      <c r="AC98" s="59" t="str">
        <f t="shared" si="24"/>
        <v/>
      </c>
      <c r="AE98" s="5" t="str">
        <f>IF(OR($AB98="", $AC98=""), "", IF($H98=$M$3, "", IF(OR(AE$7&lt;$AB98, $AC98&lt;AE$6),"", MAX(AE$10:AE97)+1)))</f>
        <v/>
      </c>
      <c r="AF98" s="5" t="str">
        <f>IF(OR($AB98="", $AC98=""), "", IF($H98=$M$3, "", IF(OR(AF$7&lt;$AB98, $AC98&lt;AF$6),"", MAX(AF$10:AF97)+1)))</f>
        <v/>
      </c>
      <c r="AG98" s="5" t="str">
        <f>IF(OR($AB98="", $AC98=""), "", IF($H98=$M$3, "", IF(OR(AG$7&lt;$AB98, $AC98&lt;AG$6),"", MAX(AG$10:AG97)+1)))</f>
        <v/>
      </c>
      <c r="AH98" s="5" t="str">
        <f>IF(OR($AB98="", $AC98=""), "", IF($H98=$M$3, "", IF(OR(AH$7&lt;$AB98, $AC98&lt;AH$6),"", MAX(AH$10:AH97)+1)))</f>
        <v/>
      </c>
      <c r="AI98" s="5" t="str">
        <f>IF(OR($AB98="", $AC98=""), "", IF($H98=$M$3, "", IF(OR(AI$7&lt;$AB98, $AC98&lt;AI$6),"", MAX(AI$10:AI97)+1)))</f>
        <v/>
      </c>
      <c r="AJ98" s="5" t="str">
        <f>IF(OR($AB98="", $AC98=""), "", IF($H98=$M$3, "", IF(OR(AJ$7&lt;$AB98, $AC98&lt;AJ$6),"", MAX(AJ$10:AJ97)+1)))</f>
        <v/>
      </c>
      <c r="AK98" s="5" t="str">
        <f>IF(OR($AB98="", $AC98=""), "", IF($H98=$M$3, "", IF(OR(AK$7&lt;$AB98, $AC98&lt;AK$6),"", MAX(AK$10:AK97)+1)))</f>
        <v/>
      </c>
      <c r="AL98" s="5" t="str">
        <f>IF(OR($AB98="", $AC98=""), "", IF($H98=$M$3, "", IF(OR(AL$7&lt;$AB98, $AC98&lt;AL$6),"", MAX(AL$10:AL97)+1)))</f>
        <v/>
      </c>
      <c r="AM98" s="5" t="str">
        <f>IF(OR($AB98="", $AC98=""), "", IF($H98=$M$3, "", IF(OR(AM$7&lt;$AB98, $AC98&lt;AM$6),"", MAX(AM$10:AM97)+1)))</f>
        <v/>
      </c>
      <c r="AN98" s="5" t="str">
        <f>IF(OR($AB98="", $AC98=""), "", IF($H98=$M$3, "", IF(OR(AN$7&lt;$AB98, $AC98&lt;AN$6),"", MAX(AN$10:AN97)+1)))</f>
        <v/>
      </c>
      <c r="AO98" s="5" t="str">
        <f>IF(OR($AB98="", $AC98=""), "", IF($H98=$M$3, "", IF(OR(AO$7&lt;$AB98, $AC98&lt;AO$6),"", MAX(AO$10:AO97)+1)))</f>
        <v/>
      </c>
      <c r="AP98" s="5" t="str">
        <f>IF(OR($AB98="", $AC98=""), "", IF($H98=$M$3, "", IF(OR(AP$7&lt;$AB98, $AC98&lt;AP$6),"", MAX(AP$10:AP97)+1)))</f>
        <v/>
      </c>
      <c r="AQ98" s="5" t="str">
        <f>IF(OR($AB98="", $AC98=""), "", IF($H98=$M$3, "", IF(OR(AQ$7&lt;$AB98, $AC98&lt;AQ$6),"", MAX(AQ$10:AQ97)+1)))</f>
        <v/>
      </c>
      <c r="AR98" s="5" t="str">
        <f>IF(OR($AB98="", $AC98=""), "", IF($H98=$M$3, "", IF(OR(AR$7&lt;$AB98, $AC98&lt;AR$6),"", MAX(AR$10:AR97)+1)))</f>
        <v/>
      </c>
      <c r="AS98" s="5" t="str">
        <f>IF(OR($AB98="", $AC98=""), "", IF($H98=$M$3, "", IF(OR(AS$7&lt;$AB98, $AC98&lt;AS$6),"", MAX(AS$10:AS97)+1)))</f>
        <v/>
      </c>
      <c r="AT98" s="5" t="str">
        <f>IF(OR($AB98="", $AC98=""), "", IF($H98=$M$3, "", IF(OR(AT$7&lt;$AB98, $AC98&lt;AT$6),"", MAX(AT$10:AT97)+1)))</f>
        <v/>
      </c>
      <c r="AU98" s="5" t="str">
        <f>IF(OR($AB98="", $AC98=""), "", IF($H98=$M$3, "", IF(OR(AU$7&lt;$AB98, $AC98&lt;AU$6),"", MAX(AU$10:AU97)+1)))</f>
        <v/>
      </c>
      <c r="AV98" s="5" t="str">
        <f>IF(OR($AB98="", $AC98=""), "", IF($H98=$M$3, "", IF(OR(AV$7&lt;$AB98, $AC98&lt;AV$6),"", MAX(AV$10:AV97)+1)))</f>
        <v/>
      </c>
      <c r="AW98" s="5" t="str">
        <f>IF(OR($AB98="", $AC98=""), "", IF($H98=$M$3, "", IF(OR(AW$7&lt;$AB98, $AC98&lt;AW$6),"", MAX(AW$10:AW97)+1)))</f>
        <v/>
      </c>
      <c r="AX98" s="5" t="str">
        <f>IF(OR($AB98="", $AC98=""), "", IF($H98=$M$3, "", IF(OR(AX$7&lt;$AB98, $AC98&lt;AX$6),"", MAX(AX$10:AX97)+1)))</f>
        <v/>
      </c>
      <c r="AY98" s="5" t="str">
        <f>IF(OR($AB98="", $AC98=""), "", IF($H98=$M$3, "", IF(OR(AY$7&lt;$AB98, $AC98&lt;AY$6),"", MAX(AY$10:AY97)+1)))</f>
        <v/>
      </c>
      <c r="AZ98" s="5" t="str">
        <f>IF(OR($AB98="", $AC98=""), "", IF($H98=$M$3, "", IF(OR(AZ$7&lt;$AB98, $AC98&lt;AZ$6),"", MAX(AZ$10:AZ97)+1)))</f>
        <v/>
      </c>
      <c r="BA98" s="5" t="str">
        <f>IF(OR($AB98="", $AC98=""), "", IF($H98=$M$3, "", IF(OR(BA$7&lt;$AB98, $AC98&lt;BA$6),"", MAX(BA$10:BA97)+1)))</f>
        <v/>
      </c>
      <c r="BB98" s="5" t="str">
        <f>IF(OR($AB98="", $AC98=""), "", IF($H98=$M$3, "", IF(OR(BB$7&lt;$AB98, $AC98&lt;BB$6),"", MAX(BB$10:BB97)+1)))</f>
        <v/>
      </c>
      <c r="BC98" s="5" t="str">
        <f>IF(OR($AB98="", $AC98=""), "", IF($H98=$M$3, "", IF(OR(BC$7&lt;$AB98, $AC98&lt;BC$6),"", MAX(BC$10:BC97)+1)))</f>
        <v/>
      </c>
      <c r="BD98" s="5" t="str">
        <f>IF(OR($AB98="", $AC98=""), "", IF($H98=$M$3, "", IF(OR(BD$7&lt;$AB98, $AC98&lt;BD$6),"", MAX(BD$10:BD97)+1)))</f>
        <v/>
      </c>
      <c r="BE98" s="5" t="str">
        <f>IF(OR($AB98="", $AC98=""), "", IF($H98=$M$3, "", IF(OR(BE$7&lt;$AB98, $AC98&lt;BE$6),"", MAX(BE$10:BE97)+1)))</f>
        <v/>
      </c>
      <c r="BF98" s="5" t="str">
        <f>IF(OR($AB98="", $AC98=""), "", IF($H98=$M$3, "", IF(OR(BF$7&lt;$AB98, $AC98&lt;BF$6),"", MAX(BF$10:BF97)+1)))</f>
        <v/>
      </c>
      <c r="BG98" s="5" t="str">
        <f>IF(OR($AB98="", $AC98=""), "", IF($H98=$M$3, "", IF(OR(BG$7&lt;$AB98, $AC98&lt;BG$6),"", MAX(BG$10:BG97)+1)))</f>
        <v/>
      </c>
      <c r="BH98" s="5" t="str">
        <f>IF(OR($AB98="", $AC98=""), "", IF($H98=$M$3, "", IF(OR(BH$7&lt;$AB98, $AC98&lt;BH$6),"", MAX(BH$10:BH97)+1)))</f>
        <v/>
      </c>
      <c r="BI98" s="5" t="str">
        <f>IF(OR($AB98="", $AC98=""), "", IF($H98=$M$3, "", IF(OR(BI$7&lt;$AB98, $AC98&lt;BI$6),"", MAX(BI$10:BI97)+1)))</f>
        <v/>
      </c>
      <c r="BK98" s="5" t="str" cm="1">
        <f t="array" aca="1" ref="BK98" ca="1">IFERROR(INDEX($AE98:$BI98, $BJ98, MATCH($BK$9, $AE$9:$BI$9, 0)), "")</f>
        <v/>
      </c>
    </row>
    <row r="99" spans="1:63" x14ac:dyDescent="0.25">
      <c r="A99" s="2"/>
      <c r="B99" s="254"/>
      <c r="C99" s="255"/>
      <c r="D99" s="256"/>
      <c r="E99" s="257"/>
      <c r="F99" s="257"/>
      <c r="G99" s="258"/>
      <c r="H99" s="259"/>
      <c r="I99" s="16"/>
      <c r="J99" s="5" t="str">
        <f t="shared" si="19"/>
        <v/>
      </c>
      <c r="K99" s="2"/>
      <c r="O99" s="5" t="str">
        <f t="shared" si="17"/>
        <v/>
      </c>
      <c r="Q99" s="5" t="str">
        <f t="shared" si="20"/>
        <v/>
      </c>
      <c r="S99" s="5" t="str">
        <f t="shared" si="18"/>
        <v/>
      </c>
      <c r="U99" s="64" t="str">
        <f>IF($D99="","", IF(COUNTIF('Intro &amp; Setup'!$AW$49:$AW$88, $D99)&gt;0, "BH", TEXT($D99, "ddd")))</f>
        <v/>
      </c>
      <c r="V99" s="65" t="str">
        <f>IF($G99="", "", IF(COUNTIF('Intro &amp; Setup'!$AW$49:$AW$88, $G99)&gt;0, "BH", TEXT($G99, "ddd")))</f>
        <v/>
      </c>
      <c r="W99" s="64" t="str">
        <f t="shared" si="21"/>
        <v/>
      </c>
      <c r="X99" s="65" t="str">
        <f t="shared" si="22"/>
        <v/>
      </c>
      <c r="Y99" s="64" t="str">
        <f>IF(F99="", "", IF(OR(F99&lt;'Intro &amp; Setup'!$Z$20, F99&gt;'Intro &amp; Setup'!$Z$22), "X", ""))</f>
        <v/>
      </c>
      <c r="Z99" s="65" t="str">
        <f>IF(G99="", "", IF(OR(G99&lt;'Intro &amp; Setup'!$Z$20, G99&gt;'Intro &amp; Setup'!$Z$22), "X", ""))</f>
        <v/>
      </c>
      <c r="AB99" s="58" t="str">
        <f t="shared" si="23"/>
        <v/>
      </c>
      <c r="AC99" s="59" t="str">
        <f t="shared" si="24"/>
        <v/>
      </c>
      <c r="AE99" s="5" t="str">
        <f>IF(OR($AB99="", $AC99=""), "", IF($H99=$M$3, "", IF(OR(AE$7&lt;$AB99, $AC99&lt;AE$6),"", MAX(AE$10:AE98)+1)))</f>
        <v/>
      </c>
      <c r="AF99" s="5" t="str">
        <f>IF(OR($AB99="", $AC99=""), "", IF($H99=$M$3, "", IF(OR(AF$7&lt;$AB99, $AC99&lt;AF$6),"", MAX(AF$10:AF98)+1)))</f>
        <v/>
      </c>
      <c r="AG99" s="5" t="str">
        <f>IF(OR($AB99="", $AC99=""), "", IF($H99=$M$3, "", IF(OR(AG$7&lt;$AB99, $AC99&lt;AG$6),"", MAX(AG$10:AG98)+1)))</f>
        <v/>
      </c>
      <c r="AH99" s="5" t="str">
        <f>IF(OR($AB99="", $AC99=""), "", IF($H99=$M$3, "", IF(OR(AH$7&lt;$AB99, $AC99&lt;AH$6),"", MAX(AH$10:AH98)+1)))</f>
        <v/>
      </c>
      <c r="AI99" s="5" t="str">
        <f>IF(OR($AB99="", $AC99=""), "", IF($H99=$M$3, "", IF(OR(AI$7&lt;$AB99, $AC99&lt;AI$6),"", MAX(AI$10:AI98)+1)))</f>
        <v/>
      </c>
      <c r="AJ99" s="5" t="str">
        <f>IF(OR($AB99="", $AC99=""), "", IF($H99=$M$3, "", IF(OR(AJ$7&lt;$AB99, $AC99&lt;AJ$6),"", MAX(AJ$10:AJ98)+1)))</f>
        <v/>
      </c>
      <c r="AK99" s="5" t="str">
        <f>IF(OR($AB99="", $AC99=""), "", IF($H99=$M$3, "", IF(OR(AK$7&lt;$AB99, $AC99&lt;AK$6),"", MAX(AK$10:AK98)+1)))</f>
        <v/>
      </c>
      <c r="AL99" s="5" t="str">
        <f>IF(OR($AB99="", $AC99=""), "", IF($H99=$M$3, "", IF(OR(AL$7&lt;$AB99, $AC99&lt;AL$6),"", MAX(AL$10:AL98)+1)))</f>
        <v/>
      </c>
      <c r="AM99" s="5" t="str">
        <f>IF(OR($AB99="", $AC99=""), "", IF($H99=$M$3, "", IF(OR(AM$7&lt;$AB99, $AC99&lt;AM$6),"", MAX(AM$10:AM98)+1)))</f>
        <v/>
      </c>
      <c r="AN99" s="5" t="str">
        <f>IF(OR($AB99="", $AC99=""), "", IF($H99=$M$3, "", IF(OR(AN$7&lt;$AB99, $AC99&lt;AN$6),"", MAX(AN$10:AN98)+1)))</f>
        <v/>
      </c>
      <c r="AO99" s="5" t="str">
        <f>IF(OR($AB99="", $AC99=""), "", IF($H99=$M$3, "", IF(OR(AO$7&lt;$AB99, $AC99&lt;AO$6),"", MAX(AO$10:AO98)+1)))</f>
        <v/>
      </c>
      <c r="AP99" s="5" t="str">
        <f>IF(OR($AB99="", $AC99=""), "", IF($H99=$M$3, "", IF(OR(AP$7&lt;$AB99, $AC99&lt;AP$6),"", MAX(AP$10:AP98)+1)))</f>
        <v/>
      </c>
      <c r="AQ99" s="5" t="str">
        <f>IF(OR($AB99="", $AC99=""), "", IF($H99=$M$3, "", IF(OR(AQ$7&lt;$AB99, $AC99&lt;AQ$6),"", MAX(AQ$10:AQ98)+1)))</f>
        <v/>
      </c>
      <c r="AR99" s="5" t="str">
        <f>IF(OR($AB99="", $AC99=""), "", IF($H99=$M$3, "", IF(OR(AR$7&lt;$AB99, $AC99&lt;AR$6),"", MAX(AR$10:AR98)+1)))</f>
        <v/>
      </c>
      <c r="AS99" s="5" t="str">
        <f>IF(OR($AB99="", $AC99=""), "", IF($H99=$M$3, "", IF(OR(AS$7&lt;$AB99, $AC99&lt;AS$6),"", MAX(AS$10:AS98)+1)))</f>
        <v/>
      </c>
      <c r="AT99" s="5" t="str">
        <f>IF(OR($AB99="", $AC99=""), "", IF($H99=$M$3, "", IF(OR(AT$7&lt;$AB99, $AC99&lt;AT$6),"", MAX(AT$10:AT98)+1)))</f>
        <v/>
      </c>
      <c r="AU99" s="5" t="str">
        <f>IF(OR($AB99="", $AC99=""), "", IF($H99=$M$3, "", IF(OR(AU$7&lt;$AB99, $AC99&lt;AU$6),"", MAX(AU$10:AU98)+1)))</f>
        <v/>
      </c>
      <c r="AV99" s="5" t="str">
        <f>IF(OR($AB99="", $AC99=""), "", IF($H99=$M$3, "", IF(OR(AV$7&lt;$AB99, $AC99&lt;AV$6),"", MAX(AV$10:AV98)+1)))</f>
        <v/>
      </c>
      <c r="AW99" s="5" t="str">
        <f>IF(OR($AB99="", $AC99=""), "", IF($H99=$M$3, "", IF(OR(AW$7&lt;$AB99, $AC99&lt;AW$6),"", MAX(AW$10:AW98)+1)))</f>
        <v/>
      </c>
      <c r="AX99" s="5" t="str">
        <f>IF(OR($AB99="", $AC99=""), "", IF($H99=$M$3, "", IF(OR(AX$7&lt;$AB99, $AC99&lt;AX$6),"", MAX(AX$10:AX98)+1)))</f>
        <v/>
      </c>
      <c r="AY99" s="5" t="str">
        <f>IF(OR($AB99="", $AC99=""), "", IF($H99=$M$3, "", IF(OR(AY$7&lt;$AB99, $AC99&lt;AY$6),"", MAX(AY$10:AY98)+1)))</f>
        <v/>
      </c>
      <c r="AZ99" s="5" t="str">
        <f>IF(OR($AB99="", $AC99=""), "", IF($H99=$M$3, "", IF(OR(AZ$7&lt;$AB99, $AC99&lt;AZ$6),"", MAX(AZ$10:AZ98)+1)))</f>
        <v/>
      </c>
      <c r="BA99" s="5" t="str">
        <f>IF(OR($AB99="", $AC99=""), "", IF($H99=$M$3, "", IF(OR(BA$7&lt;$AB99, $AC99&lt;BA$6),"", MAX(BA$10:BA98)+1)))</f>
        <v/>
      </c>
      <c r="BB99" s="5" t="str">
        <f>IF(OR($AB99="", $AC99=""), "", IF($H99=$M$3, "", IF(OR(BB$7&lt;$AB99, $AC99&lt;BB$6),"", MAX(BB$10:BB98)+1)))</f>
        <v/>
      </c>
      <c r="BC99" s="5" t="str">
        <f>IF(OR($AB99="", $AC99=""), "", IF($H99=$M$3, "", IF(OR(BC$7&lt;$AB99, $AC99&lt;BC$6),"", MAX(BC$10:BC98)+1)))</f>
        <v/>
      </c>
      <c r="BD99" s="5" t="str">
        <f>IF(OR($AB99="", $AC99=""), "", IF($H99=$M$3, "", IF(OR(BD$7&lt;$AB99, $AC99&lt;BD$6),"", MAX(BD$10:BD98)+1)))</f>
        <v/>
      </c>
      <c r="BE99" s="5" t="str">
        <f>IF(OR($AB99="", $AC99=""), "", IF($H99=$M$3, "", IF(OR(BE$7&lt;$AB99, $AC99&lt;BE$6),"", MAX(BE$10:BE98)+1)))</f>
        <v/>
      </c>
      <c r="BF99" s="5" t="str">
        <f>IF(OR($AB99="", $AC99=""), "", IF($H99=$M$3, "", IF(OR(BF$7&lt;$AB99, $AC99&lt;BF$6),"", MAX(BF$10:BF98)+1)))</f>
        <v/>
      </c>
      <c r="BG99" s="5" t="str">
        <f>IF(OR($AB99="", $AC99=""), "", IF($H99=$M$3, "", IF(OR(BG$7&lt;$AB99, $AC99&lt;BG$6),"", MAX(BG$10:BG98)+1)))</f>
        <v/>
      </c>
      <c r="BH99" s="5" t="str">
        <f>IF(OR($AB99="", $AC99=""), "", IF($H99=$M$3, "", IF(OR(BH$7&lt;$AB99, $AC99&lt;BH$6),"", MAX(BH$10:BH98)+1)))</f>
        <v/>
      </c>
      <c r="BI99" s="5" t="str">
        <f>IF(OR($AB99="", $AC99=""), "", IF($H99=$M$3, "", IF(OR(BI$7&lt;$AB99, $AC99&lt;BI$6),"", MAX(BI$10:BI98)+1)))</f>
        <v/>
      </c>
      <c r="BK99" s="5" t="str" cm="1">
        <f t="array" aca="1" ref="BK99" ca="1">IFERROR(INDEX($AE99:$BI99, $BJ99, MATCH($BK$9, $AE$9:$BI$9, 0)), "")</f>
        <v/>
      </c>
    </row>
    <row r="100" spans="1:63" x14ac:dyDescent="0.25">
      <c r="A100" s="2"/>
      <c r="B100" s="254"/>
      <c r="C100" s="255"/>
      <c r="D100" s="256"/>
      <c r="E100" s="257"/>
      <c r="F100" s="257"/>
      <c r="G100" s="258"/>
      <c r="H100" s="259"/>
      <c r="I100" s="16"/>
      <c r="J100" s="5" t="str">
        <f t="shared" si="19"/>
        <v/>
      </c>
      <c r="K100" s="2"/>
      <c r="O100" s="5" t="str">
        <f t="shared" si="17"/>
        <v/>
      </c>
      <c r="Q100" s="5" t="str">
        <f t="shared" si="20"/>
        <v/>
      </c>
      <c r="S100" s="5" t="str">
        <f t="shared" si="18"/>
        <v/>
      </c>
      <c r="U100" s="64" t="str">
        <f>IF($D100="","", IF(COUNTIF('Intro &amp; Setup'!$AW$49:$AW$88, $D100)&gt;0, "BH", TEXT($D100, "ddd")))</f>
        <v/>
      </c>
      <c r="V100" s="65" t="str">
        <f>IF($G100="", "", IF(COUNTIF('Intro &amp; Setup'!$AW$49:$AW$88, $G100)&gt;0, "BH", TEXT($G100, "ddd")))</f>
        <v/>
      </c>
      <c r="W100" s="64" t="str">
        <f t="shared" si="21"/>
        <v/>
      </c>
      <c r="X100" s="65" t="str">
        <f t="shared" si="22"/>
        <v/>
      </c>
      <c r="Y100" s="64" t="str">
        <f>IF(F100="", "", IF(OR(F100&lt;'Intro &amp; Setup'!$Z$20, F100&gt;'Intro &amp; Setup'!$Z$22), "X", ""))</f>
        <v/>
      </c>
      <c r="Z100" s="65" t="str">
        <f>IF(G100="", "", IF(OR(G100&lt;'Intro &amp; Setup'!$Z$20, G100&gt;'Intro &amp; Setup'!$Z$22), "X", ""))</f>
        <v/>
      </c>
      <c r="AB100" s="58" t="str">
        <f t="shared" si="23"/>
        <v/>
      </c>
      <c r="AC100" s="59" t="str">
        <f t="shared" si="24"/>
        <v/>
      </c>
      <c r="AE100" s="5" t="str">
        <f>IF(OR($AB100="", $AC100=""), "", IF($H100=$M$3, "", IF(OR(AE$7&lt;$AB100, $AC100&lt;AE$6),"", MAX(AE$10:AE99)+1)))</f>
        <v/>
      </c>
      <c r="AF100" s="5" t="str">
        <f>IF(OR($AB100="", $AC100=""), "", IF($H100=$M$3, "", IF(OR(AF$7&lt;$AB100, $AC100&lt;AF$6),"", MAX(AF$10:AF99)+1)))</f>
        <v/>
      </c>
      <c r="AG100" s="5" t="str">
        <f>IF(OR($AB100="", $AC100=""), "", IF($H100=$M$3, "", IF(OR(AG$7&lt;$AB100, $AC100&lt;AG$6),"", MAX(AG$10:AG99)+1)))</f>
        <v/>
      </c>
      <c r="AH100" s="5" t="str">
        <f>IF(OR($AB100="", $AC100=""), "", IF($H100=$M$3, "", IF(OR(AH$7&lt;$AB100, $AC100&lt;AH$6),"", MAX(AH$10:AH99)+1)))</f>
        <v/>
      </c>
      <c r="AI100" s="5" t="str">
        <f>IF(OR($AB100="", $AC100=""), "", IF($H100=$M$3, "", IF(OR(AI$7&lt;$AB100, $AC100&lt;AI$6),"", MAX(AI$10:AI99)+1)))</f>
        <v/>
      </c>
      <c r="AJ100" s="5" t="str">
        <f>IF(OR($AB100="", $AC100=""), "", IF($H100=$M$3, "", IF(OR(AJ$7&lt;$AB100, $AC100&lt;AJ$6),"", MAX(AJ$10:AJ99)+1)))</f>
        <v/>
      </c>
      <c r="AK100" s="5" t="str">
        <f>IF(OR($AB100="", $AC100=""), "", IF($H100=$M$3, "", IF(OR(AK$7&lt;$AB100, $AC100&lt;AK$6),"", MAX(AK$10:AK99)+1)))</f>
        <v/>
      </c>
      <c r="AL100" s="5" t="str">
        <f>IF(OR($AB100="", $AC100=""), "", IF($H100=$M$3, "", IF(OR(AL$7&lt;$AB100, $AC100&lt;AL$6),"", MAX(AL$10:AL99)+1)))</f>
        <v/>
      </c>
      <c r="AM100" s="5" t="str">
        <f>IF(OR($AB100="", $AC100=""), "", IF($H100=$M$3, "", IF(OR(AM$7&lt;$AB100, $AC100&lt;AM$6),"", MAX(AM$10:AM99)+1)))</f>
        <v/>
      </c>
      <c r="AN100" s="5" t="str">
        <f>IF(OR($AB100="", $AC100=""), "", IF($H100=$M$3, "", IF(OR(AN$7&lt;$AB100, $AC100&lt;AN$6),"", MAX(AN$10:AN99)+1)))</f>
        <v/>
      </c>
      <c r="AO100" s="5" t="str">
        <f>IF(OR($AB100="", $AC100=""), "", IF($H100=$M$3, "", IF(OR(AO$7&lt;$AB100, $AC100&lt;AO$6),"", MAX(AO$10:AO99)+1)))</f>
        <v/>
      </c>
      <c r="AP100" s="5" t="str">
        <f>IF(OR($AB100="", $AC100=""), "", IF($H100=$M$3, "", IF(OR(AP$7&lt;$AB100, $AC100&lt;AP$6),"", MAX(AP$10:AP99)+1)))</f>
        <v/>
      </c>
      <c r="AQ100" s="5" t="str">
        <f>IF(OR($AB100="", $AC100=""), "", IF($H100=$M$3, "", IF(OR(AQ$7&lt;$AB100, $AC100&lt;AQ$6),"", MAX(AQ$10:AQ99)+1)))</f>
        <v/>
      </c>
      <c r="AR100" s="5" t="str">
        <f>IF(OR($AB100="", $AC100=""), "", IF($H100=$M$3, "", IF(OR(AR$7&lt;$AB100, $AC100&lt;AR$6),"", MAX(AR$10:AR99)+1)))</f>
        <v/>
      </c>
      <c r="AS100" s="5" t="str">
        <f>IF(OR($AB100="", $AC100=""), "", IF($H100=$M$3, "", IF(OR(AS$7&lt;$AB100, $AC100&lt;AS$6),"", MAX(AS$10:AS99)+1)))</f>
        <v/>
      </c>
      <c r="AT100" s="5" t="str">
        <f>IF(OR($AB100="", $AC100=""), "", IF($H100=$M$3, "", IF(OR(AT$7&lt;$AB100, $AC100&lt;AT$6),"", MAX(AT$10:AT99)+1)))</f>
        <v/>
      </c>
      <c r="AU100" s="5" t="str">
        <f>IF(OR($AB100="", $AC100=""), "", IF($H100=$M$3, "", IF(OR(AU$7&lt;$AB100, $AC100&lt;AU$6),"", MAX(AU$10:AU99)+1)))</f>
        <v/>
      </c>
      <c r="AV100" s="5" t="str">
        <f>IF(OR($AB100="", $AC100=""), "", IF($H100=$M$3, "", IF(OR(AV$7&lt;$AB100, $AC100&lt;AV$6),"", MAX(AV$10:AV99)+1)))</f>
        <v/>
      </c>
      <c r="AW100" s="5" t="str">
        <f>IF(OR($AB100="", $AC100=""), "", IF($H100=$M$3, "", IF(OR(AW$7&lt;$AB100, $AC100&lt;AW$6),"", MAX(AW$10:AW99)+1)))</f>
        <v/>
      </c>
      <c r="AX100" s="5" t="str">
        <f>IF(OR($AB100="", $AC100=""), "", IF($H100=$M$3, "", IF(OR(AX$7&lt;$AB100, $AC100&lt;AX$6),"", MAX(AX$10:AX99)+1)))</f>
        <v/>
      </c>
      <c r="AY100" s="5" t="str">
        <f>IF(OR($AB100="", $AC100=""), "", IF($H100=$M$3, "", IF(OR(AY$7&lt;$AB100, $AC100&lt;AY$6),"", MAX(AY$10:AY99)+1)))</f>
        <v/>
      </c>
      <c r="AZ100" s="5" t="str">
        <f>IF(OR($AB100="", $AC100=""), "", IF($H100=$M$3, "", IF(OR(AZ$7&lt;$AB100, $AC100&lt;AZ$6),"", MAX(AZ$10:AZ99)+1)))</f>
        <v/>
      </c>
      <c r="BA100" s="5" t="str">
        <f>IF(OR($AB100="", $AC100=""), "", IF($H100=$M$3, "", IF(OR(BA$7&lt;$AB100, $AC100&lt;BA$6),"", MAX(BA$10:BA99)+1)))</f>
        <v/>
      </c>
      <c r="BB100" s="5" t="str">
        <f>IF(OR($AB100="", $AC100=""), "", IF($H100=$M$3, "", IF(OR(BB$7&lt;$AB100, $AC100&lt;BB$6),"", MAX(BB$10:BB99)+1)))</f>
        <v/>
      </c>
      <c r="BC100" s="5" t="str">
        <f>IF(OR($AB100="", $AC100=""), "", IF($H100=$M$3, "", IF(OR(BC$7&lt;$AB100, $AC100&lt;BC$6),"", MAX(BC$10:BC99)+1)))</f>
        <v/>
      </c>
      <c r="BD100" s="5" t="str">
        <f>IF(OR($AB100="", $AC100=""), "", IF($H100=$M$3, "", IF(OR(BD$7&lt;$AB100, $AC100&lt;BD$6),"", MAX(BD$10:BD99)+1)))</f>
        <v/>
      </c>
      <c r="BE100" s="5" t="str">
        <f>IF(OR($AB100="", $AC100=""), "", IF($H100=$M$3, "", IF(OR(BE$7&lt;$AB100, $AC100&lt;BE$6),"", MAX(BE$10:BE99)+1)))</f>
        <v/>
      </c>
      <c r="BF100" s="5" t="str">
        <f>IF(OR($AB100="", $AC100=""), "", IF($H100=$M$3, "", IF(OR(BF$7&lt;$AB100, $AC100&lt;BF$6),"", MAX(BF$10:BF99)+1)))</f>
        <v/>
      </c>
      <c r="BG100" s="5" t="str">
        <f>IF(OR($AB100="", $AC100=""), "", IF($H100=$M$3, "", IF(OR(BG$7&lt;$AB100, $AC100&lt;BG$6),"", MAX(BG$10:BG99)+1)))</f>
        <v/>
      </c>
      <c r="BH100" s="5" t="str">
        <f>IF(OR($AB100="", $AC100=""), "", IF($H100=$M$3, "", IF(OR(BH$7&lt;$AB100, $AC100&lt;BH$6),"", MAX(BH$10:BH99)+1)))</f>
        <v/>
      </c>
      <c r="BI100" s="5" t="str">
        <f>IF(OR($AB100="", $AC100=""), "", IF($H100=$M$3, "", IF(OR(BI$7&lt;$AB100, $AC100&lt;BI$6),"", MAX(BI$10:BI99)+1)))</f>
        <v/>
      </c>
      <c r="BK100" s="5" t="str" cm="1">
        <f t="array" aca="1" ref="BK100" ca="1">IFERROR(INDEX($AE100:$BI100, $BJ100, MATCH($BK$9, $AE$9:$BI$9, 0)), "")</f>
        <v/>
      </c>
    </row>
    <row r="101" spans="1:63" x14ac:dyDescent="0.25">
      <c r="A101" s="2"/>
      <c r="B101" s="254"/>
      <c r="C101" s="255"/>
      <c r="D101" s="256"/>
      <c r="E101" s="257"/>
      <c r="F101" s="257"/>
      <c r="G101" s="258"/>
      <c r="H101" s="259"/>
      <c r="I101" s="16"/>
      <c r="J101" s="5" t="str">
        <f t="shared" si="19"/>
        <v/>
      </c>
      <c r="K101" s="2"/>
      <c r="O101" s="5" t="str">
        <f t="shared" si="17"/>
        <v/>
      </c>
      <c r="Q101" s="5" t="str">
        <f t="shared" si="20"/>
        <v/>
      </c>
      <c r="S101" s="5" t="str">
        <f t="shared" si="18"/>
        <v/>
      </c>
      <c r="U101" s="64" t="str">
        <f>IF($D101="","", IF(COUNTIF('Intro &amp; Setup'!$AW$49:$AW$88, $D101)&gt;0, "BH", TEXT($D101, "ddd")))</f>
        <v/>
      </c>
      <c r="V101" s="65" t="str">
        <f>IF($G101="", "", IF(COUNTIF('Intro &amp; Setup'!$AW$49:$AW$88, $G101)&gt;0, "BH", TEXT($G101, "ddd")))</f>
        <v/>
      </c>
      <c r="W101" s="64" t="str">
        <f t="shared" si="21"/>
        <v/>
      </c>
      <c r="X101" s="65" t="str">
        <f t="shared" si="22"/>
        <v/>
      </c>
      <c r="Y101" s="64" t="str">
        <f>IF(F101="", "", IF(OR(F101&lt;'Intro &amp; Setup'!$Z$20, F101&gt;'Intro &amp; Setup'!$Z$22), "X", ""))</f>
        <v/>
      </c>
      <c r="Z101" s="65" t="str">
        <f>IF(G101="", "", IF(OR(G101&lt;'Intro &amp; Setup'!$Z$20, G101&gt;'Intro &amp; Setup'!$Z$22), "X", ""))</f>
        <v/>
      </c>
      <c r="AB101" s="58" t="str">
        <f t="shared" si="23"/>
        <v/>
      </c>
      <c r="AC101" s="59" t="str">
        <f t="shared" si="24"/>
        <v/>
      </c>
      <c r="AE101" s="5" t="str">
        <f>IF(OR($AB101="", $AC101=""), "", IF($H101=$M$3, "", IF(OR(AE$7&lt;$AB101, $AC101&lt;AE$6),"", MAX(AE$10:AE100)+1)))</f>
        <v/>
      </c>
      <c r="AF101" s="5" t="str">
        <f>IF(OR($AB101="", $AC101=""), "", IF($H101=$M$3, "", IF(OR(AF$7&lt;$AB101, $AC101&lt;AF$6),"", MAX(AF$10:AF100)+1)))</f>
        <v/>
      </c>
      <c r="AG101" s="5" t="str">
        <f>IF(OR($AB101="", $AC101=""), "", IF($H101=$M$3, "", IF(OR(AG$7&lt;$AB101, $AC101&lt;AG$6),"", MAX(AG$10:AG100)+1)))</f>
        <v/>
      </c>
      <c r="AH101" s="5" t="str">
        <f>IF(OR($AB101="", $AC101=""), "", IF($H101=$M$3, "", IF(OR(AH$7&lt;$AB101, $AC101&lt;AH$6),"", MAX(AH$10:AH100)+1)))</f>
        <v/>
      </c>
      <c r="AI101" s="5" t="str">
        <f>IF(OR($AB101="", $AC101=""), "", IF($H101=$M$3, "", IF(OR(AI$7&lt;$AB101, $AC101&lt;AI$6),"", MAX(AI$10:AI100)+1)))</f>
        <v/>
      </c>
      <c r="AJ101" s="5" t="str">
        <f>IF(OR($AB101="", $AC101=""), "", IF($H101=$M$3, "", IF(OR(AJ$7&lt;$AB101, $AC101&lt;AJ$6),"", MAX(AJ$10:AJ100)+1)))</f>
        <v/>
      </c>
      <c r="AK101" s="5" t="str">
        <f>IF(OR($AB101="", $AC101=""), "", IF($H101=$M$3, "", IF(OR(AK$7&lt;$AB101, $AC101&lt;AK$6),"", MAX(AK$10:AK100)+1)))</f>
        <v/>
      </c>
      <c r="AL101" s="5" t="str">
        <f>IF(OR($AB101="", $AC101=""), "", IF($H101=$M$3, "", IF(OR(AL$7&lt;$AB101, $AC101&lt;AL$6),"", MAX(AL$10:AL100)+1)))</f>
        <v/>
      </c>
      <c r="AM101" s="5" t="str">
        <f>IF(OR($AB101="", $AC101=""), "", IF($H101=$M$3, "", IF(OR(AM$7&lt;$AB101, $AC101&lt;AM$6),"", MAX(AM$10:AM100)+1)))</f>
        <v/>
      </c>
      <c r="AN101" s="5" t="str">
        <f>IF(OR($AB101="", $AC101=""), "", IF($H101=$M$3, "", IF(OR(AN$7&lt;$AB101, $AC101&lt;AN$6),"", MAX(AN$10:AN100)+1)))</f>
        <v/>
      </c>
      <c r="AO101" s="5" t="str">
        <f>IF(OR($AB101="", $AC101=""), "", IF($H101=$M$3, "", IF(OR(AO$7&lt;$AB101, $AC101&lt;AO$6),"", MAX(AO$10:AO100)+1)))</f>
        <v/>
      </c>
      <c r="AP101" s="5" t="str">
        <f>IF(OR($AB101="", $AC101=""), "", IF($H101=$M$3, "", IF(OR(AP$7&lt;$AB101, $AC101&lt;AP$6),"", MAX(AP$10:AP100)+1)))</f>
        <v/>
      </c>
      <c r="AQ101" s="5" t="str">
        <f>IF(OR($AB101="", $AC101=""), "", IF($H101=$M$3, "", IF(OR(AQ$7&lt;$AB101, $AC101&lt;AQ$6),"", MAX(AQ$10:AQ100)+1)))</f>
        <v/>
      </c>
      <c r="AR101" s="5" t="str">
        <f>IF(OR($AB101="", $AC101=""), "", IF($H101=$M$3, "", IF(OR(AR$7&lt;$AB101, $AC101&lt;AR$6),"", MAX(AR$10:AR100)+1)))</f>
        <v/>
      </c>
      <c r="AS101" s="5" t="str">
        <f>IF(OR($AB101="", $AC101=""), "", IF($H101=$M$3, "", IF(OR(AS$7&lt;$AB101, $AC101&lt;AS$6),"", MAX(AS$10:AS100)+1)))</f>
        <v/>
      </c>
      <c r="AT101" s="5" t="str">
        <f>IF(OR($AB101="", $AC101=""), "", IF($H101=$M$3, "", IF(OR(AT$7&lt;$AB101, $AC101&lt;AT$6),"", MAX(AT$10:AT100)+1)))</f>
        <v/>
      </c>
      <c r="AU101" s="5" t="str">
        <f>IF(OR($AB101="", $AC101=""), "", IF($H101=$M$3, "", IF(OR(AU$7&lt;$AB101, $AC101&lt;AU$6),"", MAX(AU$10:AU100)+1)))</f>
        <v/>
      </c>
      <c r="AV101" s="5" t="str">
        <f>IF(OR($AB101="", $AC101=""), "", IF($H101=$M$3, "", IF(OR(AV$7&lt;$AB101, $AC101&lt;AV$6),"", MAX(AV$10:AV100)+1)))</f>
        <v/>
      </c>
      <c r="AW101" s="5" t="str">
        <f>IF(OR($AB101="", $AC101=""), "", IF($H101=$M$3, "", IF(OR(AW$7&lt;$AB101, $AC101&lt;AW$6),"", MAX(AW$10:AW100)+1)))</f>
        <v/>
      </c>
      <c r="AX101" s="5" t="str">
        <f>IF(OR($AB101="", $AC101=""), "", IF($H101=$M$3, "", IF(OR(AX$7&lt;$AB101, $AC101&lt;AX$6),"", MAX(AX$10:AX100)+1)))</f>
        <v/>
      </c>
      <c r="AY101" s="5" t="str">
        <f>IF(OR($AB101="", $AC101=""), "", IF($H101=$M$3, "", IF(OR(AY$7&lt;$AB101, $AC101&lt;AY$6),"", MAX(AY$10:AY100)+1)))</f>
        <v/>
      </c>
      <c r="AZ101" s="5" t="str">
        <f>IF(OR($AB101="", $AC101=""), "", IF($H101=$M$3, "", IF(OR(AZ$7&lt;$AB101, $AC101&lt;AZ$6),"", MAX(AZ$10:AZ100)+1)))</f>
        <v/>
      </c>
      <c r="BA101" s="5" t="str">
        <f>IF(OR($AB101="", $AC101=""), "", IF($H101=$M$3, "", IF(OR(BA$7&lt;$AB101, $AC101&lt;BA$6),"", MAX(BA$10:BA100)+1)))</f>
        <v/>
      </c>
      <c r="BB101" s="5" t="str">
        <f>IF(OR($AB101="", $AC101=""), "", IF($H101=$M$3, "", IF(OR(BB$7&lt;$AB101, $AC101&lt;BB$6),"", MAX(BB$10:BB100)+1)))</f>
        <v/>
      </c>
      <c r="BC101" s="5" t="str">
        <f>IF(OR($AB101="", $AC101=""), "", IF($H101=$M$3, "", IF(OR(BC$7&lt;$AB101, $AC101&lt;BC$6),"", MAX(BC$10:BC100)+1)))</f>
        <v/>
      </c>
      <c r="BD101" s="5" t="str">
        <f>IF(OR($AB101="", $AC101=""), "", IF($H101=$M$3, "", IF(OR(BD$7&lt;$AB101, $AC101&lt;BD$6),"", MAX(BD$10:BD100)+1)))</f>
        <v/>
      </c>
      <c r="BE101" s="5" t="str">
        <f>IF(OR($AB101="", $AC101=""), "", IF($H101=$M$3, "", IF(OR(BE$7&lt;$AB101, $AC101&lt;BE$6),"", MAX(BE$10:BE100)+1)))</f>
        <v/>
      </c>
      <c r="BF101" s="5" t="str">
        <f>IF(OR($AB101="", $AC101=""), "", IF($H101=$M$3, "", IF(OR(BF$7&lt;$AB101, $AC101&lt;BF$6),"", MAX(BF$10:BF100)+1)))</f>
        <v/>
      </c>
      <c r="BG101" s="5" t="str">
        <f>IF(OR($AB101="", $AC101=""), "", IF($H101=$M$3, "", IF(OR(BG$7&lt;$AB101, $AC101&lt;BG$6),"", MAX(BG$10:BG100)+1)))</f>
        <v/>
      </c>
      <c r="BH101" s="5" t="str">
        <f>IF(OR($AB101="", $AC101=""), "", IF($H101=$M$3, "", IF(OR(BH$7&lt;$AB101, $AC101&lt;BH$6),"", MAX(BH$10:BH100)+1)))</f>
        <v/>
      </c>
      <c r="BI101" s="5" t="str">
        <f>IF(OR($AB101="", $AC101=""), "", IF($H101=$M$3, "", IF(OR(BI$7&lt;$AB101, $AC101&lt;BI$6),"", MAX(BI$10:BI100)+1)))</f>
        <v/>
      </c>
      <c r="BK101" s="5" t="str" cm="1">
        <f t="array" aca="1" ref="BK101" ca="1">IFERROR(INDEX($AE101:$BI101, $BJ101, MATCH($BK$9, $AE$9:$BI$9, 0)), "")</f>
        <v/>
      </c>
    </row>
    <row r="102" spans="1:63" x14ac:dyDescent="0.25">
      <c r="A102" s="2"/>
      <c r="B102" s="254"/>
      <c r="C102" s="255"/>
      <c r="D102" s="256"/>
      <c r="E102" s="257"/>
      <c r="F102" s="257"/>
      <c r="G102" s="258"/>
      <c r="H102" s="259"/>
      <c r="I102" s="16"/>
      <c r="J102" s="5" t="str">
        <f t="shared" si="19"/>
        <v/>
      </c>
      <c r="K102" s="2"/>
      <c r="O102" s="5" t="str">
        <f t="shared" si="17"/>
        <v/>
      </c>
      <c r="Q102" s="5" t="str">
        <f t="shared" si="20"/>
        <v/>
      </c>
      <c r="S102" s="5" t="str">
        <f t="shared" si="18"/>
        <v/>
      </c>
      <c r="U102" s="64" t="str">
        <f>IF($D102="","", IF(COUNTIF('Intro &amp; Setup'!$AW$49:$AW$88, $D102)&gt;0, "BH", TEXT($D102, "ddd")))</f>
        <v/>
      </c>
      <c r="V102" s="65" t="str">
        <f>IF($G102="", "", IF(COUNTIF('Intro &amp; Setup'!$AW$49:$AW$88, $G102)&gt;0, "BH", TEXT($G102, "ddd")))</f>
        <v/>
      </c>
      <c r="W102" s="64" t="str">
        <f t="shared" si="21"/>
        <v/>
      </c>
      <c r="X102" s="65" t="str">
        <f t="shared" si="22"/>
        <v/>
      </c>
      <c r="Y102" s="64" t="str">
        <f>IF(F102="", "", IF(OR(F102&lt;'Intro &amp; Setup'!$Z$20, F102&gt;'Intro &amp; Setup'!$Z$22), "X", ""))</f>
        <v/>
      </c>
      <c r="Z102" s="65" t="str">
        <f>IF(G102="", "", IF(OR(G102&lt;'Intro &amp; Setup'!$Z$20, G102&gt;'Intro &amp; Setup'!$Z$22), "X", ""))</f>
        <v/>
      </c>
      <c r="AB102" s="58" t="str">
        <f t="shared" si="23"/>
        <v/>
      </c>
      <c r="AC102" s="59" t="str">
        <f t="shared" si="24"/>
        <v/>
      </c>
      <c r="AE102" s="5" t="str">
        <f>IF(OR($AB102="", $AC102=""), "", IF($H102=$M$3, "", IF(OR(AE$7&lt;$AB102, $AC102&lt;AE$6),"", MAX(AE$10:AE101)+1)))</f>
        <v/>
      </c>
      <c r="AF102" s="5" t="str">
        <f>IF(OR($AB102="", $AC102=""), "", IF($H102=$M$3, "", IF(OR(AF$7&lt;$AB102, $AC102&lt;AF$6),"", MAX(AF$10:AF101)+1)))</f>
        <v/>
      </c>
      <c r="AG102" s="5" t="str">
        <f>IF(OR($AB102="", $AC102=""), "", IF($H102=$M$3, "", IF(OR(AG$7&lt;$AB102, $AC102&lt;AG$6),"", MAX(AG$10:AG101)+1)))</f>
        <v/>
      </c>
      <c r="AH102" s="5" t="str">
        <f>IF(OR($AB102="", $AC102=""), "", IF($H102=$M$3, "", IF(OR(AH$7&lt;$AB102, $AC102&lt;AH$6),"", MAX(AH$10:AH101)+1)))</f>
        <v/>
      </c>
      <c r="AI102" s="5" t="str">
        <f>IF(OR($AB102="", $AC102=""), "", IF($H102=$M$3, "", IF(OR(AI$7&lt;$AB102, $AC102&lt;AI$6),"", MAX(AI$10:AI101)+1)))</f>
        <v/>
      </c>
      <c r="AJ102" s="5" t="str">
        <f>IF(OR($AB102="", $AC102=""), "", IF($H102=$M$3, "", IF(OR(AJ$7&lt;$AB102, $AC102&lt;AJ$6),"", MAX(AJ$10:AJ101)+1)))</f>
        <v/>
      </c>
      <c r="AK102" s="5" t="str">
        <f>IF(OR($AB102="", $AC102=""), "", IF($H102=$M$3, "", IF(OR(AK$7&lt;$AB102, $AC102&lt;AK$6),"", MAX(AK$10:AK101)+1)))</f>
        <v/>
      </c>
      <c r="AL102" s="5" t="str">
        <f>IF(OR($AB102="", $AC102=""), "", IF($H102=$M$3, "", IF(OR(AL$7&lt;$AB102, $AC102&lt;AL$6),"", MAX(AL$10:AL101)+1)))</f>
        <v/>
      </c>
      <c r="AM102" s="5" t="str">
        <f>IF(OR($AB102="", $AC102=""), "", IF($H102=$M$3, "", IF(OR(AM$7&lt;$AB102, $AC102&lt;AM$6),"", MAX(AM$10:AM101)+1)))</f>
        <v/>
      </c>
      <c r="AN102" s="5" t="str">
        <f>IF(OR($AB102="", $AC102=""), "", IF($H102=$M$3, "", IF(OR(AN$7&lt;$AB102, $AC102&lt;AN$6),"", MAX(AN$10:AN101)+1)))</f>
        <v/>
      </c>
      <c r="AO102" s="5" t="str">
        <f>IF(OR($AB102="", $AC102=""), "", IF($H102=$M$3, "", IF(OR(AO$7&lt;$AB102, $AC102&lt;AO$6),"", MAX(AO$10:AO101)+1)))</f>
        <v/>
      </c>
      <c r="AP102" s="5" t="str">
        <f>IF(OR($AB102="", $AC102=""), "", IF($H102=$M$3, "", IF(OR(AP$7&lt;$AB102, $AC102&lt;AP$6),"", MAX(AP$10:AP101)+1)))</f>
        <v/>
      </c>
      <c r="AQ102" s="5" t="str">
        <f>IF(OR($AB102="", $AC102=""), "", IF($H102=$M$3, "", IF(OR(AQ$7&lt;$AB102, $AC102&lt;AQ$6),"", MAX(AQ$10:AQ101)+1)))</f>
        <v/>
      </c>
      <c r="AR102" s="5" t="str">
        <f>IF(OR($AB102="", $AC102=""), "", IF($H102=$M$3, "", IF(OR(AR$7&lt;$AB102, $AC102&lt;AR$6),"", MAX(AR$10:AR101)+1)))</f>
        <v/>
      </c>
      <c r="AS102" s="5" t="str">
        <f>IF(OR($AB102="", $AC102=""), "", IF($H102=$M$3, "", IF(OR(AS$7&lt;$AB102, $AC102&lt;AS$6),"", MAX(AS$10:AS101)+1)))</f>
        <v/>
      </c>
      <c r="AT102" s="5" t="str">
        <f>IF(OR($AB102="", $AC102=""), "", IF($H102=$M$3, "", IF(OR(AT$7&lt;$AB102, $AC102&lt;AT$6),"", MAX(AT$10:AT101)+1)))</f>
        <v/>
      </c>
      <c r="AU102" s="5" t="str">
        <f>IF(OR($AB102="", $AC102=""), "", IF($H102=$M$3, "", IF(OR(AU$7&lt;$AB102, $AC102&lt;AU$6),"", MAX(AU$10:AU101)+1)))</f>
        <v/>
      </c>
      <c r="AV102" s="5" t="str">
        <f>IF(OR($AB102="", $AC102=""), "", IF($H102=$M$3, "", IF(OR(AV$7&lt;$AB102, $AC102&lt;AV$6),"", MAX(AV$10:AV101)+1)))</f>
        <v/>
      </c>
      <c r="AW102" s="5" t="str">
        <f>IF(OR($AB102="", $AC102=""), "", IF($H102=$M$3, "", IF(OR(AW$7&lt;$AB102, $AC102&lt;AW$6),"", MAX(AW$10:AW101)+1)))</f>
        <v/>
      </c>
      <c r="AX102" s="5" t="str">
        <f>IF(OR($AB102="", $AC102=""), "", IF($H102=$M$3, "", IF(OR(AX$7&lt;$AB102, $AC102&lt;AX$6),"", MAX(AX$10:AX101)+1)))</f>
        <v/>
      </c>
      <c r="AY102" s="5" t="str">
        <f>IF(OR($AB102="", $AC102=""), "", IF($H102=$M$3, "", IF(OR(AY$7&lt;$AB102, $AC102&lt;AY$6),"", MAX(AY$10:AY101)+1)))</f>
        <v/>
      </c>
      <c r="AZ102" s="5" t="str">
        <f>IF(OR($AB102="", $AC102=""), "", IF($H102=$M$3, "", IF(OR(AZ$7&lt;$AB102, $AC102&lt;AZ$6),"", MAX(AZ$10:AZ101)+1)))</f>
        <v/>
      </c>
      <c r="BA102" s="5" t="str">
        <f>IF(OR($AB102="", $AC102=""), "", IF($H102=$M$3, "", IF(OR(BA$7&lt;$AB102, $AC102&lt;BA$6),"", MAX(BA$10:BA101)+1)))</f>
        <v/>
      </c>
      <c r="BB102" s="5" t="str">
        <f>IF(OR($AB102="", $AC102=""), "", IF($H102=$M$3, "", IF(OR(BB$7&lt;$AB102, $AC102&lt;BB$6),"", MAX(BB$10:BB101)+1)))</f>
        <v/>
      </c>
      <c r="BC102" s="5" t="str">
        <f>IF(OR($AB102="", $AC102=""), "", IF($H102=$M$3, "", IF(OR(BC$7&lt;$AB102, $AC102&lt;BC$6),"", MAX(BC$10:BC101)+1)))</f>
        <v/>
      </c>
      <c r="BD102" s="5" t="str">
        <f>IF(OR($AB102="", $AC102=""), "", IF($H102=$M$3, "", IF(OR(BD$7&lt;$AB102, $AC102&lt;BD$6),"", MAX(BD$10:BD101)+1)))</f>
        <v/>
      </c>
      <c r="BE102" s="5" t="str">
        <f>IF(OR($AB102="", $AC102=""), "", IF($H102=$M$3, "", IF(OR(BE$7&lt;$AB102, $AC102&lt;BE$6),"", MAX(BE$10:BE101)+1)))</f>
        <v/>
      </c>
      <c r="BF102" s="5" t="str">
        <f>IF(OR($AB102="", $AC102=""), "", IF($H102=$M$3, "", IF(OR(BF$7&lt;$AB102, $AC102&lt;BF$6),"", MAX(BF$10:BF101)+1)))</f>
        <v/>
      </c>
      <c r="BG102" s="5" t="str">
        <f>IF(OR($AB102="", $AC102=""), "", IF($H102=$M$3, "", IF(OR(BG$7&lt;$AB102, $AC102&lt;BG$6),"", MAX(BG$10:BG101)+1)))</f>
        <v/>
      </c>
      <c r="BH102" s="5" t="str">
        <f>IF(OR($AB102="", $AC102=""), "", IF($H102=$M$3, "", IF(OR(BH$7&lt;$AB102, $AC102&lt;BH$6),"", MAX(BH$10:BH101)+1)))</f>
        <v/>
      </c>
      <c r="BI102" s="5" t="str">
        <f>IF(OR($AB102="", $AC102=""), "", IF($H102=$M$3, "", IF(OR(BI$7&lt;$AB102, $AC102&lt;BI$6),"", MAX(BI$10:BI101)+1)))</f>
        <v/>
      </c>
      <c r="BK102" s="5" t="str" cm="1">
        <f t="array" aca="1" ref="BK102" ca="1">IFERROR(INDEX($AE102:$BI102, $BJ102, MATCH($BK$9, $AE$9:$BI$9, 0)), "")</f>
        <v/>
      </c>
    </row>
    <row r="103" spans="1:63" x14ac:dyDescent="0.25">
      <c r="A103" s="2"/>
      <c r="B103" s="254"/>
      <c r="C103" s="255"/>
      <c r="D103" s="256"/>
      <c r="E103" s="257"/>
      <c r="F103" s="257"/>
      <c r="G103" s="258"/>
      <c r="H103" s="259"/>
      <c r="I103" s="16"/>
      <c r="J103" s="5" t="str">
        <f t="shared" si="19"/>
        <v/>
      </c>
      <c r="K103" s="2"/>
      <c r="O103" s="5" t="str">
        <f t="shared" si="17"/>
        <v/>
      </c>
      <c r="Q103" s="5" t="str">
        <f t="shared" si="20"/>
        <v/>
      </c>
      <c r="S103" s="5" t="str">
        <f t="shared" si="18"/>
        <v/>
      </c>
      <c r="U103" s="64" t="str">
        <f>IF($D103="","", IF(COUNTIF('Intro &amp; Setup'!$AW$49:$AW$88, $D103)&gt;0, "BH", TEXT($D103, "ddd")))</f>
        <v/>
      </c>
      <c r="V103" s="65" t="str">
        <f>IF($G103="", "", IF(COUNTIF('Intro &amp; Setup'!$AW$49:$AW$88, $G103)&gt;0, "BH", TEXT($G103, "ddd")))</f>
        <v/>
      </c>
      <c r="W103" s="64" t="str">
        <f t="shared" si="21"/>
        <v/>
      </c>
      <c r="X103" s="65" t="str">
        <f t="shared" si="22"/>
        <v/>
      </c>
      <c r="Y103" s="64" t="str">
        <f>IF(F103="", "", IF(OR(F103&lt;'Intro &amp; Setup'!$Z$20, F103&gt;'Intro &amp; Setup'!$Z$22), "X", ""))</f>
        <v/>
      </c>
      <c r="Z103" s="65" t="str">
        <f>IF(G103="", "", IF(OR(G103&lt;'Intro &amp; Setup'!$Z$20, G103&gt;'Intro &amp; Setup'!$Z$22), "X", ""))</f>
        <v/>
      </c>
      <c r="AB103" s="58" t="str">
        <f t="shared" si="23"/>
        <v/>
      </c>
      <c r="AC103" s="59" t="str">
        <f t="shared" si="24"/>
        <v/>
      </c>
      <c r="AE103" s="5" t="str">
        <f>IF(OR($AB103="", $AC103=""), "", IF($H103=$M$3, "", IF(OR(AE$7&lt;$AB103, $AC103&lt;AE$6),"", MAX(AE$10:AE102)+1)))</f>
        <v/>
      </c>
      <c r="AF103" s="5" t="str">
        <f>IF(OR($AB103="", $AC103=""), "", IF($H103=$M$3, "", IF(OR(AF$7&lt;$AB103, $AC103&lt;AF$6),"", MAX(AF$10:AF102)+1)))</f>
        <v/>
      </c>
      <c r="AG103" s="5" t="str">
        <f>IF(OR($AB103="", $AC103=""), "", IF($H103=$M$3, "", IF(OR(AG$7&lt;$AB103, $AC103&lt;AG$6),"", MAX(AG$10:AG102)+1)))</f>
        <v/>
      </c>
      <c r="AH103" s="5" t="str">
        <f>IF(OR($AB103="", $AC103=""), "", IF($H103=$M$3, "", IF(OR(AH$7&lt;$AB103, $AC103&lt;AH$6),"", MAX(AH$10:AH102)+1)))</f>
        <v/>
      </c>
      <c r="AI103" s="5" t="str">
        <f>IF(OR($AB103="", $AC103=""), "", IF($H103=$M$3, "", IF(OR(AI$7&lt;$AB103, $AC103&lt;AI$6),"", MAX(AI$10:AI102)+1)))</f>
        <v/>
      </c>
      <c r="AJ103" s="5" t="str">
        <f>IF(OR($AB103="", $AC103=""), "", IF($H103=$M$3, "", IF(OR(AJ$7&lt;$AB103, $AC103&lt;AJ$6),"", MAX(AJ$10:AJ102)+1)))</f>
        <v/>
      </c>
      <c r="AK103" s="5" t="str">
        <f>IF(OR($AB103="", $AC103=""), "", IF($H103=$M$3, "", IF(OR(AK$7&lt;$AB103, $AC103&lt;AK$6),"", MAX(AK$10:AK102)+1)))</f>
        <v/>
      </c>
      <c r="AL103" s="5" t="str">
        <f>IF(OR($AB103="", $AC103=""), "", IF($H103=$M$3, "", IF(OR(AL$7&lt;$AB103, $AC103&lt;AL$6),"", MAX(AL$10:AL102)+1)))</f>
        <v/>
      </c>
      <c r="AM103" s="5" t="str">
        <f>IF(OR($AB103="", $AC103=""), "", IF($H103=$M$3, "", IF(OR(AM$7&lt;$AB103, $AC103&lt;AM$6),"", MAX(AM$10:AM102)+1)))</f>
        <v/>
      </c>
      <c r="AN103" s="5" t="str">
        <f>IF(OR($AB103="", $AC103=""), "", IF($H103=$M$3, "", IF(OR(AN$7&lt;$AB103, $AC103&lt;AN$6),"", MAX(AN$10:AN102)+1)))</f>
        <v/>
      </c>
      <c r="AO103" s="5" t="str">
        <f>IF(OR($AB103="", $AC103=""), "", IF($H103=$M$3, "", IF(OR(AO$7&lt;$AB103, $AC103&lt;AO$6),"", MAX(AO$10:AO102)+1)))</f>
        <v/>
      </c>
      <c r="AP103" s="5" t="str">
        <f>IF(OR($AB103="", $AC103=""), "", IF($H103=$M$3, "", IF(OR(AP$7&lt;$AB103, $AC103&lt;AP$6),"", MAX(AP$10:AP102)+1)))</f>
        <v/>
      </c>
      <c r="AQ103" s="5" t="str">
        <f>IF(OR($AB103="", $AC103=""), "", IF($H103=$M$3, "", IF(OR(AQ$7&lt;$AB103, $AC103&lt;AQ$6),"", MAX(AQ$10:AQ102)+1)))</f>
        <v/>
      </c>
      <c r="AR103" s="5" t="str">
        <f>IF(OR($AB103="", $AC103=""), "", IF($H103=$M$3, "", IF(OR(AR$7&lt;$AB103, $AC103&lt;AR$6),"", MAX(AR$10:AR102)+1)))</f>
        <v/>
      </c>
      <c r="AS103" s="5" t="str">
        <f>IF(OR($AB103="", $AC103=""), "", IF($H103=$M$3, "", IF(OR(AS$7&lt;$AB103, $AC103&lt;AS$6),"", MAX(AS$10:AS102)+1)))</f>
        <v/>
      </c>
      <c r="AT103" s="5" t="str">
        <f>IF(OR($AB103="", $AC103=""), "", IF($H103=$M$3, "", IF(OR(AT$7&lt;$AB103, $AC103&lt;AT$6),"", MAX(AT$10:AT102)+1)))</f>
        <v/>
      </c>
      <c r="AU103" s="5" t="str">
        <f>IF(OR($AB103="", $AC103=""), "", IF($H103=$M$3, "", IF(OR(AU$7&lt;$AB103, $AC103&lt;AU$6),"", MAX(AU$10:AU102)+1)))</f>
        <v/>
      </c>
      <c r="AV103" s="5" t="str">
        <f>IF(OR($AB103="", $AC103=""), "", IF($H103=$M$3, "", IF(OR(AV$7&lt;$AB103, $AC103&lt;AV$6),"", MAX(AV$10:AV102)+1)))</f>
        <v/>
      </c>
      <c r="AW103" s="5" t="str">
        <f>IF(OR($AB103="", $AC103=""), "", IF($H103=$M$3, "", IF(OR(AW$7&lt;$AB103, $AC103&lt;AW$6),"", MAX(AW$10:AW102)+1)))</f>
        <v/>
      </c>
      <c r="AX103" s="5" t="str">
        <f>IF(OR($AB103="", $AC103=""), "", IF($H103=$M$3, "", IF(OR(AX$7&lt;$AB103, $AC103&lt;AX$6),"", MAX(AX$10:AX102)+1)))</f>
        <v/>
      </c>
      <c r="AY103" s="5" t="str">
        <f>IF(OR($AB103="", $AC103=""), "", IF($H103=$M$3, "", IF(OR(AY$7&lt;$AB103, $AC103&lt;AY$6),"", MAX(AY$10:AY102)+1)))</f>
        <v/>
      </c>
      <c r="AZ103" s="5" t="str">
        <f>IF(OR($AB103="", $AC103=""), "", IF($H103=$M$3, "", IF(OR(AZ$7&lt;$AB103, $AC103&lt;AZ$6),"", MAX(AZ$10:AZ102)+1)))</f>
        <v/>
      </c>
      <c r="BA103" s="5" t="str">
        <f>IF(OR($AB103="", $AC103=""), "", IF($H103=$M$3, "", IF(OR(BA$7&lt;$AB103, $AC103&lt;BA$6),"", MAX(BA$10:BA102)+1)))</f>
        <v/>
      </c>
      <c r="BB103" s="5" t="str">
        <f>IF(OR($AB103="", $AC103=""), "", IF($H103=$M$3, "", IF(OR(BB$7&lt;$AB103, $AC103&lt;BB$6),"", MAX(BB$10:BB102)+1)))</f>
        <v/>
      </c>
      <c r="BC103" s="5" t="str">
        <f>IF(OR($AB103="", $AC103=""), "", IF($H103=$M$3, "", IF(OR(BC$7&lt;$AB103, $AC103&lt;BC$6),"", MAX(BC$10:BC102)+1)))</f>
        <v/>
      </c>
      <c r="BD103" s="5" t="str">
        <f>IF(OR($AB103="", $AC103=""), "", IF($H103=$M$3, "", IF(OR(BD$7&lt;$AB103, $AC103&lt;BD$6),"", MAX(BD$10:BD102)+1)))</f>
        <v/>
      </c>
      <c r="BE103" s="5" t="str">
        <f>IF(OR($AB103="", $AC103=""), "", IF($H103=$M$3, "", IF(OR(BE$7&lt;$AB103, $AC103&lt;BE$6),"", MAX(BE$10:BE102)+1)))</f>
        <v/>
      </c>
      <c r="BF103" s="5" t="str">
        <f>IF(OR($AB103="", $AC103=""), "", IF($H103=$M$3, "", IF(OR(BF$7&lt;$AB103, $AC103&lt;BF$6),"", MAX(BF$10:BF102)+1)))</f>
        <v/>
      </c>
      <c r="BG103" s="5" t="str">
        <f>IF(OR($AB103="", $AC103=""), "", IF($H103=$M$3, "", IF(OR(BG$7&lt;$AB103, $AC103&lt;BG$6),"", MAX(BG$10:BG102)+1)))</f>
        <v/>
      </c>
      <c r="BH103" s="5" t="str">
        <f>IF(OR($AB103="", $AC103=""), "", IF($H103=$M$3, "", IF(OR(BH$7&lt;$AB103, $AC103&lt;BH$6),"", MAX(BH$10:BH102)+1)))</f>
        <v/>
      </c>
      <c r="BI103" s="5" t="str">
        <f>IF(OR($AB103="", $AC103=""), "", IF($H103=$M$3, "", IF(OR(BI$7&lt;$AB103, $AC103&lt;BI$6),"", MAX(BI$10:BI102)+1)))</f>
        <v/>
      </c>
      <c r="BK103" s="5" t="str" cm="1">
        <f t="array" aca="1" ref="BK103" ca="1">IFERROR(INDEX($AE103:$BI103, $BJ103, MATCH($BK$9, $AE$9:$BI$9, 0)), "")</f>
        <v/>
      </c>
    </row>
    <row r="104" spans="1:63" x14ac:dyDescent="0.25">
      <c r="A104" s="2"/>
      <c r="B104" s="254"/>
      <c r="C104" s="255"/>
      <c r="D104" s="256"/>
      <c r="E104" s="257"/>
      <c r="F104" s="257"/>
      <c r="G104" s="258"/>
      <c r="H104" s="259"/>
      <c r="I104" s="16"/>
      <c r="J104" s="5" t="str">
        <f t="shared" si="19"/>
        <v/>
      </c>
      <c r="K104" s="2"/>
      <c r="O104" s="5" t="str">
        <f t="shared" si="17"/>
        <v/>
      </c>
      <c r="Q104" s="5" t="str">
        <f t="shared" si="20"/>
        <v/>
      </c>
      <c r="S104" s="5" t="str">
        <f t="shared" si="18"/>
        <v/>
      </c>
      <c r="U104" s="64" t="str">
        <f>IF($D104="","", IF(COUNTIF('Intro &amp; Setup'!$AW$49:$AW$88, $D104)&gt;0, "BH", TEXT($D104, "ddd")))</f>
        <v/>
      </c>
      <c r="V104" s="65" t="str">
        <f>IF($G104="", "", IF(COUNTIF('Intro &amp; Setup'!$AW$49:$AW$88, $G104)&gt;0, "BH", TEXT($G104, "ddd")))</f>
        <v/>
      </c>
      <c r="W104" s="64" t="str">
        <f t="shared" si="21"/>
        <v/>
      </c>
      <c r="X104" s="65" t="str">
        <f t="shared" si="22"/>
        <v/>
      </c>
      <c r="Y104" s="64" t="str">
        <f>IF(F104="", "", IF(OR(F104&lt;'Intro &amp; Setup'!$Z$20, F104&gt;'Intro &amp; Setup'!$Z$22), "X", ""))</f>
        <v/>
      </c>
      <c r="Z104" s="65" t="str">
        <f>IF(G104="", "", IF(OR(G104&lt;'Intro &amp; Setup'!$Z$20, G104&gt;'Intro &amp; Setup'!$Z$22), "X", ""))</f>
        <v/>
      </c>
      <c r="AB104" s="58" t="str">
        <f t="shared" si="23"/>
        <v/>
      </c>
      <c r="AC104" s="59" t="str">
        <f t="shared" si="24"/>
        <v/>
      </c>
      <c r="AE104" s="5" t="str">
        <f>IF(OR($AB104="", $AC104=""), "", IF($H104=$M$3, "", IF(OR(AE$7&lt;$AB104, $AC104&lt;AE$6),"", MAX(AE$10:AE103)+1)))</f>
        <v/>
      </c>
      <c r="AF104" s="5" t="str">
        <f>IF(OR($AB104="", $AC104=""), "", IF($H104=$M$3, "", IF(OR(AF$7&lt;$AB104, $AC104&lt;AF$6),"", MAX(AF$10:AF103)+1)))</f>
        <v/>
      </c>
      <c r="AG104" s="5" t="str">
        <f>IF(OR($AB104="", $AC104=""), "", IF($H104=$M$3, "", IF(OR(AG$7&lt;$AB104, $AC104&lt;AG$6),"", MAX(AG$10:AG103)+1)))</f>
        <v/>
      </c>
      <c r="AH104" s="5" t="str">
        <f>IF(OR($AB104="", $AC104=""), "", IF($H104=$M$3, "", IF(OR(AH$7&lt;$AB104, $AC104&lt;AH$6),"", MAX(AH$10:AH103)+1)))</f>
        <v/>
      </c>
      <c r="AI104" s="5" t="str">
        <f>IF(OR($AB104="", $AC104=""), "", IF($H104=$M$3, "", IF(OR(AI$7&lt;$AB104, $AC104&lt;AI$6),"", MAX(AI$10:AI103)+1)))</f>
        <v/>
      </c>
      <c r="AJ104" s="5" t="str">
        <f>IF(OR($AB104="", $AC104=""), "", IF($H104=$M$3, "", IF(OR(AJ$7&lt;$AB104, $AC104&lt;AJ$6),"", MAX(AJ$10:AJ103)+1)))</f>
        <v/>
      </c>
      <c r="AK104" s="5" t="str">
        <f>IF(OR($AB104="", $AC104=""), "", IF($H104=$M$3, "", IF(OR(AK$7&lt;$AB104, $AC104&lt;AK$6),"", MAX(AK$10:AK103)+1)))</f>
        <v/>
      </c>
      <c r="AL104" s="5" t="str">
        <f>IF(OR($AB104="", $AC104=""), "", IF($H104=$M$3, "", IF(OR(AL$7&lt;$AB104, $AC104&lt;AL$6),"", MAX(AL$10:AL103)+1)))</f>
        <v/>
      </c>
      <c r="AM104" s="5" t="str">
        <f>IF(OR($AB104="", $AC104=""), "", IF($H104=$M$3, "", IF(OR(AM$7&lt;$AB104, $AC104&lt;AM$6),"", MAX(AM$10:AM103)+1)))</f>
        <v/>
      </c>
      <c r="AN104" s="5" t="str">
        <f>IF(OR($AB104="", $AC104=""), "", IF($H104=$M$3, "", IF(OR(AN$7&lt;$AB104, $AC104&lt;AN$6),"", MAX(AN$10:AN103)+1)))</f>
        <v/>
      </c>
      <c r="AO104" s="5" t="str">
        <f>IF(OR($AB104="", $AC104=""), "", IF($H104=$M$3, "", IF(OR(AO$7&lt;$AB104, $AC104&lt;AO$6),"", MAX(AO$10:AO103)+1)))</f>
        <v/>
      </c>
      <c r="AP104" s="5" t="str">
        <f>IF(OR($AB104="", $AC104=""), "", IF($H104=$M$3, "", IF(OR(AP$7&lt;$AB104, $AC104&lt;AP$6),"", MAX(AP$10:AP103)+1)))</f>
        <v/>
      </c>
      <c r="AQ104" s="5" t="str">
        <f>IF(OR($AB104="", $AC104=""), "", IF($H104=$M$3, "", IF(OR(AQ$7&lt;$AB104, $AC104&lt;AQ$6),"", MAX(AQ$10:AQ103)+1)))</f>
        <v/>
      </c>
      <c r="AR104" s="5" t="str">
        <f>IF(OR($AB104="", $AC104=""), "", IF($H104=$M$3, "", IF(OR(AR$7&lt;$AB104, $AC104&lt;AR$6),"", MAX(AR$10:AR103)+1)))</f>
        <v/>
      </c>
      <c r="AS104" s="5" t="str">
        <f>IF(OR($AB104="", $AC104=""), "", IF($H104=$M$3, "", IF(OR(AS$7&lt;$AB104, $AC104&lt;AS$6),"", MAX(AS$10:AS103)+1)))</f>
        <v/>
      </c>
      <c r="AT104" s="5" t="str">
        <f>IF(OR($AB104="", $AC104=""), "", IF($H104=$M$3, "", IF(OR(AT$7&lt;$AB104, $AC104&lt;AT$6),"", MAX(AT$10:AT103)+1)))</f>
        <v/>
      </c>
      <c r="AU104" s="5" t="str">
        <f>IF(OR($AB104="", $AC104=""), "", IF($H104=$M$3, "", IF(OR(AU$7&lt;$AB104, $AC104&lt;AU$6),"", MAX(AU$10:AU103)+1)))</f>
        <v/>
      </c>
      <c r="AV104" s="5" t="str">
        <f>IF(OR($AB104="", $AC104=""), "", IF($H104=$M$3, "", IF(OR(AV$7&lt;$AB104, $AC104&lt;AV$6),"", MAX(AV$10:AV103)+1)))</f>
        <v/>
      </c>
      <c r="AW104" s="5" t="str">
        <f>IF(OR($AB104="", $AC104=""), "", IF($H104=$M$3, "", IF(OR(AW$7&lt;$AB104, $AC104&lt;AW$6),"", MAX(AW$10:AW103)+1)))</f>
        <v/>
      </c>
      <c r="AX104" s="5" t="str">
        <f>IF(OR($AB104="", $AC104=""), "", IF($H104=$M$3, "", IF(OR(AX$7&lt;$AB104, $AC104&lt;AX$6),"", MAX(AX$10:AX103)+1)))</f>
        <v/>
      </c>
      <c r="AY104" s="5" t="str">
        <f>IF(OR($AB104="", $AC104=""), "", IF($H104=$M$3, "", IF(OR(AY$7&lt;$AB104, $AC104&lt;AY$6),"", MAX(AY$10:AY103)+1)))</f>
        <v/>
      </c>
      <c r="AZ104" s="5" t="str">
        <f>IF(OR($AB104="", $AC104=""), "", IF($H104=$M$3, "", IF(OR(AZ$7&lt;$AB104, $AC104&lt;AZ$6),"", MAX(AZ$10:AZ103)+1)))</f>
        <v/>
      </c>
      <c r="BA104" s="5" t="str">
        <f>IF(OR($AB104="", $AC104=""), "", IF($H104=$M$3, "", IF(OR(BA$7&lt;$AB104, $AC104&lt;BA$6),"", MAX(BA$10:BA103)+1)))</f>
        <v/>
      </c>
      <c r="BB104" s="5" t="str">
        <f>IF(OR($AB104="", $AC104=""), "", IF($H104=$M$3, "", IF(OR(BB$7&lt;$AB104, $AC104&lt;BB$6),"", MAX(BB$10:BB103)+1)))</f>
        <v/>
      </c>
      <c r="BC104" s="5" t="str">
        <f>IF(OR($AB104="", $AC104=""), "", IF($H104=$M$3, "", IF(OR(BC$7&lt;$AB104, $AC104&lt;BC$6),"", MAX(BC$10:BC103)+1)))</f>
        <v/>
      </c>
      <c r="BD104" s="5" t="str">
        <f>IF(OR($AB104="", $AC104=""), "", IF($H104=$M$3, "", IF(OR(BD$7&lt;$AB104, $AC104&lt;BD$6),"", MAX(BD$10:BD103)+1)))</f>
        <v/>
      </c>
      <c r="BE104" s="5" t="str">
        <f>IF(OR($AB104="", $AC104=""), "", IF($H104=$M$3, "", IF(OR(BE$7&lt;$AB104, $AC104&lt;BE$6),"", MAX(BE$10:BE103)+1)))</f>
        <v/>
      </c>
      <c r="BF104" s="5" t="str">
        <f>IF(OR($AB104="", $AC104=""), "", IF($H104=$M$3, "", IF(OR(BF$7&lt;$AB104, $AC104&lt;BF$6),"", MAX(BF$10:BF103)+1)))</f>
        <v/>
      </c>
      <c r="BG104" s="5" t="str">
        <f>IF(OR($AB104="", $AC104=""), "", IF($H104=$M$3, "", IF(OR(BG$7&lt;$AB104, $AC104&lt;BG$6),"", MAX(BG$10:BG103)+1)))</f>
        <v/>
      </c>
      <c r="BH104" s="5" t="str">
        <f>IF(OR($AB104="", $AC104=""), "", IF($H104=$M$3, "", IF(OR(BH$7&lt;$AB104, $AC104&lt;BH$6),"", MAX(BH$10:BH103)+1)))</f>
        <v/>
      </c>
      <c r="BI104" s="5" t="str">
        <f>IF(OR($AB104="", $AC104=""), "", IF($H104=$M$3, "", IF(OR(BI$7&lt;$AB104, $AC104&lt;BI$6),"", MAX(BI$10:BI103)+1)))</f>
        <v/>
      </c>
      <c r="BK104" s="5" t="str" cm="1">
        <f t="array" aca="1" ref="BK104" ca="1">IFERROR(INDEX($AE104:$BI104, $BJ104, MATCH($BK$9, $AE$9:$BI$9, 0)), "")</f>
        <v/>
      </c>
    </row>
    <row r="105" spans="1:63" x14ac:dyDescent="0.25">
      <c r="A105" s="2"/>
      <c r="B105" s="254"/>
      <c r="C105" s="255"/>
      <c r="D105" s="256"/>
      <c r="E105" s="257"/>
      <c r="F105" s="257"/>
      <c r="G105" s="258"/>
      <c r="H105" s="259"/>
      <c r="I105" s="16"/>
      <c r="J105" s="5" t="str">
        <f t="shared" si="19"/>
        <v/>
      </c>
      <c r="K105" s="2"/>
      <c r="O105" s="5" t="str">
        <f t="shared" si="17"/>
        <v/>
      </c>
      <c r="Q105" s="5" t="str">
        <f t="shared" si="20"/>
        <v/>
      </c>
      <c r="S105" s="5" t="str">
        <f t="shared" si="18"/>
        <v/>
      </c>
      <c r="U105" s="64" t="str">
        <f>IF($D105="","", IF(COUNTIF('Intro &amp; Setup'!$AW$49:$AW$88, $D105)&gt;0, "BH", TEXT($D105, "ddd")))</f>
        <v/>
      </c>
      <c r="V105" s="65" t="str">
        <f>IF($G105="", "", IF(COUNTIF('Intro &amp; Setup'!$AW$49:$AW$88, $G105)&gt;0, "BH", TEXT($G105, "ddd")))</f>
        <v/>
      </c>
      <c r="W105" s="64" t="str">
        <f t="shared" si="21"/>
        <v/>
      </c>
      <c r="X105" s="65" t="str">
        <f t="shared" si="22"/>
        <v/>
      </c>
      <c r="Y105" s="64" t="str">
        <f>IF(F105="", "", IF(OR(F105&lt;'Intro &amp; Setup'!$Z$20, F105&gt;'Intro &amp; Setup'!$Z$22), "X", ""))</f>
        <v/>
      </c>
      <c r="Z105" s="65" t="str">
        <f>IF(G105="", "", IF(OR(G105&lt;'Intro &amp; Setup'!$Z$20, G105&gt;'Intro &amp; Setup'!$Z$22), "X", ""))</f>
        <v/>
      </c>
      <c r="AB105" s="58" t="str">
        <f t="shared" si="23"/>
        <v/>
      </c>
      <c r="AC105" s="59" t="str">
        <f t="shared" si="24"/>
        <v/>
      </c>
      <c r="AE105" s="5" t="str">
        <f>IF(OR($AB105="", $AC105=""), "", IF($H105=$M$3, "", IF(OR(AE$7&lt;$AB105, $AC105&lt;AE$6),"", MAX(AE$10:AE104)+1)))</f>
        <v/>
      </c>
      <c r="AF105" s="5" t="str">
        <f>IF(OR($AB105="", $AC105=""), "", IF($H105=$M$3, "", IF(OR(AF$7&lt;$AB105, $AC105&lt;AF$6),"", MAX(AF$10:AF104)+1)))</f>
        <v/>
      </c>
      <c r="AG105" s="5" t="str">
        <f>IF(OR($AB105="", $AC105=""), "", IF($H105=$M$3, "", IF(OR(AG$7&lt;$AB105, $AC105&lt;AG$6),"", MAX(AG$10:AG104)+1)))</f>
        <v/>
      </c>
      <c r="AH105" s="5" t="str">
        <f>IF(OR($AB105="", $AC105=""), "", IF($H105=$M$3, "", IF(OR(AH$7&lt;$AB105, $AC105&lt;AH$6),"", MAX(AH$10:AH104)+1)))</f>
        <v/>
      </c>
      <c r="AI105" s="5" t="str">
        <f>IF(OR($AB105="", $AC105=""), "", IF($H105=$M$3, "", IF(OR(AI$7&lt;$AB105, $AC105&lt;AI$6),"", MAX(AI$10:AI104)+1)))</f>
        <v/>
      </c>
      <c r="AJ105" s="5" t="str">
        <f>IF(OR($AB105="", $AC105=""), "", IF($H105=$M$3, "", IF(OR(AJ$7&lt;$AB105, $AC105&lt;AJ$6),"", MAX(AJ$10:AJ104)+1)))</f>
        <v/>
      </c>
      <c r="AK105" s="5" t="str">
        <f>IF(OR($AB105="", $AC105=""), "", IF($H105=$M$3, "", IF(OR(AK$7&lt;$AB105, $AC105&lt;AK$6),"", MAX(AK$10:AK104)+1)))</f>
        <v/>
      </c>
      <c r="AL105" s="5" t="str">
        <f>IF(OR($AB105="", $AC105=""), "", IF($H105=$M$3, "", IF(OR(AL$7&lt;$AB105, $AC105&lt;AL$6),"", MAX(AL$10:AL104)+1)))</f>
        <v/>
      </c>
      <c r="AM105" s="5" t="str">
        <f>IF(OR($AB105="", $AC105=""), "", IF($H105=$M$3, "", IF(OR(AM$7&lt;$AB105, $AC105&lt;AM$6),"", MAX(AM$10:AM104)+1)))</f>
        <v/>
      </c>
      <c r="AN105" s="5" t="str">
        <f>IF(OR($AB105="", $AC105=""), "", IF($H105=$M$3, "", IF(OR(AN$7&lt;$AB105, $AC105&lt;AN$6),"", MAX(AN$10:AN104)+1)))</f>
        <v/>
      </c>
      <c r="AO105" s="5" t="str">
        <f>IF(OR($AB105="", $AC105=""), "", IF($H105=$M$3, "", IF(OR(AO$7&lt;$AB105, $AC105&lt;AO$6),"", MAX(AO$10:AO104)+1)))</f>
        <v/>
      </c>
      <c r="AP105" s="5" t="str">
        <f>IF(OR($AB105="", $AC105=""), "", IF($H105=$M$3, "", IF(OR(AP$7&lt;$AB105, $AC105&lt;AP$6),"", MAX(AP$10:AP104)+1)))</f>
        <v/>
      </c>
      <c r="AQ105" s="5" t="str">
        <f>IF(OR($AB105="", $AC105=""), "", IF($H105=$M$3, "", IF(OR(AQ$7&lt;$AB105, $AC105&lt;AQ$6),"", MAX(AQ$10:AQ104)+1)))</f>
        <v/>
      </c>
      <c r="AR105" s="5" t="str">
        <f>IF(OR($AB105="", $AC105=""), "", IF($H105=$M$3, "", IF(OR(AR$7&lt;$AB105, $AC105&lt;AR$6),"", MAX(AR$10:AR104)+1)))</f>
        <v/>
      </c>
      <c r="AS105" s="5" t="str">
        <f>IF(OR($AB105="", $AC105=""), "", IF($H105=$M$3, "", IF(OR(AS$7&lt;$AB105, $AC105&lt;AS$6),"", MAX(AS$10:AS104)+1)))</f>
        <v/>
      </c>
      <c r="AT105" s="5" t="str">
        <f>IF(OR($AB105="", $AC105=""), "", IF($H105=$M$3, "", IF(OR(AT$7&lt;$AB105, $AC105&lt;AT$6),"", MAX(AT$10:AT104)+1)))</f>
        <v/>
      </c>
      <c r="AU105" s="5" t="str">
        <f>IF(OR($AB105="", $AC105=""), "", IF($H105=$M$3, "", IF(OR(AU$7&lt;$AB105, $AC105&lt;AU$6),"", MAX(AU$10:AU104)+1)))</f>
        <v/>
      </c>
      <c r="AV105" s="5" t="str">
        <f>IF(OR($AB105="", $AC105=""), "", IF($H105=$M$3, "", IF(OR(AV$7&lt;$AB105, $AC105&lt;AV$6),"", MAX(AV$10:AV104)+1)))</f>
        <v/>
      </c>
      <c r="AW105" s="5" t="str">
        <f>IF(OR($AB105="", $AC105=""), "", IF($H105=$M$3, "", IF(OR(AW$7&lt;$AB105, $AC105&lt;AW$6),"", MAX(AW$10:AW104)+1)))</f>
        <v/>
      </c>
      <c r="AX105" s="5" t="str">
        <f>IF(OR($AB105="", $AC105=""), "", IF($H105=$M$3, "", IF(OR(AX$7&lt;$AB105, $AC105&lt;AX$6),"", MAX(AX$10:AX104)+1)))</f>
        <v/>
      </c>
      <c r="AY105" s="5" t="str">
        <f>IF(OR($AB105="", $AC105=""), "", IF($H105=$M$3, "", IF(OR(AY$7&lt;$AB105, $AC105&lt;AY$6),"", MAX(AY$10:AY104)+1)))</f>
        <v/>
      </c>
      <c r="AZ105" s="5" t="str">
        <f>IF(OR($AB105="", $AC105=""), "", IF($H105=$M$3, "", IF(OR(AZ$7&lt;$AB105, $AC105&lt;AZ$6),"", MAX(AZ$10:AZ104)+1)))</f>
        <v/>
      </c>
      <c r="BA105" s="5" t="str">
        <f>IF(OR($AB105="", $AC105=""), "", IF($H105=$M$3, "", IF(OR(BA$7&lt;$AB105, $AC105&lt;BA$6),"", MAX(BA$10:BA104)+1)))</f>
        <v/>
      </c>
      <c r="BB105" s="5" t="str">
        <f>IF(OR($AB105="", $AC105=""), "", IF($H105=$M$3, "", IF(OR(BB$7&lt;$AB105, $AC105&lt;BB$6),"", MAX(BB$10:BB104)+1)))</f>
        <v/>
      </c>
      <c r="BC105" s="5" t="str">
        <f>IF(OR($AB105="", $AC105=""), "", IF($H105=$M$3, "", IF(OR(BC$7&lt;$AB105, $AC105&lt;BC$6),"", MAX(BC$10:BC104)+1)))</f>
        <v/>
      </c>
      <c r="BD105" s="5" t="str">
        <f>IF(OR($AB105="", $AC105=""), "", IF($H105=$M$3, "", IF(OR(BD$7&lt;$AB105, $AC105&lt;BD$6),"", MAX(BD$10:BD104)+1)))</f>
        <v/>
      </c>
      <c r="BE105" s="5" t="str">
        <f>IF(OR($AB105="", $AC105=""), "", IF($H105=$M$3, "", IF(OR(BE$7&lt;$AB105, $AC105&lt;BE$6),"", MAX(BE$10:BE104)+1)))</f>
        <v/>
      </c>
      <c r="BF105" s="5" t="str">
        <f>IF(OR($AB105="", $AC105=""), "", IF($H105=$M$3, "", IF(OR(BF$7&lt;$AB105, $AC105&lt;BF$6),"", MAX(BF$10:BF104)+1)))</f>
        <v/>
      </c>
      <c r="BG105" s="5" t="str">
        <f>IF(OR($AB105="", $AC105=""), "", IF($H105=$M$3, "", IF(OR(BG$7&lt;$AB105, $AC105&lt;BG$6),"", MAX(BG$10:BG104)+1)))</f>
        <v/>
      </c>
      <c r="BH105" s="5" t="str">
        <f>IF(OR($AB105="", $AC105=""), "", IF($H105=$M$3, "", IF(OR(BH$7&lt;$AB105, $AC105&lt;BH$6),"", MAX(BH$10:BH104)+1)))</f>
        <v/>
      </c>
      <c r="BI105" s="5" t="str">
        <f>IF(OR($AB105="", $AC105=""), "", IF($H105=$M$3, "", IF(OR(BI$7&lt;$AB105, $AC105&lt;BI$6),"", MAX(BI$10:BI104)+1)))</f>
        <v/>
      </c>
      <c r="BK105" s="5" t="str" cm="1">
        <f t="array" aca="1" ref="BK105" ca="1">IFERROR(INDEX($AE105:$BI105, $BJ105, MATCH($BK$9, $AE$9:$BI$9, 0)), "")</f>
        <v/>
      </c>
    </row>
    <row r="106" spans="1:63" x14ac:dyDescent="0.25">
      <c r="A106" s="2"/>
      <c r="B106" s="254"/>
      <c r="C106" s="255"/>
      <c r="D106" s="256"/>
      <c r="E106" s="257"/>
      <c r="F106" s="257"/>
      <c r="G106" s="258"/>
      <c r="H106" s="259"/>
      <c r="I106" s="16"/>
      <c r="J106" s="5" t="str">
        <f t="shared" si="19"/>
        <v/>
      </c>
      <c r="K106" s="2"/>
      <c r="O106" s="5" t="str">
        <f t="shared" si="17"/>
        <v/>
      </c>
      <c r="Q106" s="5" t="str">
        <f t="shared" si="20"/>
        <v/>
      </c>
      <c r="S106" s="5" t="str">
        <f t="shared" si="18"/>
        <v/>
      </c>
      <c r="U106" s="64" t="str">
        <f>IF($D106="","", IF(COUNTIF('Intro &amp; Setup'!$AW$49:$AW$88, $D106)&gt;0, "BH", TEXT($D106, "ddd")))</f>
        <v/>
      </c>
      <c r="V106" s="65" t="str">
        <f>IF($G106="", "", IF(COUNTIF('Intro &amp; Setup'!$AW$49:$AW$88, $G106)&gt;0, "BH", TEXT($G106, "ddd")))</f>
        <v/>
      </c>
      <c r="W106" s="64" t="str">
        <f t="shared" si="21"/>
        <v/>
      </c>
      <c r="X106" s="65" t="str">
        <f t="shared" si="22"/>
        <v/>
      </c>
      <c r="Y106" s="64" t="str">
        <f>IF(F106="", "", IF(OR(F106&lt;'Intro &amp; Setup'!$Z$20, F106&gt;'Intro &amp; Setup'!$Z$22), "X", ""))</f>
        <v/>
      </c>
      <c r="Z106" s="65" t="str">
        <f>IF(G106="", "", IF(OR(G106&lt;'Intro &amp; Setup'!$Z$20, G106&gt;'Intro &amp; Setup'!$Z$22), "X", ""))</f>
        <v/>
      </c>
      <c r="AB106" s="58" t="str">
        <f t="shared" si="23"/>
        <v/>
      </c>
      <c r="AC106" s="59" t="str">
        <f t="shared" si="24"/>
        <v/>
      </c>
      <c r="AE106" s="5" t="str">
        <f>IF(OR($AB106="", $AC106=""), "", IF($H106=$M$3, "", IF(OR(AE$7&lt;$AB106, $AC106&lt;AE$6),"", MAX(AE$10:AE105)+1)))</f>
        <v/>
      </c>
      <c r="AF106" s="5" t="str">
        <f>IF(OR($AB106="", $AC106=""), "", IF($H106=$M$3, "", IF(OR(AF$7&lt;$AB106, $AC106&lt;AF$6),"", MAX(AF$10:AF105)+1)))</f>
        <v/>
      </c>
      <c r="AG106" s="5" t="str">
        <f>IF(OR($AB106="", $AC106=""), "", IF($H106=$M$3, "", IF(OR(AG$7&lt;$AB106, $AC106&lt;AG$6),"", MAX(AG$10:AG105)+1)))</f>
        <v/>
      </c>
      <c r="AH106" s="5" t="str">
        <f>IF(OR($AB106="", $AC106=""), "", IF($H106=$M$3, "", IF(OR(AH$7&lt;$AB106, $AC106&lt;AH$6),"", MAX(AH$10:AH105)+1)))</f>
        <v/>
      </c>
      <c r="AI106" s="5" t="str">
        <f>IF(OR($AB106="", $AC106=""), "", IF($H106=$M$3, "", IF(OR(AI$7&lt;$AB106, $AC106&lt;AI$6),"", MAX(AI$10:AI105)+1)))</f>
        <v/>
      </c>
      <c r="AJ106" s="5" t="str">
        <f>IF(OR($AB106="", $AC106=""), "", IF($H106=$M$3, "", IF(OR(AJ$7&lt;$AB106, $AC106&lt;AJ$6),"", MAX(AJ$10:AJ105)+1)))</f>
        <v/>
      </c>
      <c r="AK106" s="5" t="str">
        <f>IF(OR($AB106="", $AC106=""), "", IF($H106=$M$3, "", IF(OR(AK$7&lt;$AB106, $AC106&lt;AK$6),"", MAX(AK$10:AK105)+1)))</f>
        <v/>
      </c>
      <c r="AL106" s="5" t="str">
        <f>IF(OR($AB106="", $AC106=""), "", IF($H106=$M$3, "", IF(OR(AL$7&lt;$AB106, $AC106&lt;AL$6),"", MAX(AL$10:AL105)+1)))</f>
        <v/>
      </c>
      <c r="AM106" s="5" t="str">
        <f>IF(OR($AB106="", $AC106=""), "", IF($H106=$M$3, "", IF(OR(AM$7&lt;$AB106, $AC106&lt;AM$6),"", MAX(AM$10:AM105)+1)))</f>
        <v/>
      </c>
      <c r="AN106" s="5" t="str">
        <f>IF(OR($AB106="", $AC106=""), "", IF($H106=$M$3, "", IF(OR(AN$7&lt;$AB106, $AC106&lt;AN$6),"", MAX(AN$10:AN105)+1)))</f>
        <v/>
      </c>
      <c r="AO106" s="5" t="str">
        <f>IF(OR($AB106="", $AC106=""), "", IF($H106=$M$3, "", IF(OR(AO$7&lt;$AB106, $AC106&lt;AO$6),"", MAX(AO$10:AO105)+1)))</f>
        <v/>
      </c>
      <c r="AP106" s="5" t="str">
        <f>IF(OR($AB106="", $AC106=""), "", IF($H106=$M$3, "", IF(OR(AP$7&lt;$AB106, $AC106&lt;AP$6),"", MAX(AP$10:AP105)+1)))</f>
        <v/>
      </c>
      <c r="AQ106" s="5" t="str">
        <f>IF(OR($AB106="", $AC106=""), "", IF($H106=$M$3, "", IF(OR(AQ$7&lt;$AB106, $AC106&lt;AQ$6),"", MAX(AQ$10:AQ105)+1)))</f>
        <v/>
      </c>
      <c r="AR106" s="5" t="str">
        <f>IF(OR($AB106="", $AC106=""), "", IF($H106=$M$3, "", IF(OR(AR$7&lt;$AB106, $AC106&lt;AR$6),"", MAX(AR$10:AR105)+1)))</f>
        <v/>
      </c>
      <c r="AS106" s="5" t="str">
        <f>IF(OR($AB106="", $AC106=""), "", IF($H106=$M$3, "", IF(OR(AS$7&lt;$AB106, $AC106&lt;AS$6),"", MAX(AS$10:AS105)+1)))</f>
        <v/>
      </c>
      <c r="AT106" s="5" t="str">
        <f>IF(OR($AB106="", $AC106=""), "", IF($H106=$M$3, "", IF(OR(AT$7&lt;$AB106, $AC106&lt;AT$6),"", MAX(AT$10:AT105)+1)))</f>
        <v/>
      </c>
      <c r="AU106" s="5" t="str">
        <f>IF(OR($AB106="", $AC106=""), "", IF($H106=$M$3, "", IF(OR(AU$7&lt;$AB106, $AC106&lt;AU$6),"", MAX(AU$10:AU105)+1)))</f>
        <v/>
      </c>
      <c r="AV106" s="5" t="str">
        <f>IF(OR($AB106="", $AC106=""), "", IF($H106=$M$3, "", IF(OR(AV$7&lt;$AB106, $AC106&lt;AV$6),"", MAX(AV$10:AV105)+1)))</f>
        <v/>
      </c>
      <c r="AW106" s="5" t="str">
        <f>IF(OR($AB106="", $AC106=""), "", IF($H106=$M$3, "", IF(OR(AW$7&lt;$AB106, $AC106&lt;AW$6),"", MAX(AW$10:AW105)+1)))</f>
        <v/>
      </c>
      <c r="AX106" s="5" t="str">
        <f>IF(OR($AB106="", $AC106=""), "", IF($H106=$M$3, "", IF(OR(AX$7&lt;$AB106, $AC106&lt;AX$6),"", MAX(AX$10:AX105)+1)))</f>
        <v/>
      </c>
      <c r="AY106" s="5" t="str">
        <f>IF(OR($AB106="", $AC106=""), "", IF($H106=$M$3, "", IF(OR(AY$7&lt;$AB106, $AC106&lt;AY$6),"", MAX(AY$10:AY105)+1)))</f>
        <v/>
      </c>
      <c r="AZ106" s="5" t="str">
        <f>IF(OR($AB106="", $AC106=""), "", IF($H106=$M$3, "", IF(OR(AZ$7&lt;$AB106, $AC106&lt;AZ$6),"", MAX(AZ$10:AZ105)+1)))</f>
        <v/>
      </c>
      <c r="BA106" s="5" t="str">
        <f>IF(OR($AB106="", $AC106=""), "", IF($H106=$M$3, "", IF(OR(BA$7&lt;$AB106, $AC106&lt;BA$6),"", MAX(BA$10:BA105)+1)))</f>
        <v/>
      </c>
      <c r="BB106" s="5" t="str">
        <f>IF(OR($AB106="", $AC106=""), "", IF($H106=$M$3, "", IF(OR(BB$7&lt;$AB106, $AC106&lt;BB$6),"", MAX(BB$10:BB105)+1)))</f>
        <v/>
      </c>
      <c r="BC106" s="5" t="str">
        <f>IF(OR($AB106="", $AC106=""), "", IF($H106=$M$3, "", IF(OR(BC$7&lt;$AB106, $AC106&lt;BC$6),"", MAX(BC$10:BC105)+1)))</f>
        <v/>
      </c>
      <c r="BD106" s="5" t="str">
        <f>IF(OR($AB106="", $AC106=""), "", IF($H106=$M$3, "", IF(OR(BD$7&lt;$AB106, $AC106&lt;BD$6),"", MAX(BD$10:BD105)+1)))</f>
        <v/>
      </c>
      <c r="BE106" s="5" t="str">
        <f>IF(OR($AB106="", $AC106=""), "", IF($H106=$M$3, "", IF(OR(BE$7&lt;$AB106, $AC106&lt;BE$6),"", MAX(BE$10:BE105)+1)))</f>
        <v/>
      </c>
      <c r="BF106" s="5" t="str">
        <f>IF(OR($AB106="", $AC106=""), "", IF($H106=$M$3, "", IF(OR(BF$7&lt;$AB106, $AC106&lt;BF$6),"", MAX(BF$10:BF105)+1)))</f>
        <v/>
      </c>
      <c r="BG106" s="5" t="str">
        <f>IF(OR($AB106="", $AC106=""), "", IF($H106=$M$3, "", IF(OR(BG$7&lt;$AB106, $AC106&lt;BG$6),"", MAX(BG$10:BG105)+1)))</f>
        <v/>
      </c>
      <c r="BH106" s="5" t="str">
        <f>IF(OR($AB106="", $AC106=""), "", IF($H106=$M$3, "", IF(OR(BH$7&lt;$AB106, $AC106&lt;BH$6),"", MAX(BH$10:BH105)+1)))</f>
        <v/>
      </c>
      <c r="BI106" s="5" t="str">
        <f>IF(OR($AB106="", $AC106=""), "", IF($H106=$M$3, "", IF(OR(BI$7&lt;$AB106, $AC106&lt;BI$6),"", MAX(BI$10:BI105)+1)))</f>
        <v/>
      </c>
      <c r="BK106" s="5" t="str" cm="1">
        <f t="array" aca="1" ref="BK106" ca="1">IFERROR(INDEX($AE106:$BI106, $BJ106, MATCH($BK$9, $AE$9:$BI$9, 0)), "")</f>
        <v/>
      </c>
    </row>
    <row r="107" spans="1:63" x14ac:dyDescent="0.25">
      <c r="A107" s="2"/>
      <c r="B107" s="254"/>
      <c r="C107" s="255"/>
      <c r="D107" s="256"/>
      <c r="E107" s="257"/>
      <c r="F107" s="257"/>
      <c r="G107" s="258"/>
      <c r="H107" s="259"/>
      <c r="I107" s="16"/>
      <c r="J107" s="5" t="str">
        <f t="shared" si="19"/>
        <v/>
      </c>
      <c r="K107" s="2"/>
      <c r="O107" s="5" t="str">
        <f t="shared" si="17"/>
        <v/>
      </c>
      <c r="Q107" s="5" t="str">
        <f t="shared" si="20"/>
        <v/>
      </c>
      <c r="S107" s="5" t="str">
        <f t="shared" si="18"/>
        <v/>
      </c>
      <c r="U107" s="64" t="str">
        <f>IF($D107="","", IF(COUNTIF('Intro &amp; Setup'!$AW$49:$AW$88, $D107)&gt;0, "BH", TEXT($D107, "ddd")))</f>
        <v/>
      </c>
      <c r="V107" s="65" t="str">
        <f>IF($G107="", "", IF(COUNTIF('Intro &amp; Setup'!$AW$49:$AW$88, $G107)&gt;0, "BH", TEXT($G107, "ddd")))</f>
        <v/>
      </c>
      <c r="W107" s="64" t="str">
        <f t="shared" si="21"/>
        <v/>
      </c>
      <c r="X107" s="65" t="str">
        <f t="shared" si="22"/>
        <v/>
      </c>
      <c r="Y107" s="64" t="str">
        <f>IF(F107="", "", IF(OR(F107&lt;'Intro &amp; Setup'!$Z$20, F107&gt;'Intro &amp; Setup'!$Z$22), "X", ""))</f>
        <v/>
      </c>
      <c r="Z107" s="65" t="str">
        <f>IF(G107="", "", IF(OR(G107&lt;'Intro &amp; Setup'!$Z$20, G107&gt;'Intro &amp; Setup'!$Z$22), "X", ""))</f>
        <v/>
      </c>
      <c r="AB107" s="58" t="str">
        <f t="shared" si="23"/>
        <v/>
      </c>
      <c r="AC107" s="59" t="str">
        <f t="shared" si="24"/>
        <v/>
      </c>
      <c r="AE107" s="5" t="str">
        <f>IF(OR($AB107="", $AC107=""), "", IF($H107=$M$3, "", IF(OR(AE$7&lt;$AB107, $AC107&lt;AE$6),"", MAX(AE$10:AE106)+1)))</f>
        <v/>
      </c>
      <c r="AF107" s="5" t="str">
        <f>IF(OR($AB107="", $AC107=""), "", IF($H107=$M$3, "", IF(OR(AF$7&lt;$AB107, $AC107&lt;AF$6),"", MAX(AF$10:AF106)+1)))</f>
        <v/>
      </c>
      <c r="AG107" s="5" t="str">
        <f>IF(OR($AB107="", $AC107=""), "", IF($H107=$M$3, "", IF(OR(AG$7&lt;$AB107, $AC107&lt;AG$6),"", MAX(AG$10:AG106)+1)))</f>
        <v/>
      </c>
      <c r="AH107" s="5" t="str">
        <f>IF(OR($AB107="", $AC107=""), "", IF($H107=$M$3, "", IF(OR(AH$7&lt;$AB107, $AC107&lt;AH$6),"", MAX(AH$10:AH106)+1)))</f>
        <v/>
      </c>
      <c r="AI107" s="5" t="str">
        <f>IF(OR($AB107="", $AC107=""), "", IF($H107=$M$3, "", IF(OR(AI$7&lt;$AB107, $AC107&lt;AI$6),"", MAX(AI$10:AI106)+1)))</f>
        <v/>
      </c>
      <c r="AJ107" s="5" t="str">
        <f>IF(OR($AB107="", $AC107=""), "", IF($H107=$M$3, "", IF(OR(AJ$7&lt;$AB107, $AC107&lt;AJ$6),"", MAX(AJ$10:AJ106)+1)))</f>
        <v/>
      </c>
      <c r="AK107" s="5" t="str">
        <f>IF(OR($AB107="", $AC107=""), "", IF($H107=$M$3, "", IF(OR(AK$7&lt;$AB107, $AC107&lt;AK$6),"", MAX(AK$10:AK106)+1)))</f>
        <v/>
      </c>
      <c r="AL107" s="5" t="str">
        <f>IF(OR($AB107="", $AC107=""), "", IF($H107=$M$3, "", IF(OR(AL$7&lt;$AB107, $AC107&lt;AL$6),"", MAX(AL$10:AL106)+1)))</f>
        <v/>
      </c>
      <c r="AM107" s="5" t="str">
        <f>IF(OR($AB107="", $AC107=""), "", IF($H107=$M$3, "", IF(OR(AM$7&lt;$AB107, $AC107&lt;AM$6),"", MAX(AM$10:AM106)+1)))</f>
        <v/>
      </c>
      <c r="AN107" s="5" t="str">
        <f>IF(OR($AB107="", $AC107=""), "", IF($H107=$M$3, "", IF(OR(AN$7&lt;$AB107, $AC107&lt;AN$6),"", MAX(AN$10:AN106)+1)))</f>
        <v/>
      </c>
      <c r="AO107" s="5" t="str">
        <f>IF(OR($AB107="", $AC107=""), "", IF($H107=$M$3, "", IF(OR(AO$7&lt;$AB107, $AC107&lt;AO$6),"", MAX(AO$10:AO106)+1)))</f>
        <v/>
      </c>
      <c r="AP107" s="5" t="str">
        <f>IF(OR($AB107="", $AC107=""), "", IF($H107=$M$3, "", IF(OR(AP$7&lt;$AB107, $AC107&lt;AP$6),"", MAX(AP$10:AP106)+1)))</f>
        <v/>
      </c>
      <c r="AQ107" s="5" t="str">
        <f>IF(OR($AB107="", $AC107=""), "", IF($H107=$M$3, "", IF(OR(AQ$7&lt;$AB107, $AC107&lt;AQ$6),"", MAX(AQ$10:AQ106)+1)))</f>
        <v/>
      </c>
      <c r="AR107" s="5" t="str">
        <f>IF(OR($AB107="", $AC107=""), "", IF($H107=$M$3, "", IF(OR(AR$7&lt;$AB107, $AC107&lt;AR$6),"", MAX(AR$10:AR106)+1)))</f>
        <v/>
      </c>
      <c r="AS107" s="5" t="str">
        <f>IF(OR($AB107="", $AC107=""), "", IF($H107=$M$3, "", IF(OR(AS$7&lt;$AB107, $AC107&lt;AS$6),"", MAX(AS$10:AS106)+1)))</f>
        <v/>
      </c>
      <c r="AT107" s="5" t="str">
        <f>IF(OR($AB107="", $AC107=""), "", IF($H107=$M$3, "", IF(OR(AT$7&lt;$AB107, $AC107&lt;AT$6),"", MAX(AT$10:AT106)+1)))</f>
        <v/>
      </c>
      <c r="AU107" s="5" t="str">
        <f>IF(OR($AB107="", $AC107=""), "", IF($H107=$M$3, "", IF(OR(AU$7&lt;$AB107, $AC107&lt;AU$6),"", MAX(AU$10:AU106)+1)))</f>
        <v/>
      </c>
      <c r="AV107" s="5" t="str">
        <f>IF(OR($AB107="", $AC107=""), "", IF($H107=$M$3, "", IF(OR(AV$7&lt;$AB107, $AC107&lt;AV$6),"", MAX(AV$10:AV106)+1)))</f>
        <v/>
      </c>
      <c r="AW107" s="5" t="str">
        <f>IF(OR($AB107="", $AC107=""), "", IF($H107=$M$3, "", IF(OR(AW$7&lt;$AB107, $AC107&lt;AW$6),"", MAX(AW$10:AW106)+1)))</f>
        <v/>
      </c>
      <c r="AX107" s="5" t="str">
        <f>IF(OR($AB107="", $AC107=""), "", IF($H107=$M$3, "", IF(OR(AX$7&lt;$AB107, $AC107&lt;AX$6),"", MAX(AX$10:AX106)+1)))</f>
        <v/>
      </c>
      <c r="AY107" s="5" t="str">
        <f>IF(OR($AB107="", $AC107=""), "", IF($H107=$M$3, "", IF(OR(AY$7&lt;$AB107, $AC107&lt;AY$6),"", MAX(AY$10:AY106)+1)))</f>
        <v/>
      </c>
      <c r="AZ107" s="5" t="str">
        <f>IF(OR($AB107="", $AC107=""), "", IF($H107=$M$3, "", IF(OR(AZ$7&lt;$AB107, $AC107&lt;AZ$6),"", MAX(AZ$10:AZ106)+1)))</f>
        <v/>
      </c>
      <c r="BA107" s="5" t="str">
        <f>IF(OR($AB107="", $AC107=""), "", IF($H107=$M$3, "", IF(OR(BA$7&lt;$AB107, $AC107&lt;BA$6),"", MAX(BA$10:BA106)+1)))</f>
        <v/>
      </c>
      <c r="BB107" s="5" t="str">
        <f>IF(OR($AB107="", $AC107=""), "", IF($H107=$M$3, "", IF(OR(BB$7&lt;$AB107, $AC107&lt;BB$6),"", MAX(BB$10:BB106)+1)))</f>
        <v/>
      </c>
      <c r="BC107" s="5" t="str">
        <f>IF(OR($AB107="", $AC107=""), "", IF($H107=$M$3, "", IF(OR(BC$7&lt;$AB107, $AC107&lt;BC$6),"", MAX(BC$10:BC106)+1)))</f>
        <v/>
      </c>
      <c r="BD107" s="5" t="str">
        <f>IF(OR($AB107="", $AC107=""), "", IF($H107=$M$3, "", IF(OR(BD$7&lt;$AB107, $AC107&lt;BD$6),"", MAX(BD$10:BD106)+1)))</f>
        <v/>
      </c>
      <c r="BE107" s="5" t="str">
        <f>IF(OR($AB107="", $AC107=""), "", IF($H107=$M$3, "", IF(OR(BE$7&lt;$AB107, $AC107&lt;BE$6),"", MAX(BE$10:BE106)+1)))</f>
        <v/>
      </c>
      <c r="BF107" s="5" t="str">
        <f>IF(OR($AB107="", $AC107=""), "", IF($H107=$M$3, "", IF(OR(BF$7&lt;$AB107, $AC107&lt;BF$6),"", MAX(BF$10:BF106)+1)))</f>
        <v/>
      </c>
      <c r="BG107" s="5" t="str">
        <f>IF(OR($AB107="", $AC107=""), "", IF($H107=$M$3, "", IF(OR(BG$7&lt;$AB107, $AC107&lt;BG$6),"", MAX(BG$10:BG106)+1)))</f>
        <v/>
      </c>
      <c r="BH107" s="5" t="str">
        <f>IF(OR($AB107="", $AC107=""), "", IF($H107=$M$3, "", IF(OR(BH$7&lt;$AB107, $AC107&lt;BH$6),"", MAX(BH$10:BH106)+1)))</f>
        <v/>
      </c>
      <c r="BI107" s="5" t="str">
        <f>IF(OR($AB107="", $AC107=""), "", IF($H107=$M$3, "", IF(OR(BI$7&lt;$AB107, $AC107&lt;BI$6),"", MAX(BI$10:BI106)+1)))</f>
        <v/>
      </c>
      <c r="BK107" s="5" t="str" cm="1">
        <f t="array" aca="1" ref="BK107" ca="1">IFERROR(INDEX($AE107:$BI107, $BJ107, MATCH($BK$9, $AE$9:$BI$9, 0)), "")</f>
        <v/>
      </c>
    </row>
    <row r="108" spans="1:63" x14ac:dyDescent="0.25">
      <c r="A108" s="2"/>
      <c r="B108" s="254"/>
      <c r="C108" s="255"/>
      <c r="D108" s="256"/>
      <c r="E108" s="257"/>
      <c r="F108" s="257"/>
      <c r="G108" s="258"/>
      <c r="H108" s="259"/>
      <c r="I108" s="16"/>
      <c r="J108" s="5" t="str">
        <f t="shared" si="19"/>
        <v/>
      </c>
      <c r="K108" s="2"/>
      <c r="O108" s="5" t="str">
        <f t="shared" si="17"/>
        <v/>
      </c>
      <c r="Q108" s="5" t="str">
        <f t="shared" si="20"/>
        <v/>
      </c>
      <c r="S108" s="5" t="str">
        <f t="shared" si="18"/>
        <v/>
      </c>
      <c r="U108" s="64" t="str">
        <f>IF($D108="","", IF(COUNTIF('Intro &amp; Setup'!$AW$49:$AW$88, $D108)&gt;0, "BH", TEXT($D108, "ddd")))</f>
        <v/>
      </c>
      <c r="V108" s="65" t="str">
        <f>IF($G108="", "", IF(COUNTIF('Intro &amp; Setup'!$AW$49:$AW$88, $G108)&gt;0, "BH", TEXT($G108, "ddd")))</f>
        <v/>
      </c>
      <c r="W108" s="64" t="str">
        <f t="shared" si="21"/>
        <v/>
      </c>
      <c r="X108" s="65" t="str">
        <f t="shared" si="22"/>
        <v/>
      </c>
      <c r="Y108" s="64" t="str">
        <f>IF(F108="", "", IF(OR(F108&lt;'Intro &amp; Setup'!$Z$20, F108&gt;'Intro &amp; Setup'!$Z$22), "X", ""))</f>
        <v/>
      </c>
      <c r="Z108" s="65" t="str">
        <f>IF(G108="", "", IF(OR(G108&lt;'Intro &amp; Setup'!$Z$20, G108&gt;'Intro &amp; Setup'!$Z$22), "X", ""))</f>
        <v/>
      </c>
      <c r="AB108" s="58" t="str">
        <f t="shared" si="23"/>
        <v/>
      </c>
      <c r="AC108" s="59" t="str">
        <f t="shared" si="24"/>
        <v/>
      </c>
      <c r="AE108" s="5" t="str">
        <f>IF(OR($AB108="", $AC108=""), "", IF($H108=$M$3, "", IF(OR(AE$7&lt;$AB108, $AC108&lt;AE$6),"", MAX(AE$10:AE107)+1)))</f>
        <v/>
      </c>
      <c r="AF108" s="5" t="str">
        <f>IF(OR($AB108="", $AC108=""), "", IF($H108=$M$3, "", IF(OR(AF$7&lt;$AB108, $AC108&lt;AF$6),"", MAX(AF$10:AF107)+1)))</f>
        <v/>
      </c>
      <c r="AG108" s="5" t="str">
        <f>IF(OR($AB108="", $AC108=""), "", IF($H108=$M$3, "", IF(OR(AG$7&lt;$AB108, $AC108&lt;AG$6),"", MAX(AG$10:AG107)+1)))</f>
        <v/>
      </c>
      <c r="AH108" s="5" t="str">
        <f>IF(OR($AB108="", $AC108=""), "", IF($H108=$M$3, "", IF(OR(AH$7&lt;$AB108, $AC108&lt;AH$6),"", MAX(AH$10:AH107)+1)))</f>
        <v/>
      </c>
      <c r="AI108" s="5" t="str">
        <f>IF(OR($AB108="", $AC108=""), "", IF($H108=$M$3, "", IF(OR(AI$7&lt;$AB108, $AC108&lt;AI$6),"", MAX(AI$10:AI107)+1)))</f>
        <v/>
      </c>
      <c r="AJ108" s="5" t="str">
        <f>IF(OR($AB108="", $AC108=""), "", IF($H108=$M$3, "", IF(OR(AJ$7&lt;$AB108, $AC108&lt;AJ$6),"", MAX(AJ$10:AJ107)+1)))</f>
        <v/>
      </c>
      <c r="AK108" s="5" t="str">
        <f>IF(OR($AB108="", $AC108=""), "", IF($H108=$M$3, "", IF(OR(AK$7&lt;$AB108, $AC108&lt;AK$6),"", MAX(AK$10:AK107)+1)))</f>
        <v/>
      </c>
      <c r="AL108" s="5" t="str">
        <f>IF(OR($AB108="", $AC108=""), "", IF($H108=$M$3, "", IF(OR(AL$7&lt;$AB108, $AC108&lt;AL$6),"", MAX(AL$10:AL107)+1)))</f>
        <v/>
      </c>
      <c r="AM108" s="5" t="str">
        <f>IF(OR($AB108="", $AC108=""), "", IF($H108=$M$3, "", IF(OR(AM$7&lt;$AB108, $AC108&lt;AM$6),"", MAX(AM$10:AM107)+1)))</f>
        <v/>
      </c>
      <c r="AN108" s="5" t="str">
        <f>IF(OR($AB108="", $AC108=""), "", IF($H108=$M$3, "", IF(OR(AN$7&lt;$AB108, $AC108&lt;AN$6),"", MAX(AN$10:AN107)+1)))</f>
        <v/>
      </c>
      <c r="AO108" s="5" t="str">
        <f>IF(OR($AB108="", $AC108=""), "", IF($H108=$M$3, "", IF(OR(AO$7&lt;$AB108, $AC108&lt;AO$6),"", MAX(AO$10:AO107)+1)))</f>
        <v/>
      </c>
      <c r="AP108" s="5" t="str">
        <f>IF(OR($AB108="", $AC108=""), "", IF($H108=$M$3, "", IF(OR(AP$7&lt;$AB108, $AC108&lt;AP$6),"", MAX(AP$10:AP107)+1)))</f>
        <v/>
      </c>
      <c r="AQ108" s="5" t="str">
        <f>IF(OR($AB108="", $AC108=""), "", IF($H108=$M$3, "", IF(OR(AQ$7&lt;$AB108, $AC108&lt;AQ$6),"", MAX(AQ$10:AQ107)+1)))</f>
        <v/>
      </c>
      <c r="AR108" s="5" t="str">
        <f>IF(OR($AB108="", $AC108=""), "", IF($H108=$M$3, "", IF(OR(AR$7&lt;$AB108, $AC108&lt;AR$6),"", MAX(AR$10:AR107)+1)))</f>
        <v/>
      </c>
      <c r="AS108" s="5" t="str">
        <f>IF(OR($AB108="", $AC108=""), "", IF($H108=$M$3, "", IF(OR(AS$7&lt;$AB108, $AC108&lt;AS$6),"", MAX(AS$10:AS107)+1)))</f>
        <v/>
      </c>
      <c r="AT108" s="5" t="str">
        <f>IF(OR($AB108="", $AC108=""), "", IF($H108=$M$3, "", IF(OR(AT$7&lt;$AB108, $AC108&lt;AT$6),"", MAX(AT$10:AT107)+1)))</f>
        <v/>
      </c>
      <c r="AU108" s="5" t="str">
        <f>IF(OR($AB108="", $AC108=""), "", IF($H108=$M$3, "", IF(OR(AU$7&lt;$AB108, $AC108&lt;AU$6),"", MAX(AU$10:AU107)+1)))</f>
        <v/>
      </c>
      <c r="AV108" s="5" t="str">
        <f>IF(OR($AB108="", $AC108=""), "", IF($H108=$M$3, "", IF(OR(AV$7&lt;$AB108, $AC108&lt;AV$6),"", MAX(AV$10:AV107)+1)))</f>
        <v/>
      </c>
      <c r="AW108" s="5" t="str">
        <f>IF(OR($AB108="", $AC108=""), "", IF($H108=$M$3, "", IF(OR(AW$7&lt;$AB108, $AC108&lt;AW$6),"", MAX(AW$10:AW107)+1)))</f>
        <v/>
      </c>
      <c r="AX108" s="5" t="str">
        <f>IF(OR($AB108="", $AC108=""), "", IF($H108=$M$3, "", IF(OR(AX$7&lt;$AB108, $AC108&lt;AX$6),"", MAX(AX$10:AX107)+1)))</f>
        <v/>
      </c>
      <c r="AY108" s="5" t="str">
        <f>IF(OR($AB108="", $AC108=""), "", IF($H108=$M$3, "", IF(OR(AY$7&lt;$AB108, $AC108&lt;AY$6),"", MAX(AY$10:AY107)+1)))</f>
        <v/>
      </c>
      <c r="AZ108" s="5" t="str">
        <f>IF(OR($AB108="", $AC108=""), "", IF($H108=$M$3, "", IF(OR(AZ$7&lt;$AB108, $AC108&lt;AZ$6),"", MAX(AZ$10:AZ107)+1)))</f>
        <v/>
      </c>
      <c r="BA108" s="5" t="str">
        <f>IF(OR($AB108="", $AC108=""), "", IF($H108=$M$3, "", IF(OR(BA$7&lt;$AB108, $AC108&lt;BA$6),"", MAX(BA$10:BA107)+1)))</f>
        <v/>
      </c>
      <c r="BB108" s="5" t="str">
        <f>IF(OR($AB108="", $AC108=""), "", IF($H108=$M$3, "", IF(OR(BB$7&lt;$AB108, $AC108&lt;BB$6),"", MAX(BB$10:BB107)+1)))</f>
        <v/>
      </c>
      <c r="BC108" s="5" t="str">
        <f>IF(OR($AB108="", $AC108=""), "", IF($H108=$M$3, "", IF(OR(BC$7&lt;$AB108, $AC108&lt;BC$6),"", MAX(BC$10:BC107)+1)))</f>
        <v/>
      </c>
      <c r="BD108" s="5" t="str">
        <f>IF(OR($AB108="", $AC108=""), "", IF($H108=$M$3, "", IF(OR(BD$7&lt;$AB108, $AC108&lt;BD$6),"", MAX(BD$10:BD107)+1)))</f>
        <v/>
      </c>
      <c r="BE108" s="5" t="str">
        <f>IF(OR($AB108="", $AC108=""), "", IF($H108=$M$3, "", IF(OR(BE$7&lt;$AB108, $AC108&lt;BE$6),"", MAX(BE$10:BE107)+1)))</f>
        <v/>
      </c>
      <c r="BF108" s="5" t="str">
        <f>IF(OR($AB108="", $AC108=""), "", IF($H108=$M$3, "", IF(OR(BF$7&lt;$AB108, $AC108&lt;BF$6),"", MAX(BF$10:BF107)+1)))</f>
        <v/>
      </c>
      <c r="BG108" s="5" t="str">
        <f>IF(OR($AB108="", $AC108=""), "", IF($H108=$M$3, "", IF(OR(BG$7&lt;$AB108, $AC108&lt;BG$6),"", MAX(BG$10:BG107)+1)))</f>
        <v/>
      </c>
      <c r="BH108" s="5" t="str">
        <f>IF(OR($AB108="", $AC108=""), "", IF($H108=$M$3, "", IF(OR(BH$7&lt;$AB108, $AC108&lt;BH$6),"", MAX(BH$10:BH107)+1)))</f>
        <v/>
      </c>
      <c r="BI108" s="5" t="str">
        <f>IF(OR($AB108="", $AC108=""), "", IF($H108=$M$3, "", IF(OR(BI$7&lt;$AB108, $AC108&lt;BI$6),"", MAX(BI$10:BI107)+1)))</f>
        <v/>
      </c>
      <c r="BK108" s="5" t="str" cm="1">
        <f t="array" aca="1" ref="BK108" ca="1">IFERROR(INDEX($AE108:$BI108, $BJ108, MATCH($BK$9, $AE$9:$BI$9, 0)), "")</f>
        <v/>
      </c>
    </row>
    <row r="109" spans="1:63" x14ac:dyDescent="0.25">
      <c r="A109" s="2"/>
      <c r="B109" s="254"/>
      <c r="C109" s="255"/>
      <c r="D109" s="256"/>
      <c r="E109" s="257"/>
      <c r="F109" s="257"/>
      <c r="G109" s="258"/>
      <c r="H109" s="259"/>
      <c r="I109" s="16"/>
      <c r="J109" s="5" t="str">
        <f t="shared" si="19"/>
        <v/>
      </c>
      <c r="K109" s="2"/>
      <c r="O109" s="5" t="str">
        <f t="shared" si="17"/>
        <v/>
      </c>
      <c r="Q109" s="5" t="str">
        <f t="shared" si="20"/>
        <v/>
      </c>
      <c r="S109" s="5" t="str">
        <f t="shared" si="18"/>
        <v/>
      </c>
      <c r="U109" s="64" t="str">
        <f>IF($D109="","", IF(COUNTIF('Intro &amp; Setup'!$AW$49:$AW$88, $D109)&gt;0, "BH", TEXT($D109, "ddd")))</f>
        <v/>
      </c>
      <c r="V109" s="65" t="str">
        <f>IF($G109="", "", IF(COUNTIF('Intro &amp; Setup'!$AW$49:$AW$88, $G109)&gt;0, "BH", TEXT($G109, "ddd")))</f>
        <v/>
      </c>
      <c r="W109" s="64" t="str">
        <f t="shared" si="21"/>
        <v/>
      </c>
      <c r="X109" s="65" t="str">
        <f t="shared" si="22"/>
        <v/>
      </c>
      <c r="Y109" s="64" t="str">
        <f>IF(F109="", "", IF(OR(F109&lt;'Intro &amp; Setup'!$Z$20, F109&gt;'Intro &amp; Setup'!$Z$22), "X", ""))</f>
        <v/>
      </c>
      <c r="Z109" s="65" t="str">
        <f>IF(G109="", "", IF(OR(G109&lt;'Intro &amp; Setup'!$Z$20, G109&gt;'Intro &amp; Setup'!$Z$22), "X", ""))</f>
        <v/>
      </c>
      <c r="AB109" s="58" t="str">
        <f t="shared" si="23"/>
        <v/>
      </c>
      <c r="AC109" s="59" t="str">
        <f t="shared" si="24"/>
        <v/>
      </c>
      <c r="AE109" s="5" t="str">
        <f>IF(OR($AB109="", $AC109=""), "", IF($H109=$M$3, "", IF(OR(AE$7&lt;$AB109, $AC109&lt;AE$6),"", MAX(AE$10:AE108)+1)))</f>
        <v/>
      </c>
      <c r="AF109" s="5" t="str">
        <f>IF(OR($AB109="", $AC109=""), "", IF($H109=$M$3, "", IF(OR(AF$7&lt;$AB109, $AC109&lt;AF$6),"", MAX(AF$10:AF108)+1)))</f>
        <v/>
      </c>
      <c r="AG109" s="5" t="str">
        <f>IF(OR($AB109="", $AC109=""), "", IF($H109=$M$3, "", IF(OR(AG$7&lt;$AB109, $AC109&lt;AG$6),"", MAX(AG$10:AG108)+1)))</f>
        <v/>
      </c>
      <c r="AH109" s="5" t="str">
        <f>IF(OR($AB109="", $AC109=""), "", IF($H109=$M$3, "", IF(OR(AH$7&lt;$AB109, $AC109&lt;AH$6),"", MAX(AH$10:AH108)+1)))</f>
        <v/>
      </c>
      <c r="AI109" s="5" t="str">
        <f>IF(OR($AB109="", $AC109=""), "", IF($H109=$M$3, "", IF(OR(AI$7&lt;$AB109, $AC109&lt;AI$6),"", MAX(AI$10:AI108)+1)))</f>
        <v/>
      </c>
      <c r="AJ109" s="5" t="str">
        <f>IF(OR($AB109="", $AC109=""), "", IF($H109=$M$3, "", IF(OR(AJ$7&lt;$AB109, $AC109&lt;AJ$6),"", MAX(AJ$10:AJ108)+1)))</f>
        <v/>
      </c>
      <c r="AK109" s="5" t="str">
        <f>IF(OR($AB109="", $AC109=""), "", IF($H109=$M$3, "", IF(OR(AK$7&lt;$AB109, $AC109&lt;AK$6),"", MAX(AK$10:AK108)+1)))</f>
        <v/>
      </c>
      <c r="AL109" s="5" t="str">
        <f>IF(OR($AB109="", $AC109=""), "", IF($H109=$M$3, "", IF(OR(AL$7&lt;$AB109, $AC109&lt;AL$6),"", MAX(AL$10:AL108)+1)))</f>
        <v/>
      </c>
      <c r="AM109" s="5" t="str">
        <f>IF(OR($AB109="", $AC109=""), "", IF($H109=$M$3, "", IF(OR(AM$7&lt;$AB109, $AC109&lt;AM$6),"", MAX(AM$10:AM108)+1)))</f>
        <v/>
      </c>
      <c r="AN109" s="5" t="str">
        <f>IF(OR($AB109="", $AC109=""), "", IF($H109=$M$3, "", IF(OR(AN$7&lt;$AB109, $AC109&lt;AN$6),"", MAX(AN$10:AN108)+1)))</f>
        <v/>
      </c>
      <c r="AO109" s="5" t="str">
        <f>IF(OR($AB109="", $AC109=""), "", IF($H109=$M$3, "", IF(OR(AO$7&lt;$AB109, $AC109&lt;AO$6),"", MAX(AO$10:AO108)+1)))</f>
        <v/>
      </c>
      <c r="AP109" s="5" t="str">
        <f>IF(OR($AB109="", $AC109=""), "", IF($H109=$M$3, "", IF(OR(AP$7&lt;$AB109, $AC109&lt;AP$6),"", MAX(AP$10:AP108)+1)))</f>
        <v/>
      </c>
      <c r="AQ109" s="5" t="str">
        <f>IF(OR($AB109="", $AC109=""), "", IF($H109=$M$3, "", IF(OR(AQ$7&lt;$AB109, $AC109&lt;AQ$6),"", MAX(AQ$10:AQ108)+1)))</f>
        <v/>
      </c>
      <c r="AR109" s="5" t="str">
        <f>IF(OR($AB109="", $AC109=""), "", IF($H109=$M$3, "", IF(OR(AR$7&lt;$AB109, $AC109&lt;AR$6),"", MAX(AR$10:AR108)+1)))</f>
        <v/>
      </c>
      <c r="AS109" s="5" t="str">
        <f>IF(OR($AB109="", $AC109=""), "", IF($H109=$M$3, "", IF(OR(AS$7&lt;$AB109, $AC109&lt;AS$6),"", MAX(AS$10:AS108)+1)))</f>
        <v/>
      </c>
      <c r="AT109" s="5" t="str">
        <f>IF(OR($AB109="", $AC109=""), "", IF($H109=$M$3, "", IF(OR(AT$7&lt;$AB109, $AC109&lt;AT$6),"", MAX(AT$10:AT108)+1)))</f>
        <v/>
      </c>
      <c r="AU109" s="5" t="str">
        <f>IF(OR($AB109="", $AC109=""), "", IF($H109=$M$3, "", IF(OR(AU$7&lt;$AB109, $AC109&lt;AU$6),"", MAX(AU$10:AU108)+1)))</f>
        <v/>
      </c>
      <c r="AV109" s="5" t="str">
        <f>IF(OR($AB109="", $AC109=""), "", IF($H109=$M$3, "", IF(OR(AV$7&lt;$AB109, $AC109&lt;AV$6),"", MAX(AV$10:AV108)+1)))</f>
        <v/>
      </c>
      <c r="AW109" s="5" t="str">
        <f>IF(OR($AB109="", $AC109=""), "", IF($H109=$M$3, "", IF(OR(AW$7&lt;$AB109, $AC109&lt;AW$6),"", MAX(AW$10:AW108)+1)))</f>
        <v/>
      </c>
      <c r="AX109" s="5" t="str">
        <f>IF(OR($AB109="", $AC109=""), "", IF($H109=$M$3, "", IF(OR(AX$7&lt;$AB109, $AC109&lt;AX$6),"", MAX(AX$10:AX108)+1)))</f>
        <v/>
      </c>
      <c r="AY109" s="5" t="str">
        <f>IF(OR($AB109="", $AC109=""), "", IF($H109=$M$3, "", IF(OR(AY$7&lt;$AB109, $AC109&lt;AY$6),"", MAX(AY$10:AY108)+1)))</f>
        <v/>
      </c>
      <c r="AZ109" s="5" t="str">
        <f>IF(OR($AB109="", $AC109=""), "", IF($H109=$M$3, "", IF(OR(AZ$7&lt;$AB109, $AC109&lt;AZ$6),"", MAX(AZ$10:AZ108)+1)))</f>
        <v/>
      </c>
      <c r="BA109" s="5" t="str">
        <f>IF(OR($AB109="", $AC109=""), "", IF($H109=$M$3, "", IF(OR(BA$7&lt;$AB109, $AC109&lt;BA$6),"", MAX(BA$10:BA108)+1)))</f>
        <v/>
      </c>
      <c r="BB109" s="5" t="str">
        <f>IF(OR($AB109="", $AC109=""), "", IF($H109=$M$3, "", IF(OR(BB$7&lt;$AB109, $AC109&lt;BB$6),"", MAX(BB$10:BB108)+1)))</f>
        <v/>
      </c>
      <c r="BC109" s="5" t="str">
        <f>IF(OR($AB109="", $AC109=""), "", IF($H109=$M$3, "", IF(OR(BC$7&lt;$AB109, $AC109&lt;BC$6),"", MAX(BC$10:BC108)+1)))</f>
        <v/>
      </c>
      <c r="BD109" s="5" t="str">
        <f>IF(OR($AB109="", $AC109=""), "", IF($H109=$M$3, "", IF(OR(BD$7&lt;$AB109, $AC109&lt;BD$6),"", MAX(BD$10:BD108)+1)))</f>
        <v/>
      </c>
      <c r="BE109" s="5" t="str">
        <f>IF(OR($AB109="", $AC109=""), "", IF($H109=$M$3, "", IF(OR(BE$7&lt;$AB109, $AC109&lt;BE$6),"", MAX(BE$10:BE108)+1)))</f>
        <v/>
      </c>
      <c r="BF109" s="5" t="str">
        <f>IF(OR($AB109="", $AC109=""), "", IF($H109=$M$3, "", IF(OR(BF$7&lt;$AB109, $AC109&lt;BF$6),"", MAX(BF$10:BF108)+1)))</f>
        <v/>
      </c>
      <c r="BG109" s="5" t="str">
        <f>IF(OR($AB109="", $AC109=""), "", IF($H109=$M$3, "", IF(OR(BG$7&lt;$AB109, $AC109&lt;BG$6),"", MAX(BG$10:BG108)+1)))</f>
        <v/>
      </c>
      <c r="BH109" s="5" t="str">
        <f>IF(OR($AB109="", $AC109=""), "", IF($H109=$M$3, "", IF(OR(BH$7&lt;$AB109, $AC109&lt;BH$6),"", MAX(BH$10:BH108)+1)))</f>
        <v/>
      </c>
      <c r="BI109" s="5" t="str">
        <f>IF(OR($AB109="", $AC109=""), "", IF($H109=$M$3, "", IF(OR(BI$7&lt;$AB109, $AC109&lt;BI$6),"", MAX(BI$10:BI108)+1)))</f>
        <v/>
      </c>
      <c r="BK109" s="5" t="str" cm="1">
        <f t="array" aca="1" ref="BK109" ca="1">IFERROR(INDEX($AE109:$BI109, $BJ109, MATCH($BK$9, $AE$9:$BI$9, 0)), "")</f>
        <v/>
      </c>
    </row>
    <row r="110" spans="1:63" x14ac:dyDescent="0.25">
      <c r="A110" s="2"/>
      <c r="B110" s="254"/>
      <c r="C110" s="255"/>
      <c r="D110" s="256"/>
      <c r="E110" s="257"/>
      <c r="F110" s="257"/>
      <c r="G110" s="258"/>
      <c r="H110" s="259"/>
      <c r="I110" s="16"/>
      <c r="J110" s="5" t="str">
        <f t="shared" si="19"/>
        <v/>
      </c>
      <c r="K110" s="2"/>
      <c r="O110" s="5" t="str">
        <f t="shared" si="17"/>
        <v/>
      </c>
      <c r="Q110" s="5" t="str">
        <f t="shared" si="20"/>
        <v/>
      </c>
      <c r="S110" s="5" t="str">
        <f t="shared" si="18"/>
        <v/>
      </c>
      <c r="U110" s="64" t="str">
        <f>IF($D110="","", IF(COUNTIF('Intro &amp; Setup'!$AW$49:$AW$88, $D110)&gt;0, "BH", TEXT($D110, "ddd")))</f>
        <v/>
      </c>
      <c r="V110" s="65" t="str">
        <f>IF($G110="", "", IF(COUNTIF('Intro &amp; Setup'!$AW$49:$AW$88, $G110)&gt;0, "BH", TEXT($G110, "ddd")))</f>
        <v/>
      </c>
      <c r="W110" s="64" t="str">
        <f t="shared" si="21"/>
        <v/>
      </c>
      <c r="X110" s="65" t="str">
        <f t="shared" si="22"/>
        <v/>
      </c>
      <c r="Y110" s="64" t="str">
        <f>IF(F110="", "", IF(OR(F110&lt;'Intro &amp; Setup'!$Z$20, F110&gt;'Intro &amp; Setup'!$Z$22), "X", ""))</f>
        <v/>
      </c>
      <c r="Z110" s="65" t="str">
        <f>IF(G110="", "", IF(OR(G110&lt;'Intro &amp; Setup'!$Z$20, G110&gt;'Intro &amp; Setup'!$Z$22), "X", ""))</f>
        <v/>
      </c>
      <c r="AB110" s="58" t="str">
        <f t="shared" si="23"/>
        <v/>
      </c>
      <c r="AC110" s="59" t="str">
        <f t="shared" si="24"/>
        <v/>
      </c>
      <c r="AE110" s="5" t="str">
        <f>IF(OR($AB110="", $AC110=""), "", IF($H110=$M$3, "", IF(OR(AE$7&lt;$AB110, $AC110&lt;AE$6),"", MAX(AE$10:AE109)+1)))</f>
        <v/>
      </c>
      <c r="AF110" s="5" t="str">
        <f>IF(OR($AB110="", $AC110=""), "", IF($H110=$M$3, "", IF(OR(AF$7&lt;$AB110, $AC110&lt;AF$6),"", MAX(AF$10:AF109)+1)))</f>
        <v/>
      </c>
      <c r="AG110" s="5" t="str">
        <f>IF(OR($AB110="", $AC110=""), "", IF($H110=$M$3, "", IF(OR(AG$7&lt;$AB110, $AC110&lt;AG$6),"", MAX(AG$10:AG109)+1)))</f>
        <v/>
      </c>
      <c r="AH110" s="5" t="str">
        <f>IF(OR($AB110="", $AC110=""), "", IF($H110=$M$3, "", IF(OR(AH$7&lt;$AB110, $AC110&lt;AH$6),"", MAX(AH$10:AH109)+1)))</f>
        <v/>
      </c>
      <c r="AI110" s="5" t="str">
        <f>IF(OR($AB110="", $AC110=""), "", IF($H110=$M$3, "", IF(OR(AI$7&lt;$AB110, $AC110&lt;AI$6),"", MAX(AI$10:AI109)+1)))</f>
        <v/>
      </c>
      <c r="AJ110" s="5" t="str">
        <f>IF(OR($AB110="", $AC110=""), "", IF($H110=$M$3, "", IF(OR(AJ$7&lt;$AB110, $AC110&lt;AJ$6),"", MAX(AJ$10:AJ109)+1)))</f>
        <v/>
      </c>
      <c r="AK110" s="5" t="str">
        <f>IF(OR($AB110="", $AC110=""), "", IF($H110=$M$3, "", IF(OR(AK$7&lt;$AB110, $AC110&lt;AK$6),"", MAX(AK$10:AK109)+1)))</f>
        <v/>
      </c>
      <c r="AL110" s="5" t="str">
        <f>IF(OR($AB110="", $AC110=""), "", IF($H110=$M$3, "", IF(OR(AL$7&lt;$AB110, $AC110&lt;AL$6),"", MAX(AL$10:AL109)+1)))</f>
        <v/>
      </c>
      <c r="AM110" s="5" t="str">
        <f>IF(OR($AB110="", $AC110=""), "", IF($H110=$M$3, "", IF(OR(AM$7&lt;$AB110, $AC110&lt;AM$6),"", MAX(AM$10:AM109)+1)))</f>
        <v/>
      </c>
      <c r="AN110" s="5" t="str">
        <f>IF(OR($AB110="", $AC110=""), "", IF($H110=$M$3, "", IF(OR(AN$7&lt;$AB110, $AC110&lt;AN$6),"", MAX(AN$10:AN109)+1)))</f>
        <v/>
      </c>
      <c r="AO110" s="5" t="str">
        <f>IF(OR($AB110="", $AC110=""), "", IF($H110=$M$3, "", IF(OR(AO$7&lt;$AB110, $AC110&lt;AO$6),"", MAX(AO$10:AO109)+1)))</f>
        <v/>
      </c>
      <c r="AP110" s="5" t="str">
        <f>IF(OR($AB110="", $AC110=""), "", IF($H110=$M$3, "", IF(OR(AP$7&lt;$AB110, $AC110&lt;AP$6),"", MAX(AP$10:AP109)+1)))</f>
        <v/>
      </c>
      <c r="AQ110" s="5" t="str">
        <f>IF(OR($AB110="", $AC110=""), "", IF($H110=$M$3, "", IF(OR(AQ$7&lt;$AB110, $AC110&lt;AQ$6),"", MAX(AQ$10:AQ109)+1)))</f>
        <v/>
      </c>
      <c r="AR110" s="5" t="str">
        <f>IF(OR($AB110="", $AC110=""), "", IF($H110=$M$3, "", IF(OR(AR$7&lt;$AB110, $AC110&lt;AR$6),"", MAX(AR$10:AR109)+1)))</f>
        <v/>
      </c>
      <c r="AS110" s="5" t="str">
        <f>IF(OR($AB110="", $AC110=""), "", IF($H110=$M$3, "", IF(OR(AS$7&lt;$AB110, $AC110&lt;AS$6),"", MAX(AS$10:AS109)+1)))</f>
        <v/>
      </c>
      <c r="AT110" s="5" t="str">
        <f>IF(OR($AB110="", $AC110=""), "", IF($H110=$M$3, "", IF(OR(AT$7&lt;$AB110, $AC110&lt;AT$6),"", MAX(AT$10:AT109)+1)))</f>
        <v/>
      </c>
      <c r="AU110" s="5" t="str">
        <f>IF(OR($AB110="", $AC110=""), "", IF($H110=$M$3, "", IF(OR(AU$7&lt;$AB110, $AC110&lt;AU$6),"", MAX(AU$10:AU109)+1)))</f>
        <v/>
      </c>
      <c r="AV110" s="5" t="str">
        <f>IF(OR($AB110="", $AC110=""), "", IF($H110=$M$3, "", IF(OR(AV$7&lt;$AB110, $AC110&lt;AV$6),"", MAX(AV$10:AV109)+1)))</f>
        <v/>
      </c>
      <c r="AW110" s="5" t="str">
        <f>IF(OR($AB110="", $AC110=""), "", IF($H110=$M$3, "", IF(OR(AW$7&lt;$AB110, $AC110&lt;AW$6),"", MAX(AW$10:AW109)+1)))</f>
        <v/>
      </c>
      <c r="AX110" s="5" t="str">
        <f>IF(OR($AB110="", $AC110=""), "", IF($H110=$M$3, "", IF(OR(AX$7&lt;$AB110, $AC110&lt;AX$6),"", MAX(AX$10:AX109)+1)))</f>
        <v/>
      </c>
      <c r="AY110" s="5" t="str">
        <f>IF(OR($AB110="", $AC110=""), "", IF($H110=$M$3, "", IF(OR(AY$7&lt;$AB110, $AC110&lt;AY$6),"", MAX(AY$10:AY109)+1)))</f>
        <v/>
      </c>
      <c r="AZ110" s="5" t="str">
        <f>IF(OR($AB110="", $AC110=""), "", IF($H110=$M$3, "", IF(OR(AZ$7&lt;$AB110, $AC110&lt;AZ$6),"", MAX(AZ$10:AZ109)+1)))</f>
        <v/>
      </c>
      <c r="BA110" s="5" t="str">
        <f>IF(OR($AB110="", $AC110=""), "", IF($H110=$M$3, "", IF(OR(BA$7&lt;$AB110, $AC110&lt;BA$6),"", MAX(BA$10:BA109)+1)))</f>
        <v/>
      </c>
      <c r="BB110" s="5" t="str">
        <f>IF(OR($AB110="", $AC110=""), "", IF($H110=$M$3, "", IF(OR(BB$7&lt;$AB110, $AC110&lt;BB$6),"", MAX(BB$10:BB109)+1)))</f>
        <v/>
      </c>
      <c r="BC110" s="5" t="str">
        <f>IF(OR($AB110="", $AC110=""), "", IF($H110=$M$3, "", IF(OR(BC$7&lt;$AB110, $AC110&lt;BC$6),"", MAX(BC$10:BC109)+1)))</f>
        <v/>
      </c>
      <c r="BD110" s="5" t="str">
        <f>IF(OR($AB110="", $AC110=""), "", IF($H110=$M$3, "", IF(OR(BD$7&lt;$AB110, $AC110&lt;BD$6),"", MAX(BD$10:BD109)+1)))</f>
        <v/>
      </c>
      <c r="BE110" s="5" t="str">
        <f>IF(OR($AB110="", $AC110=""), "", IF($H110=$M$3, "", IF(OR(BE$7&lt;$AB110, $AC110&lt;BE$6),"", MAX(BE$10:BE109)+1)))</f>
        <v/>
      </c>
      <c r="BF110" s="5" t="str">
        <f>IF(OR($AB110="", $AC110=""), "", IF($H110=$M$3, "", IF(OR(BF$7&lt;$AB110, $AC110&lt;BF$6),"", MAX(BF$10:BF109)+1)))</f>
        <v/>
      </c>
      <c r="BG110" s="5" t="str">
        <f>IF(OR($AB110="", $AC110=""), "", IF($H110=$M$3, "", IF(OR(BG$7&lt;$AB110, $AC110&lt;BG$6),"", MAX(BG$10:BG109)+1)))</f>
        <v/>
      </c>
      <c r="BH110" s="5" t="str">
        <f>IF(OR($AB110="", $AC110=""), "", IF($H110=$M$3, "", IF(OR(BH$7&lt;$AB110, $AC110&lt;BH$6),"", MAX(BH$10:BH109)+1)))</f>
        <v/>
      </c>
      <c r="BI110" s="5" t="str">
        <f>IF(OR($AB110="", $AC110=""), "", IF($H110=$M$3, "", IF(OR(BI$7&lt;$AB110, $AC110&lt;BI$6),"", MAX(BI$10:BI109)+1)))</f>
        <v/>
      </c>
      <c r="BK110" s="5" t="str" cm="1">
        <f t="array" aca="1" ref="BK110" ca="1">IFERROR(INDEX($AE110:$BI110, $BJ110, MATCH($BK$9, $AE$9:$BI$9, 0)), "")</f>
        <v/>
      </c>
    </row>
    <row r="111" spans="1:63" x14ac:dyDescent="0.25">
      <c r="A111" s="2"/>
      <c r="B111" s="254"/>
      <c r="C111" s="255"/>
      <c r="D111" s="256"/>
      <c r="E111" s="257"/>
      <c r="F111" s="257"/>
      <c r="G111" s="258"/>
      <c r="H111" s="259"/>
      <c r="I111" s="16"/>
      <c r="J111" s="5" t="str">
        <f t="shared" si="19"/>
        <v/>
      </c>
      <c r="K111" s="2"/>
      <c r="O111" s="5" t="str">
        <f t="shared" si="17"/>
        <v/>
      </c>
      <c r="Q111" s="5" t="str">
        <f t="shared" si="20"/>
        <v/>
      </c>
      <c r="S111" s="5" t="str">
        <f t="shared" si="18"/>
        <v/>
      </c>
      <c r="U111" s="64" t="str">
        <f>IF($D111="","", IF(COUNTIF('Intro &amp; Setup'!$AW$49:$AW$88, $D111)&gt;0, "BH", TEXT($D111, "ddd")))</f>
        <v/>
      </c>
      <c r="V111" s="65" t="str">
        <f>IF($G111="", "", IF(COUNTIF('Intro &amp; Setup'!$AW$49:$AW$88, $G111)&gt;0, "BH", TEXT($G111, "ddd")))</f>
        <v/>
      </c>
      <c r="W111" s="64" t="str">
        <f t="shared" si="21"/>
        <v/>
      </c>
      <c r="X111" s="65" t="str">
        <f t="shared" si="22"/>
        <v/>
      </c>
      <c r="Y111" s="64" t="str">
        <f>IF(F111="", "", IF(OR(F111&lt;'Intro &amp; Setup'!$Z$20, F111&gt;'Intro &amp; Setup'!$Z$22), "X", ""))</f>
        <v/>
      </c>
      <c r="Z111" s="65" t="str">
        <f>IF(G111="", "", IF(OR(G111&lt;'Intro &amp; Setup'!$Z$20, G111&gt;'Intro &amp; Setup'!$Z$22), "X", ""))</f>
        <v/>
      </c>
      <c r="AB111" s="58" t="str">
        <f t="shared" si="23"/>
        <v/>
      </c>
      <c r="AC111" s="59" t="str">
        <f t="shared" si="24"/>
        <v/>
      </c>
      <c r="AE111" s="5" t="str">
        <f>IF(OR($AB111="", $AC111=""), "", IF($H111=$M$3, "", IF(OR(AE$7&lt;$AB111, $AC111&lt;AE$6),"", MAX(AE$10:AE110)+1)))</f>
        <v/>
      </c>
      <c r="AF111" s="5" t="str">
        <f>IF(OR($AB111="", $AC111=""), "", IF($H111=$M$3, "", IF(OR(AF$7&lt;$AB111, $AC111&lt;AF$6),"", MAX(AF$10:AF110)+1)))</f>
        <v/>
      </c>
      <c r="AG111" s="5" t="str">
        <f>IF(OR($AB111="", $AC111=""), "", IF($H111=$M$3, "", IF(OR(AG$7&lt;$AB111, $AC111&lt;AG$6),"", MAX(AG$10:AG110)+1)))</f>
        <v/>
      </c>
      <c r="AH111" s="5" t="str">
        <f>IF(OR($AB111="", $AC111=""), "", IF($H111=$M$3, "", IF(OR(AH$7&lt;$AB111, $AC111&lt;AH$6),"", MAX(AH$10:AH110)+1)))</f>
        <v/>
      </c>
      <c r="AI111" s="5" t="str">
        <f>IF(OR($AB111="", $AC111=""), "", IF($H111=$M$3, "", IF(OR(AI$7&lt;$AB111, $AC111&lt;AI$6),"", MAX(AI$10:AI110)+1)))</f>
        <v/>
      </c>
      <c r="AJ111" s="5" t="str">
        <f>IF(OR($AB111="", $AC111=""), "", IF($H111=$M$3, "", IF(OR(AJ$7&lt;$AB111, $AC111&lt;AJ$6),"", MAX(AJ$10:AJ110)+1)))</f>
        <v/>
      </c>
      <c r="AK111" s="5" t="str">
        <f>IF(OR($AB111="", $AC111=""), "", IF($H111=$M$3, "", IF(OR(AK$7&lt;$AB111, $AC111&lt;AK$6),"", MAX(AK$10:AK110)+1)))</f>
        <v/>
      </c>
      <c r="AL111" s="5" t="str">
        <f>IF(OR($AB111="", $AC111=""), "", IF($H111=$M$3, "", IF(OR(AL$7&lt;$AB111, $AC111&lt;AL$6),"", MAX(AL$10:AL110)+1)))</f>
        <v/>
      </c>
      <c r="AM111" s="5" t="str">
        <f>IF(OR($AB111="", $AC111=""), "", IF($H111=$M$3, "", IF(OR(AM$7&lt;$AB111, $AC111&lt;AM$6),"", MAX(AM$10:AM110)+1)))</f>
        <v/>
      </c>
      <c r="AN111" s="5" t="str">
        <f>IF(OR($AB111="", $AC111=""), "", IF($H111=$M$3, "", IF(OR(AN$7&lt;$AB111, $AC111&lt;AN$6),"", MAX(AN$10:AN110)+1)))</f>
        <v/>
      </c>
      <c r="AO111" s="5" t="str">
        <f>IF(OR($AB111="", $AC111=""), "", IF($H111=$M$3, "", IF(OR(AO$7&lt;$AB111, $AC111&lt;AO$6),"", MAX(AO$10:AO110)+1)))</f>
        <v/>
      </c>
      <c r="AP111" s="5" t="str">
        <f>IF(OR($AB111="", $AC111=""), "", IF($H111=$M$3, "", IF(OR(AP$7&lt;$AB111, $AC111&lt;AP$6),"", MAX(AP$10:AP110)+1)))</f>
        <v/>
      </c>
      <c r="AQ111" s="5" t="str">
        <f>IF(OR($AB111="", $AC111=""), "", IF($H111=$M$3, "", IF(OR(AQ$7&lt;$AB111, $AC111&lt;AQ$6),"", MAX(AQ$10:AQ110)+1)))</f>
        <v/>
      </c>
      <c r="AR111" s="5" t="str">
        <f>IF(OR($AB111="", $AC111=""), "", IF($H111=$M$3, "", IF(OR(AR$7&lt;$AB111, $AC111&lt;AR$6),"", MAX(AR$10:AR110)+1)))</f>
        <v/>
      </c>
      <c r="AS111" s="5" t="str">
        <f>IF(OR($AB111="", $AC111=""), "", IF($H111=$M$3, "", IF(OR(AS$7&lt;$AB111, $AC111&lt;AS$6),"", MAX(AS$10:AS110)+1)))</f>
        <v/>
      </c>
      <c r="AT111" s="5" t="str">
        <f>IF(OR($AB111="", $AC111=""), "", IF($H111=$M$3, "", IF(OR(AT$7&lt;$AB111, $AC111&lt;AT$6),"", MAX(AT$10:AT110)+1)))</f>
        <v/>
      </c>
      <c r="AU111" s="5" t="str">
        <f>IF(OR($AB111="", $AC111=""), "", IF($H111=$M$3, "", IF(OR(AU$7&lt;$AB111, $AC111&lt;AU$6),"", MAX(AU$10:AU110)+1)))</f>
        <v/>
      </c>
      <c r="AV111" s="5" t="str">
        <f>IF(OR($AB111="", $AC111=""), "", IF($H111=$M$3, "", IF(OR(AV$7&lt;$AB111, $AC111&lt;AV$6),"", MAX(AV$10:AV110)+1)))</f>
        <v/>
      </c>
      <c r="AW111" s="5" t="str">
        <f>IF(OR($AB111="", $AC111=""), "", IF($H111=$M$3, "", IF(OR(AW$7&lt;$AB111, $AC111&lt;AW$6),"", MAX(AW$10:AW110)+1)))</f>
        <v/>
      </c>
      <c r="AX111" s="5" t="str">
        <f>IF(OR($AB111="", $AC111=""), "", IF($H111=$M$3, "", IF(OR(AX$7&lt;$AB111, $AC111&lt;AX$6),"", MAX(AX$10:AX110)+1)))</f>
        <v/>
      </c>
      <c r="AY111" s="5" t="str">
        <f>IF(OR($AB111="", $AC111=""), "", IF($H111=$M$3, "", IF(OR(AY$7&lt;$AB111, $AC111&lt;AY$6),"", MAX(AY$10:AY110)+1)))</f>
        <v/>
      </c>
      <c r="AZ111" s="5" t="str">
        <f>IF(OR($AB111="", $AC111=""), "", IF($H111=$M$3, "", IF(OR(AZ$7&lt;$AB111, $AC111&lt;AZ$6),"", MAX(AZ$10:AZ110)+1)))</f>
        <v/>
      </c>
      <c r="BA111" s="5" t="str">
        <f>IF(OR($AB111="", $AC111=""), "", IF($H111=$M$3, "", IF(OR(BA$7&lt;$AB111, $AC111&lt;BA$6),"", MAX(BA$10:BA110)+1)))</f>
        <v/>
      </c>
      <c r="BB111" s="5" t="str">
        <f>IF(OR($AB111="", $AC111=""), "", IF($H111=$M$3, "", IF(OR(BB$7&lt;$AB111, $AC111&lt;BB$6),"", MAX(BB$10:BB110)+1)))</f>
        <v/>
      </c>
      <c r="BC111" s="5" t="str">
        <f>IF(OR($AB111="", $AC111=""), "", IF($H111=$M$3, "", IF(OR(BC$7&lt;$AB111, $AC111&lt;BC$6),"", MAX(BC$10:BC110)+1)))</f>
        <v/>
      </c>
      <c r="BD111" s="5" t="str">
        <f>IF(OR($AB111="", $AC111=""), "", IF($H111=$M$3, "", IF(OR(BD$7&lt;$AB111, $AC111&lt;BD$6),"", MAX(BD$10:BD110)+1)))</f>
        <v/>
      </c>
      <c r="BE111" s="5" t="str">
        <f>IF(OR($AB111="", $AC111=""), "", IF($H111=$M$3, "", IF(OR(BE$7&lt;$AB111, $AC111&lt;BE$6),"", MAX(BE$10:BE110)+1)))</f>
        <v/>
      </c>
      <c r="BF111" s="5" t="str">
        <f>IF(OR($AB111="", $AC111=""), "", IF($H111=$M$3, "", IF(OR(BF$7&lt;$AB111, $AC111&lt;BF$6),"", MAX(BF$10:BF110)+1)))</f>
        <v/>
      </c>
      <c r="BG111" s="5" t="str">
        <f>IF(OR($AB111="", $AC111=""), "", IF($H111=$M$3, "", IF(OR(BG$7&lt;$AB111, $AC111&lt;BG$6),"", MAX(BG$10:BG110)+1)))</f>
        <v/>
      </c>
      <c r="BH111" s="5" t="str">
        <f>IF(OR($AB111="", $AC111=""), "", IF($H111=$M$3, "", IF(OR(BH$7&lt;$AB111, $AC111&lt;BH$6),"", MAX(BH$10:BH110)+1)))</f>
        <v/>
      </c>
      <c r="BI111" s="5" t="str">
        <f>IF(OR($AB111="", $AC111=""), "", IF($H111=$M$3, "", IF(OR(BI$7&lt;$AB111, $AC111&lt;BI$6),"", MAX(BI$10:BI110)+1)))</f>
        <v/>
      </c>
      <c r="BK111" s="5" t="str" cm="1">
        <f t="array" aca="1" ref="BK111" ca="1">IFERROR(INDEX($AE111:$BI111, $BJ111, MATCH($BK$9, $AE$9:$BI$9, 0)), "")</f>
        <v/>
      </c>
    </row>
    <row r="112" spans="1:63" x14ac:dyDescent="0.25">
      <c r="A112" s="2"/>
      <c r="B112" s="254"/>
      <c r="C112" s="255"/>
      <c r="D112" s="256"/>
      <c r="E112" s="257"/>
      <c r="F112" s="257"/>
      <c r="G112" s="258"/>
      <c r="H112" s="259"/>
      <c r="I112" s="16"/>
      <c r="J112" s="5" t="str">
        <f t="shared" si="19"/>
        <v/>
      </c>
      <c r="K112" s="2"/>
      <c r="O112" s="5" t="str">
        <f t="shared" si="17"/>
        <v/>
      </c>
      <c r="Q112" s="5" t="str">
        <f t="shared" si="20"/>
        <v/>
      </c>
      <c r="S112" s="5" t="str">
        <f t="shared" si="18"/>
        <v/>
      </c>
      <c r="U112" s="64" t="str">
        <f>IF($D112="","", IF(COUNTIF('Intro &amp; Setup'!$AW$49:$AW$88, $D112)&gt;0, "BH", TEXT($D112, "ddd")))</f>
        <v/>
      </c>
      <c r="V112" s="65" t="str">
        <f>IF($G112="", "", IF(COUNTIF('Intro &amp; Setup'!$AW$49:$AW$88, $G112)&gt;0, "BH", TEXT($G112, "ddd")))</f>
        <v/>
      </c>
      <c r="W112" s="64" t="str">
        <f t="shared" si="21"/>
        <v/>
      </c>
      <c r="X112" s="65" t="str">
        <f t="shared" si="22"/>
        <v/>
      </c>
      <c r="Y112" s="64" t="str">
        <f>IF(F112="", "", IF(OR(F112&lt;'Intro &amp; Setup'!$Z$20, F112&gt;'Intro &amp; Setup'!$Z$22), "X", ""))</f>
        <v/>
      </c>
      <c r="Z112" s="65" t="str">
        <f>IF(G112="", "", IF(OR(G112&lt;'Intro &amp; Setup'!$Z$20, G112&gt;'Intro &amp; Setup'!$Z$22), "X", ""))</f>
        <v/>
      </c>
      <c r="AB112" s="58" t="str">
        <f t="shared" si="23"/>
        <v/>
      </c>
      <c r="AC112" s="59" t="str">
        <f t="shared" si="24"/>
        <v/>
      </c>
      <c r="AE112" s="5" t="str">
        <f>IF(OR($AB112="", $AC112=""), "", IF($H112=$M$3, "", IF(OR(AE$7&lt;$AB112, $AC112&lt;AE$6),"", MAX(AE$10:AE111)+1)))</f>
        <v/>
      </c>
      <c r="AF112" s="5" t="str">
        <f>IF(OR($AB112="", $AC112=""), "", IF($H112=$M$3, "", IF(OR(AF$7&lt;$AB112, $AC112&lt;AF$6),"", MAX(AF$10:AF111)+1)))</f>
        <v/>
      </c>
      <c r="AG112" s="5" t="str">
        <f>IF(OR($AB112="", $AC112=""), "", IF($H112=$M$3, "", IF(OR(AG$7&lt;$AB112, $AC112&lt;AG$6),"", MAX(AG$10:AG111)+1)))</f>
        <v/>
      </c>
      <c r="AH112" s="5" t="str">
        <f>IF(OR($AB112="", $AC112=""), "", IF($H112=$M$3, "", IF(OR(AH$7&lt;$AB112, $AC112&lt;AH$6),"", MAX(AH$10:AH111)+1)))</f>
        <v/>
      </c>
      <c r="AI112" s="5" t="str">
        <f>IF(OR($AB112="", $AC112=""), "", IF($H112=$M$3, "", IF(OR(AI$7&lt;$AB112, $AC112&lt;AI$6),"", MAX(AI$10:AI111)+1)))</f>
        <v/>
      </c>
      <c r="AJ112" s="5" t="str">
        <f>IF(OR($AB112="", $AC112=""), "", IF($H112=$M$3, "", IF(OR(AJ$7&lt;$AB112, $AC112&lt;AJ$6),"", MAX(AJ$10:AJ111)+1)))</f>
        <v/>
      </c>
      <c r="AK112" s="5" t="str">
        <f>IF(OR($AB112="", $AC112=""), "", IF($H112=$M$3, "", IF(OR(AK$7&lt;$AB112, $AC112&lt;AK$6),"", MAX(AK$10:AK111)+1)))</f>
        <v/>
      </c>
      <c r="AL112" s="5" t="str">
        <f>IF(OR($AB112="", $AC112=""), "", IF($H112=$M$3, "", IF(OR(AL$7&lt;$AB112, $AC112&lt;AL$6),"", MAX(AL$10:AL111)+1)))</f>
        <v/>
      </c>
      <c r="AM112" s="5" t="str">
        <f>IF(OR($AB112="", $AC112=""), "", IF($H112=$M$3, "", IF(OR(AM$7&lt;$AB112, $AC112&lt;AM$6),"", MAX(AM$10:AM111)+1)))</f>
        <v/>
      </c>
      <c r="AN112" s="5" t="str">
        <f>IF(OR($AB112="", $AC112=""), "", IF($H112=$M$3, "", IF(OR(AN$7&lt;$AB112, $AC112&lt;AN$6),"", MAX(AN$10:AN111)+1)))</f>
        <v/>
      </c>
      <c r="AO112" s="5" t="str">
        <f>IF(OR($AB112="", $AC112=""), "", IF($H112=$M$3, "", IF(OR(AO$7&lt;$AB112, $AC112&lt;AO$6),"", MAX(AO$10:AO111)+1)))</f>
        <v/>
      </c>
      <c r="AP112" s="5" t="str">
        <f>IF(OR($AB112="", $AC112=""), "", IF($H112=$M$3, "", IF(OR(AP$7&lt;$AB112, $AC112&lt;AP$6),"", MAX(AP$10:AP111)+1)))</f>
        <v/>
      </c>
      <c r="AQ112" s="5" t="str">
        <f>IF(OR($AB112="", $AC112=""), "", IF($H112=$M$3, "", IF(OR(AQ$7&lt;$AB112, $AC112&lt;AQ$6),"", MAX(AQ$10:AQ111)+1)))</f>
        <v/>
      </c>
      <c r="AR112" s="5" t="str">
        <f>IF(OR($AB112="", $AC112=""), "", IF($H112=$M$3, "", IF(OR(AR$7&lt;$AB112, $AC112&lt;AR$6),"", MAX(AR$10:AR111)+1)))</f>
        <v/>
      </c>
      <c r="AS112" s="5" t="str">
        <f>IF(OR($AB112="", $AC112=""), "", IF($H112=$M$3, "", IF(OR(AS$7&lt;$AB112, $AC112&lt;AS$6),"", MAX(AS$10:AS111)+1)))</f>
        <v/>
      </c>
      <c r="AT112" s="5" t="str">
        <f>IF(OR($AB112="", $AC112=""), "", IF($H112=$M$3, "", IF(OR(AT$7&lt;$AB112, $AC112&lt;AT$6),"", MAX(AT$10:AT111)+1)))</f>
        <v/>
      </c>
      <c r="AU112" s="5" t="str">
        <f>IF(OR($AB112="", $AC112=""), "", IF($H112=$M$3, "", IF(OR(AU$7&lt;$AB112, $AC112&lt;AU$6),"", MAX(AU$10:AU111)+1)))</f>
        <v/>
      </c>
      <c r="AV112" s="5" t="str">
        <f>IF(OR($AB112="", $AC112=""), "", IF($H112=$M$3, "", IF(OR(AV$7&lt;$AB112, $AC112&lt;AV$6),"", MAX(AV$10:AV111)+1)))</f>
        <v/>
      </c>
      <c r="AW112" s="5" t="str">
        <f>IF(OR($AB112="", $AC112=""), "", IF($H112=$M$3, "", IF(OR(AW$7&lt;$AB112, $AC112&lt;AW$6),"", MAX(AW$10:AW111)+1)))</f>
        <v/>
      </c>
      <c r="AX112" s="5" t="str">
        <f>IF(OR($AB112="", $AC112=""), "", IF($H112=$M$3, "", IF(OR(AX$7&lt;$AB112, $AC112&lt;AX$6),"", MAX(AX$10:AX111)+1)))</f>
        <v/>
      </c>
      <c r="AY112" s="5" t="str">
        <f>IF(OR($AB112="", $AC112=""), "", IF($H112=$M$3, "", IF(OR(AY$7&lt;$AB112, $AC112&lt;AY$6),"", MAX(AY$10:AY111)+1)))</f>
        <v/>
      </c>
      <c r="AZ112" s="5" t="str">
        <f>IF(OR($AB112="", $AC112=""), "", IF($H112=$M$3, "", IF(OR(AZ$7&lt;$AB112, $AC112&lt;AZ$6),"", MAX(AZ$10:AZ111)+1)))</f>
        <v/>
      </c>
      <c r="BA112" s="5" t="str">
        <f>IF(OR($AB112="", $AC112=""), "", IF($H112=$M$3, "", IF(OR(BA$7&lt;$AB112, $AC112&lt;BA$6),"", MAX(BA$10:BA111)+1)))</f>
        <v/>
      </c>
      <c r="BB112" s="5" t="str">
        <f>IF(OR($AB112="", $AC112=""), "", IF($H112=$M$3, "", IF(OR(BB$7&lt;$AB112, $AC112&lt;BB$6),"", MAX(BB$10:BB111)+1)))</f>
        <v/>
      </c>
      <c r="BC112" s="5" t="str">
        <f>IF(OR($AB112="", $AC112=""), "", IF($H112=$M$3, "", IF(OR(BC$7&lt;$AB112, $AC112&lt;BC$6),"", MAX(BC$10:BC111)+1)))</f>
        <v/>
      </c>
      <c r="BD112" s="5" t="str">
        <f>IF(OR($AB112="", $AC112=""), "", IF($H112=$M$3, "", IF(OR(BD$7&lt;$AB112, $AC112&lt;BD$6),"", MAX(BD$10:BD111)+1)))</f>
        <v/>
      </c>
      <c r="BE112" s="5" t="str">
        <f>IF(OR($AB112="", $AC112=""), "", IF($H112=$M$3, "", IF(OR(BE$7&lt;$AB112, $AC112&lt;BE$6),"", MAX(BE$10:BE111)+1)))</f>
        <v/>
      </c>
      <c r="BF112" s="5" t="str">
        <f>IF(OR($AB112="", $AC112=""), "", IF($H112=$M$3, "", IF(OR(BF$7&lt;$AB112, $AC112&lt;BF$6),"", MAX(BF$10:BF111)+1)))</f>
        <v/>
      </c>
      <c r="BG112" s="5" t="str">
        <f>IF(OR($AB112="", $AC112=""), "", IF($H112=$M$3, "", IF(OR(BG$7&lt;$AB112, $AC112&lt;BG$6),"", MAX(BG$10:BG111)+1)))</f>
        <v/>
      </c>
      <c r="BH112" s="5" t="str">
        <f>IF(OR($AB112="", $AC112=""), "", IF($H112=$M$3, "", IF(OR(BH$7&lt;$AB112, $AC112&lt;BH$6),"", MAX(BH$10:BH111)+1)))</f>
        <v/>
      </c>
      <c r="BI112" s="5" t="str">
        <f>IF(OR($AB112="", $AC112=""), "", IF($H112=$M$3, "", IF(OR(BI$7&lt;$AB112, $AC112&lt;BI$6),"", MAX(BI$10:BI111)+1)))</f>
        <v/>
      </c>
      <c r="BK112" s="5" t="str" cm="1">
        <f t="array" aca="1" ref="BK112" ca="1">IFERROR(INDEX($AE112:$BI112, $BJ112, MATCH($BK$9, $AE$9:$BI$9, 0)), "")</f>
        <v/>
      </c>
    </row>
    <row r="113" spans="1:63" x14ac:dyDescent="0.25">
      <c r="A113" s="2"/>
      <c r="B113" s="254"/>
      <c r="C113" s="255"/>
      <c r="D113" s="256"/>
      <c r="E113" s="257"/>
      <c r="F113" s="257"/>
      <c r="G113" s="258"/>
      <c r="H113" s="259"/>
      <c r="I113" s="16"/>
      <c r="J113" s="5" t="str">
        <f t="shared" si="19"/>
        <v/>
      </c>
      <c r="K113" s="2"/>
      <c r="O113" s="5" t="str">
        <f t="shared" si="17"/>
        <v/>
      </c>
      <c r="Q113" s="5" t="str">
        <f t="shared" si="20"/>
        <v/>
      </c>
      <c r="S113" s="5" t="str">
        <f t="shared" si="18"/>
        <v/>
      </c>
      <c r="U113" s="64" t="str">
        <f>IF($D113="","", IF(COUNTIF('Intro &amp; Setup'!$AW$49:$AW$88, $D113)&gt;0, "BH", TEXT($D113, "ddd")))</f>
        <v/>
      </c>
      <c r="V113" s="65" t="str">
        <f>IF($G113="", "", IF(COUNTIF('Intro &amp; Setup'!$AW$49:$AW$88, $G113)&gt;0, "BH", TEXT($G113, "ddd")))</f>
        <v/>
      </c>
      <c r="W113" s="64" t="str">
        <f t="shared" si="21"/>
        <v/>
      </c>
      <c r="X113" s="65" t="str">
        <f t="shared" si="22"/>
        <v/>
      </c>
      <c r="Y113" s="64" t="str">
        <f>IF(F113="", "", IF(OR(F113&lt;'Intro &amp; Setup'!$Z$20, F113&gt;'Intro &amp; Setup'!$Z$22), "X", ""))</f>
        <v/>
      </c>
      <c r="Z113" s="65" t="str">
        <f>IF(G113="", "", IF(OR(G113&lt;'Intro &amp; Setup'!$Z$20, G113&gt;'Intro &amp; Setup'!$Z$22), "X", ""))</f>
        <v/>
      </c>
      <c r="AB113" s="58" t="str">
        <f t="shared" si="23"/>
        <v/>
      </c>
      <c r="AC113" s="59" t="str">
        <f t="shared" si="24"/>
        <v/>
      </c>
      <c r="AE113" s="5" t="str">
        <f>IF(OR($AB113="", $AC113=""), "", IF($H113=$M$3, "", IF(OR(AE$7&lt;$AB113, $AC113&lt;AE$6),"", MAX(AE$10:AE112)+1)))</f>
        <v/>
      </c>
      <c r="AF113" s="5" t="str">
        <f>IF(OR($AB113="", $AC113=""), "", IF($H113=$M$3, "", IF(OR(AF$7&lt;$AB113, $AC113&lt;AF$6),"", MAX(AF$10:AF112)+1)))</f>
        <v/>
      </c>
      <c r="AG113" s="5" t="str">
        <f>IF(OR($AB113="", $AC113=""), "", IF($H113=$M$3, "", IF(OR(AG$7&lt;$AB113, $AC113&lt;AG$6),"", MAX(AG$10:AG112)+1)))</f>
        <v/>
      </c>
      <c r="AH113" s="5" t="str">
        <f>IF(OR($AB113="", $AC113=""), "", IF($H113=$M$3, "", IF(OR(AH$7&lt;$AB113, $AC113&lt;AH$6),"", MAX(AH$10:AH112)+1)))</f>
        <v/>
      </c>
      <c r="AI113" s="5" t="str">
        <f>IF(OR($AB113="", $AC113=""), "", IF($H113=$M$3, "", IF(OR(AI$7&lt;$AB113, $AC113&lt;AI$6),"", MAX(AI$10:AI112)+1)))</f>
        <v/>
      </c>
      <c r="AJ113" s="5" t="str">
        <f>IF(OR($AB113="", $AC113=""), "", IF($H113=$M$3, "", IF(OR(AJ$7&lt;$AB113, $AC113&lt;AJ$6),"", MAX(AJ$10:AJ112)+1)))</f>
        <v/>
      </c>
      <c r="AK113" s="5" t="str">
        <f>IF(OR($AB113="", $AC113=""), "", IF($H113=$M$3, "", IF(OR(AK$7&lt;$AB113, $AC113&lt;AK$6),"", MAX(AK$10:AK112)+1)))</f>
        <v/>
      </c>
      <c r="AL113" s="5" t="str">
        <f>IF(OR($AB113="", $AC113=""), "", IF($H113=$M$3, "", IF(OR(AL$7&lt;$AB113, $AC113&lt;AL$6),"", MAX(AL$10:AL112)+1)))</f>
        <v/>
      </c>
      <c r="AM113" s="5" t="str">
        <f>IF(OR($AB113="", $AC113=""), "", IF($H113=$M$3, "", IF(OR(AM$7&lt;$AB113, $AC113&lt;AM$6),"", MAX(AM$10:AM112)+1)))</f>
        <v/>
      </c>
      <c r="AN113" s="5" t="str">
        <f>IF(OR($AB113="", $AC113=""), "", IF($H113=$M$3, "", IF(OR(AN$7&lt;$AB113, $AC113&lt;AN$6),"", MAX(AN$10:AN112)+1)))</f>
        <v/>
      </c>
      <c r="AO113" s="5" t="str">
        <f>IF(OR($AB113="", $AC113=""), "", IF($H113=$M$3, "", IF(OR(AO$7&lt;$AB113, $AC113&lt;AO$6),"", MAX(AO$10:AO112)+1)))</f>
        <v/>
      </c>
      <c r="AP113" s="5" t="str">
        <f>IF(OR($AB113="", $AC113=""), "", IF($H113=$M$3, "", IF(OR(AP$7&lt;$AB113, $AC113&lt;AP$6),"", MAX(AP$10:AP112)+1)))</f>
        <v/>
      </c>
      <c r="AQ113" s="5" t="str">
        <f>IF(OR($AB113="", $AC113=""), "", IF($H113=$M$3, "", IF(OR(AQ$7&lt;$AB113, $AC113&lt;AQ$6),"", MAX(AQ$10:AQ112)+1)))</f>
        <v/>
      </c>
      <c r="AR113" s="5" t="str">
        <f>IF(OR($AB113="", $AC113=""), "", IF($H113=$M$3, "", IF(OR(AR$7&lt;$AB113, $AC113&lt;AR$6),"", MAX(AR$10:AR112)+1)))</f>
        <v/>
      </c>
      <c r="AS113" s="5" t="str">
        <f>IF(OR($AB113="", $AC113=""), "", IF($H113=$M$3, "", IF(OR(AS$7&lt;$AB113, $AC113&lt;AS$6),"", MAX(AS$10:AS112)+1)))</f>
        <v/>
      </c>
      <c r="AT113" s="5" t="str">
        <f>IF(OR($AB113="", $AC113=""), "", IF($H113=$M$3, "", IF(OR(AT$7&lt;$AB113, $AC113&lt;AT$6),"", MAX(AT$10:AT112)+1)))</f>
        <v/>
      </c>
      <c r="AU113" s="5" t="str">
        <f>IF(OR($AB113="", $AC113=""), "", IF($H113=$M$3, "", IF(OR(AU$7&lt;$AB113, $AC113&lt;AU$6),"", MAX(AU$10:AU112)+1)))</f>
        <v/>
      </c>
      <c r="AV113" s="5" t="str">
        <f>IF(OR($AB113="", $AC113=""), "", IF($H113=$M$3, "", IF(OR(AV$7&lt;$AB113, $AC113&lt;AV$6),"", MAX(AV$10:AV112)+1)))</f>
        <v/>
      </c>
      <c r="AW113" s="5" t="str">
        <f>IF(OR($AB113="", $AC113=""), "", IF($H113=$M$3, "", IF(OR(AW$7&lt;$AB113, $AC113&lt;AW$6),"", MAX(AW$10:AW112)+1)))</f>
        <v/>
      </c>
      <c r="AX113" s="5" t="str">
        <f>IF(OR($AB113="", $AC113=""), "", IF($H113=$M$3, "", IF(OR(AX$7&lt;$AB113, $AC113&lt;AX$6),"", MAX(AX$10:AX112)+1)))</f>
        <v/>
      </c>
      <c r="AY113" s="5" t="str">
        <f>IF(OR($AB113="", $AC113=""), "", IF($H113=$M$3, "", IF(OR(AY$7&lt;$AB113, $AC113&lt;AY$6),"", MAX(AY$10:AY112)+1)))</f>
        <v/>
      </c>
      <c r="AZ113" s="5" t="str">
        <f>IF(OR($AB113="", $AC113=""), "", IF($H113=$M$3, "", IF(OR(AZ$7&lt;$AB113, $AC113&lt;AZ$6),"", MAX(AZ$10:AZ112)+1)))</f>
        <v/>
      </c>
      <c r="BA113" s="5" t="str">
        <f>IF(OR($AB113="", $AC113=""), "", IF($H113=$M$3, "", IF(OR(BA$7&lt;$AB113, $AC113&lt;BA$6),"", MAX(BA$10:BA112)+1)))</f>
        <v/>
      </c>
      <c r="BB113" s="5" t="str">
        <f>IF(OR($AB113="", $AC113=""), "", IF($H113=$M$3, "", IF(OR(BB$7&lt;$AB113, $AC113&lt;BB$6),"", MAX(BB$10:BB112)+1)))</f>
        <v/>
      </c>
      <c r="BC113" s="5" t="str">
        <f>IF(OR($AB113="", $AC113=""), "", IF($H113=$M$3, "", IF(OR(BC$7&lt;$AB113, $AC113&lt;BC$6),"", MAX(BC$10:BC112)+1)))</f>
        <v/>
      </c>
      <c r="BD113" s="5" t="str">
        <f>IF(OR($AB113="", $AC113=""), "", IF($H113=$M$3, "", IF(OR(BD$7&lt;$AB113, $AC113&lt;BD$6),"", MAX(BD$10:BD112)+1)))</f>
        <v/>
      </c>
      <c r="BE113" s="5" t="str">
        <f>IF(OR($AB113="", $AC113=""), "", IF($H113=$M$3, "", IF(OR(BE$7&lt;$AB113, $AC113&lt;BE$6),"", MAX(BE$10:BE112)+1)))</f>
        <v/>
      </c>
      <c r="BF113" s="5" t="str">
        <f>IF(OR($AB113="", $AC113=""), "", IF($H113=$M$3, "", IF(OR(BF$7&lt;$AB113, $AC113&lt;BF$6),"", MAX(BF$10:BF112)+1)))</f>
        <v/>
      </c>
      <c r="BG113" s="5" t="str">
        <f>IF(OR($AB113="", $AC113=""), "", IF($H113=$M$3, "", IF(OR(BG$7&lt;$AB113, $AC113&lt;BG$6),"", MAX(BG$10:BG112)+1)))</f>
        <v/>
      </c>
      <c r="BH113" s="5" t="str">
        <f>IF(OR($AB113="", $AC113=""), "", IF($H113=$M$3, "", IF(OR(BH$7&lt;$AB113, $AC113&lt;BH$6),"", MAX(BH$10:BH112)+1)))</f>
        <v/>
      </c>
      <c r="BI113" s="5" t="str">
        <f>IF(OR($AB113="", $AC113=""), "", IF($H113=$M$3, "", IF(OR(BI$7&lt;$AB113, $AC113&lt;BI$6),"", MAX(BI$10:BI112)+1)))</f>
        <v/>
      </c>
      <c r="BK113" s="5" t="str" cm="1">
        <f t="array" aca="1" ref="BK113" ca="1">IFERROR(INDEX($AE113:$BI113, $BJ113, MATCH($BK$9, $AE$9:$BI$9, 0)), "")</f>
        <v/>
      </c>
    </row>
    <row r="114" spans="1:63" x14ac:dyDescent="0.25">
      <c r="A114" s="2"/>
      <c r="B114" s="254"/>
      <c r="C114" s="255"/>
      <c r="D114" s="256"/>
      <c r="E114" s="257"/>
      <c r="F114" s="257"/>
      <c r="G114" s="258"/>
      <c r="H114" s="259"/>
      <c r="I114" s="16"/>
      <c r="J114" s="5" t="str">
        <f t="shared" si="19"/>
        <v/>
      </c>
      <c r="K114" s="2"/>
      <c r="O114" s="5" t="str">
        <f t="shared" si="17"/>
        <v/>
      </c>
      <c r="Q114" s="5" t="str">
        <f t="shared" si="20"/>
        <v/>
      </c>
      <c r="S114" s="5" t="str">
        <f t="shared" si="18"/>
        <v/>
      </c>
      <c r="U114" s="64" t="str">
        <f>IF($D114="","", IF(COUNTIF('Intro &amp; Setup'!$AW$49:$AW$88, $D114)&gt;0, "BH", TEXT($D114, "ddd")))</f>
        <v/>
      </c>
      <c r="V114" s="65" t="str">
        <f>IF($G114="", "", IF(COUNTIF('Intro &amp; Setup'!$AW$49:$AW$88, $G114)&gt;0, "BH", TEXT($G114, "ddd")))</f>
        <v/>
      </c>
      <c r="W114" s="64" t="str">
        <f t="shared" si="21"/>
        <v/>
      </c>
      <c r="X114" s="65" t="str">
        <f t="shared" si="22"/>
        <v/>
      </c>
      <c r="Y114" s="64" t="str">
        <f>IF(F114="", "", IF(OR(F114&lt;'Intro &amp; Setup'!$Z$20, F114&gt;'Intro &amp; Setup'!$Z$22), "X", ""))</f>
        <v/>
      </c>
      <c r="Z114" s="65" t="str">
        <f>IF(G114="", "", IF(OR(G114&lt;'Intro &amp; Setup'!$Z$20, G114&gt;'Intro &amp; Setup'!$Z$22), "X", ""))</f>
        <v/>
      </c>
      <c r="AB114" s="58" t="str">
        <f t="shared" si="23"/>
        <v/>
      </c>
      <c r="AC114" s="59" t="str">
        <f t="shared" si="24"/>
        <v/>
      </c>
      <c r="AE114" s="5" t="str">
        <f>IF(OR($AB114="", $AC114=""), "", IF($H114=$M$3, "", IF(OR(AE$7&lt;$AB114, $AC114&lt;AE$6),"", MAX(AE$10:AE113)+1)))</f>
        <v/>
      </c>
      <c r="AF114" s="5" t="str">
        <f>IF(OR($AB114="", $AC114=""), "", IF($H114=$M$3, "", IF(OR(AF$7&lt;$AB114, $AC114&lt;AF$6),"", MAX(AF$10:AF113)+1)))</f>
        <v/>
      </c>
      <c r="AG114" s="5" t="str">
        <f>IF(OR($AB114="", $AC114=""), "", IF($H114=$M$3, "", IF(OR(AG$7&lt;$AB114, $AC114&lt;AG$6),"", MAX(AG$10:AG113)+1)))</f>
        <v/>
      </c>
      <c r="AH114" s="5" t="str">
        <f>IF(OR($AB114="", $AC114=""), "", IF($H114=$M$3, "", IF(OR(AH$7&lt;$AB114, $AC114&lt;AH$6),"", MAX(AH$10:AH113)+1)))</f>
        <v/>
      </c>
      <c r="AI114" s="5" t="str">
        <f>IF(OR($AB114="", $AC114=""), "", IF($H114=$M$3, "", IF(OR(AI$7&lt;$AB114, $AC114&lt;AI$6),"", MAX(AI$10:AI113)+1)))</f>
        <v/>
      </c>
      <c r="AJ114" s="5" t="str">
        <f>IF(OR($AB114="", $AC114=""), "", IF($H114=$M$3, "", IF(OR(AJ$7&lt;$AB114, $AC114&lt;AJ$6),"", MAX(AJ$10:AJ113)+1)))</f>
        <v/>
      </c>
      <c r="AK114" s="5" t="str">
        <f>IF(OR($AB114="", $AC114=""), "", IF($H114=$M$3, "", IF(OR(AK$7&lt;$AB114, $AC114&lt;AK$6),"", MAX(AK$10:AK113)+1)))</f>
        <v/>
      </c>
      <c r="AL114" s="5" t="str">
        <f>IF(OR($AB114="", $AC114=""), "", IF($H114=$M$3, "", IF(OR(AL$7&lt;$AB114, $AC114&lt;AL$6),"", MAX(AL$10:AL113)+1)))</f>
        <v/>
      </c>
      <c r="AM114" s="5" t="str">
        <f>IF(OR($AB114="", $AC114=""), "", IF($H114=$M$3, "", IF(OR(AM$7&lt;$AB114, $AC114&lt;AM$6),"", MAX(AM$10:AM113)+1)))</f>
        <v/>
      </c>
      <c r="AN114" s="5" t="str">
        <f>IF(OR($AB114="", $AC114=""), "", IF($H114=$M$3, "", IF(OR(AN$7&lt;$AB114, $AC114&lt;AN$6),"", MAX(AN$10:AN113)+1)))</f>
        <v/>
      </c>
      <c r="AO114" s="5" t="str">
        <f>IF(OR($AB114="", $AC114=""), "", IF($H114=$M$3, "", IF(OR(AO$7&lt;$AB114, $AC114&lt;AO$6),"", MAX(AO$10:AO113)+1)))</f>
        <v/>
      </c>
      <c r="AP114" s="5" t="str">
        <f>IF(OR($AB114="", $AC114=""), "", IF($H114=$M$3, "", IF(OR(AP$7&lt;$AB114, $AC114&lt;AP$6),"", MAX(AP$10:AP113)+1)))</f>
        <v/>
      </c>
      <c r="AQ114" s="5" t="str">
        <f>IF(OR($AB114="", $AC114=""), "", IF($H114=$M$3, "", IF(OR(AQ$7&lt;$AB114, $AC114&lt;AQ$6),"", MAX(AQ$10:AQ113)+1)))</f>
        <v/>
      </c>
      <c r="AR114" s="5" t="str">
        <f>IF(OR($AB114="", $AC114=""), "", IF($H114=$M$3, "", IF(OR(AR$7&lt;$AB114, $AC114&lt;AR$6),"", MAX(AR$10:AR113)+1)))</f>
        <v/>
      </c>
      <c r="AS114" s="5" t="str">
        <f>IF(OR($AB114="", $AC114=""), "", IF($H114=$M$3, "", IF(OR(AS$7&lt;$AB114, $AC114&lt;AS$6),"", MAX(AS$10:AS113)+1)))</f>
        <v/>
      </c>
      <c r="AT114" s="5" t="str">
        <f>IF(OR($AB114="", $AC114=""), "", IF($H114=$M$3, "", IF(OR(AT$7&lt;$AB114, $AC114&lt;AT$6),"", MAX(AT$10:AT113)+1)))</f>
        <v/>
      </c>
      <c r="AU114" s="5" t="str">
        <f>IF(OR($AB114="", $AC114=""), "", IF($H114=$M$3, "", IF(OR(AU$7&lt;$AB114, $AC114&lt;AU$6),"", MAX(AU$10:AU113)+1)))</f>
        <v/>
      </c>
      <c r="AV114" s="5" t="str">
        <f>IF(OR($AB114="", $AC114=""), "", IF($H114=$M$3, "", IF(OR(AV$7&lt;$AB114, $AC114&lt;AV$6),"", MAX(AV$10:AV113)+1)))</f>
        <v/>
      </c>
      <c r="AW114" s="5" t="str">
        <f>IF(OR($AB114="", $AC114=""), "", IF($H114=$M$3, "", IF(OR(AW$7&lt;$AB114, $AC114&lt;AW$6),"", MAX(AW$10:AW113)+1)))</f>
        <v/>
      </c>
      <c r="AX114" s="5" t="str">
        <f>IF(OR($AB114="", $AC114=""), "", IF($H114=$M$3, "", IF(OR(AX$7&lt;$AB114, $AC114&lt;AX$6),"", MAX(AX$10:AX113)+1)))</f>
        <v/>
      </c>
      <c r="AY114" s="5" t="str">
        <f>IF(OR($AB114="", $AC114=""), "", IF($H114=$M$3, "", IF(OR(AY$7&lt;$AB114, $AC114&lt;AY$6),"", MAX(AY$10:AY113)+1)))</f>
        <v/>
      </c>
      <c r="AZ114" s="5" t="str">
        <f>IF(OR($AB114="", $AC114=""), "", IF($H114=$M$3, "", IF(OR(AZ$7&lt;$AB114, $AC114&lt;AZ$6),"", MAX(AZ$10:AZ113)+1)))</f>
        <v/>
      </c>
      <c r="BA114" s="5" t="str">
        <f>IF(OR($AB114="", $AC114=""), "", IF($H114=$M$3, "", IF(OR(BA$7&lt;$AB114, $AC114&lt;BA$6),"", MAX(BA$10:BA113)+1)))</f>
        <v/>
      </c>
      <c r="BB114" s="5" t="str">
        <f>IF(OR($AB114="", $AC114=""), "", IF($H114=$M$3, "", IF(OR(BB$7&lt;$AB114, $AC114&lt;BB$6),"", MAX(BB$10:BB113)+1)))</f>
        <v/>
      </c>
      <c r="BC114" s="5" t="str">
        <f>IF(OR($AB114="", $AC114=""), "", IF($H114=$M$3, "", IF(OR(BC$7&lt;$AB114, $AC114&lt;BC$6),"", MAX(BC$10:BC113)+1)))</f>
        <v/>
      </c>
      <c r="BD114" s="5" t="str">
        <f>IF(OR($AB114="", $AC114=""), "", IF($H114=$M$3, "", IF(OR(BD$7&lt;$AB114, $AC114&lt;BD$6),"", MAX(BD$10:BD113)+1)))</f>
        <v/>
      </c>
      <c r="BE114" s="5" t="str">
        <f>IF(OR($AB114="", $AC114=""), "", IF($H114=$M$3, "", IF(OR(BE$7&lt;$AB114, $AC114&lt;BE$6),"", MAX(BE$10:BE113)+1)))</f>
        <v/>
      </c>
      <c r="BF114" s="5" t="str">
        <f>IF(OR($AB114="", $AC114=""), "", IF($H114=$M$3, "", IF(OR(BF$7&lt;$AB114, $AC114&lt;BF$6),"", MAX(BF$10:BF113)+1)))</f>
        <v/>
      </c>
      <c r="BG114" s="5" t="str">
        <f>IF(OR($AB114="", $AC114=""), "", IF($H114=$M$3, "", IF(OR(BG$7&lt;$AB114, $AC114&lt;BG$6),"", MAX(BG$10:BG113)+1)))</f>
        <v/>
      </c>
      <c r="BH114" s="5" t="str">
        <f>IF(OR($AB114="", $AC114=""), "", IF($H114=$M$3, "", IF(OR(BH$7&lt;$AB114, $AC114&lt;BH$6),"", MAX(BH$10:BH113)+1)))</f>
        <v/>
      </c>
      <c r="BI114" s="5" t="str">
        <f>IF(OR($AB114="", $AC114=""), "", IF($H114=$M$3, "", IF(OR(BI$7&lt;$AB114, $AC114&lt;BI$6),"", MAX(BI$10:BI113)+1)))</f>
        <v/>
      </c>
      <c r="BK114" s="5" t="str" cm="1">
        <f t="array" aca="1" ref="BK114" ca="1">IFERROR(INDEX($AE114:$BI114, $BJ114, MATCH($BK$9, $AE$9:$BI$9, 0)), "")</f>
        <v/>
      </c>
    </row>
    <row r="115" spans="1:63" x14ac:dyDescent="0.25">
      <c r="A115" s="2"/>
      <c r="B115" s="254"/>
      <c r="C115" s="255"/>
      <c r="D115" s="256"/>
      <c r="E115" s="257"/>
      <c r="F115" s="257"/>
      <c r="G115" s="258"/>
      <c r="H115" s="259"/>
      <c r="I115" s="16"/>
      <c r="J115" s="5" t="str">
        <f t="shared" si="19"/>
        <v/>
      </c>
      <c r="K115" s="2"/>
      <c r="O115" s="5" t="str">
        <f t="shared" si="17"/>
        <v/>
      </c>
      <c r="Q115" s="5" t="str">
        <f t="shared" si="20"/>
        <v/>
      </c>
      <c r="S115" s="5" t="str">
        <f t="shared" si="18"/>
        <v/>
      </c>
      <c r="U115" s="64" t="str">
        <f>IF($D115="","", IF(COUNTIF('Intro &amp; Setup'!$AW$49:$AW$88, $D115)&gt;0, "BH", TEXT($D115, "ddd")))</f>
        <v/>
      </c>
      <c r="V115" s="65" t="str">
        <f>IF($G115="", "", IF(COUNTIF('Intro &amp; Setup'!$AW$49:$AW$88, $G115)&gt;0, "BH", TEXT($G115, "ddd")))</f>
        <v/>
      </c>
      <c r="W115" s="64" t="str">
        <f t="shared" si="21"/>
        <v/>
      </c>
      <c r="X115" s="65" t="str">
        <f t="shared" si="22"/>
        <v/>
      </c>
      <c r="Y115" s="64" t="str">
        <f>IF(F115="", "", IF(OR(F115&lt;'Intro &amp; Setup'!$Z$20, F115&gt;'Intro &amp; Setup'!$Z$22), "X", ""))</f>
        <v/>
      </c>
      <c r="Z115" s="65" t="str">
        <f>IF(G115="", "", IF(OR(G115&lt;'Intro &amp; Setup'!$Z$20, G115&gt;'Intro &amp; Setup'!$Z$22), "X", ""))</f>
        <v/>
      </c>
      <c r="AB115" s="58" t="str">
        <f t="shared" si="23"/>
        <v/>
      </c>
      <c r="AC115" s="59" t="str">
        <f t="shared" si="24"/>
        <v/>
      </c>
      <c r="AE115" s="5" t="str">
        <f>IF(OR($AB115="", $AC115=""), "", IF($H115=$M$3, "", IF(OR(AE$7&lt;$AB115, $AC115&lt;AE$6),"", MAX(AE$10:AE114)+1)))</f>
        <v/>
      </c>
      <c r="AF115" s="5" t="str">
        <f>IF(OR($AB115="", $AC115=""), "", IF($H115=$M$3, "", IF(OR(AF$7&lt;$AB115, $AC115&lt;AF$6),"", MAX(AF$10:AF114)+1)))</f>
        <v/>
      </c>
      <c r="AG115" s="5" t="str">
        <f>IF(OR($AB115="", $AC115=""), "", IF($H115=$M$3, "", IF(OR(AG$7&lt;$AB115, $AC115&lt;AG$6),"", MAX(AG$10:AG114)+1)))</f>
        <v/>
      </c>
      <c r="AH115" s="5" t="str">
        <f>IF(OR($AB115="", $AC115=""), "", IF($H115=$M$3, "", IF(OR(AH$7&lt;$AB115, $AC115&lt;AH$6),"", MAX(AH$10:AH114)+1)))</f>
        <v/>
      </c>
      <c r="AI115" s="5" t="str">
        <f>IF(OR($AB115="", $AC115=""), "", IF($H115=$M$3, "", IF(OR(AI$7&lt;$AB115, $AC115&lt;AI$6),"", MAX(AI$10:AI114)+1)))</f>
        <v/>
      </c>
      <c r="AJ115" s="5" t="str">
        <f>IF(OR($AB115="", $AC115=""), "", IF($H115=$M$3, "", IF(OR(AJ$7&lt;$AB115, $AC115&lt;AJ$6),"", MAX(AJ$10:AJ114)+1)))</f>
        <v/>
      </c>
      <c r="AK115" s="5" t="str">
        <f>IF(OR($AB115="", $AC115=""), "", IF($H115=$M$3, "", IF(OR(AK$7&lt;$AB115, $AC115&lt;AK$6),"", MAX(AK$10:AK114)+1)))</f>
        <v/>
      </c>
      <c r="AL115" s="5" t="str">
        <f>IF(OR($AB115="", $AC115=""), "", IF($H115=$M$3, "", IF(OR(AL$7&lt;$AB115, $AC115&lt;AL$6),"", MAX(AL$10:AL114)+1)))</f>
        <v/>
      </c>
      <c r="AM115" s="5" t="str">
        <f>IF(OR($AB115="", $AC115=""), "", IF($H115=$M$3, "", IF(OR(AM$7&lt;$AB115, $AC115&lt;AM$6),"", MAX(AM$10:AM114)+1)))</f>
        <v/>
      </c>
      <c r="AN115" s="5" t="str">
        <f>IF(OR($AB115="", $AC115=""), "", IF($H115=$M$3, "", IF(OR(AN$7&lt;$AB115, $AC115&lt;AN$6),"", MAX(AN$10:AN114)+1)))</f>
        <v/>
      </c>
      <c r="AO115" s="5" t="str">
        <f>IF(OR($AB115="", $AC115=""), "", IF($H115=$M$3, "", IF(OR(AO$7&lt;$AB115, $AC115&lt;AO$6),"", MAX(AO$10:AO114)+1)))</f>
        <v/>
      </c>
      <c r="AP115" s="5" t="str">
        <f>IF(OR($AB115="", $AC115=""), "", IF($H115=$M$3, "", IF(OR(AP$7&lt;$AB115, $AC115&lt;AP$6),"", MAX(AP$10:AP114)+1)))</f>
        <v/>
      </c>
      <c r="AQ115" s="5" t="str">
        <f>IF(OR($AB115="", $AC115=""), "", IF($H115=$M$3, "", IF(OR(AQ$7&lt;$AB115, $AC115&lt;AQ$6),"", MAX(AQ$10:AQ114)+1)))</f>
        <v/>
      </c>
      <c r="AR115" s="5" t="str">
        <f>IF(OR($AB115="", $AC115=""), "", IF($H115=$M$3, "", IF(OR(AR$7&lt;$AB115, $AC115&lt;AR$6),"", MAX(AR$10:AR114)+1)))</f>
        <v/>
      </c>
      <c r="AS115" s="5" t="str">
        <f>IF(OR($AB115="", $AC115=""), "", IF($H115=$M$3, "", IF(OR(AS$7&lt;$AB115, $AC115&lt;AS$6),"", MAX(AS$10:AS114)+1)))</f>
        <v/>
      </c>
      <c r="AT115" s="5" t="str">
        <f>IF(OR($AB115="", $AC115=""), "", IF($H115=$M$3, "", IF(OR(AT$7&lt;$AB115, $AC115&lt;AT$6),"", MAX(AT$10:AT114)+1)))</f>
        <v/>
      </c>
      <c r="AU115" s="5" t="str">
        <f>IF(OR($AB115="", $AC115=""), "", IF($H115=$M$3, "", IF(OR(AU$7&lt;$AB115, $AC115&lt;AU$6),"", MAX(AU$10:AU114)+1)))</f>
        <v/>
      </c>
      <c r="AV115" s="5" t="str">
        <f>IF(OR($AB115="", $AC115=""), "", IF($H115=$M$3, "", IF(OR(AV$7&lt;$AB115, $AC115&lt;AV$6),"", MAX(AV$10:AV114)+1)))</f>
        <v/>
      </c>
      <c r="AW115" s="5" t="str">
        <f>IF(OR($AB115="", $AC115=""), "", IF($H115=$M$3, "", IF(OR(AW$7&lt;$AB115, $AC115&lt;AW$6),"", MAX(AW$10:AW114)+1)))</f>
        <v/>
      </c>
      <c r="AX115" s="5" t="str">
        <f>IF(OR($AB115="", $AC115=""), "", IF($H115=$M$3, "", IF(OR(AX$7&lt;$AB115, $AC115&lt;AX$6),"", MAX(AX$10:AX114)+1)))</f>
        <v/>
      </c>
      <c r="AY115" s="5" t="str">
        <f>IF(OR($AB115="", $AC115=""), "", IF($H115=$M$3, "", IF(OR(AY$7&lt;$AB115, $AC115&lt;AY$6),"", MAX(AY$10:AY114)+1)))</f>
        <v/>
      </c>
      <c r="AZ115" s="5" t="str">
        <f>IF(OR($AB115="", $AC115=""), "", IF($H115=$M$3, "", IF(OR(AZ$7&lt;$AB115, $AC115&lt;AZ$6),"", MAX(AZ$10:AZ114)+1)))</f>
        <v/>
      </c>
      <c r="BA115" s="5" t="str">
        <f>IF(OR($AB115="", $AC115=""), "", IF($H115=$M$3, "", IF(OR(BA$7&lt;$AB115, $AC115&lt;BA$6),"", MAX(BA$10:BA114)+1)))</f>
        <v/>
      </c>
      <c r="BB115" s="5" t="str">
        <f>IF(OR($AB115="", $AC115=""), "", IF($H115=$M$3, "", IF(OR(BB$7&lt;$AB115, $AC115&lt;BB$6),"", MAX(BB$10:BB114)+1)))</f>
        <v/>
      </c>
      <c r="BC115" s="5" t="str">
        <f>IF(OR($AB115="", $AC115=""), "", IF($H115=$M$3, "", IF(OR(BC$7&lt;$AB115, $AC115&lt;BC$6),"", MAX(BC$10:BC114)+1)))</f>
        <v/>
      </c>
      <c r="BD115" s="5" t="str">
        <f>IF(OR($AB115="", $AC115=""), "", IF($H115=$M$3, "", IF(OR(BD$7&lt;$AB115, $AC115&lt;BD$6),"", MAX(BD$10:BD114)+1)))</f>
        <v/>
      </c>
      <c r="BE115" s="5" t="str">
        <f>IF(OR($AB115="", $AC115=""), "", IF($H115=$M$3, "", IF(OR(BE$7&lt;$AB115, $AC115&lt;BE$6),"", MAX(BE$10:BE114)+1)))</f>
        <v/>
      </c>
      <c r="BF115" s="5" t="str">
        <f>IF(OR($AB115="", $AC115=""), "", IF($H115=$M$3, "", IF(OR(BF$7&lt;$AB115, $AC115&lt;BF$6),"", MAX(BF$10:BF114)+1)))</f>
        <v/>
      </c>
      <c r="BG115" s="5" t="str">
        <f>IF(OR($AB115="", $AC115=""), "", IF($H115=$M$3, "", IF(OR(BG$7&lt;$AB115, $AC115&lt;BG$6),"", MAX(BG$10:BG114)+1)))</f>
        <v/>
      </c>
      <c r="BH115" s="5" t="str">
        <f>IF(OR($AB115="", $AC115=""), "", IF($H115=$M$3, "", IF(OR(BH$7&lt;$AB115, $AC115&lt;BH$6),"", MAX(BH$10:BH114)+1)))</f>
        <v/>
      </c>
      <c r="BI115" s="5" t="str">
        <f>IF(OR($AB115="", $AC115=""), "", IF($H115=$M$3, "", IF(OR(BI$7&lt;$AB115, $AC115&lt;BI$6),"", MAX(BI$10:BI114)+1)))</f>
        <v/>
      </c>
      <c r="BK115" s="5" t="str" cm="1">
        <f t="array" aca="1" ref="BK115" ca="1">IFERROR(INDEX($AE115:$BI115, $BJ115, MATCH($BK$9, $AE$9:$BI$9, 0)), "")</f>
        <v/>
      </c>
    </row>
    <row r="116" spans="1:63" x14ac:dyDescent="0.25">
      <c r="A116" s="2"/>
      <c r="B116" s="254"/>
      <c r="C116" s="255"/>
      <c r="D116" s="256"/>
      <c r="E116" s="257"/>
      <c r="F116" s="257"/>
      <c r="G116" s="258"/>
      <c r="H116" s="259"/>
      <c r="I116" s="16"/>
      <c r="J116" s="5" t="str">
        <f t="shared" si="19"/>
        <v/>
      </c>
      <c r="K116" s="2"/>
      <c r="O116" s="5" t="str">
        <f t="shared" si="17"/>
        <v/>
      </c>
      <c r="Q116" s="5" t="str">
        <f t="shared" si="20"/>
        <v/>
      </c>
      <c r="S116" s="5" t="str">
        <f t="shared" si="18"/>
        <v/>
      </c>
      <c r="U116" s="64" t="str">
        <f>IF($D116="","", IF(COUNTIF('Intro &amp; Setup'!$AW$49:$AW$88, $D116)&gt;0, "BH", TEXT($D116, "ddd")))</f>
        <v/>
      </c>
      <c r="V116" s="65" t="str">
        <f>IF($G116="", "", IF(COUNTIF('Intro &amp; Setup'!$AW$49:$AW$88, $G116)&gt;0, "BH", TEXT($G116, "ddd")))</f>
        <v/>
      </c>
      <c r="W116" s="64" t="str">
        <f t="shared" si="21"/>
        <v/>
      </c>
      <c r="X116" s="65" t="str">
        <f t="shared" si="22"/>
        <v/>
      </c>
      <c r="Y116" s="64" t="str">
        <f>IF(F116="", "", IF(OR(F116&lt;'Intro &amp; Setup'!$Z$20, F116&gt;'Intro &amp; Setup'!$Z$22), "X", ""))</f>
        <v/>
      </c>
      <c r="Z116" s="65" t="str">
        <f>IF(G116="", "", IF(OR(G116&lt;'Intro &amp; Setup'!$Z$20, G116&gt;'Intro &amp; Setup'!$Z$22), "X", ""))</f>
        <v/>
      </c>
      <c r="AB116" s="58" t="str">
        <f t="shared" si="23"/>
        <v/>
      </c>
      <c r="AC116" s="59" t="str">
        <f t="shared" si="24"/>
        <v/>
      </c>
      <c r="AE116" s="5" t="str">
        <f>IF(OR($AB116="", $AC116=""), "", IF($H116=$M$3, "", IF(OR(AE$7&lt;$AB116, $AC116&lt;AE$6),"", MAX(AE$10:AE115)+1)))</f>
        <v/>
      </c>
      <c r="AF116" s="5" t="str">
        <f>IF(OR($AB116="", $AC116=""), "", IF($H116=$M$3, "", IF(OR(AF$7&lt;$AB116, $AC116&lt;AF$6),"", MAX(AF$10:AF115)+1)))</f>
        <v/>
      </c>
      <c r="AG116" s="5" t="str">
        <f>IF(OR($AB116="", $AC116=""), "", IF($H116=$M$3, "", IF(OR(AG$7&lt;$AB116, $AC116&lt;AG$6),"", MAX(AG$10:AG115)+1)))</f>
        <v/>
      </c>
      <c r="AH116" s="5" t="str">
        <f>IF(OR($AB116="", $AC116=""), "", IF($H116=$M$3, "", IF(OR(AH$7&lt;$AB116, $AC116&lt;AH$6),"", MAX(AH$10:AH115)+1)))</f>
        <v/>
      </c>
      <c r="AI116" s="5" t="str">
        <f>IF(OR($AB116="", $AC116=""), "", IF($H116=$M$3, "", IF(OR(AI$7&lt;$AB116, $AC116&lt;AI$6),"", MAX(AI$10:AI115)+1)))</f>
        <v/>
      </c>
      <c r="AJ116" s="5" t="str">
        <f>IF(OR($AB116="", $AC116=""), "", IF($H116=$M$3, "", IF(OR(AJ$7&lt;$AB116, $AC116&lt;AJ$6),"", MAX(AJ$10:AJ115)+1)))</f>
        <v/>
      </c>
      <c r="AK116" s="5" t="str">
        <f>IF(OR($AB116="", $AC116=""), "", IF($H116=$M$3, "", IF(OR(AK$7&lt;$AB116, $AC116&lt;AK$6),"", MAX(AK$10:AK115)+1)))</f>
        <v/>
      </c>
      <c r="AL116" s="5" t="str">
        <f>IF(OR($AB116="", $AC116=""), "", IF($H116=$M$3, "", IF(OR(AL$7&lt;$AB116, $AC116&lt;AL$6),"", MAX(AL$10:AL115)+1)))</f>
        <v/>
      </c>
      <c r="AM116" s="5" t="str">
        <f>IF(OR($AB116="", $AC116=""), "", IF($H116=$M$3, "", IF(OR(AM$7&lt;$AB116, $AC116&lt;AM$6),"", MAX(AM$10:AM115)+1)))</f>
        <v/>
      </c>
      <c r="AN116" s="5" t="str">
        <f>IF(OR($AB116="", $AC116=""), "", IF($H116=$M$3, "", IF(OR(AN$7&lt;$AB116, $AC116&lt;AN$6),"", MAX(AN$10:AN115)+1)))</f>
        <v/>
      </c>
      <c r="AO116" s="5" t="str">
        <f>IF(OR($AB116="", $AC116=""), "", IF($H116=$M$3, "", IF(OR(AO$7&lt;$AB116, $AC116&lt;AO$6),"", MAX(AO$10:AO115)+1)))</f>
        <v/>
      </c>
      <c r="AP116" s="5" t="str">
        <f>IF(OR($AB116="", $AC116=""), "", IF($H116=$M$3, "", IF(OR(AP$7&lt;$AB116, $AC116&lt;AP$6),"", MAX(AP$10:AP115)+1)))</f>
        <v/>
      </c>
      <c r="AQ116" s="5" t="str">
        <f>IF(OR($AB116="", $AC116=""), "", IF($H116=$M$3, "", IF(OR(AQ$7&lt;$AB116, $AC116&lt;AQ$6),"", MAX(AQ$10:AQ115)+1)))</f>
        <v/>
      </c>
      <c r="AR116" s="5" t="str">
        <f>IF(OR($AB116="", $AC116=""), "", IF($H116=$M$3, "", IF(OR(AR$7&lt;$AB116, $AC116&lt;AR$6),"", MAX(AR$10:AR115)+1)))</f>
        <v/>
      </c>
      <c r="AS116" s="5" t="str">
        <f>IF(OR($AB116="", $AC116=""), "", IF($H116=$M$3, "", IF(OR(AS$7&lt;$AB116, $AC116&lt;AS$6),"", MAX(AS$10:AS115)+1)))</f>
        <v/>
      </c>
      <c r="AT116" s="5" t="str">
        <f>IF(OR($AB116="", $AC116=""), "", IF($H116=$M$3, "", IF(OR(AT$7&lt;$AB116, $AC116&lt;AT$6),"", MAX(AT$10:AT115)+1)))</f>
        <v/>
      </c>
      <c r="AU116" s="5" t="str">
        <f>IF(OR($AB116="", $AC116=""), "", IF($H116=$M$3, "", IF(OR(AU$7&lt;$AB116, $AC116&lt;AU$6),"", MAX(AU$10:AU115)+1)))</f>
        <v/>
      </c>
      <c r="AV116" s="5" t="str">
        <f>IF(OR($AB116="", $AC116=""), "", IF($H116=$M$3, "", IF(OR(AV$7&lt;$AB116, $AC116&lt;AV$6),"", MAX(AV$10:AV115)+1)))</f>
        <v/>
      </c>
      <c r="AW116" s="5" t="str">
        <f>IF(OR($AB116="", $AC116=""), "", IF($H116=$M$3, "", IF(OR(AW$7&lt;$AB116, $AC116&lt;AW$6),"", MAX(AW$10:AW115)+1)))</f>
        <v/>
      </c>
      <c r="AX116" s="5" t="str">
        <f>IF(OR($AB116="", $AC116=""), "", IF($H116=$M$3, "", IF(OR(AX$7&lt;$AB116, $AC116&lt;AX$6),"", MAX(AX$10:AX115)+1)))</f>
        <v/>
      </c>
      <c r="AY116" s="5" t="str">
        <f>IF(OR($AB116="", $AC116=""), "", IF($H116=$M$3, "", IF(OR(AY$7&lt;$AB116, $AC116&lt;AY$6),"", MAX(AY$10:AY115)+1)))</f>
        <v/>
      </c>
      <c r="AZ116" s="5" t="str">
        <f>IF(OR($AB116="", $AC116=""), "", IF($H116=$M$3, "", IF(OR(AZ$7&lt;$AB116, $AC116&lt;AZ$6),"", MAX(AZ$10:AZ115)+1)))</f>
        <v/>
      </c>
      <c r="BA116" s="5" t="str">
        <f>IF(OR($AB116="", $AC116=""), "", IF($H116=$M$3, "", IF(OR(BA$7&lt;$AB116, $AC116&lt;BA$6),"", MAX(BA$10:BA115)+1)))</f>
        <v/>
      </c>
      <c r="BB116" s="5" t="str">
        <f>IF(OR($AB116="", $AC116=""), "", IF($H116=$M$3, "", IF(OR(BB$7&lt;$AB116, $AC116&lt;BB$6),"", MAX(BB$10:BB115)+1)))</f>
        <v/>
      </c>
      <c r="BC116" s="5" t="str">
        <f>IF(OR($AB116="", $AC116=""), "", IF($H116=$M$3, "", IF(OR(BC$7&lt;$AB116, $AC116&lt;BC$6),"", MAX(BC$10:BC115)+1)))</f>
        <v/>
      </c>
      <c r="BD116" s="5" t="str">
        <f>IF(OR($AB116="", $AC116=""), "", IF($H116=$M$3, "", IF(OR(BD$7&lt;$AB116, $AC116&lt;BD$6),"", MAX(BD$10:BD115)+1)))</f>
        <v/>
      </c>
      <c r="BE116" s="5" t="str">
        <f>IF(OR($AB116="", $AC116=""), "", IF($H116=$M$3, "", IF(OR(BE$7&lt;$AB116, $AC116&lt;BE$6),"", MAX(BE$10:BE115)+1)))</f>
        <v/>
      </c>
      <c r="BF116" s="5" t="str">
        <f>IF(OR($AB116="", $AC116=""), "", IF($H116=$M$3, "", IF(OR(BF$7&lt;$AB116, $AC116&lt;BF$6),"", MAX(BF$10:BF115)+1)))</f>
        <v/>
      </c>
      <c r="BG116" s="5" t="str">
        <f>IF(OR($AB116="", $AC116=""), "", IF($H116=$M$3, "", IF(OR(BG$7&lt;$AB116, $AC116&lt;BG$6),"", MAX(BG$10:BG115)+1)))</f>
        <v/>
      </c>
      <c r="BH116" s="5" t="str">
        <f>IF(OR($AB116="", $AC116=""), "", IF($H116=$M$3, "", IF(OR(BH$7&lt;$AB116, $AC116&lt;BH$6),"", MAX(BH$10:BH115)+1)))</f>
        <v/>
      </c>
      <c r="BI116" s="5" t="str">
        <f>IF(OR($AB116="", $AC116=""), "", IF($H116=$M$3, "", IF(OR(BI$7&lt;$AB116, $AC116&lt;BI$6),"", MAX(BI$10:BI115)+1)))</f>
        <v/>
      </c>
      <c r="BK116" s="5" t="str" cm="1">
        <f t="array" aca="1" ref="BK116" ca="1">IFERROR(INDEX($AE116:$BI116, $BJ116, MATCH($BK$9, $AE$9:$BI$9, 0)), "")</f>
        <v/>
      </c>
    </row>
    <row r="117" spans="1:63" x14ac:dyDescent="0.25">
      <c r="A117" s="2"/>
      <c r="B117" s="254"/>
      <c r="C117" s="255"/>
      <c r="D117" s="256"/>
      <c r="E117" s="257"/>
      <c r="F117" s="257"/>
      <c r="G117" s="258"/>
      <c r="H117" s="259"/>
      <c r="I117" s="16"/>
      <c r="J117" s="5" t="str">
        <f t="shared" si="19"/>
        <v/>
      </c>
      <c r="K117" s="2"/>
      <c r="O117" s="5" t="str">
        <f t="shared" si="17"/>
        <v/>
      </c>
      <c r="Q117" s="5" t="str">
        <f t="shared" si="20"/>
        <v/>
      </c>
      <c r="S117" s="5" t="str">
        <f t="shared" si="18"/>
        <v/>
      </c>
      <c r="U117" s="64" t="str">
        <f>IF($D117="","", IF(COUNTIF('Intro &amp; Setup'!$AW$49:$AW$88, $D117)&gt;0, "BH", TEXT($D117, "ddd")))</f>
        <v/>
      </c>
      <c r="V117" s="65" t="str">
        <f>IF($G117="", "", IF(COUNTIF('Intro &amp; Setup'!$AW$49:$AW$88, $G117)&gt;0, "BH", TEXT($G117, "ddd")))</f>
        <v/>
      </c>
      <c r="W117" s="64" t="str">
        <f t="shared" si="21"/>
        <v/>
      </c>
      <c r="X117" s="65" t="str">
        <f t="shared" si="22"/>
        <v/>
      </c>
      <c r="Y117" s="64" t="str">
        <f>IF(F117="", "", IF(OR(F117&lt;'Intro &amp; Setup'!$Z$20, F117&gt;'Intro &amp; Setup'!$Z$22), "X", ""))</f>
        <v/>
      </c>
      <c r="Z117" s="65" t="str">
        <f>IF(G117="", "", IF(OR(G117&lt;'Intro &amp; Setup'!$Z$20, G117&gt;'Intro &amp; Setup'!$Z$22), "X", ""))</f>
        <v/>
      </c>
      <c r="AB117" s="58" t="str">
        <f t="shared" si="23"/>
        <v/>
      </c>
      <c r="AC117" s="59" t="str">
        <f t="shared" si="24"/>
        <v/>
      </c>
      <c r="AE117" s="5" t="str">
        <f>IF(OR($AB117="", $AC117=""), "", IF($H117=$M$3, "", IF(OR(AE$7&lt;$AB117, $AC117&lt;AE$6),"", MAX(AE$10:AE116)+1)))</f>
        <v/>
      </c>
      <c r="AF117" s="5" t="str">
        <f>IF(OR($AB117="", $AC117=""), "", IF($H117=$M$3, "", IF(OR(AF$7&lt;$AB117, $AC117&lt;AF$6),"", MAX(AF$10:AF116)+1)))</f>
        <v/>
      </c>
      <c r="AG117" s="5" t="str">
        <f>IF(OR($AB117="", $AC117=""), "", IF($H117=$M$3, "", IF(OR(AG$7&lt;$AB117, $AC117&lt;AG$6),"", MAX(AG$10:AG116)+1)))</f>
        <v/>
      </c>
      <c r="AH117" s="5" t="str">
        <f>IF(OR($AB117="", $AC117=""), "", IF($H117=$M$3, "", IF(OR(AH$7&lt;$AB117, $AC117&lt;AH$6),"", MAX(AH$10:AH116)+1)))</f>
        <v/>
      </c>
      <c r="AI117" s="5" t="str">
        <f>IF(OR($AB117="", $AC117=""), "", IF($H117=$M$3, "", IF(OR(AI$7&lt;$AB117, $AC117&lt;AI$6),"", MAX(AI$10:AI116)+1)))</f>
        <v/>
      </c>
      <c r="AJ117" s="5" t="str">
        <f>IF(OR($AB117="", $AC117=""), "", IF($H117=$M$3, "", IF(OR(AJ$7&lt;$AB117, $AC117&lt;AJ$6),"", MAX(AJ$10:AJ116)+1)))</f>
        <v/>
      </c>
      <c r="AK117" s="5" t="str">
        <f>IF(OR($AB117="", $AC117=""), "", IF($H117=$M$3, "", IF(OR(AK$7&lt;$AB117, $AC117&lt;AK$6),"", MAX(AK$10:AK116)+1)))</f>
        <v/>
      </c>
      <c r="AL117" s="5" t="str">
        <f>IF(OR($AB117="", $AC117=""), "", IF($H117=$M$3, "", IF(OR(AL$7&lt;$AB117, $AC117&lt;AL$6),"", MAX(AL$10:AL116)+1)))</f>
        <v/>
      </c>
      <c r="AM117" s="5" t="str">
        <f>IF(OR($AB117="", $AC117=""), "", IF($H117=$M$3, "", IF(OR(AM$7&lt;$AB117, $AC117&lt;AM$6),"", MAX(AM$10:AM116)+1)))</f>
        <v/>
      </c>
      <c r="AN117" s="5" t="str">
        <f>IF(OR($AB117="", $AC117=""), "", IF($H117=$M$3, "", IF(OR(AN$7&lt;$AB117, $AC117&lt;AN$6),"", MAX(AN$10:AN116)+1)))</f>
        <v/>
      </c>
      <c r="AO117" s="5" t="str">
        <f>IF(OR($AB117="", $AC117=""), "", IF($H117=$M$3, "", IF(OR(AO$7&lt;$AB117, $AC117&lt;AO$6),"", MAX(AO$10:AO116)+1)))</f>
        <v/>
      </c>
      <c r="AP117" s="5" t="str">
        <f>IF(OR($AB117="", $AC117=""), "", IF($H117=$M$3, "", IF(OR(AP$7&lt;$AB117, $AC117&lt;AP$6),"", MAX(AP$10:AP116)+1)))</f>
        <v/>
      </c>
      <c r="AQ117" s="5" t="str">
        <f>IF(OR($AB117="", $AC117=""), "", IF($H117=$M$3, "", IF(OR(AQ$7&lt;$AB117, $AC117&lt;AQ$6),"", MAX(AQ$10:AQ116)+1)))</f>
        <v/>
      </c>
      <c r="AR117" s="5" t="str">
        <f>IF(OR($AB117="", $AC117=""), "", IF($H117=$M$3, "", IF(OR(AR$7&lt;$AB117, $AC117&lt;AR$6),"", MAX(AR$10:AR116)+1)))</f>
        <v/>
      </c>
      <c r="AS117" s="5" t="str">
        <f>IF(OR($AB117="", $AC117=""), "", IF($H117=$M$3, "", IF(OR(AS$7&lt;$AB117, $AC117&lt;AS$6),"", MAX(AS$10:AS116)+1)))</f>
        <v/>
      </c>
      <c r="AT117" s="5" t="str">
        <f>IF(OR($AB117="", $AC117=""), "", IF($H117=$M$3, "", IF(OR(AT$7&lt;$AB117, $AC117&lt;AT$6),"", MAX(AT$10:AT116)+1)))</f>
        <v/>
      </c>
      <c r="AU117" s="5" t="str">
        <f>IF(OR($AB117="", $AC117=""), "", IF($H117=$M$3, "", IF(OR(AU$7&lt;$AB117, $AC117&lt;AU$6),"", MAX(AU$10:AU116)+1)))</f>
        <v/>
      </c>
      <c r="AV117" s="5" t="str">
        <f>IF(OR($AB117="", $AC117=""), "", IF($H117=$M$3, "", IF(OR(AV$7&lt;$AB117, $AC117&lt;AV$6),"", MAX(AV$10:AV116)+1)))</f>
        <v/>
      </c>
      <c r="AW117" s="5" t="str">
        <f>IF(OR($AB117="", $AC117=""), "", IF($H117=$M$3, "", IF(OR(AW$7&lt;$AB117, $AC117&lt;AW$6),"", MAX(AW$10:AW116)+1)))</f>
        <v/>
      </c>
      <c r="AX117" s="5" t="str">
        <f>IF(OR($AB117="", $AC117=""), "", IF($H117=$M$3, "", IF(OR(AX$7&lt;$AB117, $AC117&lt;AX$6),"", MAX(AX$10:AX116)+1)))</f>
        <v/>
      </c>
      <c r="AY117" s="5" t="str">
        <f>IF(OR($AB117="", $AC117=""), "", IF($H117=$M$3, "", IF(OR(AY$7&lt;$AB117, $AC117&lt;AY$6),"", MAX(AY$10:AY116)+1)))</f>
        <v/>
      </c>
      <c r="AZ117" s="5" t="str">
        <f>IF(OR($AB117="", $AC117=""), "", IF($H117=$M$3, "", IF(OR(AZ$7&lt;$AB117, $AC117&lt;AZ$6),"", MAX(AZ$10:AZ116)+1)))</f>
        <v/>
      </c>
      <c r="BA117" s="5" t="str">
        <f>IF(OR($AB117="", $AC117=""), "", IF($H117=$M$3, "", IF(OR(BA$7&lt;$AB117, $AC117&lt;BA$6),"", MAX(BA$10:BA116)+1)))</f>
        <v/>
      </c>
      <c r="BB117" s="5" t="str">
        <f>IF(OR($AB117="", $AC117=""), "", IF($H117=$M$3, "", IF(OR(BB$7&lt;$AB117, $AC117&lt;BB$6),"", MAX(BB$10:BB116)+1)))</f>
        <v/>
      </c>
      <c r="BC117" s="5" t="str">
        <f>IF(OR($AB117="", $AC117=""), "", IF($H117=$M$3, "", IF(OR(BC$7&lt;$AB117, $AC117&lt;BC$6),"", MAX(BC$10:BC116)+1)))</f>
        <v/>
      </c>
      <c r="BD117" s="5" t="str">
        <f>IF(OR($AB117="", $AC117=""), "", IF($H117=$M$3, "", IF(OR(BD$7&lt;$AB117, $AC117&lt;BD$6),"", MAX(BD$10:BD116)+1)))</f>
        <v/>
      </c>
      <c r="BE117" s="5" t="str">
        <f>IF(OR($AB117="", $AC117=""), "", IF($H117=$M$3, "", IF(OR(BE$7&lt;$AB117, $AC117&lt;BE$6),"", MAX(BE$10:BE116)+1)))</f>
        <v/>
      </c>
      <c r="BF117" s="5" t="str">
        <f>IF(OR($AB117="", $AC117=""), "", IF($H117=$M$3, "", IF(OR(BF$7&lt;$AB117, $AC117&lt;BF$6),"", MAX(BF$10:BF116)+1)))</f>
        <v/>
      </c>
      <c r="BG117" s="5" t="str">
        <f>IF(OR($AB117="", $AC117=""), "", IF($H117=$M$3, "", IF(OR(BG$7&lt;$AB117, $AC117&lt;BG$6),"", MAX(BG$10:BG116)+1)))</f>
        <v/>
      </c>
      <c r="BH117" s="5" t="str">
        <f>IF(OR($AB117="", $AC117=""), "", IF($H117=$M$3, "", IF(OR(BH$7&lt;$AB117, $AC117&lt;BH$6),"", MAX(BH$10:BH116)+1)))</f>
        <v/>
      </c>
      <c r="BI117" s="5" t="str">
        <f>IF(OR($AB117="", $AC117=""), "", IF($H117=$M$3, "", IF(OR(BI$7&lt;$AB117, $AC117&lt;BI$6),"", MAX(BI$10:BI116)+1)))</f>
        <v/>
      </c>
      <c r="BK117" s="5" t="str" cm="1">
        <f t="array" aca="1" ref="BK117" ca="1">IFERROR(INDEX($AE117:$BI117, $BJ117, MATCH($BK$9, $AE$9:$BI$9, 0)), "")</f>
        <v/>
      </c>
    </row>
    <row r="118" spans="1:63" x14ac:dyDescent="0.25">
      <c r="A118" s="2"/>
      <c r="B118" s="254"/>
      <c r="C118" s="255"/>
      <c r="D118" s="256"/>
      <c r="E118" s="257"/>
      <c r="F118" s="257"/>
      <c r="G118" s="258"/>
      <c r="H118" s="259"/>
      <c r="I118" s="16"/>
      <c r="J118" s="5" t="str">
        <f t="shared" si="19"/>
        <v/>
      </c>
      <c r="K118" s="2"/>
      <c r="O118" s="5" t="str">
        <f t="shared" si="17"/>
        <v/>
      </c>
      <c r="Q118" s="5" t="str">
        <f t="shared" si="20"/>
        <v/>
      </c>
      <c r="S118" s="5" t="str">
        <f t="shared" si="18"/>
        <v/>
      </c>
      <c r="U118" s="64" t="str">
        <f>IF($D118="","", IF(COUNTIF('Intro &amp; Setup'!$AW$49:$AW$88, $D118)&gt;0, "BH", TEXT($D118, "ddd")))</f>
        <v/>
      </c>
      <c r="V118" s="65" t="str">
        <f>IF($G118="", "", IF(COUNTIF('Intro &amp; Setup'!$AW$49:$AW$88, $G118)&gt;0, "BH", TEXT($G118, "ddd")))</f>
        <v/>
      </c>
      <c r="W118" s="64" t="str">
        <f t="shared" si="21"/>
        <v/>
      </c>
      <c r="X118" s="65" t="str">
        <f t="shared" si="22"/>
        <v/>
      </c>
      <c r="Y118" s="64" t="str">
        <f>IF(F118="", "", IF(OR(F118&lt;'Intro &amp; Setup'!$Z$20, F118&gt;'Intro &amp; Setup'!$Z$22), "X", ""))</f>
        <v/>
      </c>
      <c r="Z118" s="65" t="str">
        <f>IF(G118="", "", IF(OR(G118&lt;'Intro &amp; Setup'!$Z$20, G118&gt;'Intro &amp; Setup'!$Z$22), "X", ""))</f>
        <v/>
      </c>
      <c r="AB118" s="58" t="str">
        <f t="shared" si="23"/>
        <v/>
      </c>
      <c r="AC118" s="59" t="str">
        <f t="shared" si="24"/>
        <v/>
      </c>
      <c r="AE118" s="5" t="str">
        <f>IF(OR($AB118="", $AC118=""), "", IF($H118=$M$3, "", IF(OR(AE$7&lt;$AB118, $AC118&lt;AE$6),"", MAX(AE$10:AE117)+1)))</f>
        <v/>
      </c>
      <c r="AF118" s="5" t="str">
        <f>IF(OR($AB118="", $AC118=""), "", IF($H118=$M$3, "", IF(OR(AF$7&lt;$AB118, $AC118&lt;AF$6),"", MAX(AF$10:AF117)+1)))</f>
        <v/>
      </c>
      <c r="AG118" s="5" t="str">
        <f>IF(OR($AB118="", $AC118=""), "", IF($H118=$M$3, "", IF(OR(AG$7&lt;$AB118, $AC118&lt;AG$6),"", MAX(AG$10:AG117)+1)))</f>
        <v/>
      </c>
      <c r="AH118" s="5" t="str">
        <f>IF(OR($AB118="", $AC118=""), "", IF($H118=$M$3, "", IF(OR(AH$7&lt;$AB118, $AC118&lt;AH$6),"", MAX(AH$10:AH117)+1)))</f>
        <v/>
      </c>
      <c r="AI118" s="5" t="str">
        <f>IF(OR($AB118="", $AC118=""), "", IF($H118=$M$3, "", IF(OR(AI$7&lt;$AB118, $AC118&lt;AI$6),"", MAX(AI$10:AI117)+1)))</f>
        <v/>
      </c>
      <c r="AJ118" s="5" t="str">
        <f>IF(OR($AB118="", $AC118=""), "", IF($H118=$M$3, "", IF(OR(AJ$7&lt;$AB118, $AC118&lt;AJ$6),"", MAX(AJ$10:AJ117)+1)))</f>
        <v/>
      </c>
      <c r="AK118" s="5" t="str">
        <f>IF(OR($AB118="", $AC118=""), "", IF($H118=$M$3, "", IF(OR(AK$7&lt;$AB118, $AC118&lt;AK$6),"", MAX(AK$10:AK117)+1)))</f>
        <v/>
      </c>
      <c r="AL118" s="5" t="str">
        <f>IF(OR($AB118="", $AC118=""), "", IF($H118=$M$3, "", IF(OR(AL$7&lt;$AB118, $AC118&lt;AL$6),"", MAX(AL$10:AL117)+1)))</f>
        <v/>
      </c>
      <c r="AM118" s="5" t="str">
        <f>IF(OR($AB118="", $AC118=""), "", IF($H118=$M$3, "", IF(OR(AM$7&lt;$AB118, $AC118&lt;AM$6),"", MAX(AM$10:AM117)+1)))</f>
        <v/>
      </c>
      <c r="AN118" s="5" t="str">
        <f>IF(OR($AB118="", $AC118=""), "", IF($H118=$M$3, "", IF(OR(AN$7&lt;$AB118, $AC118&lt;AN$6),"", MAX(AN$10:AN117)+1)))</f>
        <v/>
      </c>
      <c r="AO118" s="5" t="str">
        <f>IF(OR($AB118="", $AC118=""), "", IF($H118=$M$3, "", IF(OR(AO$7&lt;$AB118, $AC118&lt;AO$6),"", MAX(AO$10:AO117)+1)))</f>
        <v/>
      </c>
      <c r="AP118" s="5" t="str">
        <f>IF(OR($AB118="", $AC118=""), "", IF($H118=$M$3, "", IF(OR(AP$7&lt;$AB118, $AC118&lt;AP$6),"", MAX(AP$10:AP117)+1)))</f>
        <v/>
      </c>
      <c r="AQ118" s="5" t="str">
        <f>IF(OR($AB118="", $AC118=""), "", IF($H118=$M$3, "", IF(OR(AQ$7&lt;$AB118, $AC118&lt;AQ$6),"", MAX(AQ$10:AQ117)+1)))</f>
        <v/>
      </c>
      <c r="AR118" s="5" t="str">
        <f>IF(OR($AB118="", $AC118=""), "", IF($H118=$M$3, "", IF(OR(AR$7&lt;$AB118, $AC118&lt;AR$6),"", MAX(AR$10:AR117)+1)))</f>
        <v/>
      </c>
      <c r="AS118" s="5" t="str">
        <f>IF(OR($AB118="", $AC118=""), "", IF($H118=$M$3, "", IF(OR(AS$7&lt;$AB118, $AC118&lt;AS$6),"", MAX(AS$10:AS117)+1)))</f>
        <v/>
      </c>
      <c r="AT118" s="5" t="str">
        <f>IF(OR($AB118="", $AC118=""), "", IF($H118=$M$3, "", IF(OR(AT$7&lt;$AB118, $AC118&lt;AT$6),"", MAX(AT$10:AT117)+1)))</f>
        <v/>
      </c>
      <c r="AU118" s="5" t="str">
        <f>IF(OR($AB118="", $AC118=""), "", IF($H118=$M$3, "", IF(OR(AU$7&lt;$AB118, $AC118&lt;AU$6),"", MAX(AU$10:AU117)+1)))</f>
        <v/>
      </c>
      <c r="AV118" s="5" t="str">
        <f>IF(OR($AB118="", $AC118=""), "", IF($H118=$M$3, "", IF(OR(AV$7&lt;$AB118, $AC118&lt;AV$6),"", MAX(AV$10:AV117)+1)))</f>
        <v/>
      </c>
      <c r="AW118" s="5" t="str">
        <f>IF(OR($AB118="", $AC118=""), "", IF($H118=$M$3, "", IF(OR(AW$7&lt;$AB118, $AC118&lt;AW$6),"", MAX(AW$10:AW117)+1)))</f>
        <v/>
      </c>
      <c r="AX118" s="5" t="str">
        <f>IF(OR($AB118="", $AC118=""), "", IF($H118=$M$3, "", IF(OR(AX$7&lt;$AB118, $AC118&lt;AX$6),"", MAX(AX$10:AX117)+1)))</f>
        <v/>
      </c>
      <c r="AY118" s="5" t="str">
        <f>IF(OR($AB118="", $AC118=""), "", IF($H118=$M$3, "", IF(OR(AY$7&lt;$AB118, $AC118&lt;AY$6),"", MAX(AY$10:AY117)+1)))</f>
        <v/>
      </c>
      <c r="AZ118" s="5" t="str">
        <f>IF(OR($AB118="", $AC118=""), "", IF($H118=$M$3, "", IF(OR(AZ$7&lt;$AB118, $AC118&lt;AZ$6),"", MAX(AZ$10:AZ117)+1)))</f>
        <v/>
      </c>
      <c r="BA118" s="5" t="str">
        <f>IF(OR($AB118="", $AC118=""), "", IF($H118=$M$3, "", IF(OR(BA$7&lt;$AB118, $AC118&lt;BA$6),"", MAX(BA$10:BA117)+1)))</f>
        <v/>
      </c>
      <c r="BB118" s="5" t="str">
        <f>IF(OR($AB118="", $AC118=""), "", IF($H118=$M$3, "", IF(OR(BB$7&lt;$AB118, $AC118&lt;BB$6),"", MAX(BB$10:BB117)+1)))</f>
        <v/>
      </c>
      <c r="BC118" s="5" t="str">
        <f>IF(OR($AB118="", $AC118=""), "", IF($H118=$M$3, "", IF(OR(BC$7&lt;$AB118, $AC118&lt;BC$6),"", MAX(BC$10:BC117)+1)))</f>
        <v/>
      </c>
      <c r="BD118" s="5" t="str">
        <f>IF(OR($AB118="", $AC118=""), "", IF($H118=$M$3, "", IF(OR(BD$7&lt;$AB118, $AC118&lt;BD$6),"", MAX(BD$10:BD117)+1)))</f>
        <v/>
      </c>
      <c r="BE118" s="5" t="str">
        <f>IF(OR($AB118="", $AC118=""), "", IF($H118=$M$3, "", IF(OR(BE$7&lt;$AB118, $AC118&lt;BE$6),"", MAX(BE$10:BE117)+1)))</f>
        <v/>
      </c>
      <c r="BF118" s="5" t="str">
        <f>IF(OR($AB118="", $AC118=""), "", IF($H118=$M$3, "", IF(OR(BF$7&lt;$AB118, $AC118&lt;BF$6),"", MAX(BF$10:BF117)+1)))</f>
        <v/>
      </c>
      <c r="BG118" s="5" t="str">
        <f>IF(OR($AB118="", $AC118=""), "", IF($H118=$M$3, "", IF(OR(BG$7&lt;$AB118, $AC118&lt;BG$6),"", MAX(BG$10:BG117)+1)))</f>
        <v/>
      </c>
      <c r="BH118" s="5" t="str">
        <f>IF(OR($AB118="", $AC118=""), "", IF($H118=$M$3, "", IF(OR(BH$7&lt;$AB118, $AC118&lt;BH$6),"", MAX(BH$10:BH117)+1)))</f>
        <v/>
      </c>
      <c r="BI118" s="5" t="str">
        <f>IF(OR($AB118="", $AC118=""), "", IF($H118=$M$3, "", IF(OR(BI$7&lt;$AB118, $AC118&lt;BI$6),"", MAX(BI$10:BI117)+1)))</f>
        <v/>
      </c>
      <c r="BK118" s="5" t="str" cm="1">
        <f t="array" aca="1" ref="BK118" ca="1">IFERROR(INDEX($AE118:$BI118, $BJ118, MATCH($BK$9, $AE$9:$BI$9, 0)), "")</f>
        <v/>
      </c>
    </row>
    <row r="119" spans="1:63" x14ac:dyDescent="0.25">
      <c r="A119" s="2"/>
      <c r="B119" s="254"/>
      <c r="C119" s="255"/>
      <c r="D119" s="256"/>
      <c r="E119" s="257"/>
      <c r="F119" s="257"/>
      <c r="G119" s="258"/>
      <c r="H119" s="259"/>
      <c r="I119" s="16"/>
      <c r="J119" s="5" t="str">
        <f t="shared" si="19"/>
        <v/>
      </c>
      <c r="K119" s="2"/>
      <c r="O119" s="5" t="str">
        <f t="shared" si="17"/>
        <v/>
      </c>
      <c r="Q119" s="5" t="str">
        <f t="shared" si="20"/>
        <v/>
      </c>
      <c r="S119" s="5" t="str">
        <f t="shared" si="18"/>
        <v/>
      </c>
      <c r="U119" s="64" t="str">
        <f>IF($D119="","", IF(COUNTIF('Intro &amp; Setup'!$AW$49:$AW$88, $D119)&gt;0, "BH", TEXT($D119, "ddd")))</f>
        <v/>
      </c>
      <c r="V119" s="65" t="str">
        <f>IF($G119="", "", IF(COUNTIF('Intro &amp; Setup'!$AW$49:$AW$88, $G119)&gt;0, "BH", TEXT($G119, "ddd")))</f>
        <v/>
      </c>
      <c r="W119" s="64" t="str">
        <f t="shared" si="21"/>
        <v/>
      </c>
      <c r="X119" s="65" t="str">
        <f t="shared" si="22"/>
        <v/>
      </c>
      <c r="Y119" s="64" t="str">
        <f>IF(F119="", "", IF(OR(F119&lt;'Intro &amp; Setup'!$Z$20, F119&gt;'Intro &amp; Setup'!$Z$22), "X", ""))</f>
        <v/>
      </c>
      <c r="Z119" s="65" t="str">
        <f>IF(G119="", "", IF(OR(G119&lt;'Intro &amp; Setup'!$Z$20, G119&gt;'Intro &amp; Setup'!$Z$22), "X", ""))</f>
        <v/>
      </c>
      <c r="AB119" s="58" t="str">
        <f t="shared" si="23"/>
        <v/>
      </c>
      <c r="AC119" s="59" t="str">
        <f t="shared" si="24"/>
        <v/>
      </c>
      <c r="AE119" s="5" t="str">
        <f>IF(OR($AB119="", $AC119=""), "", IF($H119=$M$3, "", IF(OR(AE$7&lt;$AB119, $AC119&lt;AE$6),"", MAX(AE$10:AE118)+1)))</f>
        <v/>
      </c>
      <c r="AF119" s="5" t="str">
        <f>IF(OR($AB119="", $AC119=""), "", IF($H119=$M$3, "", IF(OR(AF$7&lt;$AB119, $AC119&lt;AF$6),"", MAX(AF$10:AF118)+1)))</f>
        <v/>
      </c>
      <c r="AG119" s="5" t="str">
        <f>IF(OR($AB119="", $AC119=""), "", IF($H119=$M$3, "", IF(OR(AG$7&lt;$AB119, $AC119&lt;AG$6),"", MAX(AG$10:AG118)+1)))</f>
        <v/>
      </c>
      <c r="AH119" s="5" t="str">
        <f>IF(OR($AB119="", $AC119=""), "", IF($H119=$M$3, "", IF(OR(AH$7&lt;$AB119, $AC119&lt;AH$6),"", MAX(AH$10:AH118)+1)))</f>
        <v/>
      </c>
      <c r="AI119" s="5" t="str">
        <f>IF(OR($AB119="", $AC119=""), "", IF($H119=$M$3, "", IF(OR(AI$7&lt;$AB119, $AC119&lt;AI$6),"", MAX(AI$10:AI118)+1)))</f>
        <v/>
      </c>
      <c r="AJ119" s="5" t="str">
        <f>IF(OR($AB119="", $AC119=""), "", IF($H119=$M$3, "", IF(OR(AJ$7&lt;$AB119, $AC119&lt;AJ$6),"", MAX(AJ$10:AJ118)+1)))</f>
        <v/>
      </c>
      <c r="AK119" s="5" t="str">
        <f>IF(OR($AB119="", $AC119=""), "", IF($H119=$M$3, "", IF(OR(AK$7&lt;$AB119, $AC119&lt;AK$6),"", MAX(AK$10:AK118)+1)))</f>
        <v/>
      </c>
      <c r="AL119" s="5" t="str">
        <f>IF(OR($AB119="", $AC119=""), "", IF($H119=$M$3, "", IF(OR(AL$7&lt;$AB119, $AC119&lt;AL$6),"", MAX(AL$10:AL118)+1)))</f>
        <v/>
      </c>
      <c r="AM119" s="5" t="str">
        <f>IF(OR($AB119="", $AC119=""), "", IF($H119=$M$3, "", IF(OR(AM$7&lt;$AB119, $AC119&lt;AM$6),"", MAX(AM$10:AM118)+1)))</f>
        <v/>
      </c>
      <c r="AN119" s="5" t="str">
        <f>IF(OR($AB119="", $AC119=""), "", IF($H119=$M$3, "", IF(OR(AN$7&lt;$AB119, $AC119&lt;AN$6),"", MAX(AN$10:AN118)+1)))</f>
        <v/>
      </c>
      <c r="AO119" s="5" t="str">
        <f>IF(OR($AB119="", $AC119=""), "", IF($H119=$M$3, "", IF(OR(AO$7&lt;$AB119, $AC119&lt;AO$6),"", MAX(AO$10:AO118)+1)))</f>
        <v/>
      </c>
      <c r="AP119" s="5" t="str">
        <f>IF(OR($AB119="", $AC119=""), "", IF($H119=$M$3, "", IF(OR(AP$7&lt;$AB119, $AC119&lt;AP$6),"", MAX(AP$10:AP118)+1)))</f>
        <v/>
      </c>
      <c r="AQ119" s="5" t="str">
        <f>IF(OR($AB119="", $AC119=""), "", IF($H119=$M$3, "", IF(OR(AQ$7&lt;$AB119, $AC119&lt;AQ$6),"", MAX(AQ$10:AQ118)+1)))</f>
        <v/>
      </c>
      <c r="AR119" s="5" t="str">
        <f>IF(OR($AB119="", $AC119=""), "", IF($H119=$M$3, "", IF(OR(AR$7&lt;$AB119, $AC119&lt;AR$6),"", MAX(AR$10:AR118)+1)))</f>
        <v/>
      </c>
      <c r="AS119" s="5" t="str">
        <f>IF(OR($AB119="", $AC119=""), "", IF($H119=$M$3, "", IF(OR(AS$7&lt;$AB119, $AC119&lt;AS$6),"", MAX(AS$10:AS118)+1)))</f>
        <v/>
      </c>
      <c r="AT119" s="5" t="str">
        <f>IF(OR($AB119="", $AC119=""), "", IF($H119=$M$3, "", IF(OR(AT$7&lt;$AB119, $AC119&lt;AT$6),"", MAX(AT$10:AT118)+1)))</f>
        <v/>
      </c>
      <c r="AU119" s="5" t="str">
        <f>IF(OR($AB119="", $AC119=""), "", IF($H119=$M$3, "", IF(OR(AU$7&lt;$AB119, $AC119&lt;AU$6),"", MAX(AU$10:AU118)+1)))</f>
        <v/>
      </c>
      <c r="AV119" s="5" t="str">
        <f>IF(OR($AB119="", $AC119=""), "", IF($H119=$M$3, "", IF(OR(AV$7&lt;$AB119, $AC119&lt;AV$6),"", MAX(AV$10:AV118)+1)))</f>
        <v/>
      </c>
      <c r="AW119" s="5" t="str">
        <f>IF(OR($AB119="", $AC119=""), "", IF($H119=$M$3, "", IF(OR(AW$7&lt;$AB119, $AC119&lt;AW$6),"", MAX(AW$10:AW118)+1)))</f>
        <v/>
      </c>
      <c r="AX119" s="5" t="str">
        <f>IF(OR($AB119="", $AC119=""), "", IF($H119=$M$3, "", IF(OR(AX$7&lt;$AB119, $AC119&lt;AX$6),"", MAX(AX$10:AX118)+1)))</f>
        <v/>
      </c>
      <c r="AY119" s="5" t="str">
        <f>IF(OR($AB119="", $AC119=""), "", IF($H119=$M$3, "", IF(OR(AY$7&lt;$AB119, $AC119&lt;AY$6),"", MAX(AY$10:AY118)+1)))</f>
        <v/>
      </c>
      <c r="AZ119" s="5" t="str">
        <f>IF(OR($AB119="", $AC119=""), "", IF($H119=$M$3, "", IF(OR(AZ$7&lt;$AB119, $AC119&lt;AZ$6),"", MAX(AZ$10:AZ118)+1)))</f>
        <v/>
      </c>
      <c r="BA119" s="5" t="str">
        <f>IF(OR($AB119="", $AC119=""), "", IF($H119=$M$3, "", IF(OR(BA$7&lt;$AB119, $AC119&lt;BA$6),"", MAX(BA$10:BA118)+1)))</f>
        <v/>
      </c>
      <c r="BB119" s="5" t="str">
        <f>IF(OR($AB119="", $AC119=""), "", IF($H119=$M$3, "", IF(OR(BB$7&lt;$AB119, $AC119&lt;BB$6),"", MAX(BB$10:BB118)+1)))</f>
        <v/>
      </c>
      <c r="BC119" s="5" t="str">
        <f>IF(OR($AB119="", $AC119=""), "", IF($H119=$M$3, "", IF(OR(BC$7&lt;$AB119, $AC119&lt;BC$6),"", MAX(BC$10:BC118)+1)))</f>
        <v/>
      </c>
      <c r="BD119" s="5" t="str">
        <f>IF(OR($AB119="", $AC119=""), "", IF($H119=$M$3, "", IF(OR(BD$7&lt;$AB119, $AC119&lt;BD$6),"", MAX(BD$10:BD118)+1)))</f>
        <v/>
      </c>
      <c r="BE119" s="5" t="str">
        <f>IF(OR($AB119="", $AC119=""), "", IF($H119=$M$3, "", IF(OR(BE$7&lt;$AB119, $AC119&lt;BE$6),"", MAX(BE$10:BE118)+1)))</f>
        <v/>
      </c>
      <c r="BF119" s="5" t="str">
        <f>IF(OR($AB119="", $AC119=""), "", IF($H119=$M$3, "", IF(OR(BF$7&lt;$AB119, $AC119&lt;BF$6),"", MAX(BF$10:BF118)+1)))</f>
        <v/>
      </c>
      <c r="BG119" s="5" t="str">
        <f>IF(OR($AB119="", $AC119=""), "", IF($H119=$M$3, "", IF(OR(BG$7&lt;$AB119, $AC119&lt;BG$6),"", MAX(BG$10:BG118)+1)))</f>
        <v/>
      </c>
      <c r="BH119" s="5" t="str">
        <f>IF(OR($AB119="", $AC119=""), "", IF($H119=$M$3, "", IF(OR(BH$7&lt;$AB119, $AC119&lt;BH$6),"", MAX(BH$10:BH118)+1)))</f>
        <v/>
      </c>
      <c r="BI119" s="5" t="str">
        <f>IF(OR($AB119="", $AC119=""), "", IF($H119=$M$3, "", IF(OR(BI$7&lt;$AB119, $AC119&lt;BI$6),"", MAX(BI$10:BI118)+1)))</f>
        <v/>
      </c>
      <c r="BK119" s="5" t="str" cm="1">
        <f t="array" aca="1" ref="BK119" ca="1">IFERROR(INDEX($AE119:$BI119, $BJ119, MATCH($BK$9, $AE$9:$BI$9, 0)), "")</f>
        <v/>
      </c>
    </row>
    <row r="120" spans="1:63" x14ac:dyDescent="0.25">
      <c r="A120" s="2"/>
      <c r="B120" s="254"/>
      <c r="C120" s="255"/>
      <c r="D120" s="256"/>
      <c r="E120" s="257"/>
      <c r="F120" s="257"/>
      <c r="G120" s="258"/>
      <c r="H120" s="259"/>
      <c r="I120" s="16"/>
      <c r="J120" s="5" t="str">
        <f t="shared" si="19"/>
        <v/>
      </c>
      <c r="K120" s="2"/>
      <c r="O120" s="5" t="str">
        <f t="shared" si="17"/>
        <v/>
      </c>
      <c r="Q120" s="5" t="str">
        <f t="shared" si="20"/>
        <v/>
      </c>
      <c r="S120" s="5" t="str">
        <f t="shared" si="18"/>
        <v/>
      </c>
      <c r="U120" s="64" t="str">
        <f>IF($D120="","", IF(COUNTIF('Intro &amp; Setup'!$AW$49:$AW$88, $D120)&gt;0, "BH", TEXT($D120, "ddd")))</f>
        <v/>
      </c>
      <c r="V120" s="65" t="str">
        <f>IF($G120="", "", IF(COUNTIF('Intro &amp; Setup'!$AW$49:$AW$88, $G120)&gt;0, "BH", TEXT($G120, "ddd")))</f>
        <v/>
      </c>
      <c r="W120" s="64" t="str">
        <f t="shared" si="21"/>
        <v/>
      </c>
      <c r="X120" s="65" t="str">
        <f t="shared" si="22"/>
        <v/>
      </c>
      <c r="Y120" s="64" t="str">
        <f>IF(F120="", "", IF(OR(F120&lt;'Intro &amp; Setup'!$Z$20, F120&gt;'Intro &amp; Setup'!$Z$22), "X", ""))</f>
        <v/>
      </c>
      <c r="Z120" s="65" t="str">
        <f>IF(G120="", "", IF(OR(G120&lt;'Intro &amp; Setup'!$Z$20, G120&gt;'Intro &amp; Setup'!$Z$22), "X", ""))</f>
        <v/>
      </c>
      <c r="AB120" s="58" t="str">
        <f t="shared" si="23"/>
        <v/>
      </c>
      <c r="AC120" s="59" t="str">
        <f t="shared" si="24"/>
        <v/>
      </c>
      <c r="AE120" s="5" t="str">
        <f>IF(OR($AB120="", $AC120=""), "", IF($H120=$M$3, "", IF(OR(AE$7&lt;$AB120, $AC120&lt;AE$6),"", MAX(AE$10:AE119)+1)))</f>
        <v/>
      </c>
      <c r="AF120" s="5" t="str">
        <f>IF(OR($AB120="", $AC120=""), "", IF($H120=$M$3, "", IF(OR(AF$7&lt;$AB120, $AC120&lt;AF$6),"", MAX(AF$10:AF119)+1)))</f>
        <v/>
      </c>
      <c r="AG120" s="5" t="str">
        <f>IF(OR($AB120="", $AC120=""), "", IF($H120=$M$3, "", IF(OR(AG$7&lt;$AB120, $AC120&lt;AG$6),"", MAX(AG$10:AG119)+1)))</f>
        <v/>
      </c>
      <c r="AH120" s="5" t="str">
        <f>IF(OR($AB120="", $AC120=""), "", IF($H120=$M$3, "", IF(OR(AH$7&lt;$AB120, $AC120&lt;AH$6),"", MAX(AH$10:AH119)+1)))</f>
        <v/>
      </c>
      <c r="AI120" s="5" t="str">
        <f>IF(OR($AB120="", $AC120=""), "", IF($H120=$M$3, "", IF(OR(AI$7&lt;$AB120, $AC120&lt;AI$6),"", MAX(AI$10:AI119)+1)))</f>
        <v/>
      </c>
      <c r="AJ120" s="5" t="str">
        <f>IF(OR($AB120="", $AC120=""), "", IF($H120=$M$3, "", IF(OR(AJ$7&lt;$AB120, $AC120&lt;AJ$6),"", MAX(AJ$10:AJ119)+1)))</f>
        <v/>
      </c>
      <c r="AK120" s="5" t="str">
        <f>IF(OR($AB120="", $AC120=""), "", IF($H120=$M$3, "", IF(OR(AK$7&lt;$AB120, $AC120&lt;AK$6),"", MAX(AK$10:AK119)+1)))</f>
        <v/>
      </c>
      <c r="AL120" s="5" t="str">
        <f>IF(OR($AB120="", $AC120=""), "", IF($H120=$M$3, "", IF(OR(AL$7&lt;$AB120, $AC120&lt;AL$6),"", MAX(AL$10:AL119)+1)))</f>
        <v/>
      </c>
      <c r="AM120" s="5" t="str">
        <f>IF(OR($AB120="", $AC120=""), "", IF($H120=$M$3, "", IF(OR(AM$7&lt;$AB120, $AC120&lt;AM$6),"", MAX(AM$10:AM119)+1)))</f>
        <v/>
      </c>
      <c r="AN120" s="5" t="str">
        <f>IF(OR($AB120="", $AC120=""), "", IF($H120=$M$3, "", IF(OR(AN$7&lt;$AB120, $AC120&lt;AN$6),"", MAX(AN$10:AN119)+1)))</f>
        <v/>
      </c>
      <c r="AO120" s="5" t="str">
        <f>IF(OR($AB120="", $AC120=""), "", IF($H120=$M$3, "", IF(OR(AO$7&lt;$AB120, $AC120&lt;AO$6),"", MAX(AO$10:AO119)+1)))</f>
        <v/>
      </c>
      <c r="AP120" s="5" t="str">
        <f>IF(OR($AB120="", $AC120=""), "", IF($H120=$M$3, "", IF(OR(AP$7&lt;$AB120, $AC120&lt;AP$6),"", MAX(AP$10:AP119)+1)))</f>
        <v/>
      </c>
      <c r="AQ120" s="5" t="str">
        <f>IF(OR($AB120="", $AC120=""), "", IF($H120=$M$3, "", IF(OR(AQ$7&lt;$AB120, $AC120&lt;AQ$6),"", MAX(AQ$10:AQ119)+1)))</f>
        <v/>
      </c>
      <c r="AR120" s="5" t="str">
        <f>IF(OR($AB120="", $AC120=""), "", IF($H120=$M$3, "", IF(OR(AR$7&lt;$AB120, $AC120&lt;AR$6),"", MAX(AR$10:AR119)+1)))</f>
        <v/>
      </c>
      <c r="AS120" s="5" t="str">
        <f>IF(OR($AB120="", $AC120=""), "", IF($H120=$M$3, "", IF(OR(AS$7&lt;$AB120, $AC120&lt;AS$6),"", MAX(AS$10:AS119)+1)))</f>
        <v/>
      </c>
      <c r="AT120" s="5" t="str">
        <f>IF(OR($AB120="", $AC120=""), "", IF($H120=$M$3, "", IF(OR(AT$7&lt;$AB120, $AC120&lt;AT$6),"", MAX(AT$10:AT119)+1)))</f>
        <v/>
      </c>
      <c r="AU120" s="5" t="str">
        <f>IF(OR($AB120="", $AC120=""), "", IF($H120=$M$3, "", IF(OR(AU$7&lt;$AB120, $AC120&lt;AU$6),"", MAX(AU$10:AU119)+1)))</f>
        <v/>
      </c>
      <c r="AV120" s="5" t="str">
        <f>IF(OR($AB120="", $AC120=""), "", IF($H120=$M$3, "", IF(OR(AV$7&lt;$AB120, $AC120&lt;AV$6),"", MAX(AV$10:AV119)+1)))</f>
        <v/>
      </c>
      <c r="AW120" s="5" t="str">
        <f>IF(OR($AB120="", $AC120=""), "", IF($H120=$M$3, "", IF(OR(AW$7&lt;$AB120, $AC120&lt;AW$6),"", MAX(AW$10:AW119)+1)))</f>
        <v/>
      </c>
      <c r="AX120" s="5" t="str">
        <f>IF(OR($AB120="", $AC120=""), "", IF($H120=$M$3, "", IF(OR(AX$7&lt;$AB120, $AC120&lt;AX$6),"", MAX(AX$10:AX119)+1)))</f>
        <v/>
      </c>
      <c r="AY120" s="5" t="str">
        <f>IF(OR($AB120="", $AC120=""), "", IF($H120=$M$3, "", IF(OR(AY$7&lt;$AB120, $AC120&lt;AY$6),"", MAX(AY$10:AY119)+1)))</f>
        <v/>
      </c>
      <c r="AZ120" s="5" t="str">
        <f>IF(OR($AB120="", $AC120=""), "", IF($H120=$M$3, "", IF(OR(AZ$7&lt;$AB120, $AC120&lt;AZ$6),"", MAX(AZ$10:AZ119)+1)))</f>
        <v/>
      </c>
      <c r="BA120" s="5" t="str">
        <f>IF(OR($AB120="", $AC120=""), "", IF($H120=$M$3, "", IF(OR(BA$7&lt;$AB120, $AC120&lt;BA$6),"", MAX(BA$10:BA119)+1)))</f>
        <v/>
      </c>
      <c r="BB120" s="5" t="str">
        <f>IF(OR($AB120="", $AC120=""), "", IF($H120=$M$3, "", IF(OR(BB$7&lt;$AB120, $AC120&lt;BB$6),"", MAX(BB$10:BB119)+1)))</f>
        <v/>
      </c>
      <c r="BC120" s="5" t="str">
        <f>IF(OR($AB120="", $AC120=""), "", IF($H120=$M$3, "", IF(OR(BC$7&lt;$AB120, $AC120&lt;BC$6),"", MAX(BC$10:BC119)+1)))</f>
        <v/>
      </c>
      <c r="BD120" s="5" t="str">
        <f>IF(OR($AB120="", $AC120=""), "", IF($H120=$M$3, "", IF(OR(BD$7&lt;$AB120, $AC120&lt;BD$6),"", MAX(BD$10:BD119)+1)))</f>
        <v/>
      </c>
      <c r="BE120" s="5" t="str">
        <f>IF(OR($AB120="", $AC120=""), "", IF($H120=$M$3, "", IF(OR(BE$7&lt;$AB120, $AC120&lt;BE$6),"", MAX(BE$10:BE119)+1)))</f>
        <v/>
      </c>
      <c r="BF120" s="5" t="str">
        <f>IF(OR($AB120="", $AC120=""), "", IF($H120=$M$3, "", IF(OR(BF$7&lt;$AB120, $AC120&lt;BF$6),"", MAX(BF$10:BF119)+1)))</f>
        <v/>
      </c>
      <c r="BG120" s="5" t="str">
        <f>IF(OR($AB120="", $AC120=""), "", IF($H120=$M$3, "", IF(OR(BG$7&lt;$AB120, $AC120&lt;BG$6),"", MAX(BG$10:BG119)+1)))</f>
        <v/>
      </c>
      <c r="BH120" s="5" t="str">
        <f>IF(OR($AB120="", $AC120=""), "", IF($H120=$M$3, "", IF(OR(BH$7&lt;$AB120, $AC120&lt;BH$6),"", MAX(BH$10:BH119)+1)))</f>
        <v/>
      </c>
      <c r="BI120" s="5" t="str">
        <f>IF(OR($AB120="", $AC120=""), "", IF($H120=$M$3, "", IF(OR(BI$7&lt;$AB120, $AC120&lt;BI$6),"", MAX(BI$10:BI119)+1)))</f>
        <v/>
      </c>
      <c r="BK120" s="5" t="str" cm="1">
        <f t="array" aca="1" ref="BK120" ca="1">IFERROR(INDEX($AE120:$BI120, $BJ120, MATCH($BK$9, $AE$9:$BI$9, 0)), "")</f>
        <v/>
      </c>
    </row>
    <row r="121" spans="1:63" x14ac:dyDescent="0.25">
      <c r="A121" s="2"/>
      <c r="B121" s="254"/>
      <c r="C121" s="255"/>
      <c r="D121" s="256"/>
      <c r="E121" s="257"/>
      <c r="F121" s="257"/>
      <c r="G121" s="258"/>
      <c r="H121" s="259"/>
      <c r="I121" s="16"/>
      <c r="J121" s="5" t="str">
        <f t="shared" si="19"/>
        <v/>
      </c>
      <c r="K121" s="2"/>
      <c r="O121" s="5" t="str">
        <f t="shared" si="17"/>
        <v/>
      </c>
      <c r="Q121" s="5" t="str">
        <f t="shared" si="20"/>
        <v/>
      </c>
      <c r="S121" s="5" t="str">
        <f t="shared" si="18"/>
        <v/>
      </c>
      <c r="U121" s="64" t="str">
        <f>IF($D121="","", IF(COUNTIF('Intro &amp; Setup'!$AW$49:$AW$88, $D121)&gt;0, "BH", TEXT($D121, "ddd")))</f>
        <v/>
      </c>
      <c r="V121" s="65" t="str">
        <f>IF($G121="", "", IF(COUNTIF('Intro &amp; Setup'!$AW$49:$AW$88, $G121)&gt;0, "BH", TEXT($G121, "ddd")))</f>
        <v/>
      </c>
      <c r="W121" s="64" t="str">
        <f t="shared" si="21"/>
        <v/>
      </c>
      <c r="X121" s="65" t="str">
        <f t="shared" si="22"/>
        <v/>
      </c>
      <c r="Y121" s="64" t="str">
        <f>IF(F121="", "", IF(OR(F121&lt;'Intro &amp; Setup'!$Z$20, F121&gt;'Intro &amp; Setup'!$Z$22), "X", ""))</f>
        <v/>
      </c>
      <c r="Z121" s="65" t="str">
        <f>IF(G121="", "", IF(OR(G121&lt;'Intro &amp; Setup'!$Z$20, G121&gt;'Intro &amp; Setup'!$Z$22), "X", ""))</f>
        <v/>
      </c>
      <c r="AB121" s="58" t="str">
        <f t="shared" si="23"/>
        <v/>
      </c>
      <c r="AC121" s="59" t="str">
        <f t="shared" si="24"/>
        <v/>
      </c>
      <c r="AE121" s="5" t="str">
        <f>IF(OR($AB121="", $AC121=""), "", IF($H121=$M$3, "", IF(OR(AE$7&lt;$AB121, $AC121&lt;AE$6),"", MAX(AE$10:AE120)+1)))</f>
        <v/>
      </c>
      <c r="AF121" s="5" t="str">
        <f>IF(OR($AB121="", $AC121=""), "", IF($H121=$M$3, "", IF(OR(AF$7&lt;$AB121, $AC121&lt;AF$6),"", MAX(AF$10:AF120)+1)))</f>
        <v/>
      </c>
      <c r="AG121" s="5" t="str">
        <f>IF(OR($AB121="", $AC121=""), "", IF($H121=$M$3, "", IF(OR(AG$7&lt;$AB121, $AC121&lt;AG$6),"", MAX(AG$10:AG120)+1)))</f>
        <v/>
      </c>
      <c r="AH121" s="5" t="str">
        <f>IF(OR($AB121="", $AC121=""), "", IF($H121=$M$3, "", IF(OR(AH$7&lt;$AB121, $AC121&lt;AH$6),"", MAX(AH$10:AH120)+1)))</f>
        <v/>
      </c>
      <c r="AI121" s="5" t="str">
        <f>IF(OR($AB121="", $AC121=""), "", IF($H121=$M$3, "", IF(OR(AI$7&lt;$AB121, $AC121&lt;AI$6),"", MAX(AI$10:AI120)+1)))</f>
        <v/>
      </c>
      <c r="AJ121" s="5" t="str">
        <f>IF(OR($AB121="", $AC121=""), "", IF($H121=$M$3, "", IF(OR(AJ$7&lt;$AB121, $AC121&lt;AJ$6),"", MAX(AJ$10:AJ120)+1)))</f>
        <v/>
      </c>
      <c r="AK121" s="5" t="str">
        <f>IF(OR($AB121="", $AC121=""), "", IF($H121=$M$3, "", IF(OR(AK$7&lt;$AB121, $AC121&lt;AK$6),"", MAX(AK$10:AK120)+1)))</f>
        <v/>
      </c>
      <c r="AL121" s="5" t="str">
        <f>IF(OR($AB121="", $AC121=""), "", IF($H121=$M$3, "", IF(OR(AL$7&lt;$AB121, $AC121&lt;AL$6),"", MAX(AL$10:AL120)+1)))</f>
        <v/>
      </c>
      <c r="AM121" s="5" t="str">
        <f>IF(OR($AB121="", $AC121=""), "", IF($H121=$M$3, "", IF(OR(AM$7&lt;$AB121, $AC121&lt;AM$6),"", MAX(AM$10:AM120)+1)))</f>
        <v/>
      </c>
      <c r="AN121" s="5" t="str">
        <f>IF(OR($AB121="", $AC121=""), "", IF($H121=$M$3, "", IF(OR(AN$7&lt;$AB121, $AC121&lt;AN$6),"", MAX(AN$10:AN120)+1)))</f>
        <v/>
      </c>
      <c r="AO121" s="5" t="str">
        <f>IF(OR($AB121="", $AC121=""), "", IF($H121=$M$3, "", IF(OR(AO$7&lt;$AB121, $AC121&lt;AO$6),"", MAX(AO$10:AO120)+1)))</f>
        <v/>
      </c>
      <c r="AP121" s="5" t="str">
        <f>IF(OR($AB121="", $AC121=""), "", IF($H121=$M$3, "", IF(OR(AP$7&lt;$AB121, $AC121&lt;AP$6),"", MAX(AP$10:AP120)+1)))</f>
        <v/>
      </c>
      <c r="AQ121" s="5" t="str">
        <f>IF(OR($AB121="", $AC121=""), "", IF($H121=$M$3, "", IF(OR(AQ$7&lt;$AB121, $AC121&lt;AQ$6),"", MAX(AQ$10:AQ120)+1)))</f>
        <v/>
      </c>
      <c r="AR121" s="5" t="str">
        <f>IF(OR($AB121="", $AC121=""), "", IF($H121=$M$3, "", IF(OR(AR$7&lt;$AB121, $AC121&lt;AR$6),"", MAX(AR$10:AR120)+1)))</f>
        <v/>
      </c>
      <c r="AS121" s="5" t="str">
        <f>IF(OR($AB121="", $AC121=""), "", IF($H121=$M$3, "", IF(OR(AS$7&lt;$AB121, $AC121&lt;AS$6),"", MAX(AS$10:AS120)+1)))</f>
        <v/>
      </c>
      <c r="AT121" s="5" t="str">
        <f>IF(OR($AB121="", $AC121=""), "", IF($H121=$M$3, "", IF(OR(AT$7&lt;$AB121, $AC121&lt;AT$6),"", MAX(AT$10:AT120)+1)))</f>
        <v/>
      </c>
      <c r="AU121" s="5" t="str">
        <f>IF(OR($AB121="", $AC121=""), "", IF($H121=$M$3, "", IF(OR(AU$7&lt;$AB121, $AC121&lt;AU$6),"", MAX(AU$10:AU120)+1)))</f>
        <v/>
      </c>
      <c r="AV121" s="5" t="str">
        <f>IF(OR($AB121="", $AC121=""), "", IF($H121=$M$3, "", IF(OR(AV$7&lt;$AB121, $AC121&lt;AV$6),"", MAX(AV$10:AV120)+1)))</f>
        <v/>
      </c>
      <c r="AW121" s="5" t="str">
        <f>IF(OR($AB121="", $AC121=""), "", IF($H121=$M$3, "", IF(OR(AW$7&lt;$AB121, $AC121&lt;AW$6),"", MAX(AW$10:AW120)+1)))</f>
        <v/>
      </c>
      <c r="AX121" s="5" t="str">
        <f>IF(OR($AB121="", $AC121=""), "", IF($H121=$M$3, "", IF(OR(AX$7&lt;$AB121, $AC121&lt;AX$6),"", MAX(AX$10:AX120)+1)))</f>
        <v/>
      </c>
      <c r="AY121" s="5" t="str">
        <f>IF(OR($AB121="", $AC121=""), "", IF($H121=$M$3, "", IF(OR(AY$7&lt;$AB121, $AC121&lt;AY$6),"", MAX(AY$10:AY120)+1)))</f>
        <v/>
      </c>
      <c r="AZ121" s="5" t="str">
        <f>IF(OR($AB121="", $AC121=""), "", IF($H121=$M$3, "", IF(OR(AZ$7&lt;$AB121, $AC121&lt;AZ$6),"", MAX(AZ$10:AZ120)+1)))</f>
        <v/>
      </c>
      <c r="BA121" s="5" t="str">
        <f>IF(OR($AB121="", $AC121=""), "", IF($H121=$M$3, "", IF(OR(BA$7&lt;$AB121, $AC121&lt;BA$6),"", MAX(BA$10:BA120)+1)))</f>
        <v/>
      </c>
      <c r="BB121" s="5" t="str">
        <f>IF(OR($AB121="", $AC121=""), "", IF($H121=$M$3, "", IF(OR(BB$7&lt;$AB121, $AC121&lt;BB$6),"", MAX(BB$10:BB120)+1)))</f>
        <v/>
      </c>
      <c r="BC121" s="5" t="str">
        <f>IF(OR($AB121="", $AC121=""), "", IF($H121=$M$3, "", IF(OR(BC$7&lt;$AB121, $AC121&lt;BC$6),"", MAX(BC$10:BC120)+1)))</f>
        <v/>
      </c>
      <c r="BD121" s="5" t="str">
        <f>IF(OR($AB121="", $AC121=""), "", IF($H121=$M$3, "", IF(OR(BD$7&lt;$AB121, $AC121&lt;BD$6),"", MAX(BD$10:BD120)+1)))</f>
        <v/>
      </c>
      <c r="BE121" s="5" t="str">
        <f>IF(OR($AB121="", $AC121=""), "", IF($H121=$M$3, "", IF(OR(BE$7&lt;$AB121, $AC121&lt;BE$6),"", MAX(BE$10:BE120)+1)))</f>
        <v/>
      </c>
      <c r="BF121" s="5" t="str">
        <f>IF(OR($AB121="", $AC121=""), "", IF($H121=$M$3, "", IF(OR(BF$7&lt;$AB121, $AC121&lt;BF$6),"", MAX(BF$10:BF120)+1)))</f>
        <v/>
      </c>
      <c r="BG121" s="5" t="str">
        <f>IF(OR($AB121="", $AC121=""), "", IF($H121=$M$3, "", IF(OR(BG$7&lt;$AB121, $AC121&lt;BG$6),"", MAX(BG$10:BG120)+1)))</f>
        <v/>
      </c>
      <c r="BH121" s="5" t="str">
        <f>IF(OR($AB121="", $AC121=""), "", IF($H121=$M$3, "", IF(OR(BH$7&lt;$AB121, $AC121&lt;BH$6),"", MAX(BH$10:BH120)+1)))</f>
        <v/>
      </c>
      <c r="BI121" s="5" t="str">
        <f>IF(OR($AB121="", $AC121=""), "", IF($H121=$M$3, "", IF(OR(BI$7&lt;$AB121, $AC121&lt;BI$6),"", MAX(BI$10:BI120)+1)))</f>
        <v/>
      </c>
      <c r="BK121" s="5" t="str" cm="1">
        <f t="array" aca="1" ref="BK121" ca="1">IFERROR(INDEX($AE121:$BI121, $BJ121, MATCH($BK$9, $AE$9:$BI$9, 0)), "")</f>
        <v/>
      </c>
    </row>
    <row r="122" spans="1:63" x14ac:dyDescent="0.25">
      <c r="A122" s="2"/>
      <c r="B122" s="254"/>
      <c r="C122" s="255"/>
      <c r="D122" s="256"/>
      <c r="E122" s="257"/>
      <c r="F122" s="257"/>
      <c r="G122" s="258"/>
      <c r="H122" s="259"/>
      <c r="I122" s="16"/>
      <c r="J122" s="5" t="str">
        <f t="shared" si="19"/>
        <v/>
      </c>
      <c r="K122" s="2"/>
      <c r="O122" s="5" t="str">
        <f t="shared" si="17"/>
        <v/>
      </c>
      <c r="Q122" s="5" t="str">
        <f t="shared" si="20"/>
        <v/>
      </c>
      <c r="S122" s="5" t="str">
        <f t="shared" si="18"/>
        <v/>
      </c>
      <c r="U122" s="64" t="str">
        <f>IF($D122="","", IF(COUNTIF('Intro &amp; Setup'!$AW$49:$AW$88, $D122)&gt;0, "BH", TEXT($D122, "ddd")))</f>
        <v/>
      </c>
      <c r="V122" s="65" t="str">
        <f>IF($G122="", "", IF(COUNTIF('Intro &amp; Setup'!$AW$49:$AW$88, $G122)&gt;0, "BH", TEXT($G122, "ddd")))</f>
        <v/>
      </c>
      <c r="W122" s="64" t="str">
        <f t="shared" si="21"/>
        <v/>
      </c>
      <c r="X122" s="65" t="str">
        <f t="shared" si="22"/>
        <v/>
      </c>
      <c r="Y122" s="64" t="str">
        <f>IF(F122="", "", IF(OR(F122&lt;'Intro &amp; Setup'!$Z$20, F122&gt;'Intro &amp; Setup'!$Z$22), "X", ""))</f>
        <v/>
      </c>
      <c r="Z122" s="65" t="str">
        <f>IF(G122="", "", IF(OR(G122&lt;'Intro &amp; Setup'!$Z$20, G122&gt;'Intro &amp; Setup'!$Z$22), "X", ""))</f>
        <v/>
      </c>
      <c r="AB122" s="58" t="str">
        <f t="shared" si="23"/>
        <v/>
      </c>
      <c r="AC122" s="59" t="str">
        <f t="shared" si="24"/>
        <v/>
      </c>
      <c r="AE122" s="5" t="str">
        <f>IF(OR($AB122="", $AC122=""), "", IF($H122=$M$3, "", IF(OR(AE$7&lt;$AB122, $AC122&lt;AE$6),"", MAX(AE$10:AE121)+1)))</f>
        <v/>
      </c>
      <c r="AF122" s="5" t="str">
        <f>IF(OR($AB122="", $AC122=""), "", IF($H122=$M$3, "", IF(OR(AF$7&lt;$AB122, $AC122&lt;AF$6),"", MAX(AF$10:AF121)+1)))</f>
        <v/>
      </c>
      <c r="AG122" s="5" t="str">
        <f>IF(OR($AB122="", $AC122=""), "", IF($H122=$M$3, "", IF(OR(AG$7&lt;$AB122, $AC122&lt;AG$6),"", MAX(AG$10:AG121)+1)))</f>
        <v/>
      </c>
      <c r="AH122" s="5" t="str">
        <f>IF(OR($AB122="", $AC122=""), "", IF($H122=$M$3, "", IF(OR(AH$7&lt;$AB122, $AC122&lt;AH$6),"", MAX(AH$10:AH121)+1)))</f>
        <v/>
      </c>
      <c r="AI122" s="5" t="str">
        <f>IF(OR($AB122="", $AC122=""), "", IF($H122=$M$3, "", IF(OR(AI$7&lt;$AB122, $AC122&lt;AI$6),"", MAX(AI$10:AI121)+1)))</f>
        <v/>
      </c>
      <c r="AJ122" s="5" t="str">
        <f>IF(OR($AB122="", $AC122=""), "", IF($H122=$M$3, "", IF(OR(AJ$7&lt;$AB122, $AC122&lt;AJ$6),"", MAX(AJ$10:AJ121)+1)))</f>
        <v/>
      </c>
      <c r="AK122" s="5" t="str">
        <f>IF(OR($AB122="", $AC122=""), "", IF($H122=$M$3, "", IF(OR(AK$7&lt;$AB122, $AC122&lt;AK$6),"", MAX(AK$10:AK121)+1)))</f>
        <v/>
      </c>
      <c r="AL122" s="5" t="str">
        <f>IF(OR($AB122="", $AC122=""), "", IF($H122=$M$3, "", IF(OR(AL$7&lt;$AB122, $AC122&lt;AL$6),"", MAX(AL$10:AL121)+1)))</f>
        <v/>
      </c>
      <c r="AM122" s="5" t="str">
        <f>IF(OR($AB122="", $AC122=""), "", IF($H122=$M$3, "", IF(OR(AM$7&lt;$AB122, $AC122&lt;AM$6),"", MAX(AM$10:AM121)+1)))</f>
        <v/>
      </c>
      <c r="AN122" s="5" t="str">
        <f>IF(OR($AB122="", $AC122=""), "", IF($H122=$M$3, "", IF(OR(AN$7&lt;$AB122, $AC122&lt;AN$6),"", MAX(AN$10:AN121)+1)))</f>
        <v/>
      </c>
      <c r="AO122" s="5" t="str">
        <f>IF(OR($AB122="", $AC122=""), "", IF($H122=$M$3, "", IF(OR(AO$7&lt;$AB122, $AC122&lt;AO$6),"", MAX(AO$10:AO121)+1)))</f>
        <v/>
      </c>
      <c r="AP122" s="5" t="str">
        <f>IF(OR($AB122="", $AC122=""), "", IF($H122=$M$3, "", IF(OR(AP$7&lt;$AB122, $AC122&lt;AP$6),"", MAX(AP$10:AP121)+1)))</f>
        <v/>
      </c>
      <c r="AQ122" s="5" t="str">
        <f>IF(OR($AB122="", $AC122=""), "", IF($H122=$M$3, "", IF(OR(AQ$7&lt;$AB122, $AC122&lt;AQ$6),"", MAX(AQ$10:AQ121)+1)))</f>
        <v/>
      </c>
      <c r="AR122" s="5" t="str">
        <f>IF(OR($AB122="", $AC122=""), "", IF($H122=$M$3, "", IF(OR(AR$7&lt;$AB122, $AC122&lt;AR$6),"", MAX(AR$10:AR121)+1)))</f>
        <v/>
      </c>
      <c r="AS122" s="5" t="str">
        <f>IF(OR($AB122="", $AC122=""), "", IF($H122=$M$3, "", IF(OR(AS$7&lt;$AB122, $AC122&lt;AS$6),"", MAX(AS$10:AS121)+1)))</f>
        <v/>
      </c>
      <c r="AT122" s="5" t="str">
        <f>IF(OR($AB122="", $AC122=""), "", IF($H122=$M$3, "", IF(OR(AT$7&lt;$AB122, $AC122&lt;AT$6),"", MAX(AT$10:AT121)+1)))</f>
        <v/>
      </c>
      <c r="AU122" s="5" t="str">
        <f>IF(OR($AB122="", $AC122=""), "", IF($H122=$M$3, "", IF(OR(AU$7&lt;$AB122, $AC122&lt;AU$6),"", MAX(AU$10:AU121)+1)))</f>
        <v/>
      </c>
      <c r="AV122" s="5" t="str">
        <f>IF(OR($AB122="", $AC122=""), "", IF($H122=$M$3, "", IF(OR(AV$7&lt;$AB122, $AC122&lt;AV$6),"", MAX(AV$10:AV121)+1)))</f>
        <v/>
      </c>
      <c r="AW122" s="5" t="str">
        <f>IF(OR($AB122="", $AC122=""), "", IF($H122=$M$3, "", IF(OR(AW$7&lt;$AB122, $AC122&lt;AW$6),"", MAX(AW$10:AW121)+1)))</f>
        <v/>
      </c>
      <c r="AX122" s="5" t="str">
        <f>IF(OR($AB122="", $AC122=""), "", IF($H122=$M$3, "", IF(OR(AX$7&lt;$AB122, $AC122&lt;AX$6),"", MAX(AX$10:AX121)+1)))</f>
        <v/>
      </c>
      <c r="AY122" s="5" t="str">
        <f>IF(OR($AB122="", $AC122=""), "", IF($H122=$M$3, "", IF(OR(AY$7&lt;$AB122, $AC122&lt;AY$6),"", MAX(AY$10:AY121)+1)))</f>
        <v/>
      </c>
      <c r="AZ122" s="5" t="str">
        <f>IF(OR($AB122="", $AC122=""), "", IF($H122=$M$3, "", IF(OR(AZ$7&lt;$AB122, $AC122&lt;AZ$6),"", MAX(AZ$10:AZ121)+1)))</f>
        <v/>
      </c>
      <c r="BA122" s="5" t="str">
        <f>IF(OR($AB122="", $AC122=""), "", IF($H122=$M$3, "", IF(OR(BA$7&lt;$AB122, $AC122&lt;BA$6),"", MAX(BA$10:BA121)+1)))</f>
        <v/>
      </c>
      <c r="BB122" s="5" t="str">
        <f>IF(OR($AB122="", $AC122=""), "", IF($H122=$M$3, "", IF(OR(BB$7&lt;$AB122, $AC122&lt;BB$6),"", MAX(BB$10:BB121)+1)))</f>
        <v/>
      </c>
      <c r="BC122" s="5" t="str">
        <f>IF(OR($AB122="", $AC122=""), "", IF($H122=$M$3, "", IF(OR(BC$7&lt;$AB122, $AC122&lt;BC$6),"", MAX(BC$10:BC121)+1)))</f>
        <v/>
      </c>
      <c r="BD122" s="5" t="str">
        <f>IF(OR($AB122="", $AC122=""), "", IF($H122=$M$3, "", IF(OR(BD$7&lt;$AB122, $AC122&lt;BD$6),"", MAX(BD$10:BD121)+1)))</f>
        <v/>
      </c>
      <c r="BE122" s="5" t="str">
        <f>IF(OR($AB122="", $AC122=""), "", IF($H122=$M$3, "", IF(OR(BE$7&lt;$AB122, $AC122&lt;BE$6),"", MAX(BE$10:BE121)+1)))</f>
        <v/>
      </c>
      <c r="BF122" s="5" t="str">
        <f>IF(OR($AB122="", $AC122=""), "", IF($H122=$M$3, "", IF(OR(BF$7&lt;$AB122, $AC122&lt;BF$6),"", MAX(BF$10:BF121)+1)))</f>
        <v/>
      </c>
      <c r="BG122" s="5" t="str">
        <f>IF(OR($AB122="", $AC122=""), "", IF($H122=$M$3, "", IF(OR(BG$7&lt;$AB122, $AC122&lt;BG$6),"", MAX(BG$10:BG121)+1)))</f>
        <v/>
      </c>
      <c r="BH122" s="5" t="str">
        <f>IF(OR($AB122="", $AC122=""), "", IF($H122=$M$3, "", IF(OR(BH$7&lt;$AB122, $AC122&lt;BH$6),"", MAX(BH$10:BH121)+1)))</f>
        <v/>
      </c>
      <c r="BI122" s="5" t="str">
        <f>IF(OR($AB122="", $AC122=""), "", IF($H122=$M$3, "", IF(OR(BI$7&lt;$AB122, $AC122&lt;BI$6),"", MAX(BI$10:BI121)+1)))</f>
        <v/>
      </c>
      <c r="BK122" s="5" t="str" cm="1">
        <f t="array" aca="1" ref="BK122" ca="1">IFERROR(INDEX($AE122:$BI122, $BJ122, MATCH($BK$9, $AE$9:$BI$9, 0)), "")</f>
        <v/>
      </c>
    </row>
    <row r="123" spans="1:63" x14ac:dyDescent="0.25">
      <c r="A123" s="2"/>
      <c r="B123" s="254"/>
      <c r="C123" s="255"/>
      <c r="D123" s="256"/>
      <c r="E123" s="257"/>
      <c r="F123" s="257"/>
      <c r="G123" s="258"/>
      <c r="H123" s="259"/>
      <c r="I123" s="16"/>
      <c r="J123" s="5" t="str">
        <f t="shared" si="19"/>
        <v/>
      </c>
      <c r="K123" s="2"/>
      <c r="O123" s="5" t="str">
        <f t="shared" si="17"/>
        <v/>
      </c>
      <c r="Q123" s="5" t="str">
        <f t="shared" si="20"/>
        <v/>
      </c>
      <c r="S123" s="5" t="str">
        <f t="shared" si="18"/>
        <v/>
      </c>
      <c r="U123" s="64" t="str">
        <f>IF($D123="","", IF(COUNTIF('Intro &amp; Setup'!$AW$49:$AW$88, $D123)&gt;0, "BH", TEXT($D123, "ddd")))</f>
        <v/>
      </c>
      <c r="V123" s="65" t="str">
        <f>IF($G123="", "", IF(COUNTIF('Intro &amp; Setup'!$AW$49:$AW$88, $G123)&gt;0, "BH", TEXT($G123, "ddd")))</f>
        <v/>
      </c>
      <c r="W123" s="64" t="str">
        <f t="shared" si="21"/>
        <v/>
      </c>
      <c r="X123" s="65" t="str">
        <f t="shared" si="22"/>
        <v/>
      </c>
      <c r="Y123" s="64" t="str">
        <f>IF(F123="", "", IF(OR(F123&lt;'Intro &amp; Setup'!$Z$20, F123&gt;'Intro &amp; Setup'!$Z$22), "X", ""))</f>
        <v/>
      </c>
      <c r="Z123" s="65" t="str">
        <f>IF(G123="", "", IF(OR(G123&lt;'Intro &amp; Setup'!$Z$20, G123&gt;'Intro &amp; Setup'!$Z$22), "X", ""))</f>
        <v/>
      </c>
      <c r="AB123" s="58" t="str">
        <f t="shared" si="23"/>
        <v/>
      </c>
      <c r="AC123" s="59" t="str">
        <f t="shared" si="24"/>
        <v/>
      </c>
      <c r="AE123" s="5" t="str">
        <f>IF(OR($AB123="", $AC123=""), "", IF($H123=$M$3, "", IF(OR(AE$7&lt;$AB123, $AC123&lt;AE$6),"", MAX(AE$10:AE122)+1)))</f>
        <v/>
      </c>
      <c r="AF123" s="5" t="str">
        <f>IF(OR($AB123="", $AC123=""), "", IF($H123=$M$3, "", IF(OR(AF$7&lt;$AB123, $AC123&lt;AF$6),"", MAX(AF$10:AF122)+1)))</f>
        <v/>
      </c>
      <c r="AG123" s="5" t="str">
        <f>IF(OR($AB123="", $AC123=""), "", IF($H123=$M$3, "", IF(OR(AG$7&lt;$AB123, $AC123&lt;AG$6),"", MAX(AG$10:AG122)+1)))</f>
        <v/>
      </c>
      <c r="AH123" s="5" t="str">
        <f>IF(OR($AB123="", $AC123=""), "", IF($H123=$M$3, "", IF(OR(AH$7&lt;$AB123, $AC123&lt;AH$6),"", MAX(AH$10:AH122)+1)))</f>
        <v/>
      </c>
      <c r="AI123" s="5" t="str">
        <f>IF(OR($AB123="", $AC123=""), "", IF($H123=$M$3, "", IF(OR(AI$7&lt;$AB123, $AC123&lt;AI$6),"", MAX(AI$10:AI122)+1)))</f>
        <v/>
      </c>
      <c r="AJ123" s="5" t="str">
        <f>IF(OR($AB123="", $AC123=""), "", IF($H123=$M$3, "", IF(OR(AJ$7&lt;$AB123, $AC123&lt;AJ$6),"", MAX(AJ$10:AJ122)+1)))</f>
        <v/>
      </c>
      <c r="AK123" s="5" t="str">
        <f>IF(OR($AB123="", $AC123=""), "", IF($H123=$M$3, "", IF(OR(AK$7&lt;$AB123, $AC123&lt;AK$6),"", MAX(AK$10:AK122)+1)))</f>
        <v/>
      </c>
      <c r="AL123" s="5" t="str">
        <f>IF(OR($AB123="", $AC123=""), "", IF($H123=$M$3, "", IF(OR(AL$7&lt;$AB123, $AC123&lt;AL$6),"", MAX(AL$10:AL122)+1)))</f>
        <v/>
      </c>
      <c r="AM123" s="5" t="str">
        <f>IF(OR($AB123="", $AC123=""), "", IF($H123=$M$3, "", IF(OR(AM$7&lt;$AB123, $AC123&lt;AM$6),"", MAX(AM$10:AM122)+1)))</f>
        <v/>
      </c>
      <c r="AN123" s="5" t="str">
        <f>IF(OR($AB123="", $AC123=""), "", IF($H123=$M$3, "", IF(OR(AN$7&lt;$AB123, $AC123&lt;AN$6),"", MAX(AN$10:AN122)+1)))</f>
        <v/>
      </c>
      <c r="AO123" s="5" t="str">
        <f>IF(OR($AB123="", $AC123=""), "", IF($H123=$M$3, "", IF(OR(AO$7&lt;$AB123, $AC123&lt;AO$6),"", MAX(AO$10:AO122)+1)))</f>
        <v/>
      </c>
      <c r="AP123" s="5" t="str">
        <f>IF(OR($AB123="", $AC123=""), "", IF($H123=$M$3, "", IF(OR(AP$7&lt;$AB123, $AC123&lt;AP$6),"", MAX(AP$10:AP122)+1)))</f>
        <v/>
      </c>
      <c r="AQ123" s="5" t="str">
        <f>IF(OR($AB123="", $AC123=""), "", IF($H123=$M$3, "", IF(OR(AQ$7&lt;$AB123, $AC123&lt;AQ$6),"", MAX(AQ$10:AQ122)+1)))</f>
        <v/>
      </c>
      <c r="AR123" s="5" t="str">
        <f>IF(OR($AB123="", $AC123=""), "", IF($H123=$M$3, "", IF(OR(AR$7&lt;$AB123, $AC123&lt;AR$6),"", MAX(AR$10:AR122)+1)))</f>
        <v/>
      </c>
      <c r="AS123" s="5" t="str">
        <f>IF(OR($AB123="", $AC123=""), "", IF($H123=$M$3, "", IF(OR(AS$7&lt;$AB123, $AC123&lt;AS$6),"", MAX(AS$10:AS122)+1)))</f>
        <v/>
      </c>
      <c r="AT123" s="5" t="str">
        <f>IF(OR($AB123="", $AC123=""), "", IF($H123=$M$3, "", IF(OR(AT$7&lt;$AB123, $AC123&lt;AT$6),"", MAX(AT$10:AT122)+1)))</f>
        <v/>
      </c>
      <c r="AU123" s="5" t="str">
        <f>IF(OR($AB123="", $AC123=""), "", IF($H123=$M$3, "", IF(OR(AU$7&lt;$AB123, $AC123&lt;AU$6),"", MAX(AU$10:AU122)+1)))</f>
        <v/>
      </c>
      <c r="AV123" s="5" t="str">
        <f>IF(OR($AB123="", $AC123=""), "", IF($H123=$M$3, "", IF(OR(AV$7&lt;$AB123, $AC123&lt;AV$6),"", MAX(AV$10:AV122)+1)))</f>
        <v/>
      </c>
      <c r="AW123" s="5" t="str">
        <f>IF(OR($AB123="", $AC123=""), "", IF($H123=$M$3, "", IF(OR(AW$7&lt;$AB123, $AC123&lt;AW$6),"", MAX(AW$10:AW122)+1)))</f>
        <v/>
      </c>
      <c r="AX123" s="5" t="str">
        <f>IF(OR($AB123="", $AC123=""), "", IF($H123=$M$3, "", IF(OR(AX$7&lt;$AB123, $AC123&lt;AX$6),"", MAX(AX$10:AX122)+1)))</f>
        <v/>
      </c>
      <c r="AY123" s="5" t="str">
        <f>IF(OR($AB123="", $AC123=""), "", IF($H123=$M$3, "", IF(OR(AY$7&lt;$AB123, $AC123&lt;AY$6),"", MAX(AY$10:AY122)+1)))</f>
        <v/>
      </c>
      <c r="AZ123" s="5" t="str">
        <f>IF(OR($AB123="", $AC123=""), "", IF($H123=$M$3, "", IF(OR(AZ$7&lt;$AB123, $AC123&lt;AZ$6),"", MAX(AZ$10:AZ122)+1)))</f>
        <v/>
      </c>
      <c r="BA123" s="5" t="str">
        <f>IF(OR($AB123="", $AC123=""), "", IF($H123=$M$3, "", IF(OR(BA$7&lt;$AB123, $AC123&lt;BA$6),"", MAX(BA$10:BA122)+1)))</f>
        <v/>
      </c>
      <c r="BB123" s="5" t="str">
        <f>IF(OR($AB123="", $AC123=""), "", IF($H123=$M$3, "", IF(OR(BB$7&lt;$AB123, $AC123&lt;BB$6),"", MAX(BB$10:BB122)+1)))</f>
        <v/>
      </c>
      <c r="BC123" s="5" t="str">
        <f>IF(OR($AB123="", $AC123=""), "", IF($H123=$M$3, "", IF(OR(BC$7&lt;$AB123, $AC123&lt;BC$6),"", MAX(BC$10:BC122)+1)))</f>
        <v/>
      </c>
      <c r="BD123" s="5" t="str">
        <f>IF(OR($AB123="", $AC123=""), "", IF($H123=$M$3, "", IF(OR(BD$7&lt;$AB123, $AC123&lt;BD$6),"", MAX(BD$10:BD122)+1)))</f>
        <v/>
      </c>
      <c r="BE123" s="5" t="str">
        <f>IF(OR($AB123="", $AC123=""), "", IF($H123=$M$3, "", IF(OR(BE$7&lt;$AB123, $AC123&lt;BE$6),"", MAX(BE$10:BE122)+1)))</f>
        <v/>
      </c>
      <c r="BF123" s="5" t="str">
        <f>IF(OR($AB123="", $AC123=""), "", IF($H123=$M$3, "", IF(OR(BF$7&lt;$AB123, $AC123&lt;BF$6),"", MAX(BF$10:BF122)+1)))</f>
        <v/>
      </c>
      <c r="BG123" s="5" t="str">
        <f>IF(OR($AB123="", $AC123=""), "", IF($H123=$M$3, "", IF(OR(BG$7&lt;$AB123, $AC123&lt;BG$6),"", MAX(BG$10:BG122)+1)))</f>
        <v/>
      </c>
      <c r="BH123" s="5" t="str">
        <f>IF(OR($AB123="", $AC123=""), "", IF($H123=$M$3, "", IF(OR(BH$7&lt;$AB123, $AC123&lt;BH$6),"", MAX(BH$10:BH122)+1)))</f>
        <v/>
      </c>
      <c r="BI123" s="5" t="str">
        <f>IF(OR($AB123="", $AC123=""), "", IF($H123=$M$3, "", IF(OR(BI$7&lt;$AB123, $AC123&lt;BI$6),"", MAX(BI$10:BI122)+1)))</f>
        <v/>
      </c>
      <c r="BK123" s="5" t="str" cm="1">
        <f t="array" aca="1" ref="BK123" ca="1">IFERROR(INDEX($AE123:$BI123, $BJ123, MATCH($BK$9, $AE$9:$BI$9, 0)), "")</f>
        <v/>
      </c>
    </row>
    <row r="124" spans="1:63" x14ac:dyDescent="0.25">
      <c r="A124" s="2"/>
      <c r="B124" s="254"/>
      <c r="C124" s="255"/>
      <c r="D124" s="256"/>
      <c r="E124" s="257"/>
      <c r="F124" s="257"/>
      <c r="G124" s="258"/>
      <c r="H124" s="259"/>
      <c r="I124" s="16"/>
      <c r="J124" s="5" t="str">
        <f t="shared" si="19"/>
        <v/>
      </c>
      <c r="K124" s="2"/>
      <c r="O124" s="5" t="str">
        <f t="shared" si="17"/>
        <v/>
      </c>
      <c r="Q124" s="5" t="str">
        <f t="shared" si="20"/>
        <v/>
      </c>
      <c r="S124" s="5" t="str">
        <f t="shared" si="18"/>
        <v/>
      </c>
      <c r="U124" s="64" t="str">
        <f>IF($D124="","", IF(COUNTIF('Intro &amp; Setup'!$AW$49:$AW$88, $D124)&gt;0, "BH", TEXT($D124, "ddd")))</f>
        <v/>
      </c>
      <c r="V124" s="65" t="str">
        <f>IF($G124="", "", IF(COUNTIF('Intro &amp; Setup'!$AW$49:$AW$88, $G124)&gt;0, "BH", TEXT($G124, "ddd")))</f>
        <v/>
      </c>
      <c r="W124" s="64" t="str">
        <f t="shared" si="21"/>
        <v/>
      </c>
      <c r="X124" s="65" t="str">
        <f t="shared" si="22"/>
        <v/>
      </c>
      <c r="Y124" s="64" t="str">
        <f>IF(F124="", "", IF(OR(F124&lt;'Intro &amp; Setup'!$Z$20, F124&gt;'Intro &amp; Setup'!$Z$22), "X", ""))</f>
        <v/>
      </c>
      <c r="Z124" s="65" t="str">
        <f>IF(G124="", "", IF(OR(G124&lt;'Intro &amp; Setup'!$Z$20, G124&gt;'Intro &amp; Setup'!$Z$22), "X", ""))</f>
        <v/>
      </c>
      <c r="AB124" s="58" t="str">
        <f t="shared" si="23"/>
        <v/>
      </c>
      <c r="AC124" s="59" t="str">
        <f t="shared" si="24"/>
        <v/>
      </c>
      <c r="AE124" s="5" t="str">
        <f>IF(OR($AB124="", $AC124=""), "", IF($H124=$M$3, "", IF(OR(AE$7&lt;$AB124, $AC124&lt;AE$6),"", MAX(AE$10:AE123)+1)))</f>
        <v/>
      </c>
      <c r="AF124" s="5" t="str">
        <f>IF(OR($AB124="", $AC124=""), "", IF($H124=$M$3, "", IF(OR(AF$7&lt;$AB124, $AC124&lt;AF$6),"", MAX(AF$10:AF123)+1)))</f>
        <v/>
      </c>
      <c r="AG124" s="5" t="str">
        <f>IF(OR($AB124="", $AC124=""), "", IF($H124=$M$3, "", IF(OR(AG$7&lt;$AB124, $AC124&lt;AG$6),"", MAX(AG$10:AG123)+1)))</f>
        <v/>
      </c>
      <c r="AH124" s="5" t="str">
        <f>IF(OR($AB124="", $AC124=""), "", IF($H124=$M$3, "", IF(OR(AH$7&lt;$AB124, $AC124&lt;AH$6),"", MAX(AH$10:AH123)+1)))</f>
        <v/>
      </c>
      <c r="AI124" s="5" t="str">
        <f>IF(OR($AB124="", $AC124=""), "", IF($H124=$M$3, "", IF(OR(AI$7&lt;$AB124, $AC124&lt;AI$6),"", MAX(AI$10:AI123)+1)))</f>
        <v/>
      </c>
      <c r="AJ124" s="5" t="str">
        <f>IF(OR($AB124="", $AC124=""), "", IF($H124=$M$3, "", IF(OR(AJ$7&lt;$AB124, $AC124&lt;AJ$6),"", MAX(AJ$10:AJ123)+1)))</f>
        <v/>
      </c>
      <c r="AK124" s="5" t="str">
        <f>IF(OR($AB124="", $AC124=""), "", IF($H124=$M$3, "", IF(OR(AK$7&lt;$AB124, $AC124&lt;AK$6),"", MAX(AK$10:AK123)+1)))</f>
        <v/>
      </c>
      <c r="AL124" s="5" t="str">
        <f>IF(OR($AB124="", $AC124=""), "", IF($H124=$M$3, "", IF(OR(AL$7&lt;$AB124, $AC124&lt;AL$6),"", MAX(AL$10:AL123)+1)))</f>
        <v/>
      </c>
      <c r="AM124" s="5" t="str">
        <f>IF(OR($AB124="", $AC124=""), "", IF($H124=$M$3, "", IF(OR(AM$7&lt;$AB124, $AC124&lt;AM$6),"", MAX(AM$10:AM123)+1)))</f>
        <v/>
      </c>
      <c r="AN124" s="5" t="str">
        <f>IF(OR($AB124="", $AC124=""), "", IF($H124=$M$3, "", IF(OR(AN$7&lt;$AB124, $AC124&lt;AN$6),"", MAX(AN$10:AN123)+1)))</f>
        <v/>
      </c>
      <c r="AO124" s="5" t="str">
        <f>IF(OR($AB124="", $AC124=""), "", IF($H124=$M$3, "", IF(OR(AO$7&lt;$AB124, $AC124&lt;AO$6),"", MAX(AO$10:AO123)+1)))</f>
        <v/>
      </c>
      <c r="AP124" s="5" t="str">
        <f>IF(OR($AB124="", $AC124=""), "", IF($H124=$M$3, "", IF(OR(AP$7&lt;$AB124, $AC124&lt;AP$6),"", MAX(AP$10:AP123)+1)))</f>
        <v/>
      </c>
      <c r="AQ124" s="5" t="str">
        <f>IF(OR($AB124="", $AC124=""), "", IF($H124=$M$3, "", IF(OR(AQ$7&lt;$AB124, $AC124&lt;AQ$6),"", MAX(AQ$10:AQ123)+1)))</f>
        <v/>
      </c>
      <c r="AR124" s="5" t="str">
        <f>IF(OR($AB124="", $AC124=""), "", IF($H124=$M$3, "", IF(OR(AR$7&lt;$AB124, $AC124&lt;AR$6),"", MAX(AR$10:AR123)+1)))</f>
        <v/>
      </c>
      <c r="AS124" s="5" t="str">
        <f>IF(OR($AB124="", $AC124=""), "", IF($H124=$M$3, "", IF(OR(AS$7&lt;$AB124, $AC124&lt;AS$6),"", MAX(AS$10:AS123)+1)))</f>
        <v/>
      </c>
      <c r="AT124" s="5" t="str">
        <f>IF(OR($AB124="", $AC124=""), "", IF($H124=$M$3, "", IF(OR(AT$7&lt;$AB124, $AC124&lt;AT$6),"", MAX(AT$10:AT123)+1)))</f>
        <v/>
      </c>
      <c r="AU124" s="5" t="str">
        <f>IF(OR($AB124="", $AC124=""), "", IF($H124=$M$3, "", IF(OR(AU$7&lt;$AB124, $AC124&lt;AU$6),"", MAX(AU$10:AU123)+1)))</f>
        <v/>
      </c>
      <c r="AV124" s="5" t="str">
        <f>IF(OR($AB124="", $AC124=""), "", IF($H124=$M$3, "", IF(OR(AV$7&lt;$AB124, $AC124&lt;AV$6),"", MAX(AV$10:AV123)+1)))</f>
        <v/>
      </c>
      <c r="AW124" s="5" t="str">
        <f>IF(OR($AB124="", $AC124=""), "", IF($H124=$M$3, "", IF(OR(AW$7&lt;$AB124, $AC124&lt;AW$6),"", MAX(AW$10:AW123)+1)))</f>
        <v/>
      </c>
      <c r="AX124" s="5" t="str">
        <f>IF(OR($AB124="", $AC124=""), "", IF($H124=$M$3, "", IF(OR(AX$7&lt;$AB124, $AC124&lt;AX$6),"", MAX(AX$10:AX123)+1)))</f>
        <v/>
      </c>
      <c r="AY124" s="5" t="str">
        <f>IF(OR($AB124="", $AC124=""), "", IF($H124=$M$3, "", IF(OR(AY$7&lt;$AB124, $AC124&lt;AY$6),"", MAX(AY$10:AY123)+1)))</f>
        <v/>
      </c>
      <c r="AZ124" s="5" t="str">
        <f>IF(OR($AB124="", $AC124=""), "", IF($H124=$M$3, "", IF(OR(AZ$7&lt;$AB124, $AC124&lt;AZ$6),"", MAX(AZ$10:AZ123)+1)))</f>
        <v/>
      </c>
      <c r="BA124" s="5" t="str">
        <f>IF(OR($AB124="", $AC124=""), "", IF($H124=$M$3, "", IF(OR(BA$7&lt;$AB124, $AC124&lt;BA$6),"", MAX(BA$10:BA123)+1)))</f>
        <v/>
      </c>
      <c r="BB124" s="5" t="str">
        <f>IF(OR($AB124="", $AC124=""), "", IF($H124=$M$3, "", IF(OR(BB$7&lt;$AB124, $AC124&lt;BB$6),"", MAX(BB$10:BB123)+1)))</f>
        <v/>
      </c>
      <c r="BC124" s="5" t="str">
        <f>IF(OR($AB124="", $AC124=""), "", IF($H124=$M$3, "", IF(OR(BC$7&lt;$AB124, $AC124&lt;BC$6),"", MAX(BC$10:BC123)+1)))</f>
        <v/>
      </c>
      <c r="BD124" s="5" t="str">
        <f>IF(OR($AB124="", $AC124=""), "", IF($H124=$M$3, "", IF(OR(BD$7&lt;$AB124, $AC124&lt;BD$6),"", MAX(BD$10:BD123)+1)))</f>
        <v/>
      </c>
      <c r="BE124" s="5" t="str">
        <f>IF(OR($AB124="", $AC124=""), "", IF($H124=$M$3, "", IF(OR(BE$7&lt;$AB124, $AC124&lt;BE$6),"", MAX(BE$10:BE123)+1)))</f>
        <v/>
      </c>
      <c r="BF124" s="5" t="str">
        <f>IF(OR($AB124="", $AC124=""), "", IF($H124=$M$3, "", IF(OR(BF$7&lt;$AB124, $AC124&lt;BF$6),"", MAX(BF$10:BF123)+1)))</f>
        <v/>
      </c>
      <c r="BG124" s="5" t="str">
        <f>IF(OR($AB124="", $AC124=""), "", IF($H124=$M$3, "", IF(OR(BG$7&lt;$AB124, $AC124&lt;BG$6),"", MAX(BG$10:BG123)+1)))</f>
        <v/>
      </c>
      <c r="BH124" s="5" t="str">
        <f>IF(OR($AB124="", $AC124=""), "", IF($H124=$M$3, "", IF(OR(BH$7&lt;$AB124, $AC124&lt;BH$6),"", MAX(BH$10:BH123)+1)))</f>
        <v/>
      </c>
      <c r="BI124" s="5" t="str">
        <f>IF(OR($AB124="", $AC124=""), "", IF($H124=$M$3, "", IF(OR(BI$7&lt;$AB124, $AC124&lt;BI$6),"", MAX(BI$10:BI123)+1)))</f>
        <v/>
      </c>
      <c r="BK124" s="5" t="str" cm="1">
        <f t="array" aca="1" ref="BK124" ca="1">IFERROR(INDEX($AE124:$BI124, $BJ124, MATCH($BK$9, $AE$9:$BI$9, 0)), "")</f>
        <v/>
      </c>
    </row>
    <row r="125" spans="1:63" x14ac:dyDescent="0.25">
      <c r="A125" s="2"/>
      <c r="B125" s="254"/>
      <c r="C125" s="255"/>
      <c r="D125" s="256"/>
      <c r="E125" s="257"/>
      <c r="F125" s="257"/>
      <c r="G125" s="258"/>
      <c r="H125" s="259"/>
      <c r="I125" s="16"/>
      <c r="J125" s="5" t="str">
        <f t="shared" si="19"/>
        <v/>
      </c>
      <c r="K125" s="2"/>
      <c r="O125" s="5" t="str">
        <f t="shared" si="17"/>
        <v/>
      </c>
      <c r="Q125" s="5" t="str">
        <f t="shared" si="20"/>
        <v/>
      </c>
      <c r="S125" s="5" t="str">
        <f t="shared" si="18"/>
        <v/>
      </c>
      <c r="U125" s="64" t="str">
        <f>IF($D125="","", IF(COUNTIF('Intro &amp; Setup'!$AW$49:$AW$88, $D125)&gt;0, "BH", TEXT($D125, "ddd")))</f>
        <v/>
      </c>
      <c r="V125" s="65" t="str">
        <f>IF($G125="", "", IF(COUNTIF('Intro &amp; Setup'!$AW$49:$AW$88, $G125)&gt;0, "BH", TEXT($G125, "ddd")))</f>
        <v/>
      </c>
      <c r="W125" s="64" t="str">
        <f t="shared" si="21"/>
        <v/>
      </c>
      <c r="X125" s="65" t="str">
        <f t="shared" si="22"/>
        <v/>
      </c>
      <c r="Y125" s="64" t="str">
        <f>IF(F125="", "", IF(OR(F125&lt;'Intro &amp; Setup'!$Z$20, F125&gt;'Intro &amp; Setup'!$Z$22), "X", ""))</f>
        <v/>
      </c>
      <c r="Z125" s="65" t="str">
        <f>IF(G125="", "", IF(OR(G125&lt;'Intro &amp; Setup'!$Z$20, G125&gt;'Intro &amp; Setup'!$Z$22), "X", ""))</f>
        <v/>
      </c>
      <c r="AB125" s="58" t="str">
        <f t="shared" si="23"/>
        <v/>
      </c>
      <c r="AC125" s="59" t="str">
        <f t="shared" si="24"/>
        <v/>
      </c>
      <c r="AE125" s="5" t="str">
        <f>IF(OR($AB125="", $AC125=""), "", IF($H125=$M$3, "", IF(OR(AE$7&lt;$AB125, $AC125&lt;AE$6),"", MAX(AE$10:AE124)+1)))</f>
        <v/>
      </c>
      <c r="AF125" s="5" t="str">
        <f>IF(OR($AB125="", $AC125=""), "", IF($H125=$M$3, "", IF(OR(AF$7&lt;$AB125, $AC125&lt;AF$6),"", MAX(AF$10:AF124)+1)))</f>
        <v/>
      </c>
      <c r="AG125" s="5" t="str">
        <f>IF(OR($AB125="", $AC125=""), "", IF($H125=$M$3, "", IF(OR(AG$7&lt;$AB125, $AC125&lt;AG$6),"", MAX(AG$10:AG124)+1)))</f>
        <v/>
      </c>
      <c r="AH125" s="5" t="str">
        <f>IF(OR($AB125="", $AC125=""), "", IF($H125=$M$3, "", IF(OR(AH$7&lt;$AB125, $AC125&lt;AH$6),"", MAX(AH$10:AH124)+1)))</f>
        <v/>
      </c>
      <c r="AI125" s="5" t="str">
        <f>IF(OR($AB125="", $AC125=""), "", IF($H125=$M$3, "", IF(OR(AI$7&lt;$AB125, $AC125&lt;AI$6),"", MAX(AI$10:AI124)+1)))</f>
        <v/>
      </c>
      <c r="AJ125" s="5" t="str">
        <f>IF(OR($AB125="", $AC125=""), "", IF($H125=$M$3, "", IF(OR(AJ$7&lt;$AB125, $AC125&lt;AJ$6),"", MAX(AJ$10:AJ124)+1)))</f>
        <v/>
      </c>
      <c r="AK125" s="5" t="str">
        <f>IF(OR($AB125="", $AC125=""), "", IF($H125=$M$3, "", IF(OR(AK$7&lt;$AB125, $AC125&lt;AK$6),"", MAX(AK$10:AK124)+1)))</f>
        <v/>
      </c>
      <c r="AL125" s="5" t="str">
        <f>IF(OR($AB125="", $AC125=""), "", IF($H125=$M$3, "", IF(OR(AL$7&lt;$AB125, $AC125&lt;AL$6),"", MAX(AL$10:AL124)+1)))</f>
        <v/>
      </c>
      <c r="AM125" s="5" t="str">
        <f>IF(OR($AB125="", $AC125=""), "", IF($H125=$M$3, "", IF(OR(AM$7&lt;$AB125, $AC125&lt;AM$6),"", MAX(AM$10:AM124)+1)))</f>
        <v/>
      </c>
      <c r="AN125" s="5" t="str">
        <f>IF(OR($AB125="", $AC125=""), "", IF($H125=$M$3, "", IF(OR(AN$7&lt;$AB125, $AC125&lt;AN$6),"", MAX(AN$10:AN124)+1)))</f>
        <v/>
      </c>
      <c r="AO125" s="5" t="str">
        <f>IF(OR($AB125="", $AC125=""), "", IF($H125=$M$3, "", IF(OR(AO$7&lt;$AB125, $AC125&lt;AO$6),"", MAX(AO$10:AO124)+1)))</f>
        <v/>
      </c>
      <c r="AP125" s="5" t="str">
        <f>IF(OR($AB125="", $AC125=""), "", IF($H125=$M$3, "", IF(OR(AP$7&lt;$AB125, $AC125&lt;AP$6),"", MAX(AP$10:AP124)+1)))</f>
        <v/>
      </c>
      <c r="AQ125" s="5" t="str">
        <f>IF(OR($AB125="", $AC125=""), "", IF($H125=$M$3, "", IF(OR(AQ$7&lt;$AB125, $AC125&lt;AQ$6),"", MAX(AQ$10:AQ124)+1)))</f>
        <v/>
      </c>
      <c r="AR125" s="5" t="str">
        <f>IF(OR($AB125="", $AC125=""), "", IF($H125=$M$3, "", IF(OR(AR$7&lt;$AB125, $AC125&lt;AR$6),"", MAX(AR$10:AR124)+1)))</f>
        <v/>
      </c>
      <c r="AS125" s="5" t="str">
        <f>IF(OR($AB125="", $AC125=""), "", IF($H125=$M$3, "", IF(OR(AS$7&lt;$AB125, $AC125&lt;AS$6),"", MAX(AS$10:AS124)+1)))</f>
        <v/>
      </c>
      <c r="AT125" s="5" t="str">
        <f>IF(OR($AB125="", $AC125=""), "", IF($H125=$M$3, "", IF(OR(AT$7&lt;$AB125, $AC125&lt;AT$6),"", MAX(AT$10:AT124)+1)))</f>
        <v/>
      </c>
      <c r="AU125" s="5" t="str">
        <f>IF(OR($AB125="", $AC125=""), "", IF($H125=$M$3, "", IF(OR(AU$7&lt;$AB125, $AC125&lt;AU$6),"", MAX(AU$10:AU124)+1)))</f>
        <v/>
      </c>
      <c r="AV125" s="5" t="str">
        <f>IF(OR($AB125="", $AC125=""), "", IF($H125=$M$3, "", IF(OR(AV$7&lt;$AB125, $AC125&lt;AV$6),"", MAX(AV$10:AV124)+1)))</f>
        <v/>
      </c>
      <c r="AW125" s="5" t="str">
        <f>IF(OR($AB125="", $AC125=""), "", IF($H125=$M$3, "", IF(OR(AW$7&lt;$AB125, $AC125&lt;AW$6),"", MAX(AW$10:AW124)+1)))</f>
        <v/>
      </c>
      <c r="AX125" s="5" t="str">
        <f>IF(OR($AB125="", $AC125=""), "", IF($H125=$M$3, "", IF(OR(AX$7&lt;$AB125, $AC125&lt;AX$6),"", MAX(AX$10:AX124)+1)))</f>
        <v/>
      </c>
      <c r="AY125" s="5" t="str">
        <f>IF(OR($AB125="", $AC125=""), "", IF($H125=$M$3, "", IF(OR(AY$7&lt;$AB125, $AC125&lt;AY$6),"", MAX(AY$10:AY124)+1)))</f>
        <v/>
      </c>
      <c r="AZ125" s="5" t="str">
        <f>IF(OR($AB125="", $AC125=""), "", IF($H125=$M$3, "", IF(OR(AZ$7&lt;$AB125, $AC125&lt;AZ$6),"", MAX(AZ$10:AZ124)+1)))</f>
        <v/>
      </c>
      <c r="BA125" s="5" t="str">
        <f>IF(OR($AB125="", $AC125=""), "", IF($H125=$M$3, "", IF(OR(BA$7&lt;$AB125, $AC125&lt;BA$6),"", MAX(BA$10:BA124)+1)))</f>
        <v/>
      </c>
      <c r="BB125" s="5" t="str">
        <f>IF(OR($AB125="", $AC125=""), "", IF($H125=$M$3, "", IF(OR(BB$7&lt;$AB125, $AC125&lt;BB$6),"", MAX(BB$10:BB124)+1)))</f>
        <v/>
      </c>
      <c r="BC125" s="5" t="str">
        <f>IF(OR($AB125="", $AC125=""), "", IF($H125=$M$3, "", IF(OR(BC$7&lt;$AB125, $AC125&lt;BC$6),"", MAX(BC$10:BC124)+1)))</f>
        <v/>
      </c>
      <c r="BD125" s="5" t="str">
        <f>IF(OR($AB125="", $AC125=""), "", IF($H125=$M$3, "", IF(OR(BD$7&lt;$AB125, $AC125&lt;BD$6),"", MAX(BD$10:BD124)+1)))</f>
        <v/>
      </c>
      <c r="BE125" s="5" t="str">
        <f>IF(OR($AB125="", $AC125=""), "", IF($H125=$M$3, "", IF(OR(BE$7&lt;$AB125, $AC125&lt;BE$6),"", MAX(BE$10:BE124)+1)))</f>
        <v/>
      </c>
      <c r="BF125" s="5" t="str">
        <f>IF(OR($AB125="", $AC125=""), "", IF($H125=$M$3, "", IF(OR(BF$7&lt;$AB125, $AC125&lt;BF$6),"", MAX(BF$10:BF124)+1)))</f>
        <v/>
      </c>
      <c r="BG125" s="5" t="str">
        <f>IF(OR($AB125="", $AC125=""), "", IF($H125=$M$3, "", IF(OR(BG$7&lt;$AB125, $AC125&lt;BG$6),"", MAX(BG$10:BG124)+1)))</f>
        <v/>
      </c>
      <c r="BH125" s="5" t="str">
        <f>IF(OR($AB125="", $AC125=""), "", IF($H125=$M$3, "", IF(OR(BH$7&lt;$AB125, $AC125&lt;BH$6),"", MAX(BH$10:BH124)+1)))</f>
        <v/>
      </c>
      <c r="BI125" s="5" t="str">
        <f>IF(OR($AB125="", $AC125=""), "", IF($H125=$M$3, "", IF(OR(BI$7&lt;$AB125, $AC125&lt;BI$6),"", MAX(BI$10:BI124)+1)))</f>
        <v/>
      </c>
      <c r="BK125" s="5" t="str" cm="1">
        <f t="array" aca="1" ref="BK125" ca="1">IFERROR(INDEX($AE125:$BI125, $BJ125, MATCH($BK$9, $AE$9:$BI$9, 0)), "")</f>
        <v/>
      </c>
    </row>
    <row r="126" spans="1:63" x14ac:dyDescent="0.25">
      <c r="A126" s="2"/>
      <c r="B126" s="254"/>
      <c r="C126" s="255"/>
      <c r="D126" s="256"/>
      <c r="E126" s="257"/>
      <c r="F126" s="257"/>
      <c r="G126" s="258"/>
      <c r="H126" s="259"/>
      <c r="I126" s="16"/>
      <c r="J126" s="5" t="str">
        <f t="shared" si="19"/>
        <v/>
      </c>
      <c r="K126" s="2"/>
      <c r="O126" s="5" t="str">
        <f t="shared" si="17"/>
        <v/>
      </c>
      <c r="Q126" s="5" t="str">
        <f t="shared" si="20"/>
        <v/>
      </c>
      <c r="S126" s="5" t="str">
        <f t="shared" si="18"/>
        <v/>
      </c>
      <c r="U126" s="64" t="str">
        <f>IF($D126="","", IF(COUNTIF('Intro &amp; Setup'!$AW$49:$AW$88, $D126)&gt;0, "BH", TEXT($D126, "ddd")))</f>
        <v/>
      </c>
      <c r="V126" s="65" t="str">
        <f>IF($G126="", "", IF(COUNTIF('Intro &amp; Setup'!$AW$49:$AW$88, $G126)&gt;0, "BH", TEXT($G126, "ddd")))</f>
        <v/>
      </c>
      <c r="W126" s="64" t="str">
        <f t="shared" si="21"/>
        <v/>
      </c>
      <c r="X126" s="65" t="str">
        <f t="shared" si="22"/>
        <v/>
      </c>
      <c r="Y126" s="64" t="str">
        <f>IF(F126="", "", IF(OR(F126&lt;'Intro &amp; Setup'!$Z$20, F126&gt;'Intro &amp; Setup'!$Z$22), "X", ""))</f>
        <v/>
      </c>
      <c r="Z126" s="65" t="str">
        <f>IF(G126="", "", IF(OR(G126&lt;'Intro &amp; Setup'!$Z$20, G126&gt;'Intro &amp; Setup'!$Z$22), "X", ""))</f>
        <v/>
      </c>
      <c r="AB126" s="58" t="str">
        <f t="shared" si="23"/>
        <v/>
      </c>
      <c r="AC126" s="59" t="str">
        <f t="shared" si="24"/>
        <v/>
      </c>
      <c r="AE126" s="5" t="str">
        <f>IF(OR($AB126="", $AC126=""), "", IF($H126=$M$3, "", IF(OR(AE$7&lt;$AB126, $AC126&lt;AE$6),"", MAX(AE$10:AE125)+1)))</f>
        <v/>
      </c>
      <c r="AF126" s="5" t="str">
        <f>IF(OR($AB126="", $AC126=""), "", IF($H126=$M$3, "", IF(OR(AF$7&lt;$AB126, $AC126&lt;AF$6),"", MAX(AF$10:AF125)+1)))</f>
        <v/>
      </c>
      <c r="AG126" s="5" t="str">
        <f>IF(OR($AB126="", $AC126=""), "", IF($H126=$M$3, "", IF(OR(AG$7&lt;$AB126, $AC126&lt;AG$6),"", MAX(AG$10:AG125)+1)))</f>
        <v/>
      </c>
      <c r="AH126" s="5" t="str">
        <f>IF(OR($AB126="", $AC126=""), "", IF($H126=$M$3, "", IF(OR(AH$7&lt;$AB126, $AC126&lt;AH$6),"", MAX(AH$10:AH125)+1)))</f>
        <v/>
      </c>
      <c r="AI126" s="5" t="str">
        <f>IF(OR($AB126="", $AC126=""), "", IF($H126=$M$3, "", IF(OR(AI$7&lt;$AB126, $AC126&lt;AI$6),"", MAX(AI$10:AI125)+1)))</f>
        <v/>
      </c>
      <c r="AJ126" s="5" t="str">
        <f>IF(OR($AB126="", $AC126=""), "", IF($H126=$M$3, "", IF(OR(AJ$7&lt;$AB126, $AC126&lt;AJ$6),"", MAX(AJ$10:AJ125)+1)))</f>
        <v/>
      </c>
      <c r="AK126" s="5" t="str">
        <f>IF(OR($AB126="", $AC126=""), "", IF($H126=$M$3, "", IF(OR(AK$7&lt;$AB126, $AC126&lt;AK$6),"", MAX(AK$10:AK125)+1)))</f>
        <v/>
      </c>
      <c r="AL126" s="5" t="str">
        <f>IF(OR($AB126="", $AC126=""), "", IF($H126=$M$3, "", IF(OR(AL$7&lt;$AB126, $AC126&lt;AL$6),"", MAX(AL$10:AL125)+1)))</f>
        <v/>
      </c>
      <c r="AM126" s="5" t="str">
        <f>IF(OR($AB126="", $AC126=""), "", IF($H126=$M$3, "", IF(OR(AM$7&lt;$AB126, $AC126&lt;AM$6),"", MAX(AM$10:AM125)+1)))</f>
        <v/>
      </c>
      <c r="AN126" s="5" t="str">
        <f>IF(OR($AB126="", $AC126=""), "", IF($H126=$M$3, "", IF(OR(AN$7&lt;$AB126, $AC126&lt;AN$6),"", MAX(AN$10:AN125)+1)))</f>
        <v/>
      </c>
      <c r="AO126" s="5" t="str">
        <f>IF(OR($AB126="", $AC126=""), "", IF($H126=$M$3, "", IF(OR(AO$7&lt;$AB126, $AC126&lt;AO$6),"", MAX(AO$10:AO125)+1)))</f>
        <v/>
      </c>
      <c r="AP126" s="5" t="str">
        <f>IF(OR($AB126="", $AC126=""), "", IF($H126=$M$3, "", IF(OR(AP$7&lt;$AB126, $AC126&lt;AP$6),"", MAX(AP$10:AP125)+1)))</f>
        <v/>
      </c>
      <c r="AQ126" s="5" t="str">
        <f>IF(OR($AB126="", $AC126=""), "", IF($H126=$M$3, "", IF(OR(AQ$7&lt;$AB126, $AC126&lt;AQ$6),"", MAX(AQ$10:AQ125)+1)))</f>
        <v/>
      </c>
      <c r="AR126" s="5" t="str">
        <f>IF(OR($AB126="", $AC126=""), "", IF($H126=$M$3, "", IF(OR(AR$7&lt;$AB126, $AC126&lt;AR$6),"", MAX(AR$10:AR125)+1)))</f>
        <v/>
      </c>
      <c r="AS126" s="5" t="str">
        <f>IF(OR($AB126="", $AC126=""), "", IF($H126=$M$3, "", IF(OR(AS$7&lt;$AB126, $AC126&lt;AS$6),"", MAX(AS$10:AS125)+1)))</f>
        <v/>
      </c>
      <c r="AT126" s="5" t="str">
        <f>IF(OR($AB126="", $AC126=""), "", IF($H126=$M$3, "", IF(OR(AT$7&lt;$AB126, $AC126&lt;AT$6),"", MAX(AT$10:AT125)+1)))</f>
        <v/>
      </c>
      <c r="AU126" s="5" t="str">
        <f>IF(OR($AB126="", $AC126=""), "", IF($H126=$M$3, "", IF(OR(AU$7&lt;$AB126, $AC126&lt;AU$6),"", MAX(AU$10:AU125)+1)))</f>
        <v/>
      </c>
      <c r="AV126" s="5" t="str">
        <f>IF(OR($AB126="", $AC126=""), "", IF($H126=$M$3, "", IF(OR(AV$7&lt;$AB126, $AC126&lt;AV$6),"", MAX(AV$10:AV125)+1)))</f>
        <v/>
      </c>
      <c r="AW126" s="5" t="str">
        <f>IF(OR($AB126="", $AC126=""), "", IF($H126=$M$3, "", IF(OR(AW$7&lt;$AB126, $AC126&lt;AW$6),"", MAX(AW$10:AW125)+1)))</f>
        <v/>
      </c>
      <c r="AX126" s="5" t="str">
        <f>IF(OR($AB126="", $AC126=""), "", IF($H126=$M$3, "", IF(OR(AX$7&lt;$AB126, $AC126&lt;AX$6),"", MAX(AX$10:AX125)+1)))</f>
        <v/>
      </c>
      <c r="AY126" s="5" t="str">
        <f>IF(OR($AB126="", $AC126=""), "", IF($H126=$M$3, "", IF(OR(AY$7&lt;$AB126, $AC126&lt;AY$6),"", MAX(AY$10:AY125)+1)))</f>
        <v/>
      </c>
      <c r="AZ126" s="5" t="str">
        <f>IF(OR($AB126="", $AC126=""), "", IF($H126=$M$3, "", IF(OR(AZ$7&lt;$AB126, $AC126&lt;AZ$6),"", MAX(AZ$10:AZ125)+1)))</f>
        <v/>
      </c>
      <c r="BA126" s="5" t="str">
        <f>IF(OR($AB126="", $AC126=""), "", IF($H126=$M$3, "", IF(OR(BA$7&lt;$AB126, $AC126&lt;BA$6),"", MAX(BA$10:BA125)+1)))</f>
        <v/>
      </c>
      <c r="BB126" s="5" t="str">
        <f>IF(OR($AB126="", $AC126=""), "", IF($H126=$M$3, "", IF(OR(BB$7&lt;$AB126, $AC126&lt;BB$6),"", MAX(BB$10:BB125)+1)))</f>
        <v/>
      </c>
      <c r="BC126" s="5" t="str">
        <f>IF(OR($AB126="", $AC126=""), "", IF($H126=$M$3, "", IF(OR(BC$7&lt;$AB126, $AC126&lt;BC$6),"", MAX(BC$10:BC125)+1)))</f>
        <v/>
      </c>
      <c r="BD126" s="5" t="str">
        <f>IF(OR($AB126="", $AC126=""), "", IF($H126=$M$3, "", IF(OR(BD$7&lt;$AB126, $AC126&lt;BD$6),"", MAX(BD$10:BD125)+1)))</f>
        <v/>
      </c>
      <c r="BE126" s="5" t="str">
        <f>IF(OR($AB126="", $AC126=""), "", IF($H126=$M$3, "", IF(OR(BE$7&lt;$AB126, $AC126&lt;BE$6),"", MAX(BE$10:BE125)+1)))</f>
        <v/>
      </c>
      <c r="BF126" s="5" t="str">
        <f>IF(OR($AB126="", $AC126=""), "", IF($H126=$M$3, "", IF(OR(BF$7&lt;$AB126, $AC126&lt;BF$6),"", MAX(BF$10:BF125)+1)))</f>
        <v/>
      </c>
      <c r="BG126" s="5" t="str">
        <f>IF(OR($AB126="", $AC126=""), "", IF($H126=$M$3, "", IF(OR(BG$7&lt;$AB126, $AC126&lt;BG$6),"", MAX(BG$10:BG125)+1)))</f>
        <v/>
      </c>
      <c r="BH126" s="5" t="str">
        <f>IF(OR($AB126="", $AC126=""), "", IF($H126=$M$3, "", IF(OR(BH$7&lt;$AB126, $AC126&lt;BH$6),"", MAX(BH$10:BH125)+1)))</f>
        <v/>
      </c>
      <c r="BI126" s="5" t="str">
        <f>IF(OR($AB126="", $AC126=""), "", IF($H126=$M$3, "", IF(OR(BI$7&lt;$AB126, $AC126&lt;BI$6),"", MAX(BI$10:BI125)+1)))</f>
        <v/>
      </c>
      <c r="BK126" s="5" t="str" cm="1">
        <f t="array" aca="1" ref="BK126" ca="1">IFERROR(INDEX($AE126:$BI126, $BJ126, MATCH($BK$9, $AE$9:$BI$9, 0)), "")</f>
        <v/>
      </c>
    </row>
    <row r="127" spans="1:63" x14ac:dyDescent="0.25">
      <c r="A127" s="2"/>
      <c r="B127" s="254"/>
      <c r="C127" s="255"/>
      <c r="D127" s="256"/>
      <c r="E127" s="257"/>
      <c r="F127" s="257"/>
      <c r="G127" s="258"/>
      <c r="H127" s="259"/>
      <c r="I127" s="16"/>
      <c r="J127" s="5" t="str">
        <f t="shared" si="19"/>
        <v/>
      </c>
      <c r="K127" s="2"/>
      <c r="O127" s="5" t="str">
        <f t="shared" si="17"/>
        <v/>
      </c>
      <c r="Q127" s="5" t="str">
        <f t="shared" si="20"/>
        <v/>
      </c>
      <c r="S127" s="5" t="str">
        <f t="shared" si="18"/>
        <v/>
      </c>
      <c r="U127" s="64" t="str">
        <f>IF($D127="","", IF(COUNTIF('Intro &amp; Setup'!$AW$49:$AW$88, $D127)&gt;0, "BH", TEXT($D127, "ddd")))</f>
        <v/>
      </c>
      <c r="V127" s="65" t="str">
        <f>IF($G127="", "", IF(COUNTIF('Intro &amp; Setup'!$AW$49:$AW$88, $G127)&gt;0, "BH", TEXT($G127, "ddd")))</f>
        <v/>
      </c>
      <c r="W127" s="64" t="str">
        <f t="shared" si="21"/>
        <v/>
      </c>
      <c r="X127" s="65" t="str">
        <f t="shared" si="22"/>
        <v/>
      </c>
      <c r="Y127" s="64" t="str">
        <f>IF(F127="", "", IF(OR(F127&lt;'Intro &amp; Setup'!$Z$20, F127&gt;'Intro &amp; Setup'!$Z$22), "X", ""))</f>
        <v/>
      </c>
      <c r="Z127" s="65" t="str">
        <f>IF(G127="", "", IF(OR(G127&lt;'Intro &amp; Setup'!$Z$20, G127&gt;'Intro &amp; Setup'!$Z$22), "X", ""))</f>
        <v/>
      </c>
      <c r="AB127" s="58" t="str">
        <f t="shared" si="23"/>
        <v/>
      </c>
      <c r="AC127" s="59" t="str">
        <f t="shared" si="24"/>
        <v/>
      </c>
      <c r="AE127" s="5" t="str">
        <f>IF(OR($AB127="", $AC127=""), "", IF($H127=$M$3, "", IF(OR(AE$7&lt;$AB127, $AC127&lt;AE$6),"", MAX(AE$10:AE126)+1)))</f>
        <v/>
      </c>
      <c r="AF127" s="5" t="str">
        <f>IF(OR($AB127="", $AC127=""), "", IF($H127=$M$3, "", IF(OR(AF$7&lt;$AB127, $AC127&lt;AF$6),"", MAX(AF$10:AF126)+1)))</f>
        <v/>
      </c>
      <c r="AG127" s="5" t="str">
        <f>IF(OR($AB127="", $AC127=""), "", IF($H127=$M$3, "", IF(OR(AG$7&lt;$AB127, $AC127&lt;AG$6),"", MAX(AG$10:AG126)+1)))</f>
        <v/>
      </c>
      <c r="AH127" s="5" t="str">
        <f>IF(OR($AB127="", $AC127=""), "", IF($H127=$M$3, "", IF(OR(AH$7&lt;$AB127, $AC127&lt;AH$6),"", MAX(AH$10:AH126)+1)))</f>
        <v/>
      </c>
      <c r="AI127" s="5" t="str">
        <f>IF(OR($AB127="", $AC127=""), "", IF($H127=$M$3, "", IF(OR(AI$7&lt;$AB127, $AC127&lt;AI$6),"", MAX(AI$10:AI126)+1)))</f>
        <v/>
      </c>
      <c r="AJ127" s="5" t="str">
        <f>IF(OR($AB127="", $AC127=""), "", IF($H127=$M$3, "", IF(OR(AJ$7&lt;$AB127, $AC127&lt;AJ$6),"", MAX(AJ$10:AJ126)+1)))</f>
        <v/>
      </c>
      <c r="AK127" s="5" t="str">
        <f>IF(OR($AB127="", $AC127=""), "", IF($H127=$M$3, "", IF(OR(AK$7&lt;$AB127, $AC127&lt;AK$6),"", MAX(AK$10:AK126)+1)))</f>
        <v/>
      </c>
      <c r="AL127" s="5" t="str">
        <f>IF(OR($AB127="", $AC127=""), "", IF($H127=$M$3, "", IF(OR(AL$7&lt;$AB127, $AC127&lt;AL$6),"", MAX(AL$10:AL126)+1)))</f>
        <v/>
      </c>
      <c r="AM127" s="5" t="str">
        <f>IF(OR($AB127="", $AC127=""), "", IF($H127=$M$3, "", IF(OR(AM$7&lt;$AB127, $AC127&lt;AM$6),"", MAX(AM$10:AM126)+1)))</f>
        <v/>
      </c>
      <c r="AN127" s="5" t="str">
        <f>IF(OR($AB127="", $AC127=""), "", IF($H127=$M$3, "", IF(OR(AN$7&lt;$AB127, $AC127&lt;AN$6),"", MAX(AN$10:AN126)+1)))</f>
        <v/>
      </c>
      <c r="AO127" s="5" t="str">
        <f>IF(OR($AB127="", $AC127=""), "", IF($H127=$M$3, "", IF(OR(AO$7&lt;$AB127, $AC127&lt;AO$6),"", MAX(AO$10:AO126)+1)))</f>
        <v/>
      </c>
      <c r="AP127" s="5" t="str">
        <f>IF(OR($AB127="", $AC127=""), "", IF($H127=$M$3, "", IF(OR(AP$7&lt;$AB127, $AC127&lt;AP$6),"", MAX(AP$10:AP126)+1)))</f>
        <v/>
      </c>
      <c r="AQ127" s="5" t="str">
        <f>IF(OR($AB127="", $AC127=""), "", IF($H127=$M$3, "", IF(OR(AQ$7&lt;$AB127, $AC127&lt;AQ$6),"", MAX(AQ$10:AQ126)+1)))</f>
        <v/>
      </c>
      <c r="AR127" s="5" t="str">
        <f>IF(OR($AB127="", $AC127=""), "", IF($H127=$M$3, "", IF(OR(AR$7&lt;$AB127, $AC127&lt;AR$6),"", MAX(AR$10:AR126)+1)))</f>
        <v/>
      </c>
      <c r="AS127" s="5" t="str">
        <f>IF(OR($AB127="", $AC127=""), "", IF($H127=$M$3, "", IF(OR(AS$7&lt;$AB127, $AC127&lt;AS$6),"", MAX(AS$10:AS126)+1)))</f>
        <v/>
      </c>
      <c r="AT127" s="5" t="str">
        <f>IF(OR($AB127="", $AC127=""), "", IF($H127=$M$3, "", IF(OR(AT$7&lt;$AB127, $AC127&lt;AT$6),"", MAX(AT$10:AT126)+1)))</f>
        <v/>
      </c>
      <c r="AU127" s="5" t="str">
        <f>IF(OR($AB127="", $AC127=""), "", IF($H127=$M$3, "", IF(OR(AU$7&lt;$AB127, $AC127&lt;AU$6),"", MAX(AU$10:AU126)+1)))</f>
        <v/>
      </c>
      <c r="AV127" s="5" t="str">
        <f>IF(OR($AB127="", $AC127=""), "", IF($H127=$M$3, "", IF(OR(AV$7&lt;$AB127, $AC127&lt;AV$6),"", MAX(AV$10:AV126)+1)))</f>
        <v/>
      </c>
      <c r="AW127" s="5" t="str">
        <f>IF(OR($AB127="", $AC127=""), "", IF($H127=$M$3, "", IF(OR(AW$7&lt;$AB127, $AC127&lt;AW$6),"", MAX(AW$10:AW126)+1)))</f>
        <v/>
      </c>
      <c r="AX127" s="5" t="str">
        <f>IF(OR($AB127="", $AC127=""), "", IF($H127=$M$3, "", IF(OR(AX$7&lt;$AB127, $AC127&lt;AX$6),"", MAX(AX$10:AX126)+1)))</f>
        <v/>
      </c>
      <c r="AY127" s="5" t="str">
        <f>IF(OR($AB127="", $AC127=""), "", IF($H127=$M$3, "", IF(OR(AY$7&lt;$AB127, $AC127&lt;AY$6),"", MAX(AY$10:AY126)+1)))</f>
        <v/>
      </c>
      <c r="AZ127" s="5" t="str">
        <f>IF(OR($AB127="", $AC127=""), "", IF($H127=$M$3, "", IF(OR(AZ$7&lt;$AB127, $AC127&lt;AZ$6),"", MAX(AZ$10:AZ126)+1)))</f>
        <v/>
      </c>
      <c r="BA127" s="5" t="str">
        <f>IF(OR($AB127="", $AC127=""), "", IF($H127=$M$3, "", IF(OR(BA$7&lt;$AB127, $AC127&lt;BA$6),"", MAX(BA$10:BA126)+1)))</f>
        <v/>
      </c>
      <c r="BB127" s="5" t="str">
        <f>IF(OR($AB127="", $AC127=""), "", IF($H127=$M$3, "", IF(OR(BB$7&lt;$AB127, $AC127&lt;BB$6),"", MAX(BB$10:BB126)+1)))</f>
        <v/>
      </c>
      <c r="BC127" s="5" t="str">
        <f>IF(OR($AB127="", $AC127=""), "", IF($H127=$M$3, "", IF(OR(BC$7&lt;$AB127, $AC127&lt;BC$6),"", MAX(BC$10:BC126)+1)))</f>
        <v/>
      </c>
      <c r="BD127" s="5" t="str">
        <f>IF(OR($AB127="", $AC127=""), "", IF($H127=$M$3, "", IF(OR(BD$7&lt;$AB127, $AC127&lt;BD$6),"", MAX(BD$10:BD126)+1)))</f>
        <v/>
      </c>
      <c r="BE127" s="5" t="str">
        <f>IF(OR($AB127="", $AC127=""), "", IF($H127=$M$3, "", IF(OR(BE$7&lt;$AB127, $AC127&lt;BE$6),"", MAX(BE$10:BE126)+1)))</f>
        <v/>
      </c>
      <c r="BF127" s="5" t="str">
        <f>IF(OR($AB127="", $AC127=""), "", IF($H127=$M$3, "", IF(OR(BF$7&lt;$AB127, $AC127&lt;BF$6),"", MAX(BF$10:BF126)+1)))</f>
        <v/>
      </c>
      <c r="BG127" s="5" t="str">
        <f>IF(OR($AB127="", $AC127=""), "", IF($H127=$M$3, "", IF(OR(BG$7&lt;$AB127, $AC127&lt;BG$6),"", MAX(BG$10:BG126)+1)))</f>
        <v/>
      </c>
      <c r="BH127" s="5" t="str">
        <f>IF(OR($AB127="", $AC127=""), "", IF($H127=$M$3, "", IF(OR(BH$7&lt;$AB127, $AC127&lt;BH$6),"", MAX(BH$10:BH126)+1)))</f>
        <v/>
      </c>
      <c r="BI127" s="5" t="str">
        <f>IF(OR($AB127="", $AC127=""), "", IF($H127=$M$3, "", IF(OR(BI$7&lt;$AB127, $AC127&lt;BI$6),"", MAX(BI$10:BI126)+1)))</f>
        <v/>
      </c>
      <c r="BK127" s="5" t="str" cm="1">
        <f t="array" aca="1" ref="BK127" ca="1">IFERROR(INDEX($AE127:$BI127, $BJ127, MATCH($BK$9, $AE$9:$BI$9, 0)), "")</f>
        <v/>
      </c>
    </row>
    <row r="128" spans="1:63" x14ac:dyDescent="0.25">
      <c r="A128" s="2"/>
      <c r="B128" s="254"/>
      <c r="C128" s="255"/>
      <c r="D128" s="256"/>
      <c r="E128" s="257"/>
      <c r="F128" s="257"/>
      <c r="G128" s="258"/>
      <c r="H128" s="259"/>
      <c r="I128" s="16"/>
      <c r="J128" s="5" t="str">
        <f t="shared" si="19"/>
        <v/>
      </c>
      <c r="K128" s="2"/>
      <c r="O128" s="5" t="str">
        <f t="shared" si="17"/>
        <v/>
      </c>
      <c r="Q128" s="5" t="str">
        <f t="shared" si="20"/>
        <v/>
      </c>
      <c r="S128" s="5" t="str">
        <f t="shared" si="18"/>
        <v/>
      </c>
      <c r="U128" s="64" t="str">
        <f>IF($D128="","", IF(COUNTIF('Intro &amp; Setup'!$AW$49:$AW$88, $D128)&gt;0, "BH", TEXT($D128, "ddd")))</f>
        <v/>
      </c>
      <c r="V128" s="65" t="str">
        <f>IF($G128="", "", IF(COUNTIF('Intro &amp; Setup'!$AW$49:$AW$88, $G128)&gt;0, "BH", TEXT($G128, "ddd")))</f>
        <v/>
      </c>
      <c r="W128" s="64" t="str">
        <f t="shared" si="21"/>
        <v/>
      </c>
      <c r="X128" s="65" t="str">
        <f t="shared" si="22"/>
        <v/>
      </c>
      <c r="Y128" s="64" t="str">
        <f>IF(F128="", "", IF(OR(F128&lt;'Intro &amp; Setup'!$Z$20, F128&gt;'Intro &amp; Setup'!$Z$22), "X", ""))</f>
        <v/>
      </c>
      <c r="Z128" s="65" t="str">
        <f>IF(G128="", "", IF(OR(G128&lt;'Intro &amp; Setup'!$Z$20, G128&gt;'Intro &amp; Setup'!$Z$22), "X", ""))</f>
        <v/>
      </c>
      <c r="AB128" s="58" t="str">
        <f t="shared" si="23"/>
        <v/>
      </c>
      <c r="AC128" s="59" t="str">
        <f t="shared" si="24"/>
        <v/>
      </c>
      <c r="AE128" s="5" t="str">
        <f>IF(OR($AB128="", $AC128=""), "", IF($H128=$M$3, "", IF(OR(AE$7&lt;$AB128, $AC128&lt;AE$6),"", MAX(AE$10:AE127)+1)))</f>
        <v/>
      </c>
      <c r="AF128" s="5" t="str">
        <f>IF(OR($AB128="", $AC128=""), "", IF($H128=$M$3, "", IF(OR(AF$7&lt;$AB128, $AC128&lt;AF$6),"", MAX(AF$10:AF127)+1)))</f>
        <v/>
      </c>
      <c r="AG128" s="5" t="str">
        <f>IF(OR($AB128="", $AC128=""), "", IF($H128=$M$3, "", IF(OR(AG$7&lt;$AB128, $AC128&lt;AG$6),"", MAX(AG$10:AG127)+1)))</f>
        <v/>
      </c>
      <c r="AH128" s="5" t="str">
        <f>IF(OR($AB128="", $AC128=""), "", IF($H128=$M$3, "", IF(OR(AH$7&lt;$AB128, $AC128&lt;AH$6),"", MAX(AH$10:AH127)+1)))</f>
        <v/>
      </c>
      <c r="AI128" s="5" t="str">
        <f>IF(OR($AB128="", $AC128=""), "", IF($H128=$M$3, "", IF(OR(AI$7&lt;$AB128, $AC128&lt;AI$6),"", MAX(AI$10:AI127)+1)))</f>
        <v/>
      </c>
      <c r="AJ128" s="5" t="str">
        <f>IF(OR($AB128="", $AC128=""), "", IF($H128=$M$3, "", IF(OR(AJ$7&lt;$AB128, $AC128&lt;AJ$6),"", MAX(AJ$10:AJ127)+1)))</f>
        <v/>
      </c>
      <c r="AK128" s="5" t="str">
        <f>IF(OR($AB128="", $AC128=""), "", IF($H128=$M$3, "", IF(OR(AK$7&lt;$AB128, $AC128&lt;AK$6),"", MAX(AK$10:AK127)+1)))</f>
        <v/>
      </c>
      <c r="AL128" s="5" t="str">
        <f>IF(OR($AB128="", $AC128=""), "", IF($H128=$M$3, "", IF(OR(AL$7&lt;$AB128, $AC128&lt;AL$6),"", MAX(AL$10:AL127)+1)))</f>
        <v/>
      </c>
      <c r="AM128" s="5" t="str">
        <f>IF(OR($AB128="", $AC128=""), "", IF($H128=$M$3, "", IF(OR(AM$7&lt;$AB128, $AC128&lt;AM$6),"", MAX(AM$10:AM127)+1)))</f>
        <v/>
      </c>
      <c r="AN128" s="5" t="str">
        <f>IF(OR($AB128="", $AC128=""), "", IF($H128=$M$3, "", IF(OR(AN$7&lt;$AB128, $AC128&lt;AN$6),"", MAX(AN$10:AN127)+1)))</f>
        <v/>
      </c>
      <c r="AO128" s="5" t="str">
        <f>IF(OR($AB128="", $AC128=""), "", IF($H128=$M$3, "", IF(OR(AO$7&lt;$AB128, $AC128&lt;AO$6),"", MAX(AO$10:AO127)+1)))</f>
        <v/>
      </c>
      <c r="AP128" s="5" t="str">
        <f>IF(OR($AB128="", $AC128=""), "", IF($H128=$M$3, "", IF(OR(AP$7&lt;$AB128, $AC128&lt;AP$6),"", MAX(AP$10:AP127)+1)))</f>
        <v/>
      </c>
      <c r="AQ128" s="5" t="str">
        <f>IF(OR($AB128="", $AC128=""), "", IF($H128=$M$3, "", IF(OR(AQ$7&lt;$AB128, $AC128&lt;AQ$6),"", MAX(AQ$10:AQ127)+1)))</f>
        <v/>
      </c>
      <c r="AR128" s="5" t="str">
        <f>IF(OR($AB128="", $AC128=""), "", IF($H128=$M$3, "", IF(OR(AR$7&lt;$AB128, $AC128&lt;AR$6),"", MAX(AR$10:AR127)+1)))</f>
        <v/>
      </c>
      <c r="AS128" s="5" t="str">
        <f>IF(OR($AB128="", $AC128=""), "", IF($H128=$M$3, "", IF(OR(AS$7&lt;$AB128, $AC128&lt;AS$6),"", MAX(AS$10:AS127)+1)))</f>
        <v/>
      </c>
      <c r="AT128" s="5" t="str">
        <f>IF(OR($AB128="", $AC128=""), "", IF($H128=$M$3, "", IF(OR(AT$7&lt;$AB128, $AC128&lt;AT$6),"", MAX(AT$10:AT127)+1)))</f>
        <v/>
      </c>
      <c r="AU128" s="5" t="str">
        <f>IF(OR($AB128="", $AC128=""), "", IF($H128=$M$3, "", IF(OR(AU$7&lt;$AB128, $AC128&lt;AU$6),"", MAX(AU$10:AU127)+1)))</f>
        <v/>
      </c>
      <c r="AV128" s="5" t="str">
        <f>IF(OR($AB128="", $AC128=""), "", IF($H128=$M$3, "", IF(OR(AV$7&lt;$AB128, $AC128&lt;AV$6),"", MAX(AV$10:AV127)+1)))</f>
        <v/>
      </c>
      <c r="AW128" s="5" t="str">
        <f>IF(OR($AB128="", $AC128=""), "", IF($H128=$M$3, "", IF(OR(AW$7&lt;$AB128, $AC128&lt;AW$6),"", MAX(AW$10:AW127)+1)))</f>
        <v/>
      </c>
      <c r="AX128" s="5" t="str">
        <f>IF(OR($AB128="", $AC128=""), "", IF($H128=$M$3, "", IF(OR(AX$7&lt;$AB128, $AC128&lt;AX$6),"", MAX(AX$10:AX127)+1)))</f>
        <v/>
      </c>
      <c r="AY128" s="5" t="str">
        <f>IF(OR($AB128="", $AC128=""), "", IF($H128=$M$3, "", IF(OR(AY$7&lt;$AB128, $AC128&lt;AY$6),"", MAX(AY$10:AY127)+1)))</f>
        <v/>
      </c>
      <c r="AZ128" s="5" t="str">
        <f>IF(OR($AB128="", $AC128=""), "", IF($H128=$M$3, "", IF(OR(AZ$7&lt;$AB128, $AC128&lt;AZ$6),"", MAX(AZ$10:AZ127)+1)))</f>
        <v/>
      </c>
      <c r="BA128" s="5" t="str">
        <f>IF(OR($AB128="", $AC128=""), "", IF($H128=$M$3, "", IF(OR(BA$7&lt;$AB128, $AC128&lt;BA$6),"", MAX(BA$10:BA127)+1)))</f>
        <v/>
      </c>
      <c r="BB128" s="5" t="str">
        <f>IF(OR($AB128="", $AC128=""), "", IF($H128=$M$3, "", IF(OR(BB$7&lt;$AB128, $AC128&lt;BB$6),"", MAX(BB$10:BB127)+1)))</f>
        <v/>
      </c>
      <c r="BC128" s="5" t="str">
        <f>IF(OR($AB128="", $AC128=""), "", IF($H128=$M$3, "", IF(OR(BC$7&lt;$AB128, $AC128&lt;BC$6),"", MAX(BC$10:BC127)+1)))</f>
        <v/>
      </c>
      <c r="BD128" s="5" t="str">
        <f>IF(OR($AB128="", $AC128=""), "", IF($H128=$M$3, "", IF(OR(BD$7&lt;$AB128, $AC128&lt;BD$6),"", MAX(BD$10:BD127)+1)))</f>
        <v/>
      </c>
      <c r="BE128" s="5" t="str">
        <f>IF(OR($AB128="", $AC128=""), "", IF($H128=$M$3, "", IF(OR(BE$7&lt;$AB128, $AC128&lt;BE$6),"", MAX(BE$10:BE127)+1)))</f>
        <v/>
      </c>
      <c r="BF128" s="5" t="str">
        <f>IF(OR($AB128="", $AC128=""), "", IF($H128=$M$3, "", IF(OR(BF$7&lt;$AB128, $AC128&lt;BF$6),"", MAX(BF$10:BF127)+1)))</f>
        <v/>
      </c>
      <c r="BG128" s="5" t="str">
        <f>IF(OR($AB128="", $AC128=""), "", IF($H128=$M$3, "", IF(OR(BG$7&lt;$AB128, $AC128&lt;BG$6),"", MAX(BG$10:BG127)+1)))</f>
        <v/>
      </c>
      <c r="BH128" s="5" t="str">
        <f>IF(OR($AB128="", $AC128=""), "", IF($H128=$M$3, "", IF(OR(BH$7&lt;$AB128, $AC128&lt;BH$6),"", MAX(BH$10:BH127)+1)))</f>
        <v/>
      </c>
      <c r="BI128" s="5" t="str">
        <f>IF(OR($AB128="", $AC128=""), "", IF($H128=$M$3, "", IF(OR(BI$7&lt;$AB128, $AC128&lt;BI$6),"", MAX(BI$10:BI127)+1)))</f>
        <v/>
      </c>
      <c r="BK128" s="5" t="str" cm="1">
        <f t="array" aca="1" ref="BK128" ca="1">IFERROR(INDEX($AE128:$BI128, $BJ128, MATCH($BK$9, $AE$9:$BI$9, 0)), "")</f>
        <v/>
      </c>
    </row>
    <row r="129" spans="1:63" x14ac:dyDescent="0.25">
      <c r="A129" s="2"/>
      <c r="B129" s="254"/>
      <c r="C129" s="255"/>
      <c r="D129" s="256"/>
      <c r="E129" s="257"/>
      <c r="F129" s="257"/>
      <c r="G129" s="258"/>
      <c r="H129" s="259"/>
      <c r="I129" s="16"/>
      <c r="J129" s="5" t="str">
        <f t="shared" si="19"/>
        <v/>
      </c>
      <c r="K129" s="2"/>
      <c r="O129" s="5" t="str">
        <f t="shared" si="17"/>
        <v/>
      </c>
      <c r="Q129" s="5" t="str">
        <f t="shared" si="20"/>
        <v/>
      </c>
      <c r="S129" s="5" t="str">
        <f t="shared" si="18"/>
        <v/>
      </c>
      <c r="U129" s="64" t="str">
        <f>IF($D129="","", IF(COUNTIF('Intro &amp; Setup'!$AW$49:$AW$88, $D129)&gt;0, "BH", TEXT($D129, "ddd")))</f>
        <v/>
      </c>
      <c r="V129" s="65" t="str">
        <f>IF($G129="", "", IF(COUNTIF('Intro &amp; Setup'!$AW$49:$AW$88, $G129)&gt;0, "BH", TEXT($G129, "ddd")))</f>
        <v/>
      </c>
      <c r="W129" s="64" t="str">
        <f t="shared" si="21"/>
        <v/>
      </c>
      <c r="X129" s="65" t="str">
        <f t="shared" si="22"/>
        <v/>
      </c>
      <c r="Y129" s="64" t="str">
        <f>IF(F129="", "", IF(OR(F129&lt;'Intro &amp; Setup'!$Z$20, F129&gt;'Intro &amp; Setup'!$Z$22), "X", ""))</f>
        <v/>
      </c>
      <c r="Z129" s="65" t="str">
        <f>IF(G129="", "", IF(OR(G129&lt;'Intro &amp; Setup'!$Z$20, G129&gt;'Intro &amp; Setup'!$Z$22), "X", ""))</f>
        <v/>
      </c>
      <c r="AB129" s="58" t="str">
        <f t="shared" si="23"/>
        <v/>
      </c>
      <c r="AC129" s="59" t="str">
        <f t="shared" si="24"/>
        <v/>
      </c>
      <c r="AE129" s="5" t="str">
        <f>IF(OR($AB129="", $AC129=""), "", IF($H129=$M$3, "", IF(OR(AE$7&lt;$AB129, $AC129&lt;AE$6),"", MAX(AE$10:AE128)+1)))</f>
        <v/>
      </c>
      <c r="AF129" s="5" t="str">
        <f>IF(OR($AB129="", $AC129=""), "", IF($H129=$M$3, "", IF(OR(AF$7&lt;$AB129, $AC129&lt;AF$6),"", MAX(AF$10:AF128)+1)))</f>
        <v/>
      </c>
      <c r="AG129" s="5" t="str">
        <f>IF(OR($AB129="", $AC129=""), "", IF($H129=$M$3, "", IF(OR(AG$7&lt;$AB129, $AC129&lt;AG$6),"", MAX(AG$10:AG128)+1)))</f>
        <v/>
      </c>
      <c r="AH129" s="5" t="str">
        <f>IF(OR($AB129="", $AC129=""), "", IF($H129=$M$3, "", IF(OR(AH$7&lt;$AB129, $AC129&lt;AH$6),"", MAX(AH$10:AH128)+1)))</f>
        <v/>
      </c>
      <c r="AI129" s="5" t="str">
        <f>IF(OR($AB129="", $AC129=""), "", IF($H129=$M$3, "", IF(OR(AI$7&lt;$AB129, $AC129&lt;AI$6),"", MAX(AI$10:AI128)+1)))</f>
        <v/>
      </c>
      <c r="AJ129" s="5" t="str">
        <f>IF(OR($AB129="", $AC129=""), "", IF($H129=$M$3, "", IF(OR(AJ$7&lt;$AB129, $AC129&lt;AJ$6),"", MAX(AJ$10:AJ128)+1)))</f>
        <v/>
      </c>
      <c r="AK129" s="5" t="str">
        <f>IF(OR($AB129="", $AC129=""), "", IF($H129=$M$3, "", IF(OR(AK$7&lt;$AB129, $AC129&lt;AK$6),"", MAX(AK$10:AK128)+1)))</f>
        <v/>
      </c>
      <c r="AL129" s="5" t="str">
        <f>IF(OR($AB129="", $AC129=""), "", IF($H129=$M$3, "", IF(OR(AL$7&lt;$AB129, $AC129&lt;AL$6),"", MAX(AL$10:AL128)+1)))</f>
        <v/>
      </c>
      <c r="AM129" s="5" t="str">
        <f>IF(OR($AB129="", $AC129=""), "", IF($H129=$M$3, "", IF(OR(AM$7&lt;$AB129, $AC129&lt;AM$6),"", MAX(AM$10:AM128)+1)))</f>
        <v/>
      </c>
      <c r="AN129" s="5" t="str">
        <f>IF(OR($AB129="", $AC129=""), "", IF($H129=$M$3, "", IF(OR(AN$7&lt;$AB129, $AC129&lt;AN$6),"", MAX(AN$10:AN128)+1)))</f>
        <v/>
      </c>
      <c r="AO129" s="5" t="str">
        <f>IF(OR($AB129="", $AC129=""), "", IF($H129=$M$3, "", IF(OR(AO$7&lt;$AB129, $AC129&lt;AO$6),"", MAX(AO$10:AO128)+1)))</f>
        <v/>
      </c>
      <c r="AP129" s="5" t="str">
        <f>IF(OR($AB129="", $AC129=""), "", IF($H129=$M$3, "", IF(OR(AP$7&lt;$AB129, $AC129&lt;AP$6),"", MAX(AP$10:AP128)+1)))</f>
        <v/>
      </c>
      <c r="AQ129" s="5" t="str">
        <f>IF(OR($AB129="", $AC129=""), "", IF($H129=$M$3, "", IF(OR(AQ$7&lt;$AB129, $AC129&lt;AQ$6),"", MAX(AQ$10:AQ128)+1)))</f>
        <v/>
      </c>
      <c r="AR129" s="5" t="str">
        <f>IF(OR($AB129="", $AC129=""), "", IF($H129=$M$3, "", IF(OR(AR$7&lt;$AB129, $AC129&lt;AR$6),"", MAX(AR$10:AR128)+1)))</f>
        <v/>
      </c>
      <c r="AS129" s="5" t="str">
        <f>IF(OR($AB129="", $AC129=""), "", IF($H129=$M$3, "", IF(OR(AS$7&lt;$AB129, $AC129&lt;AS$6),"", MAX(AS$10:AS128)+1)))</f>
        <v/>
      </c>
      <c r="AT129" s="5" t="str">
        <f>IF(OR($AB129="", $AC129=""), "", IF($H129=$M$3, "", IF(OR(AT$7&lt;$AB129, $AC129&lt;AT$6),"", MAX(AT$10:AT128)+1)))</f>
        <v/>
      </c>
      <c r="AU129" s="5" t="str">
        <f>IF(OR($AB129="", $AC129=""), "", IF($H129=$M$3, "", IF(OR(AU$7&lt;$AB129, $AC129&lt;AU$6),"", MAX(AU$10:AU128)+1)))</f>
        <v/>
      </c>
      <c r="AV129" s="5" t="str">
        <f>IF(OR($AB129="", $AC129=""), "", IF($H129=$M$3, "", IF(OR(AV$7&lt;$AB129, $AC129&lt;AV$6),"", MAX(AV$10:AV128)+1)))</f>
        <v/>
      </c>
      <c r="AW129" s="5" t="str">
        <f>IF(OR($AB129="", $AC129=""), "", IF($H129=$M$3, "", IF(OR(AW$7&lt;$AB129, $AC129&lt;AW$6),"", MAX(AW$10:AW128)+1)))</f>
        <v/>
      </c>
      <c r="AX129" s="5" t="str">
        <f>IF(OR($AB129="", $AC129=""), "", IF($H129=$M$3, "", IF(OR(AX$7&lt;$AB129, $AC129&lt;AX$6),"", MAX(AX$10:AX128)+1)))</f>
        <v/>
      </c>
      <c r="AY129" s="5" t="str">
        <f>IF(OR($AB129="", $AC129=""), "", IF($H129=$M$3, "", IF(OR(AY$7&lt;$AB129, $AC129&lt;AY$6),"", MAX(AY$10:AY128)+1)))</f>
        <v/>
      </c>
      <c r="AZ129" s="5" t="str">
        <f>IF(OR($AB129="", $AC129=""), "", IF($H129=$M$3, "", IF(OR(AZ$7&lt;$AB129, $AC129&lt;AZ$6),"", MAX(AZ$10:AZ128)+1)))</f>
        <v/>
      </c>
      <c r="BA129" s="5" t="str">
        <f>IF(OR($AB129="", $AC129=""), "", IF($H129=$M$3, "", IF(OR(BA$7&lt;$AB129, $AC129&lt;BA$6),"", MAX(BA$10:BA128)+1)))</f>
        <v/>
      </c>
      <c r="BB129" s="5" t="str">
        <f>IF(OR($AB129="", $AC129=""), "", IF($H129=$M$3, "", IF(OR(BB$7&lt;$AB129, $AC129&lt;BB$6),"", MAX(BB$10:BB128)+1)))</f>
        <v/>
      </c>
      <c r="BC129" s="5" t="str">
        <f>IF(OR($AB129="", $AC129=""), "", IF($H129=$M$3, "", IF(OR(BC$7&lt;$AB129, $AC129&lt;BC$6),"", MAX(BC$10:BC128)+1)))</f>
        <v/>
      </c>
      <c r="BD129" s="5" t="str">
        <f>IF(OR($AB129="", $AC129=""), "", IF($H129=$M$3, "", IF(OR(BD$7&lt;$AB129, $AC129&lt;BD$6),"", MAX(BD$10:BD128)+1)))</f>
        <v/>
      </c>
      <c r="BE129" s="5" t="str">
        <f>IF(OR($AB129="", $AC129=""), "", IF($H129=$M$3, "", IF(OR(BE$7&lt;$AB129, $AC129&lt;BE$6),"", MAX(BE$10:BE128)+1)))</f>
        <v/>
      </c>
      <c r="BF129" s="5" t="str">
        <f>IF(OR($AB129="", $AC129=""), "", IF($H129=$M$3, "", IF(OR(BF$7&lt;$AB129, $AC129&lt;BF$6),"", MAX(BF$10:BF128)+1)))</f>
        <v/>
      </c>
      <c r="BG129" s="5" t="str">
        <f>IF(OR($AB129="", $AC129=""), "", IF($H129=$M$3, "", IF(OR(BG$7&lt;$AB129, $AC129&lt;BG$6),"", MAX(BG$10:BG128)+1)))</f>
        <v/>
      </c>
      <c r="BH129" s="5" t="str">
        <f>IF(OR($AB129="", $AC129=""), "", IF($H129=$M$3, "", IF(OR(BH$7&lt;$AB129, $AC129&lt;BH$6),"", MAX(BH$10:BH128)+1)))</f>
        <v/>
      </c>
      <c r="BI129" s="5" t="str">
        <f>IF(OR($AB129="", $AC129=""), "", IF($H129=$M$3, "", IF(OR(BI$7&lt;$AB129, $AC129&lt;BI$6),"", MAX(BI$10:BI128)+1)))</f>
        <v/>
      </c>
      <c r="BK129" s="5" t="str" cm="1">
        <f t="array" aca="1" ref="BK129" ca="1">IFERROR(INDEX($AE129:$BI129, $BJ129, MATCH($BK$9, $AE$9:$BI$9, 0)), "")</f>
        <v/>
      </c>
    </row>
    <row r="130" spans="1:63" x14ac:dyDescent="0.25">
      <c r="A130" s="2"/>
      <c r="B130" s="254"/>
      <c r="C130" s="255"/>
      <c r="D130" s="256"/>
      <c r="E130" s="257"/>
      <c r="F130" s="257"/>
      <c r="G130" s="258"/>
      <c r="H130" s="259"/>
      <c r="I130" s="16"/>
      <c r="J130" s="5" t="str">
        <f t="shared" si="19"/>
        <v/>
      </c>
      <c r="K130" s="2"/>
      <c r="O130" s="5" t="str">
        <f t="shared" si="17"/>
        <v/>
      </c>
      <c r="Q130" s="5" t="str">
        <f t="shared" si="20"/>
        <v/>
      </c>
      <c r="S130" s="5" t="str">
        <f t="shared" si="18"/>
        <v/>
      </c>
      <c r="U130" s="64" t="str">
        <f>IF($D130="","", IF(COUNTIF('Intro &amp; Setup'!$AW$49:$AW$88, $D130)&gt;0, "BH", TEXT($D130, "ddd")))</f>
        <v/>
      </c>
      <c r="V130" s="65" t="str">
        <f>IF($G130="", "", IF(COUNTIF('Intro &amp; Setup'!$AW$49:$AW$88, $G130)&gt;0, "BH", TEXT($G130, "ddd")))</f>
        <v/>
      </c>
      <c r="W130" s="64" t="str">
        <f t="shared" si="21"/>
        <v/>
      </c>
      <c r="X130" s="65" t="str">
        <f t="shared" si="22"/>
        <v/>
      </c>
      <c r="Y130" s="64" t="str">
        <f>IF(F130="", "", IF(OR(F130&lt;'Intro &amp; Setup'!$Z$20, F130&gt;'Intro &amp; Setup'!$Z$22), "X", ""))</f>
        <v/>
      </c>
      <c r="Z130" s="65" t="str">
        <f>IF(G130="", "", IF(OR(G130&lt;'Intro &amp; Setup'!$Z$20, G130&gt;'Intro &amp; Setup'!$Z$22), "X", ""))</f>
        <v/>
      </c>
      <c r="AB130" s="58" t="str">
        <f t="shared" si="23"/>
        <v/>
      </c>
      <c r="AC130" s="59" t="str">
        <f t="shared" si="24"/>
        <v/>
      </c>
      <c r="AE130" s="5" t="str">
        <f>IF(OR($AB130="", $AC130=""), "", IF($H130=$M$3, "", IF(OR(AE$7&lt;$AB130, $AC130&lt;AE$6),"", MAX(AE$10:AE129)+1)))</f>
        <v/>
      </c>
      <c r="AF130" s="5" t="str">
        <f>IF(OR($AB130="", $AC130=""), "", IF($H130=$M$3, "", IF(OR(AF$7&lt;$AB130, $AC130&lt;AF$6),"", MAX(AF$10:AF129)+1)))</f>
        <v/>
      </c>
      <c r="AG130" s="5" t="str">
        <f>IF(OR($AB130="", $AC130=""), "", IF($H130=$M$3, "", IF(OR(AG$7&lt;$AB130, $AC130&lt;AG$6),"", MAX(AG$10:AG129)+1)))</f>
        <v/>
      </c>
      <c r="AH130" s="5" t="str">
        <f>IF(OR($AB130="", $AC130=""), "", IF($H130=$M$3, "", IF(OR(AH$7&lt;$AB130, $AC130&lt;AH$6),"", MAX(AH$10:AH129)+1)))</f>
        <v/>
      </c>
      <c r="AI130" s="5" t="str">
        <f>IF(OR($AB130="", $AC130=""), "", IF($H130=$M$3, "", IF(OR(AI$7&lt;$AB130, $AC130&lt;AI$6),"", MAX(AI$10:AI129)+1)))</f>
        <v/>
      </c>
      <c r="AJ130" s="5" t="str">
        <f>IF(OR($AB130="", $AC130=""), "", IF($H130=$M$3, "", IF(OR(AJ$7&lt;$AB130, $AC130&lt;AJ$6),"", MAX(AJ$10:AJ129)+1)))</f>
        <v/>
      </c>
      <c r="AK130" s="5" t="str">
        <f>IF(OR($AB130="", $AC130=""), "", IF($H130=$M$3, "", IF(OR(AK$7&lt;$AB130, $AC130&lt;AK$6),"", MAX(AK$10:AK129)+1)))</f>
        <v/>
      </c>
      <c r="AL130" s="5" t="str">
        <f>IF(OR($AB130="", $AC130=""), "", IF($H130=$M$3, "", IF(OR(AL$7&lt;$AB130, $AC130&lt;AL$6),"", MAX(AL$10:AL129)+1)))</f>
        <v/>
      </c>
      <c r="AM130" s="5" t="str">
        <f>IF(OR($AB130="", $AC130=""), "", IF($H130=$M$3, "", IF(OR(AM$7&lt;$AB130, $AC130&lt;AM$6),"", MAX(AM$10:AM129)+1)))</f>
        <v/>
      </c>
      <c r="AN130" s="5" t="str">
        <f>IF(OR($AB130="", $AC130=""), "", IF($H130=$M$3, "", IF(OR(AN$7&lt;$AB130, $AC130&lt;AN$6),"", MAX(AN$10:AN129)+1)))</f>
        <v/>
      </c>
      <c r="AO130" s="5" t="str">
        <f>IF(OR($AB130="", $AC130=""), "", IF($H130=$M$3, "", IF(OR(AO$7&lt;$AB130, $AC130&lt;AO$6),"", MAX(AO$10:AO129)+1)))</f>
        <v/>
      </c>
      <c r="AP130" s="5" t="str">
        <f>IF(OR($AB130="", $AC130=""), "", IF($H130=$M$3, "", IF(OR(AP$7&lt;$AB130, $AC130&lt;AP$6),"", MAX(AP$10:AP129)+1)))</f>
        <v/>
      </c>
      <c r="AQ130" s="5" t="str">
        <f>IF(OR($AB130="", $AC130=""), "", IF($H130=$M$3, "", IF(OR(AQ$7&lt;$AB130, $AC130&lt;AQ$6),"", MAX(AQ$10:AQ129)+1)))</f>
        <v/>
      </c>
      <c r="AR130" s="5" t="str">
        <f>IF(OR($AB130="", $AC130=""), "", IF($H130=$M$3, "", IF(OR(AR$7&lt;$AB130, $AC130&lt;AR$6),"", MAX(AR$10:AR129)+1)))</f>
        <v/>
      </c>
      <c r="AS130" s="5" t="str">
        <f>IF(OR($AB130="", $AC130=""), "", IF($H130=$M$3, "", IF(OR(AS$7&lt;$AB130, $AC130&lt;AS$6),"", MAX(AS$10:AS129)+1)))</f>
        <v/>
      </c>
      <c r="AT130" s="5" t="str">
        <f>IF(OR($AB130="", $AC130=""), "", IF($H130=$M$3, "", IF(OR(AT$7&lt;$AB130, $AC130&lt;AT$6),"", MAX(AT$10:AT129)+1)))</f>
        <v/>
      </c>
      <c r="AU130" s="5" t="str">
        <f>IF(OR($AB130="", $AC130=""), "", IF($H130=$M$3, "", IF(OR(AU$7&lt;$AB130, $AC130&lt;AU$6),"", MAX(AU$10:AU129)+1)))</f>
        <v/>
      </c>
      <c r="AV130" s="5" t="str">
        <f>IF(OR($AB130="", $AC130=""), "", IF($H130=$M$3, "", IF(OR(AV$7&lt;$AB130, $AC130&lt;AV$6),"", MAX(AV$10:AV129)+1)))</f>
        <v/>
      </c>
      <c r="AW130" s="5" t="str">
        <f>IF(OR($AB130="", $AC130=""), "", IF($H130=$M$3, "", IF(OR(AW$7&lt;$AB130, $AC130&lt;AW$6),"", MAX(AW$10:AW129)+1)))</f>
        <v/>
      </c>
      <c r="AX130" s="5" t="str">
        <f>IF(OR($AB130="", $AC130=""), "", IF($H130=$M$3, "", IF(OR(AX$7&lt;$AB130, $AC130&lt;AX$6),"", MAX(AX$10:AX129)+1)))</f>
        <v/>
      </c>
      <c r="AY130" s="5" t="str">
        <f>IF(OR($AB130="", $AC130=""), "", IF($H130=$M$3, "", IF(OR(AY$7&lt;$AB130, $AC130&lt;AY$6),"", MAX(AY$10:AY129)+1)))</f>
        <v/>
      </c>
      <c r="AZ130" s="5" t="str">
        <f>IF(OR($AB130="", $AC130=""), "", IF($H130=$M$3, "", IF(OR(AZ$7&lt;$AB130, $AC130&lt;AZ$6),"", MAX(AZ$10:AZ129)+1)))</f>
        <v/>
      </c>
      <c r="BA130" s="5" t="str">
        <f>IF(OR($AB130="", $AC130=""), "", IF($H130=$M$3, "", IF(OR(BA$7&lt;$AB130, $AC130&lt;BA$6),"", MAX(BA$10:BA129)+1)))</f>
        <v/>
      </c>
      <c r="BB130" s="5" t="str">
        <f>IF(OR($AB130="", $AC130=""), "", IF($H130=$M$3, "", IF(OR(BB$7&lt;$AB130, $AC130&lt;BB$6),"", MAX(BB$10:BB129)+1)))</f>
        <v/>
      </c>
      <c r="BC130" s="5" t="str">
        <f>IF(OR($AB130="", $AC130=""), "", IF($H130=$M$3, "", IF(OR(BC$7&lt;$AB130, $AC130&lt;BC$6),"", MAX(BC$10:BC129)+1)))</f>
        <v/>
      </c>
      <c r="BD130" s="5" t="str">
        <f>IF(OR($AB130="", $AC130=""), "", IF($H130=$M$3, "", IF(OR(BD$7&lt;$AB130, $AC130&lt;BD$6),"", MAX(BD$10:BD129)+1)))</f>
        <v/>
      </c>
      <c r="BE130" s="5" t="str">
        <f>IF(OR($AB130="", $AC130=""), "", IF($H130=$M$3, "", IF(OR(BE$7&lt;$AB130, $AC130&lt;BE$6),"", MAX(BE$10:BE129)+1)))</f>
        <v/>
      </c>
      <c r="BF130" s="5" t="str">
        <f>IF(OR($AB130="", $AC130=""), "", IF($H130=$M$3, "", IF(OR(BF$7&lt;$AB130, $AC130&lt;BF$6),"", MAX(BF$10:BF129)+1)))</f>
        <v/>
      </c>
      <c r="BG130" s="5" t="str">
        <f>IF(OR($AB130="", $AC130=""), "", IF($H130=$M$3, "", IF(OR(BG$7&lt;$AB130, $AC130&lt;BG$6),"", MAX(BG$10:BG129)+1)))</f>
        <v/>
      </c>
      <c r="BH130" s="5" t="str">
        <f>IF(OR($AB130="", $AC130=""), "", IF($H130=$M$3, "", IF(OR(BH$7&lt;$AB130, $AC130&lt;BH$6),"", MAX(BH$10:BH129)+1)))</f>
        <v/>
      </c>
      <c r="BI130" s="5" t="str">
        <f>IF(OR($AB130="", $AC130=""), "", IF($H130=$M$3, "", IF(OR(BI$7&lt;$AB130, $AC130&lt;BI$6),"", MAX(BI$10:BI129)+1)))</f>
        <v/>
      </c>
      <c r="BK130" s="5" t="str" cm="1">
        <f t="array" aca="1" ref="BK130" ca="1">IFERROR(INDEX($AE130:$BI130, $BJ130, MATCH($BK$9, $AE$9:$BI$9, 0)), "")</f>
        <v/>
      </c>
    </row>
    <row r="131" spans="1:63" x14ac:dyDescent="0.25">
      <c r="A131" s="2"/>
      <c r="B131" s="254"/>
      <c r="C131" s="255"/>
      <c r="D131" s="256"/>
      <c r="E131" s="257"/>
      <c r="F131" s="257"/>
      <c r="G131" s="258"/>
      <c r="H131" s="259"/>
      <c r="I131" s="16"/>
      <c r="J131" s="5" t="str">
        <f t="shared" si="19"/>
        <v/>
      </c>
      <c r="K131" s="2"/>
      <c r="O131" s="5" t="str">
        <f t="shared" si="17"/>
        <v/>
      </c>
      <c r="Q131" s="5" t="str">
        <f t="shared" si="20"/>
        <v/>
      </c>
      <c r="S131" s="5" t="str">
        <f t="shared" si="18"/>
        <v/>
      </c>
      <c r="U131" s="64" t="str">
        <f>IF($D131="","", IF(COUNTIF('Intro &amp; Setup'!$AW$49:$AW$88, $D131)&gt;0, "BH", TEXT($D131, "ddd")))</f>
        <v/>
      </c>
      <c r="V131" s="65" t="str">
        <f>IF($G131="", "", IF(COUNTIF('Intro &amp; Setup'!$AW$49:$AW$88, $G131)&gt;0, "BH", TEXT($G131, "ddd")))</f>
        <v/>
      </c>
      <c r="W131" s="64" t="str">
        <f t="shared" si="21"/>
        <v/>
      </c>
      <c r="X131" s="65" t="str">
        <f t="shared" si="22"/>
        <v/>
      </c>
      <c r="Y131" s="64" t="str">
        <f>IF(F131="", "", IF(OR(F131&lt;'Intro &amp; Setup'!$Z$20, F131&gt;'Intro &amp; Setup'!$Z$22), "X", ""))</f>
        <v/>
      </c>
      <c r="Z131" s="65" t="str">
        <f>IF(G131="", "", IF(OR(G131&lt;'Intro &amp; Setup'!$Z$20, G131&gt;'Intro &amp; Setup'!$Z$22), "X", ""))</f>
        <v/>
      </c>
      <c r="AB131" s="58" t="str">
        <f t="shared" si="23"/>
        <v/>
      </c>
      <c r="AC131" s="59" t="str">
        <f t="shared" si="24"/>
        <v/>
      </c>
      <c r="AE131" s="5" t="str">
        <f>IF(OR($AB131="", $AC131=""), "", IF($H131=$M$3, "", IF(OR(AE$7&lt;$AB131, $AC131&lt;AE$6),"", MAX(AE$10:AE130)+1)))</f>
        <v/>
      </c>
      <c r="AF131" s="5" t="str">
        <f>IF(OR($AB131="", $AC131=""), "", IF($H131=$M$3, "", IF(OR(AF$7&lt;$AB131, $AC131&lt;AF$6),"", MAX(AF$10:AF130)+1)))</f>
        <v/>
      </c>
      <c r="AG131" s="5" t="str">
        <f>IF(OR($AB131="", $AC131=""), "", IF($H131=$M$3, "", IF(OR(AG$7&lt;$AB131, $AC131&lt;AG$6),"", MAX(AG$10:AG130)+1)))</f>
        <v/>
      </c>
      <c r="AH131" s="5" t="str">
        <f>IF(OR($AB131="", $AC131=""), "", IF($H131=$M$3, "", IF(OR(AH$7&lt;$AB131, $AC131&lt;AH$6),"", MAX(AH$10:AH130)+1)))</f>
        <v/>
      </c>
      <c r="AI131" s="5" t="str">
        <f>IF(OR($AB131="", $AC131=""), "", IF($H131=$M$3, "", IF(OR(AI$7&lt;$AB131, $AC131&lt;AI$6),"", MAX(AI$10:AI130)+1)))</f>
        <v/>
      </c>
      <c r="AJ131" s="5" t="str">
        <f>IF(OR($AB131="", $AC131=""), "", IF($H131=$M$3, "", IF(OR(AJ$7&lt;$AB131, $AC131&lt;AJ$6),"", MAX(AJ$10:AJ130)+1)))</f>
        <v/>
      </c>
      <c r="AK131" s="5" t="str">
        <f>IF(OR($AB131="", $AC131=""), "", IF($H131=$M$3, "", IF(OR(AK$7&lt;$AB131, $AC131&lt;AK$6),"", MAX(AK$10:AK130)+1)))</f>
        <v/>
      </c>
      <c r="AL131" s="5" t="str">
        <f>IF(OR($AB131="", $AC131=""), "", IF($H131=$M$3, "", IF(OR(AL$7&lt;$AB131, $AC131&lt;AL$6),"", MAX(AL$10:AL130)+1)))</f>
        <v/>
      </c>
      <c r="AM131" s="5" t="str">
        <f>IF(OR($AB131="", $AC131=""), "", IF($H131=$M$3, "", IF(OR(AM$7&lt;$AB131, $AC131&lt;AM$6),"", MAX(AM$10:AM130)+1)))</f>
        <v/>
      </c>
      <c r="AN131" s="5" t="str">
        <f>IF(OR($AB131="", $AC131=""), "", IF($H131=$M$3, "", IF(OR(AN$7&lt;$AB131, $AC131&lt;AN$6),"", MAX(AN$10:AN130)+1)))</f>
        <v/>
      </c>
      <c r="AO131" s="5" t="str">
        <f>IF(OR($AB131="", $AC131=""), "", IF($H131=$M$3, "", IF(OR(AO$7&lt;$AB131, $AC131&lt;AO$6),"", MAX(AO$10:AO130)+1)))</f>
        <v/>
      </c>
      <c r="AP131" s="5" t="str">
        <f>IF(OR($AB131="", $AC131=""), "", IF($H131=$M$3, "", IF(OR(AP$7&lt;$AB131, $AC131&lt;AP$6),"", MAX(AP$10:AP130)+1)))</f>
        <v/>
      </c>
      <c r="AQ131" s="5" t="str">
        <f>IF(OR($AB131="", $AC131=""), "", IF($H131=$M$3, "", IF(OR(AQ$7&lt;$AB131, $AC131&lt;AQ$6),"", MAX(AQ$10:AQ130)+1)))</f>
        <v/>
      </c>
      <c r="AR131" s="5" t="str">
        <f>IF(OR($AB131="", $AC131=""), "", IF($H131=$M$3, "", IF(OR(AR$7&lt;$AB131, $AC131&lt;AR$6),"", MAX(AR$10:AR130)+1)))</f>
        <v/>
      </c>
      <c r="AS131" s="5" t="str">
        <f>IF(OR($AB131="", $AC131=""), "", IF($H131=$M$3, "", IF(OR(AS$7&lt;$AB131, $AC131&lt;AS$6),"", MAX(AS$10:AS130)+1)))</f>
        <v/>
      </c>
      <c r="AT131" s="5" t="str">
        <f>IF(OR($AB131="", $AC131=""), "", IF($H131=$M$3, "", IF(OR(AT$7&lt;$AB131, $AC131&lt;AT$6),"", MAX(AT$10:AT130)+1)))</f>
        <v/>
      </c>
      <c r="AU131" s="5" t="str">
        <f>IF(OR($AB131="", $AC131=""), "", IF($H131=$M$3, "", IF(OR(AU$7&lt;$AB131, $AC131&lt;AU$6),"", MAX(AU$10:AU130)+1)))</f>
        <v/>
      </c>
      <c r="AV131" s="5" t="str">
        <f>IF(OR($AB131="", $AC131=""), "", IF($H131=$M$3, "", IF(OR(AV$7&lt;$AB131, $AC131&lt;AV$6),"", MAX(AV$10:AV130)+1)))</f>
        <v/>
      </c>
      <c r="AW131" s="5" t="str">
        <f>IF(OR($AB131="", $AC131=""), "", IF($H131=$M$3, "", IF(OR(AW$7&lt;$AB131, $AC131&lt;AW$6),"", MAX(AW$10:AW130)+1)))</f>
        <v/>
      </c>
      <c r="AX131" s="5" t="str">
        <f>IF(OR($AB131="", $AC131=""), "", IF($H131=$M$3, "", IF(OR(AX$7&lt;$AB131, $AC131&lt;AX$6),"", MAX(AX$10:AX130)+1)))</f>
        <v/>
      </c>
      <c r="AY131" s="5" t="str">
        <f>IF(OR($AB131="", $AC131=""), "", IF($H131=$M$3, "", IF(OR(AY$7&lt;$AB131, $AC131&lt;AY$6),"", MAX(AY$10:AY130)+1)))</f>
        <v/>
      </c>
      <c r="AZ131" s="5" t="str">
        <f>IF(OR($AB131="", $AC131=""), "", IF($H131=$M$3, "", IF(OR(AZ$7&lt;$AB131, $AC131&lt;AZ$6),"", MAX(AZ$10:AZ130)+1)))</f>
        <v/>
      </c>
      <c r="BA131" s="5" t="str">
        <f>IF(OR($AB131="", $AC131=""), "", IF($H131=$M$3, "", IF(OR(BA$7&lt;$AB131, $AC131&lt;BA$6),"", MAX(BA$10:BA130)+1)))</f>
        <v/>
      </c>
      <c r="BB131" s="5" t="str">
        <f>IF(OR($AB131="", $AC131=""), "", IF($H131=$M$3, "", IF(OR(BB$7&lt;$AB131, $AC131&lt;BB$6),"", MAX(BB$10:BB130)+1)))</f>
        <v/>
      </c>
      <c r="BC131" s="5" t="str">
        <f>IF(OR($AB131="", $AC131=""), "", IF($H131=$M$3, "", IF(OR(BC$7&lt;$AB131, $AC131&lt;BC$6),"", MAX(BC$10:BC130)+1)))</f>
        <v/>
      </c>
      <c r="BD131" s="5" t="str">
        <f>IF(OR($AB131="", $AC131=""), "", IF($H131=$M$3, "", IF(OR(BD$7&lt;$AB131, $AC131&lt;BD$6),"", MAX(BD$10:BD130)+1)))</f>
        <v/>
      </c>
      <c r="BE131" s="5" t="str">
        <f>IF(OR($AB131="", $AC131=""), "", IF($H131=$M$3, "", IF(OR(BE$7&lt;$AB131, $AC131&lt;BE$6),"", MAX(BE$10:BE130)+1)))</f>
        <v/>
      </c>
      <c r="BF131" s="5" t="str">
        <f>IF(OR($AB131="", $AC131=""), "", IF($H131=$M$3, "", IF(OR(BF$7&lt;$AB131, $AC131&lt;BF$6),"", MAX(BF$10:BF130)+1)))</f>
        <v/>
      </c>
      <c r="BG131" s="5" t="str">
        <f>IF(OR($AB131="", $AC131=""), "", IF($H131=$M$3, "", IF(OR(BG$7&lt;$AB131, $AC131&lt;BG$6),"", MAX(BG$10:BG130)+1)))</f>
        <v/>
      </c>
      <c r="BH131" s="5" t="str">
        <f>IF(OR($AB131="", $AC131=""), "", IF($H131=$M$3, "", IF(OR(BH$7&lt;$AB131, $AC131&lt;BH$6),"", MAX(BH$10:BH130)+1)))</f>
        <v/>
      </c>
      <c r="BI131" s="5" t="str">
        <f>IF(OR($AB131="", $AC131=""), "", IF($H131=$M$3, "", IF(OR(BI$7&lt;$AB131, $AC131&lt;BI$6),"", MAX(BI$10:BI130)+1)))</f>
        <v/>
      </c>
      <c r="BK131" s="5" t="str" cm="1">
        <f t="array" aca="1" ref="BK131" ca="1">IFERROR(INDEX($AE131:$BI131, $BJ131, MATCH($BK$9, $AE$9:$BI$9, 0)), "")</f>
        <v/>
      </c>
    </row>
    <row r="132" spans="1:63" x14ac:dyDescent="0.25">
      <c r="A132" s="2"/>
      <c r="B132" s="254"/>
      <c r="C132" s="255"/>
      <c r="D132" s="256"/>
      <c r="E132" s="257"/>
      <c r="F132" s="257"/>
      <c r="G132" s="258"/>
      <c r="H132" s="259"/>
      <c r="I132" s="16"/>
      <c r="J132" s="5" t="str">
        <f t="shared" si="19"/>
        <v/>
      </c>
      <c r="K132" s="2"/>
      <c r="O132" s="5" t="str">
        <f t="shared" si="17"/>
        <v/>
      </c>
      <c r="Q132" s="5" t="str">
        <f t="shared" si="20"/>
        <v/>
      </c>
      <c r="S132" s="5" t="str">
        <f t="shared" si="18"/>
        <v/>
      </c>
      <c r="U132" s="64" t="str">
        <f>IF($D132="","", IF(COUNTIF('Intro &amp; Setup'!$AW$49:$AW$88, $D132)&gt;0, "BH", TEXT($D132, "ddd")))</f>
        <v/>
      </c>
      <c r="V132" s="65" t="str">
        <f>IF($G132="", "", IF(COUNTIF('Intro &amp; Setup'!$AW$49:$AW$88, $G132)&gt;0, "BH", TEXT($G132, "ddd")))</f>
        <v/>
      </c>
      <c r="W132" s="64" t="str">
        <f t="shared" si="21"/>
        <v/>
      </c>
      <c r="X132" s="65" t="str">
        <f t="shared" si="22"/>
        <v/>
      </c>
      <c r="Y132" s="64" t="str">
        <f>IF(F132="", "", IF(OR(F132&lt;'Intro &amp; Setup'!$Z$20, F132&gt;'Intro &amp; Setup'!$Z$22), "X", ""))</f>
        <v/>
      </c>
      <c r="Z132" s="65" t="str">
        <f>IF(G132="", "", IF(OR(G132&lt;'Intro &amp; Setup'!$Z$20, G132&gt;'Intro &amp; Setup'!$Z$22), "X", ""))</f>
        <v/>
      </c>
      <c r="AB132" s="58" t="str">
        <f t="shared" si="23"/>
        <v/>
      </c>
      <c r="AC132" s="59" t="str">
        <f t="shared" si="24"/>
        <v/>
      </c>
      <c r="AE132" s="5" t="str">
        <f>IF(OR($AB132="", $AC132=""), "", IF($H132=$M$3, "", IF(OR(AE$7&lt;$AB132, $AC132&lt;AE$6),"", MAX(AE$10:AE131)+1)))</f>
        <v/>
      </c>
      <c r="AF132" s="5" t="str">
        <f>IF(OR($AB132="", $AC132=""), "", IF($H132=$M$3, "", IF(OR(AF$7&lt;$AB132, $AC132&lt;AF$6),"", MAX(AF$10:AF131)+1)))</f>
        <v/>
      </c>
      <c r="AG132" s="5" t="str">
        <f>IF(OR($AB132="", $AC132=""), "", IF($H132=$M$3, "", IF(OR(AG$7&lt;$AB132, $AC132&lt;AG$6),"", MAX(AG$10:AG131)+1)))</f>
        <v/>
      </c>
      <c r="AH132" s="5" t="str">
        <f>IF(OR($AB132="", $AC132=""), "", IF($H132=$M$3, "", IF(OR(AH$7&lt;$AB132, $AC132&lt;AH$6),"", MAX(AH$10:AH131)+1)))</f>
        <v/>
      </c>
      <c r="AI132" s="5" t="str">
        <f>IF(OR($AB132="", $AC132=""), "", IF($H132=$M$3, "", IF(OR(AI$7&lt;$AB132, $AC132&lt;AI$6),"", MAX(AI$10:AI131)+1)))</f>
        <v/>
      </c>
      <c r="AJ132" s="5" t="str">
        <f>IF(OR($AB132="", $AC132=""), "", IF($H132=$M$3, "", IF(OR(AJ$7&lt;$AB132, $AC132&lt;AJ$6),"", MAX(AJ$10:AJ131)+1)))</f>
        <v/>
      </c>
      <c r="AK132" s="5" t="str">
        <f>IF(OR($AB132="", $AC132=""), "", IF($H132=$M$3, "", IF(OR(AK$7&lt;$AB132, $AC132&lt;AK$6),"", MAX(AK$10:AK131)+1)))</f>
        <v/>
      </c>
      <c r="AL132" s="5" t="str">
        <f>IF(OR($AB132="", $AC132=""), "", IF($H132=$M$3, "", IF(OR(AL$7&lt;$AB132, $AC132&lt;AL$6),"", MAX(AL$10:AL131)+1)))</f>
        <v/>
      </c>
      <c r="AM132" s="5" t="str">
        <f>IF(OR($AB132="", $AC132=""), "", IF($H132=$M$3, "", IF(OR(AM$7&lt;$AB132, $AC132&lt;AM$6),"", MAX(AM$10:AM131)+1)))</f>
        <v/>
      </c>
      <c r="AN132" s="5" t="str">
        <f>IF(OR($AB132="", $AC132=""), "", IF($H132=$M$3, "", IF(OR(AN$7&lt;$AB132, $AC132&lt;AN$6),"", MAX(AN$10:AN131)+1)))</f>
        <v/>
      </c>
      <c r="AO132" s="5" t="str">
        <f>IF(OR($AB132="", $AC132=""), "", IF($H132=$M$3, "", IF(OR(AO$7&lt;$AB132, $AC132&lt;AO$6),"", MAX(AO$10:AO131)+1)))</f>
        <v/>
      </c>
      <c r="AP132" s="5" t="str">
        <f>IF(OR($AB132="", $AC132=""), "", IF($H132=$M$3, "", IF(OR(AP$7&lt;$AB132, $AC132&lt;AP$6),"", MAX(AP$10:AP131)+1)))</f>
        <v/>
      </c>
      <c r="AQ132" s="5" t="str">
        <f>IF(OR($AB132="", $AC132=""), "", IF($H132=$M$3, "", IF(OR(AQ$7&lt;$AB132, $AC132&lt;AQ$6),"", MAX(AQ$10:AQ131)+1)))</f>
        <v/>
      </c>
      <c r="AR132" s="5" t="str">
        <f>IF(OR($AB132="", $AC132=""), "", IF($H132=$M$3, "", IF(OR(AR$7&lt;$AB132, $AC132&lt;AR$6),"", MAX(AR$10:AR131)+1)))</f>
        <v/>
      </c>
      <c r="AS132" s="5" t="str">
        <f>IF(OR($AB132="", $AC132=""), "", IF($H132=$M$3, "", IF(OR(AS$7&lt;$AB132, $AC132&lt;AS$6),"", MAX(AS$10:AS131)+1)))</f>
        <v/>
      </c>
      <c r="AT132" s="5" t="str">
        <f>IF(OR($AB132="", $AC132=""), "", IF($H132=$M$3, "", IF(OR(AT$7&lt;$AB132, $AC132&lt;AT$6),"", MAX(AT$10:AT131)+1)))</f>
        <v/>
      </c>
      <c r="AU132" s="5" t="str">
        <f>IF(OR($AB132="", $AC132=""), "", IF($H132=$M$3, "", IF(OR(AU$7&lt;$AB132, $AC132&lt;AU$6),"", MAX(AU$10:AU131)+1)))</f>
        <v/>
      </c>
      <c r="AV132" s="5" t="str">
        <f>IF(OR($AB132="", $AC132=""), "", IF($H132=$M$3, "", IF(OR(AV$7&lt;$AB132, $AC132&lt;AV$6),"", MAX(AV$10:AV131)+1)))</f>
        <v/>
      </c>
      <c r="AW132" s="5" t="str">
        <f>IF(OR($AB132="", $AC132=""), "", IF($H132=$M$3, "", IF(OR(AW$7&lt;$AB132, $AC132&lt;AW$6),"", MAX(AW$10:AW131)+1)))</f>
        <v/>
      </c>
      <c r="AX132" s="5" t="str">
        <f>IF(OR($AB132="", $AC132=""), "", IF($H132=$M$3, "", IF(OR(AX$7&lt;$AB132, $AC132&lt;AX$6),"", MAX(AX$10:AX131)+1)))</f>
        <v/>
      </c>
      <c r="AY132" s="5" t="str">
        <f>IF(OR($AB132="", $AC132=""), "", IF($H132=$M$3, "", IF(OR(AY$7&lt;$AB132, $AC132&lt;AY$6),"", MAX(AY$10:AY131)+1)))</f>
        <v/>
      </c>
      <c r="AZ132" s="5" t="str">
        <f>IF(OR($AB132="", $AC132=""), "", IF($H132=$M$3, "", IF(OR(AZ$7&lt;$AB132, $AC132&lt;AZ$6),"", MAX(AZ$10:AZ131)+1)))</f>
        <v/>
      </c>
      <c r="BA132" s="5" t="str">
        <f>IF(OR($AB132="", $AC132=""), "", IF($H132=$M$3, "", IF(OR(BA$7&lt;$AB132, $AC132&lt;BA$6),"", MAX(BA$10:BA131)+1)))</f>
        <v/>
      </c>
      <c r="BB132" s="5" t="str">
        <f>IF(OR($AB132="", $AC132=""), "", IF($H132=$M$3, "", IF(OR(BB$7&lt;$AB132, $AC132&lt;BB$6),"", MAX(BB$10:BB131)+1)))</f>
        <v/>
      </c>
      <c r="BC132" s="5" t="str">
        <f>IF(OR($AB132="", $AC132=""), "", IF($H132=$M$3, "", IF(OR(BC$7&lt;$AB132, $AC132&lt;BC$6),"", MAX(BC$10:BC131)+1)))</f>
        <v/>
      </c>
      <c r="BD132" s="5" t="str">
        <f>IF(OR($AB132="", $AC132=""), "", IF($H132=$M$3, "", IF(OR(BD$7&lt;$AB132, $AC132&lt;BD$6),"", MAX(BD$10:BD131)+1)))</f>
        <v/>
      </c>
      <c r="BE132" s="5" t="str">
        <f>IF(OR($AB132="", $AC132=""), "", IF($H132=$M$3, "", IF(OR(BE$7&lt;$AB132, $AC132&lt;BE$6),"", MAX(BE$10:BE131)+1)))</f>
        <v/>
      </c>
      <c r="BF132" s="5" t="str">
        <f>IF(OR($AB132="", $AC132=""), "", IF($H132=$M$3, "", IF(OR(BF$7&lt;$AB132, $AC132&lt;BF$6),"", MAX(BF$10:BF131)+1)))</f>
        <v/>
      </c>
      <c r="BG132" s="5" t="str">
        <f>IF(OR($AB132="", $AC132=""), "", IF($H132=$M$3, "", IF(OR(BG$7&lt;$AB132, $AC132&lt;BG$6),"", MAX(BG$10:BG131)+1)))</f>
        <v/>
      </c>
      <c r="BH132" s="5" t="str">
        <f>IF(OR($AB132="", $AC132=""), "", IF($H132=$M$3, "", IF(OR(BH$7&lt;$AB132, $AC132&lt;BH$6),"", MAX(BH$10:BH131)+1)))</f>
        <v/>
      </c>
      <c r="BI132" s="5" t="str">
        <f>IF(OR($AB132="", $AC132=""), "", IF($H132=$M$3, "", IF(OR(BI$7&lt;$AB132, $AC132&lt;BI$6),"", MAX(BI$10:BI131)+1)))</f>
        <v/>
      </c>
      <c r="BK132" s="5" t="str" cm="1">
        <f t="array" aca="1" ref="BK132" ca="1">IFERROR(INDEX($AE132:$BI132, $BJ132, MATCH($BK$9, $AE$9:$BI$9, 0)), "")</f>
        <v/>
      </c>
    </row>
    <row r="133" spans="1:63" x14ac:dyDescent="0.25">
      <c r="A133" s="2"/>
      <c r="B133" s="254"/>
      <c r="C133" s="255"/>
      <c r="D133" s="256"/>
      <c r="E133" s="257"/>
      <c r="F133" s="257"/>
      <c r="G133" s="258"/>
      <c r="H133" s="259"/>
      <c r="I133" s="16"/>
      <c r="J133" s="5" t="str">
        <f t="shared" si="19"/>
        <v/>
      </c>
      <c r="K133" s="2"/>
      <c r="O133" s="5" t="str">
        <f t="shared" si="17"/>
        <v/>
      </c>
      <c r="Q133" s="5" t="str">
        <f t="shared" si="20"/>
        <v/>
      </c>
      <c r="S133" s="5" t="str">
        <f t="shared" si="18"/>
        <v/>
      </c>
      <c r="U133" s="64" t="str">
        <f>IF($D133="","", IF(COUNTIF('Intro &amp; Setup'!$AW$49:$AW$88, $D133)&gt;0, "BH", TEXT($D133, "ddd")))</f>
        <v/>
      </c>
      <c r="V133" s="65" t="str">
        <f>IF($G133="", "", IF(COUNTIF('Intro &amp; Setup'!$AW$49:$AW$88, $G133)&gt;0, "BH", TEXT($G133, "ddd")))</f>
        <v/>
      </c>
      <c r="W133" s="64" t="str">
        <f t="shared" si="21"/>
        <v/>
      </c>
      <c r="X133" s="65" t="str">
        <f t="shared" si="22"/>
        <v/>
      </c>
      <c r="Y133" s="64" t="str">
        <f>IF(F133="", "", IF(OR(F133&lt;'Intro &amp; Setup'!$Z$20, F133&gt;'Intro &amp; Setup'!$Z$22), "X", ""))</f>
        <v/>
      </c>
      <c r="Z133" s="65" t="str">
        <f>IF(G133="", "", IF(OR(G133&lt;'Intro &amp; Setup'!$Z$20, G133&gt;'Intro &amp; Setup'!$Z$22), "X", ""))</f>
        <v/>
      </c>
      <c r="AB133" s="58" t="str">
        <f t="shared" si="23"/>
        <v/>
      </c>
      <c r="AC133" s="59" t="str">
        <f t="shared" si="24"/>
        <v/>
      </c>
      <c r="AE133" s="5" t="str">
        <f>IF(OR($AB133="", $AC133=""), "", IF($H133=$M$3, "", IF(OR(AE$7&lt;$AB133, $AC133&lt;AE$6),"", MAX(AE$10:AE132)+1)))</f>
        <v/>
      </c>
      <c r="AF133" s="5" t="str">
        <f>IF(OR($AB133="", $AC133=""), "", IF($H133=$M$3, "", IF(OR(AF$7&lt;$AB133, $AC133&lt;AF$6),"", MAX(AF$10:AF132)+1)))</f>
        <v/>
      </c>
      <c r="AG133" s="5" t="str">
        <f>IF(OR($AB133="", $AC133=""), "", IF($H133=$M$3, "", IF(OR(AG$7&lt;$AB133, $AC133&lt;AG$6),"", MAX(AG$10:AG132)+1)))</f>
        <v/>
      </c>
      <c r="AH133" s="5" t="str">
        <f>IF(OR($AB133="", $AC133=""), "", IF($H133=$M$3, "", IF(OR(AH$7&lt;$AB133, $AC133&lt;AH$6),"", MAX(AH$10:AH132)+1)))</f>
        <v/>
      </c>
      <c r="AI133" s="5" t="str">
        <f>IF(OR($AB133="", $AC133=""), "", IF($H133=$M$3, "", IF(OR(AI$7&lt;$AB133, $AC133&lt;AI$6),"", MAX(AI$10:AI132)+1)))</f>
        <v/>
      </c>
      <c r="AJ133" s="5" t="str">
        <f>IF(OR($AB133="", $AC133=""), "", IF($H133=$M$3, "", IF(OR(AJ$7&lt;$AB133, $AC133&lt;AJ$6),"", MAX(AJ$10:AJ132)+1)))</f>
        <v/>
      </c>
      <c r="AK133" s="5" t="str">
        <f>IF(OR($AB133="", $AC133=""), "", IF($H133=$M$3, "", IF(OR(AK$7&lt;$AB133, $AC133&lt;AK$6),"", MAX(AK$10:AK132)+1)))</f>
        <v/>
      </c>
      <c r="AL133" s="5" t="str">
        <f>IF(OR($AB133="", $AC133=""), "", IF($H133=$M$3, "", IF(OR(AL$7&lt;$AB133, $AC133&lt;AL$6),"", MAX(AL$10:AL132)+1)))</f>
        <v/>
      </c>
      <c r="AM133" s="5" t="str">
        <f>IF(OR($AB133="", $AC133=""), "", IF($H133=$M$3, "", IF(OR(AM$7&lt;$AB133, $AC133&lt;AM$6),"", MAX(AM$10:AM132)+1)))</f>
        <v/>
      </c>
      <c r="AN133" s="5" t="str">
        <f>IF(OR($AB133="", $AC133=""), "", IF($H133=$M$3, "", IF(OR(AN$7&lt;$AB133, $AC133&lt;AN$6),"", MAX(AN$10:AN132)+1)))</f>
        <v/>
      </c>
      <c r="AO133" s="5" t="str">
        <f>IF(OR($AB133="", $AC133=""), "", IF($H133=$M$3, "", IF(OR(AO$7&lt;$AB133, $AC133&lt;AO$6),"", MAX(AO$10:AO132)+1)))</f>
        <v/>
      </c>
      <c r="AP133" s="5" t="str">
        <f>IF(OR($AB133="", $AC133=""), "", IF($H133=$M$3, "", IF(OR(AP$7&lt;$AB133, $AC133&lt;AP$6),"", MAX(AP$10:AP132)+1)))</f>
        <v/>
      </c>
      <c r="AQ133" s="5" t="str">
        <f>IF(OR($AB133="", $AC133=""), "", IF($H133=$M$3, "", IF(OR(AQ$7&lt;$AB133, $AC133&lt;AQ$6),"", MAX(AQ$10:AQ132)+1)))</f>
        <v/>
      </c>
      <c r="AR133" s="5" t="str">
        <f>IF(OR($AB133="", $AC133=""), "", IF($H133=$M$3, "", IF(OR(AR$7&lt;$AB133, $AC133&lt;AR$6),"", MAX(AR$10:AR132)+1)))</f>
        <v/>
      </c>
      <c r="AS133" s="5" t="str">
        <f>IF(OR($AB133="", $AC133=""), "", IF($H133=$M$3, "", IF(OR(AS$7&lt;$AB133, $AC133&lt;AS$6),"", MAX(AS$10:AS132)+1)))</f>
        <v/>
      </c>
      <c r="AT133" s="5" t="str">
        <f>IF(OR($AB133="", $AC133=""), "", IF($H133=$M$3, "", IF(OR(AT$7&lt;$AB133, $AC133&lt;AT$6),"", MAX(AT$10:AT132)+1)))</f>
        <v/>
      </c>
      <c r="AU133" s="5" t="str">
        <f>IF(OR($AB133="", $AC133=""), "", IF($H133=$M$3, "", IF(OR(AU$7&lt;$AB133, $AC133&lt;AU$6),"", MAX(AU$10:AU132)+1)))</f>
        <v/>
      </c>
      <c r="AV133" s="5" t="str">
        <f>IF(OR($AB133="", $AC133=""), "", IF($H133=$M$3, "", IF(OR(AV$7&lt;$AB133, $AC133&lt;AV$6),"", MAX(AV$10:AV132)+1)))</f>
        <v/>
      </c>
      <c r="AW133" s="5" t="str">
        <f>IF(OR($AB133="", $AC133=""), "", IF($H133=$M$3, "", IF(OR(AW$7&lt;$AB133, $AC133&lt;AW$6),"", MAX(AW$10:AW132)+1)))</f>
        <v/>
      </c>
      <c r="AX133" s="5" t="str">
        <f>IF(OR($AB133="", $AC133=""), "", IF($H133=$M$3, "", IF(OR(AX$7&lt;$AB133, $AC133&lt;AX$6),"", MAX(AX$10:AX132)+1)))</f>
        <v/>
      </c>
      <c r="AY133" s="5" t="str">
        <f>IF(OR($AB133="", $AC133=""), "", IF($H133=$M$3, "", IF(OR(AY$7&lt;$AB133, $AC133&lt;AY$6),"", MAX(AY$10:AY132)+1)))</f>
        <v/>
      </c>
      <c r="AZ133" s="5" t="str">
        <f>IF(OR($AB133="", $AC133=""), "", IF($H133=$M$3, "", IF(OR(AZ$7&lt;$AB133, $AC133&lt;AZ$6),"", MAX(AZ$10:AZ132)+1)))</f>
        <v/>
      </c>
      <c r="BA133" s="5" t="str">
        <f>IF(OR($AB133="", $AC133=""), "", IF($H133=$M$3, "", IF(OR(BA$7&lt;$AB133, $AC133&lt;BA$6),"", MAX(BA$10:BA132)+1)))</f>
        <v/>
      </c>
      <c r="BB133" s="5" t="str">
        <f>IF(OR($AB133="", $AC133=""), "", IF($H133=$M$3, "", IF(OR(BB$7&lt;$AB133, $AC133&lt;BB$6),"", MAX(BB$10:BB132)+1)))</f>
        <v/>
      </c>
      <c r="BC133" s="5" t="str">
        <f>IF(OR($AB133="", $AC133=""), "", IF($H133=$M$3, "", IF(OR(BC$7&lt;$AB133, $AC133&lt;BC$6),"", MAX(BC$10:BC132)+1)))</f>
        <v/>
      </c>
      <c r="BD133" s="5" t="str">
        <f>IF(OR($AB133="", $AC133=""), "", IF($H133=$M$3, "", IF(OR(BD$7&lt;$AB133, $AC133&lt;BD$6),"", MAX(BD$10:BD132)+1)))</f>
        <v/>
      </c>
      <c r="BE133" s="5" t="str">
        <f>IF(OR($AB133="", $AC133=""), "", IF($H133=$M$3, "", IF(OR(BE$7&lt;$AB133, $AC133&lt;BE$6),"", MAX(BE$10:BE132)+1)))</f>
        <v/>
      </c>
      <c r="BF133" s="5" t="str">
        <f>IF(OR($AB133="", $AC133=""), "", IF($H133=$M$3, "", IF(OR(BF$7&lt;$AB133, $AC133&lt;BF$6),"", MAX(BF$10:BF132)+1)))</f>
        <v/>
      </c>
      <c r="BG133" s="5" t="str">
        <f>IF(OR($AB133="", $AC133=""), "", IF($H133=$M$3, "", IF(OR(BG$7&lt;$AB133, $AC133&lt;BG$6),"", MAX(BG$10:BG132)+1)))</f>
        <v/>
      </c>
      <c r="BH133" s="5" t="str">
        <f>IF(OR($AB133="", $AC133=""), "", IF($H133=$M$3, "", IF(OR(BH$7&lt;$AB133, $AC133&lt;BH$6),"", MAX(BH$10:BH132)+1)))</f>
        <v/>
      </c>
      <c r="BI133" s="5" t="str">
        <f>IF(OR($AB133="", $AC133=""), "", IF($H133=$M$3, "", IF(OR(BI$7&lt;$AB133, $AC133&lt;BI$6),"", MAX(BI$10:BI132)+1)))</f>
        <v/>
      </c>
      <c r="BK133" s="5" t="str" cm="1">
        <f t="array" aca="1" ref="BK133" ca="1">IFERROR(INDEX($AE133:$BI133, $BJ133, MATCH($BK$9, $AE$9:$BI$9, 0)), "")</f>
        <v/>
      </c>
    </row>
    <row r="134" spans="1:63" x14ac:dyDescent="0.25">
      <c r="A134" s="2"/>
      <c r="B134" s="254"/>
      <c r="C134" s="255"/>
      <c r="D134" s="256"/>
      <c r="E134" s="257"/>
      <c r="F134" s="257"/>
      <c r="G134" s="258"/>
      <c r="H134" s="259"/>
      <c r="I134" s="16"/>
      <c r="J134" s="5" t="str">
        <f t="shared" si="19"/>
        <v/>
      </c>
      <c r="K134" s="2"/>
      <c r="O134" s="5" t="str">
        <f t="shared" si="17"/>
        <v/>
      </c>
      <c r="Q134" s="5" t="str">
        <f t="shared" si="20"/>
        <v/>
      </c>
      <c r="S134" s="5" t="str">
        <f t="shared" si="18"/>
        <v/>
      </c>
      <c r="U134" s="64" t="str">
        <f>IF($D134="","", IF(COUNTIF('Intro &amp; Setup'!$AW$49:$AW$88, $D134)&gt;0, "BH", TEXT($D134, "ddd")))</f>
        <v/>
      </c>
      <c r="V134" s="65" t="str">
        <f>IF($G134="", "", IF(COUNTIF('Intro &amp; Setup'!$AW$49:$AW$88, $G134)&gt;0, "BH", TEXT($G134, "ddd")))</f>
        <v/>
      </c>
      <c r="W134" s="64" t="str">
        <f t="shared" si="21"/>
        <v/>
      </c>
      <c r="X134" s="65" t="str">
        <f t="shared" si="22"/>
        <v/>
      </c>
      <c r="Y134" s="64" t="str">
        <f>IF(F134="", "", IF(OR(F134&lt;'Intro &amp; Setup'!$Z$20, F134&gt;'Intro &amp; Setup'!$Z$22), "X", ""))</f>
        <v/>
      </c>
      <c r="Z134" s="65" t="str">
        <f>IF(G134="", "", IF(OR(G134&lt;'Intro &amp; Setup'!$Z$20, G134&gt;'Intro &amp; Setup'!$Z$22), "X", ""))</f>
        <v/>
      </c>
      <c r="AB134" s="58" t="str">
        <f t="shared" si="23"/>
        <v/>
      </c>
      <c r="AC134" s="59" t="str">
        <f t="shared" si="24"/>
        <v/>
      </c>
      <c r="AE134" s="5" t="str">
        <f>IF(OR($AB134="", $AC134=""), "", IF($H134=$M$3, "", IF(OR(AE$7&lt;$AB134, $AC134&lt;AE$6),"", MAX(AE$10:AE133)+1)))</f>
        <v/>
      </c>
      <c r="AF134" s="5" t="str">
        <f>IF(OR($AB134="", $AC134=""), "", IF($H134=$M$3, "", IF(OR(AF$7&lt;$AB134, $AC134&lt;AF$6),"", MAX(AF$10:AF133)+1)))</f>
        <v/>
      </c>
      <c r="AG134" s="5" t="str">
        <f>IF(OR($AB134="", $AC134=""), "", IF($H134=$M$3, "", IF(OR(AG$7&lt;$AB134, $AC134&lt;AG$6),"", MAX(AG$10:AG133)+1)))</f>
        <v/>
      </c>
      <c r="AH134" s="5" t="str">
        <f>IF(OR($AB134="", $AC134=""), "", IF($H134=$M$3, "", IF(OR(AH$7&lt;$AB134, $AC134&lt;AH$6),"", MAX(AH$10:AH133)+1)))</f>
        <v/>
      </c>
      <c r="AI134" s="5" t="str">
        <f>IF(OR($AB134="", $AC134=""), "", IF($H134=$M$3, "", IF(OR(AI$7&lt;$AB134, $AC134&lt;AI$6),"", MAX(AI$10:AI133)+1)))</f>
        <v/>
      </c>
      <c r="AJ134" s="5" t="str">
        <f>IF(OR($AB134="", $AC134=""), "", IF($H134=$M$3, "", IF(OR(AJ$7&lt;$AB134, $AC134&lt;AJ$6),"", MAX(AJ$10:AJ133)+1)))</f>
        <v/>
      </c>
      <c r="AK134" s="5" t="str">
        <f>IF(OR($AB134="", $AC134=""), "", IF($H134=$M$3, "", IF(OR(AK$7&lt;$AB134, $AC134&lt;AK$6),"", MAX(AK$10:AK133)+1)))</f>
        <v/>
      </c>
      <c r="AL134" s="5" t="str">
        <f>IF(OR($AB134="", $AC134=""), "", IF($H134=$M$3, "", IF(OR(AL$7&lt;$AB134, $AC134&lt;AL$6),"", MAX(AL$10:AL133)+1)))</f>
        <v/>
      </c>
      <c r="AM134" s="5" t="str">
        <f>IF(OR($AB134="", $AC134=""), "", IF($H134=$M$3, "", IF(OR(AM$7&lt;$AB134, $AC134&lt;AM$6),"", MAX(AM$10:AM133)+1)))</f>
        <v/>
      </c>
      <c r="AN134" s="5" t="str">
        <f>IF(OR($AB134="", $AC134=""), "", IF($H134=$M$3, "", IF(OR(AN$7&lt;$AB134, $AC134&lt;AN$6),"", MAX(AN$10:AN133)+1)))</f>
        <v/>
      </c>
      <c r="AO134" s="5" t="str">
        <f>IF(OR($AB134="", $AC134=""), "", IF($H134=$M$3, "", IF(OR(AO$7&lt;$AB134, $AC134&lt;AO$6),"", MAX(AO$10:AO133)+1)))</f>
        <v/>
      </c>
      <c r="AP134" s="5" t="str">
        <f>IF(OR($AB134="", $AC134=""), "", IF($H134=$M$3, "", IF(OR(AP$7&lt;$AB134, $AC134&lt;AP$6),"", MAX(AP$10:AP133)+1)))</f>
        <v/>
      </c>
      <c r="AQ134" s="5" t="str">
        <f>IF(OR($AB134="", $AC134=""), "", IF($H134=$M$3, "", IF(OR(AQ$7&lt;$AB134, $AC134&lt;AQ$6),"", MAX(AQ$10:AQ133)+1)))</f>
        <v/>
      </c>
      <c r="AR134" s="5" t="str">
        <f>IF(OR($AB134="", $AC134=""), "", IF($H134=$M$3, "", IF(OR(AR$7&lt;$AB134, $AC134&lt;AR$6),"", MAX(AR$10:AR133)+1)))</f>
        <v/>
      </c>
      <c r="AS134" s="5" t="str">
        <f>IF(OR($AB134="", $AC134=""), "", IF($H134=$M$3, "", IF(OR(AS$7&lt;$AB134, $AC134&lt;AS$6),"", MAX(AS$10:AS133)+1)))</f>
        <v/>
      </c>
      <c r="AT134" s="5" t="str">
        <f>IF(OR($AB134="", $AC134=""), "", IF($H134=$M$3, "", IF(OR(AT$7&lt;$AB134, $AC134&lt;AT$6),"", MAX(AT$10:AT133)+1)))</f>
        <v/>
      </c>
      <c r="AU134" s="5" t="str">
        <f>IF(OR($AB134="", $AC134=""), "", IF($H134=$M$3, "", IF(OR(AU$7&lt;$AB134, $AC134&lt;AU$6),"", MAX(AU$10:AU133)+1)))</f>
        <v/>
      </c>
      <c r="AV134" s="5" t="str">
        <f>IF(OR($AB134="", $AC134=""), "", IF($H134=$M$3, "", IF(OR(AV$7&lt;$AB134, $AC134&lt;AV$6),"", MAX(AV$10:AV133)+1)))</f>
        <v/>
      </c>
      <c r="AW134" s="5" t="str">
        <f>IF(OR($AB134="", $AC134=""), "", IF($H134=$M$3, "", IF(OR(AW$7&lt;$AB134, $AC134&lt;AW$6),"", MAX(AW$10:AW133)+1)))</f>
        <v/>
      </c>
      <c r="AX134" s="5" t="str">
        <f>IF(OR($AB134="", $AC134=""), "", IF($H134=$M$3, "", IF(OR(AX$7&lt;$AB134, $AC134&lt;AX$6),"", MAX(AX$10:AX133)+1)))</f>
        <v/>
      </c>
      <c r="AY134" s="5" t="str">
        <f>IF(OR($AB134="", $AC134=""), "", IF($H134=$M$3, "", IF(OR(AY$7&lt;$AB134, $AC134&lt;AY$6),"", MAX(AY$10:AY133)+1)))</f>
        <v/>
      </c>
      <c r="AZ134" s="5" t="str">
        <f>IF(OR($AB134="", $AC134=""), "", IF($H134=$M$3, "", IF(OR(AZ$7&lt;$AB134, $AC134&lt;AZ$6),"", MAX(AZ$10:AZ133)+1)))</f>
        <v/>
      </c>
      <c r="BA134" s="5" t="str">
        <f>IF(OR($AB134="", $AC134=""), "", IF($H134=$M$3, "", IF(OR(BA$7&lt;$AB134, $AC134&lt;BA$6),"", MAX(BA$10:BA133)+1)))</f>
        <v/>
      </c>
      <c r="BB134" s="5" t="str">
        <f>IF(OR($AB134="", $AC134=""), "", IF($H134=$M$3, "", IF(OR(BB$7&lt;$AB134, $AC134&lt;BB$6),"", MAX(BB$10:BB133)+1)))</f>
        <v/>
      </c>
      <c r="BC134" s="5" t="str">
        <f>IF(OR($AB134="", $AC134=""), "", IF($H134=$M$3, "", IF(OR(BC$7&lt;$AB134, $AC134&lt;BC$6),"", MAX(BC$10:BC133)+1)))</f>
        <v/>
      </c>
      <c r="BD134" s="5" t="str">
        <f>IF(OR($AB134="", $AC134=""), "", IF($H134=$M$3, "", IF(OR(BD$7&lt;$AB134, $AC134&lt;BD$6),"", MAX(BD$10:BD133)+1)))</f>
        <v/>
      </c>
      <c r="BE134" s="5" t="str">
        <f>IF(OR($AB134="", $AC134=""), "", IF($H134=$M$3, "", IF(OR(BE$7&lt;$AB134, $AC134&lt;BE$6),"", MAX(BE$10:BE133)+1)))</f>
        <v/>
      </c>
      <c r="BF134" s="5" t="str">
        <f>IF(OR($AB134="", $AC134=""), "", IF($H134=$M$3, "", IF(OR(BF$7&lt;$AB134, $AC134&lt;BF$6),"", MAX(BF$10:BF133)+1)))</f>
        <v/>
      </c>
      <c r="BG134" s="5" t="str">
        <f>IF(OR($AB134="", $AC134=""), "", IF($H134=$M$3, "", IF(OR(BG$7&lt;$AB134, $AC134&lt;BG$6),"", MAX(BG$10:BG133)+1)))</f>
        <v/>
      </c>
      <c r="BH134" s="5" t="str">
        <f>IF(OR($AB134="", $AC134=""), "", IF($H134=$M$3, "", IF(OR(BH$7&lt;$AB134, $AC134&lt;BH$6),"", MAX(BH$10:BH133)+1)))</f>
        <v/>
      </c>
      <c r="BI134" s="5" t="str">
        <f>IF(OR($AB134="", $AC134=""), "", IF($H134=$M$3, "", IF(OR(BI$7&lt;$AB134, $AC134&lt;BI$6),"", MAX(BI$10:BI133)+1)))</f>
        <v/>
      </c>
      <c r="BK134" s="5" t="str" cm="1">
        <f t="array" aca="1" ref="BK134" ca="1">IFERROR(INDEX($AE134:$BI134, $BJ134, MATCH($BK$9, $AE$9:$BI$9, 0)), "")</f>
        <v/>
      </c>
    </row>
    <row r="135" spans="1:63" x14ac:dyDescent="0.25">
      <c r="A135" s="2"/>
      <c r="B135" s="254"/>
      <c r="C135" s="255"/>
      <c r="D135" s="256"/>
      <c r="E135" s="257"/>
      <c r="F135" s="257"/>
      <c r="G135" s="258"/>
      <c r="H135" s="259"/>
      <c r="I135" s="16"/>
      <c r="J135" s="5" t="str">
        <f t="shared" si="19"/>
        <v/>
      </c>
      <c r="K135" s="2"/>
      <c r="O135" s="5" t="str">
        <f t="shared" si="17"/>
        <v/>
      </c>
      <c r="Q135" s="5" t="str">
        <f t="shared" si="20"/>
        <v/>
      </c>
      <c r="S135" s="5" t="str">
        <f t="shared" si="18"/>
        <v/>
      </c>
      <c r="U135" s="64" t="str">
        <f>IF($D135="","", IF(COUNTIF('Intro &amp; Setup'!$AW$49:$AW$88, $D135)&gt;0, "BH", TEXT($D135, "ddd")))</f>
        <v/>
      </c>
      <c r="V135" s="65" t="str">
        <f>IF($G135="", "", IF(COUNTIF('Intro &amp; Setup'!$AW$49:$AW$88, $G135)&gt;0, "BH", TEXT($G135, "ddd")))</f>
        <v/>
      </c>
      <c r="W135" s="64" t="str">
        <f t="shared" si="21"/>
        <v/>
      </c>
      <c r="X135" s="65" t="str">
        <f t="shared" si="22"/>
        <v/>
      </c>
      <c r="Y135" s="64" t="str">
        <f>IF(F135="", "", IF(OR(F135&lt;'Intro &amp; Setup'!$Z$20, F135&gt;'Intro &amp; Setup'!$Z$22), "X", ""))</f>
        <v/>
      </c>
      <c r="Z135" s="65" t="str">
        <f>IF(G135="", "", IF(OR(G135&lt;'Intro &amp; Setup'!$Z$20, G135&gt;'Intro &amp; Setup'!$Z$22), "X", ""))</f>
        <v/>
      </c>
      <c r="AB135" s="58" t="str">
        <f t="shared" si="23"/>
        <v/>
      </c>
      <c r="AC135" s="59" t="str">
        <f t="shared" si="24"/>
        <v/>
      </c>
      <c r="AE135" s="5" t="str">
        <f>IF(OR($AB135="", $AC135=""), "", IF($H135=$M$3, "", IF(OR(AE$7&lt;$AB135, $AC135&lt;AE$6),"", MAX(AE$10:AE134)+1)))</f>
        <v/>
      </c>
      <c r="AF135" s="5" t="str">
        <f>IF(OR($AB135="", $AC135=""), "", IF($H135=$M$3, "", IF(OR(AF$7&lt;$AB135, $AC135&lt;AF$6),"", MAX(AF$10:AF134)+1)))</f>
        <v/>
      </c>
      <c r="AG135" s="5" t="str">
        <f>IF(OR($AB135="", $AC135=""), "", IF($H135=$M$3, "", IF(OR(AG$7&lt;$AB135, $AC135&lt;AG$6),"", MAX(AG$10:AG134)+1)))</f>
        <v/>
      </c>
      <c r="AH135" s="5" t="str">
        <f>IF(OR($AB135="", $AC135=""), "", IF($H135=$M$3, "", IF(OR(AH$7&lt;$AB135, $AC135&lt;AH$6),"", MAX(AH$10:AH134)+1)))</f>
        <v/>
      </c>
      <c r="AI135" s="5" t="str">
        <f>IF(OR($AB135="", $AC135=""), "", IF($H135=$M$3, "", IF(OR(AI$7&lt;$AB135, $AC135&lt;AI$6),"", MAX(AI$10:AI134)+1)))</f>
        <v/>
      </c>
      <c r="AJ135" s="5" t="str">
        <f>IF(OR($AB135="", $AC135=""), "", IF($H135=$M$3, "", IF(OR(AJ$7&lt;$AB135, $AC135&lt;AJ$6),"", MAX(AJ$10:AJ134)+1)))</f>
        <v/>
      </c>
      <c r="AK135" s="5" t="str">
        <f>IF(OR($AB135="", $AC135=""), "", IF($H135=$M$3, "", IF(OR(AK$7&lt;$AB135, $AC135&lt;AK$6),"", MAX(AK$10:AK134)+1)))</f>
        <v/>
      </c>
      <c r="AL135" s="5" t="str">
        <f>IF(OR($AB135="", $AC135=""), "", IF($H135=$M$3, "", IF(OR(AL$7&lt;$AB135, $AC135&lt;AL$6),"", MAX(AL$10:AL134)+1)))</f>
        <v/>
      </c>
      <c r="AM135" s="5" t="str">
        <f>IF(OR($AB135="", $AC135=""), "", IF($H135=$M$3, "", IF(OR(AM$7&lt;$AB135, $AC135&lt;AM$6),"", MAX(AM$10:AM134)+1)))</f>
        <v/>
      </c>
      <c r="AN135" s="5" t="str">
        <f>IF(OR($AB135="", $AC135=""), "", IF($H135=$M$3, "", IF(OR(AN$7&lt;$AB135, $AC135&lt;AN$6),"", MAX(AN$10:AN134)+1)))</f>
        <v/>
      </c>
      <c r="AO135" s="5" t="str">
        <f>IF(OR($AB135="", $AC135=""), "", IF($H135=$M$3, "", IF(OR(AO$7&lt;$AB135, $AC135&lt;AO$6),"", MAX(AO$10:AO134)+1)))</f>
        <v/>
      </c>
      <c r="AP135" s="5" t="str">
        <f>IF(OR($AB135="", $AC135=""), "", IF($H135=$M$3, "", IF(OR(AP$7&lt;$AB135, $AC135&lt;AP$6),"", MAX(AP$10:AP134)+1)))</f>
        <v/>
      </c>
      <c r="AQ135" s="5" t="str">
        <f>IF(OR($AB135="", $AC135=""), "", IF($H135=$M$3, "", IF(OR(AQ$7&lt;$AB135, $AC135&lt;AQ$6),"", MAX(AQ$10:AQ134)+1)))</f>
        <v/>
      </c>
      <c r="AR135" s="5" t="str">
        <f>IF(OR($AB135="", $AC135=""), "", IF($H135=$M$3, "", IF(OR(AR$7&lt;$AB135, $AC135&lt;AR$6),"", MAX(AR$10:AR134)+1)))</f>
        <v/>
      </c>
      <c r="AS135" s="5" t="str">
        <f>IF(OR($AB135="", $AC135=""), "", IF($H135=$M$3, "", IF(OR(AS$7&lt;$AB135, $AC135&lt;AS$6),"", MAX(AS$10:AS134)+1)))</f>
        <v/>
      </c>
      <c r="AT135" s="5" t="str">
        <f>IF(OR($AB135="", $AC135=""), "", IF($H135=$M$3, "", IF(OR(AT$7&lt;$AB135, $AC135&lt;AT$6),"", MAX(AT$10:AT134)+1)))</f>
        <v/>
      </c>
      <c r="AU135" s="5" t="str">
        <f>IF(OR($AB135="", $AC135=""), "", IF($H135=$M$3, "", IF(OR(AU$7&lt;$AB135, $AC135&lt;AU$6),"", MAX(AU$10:AU134)+1)))</f>
        <v/>
      </c>
      <c r="AV135" s="5" t="str">
        <f>IF(OR($AB135="", $AC135=""), "", IF($H135=$M$3, "", IF(OR(AV$7&lt;$AB135, $AC135&lt;AV$6),"", MAX(AV$10:AV134)+1)))</f>
        <v/>
      </c>
      <c r="AW135" s="5" t="str">
        <f>IF(OR($AB135="", $AC135=""), "", IF($H135=$M$3, "", IF(OR(AW$7&lt;$AB135, $AC135&lt;AW$6),"", MAX(AW$10:AW134)+1)))</f>
        <v/>
      </c>
      <c r="AX135" s="5" t="str">
        <f>IF(OR($AB135="", $AC135=""), "", IF($H135=$M$3, "", IF(OR(AX$7&lt;$AB135, $AC135&lt;AX$6),"", MAX(AX$10:AX134)+1)))</f>
        <v/>
      </c>
      <c r="AY135" s="5" t="str">
        <f>IF(OR($AB135="", $AC135=""), "", IF($H135=$M$3, "", IF(OR(AY$7&lt;$AB135, $AC135&lt;AY$6),"", MAX(AY$10:AY134)+1)))</f>
        <v/>
      </c>
      <c r="AZ135" s="5" t="str">
        <f>IF(OR($AB135="", $AC135=""), "", IF($H135=$M$3, "", IF(OR(AZ$7&lt;$AB135, $AC135&lt;AZ$6),"", MAX(AZ$10:AZ134)+1)))</f>
        <v/>
      </c>
      <c r="BA135" s="5" t="str">
        <f>IF(OR($AB135="", $AC135=""), "", IF($H135=$M$3, "", IF(OR(BA$7&lt;$AB135, $AC135&lt;BA$6),"", MAX(BA$10:BA134)+1)))</f>
        <v/>
      </c>
      <c r="BB135" s="5" t="str">
        <f>IF(OR($AB135="", $AC135=""), "", IF($H135=$M$3, "", IF(OR(BB$7&lt;$AB135, $AC135&lt;BB$6),"", MAX(BB$10:BB134)+1)))</f>
        <v/>
      </c>
      <c r="BC135" s="5" t="str">
        <f>IF(OR($AB135="", $AC135=""), "", IF($H135=$M$3, "", IF(OR(BC$7&lt;$AB135, $AC135&lt;BC$6),"", MAX(BC$10:BC134)+1)))</f>
        <v/>
      </c>
      <c r="BD135" s="5" t="str">
        <f>IF(OR($AB135="", $AC135=""), "", IF($H135=$M$3, "", IF(OR(BD$7&lt;$AB135, $AC135&lt;BD$6),"", MAX(BD$10:BD134)+1)))</f>
        <v/>
      </c>
      <c r="BE135" s="5" t="str">
        <f>IF(OR($AB135="", $AC135=""), "", IF($H135=$M$3, "", IF(OR(BE$7&lt;$AB135, $AC135&lt;BE$6),"", MAX(BE$10:BE134)+1)))</f>
        <v/>
      </c>
      <c r="BF135" s="5" t="str">
        <f>IF(OR($AB135="", $AC135=""), "", IF($H135=$M$3, "", IF(OR(BF$7&lt;$AB135, $AC135&lt;BF$6),"", MAX(BF$10:BF134)+1)))</f>
        <v/>
      </c>
      <c r="BG135" s="5" t="str">
        <f>IF(OR($AB135="", $AC135=""), "", IF($H135=$M$3, "", IF(OR(BG$7&lt;$AB135, $AC135&lt;BG$6),"", MAX(BG$10:BG134)+1)))</f>
        <v/>
      </c>
      <c r="BH135" s="5" t="str">
        <f>IF(OR($AB135="", $AC135=""), "", IF($H135=$M$3, "", IF(OR(BH$7&lt;$AB135, $AC135&lt;BH$6),"", MAX(BH$10:BH134)+1)))</f>
        <v/>
      </c>
      <c r="BI135" s="5" t="str">
        <f>IF(OR($AB135="", $AC135=""), "", IF($H135=$M$3, "", IF(OR(BI$7&lt;$AB135, $AC135&lt;BI$6),"", MAX(BI$10:BI134)+1)))</f>
        <v/>
      </c>
      <c r="BK135" s="5" t="str" cm="1">
        <f t="array" aca="1" ref="BK135" ca="1">IFERROR(INDEX($AE135:$BI135, $BJ135, MATCH($BK$9, $AE$9:$BI$9, 0)), "")</f>
        <v/>
      </c>
    </row>
    <row r="136" spans="1:63" x14ac:dyDescent="0.25">
      <c r="A136" s="2"/>
      <c r="B136" s="254"/>
      <c r="C136" s="255"/>
      <c r="D136" s="256"/>
      <c r="E136" s="257"/>
      <c r="F136" s="257"/>
      <c r="G136" s="258"/>
      <c r="H136" s="259"/>
      <c r="I136" s="16"/>
      <c r="J136" s="5" t="str">
        <f t="shared" si="19"/>
        <v/>
      </c>
      <c r="K136" s="2"/>
      <c r="O136" s="5" t="str">
        <f t="shared" si="17"/>
        <v/>
      </c>
      <c r="Q136" s="5" t="str">
        <f t="shared" si="20"/>
        <v/>
      </c>
      <c r="S136" s="5" t="str">
        <f t="shared" si="18"/>
        <v/>
      </c>
      <c r="U136" s="64" t="str">
        <f>IF($D136="","", IF(COUNTIF('Intro &amp; Setup'!$AW$49:$AW$88, $D136)&gt;0, "BH", TEXT($D136, "ddd")))</f>
        <v/>
      </c>
      <c r="V136" s="65" t="str">
        <f>IF($G136="", "", IF(COUNTIF('Intro &amp; Setup'!$AW$49:$AW$88, $G136)&gt;0, "BH", TEXT($G136, "ddd")))</f>
        <v/>
      </c>
      <c r="W136" s="64" t="str">
        <f t="shared" si="21"/>
        <v/>
      </c>
      <c r="X136" s="65" t="str">
        <f t="shared" si="22"/>
        <v/>
      </c>
      <c r="Y136" s="64" t="str">
        <f>IF(F136="", "", IF(OR(F136&lt;'Intro &amp; Setup'!$Z$20, F136&gt;'Intro &amp; Setup'!$Z$22), "X", ""))</f>
        <v/>
      </c>
      <c r="Z136" s="65" t="str">
        <f>IF(G136="", "", IF(OR(G136&lt;'Intro &amp; Setup'!$Z$20, G136&gt;'Intro &amp; Setup'!$Z$22), "X", ""))</f>
        <v/>
      </c>
      <c r="AB136" s="58" t="str">
        <f t="shared" si="23"/>
        <v/>
      </c>
      <c r="AC136" s="59" t="str">
        <f t="shared" si="24"/>
        <v/>
      </c>
      <c r="AE136" s="5" t="str">
        <f>IF(OR($AB136="", $AC136=""), "", IF($H136=$M$3, "", IF(OR(AE$7&lt;$AB136, $AC136&lt;AE$6),"", MAX(AE$10:AE135)+1)))</f>
        <v/>
      </c>
      <c r="AF136" s="5" t="str">
        <f>IF(OR($AB136="", $AC136=""), "", IF($H136=$M$3, "", IF(OR(AF$7&lt;$AB136, $AC136&lt;AF$6),"", MAX(AF$10:AF135)+1)))</f>
        <v/>
      </c>
      <c r="AG136" s="5" t="str">
        <f>IF(OR($AB136="", $AC136=""), "", IF($H136=$M$3, "", IF(OR(AG$7&lt;$AB136, $AC136&lt;AG$6),"", MAX(AG$10:AG135)+1)))</f>
        <v/>
      </c>
      <c r="AH136" s="5" t="str">
        <f>IF(OR($AB136="", $AC136=""), "", IF($H136=$M$3, "", IF(OR(AH$7&lt;$AB136, $AC136&lt;AH$6),"", MAX(AH$10:AH135)+1)))</f>
        <v/>
      </c>
      <c r="AI136" s="5" t="str">
        <f>IF(OR($AB136="", $AC136=""), "", IF($H136=$M$3, "", IF(OR(AI$7&lt;$AB136, $AC136&lt;AI$6),"", MAX(AI$10:AI135)+1)))</f>
        <v/>
      </c>
      <c r="AJ136" s="5" t="str">
        <f>IF(OR($AB136="", $AC136=""), "", IF($H136=$M$3, "", IF(OR(AJ$7&lt;$AB136, $AC136&lt;AJ$6),"", MAX(AJ$10:AJ135)+1)))</f>
        <v/>
      </c>
      <c r="AK136" s="5" t="str">
        <f>IF(OR($AB136="", $AC136=""), "", IF($H136=$M$3, "", IF(OR(AK$7&lt;$AB136, $AC136&lt;AK$6),"", MAX(AK$10:AK135)+1)))</f>
        <v/>
      </c>
      <c r="AL136" s="5" t="str">
        <f>IF(OR($AB136="", $AC136=""), "", IF($H136=$M$3, "", IF(OR(AL$7&lt;$AB136, $AC136&lt;AL$6),"", MAX(AL$10:AL135)+1)))</f>
        <v/>
      </c>
      <c r="AM136" s="5" t="str">
        <f>IF(OR($AB136="", $AC136=""), "", IF($H136=$M$3, "", IF(OR(AM$7&lt;$AB136, $AC136&lt;AM$6),"", MAX(AM$10:AM135)+1)))</f>
        <v/>
      </c>
      <c r="AN136" s="5" t="str">
        <f>IF(OR($AB136="", $AC136=""), "", IF($H136=$M$3, "", IF(OR(AN$7&lt;$AB136, $AC136&lt;AN$6),"", MAX(AN$10:AN135)+1)))</f>
        <v/>
      </c>
      <c r="AO136" s="5" t="str">
        <f>IF(OR($AB136="", $AC136=""), "", IF($H136=$M$3, "", IF(OR(AO$7&lt;$AB136, $AC136&lt;AO$6),"", MAX(AO$10:AO135)+1)))</f>
        <v/>
      </c>
      <c r="AP136" s="5" t="str">
        <f>IF(OR($AB136="", $AC136=""), "", IF($H136=$M$3, "", IF(OR(AP$7&lt;$AB136, $AC136&lt;AP$6),"", MAX(AP$10:AP135)+1)))</f>
        <v/>
      </c>
      <c r="AQ136" s="5" t="str">
        <f>IF(OR($AB136="", $AC136=""), "", IF($H136=$M$3, "", IF(OR(AQ$7&lt;$AB136, $AC136&lt;AQ$6),"", MAX(AQ$10:AQ135)+1)))</f>
        <v/>
      </c>
      <c r="AR136" s="5" t="str">
        <f>IF(OR($AB136="", $AC136=""), "", IF($H136=$M$3, "", IF(OR(AR$7&lt;$AB136, $AC136&lt;AR$6),"", MAX(AR$10:AR135)+1)))</f>
        <v/>
      </c>
      <c r="AS136" s="5" t="str">
        <f>IF(OR($AB136="", $AC136=""), "", IF($H136=$M$3, "", IF(OR(AS$7&lt;$AB136, $AC136&lt;AS$6),"", MAX(AS$10:AS135)+1)))</f>
        <v/>
      </c>
      <c r="AT136" s="5" t="str">
        <f>IF(OR($AB136="", $AC136=""), "", IF($H136=$M$3, "", IF(OR(AT$7&lt;$AB136, $AC136&lt;AT$6),"", MAX(AT$10:AT135)+1)))</f>
        <v/>
      </c>
      <c r="AU136" s="5" t="str">
        <f>IF(OR($AB136="", $AC136=""), "", IF($H136=$M$3, "", IF(OR(AU$7&lt;$AB136, $AC136&lt;AU$6),"", MAX(AU$10:AU135)+1)))</f>
        <v/>
      </c>
      <c r="AV136" s="5" t="str">
        <f>IF(OR($AB136="", $AC136=""), "", IF($H136=$M$3, "", IF(OR(AV$7&lt;$AB136, $AC136&lt;AV$6),"", MAX(AV$10:AV135)+1)))</f>
        <v/>
      </c>
      <c r="AW136" s="5" t="str">
        <f>IF(OR($AB136="", $AC136=""), "", IF($H136=$M$3, "", IF(OR(AW$7&lt;$AB136, $AC136&lt;AW$6),"", MAX(AW$10:AW135)+1)))</f>
        <v/>
      </c>
      <c r="AX136" s="5" t="str">
        <f>IF(OR($AB136="", $AC136=""), "", IF($H136=$M$3, "", IF(OR(AX$7&lt;$AB136, $AC136&lt;AX$6),"", MAX(AX$10:AX135)+1)))</f>
        <v/>
      </c>
      <c r="AY136" s="5" t="str">
        <f>IF(OR($AB136="", $AC136=""), "", IF($H136=$M$3, "", IF(OR(AY$7&lt;$AB136, $AC136&lt;AY$6),"", MAX(AY$10:AY135)+1)))</f>
        <v/>
      </c>
      <c r="AZ136" s="5" t="str">
        <f>IF(OR($AB136="", $AC136=""), "", IF($H136=$M$3, "", IF(OR(AZ$7&lt;$AB136, $AC136&lt;AZ$6),"", MAX(AZ$10:AZ135)+1)))</f>
        <v/>
      </c>
      <c r="BA136" s="5" t="str">
        <f>IF(OR($AB136="", $AC136=""), "", IF($H136=$M$3, "", IF(OR(BA$7&lt;$AB136, $AC136&lt;BA$6),"", MAX(BA$10:BA135)+1)))</f>
        <v/>
      </c>
      <c r="BB136" s="5" t="str">
        <f>IF(OR($AB136="", $AC136=""), "", IF($H136=$M$3, "", IF(OR(BB$7&lt;$AB136, $AC136&lt;BB$6),"", MAX(BB$10:BB135)+1)))</f>
        <v/>
      </c>
      <c r="BC136" s="5" t="str">
        <f>IF(OR($AB136="", $AC136=""), "", IF($H136=$M$3, "", IF(OR(BC$7&lt;$AB136, $AC136&lt;BC$6),"", MAX(BC$10:BC135)+1)))</f>
        <v/>
      </c>
      <c r="BD136" s="5" t="str">
        <f>IF(OR($AB136="", $AC136=""), "", IF($H136=$M$3, "", IF(OR(BD$7&lt;$AB136, $AC136&lt;BD$6),"", MAX(BD$10:BD135)+1)))</f>
        <v/>
      </c>
      <c r="BE136" s="5" t="str">
        <f>IF(OR($AB136="", $AC136=""), "", IF($H136=$M$3, "", IF(OR(BE$7&lt;$AB136, $AC136&lt;BE$6),"", MAX(BE$10:BE135)+1)))</f>
        <v/>
      </c>
      <c r="BF136" s="5" t="str">
        <f>IF(OR($AB136="", $AC136=""), "", IF($H136=$M$3, "", IF(OR(BF$7&lt;$AB136, $AC136&lt;BF$6),"", MAX(BF$10:BF135)+1)))</f>
        <v/>
      </c>
      <c r="BG136" s="5" t="str">
        <f>IF(OR($AB136="", $AC136=""), "", IF($H136=$M$3, "", IF(OR(BG$7&lt;$AB136, $AC136&lt;BG$6),"", MAX(BG$10:BG135)+1)))</f>
        <v/>
      </c>
      <c r="BH136" s="5" t="str">
        <f>IF(OR($AB136="", $AC136=""), "", IF($H136=$M$3, "", IF(OR(BH$7&lt;$AB136, $AC136&lt;BH$6),"", MAX(BH$10:BH135)+1)))</f>
        <v/>
      </c>
      <c r="BI136" s="5" t="str">
        <f>IF(OR($AB136="", $AC136=""), "", IF($H136=$M$3, "", IF(OR(BI$7&lt;$AB136, $AC136&lt;BI$6),"", MAX(BI$10:BI135)+1)))</f>
        <v/>
      </c>
      <c r="BK136" s="5" t="str" cm="1">
        <f t="array" aca="1" ref="BK136" ca="1">IFERROR(INDEX($AE136:$BI136, $BJ136, MATCH($BK$9, $AE$9:$BI$9, 0)), "")</f>
        <v/>
      </c>
    </row>
    <row r="137" spans="1:63" x14ac:dyDescent="0.25">
      <c r="A137" s="2"/>
      <c r="B137" s="254"/>
      <c r="C137" s="255"/>
      <c r="D137" s="256"/>
      <c r="E137" s="257"/>
      <c r="F137" s="257"/>
      <c r="G137" s="258"/>
      <c r="H137" s="259"/>
      <c r="I137" s="16"/>
      <c r="J137" s="5" t="str">
        <f t="shared" si="19"/>
        <v/>
      </c>
      <c r="K137" s="2"/>
      <c r="O137" s="5" t="str">
        <f t="shared" si="17"/>
        <v/>
      </c>
      <c r="Q137" s="5" t="str">
        <f t="shared" si="20"/>
        <v/>
      </c>
      <c r="S137" s="5" t="str">
        <f t="shared" si="18"/>
        <v/>
      </c>
      <c r="U137" s="64" t="str">
        <f>IF($D137="","", IF(COUNTIF('Intro &amp; Setup'!$AW$49:$AW$88, $D137)&gt;0, "BH", TEXT($D137, "ddd")))</f>
        <v/>
      </c>
      <c r="V137" s="65" t="str">
        <f>IF($G137="", "", IF(COUNTIF('Intro &amp; Setup'!$AW$49:$AW$88, $G137)&gt;0, "BH", TEXT($G137, "ddd")))</f>
        <v/>
      </c>
      <c r="W137" s="64" t="str">
        <f t="shared" si="21"/>
        <v/>
      </c>
      <c r="X137" s="65" t="str">
        <f t="shared" si="22"/>
        <v/>
      </c>
      <c r="Y137" s="64" t="str">
        <f>IF(F137="", "", IF(OR(F137&lt;'Intro &amp; Setup'!$Z$20, F137&gt;'Intro &amp; Setup'!$Z$22), "X", ""))</f>
        <v/>
      </c>
      <c r="Z137" s="65" t="str">
        <f>IF(G137="", "", IF(OR(G137&lt;'Intro &amp; Setup'!$Z$20, G137&gt;'Intro &amp; Setup'!$Z$22), "X", ""))</f>
        <v/>
      </c>
      <c r="AB137" s="58" t="str">
        <f t="shared" si="23"/>
        <v/>
      </c>
      <c r="AC137" s="59" t="str">
        <f t="shared" si="24"/>
        <v/>
      </c>
      <c r="AE137" s="5" t="str">
        <f>IF(OR($AB137="", $AC137=""), "", IF($H137=$M$3, "", IF(OR(AE$7&lt;$AB137, $AC137&lt;AE$6),"", MAX(AE$10:AE136)+1)))</f>
        <v/>
      </c>
      <c r="AF137" s="5" t="str">
        <f>IF(OR($AB137="", $AC137=""), "", IF($H137=$M$3, "", IF(OR(AF$7&lt;$AB137, $AC137&lt;AF$6),"", MAX(AF$10:AF136)+1)))</f>
        <v/>
      </c>
      <c r="AG137" s="5" t="str">
        <f>IF(OR($AB137="", $AC137=""), "", IF($H137=$M$3, "", IF(OR(AG$7&lt;$AB137, $AC137&lt;AG$6),"", MAX(AG$10:AG136)+1)))</f>
        <v/>
      </c>
      <c r="AH137" s="5" t="str">
        <f>IF(OR($AB137="", $AC137=""), "", IF($H137=$M$3, "", IF(OR(AH$7&lt;$AB137, $AC137&lt;AH$6),"", MAX(AH$10:AH136)+1)))</f>
        <v/>
      </c>
      <c r="AI137" s="5" t="str">
        <f>IF(OR($AB137="", $AC137=""), "", IF($H137=$M$3, "", IF(OR(AI$7&lt;$AB137, $AC137&lt;AI$6),"", MAX(AI$10:AI136)+1)))</f>
        <v/>
      </c>
      <c r="AJ137" s="5" t="str">
        <f>IF(OR($AB137="", $AC137=""), "", IF($H137=$M$3, "", IF(OR(AJ$7&lt;$AB137, $AC137&lt;AJ$6),"", MAX(AJ$10:AJ136)+1)))</f>
        <v/>
      </c>
      <c r="AK137" s="5" t="str">
        <f>IF(OR($AB137="", $AC137=""), "", IF($H137=$M$3, "", IF(OR(AK$7&lt;$AB137, $AC137&lt;AK$6),"", MAX(AK$10:AK136)+1)))</f>
        <v/>
      </c>
      <c r="AL137" s="5" t="str">
        <f>IF(OR($AB137="", $AC137=""), "", IF($H137=$M$3, "", IF(OR(AL$7&lt;$AB137, $AC137&lt;AL$6),"", MAX(AL$10:AL136)+1)))</f>
        <v/>
      </c>
      <c r="AM137" s="5" t="str">
        <f>IF(OR($AB137="", $AC137=""), "", IF($H137=$M$3, "", IF(OR(AM$7&lt;$AB137, $AC137&lt;AM$6),"", MAX(AM$10:AM136)+1)))</f>
        <v/>
      </c>
      <c r="AN137" s="5" t="str">
        <f>IF(OR($AB137="", $AC137=""), "", IF($H137=$M$3, "", IF(OR(AN$7&lt;$AB137, $AC137&lt;AN$6),"", MAX(AN$10:AN136)+1)))</f>
        <v/>
      </c>
      <c r="AO137" s="5" t="str">
        <f>IF(OR($AB137="", $AC137=""), "", IF($H137=$M$3, "", IF(OR(AO$7&lt;$AB137, $AC137&lt;AO$6),"", MAX(AO$10:AO136)+1)))</f>
        <v/>
      </c>
      <c r="AP137" s="5" t="str">
        <f>IF(OR($AB137="", $AC137=""), "", IF($H137=$M$3, "", IF(OR(AP$7&lt;$AB137, $AC137&lt;AP$6),"", MAX(AP$10:AP136)+1)))</f>
        <v/>
      </c>
      <c r="AQ137" s="5" t="str">
        <f>IF(OR($AB137="", $AC137=""), "", IF($H137=$M$3, "", IF(OR(AQ$7&lt;$AB137, $AC137&lt;AQ$6),"", MAX(AQ$10:AQ136)+1)))</f>
        <v/>
      </c>
      <c r="AR137" s="5" t="str">
        <f>IF(OR($AB137="", $AC137=""), "", IF($H137=$M$3, "", IF(OR(AR$7&lt;$AB137, $AC137&lt;AR$6),"", MAX(AR$10:AR136)+1)))</f>
        <v/>
      </c>
      <c r="AS137" s="5" t="str">
        <f>IF(OR($AB137="", $AC137=""), "", IF($H137=$M$3, "", IF(OR(AS$7&lt;$AB137, $AC137&lt;AS$6),"", MAX(AS$10:AS136)+1)))</f>
        <v/>
      </c>
      <c r="AT137" s="5" t="str">
        <f>IF(OR($AB137="", $AC137=""), "", IF($H137=$M$3, "", IF(OR(AT$7&lt;$AB137, $AC137&lt;AT$6),"", MAX(AT$10:AT136)+1)))</f>
        <v/>
      </c>
      <c r="AU137" s="5" t="str">
        <f>IF(OR($AB137="", $AC137=""), "", IF($H137=$M$3, "", IF(OR(AU$7&lt;$AB137, $AC137&lt;AU$6),"", MAX(AU$10:AU136)+1)))</f>
        <v/>
      </c>
      <c r="AV137" s="5" t="str">
        <f>IF(OR($AB137="", $AC137=""), "", IF($H137=$M$3, "", IF(OR(AV$7&lt;$AB137, $AC137&lt;AV$6),"", MAX(AV$10:AV136)+1)))</f>
        <v/>
      </c>
      <c r="AW137" s="5" t="str">
        <f>IF(OR($AB137="", $AC137=""), "", IF($H137=$M$3, "", IF(OR(AW$7&lt;$AB137, $AC137&lt;AW$6),"", MAX(AW$10:AW136)+1)))</f>
        <v/>
      </c>
      <c r="AX137" s="5" t="str">
        <f>IF(OR($AB137="", $AC137=""), "", IF($H137=$M$3, "", IF(OR(AX$7&lt;$AB137, $AC137&lt;AX$6),"", MAX(AX$10:AX136)+1)))</f>
        <v/>
      </c>
      <c r="AY137" s="5" t="str">
        <f>IF(OR($AB137="", $AC137=""), "", IF($H137=$M$3, "", IF(OR(AY$7&lt;$AB137, $AC137&lt;AY$6),"", MAX(AY$10:AY136)+1)))</f>
        <v/>
      </c>
      <c r="AZ137" s="5" t="str">
        <f>IF(OR($AB137="", $AC137=""), "", IF($H137=$M$3, "", IF(OR(AZ$7&lt;$AB137, $AC137&lt;AZ$6),"", MAX(AZ$10:AZ136)+1)))</f>
        <v/>
      </c>
      <c r="BA137" s="5" t="str">
        <f>IF(OR($AB137="", $AC137=""), "", IF($H137=$M$3, "", IF(OR(BA$7&lt;$AB137, $AC137&lt;BA$6),"", MAX(BA$10:BA136)+1)))</f>
        <v/>
      </c>
      <c r="BB137" s="5" t="str">
        <f>IF(OR($AB137="", $AC137=""), "", IF($H137=$M$3, "", IF(OR(BB$7&lt;$AB137, $AC137&lt;BB$6),"", MAX(BB$10:BB136)+1)))</f>
        <v/>
      </c>
      <c r="BC137" s="5" t="str">
        <f>IF(OR($AB137="", $AC137=""), "", IF($H137=$M$3, "", IF(OR(BC$7&lt;$AB137, $AC137&lt;BC$6),"", MAX(BC$10:BC136)+1)))</f>
        <v/>
      </c>
      <c r="BD137" s="5" t="str">
        <f>IF(OR($AB137="", $AC137=""), "", IF($H137=$M$3, "", IF(OR(BD$7&lt;$AB137, $AC137&lt;BD$6),"", MAX(BD$10:BD136)+1)))</f>
        <v/>
      </c>
      <c r="BE137" s="5" t="str">
        <f>IF(OR($AB137="", $AC137=""), "", IF($H137=$M$3, "", IF(OR(BE$7&lt;$AB137, $AC137&lt;BE$6),"", MAX(BE$10:BE136)+1)))</f>
        <v/>
      </c>
      <c r="BF137" s="5" t="str">
        <f>IF(OR($AB137="", $AC137=""), "", IF($H137=$M$3, "", IF(OR(BF$7&lt;$AB137, $AC137&lt;BF$6),"", MAX(BF$10:BF136)+1)))</f>
        <v/>
      </c>
      <c r="BG137" s="5" t="str">
        <f>IF(OR($AB137="", $AC137=""), "", IF($H137=$M$3, "", IF(OR(BG$7&lt;$AB137, $AC137&lt;BG$6),"", MAX(BG$10:BG136)+1)))</f>
        <v/>
      </c>
      <c r="BH137" s="5" t="str">
        <f>IF(OR($AB137="", $AC137=""), "", IF($H137=$M$3, "", IF(OR(BH$7&lt;$AB137, $AC137&lt;BH$6),"", MAX(BH$10:BH136)+1)))</f>
        <v/>
      </c>
      <c r="BI137" s="5" t="str">
        <f>IF(OR($AB137="", $AC137=""), "", IF($H137=$M$3, "", IF(OR(BI$7&lt;$AB137, $AC137&lt;BI$6),"", MAX(BI$10:BI136)+1)))</f>
        <v/>
      </c>
      <c r="BK137" s="5" t="str" cm="1">
        <f t="array" aca="1" ref="BK137" ca="1">IFERROR(INDEX($AE137:$BI137, $BJ137, MATCH($BK$9, $AE$9:$BI$9, 0)), "")</f>
        <v/>
      </c>
    </row>
    <row r="138" spans="1:63" x14ac:dyDescent="0.25">
      <c r="A138" s="2"/>
      <c r="B138" s="254"/>
      <c r="C138" s="255"/>
      <c r="D138" s="256"/>
      <c r="E138" s="257"/>
      <c r="F138" s="257"/>
      <c r="G138" s="258"/>
      <c r="H138" s="259"/>
      <c r="I138" s="16"/>
      <c r="J138" s="5" t="str">
        <f t="shared" si="19"/>
        <v/>
      </c>
      <c r="K138" s="2"/>
      <c r="O138" s="5" t="str">
        <f t="shared" si="17"/>
        <v/>
      </c>
      <c r="Q138" s="5" t="str">
        <f t="shared" si="20"/>
        <v/>
      </c>
      <c r="S138" s="5" t="str">
        <f t="shared" si="18"/>
        <v/>
      </c>
      <c r="U138" s="64" t="str">
        <f>IF($D138="","", IF(COUNTIF('Intro &amp; Setup'!$AW$49:$AW$88, $D138)&gt;0, "BH", TEXT($D138, "ddd")))</f>
        <v/>
      </c>
      <c r="V138" s="65" t="str">
        <f>IF($G138="", "", IF(COUNTIF('Intro &amp; Setup'!$AW$49:$AW$88, $G138)&gt;0, "BH", TEXT($G138, "ddd")))</f>
        <v/>
      </c>
      <c r="W138" s="64" t="str">
        <f t="shared" si="21"/>
        <v/>
      </c>
      <c r="X138" s="65" t="str">
        <f t="shared" si="22"/>
        <v/>
      </c>
      <c r="Y138" s="64" t="str">
        <f>IF(F138="", "", IF(OR(F138&lt;'Intro &amp; Setup'!$Z$20, F138&gt;'Intro &amp; Setup'!$Z$22), "X", ""))</f>
        <v/>
      </c>
      <c r="Z138" s="65" t="str">
        <f>IF(G138="", "", IF(OR(G138&lt;'Intro &amp; Setup'!$Z$20, G138&gt;'Intro &amp; Setup'!$Z$22), "X", ""))</f>
        <v/>
      </c>
      <c r="AB138" s="58" t="str">
        <f t="shared" si="23"/>
        <v/>
      </c>
      <c r="AC138" s="59" t="str">
        <f t="shared" si="24"/>
        <v/>
      </c>
      <c r="AE138" s="5" t="str">
        <f>IF(OR($AB138="", $AC138=""), "", IF($H138=$M$3, "", IF(OR(AE$7&lt;$AB138, $AC138&lt;AE$6),"", MAX(AE$10:AE137)+1)))</f>
        <v/>
      </c>
      <c r="AF138" s="5" t="str">
        <f>IF(OR($AB138="", $AC138=""), "", IF($H138=$M$3, "", IF(OR(AF$7&lt;$AB138, $AC138&lt;AF$6),"", MAX(AF$10:AF137)+1)))</f>
        <v/>
      </c>
      <c r="AG138" s="5" t="str">
        <f>IF(OR($AB138="", $AC138=""), "", IF($H138=$M$3, "", IF(OR(AG$7&lt;$AB138, $AC138&lt;AG$6),"", MAX(AG$10:AG137)+1)))</f>
        <v/>
      </c>
      <c r="AH138" s="5" t="str">
        <f>IF(OR($AB138="", $AC138=""), "", IF($H138=$M$3, "", IF(OR(AH$7&lt;$AB138, $AC138&lt;AH$6),"", MAX(AH$10:AH137)+1)))</f>
        <v/>
      </c>
      <c r="AI138" s="5" t="str">
        <f>IF(OR($AB138="", $AC138=""), "", IF($H138=$M$3, "", IF(OR(AI$7&lt;$AB138, $AC138&lt;AI$6),"", MAX(AI$10:AI137)+1)))</f>
        <v/>
      </c>
      <c r="AJ138" s="5" t="str">
        <f>IF(OR($AB138="", $AC138=""), "", IF($H138=$M$3, "", IF(OR(AJ$7&lt;$AB138, $AC138&lt;AJ$6),"", MAX(AJ$10:AJ137)+1)))</f>
        <v/>
      </c>
      <c r="AK138" s="5" t="str">
        <f>IF(OR($AB138="", $AC138=""), "", IF($H138=$M$3, "", IF(OR(AK$7&lt;$AB138, $AC138&lt;AK$6),"", MAX(AK$10:AK137)+1)))</f>
        <v/>
      </c>
      <c r="AL138" s="5" t="str">
        <f>IF(OR($AB138="", $AC138=""), "", IF($H138=$M$3, "", IF(OR(AL$7&lt;$AB138, $AC138&lt;AL$6),"", MAX(AL$10:AL137)+1)))</f>
        <v/>
      </c>
      <c r="AM138" s="5" t="str">
        <f>IF(OR($AB138="", $AC138=""), "", IF($H138=$M$3, "", IF(OR(AM$7&lt;$AB138, $AC138&lt;AM$6),"", MAX(AM$10:AM137)+1)))</f>
        <v/>
      </c>
      <c r="AN138" s="5" t="str">
        <f>IF(OR($AB138="", $AC138=""), "", IF($H138=$M$3, "", IF(OR(AN$7&lt;$AB138, $AC138&lt;AN$6),"", MAX(AN$10:AN137)+1)))</f>
        <v/>
      </c>
      <c r="AO138" s="5" t="str">
        <f>IF(OR($AB138="", $AC138=""), "", IF($H138=$M$3, "", IF(OR(AO$7&lt;$AB138, $AC138&lt;AO$6),"", MAX(AO$10:AO137)+1)))</f>
        <v/>
      </c>
      <c r="AP138" s="5" t="str">
        <f>IF(OR($AB138="", $AC138=""), "", IF($H138=$M$3, "", IF(OR(AP$7&lt;$AB138, $AC138&lt;AP$6),"", MAX(AP$10:AP137)+1)))</f>
        <v/>
      </c>
      <c r="AQ138" s="5" t="str">
        <f>IF(OR($AB138="", $AC138=""), "", IF($H138=$M$3, "", IF(OR(AQ$7&lt;$AB138, $AC138&lt;AQ$6),"", MAX(AQ$10:AQ137)+1)))</f>
        <v/>
      </c>
      <c r="AR138" s="5" t="str">
        <f>IF(OR($AB138="", $AC138=""), "", IF($H138=$M$3, "", IF(OR(AR$7&lt;$AB138, $AC138&lt;AR$6),"", MAX(AR$10:AR137)+1)))</f>
        <v/>
      </c>
      <c r="AS138" s="5" t="str">
        <f>IF(OR($AB138="", $AC138=""), "", IF($H138=$M$3, "", IF(OR(AS$7&lt;$AB138, $AC138&lt;AS$6),"", MAX(AS$10:AS137)+1)))</f>
        <v/>
      </c>
      <c r="AT138" s="5" t="str">
        <f>IF(OR($AB138="", $AC138=""), "", IF($H138=$M$3, "", IF(OR(AT$7&lt;$AB138, $AC138&lt;AT$6),"", MAX(AT$10:AT137)+1)))</f>
        <v/>
      </c>
      <c r="AU138" s="5" t="str">
        <f>IF(OR($AB138="", $AC138=""), "", IF($H138=$M$3, "", IF(OR(AU$7&lt;$AB138, $AC138&lt;AU$6),"", MAX(AU$10:AU137)+1)))</f>
        <v/>
      </c>
      <c r="AV138" s="5" t="str">
        <f>IF(OR($AB138="", $AC138=""), "", IF($H138=$M$3, "", IF(OR(AV$7&lt;$AB138, $AC138&lt;AV$6),"", MAX(AV$10:AV137)+1)))</f>
        <v/>
      </c>
      <c r="AW138" s="5" t="str">
        <f>IF(OR($AB138="", $AC138=""), "", IF($H138=$M$3, "", IF(OR(AW$7&lt;$AB138, $AC138&lt;AW$6),"", MAX(AW$10:AW137)+1)))</f>
        <v/>
      </c>
      <c r="AX138" s="5" t="str">
        <f>IF(OR($AB138="", $AC138=""), "", IF($H138=$M$3, "", IF(OR(AX$7&lt;$AB138, $AC138&lt;AX$6),"", MAX(AX$10:AX137)+1)))</f>
        <v/>
      </c>
      <c r="AY138" s="5" t="str">
        <f>IF(OR($AB138="", $AC138=""), "", IF($H138=$M$3, "", IF(OR(AY$7&lt;$AB138, $AC138&lt;AY$6),"", MAX(AY$10:AY137)+1)))</f>
        <v/>
      </c>
      <c r="AZ138" s="5" t="str">
        <f>IF(OR($AB138="", $AC138=""), "", IF($H138=$M$3, "", IF(OR(AZ$7&lt;$AB138, $AC138&lt;AZ$6),"", MAX(AZ$10:AZ137)+1)))</f>
        <v/>
      </c>
      <c r="BA138" s="5" t="str">
        <f>IF(OR($AB138="", $AC138=""), "", IF($H138=$M$3, "", IF(OR(BA$7&lt;$AB138, $AC138&lt;BA$6),"", MAX(BA$10:BA137)+1)))</f>
        <v/>
      </c>
      <c r="BB138" s="5" t="str">
        <f>IF(OR($AB138="", $AC138=""), "", IF($H138=$M$3, "", IF(OR(BB$7&lt;$AB138, $AC138&lt;BB$6),"", MAX(BB$10:BB137)+1)))</f>
        <v/>
      </c>
      <c r="BC138" s="5" t="str">
        <f>IF(OR($AB138="", $AC138=""), "", IF($H138=$M$3, "", IF(OR(BC$7&lt;$AB138, $AC138&lt;BC$6),"", MAX(BC$10:BC137)+1)))</f>
        <v/>
      </c>
      <c r="BD138" s="5" t="str">
        <f>IF(OR($AB138="", $AC138=""), "", IF($H138=$M$3, "", IF(OR(BD$7&lt;$AB138, $AC138&lt;BD$6),"", MAX(BD$10:BD137)+1)))</f>
        <v/>
      </c>
      <c r="BE138" s="5" t="str">
        <f>IF(OR($AB138="", $AC138=""), "", IF($H138=$M$3, "", IF(OR(BE$7&lt;$AB138, $AC138&lt;BE$6),"", MAX(BE$10:BE137)+1)))</f>
        <v/>
      </c>
      <c r="BF138" s="5" t="str">
        <f>IF(OR($AB138="", $AC138=""), "", IF($H138=$M$3, "", IF(OR(BF$7&lt;$AB138, $AC138&lt;BF$6),"", MAX(BF$10:BF137)+1)))</f>
        <v/>
      </c>
      <c r="BG138" s="5" t="str">
        <f>IF(OR($AB138="", $AC138=""), "", IF($H138=$M$3, "", IF(OR(BG$7&lt;$AB138, $AC138&lt;BG$6),"", MAX(BG$10:BG137)+1)))</f>
        <v/>
      </c>
      <c r="BH138" s="5" t="str">
        <f>IF(OR($AB138="", $AC138=""), "", IF($H138=$M$3, "", IF(OR(BH$7&lt;$AB138, $AC138&lt;BH$6),"", MAX(BH$10:BH137)+1)))</f>
        <v/>
      </c>
      <c r="BI138" s="5" t="str">
        <f>IF(OR($AB138="", $AC138=""), "", IF($H138=$M$3, "", IF(OR(BI$7&lt;$AB138, $AC138&lt;BI$6),"", MAX(BI$10:BI137)+1)))</f>
        <v/>
      </c>
      <c r="BK138" s="5" t="str" cm="1">
        <f t="array" aca="1" ref="BK138" ca="1">IFERROR(INDEX($AE138:$BI138, $BJ138, MATCH($BK$9, $AE$9:$BI$9, 0)), "")</f>
        <v/>
      </c>
    </row>
    <row r="139" spans="1:63" x14ac:dyDescent="0.25">
      <c r="A139" s="2"/>
      <c r="B139" s="254"/>
      <c r="C139" s="255"/>
      <c r="D139" s="256"/>
      <c r="E139" s="257"/>
      <c r="F139" s="257"/>
      <c r="G139" s="258"/>
      <c r="H139" s="259"/>
      <c r="I139" s="16"/>
      <c r="J139" s="5" t="str">
        <f t="shared" si="19"/>
        <v/>
      </c>
      <c r="K139" s="2"/>
      <c r="O139" s="5" t="str">
        <f t="shared" ref="O139:O202" si="25">IF(OR($AB139="", $AC139=""), "", IF(AND($O$8&gt;=$AB139, $O$8&lt;=$AC139), $D$4, IF(AND($H139=$M$3, $O$8&gt;$AC$11), $D$2, IF($O$8&gt;$AC139, $D$3, IF(ROUNDDOWN($O$8, 0)=ROUNDDOWN($AB139, 0), $D$5, IF(ROUNDDOWN($O$8, 0)+1=ROUNDDOWN($AB139, 0), $D$6, ""))))))</f>
        <v/>
      </c>
      <c r="Q139" s="5" t="str">
        <f t="shared" si="20"/>
        <v/>
      </c>
      <c r="S139" s="5" t="str">
        <f t="shared" ref="S139:S202" si="26">IF($Q139="", "", IF(OR($D139="", $E139="", $F139=""), $N$3, IF($AC139&lt;$AB139, $N$4, IF(OR(COUNTIF($M$11:$M$22, $C139)=0, $C139=""), $N$5, IF(OR($W139="X", $X139="X", $Y139="X", $Z139="X"), $N$6, "")))))</f>
        <v/>
      </c>
      <c r="U139" s="64" t="str">
        <f>IF($D139="","", IF(COUNTIF('Intro &amp; Setup'!$AW$49:$AW$88, $D139)&gt;0, "BH", TEXT($D139, "ddd")))</f>
        <v/>
      </c>
      <c r="V139" s="65" t="str">
        <f>IF($G139="", "", IF(COUNTIF('Intro &amp; Setup'!$AW$49:$AW$88, $G139)&gt;0, "BH", TEXT($G139, "ddd")))</f>
        <v/>
      </c>
      <c r="W139" s="64" t="str">
        <f t="shared" si="21"/>
        <v/>
      </c>
      <c r="X139" s="65" t="str">
        <f t="shared" si="22"/>
        <v/>
      </c>
      <c r="Y139" s="64" t="str">
        <f>IF(F139="", "", IF(OR(F139&lt;'Intro &amp; Setup'!$Z$20, F139&gt;'Intro &amp; Setup'!$Z$22), "X", ""))</f>
        <v/>
      </c>
      <c r="Z139" s="65" t="str">
        <f>IF(G139="", "", IF(OR(G139&lt;'Intro &amp; Setup'!$Z$20, G139&gt;'Intro &amp; Setup'!$Z$22), "X", ""))</f>
        <v/>
      </c>
      <c r="AB139" s="58" t="str">
        <f t="shared" si="23"/>
        <v/>
      </c>
      <c r="AC139" s="59" t="str">
        <f t="shared" si="24"/>
        <v/>
      </c>
      <c r="AE139" s="5" t="str">
        <f>IF(OR($AB139="", $AC139=""), "", IF($H139=$M$3, "", IF(OR(AE$7&lt;$AB139, $AC139&lt;AE$6),"", MAX(AE$10:AE138)+1)))</f>
        <v/>
      </c>
      <c r="AF139" s="5" t="str">
        <f>IF(OR($AB139="", $AC139=""), "", IF($H139=$M$3, "", IF(OR(AF$7&lt;$AB139, $AC139&lt;AF$6),"", MAX(AF$10:AF138)+1)))</f>
        <v/>
      </c>
      <c r="AG139" s="5" t="str">
        <f>IF(OR($AB139="", $AC139=""), "", IF($H139=$M$3, "", IF(OR(AG$7&lt;$AB139, $AC139&lt;AG$6),"", MAX(AG$10:AG138)+1)))</f>
        <v/>
      </c>
      <c r="AH139" s="5" t="str">
        <f>IF(OR($AB139="", $AC139=""), "", IF($H139=$M$3, "", IF(OR(AH$7&lt;$AB139, $AC139&lt;AH$6),"", MAX(AH$10:AH138)+1)))</f>
        <v/>
      </c>
      <c r="AI139" s="5" t="str">
        <f>IF(OR($AB139="", $AC139=""), "", IF($H139=$M$3, "", IF(OR(AI$7&lt;$AB139, $AC139&lt;AI$6),"", MAX(AI$10:AI138)+1)))</f>
        <v/>
      </c>
      <c r="AJ139" s="5" t="str">
        <f>IF(OR($AB139="", $AC139=""), "", IF($H139=$M$3, "", IF(OR(AJ$7&lt;$AB139, $AC139&lt;AJ$6),"", MAX(AJ$10:AJ138)+1)))</f>
        <v/>
      </c>
      <c r="AK139" s="5" t="str">
        <f>IF(OR($AB139="", $AC139=""), "", IF($H139=$M$3, "", IF(OR(AK$7&lt;$AB139, $AC139&lt;AK$6),"", MAX(AK$10:AK138)+1)))</f>
        <v/>
      </c>
      <c r="AL139" s="5" t="str">
        <f>IF(OR($AB139="", $AC139=""), "", IF($H139=$M$3, "", IF(OR(AL$7&lt;$AB139, $AC139&lt;AL$6),"", MAX(AL$10:AL138)+1)))</f>
        <v/>
      </c>
      <c r="AM139" s="5" t="str">
        <f>IF(OR($AB139="", $AC139=""), "", IF($H139=$M$3, "", IF(OR(AM$7&lt;$AB139, $AC139&lt;AM$6),"", MAX(AM$10:AM138)+1)))</f>
        <v/>
      </c>
      <c r="AN139" s="5" t="str">
        <f>IF(OR($AB139="", $AC139=""), "", IF($H139=$M$3, "", IF(OR(AN$7&lt;$AB139, $AC139&lt;AN$6),"", MAX(AN$10:AN138)+1)))</f>
        <v/>
      </c>
      <c r="AO139" s="5" t="str">
        <f>IF(OR($AB139="", $AC139=""), "", IF($H139=$M$3, "", IF(OR(AO$7&lt;$AB139, $AC139&lt;AO$6),"", MAX(AO$10:AO138)+1)))</f>
        <v/>
      </c>
      <c r="AP139" s="5" t="str">
        <f>IF(OR($AB139="", $AC139=""), "", IF($H139=$M$3, "", IF(OR(AP$7&lt;$AB139, $AC139&lt;AP$6),"", MAX(AP$10:AP138)+1)))</f>
        <v/>
      </c>
      <c r="AQ139" s="5" t="str">
        <f>IF(OR($AB139="", $AC139=""), "", IF($H139=$M$3, "", IF(OR(AQ$7&lt;$AB139, $AC139&lt;AQ$6),"", MAX(AQ$10:AQ138)+1)))</f>
        <v/>
      </c>
      <c r="AR139" s="5" t="str">
        <f>IF(OR($AB139="", $AC139=""), "", IF($H139=$M$3, "", IF(OR(AR$7&lt;$AB139, $AC139&lt;AR$6),"", MAX(AR$10:AR138)+1)))</f>
        <v/>
      </c>
      <c r="AS139" s="5" t="str">
        <f>IF(OR($AB139="", $AC139=""), "", IF($H139=$M$3, "", IF(OR(AS$7&lt;$AB139, $AC139&lt;AS$6),"", MAX(AS$10:AS138)+1)))</f>
        <v/>
      </c>
      <c r="AT139" s="5" t="str">
        <f>IF(OR($AB139="", $AC139=""), "", IF($H139=$M$3, "", IF(OR(AT$7&lt;$AB139, $AC139&lt;AT$6),"", MAX(AT$10:AT138)+1)))</f>
        <v/>
      </c>
      <c r="AU139" s="5" t="str">
        <f>IF(OR($AB139="", $AC139=""), "", IF($H139=$M$3, "", IF(OR(AU$7&lt;$AB139, $AC139&lt;AU$6),"", MAX(AU$10:AU138)+1)))</f>
        <v/>
      </c>
      <c r="AV139" s="5" t="str">
        <f>IF(OR($AB139="", $AC139=""), "", IF($H139=$M$3, "", IF(OR(AV$7&lt;$AB139, $AC139&lt;AV$6),"", MAX(AV$10:AV138)+1)))</f>
        <v/>
      </c>
      <c r="AW139" s="5" t="str">
        <f>IF(OR($AB139="", $AC139=""), "", IF($H139=$M$3, "", IF(OR(AW$7&lt;$AB139, $AC139&lt;AW$6),"", MAX(AW$10:AW138)+1)))</f>
        <v/>
      </c>
      <c r="AX139" s="5" t="str">
        <f>IF(OR($AB139="", $AC139=""), "", IF($H139=$M$3, "", IF(OR(AX$7&lt;$AB139, $AC139&lt;AX$6),"", MAX(AX$10:AX138)+1)))</f>
        <v/>
      </c>
      <c r="AY139" s="5" t="str">
        <f>IF(OR($AB139="", $AC139=""), "", IF($H139=$M$3, "", IF(OR(AY$7&lt;$AB139, $AC139&lt;AY$6),"", MAX(AY$10:AY138)+1)))</f>
        <v/>
      </c>
      <c r="AZ139" s="5" t="str">
        <f>IF(OR($AB139="", $AC139=""), "", IF($H139=$M$3, "", IF(OR(AZ$7&lt;$AB139, $AC139&lt;AZ$6),"", MAX(AZ$10:AZ138)+1)))</f>
        <v/>
      </c>
      <c r="BA139" s="5" t="str">
        <f>IF(OR($AB139="", $AC139=""), "", IF($H139=$M$3, "", IF(OR(BA$7&lt;$AB139, $AC139&lt;BA$6),"", MAX(BA$10:BA138)+1)))</f>
        <v/>
      </c>
      <c r="BB139" s="5" t="str">
        <f>IF(OR($AB139="", $AC139=""), "", IF($H139=$M$3, "", IF(OR(BB$7&lt;$AB139, $AC139&lt;BB$6),"", MAX(BB$10:BB138)+1)))</f>
        <v/>
      </c>
      <c r="BC139" s="5" t="str">
        <f>IF(OR($AB139="", $AC139=""), "", IF($H139=$M$3, "", IF(OR(BC$7&lt;$AB139, $AC139&lt;BC$6),"", MAX(BC$10:BC138)+1)))</f>
        <v/>
      </c>
      <c r="BD139" s="5" t="str">
        <f>IF(OR($AB139="", $AC139=""), "", IF($H139=$M$3, "", IF(OR(BD$7&lt;$AB139, $AC139&lt;BD$6),"", MAX(BD$10:BD138)+1)))</f>
        <v/>
      </c>
      <c r="BE139" s="5" t="str">
        <f>IF(OR($AB139="", $AC139=""), "", IF($H139=$M$3, "", IF(OR(BE$7&lt;$AB139, $AC139&lt;BE$6),"", MAX(BE$10:BE138)+1)))</f>
        <v/>
      </c>
      <c r="BF139" s="5" t="str">
        <f>IF(OR($AB139="", $AC139=""), "", IF($H139=$M$3, "", IF(OR(BF$7&lt;$AB139, $AC139&lt;BF$6),"", MAX(BF$10:BF138)+1)))</f>
        <v/>
      </c>
      <c r="BG139" s="5" t="str">
        <f>IF(OR($AB139="", $AC139=""), "", IF($H139=$M$3, "", IF(OR(BG$7&lt;$AB139, $AC139&lt;BG$6),"", MAX(BG$10:BG138)+1)))</f>
        <v/>
      </c>
      <c r="BH139" s="5" t="str">
        <f>IF(OR($AB139="", $AC139=""), "", IF($H139=$M$3, "", IF(OR(BH$7&lt;$AB139, $AC139&lt;BH$6),"", MAX(BH$10:BH138)+1)))</f>
        <v/>
      </c>
      <c r="BI139" s="5" t="str">
        <f>IF(OR($AB139="", $AC139=""), "", IF($H139=$M$3, "", IF(OR(BI$7&lt;$AB139, $AC139&lt;BI$6),"", MAX(BI$10:BI138)+1)))</f>
        <v/>
      </c>
      <c r="BK139" s="5" t="str" cm="1">
        <f t="array" aca="1" ref="BK139" ca="1">IFERROR(INDEX($AE139:$BI139, $BJ139, MATCH($BK$9, $AE$9:$BI$9, 0)), "")</f>
        <v/>
      </c>
    </row>
    <row r="140" spans="1:63" x14ac:dyDescent="0.25">
      <c r="A140" s="2"/>
      <c r="B140" s="254"/>
      <c r="C140" s="255"/>
      <c r="D140" s="256"/>
      <c r="E140" s="257"/>
      <c r="F140" s="257"/>
      <c r="G140" s="258"/>
      <c r="H140" s="259"/>
      <c r="I140" s="16"/>
      <c r="J140" s="5" t="str">
        <f t="shared" ref="J140:J203" si="27">IF($Q140="", "", $S140)</f>
        <v/>
      </c>
      <c r="K140" s="2"/>
      <c r="O140" s="5" t="str">
        <f t="shared" si="25"/>
        <v/>
      </c>
      <c r="Q140" s="5" t="str">
        <f t="shared" ref="Q140:Q203" si="28">IF(COUNTIF($B140:$F140, "")=5, "", "X")</f>
        <v/>
      </c>
      <c r="S140" s="5" t="str">
        <f t="shared" si="26"/>
        <v/>
      </c>
      <c r="U140" s="64" t="str">
        <f>IF($D140="","", IF(COUNTIF('Intro &amp; Setup'!$AW$49:$AW$88, $D140)&gt;0, "BH", TEXT($D140, "ddd")))</f>
        <v/>
      </c>
      <c r="V140" s="65" t="str">
        <f>IF($G140="", "", IF(COUNTIF('Intro &amp; Setup'!$AW$49:$AW$88, $G140)&gt;0, "BH", TEXT($G140, "ddd")))</f>
        <v/>
      </c>
      <c r="W140" s="64" t="str">
        <f t="shared" ref="W140:W203" si="29">IF($U140="", "", IF(COUNTIF($W$3:$W$5, $U140)&gt;0, "X", ""))</f>
        <v/>
      </c>
      <c r="X140" s="65" t="str">
        <f t="shared" ref="X140:X203" si="30">IF($V140="", "", IF(COUNTIF($W$3:$W$5, $V140)&gt;0, "X", ""))</f>
        <v/>
      </c>
      <c r="Y140" s="64" t="str">
        <f>IF(F140="", "", IF(OR(F140&lt;'Intro &amp; Setup'!$Z$20, F140&gt;'Intro &amp; Setup'!$Z$22), "X", ""))</f>
        <v/>
      </c>
      <c r="Z140" s="65" t="str">
        <f>IF(G140="", "", IF(OR(G140&lt;'Intro &amp; Setup'!$Z$20, G140&gt;'Intro &amp; Setup'!$Z$22), "X", ""))</f>
        <v/>
      </c>
      <c r="AB140" s="58" t="str">
        <f t="shared" ref="AB140:AB203" si="31">IF(OR($D140="", $E140=""), "", $D140+$E140)</f>
        <v/>
      </c>
      <c r="AC140" s="59" t="str">
        <f t="shared" ref="AC140:AC203" si="32">IF(OR($D140="", $E140="", $F140=""), "", IF($G140="", $D140, $G140)+$F140)</f>
        <v/>
      </c>
      <c r="AE140" s="5" t="str">
        <f>IF(OR($AB140="", $AC140=""), "", IF($H140=$M$3, "", IF(OR(AE$7&lt;$AB140, $AC140&lt;AE$6),"", MAX(AE$10:AE139)+1)))</f>
        <v/>
      </c>
      <c r="AF140" s="5" t="str">
        <f>IF(OR($AB140="", $AC140=""), "", IF($H140=$M$3, "", IF(OR(AF$7&lt;$AB140, $AC140&lt;AF$6),"", MAX(AF$10:AF139)+1)))</f>
        <v/>
      </c>
      <c r="AG140" s="5" t="str">
        <f>IF(OR($AB140="", $AC140=""), "", IF($H140=$M$3, "", IF(OR(AG$7&lt;$AB140, $AC140&lt;AG$6),"", MAX(AG$10:AG139)+1)))</f>
        <v/>
      </c>
      <c r="AH140" s="5" t="str">
        <f>IF(OR($AB140="", $AC140=""), "", IF($H140=$M$3, "", IF(OR(AH$7&lt;$AB140, $AC140&lt;AH$6),"", MAX(AH$10:AH139)+1)))</f>
        <v/>
      </c>
      <c r="AI140" s="5" t="str">
        <f>IF(OR($AB140="", $AC140=""), "", IF($H140=$M$3, "", IF(OR(AI$7&lt;$AB140, $AC140&lt;AI$6),"", MAX(AI$10:AI139)+1)))</f>
        <v/>
      </c>
      <c r="AJ140" s="5" t="str">
        <f>IF(OR($AB140="", $AC140=""), "", IF($H140=$M$3, "", IF(OR(AJ$7&lt;$AB140, $AC140&lt;AJ$6),"", MAX(AJ$10:AJ139)+1)))</f>
        <v/>
      </c>
      <c r="AK140" s="5" t="str">
        <f>IF(OR($AB140="", $AC140=""), "", IF($H140=$M$3, "", IF(OR(AK$7&lt;$AB140, $AC140&lt;AK$6),"", MAX(AK$10:AK139)+1)))</f>
        <v/>
      </c>
      <c r="AL140" s="5" t="str">
        <f>IF(OR($AB140="", $AC140=""), "", IF($H140=$M$3, "", IF(OR(AL$7&lt;$AB140, $AC140&lt;AL$6),"", MAX(AL$10:AL139)+1)))</f>
        <v/>
      </c>
      <c r="AM140" s="5" t="str">
        <f>IF(OR($AB140="", $AC140=""), "", IF($H140=$M$3, "", IF(OR(AM$7&lt;$AB140, $AC140&lt;AM$6),"", MAX(AM$10:AM139)+1)))</f>
        <v/>
      </c>
      <c r="AN140" s="5" t="str">
        <f>IF(OR($AB140="", $AC140=""), "", IF($H140=$M$3, "", IF(OR(AN$7&lt;$AB140, $AC140&lt;AN$6),"", MAX(AN$10:AN139)+1)))</f>
        <v/>
      </c>
      <c r="AO140" s="5" t="str">
        <f>IF(OR($AB140="", $AC140=""), "", IF($H140=$M$3, "", IF(OR(AO$7&lt;$AB140, $AC140&lt;AO$6),"", MAX(AO$10:AO139)+1)))</f>
        <v/>
      </c>
      <c r="AP140" s="5" t="str">
        <f>IF(OR($AB140="", $AC140=""), "", IF($H140=$M$3, "", IF(OR(AP$7&lt;$AB140, $AC140&lt;AP$6),"", MAX(AP$10:AP139)+1)))</f>
        <v/>
      </c>
      <c r="AQ140" s="5" t="str">
        <f>IF(OR($AB140="", $AC140=""), "", IF($H140=$M$3, "", IF(OR(AQ$7&lt;$AB140, $AC140&lt;AQ$6),"", MAX(AQ$10:AQ139)+1)))</f>
        <v/>
      </c>
      <c r="AR140" s="5" t="str">
        <f>IF(OR($AB140="", $AC140=""), "", IF($H140=$M$3, "", IF(OR(AR$7&lt;$AB140, $AC140&lt;AR$6),"", MAX(AR$10:AR139)+1)))</f>
        <v/>
      </c>
      <c r="AS140" s="5" t="str">
        <f>IF(OR($AB140="", $AC140=""), "", IF($H140=$M$3, "", IF(OR(AS$7&lt;$AB140, $AC140&lt;AS$6),"", MAX(AS$10:AS139)+1)))</f>
        <v/>
      </c>
      <c r="AT140" s="5" t="str">
        <f>IF(OR($AB140="", $AC140=""), "", IF($H140=$M$3, "", IF(OR(AT$7&lt;$AB140, $AC140&lt;AT$6),"", MAX(AT$10:AT139)+1)))</f>
        <v/>
      </c>
      <c r="AU140" s="5" t="str">
        <f>IF(OR($AB140="", $AC140=""), "", IF($H140=$M$3, "", IF(OR(AU$7&lt;$AB140, $AC140&lt;AU$6),"", MAX(AU$10:AU139)+1)))</f>
        <v/>
      </c>
      <c r="AV140" s="5" t="str">
        <f>IF(OR($AB140="", $AC140=""), "", IF($H140=$M$3, "", IF(OR(AV$7&lt;$AB140, $AC140&lt;AV$6),"", MAX(AV$10:AV139)+1)))</f>
        <v/>
      </c>
      <c r="AW140" s="5" t="str">
        <f>IF(OR($AB140="", $AC140=""), "", IF($H140=$M$3, "", IF(OR(AW$7&lt;$AB140, $AC140&lt;AW$6),"", MAX(AW$10:AW139)+1)))</f>
        <v/>
      </c>
      <c r="AX140" s="5" t="str">
        <f>IF(OR($AB140="", $AC140=""), "", IF($H140=$M$3, "", IF(OR(AX$7&lt;$AB140, $AC140&lt;AX$6),"", MAX(AX$10:AX139)+1)))</f>
        <v/>
      </c>
      <c r="AY140" s="5" t="str">
        <f>IF(OR($AB140="", $AC140=""), "", IF($H140=$M$3, "", IF(OR(AY$7&lt;$AB140, $AC140&lt;AY$6),"", MAX(AY$10:AY139)+1)))</f>
        <v/>
      </c>
      <c r="AZ140" s="5" t="str">
        <f>IF(OR($AB140="", $AC140=""), "", IF($H140=$M$3, "", IF(OR(AZ$7&lt;$AB140, $AC140&lt;AZ$6),"", MAX(AZ$10:AZ139)+1)))</f>
        <v/>
      </c>
      <c r="BA140" s="5" t="str">
        <f>IF(OR($AB140="", $AC140=""), "", IF($H140=$M$3, "", IF(OR(BA$7&lt;$AB140, $AC140&lt;BA$6),"", MAX(BA$10:BA139)+1)))</f>
        <v/>
      </c>
      <c r="BB140" s="5" t="str">
        <f>IF(OR($AB140="", $AC140=""), "", IF($H140=$M$3, "", IF(OR(BB$7&lt;$AB140, $AC140&lt;BB$6),"", MAX(BB$10:BB139)+1)))</f>
        <v/>
      </c>
      <c r="BC140" s="5" t="str">
        <f>IF(OR($AB140="", $AC140=""), "", IF($H140=$M$3, "", IF(OR(BC$7&lt;$AB140, $AC140&lt;BC$6),"", MAX(BC$10:BC139)+1)))</f>
        <v/>
      </c>
      <c r="BD140" s="5" t="str">
        <f>IF(OR($AB140="", $AC140=""), "", IF($H140=$M$3, "", IF(OR(BD$7&lt;$AB140, $AC140&lt;BD$6),"", MAX(BD$10:BD139)+1)))</f>
        <v/>
      </c>
      <c r="BE140" s="5" t="str">
        <f>IF(OR($AB140="", $AC140=""), "", IF($H140=$M$3, "", IF(OR(BE$7&lt;$AB140, $AC140&lt;BE$6),"", MAX(BE$10:BE139)+1)))</f>
        <v/>
      </c>
      <c r="BF140" s="5" t="str">
        <f>IF(OR($AB140="", $AC140=""), "", IF($H140=$M$3, "", IF(OR(BF$7&lt;$AB140, $AC140&lt;BF$6),"", MAX(BF$10:BF139)+1)))</f>
        <v/>
      </c>
      <c r="BG140" s="5" t="str">
        <f>IF(OR($AB140="", $AC140=""), "", IF($H140=$M$3, "", IF(OR(BG$7&lt;$AB140, $AC140&lt;BG$6),"", MAX(BG$10:BG139)+1)))</f>
        <v/>
      </c>
      <c r="BH140" s="5" t="str">
        <f>IF(OR($AB140="", $AC140=""), "", IF($H140=$M$3, "", IF(OR(BH$7&lt;$AB140, $AC140&lt;BH$6),"", MAX(BH$10:BH139)+1)))</f>
        <v/>
      </c>
      <c r="BI140" s="5" t="str">
        <f>IF(OR($AB140="", $AC140=""), "", IF($H140=$M$3, "", IF(OR(BI$7&lt;$AB140, $AC140&lt;BI$6),"", MAX(BI$10:BI139)+1)))</f>
        <v/>
      </c>
      <c r="BK140" s="5" t="str" cm="1">
        <f t="array" aca="1" ref="BK140" ca="1">IFERROR(INDEX($AE140:$BI140, $BJ140, MATCH($BK$9, $AE$9:$BI$9, 0)), "")</f>
        <v/>
      </c>
    </row>
    <row r="141" spans="1:63" x14ac:dyDescent="0.25">
      <c r="A141" s="2"/>
      <c r="B141" s="254"/>
      <c r="C141" s="255"/>
      <c r="D141" s="256"/>
      <c r="E141" s="257"/>
      <c r="F141" s="257"/>
      <c r="G141" s="258"/>
      <c r="H141" s="259"/>
      <c r="I141" s="16"/>
      <c r="J141" s="5" t="str">
        <f t="shared" si="27"/>
        <v/>
      </c>
      <c r="K141" s="2"/>
      <c r="O141" s="5" t="str">
        <f t="shared" si="25"/>
        <v/>
      </c>
      <c r="Q141" s="5" t="str">
        <f t="shared" si="28"/>
        <v/>
      </c>
      <c r="S141" s="5" t="str">
        <f t="shared" si="26"/>
        <v/>
      </c>
      <c r="U141" s="64" t="str">
        <f>IF($D141="","", IF(COUNTIF('Intro &amp; Setup'!$AW$49:$AW$88, $D141)&gt;0, "BH", TEXT($D141, "ddd")))</f>
        <v/>
      </c>
      <c r="V141" s="65" t="str">
        <f>IF($G141="", "", IF(COUNTIF('Intro &amp; Setup'!$AW$49:$AW$88, $G141)&gt;0, "BH", TEXT($G141, "ddd")))</f>
        <v/>
      </c>
      <c r="W141" s="64" t="str">
        <f t="shared" si="29"/>
        <v/>
      </c>
      <c r="X141" s="65" t="str">
        <f t="shared" si="30"/>
        <v/>
      </c>
      <c r="Y141" s="64" t="str">
        <f>IF(F141="", "", IF(OR(F141&lt;'Intro &amp; Setup'!$Z$20, F141&gt;'Intro &amp; Setup'!$Z$22), "X", ""))</f>
        <v/>
      </c>
      <c r="Z141" s="65" t="str">
        <f>IF(G141="", "", IF(OR(G141&lt;'Intro &amp; Setup'!$Z$20, G141&gt;'Intro &amp; Setup'!$Z$22), "X", ""))</f>
        <v/>
      </c>
      <c r="AB141" s="58" t="str">
        <f t="shared" si="31"/>
        <v/>
      </c>
      <c r="AC141" s="59" t="str">
        <f t="shared" si="32"/>
        <v/>
      </c>
      <c r="AE141" s="5" t="str">
        <f>IF(OR($AB141="", $AC141=""), "", IF($H141=$M$3, "", IF(OR(AE$7&lt;$AB141, $AC141&lt;AE$6),"", MAX(AE$10:AE140)+1)))</f>
        <v/>
      </c>
      <c r="AF141" s="5" t="str">
        <f>IF(OR($AB141="", $AC141=""), "", IF($H141=$M$3, "", IF(OR(AF$7&lt;$AB141, $AC141&lt;AF$6),"", MAX(AF$10:AF140)+1)))</f>
        <v/>
      </c>
      <c r="AG141" s="5" t="str">
        <f>IF(OR($AB141="", $AC141=""), "", IF($H141=$M$3, "", IF(OR(AG$7&lt;$AB141, $AC141&lt;AG$6),"", MAX(AG$10:AG140)+1)))</f>
        <v/>
      </c>
      <c r="AH141" s="5" t="str">
        <f>IF(OR($AB141="", $AC141=""), "", IF($H141=$M$3, "", IF(OR(AH$7&lt;$AB141, $AC141&lt;AH$6),"", MAX(AH$10:AH140)+1)))</f>
        <v/>
      </c>
      <c r="AI141" s="5" t="str">
        <f>IF(OR($AB141="", $AC141=""), "", IF($H141=$M$3, "", IF(OR(AI$7&lt;$AB141, $AC141&lt;AI$6),"", MAX(AI$10:AI140)+1)))</f>
        <v/>
      </c>
      <c r="AJ141" s="5" t="str">
        <f>IF(OR($AB141="", $AC141=""), "", IF($H141=$M$3, "", IF(OR(AJ$7&lt;$AB141, $AC141&lt;AJ$6),"", MAX(AJ$10:AJ140)+1)))</f>
        <v/>
      </c>
      <c r="AK141" s="5" t="str">
        <f>IF(OR($AB141="", $AC141=""), "", IF($H141=$M$3, "", IF(OR(AK$7&lt;$AB141, $AC141&lt;AK$6),"", MAX(AK$10:AK140)+1)))</f>
        <v/>
      </c>
      <c r="AL141" s="5" t="str">
        <f>IF(OR($AB141="", $AC141=""), "", IF($H141=$M$3, "", IF(OR(AL$7&lt;$AB141, $AC141&lt;AL$6),"", MAX(AL$10:AL140)+1)))</f>
        <v/>
      </c>
      <c r="AM141" s="5" t="str">
        <f>IF(OR($AB141="", $AC141=""), "", IF($H141=$M$3, "", IF(OR(AM$7&lt;$AB141, $AC141&lt;AM$6),"", MAX(AM$10:AM140)+1)))</f>
        <v/>
      </c>
      <c r="AN141" s="5" t="str">
        <f>IF(OR($AB141="", $AC141=""), "", IF($H141=$M$3, "", IF(OR(AN$7&lt;$AB141, $AC141&lt;AN$6),"", MAX(AN$10:AN140)+1)))</f>
        <v/>
      </c>
      <c r="AO141" s="5" t="str">
        <f>IF(OR($AB141="", $AC141=""), "", IF($H141=$M$3, "", IF(OR(AO$7&lt;$AB141, $AC141&lt;AO$6),"", MAX(AO$10:AO140)+1)))</f>
        <v/>
      </c>
      <c r="AP141" s="5" t="str">
        <f>IF(OR($AB141="", $AC141=""), "", IF($H141=$M$3, "", IF(OR(AP$7&lt;$AB141, $AC141&lt;AP$6),"", MAX(AP$10:AP140)+1)))</f>
        <v/>
      </c>
      <c r="AQ141" s="5" t="str">
        <f>IF(OR($AB141="", $AC141=""), "", IF($H141=$M$3, "", IF(OR(AQ$7&lt;$AB141, $AC141&lt;AQ$6),"", MAX(AQ$10:AQ140)+1)))</f>
        <v/>
      </c>
      <c r="AR141" s="5" t="str">
        <f>IF(OR($AB141="", $AC141=""), "", IF($H141=$M$3, "", IF(OR(AR$7&lt;$AB141, $AC141&lt;AR$6),"", MAX(AR$10:AR140)+1)))</f>
        <v/>
      </c>
      <c r="AS141" s="5" t="str">
        <f>IF(OR($AB141="", $AC141=""), "", IF($H141=$M$3, "", IF(OR(AS$7&lt;$AB141, $AC141&lt;AS$6),"", MAX(AS$10:AS140)+1)))</f>
        <v/>
      </c>
      <c r="AT141" s="5" t="str">
        <f>IF(OR($AB141="", $AC141=""), "", IF($H141=$M$3, "", IF(OR(AT$7&lt;$AB141, $AC141&lt;AT$6),"", MAX(AT$10:AT140)+1)))</f>
        <v/>
      </c>
      <c r="AU141" s="5" t="str">
        <f>IF(OR($AB141="", $AC141=""), "", IF($H141=$M$3, "", IF(OR(AU$7&lt;$AB141, $AC141&lt;AU$6),"", MAX(AU$10:AU140)+1)))</f>
        <v/>
      </c>
      <c r="AV141" s="5" t="str">
        <f>IF(OR($AB141="", $AC141=""), "", IF($H141=$M$3, "", IF(OR(AV$7&lt;$AB141, $AC141&lt;AV$6),"", MAX(AV$10:AV140)+1)))</f>
        <v/>
      </c>
      <c r="AW141" s="5" t="str">
        <f>IF(OR($AB141="", $AC141=""), "", IF($H141=$M$3, "", IF(OR(AW$7&lt;$AB141, $AC141&lt;AW$6),"", MAX(AW$10:AW140)+1)))</f>
        <v/>
      </c>
      <c r="AX141" s="5" t="str">
        <f>IF(OR($AB141="", $AC141=""), "", IF($H141=$M$3, "", IF(OR(AX$7&lt;$AB141, $AC141&lt;AX$6),"", MAX(AX$10:AX140)+1)))</f>
        <v/>
      </c>
      <c r="AY141" s="5" t="str">
        <f>IF(OR($AB141="", $AC141=""), "", IF($H141=$M$3, "", IF(OR(AY$7&lt;$AB141, $AC141&lt;AY$6),"", MAX(AY$10:AY140)+1)))</f>
        <v/>
      </c>
      <c r="AZ141" s="5" t="str">
        <f>IF(OR($AB141="", $AC141=""), "", IF($H141=$M$3, "", IF(OR(AZ$7&lt;$AB141, $AC141&lt;AZ$6),"", MAX(AZ$10:AZ140)+1)))</f>
        <v/>
      </c>
      <c r="BA141" s="5" t="str">
        <f>IF(OR($AB141="", $AC141=""), "", IF($H141=$M$3, "", IF(OR(BA$7&lt;$AB141, $AC141&lt;BA$6),"", MAX(BA$10:BA140)+1)))</f>
        <v/>
      </c>
      <c r="BB141" s="5" t="str">
        <f>IF(OR($AB141="", $AC141=""), "", IF($H141=$M$3, "", IF(OR(BB$7&lt;$AB141, $AC141&lt;BB$6),"", MAX(BB$10:BB140)+1)))</f>
        <v/>
      </c>
      <c r="BC141" s="5" t="str">
        <f>IF(OR($AB141="", $AC141=""), "", IF($H141=$M$3, "", IF(OR(BC$7&lt;$AB141, $AC141&lt;BC$6),"", MAX(BC$10:BC140)+1)))</f>
        <v/>
      </c>
      <c r="BD141" s="5" t="str">
        <f>IF(OR($AB141="", $AC141=""), "", IF($H141=$M$3, "", IF(OR(BD$7&lt;$AB141, $AC141&lt;BD$6),"", MAX(BD$10:BD140)+1)))</f>
        <v/>
      </c>
      <c r="BE141" s="5" t="str">
        <f>IF(OR($AB141="", $AC141=""), "", IF($H141=$M$3, "", IF(OR(BE$7&lt;$AB141, $AC141&lt;BE$6),"", MAX(BE$10:BE140)+1)))</f>
        <v/>
      </c>
      <c r="BF141" s="5" t="str">
        <f>IF(OR($AB141="", $AC141=""), "", IF($H141=$M$3, "", IF(OR(BF$7&lt;$AB141, $AC141&lt;BF$6),"", MAX(BF$10:BF140)+1)))</f>
        <v/>
      </c>
      <c r="BG141" s="5" t="str">
        <f>IF(OR($AB141="", $AC141=""), "", IF($H141=$M$3, "", IF(OR(BG$7&lt;$AB141, $AC141&lt;BG$6),"", MAX(BG$10:BG140)+1)))</f>
        <v/>
      </c>
      <c r="BH141" s="5" t="str">
        <f>IF(OR($AB141="", $AC141=""), "", IF($H141=$M$3, "", IF(OR(BH$7&lt;$AB141, $AC141&lt;BH$6),"", MAX(BH$10:BH140)+1)))</f>
        <v/>
      </c>
      <c r="BI141" s="5" t="str">
        <f>IF(OR($AB141="", $AC141=""), "", IF($H141=$M$3, "", IF(OR(BI$7&lt;$AB141, $AC141&lt;BI$6),"", MAX(BI$10:BI140)+1)))</f>
        <v/>
      </c>
      <c r="BK141" s="5" t="str" cm="1">
        <f t="array" aca="1" ref="BK141" ca="1">IFERROR(INDEX($AE141:$BI141, $BJ141, MATCH($BK$9, $AE$9:$BI$9, 0)), "")</f>
        <v/>
      </c>
    </row>
    <row r="142" spans="1:63" x14ac:dyDescent="0.25">
      <c r="A142" s="2"/>
      <c r="B142" s="254"/>
      <c r="C142" s="255"/>
      <c r="D142" s="256"/>
      <c r="E142" s="257"/>
      <c r="F142" s="257"/>
      <c r="G142" s="258"/>
      <c r="H142" s="259"/>
      <c r="I142" s="16"/>
      <c r="J142" s="5" t="str">
        <f t="shared" si="27"/>
        <v/>
      </c>
      <c r="K142" s="2"/>
      <c r="O142" s="5" t="str">
        <f t="shared" si="25"/>
        <v/>
      </c>
      <c r="Q142" s="5" t="str">
        <f t="shared" si="28"/>
        <v/>
      </c>
      <c r="S142" s="5" t="str">
        <f t="shared" si="26"/>
        <v/>
      </c>
      <c r="U142" s="64" t="str">
        <f>IF($D142="","", IF(COUNTIF('Intro &amp; Setup'!$AW$49:$AW$88, $D142)&gt;0, "BH", TEXT($D142, "ddd")))</f>
        <v/>
      </c>
      <c r="V142" s="65" t="str">
        <f>IF($G142="", "", IF(COUNTIF('Intro &amp; Setup'!$AW$49:$AW$88, $G142)&gt;0, "BH", TEXT($G142, "ddd")))</f>
        <v/>
      </c>
      <c r="W142" s="64" t="str">
        <f t="shared" si="29"/>
        <v/>
      </c>
      <c r="X142" s="65" t="str">
        <f t="shared" si="30"/>
        <v/>
      </c>
      <c r="Y142" s="64" t="str">
        <f>IF(F142="", "", IF(OR(F142&lt;'Intro &amp; Setup'!$Z$20, F142&gt;'Intro &amp; Setup'!$Z$22), "X", ""))</f>
        <v/>
      </c>
      <c r="Z142" s="65" t="str">
        <f>IF(G142="", "", IF(OR(G142&lt;'Intro &amp; Setup'!$Z$20, G142&gt;'Intro &amp; Setup'!$Z$22), "X", ""))</f>
        <v/>
      </c>
      <c r="AB142" s="58" t="str">
        <f t="shared" si="31"/>
        <v/>
      </c>
      <c r="AC142" s="59" t="str">
        <f t="shared" si="32"/>
        <v/>
      </c>
      <c r="AE142" s="5" t="str">
        <f>IF(OR($AB142="", $AC142=""), "", IF($H142=$M$3, "", IF(OR(AE$7&lt;$AB142, $AC142&lt;AE$6),"", MAX(AE$10:AE141)+1)))</f>
        <v/>
      </c>
      <c r="AF142" s="5" t="str">
        <f>IF(OR($AB142="", $AC142=""), "", IF($H142=$M$3, "", IF(OR(AF$7&lt;$AB142, $AC142&lt;AF$6),"", MAX(AF$10:AF141)+1)))</f>
        <v/>
      </c>
      <c r="AG142" s="5" t="str">
        <f>IF(OR($AB142="", $AC142=""), "", IF($H142=$M$3, "", IF(OR(AG$7&lt;$AB142, $AC142&lt;AG$6),"", MAX(AG$10:AG141)+1)))</f>
        <v/>
      </c>
      <c r="AH142" s="5" t="str">
        <f>IF(OR($AB142="", $AC142=""), "", IF($H142=$M$3, "", IF(OR(AH$7&lt;$AB142, $AC142&lt;AH$6),"", MAX(AH$10:AH141)+1)))</f>
        <v/>
      </c>
      <c r="AI142" s="5" t="str">
        <f>IF(OR($AB142="", $AC142=""), "", IF($H142=$M$3, "", IF(OR(AI$7&lt;$AB142, $AC142&lt;AI$6),"", MAX(AI$10:AI141)+1)))</f>
        <v/>
      </c>
      <c r="AJ142" s="5" t="str">
        <f>IF(OR($AB142="", $AC142=""), "", IF($H142=$M$3, "", IF(OR(AJ$7&lt;$AB142, $AC142&lt;AJ$6),"", MAX(AJ$10:AJ141)+1)))</f>
        <v/>
      </c>
      <c r="AK142" s="5" t="str">
        <f>IF(OR($AB142="", $AC142=""), "", IF($H142=$M$3, "", IF(OR(AK$7&lt;$AB142, $AC142&lt;AK$6),"", MAX(AK$10:AK141)+1)))</f>
        <v/>
      </c>
      <c r="AL142" s="5" t="str">
        <f>IF(OR($AB142="", $AC142=""), "", IF($H142=$M$3, "", IF(OR(AL$7&lt;$AB142, $AC142&lt;AL$6),"", MAX(AL$10:AL141)+1)))</f>
        <v/>
      </c>
      <c r="AM142" s="5" t="str">
        <f>IF(OR($AB142="", $AC142=""), "", IF($H142=$M$3, "", IF(OR(AM$7&lt;$AB142, $AC142&lt;AM$6),"", MAX(AM$10:AM141)+1)))</f>
        <v/>
      </c>
      <c r="AN142" s="5" t="str">
        <f>IF(OR($AB142="", $AC142=""), "", IF($H142=$M$3, "", IF(OR(AN$7&lt;$AB142, $AC142&lt;AN$6),"", MAX(AN$10:AN141)+1)))</f>
        <v/>
      </c>
      <c r="AO142" s="5" t="str">
        <f>IF(OR($AB142="", $AC142=""), "", IF($H142=$M$3, "", IF(OR(AO$7&lt;$AB142, $AC142&lt;AO$6),"", MAX(AO$10:AO141)+1)))</f>
        <v/>
      </c>
      <c r="AP142" s="5" t="str">
        <f>IF(OR($AB142="", $AC142=""), "", IF($H142=$M$3, "", IF(OR(AP$7&lt;$AB142, $AC142&lt;AP$6),"", MAX(AP$10:AP141)+1)))</f>
        <v/>
      </c>
      <c r="AQ142" s="5" t="str">
        <f>IF(OR($AB142="", $AC142=""), "", IF($H142=$M$3, "", IF(OR(AQ$7&lt;$AB142, $AC142&lt;AQ$6),"", MAX(AQ$10:AQ141)+1)))</f>
        <v/>
      </c>
      <c r="AR142" s="5" t="str">
        <f>IF(OR($AB142="", $AC142=""), "", IF($H142=$M$3, "", IF(OR(AR$7&lt;$AB142, $AC142&lt;AR$6),"", MAX(AR$10:AR141)+1)))</f>
        <v/>
      </c>
      <c r="AS142" s="5" t="str">
        <f>IF(OR($AB142="", $AC142=""), "", IF($H142=$M$3, "", IF(OR(AS$7&lt;$AB142, $AC142&lt;AS$6),"", MAX(AS$10:AS141)+1)))</f>
        <v/>
      </c>
      <c r="AT142" s="5" t="str">
        <f>IF(OR($AB142="", $AC142=""), "", IF($H142=$M$3, "", IF(OR(AT$7&lt;$AB142, $AC142&lt;AT$6),"", MAX(AT$10:AT141)+1)))</f>
        <v/>
      </c>
      <c r="AU142" s="5" t="str">
        <f>IF(OR($AB142="", $AC142=""), "", IF($H142=$M$3, "", IF(OR(AU$7&lt;$AB142, $AC142&lt;AU$6),"", MAX(AU$10:AU141)+1)))</f>
        <v/>
      </c>
      <c r="AV142" s="5" t="str">
        <f>IF(OR($AB142="", $AC142=""), "", IF($H142=$M$3, "", IF(OR(AV$7&lt;$AB142, $AC142&lt;AV$6),"", MAX(AV$10:AV141)+1)))</f>
        <v/>
      </c>
      <c r="AW142" s="5" t="str">
        <f>IF(OR($AB142="", $AC142=""), "", IF($H142=$M$3, "", IF(OR(AW$7&lt;$AB142, $AC142&lt;AW$6),"", MAX(AW$10:AW141)+1)))</f>
        <v/>
      </c>
      <c r="AX142" s="5" t="str">
        <f>IF(OR($AB142="", $AC142=""), "", IF($H142=$M$3, "", IF(OR(AX$7&lt;$AB142, $AC142&lt;AX$6),"", MAX(AX$10:AX141)+1)))</f>
        <v/>
      </c>
      <c r="AY142" s="5" t="str">
        <f>IF(OR($AB142="", $AC142=""), "", IF($H142=$M$3, "", IF(OR(AY$7&lt;$AB142, $AC142&lt;AY$6),"", MAX(AY$10:AY141)+1)))</f>
        <v/>
      </c>
      <c r="AZ142" s="5" t="str">
        <f>IF(OR($AB142="", $AC142=""), "", IF($H142=$M$3, "", IF(OR(AZ$7&lt;$AB142, $AC142&lt;AZ$6),"", MAX(AZ$10:AZ141)+1)))</f>
        <v/>
      </c>
      <c r="BA142" s="5" t="str">
        <f>IF(OR($AB142="", $AC142=""), "", IF($H142=$M$3, "", IF(OR(BA$7&lt;$AB142, $AC142&lt;BA$6),"", MAX(BA$10:BA141)+1)))</f>
        <v/>
      </c>
      <c r="BB142" s="5" t="str">
        <f>IF(OR($AB142="", $AC142=""), "", IF($H142=$M$3, "", IF(OR(BB$7&lt;$AB142, $AC142&lt;BB$6),"", MAX(BB$10:BB141)+1)))</f>
        <v/>
      </c>
      <c r="BC142" s="5" t="str">
        <f>IF(OR($AB142="", $AC142=""), "", IF($H142=$M$3, "", IF(OR(BC$7&lt;$AB142, $AC142&lt;BC$6),"", MAX(BC$10:BC141)+1)))</f>
        <v/>
      </c>
      <c r="BD142" s="5" t="str">
        <f>IF(OR($AB142="", $AC142=""), "", IF($H142=$M$3, "", IF(OR(BD$7&lt;$AB142, $AC142&lt;BD$6),"", MAX(BD$10:BD141)+1)))</f>
        <v/>
      </c>
      <c r="BE142" s="5" t="str">
        <f>IF(OR($AB142="", $AC142=""), "", IF($H142=$M$3, "", IF(OR(BE$7&lt;$AB142, $AC142&lt;BE$6),"", MAX(BE$10:BE141)+1)))</f>
        <v/>
      </c>
      <c r="BF142" s="5" t="str">
        <f>IF(OR($AB142="", $AC142=""), "", IF($H142=$M$3, "", IF(OR(BF$7&lt;$AB142, $AC142&lt;BF$6),"", MAX(BF$10:BF141)+1)))</f>
        <v/>
      </c>
      <c r="BG142" s="5" t="str">
        <f>IF(OR($AB142="", $AC142=""), "", IF($H142=$M$3, "", IF(OR(BG$7&lt;$AB142, $AC142&lt;BG$6),"", MAX(BG$10:BG141)+1)))</f>
        <v/>
      </c>
      <c r="BH142" s="5" t="str">
        <f>IF(OR($AB142="", $AC142=""), "", IF($H142=$M$3, "", IF(OR(BH$7&lt;$AB142, $AC142&lt;BH$6),"", MAX(BH$10:BH141)+1)))</f>
        <v/>
      </c>
      <c r="BI142" s="5" t="str">
        <f>IF(OR($AB142="", $AC142=""), "", IF($H142=$M$3, "", IF(OR(BI$7&lt;$AB142, $AC142&lt;BI$6),"", MAX(BI$10:BI141)+1)))</f>
        <v/>
      </c>
      <c r="BK142" s="5" t="str" cm="1">
        <f t="array" aca="1" ref="BK142" ca="1">IFERROR(INDEX($AE142:$BI142, $BJ142, MATCH($BK$9, $AE$9:$BI$9, 0)), "")</f>
        <v/>
      </c>
    </row>
    <row r="143" spans="1:63" x14ac:dyDescent="0.25">
      <c r="A143" s="2"/>
      <c r="B143" s="254"/>
      <c r="C143" s="255"/>
      <c r="D143" s="256"/>
      <c r="E143" s="257"/>
      <c r="F143" s="257"/>
      <c r="G143" s="258"/>
      <c r="H143" s="259"/>
      <c r="I143" s="16"/>
      <c r="J143" s="5" t="str">
        <f t="shared" si="27"/>
        <v/>
      </c>
      <c r="K143" s="2"/>
      <c r="O143" s="5" t="str">
        <f t="shared" si="25"/>
        <v/>
      </c>
      <c r="Q143" s="5" t="str">
        <f t="shared" si="28"/>
        <v/>
      </c>
      <c r="S143" s="5" t="str">
        <f t="shared" si="26"/>
        <v/>
      </c>
      <c r="U143" s="64" t="str">
        <f>IF($D143="","", IF(COUNTIF('Intro &amp; Setup'!$AW$49:$AW$88, $D143)&gt;0, "BH", TEXT($D143, "ddd")))</f>
        <v/>
      </c>
      <c r="V143" s="65" t="str">
        <f>IF($G143="", "", IF(COUNTIF('Intro &amp; Setup'!$AW$49:$AW$88, $G143)&gt;0, "BH", TEXT($G143, "ddd")))</f>
        <v/>
      </c>
      <c r="W143" s="64" t="str">
        <f t="shared" si="29"/>
        <v/>
      </c>
      <c r="X143" s="65" t="str">
        <f t="shared" si="30"/>
        <v/>
      </c>
      <c r="Y143" s="64" t="str">
        <f>IF(F143="", "", IF(OR(F143&lt;'Intro &amp; Setup'!$Z$20, F143&gt;'Intro &amp; Setup'!$Z$22), "X", ""))</f>
        <v/>
      </c>
      <c r="Z143" s="65" t="str">
        <f>IF(G143="", "", IF(OR(G143&lt;'Intro &amp; Setup'!$Z$20, G143&gt;'Intro &amp; Setup'!$Z$22), "X", ""))</f>
        <v/>
      </c>
      <c r="AB143" s="58" t="str">
        <f t="shared" si="31"/>
        <v/>
      </c>
      <c r="AC143" s="59" t="str">
        <f t="shared" si="32"/>
        <v/>
      </c>
      <c r="AE143" s="5" t="str">
        <f>IF(OR($AB143="", $AC143=""), "", IF($H143=$M$3, "", IF(OR(AE$7&lt;$AB143, $AC143&lt;AE$6),"", MAX(AE$10:AE142)+1)))</f>
        <v/>
      </c>
      <c r="AF143" s="5" t="str">
        <f>IF(OR($AB143="", $AC143=""), "", IF($H143=$M$3, "", IF(OR(AF$7&lt;$AB143, $AC143&lt;AF$6),"", MAX(AF$10:AF142)+1)))</f>
        <v/>
      </c>
      <c r="AG143" s="5" t="str">
        <f>IF(OR($AB143="", $AC143=""), "", IF($H143=$M$3, "", IF(OR(AG$7&lt;$AB143, $AC143&lt;AG$6),"", MAX(AG$10:AG142)+1)))</f>
        <v/>
      </c>
      <c r="AH143" s="5" t="str">
        <f>IF(OR($AB143="", $AC143=""), "", IF($H143=$M$3, "", IF(OR(AH$7&lt;$AB143, $AC143&lt;AH$6),"", MAX(AH$10:AH142)+1)))</f>
        <v/>
      </c>
      <c r="AI143" s="5" t="str">
        <f>IF(OR($AB143="", $AC143=""), "", IF($H143=$M$3, "", IF(OR(AI$7&lt;$AB143, $AC143&lt;AI$6),"", MAX(AI$10:AI142)+1)))</f>
        <v/>
      </c>
      <c r="AJ143" s="5" t="str">
        <f>IF(OR($AB143="", $AC143=""), "", IF($H143=$M$3, "", IF(OR(AJ$7&lt;$AB143, $AC143&lt;AJ$6),"", MAX(AJ$10:AJ142)+1)))</f>
        <v/>
      </c>
      <c r="AK143" s="5" t="str">
        <f>IF(OR($AB143="", $AC143=""), "", IF($H143=$M$3, "", IF(OR(AK$7&lt;$AB143, $AC143&lt;AK$6),"", MAX(AK$10:AK142)+1)))</f>
        <v/>
      </c>
      <c r="AL143" s="5" t="str">
        <f>IF(OR($AB143="", $AC143=""), "", IF($H143=$M$3, "", IF(OR(AL$7&lt;$AB143, $AC143&lt;AL$6),"", MAX(AL$10:AL142)+1)))</f>
        <v/>
      </c>
      <c r="AM143" s="5" t="str">
        <f>IF(OR($AB143="", $AC143=""), "", IF($H143=$M$3, "", IF(OR(AM$7&lt;$AB143, $AC143&lt;AM$6),"", MAX(AM$10:AM142)+1)))</f>
        <v/>
      </c>
      <c r="AN143" s="5" t="str">
        <f>IF(OR($AB143="", $AC143=""), "", IF($H143=$M$3, "", IF(OR(AN$7&lt;$AB143, $AC143&lt;AN$6),"", MAX(AN$10:AN142)+1)))</f>
        <v/>
      </c>
      <c r="AO143" s="5" t="str">
        <f>IF(OR($AB143="", $AC143=""), "", IF($H143=$M$3, "", IF(OR(AO$7&lt;$AB143, $AC143&lt;AO$6),"", MAX(AO$10:AO142)+1)))</f>
        <v/>
      </c>
      <c r="AP143" s="5" t="str">
        <f>IF(OR($AB143="", $AC143=""), "", IF($H143=$M$3, "", IF(OR(AP$7&lt;$AB143, $AC143&lt;AP$6),"", MAX(AP$10:AP142)+1)))</f>
        <v/>
      </c>
      <c r="AQ143" s="5" t="str">
        <f>IF(OR($AB143="", $AC143=""), "", IF($H143=$M$3, "", IF(OR(AQ$7&lt;$AB143, $AC143&lt;AQ$6),"", MAX(AQ$10:AQ142)+1)))</f>
        <v/>
      </c>
      <c r="AR143" s="5" t="str">
        <f>IF(OR($AB143="", $AC143=""), "", IF($H143=$M$3, "", IF(OR(AR$7&lt;$AB143, $AC143&lt;AR$6),"", MAX(AR$10:AR142)+1)))</f>
        <v/>
      </c>
      <c r="AS143" s="5" t="str">
        <f>IF(OR($AB143="", $AC143=""), "", IF($H143=$M$3, "", IF(OR(AS$7&lt;$AB143, $AC143&lt;AS$6),"", MAX(AS$10:AS142)+1)))</f>
        <v/>
      </c>
      <c r="AT143" s="5" t="str">
        <f>IF(OR($AB143="", $AC143=""), "", IF($H143=$M$3, "", IF(OR(AT$7&lt;$AB143, $AC143&lt;AT$6),"", MAX(AT$10:AT142)+1)))</f>
        <v/>
      </c>
      <c r="AU143" s="5" t="str">
        <f>IF(OR($AB143="", $AC143=""), "", IF($H143=$M$3, "", IF(OR(AU$7&lt;$AB143, $AC143&lt;AU$6),"", MAX(AU$10:AU142)+1)))</f>
        <v/>
      </c>
      <c r="AV143" s="5" t="str">
        <f>IF(OR($AB143="", $AC143=""), "", IF($H143=$M$3, "", IF(OR(AV$7&lt;$AB143, $AC143&lt;AV$6),"", MAX(AV$10:AV142)+1)))</f>
        <v/>
      </c>
      <c r="AW143" s="5" t="str">
        <f>IF(OR($AB143="", $AC143=""), "", IF($H143=$M$3, "", IF(OR(AW$7&lt;$AB143, $AC143&lt;AW$6),"", MAX(AW$10:AW142)+1)))</f>
        <v/>
      </c>
      <c r="AX143" s="5" t="str">
        <f>IF(OR($AB143="", $AC143=""), "", IF($H143=$M$3, "", IF(OR(AX$7&lt;$AB143, $AC143&lt;AX$6),"", MAX(AX$10:AX142)+1)))</f>
        <v/>
      </c>
      <c r="AY143" s="5" t="str">
        <f>IF(OR($AB143="", $AC143=""), "", IF($H143=$M$3, "", IF(OR(AY$7&lt;$AB143, $AC143&lt;AY$6),"", MAX(AY$10:AY142)+1)))</f>
        <v/>
      </c>
      <c r="AZ143" s="5" t="str">
        <f>IF(OR($AB143="", $AC143=""), "", IF($H143=$M$3, "", IF(OR(AZ$7&lt;$AB143, $AC143&lt;AZ$6),"", MAX(AZ$10:AZ142)+1)))</f>
        <v/>
      </c>
      <c r="BA143" s="5" t="str">
        <f>IF(OR($AB143="", $AC143=""), "", IF($H143=$M$3, "", IF(OR(BA$7&lt;$AB143, $AC143&lt;BA$6),"", MAX(BA$10:BA142)+1)))</f>
        <v/>
      </c>
      <c r="BB143" s="5" t="str">
        <f>IF(OR($AB143="", $AC143=""), "", IF($H143=$M$3, "", IF(OR(BB$7&lt;$AB143, $AC143&lt;BB$6),"", MAX(BB$10:BB142)+1)))</f>
        <v/>
      </c>
      <c r="BC143" s="5" t="str">
        <f>IF(OR($AB143="", $AC143=""), "", IF($H143=$M$3, "", IF(OR(BC$7&lt;$AB143, $AC143&lt;BC$6),"", MAX(BC$10:BC142)+1)))</f>
        <v/>
      </c>
      <c r="BD143" s="5" t="str">
        <f>IF(OR($AB143="", $AC143=""), "", IF($H143=$M$3, "", IF(OR(BD$7&lt;$AB143, $AC143&lt;BD$6),"", MAX(BD$10:BD142)+1)))</f>
        <v/>
      </c>
      <c r="BE143" s="5" t="str">
        <f>IF(OR($AB143="", $AC143=""), "", IF($H143=$M$3, "", IF(OR(BE$7&lt;$AB143, $AC143&lt;BE$6),"", MAX(BE$10:BE142)+1)))</f>
        <v/>
      </c>
      <c r="BF143" s="5" t="str">
        <f>IF(OR($AB143="", $AC143=""), "", IF($H143=$M$3, "", IF(OR(BF$7&lt;$AB143, $AC143&lt;BF$6),"", MAX(BF$10:BF142)+1)))</f>
        <v/>
      </c>
      <c r="BG143" s="5" t="str">
        <f>IF(OR($AB143="", $AC143=""), "", IF($H143=$M$3, "", IF(OR(BG$7&lt;$AB143, $AC143&lt;BG$6),"", MAX(BG$10:BG142)+1)))</f>
        <v/>
      </c>
      <c r="BH143" s="5" t="str">
        <f>IF(OR($AB143="", $AC143=""), "", IF($H143=$M$3, "", IF(OR(BH$7&lt;$AB143, $AC143&lt;BH$6),"", MAX(BH$10:BH142)+1)))</f>
        <v/>
      </c>
      <c r="BI143" s="5" t="str">
        <f>IF(OR($AB143="", $AC143=""), "", IF($H143=$M$3, "", IF(OR(BI$7&lt;$AB143, $AC143&lt;BI$6),"", MAX(BI$10:BI142)+1)))</f>
        <v/>
      </c>
      <c r="BK143" s="5" t="str" cm="1">
        <f t="array" aca="1" ref="BK143" ca="1">IFERROR(INDEX($AE143:$BI143, $BJ143, MATCH($BK$9, $AE$9:$BI$9, 0)), "")</f>
        <v/>
      </c>
    </row>
    <row r="144" spans="1:63" x14ac:dyDescent="0.25">
      <c r="A144" s="2"/>
      <c r="B144" s="254"/>
      <c r="C144" s="255"/>
      <c r="D144" s="256"/>
      <c r="E144" s="257"/>
      <c r="F144" s="257"/>
      <c r="G144" s="258"/>
      <c r="H144" s="259"/>
      <c r="I144" s="16"/>
      <c r="J144" s="5" t="str">
        <f t="shared" si="27"/>
        <v/>
      </c>
      <c r="K144" s="2"/>
      <c r="O144" s="5" t="str">
        <f t="shared" si="25"/>
        <v/>
      </c>
      <c r="Q144" s="5" t="str">
        <f t="shared" si="28"/>
        <v/>
      </c>
      <c r="S144" s="5" t="str">
        <f t="shared" si="26"/>
        <v/>
      </c>
      <c r="U144" s="64" t="str">
        <f>IF($D144="","", IF(COUNTIF('Intro &amp; Setup'!$AW$49:$AW$88, $D144)&gt;0, "BH", TEXT($D144, "ddd")))</f>
        <v/>
      </c>
      <c r="V144" s="65" t="str">
        <f>IF($G144="", "", IF(COUNTIF('Intro &amp; Setup'!$AW$49:$AW$88, $G144)&gt;0, "BH", TEXT($G144, "ddd")))</f>
        <v/>
      </c>
      <c r="W144" s="64" t="str">
        <f t="shared" si="29"/>
        <v/>
      </c>
      <c r="X144" s="65" t="str">
        <f t="shared" si="30"/>
        <v/>
      </c>
      <c r="Y144" s="64" t="str">
        <f>IF(F144="", "", IF(OR(F144&lt;'Intro &amp; Setup'!$Z$20, F144&gt;'Intro &amp; Setup'!$Z$22), "X", ""))</f>
        <v/>
      </c>
      <c r="Z144" s="65" t="str">
        <f>IF(G144="", "", IF(OR(G144&lt;'Intro &amp; Setup'!$Z$20, G144&gt;'Intro &amp; Setup'!$Z$22), "X", ""))</f>
        <v/>
      </c>
      <c r="AB144" s="58" t="str">
        <f t="shared" si="31"/>
        <v/>
      </c>
      <c r="AC144" s="59" t="str">
        <f t="shared" si="32"/>
        <v/>
      </c>
      <c r="AE144" s="5" t="str">
        <f>IF(OR($AB144="", $AC144=""), "", IF($H144=$M$3, "", IF(OR(AE$7&lt;$AB144, $AC144&lt;AE$6),"", MAX(AE$10:AE143)+1)))</f>
        <v/>
      </c>
      <c r="AF144" s="5" t="str">
        <f>IF(OR($AB144="", $AC144=""), "", IF($H144=$M$3, "", IF(OR(AF$7&lt;$AB144, $AC144&lt;AF$6),"", MAX(AF$10:AF143)+1)))</f>
        <v/>
      </c>
      <c r="AG144" s="5" t="str">
        <f>IF(OR($AB144="", $AC144=""), "", IF($H144=$M$3, "", IF(OR(AG$7&lt;$AB144, $AC144&lt;AG$6),"", MAX(AG$10:AG143)+1)))</f>
        <v/>
      </c>
      <c r="AH144" s="5" t="str">
        <f>IF(OR($AB144="", $AC144=""), "", IF($H144=$M$3, "", IF(OR(AH$7&lt;$AB144, $AC144&lt;AH$6),"", MAX(AH$10:AH143)+1)))</f>
        <v/>
      </c>
      <c r="AI144" s="5" t="str">
        <f>IF(OR($AB144="", $AC144=""), "", IF($H144=$M$3, "", IF(OR(AI$7&lt;$AB144, $AC144&lt;AI$6),"", MAX(AI$10:AI143)+1)))</f>
        <v/>
      </c>
      <c r="AJ144" s="5" t="str">
        <f>IF(OR($AB144="", $AC144=""), "", IF($H144=$M$3, "", IF(OR(AJ$7&lt;$AB144, $AC144&lt;AJ$6),"", MAX(AJ$10:AJ143)+1)))</f>
        <v/>
      </c>
      <c r="AK144" s="5" t="str">
        <f>IF(OR($AB144="", $AC144=""), "", IF($H144=$M$3, "", IF(OR(AK$7&lt;$AB144, $AC144&lt;AK$6),"", MAX(AK$10:AK143)+1)))</f>
        <v/>
      </c>
      <c r="AL144" s="5" t="str">
        <f>IF(OR($AB144="", $AC144=""), "", IF($H144=$M$3, "", IF(OR(AL$7&lt;$AB144, $AC144&lt;AL$6),"", MAX(AL$10:AL143)+1)))</f>
        <v/>
      </c>
      <c r="AM144" s="5" t="str">
        <f>IF(OR($AB144="", $AC144=""), "", IF($H144=$M$3, "", IF(OR(AM$7&lt;$AB144, $AC144&lt;AM$6),"", MAX(AM$10:AM143)+1)))</f>
        <v/>
      </c>
      <c r="AN144" s="5" t="str">
        <f>IF(OR($AB144="", $AC144=""), "", IF($H144=$M$3, "", IF(OR(AN$7&lt;$AB144, $AC144&lt;AN$6),"", MAX(AN$10:AN143)+1)))</f>
        <v/>
      </c>
      <c r="AO144" s="5" t="str">
        <f>IF(OR($AB144="", $AC144=""), "", IF($H144=$M$3, "", IF(OR(AO$7&lt;$AB144, $AC144&lt;AO$6),"", MAX(AO$10:AO143)+1)))</f>
        <v/>
      </c>
      <c r="AP144" s="5" t="str">
        <f>IF(OR($AB144="", $AC144=""), "", IF($H144=$M$3, "", IF(OR(AP$7&lt;$AB144, $AC144&lt;AP$6),"", MAX(AP$10:AP143)+1)))</f>
        <v/>
      </c>
      <c r="AQ144" s="5" t="str">
        <f>IF(OR($AB144="", $AC144=""), "", IF($H144=$M$3, "", IF(OR(AQ$7&lt;$AB144, $AC144&lt;AQ$6),"", MAX(AQ$10:AQ143)+1)))</f>
        <v/>
      </c>
      <c r="AR144" s="5" t="str">
        <f>IF(OR($AB144="", $AC144=""), "", IF($H144=$M$3, "", IF(OR(AR$7&lt;$AB144, $AC144&lt;AR$6),"", MAX(AR$10:AR143)+1)))</f>
        <v/>
      </c>
      <c r="AS144" s="5" t="str">
        <f>IF(OR($AB144="", $AC144=""), "", IF($H144=$M$3, "", IF(OR(AS$7&lt;$AB144, $AC144&lt;AS$6),"", MAX(AS$10:AS143)+1)))</f>
        <v/>
      </c>
      <c r="AT144" s="5" t="str">
        <f>IF(OR($AB144="", $AC144=""), "", IF($H144=$M$3, "", IF(OR(AT$7&lt;$AB144, $AC144&lt;AT$6),"", MAX(AT$10:AT143)+1)))</f>
        <v/>
      </c>
      <c r="AU144" s="5" t="str">
        <f>IF(OR($AB144="", $AC144=""), "", IF($H144=$M$3, "", IF(OR(AU$7&lt;$AB144, $AC144&lt;AU$6),"", MAX(AU$10:AU143)+1)))</f>
        <v/>
      </c>
      <c r="AV144" s="5" t="str">
        <f>IF(OR($AB144="", $AC144=""), "", IF($H144=$M$3, "", IF(OR(AV$7&lt;$AB144, $AC144&lt;AV$6),"", MAX(AV$10:AV143)+1)))</f>
        <v/>
      </c>
      <c r="AW144" s="5" t="str">
        <f>IF(OR($AB144="", $AC144=""), "", IF($H144=$M$3, "", IF(OR(AW$7&lt;$AB144, $AC144&lt;AW$6),"", MAX(AW$10:AW143)+1)))</f>
        <v/>
      </c>
      <c r="AX144" s="5" t="str">
        <f>IF(OR($AB144="", $AC144=""), "", IF($H144=$M$3, "", IF(OR(AX$7&lt;$AB144, $AC144&lt;AX$6),"", MAX(AX$10:AX143)+1)))</f>
        <v/>
      </c>
      <c r="AY144" s="5" t="str">
        <f>IF(OR($AB144="", $AC144=""), "", IF($H144=$M$3, "", IF(OR(AY$7&lt;$AB144, $AC144&lt;AY$6),"", MAX(AY$10:AY143)+1)))</f>
        <v/>
      </c>
      <c r="AZ144" s="5" t="str">
        <f>IF(OR($AB144="", $AC144=""), "", IF($H144=$M$3, "", IF(OR(AZ$7&lt;$AB144, $AC144&lt;AZ$6),"", MAX(AZ$10:AZ143)+1)))</f>
        <v/>
      </c>
      <c r="BA144" s="5" t="str">
        <f>IF(OR($AB144="", $AC144=""), "", IF($H144=$M$3, "", IF(OR(BA$7&lt;$AB144, $AC144&lt;BA$6),"", MAX(BA$10:BA143)+1)))</f>
        <v/>
      </c>
      <c r="BB144" s="5" t="str">
        <f>IF(OR($AB144="", $AC144=""), "", IF($H144=$M$3, "", IF(OR(BB$7&lt;$AB144, $AC144&lt;BB$6),"", MAX(BB$10:BB143)+1)))</f>
        <v/>
      </c>
      <c r="BC144" s="5" t="str">
        <f>IF(OR($AB144="", $AC144=""), "", IF($H144=$M$3, "", IF(OR(BC$7&lt;$AB144, $AC144&lt;BC$6),"", MAX(BC$10:BC143)+1)))</f>
        <v/>
      </c>
      <c r="BD144" s="5" t="str">
        <f>IF(OR($AB144="", $AC144=""), "", IF($H144=$M$3, "", IF(OR(BD$7&lt;$AB144, $AC144&lt;BD$6),"", MAX(BD$10:BD143)+1)))</f>
        <v/>
      </c>
      <c r="BE144" s="5" t="str">
        <f>IF(OR($AB144="", $AC144=""), "", IF($H144=$M$3, "", IF(OR(BE$7&lt;$AB144, $AC144&lt;BE$6),"", MAX(BE$10:BE143)+1)))</f>
        <v/>
      </c>
      <c r="BF144" s="5" t="str">
        <f>IF(OR($AB144="", $AC144=""), "", IF($H144=$M$3, "", IF(OR(BF$7&lt;$AB144, $AC144&lt;BF$6),"", MAX(BF$10:BF143)+1)))</f>
        <v/>
      </c>
      <c r="BG144" s="5" t="str">
        <f>IF(OR($AB144="", $AC144=""), "", IF($H144=$M$3, "", IF(OR(BG$7&lt;$AB144, $AC144&lt;BG$6),"", MAX(BG$10:BG143)+1)))</f>
        <v/>
      </c>
      <c r="BH144" s="5" t="str">
        <f>IF(OR($AB144="", $AC144=""), "", IF($H144=$M$3, "", IF(OR(BH$7&lt;$AB144, $AC144&lt;BH$6),"", MAX(BH$10:BH143)+1)))</f>
        <v/>
      </c>
      <c r="BI144" s="5" t="str">
        <f>IF(OR($AB144="", $AC144=""), "", IF($H144=$M$3, "", IF(OR(BI$7&lt;$AB144, $AC144&lt;BI$6),"", MAX(BI$10:BI143)+1)))</f>
        <v/>
      </c>
      <c r="BK144" s="5" t="str" cm="1">
        <f t="array" aca="1" ref="BK144" ca="1">IFERROR(INDEX($AE144:$BI144, $BJ144, MATCH($BK$9, $AE$9:$BI$9, 0)), "")</f>
        <v/>
      </c>
    </row>
    <row r="145" spans="1:63" x14ac:dyDescent="0.25">
      <c r="A145" s="2"/>
      <c r="B145" s="254"/>
      <c r="C145" s="255"/>
      <c r="D145" s="256"/>
      <c r="E145" s="257"/>
      <c r="F145" s="257"/>
      <c r="G145" s="258"/>
      <c r="H145" s="259"/>
      <c r="I145" s="16"/>
      <c r="J145" s="5" t="str">
        <f t="shared" si="27"/>
        <v/>
      </c>
      <c r="K145" s="2"/>
      <c r="O145" s="5" t="str">
        <f t="shared" si="25"/>
        <v/>
      </c>
      <c r="Q145" s="5" t="str">
        <f t="shared" si="28"/>
        <v/>
      </c>
      <c r="S145" s="5" t="str">
        <f t="shared" si="26"/>
        <v/>
      </c>
      <c r="U145" s="64" t="str">
        <f>IF($D145="","", IF(COUNTIF('Intro &amp; Setup'!$AW$49:$AW$88, $D145)&gt;0, "BH", TEXT($D145, "ddd")))</f>
        <v/>
      </c>
      <c r="V145" s="65" t="str">
        <f>IF($G145="", "", IF(COUNTIF('Intro &amp; Setup'!$AW$49:$AW$88, $G145)&gt;0, "BH", TEXT($G145, "ddd")))</f>
        <v/>
      </c>
      <c r="W145" s="64" t="str">
        <f t="shared" si="29"/>
        <v/>
      </c>
      <c r="X145" s="65" t="str">
        <f t="shared" si="30"/>
        <v/>
      </c>
      <c r="Y145" s="64" t="str">
        <f>IF(F145="", "", IF(OR(F145&lt;'Intro &amp; Setup'!$Z$20, F145&gt;'Intro &amp; Setup'!$Z$22), "X", ""))</f>
        <v/>
      </c>
      <c r="Z145" s="65" t="str">
        <f>IF(G145="", "", IF(OR(G145&lt;'Intro &amp; Setup'!$Z$20, G145&gt;'Intro &amp; Setup'!$Z$22), "X", ""))</f>
        <v/>
      </c>
      <c r="AB145" s="58" t="str">
        <f t="shared" si="31"/>
        <v/>
      </c>
      <c r="AC145" s="59" t="str">
        <f t="shared" si="32"/>
        <v/>
      </c>
      <c r="AE145" s="5" t="str">
        <f>IF(OR($AB145="", $AC145=""), "", IF($H145=$M$3, "", IF(OR(AE$7&lt;$AB145, $AC145&lt;AE$6),"", MAX(AE$10:AE144)+1)))</f>
        <v/>
      </c>
      <c r="AF145" s="5" t="str">
        <f>IF(OR($AB145="", $AC145=""), "", IF($H145=$M$3, "", IF(OR(AF$7&lt;$AB145, $AC145&lt;AF$6),"", MAX(AF$10:AF144)+1)))</f>
        <v/>
      </c>
      <c r="AG145" s="5" t="str">
        <f>IF(OR($AB145="", $AC145=""), "", IF($H145=$M$3, "", IF(OR(AG$7&lt;$AB145, $AC145&lt;AG$6),"", MAX(AG$10:AG144)+1)))</f>
        <v/>
      </c>
      <c r="AH145" s="5" t="str">
        <f>IF(OR($AB145="", $AC145=""), "", IF($H145=$M$3, "", IF(OR(AH$7&lt;$AB145, $AC145&lt;AH$6),"", MAX(AH$10:AH144)+1)))</f>
        <v/>
      </c>
      <c r="AI145" s="5" t="str">
        <f>IF(OR($AB145="", $AC145=""), "", IF($H145=$M$3, "", IF(OR(AI$7&lt;$AB145, $AC145&lt;AI$6),"", MAX(AI$10:AI144)+1)))</f>
        <v/>
      </c>
      <c r="AJ145" s="5" t="str">
        <f>IF(OR($AB145="", $AC145=""), "", IF($H145=$M$3, "", IF(OR(AJ$7&lt;$AB145, $AC145&lt;AJ$6),"", MAX(AJ$10:AJ144)+1)))</f>
        <v/>
      </c>
      <c r="AK145" s="5" t="str">
        <f>IF(OR($AB145="", $AC145=""), "", IF($H145=$M$3, "", IF(OR(AK$7&lt;$AB145, $AC145&lt;AK$6),"", MAX(AK$10:AK144)+1)))</f>
        <v/>
      </c>
      <c r="AL145" s="5" t="str">
        <f>IF(OR($AB145="", $AC145=""), "", IF($H145=$M$3, "", IF(OR(AL$7&lt;$AB145, $AC145&lt;AL$6),"", MAX(AL$10:AL144)+1)))</f>
        <v/>
      </c>
      <c r="AM145" s="5" t="str">
        <f>IF(OR($AB145="", $AC145=""), "", IF($H145=$M$3, "", IF(OR(AM$7&lt;$AB145, $AC145&lt;AM$6),"", MAX(AM$10:AM144)+1)))</f>
        <v/>
      </c>
      <c r="AN145" s="5" t="str">
        <f>IF(OR($AB145="", $AC145=""), "", IF($H145=$M$3, "", IF(OR(AN$7&lt;$AB145, $AC145&lt;AN$6),"", MAX(AN$10:AN144)+1)))</f>
        <v/>
      </c>
      <c r="AO145" s="5" t="str">
        <f>IF(OR($AB145="", $AC145=""), "", IF($H145=$M$3, "", IF(OR(AO$7&lt;$AB145, $AC145&lt;AO$6),"", MAX(AO$10:AO144)+1)))</f>
        <v/>
      </c>
      <c r="AP145" s="5" t="str">
        <f>IF(OR($AB145="", $AC145=""), "", IF($H145=$M$3, "", IF(OR(AP$7&lt;$AB145, $AC145&lt;AP$6),"", MAX(AP$10:AP144)+1)))</f>
        <v/>
      </c>
      <c r="AQ145" s="5" t="str">
        <f>IF(OR($AB145="", $AC145=""), "", IF($H145=$M$3, "", IF(OR(AQ$7&lt;$AB145, $AC145&lt;AQ$6),"", MAX(AQ$10:AQ144)+1)))</f>
        <v/>
      </c>
      <c r="AR145" s="5" t="str">
        <f>IF(OR($AB145="", $AC145=""), "", IF($H145=$M$3, "", IF(OR(AR$7&lt;$AB145, $AC145&lt;AR$6),"", MAX(AR$10:AR144)+1)))</f>
        <v/>
      </c>
      <c r="AS145" s="5" t="str">
        <f>IF(OR($AB145="", $AC145=""), "", IF($H145=$M$3, "", IF(OR(AS$7&lt;$AB145, $AC145&lt;AS$6),"", MAX(AS$10:AS144)+1)))</f>
        <v/>
      </c>
      <c r="AT145" s="5" t="str">
        <f>IF(OR($AB145="", $AC145=""), "", IF($H145=$M$3, "", IF(OR(AT$7&lt;$AB145, $AC145&lt;AT$6),"", MAX(AT$10:AT144)+1)))</f>
        <v/>
      </c>
      <c r="AU145" s="5" t="str">
        <f>IF(OR($AB145="", $AC145=""), "", IF($H145=$M$3, "", IF(OR(AU$7&lt;$AB145, $AC145&lt;AU$6),"", MAX(AU$10:AU144)+1)))</f>
        <v/>
      </c>
      <c r="AV145" s="5" t="str">
        <f>IF(OR($AB145="", $AC145=""), "", IF($H145=$M$3, "", IF(OR(AV$7&lt;$AB145, $AC145&lt;AV$6),"", MAX(AV$10:AV144)+1)))</f>
        <v/>
      </c>
      <c r="AW145" s="5" t="str">
        <f>IF(OR($AB145="", $AC145=""), "", IF($H145=$M$3, "", IF(OR(AW$7&lt;$AB145, $AC145&lt;AW$6),"", MAX(AW$10:AW144)+1)))</f>
        <v/>
      </c>
      <c r="AX145" s="5" t="str">
        <f>IF(OR($AB145="", $AC145=""), "", IF($H145=$M$3, "", IF(OR(AX$7&lt;$AB145, $AC145&lt;AX$6),"", MAX(AX$10:AX144)+1)))</f>
        <v/>
      </c>
      <c r="AY145" s="5" t="str">
        <f>IF(OR($AB145="", $AC145=""), "", IF($H145=$M$3, "", IF(OR(AY$7&lt;$AB145, $AC145&lt;AY$6),"", MAX(AY$10:AY144)+1)))</f>
        <v/>
      </c>
      <c r="AZ145" s="5" t="str">
        <f>IF(OR($AB145="", $AC145=""), "", IF($H145=$M$3, "", IF(OR(AZ$7&lt;$AB145, $AC145&lt;AZ$6),"", MAX(AZ$10:AZ144)+1)))</f>
        <v/>
      </c>
      <c r="BA145" s="5" t="str">
        <f>IF(OR($AB145="", $AC145=""), "", IF($H145=$M$3, "", IF(OR(BA$7&lt;$AB145, $AC145&lt;BA$6),"", MAX(BA$10:BA144)+1)))</f>
        <v/>
      </c>
      <c r="BB145" s="5" t="str">
        <f>IF(OR($AB145="", $AC145=""), "", IF($H145=$M$3, "", IF(OR(BB$7&lt;$AB145, $AC145&lt;BB$6),"", MAX(BB$10:BB144)+1)))</f>
        <v/>
      </c>
      <c r="BC145" s="5" t="str">
        <f>IF(OR($AB145="", $AC145=""), "", IF($H145=$M$3, "", IF(OR(BC$7&lt;$AB145, $AC145&lt;BC$6),"", MAX(BC$10:BC144)+1)))</f>
        <v/>
      </c>
      <c r="BD145" s="5" t="str">
        <f>IF(OR($AB145="", $AC145=""), "", IF($H145=$M$3, "", IF(OR(BD$7&lt;$AB145, $AC145&lt;BD$6),"", MAX(BD$10:BD144)+1)))</f>
        <v/>
      </c>
      <c r="BE145" s="5" t="str">
        <f>IF(OR($AB145="", $AC145=""), "", IF($H145=$M$3, "", IF(OR(BE$7&lt;$AB145, $AC145&lt;BE$6),"", MAX(BE$10:BE144)+1)))</f>
        <v/>
      </c>
      <c r="BF145" s="5" t="str">
        <f>IF(OR($AB145="", $AC145=""), "", IF($H145=$M$3, "", IF(OR(BF$7&lt;$AB145, $AC145&lt;BF$6),"", MAX(BF$10:BF144)+1)))</f>
        <v/>
      </c>
      <c r="BG145" s="5" t="str">
        <f>IF(OR($AB145="", $AC145=""), "", IF($H145=$M$3, "", IF(OR(BG$7&lt;$AB145, $AC145&lt;BG$6),"", MAX(BG$10:BG144)+1)))</f>
        <v/>
      </c>
      <c r="BH145" s="5" t="str">
        <f>IF(OR($AB145="", $AC145=""), "", IF($H145=$M$3, "", IF(OR(BH$7&lt;$AB145, $AC145&lt;BH$6),"", MAX(BH$10:BH144)+1)))</f>
        <v/>
      </c>
      <c r="BI145" s="5" t="str">
        <f>IF(OR($AB145="", $AC145=""), "", IF($H145=$M$3, "", IF(OR(BI$7&lt;$AB145, $AC145&lt;BI$6),"", MAX(BI$10:BI144)+1)))</f>
        <v/>
      </c>
      <c r="BK145" s="5" t="str" cm="1">
        <f t="array" aca="1" ref="BK145" ca="1">IFERROR(INDEX($AE145:$BI145, $BJ145, MATCH($BK$9, $AE$9:$BI$9, 0)), "")</f>
        <v/>
      </c>
    </row>
    <row r="146" spans="1:63" x14ac:dyDescent="0.25">
      <c r="A146" s="2"/>
      <c r="B146" s="254"/>
      <c r="C146" s="255"/>
      <c r="D146" s="256"/>
      <c r="E146" s="257"/>
      <c r="F146" s="257"/>
      <c r="G146" s="258"/>
      <c r="H146" s="259"/>
      <c r="I146" s="16"/>
      <c r="J146" s="5" t="str">
        <f t="shared" si="27"/>
        <v/>
      </c>
      <c r="K146" s="2"/>
      <c r="O146" s="5" t="str">
        <f t="shared" si="25"/>
        <v/>
      </c>
      <c r="Q146" s="5" t="str">
        <f t="shared" si="28"/>
        <v/>
      </c>
      <c r="S146" s="5" t="str">
        <f t="shared" si="26"/>
        <v/>
      </c>
      <c r="U146" s="64" t="str">
        <f>IF($D146="","", IF(COUNTIF('Intro &amp; Setup'!$AW$49:$AW$88, $D146)&gt;0, "BH", TEXT($D146, "ddd")))</f>
        <v/>
      </c>
      <c r="V146" s="65" t="str">
        <f>IF($G146="", "", IF(COUNTIF('Intro &amp; Setup'!$AW$49:$AW$88, $G146)&gt;0, "BH", TEXT($G146, "ddd")))</f>
        <v/>
      </c>
      <c r="W146" s="64" t="str">
        <f t="shared" si="29"/>
        <v/>
      </c>
      <c r="X146" s="65" t="str">
        <f t="shared" si="30"/>
        <v/>
      </c>
      <c r="Y146" s="64" t="str">
        <f>IF(F146="", "", IF(OR(F146&lt;'Intro &amp; Setup'!$Z$20, F146&gt;'Intro &amp; Setup'!$Z$22), "X", ""))</f>
        <v/>
      </c>
      <c r="Z146" s="65" t="str">
        <f>IF(G146="", "", IF(OR(G146&lt;'Intro &amp; Setup'!$Z$20, G146&gt;'Intro &amp; Setup'!$Z$22), "X", ""))</f>
        <v/>
      </c>
      <c r="AB146" s="58" t="str">
        <f t="shared" si="31"/>
        <v/>
      </c>
      <c r="AC146" s="59" t="str">
        <f t="shared" si="32"/>
        <v/>
      </c>
      <c r="AE146" s="5" t="str">
        <f>IF(OR($AB146="", $AC146=""), "", IF($H146=$M$3, "", IF(OR(AE$7&lt;$AB146, $AC146&lt;AE$6),"", MAX(AE$10:AE145)+1)))</f>
        <v/>
      </c>
      <c r="AF146" s="5" t="str">
        <f>IF(OR($AB146="", $AC146=""), "", IF($H146=$M$3, "", IF(OR(AF$7&lt;$AB146, $AC146&lt;AF$6),"", MAX(AF$10:AF145)+1)))</f>
        <v/>
      </c>
      <c r="AG146" s="5" t="str">
        <f>IF(OR($AB146="", $AC146=""), "", IF($H146=$M$3, "", IF(OR(AG$7&lt;$AB146, $AC146&lt;AG$6),"", MAX(AG$10:AG145)+1)))</f>
        <v/>
      </c>
      <c r="AH146" s="5" t="str">
        <f>IF(OR($AB146="", $AC146=""), "", IF($H146=$M$3, "", IF(OR(AH$7&lt;$AB146, $AC146&lt;AH$6),"", MAX(AH$10:AH145)+1)))</f>
        <v/>
      </c>
      <c r="AI146" s="5" t="str">
        <f>IF(OR($AB146="", $AC146=""), "", IF($H146=$M$3, "", IF(OR(AI$7&lt;$AB146, $AC146&lt;AI$6),"", MAX(AI$10:AI145)+1)))</f>
        <v/>
      </c>
      <c r="AJ146" s="5" t="str">
        <f>IF(OR($AB146="", $AC146=""), "", IF($H146=$M$3, "", IF(OR(AJ$7&lt;$AB146, $AC146&lt;AJ$6),"", MAX(AJ$10:AJ145)+1)))</f>
        <v/>
      </c>
      <c r="AK146" s="5" t="str">
        <f>IF(OR($AB146="", $AC146=""), "", IF($H146=$M$3, "", IF(OR(AK$7&lt;$AB146, $AC146&lt;AK$6),"", MAX(AK$10:AK145)+1)))</f>
        <v/>
      </c>
      <c r="AL146" s="5" t="str">
        <f>IF(OR($AB146="", $AC146=""), "", IF($H146=$M$3, "", IF(OR(AL$7&lt;$AB146, $AC146&lt;AL$6),"", MAX(AL$10:AL145)+1)))</f>
        <v/>
      </c>
      <c r="AM146" s="5" t="str">
        <f>IF(OR($AB146="", $AC146=""), "", IF($H146=$M$3, "", IF(OR(AM$7&lt;$AB146, $AC146&lt;AM$6),"", MAX(AM$10:AM145)+1)))</f>
        <v/>
      </c>
      <c r="AN146" s="5" t="str">
        <f>IF(OR($AB146="", $AC146=""), "", IF($H146=$M$3, "", IF(OR(AN$7&lt;$AB146, $AC146&lt;AN$6),"", MAX(AN$10:AN145)+1)))</f>
        <v/>
      </c>
      <c r="AO146" s="5" t="str">
        <f>IF(OR($AB146="", $AC146=""), "", IF($H146=$M$3, "", IF(OR(AO$7&lt;$AB146, $AC146&lt;AO$6),"", MAX(AO$10:AO145)+1)))</f>
        <v/>
      </c>
      <c r="AP146" s="5" t="str">
        <f>IF(OR($AB146="", $AC146=""), "", IF($H146=$M$3, "", IF(OR(AP$7&lt;$AB146, $AC146&lt;AP$6),"", MAX(AP$10:AP145)+1)))</f>
        <v/>
      </c>
      <c r="AQ146" s="5" t="str">
        <f>IF(OR($AB146="", $AC146=""), "", IF($H146=$M$3, "", IF(OR(AQ$7&lt;$AB146, $AC146&lt;AQ$6),"", MAX(AQ$10:AQ145)+1)))</f>
        <v/>
      </c>
      <c r="AR146" s="5" t="str">
        <f>IF(OR($AB146="", $AC146=""), "", IF($H146=$M$3, "", IF(OR(AR$7&lt;$AB146, $AC146&lt;AR$6),"", MAX(AR$10:AR145)+1)))</f>
        <v/>
      </c>
      <c r="AS146" s="5" t="str">
        <f>IF(OR($AB146="", $AC146=""), "", IF($H146=$M$3, "", IF(OR(AS$7&lt;$AB146, $AC146&lt;AS$6),"", MAX(AS$10:AS145)+1)))</f>
        <v/>
      </c>
      <c r="AT146" s="5" t="str">
        <f>IF(OR($AB146="", $AC146=""), "", IF($H146=$M$3, "", IF(OR(AT$7&lt;$AB146, $AC146&lt;AT$6),"", MAX(AT$10:AT145)+1)))</f>
        <v/>
      </c>
      <c r="AU146" s="5" t="str">
        <f>IF(OR($AB146="", $AC146=""), "", IF($H146=$M$3, "", IF(OR(AU$7&lt;$AB146, $AC146&lt;AU$6),"", MAX(AU$10:AU145)+1)))</f>
        <v/>
      </c>
      <c r="AV146" s="5" t="str">
        <f>IF(OR($AB146="", $AC146=""), "", IF($H146=$M$3, "", IF(OR(AV$7&lt;$AB146, $AC146&lt;AV$6),"", MAX(AV$10:AV145)+1)))</f>
        <v/>
      </c>
      <c r="AW146" s="5" t="str">
        <f>IF(OR($AB146="", $AC146=""), "", IF($H146=$M$3, "", IF(OR(AW$7&lt;$AB146, $AC146&lt;AW$6),"", MAX(AW$10:AW145)+1)))</f>
        <v/>
      </c>
      <c r="AX146" s="5" t="str">
        <f>IF(OR($AB146="", $AC146=""), "", IF($H146=$M$3, "", IF(OR(AX$7&lt;$AB146, $AC146&lt;AX$6),"", MAX(AX$10:AX145)+1)))</f>
        <v/>
      </c>
      <c r="AY146" s="5" t="str">
        <f>IF(OR($AB146="", $AC146=""), "", IF($H146=$M$3, "", IF(OR(AY$7&lt;$AB146, $AC146&lt;AY$6),"", MAX(AY$10:AY145)+1)))</f>
        <v/>
      </c>
      <c r="AZ146" s="5" t="str">
        <f>IF(OR($AB146="", $AC146=""), "", IF($H146=$M$3, "", IF(OR(AZ$7&lt;$AB146, $AC146&lt;AZ$6),"", MAX(AZ$10:AZ145)+1)))</f>
        <v/>
      </c>
      <c r="BA146" s="5" t="str">
        <f>IF(OR($AB146="", $AC146=""), "", IF($H146=$M$3, "", IF(OR(BA$7&lt;$AB146, $AC146&lt;BA$6),"", MAX(BA$10:BA145)+1)))</f>
        <v/>
      </c>
      <c r="BB146" s="5" t="str">
        <f>IF(OR($AB146="", $AC146=""), "", IF($H146=$M$3, "", IF(OR(BB$7&lt;$AB146, $AC146&lt;BB$6),"", MAX(BB$10:BB145)+1)))</f>
        <v/>
      </c>
      <c r="BC146" s="5" t="str">
        <f>IF(OR($AB146="", $AC146=""), "", IF($H146=$M$3, "", IF(OR(BC$7&lt;$AB146, $AC146&lt;BC$6),"", MAX(BC$10:BC145)+1)))</f>
        <v/>
      </c>
      <c r="BD146" s="5" t="str">
        <f>IF(OR($AB146="", $AC146=""), "", IF($H146=$M$3, "", IF(OR(BD$7&lt;$AB146, $AC146&lt;BD$6),"", MAX(BD$10:BD145)+1)))</f>
        <v/>
      </c>
      <c r="BE146" s="5" t="str">
        <f>IF(OR($AB146="", $AC146=""), "", IF($H146=$M$3, "", IF(OR(BE$7&lt;$AB146, $AC146&lt;BE$6),"", MAX(BE$10:BE145)+1)))</f>
        <v/>
      </c>
      <c r="BF146" s="5" t="str">
        <f>IF(OR($AB146="", $AC146=""), "", IF($H146=$M$3, "", IF(OR(BF$7&lt;$AB146, $AC146&lt;BF$6),"", MAX(BF$10:BF145)+1)))</f>
        <v/>
      </c>
      <c r="BG146" s="5" t="str">
        <f>IF(OR($AB146="", $AC146=""), "", IF($H146=$M$3, "", IF(OR(BG$7&lt;$AB146, $AC146&lt;BG$6),"", MAX(BG$10:BG145)+1)))</f>
        <v/>
      </c>
      <c r="BH146" s="5" t="str">
        <f>IF(OR($AB146="", $AC146=""), "", IF($H146=$M$3, "", IF(OR(BH$7&lt;$AB146, $AC146&lt;BH$6),"", MAX(BH$10:BH145)+1)))</f>
        <v/>
      </c>
      <c r="BI146" s="5" t="str">
        <f>IF(OR($AB146="", $AC146=""), "", IF($H146=$M$3, "", IF(OR(BI$7&lt;$AB146, $AC146&lt;BI$6),"", MAX(BI$10:BI145)+1)))</f>
        <v/>
      </c>
      <c r="BK146" s="5" t="str" cm="1">
        <f t="array" aca="1" ref="BK146" ca="1">IFERROR(INDEX($AE146:$BI146, $BJ146, MATCH($BK$9, $AE$9:$BI$9, 0)), "")</f>
        <v/>
      </c>
    </row>
    <row r="147" spans="1:63" x14ac:dyDescent="0.25">
      <c r="A147" s="2"/>
      <c r="B147" s="254"/>
      <c r="C147" s="255"/>
      <c r="D147" s="256"/>
      <c r="E147" s="257"/>
      <c r="F147" s="257"/>
      <c r="G147" s="258"/>
      <c r="H147" s="259"/>
      <c r="I147" s="16"/>
      <c r="J147" s="5" t="str">
        <f t="shared" si="27"/>
        <v/>
      </c>
      <c r="K147" s="2"/>
      <c r="O147" s="5" t="str">
        <f t="shared" si="25"/>
        <v/>
      </c>
      <c r="Q147" s="5" t="str">
        <f t="shared" si="28"/>
        <v/>
      </c>
      <c r="S147" s="5" t="str">
        <f t="shared" si="26"/>
        <v/>
      </c>
      <c r="U147" s="64" t="str">
        <f>IF($D147="","", IF(COUNTIF('Intro &amp; Setup'!$AW$49:$AW$88, $D147)&gt;0, "BH", TEXT($D147, "ddd")))</f>
        <v/>
      </c>
      <c r="V147" s="65" t="str">
        <f>IF($G147="", "", IF(COUNTIF('Intro &amp; Setup'!$AW$49:$AW$88, $G147)&gt;0, "BH", TEXT($G147, "ddd")))</f>
        <v/>
      </c>
      <c r="W147" s="64" t="str">
        <f t="shared" si="29"/>
        <v/>
      </c>
      <c r="X147" s="65" t="str">
        <f t="shared" si="30"/>
        <v/>
      </c>
      <c r="Y147" s="64" t="str">
        <f>IF(F147="", "", IF(OR(F147&lt;'Intro &amp; Setup'!$Z$20, F147&gt;'Intro &amp; Setup'!$Z$22), "X", ""))</f>
        <v/>
      </c>
      <c r="Z147" s="65" t="str">
        <f>IF(G147="", "", IF(OR(G147&lt;'Intro &amp; Setup'!$Z$20, G147&gt;'Intro &amp; Setup'!$Z$22), "X", ""))</f>
        <v/>
      </c>
      <c r="AB147" s="58" t="str">
        <f t="shared" si="31"/>
        <v/>
      </c>
      <c r="AC147" s="59" t="str">
        <f t="shared" si="32"/>
        <v/>
      </c>
      <c r="AE147" s="5" t="str">
        <f>IF(OR($AB147="", $AC147=""), "", IF($H147=$M$3, "", IF(OR(AE$7&lt;$AB147, $AC147&lt;AE$6),"", MAX(AE$10:AE146)+1)))</f>
        <v/>
      </c>
      <c r="AF147" s="5" t="str">
        <f>IF(OR($AB147="", $AC147=""), "", IF($H147=$M$3, "", IF(OR(AF$7&lt;$AB147, $AC147&lt;AF$6),"", MAX(AF$10:AF146)+1)))</f>
        <v/>
      </c>
      <c r="AG147" s="5" t="str">
        <f>IF(OR($AB147="", $AC147=""), "", IF($H147=$M$3, "", IF(OR(AG$7&lt;$AB147, $AC147&lt;AG$6),"", MAX(AG$10:AG146)+1)))</f>
        <v/>
      </c>
      <c r="AH147" s="5" t="str">
        <f>IF(OR($AB147="", $AC147=""), "", IF($H147=$M$3, "", IF(OR(AH$7&lt;$AB147, $AC147&lt;AH$6),"", MAX(AH$10:AH146)+1)))</f>
        <v/>
      </c>
      <c r="AI147" s="5" t="str">
        <f>IF(OR($AB147="", $AC147=""), "", IF($H147=$M$3, "", IF(OR(AI$7&lt;$AB147, $AC147&lt;AI$6),"", MAX(AI$10:AI146)+1)))</f>
        <v/>
      </c>
      <c r="AJ147" s="5" t="str">
        <f>IF(OR($AB147="", $AC147=""), "", IF($H147=$M$3, "", IF(OR(AJ$7&lt;$AB147, $AC147&lt;AJ$6),"", MAX(AJ$10:AJ146)+1)))</f>
        <v/>
      </c>
      <c r="AK147" s="5" t="str">
        <f>IF(OR($AB147="", $AC147=""), "", IF($H147=$M$3, "", IF(OR(AK$7&lt;$AB147, $AC147&lt;AK$6),"", MAX(AK$10:AK146)+1)))</f>
        <v/>
      </c>
      <c r="AL147" s="5" t="str">
        <f>IF(OR($AB147="", $AC147=""), "", IF($H147=$M$3, "", IF(OR(AL$7&lt;$AB147, $AC147&lt;AL$6),"", MAX(AL$10:AL146)+1)))</f>
        <v/>
      </c>
      <c r="AM147" s="5" t="str">
        <f>IF(OR($AB147="", $AC147=""), "", IF($H147=$M$3, "", IF(OR(AM$7&lt;$AB147, $AC147&lt;AM$6),"", MAX(AM$10:AM146)+1)))</f>
        <v/>
      </c>
      <c r="AN147" s="5" t="str">
        <f>IF(OR($AB147="", $AC147=""), "", IF($H147=$M$3, "", IF(OR(AN$7&lt;$AB147, $AC147&lt;AN$6),"", MAX(AN$10:AN146)+1)))</f>
        <v/>
      </c>
      <c r="AO147" s="5" t="str">
        <f>IF(OR($AB147="", $AC147=""), "", IF($H147=$M$3, "", IF(OR(AO$7&lt;$AB147, $AC147&lt;AO$6),"", MAX(AO$10:AO146)+1)))</f>
        <v/>
      </c>
      <c r="AP147" s="5" t="str">
        <f>IF(OR($AB147="", $AC147=""), "", IF($H147=$M$3, "", IF(OR(AP$7&lt;$AB147, $AC147&lt;AP$6),"", MAX(AP$10:AP146)+1)))</f>
        <v/>
      </c>
      <c r="AQ147" s="5" t="str">
        <f>IF(OR($AB147="", $AC147=""), "", IF($H147=$M$3, "", IF(OR(AQ$7&lt;$AB147, $AC147&lt;AQ$6),"", MAX(AQ$10:AQ146)+1)))</f>
        <v/>
      </c>
      <c r="AR147" s="5" t="str">
        <f>IF(OR($AB147="", $AC147=""), "", IF($H147=$M$3, "", IF(OR(AR$7&lt;$AB147, $AC147&lt;AR$6),"", MAX(AR$10:AR146)+1)))</f>
        <v/>
      </c>
      <c r="AS147" s="5" t="str">
        <f>IF(OR($AB147="", $AC147=""), "", IF($H147=$M$3, "", IF(OR(AS$7&lt;$AB147, $AC147&lt;AS$6),"", MAX(AS$10:AS146)+1)))</f>
        <v/>
      </c>
      <c r="AT147" s="5" t="str">
        <f>IF(OR($AB147="", $AC147=""), "", IF($H147=$M$3, "", IF(OR(AT$7&lt;$AB147, $AC147&lt;AT$6),"", MAX(AT$10:AT146)+1)))</f>
        <v/>
      </c>
      <c r="AU147" s="5" t="str">
        <f>IF(OR($AB147="", $AC147=""), "", IF($H147=$M$3, "", IF(OR(AU$7&lt;$AB147, $AC147&lt;AU$6),"", MAX(AU$10:AU146)+1)))</f>
        <v/>
      </c>
      <c r="AV147" s="5" t="str">
        <f>IF(OR($AB147="", $AC147=""), "", IF($H147=$M$3, "", IF(OR(AV$7&lt;$AB147, $AC147&lt;AV$6),"", MAX(AV$10:AV146)+1)))</f>
        <v/>
      </c>
      <c r="AW147" s="5" t="str">
        <f>IF(OR($AB147="", $AC147=""), "", IF($H147=$M$3, "", IF(OR(AW$7&lt;$AB147, $AC147&lt;AW$6),"", MAX(AW$10:AW146)+1)))</f>
        <v/>
      </c>
      <c r="AX147" s="5" t="str">
        <f>IF(OR($AB147="", $AC147=""), "", IF($H147=$M$3, "", IF(OR(AX$7&lt;$AB147, $AC147&lt;AX$6),"", MAX(AX$10:AX146)+1)))</f>
        <v/>
      </c>
      <c r="AY147" s="5" t="str">
        <f>IF(OR($AB147="", $AC147=""), "", IF($H147=$M$3, "", IF(OR(AY$7&lt;$AB147, $AC147&lt;AY$6),"", MAX(AY$10:AY146)+1)))</f>
        <v/>
      </c>
      <c r="AZ147" s="5" t="str">
        <f>IF(OR($AB147="", $AC147=""), "", IF($H147=$M$3, "", IF(OR(AZ$7&lt;$AB147, $AC147&lt;AZ$6),"", MAX(AZ$10:AZ146)+1)))</f>
        <v/>
      </c>
      <c r="BA147" s="5" t="str">
        <f>IF(OR($AB147="", $AC147=""), "", IF($H147=$M$3, "", IF(OR(BA$7&lt;$AB147, $AC147&lt;BA$6),"", MAX(BA$10:BA146)+1)))</f>
        <v/>
      </c>
      <c r="BB147" s="5" t="str">
        <f>IF(OR($AB147="", $AC147=""), "", IF($H147=$M$3, "", IF(OR(BB$7&lt;$AB147, $AC147&lt;BB$6),"", MAX(BB$10:BB146)+1)))</f>
        <v/>
      </c>
      <c r="BC147" s="5" t="str">
        <f>IF(OR($AB147="", $AC147=""), "", IF($H147=$M$3, "", IF(OR(BC$7&lt;$AB147, $AC147&lt;BC$6),"", MAX(BC$10:BC146)+1)))</f>
        <v/>
      </c>
      <c r="BD147" s="5" t="str">
        <f>IF(OR($AB147="", $AC147=""), "", IF($H147=$M$3, "", IF(OR(BD$7&lt;$AB147, $AC147&lt;BD$6),"", MAX(BD$10:BD146)+1)))</f>
        <v/>
      </c>
      <c r="BE147" s="5" t="str">
        <f>IF(OR($AB147="", $AC147=""), "", IF($H147=$M$3, "", IF(OR(BE$7&lt;$AB147, $AC147&lt;BE$6),"", MAX(BE$10:BE146)+1)))</f>
        <v/>
      </c>
      <c r="BF147" s="5" t="str">
        <f>IF(OR($AB147="", $AC147=""), "", IF($H147=$M$3, "", IF(OR(BF$7&lt;$AB147, $AC147&lt;BF$6),"", MAX(BF$10:BF146)+1)))</f>
        <v/>
      </c>
      <c r="BG147" s="5" t="str">
        <f>IF(OR($AB147="", $AC147=""), "", IF($H147=$M$3, "", IF(OR(BG$7&lt;$AB147, $AC147&lt;BG$6),"", MAX(BG$10:BG146)+1)))</f>
        <v/>
      </c>
      <c r="BH147" s="5" t="str">
        <f>IF(OR($AB147="", $AC147=""), "", IF($H147=$M$3, "", IF(OR(BH$7&lt;$AB147, $AC147&lt;BH$6),"", MAX(BH$10:BH146)+1)))</f>
        <v/>
      </c>
      <c r="BI147" s="5" t="str">
        <f>IF(OR($AB147="", $AC147=""), "", IF($H147=$M$3, "", IF(OR(BI$7&lt;$AB147, $AC147&lt;BI$6),"", MAX(BI$10:BI146)+1)))</f>
        <v/>
      </c>
      <c r="BK147" s="5" t="str" cm="1">
        <f t="array" aca="1" ref="BK147" ca="1">IFERROR(INDEX($AE147:$BI147, $BJ147, MATCH($BK$9, $AE$9:$BI$9, 0)), "")</f>
        <v/>
      </c>
    </row>
    <row r="148" spans="1:63" x14ac:dyDescent="0.25">
      <c r="A148" s="2"/>
      <c r="B148" s="254"/>
      <c r="C148" s="255"/>
      <c r="D148" s="256"/>
      <c r="E148" s="257"/>
      <c r="F148" s="257"/>
      <c r="G148" s="258"/>
      <c r="H148" s="259"/>
      <c r="I148" s="16"/>
      <c r="J148" s="5" t="str">
        <f t="shared" si="27"/>
        <v/>
      </c>
      <c r="K148" s="2"/>
      <c r="O148" s="5" t="str">
        <f t="shared" si="25"/>
        <v/>
      </c>
      <c r="Q148" s="5" t="str">
        <f t="shared" si="28"/>
        <v/>
      </c>
      <c r="S148" s="5" t="str">
        <f t="shared" si="26"/>
        <v/>
      </c>
      <c r="U148" s="64" t="str">
        <f>IF($D148="","", IF(COUNTIF('Intro &amp; Setup'!$AW$49:$AW$88, $D148)&gt;0, "BH", TEXT($D148, "ddd")))</f>
        <v/>
      </c>
      <c r="V148" s="65" t="str">
        <f>IF($G148="", "", IF(COUNTIF('Intro &amp; Setup'!$AW$49:$AW$88, $G148)&gt;0, "BH", TEXT($G148, "ddd")))</f>
        <v/>
      </c>
      <c r="W148" s="64" t="str">
        <f t="shared" si="29"/>
        <v/>
      </c>
      <c r="X148" s="65" t="str">
        <f t="shared" si="30"/>
        <v/>
      </c>
      <c r="Y148" s="64" t="str">
        <f>IF(F148="", "", IF(OR(F148&lt;'Intro &amp; Setup'!$Z$20, F148&gt;'Intro &amp; Setup'!$Z$22), "X", ""))</f>
        <v/>
      </c>
      <c r="Z148" s="65" t="str">
        <f>IF(G148="", "", IF(OR(G148&lt;'Intro &amp; Setup'!$Z$20, G148&gt;'Intro &amp; Setup'!$Z$22), "X", ""))</f>
        <v/>
      </c>
      <c r="AB148" s="58" t="str">
        <f t="shared" si="31"/>
        <v/>
      </c>
      <c r="AC148" s="59" t="str">
        <f t="shared" si="32"/>
        <v/>
      </c>
      <c r="AE148" s="5" t="str">
        <f>IF(OR($AB148="", $AC148=""), "", IF($H148=$M$3, "", IF(OR(AE$7&lt;$AB148, $AC148&lt;AE$6),"", MAX(AE$10:AE147)+1)))</f>
        <v/>
      </c>
      <c r="AF148" s="5" t="str">
        <f>IF(OR($AB148="", $AC148=""), "", IF($H148=$M$3, "", IF(OR(AF$7&lt;$AB148, $AC148&lt;AF$6),"", MAX(AF$10:AF147)+1)))</f>
        <v/>
      </c>
      <c r="AG148" s="5" t="str">
        <f>IF(OR($AB148="", $AC148=""), "", IF($H148=$M$3, "", IF(OR(AG$7&lt;$AB148, $AC148&lt;AG$6),"", MAX(AG$10:AG147)+1)))</f>
        <v/>
      </c>
      <c r="AH148" s="5" t="str">
        <f>IF(OR($AB148="", $AC148=""), "", IF($H148=$M$3, "", IF(OR(AH$7&lt;$AB148, $AC148&lt;AH$6),"", MAX(AH$10:AH147)+1)))</f>
        <v/>
      </c>
      <c r="AI148" s="5" t="str">
        <f>IF(OR($AB148="", $AC148=""), "", IF($H148=$M$3, "", IF(OR(AI$7&lt;$AB148, $AC148&lt;AI$6),"", MAX(AI$10:AI147)+1)))</f>
        <v/>
      </c>
      <c r="AJ148" s="5" t="str">
        <f>IF(OR($AB148="", $AC148=""), "", IF($H148=$M$3, "", IF(OR(AJ$7&lt;$AB148, $AC148&lt;AJ$6),"", MAX(AJ$10:AJ147)+1)))</f>
        <v/>
      </c>
      <c r="AK148" s="5" t="str">
        <f>IF(OR($AB148="", $AC148=""), "", IF($H148=$M$3, "", IF(OR(AK$7&lt;$AB148, $AC148&lt;AK$6),"", MAX(AK$10:AK147)+1)))</f>
        <v/>
      </c>
      <c r="AL148" s="5" t="str">
        <f>IF(OR($AB148="", $AC148=""), "", IF($H148=$M$3, "", IF(OR(AL$7&lt;$AB148, $AC148&lt;AL$6),"", MAX(AL$10:AL147)+1)))</f>
        <v/>
      </c>
      <c r="AM148" s="5" t="str">
        <f>IF(OR($AB148="", $AC148=""), "", IF($H148=$M$3, "", IF(OR(AM$7&lt;$AB148, $AC148&lt;AM$6),"", MAX(AM$10:AM147)+1)))</f>
        <v/>
      </c>
      <c r="AN148" s="5" t="str">
        <f>IF(OR($AB148="", $AC148=""), "", IF($H148=$M$3, "", IF(OR(AN$7&lt;$AB148, $AC148&lt;AN$6),"", MAX(AN$10:AN147)+1)))</f>
        <v/>
      </c>
      <c r="AO148" s="5" t="str">
        <f>IF(OR($AB148="", $AC148=""), "", IF($H148=$M$3, "", IF(OR(AO$7&lt;$AB148, $AC148&lt;AO$6),"", MAX(AO$10:AO147)+1)))</f>
        <v/>
      </c>
      <c r="AP148" s="5" t="str">
        <f>IF(OR($AB148="", $AC148=""), "", IF($H148=$M$3, "", IF(OR(AP$7&lt;$AB148, $AC148&lt;AP$6),"", MAX(AP$10:AP147)+1)))</f>
        <v/>
      </c>
      <c r="AQ148" s="5" t="str">
        <f>IF(OR($AB148="", $AC148=""), "", IF($H148=$M$3, "", IF(OR(AQ$7&lt;$AB148, $AC148&lt;AQ$6),"", MAX(AQ$10:AQ147)+1)))</f>
        <v/>
      </c>
      <c r="AR148" s="5" t="str">
        <f>IF(OR($AB148="", $AC148=""), "", IF($H148=$M$3, "", IF(OR(AR$7&lt;$AB148, $AC148&lt;AR$6),"", MAX(AR$10:AR147)+1)))</f>
        <v/>
      </c>
      <c r="AS148" s="5" t="str">
        <f>IF(OR($AB148="", $AC148=""), "", IF($H148=$M$3, "", IF(OR(AS$7&lt;$AB148, $AC148&lt;AS$6),"", MAX(AS$10:AS147)+1)))</f>
        <v/>
      </c>
      <c r="AT148" s="5" t="str">
        <f>IF(OR($AB148="", $AC148=""), "", IF($H148=$M$3, "", IF(OR(AT$7&lt;$AB148, $AC148&lt;AT$6),"", MAX(AT$10:AT147)+1)))</f>
        <v/>
      </c>
      <c r="AU148" s="5" t="str">
        <f>IF(OR($AB148="", $AC148=""), "", IF($H148=$M$3, "", IF(OR(AU$7&lt;$AB148, $AC148&lt;AU$6),"", MAX(AU$10:AU147)+1)))</f>
        <v/>
      </c>
      <c r="AV148" s="5" t="str">
        <f>IF(OR($AB148="", $AC148=""), "", IF($H148=$M$3, "", IF(OR(AV$7&lt;$AB148, $AC148&lt;AV$6),"", MAX(AV$10:AV147)+1)))</f>
        <v/>
      </c>
      <c r="AW148" s="5" t="str">
        <f>IF(OR($AB148="", $AC148=""), "", IF($H148=$M$3, "", IF(OR(AW$7&lt;$AB148, $AC148&lt;AW$6),"", MAX(AW$10:AW147)+1)))</f>
        <v/>
      </c>
      <c r="AX148" s="5" t="str">
        <f>IF(OR($AB148="", $AC148=""), "", IF($H148=$M$3, "", IF(OR(AX$7&lt;$AB148, $AC148&lt;AX$6),"", MAX(AX$10:AX147)+1)))</f>
        <v/>
      </c>
      <c r="AY148" s="5" t="str">
        <f>IF(OR($AB148="", $AC148=""), "", IF($H148=$M$3, "", IF(OR(AY$7&lt;$AB148, $AC148&lt;AY$6),"", MAX(AY$10:AY147)+1)))</f>
        <v/>
      </c>
      <c r="AZ148" s="5" t="str">
        <f>IF(OR($AB148="", $AC148=""), "", IF($H148=$M$3, "", IF(OR(AZ$7&lt;$AB148, $AC148&lt;AZ$6),"", MAX(AZ$10:AZ147)+1)))</f>
        <v/>
      </c>
      <c r="BA148" s="5" t="str">
        <f>IF(OR($AB148="", $AC148=""), "", IF($H148=$M$3, "", IF(OR(BA$7&lt;$AB148, $AC148&lt;BA$6),"", MAX(BA$10:BA147)+1)))</f>
        <v/>
      </c>
      <c r="BB148" s="5" t="str">
        <f>IF(OR($AB148="", $AC148=""), "", IF($H148=$M$3, "", IF(OR(BB$7&lt;$AB148, $AC148&lt;BB$6),"", MAX(BB$10:BB147)+1)))</f>
        <v/>
      </c>
      <c r="BC148" s="5" t="str">
        <f>IF(OR($AB148="", $AC148=""), "", IF($H148=$M$3, "", IF(OR(BC$7&lt;$AB148, $AC148&lt;BC$6),"", MAX(BC$10:BC147)+1)))</f>
        <v/>
      </c>
      <c r="BD148" s="5" t="str">
        <f>IF(OR($AB148="", $AC148=""), "", IF($H148=$M$3, "", IF(OR(BD$7&lt;$AB148, $AC148&lt;BD$6),"", MAX(BD$10:BD147)+1)))</f>
        <v/>
      </c>
      <c r="BE148" s="5" t="str">
        <f>IF(OR($AB148="", $AC148=""), "", IF($H148=$M$3, "", IF(OR(BE$7&lt;$AB148, $AC148&lt;BE$6),"", MAX(BE$10:BE147)+1)))</f>
        <v/>
      </c>
      <c r="BF148" s="5" t="str">
        <f>IF(OR($AB148="", $AC148=""), "", IF($H148=$M$3, "", IF(OR(BF$7&lt;$AB148, $AC148&lt;BF$6),"", MAX(BF$10:BF147)+1)))</f>
        <v/>
      </c>
      <c r="BG148" s="5" t="str">
        <f>IF(OR($AB148="", $AC148=""), "", IF($H148=$M$3, "", IF(OR(BG$7&lt;$AB148, $AC148&lt;BG$6),"", MAX(BG$10:BG147)+1)))</f>
        <v/>
      </c>
      <c r="BH148" s="5" t="str">
        <f>IF(OR($AB148="", $AC148=""), "", IF($H148=$M$3, "", IF(OR(BH$7&lt;$AB148, $AC148&lt;BH$6),"", MAX(BH$10:BH147)+1)))</f>
        <v/>
      </c>
      <c r="BI148" s="5" t="str">
        <f>IF(OR($AB148="", $AC148=""), "", IF($H148=$M$3, "", IF(OR(BI$7&lt;$AB148, $AC148&lt;BI$6),"", MAX(BI$10:BI147)+1)))</f>
        <v/>
      </c>
      <c r="BK148" s="5" t="str" cm="1">
        <f t="array" aca="1" ref="BK148" ca="1">IFERROR(INDEX($AE148:$BI148, $BJ148, MATCH($BK$9, $AE$9:$BI$9, 0)), "")</f>
        <v/>
      </c>
    </row>
    <row r="149" spans="1:63" x14ac:dyDescent="0.25">
      <c r="A149" s="2"/>
      <c r="B149" s="254"/>
      <c r="C149" s="255"/>
      <c r="D149" s="256"/>
      <c r="E149" s="257"/>
      <c r="F149" s="257"/>
      <c r="G149" s="258"/>
      <c r="H149" s="259"/>
      <c r="I149" s="16"/>
      <c r="J149" s="5" t="str">
        <f t="shared" si="27"/>
        <v/>
      </c>
      <c r="K149" s="2"/>
      <c r="O149" s="5" t="str">
        <f t="shared" si="25"/>
        <v/>
      </c>
      <c r="Q149" s="5" t="str">
        <f t="shared" si="28"/>
        <v/>
      </c>
      <c r="S149" s="5" t="str">
        <f t="shared" si="26"/>
        <v/>
      </c>
      <c r="U149" s="64" t="str">
        <f>IF($D149="","", IF(COUNTIF('Intro &amp; Setup'!$AW$49:$AW$88, $D149)&gt;0, "BH", TEXT($D149, "ddd")))</f>
        <v/>
      </c>
      <c r="V149" s="65" t="str">
        <f>IF($G149="", "", IF(COUNTIF('Intro &amp; Setup'!$AW$49:$AW$88, $G149)&gt;0, "BH", TEXT($G149, "ddd")))</f>
        <v/>
      </c>
      <c r="W149" s="64" t="str">
        <f t="shared" si="29"/>
        <v/>
      </c>
      <c r="X149" s="65" t="str">
        <f t="shared" si="30"/>
        <v/>
      </c>
      <c r="Y149" s="64" t="str">
        <f>IF(F149="", "", IF(OR(F149&lt;'Intro &amp; Setup'!$Z$20, F149&gt;'Intro &amp; Setup'!$Z$22), "X", ""))</f>
        <v/>
      </c>
      <c r="Z149" s="65" t="str">
        <f>IF(G149="", "", IF(OR(G149&lt;'Intro &amp; Setup'!$Z$20, G149&gt;'Intro &amp; Setup'!$Z$22), "X", ""))</f>
        <v/>
      </c>
      <c r="AB149" s="58" t="str">
        <f t="shared" si="31"/>
        <v/>
      </c>
      <c r="AC149" s="59" t="str">
        <f t="shared" si="32"/>
        <v/>
      </c>
      <c r="AE149" s="5" t="str">
        <f>IF(OR($AB149="", $AC149=""), "", IF($H149=$M$3, "", IF(OR(AE$7&lt;$AB149, $AC149&lt;AE$6),"", MAX(AE$10:AE148)+1)))</f>
        <v/>
      </c>
      <c r="AF149" s="5" t="str">
        <f>IF(OR($AB149="", $AC149=""), "", IF($H149=$M$3, "", IF(OR(AF$7&lt;$AB149, $AC149&lt;AF$6),"", MAX(AF$10:AF148)+1)))</f>
        <v/>
      </c>
      <c r="AG149" s="5" t="str">
        <f>IF(OR($AB149="", $AC149=""), "", IF($H149=$M$3, "", IF(OR(AG$7&lt;$AB149, $AC149&lt;AG$6),"", MAX(AG$10:AG148)+1)))</f>
        <v/>
      </c>
      <c r="AH149" s="5" t="str">
        <f>IF(OR($AB149="", $AC149=""), "", IF($H149=$M$3, "", IF(OR(AH$7&lt;$AB149, $AC149&lt;AH$6),"", MAX(AH$10:AH148)+1)))</f>
        <v/>
      </c>
      <c r="AI149" s="5" t="str">
        <f>IF(OR($AB149="", $AC149=""), "", IF($H149=$M$3, "", IF(OR(AI$7&lt;$AB149, $AC149&lt;AI$6),"", MAX(AI$10:AI148)+1)))</f>
        <v/>
      </c>
      <c r="AJ149" s="5" t="str">
        <f>IF(OR($AB149="", $AC149=""), "", IF($H149=$M$3, "", IF(OR(AJ$7&lt;$AB149, $AC149&lt;AJ$6),"", MAX(AJ$10:AJ148)+1)))</f>
        <v/>
      </c>
      <c r="AK149" s="5" t="str">
        <f>IF(OR($AB149="", $AC149=""), "", IF($H149=$M$3, "", IF(OR(AK$7&lt;$AB149, $AC149&lt;AK$6),"", MAX(AK$10:AK148)+1)))</f>
        <v/>
      </c>
      <c r="AL149" s="5" t="str">
        <f>IF(OR($AB149="", $AC149=""), "", IF($H149=$M$3, "", IF(OR(AL$7&lt;$AB149, $AC149&lt;AL$6),"", MAX(AL$10:AL148)+1)))</f>
        <v/>
      </c>
      <c r="AM149" s="5" t="str">
        <f>IF(OR($AB149="", $AC149=""), "", IF($H149=$M$3, "", IF(OR(AM$7&lt;$AB149, $AC149&lt;AM$6),"", MAX(AM$10:AM148)+1)))</f>
        <v/>
      </c>
      <c r="AN149" s="5" t="str">
        <f>IF(OR($AB149="", $AC149=""), "", IF($H149=$M$3, "", IF(OR(AN$7&lt;$AB149, $AC149&lt;AN$6),"", MAX(AN$10:AN148)+1)))</f>
        <v/>
      </c>
      <c r="AO149" s="5" t="str">
        <f>IF(OR($AB149="", $AC149=""), "", IF($H149=$M$3, "", IF(OR(AO$7&lt;$AB149, $AC149&lt;AO$6),"", MAX(AO$10:AO148)+1)))</f>
        <v/>
      </c>
      <c r="AP149" s="5" t="str">
        <f>IF(OR($AB149="", $AC149=""), "", IF($H149=$M$3, "", IF(OR(AP$7&lt;$AB149, $AC149&lt;AP$6),"", MAX(AP$10:AP148)+1)))</f>
        <v/>
      </c>
      <c r="AQ149" s="5" t="str">
        <f>IF(OR($AB149="", $AC149=""), "", IF($H149=$M$3, "", IF(OR(AQ$7&lt;$AB149, $AC149&lt;AQ$6),"", MAX(AQ$10:AQ148)+1)))</f>
        <v/>
      </c>
      <c r="AR149" s="5" t="str">
        <f>IF(OR($AB149="", $AC149=""), "", IF($H149=$M$3, "", IF(OR(AR$7&lt;$AB149, $AC149&lt;AR$6),"", MAX(AR$10:AR148)+1)))</f>
        <v/>
      </c>
      <c r="AS149" s="5" t="str">
        <f>IF(OR($AB149="", $AC149=""), "", IF($H149=$M$3, "", IF(OR(AS$7&lt;$AB149, $AC149&lt;AS$6),"", MAX(AS$10:AS148)+1)))</f>
        <v/>
      </c>
      <c r="AT149" s="5" t="str">
        <f>IF(OR($AB149="", $AC149=""), "", IF($H149=$M$3, "", IF(OR(AT$7&lt;$AB149, $AC149&lt;AT$6),"", MAX(AT$10:AT148)+1)))</f>
        <v/>
      </c>
      <c r="AU149" s="5" t="str">
        <f>IF(OR($AB149="", $AC149=""), "", IF($H149=$M$3, "", IF(OR(AU$7&lt;$AB149, $AC149&lt;AU$6),"", MAX(AU$10:AU148)+1)))</f>
        <v/>
      </c>
      <c r="AV149" s="5" t="str">
        <f>IF(OR($AB149="", $AC149=""), "", IF($H149=$M$3, "", IF(OR(AV$7&lt;$AB149, $AC149&lt;AV$6),"", MAX(AV$10:AV148)+1)))</f>
        <v/>
      </c>
      <c r="AW149" s="5" t="str">
        <f>IF(OR($AB149="", $AC149=""), "", IF($H149=$M$3, "", IF(OR(AW$7&lt;$AB149, $AC149&lt;AW$6),"", MAX(AW$10:AW148)+1)))</f>
        <v/>
      </c>
      <c r="AX149" s="5" t="str">
        <f>IF(OR($AB149="", $AC149=""), "", IF($H149=$M$3, "", IF(OR(AX$7&lt;$AB149, $AC149&lt;AX$6),"", MAX(AX$10:AX148)+1)))</f>
        <v/>
      </c>
      <c r="AY149" s="5" t="str">
        <f>IF(OR($AB149="", $AC149=""), "", IF($H149=$M$3, "", IF(OR(AY$7&lt;$AB149, $AC149&lt;AY$6),"", MAX(AY$10:AY148)+1)))</f>
        <v/>
      </c>
      <c r="AZ149" s="5" t="str">
        <f>IF(OR($AB149="", $AC149=""), "", IF($H149=$M$3, "", IF(OR(AZ$7&lt;$AB149, $AC149&lt;AZ$6),"", MAX(AZ$10:AZ148)+1)))</f>
        <v/>
      </c>
      <c r="BA149" s="5" t="str">
        <f>IF(OR($AB149="", $AC149=""), "", IF($H149=$M$3, "", IF(OR(BA$7&lt;$AB149, $AC149&lt;BA$6),"", MAX(BA$10:BA148)+1)))</f>
        <v/>
      </c>
      <c r="BB149" s="5" t="str">
        <f>IF(OR($AB149="", $AC149=""), "", IF($H149=$M$3, "", IF(OR(BB$7&lt;$AB149, $AC149&lt;BB$6),"", MAX(BB$10:BB148)+1)))</f>
        <v/>
      </c>
      <c r="BC149" s="5" t="str">
        <f>IF(OR($AB149="", $AC149=""), "", IF($H149=$M$3, "", IF(OR(BC$7&lt;$AB149, $AC149&lt;BC$6),"", MAX(BC$10:BC148)+1)))</f>
        <v/>
      </c>
      <c r="BD149" s="5" t="str">
        <f>IF(OR($AB149="", $AC149=""), "", IF($H149=$M$3, "", IF(OR(BD$7&lt;$AB149, $AC149&lt;BD$6),"", MAX(BD$10:BD148)+1)))</f>
        <v/>
      </c>
      <c r="BE149" s="5" t="str">
        <f>IF(OR($AB149="", $AC149=""), "", IF($H149=$M$3, "", IF(OR(BE$7&lt;$AB149, $AC149&lt;BE$6),"", MAX(BE$10:BE148)+1)))</f>
        <v/>
      </c>
      <c r="BF149" s="5" t="str">
        <f>IF(OR($AB149="", $AC149=""), "", IF($H149=$M$3, "", IF(OR(BF$7&lt;$AB149, $AC149&lt;BF$6),"", MAX(BF$10:BF148)+1)))</f>
        <v/>
      </c>
      <c r="BG149" s="5" t="str">
        <f>IF(OR($AB149="", $AC149=""), "", IF($H149=$M$3, "", IF(OR(BG$7&lt;$AB149, $AC149&lt;BG$6),"", MAX(BG$10:BG148)+1)))</f>
        <v/>
      </c>
      <c r="BH149" s="5" t="str">
        <f>IF(OR($AB149="", $AC149=""), "", IF($H149=$M$3, "", IF(OR(BH$7&lt;$AB149, $AC149&lt;BH$6),"", MAX(BH$10:BH148)+1)))</f>
        <v/>
      </c>
      <c r="BI149" s="5" t="str">
        <f>IF(OR($AB149="", $AC149=""), "", IF($H149=$M$3, "", IF(OR(BI$7&lt;$AB149, $AC149&lt;BI$6),"", MAX(BI$10:BI148)+1)))</f>
        <v/>
      </c>
      <c r="BK149" s="5" t="str" cm="1">
        <f t="array" aca="1" ref="BK149" ca="1">IFERROR(INDEX($AE149:$BI149, $BJ149, MATCH($BK$9, $AE$9:$BI$9, 0)), "")</f>
        <v/>
      </c>
    </row>
    <row r="150" spans="1:63" x14ac:dyDescent="0.25">
      <c r="A150" s="2"/>
      <c r="B150" s="254"/>
      <c r="C150" s="255"/>
      <c r="D150" s="256"/>
      <c r="E150" s="257"/>
      <c r="F150" s="257"/>
      <c r="G150" s="258"/>
      <c r="H150" s="259"/>
      <c r="I150" s="16"/>
      <c r="J150" s="5" t="str">
        <f t="shared" si="27"/>
        <v/>
      </c>
      <c r="K150" s="2"/>
      <c r="O150" s="5" t="str">
        <f t="shared" si="25"/>
        <v/>
      </c>
      <c r="Q150" s="5" t="str">
        <f t="shared" si="28"/>
        <v/>
      </c>
      <c r="S150" s="5" t="str">
        <f t="shared" si="26"/>
        <v/>
      </c>
      <c r="U150" s="64" t="str">
        <f>IF($D150="","", IF(COUNTIF('Intro &amp; Setup'!$AW$49:$AW$88, $D150)&gt;0, "BH", TEXT($D150, "ddd")))</f>
        <v/>
      </c>
      <c r="V150" s="65" t="str">
        <f>IF($G150="", "", IF(COUNTIF('Intro &amp; Setup'!$AW$49:$AW$88, $G150)&gt;0, "BH", TEXT($G150, "ddd")))</f>
        <v/>
      </c>
      <c r="W150" s="64" t="str">
        <f t="shared" si="29"/>
        <v/>
      </c>
      <c r="X150" s="65" t="str">
        <f t="shared" si="30"/>
        <v/>
      </c>
      <c r="Y150" s="64" t="str">
        <f>IF(F150="", "", IF(OR(F150&lt;'Intro &amp; Setup'!$Z$20, F150&gt;'Intro &amp; Setup'!$Z$22), "X", ""))</f>
        <v/>
      </c>
      <c r="Z150" s="65" t="str">
        <f>IF(G150="", "", IF(OR(G150&lt;'Intro &amp; Setup'!$Z$20, G150&gt;'Intro &amp; Setup'!$Z$22), "X", ""))</f>
        <v/>
      </c>
      <c r="AB150" s="58" t="str">
        <f t="shared" si="31"/>
        <v/>
      </c>
      <c r="AC150" s="59" t="str">
        <f t="shared" si="32"/>
        <v/>
      </c>
      <c r="AE150" s="5" t="str">
        <f>IF(OR($AB150="", $AC150=""), "", IF($H150=$M$3, "", IF(OR(AE$7&lt;$AB150, $AC150&lt;AE$6),"", MAX(AE$10:AE149)+1)))</f>
        <v/>
      </c>
      <c r="AF150" s="5" t="str">
        <f>IF(OR($AB150="", $AC150=""), "", IF($H150=$M$3, "", IF(OR(AF$7&lt;$AB150, $AC150&lt;AF$6),"", MAX(AF$10:AF149)+1)))</f>
        <v/>
      </c>
      <c r="AG150" s="5" t="str">
        <f>IF(OR($AB150="", $AC150=""), "", IF($H150=$M$3, "", IF(OR(AG$7&lt;$AB150, $AC150&lt;AG$6),"", MAX(AG$10:AG149)+1)))</f>
        <v/>
      </c>
      <c r="AH150" s="5" t="str">
        <f>IF(OR($AB150="", $AC150=""), "", IF($H150=$M$3, "", IF(OR(AH$7&lt;$AB150, $AC150&lt;AH$6),"", MAX(AH$10:AH149)+1)))</f>
        <v/>
      </c>
      <c r="AI150" s="5" t="str">
        <f>IF(OR($AB150="", $AC150=""), "", IF($H150=$M$3, "", IF(OR(AI$7&lt;$AB150, $AC150&lt;AI$6),"", MAX(AI$10:AI149)+1)))</f>
        <v/>
      </c>
      <c r="AJ150" s="5" t="str">
        <f>IF(OR($AB150="", $AC150=""), "", IF($H150=$M$3, "", IF(OR(AJ$7&lt;$AB150, $AC150&lt;AJ$6),"", MAX(AJ$10:AJ149)+1)))</f>
        <v/>
      </c>
      <c r="AK150" s="5" t="str">
        <f>IF(OR($AB150="", $AC150=""), "", IF($H150=$M$3, "", IF(OR(AK$7&lt;$AB150, $AC150&lt;AK$6),"", MAX(AK$10:AK149)+1)))</f>
        <v/>
      </c>
      <c r="AL150" s="5" t="str">
        <f>IF(OR($AB150="", $AC150=""), "", IF($H150=$M$3, "", IF(OR(AL$7&lt;$AB150, $AC150&lt;AL$6),"", MAX(AL$10:AL149)+1)))</f>
        <v/>
      </c>
      <c r="AM150" s="5" t="str">
        <f>IF(OR($AB150="", $AC150=""), "", IF($H150=$M$3, "", IF(OR(AM$7&lt;$AB150, $AC150&lt;AM$6),"", MAX(AM$10:AM149)+1)))</f>
        <v/>
      </c>
      <c r="AN150" s="5" t="str">
        <f>IF(OR($AB150="", $AC150=""), "", IF($H150=$M$3, "", IF(OR(AN$7&lt;$AB150, $AC150&lt;AN$6),"", MAX(AN$10:AN149)+1)))</f>
        <v/>
      </c>
      <c r="AO150" s="5" t="str">
        <f>IF(OR($AB150="", $AC150=""), "", IF($H150=$M$3, "", IF(OR(AO$7&lt;$AB150, $AC150&lt;AO$6),"", MAX(AO$10:AO149)+1)))</f>
        <v/>
      </c>
      <c r="AP150" s="5" t="str">
        <f>IF(OR($AB150="", $AC150=""), "", IF($H150=$M$3, "", IF(OR(AP$7&lt;$AB150, $AC150&lt;AP$6),"", MAX(AP$10:AP149)+1)))</f>
        <v/>
      </c>
      <c r="AQ150" s="5" t="str">
        <f>IF(OR($AB150="", $AC150=""), "", IF($H150=$M$3, "", IF(OR(AQ$7&lt;$AB150, $AC150&lt;AQ$6),"", MAX(AQ$10:AQ149)+1)))</f>
        <v/>
      </c>
      <c r="AR150" s="5" t="str">
        <f>IF(OR($AB150="", $AC150=""), "", IF($H150=$M$3, "", IF(OR(AR$7&lt;$AB150, $AC150&lt;AR$6),"", MAX(AR$10:AR149)+1)))</f>
        <v/>
      </c>
      <c r="AS150" s="5" t="str">
        <f>IF(OR($AB150="", $AC150=""), "", IF($H150=$M$3, "", IF(OR(AS$7&lt;$AB150, $AC150&lt;AS$6),"", MAX(AS$10:AS149)+1)))</f>
        <v/>
      </c>
      <c r="AT150" s="5" t="str">
        <f>IF(OR($AB150="", $AC150=""), "", IF($H150=$M$3, "", IF(OR(AT$7&lt;$AB150, $AC150&lt;AT$6),"", MAX(AT$10:AT149)+1)))</f>
        <v/>
      </c>
      <c r="AU150" s="5" t="str">
        <f>IF(OR($AB150="", $AC150=""), "", IF($H150=$M$3, "", IF(OR(AU$7&lt;$AB150, $AC150&lt;AU$6),"", MAX(AU$10:AU149)+1)))</f>
        <v/>
      </c>
      <c r="AV150" s="5" t="str">
        <f>IF(OR($AB150="", $AC150=""), "", IF($H150=$M$3, "", IF(OR(AV$7&lt;$AB150, $AC150&lt;AV$6),"", MAX(AV$10:AV149)+1)))</f>
        <v/>
      </c>
      <c r="AW150" s="5" t="str">
        <f>IF(OR($AB150="", $AC150=""), "", IF($H150=$M$3, "", IF(OR(AW$7&lt;$AB150, $AC150&lt;AW$6),"", MAX(AW$10:AW149)+1)))</f>
        <v/>
      </c>
      <c r="AX150" s="5" t="str">
        <f>IF(OR($AB150="", $AC150=""), "", IF($H150=$M$3, "", IF(OR(AX$7&lt;$AB150, $AC150&lt;AX$6),"", MAX(AX$10:AX149)+1)))</f>
        <v/>
      </c>
      <c r="AY150" s="5" t="str">
        <f>IF(OR($AB150="", $AC150=""), "", IF($H150=$M$3, "", IF(OR(AY$7&lt;$AB150, $AC150&lt;AY$6),"", MAX(AY$10:AY149)+1)))</f>
        <v/>
      </c>
      <c r="AZ150" s="5" t="str">
        <f>IF(OR($AB150="", $AC150=""), "", IF($H150=$M$3, "", IF(OR(AZ$7&lt;$AB150, $AC150&lt;AZ$6),"", MAX(AZ$10:AZ149)+1)))</f>
        <v/>
      </c>
      <c r="BA150" s="5" t="str">
        <f>IF(OR($AB150="", $AC150=""), "", IF($H150=$M$3, "", IF(OR(BA$7&lt;$AB150, $AC150&lt;BA$6),"", MAX(BA$10:BA149)+1)))</f>
        <v/>
      </c>
      <c r="BB150" s="5" t="str">
        <f>IF(OR($AB150="", $AC150=""), "", IF($H150=$M$3, "", IF(OR(BB$7&lt;$AB150, $AC150&lt;BB$6),"", MAX(BB$10:BB149)+1)))</f>
        <v/>
      </c>
      <c r="BC150" s="5" t="str">
        <f>IF(OR($AB150="", $AC150=""), "", IF($H150=$M$3, "", IF(OR(BC$7&lt;$AB150, $AC150&lt;BC$6),"", MAX(BC$10:BC149)+1)))</f>
        <v/>
      </c>
      <c r="BD150" s="5" t="str">
        <f>IF(OR($AB150="", $AC150=""), "", IF($H150=$M$3, "", IF(OR(BD$7&lt;$AB150, $AC150&lt;BD$6),"", MAX(BD$10:BD149)+1)))</f>
        <v/>
      </c>
      <c r="BE150" s="5" t="str">
        <f>IF(OR($AB150="", $AC150=""), "", IF($H150=$M$3, "", IF(OR(BE$7&lt;$AB150, $AC150&lt;BE$6),"", MAX(BE$10:BE149)+1)))</f>
        <v/>
      </c>
      <c r="BF150" s="5" t="str">
        <f>IF(OR($AB150="", $AC150=""), "", IF($H150=$M$3, "", IF(OR(BF$7&lt;$AB150, $AC150&lt;BF$6),"", MAX(BF$10:BF149)+1)))</f>
        <v/>
      </c>
      <c r="BG150" s="5" t="str">
        <f>IF(OR($AB150="", $AC150=""), "", IF($H150=$M$3, "", IF(OR(BG$7&lt;$AB150, $AC150&lt;BG$6),"", MAX(BG$10:BG149)+1)))</f>
        <v/>
      </c>
      <c r="BH150" s="5" t="str">
        <f>IF(OR($AB150="", $AC150=""), "", IF($H150=$M$3, "", IF(OR(BH$7&lt;$AB150, $AC150&lt;BH$6),"", MAX(BH$10:BH149)+1)))</f>
        <v/>
      </c>
      <c r="BI150" s="5" t="str">
        <f>IF(OR($AB150="", $AC150=""), "", IF($H150=$M$3, "", IF(OR(BI$7&lt;$AB150, $AC150&lt;BI$6),"", MAX(BI$10:BI149)+1)))</f>
        <v/>
      </c>
      <c r="BK150" s="5" t="str" cm="1">
        <f t="array" aca="1" ref="BK150" ca="1">IFERROR(INDEX($AE150:$BI150, $BJ150, MATCH($BK$9, $AE$9:$BI$9, 0)), "")</f>
        <v/>
      </c>
    </row>
    <row r="151" spans="1:63" x14ac:dyDescent="0.25">
      <c r="A151" s="2"/>
      <c r="B151" s="254"/>
      <c r="C151" s="255"/>
      <c r="D151" s="256"/>
      <c r="E151" s="257"/>
      <c r="F151" s="257"/>
      <c r="G151" s="258"/>
      <c r="H151" s="259"/>
      <c r="I151" s="16"/>
      <c r="J151" s="5" t="str">
        <f t="shared" si="27"/>
        <v/>
      </c>
      <c r="K151" s="2"/>
      <c r="O151" s="5" t="str">
        <f t="shared" si="25"/>
        <v/>
      </c>
      <c r="Q151" s="5" t="str">
        <f t="shared" si="28"/>
        <v/>
      </c>
      <c r="S151" s="5" t="str">
        <f t="shared" si="26"/>
        <v/>
      </c>
      <c r="U151" s="64" t="str">
        <f>IF($D151="","", IF(COUNTIF('Intro &amp; Setup'!$AW$49:$AW$88, $D151)&gt;0, "BH", TEXT($D151, "ddd")))</f>
        <v/>
      </c>
      <c r="V151" s="65" t="str">
        <f>IF($G151="", "", IF(COUNTIF('Intro &amp; Setup'!$AW$49:$AW$88, $G151)&gt;0, "BH", TEXT($G151, "ddd")))</f>
        <v/>
      </c>
      <c r="W151" s="64" t="str">
        <f t="shared" si="29"/>
        <v/>
      </c>
      <c r="X151" s="65" t="str">
        <f t="shared" si="30"/>
        <v/>
      </c>
      <c r="Y151" s="64" t="str">
        <f>IF(F151="", "", IF(OR(F151&lt;'Intro &amp; Setup'!$Z$20, F151&gt;'Intro &amp; Setup'!$Z$22), "X", ""))</f>
        <v/>
      </c>
      <c r="Z151" s="65" t="str">
        <f>IF(G151="", "", IF(OR(G151&lt;'Intro &amp; Setup'!$Z$20, G151&gt;'Intro &amp; Setup'!$Z$22), "X", ""))</f>
        <v/>
      </c>
      <c r="AB151" s="58" t="str">
        <f t="shared" si="31"/>
        <v/>
      </c>
      <c r="AC151" s="59" t="str">
        <f t="shared" si="32"/>
        <v/>
      </c>
      <c r="AE151" s="5" t="str">
        <f>IF(OR($AB151="", $AC151=""), "", IF($H151=$M$3, "", IF(OR(AE$7&lt;$AB151, $AC151&lt;AE$6),"", MAX(AE$10:AE150)+1)))</f>
        <v/>
      </c>
      <c r="AF151" s="5" t="str">
        <f>IF(OR($AB151="", $AC151=""), "", IF($H151=$M$3, "", IF(OR(AF$7&lt;$AB151, $AC151&lt;AF$6),"", MAX(AF$10:AF150)+1)))</f>
        <v/>
      </c>
      <c r="AG151" s="5" t="str">
        <f>IF(OR($AB151="", $AC151=""), "", IF($H151=$M$3, "", IF(OR(AG$7&lt;$AB151, $AC151&lt;AG$6),"", MAX(AG$10:AG150)+1)))</f>
        <v/>
      </c>
      <c r="AH151" s="5" t="str">
        <f>IF(OR($AB151="", $AC151=""), "", IF($H151=$M$3, "", IF(OR(AH$7&lt;$AB151, $AC151&lt;AH$6),"", MAX(AH$10:AH150)+1)))</f>
        <v/>
      </c>
      <c r="AI151" s="5" t="str">
        <f>IF(OR($AB151="", $AC151=""), "", IF($H151=$M$3, "", IF(OR(AI$7&lt;$AB151, $AC151&lt;AI$6),"", MAX(AI$10:AI150)+1)))</f>
        <v/>
      </c>
      <c r="AJ151" s="5" t="str">
        <f>IF(OR($AB151="", $AC151=""), "", IF($H151=$M$3, "", IF(OR(AJ$7&lt;$AB151, $AC151&lt;AJ$6),"", MAX(AJ$10:AJ150)+1)))</f>
        <v/>
      </c>
      <c r="AK151" s="5" t="str">
        <f>IF(OR($AB151="", $AC151=""), "", IF($H151=$M$3, "", IF(OR(AK$7&lt;$AB151, $AC151&lt;AK$6),"", MAX(AK$10:AK150)+1)))</f>
        <v/>
      </c>
      <c r="AL151" s="5" t="str">
        <f>IF(OR($AB151="", $AC151=""), "", IF($H151=$M$3, "", IF(OR(AL$7&lt;$AB151, $AC151&lt;AL$6),"", MAX(AL$10:AL150)+1)))</f>
        <v/>
      </c>
      <c r="AM151" s="5" t="str">
        <f>IF(OR($AB151="", $AC151=""), "", IF($H151=$M$3, "", IF(OR(AM$7&lt;$AB151, $AC151&lt;AM$6),"", MAX(AM$10:AM150)+1)))</f>
        <v/>
      </c>
      <c r="AN151" s="5" t="str">
        <f>IF(OR($AB151="", $AC151=""), "", IF($H151=$M$3, "", IF(OR(AN$7&lt;$AB151, $AC151&lt;AN$6),"", MAX(AN$10:AN150)+1)))</f>
        <v/>
      </c>
      <c r="AO151" s="5" t="str">
        <f>IF(OR($AB151="", $AC151=""), "", IF($H151=$M$3, "", IF(OR(AO$7&lt;$AB151, $AC151&lt;AO$6),"", MAX(AO$10:AO150)+1)))</f>
        <v/>
      </c>
      <c r="AP151" s="5" t="str">
        <f>IF(OR($AB151="", $AC151=""), "", IF($H151=$M$3, "", IF(OR(AP$7&lt;$AB151, $AC151&lt;AP$6),"", MAX(AP$10:AP150)+1)))</f>
        <v/>
      </c>
      <c r="AQ151" s="5" t="str">
        <f>IF(OR($AB151="", $AC151=""), "", IF($H151=$M$3, "", IF(OR(AQ$7&lt;$AB151, $AC151&lt;AQ$6),"", MAX(AQ$10:AQ150)+1)))</f>
        <v/>
      </c>
      <c r="AR151" s="5" t="str">
        <f>IF(OR($AB151="", $AC151=""), "", IF($H151=$M$3, "", IF(OR(AR$7&lt;$AB151, $AC151&lt;AR$6),"", MAX(AR$10:AR150)+1)))</f>
        <v/>
      </c>
      <c r="AS151" s="5" t="str">
        <f>IF(OR($AB151="", $AC151=""), "", IF($H151=$M$3, "", IF(OR(AS$7&lt;$AB151, $AC151&lt;AS$6),"", MAX(AS$10:AS150)+1)))</f>
        <v/>
      </c>
      <c r="AT151" s="5" t="str">
        <f>IF(OR($AB151="", $AC151=""), "", IF($H151=$M$3, "", IF(OR(AT$7&lt;$AB151, $AC151&lt;AT$6),"", MAX(AT$10:AT150)+1)))</f>
        <v/>
      </c>
      <c r="AU151" s="5" t="str">
        <f>IF(OR($AB151="", $AC151=""), "", IF($H151=$M$3, "", IF(OR(AU$7&lt;$AB151, $AC151&lt;AU$6),"", MAX(AU$10:AU150)+1)))</f>
        <v/>
      </c>
      <c r="AV151" s="5" t="str">
        <f>IF(OR($AB151="", $AC151=""), "", IF($H151=$M$3, "", IF(OR(AV$7&lt;$AB151, $AC151&lt;AV$6),"", MAX(AV$10:AV150)+1)))</f>
        <v/>
      </c>
      <c r="AW151" s="5" t="str">
        <f>IF(OR($AB151="", $AC151=""), "", IF($H151=$M$3, "", IF(OR(AW$7&lt;$AB151, $AC151&lt;AW$6),"", MAX(AW$10:AW150)+1)))</f>
        <v/>
      </c>
      <c r="AX151" s="5" t="str">
        <f>IF(OR($AB151="", $AC151=""), "", IF($H151=$M$3, "", IF(OR(AX$7&lt;$AB151, $AC151&lt;AX$6),"", MAX(AX$10:AX150)+1)))</f>
        <v/>
      </c>
      <c r="AY151" s="5" t="str">
        <f>IF(OR($AB151="", $AC151=""), "", IF($H151=$M$3, "", IF(OR(AY$7&lt;$AB151, $AC151&lt;AY$6),"", MAX(AY$10:AY150)+1)))</f>
        <v/>
      </c>
      <c r="AZ151" s="5" t="str">
        <f>IF(OR($AB151="", $AC151=""), "", IF($H151=$M$3, "", IF(OR(AZ$7&lt;$AB151, $AC151&lt;AZ$6),"", MAX(AZ$10:AZ150)+1)))</f>
        <v/>
      </c>
      <c r="BA151" s="5" t="str">
        <f>IF(OR($AB151="", $AC151=""), "", IF($H151=$M$3, "", IF(OR(BA$7&lt;$AB151, $AC151&lt;BA$6),"", MAX(BA$10:BA150)+1)))</f>
        <v/>
      </c>
      <c r="BB151" s="5" t="str">
        <f>IF(OR($AB151="", $AC151=""), "", IF($H151=$M$3, "", IF(OR(BB$7&lt;$AB151, $AC151&lt;BB$6),"", MAX(BB$10:BB150)+1)))</f>
        <v/>
      </c>
      <c r="BC151" s="5" t="str">
        <f>IF(OR($AB151="", $AC151=""), "", IF($H151=$M$3, "", IF(OR(BC$7&lt;$AB151, $AC151&lt;BC$6),"", MAX(BC$10:BC150)+1)))</f>
        <v/>
      </c>
      <c r="BD151" s="5" t="str">
        <f>IF(OR($AB151="", $AC151=""), "", IF($H151=$M$3, "", IF(OR(BD$7&lt;$AB151, $AC151&lt;BD$6),"", MAX(BD$10:BD150)+1)))</f>
        <v/>
      </c>
      <c r="BE151" s="5" t="str">
        <f>IF(OR($AB151="", $AC151=""), "", IF($H151=$M$3, "", IF(OR(BE$7&lt;$AB151, $AC151&lt;BE$6),"", MAX(BE$10:BE150)+1)))</f>
        <v/>
      </c>
      <c r="BF151" s="5" t="str">
        <f>IF(OR($AB151="", $AC151=""), "", IF($H151=$M$3, "", IF(OR(BF$7&lt;$AB151, $AC151&lt;BF$6),"", MAX(BF$10:BF150)+1)))</f>
        <v/>
      </c>
      <c r="BG151" s="5" t="str">
        <f>IF(OR($AB151="", $AC151=""), "", IF($H151=$M$3, "", IF(OR(BG$7&lt;$AB151, $AC151&lt;BG$6),"", MAX(BG$10:BG150)+1)))</f>
        <v/>
      </c>
      <c r="BH151" s="5" t="str">
        <f>IF(OR($AB151="", $AC151=""), "", IF($H151=$M$3, "", IF(OR(BH$7&lt;$AB151, $AC151&lt;BH$6),"", MAX(BH$10:BH150)+1)))</f>
        <v/>
      </c>
      <c r="BI151" s="5" t="str">
        <f>IF(OR($AB151="", $AC151=""), "", IF($H151=$M$3, "", IF(OR(BI$7&lt;$AB151, $AC151&lt;BI$6),"", MAX(BI$10:BI150)+1)))</f>
        <v/>
      </c>
      <c r="BK151" s="5" t="str" cm="1">
        <f t="array" aca="1" ref="BK151" ca="1">IFERROR(INDEX($AE151:$BI151, $BJ151, MATCH($BK$9, $AE$9:$BI$9, 0)), "")</f>
        <v/>
      </c>
    </row>
    <row r="152" spans="1:63" x14ac:dyDescent="0.25">
      <c r="A152" s="2"/>
      <c r="B152" s="254"/>
      <c r="C152" s="255"/>
      <c r="D152" s="256"/>
      <c r="E152" s="257"/>
      <c r="F152" s="257"/>
      <c r="G152" s="258"/>
      <c r="H152" s="259"/>
      <c r="I152" s="16"/>
      <c r="J152" s="5" t="str">
        <f t="shared" si="27"/>
        <v/>
      </c>
      <c r="K152" s="2"/>
      <c r="O152" s="5" t="str">
        <f t="shared" si="25"/>
        <v/>
      </c>
      <c r="Q152" s="5" t="str">
        <f t="shared" si="28"/>
        <v/>
      </c>
      <c r="S152" s="5" t="str">
        <f t="shared" si="26"/>
        <v/>
      </c>
      <c r="U152" s="64" t="str">
        <f>IF($D152="","", IF(COUNTIF('Intro &amp; Setup'!$AW$49:$AW$88, $D152)&gt;0, "BH", TEXT($D152, "ddd")))</f>
        <v/>
      </c>
      <c r="V152" s="65" t="str">
        <f>IF($G152="", "", IF(COUNTIF('Intro &amp; Setup'!$AW$49:$AW$88, $G152)&gt;0, "BH", TEXT($G152, "ddd")))</f>
        <v/>
      </c>
      <c r="W152" s="64" t="str">
        <f t="shared" si="29"/>
        <v/>
      </c>
      <c r="X152" s="65" t="str">
        <f t="shared" si="30"/>
        <v/>
      </c>
      <c r="Y152" s="64" t="str">
        <f>IF(F152="", "", IF(OR(F152&lt;'Intro &amp; Setup'!$Z$20, F152&gt;'Intro &amp; Setup'!$Z$22), "X", ""))</f>
        <v/>
      </c>
      <c r="Z152" s="65" t="str">
        <f>IF(G152="", "", IF(OR(G152&lt;'Intro &amp; Setup'!$Z$20, G152&gt;'Intro &amp; Setup'!$Z$22), "X", ""))</f>
        <v/>
      </c>
      <c r="AB152" s="58" t="str">
        <f t="shared" si="31"/>
        <v/>
      </c>
      <c r="AC152" s="59" t="str">
        <f t="shared" si="32"/>
        <v/>
      </c>
      <c r="AE152" s="5" t="str">
        <f>IF(OR($AB152="", $AC152=""), "", IF($H152=$M$3, "", IF(OR(AE$7&lt;$AB152, $AC152&lt;AE$6),"", MAX(AE$10:AE151)+1)))</f>
        <v/>
      </c>
      <c r="AF152" s="5" t="str">
        <f>IF(OR($AB152="", $AC152=""), "", IF($H152=$M$3, "", IF(OR(AF$7&lt;$AB152, $AC152&lt;AF$6),"", MAX(AF$10:AF151)+1)))</f>
        <v/>
      </c>
      <c r="AG152" s="5" t="str">
        <f>IF(OR($AB152="", $AC152=""), "", IF($H152=$M$3, "", IF(OR(AG$7&lt;$AB152, $AC152&lt;AG$6),"", MAX(AG$10:AG151)+1)))</f>
        <v/>
      </c>
      <c r="AH152" s="5" t="str">
        <f>IF(OR($AB152="", $AC152=""), "", IF($H152=$M$3, "", IF(OR(AH$7&lt;$AB152, $AC152&lt;AH$6),"", MAX(AH$10:AH151)+1)))</f>
        <v/>
      </c>
      <c r="AI152" s="5" t="str">
        <f>IF(OR($AB152="", $AC152=""), "", IF($H152=$M$3, "", IF(OR(AI$7&lt;$AB152, $AC152&lt;AI$6),"", MAX(AI$10:AI151)+1)))</f>
        <v/>
      </c>
      <c r="AJ152" s="5" t="str">
        <f>IF(OR($AB152="", $AC152=""), "", IF($H152=$M$3, "", IF(OR(AJ$7&lt;$AB152, $AC152&lt;AJ$6),"", MAX(AJ$10:AJ151)+1)))</f>
        <v/>
      </c>
      <c r="AK152" s="5" t="str">
        <f>IF(OR($AB152="", $AC152=""), "", IF($H152=$M$3, "", IF(OR(AK$7&lt;$AB152, $AC152&lt;AK$6),"", MAX(AK$10:AK151)+1)))</f>
        <v/>
      </c>
      <c r="AL152" s="5" t="str">
        <f>IF(OR($AB152="", $AC152=""), "", IF($H152=$M$3, "", IF(OR(AL$7&lt;$AB152, $AC152&lt;AL$6),"", MAX(AL$10:AL151)+1)))</f>
        <v/>
      </c>
      <c r="AM152" s="5" t="str">
        <f>IF(OR($AB152="", $AC152=""), "", IF($H152=$M$3, "", IF(OR(AM$7&lt;$AB152, $AC152&lt;AM$6),"", MAX(AM$10:AM151)+1)))</f>
        <v/>
      </c>
      <c r="AN152" s="5" t="str">
        <f>IF(OR($AB152="", $AC152=""), "", IF($H152=$M$3, "", IF(OR(AN$7&lt;$AB152, $AC152&lt;AN$6),"", MAX(AN$10:AN151)+1)))</f>
        <v/>
      </c>
      <c r="AO152" s="5" t="str">
        <f>IF(OR($AB152="", $AC152=""), "", IF($H152=$M$3, "", IF(OR(AO$7&lt;$AB152, $AC152&lt;AO$6),"", MAX(AO$10:AO151)+1)))</f>
        <v/>
      </c>
      <c r="AP152" s="5" t="str">
        <f>IF(OR($AB152="", $AC152=""), "", IF($H152=$M$3, "", IF(OR(AP$7&lt;$AB152, $AC152&lt;AP$6),"", MAX(AP$10:AP151)+1)))</f>
        <v/>
      </c>
      <c r="AQ152" s="5" t="str">
        <f>IF(OR($AB152="", $AC152=""), "", IF($H152=$M$3, "", IF(OR(AQ$7&lt;$AB152, $AC152&lt;AQ$6),"", MAX(AQ$10:AQ151)+1)))</f>
        <v/>
      </c>
      <c r="AR152" s="5" t="str">
        <f>IF(OR($AB152="", $AC152=""), "", IF($H152=$M$3, "", IF(OR(AR$7&lt;$AB152, $AC152&lt;AR$6),"", MAX(AR$10:AR151)+1)))</f>
        <v/>
      </c>
      <c r="AS152" s="5" t="str">
        <f>IF(OR($AB152="", $AC152=""), "", IF($H152=$M$3, "", IF(OR(AS$7&lt;$AB152, $AC152&lt;AS$6),"", MAX(AS$10:AS151)+1)))</f>
        <v/>
      </c>
      <c r="AT152" s="5" t="str">
        <f>IF(OR($AB152="", $AC152=""), "", IF($H152=$M$3, "", IF(OR(AT$7&lt;$AB152, $AC152&lt;AT$6),"", MAX(AT$10:AT151)+1)))</f>
        <v/>
      </c>
      <c r="AU152" s="5" t="str">
        <f>IF(OR($AB152="", $AC152=""), "", IF($H152=$M$3, "", IF(OR(AU$7&lt;$AB152, $AC152&lt;AU$6),"", MAX(AU$10:AU151)+1)))</f>
        <v/>
      </c>
      <c r="AV152" s="5" t="str">
        <f>IF(OR($AB152="", $AC152=""), "", IF($H152=$M$3, "", IF(OR(AV$7&lt;$AB152, $AC152&lt;AV$6),"", MAX(AV$10:AV151)+1)))</f>
        <v/>
      </c>
      <c r="AW152" s="5" t="str">
        <f>IF(OR($AB152="", $AC152=""), "", IF($H152=$M$3, "", IF(OR(AW$7&lt;$AB152, $AC152&lt;AW$6),"", MAX(AW$10:AW151)+1)))</f>
        <v/>
      </c>
      <c r="AX152" s="5" t="str">
        <f>IF(OR($AB152="", $AC152=""), "", IF($H152=$M$3, "", IF(OR(AX$7&lt;$AB152, $AC152&lt;AX$6),"", MAX(AX$10:AX151)+1)))</f>
        <v/>
      </c>
      <c r="AY152" s="5" t="str">
        <f>IF(OR($AB152="", $AC152=""), "", IF($H152=$M$3, "", IF(OR(AY$7&lt;$AB152, $AC152&lt;AY$6),"", MAX(AY$10:AY151)+1)))</f>
        <v/>
      </c>
      <c r="AZ152" s="5" t="str">
        <f>IF(OR($AB152="", $AC152=""), "", IF($H152=$M$3, "", IF(OR(AZ$7&lt;$AB152, $AC152&lt;AZ$6),"", MAX(AZ$10:AZ151)+1)))</f>
        <v/>
      </c>
      <c r="BA152" s="5" t="str">
        <f>IF(OR($AB152="", $AC152=""), "", IF($H152=$M$3, "", IF(OR(BA$7&lt;$AB152, $AC152&lt;BA$6),"", MAX(BA$10:BA151)+1)))</f>
        <v/>
      </c>
      <c r="BB152" s="5" t="str">
        <f>IF(OR($AB152="", $AC152=""), "", IF($H152=$M$3, "", IF(OR(BB$7&lt;$AB152, $AC152&lt;BB$6),"", MAX(BB$10:BB151)+1)))</f>
        <v/>
      </c>
      <c r="BC152" s="5" t="str">
        <f>IF(OR($AB152="", $AC152=""), "", IF($H152=$M$3, "", IF(OR(BC$7&lt;$AB152, $AC152&lt;BC$6),"", MAX(BC$10:BC151)+1)))</f>
        <v/>
      </c>
      <c r="BD152" s="5" t="str">
        <f>IF(OR($AB152="", $AC152=""), "", IF($H152=$M$3, "", IF(OR(BD$7&lt;$AB152, $AC152&lt;BD$6),"", MAX(BD$10:BD151)+1)))</f>
        <v/>
      </c>
      <c r="BE152" s="5" t="str">
        <f>IF(OR($AB152="", $AC152=""), "", IF($H152=$M$3, "", IF(OR(BE$7&lt;$AB152, $AC152&lt;BE$6),"", MAX(BE$10:BE151)+1)))</f>
        <v/>
      </c>
      <c r="BF152" s="5" t="str">
        <f>IF(OR($AB152="", $AC152=""), "", IF($H152=$M$3, "", IF(OR(BF$7&lt;$AB152, $AC152&lt;BF$6),"", MAX(BF$10:BF151)+1)))</f>
        <v/>
      </c>
      <c r="BG152" s="5" t="str">
        <f>IF(OR($AB152="", $AC152=""), "", IF($H152=$M$3, "", IF(OR(BG$7&lt;$AB152, $AC152&lt;BG$6),"", MAX(BG$10:BG151)+1)))</f>
        <v/>
      </c>
      <c r="BH152" s="5" t="str">
        <f>IF(OR($AB152="", $AC152=""), "", IF($H152=$M$3, "", IF(OR(BH$7&lt;$AB152, $AC152&lt;BH$6),"", MAX(BH$10:BH151)+1)))</f>
        <v/>
      </c>
      <c r="BI152" s="5" t="str">
        <f>IF(OR($AB152="", $AC152=""), "", IF($H152=$M$3, "", IF(OR(BI$7&lt;$AB152, $AC152&lt;BI$6),"", MAX(BI$10:BI151)+1)))</f>
        <v/>
      </c>
      <c r="BK152" s="5" t="str" cm="1">
        <f t="array" aca="1" ref="BK152" ca="1">IFERROR(INDEX($AE152:$BI152, $BJ152, MATCH($BK$9, $AE$9:$BI$9, 0)), "")</f>
        <v/>
      </c>
    </row>
    <row r="153" spans="1:63" x14ac:dyDescent="0.25">
      <c r="A153" s="2"/>
      <c r="B153" s="254"/>
      <c r="C153" s="255"/>
      <c r="D153" s="256"/>
      <c r="E153" s="257"/>
      <c r="F153" s="257"/>
      <c r="G153" s="258"/>
      <c r="H153" s="259"/>
      <c r="I153" s="16"/>
      <c r="J153" s="5" t="str">
        <f t="shared" si="27"/>
        <v/>
      </c>
      <c r="K153" s="2"/>
      <c r="O153" s="5" t="str">
        <f t="shared" si="25"/>
        <v/>
      </c>
      <c r="Q153" s="5" t="str">
        <f t="shared" si="28"/>
        <v/>
      </c>
      <c r="S153" s="5" t="str">
        <f t="shared" si="26"/>
        <v/>
      </c>
      <c r="U153" s="64" t="str">
        <f>IF($D153="","", IF(COUNTIF('Intro &amp; Setup'!$AW$49:$AW$88, $D153)&gt;0, "BH", TEXT($D153, "ddd")))</f>
        <v/>
      </c>
      <c r="V153" s="65" t="str">
        <f>IF($G153="", "", IF(COUNTIF('Intro &amp; Setup'!$AW$49:$AW$88, $G153)&gt;0, "BH", TEXT($G153, "ddd")))</f>
        <v/>
      </c>
      <c r="W153" s="64" t="str">
        <f t="shared" si="29"/>
        <v/>
      </c>
      <c r="X153" s="65" t="str">
        <f t="shared" si="30"/>
        <v/>
      </c>
      <c r="Y153" s="64" t="str">
        <f>IF(F153="", "", IF(OR(F153&lt;'Intro &amp; Setup'!$Z$20, F153&gt;'Intro &amp; Setup'!$Z$22), "X", ""))</f>
        <v/>
      </c>
      <c r="Z153" s="65" t="str">
        <f>IF(G153="", "", IF(OR(G153&lt;'Intro &amp; Setup'!$Z$20, G153&gt;'Intro &amp; Setup'!$Z$22), "X", ""))</f>
        <v/>
      </c>
      <c r="AB153" s="58" t="str">
        <f t="shared" si="31"/>
        <v/>
      </c>
      <c r="AC153" s="59" t="str">
        <f t="shared" si="32"/>
        <v/>
      </c>
      <c r="AE153" s="5" t="str">
        <f>IF(OR($AB153="", $AC153=""), "", IF($H153=$M$3, "", IF(OR(AE$7&lt;$AB153, $AC153&lt;AE$6),"", MAX(AE$10:AE152)+1)))</f>
        <v/>
      </c>
      <c r="AF153" s="5" t="str">
        <f>IF(OR($AB153="", $AC153=""), "", IF($H153=$M$3, "", IF(OR(AF$7&lt;$AB153, $AC153&lt;AF$6),"", MAX(AF$10:AF152)+1)))</f>
        <v/>
      </c>
      <c r="AG153" s="5" t="str">
        <f>IF(OR($AB153="", $AC153=""), "", IF($H153=$M$3, "", IF(OR(AG$7&lt;$AB153, $AC153&lt;AG$6),"", MAX(AG$10:AG152)+1)))</f>
        <v/>
      </c>
      <c r="AH153" s="5" t="str">
        <f>IF(OR($AB153="", $AC153=""), "", IF($H153=$M$3, "", IF(OR(AH$7&lt;$AB153, $AC153&lt;AH$6),"", MAX(AH$10:AH152)+1)))</f>
        <v/>
      </c>
      <c r="AI153" s="5" t="str">
        <f>IF(OR($AB153="", $AC153=""), "", IF($H153=$M$3, "", IF(OR(AI$7&lt;$AB153, $AC153&lt;AI$6),"", MAX(AI$10:AI152)+1)))</f>
        <v/>
      </c>
      <c r="AJ153" s="5" t="str">
        <f>IF(OR($AB153="", $AC153=""), "", IF($H153=$M$3, "", IF(OR(AJ$7&lt;$AB153, $AC153&lt;AJ$6),"", MAX(AJ$10:AJ152)+1)))</f>
        <v/>
      </c>
      <c r="AK153" s="5" t="str">
        <f>IF(OR($AB153="", $AC153=""), "", IF($H153=$M$3, "", IF(OR(AK$7&lt;$AB153, $AC153&lt;AK$6),"", MAX(AK$10:AK152)+1)))</f>
        <v/>
      </c>
      <c r="AL153" s="5" t="str">
        <f>IF(OR($AB153="", $AC153=""), "", IF($H153=$M$3, "", IF(OR(AL$7&lt;$AB153, $AC153&lt;AL$6),"", MAX(AL$10:AL152)+1)))</f>
        <v/>
      </c>
      <c r="AM153" s="5" t="str">
        <f>IF(OR($AB153="", $AC153=""), "", IF($H153=$M$3, "", IF(OR(AM$7&lt;$AB153, $AC153&lt;AM$6),"", MAX(AM$10:AM152)+1)))</f>
        <v/>
      </c>
      <c r="AN153" s="5" t="str">
        <f>IF(OR($AB153="", $AC153=""), "", IF($H153=$M$3, "", IF(OR(AN$7&lt;$AB153, $AC153&lt;AN$6),"", MAX(AN$10:AN152)+1)))</f>
        <v/>
      </c>
      <c r="AO153" s="5" t="str">
        <f>IF(OR($AB153="", $AC153=""), "", IF($H153=$M$3, "", IF(OR(AO$7&lt;$AB153, $AC153&lt;AO$6),"", MAX(AO$10:AO152)+1)))</f>
        <v/>
      </c>
      <c r="AP153" s="5" t="str">
        <f>IF(OR($AB153="", $AC153=""), "", IF($H153=$M$3, "", IF(OR(AP$7&lt;$AB153, $AC153&lt;AP$6),"", MAX(AP$10:AP152)+1)))</f>
        <v/>
      </c>
      <c r="AQ153" s="5" t="str">
        <f>IF(OR($AB153="", $AC153=""), "", IF($H153=$M$3, "", IF(OR(AQ$7&lt;$AB153, $AC153&lt;AQ$6),"", MAX(AQ$10:AQ152)+1)))</f>
        <v/>
      </c>
      <c r="AR153" s="5" t="str">
        <f>IF(OR($AB153="", $AC153=""), "", IF($H153=$M$3, "", IF(OR(AR$7&lt;$AB153, $AC153&lt;AR$6),"", MAX(AR$10:AR152)+1)))</f>
        <v/>
      </c>
      <c r="AS153" s="5" t="str">
        <f>IF(OR($AB153="", $AC153=""), "", IF($H153=$M$3, "", IF(OR(AS$7&lt;$AB153, $AC153&lt;AS$6),"", MAX(AS$10:AS152)+1)))</f>
        <v/>
      </c>
      <c r="AT153" s="5" t="str">
        <f>IF(OR($AB153="", $AC153=""), "", IF($H153=$M$3, "", IF(OR(AT$7&lt;$AB153, $AC153&lt;AT$6),"", MAX(AT$10:AT152)+1)))</f>
        <v/>
      </c>
      <c r="AU153" s="5" t="str">
        <f>IF(OR($AB153="", $AC153=""), "", IF($H153=$M$3, "", IF(OR(AU$7&lt;$AB153, $AC153&lt;AU$6),"", MAX(AU$10:AU152)+1)))</f>
        <v/>
      </c>
      <c r="AV153" s="5" t="str">
        <f>IF(OR($AB153="", $AC153=""), "", IF($H153=$M$3, "", IF(OR(AV$7&lt;$AB153, $AC153&lt;AV$6),"", MAX(AV$10:AV152)+1)))</f>
        <v/>
      </c>
      <c r="AW153" s="5" t="str">
        <f>IF(OR($AB153="", $AC153=""), "", IF($H153=$M$3, "", IF(OR(AW$7&lt;$AB153, $AC153&lt;AW$6),"", MAX(AW$10:AW152)+1)))</f>
        <v/>
      </c>
      <c r="AX153" s="5" t="str">
        <f>IF(OR($AB153="", $AC153=""), "", IF($H153=$M$3, "", IF(OR(AX$7&lt;$AB153, $AC153&lt;AX$6),"", MAX(AX$10:AX152)+1)))</f>
        <v/>
      </c>
      <c r="AY153" s="5" t="str">
        <f>IF(OR($AB153="", $AC153=""), "", IF($H153=$M$3, "", IF(OR(AY$7&lt;$AB153, $AC153&lt;AY$6),"", MAX(AY$10:AY152)+1)))</f>
        <v/>
      </c>
      <c r="AZ153" s="5" t="str">
        <f>IF(OR($AB153="", $AC153=""), "", IF($H153=$M$3, "", IF(OR(AZ$7&lt;$AB153, $AC153&lt;AZ$6),"", MAX(AZ$10:AZ152)+1)))</f>
        <v/>
      </c>
      <c r="BA153" s="5" t="str">
        <f>IF(OR($AB153="", $AC153=""), "", IF($H153=$M$3, "", IF(OR(BA$7&lt;$AB153, $AC153&lt;BA$6),"", MAX(BA$10:BA152)+1)))</f>
        <v/>
      </c>
      <c r="BB153" s="5" t="str">
        <f>IF(OR($AB153="", $AC153=""), "", IF($H153=$M$3, "", IF(OR(BB$7&lt;$AB153, $AC153&lt;BB$6),"", MAX(BB$10:BB152)+1)))</f>
        <v/>
      </c>
      <c r="BC153" s="5" t="str">
        <f>IF(OR($AB153="", $AC153=""), "", IF($H153=$M$3, "", IF(OR(BC$7&lt;$AB153, $AC153&lt;BC$6),"", MAX(BC$10:BC152)+1)))</f>
        <v/>
      </c>
      <c r="BD153" s="5" t="str">
        <f>IF(OR($AB153="", $AC153=""), "", IF($H153=$M$3, "", IF(OR(BD$7&lt;$AB153, $AC153&lt;BD$6),"", MAX(BD$10:BD152)+1)))</f>
        <v/>
      </c>
      <c r="BE153" s="5" t="str">
        <f>IF(OR($AB153="", $AC153=""), "", IF($H153=$M$3, "", IF(OR(BE$7&lt;$AB153, $AC153&lt;BE$6),"", MAX(BE$10:BE152)+1)))</f>
        <v/>
      </c>
      <c r="BF153" s="5" t="str">
        <f>IF(OR($AB153="", $AC153=""), "", IF($H153=$M$3, "", IF(OR(BF$7&lt;$AB153, $AC153&lt;BF$6),"", MAX(BF$10:BF152)+1)))</f>
        <v/>
      </c>
      <c r="BG153" s="5" t="str">
        <f>IF(OR($AB153="", $AC153=""), "", IF($H153=$M$3, "", IF(OR(BG$7&lt;$AB153, $AC153&lt;BG$6),"", MAX(BG$10:BG152)+1)))</f>
        <v/>
      </c>
      <c r="BH153" s="5" t="str">
        <f>IF(OR($AB153="", $AC153=""), "", IF($H153=$M$3, "", IF(OR(BH$7&lt;$AB153, $AC153&lt;BH$6),"", MAX(BH$10:BH152)+1)))</f>
        <v/>
      </c>
      <c r="BI153" s="5" t="str">
        <f>IF(OR($AB153="", $AC153=""), "", IF($H153=$M$3, "", IF(OR(BI$7&lt;$AB153, $AC153&lt;BI$6),"", MAX(BI$10:BI152)+1)))</f>
        <v/>
      </c>
      <c r="BK153" s="5" t="str" cm="1">
        <f t="array" aca="1" ref="BK153" ca="1">IFERROR(INDEX($AE153:$BI153, $BJ153, MATCH($BK$9, $AE$9:$BI$9, 0)), "")</f>
        <v/>
      </c>
    </row>
    <row r="154" spans="1:63" x14ac:dyDescent="0.25">
      <c r="A154" s="2"/>
      <c r="B154" s="254"/>
      <c r="C154" s="255"/>
      <c r="D154" s="256"/>
      <c r="E154" s="257"/>
      <c r="F154" s="257"/>
      <c r="G154" s="258"/>
      <c r="H154" s="259"/>
      <c r="I154" s="16"/>
      <c r="J154" s="5" t="str">
        <f t="shared" si="27"/>
        <v/>
      </c>
      <c r="K154" s="2"/>
      <c r="O154" s="5" t="str">
        <f t="shared" si="25"/>
        <v/>
      </c>
      <c r="Q154" s="5" t="str">
        <f t="shared" si="28"/>
        <v/>
      </c>
      <c r="S154" s="5" t="str">
        <f t="shared" si="26"/>
        <v/>
      </c>
      <c r="U154" s="64" t="str">
        <f>IF($D154="","", IF(COUNTIF('Intro &amp; Setup'!$AW$49:$AW$88, $D154)&gt;0, "BH", TEXT($D154, "ddd")))</f>
        <v/>
      </c>
      <c r="V154" s="65" t="str">
        <f>IF($G154="", "", IF(COUNTIF('Intro &amp; Setup'!$AW$49:$AW$88, $G154)&gt;0, "BH", TEXT($G154, "ddd")))</f>
        <v/>
      </c>
      <c r="W154" s="64" t="str">
        <f t="shared" si="29"/>
        <v/>
      </c>
      <c r="X154" s="65" t="str">
        <f t="shared" si="30"/>
        <v/>
      </c>
      <c r="Y154" s="64" t="str">
        <f>IF(F154="", "", IF(OR(F154&lt;'Intro &amp; Setup'!$Z$20, F154&gt;'Intro &amp; Setup'!$Z$22), "X", ""))</f>
        <v/>
      </c>
      <c r="Z154" s="65" t="str">
        <f>IF(G154="", "", IF(OR(G154&lt;'Intro &amp; Setup'!$Z$20, G154&gt;'Intro &amp; Setup'!$Z$22), "X", ""))</f>
        <v/>
      </c>
      <c r="AB154" s="58" t="str">
        <f t="shared" si="31"/>
        <v/>
      </c>
      <c r="AC154" s="59" t="str">
        <f t="shared" si="32"/>
        <v/>
      </c>
      <c r="AE154" s="5" t="str">
        <f>IF(OR($AB154="", $AC154=""), "", IF($H154=$M$3, "", IF(OR(AE$7&lt;$AB154, $AC154&lt;AE$6),"", MAX(AE$10:AE153)+1)))</f>
        <v/>
      </c>
      <c r="AF154" s="5" t="str">
        <f>IF(OR($AB154="", $AC154=""), "", IF($H154=$M$3, "", IF(OR(AF$7&lt;$AB154, $AC154&lt;AF$6),"", MAX(AF$10:AF153)+1)))</f>
        <v/>
      </c>
      <c r="AG154" s="5" t="str">
        <f>IF(OR($AB154="", $AC154=""), "", IF($H154=$M$3, "", IF(OR(AG$7&lt;$AB154, $AC154&lt;AG$6),"", MAX(AG$10:AG153)+1)))</f>
        <v/>
      </c>
      <c r="AH154" s="5" t="str">
        <f>IF(OR($AB154="", $AC154=""), "", IF($H154=$M$3, "", IF(OR(AH$7&lt;$AB154, $AC154&lt;AH$6),"", MAX(AH$10:AH153)+1)))</f>
        <v/>
      </c>
      <c r="AI154" s="5" t="str">
        <f>IF(OR($AB154="", $AC154=""), "", IF($H154=$M$3, "", IF(OR(AI$7&lt;$AB154, $AC154&lt;AI$6),"", MAX(AI$10:AI153)+1)))</f>
        <v/>
      </c>
      <c r="AJ154" s="5" t="str">
        <f>IF(OR($AB154="", $AC154=""), "", IF($H154=$M$3, "", IF(OR(AJ$7&lt;$AB154, $AC154&lt;AJ$6),"", MAX(AJ$10:AJ153)+1)))</f>
        <v/>
      </c>
      <c r="AK154" s="5" t="str">
        <f>IF(OR($AB154="", $AC154=""), "", IF($H154=$M$3, "", IF(OR(AK$7&lt;$AB154, $AC154&lt;AK$6),"", MAX(AK$10:AK153)+1)))</f>
        <v/>
      </c>
      <c r="AL154" s="5" t="str">
        <f>IF(OR($AB154="", $AC154=""), "", IF($H154=$M$3, "", IF(OR(AL$7&lt;$AB154, $AC154&lt;AL$6),"", MAX(AL$10:AL153)+1)))</f>
        <v/>
      </c>
      <c r="AM154" s="5" t="str">
        <f>IF(OR($AB154="", $AC154=""), "", IF($H154=$M$3, "", IF(OR(AM$7&lt;$AB154, $AC154&lt;AM$6),"", MAX(AM$10:AM153)+1)))</f>
        <v/>
      </c>
      <c r="AN154" s="5" t="str">
        <f>IF(OR($AB154="", $AC154=""), "", IF($H154=$M$3, "", IF(OR(AN$7&lt;$AB154, $AC154&lt;AN$6),"", MAX(AN$10:AN153)+1)))</f>
        <v/>
      </c>
      <c r="AO154" s="5" t="str">
        <f>IF(OR($AB154="", $AC154=""), "", IF($H154=$M$3, "", IF(OR(AO$7&lt;$AB154, $AC154&lt;AO$6),"", MAX(AO$10:AO153)+1)))</f>
        <v/>
      </c>
      <c r="AP154" s="5" t="str">
        <f>IF(OR($AB154="", $AC154=""), "", IF($H154=$M$3, "", IF(OR(AP$7&lt;$AB154, $AC154&lt;AP$6),"", MAX(AP$10:AP153)+1)))</f>
        <v/>
      </c>
      <c r="AQ154" s="5" t="str">
        <f>IF(OR($AB154="", $AC154=""), "", IF($H154=$M$3, "", IF(OR(AQ$7&lt;$AB154, $AC154&lt;AQ$6),"", MAX(AQ$10:AQ153)+1)))</f>
        <v/>
      </c>
      <c r="AR154" s="5" t="str">
        <f>IF(OR($AB154="", $AC154=""), "", IF($H154=$M$3, "", IF(OR(AR$7&lt;$AB154, $AC154&lt;AR$6),"", MAX(AR$10:AR153)+1)))</f>
        <v/>
      </c>
      <c r="AS154" s="5" t="str">
        <f>IF(OR($AB154="", $AC154=""), "", IF($H154=$M$3, "", IF(OR(AS$7&lt;$AB154, $AC154&lt;AS$6),"", MAX(AS$10:AS153)+1)))</f>
        <v/>
      </c>
      <c r="AT154" s="5" t="str">
        <f>IF(OR($AB154="", $AC154=""), "", IF($H154=$M$3, "", IF(OR(AT$7&lt;$AB154, $AC154&lt;AT$6),"", MAX(AT$10:AT153)+1)))</f>
        <v/>
      </c>
      <c r="AU154" s="5" t="str">
        <f>IF(OR($AB154="", $AC154=""), "", IF($H154=$M$3, "", IF(OR(AU$7&lt;$AB154, $AC154&lt;AU$6),"", MAX(AU$10:AU153)+1)))</f>
        <v/>
      </c>
      <c r="AV154" s="5" t="str">
        <f>IF(OR($AB154="", $AC154=""), "", IF($H154=$M$3, "", IF(OR(AV$7&lt;$AB154, $AC154&lt;AV$6),"", MAX(AV$10:AV153)+1)))</f>
        <v/>
      </c>
      <c r="AW154" s="5" t="str">
        <f>IF(OR($AB154="", $AC154=""), "", IF($H154=$M$3, "", IF(OR(AW$7&lt;$AB154, $AC154&lt;AW$6),"", MAX(AW$10:AW153)+1)))</f>
        <v/>
      </c>
      <c r="AX154" s="5" t="str">
        <f>IF(OR($AB154="", $AC154=""), "", IF($H154=$M$3, "", IF(OR(AX$7&lt;$AB154, $AC154&lt;AX$6),"", MAX(AX$10:AX153)+1)))</f>
        <v/>
      </c>
      <c r="AY154" s="5" t="str">
        <f>IF(OR($AB154="", $AC154=""), "", IF($H154=$M$3, "", IF(OR(AY$7&lt;$AB154, $AC154&lt;AY$6),"", MAX(AY$10:AY153)+1)))</f>
        <v/>
      </c>
      <c r="AZ154" s="5" t="str">
        <f>IF(OR($AB154="", $AC154=""), "", IF($H154=$M$3, "", IF(OR(AZ$7&lt;$AB154, $AC154&lt;AZ$6),"", MAX(AZ$10:AZ153)+1)))</f>
        <v/>
      </c>
      <c r="BA154" s="5" t="str">
        <f>IF(OR($AB154="", $AC154=""), "", IF($H154=$M$3, "", IF(OR(BA$7&lt;$AB154, $AC154&lt;BA$6),"", MAX(BA$10:BA153)+1)))</f>
        <v/>
      </c>
      <c r="BB154" s="5" t="str">
        <f>IF(OR($AB154="", $AC154=""), "", IF($H154=$M$3, "", IF(OR(BB$7&lt;$AB154, $AC154&lt;BB$6),"", MAX(BB$10:BB153)+1)))</f>
        <v/>
      </c>
      <c r="BC154" s="5" t="str">
        <f>IF(OR($AB154="", $AC154=""), "", IF($H154=$M$3, "", IF(OR(BC$7&lt;$AB154, $AC154&lt;BC$6),"", MAX(BC$10:BC153)+1)))</f>
        <v/>
      </c>
      <c r="BD154" s="5" t="str">
        <f>IF(OR($AB154="", $AC154=""), "", IF($H154=$M$3, "", IF(OR(BD$7&lt;$AB154, $AC154&lt;BD$6),"", MAX(BD$10:BD153)+1)))</f>
        <v/>
      </c>
      <c r="BE154" s="5" t="str">
        <f>IF(OR($AB154="", $AC154=""), "", IF($H154=$M$3, "", IF(OR(BE$7&lt;$AB154, $AC154&lt;BE$6),"", MAX(BE$10:BE153)+1)))</f>
        <v/>
      </c>
      <c r="BF154" s="5" t="str">
        <f>IF(OR($AB154="", $AC154=""), "", IF($H154=$M$3, "", IF(OR(BF$7&lt;$AB154, $AC154&lt;BF$6),"", MAX(BF$10:BF153)+1)))</f>
        <v/>
      </c>
      <c r="BG154" s="5" t="str">
        <f>IF(OR($AB154="", $AC154=""), "", IF($H154=$M$3, "", IF(OR(BG$7&lt;$AB154, $AC154&lt;BG$6),"", MAX(BG$10:BG153)+1)))</f>
        <v/>
      </c>
      <c r="BH154" s="5" t="str">
        <f>IF(OR($AB154="", $AC154=""), "", IF($H154=$M$3, "", IF(OR(BH$7&lt;$AB154, $AC154&lt;BH$6),"", MAX(BH$10:BH153)+1)))</f>
        <v/>
      </c>
      <c r="BI154" s="5" t="str">
        <f>IF(OR($AB154="", $AC154=""), "", IF($H154=$M$3, "", IF(OR(BI$7&lt;$AB154, $AC154&lt;BI$6),"", MAX(BI$10:BI153)+1)))</f>
        <v/>
      </c>
      <c r="BK154" s="5" t="str" cm="1">
        <f t="array" aca="1" ref="BK154" ca="1">IFERROR(INDEX($AE154:$BI154, $BJ154, MATCH($BK$9, $AE$9:$BI$9, 0)), "")</f>
        <v/>
      </c>
    </row>
    <row r="155" spans="1:63" x14ac:dyDescent="0.25">
      <c r="A155" s="2"/>
      <c r="B155" s="254"/>
      <c r="C155" s="255"/>
      <c r="D155" s="256"/>
      <c r="E155" s="257"/>
      <c r="F155" s="257"/>
      <c r="G155" s="258"/>
      <c r="H155" s="259"/>
      <c r="I155" s="16"/>
      <c r="J155" s="5" t="str">
        <f t="shared" si="27"/>
        <v/>
      </c>
      <c r="K155" s="2"/>
      <c r="O155" s="5" t="str">
        <f t="shared" si="25"/>
        <v/>
      </c>
      <c r="Q155" s="5" t="str">
        <f t="shared" si="28"/>
        <v/>
      </c>
      <c r="S155" s="5" t="str">
        <f t="shared" si="26"/>
        <v/>
      </c>
      <c r="U155" s="64" t="str">
        <f>IF($D155="","", IF(COUNTIF('Intro &amp; Setup'!$AW$49:$AW$88, $D155)&gt;0, "BH", TEXT($D155, "ddd")))</f>
        <v/>
      </c>
      <c r="V155" s="65" t="str">
        <f>IF($G155="", "", IF(COUNTIF('Intro &amp; Setup'!$AW$49:$AW$88, $G155)&gt;0, "BH", TEXT($G155, "ddd")))</f>
        <v/>
      </c>
      <c r="W155" s="64" t="str">
        <f t="shared" si="29"/>
        <v/>
      </c>
      <c r="X155" s="65" t="str">
        <f t="shared" si="30"/>
        <v/>
      </c>
      <c r="Y155" s="64" t="str">
        <f>IF(F155="", "", IF(OR(F155&lt;'Intro &amp; Setup'!$Z$20, F155&gt;'Intro &amp; Setup'!$Z$22), "X", ""))</f>
        <v/>
      </c>
      <c r="Z155" s="65" t="str">
        <f>IF(G155="", "", IF(OR(G155&lt;'Intro &amp; Setup'!$Z$20, G155&gt;'Intro &amp; Setup'!$Z$22), "X", ""))</f>
        <v/>
      </c>
      <c r="AB155" s="58" t="str">
        <f t="shared" si="31"/>
        <v/>
      </c>
      <c r="AC155" s="59" t="str">
        <f t="shared" si="32"/>
        <v/>
      </c>
      <c r="AE155" s="5" t="str">
        <f>IF(OR($AB155="", $AC155=""), "", IF($H155=$M$3, "", IF(OR(AE$7&lt;$AB155, $AC155&lt;AE$6),"", MAX(AE$10:AE154)+1)))</f>
        <v/>
      </c>
      <c r="AF155" s="5" t="str">
        <f>IF(OR($AB155="", $AC155=""), "", IF($H155=$M$3, "", IF(OR(AF$7&lt;$AB155, $AC155&lt;AF$6),"", MAX(AF$10:AF154)+1)))</f>
        <v/>
      </c>
      <c r="AG155" s="5" t="str">
        <f>IF(OR($AB155="", $AC155=""), "", IF($H155=$M$3, "", IF(OR(AG$7&lt;$AB155, $AC155&lt;AG$6),"", MAX(AG$10:AG154)+1)))</f>
        <v/>
      </c>
      <c r="AH155" s="5" t="str">
        <f>IF(OR($AB155="", $AC155=""), "", IF($H155=$M$3, "", IF(OR(AH$7&lt;$AB155, $AC155&lt;AH$6),"", MAX(AH$10:AH154)+1)))</f>
        <v/>
      </c>
      <c r="AI155" s="5" t="str">
        <f>IF(OR($AB155="", $AC155=""), "", IF($H155=$M$3, "", IF(OR(AI$7&lt;$AB155, $AC155&lt;AI$6),"", MAX(AI$10:AI154)+1)))</f>
        <v/>
      </c>
      <c r="AJ155" s="5" t="str">
        <f>IF(OR($AB155="", $AC155=""), "", IF($H155=$M$3, "", IF(OR(AJ$7&lt;$AB155, $AC155&lt;AJ$6),"", MAX(AJ$10:AJ154)+1)))</f>
        <v/>
      </c>
      <c r="AK155" s="5" t="str">
        <f>IF(OR($AB155="", $AC155=""), "", IF($H155=$M$3, "", IF(OR(AK$7&lt;$AB155, $AC155&lt;AK$6),"", MAX(AK$10:AK154)+1)))</f>
        <v/>
      </c>
      <c r="AL155" s="5" t="str">
        <f>IF(OR($AB155="", $AC155=""), "", IF($H155=$M$3, "", IF(OR(AL$7&lt;$AB155, $AC155&lt;AL$6),"", MAX(AL$10:AL154)+1)))</f>
        <v/>
      </c>
      <c r="AM155" s="5" t="str">
        <f>IF(OR($AB155="", $AC155=""), "", IF($H155=$M$3, "", IF(OR(AM$7&lt;$AB155, $AC155&lt;AM$6),"", MAX(AM$10:AM154)+1)))</f>
        <v/>
      </c>
      <c r="AN155" s="5" t="str">
        <f>IF(OR($AB155="", $AC155=""), "", IF($H155=$M$3, "", IF(OR(AN$7&lt;$AB155, $AC155&lt;AN$6),"", MAX(AN$10:AN154)+1)))</f>
        <v/>
      </c>
      <c r="AO155" s="5" t="str">
        <f>IF(OR($AB155="", $AC155=""), "", IF($H155=$M$3, "", IF(OR(AO$7&lt;$AB155, $AC155&lt;AO$6),"", MAX(AO$10:AO154)+1)))</f>
        <v/>
      </c>
      <c r="AP155" s="5" t="str">
        <f>IF(OR($AB155="", $AC155=""), "", IF($H155=$M$3, "", IF(OR(AP$7&lt;$AB155, $AC155&lt;AP$6),"", MAX(AP$10:AP154)+1)))</f>
        <v/>
      </c>
      <c r="AQ155" s="5" t="str">
        <f>IF(OR($AB155="", $AC155=""), "", IF($H155=$M$3, "", IF(OR(AQ$7&lt;$AB155, $AC155&lt;AQ$6),"", MAX(AQ$10:AQ154)+1)))</f>
        <v/>
      </c>
      <c r="AR155" s="5" t="str">
        <f>IF(OR($AB155="", $AC155=""), "", IF($H155=$M$3, "", IF(OR(AR$7&lt;$AB155, $AC155&lt;AR$6),"", MAX(AR$10:AR154)+1)))</f>
        <v/>
      </c>
      <c r="AS155" s="5" t="str">
        <f>IF(OR($AB155="", $AC155=""), "", IF($H155=$M$3, "", IF(OR(AS$7&lt;$AB155, $AC155&lt;AS$6),"", MAX(AS$10:AS154)+1)))</f>
        <v/>
      </c>
      <c r="AT155" s="5" t="str">
        <f>IF(OR($AB155="", $AC155=""), "", IF($H155=$M$3, "", IF(OR(AT$7&lt;$AB155, $AC155&lt;AT$6),"", MAX(AT$10:AT154)+1)))</f>
        <v/>
      </c>
      <c r="AU155" s="5" t="str">
        <f>IF(OR($AB155="", $AC155=""), "", IF($H155=$M$3, "", IF(OR(AU$7&lt;$AB155, $AC155&lt;AU$6),"", MAX(AU$10:AU154)+1)))</f>
        <v/>
      </c>
      <c r="AV155" s="5" t="str">
        <f>IF(OR($AB155="", $AC155=""), "", IF($H155=$M$3, "", IF(OR(AV$7&lt;$AB155, $AC155&lt;AV$6),"", MAX(AV$10:AV154)+1)))</f>
        <v/>
      </c>
      <c r="AW155" s="5" t="str">
        <f>IF(OR($AB155="", $AC155=""), "", IF($H155=$M$3, "", IF(OR(AW$7&lt;$AB155, $AC155&lt;AW$6),"", MAX(AW$10:AW154)+1)))</f>
        <v/>
      </c>
      <c r="AX155" s="5" t="str">
        <f>IF(OR($AB155="", $AC155=""), "", IF($H155=$M$3, "", IF(OR(AX$7&lt;$AB155, $AC155&lt;AX$6),"", MAX(AX$10:AX154)+1)))</f>
        <v/>
      </c>
      <c r="AY155" s="5" t="str">
        <f>IF(OR($AB155="", $AC155=""), "", IF($H155=$M$3, "", IF(OR(AY$7&lt;$AB155, $AC155&lt;AY$6),"", MAX(AY$10:AY154)+1)))</f>
        <v/>
      </c>
      <c r="AZ155" s="5" t="str">
        <f>IF(OR($AB155="", $AC155=""), "", IF($H155=$M$3, "", IF(OR(AZ$7&lt;$AB155, $AC155&lt;AZ$6),"", MAX(AZ$10:AZ154)+1)))</f>
        <v/>
      </c>
      <c r="BA155" s="5" t="str">
        <f>IF(OR($AB155="", $AC155=""), "", IF($H155=$M$3, "", IF(OR(BA$7&lt;$AB155, $AC155&lt;BA$6),"", MAX(BA$10:BA154)+1)))</f>
        <v/>
      </c>
      <c r="BB155" s="5" t="str">
        <f>IF(OR($AB155="", $AC155=""), "", IF($H155=$M$3, "", IF(OR(BB$7&lt;$AB155, $AC155&lt;BB$6),"", MAX(BB$10:BB154)+1)))</f>
        <v/>
      </c>
      <c r="BC155" s="5" t="str">
        <f>IF(OR($AB155="", $AC155=""), "", IF($H155=$M$3, "", IF(OR(BC$7&lt;$AB155, $AC155&lt;BC$6),"", MAX(BC$10:BC154)+1)))</f>
        <v/>
      </c>
      <c r="BD155" s="5" t="str">
        <f>IF(OR($AB155="", $AC155=""), "", IF($H155=$M$3, "", IF(OR(BD$7&lt;$AB155, $AC155&lt;BD$6),"", MAX(BD$10:BD154)+1)))</f>
        <v/>
      </c>
      <c r="BE155" s="5" t="str">
        <f>IF(OR($AB155="", $AC155=""), "", IF($H155=$M$3, "", IF(OR(BE$7&lt;$AB155, $AC155&lt;BE$6),"", MAX(BE$10:BE154)+1)))</f>
        <v/>
      </c>
      <c r="BF155" s="5" t="str">
        <f>IF(OR($AB155="", $AC155=""), "", IF($H155=$M$3, "", IF(OR(BF$7&lt;$AB155, $AC155&lt;BF$6),"", MAX(BF$10:BF154)+1)))</f>
        <v/>
      </c>
      <c r="BG155" s="5" t="str">
        <f>IF(OR($AB155="", $AC155=""), "", IF($H155=$M$3, "", IF(OR(BG$7&lt;$AB155, $AC155&lt;BG$6),"", MAX(BG$10:BG154)+1)))</f>
        <v/>
      </c>
      <c r="BH155" s="5" t="str">
        <f>IF(OR($AB155="", $AC155=""), "", IF($H155=$M$3, "", IF(OR(BH$7&lt;$AB155, $AC155&lt;BH$6),"", MAX(BH$10:BH154)+1)))</f>
        <v/>
      </c>
      <c r="BI155" s="5" t="str">
        <f>IF(OR($AB155="", $AC155=""), "", IF($H155=$M$3, "", IF(OR(BI$7&lt;$AB155, $AC155&lt;BI$6),"", MAX(BI$10:BI154)+1)))</f>
        <v/>
      </c>
      <c r="BK155" s="5" t="str" cm="1">
        <f t="array" aca="1" ref="BK155" ca="1">IFERROR(INDEX($AE155:$BI155, $BJ155, MATCH($BK$9, $AE$9:$BI$9, 0)), "")</f>
        <v/>
      </c>
    </row>
    <row r="156" spans="1:63" x14ac:dyDescent="0.25">
      <c r="A156" s="2"/>
      <c r="B156" s="254"/>
      <c r="C156" s="255"/>
      <c r="D156" s="256"/>
      <c r="E156" s="257"/>
      <c r="F156" s="257"/>
      <c r="G156" s="258"/>
      <c r="H156" s="259"/>
      <c r="I156" s="16"/>
      <c r="J156" s="5" t="str">
        <f t="shared" si="27"/>
        <v/>
      </c>
      <c r="K156" s="2"/>
      <c r="O156" s="5" t="str">
        <f t="shared" si="25"/>
        <v/>
      </c>
      <c r="Q156" s="5" t="str">
        <f t="shared" si="28"/>
        <v/>
      </c>
      <c r="S156" s="5" t="str">
        <f t="shared" si="26"/>
        <v/>
      </c>
      <c r="U156" s="64" t="str">
        <f>IF($D156="","", IF(COUNTIF('Intro &amp; Setup'!$AW$49:$AW$88, $D156)&gt;0, "BH", TEXT($D156, "ddd")))</f>
        <v/>
      </c>
      <c r="V156" s="65" t="str">
        <f>IF($G156="", "", IF(COUNTIF('Intro &amp; Setup'!$AW$49:$AW$88, $G156)&gt;0, "BH", TEXT($G156, "ddd")))</f>
        <v/>
      </c>
      <c r="W156" s="64" t="str">
        <f t="shared" si="29"/>
        <v/>
      </c>
      <c r="X156" s="65" t="str">
        <f t="shared" si="30"/>
        <v/>
      </c>
      <c r="Y156" s="64" t="str">
        <f>IF(F156="", "", IF(OR(F156&lt;'Intro &amp; Setup'!$Z$20, F156&gt;'Intro &amp; Setup'!$Z$22), "X", ""))</f>
        <v/>
      </c>
      <c r="Z156" s="65" t="str">
        <f>IF(G156="", "", IF(OR(G156&lt;'Intro &amp; Setup'!$Z$20, G156&gt;'Intro &amp; Setup'!$Z$22), "X", ""))</f>
        <v/>
      </c>
      <c r="AB156" s="58" t="str">
        <f t="shared" si="31"/>
        <v/>
      </c>
      <c r="AC156" s="59" t="str">
        <f t="shared" si="32"/>
        <v/>
      </c>
      <c r="AE156" s="5" t="str">
        <f>IF(OR($AB156="", $AC156=""), "", IF($H156=$M$3, "", IF(OR(AE$7&lt;$AB156, $AC156&lt;AE$6),"", MAX(AE$10:AE155)+1)))</f>
        <v/>
      </c>
      <c r="AF156" s="5" t="str">
        <f>IF(OR($AB156="", $AC156=""), "", IF($H156=$M$3, "", IF(OR(AF$7&lt;$AB156, $AC156&lt;AF$6),"", MAX(AF$10:AF155)+1)))</f>
        <v/>
      </c>
      <c r="AG156" s="5" t="str">
        <f>IF(OR($AB156="", $AC156=""), "", IF($H156=$M$3, "", IF(OR(AG$7&lt;$AB156, $AC156&lt;AG$6),"", MAX(AG$10:AG155)+1)))</f>
        <v/>
      </c>
      <c r="AH156" s="5" t="str">
        <f>IF(OR($AB156="", $AC156=""), "", IF($H156=$M$3, "", IF(OR(AH$7&lt;$AB156, $AC156&lt;AH$6),"", MAX(AH$10:AH155)+1)))</f>
        <v/>
      </c>
      <c r="AI156" s="5" t="str">
        <f>IF(OR($AB156="", $AC156=""), "", IF($H156=$M$3, "", IF(OR(AI$7&lt;$AB156, $AC156&lt;AI$6),"", MAX(AI$10:AI155)+1)))</f>
        <v/>
      </c>
      <c r="AJ156" s="5" t="str">
        <f>IF(OR($AB156="", $AC156=""), "", IF($H156=$M$3, "", IF(OR(AJ$7&lt;$AB156, $AC156&lt;AJ$6),"", MAX(AJ$10:AJ155)+1)))</f>
        <v/>
      </c>
      <c r="AK156" s="5" t="str">
        <f>IF(OR($AB156="", $AC156=""), "", IF($H156=$M$3, "", IF(OR(AK$7&lt;$AB156, $AC156&lt;AK$6),"", MAX(AK$10:AK155)+1)))</f>
        <v/>
      </c>
      <c r="AL156" s="5" t="str">
        <f>IF(OR($AB156="", $AC156=""), "", IF($H156=$M$3, "", IF(OR(AL$7&lt;$AB156, $AC156&lt;AL$6),"", MAX(AL$10:AL155)+1)))</f>
        <v/>
      </c>
      <c r="AM156" s="5" t="str">
        <f>IF(OR($AB156="", $AC156=""), "", IF($H156=$M$3, "", IF(OR(AM$7&lt;$AB156, $AC156&lt;AM$6),"", MAX(AM$10:AM155)+1)))</f>
        <v/>
      </c>
      <c r="AN156" s="5" t="str">
        <f>IF(OR($AB156="", $AC156=""), "", IF($H156=$M$3, "", IF(OR(AN$7&lt;$AB156, $AC156&lt;AN$6),"", MAX(AN$10:AN155)+1)))</f>
        <v/>
      </c>
      <c r="AO156" s="5" t="str">
        <f>IF(OR($AB156="", $AC156=""), "", IF($H156=$M$3, "", IF(OR(AO$7&lt;$AB156, $AC156&lt;AO$6),"", MAX(AO$10:AO155)+1)))</f>
        <v/>
      </c>
      <c r="AP156" s="5" t="str">
        <f>IF(OR($AB156="", $AC156=""), "", IF($H156=$M$3, "", IF(OR(AP$7&lt;$AB156, $AC156&lt;AP$6),"", MAX(AP$10:AP155)+1)))</f>
        <v/>
      </c>
      <c r="AQ156" s="5" t="str">
        <f>IF(OR($AB156="", $AC156=""), "", IF($H156=$M$3, "", IF(OR(AQ$7&lt;$AB156, $AC156&lt;AQ$6),"", MAX(AQ$10:AQ155)+1)))</f>
        <v/>
      </c>
      <c r="AR156" s="5" t="str">
        <f>IF(OR($AB156="", $AC156=""), "", IF($H156=$M$3, "", IF(OR(AR$7&lt;$AB156, $AC156&lt;AR$6),"", MAX(AR$10:AR155)+1)))</f>
        <v/>
      </c>
      <c r="AS156" s="5" t="str">
        <f>IF(OR($AB156="", $AC156=""), "", IF($H156=$M$3, "", IF(OR(AS$7&lt;$AB156, $AC156&lt;AS$6),"", MAX(AS$10:AS155)+1)))</f>
        <v/>
      </c>
      <c r="AT156" s="5" t="str">
        <f>IF(OR($AB156="", $AC156=""), "", IF($H156=$M$3, "", IF(OR(AT$7&lt;$AB156, $AC156&lt;AT$6),"", MAX(AT$10:AT155)+1)))</f>
        <v/>
      </c>
      <c r="AU156" s="5" t="str">
        <f>IF(OR($AB156="", $AC156=""), "", IF($H156=$M$3, "", IF(OR(AU$7&lt;$AB156, $AC156&lt;AU$6),"", MAX(AU$10:AU155)+1)))</f>
        <v/>
      </c>
      <c r="AV156" s="5" t="str">
        <f>IF(OR($AB156="", $AC156=""), "", IF($H156=$M$3, "", IF(OR(AV$7&lt;$AB156, $AC156&lt;AV$6),"", MAX(AV$10:AV155)+1)))</f>
        <v/>
      </c>
      <c r="AW156" s="5" t="str">
        <f>IF(OR($AB156="", $AC156=""), "", IF($H156=$M$3, "", IF(OR(AW$7&lt;$AB156, $AC156&lt;AW$6),"", MAX(AW$10:AW155)+1)))</f>
        <v/>
      </c>
      <c r="AX156" s="5" t="str">
        <f>IF(OR($AB156="", $AC156=""), "", IF($H156=$M$3, "", IF(OR(AX$7&lt;$AB156, $AC156&lt;AX$6),"", MAX(AX$10:AX155)+1)))</f>
        <v/>
      </c>
      <c r="AY156" s="5" t="str">
        <f>IF(OR($AB156="", $AC156=""), "", IF($H156=$M$3, "", IF(OR(AY$7&lt;$AB156, $AC156&lt;AY$6),"", MAX(AY$10:AY155)+1)))</f>
        <v/>
      </c>
      <c r="AZ156" s="5" t="str">
        <f>IF(OR($AB156="", $AC156=""), "", IF($H156=$M$3, "", IF(OR(AZ$7&lt;$AB156, $AC156&lt;AZ$6),"", MAX(AZ$10:AZ155)+1)))</f>
        <v/>
      </c>
      <c r="BA156" s="5" t="str">
        <f>IF(OR($AB156="", $AC156=""), "", IF($H156=$M$3, "", IF(OR(BA$7&lt;$AB156, $AC156&lt;BA$6),"", MAX(BA$10:BA155)+1)))</f>
        <v/>
      </c>
      <c r="BB156" s="5" t="str">
        <f>IF(OR($AB156="", $AC156=""), "", IF($H156=$M$3, "", IF(OR(BB$7&lt;$AB156, $AC156&lt;BB$6),"", MAX(BB$10:BB155)+1)))</f>
        <v/>
      </c>
      <c r="BC156" s="5" t="str">
        <f>IF(OR($AB156="", $AC156=""), "", IF($H156=$M$3, "", IF(OR(BC$7&lt;$AB156, $AC156&lt;BC$6),"", MAX(BC$10:BC155)+1)))</f>
        <v/>
      </c>
      <c r="BD156" s="5" t="str">
        <f>IF(OR($AB156="", $AC156=""), "", IF($H156=$M$3, "", IF(OR(BD$7&lt;$AB156, $AC156&lt;BD$6),"", MAX(BD$10:BD155)+1)))</f>
        <v/>
      </c>
      <c r="BE156" s="5" t="str">
        <f>IF(OR($AB156="", $AC156=""), "", IF($H156=$M$3, "", IF(OR(BE$7&lt;$AB156, $AC156&lt;BE$6),"", MAX(BE$10:BE155)+1)))</f>
        <v/>
      </c>
      <c r="BF156" s="5" t="str">
        <f>IF(OR($AB156="", $AC156=""), "", IF($H156=$M$3, "", IF(OR(BF$7&lt;$AB156, $AC156&lt;BF$6),"", MAX(BF$10:BF155)+1)))</f>
        <v/>
      </c>
      <c r="BG156" s="5" t="str">
        <f>IF(OR($AB156="", $AC156=""), "", IF($H156=$M$3, "", IF(OR(BG$7&lt;$AB156, $AC156&lt;BG$6),"", MAX(BG$10:BG155)+1)))</f>
        <v/>
      </c>
      <c r="BH156" s="5" t="str">
        <f>IF(OR($AB156="", $AC156=""), "", IF($H156=$M$3, "", IF(OR(BH$7&lt;$AB156, $AC156&lt;BH$6),"", MAX(BH$10:BH155)+1)))</f>
        <v/>
      </c>
      <c r="BI156" s="5" t="str">
        <f>IF(OR($AB156="", $AC156=""), "", IF($H156=$M$3, "", IF(OR(BI$7&lt;$AB156, $AC156&lt;BI$6),"", MAX(BI$10:BI155)+1)))</f>
        <v/>
      </c>
      <c r="BK156" s="5" t="str" cm="1">
        <f t="array" aca="1" ref="BK156" ca="1">IFERROR(INDEX($AE156:$BI156, $BJ156, MATCH($BK$9, $AE$9:$BI$9, 0)), "")</f>
        <v/>
      </c>
    </row>
    <row r="157" spans="1:63" x14ac:dyDescent="0.25">
      <c r="A157" s="2"/>
      <c r="B157" s="254"/>
      <c r="C157" s="255"/>
      <c r="D157" s="256"/>
      <c r="E157" s="257"/>
      <c r="F157" s="257"/>
      <c r="G157" s="258"/>
      <c r="H157" s="259"/>
      <c r="I157" s="16"/>
      <c r="J157" s="5" t="str">
        <f t="shared" si="27"/>
        <v/>
      </c>
      <c r="K157" s="2"/>
      <c r="O157" s="5" t="str">
        <f t="shared" si="25"/>
        <v/>
      </c>
      <c r="Q157" s="5" t="str">
        <f t="shared" si="28"/>
        <v/>
      </c>
      <c r="S157" s="5" t="str">
        <f t="shared" si="26"/>
        <v/>
      </c>
      <c r="U157" s="64" t="str">
        <f>IF($D157="","", IF(COUNTIF('Intro &amp; Setup'!$AW$49:$AW$88, $D157)&gt;0, "BH", TEXT($D157, "ddd")))</f>
        <v/>
      </c>
      <c r="V157" s="65" t="str">
        <f>IF($G157="", "", IF(COUNTIF('Intro &amp; Setup'!$AW$49:$AW$88, $G157)&gt;0, "BH", TEXT($G157, "ddd")))</f>
        <v/>
      </c>
      <c r="W157" s="64" t="str">
        <f t="shared" si="29"/>
        <v/>
      </c>
      <c r="X157" s="65" t="str">
        <f t="shared" si="30"/>
        <v/>
      </c>
      <c r="Y157" s="64" t="str">
        <f>IF(F157="", "", IF(OR(F157&lt;'Intro &amp; Setup'!$Z$20, F157&gt;'Intro &amp; Setup'!$Z$22), "X", ""))</f>
        <v/>
      </c>
      <c r="Z157" s="65" t="str">
        <f>IF(G157="", "", IF(OR(G157&lt;'Intro &amp; Setup'!$Z$20, G157&gt;'Intro &amp; Setup'!$Z$22), "X", ""))</f>
        <v/>
      </c>
      <c r="AB157" s="58" t="str">
        <f t="shared" si="31"/>
        <v/>
      </c>
      <c r="AC157" s="59" t="str">
        <f t="shared" si="32"/>
        <v/>
      </c>
      <c r="AE157" s="5" t="str">
        <f>IF(OR($AB157="", $AC157=""), "", IF($H157=$M$3, "", IF(OR(AE$7&lt;$AB157, $AC157&lt;AE$6),"", MAX(AE$10:AE156)+1)))</f>
        <v/>
      </c>
      <c r="AF157" s="5" t="str">
        <f>IF(OR($AB157="", $AC157=""), "", IF($H157=$M$3, "", IF(OR(AF$7&lt;$AB157, $AC157&lt;AF$6),"", MAX(AF$10:AF156)+1)))</f>
        <v/>
      </c>
      <c r="AG157" s="5" t="str">
        <f>IF(OR($AB157="", $AC157=""), "", IF($H157=$M$3, "", IF(OR(AG$7&lt;$AB157, $AC157&lt;AG$6),"", MAX(AG$10:AG156)+1)))</f>
        <v/>
      </c>
      <c r="AH157" s="5" t="str">
        <f>IF(OR($AB157="", $AC157=""), "", IF($H157=$M$3, "", IF(OR(AH$7&lt;$AB157, $AC157&lt;AH$6),"", MAX(AH$10:AH156)+1)))</f>
        <v/>
      </c>
      <c r="AI157" s="5" t="str">
        <f>IF(OR($AB157="", $AC157=""), "", IF($H157=$M$3, "", IF(OR(AI$7&lt;$AB157, $AC157&lt;AI$6),"", MAX(AI$10:AI156)+1)))</f>
        <v/>
      </c>
      <c r="AJ157" s="5" t="str">
        <f>IF(OR($AB157="", $AC157=""), "", IF($H157=$M$3, "", IF(OR(AJ$7&lt;$AB157, $AC157&lt;AJ$6),"", MAX(AJ$10:AJ156)+1)))</f>
        <v/>
      </c>
      <c r="AK157" s="5" t="str">
        <f>IF(OR($AB157="", $AC157=""), "", IF($H157=$M$3, "", IF(OR(AK$7&lt;$AB157, $AC157&lt;AK$6),"", MAX(AK$10:AK156)+1)))</f>
        <v/>
      </c>
      <c r="AL157" s="5" t="str">
        <f>IF(OR($AB157="", $AC157=""), "", IF($H157=$M$3, "", IF(OR(AL$7&lt;$AB157, $AC157&lt;AL$6),"", MAX(AL$10:AL156)+1)))</f>
        <v/>
      </c>
      <c r="AM157" s="5" t="str">
        <f>IF(OR($AB157="", $AC157=""), "", IF($H157=$M$3, "", IF(OR(AM$7&lt;$AB157, $AC157&lt;AM$6),"", MAX(AM$10:AM156)+1)))</f>
        <v/>
      </c>
      <c r="AN157" s="5" t="str">
        <f>IF(OR($AB157="", $AC157=""), "", IF($H157=$M$3, "", IF(OR(AN$7&lt;$AB157, $AC157&lt;AN$6),"", MAX(AN$10:AN156)+1)))</f>
        <v/>
      </c>
      <c r="AO157" s="5" t="str">
        <f>IF(OR($AB157="", $AC157=""), "", IF($H157=$M$3, "", IF(OR(AO$7&lt;$AB157, $AC157&lt;AO$6),"", MAX(AO$10:AO156)+1)))</f>
        <v/>
      </c>
      <c r="AP157" s="5" t="str">
        <f>IF(OR($AB157="", $AC157=""), "", IF($H157=$M$3, "", IF(OR(AP$7&lt;$AB157, $AC157&lt;AP$6),"", MAX(AP$10:AP156)+1)))</f>
        <v/>
      </c>
      <c r="AQ157" s="5" t="str">
        <f>IF(OR($AB157="", $AC157=""), "", IF($H157=$M$3, "", IF(OR(AQ$7&lt;$AB157, $AC157&lt;AQ$6),"", MAX(AQ$10:AQ156)+1)))</f>
        <v/>
      </c>
      <c r="AR157" s="5" t="str">
        <f>IF(OR($AB157="", $AC157=""), "", IF($H157=$M$3, "", IF(OR(AR$7&lt;$AB157, $AC157&lt;AR$6),"", MAX(AR$10:AR156)+1)))</f>
        <v/>
      </c>
      <c r="AS157" s="5" t="str">
        <f>IF(OR($AB157="", $AC157=""), "", IF($H157=$M$3, "", IF(OR(AS$7&lt;$AB157, $AC157&lt;AS$6),"", MAX(AS$10:AS156)+1)))</f>
        <v/>
      </c>
      <c r="AT157" s="5" t="str">
        <f>IF(OR($AB157="", $AC157=""), "", IF($H157=$M$3, "", IF(OR(AT$7&lt;$AB157, $AC157&lt;AT$6),"", MAX(AT$10:AT156)+1)))</f>
        <v/>
      </c>
      <c r="AU157" s="5" t="str">
        <f>IF(OR($AB157="", $AC157=""), "", IF($H157=$M$3, "", IF(OR(AU$7&lt;$AB157, $AC157&lt;AU$6),"", MAX(AU$10:AU156)+1)))</f>
        <v/>
      </c>
      <c r="AV157" s="5" t="str">
        <f>IF(OR($AB157="", $AC157=""), "", IF($H157=$M$3, "", IF(OR(AV$7&lt;$AB157, $AC157&lt;AV$6),"", MAX(AV$10:AV156)+1)))</f>
        <v/>
      </c>
      <c r="AW157" s="5" t="str">
        <f>IF(OR($AB157="", $AC157=""), "", IF($H157=$M$3, "", IF(OR(AW$7&lt;$AB157, $AC157&lt;AW$6),"", MAX(AW$10:AW156)+1)))</f>
        <v/>
      </c>
      <c r="AX157" s="5" t="str">
        <f>IF(OR($AB157="", $AC157=""), "", IF($H157=$M$3, "", IF(OR(AX$7&lt;$AB157, $AC157&lt;AX$6),"", MAX(AX$10:AX156)+1)))</f>
        <v/>
      </c>
      <c r="AY157" s="5" t="str">
        <f>IF(OR($AB157="", $AC157=""), "", IF($H157=$M$3, "", IF(OR(AY$7&lt;$AB157, $AC157&lt;AY$6),"", MAX(AY$10:AY156)+1)))</f>
        <v/>
      </c>
      <c r="AZ157" s="5" t="str">
        <f>IF(OR($AB157="", $AC157=""), "", IF($H157=$M$3, "", IF(OR(AZ$7&lt;$AB157, $AC157&lt;AZ$6),"", MAX(AZ$10:AZ156)+1)))</f>
        <v/>
      </c>
      <c r="BA157" s="5" t="str">
        <f>IF(OR($AB157="", $AC157=""), "", IF($H157=$M$3, "", IF(OR(BA$7&lt;$AB157, $AC157&lt;BA$6),"", MAX(BA$10:BA156)+1)))</f>
        <v/>
      </c>
      <c r="BB157" s="5" t="str">
        <f>IF(OR($AB157="", $AC157=""), "", IF($H157=$M$3, "", IF(OR(BB$7&lt;$AB157, $AC157&lt;BB$6),"", MAX(BB$10:BB156)+1)))</f>
        <v/>
      </c>
      <c r="BC157" s="5" t="str">
        <f>IF(OR($AB157="", $AC157=""), "", IF($H157=$M$3, "", IF(OR(BC$7&lt;$AB157, $AC157&lt;BC$6),"", MAX(BC$10:BC156)+1)))</f>
        <v/>
      </c>
      <c r="BD157" s="5" t="str">
        <f>IF(OR($AB157="", $AC157=""), "", IF($H157=$M$3, "", IF(OR(BD$7&lt;$AB157, $AC157&lt;BD$6),"", MAX(BD$10:BD156)+1)))</f>
        <v/>
      </c>
      <c r="BE157" s="5" t="str">
        <f>IF(OR($AB157="", $AC157=""), "", IF($H157=$M$3, "", IF(OR(BE$7&lt;$AB157, $AC157&lt;BE$6),"", MAX(BE$10:BE156)+1)))</f>
        <v/>
      </c>
      <c r="BF157" s="5" t="str">
        <f>IF(OR($AB157="", $AC157=""), "", IF($H157=$M$3, "", IF(OR(BF$7&lt;$AB157, $AC157&lt;BF$6),"", MAX(BF$10:BF156)+1)))</f>
        <v/>
      </c>
      <c r="BG157" s="5" t="str">
        <f>IF(OR($AB157="", $AC157=""), "", IF($H157=$M$3, "", IF(OR(BG$7&lt;$AB157, $AC157&lt;BG$6),"", MAX(BG$10:BG156)+1)))</f>
        <v/>
      </c>
      <c r="BH157" s="5" t="str">
        <f>IF(OR($AB157="", $AC157=""), "", IF($H157=$M$3, "", IF(OR(BH$7&lt;$AB157, $AC157&lt;BH$6),"", MAX(BH$10:BH156)+1)))</f>
        <v/>
      </c>
      <c r="BI157" s="5" t="str">
        <f>IF(OR($AB157="", $AC157=""), "", IF($H157=$M$3, "", IF(OR(BI$7&lt;$AB157, $AC157&lt;BI$6),"", MAX(BI$10:BI156)+1)))</f>
        <v/>
      </c>
      <c r="BK157" s="5" t="str" cm="1">
        <f t="array" aca="1" ref="BK157" ca="1">IFERROR(INDEX($AE157:$BI157, $BJ157, MATCH($BK$9, $AE$9:$BI$9, 0)), "")</f>
        <v/>
      </c>
    </row>
    <row r="158" spans="1:63" x14ac:dyDescent="0.25">
      <c r="A158" s="2"/>
      <c r="B158" s="254"/>
      <c r="C158" s="255"/>
      <c r="D158" s="256"/>
      <c r="E158" s="257"/>
      <c r="F158" s="257"/>
      <c r="G158" s="258"/>
      <c r="H158" s="259"/>
      <c r="I158" s="16"/>
      <c r="J158" s="5" t="str">
        <f t="shared" si="27"/>
        <v/>
      </c>
      <c r="K158" s="2"/>
      <c r="O158" s="5" t="str">
        <f t="shared" si="25"/>
        <v/>
      </c>
      <c r="Q158" s="5" t="str">
        <f t="shared" si="28"/>
        <v/>
      </c>
      <c r="S158" s="5" t="str">
        <f t="shared" si="26"/>
        <v/>
      </c>
      <c r="U158" s="64" t="str">
        <f>IF($D158="","", IF(COUNTIF('Intro &amp; Setup'!$AW$49:$AW$88, $D158)&gt;0, "BH", TEXT($D158, "ddd")))</f>
        <v/>
      </c>
      <c r="V158" s="65" t="str">
        <f>IF($G158="", "", IF(COUNTIF('Intro &amp; Setup'!$AW$49:$AW$88, $G158)&gt;0, "BH", TEXT($G158, "ddd")))</f>
        <v/>
      </c>
      <c r="W158" s="64" t="str">
        <f t="shared" si="29"/>
        <v/>
      </c>
      <c r="X158" s="65" t="str">
        <f t="shared" si="30"/>
        <v/>
      </c>
      <c r="Y158" s="64" t="str">
        <f>IF(F158="", "", IF(OR(F158&lt;'Intro &amp; Setup'!$Z$20, F158&gt;'Intro &amp; Setup'!$Z$22), "X", ""))</f>
        <v/>
      </c>
      <c r="Z158" s="65" t="str">
        <f>IF(G158="", "", IF(OR(G158&lt;'Intro &amp; Setup'!$Z$20, G158&gt;'Intro &amp; Setup'!$Z$22), "X", ""))</f>
        <v/>
      </c>
      <c r="AB158" s="58" t="str">
        <f t="shared" si="31"/>
        <v/>
      </c>
      <c r="AC158" s="59" t="str">
        <f t="shared" si="32"/>
        <v/>
      </c>
      <c r="AE158" s="5" t="str">
        <f>IF(OR($AB158="", $AC158=""), "", IF($H158=$M$3, "", IF(OR(AE$7&lt;$AB158, $AC158&lt;AE$6),"", MAX(AE$10:AE157)+1)))</f>
        <v/>
      </c>
      <c r="AF158" s="5" t="str">
        <f>IF(OR($AB158="", $AC158=""), "", IF($H158=$M$3, "", IF(OR(AF$7&lt;$AB158, $AC158&lt;AF$6),"", MAX(AF$10:AF157)+1)))</f>
        <v/>
      </c>
      <c r="AG158" s="5" t="str">
        <f>IF(OR($AB158="", $AC158=""), "", IF($H158=$M$3, "", IF(OR(AG$7&lt;$AB158, $AC158&lt;AG$6),"", MAX(AG$10:AG157)+1)))</f>
        <v/>
      </c>
      <c r="AH158" s="5" t="str">
        <f>IF(OR($AB158="", $AC158=""), "", IF($H158=$M$3, "", IF(OR(AH$7&lt;$AB158, $AC158&lt;AH$6),"", MAX(AH$10:AH157)+1)))</f>
        <v/>
      </c>
      <c r="AI158" s="5" t="str">
        <f>IF(OR($AB158="", $AC158=""), "", IF($H158=$M$3, "", IF(OR(AI$7&lt;$AB158, $AC158&lt;AI$6),"", MAX(AI$10:AI157)+1)))</f>
        <v/>
      </c>
      <c r="AJ158" s="5" t="str">
        <f>IF(OR($AB158="", $AC158=""), "", IF($H158=$M$3, "", IF(OR(AJ$7&lt;$AB158, $AC158&lt;AJ$6),"", MAX(AJ$10:AJ157)+1)))</f>
        <v/>
      </c>
      <c r="AK158" s="5" t="str">
        <f>IF(OR($AB158="", $AC158=""), "", IF($H158=$M$3, "", IF(OR(AK$7&lt;$AB158, $AC158&lt;AK$6),"", MAX(AK$10:AK157)+1)))</f>
        <v/>
      </c>
      <c r="AL158" s="5" t="str">
        <f>IF(OR($AB158="", $AC158=""), "", IF($H158=$M$3, "", IF(OR(AL$7&lt;$AB158, $AC158&lt;AL$6),"", MAX(AL$10:AL157)+1)))</f>
        <v/>
      </c>
      <c r="AM158" s="5" t="str">
        <f>IF(OR($AB158="", $AC158=""), "", IF($H158=$M$3, "", IF(OR(AM$7&lt;$AB158, $AC158&lt;AM$6),"", MAX(AM$10:AM157)+1)))</f>
        <v/>
      </c>
      <c r="AN158" s="5" t="str">
        <f>IF(OR($AB158="", $AC158=""), "", IF($H158=$M$3, "", IF(OR(AN$7&lt;$AB158, $AC158&lt;AN$6),"", MAX(AN$10:AN157)+1)))</f>
        <v/>
      </c>
      <c r="AO158" s="5" t="str">
        <f>IF(OR($AB158="", $AC158=""), "", IF($H158=$M$3, "", IF(OR(AO$7&lt;$AB158, $AC158&lt;AO$6),"", MAX(AO$10:AO157)+1)))</f>
        <v/>
      </c>
      <c r="AP158" s="5" t="str">
        <f>IF(OR($AB158="", $AC158=""), "", IF($H158=$M$3, "", IF(OR(AP$7&lt;$AB158, $AC158&lt;AP$6),"", MAX(AP$10:AP157)+1)))</f>
        <v/>
      </c>
      <c r="AQ158" s="5" t="str">
        <f>IF(OR($AB158="", $AC158=""), "", IF($H158=$M$3, "", IF(OR(AQ$7&lt;$AB158, $AC158&lt;AQ$6),"", MAX(AQ$10:AQ157)+1)))</f>
        <v/>
      </c>
      <c r="AR158" s="5" t="str">
        <f>IF(OR($AB158="", $AC158=""), "", IF($H158=$M$3, "", IF(OR(AR$7&lt;$AB158, $AC158&lt;AR$6),"", MAX(AR$10:AR157)+1)))</f>
        <v/>
      </c>
      <c r="AS158" s="5" t="str">
        <f>IF(OR($AB158="", $AC158=""), "", IF($H158=$M$3, "", IF(OR(AS$7&lt;$AB158, $AC158&lt;AS$6),"", MAX(AS$10:AS157)+1)))</f>
        <v/>
      </c>
      <c r="AT158" s="5" t="str">
        <f>IF(OR($AB158="", $AC158=""), "", IF($H158=$M$3, "", IF(OR(AT$7&lt;$AB158, $AC158&lt;AT$6),"", MAX(AT$10:AT157)+1)))</f>
        <v/>
      </c>
      <c r="AU158" s="5" t="str">
        <f>IF(OR($AB158="", $AC158=""), "", IF($H158=$M$3, "", IF(OR(AU$7&lt;$AB158, $AC158&lt;AU$6),"", MAX(AU$10:AU157)+1)))</f>
        <v/>
      </c>
      <c r="AV158" s="5" t="str">
        <f>IF(OR($AB158="", $AC158=""), "", IF($H158=$M$3, "", IF(OR(AV$7&lt;$AB158, $AC158&lt;AV$6),"", MAX(AV$10:AV157)+1)))</f>
        <v/>
      </c>
      <c r="AW158" s="5" t="str">
        <f>IF(OR($AB158="", $AC158=""), "", IF($H158=$M$3, "", IF(OR(AW$7&lt;$AB158, $AC158&lt;AW$6),"", MAX(AW$10:AW157)+1)))</f>
        <v/>
      </c>
      <c r="AX158" s="5" t="str">
        <f>IF(OR($AB158="", $AC158=""), "", IF($H158=$M$3, "", IF(OR(AX$7&lt;$AB158, $AC158&lt;AX$6),"", MAX(AX$10:AX157)+1)))</f>
        <v/>
      </c>
      <c r="AY158" s="5" t="str">
        <f>IF(OR($AB158="", $AC158=""), "", IF($H158=$M$3, "", IF(OR(AY$7&lt;$AB158, $AC158&lt;AY$6),"", MAX(AY$10:AY157)+1)))</f>
        <v/>
      </c>
      <c r="AZ158" s="5" t="str">
        <f>IF(OR($AB158="", $AC158=""), "", IF($H158=$M$3, "", IF(OR(AZ$7&lt;$AB158, $AC158&lt;AZ$6),"", MAX(AZ$10:AZ157)+1)))</f>
        <v/>
      </c>
      <c r="BA158" s="5" t="str">
        <f>IF(OR($AB158="", $AC158=""), "", IF($H158=$M$3, "", IF(OR(BA$7&lt;$AB158, $AC158&lt;BA$6),"", MAX(BA$10:BA157)+1)))</f>
        <v/>
      </c>
      <c r="BB158" s="5" t="str">
        <f>IF(OR($AB158="", $AC158=""), "", IF($H158=$M$3, "", IF(OR(BB$7&lt;$AB158, $AC158&lt;BB$6),"", MAX(BB$10:BB157)+1)))</f>
        <v/>
      </c>
      <c r="BC158" s="5" t="str">
        <f>IF(OR($AB158="", $AC158=""), "", IF($H158=$M$3, "", IF(OR(BC$7&lt;$AB158, $AC158&lt;BC$6),"", MAX(BC$10:BC157)+1)))</f>
        <v/>
      </c>
      <c r="BD158" s="5" t="str">
        <f>IF(OR($AB158="", $AC158=""), "", IF($H158=$M$3, "", IF(OR(BD$7&lt;$AB158, $AC158&lt;BD$6),"", MAX(BD$10:BD157)+1)))</f>
        <v/>
      </c>
      <c r="BE158" s="5" t="str">
        <f>IF(OR($AB158="", $AC158=""), "", IF($H158=$M$3, "", IF(OR(BE$7&lt;$AB158, $AC158&lt;BE$6),"", MAX(BE$10:BE157)+1)))</f>
        <v/>
      </c>
      <c r="BF158" s="5" t="str">
        <f>IF(OR($AB158="", $AC158=""), "", IF($H158=$M$3, "", IF(OR(BF$7&lt;$AB158, $AC158&lt;BF$6),"", MAX(BF$10:BF157)+1)))</f>
        <v/>
      </c>
      <c r="BG158" s="5" t="str">
        <f>IF(OR($AB158="", $AC158=""), "", IF($H158=$M$3, "", IF(OR(BG$7&lt;$AB158, $AC158&lt;BG$6),"", MAX(BG$10:BG157)+1)))</f>
        <v/>
      </c>
      <c r="BH158" s="5" t="str">
        <f>IF(OR($AB158="", $AC158=""), "", IF($H158=$M$3, "", IF(OR(BH$7&lt;$AB158, $AC158&lt;BH$6),"", MAX(BH$10:BH157)+1)))</f>
        <v/>
      </c>
      <c r="BI158" s="5" t="str">
        <f>IF(OR($AB158="", $AC158=""), "", IF($H158=$M$3, "", IF(OR(BI$7&lt;$AB158, $AC158&lt;BI$6),"", MAX(BI$10:BI157)+1)))</f>
        <v/>
      </c>
      <c r="BK158" s="5" t="str" cm="1">
        <f t="array" aca="1" ref="BK158" ca="1">IFERROR(INDEX($AE158:$BI158, $BJ158, MATCH($BK$9, $AE$9:$BI$9, 0)), "")</f>
        <v/>
      </c>
    </row>
    <row r="159" spans="1:63" x14ac:dyDescent="0.25">
      <c r="A159" s="2"/>
      <c r="B159" s="254"/>
      <c r="C159" s="255"/>
      <c r="D159" s="256"/>
      <c r="E159" s="257"/>
      <c r="F159" s="257"/>
      <c r="G159" s="258"/>
      <c r="H159" s="259"/>
      <c r="I159" s="16"/>
      <c r="J159" s="5" t="str">
        <f t="shared" si="27"/>
        <v/>
      </c>
      <c r="K159" s="2"/>
      <c r="O159" s="5" t="str">
        <f t="shared" si="25"/>
        <v/>
      </c>
      <c r="Q159" s="5" t="str">
        <f t="shared" si="28"/>
        <v/>
      </c>
      <c r="S159" s="5" t="str">
        <f t="shared" si="26"/>
        <v/>
      </c>
      <c r="U159" s="64" t="str">
        <f>IF($D159="","", IF(COUNTIF('Intro &amp; Setup'!$AW$49:$AW$88, $D159)&gt;0, "BH", TEXT($D159, "ddd")))</f>
        <v/>
      </c>
      <c r="V159" s="65" t="str">
        <f>IF($G159="", "", IF(COUNTIF('Intro &amp; Setup'!$AW$49:$AW$88, $G159)&gt;0, "BH", TEXT($G159, "ddd")))</f>
        <v/>
      </c>
      <c r="W159" s="64" t="str">
        <f t="shared" si="29"/>
        <v/>
      </c>
      <c r="X159" s="65" t="str">
        <f t="shared" si="30"/>
        <v/>
      </c>
      <c r="Y159" s="64" t="str">
        <f>IF(F159="", "", IF(OR(F159&lt;'Intro &amp; Setup'!$Z$20, F159&gt;'Intro &amp; Setup'!$Z$22), "X", ""))</f>
        <v/>
      </c>
      <c r="Z159" s="65" t="str">
        <f>IF(G159="", "", IF(OR(G159&lt;'Intro &amp; Setup'!$Z$20, G159&gt;'Intro &amp; Setup'!$Z$22), "X", ""))</f>
        <v/>
      </c>
      <c r="AB159" s="58" t="str">
        <f t="shared" si="31"/>
        <v/>
      </c>
      <c r="AC159" s="59" t="str">
        <f t="shared" si="32"/>
        <v/>
      </c>
      <c r="AE159" s="5" t="str">
        <f>IF(OR($AB159="", $AC159=""), "", IF($H159=$M$3, "", IF(OR(AE$7&lt;$AB159, $AC159&lt;AE$6),"", MAX(AE$10:AE158)+1)))</f>
        <v/>
      </c>
      <c r="AF159" s="5" t="str">
        <f>IF(OR($AB159="", $AC159=""), "", IF($H159=$M$3, "", IF(OR(AF$7&lt;$AB159, $AC159&lt;AF$6),"", MAX(AF$10:AF158)+1)))</f>
        <v/>
      </c>
      <c r="AG159" s="5" t="str">
        <f>IF(OR($AB159="", $AC159=""), "", IF($H159=$M$3, "", IF(OR(AG$7&lt;$AB159, $AC159&lt;AG$6),"", MAX(AG$10:AG158)+1)))</f>
        <v/>
      </c>
      <c r="AH159" s="5" t="str">
        <f>IF(OR($AB159="", $AC159=""), "", IF($H159=$M$3, "", IF(OR(AH$7&lt;$AB159, $AC159&lt;AH$6),"", MAX(AH$10:AH158)+1)))</f>
        <v/>
      </c>
      <c r="AI159" s="5" t="str">
        <f>IF(OR($AB159="", $AC159=""), "", IF($H159=$M$3, "", IF(OR(AI$7&lt;$AB159, $AC159&lt;AI$6),"", MAX(AI$10:AI158)+1)))</f>
        <v/>
      </c>
      <c r="AJ159" s="5" t="str">
        <f>IF(OR($AB159="", $AC159=""), "", IF($H159=$M$3, "", IF(OR(AJ$7&lt;$AB159, $AC159&lt;AJ$6),"", MAX(AJ$10:AJ158)+1)))</f>
        <v/>
      </c>
      <c r="AK159" s="5" t="str">
        <f>IF(OR($AB159="", $AC159=""), "", IF($H159=$M$3, "", IF(OR(AK$7&lt;$AB159, $AC159&lt;AK$6),"", MAX(AK$10:AK158)+1)))</f>
        <v/>
      </c>
      <c r="AL159" s="5" t="str">
        <f>IF(OR($AB159="", $AC159=""), "", IF($H159=$M$3, "", IF(OR(AL$7&lt;$AB159, $AC159&lt;AL$6),"", MAX(AL$10:AL158)+1)))</f>
        <v/>
      </c>
      <c r="AM159" s="5" t="str">
        <f>IF(OR($AB159="", $AC159=""), "", IF($H159=$M$3, "", IF(OR(AM$7&lt;$AB159, $AC159&lt;AM$6),"", MAX(AM$10:AM158)+1)))</f>
        <v/>
      </c>
      <c r="AN159" s="5" t="str">
        <f>IF(OR($AB159="", $AC159=""), "", IF($H159=$M$3, "", IF(OR(AN$7&lt;$AB159, $AC159&lt;AN$6),"", MAX(AN$10:AN158)+1)))</f>
        <v/>
      </c>
      <c r="AO159" s="5" t="str">
        <f>IF(OR($AB159="", $AC159=""), "", IF($H159=$M$3, "", IF(OR(AO$7&lt;$AB159, $AC159&lt;AO$6),"", MAX(AO$10:AO158)+1)))</f>
        <v/>
      </c>
      <c r="AP159" s="5" t="str">
        <f>IF(OR($AB159="", $AC159=""), "", IF($H159=$M$3, "", IF(OR(AP$7&lt;$AB159, $AC159&lt;AP$6),"", MAX(AP$10:AP158)+1)))</f>
        <v/>
      </c>
      <c r="AQ159" s="5" t="str">
        <f>IF(OR($AB159="", $AC159=""), "", IF($H159=$M$3, "", IF(OR(AQ$7&lt;$AB159, $AC159&lt;AQ$6),"", MAX(AQ$10:AQ158)+1)))</f>
        <v/>
      </c>
      <c r="AR159" s="5" t="str">
        <f>IF(OR($AB159="", $AC159=""), "", IF($H159=$M$3, "", IF(OR(AR$7&lt;$AB159, $AC159&lt;AR$6),"", MAX(AR$10:AR158)+1)))</f>
        <v/>
      </c>
      <c r="AS159" s="5" t="str">
        <f>IF(OR($AB159="", $AC159=""), "", IF($H159=$M$3, "", IF(OR(AS$7&lt;$AB159, $AC159&lt;AS$6),"", MAX(AS$10:AS158)+1)))</f>
        <v/>
      </c>
      <c r="AT159" s="5" t="str">
        <f>IF(OR($AB159="", $AC159=""), "", IF($H159=$M$3, "", IF(OR(AT$7&lt;$AB159, $AC159&lt;AT$6),"", MAX(AT$10:AT158)+1)))</f>
        <v/>
      </c>
      <c r="AU159" s="5" t="str">
        <f>IF(OR($AB159="", $AC159=""), "", IF($H159=$M$3, "", IF(OR(AU$7&lt;$AB159, $AC159&lt;AU$6),"", MAX(AU$10:AU158)+1)))</f>
        <v/>
      </c>
      <c r="AV159" s="5" t="str">
        <f>IF(OR($AB159="", $AC159=""), "", IF($H159=$M$3, "", IF(OR(AV$7&lt;$AB159, $AC159&lt;AV$6),"", MAX(AV$10:AV158)+1)))</f>
        <v/>
      </c>
      <c r="AW159" s="5" t="str">
        <f>IF(OR($AB159="", $AC159=""), "", IF($H159=$M$3, "", IF(OR(AW$7&lt;$AB159, $AC159&lt;AW$6),"", MAX(AW$10:AW158)+1)))</f>
        <v/>
      </c>
      <c r="AX159" s="5" t="str">
        <f>IF(OR($AB159="", $AC159=""), "", IF($H159=$M$3, "", IF(OR(AX$7&lt;$AB159, $AC159&lt;AX$6),"", MAX(AX$10:AX158)+1)))</f>
        <v/>
      </c>
      <c r="AY159" s="5" t="str">
        <f>IF(OR($AB159="", $AC159=""), "", IF($H159=$M$3, "", IF(OR(AY$7&lt;$AB159, $AC159&lt;AY$6),"", MAX(AY$10:AY158)+1)))</f>
        <v/>
      </c>
      <c r="AZ159" s="5" t="str">
        <f>IF(OR($AB159="", $AC159=""), "", IF($H159=$M$3, "", IF(OR(AZ$7&lt;$AB159, $AC159&lt;AZ$6),"", MAX(AZ$10:AZ158)+1)))</f>
        <v/>
      </c>
      <c r="BA159" s="5" t="str">
        <f>IF(OR($AB159="", $AC159=""), "", IF($H159=$M$3, "", IF(OR(BA$7&lt;$AB159, $AC159&lt;BA$6),"", MAX(BA$10:BA158)+1)))</f>
        <v/>
      </c>
      <c r="BB159" s="5" t="str">
        <f>IF(OR($AB159="", $AC159=""), "", IF($H159=$M$3, "", IF(OR(BB$7&lt;$AB159, $AC159&lt;BB$6),"", MAX(BB$10:BB158)+1)))</f>
        <v/>
      </c>
      <c r="BC159" s="5" t="str">
        <f>IF(OR($AB159="", $AC159=""), "", IF($H159=$M$3, "", IF(OR(BC$7&lt;$AB159, $AC159&lt;BC$6),"", MAX(BC$10:BC158)+1)))</f>
        <v/>
      </c>
      <c r="BD159" s="5" t="str">
        <f>IF(OR($AB159="", $AC159=""), "", IF($H159=$M$3, "", IF(OR(BD$7&lt;$AB159, $AC159&lt;BD$6),"", MAX(BD$10:BD158)+1)))</f>
        <v/>
      </c>
      <c r="BE159" s="5" t="str">
        <f>IF(OR($AB159="", $AC159=""), "", IF($H159=$M$3, "", IF(OR(BE$7&lt;$AB159, $AC159&lt;BE$6),"", MAX(BE$10:BE158)+1)))</f>
        <v/>
      </c>
      <c r="BF159" s="5" t="str">
        <f>IF(OR($AB159="", $AC159=""), "", IF($H159=$M$3, "", IF(OR(BF$7&lt;$AB159, $AC159&lt;BF$6),"", MAX(BF$10:BF158)+1)))</f>
        <v/>
      </c>
      <c r="BG159" s="5" t="str">
        <f>IF(OR($AB159="", $AC159=""), "", IF($H159=$M$3, "", IF(OR(BG$7&lt;$AB159, $AC159&lt;BG$6),"", MAX(BG$10:BG158)+1)))</f>
        <v/>
      </c>
      <c r="BH159" s="5" t="str">
        <f>IF(OR($AB159="", $AC159=""), "", IF($H159=$M$3, "", IF(OR(BH$7&lt;$AB159, $AC159&lt;BH$6),"", MAX(BH$10:BH158)+1)))</f>
        <v/>
      </c>
      <c r="BI159" s="5" t="str">
        <f>IF(OR($AB159="", $AC159=""), "", IF($H159=$M$3, "", IF(OR(BI$7&lt;$AB159, $AC159&lt;BI$6),"", MAX(BI$10:BI158)+1)))</f>
        <v/>
      </c>
      <c r="BK159" s="5" t="str" cm="1">
        <f t="array" aca="1" ref="BK159" ca="1">IFERROR(INDEX($AE159:$BI159, $BJ159, MATCH($BK$9, $AE$9:$BI$9, 0)), "")</f>
        <v/>
      </c>
    </row>
    <row r="160" spans="1:63" x14ac:dyDescent="0.25">
      <c r="A160" s="2"/>
      <c r="B160" s="254"/>
      <c r="C160" s="255"/>
      <c r="D160" s="256"/>
      <c r="E160" s="257"/>
      <c r="F160" s="257"/>
      <c r="G160" s="258"/>
      <c r="H160" s="259"/>
      <c r="I160" s="16"/>
      <c r="J160" s="5" t="str">
        <f t="shared" si="27"/>
        <v/>
      </c>
      <c r="K160" s="2"/>
      <c r="O160" s="5" t="str">
        <f t="shared" si="25"/>
        <v/>
      </c>
      <c r="Q160" s="5" t="str">
        <f t="shared" si="28"/>
        <v/>
      </c>
      <c r="S160" s="5" t="str">
        <f t="shared" si="26"/>
        <v/>
      </c>
      <c r="U160" s="64" t="str">
        <f>IF($D160="","", IF(COUNTIF('Intro &amp; Setup'!$AW$49:$AW$88, $D160)&gt;0, "BH", TEXT($D160, "ddd")))</f>
        <v/>
      </c>
      <c r="V160" s="65" t="str">
        <f>IF($G160="", "", IF(COUNTIF('Intro &amp; Setup'!$AW$49:$AW$88, $G160)&gt;0, "BH", TEXT($G160, "ddd")))</f>
        <v/>
      </c>
      <c r="W160" s="64" t="str">
        <f t="shared" si="29"/>
        <v/>
      </c>
      <c r="X160" s="65" t="str">
        <f t="shared" si="30"/>
        <v/>
      </c>
      <c r="Y160" s="64" t="str">
        <f>IF(F160="", "", IF(OR(F160&lt;'Intro &amp; Setup'!$Z$20, F160&gt;'Intro &amp; Setup'!$Z$22), "X", ""))</f>
        <v/>
      </c>
      <c r="Z160" s="65" t="str">
        <f>IF(G160="", "", IF(OR(G160&lt;'Intro &amp; Setup'!$Z$20, G160&gt;'Intro &amp; Setup'!$Z$22), "X", ""))</f>
        <v/>
      </c>
      <c r="AB160" s="58" t="str">
        <f t="shared" si="31"/>
        <v/>
      </c>
      <c r="AC160" s="59" t="str">
        <f t="shared" si="32"/>
        <v/>
      </c>
      <c r="AE160" s="5" t="str">
        <f>IF(OR($AB160="", $AC160=""), "", IF($H160=$M$3, "", IF(OR(AE$7&lt;$AB160, $AC160&lt;AE$6),"", MAX(AE$10:AE159)+1)))</f>
        <v/>
      </c>
      <c r="AF160" s="5" t="str">
        <f>IF(OR($AB160="", $AC160=""), "", IF($H160=$M$3, "", IF(OR(AF$7&lt;$AB160, $AC160&lt;AF$6),"", MAX(AF$10:AF159)+1)))</f>
        <v/>
      </c>
      <c r="AG160" s="5" t="str">
        <f>IF(OR($AB160="", $AC160=""), "", IF($H160=$M$3, "", IF(OR(AG$7&lt;$AB160, $AC160&lt;AG$6),"", MAX(AG$10:AG159)+1)))</f>
        <v/>
      </c>
      <c r="AH160" s="5" t="str">
        <f>IF(OR($AB160="", $AC160=""), "", IF($H160=$M$3, "", IF(OR(AH$7&lt;$AB160, $AC160&lt;AH$6),"", MAX(AH$10:AH159)+1)))</f>
        <v/>
      </c>
      <c r="AI160" s="5" t="str">
        <f>IF(OR($AB160="", $AC160=""), "", IF($H160=$M$3, "", IF(OR(AI$7&lt;$AB160, $AC160&lt;AI$6),"", MAX(AI$10:AI159)+1)))</f>
        <v/>
      </c>
      <c r="AJ160" s="5" t="str">
        <f>IF(OR($AB160="", $AC160=""), "", IF($H160=$M$3, "", IF(OR(AJ$7&lt;$AB160, $AC160&lt;AJ$6),"", MAX(AJ$10:AJ159)+1)))</f>
        <v/>
      </c>
      <c r="AK160" s="5" t="str">
        <f>IF(OR($AB160="", $AC160=""), "", IF($H160=$M$3, "", IF(OR(AK$7&lt;$AB160, $AC160&lt;AK$6),"", MAX(AK$10:AK159)+1)))</f>
        <v/>
      </c>
      <c r="AL160" s="5" t="str">
        <f>IF(OR($AB160="", $AC160=""), "", IF($H160=$M$3, "", IF(OR(AL$7&lt;$AB160, $AC160&lt;AL$6),"", MAX(AL$10:AL159)+1)))</f>
        <v/>
      </c>
      <c r="AM160" s="5" t="str">
        <f>IF(OR($AB160="", $AC160=""), "", IF($H160=$M$3, "", IF(OR(AM$7&lt;$AB160, $AC160&lt;AM$6),"", MAX(AM$10:AM159)+1)))</f>
        <v/>
      </c>
      <c r="AN160" s="5" t="str">
        <f>IF(OR($AB160="", $AC160=""), "", IF($H160=$M$3, "", IF(OR(AN$7&lt;$AB160, $AC160&lt;AN$6),"", MAX(AN$10:AN159)+1)))</f>
        <v/>
      </c>
      <c r="AO160" s="5" t="str">
        <f>IF(OR($AB160="", $AC160=""), "", IF($H160=$M$3, "", IF(OR(AO$7&lt;$AB160, $AC160&lt;AO$6),"", MAX(AO$10:AO159)+1)))</f>
        <v/>
      </c>
      <c r="AP160" s="5" t="str">
        <f>IF(OR($AB160="", $AC160=""), "", IF($H160=$M$3, "", IF(OR(AP$7&lt;$AB160, $AC160&lt;AP$6),"", MAX(AP$10:AP159)+1)))</f>
        <v/>
      </c>
      <c r="AQ160" s="5" t="str">
        <f>IF(OR($AB160="", $AC160=""), "", IF($H160=$M$3, "", IF(OR(AQ$7&lt;$AB160, $AC160&lt;AQ$6),"", MAX(AQ$10:AQ159)+1)))</f>
        <v/>
      </c>
      <c r="AR160" s="5" t="str">
        <f>IF(OR($AB160="", $AC160=""), "", IF($H160=$M$3, "", IF(OR(AR$7&lt;$AB160, $AC160&lt;AR$6),"", MAX(AR$10:AR159)+1)))</f>
        <v/>
      </c>
      <c r="AS160" s="5" t="str">
        <f>IF(OR($AB160="", $AC160=""), "", IF($H160=$M$3, "", IF(OR(AS$7&lt;$AB160, $AC160&lt;AS$6),"", MAX(AS$10:AS159)+1)))</f>
        <v/>
      </c>
      <c r="AT160" s="5" t="str">
        <f>IF(OR($AB160="", $AC160=""), "", IF($H160=$M$3, "", IF(OR(AT$7&lt;$AB160, $AC160&lt;AT$6),"", MAX(AT$10:AT159)+1)))</f>
        <v/>
      </c>
      <c r="AU160" s="5" t="str">
        <f>IF(OR($AB160="", $AC160=""), "", IF($H160=$M$3, "", IF(OR(AU$7&lt;$AB160, $AC160&lt;AU$6),"", MAX(AU$10:AU159)+1)))</f>
        <v/>
      </c>
      <c r="AV160" s="5" t="str">
        <f>IF(OR($AB160="", $AC160=""), "", IF($H160=$M$3, "", IF(OR(AV$7&lt;$AB160, $AC160&lt;AV$6),"", MAX(AV$10:AV159)+1)))</f>
        <v/>
      </c>
      <c r="AW160" s="5" t="str">
        <f>IF(OR($AB160="", $AC160=""), "", IF($H160=$M$3, "", IF(OR(AW$7&lt;$AB160, $AC160&lt;AW$6),"", MAX(AW$10:AW159)+1)))</f>
        <v/>
      </c>
      <c r="AX160" s="5" t="str">
        <f>IF(OR($AB160="", $AC160=""), "", IF($H160=$M$3, "", IF(OR(AX$7&lt;$AB160, $AC160&lt;AX$6),"", MAX(AX$10:AX159)+1)))</f>
        <v/>
      </c>
      <c r="AY160" s="5" t="str">
        <f>IF(OR($AB160="", $AC160=""), "", IF($H160=$M$3, "", IF(OR(AY$7&lt;$AB160, $AC160&lt;AY$6),"", MAX(AY$10:AY159)+1)))</f>
        <v/>
      </c>
      <c r="AZ160" s="5" t="str">
        <f>IF(OR($AB160="", $AC160=""), "", IF($H160=$M$3, "", IF(OR(AZ$7&lt;$AB160, $AC160&lt;AZ$6),"", MAX(AZ$10:AZ159)+1)))</f>
        <v/>
      </c>
      <c r="BA160" s="5" t="str">
        <f>IF(OR($AB160="", $AC160=""), "", IF($H160=$M$3, "", IF(OR(BA$7&lt;$AB160, $AC160&lt;BA$6),"", MAX(BA$10:BA159)+1)))</f>
        <v/>
      </c>
      <c r="BB160" s="5" t="str">
        <f>IF(OR($AB160="", $AC160=""), "", IF($H160=$M$3, "", IF(OR(BB$7&lt;$AB160, $AC160&lt;BB$6),"", MAX(BB$10:BB159)+1)))</f>
        <v/>
      </c>
      <c r="BC160" s="5" t="str">
        <f>IF(OR($AB160="", $AC160=""), "", IF($H160=$M$3, "", IF(OR(BC$7&lt;$AB160, $AC160&lt;BC$6),"", MAX(BC$10:BC159)+1)))</f>
        <v/>
      </c>
      <c r="BD160" s="5" t="str">
        <f>IF(OR($AB160="", $AC160=""), "", IF($H160=$M$3, "", IF(OR(BD$7&lt;$AB160, $AC160&lt;BD$6),"", MAX(BD$10:BD159)+1)))</f>
        <v/>
      </c>
      <c r="BE160" s="5" t="str">
        <f>IF(OR($AB160="", $AC160=""), "", IF($H160=$M$3, "", IF(OR(BE$7&lt;$AB160, $AC160&lt;BE$6),"", MAX(BE$10:BE159)+1)))</f>
        <v/>
      </c>
      <c r="BF160" s="5" t="str">
        <f>IF(OR($AB160="", $AC160=""), "", IF($H160=$M$3, "", IF(OR(BF$7&lt;$AB160, $AC160&lt;BF$6),"", MAX(BF$10:BF159)+1)))</f>
        <v/>
      </c>
      <c r="BG160" s="5" t="str">
        <f>IF(OR($AB160="", $AC160=""), "", IF($H160=$M$3, "", IF(OR(BG$7&lt;$AB160, $AC160&lt;BG$6),"", MAX(BG$10:BG159)+1)))</f>
        <v/>
      </c>
      <c r="BH160" s="5" t="str">
        <f>IF(OR($AB160="", $AC160=""), "", IF($H160=$M$3, "", IF(OR(BH$7&lt;$AB160, $AC160&lt;BH$6),"", MAX(BH$10:BH159)+1)))</f>
        <v/>
      </c>
      <c r="BI160" s="5" t="str">
        <f>IF(OR($AB160="", $AC160=""), "", IF($H160=$M$3, "", IF(OR(BI$7&lt;$AB160, $AC160&lt;BI$6),"", MAX(BI$10:BI159)+1)))</f>
        <v/>
      </c>
      <c r="BK160" s="5" t="str" cm="1">
        <f t="array" aca="1" ref="BK160" ca="1">IFERROR(INDEX($AE160:$BI160, $BJ160, MATCH($BK$9, $AE$9:$BI$9, 0)), "")</f>
        <v/>
      </c>
    </row>
    <row r="161" spans="1:63" x14ac:dyDescent="0.25">
      <c r="A161" s="2"/>
      <c r="B161" s="254"/>
      <c r="C161" s="255"/>
      <c r="D161" s="256"/>
      <c r="E161" s="257"/>
      <c r="F161" s="257"/>
      <c r="G161" s="258"/>
      <c r="H161" s="259"/>
      <c r="I161" s="16"/>
      <c r="J161" s="5" t="str">
        <f t="shared" si="27"/>
        <v/>
      </c>
      <c r="K161" s="2"/>
      <c r="O161" s="5" t="str">
        <f t="shared" si="25"/>
        <v/>
      </c>
      <c r="Q161" s="5" t="str">
        <f t="shared" si="28"/>
        <v/>
      </c>
      <c r="S161" s="5" t="str">
        <f t="shared" si="26"/>
        <v/>
      </c>
      <c r="U161" s="64" t="str">
        <f>IF($D161="","", IF(COUNTIF('Intro &amp; Setup'!$AW$49:$AW$88, $D161)&gt;0, "BH", TEXT($D161, "ddd")))</f>
        <v/>
      </c>
      <c r="V161" s="65" t="str">
        <f>IF($G161="", "", IF(COUNTIF('Intro &amp; Setup'!$AW$49:$AW$88, $G161)&gt;0, "BH", TEXT($G161, "ddd")))</f>
        <v/>
      </c>
      <c r="W161" s="64" t="str">
        <f t="shared" si="29"/>
        <v/>
      </c>
      <c r="X161" s="65" t="str">
        <f t="shared" si="30"/>
        <v/>
      </c>
      <c r="Y161" s="64" t="str">
        <f>IF(F161="", "", IF(OR(F161&lt;'Intro &amp; Setup'!$Z$20, F161&gt;'Intro &amp; Setup'!$Z$22), "X", ""))</f>
        <v/>
      </c>
      <c r="Z161" s="65" t="str">
        <f>IF(G161="", "", IF(OR(G161&lt;'Intro &amp; Setup'!$Z$20, G161&gt;'Intro &amp; Setup'!$Z$22), "X", ""))</f>
        <v/>
      </c>
      <c r="AB161" s="58" t="str">
        <f t="shared" si="31"/>
        <v/>
      </c>
      <c r="AC161" s="59" t="str">
        <f t="shared" si="32"/>
        <v/>
      </c>
      <c r="AE161" s="5" t="str">
        <f>IF(OR($AB161="", $AC161=""), "", IF($H161=$M$3, "", IF(OR(AE$7&lt;$AB161, $AC161&lt;AE$6),"", MAX(AE$10:AE160)+1)))</f>
        <v/>
      </c>
      <c r="AF161" s="5" t="str">
        <f>IF(OR($AB161="", $AC161=""), "", IF($H161=$M$3, "", IF(OR(AF$7&lt;$AB161, $AC161&lt;AF$6),"", MAX(AF$10:AF160)+1)))</f>
        <v/>
      </c>
      <c r="AG161" s="5" t="str">
        <f>IF(OR($AB161="", $AC161=""), "", IF($H161=$M$3, "", IF(OR(AG$7&lt;$AB161, $AC161&lt;AG$6),"", MAX(AG$10:AG160)+1)))</f>
        <v/>
      </c>
      <c r="AH161" s="5" t="str">
        <f>IF(OR($AB161="", $AC161=""), "", IF($H161=$M$3, "", IF(OR(AH$7&lt;$AB161, $AC161&lt;AH$6),"", MAX(AH$10:AH160)+1)))</f>
        <v/>
      </c>
      <c r="AI161" s="5" t="str">
        <f>IF(OR($AB161="", $AC161=""), "", IF($H161=$M$3, "", IF(OR(AI$7&lt;$AB161, $AC161&lt;AI$6),"", MAX(AI$10:AI160)+1)))</f>
        <v/>
      </c>
      <c r="AJ161" s="5" t="str">
        <f>IF(OR($AB161="", $AC161=""), "", IF($H161=$M$3, "", IF(OR(AJ$7&lt;$AB161, $AC161&lt;AJ$6),"", MAX(AJ$10:AJ160)+1)))</f>
        <v/>
      </c>
      <c r="AK161" s="5" t="str">
        <f>IF(OR($AB161="", $AC161=""), "", IF($H161=$M$3, "", IF(OR(AK$7&lt;$AB161, $AC161&lt;AK$6),"", MAX(AK$10:AK160)+1)))</f>
        <v/>
      </c>
      <c r="AL161" s="5" t="str">
        <f>IF(OR($AB161="", $AC161=""), "", IF($H161=$M$3, "", IF(OR(AL$7&lt;$AB161, $AC161&lt;AL$6),"", MAX(AL$10:AL160)+1)))</f>
        <v/>
      </c>
      <c r="AM161" s="5" t="str">
        <f>IF(OR($AB161="", $AC161=""), "", IF($H161=$M$3, "", IF(OR(AM$7&lt;$AB161, $AC161&lt;AM$6),"", MAX(AM$10:AM160)+1)))</f>
        <v/>
      </c>
      <c r="AN161" s="5" t="str">
        <f>IF(OR($AB161="", $AC161=""), "", IF($H161=$M$3, "", IF(OR(AN$7&lt;$AB161, $AC161&lt;AN$6),"", MAX(AN$10:AN160)+1)))</f>
        <v/>
      </c>
      <c r="AO161" s="5" t="str">
        <f>IF(OR($AB161="", $AC161=""), "", IF($H161=$M$3, "", IF(OR(AO$7&lt;$AB161, $AC161&lt;AO$6),"", MAX(AO$10:AO160)+1)))</f>
        <v/>
      </c>
      <c r="AP161" s="5" t="str">
        <f>IF(OR($AB161="", $AC161=""), "", IF($H161=$M$3, "", IF(OR(AP$7&lt;$AB161, $AC161&lt;AP$6),"", MAX(AP$10:AP160)+1)))</f>
        <v/>
      </c>
      <c r="AQ161" s="5" t="str">
        <f>IF(OR($AB161="", $AC161=""), "", IF($H161=$M$3, "", IF(OR(AQ$7&lt;$AB161, $AC161&lt;AQ$6),"", MAX(AQ$10:AQ160)+1)))</f>
        <v/>
      </c>
      <c r="AR161" s="5" t="str">
        <f>IF(OR($AB161="", $AC161=""), "", IF($H161=$M$3, "", IF(OR(AR$7&lt;$AB161, $AC161&lt;AR$6),"", MAX(AR$10:AR160)+1)))</f>
        <v/>
      </c>
      <c r="AS161" s="5" t="str">
        <f>IF(OR($AB161="", $AC161=""), "", IF($H161=$M$3, "", IF(OR(AS$7&lt;$AB161, $AC161&lt;AS$6),"", MAX(AS$10:AS160)+1)))</f>
        <v/>
      </c>
      <c r="AT161" s="5" t="str">
        <f>IF(OR($AB161="", $AC161=""), "", IF($H161=$M$3, "", IF(OR(AT$7&lt;$AB161, $AC161&lt;AT$6),"", MAX(AT$10:AT160)+1)))</f>
        <v/>
      </c>
      <c r="AU161" s="5" t="str">
        <f>IF(OR($AB161="", $AC161=""), "", IF($H161=$M$3, "", IF(OR(AU$7&lt;$AB161, $AC161&lt;AU$6),"", MAX(AU$10:AU160)+1)))</f>
        <v/>
      </c>
      <c r="AV161" s="5" t="str">
        <f>IF(OR($AB161="", $AC161=""), "", IF($H161=$M$3, "", IF(OR(AV$7&lt;$AB161, $AC161&lt;AV$6),"", MAX(AV$10:AV160)+1)))</f>
        <v/>
      </c>
      <c r="AW161" s="5" t="str">
        <f>IF(OR($AB161="", $AC161=""), "", IF($H161=$M$3, "", IF(OR(AW$7&lt;$AB161, $AC161&lt;AW$6),"", MAX(AW$10:AW160)+1)))</f>
        <v/>
      </c>
      <c r="AX161" s="5" t="str">
        <f>IF(OR($AB161="", $AC161=""), "", IF($H161=$M$3, "", IF(OR(AX$7&lt;$AB161, $AC161&lt;AX$6),"", MAX(AX$10:AX160)+1)))</f>
        <v/>
      </c>
      <c r="AY161" s="5" t="str">
        <f>IF(OR($AB161="", $AC161=""), "", IF($H161=$M$3, "", IF(OR(AY$7&lt;$AB161, $AC161&lt;AY$6),"", MAX(AY$10:AY160)+1)))</f>
        <v/>
      </c>
      <c r="AZ161" s="5" t="str">
        <f>IF(OR($AB161="", $AC161=""), "", IF($H161=$M$3, "", IF(OR(AZ$7&lt;$AB161, $AC161&lt;AZ$6),"", MAX(AZ$10:AZ160)+1)))</f>
        <v/>
      </c>
      <c r="BA161" s="5" t="str">
        <f>IF(OR($AB161="", $AC161=""), "", IF($H161=$M$3, "", IF(OR(BA$7&lt;$AB161, $AC161&lt;BA$6),"", MAX(BA$10:BA160)+1)))</f>
        <v/>
      </c>
      <c r="BB161" s="5" t="str">
        <f>IF(OR($AB161="", $AC161=""), "", IF($H161=$M$3, "", IF(OR(BB$7&lt;$AB161, $AC161&lt;BB$6),"", MAX(BB$10:BB160)+1)))</f>
        <v/>
      </c>
      <c r="BC161" s="5" t="str">
        <f>IF(OR($AB161="", $AC161=""), "", IF($H161=$M$3, "", IF(OR(BC$7&lt;$AB161, $AC161&lt;BC$6),"", MAX(BC$10:BC160)+1)))</f>
        <v/>
      </c>
      <c r="BD161" s="5" t="str">
        <f>IF(OR($AB161="", $AC161=""), "", IF($H161=$M$3, "", IF(OR(BD$7&lt;$AB161, $AC161&lt;BD$6),"", MAX(BD$10:BD160)+1)))</f>
        <v/>
      </c>
      <c r="BE161" s="5" t="str">
        <f>IF(OR($AB161="", $AC161=""), "", IF($H161=$M$3, "", IF(OR(BE$7&lt;$AB161, $AC161&lt;BE$6),"", MAX(BE$10:BE160)+1)))</f>
        <v/>
      </c>
      <c r="BF161" s="5" t="str">
        <f>IF(OR($AB161="", $AC161=""), "", IF($H161=$M$3, "", IF(OR(BF$7&lt;$AB161, $AC161&lt;BF$6),"", MAX(BF$10:BF160)+1)))</f>
        <v/>
      </c>
      <c r="BG161" s="5" t="str">
        <f>IF(OR($AB161="", $AC161=""), "", IF($H161=$M$3, "", IF(OR(BG$7&lt;$AB161, $AC161&lt;BG$6),"", MAX(BG$10:BG160)+1)))</f>
        <v/>
      </c>
      <c r="BH161" s="5" t="str">
        <f>IF(OR($AB161="", $AC161=""), "", IF($H161=$M$3, "", IF(OR(BH$7&lt;$AB161, $AC161&lt;BH$6),"", MAX(BH$10:BH160)+1)))</f>
        <v/>
      </c>
      <c r="BI161" s="5" t="str">
        <f>IF(OR($AB161="", $AC161=""), "", IF($H161=$M$3, "", IF(OR(BI$7&lt;$AB161, $AC161&lt;BI$6),"", MAX(BI$10:BI160)+1)))</f>
        <v/>
      </c>
      <c r="BK161" s="5" t="str" cm="1">
        <f t="array" aca="1" ref="BK161" ca="1">IFERROR(INDEX($AE161:$BI161, $BJ161, MATCH($BK$9, $AE$9:$BI$9, 0)), "")</f>
        <v/>
      </c>
    </row>
    <row r="162" spans="1:63" x14ac:dyDescent="0.25">
      <c r="A162" s="2"/>
      <c r="B162" s="254"/>
      <c r="C162" s="255"/>
      <c r="D162" s="256"/>
      <c r="E162" s="257"/>
      <c r="F162" s="257"/>
      <c r="G162" s="258"/>
      <c r="H162" s="259"/>
      <c r="I162" s="16"/>
      <c r="J162" s="5" t="str">
        <f t="shared" si="27"/>
        <v/>
      </c>
      <c r="K162" s="2"/>
      <c r="O162" s="5" t="str">
        <f t="shared" si="25"/>
        <v/>
      </c>
      <c r="Q162" s="5" t="str">
        <f t="shared" si="28"/>
        <v/>
      </c>
      <c r="S162" s="5" t="str">
        <f t="shared" si="26"/>
        <v/>
      </c>
      <c r="U162" s="64" t="str">
        <f>IF($D162="","", IF(COUNTIF('Intro &amp; Setup'!$AW$49:$AW$88, $D162)&gt;0, "BH", TEXT($D162, "ddd")))</f>
        <v/>
      </c>
      <c r="V162" s="65" t="str">
        <f>IF($G162="", "", IF(COUNTIF('Intro &amp; Setup'!$AW$49:$AW$88, $G162)&gt;0, "BH", TEXT($G162, "ddd")))</f>
        <v/>
      </c>
      <c r="W162" s="64" t="str">
        <f t="shared" si="29"/>
        <v/>
      </c>
      <c r="X162" s="65" t="str">
        <f t="shared" si="30"/>
        <v/>
      </c>
      <c r="Y162" s="64" t="str">
        <f>IF(F162="", "", IF(OR(F162&lt;'Intro &amp; Setup'!$Z$20, F162&gt;'Intro &amp; Setup'!$Z$22), "X", ""))</f>
        <v/>
      </c>
      <c r="Z162" s="65" t="str">
        <f>IF(G162="", "", IF(OR(G162&lt;'Intro &amp; Setup'!$Z$20, G162&gt;'Intro &amp; Setup'!$Z$22), "X", ""))</f>
        <v/>
      </c>
      <c r="AB162" s="58" t="str">
        <f t="shared" si="31"/>
        <v/>
      </c>
      <c r="AC162" s="59" t="str">
        <f t="shared" si="32"/>
        <v/>
      </c>
      <c r="AE162" s="5" t="str">
        <f>IF(OR($AB162="", $AC162=""), "", IF($H162=$M$3, "", IF(OR(AE$7&lt;$AB162, $AC162&lt;AE$6),"", MAX(AE$10:AE161)+1)))</f>
        <v/>
      </c>
      <c r="AF162" s="5" t="str">
        <f>IF(OR($AB162="", $AC162=""), "", IF($H162=$M$3, "", IF(OR(AF$7&lt;$AB162, $AC162&lt;AF$6),"", MAX(AF$10:AF161)+1)))</f>
        <v/>
      </c>
      <c r="AG162" s="5" t="str">
        <f>IF(OR($AB162="", $AC162=""), "", IF($H162=$M$3, "", IF(OR(AG$7&lt;$AB162, $AC162&lt;AG$6),"", MAX(AG$10:AG161)+1)))</f>
        <v/>
      </c>
      <c r="AH162" s="5" t="str">
        <f>IF(OR($AB162="", $AC162=""), "", IF($H162=$M$3, "", IF(OR(AH$7&lt;$AB162, $AC162&lt;AH$6),"", MAX(AH$10:AH161)+1)))</f>
        <v/>
      </c>
      <c r="AI162" s="5" t="str">
        <f>IF(OR($AB162="", $AC162=""), "", IF($H162=$M$3, "", IF(OR(AI$7&lt;$AB162, $AC162&lt;AI$6),"", MAX(AI$10:AI161)+1)))</f>
        <v/>
      </c>
      <c r="AJ162" s="5" t="str">
        <f>IF(OR($AB162="", $AC162=""), "", IF($H162=$M$3, "", IF(OR(AJ$7&lt;$AB162, $AC162&lt;AJ$6),"", MAX(AJ$10:AJ161)+1)))</f>
        <v/>
      </c>
      <c r="AK162" s="5" t="str">
        <f>IF(OR($AB162="", $AC162=""), "", IF($H162=$M$3, "", IF(OR(AK$7&lt;$AB162, $AC162&lt;AK$6),"", MAX(AK$10:AK161)+1)))</f>
        <v/>
      </c>
      <c r="AL162" s="5" t="str">
        <f>IF(OR($AB162="", $AC162=""), "", IF($H162=$M$3, "", IF(OR(AL$7&lt;$AB162, $AC162&lt;AL$6),"", MAX(AL$10:AL161)+1)))</f>
        <v/>
      </c>
      <c r="AM162" s="5" t="str">
        <f>IF(OR($AB162="", $AC162=""), "", IF($H162=$M$3, "", IF(OR(AM$7&lt;$AB162, $AC162&lt;AM$6),"", MAX(AM$10:AM161)+1)))</f>
        <v/>
      </c>
      <c r="AN162" s="5" t="str">
        <f>IF(OR($AB162="", $AC162=""), "", IF($H162=$M$3, "", IF(OR(AN$7&lt;$AB162, $AC162&lt;AN$6),"", MAX(AN$10:AN161)+1)))</f>
        <v/>
      </c>
      <c r="AO162" s="5" t="str">
        <f>IF(OR($AB162="", $AC162=""), "", IF($H162=$M$3, "", IF(OR(AO$7&lt;$AB162, $AC162&lt;AO$6),"", MAX(AO$10:AO161)+1)))</f>
        <v/>
      </c>
      <c r="AP162" s="5" t="str">
        <f>IF(OR($AB162="", $AC162=""), "", IF($H162=$M$3, "", IF(OR(AP$7&lt;$AB162, $AC162&lt;AP$6),"", MAX(AP$10:AP161)+1)))</f>
        <v/>
      </c>
      <c r="AQ162" s="5" t="str">
        <f>IF(OR($AB162="", $AC162=""), "", IF($H162=$M$3, "", IF(OR(AQ$7&lt;$AB162, $AC162&lt;AQ$6),"", MAX(AQ$10:AQ161)+1)))</f>
        <v/>
      </c>
      <c r="AR162" s="5" t="str">
        <f>IF(OR($AB162="", $AC162=""), "", IF($H162=$M$3, "", IF(OR(AR$7&lt;$AB162, $AC162&lt;AR$6),"", MAX(AR$10:AR161)+1)))</f>
        <v/>
      </c>
      <c r="AS162" s="5" t="str">
        <f>IF(OR($AB162="", $AC162=""), "", IF($H162=$M$3, "", IF(OR(AS$7&lt;$AB162, $AC162&lt;AS$6),"", MAX(AS$10:AS161)+1)))</f>
        <v/>
      </c>
      <c r="AT162" s="5" t="str">
        <f>IF(OR($AB162="", $AC162=""), "", IF($H162=$M$3, "", IF(OR(AT$7&lt;$AB162, $AC162&lt;AT$6),"", MAX(AT$10:AT161)+1)))</f>
        <v/>
      </c>
      <c r="AU162" s="5" t="str">
        <f>IF(OR($AB162="", $AC162=""), "", IF($H162=$M$3, "", IF(OR(AU$7&lt;$AB162, $AC162&lt;AU$6),"", MAX(AU$10:AU161)+1)))</f>
        <v/>
      </c>
      <c r="AV162" s="5" t="str">
        <f>IF(OR($AB162="", $AC162=""), "", IF($H162=$M$3, "", IF(OR(AV$7&lt;$AB162, $AC162&lt;AV$6),"", MAX(AV$10:AV161)+1)))</f>
        <v/>
      </c>
      <c r="AW162" s="5" t="str">
        <f>IF(OR($AB162="", $AC162=""), "", IF($H162=$M$3, "", IF(OR(AW$7&lt;$AB162, $AC162&lt;AW$6),"", MAX(AW$10:AW161)+1)))</f>
        <v/>
      </c>
      <c r="AX162" s="5" t="str">
        <f>IF(OR($AB162="", $AC162=""), "", IF($H162=$M$3, "", IF(OR(AX$7&lt;$AB162, $AC162&lt;AX$6),"", MAX(AX$10:AX161)+1)))</f>
        <v/>
      </c>
      <c r="AY162" s="5" t="str">
        <f>IF(OR($AB162="", $AC162=""), "", IF($H162=$M$3, "", IF(OR(AY$7&lt;$AB162, $AC162&lt;AY$6),"", MAX(AY$10:AY161)+1)))</f>
        <v/>
      </c>
      <c r="AZ162" s="5" t="str">
        <f>IF(OR($AB162="", $AC162=""), "", IF($H162=$M$3, "", IF(OR(AZ$7&lt;$AB162, $AC162&lt;AZ$6),"", MAX(AZ$10:AZ161)+1)))</f>
        <v/>
      </c>
      <c r="BA162" s="5" t="str">
        <f>IF(OR($AB162="", $AC162=""), "", IF($H162=$M$3, "", IF(OR(BA$7&lt;$AB162, $AC162&lt;BA$6),"", MAX(BA$10:BA161)+1)))</f>
        <v/>
      </c>
      <c r="BB162" s="5" t="str">
        <f>IF(OR($AB162="", $AC162=""), "", IF($H162=$M$3, "", IF(OR(BB$7&lt;$AB162, $AC162&lt;BB$6),"", MAX(BB$10:BB161)+1)))</f>
        <v/>
      </c>
      <c r="BC162" s="5" t="str">
        <f>IF(OR($AB162="", $AC162=""), "", IF($H162=$M$3, "", IF(OR(BC$7&lt;$AB162, $AC162&lt;BC$6),"", MAX(BC$10:BC161)+1)))</f>
        <v/>
      </c>
      <c r="BD162" s="5" t="str">
        <f>IF(OR($AB162="", $AC162=""), "", IF($H162=$M$3, "", IF(OR(BD$7&lt;$AB162, $AC162&lt;BD$6),"", MAX(BD$10:BD161)+1)))</f>
        <v/>
      </c>
      <c r="BE162" s="5" t="str">
        <f>IF(OR($AB162="", $AC162=""), "", IF($H162=$M$3, "", IF(OR(BE$7&lt;$AB162, $AC162&lt;BE$6),"", MAX(BE$10:BE161)+1)))</f>
        <v/>
      </c>
      <c r="BF162" s="5" t="str">
        <f>IF(OR($AB162="", $AC162=""), "", IF($H162=$M$3, "", IF(OR(BF$7&lt;$AB162, $AC162&lt;BF$6),"", MAX(BF$10:BF161)+1)))</f>
        <v/>
      </c>
      <c r="BG162" s="5" t="str">
        <f>IF(OR($AB162="", $AC162=""), "", IF($H162=$M$3, "", IF(OR(BG$7&lt;$AB162, $AC162&lt;BG$6),"", MAX(BG$10:BG161)+1)))</f>
        <v/>
      </c>
      <c r="BH162" s="5" t="str">
        <f>IF(OR($AB162="", $AC162=""), "", IF($H162=$M$3, "", IF(OR(BH$7&lt;$AB162, $AC162&lt;BH$6),"", MAX(BH$10:BH161)+1)))</f>
        <v/>
      </c>
      <c r="BI162" s="5" t="str">
        <f>IF(OR($AB162="", $AC162=""), "", IF($H162=$M$3, "", IF(OR(BI$7&lt;$AB162, $AC162&lt;BI$6),"", MAX(BI$10:BI161)+1)))</f>
        <v/>
      </c>
      <c r="BK162" s="5" t="str" cm="1">
        <f t="array" aca="1" ref="BK162" ca="1">IFERROR(INDEX($AE162:$BI162, $BJ162, MATCH($BK$9, $AE$9:$BI$9, 0)), "")</f>
        <v/>
      </c>
    </row>
    <row r="163" spans="1:63" x14ac:dyDescent="0.25">
      <c r="A163" s="2"/>
      <c r="B163" s="254"/>
      <c r="C163" s="255"/>
      <c r="D163" s="256"/>
      <c r="E163" s="257"/>
      <c r="F163" s="257"/>
      <c r="G163" s="258"/>
      <c r="H163" s="259"/>
      <c r="I163" s="16"/>
      <c r="J163" s="5" t="str">
        <f t="shared" si="27"/>
        <v/>
      </c>
      <c r="K163" s="2"/>
      <c r="O163" s="5" t="str">
        <f t="shared" si="25"/>
        <v/>
      </c>
      <c r="Q163" s="5" t="str">
        <f t="shared" si="28"/>
        <v/>
      </c>
      <c r="S163" s="5" t="str">
        <f t="shared" si="26"/>
        <v/>
      </c>
      <c r="U163" s="64" t="str">
        <f>IF($D163="","", IF(COUNTIF('Intro &amp; Setup'!$AW$49:$AW$88, $D163)&gt;0, "BH", TEXT($D163, "ddd")))</f>
        <v/>
      </c>
      <c r="V163" s="65" t="str">
        <f>IF($G163="", "", IF(COUNTIF('Intro &amp; Setup'!$AW$49:$AW$88, $G163)&gt;0, "BH", TEXT($G163, "ddd")))</f>
        <v/>
      </c>
      <c r="W163" s="64" t="str">
        <f t="shared" si="29"/>
        <v/>
      </c>
      <c r="X163" s="65" t="str">
        <f t="shared" si="30"/>
        <v/>
      </c>
      <c r="Y163" s="64" t="str">
        <f>IF(F163="", "", IF(OR(F163&lt;'Intro &amp; Setup'!$Z$20, F163&gt;'Intro &amp; Setup'!$Z$22), "X", ""))</f>
        <v/>
      </c>
      <c r="Z163" s="65" t="str">
        <f>IF(G163="", "", IF(OR(G163&lt;'Intro &amp; Setup'!$Z$20, G163&gt;'Intro &amp; Setup'!$Z$22), "X", ""))</f>
        <v/>
      </c>
      <c r="AB163" s="58" t="str">
        <f t="shared" si="31"/>
        <v/>
      </c>
      <c r="AC163" s="59" t="str">
        <f t="shared" si="32"/>
        <v/>
      </c>
      <c r="AE163" s="5" t="str">
        <f>IF(OR($AB163="", $AC163=""), "", IF($H163=$M$3, "", IF(OR(AE$7&lt;$AB163, $AC163&lt;AE$6),"", MAX(AE$10:AE162)+1)))</f>
        <v/>
      </c>
      <c r="AF163" s="5" t="str">
        <f>IF(OR($AB163="", $AC163=""), "", IF($H163=$M$3, "", IF(OR(AF$7&lt;$AB163, $AC163&lt;AF$6),"", MAX(AF$10:AF162)+1)))</f>
        <v/>
      </c>
      <c r="AG163" s="5" t="str">
        <f>IF(OR($AB163="", $AC163=""), "", IF($H163=$M$3, "", IF(OR(AG$7&lt;$AB163, $AC163&lt;AG$6),"", MAX(AG$10:AG162)+1)))</f>
        <v/>
      </c>
      <c r="AH163" s="5" t="str">
        <f>IF(OR($AB163="", $AC163=""), "", IF($H163=$M$3, "", IF(OR(AH$7&lt;$AB163, $AC163&lt;AH$6),"", MAX(AH$10:AH162)+1)))</f>
        <v/>
      </c>
      <c r="AI163" s="5" t="str">
        <f>IF(OR($AB163="", $AC163=""), "", IF($H163=$M$3, "", IF(OR(AI$7&lt;$AB163, $AC163&lt;AI$6),"", MAX(AI$10:AI162)+1)))</f>
        <v/>
      </c>
      <c r="AJ163" s="5" t="str">
        <f>IF(OR($AB163="", $AC163=""), "", IF($H163=$M$3, "", IF(OR(AJ$7&lt;$AB163, $AC163&lt;AJ$6),"", MAX(AJ$10:AJ162)+1)))</f>
        <v/>
      </c>
      <c r="AK163" s="5" t="str">
        <f>IF(OR($AB163="", $AC163=""), "", IF($H163=$M$3, "", IF(OR(AK$7&lt;$AB163, $AC163&lt;AK$6),"", MAX(AK$10:AK162)+1)))</f>
        <v/>
      </c>
      <c r="AL163" s="5" t="str">
        <f>IF(OR($AB163="", $AC163=""), "", IF($H163=$M$3, "", IF(OR(AL$7&lt;$AB163, $AC163&lt;AL$6),"", MAX(AL$10:AL162)+1)))</f>
        <v/>
      </c>
      <c r="AM163" s="5" t="str">
        <f>IF(OR($AB163="", $AC163=""), "", IF($H163=$M$3, "", IF(OR(AM$7&lt;$AB163, $AC163&lt;AM$6),"", MAX(AM$10:AM162)+1)))</f>
        <v/>
      </c>
      <c r="AN163" s="5" t="str">
        <f>IF(OR($AB163="", $AC163=""), "", IF($H163=$M$3, "", IF(OR(AN$7&lt;$AB163, $AC163&lt;AN$6),"", MAX(AN$10:AN162)+1)))</f>
        <v/>
      </c>
      <c r="AO163" s="5" t="str">
        <f>IF(OR($AB163="", $AC163=""), "", IF($H163=$M$3, "", IF(OR(AO$7&lt;$AB163, $AC163&lt;AO$6),"", MAX(AO$10:AO162)+1)))</f>
        <v/>
      </c>
      <c r="AP163" s="5" t="str">
        <f>IF(OR($AB163="", $AC163=""), "", IF($H163=$M$3, "", IF(OR(AP$7&lt;$AB163, $AC163&lt;AP$6),"", MAX(AP$10:AP162)+1)))</f>
        <v/>
      </c>
      <c r="AQ163" s="5" t="str">
        <f>IF(OR($AB163="", $AC163=""), "", IF($H163=$M$3, "", IF(OR(AQ$7&lt;$AB163, $AC163&lt;AQ$6),"", MAX(AQ$10:AQ162)+1)))</f>
        <v/>
      </c>
      <c r="AR163" s="5" t="str">
        <f>IF(OR($AB163="", $AC163=""), "", IF($H163=$M$3, "", IF(OR(AR$7&lt;$AB163, $AC163&lt;AR$6),"", MAX(AR$10:AR162)+1)))</f>
        <v/>
      </c>
      <c r="AS163" s="5" t="str">
        <f>IF(OR($AB163="", $AC163=""), "", IF($H163=$M$3, "", IF(OR(AS$7&lt;$AB163, $AC163&lt;AS$6),"", MAX(AS$10:AS162)+1)))</f>
        <v/>
      </c>
      <c r="AT163" s="5" t="str">
        <f>IF(OR($AB163="", $AC163=""), "", IF($H163=$M$3, "", IF(OR(AT$7&lt;$AB163, $AC163&lt;AT$6),"", MAX(AT$10:AT162)+1)))</f>
        <v/>
      </c>
      <c r="AU163" s="5" t="str">
        <f>IF(OR($AB163="", $AC163=""), "", IF($H163=$M$3, "", IF(OR(AU$7&lt;$AB163, $AC163&lt;AU$6),"", MAX(AU$10:AU162)+1)))</f>
        <v/>
      </c>
      <c r="AV163" s="5" t="str">
        <f>IF(OR($AB163="", $AC163=""), "", IF($H163=$M$3, "", IF(OR(AV$7&lt;$AB163, $AC163&lt;AV$6),"", MAX(AV$10:AV162)+1)))</f>
        <v/>
      </c>
      <c r="AW163" s="5" t="str">
        <f>IF(OR($AB163="", $AC163=""), "", IF($H163=$M$3, "", IF(OR(AW$7&lt;$AB163, $AC163&lt;AW$6),"", MAX(AW$10:AW162)+1)))</f>
        <v/>
      </c>
      <c r="AX163" s="5" t="str">
        <f>IF(OR($AB163="", $AC163=""), "", IF($H163=$M$3, "", IF(OR(AX$7&lt;$AB163, $AC163&lt;AX$6),"", MAX(AX$10:AX162)+1)))</f>
        <v/>
      </c>
      <c r="AY163" s="5" t="str">
        <f>IF(OR($AB163="", $AC163=""), "", IF($H163=$M$3, "", IF(OR(AY$7&lt;$AB163, $AC163&lt;AY$6),"", MAX(AY$10:AY162)+1)))</f>
        <v/>
      </c>
      <c r="AZ163" s="5" t="str">
        <f>IF(OR($AB163="", $AC163=""), "", IF($H163=$M$3, "", IF(OR(AZ$7&lt;$AB163, $AC163&lt;AZ$6),"", MAX(AZ$10:AZ162)+1)))</f>
        <v/>
      </c>
      <c r="BA163" s="5" t="str">
        <f>IF(OR($AB163="", $AC163=""), "", IF($H163=$M$3, "", IF(OR(BA$7&lt;$AB163, $AC163&lt;BA$6),"", MAX(BA$10:BA162)+1)))</f>
        <v/>
      </c>
      <c r="BB163" s="5" t="str">
        <f>IF(OR($AB163="", $AC163=""), "", IF($H163=$M$3, "", IF(OR(BB$7&lt;$AB163, $AC163&lt;BB$6),"", MAX(BB$10:BB162)+1)))</f>
        <v/>
      </c>
      <c r="BC163" s="5" t="str">
        <f>IF(OR($AB163="", $AC163=""), "", IF($H163=$M$3, "", IF(OR(BC$7&lt;$AB163, $AC163&lt;BC$6),"", MAX(BC$10:BC162)+1)))</f>
        <v/>
      </c>
      <c r="BD163" s="5" t="str">
        <f>IF(OR($AB163="", $AC163=""), "", IF($H163=$M$3, "", IF(OR(BD$7&lt;$AB163, $AC163&lt;BD$6),"", MAX(BD$10:BD162)+1)))</f>
        <v/>
      </c>
      <c r="BE163" s="5" t="str">
        <f>IF(OR($AB163="", $AC163=""), "", IF($H163=$M$3, "", IF(OR(BE$7&lt;$AB163, $AC163&lt;BE$6),"", MAX(BE$10:BE162)+1)))</f>
        <v/>
      </c>
      <c r="BF163" s="5" t="str">
        <f>IF(OR($AB163="", $AC163=""), "", IF($H163=$M$3, "", IF(OR(BF$7&lt;$AB163, $AC163&lt;BF$6),"", MAX(BF$10:BF162)+1)))</f>
        <v/>
      </c>
      <c r="BG163" s="5" t="str">
        <f>IF(OR($AB163="", $AC163=""), "", IF($H163=$M$3, "", IF(OR(BG$7&lt;$AB163, $AC163&lt;BG$6),"", MAX(BG$10:BG162)+1)))</f>
        <v/>
      </c>
      <c r="BH163" s="5" t="str">
        <f>IF(OR($AB163="", $AC163=""), "", IF($H163=$M$3, "", IF(OR(BH$7&lt;$AB163, $AC163&lt;BH$6),"", MAX(BH$10:BH162)+1)))</f>
        <v/>
      </c>
      <c r="BI163" s="5" t="str">
        <f>IF(OR($AB163="", $AC163=""), "", IF($H163=$M$3, "", IF(OR(BI$7&lt;$AB163, $AC163&lt;BI$6),"", MAX(BI$10:BI162)+1)))</f>
        <v/>
      </c>
      <c r="BK163" s="5" t="str" cm="1">
        <f t="array" aca="1" ref="BK163" ca="1">IFERROR(INDEX($AE163:$BI163, $BJ163, MATCH($BK$9, $AE$9:$BI$9, 0)), "")</f>
        <v/>
      </c>
    </row>
    <row r="164" spans="1:63" x14ac:dyDescent="0.25">
      <c r="A164" s="2"/>
      <c r="B164" s="254"/>
      <c r="C164" s="255"/>
      <c r="D164" s="256"/>
      <c r="E164" s="257"/>
      <c r="F164" s="257"/>
      <c r="G164" s="258"/>
      <c r="H164" s="259"/>
      <c r="I164" s="16"/>
      <c r="J164" s="5" t="str">
        <f t="shared" si="27"/>
        <v/>
      </c>
      <c r="K164" s="2"/>
      <c r="O164" s="5" t="str">
        <f t="shared" si="25"/>
        <v/>
      </c>
      <c r="Q164" s="5" t="str">
        <f t="shared" si="28"/>
        <v/>
      </c>
      <c r="S164" s="5" t="str">
        <f t="shared" si="26"/>
        <v/>
      </c>
      <c r="U164" s="64" t="str">
        <f>IF($D164="","", IF(COUNTIF('Intro &amp; Setup'!$AW$49:$AW$88, $D164)&gt;0, "BH", TEXT($D164, "ddd")))</f>
        <v/>
      </c>
      <c r="V164" s="65" t="str">
        <f>IF($G164="", "", IF(COUNTIF('Intro &amp; Setup'!$AW$49:$AW$88, $G164)&gt;0, "BH", TEXT($G164, "ddd")))</f>
        <v/>
      </c>
      <c r="W164" s="64" t="str">
        <f t="shared" si="29"/>
        <v/>
      </c>
      <c r="X164" s="65" t="str">
        <f t="shared" si="30"/>
        <v/>
      </c>
      <c r="Y164" s="64" t="str">
        <f>IF(F164="", "", IF(OR(F164&lt;'Intro &amp; Setup'!$Z$20, F164&gt;'Intro &amp; Setup'!$Z$22), "X", ""))</f>
        <v/>
      </c>
      <c r="Z164" s="65" t="str">
        <f>IF(G164="", "", IF(OR(G164&lt;'Intro &amp; Setup'!$Z$20, G164&gt;'Intro &amp; Setup'!$Z$22), "X", ""))</f>
        <v/>
      </c>
      <c r="AB164" s="58" t="str">
        <f t="shared" si="31"/>
        <v/>
      </c>
      <c r="AC164" s="59" t="str">
        <f t="shared" si="32"/>
        <v/>
      </c>
      <c r="AE164" s="5" t="str">
        <f>IF(OR($AB164="", $AC164=""), "", IF($H164=$M$3, "", IF(OR(AE$7&lt;$AB164, $AC164&lt;AE$6),"", MAX(AE$10:AE163)+1)))</f>
        <v/>
      </c>
      <c r="AF164" s="5" t="str">
        <f>IF(OR($AB164="", $AC164=""), "", IF($H164=$M$3, "", IF(OR(AF$7&lt;$AB164, $AC164&lt;AF$6),"", MAX(AF$10:AF163)+1)))</f>
        <v/>
      </c>
      <c r="AG164" s="5" t="str">
        <f>IF(OR($AB164="", $AC164=""), "", IF($H164=$M$3, "", IF(OR(AG$7&lt;$AB164, $AC164&lt;AG$6),"", MAX(AG$10:AG163)+1)))</f>
        <v/>
      </c>
      <c r="AH164" s="5" t="str">
        <f>IF(OR($AB164="", $AC164=""), "", IF($H164=$M$3, "", IF(OR(AH$7&lt;$AB164, $AC164&lt;AH$6),"", MAX(AH$10:AH163)+1)))</f>
        <v/>
      </c>
      <c r="AI164" s="5" t="str">
        <f>IF(OR($AB164="", $AC164=""), "", IF($H164=$M$3, "", IF(OR(AI$7&lt;$AB164, $AC164&lt;AI$6),"", MAX(AI$10:AI163)+1)))</f>
        <v/>
      </c>
      <c r="AJ164" s="5" t="str">
        <f>IF(OR($AB164="", $AC164=""), "", IF($H164=$M$3, "", IF(OR(AJ$7&lt;$AB164, $AC164&lt;AJ$6),"", MAX(AJ$10:AJ163)+1)))</f>
        <v/>
      </c>
      <c r="AK164" s="5" t="str">
        <f>IF(OR($AB164="", $AC164=""), "", IF($H164=$M$3, "", IF(OR(AK$7&lt;$AB164, $AC164&lt;AK$6),"", MAX(AK$10:AK163)+1)))</f>
        <v/>
      </c>
      <c r="AL164" s="5" t="str">
        <f>IF(OR($AB164="", $AC164=""), "", IF($H164=$M$3, "", IF(OR(AL$7&lt;$AB164, $AC164&lt;AL$6),"", MAX(AL$10:AL163)+1)))</f>
        <v/>
      </c>
      <c r="AM164" s="5" t="str">
        <f>IF(OR($AB164="", $AC164=""), "", IF($H164=$M$3, "", IF(OR(AM$7&lt;$AB164, $AC164&lt;AM$6),"", MAX(AM$10:AM163)+1)))</f>
        <v/>
      </c>
      <c r="AN164" s="5" t="str">
        <f>IF(OR($AB164="", $AC164=""), "", IF($H164=$M$3, "", IF(OR(AN$7&lt;$AB164, $AC164&lt;AN$6),"", MAX(AN$10:AN163)+1)))</f>
        <v/>
      </c>
      <c r="AO164" s="5" t="str">
        <f>IF(OR($AB164="", $AC164=""), "", IF($H164=$M$3, "", IF(OR(AO$7&lt;$AB164, $AC164&lt;AO$6),"", MAX(AO$10:AO163)+1)))</f>
        <v/>
      </c>
      <c r="AP164" s="5" t="str">
        <f>IF(OR($AB164="", $AC164=""), "", IF($H164=$M$3, "", IF(OR(AP$7&lt;$AB164, $AC164&lt;AP$6),"", MAX(AP$10:AP163)+1)))</f>
        <v/>
      </c>
      <c r="AQ164" s="5" t="str">
        <f>IF(OR($AB164="", $AC164=""), "", IF($H164=$M$3, "", IF(OR(AQ$7&lt;$AB164, $AC164&lt;AQ$6),"", MAX(AQ$10:AQ163)+1)))</f>
        <v/>
      </c>
      <c r="AR164" s="5" t="str">
        <f>IF(OR($AB164="", $AC164=""), "", IF($H164=$M$3, "", IF(OR(AR$7&lt;$AB164, $AC164&lt;AR$6),"", MAX(AR$10:AR163)+1)))</f>
        <v/>
      </c>
      <c r="AS164" s="5" t="str">
        <f>IF(OR($AB164="", $AC164=""), "", IF($H164=$M$3, "", IF(OR(AS$7&lt;$AB164, $AC164&lt;AS$6),"", MAX(AS$10:AS163)+1)))</f>
        <v/>
      </c>
      <c r="AT164" s="5" t="str">
        <f>IF(OR($AB164="", $AC164=""), "", IF($H164=$M$3, "", IF(OR(AT$7&lt;$AB164, $AC164&lt;AT$6),"", MAX(AT$10:AT163)+1)))</f>
        <v/>
      </c>
      <c r="AU164" s="5" t="str">
        <f>IF(OR($AB164="", $AC164=""), "", IF($H164=$M$3, "", IF(OR(AU$7&lt;$AB164, $AC164&lt;AU$6),"", MAX(AU$10:AU163)+1)))</f>
        <v/>
      </c>
      <c r="AV164" s="5" t="str">
        <f>IF(OR($AB164="", $AC164=""), "", IF($H164=$M$3, "", IF(OR(AV$7&lt;$AB164, $AC164&lt;AV$6),"", MAX(AV$10:AV163)+1)))</f>
        <v/>
      </c>
      <c r="AW164" s="5" t="str">
        <f>IF(OR($AB164="", $AC164=""), "", IF($H164=$M$3, "", IF(OR(AW$7&lt;$AB164, $AC164&lt;AW$6),"", MAX(AW$10:AW163)+1)))</f>
        <v/>
      </c>
      <c r="AX164" s="5" t="str">
        <f>IF(OR($AB164="", $AC164=""), "", IF($H164=$M$3, "", IF(OR(AX$7&lt;$AB164, $AC164&lt;AX$6),"", MAX(AX$10:AX163)+1)))</f>
        <v/>
      </c>
      <c r="AY164" s="5" t="str">
        <f>IF(OR($AB164="", $AC164=""), "", IF($H164=$M$3, "", IF(OR(AY$7&lt;$AB164, $AC164&lt;AY$6),"", MAX(AY$10:AY163)+1)))</f>
        <v/>
      </c>
      <c r="AZ164" s="5" t="str">
        <f>IF(OR($AB164="", $AC164=""), "", IF($H164=$M$3, "", IF(OR(AZ$7&lt;$AB164, $AC164&lt;AZ$6),"", MAX(AZ$10:AZ163)+1)))</f>
        <v/>
      </c>
      <c r="BA164" s="5" t="str">
        <f>IF(OR($AB164="", $AC164=""), "", IF($H164=$M$3, "", IF(OR(BA$7&lt;$AB164, $AC164&lt;BA$6),"", MAX(BA$10:BA163)+1)))</f>
        <v/>
      </c>
      <c r="BB164" s="5" t="str">
        <f>IF(OR($AB164="", $AC164=""), "", IF($H164=$M$3, "", IF(OR(BB$7&lt;$AB164, $AC164&lt;BB$6),"", MAX(BB$10:BB163)+1)))</f>
        <v/>
      </c>
      <c r="BC164" s="5" t="str">
        <f>IF(OR($AB164="", $AC164=""), "", IF($H164=$M$3, "", IF(OR(BC$7&lt;$AB164, $AC164&lt;BC$6),"", MAX(BC$10:BC163)+1)))</f>
        <v/>
      </c>
      <c r="BD164" s="5" t="str">
        <f>IF(OR($AB164="", $AC164=""), "", IF($H164=$M$3, "", IF(OR(BD$7&lt;$AB164, $AC164&lt;BD$6),"", MAX(BD$10:BD163)+1)))</f>
        <v/>
      </c>
      <c r="BE164" s="5" t="str">
        <f>IF(OR($AB164="", $AC164=""), "", IF($H164=$M$3, "", IF(OR(BE$7&lt;$AB164, $AC164&lt;BE$6),"", MAX(BE$10:BE163)+1)))</f>
        <v/>
      </c>
      <c r="BF164" s="5" t="str">
        <f>IF(OR($AB164="", $AC164=""), "", IF($H164=$M$3, "", IF(OR(BF$7&lt;$AB164, $AC164&lt;BF$6),"", MAX(BF$10:BF163)+1)))</f>
        <v/>
      </c>
      <c r="BG164" s="5" t="str">
        <f>IF(OR($AB164="", $AC164=""), "", IF($H164=$M$3, "", IF(OR(BG$7&lt;$AB164, $AC164&lt;BG$6),"", MAX(BG$10:BG163)+1)))</f>
        <v/>
      </c>
      <c r="BH164" s="5" t="str">
        <f>IF(OR($AB164="", $AC164=""), "", IF($H164=$M$3, "", IF(OR(BH$7&lt;$AB164, $AC164&lt;BH$6),"", MAX(BH$10:BH163)+1)))</f>
        <v/>
      </c>
      <c r="BI164" s="5" t="str">
        <f>IF(OR($AB164="", $AC164=""), "", IF($H164=$M$3, "", IF(OR(BI$7&lt;$AB164, $AC164&lt;BI$6),"", MAX(BI$10:BI163)+1)))</f>
        <v/>
      </c>
      <c r="BK164" s="5" t="str" cm="1">
        <f t="array" aca="1" ref="BK164" ca="1">IFERROR(INDEX($AE164:$BI164, $BJ164, MATCH($BK$9, $AE$9:$BI$9, 0)), "")</f>
        <v/>
      </c>
    </row>
    <row r="165" spans="1:63" x14ac:dyDescent="0.25">
      <c r="A165" s="2"/>
      <c r="B165" s="254"/>
      <c r="C165" s="255"/>
      <c r="D165" s="256"/>
      <c r="E165" s="257"/>
      <c r="F165" s="257"/>
      <c r="G165" s="258"/>
      <c r="H165" s="259"/>
      <c r="I165" s="16"/>
      <c r="J165" s="5" t="str">
        <f t="shared" si="27"/>
        <v/>
      </c>
      <c r="K165" s="2"/>
      <c r="O165" s="5" t="str">
        <f t="shared" si="25"/>
        <v/>
      </c>
      <c r="Q165" s="5" t="str">
        <f t="shared" si="28"/>
        <v/>
      </c>
      <c r="S165" s="5" t="str">
        <f t="shared" si="26"/>
        <v/>
      </c>
      <c r="U165" s="64" t="str">
        <f>IF($D165="","", IF(COUNTIF('Intro &amp; Setup'!$AW$49:$AW$88, $D165)&gt;0, "BH", TEXT($D165, "ddd")))</f>
        <v/>
      </c>
      <c r="V165" s="65" t="str">
        <f>IF($G165="", "", IF(COUNTIF('Intro &amp; Setup'!$AW$49:$AW$88, $G165)&gt;0, "BH", TEXT($G165, "ddd")))</f>
        <v/>
      </c>
      <c r="W165" s="64" t="str">
        <f t="shared" si="29"/>
        <v/>
      </c>
      <c r="X165" s="65" t="str">
        <f t="shared" si="30"/>
        <v/>
      </c>
      <c r="Y165" s="64" t="str">
        <f>IF(F165="", "", IF(OR(F165&lt;'Intro &amp; Setup'!$Z$20, F165&gt;'Intro &amp; Setup'!$Z$22), "X", ""))</f>
        <v/>
      </c>
      <c r="Z165" s="65" t="str">
        <f>IF(G165="", "", IF(OR(G165&lt;'Intro &amp; Setup'!$Z$20, G165&gt;'Intro &amp; Setup'!$Z$22), "X", ""))</f>
        <v/>
      </c>
      <c r="AB165" s="58" t="str">
        <f t="shared" si="31"/>
        <v/>
      </c>
      <c r="AC165" s="59" t="str">
        <f t="shared" si="32"/>
        <v/>
      </c>
      <c r="AE165" s="5" t="str">
        <f>IF(OR($AB165="", $AC165=""), "", IF($H165=$M$3, "", IF(OR(AE$7&lt;$AB165, $AC165&lt;AE$6),"", MAX(AE$10:AE164)+1)))</f>
        <v/>
      </c>
      <c r="AF165" s="5" t="str">
        <f>IF(OR($AB165="", $AC165=""), "", IF($H165=$M$3, "", IF(OR(AF$7&lt;$AB165, $AC165&lt;AF$6),"", MAX(AF$10:AF164)+1)))</f>
        <v/>
      </c>
      <c r="AG165" s="5" t="str">
        <f>IF(OR($AB165="", $AC165=""), "", IF($H165=$M$3, "", IF(OR(AG$7&lt;$AB165, $AC165&lt;AG$6),"", MAX(AG$10:AG164)+1)))</f>
        <v/>
      </c>
      <c r="AH165" s="5" t="str">
        <f>IF(OR($AB165="", $AC165=""), "", IF($H165=$M$3, "", IF(OR(AH$7&lt;$AB165, $AC165&lt;AH$6),"", MAX(AH$10:AH164)+1)))</f>
        <v/>
      </c>
      <c r="AI165" s="5" t="str">
        <f>IF(OR($AB165="", $AC165=""), "", IF($H165=$M$3, "", IF(OR(AI$7&lt;$AB165, $AC165&lt;AI$6),"", MAX(AI$10:AI164)+1)))</f>
        <v/>
      </c>
      <c r="AJ165" s="5" t="str">
        <f>IF(OR($AB165="", $AC165=""), "", IF($H165=$M$3, "", IF(OR(AJ$7&lt;$AB165, $AC165&lt;AJ$6),"", MAX(AJ$10:AJ164)+1)))</f>
        <v/>
      </c>
      <c r="AK165" s="5" t="str">
        <f>IF(OR($AB165="", $AC165=""), "", IF($H165=$M$3, "", IF(OR(AK$7&lt;$AB165, $AC165&lt;AK$6),"", MAX(AK$10:AK164)+1)))</f>
        <v/>
      </c>
      <c r="AL165" s="5" t="str">
        <f>IF(OR($AB165="", $AC165=""), "", IF($H165=$M$3, "", IF(OR(AL$7&lt;$AB165, $AC165&lt;AL$6),"", MAX(AL$10:AL164)+1)))</f>
        <v/>
      </c>
      <c r="AM165" s="5" t="str">
        <f>IF(OR($AB165="", $AC165=""), "", IF($H165=$M$3, "", IF(OR(AM$7&lt;$AB165, $AC165&lt;AM$6),"", MAX(AM$10:AM164)+1)))</f>
        <v/>
      </c>
      <c r="AN165" s="5" t="str">
        <f>IF(OR($AB165="", $AC165=""), "", IF($H165=$M$3, "", IF(OR(AN$7&lt;$AB165, $AC165&lt;AN$6),"", MAX(AN$10:AN164)+1)))</f>
        <v/>
      </c>
      <c r="AO165" s="5" t="str">
        <f>IF(OR($AB165="", $AC165=""), "", IF($H165=$M$3, "", IF(OR(AO$7&lt;$AB165, $AC165&lt;AO$6),"", MAX(AO$10:AO164)+1)))</f>
        <v/>
      </c>
      <c r="AP165" s="5" t="str">
        <f>IF(OR($AB165="", $AC165=""), "", IF($H165=$M$3, "", IF(OR(AP$7&lt;$AB165, $AC165&lt;AP$6),"", MAX(AP$10:AP164)+1)))</f>
        <v/>
      </c>
      <c r="AQ165" s="5" t="str">
        <f>IF(OR($AB165="", $AC165=""), "", IF($H165=$M$3, "", IF(OR(AQ$7&lt;$AB165, $AC165&lt;AQ$6),"", MAX(AQ$10:AQ164)+1)))</f>
        <v/>
      </c>
      <c r="AR165" s="5" t="str">
        <f>IF(OR($AB165="", $AC165=""), "", IF($H165=$M$3, "", IF(OR(AR$7&lt;$AB165, $AC165&lt;AR$6),"", MAX(AR$10:AR164)+1)))</f>
        <v/>
      </c>
      <c r="AS165" s="5" t="str">
        <f>IF(OR($AB165="", $AC165=""), "", IF($H165=$M$3, "", IF(OR(AS$7&lt;$AB165, $AC165&lt;AS$6),"", MAX(AS$10:AS164)+1)))</f>
        <v/>
      </c>
      <c r="AT165" s="5" t="str">
        <f>IF(OR($AB165="", $AC165=""), "", IF($H165=$M$3, "", IF(OR(AT$7&lt;$AB165, $AC165&lt;AT$6),"", MAX(AT$10:AT164)+1)))</f>
        <v/>
      </c>
      <c r="AU165" s="5" t="str">
        <f>IF(OR($AB165="", $AC165=""), "", IF($H165=$M$3, "", IF(OR(AU$7&lt;$AB165, $AC165&lt;AU$6),"", MAX(AU$10:AU164)+1)))</f>
        <v/>
      </c>
      <c r="AV165" s="5" t="str">
        <f>IF(OR($AB165="", $AC165=""), "", IF($H165=$M$3, "", IF(OR(AV$7&lt;$AB165, $AC165&lt;AV$6),"", MAX(AV$10:AV164)+1)))</f>
        <v/>
      </c>
      <c r="AW165" s="5" t="str">
        <f>IF(OR($AB165="", $AC165=""), "", IF($H165=$M$3, "", IF(OR(AW$7&lt;$AB165, $AC165&lt;AW$6),"", MAX(AW$10:AW164)+1)))</f>
        <v/>
      </c>
      <c r="AX165" s="5" t="str">
        <f>IF(OR($AB165="", $AC165=""), "", IF($H165=$M$3, "", IF(OR(AX$7&lt;$AB165, $AC165&lt;AX$6),"", MAX(AX$10:AX164)+1)))</f>
        <v/>
      </c>
      <c r="AY165" s="5" t="str">
        <f>IF(OR($AB165="", $AC165=""), "", IF($H165=$M$3, "", IF(OR(AY$7&lt;$AB165, $AC165&lt;AY$6),"", MAX(AY$10:AY164)+1)))</f>
        <v/>
      </c>
      <c r="AZ165" s="5" t="str">
        <f>IF(OR($AB165="", $AC165=""), "", IF($H165=$M$3, "", IF(OR(AZ$7&lt;$AB165, $AC165&lt;AZ$6),"", MAX(AZ$10:AZ164)+1)))</f>
        <v/>
      </c>
      <c r="BA165" s="5" t="str">
        <f>IF(OR($AB165="", $AC165=""), "", IF($H165=$M$3, "", IF(OR(BA$7&lt;$AB165, $AC165&lt;BA$6),"", MAX(BA$10:BA164)+1)))</f>
        <v/>
      </c>
      <c r="BB165" s="5" t="str">
        <f>IF(OR($AB165="", $AC165=""), "", IF($H165=$M$3, "", IF(OR(BB$7&lt;$AB165, $AC165&lt;BB$6),"", MAX(BB$10:BB164)+1)))</f>
        <v/>
      </c>
      <c r="BC165" s="5" t="str">
        <f>IF(OR($AB165="", $AC165=""), "", IF($H165=$M$3, "", IF(OR(BC$7&lt;$AB165, $AC165&lt;BC$6),"", MAX(BC$10:BC164)+1)))</f>
        <v/>
      </c>
      <c r="BD165" s="5" t="str">
        <f>IF(OR($AB165="", $AC165=""), "", IF($H165=$M$3, "", IF(OR(BD$7&lt;$AB165, $AC165&lt;BD$6),"", MAX(BD$10:BD164)+1)))</f>
        <v/>
      </c>
      <c r="BE165" s="5" t="str">
        <f>IF(OR($AB165="", $AC165=""), "", IF($H165=$M$3, "", IF(OR(BE$7&lt;$AB165, $AC165&lt;BE$6),"", MAX(BE$10:BE164)+1)))</f>
        <v/>
      </c>
      <c r="BF165" s="5" t="str">
        <f>IF(OR($AB165="", $AC165=""), "", IF($H165=$M$3, "", IF(OR(BF$7&lt;$AB165, $AC165&lt;BF$6),"", MAX(BF$10:BF164)+1)))</f>
        <v/>
      </c>
      <c r="BG165" s="5" t="str">
        <f>IF(OR($AB165="", $AC165=""), "", IF($H165=$M$3, "", IF(OR(BG$7&lt;$AB165, $AC165&lt;BG$6),"", MAX(BG$10:BG164)+1)))</f>
        <v/>
      </c>
      <c r="BH165" s="5" t="str">
        <f>IF(OR($AB165="", $AC165=""), "", IF($H165=$M$3, "", IF(OR(BH$7&lt;$AB165, $AC165&lt;BH$6),"", MAX(BH$10:BH164)+1)))</f>
        <v/>
      </c>
      <c r="BI165" s="5" t="str">
        <f>IF(OR($AB165="", $AC165=""), "", IF($H165=$M$3, "", IF(OR(BI$7&lt;$AB165, $AC165&lt;BI$6),"", MAX(BI$10:BI164)+1)))</f>
        <v/>
      </c>
      <c r="BK165" s="5" t="str" cm="1">
        <f t="array" aca="1" ref="BK165" ca="1">IFERROR(INDEX($AE165:$BI165, $BJ165, MATCH($BK$9, $AE$9:$BI$9, 0)), "")</f>
        <v/>
      </c>
    </row>
    <row r="166" spans="1:63" x14ac:dyDescent="0.25">
      <c r="A166" s="2"/>
      <c r="B166" s="254"/>
      <c r="C166" s="255"/>
      <c r="D166" s="256"/>
      <c r="E166" s="257"/>
      <c r="F166" s="257"/>
      <c r="G166" s="258"/>
      <c r="H166" s="259"/>
      <c r="I166" s="16"/>
      <c r="J166" s="5" t="str">
        <f t="shared" si="27"/>
        <v/>
      </c>
      <c r="K166" s="2"/>
      <c r="O166" s="5" t="str">
        <f t="shared" si="25"/>
        <v/>
      </c>
      <c r="Q166" s="5" t="str">
        <f t="shared" si="28"/>
        <v/>
      </c>
      <c r="S166" s="5" t="str">
        <f t="shared" si="26"/>
        <v/>
      </c>
      <c r="U166" s="64" t="str">
        <f>IF($D166="","", IF(COUNTIF('Intro &amp; Setup'!$AW$49:$AW$88, $D166)&gt;0, "BH", TEXT($D166, "ddd")))</f>
        <v/>
      </c>
      <c r="V166" s="65" t="str">
        <f>IF($G166="", "", IF(COUNTIF('Intro &amp; Setup'!$AW$49:$AW$88, $G166)&gt;0, "BH", TEXT($G166, "ddd")))</f>
        <v/>
      </c>
      <c r="W166" s="64" t="str">
        <f t="shared" si="29"/>
        <v/>
      </c>
      <c r="X166" s="65" t="str">
        <f t="shared" si="30"/>
        <v/>
      </c>
      <c r="Y166" s="64" t="str">
        <f>IF(F166="", "", IF(OR(F166&lt;'Intro &amp; Setup'!$Z$20, F166&gt;'Intro &amp; Setup'!$Z$22), "X", ""))</f>
        <v/>
      </c>
      <c r="Z166" s="65" t="str">
        <f>IF(G166="", "", IF(OR(G166&lt;'Intro &amp; Setup'!$Z$20, G166&gt;'Intro &amp; Setup'!$Z$22), "X", ""))</f>
        <v/>
      </c>
      <c r="AB166" s="58" t="str">
        <f t="shared" si="31"/>
        <v/>
      </c>
      <c r="AC166" s="59" t="str">
        <f t="shared" si="32"/>
        <v/>
      </c>
      <c r="AE166" s="5" t="str">
        <f>IF(OR($AB166="", $AC166=""), "", IF($H166=$M$3, "", IF(OR(AE$7&lt;$AB166, $AC166&lt;AE$6),"", MAX(AE$10:AE165)+1)))</f>
        <v/>
      </c>
      <c r="AF166" s="5" t="str">
        <f>IF(OR($AB166="", $AC166=""), "", IF($H166=$M$3, "", IF(OR(AF$7&lt;$AB166, $AC166&lt;AF$6),"", MAX(AF$10:AF165)+1)))</f>
        <v/>
      </c>
      <c r="AG166" s="5" t="str">
        <f>IF(OR($AB166="", $AC166=""), "", IF($H166=$M$3, "", IF(OR(AG$7&lt;$AB166, $AC166&lt;AG$6),"", MAX(AG$10:AG165)+1)))</f>
        <v/>
      </c>
      <c r="AH166" s="5" t="str">
        <f>IF(OR($AB166="", $AC166=""), "", IF($H166=$M$3, "", IF(OR(AH$7&lt;$AB166, $AC166&lt;AH$6),"", MAX(AH$10:AH165)+1)))</f>
        <v/>
      </c>
      <c r="AI166" s="5" t="str">
        <f>IF(OR($AB166="", $AC166=""), "", IF($H166=$M$3, "", IF(OR(AI$7&lt;$AB166, $AC166&lt;AI$6),"", MAX(AI$10:AI165)+1)))</f>
        <v/>
      </c>
      <c r="AJ166" s="5" t="str">
        <f>IF(OR($AB166="", $AC166=""), "", IF($H166=$M$3, "", IF(OR(AJ$7&lt;$AB166, $AC166&lt;AJ$6),"", MAX(AJ$10:AJ165)+1)))</f>
        <v/>
      </c>
      <c r="AK166" s="5" t="str">
        <f>IF(OR($AB166="", $AC166=""), "", IF($H166=$M$3, "", IF(OR(AK$7&lt;$AB166, $AC166&lt;AK$6),"", MAX(AK$10:AK165)+1)))</f>
        <v/>
      </c>
      <c r="AL166" s="5" t="str">
        <f>IF(OR($AB166="", $AC166=""), "", IF($H166=$M$3, "", IF(OR(AL$7&lt;$AB166, $AC166&lt;AL$6),"", MAX(AL$10:AL165)+1)))</f>
        <v/>
      </c>
      <c r="AM166" s="5" t="str">
        <f>IF(OR($AB166="", $AC166=""), "", IF($H166=$M$3, "", IF(OR(AM$7&lt;$AB166, $AC166&lt;AM$6),"", MAX(AM$10:AM165)+1)))</f>
        <v/>
      </c>
      <c r="AN166" s="5" t="str">
        <f>IF(OR($AB166="", $AC166=""), "", IF($H166=$M$3, "", IF(OR(AN$7&lt;$AB166, $AC166&lt;AN$6),"", MAX(AN$10:AN165)+1)))</f>
        <v/>
      </c>
      <c r="AO166" s="5" t="str">
        <f>IF(OR($AB166="", $AC166=""), "", IF($H166=$M$3, "", IF(OR(AO$7&lt;$AB166, $AC166&lt;AO$6),"", MAX(AO$10:AO165)+1)))</f>
        <v/>
      </c>
      <c r="AP166" s="5" t="str">
        <f>IF(OR($AB166="", $AC166=""), "", IF($H166=$M$3, "", IF(OR(AP$7&lt;$AB166, $AC166&lt;AP$6),"", MAX(AP$10:AP165)+1)))</f>
        <v/>
      </c>
      <c r="AQ166" s="5" t="str">
        <f>IF(OR($AB166="", $AC166=""), "", IF($H166=$M$3, "", IF(OR(AQ$7&lt;$AB166, $AC166&lt;AQ$6),"", MAX(AQ$10:AQ165)+1)))</f>
        <v/>
      </c>
      <c r="AR166" s="5" t="str">
        <f>IF(OR($AB166="", $AC166=""), "", IF($H166=$M$3, "", IF(OR(AR$7&lt;$AB166, $AC166&lt;AR$6),"", MAX(AR$10:AR165)+1)))</f>
        <v/>
      </c>
      <c r="AS166" s="5" t="str">
        <f>IF(OR($AB166="", $AC166=""), "", IF($H166=$M$3, "", IF(OR(AS$7&lt;$AB166, $AC166&lt;AS$6),"", MAX(AS$10:AS165)+1)))</f>
        <v/>
      </c>
      <c r="AT166" s="5" t="str">
        <f>IF(OR($AB166="", $AC166=""), "", IF($H166=$M$3, "", IF(OR(AT$7&lt;$AB166, $AC166&lt;AT$6),"", MAX(AT$10:AT165)+1)))</f>
        <v/>
      </c>
      <c r="AU166" s="5" t="str">
        <f>IF(OR($AB166="", $AC166=""), "", IF($H166=$M$3, "", IF(OR(AU$7&lt;$AB166, $AC166&lt;AU$6),"", MAX(AU$10:AU165)+1)))</f>
        <v/>
      </c>
      <c r="AV166" s="5" t="str">
        <f>IF(OR($AB166="", $AC166=""), "", IF($H166=$M$3, "", IF(OR(AV$7&lt;$AB166, $AC166&lt;AV$6),"", MAX(AV$10:AV165)+1)))</f>
        <v/>
      </c>
      <c r="AW166" s="5" t="str">
        <f>IF(OR($AB166="", $AC166=""), "", IF($H166=$M$3, "", IF(OR(AW$7&lt;$AB166, $AC166&lt;AW$6),"", MAX(AW$10:AW165)+1)))</f>
        <v/>
      </c>
      <c r="AX166" s="5" t="str">
        <f>IF(OR($AB166="", $AC166=""), "", IF($H166=$M$3, "", IF(OR(AX$7&lt;$AB166, $AC166&lt;AX$6),"", MAX(AX$10:AX165)+1)))</f>
        <v/>
      </c>
      <c r="AY166" s="5" t="str">
        <f>IF(OR($AB166="", $AC166=""), "", IF($H166=$M$3, "", IF(OR(AY$7&lt;$AB166, $AC166&lt;AY$6),"", MAX(AY$10:AY165)+1)))</f>
        <v/>
      </c>
      <c r="AZ166" s="5" t="str">
        <f>IF(OR($AB166="", $AC166=""), "", IF($H166=$M$3, "", IF(OR(AZ$7&lt;$AB166, $AC166&lt;AZ$6),"", MAX(AZ$10:AZ165)+1)))</f>
        <v/>
      </c>
      <c r="BA166" s="5" t="str">
        <f>IF(OR($AB166="", $AC166=""), "", IF($H166=$M$3, "", IF(OR(BA$7&lt;$AB166, $AC166&lt;BA$6),"", MAX(BA$10:BA165)+1)))</f>
        <v/>
      </c>
      <c r="BB166" s="5" t="str">
        <f>IF(OR($AB166="", $AC166=""), "", IF($H166=$M$3, "", IF(OR(BB$7&lt;$AB166, $AC166&lt;BB$6),"", MAX(BB$10:BB165)+1)))</f>
        <v/>
      </c>
      <c r="BC166" s="5" t="str">
        <f>IF(OR($AB166="", $AC166=""), "", IF($H166=$M$3, "", IF(OR(BC$7&lt;$AB166, $AC166&lt;BC$6),"", MAX(BC$10:BC165)+1)))</f>
        <v/>
      </c>
      <c r="BD166" s="5" t="str">
        <f>IF(OR($AB166="", $AC166=""), "", IF($H166=$M$3, "", IF(OR(BD$7&lt;$AB166, $AC166&lt;BD$6),"", MAX(BD$10:BD165)+1)))</f>
        <v/>
      </c>
      <c r="BE166" s="5" t="str">
        <f>IF(OR($AB166="", $AC166=""), "", IF($H166=$M$3, "", IF(OR(BE$7&lt;$AB166, $AC166&lt;BE$6),"", MAX(BE$10:BE165)+1)))</f>
        <v/>
      </c>
      <c r="BF166" s="5" t="str">
        <f>IF(OR($AB166="", $AC166=""), "", IF($H166=$M$3, "", IF(OR(BF$7&lt;$AB166, $AC166&lt;BF$6),"", MAX(BF$10:BF165)+1)))</f>
        <v/>
      </c>
      <c r="BG166" s="5" t="str">
        <f>IF(OR($AB166="", $AC166=""), "", IF($H166=$M$3, "", IF(OR(BG$7&lt;$AB166, $AC166&lt;BG$6),"", MAX(BG$10:BG165)+1)))</f>
        <v/>
      </c>
      <c r="BH166" s="5" t="str">
        <f>IF(OR($AB166="", $AC166=""), "", IF($H166=$M$3, "", IF(OR(BH$7&lt;$AB166, $AC166&lt;BH$6),"", MAX(BH$10:BH165)+1)))</f>
        <v/>
      </c>
      <c r="BI166" s="5" t="str">
        <f>IF(OR($AB166="", $AC166=""), "", IF($H166=$M$3, "", IF(OR(BI$7&lt;$AB166, $AC166&lt;BI$6),"", MAX(BI$10:BI165)+1)))</f>
        <v/>
      </c>
      <c r="BK166" s="5" t="str" cm="1">
        <f t="array" aca="1" ref="BK166" ca="1">IFERROR(INDEX($AE166:$BI166, $BJ166, MATCH($BK$9, $AE$9:$BI$9, 0)), "")</f>
        <v/>
      </c>
    </row>
    <row r="167" spans="1:63" x14ac:dyDescent="0.25">
      <c r="A167" s="2"/>
      <c r="B167" s="254"/>
      <c r="C167" s="255"/>
      <c r="D167" s="256"/>
      <c r="E167" s="257"/>
      <c r="F167" s="257"/>
      <c r="G167" s="258"/>
      <c r="H167" s="259"/>
      <c r="I167" s="16"/>
      <c r="J167" s="5" t="str">
        <f t="shared" si="27"/>
        <v/>
      </c>
      <c r="K167" s="2"/>
      <c r="O167" s="5" t="str">
        <f t="shared" si="25"/>
        <v/>
      </c>
      <c r="Q167" s="5" t="str">
        <f t="shared" si="28"/>
        <v/>
      </c>
      <c r="S167" s="5" t="str">
        <f t="shared" si="26"/>
        <v/>
      </c>
      <c r="U167" s="64" t="str">
        <f>IF($D167="","", IF(COUNTIF('Intro &amp; Setup'!$AW$49:$AW$88, $D167)&gt;0, "BH", TEXT($D167, "ddd")))</f>
        <v/>
      </c>
      <c r="V167" s="65" t="str">
        <f>IF($G167="", "", IF(COUNTIF('Intro &amp; Setup'!$AW$49:$AW$88, $G167)&gt;0, "BH", TEXT($G167, "ddd")))</f>
        <v/>
      </c>
      <c r="W167" s="64" t="str">
        <f t="shared" si="29"/>
        <v/>
      </c>
      <c r="X167" s="65" t="str">
        <f t="shared" si="30"/>
        <v/>
      </c>
      <c r="Y167" s="64" t="str">
        <f>IF(F167="", "", IF(OR(F167&lt;'Intro &amp; Setup'!$Z$20, F167&gt;'Intro &amp; Setup'!$Z$22), "X", ""))</f>
        <v/>
      </c>
      <c r="Z167" s="65" t="str">
        <f>IF(G167="", "", IF(OR(G167&lt;'Intro &amp; Setup'!$Z$20, G167&gt;'Intro &amp; Setup'!$Z$22), "X", ""))</f>
        <v/>
      </c>
      <c r="AB167" s="58" t="str">
        <f t="shared" si="31"/>
        <v/>
      </c>
      <c r="AC167" s="59" t="str">
        <f t="shared" si="32"/>
        <v/>
      </c>
      <c r="AE167" s="5" t="str">
        <f>IF(OR($AB167="", $AC167=""), "", IF($H167=$M$3, "", IF(OR(AE$7&lt;$AB167, $AC167&lt;AE$6),"", MAX(AE$10:AE166)+1)))</f>
        <v/>
      </c>
      <c r="AF167" s="5" t="str">
        <f>IF(OR($AB167="", $AC167=""), "", IF($H167=$M$3, "", IF(OR(AF$7&lt;$AB167, $AC167&lt;AF$6),"", MAX(AF$10:AF166)+1)))</f>
        <v/>
      </c>
      <c r="AG167" s="5" t="str">
        <f>IF(OR($AB167="", $AC167=""), "", IF($H167=$M$3, "", IF(OR(AG$7&lt;$AB167, $AC167&lt;AG$6),"", MAX(AG$10:AG166)+1)))</f>
        <v/>
      </c>
      <c r="AH167" s="5" t="str">
        <f>IF(OR($AB167="", $AC167=""), "", IF($H167=$M$3, "", IF(OR(AH$7&lt;$AB167, $AC167&lt;AH$6),"", MAX(AH$10:AH166)+1)))</f>
        <v/>
      </c>
      <c r="AI167" s="5" t="str">
        <f>IF(OR($AB167="", $AC167=""), "", IF($H167=$M$3, "", IF(OR(AI$7&lt;$AB167, $AC167&lt;AI$6),"", MAX(AI$10:AI166)+1)))</f>
        <v/>
      </c>
      <c r="AJ167" s="5" t="str">
        <f>IF(OR($AB167="", $AC167=""), "", IF($H167=$M$3, "", IF(OR(AJ$7&lt;$AB167, $AC167&lt;AJ$6),"", MAX(AJ$10:AJ166)+1)))</f>
        <v/>
      </c>
      <c r="AK167" s="5" t="str">
        <f>IF(OR($AB167="", $AC167=""), "", IF($H167=$M$3, "", IF(OR(AK$7&lt;$AB167, $AC167&lt;AK$6),"", MAX(AK$10:AK166)+1)))</f>
        <v/>
      </c>
      <c r="AL167" s="5" t="str">
        <f>IF(OR($AB167="", $AC167=""), "", IF($H167=$M$3, "", IF(OR(AL$7&lt;$AB167, $AC167&lt;AL$6),"", MAX(AL$10:AL166)+1)))</f>
        <v/>
      </c>
      <c r="AM167" s="5" t="str">
        <f>IF(OR($AB167="", $AC167=""), "", IF($H167=$M$3, "", IF(OR(AM$7&lt;$AB167, $AC167&lt;AM$6),"", MAX(AM$10:AM166)+1)))</f>
        <v/>
      </c>
      <c r="AN167" s="5" t="str">
        <f>IF(OR($AB167="", $AC167=""), "", IF($H167=$M$3, "", IF(OR(AN$7&lt;$AB167, $AC167&lt;AN$6),"", MAX(AN$10:AN166)+1)))</f>
        <v/>
      </c>
      <c r="AO167" s="5" t="str">
        <f>IF(OR($AB167="", $AC167=""), "", IF($H167=$M$3, "", IF(OR(AO$7&lt;$AB167, $AC167&lt;AO$6),"", MAX(AO$10:AO166)+1)))</f>
        <v/>
      </c>
      <c r="AP167" s="5" t="str">
        <f>IF(OR($AB167="", $AC167=""), "", IF($H167=$M$3, "", IF(OR(AP$7&lt;$AB167, $AC167&lt;AP$6),"", MAX(AP$10:AP166)+1)))</f>
        <v/>
      </c>
      <c r="AQ167" s="5" t="str">
        <f>IF(OR($AB167="", $AC167=""), "", IF($H167=$M$3, "", IF(OR(AQ$7&lt;$AB167, $AC167&lt;AQ$6),"", MAX(AQ$10:AQ166)+1)))</f>
        <v/>
      </c>
      <c r="AR167" s="5" t="str">
        <f>IF(OR($AB167="", $AC167=""), "", IF($H167=$M$3, "", IF(OR(AR$7&lt;$AB167, $AC167&lt;AR$6),"", MAX(AR$10:AR166)+1)))</f>
        <v/>
      </c>
      <c r="AS167" s="5" t="str">
        <f>IF(OR($AB167="", $AC167=""), "", IF($H167=$M$3, "", IF(OR(AS$7&lt;$AB167, $AC167&lt;AS$6),"", MAX(AS$10:AS166)+1)))</f>
        <v/>
      </c>
      <c r="AT167" s="5" t="str">
        <f>IF(OR($AB167="", $AC167=""), "", IF($H167=$M$3, "", IF(OR(AT$7&lt;$AB167, $AC167&lt;AT$6),"", MAX(AT$10:AT166)+1)))</f>
        <v/>
      </c>
      <c r="AU167" s="5" t="str">
        <f>IF(OR($AB167="", $AC167=""), "", IF($H167=$M$3, "", IF(OR(AU$7&lt;$AB167, $AC167&lt;AU$6),"", MAX(AU$10:AU166)+1)))</f>
        <v/>
      </c>
      <c r="AV167" s="5" t="str">
        <f>IF(OR($AB167="", $AC167=""), "", IF($H167=$M$3, "", IF(OR(AV$7&lt;$AB167, $AC167&lt;AV$6),"", MAX(AV$10:AV166)+1)))</f>
        <v/>
      </c>
      <c r="AW167" s="5" t="str">
        <f>IF(OR($AB167="", $AC167=""), "", IF($H167=$M$3, "", IF(OR(AW$7&lt;$AB167, $AC167&lt;AW$6),"", MAX(AW$10:AW166)+1)))</f>
        <v/>
      </c>
      <c r="AX167" s="5" t="str">
        <f>IF(OR($AB167="", $AC167=""), "", IF($H167=$M$3, "", IF(OR(AX$7&lt;$AB167, $AC167&lt;AX$6),"", MAX(AX$10:AX166)+1)))</f>
        <v/>
      </c>
      <c r="AY167" s="5" t="str">
        <f>IF(OR($AB167="", $AC167=""), "", IF($H167=$M$3, "", IF(OR(AY$7&lt;$AB167, $AC167&lt;AY$6),"", MAX(AY$10:AY166)+1)))</f>
        <v/>
      </c>
      <c r="AZ167" s="5" t="str">
        <f>IF(OR($AB167="", $AC167=""), "", IF($H167=$M$3, "", IF(OR(AZ$7&lt;$AB167, $AC167&lt;AZ$6),"", MAX(AZ$10:AZ166)+1)))</f>
        <v/>
      </c>
      <c r="BA167" s="5" t="str">
        <f>IF(OR($AB167="", $AC167=""), "", IF($H167=$M$3, "", IF(OR(BA$7&lt;$AB167, $AC167&lt;BA$6),"", MAX(BA$10:BA166)+1)))</f>
        <v/>
      </c>
      <c r="BB167" s="5" t="str">
        <f>IF(OR($AB167="", $AC167=""), "", IF($H167=$M$3, "", IF(OR(BB$7&lt;$AB167, $AC167&lt;BB$6),"", MAX(BB$10:BB166)+1)))</f>
        <v/>
      </c>
      <c r="BC167" s="5" t="str">
        <f>IF(OR($AB167="", $AC167=""), "", IF($H167=$M$3, "", IF(OR(BC$7&lt;$AB167, $AC167&lt;BC$6),"", MAX(BC$10:BC166)+1)))</f>
        <v/>
      </c>
      <c r="BD167" s="5" t="str">
        <f>IF(OR($AB167="", $AC167=""), "", IF($H167=$M$3, "", IF(OR(BD$7&lt;$AB167, $AC167&lt;BD$6),"", MAX(BD$10:BD166)+1)))</f>
        <v/>
      </c>
      <c r="BE167" s="5" t="str">
        <f>IF(OR($AB167="", $AC167=""), "", IF($H167=$M$3, "", IF(OR(BE$7&lt;$AB167, $AC167&lt;BE$6),"", MAX(BE$10:BE166)+1)))</f>
        <v/>
      </c>
      <c r="BF167" s="5" t="str">
        <f>IF(OR($AB167="", $AC167=""), "", IF($H167=$M$3, "", IF(OR(BF$7&lt;$AB167, $AC167&lt;BF$6),"", MAX(BF$10:BF166)+1)))</f>
        <v/>
      </c>
      <c r="BG167" s="5" t="str">
        <f>IF(OR($AB167="", $AC167=""), "", IF($H167=$M$3, "", IF(OR(BG$7&lt;$AB167, $AC167&lt;BG$6),"", MAX(BG$10:BG166)+1)))</f>
        <v/>
      </c>
      <c r="BH167" s="5" t="str">
        <f>IF(OR($AB167="", $AC167=""), "", IF($H167=$M$3, "", IF(OR(BH$7&lt;$AB167, $AC167&lt;BH$6),"", MAX(BH$10:BH166)+1)))</f>
        <v/>
      </c>
      <c r="BI167" s="5" t="str">
        <f>IF(OR($AB167="", $AC167=""), "", IF($H167=$M$3, "", IF(OR(BI$7&lt;$AB167, $AC167&lt;BI$6),"", MAX(BI$10:BI166)+1)))</f>
        <v/>
      </c>
      <c r="BK167" s="5" t="str" cm="1">
        <f t="array" aca="1" ref="BK167" ca="1">IFERROR(INDEX($AE167:$BI167, $BJ167, MATCH($BK$9, $AE$9:$BI$9, 0)), "")</f>
        <v/>
      </c>
    </row>
    <row r="168" spans="1:63" x14ac:dyDescent="0.25">
      <c r="A168" s="2"/>
      <c r="B168" s="254"/>
      <c r="C168" s="255"/>
      <c r="D168" s="256"/>
      <c r="E168" s="257"/>
      <c r="F168" s="257"/>
      <c r="G168" s="258"/>
      <c r="H168" s="259"/>
      <c r="I168" s="16"/>
      <c r="J168" s="5" t="str">
        <f t="shared" si="27"/>
        <v/>
      </c>
      <c r="K168" s="2"/>
      <c r="O168" s="5" t="str">
        <f t="shared" si="25"/>
        <v/>
      </c>
      <c r="Q168" s="5" t="str">
        <f t="shared" si="28"/>
        <v/>
      </c>
      <c r="S168" s="5" t="str">
        <f t="shared" si="26"/>
        <v/>
      </c>
      <c r="U168" s="64" t="str">
        <f>IF($D168="","", IF(COUNTIF('Intro &amp; Setup'!$AW$49:$AW$88, $D168)&gt;0, "BH", TEXT($D168, "ddd")))</f>
        <v/>
      </c>
      <c r="V168" s="65" t="str">
        <f>IF($G168="", "", IF(COUNTIF('Intro &amp; Setup'!$AW$49:$AW$88, $G168)&gt;0, "BH", TEXT($G168, "ddd")))</f>
        <v/>
      </c>
      <c r="W168" s="64" t="str">
        <f t="shared" si="29"/>
        <v/>
      </c>
      <c r="X168" s="65" t="str">
        <f t="shared" si="30"/>
        <v/>
      </c>
      <c r="Y168" s="64" t="str">
        <f>IF(F168="", "", IF(OR(F168&lt;'Intro &amp; Setup'!$Z$20, F168&gt;'Intro &amp; Setup'!$Z$22), "X", ""))</f>
        <v/>
      </c>
      <c r="Z168" s="65" t="str">
        <f>IF(G168="", "", IF(OR(G168&lt;'Intro &amp; Setup'!$Z$20, G168&gt;'Intro &amp; Setup'!$Z$22), "X", ""))</f>
        <v/>
      </c>
      <c r="AB168" s="58" t="str">
        <f t="shared" si="31"/>
        <v/>
      </c>
      <c r="AC168" s="59" t="str">
        <f t="shared" si="32"/>
        <v/>
      </c>
      <c r="AE168" s="5" t="str">
        <f>IF(OR($AB168="", $AC168=""), "", IF($H168=$M$3, "", IF(OR(AE$7&lt;$AB168, $AC168&lt;AE$6),"", MAX(AE$10:AE167)+1)))</f>
        <v/>
      </c>
      <c r="AF168" s="5" t="str">
        <f>IF(OR($AB168="", $AC168=""), "", IF($H168=$M$3, "", IF(OR(AF$7&lt;$AB168, $AC168&lt;AF$6),"", MAX(AF$10:AF167)+1)))</f>
        <v/>
      </c>
      <c r="AG168" s="5" t="str">
        <f>IF(OR($AB168="", $AC168=""), "", IF($H168=$M$3, "", IF(OR(AG$7&lt;$AB168, $AC168&lt;AG$6),"", MAX(AG$10:AG167)+1)))</f>
        <v/>
      </c>
      <c r="AH168" s="5" t="str">
        <f>IF(OR($AB168="", $AC168=""), "", IF($H168=$M$3, "", IF(OR(AH$7&lt;$AB168, $AC168&lt;AH$6),"", MAX(AH$10:AH167)+1)))</f>
        <v/>
      </c>
      <c r="AI168" s="5" t="str">
        <f>IF(OR($AB168="", $AC168=""), "", IF($H168=$M$3, "", IF(OR(AI$7&lt;$AB168, $AC168&lt;AI$6),"", MAX(AI$10:AI167)+1)))</f>
        <v/>
      </c>
      <c r="AJ168" s="5" t="str">
        <f>IF(OR($AB168="", $AC168=""), "", IF($H168=$M$3, "", IF(OR(AJ$7&lt;$AB168, $AC168&lt;AJ$6),"", MAX(AJ$10:AJ167)+1)))</f>
        <v/>
      </c>
      <c r="AK168" s="5" t="str">
        <f>IF(OR($AB168="", $AC168=""), "", IF($H168=$M$3, "", IF(OR(AK$7&lt;$AB168, $AC168&lt;AK$6),"", MAX(AK$10:AK167)+1)))</f>
        <v/>
      </c>
      <c r="AL168" s="5" t="str">
        <f>IF(OR($AB168="", $AC168=""), "", IF($H168=$M$3, "", IF(OR(AL$7&lt;$AB168, $AC168&lt;AL$6),"", MAX(AL$10:AL167)+1)))</f>
        <v/>
      </c>
      <c r="AM168" s="5" t="str">
        <f>IF(OR($AB168="", $AC168=""), "", IF($H168=$M$3, "", IF(OR(AM$7&lt;$AB168, $AC168&lt;AM$6),"", MAX(AM$10:AM167)+1)))</f>
        <v/>
      </c>
      <c r="AN168" s="5" t="str">
        <f>IF(OR($AB168="", $AC168=""), "", IF($H168=$M$3, "", IF(OR(AN$7&lt;$AB168, $AC168&lt;AN$6),"", MAX(AN$10:AN167)+1)))</f>
        <v/>
      </c>
      <c r="AO168" s="5" t="str">
        <f>IF(OR($AB168="", $AC168=""), "", IF($H168=$M$3, "", IF(OR(AO$7&lt;$AB168, $AC168&lt;AO$6),"", MAX(AO$10:AO167)+1)))</f>
        <v/>
      </c>
      <c r="AP168" s="5" t="str">
        <f>IF(OR($AB168="", $AC168=""), "", IF($H168=$M$3, "", IF(OR(AP$7&lt;$AB168, $AC168&lt;AP$6),"", MAX(AP$10:AP167)+1)))</f>
        <v/>
      </c>
      <c r="AQ168" s="5" t="str">
        <f>IF(OR($AB168="", $AC168=""), "", IF($H168=$M$3, "", IF(OR(AQ$7&lt;$AB168, $AC168&lt;AQ$6),"", MAX(AQ$10:AQ167)+1)))</f>
        <v/>
      </c>
      <c r="AR168" s="5" t="str">
        <f>IF(OR($AB168="", $AC168=""), "", IF($H168=$M$3, "", IF(OR(AR$7&lt;$AB168, $AC168&lt;AR$6),"", MAX(AR$10:AR167)+1)))</f>
        <v/>
      </c>
      <c r="AS168" s="5" t="str">
        <f>IF(OR($AB168="", $AC168=""), "", IF($H168=$M$3, "", IF(OR(AS$7&lt;$AB168, $AC168&lt;AS$6),"", MAX(AS$10:AS167)+1)))</f>
        <v/>
      </c>
      <c r="AT168" s="5" t="str">
        <f>IF(OR($AB168="", $AC168=""), "", IF($H168=$M$3, "", IF(OR(AT$7&lt;$AB168, $AC168&lt;AT$6),"", MAX(AT$10:AT167)+1)))</f>
        <v/>
      </c>
      <c r="AU168" s="5" t="str">
        <f>IF(OR($AB168="", $AC168=""), "", IF($H168=$M$3, "", IF(OR(AU$7&lt;$AB168, $AC168&lt;AU$6),"", MAX(AU$10:AU167)+1)))</f>
        <v/>
      </c>
      <c r="AV168" s="5" t="str">
        <f>IF(OR($AB168="", $AC168=""), "", IF($H168=$M$3, "", IF(OR(AV$7&lt;$AB168, $AC168&lt;AV$6),"", MAX(AV$10:AV167)+1)))</f>
        <v/>
      </c>
      <c r="AW168" s="5" t="str">
        <f>IF(OR($AB168="", $AC168=""), "", IF($H168=$M$3, "", IF(OR(AW$7&lt;$AB168, $AC168&lt;AW$6),"", MAX(AW$10:AW167)+1)))</f>
        <v/>
      </c>
      <c r="AX168" s="5" t="str">
        <f>IF(OR($AB168="", $AC168=""), "", IF($H168=$M$3, "", IF(OR(AX$7&lt;$AB168, $AC168&lt;AX$6),"", MAX(AX$10:AX167)+1)))</f>
        <v/>
      </c>
      <c r="AY168" s="5" t="str">
        <f>IF(OR($AB168="", $AC168=""), "", IF($H168=$M$3, "", IF(OR(AY$7&lt;$AB168, $AC168&lt;AY$6),"", MAX(AY$10:AY167)+1)))</f>
        <v/>
      </c>
      <c r="AZ168" s="5" t="str">
        <f>IF(OR($AB168="", $AC168=""), "", IF($H168=$M$3, "", IF(OR(AZ$7&lt;$AB168, $AC168&lt;AZ$6),"", MAX(AZ$10:AZ167)+1)))</f>
        <v/>
      </c>
      <c r="BA168" s="5" t="str">
        <f>IF(OR($AB168="", $AC168=""), "", IF($H168=$M$3, "", IF(OR(BA$7&lt;$AB168, $AC168&lt;BA$6),"", MAX(BA$10:BA167)+1)))</f>
        <v/>
      </c>
      <c r="BB168" s="5" t="str">
        <f>IF(OR($AB168="", $AC168=""), "", IF($H168=$M$3, "", IF(OR(BB$7&lt;$AB168, $AC168&lt;BB$6),"", MAX(BB$10:BB167)+1)))</f>
        <v/>
      </c>
      <c r="BC168" s="5" t="str">
        <f>IF(OR($AB168="", $AC168=""), "", IF($H168=$M$3, "", IF(OR(BC$7&lt;$AB168, $AC168&lt;BC$6),"", MAX(BC$10:BC167)+1)))</f>
        <v/>
      </c>
      <c r="BD168" s="5" t="str">
        <f>IF(OR($AB168="", $AC168=""), "", IF($H168=$M$3, "", IF(OR(BD$7&lt;$AB168, $AC168&lt;BD$6),"", MAX(BD$10:BD167)+1)))</f>
        <v/>
      </c>
      <c r="BE168" s="5" t="str">
        <f>IF(OR($AB168="", $AC168=""), "", IF($H168=$M$3, "", IF(OR(BE$7&lt;$AB168, $AC168&lt;BE$6),"", MAX(BE$10:BE167)+1)))</f>
        <v/>
      </c>
      <c r="BF168" s="5" t="str">
        <f>IF(OR($AB168="", $AC168=""), "", IF($H168=$M$3, "", IF(OR(BF$7&lt;$AB168, $AC168&lt;BF$6),"", MAX(BF$10:BF167)+1)))</f>
        <v/>
      </c>
      <c r="BG168" s="5" t="str">
        <f>IF(OR($AB168="", $AC168=""), "", IF($H168=$M$3, "", IF(OR(BG$7&lt;$AB168, $AC168&lt;BG$6),"", MAX(BG$10:BG167)+1)))</f>
        <v/>
      </c>
      <c r="BH168" s="5" t="str">
        <f>IF(OR($AB168="", $AC168=""), "", IF($H168=$M$3, "", IF(OR(BH$7&lt;$AB168, $AC168&lt;BH$6),"", MAX(BH$10:BH167)+1)))</f>
        <v/>
      </c>
      <c r="BI168" s="5" t="str">
        <f>IF(OR($AB168="", $AC168=""), "", IF($H168=$M$3, "", IF(OR(BI$7&lt;$AB168, $AC168&lt;BI$6),"", MAX(BI$10:BI167)+1)))</f>
        <v/>
      </c>
      <c r="BK168" s="5" t="str" cm="1">
        <f t="array" aca="1" ref="BK168" ca="1">IFERROR(INDEX($AE168:$BI168, $BJ168, MATCH($BK$9, $AE$9:$BI$9, 0)), "")</f>
        <v/>
      </c>
    </row>
    <row r="169" spans="1:63" x14ac:dyDescent="0.25">
      <c r="A169" s="2"/>
      <c r="B169" s="254"/>
      <c r="C169" s="255"/>
      <c r="D169" s="256"/>
      <c r="E169" s="257"/>
      <c r="F169" s="257"/>
      <c r="G169" s="258"/>
      <c r="H169" s="259"/>
      <c r="I169" s="16"/>
      <c r="J169" s="5" t="str">
        <f t="shared" si="27"/>
        <v/>
      </c>
      <c r="K169" s="2"/>
      <c r="O169" s="5" t="str">
        <f t="shared" si="25"/>
        <v/>
      </c>
      <c r="Q169" s="5" t="str">
        <f t="shared" si="28"/>
        <v/>
      </c>
      <c r="S169" s="5" t="str">
        <f t="shared" si="26"/>
        <v/>
      </c>
      <c r="U169" s="64" t="str">
        <f>IF($D169="","", IF(COUNTIF('Intro &amp; Setup'!$AW$49:$AW$88, $D169)&gt;0, "BH", TEXT($D169, "ddd")))</f>
        <v/>
      </c>
      <c r="V169" s="65" t="str">
        <f>IF($G169="", "", IF(COUNTIF('Intro &amp; Setup'!$AW$49:$AW$88, $G169)&gt;0, "BH", TEXT($G169, "ddd")))</f>
        <v/>
      </c>
      <c r="W169" s="64" t="str">
        <f t="shared" si="29"/>
        <v/>
      </c>
      <c r="X169" s="65" t="str">
        <f t="shared" si="30"/>
        <v/>
      </c>
      <c r="Y169" s="64" t="str">
        <f>IF(F169="", "", IF(OR(F169&lt;'Intro &amp; Setup'!$Z$20, F169&gt;'Intro &amp; Setup'!$Z$22), "X", ""))</f>
        <v/>
      </c>
      <c r="Z169" s="65" t="str">
        <f>IF(G169="", "", IF(OR(G169&lt;'Intro &amp; Setup'!$Z$20, G169&gt;'Intro &amp; Setup'!$Z$22), "X", ""))</f>
        <v/>
      </c>
      <c r="AB169" s="58" t="str">
        <f t="shared" si="31"/>
        <v/>
      </c>
      <c r="AC169" s="59" t="str">
        <f t="shared" si="32"/>
        <v/>
      </c>
      <c r="AE169" s="5" t="str">
        <f>IF(OR($AB169="", $AC169=""), "", IF($H169=$M$3, "", IF(OR(AE$7&lt;$AB169, $AC169&lt;AE$6),"", MAX(AE$10:AE168)+1)))</f>
        <v/>
      </c>
      <c r="AF169" s="5" t="str">
        <f>IF(OR($AB169="", $AC169=""), "", IF($H169=$M$3, "", IF(OR(AF$7&lt;$AB169, $AC169&lt;AF$6),"", MAX(AF$10:AF168)+1)))</f>
        <v/>
      </c>
      <c r="AG169" s="5" t="str">
        <f>IF(OR($AB169="", $AC169=""), "", IF($H169=$M$3, "", IF(OR(AG$7&lt;$AB169, $AC169&lt;AG$6),"", MAX(AG$10:AG168)+1)))</f>
        <v/>
      </c>
      <c r="AH169" s="5" t="str">
        <f>IF(OR($AB169="", $AC169=""), "", IF($H169=$M$3, "", IF(OR(AH$7&lt;$AB169, $AC169&lt;AH$6),"", MAX(AH$10:AH168)+1)))</f>
        <v/>
      </c>
      <c r="AI169" s="5" t="str">
        <f>IF(OR($AB169="", $AC169=""), "", IF($H169=$M$3, "", IF(OR(AI$7&lt;$AB169, $AC169&lt;AI$6),"", MAX(AI$10:AI168)+1)))</f>
        <v/>
      </c>
      <c r="AJ169" s="5" t="str">
        <f>IF(OR($AB169="", $AC169=""), "", IF($H169=$M$3, "", IF(OR(AJ$7&lt;$AB169, $AC169&lt;AJ$6),"", MAX(AJ$10:AJ168)+1)))</f>
        <v/>
      </c>
      <c r="AK169" s="5" t="str">
        <f>IF(OR($AB169="", $AC169=""), "", IF($H169=$M$3, "", IF(OR(AK$7&lt;$AB169, $AC169&lt;AK$6),"", MAX(AK$10:AK168)+1)))</f>
        <v/>
      </c>
      <c r="AL169" s="5" t="str">
        <f>IF(OR($AB169="", $AC169=""), "", IF($H169=$M$3, "", IF(OR(AL$7&lt;$AB169, $AC169&lt;AL$6),"", MAX(AL$10:AL168)+1)))</f>
        <v/>
      </c>
      <c r="AM169" s="5" t="str">
        <f>IF(OR($AB169="", $AC169=""), "", IF($H169=$M$3, "", IF(OR(AM$7&lt;$AB169, $AC169&lt;AM$6),"", MAX(AM$10:AM168)+1)))</f>
        <v/>
      </c>
      <c r="AN169" s="5" t="str">
        <f>IF(OR($AB169="", $AC169=""), "", IF($H169=$M$3, "", IF(OR(AN$7&lt;$AB169, $AC169&lt;AN$6),"", MAX(AN$10:AN168)+1)))</f>
        <v/>
      </c>
      <c r="AO169" s="5" t="str">
        <f>IF(OR($AB169="", $AC169=""), "", IF($H169=$M$3, "", IF(OR(AO$7&lt;$AB169, $AC169&lt;AO$6),"", MAX(AO$10:AO168)+1)))</f>
        <v/>
      </c>
      <c r="AP169" s="5" t="str">
        <f>IF(OR($AB169="", $AC169=""), "", IF($H169=$M$3, "", IF(OR(AP$7&lt;$AB169, $AC169&lt;AP$6),"", MAX(AP$10:AP168)+1)))</f>
        <v/>
      </c>
      <c r="AQ169" s="5" t="str">
        <f>IF(OR($AB169="", $AC169=""), "", IF($H169=$M$3, "", IF(OR(AQ$7&lt;$AB169, $AC169&lt;AQ$6),"", MAX(AQ$10:AQ168)+1)))</f>
        <v/>
      </c>
      <c r="AR169" s="5" t="str">
        <f>IF(OR($AB169="", $AC169=""), "", IF($H169=$M$3, "", IF(OR(AR$7&lt;$AB169, $AC169&lt;AR$6),"", MAX(AR$10:AR168)+1)))</f>
        <v/>
      </c>
      <c r="AS169" s="5" t="str">
        <f>IF(OR($AB169="", $AC169=""), "", IF($H169=$M$3, "", IF(OR(AS$7&lt;$AB169, $AC169&lt;AS$6),"", MAX(AS$10:AS168)+1)))</f>
        <v/>
      </c>
      <c r="AT169" s="5" t="str">
        <f>IF(OR($AB169="", $AC169=""), "", IF($H169=$M$3, "", IF(OR(AT$7&lt;$AB169, $AC169&lt;AT$6),"", MAX(AT$10:AT168)+1)))</f>
        <v/>
      </c>
      <c r="AU169" s="5" t="str">
        <f>IF(OR($AB169="", $AC169=""), "", IF($H169=$M$3, "", IF(OR(AU$7&lt;$AB169, $AC169&lt;AU$6),"", MAX(AU$10:AU168)+1)))</f>
        <v/>
      </c>
      <c r="AV169" s="5" t="str">
        <f>IF(OR($AB169="", $AC169=""), "", IF($H169=$M$3, "", IF(OR(AV$7&lt;$AB169, $AC169&lt;AV$6),"", MAX(AV$10:AV168)+1)))</f>
        <v/>
      </c>
      <c r="AW169" s="5" t="str">
        <f>IF(OR($AB169="", $AC169=""), "", IF($H169=$M$3, "", IF(OR(AW$7&lt;$AB169, $AC169&lt;AW$6),"", MAX(AW$10:AW168)+1)))</f>
        <v/>
      </c>
      <c r="AX169" s="5" t="str">
        <f>IF(OR($AB169="", $AC169=""), "", IF($H169=$M$3, "", IF(OR(AX$7&lt;$AB169, $AC169&lt;AX$6),"", MAX(AX$10:AX168)+1)))</f>
        <v/>
      </c>
      <c r="AY169" s="5" t="str">
        <f>IF(OR($AB169="", $AC169=""), "", IF($H169=$M$3, "", IF(OR(AY$7&lt;$AB169, $AC169&lt;AY$6),"", MAX(AY$10:AY168)+1)))</f>
        <v/>
      </c>
      <c r="AZ169" s="5" t="str">
        <f>IF(OR($AB169="", $AC169=""), "", IF($H169=$M$3, "", IF(OR(AZ$7&lt;$AB169, $AC169&lt;AZ$6),"", MAX(AZ$10:AZ168)+1)))</f>
        <v/>
      </c>
      <c r="BA169" s="5" t="str">
        <f>IF(OR($AB169="", $AC169=""), "", IF($H169=$M$3, "", IF(OR(BA$7&lt;$AB169, $AC169&lt;BA$6),"", MAX(BA$10:BA168)+1)))</f>
        <v/>
      </c>
      <c r="BB169" s="5" t="str">
        <f>IF(OR($AB169="", $AC169=""), "", IF($H169=$M$3, "", IF(OR(BB$7&lt;$AB169, $AC169&lt;BB$6),"", MAX(BB$10:BB168)+1)))</f>
        <v/>
      </c>
      <c r="BC169" s="5" t="str">
        <f>IF(OR($AB169="", $AC169=""), "", IF($H169=$M$3, "", IF(OR(BC$7&lt;$AB169, $AC169&lt;BC$6),"", MAX(BC$10:BC168)+1)))</f>
        <v/>
      </c>
      <c r="BD169" s="5" t="str">
        <f>IF(OR($AB169="", $AC169=""), "", IF($H169=$M$3, "", IF(OR(BD$7&lt;$AB169, $AC169&lt;BD$6),"", MAX(BD$10:BD168)+1)))</f>
        <v/>
      </c>
      <c r="BE169" s="5" t="str">
        <f>IF(OR($AB169="", $AC169=""), "", IF($H169=$M$3, "", IF(OR(BE$7&lt;$AB169, $AC169&lt;BE$6),"", MAX(BE$10:BE168)+1)))</f>
        <v/>
      </c>
      <c r="BF169" s="5" t="str">
        <f>IF(OR($AB169="", $AC169=""), "", IF($H169=$M$3, "", IF(OR(BF$7&lt;$AB169, $AC169&lt;BF$6),"", MAX(BF$10:BF168)+1)))</f>
        <v/>
      </c>
      <c r="BG169" s="5" t="str">
        <f>IF(OR($AB169="", $AC169=""), "", IF($H169=$M$3, "", IF(OR(BG$7&lt;$AB169, $AC169&lt;BG$6),"", MAX(BG$10:BG168)+1)))</f>
        <v/>
      </c>
      <c r="BH169" s="5" t="str">
        <f>IF(OR($AB169="", $AC169=""), "", IF($H169=$M$3, "", IF(OR(BH$7&lt;$AB169, $AC169&lt;BH$6),"", MAX(BH$10:BH168)+1)))</f>
        <v/>
      </c>
      <c r="BI169" s="5" t="str">
        <f>IF(OR($AB169="", $AC169=""), "", IF($H169=$M$3, "", IF(OR(BI$7&lt;$AB169, $AC169&lt;BI$6),"", MAX(BI$10:BI168)+1)))</f>
        <v/>
      </c>
      <c r="BK169" s="5" t="str" cm="1">
        <f t="array" aca="1" ref="BK169" ca="1">IFERROR(INDEX($AE169:$BI169, $BJ169, MATCH($BK$9, $AE$9:$BI$9, 0)), "")</f>
        <v/>
      </c>
    </row>
    <row r="170" spans="1:63" x14ac:dyDescent="0.25">
      <c r="A170" s="2"/>
      <c r="B170" s="254"/>
      <c r="C170" s="255"/>
      <c r="D170" s="256"/>
      <c r="E170" s="257"/>
      <c r="F170" s="257"/>
      <c r="G170" s="258"/>
      <c r="H170" s="259"/>
      <c r="I170" s="16"/>
      <c r="J170" s="5" t="str">
        <f t="shared" si="27"/>
        <v/>
      </c>
      <c r="K170" s="2"/>
      <c r="O170" s="5" t="str">
        <f t="shared" si="25"/>
        <v/>
      </c>
      <c r="Q170" s="5" t="str">
        <f t="shared" si="28"/>
        <v/>
      </c>
      <c r="S170" s="5" t="str">
        <f t="shared" si="26"/>
        <v/>
      </c>
      <c r="U170" s="64" t="str">
        <f>IF($D170="","", IF(COUNTIF('Intro &amp; Setup'!$AW$49:$AW$88, $D170)&gt;0, "BH", TEXT($D170, "ddd")))</f>
        <v/>
      </c>
      <c r="V170" s="65" t="str">
        <f>IF($G170="", "", IF(COUNTIF('Intro &amp; Setup'!$AW$49:$AW$88, $G170)&gt;0, "BH", TEXT($G170, "ddd")))</f>
        <v/>
      </c>
      <c r="W170" s="64" t="str">
        <f t="shared" si="29"/>
        <v/>
      </c>
      <c r="X170" s="65" t="str">
        <f t="shared" si="30"/>
        <v/>
      </c>
      <c r="Y170" s="64" t="str">
        <f>IF(F170="", "", IF(OR(F170&lt;'Intro &amp; Setup'!$Z$20, F170&gt;'Intro &amp; Setup'!$Z$22), "X", ""))</f>
        <v/>
      </c>
      <c r="Z170" s="65" t="str">
        <f>IF(G170="", "", IF(OR(G170&lt;'Intro &amp; Setup'!$Z$20, G170&gt;'Intro &amp; Setup'!$Z$22), "X", ""))</f>
        <v/>
      </c>
      <c r="AB170" s="58" t="str">
        <f t="shared" si="31"/>
        <v/>
      </c>
      <c r="AC170" s="59" t="str">
        <f t="shared" si="32"/>
        <v/>
      </c>
      <c r="AE170" s="5" t="str">
        <f>IF(OR($AB170="", $AC170=""), "", IF($H170=$M$3, "", IF(OR(AE$7&lt;$AB170, $AC170&lt;AE$6),"", MAX(AE$10:AE169)+1)))</f>
        <v/>
      </c>
      <c r="AF170" s="5" t="str">
        <f>IF(OR($AB170="", $AC170=""), "", IF($H170=$M$3, "", IF(OR(AF$7&lt;$AB170, $AC170&lt;AF$6),"", MAX(AF$10:AF169)+1)))</f>
        <v/>
      </c>
      <c r="AG170" s="5" t="str">
        <f>IF(OR($AB170="", $AC170=""), "", IF($H170=$M$3, "", IF(OR(AG$7&lt;$AB170, $AC170&lt;AG$6),"", MAX(AG$10:AG169)+1)))</f>
        <v/>
      </c>
      <c r="AH170" s="5" t="str">
        <f>IF(OR($AB170="", $AC170=""), "", IF($H170=$M$3, "", IF(OR(AH$7&lt;$AB170, $AC170&lt;AH$6),"", MAX(AH$10:AH169)+1)))</f>
        <v/>
      </c>
      <c r="AI170" s="5" t="str">
        <f>IF(OR($AB170="", $AC170=""), "", IF($H170=$M$3, "", IF(OR(AI$7&lt;$AB170, $AC170&lt;AI$6),"", MAX(AI$10:AI169)+1)))</f>
        <v/>
      </c>
      <c r="AJ170" s="5" t="str">
        <f>IF(OR($AB170="", $AC170=""), "", IF($H170=$M$3, "", IF(OR(AJ$7&lt;$AB170, $AC170&lt;AJ$6),"", MAX(AJ$10:AJ169)+1)))</f>
        <v/>
      </c>
      <c r="AK170" s="5" t="str">
        <f>IF(OR($AB170="", $AC170=""), "", IF($H170=$M$3, "", IF(OR(AK$7&lt;$AB170, $AC170&lt;AK$6),"", MAX(AK$10:AK169)+1)))</f>
        <v/>
      </c>
      <c r="AL170" s="5" t="str">
        <f>IF(OR($AB170="", $AC170=""), "", IF($H170=$M$3, "", IF(OR(AL$7&lt;$AB170, $AC170&lt;AL$6),"", MAX(AL$10:AL169)+1)))</f>
        <v/>
      </c>
      <c r="AM170" s="5" t="str">
        <f>IF(OR($AB170="", $AC170=""), "", IF($H170=$M$3, "", IF(OR(AM$7&lt;$AB170, $AC170&lt;AM$6),"", MAX(AM$10:AM169)+1)))</f>
        <v/>
      </c>
      <c r="AN170" s="5" t="str">
        <f>IF(OR($AB170="", $AC170=""), "", IF($H170=$M$3, "", IF(OR(AN$7&lt;$AB170, $AC170&lt;AN$6),"", MAX(AN$10:AN169)+1)))</f>
        <v/>
      </c>
      <c r="AO170" s="5" t="str">
        <f>IF(OR($AB170="", $AC170=""), "", IF($H170=$M$3, "", IF(OR(AO$7&lt;$AB170, $AC170&lt;AO$6),"", MAX(AO$10:AO169)+1)))</f>
        <v/>
      </c>
      <c r="AP170" s="5" t="str">
        <f>IF(OR($AB170="", $AC170=""), "", IF($H170=$M$3, "", IF(OR(AP$7&lt;$AB170, $AC170&lt;AP$6),"", MAX(AP$10:AP169)+1)))</f>
        <v/>
      </c>
      <c r="AQ170" s="5" t="str">
        <f>IF(OR($AB170="", $AC170=""), "", IF($H170=$M$3, "", IF(OR(AQ$7&lt;$AB170, $AC170&lt;AQ$6),"", MAX(AQ$10:AQ169)+1)))</f>
        <v/>
      </c>
      <c r="AR170" s="5" t="str">
        <f>IF(OR($AB170="", $AC170=""), "", IF($H170=$M$3, "", IF(OR(AR$7&lt;$AB170, $AC170&lt;AR$6),"", MAX(AR$10:AR169)+1)))</f>
        <v/>
      </c>
      <c r="AS170" s="5" t="str">
        <f>IF(OR($AB170="", $AC170=""), "", IF($H170=$M$3, "", IF(OR(AS$7&lt;$AB170, $AC170&lt;AS$6),"", MAX(AS$10:AS169)+1)))</f>
        <v/>
      </c>
      <c r="AT170" s="5" t="str">
        <f>IF(OR($AB170="", $AC170=""), "", IF($H170=$M$3, "", IF(OR(AT$7&lt;$AB170, $AC170&lt;AT$6),"", MAX(AT$10:AT169)+1)))</f>
        <v/>
      </c>
      <c r="AU170" s="5" t="str">
        <f>IF(OR($AB170="", $AC170=""), "", IF($H170=$M$3, "", IF(OR(AU$7&lt;$AB170, $AC170&lt;AU$6),"", MAX(AU$10:AU169)+1)))</f>
        <v/>
      </c>
      <c r="AV170" s="5" t="str">
        <f>IF(OR($AB170="", $AC170=""), "", IF($H170=$M$3, "", IF(OR(AV$7&lt;$AB170, $AC170&lt;AV$6),"", MAX(AV$10:AV169)+1)))</f>
        <v/>
      </c>
      <c r="AW170" s="5" t="str">
        <f>IF(OR($AB170="", $AC170=""), "", IF($H170=$M$3, "", IF(OR(AW$7&lt;$AB170, $AC170&lt;AW$6),"", MAX(AW$10:AW169)+1)))</f>
        <v/>
      </c>
      <c r="AX170" s="5" t="str">
        <f>IF(OR($AB170="", $AC170=""), "", IF($H170=$M$3, "", IF(OR(AX$7&lt;$AB170, $AC170&lt;AX$6),"", MAX(AX$10:AX169)+1)))</f>
        <v/>
      </c>
      <c r="AY170" s="5" t="str">
        <f>IF(OR($AB170="", $AC170=""), "", IF($H170=$M$3, "", IF(OR(AY$7&lt;$AB170, $AC170&lt;AY$6),"", MAX(AY$10:AY169)+1)))</f>
        <v/>
      </c>
      <c r="AZ170" s="5" t="str">
        <f>IF(OR($AB170="", $AC170=""), "", IF($H170=$M$3, "", IF(OR(AZ$7&lt;$AB170, $AC170&lt;AZ$6),"", MAX(AZ$10:AZ169)+1)))</f>
        <v/>
      </c>
      <c r="BA170" s="5" t="str">
        <f>IF(OR($AB170="", $AC170=""), "", IF($H170=$M$3, "", IF(OR(BA$7&lt;$AB170, $AC170&lt;BA$6),"", MAX(BA$10:BA169)+1)))</f>
        <v/>
      </c>
      <c r="BB170" s="5" t="str">
        <f>IF(OR($AB170="", $AC170=""), "", IF($H170=$M$3, "", IF(OR(BB$7&lt;$AB170, $AC170&lt;BB$6),"", MAX(BB$10:BB169)+1)))</f>
        <v/>
      </c>
      <c r="BC170" s="5" t="str">
        <f>IF(OR($AB170="", $AC170=""), "", IF($H170=$M$3, "", IF(OR(BC$7&lt;$AB170, $AC170&lt;BC$6),"", MAX(BC$10:BC169)+1)))</f>
        <v/>
      </c>
      <c r="BD170" s="5" t="str">
        <f>IF(OR($AB170="", $AC170=""), "", IF($H170=$M$3, "", IF(OR(BD$7&lt;$AB170, $AC170&lt;BD$6),"", MAX(BD$10:BD169)+1)))</f>
        <v/>
      </c>
      <c r="BE170" s="5" t="str">
        <f>IF(OR($AB170="", $AC170=""), "", IF($H170=$M$3, "", IF(OR(BE$7&lt;$AB170, $AC170&lt;BE$6),"", MAX(BE$10:BE169)+1)))</f>
        <v/>
      </c>
      <c r="BF170" s="5" t="str">
        <f>IF(OR($AB170="", $AC170=""), "", IF($H170=$M$3, "", IF(OR(BF$7&lt;$AB170, $AC170&lt;BF$6),"", MAX(BF$10:BF169)+1)))</f>
        <v/>
      </c>
      <c r="BG170" s="5" t="str">
        <f>IF(OR($AB170="", $AC170=""), "", IF($H170=$M$3, "", IF(OR(BG$7&lt;$AB170, $AC170&lt;BG$6),"", MAX(BG$10:BG169)+1)))</f>
        <v/>
      </c>
      <c r="BH170" s="5" t="str">
        <f>IF(OR($AB170="", $AC170=""), "", IF($H170=$M$3, "", IF(OR(BH$7&lt;$AB170, $AC170&lt;BH$6),"", MAX(BH$10:BH169)+1)))</f>
        <v/>
      </c>
      <c r="BI170" s="5" t="str">
        <f>IF(OR($AB170="", $AC170=""), "", IF($H170=$M$3, "", IF(OR(BI$7&lt;$AB170, $AC170&lt;BI$6),"", MAX(BI$10:BI169)+1)))</f>
        <v/>
      </c>
      <c r="BK170" s="5" t="str" cm="1">
        <f t="array" aca="1" ref="BK170" ca="1">IFERROR(INDEX($AE170:$BI170, $BJ170, MATCH($BK$9, $AE$9:$BI$9, 0)), "")</f>
        <v/>
      </c>
    </row>
    <row r="171" spans="1:63" x14ac:dyDescent="0.25">
      <c r="A171" s="2"/>
      <c r="B171" s="254"/>
      <c r="C171" s="255"/>
      <c r="D171" s="256"/>
      <c r="E171" s="257"/>
      <c r="F171" s="257"/>
      <c r="G171" s="258"/>
      <c r="H171" s="259"/>
      <c r="I171" s="16"/>
      <c r="J171" s="5" t="str">
        <f t="shared" si="27"/>
        <v/>
      </c>
      <c r="K171" s="2"/>
      <c r="O171" s="5" t="str">
        <f t="shared" si="25"/>
        <v/>
      </c>
      <c r="Q171" s="5" t="str">
        <f t="shared" si="28"/>
        <v/>
      </c>
      <c r="S171" s="5" t="str">
        <f t="shared" si="26"/>
        <v/>
      </c>
      <c r="U171" s="64" t="str">
        <f>IF($D171="","", IF(COUNTIF('Intro &amp; Setup'!$AW$49:$AW$88, $D171)&gt;0, "BH", TEXT($D171, "ddd")))</f>
        <v/>
      </c>
      <c r="V171" s="65" t="str">
        <f>IF($G171="", "", IF(COUNTIF('Intro &amp; Setup'!$AW$49:$AW$88, $G171)&gt;0, "BH", TEXT($G171, "ddd")))</f>
        <v/>
      </c>
      <c r="W171" s="64" t="str">
        <f t="shared" si="29"/>
        <v/>
      </c>
      <c r="X171" s="65" t="str">
        <f t="shared" si="30"/>
        <v/>
      </c>
      <c r="Y171" s="64" t="str">
        <f>IF(F171="", "", IF(OR(F171&lt;'Intro &amp; Setup'!$Z$20, F171&gt;'Intro &amp; Setup'!$Z$22), "X", ""))</f>
        <v/>
      </c>
      <c r="Z171" s="65" t="str">
        <f>IF(G171="", "", IF(OR(G171&lt;'Intro &amp; Setup'!$Z$20, G171&gt;'Intro &amp; Setup'!$Z$22), "X", ""))</f>
        <v/>
      </c>
      <c r="AB171" s="58" t="str">
        <f t="shared" si="31"/>
        <v/>
      </c>
      <c r="AC171" s="59" t="str">
        <f t="shared" si="32"/>
        <v/>
      </c>
      <c r="AE171" s="5" t="str">
        <f>IF(OR($AB171="", $AC171=""), "", IF($H171=$M$3, "", IF(OR(AE$7&lt;$AB171, $AC171&lt;AE$6),"", MAX(AE$10:AE170)+1)))</f>
        <v/>
      </c>
      <c r="AF171" s="5" t="str">
        <f>IF(OR($AB171="", $AC171=""), "", IF($H171=$M$3, "", IF(OR(AF$7&lt;$AB171, $AC171&lt;AF$6),"", MAX(AF$10:AF170)+1)))</f>
        <v/>
      </c>
      <c r="AG171" s="5" t="str">
        <f>IF(OR($AB171="", $AC171=""), "", IF($H171=$M$3, "", IF(OR(AG$7&lt;$AB171, $AC171&lt;AG$6),"", MAX(AG$10:AG170)+1)))</f>
        <v/>
      </c>
      <c r="AH171" s="5" t="str">
        <f>IF(OR($AB171="", $AC171=""), "", IF($H171=$M$3, "", IF(OR(AH$7&lt;$AB171, $AC171&lt;AH$6),"", MAX(AH$10:AH170)+1)))</f>
        <v/>
      </c>
      <c r="AI171" s="5" t="str">
        <f>IF(OR($AB171="", $AC171=""), "", IF($H171=$M$3, "", IF(OR(AI$7&lt;$AB171, $AC171&lt;AI$6),"", MAX(AI$10:AI170)+1)))</f>
        <v/>
      </c>
      <c r="AJ171" s="5" t="str">
        <f>IF(OR($AB171="", $AC171=""), "", IF($H171=$M$3, "", IF(OR(AJ$7&lt;$AB171, $AC171&lt;AJ$6),"", MAX(AJ$10:AJ170)+1)))</f>
        <v/>
      </c>
      <c r="AK171" s="5" t="str">
        <f>IF(OR($AB171="", $AC171=""), "", IF($H171=$M$3, "", IF(OR(AK$7&lt;$AB171, $AC171&lt;AK$6),"", MAX(AK$10:AK170)+1)))</f>
        <v/>
      </c>
      <c r="AL171" s="5" t="str">
        <f>IF(OR($AB171="", $AC171=""), "", IF($H171=$M$3, "", IF(OR(AL$7&lt;$AB171, $AC171&lt;AL$6),"", MAX(AL$10:AL170)+1)))</f>
        <v/>
      </c>
      <c r="AM171" s="5" t="str">
        <f>IF(OR($AB171="", $AC171=""), "", IF($H171=$M$3, "", IF(OR(AM$7&lt;$AB171, $AC171&lt;AM$6),"", MAX(AM$10:AM170)+1)))</f>
        <v/>
      </c>
      <c r="AN171" s="5" t="str">
        <f>IF(OR($AB171="", $AC171=""), "", IF($H171=$M$3, "", IF(OR(AN$7&lt;$AB171, $AC171&lt;AN$6),"", MAX(AN$10:AN170)+1)))</f>
        <v/>
      </c>
      <c r="AO171" s="5" t="str">
        <f>IF(OR($AB171="", $AC171=""), "", IF($H171=$M$3, "", IF(OR(AO$7&lt;$AB171, $AC171&lt;AO$6),"", MAX(AO$10:AO170)+1)))</f>
        <v/>
      </c>
      <c r="AP171" s="5" t="str">
        <f>IF(OR($AB171="", $AC171=""), "", IF($H171=$M$3, "", IF(OR(AP$7&lt;$AB171, $AC171&lt;AP$6),"", MAX(AP$10:AP170)+1)))</f>
        <v/>
      </c>
      <c r="AQ171" s="5" t="str">
        <f>IF(OR($AB171="", $AC171=""), "", IF($H171=$M$3, "", IF(OR(AQ$7&lt;$AB171, $AC171&lt;AQ$6),"", MAX(AQ$10:AQ170)+1)))</f>
        <v/>
      </c>
      <c r="AR171" s="5" t="str">
        <f>IF(OR($AB171="", $AC171=""), "", IF($H171=$M$3, "", IF(OR(AR$7&lt;$AB171, $AC171&lt;AR$6),"", MAX(AR$10:AR170)+1)))</f>
        <v/>
      </c>
      <c r="AS171" s="5" t="str">
        <f>IF(OR($AB171="", $AC171=""), "", IF($H171=$M$3, "", IF(OR(AS$7&lt;$AB171, $AC171&lt;AS$6),"", MAX(AS$10:AS170)+1)))</f>
        <v/>
      </c>
      <c r="AT171" s="5" t="str">
        <f>IF(OR($AB171="", $AC171=""), "", IF($H171=$M$3, "", IF(OR(AT$7&lt;$AB171, $AC171&lt;AT$6),"", MAX(AT$10:AT170)+1)))</f>
        <v/>
      </c>
      <c r="AU171" s="5" t="str">
        <f>IF(OR($AB171="", $AC171=""), "", IF($H171=$M$3, "", IF(OR(AU$7&lt;$AB171, $AC171&lt;AU$6),"", MAX(AU$10:AU170)+1)))</f>
        <v/>
      </c>
      <c r="AV171" s="5" t="str">
        <f>IF(OR($AB171="", $AC171=""), "", IF($H171=$M$3, "", IF(OR(AV$7&lt;$AB171, $AC171&lt;AV$6),"", MAX(AV$10:AV170)+1)))</f>
        <v/>
      </c>
      <c r="AW171" s="5" t="str">
        <f>IF(OR($AB171="", $AC171=""), "", IF($H171=$M$3, "", IF(OR(AW$7&lt;$AB171, $AC171&lt;AW$6),"", MAX(AW$10:AW170)+1)))</f>
        <v/>
      </c>
      <c r="AX171" s="5" t="str">
        <f>IF(OR($AB171="", $AC171=""), "", IF($H171=$M$3, "", IF(OR(AX$7&lt;$AB171, $AC171&lt;AX$6),"", MAX(AX$10:AX170)+1)))</f>
        <v/>
      </c>
      <c r="AY171" s="5" t="str">
        <f>IF(OR($AB171="", $AC171=""), "", IF($H171=$M$3, "", IF(OR(AY$7&lt;$AB171, $AC171&lt;AY$6),"", MAX(AY$10:AY170)+1)))</f>
        <v/>
      </c>
      <c r="AZ171" s="5" t="str">
        <f>IF(OR($AB171="", $AC171=""), "", IF($H171=$M$3, "", IF(OR(AZ$7&lt;$AB171, $AC171&lt;AZ$6),"", MAX(AZ$10:AZ170)+1)))</f>
        <v/>
      </c>
      <c r="BA171" s="5" t="str">
        <f>IF(OR($AB171="", $AC171=""), "", IF($H171=$M$3, "", IF(OR(BA$7&lt;$AB171, $AC171&lt;BA$6),"", MAX(BA$10:BA170)+1)))</f>
        <v/>
      </c>
      <c r="BB171" s="5" t="str">
        <f>IF(OR($AB171="", $AC171=""), "", IF($H171=$M$3, "", IF(OR(BB$7&lt;$AB171, $AC171&lt;BB$6),"", MAX(BB$10:BB170)+1)))</f>
        <v/>
      </c>
      <c r="BC171" s="5" t="str">
        <f>IF(OR($AB171="", $AC171=""), "", IF($H171=$M$3, "", IF(OR(BC$7&lt;$AB171, $AC171&lt;BC$6),"", MAX(BC$10:BC170)+1)))</f>
        <v/>
      </c>
      <c r="BD171" s="5" t="str">
        <f>IF(OR($AB171="", $AC171=""), "", IF($H171=$M$3, "", IF(OR(BD$7&lt;$AB171, $AC171&lt;BD$6),"", MAX(BD$10:BD170)+1)))</f>
        <v/>
      </c>
      <c r="BE171" s="5" t="str">
        <f>IF(OR($AB171="", $AC171=""), "", IF($H171=$M$3, "", IF(OR(BE$7&lt;$AB171, $AC171&lt;BE$6),"", MAX(BE$10:BE170)+1)))</f>
        <v/>
      </c>
      <c r="BF171" s="5" t="str">
        <f>IF(OR($AB171="", $AC171=""), "", IF($H171=$M$3, "", IF(OR(BF$7&lt;$AB171, $AC171&lt;BF$6),"", MAX(BF$10:BF170)+1)))</f>
        <v/>
      </c>
      <c r="BG171" s="5" t="str">
        <f>IF(OR($AB171="", $AC171=""), "", IF($H171=$M$3, "", IF(OR(BG$7&lt;$AB171, $AC171&lt;BG$6),"", MAX(BG$10:BG170)+1)))</f>
        <v/>
      </c>
      <c r="BH171" s="5" t="str">
        <f>IF(OR($AB171="", $AC171=""), "", IF($H171=$M$3, "", IF(OR(BH$7&lt;$AB171, $AC171&lt;BH$6),"", MAX(BH$10:BH170)+1)))</f>
        <v/>
      </c>
      <c r="BI171" s="5" t="str">
        <f>IF(OR($AB171="", $AC171=""), "", IF($H171=$M$3, "", IF(OR(BI$7&lt;$AB171, $AC171&lt;BI$6),"", MAX(BI$10:BI170)+1)))</f>
        <v/>
      </c>
      <c r="BK171" s="5" t="str" cm="1">
        <f t="array" aca="1" ref="BK171" ca="1">IFERROR(INDEX($AE171:$BI171, $BJ171, MATCH($BK$9, $AE$9:$BI$9, 0)), "")</f>
        <v/>
      </c>
    </row>
    <row r="172" spans="1:63" x14ac:dyDescent="0.25">
      <c r="A172" s="2"/>
      <c r="B172" s="254"/>
      <c r="C172" s="255"/>
      <c r="D172" s="256"/>
      <c r="E172" s="257"/>
      <c r="F172" s="257"/>
      <c r="G172" s="258"/>
      <c r="H172" s="259"/>
      <c r="I172" s="16"/>
      <c r="J172" s="5" t="str">
        <f t="shared" si="27"/>
        <v/>
      </c>
      <c r="K172" s="2"/>
      <c r="O172" s="5" t="str">
        <f t="shared" si="25"/>
        <v/>
      </c>
      <c r="Q172" s="5" t="str">
        <f t="shared" si="28"/>
        <v/>
      </c>
      <c r="S172" s="5" t="str">
        <f t="shared" si="26"/>
        <v/>
      </c>
      <c r="U172" s="64" t="str">
        <f>IF($D172="","", IF(COUNTIF('Intro &amp; Setup'!$AW$49:$AW$88, $D172)&gt;0, "BH", TEXT($D172, "ddd")))</f>
        <v/>
      </c>
      <c r="V172" s="65" t="str">
        <f>IF($G172="", "", IF(COUNTIF('Intro &amp; Setup'!$AW$49:$AW$88, $G172)&gt;0, "BH", TEXT($G172, "ddd")))</f>
        <v/>
      </c>
      <c r="W172" s="64" t="str">
        <f t="shared" si="29"/>
        <v/>
      </c>
      <c r="X172" s="65" t="str">
        <f t="shared" si="30"/>
        <v/>
      </c>
      <c r="Y172" s="64" t="str">
        <f>IF(F172="", "", IF(OR(F172&lt;'Intro &amp; Setup'!$Z$20, F172&gt;'Intro &amp; Setup'!$Z$22), "X", ""))</f>
        <v/>
      </c>
      <c r="Z172" s="65" t="str">
        <f>IF(G172="", "", IF(OR(G172&lt;'Intro &amp; Setup'!$Z$20, G172&gt;'Intro &amp; Setup'!$Z$22), "X", ""))</f>
        <v/>
      </c>
      <c r="AB172" s="58" t="str">
        <f t="shared" si="31"/>
        <v/>
      </c>
      <c r="AC172" s="59" t="str">
        <f t="shared" si="32"/>
        <v/>
      </c>
      <c r="AE172" s="5" t="str">
        <f>IF(OR($AB172="", $AC172=""), "", IF($H172=$M$3, "", IF(OR(AE$7&lt;$AB172, $AC172&lt;AE$6),"", MAX(AE$10:AE171)+1)))</f>
        <v/>
      </c>
      <c r="AF172" s="5" t="str">
        <f>IF(OR($AB172="", $AC172=""), "", IF($H172=$M$3, "", IF(OR(AF$7&lt;$AB172, $AC172&lt;AF$6),"", MAX(AF$10:AF171)+1)))</f>
        <v/>
      </c>
      <c r="AG172" s="5" t="str">
        <f>IF(OR($AB172="", $AC172=""), "", IF($H172=$M$3, "", IF(OR(AG$7&lt;$AB172, $AC172&lt;AG$6),"", MAX(AG$10:AG171)+1)))</f>
        <v/>
      </c>
      <c r="AH172" s="5" t="str">
        <f>IF(OR($AB172="", $AC172=""), "", IF($H172=$M$3, "", IF(OR(AH$7&lt;$AB172, $AC172&lt;AH$6),"", MAX(AH$10:AH171)+1)))</f>
        <v/>
      </c>
      <c r="AI172" s="5" t="str">
        <f>IF(OR($AB172="", $AC172=""), "", IF($H172=$M$3, "", IF(OR(AI$7&lt;$AB172, $AC172&lt;AI$6),"", MAX(AI$10:AI171)+1)))</f>
        <v/>
      </c>
      <c r="AJ172" s="5" t="str">
        <f>IF(OR($AB172="", $AC172=""), "", IF($H172=$M$3, "", IF(OR(AJ$7&lt;$AB172, $AC172&lt;AJ$6),"", MAX(AJ$10:AJ171)+1)))</f>
        <v/>
      </c>
      <c r="AK172" s="5" t="str">
        <f>IF(OR($AB172="", $AC172=""), "", IF($H172=$M$3, "", IF(OR(AK$7&lt;$AB172, $AC172&lt;AK$6),"", MAX(AK$10:AK171)+1)))</f>
        <v/>
      </c>
      <c r="AL172" s="5" t="str">
        <f>IF(OR($AB172="", $AC172=""), "", IF($H172=$M$3, "", IF(OR(AL$7&lt;$AB172, $AC172&lt;AL$6),"", MAX(AL$10:AL171)+1)))</f>
        <v/>
      </c>
      <c r="AM172" s="5" t="str">
        <f>IF(OR($AB172="", $AC172=""), "", IF($H172=$M$3, "", IF(OR(AM$7&lt;$AB172, $AC172&lt;AM$6),"", MAX(AM$10:AM171)+1)))</f>
        <v/>
      </c>
      <c r="AN172" s="5" t="str">
        <f>IF(OR($AB172="", $AC172=""), "", IF($H172=$M$3, "", IF(OR(AN$7&lt;$AB172, $AC172&lt;AN$6),"", MAX(AN$10:AN171)+1)))</f>
        <v/>
      </c>
      <c r="AO172" s="5" t="str">
        <f>IF(OR($AB172="", $AC172=""), "", IF($H172=$M$3, "", IF(OR(AO$7&lt;$AB172, $AC172&lt;AO$6),"", MAX(AO$10:AO171)+1)))</f>
        <v/>
      </c>
      <c r="AP172" s="5" t="str">
        <f>IF(OR($AB172="", $AC172=""), "", IF($H172=$M$3, "", IF(OR(AP$7&lt;$AB172, $AC172&lt;AP$6),"", MAX(AP$10:AP171)+1)))</f>
        <v/>
      </c>
      <c r="AQ172" s="5" t="str">
        <f>IF(OR($AB172="", $AC172=""), "", IF($H172=$M$3, "", IF(OR(AQ$7&lt;$AB172, $AC172&lt;AQ$6),"", MAX(AQ$10:AQ171)+1)))</f>
        <v/>
      </c>
      <c r="AR172" s="5" t="str">
        <f>IF(OR($AB172="", $AC172=""), "", IF($H172=$M$3, "", IF(OR(AR$7&lt;$AB172, $AC172&lt;AR$6),"", MAX(AR$10:AR171)+1)))</f>
        <v/>
      </c>
      <c r="AS172" s="5" t="str">
        <f>IF(OR($AB172="", $AC172=""), "", IF($H172=$M$3, "", IF(OR(AS$7&lt;$AB172, $AC172&lt;AS$6),"", MAX(AS$10:AS171)+1)))</f>
        <v/>
      </c>
      <c r="AT172" s="5" t="str">
        <f>IF(OR($AB172="", $AC172=""), "", IF($H172=$M$3, "", IF(OR(AT$7&lt;$AB172, $AC172&lt;AT$6),"", MAX(AT$10:AT171)+1)))</f>
        <v/>
      </c>
      <c r="AU172" s="5" t="str">
        <f>IF(OR($AB172="", $AC172=""), "", IF($H172=$M$3, "", IF(OR(AU$7&lt;$AB172, $AC172&lt;AU$6),"", MAX(AU$10:AU171)+1)))</f>
        <v/>
      </c>
      <c r="AV172" s="5" t="str">
        <f>IF(OR($AB172="", $AC172=""), "", IF($H172=$M$3, "", IF(OR(AV$7&lt;$AB172, $AC172&lt;AV$6),"", MAX(AV$10:AV171)+1)))</f>
        <v/>
      </c>
      <c r="AW172" s="5" t="str">
        <f>IF(OR($AB172="", $AC172=""), "", IF($H172=$M$3, "", IF(OR(AW$7&lt;$AB172, $AC172&lt;AW$6),"", MAX(AW$10:AW171)+1)))</f>
        <v/>
      </c>
      <c r="AX172" s="5" t="str">
        <f>IF(OR($AB172="", $AC172=""), "", IF($H172=$M$3, "", IF(OR(AX$7&lt;$AB172, $AC172&lt;AX$6),"", MAX(AX$10:AX171)+1)))</f>
        <v/>
      </c>
      <c r="AY172" s="5" t="str">
        <f>IF(OR($AB172="", $AC172=""), "", IF($H172=$M$3, "", IF(OR(AY$7&lt;$AB172, $AC172&lt;AY$6),"", MAX(AY$10:AY171)+1)))</f>
        <v/>
      </c>
      <c r="AZ172" s="5" t="str">
        <f>IF(OR($AB172="", $AC172=""), "", IF($H172=$M$3, "", IF(OR(AZ$7&lt;$AB172, $AC172&lt;AZ$6),"", MAX(AZ$10:AZ171)+1)))</f>
        <v/>
      </c>
      <c r="BA172" s="5" t="str">
        <f>IF(OR($AB172="", $AC172=""), "", IF($H172=$M$3, "", IF(OR(BA$7&lt;$AB172, $AC172&lt;BA$6),"", MAX(BA$10:BA171)+1)))</f>
        <v/>
      </c>
      <c r="BB172" s="5" t="str">
        <f>IF(OR($AB172="", $AC172=""), "", IF($H172=$M$3, "", IF(OR(BB$7&lt;$AB172, $AC172&lt;BB$6),"", MAX(BB$10:BB171)+1)))</f>
        <v/>
      </c>
      <c r="BC172" s="5" t="str">
        <f>IF(OR($AB172="", $AC172=""), "", IF($H172=$M$3, "", IF(OR(BC$7&lt;$AB172, $AC172&lt;BC$6),"", MAX(BC$10:BC171)+1)))</f>
        <v/>
      </c>
      <c r="BD172" s="5" t="str">
        <f>IF(OR($AB172="", $AC172=""), "", IF($H172=$M$3, "", IF(OR(BD$7&lt;$AB172, $AC172&lt;BD$6),"", MAX(BD$10:BD171)+1)))</f>
        <v/>
      </c>
      <c r="BE172" s="5" t="str">
        <f>IF(OR($AB172="", $AC172=""), "", IF($H172=$M$3, "", IF(OR(BE$7&lt;$AB172, $AC172&lt;BE$6),"", MAX(BE$10:BE171)+1)))</f>
        <v/>
      </c>
      <c r="BF172" s="5" t="str">
        <f>IF(OR($AB172="", $AC172=""), "", IF($H172=$M$3, "", IF(OR(BF$7&lt;$AB172, $AC172&lt;BF$6),"", MAX(BF$10:BF171)+1)))</f>
        <v/>
      </c>
      <c r="BG172" s="5" t="str">
        <f>IF(OR($AB172="", $AC172=""), "", IF($H172=$M$3, "", IF(OR(BG$7&lt;$AB172, $AC172&lt;BG$6),"", MAX(BG$10:BG171)+1)))</f>
        <v/>
      </c>
      <c r="BH172" s="5" t="str">
        <f>IF(OR($AB172="", $AC172=""), "", IF($H172=$M$3, "", IF(OR(BH$7&lt;$AB172, $AC172&lt;BH$6),"", MAX(BH$10:BH171)+1)))</f>
        <v/>
      </c>
      <c r="BI172" s="5" t="str">
        <f>IF(OR($AB172="", $AC172=""), "", IF($H172=$M$3, "", IF(OR(BI$7&lt;$AB172, $AC172&lt;BI$6),"", MAX(BI$10:BI171)+1)))</f>
        <v/>
      </c>
      <c r="BK172" s="5" t="str" cm="1">
        <f t="array" aca="1" ref="BK172" ca="1">IFERROR(INDEX($AE172:$BI172, $BJ172, MATCH($BK$9, $AE$9:$BI$9, 0)), "")</f>
        <v/>
      </c>
    </row>
    <row r="173" spans="1:63" x14ac:dyDescent="0.25">
      <c r="A173" s="2"/>
      <c r="B173" s="254"/>
      <c r="C173" s="255"/>
      <c r="D173" s="256"/>
      <c r="E173" s="257"/>
      <c r="F173" s="257"/>
      <c r="G173" s="258"/>
      <c r="H173" s="259"/>
      <c r="I173" s="16"/>
      <c r="J173" s="5" t="str">
        <f t="shared" si="27"/>
        <v/>
      </c>
      <c r="K173" s="2"/>
      <c r="O173" s="5" t="str">
        <f t="shared" si="25"/>
        <v/>
      </c>
      <c r="Q173" s="5" t="str">
        <f t="shared" si="28"/>
        <v/>
      </c>
      <c r="S173" s="5" t="str">
        <f t="shared" si="26"/>
        <v/>
      </c>
      <c r="U173" s="64" t="str">
        <f>IF($D173="","", IF(COUNTIF('Intro &amp; Setup'!$AW$49:$AW$88, $D173)&gt;0, "BH", TEXT($D173, "ddd")))</f>
        <v/>
      </c>
      <c r="V173" s="65" t="str">
        <f>IF($G173="", "", IF(COUNTIF('Intro &amp; Setup'!$AW$49:$AW$88, $G173)&gt;0, "BH", TEXT($G173, "ddd")))</f>
        <v/>
      </c>
      <c r="W173" s="64" t="str">
        <f t="shared" si="29"/>
        <v/>
      </c>
      <c r="X173" s="65" t="str">
        <f t="shared" si="30"/>
        <v/>
      </c>
      <c r="Y173" s="64" t="str">
        <f>IF(F173="", "", IF(OR(F173&lt;'Intro &amp; Setup'!$Z$20, F173&gt;'Intro &amp; Setup'!$Z$22), "X", ""))</f>
        <v/>
      </c>
      <c r="Z173" s="65" t="str">
        <f>IF(G173="", "", IF(OR(G173&lt;'Intro &amp; Setup'!$Z$20, G173&gt;'Intro &amp; Setup'!$Z$22), "X", ""))</f>
        <v/>
      </c>
      <c r="AB173" s="58" t="str">
        <f t="shared" si="31"/>
        <v/>
      </c>
      <c r="AC173" s="59" t="str">
        <f t="shared" si="32"/>
        <v/>
      </c>
      <c r="AE173" s="5" t="str">
        <f>IF(OR($AB173="", $AC173=""), "", IF($H173=$M$3, "", IF(OR(AE$7&lt;$AB173, $AC173&lt;AE$6),"", MAX(AE$10:AE172)+1)))</f>
        <v/>
      </c>
      <c r="AF173" s="5" t="str">
        <f>IF(OR($AB173="", $AC173=""), "", IF($H173=$M$3, "", IF(OR(AF$7&lt;$AB173, $AC173&lt;AF$6),"", MAX(AF$10:AF172)+1)))</f>
        <v/>
      </c>
      <c r="AG173" s="5" t="str">
        <f>IF(OR($AB173="", $AC173=""), "", IF($H173=$M$3, "", IF(OR(AG$7&lt;$AB173, $AC173&lt;AG$6),"", MAX(AG$10:AG172)+1)))</f>
        <v/>
      </c>
      <c r="AH173" s="5" t="str">
        <f>IF(OR($AB173="", $AC173=""), "", IF($H173=$M$3, "", IF(OR(AH$7&lt;$AB173, $AC173&lt;AH$6),"", MAX(AH$10:AH172)+1)))</f>
        <v/>
      </c>
      <c r="AI173" s="5" t="str">
        <f>IF(OR($AB173="", $AC173=""), "", IF($H173=$M$3, "", IF(OR(AI$7&lt;$AB173, $AC173&lt;AI$6),"", MAX(AI$10:AI172)+1)))</f>
        <v/>
      </c>
      <c r="AJ173" s="5" t="str">
        <f>IF(OR($AB173="", $AC173=""), "", IF($H173=$M$3, "", IF(OR(AJ$7&lt;$AB173, $AC173&lt;AJ$6),"", MAX(AJ$10:AJ172)+1)))</f>
        <v/>
      </c>
      <c r="AK173" s="5" t="str">
        <f>IF(OR($AB173="", $AC173=""), "", IF($H173=$M$3, "", IF(OR(AK$7&lt;$AB173, $AC173&lt;AK$6),"", MAX(AK$10:AK172)+1)))</f>
        <v/>
      </c>
      <c r="AL173" s="5" t="str">
        <f>IF(OR($AB173="", $AC173=""), "", IF($H173=$M$3, "", IF(OR(AL$7&lt;$AB173, $AC173&lt;AL$6),"", MAX(AL$10:AL172)+1)))</f>
        <v/>
      </c>
      <c r="AM173" s="5" t="str">
        <f>IF(OR($AB173="", $AC173=""), "", IF($H173=$M$3, "", IF(OR(AM$7&lt;$AB173, $AC173&lt;AM$6),"", MAX(AM$10:AM172)+1)))</f>
        <v/>
      </c>
      <c r="AN173" s="5" t="str">
        <f>IF(OR($AB173="", $AC173=""), "", IF($H173=$M$3, "", IF(OR(AN$7&lt;$AB173, $AC173&lt;AN$6),"", MAX(AN$10:AN172)+1)))</f>
        <v/>
      </c>
      <c r="AO173" s="5" t="str">
        <f>IF(OR($AB173="", $AC173=""), "", IF($H173=$M$3, "", IF(OR(AO$7&lt;$AB173, $AC173&lt;AO$6),"", MAX(AO$10:AO172)+1)))</f>
        <v/>
      </c>
      <c r="AP173" s="5" t="str">
        <f>IF(OR($AB173="", $AC173=""), "", IF($H173=$M$3, "", IF(OR(AP$7&lt;$AB173, $AC173&lt;AP$6),"", MAX(AP$10:AP172)+1)))</f>
        <v/>
      </c>
      <c r="AQ173" s="5" t="str">
        <f>IF(OR($AB173="", $AC173=""), "", IF($H173=$M$3, "", IF(OR(AQ$7&lt;$AB173, $AC173&lt;AQ$6),"", MAX(AQ$10:AQ172)+1)))</f>
        <v/>
      </c>
      <c r="AR173" s="5" t="str">
        <f>IF(OR($AB173="", $AC173=""), "", IF($H173=$M$3, "", IF(OR(AR$7&lt;$AB173, $AC173&lt;AR$6),"", MAX(AR$10:AR172)+1)))</f>
        <v/>
      </c>
      <c r="AS173" s="5" t="str">
        <f>IF(OR($AB173="", $AC173=""), "", IF($H173=$M$3, "", IF(OR(AS$7&lt;$AB173, $AC173&lt;AS$6),"", MAX(AS$10:AS172)+1)))</f>
        <v/>
      </c>
      <c r="AT173" s="5" t="str">
        <f>IF(OR($AB173="", $AC173=""), "", IF($H173=$M$3, "", IF(OR(AT$7&lt;$AB173, $AC173&lt;AT$6),"", MAX(AT$10:AT172)+1)))</f>
        <v/>
      </c>
      <c r="AU173" s="5" t="str">
        <f>IF(OR($AB173="", $AC173=""), "", IF($H173=$M$3, "", IF(OR(AU$7&lt;$AB173, $AC173&lt;AU$6),"", MAX(AU$10:AU172)+1)))</f>
        <v/>
      </c>
      <c r="AV173" s="5" t="str">
        <f>IF(OR($AB173="", $AC173=""), "", IF($H173=$M$3, "", IF(OR(AV$7&lt;$AB173, $AC173&lt;AV$6),"", MAX(AV$10:AV172)+1)))</f>
        <v/>
      </c>
      <c r="AW173" s="5" t="str">
        <f>IF(OR($AB173="", $AC173=""), "", IF($H173=$M$3, "", IF(OR(AW$7&lt;$AB173, $AC173&lt;AW$6),"", MAX(AW$10:AW172)+1)))</f>
        <v/>
      </c>
      <c r="AX173" s="5" t="str">
        <f>IF(OR($AB173="", $AC173=""), "", IF($H173=$M$3, "", IF(OR(AX$7&lt;$AB173, $AC173&lt;AX$6),"", MAX(AX$10:AX172)+1)))</f>
        <v/>
      </c>
      <c r="AY173" s="5" t="str">
        <f>IF(OR($AB173="", $AC173=""), "", IF($H173=$M$3, "", IF(OR(AY$7&lt;$AB173, $AC173&lt;AY$6),"", MAX(AY$10:AY172)+1)))</f>
        <v/>
      </c>
      <c r="AZ173" s="5" t="str">
        <f>IF(OR($AB173="", $AC173=""), "", IF($H173=$M$3, "", IF(OR(AZ$7&lt;$AB173, $AC173&lt;AZ$6),"", MAX(AZ$10:AZ172)+1)))</f>
        <v/>
      </c>
      <c r="BA173" s="5" t="str">
        <f>IF(OR($AB173="", $AC173=""), "", IF($H173=$M$3, "", IF(OR(BA$7&lt;$AB173, $AC173&lt;BA$6),"", MAX(BA$10:BA172)+1)))</f>
        <v/>
      </c>
      <c r="BB173" s="5" t="str">
        <f>IF(OR($AB173="", $AC173=""), "", IF($H173=$M$3, "", IF(OR(BB$7&lt;$AB173, $AC173&lt;BB$6),"", MAX(BB$10:BB172)+1)))</f>
        <v/>
      </c>
      <c r="BC173" s="5" t="str">
        <f>IF(OR($AB173="", $AC173=""), "", IF($H173=$M$3, "", IF(OR(BC$7&lt;$AB173, $AC173&lt;BC$6),"", MAX(BC$10:BC172)+1)))</f>
        <v/>
      </c>
      <c r="BD173" s="5" t="str">
        <f>IF(OR($AB173="", $AC173=""), "", IF($H173=$M$3, "", IF(OR(BD$7&lt;$AB173, $AC173&lt;BD$6),"", MAX(BD$10:BD172)+1)))</f>
        <v/>
      </c>
      <c r="BE173" s="5" t="str">
        <f>IF(OR($AB173="", $AC173=""), "", IF($H173=$M$3, "", IF(OR(BE$7&lt;$AB173, $AC173&lt;BE$6),"", MAX(BE$10:BE172)+1)))</f>
        <v/>
      </c>
      <c r="BF173" s="5" t="str">
        <f>IF(OR($AB173="", $AC173=""), "", IF($H173=$M$3, "", IF(OR(BF$7&lt;$AB173, $AC173&lt;BF$6),"", MAX(BF$10:BF172)+1)))</f>
        <v/>
      </c>
      <c r="BG173" s="5" t="str">
        <f>IF(OR($AB173="", $AC173=""), "", IF($H173=$M$3, "", IF(OR(BG$7&lt;$AB173, $AC173&lt;BG$6),"", MAX(BG$10:BG172)+1)))</f>
        <v/>
      </c>
      <c r="BH173" s="5" t="str">
        <f>IF(OR($AB173="", $AC173=""), "", IF($H173=$M$3, "", IF(OR(BH$7&lt;$AB173, $AC173&lt;BH$6),"", MAX(BH$10:BH172)+1)))</f>
        <v/>
      </c>
      <c r="BI173" s="5" t="str">
        <f>IF(OR($AB173="", $AC173=""), "", IF($H173=$M$3, "", IF(OR(BI$7&lt;$AB173, $AC173&lt;BI$6),"", MAX(BI$10:BI172)+1)))</f>
        <v/>
      </c>
      <c r="BK173" s="5" t="str" cm="1">
        <f t="array" aca="1" ref="BK173" ca="1">IFERROR(INDEX($AE173:$BI173, $BJ173, MATCH($BK$9, $AE$9:$BI$9, 0)), "")</f>
        <v/>
      </c>
    </row>
    <row r="174" spans="1:63" x14ac:dyDescent="0.25">
      <c r="A174" s="2"/>
      <c r="B174" s="254"/>
      <c r="C174" s="255"/>
      <c r="D174" s="256"/>
      <c r="E174" s="257"/>
      <c r="F174" s="257"/>
      <c r="G174" s="258"/>
      <c r="H174" s="259"/>
      <c r="I174" s="16"/>
      <c r="J174" s="5" t="str">
        <f t="shared" si="27"/>
        <v/>
      </c>
      <c r="K174" s="2"/>
      <c r="O174" s="5" t="str">
        <f t="shared" si="25"/>
        <v/>
      </c>
      <c r="Q174" s="5" t="str">
        <f t="shared" si="28"/>
        <v/>
      </c>
      <c r="S174" s="5" t="str">
        <f t="shared" si="26"/>
        <v/>
      </c>
      <c r="U174" s="64" t="str">
        <f>IF($D174="","", IF(COUNTIF('Intro &amp; Setup'!$AW$49:$AW$88, $D174)&gt;0, "BH", TEXT($D174, "ddd")))</f>
        <v/>
      </c>
      <c r="V174" s="65" t="str">
        <f>IF($G174="", "", IF(COUNTIF('Intro &amp; Setup'!$AW$49:$AW$88, $G174)&gt;0, "BH", TEXT($G174, "ddd")))</f>
        <v/>
      </c>
      <c r="W174" s="64" t="str">
        <f t="shared" si="29"/>
        <v/>
      </c>
      <c r="X174" s="65" t="str">
        <f t="shared" si="30"/>
        <v/>
      </c>
      <c r="Y174" s="64" t="str">
        <f>IF(F174="", "", IF(OR(F174&lt;'Intro &amp; Setup'!$Z$20, F174&gt;'Intro &amp; Setup'!$Z$22), "X", ""))</f>
        <v/>
      </c>
      <c r="Z174" s="65" t="str">
        <f>IF(G174="", "", IF(OR(G174&lt;'Intro &amp; Setup'!$Z$20, G174&gt;'Intro &amp; Setup'!$Z$22), "X", ""))</f>
        <v/>
      </c>
      <c r="AB174" s="58" t="str">
        <f t="shared" si="31"/>
        <v/>
      </c>
      <c r="AC174" s="59" t="str">
        <f t="shared" si="32"/>
        <v/>
      </c>
      <c r="AE174" s="5" t="str">
        <f>IF(OR($AB174="", $AC174=""), "", IF($H174=$M$3, "", IF(OR(AE$7&lt;$AB174, $AC174&lt;AE$6),"", MAX(AE$10:AE173)+1)))</f>
        <v/>
      </c>
      <c r="AF174" s="5" t="str">
        <f>IF(OR($AB174="", $AC174=""), "", IF($H174=$M$3, "", IF(OR(AF$7&lt;$AB174, $AC174&lt;AF$6),"", MAX(AF$10:AF173)+1)))</f>
        <v/>
      </c>
      <c r="AG174" s="5" t="str">
        <f>IF(OR($AB174="", $AC174=""), "", IF($H174=$M$3, "", IF(OR(AG$7&lt;$AB174, $AC174&lt;AG$6),"", MAX(AG$10:AG173)+1)))</f>
        <v/>
      </c>
      <c r="AH174" s="5" t="str">
        <f>IF(OR($AB174="", $AC174=""), "", IF($H174=$M$3, "", IF(OR(AH$7&lt;$AB174, $AC174&lt;AH$6),"", MAX(AH$10:AH173)+1)))</f>
        <v/>
      </c>
      <c r="AI174" s="5" t="str">
        <f>IF(OR($AB174="", $AC174=""), "", IF($H174=$M$3, "", IF(OR(AI$7&lt;$AB174, $AC174&lt;AI$6),"", MAX(AI$10:AI173)+1)))</f>
        <v/>
      </c>
      <c r="AJ174" s="5" t="str">
        <f>IF(OR($AB174="", $AC174=""), "", IF($H174=$M$3, "", IF(OR(AJ$7&lt;$AB174, $AC174&lt;AJ$6),"", MAX(AJ$10:AJ173)+1)))</f>
        <v/>
      </c>
      <c r="AK174" s="5" t="str">
        <f>IF(OR($AB174="", $AC174=""), "", IF($H174=$M$3, "", IF(OR(AK$7&lt;$AB174, $AC174&lt;AK$6),"", MAX(AK$10:AK173)+1)))</f>
        <v/>
      </c>
      <c r="AL174" s="5" t="str">
        <f>IF(OR($AB174="", $AC174=""), "", IF($H174=$M$3, "", IF(OR(AL$7&lt;$AB174, $AC174&lt;AL$6),"", MAX(AL$10:AL173)+1)))</f>
        <v/>
      </c>
      <c r="AM174" s="5" t="str">
        <f>IF(OR($AB174="", $AC174=""), "", IF($H174=$M$3, "", IF(OR(AM$7&lt;$AB174, $AC174&lt;AM$6),"", MAX(AM$10:AM173)+1)))</f>
        <v/>
      </c>
      <c r="AN174" s="5" t="str">
        <f>IF(OR($AB174="", $AC174=""), "", IF($H174=$M$3, "", IF(OR(AN$7&lt;$AB174, $AC174&lt;AN$6),"", MAX(AN$10:AN173)+1)))</f>
        <v/>
      </c>
      <c r="AO174" s="5" t="str">
        <f>IF(OR($AB174="", $AC174=""), "", IF($H174=$M$3, "", IF(OR(AO$7&lt;$AB174, $AC174&lt;AO$6),"", MAX(AO$10:AO173)+1)))</f>
        <v/>
      </c>
      <c r="AP174" s="5" t="str">
        <f>IF(OR($AB174="", $AC174=""), "", IF($H174=$M$3, "", IF(OR(AP$7&lt;$AB174, $AC174&lt;AP$6),"", MAX(AP$10:AP173)+1)))</f>
        <v/>
      </c>
      <c r="AQ174" s="5" t="str">
        <f>IF(OR($AB174="", $AC174=""), "", IF($H174=$M$3, "", IF(OR(AQ$7&lt;$AB174, $AC174&lt;AQ$6),"", MAX(AQ$10:AQ173)+1)))</f>
        <v/>
      </c>
      <c r="AR174" s="5" t="str">
        <f>IF(OR($AB174="", $AC174=""), "", IF($H174=$M$3, "", IF(OR(AR$7&lt;$AB174, $AC174&lt;AR$6),"", MAX(AR$10:AR173)+1)))</f>
        <v/>
      </c>
      <c r="AS174" s="5" t="str">
        <f>IF(OR($AB174="", $AC174=""), "", IF($H174=$M$3, "", IF(OR(AS$7&lt;$AB174, $AC174&lt;AS$6),"", MAX(AS$10:AS173)+1)))</f>
        <v/>
      </c>
      <c r="AT174" s="5" t="str">
        <f>IF(OR($AB174="", $AC174=""), "", IF($H174=$M$3, "", IF(OR(AT$7&lt;$AB174, $AC174&lt;AT$6),"", MAX(AT$10:AT173)+1)))</f>
        <v/>
      </c>
      <c r="AU174" s="5" t="str">
        <f>IF(OR($AB174="", $AC174=""), "", IF($H174=$M$3, "", IF(OR(AU$7&lt;$AB174, $AC174&lt;AU$6),"", MAX(AU$10:AU173)+1)))</f>
        <v/>
      </c>
      <c r="AV174" s="5" t="str">
        <f>IF(OR($AB174="", $AC174=""), "", IF($H174=$M$3, "", IF(OR(AV$7&lt;$AB174, $AC174&lt;AV$6),"", MAX(AV$10:AV173)+1)))</f>
        <v/>
      </c>
      <c r="AW174" s="5" t="str">
        <f>IF(OR($AB174="", $AC174=""), "", IF($H174=$M$3, "", IF(OR(AW$7&lt;$AB174, $AC174&lt;AW$6),"", MAX(AW$10:AW173)+1)))</f>
        <v/>
      </c>
      <c r="AX174" s="5" t="str">
        <f>IF(OR($AB174="", $AC174=""), "", IF($H174=$M$3, "", IF(OR(AX$7&lt;$AB174, $AC174&lt;AX$6),"", MAX(AX$10:AX173)+1)))</f>
        <v/>
      </c>
      <c r="AY174" s="5" t="str">
        <f>IF(OR($AB174="", $AC174=""), "", IF($H174=$M$3, "", IF(OR(AY$7&lt;$AB174, $AC174&lt;AY$6),"", MAX(AY$10:AY173)+1)))</f>
        <v/>
      </c>
      <c r="AZ174" s="5" t="str">
        <f>IF(OR($AB174="", $AC174=""), "", IF($H174=$M$3, "", IF(OR(AZ$7&lt;$AB174, $AC174&lt;AZ$6),"", MAX(AZ$10:AZ173)+1)))</f>
        <v/>
      </c>
      <c r="BA174" s="5" t="str">
        <f>IF(OR($AB174="", $AC174=""), "", IF($H174=$M$3, "", IF(OR(BA$7&lt;$AB174, $AC174&lt;BA$6),"", MAX(BA$10:BA173)+1)))</f>
        <v/>
      </c>
      <c r="BB174" s="5" t="str">
        <f>IF(OR($AB174="", $AC174=""), "", IF($H174=$M$3, "", IF(OR(BB$7&lt;$AB174, $AC174&lt;BB$6),"", MAX(BB$10:BB173)+1)))</f>
        <v/>
      </c>
      <c r="BC174" s="5" t="str">
        <f>IF(OR($AB174="", $AC174=""), "", IF($H174=$M$3, "", IF(OR(BC$7&lt;$AB174, $AC174&lt;BC$6),"", MAX(BC$10:BC173)+1)))</f>
        <v/>
      </c>
      <c r="BD174" s="5" t="str">
        <f>IF(OR($AB174="", $AC174=""), "", IF($H174=$M$3, "", IF(OR(BD$7&lt;$AB174, $AC174&lt;BD$6),"", MAX(BD$10:BD173)+1)))</f>
        <v/>
      </c>
      <c r="BE174" s="5" t="str">
        <f>IF(OR($AB174="", $AC174=""), "", IF($H174=$M$3, "", IF(OR(BE$7&lt;$AB174, $AC174&lt;BE$6),"", MAX(BE$10:BE173)+1)))</f>
        <v/>
      </c>
      <c r="BF174" s="5" t="str">
        <f>IF(OR($AB174="", $AC174=""), "", IF($H174=$M$3, "", IF(OR(BF$7&lt;$AB174, $AC174&lt;BF$6),"", MAX(BF$10:BF173)+1)))</f>
        <v/>
      </c>
      <c r="BG174" s="5" t="str">
        <f>IF(OR($AB174="", $AC174=""), "", IF($H174=$M$3, "", IF(OR(BG$7&lt;$AB174, $AC174&lt;BG$6),"", MAX(BG$10:BG173)+1)))</f>
        <v/>
      </c>
      <c r="BH174" s="5" t="str">
        <f>IF(OR($AB174="", $AC174=""), "", IF($H174=$M$3, "", IF(OR(BH$7&lt;$AB174, $AC174&lt;BH$6),"", MAX(BH$10:BH173)+1)))</f>
        <v/>
      </c>
      <c r="BI174" s="5" t="str">
        <f>IF(OR($AB174="", $AC174=""), "", IF($H174=$M$3, "", IF(OR(BI$7&lt;$AB174, $AC174&lt;BI$6),"", MAX(BI$10:BI173)+1)))</f>
        <v/>
      </c>
      <c r="BK174" s="5" t="str" cm="1">
        <f t="array" aca="1" ref="BK174" ca="1">IFERROR(INDEX($AE174:$BI174, $BJ174, MATCH($BK$9, $AE$9:$BI$9, 0)), "")</f>
        <v/>
      </c>
    </row>
    <row r="175" spans="1:63" x14ac:dyDescent="0.25">
      <c r="A175" s="2"/>
      <c r="B175" s="254"/>
      <c r="C175" s="255"/>
      <c r="D175" s="256"/>
      <c r="E175" s="257"/>
      <c r="F175" s="257"/>
      <c r="G175" s="258"/>
      <c r="H175" s="259"/>
      <c r="I175" s="16"/>
      <c r="J175" s="5" t="str">
        <f t="shared" si="27"/>
        <v/>
      </c>
      <c r="K175" s="2"/>
      <c r="O175" s="5" t="str">
        <f t="shared" si="25"/>
        <v/>
      </c>
      <c r="Q175" s="5" t="str">
        <f t="shared" si="28"/>
        <v/>
      </c>
      <c r="S175" s="5" t="str">
        <f t="shared" si="26"/>
        <v/>
      </c>
      <c r="U175" s="64" t="str">
        <f>IF($D175="","", IF(COUNTIF('Intro &amp; Setup'!$AW$49:$AW$88, $D175)&gt;0, "BH", TEXT($D175, "ddd")))</f>
        <v/>
      </c>
      <c r="V175" s="65" t="str">
        <f>IF($G175="", "", IF(COUNTIF('Intro &amp; Setup'!$AW$49:$AW$88, $G175)&gt;0, "BH", TEXT($G175, "ddd")))</f>
        <v/>
      </c>
      <c r="W175" s="64" t="str">
        <f t="shared" si="29"/>
        <v/>
      </c>
      <c r="X175" s="65" t="str">
        <f t="shared" si="30"/>
        <v/>
      </c>
      <c r="Y175" s="64" t="str">
        <f>IF(F175="", "", IF(OR(F175&lt;'Intro &amp; Setup'!$Z$20, F175&gt;'Intro &amp; Setup'!$Z$22), "X", ""))</f>
        <v/>
      </c>
      <c r="Z175" s="65" t="str">
        <f>IF(G175="", "", IF(OR(G175&lt;'Intro &amp; Setup'!$Z$20, G175&gt;'Intro &amp; Setup'!$Z$22), "X", ""))</f>
        <v/>
      </c>
      <c r="AB175" s="58" t="str">
        <f t="shared" si="31"/>
        <v/>
      </c>
      <c r="AC175" s="59" t="str">
        <f t="shared" si="32"/>
        <v/>
      </c>
      <c r="AE175" s="5" t="str">
        <f>IF(OR($AB175="", $AC175=""), "", IF($H175=$M$3, "", IF(OR(AE$7&lt;$AB175, $AC175&lt;AE$6),"", MAX(AE$10:AE174)+1)))</f>
        <v/>
      </c>
      <c r="AF175" s="5" t="str">
        <f>IF(OR($AB175="", $AC175=""), "", IF($H175=$M$3, "", IF(OR(AF$7&lt;$AB175, $AC175&lt;AF$6),"", MAX(AF$10:AF174)+1)))</f>
        <v/>
      </c>
      <c r="AG175" s="5" t="str">
        <f>IF(OR($AB175="", $AC175=""), "", IF($H175=$M$3, "", IF(OR(AG$7&lt;$AB175, $AC175&lt;AG$6),"", MAX(AG$10:AG174)+1)))</f>
        <v/>
      </c>
      <c r="AH175" s="5" t="str">
        <f>IF(OR($AB175="", $AC175=""), "", IF($H175=$M$3, "", IF(OR(AH$7&lt;$AB175, $AC175&lt;AH$6),"", MAX(AH$10:AH174)+1)))</f>
        <v/>
      </c>
      <c r="AI175" s="5" t="str">
        <f>IF(OR($AB175="", $AC175=""), "", IF($H175=$M$3, "", IF(OR(AI$7&lt;$AB175, $AC175&lt;AI$6),"", MAX(AI$10:AI174)+1)))</f>
        <v/>
      </c>
      <c r="AJ175" s="5" t="str">
        <f>IF(OR($AB175="", $AC175=""), "", IF($H175=$M$3, "", IF(OR(AJ$7&lt;$AB175, $AC175&lt;AJ$6),"", MAX(AJ$10:AJ174)+1)))</f>
        <v/>
      </c>
      <c r="AK175" s="5" t="str">
        <f>IF(OR($AB175="", $AC175=""), "", IF($H175=$M$3, "", IF(OR(AK$7&lt;$AB175, $AC175&lt;AK$6),"", MAX(AK$10:AK174)+1)))</f>
        <v/>
      </c>
      <c r="AL175" s="5" t="str">
        <f>IF(OR($AB175="", $AC175=""), "", IF($H175=$M$3, "", IF(OR(AL$7&lt;$AB175, $AC175&lt;AL$6),"", MAX(AL$10:AL174)+1)))</f>
        <v/>
      </c>
      <c r="AM175" s="5" t="str">
        <f>IF(OR($AB175="", $AC175=""), "", IF($H175=$M$3, "", IF(OR(AM$7&lt;$AB175, $AC175&lt;AM$6),"", MAX(AM$10:AM174)+1)))</f>
        <v/>
      </c>
      <c r="AN175" s="5" t="str">
        <f>IF(OR($AB175="", $AC175=""), "", IF($H175=$M$3, "", IF(OR(AN$7&lt;$AB175, $AC175&lt;AN$6),"", MAX(AN$10:AN174)+1)))</f>
        <v/>
      </c>
      <c r="AO175" s="5" t="str">
        <f>IF(OR($AB175="", $AC175=""), "", IF($H175=$M$3, "", IF(OR(AO$7&lt;$AB175, $AC175&lt;AO$6),"", MAX(AO$10:AO174)+1)))</f>
        <v/>
      </c>
      <c r="AP175" s="5" t="str">
        <f>IF(OR($AB175="", $AC175=""), "", IF($H175=$M$3, "", IF(OR(AP$7&lt;$AB175, $AC175&lt;AP$6),"", MAX(AP$10:AP174)+1)))</f>
        <v/>
      </c>
      <c r="AQ175" s="5" t="str">
        <f>IF(OR($AB175="", $AC175=""), "", IF($H175=$M$3, "", IF(OR(AQ$7&lt;$AB175, $AC175&lt;AQ$6),"", MAX(AQ$10:AQ174)+1)))</f>
        <v/>
      </c>
      <c r="AR175" s="5" t="str">
        <f>IF(OR($AB175="", $AC175=""), "", IF($H175=$M$3, "", IF(OR(AR$7&lt;$AB175, $AC175&lt;AR$6),"", MAX(AR$10:AR174)+1)))</f>
        <v/>
      </c>
      <c r="AS175" s="5" t="str">
        <f>IF(OR($AB175="", $AC175=""), "", IF($H175=$M$3, "", IF(OR(AS$7&lt;$AB175, $AC175&lt;AS$6),"", MAX(AS$10:AS174)+1)))</f>
        <v/>
      </c>
      <c r="AT175" s="5" t="str">
        <f>IF(OR($AB175="", $AC175=""), "", IF($H175=$M$3, "", IF(OR(AT$7&lt;$AB175, $AC175&lt;AT$6),"", MAX(AT$10:AT174)+1)))</f>
        <v/>
      </c>
      <c r="AU175" s="5" t="str">
        <f>IF(OR($AB175="", $AC175=""), "", IF($H175=$M$3, "", IF(OR(AU$7&lt;$AB175, $AC175&lt;AU$6),"", MAX(AU$10:AU174)+1)))</f>
        <v/>
      </c>
      <c r="AV175" s="5" t="str">
        <f>IF(OR($AB175="", $AC175=""), "", IF($H175=$M$3, "", IF(OR(AV$7&lt;$AB175, $AC175&lt;AV$6),"", MAX(AV$10:AV174)+1)))</f>
        <v/>
      </c>
      <c r="AW175" s="5" t="str">
        <f>IF(OR($AB175="", $AC175=""), "", IF($H175=$M$3, "", IF(OR(AW$7&lt;$AB175, $AC175&lt;AW$6),"", MAX(AW$10:AW174)+1)))</f>
        <v/>
      </c>
      <c r="AX175" s="5" t="str">
        <f>IF(OR($AB175="", $AC175=""), "", IF($H175=$M$3, "", IF(OR(AX$7&lt;$AB175, $AC175&lt;AX$6),"", MAX(AX$10:AX174)+1)))</f>
        <v/>
      </c>
      <c r="AY175" s="5" t="str">
        <f>IF(OR($AB175="", $AC175=""), "", IF($H175=$M$3, "", IF(OR(AY$7&lt;$AB175, $AC175&lt;AY$6),"", MAX(AY$10:AY174)+1)))</f>
        <v/>
      </c>
      <c r="AZ175" s="5" t="str">
        <f>IF(OR($AB175="", $AC175=""), "", IF($H175=$M$3, "", IF(OR(AZ$7&lt;$AB175, $AC175&lt;AZ$6),"", MAX(AZ$10:AZ174)+1)))</f>
        <v/>
      </c>
      <c r="BA175" s="5" t="str">
        <f>IF(OR($AB175="", $AC175=""), "", IF($H175=$M$3, "", IF(OR(BA$7&lt;$AB175, $AC175&lt;BA$6),"", MAX(BA$10:BA174)+1)))</f>
        <v/>
      </c>
      <c r="BB175" s="5" t="str">
        <f>IF(OR($AB175="", $AC175=""), "", IF($H175=$M$3, "", IF(OR(BB$7&lt;$AB175, $AC175&lt;BB$6),"", MAX(BB$10:BB174)+1)))</f>
        <v/>
      </c>
      <c r="BC175" s="5" t="str">
        <f>IF(OR($AB175="", $AC175=""), "", IF($H175=$M$3, "", IF(OR(BC$7&lt;$AB175, $AC175&lt;BC$6),"", MAX(BC$10:BC174)+1)))</f>
        <v/>
      </c>
      <c r="BD175" s="5" t="str">
        <f>IF(OR($AB175="", $AC175=""), "", IF($H175=$M$3, "", IF(OR(BD$7&lt;$AB175, $AC175&lt;BD$6),"", MAX(BD$10:BD174)+1)))</f>
        <v/>
      </c>
      <c r="BE175" s="5" t="str">
        <f>IF(OR($AB175="", $AC175=""), "", IF($H175=$M$3, "", IF(OR(BE$7&lt;$AB175, $AC175&lt;BE$6),"", MAX(BE$10:BE174)+1)))</f>
        <v/>
      </c>
      <c r="BF175" s="5" t="str">
        <f>IF(OR($AB175="", $AC175=""), "", IF($H175=$M$3, "", IF(OR(BF$7&lt;$AB175, $AC175&lt;BF$6),"", MAX(BF$10:BF174)+1)))</f>
        <v/>
      </c>
      <c r="BG175" s="5" t="str">
        <f>IF(OR($AB175="", $AC175=""), "", IF($H175=$M$3, "", IF(OR(BG$7&lt;$AB175, $AC175&lt;BG$6),"", MAX(BG$10:BG174)+1)))</f>
        <v/>
      </c>
      <c r="BH175" s="5" t="str">
        <f>IF(OR($AB175="", $AC175=""), "", IF($H175=$M$3, "", IF(OR(BH$7&lt;$AB175, $AC175&lt;BH$6),"", MAX(BH$10:BH174)+1)))</f>
        <v/>
      </c>
      <c r="BI175" s="5" t="str">
        <f>IF(OR($AB175="", $AC175=""), "", IF($H175=$M$3, "", IF(OR(BI$7&lt;$AB175, $AC175&lt;BI$6),"", MAX(BI$10:BI174)+1)))</f>
        <v/>
      </c>
      <c r="BK175" s="5" t="str" cm="1">
        <f t="array" aca="1" ref="BK175" ca="1">IFERROR(INDEX($AE175:$BI175, $BJ175, MATCH($BK$9, $AE$9:$BI$9, 0)), "")</f>
        <v/>
      </c>
    </row>
    <row r="176" spans="1:63" x14ac:dyDescent="0.25">
      <c r="A176" s="2"/>
      <c r="B176" s="254"/>
      <c r="C176" s="255"/>
      <c r="D176" s="256"/>
      <c r="E176" s="257"/>
      <c r="F176" s="257"/>
      <c r="G176" s="258"/>
      <c r="H176" s="259"/>
      <c r="I176" s="16"/>
      <c r="J176" s="5" t="str">
        <f t="shared" si="27"/>
        <v/>
      </c>
      <c r="K176" s="2"/>
      <c r="O176" s="5" t="str">
        <f t="shared" si="25"/>
        <v/>
      </c>
      <c r="Q176" s="5" t="str">
        <f t="shared" si="28"/>
        <v/>
      </c>
      <c r="S176" s="5" t="str">
        <f t="shared" si="26"/>
        <v/>
      </c>
      <c r="U176" s="64" t="str">
        <f>IF($D176="","", IF(COUNTIF('Intro &amp; Setup'!$AW$49:$AW$88, $D176)&gt;0, "BH", TEXT($D176, "ddd")))</f>
        <v/>
      </c>
      <c r="V176" s="65" t="str">
        <f>IF($G176="", "", IF(COUNTIF('Intro &amp; Setup'!$AW$49:$AW$88, $G176)&gt;0, "BH", TEXT($G176, "ddd")))</f>
        <v/>
      </c>
      <c r="W176" s="64" t="str">
        <f t="shared" si="29"/>
        <v/>
      </c>
      <c r="X176" s="65" t="str">
        <f t="shared" si="30"/>
        <v/>
      </c>
      <c r="Y176" s="64" t="str">
        <f>IF(F176="", "", IF(OR(F176&lt;'Intro &amp; Setup'!$Z$20, F176&gt;'Intro &amp; Setup'!$Z$22), "X", ""))</f>
        <v/>
      </c>
      <c r="Z176" s="65" t="str">
        <f>IF(G176="", "", IF(OR(G176&lt;'Intro &amp; Setup'!$Z$20, G176&gt;'Intro &amp; Setup'!$Z$22), "X", ""))</f>
        <v/>
      </c>
      <c r="AB176" s="58" t="str">
        <f t="shared" si="31"/>
        <v/>
      </c>
      <c r="AC176" s="59" t="str">
        <f t="shared" si="32"/>
        <v/>
      </c>
      <c r="AE176" s="5" t="str">
        <f>IF(OR($AB176="", $AC176=""), "", IF($H176=$M$3, "", IF(OR(AE$7&lt;$AB176, $AC176&lt;AE$6),"", MAX(AE$10:AE175)+1)))</f>
        <v/>
      </c>
      <c r="AF176" s="5" t="str">
        <f>IF(OR($AB176="", $AC176=""), "", IF($H176=$M$3, "", IF(OR(AF$7&lt;$AB176, $AC176&lt;AF$6),"", MAX(AF$10:AF175)+1)))</f>
        <v/>
      </c>
      <c r="AG176" s="5" t="str">
        <f>IF(OR($AB176="", $AC176=""), "", IF($H176=$M$3, "", IF(OR(AG$7&lt;$AB176, $AC176&lt;AG$6),"", MAX(AG$10:AG175)+1)))</f>
        <v/>
      </c>
      <c r="AH176" s="5" t="str">
        <f>IF(OR($AB176="", $AC176=""), "", IF($H176=$M$3, "", IF(OR(AH$7&lt;$AB176, $AC176&lt;AH$6),"", MAX(AH$10:AH175)+1)))</f>
        <v/>
      </c>
      <c r="AI176" s="5" t="str">
        <f>IF(OR($AB176="", $AC176=""), "", IF($H176=$M$3, "", IF(OR(AI$7&lt;$AB176, $AC176&lt;AI$6),"", MAX(AI$10:AI175)+1)))</f>
        <v/>
      </c>
      <c r="AJ176" s="5" t="str">
        <f>IF(OR($AB176="", $AC176=""), "", IF($H176=$M$3, "", IF(OR(AJ$7&lt;$AB176, $AC176&lt;AJ$6),"", MAX(AJ$10:AJ175)+1)))</f>
        <v/>
      </c>
      <c r="AK176" s="5" t="str">
        <f>IF(OR($AB176="", $AC176=""), "", IF($H176=$M$3, "", IF(OR(AK$7&lt;$AB176, $AC176&lt;AK$6),"", MAX(AK$10:AK175)+1)))</f>
        <v/>
      </c>
      <c r="AL176" s="5" t="str">
        <f>IF(OR($AB176="", $AC176=""), "", IF($H176=$M$3, "", IF(OR(AL$7&lt;$AB176, $AC176&lt;AL$6),"", MAX(AL$10:AL175)+1)))</f>
        <v/>
      </c>
      <c r="AM176" s="5" t="str">
        <f>IF(OR($AB176="", $AC176=""), "", IF($H176=$M$3, "", IF(OR(AM$7&lt;$AB176, $AC176&lt;AM$6),"", MAX(AM$10:AM175)+1)))</f>
        <v/>
      </c>
      <c r="AN176" s="5" t="str">
        <f>IF(OR($AB176="", $AC176=""), "", IF($H176=$M$3, "", IF(OR(AN$7&lt;$AB176, $AC176&lt;AN$6),"", MAX(AN$10:AN175)+1)))</f>
        <v/>
      </c>
      <c r="AO176" s="5" t="str">
        <f>IF(OR($AB176="", $AC176=""), "", IF($H176=$M$3, "", IF(OR(AO$7&lt;$AB176, $AC176&lt;AO$6),"", MAX(AO$10:AO175)+1)))</f>
        <v/>
      </c>
      <c r="AP176" s="5" t="str">
        <f>IF(OR($AB176="", $AC176=""), "", IF($H176=$M$3, "", IF(OR(AP$7&lt;$AB176, $AC176&lt;AP$6),"", MAX(AP$10:AP175)+1)))</f>
        <v/>
      </c>
      <c r="AQ176" s="5" t="str">
        <f>IF(OR($AB176="", $AC176=""), "", IF($H176=$M$3, "", IF(OR(AQ$7&lt;$AB176, $AC176&lt;AQ$6),"", MAX(AQ$10:AQ175)+1)))</f>
        <v/>
      </c>
      <c r="AR176" s="5" t="str">
        <f>IF(OR($AB176="", $AC176=""), "", IF($H176=$M$3, "", IF(OR(AR$7&lt;$AB176, $AC176&lt;AR$6),"", MAX(AR$10:AR175)+1)))</f>
        <v/>
      </c>
      <c r="AS176" s="5" t="str">
        <f>IF(OR($AB176="", $AC176=""), "", IF($H176=$M$3, "", IF(OR(AS$7&lt;$AB176, $AC176&lt;AS$6),"", MAX(AS$10:AS175)+1)))</f>
        <v/>
      </c>
      <c r="AT176" s="5" t="str">
        <f>IF(OR($AB176="", $AC176=""), "", IF($H176=$M$3, "", IF(OR(AT$7&lt;$AB176, $AC176&lt;AT$6),"", MAX(AT$10:AT175)+1)))</f>
        <v/>
      </c>
      <c r="AU176" s="5" t="str">
        <f>IF(OR($AB176="", $AC176=""), "", IF($H176=$M$3, "", IF(OR(AU$7&lt;$AB176, $AC176&lt;AU$6),"", MAX(AU$10:AU175)+1)))</f>
        <v/>
      </c>
      <c r="AV176" s="5" t="str">
        <f>IF(OR($AB176="", $AC176=""), "", IF($H176=$M$3, "", IF(OR(AV$7&lt;$AB176, $AC176&lt;AV$6),"", MAX(AV$10:AV175)+1)))</f>
        <v/>
      </c>
      <c r="AW176" s="5" t="str">
        <f>IF(OR($AB176="", $AC176=""), "", IF($H176=$M$3, "", IF(OR(AW$7&lt;$AB176, $AC176&lt;AW$6),"", MAX(AW$10:AW175)+1)))</f>
        <v/>
      </c>
      <c r="AX176" s="5" t="str">
        <f>IF(OR($AB176="", $AC176=""), "", IF($H176=$M$3, "", IF(OR(AX$7&lt;$AB176, $AC176&lt;AX$6),"", MAX(AX$10:AX175)+1)))</f>
        <v/>
      </c>
      <c r="AY176" s="5" t="str">
        <f>IF(OR($AB176="", $AC176=""), "", IF($H176=$M$3, "", IF(OR(AY$7&lt;$AB176, $AC176&lt;AY$6),"", MAX(AY$10:AY175)+1)))</f>
        <v/>
      </c>
      <c r="AZ176" s="5" t="str">
        <f>IF(OR($AB176="", $AC176=""), "", IF($H176=$M$3, "", IF(OR(AZ$7&lt;$AB176, $AC176&lt;AZ$6),"", MAX(AZ$10:AZ175)+1)))</f>
        <v/>
      </c>
      <c r="BA176" s="5" t="str">
        <f>IF(OR($AB176="", $AC176=""), "", IF($H176=$M$3, "", IF(OR(BA$7&lt;$AB176, $AC176&lt;BA$6),"", MAX(BA$10:BA175)+1)))</f>
        <v/>
      </c>
      <c r="BB176" s="5" t="str">
        <f>IF(OR($AB176="", $AC176=""), "", IF($H176=$M$3, "", IF(OR(BB$7&lt;$AB176, $AC176&lt;BB$6),"", MAX(BB$10:BB175)+1)))</f>
        <v/>
      </c>
      <c r="BC176" s="5" t="str">
        <f>IF(OR($AB176="", $AC176=""), "", IF($H176=$M$3, "", IF(OR(BC$7&lt;$AB176, $AC176&lt;BC$6),"", MAX(BC$10:BC175)+1)))</f>
        <v/>
      </c>
      <c r="BD176" s="5" t="str">
        <f>IF(OR($AB176="", $AC176=""), "", IF($H176=$M$3, "", IF(OR(BD$7&lt;$AB176, $AC176&lt;BD$6),"", MAX(BD$10:BD175)+1)))</f>
        <v/>
      </c>
      <c r="BE176" s="5" t="str">
        <f>IF(OR($AB176="", $AC176=""), "", IF($H176=$M$3, "", IF(OR(BE$7&lt;$AB176, $AC176&lt;BE$6),"", MAX(BE$10:BE175)+1)))</f>
        <v/>
      </c>
      <c r="BF176" s="5" t="str">
        <f>IF(OR($AB176="", $AC176=""), "", IF($H176=$M$3, "", IF(OR(BF$7&lt;$AB176, $AC176&lt;BF$6),"", MAX(BF$10:BF175)+1)))</f>
        <v/>
      </c>
      <c r="BG176" s="5" t="str">
        <f>IF(OR($AB176="", $AC176=""), "", IF($H176=$M$3, "", IF(OR(BG$7&lt;$AB176, $AC176&lt;BG$6),"", MAX(BG$10:BG175)+1)))</f>
        <v/>
      </c>
      <c r="BH176" s="5" t="str">
        <f>IF(OR($AB176="", $AC176=""), "", IF($H176=$M$3, "", IF(OR(BH$7&lt;$AB176, $AC176&lt;BH$6),"", MAX(BH$10:BH175)+1)))</f>
        <v/>
      </c>
      <c r="BI176" s="5" t="str">
        <f>IF(OR($AB176="", $AC176=""), "", IF($H176=$M$3, "", IF(OR(BI$7&lt;$AB176, $AC176&lt;BI$6),"", MAX(BI$10:BI175)+1)))</f>
        <v/>
      </c>
      <c r="BK176" s="5" t="str" cm="1">
        <f t="array" aca="1" ref="BK176" ca="1">IFERROR(INDEX($AE176:$BI176, $BJ176, MATCH($BK$9, $AE$9:$BI$9, 0)), "")</f>
        <v/>
      </c>
    </row>
    <row r="177" spans="1:63" x14ac:dyDescent="0.25">
      <c r="A177" s="2"/>
      <c r="B177" s="254"/>
      <c r="C177" s="255"/>
      <c r="D177" s="256"/>
      <c r="E177" s="257"/>
      <c r="F177" s="257"/>
      <c r="G177" s="258"/>
      <c r="H177" s="259"/>
      <c r="I177" s="16"/>
      <c r="J177" s="5" t="str">
        <f t="shared" si="27"/>
        <v/>
      </c>
      <c r="K177" s="2"/>
      <c r="O177" s="5" t="str">
        <f t="shared" si="25"/>
        <v/>
      </c>
      <c r="Q177" s="5" t="str">
        <f t="shared" si="28"/>
        <v/>
      </c>
      <c r="S177" s="5" t="str">
        <f t="shared" si="26"/>
        <v/>
      </c>
      <c r="U177" s="64" t="str">
        <f>IF($D177="","", IF(COUNTIF('Intro &amp; Setup'!$AW$49:$AW$88, $D177)&gt;0, "BH", TEXT($D177, "ddd")))</f>
        <v/>
      </c>
      <c r="V177" s="65" t="str">
        <f>IF($G177="", "", IF(COUNTIF('Intro &amp; Setup'!$AW$49:$AW$88, $G177)&gt;0, "BH", TEXT($G177, "ddd")))</f>
        <v/>
      </c>
      <c r="W177" s="64" t="str">
        <f t="shared" si="29"/>
        <v/>
      </c>
      <c r="X177" s="65" t="str">
        <f t="shared" si="30"/>
        <v/>
      </c>
      <c r="Y177" s="64" t="str">
        <f>IF(F177="", "", IF(OR(F177&lt;'Intro &amp; Setup'!$Z$20, F177&gt;'Intro &amp; Setup'!$Z$22), "X", ""))</f>
        <v/>
      </c>
      <c r="Z177" s="65" t="str">
        <f>IF(G177="", "", IF(OR(G177&lt;'Intro &amp; Setup'!$Z$20, G177&gt;'Intro &amp; Setup'!$Z$22), "X", ""))</f>
        <v/>
      </c>
      <c r="AB177" s="58" t="str">
        <f t="shared" si="31"/>
        <v/>
      </c>
      <c r="AC177" s="59" t="str">
        <f t="shared" si="32"/>
        <v/>
      </c>
      <c r="AE177" s="5" t="str">
        <f>IF(OR($AB177="", $AC177=""), "", IF($H177=$M$3, "", IF(OR(AE$7&lt;$AB177, $AC177&lt;AE$6),"", MAX(AE$10:AE176)+1)))</f>
        <v/>
      </c>
      <c r="AF177" s="5" t="str">
        <f>IF(OR($AB177="", $AC177=""), "", IF($H177=$M$3, "", IF(OR(AF$7&lt;$AB177, $AC177&lt;AF$6),"", MAX(AF$10:AF176)+1)))</f>
        <v/>
      </c>
      <c r="AG177" s="5" t="str">
        <f>IF(OR($AB177="", $AC177=""), "", IF($H177=$M$3, "", IF(OR(AG$7&lt;$AB177, $AC177&lt;AG$6),"", MAX(AG$10:AG176)+1)))</f>
        <v/>
      </c>
      <c r="AH177" s="5" t="str">
        <f>IF(OR($AB177="", $AC177=""), "", IF($H177=$M$3, "", IF(OR(AH$7&lt;$AB177, $AC177&lt;AH$6),"", MAX(AH$10:AH176)+1)))</f>
        <v/>
      </c>
      <c r="AI177" s="5" t="str">
        <f>IF(OR($AB177="", $AC177=""), "", IF($H177=$M$3, "", IF(OR(AI$7&lt;$AB177, $AC177&lt;AI$6),"", MAX(AI$10:AI176)+1)))</f>
        <v/>
      </c>
      <c r="AJ177" s="5" t="str">
        <f>IF(OR($AB177="", $AC177=""), "", IF($H177=$M$3, "", IF(OR(AJ$7&lt;$AB177, $AC177&lt;AJ$6),"", MAX(AJ$10:AJ176)+1)))</f>
        <v/>
      </c>
      <c r="AK177" s="5" t="str">
        <f>IF(OR($AB177="", $AC177=""), "", IF($H177=$M$3, "", IF(OR(AK$7&lt;$AB177, $AC177&lt;AK$6),"", MAX(AK$10:AK176)+1)))</f>
        <v/>
      </c>
      <c r="AL177" s="5" t="str">
        <f>IF(OR($AB177="", $AC177=""), "", IF($H177=$M$3, "", IF(OR(AL$7&lt;$AB177, $AC177&lt;AL$6),"", MAX(AL$10:AL176)+1)))</f>
        <v/>
      </c>
      <c r="AM177" s="5" t="str">
        <f>IF(OR($AB177="", $AC177=""), "", IF($H177=$M$3, "", IF(OR(AM$7&lt;$AB177, $AC177&lt;AM$6),"", MAX(AM$10:AM176)+1)))</f>
        <v/>
      </c>
      <c r="AN177" s="5" t="str">
        <f>IF(OR($AB177="", $AC177=""), "", IF($H177=$M$3, "", IF(OR(AN$7&lt;$AB177, $AC177&lt;AN$6),"", MAX(AN$10:AN176)+1)))</f>
        <v/>
      </c>
      <c r="AO177" s="5" t="str">
        <f>IF(OR($AB177="", $AC177=""), "", IF($H177=$M$3, "", IF(OR(AO$7&lt;$AB177, $AC177&lt;AO$6),"", MAX(AO$10:AO176)+1)))</f>
        <v/>
      </c>
      <c r="AP177" s="5" t="str">
        <f>IF(OR($AB177="", $AC177=""), "", IF($H177=$M$3, "", IF(OR(AP$7&lt;$AB177, $AC177&lt;AP$6),"", MAX(AP$10:AP176)+1)))</f>
        <v/>
      </c>
      <c r="AQ177" s="5" t="str">
        <f>IF(OR($AB177="", $AC177=""), "", IF($H177=$M$3, "", IF(OR(AQ$7&lt;$AB177, $AC177&lt;AQ$6),"", MAX(AQ$10:AQ176)+1)))</f>
        <v/>
      </c>
      <c r="AR177" s="5" t="str">
        <f>IF(OR($AB177="", $AC177=""), "", IF($H177=$M$3, "", IF(OR(AR$7&lt;$AB177, $AC177&lt;AR$6),"", MAX(AR$10:AR176)+1)))</f>
        <v/>
      </c>
      <c r="AS177" s="5" t="str">
        <f>IF(OR($AB177="", $AC177=""), "", IF($H177=$M$3, "", IF(OR(AS$7&lt;$AB177, $AC177&lt;AS$6),"", MAX(AS$10:AS176)+1)))</f>
        <v/>
      </c>
      <c r="AT177" s="5" t="str">
        <f>IF(OR($AB177="", $AC177=""), "", IF($H177=$M$3, "", IF(OR(AT$7&lt;$AB177, $AC177&lt;AT$6),"", MAX(AT$10:AT176)+1)))</f>
        <v/>
      </c>
      <c r="AU177" s="5" t="str">
        <f>IF(OR($AB177="", $AC177=""), "", IF($H177=$M$3, "", IF(OR(AU$7&lt;$AB177, $AC177&lt;AU$6),"", MAX(AU$10:AU176)+1)))</f>
        <v/>
      </c>
      <c r="AV177" s="5" t="str">
        <f>IF(OR($AB177="", $AC177=""), "", IF($H177=$M$3, "", IF(OR(AV$7&lt;$AB177, $AC177&lt;AV$6),"", MAX(AV$10:AV176)+1)))</f>
        <v/>
      </c>
      <c r="AW177" s="5" t="str">
        <f>IF(OR($AB177="", $AC177=""), "", IF($H177=$M$3, "", IF(OR(AW$7&lt;$AB177, $AC177&lt;AW$6),"", MAX(AW$10:AW176)+1)))</f>
        <v/>
      </c>
      <c r="AX177" s="5" t="str">
        <f>IF(OR($AB177="", $AC177=""), "", IF($H177=$M$3, "", IF(OR(AX$7&lt;$AB177, $AC177&lt;AX$6),"", MAX(AX$10:AX176)+1)))</f>
        <v/>
      </c>
      <c r="AY177" s="5" t="str">
        <f>IF(OR($AB177="", $AC177=""), "", IF($H177=$M$3, "", IF(OR(AY$7&lt;$AB177, $AC177&lt;AY$6),"", MAX(AY$10:AY176)+1)))</f>
        <v/>
      </c>
      <c r="AZ177" s="5" t="str">
        <f>IF(OR($AB177="", $AC177=""), "", IF($H177=$M$3, "", IF(OR(AZ$7&lt;$AB177, $AC177&lt;AZ$6),"", MAX(AZ$10:AZ176)+1)))</f>
        <v/>
      </c>
      <c r="BA177" s="5" t="str">
        <f>IF(OR($AB177="", $AC177=""), "", IF($H177=$M$3, "", IF(OR(BA$7&lt;$AB177, $AC177&lt;BA$6),"", MAX(BA$10:BA176)+1)))</f>
        <v/>
      </c>
      <c r="BB177" s="5" t="str">
        <f>IF(OR($AB177="", $AC177=""), "", IF($H177=$M$3, "", IF(OR(BB$7&lt;$AB177, $AC177&lt;BB$6),"", MAX(BB$10:BB176)+1)))</f>
        <v/>
      </c>
      <c r="BC177" s="5" t="str">
        <f>IF(OR($AB177="", $AC177=""), "", IF($H177=$M$3, "", IF(OR(BC$7&lt;$AB177, $AC177&lt;BC$6),"", MAX(BC$10:BC176)+1)))</f>
        <v/>
      </c>
      <c r="BD177" s="5" t="str">
        <f>IF(OR($AB177="", $AC177=""), "", IF($H177=$M$3, "", IF(OR(BD$7&lt;$AB177, $AC177&lt;BD$6),"", MAX(BD$10:BD176)+1)))</f>
        <v/>
      </c>
      <c r="BE177" s="5" t="str">
        <f>IF(OR($AB177="", $AC177=""), "", IF($H177=$M$3, "", IF(OR(BE$7&lt;$AB177, $AC177&lt;BE$6),"", MAX(BE$10:BE176)+1)))</f>
        <v/>
      </c>
      <c r="BF177" s="5" t="str">
        <f>IF(OR($AB177="", $AC177=""), "", IF($H177=$M$3, "", IF(OR(BF$7&lt;$AB177, $AC177&lt;BF$6),"", MAX(BF$10:BF176)+1)))</f>
        <v/>
      </c>
      <c r="BG177" s="5" t="str">
        <f>IF(OR($AB177="", $AC177=""), "", IF($H177=$M$3, "", IF(OR(BG$7&lt;$AB177, $AC177&lt;BG$6),"", MAX(BG$10:BG176)+1)))</f>
        <v/>
      </c>
      <c r="BH177" s="5" t="str">
        <f>IF(OR($AB177="", $AC177=""), "", IF($H177=$M$3, "", IF(OR(BH$7&lt;$AB177, $AC177&lt;BH$6),"", MAX(BH$10:BH176)+1)))</f>
        <v/>
      </c>
      <c r="BI177" s="5" t="str">
        <f>IF(OR($AB177="", $AC177=""), "", IF($H177=$M$3, "", IF(OR(BI$7&lt;$AB177, $AC177&lt;BI$6),"", MAX(BI$10:BI176)+1)))</f>
        <v/>
      </c>
      <c r="BK177" s="5" t="str" cm="1">
        <f t="array" aca="1" ref="BK177" ca="1">IFERROR(INDEX($AE177:$BI177, $BJ177, MATCH($BK$9, $AE$9:$BI$9, 0)), "")</f>
        <v/>
      </c>
    </row>
    <row r="178" spans="1:63" x14ac:dyDescent="0.25">
      <c r="A178" s="2"/>
      <c r="B178" s="254"/>
      <c r="C178" s="255"/>
      <c r="D178" s="256"/>
      <c r="E178" s="257"/>
      <c r="F178" s="257"/>
      <c r="G178" s="258"/>
      <c r="H178" s="259"/>
      <c r="I178" s="16"/>
      <c r="J178" s="5" t="str">
        <f t="shared" si="27"/>
        <v/>
      </c>
      <c r="K178" s="2"/>
      <c r="O178" s="5" t="str">
        <f t="shared" si="25"/>
        <v/>
      </c>
      <c r="Q178" s="5" t="str">
        <f t="shared" si="28"/>
        <v/>
      </c>
      <c r="S178" s="5" t="str">
        <f t="shared" si="26"/>
        <v/>
      </c>
      <c r="U178" s="64" t="str">
        <f>IF($D178="","", IF(COUNTIF('Intro &amp; Setup'!$AW$49:$AW$88, $D178)&gt;0, "BH", TEXT($D178, "ddd")))</f>
        <v/>
      </c>
      <c r="V178" s="65" t="str">
        <f>IF($G178="", "", IF(COUNTIF('Intro &amp; Setup'!$AW$49:$AW$88, $G178)&gt;0, "BH", TEXT($G178, "ddd")))</f>
        <v/>
      </c>
      <c r="W178" s="64" t="str">
        <f t="shared" si="29"/>
        <v/>
      </c>
      <c r="X178" s="65" t="str">
        <f t="shared" si="30"/>
        <v/>
      </c>
      <c r="Y178" s="64" t="str">
        <f>IF(F178="", "", IF(OR(F178&lt;'Intro &amp; Setup'!$Z$20, F178&gt;'Intro &amp; Setup'!$Z$22), "X", ""))</f>
        <v/>
      </c>
      <c r="Z178" s="65" t="str">
        <f>IF(G178="", "", IF(OR(G178&lt;'Intro &amp; Setup'!$Z$20, G178&gt;'Intro &amp; Setup'!$Z$22), "X", ""))</f>
        <v/>
      </c>
      <c r="AB178" s="58" t="str">
        <f t="shared" si="31"/>
        <v/>
      </c>
      <c r="AC178" s="59" t="str">
        <f t="shared" si="32"/>
        <v/>
      </c>
      <c r="AE178" s="5" t="str">
        <f>IF(OR($AB178="", $AC178=""), "", IF($H178=$M$3, "", IF(OR(AE$7&lt;$AB178, $AC178&lt;AE$6),"", MAX(AE$10:AE177)+1)))</f>
        <v/>
      </c>
      <c r="AF178" s="5" t="str">
        <f>IF(OR($AB178="", $AC178=""), "", IF($H178=$M$3, "", IF(OR(AF$7&lt;$AB178, $AC178&lt;AF$6),"", MAX(AF$10:AF177)+1)))</f>
        <v/>
      </c>
      <c r="AG178" s="5" t="str">
        <f>IF(OR($AB178="", $AC178=""), "", IF($H178=$M$3, "", IF(OR(AG$7&lt;$AB178, $AC178&lt;AG$6),"", MAX(AG$10:AG177)+1)))</f>
        <v/>
      </c>
      <c r="AH178" s="5" t="str">
        <f>IF(OR($AB178="", $AC178=""), "", IF($H178=$M$3, "", IF(OR(AH$7&lt;$AB178, $AC178&lt;AH$6),"", MAX(AH$10:AH177)+1)))</f>
        <v/>
      </c>
      <c r="AI178" s="5" t="str">
        <f>IF(OR($AB178="", $AC178=""), "", IF($H178=$M$3, "", IF(OR(AI$7&lt;$AB178, $AC178&lt;AI$6),"", MAX(AI$10:AI177)+1)))</f>
        <v/>
      </c>
      <c r="AJ178" s="5" t="str">
        <f>IF(OR($AB178="", $AC178=""), "", IF($H178=$M$3, "", IF(OR(AJ$7&lt;$AB178, $AC178&lt;AJ$6),"", MAX(AJ$10:AJ177)+1)))</f>
        <v/>
      </c>
      <c r="AK178" s="5" t="str">
        <f>IF(OR($AB178="", $AC178=""), "", IF($H178=$M$3, "", IF(OR(AK$7&lt;$AB178, $AC178&lt;AK$6),"", MAX(AK$10:AK177)+1)))</f>
        <v/>
      </c>
      <c r="AL178" s="5" t="str">
        <f>IF(OR($AB178="", $AC178=""), "", IF($H178=$M$3, "", IF(OR(AL$7&lt;$AB178, $AC178&lt;AL$6),"", MAX(AL$10:AL177)+1)))</f>
        <v/>
      </c>
      <c r="AM178" s="5" t="str">
        <f>IF(OR($AB178="", $AC178=""), "", IF($H178=$M$3, "", IF(OR(AM$7&lt;$AB178, $AC178&lt;AM$6),"", MAX(AM$10:AM177)+1)))</f>
        <v/>
      </c>
      <c r="AN178" s="5" t="str">
        <f>IF(OR($AB178="", $AC178=""), "", IF($H178=$M$3, "", IF(OR(AN$7&lt;$AB178, $AC178&lt;AN$6),"", MAX(AN$10:AN177)+1)))</f>
        <v/>
      </c>
      <c r="AO178" s="5" t="str">
        <f>IF(OR($AB178="", $AC178=""), "", IF($H178=$M$3, "", IF(OR(AO$7&lt;$AB178, $AC178&lt;AO$6),"", MAX(AO$10:AO177)+1)))</f>
        <v/>
      </c>
      <c r="AP178" s="5" t="str">
        <f>IF(OR($AB178="", $AC178=""), "", IF($H178=$M$3, "", IF(OR(AP$7&lt;$AB178, $AC178&lt;AP$6),"", MAX(AP$10:AP177)+1)))</f>
        <v/>
      </c>
      <c r="AQ178" s="5" t="str">
        <f>IF(OR($AB178="", $AC178=""), "", IF($H178=$M$3, "", IF(OR(AQ$7&lt;$AB178, $AC178&lt;AQ$6),"", MAX(AQ$10:AQ177)+1)))</f>
        <v/>
      </c>
      <c r="AR178" s="5" t="str">
        <f>IF(OR($AB178="", $AC178=""), "", IF($H178=$M$3, "", IF(OR(AR$7&lt;$AB178, $AC178&lt;AR$6),"", MAX(AR$10:AR177)+1)))</f>
        <v/>
      </c>
      <c r="AS178" s="5" t="str">
        <f>IF(OR($AB178="", $AC178=""), "", IF($H178=$M$3, "", IF(OR(AS$7&lt;$AB178, $AC178&lt;AS$6),"", MAX(AS$10:AS177)+1)))</f>
        <v/>
      </c>
      <c r="AT178" s="5" t="str">
        <f>IF(OR($AB178="", $AC178=""), "", IF($H178=$M$3, "", IF(OR(AT$7&lt;$AB178, $AC178&lt;AT$6),"", MAX(AT$10:AT177)+1)))</f>
        <v/>
      </c>
      <c r="AU178" s="5" t="str">
        <f>IF(OR($AB178="", $AC178=""), "", IF($H178=$M$3, "", IF(OR(AU$7&lt;$AB178, $AC178&lt;AU$6),"", MAX(AU$10:AU177)+1)))</f>
        <v/>
      </c>
      <c r="AV178" s="5" t="str">
        <f>IF(OR($AB178="", $AC178=""), "", IF($H178=$M$3, "", IF(OR(AV$7&lt;$AB178, $AC178&lt;AV$6),"", MAX(AV$10:AV177)+1)))</f>
        <v/>
      </c>
      <c r="AW178" s="5" t="str">
        <f>IF(OR($AB178="", $AC178=""), "", IF($H178=$M$3, "", IF(OR(AW$7&lt;$AB178, $AC178&lt;AW$6),"", MAX(AW$10:AW177)+1)))</f>
        <v/>
      </c>
      <c r="AX178" s="5" t="str">
        <f>IF(OR($AB178="", $AC178=""), "", IF($H178=$M$3, "", IF(OR(AX$7&lt;$AB178, $AC178&lt;AX$6),"", MAX(AX$10:AX177)+1)))</f>
        <v/>
      </c>
      <c r="AY178" s="5" t="str">
        <f>IF(OR($AB178="", $AC178=""), "", IF($H178=$M$3, "", IF(OR(AY$7&lt;$AB178, $AC178&lt;AY$6),"", MAX(AY$10:AY177)+1)))</f>
        <v/>
      </c>
      <c r="AZ178" s="5" t="str">
        <f>IF(OR($AB178="", $AC178=""), "", IF($H178=$M$3, "", IF(OR(AZ$7&lt;$AB178, $AC178&lt;AZ$6),"", MAX(AZ$10:AZ177)+1)))</f>
        <v/>
      </c>
      <c r="BA178" s="5" t="str">
        <f>IF(OR($AB178="", $AC178=""), "", IF($H178=$M$3, "", IF(OR(BA$7&lt;$AB178, $AC178&lt;BA$6),"", MAX(BA$10:BA177)+1)))</f>
        <v/>
      </c>
      <c r="BB178" s="5" t="str">
        <f>IF(OR($AB178="", $AC178=""), "", IF($H178=$M$3, "", IF(OR(BB$7&lt;$AB178, $AC178&lt;BB$6),"", MAX(BB$10:BB177)+1)))</f>
        <v/>
      </c>
      <c r="BC178" s="5" t="str">
        <f>IF(OR($AB178="", $AC178=""), "", IF($H178=$M$3, "", IF(OR(BC$7&lt;$AB178, $AC178&lt;BC$6),"", MAX(BC$10:BC177)+1)))</f>
        <v/>
      </c>
      <c r="BD178" s="5" t="str">
        <f>IF(OR($AB178="", $AC178=""), "", IF($H178=$M$3, "", IF(OR(BD$7&lt;$AB178, $AC178&lt;BD$6),"", MAX(BD$10:BD177)+1)))</f>
        <v/>
      </c>
      <c r="BE178" s="5" t="str">
        <f>IF(OR($AB178="", $AC178=""), "", IF($H178=$M$3, "", IF(OR(BE$7&lt;$AB178, $AC178&lt;BE$6),"", MAX(BE$10:BE177)+1)))</f>
        <v/>
      </c>
      <c r="BF178" s="5" t="str">
        <f>IF(OR($AB178="", $AC178=""), "", IF($H178=$M$3, "", IF(OR(BF$7&lt;$AB178, $AC178&lt;BF$6),"", MAX(BF$10:BF177)+1)))</f>
        <v/>
      </c>
      <c r="BG178" s="5" t="str">
        <f>IF(OR($AB178="", $AC178=""), "", IF($H178=$M$3, "", IF(OR(BG$7&lt;$AB178, $AC178&lt;BG$6),"", MAX(BG$10:BG177)+1)))</f>
        <v/>
      </c>
      <c r="BH178" s="5" t="str">
        <f>IF(OR($AB178="", $AC178=""), "", IF($H178=$M$3, "", IF(OR(BH$7&lt;$AB178, $AC178&lt;BH$6),"", MAX(BH$10:BH177)+1)))</f>
        <v/>
      </c>
      <c r="BI178" s="5" t="str">
        <f>IF(OR($AB178="", $AC178=""), "", IF($H178=$M$3, "", IF(OR(BI$7&lt;$AB178, $AC178&lt;BI$6),"", MAX(BI$10:BI177)+1)))</f>
        <v/>
      </c>
      <c r="BK178" s="5" t="str" cm="1">
        <f t="array" aca="1" ref="BK178" ca="1">IFERROR(INDEX($AE178:$BI178, $BJ178, MATCH($BK$9, $AE$9:$BI$9, 0)), "")</f>
        <v/>
      </c>
    </row>
    <row r="179" spans="1:63" x14ac:dyDescent="0.25">
      <c r="A179" s="2"/>
      <c r="B179" s="254"/>
      <c r="C179" s="255"/>
      <c r="D179" s="256"/>
      <c r="E179" s="257"/>
      <c r="F179" s="257"/>
      <c r="G179" s="258"/>
      <c r="H179" s="259"/>
      <c r="I179" s="16"/>
      <c r="J179" s="5" t="str">
        <f t="shared" si="27"/>
        <v/>
      </c>
      <c r="K179" s="2"/>
      <c r="O179" s="5" t="str">
        <f t="shared" si="25"/>
        <v/>
      </c>
      <c r="Q179" s="5" t="str">
        <f t="shared" si="28"/>
        <v/>
      </c>
      <c r="S179" s="5" t="str">
        <f t="shared" si="26"/>
        <v/>
      </c>
      <c r="U179" s="64" t="str">
        <f>IF($D179="","", IF(COUNTIF('Intro &amp; Setup'!$AW$49:$AW$88, $D179)&gt;0, "BH", TEXT($D179, "ddd")))</f>
        <v/>
      </c>
      <c r="V179" s="65" t="str">
        <f>IF($G179="", "", IF(COUNTIF('Intro &amp; Setup'!$AW$49:$AW$88, $G179)&gt;0, "BH", TEXT($G179, "ddd")))</f>
        <v/>
      </c>
      <c r="W179" s="64" t="str">
        <f t="shared" si="29"/>
        <v/>
      </c>
      <c r="X179" s="65" t="str">
        <f t="shared" si="30"/>
        <v/>
      </c>
      <c r="Y179" s="64" t="str">
        <f>IF(F179="", "", IF(OR(F179&lt;'Intro &amp; Setup'!$Z$20, F179&gt;'Intro &amp; Setup'!$Z$22), "X", ""))</f>
        <v/>
      </c>
      <c r="Z179" s="65" t="str">
        <f>IF(G179="", "", IF(OR(G179&lt;'Intro &amp; Setup'!$Z$20, G179&gt;'Intro &amp; Setup'!$Z$22), "X", ""))</f>
        <v/>
      </c>
      <c r="AB179" s="58" t="str">
        <f t="shared" si="31"/>
        <v/>
      </c>
      <c r="AC179" s="59" t="str">
        <f t="shared" si="32"/>
        <v/>
      </c>
      <c r="AE179" s="5" t="str">
        <f>IF(OR($AB179="", $AC179=""), "", IF($H179=$M$3, "", IF(OR(AE$7&lt;$AB179, $AC179&lt;AE$6),"", MAX(AE$10:AE178)+1)))</f>
        <v/>
      </c>
      <c r="AF179" s="5" t="str">
        <f>IF(OR($AB179="", $AC179=""), "", IF($H179=$M$3, "", IF(OR(AF$7&lt;$AB179, $AC179&lt;AF$6),"", MAX(AF$10:AF178)+1)))</f>
        <v/>
      </c>
      <c r="AG179" s="5" t="str">
        <f>IF(OR($AB179="", $AC179=""), "", IF($H179=$M$3, "", IF(OR(AG$7&lt;$AB179, $AC179&lt;AG$6),"", MAX(AG$10:AG178)+1)))</f>
        <v/>
      </c>
      <c r="AH179" s="5" t="str">
        <f>IF(OR($AB179="", $AC179=""), "", IF($H179=$M$3, "", IF(OR(AH$7&lt;$AB179, $AC179&lt;AH$6),"", MAX(AH$10:AH178)+1)))</f>
        <v/>
      </c>
      <c r="AI179" s="5" t="str">
        <f>IF(OR($AB179="", $AC179=""), "", IF($H179=$M$3, "", IF(OR(AI$7&lt;$AB179, $AC179&lt;AI$6),"", MAX(AI$10:AI178)+1)))</f>
        <v/>
      </c>
      <c r="AJ179" s="5" t="str">
        <f>IF(OR($AB179="", $AC179=""), "", IF($H179=$M$3, "", IF(OR(AJ$7&lt;$AB179, $AC179&lt;AJ$6),"", MAX(AJ$10:AJ178)+1)))</f>
        <v/>
      </c>
      <c r="AK179" s="5" t="str">
        <f>IF(OR($AB179="", $AC179=""), "", IF($H179=$M$3, "", IF(OR(AK$7&lt;$AB179, $AC179&lt;AK$6),"", MAX(AK$10:AK178)+1)))</f>
        <v/>
      </c>
      <c r="AL179" s="5" t="str">
        <f>IF(OR($AB179="", $AC179=""), "", IF($H179=$M$3, "", IF(OR(AL$7&lt;$AB179, $AC179&lt;AL$6),"", MAX(AL$10:AL178)+1)))</f>
        <v/>
      </c>
      <c r="AM179" s="5" t="str">
        <f>IF(OR($AB179="", $AC179=""), "", IF($H179=$M$3, "", IF(OR(AM$7&lt;$AB179, $AC179&lt;AM$6),"", MAX(AM$10:AM178)+1)))</f>
        <v/>
      </c>
      <c r="AN179" s="5" t="str">
        <f>IF(OR($AB179="", $AC179=""), "", IF($H179=$M$3, "", IF(OR(AN$7&lt;$AB179, $AC179&lt;AN$6),"", MAX(AN$10:AN178)+1)))</f>
        <v/>
      </c>
      <c r="AO179" s="5" t="str">
        <f>IF(OR($AB179="", $AC179=""), "", IF($H179=$M$3, "", IF(OR(AO$7&lt;$AB179, $AC179&lt;AO$6),"", MAX(AO$10:AO178)+1)))</f>
        <v/>
      </c>
      <c r="AP179" s="5" t="str">
        <f>IF(OR($AB179="", $AC179=""), "", IF($H179=$M$3, "", IF(OR(AP$7&lt;$AB179, $AC179&lt;AP$6),"", MAX(AP$10:AP178)+1)))</f>
        <v/>
      </c>
      <c r="AQ179" s="5" t="str">
        <f>IF(OR($AB179="", $AC179=""), "", IF($H179=$M$3, "", IF(OR(AQ$7&lt;$AB179, $AC179&lt;AQ$6),"", MAX(AQ$10:AQ178)+1)))</f>
        <v/>
      </c>
      <c r="AR179" s="5" t="str">
        <f>IF(OR($AB179="", $AC179=""), "", IF($H179=$M$3, "", IF(OR(AR$7&lt;$AB179, $AC179&lt;AR$6),"", MAX(AR$10:AR178)+1)))</f>
        <v/>
      </c>
      <c r="AS179" s="5" t="str">
        <f>IF(OR($AB179="", $AC179=""), "", IF($H179=$M$3, "", IF(OR(AS$7&lt;$AB179, $AC179&lt;AS$6),"", MAX(AS$10:AS178)+1)))</f>
        <v/>
      </c>
      <c r="AT179" s="5" t="str">
        <f>IF(OR($AB179="", $AC179=""), "", IF($H179=$M$3, "", IF(OR(AT$7&lt;$AB179, $AC179&lt;AT$6),"", MAX(AT$10:AT178)+1)))</f>
        <v/>
      </c>
      <c r="AU179" s="5" t="str">
        <f>IF(OR($AB179="", $AC179=""), "", IF($H179=$M$3, "", IF(OR(AU$7&lt;$AB179, $AC179&lt;AU$6),"", MAX(AU$10:AU178)+1)))</f>
        <v/>
      </c>
      <c r="AV179" s="5" t="str">
        <f>IF(OR($AB179="", $AC179=""), "", IF($H179=$M$3, "", IF(OR(AV$7&lt;$AB179, $AC179&lt;AV$6),"", MAX(AV$10:AV178)+1)))</f>
        <v/>
      </c>
      <c r="AW179" s="5" t="str">
        <f>IF(OR($AB179="", $AC179=""), "", IF($H179=$M$3, "", IF(OR(AW$7&lt;$AB179, $AC179&lt;AW$6),"", MAX(AW$10:AW178)+1)))</f>
        <v/>
      </c>
      <c r="AX179" s="5" t="str">
        <f>IF(OR($AB179="", $AC179=""), "", IF($H179=$M$3, "", IF(OR(AX$7&lt;$AB179, $AC179&lt;AX$6),"", MAX(AX$10:AX178)+1)))</f>
        <v/>
      </c>
      <c r="AY179" s="5" t="str">
        <f>IF(OR($AB179="", $AC179=""), "", IF($H179=$M$3, "", IF(OR(AY$7&lt;$AB179, $AC179&lt;AY$6),"", MAX(AY$10:AY178)+1)))</f>
        <v/>
      </c>
      <c r="AZ179" s="5" t="str">
        <f>IF(OR($AB179="", $AC179=""), "", IF($H179=$M$3, "", IF(OR(AZ$7&lt;$AB179, $AC179&lt;AZ$6),"", MAX(AZ$10:AZ178)+1)))</f>
        <v/>
      </c>
      <c r="BA179" s="5" t="str">
        <f>IF(OR($AB179="", $AC179=""), "", IF($H179=$M$3, "", IF(OR(BA$7&lt;$AB179, $AC179&lt;BA$6),"", MAX(BA$10:BA178)+1)))</f>
        <v/>
      </c>
      <c r="BB179" s="5" t="str">
        <f>IF(OR($AB179="", $AC179=""), "", IF($H179=$M$3, "", IF(OR(BB$7&lt;$AB179, $AC179&lt;BB$6),"", MAX(BB$10:BB178)+1)))</f>
        <v/>
      </c>
      <c r="BC179" s="5" t="str">
        <f>IF(OR($AB179="", $AC179=""), "", IF($H179=$M$3, "", IF(OR(BC$7&lt;$AB179, $AC179&lt;BC$6),"", MAX(BC$10:BC178)+1)))</f>
        <v/>
      </c>
      <c r="BD179" s="5" t="str">
        <f>IF(OR($AB179="", $AC179=""), "", IF($H179=$M$3, "", IF(OR(BD$7&lt;$AB179, $AC179&lt;BD$6),"", MAX(BD$10:BD178)+1)))</f>
        <v/>
      </c>
      <c r="BE179" s="5" t="str">
        <f>IF(OR($AB179="", $AC179=""), "", IF($H179=$M$3, "", IF(OR(BE$7&lt;$AB179, $AC179&lt;BE$6),"", MAX(BE$10:BE178)+1)))</f>
        <v/>
      </c>
      <c r="BF179" s="5" t="str">
        <f>IF(OR($AB179="", $AC179=""), "", IF($H179=$M$3, "", IF(OR(BF$7&lt;$AB179, $AC179&lt;BF$6),"", MAX(BF$10:BF178)+1)))</f>
        <v/>
      </c>
      <c r="BG179" s="5" t="str">
        <f>IF(OR($AB179="", $AC179=""), "", IF($H179=$M$3, "", IF(OR(BG$7&lt;$AB179, $AC179&lt;BG$6),"", MAX(BG$10:BG178)+1)))</f>
        <v/>
      </c>
      <c r="BH179" s="5" t="str">
        <f>IF(OR($AB179="", $AC179=""), "", IF($H179=$M$3, "", IF(OR(BH$7&lt;$AB179, $AC179&lt;BH$6),"", MAX(BH$10:BH178)+1)))</f>
        <v/>
      </c>
      <c r="BI179" s="5" t="str">
        <f>IF(OR($AB179="", $AC179=""), "", IF($H179=$M$3, "", IF(OR(BI$7&lt;$AB179, $AC179&lt;BI$6),"", MAX(BI$10:BI178)+1)))</f>
        <v/>
      </c>
      <c r="BK179" s="5" t="str" cm="1">
        <f t="array" aca="1" ref="BK179" ca="1">IFERROR(INDEX($AE179:$BI179, $BJ179, MATCH($BK$9, $AE$9:$BI$9, 0)), "")</f>
        <v/>
      </c>
    </row>
    <row r="180" spans="1:63" x14ac:dyDescent="0.25">
      <c r="A180" s="2"/>
      <c r="B180" s="254"/>
      <c r="C180" s="255"/>
      <c r="D180" s="256"/>
      <c r="E180" s="257"/>
      <c r="F180" s="257"/>
      <c r="G180" s="258"/>
      <c r="H180" s="259"/>
      <c r="I180" s="16"/>
      <c r="J180" s="5" t="str">
        <f t="shared" si="27"/>
        <v/>
      </c>
      <c r="K180" s="2"/>
      <c r="O180" s="5" t="str">
        <f t="shared" si="25"/>
        <v/>
      </c>
      <c r="Q180" s="5" t="str">
        <f t="shared" si="28"/>
        <v/>
      </c>
      <c r="S180" s="5" t="str">
        <f t="shared" si="26"/>
        <v/>
      </c>
      <c r="U180" s="64" t="str">
        <f>IF($D180="","", IF(COUNTIF('Intro &amp; Setup'!$AW$49:$AW$88, $D180)&gt;0, "BH", TEXT($D180, "ddd")))</f>
        <v/>
      </c>
      <c r="V180" s="65" t="str">
        <f>IF($G180="", "", IF(COUNTIF('Intro &amp; Setup'!$AW$49:$AW$88, $G180)&gt;0, "BH", TEXT($G180, "ddd")))</f>
        <v/>
      </c>
      <c r="W180" s="64" t="str">
        <f t="shared" si="29"/>
        <v/>
      </c>
      <c r="X180" s="65" t="str">
        <f t="shared" si="30"/>
        <v/>
      </c>
      <c r="Y180" s="64" t="str">
        <f>IF(F180="", "", IF(OR(F180&lt;'Intro &amp; Setup'!$Z$20, F180&gt;'Intro &amp; Setup'!$Z$22), "X", ""))</f>
        <v/>
      </c>
      <c r="Z180" s="65" t="str">
        <f>IF(G180="", "", IF(OR(G180&lt;'Intro &amp; Setup'!$Z$20, G180&gt;'Intro &amp; Setup'!$Z$22), "X", ""))</f>
        <v/>
      </c>
      <c r="AB180" s="58" t="str">
        <f t="shared" si="31"/>
        <v/>
      </c>
      <c r="AC180" s="59" t="str">
        <f t="shared" si="32"/>
        <v/>
      </c>
      <c r="AE180" s="5" t="str">
        <f>IF(OR($AB180="", $AC180=""), "", IF($H180=$M$3, "", IF(OR(AE$7&lt;$AB180, $AC180&lt;AE$6),"", MAX(AE$10:AE179)+1)))</f>
        <v/>
      </c>
      <c r="AF180" s="5" t="str">
        <f>IF(OR($AB180="", $AC180=""), "", IF($H180=$M$3, "", IF(OR(AF$7&lt;$AB180, $AC180&lt;AF$6),"", MAX(AF$10:AF179)+1)))</f>
        <v/>
      </c>
      <c r="AG180" s="5" t="str">
        <f>IF(OR($AB180="", $AC180=""), "", IF($H180=$M$3, "", IF(OR(AG$7&lt;$AB180, $AC180&lt;AG$6),"", MAX(AG$10:AG179)+1)))</f>
        <v/>
      </c>
      <c r="AH180" s="5" t="str">
        <f>IF(OR($AB180="", $AC180=""), "", IF($H180=$M$3, "", IF(OR(AH$7&lt;$AB180, $AC180&lt;AH$6),"", MAX(AH$10:AH179)+1)))</f>
        <v/>
      </c>
      <c r="AI180" s="5" t="str">
        <f>IF(OR($AB180="", $AC180=""), "", IF($H180=$M$3, "", IF(OR(AI$7&lt;$AB180, $AC180&lt;AI$6),"", MAX(AI$10:AI179)+1)))</f>
        <v/>
      </c>
      <c r="AJ180" s="5" t="str">
        <f>IF(OR($AB180="", $AC180=""), "", IF($H180=$M$3, "", IF(OR(AJ$7&lt;$AB180, $AC180&lt;AJ$6),"", MAX(AJ$10:AJ179)+1)))</f>
        <v/>
      </c>
      <c r="AK180" s="5" t="str">
        <f>IF(OR($AB180="", $AC180=""), "", IF($H180=$M$3, "", IF(OR(AK$7&lt;$AB180, $AC180&lt;AK$6),"", MAX(AK$10:AK179)+1)))</f>
        <v/>
      </c>
      <c r="AL180" s="5" t="str">
        <f>IF(OR($AB180="", $AC180=""), "", IF($H180=$M$3, "", IF(OR(AL$7&lt;$AB180, $AC180&lt;AL$6),"", MAX(AL$10:AL179)+1)))</f>
        <v/>
      </c>
      <c r="AM180" s="5" t="str">
        <f>IF(OR($AB180="", $AC180=""), "", IF($H180=$M$3, "", IF(OR(AM$7&lt;$AB180, $AC180&lt;AM$6),"", MAX(AM$10:AM179)+1)))</f>
        <v/>
      </c>
      <c r="AN180" s="5" t="str">
        <f>IF(OR($AB180="", $AC180=""), "", IF($H180=$M$3, "", IF(OR(AN$7&lt;$AB180, $AC180&lt;AN$6),"", MAX(AN$10:AN179)+1)))</f>
        <v/>
      </c>
      <c r="AO180" s="5" t="str">
        <f>IF(OR($AB180="", $AC180=""), "", IF($H180=$M$3, "", IF(OR(AO$7&lt;$AB180, $AC180&lt;AO$6),"", MAX(AO$10:AO179)+1)))</f>
        <v/>
      </c>
      <c r="AP180" s="5" t="str">
        <f>IF(OR($AB180="", $AC180=""), "", IF($H180=$M$3, "", IF(OR(AP$7&lt;$AB180, $AC180&lt;AP$6),"", MAX(AP$10:AP179)+1)))</f>
        <v/>
      </c>
      <c r="AQ180" s="5" t="str">
        <f>IF(OR($AB180="", $AC180=""), "", IF($H180=$M$3, "", IF(OR(AQ$7&lt;$AB180, $AC180&lt;AQ$6),"", MAX(AQ$10:AQ179)+1)))</f>
        <v/>
      </c>
      <c r="AR180" s="5" t="str">
        <f>IF(OR($AB180="", $AC180=""), "", IF($H180=$M$3, "", IF(OR(AR$7&lt;$AB180, $AC180&lt;AR$6),"", MAX(AR$10:AR179)+1)))</f>
        <v/>
      </c>
      <c r="AS180" s="5" t="str">
        <f>IF(OR($AB180="", $AC180=""), "", IF($H180=$M$3, "", IF(OR(AS$7&lt;$AB180, $AC180&lt;AS$6),"", MAX(AS$10:AS179)+1)))</f>
        <v/>
      </c>
      <c r="AT180" s="5" t="str">
        <f>IF(OR($AB180="", $AC180=""), "", IF($H180=$M$3, "", IF(OR(AT$7&lt;$AB180, $AC180&lt;AT$6),"", MAX(AT$10:AT179)+1)))</f>
        <v/>
      </c>
      <c r="AU180" s="5" t="str">
        <f>IF(OR($AB180="", $AC180=""), "", IF($H180=$M$3, "", IF(OR(AU$7&lt;$AB180, $AC180&lt;AU$6),"", MAX(AU$10:AU179)+1)))</f>
        <v/>
      </c>
      <c r="AV180" s="5" t="str">
        <f>IF(OR($AB180="", $AC180=""), "", IF($H180=$M$3, "", IF(OR(AV$7&lt;$AB180, $AC180&lt;AV$6),"", MAX(AV$10:AV179)+1)))</f>
        <v/>
      </c>
      <c r="AW180" s="5" t="str">
        <f>IF(OR($AB180="", $AC180=""), "", IF($H180=$M$3, "", IF(OR(AW$7&lt;$AB180, $AC180&lt;AW$6),"", MAX(AW$10:AW179)+1)))</f>
        <v/>
      </c>
      <c r="AX180" s="5" t="str">
        <f>IF(OR($AB180="", $AC180=""), "", IF($H180=$M$3, "", IF(OR(AX$7&lt;$AB180, $AC180&lt;AX$6),"", MAX(AX$10:AX179)+1)))</f>
        <v/>
      </c>
      <c r="AY180" s="5" t="str">
        <f>IF(OR($AB180="", $AC180=""), "", IF($H180=$M$3, "", IF(OR(AY$7&lt;$AB180, $AC180&lt;AY$6),"", MAX(AY$10:AY179)+1)))</f>
        <v/>
      </c>
      <c r="AZ180" s="5" t="str">
        <f>IF(OR($AB180="", $AC180=""), "", IF($H180=$M$3, "", IF(OR(AZ$7&lt;$AB180, $AC180&lt;AZ$6),"", MAX(AZ$10:AZ179)+1)))</f>
        <v/>
      </c>
      <c r="BA180" s="5" t="str">
        <f>IF(OR($AB180="", $AC180=""), "", IF($H180=$M$3, "", IF(OR(BA$7&lt;$AB180, $AC180&lt;BA$6),"", MAX(BA$10:BA179)+1)))</f>
        <v/>
      </c>
      <c r="BB180" s="5" t="str">
        <f>IF(OR($AB180="", $AC180=""), "", IF($H180=$M$3, "", IF(OR(BB$7&lt;$AB180, $AC180&lt;BB$6),"", MAX(BB$10:BB179)+1)))</f>
        <v/>
      </c>
      <c r="BC180" s="5" t="str">
        <f>IF(OR($AB180="", $AC180=""), "", IF($H180=$M$3, "", IF(OR(BC$7&lt;$AB180, $AC180&lt;BC$6),"", MAX(BC$10:BC179)+1)))</f>
        <v/>
      </c>
      <c r="BD180" s="5" t="str">
        <f>IF(OR($AB180="", $AC180=""), "", IF($H180=$M$3, "", IF(OR(BD$7&lt;$AB180, $AC180&lt;BD$6),"", MAX(BD$10:BD179)+1)))</f>
        <v/>
      </c>
      <c r="BE180" s="5" t="str">
        <f>IF(OR($AB180="", $AC180=""), "", IF($H180=$M$3, "", IF(OR(BE$7&lt;$AB180, $AC180&lt;BE$6),"", MAX(BE$10:BE179)+1)))</f>
        <v/>
      </c>
      <c r="BF180" s="5" t="str">
        <f>IF(OR($AB180="", $AC180=""), "", IF($H180=$M$3, "", IF(OR(BF$7&lt;$AB180, $AC180&lt;BF$6),"", MAX(BF$10:BF179)+1)))</f>
        <v/>
      </c>
      <c r="BG180" s="5" t="str">
        <f>IF(OR($AB180="", $AC180=""), "", IF($H180=$M$3, "", IF(OR(BG$7&lt;$AB180, $AC180&lt;BG$6),"", MAX(BG$10:BG179)+1)))</f>
        <v/>
      </c>
      <c r="BH180" s="5" t="str">
        <f>IF(OR($AB180="", $AC180=""), "", IF($H180=$M$3, "", IF(OR(BH$7&lt;$AB180, $AC180&lt;BH$6),"", MAX(BH$10:BH179)+1)))</f>
        <v/>
      </c>
      <c r="BI180" s="5" t="str">
        <f>IF(OR($AB180="", $AC180=""), "", IF($H180=$M$3, "", IF(OR(BI$7&lt;$AB180, $AC180&lt;BI$6),"", MAX(BI$10:BI179)+1)))</f>
        <v/>
      </c>
      <c r="BK180" s="5" t="str" cm="1">
        <f t="array" aca="1" ref="BK180" ca="1">IFERROR(INDEX($AE180:$BI180, $BJ180, MATCH($BK$9, $AE$9:$BI$9, 0)), "")</f>
        <v/>
      </c>
    </row>
    <row r="181" spans="1:63" x14ac:dyDescent="0.25">
      <c r="A181" s="2"/>
      <c r="B181" s="254"/>
      <c r="C181" s="255"/>
      <c r="D181" s="256"/>
      <c r="E181" s="257"/>
      <c r="F181" s="257"/>
      <c r="G181" s="258"/>
      <c r="H181" s="259"/>
      <c r="I181" s="16"/>
      <c r="J181" s="5" t="str">
        <f t="shared" si="27"/>
        <v/>
      </c>
      <c r="K181" s="2"/>
      <c r="O181" s="5" t="str">
        <f t="shared" si="25"/>
        <v/>
      </c>
      <c r="Q181" s="5" t="str">
        <f t="shared" si="28"/>
        <v/>
      </c>
      <c r="S181" s="5" t="str">
        <f t="shared" si="26"/>
        <v/>
      </c>
      <c r="U181" s="64" t="str">
        <f>IF($D181="","", IF(COUNTIF('Intro &amp; Setup'!$AW$49:$AW$88, $D181)&gt;0, "BH", TEXT($D181, "ddd")))</f>
        <v/>
      </c>
      <c r="V181" s="65" t="str">
        <f>IF($G181="", "", IF(COUNTIF('Intro &amp; Setup'!$AW$49:$AW$88, $G181)&gt;0, "BH", TEXT($G181, "ddd")))</f>
        <v/>
      </c>
      <c r="W181" s="64" t="str">
        <f t="shared" si="29"/>
        <v/>
      </c>
      <c r="X181" s="65" t="str">
        <f t="shared" si="30"/>
        <v/>
      </c>
      <c r="Y181" s="64" t="str">
        <f>IF(F181="", "", IF(OR(F181&lt;'Intro &amp; Setup'!$Z$20, F181&gt;'Intro &amp; Setup'!$Z$22), "X", ""))</f>
        <v/>
      </c>
      <c r="Z181" s="65" t="str">
        <f>IF(G181="", "", IF(OR(G181&lt;'Intro &amp; Setup'!$Z$20, G181&gt;'Intro &amp; Setup'!$Z$22), "X", ""))</f>
        <v/>
      </c>
      <c r="AB181" s="58" t="str">
        <f t="shared" si="31"/>
        <v/>
      </c>
      <c r="AC181" s="59" t="str">
        <f t="shared" si="32"/>
        <v/>
      </c>
      <c r="AE181" s="5" t="str">
        <f>IF(OR($AB181="", $AC181=""), "", IF($H181=$M$3, "", IF(OR(AE$7&lt;$AB181, $AC181&lt;AE$6),"", MAX(AE$10:AE180)+1)))</f>
        <v/>
      </c>
      <c r="AF181" s="5" t="str">
        <f>IF(OR($AB181="", $AC181=""), "", IF($H181=$M$3, "", IF(OR(AF$7&lt;$AB181, $AC181&lt;AF$6),"", MAX(AF$10:AF180)+1)))</f>
        <v/>
      </c>
      <c r="AG181" s="5" t="str">
        <f>IF(OR($AB181="", $AC181=""), "", IF($H181=$M$3, "", IF(OR(AG$7&lt;$AB181, $AC181&lt;AG$6),"", MAX(AG$10:AG180)+1)))</f>
        <v/>
      </c>
      <c r="AH181" s="5" t="str">
        <f>IF(OR($AB181="", $AC181=""), "", IF($H181=$M$3, "", IF(OR(AH$7&lt;$AB181, $AC181&lt;AH$6),"", MAX(AH$10:AH180)+1)))</f>
        <v/>
      </c>
      <c r="AI181" s="5" t="str">
        <f>IF(OR($AB181="", $AC181=""), "", IF($H181=$M$3, "", IF(OR(AI$7&lt;$AB181, $AC181&lt;AI$6),"", MAX(AI$10:AI180)+1)))</f>
        <v/>
      </c>
      <c r="AJ181" s="5" t="str">
        <f>IF(OR($AB181="", $AC181=""), "", IF($H181=$M$3, "", IF(OR(AJ$7&lt;$AB181, $AC181&lt;AJ$6),"", MAX(AJ$10:AJ180)+1)))</f>
        <v/>
      </c>
      <c r="AK181" s="5" t="str">
        <f>IF(OR($AB181="", $AC181=""), "", IF($H181=$M$3, "", IF(OR(AK$7&lt;$AB181, $AC181&lt;AK$6),"", MAX(AK$10:AK180)+1)))</f>
        <v/>
      </c>
      <c r="AL181" s="5" t="str">
        <f>IF(OR($AB181="", $AC181=""), "", IF($H181=$M$3, "", IF(OR(AL$7&lt;$AB181, $AC181&lt;AL$6),"", MAX(AL$10:AL180)+1)))</f>
        <v/>
      </c>
      <c r="AM181" s="5" t="str">
        <f>IF(OR($AB181="", $AC181=""), "", IF($H181=$M$3, "", IF(OR(AM$7&lt;$AB181, $AC181&lt;AM$6),"", MAX(AM$10:AM180)+1)))</f>
        <v/>
      </c>
      <c r="AN181" s="5" t="str">
        <f>IF(OR($AB181="", $AC181=""), "", IF($H181=$M$3, "", IF(OR(AN$7&lt;$AB181, $AC181&lt;AN$6),"", MAX(AN$10:AN180)+1)))</f>
        <v/>
      </c>
      <c r="AO181" s="5" t="str">
        <f>IF(OR($AB181="", $AC181=""), "", IF($H181=$M$3, "", IF(OR(AO$7&lt;$AB181, $AC181&lt;AO$6),"", MAX(AO$10:AO180)+1)))</f>
        <v/>
      </c>
      <c r="AP181" s="5" t="str">
        <f>IF(OR($AB181="", $AC181=""), "", IF($H181=$M$3, "", IF(OR(AP$7&lt;$AB181, $AC181&lt;AP$6),"", MAX(AP$10:AP180)+1)))</f>
        <v/>
      </c>
      <c r="AQ181" s="5" t="str">
        <f>IF(OR($AB181="", $AC181=""), "", IF($H181=$M$3, "", IF(OR(AQ$7&lt;$AB181, $AC181&lt;AQ$6),"", MAX(AQ$10:AQ180)+1)))</f>
        <v/>
      </c>
      <c r="AR181" s="5" t="str">
        <f>IF(OR($AB181="", $AC181=""), "", IF($H181=$M$3, "", IF(OR(AR$7&lt;$AB181, $AC181&lt;AR$6),"", MAX(AR$10:AR180)+1)))</f>
        <v/>
      </c>
      <c r="AS181" s="5" t="str">
        <f>IF(OR($AB181="", $AC181=""), "", IF($H181=$M$3, "", IF(OR(AS$7&lt;$AB181, $AC181&lt;AS$6),"", MAX(AS$10:AS180)+1)))</f>
        <v/>
      </c>
      <c r="AT181" s="5" t="str">
        <f>IF(OR($AB181="", $AC181=""), "", IF($H181=$M$3, "", IF(OR(AT$7&lt;$AB181, $AC181&lt;AT$6),"", MAX(AT$10:AT180)+1)))</f>
        <v/>
      </c>
      <c r="AU181" s="5" t="str">
        <f>IF(OR($AB181="", $AC181=""), "", IF($H181=$M$3, "", IF(OR(AU$7&lt;$AB181, $AC181&lt;AU$6),"", MAX(AU$10:AU180)+1)))</f>
        <v/>
      </c>
      <c r="AV181" s="5" t="str">
        <f>IF(OR($AB181="", $AC181=""), "", IF($H181=$M$3, "", IF(OR(AV$7&lt;$AB181, $AC181&lt;AV$6),"", MAX(AV$10:AV180)+1)))</f>
        <v/>
      </c>
      <c r="AW181" s="5" t="str">
        <f>IF(OR($AB181="", $AC181=""), "", IF($H181=$M$3, "", IF(OR(AW$7&lt;$AB181, $AC181&lt;AW$6),"", MAX(AW$10:AW180)+1)))</f>
        <v/>
      </c>
      <c r="AX181" s="5" t="str">
        <f>IF(OR($AB181="", $AC181=""), "", IF($H181=$M$3, "", IF(OR(AX$7&lt;$AB181, $AC181&lt;AX$6),"", MAX(AX$10:AX180)+1)))</f>
        <v/>
      </c>
      <c r="AY181" s="5" t="str">
        <f>IF(OR($AB181="", $AC181=""), "", IF($H181=$M$3, "", IF(OR(AY$7&lt;$AB181, $AC181&lt;AY$6),"", MAX(AY$10:AY180)+1)))</f>
        <v/>
      </c>
      <c r="AZ181" s="5" t="str">
        <f>IF(OR($AB181="", $AC181=""), "", IF($H181=$M$3, "", IF(OR(AZ$7&lt;$AB181, $AC181&lt;AZ$6),"", MAX(AZ$10:AZ180)+1)))</f>
        <v/>
      </c>
      <c r="BA181" s="5" t="str">
        <f>IF(OR($AB181="", $AC181=""), "", IF($H181=$M$3, "", IF(OR(BA$7&lt;$AB181, $AC181&lt;BA$6),"", MAX(BA$10:BA180)+1)))</f>
        <v/>
      </c>
      <c r="BB181" s="5" t="str">
        <f>IF(OR($AB181="", $AC181=""), "", IF($H181=$M$3, "", IF(OR(BB$7&lt;$AB181, $AC181&lt;BB$6),"", MAX(BB$10:BB180)+1)))</f>
        <v/>
      </c>
      <c r="BC181" s="5" t="str">
        <f>IF(OR($AB181="", $AC181=""), "", IF($H181=$M$3, "", IF(OR(BC$7&lt;$AB181, $AC181&lt;BC$6),"", MAX(BC$10:BC180)+1)))</f>
        <v/>
      </c>
      <c r="BD181" s="5" t="str">
        <f>IF(OR($AB181="", $AC181=""), "", IF($H181=$M$3, "", IF(OR(BD$7&lt;$AB181, $AC181&lt;BD$6),"", MAX(BD$10:BD180)+1)))</f>
        <v/>
      </c>
      <c r="BE181" s="5" t="str">
        <f>IF(OR($AB181="", $AC181=""), "", IF($H181=$M$3, "", IF(OR(BE$7&lt;$AB181, $AC181&lt;BE$6),"", MAX(BE$10:BE180)+1)))</f>
        <v/>
      </c>
      <c r="BF181" s="5" t="str">
        <f>IF(OR($AB181="", $AC181=""), "", IF($H181=$M$3, "", IF(OR(BF$7&lt;$AB181, $AC181&lt;BF$6),"", MAX(BF$10:BF180)+1)))</f>
        <v/>
      </c>
      <c r="BG181" s="5" t="str">
        <f>IF(OR($AB181="", $AC181=""), "", IF($H181=$M$3, "", IF(OR(BG$7&lt;$AB181, $AC181&lt;BG$6),"", MAX(BG$10:BG180)+1)))</f>
        <v/>
      </c>
      <c r="BH181" s="5" t="str">
        <f>IF(OR($AB181="", $AC181=""), "", IF($H181=$M$3, "", IF(OR(BH$7&lt;$AB181, $AC181&lt;BH$6),"", MAX(BH$10:BH180)+1)))</f>
        <v/>
      </c>
      <c r="BI181" s="5" t="str">
        <f>IF(OR($AB181="", $AC181=""), "", IF($H181=$M$3, "", IF(OR(BI$7&lt;$AB181, $AC181&lt;BI$6),"", MAX(BI$10:BI180)+1)))</f>
        <v/>
      </c>
      <c r="BK181" s="5" t="str" cm="1">
        <f t="array" aca="1" ref="BK181" ca="1">IFERROR(INDEX($AE181:$BI181, $BJ181, MATCH($BK$9, $AE$9:$BI$9, 0)), "")</f>
        <v/>
      </c>
    </row>
    <row r="182" spans="1:63" x14ac:dyDescent="0.25">
      <c r="A182" s="2"/>
      <c r="B182" s="254"/>
      <c r="C182" s="255"/>
      <c r="D182" s="256"/>
      <c r="E182" s="257"/>
      <c r="F182" s="257"/>
      <c r="G182" s="258"/>
      <c r="H182" s="259"/>
      <c r="I182" s="16"/>
      <c r="J182" s="5" t="str">
        <f t="shared" si="27"/>
        <v/>
      </c>
      <c r="K182" s="2"/>
      <c r="O182" s="5" t="str">
        <f t="shared" si="25"/>
        <v/>
      </c>
      <c r="Q182" s="5" t="str">
        <f t="shared" si="28"/>
        <v/>
      </c>
      <c r="S182" s="5" t="str">
        <f t="shared" si="26"/>
        <v/>
      </c>
      <c r="U182" s="64" t="str">
        <f>IF($D182="","", IF(COUNTIF('Intro &amp; Setup'!$AW$49:$AW$88, $D182)&gt;0, "BH", TEXT($D182, "ddd")))</f>
        <v/>
      </c>
      <c r="V182" s="65" t="str">
        <f>IF($G182="", "", IF(COUNTIF('Intro &amp; Setup'!$AW$49:$AW$88, $G182)&gt;0, "BH", TEXT($G182, "ddd")))</f>
        <v/>
      </c>
      <c r="W182" s="64" t="str">
        <f t="shared" si="29"/>
        <v/>
      </c>
      <c r="X182" s="65" t="str">
        <f t="shared" si="30"/>
        <v/>
      </c>
      <c r="Y182" s="64" t="str">
        <f>IF(F182="", "", IF(OR(F182&lt;'Intro &amp; Setup'!$Z$20, F182&gt;'Intro &amp; Setup'!$Z$22), "X", ""))</f>
        <v/>
      </c>
      <c r="Z182" s="65" t="str">
        <f>IF(G182="", "", IF(OR(G182&lt;'Intro &amp; Setup'!$Z$20, G182&gt;'Intro &amp; Setup'!$Z$22), "X", ""))</f>
        <v/>
      </c>
      <c r="AB182" s="58" t="str">
        <f t="shared" si="31"/>
        <v/>
      </c>
      <c r="AC182" s="59" t="str">
        <f t="shared" si="32"/>
        <v/>
      </c>
      <c r="AE182" s="5" t="str">
        <f>IF(OR($AB182="", $AC182=""), "", IF($H182=$M$3, "", IF(OR(AE$7&lt;$AB182, $AC182&lt;AE$6),"", MAX(AE$10:AE181)+1)))</f>
        <v/>
      </c>
      <c r="AF182" s="5" t="str">
        <f>IF(OR($AB182="", $AC182=""), "", IF($H182=$M$3, "", IF(OR(AF$7&lt;$AB182, $AC182&lt;AF$6),"", MAX(AF$10:AF181)+1)))</f>
        <v/>
      </c>
      <c r="AG182" s="5" t="str">
        <f>IF(OR($AB182="", $AC182=""), "", IF($H182=$M$3, "", IF(OR(AG$7&lt;$AB182, $AC182&lt;AG$6),"", MAX(AG$10:AG181)+1)))</f>
        <v/>
      </c>
      <c r="AH182" s="5" t="str">
        <f>IF(OR($AB182="", $AC182=""), "", IF($H182=$M$3, "", IF(OR(AH$7&lt;$AB182, $AC182&lt;AH$6),"", MAX(AH$10:AH181)+1)))</f>
        <v/>
      </c>
      <c r="AI182" s="5" t="str">
        <f>IF(OR($AB182="", $AC182=""), "", IF($H182=$M$3, "", IF(OR(AI$7&lt;$AB182, $AC182&lt;AI$6),"", MAX(AI$10:AI181)+1)))</f>
        <v/>
      </c>
      <c r="AJ182" s="5" t="str">
        <f>IF(OR($AB182="", $AC182=""), "", IF($H182=$M$3, "", IF(OR(AJ$7&lt;$AB182, $AC182&lt;AJ$6),"", MAX(AJ$10:AJ181)+1)))</f>
        <v/>
      </c>
      <c r="AK182" s="5" t="str">
        <f>IF(OR($AB182="", $AC182=""), "", IF($H182=$M$3, "", IF(OR(AK$7&lt;$AB182, $AC182&lt;AK$6),"", MAX(AK$10:AK181)+1)))</f>
        <v/>
      </c>
      <c r="AL182" s="5" t="str">
        <f>IF(OR($AB182="", $AC182=""), "", IF($H182=$M$3, "", IF(OR(AL$7&lt;$AB182, $AC182&lt;AL$6),"", MAX(AL$10:AL181)+1)))</f>
        <v/>
      </c>
      <c r="AM182" s="5" t="str">
        <f>IF(OR($AB182="", $AC182=""), "", IF($H182=$M$3, "", IF(OR(AM$7&lt;$AB182, $AC182&lt;AM$6),"", MAX(AM$10:AM181)+1)))</f>
        <v/>
      </c>
      <c r="AN182" s="5" t="str">
        <f>IF(OR($AB182="", $AC182=""), "", IF($H182=$M$3, "", IF(OR(AN$7&lt;$AB182, $AC182&lt;AN$6),"", MAX(AN$10:AN181)+1)))</f>
        <v/>
      </c>
      <c r="AO182" s="5" t="str">
        <f>IF(OR($AB182="", $AC182=""), "", IF($H182=$M$3, "", IF(OR(AO$7&lt;$AB182, $AC182&lt;AO$6),"", MAX(AO$10:AO181)+1)))</f>
        <v/>
      </c>
      <c r="AP182" s="5" t="str">
        <f>IF(OR($AB182="", $AC182=""), "", IF($H182=$M$3, "", IF(OR(AP$7&lt;$AB182, $AC182&lt;AP$6),"", MAX(AP$10:AP181)+1)))</f>
        <v/>
      </c>
      <c r="AQ182" s="5" t="str">
        <f>IF(OR($AB182="", $AC182=""), "", IF($H182=$M$3, "", IF(OR(AQ$7&lt;$AB182, $AC182&lt;AQ$6),"", MAX(AQ$10:AQ181)+1)))</f>
        <v/>
      </c>
      <c r="AR182" s="5" t="str">
        <f>IF(OR($AB182="", $AC182=""), "", IF($H182=$M$3, "", IF(OR(AR$7&lt;$AB182, $AC182&lt;AR$6),"", MAX(AR$10:AR181)+1)))</f>
        <v/>
      </c>
      <c r="AS182" s="5" t="str">
        <f>IF(OR($AB182="", $AC182=""), "", IF($H182=$M$3, "", IF(OR(AS$7&lt;$AB182, $AC182&lt;AS$6),"", MAX(AS$10:AS181)+1)))</f>
        <v/>
      </c>
      <c r="AT182" s="5" t="str">
        <f>IF(OR($AB182="", $AC182=""), "", IF($H182=$M$3, "", IF(OR(AT$7&lt;$AB182, $AC182&lt;AT$6),"", MAX(AT$10:AT181)+1)))</f>
        <v/>
      </c>
      <c r="AU182" s="5" t="str">
        <f>IF(OR($AB182="", $AC182=""), "", IF($H182=$M$3, "", IF(OR(AU$7&lt;$AB182, $AC182&lt;AU$6),"", MAX(AU$10:AU181)+1)))</f>
        <v/>
      </c>
      <c r="AV182" s="5" t="str">
        <f>IF(OR($AB182="", $AC182=""), "", IF($H182=$M$3, "", IF(OR(AV$7&lt;$AB182, $AC182&lt;AV$6),"", MAX(AV$10:AV181)+1)))</f>
        <v/>
      </c>
      <c r="AW182" s="5" t="str">
        <f>IF(OR($AB182="", $AC182=""), "", IF($H182=$M$3, "", IF(OR(AW$7&lt;$AB182, $AC182&lt;AW$6),"", MAX(AW$10:AW181)+1)))</f>
        <v/>
      </c>
      <c r="AX182" s="5" t="str">
        <f>IF(OR($AB182="", $AC182=""), "", IF($H182=$M$3, "", IF(OR(AX$7&lt;$AB182, $AC182&lt;AX$6),"", MAX(AX$10:AX181)+1)))</f>
        <v/>
      </c>
      <c r="AY182" s="5" t="str">
        <f>IF(OR($AB182="", $AC182=""), "", IF($H182=$M$3, "", IF(OR(AY$7&lt;$AB182, $AC182&lt;AY$6),"", MAX(AY$10:AY181)+1)))</f>
        <v/>
      </c>
      <c r="AZ182" s="5" t="str">
        <f>IF(OR($AB182="", $AC182=""), "", IF($H182=$M$3, "", IF(OR(AZ$7&lt;$AB182, $AC182&lt;AZ$6),"", MAX(AZ$10:AZ181)+1)))</f>
        <v/>
      </c>
      <c r="BA182" s="5" t="str">
        <f>IF(OR($AB182="", $AC182=""), "", IF($H182=$M$3, "", IF(OR(BA$7&lt;$AB182, $AC182&lt;BA$6),"", MAX(BA$10:BA181)+1)))</f>
        <v/>
      </c>
      <c r="BB182" s="5" t="str">
        <f>IF(OR($AB182="", $AC182=""), "", IF($H182=$M$3, "", IF(OR(BB$7&lt;$AB182, $AC182&lt;BB$6),"", MAX(BB$10:BB181)+1)))</f>
        <v/>
      </c>
      <c r="BC182" s="5" t="str">
        <f>IF(OR($AB182="", $AC182=""), "", IF($H182=$M$3, "", IF(OR(BC$7&lt;$AB182, $AC182&lt;BC$6),"", MAX(BC$10:BC181)+1)))</f>
        <v/>
      </c>
      <c r="BD182" s="5" t="str">
        <f>IF(OR($AB182="", $AC182=""), "", IF($H182=$M$3, "", IF(OR(BD$7&lt;$AB182, $AC182&lt;BD$6),"", MAX(BD$10:BD181)+1)))</f>
        <v/>
      </c>
      <c r="BE182" s="5" t="str">
        <f>IF(OR($AB182="", $AC182=""), "", IF($H182=$M$3, "", IF(OR(BE$7&lt;$AB182, $AC182&lt;BE$6),"", MAX(BE$10:BE181)+1)))</f>
        <v/>
      </c>
      <c r="BF182" s="5" t="str">
        <f>IF(OR($AB182="", $AC182=""), "", IF($H182=$M$3, "", IF(OR(BF$7&lt;$AB182, $AC182&lt;BF$6),"", MAX(BF$10:BF181)+1)))</f>
        <v/>
      </c>
      <c r="BG182" s="5" t="str">
        <f>IF(OR($AB182="", $AC182=""), "", IF($H182=$M$3, "", IF(OR(BG$7&lt;$AB182, $AC182&lt;BG$6),"", MAX(BG$10:BG181)+1)))</f>
        <v/>
      </c>
      <c r="BH182" s="5" t="str">
        <f>IF(OR($AB182="", $AC182=""), "", IF($H182=$M$3, "", IF(OR(BH$7&lt;$AB182, $AC182&lt;BH$6),"", MAX(BH$10:BH181)+1)))</f>
        <v/>
      </c>
      <c r="BI182" s="5" t="str">
        <f>IF(OR($AB182="", $AC182=""), "", IF($H182=$M$3, "", IF(OR(BI$7&lt;$AB182, $AC182&lt;BI$6),"", MAX(BI$10:BI181)+1)))</f>
        <v/>
      </c>
      <c r="BK182" s="5" t="str" cm="1">
        <f t="array" aca="1" ref="BK182" ca="1">IFERROR(INDEX($AE182:$BI182, $BJ182, MATCH($BK$9, $AE$9:$BI$9, 0)), "")</f>
        <v/>
      </c>
    </row>
    <row r="183" spans="1:63" x14ac:dyDescent="0.25">
      <c r="A183" s="2"/>
      <c r="B183" s="254"/>
      <c r="C183" s="255"/>
      <c r="D183" s="256"/>
      <c r="E183" s="257"/>
      <c r="F183" s="257"/>
      <c r="G183" s="258"/>
      <c r="H183" s="259"/>
      <c r="I183" s="16"/>
      <c r="J183" s="5" t="str">
        <f t="shared" si="27"/>
        <v/>
      </c>
      <c r="K183" s="2"/>
      <c r="O183" s="5" t="str">
        <f t="shared" si="25"/>
        <v/>
      </c>
      <c r="Q183" s="5" t="str">
        <f t="shared" si="28"/>
        <v/>
      </c>
      <c r="S183" s="5" t="str">
        <f t="shared" si="26"/>
        <v/>
      </c>
      <c r="U183" s="64" t="str">
        <f>IF($D183="","", IF(COUNTIF('Intro &amp; Setup'!$AW$49:$AW$88, $D183)&gt;0, "BH", TEXT($D183, "ddd")))</f>
        <v/>
      </c>
      <c r="V183" s="65" t="str">
        <f>IF($G183="", "", IF(COUNTIF('Intro &amp; Setup'!$AW$49:$AW$88, $G183)&gt;0, "BH", TEXT($G183, "ddd")))</f>
        <v/>
      </c>
      <c r="W183" s="64" t="str">
        <f t="shared" si="29"/>
        <v/>
      </c>
      <c r="X183" s="65" t="str">
        <f t="shared" si="30"/>
        <v/>
      </c>
      <c r="Y183" s="64" t="str">
        <f>IF(F183="", "", IF(OR(F183&lt;'Intro &amp; Setup'!$Z$20, F183&gt;'Intro &amp; Setup'!$Z$22), "X", ""))</f>
        <v/>
      </c>
      <c r="Z183" s="65" t="str">
        <f>IF(G183="", "", IF(OR(G183&lt;'Intro &amp; Setup'!$Z$20, G183&gt;'Intro &amp; Setup'!$Z$22), "X", ""))</f>
        <v/>
      </c>
      <c r="AB183" s="58" t="str">
        <f t="shared" si="31"/>
        <v/>
      </c>
      <c r="AC183" s="59" t="str">
        <f t="shared" si="32"/>
        <v/>
      </c>
      <c r="AE183" s="5" t="str">
        <f>IF(OR($AB183="", $AC183=""), "", IF($H183=$M$3, "", IF(OR(AE$7&lt;$AB183, $AC183&lt;AE$6),"", MAX(AE$10:AE182)+1)))</f>
        <v/>
      </c>
      <c r="AF183" s="5" t="str">
        <f>IF(OR($AB183="", $AC183=""), "", IF($H183=$M$3, "", IF(OR(AF$7&lt;$AB183, $AC183&lt;AF$6),"", MAX(AF$10:AF182)+1)))</f>
        <v/>
      </c>
      <c r="AG183" s="5" t="str">
        <f>IF(OR($AB183="", $AC183=""), "", IF($H183=$M$3, "", IF(OR(AG$7&lt;$AB183, $AC183&lt;AG$6),"", MAX(AG$10:AG182)+1)))</f>
        <v/>
      </c>
      <c r="AH183" s="5" t="str">
        <f>IF(OR($AB183="", $AC183=""), "", IF($H183=$M$3, "", IF(OR(AH$7&lt;$AB183, $AC183&lt;AH$6),"", MAX(AH$10:AH182)+1)))</f>
        <v/>
      </c>
      <c r="AI183" s="5" t="str">
        <f>IF(OR($AB183="", $AC183=""), "", IF($H183=$M$3, "", IF(OR(AI$7&lt;$AB183, $AC183&lt;AI$6),"", MAX(AI$10:AI182)+1)))</f>
        <v/>
      </c>
      <c r="AJ183" s="5" t="str">
        <f>IF(OR($AB183="", $AC183=""), "", IF($H183=$M$3, "", IF(OR(AJ$7&lt;$AB183, $AC183&lt;AJ$6),"", MAX(AJ$10:AJ182)+1)))</f>
        <v/>
      </c>
      <c r="AK183" s="5" t="str">
        <f>IF(OR($AB183="", $AC183=""), "", IF($H183=$M$3, "", IF(OR(AK$7&lt;$AB183, $AC183&lt;AK$6),"", MAX(AK$10:AK182)+1)))</f>
        <v/>
      </c>
      <c r="AL183" s="5" t="str">
        <f>IF(OR($AB183="", $AC183=""), "", IF($H183=$M$3, "", IF(OR(AL$7&lt;$AB183, $AC183&lt;AL$6),"", MAX(AL$10:AL182)+1)))</f>
        <v/>
      </c>
      <c r="AM183" s="5" t="str">
        <f>IF(OR($AB183="", $AC183=""), "", IF($H183=$M$3, "", IF(OR(AM$7&lt;$AB183, $AC183&lt;AM$6),"", MAX(AM$10:AM182)+1)))</f>
        <v/>
      </c>
      <c r="AN183" s="5" t="str">
        <f>IF(OR($AB183="", $AC183=""), "", IF($H183=$M$3, "", IF(OR(AN$7&lt;$AB183, $AC183&lt;AN$6),"", MAX(AN$10:AN182)+1)))</f>
        <v/>
      </c>
      <c r="AO183" s="5" t="str">
        <f>IF(OR($AB183="", $AC183=""), "", IF($H183=$M$3, "", IF(OR(AO$7&lt;$AB183, $AC183&lt;AO$6),"", MAX(AO$10:AO182)+1)))</f>
        <v/>
      </c>
      <c r="AP183" s="5" t="str">
        <f>IF(OR($AB183="", $AC183=""), "", IF($H183=$M$3, "", IF(OR(AP$7&lt;$AB183, $AC183&lt;AP$6),"", MAX(AP$10:AP182)+1)))</f>
        <v/>
      </c>
      <c r="AQ183" s="5" t="str">
        <f>IF(OR($AB183="", $AC183=""), "", IF($H183=$M$3, "", IF(OR(AQ$7&lt;$AB183, $AC183&lt;AQ$6),"", MAX(AQ$10:AQ182)+1)))</f>
        <v/>
      </c>
      <c r="AR183" s="5" t="str">
        <f>IF(OR($AB183="", $AC183=""), "", IF($H183=$M$3, "", IF(OR(AR$7&lt;$AB183, $AC183&lt;AR$6),"", MAX(AR$10:AR182)+1)))</f>
        <v/>
      </c>
      <c r="AS183" s="5" t="str">
        <f>IF(OR($AB183="", $AC183=""), "", IF($H183=$M$3, "", IF(OR(AS$7&lt;$AB183, $AC183&lt;AS$6),"", MAX(AS$10:AS182)+1)))</f>
        <v/>
      </c>
      <c r="AT183" s="5" t="str">
        <f>IF(OR($AB183="", $AC183=""), "", IF($H183=$M$3, "", IF(OR(AT$7&lt;$AB183, $AC183&lt;AT$6),"", MAX(AT$10:AT182)+1)))</f>
        <v/>
      </c>
      <c r="AU183" s="5" t="str">
        <f>IF(OR($AB183="", $AC183=""), "", IF($H183=$M$3, "", IF(OR(AU$7&lt;$AB183, $AC183&lt;AU$6),"", MAX(AU$10:AU182)+1)))</f>
        <v/>
      </c>
      <c r="AV183" s="5" t="str">
        <f>IF(OR($AB183="", $AC183=""), "", IF($H183=$M$3, "", IF(OR(AV$7&lt;$AB183, $AC183&lt;AV$6),"", MAX(AV$10:AV182)+1)))</f>
        <v/>
      </c>
      <c r="AW183" s="5" t="str">
        <f>IF(OR($AB183="", $AC183=""), "", IF($H183=$M$3, "", IF(OR(AW$7&lt;$AB183, $AC183&lt;AW$6),"", MAX(AW$10:AW182)+1)))</f>
        <v/>
      </c>
      <c r="AX183" s="5" t="str">
        <f>IF(OR($AB183="", $AC183=""), "", IF($H183=$M$3, "", IF(OR(AX$7&lt;$AB183, $AC183&lt;AX$6),"", MAX(AX$10:AX182)+1)))</f>
        <v/>
      </c>
      <c r="AY183" s="5" t="str">
        <f>IF(OR($AB183="", $AC183=""), "", IF($H183=$M$3, "", IF(OR(AY$7&lt;$AB183, $AC183&lt;AY$6),"", MAX(AY$10:AY182)+1)))</f>
        <v/>
      </c>
      <c r="AZ183" s="5" t="str">
        <f>IF(OR($AB183="", $AC183=""), "", IF($H183=$M$3, "", IF(OR(AZ$7&lt;$AB183, $AC183&lt;AZ$6),"", MAX(AZ$10:AZ182)+1)))</f>
        <v/>
      </c>
      <c r="BA183" s="5" t="str">
        <f>IF(OR($AB183="", $AC183=""), "", IF($H183=$M$3, "", IF(OR(BA$7&lt;$AB183, $AC183&lt;BA$6),"", MAX(BA$10:BA182)+1)))</f>
        <v/>
      </c>
      <c r="BB183" s="5" t="str">
        <f>IF(OR($AB183="", $AC183=""), "", IF($H183=$M$3, "", IF(OR(BB$7&lt;$AB183, $AC183&lt;BB$6),"", MAX(BB$10:BB182)+1)))</f>
        <v/>
      </c>
      <c r="BC183" s="5" t="str">
        <f>IF(OR($AB183="", $AC183=""), "", IF($H183=$M$3, "", IF(OR(BC$7&lt;$AB183, $AC183&lt;BC$6),"", MAX(BC$10:BC182)+1)))</f>
        <v/>
      </c>
      <c r="BD183" s="5" t="str">
        <f>IF(OR($AB183="", $AC183=""), "", IF($H183=$M$3, "", IF(OR(BD$7&lt;$AB183, $AC183&lt;BD$6),"", MAX(BD$10:BD182)+1)))</f>
        <v/>
      </c>
      <c r="BE183" s="5" t="str">
        <f>IF(OR($AB183="", $AC183=""), "", IF($H183=$M$3, "", IF(OR(BE$7&lt;$AB183, $AC183&lt;BE$6),"", MAX(BE$10:BE182)+1)))</f>
        <v/>
      </c>
      <c r="BF183" s="5" t="str">
        <f>IF(OR($AB183="", $AC183=""), "", IF($H183=$M$3, "", IF(OR(BF$7&lt;$AB183, $AC183&lt;BF$6),"", MAX(BF$10:BF182)+1)))</f>
        <v/>
      </c>
      <c r="BG183" s="5" t="str">
        <f>IF(OR($AB183="", $AC183=""), "", IF($H183=$M$3, "", IF(OR(BG$7&lt;$AB183, $AC183&lt;BG$6),"", MAX(BG$10:BG182)+1)))</f>
        <v/>
      </c>
      <c r="BH183" s="5" t="str">
        <f>IF(OR($AB183="", $AC183=""), "", IF($H183=$M$3, "", IF(OR(BH$7&lt;$AB183, $AC183&lt;BH$6),"", MAX(BH$10:BH182)+1)))</f>
        <v/>
      </c>
      <c r="BI183" s="5" t="str">
        <f>IF(OR($AB183="", $AC183=""), "", IF($H183=$M$3, "", IF(OR(BI$7&lt;$AB183, $AC183&lt;BI$6),"", MAX(BI$10:BI182)+1)))</f>
        <v/>
      </c>
      <c r="BK183" s="5" t="str" cm="1">
        <f t="array" aca="1" ref="BK183" ca="1">IFERROR(INDEX($AE183:$BI183, $BJ183, MATCH($BK$9, $AE$9:$BI$9, 0)), "")</f>
        <v/>
      </c>
    </row>
    <row r="184" spans="1:63" x14ac:dyDescent="0.25">
      <c r="A184" s="2"/>
      <c r="B184" s="254"/>
      <c r="C184" s="255"/>
      <c r="D184" s="256"/>
      <c r="E184" s="257"/>
      <c r="F184" s="257"/>
      <c r="G184" s="258"/>
      <c r="H184" s="259"/>
      <c r="I184" s="16"/>
      <c r="J184" s="5" t="str">
        <f t="shared" si="27"/>
        <v/>
      </c>
      <c r="K184" s="2"/>
      <c r="O184" s="5" t="str">
        <f t="shared" si="25"/>
        <v/>
      </c>
      <c r="Q184" s="5" t="str">
        <f t="shared" si="28"/>
        <v/>
      </c>
      <c r="S184" s="5" t="str">
        <f t="shared" si="26"/>
        <v/>
      </c>
      <c r="U184" s="64" t="str">
        <f>IF($D184="","", IF(COUNTIF('Intro &amp; Setup'!$AW$49:$AW$88, $D184)&gt;0, "BH", TEXT($D184, "ddd")))</f>
        <v/>
      </c>
      <c r="V184" s="65" t="str">
        <f>IF($G184="", "", IF(COUNTIF('Intro &amp; Setup'!$AW$49:$AW$88, $G184)&gt;0, "BH", TEXT($G184, "ddd")))</f>
        <v/>
      </c>
      <c r="W184" s="64" t="str">
        <f t="shared" si="29"/>
        <v/>
      </c>
      <c r="X184" s="65" t="str">
        <f t="shared" si="30"/>
        <v/>
      </c>
      <c r="Y184" s="64" t="str">
        <f>IF(F184="", "", IF(OR(F184&lt;'Intro &amp; Setup'!$Z$20, F184&gt;'Intro &amp; Setup'!$Z$22), "X", ""))</f>
        <v/>
      </c>
      <c r="Z184" s="65" t="str">
        <f>IF(G184="", "", IF(OR(G184&lt;'Intro &amp; Setup'!$Z$20, G184&gt;'Intro &amp; Setup'!$Z$22), "X", ""))</f>
        <v/>
      </c>
      <c r="AB184" s="58" t="str">
        <f t="shared" si="31"/>
        <v/>
      </c>
      <c r="AC184" s="59" t="str">
        <f t="shared" si="32"/>
        <v/>
      </c>
      <c r="AE184" s="5" t="str">
        <f>IF(OR($AB184="", $AC184=""), "", IF($H184=$M$3, "", IF(OR(AE$7&lt;$AB184, $AC184&lt;AE$6),"", MAX(AE$10:AE183)+1)))</f>
        <v/>
      </c>
      <c r="AF184" s="5" t="str">
        <f>IF(OR($AB184="", $AC184=""), "", IF($H184=$M$3, "", IF(OR(AF$7&lt;$AB184, $AC184&lt;AF$6),"", MAX(AF$10:AF183)+1)))</f>
        <v/>
      </c>
      <c r="AG184" s="5" t="str">
        <f>IF(OR($AB184="", $AC184=""), "", IF($H184=$M$3, "", IF(OR(AG$7&lt;$AB184, $AC184&lt;AG$6),"", MAX(AG$10:AG183)+1)))</f>
        <v/>
      </c>
      <c r="AH184" s="5" t="str">
        <f>IF(OR($AB184="", $AC184=""), "", IF($H184=$M$3, "", IF(OR(AH$7&lt;$AB184, $AC184&lt;AH$6),"", MAX(AH$10:AH183)+1)))</f>
        <v/>
      </c>
      <c r="AI184" s="5" t="str">
        <f>IF(OR($AB184="", $AC184=""), "", IF($H184=$M$3, "", IF(OR(AI$7&lt;$AB184, $AC184&lt;AI$6),"", MAX(AI$10:AI183)+1)))</f>
        <v/>
      </c>
      <c r="AJ184" s="5" t="str">
        <f>IF(OR($AB184="", $AC184=""), "", IF($H184=$M$3, "", IF(OR(AJ$7&lt;$AB184, $AC184&lt;AJ$6),"", MAX(AJ$10:AJ183)+1)))</f>
        <v/>
      </c>
      <c r="AK184" s="5" t="str">
        <f>IF(OR($AB184="", $AC184=""), "", IF($H184=$M$3, "", IF(OR(AK$7&lt;$AB184, $AC184&lt;AK$6),"", MAX(AK$10:AK183)+1)))</f>
        <v/>
      </c>
      <c r="AL184" s="5" t="str">
        <f>IF(OR($AB184="", $AC184=""), "", IF($H184=$M$3, "", IF(OR(AL$7&lt;$AB184, $AC184&lt;AL$6),"", MAX(AL$10:AL183)+1)))</f>
        <v/>
      </c>
      <c r="AM184" s="5" t="str">
        <f>IF(OR($AB184="", $AC184=""), "", IF($H184=$M$3, "", IF(OR(AM$7&lt;$AB184, $AC184&lt;AM$6),"", MAX(AM$10:AM183)+1)))</f>
        <v/>
      </c>
      <c r="AN184" s="5" t="str">
        <f>IF(OR($AB184="", $AC184=""), "", IF($H184=$M$3, "", IF(OR(AN$7&lt;$AB184, $AC184&lt;AN$6),"", MAX(AN$10:AN183)+1)))</f>
        <v/>
      </c>
      <c r="AO184" s="5" t="str">
        <f>IF(OR($AB184="", $AC184=""), "", IF($H184=$M$3, "", IF(OR(AO$7&lt;$AB184, $AC184&lt;AO$6),"", MAX(AO$10:AO183)+1)))</f>
        <v/>
      </c>
      <c r="AP184" s="5" t="str">
        <f>IF(OR($AB184="", $AC184=""), "", IF($H184=$M$3, "", IF(OR(AP$7&lt;$AB184, $AC184&lt;AP$6),"", MAX(AP$10:AP183)+1)))</f>
        <v/>
      </c>
      <c r="AQ184" s="5" t="str">
        <f>IF(OR($AB184="", $AC184=""), "", IF($H184=$M$3, "", IF(OR(AQ$7&lt;$AB184, $AC184&lt;AQ$6),"", MAX(AQ$10:AQ183)+1)))</f>
        <v/>
      </c>
      <c r="AR184" s="5" t="str">
        <f>IF(OR($AB184="", $AC184=""), "", IF($H184=$M$3, "", IF(OR(AR$7&lt;$AB184, $AC184&lt;AR$6),"", MAX(AR$10:AR183)+1)))</f>
        <v/>
      </c>
      <c r="AS184" s="5" t="str">
        <f>IF(OR($AB184="", $AC184=""), "", IF($H184=$M$3, "", IF(OR(AS$7&lt;$AB184, $AC184&lt;AS$6),"", MAX(AS$10:AS183)+1)))</f>
        <v/>
      </c>
      <c r="AT184" s="5" t="str">
        <f>IF(OR($AB184="", $AC184=""), "", IF($H184=$M$3, "", IF(OR(AT$7&lt;$AB184, $AC184&lt;AT$6),"", MAX(AT$10:AT183)+1)))</f>
        <v/>
      </c>
      <c r="AU184" s="5" t="str">
        <f>IF(OR($AB184="", $AC184=""), "", IF($H184=$M$3, "", IF(OR(AU$7&lt;$AB184, $AC184&lt;AU$6),"", MAX(AU$10:AU183)+1)))</f>
        <v/>
      </c>
      <c r="AV184" s="5" t="str">
        <f>IF(OR($AB184="", $AC184=""), "", IF($H184=$M$3, "", IF(OR(AV$7&lt;$AB184, $AC184&lt;AV$6),"", MAX(AV$10:AV183)+1)))</f>
        <v/>
      </c>
      <c r="AW184" s="5" t="str">
        <f>IF(OR($AB184="", $AC184=""), "", IF($H184=$M$3, "", IF(OR(AW$7&lt;$AB184, $AC184&lt;AW$6),"", MAX(AW$10:AW183)+1)))</f>
        <v/>
      </c>
      <c r="AX184" s="5" t="str">
        <f>IF(OR($AB184="", $AC184=""), "", IF($H184=$M$3, "", IF(OR(AX$7&lt;$AB184, $AC184&lt;AX$6),"", MAX(AX$10:AX183)+1)))</f>
        <v/>
      </c>
      <c r="AY184" s="5" t="str">
        <f>IF(OR($AB184="", $AC184=""), "", IF($H184=$M$3, "", IF(OR(AY$7&lt;$AB184, $AC184&lt;AY$6),"", MAX(AY$10:AY183)+1)))</f>
        <v/>
      </c>
      <c r="AZ184" s="5" t="str">
        <f>IF(OR($AB184="", $AC184=""), "", IF($H184=$M$3, "", IF(OR(AZ$7&lt;$AB184, $AC184&lt;AZ$6),"", MAX(AZ$10:AZ183)+1)))</f>
        <v/>
      </c>
      <c r="BA184" s="5" t="str">
        <f>IF(OR($AB184="", $AC184=""), "", IF($H184=$M$3, "", IF(OR(BA$7&lt;$AB184, $AC184&lt;BA$6),"", MAX(BA$10:BA183)+1)))</f>
        <v/>
      </c>
      <c r="BB184" s="5" t="str">
        <f>IF(OR($AB184="", $AC184=""), "", IF($H184=$M$3, "", IF(OR(BB$7&lt;$AB184, $AC184&lt;BB$6),"", MAX(BB$10:BB183)+1)))</f>
        <v/>
      </c>
      <c r="BC184" s="5" t="str">
        <f>IF(OR($AB184="", $AC184=""), "", IF($H184=$M$3, "", IF(OR(BC$7&lt;$AB184, $AC184&lt;BC$6),"", MAX(BC$10:BC183)+1)))</f>
        <v/>
      </c>
      <c r="BD184" s="5" t="str">
        <f>IF(OR($AB184="", $AC184=""), "", IF($H184=$M$3, "", IF(OR(BD$7&lt;$AB184, $AC184&lt;BD$6),"", MAX(BD$10:BD183)+1)))</f>
        <v/>
      </c>
      <c r="BE184" s="5" t="str">
        <f>IF(OR($AB184="", $AC184=""), "", IF($H184=$M$3, "", IF(OR(BE$7&lt;$AB184, $AC184&lt;BE$6),"", MAX(BE$10:BE183)+1)))</f>
        <v/>
      </c>
      <c r="BF184" s="5" t="str">
        <f>IF(OR($AB184="", $AC184=""), "", IF($H184=$M$3, "", IF(OR(BF$7&lt;$AB184, $AC184&lt;BF$6),"", MAX(BF$10:BF183)+1)))</f>
        <v/>
      </c>
      <c r="BG184" s="5" t="str">
        <f>IF(OR($AB184="", $AC184=""), "", IF($H184=$M$3, "", IF(OR(BG$7&lt;$AB184, $AC184&lt;BG$6),"", MAX(BG$10:BG183)+1)))</f>
        <v/>
      </c>
      <c r="BH184" s="5" t="str">
        <f>IF(OR($AB184="", $AC184=""), "", IF($H184=$M$3, "", IF(OR(BH$7&lt;$AB184, $AC184&lt;BH$6),"", MAX(BH$10:BH183)+1)))</f>
        <v/>
      </c>
      <c r="BI184" s="5" t="str">
        <f>IF(OR($AB184="", $AC184=""), "", IF($H184=$M$3, "", IF(OR(BI$7&lt;$AB184, $AC184&lt;BI$6),"", MAX(BI$10:BI183)+1)))</f>
        <v/>
      </c>
      <c r="BK184" s="5" t="str" cm="1">
        <f t="array" aca="1" ref="BK184" ca="1">IFERROR(INDEX($AE184:$BI184, $BJ184, MATCH($BK$9, $AE$9:$BI$9, 0)), "")</f>
        <v/>
      </c>
    </row>
    <row r="185" spans="1:63" x14ac:dyDescent="0.25">
      <c r="A185" s="2"/>
      <c r="B185" s="254"/>
      <c r="C185" s="255"/>
      <c r="D185" s="256"/>
      <c r="E185" s="257"/>
      <c r="F185" s="257"/>
      <c r="G185" s="258"/>
      <c r="H185" s="259"/>
      <c r="I185" s="16"/>
      <c r="J185" s="5" t="str">
        <f t="shared" si="27"/>
        <v/>
      </c>
      <c r="K185" s="2"/>
      <c r="O185" s="5" t="str">
        <f t="shared" si="25"/>
        <v/>
      </c>
      <c r="Q185" s="5" t="str">
        <f t="shared" si="28"/>
        <v/>
      </c>
      <c r="S185" s="5" t="str">
        <f t="shared" si="26"/>
        <v/>
      </c>
      <c r="U185" s="64" t="str">
        <f>IF($D185="","", IF(COUNTIF('Intro &amp; Setup'!$AW$49:$AW$88, $D185)&gt;0, "BH", TEXT($D185, "ddd")))</f>
        <v/>
      </c>
      <c r="V185" s="65" t="str">
        <f>IF($G185="", "", IF(COUNTIF('Intro &amp; Setup'!$AW$49:$AW$88, $G185)&gt;0, "BH", TEXT($G185, "ddd")))</f>
        <v/>
      </c>
      <c r="W185" s="64" t="str">
        <f t="shared" si="29"/>
        <v/>
      </c>
      <c r="X185" s="65" t="str">
        <f t="shared" si="30"/>
        <v/>
      </c>
      <c r="Y185" s="64" t="str">
        <f>IF(F185="", "", IF(OR(F185&lt;'Intro &amp; Setup'!$Z$20, F185&gt;'Intro &amp; Setup'!$Z$22), "X", ""))</f>
        <v/>
      </c>
      <c r="Z185" s="65" t="str">
        <f>IF(G185="", "", IF(OR(G185&lt;'Intro &amp; Setup'!$Z$20, G185&gt;'Intro &amp; Setup'!$Z$22), "X", ""))</f>
        <v/>
      </c>
      <c r="AB185" s="58" t="str">
        <f t="shared" si="31"/>
        <v/>
      </c>
      <c r="AC185" s="59" t="str">
        <f t="shared" si="32"/>
        <v/>
      </c>
      <c r="AE185" s="5" t="str">
        <f>IF(OR($AB185="", $AC185=""), "", IF($H185=$M$3, "", IF(OR(AE$7&lt;$AB185, $AC185&lt;AE$6),"", MAX(AE$10:AE184)+1)))</f>
        <v/>
      </c>
      <c r="AF185" s="5" t="str">
        <f>IF(OR($AB185="", $AC185=""), "", IF($H185=$M$3, "", IF(OR(AF$7&lt;$AB185, $AC185&lt;AF$6),"", MAX(AF$10:AF184)+1)))</f>
        <v/>
      </c>
      <c r="AG185" s="5" t="str">
        <f>IF(OR($AB185="", $AC185=""), "", IF($H185=$M$3, "", IF(OR(AG$7&lt;$AB185, $AC185&lt;AG$6),"", MAX(AG$10:AG184)+1)))</f>
        <v/>
      </c>
      <c r="AH185" s="5" t="str">
        <f>IF(OR($AB185="", $AC185=""), "", IF($H185=$M$3, "", IF(OR(AH$7&lt;$AB185, $AC185&lt;AH$6),"", MAX(AH$10:AH184)+1)))</f>
        <v/>
      </c>
      <c r="AI185" s="5" t="str">
        <f>IF(OR($AB185="", $AC185=""), "", IF($H185=$M$3, "", IF(OR(AI$7&lt;$AB185, $AC185&lt;AI$6),"", MAX(AI$10:AI184)+1)))</f>
        <v/>
      </c>
      <c r="AJ185" s="5" t="str">
        <f>IF(OR($AB185="", $AC185=""), "", IF($H185=$M$3, "", IF(OR(AJ$7&lt;$AB185, $AC185&lt;AJ$6),"", MAX(AJ$10:AJ184)+1)))</f>
        <v/>
      </c>
      <c r="AK185" s="5" t="str">
        <f>IF(OR($AB185="", $AC185=""), "", IF($H185=$M$3, "", IF(OR(AK$7&lt;$AB185, $AC185&lt;AK$6),"", MAX(AK$10:AK184)+1)))</f>
        <v/>
      </c>
      <c r="AL185" s="5" t="str">
        <f>IF(OR($AB185="", $AC185=""), "", IF($H185=$M$3, "", IF(OR(AL$7&lt;$AB185, $AC185&lt;AL$6),"", MAX(AL$10:AL184)+1)))</f>
        <v/>
      </c>
      <c r="AM185" s="5" t="str">
        <f>IF(OR($AB185="", $AC185=""), "", IF($H185=$M$3, "", IF(OR(AM$7&lt;$AB185, $AC185&lt;AM$6),"", MAX(AM$10:AM184)+1)))</f>
        <v/>
      </c>
      <c r="AN185" s="5" t="str">
        <f>IF(OR($AB185="", $AC185=""), "", IF($H185=$M$3, "", IF(OR(AN$7&lt;$AB185, $AC185&lt;AN$6),"", MAX(AN$10:AN184)+1)))</f>
        <v/>
      </c>
      <c r="AO185" s="5" t="str">
        <f>IF(OR($AB185="", $AC185=""), "", IF($H185=$M$3, "", IF(OR(AO$7&lt;$AB185, $AC185&lt;AO$6),"", MAX(AO$10:AO184)+1)))</f>
        <v/>
      </c>
      <c r="AP185" s="5" t="str">
        <f>IF(OR($AB185="", $AC185=""), "", IF($H185=$M$3, "", IF(OR(AP$7&lt;$AB185, $AC185&lt;AP$6),"", MAX(AP$10:AP184)+1)))</f>
        <v/>
      </c>
      <c r="AQ185" s="5" t="str">
        <f>IF(OR($AB185="", $AC185=""), "", IF($H185=$M$3, "", IF(OR(AQ$7&lt;$AB185, $AC185&lt;AQ$6),"", MAX(AQ$10:AQ184)+1)))</f>
        <v/>
      </c>
      <c r="AR185" s="5" t="str">
        <f>IF(OR($AB185="", $AC185=""), "", IF($H185=$M$3, "", IF(OR(AR$7&lt;$AB185, $AC185&lt;AR$6),"", MAX(AR$10:AR184)+1)))</f>
        <v/>
      </c>
      <c r="AS185" s="5" t="str">
        <f>IF(OR($AB185="", $AC185=""), "", IF($H185=$M$3, "", IF(OR(AS$7&lt;$AB185, $AC185&lt;AS$6),"", MAX(AS$10:AS184)+1)))</f>
        <v/>
      </c>
      <c r="AT185" s="5" t="str">
        <f>IF(OR($AB185="", $AC185=""), "", IF($H185=$M$3, "", IF(OR(AT$7&lt;$AB185, $AC185&lt;AT$6),"", MAX(AT$10:AT184)+1)))</f>
        <v/>
      </c>
      <c r="AU185" s="5" t="str">
        <f>IF(OR($AB185="", $AC185=""), "", IF($H185=$M$3, "", IF(OR(AU$7&lt;$AB185, $AC185&lt;AU$6),"", MAX(AU$10:AU184)+1)))</f>
        <v/>
      </c>
      <c r="AV185" s="5" t="str">
        <f>IF(OR($AB185="", $AC185=""), "", IF($H185=$M$3, "", IF(OR(AV$7&lt;$AB185, $AC185&lt;AV$6),"", MAX(AV$10:AV184)+1)))</f>
        <v/>
      </c>
      <c r="AW185" s="5" t="str">
        <f>IF(OR($AB185="", $AC185=""), "", IF($H185=$M$3, "", IF(OR(AW$7&lt;$AB185, $AC185&lt;AW$6),"", MAX(AW$10:AW184)+1)))</f>
        <v/>
      </c>
      <c r="AX185" s="5" t="str">
        <f>IF(OR($AB185="", $AC185=""), "", IF($H185=$M$3, "", IF(OR(AX$7&lt;$AB185, $AC185&lt;AX$6),"", MAX(AX$10:AX184)+1)))</f>
        <v/>
      </c>
      <c r="AY185" s="5" t="str">
        <f>IF(OR($AB185="", $AC185=""), "", IF($H185=$M$3, "", IF(OR(AY$7&lt;$AB185, $AC185&lt;AY$6),"", MAX(AY$10:AY184)+1)))</f>
        <v/>
      </c>
      <c r="AZ185" s="5" t="str">
        <f>IF(OR($AB185="", $AC185=""), "", IF($H185=$M$3, "", IF(OR(AZ$7&lt;$AB185, $AC185&lt;AZ$6),"", MAX(AZ$10:AZ184)+1)))</f>
        <v/>
      </c>
      <c r="BA185" s="5" t="str">
        <f>IF(OR($AB185="", $AC185=""), "", IF($H185=$M$3, "", IF(OR(BA$7&lt;$AB185, $AC185&lt;BA$6),"", MAX(BA$10:BA184)+1)))</f>
        <v/>
      </c>
      <c r="BB185" s="5" t="str">
        <f>IF(OR($AB185="", $AC185=""), "", IF($H185=$M$3, "", IF(OR(BB$7&lt;$AB185, $AC185&lt;BB$6),"", MAX(BB$10:BB184)+1)))</f>
        <v/>
      </c>
      <c r="BC185" s="5" t="str">
        <f>IF(OR($AB185="", $AC185=""), "", IF($H185=$M$3, "", IF(OR(BC$7&lt;$AB185, $AC185&lt;BC$6),"", MAX(BC$10:BC184)+1)))</f>
        <v/>
      </c>
      <c r="BD185" s="5" t="str">
        <f>IF(OR($AB185="", $AC185=""), "", IF($H185=$M$3, "", IF(OR(BD$7&lt;$AB185, $AC185&lt;BD$6),"", MAX(BD$10:BD184)+1)))</f>
        <v/>
      </c>
      <c r="BE185" s="5" t="str">
        <f>IF(OR($AB185="", $AC185=""), "", IF($H185=$M$3, "", IF(OR(BE$7&lt;$AB185, $AC185&lt;BE$6),"", MAX(BE$10:BE184)+1)))</f>
        <v/>
      </c>
      <c r="BF185" s="5" t="str">
        <f>IF(OR($AB185="", $AC185=""), "", IF($H185=$M$3, "", IF(OR(BF$7&lt;$AB185, $AC185&lt;BF$6),"", MAX(BF$10:BF184)+1)))</f>
        <v/>
      </c>
      <c r="BG185" s="5" t="str">
        <f>IF(OR($AB185="", $AC185=""), "", IF($H185=$M$3, "", IF(OR(BG$7&lt;$AB185, $AC185&lt;BG$6),"", MAX(BG$10:BG184)+1)))</f>
        <v/>
      </c>
      <c r="BH185" s="5" t="str">
        <f>IF(OR($AB185="", $AC185=""), "", IF($H185=$M$3, "", IF(OR(BH$7&lt;$AB185, $AC185&lt;BH$6),"", MAX(BH$10:BH184)+1)))</f>
        <v/>
      </c>
      <c r="BI185" s="5" t="str">
        <f>IF(OR($AB185="", $AC185=""), "", IF($H185=$M$3, "", IF(OR(BI$7&lt;$AB185, $AC185&lt;BI$6),"", MAX(BI$10:BI184)+1)))</f>
        <v/>
      </c>
      <c r="BK185" s="5" t="str" cm="1">
        <f t="array" aca="1" ref="BK185" ca="1">IFERROR(INDEX($AE185:$BI185, $BJ185, MATCH($BK$9, $AE$9:$BI$9, 0)), "")</f>
        <v/>
      </c>
    </row>
    <row r="186" spans="1:63" x14ac:dyDescent="0.25">
      <c r="A186" s="2"/>
      <c r="B186" s="254"/>
      <c r="C186" s="255"/>
      <c r="D186" s="256"/>
      <c r="E186" s="257"/>
      <c r="F186" s="257"/>
      <c r="G186" s="258"/>
      <c r="H186" s="259"/>
      <c r="I186" s="16"/>
      <c r="J186" s="5" t="str">
        <f t="shared" si="27"/>
        <v/>
      </c>
      <c r="K186" s="2"/>
      <c r="O186" s="5" t="str">
        <f t="shared" si="25"/>
        <v/>
      </c>
      <c r="Q186" s="5" t="str">
        <f t="shared" si="28"/>
        <v/>
      </c>
      <c r="S186" s="5" t="str">
        <f t="shared" si="26"/>
        <v/>
      </c>
      <c r="U186" s="64" t="str">
        <f>IF($D186="","", IF(COUNTIF('Intro &amp; Setup'!$AW$49:$AW$88, $D186)&gt;0, "BH", TEXT($D186, "ddd")))</f>
        <v/>
      </c>
      <c r="V186" s="65" t="str">
        <f>IF($G186="", "", IF(COUNTIF('Intro &amp; Setup'!$AW$49:$AW$88, $G186)&gt;0, "BH", TEXT($G186, "ddd")))</f>
        <v/>
      </c>
      <c r="W186" s="64" t="str">
        <f t="shared" si="29"/>
        <v/>
      </c>
      <c r="X186" s="65" t="str">
        <f t="shared" si="30"/>
        <v/>
      </c>
      <c r="Y186" s="64" t="str">
        <f>IF(F186="", "", IF(OR(F186&lt;'Intro &amp; Setup'!$Z$20, F186&gt;'Intro &amp; Setup'!$Z$22), "X", ""))</f>
        <v/>
      </c>
      <c r="Z186" s="65" t="str">
        <f>IF(G186="", "", IF(OR(G186&lt;'Intro &amp; Setup'!$Z$20, G186&gt;'Intro &amp; Setup'!$Z$22), "X", ""))</f>
        <v/>
      </c>
      <c r="AB186" s="58" t="str">
        <f t="shared" si="31"/>
        <v/>
      </c>
      <c r="AC186" s="59" t="str">
        <f t="shared" si="32"/>
        <v/>
      </c>
      <c r="AE186" s="5" t="str">
        <f>IF(OR($AB186="", $AC186=""), "", IF($H186=$M$3, "", IF(OR(AE$7&lt;$AB186, $AC186&lt;AE$6),"", MAX(AE$10:AE185)+1)))</f>
        <v/>
      </c>
      <c r="AF186" s="5" t="str">
        <f>IF(OR($AB186="", $AC186=""), "", IF($H186=$M$3, "", IF(OR(AF$7&lt;$AB186, $AC186&lt;AF$6),"", MAX(AF$10:AF185)+1)))</f>
        <v/>
      </c>
      <c r="AG186" s="5" t="str">
        <f>IF(OR($AB186="", $AC186=""), "", IF($H186=$M$3, "", IF(OR(AG$7&lt;$AB186, $AC186&lt;AG$6),"", MAX(AG$10:AG185)+1)))</f>
        <v/>
      </c>
      <c r="AH186" s="5" t="str">
        <f>IF(OR($AB186="", $AC186=""), "", IF($H186=$M$3, "", IF(OR(AH$7&lt;$AB186, $AC186&lt;AH$6),"", MAX(AH$10:AH185)+1)))</f>
        <v/>
      </c>
      <c r="AI186" s="5" t="str">
        <f>IF(OR($AB186="", $AC186=""), "", IF($H186=$M$3, "", IF(OR(AI$7&lt;$AB186, $AC186&lt;AI$6),"", MAX(AI$10:AI185)+1)))</f>
        <v/>
      </c>
      <c r="AJ186" s="5" t="str">
        <f>IF(OR($AB186="", $AC186=""), "", IF($H186=$M$3, "", IF(OR(AJ$7&lt;$AB186, $AC186&lt;AJ$6),"", MAX(AJ$10:AJ185)+1)))</f>
        <v/>
      </c>
      <c r="AK186" s="5" t="str">
        <f>IF(OR($AB186="", $AC186=""), "", IF($H186=$M$3, "", IF(OR(AK$7&lt;$AB186, $AC186&lt;AK$6),"", MAX(AK$10:AK185)+1)))</f>
        <v/>
      </c>
      <c r="AL186" s="5" t="str">
        <f>IF(OR($AB186="", $AC186=""), "", IF($H186=$M$3, "", IF(OR(AL$7&lt;$AB186, $AC186&lt;AL$6),"", MAX(AL$10:AL185)+1)))</f>
        <v/>
      </c>
      <c r="AM186" s="5" t="str">
        <f>IF(OR($AB186="", $AC186=""), "", IF($H186=$M$3, "", IF(OR(AM$7&lt;$AB186, $AC186&lt;AM$6),"", MAX(AM$10:AM185)+1)))</f>
        <v/>
      </c>
      <c r="AN186" s="5" t="str">
        <f>IF(OR($AB186="", $AC186=""), "", IF($H186=$M$3, "", IF(OR(AN$7&lt;$AB186, $AC186&lt;AN$6),"", MAX(AN$10:AN185)+1)))</f>
        <v/>
      </c>
      <c r="AO186" s="5" t="str">
        <f>IF(OR($AB186="", $AC186=""), "", IF($H186=$M$3, "", IF(OR(AO$7&lt;$AB186, $AC186&lt;AO$6),"", MAX(AO$10:AO185)+1)))</f>
        <v/>
      </c>
      <c r="AP186" s="5" t="str">
        <f>IF(OR($AB186="", $AC186=""), "", IF($H186=$M$3, "", IF(OR(AP$7&lt;$AB186, $AC186&lt;AP$6),"", MAX(AP$10:AP185)+1)))</f>
        <v/>
      </c>
      <c r="AQ186" s="5" t="str">
        <f>IF(OR($AB186="", $AC186=""), "", IF($H186=$M$3, "", IF(OR(AQ$7&lt;$AB186, $AC186&lt;AQ$6),"", MAX(AQ$10:AQ185)+1)))</f>
        <v/>
      </c>
      <c r="AR186" s="5" t="str">
        <f>IF(OR($AB186="", $AC186=""), "", IF($H186=$M$3, "", IF(OR(AR$7&lt;$AB186, $AC186&lt;AR$6),"", MAX(AR$10:AR185)+1)))</f>
        <v/>
      </c>
      <c r="AS186" s="5" t="str">
        <f>IF(OR($AB186="", $AC186=""), "", IF($H186=$M$3, "", IF(OR(AS$7&lt;$AB186, $AC186&lt;AS$6),"", MAX(AS$10:AS185)+1)))</f>
        <v/>
      </c>
      <c r="AT186" s="5" t="str">
        <f>IF(OR($AB186="", $AC186=""), "", IF($H186=$M$3, "", IF(OR(AT$7&lt;$AB186, $AC186&lt;AT$6),"", MAX(AT$10:AT185)+1)))</f>
        <v/>
      </c>
      <c r="AU186" s="5" t="str">
        <f>IF(OR($AB186="", $AC186=""), "", IF($H186=$M$3, "", IF(OR(AU$7&lt;$AB186, $AC186&lt;AU$6),"", MAX(AU$10:AU185)+1)))</f>
        <v/>
      </c>
      <c r="AV186" s="5" t="str">
        <f>IF(OR($AB186="", $AC186=""), "", IF($H186=$M$3, "", IF(OR(AV$7&lt;$AB186, $AC186&lt;AV$6),"", MAX(AV$10:AV185)+1)))</f>
        <v/>
      </c>
      <c r="AW186" s="5" t="str">
        <f>IF(OR($AB186="", $AC186=""), "", IF($H186=$M$3, "", IF(OR(AW$7&lt;$AB186, $AC186&lt;AW$6),"", MAX(AW$10:AW185)+1)))</f>
        <v/>
      </c>
      <c r="AX186" s="5" t="str">
        <f>IF(OR($AB186="", $AC186=""), "", IF($H186=$M$3, "", IF(OR(AX$7&lt;$AB186, $AC186&lt;AX$6),"", MAX(AX$10:AX185)+1)))</f>
        <v/>
      </c>
      <c r="AY186" s="5" t="str">
        <f>IF(OR($AB186="", $AC186=""), "", IF($H186=$M$3, "", IF(OR(AY$7&lt;$AB186, $AC186&lt;AY$6),"", MAX(AY$10:AY185)+1)))</f>
        <v/>
      </c>
      <c r="AZ186" s="5" t="str">
        <f>IF(OR($AB186="", $AC186=""), "", IF($H186=$M$3, "", IF(OR(AZ$7&lt;$AB186, $AC186&lt;AZ$6),"", MAX(AZ$10:AZ185)+1)))</f>
        <v/>
      </c>
      <c r="BA186" s="5" t="str">
        <f>IF(OR($AB186="", $AC186=""), "", IF($H186=$M$3, "", IF(OR(BA$7&lt;$AB186, $AC186&lt;BA$6),"", MAX(BA$10:BA185)+1)))</f>
        <v/>
      </c>
      <c r="BB186" s="5" t="str">
        <f>IF(OR($AB186="", $AC186=""), "", IF($H186=$M$3, "", IF(OR(BB$7&lt;$AB186, $AC186&lt;BB$6),"", MAX(BB$10:BB185)+1)))</f>
        <v/>
      </c>
      <c r="BC186" s="5" t="str">
        <f>IF(OR($AB186="", $AC186=""), "", IF($H186=$M$3, "", IF(OR(BC$7&lt;$AB186, $AC186&lt;BC$6),"", MAX(BC$10:BC185)+1)))</f>
        <v/>
      </c>
      <c r="BD186" s="5" t="str">
        <f>IF(OR($AB186="", $AC186=""), "", IF($H186=$M$3, "", IF(OR(BD$7&lt;$AB186, $AC186&lt;BD$6),"", MAX(BD$10:BD185)+1)))</f>
        <v/>
      </c>
      <c r="BE186" s="5" t="str">
        <f>IF(OR($AB186="", $AC186=""), "", IF($H186=$M$3, "", IF(OR(BE$7&lt;$AB186, $AC186&lt;BE$6),"", MAX(BE$10:BE185)+1)))</f>
        <v/>
      </c>
      <c r="BF186" s="5" t="str">
        <f>IF(OR($AB186="", $AC186=""), "", IF($H186=$M$3, "", IF(OR(BF$7&lt;$AB186, $AC186&lt;BF$6),"", MAX(BF$10:BF185)+1)))</f>
        <v/>
      </c>
      <c r="BG186" s="5" t="str">
        <f>IF(OR($AB186="", $AC186=""), "", IF($H186=$M$3, "", IF(OR(BG$7&lt;$AB186, $AC186&lt;BG$6),"", MAX(BG$10:BG185)+1)))</f>
        <v/>
      </c>
      <c r="BH186" s="5" t="str">
        <f>IF(OR($AB186="", $AC186=""), "", IF($H186=$M$3, "", IF(OR(BH$7&lt;$AB186, $AC186&lt;BH$6),"", MAX(BH$10:BH185)+1)))</f>
        <v/>
      </c>
      <c r="BI186" s="5" t="str">
        <f>IF(OR($AB186="", $AC186=""), "", IF($H186=$M$3, "", IF(OR(BI$7&lt;$AB186, $AC186&lt;BI$6),"", MAX(BI$10:BI185)+1)))</f>
        <v/>
      </c>
      <c r="BK186" s="5" t="str" cm="1">
        <f t="array" aca="1" ref="BK186" ca="1">IFERROR(INDEX($AE186:$BI186, $BJ186, MATCH($BK$9, $AE$9:$BI$9, 0)), "")</f>
        <v/>
      </c>
    </row>
    <row r="187" spans="1:63" x14ac:dyDescent="0.25">
      <c r="A187" s="2"/>
      <c r="B187" s="254"/>
      <c r="C187" s="255"/>
      <c r="D187" s="256"/>
      <c r="E187" s="257"/>
      <c r="F187" s="257"/>
      <c r="G187" s="258"/>
      <c r="H187" s="259"/>
      <c r="I187" s="16"/>
      <c r="J187" s="5" t="str">
        <f t="shared" si="27"/>
        <v/>
      </c>
      <c r="K187" s="2"/>
      <c r="O187" s="5" t="str">
        <f t="shared" si="25"/>
        <v/>
      </c>
      <c r="Q187" s="5" t="str">
        <f t="shared" si="28"/>
        <v/>
      </c>
      <c r="S187" s="5" t="str">
        <f t="shared" si="26"/>
        <v/>
      </c>
      <c r="U187" s="64" t="str">
        <f>IF($D187="","", IF(COUNTIF('Intro &amp; Setup'!$AW$49:$AW$88, $D187)&gt;0, "BH", TEXT($D187, "ddd")))</f>
        <v/>
      </c>
      <c r="V187" s="65" t="str">
        <f>IF($G187="", "", IF(COUNTIF('Intro &amp; Setup'!$AW$49:$AW$88, $G187)&gt;0, "BH", TEXT($G187, "ddd")))</f>
        <v/>
      </c>
      <c r="W187" s="64" t="str">
        <f t="shared" si="29"/>
        <v/>
      </c>
      <c r="X187" s="65" t="str">
        <f t="shared" si="30"/>
        <v/>
      </c>
      <c r="Y187" s="64" t="str">
        <f>IF(F187="", "", IF(OR(F187&lt;'Intro &amp; Setup'!$Z$20, F187&gt;'Intro &amp; Setup'!$Z$22), "X", ""))</f>
        <v/>
      </c>
      <c r="Z187" s="65" t="str">
        <f>IF(G187="", "", IF(OR(G187&lt;'Intro &amp; Setup'!$Z$20, G187&gt;'Intro &amp; Setup'!$Z$22), "X", ""))</f>
        <v/>
      </c>
      <c r="AB187" s="58" t="str">
        <f t="shared" si="31"/>
        <v/>
      </c>
      <c r="AC187" s="59" t="str">
        <f t="shared" si="32"/>
        <v/>
      </c>
      <c r="AE187" s="5" t="str">
        <f>IF(OR($AB187="", $AC187=""), "", IF($H187=$M$3, "", IF(OR(AE$7&lt;$AB187, $AC187&lt;AE$6),"", MAX(AE$10:AE186)+1)))</f>
        <v/>
      </c>
      <c r="AF187" s="5" t="str">
        <f>IF(OR($AB187="", $AC187=""), "", IF($H187=$M$3, "", IF(OR(AF$7&lt;$AB187, $AC187&lt;AF$6),"", MAX(AF$10:AF186)+1)))</f>
        <v/>
      </c>
      <c r="AG187" s="5" t="str">
        <f>IF(OR($AB187="", $AC187=""), "", IF($H187=$M$3, "", IF(OR(AG$7&lt;$AB187, $AC187&lt;AG$6),"", MAX(AG$10:AG186)+1)))</f>
        <v/>
      </c>
      <c r="AH187" s="5" t="str">
        <f>IF(OR($AB187="", $AC187=""), "", IF($H187=$M$3, "", IF(OR(AH$7&lt;$AB187, $AC187&lt;AH$6),"", MAX(AH$10:AH186)+1)))</f>
        <v/>
      </c>
      <c r="AI187" s="5" t="str">
        <f>IF(OR($AB187="", $AC187=""), "", IF($H187=$M$3, "", IF(OR(AI$7&lt;$AB187, $AC187&lt;AI$6),"", MAX(AI$10:AI186)+1)))</f>
        <v/>
      </c>
      <c r="AJ187" s="5" t="str">
        <f>IF(OR($AB187="", $AC187=""), "", IF($H187=$M$3, "", IF(OR(AJ$7&lt;$AB187, $AC187&lt;AJ$6),"", MAX(AJ$10:AJ186)+1)))</f>
        <v/>
      </c>
      <c r="AK187" s="5" t="str">
        <f>IF(OR($AB187="", $AC187=""), "", IF($H187=$M$3, "", IF(OR(AK$7&lt;$AB187, $AC187&lt;AK$6),"", MAX(AK$10:AK186)+1)))</f>
        <v/>
      </c>
      <c r="AL187" s="5" t="str">
        <f>IF(OR($AB187="", $AC187=""), "", IF($H187=$M$3, "", IF(OR(AL$7&lt;$AB187, $AC187&lt;AL$6),"", MAX(AL$10:AL186)+1)))</f>
        <v/>
      </c>
      <c r="AM187" s="5" t="str">
        <f>IF(OR($AB187="", $AC187=""), "", IF($H187=$M$3, "", IF(OR(AM$7&lt;$AB187, $AC187&lt;AM$6),"", MAX(AM$10:AM186)+1)))</f>
        <v/>
      </c>
      <c r="AN187" s="5" t="str">
        <f>IF(OR($AB187="", $AC187=""), "", IF($H187=$M$3, "", IF(OR(AN$7&lt;$AB187, $AC187&lt;AN$6),"", MAX(AN$10:AN186)+1)))</f>
        <v/>
      </c>
      <c r="AO187" s="5" t="str">
        <f>IF(OR($AB187="", $AC187=""), "", IF($H187=$M$3, "", IF(OR(AO$7&lt;$AB187, $AC187&lt;AO$6),"", MAX(AO$10:AO186)+1)))</f>
        <v/>
      </c>
      <c r="AP187" s="5" t="str">
        <f>IF(OR($AB187="", $AC187=""), "", IF($H187=$M$3, "", IF(OR(AP$7&lt;$AB187, $AC187&lt;AP$6),"", MAX(AP$10:AP186)+1)))</f>
        <v/>
      </c>
      <c r="AQ187" s="5" t="str">
        <f>IF(OR($AB187="", $AC187=""), "", IF($H187=$M$3, "", IF(OR(AQ$7&lt;$AB187, $AC187&lt;AQ$6),"", MAX(AQ$10:AQ186)+1)))</f>
        <v/>
      </c>
      <c r="AR187" s="5" t="str">
        <f>IF(OR($AB187="", $AC187=""), "", IF($H187=$M$3, "", IF(OR(AR$7&lt;$AB187, $AC187&lt;AR$6),"", MAX(AR$10:AR186)+1)))</f>
        <v/>
      </c>
      <c r="AS187" s="5" t="str">
        <f>IF(OR($AB187="", $AC187=""), "", IF($H187=$M$3, "", IF(OR(AS$7&lt;$AB187, $AC187&lt;AS$6),"", MAX(AS$10:AS186)+1)))</f>
        <v/>
      </c>
      <c r="AT187" s="5" t="str">
        <f>IF(OR($AB187="", $AC187=""), "", IF($H187=$M$3, "", IF(OR(AT$7&lt;$AB187, $AC187&lt;AT$6),"", MAX(AT$10:AT186)+1)))</f>
        <v/>
      </c>
      <c r="AU187" s="5" t="str">
        <f>IF(OR($AB187="", $AC187=""), "", IF($H187=$M$3, "", IF(OR(AU$7&lt;$AB187, $AC187&lt;AU$6),"", MAX(AU$10:AU186)+1)))</f>
        <v/>
      </c>
      <c r="AV187" s="5" t="str">
        <f>IF(OR($AB187="", $AC187=""), "", IF($H187=$M$3, "", IF(OR(AV$7&lt;$AB187, $AC187&lt;AV$6),"", MAX(AV$10:AV186)+1)))</f>
        <v/>
      </c>
      <c r="AW187" s="5" t="str">
        <f>IF(OR($AB187="", $AC187=""), "", IF($H187=$M$3, "", IF(OR(AW$7&lt;$AB187, $AC187&lt;AW$6),"", MAX(AW$10:AW186)+1)))</f>
        <v/>
      </c>
      <c r="AX187" s="5" t="str">
        <f>IF(OR($AB187="", $AC187=""), "", IF($H187=$M$3, "", IF(OR(AX$7&lt;$AB187, $AC187&lt;AX$6),"", MAX(AX$10:AX186)+1)))</f>
        <v/>
      </c>
      <c r="AY187" s="5" t="str">
        <f>IF(OR($AB187="", $AC187=""), "", IF($H187=$M$3, "", IF(OR(AY$7&lt;$AB187, $AC187&lt;AY$6),"", MAX(AY$10:AY186)+1)))</f>
        <v/>
      </c>
      <c r="AZ187" s="5" t="str">
        <f>IF(OR($AB187="", $AC187=""), "", IF($H187=$M$3, "", IF(OR(AZ$7&lt;$AB187, $AC187&lt;AZ$6),"", MAX(AZ$10:AZ186)+1)))</f>
        <v/>
      </c>
      <c r="BA187" s="5" t="str">
        <f>IF(OR($AB187="", $AC187=""), "", IF($H187=$M$3, "", IF(OR(BA$7&lt;$AB187, $AC187&lt;BA$6),"", MAX(BA$10:BA186)+1)))</f>
        <v/>
      </c>
      <c r="BB187" s="5" t="str">
        <f>IF(OR($AB187="", $AC187=""), "", IF($H187=$M$3, "", IF(OR(BB$7&lt;$AB187, $AC187&lt;BB$6),"", MAX(BB$10:BB186)+1)))</f>
        <v/>
      </c>
      <c r="BC187" s="5" t="str">
        <f>IF(OR($AB187="", $AC187=""), "", IF($H187=$M$3, "", IF(OR(BC$7&lt;$AB187, $AC187&lt;BC$6),"", MAX(BC$10:BC186)+1)))</f>
        <v/>
      </c>
      <c r="BD187" s="5" t="str">
        <f>IF(OR($AB187="", $AC187=""), "", IF($H187=$M$3, "", IF(OR(BD$7&lt;$AB187, $AC187&lt;BD$6),"", MAX(BD$10:BD186)+1)))</f>
        <v/>
      </c>
      <c r="BE187" s="5" t="str">
        <f>IF(OR($AB187="", $AC187=""), "", IF($H187=$M$3, "", IF(OR(BE$7&lt;$AB187, $AC187&lt;BE$6),"", MAX(BE$10:BE186)+1)))</f>
        <v/>
      </c>
      <c r="BF187" s="5" t="str">
        <f>IF(OR($AB187="", $AC187=""), "", IF($H187=$M$3, "", IF(OR(BF$7&lt;$AB187, $AC187&lt;BF$6),"", MAX(BF$10:BF186)+1)))</f>
        <v/>
      </c>
      <c r="BG187" s="5" t="str">
        <f>IF(OR($AB187="", $AC187=""), "", IF($H187=$M$3, "", IF(OR(BG$7&lt;$AB187, $AC187&lt;BG$6),"", MAX(BG$10:BG186)+1)))</f>
        <v/>
      </c>
      <c r="BH187" s="5" t="str">
        <f>IF(OR($AB187="", $AC187=""), "", IF($H187=$M$3, "", IF(OR(BH$7&lt;$AB187, $AC187&lt;BH$6),"", MAX(BH$10:BH186)+1)))</f>
        <v/>
      </c>
      <c r="BI187" s="5" t="str">
        <f>IF(OR($AB187="", $AC187=""), "", IF($H187=$M$3, "", IF(OR(BI$7&lt;$AB187, $AC187&lt;BI$6),"", MAX(BI$10:BI186)+1)))</f>
        <v/>
      </c>
      <c r="BK187" s="5" t="str" cm="1">
        <f t="array" aca="1" ref="BK187" ca="1">IFERROR(INDEX($AE187:$BI187, $BJ187, MATCH($BK$9, $AE$9:$BI$9, 0)), "")</f>
        <v/>
      </c>
    </row>
    <row r="188" spans="1:63" x14ac:dyDescent="0.25">
      <c r="A188" s="2"/>
      <c r="B188" s="254"/>
      <c r="C188" s="255"/>
      <c r="D188" s="256"/>
      <c r="E188" s="257"/>
      <c r="F188" s="257"/>
      <c r="G188" s="258"/>
      <c r="H188" s="259"/>
      <c r="I188" s="16"/>
      <c r="J188" s="5" t="str">
        <f t="shared" si="27"/>
        <v/>
      </c>
      <c r="K188" s="2"/>
      <c r="O188" s="5" t="str">
        <f t="shared" si="25"/>
        <v/>
      </c>
      <c r="Q188" s="5" t="str">
        <f t="shared" si="28"/>
        <v/>
      </c>
      <c r="S188" s="5" t="str">
        <f t="shared" si="26"/>
        <v/>
      </c>
      <c r="U188" s="64" t="str">
        <f>IF($D188="","", IF(COUNTIF('Intro &amp; Setup'!$AW$49:$AW$88, $D188)&gt;0, "BH", TEXT($D188, "ddd")))</f>
        <v/>
      </c>
      <c r="V188" s="65" t="str">
        <f>IF($G188="", "", IF(COUNTIF('Intro &amp; Setup'!$AW$49:$AW$88, $G188)&gt;0, "BH", TEXT($G188, "ddd")))</f>
        <v/>
      </c>
      <c r="W188" s="64" t="str">
        <f t="shared" si="29"/>
        <v/>
      </c>
      <c r="X188" s="65" t="str">
        <f t="shared" si="30"/>
        <v/>
      </c>
      <c r="Y188" s="64" t="str">
        <f>IF(F188="", "", IF(OR(F188&lt;'Intro &amp; Setup'!$Z$20, F188&gt;'Intro &amp; Setup'!$Z$22), "X", ""))</f>
        <v/>
      </c>
      <c r="Z188" s="65" t="str">
        <f>IF(G188="", "", IF(OR(G188&lt;'Intro &amp; Setup'!$Z$20, G188&gt;'Intro &amp; Setup'!$Z$22), "X", ""))</f>
        <v/>
      </c>
      <c r="AB188" s="58" t="str">
        <f t="shared" si="31"/>
        <v/>
      </c>
      <c r="AC188" s="59" t="str">
        <f t="shared" si="32"/>
        <v/>
      </c>
      <c r="AE188" s="5" t="str">
        <f>IF(OR($AB188="", $AC188=""), "", IF($H188=$M$3, "", IF(OR(AE$7&lt;$AB188, $AC188&lt;AE$6),"", MAX(AE$10:AE187)+1)))</f>
        <v/>
      </c>
      <c r="AF188" s="5" t="str">
        <f>IF(OR($AB188="", $AC188=""), "", IF($H188=$M$3, "", IF(OR(AF$7&lt;$AB188, $AC188&lt;AF$6),"", MAX(AF$10:AF187)+1)))</f>
        <v/>
      </c>
      <c r="AG188" s="5" t="str">
        <f>IF(OR($AB188="", $AC188=""), "", IF($H188=$M$3, "", IF(OR(AG$7&lt;$AB188, $AC188&lt;AG$6),"", MAX(AG$10:AG187)+1)))</f>
        <v/>
      </c>
      <c r="AH188" s="5" t="str">
        <f>IF(OR($AB188="", $AC188=""), "", IF($H188=$M$3, "", IF(OR(AH$7&lt;$AB188, $AC188&lt;AH$6),"", MAX(AH$10:AH187)+1)))</f>
        <v/>
      </c>
      <c r="AI188" s="5" t="str">
        <f>IF(OR($AB188="", $AC188=""), "", IF($H188=$M$3, "", IF(OR(AI$7&lt;$AB188, $AC188&lt;AI$6),"", MAX(AI$10:AI187)+1)))</f>
        <v/>
      </c>
      <c r="AJ188" s="5" t="str">
        <f>IF(OR($AB188="", $AC188=""), "", IF($H188=$M$3, "", IF(OR(AJ$7&lt;$AB188, $AC188&lt;AJ$6),"", MAX(AJ$10:AJ187)+1)))</f>
        <v/>
      </c>
      <c r="AK188" s="5" t="str">
        <f>IF(OR($AB188="", $AC188=""), "", IF($H188=$M$3, "", IF(OR(AK$7&lt;$AB188, $AC188&lt;AK$6),"", MAX(AK$10:AK187)+1)))</f>
        <v/>
      </c>
      <c r="AL188" s="5" t="str">
        <f>IF(OR($AB188="", $AC188=""), "", IF($H188=$M$3, "", IF(OR(AL$7&lt;$AB188, $AC188&lt;AL$6),"", MAX(AL$10:AL187)+1)))</f>
        <v/>
      </c>
      <c r="AM188" s="5" t="str">
        <f>IF(OR($AB188="", $AC188=""), "", IF($H188=$M$3, "", IF(OR(AM$7&lt;$AB188, $AC188&lt;AM$6),"", MAX(AM$10:AM187)+1)))</f>
        <v/>
      </c>
      <c r="AN188" s="5" t="str">
        <f>IF(OR($AB188="", $AC188=""), "", IF($H188=$M$3, "", IF(OR(AN$7&lt;$AB188, $AC188&lt;AN$6),"", MAX(AN$10:AN187)+1)))</f>
        <v/>
      </c>
      <c r="AO188" s="5" t="str">
        <f>IF(OR($AB188="", $AC188=""), "", IF($H188=$M$3, "", IF(OR(AO$7&lt;$AB188, $AC188&lt;AO$6),"", MAX(AO$10:AO187)+1)))</f>
        <v/>
      </c>
      <c r="AP188" s="5" t="str">
        <f>IF(OR($AB188="", $AC188=""), "", IF($H188=$M$3, "", IF(OR(AP$7&lt;$AB188, $AC188&lt;AP$6),"", MAX(AP$10:AP187)+1)))</f>
        <v/>
      </c>
      <c r="AQ188" s="5" t="str">
        <f>IF(OR($AB188="", $AC188=""), "", IF($H188=$M$3, "", IF(OR(AQ$7&lt;$AB188, $AC188&lt;AQ$6),"", MAX(AQ$10:AQ187)+1)))</f>
        <v/>
      </c>
      <c r="AR188" s="5" t="str">
        <f>IF(OR($AB188="", $AC188=""), "", IF($H188=$M$3, "", IF(OR(AR$7&lt;$AB188, $AC188&lt;AR$6),"", MAX(AR$10:AR187)+1)))</f>
        <v/>
      </c>
      <c r="AS188" s="5" t="str">
        <f>IF(OR($AB188="", $AC188=""), "", IF($H188=$M$3, "", IF(OR(AS$7&lt;$AB188, $AC188&lt;AS$6),"", MAX(AS$10:AS187)+1)))</f>
        <v/>
      </c>
      <c r="AT188" s="5" t="str">
        <f>IF(OR($AB188="", $AC188=""), "", IF($H188=$M$3, "", IF(OR(AT$7&lt;$AB188, $AC188&lt;AT$6),"", MAX(AT$10:AT187)+1)))</f>
        <v/>
      </c>
      <c r="AU188" s="5" t="str">
        <f>IF(OR($AB188="", $AC188=""), "", IF($H188=$M$3, "", IF(OR(AU$7&lt;$AB188, $AC188&lt;AU$6),"", MAX(AU$10:AU187)+1)))</f>
        <v/>
      </c>
      <c r="AV188" s="5" t="str">
        <f>IF(OR($AB188="", $AC188=""), "", IF($H188=$M$3, "", IF(OR(AV$7&lt;$AB188, $AC188&lt;AV$6),"", MAX(AV$10:AV187)+1)))</f>
        <v/>
      </c>
      <c r="AW188" s="5" t="str">
        <f>IF(OR($AB188="", $AC188=""), "", IF($H188=$M$3, "", IF(OR(AW$7&lt;$AB188, $AC188&lt;AW$6),"", MAX(AW$10:AW187)+1)))</f>
        <v/>
      </c>
      <c r="AX188" s="5" t="str">
        <f>IF(OR($AB188="", $AC188=""), "", IF($H188=$M$3, "", IF(OR(AX$7&lt;$AB188, $AC188&lt;AX$6),"", MAX(AX$10:AX187)+1)))</f>
        <v/>
      </c>
      <c r="AY188" s="5" t="str">
        <f>IF(OR($AB188="", $AC188=""), "", IF($H188=$M$3, "", IF(OR(AY$7&lt;$AB188, $AC188&lt;AY$6),"", MAX(AY$10:AY187)+1)))</f>
        <v/>
      </c>
      <c r="AZ188" s="5" t="str">
        <f>IF(OR($AB188="", $AC188=""), "", IF($H188=$M$3, "", IF(OR(AZ$7&lt;$AB188, $AC188&lt;AZ$6),"", MAX(AZ$10:AZ187)+1)))</f>
        <v/>
      </c>
      <c r="BA188" s="5" t="str">
        <f>IF(OR($AB188="", $AC188=""), "", IF($H188=$M$3, "", IF(OR(BA$7&lt;$AB188, $AC188&lt;BA$6),"", MAX(BA$10:BA187)+1)))</f>
        <v/>
      </c>
      <c r="BB188" s="5" t="str">
        <f>IF(OR($AB188="", $AC188=""), "", IF($H188=$M$3, "", IF(OR(BB$7&lt;$AB188, $AC188&lt;BB$6),"", MAX(BB$10:BB187)+1)))</f>
        <v/>
      </c>
      <c r="BC188" s="5" t="str">
        <f>IF(OR($AB188="", $AC188=""), "", IF($H188=$M$3, "", IF(OR(BC$7&lt;$AB188, $AC188&lt;BC$6),"", MAX(BC$10:BC187)+1)))</f>
        <v/>
      </c>
      <c r="BD188" s="5" t="str">
        <f>IF(OR($AB188="", $AC188=""), "", IF($H188=$M$3, "", IF(OR(BD$7&lt;$AB188, $AC188&lt;BD$6),"", MAX(BD$10:BD187)+1)))</f>
        <v/>
      </c>
      <c r="BE188" s="5" t="str">
        <f>IF(OR($AB188="", $AC188=""), "", IF($H188=$M$3, "", IF(OR(BE$7&lt;$AB188, $AC188&lt;BE$6),"", MAX(BE$10:BE187)+1)))</f>
        <v/>
      </c>
      <c r="BF188" s="5" t="str">
        <f>IF(OR($AB188="", $AC188=""), "", IF($H188=$M$3, "", IF(OR(BF$7&lt;$AB188, $AC188&lt;BF$6),"", MAX(BF$10:BF187)+1)))</f>
        <v/>
      </c>
      <c r="BG188" s="5" t="str">
        <f>IF(OR($AB188="", $AC188=""), "", IF($H188=$M$3, "", IF(OR(BG$7&lt;$AB188, $AC188&lt;BG$6),"", MAX(BG$10:BG187)+1)))</f>
        <v/>
      </c>
      <c r="BH188" s="5" t="str">
        <f>IF(OR($AB188="", $AC188=""), "", IF($H188=$M$3, "", IF(OR(BH$7&lt;$AB188, $AC188&lt;BH$6),"", MAX(BH$10:BH187)+1)))</f>
        <v/>
      </c>
      <c r="BI188" s="5" t="str">
        <f>IF(OR($AB188="", $AC188=""), "", IF($H188=$M$3, "", IF(OR(BI$7&lt;$AB188, $AC188&lt;BI$6),"", MAX(BI$10:BI187)+1)))</f>
        <v/>
      </c>
      <c r="BK188" s="5" t="str" cm="1">
        <f t="array" aca="1" ref="BK188" ca="1">IFERROR(INDEX($AE188:$BI188, $BJ188, MATCH($BK$9, $AE$9:$BI$9, 0)), "")</f>
        <v/>
      </c>
    </row>
    <row r="189" spans="1:63" x14ac:dyDescent="0.25">
      <c r="A189" s="2"/>
      <c r="B189" s="254"/>
      <c r="C189" s="255"/>
      <c r="D189" s="256"/>
      <c r="E189" s="257"/>
      <c r="F189" s="257"/>
      <c r="G189" s="258"/>
      <c r="H189" s="259"/>
      <c r="I189" s="16"/>
      <c r="J189" s="5" t="str">
        <f t="shared" si="27"/>
        <v/>
      </c>
      <c r="K189" s="2"/>
      <c r="O189" s="5" t="str">
        <f t="shared" si="25"/>
        <v/>
      </c>
      <c r="Q189" s="5" t="str">
        <f t="shared" si="28"/>
        <v/>
      </c>
      <c r="S189" s="5" t="str">
        <f t="shared" si="26"/>
        <v/>
      </c>
      <c r="U189" s="64" t="str">
        <f>IF($D189="","", IF(COUNTIF('Intro &amp; Setup'!$AW$49:$AW$88, $D189)&gt;0, "BH", TEXT($D189, "ddd")))</f>
        <v/>
      </c>
      <c r="V189" s="65" t="str">
        <f>IF($G189="", "", IF(COUNTIF('Intro &amp; Setup'!$AW$49:$AW$88, $G189)&gt;0, "BH", TEXT($G189, "ddd")))</f>
        <v/>
      </c>
      <c r="W189" s="64" t="str">
        <f t="shared" si="29"/>
        <v/>
      </c>
      <c r="X189" s="65" t="str">
        <f t="shared" si="30"/>
        <v/>
      </c>
      <c r="Y189" s="64" t="str">
        <f>IF(F189="", "", IF(OR(F189&lt;'Intro &amp; Setup'!$Z$20, F189&gt;'Intro &amp; Setup'!$Z$22), "X", ""))</f>
        <v/>
      </c>
      <c r="Z189" s="65" t="str">
        <f>IF(G189="", "", IF(OR(G189&lt;'Intro &amp; Setup'!$Z$20, G189&gt;'Intro &amp; Setup'!$Z$22), "X", ""))</f>
        <v/>
      </c>
      <c r="AB189" s="58" t="str">
        <f t="shared" si="31"/>
        <v/>
      </c>
      <c r="AC189" s="59" t="str">
        <f t="shared" si="32"/>
        <v/>
      </c>
      <c r="AE189" s="5" t="str">
        <f>IF(OR($AB189="", $AC189=""), "", IF($H189=$M$3, "", IF(OR(AE$7&lt;$AB189, $AC189&lt;AE$6),"", MAX(AE$10:AE188)+1)))</f>
        <v/>
      </c>
      <c r="AF189" s="5" t="str">
        <f>IF(OR($AB189="", $AC189=""), "", IF($H189=$M$3, "", IF(OR(AF$7&lt;$AB189, $AC189&lt;AF$6),"", MAX(AF$10:AF188)+1)))</f>
        <v/>
      </c>
      <c r="AG189" s="5" t="str">
        <f>IF(OR($AB189="", $AC189=""), "", IF($H189=$M$3, "", IF(OR(AG$7&lt;$AB189, $AC189&lt;AG$6),"", MAX(AG$10:AG188)+1)))</f>
        <v/>
      </c>
      <c r="AH189" s="5" t="str">
        <f>IF(OR($AB189="", $AC189=""), "", IF($H189=$M$3, "", IF(OR(AH$7&lt;$AB189, $AC189&lt;AH$6),"", MAX(AH$10:AH188)+1)))</f>
        <v/>
      </c>
      <c r="AI189" s="5" t="str">
        <f>IF(OR($AB189="", $AC189=""), "", IF($H189=$M$3, "", IF(OR(AI$7&lt;$AB189, $AC189&lt;AI$6),"", MAX(AI$10:AI188)+1)))</f>
        <v/>
      </c>
      <c r="AJ189" s="5" t="str">
        <f>IF(OR($AB189="", $AC189=""), "", IF($H189=$M$3, "", IF(OR(AJ$7&lt;$AB189, $AC189&lt;AJ$6),"", MAX(AJ$10:AJ188)+1)))</f>
        <v/>
      </c>
      <c r="AK189" s="5" t="str">
        <f>IF(OR($AB189="", $AC189=""), "", IF($H189=$M$3, "", IF(OR(AK$7&lt;$AB189, $AC189&lt;AK$6),"", MAX(AK$10:AK188)+1)))</f>
        <v/>
      </c>
      <c r="AL189" s="5" t="str">
        <f>IF(OR($AB189="", $AC189=""), "", IF($H189=$M$3, "", IF(OR(AL$7&lt;$AB189, $AC189&lt;AL$6),"", MAX(AL$10:AL188)+1)))</f>
        <v/>
      </c>
      <c r="AM189" s="5" t="str">
        <f>IF(OR($AB189="", $AC189=""), "", IF($H189=$M$3, "", IF(OR(AM$7&lt;$AB189, $AC189&lt;AM$6),"", MAX(AM$10:AM188)+1)))</f>
        <v/>
      </c>
      <c r="AN189" s="5" t="str">
        <f>IF(OR($AB189="", $AC189=""), "", IF($H189=$M$3, "", IF(OR(AN$7&lt;$AB189, $AC189&lt;AN$6),"", MAX(AN$10:AN188)+1)))</f>
        <v/>
      </c>
      <c r="AO189" s="5" t="str">
        <f>IF(OR($AB189="", $AC189=""), "", IF($H189=$M$3, "", IF(OR(AO$7&lt;$AB189, $AC189&lt;AO$6),"", MAX(AO$10:AO188)+1)))</f>
        <v/>
      </c>
      <c r="AP189" s="5" t="str">
        <f>IF(OR($AB189="", $AC189=""), "", IF($H189=$M$3, "", IF(OR(AP$7&lt;$AB189, $AC189&lt;AP$6),"", MAX(AP$10:AP188)+1)))</f>
        <v/>
      </c>
      <c r="AQ189" s="5" t="str">
        <f>IF(OR($AB189="", $AC189=""), "", IF($H189=$M$3, "", IF(OR(AQ$7&lt;$AB189, $AC189&lt;AQ$6),"", MAX(AQ$10:AQ188)+1)))</f>
        <v/>
      </c>
      <c r="AR189" s="5" t="str">
        <f>IF(OR($AB189="", $AC189=""), "", IF($H189=$M$3, "", IF(OR(AR$7&lt;$AB189, $AC189&lt;AR$6),"", MAX(AR$10:AR188)+1)))</f>
        <v/>
      </c>
      <c r="AS189" s="5" t="str">
        <f>IF(OR($AB189="", $AC189=""), "", IF($H189=$M$3, "", IF(OR(AS$7&lt;$AB189, $AC189&lt;AS$6),"", MAX(AS$10:AS188)+1)))</f>
        <v/>
      </c>
      <c r="AT189" s="5" t="str">
        <f>IF(OR($AB189="", $AC189=""), "", IF($H189=$M$3, "", IF(OR(AT$7&lt;$AB189, $AC189&lt;AT$6),"", MAX(AT$10:AT188)+1)))</f>
        <v/>
      </c>
      <c r="AU189" s="5" t="str">
        <f>IF(OR($AB189="", $AC189=""), "", IF($H189=$M$3, "", IF(OR(AU$7&lt;$AB189, $AC189&lt;AU$6),"", MAX(AU$10:AU188)+1)))</f>
        <v/>
      </c>
      <c r="AV189" s="5" t="str">
        <f>IF(OR($AB189="", $AC189=""), "", IF($H189=$M$3, "", IF(OR(AV$7&lt;$AB189, $AC189&lt;AV$6),"", MAX(AV$10:AV188)+1)))</f>
        <v/>
      </c>
      <c r="AW189" s="5" t="str">
        <f>IF(OR($AB189="", $AC189=""), "", IF($H189=$M$3, "", IF(OR(AW$7&lt;$AB189, $AC189&lt;AW$6),"", MAX(AW$10:AW188)+1)))</f>
        <v/>
      </c>
      <c r="AX189" s="5" t="str">
        <f>IF(OR($AB189="", $AC189=""), "", IF($H189=$M$3, "", IF(OR(AX$7&lt;$AB189, $AC189&lt;AX$6),"", MAX(AX$10:AX188)+1)))</f>
        <v/>
      </c>
      <c r="AY189" s="5" t="str">
        <f>IF(OR($AB189="", $AC189=""), "", IF($H189=$M$3, "", IF(OR(AY$7&lt;$AB189, $AC189&lt;AY$6),"", MAX(AY$10:AY188)+1)))</f>
        <v/>
      </c>
      <c r="AZ189" s="5" t="str">
        <f>IF(OR($AB189="", $AC189=""), "", IF($H189=$M$3, "", IF(OR(AZ$7&lt;$AB189, $AC189&lt;AZ$6),"", MAX(AZ$10:AZ188)+1)))</f>
        <v/>
      </c>
      <c r="BA189" s="5" t="str">
        <f>IF(OR($AB189="", $AC189=""), "", IF($H189=$M$3, "", IF(OR(BA$7&lt;$AB189, $AC189&lt;BA$6),"", MAX(BA$10:BA188)+1)))</f>
        <v/>
      </c>
      <c r="BB189" s="5" t="str">
        <f>IF(OR($AB189="", $AC189=""), "", IF($H189=$M$3, "", IF(OR(BB$7&lt;$AB189, $AC189&lt;BB$6),"", MAX(BB$10:BB188)+1)))</f>
        <v/>
      </c>
      <c r="BC189" s="5" t="str">
        <f>IF(OR($AB189="", $AC189=""), "", IF($H189=$M$3, "", IF(OR(BC$7&lt;$AB189, $AC189&lt;BC$6),"", MAX(BC$10:BC188)+1)))</f>
        <v/>
      </c>
      <c r="BD189" s="5" t="str">
        <f>IF(OR($AB189="", $AC189=""), "", IF($H189=$M$3, "", IF(OR(BD$7&lt;$AB189, $AC189&lt;BD$6),"", MAX(BD$10:BD188)+1)))</f>
        <v/>
      </c>
      <c r="BE189" s="5" t="str">
        <f>IF(OR($AB189="", $AC189=""), "", IF($H189=$M$3, "", IF(OR(BE$7&lt;$AB189, $AC189&lt;BE$6),"", MAX(BE$10:BE188)+1)))</f>
        <v/>
      </c>
      <c r="BF189" s="5" t="str">
        <f>IF(OR($AB189="", $AC189=""), "", IF($H189=$M$3, "", IF(OR(BF$7&lt;$AB189, $AC189&lt;BF$6),"", MAX(BF$10:BF188)+1)))</f>
        <v/>
      </c>
      <c r="BG189" s="5" t="str">
        <f>IF(OR($AB189="", $AC189=""), "", IF($H189=$M$3, "", IF(OR(BG$7&lt;$AB189, $AC189&lt;BG$6),"", MAX(BG$10:BG188)+1)))</f>
        <v/>
      </c>
      <c r="BH189" s="5" t="str">
        <f>IF(OR($AB189="", $AC189=""), "", IF($H189=$M$3, "", IF(OR(BH$7&lt;$AB189, $AC189&lt;BH$6),"", MAX(BH$10:BH188)+1)))</f>
        <v/>
      </c>
      <c r="BI189" s="5" t="str">
        <f>IF(OR($AB189="", $AC189=""), "", IF($H189=$M$3, "", IF(OR(BI$7&lt;$AB189, $AC189&lt;BI$6),"", MAX(BI$10:BI188)+1)))</f>
        <v/>
      </c>
      <c r="BK189" s="5" t="str" cm="1">
        <f t="array" aca="1" ref="BK189" ca="1">IFERROR(INDEX($AE189:$BI189, $BJ189, MATCH($BK$9, $AE$9:$BI$9, 0)), "")</f>
        <v/>
      </c>
    </row>
    <row r="190" spans="1:63" x14ac:dyDescent="0.25">
      <c r="A190" s="2"/>
      <c r="B190" s="254"/>
      <c r="C190" s="255"/>
      <c r="D190" s="256"/>
      <c r="E190" s="257"/>
      <c r="F190" s="257"/>
      <c r="G190" s="258"/>
      <c r="H190" s="259"/>
      <c r="I190" s="16"/>
      <c r="J190" s="5" t="str">
        <f t="shared" si="27"/>
        <v/>
      </c>
      <c r="K190" s="2"/>
      <c r="O190" s="5" t="str">
        <f t="shared" si="25"/>
        <v/>
      </c>
      <c r="Q190" s="5" t="str">
        <f t="shared" si="28"/>
        <v/>
      </c>
      <c r="S190" s="5" t="str">
        <f t="shared" si="26"/>
        <v/>
      </c>
      <c r="U190" s="64" t="str">
        <f>IF($D190="","", IF(COUNTIF('Intro &amp; Setup'!$AW$49:$AW$88, $D190)&gt;0, "BH", TEXT($D190, "ddd")))</f>
        <v/>
      </c>
      <c r="V190" s="65" t="str">
        <f>IF($G190="", "", IF(COUNTIF('Intro &amp; Setup'!$AW$49:$AW$88, $G190)&gt;0, "BH", TEXT($G190, "ddd")))</f>
        <v/>
      </c>
      <c r="W190" s="64" t="str">
        <f t="shared" si="29"/>
        <v/>
      </c>
      <c r="X190" s="65" t="str">
        <f t="shared" si="30"/>
        <v/>
      </c>
      <c r="Y190" s="64" t="str">
        <f>IF(F190="", "", IF(OR(F190&lt;'Intro &amp; Setup'!$Z$20, F190&gt;'Intro &amp; Setup'!$Z$22), "X", ""))</f>
        <v/>
      </c>
      <c r="Z190" s="65" t="str">
        <f>IF(G190="", "", IF(OR(G190&lt;'Intro &amp; Setup'!$Z$20, G190&gt;'Intro &amp; Setup'!$Z$22), "X", ""))</f>
        <v/>
      </c>
      <c r="AB190" s="58" t="str">
        <f t="shared" si="31"/>
        <v/>
      </c>
      <c r="AC190" s="59" t="str">
        <f t="shared" si="32"/>
        <v/>
      </c>
      <c r="AE190" s="5" t="str">
        <f>IF(OR($AB190="", $AC190=""), "", IF($H190=$M$3, "", IF(OR(AE$7&lt;$AB190, $AC190&lt;AE$6),"", MAX(AE$10:AE189)+1)))</f>
        <v/>
      </c>
      <c r="AF190" s="5" t="str">
        <f>IF(OR($AB190="", $AC190=""), "", IF($H190=$M$3, "", IF(OR(AF$7&lt;$AB190, $AC190&lt;AF$6),"", MAX(AF$10:AF189)+1)))</f>
        <v/>
      </c>
      <c r="AG190" s="5" t="str">
        <f>IF(OR($AB190="", $AC190=""), "", IF($H190=$M$3, "", IF(OR(AG$7&lt;$AB190, $AC190&lt;AG$6),"", MAX(AG$10:AG189)+1)))</f>
        <v/>
      </c>
      <c r="AH190" s="5" t="str">
        <f>IF(OR($AB190="", $AC190=""), "", IF($H190=$M$3, "", IF(OR(AH$7&lt;$AB190, $AC190&lt;AH$6),"", MAX(AH$10:AH189)+1)))</f>
        <v/>
      </c>
      <c r="AI190" s="5" t="str">
        <f>IF(OR($AB190="", $AC190=""), "", IF($H190=$M$3, "", IF(OR(AI$7&lt;$AB190, $AC190&lt;AI$6),"", MAX(AI$10:AI189)+1)))</f>
        <v/>
      </c>
      <c r="AJ190" s="5" t="str">
        <f>IF(OR($AB190="", $AC190=""), "", IF($H190=$M$3, "", IF(OR(AJ$7&lt;$AB190, $AC190&lt;AJ$6),"", MAX(AJ$10:AJ189)+1)))</f>
        <v/>
      </c>
      <c r="AK190" s="5" t="str">
        <f>IF(OR($AB190="", $AC190=""), "", IF($H190=$M$3, "", IF(OR(AK$7&lt;$AB190, $AC190&lt;AK$6),"", MAX(AK$10:AK189)+1)))</f>
        <v/>
      </c>
      <c r="AL190" s="5" t="str">
        <f>IF(OR($AB190="", $AC190=""), "", IF($H190=$M$3, "", IF(OR(AL$7&lt;$AB190, $AC190&lt;AL$6),"", MAX(AL$10:AL189)+1)))</f>
        <v/>
      </c>
      <c r="AM190" s="5" t="str">
        <f>IF(OR($AB190="", $AC190=""), "", IF($H190=$M$3, "", IF(OR(AM$7&lt;$AB190, $AC190&lt;AM$6),"", MAX(AM$10:AM189)+1)))</f>
        <v/>
      </c>
      <c r="AN190" s="5" t="str">
        <f>IF(OR($AB190="", $AC190=""), "", IF($H190=$M$3, "", IF(OR(AN$7&lt;$AB190, $AC190&lt;AN$6),"", MAX(AN$10:AN189)+1)))</f>
        <v/>
      </c>
      <c r="AO190" s="5" t="str">
        <f>IF(OR($AB190="", $AC190=""), "", IF($H190=$M$3, "", IF(OR(AO$7&lt;$AB190, $AC190&lt;AO$6),"", MAX(AO$10:AO189)+1)))</f>
        <v/>
      </c>
      <c r="AP190" s="5" t="str">
        <f>IF(OR($AB190="", $AC190=""), "", IF($H190=$M$3, "", IF(OR(AP$7&lt;$AB190, $AC190&lt;AP$6),"", MAX(AP$10:AP189)+1)))</f>
        <v/>
      </c>
      <c r="AQ190" s="5" t="str">
        <f>IF(OR($AB190="", $AC190=""), "", IF($H190=$M$3, "", IF(OR(AQ$7&lt;$AB190, $AC190&lt;AQ$6),"", MAX(AQ$10:AQ189)+1)))</f>
        <v/>
      </c>
      <c r="AR190" s="5" t="str">
        <f>IF(OR($AB190="", $AC190=""), "", IF($H190=$M$3, "", IF(OR(AR$7&lt;$AB190, $AC190&lt;AR$6),"", MAX(AR$10:AR189)+1)))</f>
        <v/>
      </c>
      <c r="AS190" s="5" t="str">
        <f>IF(OR($AB190="", $AC190=""), "", IF($H190=$M$3, "", IF(OR(AS$7&lt;$AB190, $AC190&lt;AS$6),"", MAX(AS$10:AS189)+1)))</f>
        <v/>
      </c>
      <c r="AT190" s="5" t="str">
        <f>IF(OR($AB190="", $AC190=""), "", IF($H190=$M$3, "", IF(OR(AT$7&lt;$AB190, $AC190&lt;AT$6),"", MAX(AT$10:AT189)+1)))</f>
        <v/>
      </c>
      <c r="AU190" s="5" t="str">
        <f>IF(OR($AB190="", $AC190=""), "", IF($H190=$M$3, "", IF(OR(AU$7&lt;$AB190, $AC190&lt;AU$6),"", MAX(AU$10:AU189)+1)))</f>
        <v/>
      </c>
      <c r="AV190" s="5" t="str">
        <f>IF(OR($AB190="", $AC190=""), "", IF($H190=$M$3, "", IF(OR(AV$7&lt;$AB190, $AC190&lt;AV$6),"", MAX(AV$10:AV189)+1)))</f>
        <v/>
      </c>
      <c r="AW190" s="5" t="str">
        <f>IF(OR($AB190="", $AC190=""), "", IF($H190=$M$3, "", IF(OR(AW$7&lt;$AB190, $AC190&lt;AW$6),"", MAX(AW$10:AW189)+1)))</f>
        <v/>
      </c>
      <c r="AX190" s="5" t="str">
        <f>IF(OR($AB190="", $AC190=""), "", IF($H190=$M$3, "", IF(OR(AX$7&lt;$AB190, $AC190&lt;AX$6),"", MAX(AX$10:AX189)+1)))</f>
        <v/>
      </c>
      <c r="AY190" s="5" t="str">
        <f>IF(OR($AB190="", $AC190=""), "", IF($H190=$M$3, "", IF(OR(AY$7&lt;$AB190, $AC190&lt;AY$6),"", MAX(AY$10:AY189)+1)))</f>
        <v/>
      </c>
      <c r="AZ190" s="5" t="str">
        <f>IF(OR($AB190="", $AC190=""), "", IF($H190=$M$3, "", IF(OR(AZ$7&lt;$AB190, $AC190&lt;AZ$6),"", MAX(AZ$10:AZ189)+1)))</f>
        <v/>
      </c>
      <c r="BA190" s="5" t="str">
        <f>IF(OR($AB190="", $AC190=""), "", IF($H190=$M$3, "", IF(OR(BA$7&lt;$AB190, $AC190&lt;BA$6),"", MAX(BA$10:BA189)+1)))</f>
        <v/>
      </c>
      <c r="BB190" s="5" t="str">
        <f>IF(OR($AB190="", $AC190=""), "", IF($H190=$M$3, "", IF(OR(BB$7&lt;$AB190, $AC190&lt;BB$6),"", MAX(BB$10:BB189)+1)))</f>
        <v/>
      </c>
      <c r="BC190" s="5" t="str">
        <f>IF(OR($AB190="", $AC190=""), "", IF($H190=$M$3, "", IF(OR(BC$7&lt;$AB190, $AC190&lt;BC$6),"", MAX(BC$10:BC189)+1)))</f>
        <v/>
      </c>
      <c r="BD190" s="5" t="str">
        <f>IF(OR($AB190="", $AC190=""), "", IF($H190=$M$3, "", IF(OR(BD$7&lt;$AB190, $AC190&lt;BD$6),"", MAX(BD$10:BD189)+1)))</f>
        <v/>
      </c>
      <c r="BE190" s="5" t="str">
        <f>IF(OR($AB190="", $AC190=""), "", IF($H190=$M$3, "", IF(OR(BE$7&lt;$AB190, $AC190&lt;BE$6),"", MAX(BE$10:BE189)+1)))</f>
        <v/>
      </c>
      <c r="BF190" s="5" t="str">
        <f>IF(OR($AB190="", $AC190=""), "", IF($H190=$M$3, "", IF(OR(BF$7&lt;$AB190, $AC190&lt;BF$6),"", MAX(BF$10:BF189)+1)))</f>
        <v/>
      </c>
      <c r="BG190" s="5" t="str">
        <f>IF(OR($AB190="", $AC190=""), "", IF($H190=$M$3, "", IF(OR(BG$7&lt;$AB190, $AC190&lt;BG$6),"", MAX(BG$10:BG189)+1)))</f>
        <v/>
      </c>
      <c r="BH190" s="5" t="str">
        <f>IF(OR($AB190="", $AC190=""), "", IF($H190=$M$3, "", IF(OR(BH$7&lt;$AB190, $AC190&lt;BH$6),"", MAX(BH$10:BH189)+1)))</f>
        <v/>
      </c>
      <c r="BI190" s="5" t="str">
        <f>IF(OR($AB190="", $AC190=""), "", IF($H190=$M$3, "", IF(OR(BI$7&lt;$AB190, $AC190&lt;BI$6),"", MAX(BI$10:BI189)+1)))</f>
        <v/>
      </c>
      <c r="BK190" s="5" t="str" cm="1">
        <f t="array" aca="1" ref="BK190" ca="1">IFERROR(INDEX($AE190:$BI190, $BJ190, MATCH($BK$9, $AE$9:$BI$9, 0)), "")</f>
        <v/>
      </c>
    </row>
    <row r="191" spans="1:63" x14ac:dyDescent="0.25">
      <c r="A191" s="2"/>
      <c r="B191" s="254"/>
      <c r="C191" s="255"/>
      <c r="D191" s="256"/>
      <c r="E191" s="257"/>
      <c r="F191" s="257"/>
      <c r="G191" s="258"/>
      <c r="H191" s="259"/>
      <c r="I191" s="16"/>
      <c r="J191" s="5" t="str">
        <f t="shared" si="27"/>
        <v/>
      </c>
      <c r="K191" s="2"/>
      <c r="O191" s="5" t="str">
        <f t="shared" si="25"/>
        <v/>
      </c>
      <c r="Q191" s="5" t="str">
        <f t="shared" si="28"/>
        <v/>
      </c>
      <c r="S191" s="5" t="str">
        <f t="shared" si="26"/>
        <v/>
      </c>
      <c r="U191" s="64" t="str">
        <f>IF($D191="","", IF(COUNTIF('Intro &amp; Setup'!$AW$49:$AW$88, $D191)&gt;0, "BH", TEXT($D191, "ddd")))</f>
        <v/>
      </c>
      <c r="V191" s="65" t="str">
        <f>IF($G191="", "", IF(COUNTIF('Intro &amp; Setup'!$AW$49:$AW$88, $G191)&gt;0, "BH", TEXT($G191, "ddd")))</f>
        <v/>
      </c>
      <c r="W191" s="64" t="str">
        <f t="shared" si="29"/>
        <v/>
      </c>
      <c r="X191" s="65" t="str">
        <f t="shared" si="30"/>
        <v/>
      </c>
      <c r="Y191" s="64" t="str">
        <f>IF(F191="", "", IF(OR(F191&lt;'Intro &amp; Setup'!$Z$20, F191&gt;'Intro &amp; Setup'!$Z$22), "X", ""))</f>
        <v/>
      </c>
      <c r="Z191" s="65" t="str">
        <f>IF(G191="", "", IF(OR(G191&lt;'Intro &amp; Setup'!$Z$20, G191&gt;'Intro &amp; Setup'!$Z$22), "X", ""))</f>
        <v/>
      </c>
      <c r="AB191" s="58" t="str">
        <f t="shared" si="31"/>
        <v/>
      </c>
      <c r="AC191" s="59" t="str">
        <f t="shared" si="32"/>
        <v/>
      </c>
      <c r="AE191" s="5" t="str">
        <f>IF(OR($AB191="", $AC191=""), "", IF($H191=$M$3, "", IF(OR(AE$7&lt;$AB191, $AC191&lt;AE$6),"", MAX(AE$10:AE190)+1)))</f>
        <v/>
      </c>
      <c r="AF191" s="5" t="str">
        <f>IF(OR($AB191="", $AC191=""), "", IF($H191=$M$3, "", IF(OR(AF$7&lt;$AB191, $AC191&lt;AF$6),"", MAX(AF$10:AF190)+1)))</f>
        <v/>
      </c>
      <c r="AG191" s="5" t="str">
        <f>IF(OR($AB191="", $AC191=""), "", IF($H191=$M$3, "", IF(OR(AG$7&lt;$AB191, $AC191&lt;AG$6),"", MAX(AG$10:AG190)+1)))</f>
        <v/>
      </c>
      <c r="AH191" s="5" t="str">
        <f>IF(OR($AB191="", $AC191=""), "", IF($H191=$M$3, "", IF(OR(AH$7&lt;$AB191, $AC191&lt;AH$6),"", MAX(AH$10:AH190)+1)))</f>
        <v/>
      </c>
      <c r="AI191" s="5" t="str">
        <f>IF(OR($AB191="", $AC191=""), "", IF($H191=$M$3, "", IF(OR(AI$7&lt;$AB191, $AC191&lt;AI$6),"", MAX(AI$10:AI190)+1)))</f>
        <v/>
      </c>
      <c r="AJ191" s="5" t="str">
        <f>IF(OR($AB191="", $AC191=""), "", IF($H191=$M$3, "", IF(OR(AJ$7&lt;$AB191, $AC191&lt;AJ$6),"", MAX(AJ$10:AJ190)+1)))</f>
        <v/>
      </c>
      <c r="AK191" s="5" t="str">
        <f>IF(OR($AB191="", $AC191=""), "", IF($H191=$M$3, "", IF(OR(AK$7&lt;$AB191, $AC191&lt;AK$6),"", MAX(AK$10:AK190)+1)))</f>
        <v/>
      </c>
      <c r="AL191" s="5" t="str">
        <f>IF(OR($AB191="", $AC191=""), "", IF($H191=$M$3, "", IF(OR(AL$7&lt;$AB191, $AC191&lt;AL$6),"", MAX(AL$10:AL190)+1)))</f>
        <v/>
      </c>
      <c r="AM191" s="5" t="str">
        <f>IF(OR($AB191="", $AC191=""), "", IF($H191=$M$3, "", IF(OR(AM$7&lt;$AB191, $AC191&lt;AM$6),"", MAX(AM$10:AM190)+1)))</f>
        <v/>
      </c>
      <c r="AN191" s="5" t="str">
        <f>IF(OR($AB191="", $AC191=""), "", IF($H191=$M$3, "", IF(OR(AN$7&lt;$AB191, $AC191&lt;AN$6),"", MAX(AN$10:AN190)+1)))</f>
        <v/>
      </c>
      <c r="AO191" s="5" t="str">
        <f>IF(OR($AB191="", $AC191=""), "", IF($H191=$M$3, "", IF(OR(AO$7&lt;$AB191, $AC191&lt;AO$6),"", MAX(AO$10:AO190)+1)))</f>
        <v/>
      </c>
      <c r="AP191" s="5" t="str">
        <f>IF(OR($AB191="", $AC191=""), "", IF($H191=$M$3, "", IF(OR(AP$7&lt;$AB191, $AC191&lt;AP$6),"", MAX(AP$10:AP190)+1)))</f>
        <v/>
      </c>
      <c r="AQ191" s="5" t="str">
        <f>IF(OR($AB191="", $AC191=""), "", IF($H191=$M$3, "", IF(OR(AQ$7&lt;$AB191, $AC191&lt;AQ$6),"", MAX(AQ$10:AQ190)+1)))</f>
        <v/>
      </c>
      <c r="AR191" s="5" t="str">
        <f>IF(OR($AB191="", $AC191=""), "", IF($H191=$M$3, "", IF(OR(AR$7&lt;$AB191, $AC191&lt;AR$6),"", MAX(AR$10:AR190)+1)))</f>
        <v/>
      </c>
      <c r="AS191" s="5" t="str">
        <f>IF(OR($AB191="", $AC191=""), "", IF($H191=$M$3, "", IF(OR(AS$7&lt;$AB191, $AC191&lt;AS$6),"", MAX(AS$10:AS190)+1)))</f>
        <v/>
      </c>
      <c r="AT191" s="5" t="str">
        <f>IF(OR($AB191="", $AC191=""), "", IF($H191=$M$3, "", IF(OR(AT$7&lt;$AB191, $AC191&lt;AT$6),"", MAX(AT$10:AT190)+1)))</f>
        <v/>
      </c>
      <c r="AU191" s="5" t="str">
        <f>IF(OR($AB191="", $AC191=""), "", IF($H191=$M$3, "", IF(OR(AU$7&lt;$AB191, $AC191&lt;AU$6),"", MAX(AU$10:AU190)+1)))</f>
        <v/>
      </c>
      <c r="AV191" s="5" t="str">
        <f>IF(OR($AB191="", $AC191=""), "", IF($H191=$M$3, "", IF(OR(AV$7&lt;$AB191, $AC191&lt;AV$6),"", MAX(AV$10:AV190)+1)))</f>
        <v/>
      </c>
      <c r="AW191" s="5" t="str">
        <f>IF(OR($AB191="", $AC191=""), "", IF($H191=$M$3, "", IF(OR(AW$7&lt;$AB191, $AC191&lt;AW$6),"", MAX(AW$10:AW190)+1)))</f>
        <v/>
      </c>
      <c r="AX191" s="5" t="str">
        <f>IF(OR($AB191="", $AC191=""), "", IF($H191=$M$3, "", IF(OR(AX$7&lt;$AB191, $AC191&lt;AX$6),"", MAX(AX$10:AX190)+1)))</f>
        <v/>
      </c>
      <c r="AY191" s="5" t="str">
        <f>IF(OR($AB191="", $AC191=""), "", IF($H191=$M$3, "", IF(OR(AY$7&lt;$AB191, $AC191&lt;AY$6),"", MAX(AY$10:AY190)+1)))</f>
        <v/>
      </c>
      <c r="AZ191" s="5" t="str">
        <f>IF(OR($AB191="", $AC191=""), "", IF($H191=$M$3, "", IF(OR(AZ$7&lt;$AB191, $AC191&lt;AZ$6),"", MAX(AZ$10:AZ190)+1)))</f>
        <v/>
      </c>
      <c r="BA191" s="5" t="str">
        <f>IF(OR($AB191="", $AC191=""), "", IF($H191=$M$3, "", IF(OR(BA$7&lt;$AB191, $AC191&lt;BA$6),"", MAX(BA$10:BA190)+1)))</f>
        <v/>
      </c>
      <c r="BB191" s="5" t="str">
        <f>IF(OR($AB191="", $AC191=""), "", IF($H191=$M$3, "", IF(OR(BB$7&lt;$AB191, $AC191&lt;BB$6),"", MAX(BB$10:BB190)+1)))</f>
        <v/>
      </c>
      <c r="BC191" s="5" t="str">
        <f>IF(OR($AB191="", $AC191=""), "", IF($H191=$M$3, "", IF(OR(BC$7&lt;$AB191, $AC191&lt;BC$6),"", MAX(BC$10:BC190)+1)))</f>
        <v/>
      </c>
      <c r="BD191" s="5" t="str">
        <f>IF(OR($AB191="", $AC191=""), "", IF($H191=$M$3, "", IF(OR(BD$7&lt;$AB191, $AC191&lt;BD$6),"", MAX(BD$10:BD190)+1)))</f>
        <v/>
      </c>
      <c r="BE191" s="5" t="str">
        <f>IF(OR($AB191="", $AC191=""), "", IF($H191=$M$3, "", IF(OR(BE$7&lt;$AB191, $AC191&lt;BE$6),"", MAX(BE$10:BE190)+1)))</f>
        <v/>
      </c>
      <c r="BF191" s="5" t="str">
        <f>IF(OR($AB191="", $AC191=""), "", IF($H191=$M$3, "", IF(OR(BF$7&lt;$AB191, $AC191&lt;BF$6),"", MAX(BF$10:BF190)+1)))</f>
        <v/>
      </c>
      <c r="BG191" s="5" t="str">
        <f>IF(OR($AB191="", $AC191=""), "", IF($H191=$M$3, "", IF(OR(BG$7&lt;$AB191, $AC191&lt;BG$6),"", MAX(BG$10:BG190)+1)))</f>
        <v/>
      </c>
      <c r="BH191" s="5" t="str">
        <f>IF(OR($AB191="", $AC191=""), "", IF($H191=$M$3, "", IF(OR(BH$7&lt;$AB191, $AC191&lt;BH$6),"", MAX(BH$10:BH190)+1)))</f>
        <v/>
      </c>
      <c r="BI191" s="5" t="str">
        <f>IF(OR($AB191="", $AC191=""), "", IF($H191=$M$3, "", IF(OR(BI$7&lt;$AB191, $AC191&lt;BI$6),"", MAX(BI$10:BI190)+1)))</f>
        <v/>
      </c>
      <c r="BK191" s="5" t="str" cm="1">
        <f t="array" aca="1" ref="BK191" ca="1">IFERROR(INDEX($AE191:$BI191, $BJ191, MATCH($BK$9, $AE$9:$BI$9, 0)), "")</f>
        <v/>
      </c>
    </row>
    <row r="192" spans="1:63" x14ac:dyDescent="0.25">
      <c r="A192" s="2"/>
      <c r="B192" s="254"/>
      <c r="C192" s="255"/>
      <c r="D192" s="256"/>
      <c r="E192" s="257"/>
      <c r="F192" s="257"/>
      <c r="G192" s="258"/>
      <c r="H192" s="259"/>
      <c r="I192" s="16"/>
      <c r="J192" s="5" t="str">
        <f t="shared" si="27"/>
        <v/>
      </c>
      <c r="K192" s="2"/>
      <c r="O192" s="5" t="str">
        <f t="shared" si="25"/>
        <v/>
      </c>
      <c r="Q192" s="5" t="str">
        <f t="shared" si="28"/>
        <v/>
      </c>
      <c r="S192" s="5" t="str">
        <f t="shared" si="26"/>
        <v/>
      </c>
      <c r="U192" s="64" t="str">
        <f>IF($D192="","", IF(COUNTIF('Intro &amp; Setup'!$AW$49:$AW$88, $D192)&gt;0, "BH", TEXT($D192, "ddd")))</f>
        <v/>
      </c>
      <c r="V192" s="65" t="str">
        <f>IF($G192="", "", IF(COUNTIF('Intro &amp; Setup'!$AW$49:$AW$88, $G192)&gt;0, "BH", TEXT($G192, "ddd")))</f>
        <v/>
      </c>
      <c r="W192" s="64" t="str">
        <f t="shared" si="29"/>
        <v/>
      </c>
      <c r="X192" s="65" t="str">
        <f t="shared" si="30"/>
        <v/>
      </c>
      <c r="Y192" s="64" t="str">
        <f>IF(F192="", "", IF(OR(F192&lt;'Intro &amp; Setup'!$Z$20, F192&gt;'Intro &amp; Setup'!$Z$22), "X", ""))</f>
        <v/>
      </c>
      <c r="Z192" s="65" t="str">
        <f>IF(G192="", "", IF(OR(G192&lt;'Intro &amp; Setup'!$Z$20, G192&gt;'Intro &amp; Setup'!$Z$22), "X", ""))</f>
        <v/>
      </c>
      <c r="AB192" s="58" t="str">
        <f t="shared" si="31"/>
        <v/>
      </c>
      <c r="AC192" s="59" t="str">
        <f t="shared" si="32"/>
        <v/>
      </c>
      <c r="AE192" s="5" t="str">
        <f>IF(OR($AB192="", $AC192=""), "", IF($H192=$M$3, "", IF(OR(AE$7&lt;$AB192, $AC192&lt;AE$6),"", MAX(AE$10:AE191)+1)))</f>
        <v/>
      </c>
      <c r="AF192" s="5" t="str">
        <f>IF(OR($AB192="", $AC192=""), "", IF($H192=$M$3, "", IF(OR(AF$7&lt;$AB192, $AC192&lt;AF$6),"", MAX(AF$10:AF191)+1)))</f>
        <v/>
      </c>
      <c r="AG192" s="5" t="str">
        <f>IF(OR($AB192="", $AC192=""), "", IF($H192=$M$3, "", IF(OR(AG$7&lt;$AB192, $AC192&lt;AG$6),"", MAX(AG$10:AG191)+1)))</f>
        <v/>
      </c>
      <c r="AH192" s="5" t="str">
        <f>IF(OR($AB192="", $AC192=""), "", IF($H192=$M$3, "", IF(OR(AH$7&lt;$AB192, $AC192&lt;AH$6),"", MAX(AH$10:AH191)+1)))</f>
        <v/>
      </c>
      <c r="AI192" s="5" t="str">
        <f>IF(OR($AB192="", $AC192=""), "", IF($H192=$M$3, "", IF(OR(AI$7&lt;$AB192, $AC192&lt;AI$6),"", MAX(AI$10:AI191)+1)))</f>
        <v/>
      </c>
      <c r="AJ192" s="5" t="str">
        <f>IF(OR($AB192="", $AC192=""), "", IF($H192=$M$3, "", IF(OR(AJ$7&lt;$AB192, $AC192&lt;AJ$6),"", MAX(AJ$10:AJ191)+1)))</f>
        <v/>
      </c>
      <c r="AK192" s="5" t="str">
        <f>IF(OR($AB192="", $AC192=""), "", IF($H192=$M$3, "", IF(OR(AK$7&lt;$AB192, $AC192&lt;AK$6),"", MAX(AK$10:AK191)+1)))</f>
        <v/>
      </c>
      <c r="AL192" s="5" t="str">
        <f>IF(OR($AB192="", $AC192=""), "", IF($H192=$M$3, "", IF(OR(AL$7&lt;$AB192, $AC192&lt;AL$6),"", MAX(AL$10:AL191)+1)))</f>
        <v/>
      </c>
      <c r="AM192" s="5" t="str">
        <f>IF(OR($AB192="", $AC192=""), "", IF($H192=$M$3, "", IF(OR(AM$7&lt;$AB192, $AC192&lt;AM$6),"", MAX(AM$10:AM191)+1)))</f>
        <v/>
      </c>
      <c r="AN192" s="5" t="str">
        <f>IF(OR($AB192="", $AC192=""), "", IF($H192=$M$3, "", IF(OR(AN$7&lt;$AB192, $AC192&lt;AN$6),"", MAX(AN$10:AN191)+1)))</f>
        <v/>
      </c>
      <c r="AO192" s="5" t="str">
        <f>IF(OR($AB192="", $AC192=""), "", IF($H192=$M$3, "", IF(OR(AO$7&lt;$AB192, $AC192&lt;AO$6),"", MAX(AO$10:AO191)+1)))</f>
        <v/>
      </c>
      <c r="AP192" s="5" t="str">
        <f>IF(OR($AB192="", $AC192=""), "", IF($H192=$M$3, "", IF(OR(AP$7&lt;$AB192, $AC192&lt;AP$6),"", MAX(AP$10:AP191)+1)))</f>
        <v/>
      </c>
      <c r="AQ192" s="5" t="str">
        <f>IF(OR($AB192="", $AC192=""), "", IF($H192=$M$3, "", IF(OR(AQ$7&lt;$AB192, $AC192&lt;AQ$6),"", MAX(AQ$10:AQ191)+1)))</f>
        <v/>
      </c>
      <c r="AR192" s="5" t="str">
        <f>IF(OR($AB192="", $AC192=""), "", IF($H192=$M$3, "", IF(OR(AR$7&lt;$AB192, $AC192&lt;AR$6),"", MAX(AR$10:AR191)+1)))</f>
        <v/>
      </c>
      <c r="AS192" s="5" t="str">
        <f>IF(OR($AB192="", $AC192=""), "", IF($H192=$M$3, "", IF(OR(AS$7&lt;$AB192, $AC192&lt;AS$6),"", MAX(AS$10:AS191)+1)))</f>
        <v/>
      </c>
      <c r="AT192" s="5" t="str">
        <f>IF(OR($AB192="", $AC192=""), "", IF($H192=$M$3, "", IF(OR(AT$7&lt;$AB192, $AC192&lt;AT$6),"", MAX(AT$10:AT191)+1)))</f>
        <v/>
      </c>
      <c r="AU192" s="5" t="str">
        <f>IF(OR($AB192="", $AC192=""), "", IF($H192=$M$3, "", IF(OR(AU$7&lt;$AB192, $AC192&lt;AU$6),"", MAX(AU$10:AU191)+1)))</f>
        <v/>
      </c>
      <c r="AV192" s="5" t="str">
        <f>IF(OR($AB192="", $AC192=""), "", IF($H192=$M$3, "", IF(OR(AV$7&lt;$AB192, $AC192&lt;AV$6),"", MAX(AV$10:AV191)+1)))</f>
        <v/>
      </c>
      <c r="AW192" s="5" t="str">
        <f>IF(OR($AB192="", $AC192=""), "", IF($H192=$M$3, "", IF(OR(AW$7&lt;$AB192, $AC192&lt;AW$6),"", MAX(AW$10:AW191)+1)))</f>
        <v/>
      </c>
      <c r="AX192" s="5" t="str">
        <f>IF(OR($AB192="", $AC192=""), "", IF($H192=$M$3, "", IF(OR(AX$7&lt;$AB192, $AC192&lt;AX$6),"", MAX(AX$10:AX191)+1)))</f>
        <v/>
      </c>
      <c r="AY192" s="5" t="str">
        <f>IF(OR($AB192="", $AC192=""), "", IF($H192=$M$3, "", IF(OR(AY$7&lt;$AB192, $AC192&lt;AY$6),"", MAX(AY$10:AY191)+1)))</f>
        <v/>
      </c>
      <c r="AZ192" s="5" t="str">
        <f>IF(OR($AB192="", $AC192=""), "", IF($H192=$M$3, "", IF(OR(AZ$7&lt;$AB192, $AC192&lt;AZ$6),"", MAX(AZ$10:AZ191)+1)))</f>
        <v/>
      </c>
      <c r="BA192" s="5" t="str">
        <f>IF(OR($AB192="", $AC192=""), "", IF($H192=$M$3, "", IF(OR(BA$7&lt;$AB192, $AC192&lt;BA$6),"", MAX(BA$10:BA191)+1)))</f>
        <v/>
      </c>
      <c r="BB192" s="5" t="str">
        <f>IF(OR($AB192="", $AC192=""), "", IF($H192=$M$3, "", IF(OR(BB$7&lt;$AB192, $AC192&lt;BB$6),"", MAX(BB$10:BB191)+1)))</f>
        <v/>
      </c>
      <c r="BC192" s="5" t="str">
        <f>IF(OR($AB192="", $AC192=""), "", IF($H192=$M$3, "", IF(OR(BC$7&lt;$AB192, $AC192&lt;BC$6),"", MAX(BC$10:BC191)+1)))</f>
        <v/>
      </c>
      <c r="BD192" s="5" t="str">
        <f>IF(OR($AB192="", $AC192=""), "", IF($H192=$M$3, "", IF(OR(BD$7&lt;$AB192, $AC192&lt;BD$6),"", MAX(BD$10:BD191)+1)))</f>
        <v/>
      </c>
      <c r="BE192" s="5" t="str">
        <f>IF(OR($AB192="", $AC192=""), "", IF($H192=$M$3, "", IF(OR(BE$7&lt;$AB192, $AC192&lt;BE$6),"", MAX(BE$10:BE191)+1)))</f>
        <v/>
      </c>
      <c r="BF192" s="5" t="str">
        <f>IF(OR($AB192="", $AC192=""), "", IF($H192=$M$3, "", IF(OR(BF$7&lt;$AB192, $AC192&lt;BF$6),"", MAX(BF$10:BF191)+1)))</f>
        <v/>
      </c>
      <c r="BG192" s="5" t="str">
        <f>IF(OR($AB192="", $AC192=""), "", IF($H192=$M$3, "", IF(OR(BG$7&lt;$AB192, $AC192&lt;BG$6),"", MAX(BG$10:BG191)+1)))</f>
        <v/>
      </c>
      <c r="BH192" s="5" t="str">
        <f>IF(OR($AB192="", $AC192=""), "", IF($H192=$M$3, "", IF(OR(BH$7&lt;$AB192, $AC192&lt;BH$6),"", MAX(BH$10:BH191)+1)))</f>
        <v/>
      </c>
      <c r="BI192" s="5" t="str">
        <f>IF(OR($AB192="", $AC192=""), "", IF($H192=$M$3, "", IF(OR(BI$7&lt;$AB192, $AC192&lt;BI$6),"", MAX(BI$10:BI191)+1)))</f>
        <v/>
      </c>
      <c r="BK192" s="5" t="str" cm="1">
        <f t="array" aca="1" ref="BK192" ca="1">IFERROR(INDEX($AE192:$BI192, $BJ192, MATCH($BK$9, $AE$9:$BI$9, 0)), "")</f>
        <v/>
      </c>
    </row>
    <row r="193" spans="1:63" x14ac:dyDescent="0.25">
      <c r="A193" s="2"/>
      <c r="B193" s="254"/>
      <c r="C193" s="255"/>
      <c r="D193" s="256"/>
      <c r="E193" s="257"/>
      <c r="F193" s="257"/>
      <c r="G193" s="258"/>
      <c r="H193" s="259"/>
      <c r="I193" s="16"/>
      <c r="J193" s="5" t="str">
        <f t="shared" si="27"/>
        <v/>
      </c>
      <c r="K193" s="2"/>
      <c r="O193" s="5" t="str">
        <f t="shared" si="25"/>
        <v/>
      </c>
      <c r="Q193" s="5" t="str">
        <f t="shared" si="28"/>
        <v/>
      </c>
      <c r="S193" s="5" t="str">
        <f t="shared" si="26"/>
        <v/>
      </c>
      <c r="U193" s="64" t="str">
        <f>IF($D193="","", IF(COUNTIF('Intro &amp; Setup'!$AW$49:$AW$88, $D193)&gt;0, "BH", TEXT($D193, "ddd")))</f>
        <v/>
      </c>
      <c r="V193" s="65" t="str">
        <f>IF($G193="", "", IF(COUNTIF('Intro &amp; Setup'!$AW$49:$AW$88, $G193)&gt;0, "BH", TEXT($G193, "ddd")))</f>
        <v/>
      </c>
      <c r="W193" s="64" t="str">
        <f t="shared" si="29"/>
        <v/>
      </c>
      <c r="X193" s="65" t="str">
        <f t="shared" si="30"/>
        <v/>
      </c>
      <c r="Y193" s="64" t="str">
        <f>IF(F193="", "", IF(OR(F193&lt;'Intro &amp; Setup'!$Z$20, F193&gt;'Intro &amp; Setup'!$Z$22), "X", ""))</f>
        <v/>
      </c>
      <c r="Z193" s="65" t="str">
        <f>IF(G193="", "", IF(OR(G193&lt;'Intro &amp; Setup'!$Z$20, G193&gt;'Intro &amp; Setup'!$Z$22), "X", ""))</f>
        <v/>
      </c>
      <c r="AB193" s="58" t="str">
        <f t="shared" si="31"/>
        <v/>
      </c>
      <c r="AC193" s="59" t="str">
        <f t="shared" si="32"/>
        <v/>
      </c>
      <c r="AE193" s="5" t="str">
        <f>IF(OR($AB193="", $AC193=""), "", IF($H193=$M$3, "", IF(OR(AE$7&lt;$AB193, $AC193&lt;AE$6),"", MAX(AE$10:AE192)+1)))</f>
        <v/>
      </c>
      <c r="AF193" s="5" t="str">
        <f>IF(OR($AB193="", $AC193=""), "", IF($H193=$M$3, "", IF(OR(AF$7&lt;$AB193, $AC193&lt;AF$6),"", MAX(AF$10:AF192)+1)))</f>
        <v/>
      </c>
      <c r="AG193" s="5" t="str">
        <f>IF(OR($AB193="", $AC193=""), "", IF($H193=$M$3, "", IF(OR(AG$7&lt;$AB193, $AC193&lt;AG$6),"", MAX(AG$10:AG192)+1)))</f>
        <v/>
      </c>
      <c r="AH193" s="5" t="str">
        <f>IF(OR($AB193="", $AC193=""), "", IF($H193=$M$3, "", IF(OR(AH$7&lt;$AB193, $AC193&lt;AH$6),"", MAX(AH$10:AH192)+1)))</f>
        <v/>
      </c>
      <c r="AI193" s="5" t="str">
        <f>IF(OR($AB193="", $AC193=""), "", IF($H193=$M$3, "", IF(OR(AI$7&lt;$AB193, $AC193&lt;AI$6),"", MAX(AI$10:AI192)+1)))</f>
        <v/>
      </c>
      <c r="AJ193" s="5" t="str">
        <f>IF(OR($AB193="", $AC193=""), "", IF($H193=$M$3, "", IF(OR(AJ$7&lt;$AB193, $AC193&lt;AJ$6),"", MAX(AJ$10:AJ192)+1)))</f>
        <v/>
      </c>
      <c r="AK193" s="5" t="str">
        <f>IF(OR($AB193="", $AC193=""), "", IF($H193=$M$3, "", IF(OR(AK$7&lt;$AB193, $AC193&lt;AK$6),"", MAX(AK$10:AK192)+1)))</f>
        <v/>
      </c>
      <c r="AL193" s="5" t="str">
        <f>IF(OR($AB193="", $AC193=""), "", IF($H193=$M$3, "", IF(OR(AL$7&lt;$AB193, $AC193&lt;AL$6),"", MAX(AL$10:AL192)+1)))</f>
        <v/>
      </c>
      <c r="AM193" s="5" t="str">
        <f>IF(OR($AB193="", $AC193=""), "", IF($H193=$M$3, "", IF(OR(AM$7&lt;$AB193, $AC193&lt;AM$6),"", MAX(AM$10:AM192)+1)))</f>
        <v/>
      </c>
      <c r="AN193" s="5" t="str">
        <f>IF(OR($AB193="", $AC193=""), "", IF($H193=$M$3, "", IF(OR(AN$7&lt;$AB193, $AC193&lt;AN$6),"", MAX(AN$10:AN192)+1)))</f>
        <v/>
      </c>
      <c r="AO193" s="5" t="str">
        <f>IF(OR($AB193="", $AC193=""), "", IF($H193=$M$3, "", IF(OR(AO$7&lt;$AB193, $AC193&lt;AO$6),"", MAX(AO$10:AO192)+1)))</f>
        <v/>
      </c>
      <c r="AP193" s="5" t="str">
        <f>IF(OR($AB193="", $AC193=""), "", IF($H193=$M$3, "", IF(OR(AP$7&lt;$AB193, $AC193&lt;AP$6),"", MAX(AP$10:AP192)+1)))</f>
        <v/>
      </c>
      <c r="AQ193" s="5" t="str">
        <f>IF(OR($AB193="", $AC193=""), "", IF($H193=$M$3, "", IF(OR(AQ$7&lt;$AB193, $AC193&lt;AQ$6),"", MAX(AQ$10:AQ192)+1)))</f>
        <v/>
      </c>
      <c r="AR193" s="5" t="str">
        <f>IF(OR($AB193="", $AC193=""), "", IF($H193=$M$3, "", IF(OR(AR$7&lt;$AB193, $AC193&lt;AR$6),"", MAX(AR$10:AR192)+1)))</f>
        <v/>
      </c>
      <c r="AS193" s="5" t="str">
        <f>IF(OR($AB193="", $AC193=""), "", IF($H193=$M$3, "", IF(OR(AS$7&lt;$AB193, $AC193&lt;AS$6),"", MAX(AS$10:AS192)+1)))</f>
        <v/>
      </c>
      <c r="AT193" s="5" t="str">
        <f>IF(OR($AB193="", $AC193=""), "", IF($H193=$M$3, "", IF(OR(AT$7&lt;$AB193, $AC193&lt;AT$6),"", MAX(AT$10:AT192)+1)))</f>
        <v/>
      </c>
      <c r="AU193" s="5" t="str">
        <f>IF(OR($AB193="", $AC193=""), "", IF($H193=$M$3, "", IF(OR(AU$7&lt;$AB193, $AC193&lt;AU$6),"", MAX(AU$10:AU192)+1)))</f>
        <v/>
      </c>
      <c r="AV193" s="5" t="str">
        <f>IF(OR($AB193="", $AC193=""), "", IF($H193=$M$3, "", IF(OR(AV$7&lt;$AB193, $AC193&lt;AV$6),"", MAX(AV$10:AV192)+1)))</f>
        <v/>
      </c>
      <c r="AW193" s="5" t="str">
        <f>IF(OR($AB193="", $AC193=""), "", IF($H193=$M$3, "", IF(OR(AW$7&lt;$AB193, $AC193&lt;AW$6),"", MAX(AW$10:AW192)+1)))</f>
        <v/>
      </c>
      <c r="AX193" s="5" t="str">
        <f>IF(OR($AB193="", $AC193=""), "", IF($H193=$M$3, "", IF(OR(AX$7&lt;$AB193, $AC193&lt;AX$6),"", MAX(AX$10:AX192)+1)))</f>
        <v/>
      </c>
      <c r="AY193" s="5" t="str">
        <f>IF(OR($AB193="", $AC193=""), "", IF($H193=$M$3, "", IF(OR(AY$7&lt;$AB193, $AC193&lt;AY$6),"", MAX(AY$10:AY192)+1)))</f>
        <v/>
      </c>
      <c r="AZ193" s="5" t="str">
        <f>IF(OR($AB193="", $AC193=""), "", IF($H193=$M$3, "", IF(OR(AZ$7&lt;$AB193, $AC193&lt;AZ$6),"", MAX(AZ$10:AZ192)+1)))</f>
        <v/>
      </c>
      <c r="BA193" s="5" t="str">
        <f>IF(OR($AB193="", $AC193=""), "", IF($H193=$M$3, "", IF(OR(BA$7&lt;$AB193, $AC193&lt;BA$6),"", MAX(BA$10:BA192)+1)))</f>
        <v/>
      </c>
      <c r="BB193" s="5" t="str">
        <f>IF(OR($AB193="", $AC193=""), "", IF($H193=$M$3, "", IF(OR(BB$7&lt;$AB193, $AC193&lt;BB$6),"", MAX(BB$10:BB192)+1)))</f>
        <v/>
      </c>
      <c r="BC193" s="5" t="str">
        <f>IF(OR($AB193="", $AC193=""), "", IF($H193=$M$3, "", IF(OR(BC$7&lt;$AB193, $AC193&lt;BC$6),"", MAX(BC$10:BC192)+1)))</f>
        <v/>
      </c>
      <c r="BD193" s="5" t="str">
        <f>IF(OR($AB193="", $AC193=""), "", IF($H193=$M$3, "", IF(OR(BD$7&lt;$AB193, $AC193&lt;BD$6),"", MAX(BD$10:BD192)+1)))</f>
        <v/>
      </c>
      <c r="BE193" s="5" t="str">
        <f>IF(OR($AB193="", $AC193=""), "", IF($H193=$M$3, "", IF(OR(BE$7&lt;$AB193, $AC193&lt;BE$6),"", MAX(BE$10:BE192)+1)))</f>
        <v/>
      </c>
      <c r="BF193" s="5" t="str">
        <f>IF(OR($AB193="", $AC193=""), "", IF($H193=$M$3, "", IF(OR(BF$7&lt;$AB193, $AC193&lt;BF$6),"", MAX(BF$10:BF192)+1)))</f>
        <v/>
      </c>
      <c r="BG193" s="5" t="str">
        <f>IF(OR($AB193="", $AC193=""), "", IF($H193=$M$3, "", IF(OR(BG$7&lt;$AB193, $AC193&lt;BG$6),"", MAX(BG$10:BG192)+1)))</f>
        <v/>
      </c>
      <c r="BH193" s="5" t="str">
        <f>IF(OR($AB193="", $AC193=""), "", IF($H193=$M$3, "", IF(OR(BH$7&lt;$AB193, $AC193&lt;BH$6),"", MAX(BH$10:BH192)+1)))</f>
        <v/>
      </c>
      <c r="BI193" s="5" t="str">
        <f>IF(OR($AB193="", $AC193=""), "", IF($H193=$M$3, "", IF(OR(BI$7&lt;$AB193, $AC193&lt;BI$6),"", MAX(BI$10:BI192)+1)))</f>
        <v/>
      </c>
      <c r="BK193" s="5" t="str" cm="1">
        <f t="array" aca="1" ref="BK193" ca="1">IFERROR(INDEX($AE193:$BI193, $BJ193, MATCH($BK$9, $AE$9:$BI$9, 0)), "")</f>
        <v/>
      </c>
    </row>
    <row r="194" spans="1:63" x14ac:dyDescent="0.25">
      <c r="A194" s="2"/>
      <c r="B194" s="254"/>
      <c r="C194" s="255"/>
      <c r="D194" s="256"/>
      <c r="E194" s="257"/>
      <c r="F194" s="257"/>
      <c r="G194" s="258"/>
      <c r="H194" s="259"/>
      <c r="I194" s="16"/>
      <c r="J194" s="5" t="str">
        <f t="shared" si="27"/>
        <v/>
      </c>
      <c r="K194" s="2"/>
      <c r="O194" s="5" t="str">
        <f t="shared" si="25"/>
        <v/>
      </c>
      <c r="Q194" s="5" t="str">
        <f t="shared" si="28"/>
        <v/>
      </c>
      <c r="S194" s="5" t="str">
        <f t="shared" si="26"/>
        <v/>
      </c>
      <c r="U194" s="64" t="str">
        <f>IF($D194="","", IF(COUNTIF('Intro &amp; Setup'!$AW$49:$AW$88, $D194)&gt;0, "BH", TEXT($D194, "ddd")))</f>
        <v/>
      </c>
      <c r="V194" s="65" t="str">
        <f>IF($G194="", "", IF(COUNTIF('Intro &amp; Setup'!$AW$49:$AW$88, $G194)&gt;0, "BH", TEXT($G194, "ddd")))</f>
        <v/>
      </c>
      <c r="W194" s="64" t="str">
        <f t="shared" si="29"/>
        <v/>
      </c>
      <c r="X194" s="65" t="str">
        <f t="shared" si="30"/>
        <v/>
      </c>
      <c r="Y194" s="64" t="str">
        <f>IF(F194="", "", IF(OR(F194&lt;'Intro &amp; Setup'!$Z$20, F194&gt;'Intro &amp; Setup'!$Z$22), "X", ""))</f>
        <v/>
      </c>
      <c r="Z194" s="65" t="str">
        <f>IF(G194="", "", IF(OR(G194&lt;'Intro &amp; Setup'!$Z$20, G194&gt;'Intro &amp; Setup'!$Z$22), "X", ""))</f>
        <v/>
      </c>
      <c r="AB194" s="58" t="str">
        <f t="shared" si="31"/>
        <v/>
      </c>
      <c r="AC194" s="59" t="str">
        <f t="shared" si="32"/>
        <v/>
      </c>
      <c r="AE194" s="5" t="str">
        <f>IF(OR($AB194="", $AC194=""), "", IF($H194=$M$3, "", IF(OR(AE$7&lt;$AB194, $AC194&lt;AE$6),"", MAX(AE$10:AE193)+1)))</f>
        <v/>
      </c>
      <c r="AF194" s="5" t="str">
        <f>IF(OR($AB194="", $AC194=""), "", IF($H194=$M$3, "", IF(OR(AF$7&lt;$AB194, $AC194&lt;AF$6),"", MAX(AF$10:AF193)+1)))</f>
        <v/>
      </c>
      <c r="AG194" s="5" t="str">
        <f>IF(OR($AB194="", $AC194=""), "", IF($H194=$M$3, "", IF(OR(AG$7&lt;$AB194, $AC194&lt;AG$6),"", MAX(AG$10:AG193)+1)))</f>
        <v/>
      </c>
      <c r="AH194" s="5" t="str">
        <f>IF(OR($AB194="", $AC194=""), "", IF($H194=$M$3, "", IF(OR(AH$7&lt;$AB194, $AC194&lt;AH$6),"", MAX(AH$10:AH193)+1)))</f>
        <v/>
      </c>
      <c r="AI194" s="5" t="str">
        <f>IF(OR($AB194="", $AC194=""), "", IF($H194=$M$3, "", IF(OR(AI$7&lt;$AB194, $AC194&lt;AI$6),"", MAX(AI$10:AI193)+1)))</f>
        <v/>
      </c>
      <c r="AJ194" s="5" t="str">
        <f>IF(OR($AB194="", $AC194=""), "", IF($H194=$M$3, "", IF(OR(AJ$7&lt;$AB194, $AC194&lt;AJ$6),"", MAX(AJ$10:AJ193)+1)))</f>
        <v/>
      </c>
      <c r="AK194" s="5" t="str">
        <f>IF(OR($AB194="", $AC194=""), "", IF($H194=$M$3, "", IF(OR(AK$7&lt;$AB194, $AC194&lt;AK$6),"", MAX(AK$10:AK193)+1)))</f>
        <v/>
      </c>
      <c r="AL194" s="5" t="str">
        <f>IF(OR($AB194="", $AC194=""), "", IF($H194=$M$3, "", IF(OR(AL$7&lt;$AB194, $AC194&lt;AL$6),"", MAX(AL$10:AL193)+1)))</f>
        <v/>
      </c>
      <c r="AM194" s="5" t="str">
        <f>IF(OR($AB194="", $AC194=""), "", IF($H194=$M$3, "", IF(OR(AM$7&lt;$AB194, $AC194&lt;AM$6),"", MAX(AM$10:AM193)+1)))</f>
        <v/>
      </c>
      <c r="AN194" s="5" t="str">
        <f>IF(OR($AB194="", $AC194=""), "", IF($H194=$M$3, "", IF(OR(AN$7&lt;$AB194, $AC194&lt;AN$6),"", MAX(AN$10:AN193)+1)))</f>
        <v/>
      </c>
      <c r="AO194" s="5" t="str">
        <f>IF(OR($AB194="", $AC194=""), "", IF($H194=$M$3, "", IF(OR(AO$7&lt;$AB194, $AC194&lt;AO$6),"", MAX(AO$10:AO193)+1)))</f>
        <v/>
      </c>
      <c r="AP194" s="5" t="str">
        <f>IF(OR($AB194="", $AC194=""), "", IF($H194=$M$3, "", IF(OR(AP$7&lt;$AB194, $AC194&lt;AP$6),"", MAX(AP$10:AP193)+1)))</f>
        <v/>
      </c>
      <c r="AQ194" s="5" t="str">
        <f>IF(OR($AB194="", $AC194=""), "", IF($H194=$M$3, "", IF(OR(AQ$7&lt;$AB194, $AC194&lt;AQ$6),"", MAX(AQ$10:AQ193)+1)))</f>
        <v/>
      </c>
      <c r="AR194" s="5" t="str">
        <f>IF(OR($AB194="", $AC194=""), "", IF($H194=$M$3, "", IF(OR(AR$7&lt;$AB194, $AC194&lt;AR$6),"", MAX(AR$10:AR193)+1)))</f>
        <v/>
      </c>
      <c r="AS194" s="5" t="str">
        <f>IF(OR($AB194="", $AC194=""), "", IF($H194=$M$3, "", IF(OR(AS$7&lt;$AB194, $AC194&lt;AS$6),"", MAX(AS$10:AS193)+1)))</f>
        <v/>
      </c>
      <c r="AT194" s="5" t="str">
        <f>IF(OR($AB194="", $AC194=""), "", IF($H194=$M$3, "", IF(OR(AT$7&lt;$AB194, $AC194&lt;AT$6),"", MAX(AT$10:AT193)+1)))</f>
        <v/>
      </c>
      <c r="AU194" s="5" t="str">
        <f>IF(OR($AB194="", $AC194=""), "", IF($H194=$M$3, "", IF(OR(AU$7&lt;$AB194, $AC194&lt;AU$6),"", MAX(AU$10:AU193)+1)))</f>
        <v/>
      </c>
      <c r="AV194" s="5" t="str">
        <f>IF(OR($AB194="", $AC194=""), "", IF($H194=$M$3, "", IF(OR(AV$7&lt;$AB194, $AC194&lt;AV$6),"", MAX(AV$10:AV193)+1)))</f>
        <v/>
      </c>
      <c r="AW194" s="5" t="str">
        <f>IF(OR($AB194="", $AC194=""), "", IF($H194=$M$3, "", IF(OR(AW$7&lt;$AB194, $AC194&lt;AW$6),"", MAX(AW$10:AW193)+1)))</f>
        <v/>
      </c>
      <c r="AX194" s="5" t="str">
        <f>IF(OR($AB194="", $AC194=""), "", IF($H194=$M$3, "", IF(OR(AX$7&lt;$AB194, $AC194&lt;AX$6),"", MAX(AX$10:AX193)+1)))</f>
        <v/>
      </c>
      <c r="AY194" s="5" t="str">
        <f>IF(OR($AB194="", $AC194=""), "", IF($H194=$M$3, "", IF(OR(AY$7&lt;$AB194, $AC194&lt;AY$6),"", MAX(AY$10:AY193)+1)))</f>
        <v/>
      </c>
      <c r="AZ194" s="5" t="str">
        <f>IF(OR($AB194="", $AC194=""), "", IF($H194=$M$3, "", IF(OR(AZ$7&lt;$AB194, $AC194&lt;AZ$6),"", MAX(AZ$10:AZ193)+1)))</f>
        <v/>
      </c>
      <c r="BA194" s="5" t="str">
        <f>IF(OR($AB194="", $AC194=""), "", IF($H194=$M$3, "", IF(OR(BA$7&lt;$AB194, $AC194&lt;BA$6),"", MAX(BA$10:BA193)+1)))</f>
        <v/>
      </c>
      <c r="BB194" s="5" t="str">
        <f>IF(OR($AB194="", $AC194=""), "", IF($H194=$M$3, "", IF(OR(BB$7&lt;$AB194, $AC194&lt;BB$6),"", MAX(BB$10:BB193)+1)))</f>
        <v/>
      </c>
      <c r="BC194" s="5" t="str">
        <f>IF(OR($AB194="", $AC194=""), "", IF($H194=$M$3, "", IF(OR(BC$7&lt;$AB194, $AC194&lt;BC$6),"", MAX(BC$10:BC193)+1)))</f>
        <v/>
      </c>
      <c r="BD194" s="5" t="str">
        <f>IF(OR($AB194="", $AC194=""), "", IF($H194=$M$3, "", IF(OR(BD$7&lt;$AB194, $AC194&lt;BD$6),"", MAX(BD$10:BD193)+1)))</f>
        <v/>
      </c>
      <c r="BE194" s="5" t="str">
        <f>IF(OR($AB194="", $AC194=""), "", IF($H194=$M$3, "", IF(OR(BE$7&lt;$AB194, $AC194&lt;BE$6),"", MAX(BE$10:BE193)+1)))</f>
        <v/>
      </c>
      <c r="BF194" s="5" t="str">
        <f>IF(OR($AB194="", $AC194=""), "", IF($H194=$M$3, "", IF(OR(BF$7&lt;$AB194, $AC194&lt;BF$6),"", MAX(BF$10:BF193)+1)))</f>
        <v/>
      </c>
      <c r="BG194" s="5" t="str">
        <f>IF(OR($AB194="", $AC194=""), "", IF($H194=$M$3, "", IF(OR(BG$7&lt;$AB194, $AC194&lt;BG$6),"", MAX(BG$10:BG193)+1)))</f>
        <v/>
      </c>
      <c r="BH194" s="5" t="str">
        <f>IF(OR($AB194="", $AC194=""), "", IF($H194=$M$3, "", IF(OR(BH$7&lt;$AB194, $AC194&lt;BH$6),"", MAX(BH$10:BH193)+1)))</f>
        <v/>
      </c>
      <c r="BI194" s="5" t="str">
        <f>IF(OR($AB194="", $AC194=""), "", IF($H194=$M$3, "", IF(OR(BI$7&lt;$AB194, $AC194&lt;BI$6),"", MAX(BI$10:BI193)+1)))</f>
        <v/>
      </c>
      <c r="BK194" s="5" t="str" cm="1">
        <f t="array" aca="1" ref="BK194" ca="1">IFERROR(INDEX($AE194:$BI194, $BJ194, MATCH($BK$9, $AE$9:$BI$9, 0)), "")</f>
        <v/>
      </c>
    </row>
    <row r="195" spans="1:63" x14ac:dyDescent="0.25">
      <c r="A195" s="2"/>
      <c r="B195" s="254"/>
      <c r="C195" s="255"/>
      <c r="D195" s="256"/>
      <c r="E195" s="257"/>
      <c r="F195" s="257"/>
      <c r="G195" s="258"/>
      <c r="H195" s="259"/>
      <c r="I195" s="16"/>
      <c r="J195" s="5" t="str">
        <f t="shared" si="27"/>
        <v/>
      </c>
      <c r="K195" s="2"/>
      <c r="O195" s="5" t="str">
        <f t="shared" si="25"/>
        <v/>
      </c>
      <c r="Q195" s="5" t="str">
        <f t="shared" si="28"/>
        <v/>
      </c>
      <c r="S195" s="5" t="str">
        <f t="shared" si="26"/>
        <v/>
      </c>
      <c r="U195" s="64" t="str">
        <f>IF($D195="","", IF(COUNTIF('Intro &amp; Setup'!$AW$49:$AW$88, $D195)&gt;0, "BH", TEXT($D195, "ddd")))</f>
        <v/>
      </c>
      <c r="V195" s="65" t="str">
        <f>IF($G195="", "", IF(COUNTIF('Intro &amp; Setup'!$AW$49:$AW$88, $G195)&gt;0, "BH", TEXT($G195, "ddd")))</f>
        <v/>
      </c>
      <c r="W195" s="64" t="str">
        <f t="shared" si="29"/>
        <v/>
      </c>
      <c r="X195" s="65" t="str">
        <f t="shared" si="30"/>
        <v/>
      </c>
      <c r="Y195" s="64" t="str">
        <f>IF(F195="", "", IF(OR(F195&lt;'Intro &amp; Setup'!$Z$20, F195&gt;'Intro &amp; Setup'!$Z$22), "X", ""))</f>
        <v/>
      </c>
      <c r="Z195" s="65" t="str">
        <f>IF(G195="", "", IF(OR(G195&lt;'Intro &amp; Setup'!$Z$20, G195&gt;'Intro &amp; Setup'!$Z$22), "X", ""))</f>
        <v/>
      </c>
      <c r="AB195" s="58" t="str">
        <f t="shared" si="31"/>
        <v/>
      </c>
      <c r="AC195" s="59" t="str">
        <f t="shared" si="32"/>
        <v/>
      </c>
      <c r="AE195" s="5" t="str">
        <f>IF(OR($AB195="", $AC195=""), "", IF($H195=$M$3, "", IF(OR(AE$7&lt;$AB195, $AC195&lt;AE$6),"", MAX(AE$10:AE194)+1)))</f>
        <v/>
      </c>
      <c r="AF195" s="5" t="str">
        <f>IF(OR($AB195="", $AC195=""), "", IF($H195=$M$3, "", IF(OR(AF$7&lt;$AB195, $AC195&lt;AF$6),"", MAX(AF$10:AF194)+1)))</f>
        <v/>
      </c>
      <c r="AG195" s="5" t="str">
        <f>IF(OR($AB195="", $AC195=""), "", IF($H195=$M$3, "", IF(OR(AG$7&lt;$AB195, $AC195&lt;AG$6),"", MAX(AG$10:AG194)+1)))</f>
        <v/>
      </c>
      <c r="AH195" s="5" t="str">
        <f>IF(OR($AB195="", $AC195=""), "", IF($H195=$M$3, "", IF(OR(AH$7&lt;$AB195, $AC195&lt;AH$6),"", MAX(AH$10:AH194)+1)))</f>
        <v/>
      </c>
      <c r="AI195" s="5" t="str">
        <f>IF(OR($AB195="", $AC195=""), "", IF($H195=$M$3, "", IF(OR(AI$7&lt;$AB195, $AC195&lt;AI$6),"", MAX(AI$10:AI194)+1)))</f>
        <v/>
      </c>
      <c r="AJ195" s="5" t="str">
        <f>IF(OR($AB195="", $AC195=""), "", IF($H195=$M$3, "", IF(OR(AJ$7&lt;$AB195, $AC195&lt;AJ$6),"", MAX(AJ$10:AJ194)+1)))</f>
        <v/>
      </c>
      <c r="AK195" s="5" t="str">
        <f>IF(OR($AB195="", $AC195=""), "", IF($H195=$M$3, "", IF(OR(AK$7&lt;$AB195, $AC195&lt;AK$6),"", MAX(AK$10:AK194)+1)))</f>
        <v/>
      </c>
      <c r="AL195" s="5" t="str">
        <f>IF(OR($AB195="", $AC195=""), "", IF($H195=$M$3, "", IF(OR(AL$7&lt;$AB195, $AC195&lt;AL$6),"", MAX(AL$10:AL194)+1)))</f>
        <v/>
      </c>
      <c r="AM195" s="5" t="str">
        <f>IF(OR($AB195="", $AC195=""), "", IF($H195=$M$3, "", IF(OR(AM$7&lt;$AB195, $AC195&lt;AM$6),"", MAX(AM$10:AM194)+1)))</f>
        <v/>
      </c>
      <c r="AN195" s="5" t="str">
        <f>IF(OR($AB195="", $AC195=""), "", IF($H195=$M$3, "", IF(OR(AN$7&lt;$AB195, $AC195&lt;AN$6),"", MAX(AN$10:AN194)+1)))</f>
        <v/>
      </c>
      <c r="AO195" s="5" t="str">
        <f>IF(OR($AB195="", $AC195=""), "", IF($H195=$M$3, "", IF(OR(AO$7&lt;$AB195, $AC195&lt;AO$6),"", MAX(AO$10:AO194)+1)))</f>
        <v/>
      </c>
      <c r="AP195" s="5" t="str">
        <f>IF(OR($AB195="", $AC195=""), "", IF($H195=$M$3, "", IF(OR(AP$7&lt;$AB195, $AC195&lt;AP$6),"", MAX(AP$10:AP194)+1)))</f>
        <v/>
      </c>
      <c r="AQ195" s="5" t="str">
        <f>IF(OR($AB195="", $AC195=""), "", IF($H195=$M$3, "", IF(OR(AQ$7&lt;$AB195, $AC195&lt;AQ$6),"", MAX(AQ$10:AQ194)+1)))</f>
        <v/>
      </c>
      <c r="AR195" s="5" t="str">
        <f>IF(OR($AB195="", $AC195=""), "", IF($H195=$M$3, "", IF(OR(AR$7&lt;$AB195, $AC195&lt;AR$6),"", MAX(AR$10:AR194)+1)))</f>
        <v/>
      </c>
      <c r="AS195" s="5" t="str">
        <f>IF(OR($AB195="", $AC195=""), "", IF($H195=$M$3, "", IF(OR(AS$7&lt;$AB195, $AC195&lt;AS$6),"", MAX(AS$10:AS194)+1)))</f>
        <v/>
      </c>
      <c r="AT195" s="5" t="str">
        <f>IF(OR($AB195="", $AC195=""), "", IF($H195=$M$3, "", IF(OR(AT$7&lt;$AB195, $AC195&lt;AT$6),"", MAX(AT$10:AT194)+1)))</f>
        <v/>
      </c>
      <c r="AU195" s="5" t="str">
        <f>IF(OR($AB195="", $AC195=""), "", IF($H195=$M$3, "", IF(OR(AU$7&lt;$AB195, $AC195&lt;AU$6),"", MAX(AU$10:AU194)+1)))</f>
        <v/>
      </c>
      <c r="AV195" s="5" t="str">
        <f>IF(OR($AB195="", $AC195=""), "", IF($H195=$M$3, "", IF(OR(AV$7&lt;$AB195, $AC195&lt;AV$6),"", MAX(AV$10:AV194)+1)))</f>
        <v/>
      </c>
      <c r="AW195" s="5" t="str">
        <f>IF(OR($AB195="", $AC195=""), "", IF($H195=$M$3, "", IF(OR(AW$7&lt;$AB195, $AC195&lt;AW$6),"", MAX(AW$10:AW194)+1)))</f>
        <v/>
      </c>
      <c r="AX195" s="5" t="str">
        <f>IF(OR($AB195="", $AC195=""), "", IF($H195=$M$3, "", IF(OR(AX$7&lt;$AB195, $AC195&lt;AX$6),"", MAX(AX$10:AX194)+1)))</f>
        <v/>
      </c>
      <c r="AY195" s="5" t="str">
        <f>IF(OR($AB195="", $AC195=""), "", IF($H195=$M$3, "", IF(OR(AY$7&lt;$AB195, $AC195&lt;AY$6),"", MAX(AY$10:AY194)+1)))</f>
        <v/>
      </c>
      <c r="AZ195" s="5" t="str">
        <f>IF(OR($AB195="", $AC195=""), "", IF($H195=$M$3, "", IF(OR(AZ$7&lt;$AB195, $AC195&lt;AZ$6),"", MAX(AZ$10:AZ194)+1)))</f>
        <v/>
      </c>
      <c r="BA195" s="5" t="str">
        <f>IF(OR($AB195="", $AC195=""), "", IF($H195=$M$3, "", IF(OR(BA$7&lt;$AB195, $AC195&lt;BA$6),"", MAX(BA$10:BA194)+1)))</f>
        <v/>
      </c>
      <c r="BB195" s="5" t="str">
        <f>IF(OR($AB195="", $AC195=""), "", IF($H195=$M$3, "", IF(OR(BB$7&lt;$AB195, $AC195&lt;BB$6),"", MAX(BB$10:BB194)+1)))</f>
        <v/>
      </c>
      <c r="BC195" s="5" t="str">
        <f>IF(OR($AB195="", $AC195=""), "", IF($H195=$M$3, "", IF(OR(BC$7&lt;$AB195, $AC195&lt;BC$6),"", MAX(BC$10:BC194)+1)))</f>
        <v/>
      </c>
      <c r="BD195" s="5" t="str">
        <f>IF(OR($AB195="", $AC195=""), "", IF($H195=$M$3, "", IF(OR(BD$7&lt;$AB195, $AC195&lt;BD$6),"", MAX(BD$10:BD194)+1)))</f>
        <v/>
      </c>
      <c r="BE195" s="5" t="str">
        <f>IF(OR($AB195="", $AC195=""), "", IF($H195=$M$3, "", IF(OR(BE$7&lt;$AB195, $AC195&lt;BE$6),"", MAX(BE$10:BE194)+1)))</f>
        <v/>
      </c>
      <c r="BF195" s="5" t="str">
        <f>IF(OR($AB195="", $AC195=""), "", IF($H195=$M$3, "", IF(OR(BF$7&lt;$AB195, $AC195&lt;BF$6),"", MAX(BF$10:BF194)+1)))</f>
        <v/>
      </c>
      <c r="BG195" s="5" t="str">
        <f>IF(OR($AB195="", $AC195=""), "", IF($H195=$M$3, "", IF(OR(BG$7&lt;$AB195, $AC195&lt;BG$6),"", MAX(BG$10:BG194)+1)))</f>
        <v/>
      </c>
      <c r="BH195" s="5" t="str">
        <f>IF(OR($AB195="", $AC195=""), "", IF($H195=$M$3, "", IF(OR(BH$7&lt;$AB195, $AC195&lt;BH$6),"", MAX(BH$10:BH194)+1)))</f>
        <v/>
      </c>
      <c r="BI195" s="5" t="str">
        <f>IF(OR($AB195="", $AC195=""), "", IF($H195=$M$3, "", IF(OR(BI$7&lt;$AB195, $AC195&lt;BI$6),"", MAX(BI$10:BI194)+1)))</f>
        <v/>
      </c>
      <c r="BK195" s="5" t="str" cm="1">
        <f t="array" aca="1" ref="BK195" ca="1">IFERROR(INDEX($AE195:$BI195, $BJ195, MATCH($BK$9, $AE$9:$BI$9, 0)), "")</f>
        <v/>
      </c>
    </row>
    <row r="196" spans="1:63" x14ac:dyDescent="0.25">
      <c r="A196" s="2"/>
      <c r="B196" s="254"/>
      <c r="C196" s="255"/>
      <c r="D196" s="256"/>
      <c r="E196" s="257"/>
      <c r="F196" s="257"/>
      <c r="G196" s="258"/>
      <c r="H196" s="259"/>
      <c r="I196" s="16"/>
      <c r="J196" s="5" t="str">
        <f t="shared" si="27"/>
        <v/>
      </c>
      <c r="K196" s="2"/>
      <c r="O196" s="5" t="str">
        <f t="shared" si="25"/>
        <v/>
      </c>
      <c r="Q196" s="5" t="str">
        <f t="shared" si="28"/>
        <v/>
      </c>
      <c r="S196" s="5" t="str">
        <f t="shared" si="26"/>
        <v/>
      </c>
      <c r="U196" s="64" t="str">
        <f>IF($D196="","", IF(COUNTIF('Intro &amp; Setup'!$AW$49:$AW$88, $D196)&gt;0, "BH", TEXT($D196, "ddd")))</f>
        <v/>
      </c>
      <c r="V196" s="65" t="str">
        <f>IF($G196="", "", IF(COUNTIF('Intro &amp; Setup'!$AW$49:$AW$88, $G196)&gt;0, "BH", TEXT($G196, "ddd")))</f>
        <v/>
      </c>
      <c r="W196" s="64" t="str">
        <f t="shared" si="29"/>
        <v/>
      </c>
      <c r="X196" s="65" t="str">
        <f t="shared" si="30"/>
        <v/>
      </c>
      <c r="Y196" s="64" t="str">
        <f>IF(F196="", "", IF(OR(F196&lt;'Intro &amp; Setup'!$Z$20, F196&gt;'Intro &amp; Setup'!$Z$22), "X", ""))</f>
        <v/>
      </c>
      <c r="Z196" s="65" t="str">
        <f>IF(G196="", "", IF(OR(G196&lt;'Intro &amp; Setup'!$Z$20, G196&gt;'Intro &amp; Setup'!$Z$22), "X", ""))</f>
        <v/>
      </c>
      <c r="AB196" s="58" t="str">
        <f t="shared" si="31"/>
        <v/>
      </c>
      <c r="AC196" s="59" t="str">
        <f t="shared" si="32"/>
        <v/>
      </c>
      <c r="AE196" s="5" t="str">
        <f>IF(OR($AB196="", $AC196=""), "", IF($H196=$M$3, "", IF(OR(AE$7&lt;$AB196, $AC196&lt;AE$6),"", MAX(AE$10:AE195)+1)))</f>
        <v/>
      </c>
      <c r="AF196" s="5" t="str">
        <f>IF(OR($AB196="", $AC196=""), "", IF($H196=$M$3, "", IF(OR(AF$7&lt;$AB196, $AC196&lt;AF$6),"", MAX(AF$10:AF195)+1)))</f>
        <v/>
      </c>
      <c r="AG196" s="5" t="str">
        <f>IF(OR($AB196="", $AC196=""), "", IF($H196=$M$3, "", IF(OR(AG$7&lt;$AB196, $AC196&lt;AG$6),"", MAX(AG$10:AG195)+1)))</f>
        <v/>
      </c>
      <c r="AH196" s="5" t="str">
        <f>IF(OR($AB196="", $AC196=""), "", IF($H196=$M$3, "", IF(OR(AH$7&lt;$AB196, $AC196&lt;AH$6),"", MAX(AH$10:AH195)+1)))</f>
        <v/>
      </c>
      <c r="AI196" s="5" t="str">
        <f>IF(OR($AB196="", $AC196=""), "", IF($H196=$M$3, "", IF(OR(AI$7&lt;$AB196, $AC196&lt;AI$6),"", MAX(AI$10:AI195)+1)))</f>
        <v/>
      </c>
      <c r="AJ196" s="5" t="str">
        <f>IF(OR($AB196="", $AC196=""), "", IF($H196=$M$3, "", IF(OR(AJ$7&lt;$AB196, $AC196&lt;AJ$6),"", MAX(AJ$10:AJ195)+1)))</f>
        <v/>
      </c>
      <c r="AK196" s="5" t="str">
        <f>IF(OR($AB196="", $AC196=""), "", IF($H196=$M$3, "", IF(OR(AK$7&lt;$AB196, $AC196&lt;AK$6),"", MAX(AK$10:AK195)+1)))</f>
        <v/>
      </c>
      <c r="AL196" s="5" t="str">
        <f>IF(OR($AB196="", $AC196=""), "", IF($H196=$M$3, "", IF(OR(AL$7&lt;$AB196, $AC196&lt;AL$6),"", MAX(AL$10:AL195)+1)))</f>
        <v/>
      </c>
      <c r="AM196" s="5" t="str">
        <f>IF(OR($AB196="", $AC196=""), "", IF($H196=$M$3, "", IF(OR(AM$7&lt;$AB196, $AC196&lt;AM$6),"", MAX(AM$10:AM195)+1)))</f>
        <v/>
      </c>
      <c r="AN196" s="5" t="str">
        <f>IF(OR($AB196="", $AC196=""), "", IF($H196=$M$3, "", IF(OR(AN$7&lt;$AB196, $AC196&lt;AN$6),"", MAX(AN$10:AN195)+1)))</f>
        <v/>
      </c>
      <c r="AO196" s="5" t="str">
        <f>IF(OR($AB196="", $AC196=""), "", IF($H196=$M$3, "", IF(OR(AO$7&lt;$AB196, $AC196&lt;AO$6),"", MAX(AO$10:AO195)+1)))</f>
        <v/>
      </c>
      <c r="AP196" s="5" t="str">
        <f>IF(OR($AB196="", $AC196=""), "", IF($H196=$M$3, "", IF(OR(AP$7&lt;$AB196, $AC196&lt;AP$6),"", MAX(AP$10:AP195)+1)))</f>
        <v/>
      </c>
      <c r="AQ196" s="5" t="str">
        <f>IF(OR($AB196="", $AC196=""), "", IF($H196=$M$3, "", IF(OR(AQ$7&lt;$AB196, $AC196&lt;AQ$6),"", MAX(AQ$10:AQ195)+1)))</f>
        <v/>
      </c>
      <c r="AR196" s="5" t="str">
        <f>IF(OR($AB196="", $AC196=""), "", IF($H196=$M$3, "", IF(OR(AR$7&lt;$AB196, $AC196&lt;AR$6),"", MAX(AR$10:AR195)+1)))</f>
        <v/>
      </c>
      <c r="AS196" s="5" t="str">
        <f>IF(OR($AB196="", $AC196=""), "", IF($H196=$M$3, "", IF(OR(AS$7&lt;$AB196, $AC196&lt;AS$6),"", MAX(AS$10:AS195)+1)))</f>
        <v/>
      </c>
      <c r="AT196" s="5" t="str">
        <f>IF(OR($AB196="", $AC196=""), "", IF($H196=$M$3, "", IF(OR(AT$7&lt;$AB196, $AC196&lt;AT$6),"", MAX(AT$10:AT195)+1)))</f>
        <v/>
      </c>
      <c r="AU196" s="5" t="str">
        <f>IF(OR($AB196="", $AC196=""), "", IF($H196=$M$3, "", IF(OR(AU$7&lt;$AB196, $AC196&lt;AU$6),"", MAX(AU$10:AU195)+1)))</f>
        <v/>
      </c>
      <c r="AV196" s="5" t="str">
        <f>IF(OR($AB196="", $AC196=""), "", IF($H196=$M$3, "", IF(OR(AV$7&lt;$AB196, $AC196&lt;AV$6),"", MAX(AV$10:AV195)+1)))</f>
        <v/>
      </c>
      <c r="AW196" s="5" t="str">
        <f>IF(OR($AB196="", $AC196=""), "", IF($H196=$M$3, "", IF(OR(AW$7&lt;$AB196, $AC196&lt;AW$6),"", MAX(AW$10:AW195)+1)))</f>
        <v/>
      </c>
      <c r="AX196" s="5" t="str">
        <f>IF(OR($AB196="", $AC196=""), "", IF($H196=$M$3, "", IF(OR(AX$7&lt;$AB196, $AC196&lt;AX$6),"", MAX(AX$10:AX195)+1)))</f>
        <v/>
      </c>
      <c r="AY196" s="5" t="str">
        <f>IF(OR($AB196="", $AC196=""), "", IF($H196=$M$3, "", IF(OR(AY$7&lt;$AB196, $AC196&lt;AY$6),"", MAX(AY$10:AY195)+1)))</f>
        <v/>
      </c>
      <c r="AZ196" s="5" t="str">
        <f>IF(OR($AB196="", $AC196=""), "", IF($H196=$M$3, "", IF(OR(AZ$7&lt;$AB196, $AC196&lt;AZ$6),"", MAX(AZ$10:AZ195)+1)))</f>
        <v/>
      </c>
      <c r="BA196" s="5" t="str">
        <f>IF(OR($AB196="", $AC196=""), "", IF($H196=$M$3, "", IF(OR(BA$7&lt;$AB196, $AC196&lt;BA$6),"", MAX(BA$10:BA195)+1)))</f>
        <v/>
      </c>
      <c r="BB196" s="5" t="str">
        <f>IF(OR($AB196="", $AC196=""), "", IF($H196=$M$3, "", IF(OR(BB$7&lt;$AB196, $AC196&lt;BB$6),"", MAX(BB$10:BB195)+1)))</f>
        <v/>
      </c>
      <c r="BC196" s="5" t="str">
        <f>IF(OR($AB196="", $AC196=""), "", IF($H196=$M$3, "", IF(OR(BC$7&lt;$AB196, $AC196&lt;BC$6),"", MAX(BC$10:BC195)+1)))</f>
        <v/>
      </c>
      <c r="BD196" s="5" t="str">
        <f>IF(OR($AB196="", $AC196=""), "", IF($H196=$M$3, "", IF(OR(BD$7&lt;$AB196, $AC196&lt;BD$6),"", MAX(BD$10:BD195)+1)))</f>
        <v/>
      </c>
      <c r="BE196" s="5" t="str">
        <f>IF(OR($AB196="", $AC196=""), "", IF($H196=$M$3, "", IF(OR(BE$7&lt;$AB196, $AC196&lt;BE$6),"", MAX(BE$10:BE195)+1)))</f>
        <v/>
      </c>
      <c r="BF196" s="5" t="str">
        <f>IF(OR($AB196="", $AC196=""), "", IF($H196=$M$3, "", IF(OR(BF$7&lt;$AB196, $AC196&lt;BF$6),"", MAX(BF$10:BF195)+1)))</f>
        <v/>
      </c>
      <c r="BG196" s="5" t="str">
        <f>IF(OR($AB196="", $AC196=""), "", IF($H196=$M$3, "", IF(OR(BG$7&lt;$AB196, $AC196&lt;BG$6),"", MAX(BG$10:BG195)+1)))</f>
        <v/>
      </c>
      <c r="BH196" s="5" t="str">
        <f>IF(OR($AB196="", $AC196=""), "", IF($H196=$M$3, "", IF(OR(BH$7&lt;$AB196, $AC196&lt;BH$6),"", MAX(BH$10:BH195)+1)))</f>
        <v/>
      </c>
      <c r="BI196" s="5" t="str">
        <f>IF(OR($AB196="", $AC196=""), "", IF($H196=$M$3, "", IF(OR(BI$7&lt;$AB196, $AC196&lt;BI$6),"", MAX(BI$10:BI195)+1)))</f>
        <v/>
      </c>
      <c r="BK196" s="5" t="str" cm="1">
        <f t="array" aca="1" ref="BK196" ca="1">IFERROR(INDEX($AE196:$BI196, $BJ196, MATCH($BK$9, $AE$9:$BI$9, 0)), "")</f>
        <v/>
      </c>
    </row>
    <row r="197" spans="1:63" x14ac:dyDescent="0.25">
      <c r="A197" s="2"/>
      <c r="B197" s="254"/>
      <c r="C197" s="255"/>
      <c r="D197" s="256"/>
      <c r="E197" s="257"/>
      <c r="F197" s="257"/>
      <c r="G197" s="258"/>
      <c r="H197" s="259"/>
      <c r="I197" s="16"/>
      <c r="J197" s="5" t="str">
        <f t="shared" si="27"/>
        <v/>
      </c>
      <c r="K197" s="2"/>
      <c r="O197" s="5" t="str">
        <f t="shared" si="25"/>
        <v/>
      </c>
      <c r="Q197" s="5" t="str">
        <f t="shared" si="28"/>
        <v/>
      </c>
      <c r="S197" s="5" t="str">
        <f t="shared" si="26"/>
        <v/>
      </c>
      <c r="U197" s="64" t="str">
        <f>IF($D197="","", IF(COUNTIF('Intro &amp; Setup'!$AW$49:$AW$88, $D197)&gt;0, "BH", TEXT($D197, "ddd")))</f>
        <v/>
      </c>
      <c r="V197" s="65" t="str">
        <f>IF($G197="", "", IF(COUNTIF('Intro &amp; Setup'!$AW$49:$AW$88, $G197)&gt;0, "BH", TEXT($G197, "ddd")))</f>
        <v/>
      </c>
      <c r="W197" s="64" t="str">
        <f t="shared" si="29"/>
        <v/>
      </c>
      <c r="X197" s="65" t="str">
        <f t="shared" si="30"/>
        <v/>
      </c>
      <c r="Y197" s="64" t="str">
        <f>IF(F197="", "", IF(OR(F197&lt;'Intro &amp; Setup'!$Z$20, F197&gt;'Intro &amp; Setup'!$Z$22), "X", ""))</f>
        <v/>
      </c>
      <c r="Z197" s="65" t="str">
        <f>IF(G197="", "", IF(OR(G197&lt;'Intro &amp; Setup'!$Z$20, G197&gt;'Intro &amp; Setup'!$Z$22), "X", ""))</f>
        <v/>
      </c>
      <c r="AB197" s="58" t="str">
        <f t="shared" si="31"/>
        <v/>
      </c>
      <c r="AC197" s="59" t="str">
        <f t="shared" si="32"/>
        <v/>
      </c>
      <c r="AE197" s="5" t="str">
        <f>IF(OR($AB197="", $AC197=""), "", IF($H197=$M$3, "", IF(OR(AE$7&lt;$AB197, $AC197&lt;AE$6),"", MAX(AE$10:AE196)+1)))</f>
        <v/>
      </c>
      <c r="AF197" s="5" t="str">
        <f>IF(OR($AB197="", $AC197=""), "", IF($H197=$M$3, "", IF(OR(AF$7&lt;$AB197, $AC197&lt;AF$6),"", MAX(AF$10:AF196)+1)))</f>
        <v/>
      </c>
      <c r="AG197" s="5" t="str">
        <f>IF(OR($AB197="", $AC197=""), "", IF($H197=$M$3, "", IF(OR(AG$7&lt;$AB197, $AC197&lt;AG$6),"", MAX(AG$10:AG196)+1)))</f>
        <v/>
      </c>
      <c r="AH197" s="5" t="str">
        <f>IF(OR($AB197="", $AC197=""), "", IF($H197=$M$3, "", IF(OR(AH$7&lt;$AB197, $AC197&lt;AH$6),"", MAX(AH$10:AH196)+1)))</f>
        <v/>
      </c>
      <c r="AI197" s="5" t="str">
        <f>IF(OR($AB197="", $AC197=""), "", IF($H197=$M$3, "", IF(OR(AI$7&lt;$AB197, $AC197&lt;AI$6),"", MAX(AI$10:AI196)+1)))</f>
        <v/>
      </c>
      <c r="AJ197" s="5" t="str">
        <f>IF(OR($AB197="", $AC197=""), "", IF($H197=$M$3, "", IF(OR(AJ$7&lt;$AB197, $AC197&lt;AJ$6),"", MAX(AJ$10:AJ196)+1)))</f>
        <v/>
      </c>
      <c r="AK197" s="5" t="str">
        <f>IF(OR($AB197="", $AC197=""), "", IF($H197=$M$3, "", IF(OR(AK$7&lt;$AB197, $AC197&lt;AK$6),"", MAX(AK$10:AK196)+1)))</f>
        <v/>
      </c>
      <c r="AL197" s="5" t="str">
        <f>IF(OR($AB197="", $AC197=""), "", IF($H197=$M$3, "", IF(OR(AL$7&lt;$AB197, $AC197&lt;AL$6),"", MAX(AL$10:AL196)+1)))</f>
        <v/>
      </c>
      <c r="AM197" s="5" t="str">
        <f>IF(OR($AB197="", $AC197=""), "", IF($H197=$M$3, "", IF(OR(AM$7&lt;$AB197, $AC197&lt;AM$6),"", MAX(AM$10:AM196)+1)))</f>
        <v/>
      </c>
      <c r="AN197" s="5" t="str">
        <f>IF(OR($AB197="", $AC197=""), "", IF($H197=$M$3, "", IF(OR(AN$7&lt;$AB197, $AC197&lt;AN$6),"", MAX(AN$10:AN196)+1)))</f>
        <v/>
      </c>
      <c r="AO197" s="5" t="str">
        <f>IF(OR($AB197="", $AC197=""), "", IF($H197=$M$3, "", IF(OR(AO$7&lt;$AB197, $AC197&lt;AO$6),"", MAX(AO$10:AO196)+1)))</f>
        <v/>
      </c>
      <c r="AP197" s="5" t="str">
        <f>IF(OR($AB197="", $AC197=""), "", IF($H197=$M$3, "", IF(OR(AP$7&lt;$AB197, $AC197&lt;AP$6),"", MAX(AP$10:AP196)+1)))</f>
        <v/>
      </c>
      <c r="AQ197" s="5" t="str">
        <f>IF(OR($AB197="", $AC197=""), "", IF($H197=$M$3, "", IF(OR(AQ$7&lt;$AB197, $AC197&lt;AQ$6),"", MAX(AQ$10:AQ196)+1)))</f>
        <v/>
      </c>
      <c r="AR197" s="5" t="str">
        <f>IF(OR($AB197="", $AC197=""), "", IF($H197=$M$3, "", IF(OR(AR$7&lt;$AB197, $AC197&lt;AR$6),"", MAX(AR$10:AR196)+1)))</f>
        <v/>
      </c>
      <c r="AS197" s="5" t="str">
        <f>IF(OR($AB197="", $AC197=""), "", IF($H197=$M$3, "", IF(OR(AS$7&lt;$AB197, $AC197&lt;AS$6),"", MAX(AS$10:AS196)+1)))</f>
        <v/>
      </c>
      <c r="AT197" s="5" t="str">
        <f>IF(OR($AB197="", $AC197=""), "", IF($H197=$M$3, "", IF(OR(AT$7&lt;$AB197, $AC197&lt;AT$6),"", MAX(AT$10:AT196)+1)))</f>
        <v/>
      </c>
      <c r="AU197" s="5" t="str">
        <f>IF(OR($AB197="", $AC197=""), "", IF($H197=$M$3, "", IF(OR(AU$7&lt;$AB197, $AC197&lt;AU$6),"", MAX(AU$10:AU196)+1)))</f>
        <v/>
      </c>
      <c r="AV197" s="5" t="str">
        <f>IF(OR($AB197="", $AC197=""), "", IF($H197=$M$3, "", IF(OR(AV$7&lt;$AB197, $AC197&lt;AV$6),"", MAX(AV$10:AV196)+1)))</f>
        <v/>
      </c>
      <c r="AW197" s="5" t="str">
        <f>IF(OR($AB197="", $AC197=""), "", IF($H197=$M$3, "", IF(OR(AW$7&lt;$AB197, $AC197&lt;AW$6),"", MAX(AW$10:AW196)+1)))</f>
        <v/>
      </c>
      <c r="AX197" s="5" t="str">
        <f>IF(OR($AB197="", $AC197=""), "", IF($H197=$M$3, "", IF(OR(AX$7&lt;$AB197, $AC197&lt;AX$6),"", MAX(AX$10:AX196)+1)))</f>
        <v/>
      </c>
      <c r="AY197" s="5" t="str">
        <f>IF(OR($AB197="", $AC197=""), "", IF($H197=$M$3, "", IF(OR(AY$7&lt;$AB197, $AC197&lt;AY$6),"", MAX(AY$10:AY196)+1)))</f>
        <v/>
      </c>
      <c r="AZ197" s="5" t="str">
        <f>IF(OR($AB197="", $AC197=""), "", IF($H197=$M$3, "", IF(OR(AZ$7&lt;$AB197, $AC197&lt;AZ$6),"", MAX(AZ$10:AZ196)+1)))</f>
        <v/>
      </c>
      <c r="BA197" s="5" t="str">
        <f>IF(OR($AB197="", $AC197=""), "", IF($H197=$M$3, "", IF(OR(BA$7&lt;$AB197, $AC197&lt;BA$6),"", MAX(BA$10:BA196)+1)))</f>
        <v/>
      </c>
      <c r="BB197" s="5" t="str">
        <f>IF(OR($AB197="", $AC197=""), "", IF($H197=$M$3, "", IF(OR(BB$7&lt;$AB197, $AC197&lt;BB$6),"", MAX(BB$10:BB196)+1)))</f>
        <v/>
      </c>
      <c r="BC197" s="5" t="str">
        <f>IF(OR($AB197="", $AC197=""), "", IF($H197=$M$3, "", IF(OR(BC$7&lt;$AB197, $AC197&lt;BC$6),"", MAX(BC$10:BC196)+1)))</f>
        <v/>
      </c>
      <c r="BD197" s="5" t="str">
        <f>IF(OR($AB197="", $AC197=""), "", IF($H197=$M$3, "", IF(OR(BD$7&lt;$AB197, $AC197&lt;BD$6),"", MAX(BD$10:BD196)+1)))</f>
        <v/>
      </c>
      <c r="BE197" s="5" t="str">
        <f>IF(OR($AB197="", $AC197=""), "", IF($H197=$M$3, "", IF(OR(BE$7&lt;$AB197, $AC197&lt;BE$6),"", MAX(BE$10:BE196)+1)))</f>
        <v/>
      </c>
      <c r="BF197" s="5" t="str">
        <f>IF(OR($AB197="", $AC197=""), "", IF($H197=$M$3, "", IF(OR(BF$7&lt;$AB197, $AC197&lt;BF$6),"", MAX(BF$10:BF196)+1)))</f>
        <v/>
      </c>
      <c r="BG197" s="5" t="str">
        <f>IF(OR($AB197="", $AC197=""), "", IF($H197=$M$3, "", IF(OR(BG$7&lt;$AB197, $AC197&lt;BG$6),"", MAX(BG$10:BG196)+1)))</f>
        <v/>
      </c>
      <c r="BH197" s="5" t="str">
        <f>IF(OR($AB197="", $AC197=""), "", IF($H197=$M$3, "", IF(OR(BH$7&lt;$AB197, $AC197&lt;BH$6),"", MAX(BH$10:BH196)+1)))</f>
        <v/>
      </c>
      <c r="BI197" s="5" t="str">
        <f>IF(OR($AB197="", $AC197=""), "", IF($H197=$M$3, "", IF(OR(BI$7&lt;$AB197, $AC197&lt;BI$6),"", MAX(BI$10:BI196)+1)))</f>
        <v/>
      </c>
      <c r="BK197" s="5" t="str" cm="1">
        <f t="array" aca="1" ref="BK197" ca="1">IFERROR(INDEX($AE197:$BI197, $BJ197, MATCH($BK$9, $AE$9:$BI$9, 0)), "")</f>
        <v/>
      </c>
    </row>
    <row r="198" spans="1:63" x14ac:dyDescent="0.25">
      <c r="A198" s="2"/>
      <c r="B198" s="254"/>
      <c r="C198" s="255"/>
      <c r="D198" s="256"/>
      <c r="E198" s="257"/>
      <c r="F198" s="257"/>
      <c r="G198" s="258"/>
      <c r="H198" s="259"/>
      <c r="I198" s="16"/>
      <c r="J198" s="5" t="str">
        <f t="shared" si="27"/>
        <v/>
      </c>
      <c r="K198" s="2"/>
      <c r="O198" s="5" t="str">
        <f t="shared" si="25"/>
        <v/>
      </c>
      <c r="Q198" s="5" t="str">
        <f t="shared" si="28"/>
        <v/>
      </c>
      <c r="S198" s="5" t="str">
        <f t="shared" si="26"/>
        <v/>
      </c>
      <c r="U198" s="64" t="str">
        <f>IF($D198="","", IF(COUNTIF('Intro &amp; Setup'!$AW$49:$AW$88, $D198)&gt;0, "BH", TEXT($D198, "ddd")))</f>
        <v/>
      </c>
      <c r="V198" s="65" t="str">
        <f>IF($G198="", "", IF(COUNTIF('Intro &amp; Setup'!$AW$49:$AW$88, $G198)&gt;0, "BH", TEXT($G198, "ddd")))</f>
        <v/>
      </c>
      <c r="W198" s="64" t="str">
        <f t="shared" si="29"/>
        <v/>
      </c>
      <c r="X198" s="65" t="str">
        <f t="shared" si="30"/>
        <v/>
      </c>
      <c r="Y198" s="64" t="str">
        <f>IF(F198="", "", IF(OR(F198&lt;'Intro &amp; Setup'!$Z$20, F198&gt;'Intro &amp; Setup'!$Z$22), "X", ""))</f>
        <v/>
      </c>
      <c r="Z198" s="65" t="str">
        <f>IF(G198="", "", IF(OR(G198&lt;'Intro &amp; Setup'!$Z$20, G198&gt;'Intro &amp; Setup'!$Z$22), "X", ""))</f>
        <v/>
      </c>
      <c r="AB198" s="58" t="str">
        <f t="shared" si="31"/>
        <v/>
      </c>
      <c r="AC198" s="59" t="str">
        <f t="shared" si="32"/>
        <v/>
      </c>
      <c r="AE198" s="5" t="str">
        <f>IF(OR($AB198="", $AC198=""), "", IF($H198=$M$3, "", IF(OR(AE$7&lt;$AB198, $AC198&lt;AE$6),"", MAX(AE$10:AE197)+1)))</f>
        <v/>
      </c>
      <c r="AF198" s="5" t="str">
        <f>IF(OR($AB198="", $AC198=""), "", IF($H198=$M$3, "", IF(OR(AF$7&lt;$AB198, $AC198&lt;AF$6),"", MAX(AF$10:AF197)+1)))</f>
        <v/>
      </c>
      <c r="AG198" s="5" t="str">
        <f>IF(OR($AB198="", $AC198=""), "", IF($H198=$M$3, "", IF(OR(AG$7&lt;$AB198, $AC198&lt;AG$6),"", MAX(AG$10:AG197)+1)))</f>
        <v/>
      </c>
      <c r="AH198" s="5" t="str">
        <f>IF(OR($AB198="", $AC198=""), "", IF($H198=$M$3, "", IF(OR(AH$7&lt;$AB198, $AC198&lt;AH$6),"", MAX(AH$10:AH197)+1)))</f>
        <v/>
      </c>
      <c r="AI198" s="5" t="str">
        <f>IF(OR($AB198="", $AC198=""), "", IF($H198=$M$3, "", IF(OR(AI$7&lt;$AB198, $AC198&lt;AI$6),"", MAX(AI$10:AI197)+1)))</f>
        <v/>
      </c>
      <c r="AJ198" s="5" t="str">
        <f>IF(OR($AB198="", $AC198=""), "", IF($H198=$M$3, "", IF(OR(AJ$7&lt;$AB198, $AC198&lt;AJ$6),"", MAX(AJ$10:AJ197)+1)))</f>
        <v/>
      </c>
      <c r="AK198" s="5" t="str">
        <f>IF(OR($AB198="", $AC198=""), "", IF($H198=$M$3, "", IF(OR(AK$7&lt;$AB198, $AC198&lt;AK$6),"", MAX(AK$10:AK197)+1)))</f>
        <v/>
      </c>
      <c r="AL198" s="5" t="str">
        <f>IF(OR($AB198="", $AC198=""), "", IF($H198=$M$3, "", IF(OR(AL$7&lt;$AB198, $AC198&lt;AL$6),"", MAX(AL$10:AL197)+1)))</f>
        <v/>
      </c>
      <c r="AM198" s="5" t="str">
        <f>IF(OR($AB198="", $AC198=""), "", IF($H198=$M$3, "", IF(OR(AM$7&lt;$AB198, $AC198&lt;AM$6),"", MAX(AM$10:AM197)+1)))</f>
        <v/>
      </c>
      <c r="AN198" s="5" t="str">
        <f>IF(OR($AB198="", $AC198=""), "", IF($H198=$M$3, "", IF(OR(AN$7&lt;$AB198, $AC198&lt;AN$6),"", MAX(AN$10:AN197)+1)))</f>
        <v/>
      </c>
      <c r="AO198" s="5" t="str">
        <f>IF(OR($AB198="", $AC198=""), "", IF($H198=$M$3, "", IF(OR(AO$7&lt;$AB198, $AC198&lt;AO$6),"", MAX(AO$10:AO197)+1)))</f>
        <v/>
      </c>
      <c r="AP198" s="5" t="str">
        <f>IF(OR($AB198="", $AC198=""), "", IF($H198=$M$3, "", IF(OR(AP$7&lt;$AB198, $AC198&lt;AP$6),"", MAX(AP$10:AP197)+1)))</f>
        <v/>
      </c>
      <c r="AQ198" s="5" t="str">
        <f>IF(OR($AB198="", $AC198=""), "", IF($H198=$M$3, "", IF(OR(AQ$7&lt;$AB198, $AC198&lt;AQ$6),"", MAX(AQ$10:AQ197)+1)))</f>
        <v/>
      </c>
      <c r="AR198" s="5" t="str">
        <f>IF(OR($AB198="", $AC198=""), "", IF($H198=$M$3, "", IF(OR(AR$7&lt;$AB198, $AC198&lt;AR$6),"", MAX(AR$10:AR197)+1)))</f>
        <v/>
      </c>
      <c r="AS198" s="5" t="str">
        <f>IF(OR($AB198="", $AC198=""), "", IF($H198=$M$3, "", IF(OR(AS$7&lt;$AB198, $AC198&lt;AS$6),"", MAX(AS$10:AS197)+1)))</f>
        <v/>
      </c>
      <c r="AT198" s="5" t="str">
        <f>IF(OR($AB198="", $AC198=""), "", IF($H198=$M$3, "", IF(OR(AT$7&lt;$AB198, $AC198&lt;AT$6),"", MAX(AT$10:AT197)+1)))</f>
        <v/>
      </c>
      <c r="AU198" s="5" t="str">
        <f>IF(OR($AB198="", $AC198=""), "", IF($H198=$M$3, "", IF(OR(AU$7&lt;$AB198, $AC198&lt;AU$6),"", MAX(AU$10:AU197)+1)))</f>
        <v/>
      </c>
      <c r="AV198" s="5" t="str">
        <f>IF(OR($AB198="", $AC198=""), "", IF($H198=$M$3, "", IF(OR(AV$7&lt;$AB198, $AC198&lt;AV$6),"", MAX(AV$10:AV197)+1)))</f>
        <v/>
      </c>
      <c r="AW198" s="5" t="str">
        <f>IF(OR($AB198="", $AC198=""), "", IF($H198=$M$3, "", IF(OR(AW$7&lt;$AB198, $AC198&lt;AW$6),"", MAX(AW$10:AW197)+1)))</f>
        <v/>
      </c>
      <c r="AX198" s="5" t="str">
        <f>IF(OR($AB198="", $AC198=""), "", IF($H198=$M$3, "", IF(OR(AX$7&lt;$AB198, $AC198&lt;AX$6),"", MAX(AX$10:AX197)+1)))</f>
        <v/>
      </c>
      <c r="AY198" s="5" t="str">
        <f>IF(OR($AB198="", $AC198=""), "", IF($H198=$M$3, "", IF(OR(AY$7&lt;$AB198, $AC198&lt;AY$6),"", MAX(AY$10:AY197)+1)))</f>
        <v/>
      </c>
      <c r="AZ198" s="5" t="str">
        <f>IF(OR($AB198="", $AC198=""), "", IF($H198=$M$3, "", IF(OR(AZ$7&lt;$AB198, $AC198&lt;AZ$6),"", MAX(AZ$10:AZ197)+1)))</f>
        <v/>
      </c>
      <c r="BA198" s="5" t="str">
        <f>IF(OR($AB198="", $AC198=""), "", IF($H198=$M$3, "", IF(OR(BA$7&lt;$AB198, $AC198&lt;BA$6),"", MAX(BA$10:BA197)+1)))</f>
        <v/>
      </c>
      <c r="BB198" s="5" t="str">
        <f>IF(OR($AB198="", $AC198=""), "", IF($H198=$M$3, "", IF(OR(BB$7&lt;$AB198, $AC198&lt;BB$6),"", MAX(BB$10:BB197)+1)))</f>
        <v/>
      </c>
      <c r="BC198" s="5" t="str">
        <f>IF(OR($AB198="", $AC198=""), "", IF($H198=$M$3, "", IF(OR(BC$7&lt;$AB198, $AC198&lt;BC$6),"", MAX(BC$10:BC197)+1)))</f>
        <v/>
      </c>
      <c r="BD198" s="5" t="str">
        <f>IF(OR($AB198="", $AC198=""), "", IF($H198=$M$3, "", IF(OR(BD$7&lt;$AB198, $AC198&lt;BD$6),"", MAX(BD$10:BD197)+1)))</f>
        <v/>
      </c>
      <c r="BE198" s="5" t="str">
        <f>IF(OR($AB198="", $AC198=""), "", IF($H198=$M$3, "", IF(OR(BE$7&lt;$AB198, $AC198&lt;BE$6),"", MAX(BE$10:BE197)+1)))</f>
        <v/>
      </c>
      <c r="BF198" s="5" t="str">
        <f>IF(OR($AB198="", $AC198=""), "", IF($H198=$M$3, "", IF(OR(BF$7&lt;$AB198, $AC198&lt;BF$6),"", MAX(BF$10:BF197)+1)))</f>
        <v/>
      </c>
      <c r="BG198" s="5" t="str">
        <f>IF(OR($AB198="", $AC198=""), "", IF($H198=$M$3, "", IF(OR(BG$7&lt;$AB198, $AC198&lt;BG$6),"", MAX(BG$10:BG197)+1)))</f>
        <v/>
      </c>
      <c r="BH198" s="5" t="str">
        <f>IF(OR($AB198="", $AC198=""), "", IF($H198=$M$3, "", IF(OR(BH$7&lt;$AB198, $AC198&lt;BH$6),"", MAX(BH$10:BH197)+1)))</f>
        <v/>
      </c>
      <c r="BI198" s="5" t="str">
        <f>IF(OR($AB198="", $AC198=""), "", IF($H198=$M$3, "", IF(OR(BI$7&lt;$AB198, $AC198&lt;BI$6),"", MAX(BI$10:BI197)+1)))</f>
        <v/>
      </c>
      <c r="BK198" s="5" t="str" cm="1">
        <f t="array" aca="1" ref="BK198" ca="1">IFERROR(INDEX($AE198:$BI198, $BJ198, MATCH($BK$9, $AE$9:$BI$9, 0)), "")</f>
        <v/>
      </c>
    </row>
    <row r="199" spans="1:63" x14ac:dyDescent="0.25">
      <c r="A199" s="2"/>
      <c r="B199" s="254"/>
      <c r="C199" s="255"/>
      <c r="D199" s="256"/>
      <c r="E199" s="257"/>
      <c r="F199" s="257"/>
      <c r="G199" s="258"/>
      <c r="H199" s="259"/>
      <c r="I199" s="16"/>
      <c r="J199" s="5" t="str">
        <f t="shared" si="27"/>
        <v/>
      </c>
      <c r="K199" s="2"/>
      <c r="O199" s="5" t="str">
        <f t="shared" si="25"/>
        <v/>
      </c>
      <c r="Q199" s="5" t="str">
        <f t="shared" si="28"/>
        <v/>
      </c>
      <c r="S199" s="5" t="str">
        <f t="shared" si="26"/>
        <v/>
      </c>
      <c r="U199" s="64" t="str">
        <f>IF($D199="","", IF(COUNTIF('Intro &amp; Setup'!$AW$49:$AW$88, $D199)&gt;0, "BH", TEXT($D199, "ddd")))</f>
        <v/>
      </c>
      <c r="V199" s="65" t="str">
        <f>IF($G199="", "", IF(COUNTIF('Intro &amp; Setup'!$AW$49:$AW$88, $G199)&gt;0, "BH", TEXT($G199, "ddd")))</f>
        <v/>
      </c>
      <c r="W199" s="64" t="str">
        <f t="shared" si="29"/>
        <v/>
      </c>
      <c r="X199" s="65" t="str">
        <f t="shared" si="30"/>
        <v/>
      </c>
      <c r="Y199" s="64" t="str">
        <f>IF(F199="", "", IF(OR(F199&lt;'Intro &amp; Setup'!$Z$20, F199&gt;'Intro &amp; Setup'!$Z$22), "X", ""))</f>
        <v/>
      </c>
      <c r="Z199" s="65" t="str">
        <f>IF(G199="", "", IF(OR(G199&lt;'Intro &amp; Setup'!$Z$20, G199&gt;'Intro &amp; Setup'!$Z$22), "X", ""))</f>
        <v/>
      </c>
      <c r="AB199" s="58" t="str">
        <f t="shared" si="31"/>
        <v/>
      </c>
      <c r="AC199" s="59" t="str">
        <f t="shared" si="32"/>
        <v/>
      </c>
      <c r="AE199" s="5" t="str">
        <f>IF(OR($AB199="", $AC199=""), "", IF($H199=$M$3, "", IF(OR(AE$7&lt;$AB199, $AC199&lt;AE$6),"", MAX(AE$10:AE198)+1)))</f>
        <v/>
      </c>
      <c r="AF199" s="5" t="str">
        <f>IF(OR($AB199="", $AC199=""), "", IF($H199=$M$3, "", IF(OR(AF$7&lt;$AB199, $AC199&lt;AF$6),"", MAX(AF$10:AF198)+1)))</f>
        <v/>
      </c>
      <c r="AG199" s="5" t="str">
        <f>IF(OR($AB199="", $AC199=""), "", IF($H199=$M$3, "", IF(OR(AG$7&lt;$AB199, $AC199&lt;AG$6),"", MAX(AG$10:AG198)+1)))</f>
        <v/>
      </c>
      <c r="AH199" s="5" t="str">
        <f>IF(OR($AB199="", $AC199=""), "", IF($H199=$M$3, "", IF(OR(AH$7&lt;$AB199, $AC199&lt;AH$6),"", MAX(AH$10:AH198)+1)))</f>
        <v/>
      </c>
      <c r="AI199" s="5" t="str">
        <f>IF(OR($AB199="", $AC199=""), "", IF($H199=$M$3, "", IF(OR(AI$7&lt;$AB199, $AC199&lt;AI$6),"", MAX(AI$10:AI198)+1)))</f>
        <v/>
      </c>
      <c r="AJ199" s="5" t="str">
        <f>IF(OR($AB199="", $AC199=""), "", IF($H199=$M$3, "", IF(OR(AJ$7&lt;$AB199, $AC199&lt;AJ$6),"", MAX(AJ$10:AJ198)+1)))</f>
        <v/>
      </c>
      <c r="AK199" s="5" t="str">
        <f>IF(OR($AB199="", $AC199=""), "", IF($H199=$M$3, "", IF(OR(AK$7&lt;$AB199, $AC199&lt;AK$6),"", MAX(AK$10:AK198)+1)))</f>
        <v/>
      </c>
      <c r="AL199" s="5" t="str">
        <f>IF(OR($AB199="", $AC199=""), "", IF($H199=$M$3, "", IF(OR(AL$7&lt;$AB199, $AC199&lt;AL$6),"", MAX(AL$10:AL198)+1)))</f>
        <v/>
      </c>
      <c r="AM199" s="5" t="str">
        <f>IF(OR($AB199="", $AC199=""), "", IF($H199=$M$3, "", IF(OR(AM$7&lt;$AB199, $AC199&lt;AM$6),"", MAX(AM$10:AM198)+1)))</f>
        <v/>
      </c>
      <c r="AN199" s="5" t="str">
        <f>IF(OR($AB199="", $AC199=""), "", IF($H199=$M$3, "", IF(OR(AN$7&lt;$AB199, $AC199&lt;AN$6),"", MAX(AN$10:AN198)+1)))</f>
        <v/>
      </c>
      <c r="AO199" s="5" t="str">
        <f>IF(OR($AB199="", $AC199=""), "", IF($H199=$M$3, "", IF(OR(AO$7&lt;$AB199, $AC199&lt;AO$6),"", MAX(AO$10:AO198)+1)))</f>
        <v/>
      </c>
      <c r="AP199" s="5" t="str">
        <f>IF(OR($AB199="", $AC199=""), "", IF($H199=$M$3, "", IF(OR(AP$7&lt;$AB199, $AC199&lt;AP$6),"", MAX(AP$10:AP198)+1)))</f>
        <v/>
      </c>
      <c r="AQ199" s="5" t="str">
        <f>IF(OR($AB199="", $AC199=""), "", IF($H199=$M$3, "", IF(OR(AQ$7&lt;$AB199, $AC199&lt;AQ$6),"", MAX(AQ$10:AQ198)+1)))</f>
        <v/>
      </c>
      <c r="AR199" s="5" t="str">
        <f>IF(OR($AB199="", $AC199=""), "", IF($H199=$M$3, "", IF(OR(AR$7&lt;$AB199, $AC199&lt;AR$6),"", MAX(AR$10:AR198)+1)))</f>
        <v/>
      </c>
      <c r="AS199" s="5" t="str">
        <f>IF(OR($AB199="", $AC199=""), "", IF($H199=$M$3, "", IF(OR(AS$7&lt;$AB199, $AC199&lt;AS$6),"", MAX(AS$10:AS198)+1)))</f>
        <v/>
      </c>
      <c r="AT199" s="5" t="str">
        <f>IF(OR($AB199="", $AC199=""), "", IF($H199=$M$3, "", IF(OR(AT$7&lt;$AB199, $AC199&lt;AT$6),"", MAX(AT$10:AT198)+1)))</f>
        <v/>
      </c>
      <c r="AU199" s="5" t="str">
        <f>IF(OR($AB199="", $AC199=""), "", IF($H199=$M$3, "", IF(OR(AU$7&lt;$AB199, $AC199&lt;AU$6),"", MAX(AU$10:AU198)+1)))</f>
        <v/>
      </c>
      <c r="AV199" s="5" t="str">
        <f>IF(OR($AB199="", $AC199=""), "", IF($H199=$M$3, "", IF(OR(AV$7&lt;$AB199, $AC199&lt;AV$6),"", MAX(AV$10:AV198)+1)))</f>
        <v/>
      </c>
      <c r="AW199" s="5" t="str">
        <f>IF(OR($AB199="", $AC199=""), "", IF($H199=$M$3, "", IF(OR(AW$7&lt;$AB199, $AC199&lt;AW$6),"", MAX(AW$10:AW198)+1)))</f>
        <v/>
      </c>
      <c r="AX199" s="5" t="str">
        <f>IF(OR($AB199="", $AC199=""), "", IF($H199=$M$3, "", IF(OR(AX$7&lt;$AB199, $AC199&lt;AX$6),"", MAX(AX$10:AX198)+1)))</f>
        <v/>
      </c>
      <c r="AY199" s="5" t="str">
        <f>IF(OR($AB199="", $AC199=""), "", IF($H199=$M$3, "", IF(OR(AY$7&lt;$AB199, $AC199&lt;AY$6),"", MAX(AY$10:AY198)+1)))</f>
        <v/>
      </c>
      <c r="AZ199" s="5" t="str">
        <f>IF(OR($AB199="", $AC199=""), "", IF($H199=$M$3, "", IF(OR(AZ$7&lt;$AB199, $AC199&lt;AZ$6),"", MAX(AZ$10:AZ198)+1)))</f>
        <v/>
      </c>
      <c r="BA199" s="5" t="str">
        <f>IF(OR($AB199="", $AC199=""), "", IF($H199=$M$3, "", IF(OR(BA$7&lt;$AB199, $AC199&lt;BA$6),"", MAX(BA$10:BA198)+1)))</f>
        <v/>
      </c>
      <c r="BB199" s="5" t="str">
        <f>IF(OR($AB199="", $AC199=""), "", IF($H199=$M$3, "", IF(OR(BB$7&lt;$AB199, $AC199&lt;BB$6),"", MAX(BB$10:BB198)+1)))</f>
        <v/>
      </c>
      <c r="BC199" s="5" t="str">
        <f>IF(OR($AB199="", $AC199=""), "", IF($H199=$M$3, "", IF(OR(BC$7&lt;$AB199, $AC199&lt;BC$6),"", MAX(BC$10:BC198)+1)))</f>
        <v/>
      </c>
      <c r="BD199" s="5" t="str">
        <f>IF(OR($AB199="", $AC199=""), "", IF($H199=$M$3, "", IF(OR(BD$7&lt;$AB199, $AC199&lt;BD$6),"", MAX(BD$10:BD198)+1)))</f>
        <v/>
      </c>
      <c r="BE199" s="5" t="str">
        <f>IF(OR($AB199="", $AC199=""), "", IF($H199=$M$3, "", IF(OR(BE$7&lt;$AB199, $AC199&lt;BE$6),"", MAX(BE$10:BE198)+1)))</f>
        <v/>
      </c>
      <c r="BF199" s="5" t="str">
        <f>IF(OR($AB199="", $AC199=""), "", IF($H199=$M$3, "", IF(OR(BF$7&lt;$AB199, $AC199&lt;BF$6),"", MAX(BF$10:BF198)+1)))</f>
        <v/>
      </c>
      <c r="BG199" s="5" t="str">
        <f>IF(OR($AB199="", $AC199=""), "", IF($H199=$M$3, "", IF(OR(BG$7&lt;$AB199, $AC199&lt;BG$6),"", MAX(BG$10:BG198)+1)))</f>
        <v/>
      </c>
      <c r="BH199" s="5" t="str">
        <f>IF(OR($AB199="", $AC199=""), "", IF($H199=$M$3, "", IF(OR(BH$7&lt;$AB199, $AC199&lt;BH$6),"", MAX(BH$10:BH198)+1)))</f>
        <v/>
      </c>
      <c r="BI199" s="5" t="str">
        <f>IF(OR($AB199="", $AC199=""), "", IF($H199=$M$3, "", IF(OR(BI$7&lt;$AB199, $AC199&lt;BI$6),"", MAX(BI$10:BI198)+1)))</f>
        <v/>
      </c>
      <c r="BK199" s="5" t="str" cm="1">
        <f t="array" aca="1" ref="BK199" ca="1">IFERROR(INDEX($AE199:$BI199, $BJ199, MATCH($BK$9, $AE$9:$BI$9, 0)), "")</f>
        <v/>
      </c>
    </row>
    <row r="200" spans="1:63" x14ac:dyDescent="0.25">
      <c r="A200" s="2"/>
      <c r="B200" s="254"/>
      <c r="C200" s="255"/>
      <c r="D200" s="256"/>
      <c r="E200" s="257"/>
      <c r="F200" s="257"/>
      <c r="G200" s="258"/>
      <c r="H200" s="259"/>
      <c r="I200" s="16"/>
      <c r="J200" s="5" t="str">
        <f t="shared" si="27"/>
        <v/>
      </c>
      <c r="K200" s="2"/>
      <c r="O200" s="5" t="str">
        <f t="shared" si="25"/>
        <v/>
      </c>
      <c r="Q200" s="5" t="str">
        <f t="shared" si="28"/>
        <v/>
      </c>
      <c r="S200" s="5" t="str">
        <f t="shared" si="26"/>
        <v/>
      </c>
      <c r="U200" s="64" t="str">
        <f>IF($D200="","", IF(COUNTIF('Intro &amp; Setup'!$AW$49:$AW$88, $D200)&gt;0, "BH", TEXT($D200, "ddd")))</f>
        <v/>
      </c>
      <c r="V200" s="65" t="str">
        <f>IF($G200="", "", IF(COUNTIF('Intro &amp; Setup'!$AW$49:$AW$88, $G200)&gt;0, "BH", TEXT($G200, "ddd")))</f>
        <v/>
      </c>
      <c r="W200" s="64" t="str">
        <f t="shared" si="29"/>
        <v/>
      </c>
      <c r="X200" s="65" t="str">
        <f t="shared" si="30"/>
        <v/>
      </c>
      <c r="Y200" s="64" t="str">
        <f>IF(F200="", "", IF(OR(F200&lt;'Intro &amp; Setup'!$Z$20, F200&gt;'Intro &amp; Setup'!$Z$22), "X", ""))</f>
        <v/>
      </c>
      <c r="Z200" s="65" t="str">
        <f>IF(G200="", "", IF(OR(G200&lt;'Intro &amp; Setup'!$Z$20, G200&gt;'Intro &amp; Setup'!$Z$22), "X", ""))</f>
        <v/>
      </c>
      <c r="AB200" s="58" t="str">
        <f t="shared" si="31"/>
        <v/>
      </c>
      <c r="AC200" s="59" t="str">
        <f t="shared" si="32"/>
        <v/>
      </c>
      <c r="AE200" s="5" t="str">
        <f>IF(OR($AB200="", $AC200=""), "", IF($H200=$M$3, "", IF(OR(AE$7&lt;$AB200, $AC200&lt;AE$6),"", MAX(AE$10:AE199)+1)))</f>
        <v/>
      </c>
      <c r="AF200" s="5" t="str">
        <f>IF(OR($AB200="", $AC200=""), "", IF($H200=$M$3, "", IF(OR(AF$7&lt;$AB200, $AC200&lt;AF$6),"", MAX(AF$10:AF199)+1)))</f>
        <v/>
      </c>
      <c r="AG200" s="5" t="str">
        <f>IF(OR($AB200="", $AC200=""), "", IF($H200=$M$3, "", IF(OR(AG$7&lt;$AB200, $AC200&lt;AG$6),"", MAX(AG$10:AG199)+1)))</f>
        <v/>
      </c>
      <c r="AH200" s="5" t="str">
        <f>IF(OR($AB200="", $AC200=""), "", IF($H200=$M$3, "", IF(OR(AH$7&lt;$AB200, $AC200&lt;AH$6),"", MAX(AH$10:AH199)+1)))</f>
        <v/>
      </c>
      <c r="AI200" s="5" t="str">
        <f>IF(OR($AB200="", $AC200=""), "", IF($H200=$M$3, "", IF(OR(AI$7&lt;$AB200, $AC200&lt;AI$6),"", MAX(AI$10:AI199)+1)))</f>
        <v/>
      </c>
      <c r="AJ200" s="5" t="str">
        <f>IF(OR($AB200="", $AC200=""), "", IF($H200=$M$3, "", IF(OR(AJ$7&lt;$AB200, $AC200&lt;AJ$6),"", MAX(AJ$10:AJ199)+1)))</f>
        <v/>
      </c>
      <c r="AK200" s="5" t="str">
        <f>IF(OR($AB200="", $AC200=""), "", IF($H200=$M$3, "", IF(OR(AK$7&lt;$AB200, $AC200&lt;AK$6),"", MAX(AK$10:AK199)+1)))</f>
        <v/>
      </c>
      <c r="AL200" s="5" t="str">
        <f>IF(OR($AB200="", $AC200=""), "", IF($H200=$M$3, "", IF(OR(AL$7&lt;$AB200, $AC200&lt;AL$6),"", MAX(AL$10:AL199)+1)))</f>
        <v/>
      </c>
      <c r="AM200" s="5" t="str">
        <f>IF(OR($AB200="", $AC200=""), "", IF($H200=$M$3, "", IF(OR(AM$7&lt;$AB200, $AC200&lt;AM$6),"", MAX(AM$10:AM199)+1)))</f>
        <v/>
      </c>
      <c r="AN200" s="5" t="str">
        <f>IF(OR($AB200="", $AC200=""), "", IF($H200=$M$3, "", IF(OR(AN$7&lt;$AB200, $AC200&lt;AN$6),"", MAX(AN$10:AN199)+1)))</f>
        <v/>
      </c>
      <c r="AO200" s="5" t="str">
        <f>IF(OR($AB200="", $AC200=""), "", IF($H200=$M$3, "", IF(OR(AO$7&lt;$AB200, $AC200&lt;AO$6),"", MAX(AO$10:AO199)+1)))</f>
        <v/>
      </c>
      <c r="AP200" s="5" t="str">
        <f>IF(OR($AB200="", $AC200=""), "", IF($H200=$M$3, "", IF(OR(AP$7&lt;$AB200, $AC200&lt;AP$6),"", MAX(AP$10:AP199)+1)))</f>
        <v/>
      </c>
      <c r="AQ200" s="5" t="str">
        <f>IF(OR($AB200="", $AC200=""), "", IF($H200=$M$3, "", IF(OR(AQ$7&lt;$AB200, $AC200&lt;AQ$6),"", MAX(AQ$10:AQ199)+1)))</f>
        <v/>
      </c>
      <c r="AR200" s="5" t="str">
        <f>IF(OR($AB200="", $AC200=""), "", IF($H200=$M$3, "", IF(OR(AR$7&lt;$AB200, $AC200&lt;AR$6),"", MAX(AR$10:AR199)+1)))</f>
        <v/>
      </c>
      <c r="AS200" s="5" t="str">
        <f>IF(OR($AB200="", $AC200=""), "", IF($H200=$M$3, "", IF(OR(AS$7&lt;$AB200, $AC200&lt;AS$6),"", MAX(AS$10:AS199)+1)))</f>
        <v/>
      </c>
      <c r="AT200" s="5" t="str">
        <f>IF(OR($AB200="", $AC200=""), "", IF($H200=$M$3, "", IF(OR(AT$7&lt;$AB200, $AC200&lt;AT$6),"", MAX(AT$10:AT199)+1)))</f>
        <v/>
      </c>
      <c r="AU200" s="5" t="str">
        <f>IF(OR($AB200="", $AC200=""), "", IF($H200=$M$3, "", IF(OR(AU$7&lt;$AB200, $AC200&lt;AU$6),"", MAX(AU$10:AU199)+1)))</f>
        <v/>
      </c>
      <c r="AV200" s="5" t="str">
        <f>IF(OR($AB200="", $AC200=""), "", IF($H200=$M$3, "", IF(OR(AV$7&lt;$AB200, $AC200&lt;AV$6),"", MAX(AV$10:AV199)+1)))</f>
        <v/>
      </c>
      <c r="AW200" s="5" t="str">
        <f>IF(OR($AB200="", $AC200=""), "", IF($H200=$M$3, "", IF(OR(AW$7&lt;$AB200, $AC200&lt;AW$6),"", MAX(AW$10:AW199)+1)))</f>
        <v/>
      </c>
      <c r="AX200" s="5" t="str">
        <f>IF(OR($AB200="", $AC200=""), "", IF($H200=$M$3, "", IF(OR(AX$7&lt;$AB200, $AC200&lt;AX$6),"", MAX(AX$10:AX199)+1)))</f>
        <v/>
      </c>
      <c r="AY200" s="5" t="str">
        <f>IF(OR($AB200="", $AC200=""), "", IF($H200=$M$3, "", IF(OR(AY$7&lt;$AB200, $AC200&lt;AY$6),"", MAX(AY$10:AY199)+1)))</f>
        <v/>
      </c>
      <c r="AZ200" s="5" t="str">
        <f>IF(OR($AB200="", $AC200=""), "", IF($H200=$M$3, "", IF(OR(AZ$7&lt;$AB200, $AC200&lt;AZ$6),"", MAX(AZ$10:AZ199)+1)))</f>
        <v/>
      </c>
      <c r="BA200" s="5" t="str">
        <f>IF(OR($AB200="", $AC200=""), "", IF($H200=$M$3, "", IF(OR(BA$7&lt;$AB200, $AC200&lt;BA$6),"", MAX(BA$10:BA199)+1)))</f>
        <v/>
      </c>
      <c r="BB200" s="5" t="str">
        <f>IF(OR($AB200="", $AC200=""), "", IF($H200=$M$3, "", IF(OR(BB$7&lt;$AB200, $AC200&lt;BB$6),"", MAX(BB$10:BB199)+1)))</f>
        <v/>
      </c>
      <c r="BC200" s="5" t="str">
        <f>IF(OR($AB200="", $AC200=""), "", IF($H200=$M$3, "", IF(OR(BC$7&lt;$AB200, $AC200&lt;BC$6),"", MAX(BC$10:BC199)+1)))</f>
        <v/>
      </c>
      <c r="BD200" s="5" t="str">
        <f>IF(OR($AB200="", $AC200=""), "", IF($H200=$M$3, "", IF(OR(BD$7&lt;$AB200, $AC200&lt;BD$6),"", MAX(BD$10:BD199)+1)))</f>
        <v/>
      </c>
      <c r="BE200" s="5" t="str">
        <f>IF(OR($AB200="", $AC200=""), "", IF($H200=$M$3, "", IF(OR(BE$7&lt;$AB200, $AC200&lt;BE$6),"", MAX(BE$10:BE199)+1)))</f>
        <v/>
      </c>
      <c r="BF200" s="5" t="str">
        <f>IF(OR($AB200="", $AC200=""), "", IF($H200=$M$3, "", IF(OR(BF$7&lt;$AB200, $AC200&lt;BF$6),"", MAX(BF$10:BF199)+1)))</f>
        <v/>
      </c>
      <c r="BG200" s="5" t="str">
        <f>IF(OR($AB200="", $AC200=""), "", IF($H200=$M$3, "", IF(OR(BG$7&lt;$AB200, $AC200&lt;BG$6),"", MAX(BG$10:BG199)+1)))</f>
        <v/>
      </c>
      <c r="BH200" s="5" t="str">
        <f>IF(OR($AB200="", $AC200=""), "", IF($H200=$M$3, "", IF(OR(BH$7&lt;$AB200, $AC200&lt;BH$6),"", MAX(BH$10:BH199)+1)))</f>
        <v/>
      </c>
      <c r="BI200" s="5" t="str">
        <f>IF(OR($AB200="", $AC200=""), "", IF($H200=$M$3, "", IF(OR(BI$7&lt;$AB200, $AC200&lt;BI$6),"", MAX(BI$10:BI199)+1)))</f>
        <v/>
      </c>
      <c r="BK200" s="5" t="str" cm="1">
        <f t="array" aca="1" ref="BK200" ca="1">IFERROR(INDEX($AE200:$BI200, $BJ200, MATCH($BK$9, $AE$9:$BI$9, 0)), "")</f>
        <v/>
      </c>
    </row>
    <row r="201" spans="1:63" x14ac:dyDescent="0.25">
      <c r="A201" s="2"/>
      <c r="B201" s="254"/>
      <c r="C201" s="255"/>
      <c r="D201" s="256"/>
      <c r="E201" s="257"/>
      <c r="F201" s="257"/>
      <c r="G201" s="258"/>
      <c r="H201" s="259"/>
      <c r="I201" s="16"/>
      <c r="J201" s="5" t="str">
        <f t="shared" si="27"/>
        <v/>
      </c>
      <c r="K201" s="2"/>
      <c r="O201" s="5" t="str">
        <f t="shared" si="25"/>
        <v/>
      </c>
      <c r="Q201" s="5" t="str">
        <f t="shared" si="28"/>
        <v/>
      </c>
      <c r="S201" s="5" t="str">
        <f t="shared" si="26"/>
        <v/>
      </c>
      <c r="U201" s="64" t="str">
        <f>IF($D201="","", IF(COUNTIF('Intro &amp; Setup'!$AW$49:$AW$88, $D201)&gt;0, "BH", TEXT($D201, "ddd")))</f>
        <v/>
      </c>
      <c r="V201" s="65" t="str">
        <f>IF($G201="", "", IF(COUNTIF('Intro &amp; Setup'!$AW$49:$AW$88, $G201)&gt;0, "BH", TEXT($G201, "ddd")))</f>
        <v/>
      </c>
      <c r="W201" s="64" t="str">
        <f t="shared" si="29"/>
        <v/>
      </c>
      <c r="X201" s="65" t="str">
        <f t="shared" si="30"/>
        <v/>
      </c>
      <c r="Y201" s="64" t="str">
        <f>IF(F201="", "", IF(OR(F201&lt;'Intro &amp; Setup'!$Z$20, F201&gt;'Intro &amp; Setup'!$Z$22), "X", ""))</f>
        <v/>
      </c>
      <c r="Z201" s="65" t="str">
        <f>IF(G201="", "", IF(OR(G201&lt;'Intro &amp; Setup'!$Z$20, G201&gt;'Intro &amp; Setup'!$Z$22), "X", ""))</f>
        <v/>
      </c>
      <c r="AB201" s="58" t="str">
        <f t="shared" si="31"/>
        <v/>
      </c>
      <c r="AC201" s="59" t="str">
        <f t="shared" si="32"/>
        <v/>
      </c>
      <c r="AE201" s="5" t="str">
        <f>IF(OR($AB201="", $AC201=""), "", IF($H201=$M$3, "", IF(OR(AE$7&lt;$AB201, $AC201&lt;AE$6),"", MAX(AE$10:AE200)+1)))</f>
        <v/>
      </c>
      <c r="AF201" s="5" t="str">
        <f>IF(OR($AB201="", $AC201=""), "", IF($H201=$M$3, "", IF(OR(AF$7&lt;$AB201, $AC201&lt;AF$6),"", MAX(AF$10:AF200)+1)))</f>
        <v/>
      </c>
      <c r="AG201" s="5" t="str">
        <f>IF(OR($AB201="", $AC201=""), "", IF($H201=$M$3, "", IF(OR(AG$7&lt;$AB201, $AC201&lt;AG$6),"", MAX(AG$10:AG200)+1)))</f>
        <v/>
      </c>
      <c r="AH201" s="5" t="str">
        <f>IF(OR($AB201="", $AC201=""), "", IF($H201=$M$3, "", IF(OR(AH$7&lt;$AB201, $AC201&lt;AH$6),"", MAX(AH$10:AH200)+1)))</f>
        <v/>
      </c>
      <c r="AI201" s="5" t="str">
        <f>IF(OR($AB201="", $AC201=""), "", IF($H201=$M$3, "", IF(OR(AI$7&lt;$AB201, $AC201&lt;AI$6),"", MAX(AI$10:AI200)+1)))</f>
        <v/>
      </c>
      <c r="AJ201" s="5" t="str">
        <f>IF(OR($AB201="", $AC201=""), "", IF($H201=$M$3, "", IF(OR(AJ$7&lt;$AB201, $AC201&lt;AJ$6),"", MAX(AJ$10:AJ200)+1)))</f>
        <v/>
      </c>
      <c r="AK201" s="5" t="str">
        <f>IF(OR($AB201="", $AC201=""), "", IF($H201=$M$3, "", IF(OR(AK$7&lt;$AB201, $AC201&lt;AK$6),"", MAX(AK$10:AK200)+1)))</f>
        <v/>
      </c>
      <c r="AL201" s="5" t="str">
        <f>IF(OR($AB201="", $AC201=""), "", IF($H201=$M$3, "", IF(OR(AL$7&lt;$AB201, $AC201&lt;AL$6),"", MAX(AL$10:AL200)+1)))</f>
        <v/>
      </c>
      <c r="AM201" s="5" t="str">
        <f>IF(OR($AB201="", $AC201=""), "", IF($H201=$M$3, "", IF(OR(AM$7&lt;$AB201, $AC201&lt;AM$6),"", MAX(AM$10:AM200)+1)))</f>
        <v/>
      </c>
      <c r="AN201" s="5" t="str">
        <f>IF(OR($AB201="", $AC201=""), "", IF($H201=$M$3, "", IF(OR(AN$7&lt;$AB201, $AC201&lt;AN$6),"", MAX(AN$10:AN200)+1)))</f>
        <v/>
      </c>
      <c r="AO201" s="5" t="str">
        <f>IF(OR($AB201="", $AC201=""), "", IF($H201=$M$3, "", IF(OR(AO$7&lt;$AB201, $AC201&lt;AO$6),"", MAX(AO$10:AO200)+1)))</f>
        <v/>
      </c>
      <c r="AP201" s="5" t="str">
        <f>IF(OR($AB201="", $AC201=""), "", IF($H201=$M$3, "", IF(OR(AP$7&lt;$AB201, $AC201&lt;AP$6),"", MAX(AP$10:AP200)+1)))</f>
        <v/>
      </c>
      <c r="AQ201" s="5" t="str">
        <f>IF(OR($AB201="", $AC201=""), "", IF($H201=$M$3, "", IF(OR(AQ$7&lt;$AB201, $AC201&lt;AQ$6),"", MAX(AQ$10:AQ200)+1)))</f>
        <v/>
      </c>
      <c r="AR201" s="5" t="str">
        <f>IF(OR($AB201="", $AC201=""), "", IF($H201=$M$3, "", IF(OR(AR$7&lt;$AB201, $AC201&lt;AR$6),"", MAX(AR$10:AR200)+1)))</f>
        <v/>
      </c>
      <c r="AS201" s="5" t="str">
        <f>IF(OR($AB201="", $AC201=""), "", IF($H201=$M$3, "", IF(OR(AS$7&lt;$AB201, $AC201&lt;AS$6),"", MAX(AS$10:AS200)+1)))</f>
        <v/>
      </c>
      <c r="AT201" s="5" t="str">
        <f>IF(OR($AB201="", $AC201=""), "", IF($H201=$M$3, "", IF(OR(AT$7&lt;$AB201, $AC201&lt;AT$6),"", MAX(AT$10:AT200)+1)))</f>
        <v/>
      </c>
      <c r="AU201" s="5" t="str">
        <f>IF(OR($AB201="", $AC201=""), "", IF($H201=$M$3, "", IF(OR(AU$7&lt;$AB201, $AC201&lt;AU$6),"", MAX(AU$10:AU200)+1)))</f>
        <v/>
      </c>
      <c r="AV201" s="5" t="str">
        <f>IF(OR($AB201="", $AC201=""), "", IF($H201=$M$3, "", IF(OR(AV$7&lt;$AB201, $AC201&lt;AV$6),"", MAX(AV$10:AV200)+1)))</f>
        <v/>
      </c>
      <c r="AW201" s="5" t="str">
        <f>IF(OR($AB201="", $AC201=""), "", IF($H201=$M$3, "", IF(OR(AW$7&lt;$AB201, $AC201&lt;AW$6),"", MAX(AW$10:AW200)+1)))</f>
        <v/>
      </c>
      <c r="AX201" s="5" t="str">
        <f>IF(OR($AB201="", $AC201=""), "", IF($H201=$M$3, "", IF(OR(AX$7&lt;$AB201, $AC201&lt;AX$6),"", MAX(AX$10:AX200)+1)))</f>
        <v/>
      </c>
      <c r="AY201" s="5" t="str">
        <f>IF(OR($AB201="", $AC201=""), "", IF($H201=$M$3, "", IF(OR(AY$7&lt;$AB201, $AC201&lt;AY$6),"", MAX(AY$10:AY200)+1)))</f>
        <v/>
      </c>
      <c r="AZ201" s="5" t="str">
        <f>IF(OR($AB201="", $AC201=""), "", IF($H201=$M$3, "", IF(OR(AZ$7&lt;$AB201, $AC201&lt;AZ$6),"", MAX(AZ$10:AZ200)+1)))</f>
        <v/>
      </c>
      <c r="BA201" s="5" t="str">
        <f>IF(OR($AB201="", $AC201=""), "", IF($H201=$M$3, "", IF(OR(BA$7&lt;$AB201, $AC201&lt;BA$6),"", MAX(BA$10:BA200)+1)))</f>
        <v/>
      </c>
      <c r="BB201" s="5" t="str">
        <f>IF(OR($AB201="", $AC201=""), "", IF($H201=$M$3, "", IF(OR(BB$7&lt;$AB201, $AC201&lt;BB$6),"", MAX(BB$10:BB200)+1)))</f>
        <v/>
      </c>
      <c r="BC201" s="5" t="str">
        <f>IF(OR($AB201="", $AC201=""), "", IF($H201=$M$3, "", IF(OR(BC$7&lt;$AB201, $AC201&lt;BC$6),"", MAX(BC$10:BC200)+1)))</f>
        <v/>
      </c>
      <c r="BD201" s="5" t="str">
        <f>IF(OR($AB201="", $AC201=""), "", IF($H201=$M$3, "", IF(OR(BD$7&lt;$AB201, $AC201&lt;BD$6),"", MAX(BD$10:BD200)+1)))</f>
        <v/>
      </c>
      <c r="BE201" s="5" t="str">
        <f>IF(OR($AB201="", $AC201=""), "", IF($H201=$M$3, "", IF(OR(BE$7&lt;$AB201, $AC201&lt;BE$6),"", MAX(BE$10:BE200)+1)))</f>
        <v/>
      </c>
      <c r="BF201" s="5" t="str">
        <f>IF(OR($AB201="", $AC201=""), "", IF($H201=$M$3, "", IF(OR(BF$7&lt;$AB201, $AC201&lt;BF$6),"", MAX(BF$10:BF200)+1)))</f>
        <v/>
      </c>
      <c r="BG201" s="5" t="str">
        <f>IF(OR($AB201="", $AC201=""), "", IF($H201=$M$3, "", IF(OR(BG$7&lt;$AB201, $AC201&lt;BG$6),"", MAX(BG$10:BG200)+1)))</f>
        <v/>
      </c>
      <c r="BH201" s="5" t="str">
        <f>IF(OR($AB201="", $AC201=""), "", IF($H201=$M$3, "", IF(OR(BH$7&lt;$AB201, $AC201&lt;BH$6),"", MAX(BH$10:BH200)+1)))</f>
        <v/>
      </c>
      <c r="BI201" s="5" t="str">
        <f>IF(OR($AB201="", $AC201=""), "", IF($H201=$M$3, "", IF(OR(BI$7&lt;$AB201, $AC201&lt;BI$6),"", MAX(BI$10:BI200)+1)))</f>
        <v/>
      </c>
      <c r="BK201" s="5" t="str" cm="1">
        <f t="array" aca="1" ref="BK201" ca="1">IFERROR(INDEX($AE201:$BI201, $BJ201, MATCH($BK$9, $AE$9:$BI$9, 0)), "")</f>
        <v/>
      </c>
    </row>
    <row r="202" spans="1:63" x14ac:dyDescent="0.25">
      <c r="A202" s="2"/>
      <c r="B202" s="254"/>
      <c r="C202" s="255"/>
      <c r="D202" s="256"/>
      <c r="E202" s="257"/>
      <c r="F202" s="257"/>
      <c r="G202" s="258"/>
      <c r="H202" s="259"/>
      <c r="I202" s="16"/>
      <c r="J202" s="5" t="str">
        <f t="shared" si="27"/>
        <v/>
      </c>
      <c r="K202" s="2"/>
      <c r="O202" s="5" t="str">
        <f t="shared" si="25"/>
        <v/>
      </c>
      <c r="Q202" s="5" t="str">
        <f t="shared" si="28"/>
        <v/>
      </c>
      <c r="S202" s="5" t="str">
        <f t="shared" si="26"/>
        <v/>
      </c>
      <c r="U202" s="64" t="str">
        <f>IF($D202="","", IF(COUNTIF('Intro &amp; Setup'!$AW$49:$AW$88, $D202)&gt;0, "BH", TEXT($D202, "ddd")))</f>
        <v/>
      </c>
      <c r="V202" s="65" t="str">
        <f>IF($G202="", "", IF(COUNTIF('Intro &amp; Setup'!$AW$49:$AW$88, $G202)&gt;0, "BH", TEXT($G202, "ddd")))</f>
        <v/>
      </c>
      <c r="W202" s="64" t="str">
        <f t="shared" si="29"/>
        <v/>
      </c>
      <c r="X202" s="65" t="str">
        <f t="shared" si="30"/>
        <v/>
      </c>
      <c r="Y202" s="64" t="str">
        <f>IF(F202="", "", IF(OR(F202&lt;'Intro &amp; Setup'!$Z$20, F202&gt;'Intro &amp; Setup'!$Z$22), "X", ""))</f>
        <v/>
      </c>
      <c r="Z202" s="65" t="str">
        <f>IF(G202="", "", IF(OR(G202&lt;'Intro &amp; Setup'!$Z$20, G202&gt;'Intro &amp; Setup'!$Z$22), "X", ""))</f>
        <v/>
      </c>
      <c r="AB202" s="58" t="str">
        <f t="shared" si="31"/>
        <v/>
      </c>
      <c r="AC202" s="59" t="str">
        <f t="shared" si="32"/>
        <v/>
      </c>
      <c r="AE202" s="5" t="str">
        <f>IF(OR($AB202="", $AC202=""), "", IF($H202=$M$3, "", IF(OR(AE$7&lt;$AB202, $AC202&lt;AE$6),"", MAX(AE$10:AE201)+1)))</f>
        <v/>
      </c>
      <c r="AF202" s="5" t="str">
        <f>IF(OR($AB202="", $AC202=""), "", IF($H202=$M$3, "", IF(OR(AF$7&lt;$AB202, $AC202&lt;AF$6),"", MAX(AF$10:AF201)+1)))</f>
        <v/>
      </c>
      <c r="AG202" s="5" t="str">
        <f>IF(OR($AB202="", $AC202=""), "", IF($H202=$M$3, "", IF(OR(AG$7&lt;$AB202, $AC202&lt;AG$6),"", MAX(AG$10:AG201)+1)))</f>
        <v/>
      </c>
      <c r="AH202" s="5" t="str">
        <f>IF(OR($AB202="", $AC202=""), "", IF($H202=$M$3, "", IF(OR(AH$7&lt;$AB202, $AC202&lt;AH$6),"", MAX(AH$10:AH201)+1)))</f>
        <v/>
      </c>
      <c r="AI202" s="5" t="str">
        <f>IF(OR($AB202="", $AC202=""), "", IF($H202=$M$3, "", IF(OR(AI$7&lt;$AB202, $AC202&lt;AI$6),"", MAX(AI$10:AI201)+1)))</f>
        <v/>
      </c>
      <c r="AJ202" s="5" t="str">
        <f>IF(OR($AB202="", $AC202=""), "", IF($H202=$M$3, "", IF(OR(AJ$7&lt;$AB202, $AC202&lt;AJ$6),"", MAX(AJ$10:AJ201)+1)))</f>
        <v/>
      </c>
      <c r="AK202" s="5" t="str">
        <f>IF(OR($AB202="", $AC202=""), "", IF($H202=$M$3, "", IF(OR(AK$7&lt;$AB202, $AC202&lt;AK$6),"", MAX(AK$10:AK201)+1)))</f>
        <v/>
      </c>
      <c r="AL202" s="5" t="str">
        <f>IF(OR($AB202="", $AC202=""), "", IF($H202=$M$3, "", IF(OR(AL$7&lt;$AB202, $AC202&lt;AL$6),"", MAX(AL$10:AL201)+1)))</f>
        <v/>
      </c>
      <c r="AM202" s="5" t="str">
        <f>IF(OR($AB202="", $AC202=""), "", IF($H202=$M$3, "", IF(OR(AM$7&lt;$AB202, $AC202&lt;AM$6),"", MAX(AM$10:AM201)+1)))</f>
        <v/>
      </c>
      <c r="AN202" s="5" t="str">
        <f>IF(OR($AB202="", $AC202=""), "", IF($H202=$M$3, "", IF(OR(AN$7&lt;$AB202, $AC202&lt;AN$6),"", MAX(AN$10:AN201)+1)))</f>
        <v/>
      </c>
      <c r="AO202" s="5" t="str">
        <f>IF(OR($AB202="", $AC202=""), "", IF($H202=$M$3, "", IF(OR(AO$7&lt;$AB202, $AC202&lt;AO$6),"", MAX(AO$10:AO201)+1)))</f>
        <v/>
      </c>
      <c r="AP202" s="5" t="str">
        <f>IF(OR($AB202="", $AC202=""), "", IF($H202=$M$3, "", IF(OR(AP$7&lt;$AB202, $AC202&lt;AP$6),"", MAX(AP$10:AP201)+1)))</f>
        <v/>
      </c>
      <c r="AQ202" s="5" t="str">
        <f>IF(OR($AB202="", $AC202=""), "", IF($H202=$M$3, "", IF(OR(AQ$7&lt;$AB202, $AC202&lt;AQ$6),"", MAX(AQ$10:AQ201)+1)))</f>
        <v/>
      </c>
      <c r="AR202" s="5" t="str">
        <f>IF(OR($AB202="", $AC202=""), "", IF($H202=$M$3, "", IF(OR(AR$7&lt;$AB202, $AC202&lt;AR$6),"", MAX(AR$10:AR201)+1)))</f>
        <v/>
      </c>
      <c r="AS202" s="5" t="str">
        <f>IF(OR($AB202="", $AC202=""), "", IF($H202=$M$3, "", IF(OR(AS$7&lt;$AB202, $AC202&lt;AS$6),"", MAX(AS$10:AS201)+1)))</f>
        <v/>
      </c>
      <c r="AT202" s="5" t="str">
        <f>IF(OR($AB202="", $AC202=""), "", IF($H202=$M$3, "", IF(OR(AT$7&lt;$AB202, $AC202&lt;AT$6),"", MAX(AT$10:AT201)+1)))</f>
        <v/>
      </c>
      <c r="AU202" s="5" t="str">
        <f>IF(OR($AB202="", $AC202=""), "", IF($H202=$M$3, "", IF(OR(AU$7&lt;$AB202, $AC202&lt;AU$6),"", MAX(AU$10:AU201)+1)))</f>
        <v/>
      </c>
      <c r="AV202" s="5" t="str">
        <f>IF(OR($AB202="", $AC202=""), "", IF($H202=$M$3, "", IF(OR(AV$7&lt;$AB202, $AC202&lt;AV$6),"", MAX(AV$10:AV201)+1)))</f>
        <v/>
      </c>
      <c r="AW202" s="5" t="str">
        <f>IF(OR($AB202="", $AC202=""), "", IF($H202=$M$3, "", IF(OR(AW$7&lt;$AB202, $AC202&lt;AW$6),"", MAX(AW$10:AW201)+1)))</f>
        <v/>
      </c>
      <c r="AX202" s="5" t="str">
        <f>IF(OR($AB202="", $AC202=""), "", IF($H202=$M$3, "", IF(OR(AX$7&lt;$AB202, $AC202&lt;AX$6),"", MAX(AX$10:AX201)+1)))</f>
        <v/>
      </c>
      <c r="AY202" s="5" t="str">
        <f>IF(OR($AB202="", $AC202=""), "", IF($H202=$M$3, "", IF(OR(AY$7&lt;$AB202, $AC202&lt;AY$6),"", MAX(AY$10:AY201)+1)))</f>
        <v/>
      </c>
      <c r="AZ202" s="5" t="str">
        <f>IF(OR($AB202="", $AC202=""), "", IF($H202=$M$3, "", IF(OR(AZ$7&lt;$AB202, $AC202&lt;AZ$6),"", MAX(AZ$10:AZ201)+1)))</f>
        <v/>
      </c>
      <c r="BA202" s="5" t="str">
        <f>IF(OR($AB202="", $AC202=""), "", IF($H202=$M$3, "", IF(OR(BA$7&lt;$AB202, $AC202&lt;BA$6),"", MAX(BA$10:BA201)+1)))</f>
        <v/>
      </c>
      <c r="BB202" s="5" t="str">
        <f>IF(OR($AB202="", $AC202=""), "", IF($H202=$M$3, "", IF(OR(BB$7&lt;$AB202, $AC202&lt;BB$6),"", MAX(BB$10:BB201)+1)))</f>
        <v/>
      </c>
      <c r="BC202" s="5" t="str">
        <f>IF(OR($AB202="", $AC202=""), "", IF($H202=$M$3, "", IF(OR(BC$7&lt;$AB202, $AC202&lt;BC$6),"", MAX(BC$10:BC201)+1)))</f>
        <v/>
      </c>
      <c r="BD202" s="5" t="str">
        <f>IF(OR($AB202="", $AC202=""), "", IF($H202=$M$3, "", IF(OR(BD$7&lt;$AB202, $AC202&lt;BD$6),"", MAX(BD$10:BD201)+1)))</f>
        <v/>
      </c>
      <c r="BE202" s="5" t="str">
        <f>IF(OR($AB202="", $AC202=""), "", IF($H202=$M$3, "", IF(OR(BE$7&lt;$AB202, $AC202&lt;BE$6),"", MAX(BE$10:BE201)+1)))</f>
        <v/>
      </c>
      <c r="BF202" s="5" t="str">
        <f>IF(OR($AB202="", $AC202=""), "", IF($H202=$M$3, "", IF(OR(BF$7&lt;$AB202, $AC202&lt;BF$6),"", MAX(BF$10:BF201)+1)))</f>
        <v/>
      </c>
      <c r="BG202" s="5" t="str">
        <f>IF(OR($AB202="", $AC202=""), "", IF($H202=$M$3, "", IF(OR(BG$7&lt;$AB202, $AC202&lt;BG$6),"", MAX(BG$10:BG201)+1)))</f>
        <v/>
      </c>
      <c r="BH202" s="5" t="str">
        <f>IF(OR($AB202="", $AC202=""), "", IF($H202=$M$3, "", IF(OR(BH$7&lt;$AB202, $AC202&lt;BH$6),"", MAX(BH$10:BH201)+1)))</f>
        <v/>
      </c>
      <c r="BI202" s="5" t="str">
        <f>IF(OR($AB202="", $AC202=""), "", IF($H202=$M$3, "", IF(OR(BI$7&lt;$AB202, $AC202&lt;BI$6),"", MAX(BI$10:BI201)+1)))</f>
        <v/>
      </c>
      <c r="BK202" s="5" t="str" cm="1">
        <f t="array" aca="1" ref="BK202" ca="1">IFERROR(INDEX($AE202:$BI202, $BJ202, MATCH($BK$9, $AE$9:$BI$9, 0)), "")</f>
        <v/>
      </c>
    </row>
    <row r="203" spans="1:63" x14ac:dyDescent="0.25">
      <c r="A203" s="2"/>
      <c r="B203" s="254"/>
      <c r="C203" s="255"/>
      <c r="D203" s="256"/>
      <c r="E203" s="257"/>
      <c r="F203" s="257"/>
      <c r="G203" s="258"/>
      <c r="H203" s="259"/>
      <c r="I203" s="16"/>
      <c r="J203" s="5" t="str">
        <f t="shared" si="27"/>
        <v/>
      </c>
      <c r="K203" s="2"/>
      <c r="O203" s="5" t="str">
        <f t="shared" ref="O203:O266" si="33">IF(OR($AB203="", $AC203=""), "", IF(AND($O$8&gt;=$AB203, $O$8&lt;=$AC203), $D$4, IF(AND($H203=$M$3, $O$8&gt;$AC$11), $D$2, IF($O$8&gt;$AC203, $D$3, IF(ROUNDDOWN($O$8, 0)=ROUNDDOWN($AB203, 0), $D$5, IF(ROUNDDOWN($O$8, 0)+1=ROUNDDOWN($AB203, 0), $D$6, ""))))))</f>
        <v/>
      </c>
      <c r="Q203" s="5" t="str">
        <f t="shared" si="28"/>
        <v/>
      </c>
      <c r="S203" s="5" t="str">
        <f t="shared" ref="S203:S266" si="34">IF($Q203="", "", IF(OR($D203="", $E203="", $F203=""), $N$3, IF($AC203&lt;$AB203, $N$4, IF(OR(COUNTIF($M$11:$M$22, $C203)=0, $C203=""), $N$5, IF(OR($W203="X", $X203="X", $Y203="X", $Z203="X"), $N$6, "")))))</f>
        <v/>
      </c>
      <c r="U203" s="64" t="str">
        <f>IF($D203="","", IF(COUNTIF('Intro &amp; Setup'!$AW$49:$AW$88, $D203)&gt;0, "BH", TEXT($D203, "ddd")))</f>
        <v/>
      </c>
      <c r="V203" s="65" t="str">
        <f>IF($G203="", "", IF(COUNTIF('Intro &amp; Setup'!$AW$49:$AW$88, $G203)&gt;0, "BH", TEXT($G203, "ddd")))</f>
        <v/>
      </c>
      <c r="W203" s="64" t="str">
        <f t="shared" si="29"/>
        <v/>
      </c>
      <c r="X203" s="65" t="str">
        <f t="shared" si="30"/>
        <v/>
      </c>
      <c r="Y203" s="64" t="str">
        <f>IF(F203="", "", IF(OR(F203&lt;'Intro &amp; Setup'!$Z$20, F203&gt;'Intro &amp; Setup'!$Z$22), "X", ""))</f>
        <v/>
      </c>
      <c r="Z203" s="65" t="str">
        <f>IF(G203="", "", IF(OR(G203&lt;'Intro &amp; Setup'!$Z$20, G203&gt;'Intro &amp; Setup'!$Z$22), "X", ""))</f>
        <v/>
      </c>
      <c r="AB203" s="58" t="str">
        <f t="shared" si="31"/>
        <v/>
      </c>
      <c r="AC203" s="59" t="str">
        <f t="shared" si="32"/>
        <v/>
      </c>
      <c r="AE203" s="5" t="str">
        <f>IF(OR($AB203="", $AC203=""), "", IF($H203=$M$3, "", IF(OR(AE$7&lt;$AB203, $AC203&lt;AE$6),"", MAX(AE$10:AE202)+1)))</f>
        <v/>
      </c>
      <c r="AF203" s="5" t="str">
        <f>IF(OR($AB203="", $AC203=""), "", IF($H203=$M$3, "", IF(OR(AF$7&lt;$AB203, $AC203&lt;AF$6),"", MAX(AF$10:AF202)+1)))</f>
        <v/>
      </c>
      <c r="AG203" s="5" t="str">
        <f>IF(OR($AB203="", $AC203=""), "", IF($H203=$M$3, "", IF(OR(AG$7&lt;$AB203, $AC203&lt;AG$6),"", MAX(AG$10:AG202)+1)))</f>
        <v/>
      </c>
      <c r="AH203" s="5" t="str">
        <f>IF(OR($AB203="", $AC203=""), "", IF($H203=$M$3, "", IF(OR(AH$7&lt;$AB203, $AC203&lt;AH$6),"", MAX(AH$10:AH202)+1)))</f>
        <v/>
      </c>
      <c r="AI203" s="5" t="str">
        <f>IF(OR($AB203="", $AC203=""), "", IF($H203=$M$3, "", IF(OR(AI$7&lt;$AB203, $AC203&lt;AI$6),"", MAX(AI$10:AI202)+1)))</f>
        <v/>
      </c>
      <c r="AJ203" s="5" t="str">
        <f>IF(OR($AB203="", $AC203=""), "", IF($H203=$M$3, "", IF(OR(AJ$7&lt;$AB203, $AC203&lt;AJ$6),"", MAX(AJ$10:AJ202)+1)))</f>
        <v/>
      </c>
      <c r="AK203" s="5" t="str">
        <f>IF(OR($AB203="", $AC203=""), "", IF($H203=$M$3, "", IF(OR(AK$7&lt;$AB203, $AC203&lt;AK$6),"", MAX(AK$10:AK202)+1)))</f>
        <v/>
      </c>
      <c r="AL203" s="5" t="str">
        <f>IF(OR($AB203="", $AC203=""), "", IF($H203=$M$3, "", IF(OR(AL$7&lt;$AB203, $AC203&lt;AL$6),"", MAX(AL$10:AL202)+1)))</f>
        <v/>
      </c>
      <c r="AM203" s="5" t="str">
        <f>IF(OR($AB203="", $AC203=""), "", IF($H203=$M$3, "", IF(OR(AM$7&lt;$AB203, $AC203&lt;AM$6),"", MAX(AM$10:AM202)+1)))</f>
        <v/>
      </c>
      <c r="AN203" s="5" t="str">
        <f>IF(OR($AB203="", $AC203=""), "", IF($H203=$M$3, "", IF(OR(AN$7&lt;$AB203, $AC203&lt;AN$6),"", MAX(AN$10:AN202)+1)))</f>
        <v/>
      </c>
      <c r="AO203" s="5" t="str">
        <f>IF(OR($AB203="", $AC203=""), "", IF($H203=$M$3, "", IF(OR(AO$7&lt;$AB203, $AC203&lt;AO$6),"", MAX(AO$10:AO202)+1)))</f>
        <v/>
      </c>
      <c r="AP203" s="5" t="str">
        <f>IF(OR($AB203="", $AC203=""), "", IF($H203=$M$3, "", IF(OR(AP$7&lt;$AB203, $AC203&lt;AP$6),"", MAX(AP$10:AP202)+1)))</f>
        <v/>
      </c>
      <c r="AQ203" s="5" t="str">
        <f>IF(OR($AB203="", $AC203=""), "", IF($H203=$M$3, "", IF(OR(AQ$7&lt;$AB203, $AC203&lt;AQ$6),"", MAX(AQ$10:AQ202)+1)))</f>
        <v/>
      </c>
      <c r="AR203" s="5" t="str">
        <f>IF(OR($AB203="", $AC203=""), "", IF($H203=$M$3, "", IF(OR(AR$7&lt;$AB203, $AC203&lt;AR$6),"", MAX(AR$10:AR202)+1)))</f>
        <v/>
      </c>
      <c r="AS203" s="5" t="str">
        <f>IF(OR($AB203="", $AC203=""), "", IF($H203=$M$3, "", IF(OR(AS$7&lt;$AB203, $AC203&lt;AS$6),"", MAX(AS$10:AS202)+1)))</f>
        <v/>
      </c>
      <c r="AT203" s="5" t="str">
        <f>IF(OR($AB203="", $AC203=""), "", IF($H203=$M$3, "", IF(OR(AT$7&lt;$AB203, $AC203&lt;AT$6),"", MAX(AT$10:AT202)+1)))</f>
        <v/>
      </c>
      <c r="AU203" s="5" t="str">
        <f>IF(OR($AB203="", $AC203=""), "", IF($H203=$M$3, "", IF(OR(AU$7&lt;$AB203, $AC203&lt;AU$6),"", MAX(AU$10:AU202)+1)))</f>
        <v/>
      </c>
      <c r="AV203" s="5" t="str">
        <f>IF(OR($AB203="", $AC203=""), "", IF($H203=$M$3, "", IF(OR(AV$7&lt;$AB203, $AC203&lt;AV$6),"", MAX(AV$10:AV202)+1)))</f>
        <v/>
      </c>
      <c r="AW203" s="5" t="str">
        <f>IF(OR($AB203="", $AC203=""), "", IF($H203=$M$3, "", IF(OR(AW$7&lt;$AB203, $AC203&lt;AW$6),"", MAX(AW$10:AW202)+1)))</f>
        <v/>
      </c>
      <c r="AX203" s="5" t="str">
        <f>IF(OR($AB203="", $AC203=""), "", IF($H203=$M$3, "", IF(OR(AX$7&lt;$AB203, $AC203&lt;AX$6),"", MAX(AX$10:AX202)+1)))</f>
        <v/>
      </c>
      <c r="AY203" s="5" t="str">
        <f>IF(OR($AB203="", $AC203=""), "", IF($H203=$M$3, "", IF(OR(AY$7&lt;$AB203, $AC203&lt;AY$6),"", MAX(AY$10:AY202)+1)))</f>
        <v/>
      </c>
      <c r="AZ203" s="5" t="str">
        <f>IF(OR($AB203="", $AC203=""), "", IF($H203=$M$3, "", IF(OR(AZ$7&lt;$AB203, $AC203&lt;AZ$6),"", MAX(AZ$10:AZ202)+1)))</f>
        <v/>
      </c>
      <c r="BA203" s="5" t="str">
        <f>IF(OR($AB203="", $AC203=""), "", IF($H203=$M$3, "", IF(OR(BA$7&lt;$AB203, $AC203&lt;BA$6),"", MAX(BA$10:BA202)+1)))</f>
        <v/>
      </c>
      <c r="BB203" s="5" t="str">
        <f>IF(OR($AB203="", $AC203=""), "", IF($H203=$M$3, "", IF(OR(BB$7&lt;$AB203, $AC203&lt;BB$6),"", MAX(BB$10:BB202)+1)))</f>
        <v/>
      </c>
      <c r="BC203" s="5" t="str">
        <f>IF(OR($AB203="", $AC203=""), "", IF($H203=$M$3, "", IF(OR(BC$7&lt;$AB203, $AC203&lt;BC$6),"", MAX(BC$10:BC202)+1)))</f>
        <v/>
      </c>
      <c r="BD203" s="5" t="str">
        <f>IF(OR($AB203="", $AC203=""), "", IF($H203=$M$3, "", IF(OR(BD$7&lt;$AB203, $AC203&lt;BD$6),"", MAX(BD$10:BD202)+1)))</f>
        <v/>
      </c>
      <c r="BE203" s="5" t="str">
        <f>IF(OR($AB203="", $AC203=""), "", IF($H203=$M$3, "", IF(OR(BE$7&lt;$AB203, $AC203&lt;BE$6),"", MAX(BE$10:BE202)+1)))</f>
        <v/>
      </c>
      <c r="BF203" s="5" t="str">
        <f>IF(OR($AB203="", $AC203=""), "", IF($H203=$M$3, "", IF(OR(BF$7&lt;$AB203, $AC203&lt;BF$6),"", MAX(BF$10:BF202)+1)))</f>
        <v/>
      </c>
      <c r="BG203" s="5" t="str">
        <f>IF(OR($AB203="", $AC203=""), "", IF($H203=$M$3, "", IF(OR(BG$7&lt;$AB203, $AC203&lt;BG$6),"", MAX(BG$10:BG202)+1)))</f>
        <v/>
      </c>
      <c r="BH203" s="5" t="str">
        <f>IF(OR($AB203="", $AC203=""), "", IF($H203=$M$3, "", IF(OR(BH$7&lt;$AB203, $AC203&lt;BH$6),"", MAX(BH$10:BH202)+1)))</f>
        <v/>
      </c>
      <c r="BI203" s="5" t="str">
        <f>IF(OR($AB203="", $AC203=""), "", IF($H203=$M$3, "", IF(OR(BI$7&lt;$AB203, $AC203&lt;BI$6),"", MAX(BI$10:BI202)+1)))</f>
        <v/>
      </c>
      <c r="BK203" s="5" t="str" cm="1">
        <f t="array" aca="1" ref="BK203" ca="1">IFERROR(INDEX($AE203:$BI203, $BJ203, MATCH($BK$9, $AE$9:$BI$9, 0)), "")</f>
        <v/>
      </c>
    </row>
    <row r="204" spans="1:63" x14ac:dyDescent="0.25">
      <c r="A204" s="2"/>
      <c r="B204" s="254"/>
      <c r="C204" s="255"/>
      <c r="D204" s="256"/>
      <c r="E204" s="257"/>
      <c r="F204" s="257"/>
      <c r="G204" s="258"/>
      <c r="H204" s="259"/>
      <c r="I204" s="16"/>
      <c r="J204" s="5" t="str">
        <f t="shared" ref="J204:J267" si="35">IF($Q204="", "", $S204)</f>
        <v/>
      </c>
      <c r="K204" s="2"/>
      <c r="O204" s="5" t="str">
        <f t="shared" si="33"/>
        <v/>
      </c>
      <c r="Q204" s="5" t="str">
        <f t="shared" ref="Q204:Q267" si="36">IF(COUNTIF($B204:$F204, "")=5, "", "X")</f>
        <v/>
      </c>
      <c r="S204" s="5" t="str">
        <f t="shared" si="34"/>
        <v/>
      </c>
      <c r="U204" s="64" t="str">
        <f>IF($D204="","", IF(COUNTIF('Intro &amp; Setup'!$AW$49:$AW$88, $D204)&gt;0, "BH", TEXT($D204, "ddd")))</f>
        <v/>
      </c>
      <c r="V204" s="65" t="str">
        <f>IF($G204="", "", IF(COUNTIF('Intro &amp; Setup'!$AW$49:$AW$88, $G204)&gt;0, "BH", TEXT($G204, "ddd")))</f>
        <v/>
      </c>
      <c r="W204" s="64" t="str">
        <f t="shared" ref="W204:W267" si="37">IF($U204="", "", IF(COUNTIF($W$3:$W$5, $U204)&gt;0, "X", ""))</f>
        <v/>
      </c>
      <c r="X204" s="65" t="str">
        <f t="shared" ref="X204:X267" si="38">IF($V204="", "", IF(COUNTIF($W$3:$W$5, $V204)&gt;0, "X", ""))</f>
        <v/>
      </c>
      <c r="Y204" s="64" t="str">
        <f>IF(F204="", "", IF(OR(F204&lt;'Intro &amp; Setup'!$Z$20, F204&gt;'Intro &amp; Setup'!$Z$22), "X", ""))</f>
        <v/>
      </c>
      <c r="Z204" s="65" t="str">
        <f>IF(G204="", "", IF(OR(G204&lt;'Intro &amp; Setup'!$Z$20, G204&gt;'Intro &amp; Setup'!$Z$22), "X", ""))</f>
        <v/>
      </c>
      <c r="AB204" s="58" t="str">
        <f t="shared" ref="AB204:AB267" si="39">IF(OR($D204="", $E204=""), "", $D204+$E204)</f>
        <v/>
      </c>
      <c r="AC204" s="59" t="str">
        <f t="shared" ref="AC204:AC267" si="40">IF(OR($D204="", $E204="", $F204=""), "", IF($G204="", $D204, $G204)+$F204)</f>
        <v/>
      </c>
      <c r="AE204" s="5" t="str">
        <f>IF(OR($AB204="", $AC204=""), "", IF($H204=$M$3, "", IF(OR(AE$7&lt;$AB204, $AC204&lt;AE$6),"", MAX(AE$10:AE203)+1)))</f>
        <v/>
      </c>
      <c r="AF204" s="5" t="str">
        <f>IF(OR($AB204="", $AC204=""), "", IF($H204=$M$3, "", IF(OR(AF$7&lt;$AB204, $AC204&lt;AF$6),"", MAX(AF$10:AF203)+1)))</f>
        <v/>
      </c>
      <c r="AG204" s="5" t="str">
        <f>IF(OR($AB204="", $AC204=""), "", IF($H204=$M$3, "", IF(OR(AG$7&lt;$AB204, $AC204&lt;AG$6),"", MAX(AG$10:AG203)+1)))</f>
        <v/>
      </c>
      <c r="AH204" s="5" t="str">
        <f>IF(OR($AB204="", $AC204=""), "", IF($H204=$M$3, "", IF(OR(AH$7&lt;$AB204, $AC204&lt;AH$6),"", MAX(AH$10:AH203)+1)))</f>
        <v/>
      </c>
      <c r="AI204" s="5" t="str">
        <f>IF(OR($AB204="", $AC204=""), "", IF($H204=$M$3, "", IF(OR(AI$7&lt;$AB204, $AC204&lt;AI$6),"", MAX(AI$10:AI203)+1)))</f>
        <v/>
      </c>
      <c r="AJ204" s="5" t="str">
        <f>IF(OR($AB204="", $AC204=""), "", IF($H204=$M$3, "", IF(OR(AJ$7&lt;$AB204, $AC204&lt;AJ$6),"", MAX(AJ$10:AJ203)+1)))</f>
        <v/>
      </c>
      <c r="AK204" s="5" t="str">
        <f>IF(OR($AB204="", $AC204=""), "", IF($H204=$M$3, "", IF(OR(AK$7&lt;$AB204, $AC204&lt;AK$6),"", MAX(AK$10:AK203)+1)))</f>
        <v/>
      </c>
      <c r="AL204" s="5" t="str">
        <f>IF(OR($AB204="", $AC204=""), "", IF($H204=$M$3, "", IF(OR(AL$7&lt;$AB204, $AC204&lt;AL$6),"", MAX(AL$10:AL203)+1)))</f>
        <v/>
      </c>
      <c r="AM204" s="5" t="str">
        <f>IF(OR($AB204="", $AC204=""), "", IF($H204=$M$3, "", IF(OR(AM$7&lt;$AB204, $AC204&lt;AM$6),"", MAX(AM$10:AM203)+1)))</f>
        <v/>
      </c>
      <c r="AN204" s="5" t="str">
        <f>IF(OR($AB204="", $AC204=""), "", IF($H204=$M$3, "", IF(OR(AN$7&lt;$AB204, $AC204&lt;AN$6),"", MAX(AN$10:AN203)+1)))</f>
        <v/>
      </c>
      <c r="AO204" s="5" t="str">
        <f>IF(OR($AB204="", $AC204=""), "", IF($H204=$M$3, "", IF(OR(AO$7&lt;$AB204, $AC204&lt;AO$6),"", MAX(AO$10:AO203)+1)))</f>
        <v/>
      </c>
      <c r="AP204" s="5" t="str">
        <f>IF(OR($AB204="", $AC204=""), "", IF($H204=$M$3, "", IF(OR(AP$7&lt;$AB204, $AC204&lt;AP$6),"", MAX(AP$10:AP203)+1)))</f>
        <v/>
      </c>
      <c r="AQ204" s="5" t="str">
        <f>IF(OR($AB204="", $AC204=""), "", IF($H204=$M$3, "", IF(OR(AQ$7&lt;$AB204, $AC204&lt;AQ$6),"", MAX(AQ$10:AQ203)+1)))</f>
        <v/>
      </c>
      <c r="AR204" s="5" t="str">
        <f>IF(OR($AB204="", $AC204=""), "", IF($H204=$M$3, "", IF(OR(AR$7&lt;$AB204, $AC204&lt;AR$6),"", MAX(AR$10:AR203)+1)))</f>
        <v/>
      </c>
      <c r="AS204" s="5" t="str">
        <f>IF(OR($AB204="", $AC204=""), "", IF($H204=$M$3, "", IF(OR(AS$7&lt;$AB204, $AC204&lt;AS$6),"", MAX(AS$10:AS203)+1)))</f>
        <v/>
      </c>
      <c r="AT204" s="5" t="str">
        <f>IF(OR($AB204="", $AC204=""), "", IF($H204=$M$3, "", IF(OR(AT$7&lt;$AB204, $AC204&lt;AT$6),"", MAX(AT$10:AT203)+1)))</f>
        <v/>
      </c>
      <c r="AU204" s="5" t="str">
        <f>IF(OR($AB204="", $AC204=""), "", IF($H204=$M$3, "", IF(OR(AU$7&lt;$AB204, $AC204&lt;AU$6),"", MAX(AU$10:AU203)+1)))</f>
        <v/>
      </c>
      <c r="AV204" s="5" t="str">
        <f>IF(OR($AB204="", $AC204=""), "", IF($H204=$M$3, "", IF(OR(AV$7&lt;$AB204, $AC204&lt;AV$6),"", MAX(AV$10:AV203)+1)))</f>
        <v/>
      </c>
      <c r="AW204" s="5" t="str">
        <f>IF(OR($AB204="", $AC204=""), "", IF($H204=$M$3, "", IF(OR(AW$7&lt;$AB204, $AC204&lt;AW$6),"", MAX(AW$10:AW203)+1)))</f>
        <v/>
      </c>
      <c r="AX204" s="5" t="str">
        <f>IF(OR($AB204="", $AC204=""), "", IF($H204=$M$3, "", IF(OR(AX$7&lt;$AB204, $AC204&lt;AX$6),"", MAX(AX$10:AX203)+1)))</f>
        <v/>
      </c>
      <c r="AY204" s="5" t="str">
        <f>IF(OR($AB204="", $AC204=""), "", IF($H204=$M$3, "", IF(OR(AY$7&lt;$AB204, $AC204&lt;AY$6),"", MAX(AY$10:AY203)+1)))</f>
        <v/>
      </c>
      <c r="AZ204" s="5" t="str">
        <f>IF(OR($AB204="", $AC204=""), "", IF($H204=$M$3, "", IF(OR(AZ$7&lt;$AB204, $AC204&lt;AZ$6),"", MAX(AZ$10:AZ203)+1)))</f>
        <v/>
      </c>
      <c r="BA204" s="5" t="str">
        <f>IF(OR($AB204="", $AC204=""), "", IF($H204=$M$3, "", IF(OR(BA$7&lt;$AB204, $AC204&lt;BA$6),"", MAX(BA$10:BA203)+1)))</f>
        <v/>
      </c>
      <c r="BB204" s="5" t="str">
        <f>IF(OR($AB204="", $AC204=""), "", IF($H204=$M$3, "", IF(OR(BB$7&lt;$AB204, $AC204&lt;BB$6),"", MAX(BB$10:BB203)+1)))</f>
        <v/>
      </c>
      <c r="BC204" s="5" t="str">
        <f>IF(OR($AB204="", $AC204=""), "", IF($H204=$M$3, "", IF(OR(BC$7&lt;$AB204, $AC204&lt;BC$6),"", MAX(BC$10:BC203)+1)))</f>
        <v/>
      </c>
      <c r="BD204" s="5" t="str">
        <f>IF(OR($AB204="", $AC204=""), "", IF($H204=$M$3, "", IF(OR(BD$7&lt;$AB204, $AC204&lt;BD$6),"", MAX(BD$10:BD203)+1)))</f>
        <v/>
      </c>
      <c r="BE204" s="5" t="str">
        <f>IF(OR($AB204="", $AC204=""), "", IF($H204=$M$3, "", IF(OR(BE$7&lt;$AB204, $AC204&lt;BE$6),"", MAX(BE$10:BE203)+1)))</f>
        <v/>
      </c>
      <c r="BF204" s="5" t="str">
        <f>IF(OR($AB204="", $AC204=""), "", IF($H204=$M$3, "", IF(OR(BF$7&lt;$AB204, $AC204&lt;BF$6),"", MAX(BF$10:BF203)+1)))</f>
        <v/>
      </c>
      <c r="BG204" s="5" t="str">
        <f>IF(OR($AB204="", $AC204=""), "", IF($H204=$M$3, "", IF(OR(BG$7&lt;$AB204, $AC204&lt;BG$6),"", MAX(BG$10:BG203)+1)))</f>
        <v/>
      </c>
      <c r="BH204" s="5" t="str">
        <f>IF(OR($AB204="", $AC204=""), "", IF($H204=$M$3, "", IF(OR(BH$7&lt;$AB204, $AC204&lt;BH$6),"", MAX(BH$10:BH203)+1)))</f>
        <v/>
      </c>
      <c r="BI204" s="5" t="str">
        <f>IF(OR($AB204="", $AC204=""), "", IF($H204=$M$3, "", IF(OR(BI$7&lt;$AB204, $AC204&lt;BI$6),"", MAX(BI$10:BI203)+1)))</f>
        <v/>
      </c>
      <c r="BK204" s="5" t="str" cm="1">
        <f t="array" aca="1" ref="BK204" ca="1">IFERROR(INDEX($AE204:$BI204, $BJ204, MATCH($BK$9, $AE$9:$BI$9, 0)), "")</f>
        <v/>
      </c>
    </row>
    <row r="205" spans="1:63" x14ac:dyDescent="0.25">
      <c r="A205" s="2"/>
      <c r="B205" s="254"/>
      <c r="C205" s="255"/>
      <c r="D205" s="256"/>
      <c r="E205" s="257"/>
      <c r="F205" s="257"/>
      <c r="G205" s="258"/>
      <c r="H205" s="259"/>
      <c r="I205" s="16"/>
      <c r="J205" s="5" t="str">
        <f t="shared" si="35"/>
        <v/>
      </c>
      <c r="K205" s="2"/>
      <c r="O205" s="5" t="str">
        <f t="shared" si="33"/>
        <v/>
      </c>
      <c r="Q205" s="5" t="str">
        <f t="shared" si="36"/>
        <v/>
      </c>
      <c r="S205" s="5" t="str">
        <f t="shared" si="34"/>
        <v/>
      </c>
      <c r="U205" s="64" t="str">
        <f>IF($D205="","", IF(COUNTIF('Intro &amp; Setup'!$AW$49:$AW$88, $D205)&gt;0, "BH", TEXT($D205, "ddd")))</f>
        <v/>
      </c>
      <c r="V205" s="65" t="str">
        <f>IF($G205="", "", IF(COUNTIF('Intro &amp; Setup'!$AW$49:$AW$88, $G205)&gt;0, "BH", TEXT($G205, "ddd")))</f>
        <v/>
      </c>
      <c r="W205" s="64" t="str">
        <f t="shared" si="37"/>
        <v/>
      </c>
      <c r="X205" s="65" t="str">
        <f t="shared" si="38"/>
        <v/>
      </c>
      <c r="Y205" s="64" t="str">
        <f>IF(F205="", "", IF(OR(F205&lt;'Intro &amp; Setup'!$Z$20, F205&gt;'Intro &amp; Setup'!$Z$22), "X", ""))</f>
        <v/>
      </c>
      <c r="Z205" s="65" t="str">
        <f>IF(G205="", "", IF(OR(G205&lt;'Intro &amp; Setup'!$Z$20, G205&gt;'Intro &amp; Setup'!$Z$22), "X", ""))</f>
        <v/>
      </c>
      <c r="AB205" s="58" t="str">
        <f t="shared" si="39"/>
        <v/>
      </c>
      <c r="AC205" s="59" t="str">
        <f t="shared" si="40"/>
        <v/>
      </c>
      <c r="AE205" s="5" t="str">
        <f>IF(OR($AB205="", $AC205=""), "", IF($H205=$M$3, "", IF(OR(AE$7&lt;$AB205, $AC205&lt;AE$6),"", MAX(AE$10:AE204)+1)))</f>
        <v/>
      </c>
      <c r="AF205" s="5" t="str">
        <f>IF(OR($AB205="", $AC205=""), "", IF($H205=$M$3, "", IF(OR(AF$7&lt;$AB205, $AC205&lt;AF$6),"", MAX(AF$10:AF204)+1)))</f>
        <v/>
      </c>
      <c r="AG205" s="5" t="str">
        <f>IF(OR($AB205="", $AC205=""), "", IF($H205=$M$3, "", IF(OR(AG$7&lt;$AB205, $AC205&lt;AG$6),"", MAX(AG$10:AG204)+1)))</f>
        <v/>
      </c>
      <c r="AH205" s="5" t="str">
        <f>IF(OR($AB205="", $AC205=""), "", IF($H205=$M$3, "", IF(OR(AH$7&lt;$AB205, $AC205&lt;AH$6),"", MAX(AH$10:AH204)+1)))</f>
        <v/>
      </c>
      <c r="AI205" s="5" t="str">
        <f>IF(OR($AB205="", $AC205=""), "", IF($H205=$M$3, "", IF(OR(AI$7&lt;$AB205, $AC205&lt;AI$6),"", MAX(AI$10:AI204)+1)))</f>
        <v/>
      </c>
      <c r="AJ205" s="5" t="str">
        <f>IF(OR($AB205="", $AC205=""), "", IF($H205=$M$3, "", IF(OR(AJ$7&lt;$AB205, $AC205&lt;AJ$6),"", MAX(AJ$10:AJ204)+1)))</f>
        <v/>
      </c>
      <c r="AK205" s="5" t="str">
        <f>IF(OR($AB205="", $AC205=""), "", IF($H205=$M$3, "", IF(OR(AK$7&lt;$AB205, $AC205&lt;AK$6),"", MAX(AK$10:AK204)+1)))</f>
        <v/>
      </c>
      <c r="AL205" s="5" t="str">
        <f>IF(OR($AB205="", $AC205=""), "", IF($H205=$M$3, "", IF(OR(AL$7&lt;$AB205, $AC205&lt;AL$6),"", MAX(AL$10:AL204)+1)))</f>
        <v/>
      </c>
      <c r="AM205" s="5" t="str">
        <f>IF(OR($AB205="", $AC205=""), "", IF($H205=$M$3, "", IF(OR(AM$7&lt;$AB205, $AC205&lt;AM$6),"", MAX(AM$10:AM204)+1)))</f>
        <v/>
      </c>
      <c r="AN205" s="5" t="str">
        <f>IF(OR($AB205="", $AC205=""), "", IF($H205=$M$3, "", IF(OR(AN$7&lt;$AB205, $AC205&lt;AN$6),"", MAX(AN$10:AN204)+1)))</f>
        <v/>
      </c>
      <c r="AO205" s="5" t="str">
        <f>IF(OR($AB205="", $AC205=""), "", IF($H205=$M$3, "", IF(OR(AO$7&lt;$AB205, $AC205&lt;AO$6),"", MAX(AO$10:AO204)+1)))</f>
        <v/>
      </c>
      <c r="AP205" s="5" t="str">
        <f>IF(OR($AB205="", $AC205=""), "", IF($H205=$M$3, "", IF(OR(AP$7&lt;$AB205, $AC205&lt;AP$6),"", MAX(AP$10:AP204)+1)))</f>
        <v/>
      </c>
      <c r="AQ205" s="5" t="str">
        <f>IF(OR($AB205="", $AC205=""), "", IF($H205=$M$3, "", IF(OR(AQ$7&lt;$AB205, $AC205&lt;AQ$6),"", MAX(AQ$10:AQ204)+1)))</f>
        <v/>
      </c>
      <c r="AR205" s="5" t="str">
        <f>IF(OR($AB205="", $AC205=""), "", IF($H205=$M$3, "", IF(OR(AR$7&lt;$AB205, $AC205&lt;AR$6),"", MAX(AR$10:AR204)+1)))</f>
        <v/>
      </c>
      <c r="AS205" s="5" t="str">
        <f>IF(OR($AB205="", $AC205=""), "", IF($H205=$M$3, "", IF(OR(AS$7&lt;$AB205, $AC205&lt;AS$6),"", MAX(AS$10:AS204)+1)))</f>
        <v/>
      </c>
      <c r="AT205" s="5" t="str">
        <f>IF(OR($AB205="", $AC205=""), "", IF($H205=$M$3, "", IF(OR(AT$7&lt;$AB205, $AC205&lt;AT$6),"", MAX(AT$10:AT204)+1)))</f>
        <v/>
      </c>
      <c r="AU205" s="5" t="str">
        <f>IF(OR($AB205="", $AC205=""), "", IF($H205=$M$3, "", IF(OR(AU$7&lt;$AB205, $AC205&lt;AU$6),"", MAX(AU$10:AU204)+1)))</f>
        <v/>
      </c>
      <c r="AV205" s="5" t="str">
        <f>IF(OR($AB205="", $AC205=""), "", IF($H205=$M$3, "", IF(OR(AV$7&lt;$AB205, $AC205&lt;AV$6),"", MAX(AV$10:AV204)+1)))</f>
        <v/>
      </c>
      <c r="AW205" s="5" t="str">
        <f>IF(OR($AB205="", $AC205=""), "", IF($H205=$M$3, "", IF(OR(AW$7&lt;$AB205, $AC205&lt;AW$6),"", MAX(AW$10:AW204)+1)))</f>
        <v/>
      </c>
      <c r="AX205" s="5" t="str">
        <f>IF(OR($AB205="", $AC205=""), "", IF($H205=$M$3, "", IF(OR(AX$7&lt;$AB205, $AC205&lt;AX$6),"", MAX(AX$10:AX204)+1)))</f>
        <v/>
      </c>
      <c r="AY205" s="5" t="str">
        <f>IF(OR($AB205="", $AC205=""), "", IF($H205=$M$3, "", IF(OR(AY$7&lt;$AB205, $AC205&lt;AY$6),"", MAX(AY$10:AY204)+1)))</f>
        <v/>
      </c>
      <c r="AZ205" s="5" t="str">
        <f>IF(OR($AB205="", $AC205=""), "", IF($H205=$M$3, "", IF(OR(AZ$7&lt;$AB205, $AC205&lt;AZ$6),"", MAX(AZ$10:AZ204)+1)))</f>
        <v/>
      </c>
      <c r="BA205" s="5" t="str">
        <f>IF(OR($AB205="", $AC205=""), "", IF($H205=$M$3, "", IF(OR(BA$7&lt;$AB205, $AC205&lt;BA$6),"", MAX(BA$10:BA204)+1)))</f>
        <v/>
      </c>
      <c r="BB205" s="5" t="str">
        <f>IF(OR($AB205="", $AC205=""), "", IF($H205=$M$3, "", IF(OR(BB$7&lt;$AB205, $AC205&lt;BB$6),"", MAX(BB$10:BB204)+1)))</f>
        <v/>
      </c>
      <c r="BC205" s="5" t="str">
        <f>IF(OR($AB205="", $AC205=""), "", IF($H205=$M$3, "", IF(OR(BC$7&lt;$AB205, $AC205&lt;BC$6),"", MAX(BC$10:BC204)+1)))</f>
        <v/>
      </c>
      <c r="BD205" s="5" t="str">
        <f>IF(OR($AB205="", $AC205=""), "", IF($H205=$M$3, "", IF(OR(BD$7&lt;$AB205, $AC205&lt;BD$6),"", MAX(BD$10:BD204)+1)))</f>
        <v/>
      </c>
      <c r="BE205" s="5" t="str">
        <f>IF(OR($AB205="", $AC205=""), "", IF($H205=$M$3, "", IF(OR(BE$7&lt;$AB205, $AC205&lt;BE$6),"", MAX(BE$10:BE204)+1)))</f>
        <v/>
      </c>
      <c r="BF205" s="5" t="str">
        <f>IF(OR($AB205="", $AC205=""), "", IF($H205=$M$3, "", IF(OR(BF$7&lt;$AB205, $AC205&lt;BF$6),"", MAX(BF$10:BF204)+1)))</f>
        <v/>
      </c>
      <c r="BG205" s="5" t="str">
        <f>IF(OR($AB205="", $AC205=""), "", IF($H205=$M$3, "", IF(OR(BG$7&lt;$AB205, $AC205&lt;BG$6),"", MAX(BG$10:BG204)+1)))</f>
        <v/>
      </c>
      <c r="BH205" s="5" t="str">
        <f>IF(OR($AB205="", $AC205=""), "", IF($H205=$M$3, "", IF(OR(BH$7&lt;$AB205, $AC205&lt;BH$6),"", MAX(BH$10:BH204)+1)))</f>
        <v/>
      </c>
      <c r="BI205" s="5" t="str">
        <f>IF(OR($AB205="", $AC205=""), "", IF($H205=$M$3, "", IF(OR(BI$7&lt;$AB205, $AC205&lt;BI$6),"", MAX(BI$10:BI204)+1)))</f>
        <v/>
      </c>
      <c r="BK205" s="5" t="str" cm="1">
        <f t="array" aca="1" ref="BK205" ca="1">IFERROR(INDEX($AE205:$BI205, $BJ205, MATCH($BK$9, $AE$9:$BI$9, 0)), "")</f>
        <v/>
      </c>
    </row>
    <row r="206" spans="1:63" x14ac:dyDescent="0.25">
      <c r="A206" s="2"/>
      <c r="B206" s="254"/>
      <c r="C206" s="255"/>
      <c r="D206" s="256"/>
      <c r="E206" s="257"/>
      <c r="F206" s="257"/>
      <c r="G206" s="258"/>
      <c r="H206" s="259"/>
      <c r="I206" s="16"/>
      <c r="J206" s="5" t="str">
        <f t="shared" si="35"/>
        <v/>
      </c>
      <c r="K206" s="2"/>
      <c r="O206" s="5" t="str">
        <f t="shared" si="33"/>
        <v/>
      </c>
      <c r="Q206" s="5" t="str">
        <f t="shared" si="36"/>
        <v/>
      </c>
      <c r="S206" s="5" t="str">
        <f t="shared" si="34"/>
        <v/>
      </c>
      <c r="U206" s="64" t="str">
        <f>IF($D206="","", IF(COUNTIF('Intro &amp; Setup'!$AW$49:$AW$88, $D206)&gt;0, "BH", TEXT($D206, "ddd")))</f>
        <v/>
      </c>
      <c r="V206" s="65" t="str">
        <f>IF($G206="", "", IF(COUNTIF('Intro &amp; Setup'!$AW$49:$AW$88, $G206)&gt;0, "BH", TEXT($G206, "ddd")))</f>
        <v/>
      </c>
      <c r="W206" s="64" t="str">
        <f t="shared" si="37"/>
        <v/>
      </c>
      <c r="X206" s="65" t="str">
        <f t="shared" si="38"/>
        <v/>
      </c>
      <c r="Y206" s="64" t="str">
        <f>IF(F206="", "", IF(OR(F206&lt;'Intro &amp; Setup'!$Z$20, F206&gt;'Intro &amp; Setup'!$Z$22), "X", ""))</f>
        <v/>
      </c>
      <c r="Z206" s="65" t="str">
        <f>IF(G206="", "", IF(OR(G206&lt;'Intro &amp; Setup'!$Z$20, G206&gt;'Intro &amp; Setup'!$Z$22), "X", ""))</f>
        <v/>
      </c>
      <c r="AB206" s="58" t="str">
        <f t="shared" si="39"/>
        <v/>
      </c>
      <c r="AC206" s="59" t="str">
        <f t="shared" si="40"/>
        <v/>
      </c>
      <c r="AE206" s="5" t="str">
        <f>IF(OR($AB206="", $AC206=""), "", IF($H206=$M$3, "", IF(OR(AE$7&lt;$AB206, $AC206&lt;AE$6),"", MAX(AE$10:AE205)+1)))</f>
        <v/>
      </c>
      <c r="AF206" s="5" t="str">
        <f>IF(OR($AB206="", $AC206=""), "", IF($H206=$M$3, "", IF(OR(AF$7&lt;$AB206, $AC206&lt;AF$6),"", MAX(AF$10:AF205)+1)))</f>
        <v/>
      </c>
      <c r="AG206" s="5" t="str">
        <f>IF(OR($AB206="", $AC206=""), "", IF($H206=$M$3, "", IF(OR(AG$7&lt;$AB206, $AC206&lt;AG$6),"", MAX(AG$10:AG205)+1)))</f>
        <v/>
      </c>
      <c r="AH206" s="5" t="str">
        <f>IF(OR($AB206="", $AC206=""), "", IF($H206=$M$3, "", IF(OR(AH$7&lt;$AB206, $AC206&lt;AH$6),"", MAX(AH$10:AH205)+1)))</f>
        <v/>
      </c>
      <c r="AI206" s="5" t="str">
        <f>IF(OR($AB206="", $AC206=""), "", IF($H206=$M$3, "", IF(OR(AI$7&lt;$AB206, $AC206&lt;AI$6),"", MAX(AI$10:AI205)+1)))</f>
        <v/>
      </c>
      <c r="AJ206" s="5" t="str">
        <f>IF(OR($AB206="", $AC206=""), "", IF($H206=$M$3, "", IF(OR(AJ$7&lt;$AB206, $AC206&lt;AJ$6),"", MAX(AJ$10:AJ205)+1)))</f>
        <v/>
      </c>
      <c r="AK206" s="5" t="str">
        <f>IF(OR($AB206="", $AC206=""), "", IF($H206=$M$3, "", IF(OR(AK$7&lt;$AB206, $AC206&lt;AK$6),"", MAX(AK$10:AK205)+1)))</f>
        <v/>
      </c>
      <c r="AL206" s="5" t="str">
        <f>IF(OR($AB206="", $AC206=""), "", IF($H206=$M$3, "", IF(OR(AL$7&lt;$AB206, $AC206&lt;AL$6),"", MAX(AL$10:AL205)+1)))</f>
        <v/>
      </c>
      <c r="AM206" s="5" t="str">
        <f>IF(OR($AB206="", $AC206=""), "", IF($H206=$M$3, "", IF(OR(AM$7&lt;$AB206, $AC206&lt;AM$6),"", MAX(AM$10:AM205)+1)))</f>
        <v/>
      </c>
      <c r="AN206" s="5" t="str">
        <f>IF(OR($AB206="", $AC206=""), "", IF($H206=$M$3, "", IF(OR(AN$7&lt;$AB206, $AC206&lt;AN$6),"", MAX(AN$10:AN205)+1)))</f>
        <v/>
      </c>
      <c r="AO206" s="5" t="str">
        <f>IF(OR($AB206="", $AC206=""), "", IF($H206=$M$3, "", IF(OR(AO$7&lt;$AB206, $AC206&lt;AO$6),"", MAX(AO$10:AO205)+1)))</f>
        <v/>
      </c>
      <c r="AP206" s="5" t="str">
        <f>IF(OR($AB206="", $AC206=""), "", IF($H206=$M$3, "", IF(OR(AP$7&lt;$AB206, $AC206&lt;AP$6),"", MAX(AP$10:AP205)+1)))</f>
        <v/>
      </c>
      <c r="AQ206" s="5" t="str">
        <f>IF(OR($AB206="", $AC206=""), "", IF($H206=$M$3, "", IF(OR(AQ$7&lt;$AB206, $AC206&lt;AQ$6),"", MAX(AQ$10:AQ205)+1)))</f>
        <v/>
      </c>
      <c r="AR206" s="5" t="str">
        <f>IF(OR($AB206="", $AC206=""), "", IF($H206=$M$3, "", IF(OR(AR$7&lt;$AB206, $AC206&lt;AR$6),"", MAX(AR$10:AR205)+1)))</f>
        <v/>
      </c>
      <c r="AS206" s="5" t="str">
        <f>IF(OR($AB206="", $AC206=""), "", IF($H206=$M$3, "", IF(OR(AS$7&lt;$AB206, $AC206&lt;AS$6),"", MAX(AS$10:AS205)+1)))</f>
        <v/>
      </c>
      <c r="AT206" s="5" t="str">
        <f>IF(OR($AB206="", $AC206=""), "", IF($H206=$M$3, "", IF(OR(AT$7&lt;$AB206, $AC206&lt;AT$6),"", MAX(AT$10:AT205)+1)))</f>
        <v/>
      </c>
      <c r="AU206" s="5" t="str">
        <f>IF(OR($AB206="", $AC206=""), "", IF($H206=$M$3, "", IF(OR(AU$7&lt;$AB206, $AC206&lt;AU$6),"", MAX(AU$10:AU205)+1)))</f>
        <v/>
      </c>
      <c r="AV206" s="5" t="str">
        <f>IF(OR($AB206="", $AC206=""), "", IF($H206=$M$3, "", IF(OR(AV$7&lt;$AB206, $AC206&lt;AV$6),"", MAX(AV$10:AV205)+1)))</f>
        <v/>
      </c>
      <c r="AW206" s="5" t="str">
        <f>IF(OR($AB206="", $AC206=""), "", IF($H206=$M$3, "", IF(OR(AW$7&lt;$AB206, $AC206&lt;AW$6),"", MAX(AW$10:AW205)+1)))</f>
        <v/>
      </c>
      <c r="AX206" s="5" t="str">
        <f>IF(OR($AB206="", $AC206=""), "", IF($H206=$M$3, "", IF(OR(AX$7&lt;$AB206, $AC206&lt;AX$6),"", MAX(AX$10:AX205)+1)))</f>
        <v/>
      </c>
      <c r="AY206" s="5" t="str">
        <f>IF(OR($AB206="", $AC206=""), "", IF($H206=$M$3, "", IF(OR(AY$7&lt;$AB206, $AC206&lt;AY$6),"", MAX(AY$10:AY205)+1)))</f>
        <v/>
      </c>
      <c r="AZ206" s="5" t="str">
        <f>IF(OR($AB206="", $AC206=""), "", IF($H206=$M$3, "", IF(OR(AZ$7&lt;$AB206, $AC206&lt;AZ$6),"", MAX(AZ$10:AZ205)+1)))</f>
        <v/>
      </c>
      <c r="BA206" s="5" t="str">
        <f>IF(OR($AB206="", $AC206=""), "", IF($H206=$M$3, "", IF(OR(BA$7&lt;$AB206, $AC206&lt;BA$6),"", MAX(BA$10:BA205)+1)))</f>
        <v/>
      </c>
      <c r="BB206" s="5" t="str">
        <f>IF(OR($AB206="", $AC206=""), "", IF($H206=$M$3, "", IF(OR(BB$7&lt;$AB206, $AC206&lt;BB$6),"", MAX(BB$10:BB205)+1)))</f>
        <v/>
      </c>
      <c r="BC206" s="5" t="str">
        <f>IF(OR($AB206="", $AC206=""), "", IF($H206=$M$3, "", IF(OR(BC$7&lt;$AB206, $AC206&lt;BC$6),"", MAX(BC$10:BC205)+1)))</f>
        <v/>
      </c>
      <c r="BD206" s="5" t="str">
        <f>IF(OR($AB206="", $AC206=""), "", IF($H206=$M$3, "", IF(OR(BD$7&lt;$AB206, $AC206&lt;BD$6),"", MAX(BD$10:BD205)+1)))</f>
        <v/>
      </c>
      <c r="BE206" s="5" t="str">
        <f>IF(OR($AB206="", $AC206=""), "", IF($H206=$M$3, "", IF(OR(BE$7&lt;$AB206, $AC206&lt;BE$6),"", MAX(BE$10:BE205)+1)))</f>
        <v/>
      </c>
      <c r="BF206" s="5" t="str">
        <f>IF(OR($AB206="", $AC206=""), "", IF($H206=$M$3, "", IF(OR(BF$7&lt;$AB206, $AC206&lt;BF$6),"", MAX(BF$10:BF205)+1)))</f>
        <v/>
      </c>
      <c r="BG206" s="5" t="str">
        <f>IF(OR($AB206="", $AC206=""), "", IF($H206=$M$3, "", IF(OR(BG$7&lt;$AB206, $AC206&lt;BG$6),"", MAX(BG$10:BG205)+1)))</f>
        <v/>
      </c>
      <c r="BH206" s="5" t="str">
        <f>IF(OR($AB206="", $AC206=""), "", IF($H206=$M$3, "", IF(OR(BH$7&lt;$AB206, $AC206&lt;BH$6),"", MAX(BH$10:BH205)+1)))</f>
        <v/>
      </c>
      <c r="BI206" s="5" t="str">
        <f>IF(OR($AB206="", $AC206=""), "", IF($H206=$M$3, "", IF(OR(BI$7&lt;$AB206, $AC206&lt;BI$6),"", MAX(BI$10:BI205)+1)))</f>
        <v/>
      </c>
      <c r="BK206" s="5" t="str" cm="1">
        <f t="array" aca="1" ref="BK206" ca="1">IFERROR(INDEX($AE206:$BI206, $BJ206, MATCH($BK$9, $AE$9:$BI$9, 0)), "")</f>
        <v/>
      </c>
    </row>
    <row r="207" spans="1:63" x14ac:dyDescent="0.25">
      <c r="A207" s="2"/>
      <c r="B207" s="254"/>
      <c r="C207" s="255"/>
      <c r="D207" s="256"/>
      <c r="E207" s="257"/>
      <c r="F207" s="257"/>
      <c r="G207" s="258"/>
      <c r="H207" s="259"/>
      <c r="I207" s="16"/>
      <c r="J207" s="5" t="str">
        <f t="shared" si="35"/>
        <v/>
      </c>
      <c r="K207" s="2"/>
      <c r="O207" s="5" t="str">
        <f t="shared" si="33"/>
        <v/>
      </c>
      <c r="Q207" s="5" t="str">
        <f t="shared" si="36"/>
        <v/>
      </c>
      <c r="S207" s="5" t="str">
        <f t="shared" si="34"/>
        <v/>
      </c>
      <c r="U207" s="64" t="str">
        <f>IF($D207="","", IF(COUNTIF('Intro &amp; Setup'!$AW$49:$AW$88, $D207)&gt;0, "BH", TEXT($D207, "ddd")))</f>
        <v/>
      </c>
      <c r="V207" s="65" t="str">
        <f>IF($G207="", "", IF(COUNTIF('Intro &amp; Setup'!$AW$49:$AW$88, $G207)&gt;0, "BH", TEXT($G207, "ddd")))</f>
        <v/>
      </c>
      <c r="W207" s="64" t="str">
        <f t="shared" si="37"/>
        <v/>
      </c>
      <c r="X207" s="65" t="str">
        <f t="shared" si="38"/>
        <v/>
      </c>
      <c r="Y207" s="64" t="str">
        <f>IF(F207="", "", IF(OR(F207&lt;'Intro &amp; Setup'!$Z$20, F207&gt;'Intro &amp; Setup'!$Z$22), "X", ""))</f>
        <v/>
      </c>
      <c r="Z207" s="65" t="str">
        <f>IF(G207="", "", IF(OR(G207&lt;'Intro &amp; Setup'!$Z$20, G207&gt;'Intro &amp; Setup'!$Z$22), "X", ""))</f>
        <v/>
      </c>
      <c r="AB207" s="58" t="str">
        <f t="shared" si="39"/>
        <v/>
      </c>
      <c r="AC207" s="59" t="str">
        <f t="shared" si="40"/>
        <v/>
      </c>
      <c r="AE207" s="5" t="str">
        <f>IF(OR($AB207="", $AC207=""), "", IF($H207=$M$3, "", IF(OR(AE$7&lt;$AB207, $AC207&lt;AE$6),"", MAX(AE$10:AE206)+1)))</f>
        <v/>
      </c>
      <c r="AF207" s="5" t="str">
        <f>IF(OR($AB207="", $AC207=""), "", IF($H207=$M$3, "", IF(OR(AF$7&lt;$AB207, $AC207&lt;AF$6),"", MAX(AF$10:AF206)+1)))</f>
        <v/>
      </c>
      <c r="AG207" s="5" t="str">
        <f>IF(OR($AB207="", $AC207=""), "", IF($H207=$M$3, "", IF(OR(AG$7&lt;$AB207, $AC207&lt;AG$6),"", MAX(AG$10:AG206)+1)))</f>
        <v/>
      </c>
      <c r="AH207" s="5" t="str">
        <f>IF(OR($AB207="", $AC207=""), "", IF($H207=$M$3, "", IF(OR(AH$7&lt;$AB207, $AC207&lt;AH$6),"", MAX(AH$10:AH206)+1)))</f>
        <v/>
      </c>
      <c r="AI207" s="5" t="str">
        <f>IF(OR($AB207="", $AC207=""), "", IF($H207=$M$3, "", IF(OR(AI$7&lt;$AB207, $AC207&lt;AI$6),"", MAX(AI$10:AI206)+1)))</f>
        <v/>
      </c>
      <c r="AJ207" s="5" t="str">
        <f>IF(OR($AB207="", $AC207=""), "", IF($H207=$M$3, "", IF(OR(AJ$7&lt;$AB207, $AC207&lt;AJ$6),"", MAX(AJ$10:AJ206)+1)))</f>
        <v/>
      </c>
      <c r="AK207" s="5" t="str">
        <f>IF(OR($AB207="", $AC207=""), "", IF($H207=$M$3, "", IF(OR(AK$7&lt;$AB207, $AC207&lt;AK$6),"", MAX(AK$10:AK206)+1)))</f>
        <v/>
      </c>
      <c r="AL207" s="5" t="str">
        <f>IF(OR($AB207="", $AC207=""), "", IF($H207=$M$3, "", IF(OR(AL$7&lt;$AB207, $AC207&lt;AL$6),"", MAX(AL$10:AL206)+1)))</f>
        <v/>
      </c>
      <c r="AM207" s="5" t="str">
        <f>IF(OR($AB207="", $AC207=""), "", IF($H207=$M$3, "", IF(OR(AM$7&lt;$AB207, $AC207&lt;AM$6),"", MAX(AM$10:AM206)+1)))</f>
        <v/>
      </c>
      <c r="AN207" s="5" t="str">
        <f>IF(OR($AB207="", $AC207=""), "", IF($H207=$M$3, "", IF(OR(AN$7&lt;$AB207, $AC207&lt;AN$6),"", MAX(AN$10:AN206)+1)))</f>
        <v/>
      </c>
      <c r="AO207" s="5" t="str">
        <f>IF(OR($AB207="", $AC207=""), "", IF($H207=$M$3, "", IF(OR(AO$7&lt;$AB207, $AC207&lt;AO$6),"", MAX(AO$10:AO206)+1)))</f>
        <v/>
      </c>
      <c r="AP207" s="5" t="str">
        <f>IF(OR($AB207="", $AC207=""), "", IF($H207=$M$3, "", IF(OR(AP$7&lt;$AB207, $AC207&lt;AP$6),"", MAX(AP$10:AP206)+1)))</f>
        <v/>
      </c>
      <c r="AQ207" s="5" t="str">
        <f>IF(OR($AB207="", $AC207=""), "", IF($H207=$M$3, "", IF(OR(AQ$7&lt;$AB207, $AC207&lt;AQ$6),"", MAX(AQ$10:AQ206)+1)))</f>
        <v/>
      </c>
      <c r="AR207" s="5" t="str">
        <f>IF(OR($AB207="", $AC207=""), "", IF($H207=$M$3, "", IF(OR(AR$7&lt;$AB207, $AC207&lt;AR$6),"", MAX(AR$10:AR206)+1)))</f>
        <v/>
      </c>
      <c r="AS207" s="5" t="str">
        <f>IF(OR($AB207="", $AC207=""), "", IF($H207=$M$3, "", IF(OR(AS$7&lt;$AB207, $AC207&lt;AS$6),"", MAX(AS$10:AS206)+1)))</f>
        <v/>
      </c>
      <c r="AT207" s="5" t="str">
        <f>IF(OR($AB207="", $AC207=""), "", IF($H207=$M$3, "", IF(OR(AT$7&lt;$AB207, $AC207&lt;AT$6),"", MAX(AT$10:AT206)+1)))</f>
        <v/>
      </c>
      <c r="AU207" s="5" t="str">
        <f>IF(OR($AB207="", $AC207=""), "", IF($H207=$M$3, "", IF(OR(AU$7&lt;$AB207, $AC207&lt;AU$6),"", MAX(AU$10:AU206)+1)))</f>
        <v/>
      </c>
      <c r="AV207" s="5" t="str">
        <f>IF(OR($AB207="", $AC207=""), "", IF($H207=$M$3, "", IF(OR(AV$7&lt;$AB207, $AC207&lt;AV$6),"", MAX(AV$10:AV206)+1)))</f>
        <v/>
      </c>
      <c r="AW207" s="5" t="str">
        <f>IF(OR($AB207="", $AC207=""), "", IF($H207=$M$3, "", IF(OR(AW$7&lt;$AB207, $AC207&lt;AW$6),"", MAX(AW$10:AW206)+1)))</f>
        <v/>
      </c>
      <c r="AX207" s="5" t="str">
        <f>IF(OR($AB207="", $AC207=""), "", IF($H207=$M$3, "", IF(OR(AX$7&lt;$AB207, $AC207&lt;AX$6),"", MAX(AX$10:AX206)+1)))</f>
        <v/>
      </c>
      <c r="AY207" s="5" t="str">
        <f>IF(OR($AB207="", $AC207=""), "", IF($H207=$M$3, "", IF(OR(AY$7&lt;$AB207, $AC207&lt;AY$6),"", MAX(AY$10:AY206)+1)))</f>
        <v/>
      </c>
      <c r="AZ207" s="5" t="str">
        <f>IF(OR($AB207="", $AC207=""), "", IF($H207=$M$3, "", IF(OR(AZ$7&lt;$AB207, $AC207&lt;AZ$6),"", MAX(AZ$10:AZ206)+1)))</f>
        <v/>
      </c>
      <c r="BA207" s="5" t="str">
        <f>IF(OR($AB207="", $AC207=""), "", IF($H207=$M$3, "", IF(OR(BA$7&lt;$AB207, $AC207&lt;BA$6),"", MAX(BA$10:BA206)+1)))</f>
        <v/>
      </c>
      <c r="BB207" s="5" t="str">
        <f>IF(OR($AB207="", $AC207=""), "", IF($H207=$M$3, "", IF(OR(BB$7&lt;$AB207, $AC207&lt;BB$6),"", MAX(BB$10:BB206)+1)))</f>
        <v/>
      </c>
      <c r="BC207" s="5" t="str">
        <f>IF(OR($AB207="", $AC207=""), "", IF($H207=$M$3, "", IF(OR(BC$7&lt;$AB207, $AC207&lt;BC$6),"", MAX(BC$10:BC206)+1)))</f>
        <v/>
      </c>
      <c r="BD207" s="5" t="str">
        <f>IF(OR($AB207="", $AC207=""), "", IF($H207=$M$3, "", IF(OR(BD$7&lt;$AB207, $AC207&lt;BD$6),"", MAX(BD$10:BD206)+1)))</f>
        <v/>
      </c>
      <c r="BE207" s="5" t="str">
        <f>IF(OR($AB207="", $AC207=""), "", IF($H207=$M$3, "", IF(OR(BE$7&lt;$AB207, $AC207&lt;BE$6),"", MAX(BE$10:BE206)+1)))</f>
        <v/>
      </c>
      <c r="BF207" s="5" t="str">
        <f>IF(OR($AB207="", $AC207=""), "", IF($H207=$M$3, "", IF(OR(BF$7&lt;$AB207, $AC207&lt;BF$6),"", MAX(BF$10:BF206)+1)))</f>
        <v/>
      </c>
      <c r="BG207" s="5" t="str">
        <f>IF(OR($AB207="", $AC207=""), "", IF($H207=$M$3, "", IF(OR(BG$7&lt;$AB207, $AC207&lt;BG$6),"", MAX(BG$10:BG206)+1)))</f>
        <v/>
      </c>
      <c r="BH207" s="5" t="str">
        <f>IF(OR($AB207="", $AC207=""), "", IF($H207=$M$3, "", IF(OR(BH$7&lt;$AB207, $AC207&lt;BH$6),"", MAX(BH$10:BH206)+1)))</f>
        <v/>
      </c>
      <c r="BI207" s="5" t="str">
        <f>IF(OR($AB207="", $AC207=""), "", IF($H207=$M$3, "", IF(OR(BI$7&lt;$AB207, $AC207&lt;BI$6),"", MAX(BI$10:BI206)+1)))</f>
        <v/>
      </c>
      <c r="BK207" s="5" t="str" cm="1">
        <f t="array" aca="1" ref="BK207" ca="1">IFERROR(INDEX($AE207:$BI207, $BJ207, MATCH($BK$9, $AE$9:$BI$9, 0)), "")</f>
        <v/>
      </c>
    </row>
    <row r="208" spans="1:63" x14ac:dyDescent="0.25">
      <c r="A208" s="2"/>
      <c r="B208" s="254"/>
      <c r="C208" s="255"/>
      <c r="D208" s="256"/>
      <c r="E208" s="257"/>
      <c r="F208" s="257"/>
      <c r="G208" s="258"/>
      <c r="H208" s="259"/>
      <c r="I208" s="16"/>
      <c r="J208" s="5" t="str">
        <f t="shared" si="35"/>
        <v/>
      </c>
      <c r="K208" s="2"/>
      <c r="O208" s="5" t="str">
        <f t="shared" si="33"/>
        <v/>
      </c>
      <c r="Q208" s="5" t="str">
        <f t="shared" si="36"/>
        <v/>
      </c>
      <c r="S208" s="5" t="str">
        <f t="shared" si="34"/>
        <v/>
      </c>
      <c r="U208" s="64" t="str">
        <f>IF($D208="","", IF(COUNTIF('Intro &amp; Setup'!$AW$49:$AW$88, $D208)&gt;0, "BH", TEXT($D208, "ddd")))</f>
        <v/>
      </c>
      <c r="V208" s="65" t="str">
        <f>IF($G208="", "", IF(COUNTIF('Intro &amp; Setup'!$AW$49:$AW$88, $G208)&gt;0, "BH", TEXT($G208, "ddd")))</f>
        <v/>
      </c>
      <c r="W208" s="64" t="str">
        <f t="shared" si="37"/>
        <v/>
      </c>
      <c r="X208" s="65" t="str">
        <f t="shared" si="38"/>
        <v/>
      </c>
      <c r="Y208" s="64" t="str">
        <f>IF(F208="", "", IF(OR(F208&lt;'Intro &amp; Setup'!$Z$20, F208&gt;'Intro &amp; Setup'!$Z$22), "X", ""))</f>
        <v/>
      </c>
      <c r="Z208" s="65" t="str">
        <f>IF(G208="", "", IF(OR(G208&lt;'Intro &amp; Setup'!$Z$20, G208&gt;'Intro &amp; Setup'!$Z$22), "X", ""))</f>
        <v/>
      </c>
      <c r="AB208" s="58" t="str">
        <f t="shared" si="39"/>
        <v/>
      </c>
      <c r="AC208" s="59" t="str">
        <f t="shared" si="40"/>
        <v/>
      </c>
      <c r="AE208" s="5" t="str">
        <f>IF(OR($AB208="", $AC208=""), "", IF($H208=$M$3, "", IF(OR(AE$7&lt;$AB208, $AC208&lt;AE$6),"", MAX(AE$10:AE207)+1)))</f>
        <v/>
      </c>
      <c r="AF208" s="5" t="str">
        <f>IF(OR($AB208="", $AC208=""), "", IF($H208=$M$3, "", IF(OR(AF$7&lt;$AB208, $AC208&lt;AF$6),"", MAX(AF$10:AF207)+1)))</f>
        <v/>
      </c>
      <c r="AG208" s="5" t="str">
        <f>IF(OR($AB208="", $AC208=""), "", IF($H208=$M$3, "", IF(OR(AG$7&lt;$AB208, $AC208&lt;AG$6),"", MAX(AG$10:AG207)+1)))</f>
        <v/>
      </c>
      <c r="AH208" s="5" t="str">
        <f>IF(OR($AB208="", $AC208=""), "", IF($H208=$M$3, "", IF(OR(AH$7&lt;$AB208, $AC208&lt;AH$6),"", MAX(AH$10:AH207)+1)))</f>
        <v/>
      </c>
      <c r="AI208" s="5" t="str">
        <f>IF(OR($AB208="", $AC208=""), "", IF($H208=$M$3, "", IF(OR(AI$7&lt;$AB208, $AC208&lt;AI$6),"", MAX(AI$10:AI207)+1)))</f>
        <v/>
      </c>
      <c r="AJ208" s="5" t="str">
        <f>IF(OR($AB208="", $AC208=""), "", IF($H208=$M$3, "", IF(OR(AJ$7&lt;$AB208, $AC208&lt;AJ$6),"", MAX(AJ$10:AJ207)+1)))</f>
        <v/>
      </c>
      <c r="AK208" s="5" t="str">
        <f>IF(OR($AB208="", $AC208=""), "", IF($H208=$M$3, "", IF(OR(AK$7&lt;$AB208, $AC208&lt;AK$6),"", MAX(AK$10:AK207)+1)))</f>
        <v/>
      </c>
      <c r="AL208" s="5" t="str">
        <f>IF(OR($AB208="", $AC208=""), "", IF($H208=$M$3, "", IF(OR(AL$7&lt;$AB208, $AC208&lt;AL$6),"", MAX(AL$10:AL207)+1)))</f>
        <v/>
      </c>
      <c r="AM208" s="5" t="str">
        <f>IF(OR($AB208="", $AC208=""), "", IF($H208=$M$3, "", IF(OR(AM$7&lt;$AB208, $AC208&lt;AM$6),"", MAX(AM$10:AM207)+1)))</f>
        <v/>
      </c>
      <c r="AN208" s="5" t="str">
        <f>IF(OR($AB208="", $AC208=""), "", IF($H208=$M$3, "", IF(OR(AN$7&lt;$AB208, $AC208&lt;AN$6),"", MAX(AN$10:AN207)+1)))</f>
        <v/>
      </c>
      <c r="AO208" s="5" t="str">
        <f>IF(OR($AB208="", $AC208=""), "", IF($H208=$M$3, "", IF(OR(AO$7&lt;$AB208, $AC208&lt;AO$6),"", MAX(AO$10:AO207)+1)))</f>
        <v/>
      </c>
      <c r="AP208" s="5" t="str">
        <f>IF(OR($AB208="", $AC208=""), "", IF($H208=$M$3, "", IF(OR(AP$7&lt;$AB208, $AC208&lt;AP$6),"", MAX(AP$10:AP207)+1)))</f>
        <v/>
      </c>
      <c r="AQ208" s="5" t="str">
        <f>IF(OR($AB208="", $AC208=""), "", IF($H208=$M$3, "", IF(OR(AQ$7&lt;$AB208, $AC208&lt;AQ$6),"", MAX(AQ$10:AQ207)+1)))</f>
        <v/>
      </c>
      <c r="AR208" s="5" t="str">
        <f>IF(OR($AB208="", $AC208=""), "", IF($H208=$M$3, "", IF(OR(AR$7&lt;$AB208, $AC208&lt;AR$6),"", MAX(AR$10:AR207)+1)))</f>
        <v/>
      </c>
      <c r="AS208" s="5" t="str">
        <f>IF(OR($AB208="", $AC208=""), "", IF($H208=$M$3, "", IF(OR(AS$7&lt;$AB208, $AC208&lt;AS$6),"", MAX(AS$10:AS207)+1)))</f>
        <v/>
      </c>
      <c r="AT208" s="5" t="str">
        <f>IF(OR($AB208="", $AC208=""), "", IF($H208=$M$3, "", IF(OR(AT$7&lt;$AB208, $AC208&lt;AT$6),"", MAX(AT$10:AT207)+1)))</f>
        <v/>
      </c>
      <c r="AU208" s="5" t="str">
        <f>IF(OR($AB208="", $AC208=""), "", IF($H208=$M$3, "", IF(OR(AU$7&lt;$AB208, $AC208&lt;AU$6),"", MAX(AU$10:AU207)+1)))</f>
        <v/>
      </c>
      <c r="AV208" s="5" t="str">
        <f>IF(OR($AB208="", $AC208=""), "", IF($H208=$M$3, "", IF(OR(AV$7&lt;$AB208, $AC208&lt;AV$6),"", MAX(AV$10:AV207)+1)))</f>
        <v/>
      </c>
      <c r="AW208" s="5" t="str">
        <f>IF(OR($AB208="", $AC208=""), "", IF($H208=$M$3, "", IF(OR(AW$7&lt;$AB208, $AC208&lt;AW$6),"", MAX(AW$10:AW207)+1)))</f>
        <v/>
      </c>
      <c r="AX208" s="5" t="str">
        <f>IF(OR($AB208="", $AC208=""), "", IF($H208=$M$3, "", IF(OR(AX$7&lt;$AB208, $AC208&lt;AX$6),"", MAX(AX$10:AX207)+1)))</f>
        <v/>
      </c>
      <c r="AY208" s="5" t="str">
        <f>IF(OR($AB208="", $AC208=""), "", IF($H208=$M$3, "", IF(OR(AY$7&lt;$AB208, $AC208&lt;AY$6),"", MAX(AY$10:AY207)+1)))</f>
        <v/>
      </c>
      <c r="AZ208" s="5" t="str">
        <f>IF(OR($AB208="", $AC208=""), "", IF($H208=$M$3, "", IF(OR(AZ$7&lt;$AB208, $AC208&lt;AZ$6),"", MAX(AZ$10:AZ207)+1)))</f>
        <v/>
      </c>
      <c r="BA208" s="5" t="str">
        <f>IF(OR($AB208="", $AC208=""), "", IF($H208=$M$3, "", IF(OR(BA$7&lt;$AB208, $AC208&lt;BA$6),"", MAX(BA$10:BA207)+1)))</f>
        <v/>
      </c>
      <c r="BB208" s="5" t="str">
        <f>IF(OR($AB208="", $AC208=""), "", IF($H208=$M$3, "", IF(OR(BB$7&lt;$AB208, $AC208&lt;BB$6),"", MAX(BB$10:BB207)+1)))</f>
        <v/>
      </c>
      <c r="BC208" s="5" t="str">
        <f>IF(OR($AB208="", $AC208=""), "", IF($H208=$M$3, "", IF(OR(BC$7&lt;$AB208, $AC208&lt;BC$6),"", MAX(BC$10:BC207)+1)))</f>
        <v/>
      </c>
      <c r="BD208" s="5" t="str">
        <f>IF(OR($AB208="", $AC208=""), "", IF($H208=$M$3, "", IF(OR(BD$7&lt;$AB208, $AC208&lt;BD$6),"", MAX(BD$10:BD207)+1)))</f>
        <v/>
      </c>
      <c r="BE208" s="5" t="str">
        <f>IF(OR($AB208="", $AC208=""), "", IF($H208=$M$3, "", IF(OR(BE$7&lt;$AB208, $AC208&lt;BE$6),"", MAX(BE$10:BE207)+1)))</f>
        <v/>
      </c>
      <c r="BF208" s="5" t="str">
        <f>IF(OR($AB208="", $AC208=""), "", IF($H208=$M$3, "", IF(OR(BF$7&lt;$AB208, $AC208&lt;BF$6),"", MAX(BF$10:BF207)+1)))</f>
        <v/>
      </c>
      <c r="BG208" s="5" t="str">
        <f>IF(OR($AB208="", $AC208=""), "", IF($H208=$M$3, "", IF(OR(BG$7&lt;$AB208, $AC208&lt;BG$6),"", MAX(BG$10:BG207)+1)))</f>
        <v/>
      </c>
      <c r="BH208" s="5" t="str">
        <f>IF(OR($AB208="", $AC208=""), "", IF($H208=$M$3, "", IF(OR(BH$7&lt;$AB208, $AC208&lt;BH$6),"", MAX(BH$10:BH207)+1)))</f>
        <v/>
      </c>
      <c r="BI208" s="5" t="str">
        <f>IF(OR($AB208="", $AC208=""), "", IF($H208=$M$3, "", IF(OR(BI$7&lt;$AB208, $AC208&lt;BI$6),"", MAX(BI$10:BI207)+1)))</f>
        <v/>
      </c>
      <c r="BK208" s="5" t="str" cm="1">
        <f t="array" aca="1" ref="BK208" ca="1">IFERROR(INDEX($AE208:$BI208, $BJ208, MATCH($BK$9, $AE$9:$BI$9, 0)), "")</f>
        <v/>
      </c>
    </row>
    <row r="209" spans="1:63" x14ac:dyDescent="0.25">
      <c r="A209" s="2"/>
      <c r="B209" s="254"/>
      <c r="C209" s="255"/>
      <c r="D209" s="256"/>
      <c r="E209" s="257"/>
      <c r="F209" s="257"/>
      <c r="G209" s="258"/>
      <c r="H209" s="259"/>
      <c r="I209" s="16"/>
      <c r="J209" s="5" t="str">
        <f t="shared" si="35"/>
        <v/>
      </c>
      <c r="K209" s="2"/>
      <c r="O209" s="5" t="str">
        <f t="shared" si="33"/>
        <v/>
      </c>
      <c r="Q209" s="5" t="str">
        <f t="shared" si="36"/>
        <v/>
      </c>
      <c r="S209" s="5" t="str">
        <f t="shared" si="34"/>
        <v/>
      </c>
      <c r="U209" s="64" t="str">
        <f>IF($D209="","", IF(COUNTIF('Intro &amp; Setup'!$AW$49:$AW$88, $D209)&gt;0, "BH", TEXT($D209, "ddd")))</f>
        <v/>
      </c>
      <c r="V209" s="65" t="str">
        <f>IF($G209="", "", IF(COUNTIF('Intro &amp; Setup'!$AW$49:$AW$88, $G209)&gt;0, "BH", TEXT($G209, "ddd")))</f>
        <v/>
      </c>
      <c r="W209" s="64" t="str">
        <f t="shared" si="37"/>
        <v/>
      </c>
      <c r="X209" s="65" t="str">
        <f t="shared" si="38"/>
        <v/>
      </c>
      <c r="Y209" s="64" t="str">
        <f>IF(F209="", "", IF(OR(F209&lt;'Intro &amp; Setup'!$Z$20, F209&gt;'Intro &amp; Setup'!$Z$22), "X", ""))</f>
        <v/>
      </c>
      <c r="Z209" s="65" t="str">
        <f>IF(G209="", "", IF(OR(G209&lt;'Intro &amp; Setup'!$Z$20, G209&gt;'Intro &amp; Setup'!$Z$22), "X", ""))</f>
        <v/>
      </c>
      <c r="AB209" s="58" t="str">
        <f t="shared" si="39"/>
        <v/>
      </c>
      <c r="AC209" s="59" t="str">
        <f t="shared" si="40"/>
        <v/>
      </c>
      <c r="AE209" s="5" t="str">
        <f>IF(OR($AB209="", $AC209=""), "", IF($H209=$M$3, "", IF(OR(AE$7&lt;$AB209, $AC209&lt;AE$6),"", MAX(AE$10:AE208)+1)))</f>
        <v/>
      </c>
      <c r="AF209" s="5" t="str">
        <f>IF(OR($AB209="", $AC209=""), "", IF($H209=$M$3, "", IF(OR(AF$7&lt;$AB209, $AC209&lt;AF$6),"", MAX(AF$10:AF208)+1)))</f>
        <v/>
      </c>
      <c r="AG209" s="5" t="str">
        <f>IF(OR($AB209="", $AC209=""), "", IF($H209=$M$3, "", IF(OR(AG$7&lt;$AB209, $AC209&lt;AG$6),"", MAX(AG$10:AG208)+1)))</f>
        <v/>
      </c>
      <c r="AH209" s="5" t="str">
        <f>IF(OR($AB209="", $AC209=""), "", IF($H209=$M$3, "", IF(OR(AH$7&lt;$AB209, $AC209&lt;AH$6),"", MAX(AH$10:AH208)+1)))</f>
        <v/>
      </c>
      <c r="AI209" s="5" t="str">
        <f>IF(OR($AB209="", $AC209=""), "", IF($H209=$M$3, "", IF(OR(AI$7&lt;$AB209, $AC209&lt;AI$6),"", MAX(AI$10:AI208)+1)))</f>
        <v/>
      </c>
      <c r="AJ209" s="5" t="str">
        <f>IF(OR($AB209="", $AC209=""), "", IF($H209=$M$3, "", IF(OR(AJ$7&lt;$AB209, $AC209&lt;AJ$6),"", MAX(AJ$10:AJ208)+1)))</f>
        <v/>
      </c>
      <c r="AK209" s="5" t="str">
        <f>IF(OR($AB209="", $AC209=""), "", IF($H209=$M$3, "", IF(OR(AK$7&lt;$AB209, $AC209&lt;AK$6),"", MAX(AK$10:AK208)+1)))</f>
        <v/>
      </c>
      <c r="AL209" s="5" t="str">
        <f>IF(OR($AB209="", $AC209=""), "", IF($H209=$M$3, "", IF(OR(AL$7&lt;$AB209, $AC209&lt;AL$6),"", MAX(AL$10:AL208)+1)))</f>
        <v/>
      </c>
      <c r="AM209" s="5" t="str">
        <f>IF(OR($AB209="", $AC209=""), "", IF($H209=$M$3, "", IF(OR(AM$7&lt;$AB209, $AC209&lt;AM$6),"", MAX(AM$10:AM208)+1)))</f>
        <v/>
      </c>
      <c r="AN209" s="5" t="str">
        <f>IF(OR($AB209="", $AC209=""), "", IF($H209=$M$3, "", IF(OR(AN$7&lt;$AB209, $AC209&lt;AN$6),"", MAX(AN$10:AN208)+1)))</f>
        <v/>
      </c>
      <c r="AO209" s="5" t="str">
        <f>IF(OR($AB209="", $AC209=""), "", IF($H209=$M$3, "", IF(OR(AO$7&lt;$AB209, $AC209&lt;AO$6),"", MAX(AO$10:AO208)+1)))</f>
        <v/>
      </c>
      <c r="AP209" s="5" t="str">
        <f>IF(OR($AB209="", $AC209=""), "", IF($H209=$M$3, "", IF(OR(AP$7&lt;$AB209, $AC209&lt;AP$6),"", MAX(AP$10:AP208)+1)))</f>
        <v/>
      </c>
      <c r="AQ209" s="5" t="str">
        <f>IF(OR($AB209="", $AC209=""), "", IF($H209=$M$3, "", IF(OR(AQ$7&lt;$AB209, $AC209&lt;AQ$6),"", MAX(AQ$10:AQ208)+1)))</f>
        <v/>
      </c>
      <c r="AR209" s="5" t="str">
        <f>IF(OR($AB209="", $AC209=""), "", IF($H209=$M$3, "", IF(OR(AR$7&lt;$AB209, $AC209&lt;AR$6),"", MAX(AR$10:AR208)+1)))</f>
        <v/>
      </c>
      <c r="AS209" s="5" t="str">
        <f>IF(OR($AB209="", $AC209=""), "", IF($H209=$M$3, "", IF(OR(AS$7&lt;$AB209, $AC209&lt;AS$6),"", MAX(AS$10:AS208)+1)))</f>
        <v/>
      </c>
      <c r="AT209" s="5" t="str">
        <f>IF(OR($AB209="", $AC209=""), "", IF($H209=$M$3, "", IF(OR(AT$7&lt;$AB209, $AC209&lt;AT$6),"", MAX(AT$10:AT208)+1)))</f>
        <v/>
      </c>
      <c r="AU209" s="5" t="str">
        <f>IF(OR($AB209="", $AC209=""), "", IF($H209=$M$3, "", IF(OR(AU$7&lt;$AB209, $AC209&lt;AU$6),"", MAX(AU$10:AU208)+1)))</f>
        <v/>
      </c>
      <c r="AV209" s="5" t="str">
        <f>IF(OR($AB209="", $AC209=""), "", IF($H209=$M$3, "", IF(OR(AV$7&lt;$AB209, $AC209&lt;AV$6),"", MAX(AV$10:AV208)+1)))</f>
        <v/>
      </c>
      <c r="AW209" s="5" t="str">
        <f>IF(OR($AB209="", $AC209=""), "", IF($H209=$M$3, "", IF(OR(AW$7&lt;$AB209, $AC209&lt;AW$6),"", MAX(AW$10:AW208)+1)))</f>
        <v/>
      </c>
      <c r="AX209" s="5" t="str">
        <f>IF(OR($AB209="", $AC209=""), "", IF($H209=$M$3, "", IF(OR(AX$7&lt;$AB209, $AC209&lt;AX$6),"", MAX(AX$10:AX208)+1)))</f>
        <v/>
      </c>
      <c r="AY209" s="5" t="str">
        <f>IF(OR($AB209="", $AC209=""), "", IF($H209=$M$3, "", IF(OR(AY$7&lt;$AB209, $AC209&lt;AY$6),"", MAX(AY$10:AY208)+1)))</f>
        <v/>
      </c>
      <c r="AZ209" s="5" t="str">
        <f>IF(OR($AB209="", $AC209=""), "", IF($H209=$M$3, "", IF(OR(AZ$7&lt;$AB209, $AC209&lt;AZ$6),"", MAX(AZ$10:AZ208)+1)))</f>
        <v/>
      </c>
      <c r="BA209" s="5" t="str">
        <f>IF(OR($AB209="", $AC209=""), "", IF($H209=$M$3, "", IF(OR(BA$7&lt;$AB209, $AC209&lt;BA$6),"", MAX(BA$10:BA208)+1)))</f>
        <v/>
      </c>
      <c r="BB209" s="5" t="str">
        <f>IF(OR($AB209="", $AC209=""), "", IF($H209=$M$3, "", IF(OR(BB$7&lt;$AB209, $AC209&lt;BB$6),"", MAX(BB$10:BB208)+1)))</f>
        <v/>
      </c>
      <c r="BC209" s="5" t="str">
        <f>IF(OR($AB209="", $AC209=""), "", IF($H209=$M$3, "", IF(OR(BC$7&lt;$AB209, $AC209&lt;BC$6),"", MAX(BC$10:BC208)+1)))</f>
        <v/>
      </c>
      <c r="BD209" s="5" t="str">
        <f>IF(OR($AB209="", $AC209=""), "", IF($H209=$M$3, "", IF(OR(BD$7&lt;$AB209, $AC209&lt;BD$6),"", MAX(BD$10:BD208)+1)))</f>
        <v/>
      </c>
      <c r="BE209" s="5" t="str">
        <f>IF(OR($AB209="", $AC209=""), "", IF($H209=$M$3, "", IF(OR(BE$7&lt;$AB209, $AC209&lt;BE$6),"", MAX(BE$10:BE208)+1)))</f>
        <v/>
      </c>
      <c r="BF209" s="5" t="str">
        <f>IF(OR($AB209="", $AC209=""), "", IF($H209=$M$3, "", IF(OR(BF$7&lt;$AB209, $AC209&lt;BF$6),"", MAX(BF$10:BF208)+1)))</f>
        <v/>
      </c>
      <c r="BG209" s="5" t="str">
        <f>IF(OR($AB209="", $AC209=""), "", IF($H209=$M$3, "", IF(OR(BG$7&lt;$AB209, $AC209&lt;BG$6),"", MAX(BG$10:BG208)+1)))</f>
        <v/>
      </c>
      <c r="BH209" s="5" t="str">
        <f>IF(OR($AB209="", $AC209=""), "", IF($H209=$M$3, "", IF(OR(BH$7&lt;$AB209, $AC209&lt;BH$6),"", MAX(BH$10:BH208)+1)))</f>
        <v/>
      </c>
      <c r="BI209" s="5" t="str">
        <f>IF(OR($AB209="", $AC209=""), "", IF($H209=$M$3, "", IF(OR(BI$7&lt;$AB209, $AC209&lt;BI$6),"", MAX(BI$10:BI208)+1)))</f>
        <v/>
      </c>
      <c r="BK209" s="5" t="str" cm="1">
        <f t="array" aca="1" ref="BK209" ca="1">IFERROR(INDEX($AE209:$BI209, $BJ209, MATCH($BK$9, $AE$9:$BI$9, 0)), "")</f>
        <v/>
      </c>
    </row>
    <row r="210" spans="1:63" x14ac:dyDescent="0.25">
      <c r="A210" s="2"/>
      <c r="B210" s="254"/>
      <c r="C210" s="255"/>
      <c r="D210" s="256"/>
      <c r="E210" s="257"/>
      <c r="F210" s="257"/>
      <c r="G210" s="258"/>
      <c r="H210" s="259"/>
      <c r="I210" s="16"/>
      <c r="J210" s="5" t="str">
        <f t="shared" si="35"/>
        <v/>
      </c>
      <c r="K210" s="2"/>
      <c r="O210" s="5" t="str">
        <f t="shared" si="33"/>
        <v/>
      </c>
      <c r="Q210" s="5" t="str">
        <f t="shared" si="36"/>
        <v/>
      </c>
      <c r="S210" s="5" t="str">
        <f t="shared" si="34"/>
        <v/>
      </c>
      <c r="U210" s="64" t="str">
        <f>IF($D210="","", IF(COUNTIF('Intro &amp; Setup'!$AW$49:$AW$88, $D210)&gt;0, "BH", TEXT($D210, "ddd")))</f>
        <v/>
      </c>
      <c r="V210" s="65" t="str">
        <f>IF($G210="", "", IF(COUNTIF('Intro &amp; Setup'!$AW$49:$AW$88, $G210)&gt;0, "BH", TEXT($G210, "ddd")))</f>
        <v/>
      </c>
      <c r="W210" s="64" t="str">
        <f t="shared" si="37"/>
        <v/>
      </c>
      <c r="X210" s="65" t="str">
        <f t="shared" si="38"/>
        <v/>
      </c>
      <c r="Y210" s="64" t="str">
        <f>IF(F210="", "", IF(OR(F210&lt;'Intro &amp; Setup'!$Z$20, F210&gt;'Intro &amp; Setup'!$Z$22), "X", ""))</f>
        <v/>
      </c>
      <c r="Z210" s="65" t="str">
        <f>IF(G210="", "", IF(OR(G210&lt;'Intro &amp; Setup'!$Z$20, G210&gt;'Intro &amp; Setup'!$Z$22), "X", ""))</f>
        <v/>
      </c>
      <c r="AB210" s="58" t="str">
        <f t="shared" si="39"/>
        <v/>
      </c>
      <c r="AC210" s="59" t="str">
        <f t="shared" si="40"/>
        <v/>
      </c>
      <c r="AE210" s="5" t="str">
        <f>IF(OR($AB210="", $AC210=""), "", IF($H210=$M$3, "", IF(OR(AE$7&lt;$AB210, $AC210&lt;AE$6),"", MAX(AE$10:AE209)+1)))</f>
        <v/>
      </c>
      <c r="AF210" s="5" t="str">
        <f>IF(OR($AB210="", $AC210=""), "", IF($H210=$M$3, "", IF(OR(AF$7&lt;$AB210, $AC210&lt;AF$6),"", MAX(AF$10:AF209)+1)))</f>
        <v/>
      </c>
      <c r="AG210" s="5" t="str">
        <f>IF(OR($AB210="", $AC210=""), "", IF($H210=$M$3, "", IF(OR(AG$7&lt;$AB210, $AC210&lt;AG$6),"", MAX(AG$10:AG209)+1)))</f>
        <v/>
      </c>
      <c r="AH210" s="5" t="str">
        <f>IF(OR($AB210="", $AC210=""), "", IF($H210=$M$3, "", IF(OR(AH$7&lt;$AB210, $AC210&lt;AH$6),"", MAX(AH$10:AH209)+1)))</f>
        <v/>
      </c>
      <c r="AI210" s="5" t="str">
        <f>IF(OR($AB210="", $AC210=""), "", IF($H210=$M$3, "", IF(OR(AI$7&lt;$AB210, $AC210&lt;AI$6),"", MAX(AI$10:AI209)+1)))</f>
        <v/>
      </c>
      <c r="AJ210" s="5" t="str">
        <f>IF(OR($AB210="", $AC210=""), "", IF($H210=$M$3, "", IF(OR(AJ$7&lt;$AB210, $AC210&lt;AJ$6),"", MAX(AJ$10:AJ209)+1)))</f>
        <v/>
      </c>
      <c r="AK210" s="5" t="str">
        <f>IF(OR($AB210="", $AC210=""), "", IF($H210=$M$3, "", IF(OR(AK$7&lt;$AB210, $AC210&lt;AK$6),"", MAX(AK$10:AK209)+1)))</f>
        <v/>
      </c>
      <c r="AL210" s="5" t="str">
        <f>IF(OR($AB210="", $AC210=""), "", IF($H210=$M$3, "", IF(OR(AL$7&lt;$AB210, $AC210&lt;AL$6),"", MAX(AL$10:AL209)+1)))</f>
        <v/>
      </c>
      <c r="AM210" s="5" t="str">
        <f>IF(OR($AB210="", $AC210=""), "", IF($H210=$M$3, "", IF(OR(AM$7&lt;$AB210, $AC210&lt;AM$6),"", MAX(AM$10:AM209)+1)))</f>
        <v/>
      </c>
      <c r="AN210" s="5" t="str">
        <f>IF(OR($AB210="", $AC210=""), "", IF($H210=$M$3, "", IF(OR(AN$7&lt;$AB210, $AC210&lt;AN$6),"", MAX(AN$10:AN209)+1)))</f>
        <v/>
      </c>
      <c r="AO210" s="5" t="str">
        <f>IF(OR($AB210="", $AC210=""), "", IF($H210=$M$3, "", IF(OR(AO$7&lt;$AB210, $AC210&lt;AO$6),"", MAX(AO$10:AO209)+1)))</f>
        <v/>
      </c>
      <c r="AP210" s="5" t="str">
        <f>IF(OR($AB210="", $AC210=""), "", IF($H210=$M$3, "", IF(OR(AP$7&lt;$AB210, $AC210&lt;AP$6),"", MAX(AP$10:AP209)+1)))</f>
        <v/>
      </c>
      <c r="AQ210" s="5" t="str">
        <f>IF(OR($AB210="", $AC210=""), "", IF($H210=$M$3, "", IF(OR(AQ$7&lt;$AB210, $AC210&lt;AQ$6),"", MAX(AQ$10:AQ209)+1)))</f>
        <v/>
      </c>
      <c r="AR210" s="5" t="str">
        <f>IF(OR($AB210="", $AC210=""), "", IF($H210=$M$3, "", IF(OR(AR$7&lt;$AB210, $AC210&lt;AR$6),"", MAX(AR$10:AR209)+1)))</f>
        <v/>
      </c>
      <c r="AS210" s="5" t="str">
        <f>IF(OR($AB210="", $AC210=""), "", IF($H210=$M$3, "", IF(OR(AS$7&lt;$AB210, $AC210&lt;AS$6),"", MAX(AS$10:AS209)+1)))</f>
        <v/>
      </c>
      <c r="AT210" s="5" t="str">
        <f>IF(OR($AB210="", $AC210=""), "", IF($H210=$M$3, "", IF(OR(AT$7&lt;$AB210, $AC210&lt;AT$6),"", MAX(AT$10:AT209)+1)))</f>
        <v/>
      </c>
      <c r="AU210" s="5" t="str">
        <f>IF(OR($AB210="", $AC210=""), "", IF($H210=$M$3, "", IF(OR(AU$7&lt;$AB210, $AC210&lt;AU$6),"", MAX(AU$10:AU209)+1)))</f>
        <v/>
      </c>
      <c r="AV210" s="5" t="str">
        <f>IF(OR($AB210="", $AC210=""), "", IF($H210=$M$3, "", IF(OR(AV$7&lt;$AB210, $AC210&lt;AV$6),"", MAX(AV$10:AV209)+1)))</f>
        <v/>
      </c>
      <c r="AW210" s="5" t="str">
        <f>IF(OR($AB210="", $AC210=""), "", IF($H210=$M$3, "", IF(OR(AW$7&lt;$AB210, $AC210&lt;AW$6),"", MAX(AW$10:AW209)+1)))</f>
        <v/>
      </c>
      <c r="AX210" s="5" t="str">
        <f>IF(OR($AB210="", $AC210=""), "", IF($H210=$M$3, "", IF(OR(AX$7&lt;$AB210, $AC210&lt;AX$6),"", MAX(AX$10:AX209)+1)))</f>
        <v/>
      </c>
      <c r="AY210" s="5" t="str">
        <f>IF(OR($AB210="", $AC210=""), "", IF($H210=$M$3, "", IF(OR(AY$7&lt;$AB210, $AC210&lt;AY$6),"", MAX(AY$10:AY209)+1)))</f>
        <v/>
      </c>
      <c r="AZ210" s="5" t="str">
        <f>IF(OR($AB210="", $AC210=""), "", IF($H210=$M$3, "", IF(OR(AZ$7&lt;$AB210, $AC210&lt;AZ$6),"", MAX(AZ$10:AZ209)+1)))</f>
        <v/>
      </c>
      <c r="BA210" s="5" t="str">
        <f>IF(OR($AB210="", $AC210=""), "", IF($H210=$M$3, "", IF(OR(BA$7&lt;$AB210, $AC210&lt;BA$6),"", MAX(BA$10:BA209)+1)))</f>
        <v/>
      </c>
      <c r="BB210" s="5" t="str">
        <f>IF(OR($AB210="", $AC210=""), "", IF($H210=$M$3, "", IF(OR(BB$7&lt;$AB210, $AC210&lt;BB$6),"", MAX(BB$10:BB209)+1)))</f>
        <v/>
      </c>
      <c r="BC210" s="5" t="str">
        <f>IF(OR($AB210="", $AC210=""), "", IF($H210=$M$3, "", IF(OR(BC$7&lt;$AB210, $AC210&lt;BC$6),"", MAX(BC$10:BC209)+1)))</f>
        <v/>
      </c>
      <c r="BD210" s="5" t="str">
        <f>IF(OR($AB210="", $AC210=""), "", IF($H210=$M$3, "", IF(OR(BD$7&lt;$AB210, $AC210&lt;BD$6),"", MAX(BD$10:BD209)+1)))</f>
        <v/>
      </c>
      <c r="BE210" s="5" t="str">
        <f>IF(OR($AB210="", $AC210=""), "", IF($H210=$M$3, "", IF(OR(BE$7&lt;$AB210, $AC210&lt;BE$6),"", MAX(BE$10:BE209)+1)))</f>
        <v/>
      </c>
      <c r="BF210" s="5" t="str">
        <f>IF(OR($AB210="", $AC210=""), "", IF($H210=$M$3, "", IF(OR(BF$7&lt;$AB210, $AC210&lt;BF$6),"", MAX(BF$10:BF209)+1)))</f>
        <v/>
      </c>
      <c r="BG210" s="5" t="str">
        <f>IF(OR($AB210="", $AC210=""), "", IF($H210=$M$3, "", IF(OR(BG$7&lt;$AB210, $AC210&lt;BG$6),"", MAX(BG$10:BG209)+1)))</f>
        <v/>
      </c>
      <c r="BH210" s="5" t="str">
        <f>IF(OR($AB210="", $AC210=""), "", IF($H210=$M$3, "", IF(OR(BH$7&lt;$AB210, $AC210&lt;BH$6),"", MAX(BH$10:BH209)+1)))</f>
        <v/>
      </c>
      <c r="BI210" s="5" t="str">
        <f>IF(OR($AB210="", $AC210=""), "", IF($H210=$M$3, "", IF(OR(BI$7&lt;$AB210, $AC210&lt;BI$6),"", MAX(BI$10:BI209)+1)))</f>
        <v/>
      </c>
      <c r="BK210" s="5" t="str" cm="1">
        <f t="array" aca="1" ref="BK210" ca="1">IFERROR(INDEX($AE210:$BI210, $BJ210, MATCH($BK$9, $AE$9:$BI$9, 0)), "")</f>
        <v/>
      </c>
    </row>
    <row r="211" spans="1:63" x14ac:dyDescent="0.25">
      <c r="A211" s="2"/>
      <c r="B211" s="254"/>
      <c r="C211" s="255"/>
      <c r="D211" s="256"/>
      <c r="E211" s="257"/>
      <c r="F211" s="257"/>
      <c r="G211" s="258"/>
      <c r="H211" s="259"/>
      <c r="I211" s="16"/>
      <c r="J211" s="5" t="str">
        <f t="shared" si="35"/>
        <v/>
      </c>
      <c r="K211" s="2"/>
      <c r="O211" s="5" t="str">
        <f t="shared" si="33"/>
        <v/>
      </c>
      <c r="Q211" s="5" t="str">
        <f t="shared" si="36"/>
        <v/>
      </c>
      <c r="S211" s="5" t="str">
        <f t="shared" si="34"/>
        <v/>
      </c>
      <c r="U211" s="64" t="str">
        <f>IF($D211="","", IF(COUNTIF('Intro &amp; Setup'!$AW$49:$AW$88, $D211)&gt;0, "BH", TEXT($D211, "ddd")))</f>
        <v/>
      </c>
      <c r="V211" s="65" t="str">
        <f>IF($G211="", "", IF(COUNTIF('Intro &amp; Setup'!$AW$49:$AW$88, $G211)&gt;0, "BH", TEXT($G211, "ddd")))</f>
        <v/>
      </c>
      <c r="W211" s="64" t="str">
        <f t="shared" si="37"/>
        <v/>
      </c>
      <c r="X211" s="65" t="str">
        <f t="shared" si="38"/>
        <v/>
      </c>
      <c r="Y211" s="64" t="str">
        <f>IF(F211="", "", IF(OR(F211&lt;'Intro &amp; Setup'!$Z$20, F211&gt;'Intro &amp; Setup'!$Z$22), "X", ""))</f>
        <v/>
      </c>
      <c r="Z211" s="65" t="str">
        <f>IF(G211="", "", IF(OR(G211&lt;'Intro &amp; Setup'!$Z$20, G211&gt;'Intro &amp; Setup'!$Z$22), "X", ""))</f>
        <v/>
      </c>
      <c r="AB211" s="58" t="str">
        <f t="shared" si="39"/>
        <v/>
      </c>
      <c r="AC211" s="59" t="str">
        <f t="shared" si="40"/>
        <v/>
      </c>
      <c r="AE211" s="5" t="str">
        <f>IF(OR($AB211="", $AC211=""), "", IF($H211=$M$3, "", IF(OR(AE$7&lt;$AB211, $AC211&lt;AE$6),"", MAX(AE$10:AE210)+1)))</f>
        <v/>
      </c>
      <c r="AF211" s="5" t="str">
        <f>IF(OR($AB211="", $AC211=""), "", IF($H211=$M$3, "", IF(OR(AF$7&lt;$AB211, $AC211&lt;AF$6),"", MAX(AF$10:AF210)+1)))</f>
        <v/>
      </c>
      <c r="AG211" s="5" t="str">
        <f>IF(OR($AB211="", $AC211=""), "", IF($H211=$M$3, "", IF(OR(AG$7&lt;$AB211, $AC211&lt;AG$6),"", MAX(AG$10:AG210)+1)))</f>
        <v/>
      </c>
      <c r="AH211" s="5" t="str">
        <f>IF(OR($AB211="", $AC211=""), "", IF($H211=$M$3, "", IF(OR(AH$7&lt;$AB211, $AC211&lt;AH$6),"", MAX(AH$10:AH210)+1)))</f>
        <v/>
      </c>
      <c r="AI211" s="5" t="str">
        <f>IF(OR($AB211="", $AC211=""), "", IF($H211=$M$3, "", IF(OR(AI$7&lt;$AB211, $AC211&lt;AI$6),"", MAX(AI$10:AI210)+1)))</f>
        <v/>
      </c>
      <c r="AJ211" s="5" t="str">
        <f>IF(OR($AB211="", $AC211=""), "", IF($H211=$M$3, "", IF(OR(AJ$7&lt;$AB211, $AC211&lt;AJ$6),"", MAX(AJ$10:AJ210)+1)))</f>
        <v/>
      </c>
      <c r="AK211" s="5" t="str">
        <f>IF(OR($AB211="", $AC211=""), "", IF($H211=$M$3, "", IF(OR(AK$7&lt;$AB211, $AC211&lt;AK$6),"", MAX(AK$10:AK210)+1)))</f>
        <v/>
      </c>
      <c r="AL211" s="5" t="str">
        <f>IF(OR($AB211="", $AC211=""), "", IF($H211=$M$3, "", IF(OR(AL$7&lt;$AB211, $AC211&lt;AL$6),"", MAX(AL$10:AL210)+1)))</f>
        <v/>
      </c>
      <c r="AM211" s="5" t="str">
        <f>IF(OR($AB211="", $AC211=""), "", IF($H211=$M$3, "", IF(OR(AM$7&lt;$AB211, $AC211&lt;AM$6),"", MAX(AM$10:AM210)+1)))</f>
        <v/>
      </c>
      <c r="AN211" s="5" t="str">
        <f>IF(OR($AB211="", $AC211=""), "", IF($H211=$M$3, "", IF(OR(AN$7&lt;$AB211, $AC211&lt;AN$6),"", MAX(AN$10:AN210)+1)))</f>
        <v/>
      </c>
      <c r="AO211" s="5" t="str">
        <f>IF(OR($AB211="", $AC211=""), "", IF($H211=$M$3, "", IF(OR(AO$7&lt;$AB211, $AC211&lt;AO$6),"", MAX(AO$10:AO210)+1)))</f>
        <v/>
      </c>
      <c r="AP211" s="5" t="str">
        <f>IF(OR($AB211="", $AC211=""), "", IF($H211=$M$3, "", IF(OR(AP$7&lt;$AB211, $AC211&lt;AP$6),"", MAX(AP$10:AP210)+1)))</f>
        <v/>
      </c>
      <c r="AQ211" s="5" t="str">
        <f>IF(OR($AB211="", $AC211=""), "", IF($H211=$M$3, "", IF(OR(AQ$7&lt;$AB211, $AC211&lt;AQ$6),"", MAX(AQ$10:AQ210)+1)))</f>
        <v/>
      </c>
      <c r="AR211" s="5" t="str">
        <f>IF(OR($AB211="", $AC211=""), "", IF($H211=$M$3, "", IF(OR(AR$7&lt;$AB211, $AC211&lt;AR$6),"", MAX(AR$10:AR210)+1)))</f>
        <v/>
      </c>
      <c r="AS211" s="5" t="str">
        <f>IF(OR($AB211="", $AC211=""), "", IF($H211=$M$3, "", IF(OR(AS$7&lt;$AB211, $AC211&lt;AS$6),"", MAX(AS$10:AS210)+1)))</f>
        <v/>
      </c>
      <c r="AT211" s="5" t="str">
        <f>IF(OR($AB211="", $AC211=""), "", IF($H211=$M$3, "", IF(OR(AT$7&lt;$AB211, $AC211&lt;AT$6),"", MAX(AT$10:AT210)+1)))</f>
        <v/>
      </c>
      <c r="AU211" s="5" t="str">
        <f>IF(OR($AB211="", $AC211=""), "", IF($H211=$M$3, "", IF(OR(AU$7&lt;$AB211, $AC211&lt;AU$6),"", MAX(AU$10:AU210)+1)))</f>
        <v/>
      </c>
      <c r="AV211" s="5" t="str">
        <f>IF(OR($AB211="", $AC211=""), "", IF($H211=$M$3, "", IF(OR(AV$7&lt;$AB211, $AC211&lt;AV$6),"", MAX(AV$10:AV210)+1)))</f>
        <v/>
      </c>
      <c r="AW211" s="5" t="str">
        <f>IF(OR($AB211="", $AC211=""), "", IF($H211=$M$3, "", IF(OR(AW$7&lt;$AB211, $AC211&lt;AW$6),"", MAX(AW$10:AW210)+1)))</f>
        <v/>
      </c>
      <c r="AX211" s="5" t="str">
        <f>IF(OR($AB211="", $AC211=""), "", IF($H211=$M$3, "", IF(OR(AX$7&lt;$AB211, $AC211&lt;AX$6),"", MAX(AX$10:AX210)+1)))</f>
        <v/>
      </c>
      <c r="AY211" s="5" t="str">
        <f>IF(OR($AB211="", $AC211=""), "", IF($H211=$M$3, "", IF(OR(AY$7&lt;$AB211, $AC211&lt;AY$6),"", MAX(AY$10:AY210)+1)))</f>
        <v/>
      </c>
      <c r="AZ211" s="5" t="str">
        <f>IF(OR($AB211="", $AC211=""), "", IF($H211=$M$3, "", IF(OR(AZ$7&lt;$AB211, $AC211&lt;AZ$6),"", MAX(AZ$10:AZ210)+1)))</f>
        <v/>
      </c>
      <c r="BA211" s="5" t="str">
        <f>IF(OR($AB211="", $AC211=""), "", IF($H211=$M$3, "", IF(OR(BA$7&lt;$AB211, $AC211&lt;BA$6),"", MAX(BA$10:BA210)+1)))</f>
        <v/>
      </c>
      <c r="BB211" s="5" t="str">
        <f>IF(OR($AB211="", $AC211=""), "", IF($H211=$M$3, "", IF(OR(BB$7&lt;$AB211, $AC211&lt;BB$6),"", MAX(BB$10:BB210)+1)))</f>
        <v/>
      </c>
      <c r="BC211" s="5" t="str">
        <f>IF(OR($AB211="", $AC211=""), "", IF($H211=$M$3, "", IF(OR(BC$7&lt;$AB211, $AC211&lt;BC$6),"", MAX(BC$10:BC210)+1)))</f>
        <v/>
      </c>
      <c r="BD211" s="5" t="str">
        <f>IF(OR($AB211="", $AC211=""), "", IF($H211=$M$3, "", IF(OR(BD$7&lt;$AB211, $AC211&lt;BD$6),"", MAX(BD$10:BD210)+1)))</f>
        <v/>
      </c>
      <c r="BE211" s="5" t="str">
        <f>IF(OR($AB211="", $AC211=""), "", IF($H211=$M$3, "", IF(OR(BE$7&lt;$AB211, $AC211&lt;BE$6),"", MAX(BE$10:BE210)+1)))</f>
        <v/>
      </c>
      <c r="BF211" s="5" t="str">
        <f>IF(OR($AB211="", $AC211=""), "", IF($H211=$M$3, "", IF(OR(BF$7&lt;$AB211, $AC211&lt;BF$6),"", MAX(BF$10:BF210)+1)))</f>
        <v/>
      </c>
      <c r="BG211" s="5" t="str">
        <f>IF(OR($AB211="", $AC211=""), "", IF($H211=$M$3, "", IF(OR(BG$7&lt;$AB211, $AC211&lt;BG$6),"", MAX(BG$10:BG210)+1)))</f>
        <v/>
      </c>
      <c r="BH211" s="5" t="str">
        <f>IF(OR($AB211="", $AC211=""), "", IF($H211=$M$3, "", IF(OR(BH$7&lt;$AB211, $AC211&lt;BH$6),"", MAX(BH$10:BH210)+1)))</f>
        <v/>
      </c>
      <c r="BI211" s="5" t="str">
        <f>IF(OR($AB211="", $AC211=""), "", IF($H211=$M$3, "", IF(OR(BI$7&lt;$AB211, $AC211&lt;BI$6),"", MAX(BI$10:BI210)+1)))</f>
        <v/>
      </c>
      <c r="BK211" s="5" t="str" cm="1">
        <f t="array" aca="1" ref="BK211" ca="1">IFERROR(INDEX($AE211:$BI211, $BJ211, MATCH($BK$9, $AE$9:$BI$9, 0)), "")</f>
        <v/>
      </c>
    </row>
    <row r="212" spans="1:63" x14ac:dyDescent="0.25">
      <c r="A212" s="2"/>
      <c r="B212" s="254"/>
      <c r="C212" s="255"/>
      <c r="D212" s="256"/>
      <c r="E212" s="257"/>
      <c r="F212" s="257"/>
      <c r="G212" s="258"/>
      <c r="H212" s="259"/>
      <c r="I212" s="16"/>
      <c r="J212" s="5" t="str">
        <f t="shared" si="35"/>
        <v/>
      </c>
      <c r="K212" s="2"/>
      <c r="O212" s="5" t="str">
        <f t="shared" si="33"/>
        <v/>
      </c>
      <c r="Q212" s="5" t="str">
        <f t="shared" si="36"/>
        <v/>
      </c>
      <c r="S212" s="5" t="str">
        <f t="shared" si="34"/>
        <v/>
      </c>
      <c r="U212" s="64" t="str">
        <f>IF($D212="","", IF(COUNTIF('Intro &amp; Setup'!$AW$49:$AW$88, $D212)&gt;0, "BH", TEXT($D212, "ddd")))</f>
        <v/>
      </c>
      <c r="V212" s="65" t="str">
        <f>IF($G212="", "", IF(COUNTIF('Intro &amp; Setup'!$AW$49:$AW$88, $G212)&gt;0, "BH", TEXT($G212, "ddd")))</f>
        <v/>
      </c>
      <c r="W212" s="64" t="str">
        <f t="shared" si="37"/>
        <v/>
      </c>
      <c r="X212" s="65" t="str">
        <f t="shared" si="38"/>
        <v/>
      </c>
      <c r="Y212" s="64" t="str">
        <f>IF(F212="", "", IF(OR(F212&lt;'Intro &amp; Setup'!$Z$20, F212&gt;'Intro &amp; Setup'!$Z$22), "X", ""))</f>
        <v/>
      </c>
      <c r="Z212" s="65" t="str">
        <f>IF(G212="", "", IF(OR(G212&lt;'Intro &amp; Setup'!$Z$20, G212&gt;'Intro &amp; Setup'!$Z$22), "X", ""))</f>
        <v/>
      </c>
      <c r="AB212" s="58" t="str">
        <f t="shared" si="39"/>
        <v/>
      </c>
      <c r="AC212" s="59" t="str">
        <f t="shared" si="40"/>
        <v/>
      </c>
      <c r="AE212" s="5" t="str">
        <f>IF(OR($AB212="", $AC212=""), "", IF($H212=$M$3, "", IF(OR(AE$7&lt;$AB212, $AC212&lt;AE$6),"", MAX(AE$10:AE211)+1)))</f>
        <v/>
      </c>
      <c r="AF212" s="5" t="str">
        <f>IF(OR($AB212="", $AC212=""), "", IF($H212=$M$3, "", IF(OR(AF$7&lt;$AB212, $AC212&lt;AF$6),"", MAX(AF$10:AF211)+1)))</f>
        <v/>
      </c>
      <c r="AG212" s="5" t="str">
        <f>IF(OR($AB212="", $AC212=""), "", IF($H212=$M$3, "", IF(OR(AG$7&lt;$AB212, $AC212&lt;AG$6),"", MAX(AG$10:AG211)+1)))</f>
        <v/>
      </c>
      <c r="AH212" s="5" t="str">
        <f>IF(OR($AB212="", $AC212=""), "", IF($H212=$M$3, "", IF(OR(AH$7&lt;$AB212, $AC212&lt;AH$6),"", MAX(AH$10:AH211)+1)))</f>
        <v/>
      </c>
      <c r="AI212" s="5" t="str">
        <f>IF(OR($AB212="", $AC212=""), "", IF($H212=$M$3, "", IF(OR(AI$7&lt;$AB212, $AC212&lt;AI$6),"", MAX(AI$10:AI211)+1)))</f>
        <v/>
      </c>
      <c r="AJ212" s="5" t="str">
        <f>IF(OR($AB212="", $AC212=""), "", IF($H212=$M$3, "", IF(OR(AJ$7&lt;$AB212, $AC212&lt;AJ$6),"", MAX(AJ$10:AJ211)+1)))</f>
        <v/>
      </c>
      <c r="AK212" s="5" t="str">
        <f>IF(OR($AB212="", $AC212=""), "", IF($H212=$M$3, "", IF(OR(AK$7&lt;$AB212, $AC212&lt;AK$6),"", MAX(AK$10:AK211)+1)))</f>
        <v/>
      </c>
      <c r="AL212" s="5" t="str">
        <f>IF(OR($AB212="", $AC212=""), "", IF($H212=$M$3, "", IF(OR(AL$7&lt;$AB212, $AC212&lt;AL$6),"", MAX(AL$10:AL211)+1)))</f>
        <v/>
      </c>
      <c r="AM212" s="5" t="str">
        <f>IF(OR($AB212="", $AC212=""), "", IF($H212=$M$3, "", IF(OR(AM$7&lt;$AB212, $AC212&lt;AM$6),"", MAX(AM$10:AM211)+1)))</f>
        <v/>
      </c>
      <c r="AN212" s="5" t="str">
        <f>IF(OR($AB212="", $AC212=""), "", IF($H212=$M$3, "", IF(OR(AN$7&lt;$AB212, $AC212&lt;AN$6),"", MAX(AN$10:AN211)+1)))</f>
        <v/>
      </c>
      <c r="AO212" s="5" t="str">
        <f>IF(OR($AB212="", $AC212=""), "", IF($H212=$M$3, "", IF(OR(AO$7&lt;$AB212, $AC212&lt;AO$6),"", MAX(AO$10:AO211)+1)))</f>
        <v/>
      </c>
      <c r="AP212" s="5" t="str">
        <f>IF(OR($AB212="", $AC212=""), "", IF($H212=$M$3, "", IF(OR(AP$7&lt;$AB212, $AC212&lt;AP$6),"", MAX(AP$10:AP211)+1)))</f>
        <v/>
      </c>
      <c r="AQ212" s="5" t="str">
        <f>IF(OR($AB212="", $AC212=""), "", IF($H212=$M$3, "", IF(OR(AQ$7&lt;$AB212, $AC212&lt;AQ$6),"", MAX(AQ$10:AQ211)+1)))</f>
        <v/>
      </c>
      <c r="AR212" s="5" t="str">
        <f>IF(OR($AB212="", $AC212=""), "", IF($H212=$M$3, "", IF(OR(AR$7&lt;$AB212, $AC212&lt;AR$6),"", MAX(AR$10:AR211)+1)))</f>
        <v/>
      </c>
      <c r="AS212" s="5" t="str">
        <f>IF(OR($AB212="", $AC212=""), "", IF($H212=$M$3, "", IF(OR(AS$7&lt;$AB212, $AC212&lt;AS$6),"", MAX(AS$10:AS211)+1)))</f>
        <v/>
      </c>
      <c r="AT212" s="5" t="str">
        <f>IF(OR($AB212="", $AC212=""), "", IF($H212=$M$3, "", IF(OR(AT$7&lt;$AB212, $AC212&lt;AT$6),"", MAX(AT$10:AT211)+1)))</f>
        <v/>
      </c>
      <c r="AU212" s="5" t="str">
        <f>IF(OR($AB212="", $AC212=""), "", IF($H212=$M$3, "", IF(OR(AU$7&lt;$AB212, $AC212&lt;AU$6),"", MAX(AU$10:AU211)+1)))</f>
        <v/>
      </c>
      <c r="AV212" s="5" t="str">
        <f>IF(OR($AB212="", $AC212=""), "", IF($H212=$M$3, "", IF(OR(AV$7&lt;$AB212, $AC212&lt;AV$6),"", MAX(AV$10:AV211)+1)))</f>
        <v/>
      </c>
      <c r="AW212" s="5" t="str">
        <f>IF(OR($AB212="", $AC212=""), "", IF($H212=$M$3, "", IF(OR(AW$7&lt;$AB212, $AC212&lt;AW$6),"", MAX(AW$10:AW211)+1)))</f>
        <v/>
      </c>
      <c r="AX212" s="5" t="str">
        <f>IF(OR($AB212="", $AC212=""), "", IF($H212=$M$3, "", IF(OR(AX$7&lt;$AB212, $AC212&lt;AX$6),"", MAX(AX$10:AX211)+1)))</f>
        <v/>
      </c>
      <c r="AY212" s="5" t="str">
        <f>IF(OR($AB212="", $AC212=""), "", IF($H212=$M$3, "", IF(OR(AY$7&lt;$AB212, $AC212&lt;AY$6),"", MAX(AY$10:AY211)+1)))</f>
        <v/>
      </c>
      <c r="AZ212" s="5" t="str">
        <f>IF(OR($AB212="", $AC212=""), "", IF($H212=$M$3, "", IF(OR(AZ$7&lt;$AB212, $AC212&lt;AZ$6),"", MAX(AZ$10:AZ211)+1)))</f>
        <v/>
      </c>
      <c r="BA212" s="5" t="str">
        <f>IF(OR($AB212="", $AC212=""), "", IF($H212=$M$3, "", IF(OR(BA$7&lt;$AB212, $AC212&lt;BA$6),"", MAX(BA$10:BA211)+1)))</f>
        <v/>
      </c>
      <c r="BB212" s="5" t="str">
        <f>IF(OR($AB212="", $AC212=""), "", IF($H212=$M$3, "", IF(OR(BB$7&lt;$AB212, $AC212&lt;BB$6),"", MAX(BB$10:BB211)+1)))</f>
        <v/>
      </c>
      <c r="BC212" s="5" t="str">
        <f>IF(OR($AB212="", $AC212=""), "", IF($H212=$M$3, "", IF(OR(BC$7&lt;$AB212, $AC212&lt;BC$6),"", MAX(BC$10:BC211)+1)))</f>
        <v/>
      </c>
      <c r="BD212" s="5" t="str">
        <f>IF(OR($AB212="", $AC212=""), "", IF($H212=$M$3, "", IF(OR(BD$7&lt;$AB212, $AC212&lt;BD$6),"", MAX(BD$10:BD211)+1)))</f>
        <v/>
      </c>
      <c r="BE212" s="5" t="str">
        <f>IF(OR($AB212="", $AC212=""), "", IF($H212=$M$3, "", IF(OR(BE$7&lt;$AB212, $AC212&lt;BE$6),"", MAX(BE$10:BE211)+1)))</f>
        <v/>
      </c>
      <c r="BF212" s="5" t="str">
        <f>IF(OR($AB212="", $AC212=""), "", IF($H212=$M$3, "", IF(OR(BF$7&lt;$AB212, $AC212&lt;BF$6),"", MAX(BF$10:BF211)+1)))</f>
        <v/>
      </c>
      <c r="BG212" s="5" t="str">
        <f>IF(OR($AB212="", $AC212=""), "", IF($H212=$M$3, "", IF(OR(BG$7&lt;$AB212, $AC212&lt;BG$6),"", MAX(BG$10:BG211)+1)))</f>
        <v/>
      </c>
      <c r="BH212" s="5" t="str">
        <f>IF(OR($AB212="", $AC212=""), "", IF($H212=$M$3, "", IF(OR(BH$7&lt;$AB212, $AC212&lt;BH$6),"", MAX(BH$10:BH211)+1)))</f>
        <v/>
      </c>
      <c r="BI212" s="5" t="str">
        <f>IF(OR($AB212="", $AC212=""), "", IF($H212=$M$3, "", IF(OR(BI$7&lt;$AB212, $AC212&lt;BI$6),"", MAX(BI$10:BI211)+1)))</f>
        <v/>
      </c>
      <c r="BK212" s="5" t="str" cm="1">
        <f t="array" aca="1" ref="BK212" ca="1">IFERROR(INDEX($AE212:$BI212, $BJ212, MATCH($BK$9, $AE$9:$BI$9, 0)), "")</f>
        <v/>
      </c>
    </row>
    <row r="213" spans="1:63" x14ac:dyDescent="0.25">
      <c r="A213" s="2"/>
      <c r="B213" s="254"/>
      <c r="C213" s="255"/>
      <c r="D213" s="256"/>
      <c r="E213" s="257"/>
      <c r="F213" s="257"/>
      <c r="G213" s="258"/>
      <c r="H213" s="259"/>
      <c r="I213" s="16"/>
      <c r="J213" s="5" t="str">
        <f t="shared" si="35"/>
        <v/>
      </c>
      <c r="K213" s="2"/>
      <c r="O213" s="5" t="str">
        <f t="shared" si="33"/>
        <v/>
      </c>
      <c r="Q213" s="5" t="str">
        <f t="shared" si="36"/>
        <v/>
      </c>
      <c r="S213" s="5" t="str">
        <f t="shared" si="34"/>
        <v/>
      </c>
      <c r="U213" s="64" t="str">
        <f>IF($D213="","", IF(COUNTIF('Intro &amp; Setup'!$AW$49:$AW$88, $D213)&gt;0, "BH", TEXT($D213, "ddd")))</f>
        <v/>
      </c>
      <c r="V213" s="65" t="str">
        <f>IF($G213="", "", IF(COUNTIF('Intro &amp; Setup'!$AW$49:$AW$88, $G213)&gt;0, "BH", TEXT($G213, "ddd")))</f>
        <v/>
      </c>
      <c r="W213" s="64" t="str">
        <f t="shared" si="37"/>
        <v/>
      </c>
      <c r="X213" s="65" t="str">
        <f t="shared" si="38"/>
        <v/>
      </c>
      <c r="Y213" s="64" t="str">
        <f>IF(F213="", "", IF(OR(F213&lt;'Intro &amp; Setup'!$Z$20, F213&gt;'Intro &amp; Setup'!$Z$22), "X", ""))</f>
        <v/>
      </c>
      <c r="Z213" s="65" t="str">
        <f>IF(G213="", "", IF(OR(G213&lt;'Intro &amp; Setup'!$Z$20, G213&gt;'Intro &amp; Setup'!$Z$22), "X", ""))</f>
        <v/>
      </c>
      <c r="AB213" s="58" t="str">
        <f t="shared" si="39"/>
        <v/>
      </c>
      <c r="AC213" s="59" t="str">
        <f t="shared" si="40"/>
        <v/>
      </c>
      <c r="AE213" s="5" t="str">
        <f>IF(OR($AB213="", $AC213=""), "", IF($H213=$M$3, "", IF(OR(AE$7&lt;$AB213, $AC213&lt;AE$6),"", MAX(AE$10:AE212)+1)))</f>
        <v/>
      </c>
      <c r="AF213" s="5" t="str">
        <f>IF(OR($AB213="", $AC213=""), "", IF($H213=$M$3, "", IF(OR(AF$7&lt;$AB213, $AC213&lt;AF$6),"", MAX(AF$10:AF212)+1)))</f>
        <v/>
      </c>
      <c r="AG213" s="5" t="str">
        <f>IF(OR($AB213="", $AC213=""), "", IF($H213=$M$3, "", IF(OR(AG$7&lt;$AB213, $AC213&lt;AG$6),"", MAX(AG$10:AG212)+1)))</f>
        <v/>
      </c>
      <c r="AH213" s="5" t="str">
        <f>IF(OR($AB213="", $AC213=""), "", IF($H213=$M$3, "", IF(OR(AH$7&lt;$AB213, $AC213&lt;AH$6),"", MAX(AH$10:AH212)+1)))</f>
        <v/>
      </c>
      <c r="AI213" s="5" t="str">
        <f>IF(OR($AB213="", $AC213=""), "", IF($H213=$M$3, "", IF(OR(AI$7&lt;$AB213, $AC213&lt;AI$6),"", MAX(AI$10:AI212)+1)))</f>
        <v/>
      </c>
      <c r="AJ213" s="5" t="str">
        <f>IF(OR($AB213="", $AC213=""), "", IF($H213=$M$3, "", IF(OR(AJ$7&lt;$AB213, $AC213&lt;AJ$6),"", MAX(AJ$10:AJ212)+1)))</f>
        <v/>
      </c>
      <c r="AK213" s="5" t="str">
        <f>IF(OR($AB213="", $AC213=""), "", IF($H213=$M$3, "", IF(OR(AK$7&lt;$AB213, $AC213&lt;AK$6),"", MAX(AK$10:AK212)+1)))</f>
        <v/>
      </c>
      <c r="AL213" s="5" t="str">
        <f>IF(OR($AB213="", $AC213=""), "", IF($H213=$M$3, "", IF(OR(AL$7&lt;$AB213, $AC213&lt;AL$6),"", MAX(AL$10:AL212)+1)))</f>
        <v/>
      </c>
      <c r="AM213" s="5" t="str">
        <f>IF(OR($AB213="", $AC213=""), "", IF($H213=$M$3, "", IF(OR(AM$7&lt;$AB213, $AC213&lt;AM$6),"", MAX(AM$10:AM212)+1)))</f>
        <v/>
      </c>
      <c r="AN213" s="5" t="str">
        <f>IF(OR($AB213="", $AC213=""), "", IF($H213=$M$3, "", IF(OR(AN$7&lt;$AB213, $AC213&lt;AN$6),"", MAX(AN$10:AN212)+1)))</f>
        <v/>
      </c>
      <c r="AO213" s="5" t="str">
        <f>IF(OR($AB213="", $AC213=""), "", IF($H213=$M$3, "", IF(OR(AO$7&lt;$AB213, $AC213&lt;AO$6),"", MAX(AO$10:AO212)+1)))</f>
        <v/>
      </c>
      <c r="AP213" s="5" t="str">
        <f>IF(OR($AB213="", $AC213=""), "", IF($H213=$M$3, "", IF(OR(AP$7&lt;$AB213, $AC213&lt;AP$6),"", MAX(AP$10:AP212)+1)))</f>
        <v/>
      </c>
      <c r="AQ213" s="5" t="str">
        <f>IF(OR($AB213="", $AC213=""), "", IF($H213=$M$3, "", IF(OR(AQ$7&lt;$AB213, $AC213&lt;AQ$6),"", MAX(AQ$10:AQ212)+1)))</f>
        <v/>
      </c>
      <c r="AR213" s="5" t="str">
        <f>IF(OR($AB213="", $AC213=""), "", IF($H213=$M$3, "", IF(OR(AR$7&lt;$AB213, $AC213&lt;AR$6),"", MAX(AR$10:AR212)+1)))</f>
        <v/>
      </c>
      <c r="AS213" s="5" t="str">
        <f>IF(OR($AB213="", $AC213=""), "", IF($H213=$M$3, "", IF(OR(AS$7&lt;$AB213, $AC213&lt;AS$6),"", MAX(AS$10:AS212)+1)))</f>
        <v/>
      </c>
      <c r="AT213" s="5" t="str">
        <f>IF(OR($AB213="", $AC213=""), "", IF($H213=$M$3, "", IF(OR(AT$7&lt;$AB213, $AC213&lt;AT$6),"", MAX(AT$10:AT212)+1)))</f>
        <v/>
      </c>
      <c r="AU213" s="5" t="str">
        <f>IF(OR($AB213="", $AC213=""), "", IF($H213=$M$3, "", IF(OR(AU$7&lt;$AB213, $AC213&lt;AU$6),"", MAX(AU$10:AU212)+1)))</f>
        <v/>
      </c>
      <c r="AV213" s="5" t="str">
        <f>IF(OR($AB213="", $AC213=""), "", IF($H213=$M$3, "", IF(OR(AV$7&lt;$AB213, $AC213&lt;AV$6),"", MAX(AV$10:AV212)+1)))</f>
        <v/>
      </c>
      <c r="AW213" s="5" t="str">
        <f>IF(OR($AB213="", $AC213=""), "", IF($H213=$M$3, "", IF(OR(AW$7&lt;$AB213, $AC213&lt;AW$6),"", MAX(AW$10:AW212)+1)))</f>
        <v/>
      </c>
      <c r="AX213" s="5" t="str">
        <f>IF(OR($AB213="", $AC213=""), "", IF($H213=$M$3, "", IF(OR(AX$7&lt;$AB213, $AC213&lt;AX$6),"", MAX(AX$10:AX212)+1)))</f>
        <v/>
      </c>
      <c r="AY213" s="5" t="str">
        <f>IF(OR($AB213="", $AC213=""), "", IF($H213=$M$3, "", IF(OR(AY$7&lt;$AB213, $AC213&lt;AY$6),"", MAX(AY$10:AY212)+1)))</f>
        <v/>
      </c>
      <c r="AZ213" s="5" t="str">
        <f>IF(OR($AB213="", $AC213=""), "", IF($H213=$M$3, "", IF(OR(AZ$7&lt;$AB213, $AC213&lt;AZ$6),"", MAX(AZ$10:AZ212)+1)))</f>
        <v/>
      </c>
      <c r="BA213" s="5" t="str">
        <f>IF(OR($AB213="", $AC213=""), "", IF($H213=$M$3, "", IF(OR(BA$7&lt;$AB213, $AC213&lt;BA$6),"", MAX(BA$10:BA212)+1)))</f>
        <v/>
      </c>
      <c r="BB213" s="5" t="str">
        <f>IF(OR($AB213="", $AC213=""), "", IF($H213=$M$3, "", IF(OR(BB$7&lt;$AB213, $AC213&lt;BB$6),"", MAX(BB$10:BB212)+1)))</f>
        <v/>
      </c>
      <c r="BC213" s="5" t="str">
        <f>IF(OR($AB213="", $AC213=""), "", IF($H213=$M$3, "", IF(OR(BC$7&lt;$AB213, $AC213&lt;BC$6),"", MAX(BC$10:BC212)+1)))</f>
        <v/>
      </c>
      <c r="BD213" s="5" t="str">
        <f>IF(OR($AB213="", $AC213=""), "", IF($H213=$M$3, "", IF(OR(BD$7&lt;$AB213, $AC213&lt;BD$6),"", MAX(BD$10:BD212)+1)))</f>
        <v/>
      </c>
      <c r="BE213" s="5" t="str">
        <f>IF(OR($AB213="", $AC213=""), "", IF($H213=$M$3, "", IF(OR(BE$7&lt;$AB213, $AC213&lt;BE$6),"", MAX(BE$10:BE212)+1)))</f>
        <v/>
      </c>
      <c r="BF213" s="5" t="str">
        <f>IF(OR($AB213="", $AC213=""), "", IF($H213=$M$3, "", IF(OR(BF$7&lt;$AB213, $AC213&lt;BF$6),"", MAX(BF$10:BF212)+1)))</f>
        <v/>
      </c>
      <c r="BG213" s="5" t="str">
        <f>IF(OR($AB213="", $AC213=""), "", IF($H213=$M$3, "", IF(OR(BG$7&lt;$AB213, $AC213&lt;BG$6),"", MAX(BG$10:BG212)+1)))</f>
        <v/>
      </c>
      <c r="BH213" s="5" t="str">
        <f>IF(OR($AB213="", $AC213=""), "", IF($H213=$M$3, "", IF(OR(BH$7&lt;$AB213, $AC213&lt;BH$6),"", MAX(BH$10:BH212)+1)))</f>
        <v/>
      </c>
      <c r="BI213" s="5" t="str">
        <f>IF(OR($AB213="", $AC213=""), "", IF($H213=$M$3, "", IF(OR(BI$7&lt;$AB213, $AC213&lt;BI$6),"", MAX(BI$10:BI212)+1)))</f>
        <v/>
      </c>
      <c r="BK213" s="5" t="str" cm="1">
        <f t="array" aca="1" ref="BK213" ca="1">IFERROR(INDEX($AE213:$BI213, $BJ213, MATCH($BK$9, $AE$9:$BI$9, 0)), "")</f>
        <v/>
      </c>
    </row>
    <row r="214" spans="1:63" x14ac:dyDescent="0.25">
      <c r="A214" s="2"/>
      <c r="B214" s="254"/>
      <c r="C214" s="255"/>
      <c r="D214" s="256"/>
      <c r="E214" s="257"/>
      <c r="F214" s="257"/>
      <c r="G214" s="258"/>
      <c r="H214" s="259"/>
      <c r="I214" s="16"/>
      <c r="J214" s="5" t="str">
        <f t="shared" si="35"/>
        <v/>
      </c>
      <c r="K214" s="2"/>
      <c r="O214" s="5" t="str">
        <f t="shared" si="33"/>
        <v/>
      </c>
      <c r="Q214" s="5" t="str">
        <f t="shared" si="36"/>
        <v/>
      </c>
      <c r="S214" s="5" t="str">
        <f t="shared" si="34"/>
        <v/>
      </c>
      <c r="U214" s="64" t="str">
        <f>IF($D214="","", IF(COUNTIF('Intro &amp; Setup'!$AW$49:$AW$88, $D214)&gt;0, "BH", TEXT($D214, "ddd")))</f>
        <v/>
      </c>
      <c r="V214" s="65" t="str">
        <f>IF($G214="", "", IF(COUNTIF('Intro &amp; Setup'!$AW$49:$AW$88, $G214)&gt;0, "BH", TEXT($G214, "ddd")))</f>
        <v/>
      </c>
      <c r="W214" s="64" t="str">
        <f t="shared" si="37"/>
        <v/>
      </c>
      <c r="X214" s="65" t="str">
        <f t="shared" si="38"/>
        <v/>
      </c>
      <c r="Y214" s="64" t="str">
        <f>IF(F214="", "", IF(OR(F214&lt;'Intro &amp; Setup'!$Z$20, F214&gt;'Intro &amp; Setup'!$Z$22), "X", ""))</f>
        <v/>
      </c>
      <c r="Z214" s="65" t="str">
        <f>IF(G214="", "", IF(OR(G214&lt;'Intro &amp; Setup'!$Z$20, G214&gt;'Intro &amp; Setup'!$Z$22), "X", ""))</f>
        <v/>
      </c>
      <c r="AB214" s="58" t="str">
        <f t="shared" si="39"/>
        <v/>
      </c>
      <c r="AC214" s="59" t="str">
        <f t="shared" si="40"/>
        <v/>
      </c>
      <c r="AE214" s="5" t="str">
        <f>IF(OR($AB214="", $AC214=""), "", IF($H214=$M$3, "", IF(OR(AE$7&lt;$AB214, $AC214&lt;AE$6),"", MAX(AE$10:AE213)+1)))</f>
        <v/>
      </c>
      <c r="AF214" s="5" t="str">
        <f>IF(OR($AB214="", $AC214=""), "", IF($H214=$M$3, "", IF(OR(AF$7&lt;$AB214, $AC214&lt;AF$6),"", MAX(AF$10:AF213)+1)))</f>
        <v/>
      </c>
      <c r="AG214" s="5" t="str">
        <f>IF(OR($AB214="", $AC214=""), "", IF($H214=$M$3, "", IF(OR(AG$7&lt;$AB214, $AC214&lt;AG$6),"", MAX(AG$10:AG213)+1)))</f>
        <v/>
      </c>
      <c r="AH214" s="5" t="str">
        <f>IF(OR($AB214="", $AC214=""), "", IF($H214=$M$3, "", IF(OR(AH$7&lt;$AB214, $AC214&lt;AH$6),"", MAX(AH$10:AH213)+1)))</f>
        <v/>
      </c>
      <c r="AI214" s="5" t="str">
        <f>IF(OR($AB214="", $AC214=""), "", IF($H214=$M$3, "", IF(OR(AI$7&lt;$AB214, $AC214&lt;AI$6),"", MAX(AI$10:AI213)+1)))</f>
        <v/>
      </c>
      <c r="AJ214" s="5" t="str">
        <f>IF(OR($AB214="", $AC214=""), "", IF($H214=$M$3, "", IF(OR(AJ$7&lt;$AB214, $AC214&lt;AJ$6),"", MAX(AJ$10:AJ213)+1)))</f>
        <v/>
      </c>
      <c r="AK214" s="5" t="str">
        <f>IF(OR($AB214="", $AC214=""), "", IF($H214=$M$3, "", IF(OR(AK$7&lt;$AB214, $AC214&lt;AK$6),"", MAX(AK$10:AK213)+1)))</f>
        <v/>
      </c>
      <c r="AL214" s="5" t="str">
        <f>IF(OR($AB214="", $AC214=""), "", IF($H214=$M$3, "", IF(OR(AL$7&lt;$AB214, $AC214&lt;AL$6),"", MAX(AL$10:AL213)+1)))</f>
        <v/>
      </c>
      <c r="AM214" s="5" t="str">
        <f>IF(OR($AB214="", $AC214=""), "", IF($H214=$M$3, "", IF(OR(AM$7&lt;$AB214, $AC214&lt;AM$6),"", MAX(AM$10:AM213)+1)))</f>
        <v/>
      </c>
      <c r="AN214" s="5" t="str">
        <f>IF(OR($AB214="", $AC214=""), "", IF($H214=$M$3, "", IF(OR(AN$7&lt;$AB214, $AC214&lt;AN$6),"", MAX(AN$10:AN213)+1)))</f>
        <v/>
      </c>
      <c r="AO214" s="5" t="str">
        <f>IF(OR($AB214="", $AC214=""), "", IF($H214=$M$3, "", IF(OR(AO$7&lt;$AB214, $AC214&lt;AO$6),"", MAX(AO$10:AO213)+1)))</f>
        <v/>
      </c>
      <c r="AP214" s="5" t="str">
        <f>IF(OR($AB214="", $AC214=""), "", IF($H214=$M$3, "", IF(OR(AP$7&lt;$AB214, $AC214&lt;AP$6),"", MAX(AP$10:AP213)+1)))</f>
        <v/>
      </c>
      <c r="AQ214" s="5" t="str">
        <f>IF(OR($AB214="", $AC214=""), "", IF($H214=$M$3, "", IF(OR(AQ$7&lt;$AB214, $AC214&lt;AQ$6),"", MAX(AQ$10:AQ213)+1)))</f>
        <v/>
      </c>
      <c r="AR214" s="5" t="str">
        <f>IF(OR($AB214="", $AC214=""), "", IF($H214=$M$3, "", IF(OR(AR$7&lt;$AB214, $AC214&lt;AR$6),"", MAX(AR$10:AR213)+1)))</f>
        <v/>
      </c>
      <c r="AS214" s="5" t="str">
        <f>IF(OR($AB214="", $AC214=""), "", IF($H214=$M$3, "", IF(OR(AS$7&lt;$AB214, $AC214&lt;AS$6),"", MAX(AS$10:AS213)+1)))</f>
        <v/>
      </c>
      <c r="AT214" s="5" t="str">
        <f>IF(OR($AB214="", $AC214=""), "", IF($H214=$M$3, "", IF(OR(AT$7&lt;$AB214, $AC214&lt;AT$6),"", MAX(AT$10:AT213)+1)))</f>
        <v/>
      </c>
      <c r="AU214" s="5" t="str">
        <f>IF(OR($AB214="", $AC214=""), "", IF($H214=$M$3, "", IF(OR(AU$7&lt;$AB214, $AC214&lt;AU$6),"", MAX(AU$10:AU213)+1)))</f>
        <v/>
      </c>
      <c r="AV214" s="5" t="str">
        <f>IF(OR($AB214="", $AC214=""), "", IF($H214=$M$3, "", IF(OR(AV$7&lt;$AB214, $AC214&lt;AV$6),"", MAX(AV$10:AV213)+1)))</f>
        <v/>
      </c>
      <c r="AW214" s="5" t="str">
        <f>IF(OR($AB214="", $AC214=""), "", IF($H214=$M$3, "", IF(OR(AW$7&lt;$AB214, $AC214&lt;AW$6),"", MAX(AW$10:AW213)+1)))</f>
        <v/>
      </c>
      <c r="AX214" s="5" t="str">
        <f>IF(OR($AB214="", $AC214=""), "", IF($H214=$M$3, "", IF(OR(AX$7&lt;$AB214, $AC214&lt;AX$6),"", MAX(AX$10:AX213)+1)))</f>
        <v/>
      </c>
      <c r="AY214" s="5" t="str">
        <f>IF(OR($AB214="", $AC214=""), "", IF($H214=$M$3, "", IF(OR(AY$7&lt;$AB214, $AC214&lt;AY$6),"", MAX(AY$10:AY213)+1)))</f>
        <v/>
      </c>
      <c r="AZ214" s="5" t="str">
        <f>IF(OR($AB214="", $AC214=""), "", IF($H214=$M$3, "", IF(OR(AZ$7&lt;$AB214, $AC214&lt;AZ$6),"", MAX(AZ$10:AZ213)+1)))</f>
        <v/>
      </c>
      <c r="BA214" s="5" t="str">
        <f>IF(OR($AB214="", $AC214=""), "", IF($H214=$M$3, "", IF(OR(BA$7&lt;$AB214, $AC214&lt;BA$6),"", MAX(BA$10:BA213)+1)))</f>
        <v/>
      </c>
      <c r="BB214" s="5" t="str">
        <f>IF(OR($AB214="", $AC214=""), "", IF($H214=$M$3, "", IF(OR(BB$7&lt;$AB214, $AC214&lt;BB$6),"", MAX(BB$10:BB213)+1)))</f>
        <v/>
      </c>
      <c r="BC214" s="5" t="str">
        <f>IF(OR($AB214="", $AC214=""), "", IF($H214=$M$3, "", IF(OR(BC$7&lt;$AB214, $AC214&lt;BC$6),"", MAX(BC$10:BC213)+1)))</f>
        <v/>
      </c>
      <c r="BD214" s="5" t="str">
        <f>IF(OR($AB214="", $AC214=""), "", IF($H214=$M$3, "", IF(OR(BD$7&lt;$AB214, $AC214&lt;BD$6),"", MAX(BD$10:BD213)+1)))</f>
        <v/>
      </c>
      <c r="BE214" s="5" t="str">
        <f>IF(OR($AB214="", $AC214=""), "", IF($H214=$M$3, "", IF(OR(BE$7&lt;$AB214, $AC214&lt;BE$6),"", MAX(BE$10:BE213)+1)))</f>
        <v/>
      </c>
      <c r="BF214" s="5" t="str">
        <f>IF(OR($AB214="", $AC214=""), "", IF($H214=$M$3, "", IF(OR(BF$7&lt;$AB214, $AC214&lt;BF$6),"", MAX(BF$10:BF213)+1)))</f>
        <v/>
      </c>
      <c r="BG214" s="5" t="str">
        <f>IF(OR($AB214="", $AC214=""), "", IF($H214=$M$3, "", IF(OR(BG$7&lt;$AB214, $AC214&lt;BG$6),"", MAX(BG$10:BG213)+1)))</f>
        <v/>
      </c>
      <c r="BH214" s="5" t="str">
        <f>IF(OR($AB214="", $AC214=""), "", IF($H214=$M$3, "", IF(OR(BH$7&lt;$AB214, $AC214&lt;BH$6),"", MAX(BH$10:BH213)+1)))</f>
        <v/>
      </c>
      <c r="BI214" s="5" t="str">
        <f>IF(OR($AB214="", $AC214=""), "", IF($H214=$M$3, "", IF(OR(BI$7&lt;$AB214, $AC214&lt;BI$6),"", MAX(BI$10:BI213)+1)))</f>
        <v/>
      </c>
      <c r="BK214" s="5" t="str" cm="1">
        <f t="array" aca="1" ref="BK214" ca="1">IFERROR(INDEX($AE214:$BI214, $BJ214, MATCH($BK$9, $AE$9:$BI$9, 0)), "")</f>
        <v/>
      </c>
    </row>
    <row r="215" spans="1:63" x14ac:dyDescent="0.25">
      <c r="A215" s="2"/>
      <c r="B215" s="254"/>
      <c r="C215" s="255"/>
      <c r="D215" s="256"/>
      <c r="E215" s="257"/>
      <c r="F215" s="257"/>
      <c r="G215" s="258"/>
      <c r="H215" s="259"/>
      <c r="I215" s="16"/>
      <c r="J215" s="5" t="str">
        <f t="shared" si="35"/>
        <v/>
      </c>
      <c r="K215" s="2"/>
      <c r="O215" s="5" t="str">
        <f t="shared" si="33"/>
        <v/>
      </c>
      <c r="Q215" s="5" t="str">
        <f t="shared" si="36"/>
        <v/>
      </c>
      <c r="S215" s="5" t="str">
        <f t="shared" si="34"/>
        <v/>
      </c>
      <c r="U215" s="64" t="str">
        <f>IF($D215="","", IF(COUNTIF('Intro &amp; Setup'!$AW$49:$AW$88, $D215)&gt;0, "BH", TEXT($D215, "ddd")))</f>
        <v/>
      </c>
      <c r="V215" s="65" t="str">
        <f>IF($G215="", "", IF(COUNTIF('Intro &amp; Setup'!$AW$49:$AW$88, $G215)&gt;0, "BH", TEXT($G215, "ddd")))</f>
        <v/>
      </c>
      <c r="W215" s="64" t="str">
        <f t="shared" si="37"/>
        <v/>
      </c>
      <c r="X215" s="65" t="str">
        <f t="shared" si="38"/>
        <v/>
      </c>
      <c r="Y215" s="64" t="str">
        <f>IF(F215="", "", IF(OR(F215&lt;'Intro &amp; Setup'!$Z$20, F215&gt;'Intro &amp; Setup'!$Z$22), "X", ""))</f>
        <v/>
      </c>
      <c r="Z215" s="65" t="str">
        <f>IF(G215="", "", IF(OR(G215&lt;'Intro &amp; Setup'!$Z$20, G215&gt;'Intro &amp; Setup'!$Z$22), "X", ""))</f>
        <v/>
      </c>
      <c r="AB215" s="58" t="str">
        <f t="shared" si="39"/>
        <v/>
      </c>
      <c r="AC215" s="59" t="str">
        <f t="shared" si="40"/>
        <v/>
      </c>
      <c r="AE215" s="5" t="str">
        <f>IF(OR($AB215="", $AC215=""), "", IF($H215=$M$3, "", IF(OR(AE$7&lt;$AB215, $AC215&lt;AE$6),"", MAX(AE$10:AE214)+1)))</f>
        <v/>
      </c>
      <c r="AF215" s="5" t="str">
        <f>IF(OR($AB215="", $AC215=""), "", IF($H215=$M$3, "", IF(OR(AF$7&lt;$AB215, $AC215&lt;AF$6),"", MAX(AF$10:AF214)+1)))</f>
        <v/>
      </c>
      <c r="AG215" s="5" t="str">
        <f>IF(OR($AB215="", $AC215=""), "", IF($H215=$M$3, "", IF(OR(AG$7&lt;$AB215, $AC215&lt;AG$6),"", MAX(AG$10:AG214)+1)))</f>
        <v/>
      </c>
      <c r="AH215" s="5" t="str">
        <f>IF(OR($AB215="", $AC215=""), "", IF($H215=$M$3, "", IF(OR(AH$7&lt;$AB215, $AC215&lt;AH$6),"", MAX(AH$10:AH214)+1)))</f>
        <v/>
      </c>
      <c r="AI215" s="5" t="str">
        <f>IF(OR($AB215="", $AC215=""), "", IF($H215=$M$3, "", IF(OR(AI$7&lt;$AB215, $AC215&lt;AI$6),"", MAX(AI$10:AI214)+1)))</f>
        <v/>
      </c>
      <c r="AJ215" s="5" t="str">
        <f>IF(OR($AB215="", $AC215=""), "", IF($H215=$M$3, "", IF(OR(AJ$7&lt;$AB215, $AC215&lt;AJ$6),"", MAX(AJ$10:AJ214)+1)))</f>
        <v/>
      </c>
      <c r="AK215" s="5" t="str">
        <f>IF(OR($AB215="", $AC215=""), "", IF($H215=$M$3, "", IF(OR(AK$7&lt;$AB215, $AC215&lt;AK$6),"", MAX(AK$10:AK214)+1)))</f>
        <v/>
      </c>
      <c r="AL215" s="5" t="str">
        <f>IF(OR($AB215="", $AC215=""), "", IF($H215=$M$3, "", IF(OR(AL$7&lt;$AB215, $AC215&lt;AL$6),"", MAX(AL$10:AL214)+1)))</f>
        <v/>
      </c>
      <c r="AM215" s="5" t="str">
        <f>IF(OR($AB215="", $AC215=""), "", IF($H215=$M$3, "", IF(OR(AM$7&lt;$AB215, $AC215&lt;AM$6),"", MAX(AM$10:AM214)+1)))</f>
        <v/>
      </c>
      <c r="AN215" s="5" t="str">
        <f>IF(OR($AB215="", $AC215=""), "", IF($H215=$M$3, "", IF(OR(AN$7&lt;$AB215, $AC215&lt;AN$6),"", MAX(AN$10:AN214)+1)))</f>
        <v/>
      </c>
      <c r="AO215" s="5" t="str">
        <f>IF(OR($AB215="", $AC215=""), "", IF($H215=$M$3, "", IF(OR(AO$7&lt;$AB215, $AC215&lt;AO$6),"", MAX(AO$10:AO214)+1)))</f>
        <v/>
      </c>
      <c r="AP215" s="5" t="str">
        <f>IF(OR($AB215="", $AC215=""), "", IF($H215=$M$3, "", IF(OR(AP$7&lt;$AB215, $AC215&lt;AP$6),"", MAX(AP$10:AP214)+1)))</f>
        <v/>
      </c>
      <c r="AQ215" s="5" t="str">
        <f>IF(OR($AB215="", $AC215=""), "", IF($H215=$M$3, "", IF(OR(AQ$7&lt;$AB215, $AC215&lt;AQ$6),"", MAX(AQ$10:AQ214)+1)))</f>
        <v/>
      </c>
      <c r="AR215" s="5" t="str">
        <f>IF(OR($AB215="", $AC215=""), "", IF($H215=$M$3, "", IF(OR(AR$7&lt;$AB215, $AC215&lt;AR$6),"", MAX(AR$10:AR214)+1)))</f>
        <v/>
      </c>
      <c r="AS215" s="5" t="str">
        <f>IF(OR($AB215="", $AC215=""), "", IF($H215=$M$3, "", IF(OR(AS$7&lt;$AB215, $AC215&lt;AS$6),"", MAX(AS$10:AS214)+1)))</f>
        <v/>
      </c>
      <c r="AT215" s="5" t="str">
        <f>IF(OR($AB215="", $AC215=""), "", IF($H215=$M$3, "", IF(OR(AT$7&lt;$AB215, $AC215&lt;AT$6),"", MAX(AT$10:AT214)+1)))</f>
        <v/>
      </c>
      <c r="AU215" s="5" t="str">
        <f>IF(OR($AB215="", $AC215=""), "", IF($H215=$M$3, "", IF(OR(AU$7&lt;$AB215, $AC215&lt;AU$6),"", MAX(AU$10:AU214)+1)))</f>
        <v/>
      </c>
      <c r="AV215" s="5" t="str">
        <f>IF(OR($AB215="", $AC215=""), "", IF($H215=$M$3, "", IF(OR(AV$7&lt;$AB215, $AC215&lt;AV$6),"", MAX(AV$10:AV214)+1)))</f>
        <v/>
      </c>
      <c r="AW215" s="5" t="str">
        <f>IF(OR($AB215="", $AC215=""), "", IF($H215=$M$3, "", IF(OR(AW$7&lt;$AB215, $AC215&lt;AW$6),"", MAX(AW$10:AW214)+1)))</f>
        <v/>
      </c>
      <c r="AX215" s="5" t="str">
        <f>IF(OR($AB215="", $AC215=""), "", IF($H215=$M$3, "", IF(OR(AX$7&lt;$AB215, $AC215&lt;AX$6),"", MAX(AX$10:AX214)+1)))</f>
        <v/>
      </c>
      <c r="AY215" s="5" t="str">
        <f>IF(OR($AB215="", $AC215=""), "", IF($H215=$M$3, "", IF(OR(AY$7&lt;$AB215, $AC215&lt;AY$6),"", MAX(AY$10:AY214)+1)))</f>
        <v/>
      </c>
      <c r="AZ215" s="5" t="str">
        <f>IF(OR($AB215="", $AC215=""), "", IF($H215=$M$3, "", IF(OR(AZ$7&lt;$AB215, $AC215&lt;AZ$6),"", MAX(AZ$10:AZ214)+1)))</f>
        <v/>
      </c>
      <c r="BA215" s="5" t="str">
        <f>IF(OR($AB215="", $AC215=""), "", IF($H215=$M$3, "", IF(OR(BA$7&lt;$AB215, $AC215&lt;BA$6),"", MAX(BA$10:BA214)+1)))</f>
        <v/>
      </c>
      <c r="BB215" s="5" t="str">
        <f>IF(OR($AB215="", $AC215=""), "", IF($H215=$M$3, "", IF(OR(BB$7&lt;$AB215, $AC215&lt;BB$6),"", MAX(BB$10:BB214)+1)))</f>
        <v/>
      </c>
      <c r="BC215" s="5" t="str">
        <f>IF(OR($AB215="", $AC215=""), "", IF($H215=$M$3, "", IF(OR(BC$7&lt;$AB215, $AC215&lt;BC$6),"", MAX(BC$10:BC214)+1)))</f>
        <v/>
      </c>
      <c r="BD215" s="5" t="str">
        <f>IF(OR($AB215="", $AC215=""), "", IF($H215=$M$3, "", IF(OR(BD$7&lt;$AB215, $AC215&lt;BD$6),"", MAX(BD$10:BD214)+1)))</f>
        <v/>
      </c>
      <c r="BE215" s="5" t="str">
        <f>IF(OR($AB215="", $AC215=""), "", IF($H215=$M$3, "", IF(OR(BE$7&lt;$AB215, $AC215&lt;BE$6),"", MAX(BE$10:BE214)+1)))</f>
        <v/>
      </c>
      <c r="BF215" s="5" t="str">
        <f>IF(OR($AB215="", $AC215=""), "", IF($H215=$M$3, "", IF(OR(BF$7&lt;$AB215, $AC215&lt;BF$6),"", MAX(BF$10:BF214)+1)))</f>
        <v/>
      </c>
      <c r="BG215" s="5" t="str">
        <f>IF(OR($AB215="", $AC215=""), "", IF($H215=$M$3, "", IF(OR(BG$7&lt;$AB215, $AC215&lt;BG$6),"", MAX(BG$10:BG214)+1)))</f>
        <v/>
      </c>
      <c r="BH215" s="5" t="str">
        <f>IF(OR($AB215="", $AC215=""), "", IF($H215=$M$3, "", IF(OR(BH$7&lt;$AB215, $AC215&lt;BH$6),"", MAX(BH$10:BH214)+1)))</f>
        <v/>
      </c>
      <c r="BI215" s="5" t="str">
        <f>IF(OR($AB215="", $AC215=""), "", IF($H215=$M$3, "", IF(OR(BI$7&lt;$AB215, $AC215&lt;BI$6),"", MAX(BI$10:BI214)+1)))</f>
        <v/>
      </c>
      <c r="BK215" s="5" t="str" cm="1">
        <f t="array" aca="1" ref="BK215" ca="1">IFERROR(INDEX($AE215:$BI215, $BJ215, MATCH($BK$9, $AE$9:$BI$9, 0)), "")</f>
        <v/>
      </c>
    </row>
    <row r="216" spans="1:63" x14ac:dyDescent="0.25">
      <c r="A216" s="2"/>
      <c r="B216" s="254"/>
      <c r="C216" s="255"/>
      <c r="D216" s="256"/>
      <c r="E216" s="257"/>
      <c r="F216" s="257"/>
      <c r="G216" s="258"/>
      <c r="H216" s="259"/>
      <c r="I216" s="16"/>
      <c r="J216" s="5" t="str">
        <f t="shared" si="35"/>
        <v/>
      </c>
      <c r="K216" s="2"/>
      <c r="O216" s="5" t="str">
        <f t="shared" si="33"/>
        <v/>
      </c>
      <c r="Q216" s="5" t="str">
        <f t="shared" si="36"/>
        <v/>
      </c>
      <c r="S216" s="5" t="str">
        <f t="shared" si="34"/>
        <v/>
      </c>
      <c r="U216" s="64" t="str">
        <f>IF($D216="","", IF(COUNTIF('Intro &amp; Setup'!$AW$49:$AW$88, $D216)&gt;0, "BH", TEXT($D216, "ddd")))</f>
        <v/>
      </c>
      <c r="V216" s="65" t="str">
        <f>IF($G216="", "", IF(COUNTIF('Intro &amp; Setup'!$AW$49:$AW$88, $G216)&gt;0, "BH", TEXT($G216, "ddd")))</f>
        <v/>
      </c>
      <c r="W216" s="64" t="str">
        <f t="shared" si="37"/>
        <v/>
      </c>
      <c r="X216" s="65" t="str">
        <f t="shared" si="38"/>
        <v/>
      </c>
      <c r="Y216" s="64" t="str">
        <f>IF(F216="", "", IF(OR(F216&lt;'Intro &amp; Setup'!$Z$20, F216&gt;'Intro &amp; Setup'!$Z$22), "X", ""))</f>
        <v/>
      </c>
      <c r="Z216" s="65" t="str">
        <f>IF(G216="", "", IF(OR(G216&lt;'Intro &amp; Setup'!$Z$20, G216&gt;'Intro &amp; Setup'!$Z$22), "X", ""))</f>
        <v/>
      </c>
      <c r="AB216" s="58" t="str">
        <f t="shared" si="39"/>
        <v/>
      </c>
      <c r="AC216" s="59" t="str">
        <f t="shared" si="40"/>
        <v/>
      </c>
      <c r="AE216" s="5" t="str">
        <f>IF(OR($AB216="", $AC216=""), "", IF($H216=$M$3, "", IF(OR(AE$7&lt;$AB216, $AC216&lt;AE$6),"", MAX(AE$10:AE215)+1)))</f>
        <v/>
      </c>
      <c r="AF216" s="5" t="str">
        <f>IF(OR($AB216="", $AC216=""), "", IF($H216=$M$3, "", IF(OR(AF$7&lt;$AB216, $AC216&lt;AF$6),"", MAX(AF$10:AF215)+1)))</f>
        <v/>
      </c>
      <c r="AG216" s="5" t="str">
        <f>IF(OR($AB216="", $AC216=""), "", IF($H216=$M$3, "", IF(OR(AG$7&lt;$AB216, $AC216&lt;AG$6),"", MAX(AG$10:AG215)+1)))</f>
        <v/>
      </c>
      <c r="AH216" s="5" t="str">
        <f>IF(OR($AB216="", $AC216=""), "", IF($H216=$M$3, "", IF(OR(AH$7&lt;$AB216, $AC216&lt;AH$6),"", MAX(AH$10:AH215)+1)))</f>
        <v/>
      </c>
      <c r="AI216" s="5" t="str">
        <f>IF(OR($AB216="", $AC216=""), "", IF($H216=$M$3, "", IF(OR(AI$7&lt;$AB216, $AC216&lt;AI$6),"", MAX(AI$10:AI215)+1)))</f>
        <v/>
      </c>
      <c r="AJ216" s="5" t="str">
        <f>IF(OR($AB216="", $AC216=""), "", IF($H216=$M$3, "", IF(OR(AJ$7&lt;$AB216, $AC216&lt;AJ$6),"", MAX(AJ$10:AJ215)+1)))</f>
        <v/>
      </c>
      <c r="AK216" s="5" t="str">
        <f>IF(OR($AB216="", $AC216=""), "", IF($H216=$M$3, "", IF(OR(AK$7&lt;$AB216, $AC216&lt;AK$6),"", MAX(AK$10:AK215)+1)))</f>
        <v/>
      </c>
      <c r="AL216" s="5" t="str">
        <f>IF(OR($AB216="", $AC216=""), "", IF($H216=$M$3, "", IF(OR(AL$7&lt;$AB216, $AC216&lt;AL$6),"", MAX(AL$10:AL215)+1)))</f>
        <v/>
      </c>
      <c r="AM216" s="5" t="str">
        <f>IF(OR($AB216="", $AC216=""), "", IF($H216=$M$3, "", IF(OR(AM$7&lt;$AB216, $AC216&lt;AM$6),"", MAX(AM$10:AM215)+1)))</f>
        <v/>
      </c>
      <c r="AN216" s="5" t="str">
        <f>IF(OR($AB216="", $AC216=""), "", IF($H216=$M$3, "", IF(OR(AN$7&lt;$AB216, $AC216&lt;AN$6),"", MAX(AN$10:AN215)+1)))</f>
        <v/>
      </c>
      <c r="AO216" s="5" t="str">
        <f>IF(OR($AB216="", $AC216=""), "", IF($H216=$M$3, "", IF(OR(AO$7&lt;$AB216, $AC216&lt;AO$6),"", MAX(AO$10:AO215)+1)))</f>
        <v/>
      </c>
      <c r="AP216" s="5" t="str">
        <f>IF(OR($AB216="", $AC216=""), "", IF($H216=$M$3, "", IF(OR(AP$7&lt;$AB216, $AC216&lt;AP$6),"", MAX(AP$10:AP215)+1)))</f>
        <v/>
      </c>
      <c r="AQ216" s="5" t="str">
        <f>IF(OR($AB216="", $AC216=""), "", IF($H216=$M$3, "", IF(OR(AQ$7&lt;$AB216, $AC216&lt;AQ$6),"", MAX(AQ$10:AQ215)+1)))</f>
        <v/>
      </c>
      <c r="AR216" s="5" t="str">
        <f>IF(OR($AB216="", $AC216=""), "", IF($H216=$M$3, "", IF(OR(AR$7&lt;$AB216, $AC216&lt;AR$6),"", MAX(AR$10:AR215)+1)))</f>
        <v/>
      </c>
      <c r="AS216" s="5" t="str">
        <f>IF(OR($AB216="", $AC216=""), "", IF($H216=$M$3, "", IF(OR(AS$7&lt;$AB216, $AC216&lt;AS$6),"", MAX(AS$10:AS215)+1)))</f>
        <v/>
      </c>
      <c r="AT216" s="5" t="str">
        <f>IF(OR($AB216="", $AC216=""), "", IF($H216=$M$3, "", IF(OR(AT$7&lt;$AB216, $AC216&lt;AT$6),"", MAX(AT$10:AT215)+1)))</f>
        <v/>
      </c>
      <c r="AU216" s="5" t="str">
        <f>IF(OR($AB216="", $AC216=""), "", IF($H216=$M$3, "", IF(OR(AU$7&lt;$AB216, $AC216&lt;AU$6),"", MAX(AU$10:AU215)+1)))</f>
        <v/>
      </c>
      <c r="AV216" s="5" t="str">
        <f>IF(OR($AB216="", $AC216=""), "", IF($H216=$M$3, "", IF(OR(AV$7&lt;$AB216, $AC216&lt;AV$6),"", MAX(AV$10:AV215)+1)))</f>
        <v/>
      </c>
      <c r="AW216" s="5" t="str">
        <f>IF(OR($AB216="", $AC216=""), "", IF($H216=$M$3, "", IF(OR(AW$7&lt;$AB216, $AC216&lt;AW$6),"", MAX(AW$10:AW215)+1)))</f>
        <v/>
      </c>
      <c r="AX216" s="5" t="str">
        <f>IF(OR($AB216="", $AC216=""), "", IF($H216=$M$3, "", IF(OR(AX$7&lt;$AB216, $AC216&lt;AX$6),"", MAX(AX$10:AX215)+1)))</f>
        <v/>
      </c>
      <c r="AY216" s="5" t="str">
        <f>IF(OR($AB216="", $AC216=""), "", IF($H216=$M$3, "", IF(OR(AY$7&lt;$AB216, $AC216&lt;AY$6),"", MAX(AY$10:AY215)+1)))</f>
        <v/>
      </c>
      <c r="AZ216" s="5" t="str">
        <f>IF(OR($AB216="", $AC216=""), "", IF($H216=$M$3, "", IF(OR(AZ$7&lt;$AB216, $AC216&lt;AZ$6),"", MAX(AZ$10:AZ215)+1)))</f>
        <v/>
      </c>
      <c r="BA216" s="5" t="str">
        <f>IF(OR($AB216="", $AC216=""), "", IF($H216=$M$3, "", IF(OR(BA$7&lt;$AB216, $AC216&lt;BA$6),"", MAX(BA$10:BA215)+1)))</f>
        <v/>
      </c>
      <c r="BB216" s="5" t="str">
        <f>IF(OR($AB216="", $AC216=""), "", IF($H216=$M$3, "", IF(OR(BB$7&lt;$AB216, $AC216&lt;BB$6),"", MAX(BB$10:BB215)+1)))</f>
        <v/>
      </c>
      <c r="BC216" s="5" t="str">
        <f>IF(OR($AB216="", $AC216=""), "", IF($H216=$M$3, "", IF(OR(BC$7&lt;$AB216, $AC216&lt;BC$6),"", MAX(BC$10:BC215)+1)))</f>
        <v/>
      </c>
      <c r="BD216" s="5" t="str">
        <f>IF(OR($AB216="", $AC216=""), "", IF($H216=$M$3, "", IF(OR(BD$7&lt;$AB216, $AC216&lt;BD$6),"", MAX(BD$10:BD215)+1)))</f>
        <v/>
      </c>
      <c r="BE216" s="5" t="str">
        <f>IF(OR($AB216="", $AC216=""), "", IF($H216=$M$3, "", IF(OR(BE$7&lt;$AB216, $AC216&lt;BE$6),"", MAX(BE$10:BE215)+1)))</f>
        <v/>
      </c>
      <c r="BF216" s="5" t="str">
        <f>IF(OR($AB216="", $AC216=""), "", IF($H216=$M$3, "", IF(OR(BF$7&lt;$AB216, $AC216&lt;BF$6),"", MAX(BF$10:BF215)+1)))</f>
        <v/>
      </c>
      <c r="BG216" s="5" t="str">
        <f>IF(OR($AB216="", $AC216=""), "", IF($H216=$M$3, "", IF(OR(BG$7&lt;$AB216, $AC216&lt;BG$6),"", MAX(BG$10:BG215)+1)))</f>
        <v/>
      </c>
      <c r="BH216" s="5" t="str">
        <f>IF(OR($AB216="", $AC216=""), "", IF($H216=$M$3, "", IF(OR(BH$7&lt;$AB216, $AC216&lt;BH$6),"", MAX(BH$10:BH215)+1)))</f>
        <v/>
      </c>
      <c r="BI216" s="5" t="str">
        <f>IF(OR($AB216="", $AC216=""), "", IF($H216=$M$3, "", IF(OR(BI$7&lt;$AB216, $AC216&lt;BI$6),"", MAX(BI$10:BI215)+1)))</f>
        <v/>
      </c>
      <c r="BK216" s="5" t="str" cm="1">
        <f t="array" aca="1" ref="BK216" ca="1">IFERROR(INDEX($AE216:$BI216, $BJ216, MATCH($BK$9, $AE$9:$BI$9, 0)), "")</f>
        <v/>
      </c>
    </row>
    <row r="217" spans="1:63" x14ac:dyDescent="0.25">
      <c r="A217" s="2"/>
      <c r="B217" s="254"/>
      <c r="C217" s="255"/>
      <c r="D217" s="256"/>
      <c r="E217" s="257"/>
      <c r="F217" s="257"/>
      <c r="G217" s="258"/>
      <c r="H217" s="259"/>
      <c r="I217" s="16"/>
      <c r="J217" s="5" t="str">
        <f t="shared" si="35"/>
        <v/>
      </c>
      <c r="K217" s="2"/>
      <c r="O217" s="5" t="str">
        <f t="shared" si="33"/>
        <v/>
      </c>
      <c r="Q217" s="5" t="str">
        <f t="shared" si="36"/>
        <v/>
      </c>
      <c r="S217" s="5" t="str">
        <f t="shared" si="34"/>
        <v/>
      </c>
      <c r="U217" s="64" t="str">
        <f>IF($D217="","", IF(COUNTIF('Intro &amp; Setup'!$AW$49:$AW$88, $D217)&gt;0, "BH", TEXT($D217, "ddd")))</f>
        <v/>
      </c>
      <c r="V217" s="65" t="str">
        <f>IF($G217="", "", IF(COUNTIF('Intro &amp; Setup'!$AW$49:$AW$88, $G217)&gt;0, "BH", TEXT($G217, "ddd")))</f>
        <v/>
      </c>
      <c r="W217" s="64" t="str">
        <f t="shared" si="37"/>
        <v/>
      </c>
      <c r="X217" s="65" t="str">
        <f t="shared" si="38"/>
        <v/>
      </c>
      <c r="Y217" s="64" t="str">
        <f>IF(F217="", "", IF(OR(F217&lt;'Intro &amp; Setup'!$Z$20, F217&gt;'Intro &amp; Setup'!$Z$22), "X", ""))</f>
        <v/>
      </c>
      <c r="Z217" s="65" t="str">
        <f>IF(G217="", "", IF(OR(G217&lt;'Intro &amp; Setup'!$Z$20, G217&gt;'Intro &amp; Setup'!$Z$22), "X", ""))</f>
        <v/>
      </c>
      <c r="AB217" s="58" t="str">
        <f t="shared" si="39"/>
        <v/>
      </c>
      <c r="AC217" s="59" t="str">
        <f t="shared" si="40"/>
        <v/>
      </c>
      <c r="AE217" s="5" t="str">
        <f>IF(OR($AB217="", $AC217=""), "", IF($H217=$M$3, "", IF(OR(AE$7&lt;$AB217, $AC217&lt;AE$6),"", MAX(AE$10:AE216)+1)))</f>
        <v/>
      </c>
      <c r="AF217" s="5" t="str">
        <f>IF(OR($AB217="", $AC217=""), "", IF($H217=$M$3, "", IF(OR(AF$7&lt;$AB217, $AC217&lt;AF$6),"", MAX(AF$10:AF216)+1)))</f>
        <v/>
      </c>
      <c r="AG217" s="5" t="str">
        <f>IF(OR($AB217="", $AC217=""), "", IF($H217=$M$3, "", IF(OR(AG$7&lt;$AB217, $AC217&lt;AG$6),"", MAX(AG$10:AG216)+1)))</f>
        <v/>
      </c>
      <c r="AH217" s="5" t="str">
        <f>IF(OR($AB217="", $AC217=""), "", IF($H217=$M$3, "", IF(OR(AH$7&lt;$AB217, $AC217&lt;AH$6),"", MAX(AH$10:AH216)+1)))</f>
        <v/>
      </c>
      <c r="AI217" s="5" t="str">
        <f>IF(OR($AB217="", $AC217=""), "", IF($H217=$M$3, "", IF(OR(AI$7&lt;$AB217, $AC217&lt;AI$6),"", MAX(AI$10:AI216)+1)))</f>
        <v/>
      </c>
      <c r="AJ217" s="5" t="str">
        <f>IF(OR($AB217="", $AC217=""), "", IF($H217=$M$3, "", IF(OR(AJ$7&lt;$AB217, $AC217&lt;AJ$6),"", MAX(AJ$10:AJ216)+1)))</f>
        <v/>
      </c>
      <c r="AK217" s="5" t="str">
        <f>IF(OR($AB217="", $AC217=""), "", IF($H217=$M$3, "", IF(OR(AK$7&lt;$AB217, $AC217&lt;AK$6),"", MAX(AK$10:AK216)+1)))</f>
        <v/>
      </c>
      <c r="AL217" s="5" t="str">
        <f>IF(OR($AB217="", $AC217=""), "", IF($H217=$M$3, "", IF(OR(AL$7&lt;$AB217, $AC217&lt;AL$6),"", MAX(AL$10:AL216)+1)))</f>
        <v/>
      </c>
      <c r="AM217" s="5" t="str">
        <f>IF(OR($AB217="", $AC217=""), "", IF($H217=$M$3, "", IF(OR(AM$7&lt;$AB217, $AC217&lt;AM$6),"", MAX(AM$10:AM216)+1)))</f>
        <v/>
      </c>
      <c r="AN217" s="5" t="str">
        <f>IF(OR($AB217="", $AC217=""), "", IF($H217=$M$3, "", IF(OR(AN$7&lt;$AB217, $AC217&lt;AN$6),"", MAX(AN$10:AN216)+1)))</f>
        <v/>
      </c>
      <c r="AO217" s="5" t="str">
        <f>IF(OR($AB217="", $AC217=""), "", IF($H217=$M$3, "", IF(OR(AO$7&lt;$AB217, $AC217&lt;AO$6),"", MAX(AO$10:AO216)+1)))</f>
        <v/>
      </c>
      <c r="AP217" s="5" t="str">
        <f>IF(OR($AB217="", $AC217=""), "", IF($H217=$M$3, "", IF(OR(AP$7&lt;$AB217, $AC217&lt;AP$6),"", MAX(AP$10:AP216)+1)))</f>
        <v/>
      </c>
      <c r="AQ217" s="5" t="str">
        <f>IF(OR($AB217="", $AC217=""), "", IF($H217=$M$3, "", IF(OR(AQ$7&lt;$AB217, $AC217&lt;AQ$6),"", MAX(AQ$10:AQ216)+1)))</f>
        <v/>
      </c>
      <c r="AR217" s="5" t="str">
        <f>IF(OR($AB217="", $AC217=""), "", IF($H217=$M$3, "", IF(OR(AR$7&lt;$AB217, $AC217&lt;AR$6),"", MAX(AR$10:AR216)+1)))</f>
        <v/>
      </c>
      <c r="AS217" s="5" t="str">
        <f>IF(OR($AB217="", $AC217=""), "", IF($H217=$M$3, "", IF(OR(AS$7&lt;$AB217, $AC217&lt;AS$6),"", MAX(AS$10:AS216)+1)))</f>
        <v/>
      </c>
      <c r="AT217" s="5" t="str">
        <f>IF(OR($AB217="", $AC217=""), "", IF($H217=$M$3, "", IF(OR(AT$7&lt;$AB217, $AC217&lt;AT$6),"", MAX(AT$10:AT216)+1)))</f>
        <v/>
      </c>
      <c r="AU217" s="5" t="str">
        <f>IF(OR($AB217="", $AC217=""), "", IF($H217=$M$3, "", IF(OR(AU$7&lt;$AB217, $AC217&lt;AU$6),"", MAX(AU$10:AU216)+1)))</f>
        <v/>
      </c>
      <c r="AV217" s="5" t="str">
        <f>IF(OR($AB217="", $AC217=""), "", IF($H217=$M$3, "", IF(OR(AV$7&lt;$AB217, $AC217&lt;AV$6),"", MAX(AV$10:AV216)+1)))</f>
        <v/>
      </c>
      <c r="AW217" s="5" t="str">
        <f>IF(OR($AB217="", $AC217=""), "", IF($H217=$M$3, "", IF(OR(AW$7&lt;$AB217, $AC217&lt;AW$6),"", MAX(AW$10:AW216)+1)))</f>
        <v/>
      </c>
      <c r="AX217" s="5" t="str">
        <f>IF(OR($AB217="", $AC217=""), "", IF($H217=$M$3, "", IF(OR(AX$7&lt;$AB217, $AC217&lt;AX$6),"", MAX(AX$10:AX216)+1)))</f>
        <v/>
      </c>
      <c r="AY217" s="5" t="str">
        <f>IF(OR($AB217="", $AC217=""), "", IF($H217=$M$3, "", IF(OR(AY$7&lt;$AB217, $AC217&lt;AY$6),"", MAX(AY$10:AY216)+1)))</f>
        <v/>
      </c>
      <c r="AZ217" s="5" t="str">
        <f>IF(OR($AB217="", $AC217=""), "", IF($H217=$M$3, "", IF(OR(AZ$7&lt;$AB217, $AC217&lt;AZ$6),"", MAX(AZ$10:AZ216)+1)))</f>
        <v/>
      </c>
      <c r="BA217" s="5" t="str">
        <f>IF(OR($AB217="", $AC217=""), "", IF($H217=$M$3, "", IF(OR(BA$7&lt;$AB217, $AC217&lt;BA$6),"", MAX(BA$10:BA216)+1)))</f>
        <v/>
      </c>
      <c r="BB217" s="5" t="str">
        <f>IF(OR($AB217="", $AC217=""), "", IF($H217=$M$3, "", IF(OR(BB$7&lt;$AB217, $AC217&lt;BB$6),"", MAX(BB$10:BB216)+1)))</f>
        <v/>
      </c>
      <c r="BC217" s="5" t="str">
        <f>IF(OR($AB217="", $AC217=""), "", IF($H217=$M$3, "", IF(OR(BC$7&lt;$AB217, $AC217&lt;BC$6),"", MAX(BC$10:BC216)+1)))</f>
        <v/>
      </c>
      <c r="BD217" s="5" t="str">
        <f>IF(OR($AB217="", $AC217=""), "", IF($H217=$M$3, "", IF(OR(BD$7&lt;$AB217, $AC217&lt;BD$6),"", MAX(BD$10:BD216)+1)))</f>
        <v/>
      </c>
      <c r="BE217" s="5" t="str">
        <f>IF(OR($AB217="", $AC217=""), "", IF($H217=$M$3, "", IF(OR(BE$7&lt;$AB217, $AC217&lt;BE$6),"", MAX(BE$10:BE216)+1)))</f>
        <v/>
      </c>
      <c r="BF217" s="5" t="str">
        <f>IF(OR($AB217="", $AC217=""), "", IF($H217=$M$3, "", IF(OR(BF$7&lt;$AB217, $AC217&lt;BF$6),"", MAX(BF$10:BF216)+1)))</f>
        <v/>
      </c>
      <c r="BG217" s="5" t="str">
        <f>IF(OR($AB217="", $AC217=""), "", IF($H217=$M$3, "", IF(OR(BG$7&lt;$AB217, $AC217&lt;BG$6),"", MAX(BG$10:BG216)+1)))</f>
        <v/>
      </c>
      <c r="BH217" s="5" t="str">
        <f>IF(OR($AB217="", $AC217=""), "", IF($H217=$M$3, "", IF(OR(BH$7&lt;$AB217, $AC217&lt;BH$6),"", MAX(BH$10:BH216)+1)))</f>
        <v/>
      </c>
      <c r="BI217" s="5" t="str">
        <f>IF(OR($AB217="", $AC217=""), "", IF($H217=$M$3, "", IF(OR(BI$7&lt;$AB217, $AC217&lt;BI$6),"", MAX(BI$10:BI216)+1)))</f>
        <v/>
      </c>
      <c r="BK217" s="5" t="str" cm="1">
        <f t="array" aca="1" ref="BK217" ca="1">IFERROR(INDEX($AE217:$BI217, $BJ217, MATCH($BK$9, $AE$9:$BI$9, 0)), "")</f>
        <v/>
      </c>
    </row>
    <row r="218" spans="1:63" x14ac:dyDescent="0.25">
      <c r="A218" s="2"/>
      <c r="B218" s="254"/>
      <c r="C218" s="255"/>
      <c r="D218" s="256"/>
      <c r="E218" s="257"/>
      <c r="F218" s="257"/>
      <c r="G218" s="258"/>
      <c r="H218" s="259"/>
      <c r="I218" s="16"/>
      <c r="J218" s="5" t="str">
        <f t="shared" si="35"/>
        <v/>
      </c>
      <c r="K218" s="2"/>
      <c r="O218" s="5" t="str">
        <f t="shared" si="33"/>
        <v/>
      </c>
      <c r="Q218" s="5" t="str">
        <f t="shared" si="36"/>
        <v/>
      </c>
      <c r="S218" s="5" t="str">
        <f t="shared" si="34"/>
        <v/>
      </c>
      <c r="U218" s="64" t="str">
        <f>IF($D218="","", IF(COUNTIF('Intro &amp; Setup'!$AW$49:$AW$88, $D218)&gt;0, "BH", TEXT($D218, "ddd")))</f>
        <v/>
      </c>
      <c r="V218" s="65" t="str">
        <f>IF($G218="", "", IF(COUNTIF('Intro &amp; Setup'!$AW$49:$AW$88, $G218)&gt;0, "BH", TEXT($G218, "ddd")))</f>
        <v/>
      </c>
      <c r="W218" s="64" t="str">
        <f t="shared" si="37"/>
        <v/>
      </c>
      <c r="X218" s="65" t="str">
        <f t="shared" si="38"/>
        <v/>
      </c>
      <c r="Y218" s="64" t="str">
        <f>IF(F218="", "", IF(OR(F218&lt;'Intro &amp; Setup'!$Z$20, F218&gt;'Intro &amp; Setup'!$Z$22), "X", ""))</f>
        <v/>
      </c>
      <c r="Z218" s="65" t="str">
        <f>IF(G218="", "", IF(OR(G218&lt;'Intro &amp; Setup'!$Z$20, G218&gt;'Intro &amp; Setup'!$Z$22), "X", ""))</f>
        <v/>
      </c>
      <c r="AB218" s="58" t="str">
        <f t="shared" si="39"/>
        <v/>
      </c>
      <c r="AC218" s="59" t="str">
        <f t="shared" si="40"/>
        <v/>
      </c>
      <c r="AE218" s="5" t="str">
        <f>IF(OR($AB218="", $AC218=""), "", IF($H218=$M$3, "", IF(OR(AE$7&lt;$AB218, $AC218&lt;AE$6),"", MAX(AE$10:AE217)+1)))</f>
        <v/>
      </c>
      <c r="AF218" s="5" t="str">
        <f>IF(OR($AB218="", $AC218=""), "", IF($H218=$M$3, "", IF(OR(AF$7&lt;$AB218, $AC218&lt;AF$6),"", MAX(AF$10:AF217)+1)))</f>
        <v/>
      </c>
      <c r="AG218" s="5" t="str">
        <f>IF(OR($AB218="", $AC218=""), "", IF($H218=$M$3, "", IF(OR(AG$7&lt;$AB218, $AC218&lt;AG$6),"", MAX(AG$10:AG217)+1)))</f>
        <v/>
      </c>
      <c r="AH218" s="5" t="str">
        <f>IF(OR($AB218="", $AC218=""), "", IF($H218=$M$3, "", IF(OR(AH$7&lt;$AB218, $AC218&lt;AH$6),"", MAX(AH$10:AH217)+1)))</f>
        <v/>
      </c>
      <c r="AI218" s="5" t="str">
        <f>IF(OR($AB218="", $AC218=""), "", IF($H218=$M$3, "", IF(OR(AI$7&lt;$AB218, $AC218&lt;AI$6),"", MAX(AI$10:AI217)+1)))</f>
        <v/>
      </c>
      <c r="AJ218" s="5" t="str">
        <f>IF(OR($AB218="", $AC218=""), "", IF($H218=$M$3, "", IF(OR(AJ$7&lt;$AB218, $AC218&lt;AJ$6),"", MAX(AJ$10:AJ217)+1)))</f>
        <v/>
      </c>
      <c r="AK218" s="5" t="str">
        <f>IF(OR($AB218="", $AC218=""), "", IF($H218=$M$3, "", IF(OR(AK$7&lt;$AB218, $AC218&lt;AK$6),"", MAX(AK$10:AK217)+1)))</f>
        <v/>
      </c>
      <c r="AL218" s="5" t="str">
        <f>IF(OR($AB218="", $AC218=""), "", IF($H218=$M$3, "", IF(OR(AL$7&lt;$AB218, $AC218&lt;AL$6),"", MAX(AL$10:AL217)+1)))</f>
        <v/>
      </c>
      <c r="AM218" s="5" t="str">
        <f>IF(OR($AB218="", $AC218=""), "", IF($H218=$M$3, "", IF(OR(AM$7&lt;$AB218, $AC218&lt;AM$6),"", MAX(AM$10:AM217)+1)))</f>
        <v/>
      </c>
      <c r="AN218" s="5" t="str">
        <f>IF(OR($AB218="", $AC218=""), "", IF($H218=$M$3, "", IF(OR(AN$7&lt;$AB218, $AC218&lt;AN$6),"", MAX(AN$10:AN217)+1)))</f>
        <v/>
      </c>
      <c r="AO218" s="5" t="str">
        <f>IF(OR($AB218="", $AC218=""), "", IF($H218=$M$3, "", IF(OR(AO$7&lt;$AB218, $AC218&lt;AO$6),"", MAX(AO$10:AO217)+1)))</f>
        <v/>
      </c>
      <c r="AP218" s="5" t="str">
        <f>IF(OR($AB218="", $AC218=""), "", IF($H218=$M$3, "", IF(OR(AP$7&lt;$AB218, $AC218&lt;AP$6),"", MAX(AP$10:AP217)+1)))</f>
        <v/>
      </c>
      <c r="AQ218" s="5" t="str">
        <f>IF(OR($AB218="", $AC218=""), "", IF($H218=$M$3, "", IF(OR(AQ$7&lt;$AB218, $AC218&lt;AQ$6),"", MAX(AQ$10:AQ217)+1)))</f>
        <v/>
      </c>
      <c r="AR218" s="5" t="str">
        <f>IF(OR($AB218="", $AC218=""), "", IF($H218=$M$3, "", IF(OR(AR$7&lt;$AB218, $AC218&lt;AR$6),"", MAX(AR$10:AR217)+1)))</f>
        <v/>
      </c>
      <c r="AS218" s="5" t="str">
        <f>IF(OR($AB218="", $AC218=""), "", IF($H218=$M$3, "", IF(OR(AS$7&lt;$AB218, $AC218&lt;AS$6),"", MAX(AS$10:AS217)+1)))</f>
        <v/>
      </c>
      <c r="AT218" s="5" t="str">
        <f>IF(OR($AB218="", $AC218=""), "", IF($H218=$M$3, "", IF(OR(AT$7&lt;$AB218, $AC218&lt;AT$6),"", MAX(AT$10:AT217)+1)))</f>
        <v/>
      </c>
      <c r="AU218" s="5" t="str">
        <f>IF(OR($AB218="", $AC218=""), "", IF($H218=$M$3, "", IF(OR(AU$7&lt;$AB218, $AC218&lt;AU$6),"", MAX(AU$10:AU217)+1)))</f>
        <v/>
      </c>
      <c r="AV218" s="5" t="str">
        <f>IF(OR($AB218="", $AC218=""), "", IF($H218=$M$3, "", IF(OR(AV$7&lt;$AB218, $AC218&lt;AV$6),"", MAX(AV$10:AV217)+1)))</f>
        <v/>
      </c>
      <c r="AW218" s="5" t="str">
        <f>IF(OR($AB218="", $AC218=""), "", IF($H218=$M$3, "", IF(OR(AW$7&lt;$AB218, $AC218&lt;AW$6),"", MAX(AW$10:AW217)+1)))</f>
        <v/>
      </c>
      <c r="AX218" s="5" t="str">
        <f>IF(OR($AB218="", $AC218=""), "", IF($H218=$M$3, "", IF(OR(AX$7&lt;$AB218, $AC218&lt;AX$6),"", MAX(AX$10:AX217)+1)))</f>
        <v/>
      </c>
      <c r="AY218" s="5" t="str">
        <f>IF(OR($AB218="", $AC218=""), "", IF($H218=$M$3, "", IF(OR(AY$7&lt;$AB218, $AC218&lt;AY$6),"", MAX(AY$10:AY217)+1)))</f>
        <v/>
      </c>
      <c r="AZ218" s="5" t="str">
        <f>IF(OR($AB218="", $AC218=""), "", IF($H218=$M$3, "", IF(OR(AZ$7&lt;$AB218, $AC218&lt;AZ$6),"", MAX(AZ$10:AZ217)+1)))</f>
        <v/>
      </c>
      <c r="BA218" s="5" t="str">
        <f>IF(OR($AB218="", $AC218=""), "", IF($H218=$M$3, "", IF(OR(BA$7&lt;$AB218, $AC218&lt;BA$6),"", MAX(BA$10:BA217)+1)))</f>
        <v/>
      </c>
      <c r="BB218" s="5" t="str">
        <f>IF(OR($AB218="", $AC218=""), "", IF($H218=$M$3, "", IF(OR(BB$7&lt;$AB218, $AC218&lt;BB$6),"", MAX(BB$10:BB217)+1)))</f>
        <v/>
      </c>
      <c r="BC218" s="5" t="str">
        <f>IF(OR($AB218="", $AC218=""), "", IF($H218=$M$3, "", IF(OR(BC$7&lt;$AB218, $AC218&lt;BC$6),"", MAX(BC$10:BC217)+1)))</f>
        <v/>
      </c>
      <c r="BD218" s="5" t="str">
        <f>IF(OR($AB218="", $AC218=""), "", IF($H218=$M$3, "", IF(OR(BD$7&lt;$AB218, $AC218&lt;BD$6),"", MAX(BD$10:BD217)+1)))</f>
        <v/>
      </c>
      <c r="BE218" s="5" t="str">
        <f>IF(OR($AB218="", $AC218=""), "", IF($H218=$M$3, "", IF(OR(BE$7&lt;$AB218, $AC218&lt;BE$6),"", MAX(BE$10:BE217)+1)))</f>
        <v/>
      </c>
      <c r="BF218" s="5" t="str">
        <f>IF(OR($AB218="", $AC218=""), "", IF($H218=$M$3, "", IF(OR(BF$7&lt;$AB218, $AC218&lt;BF$6),"", MAX(BF$10:BF217)+1)))</f>
        <v/>
      </c>
      <c r="BG218" s="5" t="str">
        <f>IF(OR($AB218="", $AC218=""), "", IF($H218=$M$3, "", IF(OR(BG$7&lt;$AB218, $AC218&lt;BG$6),"", MAX(BG$10:BG217)+1)))</f>
        <v/>
      </c>
      <c r="BH218" s="5" t="str">
        <f>IF(OR($AB218="", $AC218=""), "", IF($H218=$M$3, "", IF(OR(BH$7&lt;$AB218, $AC218&lt;BH$6),"", MAX(BH$10:BH217)+1)))</f>
        <v/>
      </c>
      <c r="BI218" s="5" t="str">
        <f>IF(OR($AB218="", $AC218=""), "", IF($H218=$M$3, "", IF(OR(BI$7&lt;$AB218, $AC218&lt;BI$6),"", MAX(BI$10:BI217)+1)))</f>
        <v/>
      </c>
      <c r="BK218" s="5" t="str" cm="1">
        <f t="array" aca="1" ref="BK218" ca="1">IFERROR(INDEX($AE218:$BI218, $BJ218, MATCH($BK$9, $AE$9:$BI$9, 0)), "")</f>
        <v/>
      </c>
    </row>
    <row r="219" spans="1:63" x14ac:dyDescent="0.25">
      <c r="A219" s="2"/>
      <c r="B219" s="254"/>
      <c r="C219" s="255"/>
      <c r="D219" s="256"/>
      <c r="E219" s="257"/>
      <c r="F219" s="257"/>
      <c r="G219" s="258"/>
      <c r="H219" s="259"/>
      <c r="I219" s="16"/>
      <c r="J219" s="5" t="str">
        <f t="shared" si="35"/>
        <v/>
      </c>
      <c r="K219" s="2"/>
      <c r="O219" s="5" t="str">
        <f t="shared" si="33"/>
        <v/>
      </c>
      <c r="Q219" s="5" t="str">
        <f t="shared" si="36"/>
        <v/>
      </c>
      <c r="S219" s="5" t="str">
        <f t="shared" si="34"/>
        <v/>
      </c>
      <c r="U219" s="64" t="str">
        <f>IF($D219="","", IF(COUNTIF('Intro &amp; Setup'!$AW$49:$AW$88, $D219)&gt;0, "BH", TEXT($D219, "ddd")))</f>
        <v/>
      </c>
      <c r="V219" s="65" t="str">
        <f>IF($G219="", "", IF(COUNTIF('Intro &amp; Setup'!$AW$49:$AW$88, $G219)&gt;0, "BH", TEXT($G219, "ddd")))</f>
        <v/>
      </c>
      <c r="W219" s="64" t="str">
        <f t="shared" si="37"/>
        <v/>
      </c>
      <c r="X219" s="65" t="str">
        <f t="shared" si="38"/>
        <v/>
      </c>
      <c r="Y219" s="64" t="str">
        <f>IF(F219="", "", IF(OR(F219&lt;'Intro &amp; Setup'!$Z$20, F219&gt;'Intro &amp; Setup'!$Z$22), "X", ""))</f>
        <v/>
      </c>
      <c r="Z219" s="65" t="str">
        <f>IF(G219="", "", IF(OR(G219&lt;'Intro &amp; Setup'!$Z$20, G219&gt;'Intro &amp; Setup'!$Z$22), "X", ""))</f>
        <v/>
      </c>
      <c r="AB219" s="58" t="str">
        <f t="shared" si="39"/>
        <v/>
      </c>
      <c r="AC219" s="59" t="str">
        <f t="shared" si="40"/>
        <v/>
      </c>
      <c r="AE219" s="5" t="str">
        <f>IF(OR($AB219="", $AC219=""), "", IF($H219=$M$3, "", IF(OR(AE$7&lt;$AB219, $AC219&lt;AE$6),"", MAX(AE$10:AE218)+1)))</f>
        <v/>
      </c>
      <c r="AF219" s="5" t="str">
        <f>IF(OR($AB219="", $AC219=""), "", IF($H219=$M$3, "", IF(OR(AF$7&lt;$AB219, $AC219&lt;AF$6),"", MAX(AF$10:AF218)+1)))</f>
        <v/>
      </c>
      <c r="AG219" s="5" t="str">
        <f>IF(OR($AB219="", $AC219=""), "", IF($H219=$M$3, "", IF(OR(AG$7&lt;$AB219, $AC219&lt;AG$6),"", MAX(AG$10:AG218)+1)))</f>
        <v/>
      </c>
      <c r="AH219" s="5" t="str">
        <f>IF(OR($AB219="", $AC219=""), "", IF($H219=$M$3, "", IF(OR(AH$7&lt;$AB219, $AC219&lt;AH$6),"", MAX(AH$10:AH218)+1)))</f>
        <v/>
      </c>
      <c r="AI219" s="5" t="str">
        <f>IF(OR($AB219="", $AC219=""), "", IF($H219=$M$3, "", IF(OR(AI$7&lt;$AB219, $AC219&lt;AI$6),"", MAX(AI$10:AI218)+1)))</f>
        <v/>
      </c>
      <c r="AJ219" s="5" t="str">
        <f>IF(OR($AB219="", $AC219=""), "", IF($H219=$M$3, "", IF(OR(AJ$7&lt;$AB219, $AC219&lt;AJ$6),"", MAX(AJ$10:AJ218)+1)))</f>
        <v/>
      </c>
      <c r="AK219" s="5" t="str">
        <f>IF(OR($AB219="", $AC219=""), "", IF($H219=$M$3, "", IF(OR(AK$7&lt;$AB219, $AC219&lt;AK$6),"", MAX(AK$10:AK218)+1)))</f>
        <v/>
      </c>
      <c r="AL219" s="5" t="str">
        <f>IF(OR($AB219="", $AC219=""), "", IF($H219=$M$3, "", IF(OR(AL$7&lt;$AB219, $AC219&lt;AL$6),"", MAX(AL$10:AL218)+1)))</f>
        <v/>
      </c>
      <c r="AM219" s="5" t="str">
        <f>IF(OR($AB219="", $AC219=""), "", IF($H219=$M$3, "", IF(OR(AM$7&lt;$AB219, $AC219&lt;AM$6),"", MAX(AM$10:AM218)+1)))</f>
        <v/>
      </c>
      <c r="AN219" s="5" t="str">
        <f>IF(OR($AB219="", $AC219=""), "", IF($H219=$M$3, "", IF(OR(AN$7&lt;$AB219, $AC219&lt;AN$6),"", MAX(AN$10:AN218)+1)))</f>
        <v/>
      </c>
      <c r="AO219" s="5" t="str">
        <f>IF(OR($AB219="", $AC219=""), "", IF($H219=$M$3, "", IF(OR(AO$7&lt;$AB219, $AC219&lt;AO$6),"", MAX(AO$10:AO218)+1)))</f>
        <v/>
      </c>
      <c r="AP219" s="5" t="str">
        <f>IF(OR($AB219="", $AC219=""), "", IF($H219=$M$3, "", IF(OR(AP$7&lt;$AB219, $AC219&lt;AP$6),"", MAX(AP$10:AP218)+1)))</f>
        <v/>
      </c>
      <c r="AQ219" s="5" t="str">
        <f>IF(OR($AB219="", $AC219=""), "", IF($H219=$M$3, "", IF(OR(AQ$7&lt;$AB219, $AC219&lt;AQ$6),"", MAX(AQ$10:AQ218)+1)))</f>
        <v/>
      </c>
      <c r="AR219" s="5" t="str">
        <f>IF(OR($AB219="", $AC219=""), "", IF($H219=$M$3, "", IF(OR(AR$7&lt;$AB219, $AC219&lt;AR$6),"", MAX(AR$10:AR218)+1)))</f>
        <v/>
      </c>
      <c r="AS219" s="5" t="str">
        <f>IF(OR($AB219="", $AC219=""), "", IF($H219=$M$3, "", IF(OR(AS$7&lt;$AB219, $AC219&lt;AS$6),"", MAX(AS$10:AS218)+1)))</f>
        <v/>
      </c>
      <c r="AT219" s="5" t="str">
        <f>IF(OR($AB219="", $AC219=""), "", IF($H219=$M$3, "", IF(OR(AT$7&lt;$AB219, $AC219&lt;AT$6),"", MAX(AT$10:AT218)+1)))</f>
        <v/>
      </c>
      <c r="AU219" s="5" t="str">
        <f>IF(OR($AB219="", $AC219=""), "", IF($H219=$M$3, "", IF(OR(AU$7&lt;$AB219, $AC219&lt;AU$6),"", MAX(AU$10:AU218)+1)))</f>
        <v/>
      </c>
      <c r="AV219" s="5" t="str">
        <f>IF(OR($AB219="", $AC219=""), "", IF($H219=$M$3, "", IF(OR(AV$7&lt;$AB219, $AC219&lt;AV$6),"", MAX(AV$10:AV218)+1)))</f>
        <v/>
      </c>
      <c r="AW219" s="5" t="str">
        <f>IF(OR($AB219="", $AC219=""), "", IF($H219=$M$3, "", IF(OR(AW$7&lt;$AB219, $AC219&lt;AW$6),"", MAX(AW$10:AW218)+1)))</f>
        <v/>
      </c>
      <c r="AX219" s="5" t="str">
        <f>IF(OR($AB219="", $AC219=""), "", IF($H219=$M$3, "", IF(OR(AX$7&lt;$AB219, $AC219&lt;AX$6),"", MAX(AX$10:AX218)+1)))</f>
        <v/>
      </c>
      <c r="AY219" s="5" t="str">
        <f>IF(OR($AB219="", $AC219=""), "", IF($H219=$M$3, "", IF(OR(AY$7&lt;$AB219, $AC219&lt;AY$6),"", MAX(AY$10:AY218)+1)))</f>
        <v/>
      </c>
      <c r="AZ219" s="5" t="str">
        <f>IF(OR($AB219="", $AC219=""), "", IF($H219=$M$3, "", IF(OR(AZ$7&lt;$AB219, $AC219&lt;AZ$6),"", MAX(AZ$10:AZ218)+1)))</f>
        <v/>
      </c>
      <c r="BA219" s="5" t="str">
        <f>IF(OR($AB219="", $AC219=""), "", IF($H219=$M$3, "", IF(OR(BA$7&lt;$AB219, $AC219&lt;BA$6),"", MAX(BA$10:BA218)+1)))</f>
        <v/>
      </c>
      <c r="BB219" s="5" t="str">
        <f>IF(OR($AB219="", $AC219=""), "", IF($H219=$M$3, "", IF(OR(BB$7&lt;$AB219, $AC219&lt;BB$6),"", MAX(BB$10:BB218)+1)))</f>
        <v/>
      </c>
      <c r="BC219" s="5" t="str">
        <f>IF(OR($AB219="", $AC219=""), "", IF($H219=$M$3, "", IF(OR(BC$7&lt;$AB219, $AC219&lt;BC$6),"", MAX(BC$10:BC218)+1)))</f>
        <v/>
      </c>
      <c r="BD219" s="5" t="str">
        <f>IF(OR($AB219="", $AC219=""), "", IF($H219=$M$3, "", IF(OR(BD$7&lt;$AB219, $AC219&lt;BD$6),"", MAX(BD$10:BD218)+1)))</f>
        <v/>
      </c>
      <c r="BE219" s="5" t="str">
        <f>IF(OR($AB219="", $AC219=""), "", IF($H219=$M$3, "", IF(OR(BE$7&lt;$AB219, $AC219&lt;BE$6),"", MAX(BE$10:BE218)+1)))</f>
        <v/>
      </c>
      <c r="BF219" s="5" t="str">
        <f>IF(OR($AB219="", $AC219=""), "", IF($H219=$M$3, "", IF(OR(BF$7&lt;$AB219, $AC219&lt;BF$6),"", MAX(BF$10:BF218)+1)))</f>
        <v/>
      </c>
      <c r="BG219" s="5" t="str">
        <f>IF(OR($AB219="", $AC219=""), "", IF($H219=$M$3, "", IF(OR(BG$7&lt;$AB219, $AC219&lt;BG$6),"", MAX(BG$10:BG218)+1)))</f>
        <v/>
      </c>
      <c r="BH219" s="5" t="str">
        <f>IF(OR($AB219="", $AC219=""), "", IF($H219=$M$3, "", IF(OR(BH$7&lt;$AB219, $AC219&lt;BH$6),"", MAX(BH$10:BH218)+1)))</f>
        <v/>
      </c>
      <c r="BI219" s="5" t="str">
        <f>IF(OR($AB219="", $AC219=""), "", IF($H219=$M$3, "", IF(OR(BI$7&lt;$AB219, $AC219&lt;BI$6),"", MAX(BI$10:BI218)+1)))</f>
        <v/>
      </c>
      <c r="BK219" s="5" t="str" cm="1">
        <f t="array" aca="1" ref="BK219" ca="1">IFERROR(INDEX($AE219:$BI219, $BJ219, MATCH($BK$9, $AE$9:$BI$9, 0)), "")</f>
        <v/>
      </c>
    </row>
    <row r="220" spans="1:63" x14ac:dyDescent="0.25">
      <c r="A220" s="2"/>
      <c r="B220" s="254"/>
      <c r="C220" s="255"/>
      <c r="D220" s="256"/>
      <c r="E220" s="257"/>
      <c r="F220" s="257"/>
      <c r="G220" s="258"/>
      <c r="H220" s="259"/>
      <c r="I220" s="16"/>
      <c r="J220" s="5" t="str">
        <f t="shared" si="35"/>
        <v/>
      </c>
      <c r="K220" s="2"/>
      <c r="O220" s="5" t="str">
        <f t="shared" si="33"/>
        <v/>
      </c>
      <c r="Q220" s="5" t="str">
        <f t="shared" si="36"/>
        <v/>
      </c>
      <c r="S220" s="5" t="str">
        <f t="shared" si="34"/>
        <v/>
      </c>
      <c r="U220" s="64" t="str">
        <f>IF($D220="","", IF(COUNTIF('Intro &amp; Setup'!$AW$49:$AW$88, $D220)&gt;0, "BH", TEXT($D220, "ddd")))</f>
        <v/>
      </c>
      <c r="V220" s="65" t="str">
        <f>IF($G220="", "", IF(COUNTIF('Intro &amp; Setup'!$AW$49:$AW$88, $G220)&gt;0, "BH", TEXT($G220, "ddd")))</f>
        <v/>
      </c>
      <c r="W220" s="64" t="str">
        <f t="shared" si="37"/>
        <v/>
      </c>
      <c r="X220" s="65" t="str">
        <f t="shared" si="38"/>
        <v/>
      </c>
      <c r="Y220" s="64" t="str">
        <f>IF(F220="", "", IF(OR(F220&lt;'Intro &amp; Setup'!$Z$20, F220&gt;'Intro &amp; Setup'!$Z$22), "X", ""))</f>
        <v/>
      </c>
      <c r="Z220" s="65" t="str">
        <f>IF(G220="", "", IF(OR(G220&lt;'Intro &amp; Setup'!$Z$20, G220&gt;'Intro &amp; Setup'!$Z$22), "X", ""))</f>
        <v/>
      </c>
      <c r="AB220" s="58" t="str">
        <f t="shared" si="39"/>
        <v/>
      </c>
      <c r="AC220" s="59" t="str">
        <f t="shared" si="40"/>
        <v/>
      </c>
      <c r="AE220" s="5" t="str">
        <f>IF(OR($AB220="", $AC220=""), "", IF($H220=$M$3, "", IF(OR(AE$7&lt;$AB220, $AC220&lt;AE$6),"", MAX(AE$10:AE219)+1)))</f>
        <v/>
      </c>
      <c r="AF220" s="5" t="str">
        <f>IF(OR($AB220="", $AC220=""), "", IF($H220=$M$3, "", IF(OR(AF$7&lt;$AB220, $AC220&lt;AF$6),"", MAX(AF$10:AF219)+1)))</f>
        <v/>
      </c>
      <c r="AG220" s="5" t="str">
        <f>IF(OR($AB220="", $AC220=""), "", IF($H220=$M$3, "", IF(OR(AG$7&lt;$AB220, $AC220&lt;AG$6),"", MAX(AG$10:AG219)+1)))</f>
        <v/>
      </c>
      <c r="AH220" s="5" t="str">
        <f>IF(OR($AB220="", $AC220=""), "", IF($H220=$M$3, "", IF(OR(AH$7&lt;$AB220, $AC220&lt;AH$6),"", MAX(AH$10:AH219)+1)))</f>
        <v/>
      </c>
      <c r="AI220" s="5" t="str">
        <f>IF(OR($AB220="", $AC220=""), "", IF($H220=$M$3, "", IF(OR(AI$7&lt;$AB220, $AC220&lt;AI$6),"", MAX(AI$10:AI219)+1)))</f>
        <v/>
      </c>
      <c r="AJ220" s="5" t="str">
        <f>IF(OR($AB220="", $AC220=""), "", IF($H220=$M$3, "", IF(OR(AJ$7&lt;$AB220, $AC220&lt;AJ$6),"", MAX(AJ$10:AJ219)+1)))</f>
        <v/>
      </c>
      <c r="AK220" s="5" t="str">
        <f>IF(OR($AB220="", $AC220=""), "", IF($H220=$M$3, "", IF(OR(AK$7&lt;$AB220, $AC220&lt;AK$6),"", MAX(AK$10:AK219)+1)))</f>
        <v/>
      </c>
      <c r="AL220" s="5" t="str">
        <f>IF(OR($AB220="", $AC220=""), "", IF($H220=$M$3, "", IF(OR(AL$7&lt;$AB220, $AC220&lt;AL$6),"", MAX(AL$10:AL219)+1)))</f>
        <v/>
      </c>
      <c r="AM220" s="5" t="str">
        <f>IF(OR($AB220="", $AC220=""), "", IF($H220=$M$3, "", IF(OR(AM$7&lt;$AB220, $AC220&lt;AM$6),"", MAX(AM$10:AM219)+1)))</f>
        <v/>
      </c>
      <c r="AN220" s="5" t="str">
        <f>IF(OR($AB220="", $AC220=""), "", IF($H220=$M$3, "", IF(OR(AN$7&lt;$AB220, $AC220&lt;AN$6),"", MAX(AN$10:AN219)+1)))</f>
        <v/>
      </c>
      <c r="AO220" s="5" t="str">
        <f>IF(OR($AB220="", $AC220=""), "", IF($H220=$M$3, "", IF(OR(AO$7&lt;$AB220, $AC220&lt;AO$6),"", MAX(AO$10:AO219)+1)))</f>
        <v/>
      </c>
      <c r="AP220" s="5" t="str">
        <f>IF(OR($AB220="", $AC220=""), "", IF($H220=$M$3, "", IF(OR(AP$7&lt;$AB220, $AC220&lt;AP$6),"", MAX(AP$10:AP219)+1)))</f>
        <v/>
      </c>
      <c r="AQ220" s="5" t="str">
        <f>IF(OR($AB220="", $AC220=""), "", IF($H220=$M$3, "", IF(OR(AQ$7&lt;$AB220, $AC220&lt;AQ$6),"", MAX(AQ$10:AQ219)+1)))</f>
        <v/>
      </c>
      <c r="AR220" s="5" t="str">
        <f>IF(OR($AB220="", $AC220=""), "", IF($H220=$M$3, "", IF(OR(AR$7&lt;$AB220, $AC220&lt;AR$6),"", MAX(AR$10:AR219)+1)))</f>
        <v/>
      </c>
      <c r="AS220" s="5" t="str">
        <f>IF(OR($AB220="", $AC220=""), "", IF($H220=$M$3, "", IF(OR(AS$7&lt;$AB220, $AC220&lt;AS$6),"", MAX(AS$10:AS219)+1)))</f>
        <v/>
      </c>
      <c r="AT220" s="5" t="str">
        <f>IF(OR($AB220="", $AC220=""), "", IF($H220=$M$3, "", IF(OR(AT$7&lt;$AB220, $AC220&lt;AT$6),"", MAX(AT$10:AT219)+1)))</f>
        <v/>
      </c>
      <c r="AU220" s="5" t="str">
        <f>IF(OR($AB220="", $AC220=""), "", IF($H220=$M$3, "", IF(OR(AU$7&lt;$AB220, $AC220&lt;AU$6),"", MAX(AU$10:AU219)+1)))</f>
        <v/>
      </c>
      <c r="AV220" s="5" t="str">
        <f>IF(OR($AB220="", $AC220=""), "", IF($H220=$M$3, "", IF(OR(AV$7&lt;$AB220, $AC220&lt;AV$6),"", MAX(AV$10:AV219)+1)))</f>
        <v/>
      </c>
      <c r="AW220" s="5" t="str">
        <f>IF(OR($AB220="", $AC220=""), "", IF($H220=$M$3, "", IF(OR(AW$7&lt;$AB220, $AC220&lt;AW$6),"", MAX(AW$10:AW219)+1)))</f>
        <v/>
      </c>
      <c r="AX220" s="5" t="str">
        <f>IF(OR($AB220="", $AC220=""), "", IF($H220=$M$3, "", IF(OR(AX$7&lt;$AB220, $AC220&lt;AX$6),"", MAX(AX$10:AX219)+1)))</f>
        <v/>
      </c>
      <c r="AY220" s="5" t="str">
        <f>IF(OR($AB220="", $AC220=""), "", IF($H220=$M$3, "", IF(OR(AY$7&lt;$AB220, $AC220&lt;AY$6),"", MAX(AY$10:AY219)+1)))</f>
        <v/>
      </c>
      <c r="AZ220" s="5" t="str">
        <f>IF(OR($AB220="", $AC220=""), "", IF($H220=$M$3, "", IF(OR(AZ$7&lt;$AB220, $AC220&lt;AZ$6),"", MAX(AZ$10:AZ219)+1)))</f>
        <v/>
      </c>
      <c r="BA220" s="5" t="str">
        <f>IF(OR($AB220="", $AC220=""), "", IF($H220=$M$3, "", IF(OR(BA$7&lt;$AB220, $AC220&lt;BA$6),"", MAX(BA$10:BA219)+1)))</f>
        <v/>
      </c>
      <c r="BB220" s="5" t="str">
        <f>IF(OR($AB220="", $AC220=""), "", IF($H220=$M$3, "", IF(OR(BB$7&lt;$AB220, $AC220&lt;BB$6),"", MAX(BB$10:BB219)+1)))</f>
        <v/>
      </c>
      <c r="BC220" s="5" t="str">
        <f>IF(OR($AB220="", $AC220=""), "", IF($H220=$M$3, "", IF(OR(BC$7&lt;$AB220, $AC220&lt;BC$6),"", MAX(BC$10:BC219)+1)))</f>
        <v/>
      </c>
      <c r="BD220" s="5" t="str">
        <f>IF(OR($AB220="", $AC220=""), "", IF($H220=$M$3, "", IF(OR(BD$7&lt;$AB220, $AC220&lt;BD$6),"", MAX(BD$10:BD219)+1)))</f>
        <v/>
      </c>
      <c r="BE220" s="5" t="str">
        <f>IF(OR($AB220="", $AC220=""), "", IF($H220=$M$3, "", IF(OR(BE$7&lt;$AB220, $AC220&lt;BE$6),"", MAX(BE$10:BE219)+1)))</f>
        <v/>
      </c>
      <c r="BF220" s="5" t="str">
        <f>IF(OR($AB220="", $AC220=""), "", IF($H220=$M$3, "", IF(OR(BF$7&lt;$AB220, $AC220&lt;BF$6),"", MAX(BF$10:BF219)+1)))</f>
        <v/>
      </c>
      <c r="BG220" s="5" t="str">
        <f>IF(OR($AB220="", $AC220=""), "", IF($H220=$M$3, "", IF(OR(BG$7&lt;$AB220, $AC220&lt;BG$6),"", MAX(BG$10:BG219)+1)))</f>
        <v/>
      </c>
      <c r="BH220" s="5" t="str">
        <f>IF(OR($AB220="", $AC220=""), "", IF($H220=$M$3, "", IF(OR(BH$7&lt;$AB220, $AC220&lt;BH$6),"", MAX(BH$10:BH219)+1)))</f>
        <v/>
      </c>
      <c r="BI220" s="5" t="str">
        <f>IF(OR($AB220="", $AC220=""), "", IF($H220=$M$3, "", IF(OR(BI$7&lt;$AB220, $AC220&lt;BI$6),"", MAX(BI$10:BI219)+1)))</f>
        <v/>
      </c>
      <c r="BK220" s="5" t="str" cm="1">
        <f t="array" aca="1" ref="BK220" ca="1">IFERROR(INDEX($AE220:$BI220, $BJ220, MATCH($BK$9, $AE$9:$BI$9, 0)), "")</f>
        <v/>
      </c>
    </row>
    <row r="221" spans="1:63" x14ac:dyDescent="0.25">
      <c r="A221" s="2"/>
      <c r="B221" s="254"/>
      <c r="C221" s="255"/>
      <c r="D221" s="256"/>
      <c r="E221" s="257"/>
      <c r="F221" s="257"/>
      <c r="G221" s="258"/>
      <c r="H221" s="259"/>
      <c r="I221" s="16"/>
      <c r="J221" s="5" t="str">
        <f t="shared" si="35"/>
        <v/>
      </c>
      <c r="K221" s="2"/>
      <c r="O221" s="5" t="str">
        <f t="shared" si="33"/>
        <v/>
      </c>
      <c r="Q221" s="5" t="str">
        <f t="shared" si="36"/>
        <v/>
      </c>
      <c r="S221" s="5" t="str">
        <f t="shared" si="34"/>
        <v/>
      </c>
      <c r="U221" s="64" t="str">
        <f>IF($D221="","", IF(COUNTIF('Intro &amp; Setup'!$AW$49:$AW$88, $D221)&gt;0, "BH", TEXT($D221, "ddd")))</f>
        <v/>
      </c>
      <c r="V221" s="65" t="str">
        <f>IF($G221="", "", IF(COUNTIF('Intro &amp; Setup'!$AW$49:$AW$88, $G221)&gt;0, "BH", TEXT($G221, "ddd")))</f>
        <v/>
      </c>
      <c r="W221" s="64" t="str">
        <f t="shared" si="37"/>
        <v/>
      </c>
      <c r="X221" s="65" t="str">
        <f t="shared" si="38"/>
        <v/>
      </c>
      <c r="Y221" s="64" t="str">
        <f>IF(F221="", "", IF(OR(F221&lt;'Intro &amp; Setup'!$Z$20, F221&gt;'Intro &amp; Setup'!$Z$22), "X", ""))</f>
        <v/>
      </c>
      <c r="Z221" s="65" t="str">
        <f>IF(G221="", "", IF(OR(G221&lt;'Intro &amp; Setup'!$Z$20, G221&gt;'Intro &amp; Setup'!$Z$22), "X", ""))</f>
        <v/>
      </c>
      <c r="AB221" s="58" t="str">
        <f t="shared" si="39"/>
        <v/>
      </c>
      <c r="AC221" s="59" t="str">
        <f t="shared" si="40"/>
        <v/>
      </c>
      <c r="AE221" s="5" t="str">
        <f>IF(OR($AB221="", $AC221=""), "", IF($H221=$M$3, "", IF(OR(AE$7&lt;$AB221, $AC221&lt;AE$6),"", MAX(AE$10:AE220)+1)))</f>
        <v/>
      </c>
      <c r="AF221" s="5" t="str">
        <f>IF(OR($AB221="", $AC221=""), "", IF($H221=$M$3, "", IF(OR(AF$7&lt;$AB221, $AC221&lt;AF$6),"", MAX(AF$10:AF220)+1)))</f>
        <v/>
      </c>
      <c r="AG221" s="5" t="str">
        <f>IF(OR($AB221="", $AC221=""), "", IF($H221=$M$3, "", IF(OR(AG$7&lt;$AB221, $AC221&lt;AG$6),"", MAX(AG$10:AG220)+1)))</f>
        <v/>
      </c>
      <c r="AH221" s="5" t="str">
        <f>IF(OR($AB221="", $AC221=""), "", IF($H221=$M$3, "", IF(OR(AH$7&lt;$AB221, $AC221&lt;AH$6),"", MAX(AH$10:AH220)+1)))</f>
        <v/>
      </c>
      <c r="AI221" s="5" t="str">
        <f>IF(OR($AB221="", $AC221=""), "", IF($H221=$M$3, "", IF(OR(AI$7&lt;$AB221, $AC221&lt;AI$6),"", MAX(AI$10:AI220)+1)))</f>
        <v/>
      </c>
      <c r="AJ221" s="5" t="str">
        <f>IF(OR($AB221="", $AC221=""), "", IF($H221=$M$3, "", IF(OR(AJ$7&lt;$AB221, $AC221&lt;AJ$6),"", MAX(AJ$10:AJ220)+1)))</f>
        <v/>
      </c>
      <c r="AK221" s="5" t="str">
        <f>IF(OR($AB221="", $AC221=""), "", IF($H221=$M$3, "", IF(OR(AK$7&lt;$AB221, $AC221&lt;AK$6),"", MAX(AK$10:AK220)+1)))</f>
        <v/>
      </c>
      <c r="AL221" s="5" t="str">
        <f>IF(OR($AB221="", $AC221=""), "", IF($H221=$M$3, "", IF(OR(AL$7&lt;$AB221, $AC221&lt;AL$6),"", MAX(AL$10:AL220)+1)))</f>
        <v/>
      </c>
      <c r="AM221" s="5" t="str">
        <f>IF(OR($AB221="", $AC221=""), "", IF($H221=$M$3, "", IF(OR(AM$7&lt;$AB221, $AC221&lt;AM$6),"", MAX(AM$10:AM220)+1)))</f>
        <v/>
      </c>
      <c r="AN221" s="5" t="str">
        <f>IF(OR($AB221="", $AC221=""), "", IF($H221=$M$3, "", IF(OR(AN$7&lt;$AB221, $AC221&lt;AN$6),"", MAX(AN$10:AN220)+1)))</f>
        <v/>
      </c>
      <c r="AO221" s="5" t="str">
        <f>IF(OR($AB221="", $AC221=""), "", IF($H221=$M$3, "", IF(OR(AO$7&lt;$AB221, $AC221&lt;AO$6),"", MAX(AO$10:AO220)+1)))</f>
        <v/>
      </c>
      <c r="AP221" s="5" t="str">
        <f>IF(OR($AB221="", $AC221=""), "", IF($H221=$M$3, "", IF(OR(AP$7&lt;$AB221, $AC221&lt;AP$6),"", MAX(AP$10:AP220)+1)))</f>
        <v/>
      </c>
      <c r="AQ221" s="5" t="str">
        <f>IF(OR($AB221="", $AC221=""), "", IF($H221=$M$3, "", IF(OR(AQ$7&lt;$AB221, $AC221&lt;AQ$6),"", MAX(AQ$10:AQ220)+1)))</f>
        <v/>
      </c>
      <c r="AR221" s="5" t="str">
        <f>IF(OR($AB221="", $AC221=""), "", IF($H221=$M$3, "", IF(OR(AR$7&lt;$AB221, $AC221&lt;AR$6),"", MAX(AR$10:AR220)+1)))</f>
        <v/>
      </c>
      <c r="AS221" s="5" t="str">
        <f>IF(OR($AB221="", $AC221=""), "", IF($H221=$M$3, "", IF(OR(AS$7&lt;$AB221, $AC221&lt;AS$6),"", MAX(AS$10:AS220)+1)))</f>
        <v/>
      </c>
      <c r="AT221" s="5" t="str">
        <f>IF(OR($AB221="", $AC221=""), "", IF($H221=$M$3, "", IF(OR(AT$7&lt;$AB221, $AC221&lt;AT$6),"", MAX(AT$10:AT220)+1)))</f>
        <v/>
      </c>
      <c r="AU221" s="5" t="str">
        <f>IF(OR($AB221="", $AC221=""), "", IF($H221=$M$3, "", IF(OR(AU$7&lt;$AB221, $AC221&lt;AU$6),"", MAX(AU$10:AU220)+1)))</f>
        <v/>
      </c>
      <c r="AV221" s="5" t="str">
        <f>IF(OR($AB221="", $AC221=""), "", IF($H221=$M$3, "", IF(OR(AV$7&lt;$AB221, $AC221&lt;AV$6),"", MAX(AV$10:AV220)+1)))</f>
        <v/>
      </c>
      <c r="AW221" s="5" t="str">
        <f>IF(OR($AB221="", $AC221=""), "", IF($H221=$M$3, "", IF(OR(AW$7&lt;$AB221, $AC221&lt;AW$6),"", MAX(AW$10:AW220)+1)))</f>
        <v/>
      </c>
      <c r="AX221" s="5" t="str">
        <f>IF(OR($AB221="", $AC221=""), "", IF($H221=$M$3, "", IF(OR(AX$7&lt;$AB221, $AC221&lt;AX$6),"", MAX(AX$10:AX220)+1)))</f>
        <v/>
      </c>
      <c r="AY221" s="5" t="str">
        <f>IF(OR($AB221="", $AC221=""), "", IF($H221=$M$3, "", IF(OR(AY$7&lt;$AB221, $AC221&lt;AY$6),"", MAX(AY$10:AY220)+1)))</f>
        <v/>
      </c>
      <c r="AZ221" s="5" t="str">
        <f>IF(OR($AB221="", $AC221=""), "", IF($H221=$M$3, "", IF(OR(AZ$7&lt;$AB221, $AC221&lt;AZ$6),"", MAX(AZ$10:AZ220)+1)))</f>
        <v/>
      </c>
      <c r="BA221" s="5" t="str">
        <f>IF(OR($AB221="", $AC221=""), "", IF($H221=$M$3, "", IF(OR(BA$7&lt;$AB221, $AC221&lt;BA$6),"", MAX(BA$10:BA220)+1)))</f>
        <v/>
      </c>
      <c r="BB221" s="5" t="str">
        <f>IF(OR($AB221="", $AC221=""), "", IF($H221=$M$3, "", IF(OR(BB$7&lt;$AB221, $AC221&lt;BB$6),"", MAX(BB$10:BB220)+1)))</f>
        <v/>
      </c>
      <c r="BC221" s="5" t="str">
        <f>IF(OR($AB221="", $AC221=""), "", IF($H221=$M$3, "", IF(OR(BC$7&lt;$AB221, $AC221&lt;BC$6),"", MAX(BC$10:BC220)+1)))</f>
        <v/>
      </c>
      <c r="BD221" s="5" t="str">
        <f>IF(OR($AB221="", $AC221=""), "", IF($H221=$M$3, "", IF(OR(BD$7&lt;$AB221, $AC221&lt;BD$6),"", MAX(BD$10:BD220)+1)))</f>
        <v/>
      </c>
      <c r="BE221" s="5" t="str">
        <f>IF(OR($AB221="", $AC221=""), "", IF($H221=$M$3, "", IF(OR(BE$7&lt;$AB221, $AC221&lt;BE$6),"", MAX(BE$10:BE220)+1)))</f>
        <v/>
      </c>
      <c r="BF221" s="5" t="str">
        <f>IF(OR($AB221="", $AC221=""), "", IF($H221=$M$3, "", IF(OR(BF$7&lt;$AB221, $AC221&lt;BF$6),"", MAX(BF$10:BF220)+1)))</f>
        <v/>
      </c>
      <c r="BG221" s="5" t="str">
        <f>IF(OR($AB221="", $AC221=""), "", IF($H221=$M$3, "", IF(OR(BG$7&lt;$AB221, $AC221&lt;BG$6),"", MAX(BG$10:BG220)+1)))</f>
        <v/>
      </c>
      <c r="BH221" s="5" t="str">
        <f>IF(OR($AB221="", $AC221=""), "", IF($H221=$M$3, "", IF(OR(BH$7&lt;$AB221, $AC221&lt;BH$6),"", MAX(BH$10:BH220)+1)))</f>
        <v/>
      </c>
      <c r="BI221" s="5" t="str">
        <f>IF(OR($AB221="", $AC221=""), "", IF($H221=$M$3, "", IF(OR(BI$7&lt;$AB221, $AC221&lt;BI$6),"", MAX(BI$10:BI220)+1)))</f>
        <v/>
      </c>
      <c r="BK221" s="5" t="str" cm="1">
        <f t="array" aca="1" ref="BK221" ca="1">IFERROR(INDEX($AE221:$BI221, $BJ221, MATCH($BK$9, $AE$9:$BI$9, 0)), "")</f>
        <v/>
      </c>
    </row>
    <row r="222" spans="1:63" x14ac:dyDescent="0.25">
      <c r="A222" s="2"/>
      <c r="B222" s="254"/>
      <c r="C222" s="255"/>
      <c r="D222" s="256"/>
      <c r="E222" s="257"/>
      <c r="F222" s="257"/>
      <c r="G222" s="258"/>
      <c r="H222" s="259"/>
      <c r="I222" s="16"/>
      <c r="J222" s="5" t="str">
        <f t="shared" si="35"/>
        <v/>
      </c>
      <c r="K222" s="2"/>
      <c r="O222" s="5" t="str">
        <f t="shared" si="33"/>
        <v/>
      </c>
      <c r="Q222" s="5" t="str">
        <f t="shared" si="36"/>
        <v/>
      </c>
      <c r="S222" s="5" t="str">
        <f t="shared" si="34"/>
        <v/>
      </c>
      <c r="U222" s="64" t="str">
        <f>IF($D222="","", IF(COUNTIF('Intro &amp; Setup'!$AW$49:$AW$88, $D222)&gt;0, "BH", TEXT($D222, "ddd")))</f>
        <v/>
      </c>
      <c r="V222" s="65" t="str">
        <f>IF($G222="", "", IF(COUNTIF('Intro &amp; Setup'!$AW$49:$AW$88, $G222)&gt;0, "BH", TEXT($G222, "ddd")))</f>
        <v/>
      </c>
      <c r="W222" s="64" t="str">
        <f t="shared" si="37"/>
        <v/>
      </c>
      <c r="X222" s="65" t="str">
        <f t="shared" si="38"/>
        <v/>
      </c>
      <c r="Y222" s="64" t="str">
        <f>IF(F222="", "", IF(OR(F222&lt;'Intro &amp; Setup'!$Z$20, F222&gt;'Intro &amp; Setup'!$Z$22), "X", ""))</f>
        <v/>
      </c>
      <c r="Z222" s="65" t="str">
        <f>IF(G222="", "", IF(OR(G222&lt;'Intro &amp; Setup'!$Z$20, G222&gt;'Intro &amp; Setup'!$Z$22), "X", ""))</f>
        <v/>
      </c>
      <c r="AB222" s="58" t="str">
        <f t="shared" si="39"/>
        <v/>
      </c>
      <c r="AC222" s="59" t="str">
        <f t="shared" si="40"/>
        <v/>
      </c>
      <c r="AE222" s="5" t="str">
        <f>IF(OR($AB222="", $AC222=""), "", IF($H222=$M$3, "", IF(OR(AE$7&lt;$AB222, $AC222&lt;AE$6),"", MAX(AE$10:AE221)+1)))</f>
        <v/>
      </c>
      <c r="AF222" s="5" t="str">
        <f>IF(OR($AB222="", $AC222=""), "", IF($H222=$M$3, "", IF(OR(AF$7&lt;$AB222, $AC222&lt;AF$6),"", MAX(AF$10:AF221)+1)))</f>
        <v/>
      </c>
      <c r="AG222" s="5" t="str">
        <f>IF(OR($AB222="", $AC222=""), "", IF($H222=$M$3, "", IF(OR(AG$7&lt;$AB222, $AC222&lt;AG$6),"", MAX(AG$10:AG221)+1)))</f>
        <v/>
      </c>
      <c r="AH222" s="5" t="str">
        <f>IF(OR($AB222="", $AC222=""), "", IF($H222=$M$3, "", IF(OR(AH$7&lt;$AB222, $AC222&lt;AH$6),"", MAX(AH$10:AH221)+1)))</f>
        <v/>
      </c>
      <c r="AI222" s="5" t="str">
        <f>IF(OR($AB222="", $AC222=""), "", IF($H222=$M$3, "", IF(OR(AI$7&lt;$AB222, $AC222&lt;AI$6),"", MAX(AI$10:AI221)+1)))</f>
        <v/>
      </c>
      <c r="AJ222" s="5" t="str">
        <f>IF(OR($AB222="", $AC222=""), "", IF($H222=$M$3, "", IF(OR(AJ$7&lt;$AB222, $AC222&lt;AJ$6),"", MAX(AJ$10:AJ221)+1)))</f>
        <v/>
      </c>
      <c r="AK222" s="5" t="str">
        <f>IF(OR($AB222="", $AC222=""), "", IF($H222=$M$3, "", IF(OR(AK$7&lt;$AB222, $AC222&lt;AK$6),"", MAX(AK$10:AK221)+1)))</f>
        <v/>
      </c>
      <c r="AL222" s="5" t="str">
        <f>IF(OR($AB222="", $AC222=""), "", IF($H222=$M$3, "", IF(OR(AL$7&lt;$AB222, $AC222&lt;AL$6),"", MAX(AL$10:AL221)+1)))</f>
        <v/>
      </c>
      <c r="AM222" s="5" t="str">
        <f>IF(OR($AB222="", $AC222=""), "", IF($H222=$M$3, "", IF(OR(AM$7&lt;$AB222, $AC222&lt;AM$6),"", MAX(AM$10:AM221)+1)))</f>
        <v/>
      </c>
      <c r="AN222" s="5" t="str">
        <f>IF(OR($AB222="", $AC222=""), "", IF($H222=$M$3, "", IF(OR(AN$7&lt;$AB222, $AC222&lt;AN$6),"", MAX(AN$10:AN221)+1)))</f>
        <v/>
      </c>
      <c r="AO222" s="5" t="str">
        <f>IF(OR($AB222="", $AC222=""), "", IF($H222=$M$3, "", IF(OR(AO$7&lt;$AB222, $AC222&lt;AO$6),"", MAX(AO$10:AO221)+1)))</f>
        <v/>
      </c>
      <c r="AP222" s="5" t="str">
        <f>IF(OR($AB222="", $AC222=""), "", IF($H222=$M$3, "", IF(OR(AP$7&lt;$AB222, $AC222&lt;AP$6),"", MAX(AP$10:AP221)+1)))</f>
        <v/>
      </c>
      <c r="AQ222" s="5" t="str">
        <f>IF(OR($AB222="", $AC222=""), "", IF($H222=$M$3, "", IF(OR(AQ$7&lt;$AB222, $AC222&lt;AQ$6),"", MAX(AQ$10:AQ221)+1)))</f>
        <v/>
      </c>
      <c r="AR222" s="5" t="str">
        <f>IF(OR($AB222="", $AC222=""), "", IF($H222=$M$3, "", IF(OR(AR$7&lt;$AB222, $AC222&lt;AR$6),"", MAX(AR$10:AR221)+1)))</f>
        <v/>
      </c>
      <c r="AS222" s="5" t="str">
        <f>IF(OR($AB222="", $AC222=""), "", IF($H222=$M$3, "", IF(OR(AS$7&lt;$AB222, $AC222&lt;AS$6),"", MAX(AS$10:AS221)+1)))</f>
        <v/>
      </c>
      <c r="AT222" s="5" t="str">
        <f>IF(OR($AB222="", $AC222=""), "", IF($H222=$M$3, "", IF(OR(AT$7&lt;$AB222, $AC222&lt;AT$6),"", MAX(AT$10:AT221)+1)))</f>
        <v/>
      </c>
      <c r="AU222" s="5" t="str">
        <f>IF(OR($AB222="", $AC222=""), "", IF($H222=$M$3, "", IF(OR(AU$7&lt;$AB222, $AC222&lt;AU$6),"", MAX(AU$10:AU221)+1)))</f>
        <v/>
      </c>
      <c r="AV222" s="5" t="str">
        <f>IF(OR($AB222="", $AC222=""), "", IF($H222=$M$3, "", IF(OR(AV$7&lt;$AB222, $AC222&lt;AV$6),"", MAX(AV$10:AV221)+1)))</f>
        <v/>
      </c>
      <c r="AW222" s="5" t="str">
        <f>IF(OR($AB222="", $AC222=""), "", IF($H222=$M$3, "", IF(OR(AW$7&lt;$AB222, $AC222&lt;AW$6),"", MAX(AW$10:AW221)+1)))</f>
        <v/>
      </c>
      <c r="AX222" s="5" t="str">
        <f>IF(OR($AB222="", $AC222=""), "", IF($H222=$M$3, "", IF(OR(AX$7&lt;$AB222, $AC222&lt;AX$6),"", MAX(AX$10:AX221)+1)))</f>
        <v/>
      </c>
      <c r="AY222" s="5" t="str">
        <f>IF(OR($AB222="", $AC222=""), "", IF($H222=$M$3, "", IF(OR(AY$7&lt;$AB222, $AC222&lt;AY$6),"", MAX(AY$10:AY221)+1)))</f>
        <v/>
      </c>
      <c r="AZ222" s="5" t="str">
        <f>IF(OR($AB222="", $AC222=""), "", IF($H222=$M$3, "", IF(OR(AZ$7&lt;$AB222, $AC222&lt;AZ$6),"", MAX(AZ$10:AZ221)+1)))</f>
        <v/>
      </c>
      <c r="BA222" s="5" t="str">
        <f>IF(OR($AB222="", $AC222=""), "", IF($H222=$M$3, "", IF(OR(BA$7&lt;$AB222, $AC222&lt;BA$6),"", MAX(BA$10:BA221)+1)))</f>
        <v/>
      </c>
      <c r="BB222" s="5" t="str">
        <f>IF(OR($AB222="", $AC222=""), "", IF($H222=$M$3, "", IF(OR(BB$7&lt;$AB222, $AC222&lt;BB$6),"", MAX(BB$10:BB221)+1)))</f>
        <v/>
      </c>
      <c r="BC222" s="5" t="str">
        <f>IF(OR($AB222="", $AC222=""), "", IF($H222=$M$3, "", IF(OR(BC$7&lt;$AB222, $AC222&lt;BC$6),"", MAX(BC$10:BC221)+1)))</f>
        <v/>
      </c>
      <c r="BD222" s="5" t="str">
        <f>IF(OR($AB222="", $AC222=""), "", IF($H222=$M$3, "", IF(OR(BD$7&lt;$AB222, $AC222&lt;BD$6),"", MAX(BD$10:BD221)+1)))</f>
        <v/>
      </c>
      <c r="BE222" s="5" t="str">
        <f>IF(OR($AB222="", $AC222=""), "", IF($H222=$M$3, "", IF(OR(BE$7&lt;$AB222, $AC222&lt;BE$6),"", MAX(BE$10:BE221)+1)))</f>
        <v/>
      </c>
      <c r="BF222" s="5" t="str">
        <f>IF(OR($AB222="", $AC222=""), "", IF($H222=$M$3, "", IF(OR(BF$7&lt;$AB222, $AC222&lt;BF$6),"", MAX(BF$10:BF221)+1)))</f>
        <v/>
      </c>
      <c r="BG222" s="5" t="str">
        <f>IF(OR($AB222="", $AC222=""), "", IF($H222=$M$3, "", IF(OR(BG$7&lt;$AB222, $AC222&lt;BG$6),"", MAX(BG$10:BG221)+1)))</f>
        <v/>
      </c>
      <c r="BH222" s="5" t="str">
        <f>IF(OR($AB222="", $AC222=""), "", IF($H222=$M$3, "", IF(OR(BH$7&lt;$AB222, $AC222&lt;BH$6),"", MAX(BH$10:BH221)+1)))</f>
        <v/>
      </c>
      <c r="BI222" s="5" t="str">
        <f>IF(OR($AB222="", $AC222=""), "", IF($H222=$M$3, "", IF(OR(BI$7&lt;$AB222, $AC222&lt;BI$6),"", MAX(BI$10:BI221)+1)))</f>
        <v/>
      </c>
      <c r="BK222" s="5" t="str" cm="1">
        <f t="array" aca="1" ref="BK222" ca="1">IFERROR(INDEX($AE222:$BI222, $BJ222, MATCH($BK$9, $AE$9:$BI$9, 0)), "")</f>
        <v/>
      </c>
    </row>
    <row r="223" spans="1:63" x14ac:dyDescent="0.25">
      <c r="A223" s="2"/>
      <c r="B223" s="254"/>
      <c r="C223" s="255"/>
      <c r="D223" s="256"/>
      <c r="E223" s="257"/>
      <c r="F223" s="257"/>
      <c r="G223" s="258"/>
      <c r="H223" s="259"/>
      <c r="I223" s="16"/>
      <c r="J223" s="5" t="str">
        <f t="shared" si="35"/>
        <v/>
      </c>
      <c r="K223" s="2"/>
      <c r="O223" s="5" t="str">
        <f t="shared" si="33"/>
        <v/>
      </c>
      <c r="Q223" s="5" t="str">
        <f t="shared" si="36"/>
        <v/>
      </c>
      <c r="S223" s="5" t="str">
        <f t="shared" si="34"/>
        <v/>
      </c>
      <c r="U223" s="64" t="str">
        <f>IF($D223="","", IF(COUNTIF('Intro &amp; Setup'!$AW$49:$AW$88, $D223)&gt;0, "BH", TEXT($D223, "ddd")))</f>
        <v/>
      </c>
      <c r="V223" s="65" t="str">
        <f>IF($G223="", "", IF(COUNTIF('Intro &amp; Setup'!$AW$49:$AW$88, $G223)&gt;0, "BH", TEXT($G223, "ddd")))</f>
        <v/>
      </c>
      <c r="W223" s="64" t="str">
        <f t="shared" si="37"/>
        <v/>
      </c>
      <c r="X223" s="65" t="str">
        <f t="shared" si="38"/>
        <v/>
      </c>
      <c r="Y223" s="64" t="str">
        <f>IF(F223="", "", IF(OR(F223&lt;'Intro &amp; Setup'!$Z$20, F223&gt;'Intro &amp; Setup'!$Z$22), "X", ""))</f>
        <v/>
      </c>
      <c r="Z223" s="65" t="str">
        <f>IF(G223="", "", IF(OR(G223&lt;'Intro &amp; Setup'!$Z$20, G223&gt;'Intro &amp; Setup'!$Z$22), "X", ""))</f>
        <v/>
      </c>
      <c r="AB223" s="58" t="str">
        <f t="shared" si="39"/>
        <v/>
      </c>
      <c r="AC223" s="59" t="str">
        <f t="shared" si="40"/>
        <v/>
      </c>
      <c r="AE223" s="5" t="str">
        <f>IF(OR($AB223="", $AC223=""), "", IF($H223=$M$3, "", IF(OR(AE$7&lt;$AB223, $AC223&lt;AE$6),"", MAX(AE$10:AE222)+1)))</f>
        <v/>
      </c>
      <c r="AF223" s="5" t="str">
        <f>IF(OR($AB223="", $AC223=""), "", IF($H223=$M$3, "", IF(OR(AF$7&lt;$AB223, $AC223&lt;AF$6),"", MAX(AF$10:AF222)+1)))</f>
        <v/>
      </c>
      <c r="AG223" s="5" t="str">
        <f>IF(OR($AB223="", $AC223=""), "", IF($H223=$M$3, "", IF(OR(AG$7&lt;$AB223, $AC223&lt;AG$6),"", MAX(AG$10:AG222)+1)))</f>
        <v/>
      </c>
      <c r="AH223" s="5" t="str">
        <f>IF(OR($AB223="", $AC223=""), "", IF($H223=$M$3, "", IF(OR(AH$7&lt;$AB223, $AC223&lt;AH$6),"", MAX(AH$10:AH222)+1)))</f>
        <v/>
      </c>
      <c r="AI223" s="5" t="str">
        <f>IF(OR($AB223="", $AC223=""), "", IF($H223=$M$3, "", IF(OR(AI$7&lt;$AB223, $AC223&lt;AI$6),"", MAX(AI$10:AI222)+1)))</f>
        <v/>
      </c>
      <c r="AJ223" s="5" t="str">
        <f>IF(OR($AB223="", $AC223=""), "", IF($H223=$M$3, "", IF(OR(AJ$7&lt;$AB223, $AC223&lt;AJ$6),"", MAX(AJ$10:AJ222)+1)))</f>
        <v/>
      </c>
      <c r="AK223" s="5" t="str">
        <f>IF(OR($AB223="", $AC223=""), "", IF($H223=$M$3, "", IF(OR(AK$7&lt;$AB223, $AC223&lt;AK$6),"", MAX(AK$10:AK222)+1)))</f>
        <v/>
      </c>
      <c r="AL223" s="5" t="str">
        <f>IF(OR($AB223="", $AC223=""), "", IF($H223=$M$3, "", IF(OR(AL$7&lt;$AB223, $AC223&lt;AL$6),"", MAX(AL$10:AL222)+1)))</f>
        <v/>
      </c>
      <c r="AM223" s="5" t="str">
        <f>IF(OR($AB223="", $AC223=""), "", IF($H223=$M$3, "", IF(OR(AM$7&lt;$AB223, $AC223&lt;AM$6),"", MAX(AM$10:AM222)+1)))</f>
        <v/>
      </c>
      <c r="AN223" s="5" t="str">
        <f>IF(OR($AB223="", $AC223=""), "", IF($H223=$M$3, "", IF(OR(AN$7&lt;$AB223, $AC223&lt;AN$6),"", MAX(AN$10:AN222)+1)))</f>
        <v/>
      </c>
      <c r="AO223" s="5" t="str">
        <f>IF(OR($AB223="", $AC223=""), "", IF($H223=$M$3, "", IF(OR(AO$7&lt;$AB223, $AC223&lt;AO$6),"", MAX(AO$10:AO222)+1)))</f>
        <v/>
      </c>
      <c r="AP223" s="5" t="str">
        <f>IF(OR($AB223="", $AC223=""), "", IF($H223=$M$3, "", IF(OR(AP$7&lt;$AB223, $AC223&lt;AP$6),"", MAX(AP$10:AP222)+1)))</f>
        <v/>
      </c>
      <c r="AQ223" s="5" t="str">
        <f>IF(OR($AB223="", $AC223=""), "", IF($H223=$M$3, "", IF(OR(AQ$7&lt;$AB223, $AC223&lt;AQ$6),"", MAX(AQ$10:AQ222)+1)))</f>
        <v/>
      </c>
      <c r="AR223" s="5" t="str">
        <f>IF(OR($AB223="", $AC223=""), "", IF($H223=$M$3, "", IF(OR(AR$7&lt;$AB223, $AC223&lt;AR$6),"", MAX(AR$10:AR222)+1)))</f>
        <v/>
      </c>
      <c r="AS223" s="5" t="str">
        <f>IF(OR($AB223="", $AC223=""), "", IF($H223=$M$3, "", IF(OR(AS$7&lt;$AB223, $AC223&lt;AS$6),"", MAX(AS$10:AS222)+1)))</f>
        <v/>
      </c>
      <c r="AT223" s="5" t="str">
        <f>IF(OR($AB223="", $AC223=""), "", IF($H223=$M$3, "", IF(OR(AT$7&lt;$AB223, $AC223&lt;AT$6),"", MAX(AT$10:AT222)+1)))</f>
        <v/>
      </c>
      <c r="AU223" s="5" t="str">
        <f>IF(OR($AB223="", $AC223=""), "", IF($H223=$M$3, "", IF(OR(AU$7&lt;$AB223, $AC223&lt;AU$6),"", MAX(AU$10:AU222)+1)))</f>
        <v/>
      </c>
      <c r="AV223" s="5" t="str">
        <f>IF(OR($AB223="", $AC223=""), "", IF($H223=$M$3, "", IF(OR(AV$7&lt;$AB223, $AC223&lt;AV$6),"", MAX(AV$10:AV222)+1)))</f>
        <v/>
      </c>
      <c r="AW223" s="5" t="str">
        <f>IF(OR($AB223="", $AC223=""), "", IF($H223=$M$3, "", IF(OR(AW$7&lt;$AB223, $AC223&lt;AW$6),"", MAX(AW$10:AW222)+1)))</f>
        <v/>
      </c>
      <c r="AX223" s="5" t="str">
        <f>IF(OR($AB223="", $AC223=""), "", IF($H223=$M$3, "", IF(OR(AX$7&lt;$AB223, $AC223&lt;AX$6),"", MAX(AX$10:AX222)+1)))</f>
        <v/>
      </c>
      <c r="AY223" s="5" t="str">
        <f>IF(OR($AB223="", $AC223=""), "", IF($H223=$M$3, "", IF(OR(AY$7&lt;$AB223, $AC223&lt;AY$6),"", MAX(AY$10:AY222)+1)))</f>
        <v/>
      </c>
      <c r="AZ223" s="5" t="str">
        <f>IF(OR($AB223="", $AC223=""), "", IF($H223=$M$3, "", IF(OR(AZ$7&lt;$AB223, $AC223&lt;AZ$6),"", MAX(AZ$10:AZ222)+1)))</f>
        <v/>
      </c>
      <c r="BA223" s="5" t="str">
        <f>IF(OR($AB223="", $AC223=""), "", IF($H223=$M$3, "", IF(OR(BA$7&lt;$AB223, $AC223&lt;BA$6),"", MAX(BA$10:BA222)+1)))</f>
        <v/>
      </c>
      <c r="BB223" s="5" t="str">
        <f>IF(OR($AB223="", $AC223=""), "", IF($H223=$M$3, "", IF(OR(BB$7&lt;$AB223, $AC223&lt;BB$6),"", MAX(BB$10:BB222)+1)))</f>
        <v/>
      </c>
      <c r="BC223" s="5" t="str">
        <f>IF(OR($AB223="", $AC223=""), "", IF($H223=$M$3, "", IF(OR(BC$7&lt;$AB223, $AC223&lt;BC$6),"", MAX(BC$10:BC222)+1)))</f>
        <v/>
      </c>
      <c r="BD223" s="5" t="str">
        <f>IF(OR($AB223="", $AC223=""), "", IF($H223=$M$3, "", IF(OR(BD$7&lt;$AB223, $AC223&lt;BD$6),"", MAX(BD$10:BD222)+1)))</f>
        <v/>
      </c>
      <c r="BE223" s="5" t="str">
        <f>IF(OR($AB223="", $AC223=""), "", IF($H223=$M$3, "", IF(OR(BE$7&lt;$AB223, $AC223&lt;BE$6),"", MAX(BE$10:BE222)+1)))</f>
        <v/>
      </c>
      <c r="BF223" s="5" t="str">
        <f>IF(OR($AB223="", $AC223=""), "", IF($H223=$M$3, "", IF(OR(BF$7&lt;$AB223, $AC223&lt;BF$6),"", MAX(BF$10:BF222)+1)))</f>
        <v/>
      </c>
      <c r="BG223" s="5" t="str">
        <f>IF(OR($AB223="", $AC223=""), "", IF($H223=$M$3, "", IF(OR(BG$7&lt;$AB223, $AC223&lt;BG$6),"", MAX(BG$10:BG222)+1)))</f>
        <v/>
      </c>
      <c r="BH223" s="5" t="str">
        <f>IF(OR($AB223="", $AC223=""), "", IF($H223=$M$3, "", IF(OR(BH$7&lt;$AB223, $AC223&lt;BH$6),"", MAX(BH$10:BH222)+1)))</f>
        <v/>
      </c>
      <c r="BI223" s="5" t="str">
        <f>IF(OR($AB223="", $AC223=""), "", IF($H223=$M$3, "", IF(OR(BI$7&lt;$AB223, $AC223&lt;BI$6),"", MAX(BI$10:BI222)+1)))</f>
        <v/>
      </c>
      <c r="BK223" s="5" t="str" cm="1">
        <f t="array" aca="1" ref="BK223" ca="1">IFERROR(INDEX($AE223:$BI223, $BJ223, MATCH($BK$9, $AE$9:$BI$9, 0)), "")</f>
        <v/>
      </c>
    </row>
    <row r="224" spans="1:63" x14ac:dyDescent="0.25">
      <c r="A224" s="2"/>
      <c r="B224" s="254"/>
      <c r="C224" s="255"/>
      <c r="D224" s="256"/>
      <c r="E224" s="257"/>
      <c r="F224" s="257"/>
      <c r="G224" s="258"/>
      <c r="H224" s="259"/>
      <c r="I224" s="16"/>
      <c r="J224" s="5" t="str">
        <f t="shared" si="35"/>
        <v/>
      </c>
      <c r="K224" s="2"/>
      <c r="O224" s="5" t="str">
        <f t="shared" si="33"/>
        <v/>
      </c>
      <c r="Q224" s="5" t="str">
        <f t="shared" si="36"/>
        <v/>
      </c>
      <c r="S224" s="5" t="str">
        <f t="shared" si="34"/>
        <v/>
      </c>
      <c r="U224" s="64" t="str">
        <f>IF($D224="","", IF(COUNTIF('Intro &amp; Setup'!$AW$49:$AW$88, $D224)&gt;0, "BH", TEXT($D224, "ddd")))</f>
        <v/>
      </c>
      <c r="V224" s="65" t="str">
        <f>IF($G224="", "", IF(COUNTIF('Intro &amp; Setup'!$AW$49:$AW$88, $G224)&gt;0, "BH", TEXT($G224, "ddd")))</f>
        <v/>
      </c>
      <c r="W224" s="64" t="str">
        <f t="shared" si="37"/>
        <v/>
      </c>
      <c r="X224" s="65" t="str">
        <f t="shared" si="38"/>
        <v/>
      </c>
      <c r="Y224" s="64" t="str">
        <f>IF(F224="", "", IF(OR(F224&lt;'Intro &amp; Setup'!$Z$20, F224&gt;'Intro &amp; Setup'!$Z$22), "X", ""))</f>
        <v/>
      </c>
      <c r="Z224" s="65" t="str">
        <f>IF(G224="", "", IF(OR(G224&lt;'Intro &amp; Setup'!$Z$20, G224&gt;'Intro &amp; Setup'!$Z$22), "X", ""))</f>
        <v/>
      </c>
      <c r="AB224" s="58" t="str">
        <f t="shared" si="39"/>
        <v/>
      </c>
      <c r="AC224" s="59" t="str">
        <f t="shared" si="40"/>
        <v/>
      </c>
      <c r="AE224" s="5" t="str">
        <f>IF(OR($AB224="", $AC224=""), "", IF($H224=$M$3, "", IF(OR(AE$7&lt;$AB224, $AC224&lt;AE$6),"", MAX(AE$10:AE223)+1)))</f>
        <v/>
      </c>
      <c r="AF224" s="5" t="str">
        <f>IF(OR($AB224="", $AC224=""), "", IF($H224=$M$3, "", IF(OR(AF$7&lt;$AB224, $AC224&lt;AF$6),"", MAX(AF$10:AF223)+1)))</f>
        <v/>
      </c>
      <c r="AG224" s="5" t="str">
        <f>IF(OR($AB224="", $AC224=""), "", IF($H224=$M$3, "", IF(OR(AG$7&lt;$AB224, $AC224&lt;AG$6),"", MAX(AG$10:AG223)+1)))</f>
        <v/>
      </c>
      <c r="AH224" s="5" t="str">
        <f>IF(OR($AB224="", $AC224=""), "", IF($H224=$M$3, "", IF(OR(AH$7&lt;$AB224, $AC224&lt;AH$6),"", MAX(AH$10:AH223)+1)))</f>
        <v/>
      </c>
      <c r="AI224" s="5" t="str">
        <f>IF(OR($AB224="", $AC224=""), "", IF($H224=$M$3, "", IF(OR(AI$7&lt;$AB224, $AC224&lt;AI$6),"", MAX(AI$10:AI223)+1)))</f>
        <v/>
      </c>
      <c r="AJ224" s="5" t="str">
        <f>IF(OR($AB224="", $AC224=""), "", IF($H224=$M$3, "", IF(OR(AJ$7&lt;$AB224, $AC224&lt;AJ$6),"", MAX(AJ$10:AJ223)+1)))</f>
        <v/>
      </c>
      <c r="AK224" s="5" t="str">
        <f>IF(OR($AB224="", $AC224=""), "", IF($H224=$M$3, "", IF(OR(AK$7&lt;$AB224, $AC224&lt;AK$6),"", MAX(AK$10:AK223)+1)))</f>
        <v/>
      </c>
      <c r="AL224" s="5" t="str">
        <f>IF(OR($AB224="", $AC224=""), "", IF($H224=$M$3, "", IF(OR(AL$7&lt;$AB224, $AC224&lt;AL$6),"", MAX(AL$10:AL223)+1)))</f>
        <v/>
      </c>
      <c r="AM224" s="5" t="str">
        <f>IF(OR($AB224="", $AC224=""), "", IF($H224=$M$3, "", IF(OR(AM$7&lt;$AB224, $AC224&lt;AM$6),"", MAX(AM$10:AM223)+1)))</f>
        <v/>
      </c>
      <c r="AN224" s="5" t="str">
        <f>IF(OR($AB224="", $AC224=""), "", IF($H224=$M$3, "", IF(OR(AN$7&lt;$AB224, $AC224&lt;AN$6),"", MAX(AN$10:AN223)+1)))</f>
        <v/>
      </c>
      <c r="AO224" s="5" t="str">
        <f>IF(OR($AB224="", $AC224=""), "", IF($H224=$M$3, "", IF(OR(AO$7&lt;$AB224, $AC224&lt;AO$6),"", MAX(AO$10:AO223)+1)))</f>
        <v/>
      </c>
      <c r="AP224" s="5" t="str">
        <f>IF(OR($AB224="", $AC224=""), "", IF($H224=$M$3, "", IF(OR(AP$7&lt;$AB224, $AC224&lt;AP$6),"", MAX(AP$10:AP223)+1)))</f>
        <v/>
      </c>
      <c r="AQ224" s="5" t="str">
        <f>IF(OR($AB224="", $AC224=""), "", IF($H224=$M$3, "", IF(OR(AQ$7&lt;$AB224, $AC224&lt;AQ$6),"", MAX(AQ$10:AQ223)+1)))</f>
        <v/>
      </c>
      <c r="AR224" s="5" t="str">
        <f>IF(OR($AB224="", $AC224=""), "", IF($H224=$M$3, "", IF(OR(AR$7&lt;$AB224, $AC224&lt;AR$6),"", MAX(AR$10:AR223)+1)))</f>
        <v/>
      </c>
      <c r="AS224" s="5" t="str">
        <f>IF(OR($AB224="", $AC224=""), "", IF($H224=$M$3, "", IF(OR(AS$7&lt;$AB224, $AC224&lt;AS$6),"", MAX(AS$10:AS223)+1)))</f>
        <v/>
      </c>
      <c r="AT224" s="5" t="str">
        <f>IF(OR($AB224="", $AC224=""), "", IF($H224=$M$3, "", IF(OR(AT$7&lt;$AB224, $AC224&lt;AT$6),"", MAX(AT$10:AT223)+1)))</f>
        <v/>
      </c>
      <c r="AU224" s="5" t="str">
        <f>IF(OR($AB224="", $AC224=""), "", IF($H224=$M$3, "", IF(OR(AU$7&lt;$AB224, $AC224&lt;AU$6),"", MAX(AU$10:AU223)+1)))</f>
        <v/>
      </c>
      <c r="AV224" s="5" t="str">
        <f>IF(OR($AB224="", $AC224=""), "", IF($H224=$M$3, "", IF(OR(AV$7&lt;$AB224, $AC224&lt;AV$6),"", MAX(AV$10:AV223)+1)))</f>
        <v/>
      </c>
      <c r="AW224" s="5" t="str">
        <f>IF(OR($AB224="", $AC224=""), "", IF($H224=$M$3, "", IF(OR(AW$7&lt;$AB224, $AC224&lt;AW$6),"", MAX(AW$10:AW223)+1)))</f>
        <v/>
      </c>
      <c r="AX224" s="5" t="str">
        <f>IF(OR($AB224="", $AC224=""), "", IF($H224=$M$3, "", IF(OR(AX$7&lt;$AB224, $AC224&lt;AX$6),"", MAX(AX$10:AX223)+1)))</f>
        <v/>
      </c>
      <c r="AY224" s="5" t="str">
        <f>IF(OR($AB224="", $AC224=""), "", IF($H224=$M$3, "", IF(OR(AY$7&lt;$AB224, $AC224&lt;AY$6),"", MAX(AY$10:AY223)+1)))</f>
        <v/>
      </c>
      <c r="AZ224" s="5" t="str">
        <f>IF(OR($AB224="", $AC224=""), "", IF($H224=$M$3, "", IF(OR(AZ$7&lt;$AB224, $AC224&lt;AZ$6),"", MAX(AZ$10:AZ223)+1)))</f>
        <v/>
      </c>
      <c r="BA224" s="5" t="str">
        <f>IF(OR($AB224="", $AC224=""), "", IF($H224=$M$3, "", IF(OR(BA$7&lt;$AB224, $AC224&lt;BA$6),"", MAX(BA$10:BA223)+1)))</f>
        <v/>
      </c>
      <c r="BB224" s="5" t="str">
        <f>IF(OR($AB224="", $AC224=""), "", IF($H224=$M$3, "", IF(OR(BB$7&lt;$AB224, $AC224&lt;BB$6),"", MAX(BB$10:BB223)+1)))</f>
        <v/>
      </c>
      <c r="BC224" s="5" t="str">
        <f>IF(OR($AB224="", $AC224=""), "", IF($H224=$M$3, "", IF(OR(BC$7&lt;$AB224, $AC224&lt;BC$6),"", MAX(BC$10:BC223)+1)))</f>
        <v/>
      </c>
      <c r="BD224" s="5" t="str">
        <f>IF(OR($AB224="", $AC224=""), "", IF($H224=$M$3, "", IF(OR(BD$7&lt;$AB224, $AC224&lt;BD$6),"", MAX(BD$10:BD223)+1)))</f>
        <v/>
      </c>
      <c r="BE224" s="5" t="str">
        <f>IF(OR($AB224="", $AC224=""), "", IF($H224=$M$3, "", IF(OR(BE$7&lt;$AB224, $AC224&lt;BE$6),"", MAX(BE$10:BE223)+1)))</f>
        <v/>
      </c>
      <c r="BF224" s="5" t="str">
        <f>IF(OR($AB224="", $AC224=""), "", IF($H224=$M$3, "", IF(OR(BF$7&lt;$AB224, $AC224&lt;BF$6),"", MAX(BF$10:BF223)+1)))</f>
        <v/>
      </c>
      <c r="BG224" s="5" t="str">
        <f>IF(OR($AB224="", $AC224=""), "", IF($H224=$M$3, "", IF(OR(BG$7&lt;$AB224, $AC224&lt;BG$6),"", MAX(BG$10:BG223)+1)))</f>
        <v/>
      </c>
      <c r="BH224" s="5" t="str">
        <f>IF(OR($AB224="", $AC224=""), "", IF($H224=$M$3, "", IF(OR(BH$7&lt;$AB224, $AC224&lt;BH$6),"", MAX(BH$10:BH223)+1)))</f>
        <v/>
      </c>
      <c r="BI224" s="5" t="str">
        <f>IF(OR($AB224="", $AC224=""), "", IF($H224=$M$3, "", IF(OR(BI$7&lt;$AB224, $AC224&lt;BI$6),"", MAX(BI$10:BI223)+1)))</f>
        <v/>
      </c>
      <c r="BK224" s="5" t="str" cm="1">
        <f t="array" aca="1" ref="BK224" ca="1">IFERROR(INDEX($AE224:$BI224, $BJ224, MATCH($BK$9, $AE$9:$BI$9, 0)), "")</f>
        <v/>
      </c>
    </row>
    <row r="225" spans="1:63" x14ac:dyDescent="0.25">
      <c r="A225" s="2"/>
      <c r="B225" s="254"/>
      <c r="C225" s="255"/>
      <c r="D225" s="256"/>
      <c r="E225" s="257"/>
      <c r="F225" s="257"/>
      <c r="G225" s="258"/>
      <c r="H225" s="259"/>
      <c r="I225" s="16"/>
      <c r="J225" s="5" t="str">
        <f t="shared" si="35"/>
        <v/>
      </c>
      <c r="K225" s="2"/>
      <c r="O225" s="5" t="str">
        <f t="shared" si="33"/>
        <v/>
      </c>
      <c r="Q225" s="5" t="str">
        <f t="shared" si="36"/>
        <v/>
      </c>
      <c r="S225" s="5" t="str">
        <f t="shared" si="34"/>
        <v/>
      </c>
      <c r="U225" s="64" t="str">
        <f>IF($D225="","", IF(COUNTIF('Intro &amp; Setup'!$AW$49:$AW$88, $D225)&gt;0, "BH", TEXT($D225, "ddd")))</f>
        <v/>
      </c>
      <c r="V225" s="65" t="str">
        <f>IF($G225="", "", IF(COUNTIF('Intro &amp; Setup'!$AW$49:$AW$88, $G225)&gt;0, "BH", TEXT($G225, "ddd")))</f>
        <v/>
      </c>
      <c r="W225" s="64" t="str">
        <f t="shared" si="37"/>
        <v/>
      </c>
      <c r="X225" s="65" t="str">
        <f t="shared" si="38"/>
        <v/>
      </c>
      <c r="Y225" s="64" t="str">
        <f>IF(F225="", "", IF(OR(F225&lt;'Intro &amp; Setup'!$Z$20, F225&gt;'Intro &amp; Setup'!$Z$22), "X", ""))</f>
        <v/>
      </c>
      <c r="Z225" s="65" t="str">
        <f>IF(G225="", "", IF(OR(G225&lt;'Intro &amp; Setup'!$Z$20, G225&gt;'Intro &amp; Setup'!$Z$22), "X", ""))</f>
        <v/>
      </c>
      <c r="AB225" s="58" t="str">
        <f t="shared" si="39"/>
        <v/>
      </c>
      <c r="AC225" s="59" t="str">
        <f t="shared" si="40"/>
        <v/>
      </c>
      <c r="AE225" s="5" t="str">
        <f>IF(OR($AB225="", $AC225=""), "", IF($H225=$M$3, "", IF(OR(AE$7&lt;$AB225, $AC225&lt;AE$6),"", MAX(AE$10:AE224)+1)))</f>
        <v/>
      </c>
      <c r="AF225" s="5" t="str">
        <f>IF(OR($AB225="", $AC225=""), "", IF($H225=$M$3, "", IF(OR(AF$7&lt;$AB225, $AC225&lt;AF$6),"", MAX(AF$10:AF224)+1)))</f>
        <v/>
      </c>
      <c r="AG225" s="5" t="str">
        <f>IF(OR($AB225="", $AC225=""), "", IF($H225=$M$3, "", IF(OR(AG$7&lt;$AB225, $AC225&lt;AG$6),"", MAX(AG$10:AG224)+1)))</f>
        <v/>
      </c>
      <c r="AH225" s="5" t="str">
        <f>IF(OR($AB225="", $AC225=""), "", IF($H225=$M$3, "", IF(OR(AH$7&lt;$AB225, $AC225&lt;AH$6),"", MAX(AH$10:AH224)+1)))</f>
        <v/>
      </c>
      <c r="AI225" s="5" t="str">
        <f>IF(OR($AB225="", $AC225=""), "", IF($H225=$M$3, "", IF(OR(AI$7&lt;$AB225, $AC225&lt;AI$6),"", MAX(AI$10:AI224)+1)))</f>
        <v/>
      </c>
      <c r="AJ225" s="5" t="str">
        <f>IF(OR($AB225="", $AC225=""), "", IF($H225=$M$3, "", IF(OR(AJ$7&lt;$AB225, $AC225&lt;AJ$6),"", MAX(AJ$10:AJ224)+1)))</f>
        <v/>
      </c>
      <c r="AK225" s="5" t="str">
        <f>IF(OR($AB225="", $AC225=""), "", IF($H225=$M$3, "", IF(OR(AK$7&lt;$AB225, $AC225&lt;AK$6),"", MAX(AK$10:AK224)+1)))</f>
        <v/>
      </c>
      <c r="AL225" s="5" t="str">
        <f>IF(OR($AB225="", $AC225=""), "", IF($H225=$M$3, "", IF(OR(AL$7&lt;$AB225, $AC225&lt;AL$6),"", MAX(AL$10:AL224)+1)))</f>
        <v/>
      </c>
      <c r="AM225" s="5" t="str">
        <f>IF(OR($AB225="", $AC225=""), "", IF($H225=$M$3, "", IF(OR(AM$7&lt;$AB225, $AC225&lt;AM$6),"", MAX(AM$10:AM224)+1)))</f>
        <v/>
      </c>
      <c r="AN225" s="5" t="str">
        <f>IF(OR($AB225="", $AC225=""), "", IF($H225=$M$3, "", IF(OR(AN$7&lt;$AB225, $AC225&lt;AN$6),"", MAX(AN$10:AN224)+1)))</f>
        <v/>
      </c>
      <c r="AO225" s="5" t="str">
        <f>IF(OR($AB225="", $AC225=""), "", IF($H225=$M$3, "", IF(OR(AO$7&lt;$AB225, $AC225&lt;AO$6),"", MAX(AO$10:AO224)+1)))</f>
        <v/>
      </c>
      <c r="AP225" s="5" t="str">
        <f>IF(OR($AB225="", $AC225=""), "", IF($H225=$M$3, "", IF(OR(AP$7&lt;$AB225, $AC225&lt;AP$6),"", MAX(AP$10:AP224)+1)))</f>
        <v/>
      </c>
      <c r="AQ225" s="5" t="str">
        <f>IF(OR($AB225="", $AC225=""), "", IF($H225=$M$3, "", IF(OR(AQ$7&lt;$AB225, $AC225&lt;AQ$6),"", MAX(AQ$10:AQ224)+1)))</f>
        <v/>
      </c>
      <c r="AR225" s="5" t="str">
        <f>IF(OR($AB225="", $AC225=""), "", IF($H225=$M$3, "", IF(OR(AR$7&lt;$AB225, $AC225&lt;AR$6),"", MAX(AR$10:AR224)+1)))</f>
        <v/>
      </c>
      <c r="AS225" s="5" t="str">
        <f>IF(OR($AB225="", $AC225=""), "", IF($H225=$M$3, "", IF(OR(AS$7&lt;$AB225, $AC225&lt;AS$6),"", MAX(AS$10:AS224)+1)))</f>
        <v/>
      </c>
      <c r="AT225" s="5" t="str">
        <f>IF(OR($AB225="", $AC225=""), "", IF($H225=$M$3, "", IF(OR(AT$7&lt;$AB225, $AC225&lt;AT$6),"", MAX(AT$10:AT224)+1)))</f>
        <v/>
      </c>
      <c r="AU225" s="5" t="str">
        <f>IF(OR($AB225="", $AC225=""), "", IF($H225=$M$3, "", IF(OR(AU$7&lt;$AB225, $AC225&lt;AU$6),"", MAX(AU$10:AU224)+1)))</f>
        <v/>
      </c>
      <c r="AV225" s="5" t="str">
        <f>IF(OR($AB225="", $AC225=""), "", IF($H225=$M$3, "", IF(OR(AV$7&lt;$AB225, $AC225&lt;AV$6),"", MAX(AV$10:AV224)+1)))</f>
        <v/>
      </c>
      <c r="AW225" s="5" t="str">
        <f>IF(OR($AB225="", $AC225=""), "", IF($H225=$M$3, "", IF(OR(AW$7&lt;$AB225, $AC225&lt;AW$6),"", MAX(AW$10:AW224)+1)))</f>
        <v/>
      </c>
      <c r="AX225" s="5" t="str">
        <f>IF(OR($AB225="", $AC225=""), "", IF($H225=$M$3, "", IF(OR(AX$7&lt;$AB225, $AC225&lt;AX$6),"", MAX(AX$10:AX224)+1)))</f>
        <v/>
      </c>
      <c r="AY225" s="5" t="str">
        <f>IF(OR($AB225="", $AC225=""), "", IF($H225=$M$3, "", IF(OR(AY$7&lt;$AB225, $AC225&lt;AY$6),"", MAX(AY$10:AY224)+1)))</f>
        <v/>
      </c>
      <c r="AZ225" s="5" t="str">
        <f>IF(OR($AB225="", $AC225=""), "", IF($H225=$M$3, "", IF(OR(AZ$7&lt;$AB225, $AC225&lt;AZ$6),"", MAX(AZ$10:AZ224)+1)))</f>
        <v/>
      </c>
      <c r="BA225" s="5" t="str">
        <f>IF(OR($AB225="", $AC225=""), "", IF($H225=$M$3, "", IF(OR(BA$7&lt;$AB225, $AC225&lt;BA$6),"", MAX(BA$10:BA224)+1)))</f>
        <v/>
      </c>
      <c r="BB225" s="5" t="str">
        <f>IF(OR($AB225="", $AC225=""), "", IF($H225=$M$3, "", IF(OR(BB$7&lt;$AB225, $AC225&lt;BB$6),"", MAX(BB$10:BB224)+1)))</f>
        <v/>
      </c>
      <c r="BC225" s="5" t="str">
        <f>IF(OR($AB225="", $AC225=""), "", IF($H225=$M$3, "", IF(OR(BC$7&lt;$AB225, $AC225&lt;BC$6),"", MAX(BC$10:BC224)+1)))</f>
        <v/>
      </c>
      <c r="BD225" s="5" t="str">
        <f>IF(OR($AB225="", $AC225=""), "", IF($H225=$M$3, "", IF(OR(BD$7&lt;$AB225, $AC225&lt;BD$6),"", MAX(BD$10:BD224)+1)))</f>
        <v/>
      </c>
      <c r="BE225" s="5" t="str">
        <f>IF(OR($AB225="", $AC225=""), "", IF($H225=$M$3, "", IF(OR(BE$7&lt;$AB225, $AC225&lt;BE$6),"", MAX(BE$10:BE224)+1)))</f>
        <v/>
      </c>
      <c r="BF225" s="5" t="str">
        <f>IF(OR($AB225="", $AC225=""), "", IF($H225=$M$3, "", IF(OR(BF$7&lt;$AB225, $AC225&lt;BF$6),"", MAX(BF$10:BF224)+1)))</f>
        <v/>
      </c>
      <c r="BG225" s="5" t="str">
        <f>IF(OR($AB225="", $AC225=""), "", IF($H225=$M$3, "", IF(OR(BG$7&lt;$AB225, $AC225&lt;BG$6),"", MAX(BG$10:BG224)+1)))</f>
        <v/>
      </c>
      <c r="BH225" s="5" t="str">
        <f>IF(OR($AB225="", $AC225=""), "", IF($H225=$M$3, "", IF(OR(BH$7&lt;$AB225, $AC225&lt;BH$6),"", MAX(BH$10:BH224)+1)))</f>
        <v/>
      </c>
      <c r="BI225" s="5" t="str">
        <f>IF(OR($AB225="", $AC225=""), "", IF($H225=$M$3, "", IF(OR(BI$7&lt;$AB225, $AC225&lt;BI$6),"", MAX(BI$10:BI224)+1)))</f>
        <v/>
      </c>
      <c r="BK225" s="5" t="str" cm="1">
        <f t="array" aca="1" ref="BK225" ca="1">IFERROR(INDEX($AE225:$BI225, $BJ225, MATCH($BK$9, $AE$9:$BI$9, 0)), "")</f>
        <v/>
      </c>
    </row>
    <row r="226" spans="1:63" x14ac:dyDescent="0.25">
      <c r="A226" s="2"/>
      <c r="B226" s="254"/>
      <c r="C226" s="255"/>
      <c r="D226" s="256"/>
      <c r="E226" s="257"/>
      <c r="F226" s="257"/>
      <c r="G226" s="258"/>
      <c r="H226" s="259"/>
      <c r="I226" s="16"/>
      <c r="J226" s="5" t="str">
        <f t="shared" si="35"/>
        <v/>
      </c>
      <c r="K226" s="2"/>
      <c r="O226" s="5" t="str">
        <f t="shared" si="33"/>
        <v/>
      </c>
      <c r="Q226" s="5" t="str">
        <f t="shared" si="36"/>
        <v/>
      </c>
      <c r="S226" s="5" t="str">
        <f t="shared" si="34"/>
        <v/>
      </c>
      <c r="U226" s="64" t="str">
        <f>IF($D226="","", IF(COUNTIF('Intro &amp; Setup'!$AW$49:$AW$88, $D226)&gt;0, "BH", TEXT($D226, "ddd")))</f>
        <v/>
      </c>
      <c r="V226" s="65" t="str">
        <f>IF($G226="", "", IF(COUNTIF('Intro &amp; Setup'!$AW$49:$AW$88, $G226)&gt;0, "BH", TEXT($G226, "ddd")))</f>
        <v/>
      </c>
      <c r="W226" s="64" t="str">
        <f t="shared" si="37"/>
        <v/>
      </c>
      <c r="X226" s="65" t="str">
        <f t="shared" si="38"/>
        <v/>
      </c>
      <c r="Y226" s="64" t="str">
        <f>IF(F226="", "", IF(OR(F226&lt;'Intro &amp; Setup'!$Z$20, F226&gt;'Intro &amp; Setup'!$Z$22), "X", ""))</f>
        <v/>
      </c>
      <c r="Z226" s="65" t="str">
        <f>IF(G226="", "", IF(OR(G226&lt;'Intro &amp; Setup'!$Z$20, G226&gt;'Intro &amp; Setup'!$Z$22), "X", ""))</f>
        <v/>
      </c>
      <c r="AB226" s="58" t="str">
        <f t="shared" si="39"/>
        <v/>
      </c>
      <c r="AC226" s="59" t="str">
        <f t="shared" si="40"/>
        <v/>
      </c>
      <c r="AE226" s="5" t="str">
        <f>IF(OR($AB226="", $AC226=""), "", IF($H226=$M$3, "", IF(OR(AE$7&lt;$AB226, $AC226&lt;AE$6),"", MAX(AE$10:AE225)+1)))</f>
        <v/>
      </c>
      <c r="AF226" s="5" t="str">
        <f>IF(OR($AB226="", $AC226=""), "", IF($H226=$M$3, "", IF(OR(AF$7&lt;$AB226, $AC226&lt;AF$6),"", MAX(AF$10:AF225)+1)))</f>
        <v/>
      </c>
      <c r="AG226" s="5" t="str">
        <f>IF(OR($AB226="", $AC226=""), "", IF($H226=$M$3, "", IF(OR(AG$7&lt;$AB226, $AC226&lt;AG$6),"", MAX(AG$10:AG225)+1)))</f>
        <v/>
      </c>
      <c r="AH226" s="5" t="str">
        <f>IF(OR($AB226="", $AC226=""), "", IF($H226=$M$3, "", IF(OR(AH$7&lt;$AB226, $AC226&lt;AH$6),"", MAX(AH$10:AH225)+1)))</f>
        <v/>
      </c>
      <c r="AI226" s="5" t="str">
        <f>IF(OR($AB226="", $AC226=""), "", IF($H226=$M$3, "", IF(OR(AI$7&lt;$AB226, $AC226&lt;AI$6),"", MAX(AI$10:AI225)+1)))</f>
        <v/>
      </c>
      <c r="AJ226" s="5" t="str">
        <f>IF(OR($AB226="", $AC226=""), "", IF($H226=$M$3, "", IF(OR(AJ$7&lt;$AB226, $AC226&lt;AJ$6),"", MAX(AJ$10:AJ225)+1)))</f>
        <v/>
      </c>
      <c r="AK226" s="5" t="str">
        <f>IF(OR($AB226="", $AC226=""), "", IF($H226=$M$3, "", IF(OR(AK$7&lt;$AB226, $AC226&lt;AK$6),"", MAX(AK$10:AK225)+1)))</f>
        <v/>
      </c>
      <c r="AL226" s="5" t="str">
        <f>IF(OR($AB226="", $AC226=""), "", IF($H226=$M$3, "", IF(OR(AL$7&lt;$AB226, $AC226&lt;AL$6),"", MAX(AL$10:AL225)+1)))</f>
        <v/>
      </c>
      <c r="AM226" s="5" t="str">
        <f>IF(OR($AB226="", $AC226=""), "", IF($H226=$M$3, "", IF(OR(AM$7&lt;$AB226, $AC226&lt;AM$6),"", MAX(AM$10:AM225)+1)))</f>
        <v/>
      </c>
      <c r="AN226" s="5" t="str">
        <f>IF(OR($AB226="", $AC226=""), "", IF($H226=$M$3, "", IF(OR(AN$7&lt;$AB226, $AC226&lt;AN$6),"", MAX(AN$10:AN225)+1)))</f>
        <v/>
      </c>
      <c r="AO226" s="5" t="str">
        <f>IF(OR($AB226="", $AC226=""), "", IF($H226=$M$3, "", IF(OR(AO$7&lt;$AB226, $AC226&lt;AO$6),"", MAX(AO$10:AO225)+1)))</f>
        <v/>
      </c>
      <c r="AP226" s="5" t="str">
        <f>IF(OR($AB226="", $AC226=""), "", IF($H226=$M$3, "", IF(OR(AP$7&lt;$AB226, $AC226&lt;AP$6),"", MAX(AP$10:AP225)+1)))</f>
        <v/>
      </c>
      <c r="AQ226" s="5" t="str">
        <f>IF(OR($AB226="", $AC226=""), "", IF($H226=$M$3, "", IF(OR(AQ$7&lt;$AB226, $AC226&lt;AQ$6),"", MAX(AQ$10:AQ225)+1)))</f>
        <v/>
      </c>
      <c r="AR226" s="5" t="str">
        <f>IF(OR($AB226="", $AC226=""), "", IF($H226=$M$3, "", IF(OR(AR$7&lt;$AB226, $AC226&lt;AR$6),"", MAX(AR$10:AR225)+1)))</f>
        <v/>
      </c>
      <c r="AS226" s="5" t="str">
        <f>IF(OR($AB226="", $AC226=""), "", IF($H226=$M$3, "", IF(OR(AS$7&lt;$AB226, $AC226&lt;AS$6),"", MAX(AS$10:AS225)+1)))</f>
        <v/>
      </c>
      <c r="AT226" s="5" t="str">
        <f>IF(OR($AB226="", $AC226=""), "", IF($H226=$M$3, "", IF(OR(AT$7&lt;$AB226, $AC226&lt;AT$6),"", MAX(AT$10:AT225)+1)))</f>
        <v/>
      </c>
      <c r="AU226" s="5" t="str">
        <f>IF(OR($AB226="", $AC226=""), "", IF($H226=$M$3, "", IF(OR(AU$7&lt;$AB226, $AC226&lt;AU$6),"", MAX(AU$10:AU225)+1)))</f>
        <v/>
      </c>
      <c r="AV226" s="5" t="str">
        <f>IF(OR($AB226="", $AC226=""), "", IF($H226=$M$3, "", IF(OR(AV$7&lt;$AB226, $AC226&lt;AV$6),"", MAX(AV$10:AV225)+1)))</f>
        <v/>
      </c>
      <c r="AW226" s="5" t="str">
        <f>IF(OR($AB226="", $AC226=""), "", IF($H226=$M$3, "", IF(OR(AW$7&lt;$AB226, $AC226&lt;AW$6),"", MAX(AW$10:AW225)+1)))</f>
        <v/>
      </c>
      <c r="AX226" s="5" t="str">
        <f>IF(OR($AB226="", $AC226=""), "", IF($H226=$M$3, "", IF(OR(AX$7&lt;$AB226, $AC226&lt;AX$6),"", MAX(AX$10:AX225)+1)))</f>
        <v/>
      </c>
      <c r="AY226" s="5" t="str">
        <f>IF(OR($AB226="", $AC226=""), "", IF($H226=$M$3, "", IF(OR(AY$7&lt;$AB226, $AC226&lt;AY$6),"", MAX(AY$10:AY225)+1)))</f>
        <v/>
      </c>
      <c r="AZ226" s="5" t="str">
        <f>IF(OR($AB226="", $AC226=""), "", IF($H226=$M$3, "", IF(OR(AZ$7&lt;$AB226, $AC226&lt;AZ$6),"", MAX(AZ$10:AZ225)+1)))</f>
        <v/>
      </c>
      <c r="BA226" s="5" t="str">
        <f>IF(OR($AB226="", $AC226=""), "", IF($H226=$M$3, "", IF(OR(BA$7&lt;$AB226, $AC226&lt;BA$6),"", MAX(BA$10:BA225)+1)))</f>
        <v/>
      </c>
      <c r="BB226" s="5" t="str">
        <f>IF(OR($AB226="", $AC226=""), "", IF($H226=$M$3, "", IF(OR(BB$7&lt;$AB226, $AC226&lt;BB$6),"", MAX(BB$10:BB225)+1)))</f>
        <v/>
      </c>
      <c r="BC226" s="5" t="str">
        <f>IF(OR($AB226="", $AC226=""), "", IF($H226=$M$3, "", IF(OR(BC$7&lt;$AB226, $AC226&lt;BC$6),"", MAX(BC$10:BC225)+1)))</f>
        <v/>
      </c>
      <c r="BD226" s="5" t="str">
        <f>IF(OR($AB226="", $AC226=""), "", IF($H226=$M$3, "", IF(OR(BD$7&lt;$AB226, $AC226&lt;BD$6),"", MAX(BD$10:BD225)+1)))</f>
        <v/>
      </c>
      <c r="BE226" s="5" t="str">
        <f>IF(OR($AB226="", $AC226=""), "", IF($H226=$M$3, "", IF(OR(BE$7&lt;$AB226, $AC226&lt;BE$6),"", MAX(BE$10:BE225)+1)))</f>
        <v/>
      </c>
      <c r="BF226" s="5" t="str">
        <f>IF(OR($AB226="", $AC226=""), "", IF($H226=$M$3, "", IF(OR(BF$7&lt;$AB226, $AC226&lt;BF$6),"", MAX(BF$10:BF225)+1)))</f>
        <v/>
      </c>
      <c r="BG226" s="5" t="str">
        <f>IF(OR($AB226="", $AC226=""), "", IF($H226=$M$3, "", IF(OR(BG$7&lt;$AB226, $AC226&lt;BG$6),"", MAX(BG$10:BG225)+1)))</f>
        <v/>
      </c>
      <c r="BH226" s="5" t="str">
        <f>IF(OR($AB226="", $AC226=""), "", IF($H226=$M$3, "", IF(OR(BH$7&lt;$AB226, $AC226&lt;BH$6),"", MAX(BH$10:BH225)+1)))</f>
        <v/>
      </c>
      <c r="BI226" s="5" t="str">
        <f>IF(OR($AB226="", $AC226=""), "", IF($H226=$M$3, "", IF(OR(BI$7&lt;$AB226, $AC226&lt;BI$6),"", MAX(BI$10:BI225)+1)))</f>
        <v/>
      </c>
      <c r="BK226" s="5" t="str" cm="1">
        <f t="array" aca="1" ref="BK226" ca="1">IFERROR(INDEX($AE226:$BI226, $BJ226, MATCH($BK$9, $AE$9:$BI$9, 0)), "")</f>
        <v/>
      </c>
    </row>
    <row r="227" spans="1:63" x14ac:dyDescent="0.25">
      <c r="A227" s="2"/>
      <c r="B227" s="254"/>
      <c r="C227" s="255"/>
      <c r="D227" s="256"/>
      <c r="E227" s="257"/>
      <c r="F227" s="257"/>
      <c r="G227" s="258"/>
      <c r="H227" s="259"/>
      <c r="I227" s="16"/>
      <c r="J227" s="5" t="str">
        <f t="shared" si="35"/>
        <v/>
      </c>
      <c r="K227" s="2"/>
      <c r="O227" s="5" t="str">
        <f t="shared" si="33"/>
        <v/>
      </c>
      <c r="Q227" s="5" t="str">
        <f t="shared" si="36"/>
        <v/>
      </c>
      <c r="S227" s="5" t="str">
        <f t="shared" si="34"/>
        <v/>
      </c>
      <c r="U227" s="64" t="str">
        <f>IF($D227="","", IF(COUNTIF('Intro &amp; Setup'!$AW$49:$AW$88, $D227)&gt;0, "BH", TEXT($D227, "ddd")))</f>
        <v/>
      </c>
      <c r="V227" s="65" t="str">
        <f>IF($G227="", "", IF(COUNTIF('Intro &amp; Setup'!$AW$49:$AW$88, $G227)&gt;0, "BH", TEXT($G227, "ddd")))</f>
        <v/>
      </c>
      <c r="W227" s="64" t="str">
        <f t="shared" si="37"/>
        <v/>
      </c>
      <c r="X227" s="65" t="str">
        <f t="shared" si="38"/>
        <v/>
      </c>
      <c r="Y227" s="64" t="str">
        <f>IF(F227="", "", IF(OR(F227&lt;'Intro &amp; Setup'!$Z$20, F227&gt;'Intro &amp; Setup'!$Z$22), "X", ""))</f>
        <v/>
      </c>
      <c r="Z227" s="65" t="str">
        <f>IF(G227="", "", IF(OR(G227&lt;'Intro &amp; Setup'!$Z$20, G227&gt;'Intro &amp; Setup'!$Z$22), "X", ""))</f>
        <v/>
      </c>
      <c r="AB227" s="58" t="str">
        <f t="shared" si="39"/>
        <v/>
      </c>
      <c r="AC227" s="59" t="str">
        <f t="shared" si="40"/>
        <v/>
      </c>
      <c r="AE227" s="5" t="str">
        <f>IF(OR($AB227="", $AC227=""), "", IF($H227=$M$3, "", IF(OR(AE$7&lt;$AB227, $AC227&lt;AE$6),"", MAX(AE$10:AE226)+1)))</f>
        <v/>
      </c>
      <c r="AF227" s="5" t="str">
        <f>IF(OR($AB227="", $AC227=""), "", IF($H227=$M$3, "", IF(OR(AF$7&lt;$AB227, $AC227&lt;AF$6),"", MAX(AF$10:AF226)+1)))</f>
        <v/>
      </c>
      <c r="AG227" s="5" t="str">
        <f>IF(OR($AB227="", $AC227=""), "", IF($H227=$M$3, "", IF(OR(AG$7&lt;$AB227, $AC227&lt;AG$6),"", MAX(AG$10:AG226)+1)))</f>
        <v/>
      </c>
      <c r="AH227" s="5" t="str">
        <f>IF(OR($AB227="", $AC227=""), "", IF($H227=$M$3, "", IF(OR(AH$7&lt;$AB227, $AC227&lt;AH$6),"", MAX(AH$10:AH226)+1)))</f>
        <v/>
      </c>
      <c r="AI227" s="5" t="str">
        <f>IF(OR($AB227="", $AC227=""), "", IF($H227=$M$3, "", IF(OR(AI$7&lt;$AB227, $AC227&lt;AI$6),"", MAX(AI$10:AI226)+1)))</f>
        <v/>
      </c>
      <c r="AJ227" s="5" t="str">
        <f>IF(OR($AB227="", $AC227=""), "", IF($H227=$M$3, "", IF(OR(AJ$7&lt;$AB227, $AC227&lt;AJ$6),"", MAX(AJ$10:AJ226)+1)))</f>
        <v/>
      </c>
      <c r="AK227" s="5" t="str">
        <f>IF(OR($AB227="", $AC227=""), "", IF($H227=$M$3, "", IF(OR(AK$7&lt;$AB227, $AC227&lt;AK$6),"", MAX(AK$10:AK226)+1)))</f>
        <v/>
      </c>
      <c r="AL227" s="5" t="str">
        <f>IF(OR($AB227="", $AC227=""), "", IF($H227=$M$3, "", IF(OR(AL$7&lt;$AB227, $AC227&lt;AL$6),"", MAX(AL$10:AL226)+1)))</f>
        <v/>
      </c>
      <c r="AM227" s="5" t="str">
        <f>IF(OR($AB227="", $AC227=""), "", IF($H227=$M$3, "", IF(OR(AM$7&lt;$AB227, $AC227&lt;AM$6),"", MAX(AM$10:AM226)+1)))</f>
        <v/>
      </c>
      <c r="AN227" s="5" t="str">
        <f>IF(OR($AB227="", $AC227=""), "", IF($H227=$M$3, "", IF(OR(AN$7&lt;$AB227, $AC227&lt;AN$6),"", MAX(AN$10:AN226)+1)))</f>
        <v/>
      </c>
      <c r="AO227" s="5" t="str">
        <f>IF(OR($AB227="", $AC227=""), "", IF($H227=$M$3, "", IF(OR(AO$7&lt;$AB227, $AC227&lt;AO$6),"", MAX(AO$10:AO226)+1)))</f>
        <v/>
      </c>
      <c r="AP227" s="5" t="str">
        <f>IF(OR($AB227="", $AC227=""), "", IF($H227=$M$3, "", IF(OR(AP$7&lt;$AB227, $AC227&lt;AP$6),"", MAX(AP$10:AP226)+1)))</f>
        <v/>
      </c>
      <c r="AQ227" s="5" t="str">
        <f>IF(OR($AB227="", $AC227=""), "", IF($H227=$M$3, "", IF(OR(AQ$7&lt;$AB227, $AC227&lt;AQ$6),"", MAX(AQ$10:AQ226)+1)))</f>
        <v/>
      </c>
      <c r="AR227" s="5" t="str">
        <f>IF(OR($AB227="", $AC227=""), "", IF($H227=$M$3, "", IF(OR(AR$7&lt;$AB227, $AC227&lt;AR$6),"", MAX(AR$10:AR226)+1)))</f>
        <v/>
      </c>
      <c r="AS227" s="5" t="str">
        <f>IF(OR($AB227="", $AC227=""), "", IF($H227=$M$3, "", IF(OR(AS$7&lt;$AB227, $AC227&lt;AS$6),"", MAX(AS$10:AS226)+1)))</f>
        <v/>
      </c>
      <c r="AT227" s="5" t="str">
        <f>IF(OR($AB227="", $AC227=""), "", IF($H227=$M$3, "", IF(OR(AT$7&lt;$AB227, $AC227&lt;AT$6),"", MAX(AT$10:AT226)+1)))</f>
        <v/>
      </c>
      <c r="AU227" s="5" t="str">
        <f>IF(OR($AB227="", $AC227=""), "", IF($H227=$M$3, "", IF(OR(AU$7&lt;$AB227, $AC227&lt;AU$6),"", MAX(AU$10:AU226)+1)))</f>
        <v/>
      </c>
      <c r="AV227" s="5" t="str">
        <f>IF(OR($AB227="", $AC227=""), "", IF($H227=$M$3, "", IF(OR(AV$7&lt;$AB227, $AC227&lt;AV$6),"", MAX(AV$10:AV226)+1)))</f>
        <v/>
      </c>
      <c r="AW227" s="5" t="str">
        <f>IF(OR($AB227="", $AC227=""), "", IF($H227=$M$3, "", IF(OR(AW$7&lt;$AB227, $AC227&lt;AW$6),"", MAX(AW$10:AW226)+1)))</f>
        <v/>
      </c>
      <c r="AX227" s="5" t="str">
        <f>IF(OR($AB227="", $AC227=""), "", IF($H227=$M$3, "", IF(OR(AX$7&lt;$AB227, $AC227&lt;AX$6),"", MAX(AX$10:AX226)+1)))</f>
        <v/>
      </c>
      <c r="AY227" s="5" t="str">
        <f>IF(OR($AB227="", $AC227=""), "", IF($H227=$M$3, "", IF(OR(AY$7&lt;$AB227, $AC227&lt;AY$6),"", MAX(AY$10:AY226)+1)))</f>
        <v/>
      </c>
      <c r="AZ227" s="5" t="str">
        <f>IF(OR($AB227="", $AC227=""), "", IF($H227=$M$3, "", IF(OR(AZ$7&lt;$AB227, $AC227&lt;AZ$6),"", MAX(AZ$10:AZ226)+1)))</f>
        <v/>
      </c>
      <c r="BA227" s="5" t="str">
        <f>IF(OR($AB227="", $AC227=""), "", IF($H227=$M$3, "", IF(OR(BA$7&lt;$AB227, $AC227&lt;BA$6),"", MAX(BA$10:BA226)+1)))</f>
        <v/>
      </c>
      <c r="BB227" s="5" t="str">
        <f>IF(OR($AB227="", $AC227=""), "", IF($H227=$M$3, "", IF(OR(BB$7&lt;$AB227, $AC227&lt;BB$6),"", MAX(BB$10:BB226)+1)))</f>
        <v/>
      </c>
      <c r="BC227" s="5" t="str">
        <f>IF(OR($AB227="", $AC227=""), "", IF($H227=$M$3, "", IF(OR(BC$7&lt;$AB227, $AC227&lt;BC$6),"", MAX(BC$10:BC226)+1)))</f>
        <v/>
      </c>
      <c r="BD227" s="5" t="str">
        <f>IF(OR($AB227="", $AC227=""), "", IF($H227=$M$3, "", IF(OR(BD$7&lt;$AB227, $AC227&lt;BD$6),"", MAX(BD$10:BD226)+1)))</f>
        <v/>
      </c>
      <c r="BE227" s="5" t="str">
        <f>IF(OR($AB227="", $AC227=""), "", IF($H227=$M$3, "", IF(OR(BE$7&lt;$AB227, $AC227&lt;BE$6),"", MAX(BE$10:BE226)+1)))</f>
        <v/>
      </c>
      <c r="BF227" s="5" t="str">
        <f>IF(OR($AB227="", $AC227=""), "", IF($H227=$M$3, "", IF(OR(BF$7&lt;$AB227, $AC227&lt;BF$6),"", MAX(BF$10:BF226)+1)))</f>
        <v/>
      </c>
      <c r="BG227" s="5" t="str">
        <f>IF(OR($AB227="", $AC227=""), "", IF($H227=$M$3, "", IF(OR(BG$7&lt;$AB227, $AC227&lt;BG$6),"", MAX(BG$10:BG226)+1)))</f>
        <v/>
      </c>
      <c r="BH227" s="5" t="str">
        <f>IF(OR($AB227="", $AC227=""), "", IF($H227=$M$3, "", IF(OR(BH$7&lt;$AB227, $AC227&lt;BH$6),"", MAX(BH$10:BH226)+1)))</f>
        <v/>
      </c>
      <c r="BI227" s="5" t="str">
        <f>IF(OR($AB227="", $AC227=""), "", IF($H227=$M$3, "", IF(OR(BI$7&lt;$AB227, $AC227&lt;BI$6),"", MAX(BI$10:BI226)+1)))</f>
        <v/>
      </c>
      <c r="BK227" s="5" t="str" cm="1">
        <f t="array" aca="1" ref="BK227" ca="1">IFERROR(INDEX($AE227:$BI227, $BJ227, MATCH($BK$9, $AE$9:$BI$9, 0)), "")</f>
        <v/>
      </c>
    </row>
    <row r="228" spans="1:63" x14ac:dyDescent="0.25">
      <c r="A228" s="2"/>
      <c r="B228" s="254"/>
      <c r="C228" s="255"/>
      <c r="D228" s="256"/>
      <c r="E228" s="257"/>
      <c r="F228" s="257"/>
      <c r="G228" s="258"/>
      <c r="H228" s="259"/>
      <c r="I228" s="16"/>
      <c r="J228" s="5" t="str">
        <f t="shared" si="35"/>
        <v/>
      </c>
      <c r="K228" s="2"/>
      <c r="O228" s="5" t="str">
        <f t="shared" si="33"/>
        <v/>
      </c>
      <c r="Q228" s="5" t="str">
        <f t="shared" si="36"/>
        <v/>
      </c>
      <c r="S228" s="5" t="str">
        <f t="shared" si="34"/>
        <v/>
      </c>
      <c r="U228" s="64" t="str">
        <f>IF($D228="","", IF(COUNTIF('Intro &amp; Setup'!$AW$49:$AW$88, $D228)&gt;0, "BH", TEXT($D228, "ddd")))</f>
        <v/>
      </c>
      <c r="V228" s="65" t="str">
        <f>IF($G228="", "", IF(COUNTIF('Intro &amp; Setup'!$AW$49:$AW$88, $G228)&gt;0, "BH", TEXT($G228, "ddd")))</f>
        <v/>
      </c>
      <c r="W228" s="64" t="str">
        <f t="shared" si="37"/>
        <v/>
      </c>
      <c r="X228" s="65" t="str">
        <f t="shared" si="38"/>
        <v/>
      </c>
      <c r="Y228" s="64" t="str">
        <f>IF(F228="", "", IF(OR(F228&lt;'Intro &amp; Setup'!$Z$20, F228&gt;'Intro &amp; Setup'!$Z$22), "X", ""))</f>
        <v/>
      </c>
      <c r="Z228" s="65" t="str">
        <f>IF(G228="", "", IF(OR(G228&lt;'Intro &amp; Setup'!$Z$20, G228&gt;'Intro &amp; Setup'!$Z$22), "X", ""))</f>
        <v/>
      </c>
      <c r="AB228" s="58" t="str">
        <f t="shared" si="39"/>
        <v/>
      </c>
      <c r="AC228" s="59" t="str">
        <f t="shared" si="40"/>
        <v/>
      </c>
      <c r="AE228" s="5" t="str">
        <f>IF(OR($AB228="", $AC228=""), "", IF($H228=$M$3, "", IF(OR(AE$7&lt;$AB228, $AC228&lt;AE$6),"", MAX(AE$10:AE227)+1)))</f>
        <v/>
      </c>
      <c r="AF228" s="5" t="str">
        <f>IF(OR($AB228="", $AC228=""), "", IF($H228=$M$3, "", IF(OR(AF$7&lt;$AB228, $AC228&lt;AF$6),"", MAX(AF$10:AF227)+1)))</f>
        <v/>
      </c>
      <c r="AG228" s="5" t="str">
        <f>IF(OR($AB228="", $AC228=""), "", IF($H228=$M$3, "", IF(OR(AG$7&lt;$AB228, $AC228&lt;AG$6),"", MAX(AG$10:AG227)+1)))</f>
        <v/>
      </c>
      <c r="AH228" s="5" t="str">
        <f>IF(OR($AB228="", $AC228=""), "", IF($H228=$M$3, "", IF(OR(AH$7&lt;$AB228, $AC228&lt;AH$6),"", MAX(AH$10:AH227)+1)))</f>
        <v/>
      </c>
      <c r="AI228" s="5" t="str">
        <f>IF(OR($AB228="", $AC228=""), "", IF($H228=$M$3, "", IF(OR(AI$7&lt;$AB228, $AC228&lt;AI$6),"", MAX(AI$10:AI227)+1)))</f>
        <v/>
      </c>
      <c r="AJ228" s="5" t="str">
        <f>IF(OR($AB228="", $AC228=""), "", IF($H228=$M$3, "", IF(OR(AJ$7&lt;$AB228, $AC228&lt;AJ$6),"", MAX(AJ$10:AJ227)+1)))</f>
        <v/>
      </c>
      <c r="AK228" s="5" t="str">
        <f>IF(OR($AB228="", $AC228=""), "", IF($H228=$M$3, "", IF(OR(AK$7&lt;$AB228, $AC228&lt;AK$6),"", MAX(AK$10:AK227)+1)))</f>
        <v/>
      </c>
      <c r="AL228" s="5" t="str">
        <f>IF(OR($AB228="", $AC228=""), "", IF($H228=$M$3, "", IF(OR(AL$7&lt;$AB228, $AC228&lt;AL$6),"", MAX(AL$10:AL227)+1)))</f>
        <v/>
      </c>
      <c r="AM228" s="5" t="str">
        <f>IF(OR($AB228="", $AC228=""), "", IF($H228=$M$3, "", IF(OR(AM$7&lt;$AB228, $AC228&lt;AM$6),"", MAX(AM$10:AM227)+1)))</f>
        <v/>
      </c>
      <c r="AN228" s="5" t="str">
        <f>IF(OR($AB228="", $AC228=""), "", IF($H228=$M$3, "", IF(OR(AN$7&lt;$AB228, $AC228&lt;AN$6),"", MAX(AN$10:AN227)+1)))</f>
        <v/>
      </c>
      <c r="AO228" s="5" t="str">
        <f>IF(OR($AB228="", $AC228=""), "", IF($H228=$M$3, "", IF(OR(AO$7&lt;$AB228, $AC228&lt;AO$6),"", MAX(AO$10:AO227)+1)))</f>
        <v/>
      </c>
      <c r="AP228" s="5" t="str">
        <f>IF(OR($AB228="", $AC228=""), "", IF($H228=$M$3, "", IF(OR(AP$7&lt;$AB228, $AC228&lt;AP$6),"", MAX(AP$10:AP227)+1)))</f>
        <v/>
      </c>
      <c r="AQ228" s="5" t="str">
        <f>IF(OR($AB228="", $AC228=""), "", IF($H228=$M$3, "", IF(OR(AQ$7&lt;$AB228, $AC228&lt;AQ$6),"", MAX(AQ$10:AQ227)+1)))</f>
        <v/>
      </c>
      <c r="AR228" s="5" t="str">
        <f>IF(OR($AB228="", $AC228=""), "", IF($H228=$M$3, "", IF(OR(AR$7&lt;$AB228, $AC228&lt;AR$6),"", MAX(AR$10:AR227)+1)))</f>
        <v/>
      </c>
      <c r="AS228" s="5" t="str">
        <f>IF(OR($AB228="", $AC228=""), "", IF($H228=$M$3, "", IF(OR(AS$7&lt;$AB228, $AC228&lt;AS$6),"", MAX(AS$10:AS227)+1)))</f>
        <v/>
      </c>
      <c r="AT228" s="5" t="str">
        <f>IF(OR($AB228="", $AC228=""), "", IF($H228=$M$3, "", IF(OR(AT$7&lt;$AB228, $AC228&lt;AT$6),"", MAX(AT$10:AT227)+1)))</f>
        <v/>
      </c>
      <c r="AU228" s="5" t="str">
        <f>IF(OR($AB228="", $AC228=""), "", IF($H228=$M$3, "", IF(OR(AU$7&lt;$AB228, $AC228&lt;AU$6),"", MAX(AU$10:AU227)+1)))</f>
        <v/>
      </c>
      <c r="AV228" s="5" t="str">
        <f>IF(OR($AB228="", $AC228=""), "", IF($H228=$M$3, "", IF(OR(AV$7&lt;$AB228, $AC228&lt;AV$6),"", MAX(AV$10:AV227)+1)))</f>
        <v/>
      </c>
      <c r="AW228" s="5" t="str">
        <f>IF(OR($AB228="", $AC228=""), "", IF($H228=$M$3, "", IF(OR(AW$7&lt;$AB228, $AC228&lt;AW$6),"", MAX(AW$10:AW227)+1)))</f>
        <v/>
      </c>
      <c r="AX228" s="5" t="str">
        <f>IF(OR($AB228="", $AC228=""), "", IF($H228=$M$3, "", IF(OR(AX$7&lt;$AB228, $AC228&lt;AX$6),"", MAX(AX$10:AX227)+1)))</f>
        <v/>
      </c>
      <c r="AY228" s="5" t="str">
        <f>IF(OR($AB228="", $AC228=""), "", IF($H228=$M$3, "", IF(OR(AY$7&lt;$AB228, $AC228&lt;AY$6),"", MAX(AY$10:AY227)+1)))</f>
        <v/>
      </c>
      <c r="AZ228" s="5" t="str">
        <f>IF(OR($AB228="", $AC228=""), "", IF($H228=$M$3, "", IF(OR(AZ$7&lt;$AB228, $AC228&lt;AZ$6),"", MAX(AZ$10:AZ227)+1)))</f>
        <v/>
      </c>
      <c r="BA228" s="5" t="str">
        <f>IF(OR($AB228="", $AC228=""), "", IF($H228=$M$3, "", IF(OR(BA$7&lt;$AB228, $AC228&lt;BA$6),"", MAX(BA$10:BA227)+1)))</f>
        <v/>
      </c>
      <c r="BB228" s="5" t="str">
        <f>IF(OR($AB228="", $AC228=""), "", IF($H228=$M$3, "", IF(OR(BB$7&lt;$AB228, $AC228&lt;BB$6),"", MAX(BB$10:BB227)+1)))</f>
        <v/>
      </c>
      <c r="BC228" s="5" t="str">
        <f>IF(OR($AB228="", $AC228=""), "", IF($H228=$M$3, "", IF(OR(BC$7&lt;$AB228, $AC228&lt;BC$6),"", MAX(BC$10:BC227)+1)))</f>
        <v/>
      </c>
      <c r="BD228" s="5" t="str">
        <f>IF(OR($AB228="", $AC228=""), "", IF($H228=$M$3, "", IF(OR(BD$7&lt;$AB228, $AC228&lt;BD$6),"", MAX(BD$10:BD227)+1)))</f>
        <v/>
      </c>
      <c r="BE228" s="5" t="str">
        <f>IF(OR($AB228="", $AC228=""), "", IF($H228=$M$3, "", IF(OR(BE$7&lt;$AB228, $AC228&lt;BE$6),"", MAX(BE$10:BE227)+1)))</f>
        <v/>
      </c>
      <c r="BF228" s="5" t="str">
        <f>IF(OR($AB228="", $AC228=""), "", IF($H228=$M$3, "", IF(OR(BF$7&lt;$AB228, $AC228&lt;BF$6),"", MAX(BF$10:BF227)+1)))</f>
        <v/>
      </c>
      <c r="BG228" s="5" t="str">
        <f>IF(OR($AB228="", $AC228=""), "", IF($H228=$M$3, "", IF(OR(BG$7&lt;$AB228, $AC228&lt;BG$6),"", MAX(BG$10:BG227)+1)))</f>
        <v/>
      </c>
      <c r="BH228" s="5" t="str">
        <f>IF(OR($AB228="", $AC228=""), "", IF($H228=$M$3, "", IF(OR(BH$7&lt;$AB228, $AC228&lt;BH$6),"", MAX(BH$10:BH227)+1)))</f>
        <v/>
      </c>
      <c r="BI228" s="5" t="str">
        <f>IF(OR($AB228="", $AC228=""), "", IF($H228=$M$3, "", IF(OR(BI$7&lt;$AB228, $AC228&lt;BI$6),"", MAX(BI$10:BI227)+1)))</f>
        <v/>
      </c>
      <c r="BK228" s="5" t="str" cm="1">
        <f t="array" aca="1" ref="BK228" ca="1">IFERROR(INDEX($AE228:$BI228, $BJ228, MATCH($BK$9, $AE$9:$BI$9, 0)), "")</f>
        <v/>
      </c>
    </row>
    <row r="229" spans="1:63" x14ac:dyDescent="0.25">
      <c r="A229" s="2"/>
      <c r="B229" s="254"/>
      <c r="C229" s="255"/>
      <c r="D229" s="256"/>
      <c r="E229" s="257"/>
      <c r="F229" s="257"/>
      <c r="G229" s="258"/>
      <c r="H229" s="259"/>
      <c r="I229" s="16"/>
      <c r="J229" s="5" t="str">
        <f t="shared" si="35"/>
        <v/>
      </c>
      <c r="K229" s="2"/>
      <c r="O229" s="5" t="str">
        <f t="shared" si="33"/>
        <v/>
      </c>
      <c r="Q229" s="5" t="str">
        <f t="shared" si="36"/>
        <v/>
      </c>
      <c r="S229" s="5" t="str">
        <f t="shared" si="34"/>
        <v/>
      </c>
      <c r="U229" s="64" t="str">
        <f>IF($D229="","", IF(COUNTIF('Intro &amp; Setup'!$AW$49:$AW$88, $D229)&gt;0, "BH", TEXT($D229, "ddd")))</f>
        <v/>
      </c>
      <c r="V229" s="65" t="str">
        <f>IF($G229="", "", IF(COUNTIF('Intro &amp; Setup'!$AW$49:$AW$88, $G229)&gt;0, "BH", TEXT($G229, "ddd")))</f>
        <v/>
      </c>
      <c r="W229" s="64" t="str">
        <f t="shared" si="37"/>
        <v/>
      </c>
      <c r="X229" s="65" t="str">
        <f t="shared" si="38"/>
        <v/>
      </c>
      <c r="Y229" s="64" t="str">
        <f>IF(F229="", "", IF(OR(F229&lt;'Intro &amp; Setup'!$Z$20, F229&gt;'Intro &amp; Setup'!$Z$22), "X", ""))</f>
        <v/>
      </c>
      <c r="Z229" s="65" t="str">
        <f>IF(G229="", "", IF(OR(G229&lt;'Intro &amp; Setup'!$Z$20, G229&gt;'Intro &amp; Setup'!$Z$22), "X", ""))</f>
        <v/>
      </c>
      <c r="AB229" s="58" t="str">
        <f t="shared" si="39"/>
        <v/>
      </c>
      <c r="AC229" s="59" t="str">
        <f t="shared" si="40"/>
        <v/>
      </c>
      <c r="AE229" s="5" t="str">
        <f>IF(OR($AB229="", $AC229=""), "", IF($H229=$M$3, "", IF(OR(AE$7&lt;$AB229, $AC229&lt;AE$6),"", MAX(AE$10:AE228)+1)))</f>
        <v/>
      </c>
      <c r="AF229" s="5" t="str">
        <f>IF(OR($AB229="", $AC229=""), "", IF($H229=$M$3, "", IF(OR(AF$7&lt;$AB229, $AC229&lt;AF$6),"", MAX(AF$10:AF228)+1)))</f>
        <v/>
      </c>
      <c r="AG229" s="5" t="str">
        <f>IF(OR($AB229="", $AC229=""), "", IF($H229=$M$3, "", IF(OR(AG$7&lt;$AB229, $AC229&lt;AG$6),"", MAX(AG$10:AG228)+1)))</f>
        <v/>
      </c>
      <c r="AH229" s="5" t="str">
        <f>IF(OR($AB229="", $AC229=""), "", IF($H229=$M$3, "", IF(OR(AH$7&lt;$AB229, $AC229&lt;AH$6),"", MAX(AH$10:AH228)+1)))</f>
        <v/>
      </c>
      <c r="AI229" s="5" t="str">
        <f>IF(OR($AB229="", $AC229=""), "", IF($H229=$M$3, "", IF(OR(AI$7&lt;$AB229, $AC229&lt;AI$6),"", MAX(AI$10:AI228)+1)))</f>
        <v/>
      </c>
      <c r="AJ229" s="5" t="str">
        <f>IF(OR($AB229="", $AC229=""), "", IF($H229=$M$3, "", IF(OR(AJ$7&lt;$AB229, $AC229&lt;AJ$6),"", MAX(AJ$10:AJ228)+1)))</f>
        <v/>
      </c>
      <c r="AK229" s="5" t="str">
        <f>IF(OR($AB229="", $AC229=""), "", IF($H229=$M$3, "", IF(OR(AK$7&lt;$AB229, $AC229&lt;AK$6),"", MAX(AK$10:AK228)+1)))</f>
        <v/>
      </c>
      <c r="AL229" s="5" t="str">
        <f>IF(OR($AB229="", $AC229=""), "", IF($H229=$M$3, "", IF(OR(AL$7&lt;$AB229, $AC229&lt;AL$6),"", MAX(AL$10:AL228)+1)))</f>
        <v/>
      </c>
      <c r="AM229" s="5" t="str">
        <f>IF(OR($AB229="", $AC229=""), "", IF($H229=$M$3, "", IF(OR(AM$7&lt;$AB229, $AC229&lt;AM$6),"", MAX(AM$10:AM228)+1)))</f>
        <v/>
      </c>
      <c r="AN229" s="5" t="str">
        <f>IF(OR($AB229="", $AC229=""), "", IF($H229=$M$3, "", IF(OR(AN$7&lt;$AB229, $AC229&lt;AN$6),"", MAX(AN$10:AN228)+1)))</f>
        <v/>
      </c>
      <c r="AO229" s="5" t="str">
        <f>IF(OR($AB229="", $AC229=""), "", IF($H229=$M$3, "", IF(OR(AO$7&lt;$AB229, $AC229&lt;AO$6),"", MAX(AO$10:AO228)+1)))</f>
        <v/>
      </c>
      <c r="AP229" s="5" t="str">
        <f>IF(OR($AB229="", $AC229=""), "", IF($H229=$M$3, "", IF(OR(AP$7&lt;$AB229, $AC229&lt;AP$6),"", MAX(AP$10:AP228)+1)))</f>
        <v/>
      </c>
      <c r="AQ229" s="5" t="str">
        <f>IF(OR($AB229="", $AC229=""), "", IF($H229=$M$3, "", IF(OR(AQ$7&lt;$AB229, $AC229&lt;AQ$6),"", MAX(AQ$10:AQ228)+1)))</f>
        <v/>
      </c>
      <c r="AR229" s="5" t="str">
        <f>IF(OR($AB229="", $AC229=""), "", IF($H229=$M$3, "", IF(OR(AR$7&lt;$AB229, $AC229&lt;AR$6),"", MAX(AR$10:AR228)+1)))</f>
        <v/>
      </c>
      <c r="AS229" s="5" t="str">
        <f>IF(OR($AB229="", $AC229=""), "", IF($H229=$M$3, "", IF(OR(AS$7&lt;$AB229, $AC229&lt;AS$6),"", MAX(AS$10:AS228)+1)))</f>
        <v/>
      </c>
      <c r="AT229" s="5" t="str">
        <f>IF(OR($AB229="", $AC229=""), "", IF($H229=$M$3, "", IF(OR(AT$7&lt;$AB229, $AC229&lt;AT$6),"", MAX(AT$10:AT228)+1)))</f>
        <v/>
      </c>
      <c r="AU229" s="5" t="str">
        <f>IF(OR($AB229="", $AC229=""), "", IF($H229=$M$3, "", IF(OR(AU$7&lt;$AB229, $AC229&lt;AU$6),"", MAX(AU$10:AU228)+1)))</f>
        <v/>
      </c>
      <c r="AV229" s="5" t="str">
        <f>IF(OR($AB229="", $AC229=""), "", IF($H229=$M$3, "", IF(OR(AV$7&lt;$AB229, $AC229&lt;AV$6),"", MAX(AV$10:AV228)+1)))</f>
        <v/>
      </c>
      <c r="AW229" s="5" t="str">
        <f>IF(OR($AB229="", $AC229=""), "", IF($H229=$M$3, "", IF(OR(AW$7&lt;$AB229, $AC229&lt;AW$6),"", MAX(AW$10:AW228)+1)))</f>
        <v/>
      </c>
      <c r="AX229" s="5" t="str">
        <f>IF(OR($AB229="", $AC229=""), "", IF($H229=$M$3, "", IF(OR(AX$7&lt;$AB229, $AC229&lt;AX$6),"", MAX(AX$10:AX228)+1)))</f>
        <v/>
      </c>
      <c r="AY229" s="5" t="str">
        <f>IF(OR($AB229="", $AC229=""), "", IF($H229=$M$3, "", IF(OR(AY$7&lt;$AB229, $AC229&lt;AY$6),"", MAX(AY$10:AY228)+1)))</f>
        <v/>
      </c>
      <c r="AZ229" s="5" t="str">
        <f>IF(OR($AB229="", $AC229=""), "", IF($H229=$M$3, "", IF(OR(AZ$7&lt;$AB229, $AC229&lt;AZ$6),"", MAX(AZ$10:AZ228)+1)))</f>
        <v/>
      </c>
      <c r="BA229" s="5" t="str">
        <f>IF(OR($AB229="", $AC229=""), "", IF($H229=$M$3, "", IF(OR(BA$7&lt;$AB229, $AC229&lt;BA$6),"", MAX(BA$10:BA228)+1)))</f>
        <v/>
      </c>
      <c r="BB229" s="5" t="str">
        <f>IF(OR($AB229="", $AC229=""), "", IF($H229=$M$3, "", IF(OR(BB$7&lt;$AB229, $AC229&lt;BB$6),"", MAX(BB$10:BB228)+1)))</f>
        <v/>
      </c>
      <c r="BC229" s="5" t="str">
        <f>IF(OR($AB229="", $AC229=""), "", IF($H229=$M$3, "", IF(OR(BC$7&lt;$AB229, $AC229&lt;BC$6),"", MAX(BC$10:BC228)+1)))</f>
        <v/>
      </c>
      <c r="BD229" s="5" t="str">
        <f>IF(OR($AB229="", $AC229=""), "", IF($H229=$M$3, "", IF(OR(BD$7&lt;$AB229, $AC229&lt;BD$6),"", MAX(BD$10:BD228)+1)))</f>
        <v/>
      </c>
      <c r="BE229" s="5" t="str">
        <f>IF(OR($AB229="", $AC229=""), "", IF($H229=$M$3, "", IF(OR(BE$7&lt;$AB229, $AC229&lt;BE$6),"", MAX(BE$10:BE228)+1)))</f>
        <v/>
      </c>
      <c r="BF229" s="5" t="str">
        <f>IF(OR($AB229="", $AC229=""), "", IF($H229=$M$3, "", IF(OR(BF$7&lt;$AB229, $AC229&lt;BF$6),"", MAX(BF$10:BF228)+1)))</f>
        <v/>
      </c>
      <c r="BG229" s="5" t="str">
        <f>IF(OR($AB229="", $AC229=""), "", IF($H229=$M$3, "", IF(OR(BG$7&lt;$AB229, $AC229&lt;BG$6),"", MAX(BG$10:BG228)+1)))</f>
        <v/>
      </c>
      <c r="BH229" s="5" t="str">
        <f>IF(OR($AB229="", $AC229=""), "", IF($H229=$M$3, "", IF(OR(BH$7&lt;$AB229, $AC229&lt;BH$6),"", MAX(BH$10:BH228)+1)))</f>
        <v/>
      </c>
      <c r="BI229" s="5" t="str">
        <f>IF(OR($AB229="", $AC229=""), "", IF($H229=$M$3, "", IF(OR(BI$7&lt;$AB229, $AC229&lt;BI$6),"", MAX(BI$10:BI228)+1)))</f>
        <v/>
      </c>
      <c r="BK229" s="5" t="str" cm="1">
        <f t="array" aca="1" ref="BK229" ca="1">IFERROR(INDEX($AE229:$BI229, $BJ229, MATCH($BK$9, $AE$9:$BI$9, 0)), "")</f>
        <v/>
      </c>
    </row>
    <row r="230" spans="1:63" x14ac:dyDescent="0.25">
      <c r="A230" s="2"/>
      <c r="B230" s="254"/>
      <c r="C230" s="255"/>
      <c r="D230" s="256"/>
      <c r="E230" s="257"/>
      <c r="F230" s="257"/>
      <c r="G230" s="258"/>
      <c r="H230" s="259"/>
      <c r="I230" s="16"/>
      <c r="J230" s="5" t="str">
        <f t="shared" si="35"/>
        <v/>
      </c>
      <c r="K230" s="2"/>
      <c r="O230" s="5" t="str">
        <f t="shared" si="33"/>
        <v/>
      </c>
      <c r="Q230" s="5" t="str">
        <f t="shared" si="36"/>
        <v/>
      </c>
      <c r="S230" s="5" t="str">
        <f t="shared" si="34"/>
        <v/>
      </c>
      <c r="U230" s="64" t="str">
        <f>IF($D230="","", IF(COUNTIF('Intro &amp; Setup'!$AW$49:$AW$88, $D230)&gt;0, "BH", TEXT($D230, "ddd")))</f>
        <v/>
      </c>
      <c r="V230" s="65" t="str">
        <f>IF($G230="", "", IF(COUNTIF('Intro &amp; Setup'!$AW$49:$AW$88, $G230)&gt;0, "BH", TEXT($G230, "ddd")))</f>
        <v/>
      </c>
      <c r="W230" s="64" t="str">
        <f t="shared" si="37"/>
        <v/>
      </c>
      <c r="X230" s="65" t="str">
        <f t="shared" si="38"/>
        <v/>
      </c>
      <c r="Y230" s="64" t="str">
        <f>IF(F230="", "", IF(OR(F230&lt;'Intro &amp; Setup'!$Z$20, F230&gt;'Intro &amp; Setup'!$Z$22), "X", ""))</f>
        <v/>
      </c>
      <c r="Z230" s="65" t="str">
        <f>IF(G230="", "", IF(OR(G230&lt;'Intro &amp; Setup'!$Z$20, G230&gt;'Intro &amp; Setup'!$Z$22), "X", ""))</f>
        <v/>
      </c>
      <c r="AB230" s="58" t="str">
        <f t="shared" si="39"/>
        <v/>
      </c>
      <c r="AC230" s="59" t="str">
        <f t="shared" si="40"/>
        <v/>
      </c>
      <c r="AE230" s="5" t="str">
        <f>IF(OR($AB230="", $AC230=""), "", IF($H230=$M$3, "", IF(OR(AE$7&lt;$AB230, $AC230&lt;AE$6),"", MAX(AE$10:AE229)+1)))</f>
        <v/>
      </c>
      <c r="AF230" s="5" t="str">
        <f>IF(OR($AB230="", $AC230=""), "", IF($H230=$M$3, "", IF(OR(AF$7&lt;$AB230, $AC230&lt;AF$6),"", MAX(AF$10:AF229)+1)))</f>
        <v/>
      </c>
      <c r="AG230" s="5" t="str">
        <f>IF(OR($AB230="", $AC230=""), "", IF($H230=$M$3, "", IF(OR(AG$7&lt;$AB230, $AC230&lt;AG$6),"", MAX(AG$10:AG229)+1)))</f>
        <v/>
      </c>
      <c r="AH230" s="5" t="str">
        <f>IF(OR($AB230="", $AC230=""), "", IF($H230=$M$3, "", IF(OR(AH$7&lt;$AB230, $AC230&lt;AH$6),"", MAX(AH$10:AH229)+1)))</f>
        <v/>
      </c>
      <c r="AI230" s="5" t="str">
        <f>IF(OR($AB230="", $AC230=""), "", IF($H230=$M$3, "", IF(OR(AI$7&lt;$AB230, $AC230&lt;AI$6),"", MAX(AI$10:AI229)+1)))</f>
        <v/>
      </c>
      <c r="AJ230" s="5" t="str">
        <f>IF(OR($AB230="", $AC230=""), "", IF($H230=$M$3, "", IF(OR(AJ$7&lt;$AB230, $AC230&lt;AJ$6),"", MAX(AJ$10:AJ229)+1)))</f>
        <v/>
      </c>
      <c r="AK230" s="5" t="str">
        <f>IF(OR($AB230="", $AC230=""), "", IF($H230=$M$3, "", IF(OR(AK$7&lt;$AB230, $AC230&lt;AK$6),"", MAX(AK$10:AK229)+1)))</f>
        <v/>
      </c>
      <c r="AL230" s="5" t="str">
        <f>IF(OR($AB230="", $AC230=""), "", IF($H230=$M$3, "", IF(OR(AL$7&lt;$AB230, $AC230&lt;AL$6),"", MAX(AL$10:AL229)+1)))</f>
        <v/>
      </c>
      <c r="AM230" s="5" t="str">
        <f>IF(OR($AB230="", $AC230=""), "", IF($H230=$M$3, "", IF(OR(AM$7&lt;$AB230, $AC230&lt;AM$6),"", MAX(AM$10:AM229)+1)))</f>
        <v/>
      </c>
      <c r="AN230" s="5" t="str">
        <f>IF(OR($AB230="", $AC230=""), "", IF($H230=$M$3, "", IF(OR(AN$7&lt;$AB230, $AC230&lt;AN$6),"", MAX(AN$10:AN229)+1)))</f>
        <v/>
      </c>
      <c r="AO230" s="5" t="str">
        <f>IF(OR($AB230="", $AC230=""), "", IF($H230=$M$3, "", IF(OR(AO$7&lt;$AB230, $AC230&lt;AO$6),"", MAX(AO$10:AO229)+1)))</f>
        <v/>
      </c>
      <c r="AP230" s="5" t="str">
        <f>IF(OR($AB230="", $AC230=""), "", IF($H230=$M$3, "", IF(OR(AP$7&lt;$AB230, $AC230&lt;AP$6),"", MAX(AP$10:AP229)+1)))</f>
        <v/>
      </c>
      <c r="AQ230" s="5" t="str">
        <f>IF(OR($AB230="", $AC230=""), "", IF($H230=$M$3, "", IF(OR(AQ$7&lt;$AB230, $AC230&lt;AQ$6),"", MAX(AQ$10:AQ229)+1)))</f>
        <v/>
      </c>
      <c r="AR230" s="5" t="str">
        <f>IF(OR($AB230="", $AC230=""), "", IF($H230=$M$3, "", IF(OR(AR$7&lt;$AB230, $AC230&lt;AR$6),"", MAX(AR$10:AR229)+1)))</f>
        <v/>
      </c>
      <c r="AS230" s="5" t="str">
        <f>IF(OR($AB230="", $AC230=""), "", IF($H230=$M$3, "", IF(OR(AS$7&lt;$AB230, $AC230&lt;AS$6),"", MAX(AS$10:AS229)+1)))</f>
        <v/>
      </c>
      <c r="AT230" s="5" t="str">
        <f>IF(OR($AB230="", $AC230=""), "", IF($H230=$M$3, "", IF(OR(AT$7&lt;$AB230, $AC230&lt;AT$6),"", MAX(AT$10:AT229)+1)))</f>
        <v/>
      </c>
      <c r="AU230" s="5" t="str">
        <f>IF(OR($AB230="", $AC230=""), "", IF($H230=$M$3, "", IF(OR(AU$7&lt;$AB230, $AC230&lt;AU$6),"", MAX(AU$10:AU229)+1)))</f>
        <v/>
      </c>
      <c r="AV230" s="5" t="str">
        <f>IF(OR($AB230="", $AC230=""), "", IF($H230=$M$3, "", IF(OR(AV$7&lt;$AB230, $AC230&lt;AV$6),"", MAX(AV$10:AV229)+1)))</f>
        <v/>
      </c>
      <c r="AW230" s="5" t="str">
        <f>IF(OR($AB230="", $AC230=""), "", IF($H230=$M$3, "", IF(OR(AW$7&lt;$AB230, $AC230&lt;AW$6),"", MAX(AW$10:AW229)+1)))</f>
        <v/>
      </c>
      <c r="AX230" s="5" t="str">
        <f>IF(OR($AB230="", $AC230=""), "", IF($H230=$M$3, "", IF(OR(AX$7&lt;$AB230, $AC230&lt;AX$6),"", MAX(AX$10:AX229)+1)))</f>
        <v/>
      </c>
      <c r="AY230" s="5" t="str">
        <f>IF(OR($AB230="", $AC230=""), "", IF($H230=$M$3, "", IF(OR(AY$7&lt;$AB230, $AC230&lt;AY$6),"", MAX(AY$10:AY229)+1)))</f>
        <v/>
      </c>
      <c r="AZ230" s="5" t="str">
        <f>IF(OR($AB230="", $AC230=""), "", IF($H230=$M$3, "", IF(OR(AZ$7&lt;$AB230, $AC230&lt;AZ$6),"", MAX(AZ$10:AZ229)+1)))</f>
        <v/>
      </c>
      <c r="BA230" s="5" t="str">
        <f>IF(OR($AB230="", $AC230=""), "", IF($H230=$M$3, "", IF(OR(BA$7&lt;$AB230, $AC230&lt;BA$6),"", MAX(BA$10:BA229)+1)))</f>
        <v/>
      </c>
      <c r="BB230" s="5" t="str">
        <f>IF(OR($AB230="", $AC230=""), "", IF($H230=$M$3, "", IF(OR(BB$7&lt;$AB230, $AC230&lt;BB$6),"", MAX(BB$10:BB229)+1)))</f>
        <v/>
      </c>
      <c r="BC230" s="5" t="str">
        <f>IF(OR($AB230="", $AC230=""), "", IF($H230=$M$3, "", IF(OR(BC$7&lt;$AB230, $AC230&lt;BC$6),"", MAX(BC$10:BC229)+1)))</f>
        <v/>
      </c>
      <c r="BD230" s="5" t="str">
        <f>IF(OR($AB230="", $AC230=""), "", IF($H230=$M$3, "", IF(OR(BD$7&lt;$AB230, $AC230&lt;BD$6),"", MAX(BD$10:BD229)+1)))</f>
        <v/>
      </c>
      <c r="BE230" s="5" t="str">
        <f>IF(OR($AB230="", $AC230=""), "", IF($H230=$M$3, "", IF(OR(BE$7&lt;$AB230, $AC230&lt;BE$6),"", MAX(BE$10:BE229)+1)))</f>
        <v/>
      </c>
      <c r="BF230" s="5" t="str">
        <f>IF(OR($AB230="", $AC230=""), "", IF($H230=$M$3, "", IF(OR(BF$7&lt;$AB230, $AC230&lt;BF$6),"", MAX(BF$10:BF229)+1)))</f>
        <v/>
      </c>
      <c r="BG230" s="5" t="str">
        <f>IF(OR($AB230="", $AC230=""), "", IF($H230=$M$3, "", IF(OR(BG$7&lt;$AB230, $AC230&lt;BG$6),"", MAX(BG$10:BG229)+1)))</f>
        <v/>
      </c>
      <c r="BH230" s="5" t="str">
        <f>IF(OR($AB230="", $AC230=""), "", IF($H230=$M$3, "", IF(OR(BH$7&lt;$AB230, $AC230&lt;BH$6),"", MAX(BH$10:BH229)+1)))</f>
        <v/>
      </c>
      <c r="BI230" s="5" t="str">
        <f>IF(OR($AB230="", $AC230=""), "", IF($H230=$M$3, "", IF(OR(BI$7&lt;$AB230, $AC230&lt;BI$6),"", MAX(BI$10:BI229)+1)))</f>
        <v/>
      </c>
      <c r="BK230" s="5" t="str" cm="1">
        <f t="array" aca="1" ref="BK230" ca="1">IFERROR(INDEX($AE230:$BI230, $BJ230, MATCH($BK$9, $AE$9:$BI$9, 0)), "")</f>
        <v/>
      </c>
    </row>
    <row r="231" spans="1:63" x14ac:dyDescent="0.25">
      <c r="A231" s="2"/>
      <c r="B231" s="254"/>
      <c r="C231" s="255"/>
      <c r="D231" s="256"/>
      <c r="E231" s="257"/>
      <c r="F231" s="257"/>
      <c r="G231" s="258"/>
      <c r="H231" s="259"/>
      <c r="I231" s="16"/>
      <c r="J231" s="5" t="str">
        <f t="shared" si="35"/>
        <v/>
      </c>
      <c r="K231" s="2"/>
      <c r="O231" s="5" t="str">
        <f t="shared" si="33"/>
        <v/>
      </c>
      <c r="Q231" s="5" t="str">
        <f t="shared" si="36"/>
        <v/>
      </c>
      <c r="S231" s="5" t="str">
        <f t="shared" si="34"/>
        <v/>
      </c>
      <c r="U231" s="64" t="str">
        <f>IF($D231="","", IF(COUNTIF('Intro &amp; Setup'!$AW$49:$AW$88, $D231)&gt;0, "BH", TEXT($D231, "ddd")))</f>
        <v/>
      </c>
      <c r="V231" s="65" t="str">
        <f>IF($G231="", "", IF(COUNTIF('Intro &amp; Setup'!$AW$49:$AW$88, $G231)&gt;0, "BH", TEXT($G231, "ddd")))</f>
        <v/>
      </c>
      <c r="W231" s="64" t="str">
        <f t="shared" si="37"/>
        <v/>
      </c>
      <c r="X231" s="65" t="str">
        <f t="shared" si="38"/>
        <v/>
      </c>
      <c r="Y231" s="64" t="str">
        <f>IF(F231="", "", IF(OR(F231&lt;'Intro &amp; Setup'!$Z$20, F231&gt;'Intro &amp; Setup'!$Z$22), "X", ""))</f>
        <v/>
      </c>
      <c r="Z231" s="65" t="str">
        <f>IF(G231="", "", IF(OR(G231&lt;'Intro &amp; Setup'!$Z$20, G231&gt;'Intro &amp; Setup'!$Z$22), "X", ""))</f>
        <v/>
      </c>
      <c r="AB231" s="58" t="str">
        <f t="shared" si="39"/>
        <v/>
      </c>
      <c r="AC231" s="59" t="str">
        <f t="shared" si="40"/>
        <v/>
      </c>
      <c r="AE231" s="5" t="str">
        <f>IF(OR($AB231="", $AC231=""), "", IF($H231=$M$3, "", IF(OR(AE$7&lt;$AB231, $AC231&lt;AE$6),"", MAX(AE$10:AE230)+1)))</f>
        <v/>
      </c>
      <c r="AF231" s="5" t="str">
        <f>IF(OR($AB231="", $AC231=""), "", IF($H231=$M$3, "", IF(OR(AF$7&lt;$AB231, $AC231&lt;AF$6),"", MAX(AF$10:AF230)+1)))</f>
        <v/>
      </c>
      <c r="AG231" s="5" t="str">
        <f>IF(OR($AB231="", $AC231=""), "", IF($H231=$M$3, "", IF(OR(AG$7&lt;$AB231, $AC231&lt;AG$6),"", MAX(AG$10:AG230)+1)))</f>
        <v/>
      </c>
      <c r="AH231" s="5" t="str">
        <f>IF(OR($AB231="", $AC231=""), "", IF($H231=$M$3, "", IF(OR(AH$7&lt;$AB231, $AC231&lt;AH$6),"", MAX(AH$10:AH230)+1)))</f>
        <v/>
      </c>
      <c r="AI231" s="5" t="str">
        <f>IF(OR($AB231="", $AC231=""), "", IF($H231=$M$3, "", IF(OR(AI$7&lt;$AB231, $AC231&lt;AI$6),"", MAX(AI$10:AI230)+1)))</f>
        <v/>
      </c>
      <c r="AJ231" s="5" t="str">
        <f>IF(OR($AB231="", $AC231=""), "", IF($H231=$M$3, "", IF(OR(AJ$7&lt;$AB231, $AC231&lt;AJ$6),"", MAX(AJ$10:AJ230)+1)))</f>
        <v/>
      </c>
      <c r="AK231" s="5" t="str">
        <f>IF(OR($AB231="", $AC231=""), "", IF($H231=$M$3, "", IF(OR(AK$7&lt;$AB231, $AC231&lt;AK$6),"", MAX(AK$10:AK230)+1)))</f>
        <v/>
      </c>
      <c r="AL231" s="5" t="str">
        <f>IF(OR($AB231="", $AC231=""), "", IF($H231=$M$3, "", IF(OR(AL$7&lt;$AB231, $AC231&lt;AL$6),"", MAX(AL$10:AL230)+1)))</f>
        <v/>
      </c>
      <c r="AM231" s="5" t="str">
        <f>IF(OR($AB231="", $AC231=""), "", IF($H231=$M$3, "", IF(OR(AM$7&lt;$AB231, $AC231&lt;AM$6),"", MAX(AM$10:AM230)+1)))</f>
        <v/>
      </c>
      <c r="AN231" s="5" t="str">
        <f>IF(OR($AB231="", $AC231=""), "", IF($H231=$M$3, "", IF(OR(AN$7&lt;$AB231, $AC231&lt;AN$6),"", MAX(AN$10:AN230)+1)))</f>
        <v/>
      </c>
      <c r="AO231" s="5" t="str">
        <f>IF(OR($AB231="", $AC231=""), "", IF($H231=$M$3, "", IF(OR(AO$7&lt;$AB231, $AC231&lt;AO$6),"", MAX(AO$10:AO230)+1)))</f>
        <v/>
      </c>
      <c r="AP231" s="5" t="str">
        <f>IF(OR($AB231="", $AC231=""), "", IF($H231=$M$3, "", IF(OR(AP$7&lt;$AB231, $AC231&lt;AP$6),"", MAX(AP$10:AP230)+1)))</f>
        <v/>
      </c>
      <c r="AQ231" s="5" t="str">
        <f>IF(OR($AB231="", $AC231=""), "", IF($H231=$M$3, "", IF(OR(AQ$7&lt;$AB231, $AC231&lt;AQ$6),"", MAX(AQ$10:AQ230)+1)))</f>
        <v/>
      </c>
      <c r="AR231" s="5" t="str">
        <f>IF(OR($AB231="", $AC231=""), "", IF($H231=$M$3, "", IF(OR(AR$7&lt;$AB231, $AC231&lt;AR$6),"", MAX(AR$10:AR230)+1)))</f>
        <v/>
      </c>
      <c r="AS231" s="5" t="str">
        <f>IF(OR($AB231="", $AC231=""), "", IF($H231=$M$3, "", IF(OR(AS$7&lt;$AB231, $AC231&lt;AS$6),"", MAX(AS$10:AS230)+1)))</f>
        <v/>
      </c>
      <c r="AT231" s="5" t="str">
        <f>IF(OR($AB231="", $AC231=""), "", IF($H231=$M$3, "", IF(OR(AT$7&lt;$AB231, $AC231&lt;AT$6),"", MAX(AT$10:AT230)+1)))</f>
        <v/>
      </c>
      <c r="AU231" s="5" t="str">
        <f>IF(OR($AB231="", $AC231=""), "", IF($H231=$M$3, "", IF(OR(AU$7&lt;$AB231, $AC231&lt;AU$6),"", MAX(AU$10:AU230)+1)))</f>
        <v/>
      </c>
      <c r="AV231" s="5" t="str">
        <f>IF(OR($AB231="", $AC231=""), "", IF($H231=$M$3, "", IF(OR(AV$7&lt;$AB231, $AC231&lt;AV$6),"", MAX(AV$10:AV230)+1)))</f>
        <v/>
      </c>
      <c r="AW231" s="5" t="str">
        <f>IF(OR($AB231="", $AC231=""), "", IF($H231=$M$3, "", IF(OR(AW$7&lt;$AB231, $AC231&lt;AW$6),"", MAX(AW$10:AW230)+1)))</f>
        <v/>
      </c>
      <c r="AX231" s="5" t="str">
        <f>IF(OR($AB231="", $AC231=""), "", IF($H231=$M$3, "", IF(OR(AX$7&lt;$AB231, $AC231&lt;AX$6),"", MAX(AX$10:AX230)+1)))</f>
        <v/>
      </c>
      <c r="AY231" s="5" t="str">
        <f>IF(OR($AB231="", $AC231=""), "", IF($H231=$M$3, "", IF(OR(AY$7&lt;$AB231, $AC231&lt;AY$6),"", MAX(AY$10:AY230)+1)))</f>
        <v/>
      </c>
      <c r="AZ231" s="5" t="str">
        <f>IF(OR($AB231="", $AC231=""), "", IF($H231=$M$3, "", IF(OR(AZ$7&lt;$AB231, $AC231&lt;AZ$6),"", MAX(AZ$10:AZ230)+1)))</f>
        <v/>
      </c>
      <c r="BA231" s="5" t="str">
        <f>IF(OR($AB231="", $AC231=""), "", IF($H231=$M$3, "", IF(OR(BA$7&lt;$AB231, $AC231&lt;BA$6),"", MAX(BA$10:BA230)+1)))</f>
        <v/>
      </c>
      <c r="BB231" s="5" t="str">
        <f>IF(OR($AB231="", $AC231=""), "", IF($H231=$M$3, "", IF(OR(BB$7&lt;$AB231, $AC231&lt;BB$6),"", MAX(BB$10:BB230)+1)))</f>
        <v/>
      </c>
      <c r="BC231" s="5" t="str">
        <f>IF(OR($AB231="", $AC231=""), "", IF($H231=$M$3, "", IF(OR(BC$7&lt;$AB231, $AC231&lt;BC$6),"", MAX(BC$10:BC230)+1)))</f>
        <v/>
      </c>
      <c r="BD231" s="5" t="str">
        <f>IF(OR($AB231="", $AC231=""), "", IF($H231=$M$3, "", IF(OR(BD$7&lt;$AB231, $AC231&lt;BD$6),"", MAX(BD$10:BD230)+1)))</f>
        <v/>
      </c>
      <c r="BE231" s="5" t="str">
        <f>IF(OR($AB231="", $AC231=""), "", IF($H231=$M$3, "", IF(OR(BE$7&lt;$AB231, $AC231&lt;BE$6),"", MAX(BE$10:BE230)+1)))</f>
        <v/>
      </c>
      <c r="BF231" s="5" t="str">
        <f>IF(OR($AB231="", $AC231=""), "", IF($H231=$M$3, "", IF(OR(BF$7&lt;$AB231, $AC231&lt;BF$6),"", MAX(BF$10:BF230)+1)))</f>
        <v/>
      </c>
      <c r="BG231" s="5" t="str">
        <f>IF(OR($AB231="", $AC231=""), "", IF($H231=$M$3, "", IF(OR(BG$7&lt;$AB231, $AC231&lt;BG$6),"", MAX(BG$10:BG230)+1)))</f>
        <v/>
      </c>
      <c r="BH231" s="5" t="str">
        <f>IF(OR($AB231="", $AC231=""), "", IF($H231=$M$3, "", IF(OR(BH$7&lt;$AB231, $AC231&lt;BH$6),"", MAX(BH$10:BH230)+1)))</f>
        <v/>
      </c>
      <c r="BI231" s="5" t="str">
        <f>IF(OR($AB231="", $AC231=""), "", IF($H231=$M$3, "", IF(OR(BI$7&lt;$AB231, $AC231&lt;BI$6),"", MAX(BI$10:BI230)+1)))</f>
        <v/>
      </c>
      <c r="BK231" s="5" t="str" cm="1">
        <f t="array" aca="1" ref="BK231" ca="1">IFERROR(INDEX($AE231:$BI231, $BJ231, MATCH($BK$9, $AE$9:$BI$9, 0)), "")</f>
        <v/>
      </c>
    </row>
    <row r="232" spans="1:63" x14ac:dyDescent="0.25">
      <c r="A232" s="2"/>
      <c r="B232" s="254"/>
      <c r="C232" s="255"/>
      <c r="D232" s="256"/>
      <c r="E232" s="257"/>
      <c r="F232" s="257"/>
      <c r="G232" s="258"/>
      <c r="H232" s="259"/>
      <c r="I232" s="16"/>
      <c r="J232" s="5" t="str">
        <f t="shared" si="35"/>
        <v/>
      </c>
      <c r="K232" s="2"/>
      <c r="O232" s="5" t="str">
        <f t="shared" si="33"/>
        <v/>
      </c>
      <c r="Q232" s="5" t="str">
        <f t="shared" si="36"/>
        <v/>
      </c>
      <c r="S232" s="5" t="str">
        <f t="shared" si="34"/>
        <v/>
      </c>
      <c r="U232" s="64" t="str">
        <f>IF($D232="","", IF(COUNTIF('Intro &amp; Setup'!$AW$49:$AW$88, $D232)&gt;0, "BH", TEXT($D232, "ddd")))</f>
        <v/>
      </c>
      <c r="V232" s="65" t="str">
        <f>IF($G232="", "", IF(COUNTIF('Intro &amp; Setup'!$AW$49:$AW$88, $G232)&gt;0, "BH", TEXT($G232, "ddd")))</f>
        <v/>
      </c>
      <c r="W232" s="64" t="str">
        <f t="shared" si="37"/>
        <v/>
      </c>
      <c r="X232" s="65" t="str">
        <f t="shared" si="38"/>
        <v/>
      </c>
      <c r="Y232" s="64" t="str">
        <f>IF(F232="", "", IF(OR(F232&lt;'Intro &amp; Setup'!$Z$20, F232&gt;'Intro &amp; Setup'!$Z$22), "X", ""))</f>
        <v/>
      </c>
      <c r="Z232" s="65" t="str">
        <f>IF(G232="", "", IF(OR(G232&lt;'Intro &amp; Setup'!$Z$20, G232&gt;'Intro &amp; Setup'!$Z$22), "X", ""))</f>
        <v/>
      </c>
      <c r="AB232" s="58" t="str">
        <f t="shared" si="39"/>
        <v/>
      </c>
      <c r="AC232" s="59" t="str">
        <f t="shared" si="40"/>
        <v/>
      </c>
      <c r="AE232" s="5" t="str">
        <f>IF(OR($AB232="", $AC232=""), "", IF($H232=$M$3, "", IF(OR(AE$7&lt;$AB232, $AC232&lt;AE$6),"", MAX(AE$10:AE231)+1)))</f>
        <v/>
      </c>
      <c r="AF232" s="5" t="str">
        <f>IF(OR($AB232="", $AC232=""), "", IF($H232=$M$3, "", IF(OR(AF$7&lt;$AB232, $AC232&lt;AF$6),"", MAX(AF$10:AF231)+1)))</f>
        <v/>
      </c>
      <c r="AG232" s="5" t="str">
        <f>IF(OR($AB232="", $AC232=""), "", IF($H232=$M$3, "", IF(OR(AG$7&lt;$AB232, $AC232&lt;AG$6),"", MAX(AG$10:AG231)+1)))</f>
        <v/>
      </c>
      <c r="AH232" s="5" t="str">
        <f>IF(OR($AB232="", $AC232=""), "", IF($H232=$M$3, "", IF(OR(AH$7&lt;$AB232, $AC232&lt;AH$6),"", MAX(AH$10:AH231)+1)))</f>
        <v/>
      </c>
      <c r="AI232" s="5" t="str">
        <f>IF(OR($AB232="", $AC232=""), "", IF($H232=$M$3, "", IF(OR(AI$7&lt;$AB232, $AC232&lt;AI$6),"", MAX(AI$10:AI231)+1)))</f>
        <v/>
      </c>
      <c r="AJ232" s="5" t="str">
        <f>IF(OR($AB232="", $AC232=""), "", IF($H232=$M$3, "", IF(OR(AJ$7&lt;$AB232, $AC232&lt;AJ$6),"", MAX(AJ$10:AJ231)+1)))</f>
        <v/>
      </c>
      <c r="AK232" s="5" t="str">
        <f>IF(OR($AB232="", $AC232=""), "", IF($H232=$M$3, "", IF(OR(AK$7&lt;$AB232, $AC232&lt;AK$6),"", MAX(AK$10:AK231)+1)))</f>
        <v/>
      </c>
      <c r="AL232" s="5" t="str">
        <f>IF(OR($AB232="", $AC232=""), "", IF($H232=$M$3, "", IF(OR(AL$7&lt;$AB232, $AC232&lt;AL$6),"", MAX(AL$10:AL231)+1)))</f>
        <v/>
      </c>
      <c r="AM232" s="5" t="str">
        <f>IF(OR($AB232="", $AC232=""), "", IF($H232=$M$3, "", IF(OR(AM$7&lt;$AB232, $AC232&lt;AM$6),"", MAX(AM$10:AM231)+1)))</f>
        <v/>
      </c>
      <c r="AN232" s="5" t="str">
        <f>IF(OR($AB232="", $AC232=""), "", IF($H232=$M$3, "", IF(OR(AN$7&lt;$AB232, $AC232&lt;AN$6),"", MAX(AN$10:AN231)+1)))</f>
        <v/>
      </c>
      <c r="AO232" s="5" t="str">
        <f>IF(OR($AB232="", $AC232=""), "", IF($H232=$M$3, "", IF(OR(AO$7&lt;$AB232, $AC232&lt;AO$6),"", MAX(AO$10:AO231)+1)))</f>
        <v/>
      </c>
      <c r="AP232" s="5" t="str">
        <f>IF(OR($AB232="", $AC232=""), "", IF($H232=$M$3, "", IF(OR(AP$7&lt;$AB232, $AC232&lt;AP$6),"", MAX(AP$10:AP231)+1)))</f>
        <v/>
      </c>
      <c r="AQ232" s="5" t="str">
        <f>IF(OR($AB232="", $AC232=""), "", IF($H232=$M$3, "", IF(OR(AQ$7&lt;$AB232, $AC232&lt;AQ$6),"", MAX(AQ$10:AQ231)+1)))</f>
        <v/>
      </c>
      <c r="AR232" s="5" t="str">
        <f>IF(OR($AB232="", $AC232=""), "", IF($H232=$M$3, "", IF(OR(AR$7&lt;$AB232, $AC232&lt;AR$6),"", MAX(AR$10:AR231)+1)))</f>
        <v/>
      </c>
      <c r="AS232" s="5" t="str">
        <f>IF(OR($AB232="", $AC232=""), "", IF($H232=$M$3, "", IF(OR(AS$7&lt;$AB232, $AC232&lt;AS$6),"", MAX(AS$10:AS231)+1)))</f>
        <v/>
      </c>
      <c r="AT232" s="5" t="str">
        <f>IF(OR($AB232="", $AC232=""), "", IF($H232=$M$3, "", IF(OR(AT$7&lt;$AB232, $AC232&lt;AT$6),"", MAX(AT$10:AT231)+1)))</f>
        <v/>
      </c>
      <c r="AU232" s="5" t="str">
        <f>IF(OR($AB232="", $AC232=""), "", IF($H232=$M$3, "", IF(OR(AU$7&lt;$AB232, $AC232&lt;AU$6),"", MAX(AU$10:AU231)+1)))</f>
        <v/>
      </c>
      <c r="AV232" s="5" t="str">
        <f>IF(OR($AB232="", $AC232=""), "", IF($H232=$M$3, "", IF(OR(AV$7&lt;$AB232, $AC232&lt;AV$6),"", MAX(AV$10:AV231)+1)))</f>
        <v/>
      </c>
      <c r="AW232" s="5" t="str">
        <f>IF(OR($AB232="", $AC232=""), "", IF($H232=$M$3, "", IF(OR(AW$7&lt;$AB232, $AC232&lt;AW$6),"", MAX(AW$10:AW231)+1)))</f>
        <v/>
      </c>
      <c r="AX232" s="5" t="str">
        <f>IF(OR($AB232="", $AC232=""), "", IF($H232=$M$3, "", IF(OR(AX$7&lt;$AB232, $AC232&lt;AX$6),"", MAX(AX$10:AX231)+1)))</f>
        <v/>
      </c>
      <c r="AY232" s="5" t="str">
        <f>IF(OR($AB232="", $AC232=""), "", IF($H232=$M$3, "", IF(OR(AY$7&lt;$AB232, $AC232&lt;AY$6),"", MAX(AY$10:AY231)+1)))</f>
        <v/>
      </c>
      <c r="AZ232" s="5" t="str">
        <f>IF(OR($AB232="", $AC232=""), "", IF($H232=$M$3, "", IF(OR(AZ$7&lt;$AB232, $AC232&lt;AZ$6),"", MAX(AZ$10:AZ231)+1)))</f>
        <v/>
      </c>
      <c r="BA232" s="5" t="str">
        <f>IF(OR($AB232="", $AC232=""), "", IF($H232=$M$3, "", IF(OR(BA$7&lt;$AB232, $AC232&lt;BA$6),"", MAX(BA$10:BA231)+1)))</f>
        <v/>
      </c>
      <c r="BB232" s="5" t="str">
        <f>IF(OR($AB232="", $AC232=""), "", IF($H232=$M$3, "", IF(OR(BB$7&lt;$AB232, $AC232&lt;BB$6),"", MAX(BB$10:BB231)+1)))</f>
        <v/>
      </c>
      <c r="BC232" s="5" t="str">
        <f>IF(OR($AB232="", $AC232=""), "", IF($H232=$M$3, "", IF(OR(BC$7&lt;$AB232, $AC232&lt;BC$6),"", MAX(BC$10:BC231)+1)))</f>
        <v/>
      </c>
      <c r="BD232" s="5" t="str">
        <f>IF(OR($AB232="", $AC232=""), "", IF($H232=$M$3, "", IF(OR(BD$7&lt;$AB232, $AC232&lt;BD$6),"", MAX(BD$10:BD231)+1)))</f>
        <v/>
      </c>
      <c r="BE232" s="5" t="str">
        <f>IF(OR($AB232="", $AC232=""), "", IF($H232=$M$3, "", IF(OR(BE$7&lt;$AB232, $AC232&lt;BE$6),"", MAX(BE$10:BE231)+1)))</f>
        <v/>
      </c>
      <c r="BF232" s="5" t="str">
        <f>IF(OR($AB232="", $AC232=""), "", IF($H232=$M$3, "", IF(OR(BF$7&lt;$AB232, $AC232&lt;BF$6),"", MAX(BF$10:BF231)+1)))</f>
        <v/>
      </c>
      <c r="BG232" s="5" t="str">
        <f>IF(OR($AB232="", $AC232=""), "", IF($H232=$M$3, "", IF(OR(BG$7&lt;$AB232, $AC232&lt;BG$6),"", MAX(BG$10:BG231)+1)))</f>
        <v/>
      </c>
      <c r="BH232" s="5" t="str">
        <f>IF(OR($AB232="", $AC232=""), "", IF($H232=$M$3, "", IF(OR(BH$7&lt;$AB232, $AC232&lt;BH$6),"", MAX(BH$10:BH231)+1)))</f>
        <v/>
      </c>
      <c r="BI232" s="5" t="str">
        <f>IF(OR($AB232="", $AC232=""), "", IF($H232=$M$3, "", IF(OR(BI$7&lt;$AB232, $AC232&lt;BI$6),"", MAX(BI$10:BI231)+1)))</f>
        <v/>
      </c>
      <c r="BK232" s="5" t="str" cm="1">
        <f t="array" aca="1" ref="BK232" ca="1">IFERROR(INDEX($AE232:$BI232, $BJ232, MATCH($BK$9, $AE$9:$BI$9, 0)), "")</f>
        <v/>
      </c>
    </row>
    <row r="233" spans="1:63" x14ac:dyDescent="0.25">
      <c r="A233" s="2"/>
      <c r="B233" s="254"/>
      <c r="C233" s="255"/>
      <c r="D233" s="256"/>
      <c r="E233" s="257"/>
      <c r="F233" s="257"/>
      <c r="G233" s="258"/>
      <c r="H233" s="259"/>
      <c r="I233" s="16"/>
      <c r="J233" s="5" t="str">
        <f t="shared" si="35"/>
        <v/>
      </c>
      <c r="K233" s="2"/>
      <c r="O233" s="5" t="str">
        <f t="shared" si="33"/>
        <v/>
      </c>
      <c r="Q233" s="5" t="str">
        <f t="shared" si="36"/>
        <v/>
      </c>
      <c r="S233" s="5" t="str">
        <f t="shared" si="34"/>
        <v/>
      </c>
      <c r="U233" s="64" t="str">
        <f>IF($D233="","", IF(COUNTIF('Intro &amp; Setup'!$AW$49:$AW$88, $D233)&gt;0, "BH", TEXT($D233, "ddd")))</f>
        <v/>
      </c>
      <c r="V233" s="65" t="str">
        <f>IF($G233="", "", IF(COUNTIF('Intro &amp; Setup'!$AW$49:$AW$88, $G233)&gt;0, "BH", TEXT($G233, "ddd")))</f>
        <v/>
      </c>
      <c r="W233" s="64" t="str">
        <f t="shared" si="37"/>
        <v/>
      </c>
      <c r="X233" s="65" t="str">
        <f t="shared" si="38"/>
        <v/>
      </c>
      <c r="Y233" s="64" t="str">
        <f>IF(F233="", "", IF(OR(F233&lt;'Intro &amp; Setup'!$Z$20, F233&gt;'Intro &amp; Setup'!$Z$22), "X", ""))</f>
        <v/>
      </c>
      <c r="Z233" s="65" t="str">
        <f>IF(G233="", "", IF(OR(G233&lt;'Intro &amp; Setup'!$Z$20, G233&gt;'Intro &amp; Setup'!$Z$22), "X", ""))</f>
        <v/>
      </c>
      <c r="AB233" s="58" t="str">
        <f t="shared" si="39"/>
        <v/>
      </c>
      <c r="AC233" s="59" t="str">
        <f t="shared" si="40"/>
        <v/>
      </c>
      <c r="AE233" s="5" t="str">
        <f>IF(OR($AB233="", $AC233=""), "", IF($H233=$M$3, "", IF(OR(AE$7&lt;$AB233, $AC233&lt;AE$6),"", MAX(AE$10:AE232)+1)))</f>
        <v/>
      </c>
      <c r="AF233" s="5" t="str">
        <f>IF(OR($AB233="", $AC233=""), "", IF($H233=$M$3, "", IF(OR(AF$7&lt;$AB233, $AC233&lt;AF$6),"", MAX(AF$10:AF232)+1)))</f>
        <v/>
      </c>
      <c r="AG233" s="5" t="str">
        <f>IF(OR($AB233="", $AC233=""), "", IF($H233=$M$3, "", IF(OR(AG$7&lt;$AB233, $AC233&lt;AG$6),"", MAX(AG$10:AG232)+1)))</f>
        <v/>
      </c>
      <c r="AH233" s="5" t="str">
        <f>IF(OR($AB233="", $AC233=""), "", IF($H233=$M$3, "", IF(OR(AH$7&lt;$AB233, $AC233&lt;AH$6),"", MAX(AH$10:AH232)+1)))</f>
        <v/>
      </c>
      <c r="AI233" s="5" t="str">
        <f>IF(OR($AB233="", $AC233=""), "", IF($H233=$M$3, "", IF(OR(AI$7&lt;$AB233, $AC233&lt;AI$6),"", MAX(AI$10:AI232)+1)))</f>
        <v/>
      </c>
      <c r="AJ233" s="5" t="str">
        <f>IF(OR($AB233="", $AC233=""), "", IF($H233=$M$3, "", IF(OR(AJ$7&lt;$AB233, $AC233&lt;AJ$6),"", MAX(AJ$10:AJ232)+1)))</f>
        <v/>
      </c>
      <c r="AK233" s="5" t="str">
        <f>IF(OR($AB233="", $AC233=""), "", IF($H233=$M$3, "", IF(OR(AK$7&lt;$AB233, $AC233&lt;AK$6),"", MAX(AK$10:AK232)+1)))</f>
        <v/>
      </c>
      <c r="AL233" s="5" t="str">
        <f>IF(OR($AB233="", $AC233=""), "", IF($H233=$M$3, "", IF(OR(AL$7&lt;$AB233, $AC233&lt;AL$6),"", MAX(AL$10:AL232)+1)))</f>
        <v/>
      </c>
      <c r="AM233" s="5" t="str">
        <f>IF(OR($AB233="", $AC233=""), "", IF($H233=$M$3, "", IF(OR(AM$7&lt;$AB233, $AC233&lt;AM$6),"", MAX(AM$10:AM232)+1)))</f>
        <v/>
      </c>
      <c r="AN233" s="5" t="str">
        <f>IF(OR($AB233="", $AC233=""), "", IF($H233=$M$3, "", IF(OR(AN$7&lt;$AB233, $AC233&lt;AN$6),"", MAX(AN$10:AN232)+1)))</f>
        <v/>
      </c>
      <c r="AO233" s="5" t="str">
        <f>IF(OR($AB233="", $AC233=""), "", IF($H233=$M$3, "", IF(OR(AO$7&lt;$AB233, $AC233&lt;AO$6),"", MAX(AO$10:AO232)+1)))</f>
        <v/>
      </c>
      <c r="AP233" s="5" t="str">
        <f>IF(OR($AB233="", $AC233=""), "", IF($H233=$M$3, "", IF(OR(AP$7&lt;$AB233, $AC233&lt;AP$6),"", MAX(AP$10:AP232)+1)))</f>
        <v/>
      </c>
      <c r="AQ233" s="5" t="str">
        <f>IF(OR($AB233="", $AC233=""), "", IF($H233=$M$3, "", IF(OR(AQ$7&lt;$AB233, $AC233&lt;AQ$6),"", MAX(AQ$10:AQ232)+1)))</f>
        <v/>
      </c>
      <c r="AR233" s="5" t="str">
        <f>IF(OR($AB233="", $AC233=""), "", IF($H233=$M$3, "", IF(OR(AR$7&lt;$AB233, $AC233&lt;AR$6),"", MAX(AR$10:AR232)+1)))</f>
        <v/>
      </c>
      <c r="AS233" s="5" t="str">
        <f>IF(OR($AB233="", $AC233=""), "", IF($H233=$M$3, "", IF(OR(AS$7&lt;$AB233, $AC233&lt;AS$6),"", MAX(AS$10:AS232)+1)))</f>
        <v/>
      </c>
      <c r="AT233" s="5" t="str">
        <f>IF(OR($AB233="", $AC233=""), "", IF($H233=$M$3, "", IF(OR(AT$7&lt;$AB233, $AC233&lt;AT$6),"", MAX(AT$10:AT232)+1)))</f>
        <v/>
      </c>
      <c r="AU233" s="5" t="str">
        <f>IF(OR($AB233="", $AC233=""), "", IF($H233=$M$3, "", IF(OR(AU$7&lt;$AB233, $AC233&lt;AU$6),"", MAX(AU$10:AU232)+1)))</f>
        <v/>
      </c>
      <c r="AV233" s="5" t="str">
        <f>IF(OR($AB233="", $AC233=""), "", IF($H233=$M$3, "", IF(OR(AV$7&lt;$AB233, $AC233&lt;AV$6),"", MAX(AV$10:AV232)+1)))</f>
        <v/>
      </c>
      <c r="AW233" s="5" t="str">
        <f>IF(OR($AB233="", $AC233=""), "", IF($H233=$M$3, "", IF(OR(AW$7&lt;$AB233, $AC233&lt;AW$6),"", MAX(AW$10:AW232)+1)))</f>
        <v/>
      </c>
      <c r="AX233" s="5" t="str">
        <f>IF(OR($AB233="", $AC233=""), "", IF($H233=$M$3, "", IF(OR(AX$7&lt;$AB233, $AC233&lt;AX$6),"", MAX(AX$10:AX232)+1)))</f>
        <v/>
      </c>
      <c r="AY233" s="5" t="str">
        <f>IF(OR($AB233="", $AC233=""), "", IF($H233=$M$3, "", IF(OR(AY$7&lt;$AB233, $AC233&lt;AY$6),"", MAX(AY$10:AY232)+1)))</f>
        <v/>
      </c>
      <c r="AZ233" s="5" t="str">
        <f>IF(OR($AB233="", $AC233=""), "", IF($H233=$M$3, "", IF(OR(AZ$7&lt;$AB233, $AC233&lt;AZ$6),"", MAX(AZ$10:AZ232)+1)))</f>
        <v/>
      </c>
      <c r="BA233" s="5" t="str">
        <f>IF(OR($AB233="", $AC233=""), "", IF($H233=$M$3, "", IF(OR(BA$7&lt;$AB233, $AC233&lt;BA$6),"", MAX(BA$10:BA232)+1)))</f>
        <v/>
      </c>
      <c r="BB233" s="5" t="str">
        <f>IF(OR($AB233="", $AC233=""), "", IF($H233=$M$3, "", IF(OR(BB$7&lt;$AB233, $AC233&lt;BB$6),"", MAX(BB$10:BB232)+1)))</f>
        <v/>
      </c>
      <c r="BC233" s="5" t="str">
        <f>IF(OR($AB233="", $AC233=""), "", IF($H233=$M$3, "", IF(OR(BC$7&lt;$AB233, $AC233&lt;BC$6),"", MAX(BC$10:BC232)+1)))</f>
        <v/>
      </c>
      <c r="BD233" s="5" t="str">
        <f>IF(OR($AB233="", $AC233=""), "", IF($H233=$M$3, "", IF(OR(BD$7&lt;$AB233, $AC233&lt;BD$6),"", MAX(BD$10:BD232)+1)))</f>
        <v/>
      </c>
      <c r="BE233" s="5" t="str">
        <f>IF(OR($AB233="", $AC233=""), "", IF($H233=$M$3, "", IF(OR(BE$7&lt;$AB233, $AC233&lt;BE$6),"", MAX(BE$10:BE232)+1)))</f>
        <v/>
      </c>
      <c r="BF233" s="5" t="str">
        <f>IF(OR($AB233="", $AC233=""), "", IF($H233=$M$3, "", IF(OR(BF$7&lt;$AB233, $AC233&lt;BF$6),"", MAX(BF$10:BF232)+1)))</f>
        <v/>
      </c>
      <c r="BG233" s="5" t="str">
        <f>IF(OR($AB233="", $AC233=""), "", IF($H233=$M$3, "", IF(OR(BG$7&lt;$AB233, $AC233&lt;BG$6),"", MAX(BG$10:BG232)+1)))</f>
        <v/>
      </c>
      <c r="BH233" s="5" t="str">
        <f>IF(OR($AB233="", $AC233=""), "", IF($H233=$M$3, "", IF(OR(BH$7&lt;$AB233, $AC233&lt;BH$6),"", MAX(BH$10:BH232)+1)))</f>
        <v/>
      </c>
      <c r="BI233" s="5" t="str">
        <f>IF(OR($AB233="", $AC233=""), "", IF($H233=$M$3, "", IF(OR(BI$7&lt;$AB233, $AC233&lt;BI$6),"", MAX(BI$10:BI232)+1)))</f>
        <v/>
      </c>
      <c r="BK233" s="5" t="str" cm="1">
        <f t="array" aca="1" ref="BK233" ca="1">IFERROR(INDEX($AE233:$BI233, $BJ233, MATCH($BK$9, $AE$9:$BI$9, 0)), "")</f>
        <v/>
      </c>
    </row>
    <row r="234" spans="1:63" x14ac:dyDescent="0.25">
      <c r="A234" s="2"/>
      <c r="B234" s="254"/>
      <c r="C234" s="255"/>
      <c r="D234" s="256"/>
      <c r="E234" s="257"/>
      <c r="F234" s="257"/>
      <c r="G234" s="258"/>
      <c r="H234" s="259"/>
      <c r="I234" s="16"/>
      <c r="J234" s="5" t="str">
        <f t="shared" si="35"/>
        <v/>
      </c>
      <c r="K234" s="2"/>
      <c r="O234" s="5" t="str">
        <f t="shared" si="33"/>
        <v/>
      </c>
      <c r="Q234" s="5" t="str">
        <f t="shared" si="36"/>
        <v/>
      </c>
      <c r="S234" s="5" t="str">
        <f t="shared" si="34"/>
        <v/>
      </c>
      <c r="U234" s="64" t="str">
        <f>IF($D234="","", IF(COUNTIF('Intro &amp; Setup'!$AW$49:$AW$88, $D234)&gt;0, "BH", TEXT($D234, "ddd")))</f>
        <v/>
      </c>
      <c r="V234" s="65" t="str">
        <f>IF($G234="", "", IF(COUNTIF('Intro &amp; Setup'!$AW$49:$AW$88, $G234)&gt;0, "BH", TEXT($G234, "ddd")))</f>
        <v/>
      </c>
      <c r="W234" s="64" t="str">
        <f t="shared" si="37"/>
        <v/>
      </c>
      <c r="X234" s="65" t="str">
        <f t="shared" si="38"/>
        <v/>
      </c>
      <c r="Y234" s="64" t="str">
        <f>IF(F234="", "", IF(OR(F234&lt;'Intro &amp; Setup'!$Z$20, F234&gt;'Intro &amp; Setup'!$Z$22), "X", ""))</f>
        <v/>
      </c>
      <c r="Z234" s="65" t="str">
        <f>IF(G234="", "", IF(OR(G234&lt;'Intro &amp; Setup'!$Z$20, G234&gt;'Intro &amp; Setup'!$Z$22), "X", ""))</f>
        <v/>
      </c>
      <c r="AB234" s="58" t="str">
        <f t="shared" si="39"/>
        <v/>
      </c>
      <c r="AC234" s="59" t="str">
        <f t="shared" si="40"/>
        <v/>
      </c>
      <c r="AE234" s="5" t="str">
        <f>IF(OR($AB234="", $AC234=""), "", IF($H234=$M$3, "", IF(OR(AE$7&lt;$AB234, $AC234&lt;AE$6),"", MAX(AE$10:AE233)+1)))</f>
        <v/>
      </c>
      <c r="AF234" s="5" t="str">
        <f>IF(OR($AB234="", $AC234=""), "", IF($H234=$M$3, "", IF(OR(AF$7&lt;$AB234, $AC234&lt;AF$6),"", MAX(AF$10:AF233)+1)))</f>
        <v/>
      </c>
      <c r="AG234" s="5" t="str">
        <f>IF(OR($AB234="", $AC234=""), "", IF($H234=$M$3, "", IF(OR(AG$7&lt;$AB234, $AC234&lt;AG$6),"", MAX(AG$10:AG233)+1)))</f>
        <v/>
      </c>
      <c r="AH234" s="5" t="str">
        <f>IF(OR($AB234="", $AC234=""), "", IF($H234=$M$3, "", IF(OR(AH$7&lt;$AB234, $AC234&lt;AH$6),"", MAX(AH$10:AH233)+1)))</f>
        <v/>
      </c>
      <c r="AI234" s="5" t="str">
        <f>IF(OR($AB234="", $AC234=""), "", IF($H234=$M$3, "", IF(OR(AI$7&lt;$AB234, $AC234&lt;AI$6),"", MAX(AI$10:AI233)+1)))</f>
        <v/>
      </c>
      <c r="AJ234" s="5" t="str">
        <f>IF(OR($AB234="", $AC234=""), "", IF($H234=$M$3, "", IF(OR(AJ$7&lt;$AB234, $AC234&lt;AJ$6),"", MAX(AJ$10:AJ233)+1)))</f>
        <v/>
      </c>
      <c r="AK234" s="5" t="str">
        <f>IF(OR($AB234="", $AC234=""), "", IF($H234=$M$3, "", IF(OR(AK$7&lt;$AB234, $AC234&lt;AK$6),"", MAX(AK$10:AK233)+1)))</f>
        <v/>
      </c>
      <c r="AL234" s="5" t="str">
        <f>IF(OR($AB234="", $AC234=""), "", IF($H234=$M$3, "", IF(OR(AL$7&lt;$AB234, $AC234&lt;AL$6),"", MAX(AL$10:AL233)+1)))</f>
        <v/>
      </c>
      <c r="AM234" s="5" t="str">
        <f>IF(OR($AB234="", $AC234=""), "", IF($H234=$M$3, "", IF(OR(AM$7&lt;$AB234, $AC234&lt;AM$6),"", MAX(AM$10:AM233)+1)))</f>
        <v/>
      </c>
      <c r="AN234" s="5" t="str">
        <f>IF(OR($AB234="", $AC234=""), "", IF($H234=$M$3, "", IF(OR(AN$7&lt;$AB234, $AC234&lt;AN$6),"", MAX(AN$10:AN233)+1)))</f>
        <v/>
      </c>
      <c r="AO234" s="5" t="str">
        <f>IF(OR($AB234="", $AC234=""), "", IF($H234=$M$3, "", IF(OR(AO$7&lt;$AB234, $AC234&lt;AO$6),"", MAX(AO$10:AO233)+1)))</f>
        <v/>
      </c>
      <c r="AP234" s="5" t="str">
        <f>IF(OR($AB234="", $AC234=""), "", IF($H234=$M$3, "", IF(OR(AP$7&lt;$AB234, $AC234&lt;AP$6),"", MAX(AP$10:AP233)+1)))</f>
        <v/>
      </c>
      <c r="AQ234" s="5" t="str">
        <f>IF(OR($AB234="", $AC234=""), "", IF($H234=$M$3, "", IF(OR(AQ$7&lt;$AB234, $AC234&lt;AQ$6),"", MAX(AQ$10:AQ233)+1)))</f>
        <v/>
      </c>
      <c r="AR234" s="5" t="str">
        <f>IF(OR($AB234="", $AC234=""), "", IF($H234=$M$3, "", IF(OR(AR$7&lt;$AB234, $AC234&lt;AR$6),"", MAX(AR$10:AR233)+1)))</f>
        <v/>
      </c>
      <c r="AS234" s="5" t="str">
        <f>IF(OR($AB234="", $AC234=""), "", IF($H234=$M$3, "", IF(OR(AS$7&lt;$AB234, $AC234&lt;AS$6),"", MAX(AS$10:AS233)+1)))</f>
        <v/>
      </c>
      <c r="AT234" s="5" t="str">
        <f>IF(OR($AB234="", $AC234=""), "", IF($H234=$M$3, "", IF(OR(AT$7&lt;$AB234, $AC234&lt;AT$6),"", MAX(AT$10:AT233)+1)))</f>
        <v/>
      </c>
      <c r="AU234" s="5" t="str">
        <f>IF(OR($AB234="", $AC234=""), "", IF($H234=$M$3, "", IF(OR(AU$7&lt;$AB234, $AC234&lt;AU$6),"", MAX(AU$10:AU233)+1)))</f>
        <v/>
      </c>
      <c r="AV234" s="5" t="str">
        <f>IF(OR($AB234="", $AC234=""), "", IF($H234=$M$3, "", IF(OR(AV$7&lt;$AB234, $AC234&lt;AV$6),"", MAX(AV$10:AV233)+1)))</f>
        <v/>
      </c>
      <c r="AW234" s="5" t="str">
        <f>IF(OR($AB234="", $AC234=""), "", IF($H234=$M$3, "", IF(OR(AW$7&lt;$AB234, $AC234&lt;AW$6),"", MAX(AW$10:AW233)+1)))</f>
        <v/>
      </c>
      <c r="AX234" s="5" t="str">
        <f>IF(OR($AB234="", $AC234=""), "", IF($H234=$M$3, "", IF(OR(AX$7&lt;$AB234, $AC234&lt;AX$6),"", MAX(AX$10:AX233)+1)))</f>
        <v/>
      </c>
      <c r="AY234" s="5" t="str">
        <f>IF(OR($AB234="", $AC234=""), "", IF($H234=$M$3, "", IF(OR(AY$7&lt;$AB234, $AC234&lt;AY$6),"", MAX(AY$10:AY233)+1)))</f>
        <v/>
      </c>
      <c r="AZ234" s="5" t="str">
        <f>IF(OR($AB234="", $AC234=""), "", IF($H234=$M$3, "", IF(OR(AZ$7&lt;$AB234, $AC234&lt;AZ$6),"", MAX(AZ$10:AZ233)+1)))</f>
        <v/>
      </c>
      <c r="BA234" s="5" t="str">
        <f>IF(OR($AB234="", $AC234=""), "", IF($H234=$M$3, "", IF(OR(BA$7&lt;$AB234, $AC234&lt;BA$6),"", MAX(BA$10:BA233)+1)))</f>
        <v/>
      </c>
      <c r="BB234" s="5" t="str">
        <f>IF(OR($AB234="", $AC234=""), "", IF($H234=$M$3, "", IF(OR(BB$7&lt;$AB234, $AC234&lt;BB$6),"", MAX(BB$10:BB233)+1)))</f>
        <v/>
      </c>
      <c r="BC234" s="5" t="str">
        <f>IF(OR($AB234="", $AC234=""), "", IF($H234=$M$3, "", IF(OR(BC$7&lt;$AB234, $AC234&lt;BC$6),"", MAX(BC$10:BC233)+1)))</f>
        <v/>
      </c>
      <c r="BD234" s="5" t="str">
        <f>IF(OR($AB234="", $AC234=""), "", IF($H234=$M$3, "", IF(OR(BD$7&lt;$AB234, $AC234&lt;BD$6),"", MAX(BD$10:BD233)+1)))</f>
        <v/>
      </c>
      <c r="BE234" s="5" t="str">
        <f>IF(OR($AB234="", $AC234=""), "", IF($H234=$M$3, "", IF(OR(BE$7&lt;$AB234, $AC234&lt;BE$6),"", MAX(BE$10:BE233)+1)))</f>
        <v/>
      </c>
      <c r="BF234" s="5" t="str">
        <f>IF(OR($AB234="", $AC234=""), "", IF($H234=$M$3, "", IF(OR(BF$7&lt;$AB234, $AC234&lt;BF$6),"", MAX(BF$10:BF233)+1)))</f>
        <v/>
      </c>
      <c r="BG234" s="5" t="str">
        <f>IF(OR($AB234="", $AC234=""), "", IF($H234=$M$3, "", IF(OR(BG$7&lt;$AB234, $AC234&lt;BG$6),"", MAX(BG$10:BG233)+1)))</f>
        <v/>
      </c>
      <c r="BH234" s="5" t="str">
        <f>IF(OR($AB234="", $AC234=""), "", IF($H234=$M$3, "", IF(OR(BH$7&lt;$AB234, $AC234&lt;BH$6),"", MAX(BH$10:BH233)+1)))</f>
        <v/>
      </c>
      <c r="BI234" s="5" t="str">
        <f>IF(OR($AB234="", $AC234=""), "", IF($H234=$M$3, "", IF(OR(BI$7&lt;$AB234, $AC234&lt;BI$6),"", MAX(BI$10:BI233)+1)))</f>
        <v/>
      </c>
      <c r="BK234" s="5" t="str" cm="1">
        <f t="array" aca="1" ref="BK234" ca="1">IFERROR(INDEX($AE234:$BI234, $BJ234, MATCH($BK$9, $AE$9:$BI$9, 0)), "")</f>
        <v/>
      </c>
    </row>
    <row r="235" spans="1:63" x14ac:dyDescent="0.25">
      <c r="A235" s="2"/>
      <c r="B235" s="254"/>
      <c r="C235" s="255"/>
      <c r="D235" s="256"/>
      <c r="E235" s="257"/>
      <c r="F235" s="257"/>
      <c r="G235" s="258"/>
      <c r="H235" s="259"/>
      <c r="I235" s="16"/>
      <c r="J235" s="5" t="str">
        <f t="shared" si="35"/>
        <v/>
      </c>
      <c r="K235" s="2"/>
      <c r="O235" s="5" t="str">
        <f t="shared" si="33"/>
        <v/>
      </c>
      <c r="Q235" s="5" t="str">
        <f t="shared" si="36"/>
        <v/>
      </c>
      <c r="S235" s="5" t="str">
        <f t="shared" si="34"/>
        <v/>
      </c>
      <c r="U235" s="64" t="str">
        <f>IF($D235="","", IF(COUNTIF('Intro &amp; Setup'!$AW$49:$AW$88, $D235)&gt;0, "BH", TEXT($D235, "ddd")))</f>
        <v/>
      </c>
      <c r="V235" s="65" t="str">
        <f>IF($G235="", "", IF(COUNTIF('Intro &amp; Setup'!$AW$49:$AW$88, $G235)&gt;0, "BH", TEXT($G235, "ddd")))</f>
        <v/>
      </c>
      <c r="W235" s="64" t="str">
        <f t="shared" si="37"/>
        <v/>
      </c>
      <c r="X235" s="65" t="str">
        <f t="shared" si="38"/>
        <v/>
      </c>
      <c r="Y235" s="64" t="str">
        <f>IF(F235="", "", IF(OR(F235&lt;'Intro &amp; Setup'!$Z$20, F235&gt;'Intro &amp; Setup'!$Z$22), "X", ""))</f>
        <v/>
      </c>
      <c r="Z235" s="65" t="str">
        <f>IF(G235="", "", IF(OR(G235&lt;'Intro &amp; Setup'!$Z$20, G235&gt;'Intro &amp; Setup'!$Z$22), "X", ""))</f>
        <v/>
      </c>
      <c r="AB235" s="58" t="str">
        <f t="shared" si="39"/>
        <v/>
      </c>
      <c r="AC235" s="59" t="str">
        <f t="shared" si="40"/>
        <v/>
      </c>
      <c r="AE235" s="5" t="str">
        <f>IF(OR($AB235="", $AC235=""), "", IF($H235=$M$3, "", IF(OR(AE$7&lt;$AB235, $AC235&lt;AE$6),"", MAX(AE$10:AE234)+1)))</f>
        <v/>
      </c>
      <c r="AF235" s="5" t="str">
        <f>IF(OR($AB235="", $AC235=""), "", IF($H235=$M$3, "", IF(OR(AF$7&lt;$AB235, $AC235&lt;AF$6),"", MAX(AF$10:AF234)+1)))</f>
        <v/>
      </c>
      <c r="AG235" s="5" t="str">
        <f>IF(OR($AB235="", $AC235=""), "", IF($H235=$M$3, "", IF(OR(AG$7&lt;$AB235, $AC235&lt;AG$6),"", MAX(AG$10:AG234)+1)))</f>
        <v/>
      </c>
      <c r="AH235" s="5" t="str">
        <f>IF(OR($AB235="", $AC235=""), "", IF($H235=$M$3, "", IF(OR(AH$7&lt;$AB235, $AC235&lt;AH$6),"", MAX(AH$10:AH234)+1)))</f>
        <v/>
      </c>
      <c r="AI235" s="5" t="str">
        <f>IF(OR($AB235="", $AC235=""), "", IF($H235=$M$3, "", IF(OR(AI$7&lt;$AB235, $AC235&lt;AI$6),"", MAX(AI$10:AI234)+1)))</f>
        <v/>
      </c>
      <c r="AJ235" s="5" t="str">
        <f>IF(OR($AB235="", $AC235=""), "", IF($H235=$M$3, "", IF(OR(AJ$7&lt;$AB235, $AC235&lt;AJ$6),"", MAX(AJ$10:AJ234)+1)))</f>
        <v/>
      </c>
      <c r="AK235" s="5" t="str">
        <f>IF(OR($AB235="", $AC235=""), "", IF($H235=$M$3, "", IF(OR(AK$7&lt;$AB235, $AC235&lt;AK$6),"", MAX(AK$10:AK234)+1)))</f>
        <v/>
      </c>
      <c r="AL235" s="5" t="str">
        <f>IF(OR($AB235="", $AC235=""), "", IF($H235=$M$3, "", IF(OR(AL$7&lt;$AB235, $AC235&lt;AL$6),"", MAX(AL$10:AL234)+1)))</f>
        <v/>
      </c>
      <c r="AM235" s="5" t="str">
        <f>IF(OR($AB235="", $AC235=""), "", IF($H235=$M$3, "", IF(OR(AM$7&lt;$AB235, $AC235&lt;AM$6),"", MAX(AM$10:AM234)+1)))</f>
        <v/>
      </c>
      <c r="AN235" s="5" t="str">
        <f>IF(OR($AB235="", $AC235=""), "", IF($H235=$M$3, "", IF(OR(AN$7&lt;$AB235, $AC235&lt;AN$6),"", MAX(AN$10:AN234)+1)))</f>
        <v/>
      </c>
      <c r="AO235" s="5" t="str">
        <f>IF(OR($AB235="", $AC235=""), "", IF($H235=$M$3, "", IF(OR(AO$7&lt;$AB235, $AC235&lt;AO$6),"", MAX(AO$10:AO234)+1)))</f>
        <v/>
      </c>
      <c r="AP235" s="5" t="str">
        <f>IF(OR($AB235="", $AC235=""), "", IF($H235=$M$3, "", IF(OR(AP$7&lt;$AB235, $AC235&lt;AP$6),"", MAX(AP$10:AP234)+1)))</f>
        <v/>
      </c>
      <c r="AQ235" s="5" t="str">
        <f>IF(OR($AB235="", $AC235=""), "", IF($H235=$M$3, "", IF(OR(AQ$7&lt;$AB235, $AC235&lt;AQ$6),"", MAX(AQ$10:AQ234)+1)))</f>
        <v/>
      </c>
      <c r="AR235" s="5" t="str">
        <f>IF(OR($AB235="", $AC235=""), "", IF($H235=$M$3, "", IF(OR(AR$7&lt;$AB235, $AC235&lt;AR$6),"", MAX(AR$10:AR234)+1)))</f>
        <v/>
      </c>
      <c r="AS235" s="5" t="str">
        <f>IF(OR($AB235="", $AC235=""), "", IF($H235=$M$3, "", IF(OR(AS$7&lt;$AB235, $AC235&lt;AS$6),"", MAX(AS$10:AS234)+1)))</f>
        <v/>
      </c>
      <c r="AT235" s="5" t="str">
        <f>IF(OR($AB235="", $AC235=""), "", IF($H235=$M$3, "", IF(OR(AT$7&lt;$AB235, $AC235&lt;AT$6),"", MAX(AT$10:AT234)+1)))</f>
        <v/>
      </c>
      <c r="AU235" s="5" t="str">
        <f>IF(OR($AB235="", $AC235=""), "", IF($H235=$M$3, "", IF(OR(AU$7&lt;$AB235, $AC235&lt;AU$6),"", MAX(AU$10:AU234)+1)))</f>
        <v/>
      </c>
      <c r="AV235" s="5" t="str">
        <f>IF(OR($AB235="", $AC235=""), "", IF($H235=$M$3, "", IF(OR(AV$7&lt;$AB235, $AC235&lt;AV$6),"", MAX(AV$10:AV234)+1)))</f>
        <v/>
      </c>
      <c r="AW235" s="5" t="str">
        <f>IF(OR($AB235="", $AC235=""), "", IF($H235=$M$3, "", IF(OR(AW$7&lt;$AB235, $AC235&lt;AW$6),"", MAX(AW$10:AW234)+1)))</f>
        <v/>
      </c>
      <c r="AX235" s="5" t="str">
        <f>IF(OR($AB235="", $AC235=""), "", IF($H235=$M$3, "", IF(OR(AX$7&lt;$AB235, $AC235&lt;AX$6),"", MAX(AX$10:AX234)+1)))</f>
        <v/>
      </c>
      <c r="AY235" s="5" t="str">
        <f>IF(OR($AB235="", $AC235=""), "", IF($H235=$M$3, "", IF(OR(AY$7&lt;$AB235, $AC235&lt;AY$6),"", MAX(AY$10:AY234)+1)))</f>
        <v/>
      </c>
      <c r="AZ235" s="5" t="str">
        <f>IF(OR($AB235="", $AC235=""), "", IF($H235=$M$3, "", IF(OR(AZ$7&lt;$AB235, $AC235&lt;AZ$6),"", MAX(AZ$10:AZ234)+1)))</f>
        <v/>
      </c>
      <c r="BA235" s="5" t="str">
        <f>IF(OR($AB235="", $AC235=""), "", IF($H235=$M$3, "", IF(OR(BA$7&lt;$AB235, $AC235&lt;BA$6),"", MAX(BA$10:BA234)+1)))</f>
        <v/>
      </c>
      <c r="BB235" s="5" t="str">
        <f>IF(OR($AB235="", $AC235=""), "", IF($H235=$M$3, "", IF(OR(BB$7&lt;$AB235, $AC235&lt;BB$6),"", MAX(BB$10:BB234)+1)))</f>
        <v/>
      </c>
      <c r="BC235" s="5" t="str">
        <f>IF(OR($AB235="", $AC235=""), "", IF($H235=$M$3, "", IF(OR(BC$7&lt;$AB235, $AC235&lt;BC$6),"", MAX(BC$10:BC234)+1)))</f>
        <v/>
      </c>
      <c r="BD235" s="5" t="str">
        <f>IF(OR($AB235="", $AC235=""), "", IF($H235=$M$3, "", IF(OR(BD$7&lt;$AB235, $AC235&lt;BD$6),"", MAX(BD$10:BD234)+1)))</f>
        <v/>
      </c>
      <c r="BE235" s="5" t="str">
        <f>IF(OR($AB235="", $AC235=""), "", IF($H235=$M$3, "", IF(OR(BE$7&lt;$AB235, $AC235&lt;BE$6),"", MAX(BE$10:BE234)+1)))</f>
        <v/>
      </c>
      <c r="BF235" s="5" t="str">
        <f>IF(OR($AB235="", $AC235=""), "", IF($H235=$M$3, "", IF(OR(BF$7&lt;$AB235, $AC235&lt;BF$6),"", MAX(BF$10:BF234)+1)))</f>
        <v/>
      </c>
      <c r="BG235" s="5" t="str">
        <f>IF(OR($AB235="", $AC235=""), "", IF($H235=$M$3, "", IF(OR(BG$7&lt;$AB235, $AC235&lt;BG$6),"", MAX(BG$10:BG234)+1)))</f>
        <v/>
      </c>
      <c r="BH235" s="5" t="str">
        <f>IF(OR($AB235="", $AC235=""), "", IF($H235=$M$3, "", IF(OR(BH$7&lt;$AB235, $AC235&lt;BH$6),"", MAX(BH$10:BH234)+1)))</f>
        <v/>
      </c>
      <c r="BI235" s="5" t="str">
        <f>IF(OR($AB235="", $AC235=""), "", IF($H235=$M$3, "", IF(OR(BI$7&lt;$AB235, $AC235&lt;BI$6),"", MAX(BI$10:BI234)+1)))</f>
        <v/>
      </c>
      <c r="BK235" s="5" t="str" cm="1">
        <f t="array" aca="1" ref="BK235" ca="1">IFERROR(INDEX($AE235:$BI235, $BJ235, MATCH($BK$9, $AE$9:$BI$9, 0)), "")</f>
        <v/>
      </c>
    </row>
    <row r="236" spans="1:63" x14ac:dyDescent="0.25">
      <c r="A236" s="2"/>
      <c r="B236" s="254"/>
      <c r="C236" s="255"/>
      <c r="D236" s="256"/>
      <c r="E236" s="257"/>
      <c r="F236" s="257"/>
      <c r="G236" s="258"/>
      <c r="H236" s="259"/>
      <c r="I236" s="16"/>
      <c r="J236" s="5" t="str">
        <f t="shared" si="35"/>
        <v/>
      </c>
      <c r="K236" s="2"/>
      <c r="O236" s="5" t="str">
        <f t="shared" si="33"/>
        <v/>
      </c>
      <c r="Q236" s="5" t="str">
        <f t="shared" si="36"/>
        <v/>
      </c>
      <c r="S236" s="5" t="str">
        <f t="shared" si="34"/>
        <v/>
      </c>
      <c r="U236" s="64" t="str">
        <f>IF($D236="","", IF(COUNTIF('Intro &amp; Setup'!$AW$49:$AW$88, $D236)&gt;0, "BH", TEXT($D236, "ddd")))</f>
        <v/>
      </c>
      <c r="V236" s="65" t="str">
        <f>IF($G236="", "", IF(COUNTIF('Intro &amp; Setup'!$AW$49:$AW$88, $G236)&gt;0, "BH", TEXT($G236, "ddd")))</f>
        <v/>
      </c>
      <c r="W236" s="64" t="str">
        <f t="shared" si="37"/>
        <v/>
      </c>
      <c r="X236" s="65" t="str">
        <f t="shared" si="38"/>
        <v/>
      </c>
      <c r="Y236" s="64" t="str">
        <f>IF(F236="", "", IF(OR(F236&lt;'Intro &amp; Setup'!$Z$20, F236&gt;'Intro &amp; Setup'!$Z$22), "X", ""))</f>
        <v/>
      </c>
      <c r="Z236" s="65" t="str">
        <f>IF(G236="", "", IF(OR(G236&lt;'Intro &amp; Setup'!$Z$20, G236&gt;'Intro &amp; Setup'!$Z$22), "X", ""))</f>
        <v/>
      </c>
      <c r="AB236" s="58" t="str">
        <f t="shared" si="39"/>
        <v/>
      </c>
      <c r="AC236" s="59" t="str">
        <f t="shared" si="40"/>
        <v/>
      </c>
      <c r="AE236" s="5" t="str">
        <f>IF(OR($AB236="", $AC236=""), "", IF($H236=$M$3, "", IF(OR(AE$7&lt;$AB236, $AC236&lt;AE$6),"", MAX(AE$10:AE235)+1)))</f>
        <v/>
      </c>
      <c r="AF236" s="5" t="str">
        <f>IF(OR($AB236="", $AC236=""), "", IF($H236=$M$3, "", IF(OR(AF$7&lt;$AB236, $AC236&lt;AF$6),"", MAX(AF$10:AF235)+1)))</f>
        <v/>
      </c>
      <c r="AG236" s="5" t="str">
        <f>IF(OR($AB236="", $AC236=""), "", IF($H236=$M$3, "", IF(OR(AG$7&lt;$AB236, $AC236&lt;AG$6),"", MAX(AG$10:AG235)+1)))</f>
        <v/>
      </c>
      <c r="AH236" s="5" t="str">
        <f>IF(OR($AB236="", $AC236=""), "", IF($H236=$M$3, "", IF(OR(AH$7&lt;$AB236, $AC236&lt;AH$6),"", MAX(AH$10:AH235)+1)))</f>
        <v/>
      </c>
      <c r="AI236" s="5" t="str">
        <f>IF(OR($AB236="", $AC236=""), "", IF($H236=$M$3, "", IF(OR(AI$7&lt;$AB236, $AC236&lt;AI$6),"", MAX(AI$10:AI235)+1)))</f>
        <v/>
      </c>
      <c r="AJ236" s="5" t="str">
        <f>IF(OR($AB236="", $AC236=""), "", IF($H236=$M$3, "", IF(OR(AJ$7&lt;$AB236, $AC236&lt;AJ$6),"", MAX(AJ$10:AJ235)+1)))</f>
        <v/>
      </c>
      <c r="AK236" s="5" t="str">
        <f>IF(OR($AB236="", $AC236=""), "", IF($H236=$M$3, "", IF(OR(AK$7&lt;$AB236, $AC236&lt;AK$6),"", MAX(AK$10:AK235)+1)))</f>
        <v/>
      </c>
      <c r="AL236" s="5" t="str">
        <f>IF(OR($AB236="", $AC236=""), "", IF($H236=$M$3, "", IF(OR(AL$7&lt;$AB236, $AC236&lt;AL$6),"", MAX(AL$10:AL235)+1)))</f>
        <v/>
      </c>
      <c r="AM236" s="5" t="str">
        <f>IF(OR($AB236="", $AC236=""), "", IF($H236=$M$3, "", IF(OR(AM$7&lt;$AB236, $AC236&lt;AM$6),"", MAX(AM$10:AM235)+1)))</f>
        <v/>
      </c>
      <c r="AN236" s="5" t="str">
        <f>IF(OR($AB236="", $AC236=""), "", IF($H236=$M$3, "", IF(OR(AN$7&lt;$AB236, $AC236&lt;AN$6),"", MAX(AN$10:AN235)+1)))</f>
        <v/>
      </c>
      <c r="AO236" s="5" t="str">
        <f>IF(OR($AB236="", $AC236=""), "", IF($H236=$M$3, "", IF(OR(AO$7&lt;$AB236, $AC236&lt;AO$6),"", MAX(AO$10:AO235)+1)))</f>
        <v/>
      </c>
      <c r="AP236" s="5" t="str">
        <f>IF(OR($AB236="", $AC236=""), "", IF($H236=$M$3, "", IF(OR(AP$7&lt;$AB236, $AC236&lt;AP$6),"", MAX(AP$10:AP235)+1)))</f>
        <v/>
      </c>
      <c r="AQ236" s="5" t="str">
        <f>IF(OR($AB236="", $AC236=""), "", IF($H236=$M$3, "", IF(OR(AQ$7&lt;$AB236, $AC236&lt;AQ$6),"", MAX(AQ$10:AQ235)+1)))</f>
        <v/>
      </c>
      <c r="AR236" s="5" t="str">
        <f>IF(OR($AB236="", $AC236=""), "", IF($H236=$M$3, "", IF(OR(AR$7&lt;$AB236, $AC236&lt;AR$6),"", MAX(AR$10:AR235)+1)))</f>
        <v/>
      </c>
      <c r="AS236" s="5" t="str">
        <f>IF(OR($AB236="", $AC236=""), "", IF($H236=$M$3, "", IF(OR(AS$7&lt;$AB236, $AC236&lt;AS$6),"", MAX(AS$10:AS235)+1)))</f>
        <v/>
      </c>
      <c r="AT236" s="5" t="str">
        <f>IF(OR($AB236="", $AC236=""), "", IF($H236=$M$3, "", IF(OR(AT$7&lt;$AB236, $AC236&lt;AT$6),"", MAX(AT$10:AT235)+1)))</f>
        <v/>
      </c>
      <c r="AU236" s="5" t="str">
        <f>IF(OR($AB236="", $AC236=""), "", IF($H236=$M$3, "", IF(OR(AU$7&lt;$AB236, $AC236&lt;AU$6),"", MAX(AU$10:AU235)+1)))</f>
        <v/>
      </c>
      <c r="AV236" s="5" t="str">
        <f>IF(OR($AB236="", $AC236=""), "", IF($H236=$M$3, "", IF(OR(AV$7&lt;$AB236, $AC236&lt;AV$6),"", MAX(AV$10:AV235)+1)))</f>
        <v/>
      </c>
      <c r="AW236" s="5" t="str">
        <f>IF(OR($AB236="", $AC236=""), "", IF($H236=$M$3, "", IF(OR(AW$7&lt;$AB236, $AC236&lt;AW$6),"", MAX(AW$10:AW235)+1)))</f>
        <v/>
      </c>
      <c r="AX236" s="5" t="str">
        <f>IF(OR($AB236="", $AC236=""), "", IF($H236=$M$3, "", IF(OR(AX$7&lt;$AB236, $AC236&lt;AX$6),"", MAX(AX$10:AX235)+1)))</f>
        <v/>
      </c>
      <c r="AY236" s="5" t="str">
        <f>IF(OR($AB236="", $AC236=""), "", IF($H236=$M$3, "", IF(OR(AY$7&lt;$AB236, $AC236&lt;AY$6),"", MAX(AY$10:AY235)+1)))</f>
        <v/>
      </c>
      <c r="AZ236" s="5" t="str">
        <f>IF(OR($AB236="", $AC236=""), "", IF($H236=$M$3, "", IF(OR(AZ$7&lt;$AB236, $AC236&lt;AZ$6),"", MAX(AZ$10:AZ235)+1)))</f>
        <v/>
      </c>
      <c r="BA236" s="5" t="str">
        <f>IF(OR($AB236="", $AC236=""), "", IF($H236=$M$3, "", IF(OR(BA$7&lt;$AB236, $AC236&lt;BA$6),"", MAX(BA$10:BA235)+1)))</f>
        <v/>
      </c>
      <c r="BB236" s="5" t="str">
        <f>IF(OR($AB236="", $AC236=""), "", IF($H236=$M$3, "", IF(OR(BB$7&lt;$AB236, $AC236&lt;BB$6),"", MAX(BB$10:BB235)+1)))</f>
        <v/>
      </c>
      <c r="BC236" s="5" t="str">
        <f>IF(OR($AB236="", $AC236=""), "", IF($H236=$M$3, "", IF(OR(BC$7&lt;$AB236, $AC236&lt;BC$6),"", MAX(BC$10:BC235)+1)))</f>
        <v/>
      </c>
      <c r="BD236" s="5" t="str">
        <f>IF(OR($AB236="", $AC236=""), "", IF($H236=$M$3, "", IF(OR(BD$7&lt;$AB236, $AC236&lt;BD$6),"", MAX(BD$10:BD235)+1)))</f>
        <v/>
      </c>
      <c r="BE236" s="5" t="str">
        <f>IF(OR($AB236="", $AC236=""), "", IF($H236=$M$3, "", IF(OR(BE$7&lt;$AB236, $AC236&lt;BE$6),"", MAX(BE$10:BE235)+1)))</f>
        <v/>
      </c>
      <c r="BF236" s="5" t="str">
        <f>IF(OR($AB236="", $AC236=""), "", IF($H236=$M$3, "", IF(OR(BF$7&lt;$AB236, $AC236&lt;BF$6),"", MAX(BF$10:BF235)+1)))</f>
        <v/>
      </c>
      <c r="BG236" s="5" t="str">
        <f>IF(OR($AB236="", $AC236=""), "", IF($H236=$M$3, "", IF(OR(BG$7&lt;$AB236, $AC236&lt;BG$6),"", MAX(BG$10:BG235)+1)))</f>
        <v/>
      </c>
      <c r="BH236" s="5" t="str">
        <f>IF(OR($AB236="", $AC236=""), "", IF($H236=$M$3, "", IF(OR(BH$7&lt;$AB236, $AC236&lt;BH$6),"", MAX(BH$10:BH235)+1)))</f>
        <v/>
      </c>
      <c r="BI236" s="5" t="str">
        <f>IF(OR($AB236="", $AC236=""), "", IF($H236=$M$3, "", IF(OR(BI$7&lt;$AB236, $AC236&lt;BI$6),"", MAX(BI$10:BI235)+1)))</f>
        <v/>
      </c>
      <c r="BK236" s="5" t="str" cm="1">
        <f t="array" aca="1" ref="BK236" ca="1">IFERROR(INDEX($AE236:$BI236, $BJ236, MATCH($BK$9, $AE$9:$BI$9, 0)), "")</f>
        <v/>
      </c>
    </row>
    <row r="237" spans="1:63" x14ac:dyDescent="0.25">
      <c r="A237" s="2"/>
      <c r="B237" s="254"/>
      <c r="C237" s="255"/>
      <c r="D237" s="256"/>
      <c r="E237" s="257"/>
      <c r="F237" s="257"/>
      <c r="G237" s="258"/>
      <c r="H237" s="259"/>
      <c r="I237" s="16"/>
      <c r="J237" s="5" t="str">
        <f t="shared" si="35"/>
        <v/>
      </c>
      <c r="K237" s="2"/>
      <c r="O237" s="5" t="str">
        <f t="shared" si="33"/>
        <v/>
      </c>
      <c r="Q237" s="5" t="str">
        <f t="shared" si="36"/>
        <v/>
      </c>
      <c r="S237" s="5" t="str">
        <f t="shared" si="34"/>
        <v/>
      </c>
      <c r="U237" s="64" t="str">
        <f>IF($D237="","", IF(COUNTIF('Intro &amp; Setup'!$AW$49:$AW$88, $D237)&gt;0, "BH", TEXT($D237, "ddd")))</f>
        <v/>
      </c>
      <c r="V237" s="65" t="str">
        <f>IF($G237="", "", IF(COUNTIF('Intro &amp; Setup'!$AW$49:$AW$88, $G237)&gt;0, "BH", TEXT($G237, "ddd")))</f>
        <v/>
      </c>
      <c r="W237" s="64" t="str">
        <f t="shared" si="37"/>
        <v/>
      </c>
      <c r="X237" s="65" t="str">
        <f t="shared" si="38"/>
        <v/>
      </c>
      <c r="Y237" s="64" t="str">
        <f>IF(F237="", "", IF(OR(F237&lt;'Intro &amp; Setup'!$Z$20, F237&gt;'Intro &amp; Setup'!$Z$22), "X", ""))</f>
        <v/>
      </c>
      <c r="Z237" s="65" t="str">
        <f>IF(G237="", "", IF(OR(G237&lt;'Intro &amp; Setup'!$Z$20, G237&gt;'Intro &amp; Setup'!$Z$22), "X", ""))</f>
        <v/>
      </c>
      <c r="AB237" s="58" t="str">
        <f t="shared" si="39"/>
        <v/>
      </c>
      <c r="AC237" s="59" t="str">
        <f t="shared" si="40"/>
        <v/>
      </c>
      <c r="AE237" s="5" t="str">
        <f>IF(OR($AB237="", $AC237=""), "", IF($H237=$M$3, "", IF(OR(AE$7&lt;$AB237, $AC237&lt;AE$6),"", MAX(AE$10:AE236)+1)))</f>
        <v/>
      </c>
      <c r="AF237" s="5" t="str">
        <f>IF(OR($AB237="", $AC237=""), "", IF($H237=$M$3, "", IF(OR(AF$7&lt;$AB237, $AC237&lt;AF$6),"", MAX(AF$10:AF236)+1)))</f>
        <v/>
      </c>
      <c r="AG237" s="5" t="str">
        <f>IF(OR($AB237="", $AC237=""), "", IF($H237=$M$3, "", IF(OR(AG$7&lt;$AB237, $AC237&lt;AG$6),"", MAX(AG$10:AG236)+1)))</f>
        <v/>
      </c>
      <c r="AH237" s="5" t="str">
        <f>IF(OR($AB237="", $AC237=""), "", IF($H237=$M$3, "", IF(OR(AH$7&lt;$AB237, $AC237&lt;AH$6),"", MAX(AH$10:AH236)+1)))</f>
        <v/>
      </c>
      <c r="AI237" s="5" t="str">
        <f>IF(OR($AB237="", $AC237=""), "", IF($H237=$M$3, "", IF(OR(AI$7&lt;$AB237, $AC237&lt;AI$6),"", MAX(AI$10:AI236)+1)))</f>
        <v/>
      </c>
      <c r="AJ237" s="5" t="str">
        <f>IF(OR($AB237="", $AC237=""), "", IF($H237=$M$3, "", IF(OR(AJ$7&lt;$AB237, $AC237&lt;AJ$6),"", MAX(AJ$10:AJ236)+1)))</f>
        <v/>
      </c>
      <c r="AK237" s="5" t="str">
        <f>IF(OR($AB237="", $AC237=""), "", IF($H237=$M$3, "", IF(OR(AK$7&lt;$AB237, $AC237&lt;AK$6),"", MAX(AK$10:AK236)+1)))</f>
        <v/>
      </c>
      <c r="AL237" s="5" t="str">
        <f>IF(OR($AB237="", $AC237=""), "", IF($H237=$M$3, "", IF(OR(AL$7&lt;$AB237, $AC237&lt;AL$6),"", MAX(AL$10:AL236)+1)))</f>
        <v/>
      </c>
      <c r="AM237" s="5" t="str">
        <f>IF(OR($AB237="", $AC237=""), "", IF($H237=$M$3, "", IF(OR(AM$7&lt;$AB237, $AC237&lt;AM$6),"", MAX(AM$10:AM236)+1)))</f>
        <v/>
      </c>
      <c r="AN237" s="5" t="str">
        <f>IF(OR($AB237="", $AC237=""), "", IF($H237=$M$3, "", IF(OR(AN$7&lt;$AB237, $AC237&lt;AN$6),"", MAX(AN$10:AN236)+1)))</f>
        <v/>
      </c>
      <c r="AO237" s="5" t="str">
        <f>IF(OR($AB237="", $AC237=""), "", IF($H237=$M$3, "", IF(OR(AO$7&lt;$AB237, $AC237&lt;AO$6),"", MAX(AO$10:AO236)+1)))</f>
        <v/>
      </c>
      <c r="AP237" s="5" t="str">
        <f>IF(OR($AB237="", $AC237=""), "", IF($H237=$M$3, "", IF(OR(AP$7&lt;$AB237, $AC237&lt;AP$6),"", MAX(AP$10:AP236)+1)))</f>
        <v/>
      </c>
      <c r="AQ237" s="5" t="str">
        <f>IF(OR($AB237="", $AC237=""), "", IF($H237=$M$3, "", IF(OR(AQ$7&lt;$AB237, $AC237&lt;AQ$6),"", MAX(AQ$10:AQ236)+1)))</f>
        <v/>
      </c>
      <c r="AR237" s="5" t="str">
        <f>IF(OR($AB237="", $AC237=""), "", IF($H237=$M$3, "", IF(OR(AR$7&lt;$AB237, $AC237&lt;AR$6),"", MAX(AR$10:AR236)+1)))</f>
        <v/>
      </c>
      <c r="AS237" s="5" t="str">
        <f>IF(OR($AB237="", $AC237=""), "", IF($H237=$M$3, "", IF(OR(AS$7&lt;$AB237, $AC237&lt;AS$6),"", MAX(AS$10:AS236)+1)))</f>
        <v/>
      </c>
      <c r="AT237" s="5" t="str">
        <f>IF(OR($AB237="", $AC237=""), "", IF($H237=$M$3, "", IF(OR(AT$7&lt;$AB237, $AC237&lt;AT$6),"", MAX(AT$10:AT236)+1)))</f>
        <v/>
      </c>
      <c r="AU237" s="5" t="str">
        <f>IF(OR($AB237="", $AC237=""), "", IF($H237=$M$3, "", IF(OR(AU$7&lt;$AB237, $AC237&lt;AU$6),"", MAX(AU$10:AU236)+1)))</f>
        <v/>
      </c>
      <c r="AV237" s="5" t="str">
        <f>IF(OR($AB237="", $AC237=""), "", IF($H237=$M$3, "", IF(OR(AV$7&lt;$AB237, $AC237&lt;AV$6),"", MAX(AV$10:AV236)+1)))</f>
        <v/>
      </c>
      <c r="AW237" s="5" t="str">
        <f>IF(OR($AB237="", $AC237=""), "", IF($H237=$M$3, "", IF(OR(AW$7&lt;$AB237, $AC237&lt;AW$6),"", MAX(AW$10:AW236)+1)))</f>
        <v/>
      </c>
      <c r="AX237" s="5" t="str">
        <f>IF(OR($AB237="", $AC237=""), "", IF($H237=$M$3, "", IF(OR(AX$7&lt;$AB237, $AC237&lt;AX$6),"", MAX(AX$10:AX236)+1)))</f>
        <v/>
      </c>
      <c r="AY237" s="5" t="str">
        <f>IF(OR($AB237="", $AC237=""), "", IF($H237=$M$3, "", IF(OR(AY$7&lt;$AB237, $AC237&lt;AY$6),"", MAX(AY$10:AY236)+1)))</f>
        <v/>
      </c>
      <c r="AZ237" s="5" t="str">
        <f>IF(OR($AB237="", $AC237=""), "", IF($H237=$M$3, "", IF(OR(AZ$7&lt;$AB237, $AC237&lt;AZ$6),"", MAX(AZ$10:AZ236)+1)))</f>
        <v/>
      </c>
      <c r="BA237" s="5" t="str">
        <f>IF(OR($AB237="", $AC237=""), "", IF($H237=$M$3, "", IF(OR(BA$7&lt;$AB237, $AC237&lt;BA$6),"", MAX(BA$10:BA236)+1)))</f>
        <v/>
      </c>
      <c r="BB237" s="5" t="str">
        <f>IF(OR($AB237="", $AC237=""), "", IF($H237=$M$3, "", IF(OR(BB$7&lt;$AB237, $AC237&lt;BB$6),"", MAX(BB$10:BB236)+1)))</f>
        <v/>
      </c>
      <c r="BC237" s="5" t="str">
        <f>IF(OR($AB237="", $AC237=""), "", IF($H237=$M$3, "", IF(OR(BC$7&lt;$AB237, $AC237&lt;BC$6),"", MAX(BC$10:BC236)+1)))</f>
        <v/>
      </c>
      <c r="BD237" s="5" t="str">
        <f>IF(OR($AB237="", $AC237=""), "", IF($H237=$M$3, "", IF(OR(BD$7&lt;$AB237, $AC237&lt;BD$6),"", MAX(BD$10:BD236)+1)))</f>
        <v/>
      </c>
      <c r="BE237" s="5" t="str">
        <f>IF(OR($AB237="", $AC237=""), "", IF($H237=$M$3, "", IF(OR(BE$7&lt;$AB237, $AC237&lt;BE$6),"", MAX(BE$10:BE236)+1)))</f>
        <v/>
      </c>
      <c r="BF237" s="5" t="str">
        <f>IF(OR($AB237="", $AC237=""), "", IF($H237=$M$3, "", IF(OR(BF$7&lt;$AB237, $AC237&lt;BF$6),"", MAX(BF$10:BF236)+1)))</f>
        <v/>
      </c>
      <c r="BG237" s="5" t="str">
        <f>IF(OR($AB237="", $AC237=""), "", IF($H237=$M$3, "", IF(OR(BG$7&lt;$AB237, $AC237&lt;BG$6),"", MAX(BG$10:BG236)+1)))</f>
        <v/>
      </c>
      <c r="BH237" s="5" t="str">
        <f>IF(OR($AB237="", $AC237=""), "", IF($H237=$M$3, "", IF(OR(BH$7&lt;$AB237, $AC237&lt;BH$6),"", MAX(BH$10:BH236)+1)))</f>
        <v/>
      </c>
      <c r="BI237" s="5" t="str">
        <f>IF(OR($AB237="", $AC237=""), "", IF($H237=$M$3, "", IF(OR(BI$7&lt;$AB237, $AC237&lt;BI$6),"", MAX(BI$10:BI236)+1)))</f>
        <v/>
      </c>
      <c r="BK237" s="5" t="str" cm="1">
        <f t="array" aca="1" ref="BK237" ca="1">IFERROR(INDEX($AE237:$BI237, $BJ237, MATCH($BK$9, $AE$9:$BI$9, 0)), "")</f>
        <v/>
      </c>
    </row>
    <row r="238" spans="1:63" x14ac:dyDescent="0.25">
      <c r="A238" s="2"/>
      <c r="B238" s="254"/>
      <c r="C238" s="255"/>
      <c r="D238" s="256"/>
      <c r="E238" s="257"/>
      <c r="F238" s="257"/>
      <c r="G238" s="258"/>
      <c r="H238" s="259"/>
      <c r="I238" s="16"/>
      <c r="J238" s="5" t="str">
        <f t="shared" si="35"/>
        <v/>
      </c>
      <c r="K238" s="2"/>
      <c r="O238" s="5" t="str">
        <f t="shared" si="33"/>
        <v/>
      </c>
      <c r="Q238" s="5" t="str">
        <f t="shared" si="36"/>
        <v/>
      </c>
      <c r="S238" s="5" t="str">
        <f t="shared" si="34"/>
        <v/>
      </c>
      <c r="U238" s="64" t="str">
        <f>IF($D238="","", IF(COUNTIF('Intro &amp; Setup'!$AW$49:$AW$88, $D238)&gt;0, "BH", TEXT($D238, "ddd")))</f>
        <v/>
      </c>
      <c r="V238" s="65" t="str">
        <f>IF($G238="", "", IF(COUNTIF('Intro &amp; Setup'!$AW$49:$AW$88, $G238)&gt;0, "BH", TEXT($G238, "ddd")))</f>
        <v/>
      </c>
      <c r="W238" s="64" t="str">
        <f t="shared" si="37"/>
        <v/>
      </c>
      <c r="X238" s="65" t="str">
        <f t="shared" si="38"/>
        <v/>
      </c>
      <c r="Y238" s="64" t="str">
        <f>IF(F238="", "", IF(OR(F238&lt;'Intro &amp; Setup'!$Z$20, F238&gt;'Intro &amp; Setup'!$Z$22), "X", ""))</f>
        <v/>
      </c>
      <c r="Z238" s="65" t="str">
        <f>IF(G238="", "", IF(OR(G238&lt;'Intro &amp; Setup'!$Z$20, G238&gt;'Intro &amp; Setup'!$Z$22), "X", ""))</f>
        <v/>
      </c>
      <c r="AB238" s="58" t="str">
        <f t="shared" si="39"/>
        <v/>
      </c>
      <c r="AC238" s="59" t="str">
        <f t="shared" si="40"/>
        <v/>
      </c>
      <c r="AE238" s="5" t="str">
        <f>IF(OR($AB238="", $AC238=""), "", IF($H238=$M$3, "", IF(OR(AE$7&lt;$AB238, $AC238&lt;AE$6),"", MAX(AE$10:AE237)+1)))</f>
        <v/>
      </c>
      <c r="AF238" s="5" t="str">
        <f>IF(OR($AB238="", $AC238=""), "", IF($H238=$M$3, "", IF(OR(AF$7&lt;$AB238, $AC238&lt;AF$6),"", MAX(AF$10:AF237)+1)))</f>
        <v/>
      </c>
      <c r="AG238" s="5" t="str">
        <f>IF(OR($AB238="", $AC238=""), "", IF($H238=$M$3, "", IF(OR(AG$7&lt;$AB238, $AC238&lt;AG$6),"", MAX(AG$10:AG237)+1)))</f>
        <v/>
      </c>
      <c r="AH238" s="5" t="str">
        <f>IF(OR($AB238="", $AC238=""), "", IF($H238=$M$3, "", IF(OR(AH$7&lt;$AB238, $AC238&lt;AH$6),"", MAX(AH$10:AH237)+1)))</f>
        <v/>
      </c>
      <c r="AI238" s="5" t="str">
        <f>IF(OR($AB238="", $AC238=""), "", IF($H238=$M$3, "", IF(OR(AI$7&lt;$AB238, $AC238&lt;AI$6),"", MAX(AI$10:AI237)+1)))</f>
        <v/>
      </c>
      <c r="AJ238" s="5" t="str">
        <f>IF(OR($AB238="", $AC238=""), "", IF($H238=$M$3, "", IF(OR(AJ$7&lt;$AB238, $AC238&lt;AJ$6),"", MAX(AJ$10:AJ237)+1)))</f>
        <v/>
      </c>
      <c r="AK238" s="5" t="str">
        <f>IF(OR($AB238="", $AC238=""), "", IF($H238=$M$3, "", IF(OR(AK$7&lt;$AB238, $AC238&lt;AK$6),"", MAX(AK$10:AK237)+1)))</f>
        <v/>
      </c>
      <c r="AL238" s="5" t="str">
        <f>IF(OR($AB238="", $AC238=""), "", IF($H238=$M$3, "", IF(OR(AL$7&lt;$AB238, $AC238&lt;AL$6),"", MAX(AL$10:AL237)+1)))</f>
        <v/>
      </c>
      <c r="AM238" s="5" t="str">
        <f>IF(OR($AB238="", $AC238=""), "", IF($H238=$M$3, "", IF(OR(AM$7&lt;$AB238, $AC238&lt;AM$6),"", MAX(AM$10:AM237)+1)))</f>
        <v/>
      </c>
      <c r="AN238" s="5" t="str">
        <f>IF(OR($AB238="", $AC238=""), "", IF($H238=$M$3, "", IF(OR(AN$7&lt;$AB238, $AC238&lt;AN$6),"", MAX(AN$10:AN237)+1)))</f>
        <v/>
      </c>
      <c r="AO238" s="5" t="str">
        <f>IF(OR($AB238="", $AC238=""), "", IF($H238=$M$3, "", IF(OR(AO$7&lt;$AB238, $AC238&lt;AO$6),"", MAX(AO$10:AO237)+1)))</f>
        <v/>
      </c>
      <c r="AP238" s="5" t="str">
        <f>IF(OR($AB238="", $AC238=""), "", IF($H238=$M$3, "", IF(OR(AP$7&lt;$AB238, $AC238&lt;AP$6),"", MAX(AP$10:AP237)+1)))</f>
        <v/>
      </c>
      <c r="AQ238" s="5" t="str">
        <f>IF(OR($AB238="", $AC238=""), "", IF($H238=$M$3, "", IF(OR(AQ$7&lt;$AB238, $AC238&lt;AQ$6),"", MAX(AQ$10:AQ237)+1)))</f>
        <v/>
      </c>
      <c r="AR238" s="5" t="str">
        <f>IF(OR($AB238="", $AC238=""), "", IF($H238=$M$3, "", IF(OR(AR$7&lt;$AB238, $AC238&lt;AR$6),"", MAX(AR$10:AR237)+1)))</f>
        <v/>
      </c>
      <c r="AS238" s="5" t="str">
        <f>IF(OR($AB238="", $AC238=""), "", IF($H238=$M$3, "", IF(OR(AS$7&lt;$AB238, $AC238&lt;AS$6),"", MAX(AS$10:AS237)+1)))</f>
        <v/>
      </c>
      <c r="AT238" s="5" t="str">
        <f>IF(OR($AB238="", $AC238=""), "", IF($H238=$M$3, "", IF(OR(AT$7&lt;$AB238, $AC238&lt;AT$6),"", MAX(AT$10:AT237)+1)))</f>
        <v/>
      </c>
      <c r="AU238" s="5" t="str">
        <f>IF(OR($AB238="", $AC238=""), "", IF($H238=$M$3, "", IF(OR(AU$7&lt;$AB238, $AC238&lt;AU$6),"", MAX(AU$10:AU237)+1)))</f>
        <v/>
      </c>
      <c r="AV238" s="5" t="str">
        <f>IF(OR($AB238="", $AC238=""), "", IF($H238=$M$3, "", IF(OR(AV$7&lt;$AB238, $AC238&lt;AV$6),"", MAX(AV$10:AV237)+1)))</f>
        <v/>
      </c>
      <c r="AW238" s="5" t="str">
        <f>IF(OR($AB238="", $AC238=""), "", IF($H238=$M$3, "", IF(OR(AW$7&lt;$AB238, $AC238&lt;AW$6),"", MAX(AW$10:AW237)+1)))</f>
        <v/>
      </c>
      <c r="AX238" s="5" t="str">
        <f>IF(OR($AB238="", $AC238=""), "", IF($H238=$M$3, "", IF(OR(AX$7&lt;$AB238, $AC238&lt;AX$6),"", MAX(AX$10:AX237)+1)))</f>
        <v/>
      </c>
      <c r="AY238" s="5" t="str">
        <f>IF(OR($AB238="", $AC238=""), "", IF($H238=$M$3, "", IF(OR(AY$7&lt;$AB238, $AC238&lt;AY$6),"", MAX(AY$10:AY237)+1)))</f>
        <v/>
      </c>
      <c r="AZ238" s="5" t="str">
        <f>IF(OR($AB238="", $AC238=""), "", IF($H238=$M$3, "", IF(OR(AZ$7&lt;$AB238, $AC238&lt;AZ$6),"", MAX(AZ$10:AZ237)+1)))</f>
        <v/>
      </c>
      <c r="BA238" s="5" t="str">
        <f>IF(OR($AB238="", $AC238=""), "", IF($H238=$M$3, "", IF(OR(BA$7&lt;$AB238, $AC238&lt;BA$6),"", MAX(BA$10:BA237)+1)))</f>
        <v/>
      </c>
      <c r="BB238" s="5" t="str">
        <f>IF(OR($AB238="", $AC238=""), "", IF($H238=$M$3, "", IF(OR(BB$7&lt;$AB238, $AC238&lt;BB$6),"", MAX(BB$10:BB237)+1)))</f>
        <v/>
      </c>
      <c r="BC238" s="5" t="str">
        <f>IF(OR($AB238="", $AC238=""), "", IF($H238=$M$3, "", IF(OR(BC$7&lt;$AB238, $AC238&lt;BC$6),"", MAX(BC$10:BC237)+1)))</f>
        <v/>
      </c>
      <c r="BD238" s="5" t="str">
        <f>IF(OR($AB238="", $AC238=""), "", IF($H238=$M$3, "", IF(OR(BD$7&lt;$AB238, $AC238&lt;BD$6),"", MAX(BD$10:BD237)+1)))</f>
        <v/>
      </c>
      <c r="BE238" s="5" t="str">
        <f>IF(OR($AB238="", $AC238=""), "", IF($H238=$M$3, "", IF(OR(BE$7&lt;$AB238, $AC238&lt;BE$6),"", MAX(BE$10:BE237)+1)))</f>
        <v/>
      </c>
      <c r="BF238" s="5" t="str">
        <f>IF(OR($AB238="", $AC238=""), "", IF($H238=$M$3, "", IF(OR(BF$7&lt;$AB238, $AC238&lt;BF$6),"", MAX(BF$10:BF237)+1)))</f>
        <v/>
      </c>
      <c r="BG238" s="5" t="str">
        <f>IF(OR($AB238="", $AC238=""), "", IF($H238=$M$3, "", IF(OR(BG$7&lt;$AB238, $AC238&lt;BG$6),"", MAX(BG$10:BG237)+1)))</f>
        <v/>
      </c>
      <c r="BH238" s="5" t="str">
        <f>IF(OR($AB238="", $AC238=""), "", IF($H238=$M$3, "", IF(OR(BH$7&lt;$AB238, $AC238&lt;BH$6),"", MAX(BH$10:BH237)+1)))</f>
        <v/>
      </c>
      <c r="BI238" s="5" t="str">
        <f>IF(OR($AB238="", $AC238=""), "", IF($H238=$M$3, "", IF(OR(BI$7&lt;$AB238, $AC238&lt;BI$6),"", MAX(BI$10:BI237)+1)))</f>
        <v/>
      </c>
      <c r="BK238" s="5" t="str" cm="1">
        <f t="array" aca="1" ref="BK238" ca="1">IFERROR(INDEX($AE238:$BI238, $BJ238, MATCH($BK$9, $AE$9:$BI$9, 0)), "")</f>
        <v/>
      </c>
    </row>
    <row r="239" spans="1:63" x14ac:dyDescent="0.25">
      <c r="A239" s="2"/>
      <c r="B239" s="254"/>
      <c r="C239" s="255"/>
      <c r="D239" s="256"/>
      <c r="E239" s="257"/>
      <c r="F239" s="257"/>
      <c r="G239" s="258"/>
      <c r="H239" s="259"/>
      <c r="I239" s="16"/>
      <c r="J239" s="5" t="str">
        <f t="shared" si="35"/>
        <v/>
      </c>
      <c r="K239" s="2"/>
      <c r="O239" s="5" t="str">
        <f t="shared" si="33"/>
        <v/>
      </c>
      <c r="Q239" s="5" t="str">
        <f t="shared" si="36"/>
        <v/>
      </c>
      <c r="S239" s="5" t="str">
        <f t="shared" si="34"/>
        <v/>
      </c>
      <c r="U239" s="64" t="str">
        <f>IF($D239="","", IF(COUNTIF('Intro &amp; Setup'!$AW$49:$AW$88, $D239)&gt;0, "BH", TEXT($D239, "ddd")))</f>
        <v/>
      </c>
      <c r="V239" s="65" t="str">
        <f>IF($G239="", "", IF(COUNTIF('Intro &amp; Setup'!$AW$49:$AW$88, $G239)&gt;0, "BH", TEXT($G239, "ddd")))</f>
        <v/>
      </c>
      <c r="W239" s="64" t="str">
        <f t="shared" si="37"/>
        <v/>
      </c>
      <c r="X239" s="65" t="str">
        <f t="shared" si="38"/>
        <v/>
      </c>
      <c r="Y239" s="64" t="str">
        <f>IF(F239="", "", IF(OR(F239&lt;'Intro &amp; Setup'!$Z$20, F239&gt;'Intro &amp; Setup'!$Z$22), "X", ""))</f>
        <v/>
      </c>
      <c r="Z239" s="65" t="str">
        <f>IF(G239="", "", IF(OR(G239&lt;'Intro &amp; Setup'!$Z$20, G239&gt;'Intro &amp; Setup'!$Z$22), "X", ""))</f>
        <v/>
      </c>
      <c r="AB239" s="58" t="str">
        <f t="shared" si="39"/>
        <v/>
      </c>
      <c r="AC239" s="59" t="str">
        <f t="shared" si="40"/>
        <v/>
      </c>
      <c r="AE239" s="5" t="str">
        <f>IF(OR($AB239="", $AC239=""), "", IF($H239=$M$3, "", IF(OR(AE$7&lt;$AB239, $AC239&lt;AE$6),"", MAX(AE$10:AE238)+1)))</f>
        <v/>
      </c>
      <c r="AF239" s="5" t="str">
        <f>IF(OR($AB239="", $AC239=""), "", IF($H239=$M$3, "", IF(OR(AF$7&lt;$AB239, $AC239&lt;AF$6),"", MAX(AF$10:AF238)+1)))</f>
        <v/>
      </c>
      <c r="AG239" s="5" t="str">
        <f>IF(OR($AB239="", $AC239=""), "", IF($H239=$M$3, "", IF(OR(AG$7&lt;$AB239, $AC239&lt;AG$6),"", MAX(AG$10:AG238)+1)))</f>
        <v/>
      </c>
      <c r="AH239" s="5" t="str">
        <f>IF(OR($AB239="", $AC239=""), "", IF($H239=$M$3, "", IF(OR(AH$7&lt;$AB239, $AC239&lt;AH$6),"", MAX(AH$10:AH238)+1)))</f>
        <v/>
      </c>
      <c r="AI239" s="5" t="str">
        <f>IF(OR($AB239="", $AC239=""), "", IF($H239=$M$3, "", IF(OR(AI$7&lt;$AB239, $AC239&lt;AI$6),"", MAX(AI$10:AI238)+1)))</f>
        <v/>
      </c>
      <c r="AJ239" s="5" t="str">
        <f>IF(OR($AB239="", $AC239=""), "", IF($H239=$M$3, "", IF(OR(AJ$7&lt;$AB239, $AC239&lt;AJ$6),"", MAX(AJ$10:AJ238)+1)))</f>
        <v/>
      </c>
      <c r="AK239" s="5" t="str">
        <f>IF(OR($AB239="", $AC239=""), "", IF($H239=$M$3, "", IF(OR(AK$7&lt;$AB239, $AC239&lt;AK$6),"", MAX(AK$10:AK238)+1)))</f>
        <v/>
      </c>
      <c r="AL239" s="5" t="str">
        <f>IF(OR($AB239="", $AC239=""), "", IF($H239=$M$3, "", IF(OR(AL$7&lt;$AB239, $AC239&lt;AL$6),"", MAX(AL$10:AL238)+1)))</f>
        <v/>
      </c>
      <c r="AM239" s="5" t="str">
        <f>IF(OR($AB239="", $AC239=""), "", IF($H239=$M$3, "", IF(OR(AM$7&lt;$AB239, $AC239&lt;AM$6),"", MAX(AM$10:AM238)+1)))</f>
        <v/>
      </c>
      <c r="AN239" s="5" t="str">
        <f>IF(OR($AB239="", $AC239=""), "", IF($H239=$M$3, "", IF(OR(AN$7&lt;$AB239, $AC239&lt;AN$6),"", MAX(AN$10:AN238)+1)))</f>
        <v/>
      </c>
      <c r="AO239" s="5" t="str">
        <f>IF(OR($AB239="", $AC239=""), "", IF($H239=$M$3, "", IF(OR(AO$7&lt;$AB239, $AC239&lt;AO$6),"", MAX(AO$10:AO238)+1)))</f>
        <v/>
      </c>
      <c r="AP239" s="5" t="str">
        <f>IF(OR($AB239="", $AC239=""), "", IF($H239=$M$3, "", IF(OR(AP$7&lt;$AB239, $AC239&lt;AP$6),"", MAX(AP$10:AP238)+1)))</f>
        <v/>
      </c>
      <c r="AQ239" s="5" t="str">
        <f>IF(OR($AB239="", $AC239=""), "", IF($H239=$M$3, "", IF(OR(AQ$7&lt;$AB239, $AC239&lt;AQ$6),"", MAX(AQ$10:AQ238)+1)))</f>
        <v/>
      </c>
      <c r="AR239" s="5" t="str">
        <f>IF(OR($AB239="", $AC239=""), "", IF($H239=$M$3, "", IF(OR(AR$7&lt;$AB239, $AC239&lt;AR$6),"", MAX(AR$10:AR238)+1)))</f>
        <v/>
      </c>
      <c r="AS239" s="5" t="str">
        <f>IF(OR($AB239="", $AC239=""), "", IF($H239=$M$3, "", IF(OR(AS$7&lt;$AB239, $AC239&lt;AS$6),"", MAX(AS$10:AS238)+1)))</f>
        <v/>
      </c>
      <c r="AT239" s="5" t="str">
        <f>IF(OR($AB239="", $AC239=""), "", IF($H239=$M$3, "", IF(OR(AT$7&lt;$AB239, $AC239&lt;AT$6),"", MAX(AT$10:AT238)+1)))</f>
        <v/>
      </c>
      <c r="AU239" s="5" t="str">
        <f>IF(OR($AB239="", $AC239=""), "", IF($H239=$M$3, "", IF(OR(AU$7&lt;$AB239, $AC239&lt;AU$6),"", MAX(AU$10:AU238)+1)))</f>
        <v/>
      </c>
      <c r="AV239" s="5" t="str">
        <f>IF(OR($AB239="", $AC239=""), "", IF($H239=$M$3, "", IF(OR(AV$7&lt;$AB239, $AC239&lt;AV$6),"", MAX(AV$10:AV238)+1)))</f>
        <v/>
      </c>
      <c r="AW239" s="5" t="str">
        <f>IF(OR($AB239="", $AC239=""), "", IF($H239=$M$3, "", IF(OR(AW$7&lt;$AB239, $AC239&lt;AW$6),"", MAX(AW$10:AW238)+1)))</f>
        <v/>
      </c>
      <c r="AX239" s="5" t="str">
        <f>IF(OR($AB239="", $AC239=""), "", IF($H239=$M$3, "", IF(OR(AX$7&lt;$AB239, $AC239&lt;AX$6),"", MAX(AX$10:AX238)+1)))</f>
        <v/>
      </c>
      <c r="AY239" s="5" t="str">
        <f>IF(OR($AB239="", $AC239=""), "", IF($H239=$M$3, "", IF(OR(AY$7&lt;$AB239, $AC239&lt;AY$6),"", MAX(AY$10:AY238)+1)))</f>
        <v/>
      </c>
      <c r="AZ239" s="5" t="str">
        <f>IF(OR($AB239="", $AC239=""), "", IF($H239=$M$3, "", IF(OR(AZ$7&lt;$AB239, $AC239&lt;AZ$6),"", MAX(AZ$10:AZ238)+1)))</f>
        <v/>
      </c>
      <c r="BA239" s="5" t="str">
        <f>IF(OR($AB239="", $AC239=""), "", IF($H239=$M$3, "", IF(OR(BA$7&lt;$AB239, $AC239&lt;BA$6),"", MAX(BA$10:BA238)+1)))</f>
        <v/>
      </c>
      <c r="BB239" s="5" t="str">
        <f>IF(OR($AB239="", $AC239=""), "", IF($H239=$M$3, "", IF(OR(BB$7&lt;$AB239, $AC239&lt;BB$6),"", MAX(BB$10:BB238)+1)))</f>
        <v/>
      </c>
      <c r="BC239" s="5" t="str">
        <f>IF(OR($AB239="", $AC239=""), "", IF($H239=$M$3, "", IF(OR(BC$7&lt;$AB239, $AC239&lt;BC$6),"", MAX(BC$10:BC238)+1)))</f>
        <v/>
      </c>
      <c r="BD239" s="5" t="str">
        <f>IF(OR($AB239="", $AC239=""), "", IF($H239=$M$3, "", IF(OR(BD$7&lt;$AB239, $AC239&lt;BD$6),"", MAX(BD$10:BD238)+1)))</f>
        <v/>
      </c>
      <c r="BE239" s="5" t="str">
        <f>IF(OR($AB239="", $AC239=""), "", IF($H239=$M$3, "", IF(OR(BE$7&lt;$AB239, $AC239&lt;BE$6),"", MAX(BE$10:BE238)+1)))</f>
        <v/>
      </c>
      <c r="BF239" s="5" t="str">
        <f>IF(OR($AB239="", $AC239=""), "", IF($H239=$M$3, "", IF(OR(BF$7&lt;$AB239, $AC239&lt;BF$6),"", MAX(BF$10:BF238)+1)))</f>
        <v/>
      </c>
      <c r="BG239" s="5" t="str">
        <f>IF(OR($AB239="", $AC239=""), "", IF($H239=$M$3, "", IF(OR(BG$7&lt;$AB239, $AC239&lt;BG$6),"", MAX(BG$10:BG238)+1)))</f>
        <v/>
      </c>
      <c r="BH239" s="5" t="str">
        <f>IF(OR($AB239="", $AC239=""), "", IF($H239=$M$3, "", IF(OR(BH$7&lt;$AB239, $AC239&lt;BH$6),"", MAX(BH$10:BH238)+1)))</f>
        <v/>
      </c>
      <c r="BI239" s="5" t="str">
        <f>IF(OR($AB239="", $AC239=""), "", IF($H239=$M$3, "", IF(OR(BI$7&lt;$AB239, $AC239&lt;BI$6),"", MAX(BI$10:BI238)+1)))</f>
        <v/>
      </c>
      <c r="BK239" s="5" t="str" cm="1">
        <f t="array" aca="1" ref="BK239" ca="1">IFERROR(INDEX($AE239:$BI239, $BJ239, MATCH($BK$9, $AE$9:$BI$9, 0)), "")</f>
        <v/>
      </c>
    </row>
    <row r="240" spans="1:63" x14ac:dyDescent="0.25">
      <c r="A240" s="2"/>
      <c r="B240" s="254"/>
      <c r="C240" s="255"/>
      <c r="D240" s="256"/>
      <c r="E240" s="257"/>
      <c r="F240" s="257"/>
      <c r="G240" s="258"/>
      <c r="H240" s="259"/>
      <c r="I240" s="16"/>
      <c r="J240" s="5" t="str">
        <f t="shared" si="35"/>
        <v/>
      </c>
      <c r="K240" s="2"/>
      <c r="O240" s="5" t="str">
        <f t="shared" si="33"/>
        <v/>
      </c>
      <c r="Q240" s="5" t="str">
        <f t="shared" si="36"/>
        <v/>
      </c>
      <c r="S240" s="5" t="str">
        <f t="shared" si="34"/>
        <v/>
      </c>
      <c r="U240" s="64" t="str">
        <f>IF($D240="","", IF(COUNTIF('Intro &amp; Setup'!$AW$49:$AW$88, $D240)&gt;0, "BH", TEXT($D240, "ddd")))</f>
        <v/>
      </c>
      <c r="V240" s="65" t="str">
        <f>IF($G240="", "", IF(COUNTIF('Intro &amp; Setup'!$AW$49:$AW$88, $G240)&gt;0, "BH", TEXT($G240, "ddd")))</f>
        <v/>
      </c>
      <c r="W240" s="64" t="str">
        <f t="shared" si="37"/>
        <v/>
      </c>
      <c r="X240" s="65" t="str">
        <f t="shared" si="38"/>
        <v/>
      </c>
      <c r="Y240" s="64" t="str">
        <f>IF(F240="", "", IF(OR(F240&lt;'Intro &amp; Setup'!$Z$20, F240&gt;'Intro &amp; Setup'!$Z$22), "X", ""))</f>
        <v/>
      </c>
      <c r="Z240" s="65" t="str">
        <f>IF(G240="", "", IF(OR(G240&lt;'Intro &amp; Setup'!$Z$20, G240&gt;'Intro &amp; Setup'!$Z$22), "X", ""))</f>
        <v/>
      </c>
      <c r="AB240" s="58" t="str">
        <f t="shared" si="39"/>
        <v/>
      </c>
      <c r="AC240" s="59" t="str">
        <f t="shared" si="40"/>
        <v/>
      </c>
      <c r="AE240" s="5" t="str">
        <f>IF(OR($AB240="", $AC240=""), "", IF($H240=$M$3, "", IF(OR(AE$7&lt;$AB240, $AC240&lt;AE$6),"", MAX(AE$10:AE239)+1)))</f>
        <v/>
      </c>
      <c r="AF240" s="5" t="str">
        <f>IF(OR($AB240="", $AC240=""), "", IF($H240=$M$3, "", IF(OR(AF$7&lt;$AB240, $AC240&lt;AF$6),"", MAX(AF$10:AF239)+1)))</f>
        <v/>
      </c>
      <c r="AG240" s="5" t="str">
        <f>IF(OR($AB240="", $AC240=""), "", IF($H240=$M$3, "", IF(OR(AG$7&lt;$AB240, $AC240&lt;AG$6),"", MAX(AG$10:AG239)+1)))</f>
        <v/>
      </c>
      <c r="AH240" s="5" t="str">
        <f>IF(OR($AB240="", $AC240=""), "", IF($H240=$M$3, "", IF(OR(AH$7&lt;$AB240, $AC240&lt;AH$6),"", MAX(AH$10:AH239)+1)))</f>
        <v/>
      </c>
      <c r="AI240" s="5" t="str">
        <f>IF(OR($AB240="", $AC240=""), "", IF($H240=$M$3, "", IF(OR(AI$7&lt;$AB240, $AC240&lt;AI$6),"", MAX(AI$10:AI239)+1)))</f>
        <v/>
      </c>
      <c r="AJ240" s="5" t="str">
        <f>IF(OR($AB240="", $AC240=""), "", IF($H240=$M$3, "", IF(OR(AJ$7&lt;$AB240, $AC240&lt;AJ$6),"", MAX(AJ$10:AJ239)+1)))</f>
        <v/>
      </c>
      <c r="AK240" s="5" t="str">
        <f>IF(OR($AB240="", $AC240=""), "", IF($H240=$M$3, "", IF(OR(AK$7&lt;$AB240, $AC240&lt;AK$6),"", MAX(AK$10:AK239)+1)))</f>
        <v/>
      </c>
      <c r="AL240" s="5" t="str">
        <f>IF(OR($AB240="", $AC240=""), "", IF($H240=$M$3, "", IF(OR(AL$7&lt;$AB240, $AC240&lt;AL$6),"", MAX(AL$10:AL239)+1)))</f>
        <v/>
      </c>
      <c r="AM240" s="5" t="str">
        <f>IF(OR($AB240="", $AC240=""), "", IF($H240=$M$3, "", IF(OR(AM$7&lt;$AB240, $AC240&lt;AM$6),"", MAX(AM$10:AM239)+1)))</f>
        <v/>
      </c>
      <c r="AN240" s="5" t="str">
        <f>IF(OR($AB240="", $AC240=""), "", IF($H240=$M$3, "", IF(OR(AN$7&lt;$AB240, $AC240&lt;AN$6),"", MAX(AN$10:AN239)+1)))</f>
        <v/>
      </c>
      <c r="AO240" s="5" t="str">
        <f>IF(OR($AB240="", $AC240=""), "", IF($H240=$M$3, "", IF(OR(AO$7&lt;$AB240, $AC240&lt;AO$6),"", MAX(AO$10:AO239)+1)))</f>
        <v/>
      </c>
      <c r="AP240" s="5" t="str">
        <f>IF(OR($AB240="", $AC240=""), "", IF($H240=$M$3, "", IF(OR(AP$7&lt;$AB240, $AC240&lt;AP$6),"", MAX(AP$10:AP239)+1)))</f>
        <v/>
      </c>
      <c r="AQ240" s="5" t="str">
        <f>IF(OR($AB240="", $AC240=""), "", IF($H240=$M$3, "", IF(OR(AQ$7&lt;$AB240, $AC240&lt;AQ$6),"", MAX(AQ$10:AQ239)+1)))</f>
        <v/>
      </c>
      <c r="AR240" s="5" t="str">
        <f>IF(OR($AB240="", $AC240=""), "", IF($H240=$M$3, "", IF(OR(AR$7&lt;$AB240, $AC240&lt;AR$6),"", MAX(AR$10:AR239)+1)))</f>
        <v/>
      </c>
      <c r="AS240" s="5" t="str">
        <f>IF(OR($AB240="", $AC240=""), "", IF($H240=$M$3, "", IF(OR(AS$7&lt;$AB240, $AC240&lt;AS$6),"", MAX(AS$10:AS239)+1)))</f>
        <v/>
      </c>
      <c r="AT240" s="5" t="str">
        <f>IF(OR($AB240="", $AC240=""), "", IF($H240=$M$3, "", IF(OR(AT$7&lt;$AB240, $AC240&lt;AT$6),"", MAX(AT$10:AT239)+1)))</f>
        <v/>
      </c>
      <c r="AU240" s="5" t="str">
        <f>IF(OR($AB240="", $AC240=""), "", IF($H240=$M$3, "", IF(OR(AU$7&lt;$AB240, $AC240&lt;AU$6),"", MAX(AU$10:AU239)+1)))</f>
        <v/>
      </c>
      <c r="AV240" s="5" t="str">
        <f>IF(OR($AB240="", $AC240=""), "", IF($H240=$M$3, "", IF(OR(AV$7&lt;$AB240, $AC240&lt;AV$6),"", MAX(AV$10:AV239)+1)))</f>
        <v/>
      </c>
      <c r="AW240" s="5" t="str">
        <f>IF(OR($AB240="", $AC240=""), "", IF($H240=$M$3, "", IF(OR(AW$7&lt;$AB240, $AC240&lt;AW$6),"", MAX(AW$10:AW239)+1)))</f>
        <v/>
      </c>
      <c r="AX240" s="5" t="str">
        <f>IF(OR($AB240="", $AC240=""), "", IF($H240=$M$3, "", IF(OR(AX$7&lt;$AB240, $AC240&lt;AX$6),"", MAX(AX$10:AX239)+1)))</f>
        <v/>
      </c>
      <c r="AY240" s="5" t="str">
        <f>IF(OR($AB240="", $AC240=""), "", IF($H240=$M$3, "", IF(OR(AY$7&lt;$AB240, $AC240&lt;AY$6),"", MAX(AY$10:AY239)+1)))</f>
        <v/>
      </c>
      <c r="AZ240" s="5" t="str">
        <f>IF(OR($AB240="", $AC240=""), "", IF($H240=$M$3, "", IF(OR(AZ$7&lt;$AB240, $AC240&lt;AZ$6),"", MAX(AZ$10:AZ239)+1)))</f>
        <v/>
      </c>
      <c r="BA240" s="5" t="str">
        <f>IF(OR($AB240="", $AC240=""), "", IF($H240=$M$3, "", IF(OR(BA$7&lt;$AB240, $AC240&lt;BA$6),"", MAX(BA$10:BA239)+1)))</f>
        <v/>
      </c>
      <c r="BB240" s="5" t="str">
        <f>IF(OR($AB240="", $AC240=""), "", IF($H240=$M$3, "", IF(OR(BB$7&lt;$AB240, $AC240&lt;BB$6),"", MAX(BB$10:BB239)+1)))</f>
        <v/>
      </c>
      <c r="BC240" s="5" t="str">
        <f>IF(OR($AB240="", $AC240=""), "", IF($H240=$M$3, "", IF(OR(BC$7&lt;$AB240, $AC240&lt;BC$6),"", MAX(BC$10:BC239)+1)))</f>
        <v/>
      </c>
      <c r="BD240" s="5" t="str">
        <f>IF(OR($AB240="", $AC240=""), "", IF($H240=$M$3, "", IF(OR(BD$7&lt;$AB240, $AC240&lt;BD$6),"", MAX(BD$10:BD239)+1)))</f>
        <v/>
      </c>
      <c r="BE240" s="5" t="str">
        <f>IF(OR($AB240="", $AC240=""), "", IF($H240=$M$3, "", IF(OR(BE$7&lt;$AB240, $AC240&lt;BE$6),"", MAX(BE$10:BE239)+1)))</f>
        <v/>
      </c>
      <c r="BF240" s="5" t="str">
        <f>IF(OR($AB240="", $AC240=""), "", IF($H240=$M$3, "", IF(OR(BF$7&lt;$AB240, $AC240&lt;BF$6),"", MAX(BF$10:BF239)+1)))</f>
        <v/>
      </c>
      <c r="BG240" s="5" t="str">
        <f>IF(OR($AB240="", $AC240=""), "", IF($H240=$M$3, "", IF(OR(BG$7&lt;$AB240, $AC240&lt;BG$6),"", MAX(BG$10:BG239)+1)))</f>
        <v/>
      </c>
      <c r="BH240" s="5" t="str">
        <f>IF(OR($AB240="", $AC240=""), "", IF($H240=$M$3, "", IF(OR(BH$7&lt;$AB240, $AC240&lt;BH$6),"", MAX(BH$10:BH239)+1)))</f>
        <v/>
      </c>
      <c r="BI240" s="5" t="str">
        <f>IF(OR($AB240="", $AC240=""), "", IF($H240=$M$3, "", IF(OR(BI$7&lt;$AB240, $AC240&lt;BI$6),"", MAX(BI$10:BI239)+1)))</f>
        <v/>
      </c>
      <c r="BK240" s="5" t="str" cm="1">
        <f t="array" aca="1" ref="BK240" ca="1">IFERROR(INDEX($AE240:$BI240, $BJ240, MATCH($BK$9, $AE$9:$BI$9, 0)), "")</f>
        <v/>
      </c>
    </row>
    <row r="241" spans="1:63" x14ac:dyDescent="0.25">
      <c r="A241" s="2"/>
      <c r="B241" s="254"/>
      <c r="C241" s="255"/>
      <c r="D241" s="256"/>
      <c r="E241" s="257"/>
      <c r="F241" s="257"/>
      <c r="G241" s="258"/>
      <c r="H241" s="259"/>
      <c r="I241" s="16"/>
      <c r="J241" s="5" t="str">
        <f t="shared" si="35"/>
        <v/>
      </c>
      <c r="K241" s="2"/>
      <c r="O241" s="5" t="str">
        <f t="shared" si="33"/>
        <v/>
      </c>
      <c r="Q241" s="5" t="str">
        <f t="shared" si="36"/>
        <v/>
      </c>
      <c r="S241" s="5" t="str">
        <f t="shared" si="34"/>
        <v/>
      </c>
      <c r="U241" s="64" t="str">
        <f>IF($D241="","", IF(COUNTIF('Intro &amp; Setup'!$AW$49:$AW$88, $D241)&gt;0, "BH", TEXT($D241, "ddd")))</f>
        <v/>
      </c>
      <c r="V241" s="65" t="str">
        <f>IF($G241="", "", IF(COUNTIF('Intro &amp; Setup'!$AW$49:$AW$88, $G241)&gt;0, "BH", TEXT($G241, "ddd")))</f>
        <v/>
      </c>
      <c r="W241" s="64" t="str">
        <f t="shared" si="37"/>
        <v/>
      </c>
      <c r="X241" s="65" t="str">
        <f t="shared" si="38"/>
        <v/>
      </c>
      <c r="Y241" s="64" t="str">
        <f>IF(F241="", "", IF(OR(F241&lt;'Intro &amp; Setup'!$Z$20, F241&gt;'Intro &amp; Setup'!$Z$22), "X", ""))</f>
        <v/>
      </c>
      <c r="Z241" s="65" t="str">
        <f>IF(G241="", "", IF(OR(G241&lt;'Intro &amp; Setup'!$Z$20, G241&gt;'Intro &amp; Setup'!$Z$22), "X", ""))</f>
        <v/>
      </c>
      <c r="AB241" s="58" t="str">
        <f t="shared" si="39"/>
        <v/>
      </c>
      <c r="AC241" s="59" t="str">
        <f t="shared" si="40"/>
        <v/>
      </c>
      <c r="AE241" s="5" t="str">
        <f>IF(OR($AB241="", $AC241=""), "", IF($H241=$M$3, "", IF(OR(AE$7&lt;$AB241, $AC241&lt;AE$6),"", MAX(AE$10:AE240)+1)))</f>
        <v/>
      </c>
      <c r="AF241" s="5" t="str">
        <f>IF(OR($AB241="", $AC241=""), "", IF($H241=$M$3, "", IF(OR(AF$7&lt;$AB241, $AC241&lt;AF$6),"", MAX(AF$10:AF240)+1)))</f>
        <v/>
      </c>
      <c r="AG241" s="5" t="str">
        <f>IF(OR($AB241="", $AC241=""), "", IF($H241=$M$3, "", IF(OR(AG$7&lt;$AB241, $AC241&lt;AG$6),"", MAX(AG$10:AG240)+1)))</f>
        <v/>
      </c>
      <c r="AH241" s="5" t="str">
        <f>IF(OR($AB241="", $AC241=""), "", IF($H241=$M$3, "", IF(OR(AH$7&lt;$AB241, $AC241&lt;AH$6),"", MAX(AH$10:AH240)+1)))</f>
        <v/>
      </c>
      <c r="AI241" s="5" t="str">
        <f>IF(OR($AB241="", $AC241=""), "", IF($H241=$M$3, "", IF(OR(AI$7&lt;$AB241, $AC241&lt;AI$6),"", MAX(AI$10:AI240)+1)))</f>
        <v/>
      </c>
      <c r="AJ241" s="5" t="str">
        <f>IF(OR($AB241="", $AC241=""), "", IF($H241=$M$3, "", IF(OR(AJ$7&lt;$AB241, $AC241&lt;AJ$6),"", MAX(AJ$10:AJ240)+1)))</f>
        <v/>
      </c>
      <c r="AK241" s="5" t="str">
        <f>IF(OR($AB241="", $AC241=""), "", IF($H241=$M$3, "", IF(OR(AK$7&lt;$AB241, $AC241&lt;AK$6),"", MAX(AK$10:AK240)+1)))</f>
        <v/>
      </c>
      <c r="AL241" s="5" t="str">
        <f>IF(OR($AB241="", $AC241=""), "", IF($H241=$M$3, "", IF(OR(AL$7&lt;$AB241, $AC241&lt;AL$6),"", MAX(AL$10:AL240)+1)))</f>
        <v/>
      </c>
      <c r="AM241" s="5" t="str">
        <f>IF(OR($AB241="", $AC241=""), "", IF($H241=$M$3, "", IF(OR(AM$7&lt;$AB241, $AC241&lt;AM$6),"", MAX(AM$10:AM240)+1)))</f>
        <v/>
      </c>
      <c r="AN241" s="5" t="str">
        <f>IF(OR($AB241="", $AC241=""), "", IF($H241=$M$3, "", IF(OR(AN$7&lt;$AB241, $AC241&lt;AN$6),"", MAX(AN$10:AN240)+1)))</f>
        <v/>
      </c>
      <c r="AO241" s="5" t="str">
        <f>IF(OR($AB241="", $AC241=""), "", IF($H241=$M$3, "", IF(OR(AO$7&lt;$AB241, $AC241&lt;AO$6),"", MAX(AO$10:AO240)+1)))</f>
        <v/>
      </c>
      <c r="AP241" s="5" t="str">
        <f>IF(OR($AB241="", $AC241=""), "", IF($H241=$M$3, "", IF(OR(AP$7&lt;$AB241, $AC241&lt;AP$6),"", MAX(AP$10:AP240)+1)))</f>
        <v/>
      </c>
      <c r="AQ241" s="5" t="str">
        <f>IF(OR($AB241="", $AC241=""), "", IF($H241=$M$3, "", IF(OR(AQ$7&lt;$AB241, $AC241&lt;AQ$6),"", MAX(AQ$10:AQ240)+1)))</f>
        <v/>
      </c>
      <c r="AR241" s="5" t="str">
        <f>IF(OR($AB241="", $AC241=""), "", IF($H241=$M$3, "", IF(OR(AR$7&lt;$AB241, $AC241&lt;AR$6),"", MAX(AR$10:AR240)+1)))</f>
        <v/>
      </c>
      <c r="AS241" s="5" t="str">
        <f>IF(OR($AB241="", $AC241=""), "", IF($H241=$M$3, "", IF(OR(AS$7&lt;$AB241, $AC241&lt;AS$6),"", MAX(AS$10:AS240)+1)))</f>
        <v/>
      </c>
      <c r="AT241" s="5" t="str">
        <f>IF(OR($AB241="", $AC241=""), "", IF($H241=$M$3, "", IF(OR(AT$7&lt;$AB241, $AC241&lt;AT$6),"", MAX(AT$10:AT240)+1)))</f>
        <v/>
      </c>
      <c r="AU241" s="5" t="str">
        <f>IF(OR($AB241="", $AC241=""), "", IF($H241=$M$3, "", IF(OR(AU$7&lt;$AB241, $AC241&lt;AU$6),"", MAX(AU$10:AU240)+1)))</f>
        <v/>
      </c>
      <c r="AV241" s="5" t="str">
        <f>IF(OR($AB241="", $AC241=""), "", IF($H241=$M$3, "", IF(OR(AV$7&lt;$AB241, $AC241&lt;AV$6),"", MAX(AV$10:AV240)+1)))</f>
        <v/>
      </c>
      <c r="AW241" s="5" t="str">
        <f>IF(OR($AB241="", $AC241=""), "", IF($H241=$M$3, "", IF(OR(AW$7&lt;$AB241, $AC241&lt;AW$6),"", MAX(AW$10:AW240)+1)))</f>
        <v/>
      </c>
      <c r="AX241" s="5" t="str">
        <f>IF(OR($AB241="", $AC241=""), "", IF($H241=$M$3, "", IF(OR(AX$7&lt;$AB241, $AC241&lt;AX$6),"", MAX(AX$10:AX240)+1)))</f>
        <v/>
      </c>
      <c r="AY241" s="5" t="str">
        <f>IF(OR($AB241="", $AC241=""), "", IF($H241=$M$3, "", IF(OR(AY$7&lt;$AB241, $AC241&lt;AY$6),"", MAX(AY$10:AY240)+1)))</f>
        <v/>
      </c>
      <c r="AZ241" s="5" t="str">
        <f>IF(OR($AB241="", $AC241=""), "", IF($H241=$M$3, "", IF(OR(AZ$7&lt;$AB241, $AC241&lt;AZ$6),"", MAX(AZ$10:AZ240)+1)))</f>
        <v/>
      </c>
      <c r="BA241" s="5" t="str">
        <f>IF(OR($AB241="", $AC241=""), "", IF($H241=$M$3, "", IF(OR(BA$7&lt;$AB241, $AC241&lt;BA$6),"", MAX(BA$10:BA240)+1)))</f>
        <v/>
      </c>
      <c r="BB241" s="5" t="str">
        <f>IF(OR($AB241="", $AC241=""), "", IF($H241=$M$3, "", IF(OR(BB$7&lt;$AB241, $AC241&lt;BB$6),"", MAX(BB$10:BB240)+1)))</f>
        <v/>
      </c>
      <c r="BC241" s="5" t="str">
        <f>IF(OR($AB241="", $AC241=""), "", IF($H241=$M$3, "", IF(OR(BC$7&lt;$AB241, $AC241&lt;BC$6),"", MAX(BC$10:BC240)+1)))</f>
        <v/>
      </c>
      <c r="BD241" s="5" t="str">
        <f>IF(OR($AB241="", $AC241=""), "", IF($H241=$M$3, "", IF(OR(BD$7&lt;$AB241, $AC241&lt;BD$6),"", MAX(BD$10:BD240)+1)))</f>
        <v/>
      </c>
      <c r="BE241" s="5" t="str">
        <f>IF(OR($AB241="", $AC241=""), "", IF($H241=$M$3, "", IF(OR(BE$7&lt;$AB241, $AC241&lt;BE$6),"", MAX(BE$10:BE240)+1)))</f>
        <v/>
      </c>
      <c r="BF241" s="5" t="str">
        <f>IF(OR($AB241="", $AC241=""), "", IF($H241=$M$3, "", IF(OR(BF$7&lt;$AB241, $AC241&lt;BF$6),"", MAX(BF$10:BF240)+1)))</f>
        <v/>
      </c>
      <c r="BG241" s="5" t="str">
        <f>IF(OR($AB241="", $AC241=""), "", IF($H241=$M$3, "", IF(OR(BG$7&lt;$AB241, $AC241&lt;BG$6),"", MAX(BG$10:BG240)+1)))</f>
        <v/>
      </c>
      <c r="BH241" s="5" t="str">
        <f>IF(OR($AB241="", $AC241=""), "", IF($H241=$M$3, "", IF(OR(BH$7&lt;$AB241, $AC241&lt;BH$6),"", MAX(BH$10:BH240)+1)))</f>
        <v/>
      </c>
      <c r="BI241" s="5" t="str">
        <f>IF(OR($AB241="", $AC241=""), "", IF($H241=$M$3, "", IF(OR(BI$7&lt;$AB241, $AC241&lt;BI$6),"", MAX(BI$10:BI240)+1)))</f>
        <v/>
      </c>
      <c r="BK241" s="5" t="str" cm="1">
        <f t="array" aca="1" ref="BK241" ca="1">IFERROR(INDEX($AE241:$BI241, $BJ241, MATCH($BK$9, $AE$9:$BI$9, 0)), "")</f>
        <v/>
      </c>
    </row>
    <row r="242" spans="1:63" x14ac:dyDescent="0.25">
      <c r="A242" s="2"/>
      <c r="B242" s="254"/>
      <c r="C242" s="255"/>
      <c r="D242" s="256"/>
      <c r="E242" s="257"/>
      <c r="F242" s="257"/>
      <c r="G242" s="258"/>
      <c r="H242" s="259"/>
      <c r="I242" s="16"/>
      <c r="J242" s="5" t="str">
        <f t="shared" si="35"/>
        <v/>
      </c>
      <c r="K242" s="2"/>
      <c r="O242" s="5" t="str">
        <f t="shared" si="33"/>
        <v/>
      </c>
      <c r="Q242" s="5" t="str">
        <f t="shared" si="36"/>
        <v/>
      </c>
      <c r="S242" s="5" t="str">
        <f t="shared" si="34"/>
        <v/>
      </c>
      <c r="U242" s="64" t="str">
        <f>IF($D242="","", IF(COUNTIF('Intro &amp; Setup'!$AW$49:$AW$88, $D242)&gt;0, "BH", TEXT($D242, "ddd")))</f>
        <v/>
      </c>
      <c r="V242" s="65" t="str">
        <f>IF($G242="", "", IF(COUNTIF('Intro &amp; Setup'!$AW$49:$AW$88, $G242)&gt;0, "BH", TEXT($G242, "ddd")))</f>
        <v/>
      </c>
      <c r="W242" s="64" t="str">
        <f t="shared" si="37"/>
        <v/>
      </c>
      <c r="X242" s="65" t="str">
        <f t="shared" si="38"/>
        <v/>
      </c>
      <c r="Y242" s="64" t="str">
        <f>IF(F242="", "", IF(OR(F242&lt;'Intro &amp; Setup'!$Z$20, F242&gt;'Intro &amp; Setup'!$Z$22), "X", ""))</f>
        <v/>
      </c>
      <c r="Z242" s="65" t="str">
        <f>IF(G242="", "", IF(OR(G242&lt;'Intro &amp; Setup'!$Z$20, G242&gt;'Intro &amp; Setup'!$Z$22), "X", ""))</f>
        <v/>
      </c>
      <c r="AB242" s="58" t="str">
        <f t="shared" si="39"/>
        <v/>
      </c>
      <c r="AC242" s="59" t="str">
        <f t="shared" si="40"/>
        <v/>
      </c>
      <c r="AE242" s="5" t="str">
        <f>IF(OR($AB242="", $AC242=""), "", IF($H242=$M$3, "", IF(OR(AE$7&lt;$AB242, $AC242&lt;AE$6),"", MAX(AE$10:AE241)+1)))</f>
        <v/>
      </c>
      <c r="AF242" s="5" t="str">
        <f>IF(OR($AB242="", $AC242=""), "", IF($H242=$M$3, "", IF(OR(AF$7&lt;$AB242, $AC242&lt;AF$6),"", MAX(AF$10:AF241)+1)))</f>
        <v/>
      </c>
      <c r="AG242" s="5" t="str">
        <f>IF(OR($AB242="", $AC242=""), "", IF($H242=$M$3, "", IF(OR(AG$7&lt;$AB242, $AC242&lt;AG$6),"", MAX(AG$10:AG241)+1)))</f>
        <v/>
      </c>
      <c r="AH242" s="5" t="str">
        <f>IF(OR($AB242="", $AC242=""), "", IF($H242=$M$3, "", IF(OR(AH$7&lt;$AB242, $AC242&lt;AH$6),"", MAX(AH$10:AH241)+1)))</f>
        <v/>
      </c>
      <c r="AI242" s="5" t="str">
        <f>IF(OR($AB242="", $AC242=""), "", IF($H242=$M$3, "", IF(OR(AI$7&lt;$AB242, $AC242&lt;AI$6),"", MAX(AI$10:AI241)+1)))</f>
        <v/>
      </c>
      <c r="AJ242" s="5" t="str">
        <f>IF(OR($AB242="", $AC242=""), "", IF($H242=$M$3, "", IF(OR(AJ$7&lt;$AB242, $AC242&lt;AJ$6),"", MAX(AJ$10:AJ241)+1)))</f>
        <v/>
      </c>
      <c r="AK242" s="5" t="str">
        <f>IF(OR($AB242="", $AC242=""), "", IF($H242=$M$3, "", IF(OR(AK$7&lt;$AB242, $AC242&lt;AK$6),"", MAX(AK$10:AK241)+1)))</f>
        <v/>
      </c>
      <c r="AL242" s="5" t="str">
        <f>IF(OR($AB242="", $AC242=""), "", IF($H242=$M$3, "", IF(OR(AL$7&lt;$AB242, $AC242&lt;AL$6),"", MAX(AL$10:AL241)+1)))</f>
        <v/>
      </c>
      <c r="AM242" s="5" t="str">
        <f>IF(OR($AB242="", $AC242=""), "", IF($H242=$M$3, "", IF(OR(AM$7&lt;$AB242, $AC242&lt;AM$6),"", MAX(AM$10:AM241)+1)))</f>
        <v/>
      </c>
      <c r="AN242" s="5" t="str">
        <f>IF(OR($AB242="", $AC242=""), "", IF($H242=$M$3, "", IF(OR(AN$7&lt;$AB242, $AC242&lt;AN$6),"", MAX(AN$10:AN241)+1)))</f>
        <v/>
      </c>
      <c r="AO242" s="5" t="str">
        <f>IF(OR($AB242="", $AC242=""), "", IF($H242=$M$3, "", IF(OR(AO$7&lt;$AB242, $AC242&lt;AO$6),"", MAX(AO$10:AO241)+1)))</f>
        <v/>
      </c>
      <c r="AP242" s="5" t="str">
        <f>IF(OR($AB242="", $AC242=""), "", IF($H242=$M$3, "", IF(OR(AP$7&lt;$AB242, $AC242&lt;AP$6),"", MAX(AP$10:AP241)+1)))</f>
        <v/>
      </c>
      <c r="AQ242" s="5" t="str">
        <f>IF(OR($AB242="", $AC242=""), "", IF($H242=$M$3, "", IF(OR(AQ$7&lt;$AB242, $AC242&lt;AQ$6),"", MAX(AQ$10:AQ241)+1)))</f>
        <v/>
      </c>
      <c r="AR242" s="5" t="str">
        <f>IF(OR($AB242="", $AC242=""), "", IF($H242=$M$3, "", IF(OR(AR$7&lt;$AB242, $AC242&lt;AR$6),"", MAX(AR$10:AR241)+1)))</f>
        <v/>
      </c>
      <c r="AS242" s="5" t="str">
        <f>IF(OR($AB242="", $AC242=""), "", IF($H242=$M$3, "", IF(OR(AS$7&lt;$AB242, $AC242&lt;AS$6),"", MAX(AS$10:AS241)+1)))</f>
        <v/>
      </c>
      <c r="AT242" s="5" t="str">
        <f>IF(OR($AB242="", $AC242=""), "", IF($H242=$M$3, "", IF(OR(AT$7&lt;$AB242, $AC242&lt;AT$6),"", MAX(AT$10:AT241)+1)))</f>
        <v/>
      </c>
      <c r="AU242" s="5" t="str">
        <f>IF(OR($AB242="", $AC242=""), "", IF($H242=$M$3, "", IF(OR(AU$7&lt;$AB242, $AC242&lt;AU$6),"", MAX(AU$10:AU241)+1)))</f>
        <v/>
      </c>
      <c r="AV242" s="5" t="str">
        <f>IF(OR($AB242="", $AC242=""), "", IF($H242=$M$3, "", IF(OR(AV$7&lt;$AB242, $AC242&lt;AV$6),"", MAX(AV$10:AV241)+1)))</f>
        <v/>
      </c>
      <c r="AW242" s="5" t="str">
        <f>IF(OR($AB242="", $AC242=""), "", IF($H242=$M$3, "", IF(OR(AW$7&lt;$AB242, $AC242&lt;AW$6),"", MAX(AW$10:AW241)+1)))</f>
        <v/>
      </c>
      <c r="AX242" s="5" t="str">
        <f>IF(OR($AB242="", $AC242=""), "", IF($H242=$M$3, "", IF(OR(AX$7&lt;$AB242, $AC242&lt;AX$6),"", MAX(AX$10:AX241)+1)))</f>
        <v/>
      </c>
      <c r="AY242" s="5" t="str">
        <f>IF(OR($AB242="", $AC242=""), "", IF($H242=$M$3, "", IF(OR(AY$7&lt;$AB242, $AC242&lt;AY$6),"", MAX(AY$10:AY241)+1)))</f>
        <v/>
      </c>
      <c r="AZ242" s="5" t="str">
        <f>IF(OR($AB242="", $AC242=""), "", IF($H242=$M$3, "", IF(OR(AZ$7&lt;$AB242, $AC242&lt;AZ$6),"", MAX(AZ$10:AZ241)+1)))</f>
        <v/>
      </c>
      <c r="BA242" s="5" t="str">
        <f>IF(OR($AB242="", $AC242=""), "", IF($H242=$M$3, "", IF(OR(BA$7&lt;$AB242, $AC242&lt;BA$6),"", MAX(BA$10:BA241)+1)))</f>
        <v/>
      </c>
      <c r="BB242" s="5" t="str">
        <f>IF(OR($AB242="", $AC242=""), "", IF($H242=$M$3, "", IF(OR(BB$7&lt;$AB242, $AC242&lt;BB$6),"", MAX(BB$10:BB241)+1)))</f>
        <v/>
      </c>
      <c r="BC242" s="5" t="str">
        <f>IF(OR($AB242="", $AC242=""), "", IF($H242=$M$3, "", IF(OR(BC$7&lt;$AB242, $AC242&lt;BC$6),"", MAX(BC$10:BC241)+1)))</f>
        <v/>
      </c>
      <c r="BD242" s="5" t="str">
        <f>IF(OR($AB242="", $AC242=""), "", IF($H242=$M$3, "", IF(OR(BD$7&lt;$AB242, $AC242&lt;BD$6),"", MAX(BD$10:BD241)+1)))</f>
        <v/>
      </c>
      <c r="BE242" s="5" t="str">
        <f>IF(OR($AB242="", $AC242=""), "", IF($H242=$M$3, "", IF(OR(BE$7&lt;$AB242, $AC242&lt;BE$6),"", MAX(BE$10:BE241)+1)))</f>
        <v/>
      </c>
      <c r="BF242" s="5" t="str">
        <f>IF(OR($AB242="", $AC242=""), "", IF($H242=$M$3, "", IF(OR(BF$7&lt;$AB242, $AC242&lt;BF$6),"", MAX(BF$10:BF241)+1)))</f>
        <v/>
      </c>
      <c r="BG242" s="5" t="str">
        <f>IF(OR($AB242="", $AC242=""), "", IF($H242=$M$3, "", IF(OR(BG$7&lt;$AB242, $AC242&lt;BG$6),"", MAX(BG$10:BG241)+1)))</f>
        <v/>
      </c>
      <c r="BH242" s="5" t="str">
        <f>IF(OR($AB242="", $AC242=""), "", IF($H242=$M$3, "", IF(OR(BH$7&lt;$AB242, $AC242&lt;BH$6),"", MAX(BH$10:BH241)+1)))</f>
        <v/>
      </c>
      <c r="BI242" s="5" t="str">
        <f>IF(OR($AB242="", $AC242=""), "", IF($H242=$M$3, "", IF(OR(BI$7&lt;$AB242, $AC242&lt;BI$6),"", MAX(BI$10:BI241)+1)))</f>
        <v/>
      </c>
      <c r="BK242" s="5" t="str" cm="1">
        <f t="array" aca="1" ref="BK242" ca="1">IFERROR(INDEX($AE242:$BI242, $BJ242, MATCH($BK$9, $AE$9:$BI$9, 0)), "")</f>
        <v/>
      </c>
    </row>
    <row r="243" spans="1:63" x14ac:dyDescent="0.25">
      <c r="A243" s="2"/>
      <c r="B243" s="254"/>
      <c r="C243" s="255"/>
      <c r="D243" s="256"/>
      <c r="E243" s="257"/>
      <c r="F243" s="257"/>
      <c r="G243" s="258"/>
      <c r="H243" s="259"/>
      <c r="I243" s="16"/>
      <c r="J243" s="5" t="str">
        <f t="shared" si="35"/>
        <v/>
      </c>
      <c r="K243" s="2"/>
      <c r="O243" s="5" t="str">
        <f t="shared" si="33"/>
        <v/>
      </c>
      <c r="Q243" s="5" t="str">
        <f t="shared" si="36"/>
        <v/>
      </c>
      <c r="S243" s="5" t="str">
        <f t="shared" si="34"/>
        <v/>
      </c>
      <c r="U243" s="64" t="str">
        <f>IF($D243="","", IF(COUNTIF('Intro &amp; Setup'!$AW$49:$AW$88, $D243)&gt;0, "BH", TEXT($D243, "ddd")))</f>
        <v/>
      </c>
      <c r="V243" s="65" t="str">
        <f>IF($G243="", "", IF(COUNTIF('Intro &amp; Setup'!$AW$49:$AW$88, $G243)&gt;0, "BH", TEXT($G243, "ddd")))</f>
        <v/>
      </c>
      <c r="W243" s="64" t="str">
        <f t="shared" si="37"/>
        <v/>
      </c>
      <c r="X243" s="65" t="str">
        <f t="shared" si="38"/>
        <v/>
      </c>
      <c r="Y243" s="64" t="str">
        <f>IF(F243="", "", IF(OR(F243&lt;'Intro &amp; Setup'!$Z$20, F243&gt;'Intro &amp; Setup'!$Z$22), "X", ""))</f>
        <v/>
      </c>
      <c r="Z243" s="65" t="str">
        <f>IF(G243="", "", IF(OR(G243&lt;'Intro &amp; Setup'!$Z$20, G243&gt;'Intro &amp; Setup'!$Z$22), "X", ""))</f>
        <v/>
      </c>
      <c r="AB243" s="58" t="str">
        <f t="shared" si="39"/>
        <v/>
      </c>
      <c r="AC243" s="59" t="str">
        <f t="shared" si="40"/>
        <v/>
      </c>
      <c r="AE243" s="5" t="str">
        <f>IF(OR($AB243="", $AC243=""), "", IF($H243=$M$3, "", IF(OR(AE$7&lt;$AB243, $AC243&lt;AE$6),"", MAX(AE$10:AE242)+1)))</f>
        <v/>
      </c>
      <c r="AF243" s="5" t="str">
        <f>IF(OR($AB243="", $AC243=""), "", IF($H243=$M$3, "", IF(OR(AF$7&lt;$AB243, $AC243&lt;AF$6),"", MAX(AF$10:AF242)+1)))</f>
        <v/>
      </c>
      <c r="AG243" s="5" t="str">
        <f>IF(OR($AB243="", $AC243=""), "", IF($H243=$M$3, "", IF(OR(AG$7&lt;$AB243, $AC243&lt;AG$6),"", MAX(AG$10:AG242)+1)))</f>
        <v/>
      </c>
      <c r="AH243" s="5" t="str">
        <f>IF(OR($AB243="", $AC243=""), "", IF($H243=$M$3, "", IF(OR(AH$7&lt;$AB243, $AC243&lt;AH$6),"", MAX(AH$10:AH242)+1)))</f>
        <v/>
      </c>
      <c r="AI243" s="5" t="str">
        <f>IF(OR($AB243="", $AC243=""), "", IF($H243=$M$3, "", IF(OR(AI$7&lt;$AB243, $AC243&lt;AI$6),"", MAX(AI$10:AI242)+1)))</f>
        <v/>
      </c>
      <c r="AJ243" s="5" t="str">
        <f>IF(OR($AB243="", $AC243=""), "", IF($H243=$M$3, "", IF(OR(AJ$7&lt;$AB243, $AC243&lt;AJ$6),"", MAX(AJ$10:AJ242)+1)))</f>
        <v/>
      </c>
      <c r="AK243" s="5" t="str">
        <f>IF(OR($AB243="", $AC243=""), "", IF($H243=$M$3, "", IF(OR(AK$7&lt;$AB243, $AC243&lt;AK$6),"", MAX(AK$10:AK242)+1)))</f>
        <v/>
      </c>
      <c r="AL243" s="5" t="str">
        <f>IF(OR($AB243="", $AC243=""), "", IF($H243=$M$3, "", IF(OR(AL$7&lt;$AB243, $AC243&lt;AL$6),"", MAX(AL$10:AL242)+1)))</f>
        <v/>
      </c>
      <c r="AM243" s="5" t="str">
        <f>IF(OR($AB243="", $AC243=""), "", IF($H243=$M$3, "", IF(OR(AM$7&lt;$AB243, $AC243&lt;AM$6),"", MAX(AM$10:AM242)+1)))</f>
        <v/>
      </c>
      <c r="AN243" s="5" t="str">
        <f>IF(OR($AB243="", $AC243=""), "", IF($H243=$M$3, "", IF(OR(AN$7&lt;$AB243, $AC243&lt;AN$6),"", MAX(AN$10:AN242)+1)))</f>
        <v/>
      </c>
      <c r="AO243" s="5" t="str">
        <f>IF(OR($AB243="", $AC243=""), "", IF($H243=$M$3, "", IF(OR(AO$7&lt;$AB243, $AC243&lt;AO$6),"", MAX(AO$10:AO242)+1)))</f>
        <v/>
      </c>
      <c r="AP243" s="5" t="str">
        <f>IF(OR($AB243="", $AC243=""), "", IF($H243=$M$3, "", IF(OR(AP$7&lt;$AB243, $AC243&lt;AP$6),"", MAX(AP$10:AP242)+1)))</f>
        <v/>
      </c>
      <c r="AQ243" s="5" t="str">
        <f>IF(OR($AB243="", $AC243=""), "", IF($H243=$M$3, "", IF(OR(AQ$7&lt;$AB243, $AC243&lt;AQ$6),"", MAX(AQ$10:AQ242)+1)))</f>
        <v/>
      </c>
      <c r="AR243" s="5" t="str">
        <f>IF(OR($AB243="", $AC243=""), "", IF($H243=$M$3, "", IF(OR(AR$7&lt;$AB243, $AC243&lt;AR$6),"", MAX(AR$10:AR242)+1)))</f>
        <v/>
      </c>
      <c r="AS243" s="5" t="str">
        <f>IF(OR($AB243="", $AC243=""), "", IF($H243=$M$3, "", IF(OR(AS$7&lt;$AB243, $AC243&lt;AS$6),"", MAX(AS$10:AS242)+1)))</f>
        <v/>
      </c>
      <c r="AT243" s="5" t="str">
        <f>IF(OR($AB243="", $AC243=""), "", IF($H243=$M$3, "", IF(OR(AT$7&lt;$AB243, $AC243&lt;AT$6),"", MAX(AT$10:AT242)+1)))</f>
        <v/>
      </c>
      <c r="AU243" s="5" t="str">
        <f>IF(OR($AB243="", $AC243=""), "", IF($H243=$M$3, "", IF(OR(AU$7&lt;$AB243, $AC243&lt;AU$6),"", MAX(AU$10:AU242)+1)))</f>
        <v/>
      </c>
      <c r="AV243" s="5" t="str">
        <f>IF(OR($AB243="", $AC243=""), "", IF($H243=$M$3, "", IF(OR(AV$7&lt;$AB243, $AC243&lt;AV$6),"", MAX(AV$10:AV242)+1)))</f>
        <v/>
      </c>
      <c r="AW243" s="5" t="str">
        <f>IF(OR($AB243="", $AC243=""), "", IF($H243=$M$3, "", IF(OR(AW$7&lt;$AB243, $AC243&lt;AW$6),"", MAX(AW$10:AW242)+1)))</f>
        <v/>
      </c>
      <c r="AX243" s="5" t="str">
        <f>IF(OR($AB243="", $AC243=""), "", IF($H243=$M$3, "", IF(OR(AX$7&lt;$AB243, $AC243&lt;AX$6),"", MAX(AX$10:AX242)+1)))</f>
        <v/>
      </c>
      <c r="AY243" s="5" t="str">
        <f>IF(OR($AB243="", $AC243=""), "", IF($H243=$M$3, "", IF(OR(AY$7&lt;$AB243, $AC243&lt;AY$6),"", MAX(AY$10:AY242)+1)))</f>
        <v/>
      </c>
      <c r="AZ243" s="5" t="str">
        <f>IF(OR($AB243="", $AC243=""), "", IF($H243=$M$3, "", IF(OR(AZ$7&lt;$AB243, $AC243&lt;AZ$6),"", MAX(AZ$10:AZ242)+1)))</f>
        <v/>
      </c>
      <c r="BA243" s="5" t="str">
        <f>IF(OR($AB243="", $AC243=""), "", IF($H243=$M$3, "", IF(OR(BA$7&lt;$AB243, $AC243&lt;BA$6),"", MAX(BA$10:BA242)+1)))</f>
        <v/>
      </c>
      <c r="BB243" s="5" t="str">
        <f>IF(OR($AB243="", $AC243=""), "", IF($H243=$M$3, "", IF(OR(BB$7&lt;$AB243, $AC243&lt;BB$6),"", MAX(BB$10:BB242)+1)))</f>
        <v/>
      </c>
      <c r="BC243" s="5" t="str">
        <f>IF(OR($AB243="", $AC243=""), "", IF($H243=$M$3, "", IF(OR(BC$7&lt;$AB243, $AC243&lt;BC$6),"", MAX(BC$10:BC242)+1)))</f>
        <v/>
      </c>
      <c r="BD243" s="5" t="str">
        <f>IF(OR($AB243="", $AC243=""), "", IF($H243=$M$3, "", IF(OR(BD$7&lt;$AB243, $AC243&lt;BD$6),"", MAX(BD$10:BD242)+1)))</f>
        <v/>
      </c>
      <c r="BE243" s="5" t="str">
        <f>IF(OR($AB243="", $AC243=""), "", IF($H243=$M$3, "", IF(OR(BE$7&lt;$AB243, $AC243&lt;BE$6),"", MAX(BE$10:BE242)+1)))</f>
        <v/>
      </c>
      <c r="BF243" s="5" t="str">
        <f>IF(OR($AB243="", $AC243=""), "", IF($H243=$M$3, "", IF(OR(BF$7&lt;$AB243, $AC243&lt;BF$6),"", MAX(BF$10:BF242)+1)))</f>
        <v/>
      </c>
      <c r="BG243" s="5" t="str">
        <f>IF(OR($AB243="", $AC243=""), "", IF($H243=$M$3, "", IF(OR(BG$7&lt;$AB243, $AC243&lt;BG$6),"", MAX(BG$10:BG242)+1)))</f>
        <v/>
      </c>
      <c r="BH243" s="5" t="str">
        <f>IF(OR($AB243="", $AC243=""), "", IF($H243=$M$3, "", IF(OR(BH$7&lt;$AB243, $AC243&lt;BH$6),"", MAX(BH$10:BH242)+1)))</f>
        <v/>
      </c>
      <c r="BI243" s="5" t="str">
        <f>IF(OR($AB243="", $AC243=""), "", IF($H243=$M$3, "", IF(OR(BI$7&lt;$AB243, $AC243&lt;BI$6),"", MAX(BI$10:BI242)+1)))</f>
        <v/>
      </c>
      <c r="BK243" s="5" t="str" cm="1">
        <f t="array" aca="1" ref="BK243" ca="1">IFERROR(INDEX($AE243:$BI243, $BJ243, MATCH($BK$9, $AE$9:$BI$9, 0)), "")</f>
        <v/>
      </c>
    </row>
    <row r="244" spans="1:63" x14ac:dyDescent="0.25">
      <c r="A244" s="2"/>
      <c r="B244" s="254"/>
      <c r="C244" s="255"/>
      <c r="D244" s="256"/>
      <c r="E244" s="257"/>
      <c r="F244" s="257"/>
      <c r="G244" s="258"/>
      <c r="H244" s="259"/>
      <c r="I244" s="16"/>
      <c r="J244" s="5" t="str">
        <f t="shared" si="35"/>
        <v/>
      </c>
      <c r="K244" s="2"/>
      <c r="O244" s="5" t="str">
        <f t="shared" si="33"/>
        <v/>
      </c>
      <c r="Q244" s="5" t="str">
        <f t="shared" si="36"/>
        <v/>
      </c>
      <c r="S244" s="5" t="str">
        <f t="shared" si="34"/>
        <v/>
      </c>
      <c r="U244" s="64" t="str">
        <f>IF($D244="","", IF(COUNTIF('Intro &amp; Setup'!$AW$49:$AW$88, $D244)&gt;0, "BH", TEXT($D244, "ddd")))</f>
        <v/>
      </c>
      <c r="V244" s="65" t="str">
        <f>IF($G244="", "", IF(COUNTIF('Intro &amp; Setup'!$AW$49:$AW$88, $G244)&gt;0, "BH", TEXT($G244, "ddd")))</f>
        <v/>
      </c>
      <c r="W244" s="64" t="str">
        <f t="shared" si="37"/>
        <v/>
      </c>
      <c r="X244" s="65" t="str">
        <f t="shared" si="38"/>
        <v/>
      </c>
      <c r="Y244" s="64" t="str">
        <f>IF(F244="", "", IF(OR(F244&lt;'Intro &amp; Setup'!$Z$20, F244&gt;'Intro &amp; Setup'!$Z$22), "X", ""))</f>
        <v/>
      </c>
      <c r="Z244" s="65" t="str">
        <f>IF(G244="", "", IF(OR(G244&lt;'Intro &amp; Setup'!$Z$20, G244&gt;'Intro &amp; Setup'!$Z$22), "X", ""))</f>
        <v/>
      </c>
      <c r="AB244" s="58" t="str">
        <f t="shared" si="39"/>
        <v/>
      </c>
      <c r="AC244" s="59" t="str">
        <f t="shared" si="40"/>
        <v/>
      </c>
      <c r="AE244" s="5" t="str">
        <f>IF(OR($AB244="", $AC244=""), "", IF($H244=$M$3, "", IF(OR(AE$7&lt;$AB244, $AC244&lt;AE$6),"", MAX(AE$10:AE243)+1)))</f>
        <v/>
      </c>
      <c r="AF244" s="5" t="str">
        <f>IF(OR($AB244="", $AC244=""), "", IF($H244=$M$3, "", IF(OR(AF$7&lt;$AB244, $AC244&lt;AF$6),"", MAX(AF$10:AF243)+1)))</f>
        <v/>
      </c>
      <c r="AG244" s="5" t="str">
        <f>IF(OR($AB244="", $AC244=""), "", IF($H244=$M$3, "", IF(OR(AG$7&lt;$AB244, $AC244&lt;AG$6),"", MAX(AG$10:AG243)+1)))</f>
        <v/>
      </c>
      <c r="AH244" s="5" t="str">
        <f>IF(OR($AB244="", $AC244=""), "", IF($H244=$M$3, "", IF(OR(AH$7&lt;$AB244, $AC244&lt;AH$6),"", MAX(AH$10:AH243)+1)))</f>
        <v/>
      </c>
      <c r="AI244" s="5" t="str">
        <f>IF(OR($AB244="", $AC244=""), "", IF($H244=$M$3, "", IF(OR(AI$7&lt;$AB244, $AC244&lt;AI$6),"", MAX(AI$10:AI243)+1)))</f>
        <v/>
      </c>
      <c r="AJ244" s="5" t="str">
        <f>IF(OR($AB244="", $AC244=""), "", IF($H244=$M$3, "", IF(OR(AJ$7&lt;$AB244, $AC244&lt;AJ$6),"", MAX(AJ$10:AJ243)+1)))</f>
        <v/>
      </c>
      <c r="AK244" s="5" t="str">
        <f>IF(OR($AB244="", $AC244=""), "", IF($H244=$M$3, "", IF(OR(AK$7&lt;$AB244, $AC244&lt;AK$6),"", MAX(AK$10:AK243)+1)))</f>
        <v/>
      </c>
      <c r="AL244" s="5" t="str">
        <f>IF(OR($AB244="", $AC244=""), "", IF($H244=$M$3, "", IF(OR(AL$7&lt;$AB244, $AC244&lt;AL$6),"", MAX(AL$10:AL243)+1)))</f>
        <v/>
      </c>
      <c r="AM244" s="5" t="str">
        <f>IF(OR($AB244="", $AC244=""), "", IF($H244=$M$3, "", IF(OR(AM$7&lt;$AB244, $AC244&lt;AM$6),"", MAX(AM$10:AM243)+1)))</f>
        <v/>
      </c>
      <c r="AN244" s="5" t="str">
        <f>IF(OR($AB244="", $AC244=""), "", IF($H244=$M$3, "", IF(OR(AN$7&lt;$AB244, $AC244&lt;AN$6),"", MAX(AN$10:AN243)+1)))</f>
        <v/>
      </c>
      <c r="AO244" s="5" t="str">
        <f>IF(OR($AB244="", $AC244=""), "", IF($H244=$M$3, "", IF(OR(AO$7&lt;$AB244, $AC244&lt;AO$6),"", MAX(AO$10:AO243)+1)))</f>
        <v/>
      </c>
      <c r="AP244" s="5" t="str">
        <f>IF(OR($AB244="", $AC244=""), "", IF($H244=$M$3, "", IF(OR(AP$7&lt;$AB244, $AC244&lt;AP$6),"", MAX(AP$10:AP243)+1)))</f>
        <v/>
      </c>
      <c r="AQ244" s="5" t="str">
        <f>IF(OR($AB244="", $AC244=""), "", IF($H244=$M$3, "", IF(OR(AQ$7&lt;$AB244, $AC244&lt;AQ$6),"", MAX(AQ$10:AQ243)+1)))</f>
        <v/>
      </c>
      <c r="AR244" s="5" t="str">
        <f>IF(OR($AB244="", $AC244=""), "", IF($H244=$M$3, "", IF(OR(AR$7&lt;$AB244, $AC244&lt;AR$6),"", MAX(AR$10:AR243)+1)))</f>
        <v/>
      </c>
      <c r="AS244" s="5" t="str">
        <f>IF(OR($AB244="", $AC244=""), "", IF($H244=$M$3, "", IF(OR(AS$7&lt;$AB244, $AC244&lt;AS$6),"", MAX(AS$10:AS243)+1)))</f>
        <v/>
      </c>
      <c r="AT244" s="5" t="str">
        <f>IF(OR($AB244="", $AC244=""), "", IF($H244=$M$3, "", IF(OR(AT$7&lt;$AB244, $AC244&lt;AT$6),"", MAX(AT$10:AT243)+1)))</f>
        <v/>
      </c>
      <c r="AU244" s="5" t="str">
        <f>IF(OR($AB244="", $AC244=""), "", IF($H244=$M$3, "", IF(OR(AU$7&lt;$AB244, $AC244&lt;AU$6),"", MAX(AU$10:AU243)+1)))</f>
        <v/>
      </c>
      <c r="AV244" s="5" t="str">
        <f>IF(OR($AB244="", $AC244=""), "", IF($H244=$M$3, "", IF(OR(AV$7&lt;$AB244, $AC244&lt;AV$6),"", MAX(AV$10:AV243)+1)))</f>
        <v/>
      </c>
      <c r="AW244" s="5" t="str">
        <f>IF(OR($AB244="", $AC244=""), "", IF($H244=$M$3, "", IF(OR(AW$7&lt;$AB244, $AC244&lt;AW$6),"", MAX(AW$10:AW243)+1)))</f>
        <v/>
      </c>
      <c r="AX244" s="5" t="str">
        <f>IF(OR($AB244="", $AC244=""), "", IF($H244=$M$3, "", IF(OR(AX$7&lt;$AB244, $AC244&lt;AX$6),"", MAX(AX$10:AX243)+1)))</f>
        <v/>
      </c>
      <c r="AY244" s="5" t="str">
        <f>IF(OR($AB244="", $AC244=""), "", IF($H244=$M$3, "", IF(OR(AY$7&lt;$AB244, $AC244&lt;AY$6),"", MAX(AY$10:AY243)+1)))</f>
        <v/>
      </c>
      <c r="AZ244" s="5" t="str">
        <f>IF(OR($AB244="", $AC244=""), "", IF($H244=$M$3, "", IF(OR(AZ$7&lt;$AB244, $AC244&lt;AZ$6),"", MAX(AZ$10:AZ243)+1)))</f>
        <v/>
      </c>
      <c r="BA244" s="5" t="str">
        <f>IF(OR($AB244="", $AC244=""), "", IF($H244=$M$3, "", IF(OR(BA$7&lt;$AB244, $AC244&lt;BA$6),"", MAX(BA$10:BA243)+1)))</f>
        <v/>
      </c>
      <c r="BB244" s="5" t="str">
        <f>IF(OR($AB244="", $AC244=""), "", IF($H244=$M$3, "", IF(OR(BB$7&lt;$AB244, $AC244&lt;BB$6),"", MAX(BB$10:BB243)+1)))</f>
        <v/>
      </c>
      <c r="BC244" s="5" t="str">
        <f>IF(OR($AB244="", $AC244=""), "", IF($H244=$M$3, "", IF(OR(BC$7&lt;$AB244, $AC244&lt;BC$6),"", MAX(BC$10:BC243)+1)))</f>
        <v/>
      </c>
      <c r="BD244" s="5" t="str">
        <f>IF(OR($AB244="", $AC244=""), "", IF($H244=$M$3, "", IF(OR(BD$7&lt;$AB244, $AC244&lt;BD$6),"", MAX(BD$10:BD243)+1)))</f>
        <v/>
      </c>
      <c r="BE244" s="5" t="str">
        <f>IF(OR($AB244="", $AC244=""), "", IF($H244=$M$3, "", IF(OR(BE$7&lt;$AB244, $AC244&lt;BE$6),"", MAX(BE$10:BE243)+1)))</f>
        <v/>
      </c>
      <c r="BF244" s="5" t="str">
        <f>IF(OR($AB244="", $AC244=""), "", IF($H244=$M$3, "", IF(OR(BF$7&lt;$AB244, $AC244&lt;BF$6),"", MAX(BF$10:BF243)+1)))</f>
        <v/>
      </c>
      <c r="BG244" s="5" t="str">
        <f>IF(OR($AB244="", $AC244=""), "", IF($H244=$M$3, "", IF(OR(BG$7&lt;$AB244, $AC244&lt;BG$6),"", MAX(BG$10:BG243)+1)))</f>
        <v/>
      </c>
      <c r="BH244" s="5" t="str">
        <f>IF(OR($AB244="", $AC244=""), "", IF($H244=$M$3, "", IF(OR(BH$7&lt;$AB244, $AC244&lt;BH$6),"", MAX(BH$10:BH243)+1)))</f>
        <v/>
      </c>
      <c r="BI244" s="5" t="str">
        <f>IF(OR($AB244="", $AC244=""), "", IF($H244=$M$3, "", IF(OR(BI$7&lt;$AB244, $AC244&lt;BI$6),"", MAX(BI$10:BI243)+1)))</f>
        <v/>
      </c>
      <c r="BK244" s="5" t="str" cm="1">
        <f t="array" aca="1" ref="BK244" ca="1">IFERROR(INDEX($AE244:$BI244, $BJ244, MATCH($BK$9, $AE$9:$BI$9, 0)), "")</f>
        <v/>
      </c>
    </row>
    <row r="245" spans="1:63" x14ac:dyDescent="0.25">
      <c r="A245" s="2"/>
      <c r="B245" s="254"/>
      <c r="C245" s="255"/>
      <c r="D245" s="256"/>
      <c r="E245" s="257"/>
      <c r="F245" s="257"/>
      <c r="G245" s="258"/>
      <c r="H245" s="259"/>
      <c r="I245" s="16"/>
      <c r="J245" s="5" t="str">
        <f t="shared" si="35"/>
        <v/>
      </c>
      <c r="K245" s="2"/>
      <c r="O245" s="5" t="str">
        <f t="shared" si="33"/>
        <v/>
      </c>
      <c r="Q245" s="5" t="str">
        <f t="shared" si="36"/>
        <v/>
      </c>
      <c r="S245" s="5" t="str">
        <f t="shared" si="34"/>
        <v/>
      </c>
      <c r="U245" s="64" t="str">
        <f>IF($D245="","", IF(COUNTIF('Intro &amp; Setup'!$AW$49:$AW$88, $D245)&gt;0, "BH", TEXT($D245, "ddd")))</f>
        <v/>
      </c>
      <c r="V245" s="65" t="str">
        <f>IF($G245="", "", IF(COUNTIF('Intro &amp; Setup'!$AW$49:$AW$88, $G245)&gt;0, "BH", TEXT($G245, "ddd")))</f>
        <v/>
      </c>
      <c r="W245" s="64" t="str">
        <f t="shared" si="37"/>
        <v/>
      </c>
      <c r="X245" s="65" t="str">
        <f t="shared" si="38"/>
        <v/>
      </c>
      <c r="Y245" s="64" t="str">
        <f>IF(F245="", "", IF(OR(F245&lt;'Intro &amp; Setup'!$Z$20, F245&gt;'Intro &amp; Setup'!$Z$22), "X", ""))</f>
        <v/>
      </c>
      <c r="Z245" s="65" t="str">
        <f>IF(G245="", "", IF(OR(G245&lt;'Intro &amp; Setup'!$Z$20, G245&gt;'Intro &amp; Setup'!$Z$22), "X", ""))</f>
        <v/>
      </c>
      <c r="AB245" s="58" t="str">
        <f t="shared" si="39"/>
        <v/>
      </c>
      <c r="AC245" s="59" t="str">
        <f t="shared" si="40"/>
        <v/>
      </c>
      <c r="AE245" s="5" t="str">
        <f>IF(OR($AB245="", $AC245=""), "", IF($H245=$M$3, "", IF(OR(AE$7&lt;$AB245, $AC245&lt;AE$6),"", MAX(AE$10:AE244)+1)))</f>
        <v/>
      </c>
      <c r="AF245" s="5" t="str">
        <f>IF(OR($AB245="", $AC245=""), "", IF($H245=$M$3, "", IF(OR(AF$7&lt;$AB245, $AC245&lt;AF$6),"", MAX(AF$10:AF244)+1)))</f>
        <v/>
      </c>
      <c r="AG245" s="5" t="str">
        <f>IF(OR($AB245="", $AC245=""), "", IF($H245=$M$3, "", IF(OR(AG$7&lt;$AB245, $AC245&lt;AG$6),"", MAX(AG$10:AG244)+1)))</f>
        <v/>
      </c>
      <c r="AH245" s="5" t="str">
        <f>IF(OR($AB245="", $AC245=""), "", IF($H245=$M$3, "", IF(OR(AH$7&lt;$AB245, $AC245&lt;AH$6),"", MAX(AH$10:AH244)+1)))</f>
        <v/>
      </c>
      <c r="AI245" s="5" t="str">
        <f>IF(OR($AB245="", $AC245=""), "", IF($H245=$M$3, "", IF(OR(AI$7&lt;$AB245, $AC245&lt;AI$6),"", MAX(AI$10:AI244)+1)))</f>
        <v/>
      </c>
      <c r="AJ245" s="5" t="str">
        <f>IF(OR($AB245="", $AC245=""), "", IF($H245=$M$3, "", IF(OR(AJ$7&lt;$AB245, $AC245&lt;AJ$6),"", MAX(AJ$10:AJ244)+1)))</f>
        <v/>
      </c>
      <c r="AK245" s="5" t="str">
        <f>IF(OR($AB245="", $AC245=""), "", IF($H245=$M$3, "", IF(OR(AK$7&lt;$AB245, $AC245&lt;AK$6),"", MAX(AK$10:AK244)+1)))</f>
        <v/>
      </c>
      <c r="AL245" s="5" t="str">
        <f>IF(OR($AB245="", $AC245=""), "", IF($H245=$M$3, "", IF(OR(AL$7&lt;$AB245, $AC245&lt;AL$6),"", MAX(AL$10:AL244)+1)))</f>
        <v/>
      </c>
      <c r="AM245" s="5" t="str">
        <f>IF(OR($AB245="", $AC245=""), "", IF($H245=$M$3, "", IF(OR(AM$7&lt;$AB245, $AC245&lt;AM$6),"", MAX(AM$10:AM244)+1)))</f>
        <v/>
      </c>
      <c r="AN245" s="5" t="str">
        <f>IF(OR($AB245="", $AC245=""), "", IF($H245=$M$3, "", IF(OR(AN$7&lt;$AB245, $AC245&lt;AN$6),"", MAX(AN$10:AN244)+1)))</f>
        <v/>
      </c>
      <c r="AO245" s="5" t="str">
        <f>IF(OR($AB245="", $AC245=""), "", IF($H245=$M$3, "", IF(OR(AO$7&lt;$AB245, $AC245&lt;AO$6),"", MAX(AO$10:AO244)+1)))</f>
        <v/>
      </c>
      <c r="AP245" s="5" t="str">
        <f>IF(OR($AB245="", $AC245=""), "", IF($H245=$M$3, "", IF(OR(AP$7&lt;$AB245, $AC245&lt;AP$6),"", MAX(AP$10:AP244)+1)))</f>
        <v/>
      </c>
      <c r="AQ245" s="5" t="str">
        <f>IF(OR($AB245="", $AC245=""), "", IF($H245=$M$3, "", IF(OR(AQ$7&lt;$AB245, $AC245&lt;AQ$6),"", MAX(AQ$10:AQ244)+1)))</f>
        <v/>
      </c>
      <c r="AR245" s="5" t="str">
        <f>IF(OR($AB245="", $AC245=""), "", IF($H245=$M$3, "", IF(OR(AR$7&lt;$AB245, $AC245&lt;AR$6),"", MAX(AR$10:AR244)+1)))</f>
        <v/>
      </c>
      <c r="AS245" s="5" t="str">
        <f>IF(OR($AB245="", $AC245=""), "", IF($H245=$M$3, "", IF(OR(AS$7&lt;$AB245, $AC245&lt;AS$6),"", MAX(AS$10:AS244)+1)))</f>
        <v/>
      </c>
      <c r="AT245" s="5" t="str">
        <f>IF(OR($AB245="", $AC245=""), "", IF($H245=$M$3, "", IF(OR(AT$7&lt;$AB245, $AC245&lt;AT$6),"", MAX(AT$10:AT244)+1)))</f>
        <v/>
      </c>
      <c r="AU245" s="5" t="str">
        <f>IF(OR($AB245="", $AC245=""), "", IF($H245=$M$3, "", IF(OR(AU$7&lt;$AB245, $AC245&lt;AU$6),"", MAX(AU$10:AU244)+1)))</f>
        <v/>
      </c>
      <c r="AV245" s="5" t="str">
        <f>IF(OR($AB245="", $AC245=""), "", IF($H245=$M$3, "", IF(OR(AV$7&lt;$AB245, $AC245&lt;AV$6),"", MAX(AV$10:AV244)+1)))</f>
        <v/>
      </c>
      <c r="AW245" s="5" t="str">
        <f>IF(OR($AB245="", $AC245=""), "", IF($H245=$M$3, "", IF(OR(AW$7&lt;$AB245, $AC245&lt;AW$6),"", MAX(AW$10:AW244)+1)))</f>
        <v/>
      </c>
      <c r="AX245" s="5" t="str">
        <f>IF(OR($AB245="", $AC245=""), "", IF($H245=$M$3, "", IF(OR(AX$7&lt;$AB245, $AC245&lt;AX$6),"", MAX(AX$10:AX244)+1)))</f>
        <v/>
      </c>
      <c r="AY245" s="5" t="str">
        <f>IF(OR($AB245="", $AC245=""), "", IF($H245=$M$3, "", IF(OR(AY$7&lt;$AB245, $AC245&lt;AY$6),"", MAX(AY$10:AY244)+1)))</f>
        <v/>
      </c>
      <c r="AZ245" s="5" t="str">
        <f>IF(OR($AB245="", $AC245=""), "", IF($H245=$M$3, "", IF(OR(AZ$7&lt;$AB245, $AC245&lt;AZ$6),"", MAX(AZ$10:AZ244)+1)))</f>
        <v/>
      </c>
      <c r="BA245" s="5" t="str">
        <f>IF(OR($AB245="", $AC245=""), "", IF($H245=$M$3, "", IF(OR(BA$7&lt;$AB245, $AC245&lt;BA$6),"", MAX(BA$10:BA244)+1)))</f>
        <v/>
      </c>
      <c r="BB245" s="5" t="str">
        <f>IF(OR($AB245="", $AC245=""), "", IF($H245=$M$3, "", IF(OR(BB$7&lt;$AB245, $AC245&lt;BB$6),"", MAX(BB$10:BB244)+1)))</f>
        <v/>
      </c>
      <c r="BC245" s="5" t="str">
        <f>IF(OR($AB245="", $AC245=""), "", IF($H245=$M$3, "", IF(OR(BC$7&lt;$AB245, $AC245&lt;BC$6),"", MAX(BC$10:BC244)+1)))</f>
        <v/>
      </c>
      <c r="BD245" s="5" t="str">
        <f>IF(OR($AB245="", $AC245=""), "", IF($H245=$M$3, "", IF(OR(BD$7&lt;$AB245, $AC245&lt;BD$6),"", MAX(BD$10:BD244)+1)))</f>
        <v/>
      </c>
      <c r="BE245" s="5" t="str">
        <f>IF(OR($AB245="", $AC245=""), "", IF($H245=$M$3, "", IF(OR(BE$7&lt;$AB245, $AC245&lt;BE$6),"", MAX(BE$10:BE244)+1)))</f>
        <v/>
      </c>
      <c r="BF245" s="5" t="str">
        <f>IF(OR($AB245="", $AC245=""), "", IF($H245=$M$3, "", IF(OR(BF$7&lt;$AB245, $AC245&lt;BF$6),"", MAX(BF$10:BF244)+1)))</f>
        <v/>
      </c>
      <c r="BG245" s="5" t="str">
        <f>IF(OR($AB245="", $AC245=""), "", IF($H245=$M$3, "", IF(OR(BG$7&lt;$AB245, $AC245&lt;BG$6),"", MAX(BG$10:BG244)+1)))</f>
        <v/>
      </c>
      <c r="BH245" s="5" t="str">
        <f>IF(OR($AB245="", $AC245=""), "", IF($H245=$M$3, "", IF(OR(BH$7&lt;$AB245, $AC245&lt;BH$6),"", MAX(BH$10:BH244)+1)))</f>
        <v/>
      </c>
      <c r="BI245" s="5" t="str">
        <f>IF(OR($AB245="", $AC245=""), "", IF($H245=$M$3, "", IF(OR(BI$7&lt;$AB245, $AC245&lt;BI$6),"", MAX(BI$10:BI244)+1)))</f>
        <v/>
      </c>
      <c r="BK245" s="5" t="str" cm="1">
        <f t="array" aca="1" ref="BK245" ca="1">IFERROR(INDEX($AE245:$BI245, $BJ245, MATCH($BK$9, $AE$9:$BI$9, 0)), "")</f>
        <v/>
      </c>
    </row>
    <row r="246" spans="1:63" x14ac:dyDescent="0.25">
      <c r="A246" s="2"/>
      <c r="B246" s="254"/>
      <c r="C246" s="255"/>
      <c r="D246" s="256"/>
      <c r="E246" s="257"/>
      <c r="F246" s="257"/>
      <c r="G246" s="258"/>
      <c r="H246" s="259"/>
      <c r="I246" s="16"/>
      <c r="J246" s="5" t="str">
        <f t="shared" si="35"/>
        <v/>
      </c>
      <c r="K246" s="2"/>
      <c r="O246" s="5" t="str">
        <f t="shared" si="33"/>
        <v/>
      </c>
      <c r="Q246" s="5" t="str">
        <f t="shared" si="36"/>
        <v/>
      </c>
      <c r="S246" s="5" t="str">
        <f t="shared" si="34"/>
        <v/>
      </c>
      <c r="U246" s="64" t="str">
        <f>IF($D246="","", IF(COUNTIF('Intro &amp; Setup'!$AW$49:$AW$88, $D246)&gt;0, "BH", TEXT($D246, "ddd")))</f>
        <v/>
      </c>
      <c r="V246" s="65" t="str">
        <f>IF($G246="", "", IF(COUNTIF('Intro &amp; Setup'!$AW$49:$AW$88, $G246)&gt;0, "BH", TEXT($G246, "ddd")))</f>
        <v/>
      </c>
      <c r="W246" s="64" t="str">
        <f t="shared" si="37"/>
        <v/>
      </c>
      <c r="X246" s="65" t="str">
        <f t="shared" si="38"/>
        <v/>
      </c>
      <c r="Y246" s="64" t="str">
        <f>IF(F246="", "", IF(OR(F246&lt;'Intro &amp; Setup'!$Z$20, F246&gt;'Intro &amp; Setup'!$Z$22), "X", ""))</f>
        <v/>
      </c>
      <c r="Z246" s="65" t="str">
        <f>IF(G246="", "", IF(OR(G246&lt;'Intro &amp; Setup'!$Z$20, G246&gt;'Intro &amp; Setup'!$Z$22), "X", ""))</f>
        <v/>
      </c>
      <c r="AB246" s="58" t="str">
        <f t="shared" si="39"/>
        <v/>
      </c>
      <c r="AC246" s="59" t="str">
        <f t="shared" si="40"/>
        <v/>
      </c>
      <c r="AE246" s="5" t="str">
        <f>IF(OR($AB246="", $AC246=""), "", IF($H246=$M$3, "", IF(OR(AE$7&lt;$AB246, $AC246&lt;AE$6),"", MAX(AE$10:AE245)+1)))</f>
        <v/>
      </c>
      <c r="AF246" s="5" t="str">
        <f>IF(OR($AB246="", $AC246=""), "", IF($H246=$M$3, "", IF(OR(AF$7&lt;$AB246, $AC246&lt;AF$6),"", MAX(AF$10:AF245)+1)))</f>
        <v/>
      </c>
      <c r="AG246" s="5" t="str">
        <f>IF(OR($AB246="", $AC246=""), "", IF($H246=$M$3, "", IF(OR(AG$7&lt;$AB246, $AC246&lt;AG$6),"", MAX(AG$10:AG245)+1)))</f>
        <v/>
      </c>
      <c r="AH246" s="5" t="str">
        <f>IF(OR($AB246="", $AC246=""), "", IF($H246=$M$3, "", IF(OR(AH$7&lt;$AB246, $AC246&lt;AH$6),"", MAX(AH$10:AH245)+1)))</f>
        <v/>
      </c>
      <c r="AI246" s="5" t="str">
        <f>IF(OR($AB246="", $AC246=""), "", IF($H246=$M$3, "", IF(OR(AI$7&lt;$AB246, $AC246&lt;AI$6),"", MAX(AI$10:AI245)+1)))</f>
        <v/>
      </c>
      <c r="AJ246" s="5" t="str">
        <f>IF(OR($AB246="", $AC246=""), "", IF($H246=$M$3, "", IF(OR(AJ$7&lt;$AB246, $AC246&lt;AJ$6),"", MAX(AJ$10:AJ245)+1)))</f>
        <v/>
      </c>
      <c r="AK246" s="5" t="str">
        <f>IF(OR($AB246="", $AC246=""), "", IF($H246=$M$3, "", IF(OR(AK$7&lt;$AB246, $AC246&lt;AK$6),"", MAX(AK$10:AK245)+1)))</f>
        <v/>
      </c>
      <c r="AL246" s="5" t="str">
        <f>IF(OR($AB246="", $AC246=""), "", IF($H246=$M$3, "", IF(OR(AL$7&lt;$AB246, $AC246&lt;AL$6),"", MAX(AL$10:AL245)+1)))</f>
        <v/>
      </c>
      <c r="AM246" s="5" t="str">
        <f>IF(OR($AB246="", $AC246=""), "", IF($H246=$M$3, "", IF(OR(AM$7&lt;$AB246, $AC246&lt;AM$6),"", MAX(AM$10:AM245)+1)))</f>
        <v/>
      </c>
      <c r="AN246" s="5" t="str">
        <f>IF(OR($AB246="", $AC246=""), "", IF($H246=$M$3, "", IF(OR(AN$7&lt;$AB246, $AC246&lt;AN$6),"", MAX(AN$10:AN245)+1)))</f>
        <v/>
      </c>
      <c r="AO246" s="5" t="str">
        <f>IF(OR($AB246="", $AC246=""), "", IF($H246=$M$3, "", IF(OR(AO$7&lt;$AB246, $AC246&lt;AO$6),"", MAX(AO$10:AO245)+1)))</f>
        <v/>
      </c>
      <c r="AP246" s="5" t="str">
        <f>IF(OR($AB246="", $AC246=""), "", IF($H246=$M$3, "", IF(OR(AP$7&lt;$AB246, $AC246&lt;AP$6),"", MAX(AP$10:AP245)+1)))</f>
        <v/>
      </c>
      <c r="AQ246" s="5" t="str">
        <f>IF(OR($AB246="", $AC246=""), "", IF($H246=$M$3, "", IF(OR(AQ$7&lt;$AB246, $AC246&lt;AQ$6),"", MAX(AQ$10:AQ245)+1)))</f>
        <v/>
      </c>
      <c r="AR246" s="5" t="str">
        <f>IF(OR($AB246="", $AC246=""), "", IF($H246=$M$3, "", IF(OR(AR$7&lt;$AB246, $AC246&lt;AR$6),"", MAX(AR$10:AR245)+1)))</f>
        <v/>
      </c>
      <c r="AS246" s="5" t="str">
        <f>IF(OR($AB246="", $AC246=""), "", IF($H246=$M$3, "", IF(OR(AS$7&lt;$AB246, $AC246&lt;AS$6),"", MAX(AS$10:AS245)+1)))</f>
        <v/>
      </c>
      <c r="AT246" s="5" t="str">
        <f>IF(OR($AB246="", $AC246=""), "", IF($H246=$M$3, "", IF(OR(AT$7&lt;$AB246, $AC246&lt;AT$6),"", MAX(AT$10:AT245)+1)))</f>
        <v/>
      </c>
      <c r="AU246" s="5" t="str">
        <f>IF(OR($AB246="", $AC246=""), "", IF($H246=$M$3, "", IF(OR(AU$7&lt;$AB246, $AC246&lt;AU$6),"", MAX(AU$10:AU245)+1)))</f>
        <v/>
      </c>
      <c r="AV246" s="5" t="str">
        <f>IF(OR($AB246="", $AC246=""), "", IF($H246=$M$3, "", IF(OR(AV$7&lt;$AB246, $AC246&lt;AV$6),"", MAX(AV$10:AV245)+1)))</f>
        <v/>
      </c>
      <c r="AW246" s="5" t="str">
        <f>IF(OR($AB246="", $AC246=""), "", IF($H246=$M$3, "", IF(OR(AW$7&lt;$AB246, $AC246&lt;AW$6),"", MAX(AW$10:AW245)+1)))</f>
        <v/>
      </c>
      <c r="AX246" s="5" t="str">
        <f>IF(OR($AB246="", $AC246=""), "", IF($H246=$M$3, "", IF(OR(AX$7&lt;$AB246, $AC246&lt;AX$6),"", MAX(AX$10:AX245)+1)))</f>
        <v/>
      </c>
      <c r="AY246" s="5" t="str">
        <f>IF(OR($AB246="", $AC246=""), "", IF($H246=$M$3, "", IF(OR(AY$7&lt;$AB246, $AC246&lt;AY$6),"", MAX(AY$10:AY245)+1)))</f>
        <v/>
      </c>
      <c r="AZ246" s="5" t="str">
        <f>IF(OR($AB246="", $AC246=""), "", IF($H246=$M$3, "", IF(OR(AZ$7&lt;$AB246, $AC246&lt;AZ$6),"", MAX(AZ$10:AZ245)+1)))</f>
        <v/>
      </c>
      <c r="BA246" s="5" t="str">
        <f>IF(OR($AB246="", $AC246=""), "", IF($H246=$M$3, "", IF(OR(BA$7&lt;$AB246, $AC246&lt;BA$6),"", MAX(BA$10:BA245)+1)))</f>
        <v/>
      </c>
      <c r="BB246" s="5" t="str">
        <f>IF(OR($AB246="", $AC246=""), "", IF($H246=$M$3, "", IF(OR(BB$7&lt;$AB246, $AC246&lt;BB$6),"", MAX(BB$10:BB245)+1)))</f>
        <v/>
      </c>
      <c r="BC246" s="5" t="str">
        <f>IF(OR($AB246="", $AC246=""), "", IF($H246=$M$3, "", IF(OR(BC$7&lt;$AB246, $AC246&lt;BC$6),"", MAX(BC$10:BC245)+1)))</f>
        <v/>
      </c>
      <c r="BD246" s="5" t="str">
        <f>IF(OR($AB246="", $AC246=""), "", IF($H246=$M$3, "", IF(OR(BD$7&lt;$AB246, $AC246&lt;BD$6),"", MAX(BD$10:BD245)+1)))</f>
        <v/>
      </c>
      <c r="BE246" s="5" t="str">
        <f>IF(OR($AB246="", $AC246=""), "", IF($H246=$M$3, "", IF(OR(BE$7&lt;$AB246, $AC246&lt;BE$6),"", MAX(BE$10:BE245)+1)))</f>
        <v/>
      </c>
      <c r="BF246" s="5" t="str">
        <f>IF(OR($AB246="", $AC246=""), "", IF($H246=$M$3, "", IF(OR(BF$7&lt;$AB246, $AC246&lt;BF$6),"", MAX(BF$10:BF245)+1)))</f>
        <v/>
      </c>
      <c r="BG246" s="5" t="str">
        <f>IF(OR($AB246="", $AC246=""), "", IF($H246=$M$3, "", IF(OR(BG$7&lt;$AB246, $AC246&lt;BG$6),"", MAX(BG$10:BG245)+1)))</f>
        <v/>
      </c>
      <c r="BH246" s="5" t="str">
        <f>IF(OR($AB246="", $AC246=""), "", IF($H246=$M$3, "", IF(OR(BH$7&lt;$AB246, $AC246&lt;BH$6),"", MAX(BH$10:BH245)+1)))</f>
        <v/>
      </c>
      <c r="BI246" s="5" t="str">
        <f>IF(OR($AB246="", $AC246=""), "", IF($H246=$M$3, "", IF(OR(BI$7&lt;$AB246, $AC246&lt;BI$6),"", MAX(BI$10:BI245)+1)))</f>
        <v/>
      </c>
      <c r="BK246" s="5" t="str" cm="1">
        <f t="array" aca="1" ref="BK246" ca="1">IFERROR(INDEX($AE246:$BI246, $BJ246, MATCH($BK$9, $AE$9:$BI$9, 0)), "")</f>
        <v/>
      </c>
    </row>
    <row r="247" spans="1:63" x14ac:dyDescent="0.25">
      <c r="A247" s="2"/>
      <c r="B247" s="254"/>
      <c r="C247" s="255"/>
      <c r="D247" s="256"/>
      <c r="E247" s="257"/>
      <c r="F247" s="257"/>
      <c r="G247" s="258"/>
      <c r="H247" s="259"/>
      <c r="I247" s="16"/>
      <c r="J247" s="5" t="str">
        <f t="shared" si="35"/>
        <v/>
      </c>
      <c r="K247" s="2"/>
      <c r="O247" s="5" t="str">
        <f t="shared" si="33"/>
        <v/>
      </c>
      <c r="Q247" s="5" t="str">
        <f t="shared" si="36"/>
        <v/>
      </c>
      <c r="S247" s="5" t="str">
        <f t="shared" si="34"/>
        <v/>
      </c>
      <c r="U247" s="64" t="str">
        <f>IF($D247="","", IF(COUNTIF('Intro &amp; Setup'!$AW$49:$AW$88, $D247)&gt;0, "BH", TEXT($D247, "ddd")))</f>
        <v/>
      </c>
      <c r="V247" s="65" t="str">
        <f>IF($G247="", "", IF(COUNTIF('Intro &amp; Setup'!$AW$49:$AW$88, $G247)&gt;0, "BH", TEXT($G247, "ddd")))</f>
        <v/>
      </c>
      <c r="W247" s="64" t="str">
        <f t="shared" si="37"/>
        <v/>
      </c>
      <c r="X247" s="65" t="str">
        <f t="shared" si="38"/>
        <v/>
      </c>
      <c r="Y247" s="64" t="str">
        <f>IF(F247="", "", IF(OR(F247&lt;'Intro &amp; Setup'!$Z$20, F247&gt;'Intro &amp; Setup'!$Z$22), "X", ""))</f>
        <v/>
      </c>
      <c r="Z247" s="65" t="str">
        <f>IF(G247="", "", IF(OR(G247&lt;'Intro &amp; Setup'!$Z$20, G247&gt;'Intro &amp; Setup'!$Z$22), "X", ""))</f>
        <v/>
      </c>
      <c r="AB247" s="58" t="str">
        <f t="shared" si="39"/>
        <v/>
      </c>
      <c r="AC247" s="59" t="str">
        <f t="shared" si="40"/>
        <v/>
      </c>
      <c r="AE247" s="5" t="str">
        <f>IF(OR($AB247="", $AC247=""), "", IF($H247=$M$3, "", IF(OR(AE$7&lt;$AB247, $AC247&lt;AE$6),"", MAX(AE$10:AE246)+1)))</f>
        <v/>
      </c>
      <c r="AF247" s="5" t="str">
        <f>IF(OR($AB247="", $AC247=""), "", IF($H247=$M$3, "", IF(OR(AF$7&lt;$AB247, $AC247&lt;AF$6),"", MAX(AF$10:AF246)+1)))</f>
        <v/>
      </c>
      <c r="AG247" s="5" t="str">
        <f>IF(OR($AB247="", $AC247=""), "", IF($H247=$M$3, "", IF(OR(AG$7&lt;$AB247, $AC247&lt;AG$6),"", MAX(AG$10:AG246)+1)))</f>
        <v/>
      </c>
      <c r="AH247" s="5" t="str">
        <f>IF(OR($AB247="", $AC247=""), "", IF($H247=$M$3, "", IF(OR(AH$7&lt;$AB247, $AC247&lt;AH$6),"", MAX(AH$10:AH246)+1)))</f>
        <v/>
      </c>
      <c r="AI247" s="5" t="str">
        <f>IF(OR($AB247="", $AC247=""), "", IF($H247=$M$3, "", IF(OR(AI$7&lt;$AB247, $AC247&lt;AI$6),"", MAX(AI$10:AI246)+1)))</f>
        <v/>
      </c>
      <c r="AJ247" s="5" t="str">
        <f>IF(OR($AB247="", $AC247=""), "", IF($H247=$M$3, "", IF(OR(AJ$7&lt;$AB247, $AC247&lt;AJ$6),"", MAX(AJ$10:AJ246)+1)))</f>
        <v/>
      </c>
      <c r="AK247" s="5" t="str">
        <f>IF(OR($AB247="", $AC247=""), "", IF($H247=$M$3, "", IF(OR(AK$7&lt;$AB247, $AC247&lt;AK$6),"", MAX(AK$10:AK246)+1)))</f>
        <v/>
      </c>
      <c r="AL247" s="5" t="str">
        <f>IF(OR($AB247="", $AC247=""), "", IF($H247=$M$3, "", IF(OR(AL$7&lt;$AB247, $AC247&lt;AL$6),"", MAX(AL$10:AL246)+1)))</f>
        <v/>
      </c>
      <c r="AM247" s="5" t="str">
        <f>IF(OR($AB247="", $AC247=""), "", IF($H247=$M$3, "", IF(OR(AM$7&lt;$AB247, $AC247&lt;AM$6),"", MAX(AM$10:AM246)+1)))</f>
        <v/>
      </c>
      <c r="AN247" s="5" t="str">
        <f>IF(OR($AB247="", $AC247=""), "", IF($H247=$M$3, "", IF(OR(AN$7&lt;$AB247, $AC247&lt;AN$6),"", MAX(AN$10:AN246)+1)))</f>
        <v/>
      </c>
      <c r="AO247" s="5" t="str">
        <f>IF(OR($AB247="", $AC247=""), "", IF($H247=$M$3, "", IF(OR(AO$7&lt;$AB247, $AC247&lt;AO$6),"", MAX(AO$10:AO246)+1)))</f>
        <v/>
      </c>
      <c r="AP247" s="5" t="str">
        <f>IF(OR($AB247="", $AC247=""), "", IF($H247=$M$3, "", IF(OR(AP$7&lt;$AB247, $AC247&lt;AP$6),"", MAX(AP$10:AP246)+1)))</f>
        <v/>
      </c>
      <c r="AQ247" s="5" t="str">
        <f>IF(OR($AB247="", $AC247=""), "", IF($H247=$M$3, "", IF(OR(AQ$7&lt;$AB247, $AC247&lt;AQ$6),"", MAX(AQ$10:AQ246)+1)))</f>
        <v/>
      </c>
      <c r="AR247" s="5" t="str">
        <f>IF(OR($AB247="", $AC247=""), "", IF($H247=$M$3, "", IF(OR(AR$7&lt;$AB247, $AC247&lt;AR$6),"", MAX(AR$10:AR246)+1)))</f>
        <v/>
      </c>
      <c r="AS247" s="5" t="str">
        <f>IF(OR($AB247="", $AC247=""), "", IF($H247=$M$3, "", IF(OR(AS$7&lt;$AB247, $AC247&lt;AS$6),"", MAX(AS$10:AS246)+1)))</f>
        <v/>
      </c>
      <c r="AT247" s="5" t="str">
        <f>IF(OR($AB247="", $AC247=""), "", IF($H247=$M$3, "", IF(OR(AT$7&lt;$AB247, $AC247&lt;AT$6),"", MAX(AT$10:AT246)+1)))</f>
        <v/>
      </c>
      <c r="AU247" s="5" t="str">
        <f>IF(OR($AB247="", $AC247=""), "", IF($H247=$M$3, "", IF(OR(AU$7&lt;$AB247, $AC247&lt;AU$6),"", MAX(AU$10:AU246)+1)))</f>
        <v/>
      </c>
      <c r="AV247" s="5" t="str">
        <f>IF(OR($AB247="", $AC247=""), "", IF($H247=$M$3, "", IF(OR(AV$7&lt;$AB247, $AC247&lt;AV$6),"", MAX(AV$10:AV246)+1)))</f>
        <v/>
      </c>
      <c r="AW247" s="5" t="str">
        <f>IF(OR($AB247="", $AC247=""), "", IF($H247=$M$3, "", IF(OR(AW$7&lt;$AB247, $AC247&lt;AW$6),"", MAX(AW$10:AW246)+1)))</f>
        <v/>
      </c>
      <c r="AX247" s="5" t="str">
        <f>IF(OR($AB247="", $AC247=""), "", IF($H247=$M$3, "", IF(OR(AX$7&lt;$AB247, $AC247&lt;AX$6),"", MAX(AX$10:AX246)+1)))</f>
        <v/>
      </c>
      <c r="AY247" s="5" t="str">
        <f>IF(OR($AB247="", $AC247=""), "", IF($H247=$M$3, "", IF(OR(AY$7&lt;$AB247, $AC247&lt;AY$6),"", MAX(AY$10:AY246)+1)))</f>
        <v/>
      </c>
      <c r="AZ247" s="5" t="str">
        <f>IF(OR($AB247="", $AC247=""), "", IF($H247=$M$3, "", IF(OR(AZ$7&lt;$AB247, $AC247&lt;AZ$6),"", MAX(AZ$10:AZ246)+1)))</f>
        <v/>
      </c>
      <c r="BA247" s="5" t="str">
        <f>IF(OR($AB247="", $AC247=""), "", IF($H247=$M$3, "", IF(OR(BA$7&lt;$AB247, $AC247&lt;BA$6),"", MAX(BA$10:BA246)+1)))</f>
        <v/>
      </c>
      <c r="BB247" s="5" t="str">
        <f>IF(OR($AB247="", $AC247=""), "", IF($H247=$M$3, "", IF(OR(BB$7&lt;$AB247, $AC247&lt;BB$6),"", MAX(BB$10:BB246)+1)))</f>
        <v/>
      </c>
      <c r="BC247" s="5" t="str">
        <f>IF(OR($AB247="", $AC247=""), "", IF($H247=$M$3, "", IF(OR(BC$7&lt;$AB247, $AC247&lt;BC$6),"", MAX(BC$10:BC246)+1)))</f>
        <v/>
      </c>
      <c r="BD247" s="5" t="str">
        <f>IF(OR($AB247="", $AC247=""), "", IF($H247=$M$3, "", IF(OR(BD$7&lt;$AB247, $AC247&lt;BD$6),"", MAX(BD$10:BD246)+1)))</f>
        <v/>
      </c>
      <c r="BE247" s="5" t="str">
        <f>IF(OR($AB247="", $AC247=""), "", IF($H247=$M$3, "", IF(OR(BE$7&lt;$AB247, $AC247&lt;BE$6),"", MAX(BE$10:BE246)+1)))</f>
        <v/>
      </c>
      <c r="BF247" s="5" t="str">
        <f>IF(OR($AB247="", $AC247=""), "", IF($H247=$M$3, "", IF(OR(BF$7&lt;$AB247, $AC247&lt;BF$6),"", MAX(BF$10:BF246)+1)))</f>
        <v/>
      </c>
      <c r="BG247" s="5" t="str">
        <f>IF(OR($AB247="", $AC247=""), "", IF($H247=$M$3, "", IF(OR(BG$7&lt;$AB247, $AC247&lt;BG$6),"", MAX(BG$10:BG246)+1)))</f>
        <v/>
      </c>
      <c r="BH247" s="5" t="str">
        <f>IF(OR($AB247="", $AC247=""), "", IF($H247=$M$3, "", IF(OR(BH$7&lt;$AB247, $AC247&lt;BH$6),"", MAX(BH$10:BH246)+1)))</f>
        <v/>
      </c>
      <c r="BI247" s="5" t="str">
        <f>IF(OR($AB247="", $AC247=""), "", IF($H247=$M$3, "", IF(OR(BI$7&lt;$AB247, $AC247&lt;BI$6),"", MAX(BI$10:BI246)+1)))</f>
        <v/>
      </c>
      <c r="BK247" s="5" t="str" cm="1">
        <f t="array" aca="1" ref="BK247" ca="1">IFERROR(INDEX($AE247:$BI247, $BJ247, MATCH($BK$9, $AE$9:$BI$9, 0)), "")</f>
        <v/>
      </c>
    </row>
    <row r="248" spans="1:63" x14ac:dyDescent="0.25">
      <c r="A248" s="2"/>
      <c r="B248" s="254"/>
      <c r="C248" s="255"/>
      <c r="D248" s="256"/>
      <c r="E248" s="257"/>
      <c r="F248" s="257"/>
      <c r="G248" s="258"/>
      <c r="H248" s="259"/>
      <c r="I248" s="16"/>
      <c r="J248" s="5" t="str">
        <f t="shared" si="35"/>
        <v/>
      </c>
      <c r="K248" s="2"/>
      <c r="O248" s="5" t="str">
        <f t="shared" si="33"/>
        <v/>
      </c>
      <c r="Q248" s="5" t="str">
        <f t="shared" si="36"/>
        <v/>
      </c>
      <c r="S248" s="5" t="str">
        <f t="shared" si="34"/>
        <v/>
      </c>
      <c r="U248" s="64" t="str">
        <f>IF($D248="","", IF(COUNTIF('Intro &amp; Setup'!$AW$49:$AW$88, $D248)&gt;0, "BH", TEXT($D248, "ddd")))</f>
        <v/>
      </c>
      <c r="V248" s="65" t="str">
        <f>IF($G248="", "", IF(COUNTIF('Intro &amp; Setup'!$AW$49:$AW$88, $G248)&gt;0, "BH", TEXT($G248, "ddd")))</f>
        <v/>
      </c>
      <c r="W248" s="64" t="str">
        <f t="shared" si="37"/>
        <v/>
      </c>
      <c r="X248" s="65" t="str">
        <f t="shared" si="38"/>
        <v/>
      </c>
      <c r="Y248" s="64" t="str">
        <f>IF(F248="", "", IF(OR(F248&lt;'Intro &amp; Setup'!$Z$20, F248&gt;'Intro &amp; Setup'!$Z$22), "X", ""))</f>
        <v/>
      </c>
      <c r="Z248" s="65" t="str">
        <f>IF(G248="", "", IF(OR(G248&lt;'Intro &amp; Setup'!$Z$20, G248&gt;'Intro &amp; Setup'!$Z$22), "X", ""))</f>
        <v/>
      </c>
      <c r="AB248" s="58" t="str">
        <f t="shared" si="39"/>
        <v/>
      </c>
      <c r="AC248" s="59" t="str">
        <f t="shared" si="40"/>
        <v/>
      </c>
      <c r="AE248" s="5" t="str">
        <f>IF(OR($AB248="", $AC248=""), "", IF($H248=$M$3, "", IF(OR(AE$7&lt;$AB248, $AC248&lt;AE$6),"", MAX(AE$10:AE247)+1)))</f>
        <v/>
      </c>
      <c r="AF248" s="5" t="str">
        <f>IF(OR($AB248="", $AC248=""), "", IF($H248=$M$3, "", IF(OR(AF$7&lt;$AB248, $AC248&lt;AF$6),"", MAX(AF$10:AF247)+1)))</f>
        <v/>
      </c>
      <c r="AG248" s="5" t="str">
        <f>IF(OR($AB248="", $AC248=""), "", IF($H248=$M$3, "", IF(OR(AG$7&lt;$AB248, $AC248&lt;AG$6),"", MAX(AG$10:AG247)+1)))</f>
        <v/>
      </c>
      <c r="AH248" s="5" t="str">
        <f>IF(OR($AB248="", $AC248=""), "", IF($H248=$M$3, "", IF(OR(AH$7&lt;$AB248, $AC248&lt;AH$6),"", MAX(AH$10:AH247)+1)))</f>
        <v/>
      </c>
      <c r="AI248" s="5" t="str">
        <f>IF(OR($AB248="", $AC248=""), "", IF($H248=$M$3, "", IF(OR(AI$7&lt;$AB248, $AC248&lt;AI$6),"", MAX(AI$10:AI247)+1)))</f>
        <v/>
      </c>
      <c r="AJ248" s="5" t="str">
        <f>IF(OR($AB248="", $AC248=""), "", IF($H248=$M$3, "", IF(OR(AJ$7&lt;$AB248, $AC248&lt;AJ$6),"", MAX(AJ$10:AJ247)+1)))</f>
        <v/>
      </c>
      <c r="AK248" s="5" t="str">
        <f>IF(OR($AB248="", $AC248=""), "", IF($H248=$M$3, "", IF(OR(AK$7&lt;$AB248, $AC248&lt;AK$6),"", MAX(AK$10:AK247)+1)))</f>
        <v/>
      </c>
      <c r="AL248" s="5" t="str">
        <f>IF(OR($AB248="", $AC248=""), "", IF($H248=$M$3, "", IF(OR(AL$7&lt;$AB248, $AC248&lt;AL$6),"", MAX(AL$10:AL247)+1)))</f>
        <v/>
      </c>
      <c r="AM248" s="5" t="str">
        <f>IF(OR($AB248="", $AC248=""), "", IF($H248=$M$3, "", IF(OR(AM$7&lt;$AB248, $AC248&lt;AM$6),"", MAX(AM$10:AM247)+1)))</f>
        <v/>
      </c>
      <c r="AN248" s="5" t="str">
        <f>IF(OR($AB248="", $AC248=""), "", IF($H248=$M$3, "", IF(OR(AN$7&lt;$AB248, $AC248&lt;AN$6),"", MAX(AN$10:AN247)+1)))</f>
        <v/>
      </c>
      <c r="AO248" s="5" t="str">
        <f>IF(OR($AB248="", $AC248=""), "", IF($H248=$M$3, "", IF(OR(AO$7&lt;$AB248, $AC248&lt;AO$6),"", MAX(AO$10:AO247)+1)))</f>
        <v/>
      </c>
      <c r="AP248" s="5" t="str">
        <f>IF(OR($AB248="", $AC248=""), "", IF($H248=$M$3, "", IF(OR(AP$7&lt;$AB248, $AC248&lt;AP$6),"", MAX(AP$10:AP247)+1)))</f>
        <v/>
      </c>
      <c r="AQ248" s="5" t="str">
        <f>IF(OR($AB248="", $AC248=""), "", IF($H248=$M$3, "", IF(OR(AQ$7&lt;$AB248, $AC248&lt;AQ$6),"", MAX(AQ$10:AQ247)+1)))</f>
        <v/>
      </c>
      <c r="AR248" s="5" t="str">
        <f>IF(OR($AB248="", $AC248=""), "", IF($H248=$M$3, "", IF(OR(AR$7&lt;$AB248, $AC248&lt;AR$6),"", MAX(AR$10:AR247)+1)))</f>
        <v/>
      </c>
      <c r="AS248" s="5" t="str">
        <f>IF(OR($AB248="", $AC248=""), "", IF($H248=$M$3, "", IF(OR(AS$7&lt;$AB248, $AC248&lt;AS$6),"", MAX(AS$10:AS247)+1)))</f>
        <v/>
      </c>
      <c r="AT248" s="5" t="str">
        <f>IF(OR($AB248="", $AC248=""), "", IF($H248=$M$3, "", IF(OR(AT$7&lt;$AB248, $AC248&lt;AT$6),"", MAX(AT$10:AT247)+1)))</f>
        <v/>
      </c>
      <c r="AU248" s="5" t="str">
        <f>IF(OR($AB248="", $AC248=""), "", IF($H248=$M$3, "", IF(OR(AU$7&lt;$AB248, $AC248&lt;AU$6),"", MAX(AU$10:AU247)+1)))</f>
        <v/>
      </c>
      <c r="AV248" s="5" t="str">
        <f>IF(OR($AB248="", $AC248=""), "", IF($H248=$M$3, "", IF(OR(AV$7&lt;$AB248, $AC248&lt;AV$6),"", MAX(AV$10:AV247)+1)))</f>
        <v/>
      </c>
      <c r="AW248" s="5" t="str">
        <f>IF(OR($AB248="", $AC248=""), "", IF($H248=$M$3, "", IF(OR(AW$7&lt;$AB248, $AC248&lt;AW$6),"", MAX(AW$10:AW247)+1)))</f>
        <v/>
      </c>
      <c r="AX248" s="5" t="str">
        <f>IF(OR($AB248="", $AC248=""), "", IF($H248=$M$3, "", IF(OR(AX$7&lt;$AB248, $AC248&lt;AX$6),"", MAX(AX$10:AX247)+1)))</f>
        <v/>
      </c>
      <c r="AY248" s="5" t="str">
        <f>IF(OR($AB248="", $AC248=""), "", IF($H248=$M$3, "", IF(OR(AY$7&lt;$AB248, $AC248&lt;AY$6),"", MAX(AY$10:AY247)+1)))</f>
        <v/>
      </c>
      <c r="AZ248" s="5" t="str">
        <f>IF(OR($AB248="", $AC248=""), "", IF($H248=$M$3, "", IF(OR(AZ$7&lt;$AB248, $AC248&lt;AZ$6),"", MAX(AZ$10:AZ247)+1)))</f>
        <v/>
      </c>
      <c r="BA248" s="5" t="str">
        <f>IF(OR($AB248="", $AC248=""), "", IF($H248=$M$3, "", IF(OR(BA$7&lt;$AB248, $AC248&lt;BA$6),"", MAX(BA$10:BA247)+1)))</f>
        <v/>
      </c>
      <c r="BB248" s="5" t="str">
        <f>IF(OR($AB248="", $AC248=""), "", IF($H248=$M$3, "", IF(OR(BB$7&lt;$AB248, $AC248&lt;BB$6),"", MAX(BB$10:BB247)+1)))</f>
        <v/>
      </c>
      <c r="BC248" s="5" t="str">
        <f>IF(OR($AB248="", $AC248=""), "", IF($H248=$M$3, "", IF(OR(BC$7&lt;$AB248, $AC248&lt;BC$6),"", MAX(BC$10:BC247)+1)))</f>
        <v/>
      </c>
      <c r="BD248" s="5" t="str">
        <f>IF(OR($AB248="", $AC248=""), "", IF($H248=$M$3, "", IF(OR(BD$7&lt;$AB248, $AC248&lt;BD$6),"", MAX(BD$10:BD247)+1)))</f>
        <v/>
      </c>
      <c r="BE248" s="5" t="str">
        <f>IF(OR($AB248="", $AC248=""), "", IF($H248=$M$3, "", IF(OR(BE$7&lt;$AB248, $AC248&lt;BE$6),"", MAX(BE$10:BE247)+1)))</f>
        <v/>
      </c>
      <c r="BF248" s="5" t="str">
        <f>IF(OR($AB248="", $AC248=""), "", IF($H248=$M$3, "", IF(OR(BF$7&lt;$AB248, $AC248&lt;BF$6),"", MAX(BF$10:BF247)+1)))</f>
        <v/>
      </c>
      <c r="BG248" s="5" t="str">
        <f>IF(OR($AB248="", $AC248=""), "", IF($H248=$M$3, "", IF(OR(BG$7&lt;$AB248, $AC248&lt;BG$6),"", MAX(BG$10:BG247)+1)))</f>
        <v/>
      </c>
      <c r="BH248" s="5" t="str">
        <f>IF(OR($AB248="", $AC248=""), "", IF($H248=$M$3, "", IF(OR(BH$7&lt;$AB248, $AC248&lt;BH$6),"", MAX(BH$10:BH247)+1)))</f>
        <v/>
      </c>
      <c r="BI248" s="5" t="str">
        <f>IF(OR($AB248="", $AC248=""), "", IF($H248=$M$3, "", IF(OR(BI$7&lt;$AB248, $AC248&lt;BI$6),"", MAX(BI$10:BI247)+1)))</f>
        <v/>
      </c>
      <c r="BK248" s="5" t="str" cm="1">
        <f t="array" aca="1" ref="BK248" ca="1">IFERROR(INDEX($AE248:$BI248, $BJ248, MATCH($BK$9, $AE$9:$BI$9, 0)), "")</f>
        <v/>
      </c>
    </row>
    <row r="249" spans="1:63" x14ac:dyDescent="0.25">
      <c r="A249" s="2"/>
      <c r="B249" s="254"/>
      <c r="C249" s="255"/>
      <c r="D249" s="256"/>
      <c r="E249" s="257"/>
      <c r="F249" s="257"/>
      <c r="G249" s="258"/>
      <c r="H249" s="259"/>
      <c r="I249" s="16"/>
      <c r="J249" s="5" t="str">
        <f t="shared" si="35"/>
        <v/>
      </c>
      <c r="K249" s="2"/>
      <c r="O249" s="5" t="str">
        <f t="shared" si="33"/>
        <v/>
      </c>
      <c r="Q249" s="5" t="str">
        <f t="shared" si="36"/>
        <v/>
      </c>
      <c r="S249" s="5" t="str">
        <f t="shared" si="34"/>
        <v/>
      </c>
      <c r="U249" s="64" t="str">
        <f>IF($D249="","", IF(COUNTIF('Intro &amp; Setup'!$AW$49:$AW$88, $D249)&gt;0, "BH", TEXT($D249, "ddd")))</f>
        <v/>
      </c>
      <c r="V249" s="65" t="str">
        <f>IF($G249="", "", IF(COUNTIF('Intro &amp; Setup'!$AW$49:$AW$88, $G249)&gt;0, "BH", TEXT($G249, "ddd")))</f>
        <v/>
      </c>
      <c r="W249" s="64" t="str">
        <f t="shared" si="37"/>
        <v/>
      </c>
      <c r="X249" s="65" t="str">
        <f t="shared" si="38"/>
        <v/>
      </c>
      <c r="Y249" s="64" t="str">
        <f>IF(F249="", "", IF(OR(F249&lt;'Intro &amp; Setup'!$Z$20, F249&gt;'Intro &amp; Setup'!$Z$22), "X", ""))</f>
        <v/>
      </c>
      <c r="Z249" s="65" t="str">
        <f>IF(G249="", "", IF(OR(G249&lt;'Intro &amp; Setup'!$Z$20, G249&gt;'Intro &amp; Setup'!$Z$22), "X", ""))</f>
        <v/>
      </c>
      <c r="AB249" s="58" t="str">
        <f t="shared" si="39"/>
        <v/>
      </c>
      <c r="AC249" s="59" t="str">
        <f t="shared" si="40"/>
        <v/>
      </c>
      <c r="AE249" s="5" t="str">
        <f>IF(OR($AB249="", $AC249=""), "", IF($H249=$M$3, "", IF(OR(AE$7&lt;$AB249, $AC249&lt;AE$6),"", MAX(AE$10:AE248)+1)))</f>
        <v/>
      </c>
      <c r="AF249" s="5" t="str">
        <f>IF(OR($AB249="", $AC249=""), "", IF($H249=$M$3, "", IF(OR(AF$7&lt;$AB249, $AC249&lt;AF$6),"", MAX(AF$10:AF248)+1)))</f>
        <v/>
      </c>
      <c r="AG249" s="5" t="str">
        <f>IF(OR($AB249="", $AC249=""), "", IF($H249=$M$3, "", IF(OR(AG$7&lt;$AB249, $AC249&lt;AG$6),"", MAX(AG$10:AG248)+1)))</f>
        <v/>
      </c>
      <c r="AH249" s="5" t="str">
        <f>IF(OR($AB249="", $AC249=""), "", IF($H249=$M$3, "", IF(OR(AH$7&lt;$AB249, $AC249&lt;AH$6),"", MAX(AH$10:AH248)+1)))</f>
        <v/>
      </c>
      <c r="AI249" s="5" t="str">
        <f>IF(OR($AB249="", $AC249=""), "", IF($H249=$M$3, "", IF(OR(AI$7&lt;$AB249, $AC249&lt;AI$6),"", MAX(AI$10:AI248)+1)))</f>
        <v/>
      </c>
      <c r="AJ249" s="5" t="str">
        <f>IF(OR($AB249="", $AC249=""), "", IF($H249=$M$3, "", IF(OR(AJ$7&lt;$AB249, $AC249&lt;AJ$6),"", MAX(AJ$10:AJ248)+1)))</f>
        <v/>
      </c>
      <c r="AK249" s="5" t="str">
        <f>IF(OR($AB249="", $AC249=""), "", IF($H249=$M$3, "", IF(OR(AK$7&lt;$AB249, $AC249&lt;AK$6),"", MAX(AK$10:AK248)+1)))</f>
        <v/>
      </c>
      <c r="AL249" s="5" t="str">
        <f>IF(OR($AB249="", $AC249=""), "", IF($H249=$M$3, "", IF(OR(AL$7&lt;$AB249, $AC249&lt;AL$6),"", MAX(AL$10:AL248)+1)))</f>
        <v/>
      </c>
      <c r="AM249" s="5" t="str">
        <f>IF(OR($AB249="", $AC249=""), "", IF($H249=$M$3, "", IF(OR(AM$7&lt;$AB249, $AC249&lt;AM$6),"", MAX(AM$10:AM248)+1)))</f>
        <v/>
      </c>
      <c r="AN249" s="5" t="str">
        <f>IF(OR($AB249="", $AC249=""), "", IF($H249=$M$3, "", IF(OR(AN$7&lt;$AB249, $AC249&lt;AN$6),"", MAX(AN$10:AN248)+1)))</f>
        <v/>
      </c>
      <c r="AO249" s="5" t="str">
        <f>IF(OR($AB249="", $AC249=""), "", IF($H249=$M$3, "", IF(OR(AO$7&lt;$AB249, $AC249&lt;AO$6),"", MAX(AO$10:AO248)+1)))</f>
        <v/>
      </c>
      <c r="AP249" s="5" t="str">
        <f>IF(OR($AB249="", $AC249=""), "", IF($H249=$M$3, "", IF(OR(AP$7&lt;$AB249, $AC249&lt;AP$6),"", MAX(AP$10:AP248)+1)))</f>
        <v/>
      </c>
      <c r="AQ249" s="5" t="str">
        <f>IF(OR($AB249="", $AC249=""), "", IF($H249=$M$3, "", IF(OR(AQ$7&lt;$AB249, $AC249&lt;AQ$6),"", MAX(AQ$10:AQ248)+1)))</f>
        <v/>
      </c>
      <c r="AR249" s="5" t="str">
        <f>IF(OR($AB249="", $AC249=""), "", IF($H249=$M$3, "", IF(OR(AR$7&lt;$AB249, $AC249&lt;AR$6),"", MAX(AR$10:AR248)+1)))</f>
        <v/>
      </c>
      <c r="AS249" s="5" t="str">
        <f>IF(OR($AB249="", $AC249=""), "", IF($H249=$M$3, "", IF(OR(AS$7&lt;$AB249, $AC249&lt;AS$6),"", MAX(AS$10:AS248)+1)))</f>
        <v/>
      </c>
      <c r="AT249" s="5" t="str">
        <f>IF(OR($AB249="", $AC249=""), "", IF($H249=$M$3, "", IF(OR(AT$7&lt;$AB249, $AC249&lt;AT$6),"", MAX(AT$10:AT248)+1)))</f>
        <v/>
      </c>
      <c r="AU249" s="5" t="str">
        <f>IF(OR($AB249="", $AC249=""), "", IF($H249=$M$3, "", IF(OR(AU$7&lt;$AB249, $AC249&lt;AU$6),"", MAX(AU$10:AU248)+1)))</f>
        <v/>
      </c>
      <c r="AV249" s="5" t="str">
        <f>IF(OR($AB249="", $AC249=""), "", IF($H249=$M$3, "", IF(OR(AV$7&lt;$AB249, $AC249&lt;AV$6),"", MAX(AV$10:AV248)+1)))</f>
        <v/>
      </c>
      <c r="AW249" s="5" t="str">
        <f>IF(OR($AB249="", $AC249=""), "", IF($H249=$M$3, "", IF(OR(AW$7&lt;$AB249, $AC249&lt;AW$6),"", MAX(AW$10:AW248)+1)))</f>
        <v/>
      </c>
      <c r="AX249" s="5" t="str">
        <f>IF(OR($AB249="", $AC249=""), "", IF($H249=$M$3, "", IF(OR(AX$7&lt;$AB249, $AC249&lt;AX$6),"", MAX(AX$10:AX248)+1)))</f>
        <v/>
      </c>
      <c r="AY249" s="5" t="str">
        <f>IF(OR($AB249="", $AC249=""), "", IF($H249=$M$3, "", IF(OR(AY$7&lt;$AB249, $AC249&lt;AY$6),"", MAX(AY$10:AY248)+1)))</f>
        <v/>
      </c>
      <c r="AZ249" s="5" t="str">
        <f>IF(OR($AB249="", $AC249=""), "", IF($H249=$M$3, "", IF(OR(AZ$7&lt;$AB249, $AC249&lt;AZ$6),"", MAX(AZ$10:AZ248)+1)))</f>
        <v/>
      </c>
      <c r="BA249" s="5" t="str">
        <f>IF(OR($AB249="", $AC249=""), "", IF($H249=$M$3, "", IF(OR(BA$7&lt;$AB249, $AC249&lt;BA$6),"", MAX(BA$10:BA248)+1)))</f>
        <v/>
      </c>
      <c r="BB249" s="5" t="str">
        <f>IF(OR($AB249="", $AC249=""), "", IF($H249=$M$3, "", IF(OR(BB$7&lt;$AB249, $AC249&lt;BB$6),"", MAX(BB$10:BB248)+1)))</f>
        <v/>
      </c>
      <c r="BC249" s="5" t="str">
        <f>IF(OR($AB249="", $AC249=""), "", IF($H249=$M$3, "", IF(OR(BC$7&lt;$AB249, $AC249&lt;BC$6),"", MAX(BC$10:BC248)+1)))</f>
        <v/>
      </c>
      <c r="BD249" s="5" t="str">
        <f>IF(OR($AB249="", $AC249=""), "", IF($H249=$M$3, "", IF(OR(BD$7&lt;$AB249, $AC249&lt;BD$6),"", MAX(BD$10:BD248)+1)))</f>
        <v/>
      </c>
      <c r="BE249" s="5" t="str">
        <f>IF(OR($AB249="", $AC249=""), "", IF($H249=$M$3, "", IF(OR(BE$7&lt;$AB249, $AC249&lt;BE$6),"", MAX(BE$10:BE248)+1)))</f>
        <v/>
      </c>
      <c r="BF249" s="5" t="str">
        <f>IF(OR($AB249="", $AC249=""), "", IF($H249=$M$3, "", IF(OR(BF$7&lt;$AB249, $AC249&lt;BF$6),"", MAX(BF$10:BF248)+1)))</f>
        <v/>
      </c>
      <c r="BG249" s="5" t="str">
        <f>IF(OR($AB249="", $AC249=""), "", IF($H249=$M$3, "", IF(OR(BG$7&lt;$AB249, $AC249&lt;BG$6),"", MAX(BG$10:BG248)+1)))</f>
        <v/>
      </c>
      <c r="BH249" s="5" t="str">
        <f>IF(OR($AB249="", $AC249=""), "", IF($H249=$M$3, "", IF(OR(BH$7&lt;$AB249, $AC249&lt;BH$6),"", MAX(BH$10:BH248)+1)))</f>
        <v/>
      </c>
      <c r="BI249" s="5" t="str">
        <f>IF(OR($AB249="", $AC249=""), "", IF($H249=$M$3, "", IF(OR(BI$7&lt;$AB249, $AC249&lt;BI$6),"", MAX(BI$10:BI248)+1)))</f>
        <v/>
      </c>
      <c r="BK249" s="5" t="str" cm="1">
        <f t="array" aca="1" ref="BK249" ca="1">IFERROR(INDEX($AE249:$BI249, $BJ249, MATCH($BK$9, $AE$9:$BI$9, 0)), "")</f>
        <v/>
      </c>
    </row>
    <row r="250" spans="1:63" x14ac:dyDescent="0.25">
      <c r="A250" s="2"/>
      <c r="B250" s="254"/>
      <c r="C250" s="255"/>
      <c r="D250" s="256"/>
      <c r="E250" s="257"/>
      <c r="F250" s="257"/>
      <c r="G250" s="258"/>
      <c r="H250" s="259"/>
      <c r="I250" s="16"/>
      <c r="J250" s="5" t="str">
        <f t="shared" si="35"/>
        <v/>
      </c>
      <c r="K250" s="2"/>
      <c r="O250" s="5" t="str">
        <f t="shared" si="33"/>
        <v/>
      </c>
      <c r="Q250" s="5" t="str">
        <f t="shared" si="36"/>
        <v/>
      </c>
      <c r="S250" s="5" t="str">
        <f t="shared" si="34"/>
        <v/>
      </c>
      <c r="U250" s="64" t="str">
        <f>IF($D250="","", IF(COUNTIF('Intro &amp; Setup'!$AW$49:$AW$88, $D250)&gt;0, "BH", TEXT($D250, "ddd")))</f>
        <v/>
      </c>
      <c r="V250" s="65" t="str">
        <f>IF($G250="", "", IF(COUNTIF('Intro &amp; Setup'!$AW$49:$AW$88, $G250)&gt;0, "BH", TEXT($G250, "ddd")))</f>
        <v/>
      </c>
      <c r="W250" s="64" t="str">
        <f t="shared" si="37"/>
        <v/>
      </c>
      <c r="X250" s="65" t="str">
        <f t="shared" si="38"/>
        <v/>
      </c>
      <c r="Y250" s="64" t="str">
        <f>IF(F250="", "", IF(OR(F250&lt;'Intro &amp; Setup'!$Z$20, F250&gt;'Intro &amp; Setup'!$Z$22), "X", ""))</f>
        <v/>
      </c>
      <c r="Z250" s="65" t="str">
        <f>IF(G250="", "", IF(OR(G250&lt;'Intro &amp; Setup'!$Z$20, G250&gt;'Intro &amp; Setup'!$Z$22), "X", ""))</f>
        <v/>
      </c>
      <c r="AB250" s="58" t="str">
        <f t="shared" si="39"/>
        <v/>
      </c>
      <c r="AC250" s="59" t="str">
        <f t="shared" si="40"/>
        <v/>
      </c>
      <c r="AE250" s="5" t="str">
        <f>IF(OR($AB250="", $AC250=""), "", IF($H250=$M$3, "", IF(OR(AE$7&lt;$AB250, $AC250&lt;AE$6),"", MAX(AE$10:AE249)+1)))</f>
        <v/>
      </c>
      <c r="AF250" s="5" t="str">
        <f>IF(OR($AB250="", $AC250=""), "", IF($H250=$M$3, "", IF(OR(AF$7&lt;$AB250, $AC250&lt;AF$6),"", MAX(AF$10:AF249)+1)))</f>
        <v/>
      </c>
      <c r="AG250" s="5" t="str">
        <f>IF(OR($AB250="", $AC250=""), "", IF($H250=$M$3, "", IF(OR(AG$7&lt;$AB250, $AC250&lt;AG$6),"", MAX(AG$10:AG249)+1)))</f>
        <v/>
      </c>
      <c r="AH250" s="5" t="str">
        <f>IF(OR($AB250="", $AC250=""), "", IF($H250=$M$3, "", IF(OR(AH$7&lt;$AB250, $AC250&lt;AH$6),"", MAX(AH$10:AH249)+1)))</f>
        <v/>
      </c>
      <c r="AI250" s="5" t="str">
        <f>IF(OR($AB250="", $AC250=""), "", IF($H250=$M$3, "", IF(OR(AI$7&lt;$AB250, $AC250&lt;AI$6),"", MAX(AI$10:AI249)+1)))</f>
        <v/>
      </c>
      <c r="AJ250" s="5" t="str">
        <f>IF(OR($AB250="", $AC250=""), "", IF($H250=$M$3, "", IF(OR(AJ$7&lt;$AB250, $AC250&lt;AJ$6),"", MAX(AJ$10:AJ249)+1)))</f>
        <v/>
      </c>
      <c r="AK250" s="5" t="str">
        <f>IF(OR($AB250="", $AC250=""), "", IF($H250=$M$3, "", IF(OR(AK$7&lt;$AB250, $AC250&lt;AK$6),"", MAX(AK$10:AK249)+1)))</f>
        <v/>
      </c>
      <c r="AL250" s="5" t="str">
        <f>IF(OR($AB250="", $AC250=""), "", IF($H250=$M$3, "", IF(OR(AL$7&lt;$AB250, $AC250&lt;AL$6),"", MAX(AL$10:AL249)+1)))</f>
        <v/>
      </c>
      <c r="AM250" s="5" t="str">
        <f>IF(OR($AB250="", $AC250=""), "", IF($H250=$M$3, "", IF(OR(AM$7&lt;$AB250, $AC250&lt;AM$6),"", MAX(AM$10:AM249)+1)))</f>
        <v/>
      </c>
      <c r="AN250" s="5" t="str">
        <f>IF(OR($AB250="", $AC250=""), "", IF($H250=$M$3, "", IF(OR(AN$7&lt;$AB250, $AC250&lt;AN$6),"", MAX(AN$10:AN249)+1)))</f>
        <v/>
      </c>
      <c r="AO250" s="5" t="str">
        <f>IF(OR($AB250="", $AC250=""), "", IF($H250=$M$3, "", IF(OR(AO$7&lt;$AB250, $AC250&lt;AO$6),"", MAX(AO$10:AO249)+1)))</f>
        <v/>
      </c>
      <c r="AP250" s="5" t="str">
        <f>IF(OR($AB250="", $AC250=""), "", IF($H250=$M$3, "", IF(OR(AP$7&lt;$AB250, $AC250&lt;AP$6),"", MAX(AP$10:AP249)+1)))</f>
        <v/>
      </c>
      <c r="AQ250" s="5" t="str">
        <f>IF(OR($AB250="", $AC250=""), "", IF($H250=$M$3, "", IF(OR(AQ$7&lt;$AB250, $AC250&lt;AQ$6),"", MAX(AQ$10:AQ249)+1)))</f>
        <v/>
      </c>
      <c r="AR250" s="5" t="str">
        <f>IF(OR($AB250="", $AC250=""), "", IF($H250=$M$3, "", IF(OR(AR$7&lt;$AB250, $AC250&lt;AR$6),"", MAX(AR$10:AR249)+1)))</f>
        <v/>
      </c>
      <c r="AS250" s="5" t="str">
        <f>IF(OR($AB250="", $AC250=""), "", IF($H250=$M$3, "", IF(OR(AS$7&lt;$AB250, $AC250&lt;AS$6),"", MAX(AS$10:AS249)+1)))</f>
        <v/>
      </c>
      <c r="AT250" s="5" t="str">
        <f>IF(OR($AB250="", $AC250=""), "", IF($H250=$M$3, "", IF(OR(AT$7&lt;$AB250, $AC250&lt;AT$6),"", MAX(AT$10:AT249)+1)))</f>
        <v/>
      </c>
      <c r="AU250" s="5" t="str">
        <f>IF(OR($AB250="", $AC250=""), "", IF($H250=$M$3, "", IF(OR(AU$7&lt;$AB250, $AC250&lt;AU$6),"", MAX(AU$10:AU249)+1)))</f>
        <v/>
      </c>
      <c r="AV250" s="5" t="str">
        <f>IF(OR($AB250="", $AC250=""), "", IF($H250=$M$3, "", IF(OR(AV$7&lt;$AB250, $AC250&lt;AV$6),"", MAX(AV$10:AV249)+1)))</f>
        <v/>
      </c>
      <c r="AW250" s="5" t="str">
        <f>IF(OR($AB250="", $AC250=""), "", IF($H250=$M$3, "", IF(OR(AW$7&lt;$AB250, $AC250&lt;AW$6),"", MAX(AW$10:AW249)+1)))</f>
        <v/>
      </c>
      <c r="AX250" s="5" t="str">
        <f>IF(OR($AB250="", $AC250=""), "", IF($H250=$M$3, "", IF(OR(AX$7&lt;$AB250, $AC250&lt;AX$6),"", MAX(AX$10:AX249)+1)))</f>
        <v/>
      </c>
      <c r="AY250" s="5" t="str">
        <f>IF(OR($AB250="", $AC250=""), "", IF($H250=$M$3, "", IF(OR(AY$7&lt;$AB250, $AC250&lt;AY$6),"", MAX(AY$10:AY249)+1)))</f>
        <v/>
      </c>
      <c r="AZ250" s="5" t="str">
        <f>IF(OR($AB250="", $AC250=""), "", IF($H250=$M$3, "", IF(OR(AZ$7&lt;$AB250, $AC250&lt;AZ$6),"", MAX(AZ$10:AZ249)+1)))</f>
        <v/>
      </c>
      <c r="BA250" s="5" t="str">
        <f>IF(OR($AB250="", $AC250=""), "", IF($H250=$M$3, "", IF(OR(BA$7&lt;$AB250, $AC250&lt;BA$6),"", MAX(BA$10:BA249)+1)))</f>
        <v/>
      </c>
      <c r="BB250" s="5" t="str">
        <f>IF(OR($AB250="", $AC250=""), "", IF($H250=$M$3, "", IF(OR(BB$7&lt;$AB250, $AC250&lt;BB$6),"", MAX(BB$10:BB249)+1)))</f>
        <v/>
      </c>
      <c r="BC250" s="5" t="str">
        <f>IF(OR($AB250="", $AC250=""), "", IF($H250=$M$3, "", IF(OR(BC$7&lt;$AB250, $AC250&lt;BC$6),"", MAX(BC$10:BC249)+1)))</f>
        <v/>
      </c>
      <c r="BD250" s="5" t="str">
        <f>IF(OR($AB250="", $AC250=""), "", IF($H250=$M$3, "", IF(OR(BD$7&lt;$AB250, $AC250&lt;BD$6),"", MAX(BD$10:BD249)+1)))</f>
        <v/>
      </c>
      <c r="BE250" s="5" t="str">
        <f>IF(OR($AB250="", $AC250=""), "", IF($H250=$M$3, "", IF(OR(BE$7&lt;$AB250, $AC250&lt;BE$6),"", MAX(BE$10:BE249)+1)))</f>
        <v/>
      </c>
      <c r="BF250" s="5" t="str">
        <f>IF(OR($AB250="", $AC250=""), "", IF($H250=$M$3, "", IF(OR(BF$7&lt;$AB250, $AC250&lt;BF$6),"", MAX(BF$10:BF249)+1)))</f>
        <v/>
      </c>
      <c r="BG250" s="5" t="str">
        <f>IF(OR($AB250="", $AC250=""), "", IF($H250=$M$3, "", IF(OR(BG$7&lt;$AB250, $AC250&lt;BG$6),"", MAX(BG$10:BG249)+1)))</f>
        <v/>
      </c>
      <c r="BH250" s="5" t="str">
        <f>IF(OR($AB250="", $AC250=""), "", IF($H250=$M$3, "", IF(OR(BH$7&lt;$AB250, $AC250&lt;BH$6),"", MAX(BH$10:BH249)+1)))</f>
        <v/>
      </c>
      <c r="BI250" s="5" t="str">
        <f>IF(OR($AB250="", $AC250=""), "", IF($H250=$M$3, "", IF(OR(BI$7&lt;$AB250, $AC250&lt;BI$6),"", MAX(BI$10:BI249)+1)))</f>
        <v/>
      </c>
      <c r="BK250" s="5" t="str" cm="1">
        <f t="array" aca="1" ref="BK250" ca="1">IFERROR(INDEX($AE250:$BI250, $BJ250, MATCH($BK$9, $AE$9:$BI$9, 0)), "")</f>
        <v/>
      </c>
    </row>
    <row r="251" spans="1:63" x14ac:dyDescent="0.25">
      <c r="A251" s="2"/>
      <c r="B251" s="254"/>
      <c r="C251" s="255"/>
      <c r="D251" s="256"/>
      <c r="E251" s="257"/>
      <c r="F251" s="257"/>
      <c r="G251" s="258"/>
      <c r="H251" s="259"/>
      <c r="I251" s="16"/>
      <c r="J251" s="5" t="str">
        <f t="shared" si="35"/>
        <v/>
      </c>
      <c r="K251" s="2"/>
      <c r="O251" s="5" t="str">
        <f t="shared" si="33"/>
        <v/>
      </c>
      <c r="Q251" s="5" t="str">
        <f t="shared" si="36"/>
        <v/>
      </c>
      <c r="S251" s="5" t="str">
        <f t="shared" si="34"/>
        <v/>
      </c>
      <c r="U251" s="64" t="str">
        <f>IF($D251="","", IF(COUNTIF('Intro &amp; Setup'!$AW$49:$AW$88, $D251)&gt;0, "BH", TEXT($D251, "ddd")))</f>
        <v/>
      </c>
      <c r="V251" s="65" t="str">
        <f>IF($G251="", "", IF(COUNTIF('Intro &amp; Setup'!$AW$49:$AW$88, $G251)&gt;0, "BH", TEXT($G251, "ddd")))</f>
        <v/>
      </c>
      <c r="W251" s="64" t="str">
        <f t="shared" si="37"/>
        <v/>
      </c>
      <c r="X251" s="65" t="str">
        <f t="shared" si="38"/>
        <v/>
      </c>
      <c r="Y251" s="64" t="str">
        <f>IF(F251="", "", IF(OR(F251&lt;'Intro &amp; Setup'!$Z$20, F251&gt;'Intro &amp; Setup'!$Z$22), "X", ""))</f>
        <v/>
      </c>
      <c r="Z251" s="65" t="str">
        <f>IF(G251="", "", IF(OR(G251&lt;'Intro &amp; Setup'!$Z$20, G251&gt;'Intro &amp; Setup'!$Z$22), "X", ""))</f>
        <v/>
      </c>
      <c r="AB251" s="58" t="str">
        <f t="shared" si="39"/>
        <v/>
      </c>
      <c r="AC251" s="59" t="str">
        <f t="shared" si="40"/>
        <v/>
      </c>
      <c r="AE251" s="5" t="str">
        <f>IF(OR($AB251="", $AC251=""), "", IF($H251=$M$3, "", IF(OR(AE$7&lt;$AB251, $AC251&lt;AE$6),"", MAX(AE$10:AE250)+1)))</f>
        <v/>
      </c>
      <c r="AF251" s="5" t="str">
        <f>IF(OR($AB251="", $AC251=""), "", IF($H251=$M$3, "", IF(OR(AF$7&lt;$AB251, $AC251&lt;AF$6),"", MAX(AF$10:AF250)+1)))</f>
        <v/>
      </c>
      <c r="AG251" s="5" t="str">
        <f>IF(OR($AB251="", $AC251=""), "", IF($H251=$M$3, "", IF(OR(AG$7&lt;$AB251, $AC251&lt;AG$6),"", MAX(AG$10:AG250)+1)))</f>
        <v/>
      </c>
      <c r="AH251" s="5" t="str">
        <f>IF(OR($AB251="", $AC251=""), "", IF($H251=$M$3, "", IF(OR(AH$7&lt;$AB251, $AC251&lt;AH$6),"", MAX(AH$10:AH250)+1)))</f>
        <v/>
      </c>
      <c r="AI251" s="5" t="str">
        <f>IF(OR($AB251="", $AC251=""), "", IF($H251=$M$3, "", IF(OR(AI$7&lt;$AB251, $AC251&lt;AI$6),"", MAX(AI$10:AI250)+1)))</f>
        <v/>
      </c>
      <c r="AJ251" s="5" t="str">
        <f>IF(OR($AB251="", $AC251=""), "", IF($H251=$M$3, "", IF(OR(AJ$7&lt;$AB251, $AC251&lt;AJ$6),"", MAX(AJ$10:AJ250)+1)))</f>
        <v/>
      </c>
      <c r="AK251" s="5" t="str">
        <f>IF(OR($AB251="", $AC251=""), "", IF($H251=$M$3, "", IF(OR(AK$7&lt;$AB251, $AC251&lt;AK$6),"", MAX(AK$10:AK250)+1)))</f>
        <v/>
      </c>
      <c r="AL251" s="5" t="str">
        <f>IF(OR($AB251="", $AC251=""), "", IF($H251=$M$3, "", IF(OR(AL$7&lt;$AB251, $AC251&lt;AL$6),"", MAX(AL$10:AL250)+1)))</f>
        <v/>
      </c>
      <c r="AM251" s="5" t="str">
        <f>IF(OR($AB251="", $AC251=""), "", IF($H251=$M$3, "", IF(OR(AM$7&lt;$AB251, $AC251&lt;AM$6),"", MAX(AM$10:AM250)+1)))</f>
        <v/>
      </c>
      <c r="AN251" s="5" t="str">
        <f>IF(OR($AB251="", $AC251=""), "", IF($H251=$M$3, "", IF(OR(AN$7&lt;$AB251, $AC251&lt;AN$6),"", MAX(AN$10:AN250)+1)))</f>
        <v/>
      </c>
      <c r="AO251" s="5" t="str">
        <f>IF(OR($AB251="", $AC251=""), "", IF($H251=$M$3, "", IF(OR(AO$7&lt;$AB251, $AC251&lt;AO$6),"", MAX(AO$10:AO250)+1)))</f>
        <v/>
      </c>
      <c r="AP251" s="5" t="str">
        <f>IF(OR($AB251="", $AC251=""), "", IF($H251=$M$3, "", IF(OR(AP$7&lt;$AB251, $AC251&lt;AP$6),"", MAX(AP$10:AP250)+1)))</f>
        <v/>
      </c>
      <c r="AQ251" s="5" t="str">
        <f>IF(OR($AB251="", $AC251=""), "", IF($H251=$M$3, "", IF(OR(AQ$7&lt;$AB251, $AC251&lt;AQ$6),"", MAX(AQ$10:AQ250)+1)))</f>
        <v/>
      </c>
      <c r="AR251" s="5" t="str">
        <f>IF(OR($AB251="", $AC251=""), "", IF($H251=$M$3, "", IF(OR(AR$7&lt;$AB251, $AC251&lt;AR$6),"", MAX(AR$10:AR250)+1)))</f>
        <v/>
      </c>
      <c r="AS251" s="5" t="str">
        <f>IF(OR($AB251="", $AC251=""), "", IF($H251=$M$3, "", IF(OR(AS$7&lt;$AB251, $AC251&lt;AS$6),"", MAX(AS$10:AS250)+1)))</f>
        <v/>
      </c>
      <c r="AT251" s="5" t="str">
        <f>IF(OR($AB251="", $AC251=""), "", IF($H251=$M$3, "", IF(OR(AT$7&lt;$AB251, $AC251&lt;AT$6),"", MAX(AT$10:AT250)+1)))</f>
        <v/>
      </c>
      <c r="AU251" s="5" t="str">
        <f>IF(OR($AB251="", $AC251=""), "", IF($H251=$M$3, "", IF(OR(AU$7&lt;$AB251, $AC251&lt;AU$6),"", MAX(AU$10:AU250)+1)))</f>
        <v/>
      </c>
      <c r="AV251" s="5" t="str">
        <f>IF(OR($AB251="", $AC251=""), "", IF($H251=$M$3, "", IF(OR(AV$7&lt;$AB251, $AC251&lt;AV$6),"", MAX(AV$10:AV250)+1)))</f>
        <v/>
      </c>
      <c r="AW251" s="5" t="str">
        <f>IF(OR($AB251="", $AC251=""), "", IF($H251=$M$3, "", IF(OR(AW$7&lt;$AB251, $AC251&lt;AW$6),"", MAX(AW$10:AW250)+1)))</f>
        <v/>
      </c>
      <c r="AX251" s="5" t="str">
        <f>IF(OR($AB251="", $AC251=""), "", IF($H251=$M$3, "", IF(OR(AX$7&lt;$AB251, $AC251&lt;AX$6),"", MAX(AX$10:AX250)+1)))</f>
        <v/>
      </c>
      <c r="AY251" s="5" t="str">
        <f>IF(OR($AB251="", $AC251=""), "", IF($H251=$M$3, "", IF(OR(AY$7&lt;$AB251, $AC251&lt;AY$6),"", MAX(AY$10:AY250)+1)))</f>
        <v/>
      </c>
      <c r="AZ251" s="5" t="str">
        <f>IF(OR($AB251="", $AC251=""), "", IF($H251=$M$3, "", IF(OR(AZ$7&lt;$AB251, $AC251&lt;AZ$6),"", MAX(AZ$10:AZ250)+1)))</f>
        <v/>
      </c>
      <c r="BA251" s="5" t="str">
        <f>IF(OR($AB251="", $AC251=""), "", IF($H251=$M$3, "", IF(OR(BA$7&lt;$AB251, $AC251&lt;BA$6),"", MAX(BA$10:BA250)+1)))</f>
        <v/>
      </c>
      <c r="BB251" s="5" t="str">
        <f>IF(OR($AB251="", $AC251=""), "", IF($H251=$M$3, "", IF(OR(BB$7&lt;$AB251, $AC251&lt;BB$6),"", MAX(BB$10:BB250)+1)))</f>
        <v/>
      </c>
      <c r="BC251" s="5" t="str">
        <f>IF(OR($AB251="", $AC251=""), "", IF($H251=$M$3, "", IF(OR(BC$7&lt;$AB251, $AC251&lt;BC$6),"", MAX(BC$10:BC250)+1)))</f>
        <v/>
      </c>
      <c r="BD251" s="5" t="str">
        <f>IF(OR($AB251="", $AC251=""), "", IF($H251=$M$3, "", IF(OR(BD$7&lt;$AB251, $AC251&lt;BD$6),"", MAX(BD$10:BD250)+1)))</f>
        <v/>
      </c>
      <c r="BE251" s="5" t="str">
        <f>IF(OR($AB251="", $AC251=""), "", IF($H251=$M$3, "", IF(OR(BE$7&lt;$AB251, $AC251&lt;BE$6),"", MAX(BE$10:BE250)+1)))</f>
        <v/>
      </c>
      <c r="BF251" s="5" t="str">
        <f>IF(OR($AB251="", $AC251=""), "", IF($H251=$M$3, "", IF(OR(BF$7&lt;$AB251, $AC251&lt;BF$6),"", MAX(BF$10:BF250)+1)))</f>
        <v/>
      </c>
      <c r="BG251" s="5" t="str">
        <f>IF(OR($AB251="", $AC251=""), "", IF($H251=$M$3, "", IF(OR(BG$7&lt;$AB251, $AC251&lt;BG$6),"", MAX(BG$10:BG250)+1)))</f>
        <v/>
      </c>
      <c r="BH251" s="5" t="str">
        <f>IF(OR($AB251="", $AC251=""), "", IF($H251=$M$3, "", IF(OR(BH$7&lt;$AB251, $AC251&lt;BH$6),"", MAX(BH$10:BH250)+1)))</f>
        <v/>
      </c>
      <c r="BI251" s="5" t="str">
        <f>IF(OR($AB251="", $AC251=""), "", IF($H251=$M$3, "", IF(OR(BI$7&lt;$AB251, $AC251&lt;BI$6),"", MAX(BI$10:BI250)+1)))</f>
        <v/>
      </c>
      <c r="BK251" s="5" t="str" cm="1">
        <f t="array" aca="1" ref="BK251" ca="1">IFERROR(INDEX($AE251:$BI251, $BJ251, MATCH($BK$9, $AE$9:$BI$9, 0)), "")</f>
        <v/>
      </c>
    </row>
    <row r="252" spans="1:63" x14ac:dyDescent="0.25">
      <c r="A252" s="2"/>
      <c r="B252" s="254"/>
      <c r="C252" s="255"/>
      <c r="D252" s="256"/>
      <c r="E252" s="257"/>
      <c r="F252" s="257"/>
      <c r="G252" s="258"/>
      <c r="H252" s="259"/>
      <c r="I252" s="16"/>
      <c r="J252" s="5" t="str">
        <f t="shared" si="35"/>
        <v/>
      </c>
      <c r="K252" s="2"/>
      <c r="O252" s="5" t="str">
        <f t="shared" si="33"/>
        <v/>
      </c>
      <c r="Q252" s="5" t="str">
        <f t="shared" si="36"/>
        <v/>
      </c>
      <c r="S252" s="5" t="str">
        <f t="shared" si="34"/>
        <v/>
      </c>
      <c r="U252" s="64" t="str">
        <f>IF($D252="","", IF(COUNTIF('Intro &amp; Setup'!$AW$49:$AW$88, $D252)&gt;0, "BH", TEXT($D252, "ddd")))</f>
        <v/>
      </c>
      <c r="V252" s="65" t="str">
        <f>IF($G252="", "", IF(COUNTIF('Intro &amp; Setup'!$AW$49:$AW$88, $G252)&gt;0, "BH", TEXT($G252, "ddd")))</f>
        <v/>
      </c>
      <c r="W252" s="64" t="str">
        <f t="shared" si="37"/>
        <v/>
      </c>
      <c r="X252" s="65" t="str">
        <f t="shared" si="38"/>
        <v/>
      </c>
      <c r="Y252" s="64" t="str">
        <f>IF(F252="", "", IF(OR(F252&lt;'Intro &amp; Setup'!$Z$20, F252&gt;'Intro &amp; Setup'!$Z$22), "X", ""))</f>
        <v/>
      </c>
      <c r="Z252" s="65" t="str">
        <f>IF(G252="", "", IF(OR(G252&lt;'Intro &amp; Setup'!$Z$20, G252&gt;'Intro &amp; Setup'!$Z$22), "X", ""))</f>
        <v/>
      </c>
      <c r="AB252" s="58" t="str">
        <f t="shared" si="39"/>
        <v/>
      </c>
      <c r="AC252" s="59" t="str">
        <f t="shared" si="40"/>
        <v/>
      </c>
      <c r="AE252" s="5" t="str">
        <f>IF(OR($AB252="", $AC252=""), "", IF($H252=$M$3, "", IF(OR(AE$7&lt;$AB252, $AC252&lt;AE$6),"", MAX(AE$10:AE251)+1)))</f>
        <v/>
      </c>
      <c r="AF252" s="5" t="str">
        <f>IF(OR($AB252="", $AC252=""), "", IF($H252=$M$3, "", IF(OR(AF$7&lt;$AB252, $AC252&lt;AF$6),"", MAX(AF$10:AF251)+1)))</f>
        <v/>
      </c>
      <c r="AG252" s="5" t="str">
        <f>IF(OR($AB252="", $AC252=""), "", IF($H252=$M$3, "", IF(OR(AG$7&lt;$AB252, $AC252&lt;AG$6),"", MAX(AG$10:AG251)+1)))</f>
        <v/>
      </c>
      <c r="AH252" s="5" t="str">
        <f>IF(OR($AB252="", $AC252=""), "", IF($H252=$M$3, "", IF(OR(AH$7&lt;$AB252, $AC252&lt;AH$6),"", MAX(AH$10:AH251)+1)))</f>
        <v/>
      </c>
      <c r="AI252" s="5" t="str">
        <f>IF(OR($AB252="", $AC252=""), "", IF($H252=$M$3, "", IF(OR(AI$7&lt;$AB252, $AC252&lt;AI$6),"", MAX(AI$10:AI251)+1)))</f>
        <v/>
      </c>
      <c r="AJ252" s="5" t="str">
        <f>IF(OR($AB252="", $AC252=""), "", IF($H252=$M$3, "", IF(OR(AJ$7&lt;$AB252, $AC252&lt;AJ$6),"", MAX(AJ$10:AJ251)+1)))</f>
        <v/>
      </c>
      <c r="AK252" s="5" t="str">
        <f>IF(OR($AB252="", $AC252=""), "", IF($H252=$M$3, "", IF(OR(AK$7&lt;$AB252, $AC252&lt;AK$6),"", MAX(AK$10:AK251)+1)))</f>
        <v/>
      </c>
      <c r="AL252" s="5" t="str">
        <f>IF(OR($AB252="", $AC252=""), "", IF($H252=$M$3, "", IF(OR(AL$7&lt;$AB252, $AC252&lt;AL$6),"", MAX(AL$10:AL251)+1)))</f>
        <v/>
      </c>
      <c r="AM252" s="5" t="str">
        <f>IF(OR($AB252="", $AC252=""), "", IF($H252=$M$3, "", IF(OR(AM$7&lt;$AB252, $AC252&lt;AM$6),"", MAX(AM$10:AM251)+1)))</f>
        <v/>
      </c>
      <c r="AN252" s="5" t="str">
        <f>IF(OR($AB252="", $AC252=""), "", IF($H252=$M$3, "", IF(OR(AN$7&lt;$AB252, $AC252&lt;AN$6),"", MAX(AN$10:AN251)+1)))</f>
        <v/>
      </c>
      <c r="AO252" s="5" t="str">
        <f>IF(OR($AB252="", $AC252=""), "", IF($H252=$M$3, "", IF(OR(AO$7&lt;$AB252, $AC252&lt;AO$6),"", MAX(AO$10:AO251)+1)))</f>
        <v/>
      </c>
      <c r="AP252" s="5" t="str">
        <f>IF(OR($AB252="", $AC252=""), "", IF($H252=$M$3, "", IF(OR(AP$7&lt;$AB252, $AC252&lt;AP$6),"", MAX(AP$10:AP251)+1)))</f>
        <v/>
      </c>
      <c r="AQ252" s="5" t="str">
        <f>IF(OR($AB252="", $AC252=""), "", IF($H252=$M$3, "", IF(OR(AQ$7&lt;$AB252, $AC252&lt;AQ$6),"", MAX(AQ$10:AQ251)+1)))</f>
        <v/>
      </c>
      <c r="AR252" s="5" t="str">
        <f>IF(OR($AB252="", $AC252=""), "", IF($H252=$M$3, "", IF(OR(AR$7&lt;$AB252, $AC252&lt;AR$6),"", MAX(AR$10:AR251)+1)))</f>
        <v/>
      </c>
      <c r="AS252" s="5" t="str">
        <f>IF(OR($AB252="", $AC252=""), "", IF($H252=$M$3, "", IF(OR(AS$7&lt;$AB252, $AC252&lt;AS$6),"", MAX(AS$10:AS251)+1)))</f>
        <v/>
      </c>
      <c r="AT252" s="5" t="str">
        <f>IF(OR($AB252="", $AC252=""), "", IF($H252=$M$3, "", IF(OR(AT$7&lt;$AB252, $AC252&lt;AT$6),"", MAX(AT$10:AT251)+1)))</f>
        <v/>
      </c>
      <c r="AU252" s="5" t="str">
        <f>IF(OR($AB252="", $AC252=""), "", IF($H252=$M$3, "", IF(OR(AU$7&lt;$AB252, $AC252&lt;AU$6),"", MAX(AU$10:AU251)+1)))</f>
        <v/>
      </c>
      <c r="AV252" s="5" t="str">
        <f>IF(OR($AB252="", $AC252=""), "", IF($H252=$M$3, "", IF(OR(AV$7&lt;$AB252, $AC252&lt;AV$6),"", MAX(AV$10:AV251)+1)))</f>
        <v/>
      </c>
      <c r="AW252" s="5" t="str">
        <f>IF(OR($AB252="", $AC252=""), "", IF($H252=$M$3, "", IF(OR(AW$7&lt;$AB252, $AC252&lt;AW$6),"", MAX(AW$10:AW251)+1)))</f>
        <v/>
      </c>
      <c r="AX252" s="5" t="str">
        <f>IF(OR($AB252="", $AC252=""), "", IF($H252=$M$3, "", IF(OR(AX$7&lt;$AB252, $AC252&lt;AX$6),"", MAX(AX$10:AX251)+1)))</f>
        <v/>
      </c>
      <c r="AY252" s="5" t="str">
        <f>IF(OR($AB252="", $AC252=""), "", IF($H252=$M$3, "", IF(OR(AY$7&lt;$AB252, $AC252&lt;AY$6),"", MAX(AY$10:AY251)+1)))</f>
        <v/>
      </c>
      <c r="AZ252" s="5" t="str">
        <f>IF(OR($AB252="", $AC252=""), "", IF($H252=$M$3, "", IF(OR(AZ$7&lt;$AB252, $AC252&lt;AZ$6),"", MAX(AZ$10:AZ251)+1)))</f>
        <v/>
      </c>
      <c r="BA252" s="5" t="str">
        <f>IF(OR($AB252="", $AC252=""), "", IF($H252=$M$3, "", IF(OR(BA$7&lt;$AB252, $AC252&lt;BA$6),"", MAX(BA$10:BA251)+1)))</f>
        <v/>
      </c>
      <c r="BB252" s="5" t="str">
        <f>IF(OR($AB252="", $AC252=""), "", IF($H252=$M$3, "", IF(OR(BB$7&lt;$AB252, $AC252&lt;BB$6),"", MAX(BB$10:BB251)+1)))</f>
        <v/>
      </c>
      <c r="BC252" s="5" t="str">
        <f>IF(OR($AB252="", $AC252=""), "", IF($H252=$M$3, "", IF(OR(BC$7&lt;$AB252, $AC252&lt;BC$6),"", MAX(BC$10:BC251)+1)))</f>
        <v/>
      </c>
      <c r="BD252" s="5" t="str">
        <f>IF(OR($AB252="", $AC252=""), "", IF($H252=$M$3, "", IF(OR(BD$7&lt;$AB252, $AC252&lt;BD$6),"", MAX(BD$10:BD251)+1)))</f>
        <v/>
      </c>
      <c r="BE252" s="5" t="str">
        <f>IF(OR($AB252="", $AC252=""), "", IF($H252=$M$3, "", IF(OR(BE$7&lt;$AB252, $AC252&lt;BE$6),"", MAX(BE$10:BE251)+1)))</f>
        <v/>
      </c>
      <c r="BF252" s="5" t="str">
        <f>IF(OR($AB252="", $AC252=""), "", IF($H252=$M$3, "", IF(OR(BF$7&lt;$AB252, $AC252&lt;BF$6),"", MAX(BF$10:BF251)+1)))</f>
        <v/>
      </c>
      <c r="BG252" s="5" t="str">
        <f>IF(OR($AB252="", $AC252=""), "", IF($H252=$M$3, "", IF(OR(BG$7&lt;$AB252, $AC252&lt;BG$6),"", MAX(BG$10:BG251)+1)))</f>
        <v/>
      </c>
      <c r="BH252" s="5" t="str">
        <f>IF(OR($AB252="", $AC252=""), "", IF($H252=$M$3, "", IF(OR(BH$7&lt;$AB252, $AC252&lt;BH$6),"", MAX(BH$10:BH251)+1)))</f>
        <v/>
      </c>
      <c r="BI252" s="5" t="str">
        <f>IF(OR($AB252="", $AC252=""), "", IF($H252=$M$3, "", IF(OR(BI$7&lt;$AB252, $AC252&lt;BI$6),"", MAX(BI$10:BI251)+1)))</f>
        <v/>
      </c>
      <c r="BK252" s="5" t="str" cm="1">
        <f t="array" aca="1" ref="BK252" ca="1">IFERROR(INDEX($AE252:$BI252, $BJ252, MATCH($BK$9, $AE$9:$BI$9, 0)), "")</f>
        <v/>
      </c>
    </row>
    <row r="253" spans="1:63" x14ac:dyDescent="0.25">
      <c r="A253" s="2"/>
      <c r="B253" s="254"/>
      <c r="C253" s="255"/>
      <c r="D253" s="256"/>
      <c r="E253" s="257"/>
      <c r="F253" s="257"/>
      <c r="G253" s="258"/>
      <c r="H253" s="259"/>
      <c r="I253" s="16"/>
      <c r="J253" s="5" t="str">
        <f t="shared" si="35"/>
        <v/>
      </c>
      <c r="K253" s="2"/>
      <c r="O253" s="5" t="str">
        <f t="shared" si="33"/>
        <v/>
      </c>
      <c r="Q253" s="5" t="str">
        <f t="shared" si="36"/>
        <v/>
      </c>
      <c r="S253" s="5" t="str">
        <f t="shared" si="34"/>
        <v/>
      </c>
      <c r="U253" s="64" t="str">
        <f>IF($D253="","", IF(COUNTIF('Intro &amp; Setup'!$AW$49:$AW$88, $D253)&gt;0, "BH", TEXT($D253, "ddd")))</f>
        <v/>
      </c>
      <c r="V253" s="65" t="str">
        <f>IF($G253="", "", IF(COUNTIF('Intro &amp; Setup'!$AW$49:$AW$88, $G253)&gt;0, "BH", TEXT($G253, "ddd")))</f>
        <v/>
      </c>
      <c r="W253" s="64" t="str">
        <f t="shared" si="37"/>
        <v/>
      </c>
      <c r="X253" s="65" t="str">
        <f t="shared" si="38"/>
        <v/>
      </c>
      <c r="Y253" s="64" t="str">
        <f>IF(F253="", "", IF(OR(F253&lt;'Intro &amp; Setup'!$Z$20, F253&gt;'Intro &amp; Setup'!$Z$22), "X", ""))</f>
        <v/>
      </c>
      <c r="Z253" s="65" t="str">
        <f>IF(G253="", "", IF(OR(G253&lt;'Intro &amp; Setup'!$Z$20, G253&gt;'Intro &amp; Setup'!$Z$22), "X", ""))</f>
        <v/>
      </c>
      <c r="AB253" s="58" t="str">
        <f t="shared" si="39"/>
        <v/>
      </c>
      <c r="AC253" s="59" t="str">
        <f t="shared" si="40"/>
        <v/>
      </c>
      <c r="AE253" s="5" t="str">
        <f>IF(OR($AB253="", $AC253=""), "", IF($H253=$M$3, "", IF(OR(AE$7&lt;$AB253, $AC253&lt;AE$6),"", MAX(AE$10:AE252)+1)))</f>
        <v/>
      </c>
      <c r="AF253" s="5" t="str">
        <f>IF(OR($AB253="", $AC253=""), "", IF($H253=$M$3, "", IF(OR(AF$7&lt;$AB253, $AC253&lt;AF$6),"", MAX(AF$10:AF252)+1)))</f>
        <v/>
      </c>
      <c r="AG253" s="5" t="str">
        <f>IF(OR($AB253="", $AC253=""), "", IF($H253=$M$3, "", IF(OR(AG$7&lt;$AB253, $AC253&lt;AG$6),"", MAX(AG$10:AG252)+1)))</f>
        <v/>
      </c>
      <c r="AH253" s="5" t="str">
        <f>IF(OR($AB253="", $AC253=""), "", IF($H253=$M$3, "", IF(OR(AH$7&lt;$AB253, $AC253&lt;AH$6),"", MAX(AH$10:AH252)+1)))</f>
        <v/>
      </c>
      <c r="AI253" s="5" t="str">
        <f>IF(OR($AB253="", $AC253=""), "", IF($H253=$M$3, "", IF(OR(AI$7&lt;$AB253, $AC253&lt;AI$6),"", MAX(AI$10:AI252)+1)))</f>
        <v/>
      </c>
      <c r="AJ253" s="5" t="str">
        <f>IF(OR($AB253="", $AC253=""), "", IF($H253=$M$3, "", IF(OR(AJ$7&lt;$AB253, $AC253&lt;AJ$6),"", MAX(AJ$10:AJ252)+1)))</f>
        <v/>
      </c>
      <c r="AK253" s="5" t="str">
        <f>IF(OR($AB253="", $AC253=""), "", IF($H253=$M$3, "", IF(OR(AK$7&lt;$AB253, $AC253&lt;AK$6),"", MAX(AK$10:AK252)+1)))</f>
        <v/>
      </c>
      <c r="AL253" s="5" t="str">
        <f>IF(OR($AB253="", $AC253=""), "", IF($H253=$M$3, "", IF(OR(AL$7&lt;$AB253, $AC253&lt;AL$6),"", MAX(AL$10:AL252)+1)))</f>
        <v/>
      </c>
      <c r="AM253" s="5" t="str">
        <f>IF(OR($AB253="", $AC253=""), "", IF($H253=$M$3, "", IF(OR(AM$7&lt;$AB253, $AC253&lt;AM$6),"", MAX(AM$10:AM252)+1)))</f>
        <v/>
      </c>
      <c r="AN253" s="5" t="str">
        <f>IF(OR($AB253="", $AC253=""), "", IF($H253=$M$3, "", IF(OR(AN$7&lt;$AB253, $AC253&lt;AN$6),"", MAX(AN$10:AN252)+1)))</f>
        <v/>
      </c>
      <c r="AO253" s="5" t="str">
        <f>IF(OR($AB253="", $AC253=""), "", IF($H253=$M$3, "", IF(OR(AO$7&lt;$AB253, $AC253&lt;AO$6),"", MAX(AO$10:AO252)+1)))</f>
        <v/>
      </c>
      <c r="AP253" s="5" t="str">
        <f>IF(OR($AB253="", $AC253=""), "", IF($H253=$M$3, "", IF(OR(AP$7&lt;$AB253, $AC253&lt;AP$6),"", MAX(AP$10:AP252)+1)))</f>
        <v/>
      </c>
      <c r="AQ253" s="5" t="str">
        <f>IF(OR($AB253="", $AC253=""), "", IF($H253=$M$3, "", IF(OR(AQ$7&lt;$AB253, $AC253&lt;AQ$6),"", MAX(AQ$10:AQ252)+1)))</f>
        <v/>
      </c>
      <c r="AR253" s="5" t="str">
        <f>IF(OR($AB253="", $AC253=""), "", IF($H253=$M$3, "", IF(OR(AR$7&lt;$AB253, $AC253&lt;AR$6),"", MAX(AR$10:AR252)+1)))</f>
        <v/>
      </c>
      <c r="AS253" s="5" t="str">
        <f>IF(OR($AB253="", $AC253=""), "", IF($H253=$M$3, "", IF(OR(AS$7&lt;$AB253, $AC253&lt;AS$6),"", MAX(AS$10:AS252)+1)))</f>
        <v/>
      </c>
      <c r="AT253" s="5" t="str">
        <f>IF(OR($AB253="", $AC253=""), "", IF($H253=$M$3, "", IF(OR(AT$7&lt;$AB253, $AC253&lt;AT$6),"", MAX(AT$10:AT252)+1)))</f>
        <v/>
      </c>
      <c r="AU253" s="5" t="str">
        <f>IF(OR($AB253="", $AC253=""), "", IF($H253=$M$3, "", IF(OR(AU$7&lt;$AB253, $AC253&lt;AU$6),"", MAX(AU$10:AU252)+1)))</f>
        <v/>
      </c>
      <c r="AV253" s="5" t="str">
        <f>IF(OR($AB253="", $AC253=""), "", IF($H253=$M$3, "", IF(OR(AV$7&lt;$AB253, $AC253&lt;AV$6),"", MAX(AV$10:AV252)+1)))</f>
        <v/>
      </c>
      <c r="AW253" s="5" t="str">
        <f>IF(OR($AB253="", $AC253=""), "", IF($H253=$M$3, "", IF(OR(AW$7&lt;$AB253, $AC253&lt;AW$6),"", MAX(AW$10:AW252)+1)))</f>
        <v/>
      </c>
      <c r="AX253" s="5" t="str">
        <f>IF(OR($AB253="", $AC253=""), "", IF($H253=$M$3, "", IF(OR(AX$7&lt;$AB253, $AC253&lt;AX$6),"", MAX(AX$10:AX252)+1)))</f>
        <v/>
      </c>
      <c r="AY253" s="5" t="str">
        <f>IF(OR($AB253="", $AC253=""), "", IF($H253=$M$3, "", IF(OR(AY$7&lt;$AB253, $AC253&lt;AY$6),"", MAX(AY$10:AY252)+1)))</f>
        <v/>
      </c>
      <c r="AZ253" s="5" t="str">
        <f>IF(OR($AB253="", $AC253=""), "", IF($H253=$M$3, "", IF(OR(AZ$7&lt;$AB253, $AC253&lt;AZ$6),"", MAX(AZ$10:AZ252)+1)))</f>
        <v/>
      </c>
      <c r="BA253" s="5" t="str">
        <f>IF(OR($AB253="", $AC253=""), "", IF($H253=$M$3, "", IF(OR(BA$7&lt;$AB253, $AC253&lt;BA$6),"", MAX(BA$10:BA252)+1)))</f>
        <v/>
      </c>
      <c r="BB253" s="5" t="str">
        <f>IF(OR($AB253="", $AC253=""), "", IF($H253=$M$3, "", IF(OR(BB$7&lt;$AB253, $AC253&lt;BB$6),"", MAX(BB$10:BB252)+1)))</f>
        <v/>
      </c>
      <c r="BC253" s="5" t="str">
        <f>IF(OR($AB253="", $AC253=""), "", IF($H253=$M$3, "", IF(OR(BC$7&lt;$AB253, $AC253&lt;BC$6),"", MAX(BC$10:BC252)+1)))</f>
        <v/>
      </c>
      <c r="BD253" s="5" t="str">
        <f>IF(OR($AB253="", $AC253=""), "", IF($H253=$M$3, "", IF(OR(BD$7&lt;$AB253, $AC253&lt;BD$6),"", MAX(BD$10:BD252)+1)))</f>
        <v/>
      </c>
      <c r="BE253" s="5" t="str">
        <f>IF(OR($AB253="", $AC253=""), "", IF($H253=$M$3, "", IF(OR(BE$7&lt;$AB253, $AC253&lt;BE$6),"", MAX(BE$10:BE252)+1)))</f>
        <v/>
      </c>
      <c r="BF253" s="5" t="str">
        <f>IF(OR($AB253="", $AC253=""), "", IF($H253=$M$3, "", IF(OR(BF$7&lt;$AB253, $AC253&lt;BF$6),"", MAX(BF$10:BF252)+1)))</f>
        <v/>
      </c>
      <c r="BG253" s="5" t="str">
        <f>IF(OR($AB253="", $AC253=""), "", IF($H253=$M$3, "", IF(OR(BG$7&lt;$AB253, $AC253&lt;BG$6),"", MAX(BG$10:BG252)+1)))</f>
        <v/>
      </c>
      <c r="BH253" s="5" t="str">
        <f>IF(OR($AB253="", $AC253=""), "", IF($H253=$M$3, "", IF(OR(BH$7&lt;$AB253, $AC253&lt;BH$6),"", MAX(BH$10:BH252)+1)))</f>
        <v/>
      </c>
      <c r="BI253" s="5" t="str">
        <f>IF(OR($AB253="", $AC253=""), "", IF($H253=$M$3, "", IF(OR(BI$7&lt;$AB253, $AC253&lt;BI$6),"", MAX(BI$10:BI252)+1)))</f>
        <v/>
      </c>
      <c r="BK253" s="5" t="str" cm="1">
        <f t="array" aca="1" ref="BK253" ca="1">IFERROR(INDEX($AE253:$BI253, $BJ253, MATCH($BK$9, $AE$9:$BI$9, 0)), "")</f>
        <v/>
      </c>
    </row>
    <row r="254" spans="1:63" x14ac:dyDescent="0.25">
      <c r="A254" s="2"/>
      <c r="B254" s="254"/>
      <c r="C254" s="255"/>
      <c r="D254" s="256"/>
      <c r="E254" s="257"/>
      <c r="F254" s="257"/>
      <c r="G254" s="258"/>
      <c r="H254" s="259"/>
      <c r="I254" s="16"/>
      <c r="J254" s="5" t="str">
        <f t="shared" si="35"/>
        <v/>
      </c>
      <c r="K254" s="2"/>
      <c r="O254" s="5" t="str">
        <f t="shared" si="33"/>
        <v/>
      </c>
      <c r="Q254" s="5" t="str">
        <f t="shared" si="36"/>
        <v/>
      </c>
      <c r="S254" s="5" t="str">
        <f t="shared" si="34"/>
        <v/>
      </c>
      <c r="U254" s="64" t="str">
        <f>IF($D254="","", IF(COUNTIF('Intro &amp; Setup'!$AW$49:$AW$88, $D254)&gt;0, "BH", TEXT($D254, "ddd")))</f>
        <v/>
      </c>
      <c r="V254" s="65" t="str">
        <f>IF($G254="", "", IF(COUNTIF('Intro &amp; Setup'!$AW$49:$AW$88, $G254)&gt;0, "BH", TEXT($G254, "ddd")))</f>
        <v/>
      </c>
      <c r="W254" s="64" t="str">
        <f t="shared" si="37"/>
        <v/>
      </c>
      <c r="X254" s="65" t="str">
        <f t="shared" si="38"/>
        <v/>
      </c>
      <c r="Y254" s="64" t="str">
        <f>IF(F254="", "", IF(OR(F254&lt;'Intro &amp; Setup'!$Z$20, F254&gt;'Intro &amp; Setup'!$Z$22), "X", ""))</f>
        <v/>
      </c>
      <c r="Z254" s="65" t="str">
        <f>IF(G254="", "", IF(OR(G254&lt;'Intro &amp; Setup'!$Z$20, G254&gt;'Intro &amp; Setup'!$Z$22), "X", ""))</f>
        <v/>
      </c>
      <c r="AB254" s="58" t="str">
        <f t="shared" si="39"/>
        <v/>
      </c>
      <c r="AC254" s="59" t="str">
        <f t="shared" si="40"/>
        <v/>
      </c>
      <c r="AE254" s="5" t="str">
        <f>IF(OR($AB254="", $AC254=""), "", IF($H254=$M$3, "", IF(OR(AE$7&lt;$AB254, $AC254&lt;AE$6),"", MAX(AE$10:AE253)+1)))</f>
        <v/>
      </c>
      <c r="AF254" s="5" t="str">
        <f>IF(OR($AB254="", $AC254=""), "", IF($H254=$M$3, "", IF(OR(AF$7&lt;$AB254, $AC254&lt;AF$6),"", MAX(AF$10:AF253)+1)))</f>
        <v/>
      </c>
      <c r="AG254" s="5" t="str">
        <f>IF(OR($AB254="", $AC254=""), "", IF($H254=$M$3, "", IF(OR(AG$7&lt;$AB254, $AC254&lt;AG$6),"", MAX(AG$10:AG253)+1)))</f>
        <v/>
      </c>
      <c r="AH254" s="5" t="str">
        <f>IF(OR($AB254="", $AC254=""), "", IF($H254=$M$3, "", IF(OR(AH$7&lt;$AB254, $AC254&lt;AH$6),"", MAX(AH$10:AH253)+1)))</f>
        <v/>
      </c>
      <c r="AI254" s="5" t="str">
        <f>IF(OR($AB254="", $AC254=""), "", IF($H254=$M$3, "", IF(OR(AI$7&lt;$AB254, $AC254&lt;AI$6),"", MAX(AI$10:AI253)+1)))</f>
        <v/>
      </c>
      <c r="AJ254" s="5" t="str">
        <f>IF(OR($AB254="", $AC254=""), "", IF($H254=$M$3, "", IF(OR(AJ$7&lt;$AB254, $AC254&lt;AJ$6),"", MAX(AJ$10:AJ253)+1)))</f>
        <v/>
      </c>
      <c r="AK254" s="5" t="str">
        <f>IF(OR($AB254="", $AC254=""), "", IF($H254=$M$3, "", IF(OR(AK$7&lt;$AB254, $AC254&lt;AK$6),"", MAX(AK$10:AK253)+1)))</f>
        <v/>
      </c>
      <c r="AL254" s="5" t="str">
        <f>IF(OR($AB254="", $AC254=""), "", IF($H254=$M$3, "", IF(OR(AL$7&lt;$AB254, $AC254&lt;AL$6),"", MAX(AL$10:AL253)+1)))</f>
        <v/>
      </c>
      <c r="AM254" s="5" t="str">
        <f>IF(OR($AB254="", $AC254=""), "", IF($H254=$M$3, "", IF(OR(AM$7&lt;$AB254, $AC254&lt;AM$6),"", MAX(AM$10:AM253)+1)))</f>
        <v/>
      </c>
      <c r="AN254" s="5" t="str">
        <f>IF(OR($AB254="", $AC254=""), "", IF($H254=$M$3, "", IF(OR(AN$7&lt;$AB254, $AC254&lt;AN$6),"", MAX(AN$10:AN253)+1)))</f>
        <v/>
      </c>
      <c r="AO254" s="5" t="str">
        <f>IF(OR($AB254="", $AC254=""), "", IF($H254=$M$3, "", IF(OR(AO$7&lt;$AB254, $AC254&lt;AO$6),"", MAX(AO$10:AO253)+1)))</f>
        <v/>
      </c>
      <c r="AP254" s="5" t="str">
        <f>IF(OR($AB254="", $AC254=""), "", IF($H254=$M$3, "", IF(OR(AP$7&lt;$AB254, $AC254&lt;AP$6),"", MAX(AP$10:AP253)+1)))</f>
        <v/>
      </c>
      <c r="AQ254" s="5" t="str">
        <f>IF(OR($AB254="", $AC254=""), "", IF($H254=$M$3, "", IF(OR(AQ$7&lt;$AB254, $AC254&lt;AQ$6),"", MAX(AQ$10:AQ253)+1)))</f>
        <v/>
      </c>
      <c r="AR254" s="5" t="str">
        <f>IF(OR($AB254="", $AC254=""), "", IF($H254=$M$3, "", IF(OR(AR$7&lt;$AB254, $AC254&lt;AR$6),"", MAX(AR$10:AR253)+1)))</f>
        <v/>
      </c>
      <c r="AS254" s="5" t="str">
        <f>IF(OR($AB254="", $AC254=""), "", IF($H254=$M$3, "", IF(OR(AS$7&lt;$AB254, $AC254&lt;AS$6),"", MAX(AS$10:AS253)+1)))</f>
        <v/>
      </c>
      <c r="AT254" s="5" t="str">
        <f>IF(OR($AB254="", $AC254=""), "", IF($H254=$M$3, "", IF(OR(AT$7&lt;$AB254, $AC254&lt;AT$6),"", MAX(AT$10:AT253)+1)))</f>
        <v/>
      </c>
      <c r="AU254" s="5" t="str">
        <f>IF(OR($AB254="", $AC254=""), "", IF($H254=$M$3, "", IF(OR(AU$7&lt;$AB254, $AC254&lt;AU$6),"", MAX(AU$10:AU253)+1)))</f>
        <v/>
      </c>
      <c r="AV254" s="5" t="str">
        <f>IF(OR($AB254="", $AC254=""), "", IF($H254=$M$3, "", IF(OR(AV$7&lt;$AB254, $AC254&lt;AV$6),"", MAX(AV$10:AV253)+1)))</f>
        <v/>
      </c>
      <c r="AW254" s="5" t="str">
        <f>IF(OR($AB254="", $AC254=""), "", IF($H254=$M$3, "", IF(OR(AW$7&lt;$AB254, $AC254&lt;AW$6),"", MAX(AW$10:AW253)+1)))</f>
        <v/>
      </c>
      <c r="AX254" s="5" t="str">
        <f>IF(OR($AB254="", $AC254=""), "", IF($H254=$M$3, "", IF(OR(AX$7&lt;$AB254, $AC254&lt;AX$6),"", MAX(AX$10:AX253)+1)))</f>
        <v/>
      </c>
      <c r="AY254" s="5" t="str">
        <f>IF(OR($AB254="", $AC254=""), "", IF($H254=$M$3, "", IF(OR(AY$7&lt;$AB254, $AC254&lt;AY$6),"", MAX(AY$10:AY253)+1)))</f>
        <v/>
      </c>
      <c r="AZ254" s="5" t="str">
        <f>IF(OR($AB254="", $AC254=""), "", IF($H254=$M$3, "", IF(OR(AZ$7&lt;$AB254, $AC254&lt;AZ$6),"", MAX(AZ$10:AZ253)+1)))</f>
        <v/>
      </c>
      <c r="BA254" s="5" t="str">
        <f>IF(OR($AB254="", $AC254=""), "", IF($H254=$M$3, "", IF(OR(BA$7&lt;$AB254, $AC254&lt;BA$6),"", MAX(BA$10:BA253)+1)))</f>
        <v/>
      </c>
      <c r="BB254" s="5" t="str">
        <f>IF(OR($AB254="", $AC254=""), "", IF($H254=$M$3, "", IF(OR(BB$7&lt;$AB254, $AC254&lt;BB$6),"", MAX(BB$10:BB253)+1)))</f>
        <v/>
      </c>
      <c r="BC254" s="5" t="str">
        <f>IF(OR($AB254="", $AC254=""), "", IF($H254=$M$3, "", IF(OR(BC$7&lt;$AB254, $AC254&lt;BC$6),"", MAX(BC$10:BC253)+1)))</f>
        <v/>
      </c>
      <c r="BD254" s="5" t="str">
        <f>IF(OR($AB254="", $AC254=""), "", IF($H254=$M$3, "", IF(OR(BD$7&lt;$AB254, $AC254&lt;BD$6),"", MAX(BD$10:BD253)+1)))</f>
        <v/>
      </c>
      <c r="BE254" s="5" t="str">
        <f>IF(OR($AB254="", $AC254=""), "", IF($H254=$M$3, "", IF(OR(BE$7&lt;$AB254, $AC254&lt;BE$6),"", MAX(BE$10:BE253)+1)))</f>
        <v/>
      </c>
      <c r="BF254" s="5" t="str">
        <f>IF(OR($AB254="", $AC254=""), "", IF($H254=$M$3, "", IF(OR(BF$7&lt;$AB254, $AC254&lt;BF$6),"", MAX(BF$10:BF253)+1)))</f>
        <v/>
      </c>
      <c r="BG254" s="5" t="str">
        <f>IF(OR($AB254="", $AC254=""), "", IF($H254=$M$3, "", IF(OR(BG$7&lt;$AB254, $AC254&lt;BG$6),"", MAX(BG$10:BG253)+1)))</f>
        <v/>
      </c>
      <c r="BH254" s="5" t="str">
        <f>IF(OR($AB254="", $AC254=""), "", IF($H254=$M$3, "", IF(OR(BH$7&lt;$AB254, $AC254&lt;BH$6),"", MAX(BH$10:BH253)+1)))</f>
        <v/>
      </c>
      <c r="BI254" s="5" t="str">
        <f>IF(OR($AB254="", $AC254=""), "", IF($H254=$M$3, "", IF(OR(BI$7&lt;$AB254, $AC254&lt;BI$6),"", MAX(BI$10:BI253)+1)))</f>
        <v/>
      </c>
      <c r="BK254" s="5" t="str" cm="1">
        <f t="array" aca="1" ref="BK254" ca="1">IFERROR(INDEX($AE254:$BI254, $BJ254, MATCH($BK$9, $AE$9:$BI$9, 0)), "")</f>
        <v/>
      </c>
    </row>
    <row r="255" spans="1:63" x14ac:dyDescent="0.25">
      <c r="A255" s="2"/>
      <c r="B255" s="254"/>
      <c r="C255" s="255"/>
      <c r="D255" s="256"/>
      <c r="E255" s="257"/>
      <c r="F255" s="257"/>
      <c r="G255" s="258"/>
      <c r="H255" s="259"/>
      <c r="I255" s="16"/>
      <c r="J255" s="5" t="str">
        <f t="shared" si="35"/>
        <v/>
      </c>
      <c r="K255" s="2"/>
      <c r="O255" s="5" t="str">
        <f t="shared" si="33"/>
        <v/>
      </c>
      <c r="Q255" s="5" t="str">
        <f t="shared" si="36"/>
        <v/>
      </c>
      <c r="S255" s="5" t="str">
        <f t="shared" si="34"/>
        <v/>
      </c>
      <c r="U255" s="64" t="str">
        <f>IF($D255="","", IF(COUNTIF('Intro &amp; Setup'!$AW$49:$AW$88, $D255)&gt;0, "BH", TEXT($D255, "ddd")))</f>
        <v/>
      </c>
      <c r="V255" s="65" t="str">
        <f>IF($G255="", "", IF(COUNTIF('Intro &amp; Setup'!$AW$49:$AW$88, $G255)&gt;0, "BH", TEXT($G255, "ddd")))</f>
        <v/>
      </c>
      <c r="W255" s="64" t="str">
        <f t="shared" si="37"/>
        <v/>
      </c>
      <c r="X255" s="65" t="str">
        <f t="shared" si="38"/>
        <v/>
      </c>
      <c r="Y255" s="64" t="str">
        <f>IF(F255="", "", IF(OR(F255&lt;'Intro &amp; Setup'!$Z$20, F255&gt;'Intro &amp; Setup'!$Z$22), "X", ""))</f>
        <v/>
      </c>
      <c r="Z255" s="65" t="str">
        <f>IF(G255="", "", IF(OR(G255&lt;'Intro &amp; Setup'!$Z$20, G255&gt;'Intro &amp; Setup'!$Z$22), "X", ""))</f>
        <v/>
      </c>
      <c r="AB255" s="58" t="str">
        <f t="shared" si="39"/>
        <v/>
      </c>
      <c r="AC255" s="59" t="str">
        <f t="shared" si="40"/>
        <v/>
      </c>
      <c r="AE255" s="5" t="str">
        <f>IF(OR($AB255="", $AC255=""), "", IF($H255=$M$3, "", IF(OR(AE$7&lt;$AB255, $AC255&lt;AE$6),"", MAX(AE$10:AE254)+1)))</f>
        <v/>
      </c>
      <c r="AF255" s="5" t="str">
        <f>IF(OR($AB255="", $AC255=""), "", IF($H255=$M$3, "", IF(OR(AF$7&lt;$AB255, $AC255&lt;AF$6),"", MAX(AF$10:AF254)+1)))</f>
        <v/>
      </c>
      <c r="AG255" s="5" t="str">
        <f>IF(OR($AB255="", $AC255=""), "", IF($H255=$M$3, "", IF(OR(AG$7&lt;$AB255, $AC255&lt;AG$6),"", MAX(AG$10:AG254)+1)))</f>
        <v/>
      </c>
      <c r="AH255" s="5" t="str">
        <f>IF(OR($AB255="", $AC255=""), "", IF($H255=$M$3, "", IF(OR(AH$7&lt;$AB255, $AC255&lt;AH$6),"", MAX(AH$10:AH254)+1)))</f>
        <v/>
      </c>
      <c r="AI255" s="5" t="str">
        <f>IF(OR($AB255="", $AC255=""), "", IF($H255=$M$3, "", IF(OR(AI$7&lt;$AB255, $AC255&lt;AI$6),"", MAX(AI$10:AI254)+1)))</f>
        <v/>
      </c>
      <c r="AJ255" s="5" t="str">
        <f>IF(OR($AB255="", $AC255=""), "", IF($H255=$M$3, "", IF(OR(AJ$7&lt;$AB255, $AC255&lt;AJ$6),"", MAX(AJ$10:AJ254)+1)))</f>
        <v/>
      </c>
      <c r="AK255" s="5" t="str">
        <f>IF(OR($AB255="", $AC255=""), "", IF($H255=$M$3, "", IF(OR(AK$7&lt;$AB255, $AC255&lt;AK$6),"", MAX(AK$10:AK254)+1)))</f>
        <v/>
      </c>
      <c r="AL255" s="5" t="str">
        <f>IF(OR($AB255="", $AC255=""), "", IF($H255=$M$3, "", IF(OR(AL$7&lt;$AB255, $AC255&lt;AL$6),"", MAX(AL$10:AL254)+1)))</f>
        <v/>
      </c>
      <c r="AM255" s="5" t="str">
        <f>IF(OR($AB255="", $AC255=""), "", IF($H255=$M$3, "", IF(OR(AM$7&lt;$AB255, $AC255&lt;AM$6),"", MAX(AM$10:AM254)+1)))</f>
        <v/>
      </c>
      <c r="AN255" s="5" t="str">
        <f>IF(OR($AB255="", $AC255=""), "", IF($H255=$M$3, "", IF(OR(AN$7&lt;$AB255, $AC255&lt;AN$6),"", MAX(AN$10:AN254)+1)))</f>
        <v/>
      </c>
      <c r="AO255" s="5" t="str">
        <f>IF(OR($AB255="", $AC255=""), "", IF($H255=$M$3, "", IF(OR(AO$7&lt;$AB255, $AC255&lt;AO$6),"", MAX(AO$10:AO254)+1)))</f>
        <v/>
      </c>
      <c r="AP255" s="5" t="str">
        <f>IF(OR($AB255="", $AC255=""), "", IF($H255=$M$3, "", IF(OR(AP$7&lt;$AB255, $AC255&lt;AP$6),"", MAX(AP$10:AP254)+1)))</f>
        <v/>
      </c>
      <c r="AQ255" s="5" t="str">
        <f>IF(OR($AB255="", $AC255=""), "", IF($H255=$M$3, "", IF(OR(AQ$7&lt;$AB255, $AC255&lt;AQ$6),"", MAX(AQ$10:AQ254)+1)))</f>
        <v/>
      </c>
      <c r="AR255" s="5" t="str">
        <f>IF(OR($AB255="", $AC255=""), "", IF($H255=$M$3, "", IF(OR(AR$7&lt;$AB255, $AC255&lt;AR$6),"", MAX(AR$10:AR254)+1)))</f>
        <v/>
      </c>
      <c r="AS255" s="5" t="str">
        <f>IF(OR($AB255="", $AC255=""), "", IF($H255=$M$3, "", IF(OR(AS$7&lt;$AB255, $AC255&lt;AS$6),"", MAX(AS$10:AS254)+1)))</f>
        <v/>
      </c>
      <c r="AT255" s="5" t="str">
        <f>IF(OR($AB255="", $AC255=""), "", IF($H255=$M$3, "", IF(OR(AT$7&lt;$AB255, $AC255&lt;AT$6),"", MAX(AT$10:AT254)+1)))</f>
        <v/>
      </c>
      <c r="AU255" s="5" t="str">
        <f>IF(OR($AB255="", $AC255=""), "", IF($H255=$M$3, "", IF(OR(AU$7&lt;$AB255, $AC255&lt;AU$6),"", MAX(AU$10:AU254)+1)))</f>
        <v/>
      </c>
      <c r="AV255" s="5" t="str">
        <f>IF(OR($AB255="", $AC255=""), "", IF($H255=$M$3, "", IF(OR(AV$7&lt;$AB255, $AC255&lt;AV$6),"", MAX(AV$10:AV254)+1)))</f>
        <v/>
      </c>
      <c r="AW255" s="5" t="str">
        <f>IF(OR($AB255="", $AC255=""), "", IF($H255=$M$3, "", IF(OR(AW$7&lt;$AB255, $AC255&lt;AW$6),"", MAX(AW$10:AW254)+1)))</f>
        <v/>
      </c>
      <c r="AX255" s="5" t="str">
        <f>IF(OR($AB255="", $AC255=""), "", IF($H255=$M$3, "", IF(OR(AX$7&lt;$AB255, $AC255&lt;AX$6),"", MAX(AX$10:AX254)+1)))</f>
        <v/>
      </c>
      <c r="AY255" s="5" t="str">
        <f>IF(OR($AB255="", $AC255=""), "", IF($H255=$M$3, "", IF(OR(AY$7&lt;$AB255, $AC255&lt;AY$6),"", MAX(AY$10:AY254)+1)))</f>
        <v/>
      </c>
      <c r="AZ255" s="5" t="str">
        <f>IF(OR($AB255="", $AC255=""), "", IF($H255=$M$3, "", IF(OR(AZ$7&lt;$AB255, $AC255&lt;AZ$6),"", MAX(AZ$10:AZ254)+1)))</f>
        <v/>
      </c>
      <c r="BA255" s="5" t="str">
        <f>IF(OR($AB255="", $AC255=""), "", IF($H255=$M$3, "", IF(OR(BA$7&lt;$AB255, $AC255&lt;BA$6),"", MAX(BA$10:BA254)+1)))</f>
        <v/>
      </c>
      <c r="BB255" s="5" t="str">
        <f>IF(OR($AB255="", $AC255=""), "", IF($H255=$M$3, "", IF(OR(BB$7&lt;$AB255, $AC255&lt;BB$6),"", MAX(BB$10:BB254)+1)))</f>
        <v/>
      </c>
      <c r="BC255" s="5" t="str">
        <f>IF(OR($AB255="", $AC255=""), "", IF($H255=$M$3, "", IF(OR(BC$7&lt;$AB255, $AC255&lt;BC$6),"", MAX(BC$10:BC254)+1)))</f>
        <v/>
      </c>
      <c r="BD255" s="5" t="str">
        <f>IF(OR($AB255="", $AC255=""), "", IF($H255=$M$3, "", IF(OR(BD$7&lt;$AB255, $AC255&lt;BD$6),"", MAX(BD$10:BD254)+1)))</f>
        <v/>
      </c>
      <c r="BE255" s="5" t="str">
        <f>IF(OR($AB255="", $AC255=""), "", IF($H255=$M$3, "", IF(OR(BE$7&lt;$AB255, $AC255&lt;BE$6),"", MAX(BE$10:BE254)+1)))</f>
        <v/>
      </c>
      <c r="BF255" s="5" t="str">
        <f>IF(OR($AB255="", $AC255=""), "", IF($H255=$M$3, "", IF(OR(BF$7&lt;$AB255, $AC255&lt;BF$6),"", MAX(BF$10:BF254)+1)))</f>
        <v/>
      </c>
      <c r="BG255" s="5" t="str">
        <f>IF(OR($AB255="", $AC255=""), "", IF($H255=$M$3, "", IF(OR(BG$7&lt;$AB255, $AC255&lt;BG$6),"", MAX(BG$10:BG254)+1)))</f>
        <v/>
      </c>
      <c r="BH255" s="5" t="str">
        <f>IF(OR($AB255="", $AC255=""), "", IF($H255=$M$3, "", IF(OR(BH$7&lt;$AB255, $AC255&lt;BH$6),"", MAX(BH$10:BH254)+1)))</f>
        <v/>
      </c>
      <c r="BI255" s="5" t="str">
        <f>IF(OR($AB255="", $AC255=""), "", IF($H255=$M$3, "", IF(OR(BI$7&lt;$AB255, $AC255&lt;BI$6),"", MAX(BI$10:BI254)+1)))</f>
        <v/>
      </c>
      <c r="BK255" s="5" t="str" cm="1">
        <f t="array" aca="1" ref="BK255" ca="1">IFERROR(INDEX($AE255:$BI255, $BJ255, MATCH($BK$9, $AE$9:$BI$9, 0)), "")</f>
        <v/>
      </c>
    </row>
    <row r="256" spans="1:63" x14ac:dyDescent="0.25">
      <c r="A256" s="2"/>
      <c r="B256" s="254"/>
      <c r="C256" s="255"/>
      <c r="D256" s="256"/>
      <c r="E256" s="257"/>
      <c r="F256" s="257"/>
      <c r="G256" s="258"/>
      <c r="H256" s="259"/>
      <c r="I256" s="16"/>
      <c r="J256" s="5" t="str">
        <f t="shared" si="35"/>
        <v/>
      </c>
      <c r="K256" s="2"/>
      <c r="O256" s="5" t="str">
        <f t="shared" si="33"/>
        <v/>
      </c>
      <c r="Q256" s="5" t="str">
        <f t="shared" si="36"/>
        <v/>
      </c>
      <c r="S256" s="5" t="str">
        <f t="shared" si="34"/>
        <v/>
      </c>
      <c r="U256" s="64" t="str">
        <f>IF($D256="","", IF(COUNTIF('Intro &amp; Setup'!$AW$49:$AW$88, $D256)&gt;0, "BH", TEXT($D256, "ddd")))</f>
        <v/>
      </c>
      <c r="V256" s="65" t="str">
        <f>IF($G256="", "", IF(COUNTIF('Intro &amp; Setup'!$AW$49:$AW$88, $G256)&gt;0, "BH", TEXT($G256, "ddd")))</f>
        <v/>
      </c>
      <c r="W256" s="64" t="str">
        <f t="shared" si="37"/>
        <v/>
      </c>
      <c r="X256" s="65" t="str">
        <f t="shared" si="38"/>
        <v/>
      </c>
      <c r="Y256" s="64" t="str">
        <f>IF(F256="", "", IF(OR(F256&lt;'Intro &amp; Setup'!$Z$20, F256&gt;'Intro &amp; Setup'!$Z$22), "X", ""))</f>
        <v/>
      </c>
      <c r="Z256" s="65" t="str">
        <f>IF(G256="", "", IF(OR(G256&lt;'Intro &amp; Setup'!$Z$20, G256&gt;'Intro &amp; Setup'!$Z$22), "X", ""))</f>
        <v/>
      </c>
      <c r="AB256" s="58" t="str">
        <f t="shared" si="39"/>
        <v/>
      </c>
      <c r="AC256" s="59" t="str">
        <f t="shared" si="40"/>
        <v/>
      </c>
      <c r="AE256" s="5" t="str">
        <f>IF(OR($AB256="", $AC256=""), "", IF($H256=$M$3, "", IF(OR(AE$7&lt;$AB256, $AC256&lt;AE$6),"", MAX(AE$10:AE255)+1)))</f>
        <v/>
      </c>
      <c r="AF256" s="5" t="str">
        <f>IF(OR($AB256="", $AC256=""), "", IF($H256=$M$3, "", IF(OR(AF$7&lt;$AB256, $AC256&lt;AF$6),"", MAX(AF$10:AF255)+1)))</f>
        <v/>
      </c>
      <c r="AG256" s="5" t="str">
        <f>IF(OR($AB256="", $AC256=""), "", IF($H256=$M$3, "", IF(OR(AG$7&lt;$AB256, $AC256&lt;AG$6),"", MAX(AG$10:AG255)+1)))</f>
        <v/>
      </c>
      <c r="AH256" s="5" t="str">
        <f>IF(OR($AB256="", $AC256=""), "", IF($H256=$M$3, "", IF(OR(AH$7&lt;$AB256, $AC256&lt;AH$6),"", MAX(AH$10:AH255)+1)))</f>
        <v/>
      </c>
      <c r="AI256" s="5" t="str">
        <f>IF(OR($AB256="", $AC256=""), "", IF($H256=$M$3, "", IF(OR(AI$7&lt;$AB256, $AC256&lt;AI$6),"", MAX(AI$10:AI255)+1)))</f>
        <v/>
      </c>
      <c r="AJ256" s="5" t="str">
        <f>IF(OR($AB256="", $AC256=""), "", IF($H256=$M$3, "", IF(OR(AJ$7&lt;$AB256, $AC256&lt;AJ$6),"", MAX(AJ$10:AJ255)+1)))</f>
        <v/>
      </c>
      <c r="AK256" s="5" t="str">
        <f>IF(OR($AB256="", $AC256=""), "", IF($H256=$M$3, "", IF(OR(AK$7&lt;$AB256, $AC256&lt;AK$6),"", MAX(AK$10:AK255)+1)))</f>
        <v/>
      </c>
      <c r="AL256" s="5" t="str">
        <f>IF(OR($AB256="", $AC256=""), "", IF($H256=$M$3, "", IF(OR(AL$7&lt;$AB256, $AC256&lt;AL$6),"", MAX(AL$10:AL255)+1)))</f>
        <v/>
      </c>
      <c r="AM256" s="5" t="str">
        <f>IF(OR($AB256="", $AC256=""), "", IF($H256=$M$3, "", IF(OR(AM$7&lt;$AB256, $AC256&lt;AM$6),"", MAX(AM$10:AM255)+1)))</f>
        <v/>
      </c>
      <c r="AN256" s="5" t="str">
        <f>IF(OR($AB256="", $AC256=""), "", IF($H256=$M$3, "", IF(OR(AN$7&lt;$AB256, $AC256&lt;AN$6),"", MAX(AN$10:AN255)+1)))</f>
        <v/>
      </c>
      <c r="AO256" s="5" t="str">
        <f>IF(OR($AB256="", $AC256=""), "", IF($H256=$M$3, "", IF(OR(AO$7&lt;$AB256, $AC256&lt;AO$6),"", MAX(AO$10:AO255)+1)))</f>
        <v/>
      </c>
      <c r="AP256" s="5" t="str">
        <f>IF(OR($AB256="", $AC256=""), "", IF($H256=$M$3, "", IF(OR(AP$7&lt;$AB256, $AC256&lt;AP$6),"", MAX(AP$10:AP255)+1)))</f>
        <v/>
      </c>
      <c r="AQ256" s="5" t="str">
        <f>IF(OR($AB256="", $AC256=""), "", IF($H256=$M$3, "", IF(OR(AQ$7&lt;$AB256, $AC256&lt;AQ$6),"", MAX(AQ$10:AQ255)+1)))</f>
        <v/>
      </c>
      <c r="AR256" s="5" t="str">
        <f>IF(OR($AB256="", $AC256=""), "", IF($H256=$M$3, "", IF(OR(AR$7&lt;$AB256, $AC256&lt;AR$6),"", MAX(AR$10:AR255)+1)))</f>
        <v/>
      </c>
      <c r="AS256" s="5" t="str">
        <f>IF(OR($AB256="", $AC256=""), "", IF($H256=$M$3, "", IF(OR(AS$7&lt;$AB256, $AC256&lt;AS$6),"", MAX(AS$10:AS255)+1)))</f>
        <v/>
      </c>
      <c r="AT256" s="5" t="str">
        <f>IF(OR($AB256="", $AC256=""), "", IF($H256=$M$3, "", IF(OR(AT$7&lt;$AB256, $AC256&lt;AT$6),"", MAX(AT$10:AT255)+1)))</f>
        <v/>
      </c>
      <c r="AU256" s="5" t="str">
        <f>IF(OR($AB256="", $AC256=""), "", IF($H256=$M$3, "", IF(OR(AU$7&lt;$AB256, $AC256&lt;AU$6),"", MAX(AU$10:AU255)+1)))</f>
        <v/>
      </c>
      <c r="AV256" s="5" t="str">
        <f>IF(OR($AB256="", $AC256=""), "", IF($H256=$M$3, "", IF(OR(AV$7&lt;$AB256, $AC256&lt;AV$6),"", MAX(AV$10:AV255)+1)))</f>
        <v/>
      </c>
      <c r="AW256" s="5" t="str">
        <f>IF(OR($AB256="", $AC256=""), "", IF($H256=$M$3, "", IF(OR(AW$7&lt;$AB256, $AC256&lt;AW$6),"", MAX(AW$10:AW255)+1)))</f>
        <v/>
      </c>
      <c r="AX256" s="5" t="str">
        <f>IF(OR($AB256="", $AC256=""), "", IF($H256=$M$3, "", IF(OR(AX$7&lt;$AB256, $AC256&lt;AX$6),"", MAX(AX$10:AX255)+1)))</f>
        <v/>
      </c>
      <c r="AY256" s="5" t="str">
        <f>IF(OR($AB256="", $AC256=""), "", IF($H256=$M$3, "", IF(OR(AY$7&lt;$AB256, $AC256&lt;AY$6),"", MAX(AY$10:AY255)+1)))</f>
        <v/>
      </c>
      <c r="AZ256" s="5" t="str">
        <f>IF(OR($AB256="", $AC256=""), "", IF($H256=$M$3, "", IF(OR(AZ$7&lt;$AB256, $AC256&lt;AZ$6),"", MAX(AZ$10:AZ255)+1)))</f>
        <v/>
      </c>
      <c r="BA256" s="5" t="str">
        <f>IF(OR($AB256="", $AC256=""), "", IF($H256=$M$3, "", IF(OR(BA$7&lt;$AB256, $AC256&lt;BA$6),"", MAX(BA$10:BA255)+1)))</f>
        <v/>
      </c>
      <c r="BB256" s="5" t="str">
        <f>IF(OR($AB256="", $AC256=""), "", IF($H256=$M$3, "", IF(OR(BB$7&lt;$AB256, $AC256&lt;BB$6),"", MAX(BB$10:BB255)+1)))</f>
        <v/>
      </c>
      <c r="BC256" s="5" t="str">
        <f>IF(OR($AB256="", $AC256=""), "", IF($H256=$M$3, "", IF(OR(BC$7&lt;$AB256, $AC256&lt;BC$6),"", MAX(BC$10:BC255)+1)))</f>
        <v/>
      </c>
      <c r="BD256" s="5" t="str">
        <f>IF(OR($AB256="", $AC256=""), "", IF($H256=$M$3, "", IF(OR(BD$7&lt;$AB256, $AC256&lt;BD$6),"", MAX(BD$10:BD255)+1)))</f>
        <v/>
      </c>
      <c r="BE256" s="5" t="str">
        <f>IF(OR($AB256="", $AC256=""), "", IF($H256=$M$3, "", IF(OR(BE$7&lt;$AB256, $AC256&lt;BE$6),"", MAX(BE$10:BE255)+1)))</f>
        <v/>
      </c>
      <c r="BF256" s="5" t="str">
        <f>IF(OR($AB256="", $AC256=""), "", IF($H256=$M$3, "", IF(OR(BF$7&lt;$AB256, $AC256&lt;BF$6),"", MAX(BF$10:BF255)+1)))</f>
        <v/>
      </c>
      <c r="BG256" s="5" t="str">
        <f>IF(OR($AB256="", $AC256=""), "", IF($H256=$M$3, "", IF(OR(BG$7&lt;$AB256, $AC256&lt;BG$6),"", MAX(BG$10:BG255)+1)))</f>
        <v/>
      </c>
      <c r="BH256" s="5" t="str">
        <f>IF(OR($AB256="", $AC256=""), "", IF($H256=$M$3, "", IF(OR(BH$7&lt;$AB256, $AC256&lt;BH$6),"", MAX(BH$10:BH255)+1)))</f>
        <v/>
      </c>
      <c r="BI256" s="5" t="str">
        <f>IF(OR($AB256="", $AC256=""), "", IF($H256=$M$3, "", IF(OR(BI$7&lt;$AB256, $AC256&lt;BI$6),"", MAX(BI$10:BI255)+1)))</f>
        <v/>
      </c>
      <c r="BK256" s="5" t="str" cm="1">
        <f t="array" aca="1" ref="BK256" ca="1">IFERROR(INDEX($AE256:$BI256, $BJ256, MATCH($BK$9, $AE$9:$BI$9, 0)), "")</f>
        <v/>
      </c>
    </row>
    <row r="257" spans="1:63" x14ac:dyDescent="0.25">
      <c r="A257" s="2"/>
      <c r="B257" s="254"/>
      <c r="C257" s="255"/>
      <c r="D257" s="256"/>
      <c r="E257" s="257"/>
      <c r="F257" s="257"/>
      <c r="G257" s="258"/>
      <c r="H257" s="259"/>
      <c r="I257" s="16"/>
      <c r="J257" s="5" t="str">
        <f t="shared" si="35"/>
        <v/>
      </c>
      <c r="K257" s="2"/>
      <c r="O257" s="5" t="str">
        <f t="shared" si="33"/>
        <v/>
      </c>
      <c r="Q257" s="5" t="str">
        <f t="shared" si="36"/>
        <v/>
      </c>
      <c r="S257" s="5" t="str">
        <f t="shared" si="34"/>
        <v/>
      </c>
      <c r="U257" s="64" t="str">
        <f>IF($D257="","", IF(COUNTIF('Intro &amp; Setup'!$AW$49:$AW$88, $D257)&gt;0, "BH", TEXT($D257, "ddd")))</f>
        <v/>
      </c>
      <c r="V257" s="65" t="str">
        <f>IF($G257="", "", IF(COUNTIF('Intro &amp; Setup'!$AW$49:$AW$88, $G257)&gt;0, "BH", TEXT($G257, "ddd")))</f>
        <v/>
      </c>
      <c r="W257" s="64" t="str">
        <f t="shared" si="37"/>
        <v/>
      </c>
      <c r="X257" s="65" t="str">
        <f t="shared" si="38"/>
        <v/>
      </c>
      <c r="Y257" s="64" t="str">
        <f>IF(F257="", "", IF(OR(F257&lt;'Intro &amp; Setup'!$Z$20, F257&gt;'Intro &amp; Setup'!$Z$22), "X", ""))</f>
        <v/>
      </c>
      <c r="Z257" s="65" t="str">
        <f>IF(G257="", "", IF(OR(G257&lt;'Intro &amp; Setup'!$Z$20, G257&gt;'Intro &amp; Setup'!$Z$22), "X", ""))</f>
        <v/>
      </c>
      <c r="AB257" s="58" t="str">
        <f t="shared" si="39"/>
        <v/>
      </c>
      <c r="AC257" s="59" t="str">
        <f t="shared" si="40"/>
        <v/>
      </c>
      <c r="AE257" s="5" t="str">
        <f>IF(OR($AB257="", $AC257=""), "", IF($H257=$M$3, "", IF(OR(AE$7&lt;$AB257, $AC257&lt;AE$6),"", MAX(AE$10:AE256)+1)))</f>
        <v/>
      </c>
      <c r="AF257" s="5" t="str">
        <f>IF(OR($AB257="", $AC257=""), "", IF($H257=$M$3, "", IF(OR(AF$7&lt;$AB257, $AC257&lt;AF$6),"", MAX(AF$10:AF256)+1)))</f>
        <v/>
      </c>
      <c r="AG257" s="5" t="str">
        <f>IF(OR($AB257="", $AC257=""), "", IF($H257=$M$3, "", IF(OR(AG$7&lt;$AB257, $AC257&lt;AG$6),"", MAX(AG$10:AG256)+1)))</f>
        <v/>
      </c>
      <c r="AH257" s="5" t="str">
        <f>IF(OR($AB257="", $AC257=""), "", IF($H257=$M$3, "", IF(OR(AH$7&lt;$AB257, $AC257&lt;AH$6),"", MAX(AH$10:AH256)+1)))</f>
        <v/>
      </c>
      <c r="AI257" s="5" t="str">
        <f>IF(OR($AB257="", $AC257=""), "", IF($H257=$M$3, "", IF(OR(AI$7&lt;$AB257, $AC257&lt;AI$6),"", MAX(AI$10:AI256)+1)))</f>
        <v/>
      </c>
      <c r="AJ257" s="5" t="str">
        <f>IF(OR($AB257="", $AC257=""), "", IF($H257=$M$3, "", IF(OR(AJ$7&lt;$AB257, $AC257&lt;AJ$6),"", MAX(AJ$10:AJ256)+1)))</f>
        <v/>
      </c>
      <c r="AK257" s="5" t="str">
        <f>IF(OR($AB257="", $AC257=""), "", IF($H257=$M$3, "", IF(OR(AK$7&lt;$AB257, $AC257&lt;AK$6),"", MAX(AK$10:AK256)+1)))</f>
        <v/>
      </c>
      <c r="AL257" s="5" t="str">
        <f>IF(OR($AB257="", $AC257=""), "", IF($H257=$M$3, "", IF(OR(AL$7&lt;$AB257, $AC257&lt;AL$6),"", MAX(AL$10:AL256)+1)))</f>
        <v/>
      </c>
      <c r="AM257" s="5" t="str">
        <f>IF(OR($AB257="", $AC257=""), "", IF($H257=$M$3, "", IF(OR(AM$7&lt;$AB257, $AC257&lt;AM$6),"", MAX(AM$10:AM256)+1)))</f>
        <v/>
      </c>
      <c r="AN257" s="5" t="str">
        <f>IF(OR($AB257="", $AC257=""), "", IF($H257=$M$3, "", IF(OR(AN$7&lt;$AB257, $AC257&lt;AN$6),"", MAX(AN$10:AN256)+1)))</f>
        <v/>
      </c>
      <c r="AO257" s="5" t="str">
        <f>IF(OR($AB257="", $AC257=""), "", IF($H257=$M$3, "", IF(OR(AO$7&lt;$AB257, $AC257&lt;AO$6),"", MAX(AO$10:AO256)+1)))</f>
        <v/>
      </c>
      <c r="AP257" s="5" t="str">
        <f>IF(OR($AB257="", $AC257=""), "", IF($H257=$M$3, "", IF(OR(AP$7&lt;$AB257, $AC257&lt;AP$6),"", MAX(AP$10:AP256)+1)))</f>
        <v/>
      </c>
      <c r="AQ257" s="5" t="str">
        <f>IF(OR($AB257="", $AC257=""), "", IF($H257=$M$3, "", IF(OR(AQ$7&lt;$AB257, $AC257&lt;AQ$6),"", MAX(AQ$10:AQ256)+1)))</f>
        <v/>
      </c>
      <c r="AR257" s="5" t="str">
        <f>IF(OR($AB257="", $AC257=""), "", IF($H257=$M$3, "", IF(OR(AR$7&lt;$AB257, $AC257&lt;AR$6),"", MAX(AR$10:AR256)+1)))</f>
        <v/>
      </c>
      <c r="AS257" s="5" t="str">
        <f>IF(OR($AB257="", $AC257=""), "", IF($H257=$M$3, "", IF(OR(AS$7&lt;$AB257, $AC257&lt;AS$6),"", MAX(AS$10:AS256)+1)))</f>
        <v/>
      </c>
      <c r="AT257" s="5" t="str">
        <f>IF(OR($AB257="", $AC257=""), "", IF($H257=$M$3, "", IF(OR(AT$7&lt;$AB257, $AC257&lt;AT$6),"", MAX(AT$10:AT256)+1)))</f>
        <v/>
      </c>
      <c r="AU257" s="5" t="str">
        <f>IF(OR($AB257="", $AC257=""), "", IF($H257=$M$3, "", IF(OR(AU$7&lt;$AB257, $AC257&lt;AU$6),"", MAX(AU$10:AU256)+1)))</f>
        <v/>
      </c>
      <c r="AV257" s="5" t="str">
        <f>IF(OR($AB257="", $AC257=""), "", IF($H257=$M$3, "", IF(OR(AV$7&lt;$AB257, $AC257&lt;AV$6),"", MAX(AV$10:AV256)+1)))</f>
        <v/>
      </c>
      <c r="AW257" s="5" t="str">
        <f>IF(OR($AB257="", $AC257=""), "", IF($H257=$M$3, "", IF(OR(AW$7&lt;$AB257, $AC257&lt;AW$6),"", MAX(AW$10:AW256)+1)))</f>
        <v/>
      </c>
      <c r="AX257" s="5" t="str">
        <f>IF(OR($AB257="", $AC257=""), "", IF($H257=$M$3, "", IF(OR(AX$7&lt;$AB257, $AC257&lt;AX$6),"", MAX(AX$10:AX256)+1)))</f>
        <v/>
      </c>
      <c r="AY257" s="5" t="str">
        <f>IF(OR($AB257="", $AC257=""), "", IF($H257=$M$3, "", IF(OR(AY$7&lt;$AB257, $AC257&lt;AY$6),"", MAX(AY$10:AY256)+1)))</f>
        <v/>
      </c>
      <c r="AZ257" s="5" t="str">
        <f>IF(OR($AB257="", $AC257=""), "", IF($H257=$M$3, "", IF(OR(AZ$7&lt;$AB257, $AC257&lt;AZ$6),"", MAX(AZ$10:AZ256)+1)))</f>
        <v/>
      </c>
      <c r="BA257" s="5" t="str">
        <f>IF(OR($AB257="", $AC257=""), "", IF($H257=$M$3, "", IF(OR(BA$7&lt;$AB257, $AC257&lt;BA$6),"", MAX(BA$10:BA256)+1)))</f>
        <v/>
      </c>
      <c r="BB257" s="5" t="str">
        <f>IF(OR($AB257="", $AC257=""), "", IF($H257=$M$3, "", IF(OR(BB$7&lt;$AB257, $AC257&lt;BB$6),"", MAX(BB$10:BB256)+1)))</f>
        <v/>
      </c>
      <c r="BC257" s="5" t="str">
        <f>IF(OR($AB257="", $AC257=""), "", IF($H257=$M$3, "", IF(OR(BC$7&lt;$AB257, $AC257&lt;BC$6),"", MAX(BC$10:BC256)+1)))</f>
        <v/>
      </c>
      <c r="BD257" s="5" t="str">
        <f>IF(OR($AB257="", $AC257=""), "", IF($H257=$M$3, "", IF(OR(BD$7&lt;$AB257, $AC257&lt;BD$6),"", MAX(BD$10:BD256)+1)))</f>
        <v/>
      </c>
      <c r="BE257" s="5" t="str">
        <f>IF(OR($AB257="", $AC257=""), "", IF($H257=$M$3, "", IF(OR(BE$7&lt;$AB257, $AC257&lt;BE$6),"", MAX(BE$10:BE256)+1)))</f>
        <v/>
      </c>
      <c r="BF257" s="5" t="str">
        <f>IF(OR($AB257="", $AC257=""), "", IF($H257=$M$3, "", IF(OR(BF$7&lt;$AB257, $AC257&lt;BF$6),"", MAX(BF$10:BF256)+1)))</f>
        <v/>
      </c>
      <c r="BG257" s="5" t="str">
        <f>IF(OR($AB257="", $AC257=""), "", IF($H257=$M$3, "", IF(OR(BG$7&lt;$AB257, $AC257&lt;BG$6),"", MAX(BG$10:BG256)+1)))</f>
        <v/>
      </c>
      <c r="BH257" s="5" t="str">
        <f>IF(OR($AB257="", $AC257=""), "", IF($H257=$M$3, "", IF(OR(BH$7&lt;$AB257, $AC257&lt;BH$6),"", MAX(BH$10:BH256)+1)))</f>
        <v/>
      </c>
      <c r="BI257" s="5" t="str">
        <f>IF(OR($AB257="", $AC257=""), "", IF($H257=$M$3, "", IF(OR(BI$7&lt;$AB257, $AC257&lt;BI$6),"", MAX(BI$10:BI256)+1)))</f>
        <v/>
      </c>
      <c r="BK257" s="5" t="str" cm="1">
        <f t="array" aca="1" ref="BK257" ca="1">IFERROR(INDEX($AE257:$BI257, $BJ257, MATCH($BK$9, $AE$9:$BI$9, 0)), "")</f>
        <v/>
      </c>
    </row>
    <row r="258" spans="1:63" x14ac:dyDescent="0.25">
      <c r="A258" s="2"/>
      <c r="B258" s="254"/>
      <c r="C258" s="255"/>
      <c r="D258" s="256"/>
      <c r="E258" s="257"/>
      <c r="F258" s="257"/>
      <c r="G258" s="258"/>
      <c r="H258" s="259"/>
      <c r="I258" s="16"/>
      <c r="J258" s="5" t="str">
        <f t="shared" si="35"/>
        <v/>
      </c>
      <c r="K258" s="2"/>
      <c r="O258" s="5" t="str">
        <f t="shared" si="33"/>
        <v/>
      </c>
      <c r="Q258" s="5" t="str">
        <f t="shared" si="36"/>
        <v/>
      </c>
      <c r="S258" s="5" t="str">
        <f t="shared" si="34"/>
        <v/>
      </c>
      <c r="U258" s="64" t="str">
        <f>IF($D258="","", IF(COUNTIF('Intro &amp; Setup'!$AW$49:$AW$88, $D258)&gt;0, "BH", TEXT($D258, "ddd")))</f>
        <v/>
      </c>
      <c r="V258" s="65" t="str">
        <f>IF($G258="", "", IF(COUNTIF('Intro &amp; Setup'!$AW$49:$AW$88, $G258)&gt;0, "BH", TEXT($G258, "ddd")))</f>
        <v/>
      </c>
      <c r="W258" s="64" t="str">
        <f t="shared" si="37"/>
        <v/>
      </c>
      <c r="X258" s="65" t="str">
        <f t="shared" si="38"/>
        <v/>
      </c>
      <c r="Y258" s="64" t="str">
        <f>IF(F258="", "", IF(OR(F258&lt;'Intro &amp; Setup'!$Z$20, F258&gt;'Intro &amp; Setup'!$Z$22), "X", ""))</f>
        <v/>
      </c>
      <c r="Z258" s="65" t="str">
        <f>IF(G258="", "", IF(OR(G258&lt;'Intro &amp; Setup'!$Z$20, G258&gt;'Intro &amp; Setup'!$Z$22), "X", ""))</f>
        <v/>
      </c>
      <c r="AB258" s="58" t="str">
        <f t="shared" si="39"/>
        <v/>
      </c>
      <c r="AC258" s="59" t="str">
        <f t="shared" si="40"/>
        <v/>
      </c>
      <c r="AE258" s="5" t="str">
        <f>IF(OR($AB258="", $AC258=""), "", IF($H258=$M$3, "", IF(OR(AE$7&lt;$AB258, $AC258&lt;AE$6),"", MAX(AE$10:AE257)+1)))</f>
        <v/>
      </c>
      <c r="AF258" s="5" t="str">
        <f>IF(OR($AB258="", $AC258=""), "", IF($H258=$M$3, "", IF(OR(AF$7&lt;$AB258, $AC258&lt;AF$6),"", MAX(AF$10:AF257)+1)))</f>
        <v/>
      </c>
      <c r="AG258" s="5" t="str">
        <f>IF(OR($AB258="", $AC258=""), "", IF($H258=$M$3, "", IF(OR(AG$7&lt;$AB258, $AC258&lt;AG$6),"", MAX(AG$10:AG257)+1)))</f>
        <v/>
      </c>
      <c r="AH258" s="5" t="str">
        <f>IF(OR($AB258="", $AC258=""), "", IF($H258=$M$3, "", IF(OR(AH$7&lt;$AB258, $AC258&lt;AH$6),"", MAX(AH$10:AH257)+1)))</f>
        <v/>
      </c>
      <c r="AI258" s="5" t="str">
        <f>IF(OR($AB258="", $AC258=""), "", IF($H258=$M$3, "", IF(OR(AI$7&lt;$AB258, $AC258&lt;AI$6),"", MAX(AI$10:AI257)+1)))</f>
        <v/>
      </c>
      <c r="AJ258" s="5" t="str">
        <f>IF(OR($AB258="", $AC258=""), "", IF($H258=$M$3, "", IF(OR(AJ$7&lt;$AB258, $AC258&lt;AJ$6),"", MAX(AJ$10:AJ257)+1)))</f>
        <v/>
      </c>
      <c r="AK258" s="5" t="str">
        <f>IF(OR($AB258="", $AC258=""), "", IF($H258=$M$3, "", IF(OR(AK$7&lt;$AB258, $AC258&lt;AK$6),"", MAX(AK$10:AK257)+1)))</f>
        <v/>
      </c>
      <c r="AL258" s="5" t="str">
        <f>IF(OR($AB258="", $AC258=""), "", IF($H258=$M$3, "", IF(OR(AL$7&lt;$AB258, $AC258&lt;AL$6),"", MAX(AL$10:AL257)+1)))</f>
        <v/>
      </c>
      <c r="AM258" s="5" t="str">
        <f>IF(OR($AB258="", $AC258=""), "", IF($H258=$M$3, "", IF(OR(AM$7&lt;$AB258, $AC258&lt;AM$6),"", MAX(AM$10:AM257)+1)))</f>
        <v/>
      </c>
      <c r="AN258" s="5" t="str">
        <f>IF(OR($AB258="", $AC258=""), "", IF($H258=$M$3, "", IF(OR(AN$7&lt;$AB258, $AC258&lt;AN$6),"", MAX(AN$10:AN257)+1)))</f>
        <v/>
      </c>
      <c r="AO258" s="5" t="str">
        <f>IF(OR($AB258="", $AC258=""), "", IF($H258=$M$3, "", IF(OR(AO$7&lt;$AB258, $AC258&lt;AO$6),"", MAX(AO$10:AO257)+1)))</f>
        <v/>
      </c>
      <c r="AP258" s="5" t="str">
        <f>IF(OR($AB258="", $AC258=""), "", IF($H258=$M$3, "", IF(OR(AP$7&lt;$AB258, $AC258&lt;AP$6),"", MAX(AP$10:AP257)+1)))</f>
        <v/>
      </c>
      <c r="AQ258" s="5" t="str">
        <f>IF(OR($AB258="", $AC258=""), "", IF($H258=$M$3, "", IF(OR(AQ$7&lt;$AB258, $AC258&lt;AQ$6),"", MAX(AQ$10:AQ257)+1)))</f>
        <v/>
      </c>
      <c r="AR258" s="5" t="str">
        <f>IF(OR($AB258="", $AC258=""), "", IF($H258=$M$3, "", IF(OR(AR$7&lt;$AB258, $AC258&lt;AR$6),"", MAX(AR$10:AR257)+1)))</f>
        <v/>
      </c>
      <c r="AS258" s="5" t="str">
        <f>IF(OR($AB258="", $AC258=""), "", IF($H258=$M$3, "", IF(OR(AS$7&lt;$AB258, $AC258&lt;AS$6),"", MAX(AS$10:AS257)+1)))</f>
        <v/>
      </c>
      <c r="AT258" s="5" t="str">
        <f>IF(OR($AB258="", $AC258=""), "", IF($H258=$M$3, "", IF(OR(AT$7&lt;$AB258, $AC258&lt;AT$6),"", MAX(AT$10:AT257)+1)))</f>
        <v/>
      </c>
      <c r="AU258" s="5" t="str">
        <f>IF(OR($AB258="", $AC258=""), "", IF($H258=$M$3, "", IF(OR(AU$7&lt;$AB258, $AC258&lt;AU$6),"", MAX(AU$10:AU257)+1)))</f>
        <v/>
      </c>
      <c r="AV258" s="5" t="str">
        <f>IF(OR($AB258="", $AC258=""), "", IF($H258=$M$3, "", IF(OR(AV$7&lt;$AB258, $AC258&lt;AV$6),"", MAX(AV$10:AV257)+1)))</f>
        <v/>
      </c>
      <c r="AW258" s="5" t="str">
        <f>IF(OR($AB258="", $AC258=""), "", IF($H258=$M$3, "", IF(OR(AW$7&lt;$AB258, $AC258&lt;AW$6),"", MAX(AW$10:AW257)+1)))</f>
        <v/>
      </c>
      <c r="AX258" s="5" t="str">
        <f>IF(OR($AB258="", $AC258=""), "", IF($H258=$M$3, "", IF(OR(AX$7&lt;$AB258, $AC258&lt;AX$6),"", MAX(AX$10:AX257)+1)))</f>
        <v/>
      </c>
      <c r="AY258" s="5" t="str">
        <f>IF(OR($AB258="", $AC258=""), "", IF($H258=$M$3, "", IF(OR(AY$7&lt;$AB258, $AC258&lt;AY$6),"", MAX(AY$10:AY257)+1)))</f>
        <v/>
      </c>
      <c r="AZ258" s="5" t="str">
        <f>IF(OR($AB258="", $AC258=""), "", IF($H258=$M$3, "", IF(OR(AZ$7&lt;$AB258, $AC258&lt;AZ$6),"", MAX(AZ$10:AZ257)+1)))</f>
        <v/>
      </c>
      <c r="BA258" s="5" t="str">
        <f>IF(OR($AB258="", $AC258=""), "", IF($H258=$M$3, "", IF(OR(BA$7&lt;$AB258, $AC258&lt;BA$6),"", MAX(BA$10:BA257)+1)))</f>
        <v/>
      </c>
      <c r="BB258" s="5" t="str">
        <f>IF(OR($AB258="", $AC258=""), "", IF($H258=$M$3, "", IF(OR(BB$7&lt;$AB258, $AC258&lt;BB$6),"", MAX(BB$10:BB257)+1)))</f>
        <v/>
      </c>
      <c r="BC258" s="5" t="str">
        <f>IF(OR($AB258="", $AC258=""), "", IF($H258=$M$3, "", IF(OR(BC$7&lt;$AB258, $AC258&lt;BC$6),"", MAX(BC$10:BC257)+1)))</f>
        <v/>
      </c>
      <c r="BD258" s="5" t="str">
        <f>IF(OR($AB258="", $AC258=""), "", IF($H258=$M$3, "", IF(OR(BD$7&lt;$AB258, $AC258&lt;BD$6),"", MAX(BD$10:BD257)+1)))</f>
        <v/>
      </c>
      <c r="BE258" s="5" t="str">
        <f>IF(OR($AB258="", $AC258=""), "", IF($H258=$M$3, "", IF(OR(BE$7&lt;$AB258, $AC258&lt;BE$6),"", MAX(BE$10:BE257)+1)))</f>
        <v/>
      </c>
      <c r="BF258" s="5" t="str">
        <f>IF(OR($AB258="", $AC258=""), "", IF($H258=$M$3, "", IF(OR(BF$7&lt;$AB258, $AC258&lt;BF$6),"", MAX(BF$10:BF257)+1)))</f>
        <v/>
      </c>
      <c r="BG258" s="5" t="str">
        <f>IF(OR($AB258="", $AC258=""), "", IF($H258=$M$3, "", IF(OR(BG$7&lt;$AB258, $AC258&lt;BG$6),"", MAX(BG$10:BG257)+1)))</f>
        <v/>
      </c>
      <c r="BH258" s="5" t="str">
        <f>IF(OR($AB258="", $AC258=""), "", IF($H258=$M$3, "", IF(OR(BH$7&lt;$AB258, $AC258&lt;BH$6),"", MAX(BH$10:BH257)+1)))</f>
        <v/>
      </c>
      <c r="BI258" s="5" t="str">
        <f>IF(OR($AB258="", $AC258=""), "", IF($H258=$M$3, "", IF(OR(BI$7&lt;$AB258, $AC258&lt;BI$6),"", MAX(BI$10:BI257)+1)))</f>
        <v/>
      </c>
      <c r="BK258" s="5" t="str" cm="1">
        <f t="array" aca="1" ref="BK258" ca="1">IFERROR(INDEX($AE258:$BI258, $BJ258, MATCH($BK$9, $AE$9:$BI$9, 0)), "")</f>
        <v/>
      </c>
    </row>
    <row r="259" spans="1:63" x14ac:dyDescent="0.25">
      <c r="A259" s="2"/>
      <c r="B259" s="254"/>
      <c r="C259" s="255"/>
      <c r="D259" s="256"/>
      <c r="E259" s="257"/>
      <c r="F259" s="257"/>
      <c r="G259" s="258"/>
      <c r="H259" s="259"/>
      <c r="I259" s="16"/>
      <c r="J259" s="5" t="str">
        <f t="shared" si="35"/>
        <v/>
      </c>
      <c r="K259" s="2"/>
      <c r="O259" s="5" t="str">
        <f t="shared" si="33"/>
        <v/>
      </c>
      <c r="Q259" s="5" t="str">
        <f t="shared" si="36"/>
        <v/>
      </c>
      <c r="S259" s="5" t="str">
        <f t="shared" si="34"/>
        <v/>
      </c>
      <c r="U259" s="64" t="str">
        <f>IF($D259="","", IF(COUNTIF('Intro &amp; Setup'!$AW$49:$AW$88, $D259)&gt;0, "BH", TEXT($D259, "ddd")))</f>
        <v/>
      </c>
      <c r="V259" s="65" t="str">
        <f>IF($G259="", "", IF(COUNTIF('Intro &amp; Setup'!$AW$49:$AW$88, $G259)&gt;0, "BH", TEXT($G259, "ddd")))</f>
        <v/>
      </c>
      <c r="W259" s="64" t="str">
        <f t="shared" si="37"/>
        <v/>
      </c>
      <c r="X259" s="65" t="str">
        <f t="shared" si="38"/>
        <v/>
      </c>
      <c r="Y259" s="64" t="str">
        <f>IF(F259="", "", IF(OR(F259&lt;'Intro &amp; Setup'!$Z$20, F259&gt;'Intro &amp; Setup'!$Z$22), "X", ""))</f>
        <v/>
      </c>
      <c r="Z259" s="65" t="str">
        <f>IF(G259="", "", IF(OR(G259&lt;'Intro &amp; Setup'!$Z$20, G259&gt;'Intro &amp; Setup'!$Z$22), "X", ""))</f>
        <v/>
      </c>
      <c r="AB259" s="58" t="str">
        <f t="shared" si="39"/>
        <v/>
      </c>
      <c r="AC259" s="59" t="str">
        <f t="shared" si="40"/>
        <v/>
      </c>
      <c r="AE259" s="5" t="str">
        <f>IF(OR($AB259="", $AC259=""), "", IF($H259=$M$3, "", IF(OR(AE$7&lt;$AB259, $AC259&lt;AE$6),"", MAX(AE$10:AE258)+1)))</f>
        <v/>
      </c>
      <c r="AF259" s="5" t="str">
        <f>IF(OR($AB259="", $AC259=""), "", IF($H259=$M$3, "", IF(OR(AF$7&lt;$AB259, $AC259&lt;AF$6),"", MAX(AF$10:AF258)+1)))</f>
        <v/>
      </c>
      <c r="AG259" s="5" t="str">
        <f>IF(OR($AB259="", $AC259=""), "", IF($H259=$M$3, "", IF(OR(AG$7&lt;$AB259, $AC259&lt;AG$6),"", MAX(AG$10:AG258)+1)))</f>
        <v/>
      </c>
      <c r="AH259" s="5" t="str">
        <f>IF(OR($AB259="", $AC259=""), "", IF($H259=$M$3, "", IF(OR(AH$7&lt;$AB259, $AC259&lt;AH$6),"", MAX(AH$10:AH258)+1)))</f>
        <v/>
      </c>
      <c r="AI259" s="5" t="str">
        <f>IF(OR($AB259="", $AC259=""), "", IF($H259=$M$3, "", IF(OR(AI$7&lt;$AB259, $AC259&lt;AI$6),"", MAX(AI$10:AI258)+1)))</f>
        <v/>
      </c>
      <c r="AJ259" s="5" t="str">
        <f>IF(OR($AB259="", $AC259=""), "", IF($H259=$M$3, "", IF(OR(AJ$7&lt;$AB259, $AC259&lt;AJ$6),"", MAX(AJ$10:AJ258)+1)))</f>
        <v/>
      </c>
      <c r="AK259" s="5" t="str">
        <f>IF(OR($AB259="", $AC259=""), "", IF($H259=$M$3, "", IF(OR(AK$7&lt;$AB259, $AC259&lt;AK$6),"", MAX(AK$10:AK258)+1)))</f>
        <v/>
      </c>
      <c r="AL259" s="5" t="str">
        <f>IF(OR($AB259="", $AC259=""), "", IF($H259=$M$3, "", IF(OR(AL$7&lt;$AB259, $AC259&lt;AL$6),"", MAX(AL$10:AL258)+1)))</f>
        <v/>
      </c>
      <c r="AM259" s="5" t="str">
        <f>IF(OR($AB259="", $AC259=""), "", IF($H259=$M$3, "", IF(OR(AM$7&lt;$AB259, $AC259&lt;AM$6),"", MAX(AM$10:AM258)+1)))</f>
        <v/>
      </c>
      <c r="AN259" s="5" t="str">
        <f>IF(OR($AB259="", $AC259=""), "", IF($H259=$M$3, "", IF(OR(AN$7&lt;$AB259, $AC259&lt;AN$6),"", MAX(AN$10:AN258)+1)))</f>
        <v/>
      </c>
      <c r="AO259" s="5" t="str">
        <f>IF(OR($AB259="", $AC259=""), "", IF($H259=$M$3, "", IF(OR(AO$7&lt;$AB259, $AC259&lt;AO$6),"", MAX(AO$10:AO258)+1)))</f>
        <v/>
      </c>
      <c r="AP259" s="5" t="str">
        <f>IF(OR($AB259="", $AC259=""), "", IF($H259=$M$3, "", IF(OR(AP$7&lt;$AB259, $AC259&lt;AP$6),"", MAX(AP$10:AP258)+1)))</f>
        <v/>
      </c>
      <c r="AQ259" s="5" t="str">
        <f>IF(OR($AB259="", $AC259=""), "", IF($H259=$M$3, "", IF(OR(AQ$7&lt;$AB259, $AC259&lt;AQ$6),"", MAX(AQ$10:AQ258)+1)))</f>
        <v/>
      </c>
      <c r="AR259" s="5" t="str">
        <f>IF(OR($AB259="", $AC259=""), "", IF($H259=$M$3, "", IF(OR(AR$7&lt;$AB259, $AC259&lt;AR$6),"", MAX(AR$10:AR258)+1)))</f>
        <v/>
      </c>
      <c r="AS259" s="5" t="str">
        <f>IF(OR($AB259="", $AC259=""), "", IF($H259=$M$3, "", IF(OR(AS$7&lt;$AB259, $AC259&lt;AS$6),"", MAX(AS$10:AS258)+1)))</f>
        <v/>
      </c>
      <c r="AT259" s="5" t="str">
        <f>IF(OR($AB259="", $AC259=""), "", IF($H259=$M$3, "", IF(OR(AT$7&lt;$AB259, $AC259&lt;AT$6),"", MAX(AT$10:AT258)+1)))</f>
        <v/>
      </c>
      <c r="AU259" s="5" t="str">
        <f>IF(OR($AB259="", $AC259=""), "", IF($H259=$M$3, "", IF(OR(AU$7&lt;$AB259, $AC259&lt;AU$6),"", MAX(AU$10:AU258)+1)))</f>
        <v/>
      </c>
      <c r="AV259" s="5" t="str">
        <f>IF(OR($AB259="", $AC259=""), "", IF($H259=$M$3, "", IF(OR(AV$7&lt;$AB259, $AC259&lt;AV$6),"", MAX(AV$10:AV258)+1)))</f>
        <v/>
      </c>
      <c r="AW259" s="5" t="str">
        <f>IF(OR($AB259="", $AC259=""), "", IF($H259=$M$3, "", IF(OR(AW$7&lt;$AB259, $AC259&lt;AW$6),"", MAX(AW$10:AW258)+1)))</f>
        <v/>
      </c>
      <c r="AX259" s="5" t="str">
        <f>IF(OR($AB259="", $AC259=""), "", IF($H259=$M$3, "", IF(OR(AX$7&lt;$AB259, $AC259&lt;AX$6),"", MAX(AX$10:AX258)+1)))</f>
        <v/>
      </c>
      <c r="AY259" s="5" t="str">
        <f>IF(OR($AB259="", $AC259=""), "", IF($H259=$M$3, "", IF(OR(AY$7&lt;$AB259, $AC259&lt;AY$6),"", MAX(AY$10:AY258)+1)))</f>
        <v/>
      </c>
      <c r="AZ259" s="5" t="str">
        <f>IF(OR($AB259="", $AC259=""), "", IF($H259=$M$3, "", IF(OR(AZ$7&lt;$AB259, $AC259&lt;AZ$6),"", MAX(AZ$10:AZ258)+1)))</f>
        <v/>
      </c>
      <c r="BA259" s="5" t="str">
        <f>IF(OR($AB259="", $AC259=""), "", IF($H259=$M$3, "", IF(OR(BA$7&lt;$AB259, $AC259&lt;BA$6),"", MAX(BA$10:BA258)+1)))</f>
        <v/>
      </c>
      <c r="BB259" s="5" t="str">
        <f>IF(OR($AB259="", $AC259=""), "", IF($H259=$M$3, "", IF(OR(BB$7&lt;$AB259, $AC259&lt;BB$6),"", MAX(BB$10:BB258)+1)))</f>
        <v/>
      </c>
      <c r="BC259" s="5" t="str">
        <f>IF(OR($AB259="", $AC259=""), "", IF($H259=$M$3, "", IF(OR(BC$7&lt;$AB259, $AC259&lt;BC$6),"", MAX(BC$10:BC258)+1)))</f>
        <v/>
      </c>
      <c r="BD259" s="5" t="str">
        <f>IF(OR($AB259="", $AC259=""), "", IF($H259=$M$3, "", IF(OR(BD$7&lt;$AB259, $AC259&lt;BD$6),"", MAX(BD$10:BD258)+1)))</f>
        <v/>
      </c>
      <c r="BE259" s="5" t="str">
        <f>IF(OR($AB259="", $AC259=""), "", IF($H259=$M$3, "", IF(OR(BE$7&lt;$AB259, $AC259&lt;BE$6),"", MAX(BE$10:BE258)+1)))</f>
        <v/>
      </c>
      <c r="BF259" s="5" t="str">
        <f>IF(OR($AB259="", $AC259=""), "", IF($H259=$M$3, "", IF(OR(BF$7&lt;$AB259, $AC259&lt;BF$6),"", MAX(BF$10:BF258)+1)))</f>
        <v/>
      </c>
      <c r="BG259" s="5" t="str">
        <f>IF(OR($AB259="", $AC259=""), "", IF($H259=$M$3, "", IF(OR(BG$7&lt;$AB259, $AC259&lt;BG$6),"", MAX(BG$10:BG258)+1)))</f>
        <v/>
      </c>
      <c r="BH259" s="5" t="str">
        <f>IF(OR($AB259="", $AC259=""), "", IF($H259=$M$3, "", IF(OR(BH$7&lt;$AB259, $AC259&lt;BH$6),"", MAX(BH$10:BH258)+1)))</f>
        <v/>
      </c>
      <c r="BI259" s="5" t="str">
        <f>IF(OR($AB259="", $AC259=""), "", IF($H259=$M$3, "", IF(OR(BI$7&lt;$AB259, $AC259&lt;BI$6),"", MAX(BI$10:BI258)+1)))</f>
        <v/>
      </c>
      <c r="BK259" s="5" t="str" cm="1">
        <f t="array" aca="1" ref="BK259" ca="1">IFERROR(INDEX($AE259:$BI259, $BJ259, MATCH($BK$9, $AE$9:$BI$9, 0)), "")</f>
        <v/>
      </c>
    </row>
    <row r="260" spans="1:63" x14ac:dyDescent="0.25">
      <c r="A260" s="2"/>
      <c r="B260" s="254"/>
      <c r="C260" s="255"/>
      <c r="D260" s="256"/>
      <c r="E260" s="257"/>
      <c r="F260" s="257"/>
      <c r="G260" s="258"/>
      <c r="H260" s="259"/>
      <c r="I260" s="16"/>
      <c r="J260" s="5" t="str">
        <f t="shared" si="35"/>
        <v/>
      </c>
      <c r="K260" s="2"/>
      <c r="O260" s="5" t="str">
        <f t="shared" si="33"/>
        <v/>
      </c>
      <c r="Q260" s="5" t="str">
        <f t="shared" si="36"/>
        <v/>
      </c>
      <c r="S260" s="5" t="str">
        <f t="shared" si="34"/>
        <v/>
      </c>
      <c r="U260" s="64" t="str">
        <f>IF($D260="","", IF(COUNTIF('Intro &amp; Setup'!$AW$49:$AW$88, $D260)&gt;0, "BH", TEXT($D260, "ddd")))</f>
        <v/>
      </c>
      <c r="V260" s="65" t="str">
        <f>IF($G260="", "", IF(COUNTIF('Intro &amp; Setup'!$AW$49:$AW$88, $G260)&gt;0, "BH", TEXT($G260, "ddd")))</f>
        <v/>
      </c>
      <c r="W260" s="64" t="str">
        <f t="shared" si="37"/>
        <v/>
      </c>
      <c r="X260" s="65" t="str">
        <f t="shared" si="38"/>
        <v/>
      </c>
      <c r="Y260" s="64" t="str">
        <f>IF(F260="", "", IF(OR(F260&lt;'Intro &amp; Setup'!$Z$20, F260&gt;'Intro &amp; Setup'!$Z$22), "X", ""))</f>
        <v/>
      </c>
      <c r="Z260" s="65" t="str">
        <f>IF(G260="", "", IF(OR(G260&lt;'Intro &amp; Setup'!$Z$20, G260&gt;'Intro &amp; Setup'!$Z$22), "X", ""))</f>
        <v/>
      </c>
      <c r="AB260" s="58" t="str">
        <f t="shared" si="39"/>
        <v/>
      </c>
      <c r="AC260" s="59" t="str">
        <f t="shared" si="40"/>
        <v/>
      </c>
      <c r="AE260" s="5" t="str">
        <f>IF(OR($AB260="", $AC260=""), "", IF($H260=$M$3, "", IF(OR(AE$7&lt;$AB260, $AC260&lt;AE$6),"", MAX(AE$10:AE259)+1)))</f>
        <v/>
      </c>
      <c r="AF260" s="5" t="str">
        <f>IF(OR($AB260="", $AC260=""), "", IF($H260=$M$3, "", IF(OR(AF$7&lt;$AB260, $AC260&lt;AF$6),"", MAX(AF$10:AF259)+1)))</f>
        <v/>
      </c>
      <c r="AG260" s="5" t="str">
        <f>IF(OR($AB260="", $AC260=""), "", IF($H260=$M$3, "", IF(OR(AG$7&lt;$AB260, $AC260&lt;AG$6),"", MAX(AG$10:AG259)+1)))</f>
        <v/>
      </c>
      <c r="AH260" s="5" t="str">
        <f>IF(OR($AB260="", $AC260=""), "", IF($H260=$M$3, "", IF(OR(AH$7&lt;$AB260, $AC260&lt;AH$6),"", MAX(AH$10:AH259)+1)))</f>
        <v/>
      </c>
      <c r="AI260" s="5" t="str">
        <f>IF(OR($AB260="", $AC260=""), "", IF($H260=$M$3, "", IF(OR(AI$7&lt;$AB260, $AC260&lt;AI$6),"", MAX(AI$10:AI259)+1)))</f>
        <v/>
      </c>
      <c r="AJ260" s="5" t="str">
        <f>IF(OR($AB260="", $AC260=""), "", IF($H260=$M$3, "", IF(OR(AJ$7&lt;$AB260, $AC260&lt;AJ$6),"", MAX(AJ$10:AJ259)+1)))</f>
        <v/>
      </c>
      <c r="AK260" s="5" t="str">
        <f>IF(OR($AB260="", $AC260=""), "", IF($H260=$M$3, "", IF(OR(AK$7&lt;$AB260, $AC260&lt;AK$6),"", MAX(AK$10:AK259)+1)))</f>
        <v/>
      </c>
      <c r="AL260" s="5" t="str">
        <f>IF(OR($AB260="", $AC260=""), "", IF($H260=$M$3, "", IF(OR(AL$7&lt;$AB260, $AC260&lt;AL$6),"", MAX(AL$10:AL259)+1)))</f>
        <v/>
      </c>
      <c r="AM260" s="5" t="str">
        <f>IF(OR($AB260="", $AC260=""), "", IF($H260=$M$3, "", IF(OR(AM$7&lt;$AB260, $AC260&lt;AM$6),"", MAX(AM$10:AM259)+1)))</f>
        <v/>
      </c>
      <c r="AN260" s="5" t="str">
        <f>IF(OR($AB260="", $AC260=""), "", IF($H260=$M$3, "", IF(OR(AN$7&lt;$AB260, $AC260&lt;AN$6),"", MAX(AN$10:AN259)+1)))</f>
        <v/>
      </c>
      <c r="AO260" s="5" t="str">
        <f>IF(OR($AB260="", $AC260=""), "", IF($H260=$M$3, "", IF(OR(AO$7&lt;$AB260, $AC260&lt;AO$6),"", MAX(AO$10:AO259)+1)))</f>
        <v/>
      </c>
      <c r="AP260" s="5" t="str">
        <f>IF(OR($AB260="", $AC260=""), "", IF($H260=$M$3, "", IF(OR(AP$7&lt;$AB260, $AC260&lt;AP$6),"", MAX(AP$10:AP259)+1)))</f>
        <v/>
      </c>
      <c r="AQ260" s="5" t="str">
        <f>IF(OR($AB260="", $AC260=""), "", IF($H260=$M$3, "", IF(OR(AQ$7&lt;$AB260, $AC260&lt;AQ$6),"", MAX(AQ$10:AQ259)+1)))</f>
        <v/>
      </c>
      <c r="AR260" s="5" t="str">
        <f>IF(OR($AB260="", $AC260=""), "", IF($H260=$M$3, "", IF(OR(AR$7&lt;$AB260, $AC260&lt;AR$6),"", MAX(AR$10:AR259)+1)))</f>
        <v/>
      </c>
      <c r="AS260" s="5" t="str">
        <f>IF(OR($AB260="", $AC260=""), "", IF($H260=$M$3, "", IF(OR(AS$7&lt;$AB260, $AC260&lt;AS$6),"", MAX(AS$10:AS259)+1)))</f>
        <v/>
      </c>
      <c r="AT260" s="5" t="str">
        <f>IF(OR($AB260="", $AC260=""), "", IF($H260=$M$3, "", IF(OR(AT$7&lt;$AB260, $AC260&lt;AT$6),"", MAX(AT$10:AT259)+1)))</f>
        <v/>
      </c>
      <c r="AU260" s="5" t="str">
        <f>IF(OR($AB260="", $AC260=""), "", IF($H260=$M$3, "", IF(OR(AU$7&lt;$AB260, $AC260&lt;AU$6),"", MAX(AU$10:AU259)+1)))</f>
        <v/>
      </c>
      <c r="AV260" s="5" t="str">
        <f>IF(OR($AB260="", $AC260=""), "", IF($H260=$M$3, "", IF(OR(AV$7&lt;$AB260, $AC260&lt;AV$6),"", MAX(AV$10:AV259)+1)))</f>
        <v/>
      </c>
      <c r="AW260" s="5" t="str">
        <f>IF(OR($AB260="", $AC260=""), "", IF($H260=$M$3, "", IF(OR(AW$7&lt;$AB260, $AC260&lt;AW$6),"", MAX(AW$10:AW259)+1)))</f>
        <v/>
      </c>
      <c r="AX260" s="5" t="str">
        <f>IF(OR($AB260="", $AC260=""), "", IF($H260=$M$3, "", IF(OR(AX$7&lt;$AB260, $AC260&lt;AX$6),"", MAX(AX$10:AX259)+1)))</f>
        <v/>
      </c>
      <c r="AY260" s="5" t="str">
        <f>IF(OR($AB260="", $AC260=""), "", IF($H260=$M$3, "", IF(OR(AY$7&lt;$AB260, $AC260&lt;AY$6),"", MAX(AY$10:AY259)+1)))</f>
        <v/>
      </c>
      <c r="AZ260" s="5" t="str">
        <f>IF(OR($AB260="", $AC260=""), "", IF($H260=$M$3, "", IF(OR(AZ$7&lt;$AB260, $AC260&lt;AZ$6),"", MAX(AZ$10:AZ259)+1)))</f>
        <v/>
      </c>
      <c r="BA260" s="5" t="str">
        <f>IF(OR($AB260="", $AC260=""), "", IF($H260=$M$3, "", IF(OR(BA$7&lt;$AB260, $AC260&lt;BA$6),"", MAX(BA$10:BA259)+1)))</f>
        <v/>
      </c>
      <c r="BB260" s="5" t="str">
        <f>IF(OR($AB260="", $AC260=""), "", IF($H260=$M$3, "", IF(OR(BB$7&lt;$AB260, $AC260&lt;BB$6),"", MAX(BB$10:BB259)+1)))</f>
        <v/>
      </c>
      <c r="BC260" s="5" t="str">
        <f>IF(OR($AB260="", $AC260=""), "", IF($H260=$M$3, "", IF(OR(BC$7&lt;$AB260, $AC260&lt;BC$6),"", MAX(BC$10:BC259)+1)))</f>
        <v/>
      </c>
      <c r="BD260" s="5" t="str">
        <f>IF(OR($AB260="", $AC260=""), "", IF($H260=$M$3, "", IF(OR(BD$7&lt;$AB260, $AC260&lt;BD$6),"", MAX(BD$10:BD259)+1)))</f>
        <v/>
      </c>
      <c r="BE260" s="5" t="str">
        <f>IF(OR($AB260="", $AC260=""), "", IF($H260=$M$3, "", IF(OR(BE$7&lt;$AB260, $AC260&lt;BE$6),"", MAX(BE$10:BE259)+1)))</f>
        <v/>
      </c>
      <c r="BF260" s="5" t="str">
        <f>IF(OR($AB260="", $AC260=""), "", IF($H260=$M$3, "", IF(OR(BF$7&lt;$AB260, $AC260&lt;BF$6),"", MAX(BF$10:BF259)+1)))</f>
        <v/>
      </c>
      <c r="BG260" s="5" t="str">
        <f>IF(OR($AB260="", $AC260=""), "", IF($H260=$M$3, "", IF(OR(BG$7&lt;$AB260, $AC260&lt;BG$6),"", MAX(BG$10:BG259)+1)))</f>
        <v/>
      </c>
      <c r="BH260" s="5" t="str">
        <f>IF(OR($AB260="", $AC260=""), "", IF($H260=$M$3, "", IF(OR(BH$7&lt;$AB260, $AC260&lt;BH$6),"", MAX(BH$10:BH259)+1)))</f>
        <v/>
      </c>
      <c r="BI260" s="5" t="str">
        <f>IF(OR($AB260="", $AC260=""), "", IF($H260=$M$3, "", IF(OR(BI$7&lt;$AB260, $AC260&lt;BI$6),"", MAX(BI$10:BI259)+1)))</f>
        <v/>
      </c>
      <c r="BK260" s="5" t="str" cm="1">
        <f t="array" aca="1" ref="BK260" ca="1">IFERROR(INDEX($AE260:$BI260, $BJ260, MATCH($BK$9, $AE$9:$BI$9, 0)), "")</f>
        <v/>
      </c>
    </row>
    <row r="261" spans="1:63" x14ac:dyDescent="0.25">
      <c r="A261" s="2"/>
      <c r="B261" s="254"/>
      <c r="C261" s="255"/>
      <c r="D261" s="256"/>
      <c r="E261" s="257"/>
      <c r="F261" s="257"/>
      <c r="G261" s="258"/>
      <c r="H261" s="259"/>
      <c r="I261" s="16"/>
      <c r="J261" s="5" t="str">
        <f t="shared" si="35"/>
        <v/>
      </c>
      <c r="K261" s="2"/>
      <c r="O261" s="5" t="str">
        <f t="shared" si="33"/>
        <v/>
      </c>
      <c r="Q261" s="5" t="str">
        <f t="shared" si="36"/>
        <v/>
      </c>
      <c r="S261" s="5" t="str">
        <f t="shared" si="34"/>
        <v/>
      </c>
      <c r="U261" s="64" t="str">
        <f>IF($D261="","", IF(COUNTIF('Intro &amp; Setup'!$AW$49:$AW$88, $D261)&gt;0, "BH", TEXT($D261, "ddd")))</f>
        <v/>
      </c>
      <c r="V261" s="65" t="str">
        <f>IF($G261="", "", IF(COUNTIF('Intro &amp; Setup'!$AW$49:$AW$88, $G261)&gt;0, "BH", TEXT($G261, "ddd")))</f>
        <v/>
      </c>
      <c r="W261" s="64" t="str">
        <f t="shared" si="37"/>
        <v/>
      </c>
      <c r="X261" s="65" t="str">
        <f t="shared" si="38"/>
        <v/>
      </c>
      <c r="Y261" s="64" t="str">
        <f>IF(F261="", "", IF(OR(F261&lt;'Intro &amp; Setup'!$Z$20, F261&gt;'Intro &amp; Setup'!$Z$22), "X", ""))</f>
        <v/>
      </c>
      <c r="Z261" s="65" t="str">
        <f>IF(G261="", "", IF(OR(G261&lt;'Intro &amp; Setup'!$Z$20, G261&gt;'Intro &amp; Setup'!$Z$22), "X", ""))</f>
        <v/>
      </c>
      <c r="AB261" s="58" t="str">
        <f t="shared" si="39"/>
        <v/>
      </c>
      <c r="AC261" s="59" t="str">
        <f t="shared" si="40"/>
        <v/>
      </c>
      <c r="AE261" s="5" t="str">
        <f>IF(OR($AB261="", $AC261=""), "", IF($H261=$M$3, "", IF(OR(AE$7&lt;$AB261, $AC261&lt;AE$6),"", MAX(AE$10:AE260)+1)))</f>
        <v/>
      </c>
      <c r="AF261" s="5" t="str">
        <f>IF(OR($AB261="", $AC261=""), "", IF($H261=$M$3, "", IF(OR(AF$7&lt;$AB261, $AC261&lt;AF$6),"", MAX(AF$10:AF260)+1)))</f>
        <v/>
      </c>
      <c r="AG261" s="5" t="str">
        <f>IF(OR($AB261="", $AC261=""), "", IF($H261=$M$3, "", IF(OR(AG$7&lt;$AB261, $AC261&lt;AG$6),"", MAX(AG$10:AG260)+1)))</f>
        <v/>
      </c>
      <c r="AH261" s="5" t="str">
        <f>IF(OR($AB261="", $AC261=""), "", IF($H261=$M$3, "", IF(OR(AH$7&lt;$AB261, $AC261&lt;AH$6),"", MAX(AH$10:AH260)+1)))</f>
        <v/>
      </c>
      <c r="AI261" s="5" t="str">
        <f>IF(OR($AB261="", $AC261=""), "", IF($H261=$M$3, "", IF(OR(AI$7&lt;$AB261, $AC261&lt;AI$6),"", MAX(AI$10:AI260)+1)))</f>
        <v/>
      </c>
      <c r="AJ261" s="5" t="str">
        <f>IF(OR($AB261="", $AC261=""), "", IF($H261=$M$3, "", IF(OR(AJ$7&lt;$AB261, $AC261&lt;AJ$6),"", MAX(AJ$10:AJ260)+1)))</f>
        <v/>
      </c>
      <c r="AK261" s="5" t="str">
        <f>IF(OR($AB261="", $AC261=""), "", IF($H261=$M$3, "", IF(OR(AK$7&lt;$AB261, $AC261&lt;AK$6),"", MAX(AK$10:AK260)+1)))</f>
        <v/>
      </c>
      <c r="AL261" s="5" t="str">
        <f>IF(OR($AB261="", $AC261=""), "", IF($H261=$M$3, "", IF(OR(AL$7&lt;$AB261, $AC261&lt;AL$6),"", MAX(AL$10:AL260)+1)))</f>
        <v/>
      </c>
      <c r="AM261" s="5" t="str">
        <f>IF(OR($AB261="", $AC261=""), "", IF($H261=$M$3, "", IF(OR(AM$7&lt;$AB261, $AC261&lt;AM$6),"", MAX(AM$10:AM260)+1)))</f>
        <v/>
      </c>
      <c r="AN261" s="5" t="str">
        <f>IF(OR($AB261="", $AC261=""), "", IF($H261=$M$3, "", IF(OR(AN$7&lt;$AB261, $AC261&lt;AN$6),"", MAX(AN$10:AN260)+1)))</f>
        <v/>
      </c>
      <c r="AO261" s="5" t="str">
        <f>IF(OR($AB261="", $AC261=""), "", IF($H261=$M$3, "", IF(OR(AO$7&lt;$AB261, $AC261&lt;AO$6),"", MAX(AO$10:AO260)+1)))</f>
        <v/>
      </c>
      <c r="AP261" s="5" t="str">
        <f>IF(OR($AB261="", $AC261=""), "", IF($H261=$M$3, "", IF(OR(AP$7&lt;$AB261, $AC261&lt;AP$6),"", MAX(AP$10:AP260)+1)))</f>
        <v/>
      </c>
      <c r="AQ261" s="5" t="str">
        <f>IF(OR($AB261="", $AC261=""), "", IF($H261=$M$3, "", IF(OR(AQ$7&lt;$AB261, $AC261&lt;AQ$6),"", MAX(AQ$10:AQ260)+1)))</f>
        <v/>
      </c>
      <c r="AR261" s="5" t="str">
        <f>IF(OR($AB261="", $AC261=""), "", IF($H261=$M$3, "", IF(OR(AR$7&lt;$AB261, $AC261&lt;AR$6),"", MAX(AR$10:AR260)+1)))</f>
        <v/>
      </c>
      <c r="AS261" s="5" t="str">
        <f>IF(OR($AB261="", $AC261=""), "", IF($H261=$M$3, "", IF(OR(AS$7&lt;$AB261, $AC261&lt;AS$6),"", MAX(AS$10:AS260)+1)))</f>
        <v/>
      </c>
      <c r="AT261" s="5" t="str">
        <f>IF(OR($AB261="", $AC261=""), "", IF($H261=$M$3, "", IF(OR(AT$7&lt;$AB261, $AC261&lt;AT$6),"", MAX(AT$10:AT260)+1)))</f>
        <v/>
      </c>
      <c r="AU261" s="5" t="str">
        <f>IF(OR($AB261="", $AC261=""), "", IF($H261=$M$3, "", IF(OR(AU$7&lt;$AB261, $AC261&lt;AU$6),"", MAX(AU$10:AU260)+1)))</f>
        <v/>
      </c>
      <c r="AV261" s="5" t="str">
        <f>IF(OR($AB261="", $AC261=""), "", IF($H261=$M$3, "", IF(OR(AV$7&lt;$AB261, $AC261&lt;AV$6),"", MAX(AV$10:AV260)+1)))</f>
        <v/>
      </c>
      <c r="AW261" s="5" t="str">
        <f>IF(OR($AB261="", $AC261=""), "", IF($H261=$M$3, "", IF(OR(AW$7&lt;$AB261, $AC261&lt;AW$6),"", MAX(AW$10:AW260)+1)))</f>
        <v/>
      </c>
      <c r="AX261" s="5" t="str">
        <f>IF(OR($AB261="", $AC261=""), "", IF($H261=$M$3, "", IF(OR(AX$7&lt;$AB261, $AC261&lt;AX$6),"", MAX(AX$10:AX260)+1)))</f>
        <v/>
      </c>
      <c r="AY261" s="5" t="str">
        <f>IF(OR($AB261="", $AC261=""), "", IF($H261=$M$3, "", IF(OR(AY$7&lt;$AB261, $AC261&lt;AY$6),"", MAX(AY$10:AY260)+1)))</f>
        <v/>
      </c>
      <c r="AZ261" s="5" t="str">
        <f>IF(OR($AB261="", $AC261=""), "", IF($H261=$M$3, "", IF(OR(AZ$7&lt;$AB261, $AC261&lt;AZ$6),"", MAX(AZ$10:AZ260)+1)))</f>
        <v/>
      </c>
      <c r="BA261" s="5" t="str">
        <f>IF(OR($AB261="", $AC261=""), "", IF($H261=$M$3, "", IF(OR(BA$7&lt;$AB261, $AC261&lt;BA$6),"", MAX(BA$10:BA260)+1)))</f>
        <v/>
      </c>
      <c r="BB261" s="5" t="str">
        <f>IF(OR($AB261="", $AC261=""), "", IF($H261=$M$3, "", IF(OR(BB$7&lt;$AB261, $AC261&lt;BB$6),"", MAX(BB$10:BB260)+1)))</f>
        <v/>
      </c>
      <c r="BC261" s="5" t="str">
        <f>IF(OR($AB261="", $AC261=""), "", IF($H261=$M$3, "", IF(OR(BC$7&lt;$AB261, $AC261&lt;BC$6),"", MAX(BC$10:BC260)+1)))</f>
        <v/>
      </c>
      <c r="BD261" s="5" t="str">
        <f>IF(OR($AB261="", $AC261=""), "", IF($H261=$M$3, "", IF(OR(BD$7&lt;$AB261, $AC261&lt;BD$6),"", MAX(BD$10:BD260)+1)))</f>
        <v/>
      </c>
      <c r="BE261" s="5" t="str">
        <f>IF(OR($AB261="", $AC261=""), "", IF($H261=$M$3, "", IF(OR(BE$7&lt;$AB261, $AC261&lt;BE$6),"", MAX(BE$10:BE260)+1)))</f>
        <v/>
      </c>
      <c r="BF261" s="5" t="str">
        <f>IF(OR($AB261="", $AC261=""), "", IF($H261=$M$3, "", IF(OR(BF$7&lt;$AB261, $AC261&lt;BF$6),"", MAX(BF$10:BF260)+1)))</f>
        <v/>
      </c>
      <c r="BG261" s="5" t="str">
        <f>IF(OR($AB261="", $AC261=""), "", IF($H261=$M$3, "", IF(OR(BG$7&lt;$AB261, $AC261&lt;BG$6),"", MAX(BG$10:BG260)+1)))</f>
        <v/>
      </c>
      <c r="BH261" s="5" t="str">
        <f>IF(OR($AB261="", $AC261=""), "", IF($H261=$M$3, "", IF(OR(BH$7&lt;$AB261, $AC261&lt;BH$6),"", MAX(BH$10:BH260)+1)))</f>
        <v/>
      </c>
      <c r="BI261" s="5" t="str">
        <f>IF(OR($AB261="", $AC261=""), "", IF($H261=$M$3, "", IF(OR(BI$7&lt;$AB261, $AC261&lt;BI$6),"", MAX(BI$10:BI260)+1)))</f>
        <v/>
      </c>
      <c r="BK261" s="5" t="str" cm="1">
        <f t="array" aca="1" ref="BK261" ca="1">IFERROR(INDEX($AE261:$BI261, $BJ261, MATCH($BK$9, $AE$9:$BI$9, 0)), "")</f>
        <v/>
      </c>
    </row>
    <row r="262" spans="1:63" x14ac:dyDescent="0.25">
      <c r="A262" s="2"/>
      <c r="B262" s="254"/>
      <c r="C262" s="255"/>
      <c r="D262" s="256"/>
      <c r="E262" s="257"/>
      <c r="F262" s="257"/>
      <c r="G262" s="258"/>
      <c r="H262" s="259"/>
      <c r="I262" s="16"/>
      <c r="J262" s="5" t="str">
        <f t="shared" si="35"/>
        <v/>
      </c>
      <c r="K262" s="2"/>
      <c r="O262" s="5" t="str">
        <f t="shared" si="33"/>
        <v/>
      </c>
      <c r="Q262" s="5" t="str">
        <f t="shared" si="36"/>
        <v/>
      </c>
      <c r="S262" s="5" t="str">
        <f t="shared" si="34"/>
        <v/>
      </c>
      <c r="U262" s="64" t="str">
        <f>IF($D262="","", IF(COUNTIF('Intro &amp; Setup'!$AW$49:$AW$88, $D262)&gt;0, "BH", TEXT($D262, "ddd")))</f>
        <v/>
      </c>
      <c r="V262" s="65" t="str">
        <f>IF($G262="", "", IF(COUNTIF('Intro &amp; Setup'!$AW$49:$AW$88, $G262)&gt;0, "BH", TEXT($G262, "ddd")))</f>
        <v/>
      </c>
      <c r="W262" s="64" t="str">
        <f t="shared" si="37"/>
        <v/>
      </c>
      <c r="X262" s="65" t="str">
        <f t="shared" si="38"/>
        <v/>
      </c>
      <c r="Y262" s="64" t="str">
        <f>IF(F262="", "", IF(OR(F262&lt;'Intro &amp; Setup'!$Z$20, F262&gt;'Intro &amp; Setup'!$Z$22), "X", ""))</f>
        <v/>
      </c>
      <c r="Z262" s="65" t="str">
        <f>IF(G262="", "", IF(OR(G262&lt;'Intro &amp; Setup'!$Z$20, G262&gt;'Intro &amp; Setup'!$Z$22), "X", ""))</f>
        <v/>
      </c>
      <c r="AB262" s="58" t="str">
        <f t="shared" si="39"/>
        <v/>
      </c>
      <c r="AC262" s="59" t="str">
        <f t="shared" si="40"/>
        <v/>
      </c>
      <c r="AE262" s="5" t="str">
        <f>IF(OR($AB262="", $AC262=""), "", IF($H262=$M$3, "", IF(OR(AE$7&lt;$AB262, $AC262&lt;AE$6),"", MAX(AE$10:AE261)+1)))</f>
        <v/>
      </c>
      <c r="AF262" s="5" t="str">
        <f>IF(OR($AB262="", $AC262=""), "", IF($H262=$M$3, "", IF(OR(AF$7&lt;$AB262, $AC262&lt;AF$6),"", MAX(AF$10:AF261)+1)))</f>
        <v/>
      </c>
      <c r="AG262" s="5" t="str">
        <f>IF(OR($AB262="", $AC262=""), "", IF($H262=$M$3, "", IF(OR(AG$7&lt;$AB262, $AC262&lt;AG$6),"", MAX(AG$10:AG261)+1)))</f>
        <v/>
      </c>
      <c r="AH262" s="5" t="str">
        <f>IF(OR($AB262="", $AC262=""), "", IF($H262=$M$3, "", IF(OR(AH$7&lt;$AB262, $AC262&lt;AH$6),"", MAX(AH$10:AH261)+1)))</f>
        <v/>
      </c>
      <c r="AI262" s="5" t="str">
        <f>IF(OR($AB262="", $AC262=""), "", IF($H262=$M$3, "", IF(OR(AI$7&lt;$AB262, $AC262&lt;AI$6),"", MAX(AI$10:AI261)+1)))</f>
        <v/>
      </c>
      <c r="AJ262" s="5" t="str">
        <f>IF(OR($AB262="", $AC262=""), "", IF($H262=$M$3, "", IF(OR(AJ$7&lt;$AB262, $AC262&lt;AJ$6),"", MAX(AJ$10:AJ261)+1)))</f>
        <v/>
      </c>
      <c r="AK262" s="5" t="str">
        <f>IF(OR($AB262="", $AC262=""), "", IF($H262=$M$3, "", IF(OR(AK$7&lt;$AB262, $AC262&lt;AK$6),"", MAX(AK$10:AK261)+1)))</f>
        <v/>
      </c>
      <c r="AL262" s="5" t="str">
        <f>IF(OR($AB262="", $AC262=""), "", IF($H262=$M$3, "", IF(OR(AL$7&lt;$AB262, $AC262&lt;AL$6),"", MAX(AL$10:AL261)+1)))</f>
        <v/>
      </c>
      <c r="AM262" s="5" t="str">
        <f>IF(OR($AB262="", $AC262=""), "", IF($H262=$M$3, "", IF(OR(AM$7&lt;$AB262, $AC262&lt;AM$6),"", MAX(AM$10:AM261)+1)))</f>
        <v/>
      </c>
      <c r="AN262" s="5" t="str">
        <f>IF(OR($AB262="", $AC262=""), "", IF($H262=$M$3, "", IF(OR(AN$7&lt;$AB262, $AC262&lt;AN$6),"", MAX(AN$10:AN261)+1)))</f>
        <v/>
      </c>
      <c r="AO262" s="5" t="str">
        <f>IF(OR($AB262="", $AC262=""), "", IF($H262=$M$3, "", IF(OR(AO$7&lt;$AB262, $AC262&lt;AO$6),"", MAX(AO$10:AO261)+1)))</f>
        <v/>
      </c>
      <c r="AP262" s="5" t="str">
        <f>IF(OR($AB262="", $AC262=""), "", IF($H262=$M$3, "", IF(OR(AP$7&lt;$AB262, $AC262&lt;AP$6),"", MAX(AP$10:AP261)+1)))</f>
        <v/>
      </c>
      <c r="AQ262" s="5" t="str">
        <f>IF(OR($AB262="", $AC262=""), "", IF($H262=$M$3, "", IF(OR(AQ$7&lt;$AB262, $AC262&lt;AQ$6),"", MAX(AQ$10:AQ261)+1)))</f>
        <v/>
      </c>
      <c r="AR262" s="5" t="str">
        <f>IF(OR($AB262="", $AC262=""), "", IF($H262=$M$3, "", IF(OR(AR$7&lt;$AB262, $AC262&lt;AR$6),"", MAX(AR$10:AR261)+1)))</f>
        <v/>
      </c>
      <c r="AS262" s="5" t="str">
        <f>IF(OR($AB262="", $AC262=""), "", IF($H262=$M$3, "", IF(OR(AS$7&lt;$AB262, $AC262&lt;AS$6),"", MAX(AS$10:AS261)+1)))</f>
        <v/>
      </c>
      <c r="AT262" s="5" t="str">
        <f>IF(OR($AB262="", $AC262=""), "", IF($H262=$M$3, "", IF(OR(AT$7&lt;$AB262, $AC262&lt;AT$6),"", MAX(AT$10:AT261)+1)))</f>
        <v/>
      </c>
      <c r="AU262" s="5" t="str">
        <f>IF(OR($AB262="", $AC262=""), "", IF($H262=$M$3, "", IF(OR(AU$7&lt;$AB262, $AC262&lt;AU$6),"", MAX(AU$10:AU261)+1)))</f>
        <v/>
      </c>
      <c r="AV262" s="5" t="str">
        <f>IF(OR($AB262="", $AC262=""), "", IF($H262=$M$3, "", IF(OR(AV$7&lt;$AB262, $AC262&lt;AV$6),"", MAX(AV$10:AV261)+1)))</f>
        <v/>
      </c>
      <c r="AW262" s="5" t="str">
        <f>IF(OR($AB262="", $AC262=""), "", IF($H262=$M$3, "", IF(OR(AW$7&lt;$AB262, $AC262&lt;AW$6),"", MAX(AW$10:AW261)+1)))</f>
        <v/>
      </c>
      <c r="AX262" s="5" t="str">
        <f>IF(OR($AB262="", $AC262=""), "", IF($H262=$M$3, "", IF(OR(AX$7&lt;$AB262, $AC262&lt;AX$6),"", MAX(AX$10:AX261)+1)))</f>
        <v/>
      </c>
      <c r="AY262" s="5" t="str">
        <f>IF(OR($AB262="", $AC262=""), "", IF($H262=$M$3, "", IF(OR(AY$7&lt;$AB262, $AC262&lt;AY$6),"", MAX(AY$10:AY261)+1)))</f>
        <v/>
      </c>
      <c r="AZ262" s="5" t="str">
        <f>IF(OR($AB262="", $AC262=""), "", IF($H262=$M$3, "", IF(OR(AZ$7&lt;$AB262, $AC262&lt;AZ$6),"", MAX(AZ$10:AZ261)+1)))</f>
        <v/>
      </c>
      <c r="BA262" s="5" t="str">
        <f>IF(OR($AB262="", $AC262=""), "", IF($H262=$M$3, "", IF(OR(BA$7&lt;$AB262, $AC262&lt;BA$6),"", MAX(BA$10:BA261)+1)))</f>
        <v/>
      </c>
      <c r="BB262" s="5" t="str">
        <f>IF(OR($AB262="", $AC262=""), "", IF($H262=$M$3, "", IF(OR(BB$7&lt;$AB262, $AC262&lt;BB$6),"", MAX(BB$10:BB261)+1)))</f>
        <v/>
      </c>
      <c r="BC262" s="5" t="str">
        <f>IF(OR($AB262="", $AC262=""), "", IF($H262=$M$3, "", IF(OR(BC$7&lt;$AB262, $AC262&lt;BC$6),"", MAX(BC$10:BC261)+1)))</f>
        <v/>
      </c>
      <c r="BD262" s="5" t="str">
        <f>IF(OR($AB262="", $AC262=""), "", IF($H262=$M$3, "", IF(OR(BD$7&lt;$AB262, $AC262&lt;BD$6),"", MAX(BD$10:BD261)+1)))</f>
        <v/>
      </c>
      <c r="BE262" s="5" t="str">
        <f>IF(OR($AB262="", $AC262=""), "", IF($H262=$M$3, "", IF(OR(BE$7&lt;$AB262, $AC262&lt;BE$6),"", MAX(BE$10:BE261)+1)))</f>
        <v/>
      </c>
      <c r="BF262" s="5" t="str">
        <f>IF(OR($AB262="", $AC262=""), "", IF($H262=$M$3, "", IF(OR(BF$7&lt;$AB262, $AC262&lt;BF$6),"", MAX(BF$10:BF261)+1)))</f>
        <v/>
      </c>
      <c r="BG262" s="5" t="str">
        <f>IF(OR($AB262="", $AC262=""), "", IF($H262=$M$3, "", IF(OR(BG$7&lt;$AB262, $AC262&lt;BG$6),"", MAX(BG$10:BG261)+1)))</f>
        <v/>
      </c>
      <c r="BH262" s="5" t="str">
        <f>IF(OR($AB262="", $AC262=""), "", IF($H262=$M$3, "", IF(OR(BH$7&lt;$AB262, $AC262&lt;BH$6),"", MAX(BH$10:BH261)+1)))</f>
        <v/>
      </c>
      <c r="BI262" s="5" t="str">
        <f>IF(OR($AB262="", $AC262=""), "", IF($H262=$M$3, "", IF(OR(BI$7&lt;$AB262, $AC262&lt;BI$6),"", MAX(BI$10:BI261)+1)))</f>
        <v/>
      </c>
      <c r="BK262" s="5" t="str" cm="1">
        <f t="array" aca="1" ref="BK262" ca="1">IFERROR(INDEX($AE262:$BI262, $BJ262, MATCH($BK$9, $AE$9:$BI$9, 0)), "")</f>
        <v/>
      </c>
    </row>
    <row r="263" spans="1:63" x14ac:dyDescent="0.25">
      <c r="A263" s="2"/>
      <c r="B263" s="254"/>
      <c r="C263" s="255"/>
      <c r="D263" s="256"/>
      <c r="E263" s="257"/>
      <c r="F263" s="257"/>
      <c r="G263" s="258"/>
      <c r="H263" s="259"/>
      <c r="I263" s="16"/>
      <c r="J263" s="5" t="str">
        <f t="shared" si="35"/>
        <v/>
      </c>
      <c r="K263" s="2"/>
      <c r="O263" s="5" t="str">
        <f t="shared" si="33"/>
        <v/>
      </c>
      <c r="Q263" s="5" t="str">
        <f t="shared" si="36"/>
        <v/>
      </c>
      <c r="S263" s="5" t="str">
        <f t="shared" si="34"/>
        <v/>
      </c>
      <c r="U263" s="64" t="str">
        <f>IF($D263="","", IF(COUNTIF('Intro &amp; Setup'!$AW$49:$AW$88, $D263)&gt;0, "BH", TEXT($D263, "ddd")))</f>
        <v/>
      </c>
      <c r="V263" s="65" t="str">
        <f>IF($G263="", "", IF(COUNTIF('Intro &amp; Setup'!$AW$49:$AW$88, $G263)&gt;0, "BH", TEXT($G263, "ddd")))</f>
        <v/>
      </c>
      <c r="W263" s="64" t="str">
        <f t="shared" si="37"/>
        <v/>
      </c>
      <c r="X263" s="65" t="str">
        <f t="shared" si="38"/>
        <v/>
      </c>
      <c r="Y263" s="64" t="str">
        <f>IF(F263="", "", IF(OR(F263&lt;'Intro &amp; Setup'!$Z$20, F263&gt;'Intro &amp; Setup'!$Z$22), "X", ""))</f>
        <v/>
      </c>
      <c r="Z263" s="65" t="str">
        <f>IF(G263="", "", IF(OR(G263&lt;'Intro &amp; Setup'!$Z$20, G263&gt;'Intro &amp; Setup'!$Z$22), "X", ""))</f>
        <v/>
      </c>
      <c r="AB263" s="58" t="str">
        <f t="shared" si="39"/>
        <v/>
      </c>
      <c r="AC263" s="59" t="str">
        <f t="shared" si="40"/>
        <v/>
      </c>
      <c r="AE263" s="5" t="str">
        <f>IF(OR($AB263="", $AC263=""), "", IF($H263=$M$3, "", IF(OR(AE$7&lt;$AB263, $AC263&lt;AE$6),"", MAX(AE$10:AE262)+1)))</f>
        <v/>
      </c>
      <c r="AF263" s="5" t="str">
        <f>IF(OR($AB263="", $AC263=""), "", IF($H263=$M$3, "", IF(OR(AF$7&lt;$AB263, $AC263&lt;AF$6),"", MAX(AF$10:AF262)+1)))</f>
        <v/>
      </c>
      <c r="AG263" s="5" t="str">
        <f>IF(OR($AB263="", $AC263=""), "", IF($H263=$M$3, "", IF(OR(AG$7&lt;$AB263, $AC263&lt;AG$6),"", MAX(AG$10:AG262)+1)))</f>
        <v/>
      </c>
      <c r="AH263" s="5" t="str">
        <f>IF(OR($AB263="", $AC263=""), "", IF($H263=$M$3, "", IF(OR(AH$7&lt;$AB263, $AC263&lt;AH$6),"", MAX(AH$10:AH262)+1)))</f>
        <v/>
      </c>
      <c r="AI263" s="5" t="str">
        <f>IF(OR($AB263="", $AC263=""), "", IF($H263=$M$3, "", IF(OR(AI$7&lt;$AB263, $AC263&lt;AI$6),"", MAX(AI$10:AI262)+1)))</f>
        <v/>
      </c>
      <c r="AJ263" s="5" t="str">
        <f>IF(OR($AB263="", $AC263=""), "", IF($H263=$M$3, "", IF(OR(AJ$7&lt;$AB263, $AC263&lt;AJ$6),"", MAX(AJ$10:AJ262)+1)))</f>
        <v/>
      </c>
      <c r="AK263" s="5" t="str">
        <f>IF(OR($AB263="", $AC263=""), "", IF($H263=$M$3, "", IF(OR(AK$7&lt;$AB263, $AC263&lt;AK$6),"", MAX(AK$10:AK262)+1)))</f>
        <v/>
      </c>
      <c r="AL263" s="5" t="str">
        <f>IF(OR($AB263="", $AC263=""), "", IF($H263=$M$3, "", IF(OR(AL$7&lt;$AB263, $AC263&lt;AL$6),"", MAX(AL$10:AL262)+1)))</f>
        <v/>
      </c>
      <c r="AM263" s="5" t="str">
        <f>IF(OR($AB263="", $AC263=""), "", IF($H263=$M$3, "", IF(OR(AM$7&lt;$AB263, $AC263&lt;AM$6),"", MAX(AM$10:AM262)+1)))</f>
        <v/>
      </c>
      <c r="AN263" s="5" t="str">
        <f>IF(OR($AB263="", $AC263=""), "", IF($H263=$M$3, "", IF(OR(AN$7&lt;$AB263, $AC263&lt;AN$6),"", MAX(AN$10:AN262)+1)))</f>
        <v/>
      </c>
      <c r="AO263" s="5" t="str">
        <f>IF(OR($AB263="", $AC263=""), "", IF($H263=$M$3, "", IF(OR(AO$7&lt;$AB263, $AC263&lt;AO$6),"", MAX(AO$10:AO262)+1)))</f>
        <v/>
      </c>
      <c r="AP263" s="5" t="str">
        <f>IF(OR($AB263="", $AC263=""), "", IF($H263=$M$3, "", IF(OR(AP$7&lt;$AB263, $AC263&lt;AP$6),"", MAX(AP$10:AP262)+1)))</f>
        <v/>
      </c>
      <c r="AQ263" s="5" t="str">
        <f>IF(OR($AB263="", $AC263=""), "", IF($H263=$M$3, "", IF(OR(AQ$7&lt;$AB263, $AC263&lt;AQ$6),"", MAX(AQ$10:AQ262)+1)))</f>
        <v/>
      </c>
      <c r="AR263" s="5" t="str">
        <f>IF(OR($AB263="", $AC263=""), "", IF($H263=$M$3, "", IF(OR(AR$7&lt;$AB263, $AC263&lt;AR$6),"", MAX(AR$10:AR262)+1)))</f>
        <v/>
      </c>
      <c r="AS263" s="5" t="str">
        <f>IF(OR($AB263="", $AC263=""), "", IF($H263=$M$3, "", IF(OR(AS$7&lt;$AB263, $AC263&lt;AS$6),"", MAX(AS$10:AS262)+1)))</f>
        <v/>
      </c>
      <c r="AT263" s="5" t="str">
        <f>IF(OR($AB263="", $AC263=""), "", IF($H263=$M$3, "", IF(OR(AT$7&lt;$AB263, $AC263&lt;AT$6),"", MAX(AT$10:AT262)+1)))</f>
        <v/>
      </c>
      <c r="AU263" s="5" t="str">
        <f>IF(OR($AB263="", $AC263=""), "", IF($H263=$M$3, "", IF(OR(AU$7&lt;$AB263, $AC263&lt;AU$6),"", MAX(AU$10:AU262)+1)))</f>
        <v/>
      </c>
      <c r="AV263" s="5" t="str">
        <f>IF(OR($AB263="", $AC263=""), "", IF($H263=$M$3, "", IF(OR(AV$7&lt;$AB263, $AC263&lt;AV$6),"", MAX(AV$10:AV262)+1)))</f>
        <v/>
      </c>
      <c r="AW263" s="5" t="str">
        <f>IF(OR($AB263="", $AC263=""), "", IF($H263=$M$3, "", IF(OR(AW$7&lt;$AB263, $AC263&lt;AW$6),"", MAX(AW$10:AW262)+1)))</f>
        <v/>
      </c>
      <c r="AX263" s="5" t="str">
        <f>IF(OR($AB263="", $AC263=""), "", IF($H263=$M$3, "", IF(OR(AX$7&lt;$AB263, $AC263&lt;AX$6),"", MAX(AX$10:AX262)+1)))</f>
        <v/>
      </c>
      <c r="AY263" s="5" t="str">
        <f>IF(OR($AB263="", $AC263=""), "", IF($H263=$M$3, "", IF(OR(AY$7&lt;$AB263, $AC263&lt;AY$6),"", MAX(AY$10:AY262)+1)))</f>
        <v/>
      </c>
      <c r="AZ263" s="5" t="str">
        <f>IF(OR($AB263="", $AC263=""), "", IF($H263=$M$3, "", IF(OR(AZ$7&lt;$AB263, $AC263&lt;AZ$6),"", MAX(AZ$10:AZ262)+1)))</f>
        <v/>
      </c>
      <c r="BA263" s="5" t="str">
        <f>IF(OR($AB263="", $AC263=""), "", IF($H263=$M$3, "", IF(OR(BA$7&lt;$AB263, $AC263&lt;BA$6),"", MAX(BA$10:BA262)+1)))</f>
        <v/>
      </c>
      <c r="BB263" s="5" t="str">
        <f>IF(OR($AB263="", $AC263=""), "", IF($H263=$M$3, "", IF(OR(BB$7&lt;$AB263, $AC263&lt;BB$6),"", MAX(BB$10:BB262)+1)))</f>
        <v/>
      </c>
      <c r="BC263" s="5" t="str">
        <f>IF(OR($AB263="", $AC263=""), "", IF($H263=$M$3, "", IF(OR(BC$7&lt;$AB263, $AC263&lt;BC$6),"", MAX(BC$10:BC262)+1)))</f>
        <v/>
      </c>
      <c r="BD263" s="5" t="str">
        <f>IF(OR($AB263="", $AC263=""), "", IF($H263=$M$3, "", IF(OR(BD$7&lt;$AB263, $AC263&lt;BD$6),"", MAX(BD$10:BD262)+1)))</f>
        <v/>
      </c>
      <c r="BE263" s="5" t="str">
        <f>IF(OR($AB263="", $AC263=""), "", IF($H263=$M$3, "", IF(OR(BE$7&lt;$AB263, $AC263&lt;BE$6),"", MAX(BE$10:BE262)+1)))</f>
        <v/>
      </c>
      <c r="BF263" s="5" t="str">
        <f>IF(OR($AB263="", $AC263=""), "", IF($H263=$M$3, "", IF(OR(BF$7&lt;$AB263, $AC263&lt;BF$6),"", MAX(BF$10:BF262)+1)))</f>
        <v/>
      </c>
      <c r="BG263" s="5" t="str">
        <f>IF(OR($AB263="", $AC263=""), "", IF($H263=$M$3, "", IF(OR(BG$7&lt;$AB263, $AC263&lt;BG$6),"", MAX(BG$10:BG262)+1)))</f>
        <v/>
      </c>
      <c r="BH263" s="5" t="str">
        <f>IF(OR($AB263="", $AC263=""), "", IF($H263=$M$3, "", IF(OR(BH$7&lt;$AB263, $AC263&lt;BH$6),"", MAX(BH$10:BH262)+1)))</f>
        <v/>
      </c>
      <c r="BI263" s="5" t="str">
        <f>IF(OR($AB263="", $AC263=""), "", IF($H263=$M$3, "", IF(OR(BI$7&lt;$AB263, $AC263&lt;BI$6),"", MAX(BI$10:BI262)+1)))</f>
        <v/>
      </c>
      <c r="BK263" s="5" t="str" cm="1">
        <f t="array" aca="1" ref="BK263" ca="1">IFERROR(INDEX($AE263:$BI263, $BJ263, MATCH($BK$9, $AE$9:$BI$9, 0)), "")</f>
        <v/>
      </c>
    </row>
    <row r="264" spans="1:63" x14ac:dyDescent="0.25">
      <c r="A264" s="2"/>
      <c r="B264" s="254"/>
      <c r="C264" s="255"/>
      <c r="D264" s="256"/>
      <c r="E264" s="257"/>
      <c r="F264" s="257"/>
      <c r="G264" s="258"/>
      <c r="H264" s="259"/>
      <c r="I264" s="16"/>
      <c r="J264" s="5" t="str">
        <f t="shared" si="35"/>
        <v/>
      </c>
      <c r="K264" s="2"/>
      <c r="O264" s="5" t="str">
        <f t="shared" si="33"/>
        <v/>
      </c>
      <c r="Q264" s="5" t="str">
        <f t="shared" si="36"/>
        <v/>
      </c>
      <c r="S264" s="5" t="str">
        <f t="shared" si="34"/>
        <v/>
      </c>
      <c r="U264" s="64" t="str">
        <f>IF($D264="","", IF(COUNTIF('Intro &amp; Setup'!$AW$49:$AW$88, $D264)&gt;0, "BH", TEXT($D264, "ddd")))</f>
        <v/>
      </c>
      <c r="V264" s="65" t="str">
        <f>IF($G264="", "", IF(COUNTIF('Intro &amp; Setup'!$AW$49:$AW$88, $G264)&gt;0, "BH", TEXT($G264, "ddd")))</f>
        <v/>
      </c>
      <c r="W264" s="64" t="str">
        <f t="shared" si="37"/>
        <v/>
      </c>
      <c r="X264" s="65" t="str">
        <f t="shared" si="38"/>
        <v/>
      </c>
      <c r="Y264" s="64" t="str">
        <f>IF(F264="", "", IF(OR(F264&lt;'Intro &amp; Setup'!$Z$20, F264&gt;'Intro &amp; Setup'!$Z$22), "X", ""))</f>
        <v/>
      </c>
      <c r="Z264" s="65" t="str">
        <f>IF(G264="", "", IF(OR(G264&lt;'Intro &amp; Setup'!$Z$20, G264&gt;'Intro &amp; Setup'!$Z$22), "X", ""))</f>
        <v/>
      </c>
      <c r="AB264" s="58" t="str">
        <f t="shared" si="39"/>
        <v/>
      </c>
      <c r="AC264" s="59" t="str">
        <f t="shared" si="40"/>
        <v/>
      </c>
      <c r="AE264" s="5" t="str">
        <f>IF(OR($AB264="", $AC264=""), "", IF($H264=$M$3, "", IF(OR(AE$7&lt;$AB264, $AC264&lt;AE$6),"", MAX(AE$10:AE263)+1)))</f>
        <v/>
      </c>
      <c r="AF264" s="5" t="str">
        <f>IF(OR($AB264="", $AC264=""), "", IF($H264=$M$3, "", IF(OR(AF$7&lt;$AB264, $AC264&lt;AF$6),"", MAX(AF$10:AF263)+1)))</f>
        <v/>
      </c>
      <c r="AG264" s="5" t="str">
        <f>IF(OR($AB264="", $AC264=""), "", IF($H264=$M$3, "", IF(OR(AG$7&lt;$AB264, $AC264&lt;AG$6),"", MAX(AG$10:AG263)+1)))</f>
        <v/>
      </c>
      <c r="AH264" s="5" t="str">
        <f>IF(OR($AB264="", $AC264=""), "", IF($H264=$M$3, "", IF(OR(AH$7&lt;$AB264, $AC264&lt;AH$6),"", MAX(AH$10:AH263)+1)))</f>
        <v/>
      </c>
      <c r="AI264" s="5" t="str">
        <f>IF(OR($AB264="", $AC264=""), "", IF($H264=$M$3, "", IF(OR(AI$7&lt;$AB264, $AC264&lt;AI$6),"", MAX(AI$10:AI263)+1)))</f>
        <v/>
      </c>
      <c r="AJ264" s="5" t="str">
        <f>IF(OR($AB264="", $AC264=""), "", IF($H264=$M$3, "", IF(OR(AJ$7&lt;$AB264, $AC264&lt;AJ$6),"", MAX(AJ$10:AJ263)+1)))</f>
        <v/>
      </c>
      <c r="AK264" s="5" t="str">
        <f>IF(OR($AB264="", $AC264=""), "", IF($H264=$M$3, "", IF(OR(AK$7&lt;$AB264, $AC264&lt;AK$6),"", MAX(AK$10:AK263)+1)))</f>
        <v/>
      </c>
      <c r="AL264" s="5" t="str">
        <f>IF(OR($AB264="", $AC264=""), "", IF($H264=$M$3, "", IF(OR(AL$7&lt;$AB264, $AC264&lt;AL$6),"", MAX(AL$10:AL263)+1)))</f>
        <v/>
      </c>
      <c r="AM264" s="5" t="str">
        <f>IF(OR($AB264="", $AC264=""), "", IF($H264=$M$3, "", IF(OR(AM$7&lt;$AB264, $AC264&lt;AM$6),"", MAX(AM$10:AM263)+1)))</f>
        <v/>
      </c>
      <c r="AN264" s="5" t="str">
        <f>IF(OR($AB264="", $AC264=""), "", IF($H264=$M$3, "", IF(OR(AN$7&lt;$AB264, $AC264&lt;AN$6),"", MAX(AN$10:AN263)+1)))</f>
        <v/>
      </c>
      <c r="AO264" s="5" t="str">
        <f>IF(OR($AB264="", $AC264=""), "", IF($H264=$M$3, "", IF(OR(AO$7&lt;$AB264, $AC264&lt;AO$6),"", MAX(AO$10:AO263)+1)))</f>
        <v/>
      </c>
      <c r="AP264" s="5" t="str">
        <f>IF(OR($AB264="", $AC264=""), "", IF($H264=$M$3, "", IF(OR(AP$7&lt;$AB264, $AC264&lt;AP$6),"", MAX(AP$10:AP263)+1)))</f>
        <v/>
      </c>
      <c r="AQ264" s="5" t="str">
        <f>IF(OR($AB264="", $AC264=""), "", IF($H264=$M$3, "", IF(OR(AQ$7&lt;$AB264, $AC264&lt;AQ$6),"", MAX(AQ$10:AQ263)+1)))</f>
        <v/>
      </c>
      <c r="AR264" s="5" t="str">
        <f>IF(OR($AB264="", $AC264=""), "", IF($H264=$M$3, "", IF(OR(AR$7&lt;$AB264, $AC264&lt;AR$6),"", MAX(AR$10:AR263)+1)))</f>
        <v/>
      </c>
      <c r="AS264" s="5" t="str">
        <f>IF(OR($AB264="", $AC264=""), "", IF($H264=$M$3, "", IF(OR(AS$7&lt;$AB264, $AC264&lt;AS$6),"", MAX(AS$10:AS263)+1)))</f>
        <v/>
      </c>
      <c r="AT264" s="5" t="str">
        <f>IF(OR($AB264="", $AC264=""), "", IF($H264=$M$3, "", IF(OR(AT$7&lt;$AB264, $AC264&lt;AT$6),"", MAX(AT$10:AT263)+1)))</f>
        <v/>
      </c>
      <c r="AU264" s="5" t="str">
        <f>IF(OR($AB264="", $AC264=""), "", IF($H264=$M$3, "", IF(OR(AU$7&lt;$AB264, $AC264&lt;AU$6),"", MAX(AU$10:AU263)+1)))</f>
        <v/>
      </c>
      <c r="AV264" s="5" t="str">
        <f>IF(OR($AB264="", $AC264=""), "", IF($H264=$M$3, "", IF(OR(AV$7&lt;$AB264, $AC264&lt;AV$6),"", MAX(AV$10:AV263)+1)))</f>
        <v/>
      </c>
      <c r="AW264" s="5" t="str">
        <f>IF(OR($AB264="", $AC264=""), "", IF($H264=$M$3, "", IF(OR(AW$7&lt;$AB264, $AC264&lt;AW$6),"", MAX(AW$10:AW263)+1)))</f>
        <v/>
      </c>
      <c r="AX264" s="5" t="str">
        <f>IF(OR($AB264="", $AC264=""), "", IF($H264=$M$3, "", IF(OR(AX$7&lt;$AB264, $AC264&lt;AX$6),"", MAX(AX$10:AX263)+1)))</f>
        <v/>
      </c>
      <c r="AY264" s="5" t="str">
        <f>IF(OR($AB264="", $AC264=""), "", IF($H264=$M$3, "", IF(OR(AY$7&lt;$AB264, $AC264&lt;AY$6),"", MAX(AY$10:AY263)+1)))</f>
        <v/>
      </c>
      <c r="AZ264" s="5" t="str">
        <f>IF(OR($AB264="", $AC264=""), "", IF($H264=$M$3, "", IF(OR(AZ$7&lt;$AB264, $AC264&lt;AZ$6),"", MAX(AZ$10:AZ263)+1)))</f>
        <v/>
      </c>
      <c r="BA264" s="5" t="str">
        <f>IF(OR($AB264="", $AC264=""), "", IF($H264=$M$3, "", IF(OR(BA$7&lt;$AB264, $AC264&lt;BA$6),"", MAX(BA$10:BA263)+1)))</f>
        <v/>
      </c>
      <c r="BB264" s="5" t="str">
        <f>IF(OR($AB264="", $AC264=""), "", IF($H264=$M$3, "", IF(OR(BB$7&lt;$AB264, $AC264&lt;BB$6),"", MAX(BB$10:BB263)+1)))</f>
        <v/>
      </c>
      <c r="BC264" s="5" t="str">
        <f>IF(OR($AB264="", $AC264=""), "", IF($H264=$M$3, "", IF(OR(BC$7&lt;$AB264, $AC264&lt;BC$6),"", MAX(BC$10:BC263)+1)))</f>
        <v/>
      </c>
      <c r="BD264" s="5" t="str">
        <f>IF(OR($AB264="", $AC264=""), "", IF($H264=$M$3, "", IF(OR(BD$7&lt;$AB264, $AC264&lt;BD$6),"", MAX(BD$10:BD263)+1)))</f>
        <v/>
      </c>
      <c r="BE264" s="5" t="str">
        <f>IF(OR($AB264="", $AC264=""), "", IF($H264=$M$3, "", IF(OR(BE$7&lt;$AB264, $AC264&lt;BE$6),"", MAX(BE$10:BE263)+1)))</f>
        <v/>
      </c>
      <c r="BF264" s="5" t="str">
        <f>IF(OR($AB264="", $AC264=""), "", IF($H264=$M$3, "", IF(OR(BF$7&lt;$AB264, $AC264&lt;BF$6),"", MAX(BF$10:BF263)+1)))</f>
        <v/>
      </c>
      <c r="BG264" s="5" t="str">
        <f>IF(OR($AB264="", $AC264=""), "", IF($H264=$M$3, "", IF(OR(BG$7&lt;$AB264, $AC264&lt;BG$6),"", MAX(BG$10:BG263)+1)))</f>
        <v/>
      </c>
      <c r="BH264" s="5" t="str">
        <f>IF(OR($AB264="", $AC264=""), "", IF($H264=$M$3, "", IF(OR(BH$7&lt;$AB264, $AC264&lt;BH$6),"", MAX(BH$10:BH263)+1)))</f>
        <v/>
      </c>
      <c r="BI264" s="5" t="str">
        <f>IF(OR($AB264="", $AC264=""), "", IF($H264=$M$3, "", IF(OR(BI$7&lt;$AB264, $AC264&lt;BI$6),"", MAX(BI$10:BI263)+1)))</f>
        <v/>
      </c>
      <c r="BK264" s="5" t="str" cm="1">
        <f t="array" aca="1" ref="BK264" ca="1">IFERROR(INDEX($AE264:$BI264, $BJ264, MATCH($BK$9, $AE$9:$BI$9, 0)), "")</f>
        <v/>
      </c>
    </row>
    <row r="265" spans="1:63" x14ac:dyDescent="0.25">
      <c r="A265" s="2"/>
      <c r="B265" s="254"/>
      <c r="C265" s="255"/>
      <c r="D265" s="256"/>
      <c r="E265" s="257"/>
      <c r="F265" s="257"/>
      <c r="G265" s="258"/>
      <c r="H265" s="259"/>
      <c r="I265" s="16"/>
      <c r="J265" s="5" t="str">
        <f t="shared" si="35"/>
        <v/>
      </c>
      <c r="K265" s="2"/>
      <c r="O265" s="5" t="str">
        <f t="shared" si="33"/>
        <v/>
      </c>
      <c r="Q265" s="5" t="str">
        <f t="shared" si="36"/>
        <v/>
      </c>
      <c r="S265" s="5" t="str">
        <f t="shared" si="34"/>
        <v/>
      </c>
      <c r="U265" s="64" t="str">
        <f>IF($D265="","", IF(COUNTIF('Intro &amp; Setup'!$AW$49:$AW$88, $D265)&gt;0, "BH", TEXT($D265, "ddd")))</f>
        <v/>
      </c>
      <c r="V265" s="65" t="str">
        <f>IF($G265="", "", IF(COUNTIF('Intro &amp; Setup'!$AW$49:$AW$88, $G265)&gt;0, "BH", TEXT($G265, "ddd")))</f>
        <v/>
      </c>
      <c r="W265" s="64" t="str">
        <f t="shared" si="37"/>
        <v/>
      </c>
      <c r="X265" s="65" t="str">
        <f t="shared" si="38"/>
        <v/>
      </c>
      <c r="Y265" s="64" t="str">
        <f>IF(F265="", "", IF(OR(F265&lt;'Intro &amp; Setup'!$Z$20, F265&gt;'Intro &amp; Setup'!$Z$22), "X", ""))</f>
        <v/>
      </c>
      <c r="Z265" s="65" t="str">
        <f>IF(G265="", "", IF(OR(G265&lt;'Intro &amp; Setup'!$Z$20, G265&gt;'Intro &amp; Setup'!$Z$22), "X", ""))</f>
        <v/>
      </c>
      <c r="AB265" s="58" t="str">
        <f t="shared" si="39"/>
        <v/>
      </c>
      <c r="AC265" s="59" t="str">
        <f t="shared" si="40"/>
        <v/>
      </c>
      <c r="AE265" s="5" t="str">
        <f>IF(OR($AB265="", $AC265=""), "", IF($H265=$M$3, "", IF(OR(AE$7&lt;$AB265, $AC265&lt;AE$6),"", MAX(AE$10:AE264)+1)))</f>
        <v/>
      </c>
      <c r="AF265" s="5" t="str">
        <f>IF(OR($AB265="", $AC265=""), "", IF($H265=$M$3, "", IF(OR(AF$7&lt;$AB265, $AC265&lt;AF$6),"", MAX(AF$10:AF264)+1)))</f>
        <v/>
      </c>
      <c r="AG265" s="5" t="str">
        <f>IF(OR($AB265="", $AC265=""), "", IF($H265=$M$3, "", IF(OR(AG$7&lt;$AB265, $AC265&lt;AG$6),"", MAX(AG$10:AG264)+1)))</f>
        <v/>
      </c>
      <c r="AH265" s="5" t="str">
        <f>IF(OR($AB265="", $AC265=""), "", IF($H265=$M$3, "", IF(OR(AH$7&lt;$AB265, $AC265&lt;AH$6),"", MAX(AH$10:AH264)+1)))</f>
        <v/>
      </c>
      <c r="AI265" s="5" t="str">
        <f>IF(OR($AB265="", $AC265=""), "", IF($H265=$M$3, "", IF(OR(AI$7&lt;$AB265, $AC265&lt;AI$6),"", MAX(AI$10:AI264)+1)))</f>
        <v/>
      </c>
      <c r="AJ265" s="5" t="str">
        <f>IF(OR($AB265="", $AC265=""), "", IF($H265=$M$3, "", IF(OR(AJ$7&lt;$AB265, $AC265&lt;AJ$6),"", MAX(AJ$10:AJ264)+1)))</f>
        <v/>
      </c>
      <c r="AK265" s="5" t="str">
        <f>IF(OR($AB265="", $AC265=""), "", IF($H265=$M$3, "", IF(OR(AK$7&lt;$AB265, $AC265&lt;AK$6),"", MAX(AK$10:AK264)+1)))</f>
        <v/>
      </c>
      <c r="AL265" s="5" t="str">
        <f>IF(OR($AB265="", $AC265=""), "", IF($H265=$M$3, "", IF(OR(AL$7&lt;$AB265, $AC265&lt;AL$6),"", MAX(AL$10:AL264)+1)))</f>
        <v/>
      </c>
      <c r="AM265" s="5" t="str">
        <f>IF(OR($AB265="", $AC265=""), "", IF($H265=$M$3, "", IF(OR(AM$7&lt;$AB265, $AC265&lt;AM$6),"", MAX(AM$10:AM264)+1)))</f>
        <v/>
      </c>
      <c r="AN265" s="5" t="str">
        <f>IF(OR($AB265="", $AC265=""), "", IF($H265=$M$3, "", IF(OR(AN$7&lt;$AB265, $AC265&lt;AN$6),"", MAX(AN$10:AN264)+1)))</f>
        <v/>
      </c>
      <c r="AO265" s="5" t="str">
        <f>IF(OR($AB265="", $AC265=""), "", IF($H265=$M$3, "", IF(OR(AO$7&lt;$AB265, $AC265&lt;AO$6),"", MAX(AO$10:AO264)+1)))</f>
        <v/>
      </c>
      <c r="AP265" s="5" t="str">
        <f>IF(OR($AB265="", $AC265=""), "", IF($H265=$M$3, "", IF(OR(AP$7&lt;$AB265, $AC265&lt;AP$6),"", MAX(AP$10:AP264)+1)))</f>
        <v/>
      </c>
      <c r="AQ265" s="5" t="str">
        <f>IF(OR($AB265="", $AC265=""), "", IF($H265=$M$3, "", IF(OR(AQ$7&lt;$AB265, $AC265&lt;AQ$6),"", MAX(AQ$10:AQ264)+1)))</f>
        <v/>
      </c>
      <c r="AR265" s="5" t="str">
        <f>IF(OR($AB265="", $AC265=""), "", IF($H265=$M$3, "", IF(OR(AR$7&lt;$AB265, $AC265&lt;AR$6),"", MAX(AR$10:AR264)+1)))</f>
        <v/>
      </c>
      <c r="AS265" s="5" t="str">
        <f>IF(OR($AB265="", $AC265=""), "", IF($H265=$M$3, "", IF(OR(AS$7&lt;$AB265, $AC265&lt;AS$6),"", MAX(AS$10:AS264)+1)))</f>
        <v/>
      </c>
      <c r="AT265" s="5" t="str">
        <f>IF(OR($AB265="", $AC265=""), "", IF($H265=$M$3, "", IF(OR(AT$7&lt;$AB265, $AC265&lt;AT$6),"", MAX(AT$10:AT264)+1)))</f>
        <v/>
      </c>
      <c r="AU265" s="5" t="str">
        <f>IF(OR($AB265="", $AC265=""), "", IF($H265=$M$3, "", IF(OR(AU$7&lt;$AB265, $AC265&lt;AU$6),"", MAX(AU$10:AU264)+1)))</f>
        <v/>
      </c>
      <c r="AV265" s="5" t="str">
        <f>IF(OR($AB265="", $AC265=""), "", IF($H265=$M$3, "", IF(OR(AV$7&lt;$AB265, $AC265&lt;AV$6),"", MAX(AV$10:AV264)+1)))</f>
        <v/>
      </c>
      <c r="AW265" s="5" t="str">
        <f>IF(OR($AB265="", $AC265=""), "", IF($H265=$M$3, "", IF(OR(AW$7&lt;$AB265, $AC265&lt;AW$6),"", MAX(AW$10:AW264)+1)))</f>
        <v/>
      </c>
      <c r="AX265" s="5" t="str">
        <f>IF(OR($AB265="", $AC265=""), "", IF($H265=$M$3, "", IF(OR(AX$7&lt;$AB265, $AC265&lt;AX$6),"", MAX(AX$10:AX264)+1)))</f>
        <v/>
      </c>
      <c r="AY265" s="5" t="str">
        <f>IF(OR($AB265="", $AC265=""), "", IF($H265=$M$3, "", IF(OR(AY$7&lt;$AB265, $AC265&lt;AY$6),"", MAX(AY$10:AY264)+1)))</f>
        <v/>
      </c>
      <c r="AZ265" s="5" t="str">
        <f>IF(OR($AB265="", $AC265=""), "", IF($H265=$M$3, "", IF(OR(AZ$7&lt;$AB265, $AC265&lt;AZ$6),"", MAX(AZ$10:AZ264)+1)))</f>
        <v/>
      </c>
      <c r="BA265" s="5" t="str">
        <f>IF(OR($AB265="", $AC265=""), "", IF($H265=$M$3, "", IF(OR(BA$7&lt;$AB265, $AC265&lt;BA$6),"", MAX(BA$10:BA264)+1)))</f>
        <v/>
      </c>
      <c r="BB265" s="5" t="str">
        <f>IF(OR($AB265="", $AC265=""), "", IF($H265=$M$3, "", IF(OR(BB$7&lt;$AB265, $AC265&lt;BB$6),"", MAX(BB$10:BB264)+1)))</f>
        <v/>
      </c>
      <c r="BC265" s="5" t="str">
        <f>IF(OR($AB265="", $AC265=""), "", IF($H265=$M$3, "", IF(OR(BC$7&lt;$AB265, $AC265&lt;BC$6),"", MAX(BC$10:BC264)+1)))</f>
        <v/>
      </c>
      <c r="BD265" s="5" t="str">
        <f>IF(OR($AB265="", $AC265=""), "", IF($H265=$M$3, "", IF(OR(BD$7&lt;$AB265, $AC265&lt;BD$6),"", MAX(BD$10:BD264)+1)))</f>
        <v/>
      </c>
      <c r="BE265" s="5" t="str">
        <f>IF(OR($AB265="", $AC265=""), "", IF($H265=$M$3, "", IF(OR(BE$7&lt;$AB265, $AC265&lt;BE$6),"", MAX(BE$10:BE264)+1)))</f>
        <v/>
      </c>
      <c r="BF265" s="5" t="str">
        <f>IF(OR($AB265="", $AC265=""), "", IF($H265=$M$3, "", IF(OR(BF$7&lt;$AB265, $AC265&lt;BF$6),"", MAX(BF$10:BF264)+1)))</f>
        <v/>
      </c>
      <c r="BG265" s="5" t="str">
        <f>IF(OR($AB265="", $AC265=""), "", IF($H265=$M$3, "", IF(OR(BG$7&lt;$AB265, $AC265&lt;BG$6),"", MAX(BG$10:BG264)+1)))</f>
        <v/>
      </c>
      <c r="BH265" s="5" t="str">
        <f>IF(OR($AB265="", $AC265=""), "", IF($H265=$M$3, "", IF(OR(BH$7&lt;$AB265, $AC265&lt;BH$6),"", MAX(BH$10:BH264)+1)))</f>
        <v/>
      </c>
      <c r="BI265" s="5" t="str">
        <f>IF(OR($AB265="", $AC265=""), "", IF($H265=$M$3, "", IF(OR(BI$7&lt;$AB265, $AC265&lt;BI$6),"", MAX(BI$10:BI264)+1)))</f>
        <v/>
      </c>
      <c r="BK265" s="5" t="str" cm="1">
        <f t="array" aca="1" ref="BK265" ca="1">IFERROR(INDEX($AE265:$BI265, $BJ265, MATCH($BK$9, $AE$9:$BI$9, 0)), "")</f>
        <v/>
      </c>
    </row>
    <row r="266" spans="1:63" x14ac:dyDescent="0.25">
      <c r="A266" s="2"/>
      <c r="B266" s="254"/>
      <c r="C266" s="255"/>
      <c r="D266" s="256"/>
      <c r="E266" s="257"/>
      <c r="F266" s="257"/>
      <c r="G266" s="258"/>
      <c r="H266" s="259"/>
      <c r="I266" s="16"/>
      <c r="J266" s="5" t="str">
        <f t="shared" si="35"/>
        <v/>
      </c>
      <c r="K266" s="2"/>
      <c r="O266" s="5" t="str">
        <f t="shared" si="33"/>
        <v/>
      </c>
      <c r="Q266" s="5" t="str">
        <f t="shared" si="36"/>
        <v/>
      </c>
      <c r="S266" s="5" t="str">
        <f t="shared" si="34"/>
        <v/>
      </c>
      <c r="U266" s="64" t="str">
        <f>IF($D266="","", IF(COUNTIF('Intro &amp; Setup'!$AW$49:$AW$88, $D266)&gt;0, "BH", TEXT($D266, "ddd")))</f>
        <v/>
      </c>
      <c r="V266" s="65" t="str">
        <f>IF($G266="", "", IF(COUNTIF('Intro &amp; Setup'!$AW$49:$AW$88, $G266)&gt;0, "BH", TEXT($G266, "ddd")))</f>
        <v/>
      </c>
      <c r="W266" s="64" t="str">
        <f t="shared" si="37"/>
        <v/>
      </c>
      <c r="X266" s="65" t="str">
        <f t="shared" si="38"/>
        <v/>
      </c>
      <c r="Y266" s="64" t="str">
        <f>IF(F266="", "", IF(OR(F266&lt;'Intro &amp; Setup'!$Z$20, F266&gt;'Intro &amp; Setup'!$Z$22), "X", ""))</f>
        <v/>
      </c>
      <c r="Z266" s="65" t="str">
        <f>IF(G266="", "", IF(OR(G266&lt;'Intro &amp; Setup'!$Z$20, G266&gt;'Intro &amp; Setup'!$Z$22), "X", ""))</f>
        <v/>
      </c>
      <c r="AB266" s="58" t="str">
        <f t="shared" si="39"/>
        <v/>
      </c>
      <c r="AC266" s="59" t="str">
        <f t="shared" si="40"/>
        <v/>
      </c>
      <c r="AE266" s="5" t="str">
        <f>IF(OR($AB266="", $AC266=""), "", IF($H266=$M$3, "", IF(OR(AE$7&lt;$AB266, $AC266&lt;AE$6),"", MAX(AE$10:AE265)+1)))</f>
        <v/>
      </c>
      <c r="AF266" s="5" t="str">
        <f>IF(OR($AB266="", $AC266=""), "", IF($H266=$M$3, "", IF(OR(AF$7&lt;$AB266, $AC266&lt;AF$6),"", MAX(AF$10:AF265)+1)))</f>
        <v/>
      </c>
      <c r="AG266" s="5" t="str">
        <f>IF(OR($AB266="", $AC266=""), "", IF($H266=$M$3, "", IF(OR(AG$7&lt;$AB266, $AC266&lt;AG$6),"", MAX(AG$10:AG265)+1)))</f>
        <v/>
      </c>
      <c r="AH266" s="5" t="str">
        <f>IF(OR($AB266="", $AC266=""), "", IF($H266=$M$3, "", IF(OR(AH$7&lt;$AB266, $AC266&lt;AH$6),"", MAX(AH$10:AH265)+1)))</f>
        <v/>
      </c>
      <c r="AI266" s="5" t="str">
        <f>IF(OR($AB266="", $AC266=""), "", IF($H266=$M$3, "", IF(OR(AI$7&lt;$AB266, $AC266&lt;AI$6),"", MAX(AI$10:AI265)+1)))</f>
        <v/>
      </c>
      <c r="AJ266" s="5" t="str">
        <f>IF(OR($AB266="", $AC266=""), "", IF($H266=$M$3, "", IF(OR(AJ$7&lt;$AB266, $AC266&lt;AJ$6),"", MAX(AJ$10:AJ265)+1)))</f>
        <v/>
      </c>
      <c r="AK266" s="5" t="str">
        <f>IF(OR($AB266="", $AC266=""), "", IF($H266=$M$3, "", IF(OR(AK$7&lt;$AB266, $AC266&lt;AK$6),"", MAX(AK$10:AK265)+1)))</f>
        <v/>
      </c>
      <c r="AL266" s="5" t="str">
        <f>IF(OR($AB266="", $AC266=""), "", IF($H266=$M$3, "", IF(OR(AL$7&lt;$AB266, $AC266&lt;AL$6),"", MAX(AL$10:AL265)+1)))</f>
        <v/>
      </c>
      <c r="AM266" s="5" t="str">
        <f>IF(OR($AB266="", $AC266=""), "", IF($H266=$M$3, "", IF(OR(AM$7&lt;$AB266, $AC266&lt;AM$6),"", MAX(AM$10:AM265)+1)))</f>
        <v/>
      </c>
      <c r="AN266" s="5" t="str">
        <f>IF(OR($AB266="", $AC266=""), "", IF($H266=$M$3, "", IF(OR(AN$7&lt;$AB266, $AC266&lt;AN$6),"", MAX(AN$10:AN265)+1)))</f>
        <v/>
      </c>
      <c r="AO266" s="5" t="str">
        <f>IF(OR($AB266="", $AC266=""), "", IF($H266=$M$3, "", IF(OR(AO$7&lt;$AB266, $AC266&lt;AO$6),"", MAX(AO$10:AO265)+1)))</f>
        <v/>
      </c>
      <c r="AP266" s="5" t="str">
        <f>IF(OR($AB266="", $AC266=""), "", IF($H266=$M$3, "", IF(OR(AP$7&lt;$AB266, $AC266&lt;AP$6),"", MAX(AP$10:AP265)+1)))</f>
        <v/>
      </c>
      <c r="AQ266" s="5" t="str">
        <f>IF(OR($AB266="", $AC266=""), "", IF($H266=$M$3, "", IF(OR(AQ$7&lt;$AB266, $AC266&lt;AQ$6),"", MAX(AQ$10:AQ265)+1)))</f>
        <v/>
      </c>
      <c r="AR266" s="5" t="str">
        <f>IF(OR($AB266="", $AC266=""), "", IF($H266=$M$3, "", IF(OR(AR$7&lt;$AB266, $AC266&lt;AR$6),"", MAX(AR$10:AR265)+1)))</f>
        <v/>
      </c>
      <c r="AS266" s="5" t="str">
        <f>IF(OR($AB266="", $AC266=""), "", IF($H266=$M$3, "", IF(OR(AS$7&lt;$AB266, $AC266&lt;AS$6),"", MAX(AS$10:AS265)+1)))</f>
        <v/>
      </c>
      <c r="AT266" s="5" t="str">
        <f>IF(OR($AB266="", $AC266=""), "", IF($H266=$M$3, "", IF(OR(AT$7&lt;$AB266, $AC266&lt;AT$6),"", MAX(AT$10:AT265)+1)))</f>
        <v/>
      </c>
      <c r="AU266" s="5" t="str">
        <f>IF(OR($AB266="", $AC266=""), "", IF($H266=$M$3, "", IF(OR(AU$7&lt;$AB266, $AC266&lt;AU$6),"", MAX(AU$10:AU265)+1)))</f>
        <v/>
      </c>
      <c r="AV266" s="5" t="str">
        <f>IF(OR($AB266="", $AC266=""), "", IF($H266=$M$3, "", IF(OR(AV$7&lt;$AB266, $AC266&lt;AV$6),"", MAX(AV$10:AV265)+1)))</f>
        <v/>
      </c>
      <c r="AW266" s="5" t="str">
        <f>IF(OR($AB266="", $AC266=""), "", IF($H266=$M$3, "", IF(OR(AW$7&lt;$AB266, $AC266&lt;AW$6),"", MAX(AW$10:AW265)+1)))</f>
        <v/>
      </c>
      <c r="AX266" s="5" t="str">
        <f>IF(OR($AB266="", $AC266=""), "", IF($H266=$M$3, "", IF(OR(AX$7&lt;$AB266, $AC266&lt;AX$6),"", MAX(AX$10:AX265)+1)))</f>
        <v/>
      </c>
      <c r="AY266" s="5" t="str">
        <f>IF(OR($AB266="", $AC266=""), "", IF($H266=$M$3, "", IF(OR(AY$7&lt;$AB266, $AC266&lt;AY$6),"", MAX(AY$10:AY265)+1)))</f>
        <v/>
      </c>
      <c r="AZ266" s="5" t="str">
        <f>IF(OR($AB266="", $AC266=""), "", IF($H266=$M$3, "", IF(OR(AZ$7&lt;$AB266, $AC266&lt;AZ$6),"", MAX(AZ$10:AZ265)+1)))</f>
        <v/>
      </c>
      <c r="BA266" s="5" t="str">
        <f>IF(OR($AB266="", $AC266=""), "", IF($H266=$M$3, "", IF(OR(BA$7&lt;$AB266, $AC266&lt;BA$6),"", MAX(BA$10:BA265)+1)))</f>
        <v/>
      </c>
      <c r="BB266" s="5" t="str">
        <f>IF(OR($AB266="", $AC266=""), "", IF($H266=$M$3, "", IF(OR(BB$7&lt;$AB266, $AC266&lt;BB$6),"", MAX(BB$10:BB265)+1)))</f>
        <v/>
      </c>
      <c r="BC266" s="5" t="str">
        <f>IF(OR($AB266="", $AC266=""), "", IF($H266=$M$3, "", IF(OR(BC$7&lt;$AB266, $AC266&lt;BC$6),"", MAX(BC$10:BC265)+1)))</f>
        <v/>
      </c>
      <c r="BD266" s="5" t="str">
        <f>IF(OR($AB266="", $AC266=""), "", IF($H266=$M$3, "", IF(OR(BD$7&lt;$AB266, $AC266&lt;BD$6),"", MAX(BD$10:BD265)+1)))</f>
        <v/>
      </c>
      <c r="BE266" s="5" t="str">
        <f>IF(OR($AB266="", $AC266=""), "", IF($H266=$M$3, "", IF(OR(BE$7&lt;$AB266, $AC266&lt;BE$6),"", MAX(BE$10:BE265)+1)))</f>
        <v/>
      </c>
      <c r="BF266" s="5" t="str">
        <f>IF(OR($AB266="", $AC266=""), "", IF($H266=$M$3, "", IF(OR(BF$7&lt;$AB266, $AC266&lt;BF$6),"", MAX(BF$10:BF265)+1)))</f>
        <v/>
      </c>
      <c r="BG266" s="5" t="str">
        <f>IF(OR($AB266="", $AC266=""), "", IF($H266=$M$3, "", IF(OR(BG$7&lt;$AB266, $AC266&lt;BG$6),"", MAX(BG$10:BG265)+1)))</f>
        <v/>
      </c>
      <c r="BH266" s="5" t="str">
        <f>IF(OR($AB266="", $AC266=""), "", IF($H266=$M$3, "", IF(OR(BH$7&lt;$AB266, $AC266&lt;BH$6),"", MAX(BH$10:BH265)+1)))</f>
        <v/>
      </c>
      <c r="BI266" s="5" t="str">
        <f>IF(OR($AB266="", $AC266=""), "", IF($H266=$M$3, "", IF(OR(BI$7&lt;$AB266, $AC266&lt;BI$6),"", MAX(BI$10:BI265)+1)))</f>
        <v/>
      </c>
      <c r="BK266" s="5" t="str" cm="1">
        <f t="array" aca="1" ref="BK266" ca="1">IFERROR(INDEX($AE266:$BI266, $BJ266, MATCH($BK$9, $AE$9:$BI$9, 0)), "")</f>
        <v/>
      </c>
    </row>
    <row r="267" spans="1:63" x14ac:dyDescent="0.25">
      <c r="A267" s="2"/>
      <c r="B267" s="254"/>
      <c r="C267" s="255"/>
      <c r="D267" s="256"/>
      <c r="E267" s="257"/>
      <c r="F267" s="257"/>
      <c r="G267" s="258"/>
      <c r="H267" s="259"/>
      <c r="I267" s="16"/>
      <c r="J267" s="5" t="str">
        <f t="shared" si="35"/>
        <v/>
      </c>
      <c r="K267" s="2"/>
      <c r="O267" s="5" t="str">
        <f t="shared" ref="O267:O330" si="41">IF(OR($AB267="", $AC267=""), "", IF(AND($O$8&gt;=$AB267, $O$8&lt;=$AC267), $D$4, IF(AND($H267=$M$3, $O$8&gt;$AC$11), $D$2, IF($O$8&gt;$AC267, $D$3, IF(ROUNDDOWN($O$8, 0)=ROUNDDOWN($AB267, 0), $D$5, IF(ROUNDDOWN($O$8, 0)+1=ROUNDDOWN($AB267, 0), $D$6, ""))))))</f>
        <v/>
      </c>
      <c r="Q267" s="5" t="str">
        <f t="shared" si="36"/>
        <v/>
      </c>
      <c r="S267" s="5" t="str">
        <f t="shared" ref="S267:S330" si="42">IF($Q267="", "", IF(OR($D267="", $E267="", $F267=""), $N$3, IF($AC267&lt;$AB267, $N$4, IF(OR(COUNTIF($M$11:$M$22, $C267)=0, $C267=""), $N$5, IF(OR($W267="X", $X267="X", $Y267="X", $Z267="X"), $N$6, "")))))</f>
        <v/>
      </c>
      <c r="U267" s="64" t="str">
        <f>IF($D267="","", IF(COUNTIF('Intro &amp; Setup'!$AW$49:$AW$88, $D267)&gt;0, "BH", TEXT($D267, "ddd")))</f>
        <v/>
      </c>
      <c r="V267" s="65" t="str">
        <f>IF($G267="", "", IF(COUNTIF('Intro &amp; Setup'!$AW$49:$AW$88, $G267)&gt;0, "BH", TEXT($G267, "ddd")))</f>
        <v/>
      </c>
      <c r="W267" s="64" t="str">
        <f t="shared" si="37"/>
        <v/>
      </c>
      <c r="X267" s="65" t="str">
        <f t="shared" si="38"/>
        <v/>
      </c>
      <c r="Y267" s="64" t="str">
        <f>IF(F267="", "", IF(OR(F267&lt;'Intro &amp; Setup'!$Z$20, F267&gt;'Intro &amp; Setup'!$Z$22), "X", ""))</f>
        <v/>
      </c>
      <c r="Z267" s="65" t="str">
        <f>IF(G267="", "", IF(OR(G267&lt;'Intro &amp; Setup'!$Z$20, G267&gt;'Intro &amp; Setup'!$Z$22), "X", ""))</f>
        <v/>
      </c>
      <c r="AB267" s="58" t="str">
        <f t="shared" si="39"/>
        <v/>
      </c>
      <c r="AC267" s="59" t="str">
        <f t="shared" si="40"/>
        <v/>
      </c>
      <c r="AE267" s="5" t="str">
        <f>IF(OR($AB267="", $AC267=""), "", IF($H267=$M$3, "", IF(OR(AE$7&lt;$AB267, $AC267&lt;AE$6),"", MAX(AE$10:AE266)+1)))</f>
        <v/>
      </c>
      <c r="AF267" s="5" t="str">
        <f>IF(OR($AB267="", $AC267=""), "", IF($H267=$M$3, "", IF(OR(AF$7&lt;$AB267, $AC267&lt;AF$6),"", MAX(AF$10:AF266)+1)))</f>
        <v/>
      </c>
      <c r="AG267" s="5" t="str">
        <f>IF(OR($AB267="", $AC267=""), "", IF($H267=$M$3, "", IF(OR(AG$7&lt;$AB267, $AC267&lt;AG$6),"", MAX(AG$10:AG266)+1)))</f>
        <v/>
      </c>
      <c r="AH267" s="5" t="str">
        <f>IF(OR($AB267="", $AC267=""), "", IF($H267=$M$3, "", IF(OR(AH$7&lt;$AB267, $AC267&lt;AH$6),"", MAX(AH$10:AH266)+1)))</f>
        <v/>
      </c>
      <c r="AI267" s="5" t="str">
        <f>IF(OR($AB267="", $AC267=""), "", IF($H267=$M$3, "", IF(OR(AI$7&lt;$AB267, $AC267&lt;AI$6),"", MAX(AI$10:AI266)+1)))</f>
        <v/>
      </c>
      <c r="AJ267" s="5" t="str">
        <f>IF(OR($AB267="", $AC267=""), "", IF($H267=$M$3, "", IF(OR(AJ$7&lt;$AB267, $AC267&lt;AJ$6),"", MAX(AJ$10:AJ266)+1)))</f>
        <v/>
      </c>
      <c r="AK267" s="5" t="str">
        <f>IF(OR($AB267="", $AC267=""), "", IF($H267=$M$3, "", IF(OR(AK$7&lt;$AB267, $AC267&lt;AK$6),"", MAX(AK$10:AK266)+1)))</f>
        <v/>
      </c>
      <c r="AL267" s="5" t="str">
        <f>IF(OR($AB267="", $AC267=""), "", IF($H267=$M$3, "", IF(OR(AL$7&lt;$AB267, $AC267&lt;AL$6),"", MAX(AL$10:AL266)+1)))</f>
        <v/>
      </c>
      <c r="AM267" s="5" t="str">
        <f>IF(OR($AB267="", $AC267=""), "", IF($H267=$M$3, "", IF(OR(AM$7&lt;$AB267, $AC267&lt;AM$6),"", MAX(AM$10:AM266)+1)))</f>
        <v/>
      </c>
      <c r="AN267" s="5" t="str">
        <f>IF(OR($AB267="", $AC267=""), "", IF($H267=$M$3, "", IF(OR(AN$7&lt;$AB267, $AC267&lt;AN$6),"", MAX(AN$10:AN266)+1)))</f>
        <v/>
      </c>
      <c r="AO267" s="5" t="str">
        <f>IF(OR($AB267="", $AC267=""), "", IF($H267=$M$3, "", IF(OR(AO$7&lt;$AB267, $AC267&lt;AO$6),"", MAX(AO$10:AO266)+1)))</f>
        <v/>
      </c>
      <c r="AP267" s="5" t="str">
        <f>IF(OR($AB267="", $AC267=""), "", IF($H267=$M$3, "", IF(OR(AP$7&lt;$AB267, $AC267&lt;AP$6),"", MAX(AP$10:AP266)+1)))</f>
        <v/>
      </c>
      <c r="AQ267" s="5" t="str">
        <f>IF(OR($AB267="", $AC267=""), "", IF($H267=$M$3, "", IF(OR(AQ$7&lt;$AB267, $AC267&lt;AQ$6),"", MAX(AQ$10:AQ266)+1)))</f>
        <v/>
      </c>
      <c r="AR267" s="5" t="str">
        <f>IF(OR($AB267="", $AC267=""), "", IF($H267=$M$3, "", IF(OR(AR$7&lt;$AB267, $AC267&lt;AR$6),"", MAX(AR$10:AR266)+1)))</f>
        <v/>
      </c>
      <c r="AS267" s="5" t="str">
        <f>IF(OR($AB267="", $AC267=""), "", IF($H267=$M$3, "", IF(OR(AS$7&lt;$AB267, $AC267&lt;AS$6),"", MAX(AS$10:AS266)+1)))</f>
        <v/>
      </c>
      <c r="AT267" s="5" t="str">
        <f>IF(OR($AB267="", $AC267=""), "", IF($H267=$M$3, "", IF(OR(AT$7&lt;$AB267, $AC267&lt;AT$6),"", MAX(AT$10:AT266)+1)))</f>
        <v/>
      </c>
      <c r="AU267" s="5" t="str">
        <f>IF(OR($AB267="", $AC267=""), "", IF($H267=$M$3, "", IF(OR(AU$7&lt;$AB267, $AC267&lt;AU$6),"", MAX(AU$10:AU266)+1)))</f>
        <v/>
      </c>
      <c r="AV267" s="5" t="str">
        <f>IF(OR($AB267="", $AC267=""), "", IF($H267=$M$3, "", IF(OR(AV$7&lt;$AB267, $AC267&lt;AV$6),"", MAX(AV$10:AV266)+1)))</f>
        <v/>
      </c>
      <c r="AW267" s="5" t="str">
        <f>IF(OR($AB267="", $AC267=""), "", IF($H267=$M$3, "", IF(OR(AW$7&lt;$AB267, $AC267&lt;AW$6),"", MAX(AW$10:AW266)+1)))</f>
        <v/>
      </c>
      <c r="AX267" s="5" t="str">
        <f>IF(OR($AB267="", $AC267=""), "", IF($H267=$M$3, "", IF(OR(AX$7&lt;$AB267, $AC267&lt;AX$6),"", MAX(AX$10:AX266)+1)))</f>
        <v/>
      </c>
      <c r="AY267" s="5" t="str">
        <f>IF(OR($AB267="", $AC267=""), "", IF($H267=$M$3, "", IF(OR(AY$7&lt;$AB267, $AC267&lt;AY$6),"", MAX(AY$10:AY266)+1)))</f>
        <v/>
      </c>
      <c r="AZ267" s="5" t="str">
        <f>IF(OR($AB267="", $AC267=""), "", IF($H267=$M$3, "", IF(OR(AZ$7&lt;$AB267, $AC267&lt;AZ$6),"", MAX(AZ$10:AZ266)+1)))</f>
        <v/>
      </c>
      <c r="BA267" s="5" t="str">
        <f>IF(OR($AB267="", $AC267=""), "", IF($H267=$M$3, "", IF(OR(BA$7&lt;$AB267, $AC267&lt;BA$6),"", MAX(BA$10:BA266)+1)))</f>
        <v/>
      </c>
      <c r="BB267" s="5" t="str">
        <f>IF(OR($AB267="", $AC267=""), "", IF($H267=$M$3, "", IF(OR(BB$7&lt;$AB267, $AC267&lt;BB$6),"", MAX(BB$10:BB266)+1)))</f>
        <v/>
      </c>
      <c r="BC267" s="5" t="str">
        <f>IF(OR($AB267="", $AC267=""), "", IF($H267=$M$3, "", IF(OR(BC$7&lt;$AB267, $AC267&lt;BC$6),"", MAX(BC$10:BC266)+1)))</f>
        <v/>
      </c>
      <c r="BD267" s="5" t="str">
        <f>IF(OR($AB267="", $AC267=""), "", IF($H267=$M$3, "", IF(OR(BD$7&lt;$AB267, $AC267&lt;BD$6),"", MAX(BD$10:BD266)+1)))</f>
        <v/>
      </c>
      <c r="BE267" s="5" t="str">
        <f>IF(OR($AB267="", $AC267=""), "", IF($H267=$M$3, "", IF(OR(BE$7&lt;$AB267, $AC267&lt;BE$6),"", MAX(BE$10:BE266)+1)))</f>
        <v/>
      </c>
      <c r="BF267" s="5" t="str">
        <f>IF(OR($AB267="", $AC267=""), "", IF($H267=$M$3, "", IF(OR(BF$7&lt;$AB267, $AC267&lt;BF$6),"", MAX(BF$10:BF266)+1)))</f>
        <v/>
      </c>
      <c r="BG267" s="5" t="str">
        <f>IF(OR($AB267="", $AC267=""), "", IF($H267=$M$3, "", IF(OR(BG$7&lt;$AB267, $AC267&lt;BG$6),"", MAX(BG$10:BG266)+1)))</f>
        <v/>
      </c>
      <c r="BH267" s="5" t="str">
        <f>IF(OR($AB267="", $AC267=""), "", IF($H267=$M$3, "", IF(OR(BH$7&lt;$AB267, $AC267&lt;BH$6),"", MAX(BH$10:BH266)+1)))</f>
        <v/>
      </c>
      <c r="BI267" s="5" t="str">
        <f>IF(OR($AB267="", $AC267=""), "", IF($H267=$M$3, "", IF(OR(BI$7&lt;$AB267, $AC267&lt;BI$6),"", MAX(BI$10:BI266)+1)))</f>
        <v/>
      </c>
      <c r="BK267" s="5" t="str" cm="1">
        <f t="array" aca="1" ref="BK267" ca="1">IFERROR(INDEX($AE267:$BI267, $BJ267, MATCH($BK$9, $AE$9:$BI$9, 0)), "")</f>
        <v/>
      </c>
    </row>
    <row r="268" spans="1:63" x14ac:dyDescent="0.25">
      <c r="A268" s="2"/>
      <c r="B268" s="254"/>
      <c r="C268" s="255"/>
      <c r="D268" s="256"/>
      <c r="E268" s="257"/>
      <c r="F268" s="257"/>
      <c r="G268" s="258"/>
      <c r="H268" s="259"/>
      <c r="I268" s="16"/>
      <c r="J268" s="5" t="str">
        <f t="shared" ref="J268:J331" si="43">IF($Q268="", "", $S268)</f>
        <v/>
      </c>
      <c r="K268" s="2"/>
      <c r="O268" s="5" t="str">
        <f t="shared" si="41"/>
        <v/>
      </c>
      <c r="Q268" s="5" t="str">
        <f t="shared" ref="Q268:Q331" si="44">IF(COUNTIF($B268:$F268, "")=5, "", "X")</f>
        <v/>
      </c>
      <c r="S268" s="5" t="str">
        <f t="shared" si="42"/>
        <v/>
      </c>
      <c r="U268" s="64" t="str">
        <f>IF($D268="","", IF(COUNTIF('Intro &amp; Setup'!$AW$49:$AW$88, $D268)&gt;0, "BH", TEXT($D268, "ddd")))</f>
        <v/>
      </c>
      <c r="V268" s="65" t="str">
        <f>IF($G268="", "", IF(COUNTIF('Intro &amp; Setup'!$AW$49:$AW$88, $G268)&gt;0, "BH", TEXT($G268, "ddd")))</f>
        <v/>
      </c>
      <c r="W268" s="64" t="str">
        <f t="shared" ref="W268:W331" si="45">IF($U268="", "", IF(COUNTIF($W$3:$W$5, $U268)&gt;0, "X", ""))</f>
        <v/>
      </c>
      <c r="X268" s="65" t="str">
        <f t="shared" ref="X268:X331" si="46">IF($V268="", "", IF(COUNTIF($W$3:$W$5, $V268)&gt;0, "X", ""))</f>
        <v/>
      </c>
      <c r="Y268" s="64" t="str">
        <f>IF(F268="", "", IF(OR(F268&lt;'Intro &amp; Setup'!$Z$20, F268&gt;'Intro &amp; Setup'!$Z$22), "X", ""))</f>
        <v/>
      </c>
      <c r="Z268" s="65" t="str">
        <f>IF(G268="", "", IF(OR(G268&lt;'Intro &amp; Setup'!$Z$20, G268&gt;'Intro &amp; Setup'!$Z$22), "X", ""))</f>
        <v/>
      </c>
      <c r="AB268" s="58" t="str">
        <f t="shared" ref="AB268:AB331" si="47">IF(OR($D268="", $E268=""), "", $D268+$E268)</f>
        <v/>
      </c>
      <c r="AC268" s="59" t="str">
        <f t="shared" ref="AC268:AC331" si="48">IF(OR($D268="", $E268="", $F268=""), "", IF($G268="", $D268, $G268)+$F268)</f>
        <v/>
      </c>
      <c r="AE268" s="5" t="str">
        <f>IF(OR($AB268="", $AC268=""), "", IF($H268=$M$3, "", IF(OR(AE$7&lt;$AB268, $AC268&lt;AE$6),"", MAX(AE$10:AE267)+1)))</f>
        <v/>
      </c>
      <c r="AF268" s="5" t="str">
        <f>IF(OR($AB268="", $AC268=""), "", IF($H268=$M$3, "", IF(OR(AF$7&lt;$AB268, $AC268&lt;AF$6),"", MAX(AF$10:AF267)+1)))</f>
        <v/>
      </c>
      <c r="AG268" s="5" t="str">
        <f>IF(OR($AB268="", $AC268=""), "", IF($H268=$M$3, "", IF(OR(AG$7&lt;$AB268, $AC268&lt;AG$6),"", MAX(AG$10:AG267)+1)))</f>
        <v/>
      </c>
      <c r="AH268" s="5" t="str">
        <f>IF(OR($AB268="", $AC268=""), "", IF($H268=$M$3, "", IF(OR(AH$7&lt;$AB268, $AC268&lt;AH$6),"", MAX(AH$10:AH267)+1)))</f>
        <v/>
      </c>
      <c r="AI268" s="5" t="str">
        <f>IF(OR($AB268="", $AC268=""), "", IF($H268=$M$3, "", IF(OR(AI$7&lt;$AB268, $AC268&lt;AI$6),"", MAX(AI$10:AI267)+1)))</f>
        <v/>
      </c>
      <c r="AJ268" s="5" t="str">
        <f>IF(OR($AB268="", $AC268=""), "", IF($H268=$M$3, "", IF(OR(AJ$7&lt;$AB268, $AC268&lt;AJ$6),"", MAX(AJ$10:AJ267)+1)))</f>
        <v/>
      </c>
      <c r="AK268" s="5" t="str">
        <f>IF(OR($AB268="", $AC268=""), "", IF($H268=$M$3, "", IF(OR(AK$7&lt;$AB268, $AC268&lt;AK$6),"", MAX(AK$10:AK267)+1)))</f>
        <v/>
      </c>
      <c r="AL268" s="5" t="str">
        <f>IF(OR($AB268="", $AC268=""), "", IF($H268=$M$3, "", IF(OR(AL$7&lt;$AB268, $AC268&lt;AL$6),"", MAX(AL$10:AL267)+1)))</f>
        <v/>
      </c>
      <c r="AM268" s="5" t="str">
        <f>IF(OR($AB268="", $AC268=""), "", IF($H268=$M$3, "", IF(OR(AM$7&lt;$AB268, $AC268&lt;AM$6),"", MAX(AM$10:AM267)+1)))</f>
        <v/>
      </c>
      <c r="AN268" s="5" t="str">
        <f>IF(OR($AB268="", $AC268=""), "", IF($H268=$M$3, "", IF(OR(AN$7&lt;$AB268, $AC268&lt;AN$6),"", MAX(AN$10:AN267)+1)))</f>
        <v/>
      </c>
      <c r="AO268" s="5" t="str">
        <f>IF(OR($AB268="", $AC268=""), "", IF($H268=$M$3, "", IF(OR(AO$7&lt;$AB268, $AC268&lt;AO$6),"", MAX(AO$10:AO267)+1)))</f>
        <v/>
      </c>
      <c r="AP268" s="5" t="str">
        <f>IF(OR($AB268="", $AC268=""), "", IF($H268=$M$3, "", IF(OR(AP$7&lt;$AB268, $AC268&lt;AP$6),"", MAX(AP$10:AP267)+1)))</f>
        <v/>
      </c>
      <c r="AQ268" s="5" t="str">
        <f>IF(OR($AB268="", $AC268=""), "", IF($H268=$M$3, "", IF(OR(AQ$7&lt;$AB268, $AC268&lt;AQ$6),"", MAX(AQ$10:AQ267)+1)))</f>
        <v/>
      </c>
      <c r="AR268" s="5" t="str">
        <f>IF(OR($AB268="", $AC268=""), "", IF($H268=$M$3, "", IF(OR(AR$7&lt;$AB268, $AC268&lt;AR$6),"", MAX(AR$10:AR267)+1)))</f>
        <v/>
      </c>
      <c r="AS268" s="5" t="str">
        <f>IF(OR($AB268="", $AC268=""), "", IF($H268=$M$3, "", IF(OR(AS$7&lt;$AB268, $AC268&lt;AS$6),"", MAX(AS$10:AS267)+1)))</f>
        <v/>
      </c>
      <c r="AT268" s="5" t="str">
        <f>IF(OR($AB268="", $AC268=""), "", IF($H268=$M$3, "", IF(OR(AT$7&lt;$AB268, $AC268&lt;AT$6),"", MAX(AT$10:AT267)+1)))</f>
        <v/>
      </c>
      <c r="AU268" s="5" t="str">
        <f>IF(OR($AB268="", $AC268=""), "", IF($H268=$M$3, "", IF(OR(AU$7&lt;$AB268, $AC268&lt;AU$6),"", MAX(AU$10:AU267)+1)))</f>
        <v/>
      </c>
      <c r="AV268" s="5" t="str">
        <f>IF(OR($AB268="", $AC268=""), "", IF($H268=$M$3, "", IF(OR(AV$7&lt;$AB268, $AC268&lt;AV$6),"", MAX(AV$10:AV267)+1)))</f>
        <v/>
      </c>
      <c r="AW268" s="5" t="str">
        <f>IF(OR($AB268="", $AC268=""), "", IF($H268=$M$3, "", IF(OR(AW$7&lt;$AB268, $AC268&lt;AW$6),"", MAX(AW$10:AW267)+1)))</f>
        <v/>
      </c>
      <c r="AX268" s="5" t="str">
        <f>IF(OR($AB268="", $AC268=""), "", IF($H268=$M$3, "", IF(OR(AX$7&lt;$AB268, $AC268&lt;AX$6),"", MAX(AX$10:AX267)+1)))</f>
        <v/>
      </c>
      <c r="AY268" s="5" t="str">
        <f>IF(OR($AB268="", $AC268=""), "", IF($H268=$M$3, "", IF(OR(AY$7&lt;$AB268, $AC268&lt;AY$6),"", MAX(AY$10:AY267)+1)))</f>
        <v/>
      </c>
      <c r="AZ268" s="5" t="str">
        <f>IF(OR($AB268="", $AC268=""), "", IF($H268=$M$3, "", IF(OR(AZ$7&lt;$AB268, $AC268&lt;AZ$6),"", MAX(AZ$10:AZ267)+1)))</f>
        <v/>
      </c>
      <c r="BA268" s="5" t="str">
        <f>IF(OR($AB268="", $AC268=""), "", IF($H268=$M$3, "", IF(OR(BA$7&lt;$AB268, $AC268&lt;BA$6),"", MAX(BA$10:BA267)+1)))</f>
        <v/>
      </c>
      <c r="BB268" s="5" t="str">
        <f>IF(OR($AB268="", $AC268=""), "", IF($H268=$M$3, "", IF(OR(BB$7&lt;$AB268, $AC268&lt;BB$6),"", MAX(BB$10:BB267)+1)))</f>
        <v/>
      </c>
      <c r="BC268" s="5" t="str">
        <f>IF(OR($AB268="", $AC268=""), "", IF($H268=$M$3, "", IF(OR(BC$7&lt;$AB268, $AC268&lt;BC$6),"", MAX(BC$10:BC267)+1)))</f>
        <v/>
      </c>
      <c r="BD268" s="5" t="str">
        <f>IF(OR($AB268="", $AC268=""), "", IF($H268=$M$3, "", IF(OR(BD$7&lt;$AB268, $AC268&lt;BD$6),"", MAX(BD$10:BD267)+1)))</f>
        <v/>
      </c>
      <c r="BE268" s="5" t="str">
        <f>IF(OR($AB268="", $AC268=""), "", IF($H268=$M$3, "", IF(OR(BE$7&lt;$AB268, $AC268&lt;BE$6),"", MAX(BE$10:BE267)+1)))</f>
        <v/>
      </c>
      <c r="BF268" s="5" t="str">
        <f>IF(OR($AB268="", $AC268=""), "", IF($H268=$M$3, "", IF(OR(BF$7&lt;$AB268, $AC268&lt;BF$6),"", MAX(BF$10:BF267)+1)))</f>
        <v/>
      </c>
      <c r="BG268" s="5" t="str">
        <f>IF(OR($AB268="", $AC268=""), "", IF($H268=$M$3, "", IF(OR(BG$7&lt;$AB268, $AC268&lt;BG$6),"", MAX(BG$10:BG267)+1)))</f>
        <v/>
      </c>
      <c r="BH268" s="5" t="str">
        <f>IF(OR($AB268="", $AC268=""), "", IF($H268=$M$3, "", IF(OR(BH$7&lt;$AB268, $AC268&lt;BH$6),"", MAX(BH$10:BH267)+1)))</f>
        <v/>
      </c>
      <c r="BI268" s="5" t="str">
        <f>IF(OR($AB268="", $AC268=""), "", IF($H268=$M$3, "", IF(OR(BI$7&lt;$AB268, $AC268&lt;BI$6),"", MAX(BI$10:BI267)+1)))</f>
        <v/>
      </c>
      <c r="BK268" s="5" t="str" cm="1">
        <f t="array" aca="1" ref="BK268" ca="1">IFERROR(INDEX($AE268:$BI268, $BJ268, MATCH($BK$9, $AE$9:$BI$9, 0)), "")</f>
        <v/>
      </c>
    </row>
    <row r="269" spans="1:63" x14ac:dyDescent="0.25">
      <c r="A269" s="2"/>
      <c r="B269" s="254"/>
      <c r="C269" s="255"/>
      <c r="D269" s="256"/>
      <c r="E269" s="257"/>
      <c r="F269" s="257"/>
      <c r="G269" s="258"/>
      <c r="H269" s="259"/>
      <c r="I269" s="16"/>
      <c r="J269" s="5" t="str">
        <f t="shared" si="43"/>
        <v/>
      </c>
      <c r="K269" s="2"/>
      <c r="O269" s="5" t="str">
        <f t="shared" si="41"/>
        <v/>
      </c>
      <c r="Q269" s="5" t="str">
        <f t="shared" si="44"/>
        <v/>
      </c>
      <c r="S269" s="5" t="str">
        <f t="shared" si="42"/>
        <v/>
      </c>
      <c r="U269" s="64" t="str">
        <f>IF($D269="","", IF(COUNTIF('Intro &amp; Setup'!$AW$49:$AW$88, $D269)&gt;0, "BH", TEXT($D269, "ddd")))</f>
        <v/>
      </c>
      <c r="V269" s="65" t="str">
        <f>IF($G269="", "", IF(COUNTIF('Intro &amp; Setup'!$AW$49:$AW$88, $G269)&gt;0, "BH", TEXT($G269, "ddd")))</f>
        <v/>
      </c>
      <c r="W269" s="64" t="str">
        <f t="shared" si="45"/>
        <v/>
      </c>
      <c r="X269" s="65" t="str">
        <f t="shared" si="46"/>
        <v/>
      </c>
      <c r="Y269" s="64" t="str">
        <f>IF(F269="", "", IF(OR(F269&lt;'Intro &amp; Setup'!$Z$20, F269&gt;'Intro &amp; Setup'!$Z$22), "X", ""))</f>
        <v/>
      </c>
      <c r="Z269" s="65" t="str">
        <f>IF(G269="", "", IF(OR(G269&lt;'Intro &amp; Setup'!$Z$20, G269&gt;'Intro &amp; Setup'!$Z$22), "X", ""))</f>
        <v/>
      </c>
      <c r="AB269" s="58" t="str">
        <f t="shared" si="47"/>
        <v/>
      </c>
      <c r="AC269" s="59" t="str">
        <f t="shared" si="48"/>
        <v/>
      </c>
      <c r="AE269" s="5" t="str">
        <f>IF(OR($AB269="", $AC269=""), "", IF($H269=$M$3, "", IF(OR(AE$7&lt;$AB269, $AC269&lt;AE$6),"", MAX(AE$10:AE268)+1)))</f>
        <v/>
      </c>
      <c r="AF269" s="5" t="str">
        <f>IF(OR($AB269="", $AC269=""), "", IF($H269=$M$3, "", IF(OR(AF$7&lt;$AB269, $AC269&lt;AF$6),"", MAX(AF$10:AF268)+1)))</f>
        <v/>
      </c>
      <c r="AG269" s="5" t="str">
        <f>IF(OR($AB269="", $AC269=""), "", IF($H269=$M$3, "", IF(OR(AG$7&lt;$AB269, $AC269&lt;AG$6),"", MAX(AG$10:AG268)+1)))</f>
        <v/>
      </c>
      <c r="AH269" s="5" t="str">
        <f>IF(OR($AB269="", $AC269=""), "", IF($H269=$M$3, "", IF(OR(AH$7&lt;$AB269, $AC269&lt;AH$6),"", MAX(AH$10:AH268)+1)))</f>
        <v/>
      </c>
      <c r="AI269" s="5" t="str">
        <f>IF(OR($AB269="", $AC269=""), "", IF($H269=$M$3, "", IF(OR(AI$7&lt;$AB269, $AC269&lt;AI$6),"", MAX(AI$10:AI268)+1)))</f>
        <v/>
      </c>
      <c r="AJ269" s="5" t="str">
        <f>IF(OR($AB269="", $AC269=""), "", IF($H269=$M$3, "", IF(OR(AJ$7&lt;$AB269, $AC269&lt;AJ$6),"", MAX(AJ$10:AJ268)+1)))</f>
        <v/>
      </c>
      <c r="AK269" s="5" t="str">
        <f>IF(OR($AB269="", $AC269=""), "", IF($H269=$M$3, "", IF(OR(AK$7&lt;$AB269, $AC269&lt;AK$6),"", MAX(AK$10:AK268)+1)))</f>
        <v/>
      </c>
      <c r="AL269" s="5" t="str">
        <f>IF(OR($AB269="", $AC269=""), "", IF($H269=$M$3, "", IF(OR(AL$7&lt;$AB269, $AC269&lt;AL$6),"", MAX(AL$10:AL268)+1)))</f>
        <v/>
      </c>
      <c r="AM269" s="5" t="str">
        <f>IF(OR($AB269="", $AC269=""), "", IF($H269=$M$3, "", IF(OR(AM$7&lt;$AB269, $AC269&lt;AM$6),"", MAX(AM$10:AM268)+1)))</f>
        <v/>
      </c>
      <c r="AN269" s="5" t="str">
        <f>IF(OR($AB269="", $AC269=""), "", IF($H269=$M$3, "", IF(OR(AN$7&lt;$AB269, $AC269&lt;AN$6),"", MAX(AN$10:AN268)+1)))</f>
        <v/>
      </c>
      <c r="AO269" s="5" t="str">
        <f>IF(OR($AB269="", $AC269=""), "", IF($H269=$M$3, "", IF(OR(AO$7&lt;$AB269, $AC269&lt;AO$6),"", MAX(AO$10:AO268)+1)))</f>
        <v/>
      </c>
      <c r="AP269" s="5" t="str">
        <f>IF(OR($AB269="", $AC269=""), "", IF($H269=$M$3, "", IF(OR(AP$7&lt;$AB269, $AC269&lt;AP$6),"", MAX(AP$10:AP268)+1)))</f>
        <v/>
      </c>
      <c r="AQ269" s="5" t="str">
        <f>IF(OR($AB269="", $AC269=""), "", IF($H269=$M$3, "", IF(OR(AQ$7&lt;$AB269, $AC269&lt;AQ$6),"", MAX(AQ$10:AQ268)+1)))</f>
        <v/>
      </c>
      <c r="AR269" s="5" t="str">
        <f>IF(OR($AB269="", $AC269=""), "", IF($H269=$M$3, "", IF(OR(AR$7&lt;$AB269, $AC269&lt;AR$6),"", MAX(AR$10:AR268)+1)))</f>
        <v/>
      </c>
      <c r="AS269" s="5" t="str">
        <f>IF(OR($AB269="", $AC269=""), "", IF($H269=$M$3, "", IF(OR(AS$7&lt;$AB269, $AC269&lt;AS$6),"", MAX(AS$10:AS268)+1)))</f>
        <v/>
      </c>
      <c r="AT269" s="5" t="str">
        <f>IF(OR($AB269="", $AC269=""), "", IF($H269=$M$3, "", IF(OR(AT$7&lt;$AB269, $AC269&lt;AT$6),"", MAX(AT$10:AT268)+1)))</f>
        <v/>
      </c>
      <c r="AU269" s="5" t="str">
        <f>IF(OR($AB269="", $AC269=""), "", IF($H269=$M$3, "", IF(OR(AU$7&lt;$AB269, $AC269&lt;AU$6),"", MAX(AU$10:AU268)+1)))</f>
        <v/>
      </c>
      <c r="AV269" s="5" t="str">
        <f>IF(OR($AB269="", $AC269=""), "", IF($H269=$M$3, "", IF(OR(AV$7&lt;$AB269, $AC269&lt;AV$6),"", MAX(AV$10:AV268)+1)))</f>
        <v/>
      </c>
      <c r="AW269" s="5" t="str">
        <f>IF(OR($AB269="", $AC269=""), "", IF($H269=$M$3, "", IF(OR(AW$7&lt;$AB269, $AC269&lt;AW$6),"", MAX(AW$10:AW268)+1)))</f>
        <v/>
      </c>
      <c r="AX269" s="5" t="str">
        <f>IF(OR($AB269="", $AC269=""), "", IF($H269=$M$3, "", IF(OR(AX$7&lt;$AB269, $AC269&lt;AX$6),"", MAX(AX$10:AX268)+1)))</f>
        <v/>
      </c>
      <c r="AY269" s="5" t="str">
        <f>IF(OR($AB269="", $AC269=""), "", IF($H269=$M$3, "", IF(OR(AY$7&lt;$AB269, $AC269&lt;AY$6),"", MAX(AY$10:AY268)+1)))</f>
        <v/>
      </c>
      <c r="AZ269" s="5" t="str">
        <f>IF(OR($AB269="", $AC269=""), "", IF($H269=$M$3, "", IF(OR(AZ$7&lt;$AB269, $AC269&lt;AZ$6),"", MAX(AZ$10:AZ268)+1)))</f>
        <v/>
      </c>
      <c r="BA269" s="5" t="str">
        <f>IF(OR($AB269="", $AC269=""), "", IF($H269=$M$3, "", IF(OR(BA$7&lt;$AB269, $AC269&lt;BA$6),"", MAX(BA$10:BA268)+1)))</f>
        <v/>
      </c>
      <c r="BB269" s="5" t="str">
        <f>IF(OR($AB269="", $AC269=""), "", IF($H269=$M$3, "", IF(OR(BB$7&lt;$AB269, $AC269&lt;BB$6),"", MAX(BB$10:BB268)+1)))</f>
        <v/>
      </c>
      <c r="BC269" s="5" t="str">
        <f>IF(OR($AB269="", $AC269=""), "", IF($H269=$M$3, "", IF(OR(BC$7&lt;$AB269, $AC269&lt;BC$6),"", MAX(BC$10:BC268)+1)))</f>
        <v/>
      </c>
      <c r="BD269" s="5" t="str">
        <f>IF(OR($AB269="", $AC269=""), "", IF($H269=$M$3, "", IF(OR(BD$7&lt;$AB269, $AC269&lt;BD$6),"", MAX(BD$10:BD268)+1)))</f>
        <v/>
      </c>
      <c r="BE269" s="5" t="str">
        <f>IF(OR($AB269="", $AC269=""), "", IF($H269=$M$3, "", IF(OR(BE$7&lt;$AB269, $AC269&lt;BE$6),"", MAX(BE$10:BE268)+1)))</f>
        <v/>
      </c>
      <c r="BF269" s="5" t="str">
        <f>IF(OR($AB269="", $AC269=""), "", IF($H269=$M$3, "", IF(OR(BF$7&lt;$AB269, $AC269&lt;BF$6),"", MAX(BF$10:BF268)+1)))</f>
        <v/>
      </c>
      <c r="BG269" s="5" t="str">
        <f>IF(OR($AB269="", $AC269=""), "", IF($H269=$M$3, "", IF(OR(BG$7&lt;$AB269, $AC269&lt;BG$6),"", MAX(BG$10:BG268)+1)))</f>
        <v/>
      </c>
      <c r="BH269" s="5" t="str">
        <f>IF(OR($AB269="", $AC269=""), "", IF($H269=$M$3, "", IF(OR(BH$7&lt;$AB269, $AC269&lt;BH$6),"", MAX(BH$10:BH268)+1)))</f>
        <v/>
      </c>
      <c r="BI269" s="5" t="str">
        <f>IF(OR($AB269="", $AC269=""), "", IF($H269=$M$3, "", IF(OR(BI$7&lt;$AB269, $AC269&lt;BI$6),"", MAX(BI$10:BI268)+1)))</f>
        <v/>
      </c>
      <c r="BK269" s="5" t="str" cm="1">
        <f t="array" aca="1" ref="BK269" ca="1">IFERROR(INDEX($AE269:$BI269, $BJ269, MATCH($BK$9, $AE$9:$BI$9, 0)), "")</f>
        <v/>
      </c>
    </row>
    <row r="270" spans="1:63" x14ac:dyDescent="0.25">
      <c r="A270" s="2"/>
      <c r="B270" s="254"/>
      <c r="C270" s="255"/>
      <c r="D270" s="256"/>
      <c r="E270" s="257"/>
      <c r="F270" s="257"/>
      <c r="G270" s="258"/>
      <c r="H270" s="259"/>
      <c r="I270" s="16"/>
      <c r="J270" s="5" t="str">
        <f t="shared" si="43"/>
        <v/>
      </c>
      <c r="K270" s="2"/>
      <c r="O270" s="5" t="str">
        <f t="shared" si="41"/>
        <v/>
      </c>
      <c r="Q270" s="5" t="str">
        <f t="shared" si="44"/>
        <v/>
      </c>
      <c r="S270" s="5" t="str">
        <f t="shared" si="42"/>
        <v/>
      </c>
      <c r="U270" s="64" t="str">
        <f>IF($D270="","", IF(COUNTIF('Intro &amp; Setup'!$AW$49:$AW$88, $D270)&gt;0, "BH", TEXT($D270, "ddd")))</f>
        <v/>
      </c>
      <c r="V270" s="65" t="str">
        <f>IF($G270="", "", IF(COUNTIF('Intro &amp; Setup'!$AW$49:$AW$88, $G270)&gt;0, "BH", TEXT($G270, "ddd")))</f>
        <v/>
      </c>
      <c r="W270" s="64" t="str">
        <f t="shared" si="45"/>
        <v/>
      </c>
      <c r="X270" s="65" t="str">
        <f t="shared" si="46"/>
        <v/>
      </c>
      <c r="Y270" s="64" t="str">
        <f>IF(F270="", "", IF(OR(F270&lt;'Intro &amp; Setup'!$Z$20, F270&gt;'Intro &amp; Setup'!$Z$22), "X", ""))</f>
        <v/>
      </c>
      <c r="Z270" s="65" t="str">
        <f>IF(G270="", "", IF(OR(G270&lt;'Intro &amp; Setup'!$Z$20, G270&gt;'Intro &amp; Setup'!$Z$22), "X", ""))</f>
        <v/>
      </c>
      <c r="AB270" s="58" t="str">
        <f t="shared" si="47"/>
        <v/>
      </c>
      <c r="AC270" s="59" t="str">
        <f t="shared" si="48"/>
        <v/>
      </c>
      <c r="AE270" s="5" t="str">
        <f>IF(OR($AB270="", $AC270=""), "", IF($H270=$M$3, "", IF(OR(AE$7&lt;$AB270, $AC270&lt;AE$6),"", MAX(AE$10:AE269)+1)))</f>
        <v/>
      </c>
      <c r="AF270" s="5" t="str">
        <f>IF(OR($AB270="", $AC270=""), "", IF($H270=$M$3, "", IF(OR(AF$7&lt;$AB270, $AC270&lt;AF$6),"", MAX(AF$10:AF269)+1)))</f>
        <v/>
      </c>
      <c r="AG270" s="5" t="str">
        <f>IF(OR($AB270="", $AC270=""), "", IF($H270=$M$3, "", IF(OR(AG$7&lt;$AB270, $AC270&lt;AG$6),"", MAX(AG$10:AG269)+1)))</f>
        <v/>
      </c>
      <c r="AH270" s="5" t="str">
        <f>IF(OR($AB270="", $AC270=""), "", IF($H270=$M$3, "", IF(OR(AH$7&lt;$AB270, $AC270&lt;AH$6),"", MAX(AH$10:AH269)+1)))</f>
        <v/>
      </c>
      <c r="AI270" s="5" t="str">
        <f>IF(OR($AB270="", $AC270=""), "", IF($H270=$M$3, "", IF(OR(AI$7&lt;$AB270, $AC270&lt;AI$6),"", MAX(AI$10:AI269)+1)))</f>
        <v/>
      </c>
      <c r="AJ270" s="5" t="str">
        <f>IF(OR($AB270="", $AC270=""), "", IF($H270=$M$3, "", IF(OR(AJ$7&lt;$AB270, $AC270&lt;AJ$6),"", MAX(AJ$10:AJ269)+1)))</f>
        <v/>
      </c>
      <c r="AK270" s="5" t="str">
        <f>IF(OR($AB270="", $AC270=""), "", IF($H270=$M$3, "", IF(OR(AK$7&lt;$AB270, $AC270&lt;AK$6),"", MAX(AK$10:AK269)+1)))</f>
        <v/>
      </c>
      <c r="AL270" s="5" t="str">
        <f>IF(OR($AB270="", $AC270=""), "", IF($H270=$M$3, "", IF(OR(AL$7&lt;$AB270, $AC270&lt;AL$6),"", MAX(AL$10:AL269)+1)))</f>
        <v/>
      </c>
      <c r="AM270" s="5" t="str">
        <f>IF(OR($AB270="", $AC270=""), "", IF($H270=$M$3, "", IF(OR(AM$7&lt;$AB270, $AC270&lt;AM$6),"", MAX(AM$10:AM269)+1)))</f>
        <v/>
      </c>
      <c r="AN270" s="5" t="str">
        <f>IF(OR($AB270="", $AC270=""), "", IF($H270=$M$3, "", IF(OR(AN$7&lt;$AB270, $AC270&lt;AN$6),"", MAX(AN$10:AN269)+1)))</f>
        <v/>
      </c>
      <c r="AO270" s="5" t="str">
        <f>IF(OR($AB270="", $AC270=""), "", IF($H270=$M$3, "", IF(OR(AO$7&lt;$AB270, $AC270&lt;AO$6),"", MAX(AO$10:AO269)+1)))</f>
        <v/>
      </c>
      <c r="AP270" s="5" t="str">
        <f>IF(OR($AB270="", $AC270=""), "", IF($H270=$M$3, "", IF(OR(AP$7&lt;$AB270, $AC270&lt;AP$6),"", MAX(AP$10:AP269)+1)))</f>
        <v/>
      </c>
      <c r="AQ270" s="5" t="str">
        <f>IF(OR($AB270="", $AC270=""), "", IF($H270=$M$3, "", IF(OR(AQ$7&lt;$AB270, $AC270&lt;AQ$6),"", MAX(AQ$10:AQ269)+1)))</f>
        <v/>
      </c>
      <c r="AR270" s="5" t="str">
        <f>IF(OR($AB270="", $AC270=""), "", IF($H270=$M$3, "", IF(OR(AR$7&lt;$AB270, $AC270&lt;AR$6),"", MAX(AR$10:AR269)+1)))</f>
        <v/>
      </c>
      <c r="AS270" s="5" t="str">
        <f>IF(OR($AB270="", $AC270=""), "", IF($H270=$M$3, "", IF(OR(AS$7&lt;$AB270, $AC270&lt;AS$6),"", MAX(AS$10:AS269)+1)))</f>
        <v/>
      </c>
      <c r="AT270" s="5" t="str">
        <f>IF(OR($AB270="", $AC270=""), "", IF($H270=$M$3, "", IF(OR(AT$7&lt;$AB270, $AC270&lt;AT$6),"", MAX(AT$10:AT269)+1)))</f>
        <v/>
      </c>
      <c r="AU270" s="5" t="str">
        <f>IF(OR($AB270="", $AC270=""), "", IF($H270=$M$3, "", IF(OR(AU$7&lt;$AB270, $AC270&lt;AU$6),"", MAX(AU$10:AU269)+1)))</f>
        <v/>
      </c>
      <c r="AV270" s="5" t="str">
        <f>IF(OR($AB270="", $AC270=""), "", IF($H270=$M$3, "", IF(OR(AV$7&lt;$AB270, $AC270&lt;AV$6),"", MAX(AV$10:AV269)+1)))</f>
        <v/>
      </c>
      <c r="AW270" s="5" t="str">
        <f>IF(OR($AB270="", $AC270=""), "", IF($H270=$M$3, "", IF(OR(AW$7&lt;$AB270, $AC270&lt;AW$6),"", MAX(AW$10:AW269)+1)))</f>
        <v/>
      </c>
      <c r="AX270" s="5" t="str">
        <f>IF(OR($AB270="", $AC270=""), "", IF($H270=$M$3, "", IF(OR(AX$7&lt;$AB270, $AC270&lt;AX$6),"", MAX(AX$10:AX269)+1)))</f>
        <v/>
      </c>
      <c r="AY270" s="5" t="str">
        <f>IF(OR($AB270="", $AC270=""), "", IF($H270=$M$3, "", IF(OR(AY$7&lt;$AB270, $AC270&lt;AY$6),"", MAX(AY$10:AY269)+1)))</f>
        <v/>
      </c>
      <c r="AZ270" s="5" t="str">
        <f>IF(OR($AB270="", $AC270=""), "", IF($H270=$M$3, "", IF(OR(AZ$7&lt;$AB270, $AC270&lt;AZ$6),"", MAX(AZ$10:AZ269)+1)))</f>
        <v/>
      </c>
      <c r="BA270" s="5" t="str">
        <f>IF(OR($AB270="", $AC270=""), "", IF($H270=$M$3, "", IF(OR(BA$7&lt;$AB270, $AC270&lt;BA$6),"", MAX(BA$10:BA269)+1)))</f>
        <v/>
      </c>
      <c r="BB270" s="5" t="str">
        <f>IF(OR($AB270="", $AC270=""), "", IF($H270=$M$3, "", IF(OR(BB$7&lt;$AB270, $AC270&lt;BB$6),"", MAX(BB$10:BB269)+1)))</f>
        <v/>
      </c>
      <c r="BC270" s="5" t="str">
        <f>IF(OR($AB270="", $AC270=""), "", IF($H270=$M$3, "", IF(OR(BC$7&lt;$AB270, $AC270&lt;BC$6),"", MAX(BC$10:BC269)+1)))</f>
        <v/>
      </c>
      <c r="BD270" s="5" t="str">
        <f>IF(OR($AB270="", $AC270=""), "", IF($H270=$M$3, "", IF(OR(BD$7&lt;$AB270, $AC270&lt;BD$6),"", MAX(BD$10:BD269)+1)))</f>
        <v/>
      </c>
      <c r="BE270" s="5" t="str">
        <f>IF(OR($AB270="", $AC270=""), "", IF($H270=$M$3, "", IF(OR(BE$7&lt;$AB270, $AC270&lt;BE$6),"", MAX(BE$10:BE269)+1)))</f>
        <v/>
      </c>
      <c r="BF270" s="5" t="str">
        <f>IF(OR($AB270="", $AC270=""), "", IF($H270=$M$3, "", IF(OR(BF$7&lt;$AB270, $AC270&lt;BF$6),"", MAX(BF$10:BF269)+1)))</f>
        <v/>
      </c>
      <c r="BG270" s="5" t="str">
        <f>IF(OR($AB270="", $AC270=""), "", IF($H270=$M$3, "", IF(OR(BG$7&lt;$AB270, $AC270&lt;BG$6),"", MAX(BG$10:BG269)+1)))</f>
        <v/>
      </c>
      <c r="BH270" s="5" t="str">
        <f>IF(OR($AB270="", $AC270=""), "", IF($H270=$M$3, "", IF(OR(BH$7&lt;$AB270, $AC270&lt;BH$6),"", MAX(BH$10:BH269)+1)))</f>
        <v/>
      </c>
      <c r="BI270" s="5" t="str">
        <f>IF(OR($AB270="", $AC270=""), "", IF($H270=$M$3, "", IF(OR(BI$7&lt;$AB270, $AC270&lt;BI$6),"", MAX(BI$10:BI269)+1)))</f>
        <v/>
      </c>
      <c r="BK270" s="5" t="str" cm="1">
        <f t="array" aca="1" ref="BK270" ca="1">IFERROR(INDEX($AE270:$BI270, $BJ270, MATCH($BK$9, $AE$9:$BI$9, 0)), "")</f>
        <v/>
      </c>
    </row>
    <row r="271" spans="1:63" x14ac:dyDescent="0.25">
      <c r="A271" s="2"/>
      <c r="B271" s="254"/>
      <c r="C271" s="255"/>
      <c r="D271" s="256"/>
      <c r="E271" s="257"/>
      <c r="F271" s="257"/>
      <c r="G271" s="258"/>
      <c r="H271" s="259"/>
      <c r="I271" s="16"/>
      <c r="J271" s="5" t="str">
        <f t="shared" si="43"/>
        <v/>
      </c>
      <c r="K271" s="2"/>
      <c r="O271" s="5" t="str">
        <f t="shared" si="41"/>
        <v/>
      </c>
      <c r="Q271" s="5" t="str">
        <f t="shared" si="44"/>
        <v/>
      </c>
      <c r="S271" s="5" t="str">
        <f t="shared" si="42"/>
        <v/>
      </c>
      <c r="U271" s="64" t="str">
        <f>IF($D271="","", IF(COUNTIF('Intro &amp; Setup'!$AW$49:$AW$88, $D271)&gt;0, "BH", TEXT($D271, "ddd")))</f>
        <v/>
      </c>
      <c r="V271" s="65" t="str">
        <f>IF($G271="", "", IF(COUNTIF('Intro &amp; Setup'!$AW$49:$AW$88, $G271)&gt;0, "BH", TEXT($G271, "ddd")))</f>
        <v/>
      </c>
      <c r="W271" s="64" t="str">
        <f t="shared" si="45"/>
        <v/>
      </c>
      <c r="X271" s="65" t="str">
        <f t="shared" si="46"/>
        <v/>
      </c>
      <c r="Y271" s="64" t="str">
        <f>IF(F271="", "", IF(OR(F271&lt;'Intro &amp; Setup'!$Z$20, F271&gt;'Intro &amp; Setup'!$Z$22), "X", ""))</f>
        <v/>
      </c>
      <c r="Z271" s="65" t="str">
        <f>IF(G271="", "", IF(OR(G271&lt;'Intro &amp; Setup'!$Z$20, G271&gt;'Intro &amp; Setup'!$Z$22), "X", ""))</f>
        <v/>
      </c>
      <c r="AB271" s="58" t="str">
        <f t="shared" si="47"/>
        <v/>
      </c>
      <c r="AC271" s="59" t="str">
        <f t="shared" si="48"/>
        <v/>
      </c>
      <c r="AE271" s="5" t="str">
        <f>IF(OR($AB271="", $AC271=""), "", IF($H271=$M$3, "", IF(OR(AE$7&lt;$AB271, $AC271&lt;AE$6),"", MAX(AE$10:AE270)+1)))</f>
        <v/>
      </c>
      <c r="AF271" s="5" t="str">
        <f>IF(OR($AB271="", $AC271=""), "", IF($H271=$M$3, "", IF(OR(AF$7&lt;$AB271, $AC271&lt;AF$6),"", MAX(AF$10:AF270)+1)))</f>
        <v/>
      </c>
      <c r="AG271" s="5" t="str">
        <f>IF(OR($AB271="", $AC271=""), "", IF($H271=$M$3, "", IF(OR(AG$7&lt;$AB271, $AC271&lt;AG$6),"", MAX(AG$10:AG270)+1)))</f>
        <v/>
      </c>
      <c r="AH271" s="5" t="str">
        <f>IF(OR($AB271="", $AC271=""), "", IF($H271=$M$3, "", IF(OR(AH$7&lt;$AB271, $AC271&lt;AH$6),"", MAX(AH$10:AH270)+1)))</f>
        <v/>
      </c>
      <c r="AI271" s="5" t="str">
        <f>IF(OR($AB271="", $AC271=""), "", IF($H271=$M$3, "", IF(OR(AI$7&lt;$AB271, $AC271&lt;AI$6),"", MAX(AI$10:AI270)+1)))</f>
        <v/>
      </c>
      <c r="AJ271" s="5" t="str">
        <f>IF(OR($AB271="", $AC271=""), "", IF($H271=$M$3, "", IF(OR(AJ$7&lt;$AB271, $AC271&lt;AJ$6),"", MAX(AJ$10:AJ270)+1)))</f>
        <v/>
      </c>
      <c r="AK271" s="5" t="str">
        <f>IF(OR($AB271="", $AC271=""), "", IF($H271=$M$3, "", IF(OR(AK$7&lt;$AB271, $AC271&lt;AK$6),"", MAX(AK$10:AK270)+1)))</f>
        <v/>
      </c>
      <c r="AL271" s="5" t="str">
        <f>IF(OR($AB271="", $AC271=""), "", IF($H271=$M$3, "", IF(OR(AL$7&lt;$AB271, $AC271&lt;AL$6),"", MAX(AL$10:AL270)+1)))</f>
        <v/>
      </c>
      <c r="AM271" s="5" t="str">
        <f>IF(OR($AB271="", $AC271=""), "", IF($H271=$M$3, "", IF(OR(AM$7&lt;$AB271, $AC271&lt;AM$6),"", MAX(AM$10:AM270)+1)))</f>
        <v/>
      </c>
      <c r="AN271" s="5" t="str">
        <f>IF(OR($AB271="", $AC271=""), "", IF($H271=$M$3, "", IF(OR(AN$7&lt;$AB271, $AC271&lt;AN$6),"", MAX(AN$10:AN270)+1)))</f>
        <v/>
      </c>
      <c r="AO271" s="5" t="str">
        <f>IF(OR($AB271="", $AC271=""), "", IF($H271=$M$3, "", IF(OR(AO$7&lt;$AB271, $AC271&lt;AO$6),"", MAX(AO$10:AO270)+1)))</f>
        <v/>
      </c>
      <c r="AP271" s="5" t="str">
        <f>IF(OR($AB271="", $AC271=""), "", IF($H271=$M$3, "", IF(OR(AP$7&lt;$AB271, $AC271&lt;AP$6),"", MAX(AP$10:AP270)+1)))</f>
        <v/>
      </c>
      <c r="AQ271" s="5" t="str">
        <f>IF(OR($AB271="", $AC271=""), "", IF($H271=$M$3, "", IF(OR(AQ$7&lt;$AB271, $AC271&lt;AQ$6),"", MAX(AQ$10:AQ270)+1)))</f>
        <v/>
      </c>
      <c r="AR271" s="5" t="str">
        <f>IF(OR($AB271="", $AC271=""), "", IF($H271=$M$3, "", IF(OR(AR$7&lt;$AB271, $AC271&lt;AR$6),"", MAX(AR$10:AR270)+1)))</f>
        <v/>
      </c>
      <c r="AS271" s="5" t="str">
        <f>IF(OR($AB271="", $AC271=""), "", IF($H271=$M$3, "", IF(OR(AS$7&lt;$AB271, $AC271&lt;AS$6),"", MAX(AS$10:AS270)+1)))</f>
        <v/>
      </c>
      <c r="AT271" s="5" t="str">
        <f>IF(OR($AB271="", $AC271=""), "", IF($H271=$M$3, "", IF(OR(AT$7&lt;$AB271, $AC271&lt;AT$6),"", MAX(AT$10:AT270)+1)))</f>
        <v/>
      </c>
      <c r="AU271" s="5" t="str">
        <f>IF(OR($AB271="", $AC271=""), "", IF($H271=$M$3, "", IF(OR(AU$7&lt;$AB271, $AC271&lt;AU$6),"", MAX(AU$10:AU270)+1)))</f>
        <v/>
      </c>
      <c r="AV271" s="5" t="str">
        <f>IF(OR($AB271="", $AC271=""), "", IF($H271=$M$3, "", IF(OR(AV$7&lt;$AB271, $AC271&lt;AV$6),"", MAX(AV$10:AV270)+1)))</f>
        <v/>
      </c>
      <c r="AW271" s="5" t="str">
        <f>IF(OR($AB271="", $AC271=""), "", IF($H271=$M$3, "", IF(OR(AW$7&lt;$AB271, $AC271&lt;AW$6),"", MAX(AW$10:AW270)+1)))</f>
        <v/>
      </c>
      <c r="AX271" s="5" t="str">
        <f>IF(OR($AB271="", $AC271=""), "", IF($H271=$M$3, "", IF(OR(AX$7&lt;$AB271, $AC271&lt;AX$6),"", MAX(AX$10:AX270)+1)))</f>
        <v/>
      </c>
      <c r="AY271" s="5" t="str">
        <f>IF(OR($AB271="", $AC271=""), "", IF($H271=$M$3, "", IF(OR(AY$7&lt;$AB271, $AC271&lt;AY$6),"", MAX(AY$10:AY270)+1)))</f>
        <v/>
      </c>
      <c r="AZ271" s="5" t="str">
        <f>IF(OR($AB271="", $AC271=""), "", IF($H271=$M$3, "", IF(OR(AZ$7&lt;$AB271, $AC271&lt;AZ$6),"", MAX(AZ$10:AZ270)+1)))</f>
        <v/>
      </c>
      <c r="BA271" s="5" t="str">
        <f>IF(OR($AB271="", $AC271=""), "", IF($H271=$M$3, "", IF(OR(BA$7&lt;$AB271, $AC271&lt;BA$6),"", MAX(BA$10:BA270)+1)))</f>
        <v/>
      </c>
      <c r="BB271" s="5" t="str">
        <f>IF(OR($AB271="", $AC271=""), "", IF($H271=$M$3, "", IF(OR(BB$7&lt;$AB271, $AC271&lt;BB$6),"", MAX(BB$10:BB270)+1)))</f>
        <v/>
      </c>
      <c r="BC271" s="5" t="str">
        <f>IF(OR($AB271="", $AC271=""), "", IF($H271=$M$3, "", IF(OR(BC$7&lt;$AB271, $AC271&lt;BC$6),"", MAX(BC$10:BC270)+1)))</f>
        <v/>
      </c>
      <c r="BD271" s="5" t="str">
        <f>IF(OR($AB271="", $AC271=""), "", IF($H271=$M$3, "", IF(OR(BD$7&lt;$AB271, $AC271&lt;BD$6),"", MAX(BD$10:BD270)+1)))</f>
        <v/>
      </c>
      <c r="BE271" s="5" t="str">
        <f>IF(OR($AB271="", $AC271=""), "", IF($H271=$M$3, "", IF(OR(BE$7&lt;$AB271, $AC271&lt;BE$6),"", MAX(BE$10:BE270)+1)))</f>
        <v/>
      </c>
      <c r="BF271" s="5" t="str">
        <f>IF(OR($AB271="", $AC271=""), "", IF($H271=$M$3, "", IF(OR(BF$7&lt;$AB271, $AC271&lt;BF$6),"", MAX(BF$10:BF270)+1)))</f>
        <v/>
      </c>
      <c r="BG271" s="5" t="str">
        <f>IF(OR($AB271="", $AC271=""), "", IF($H271=$M$3, "", IF(OR(BG$7&lt;$AB271, $AC271&lt;BG$6),"", MAX(BG$10:BG270)+1)))</f>
        <v/>
      </c>
      <c r="BH271" s="5" t="str">
        <f>IF(OR($AB271="", $AC271=""), "", IF($H271=$M$3, "", IF(OR(BH$7&lt;$AB271, $AC271&lt;BH$6),"", MAX(BH$10:BH270)+1)))</f>
        <v/>
      </c>
      <c r="BI271" s="5" t="str">
        <f>IF(OR($AB271="", $AC271=""), "", IF($H271=$M$3, "", IF(OR(BI$7&lt;$AB271, $AC271&lt;BI$6),"", MAX(BI$10:BI270)+1)))</f>
        <v/>
      </c>
      <c r="BK271" s="5" t="str" cm="1">
        <f t="array" aca="1" ref="BK271" ca="1">IFERROR(INDEX($AE271:$BI271, $BJ271, MATCH($BK$9, $AE$9:$BI$9, 0)), "")</f>
        <v/>
      </c>
    </row>
    <row r="272" spans="1:63" x14ac:dyDescent="0.25">
      <c r="A272" s="2"/>
      <c r="B272" s="254"/>
      <c r="C272" s="255"/>
      <c r="D272" s="256"/>
      <c r="E272" s="257"/>
      <c r="F272" s="257"/>
      <c r="G272" s="258"/>
      <c r="H272" s="259"/>
      <c r="I272" s="16"/>
      <c r="J272" s="5" t="str">
        <f t="shared" si="43"/>
        <v/>
      </c>
      <c r="K272" s="2"/>
      <c r="O272" s="5" t="str">
        <f t="shared" si="41"/>
        <v/>
      </c>
      <c r="Q272" s="5" t="str">
        <f t="shared" si="44"/>
        <v/>
      </c>
      <c r="S272" s="5" t="str">
        <f t="shared" si="42"/>
        <v/>
      </c>
      <c r="U272" s="64" t="str">
        <f>IF($D272="","", IF(COUNTIF('Intro &amp; Setup'!$AW$49:$AW$88, $D272)&gt;0, "BH", TEXT($D272, "ddd")))</f>
        <v/>
      </c>
      <c r="V272" s="65" t="str">
        <f>IF($G272="", "", IF(COUNTIF('Intro &amp; Setup'!$AW$49:$AW$88, $G272)&gt;0, "BH", TEXT($G272, "ddd")))</f>
        <v/>
      </c>
      <c r="W272" s="64" t="str">
        <f t="shared" si="45"/>
        <v/>
      </c>
      <c r="X272" s="65" t="str">
        <f t="shared" si="46"/>
        <v/>
      </c>
      <c r="Y272" s="64" t="str">
        <f>IF(F272="", "", IF(OR(F272&lt;'Intro &amp; Setup'!$Z$20, F272&gt;'Intro &amp; Setup'!$Z$22), "X", ""))</f>
        <v/>
      </c>
      <c r="Z272" s="65" t="str">
        <f>IF(G272="", "", IF(OR(G272&lt;'Intro &amp; Setup'!$Z$20, G272&gt;'Intro &amp; Setup'!$Z$22), "X", ""))</f>
        <v/>
      </c>
      <c r="AB272" s="58" t="str">
        <f t="shared" si="47"/>
        <v/>
      </c>
      <c r="AC272" s="59" t="str">
        <f t="shared" si="48"/>
        <v/>
      </c>
      <c r="AE272" s="5" t="str">
        <f>IF(OR($AB272="", $AC272=""), "", IF($H272=$M$3, "", IF(OR(AE$7&lt;$AB272, $AC272&lt;AE$6),"", MAX(AE$10:AE271)+1)))</f>
        <v/>
      </c>
      <c r="AF272" s="5" t="str">
        <f>IF(OR($AB272="", $AC272=""), "", IF($H272=$M$3, "", IF(OR(AF$7&lt;$AB272, $AC272&lt;AF$6),"", MAX(AF$10:AF271)+1)))</f>
        <v/>
      </c>
      <c r="AG272" s="5" t="str">
        <f>IF(OR($AB272="", $AC272=""), "", IF($H272=$M$3, "", IF(OR(AG$7&lt;$AB272, $AC272&lt;AG$6),"", MAX(AG$10:AG271)+1)))</f>
        <v/>
      </c>
      <c r="AH272" s="5" t="str">
        <f>IF(OR($AB272="", $AC272=""), "", IF($H272=$M$3, "", IF(OR(AH$7&lt;$AB272, $AC272&lt;AH$6),"", MAX(AH$10:AH271)+1)))</f>
        <v/>
      </c>
      <c r="AI272" s="5" t="str">
        <f>IF(OR($AB272="", $AC272=""), "", IF($H272=$M$3, "", IF(OR(AI$7&lt;$AB272, $AC272&lt;AI$6),"", MAX(AI$10:AI271)+1)))</f>
        <v/>
      </c>
      <c r="AJ272" s="5" t="str">
        <f>IF(OR($AB272="", $AC272=""), "", IF($H272=$M$3, "", IF(OR(AJ$7&lt;$AB272, $AC272&lt;AJ$6),"", MAX(AJ$10:AJ271)+1)))</f>
        <v/>
      </c>
      <c r="AK272" s="5" t="str">
        <f>IF(OR($AB272="", $AC272=""), "", IF($H272=$M$3, "", IF(OR(AK$7&lt;$AB272, $AC272&lt;AK$6),"", MAX(AK$10:AK271)+1)))</f>
        <v/>
      </c>
      <c r="AL272" s="5" t="str">
        <f>IF(OR($AB272="", $AC272=""), "", IF($H272=$M$3, "", IF(OR(AL$7&lt;$AB272, $AC272&lt;AL$6),"", MAX(AL$10:AL271)+1)))</f>
        <v/>
      </c>
      <c r="AM272" s="5" t="str">
        <f>IF(OR($AB272="", $AC272=""), "", IF($H272=$M$3, "", IF(OR(AM$7&lt;$AB272, $AC272&lt;AM$6),"", MAX(AM$10:AM271)+1)))</f>
        <v/>
      </c>
      <c r="AN272" s="5" t="str">
        <f>IF(OR($AB272="", $AC272=""), "", IF($H272=$M$3, "", IF(OR(AN$7&lt;$AB272, $AC272&lt;AN$6),"", MAX(AN$10:AN271)+1)))</f>
        <v/>
      </c>
      <c r="AO272" s="5" t="str">
        <f>IF(OR($AB272="", $AC272=""), "", IF($H272=$M$3, "", IF(OR(AO$7&lt;$AB272, $AC272&lt;AO$6),"", MAX(AO$10:AO271)+1)))</f>
        <v/>
      </c>
      <c r="AP272" s="5" t="str">
        <f>IF(OR($AB272="", $AC272=""), "", IF($H272=$M$3, "", IF(OR(AP$7&lt;$AB272, $AC272&lt;AP$6),"", MAX(AP$10:AP271)+1)))</f>
        <v/>
      </c>
      <c r="AQ272" s="5" t="str">
        <f>IF(OR($AB272="", $AC272=""), "", IF($H272=$M$3, "", IF(OR(AQ$7&lt;$AB272, $AC272&lt;AQ$6),"", MAX(AQ$10:AQ271)+1)))</f>
        <v/>
      </c>
      <c r="AR272" s="5" t="str">
        <f>IF(OR($AB272="", $AC272=""), "", IF($H272=$M$3, "", IF(OR(AR$7&lt;$AB272, $AC272&lt;AR$6),"", MAX(AR$10:AR271)+1)))</f>
        <v/>
      </c>
      <c r="AS272" s="5" t="str">
        <f>IF(OR($AB272="", $AC272=""), "", IF($H272=$M$3, "", IF(OR(AS$7&lt;$AB272, $AC272&lt;AS$6),"", MAX(AS$10:AS271)+1)))</f>
        <v/>
      </c>
      <c r="AT272" s="5" t="str">
        <f>IF(OR($AB272="", $AC272=""), "", IF($H272=$M$3, "", IF(OR(AT$7&lt;$AB272, $AC272&lt;AT$6),"", MAX(AT$10:AT271)+1)))</f>
        <v/>
      </c>
      <c r="AU272" s="5" t="str">
        <f>IF(OR($AB272="", $AC272=""), "", IF($H272=$M$3, "", IF(OR(AU$7&lt;$AB272, $AC272&lt;AU$6),"", MAX(AU$10:AU271)+1)))</f>
        <v/>
      </c>
      <c r="AV272" s="5" t="str">
        <f>IF(OR($AB272="", $AC272=""), "", IF($H272=$M$3, "", IF(OR(AV$7&lt;$AB272, $AC272&lt;AV$6),"", MAX(AV$10:AV271)+1)))</f>
        <v/>
      </c>
      <c r="AW272" s="5" t="str">
        <f>IF(OR($AB272="", $AC272=""), "", IF($H272=$M$3, "", IF(OR(AW$7&lt;$AB272, $AC272&lt;AW$6),"", MAX(AW$10:AW271)+1)))</f>
        <v/>
      </c>
      <c r="AX272" s="5" t="str">
        <f>IF(OR($AB272="", $AC272=""), "", IF($H272=$M$3, "", IF(OR(AX$7&lt;$AB272, $AC272&lt;AX$6),"", MAX(AX$10:AX271)+1)))</f>
        <v/>
      </c>
      <c r="AY272" s="5" t="str">
        <f>IF(OR($AB272="", $AC272=""), "", IF($H272=$M$3, "", IF(OR(AY$7&lt;$AB272, $AC272&lt;AY$6),"", MAX(AY$10:AY271)+1)))</f>
        <v/>
      </c>
      <c r="AZ272" s="5" t="str">
        <f>IF(OR($AB272="", $AC272=""), "", IF($H272=$M$3, "", IF(OR(AZ$7&lt;$AB272, $AC272&lt;AZ$6),"", MAX(AZ$10:AZ271)+1)))</f>
        <v/>
      </c>
      <c r="BA272" s="5" t="str">
        <f>IF(OR($AB272="", $AC272=""), "", IF($H272=$M$3, "", IF(OR(BA$7&lt;$AB272, $AC272&lt;BA$6),"", MAX(BA$10:BA271)+1)))</f>
        <v/>
      </c>
      <c r="BB272" s="5" t="str">
        <f>IF(OR($AB272="", $AC272=""), "", IF($H272=$M$3, "", IF(OR(BB$7&lt;$AB272, $AC272&lt;BB$6),"", MAX(BB$10:BB271)+1)))</f>
        <v/>
      </c>
      <c r="BC272" s="5" t="str">
        <f>IF(OR($AB272="", $AC272=""), "", IF($H272=$M$3, "", IF(OR(BC$7&lt;$AB272, $AC272&lt;BC$6),"", MAX(BC$10:BC271)+1)))</f>
        <v/>
      </c>
      <c r="BD272" s="5" t="str">
        <f>IF(OR($AB272="", $AC272=""), "", IF($H272=$M$3, "", IF(OR(BD$7&lt;$AB272, $AC272&lt;BD$6),"", MAX(BD$10:BD271)+1)))</f>
        <v/>
      </c>
      <c r="BE272" s="5" t="str">
        <f>IF(OR($AB272="", $AC272=""), "", IF($H272=$M$3, "", IF(OR(BE$7&lt;$AB272, $AC272&lt;BE$6),"", MAX(BE$10:BE271)+1)))</f>
        <v/>
      </c>
      <c r="BF272" s="5" t="str">
        <f>IF(OR($AB272="", $AC272=""), "", IF($H272=$M$3, "", IF(OR(BF$7&lt;$AB272, $AC272&lt;BF$6),"", MAX(BF$10:BF271)+1)))</f>
        <v/>
      </c>
      <c r="BG272" s="5" t="str">
        <f>IF(OR($AB272="", $AC272=""), "", IF($H272=$M$3, "", IF(OR(BG$7&lt;$AB272, $AC272&lt;BG$6),"", MAX(BG$10:BG271)+1)))</f>
        <v/>
      </c>
      <c r="BH272" s="5" t="str">
        <f>IF(OR($AB272="", $AC272=""), "", IF($H272=$M$3, "", IF(OR(BH$7&lt;$AB272, $AC272&lt;BH$6),"", MAX(BH$10:BH271)+1)))</f>
        <v/>
      </c>
      <c r="BI272" s="5" t="str">
        <f>IF(OR($AB272="", $AC272=""), "", IF($H272=$M$3, "", IF(OR(BI$7&lt;$AB272, $AC272&lt;BI$6),"", MAX(BI$10:BI271)+1)))</f>
        <v/>
      </c>
      <c r="BK272" s="5" t="str" cm="1">
        <f t="array" aca="1" ref="BK272" ca="1">IFERROR(INDEX($AE272:$BI272, $BJ272, MATCH($BK$9, $AE$9:$BI$9, 0)), "")</f>
        <v/>
      </c>
    </row>
    <row r="273" spans="1:63" x14ac:dyDescent="0.25">
      <c r="A273" s="2"/>
      <c r="B273" s="254"/>
      <c r="C273" s="255"/>
      <c r="D273" s="256"/>
      <c r="E273" s="257"/>
      <c r="F273" s="257"/>
      <c r="G273" s="258"/>
      <c r="H273" s="259"/>
      <c r="I273" s="16"/>
      <c r="J273" s="5" t="str">
        <f t="shared" si="43"/>
        <v/>
      </c>
      <c r="K273" s="2"/>
      <c r="O273" s="5" t="str">
        <f t="shared" si="41"/>
        <v/>
      </c>
      <c r="Q273" s="5" t="str">
        <f t="shared" si="44"/>
        <v/>
      </c>
      <c r="S273" s="5" t="str">
        <f t="shared" si="42"/>
        <v/>
      </c>
      <c r="U273" s="64" t="str">
        <f>IF($D273="","", IF(COUNTIF('Intro &amp; Setup'!$AW$49:$AW$88, $D273)&gt;0, "BH", TEXT($D273, "ddd")))</f>
        <v/>
      </c>
      <c r="V273" s="65" t="str">
        <f>IF($G273="", "", IF(COUNTIF('Intro &amp; Setup'!$AW$49:$AW$88, $G273)&gt;0, "BH", TEXT($G273, "ddd")))</f>
        <v/>
      </c>
      <c r="W273" s="64" t="str">
        <f t="shared" si="45"/>
        <v/>
      </c>
      <c r="X273" s="65" t="str">
        <f t="shared" si="46"/>
        <v/>
      </c>
      <c r="Y273" s="64" t="str">
        <f>IF(F273="", "", IF(OR(F273&lt;'Intro &amp; Setup'!$Z$20, F273&gt;'Intro &amp; Setup'!$Z$22), "X", ""))</f>
        <v/>
      </c>
      <c r="Z273" s="65" t="str">
        <f>IF(G273="", "", IF(OR(G273&lt;'Intro &amp; Setup'!$Z$20, G273&gt;'Intro &amp; Setup'!$Z$22), "X", ""))</f>
        <v/>
      </c>
      <c r="AB273" s="58" t="str">
        <f t="shared" si="47"/>
        <v/>
      </c>
      <c r="AC273" s="59" t="str">
        <f t="shared" si="48"/>
        <v/>
      </c>
      <c r="AE273" s="5" t="str">
        <f>IF(OR($AB273="", $AC273=""), "", IF($H273=$M$3, "", IF(OR(AE$7&lt;$AB273, $AC273&lt;AE$6),"", MAX(AE$10:AE272)+1)))</f>
        <v/>
      </c>
      <c r="AF273" s="5" t="str">
        <f>IF(OR($AB273="", $AC273=""), "", IF($H273=$M$3, "", IF(OR(AF$7&lt;$AB273, $AC273&lt;AF$6),"", MAX(AF$10:AF272)+1)))</f>
        <v/>
      </c>
      <c r="AG273" s="5" t="str">
        <f>IF(OR($AB273="", $AC273=""), "", IF($H273=$M$3, "", IF(OR(AG$7&lt;$AB273, $AC273&lt;AG$6),"", MAX(AG$10:AG272)+1)))</f>
        <v/>
      </c>
      <c r="AH273" s="5" t="str">
        <f>IF(OR($AB273="", $AC273=""), "", IF($H273=$M$3, "", IF(OR(AH$7&lt;$AB273, $AC273&lt;AH$6),"", MAX(AH$10:AH272)+1)))</f>
        <v/>
      </c>
      <c r="AI273" s="5" t="str">
        <f>IF(OR($AB273="", $AC273=""), "", IF($H273=$M$3, "", IF(OR(AI$7&lt;$AB273, $AC273&lt;AI$6),"", MAX(AI$10:AI272)+1)))</f>
        <v/>
      </c>
      <c r="AJ273" s="5" t="str">
        <f>IF(OR($AB273="", $AC273=""), "", IF($H273=$M$3, "", IF(OR(AJ$7&lt;$AB273, $AC273&lt;AJ$6),"", MAX(AJ$10:AJ272)+1)))</f>
        <v/>
      </c>
      <c r="AK273" s="5" t="str">
        <f>IF(OR($AB273="", $AC273=""), "", IF($H273=$M$3, "", IF(OR(AK$7&lt;$AB273, $AC273&lt;AK$6),"", MAX(AK$10:AK272)+1)))</f>
        <v/>
      </c>
      <c r="AL273" s="5" t="str">
        <f>IF(OR($AB273="", $AC273=""), "", IF($H273=$M$3, "", IF(OR(AL$7&lt;$AB273, $AC273&lt;AL$6),"", MAX(AL$10:AL272)+1)))</f>
        <v/>
      </c>
      <c r="AM273" s="5" t="str">
        <f>IF(OR($AB273="", $AC273=""), "", IF($H273=$M$3, "", IF(OR(AM$7&lt;$AB273, $AC273&lt;AM$6),"", MAX(AM$10:AM272)+1)))</f>
        <v/>
      </c>
      <c r="AN273" s="5" t="str">
        <f>IF(OR($AB273="", $AC273=""), "", IF($H273=$M$3, "", IF(OR(AN$7&lt;$AB273, $AC273&lt;AN$6),"", MAX(AN$10:AN272)+1)))</f>
        <v/>
      </c>
      <c r="AO273" s="5" t="str">
        <f>IF(OR($AB273="", $AC273=""), "", IF($H273=$M$3, "", IF(OR(AO$7&lt;$AB273, $AC273&lt;AO$6),"", MAX(AO$10:AO272)+1)))</f>
        <v/>
      </c>
      <c r="AP273" s="5" t="str">
        <f>IF(OR($AB273="", $AC273=""), "", IF($H273=$M$3, "", IF(OR(AP$7&lt;$AB273, $AC273&lt;AP$6),"", MAX(AP$10:AP272)+1)))</f>
        <v/>
      </c>
      <c r="AQ273" s="5" t="str">
        <f>IF(OR($AB273="", $AC273=""), "", IF($H273=$M$3, "", IF(OR(AQ$7&lt;$AB273, $AC273&lt;AQ$6),"", MAX(AQ$10:AQ272)+1)))</f>
        <v/>
      </c>
      <c r="AR273" s="5" t="str">
        <f>IF(OR($AB273="", $AC273=""), "", IF($H273=$M$3, "", IF(OR(AR$7&lt;$AB273, $AC273&lt;AR$6),"", MAX(AR$10:AR272)+1)))</f>
        <v/>
      </c>
      <c r="AS273" s="5" t="str">
        <f>IF(OR($AB273="", $AC273=""), "", IF($H273=$M$3, "", IF(OR(AS$7&lt;$AB273, $AC273&lt;AS$6),"", MAX(AS$10:AS272)+1)))</f>
        <v/>
      </c>
      <c r="AT273" s="5" t="str">
        <f>IF(OR($AB273="", $AC273=""), "", IF($H273=$M$3, "", IF(OR(AT$7&lt;$AB273, $AC273&lt;AT$6),"", MAX(AT$10:AT272)+1)))</f>
        <v/>
      </c>
      <c r="AU273" s="5" t="str">
        <f>IF(OR($AB273="", $AC273=""), "", IF($H273=$M$3, "", IF(OR(AU$7&lt;$AB273, $AC273&lt;AU$6),"", MAX(AU$10:AU272)+1)))</f>
        <v/>
      </c>
      <c r="AV273" s="5" t="str">
        <f>IF(OR($AB273="", $AC273=""), "", IF($H273=$M$3, "", IF(OR(AV$7&lt;$AB273, $AC273&lt;AV$6),"", MAX(AV$10:AV272)+1)))</f>
        <v/>
      </c>
      <c r="AW273" s="5" t="str">
        <f>IF(OR($AB273="", $AC273=""), "", IF($H273=$M$3, "", IF(OR(AW$7&lt;$AB273, $AC273&lt;AW$6),"", MAX(AW$10:AW272)+1)))</f>
        <v/>
      </c>
      <c r="AX273" s="5" t="str">
        <f>IF(OR($AB273="", $AC273=""), "", IF($H273=$M$3, "", IF(OR(AX$7&lt;$AB273, $AC273&lt;AX$6),"", MAX(AX$10:AX272)+1)))</f>
        <v/>
      </c>
      <c r="AY273" s="5" t="str">
        <f>IF(OR($AB273="", $AC273=""), "", IF($H273=$M$3, "", IF(OR(AY$7&lt;$AB273, $AC273&lt;AY$6),"", MAX(AY$10:AY272)+1)))</f>
        <v/>
      </c>
      <c r="AZ273" s="5" t="str">
        <f>IF(OR($AB273="", $AC273=""), "", IF($H273=$M$3, "", IF(OR(AZ$7&lt;$AB273, $AC273&lt;AZ$6),"", MAX(AZ$10:AZ272)+1)))</f>
        <v/>
      </c>
      <c r="BA273" s="5" t="str">
        <f>IF(OR($AB273="", $AC273=""), "", IF($H273=$M$3, "", IF(OR(BA$7&lt;$AB273, $AC273&lt;BA$6),"", MAX(BA$10:BA272)+1)))</f>
        <v/>
      </c>
      <c r="BB273" s="5" t="str">
        <f>IF(OR($AB273="", $AC273=""), "", IF($H273=$M$3, "", IF(OR(BB$7&lt;$AB273, $AC273&lt;BB$6),"", MAX(BB$10:BB272)+1)))</f>
        <v/>
      </c>
      <c r="BC273" s="5" t="str">
        <f>IF(OR($AB273="", $AC273=""), "", IF($H273=$M$3, "", IF(OR(BC$7&lt;$AB273, $AC273&lt;BC$6),"", MAX(BC$10:BC272)+1)))</f>
        <v/>
      </c>
      <c r="BD273" s="5" t="str">
        <f>IF(OR($AB273="", $AC273=""), "", IF($H273=$M$3, "", IF(OR(BD$7&lt;$AB273, $AC273&lt;BD$6),"", MAX(BD$10:BD272)+1)))</f>
        <v/>
      </c>
      <c r="BE273" s="5" t="str">
        <f>IF(OR($AB273="", $AC273=""), "", IF($H273=$M$3, "", IF(OR(BE$7&lt;$AB273, $AC273&lt;BE$6),"", MAX(BE$10:BE272)+1)))</f>
        <v/>
      </c>
      <c r="BF273" s="5" t="str">
        <f>IF(OR($AB273="", $AC273=""), "", IF($H273=$M$3, "", IF(OR(BF$7&lt;$AB273, $AC273&lt;BF$6),"", MAX(BF$10:BF272)+1)))</f>
        <v/>
      </c>
      <c r="BG273" s="5" t="str">
        <f>IF(OR($AB273="", $AC273=""), "", IF($H273=$M$3, "", IF(OR(BG$7&lt;$AB273, $AC273&lt;BG$6),"", MAX(BG$10:BG272)+1)))</f>
        <v/>
      </c>
      <c r="BH273" s="5" t="str">
        <f>IF(OR($AB273="", $AC273=""), "", IF($H273=$M$3, "", IF(OR(BH$7&lt;$AB273, $AC273&lt;BH$6),"", MAX(BH$10:BH272)+1)))</f>
        <v/>
      </c>
      <c r="BI273" s="5" t="str">
        <f>IF(OR($AB273="", $AC273=""), "", IF($H273=$M$3, "", IF(OR(BI$7&lt;$AB273, $AC273&lt;BI$6),"", MAX(BI$10:BI272)+1)))</f>
        <v/>
      </c>
      <c r="BK273" s="5" t="str" cm="1">
        <f t="array" aca="1" ref="BK273" ca="1">IFERROR(INDEX($AE273:$BI273, $BJ273, MATCH($BK$9, $AE$9:$BI$9, 0)), "")</f>
        <v/>
      </c>
    </row>
    <row r="274" spans="1:63" x14ac:dyDescent="0.25">
      <c r="A274" s="2"/>
      <c r="B274" s="254"/>
      <c r="C274" s="255"/>
      <c r="D274" s="256"/>
      <c r="E274" s="257"/>
      <c r="F274" s="257"/>
      <c r="G274" s="258"/>
      <c r="H274" s="259"/>
      <c r="I274" s="16"/>
      <c r="J274" s="5" t="str">
        <f t="shared" si="43"/>
        <v/>
      </c>
      <c r="K274" s="2"/>
      <c r="O274" s="5" t="str">
        <f t="shared" si="41"/>
        <v/>
      </c>
      <c r="Q274" s="5" t="str">
        <f t="shared" si="44"/>
        <v/>
      </c>
      <c r="S274" s="5" t="str">
        <f t="shared" si="42"/>
        <v/>
      </c>
      <c r="U274" s="64" t="str">
        <f>IF($D274="","", IF(COUNTIF('Intro &amp; Setup'!$AW$49:$AW$88, $D274)&gt;0, "BH", TEXT($D274, "ddd")))</f>
        <v/>
      </c>
      <c r="V274" s="65" t="str">
        <f>IF($G274="", "", IF(COUNTIF('Intro &amp; Setup'!$AW$49:$AW$88, $G274)&gt;0, "BH", TEXT($G274, "ddd")))</f>
        <v/>
      </c>
      <c r="W274" s="64" t="str">
        <f t="shared" si="45"/>
        <v/>
      </c>
      <c r="X274" s="65" t="str">
        <f t="shared" si="46"/>
        <v/>
      </c>
      <c r="Y274" s="64" t="str">
        <f>IF(F274="", "", IF(OR(F274&lt;'Intro &amp; Setup'!$Z$20, F274&gt;'Intro &amp; Setup'!$Z$22), "X", ""))</f>
        <v/>
      </c>
      <c r="Z274" s="65" t="str">
        <f>IF(G274="", "", IF(OR(G274&lt;'Intro &amp; Setup'!$Z$20, G274&gt;'Intro &amp; Setup'!$Z$22), "X", ""))</f>
        <v/>
      </c>
      <c r="AB274" s="58" t="str">
        <f t="shared" si="47"/>
        <v/>
      </c>
      <c r="AC274" s="59" t="str">
        <f t="shared" si="48"/>
        <v/>
      </c>
      <c r="AE274" s="5" t="str">
        <f>IF(OR($AB274="", $AC274=""), "", IF($H274=$M$3, "", IF(OR(AE$7&lt;$AB274, $AC274&lt;AE$6),"", MAX(AE$10:AE273)+1)))</f>
        <v/>
      </c>
      <c r="AF274" s="5" t="str">
        <f>IF(OR($AB274="", $AC274=""), "", IF($H274=$M$3, "", IF(OR(AF$7&lt;$AB274, $AC274&lt;AF$6),"", MAX(AF$10:AF273)+1)))</f>
        <v/>
      </c>
      <c r="AG274" s="5" t="str">
        <f>IF(OR($AB274="", $AC274=""), "", IF($H274=$M$3, "", IF(OR(AG$7&lt;$AB274, $AC274&lt;AG$6),"", MAX(AG$10:AG273)+1)))</f>
        <v/>
      </c>
      <c r="AH274" s="5" t="str">
        <f>IF(OR($AB274="", $AC274=""), "", IF($H274=$M$3, "", IF(OR(AH$7&lt;$AB274, $AC274&lt;AH$6),"", MAX(AH$10:AH273)+1)))</f>
        <v/>
      </c>
      <c r="AI274" s="5" t="str">
        <f>IF(OR($AB274="", $AC274=""), "", IF($H274=$M$3, "", IF(OR(AI$7&lt;$AB274, $AC274&lt;AI$6),"", MAX(AI$10:AI273)+1)))</f>
        <v/>
      </c>
      <c r="AJ274" s="5" t="str">
        <f>IF(OR($AB274="", $AC274=""), "", IF($H274=$M$3, "", IF(OR(AJ$7&lt;$AB274, $AC274&lt;AJ$6),"", MAX(AJ$10:AJ273)+1)))</f>
        <v/>
      </c>
      <c r="AK274" s="5" t="str">
        <f>IF(OR($AB274="", $AC274=""), "", IF($H274=$M$3, "", IF(OR(AK$7&lt;$AB274, $AC274&lt;AK$6),"", MAX(AK$10:AK273)+1)))</f>
        <v/>
      </c>
      <c r="AL274" s="5" t="str">
        <f>IF(OR($AB274="", $AC274=""), "", IF($H274=$M$3, "", IF(OR(AL$7&lt;$AB274, $AC274&lt;AL$6),"", MAX(AL$10:AL273)+1)))</f>
        <v/>
      </c>
      <c r="AM274" s="5" t="str">
        <f>IF(OR($AB274="", $AC274=""), "", IF($H274=$M$3, "", IF(OR(AM$7&lt;$AB274, $AC274&lt;AM$6),"", MAX(AM$10:AM273)+1)))</f>
        <v/>
      </c>
      <c r="AN274" s="5" t="str">
        <f>IF(OR($AB274="", $AC274=""), "", IF($H274=$M$3, "", IF(OR(AN$7&lt;$AB274, $AC274&lt;AN$6),"", MAX(AN$10:AN273)+1)))</f>
        <v/>
      </c>
      <c r="AO274" s="5" t="str">
        <f>IF(OR($AB274="", $AC274=""), "", IF($H274=$M$3, "", IF(OR(AO$7&lt;$AB274, $AC274&lt;AO$6),"", MAX(AO$10:AO273)+1)))</f>
        <v/>
      </c>
      <c r="AP274" s="5" t="str">
        <f>IF(OR($AB274="", $AC274=""), "", IF($H274=$M$3, "", IF(OR(AP$7&lt;$AB274, $AC274&lt;AP$6),"", MAX(AP$10:AP273)+1)))</f>
        <v/>
      </c>
      <c r="AQ274" s="5" t="str">
        <f>IF(OR($AB274="", $AC274=""), "", IF($H274=$M$3, "", IF(OR(AQ$7&lt;$AB274, $AC274&lt;AQ$6),"", MAX(AQ$10:AQ273)+1)))</f>
        <v/>
      </c>
      <c r="AR274" s="5" t="str">
        <f>IF(OR($AB274="", $AC274=""), "", IF($H274=$M$3, "", IF(OR(AR$7&lt;$AB274, $AC274&lt;AR$6),"", MAX(AR$10:AR273)+1)))</f>
        <v/>
      </c>
      <c r="AS274" s="5" t="str">
        <f>IF(OR($AB274="", $AC274=""), "", IF($H274=$M$3, "", IF(OR(AS$7&lt;$AB274, $AC274&lt;AS$6),"", MAX(AS$10:AS273)+1)))</f>
        <v/>
      </c>
      <c r="AT274" s="5" t="str">
        <f>IF(OR($AB274="", $AC274=""), "", IF($H274=$M$3, "", IF(OR(AT$7&lt;$AB274, $AC274&lt;AT$6),"", MAX(AT$10:AT273)+1)))</f>
        <v/>
      </c>
      <c r="AU274" s="5" t="str">
        <f>IF(OR($AB274="", $AC274=""), "", IF($H274=$M$3, "", IF(OR(AU$7&lt;$AB274, $AC274&lt;AU$6),"", MAX(AU$10:AU273)+1)))</f>
        <v/>
      </c>
      <c r="AV274" s="5" t="str">
        <f>IF(OR($AB274="", $AC274=""), "", IF($H274=$M$3, "", IF(OR(AV$7&lt;$AB274, $AC274&lt;AV$6),"", MAX(AV$10:AV273)+1)))</f>
        <v/>
      </c>
      <c r="AW274" s="5" t="str">
        <f>IF(OR($AB274="", $AC274=""), "", IF($H274=$M$3, "", IF(OR(AW$7&lt;$AB274, $AC274&lt;AW$6),"", MAX(AW$10:AW273)+1)))</f>
        <v/>
      </c>
      <c r="AX274" s="5" t="str">
        <f>IF(OR($AB274="", $AC274=""), "", IF($H274=$M$3, "", IF(OR(AX$7&lt;$AB274, $AC274&lt;AX$6),"", MAX(AX$10:AX273)+1)))</f>
        <v/>
      </c>
      <c r="AY274" s="5" t="str">
        <f>IF(OR($AB274="", $AC274=""), "", IF($H274=$M$3, "", IF(OR(AY$7&lt;$AB274, $AC274&lt;AY$6),"", MAX(AY$10:AY273)+1)))</f>
        <v/>
      </c>
      <c r="AZ274" s="5" t="str">
        <f>IF(OR($AB274="", $AC274=""), "", IF($H274=$M$3, "", IF(OR(AZ$7&lt;$AB274, $AC274&lt;AZ$6),"", MAX(AZ$10:AZ273)+1)))</f>
        <v/>
      </c>
      <c r="BA274" s="5" t="str">
        <f>IF(OR($AB274="", $AC274=""), "", IF($H274=$M$3, "", IF(OR(BA$7&lt;$AB274, $AC274&lt;BA$6),"", MAX(BA$10:BA273)+1)))</f>
        <v/>
      </c>
      <c r="BB274" s="5" t="str">
        <f>IF(OR($AB274="", $AC274=""), "", IF($H274=$M$3, "", IF(OR(BB$7&lt;$AB274, $AC274&lt;BB$6),"", MAX(BB$10:BB273)+1)))</f>
        <v/>
      </c>
      <c r="BC274" s="5" t="str">
        <f>IF(OR($AB274="", $AC274=""), "", IF($H274=$M$3, "", IF(OR(BC$7&lt;$AB274, $AC274&lt;BC$6),"", MAX(BC$10:BC273)+1)))</f>
        <v/>
      </c>
      <c r="BD274" s="5" t="str">
        <f>IF(OR($AB274="", $AC274=""), "", IF($H274=$M$3, "", IF(OR(BD$7&lt;$AB274, $AC274&lt;BD$6),"", MAX(BD$10:BD273)+1)))</f>
        <v/>
      </c>
      <c r="BE274" s="5" t="str">
        <f>IF(OR($AB274="", $AC274=""), "", IF($H274=$M$3, "", IF(OR(BE$7&lt;$AB274, $AC274&lt;BE$6),"", MAX(BE$10:BE273)+1)))</f>
        <v/>
      </c>
      <c r="BF274" s="5" t="str">
        <f>IF(OR($AB274="", $AC274=""), "", IF($H274=$M$3, "", IF(OR(BF$7&lt;$AB274, $AC274&lt;BF$6),"", MAX(BF$10:BF273)+1)))</f>
        <v/>
      </c>
      <c r="BG274" s="5" t="str">
        <f>IF(OR($AB274="", $AC274=""), "", IF($H274=$M$3, "", IF(OR(BG$7&lt;$AB274, $AC274&lt;BG$6),"", MAX(BG$10:BG273)+1)))</f>
        <v/>
      </c>
      <c r="BH274" s="5" t="str">
        <f>IF(OR($AB274="", $AC274=""), "", IF($H274=$M$3, "", IF(OR(BH$7&lt;$AB274, $AC274&lt;BH$6),"", MAX(BH$10:BH273)+1)))</f>
        <v/>
      </c>
      <c r="BI274" s="5" t="str">
        <f>IF(OR($AB274="", $AC274=""), "", IF($H274=$M$3, "", IF(OR(BI$7&lt;$AB274, $AC274&lt;BI$6),"", MAX(BI$10:BI273)+1)))</f>
        <v/>
      </c>
      <c r="BK274" s="5" t="str" cm="1">
        <f t="array" aca="1" ref="BK274" ca="1">IFERROR(INDEX($AE274:$BI274, $BJ274, MATCH($BK$9, $AE$9:$BI$9, 0)), "")</f>
        <v/>
      </c>
    </row>
    <row r="275" spans="1:63" x14ac:dyDescent="0.25">
      <c r="A275" s="2"/>
      <c r="B275" s="254"/>
      <c r="C275" s="255"/>
      <c r="D275" s="256"/>
      <c r="E275" s="257"/>
      <c r="F275" s="257"/>
      <c r="G275" s="258"/>
      <c r="H275" s="259"/>
      <c r="I275" s="16"/>
      <c r="J275" s="5" t="str">
        <f t="shared" si="43"/>
        <v/>
      </c>
      <c r="K275" s="2"/>
      <c r="O275" s="5" t="str">
        <f t="shared" si="41"/>
        <v/>
      </c>
      <c r="Q275" s="5" t="str">
        <f t="shared" si="44"/>
        <v/>
      </c>
      <c r="S275" s="5" t="str">
        <f t="shared" si="42"/>
        <v/>
      </c>
      <c r="U275" s="64" t="str">
        <f>IF($D275="","", IF(COUNTIF('Intro &amp; Setup'!$AW$49:$AW$88, $D275)&gt;0, "BH", TEXT($D275, "ddd")))</f>
        <v/>
      </c>
      <c r="V275" s="65" t="str">
        <f>IF($G275="", "", IF(COUNTIF('Intro &amp; Setup'!$AW$49:$AW$88, $G275)&gt;0, "BH", TEXT($G275, "ddd")))</f>
        <v/>
      </c>
      <c r="W275" s="64" t="str">
        <f t="shared" si="45"/>
        <v/>
      </c>
      <c r="X275" s="65" t="str">
        <f t="shared" si="46"/>
        <v/>
      </c>
      <c r="Y275" s="64" t="str">
        <f>IF(F275="", "", IF(OR(F275&lt;'Intro &amp; Setup'!$Z$20, F275&gt;'Intro &amp; Setup'!$Z$22), "X", ""))</f>
        <v/>
      </c>
      <c r="Z275" s="65" t="str">
        <f>IF(G275="", "", IF(OR(G275&lt;'Intro &amp; Setup'!$Z$20, G275&gt;'Intro &amp; Setup'!$Z$22), "X", ""))</f>
        <v/>
      </c>
      <c r="AB275" s="58" t="str">
        <f t="shared" si="47"/>
        <v/>
      </c>
      <c r="AC275" s="59" t="str">
        <f t="shared" si="48"/>
        <v/>
      </c>
      <c r="AE275" s="5" t="str">
        <f>IF(OR($AB275="", $AC275=""), "", IF($H275=$M$3, "", IF(OR(AE$7&lt;$AB275, $AC275&lt;AE$6),"", MAX(AE$10:AE274)+1)))</f>
        <v/>
      </c>
      <c r="AF275" s="5" t="str">
        <f>IF(OR($AB275="", $AC275=""), "", IF($H275=$M$3, "", IF(OR(AF$7&lt;$AB275, $AC275&lt;AF$6),"", MAX(AF$10:AF274)+1)))</f>
        <v/>
      </c>
      <c r="AG275" s="5" t="str">
        <f>IF(OR($AB275="", $AC275=""), "", IF($H275=$M$3, "", IF(OR(AG$7&lt;$AB275, $AC275&lt;AG$6),"", MAX(AG$10:AG274)+1)))</f>
        <v/>
      </c>
      <c r="AH275" s="5" t="str">
        <f>IF(OR($AB275="", $AC275=""), "", IF($H275=$M$3, "", IF(OR(AH$7&lt;$AB275, $AC275&lt;AH$6),"", MAX(AH$10:AH274)+1)))</f>
        <v/>
      </c>
      <c r="AI275" s="5" t="str">
        <f>IF(OR($AB275="", $AC275=""), "", IF($H275=$M$3, "", IF(OR(AI$7&lt;$AB275, $AC275&lt;AI$6),"", MAX(AI$10:AI274)+1)))</f>
        <v/>
      </c>
      <c r="AJ275" s="5" t="str">
        <f>IF(OR($AB275="", $AC275=""), "", IF($H275=$M$3, "", IF(OR(AJ$7&lt;$AB275, $AC275&lt;AJ$6),"", MAX(AJ$10:AJ274)+1)))</f>
        <v/>
      </c>
      <c r="AK275" s="5" t="str">
        <f>IF(OR($AB275="", $AC275=""), "", IF($H275=$M$3, "", IF(OR(AK$7&lt;$AB275, $AC275&lt;AK$6),"", MAX(AK$10:AK274)+1)))</f>
        <v/>
      </c>
      <c r="AL275" s="5" t="str">
        <f>IF(OR($AB275="", $AC275=""), "", IF($H275=$M$3, "", IF(OR(AL$7&lt;$AB275, $AC275&lt;AL$6),"", MAX(AL$10:AL274)+1)))</f>
        <v/>
      </c>
      <c r="AM275" s="5" t="str">
        <f>IF(OR($AB275="", $AC275=""), "", IF($H275=$M$3, "", IF(OR(AM$7&lt;$AB275, $AC275&lt;AM$6),"", MAX(AM$10:AM274)+1)))</f>
        <v/>
      </c>
      <c r="AN275" s="5" t="str">
        <f>IF(OR($AB275="", $AC275=""), "", IF($H275=$M$3, "", IF(OR(AN$7&lt;$AB275, $AC275&lt;AN$6),"", MAX(AN$10:AN274)+1)))</f>
        <v/>
      </c>
      <c r="AO275" s="5" t="str">
        <f>IF(OR($AB275="", $AC275=""), "", IF($H275=$M$3, "", IF(OR(AO$7&lt;$AB275, $AC275&lt;AO$6),"", MAX(AO$10:AO274)+1)))</f>
        <v/>
      </c>
      <c r="AP275" s="5" t="str">
        <f>IF(OR($AB275="", $AC275=""), "", IF($H275=$M$3, "", IF(OR(AP$7&lt;$AB275, $AC275&lt;AP$6),"", MAX(AP$10:AP274)+1)))</f>
        <v/>
      </c>
      <c r="AQ275" s="5" t="str">
        <f>IF(OR($AB275="", $AC275=""), "", IF($H275=$M$3, "", IF(OR(AQ$7&lt;$AB275, $AC275&lt;AQ$6),"", MAX(AQ$10:AQ274)+1)))</f>
        <v/>
      </c>
      <c r="AR275" s="5" t="str">
        <f>IF(OR($AB275="", $AC275=""), "", IF($H275=$M$3, "", IF(OR(AR$7&lt;$AB275, $AC275&lt;AR$6),"", MAX(AR$10:AR274)+1)))</f>
        <v/>
      </c>
      <c r="AS275" s="5" t="str">
        <f>IF(OR($AB275="", $AC275=""), "", IF($H275=$M$3, "", IF(OR(AS$7&lt;$AB275, $AC275&lt;AS$6),"", MAX(AS$10:AS274)+1)))</f>
        <v/>
      </c>
      <c r="AT275" s="5" t="str">
        <f>IF(OR($AB275="", $AC275=""), "", IF($H275=$M$3, "", IF(OR(AT$7&lt;$AB275, $AC275&lt;AT$6),"", MAX(AT$10:AT274)+1)))</f>
        <v/>
      </c>
      <c r="AU275" s="5" t="str">
        <f>IF(OR($AB275="", $AC275=""), "", IF($H275=$M$3, "", IF(OR(AU$7&lt;$AB275, $AC275&lt;AU$6),"", MAX(AU$10:AU274)+1)))</f>
        <v/>
      </c>
      <c r="AV275" s="5" t="str">
        <f>IF(OR($AB275="", $AC275=""), "", IF($H275=$M$3, "", IF(OR(AV$7&lt;$AB275, $AC275&lt;AV$6),"", MAX(AV$10:AV274)+1)))</f>
        <v/>
      </c>
      <c r="AW275" s="5" t="str">
        <f>IF(OR($AB275="", $AC275=""), "", IF($H275=$M$3, "", IF(OR(AW$7&lt;$AB275, $AC275&lt;AW$6),"", MAX(AW$10:AW274)+1)))</f>
        <v/>
      </c>
      <c r="AX275" s="5" t="str">
        <f>IF(OR($AB275="", $AC275=""), "", IF($H275=$M$3, "", IF(OR(AX$7&lt;$AB275, $AC275&lt;AX$6),"", MAX(AX$10:AX274)+1)))</f>
        <v/>
      </c>
      <c r="AY275" s="5" t="str">
        <f>IF(OR($AB275="", $AC275=""), "", IF($H275=$M$3, "", IF(OR(AY$7&lt;$AB275, $AC275&lt;AY$6),"", MAX(AY$10:AY274)+1)))</f>
        <v/>
      </c>
      <c r="AZ275" s="5" t="str">
        <f>IF(OR($AB275="", $AC275=""), "", IF($H275=$M$3, "", IF(OR(AZ$7&lt;$AB275, $AC275&lt;AZ$6),"", MAX(AZ$10:AZ274)+1)))</f>
        <v/>
      </c>
      <c r="BA275" s="5" t="str">
        <f>IF(OR($AB275="", $AC275=""), "", IF($H275=$M$3, "", IF(OR(BA$7&lt;$AB275, $AC275&lt;BA$6),"", MAX(BA$10:BA274)+1)))</f>
        <v/>
      </c>
      <c r="BB275" s="5" t="str">
        <f>IF(OR($AB275="", $AC275=""), "", IF($H275=$M$3, "", IF(OR(BB$7&lt;$AB275, $AC275&lt;BB$6),"", MAX(BB$10:BB274)+1)))</f>
        <v/>
      </c>
      <c r="BC275" s="5" t="str">
        <f>IF(OR($AB275="", $AC275=""), "", IF($H275=$M$3, "", IF(OR(BC$7&lt;$AB275, $AC275&lt;BC$6),"", MAX(BC$10:BC274)+1)))</f>
        <v/>
      </c>
      <c r="BD275" s="5" t="str">
        <f>IF(OR($AB275="", $AC275=""), "", IF($H275=$M$3, "", IF(OR(BD$7&lt;$AB275, $AC275&lt;BD$6),"", MAX(BD$10:BD274)+1)))</f>
        <v/>
      </c>
      <c r="BE275" s="5" t="str">
        <f>IF(OR($AB275="", $AC275=""), "", IF($H275=$M$3, "", IF(OR(BE$7&lt;$AB275, $AC275&lt;BE$6),"", MAX(BE$10:BE274)+1)))</f>
        <v/>
      </c>
      <c r="BF275" s="5" t="str">
        <f>IF(OR($AB275="", $AC275=""), "", IF($H275=$M$3, "", IF(OR(BF$7&lt;$AB275, $AC275&lt;BF$6),"", MAX(BF$10:BF274)+1)))</f>
        <v/>
      </c>
      <c r="BG275" s="5" t="str">
        <f>IF(OR($AB275="", $AC275=""), "", IF($H275=$M$3, "", IF(OR(BG$7&lt;$AB275, $AC275&lt;BG$6),"", MAX(BG$10:BG274)+1)))</f>
        <v/>
      </c>
      <c r="BH275" s="5" t="str">
        <f>IF(OR($AB275="", $AC275=""), "", IF($H275=$M$3, "", IF(OR(BH$7&lt;$AB275, $AC275&lt;BH$6),"", MAX(BH$10:BH274)+1)))</f>
        <v/>
      </c>
      <c r="BI275" s="5" t="str">
        <f>IF(OR($AB275="", $AC275=""), "", IF($H275=$M$3, "", IF(OR(BI$7&lt;$AB275, $AC275&lt;BI$6),"", MAX(BI$10:BI274)+1)))</f>
        <v/>
      </c>
      <c r="BK275" s="5" t="str" cm="1">
        <f t="array" aca="1" ref="BK275" ca="1">IFERROR(INDEX($AE275:$BI275, $BJ275, MATCH($BK$9, $AE$9:$BI$9, 0)), "")</f>
        <v/>
      </c>
    </row>
    <row r="276" spans="1:63" x14ac:dyDescent="0.25">
      <c r="A276" s="2"/>
      <c r="B276" s="254"/>
      <c r="C276" s="255"/>
      <c r="D276" s="256"/>
      <c r="E276" s="257"/>
      <c r="F276" s="257"/>
      <c r="G276" s="258"/>
      <c r="H276" s="259"/>
      <c r="I276" s="16"/>
      <c r="J276" s="5" t="str">
        <f t="shared" si="43"/>
        <v/>
      </c>
      <c r="K276" s="2"/>
      <c r="O276" s="5" t="str">
        <f t="shared" si="41"/>
        <v/>
      </c>
      <c r="Q276" s="5" t="str">
        <f t="shared" si="44"/>
        <v/>
      </c>
      <c r="S276" s="5" t="str">
        <f t="shared" si="42"/>
        <v/>
      </c>
      <c r="U276" s="64" t="str">
        <f>IF($D276="","", IF(COUNTIF('Intro &amp; Setup'!$AW$49:$AW$88, $D276)&gt;0, "BH", TEXT($D276, "ddd")))</f>
        <v/>
      </c>
      <c r="V276" s="65" t="str">
        <f>IF($G276="", "", IF(COUNTIF('Intro &amp; Setup'!$AW$49:$AW$88, $G276)&gt;0, "BH", TEXT($G276, "ddd")))</f>
        <v/>
      </c>
      <c r="W276" s="64" t="str">
        <f t="shared" si="45"/>
        <v/>
      </c>
      <c r="X276" s="65" t="str">
        <f t="shared" si="46"/>
        <v/>
      </c>
      <c r="Y276" s="64" t="str">
        <f>IF(F276="", "", IF(OR(F276&lt;'Intro &amp; Setup'!$Z$20, F276&gt;'Intro &amp; Setup'!$Z$22), "X", ""))</f>
        <v/>
      </c>
      <c r="Z276" s="65" t="str">
        <f>IF(G276="", "", IF(OR(G276&lt;'Intro &amp; Setup'!$Z$20, G276&gt;'Intro &amp; Setup'!$Z$22), "X", ""))</f>
        <v/>
      </c>
      <c r="AB276" s="58" t="str">
        <f t="shared" si="47"/>
        <v/>
      </c>
      <c r="AC276" s="59" t="str">
        <f t="shared" si="48"/>
        <v/>
      </c>
      <c r="AE276" s="5" t="str">
        <f>IF(OR($AB276="", $AC276=""), "", IF($H276=$M$3, "", IF(OR(AE$7&lt;$AB276, $AC276&lt;AE$6),"", MAX(AE$10:AE275)+1)))</f>
        <v/>
      </c>
      <c r="AF276" s="5" t="str">
        <f>IF(OR($AB276="", $AC276=""), "", IF($H276=$M$3, "", IF(OR(AF$7&lt;$AB276, $AC276&lt;AF$6),"", MAX(AF$10:AF275)+1)))</f>
        <v/>
      </c>
      <c r="AG276" s="5" t="str">
        <f>IF(OR($AB276="", $AC276=""), "", IF($H276=$M$3, "", IF(OR(AG$7&lt;$AB276, $AC276&lt;AG$6),"", MAX(AG$10:AG275)+1)))</f>
        <v/>
      </c>
      <c r="AH276" s="5" t="str">
        <f>IF(OR($AB276="", $AC276=""), "", IF($H276=$M$3, "", IF(OR(AH$7&lt;$AB276, $AC276&lt;AH$6),"", MAX(AH$10:AH275)+1)))</f>
        <v/>
      </c>
      <c r="AI276" s="5" t="str">
        <f>IF(OR($AB276="", $AC276=""), "", IF($H276=$M$3, "", IF(OR(AI$7&lt;$AB276, $AC276&lt;AI$6),"", MAX(AI$10:AI275)+1)))</f>
        <v/>
      </c>
      <c r="AJ276" s="5" t="str">
        <f>IF(OR($AB276="", $AC276=""), "", IF($H276=$M$3, "", IF(OR(AJ$7&lt;$AB276, $AC276&lt;AJ$6),"", MAX(AJ$10:AJ275)+1)))</f>
        <v/>
      </c>
      <c r="AK276" s="5" t="str">
        <f>IF(OR($AB276="", $AC276=""), "", IF($H276=$M$3, "", IF(OR(AK$7&lt;$AB276, $AC276&lt;AK$6),"", MAX(AK$10:AK275)+1)))</f>
        <v/>
      </c>
      <c r="AL276" s="5" t="str">
        <f>IF(OR($AB276="", $AC276=""), "", IF($H276=$M$3, "", IF(OR(AL$7&lt;$AB276, $AC276&lt;AL$6),"", MAX(AL$10:AL275)+1)))</f>
        <v/>
      </c>
      <c r="AM276" s="5" t="str">
        <f>IF(OR($AB276="", $AC276=""), "", IF($H276=$M$3, "", IF(OR(AM$7&lt;$AB276, $AC276&lt;AM$6),"", MAX(AM$10:AM275)+1)))</f>
        <v/>
      </c>
      <c r="AN276" s="5" t="str">
        <f>IF(OR($AB276="", $AC276=""), "", IF($H276=$M$3, "", IF(OR(AN$7&lt;$AB276, $AC276&lt;AN$6),"", MAX(AN$10:AN275)+1)))</f>
        <v/>
      </c>
      <c r="AO276" s="5" t="str">
        <f>IF(OR($AB276="", $AC276=""), "", IF($H276=$M$3, "", IF(OR(AO$7&lt;$AB276, $AC276&lt;AO$6),"", MAX(AO$10:AO275)+1)))</f>
        <v/>
      </c>
      <c r="AP276" s="5" t="str">
        <f>IF(OR($AB276="", $AC276=""), "", IF($H276=$M$3, "", IF(OR(AP$7&lt;$AB276, $AC276&lt;AP$6),"", MAX(AP$10:AP275)+1)))</f>
        <v/>
      </c>
      <c r="AQ276" s="5" t="str">
        <f>IF(OR($AB276="", $AC276=""), "", IF($H276=$M$3, "", IF(OR(AQ$7&lt;$AB276, $AC276&lt;AQ$6),"", MAX(AQ$10:AQ275)+1)))</f>
        <v/>
      </c>
      <c r="AR276" s="5" t="str">
        <f>IF(OR($AB276="", $AC276=""), "", IF($H276=$M$3, "", IF(OR(AR$7&lt;$AB276, $AC276&lt;AR$6),"", MAX(AR$10:AR275)+1)))</f>
        <v/>
      </c>
      <c r="AS276" s="5" t="str">
        <f>IF(OR($AB276="", $AC276=""), "", IF($H276=$M$3, "", IF(OR(AS$7&lt;$AB276, $AC276&lt;AS$6),"", MAX(AS$10:AS275)+1)))</f>
        <v/>
      </c>
      <c r="AT276" s="5" t="str">
        <f>IF(OR($AB276="", $AC276=""), "", IF($H276=$M$3, "", IF(OR(AT$7&lt;$AB276, $AC276&lt;AT$6),"", MAX(AT$10:AT275)+1)))</f>
        <v/>
      </c>
      <c r="AU276" s="5" t="str">
        <f>IF(OR($AB276="", $AC276=""), "", IF($H276=$M$3, "", IF(OR(AU$7&lt;$AB276, $AC276&lt;AU$6),"", MAX(AU$10:AU275)+1)))</f>
        <v/>
      </c>
      <c r="AV276" s="5" t="str">
        <f>IF(OR($AB276="", $AC276=""), "", IF($H276=$M$3, "", IF(OR(AV$7&lt;$AB276, $AC276&lt;AV$6),"", MAX(AV$10:AV275)+1)))</f>
        <v/>
      </c>
      <c r="AW276" s="5" t="str">
        <f>IF(OR($AB276="", $AC276=""), "", IF($H276=$M$3, "", IF(OR(AW$7&lt;$AB276, $AC276&lt;AW$6),"", MAX(AW$10:AW275)+1)))</f>
        <v/>
      </c>
      <c r="AX276" s="5" t="str">
        <f>IF(OR($AB276="", $AC276=""), "", IF($H276=$M$3, "", IF(OR(AX$7&lt;$AB276, $AC276&lt;AX$6),"", MAX(AX$10:AX275)+1)))</f>
        <v/>
      </c>
      <c r="AY276" s="5" t="str">
        <f>IF(OR($AB276="", $AC276=""), "", IF($H276=$M$3, "", IF(OR(AY$7&lt;$AB276, $AC276&lt;AY$6),"", MAX(AY$10:AY275)+1)))</f>
        <v/>
      </c>
      <c r="AZ276" s="5" t="str">
        <f>IF(OR($AB276="", $AC276=""), "", IF($H276=$M$3, "", IF(OR(AZ$7&lt;$AB276, $AC276&lt;AZ$6),"", MAX(AZ$10:AZ275)+1)))</f>
        <v/>
      </c>
      <c r="BA276" s="5" t="str">
        <f>IF(OR($AB276="", $AC276=""), "", IF($H276=$M$3, "", IF(OR(BA$7&lt;$AB276, $AC276&lt;BA$6),"", MAX(BA$10:BA275)+1)))</f>
        <v/>
      </c>
      <c r="BB276" s="5" t="str">
        <f>IF(OR($AB276="", $AC276=""), "", IF($H276=$M$3, "", IF(OR(BB$7&lt;$AB276, $AC276&lt;BB$6),"", MAX(BB$10:BB275)+1)))</f>
        <v/>
      </c>
      <c r="BC276" s="5" t="str">
        <f>IF(OR($AB276="", $AC276=""), "", IF($H276=$M$3, "", IF(OR(BC$7&lt;$AB276, $AC276&lt;BC$6),"", MAX(BC$10:BC275)+1)))</f>
        <v/>
      </c>
      <c r="BD276" s="5" t="str">
        <f>IF(OR($AB276="", $AC276=""), "", IF($H276=$M$3, "", IF(OR(BD$7&lt;$AB276, $AC276&lt;BD$6),"", MAX(BD$10:BD275)+1)))</f>
        <v/>
      </c>
      <c r="BE276" s="5" t="str">
        <f>IF(OR($AB276="", $AC276=""), "", IF($H276=$M$3, "", IF(OR(BE$7&lt;$AB276, $AC276&lt;BE$6),"", MAX(BE$10:BE275)+1)))</f>
        <v/>
      </c>
      <c r="BF276" s="5" t="str">
        <f>IF(OR($AB276="", $AC276=""), "", IF($H276=$M$3, "", IF(OR(BF$7&lt;$AB276, $AC276&lt;BF$6),"", MAX(BF$10:BF275)+1)))</f>
        <v/>
      </c>
      <c r="BG276" s="5" t="str">
        <f>IF(OR($AB276="", $AC276=""), "", IF($H276=$M$3, "", IF(OR(BG$7&lt;$AB276, $AC276&lt;BG$6),"", MAX(BG$10:BG275)+1)))</f>
        <v/>
      </c>
      <c r="BH276" s="5" t="str">
        <f>IF(OR($AB276="", $AC276=""), "", IF($H276=$M$3, "", IF(OR(BH$7&lt;$AB276, $AC276&lt;BH$6),"", MAX(BH$10:BH275)+1)))</f>
        <v/>
      </c>
      <c r="BI276" s="5" t="str">
        <f>IF(OR($AB276="", $AC276=""), "", IF($H276=$M$3, "", IF(OR(BI$7&lt;$AB276, $AC276&lt;BI$6),"", MAX(BI$10:BI275)+1)))</f>
        <v/>
      </c>
      <c r="BK276" s="5" t="str" cm="1">
        <f t="array" aca="1" ref="BK276" ca="1">IFERROR(INDEX($AE276:$BI276, $BJ276, MATCH($BK$9, $AE$9:$BI$9, 0)), "")</f>
        <v/>
      </c>
    </row>
    <row r="277" spans="1:63" x14ac:dyDescent="0.25">
      <c r="A277" s="2"/>
      <c r="B277" s="254"/>
      <c r="C277" s="255"/>
      <c r="D277" s="256"/>
      <c r="E277" s="257"/>
      <c r="F277" s="257"/>
      <c r="G277" s="258"/>
      <c r="H277" s="259"/>
      <c r="I277" s="16"/>
      <c r="J277" s="5" t="str">
        <f t="shared" si="43"/>
        <v/>
      </c>
      <c r="K277" s="2"/>
      <c r="O277" s="5" t="str">
        <f t="shared" si="41"/>
        <v/>
      </c>
      <c r="Q277" s="5" t="str">
        <f t="shared" si="44"/>
        <v/>
      </c>
      <c r="S277" s="5" t="str">
        <f t="shared" si="42"/>
        <v/>
      </c>
      <c r="U277" s="64" t="str">
        <f>IF($D277="","", IF(COUNTIF('Intro &amp; Setup'!$AW$49:$AW$88, $D277)&gt;0, "BH", TEXT($D277, "ddd")))</f>
        <v/>
      </c>
      <c r="V277" s="65" t="str">
        <f>IF($G277="", "", IF(COUNTIF('Intro &amp; Setup'!$AW$49:$AW$88, $G277)&gt;0, "BH", TEXT($G277, "ddd")))</f>
        <v/>
      </c>
      <c r="W277" s="64" t="str">
        <f t="shared" si="45"/>
        <v/>
      </c>
      <c r="X277" s="65" t="str">
        <f t="shared" si="46"/>
        <v/>
      </c>
      <c r="Y277" s="64" t="str">
        <f>IF(F277="", "", IF(OR(F277&lt;'Intro &amp; Setup'!$Z$20, F277&gt;'Intro &amp; Setup'!$Z$22), "X", ""))</f>
        <v/>
      </c>
      <c r="Z277" s="65" t="str">
        <f>IF(G277="", "", IF(OR(G277&lt;'Intro &amp; Setup'!$Z$20, G277&gt;'Intro &amp; Setup'!$Z$22), "X", ""))</f>
        <v/>
      </c>
      <c r="AB277" s="58" t="str">
        <f t="shared" si="47"/>
        <v/>
      </c>
      <c r="AC277" s="59" t="str">
        <f t="shared" si="48"/>
        <v/>
      </c>
      <c r="AE277" s="5" t="str">
        <f>IF(OR($AB277="", $AC277=""), "", IF($H277=$M$3, "", IF(OR(AE$7&lt;$AB277, $AC277&lt;AE$6),"", MAX(AE$10:AE276)+1)))</f>
        <v/>
      </c>
      <c r="AF277" s="5" t="str">
        <f>IF(OR($AB277="", $AC277=""), "", IF($H277=$M$3, "", IF(OR(AF$7&lt;$AB277, $AC277&lt;AF$6),"", MAX(AF$10:AF276)+1)))</f>
        <v/>
      </c>
      <c r="AG277" s="5" t="str">
        <f>IF(OR($AB277="", $AC277=""), "", IF($H277=$M$3, "", IF(OR(AG$7&lt;$AB277, $AC277&lt;AG$6),"", MAX(AG$10:AG276)+1)))</f>
        <v/>
      </c>
      <c r="AH277" s="5" t="str">
        <f>IF(OR($AB277="", $AC277=""), "", IF($H277=$M$3, "", IF(OR(AH$7&lt;$AB277, $AC277&lt;AH$6),"", MAX(AH$10:AH276)+1)))</f>
        <v/>
      </c>
      <c r="AI277" s="5" t="str">
        <f>IF(OR($AB277="", $AC277=""), "", IF($H277=$M$3, "", IF(OR(AI$7&lt;$AB277, $AC277&lt;AI$6),"", MAX(AI$10:AI276)+1)))</f>
        <v/>
      </c>
      <c r="AJ277" s="5" t="str">
        <f>IF(OR($AB277="", $AC277=""), "", IF($H277=$M$3, "", IF(OR(AJ$7&lt;$AB277, $AC277&lt;AJ$6),"", MAX(AJ$10:AJ276)+1)))</f>
        <v/>
      </c>
      <c r="AK277" s="5" t="str">
        <f>IF(OR($AB277="", $AC277=""), "", IF($H277=$M$3, "", IF(OR(AK$7&lt;$AB277, $AC277&lt;AK$6),"", MAX(AK$10:AK276)+1)))</f>
        <v/>
      </c>
      <c r="AL277" s="5" t="str">
        <f>IF(OR($AB277="", $AC277=""), "", IF($H277=$M$3, "", IF(OR(AL$7&lt;$AB277, $AC277&lt;AL$6),"", MAX(AL$10:AL276)+1)))</f>
        <v/>
      </c>
      <c r="AM277" s="5" t="str">
        <f>IF(OR($AB277="", $AC277=""), "", IF($H277=$M$3, "", IF(OR(AM$7&lt;$AB277, $AC277&lt;AM$6),"", MAX(AM$10:AM276)+1)))</f>
        <v/>
      </c>
      <c r="AN277" s="5" t="str">
        <f>IF(OR($AB277="", $AC277=""), "", IF($H277=$M$3, "", IF(OR(AN$7&lt;$AB277, $AC277&lt;AN$6),"", MAX(AN$10:AN276)+1)))</f>
        <v/>
      </c>
      <c r="AO277" s="5" t="str">
        <f>IF(OR($AB277="", $AC277=""), "", IF($H277=$M$3, "", IF(OR(AO$7&lt;$AB277, $AC277&lt;AO$6),"", MAX(AO$10:AO276)+1)))</f>
        <v/>
      </c>
      <c r="AP277" s="5" t="str">
        <f>IF(OR($AB277="", $AC277=""), "", IF($H277=$M$3, "", IF(OR(AP$7&lt;$AB277, $AC277&lt;AP$6),"", MAX(AP$10:AP276)+1)))</f>
        <v/>
      </c>
      <c r="AQ277" s="5" t="str">
        <f>IF(OR($AB277="", $AC277=""), "", IF($H277=$M$3, "", IF(OR(AQ$7&lt;$AB277, $AC277&lt;AQ$6),"", MAX(AQ$10:AQ276)+1)))</f>
        <v/>
      </c>
      <c r="AR277" s="5" t="str">
        <f>IF(OR($AB277="", $AC277=""), "", IF($H277=$M$3, "", IF(OR(AR$7&lt;$AB277, $AC277&lt;AR$6),"", MAX(AR$10:AR276)+1)))</f>
        <v/>
      </c>
      <c r="AS277" s="5" t="str">
        <f>IF(OR($AB277="", $AC277=""), "", IF($H277=$M$3, "", IF(OR(AS$7&lt;$AB277, $AC277&lt;AS$6),"", MAX(AS$10:AS276)+1)))</f>
        <v/>
      </c>
      <c r="AT277" s="5" t="str">
        <f>IF(OR($AB277="", $AC277=""), "", IF($H277=$M$3, "", IF(OR(AT$7&lt;$AB277, $AC277&lt;AT$6),"", MAX(AT$10:AT276)+1)))</f>
        <v/>
      </c>
      <c r="AU277" s="5" t="str">
        <f>IF(OR($AB277="", $AC277=""), "", IF($H277=$M$3, "", IF(OR(AU$7&lt;$AB277, $AC277&lt;AU$6),"", MAX(AU$10:AU276)+1)))</f>
        <v/>
      </c>
      <c r="AV277" s="5" t="str">
        <f>IF(OR($AB277="", $AC277=""), "", IF($H277=$M$3, "", IF(OR(AV$7&lt;$AB277, $AC277&lt;AV$6),"", MAX(AV$10:AV276)+1)))</f>
        <v/>
      </c>
      <c r="AW277" s="5" t="str">
        <f>IF(OR($AB277="", $AC277=""), "", IF($H277=$M$3, "", IF(OR(AW$7&lt;$AB277, $AC277&lt;AW$6),"", MAX(AW$10:AW276)+1)))</f>
        <v/>
      </c>
      <c r="AX277" s="5" t="str">
        <f>IF(OR($AB277="", $AC277=""), "", IF($H277=$M$3, "", IF(OR(AX$7&lt;$AB277, $AC277&lt;AX$6),"", MAX(AX$10:AX276)+1)))</f>
        <v/>
      </c>
      <c r="AY277" s="5" t="str">
        <f>IF(OR($AB277="", $AC277=""), "", IF($H277=$M$3, "", IF(OR(AY$7&lt;$AB277, $AC277&lt;AY$6),"", MAX(AY$10:AY276)+1)))</f>
        <v/>
      </c>
      <c r="AZ277" s="5" t="str">
        <f>IF(OR($AB277="", $AC277=""), "", IF($H277=$M$3, "", IF(OR(AZ$7&lt;$AB277, $AC277&lt;AZ$6),"", MAX(AZ$10:AZ276)+1)))</f>
        <v/>
      </c>
      <c r="BA277" s="5" t="str">
        <f>IF(OR($AB277="", $AC277=""), "", IF($H277=$M$3, "", IF(OR(BA$7&lt;$AB277, $AC277&lt;BA$6),"", MAX(BA$10:BA276)+1)))</f>
        <v/>
      </c>
      <c r="BB277" s="5" t="str">
        <f>IF(OR($AB277="", $AC277=""), "", IF($H277=$M$3, "", IF(OR(BB$7&lt;$AB277, $AC277&lt;BB$6),"", MAX(BB$10:BB276)+1)))</f>
        <v/>
      </c>
      <c r="BC277" s="5" t="str">
        <f>IF(OR($AB277="", $AC277=""), "", IF($H277=$M$3, "", IF(OR(BC$7&lt;$AB277, $AC277&lt;BC$6),"", MAX(BC$10:BC276)+1)))</f>
        <v/>
      </c>
      <c r="BD277" s="5" t="str">
        <f>IF(OR($AB277="", $AC277=""), "", IF($H277=$M$3, "", IF(OR(BD$7&lt;$AB277, $AC277&lt;BD$6),"", MAX(BD$10:BD276)+1)))</f>
        <v/>
      </c>
      <c r="BE277" s="5" t="str">
        <f>IF(OR($AB277="", $AC277=""), "", IF($H277=$M$3, "", IF(OR(BE$7&lt;$AB277, $AC277&lt;BE$6),"", MAX(BE$10:BE276)+1)))</f>
        <v/>
      </c>
      <c r="BF277" s="5" t="str">
        <f>IF(OR($AB277="", $AC277=""), "", IF($H277=$M$3, "", IF(OR(BF$7&lt;$AB277, $AC277&lt;BF$6),"", MAX(BF$10:BF276)+1)))</f>
        <v/>
      </c>
      <c r="BG277" s="5" t="str">
        <f>IF(OR($AB277="", $AC277=""), "", IF($H277=$M$3, "", IF(OR(BG$7&lt;$AB277, $AC277&lt;BG$6),"", MAX(BG$10:BG276)+1)))</f>
        <v/>
      </c>
      <c r="BH277" s="5" t="str">
        <f>IF(OR($AB277="", $AC277=""), "", IF($H277=$M$3, "", IF(OR(BH$7&lt;$AB277, $AC277&lt;BH$6),"", MAX(BH$10:BH276)+1)))</f>
        <v/>
      </c>
      <c r="BI277" s="5" t="str">
        <f>IF(OR($AB277="", $AC277=""), "", IF($H277=$M$3, "", IF(OR(BI$7&lt;$AB277, $AC277&lt;BI$6),"", MAX(BI$10:BI276)+1)))</f>
        <v/>
      </c>
      <c r="BK277" s="5" t="str" cm="1">
        <f t="array" aca="1" ref="BK277" ca="1">IFERROR(INDEX($AE277:$BI277, $BJ277, MATCH($BK$9, $AE$9:$BI$9, 0)), "")</f>
        <v/>
      </c>
    </row>
    <row r="278" spans="1:63" x14ac:dyDescent="0.25">
      <c r="A278" s="2"/>
      <c r="B278" s="254"/>
      <c r="C278" s="255"/>
      <c r="D278" s="256"/>
      <c r="E278" s="257"/>
      <c r="F278" s="257"/>
      <c r="G278" s="258"/>
      <c r="H278" s="259"/>
      <c r="I278" s="16"/>
      <c r="J278" s="5" t="str">
        <f t="shared" si="43"/>
        <v/>
      </c>
      <c r="K278" s="2"/>
      <c r="O278" s="5" t="str">
        <f t="shared" si="41"/>
        <v/>
      </c>
      <c r="Q278" s="5" t="str">
        <f t="shared" si="44"/>
        <v/>
      </c>
      <c r="S278" s="5" t="str">
        <f t="shared" si="42"/>
        <v/>
      </c>
      <c r="U278" s="64" t="str">
        <f>IF($D278="","", IF(COUNTIF('Intro &amp; Setup'!$AW$49:$AW$88, $D278)&gt;0, "BH", TEXT($D278, "ddd")))</f>
        <v/>
      </c>
      <c r="V278" s="65" t="str">
        <f>IF($G278="", "", IF(COUNTIF('Intro &amp; Setup'!$AW$49:$AW$88, $G278)&gt;0, "BH", TEXT($G278, "ddd")))</f>
        <v/>
      </c>
      <c r="W278" s="64" t="str">
        <f t="shared" si="45"/>
        <v/>
      </c>
      <c r="X278" s="65" t="str">
        <f t="shared" si="46"/>
        <v/>
      </c>
      <c r="Y278" s="64" t="str">
        <f>IF(F278="", "", IF(OR(F278&lt;'Intro &amp; Setup'!$Z$20, F278&gt;'Intro &amp; Setup'!$Z$22), "X", ""))</f>
        <v/>
      </c>
      <c r="Z278" s="65" t="str">
        <f>IF(G278="", "", IF(OR(G278&lt;'Intro &amp; Setup'!$Z$20, G278&gt;'Intro &amp; Setup'!$Z$22), "X", ""))</f>
        <v/>
      </c>
      <c r="AB278" s="58" t="str">
        <f t="shared" si="47"/>
        <v/>
      </c>
      <c r="AC278" s="59" t="str">
        <f t="shared" si="48"/>
        <v/>
      </c>
      <c r="AE278" s="5" t="str">
        <f>IF(OR($AB278="", $AC278=""), "", IF($H278=$M$3, "", IF(OR(AE$7&lt;$AB278, $AC278&lt;AE$6),"", MAX(AE$10:AE277)+1)))</f>
        <v/>
      </c>
      <c r="AF278" s="5" t="str">
        <f>IF(OR($AB278="", $AC278=""), "", IF($H278=$M$3, "", IF(OR(AF$7&lt;$AB278, $AC278&lt;AF$6),"", MAX(AF$10:AF277)+1)))</f>
        <v/>
      </c>
      <c r="AG278" s="5" t="str">
        <f>IF(OR($AB278="", $AC278=""), "", IF($H278=$M$3, "", IF(OR(AG$7&lt;$AB278, $AC278&lt;AG$6),"", MAX(AG$10:AG277)+1)))</f>
        <v/>
      </c>
      <c r="AH278" s="5" t="str">
        <f>IF(OR($AB278="", $AC278=""), "", IF($H278=$M$3, "", IF(OR(AH$7&lt;$AB278, $AC278&lt;AH$6),"", MAX(AH$10:AH277)+1)))</f>
        <v/>
      </c>
      <c r="AI278" s="5" t="str">
        <f>IF(OR($AB278="", $AC278=""), "", IF($H278=$M$3, "", IF(OR(AI$7&lt;$AB278, $AC278&lt;AI$6),"", MAX(AI$10:AI277)+1)))</f>
        <v/>
      </c>
      <c r="AJ278" s="5" t="str">
        <f>IF(OR($AB278="", $AC278=""), "", IF($H278=$M$3, "", IF(OR(AJ$7&lt;$AB278, $AC278&lt;AJ$6),"", MAX(AJ$10:AJ277)+1)))</f>
        <v/>
      </c>
      <c r="AK278" s="5" t="str">
        <f>IF(OR($AB278="", $AC278=""), "", IF($H278=$M$3, "", IF(OR(AK$7&lt;$AB278, $AC278&lt;AK$6),"", MAX(AK$10:AK277)+1)))</f>
        <v/>
      </c>
      <c r="AL278" s="5" t="str">
        <f>IF(OR($AB278="", $AC278=""), "", IF($H278=$M$3, "", IF(OR(AL$7&lt;$AB278, $AC278&lt;AL$6),"", MAX(AL$10:AL277)+1)))</f>
        <v/>
      </c>
      <c r="AM278" s="5" t="str">
        <f>IF(OR($AB278="", $AC278=""), "", IF($H278=$M$3, "", IF(OR(AM$7&lt;$AB278, $AC278&lt;AM$6),"", MAX(AM$10:AM277)+1)))</f>
        <v/>
      </c>
      <c r="AN278" s="5" t="str">
        <f>IF(OR($AB278="", $AC278=""), "", IF($H278=$M$3, "", IF(OR(AN$7&lt;$AB278, $AC278&lt;AN$6),"", MAX(AN$10:AN277)+1)))</f>
        <v/>
      </c>
      <c r="AO278" s="5" t="str">
        <f>IF(OR($AB278="", $AC278=""), "", IF($H278=$M$3, "", IF(OR(AO$7&lt;$AB278, $AC278&lt;AO$6),"", MAX(AO$10:AO277)+1)))</f>
        <v/>
      </c>
      <c r="AP278" s="5" t="str">
        <f>IF(OR($AB278="", $AC278=""), "", IF($H278=$M$3, "", IF(OR(AP$7&lt;$AB278, $AC278&lt;AP$6),"", MAX(AP$10:AP277)+1)))</f>
        <v/>
      </c>
      <c r="AQ278" s="5" t="str">
        <f>IF(OR($AB278="", $AC278=""), "", IF($H278=$M$3, "", IF(OR(AQ$7&lt;$AB278, $AC278&lt;AQ$6),"", MAX(AQ$10:AQ277)+1)))</f>
        <v/>
      </c>
      <c r="AR278" s="5" t="str">
        <f>IF(OR($AB278="", $AC278=""), "", IF($H278=$M$3, "", IF(OR(AR$7&lt;$AB278, $AC278&lt;AR$6),"", MAX(AR$10:AR277)+1)))</f>
        <v/>
      </c>
      <c r="AS278" s="5" t="str">
        <f>IF(OR($AB278="", $AC278=""), "", IF($H278=$M$3, "", IF(OR(AS$7&lt;$AB278, $AC278&lt;AS$6),"", MAX(AS$10:AS277)+1)))</f>
        <v/>
      </c>
      <c r="AT278" s="5" t="str">
        <f>IF(OR($AB278="", $AC278=""), "", IF($H278=$M$3, "", IF(OR(AT$7&lt;$AB278, $AC278&lt;AT$6),"", MAX(AT$10:AT277)+1)))</f>
        <v/>
      </c>
      <c r="AU278" s="5" t="str">
        <f>IF(OR($AB278="", $AC278=""), "", IF($H278=$M$3, "", IF(OR(AU$7&lt;$AB278, $AC278&lt;AU$6),"", MAX(AU$10:AU277)+1)))</f>
        <v/>
      </c>
      <c r="AV278" s="5" t="str">
        <f>IF(OR($AB278="", $AC278=""), "", IF($H278=$M$3, "", IF(OR(AV$7&lt;$AB278, $AC278&lt;AV$6),"", MAX(AV$10:AV277)+1)))</f>
        <v/>
      </c>
      <c r="AW278" s="5" t="str">
        <f>IF(OR($AB278="", $AC278=""), "", IF($H278=$M$3, "", IF(OR(AW$7&lt;$AB278, $AC278&lt;AW$6),"", MAX(AW$10:AW277)+1)))</f>
        <v/>
      </c>
      <c r="AX278" s="5" t="str">
        <f>IF(OR($AB278="", $AC278=""), "", IF($H278=$M$3, "", IF(OR(AX$7&lt;$AB278, $AC278&lt;AX$6),"", MAX(AX$10:AX277)+1)))</f>
        <v/>
      </c>
      <c r="AY278" s="5" t="str">
        <f>IF(OR($AB278="", $AC278=""), "", IF($H278=$M$3, "", IF(OR(AY$7&lt;$AB278, $AC278&lt;AY$6),"", MAX(AY$10:AY277)+1)))</f>
        <v/>
      </c>
      <c r="AZ278" s="5" t="str">
        <f>IF(OR($AB278="", $AC278=""), "", IF($H278=$M$3, "", IF(OR(AZ$7&lt;$AB278, $AC278&lt;AZ$6),"", MAX(AZ$10:AZ277)+1)))</f>
        <v/>
      </c>
      <c r="BA278" s="5" t="str">
        <f>IF(OR($AB278="", $AC278=""), "", IF($H278=$M$3, "", IF(OR(BA$7&lt;$AB278, $AC278&lt;BA$6),"", MAX(BA$10:BA277)+1)))</f>
        <v/>
      </c>
      <c r="BB278" s="5" t="str">
        <f>IF(OR($AB278="", $AC278=""), "", IF($H278=$M$3, "", IF(OR(BB$7&lt;$AB278, $AC278&lt;BB$6),"", MAX(BB$10:BB277)+1)))</f>
        <v/>
      </c>
      <c r="BC278" s="5" t="str">
        <f>IF(OR($AB278="", $AC278=""), "", IF($H278=$M$3, "", IF(OR(BC$7&lt;$AB278, $AC278&lt;BC$6),"", MAX(BC$10:BC277)+1)))</f>
        <v/>
      </c>
      <c r="BD278" s="5" t="str">
        <f>IF(OR($AB278="", $AC278=""), "", IF($H278=$M$3, "", IF(OR(BD$7&lt;$AB278, $AC278&lt;BD$6),"", MAX(BD$10:BD277)+1)))</f>
        <v/>
      </c>
      <c r="BE278" s="5" t="str">
        <f>IF(OR($AB278="", $AC278=""), "", IF($H278=$M$3, "", IF(OR(BE$7&lt;$AB278, $AC278&lt;BE$6),"", MAX(BE$10:BE277)+1)))</f>
        <v/>
      </c>
      <c r="BF278" s="5" t="str">
        <f>IF(OR($AB278="", $AC278=""), "", IF($H278=$M$3, "", IF(OR(BF$7&lt;$AB278, $AC278&lt;BF$6),"", MAX(BF$10:BF277)+1)))</f>
        <v/>
      </c>
      <c r="BG278" s="5" t="str">
        <f>IF(OR($AB278="", $AC278=""), "", IF($H278=$M$3, "", IF(OR(BG$7&lt;$AB278, $AC278&lt;BG$6),"", MAX(BG$10:BG277)+1)))</f>
        <v/>
      </c>
      <c r="BH278" s="5" t="str">
        <f>IF(OR($AB278="", $AC278=""), "", IF($H278=$M$3, "", IF(OR(BH$7&lt;$AB278, $AC278&lt;BH$6),"", MAX(BH$10:BH277)+1)))</f>
        <v/>
      </c>
      <c r="BI278" s="5" t="str">
        <f>IF(OR($AB278="", $AC278=""), "", IF($H278=$M$3, "", IF(OR(BI$7&lt;$AB278, $AC278&lt;BI$6),"", MAX(BI$10:BI277)+1)))</f>
        <v/>
      </c>
      <c r="BK278" s="5" t="str" cm="1">
        <f t="array" aca="1" ref="BK278" ca="1">IFERROR(INDEX($AE278:$BI278, $BJ278, MATCH($BK$9, $AE$9:$BI$9, 0)), "")</f>
        <v/>
      </c>
    </row>
    <row r="279" spans="1:63" x14ac:dyDescent="0.25">
      <c r="A279" s="2"/>
      <c r="B279" s="254"/>
      <c r="C279" s="255"/>
      <c r="D279" s="256"/>
      <c r="E279" s="257"/>
      <c r="F279" s="257"/>
      <c r="G279" s="258"/>
      <c r="H279" s="259"/>
      <c r="I279" s="16"/>
      <c r="J279" s="5" t="str">
        <f t="shared" si="43"/>
        <v/>
      </c>
      <c r="K279" s="2"/>
      <c r="O279" s="5" t="str">
        <f t="shared" si="41"/>
        <v/>
      </c>
      <c r="Q279" s="5" t="str">
        <f t="shared" si="44"/>
        <v/>
      </c>
      <c r="S279" s="5" t="str">
        <f t="shared" si="42"/>
        <v/>
      </c>
      <c r="U279" s="64" t="str">
        <f>IF($D279="","", IF(COUNTIF('Intro &amp; Setup'!$AW$49:$AW$88, $D279)&gt;0, "BH", TEXT($D279, "ddd")))</f>
        <v/>
      </c>
      <c r="V279" s="65" t="str">
        <f>IF($G279="", "", IF(COUNTIF('Intro &amp; Setup'!$AW$49:$AW$88, $G279)&gt;0, "BH", TEXT($G279, "ddd")))</f>
        <v/>
      </c>
      <c r="W279" s="64" t="str">
        <f t="shared" si="45"/>
        <v/>
      </c>
      <c r="X279" s="65" t="str">
        <f t="shared" si="46"/>
        <v/>
      </c>
      <c r="Y279" s="64" t="str">
        <f>IF(F279="", "", IF(OR(F279&lt;'Intro &amp; Setup'!$Z$20, F279&gt;'Intro &amp; Setup'!$Z$22), "X", ""))</f>
        <v/>
      </c>
      <c r="Z279" s="65" t="str">
        <f>IF(G279="", "", IF(OR(G279&lt;'Intro &amp; Setup'!$Z$20, G279&gt;'Intro &amp; Setup'!$Z$22), "X", ""))</f>
        <v/>
      </c>
      <c r="AB279" s="58" t="str">
        <f t="shared" si="47"/>
        <v/>
      </c>
      <c r="AC279" s="59" t="str">
        <f t="shared" si="48"/>
        <v/>
      </c>
      <c r="AE279" s="5" t="str">
        <f>IF(OR($AB279="", $AC279=""), "", IF($H279=$M$3, "", IF(OR(AE$7&lt;$AB279, $AC279&lt;AE$6),"", MAX(AE$10:AE278)+1)))</f>
        <v/>
      </c>
      <c r="AF279" s="5" t="str">
        <f>IF(OR($AB279="", $AC279=""), "", IF($H279=$M$3, "", IF(OR(AF$7&lt;$AB279, $AC279&lt;AF$6),"", MAX(AF$10:AF278)+1)))</f>
        <v/>
      </c>
      <c r="AG279" s="5" t="str">
        <f>IF(OR($AB279="", $AC279=""), "", IF($H279=$M$3, "", IF(OR(AG$7&lt;$AB279, $AC279&lt;AG$6),"", MAX(AG$10:AG278)+1)))</f>
        <v/>
      </c>
      <c r="AH279" s="5" t="str">
        <f>IF(OR($AB279="", $AC279=""), "", IF($H279=$M$3, "", IF(OR(AH$7&lt;$AB279, $AC279&lt;AH$6),"", MAX(AH$10:AH278)+1)))</f>
        <v/>
      </c>
      <c r="AI279" s="5" t="str">
        <f>IF(OR($AB279="", $AC279=""), "", IF($H279=$M$3, "", IF(OR(AI$7&lt;$AB279, $AC279&lt;AI$6),"", MAX(AI$10:AI278)+1)))</f>
        <v/>
      </c>
      <c r="AJ279" s="5" t="str">
        <f>IF(OR($AB279="", $AC279=""), "", IF($H279=$M$3, "", IF(OR(AJ$7&lt;$AB279, $AC279&lt;AJ$6),"", MAX(AJ$10:AJ278)+1)))</f>
        <v/>
      </c>
      <c r="AK279" s="5" t="str">
        <f>IF(OR($AB279="", $AC279=""), "", IF($H279=$M$3, "", IF(OR(AK$7&lt;$AB279, $AC279&lt;AK$6),"", MAX(AK$10:AK278)+1)))</f>
        <v/>
      </c>
      <c r="AL279" s="5" t="str">
        <f>IF(OR($AB279="", $AC279=""), "", IF($H279=$M$3, "", IF(OR(AL$7&lt;$AB279, $AC279&lt;AL$6),"", MAX(AL$10:AL278)+1)))</f>
        <v/>
      </c>
      <c r="AM279" s="5" t="str">
        <f>IF(OR($AB279="", $AC279=""), "", IF($H279=$M$3, "", IF(OR(AM$7&lt;$AB279, $AC279&lt;AM$6),"", MAX(AM$10:AM278)+1)))</f>
        <v/>
      </c>
      <c r="AN279" s="5" t="str">
        <f>IF(OR($AB279="", $AC279=""), "", IF($H279=$M$3, "", IF(OR(AN$7&lt;$AB279, $AC279&lt;AN$6),"", MAX(AN$10:AN278)+1)))</f>
        <v/>
      </c>
      <c r="AO279" s="5" t="str">
        <f>IF(OR($AB279="", $AC279=""), "", IF($H279=$M$3, "", IF(OR(AO$7&lt;$AB279, $AC279&lt;AO$6),"", MAX(AO$10:AO278)+1)))</f>
        <v/>
      </c>
      <c r="AP279" s="5" t="str">
        <f>IF(OR($AB279="", $AC279=""), "", IF($H279=$M$3, "", IF(OR(AP$7&lt;$AB279, $AC279&lt;AP$6),"", MAX(AP$10:AP278)+1)))</f>
        <v/>
      </c>
      <c r="AQ279" s="5" t="str">
        <f>IF(OR($AB279="", $AC279=""), "", IF($H279=$M$3, "", IF(OR(AQ$7&lt;$AB279, $AC279&lt;AQ$6),"", MAX(AQ$10:AQ278)+1)))</f>
        <v/>
      </c>
      <c r="AR279" s="5" t="str">
        <f>IF(OR($AB279="", $AC279=""), "", IF($H279=$M$3, "", IF(OR(AR$7&lt;$AB279, $AC279&lt;AR$6),"", MAX(AR$10:AR278)+1)))</f>
        <v/>
      </c>
      <c r="AS279" s="5" t="str">
        <f>IF(OR($AB279="", $AC279=""), "", IF($H279=$M$3, "", IF(OR(AS$7&lt;$AB279, $AC279&lt;AS$6),"", MAX(AS$10:AS278)+1)))</f>
        <v/>
      </c>
      <c r="AT279" s="5" t="str">
        <f>IF(OR($AB279="", $AC279=""), "", IF($H279=$M$3, "", IF(OR(AT$7&lt;$AB279, $AC279&lt;AT$6),"", MAX(AT$10:AT278)+1)))</f>
        <v/>
      </c>
      <c r="AU279" s="5" t="str">
        <f>IF(OR($AB279="", $AC279=""), "", IF($H279=$M$3, "", IF(OR(AU$7&lt;$AB279, $AC279&lt;AU$6),"", MAX(AU$10:AU278)+1)))</f>
        <v/>
      </c>
      <c r="AV279" s="5" t="str">
        <f>IF(OR($AB279="", $AC279=""), "", IF($H279=$M$3, "", IF(OR(AV$7&lt;$AB279, $AC279&lt;AV$6),"", MAX(AV$10:AV278)+1)))</f>
        <v/>
      </c>
      <c r="AW279" s="5" t="str">
        <f>IF(OR($AB279="", $AC279=""), "", IF($H279=$M$3, "", IF(OR(AW$7&lt;$AB279, $AC279&lt;AW$6),"", MAX(AW$10:AW278)+1)))</f>
        <v/>
      </c>
      <c r="AX279" s="5" t="str">
        <f>IF(OR($AB279="", $AC279=""), "", IF($H279=$M$3, "", IF(OR(AX$7&lt;$AB279, $AC279&lt;AX$6),"", MAX(AX$10:AX278)+1)))</f>
        <v/>
      </c>
      <c r="AY279" s="5" t="str">
        <f>IF(OR($AB279="", $AC279=""), "", IF($H279=$M$3, "", IF(OR(AY$7&lt;$AB279, $AC279&lt;AY$6),"", MAX(AY$10:AY278)+1)))</f>
        <v/>
      </c>
      <c r="AZ279" s="5" t="str">
        <f>IF(OR($AB279="", $AC279=""), "", IF($H279=$M$3, "", IF(OR(AZ$7&lt;$AB279, $AC279&lt;AZ$6),"", MAX(AZ$10:AZ278)+1)))</f>
        <v/>
      </c>
      <c r="BA279" s="5" t="str">
        <f>IF(OR($AB279="", $AC279=""), "", IF($H279=$M$3, "", IF(OR(BA$7&lt;$AB279, $AC279&lt;BA$6),"", MAX(BA$10:BA278)+1)))</f>
        <v/>
      </c>
      <c r="BB279" s="5" t="str">
        <f>IF(OR($AB279="", $AC279=""), "", IF($H279=$M$3, "", IF(OR(BB$7&lt;$AB279, $AC279&lt;BB$6),"", MAX(BB$10:BB278)+1)))</f>
        <v/>
      </c>
      <c r="BC279" s="5" t="str">
        <f>IF(OR($AB279="", $AC279=""), "", IF($H279=$M$3, "", IF(OR(BC$7&lt;$AB279, $AC279&lt;BC$6),"", MAX(BC$10:BC278)+1)))</f>
        <v/>
      </c>
      <c r="BD279" s="5" t="str">
        <f>IF(OR($AB279="", $AC279=""), "", IF($H279=$M$3, "", IF(OR(BD$7&lt;$AB279, $AC279&lt;BD$6),"", MAX(BD$10:BD278)+1)))</f>
        <v/>
      </c>
      <c r="BE279" s="5" t="str">
        <f>IF(OR($AB279="", $AC279=""), "", IF($H279=$M$3, "", IF(OR(BE$7&lt;$AB279, $AC279&lt;BE$6),"", MAX(BE$10:BE278)+1)))</f>
        <v/>
      </c>
      <c r="BF279" s="5" t="str">
        <f>IF(OR($AB279="", $AC279=""), "", IF($H279=$M$3, "", IF(OR(BF$7&lt;$AB279, $AC279&lt;BF$6),"", MAX(BF$10:BF278)+1)))</f>
        <v/>
      </c>
      <c r="BG279" s="5" t="str">
        <f>IF(OR($AB279="", $AC279=""), "", IF($H279=$M$3, "", IF(OR(BG$7&lt;$AB279, $AC279&lt;BG$6),"", MAX(BG$10:BG278)+1)))</f>
        <v/>
      </c>
      <c r="BH279" s="5" t="str">
        <f>IF(OR($AB279="", $AC279=""), "", IF($H279=$M$3, "", IF(OR(BH$7&lt;$AB279, $AC279&lt;BH$6),"", MAX(BH$10:BH278)+1)))</f>
        <v/>
      </c>
      <c r="BI279" s="5" t="str">
        <f>IF(OR($AB279="", $AC279=""), "", IF($H279=$M$3, "", IF(OR(BI$7&lt;$AB279, $AC279&lt;BI$6),"", MAX(BI$10:BI278)+1)))</f>
        <v/>
      </c>
      <c r="BK279" s="5" t="str" cm="1">
        <f t="array" aca="1" ref="BK279" ca="1">IFERROR(INDEX($AE279:$BI279, $BJ279, MATCH($BK$9, $AE$9:$BI$9, 0)), "")</f>
        <v/>
      </c>
    </row>
    <row r="280" spans="1:63" x14ac:dyDescent="0.25">
      <c r="A280" s="2"/>
      <c r="B280" s="254"/>
      <c r="C280" s="255"/>
      <c r="D280" s="256"/>
      <c r="E280" s="257"/>
      <c r="F280" s="257"/>
      <c r="G280" s="258"/>
      <c r="H280" s="259"/>
      <c r="I280" s="16"/>
      <c r="J280" s="5" t="str">
        <f t="shared" si="43"/>
        <v/>
      </c>
      <c r="K280" s="2"/>
      <c r="O280" s="5" t="str">
        <f t="shared" si="41"/>
        <v/>
      </c>
      <c r="Q280" s="5" t="str">
        <f t="shared" si="44"/>
        <v/>
      </c>
      <c r="S280" s="5" t="str">
        <f t="shared" si="42"/>
        <v/>
      </c>
      <c r="U280" s="64" t="str">
        <f>IF($D280="","", IF(COUNTIF('Intro &amp; Setup'!$AW$49:$AW$88, $D280)&gt;0, "BH", TEXT($D280, "ddd")))</f>
        <v/>
      </c>
      <c r="V280" s="65" t="str">
        <f>IF($G280="", "", IF(COUNTIF('Intro &amp; Setup'!$AW$49:$AW$88, $G280)&gt;0, "BH", TEXT($G280, "ddd")))</f>
        <v/>
      </c>
      <c r="W280" s="64" t="str">
        <f t="shared" si="45"/>
        <v/>
      </c>
      <c r="X280" s="65" t="str">
        <f t="shared" si="46"/>
        <v/>
      </c>
      <c r="Y280" s="64" t="str">
        <f>IF(F280="", "", IF(OR(F280&lt;'Intro &amp; Setup'!$Z$20, F280&gt;'Intro &amp; Setup'!$Z$22), "X", ""))</f>
        <v/>
      </c>
      <c r="Z280" s="65" t="str">
        <f>IF(G280="", "", IF(OR(G280&lt;'Intro &amp; Setup'!$Z$20, G280&gt;'Intro &amp; Setup'!$Z$22), "X", ""))</f>
        <v/>
      </c>
      <c r="AB280" s="58" t="str">
        <f t="shared" si="47"/>
        <v/>
      </c>
      <c r="AC280" s="59" t="str">
        <f t="shared" si="48"/>
        <v/>
      </c>
      <c r="AE280" s="5" t="str">
        <f>IF(OR($AB280="", $AC280=""), "", IF($H280=$M$3, "", IF(OR(AE$7&lt;$AB280, $AC280&lt;AE$6),"", MAX(AE$10:AE279)+1)))</f>
        <v/>
      </c>
      <c r="AF280" s="5" t="str">
        <f>IF(OR($AB280="", $AC280=""), "", IF($H280=$M$3, "", IF(OR(AF$7&lt;$AB280, $AC280&lt;AF$6),"", MAX(AF$10:AF279)+1)))</f>
        <v/>
      </c>
      <c r="AG280" s="5" t="str">
        <f>IF(OR($AB280="", $AC280=""), "", IF($H280=$M$3, "", IF(OR(AG$7&lt;$AB280, $AC280&lt;AG$6),"", MAX(AG$10:AG279)+1)))</f>
        <v/>
      </c>
      <c r="AH280" s="5" t="str">
        <f>IF(OR($AB280="", $AC280=""), "", IF($H280=$M$3, "", IF(OR(AH$7&lt;$AB280, $AC280&lt;AH$6),"", MAX(AH$10:AH279)+1)))</f>
        <v/>
      </c>
      <c r="AI280" s="5" t="str">
        <f>IF(OR($AB280="", $AC280=""), "", IF($H280=$M$3, "", IF(OR(AI$7&lt;$AB280, $AC280&lt;AI$6),"", MAX(AI$10:AI279)+1)))</f>
        <v/>
      </c>
      <c r="AJ280" s="5" t="str">
        <f>IF(OR($AB280="", $AC280=""), "", IF($H280=$M$3, "", IF(OR(AJ$7&lt;$AB280, $AC280&lt;AJ$6),"", MAX(AJ$10:AJ279)+1)))</f>
        <v/>
      </c>
      <c r="AK280" s="5" t="str">
        <f>IF(OR($AB280="", $AC280=""), "", IF($H280=$M$3, "", IF(OR(AK$7&lt;$AB280, $AC280&lt;AK$6),"", MAX(AK$10:AK279)+1)))</f>
        <v/>
      </c>
      <c r="AL280" s="5" t="str">
        <f>IF(OR($AB280="", $AC280=""), "", IF($H280=$M$3, "", IF(OR(AL$7&lt;$AB280, $AC280&lt;AL$6),"", MAX(AL$10:AL279)+1)))</f>
        <v/>
      </c>
      <c r="AM280" s="5" t="str">
        <f>IF(OR($AB280="", $AC280=""), "", IF($H280=$M$3, "", IF(OR(AM$7&lt;$AB280, $AC280&lt;AM$6),"", MAX(AM$10:AM279)+1)))</f>
        <v/>
      </c>
      <c r="AN280" s="5" t="str">
        <f>IF(OR($AB280="", $AC280=""), "", IF($H280=$M$3, "", IF(OR(AN$7&lt;$AB280, $AC280&lt;AN$6),"", MAX(AN$10:AN279)+1)))</f>
        <v/>
      </c>
      <c r="AO280" s="5" t="str">
        <f>IF(OR($AB280="", $AC280=""), "", IF($H280=$M$3, "", IF(OR(AO$7&lt;$AB280, $AC280&lt;AO$6),"", MAX(AO$10:AO279)+1)))</f>
        <v/>
      </c>
      <c r="AP280" s="5" t="str">
        <f>IF(OR($AB280="", $AC280=""), "", IF($H280=$M$3, "", IF(OR(AP$7&lt;$AB280, $AC280&lt;AP$6),"", MAX(AP$10:AP279)+1)))</f>
        <v/>
      </c>
      <c r="AQ280" s="5" t="str">
        <f>IF(OR($AB280="", $AC280=""), "", IF($H280=$M$3, "", IF(OR(AQ$7&lt;$AB280, $AC280&lt;AQ$6),"", MAX(AQ$10:AQ279)+1)))</f>
        <v/>
      </c>
      <c r="AR280" s="5" t="str">
        <f>IF(OR($AB280="", $AC280=""), "", IF($H280=$M$3, "", IF(OR(AR$7&lt;$AB280, $AC280&lt;AR$6),"", MAX(AR$10:AR279)+1)))</f>
        <v/>
      </c>
      <c r="AS280" s="5" t="str">
        <f>IF(OR($AB280="", $AC280=""), "", IF($H280=$M$3, "", IF(OR(AS$7&lt;$AB280, $AC280&lt;AS$6),"", MAX(AS$10:AS279)+1)))</f>
        <v/>
      </c>
      <c r="AT280" s="5" t="str">
        <f>IF(OR($AB280="", $AC280=""), "", IF($H280=$M$3, "", IF(OR(AT$7&lt;$AB280, $AC280&lt;AT$6),"", MAX(AT$10:AT279)+1)))</f>
        <v/>
      </c>
      <c r="AU280" s="5" t="str">
        <f>IF(OR($AB280="", $AC280=""), "", IF($H280=$M$3, "", IF(OR(AU$7&lt;$AB280, $AC280&lt;AU$6),"", MAX(AU$10:AU279)+1)))</f>
        <v/>
      </c>
      <c r="AV280" s="5" t="str">
        <f>IF(OR($AB280="", $AC280=""), "", IF($H280=$M$3, "", IF(OR(AV$7&lt;$AB280, $AC280&lt;AV$6),"", MAX(AV$10:AV279)+1)))</f>
        <v/>
      </c>
      <c r="AW280" s="5" t="str">
        <f>IF(OR($AB280="", $AC280=""), "", IF($H280=$M$3, "", IF(OR(AW$7&lt;$AB280, $AC280&lt;AW$6),"", MAX(AW$10:AW279)+1)))</f>
        <v/>
      </c>
      <c r="AX280" s="5" t="str">
        <f>IF(OR($AB280="", $AC280=""), "", IF($H280=$M$3, "", IF(OR(AX$7&lt;$AB280, $AC280&lt;AX$6),"", MAX(AX$10:AX279)+1)))</f>
        <v/>
      </c>
      <c r="AY280" s="5" t="str">
        <f>IF(OR($AB280="", $AC280=""), "", IF($H280=$M$3, "", IF(OR(AY$7&lt;$AB280, $AC280&lt;AY$6),"", MAX(AY$10:AY279)+1)))</f>
        <v/>
      </c>
      <c r="AZ280" s="5" t="str">
        <f>IF(OR($AB280="", $AC280=""), "", IF($H280=$M$3, "", IF(OR(AZ$7&lt;$AB280, $AC280&lt;AZ$6),"", MAX(AZ$10:AZ279)+1)))</f>
        <v/>
      </c>
      <c r="BA280" s="5" t="str">
        <f>IF(OR($AB280="", $AC280=""), "", IF($H280=$M$3, "", IF(OR(BA$7&lt;$AB280, $AC280&lt;BA$6),"", MAX(BA$10:BA279)+1)))</f>
        <v/>
      </c>
      <c r="BB280" s="5" t="str">
        <f>IF(OR($AB280="", $AC280=""), "", IF($H280=$M$3, "", IF(OR(BB$7&lt;$AB280, $AC280&lt;BB$6),"", MAX(BB$10:BB279)+1)))</f>
        <v/>
      </c>
      <c r="BC280" s="5" t="str">
        <f>IF(OR($AB280="", $AC280=""), "", IF($H280=$M$3, "", IF(OR(BC$7&lt;$AB280, $AC280&lt;BC$6),"", MAX(BC$10:BC279)+1)))</f>
        <v/>
      </c>
      <c r="BD280" s="5" t="str">
        <f>IF(OR($AB280="", $AC280=""), "", IF($H280=$M$3, "", IF(OR(BD$7&lt;$AB280, $AC280&lt;BD$6),"", MAX(BD$10:BD279)+1)))</f>
        <v/>
      </c>
      <c r="BE280" s="5" t="str">
        <f>IF(OR($AB280="", $AC280=""), "", IF($H280=$M$3, "", IF(OR(BE$7&lt;$AB280, $AC280&lt;BE$6),"", MAX(BE$10:BE279)+1)))</f>
        <v/>
      </c>
      <c r="BF280" s="5" t="str">
        <f>IF(OR($AB280="", $AC280=""), "", IF($H280=$M$3, "", IF(OR(BF$7&lt;$AB280, $AC280&lt;BF$6),"", MAX(BF$10:BF279)+1)))</f>
        <v/>
      </c>
      <c r="BG280" s="5" t="str">
        <f>IF(OR($AB280="", $AC280=""), "", IF($H280=$M$3, "", IF(OR(BG$7&lt;$AB280, $AC280&lt;BG$6),"", MAX(BG$10:BG279)+1)))</f>
        <v/>
      </c>
      <c r="BH280" s="5" t="str">
        <f>IF(OR($AB280="", $AC280=""), "", IF($H280=$M$3, "", IF(OR(BH$7&lt;$AB280, $AC280&lt;BH$6),"", MAX(BH$10:BH279)+1)))</f>
        <v/>
      </c>
      <c r="BI280" s="5" t="str">
        <f>IF(OR($AB280="", $AC280=""), "", IF($H280=$M$3, "", IF(OR(BI$7&lt;$AB280, $AC280&lt;BI$6),"", MAX(BI$10:BI279)+1)))</f>
        <v/>
      </c>
      <c r="BK280" s="5" t="str" cm="1">
        <f t="array" aca="1" ref="BK280" ca="1">IFERROR(INDEX($AE280:$BI280, $BJ280, MATCH($BK$9, $AE$9:$BI$9, 0)), "")</f>
        <v/>
      </c>
    </row>
    <row r="281" spans="1:63" x14ac:dyDescent="0.25">
      <c r="A281" s="2"/>
      <c r="B281" s="254"/>
      <c r="C281" s="255"/>
      <c r="D281" s="256"/>
      <c r="E281" s="257"/>
      <c r="F281" s="257"/>
      <c r="G281" s="258"/>
      <c r="H281" s="259"/>
      <c r="I281" s="16"/>
      <c r="J281" s="5" t="str">
        <f t="shared" si="43"/>
        <v/>
      </c>
      <c r="K281" s="2"/>
      <c r="O281" s="5" t="str">
        <f t="shared" si="41"/>
        <v/>
      </c>
      <c r="Q281" s="5" t="str">
        <f t="shared" si="44"/>
        <v/>
      </c>
      <c r="S281" s="5" t="str">
        <f t="shared" si="42"/>
        <v/>
      </c>
      <c r="U281" s="64" t="str">
        <f>IF($D281="","", IF(COUNTIF('Intro &amp; Setup'!$AW$49:$AW$88, $D281)&gt;0, "BH", TEXT($D281, "ddd")))</f>
        <v/>
      </c>
      <c r="V281" s="65" t="str">
        <f>IF($G281="", "", IF(COUNTIF('Intro &amp; Setup'!$AW$49:$AW$88, $G281)&gt;0, "BH", TEXT($G281, "ddd")))</f>
        <v/>
      </c>
      <c r="W281" s="64" t="str">
        <f t="shared" si="45"/>
        <v/>
      </c>
      <c r="X281" s="65" t="str">
        <f t="shared" si="46"/>
        <v/>
      </c>
      <c r="Y281" s="64" t="str">
        <f>IF(F281="", "", IF(OR(F281&lt;'Intro &amp; Setup'!$Z$20, F281&gt;'Intro &amp; Setup'!$Z$22), "X", ""))</f>
        <v/>
      </c>
      <c r="Z281" s="65" t="str">
        <f>IF(G281="", "", IF(OR(G281&lt;'Intro &amp; Setup'!$Z$20, G281&gt;'Intro &amp; Setup'!$Z$22), "X", ""))</f>
        <v/>
      </c>
      <c r="AB281" s="58" t="str">
        <f t="shared" si="47"/>
        <v/>
      </c>
      <c r="AC281" s="59" t="str">
        <f t="shared" si="48"/>
        <v/>
      </c>
      <c r="AE281" s="5" t="str">
        <f>IF(OR($AB281="", $AC281=""), "", IF($H281=$M$3, "", IF(OR(AE$7&lt;$AB281, $AC281&lt;AE$6),"", MAX(AE$10:AE280)+1)))</f>
        <v/>
      </c>
      <c r="AF281" s="5" t="str">
        <f>IF(OR($AB281="", $AC281=""), "", IF($H281=$M$3, "", IF(OR(AF$7&lt;$AB281, $AC281&lt;AF$6),"", MAX(AF$10:AF280)+1)))</f>
        <v/>
      </c>
      <c r="AG281" s="5" t="str">
        <f>IF(OR($AB281="", $AC281=""), "", IF($H281=$M$3, "", IF(OR(AG$7&lt;$AB281, $AC281&lt;AG$6),"", MAX(AG$10:AG280)+1)))</f>
        <v/>
      </c>
      <c r="AH281" s="5" t="str">
        <f>IF(OR($AB281="", $AC281=""), "", IF($H281=$M$3, "", IF(OR(AH$7&lt;$AB281, $AC281&lt;AH$6),"", MAX(AH$10:AH280)+1)))</f>
        <v/>
      </c>
      <c r="AI281" s="5" t="str">
        <f>IF(OR($AB281="", $AC281=""), "", IF($H281=$M$3, "", IF(OR(AI$7&lt;$AB281, $AC281&lt;AI$6),"", MAX(AI$10:AI280)+1)))</f>
        <v/>
      </c>
      <c r="AJ281" s="5" t="str">
        <f>IF(OR($AB281="", $AC281=""), "", IF($H281=$M$3, "", IF(OR(AJ$7&lt;$AB281, $AC281&lt;AJ$6),"", MAX(AJ$10:AJ280)+1)))</f>
        <v/>
      </c>
      <c r="AK281" s="5" t="str">
        <f>IF(OR($AB281="", $AC281=""), "", IF($H281=$M$3, "", IF(OR(AK$7&lt;$AB281, $AC281&lt;AK$6),"", MAX(AK$10:AK280)+1)))</f>
        <v/>
      </c>
      <c r="AL281" s="5" t="str">
        <f>IF(OR($AB281="", $AC281=""), "", IF($H281=$M$3, "", IF(OR(AL$7&lt;$AB281, $AC281&lt;AL$6),"", MAX(AL$10:AL280)+1)))</f>
        <v/>
      </c>
      <c r="AM281" s="5" t="str">
        <f>IF(OR($AB281="", $AC281=""), "", IF($H281=$M$3, "", IF(OR(AM$7&lt;$AB281, $AC281&lt;AM$6),"", MAX(AM$10:AM280)+1)))</f>
        <v/>
      </c>
      <c r="AN281" s="5" t="str">
        <f>IF(OR($AB281="", $AC281=""), "", IF($H281=$M$3, "", IF(OR(AN$7&lt;$AB281, $AC281&lt;AN$6),"", MAX(AN$10:AN280)+1)))</f>
        <v/>
      </c>
      <c r="AO281" s="5" t="str">
        <f>IF(OR($AB281="", $AC281=""), "", IF($H281=$M$3, "", IF(OR(AO$7&lt;$AB281, $AC281&lt;AO$6),"", MAX(AO$10:AO280)+1)))</f>
        <v/>
      </c>
      <c r="AP281" s="5" t="str">
        <f>IF(OR($AB281="", $AC281=""), "", IF($H281=$M$3, "", IF(OR(AP$7&lt;$AB281, $AC281&lt;AP$6),"", MAX(AP$10:AP280)+1)))</f>
        <v/>
      </c>
      <c r="AQ281" s="5" t="str">
        <f>IF(OR($AB281="", $AC281=""), "", IF($H281=$M$3, "", IF(OR(AQ$7&lt;$AB281, $AC281&lt;AQ$6),"", MAX(AQ$10:AQ280)+1)))</f>
        <v/>
      </c>
      <c r="AR281" s="5" t="str">
        <f>IF(OR($AB281="", $AC281=""), "", IF($H281=$M$3, "", IF(OR(AR$7&lt;$AB281, $AC281&lt;AR$6),"", MAX(AR$10:AR280)+1)))</f>
        <v/>
      </c>
      <c r="AS281" s="5" t="str">
        <f>IF(OR($AB281="", $AC281=""), "", IF($H281=$M$3, "", IF(OR(AS$7&lt;$AB281, $AC281&lt;AS$6),"", MAX(AS$10:AS280)+1)))</f>
        <v/>
      </c>
      <c r="AT281" s="5" t="str">
        <f>IF(OR($AB281="", $AC281=""), "", IF($H281=$M$3, "", IF(OR(AT$7&lt;$AB281, $AC281&lt;AT$6),"", MAX(AT$10:AT280)+1)))</f>
        <v/>
      </c>
      <c r="AU281" s="5" t="str">
        <f>IF(OR($AB281="", $AC281=""), "", IF($H281=$M$3, "", IF(OR(AU$7&lt;$AB281, $AC281&lt;AU$6),"", MAX(AU$10:AU280)+1)))</f>
        <v/>
      </c>
      <c r="AV281" s="5" t="str">
        <f>IF(OR($AB281="", $AC281=""), "", IF($H281=$M$3, "", IF(OR(AV$7&lt;$AB281, $AC281&lt;AV$6),"", MAX(AV$10:AV280)+1)))</f>
        <v/>
      </c>
      <c r="AW281" s="5" t="str">
        <f>IF(OR($AB281="", $AC281=""), "", IF($H281=$M$3, "", IF(OR(AW$7&lt;$AB281, $AC281&lt;AW$6),"", MAX(AW$10:AW280)+1)))</f>
        <v/>
      </c>
      <c r="AX281" s="5" t="str">
        <f>IF(OR($AB281="", $AC281=""), "", IF($H281=$M$3, "", IF(OR(AX$7&lt;$AB281, $AC281&lt;AX$6),"", MAX(AX$10:AX280)+1)))</f>
        <v/>
      </c>
      <c r="AY281" s="5" t="str">
        <f>IF(OR($AB281="", $AC281=""), "", IF($H281=$M$3, "", IF(OR(AY$7&lt;$AB281, $AC281&lt;AY$6),"", MAX(AY$10:AY280)+1)))</f>
        <v/>
      </c>
      <c r="AZ281" s="5" t="str">
        <f>IF(OR($AB281="", $AC281=""), "", IF($H281=$M$3, "", IF(OR(AZ$7&lt;$AB281, $AC281&lt;AZ$6),"", MAX(AZ$10:AZ280)+1)))</f>
        <v/>
      </c>
      <c r="BA281" s="5" t="str">
        <f>IF(OR($AB281="", $AC281=""), "", IF($H281=$M$3, "", IF(OR(BA$7&lt;$AB281, $AC281&lt;BA$6),"", MAX(BA$10:BA280)+1)))</f>
        <v/>
      </c>
      <c r="BB281" s="5" t="str">
        <f>IF(OR($AB281="", $AC281=""), "", IF($H281=$M$3, "", IF(OR(BB$7&lt;$AB281, $AC281&lt;BB$6),"", MAX(BB$10:BB280)+1)))</f>
        <v/>
      </c>
      <c r="BC281" s="5" t="str">
        <f>IF(OR($AB281="", $AC281=""), "", IF($H281=$M$3, "", IF(OR(BC$7&lt;$AB281, $AC281&lt;BC$6),"", MAX(BC$10:BC280)+1)))</f>
        <v/>
      </c>
      <c r="BD281" s="5" t="str">
        <f>IF(OR($AB281="", $AC281=""), "", IF($H281=$M$3, "", IF(OR(BD$7&lt;$AB281, $AC281&lt;BD$6),"", MAX(BD$10:BD280)+1)))</f>
        <v/>
      </c>
      <c r="BE281" s="5" t="str">
        <f>IF(OR($AB281="", $AC281=""), "", IF($H281=$M$3, "", IF(OR(BE$7&lt;$AB281, $AC281&lt;BE$6),"", MAX(BE$10:BE280)+1)))</f>
        <v/>
      </c>
      <c r="BF281" s="5" t="str">
        <f>IF(OR($AB281="", $AC281=""), "", IF($H281=$M$3, "", IF(OR(BF$7&lt;$AB281, $AC281&lt;BF$6),"", MAX(BF$10:BF280)+1)))</f>
        <v/>
      </c>
      <c r="BG281" s="5" t="str">
        <f>IF(OR($AB281="", $AC281=""), "", IF($H281=$M$3, "", IF(OR(BG$7&lt;$AB281, $AC281&lt;BG$6),"", MAX(BG$10:BG280)+1)))</f>
        <v/>
      </c>
      <c r="BH281" s="5" t="str">
        <f>IF(OR($AB281="", $AC281=""), "", IF($H281=$M$3, "", IF(OR(BH$7&lt;$AB281, $AC281&lt;BH$6),"", MAX(BH$10:BH280)+1)))</f>
        <v/>
      </c>
      <c r="BI281" s="5" t="str">
        <f>IF(OR($AB281="", $AC281=""), "", IF($H281=$M$3, "", IF(OR(BI$7&lt;$AB281, $AC281&lt;BI$6),"", MAX(BI$10:BI280)+1)))</f>
        <v/>
      </c>
      <c r="BK281" s="5" t="str" cm="1">
        <f t="array" aca="1" ref="BK281" ca="1">IFERROR(INDEX($AE281:$BI281, $BJ281, MATCH($BK$9, $AE$9:$BI$9, 0)), "")</f>
        <v/>
      </c>
    </row>
    <row r="282" spans="1:63" x14ac:dyDescent="0.25">
      <c r="A282" s="2"/>
      <c r="B282" s="254"/>
      <c r="C282" s="255"/>
      <c r="D282" s="256"/>
      <c r="E282" s="257"/>
      <c r="F282" s="257"/>
      <c r="G282" s="258"/>
      <c r="H282" s="259"/>
      <c r="I282" s="16"/>
      <c r="J282" s="5" t="str">
        <f t="shared" si="43"/>
        <v/>
      </c>
      <c r="K282" s="2"/>
      <c r="O282" s="5" t="str">
        <f t="shared" si="41"/>
        <v/>
      </c>
      <c r="Q282" s="5" t="str">
        <f t="shared" si="44"/>
        <v/>
      </c>
      <c r="S282" s="5" t="str">
        <f t="shared" si="42"/>
        <v/>
      </c>
      <c r="U282" s="64" t="str">
        <f>IF($D282="","", IF(COUNTIF('Intro &amp; Setup'!$AW$49:$AW$88, $D282)&gt;0, "BH", TEXT($D282, "ddd")))</f>
        <v/>
      </c>
      <c r="V282" s="65" t="str">
        <f>IF($G282="", "", IF(COUNTIF('Intro &amp; Setup'!$AW$49:$AW$88, $G282)&gt;0, "BH", TEXT($G282, "ddd")))</f>
        <v/>
      </c>
      <c r="W282" s="64" t="str">
        <f t="shared" si="45"/>
        <v/>
      </c>
      <c r="X282" s="65" t="str">
        <f t="shared" si="46"/>
        <v/>
      </c>
      <c r="Y282" s="64" t="str">
        <f>IF(F282="", "", IF(OR(F282&lt;'Intro &amp; Setup'!$Z$20, F282&gt;'Intro &amp; Setup'!$Z$22), "X", ""))</f>
        <v/>
      </c>
      <c r="Z282" s="65" t="str">
        <f>IF(G282="", "", IF(OR(G282&lt;'Intro &amp; Setup'!$Z$20, G282&gt;'Intro &amp; Setup'!$Z$22), "X", ""))</f>
        <v/>
      </c>
      <c r="AB282" s="58" t="str">
        <f t="shared" si="47"/>
        <v/>
      </c>
      <c r="AC282" s="59" t="str">
        <f t="shared" si="48"/>
        <v/>
      </c>
      <c r="AE282" s="5" t="str">
        <f>IF(OR($AB282="", $AC282=""), "", IF($H282=$M$3, "", IF(OR(AE$7&lt;$AB282, $AC282&lt;AE$6),"", MAX(AE$10:AE281)+1)))</f>
        <v/>
      </c>
      <c r="AF282" s="5" t="str">
        <f>IF(OR($AB282="", $AC282=""), "", IF($H282=$M$3, "", IF(OR(AF$7&lt;$AB282, $AC282&lt;AF$6),"", MAX(AF$10:AF281)+1)))</f>
        <v/>
      </c>
      <c r="AG282" s="5" t="str">
        <f>IF(OR($AB282="", $AC282=""), "", IF($H282=$M$3, "", IF(OR(AG$7&lt;$AB282, $AC282&lt;AG$6),"", MAX(AG$10:AG281)+1)))</f>
        <v/>
      </c>
      <c r="AH282" s="5" t="str">
        <f>IF(OR($AB282="", $AC282=""), "", IF($H282=$M$3, "", IF(OR(AH$7&lt;$AB282, $AC282&lt;AH$6),"", MAX(AH$10:AH281)+1)))</f>
        <v/>
      </c>
      <c r="AI282" s="5" t="str">
        <f>IF(OR($AB282="", $AC282=""), "", IF($H282=$M$3, "", IF(OR(AI$7&lt;$AB282, $AC282&lt;AI$6),"", MAX(AI$10:AI281)+1)))</f>
        <v/>
      </c>
      <c r="AJ282" s="5" t="str">
        <f>IF(OR($AB282="", $AC282=""), "", IF($H282=$M$3, "", IF(OR(AJ$7&lt;$AB282, $AC282&lt;AJ$6),"", MAX(AJ$10:AJ281)+1)))</f>
        <v/>
      </c>
      <c r="AK282" s="5" t="str">
        <f>IF(OR($AB282="", $AC282=""), "", IF($H282=$M$3, "", IF(OR(AK$7&lt;$AB282, $AC282&lt;AK$6),"", MAX(AK$10:AK281)+1)))</f>
        <v/>
      </c>
      <c r="AL282" s="5" t="str">
        <f>IF(OR($AB282="", $AC282=""), "", IF($H282=$M$3, "", IF(OR(AL$7&lt;$AB282, $AC282&lt;AL$6),"", MAX(AL$10:AL281)+1)))</f>
        <v/>
      </c>
      <c r="AM282" s="5" t="str">
        <f>IF(OR($AB282="", $AC282=""), "", IF($H282=$M$3, "", IF(OR(AM$7&lt;$AB282, $AC282&lt;AM$6),"", MAX(AM$10:AM281)+1)))</f>
        <v/>
      </c>
      <c r="AN282" s="5" t="str">
        <f>IF(OR($AB282="", $AC282=""), "", IF($H282=$M$3, "", IF(OR(AN$7&lt;$AB282, $AC282&lt;AN$6),"", MAX(AN$10:AN281)+1)))</f>
        <v/>
      </c>
      <c r="AO282" s="5" t="str">
        <f>IF(OR($AB282="", $AC282=""), "", IF($H282=$M$3, "", IF(OR(AO$7&lt;$AB282, $AC282&lt;AO$6),"", MAX(AO$10:AO281)+1)))</f>
        <v/>
      </c>
      <c r="AP282" s="5" t="str">
        <f>IF(OR($AB282="", $AC282=""), "", IF($H282=$M$3, "", IF(OR(AP$7&lt;$AB282, $AC282&lt;AP$6),"", MAX(AP$10:AP281)+1)))</f>
        <v/>
      </c>
      <c r="AQ282" s="5" t="str">
        <f>IF(OR($AB282="", $AC282=""), "", IF($H282=$M$3, "", IF(OR(AQ$7&lt;$AB282, $AC282&lt;AQ$6),"", MAX(AQ$10:AQ281)+1)))</f>
        <v/>
      </c>
      <c r="AR282" s="5" t="str">
        <f>IF(OR($AB282="", $AC282=""), "", IF($H282=$M$3, "", IF(OR(AR$7&lt;$AB282, $AC282&lt;AR$6),"", MAX(AR$10:AR281)+1)))</f>
        <v/>
      </c>
      <c r="AS282" s="5" t="str">
        <f>IF(OR($AB282="", $AC282=""), "", IF($H282=$M$3, "", IF(OR(AS$7&lt;$AB282, $AC282&lt;AS$6),"", MAX(AS$10:AS281)+1)))</f>
        <v/>
      </c>
      <c r="AT282" s="5" t="str">
        <f>IF(OR($AB282="", $AC282=""), "", IF($H282=$M$3, "", IF(OR(AT$7&lt;$AB282, $AC282&lt;AT$6),"", MAX(AT$10:AT281)+1)))</f>
        <v/>
      </c>
      <c r="AU282" s="5" t="str">
        <f>IF(OR($AB282="", $AC282=""), "", IF($H282=$M$3, "", IF(OR(AU$7&lt;$AB282, $AC282&lt;AU$6),"", MAX(AU$10:AU281)+1)))</f>
        <v/>
      </c>
      <c r="AV282" s="5" t="str">
        <f>IF(OR($AB282="", $AC282=""), "", IF($H282=$M$3, "", IF(OR(AV$7&lt;$AB282, $AC282&lt;AV$6),"", MAX(AV$10:AV281)+1)))</f>
        <v/>
      </c>
      <c r="AW282" s="5" t="str">
        <f>IF(OR($AB282="", $AC282=""), "", IF($H282=$M$3, "", IF(OR(AW$7&lt;$AB282, $AC282&lt;AW$6),"", MAX(AW$10:AW281)+1)))</f>
        <v/>
      </c>
      <c r="AX282" s="5" t="str">
        <f>IF(OR($AB282="", $AC282=""), "", IF($H282=$M$3, "", IF(OR(AX$7&lt;$AB282, $AC282&lt;AX$6),"", MAX(AX$10:AX281)+1)))</f>
        <v/>
      </c>
      <c r="AY282" s="5" t="str">
        <f>IF(OR($AB282="", $AC282=""), "", IF($H282=$M$3, "", IF(OR(AY$7&lt;$AB282, $AC282&lt;AY$6),"", MAX(AY$10:AY281)+1)))</f>
        <v/>
      </c>
      <c r="AZ282" s="5" t="str">
        <f>IF(OR($AB282="", $AC282=""), "", IF($H282=$M$3, "", IF(OR(AZ$7&lt;$AB282, $AC282&lt;AZ$6),"", MAX(AZ$10:AZ281)+1)))</f>
        <v/>
      </c>
      <c r="BA282" s="5" t="str">
        <f>IF(OR($AB282="", $AC282=""), "", IF($H282=$M$3, "", IF(OR(BA$7&lt;$AB282, $AC282&lt;BA$6),"", MAX(BA$10:BA281)+1)))</f>
        <v/>
      </c>
      <c r="BB282" s="5" t="str">
        <f>IF(OR($AB282="", $AC282=""), "", IF($H282=$M$3, "", IF(OR(BB$7&lt;$AB282, $AC282&lt;BB$6),"", MAX(BB$10:BB281)+1)))</f>
        <v/>
      </c>
      <c r="BC282" s="5" t="str">
        <f>IF(OR($AB282="", $AC282=""), "", IF($H282=$M$3, "", IF(OR(BC$7&lt;$AB282, $AC282&lt;BC$6),"", MAX(BC$10:BC281)+1)))</f>
        <v/>
      </c>
      <c r="BD282" s="5" t="str">
        <f>IF(OR($AB282="", $AC282=""), "", IF($H282=$M$3, "", IF(OR(BD$7&lt;$AB282, $AC282&lt;BD$6),"", MAX(BD$10:BD281)+1)))</f>
        <v/>
      </c>
      <c r="BE282" s="5" t="str">
        <f>IF(OR($AB282="", $AC282=""), "", IF($H282=$M$3, "", IF(OR(BE$7&lt;$AB282, $AC282&lt;BE$6),"", MAX(BE$10:BE281)+1)))</f>
        <v/>
      </c>
      <c r="BF282" s="5" t="str">
        <f>IF(OR($AB282="", $AC282=""), "", IF($H282=$M$3, "", IF(OR(BF$7&lt;$AB282, $AC282&lt;BF$6),"", MAX(BF$10:BF281)+1)))</f>
        <v/>
      </c>
      <c r="BG282" s="5" t="str">
        <f>IF(OR($AB282="", $AC282=""), "", IF($H282=$M$3, "", IF(OR(BG$7&lt;$AB282, $AC282&lt;BG$6),"", MAX(BG$10:BG281)+1)))</f>
        <v/>
      </c>
      <c r="BH282" s="5" t="str">
        <f>IF(OR($AB282="", $AC282=""), "", IF($H282=$M$3, "", IF(OR(BH$7&lt;$AB282, $AC282&lt;BH$6),"", MAX(BH$10:BH281)+1)))</f>
        <v/>
      </c>
      <c r="BI282" s="5" t="str">
        <f>IF(OR($AB282="", $AC282=""), "", IF($H282=$M$3, "", IF(OR(BI$7&lt;$AB282, $AC282&lt;BI$6),"", MAX(BI$10:BI281)+1)))</f>
        <v/>
      </c>
      <c r="BK282" s="5" t="str" cm="1">
        <f t="array" aca="1" ref="BK282" ca="1">IFERROR(INDEX($AE282:$BI282, $BJ282, MATCH($BK$9, $AE$9:$BI$9, 0)), "")</f>
        <v/>
      </c>
    </row>
    <row r="283" spans="1:63" x14ac:dyDescent="0.25">
      <c r="A283" s="2"/>
      <c r="B283" s="254"/>
      <c r="C283" s="255"/>
      <c r="D283" s="256"/>
      <c r="E283" s="257"/>
      <c r="F283" s="257"/>
      <c r="G283" s="258"/>
      <c r="H283" s="259"/>
      <c r="I283" s="16"/>
      <c r="J283" s="5" t="str">
        <f t="shared" si="43"/>
        <v/>
      </c>
      <c r="K283" s="2"/>
      <c r="O283" s="5" t="str">
        <f t="shared" si="41"/>
        <v/>
      </c>
      <c r="Q283" s="5" t="str">
        <f t="shared" si="44"/>
        <v/>
      </c>
      <c r="S283" s="5" t="str">
        <f t="shared" si="42"/>
        <v/>
      </c>
      <c r="U283" s="64" t="str">
        <f>IF($D283="","", IF(COUNTIF('Intro &amp; Setup'!$AW$49:$AW$88, $D283)&gt;0, "BH", TEXT($D283, "ddd")))</f>
        <v/>
      </c>
      <c r="V283" s="65" t="str">
        <f>IF($G283="", "", IF(COUNTIF('Intro &amp; Setup'!$AW$49:$AW$88, $G283)&gt;0, "BH", TEXT($G283, "ddd")))</f>
        <v/>
      </c>
      <c r="W283" s="64" t="str">
        <f t="shared" si="45"/>
        <v/>
      </c>
      <c r="X283" s="65" t="str">
        <f t="shared" si="46"/>
        <v/>
      </c>
      <c r="Y283" s="64" t="str">
        <f>IF(F283="", "", IF(OR(F283&lt;'Intro &amp; Setup'!$Z$20, F283&gt;'Intro &amp; Setup'!$Z$22), "X", ""))</f>
        <v/>
      </c>
      <c r="Z283" s="65" t="str">
        <f>IF(G283="", "", IF(OR(G283&lt;'Intro &amp; Setup'!$Z$20, G283&gt;'Intro &amp; Setup'!$Z$22), "X", ""))</f>
        <v/>
      </c>
      <c r="AB283" s="58" t="str">
        <f t="shared" si="47"/>
        <v/>
      </c>
      <c r="AC283" s="59" t="str">
        <f t="shared" si="48"/>
        <v/>
      </c>
      <c r="AE283" s="5" t="str">
        <f>IF(OR($AB283="", $AC283=""), "", IF($H283=$M$3, "", IF(OR(AE$7&lt;$AB283, $AC283&lt;AE$6),"", MAX(AE$10:AE282)+1)))</f>
        <v/>
      </c>
      <c r="AF283" s="5" t="str">
        <f>IF(OR($AB283="", $AC283=""), "", IF($H283=$M$3, "", IF(OR(AF$7&lt;$AB283, $AC283&lt;AF$6),"", MAX(AF$10:AF282)+1)))</f>
        <v/>
      </c>
      <c r="AG283" s="5" t="str">
        <f>IF(OR($AB283="", $AC283=""), "", IF($H283=$M$3, "", IF(OR(AG$7&lt;$AB283, $AC283&lt;AG$6),"", MAX(AG$10:AG282)+1)))</f>
        <v/>
      </c>
      <c r="AH283" s="5" t="str">
        <f>IF(OR($AB283="", $AC283=""), "", IF($H283=$M$3, "", IF(OR(AH$7&lt;$AB283, $AC283&lt;AH$6),"", MAX(AH$10:AH282)+1)))</f>
        <v/>
      </c>
      <c r="AI283" s="5" t="str">
        <f>IF(OR($AB283="", $AC283=""), "", IF($H283=$M$3, "", IF(OR(AI$7&lt;$AB283, $AC283&lt;AI$6),"", MAX(AI$10:AI282)+1)))</f>
        <v/>
      </c>
      <c r="AJ283" s="5" t="str">
        <f>IF(OR($AB283="", $AC283=""), "", IF($H283=$M$3, "", IF(OR(AJ$7&lt;$AB283, $AC283&lt;AJ$6),"", MAX(AJ$10:AJ282)+1)))</f>
        <v/>
      </c>
      <c r="AK283" s="5" t="str">
        <f>IF(OR($AB283="", $AC283=""), "", IF($H283=$M$3, "", IF(OR(AK$7&lt;$AB283, $AC283&lt;AK$6),"", MAX(AK$10:AK282)+1)))</f>
        <v/>
      </c>
      <c r="AL283" s="5" t="str">
        <f>IF(OR($AB283="", $AC283=""), "", IF($H283=$M$3, "", IF(OR(AL$7&lt;$AB283, $AC283&lt;AL$6),"", MAX(AL$10:AL282)+1)))</f>
        <v/>
      </c>
      <c r="AM283" s="5" t="str">
        <f>IF(OR($AB283="", $AC283=""), "", IF($H283=$M$3, "", IF(OR(AM$7&lt;$AB283, $AC283&lt;AM$6),"", MAX(AM$10:AM282)+1)))</f>
        <v/>
      </c>
      <c r="AN283" s="5" t="str">
        <f>IF(OR($AB283="", $AC283=""), "", IF($H283=$M$3, "", IF(OR(AN$7&lt;$AB283, $AC283&lt;AN$6),"", MAX(AN$10:AN282)+1)))</f>
        <v/>
      </c>
      <c r="AO283" s="5" t="str">
        <f>IF(OR($AB283="", $AC283=""), "", IF($H283=$M$3, "", IF(OR(AO$7&lt;$AB283, $AC283&lt;AO$6),"", MAX(AO$10:AO282)+1)))</f>
        <v/>
      </c>
      <c r="AP283" s="5" t="str">
        <f>IF(OR($AB283="", $AC283=""), "", IF($H283=$M$3, "", IF(OR(AP$7&lt;$AB283, $AC283&lt;AP$6),"", MAX(AP$10:AP282)+1)))</f>
        <v/>
      </c>
      <c r="AQ283" s="5" t="str">
        <f>IF(OR($AB283="", $AC283=""), "", IF($H283=$M$3, "", IF(OR(AQ$7&lt;$AB283, $AC283&lt;AQ$6),"", MAX(AQ$10:AQ282)+1)))</f>
        <v/>
      </c>
      <c r="AR283" s="5" t="str">
        <f>IF(OR($AB283="", $AC283=""), "", IF($H283=$M$3, "", IF(OR(AR$7&lt;$AB283, $AC283&lt;AR$6),"", MAX(AR$10:AR282)+1)))</f>
        <v/>
      </c>
      <c r="AS283" s="5" t="str">
        <f>IF(OR($AB283="", $AC283=""), "", IF($H283=$M$3, "", IF(OR(AS$7&lt;$AB283, $AC283&lt;AS$6),"", MAX(AS$10:AS282)+1)))</f>
        <v/>
      </c>
      <c r="AT283" s="5" t="str">
        <f>IF(OR($AB283="", $AC283=""), "", IF($H283=$M$3, "", IF(OR(AT$7&lt;$AB283, $AC283&lt;AT$6),"", MAX(AT$10:AT282)+1)))</f>
        <v/>
      </c>
      <c r="AU283" s="5" t="str">
        <f>IF(OR($AB283="", $AC283=""), "", IF($H283=$M$3, "", IF(OR(AU$7&lt;$AB283, $AC283&lt;AU$6),"", MAX(AU$10:AU282)+1)))</f>
        <v/>
      </c>
      <c r="AV283" s="5" t="str">
        <f>IF(OR($AB283="", $AC283=""), "", IF($H283=$M$3, "", IF(OR(AV$7&lt;$AB283, $AC283&lt;AV$6),"", MAX(AV$10:AV282)+1)))</f>
        <v/>
      </c>
      <c r="AW283" s="5" t="str">
        <f>IF(OR($AB283="", $AC283=""), "", IF($H283=$M$3, "", IF(OR(AW$7&lt;$AB283, $AC283&lt;AW$6),"", MAX(AW$10:AW282)+1)))</f>
        <v/>
      </c>
      <c r="AX283" s="5" t="str">
        <f>IF(OR($AB283="", $AC283=""), "", IF($H283=$M$3, "", IF(OR(AX$7&lt;$AB283, $AC283&lt;AX$6),"", MAX(AX$10:AX282)+1)))</f>
        <v/>
      </c>
      <c r="AY283" s="5" t="str">
        <f>IF(OR($AB283="", $AC283=""), "", IF($H283=$M$3, "", IF(OR(AY$7&lt;$AB283, $AC283&lt;AY$6),"", MAX(AY$10:AY282)+1)))</f>
        <v/>
      </c>
      <c r="AZ283" s="5" t="str">
        <f>IF(OR($AB283="", $AC283=""), "", IF($H283=$M$3, "", IF(OR(AZ$7&lt;$AB283, $AC283&lt;AZ$6),"", MAX(AZ$10:AZ282)+1)))</f>
        <v/>
      </c>
      <c r="BA283" s="5" t="str">
        <f>IF(OR($AB283="", $AC283=""), "", IF($H283=$M$3, "", IF(OR(BA$7&lt;$AB283, $AC283&lt;BA$6),"", MAX(BA$10:BA282)+1)))</f>
        <v/>
      </c>
      <c r="BB283" s="5" t="str">
        <f>IF(OR($AB283="", $AC283=""), "", IF($H283=$M$3, "", IF(OR(BB$7&lt;$AB283, $AC283&lt;BB$6),"", MAX(BB$10:BB282)+1)))</f>
        <v/>
      </c>
      <c r="BC283" s="5" t="str">
        <f>IF(OR($AB283="", $AC283=""), "", IF($H283=$M$3, "", IF(OR(BC$7&lt;$AB283, $AC283&lt;BC$6),"", MAX(BC$10:BC282)+1)))</f>
        <v/>
      </c>
      <c r="BD283" s="5" t="str">
        <f>IF(OR($AB283="", $AC283=""), "", IF($H283=$M$3, "", IF(OR(BD$7&lt;$AB283, $AC283&lt;BD$6),"", MAX(BD$10:BD282)+1)))</f>
        <v/>
      </c>
      <c r="BE283" s="5" t="str">
        <f>IF(OR($AB283="", $AC283=""), "", IF($H283=$M$3, "", IF(OR(BE$7&lt;$AB283, $AC283&lt;BE$6),"", MAX(BE$10:BE282)+1)))</f>
        <v/>
      </c>
      <c r="BF283" s="5" t="str">
        <f>IF(OR($AB283="", $AC283=""), "", IF($H283=$M$3, "", IF(OR(BF$7&lt;$AB283, $AC283&lt;BF$6),"", MAX(BF$10:BF282)+1)))</f>
        <v/>
      </c>
      <c r="BG283" s="5" t="str">
        <f>IF(OR($AB283="", $AC283=""), "", IF($H283=$M$3, "", IF(OR(BG$7&lt;$AB283, $AC283&lt;BG$6),"", MAX(BG$10:BG282)+1)))</f>
        <v/>
      </c>
      <c r="BH283" s="5" t="str">
        <f>IF(OR($AB283="", $AC283=""), "", IF($H283=$M$3, "", IF(OR(BH$7&lt;$AB283, $AC283&lt;BH$6),"", MAX(BH$10:BH282)+1)))</f>
        <v/>
      </c>
      <c r="BI283" s="5" t="str">
        <f>IF(OR($AB283="", $AC283=""), "", IF($H283=$M$3, "", IF(OR(BI$7&lt;$AB283, $AC283&lt;BI$6),"", MAX(BI$10:BI282)+1)))</f>
        <v/>
      </c>
      <c r="BK283" s="5" t="str" cm="1">
        <f t="array" aca="1" ref="BK283" ca="1">IFERROR(INDEX($AE283:$BI283, $BJ283, MATCH($BK$9, $AE$9:$BI$9, 0)), "")</f>
        <v/>
      </c>
    </row>
    <row r="284" spans="1:63" x14ac:dyDescent="0.25">
      <c r="A284" s="2"/>
      <c r="B284" s="254"/>
      <c r="C284" s="255"/>
      <c r="D284" s="256"/>
      <c r="E284" s="257"/>
      <c r="F284" s="257"/>
      <c r="G284" s="258"/>
      <c r="H284" s="259"/>
      <c r="I284" s="16"/>
      <c r="J284" s="5" t="str">
        <f t="shared" si="43"/>
        <v/>
      </c>
      <c r="K284" s="2"/>
      <c r="O284" s="5" t="str">
        <f t="shared" si="41"/>
        <v/>
      </c>
      <c r="Q284" s="5" t="str">
        <f t="shared" si="44"/>
        <v/>
      </c>
      <c r="S284" s="5" t="str">
        <f t="shared" si="42"/>
        <v/>
      </c>
      <c r="U284" s="64" t="str">
        <f>IF($D284="","", IF(COUNTIF('Intro &amp; Setup'!$AW$49:$AW$88, $D284)&gt;0, "BH", TEXT($D284, "ddd")))</f>
        <v/>
      </c>
      <c r="V284" s="65" t="str">
        <f>IF($G284="", "", IF(COUNTIF('Intro &amp; Setup'!$AW$49:$AW$88, $G284)&gt;0, "BH", TEXT($G284, "ddd")))</f>
        <v/>
      </c>
      <c r="W284" s="64" t="str">
        <f t="shared" si="45"/>
        <v/>
      </c>
      <c r="X284" s="65" t="str">
        <f t="shared" si="46"/>
        <v/>
      </c>
      <c r="Y284" s="64" t="str">
        <f>IF(F284="", "", IF(OR(F284&lt;'Intro &amp; Setup'!$Z$20, F284&gt;'Intro &amp; Setup'!$Z$22), "X", ""))</f>
        <v/>
      </c>
      <c r="Z284" s="65" t="str">
        <f>IF(G284="", "", IF(OR(G284&lt;'Intro &amp; Setup'!$Z$20, G284&gt;'Intro &amp; Setup'!$Z$22), "X", ""))</f>
        <v/>
      </c>
      <c r="AB284" s="58" t="str">
        <f t="shared" si="47"/>
        <v/>
      </c>
      <c r="AC284" s="59" t="str">
        <f t="shared" si="48"/>
        <v/>
      </c>
      <c r="AE284" s="5" t="str">
        <f>IF(OR($AB284="", $AC284=""), "", IF($H284=$M$3, "", IF(OR(AE$7&lt;$AB284, $AC284&lt;AE$6),"", MAX(AE$10:AE283)+1)))</f>
        <v/>
      </c>
      <c r="AF284" s="5" t="str">
        <f>IF(OR($AB284="", $AC284=""), "", IF($H284=$M$3, "", IF(OR(AF$7&lt;$AB284, $AC284&lt;AF$6),"", MAX(AF$10:AF283)+1)))</f>
        <v/>
      </c>
      <c r="AG284" s="5" t="str">
        <f>IF(OR($AB284="", $AC284=""), "", IF($H284=$M$3, "", IF(OR(AG$7&lt;$AB284, $AC284&lt;AG$6),"", MAX(AG$10:AG283)+1)))</f>
        <v/>
      </c>
      <c r="AH284" s="5" t="str">
        <f>IF(OR($AB284="", $AC284=""), "", IF($H284=$M$3, "", IF(OR(AH$7&lt;$AB284, $AC284&lt;AH$6),"", MAX(AH$10:AH283)+1)))</f>
        <v/>
      </c>
      <c r="AI284" s="5" t="str">
        <f>IF(OR($AB284="", $AC284=""), "", IF($H284=$M$3, "", IF(OR(AI$7&lt;$AB284, $AC284&lt;AI$6),"", MAX(AI$10:AI283)+1)))</f>
        <v/>
      </c>
      <c r="AJ284" s="5" t="str">
        <f>IF(OR($AB284="", $AC284=""), "", IF($H284=$M$3, "", IF(OR(AJ$7&lt;$AB284, $AC284&lt;AJ$6),"", MAX(AJ$10:AJ283)+1)))</f>
        <v/>
      </c>
      <c r="AK284" s="5" t="str">
        <f>IF(OR($AB284="", $AC284=""), "", IF($H284=$M$3, "", IF(OR(AK$7&lt;$AB284, $AC284&lt;AK$6),"", MAX(AK$10:AK283)+1)))</f>
        <v/>
      </c>
      <c r="AL284" s="5" t="str">
        <f>IF(OR($AB284="", $AC284=""), "", IF($H284=$M$3, "", IF(OR(AL$7&lt;$AB284, $AC284&lt;AL$6),"", MAX(AL$10:AL283)+1)))</f>
        <v/>
      </c>
      <c r="AM284" s="5" t="str">
        <f>IF(OR($AB284="", $AC284=""), "", IF($H284=$M$3, "", IF(OR(AM$7&lt;$AB284, $AC284&lt;AM$6),"", MAX(AM$10:AM283)+1)))</f>
        <v/>
      </c>
      <c r="AN284" s="5" t="str">
        <f>IF(OR($AB284="", $AC284=""), "", IF($H284=$M$3, "", IF(OR(AN$7&lt;$AB284, $AC284&lt;AN$6),"", MAX(AN$10:AN283)+1)))</f>
        <v/>
      </c>
      <c r="AO284" s="5" t="str">
        <f>IF(OR($AB284="", $AC284=""), "", IF($H284=$M$3, "", IF(OR(AO$7&lt;$AB284, $AC284&lt;AO$6),"", MAX(AO$10:AO283)+1)))</f>
        <v/>
      </c>
      <c r="AP284" s="5" t="str">
        <f>IF(OR($AB284="", $AC284=""), "", IF($H284=$M$3, "", IF(OR(AP$7&lt;$AB284, $AC284&lt;AP$6),"", MAX(AP$10:AP283)+1)))</f>
        <v/>
      </c>
      <c r="AQ284" s="5" t="str">
        <f>IF(OR($AB284="", $AC284=""), "", IF($H284=$M$3, "", IF(OR(AQ$7&lt;$AB284, $AC284&lt;AQ$6),"", MAX(AQ$10:AQ283)+1)))</f>
        <v/>
      </c>
      <c r="AR284" s="5" t="str">
        <f>IF(OR($AB284="", $AC284=""), "", IF($H284=$M$3, "", IF(OR(AR$7&lt;$AB284, $AC284&lt;AR$6),"", MAX(AR$10:AR283)+1)))</f>
        <v/>
      </c>
      <c r="AS284" s="5" t="str">
        <f>IF(OR($AB284="", $AC284=""), "", IF($H284=$M$3, "", IF(OR(AS$7&lt;$AB284, $AC284&lt;AS$6),"", MAX(AS$10:AS283)+1)))</f>
        <v/>
      </c>
      <c r="AT284" s="5" t="str">
        <f>IF(OR($AB284="", $AC284=""), "", IF($H284=$M$3, "", IF(OR(AT$7&lt;$AB284, $AC284&lt;AT$6),"", MAX(AT$10:AT283)+1)))</f>
        <v/>
      </c>
      <c r="AU284" s="5" t="str">
        <f>IF(OR($AB284="", $AC284=""), "", IF($H284=$M$3, "", IF(OR(AU$7&lt;$AB284, $AC284&lt;AU$6),"", MAX(AU$10:AU283)+1)))</f>
        <v/>
      </c>
      <c r="AV284" s="5" t="str">
        <f>IF(OR($AB284="", $AC284=""), "", IF($H284=$M$3, "", IF(OR(AV$7&lt;$AB284, $AC284&lt;AV$6),"", MAX(AV$10:AV283)+1)))</f>
        <v/>
      </c>
      <c r="AW284" s="5" t="str">
        <f>IF(OR($AB284="", $AC284=""), "", IF($H284=$M$3, "", IF(OR(AW$7&lt;$AB284, $AC284&lt;AW$6),"", MAX(AW$10:AW283)+1)))</f>
        <v/>
      </c>
      <c r="AX284" s="5" t="str">
        <f>IF(OR($AB284="", $AC284=""), "", IF($H284=$M$3, "", IF(OR(AX$7&lt;$AB284, $AC284&lt;AX$6),"", MAX(AX$10:AX283)+1)))</f>
        <v/>
      </c>
      <c r="AY284" s="5" t="str">
        <f>IF(OR($AB284="", $AC284=""), "", IF($H284=$M$3, "", IF(OR(AY$7&lt;$AB284, $AC284&lt;AY$6),"", MAX(AY$10:AY283)+1)))</f>
        <v/>
      </c>
      <c r="AZ284" s="5" t="str">
        <f>IF(OR($AB284="", $AC284=""), "", IF($H284=$M$3, "", IF(OR(AZ$7&lt;$AB284, $AC284&lt;AZ$6),"", MAX(AZ$10:AZ283)+1)))</f>
        <v/>
      </c>
      <c r="BA284" s="5" t="str">
        <f>IF(OR($AB284="", $AC284=""), "", IF($H284=$M$3, "", IF(OR(BA$7&lt;$AB284, $AC284&lt;BA$6),"", MAX(BA$10:BA283)+1)))</f>
        <v/>
      </c>
      <c r="BB284" s="5" t="str">
        <f>IF(OR($AB284="", $AC284=""), "", IF($H284=$M$3, "", IF(OR(BB$7&lt;$AB284, $AC284&lt;BB$6),"", MAX(BB$10:BB283)+1)))</f>
        <v/>
      </c>
      <c r="BC284" s="5" t="str">
        <f>IF(OR($AB284="", $AC284=""), "", IF($H284=$M$3, "", IF(OR(BC$7&lt;$AB284, $AC284&lt;BC$6),"", MAX(BC$10:BC283)+1)))</f>
        <v/>
      </c>
      <c r="BD284" s="5" t="str">
        <f>IF(OR($AB284="", $AC284=""), "", IF($H284=$M$3, "", IF(OR(BD$7&lt;$AB284, $AC284&lt;BD$6),"", MAX(BD$10:BD283)+1)))</f>
        <v/>
      </c>
      <c r="BE284" s="5" t="str">
        <f>IF(OR($AB284="", $AC284=""), "", IF($H284=$M$3, "", IF(OR(BE$7&lt;$AB284, $AC284&lt;BE$6),"", MAX(BE$10:BE283)+1)))</f>
        <v/>
      </c>
      <c r="BF284" s="5" t="str">
        <f>IF(OR($AB284="", $AC284=""), "", IF($H284=$M$3, "", IF(OR(BF$7&lt;$AB284, $AC284&lt;BF$6),"", MAX(BF$10:BF283)+1)))</f>
        <v/>
      </c>
      <c r="BG284" s="5" t="str">
        <f>IF(OR($AB284="", $AC284=""), "", IF($H284=$M$3, "", IF(OR(BG$7&lt;$AB284, $AC284&lt;BG$6),"", MAX(BG$10:BG283)+1)))</f>
        <v/>
      </c>
      <c r="BH284" s="5" t="str">
        <f>IF(OR($AB284="", $AC284=""), "", IF($H284=$M$3, "", IF(OR(BH$7&lt;$AB284, $AC284&lt;BH$6),"", MAX(BH$10:BH283)+1)))</f>
        <v/>
      </c>
      <c r="BI284" s="5" t="str">
        <f>IF(OR($AB284="", $AC284=""), "", IF($H284=$M$3, "", IF(OR(BI$7&lt;$AB284, $AC284&lt;BI$6),"", MAX(BI$10:BI283)+1)))</f>
        <v/>
      </c>
      <c r="BK284" s="5" t="str" cm="1">
        <f t="array" aca="1" ref="BK284" ca="1">IFERROR(INDEX($AE284:$BI284, $BJ284, MATCH($BK$9, $AE$9:$BI$9, 0)), "")</f>
        <v/>
      </c>
    </row>
    <row r="285" spans="1:63" x14ac:dyDescent="0.25">
      <c r="A285" s="2"/>
      <c r="B285" s="254"/>
      <c r="C285" s="255"/>
      <c r="D285" s="256"/>
      <c r="E285" s="257"/>
      <c r="F285" s="257"/>
      <c r="G285" s="258"/>
      <c r="H285" s="259"/>
      <c r="I285" s="16"/>
      <c r="J285" s="5" t="str">
        <f t="shared" si="43"/>
        <v/>
      </c>
      <c r="K285" s="2"/>
      <c r="O285" s="5" t="str">
        <f t="shared" si="41"/>
        <v/>
      </c>
      <c r="Q285" s="5" t="str">
        <f t="shared" si="44"/>
        <v/>
      </c>
      <c r="S285" s="5" t="str">
        <f t="shared" si="42"/>
        <v/>
      </c>
      <c r="U285" s="64" t="str">
        <f>IF($D285="","", IF(COUNTIF('Intro &amp; Setup'!$AW$49:$AW$88, $D285)&gt;0, "BH", TEXT($D285, "ddd")))</f>
        <v/>
      </c>
      <c r="V285" s="65" t="str">
        <f>IF($G285="", "", IF(COUNTIF('Intro &amp; Setup'!$AW$49:$AW$88, $G285)&gt;0, "BH", TEXT($G285, "ddd")))</f>
        <v/>
      </c>
      <c r="W285" s="64" t="str">
        <f t="shared" si="45"/>
        <v/>
      </c>
      <c r="X285" s="65" t="str">
        <f t="shared" si="46"/>
        <v/>
      </c>
      <c r="Y285" s="64" t="str">
        <f>IF(F285="", "", IF(OR(F285&lt;'Intro &amp; Setup'!$Z$20, F285&gt;'Intro &amp; Setup'!$Z$22), "X", ""))</f>
        <v/>
      </c>
      <c r="Z285" s="65" t="str">
        <f>IF(G285="", "", IF(OR(G285&lt;'Intro &amp; Setup'!$Z$20, G285&gt;'Intro &amp; Setup'!$Z$22), "X", ""))</f>
        <v/>
      </c>
      <c r="AB285" s="58" t="str">
        <f t="shared" si="47"/>
        <v/>
      </c>
      <c r="AC285" s="59" t="str">
        <f t="shared" si="48"/>
        <v/>
      </c>
      <c r="AE285" s="5" t="str">
        <f>IF(OR($AB285="", $AC285=""), "", IF($H285=$M$3, "", IF(OR(AE$7&lt;$AB285, $AC285&lt;AE$6),"", MAX(AE$10:AE284)+1)))</f>
        <v/>
      </c>
      <c r="AF285" s="5" t="str">
        <f>IF(OR($AB285="", $AC285=""), "", IF($H285=$M$3, "", IF(OR(AF$7&lt;$AB285, $AC285&lt;AF$6),"", MAX(AF$10:AF284)+1)))</f>
        <v/>
      </c>
      <c r="AG285" s="5" t="str">
        <f>IF(OR($AB285="", $AC285=""), "", IF($H285=$M$3, "", IF(OR(AG$7&lt;$AB285, $AC285&lt;AG$6),"", MAX(AG$10:AG284)+1)))</f>
        <v/>
      </c>
      <c r="AH285" s="5" t="str">
        <f>IF(OR($AB285="", $AC285=""), "", IF($H285=$M$3, "", IF(OR(AH$7&lt;$AB285, $AC285&lt;AH$6),"", MAX(AH$10:AH284)+1)))</f>
        <v/>
      </c>
      <c r="AI285" s="5" t="str">
        <f>IF(OR($AB285="", $AC285=""), "", IF($H285=$M$3, "", IF(OR(AI$7&lt;$AB285, $AC285&lt;AI$6),"", MAX(AI$10:AI284)+1)))</f>
        <v/>
      </c>
      <c r="AJ285" s="5" t="str">
        <f>IF(OR($AB285="", $AC285=""), "", IF($H285=$M$3, "", IF(OR(AJ$7&lt;$AB285, $AC285&lt;AJ$6),"", MAX(AJ$10:AJ284)+1)))</f>
        <v/>
      </c>
      <c r="AK285" s="5" t="str">
        <f>IF(OR($AB285="", $AC285=""), "", IF($H285=$M$3, "", IF(OR(AK$7&lt;$AB285, $AC285&lt;AK$6),"", MAX(AK$10:AK284)+1)))</f>
        <v/>
      </c>
      <c r="AL285" s="5" t="str">
        <f>IF(OR($AB285="", $AC285=""), "", IF($H285=$M$3, "", IF(OR(AL$7&lt;$AB285, $AC285&lt;AL$6),"", MAX(AL$10:AL284)+1)))</f>
        <v/>
      </c>
      <c r="AM285" s="5" t="str">
        <f>IF(OR($AB285="", $AC285=""), "", IF($H285=$M$3, "", IF(OR(AM$7&lt;$AB285, $AC285&lt;AM$6),"", MAX(AM$10:AM284)+1)))</f>
        <v/>
      </c>
      <c r="AN285" s="5" t="str">
        <f>IF(OR($AB285="", $AC285=""), "", IF($H285=$M$3, "", IF(OR(AN$7&lt;$AB285, $AC285&lt;AN$6),"", MAX(AN$10:AN284)+1)))</f>
        <v/>
      </c>
      <c r="AO285" s="5" t="str">
        <f>IF(OR($AB285="", $AC285=""), "", IF($H285=$M$3, "", IF(OR(AO$7&lt;$AB285, $AC285&lt;AO$6),"", MAX(AO$10:AO284)+1)))</f>
        <v/>
      </c>
      <c r="AP285" s="5" t="str">
        <f>IF(OR($AB285="", $AC285=""), "", IF($H285=$M$3, "", IF(OR(AP$7&lt;$AB285, $AC285&lt;AP$6),"", MAX(AP$10:AP284)+1)))</f>
        <v/>
      </c>
      <c r="AQ285" s="5" t="str">
        <f>IF(OR($AB285="", $AC285=""), "", IF($H285=$M$3, "", IF(OR(AQ$7&lt;$AB285, $AC285&lt;AQ$6),"", MAX(AQ$10:AQ284)+1)))</f>
        <v/>
      </c>
      <c r="AR285" s="5" t="str">
        <f>IF(OR($AB285="", $AC285=""), "", IF($H285=$M$3, "", IF(OR(AR$7&lt;$AB285, $AC285&lt;AR$6),"", MAX(AR$10:AR284)+1)))</f>
        <v/>
      </c>
      <c r="AS285" s="5" t="str">
        <f>IF(OR($AB285="", $AC285=""), "", IF($H285=$M$3, "", IF(OR(AS$7&lt;$AB285, $AC285&lt;AS$6),"", MAX(AS$10:AS284)+1)))</f>
        <v/>
      </c>
      <c r="AT285" s="5" t="str">
        <f>IF(OR($AB285="", $AC285=""), "", IF($H285=$M$3, "", IF(OR(AT$7&lt;$AB285, $AC285&lt;AT$6),"", MAX(AT$10:AT284)+1)))</f>
        <v/>
      </c>
      <c r="AU285" s="5" t="str">
        <f>IF(OR($AB285="", $AC285=""), "", IF($H285=$M$3, "", IF(OR(AU$7&lt;$AB285, $AC285&lt;AU$6),"", MAX(AU$10:AU284)+1)))</f>
        <v/>
      </c>
      <c r="AV285" s="5" t="str">
        <f>IF(OR($AB285="", $AC285=""), "", IF($H285=$M$3, "", IF(OR(AV$7&lt;$AB285, $AC285&lt;AV$6),"", MAX(AV$10:AV284)+1)))</f>
        <v/>
      </c>
      <c r="AW285" s="5" t="str">
        <f>IF(OR($AB285="", $AC285=""), "", IF($H285=$M$3, "", IF(OR(AW$7&lt;$AB285, $AC285&lt;AW$6),"", MAX(AW$10:AW284)+1)))</f>
        <v/>
      </c>
      <c r="AX285" s="5" t="str">
        <f>IF(OR($AB285="", $AC285=""), "", IF($H285=$M$3, "", IF(OR(AX$7&lt;$AB285, $AC285&lt;AX$6),"", MAX(AX$10:AX284)+1)))</f>
        <v/>
      </c>
      <c r="AY285" s="5" t="str">
        <f>IF(OR($AB285="", $AC285=""), "", IF($H285=$M$3, "", IF(OR(AY$7&lt;$AB285, $AC285&lt;AY$6),"", MAX(AY$10:AY284)+1)))</f>
        <v/>
      </c>
      <c r="AZ285" s="5" t="str">
        <f>IF(OR($AB285="", $AC285=""), "", IF($H285=$M$3, "", IF(OR(AZ$7&lt;$AB285, $AC285&lt;AZ$6),"", MAX(AZ$10:AZ284)+1)))</f>
        <v/>
      </c>
      <c r="BA285" s="5" t="str">
        <f>IF(OR($AB285="", $AC285=""), "", IF($H285=$M$3, "", IF(OR(BA$7&lt;$AB285, $AC285&lt;BA$6),"", MAX(BA$10:BA284)+1)))</f>
        <v/>
      </c>
      <c r="BB285" s="5" t="str">
        <f>IF(OR($AB285="", $AC285=""), "", IF($H285=$M$3, "", IF(OR(BB$7&lt;$AB285, $AC285&lt;BB$6),"", MAX(BB$10:BB284)+1)))</f>
        <v/>
      </c>
      <c r="BC285" s="5" t="str">
        <f>IF(OR($AB285="", $AC285=""), "", IF($H285=$M$3, "", IF(OR(BC$7&lt;$AB285, $AC285&lt;BC$6),"", MAX(BC$10:BC284)+1)))</f>
        <v/>
      </c>
      <c r="BD285" s="5" t="str">
        <f>IF(OR($AB285="", $AC285=""), "", IF($H285=$M$3, "", IF(OR(BD$7&lt;$AB285, $AC285&lt;BD$6),"", MAX(BD$10:BD284)+1)))</f>
        <v/>
      </c>
      <c r="BE285" s="5" t="str">
        <f>IF(OR($AB285="", $AC285=""), "", IF($H285=$M$3, "", IF(OR(BE$7&lt;$AB285, $AC285&lt;BE$6),"", MAX(BE$10:BE284)+1)))</f>
        <v/>
      </c>
      <c r="BF285" s="5" t="str">
        <f>IF(OR($AB285="", $AC285=""), "", IF($H285=$M$3, "", IF(OR(BF$7&lt;$AB285, $AC285&lt;BF$6),"", MAX(BF$10:BF284)+1)))</f>
        <v/>
      </c>
      <c r="BG285" s="5" t="str">
        <f>IF(OR($AB285="", $AC285=""), "", IF($H285=$M$3, "", IF(OR(BG$7&lt;$AB285, $AC285&lt;BG$6),"", MAX(BG$10:BG284)+1)))</f>
        <v/>
      </c>
      <c r="BH285" s="5" t="str">
        <f>IF(OR($AB285="", $AC285=""), "", IF($H285=$M$3, "", IF(OR(BH$7&lt;$AB285, $AC285&lt;BH$6),"", MAX(BH$10:BH284)+1)))</f>
        <v/>
      </c>
      <c r="BI285" s="5" t="str">
        <f>IF(OR($AB285="", $AC285=""), "", IF($H285=$M$3, "", IF(OR(BI$7&lt;$AB285, $AC285&lt;BI$6),"", MAX(BI$10:BI284)+1)))</f>
        <v/>
      </c>
      <c r="BK285" s="5" t="str" cm="1">
        <f t="array" aca="1" ref="BK285" ca="1">IFERROR(INDEX($AE285:$BI285, $BJ285, MATCH($BK$9, $AE$9:$BI$9, 0)), "")</f>
        <v/>
      </c>
    </row>
    <row r="286" spans="1:63" x14ac:dyDescent="0.25">
      <c r="A286" s="2"/>
      <c r="B286" s="254"/>
      <c r="C286" s="255"/>
      <c r="D286" s="256"/>
      <c r="E286" s="257"/>
      <c r="F286" s="257"/>
      <c r="G286" s="258"/>
      <c r="H286" s="259"/>
      <c r="I286" s="16"/>
      <c r="J286" s="5" t="str">
        <f t="shared" si="43"/>
        <v/>
      </c>
      <c r="K286" s="2"/>
      <c r="O286" s="5" t="str">
        <f t="shared" si="41"/>
        <v/>
      </c>
      <c r="Q286" s="5" t="str">
        <f t="shared" si="44"/>
        <v/>
      </c>
      <c r="S286" s="5" t="str">
        <f t="shared" si="42"/>
        <v/>
      </c>
      <c r="U286" s="64" t="str">
        <f>IF($D286="","", IF(COUNTIF('Intro &amp; Setup'!$AW$49:$AW$88, $D286)&gt;0, "BH", TEXT($D286, "ddd")))</f>
        <v/>
      </c>
      <c r="V286" s="65" t="str">
        <f>IF($G286="", "", IF(COUNTIF('Intro &amp; Setup'!$AW$49:$AW$88, $G286)&gt;0, "BH", TEXT($G286, "ddd")))</f>
        <v/>
      </c>
      <c r="W286" s="64" t="str">
        <f t="shared" si="45"/>
        <v/>
      </c>
      <c r="X286" s="65" t="str">
        <f t="shared" si="46"/>
        <v/>
      </c>
      <c r="Y286" s="64" t="str">
        <f>IF(F286="", "", IF(OR(F286&lt;'Intro &amp; Setup'!$Z$20, F286&gt;'Intro &amp; Setup'!$Z$22), "X", ""))</f>
        <v/>
      </c>
      <c r="Z286" s="65" t="str">
        <f>IF(G286="", "", IF(OR(G286&lt;'Intro &amp; Setup'!$Z$20, G286&gt;'Intro &amp; Setup'!$Z$22), "X", ""))</f>
        <v/>
      </c>
      <c r="AB286" s="58" t="str">
        <f t="shared" si="47"/>
        <v/>
      </c>
      <c r="AC286" s="59" t="str">
        <f t="shared" si="48"/>
        <v/>
      </c>
      <c r="AE286" s="5" t="str">
        <f>IF(OR($AB286="", $AC286=""), "", IF($H286=$M$3, "", IF(OR(AE$7&lt;$AB286, $AC286&lt;AE$6),"", MAX(AE$10:AE285)+1)))</f>
        <v/>
      </c>
      <c r="AF286" s="5" t="str">
        <f>IF(OR($AB286="", $AC286=""), "", IF($H286=$M$3, "", IF(OR(AF$7&lt;$AB286, $AC286&lt;AF$6),"", MAX(AF$10:AF285)+1)))</f>
        <v/>
      </c>
      <c r="AG286" s="5" t="str">
        <f>IF(OR($AB286="", $AC286=""), "", IF($H286=$M$3, "", IF(OR(AG$7&lt;$AB286, $AC286&lt;AG$6),"", MAX(AG$10:AG285)+1)))</f>
        <v/>
      </c>
      <c r="AH286" s="5" t="str">
        <f>IF(OR($AB286="", $AC286=""), "", IF($H286=$M$3, "", IF(OR(AH$7&lt;$AB286, $AC286&lt;AH$6),"", MAX(AH$10:AH285)+1)))</f>
        <v/>
      </c>
      <c r="AI286" s="5" t="str">
        <f>IF(OR($AB286="", $AC286=""), "", IF($H286=$M$3, "", IF(OR(AI$7&lt;$AB286, $AC286&lt;AI$6),"", MAX(AI$10:AI285)+1)))</f>
        <v/>
      </c>
      <c r="AJ286" s="5" t="str">
        <f>IF(OR($AB286="", $AC286=""), "", IF($H286=$M$3, "", IF(OR(AJ$7&lt;$AB286, $AC286&lt;AJ$6),"", MAX(AJ$10:AJ285)+1)))</f>
        <v/>
      </c>
      <c r="AK286" s="5" t="str">
        <f>IF(OR($AB286="", $AC286=""), "", IF($H286=$M$3, "", IF(OR(AK$7&lt;$AB286, $AC286&lt;AK$6),"", MAX(AK$10:AK285)+1)))</f>
        <v/>
      </c>
      <c r="AL286" s="5" t="str">
        <f>IF(OR($AB286="", $AC286=""), "", IF($H286=$M$3, "", IF(OR(AL$7&lt;$AB286, $AC286&lt;AL$6),"", MAX(AL$10:AL285)+1)))</f>
        <v/>
      </c>
      <c r="AM286" s="5" t="str">
        <f>IF(OR($AB286="", $AC286=""), "", IF($H286=$M$3, "", IF(OR(AM$7&lt;$AB286, $AC286&lt;AM$6),"", MAX(AM$10:AM285)+1)))</f>
        <v/>
      </c>
      <c r="AN286" s="5" t="str">
        <f>IF(OR($AB286="", $AC286=""), "", IF($H286=$M$3, "", IF(OR(AN$7&lt;$AB286, $AC286&lt;AN$6),"", MAX(AN$10:AN285)+1)))</f>
        <v/>
      </c>
      <c r="AO286" s="5" t="str">
        <f>IF(OR($AB286="", $AC286=""), "", IF($H286=$M$3, "", IF(OR(AO$7&lt;$AB286, $AC286&lt;AO$6),"", MAX(AO$10:AO285)+1)))</f>
        <v/>
      </c>
      <c r="AP286" s="5" t="str">
        <f>IF(OR($AB286="", $AC286=""), "", IF($H286=$M$3, "", IF(OR(AP$7&lt;$AB286, $AC286&lt;AP$6),"", MAX(AP$10:AP285)+1)))</f>
        <v/>
      </c>
      <c r="AQ286" s="5" t="str">
        <f>IF(OR($AB286="", $AC286=""), "", IF($H286=$M$3, "", IF(OR(AQ$7&lt;$AB286, $AC286&lt;AQ$6),"", MAX(AQ$10:AQ285)+1)))</f>
        <v/>
      </c>
      <c r="AR286" s="5" t="str">
        <f>IF(OR($AB286="", $AC286=""), "", IF($H286=$M$3, "", IF(OR(AR$7&lt;$AB286, $AC286&lt;AR$6),"", MAX(AR$10:AR285)+1)))</f>
        <v/>
      </c>
      <c r="AS286" s="5" t="str">
        <f>IF(OR($AB286="", $AC286=""), "", IF($H286=$M$3, "", IF(OR(AS$7&lt;$AB286, $AC286&lt;AS$6),"", MAX(AS$10:AS285)+1)))</f>
        <v/>
      </c>
      <c r="AT286" s="5" t="str">
        <f>IF(OR($AB286="", $AC286=""), "", IF($H286=$M$3, "", IF(OR(AT$7&lt;$AB286, $AC286&lt;AT$6),"", MAX(AT$10:AT285)+1)))</f>
        <v/>
      </c>
      <c r="AU286" s="5" t="str">
        <f>IF(OR($AB286="", $AC286=""), "", IF($H286=$M$3, "", IF(OR(AU$7&lt;$AB286, $AC286&lt;AU$6),"", MAX(AU$10:AU285)+1)))</f>
        <v/>
      </c>
      <c r="AV286" s="5" t="str">
        <f>IF(OR($AB286="", $AC286=""), "", IF($H286=$M$3, "", IF(OR(AV$7&lt;$AB286, $AC286&lt;AV$6),"", MAX(AV$10:AV285)+1)))</f>
        <v/>
      </c>
      <c r="AW286" s="5" t="str">
        <f>IF(OR($AB286="", $AC286=""), "", IF($H286=$M$3, "", IF(OR(AW$7&lt;$AB286, $AC286&lt;AW$6),"", MAX(AW$10:AW285)+1)))</f>
        <v/>
      </c>
      <c r="AX286" s="5" t="str">
        <f>IF(OR($AB286="", $AC286=""), "", IF($H286=$M$3, "", IF(OR(AX$7&lt;$AB286, $AC286&lt;AX$6),"", MAX(AX$10:AX285)+1)))</f>
        <v/>
      </c>
      <c r="AY286" s="5" t="str">
        <f>IF(OR($AB286="", $AC286=""), "", IF($H286=$M$3, "", IF(OR(AY$7&lt;$AB286, $AC286&lt;AY$6),"", MAX(AY$10:AY285)+1)))</f>
        <v/>
      </c>
      <c r="AZ286" s="5" t="str">
        <f>IF(OR($AB286="", $AC286=""), "", IF($H286=$M$3, "", IF(OR(AZ$7&lt;$AB286, $AC286&lt;AZ$6),"", MAX(AZ$10:AZ285)+1)))</f>
        <v/>
      </c>
      <c r="BA286" s="5" t="str">
        <f>IF(OR($AB286="", $AC286=""), "", IF($H286=$M$3, "", IF(OR(BA$7&lt;$AB286, $AC286&lt;BA$6),"", MAX(BA$10:BA285)+1)))</f>
        <v/>
      </c>
      <c r="BB286" s="5" t="str">
        <f>IF(OR($AB286="", $AC286=""), "", IF($H286=$M$3, "", IF(OR(BB$7&lt;$AB286, $AC286&lt;BB$6),"", MAX(BB$10:BB285)+1)))</f>
        <v/>
      </c>
      <c r="BC286" s="5" t="str">
        <f>IF(OR($AB286="", $AC286=""), "", IF($H286=$M$3, "", IF(OR(BC$7&lt;$AB286, $AC286&lt;BC$6),"", MAX(BC$10:BC285)+1)))</f>
        <v/>
      </c>
      <c r="BD286" s="5" t="str">
        <f>IF(OR($AB286="", $AC286=""), "", IF($H286=$M$3, "", IF(OR(BD$7&lt;$AB286, $AC286&lt;BD$6),"", MAX(BD$10:BD285)+1)))</f>
        <v/>
      </c>
      <c r="BE286" s="5" t="str">
        <f>IF(OR($AB286="", $AC286=""), "", IF($H286=$M$3, "", IF(OR(BE$7&lt;$AB286, $AC286&lt;BE$6),"", MAX(BE$10:BE285)+1)))</f>
        <v/>
      </c>
      <c r="BF286" s="5" t="str">
        <f>IF(OR($AB286="", $AC286=""), "", IF($H286=$M$3, "", IF(OR(BF$7&lt;$AB286, $AC286&lt;BF$6),"", MAX(BF$10:BF285)+1)))</f>
        <v/>
      </c>
      <c r="BG286" s="5" t="str">
        <f>IF(OR($AB286="", $AC286=""), "", IF($H286=$M$3, "", IF(OR(BG$7&lt;$AB286, $AC286&lt;BG$6),"", MAX(BG$10:BG285)+1)))</f>
        <v/>
      </c>
      <c r="BH286" s="5" t="str">
        <f>IF(OR($AB286="", $AC286=""), "", IF($H286=$M$3, "", IF(OR(BH$7&lt;$AB286, $AC286&lt;BH$6),"", MAX(BH$10:BH285)+1)))</f>
        <v/>
      </c>
      <c r="BI286" s="5" t="str">
        <f>IF(OR($AB286="", $AC286=""), "", IF($H286=$M$3, "", IF(OR(BI$7&lt;$AB286, $AC286&lt;BI$6),"", MAX(BI$10:BI285)+1)))</f>
        <v/>
      </c>
      <c r="BK286" s="5" t="str" cm="1">
        <f t="array" aca="1" ref="BK286" ca="1">IFERROR(INDEX($AE286:$BI286, $BJ286, MATCH($BK$9, $AE$9:$BI$9, 0)), "")</f>
        <v/>
      </c>
    </row>
    <row r="287" spans="1:63" x14ac:dyDescent="0.25">
      <c r="A287" s="2"/>
      <c r="B287" s="254"/>
      <c r="C287" s="255"/>
      <c r="D287" s="256"/>
      <c r="E287" s="257"/>
      <c r="F287" s="257"/>
      <c r="G287" s="258"/>
      <c r="H287" s="259"/>
      <c r="I287" s="16"/>
      <c r="J287" s="5" t="str">
        <f t="shared" si="43"/>
        <v/>
      </c>
      <c r="K287" s="2"/>
      <c r="O287" s="5" t="str">
        <f t="shared" si="41"/>
        <v/>
      </c>
      <c r="Q287" s="5" t="str">
        <f t="shared" si="44"/>
        <v/>
      </c>
      <c r="S287" s="5" t="str">
        <f t="shared" si="42"/>
        <v/>
      </c>
      <c r="U287" s="64" t="str">
        <f>IF($D287="","", IF(COUNTIF('Intro &amp; Setup'!$AW$49:$AW$88, $D287)&gt;0, "BH", TEXT($D287, "ddd")))</f>
        <v/>
      </c>
      <c r="V287" s="65" t="str">
        <f>IF($G287="", "", IF(COUNTIF('Intro &amp; Setup'!$AW$49:$AW$88, $G287)&gt;0, "BH", TEXT($G287, "ddd")))</f>
        <v/>
      </c>
      <c r="W287" s="64" t="str">
        <f t="shared" si="45"/>
        <v/>
      </c>
      <c r="X287" s="65" t="str">
        <f t="shared" si="46"/>
        <v/>
      </c>
      <c r="Y287" s="64" t="str">
        <f>IF(F287="", "", IF(OR(F287&lt;'Intro &amp; Setup'!$Z$20, F287&gt;'Intro &amp; Setup'!$Z$22), "X", ""))</f>
        <v/>
      </c>
      <c r="Z287" s="65" t="str">
        <f>IF(G287="", "", IF(OR(G287&lt;'Intro &amp; Setup'!$Z$20, G287&gt;'Intro &amp; Setup'!$Z$22), "X", ""))</f>
        <v/>
      </c>
      <c r="AB287" s="58" t="str">
        <f t="shared" si="47"/>
        <v/>
      </c>
      <c r="AC287" s="59" t="str">
        <f t="shared" si="48"/>
        <v/>
      </c>
      <c r="AE287" s="5" t="str">
        <f>IF(OR($AB287="", $AC287=""), "", IF($H287=$M$3, "", IF(OR(AE$7&lt;$AB287, $AC287&lt;AE$6),"", MAX(AE$10:AE286)+1)))</f>
        <v/>
      </c>
      <c r="AF287" s="5" t="str">
        <f>IF(OR($AB287="", $AC287=""), "", IF($H287=$M$3, "", IF(OR(AF$7&lt;$AB287, $AC287&lt;AF$6),"", MAX(AF$10:AF286)+1)))</f>
        <v/>
      </c>
      <c r="AG287" s="5" t="str">
        <f>IF(OR($AB287="", $AC287=""), "", IF($H287=$M$3, "", IF(OR(AG$7&lt;$AB287, $AC287&lt;AG$6),"", MAX(AG$10:AG286)+1)))</f>
        <v/>
      </c>
      <c r="AH287" s="5" t="str">
        <f>IF(OR($AB287="", $AC287=""), "", IF($H287=$M$3, "", IF(OR(AH$7&lt;$AB287, $AC287&lt;AH$6),"", MAX(AH$10:AH286)+1)))</f>
        <v/>
      </c>
      <c r="AI287" s="5" t="str">
        <f>IF(OR($AB287="", $AC287=""), "", IF($H287=$M$3, "", IF(OR(AI$7&lt;$AB287, $AC287&lt;AI$6),"", MAX(AI$10:AI286)+1)))</f>
        <v/>
      </c>
      <c r="AJ287" s="5" t="str">
        <f>IF(OR($AB287="", $AC287=""), "", IF($H287=$M$3, "", IF(OR(AJ$7&lt;$AB287, $AC287&lt;AJ$6),"", MAX(AJ$10:AJ286)+1)))</f>
        <v/>
      </c>
      <c r="AK287" s="5" t="str">
        <f>IF(OR($AB287="", $AC287=""), "", IF($H287=$M$3, "", IF(OR(AK$7&lt;$AB287, $AC287&lt;AK$6),"", MAX(AK$10:AK286)+1)))</f>
        <v/>
      </c>
      <c r="AL287" s="5" t="str">
        <f>IF(OR($AB287="", $AC287=""), "", IF($H287=$M$3, "", IF(OR(AL$7&lt;$AB287, $AC287&lt;AL$6),"", MAX(AL$10:AL286)+1)))</f>
        <v/>
      </c>
      <c r="AM287" s="5" t="str">
        <f>IF(OR($AB287="", $AC287=""), "", IF($H287=$M$3, "", IF(OR(AM$7&lt;$AB287, $AC287&lt;AM$6),"", MAX(AM$10:AM286)+1)))</f>
        <v/>
      </c>
      <c r="AN287" s="5" t="str">
        <f>IF(OR($AB287="", $AC287=""), "", IF($H287=$M$3, "", IF(OR(AN$7&lt;$AB287, $AC287&lt;AN$6),"", MAX(AN$10:AN286)+1)))</f>
        <v/>
      </c>
      <c r="AO287" s="5" t="str">
        <f>IF(OR($AB287="", $AC287=""), "", IF($H287=$M$3, "", IF(OR(AO$7&lt;$AB287, $AC287&lt;AO$6),"", MAX(AO$10:AO286)+1)))</f>
        <v/>
      </c>
      <c r="AP287" s="5" t="str">
        <f>IF(OR($AB287="", $AC287=""), "", IF($H287=$M$3, "", IF(OR(AP$7&lt;$AB287, $AC287&lt;AP$6),"", MAX(AP$10:AP286)+1)))</f>
        <v/>
      </c>
      <c r="AQ287" s="5" t="str">
        <f>IF(OR($AB287="", $AC287=""), "", IF($H287=$M$3, "", IF(OR(AQ$7&lt;$AB287, $AC287&lt;AQ$6),"", MAX(AQ$10:AQ286)+1)))</f>
        <v/>
      </c>
      <c r="AR287" s="5" t="str">
        <f>IF(OR($AB287="", $AC287=""), "", IF($H287=$M$3, "", IF(OR(AR$7&lt;$AB287, $AC287&lt;AR$6),"", MAX(AR$10:AR286)+1)))</f>
        <v/>
      </c>
      <c r="AS287" s="5" t="str">
        <f>IF(OR($AB287="", $AC287=""), "", IF($H287=$M$3, "", IF(OR(AS$7&lt;$AB287, $AC287&lt;AS$6),"", MAX(AS$10:AS286)+1)))</f>
        <v/>
      </c>
      <c r="AT287" s="5" t="str">
        <f>IF(OR($AB287="", $AC287=""), "", IF($H287=$M$3, "", IF(OR(AT$7&lt;$AB287, $AC287&lt;AT$6),"", MAX(AT$10:AT286)+1)))</f>
        <v/>
      </c>
      <c r="AU287" s="5" t="str">
        <f>IF(OR($AB287="", $AC287=""), "", IF($H287=$M$3, "", IF(OR(AU$7&lt;$AB287, $AC287&lt;AU$6),"", MAX(AU$10:AU286)+1)))</f>
        <v/>
      </c>
      <c r="AV287" s="5" t="str">
        <f>IF(OR($AB287="", $AC287=""), "", IF($H287=$M$3, "", IF(OR(AV$7&lt;$AB287, $AC287&lt;AV$6),"", MAX(AV$10:AV286)+1)))</f>
        <v/>
      </c>
      <c r="AW287" s="5" t="str">
        <f>IF(OR($AB287="", $AC287=""), "", IF($H287=$M$3, "", IF(OR(AW$7&lt;$AB287, $AC287&lt;AW$6),"", MAX(AW$10:AW286)+1)))</f>
        <v/>
      </c>
      <c r="AX287" s="5" t="str">
        <f>IF(OR($AB287="", $AC287=""), "", IF($H287=$M$3, "", IF(OR(AX$7&lt;$AB287, $AC287&lt;AX$6),"", MAX(AX$10:AX286)+1)))</f>
        <v/>
      </c>
      <c r="AY287" s="5" t="str">
        <f>IF(OR($AB287="", $AC287=""), "", IF($H287=$M$3, "", IF(OR(AY$7&lt;$AB287, $AC287&lt;AY$6),"", MAX(AY$10:AY286)+1)))</f>
        <v/>
      </c>
      <c r="AZ287" s="5" t="str">
        <f>IF(OR($AB287="", $AC287=""), "", IF($H287=$M$3, "", IF(OR(AZ$7&lt;$AB287, $AC287&lt;AZ$6),"", MAX(AZ$10:AZ286)+1)))</f>
        <v/>
      </c>
      <c r="BA287" s="5" t="str">
        <f>IF(OR($AB287="", $AC287=""), "", IF($H287=$M$3, "", IF(OR(BA$7&lt;$AB287, $AC287&lt;BA$6),"", MAX(BA$10:BA286)+1)))</f>
        <v/>
      </c>
      <c r="BB287" s="5" t="str">
        <f>IF(OR($AB287="", $AC287=""), "", IF($H287=$M$3, "", IF(OR(BB$7&lt;$AB287, $AC287&lt;BB$6),"", MAX(BB$10:BB286)+1)))</f>
        <v/>
      </c>
      <c r="BC287" s="5" t="str">
        <f>IF(OR($AB287="", $AC287=""), "", IF($H287=$M$3, "", IF(OR(BC$7&lt;$AB287, $AC287&lt;BC$6),"", MAX(BC$10:BC286)+1)))</f>
        <v/>
      </c>
      <c r="BD287" s="5" t="str">
        <f>IF(OR($AB287="", $AC287=""), "", IF($H287=$M$3, "", IF(OR(BD$7&lt;$AB287, $AC287&lt;BD$6),"", MAX(BD$10:BD286)+1)))</f>
        <v/>
      </c>
      <c r="BE287" s="5" t="str">
        <f>IF(OR($AB287="", $AC287=""), "", IF($H287=$M$3, "", IF(OR(BE$7&lt;$AB287, $AC287&lt;BE$6),"", MAX(BE$10:BE286)+1)))</f>
        <v/>
      </c>
      <c r="BF287" s="5" t="str">
        <f>IF(OR($AB287="", $AC287=""), "", IF($H287=$M$3, "", IF(OR(BF$7&lt;$AB287, $AC287&lt;BF$6),"", MAX(BF$10:BF286)+1)))</f>
        <v/>
      </c>
      <c r="BG287" s="5" t="str">
        <f>IF(OR($AB287="", $AC287=""), "", IF($H287=$M$3, "", IF(OR(BG$7&lt;$AB287, $AC287&lt;BG$6),"", MAX(BG$10:BG286)+1)))</f>
        <v/>
      </c>
      <c r="BH287" s="5" t="str">
        <f>IF(OR($AB287="", $AC287=""), "", IF($H287=$M$3, "", IF(OR(BH$7&lt;$AB287, $AC287&lt;BH$6),"", MAX(BH$10:BH286)+1)))</f>
        <v/>
      </c>
      <c r="BI287" s="5" t="str">
        <f>IF(OR($AB287="", $AC287=""), "", IF($H287=$M$3, "", IF(OR(BI$7&lt;$AB287, $AC287&lt;BI$6),"", MAX(BI$10:BI286)+1)))</f>
        <v/>
      </c>
      <c r="BK287" s="5" t="str" cm="1">
        <f t="array" aca="1" ref="BK287" ca="1">IFERROR(INDEX($AE287:$BI287, $BJ287, MATCH($BK$9, $AE$9:$BI$9, 0)), "")</f>
        <v/>
      </c>
    </row>
    <row r="288" spans="1:63" x14ac:dyDescent="0.25">
      <c r="A288" s="2"/>
      <c r="B288" s="254"/>
      <c r="C288" s="255"/>
      <c r="D288" s="256"/>
      <c r="E288" s="257"/>
      <c r="F288" s="257"/>
      <c r="G288" s="258"/>
      <c r="H288" s="259"/>
      <c r="I288" s="16"/>
      <c r="J288" s="5" t="str">
        <f t="shared" si="43"/>
        <v/>
      </c>
      <c r="K288" s="2"/>
      <c r="O288" s="5" t="str">
        <f t="shared" si="41"/>
        <v/>
      </c>
      <c r="Q288" s="5" t="str">
        <f t="shared" si="44"/>
        <v/>
      </c>
      <c r="S288" s="5" t="str">
        <f t="shared" si="42"/>
        <v/>
      </c>
      <c r="U288" s="64" t="str">
        <f>IF($D288="","", IF(COUNTIF('Intro &amp; Setup'!$AW$49:$AW$88, $D288)&gt;0, "BH", TEXT($D288, "ddd")))</f>
        <v/>
      </c>
      <c r="V288" s="65" t="str">
        <f>IF($G288="", "", IF(COUNTIF('Intro &amp; Setup'!$AW$49:$AW$88, $G288)&gt;0, "BH", TEXT($G288, "ddd")))</f>
        <v/>
      </c>
      <c r="W288" s="64" t="str">
        <f t="shared" si="45"/>
        <v/>
      </c>
      <c r="X288" s="65" t="str">
        <f t="shared" si="46"/>
        <v/>
      </c>
      <c r="Y288" s="64" t="str">
        <f>IF(F288="", "", IF(OR(F288&lt;'Intro &amp; Setup'!$Z$20, F288&gt;'Intro &amp; Setup'!$Z$22), "X", ""))</f>
        <v/>
      </c>
      <c r="Z288" s="65" t="str">
        <f>IF(G288="", "", IF(OR(G288&lt;'Intro &amp; Setup'!$Z$20, G288&gt;'Intro &amp; Setup'!$Z$22), "X", ""))</f>
        <v/>
      </c>
      <c r="AB288" s="58" t="str">
        <f t="shared" si="47"/>
        <v/>
      </c>
      <c r="AC288" s="59" t="str">
        <f t="shared" si="48"/>
        <v/>
      </c>
      <c r="AE288" s="5" t="str">
        <f>IF(OR($AB288="", $AC288=""), "", IF($H288=$M$3, "", IF(OR(AE$7&lt;$AB288, $AC288&lt;AE$6),"", MAX(AE$10:AE287)+1)))</f>
        <v/>
      </c>
      <c r="AF288" s="5" t="str">
        <f>IF(OR($AB288="", $AC288=""), "", IF($H288=$M$3, "", IF(OR(AF$7&lt;$AB288, $AC288&lt;AF$6),"", MAX(AF$10:AF287)+1)))</f>
        <v/>
      </c>
      <c r="AG288" s="5" t="str">
        <f>IF(OR($AB288="", $AC288=""), "", IF($H288=$M$3, "", IF(OR(AG$7&lt;$AB288, $AC288&lt;AG$6),"", MAX(AG$10:AG287)+1)))</f>
        <v/>
      </c>
      <c r="AH288" s="5" t="str">
        <f>IF(OR($AB288="", $AC288=""), "", IF($H288=$M$3, "", IF(OR(AH$7&lt;$AB288, $AC288&lt;AH$6),"", MAX(AH$10:AH287)+1)))</f>
        <v/>
      </c>
      <c r="AI288" s="5" t="str">
        <f>IF(OR($AB288="", $AC288=""), "", IF($H288=$M$3, "", IF(OR(AI$7&lt;$AB288, $AC288&lt;AI$6),"", MAX(AI$10:AI287)+1)))</f>
        <v/>
      </c>
      <c r="AJ288" s="5" t="str">
        <f>IF(OR($AB288="", $AC288=""), "", IF($H288=$M$3, "", IF(OR(AJ$7&lt;$AB288, $AC288&lt;AJ$6),"", MAX(AJ$10:AJ287)+1)))</f>
        <v/>
      </c>
      <c r="AK288" s="5" t="str">
        <f>IF(OR($AB288="", $AC288=""), "", IF($H288=$M$3, "", IF(OR(AK$7&lt;$AB288, $AC288&lt;AK$6),"", MAX(AK$10:AK287)+1)))</f>
        <v/>
      </c>
      <c r="AL288" s="5" t="str">
        <f>IF(OR($AB288="", $AC288=""), "", IF($H288=$M$3, "", IF(OR(AL$7&lt;$AB288, $AC288&lt;AL$6),"", MAX(AL$10:AL287)+1)))</f>
        <v/>
      </c>
      <c r="AM288" s="5" t="str">
        <f>IF(OR($AB288="", $AC288=""), "", IF($H288=$M$3, "", IF(OR(AM$7&lt;$AB288, $AC288&lt;AM$6),"", MAX(AM$10:AM287)+1)))</f>
        <v/>
      </c>
      <c r="AN288" s="5" t="str">
        <f>IF(OR($AB288="", $AC288=""), "", IF($H288=$M$3, "", IF(OR(AN$7&lt;$AB288, $AC288&lt;AN$6),"", MAX(AN$10:AN287)+1)))</f>
        <v/>
      </c>
      <c r="AO288" s="5" t="str">
        <f>IF(OR($AB288="", $AC288=""), "", IF($H288=$M$3, "", IF(OR(AO$7&lt;$AB288, $AC288&lt;AO$6),"", MAX(AO$10:AO287)+1)))</f>
        <v/>
      </c>
      <c r="AP288" s="5" t="str">
        <f>IF(OR($AB288="", $AC288=""), "", IF($H288=$M$3, "", IF(OR(AP$7&lt;$AB288, $AC288&lt;AP$6),"", MAX(AP$10:AP287)+1)))</f>
        <v/>
      </c>
      <c r="AQ288" s="5" t="str">
        <f>IF(OR($AB288="", $AC288=""), "", IF($H288=$M$3, "", IF(OR(AQ$7&lt;$AB288, $AC288&lt;AQ$6),"", MAX(AQ$10:AQ287)+1)))</f>
        <v/>
      </c>
      <c r="AR288" s="5" t="str">
        <f>IF(OR($AB288="", $AC288=""), "", IF($H288=$M$3, "", IF(OR(AR$7&lt;$AB288, $AC288&lt;AR$6),"", MAX(AR$10:AR287)+1)))</f>
        <v/>
      </c>
      <c r="AS288" s="5" t="str">
        <f>IF(OR($AB288="", $AC288=""), "", IF($H288=$M$3, "", IF(OR(AS$7&lt;$AB288, $AC288&lt;AS$6),"", MAX(AS$10:AS287)+1)))</f>
        <v/>
      </c>
      <c r="AT288" s="5" t="str">
        <f>IF(OR($AB288="", $AC288=""), "", IF($H288=$M$3, "", IF(OR(AT$7&lt;$AB288, $AC288&lt;AT$6),"", MAX(AT$10:AT287)+1)))</f>
        <v/>
      </c>
      <c r="AU288" s="5" t="str">
        <f>IF(OR($AB288="", $AC288=""), "", IF($H288=$M$3, "", IF(OR(AU$7&lt;$AB288, $AC288&lt;AU$6),"", MAX(AU$10:AU287)+1)))</f>
        <v/>
      </c>
      <c r="AV288" s="5" t="str">
        <f>IF(OR($AB288="", $AC288=""), "", IF($H288=$M$3, "", IF(OR(AV$7&lt;$AB288, $AC288&lt;AV$6),"", MAX(AV$10:AV287)+1)))</f>
        <v/>
      </c>
      <c r="AW288" s="5" t="str">
        <f>IF(OR($AB288="", $AC288=""), "", IF($H288=$M$3, "", IF(OR(AW$7&lt;$AB288, $AC288&lt;AW$6),"", MAX(AW$10:AW287)+1)))</f>
        <v/>
      </c>
      <c r="AX288" s="5" t="str">
        <f>IF(OR($AB288="", $AC288=""), "", IF($H288=$M$3, "", IF(OR(AX$7&lt;$AB288, $AC288&lt;AX$6),"", MAX(AX$10:AX287)+1)))</f>
        <v/>
      </c>
      <c r="AY288" s="5" t="str">
        <f>IF(OR($AB288="", $AC288=""), "", IF($H288=$M$3, "", IF(OR(AY$7&lt;$AB288, $AC288&lt;AY$6),"", MAX(AY$10:AY287)+1)))</f>
        <v/>
      </c>
      <c r="AZ288" s="5" t="str">
        <f>IF(OR($AB288="", $AC288=""), "", IF($H288=$M$3, "", IF(OR(AZ$7&lt;$AB288, $AC288&lt;AZ$6),"", MAX(AZ$10:AZ287)+1)))</f>
        <v/>
      </c>
      <c r="BA288" s="5" t="str">
        <f>IF(OR($AB288="", $AC288=""), "", IF($H288=$M$3, "", IF(OR(BA$7&lt;$AB288, $AC288&lt;BA$6),"", MAX(BA$10:BA287)+1)))</f>
        <v/>
      </c>
      <c r="BB288" s="5" t="str">
        <f>IF(OR($AB288="", $AC288=""), "", IF($H288=$M$3, "", IF(OR(BB$7&lt;$AB288, $AC288&lt;BB$6),"", MAX(BB$10:BB287)+1)))</f>
        <v/>
      </c>
      <c r="BC288" s="5" t="str">
        <f>IF(OR($AB288="", $AC288=""), "", IF($H288=$M$3, "", IF(OR(BC$7&lt;$AB288, $AC288&lt;BC$6),"", MAX(BC$10:BC287)+1)))</f>
        <v/>
      </c>
      <c r="BD288" s="5" t="str">
        <f>IF(OR($AB288="", $AC288=""), "", IF($H288=$M$3, "", IF(OR(BD$7&lt;$AB288, $AC288&lt;BD$6),"", MAX(BD$10:BD287)+1)))</f>
        <v/>
      </c>
      <c r="BE288" s="5" t="str">
        <f>IF(OR($AB288="", $AC288=""), "", IF($H288=$M$3, "", IF(OR(BE$7&lt;$AB288, $AC288&lt;BE$6),"", MAX(BE$10:BE287)+1)))</f>
        <v/>
      </c>
      <c r="BF288" s="5" t="str">
        <f>IF(OR($AB288="", $AC288=""), "", IF($H288=$M$3, "", IF(OR(BF$7&lt;$AB288, $AC288&lt;BF$6),"", MAX(BF$10:BF287)+1)))</f>
        <v/>
      </c>
      <c r="BG288" s="5" t="str">
        <f>IF(OR($AB288="", $AC288=""), "", IF($H288=$M$3, "", IF(OR(BG$7&lt;$AB288, $AC288&lt;BG$6),"", MAX(BG$10:BG287)+1)))</f>
        <v/>
      </c>
      <c r="BH288" s="5" t="str">
        <f>IF(OR($AB288="", $AC288=""), "", IF($H288=$M$3, "", IF(OR(BH$7&lt;$AB288, $AC288&lt;BH$6),"", MAX(BH$10:BH287)+1)))</f>
        <v/>
      </c>
      <c r="BI288" s="5" t="str">
        <f>IF(OR($AB288="", $AC288=""), "", IF($H288=$M$3, "", IF(OR(BI$7&lt;$AB288, $AC288&lt;BI$6),"", MAX(BI$10:BI287)+1)))</f>
        <v/>
      </c>
      <c r="BK288" s="5" t="str" cm="1">
        <f t="array" aca="1" ref="BK288" ca="1">IFERROR(INDEX($AE288:$BI288, $BJ288, MATCH($BK$9, $AE$9:$BI$9, 0)), "")</f>
        <v/>
      </c>
    </row>
    <row r="289" spans="1:63" x14ac:dyDescent="0.25">
      <c r="A289" s="2"/>
      <c r="B289" s="254"/>
      <c r="C289" s="255"/>
      <c r="D289" s="256"/>
      <c r="E289" s="257"/>
      <c r="F289" s="257"/>
      <c r="G289" s="258"/>
      <c r="H289" s="259"/>
      <c r="I289" s="16"/>
      <c r="J289" s="5" t="str">
        <f t="shared" si="43"/>
        <v/>
      </c>
      <c r="K289" s="2"/>
      <c r="O289" s="5" t="str">
        <f t="shared" si="41"/>
        <v/>
      </c>
      <c r="Q289" s="5" t="str">
        <f t="shared" si="44"/>
        <v/>
      </c>
      <c r="S289" s="5" t="str">
        <f t="shared" si="42"/>
        <v/>
      </c>
      <c r="U289" s="64" t="str">
        <f>IF($D289="","", IF(COUNTIF('Intro &amp; Setup'!$AW$49:$AW$88, $D289)&gt;0, "BH", TEXT($D289, "ddd")))</f>
        <v/>
      </c>
      <c r="V289" s="65" t="str">
        <f>IF($G289="", "", IF(COUNTIF('Intro &amp; Setup'!$AW$49:$AW$88, $G289)&gt;0, "BH", TEXT($G289, "ddd")))</f>
        <v/>
      </c>
      <c r="W289" s="64" t="str">
        <f t="shared" si="45"/>
        <v/>
      </c>
      <c r="X289" s="65" t="str">
        <f t="shared" si="46"/>
        <v/>
      </c>
      <c r="Y289" s="64" t="str">
        <f>IF(F289="", "", IF(OR(F289&lt;'Intro &amp; Setup'!$Z$20, F289&gt;'Intro &amp; Setup'!$Z$22), "X", ""))</f>
        <v/>
      </c>
      <c r="Z289" s="65" t="str">
        <f>IF(G289="", "", IF(OR(G289&lt;'Intro &amp; Setup'!$Z$20, G289&gt;'Intro &amp; Setup'!$Z$22), "X", ""))</f>
        <v/>
      </c>
      <c r="AB289" s="58" t="str">
        <f t="shared" si="47"/>
        <v/>
      </c>
      <c r="AC289" s="59" t="str">
        <f t="shared" si="48"/>
        <v/>
      </c>
      <c r="AE289" s="5" t="str">
        <f>IF(OR($AB289="", $AC289=""), "", IF($H289=$M$3, "", IF(OR(AE$7&lt;$AB289, $AC289&lt;AE$6),"", MAX(AE$10:AE288)+1)))</f>
        <v/>
      </c>
      <c r="AF289" s="5" t="str">
        <f>IF(OR($AB289="", $AC289=""), "", IF($H289=$M$3, "", IF(OR(AF$7&lt;$AB289, $AC289&lt;AF$6),"", MAX(AF$10:AF288)+1)))</f>
        <v/>
      </c>
      <c r="AG289" s="5" t="str">
        <f>IF(OR($AB289="", $AC289=""), "", IF($H289=$M$3, "", IF(OR(AG$7&lt;$AB289, $AC289&lt;AG$6),"", MAX(AG$10:AG288)+1)))</f>
        <v/>
      </c>
      <c r="AH289" s="5" t="str">
        <f>IF(OR($AB289="", $AC289=""), "", IF($H289=$M$3, "", IF(OR(AH$7&lt;$AB289, $AC289&lt;AH$6),"", MAX(AH$10:AH288)+1)))</f>
        <v/>
      </c>
      <c r="AI289" s="5" t="str">
        <f>IF(OR($AB289="", $AC289=""), "", IF($H289=$M$3, "", IF(OR(AI$7&lt;$AB289, $AC289&lt;AI$6),"", MAX(AI$10:AI288)+1)))</f>
        <v/>
      </c>
      <c r="AJ289" s="5" t="str">
        <f>IF(OR($AB289="", $AC289=""), "", IF($H289=$M$3, "", IF(OR(AJ$7&lt;$AB289, $AC289&lt;AJ$6),"", MAX(AJ$10:AJ288)+1)))</f>
        <v/>
      </c>
      <c r="AK289" s="5" t="str">
        <f>IF(OR($AB289="", $AC289=""), "", IF($H289=$M$3, "", IF(OR(AK$7&lt;$AB289, $AC289&lt;AK$6),"", MAX(AK$10:AK288)+1)))</f>
        <v/>
      </c>
      <c r="AL289" s="5" t="str">
        <f>IF(OR($AB289="", $AC289=""), "", IF($H289=$M$3, "", IF(OR(AL$7&lt;$AB289, $AC289&lt;AL$6),"", MAX(AL$10:AL288)+1)))</f>
        <v/>
      </c>
      <c r="AM289" s="5" t="str">
        <f>IF(OR($AB289="", $AC289=""), "", IF($H289=$M$3, "", IF(OR(AM$7&lt;$AB289, $AC289&lt;AM$6),"", MAX(AM$10:AM288)+1)))</f>
        <v/>
      </c>
      <c r="AN289" s="5" t="str">
        <f>IF(OR($AB289="", $AC289=""), "", IF($H289=$M$3, "", IF(OR(AN$7&lt;$AB289, $AC289&lt;AN$6),"", MAX(AN$10:AN288)+1)))</f>
        <v/>
      </c>
      <c r="AO289" s="5" t="str">
        <f>IF(OR($AB289="", $AC289=""), "", IF($H289=$M$3, "", IF(OR(AO$7&lt;$AB289, $AC289&lt;AO$6),"", MAX(AO$10:AO288)+1)))</f>
        <v/>
      </c>
      <c r="AP289" s="5" t="str">
        <f>IF(OR($AB289="", $AC289=""), "", IF($H289=$M$3, "", IF(OR(AP$7&lt;$AB289, $AC289&lt;AP$6),"", MAX(AP$10:AP288)+1)))</f>
        <v/>
      </c>
      <c r="AQ289" s="5" t="str">
        <f>IF(OR($AB289="", $AC289=""), "", IF($H289=$M$3, "", IF(OR(AQ$7&lt;$AB289, $AC289&lt;AQ$6),"", MAX(AQ$10:AQ288)+1)))</f>
        <v/>
      </c>
      <c r="AR289" s="5" t="str">
        <f>IF(OR($AB289="", $AC289=""), "", IF($H289=$M$3, "", IF(OR(AR$7&lt;$AB289, $AC289&lt;AR$6),"", MAX(AR$10:AR288)+1)))</f>
        <v/>
      </c>
      <c r="AS289" s="5" t="str">
        <f>IF(OR($AB289="", $AC289=""), "", IF($H289=$M$3, "", IF(OR(AS$7&lt;$AB289, $AC289&lt;AS$6),"", MAX(AS$10:AS288)+1)))</f>
        <v/>
      </c>
      <c r="AT289" s="5" t="str">
        <f>IF(OR($AB289="", $AC289=""), "", IF($H289=$M$3, "", IF(OR(AT$7&lt;$AB289, $AC289&lt;AT$6),"", MAX(AT$10:AT288)+1)))</f>
        <v/>
      </c>
      <c r="AU289" s="5" t="str">
        <f>IF(OR($AB289="", $AC289=""), "", IF($H289=$M$3, "", IF(OR(AU$7&lt;$AB289, $AC289&lt;AU$6),"", MAX(AU$10:AU288)+1)))</f>
        <v/>
      </c>
      <c r="AV289" s="5" t="str">
        <f>IF(OR($AB289="", $AC289=""), "", IF($H289=$M$3, "", IF(OR(AV$7&lt;$AB289, $AC289&lt;AV$6),"", MAX(AV$10:AV288)+1)))</f>
        <v/>
      </c>
      <c r="AW289" s="5" t="str">
        <f>IF(OR($AB289="", $AC289=""), "", IF($H289=$M$3, "", IF(OR(AW$7&lt;$AB289, $AC289&lt;AW$6),"", MAX(AW$10:AW288)+1)))</f>
        <v/>
      </c>
      <c r="AX289" s="5" t="str">
        <f>IF(OR($AB289="", $AC289=""), "", IF($H289=$M$3, "", IF(OR(AX$7&lt;$AB289, $AC289&lt;AX$6),"", MAX(AX$10:AX288)+1)))</f>
        <v/>
      </c>
      <c r="AY289" s="5" t="str">
        <f>IF(OR($AB289="", $AC289=""), "", IF($H289=$M$3, "", IF(OR(AY$7&lt;$AB289, $AC289&lt;AY$6),"", MAX(AY$10:AY288)+1)))</f>
        <v/>
      </c>
      <c r="AZ289" s="5" t="str">
        <f>IF(OR($AB289="", $AC289=""), "", IF($H289=$M$3, "", IF(OR(AZ$7&lt;$AB289, $AC289&lt;AZ$6),"", MAX(AZ$10:AZ288)+1)))</f>
        <v/>
      </c>
      <c r="BA289" s="5" t="str">
        <f>IF(OR($AB289="", $AC289=""), "", IF($H289=$M$3, "", IF(OR(BA$7&lt;$AB289, $AC289&lt;BA$6),"", MAX(BA$10:BA288)+1)))</f>
        <v/>
      </c>
      <c r="BB289" s="5" t="str">
        <f>IF(OR($AB289="", $AC289=""), "", IF($H289=$M$3, "", IF(OR(BB$7&lt;$AB289, $AC289&lt;BB$6),"", MAX(BB$10:BB288)+1)))</f>
        <v/>
      </c>
      <c r="BC289" s="5" t="str">
        <f>IF(OR($AB289="", $AC289=""), "", IF($H289=$M$3, "", IF(OR(BC$7&lt;$AB289, $AC289&lt;BC$6),"", MAX(BC$10:BC288)+1)))</f>
        <v/>
      </c>
      <c r="BD289" s="5" t="str">
        <f>IF(OR($AB289="", $AC289=""), "", IF($H289=$M$3, "", IF(OR(BD$7&lt;$AB289, $AC289&lt;BD$6),"", MAX(BD$10:BD288)+1)))</f>
        <v/>
      </c>
      <c r="BE289" s="5" t="str">
        <f>IF(OR($AB289="", $AC289=""), "", IF($H289=$M$3, "", IF(OR(BE$7&lt;$AB289, $AC289&lt;BE$6),"", MAX(BE$10:BE288)+1)))</f>
        <v/>
      </c>
      <c r="BF289" s="5" t="str">
        <f>IF(OR($AB289="", $AC289=""), "", IF($H289=$M$3, "", IF(OR(BF$7&lt;$AB289, $AC289&lt;BF$6),"", MAX(BF$10:BF288)+1)))</f>
        <v/>
      </c>
      <c r="BG289" s="5" t="str">
        <f>IF(OR($AB289="", $AC289=""), "", IF($H289=$M$3, "", IF(OR(BG$7&lt;$AB289, $AC289&lt;BG$6),"", MAX(BG$10:BG288)+1)))</f>
        <v/>
      </c>
      <c r="BH289" s="5" t="str">
        <f>IF(OR($AB289="", $AC289=""), "", IF($H289=$M$3, "", IF(OR(BH$7&lt;$AB289, $AC289&lt;BH$6),"", MAX(BH$10:BH288)+1)))</f>
        <v/>
      </c>
      <c r="BI289" s="5" t="str">
        <f>IF(OR($AB289="", $AC289=""), "", IF($H289=$M$3, "", IF(OR(BI$7&lt;$AB289, $AC289&lt;BI$6),"", MAX(BI$10:BI288)+1)))</f>
        <v/>
      </c>
      <c r="BK289" s="5" t="str" cm="1">
        <f t="array" aca="1" ref="BK289" ca="1">IFERROR(INDEX($AE289:$BI289, $BJ289, MATCH($BK$9, $AE$9:$BI$9, 0)), "")</f>
        <v/>
      </c>
    </row>
    <row r="290" spans="1:63" x14ac:dyDescent="0.25">
      <c r="A290" s="2"/>
      <c r="B290" s="254"/>
      <c r="C290" s="255"/>
      <c r="D290" s="256"/>
      <c r="E290" s="257"/>
      <c r="F290" s="257"/>
      <c r="G290" s="258"/>
      <c r="H290" s="259"/>
      <c r="I290" s="16"/>
      <c r="J290" s="5" t="str">
        <f t="shared" si="43"/>
        <v/>
      </c>
      <c r="K290" s="2"/>
      <c r="O290" s="5" t="str">
        <f t="shared" si="41"/>
        <v/>
      </c>
      <c r="Q290" s="5" t="str">
        <f t="shared" si="44"/>
        <v/>
      </c>
      <c r="S290" s="5" t="str">
        <f t="shared" si="42"/>
        <v/>
      </c>
      <c r="U290" s="64" t="str">
        <f>IF($D290="","", IF(COUNTIF('Intro &amp; Setup'!$AW$49:$AW$88, $D290)&gt;0, "BH", TEXT($D290, "ddd")))</f>
        <v/>
      </c>
      <c r="V290" s="65" t="str">
        <f>IF($G290="", "", IF(COUNTIF('Intro &amp; Setup'!$AW$49:$AW$88, $G290)&gt;0, "BH", TEXT($G290, "ddd")))</f>
        <v/>
      </c>
      <c r="W290" s="64" t="str">
        <f t="shared" si="45"/>
        <v/>
      </c>
      <c r="X290" s="65" t="str">
        <f t="shared" si="46"/>
        <v/>
      </c>
      <c r="Y290" s="64" t="str">
        <f>IF(F290="", "", IF(OR(F290&lt;'Intro &amp; Setup'!$Z$20, F290&gt;'Intro &amp; Setup'!$Z$22), "X", ""))</f>
        <v/>
      </c>
      <c r="Z290" s="65" t="str">
        <f>IF(G290="", "", IF(OR(G290&lt;'Intro &amp; Setup'!$Z$20, G290&gt;'Intro &amp; Setup'!$Z$22), "X", ""))</f>
        <v/>
      </c>
      <c r="AB290" s="58" t="str">
        <f t="shared" si="47"/>
        <v/>
      </c>
      <c r="AC290" s="59" t="str">
        <f t="shared" si="48"/>
        <v/>
      </c>
      <c r="AE290" s="5" t="str">
        <f>IF(OR($AB290="", $AC290=""), "", IF($H290=$M$3, "", IF(OR(AE$7&lt;$AB290, $AC290&lt;AE$6),"", MAX(AE$10:AE289)+1)))</f>
        <v/>
      </c>
      <c r="AF290" s="5" t="str">
        <f>IF(OR($AB290="", $AC290=""), "", IF($H290=$M$3, "", IF(OR(AF$7&lt;$AB290, $AC290&lt;AF$6),"", MAX(AF$10:AF289)+1)))</f>
        <v/>
      </c>
      <c r="AG290" s="5" t="str">
        <f>IF(OR($AB290="", $AC290=""), "", IF($H290=$M$3, "", IF(OR(AG$7&lt;$AB290, $AC290&lt;AG$6),"", MAX(AG$10:AG289)+1)))</f>
        <v/>
      </c>
      <c r="AH290" s="5" t="str">
        <f>IF(OR($AB290="", $AC290=""), "", IF($H290=$M$3, "", IF(OR(AH$7&lt;$AB290, $AC290&lt;AH$6),"", MAX(AH$10:AH289)+1)))</f>
        <v/>
      </c>
      <c r="AI290" s="5" t="str">
        <f>IF(OR($AB290="", $AC290=""), "", IF($H290=$M$3, "", IF(OR(AI$7&lt;$AB290, $AC290&lt;AI$6),"", MAX(AI$10:AI289)+1)))</f>
        <v/>
      </c>
      <c r="AJ290" s="5" t="str">
        <f>IF(OR($AB290="", $AC290=""), "", IF($H290=$M$3, "", IF(OR(AJ$7&lt;$AB290, $AC290&lt;AJ$6),"", MAX(AJ$10:AJ289)+1)))</f>
        <v/>
      </c>
      <c r="AK290" s="5" t="str">
        <f>IF(OR($AB290="", $AC290=""), "", IF($H290=$M$3, "", IF(OR(AK$7&lt;$AB290, $AC290&lt;AK$6),"", MAX(AK$10:AK289)+1)))</f>
        <v/>
      </c>
      <c r="AL290" s="5" t="str">
        <f>IF(OR($AB290="", $AC290=""), "", IF($H290=$M$3, "", IF(OR(AL$7&lt;$AB290, $AC290&lt;AL$6),"", MAX(AL$10:AL289)+1)))</f>
        <v/>
      </c>
      <c r="AM290" s="5" t="str">
        <f>IF(OR($AB290="", $AC290=""), "", IF($H290=$M$3, "", IF(OR(AM$7&lt;$AB290, $AC290&lt;AM$6),"", MAX(AM$10:AM289)+1)))</f>
        <v/>
      </c>
      <c r="AN290" s="5" t="str">
        <f>IF(OR($AB290="", $AC290=""), "", IF($H290=$M$3, "", IF(OR(AN$7&lt;$AB290, $AC290&lt;AN$6),"", MAX(AN$10:AN289)+1)))</f>
        <v/>
      </c>
      <c r="AO290" s="5" t="str">
        <f>IF(OR($AB290="", $AC290=""), "", IF($H290=$M$3, "", IF(OR(AO$7&lt;$AB290, $AC290&lt;AO$6),"", MAX(AO$10:AO289)+1)))</f>
        <v/>
      </c>
      <c r="AP290" s="5" t="str">
        <f>IF(OR($AB290="", $AC290=""), "", IF($H290=$M$3, "", IF(OR(AP$7&lt;$AB290, $AC290&lt;AP$6),"", MAX(AP$10:AP289)+1)))</f>
        <v/>
      </c>
      <c r="AQ290" s="5" t="str">
        <f>IF(OR($AB290="", $AC290=""), "", IF($H290=$M$3, "", IF(OR(AQ$7&lt;$AB290, $AC290&lt;AQ$6),"", MAX(AQ$10:AQ289)+1)))</f>
        <v/>
      </c>
      <c r="AR290" s="5" t="str">
        <f>IF(OR($AB290="", $AC290=""), "", IF($H290=$M$3, "", IF(OR(AR$7&lt;$AB290, $AC290&lt;AR$6),"", MAX(AR$10:AR289)+1)))</f>
        <v/>
      </c>
      <c r="AS290" s="5" t="str">
        <f>IF(OR($AB290="", $AC290=""), "", IF($H290=$M$3, "", IF(OR(AS$7&lt;$AB290, $AC290&lt;AS$6),"", MAX(AS$10:AS289)+1)))</f>
        <v/>
      </c>
      <c r="AT290" s="5" t="str">
        <f>IF(OR($AB290="", $AC290=""), "", IF($H290=$M$3, "", IF(OR(AT$7&lt;$AB290, $AC290&lt;AT$6),"", MAX(AT$10:AT289)+1)))</f>
        <v/>
      </c>
      <c r="AU290" s="5" t="str">
        <f>IF(OR($AB290="", $AC290=""), "", IF($H290=$M$3, "", IF(OR(AU$7&lt;$AB290, $AC290&lt;AU$6),"", MAX(AU$10:AU289)+1)))</f>
        <v/>
      </c>
      <c r="AV290" s="5" t="str">
        <f>IF(OR($AB290="", $AC290=""), "", IF($H290=$M$3, "", IF(OR(AV$7&lt;$AB290, $AC290&lt;AV$6),"", MAX(AV$10:AV289)+1)))</f>
        <v/>
      </c>
      <c r="AW290" s="5" t="str">
        <f>IF(OR($AB290="", $AC290=""), "", IF($H290=$M$3, "", IF(OR(AW$7&lt;$AB290, $AC290&lt;AW$6),"", MAX(AW$10:AW289)+1)))</f>
        <v/>
      </c>
      <c r="AX290" s="5" t="str">
        <f>IF(OR($AB290="", $AC290=""), "", IF($H290=$M$3, "", IF(OR(AX$7&lt;$AB290, $AC290&lt;AX$6),"", MAX(AX$10:AX289)+1)))</f>
        <v/>
      </c>
      <c r="AY290" s="5" t="str">
        <f>IF(OR($AB290="", $AC290=""), "", IF($H290=$M$3, "", IF(OR(AY$7&lt;$AB290, $AC290&lt;AY$6),"", MAX(AY$10:AY289)+1)))</f>
        <v/>
      </c>
      <c r="AZ290" s="5" t="str">
        <f>IF(OR($AB290="", $AC290=""), "", IF($H290=$M$3, "", IF(OR(AZ$7&lt;$AB290, $AC290&lt;AZ$6),"", MAX(AZ$10:AZ289)+1)))</f>
        <v/>
      </c>
      <c r="BA290" s="5" t="str">
        <f>IF(OR($AB290="", $AC290=""), "", IF($H290=$M$3, "", IF(OR(BA$7&lt;$AB290, $AC290&lt;BA$6),"", MAX(BA$10:BA289)+1)))</f>
        <v/>
      </c>
      <c r="BB290" s="5" t="str">
        <f>IF(OR($AB290="", $AC290=""), "", IF($H290=$M$3, "", IF(OR(BB$7&lt;$AB290, $AC290&lt;BB$6),"", MAX(BB$10:BB289)+1)))</f>
        <v/>
      </c>
      <c r="BC290" s="5" t="str">
        <f>IF(OR($AB290="", $AC290=""), "", IF($H290=$M$3, "", IF(OR(BC$7&lt;$AB290, $AC290&lt;BC$6),"", MAX(BC$10:BC289)+1)))</f>
        <v/>
      </c>
      <c r="BD290" s="5" t="str">
        <f>IF(OR($AB290="", $AC290=""), "", IF($H290=$M$3, "", IF(OR(BD$7&lt;$AB290, $AC290&lt;BD$6),"", MAX(BD$10:BD289)+1)))</f>
        <v/>
      </c>
      <c r="BE290" s="5" t="str">
        <f>IF(OR($AB290="", $AC290=""), "", IF($H290=$M$3, "", IF(OR(BE$7&lt;$AB290, $AC290&lt;BE$6),"", MAX(BE$10:BE289)+1)))</f>
        <v/>
      </c>
      <c r="BF290" s="5" t="str">
        <f>IF(OR($AB290="", $AC290=""), "", IF($H290=$M$3, "", IF(OR(BF$7&lt;$AB290, $AC290&lt;BF$6),"", MAX(BF$10:BF289)+1)))</f>
        <v/>
      </c>
      <c r="BG290" s="5" t="str">
        <f>IF(OR($AB290="", $AC290=""), "", IF($H290=$M$3, "", IF(OR(BG$7&lt;$AB290, $AC290&lt;BG$6),"", MAX(BG$10:BG289)+1)))</f>
        <v/>
      </c>
      <c r="BH290" s="5" t="str">
        <f>IF(OR($AB290="", $AC290=""), "", IF($H290=$M$3, "", IF(OR(BH$7&lt;$AB290, $AC290&lt;BH$6),"", MAX(BH$10:BH289)+1)))</f>
        <v/>
      </c>
      <c r="BI290" s="5" t="str">
        <f>IF(OR($AB290="", $AC290=""), "", IF($H290=$M$3, "", IF(OR(BI$7&lt;$AB290, $AC290&lt;BI$6),"", MAX(BI$10:BI289)+1)))</f>
        <v/>
      </c>
      <c r="BK290" s="5" t="str" cm="1">
        <f t="array" aca="1" ref="BK290" ca="1">IFERROR(INDEX($AE290:$BI290, $BJ290, MATCH($BK$9, $AE$9:$BI$9, 0)), "")</f>
        <v/>
      </c>
    </row>
    <row r="291" spans="1:63" x14ac:dyDescent="0.25">
      <c r="A291" s="2"/>
      <c r="B291" s="254"/>
      <c r="C291" s="255"/>
      <c r="D291" s="256"/>
      <c r="E291" s="257"/>
      <c r="F291" s="257"/>
      <c r="G291" s="258"/>
      <c r="H291" s="259"/>
      <c r="I291" s="16"/>
      <c r="J291" s="5" t="str">
        <f t="shared" si="43"/>
        <v/>
      </c>
      <c r="K291" s="2"/>
      <c r="O291" s="5" t="str">
        <f t="shared" si="41"/>
        <v/>
      </c>
      <c r="Q291" s="5" t="str">
        <f t="shared" si="44"/>
        <v/>
      </c>
      <c r="S291" s="5" t="str">
        <f t="shared" si="42"/>
        <v/>
      </c>
      <c r="U291" s="64" t="str">
        <f>IF($D291="","", IF(COUNTIF('Intro &amp; Setup'!$AW$49:$AW$88, $D291)&gt;0, "BH", TEXT($D291, "ddd")))</f>
        <v/>
      </c>
      <c r="V291" s="65" t="str">
        <f>IF($G291="", "", IF(COUNTIF('Intro &amp; Setup'!$AW$49:$AW$88, $G291)&gt;0, "BH", TEXT($G291, "ddd")))</f>
        <v/>
      </c>
      <c r="W291" s="64" t="str">
        <f t="shared" si="45"/>
        <v/>
      </c>
      <c r="X291" s="65" t="str">
        <f t="shared" si="46"/>
        <v/>
      </c>
      <c r="Y291" s="64" t="str">
        <f>IF(F291="", "", IF(OR(F291&lt;'Intro &amp; Setup'!$Z$20, F291&gt;'Intro &amp; Setup'!$Z$22), "X", ""))</f>
        <v/>
      </c>
      <c r="Z291" s="65" t="str">
        <f>IF(G291="", "", IF(OR(G291&lt;'Intro &amp; Setup'!$Z$20, G291&gt;'Intro &amp; Setup'!$Z$22), "X", ""))</f>
        <v/>
      </c>
      <c r="AB291" s="58" t="str">
        <f t="shared" si="47"/>
        <v/>
      </c>
      <c r="AC291" s="59" t="str">
        <f t="shared" si="48"/>
        <v/>
      </c>
      <c r="AE291" s="5" t="str">
        <f>IF(OR($AB291="", $AC291=""), "", IF($H291=$M$3, "", IF(OR(AE$7&lt;$AB291, $AC291&lt;AE$6),"", MAX(AE$10:AE290)+1)))</f>
        <v/>
      </c>
      <c r="AF291" s="5" t="str">
        <f>IF(OR($AB291="", $AC291=""), "", IF($H291=$M$3, "", IF(OR(AF$7&lt;$AB291, $AC291&lt;AF$6),"", MAX(AF$10:AF290)+1)))</f>
        <v/>
      </c>
      <c r="AG291" s="5" t="str">
        <f>IF(OR($AB291="", $AC291=""), "", IF($H291=$M$3, "", IF(OR(AG$7&lt;$AB291, $AC291&lt;AG$6),"", MAX(AG$10:AG290)+1)))</f>
        <v/>
      </c>
      <c r="AH291" s="5" t="str">
        <f>IF(OR($AB291="", $AC291=""), "", IF($H291=$M$3, "", IF(OR(AH$7&lt;$AB291, $AC291&lt;AH$6),"", MAX(AH$10:AH290)+1)))</f>
        <v/>
      </c>
      <c r="AI291" s="5" t="str">
        <f>IF(OR($AB291="", $AC291=""), "", IF($H291=$M$3, "", IF(OR(AI$7&lt;$AB291, $AC291&lt;AI$6),"", MAX(AI$10:AI290)+1)))</f>
        <v/>
      </c>
      <c r="AJ291" s="5" t="str">
        <f>IF(OR($AB291="", $AC291=""), "", IF($H291=$M$3, "", IF(OR(AJ$7&lt;$AB291, $AC291&lt;AJ$6),"", MAX(AJ$10:AJ290)+1)))</f>
        <v/>
      </c>
      <c r="AK291" s="5" t="str">
        <f>IF(OR($AB291="", $AC291=""), "", IF($H291=$M$3, "", IF(OR(AK$7&lt;$AB291, $AC291&lt;AK$6),"", MAX(AK$10:AK290)+1)))</f>
        <v/>
      </c>
      <c r="AL291" s="5" t="str">
        <f>IF(OR($AB291="", $AC291=""), "", IF($H291=$M$3, "", IF(OR(AL$7&lt;$AB291, $AC291&lt;AL$6),"", MAX(AL$10:AL290)+1)))</f>
        <v/>
      </c>
      <c r="AM291" s="5" t="str">
        <f>IF(OR($AB291="", $AC291=""), "", IF($H291=$M$3, "", IF(OR(AM$7&lt;$AB291, $AC291&lt;AM$6),"", MAX(AM$10:AM290)+1)))</f>
        <v/>
      </c>
      <c r="AN291" s="5" t="str">
        <f>IF(OR($AB291="", $AC291=""), "", IF($H291=$M$3, "", IF(OR(AN$7&lt;$AB291, $AC291&lt;AN$6),"", MAX(AN$10:AN290)+1)))</f>
        <v/>
      </c>
      <c r="AO291" s="5" t="str">
        <f>IF(OR($AB291="", $AC291=""), "", IF($H291=$M$3, "", IF(OR(AO$7&lt;$AB291, $AC291&lt;AO$6),"", MAX(AO$10:AO290)+1)))</f>
        <v/>
      </c>
      <c r="AP291" s="5" t="str">
        <f>IF(OR($AB291="", $AC291=""), "", IF($H291=$M$3, "", IF(OR(AP$7&lt;$AB291, $AC291&lt;AP$6),"", MAX(AP$10:AP290)+1)))</f>
        <v/>
      </c>
      <c r="AQ291" s="5" t="str">
        <f>IF(OR($AB291="", $AC291=""), "", IF($H291=$M$3, "", IF(OR(AQ$7&lt;$AB291, $AC291&lt;AQ$6),"", MAX(AQ$10:AQ290)+1)))</f>
        <v/>
      </c>
      <c r="AR291" s="5" t="str">
        <f>IF(OR($AB291="", $AC291=""), "", IF($H291=$M$3, "", IF(OR(AR$7&lt;$AB291, $AC291&lt;AR$6),"", MAX(AR$10:AR290)+1)))</f>
        <v/>
      </c>
      <c r="AS291" s="5" t="str">
        <f>IF(OR($AB291="", $AC291=""), "", IF($H291=$M$3, "", IF(OR(AS$7&lt;$AB291, $AC291&lt;AS$6),"", MAX(AS$10:AS290)+1)))</f>
        <v/>
      </c>
      <c r="AT291" s="5" t="str">
        <f>IF(OR($AB291="", $AC291=""), "", IF($H291=$M$3, "", IF(OR(AT$7&lt;$AB291, $AC291&lt;AT$6),"", MAX(AT$10:AT290)+1)))</f>
        <v/>
      </c>
      <c r="AU291" s="5" t="str">
        <f>IF(OR($AB291="", $AC291=""), "", IF($H291=$M$3, "", IF(OR(AU$7&lt;$AB291, $AC291&lt;AU$6),"", MAX(AU$10:AU290)+1)))</f>
        <v/>
      </c>
      <c r="AV291" s="5" t="str">
        <f>IF(OR($AB291="", $AC291=""), "", IF($H291=$M$3, "", IF(OR(AV$7&lt;$AB291, $AC291&lt;AV$6),"", MAX(AV$10:AV290)+1)))</f>
        <v/>
      </c>
      <c r="AW291" s="5" t="str">
        <f>IF(OR($AB291="", $AC291=""), "", IF($H291=$M$3, "", IF(OR(AW$7&lt;$AB291, $AC291&lt;AW$6),"", MAX(AW$10:AW290)+1)))</f>
        <v/>
      </c>
      <c r="AX291" s="5" t="str">
        <f>IF(OR($AB291="", $AC291=""), "", IF($H291=$M$3, "", IF(OR(AX$7&lt;$AB291, $AC291&lt;AX$6),"", MAX(AX$10:AX290)+1)))</f>
        <v/>
      </c>
      <c r="AY291" s="5" t="str">
        <f>IF(OR($AB291="", $AC291=""), "", IF($H291=$M$3, "", IF(OR(AY$7&lt;$AB291, $AC291&lt;AY$6),"", MAX(AY$10:AY290)+1)))</f>
        <v/>
      </c>
      <c r="AZ291" s="5" t="str">
        <f>IF(OR($AB291="", $AC291=""), "", IF($H291=$M$3, "", IF(OR(AZ$7&lt;$AB291, $AC291&lt;AZ$6),"", MAX(AZ$10:AZ290)+1)))</f>
        <v/>
      </c>
      <c r="BA291" s="5" t="str">
        <f>IF(OR($AB291="", $AC291=""), "", IF($H291=$M$3, "", IF(OR(BA$7&lt;$AB291, $AC291&lt;BA$6),"", MAX(BA$10:BA290)+1)))</f>
        <v/>
      </c>
      <c r="BB291" s="5" t="str">
        <f>IF(OR($AB291="", $AC291=""), "", IF($H291=$M$3, "", IF(OR(BB$7&lt;$AB291, $AC291&lt;BB$6),"", MAX(BB$10:BB290)+1)))</f>
        <v/>
      </c>
      <c r="BC291" s="5" t="str">
        <f>IF(OR($AB291="", $AC291=""), "", IF($H291=$M$3, "", IF(OR(BC$7&lt;$AB291, $AC291&lt;BC$6),"", MAX(BC$10:BC290)+1)))</f>
        <v/>
      </c>
      <c r="BD291" s="5" t="str">
        <f>IF(OR($AB291="", $AC291=""), "", IF($H291=$M$3, "", IF(OR(BD$7&lt;$AB291, $AC291&lt;BD$6),"", MAX(BD$10:BD290)+1)))</f>
        <v/>
      </c>
      <c r="BE291" s="5" t="str">
        <f>IF(OR($AB291="", $AC291=""), "", IF($H291=$M$3, "", IF(OR(BE$7&lt;$AB291, $AC291&lt;BE$6),"", MAX(BE$10:BE290)+1)))</f>
        <v/>
      </c>
      <c r="BF291" s="5" t="str">
        <f>IF(OR($AB291="", $AC291=""), "", IF($H291=$M$3, "", IF(OR(BF$7&lt;$AB291, $AC291&lt;BF$6),"", MAX(BF$10:BF290)+1)))</f>
        <v/>
      </c>
      <c r="BG291" s="5" t="str">
        <f>IF(OR($AB291="", $AC291=""), "", IF($H291=$M$3, "", IF(OR(BG$7&lt;$AB291, $AC291&lt;BG$6),"", MAX(BG$10:BG290)+1)))</f>
        <v/>
      </c>
      <c r="BH291" s="5" t="str">
        <f>IF(OR($AB291="", $AC291=""), "", IF($H291=$M$3, "", IF(OR(BH$7&lt;$AB291, $AC291&lt;BH$6),"", MAX(BH$10:BH290)+1)))</f>
        <v/>
      </c>
      <c r="BI291" s="5" t="str">
        <f>IF(OR($AB291="", $AC291=""), "", IF($H291=$M$3, "", IF(OR(BI$7&lt;$AB291, $AC291&lt;BI$6),"", MAX(BI$10:BI290)+1)))</f>
        <v/>
      </c>
      <c r="BK291" s="5" t="str" cm="1">
        <f t="array" aca="1" ref="BK291" ca="1">IFERROR(INDEX($AE291:$BI291, $BJ291, MATCH($BK$9, $AE$9:$BI$9, 0)), "")</f>
        <v/>
      </c>
    </row>
    <row r="292" spans="1:63" x14ac:dyDescent="0.25">
      <c r="A292" s="2"/>
      <c r="B292" s="254"/>
      <c r="C292" s="255"/>
      <c r="D292" s="256"/>
      <c r="E292" s="257"/>
      <c r="F292" s="257"/>
      <c r="G292" s="258"/>
      <c r="H292" s="259"/>
      <c r="I292" s="16"/>
      <c r="J292" s="5" t="str">
        <f t="shared" si="43"/>
        <v/>
      </c>
      <c r="K292" s="2"/>
      <c r="O292" s="5" t="str">
        <f t="shared" si="41"/>
        <v/>
      </c>
      <c r="Q292" s="5" t="str">
        <f t="shared" si="44"/>
        <v/>
      </c>
      <c r="S292" s="5" t="str">
        <f t="shared" si="42"/>
        <v/>
      </c>
      <c r="U292" s="64" t="str">
        <f>IF($D292="","", IF(COUNTIF('Intro &amp; Setup'!$AW$49:$AW$88, $D292)&gt;0, "BH", TEXT($D292, "ddd")))</f>
        <v/>
      </c>
      <c r="V292" s="65" t="str">
        <f>IF($G292="", "", IF(COUNTIF('Intro &amp; Setup'!$AW$49:$AW$88, $G292)&gt;0, "BH", TEXT($G292, "ddd")))</f>
        <v/>
      </c>
      <c r="W292" s="64" t="str">
        <f t="shared" si="45"/>
        <v/>
      </c>
      <c r="X292" s="65" t="str">
        <f t="shared" si="46"/>
        <v/>
      </c>
      <c r="Y292" s="64" t="str">
        <f>IF(F292="", "", IF(OR(F292&lt;'Intro &amp; Setup'!$Z$20, F292&gt;'Intro &amp; Setup'!$Z$22), "X", ""))</f>
        <v/>
      </c>
      <c r="Z292" s="65" t="str">
        <f>IF(G292="", "", IF(OR(G292&lt;'Intro &amp; Setup'!$Z$20, G292&gt;'Intro &amp; Setup'!$Z$22), "X", ""))</f>
        <v/>
      </c>
      <c r="AB292" s="58" t="str">
        <f t="shared" si="47"/>
        <v/>
      </c>
      <c r="AC292" s="59" t="str">
        <f t="shared" si="48"/>
        <v/>
      </c>
      <c r="AE292" s="5" t="str">
        <f>IF(OR($AB292="", $AC292=""), "", IF($H292=$M$3, "", IF(OR(AE$7&lt;$AB292, $AC292&lt;AE$6),"", MAX(AE$10:AE291)+1)))</f>
        <v/>
      </c>
      <c r="AF292" s="5" t="str">
        <f>IF(OR($AB292="", $AC292=""), "", IF($H292=$M$3, "", IF(OR(AF$7&lt;$AB292, $AC292&lt;AF$6),"", MAX(AF$10:AF291)+1)))</f>
        <v/>
      </c>
      <c r="AG292" s="5" t="str">
        <f>IF(OR($AB292="", $AC292=""), "", IF($H292=$M$3, "", IF(OR(AG$7&lt;$AB292, $AC292&lt;AG$6),"", MAX(AG$10:AG291)+1)))</f>
        <v/>
      </c>
      <c r="AH292" s="5" t="str">
        <f>IF(OR($AB292="", $AC292=""), "", IF($H292=$M$3, "", IF(OR(AH$7&lt;$AB292, $AC292&lt;AH$6),"", MAX(AH$10:AH291)+1)))</f>
        <v/>
      </c>
      <c r="AI292" s="5" t="str">
        <f>IF(OR($AB292="", $AC292=""), "", IF($H292=$M$3, "", IF(OR(AI$7&lt;$AB292, $AC292&lt;AI$6),"", MAX(AI$10:AI291)+1)))</f>
        <v/>
      </c>
      <c r="AJ292" s="5" t="str">
        <f>IF(OR($AB292="", $AC292=""), "", IF($H292=$M$3, "", IF(OR(AJ$7&lt;$AB292, $AC292&lt;AJ$6),"", MAX(AJ$10:AJ291)+1)))</f>
        <v/>
      </c>
      <c r="AK292" s="5" t="str">
        <f>IF(OR($AB292="", $AC292=""), "", IF($H292=$M$3, "", IF(OR(AK$7&lt;$AB292, $AC292&lt;AK$6),"", MAX(AK$10:AK291)+1)))</f>
        <v/>
      </c>
      <c r="AL292" s="5" t="str">
        <f>IF(OR($AB292="", $AC292=""), "", IF($H292=$M$3, "", IF(OR(AL$7&lt;$AB292, $AC292&lt;AL$6),"", MAX(AL$10:AL291)+1)))</f>
        <v/>
      </c>
      <c r="AM292" s="5" t="str">
        <f>IF(OR($AB292="", $AC292=""), "", IF($H292=$M$3, "", IF(OR(AM$7&lt;$AB292, $AC292&lt;AM$6),"", MAX(AM$10:AM291)+1)))</f>
        <v/>
      </c>
      <c r="AN292" s="5" t="str">
        <f>IF(OR($AB292="", $AC292=""), "", IF($H292=$M$3, "", IF(OR(AN$7&lt;$AB292, $AC292&lt;AN$6),"", MAX(AN$10:AN291)+1)))</f>
        <v/>
      </c>
      <c r="AO292" s="5" t="str">
        <f>IF(OR($AB292="", $AC292=""), "", IF($H292=$M$3, "", IF(OR(AO$7&lt;$AB292, $AC292&lt;AO$6),"", MAX(AO$10:AO291)+1)))</f>
        <v/>
      </c>
      <c r="AP292" s="5" t="str">
        <f>IF(OR($AB292="", $AC292=""), "", IF($H292=$M$3, "", IF(OR(AP$7&lt;$AB292, $AC292&lt;AP$6),"", MAX(AP$10:AP291)+1)))</f>
        <v/>
      </c>
      <c r="AQ292" s="5" t="str">
        <f>IF(OR($AB292="", $AC292=""), "", IF($H292=$M$3, "", IF(OR(AQ$7&lt;$AB292, $AC292&lt;AQ$6),"", MAX(AQ$10:AQ291)+1)))</f>
        <v/>
      </c>
      <c r="AR292" s="5" t="str">
        <f>IF(OR($AB292="", $AC292=""), "", IF($H292=$M$3, "", IF(OR(AR$7&lt;$AB292, $AC292&lt;AR$6),"", MAX(AR$10:AR291)+1)))</f>
        <v/>
      </c>
      <c r="AS292" s="5" t="str">
        <f>IF(OR($AB292="", $AC292=""), "", IF($H292=$M$3, "", IF(OR(AS$7&lt;$AB292, $AC292&lt;AS$6),"", MAX(AS$10:AS291)+1)))</f>
        <v/>
      </c>
      <c r="AT292" s="5" t="str">
        <f>IF(OR($AB292="", $AC292=""), "", IF($H292=$M$3, "", IF(OR(AT$7&lt;$AB292, $AC292&lt;AT$6),"", MAX(AT$10:AT291)+1)))</f>
        <v/>
      </c>
      <c r="AU292" s="5" t="str">
        <f>IF(OR($AB292="", $AC292=""), "", IF($H292=$M$3, "", IF(OR(AU$7&lt;$AB292, $AC292&lt;AU$6),"", MAX(AU$10:AU291)+1)))</f>
        <v/>
      </c>
      <c r="AV292" s="5" t="str">
        <f>IF(OR($AB292="", $AC292=""), "", IF($H292=$M$3, "", IF(OR(AV$7&lt;$AB292, $AC292&lt;AV$6),"", MAX(AV$10:AV291)+1)))</f>
        <v/>
      </c>
      <c r="AW292" s="5" t="str">
        <f>IF(OR($AB292="", $AC292=""), "", IF($H292=$M$3, "", IF(OR(AW$7&lt;$AB292, $AC292&lt;AW$6),"", MAX(AW$10:AW291)+1)))</f>
        <v/>
      </c>
      <c r="AX292" s="5" t="str">
        <f>IF(OR($AB292="", $AC292=""), "", IF($H292=$M$3, "", IF(OR(AX$7&lt;$AB292, $AC292&lt;AX$6),"", MAX(AX$10:AX291)+1)))</f>
        <v/>
      </c>
      <c r="AY292" s="5" t="str">
        <f>IF(OR($AB292="", $AC292=""), "", IF($H292=$M$3, "", IF(OR(AY$7&lt;$AB292, $AC292&lt;AY$6),"", MAX(AY$10:AY291)+1)))</f>
        <v/>
      </c>
      <c r="AZ292" s="5" t="str">
        <f>IF(OR($AB292="", $AC292=""), "", IF($H292=$M$3, "", IF(OR(AZ$7&lt;$AB292, $AC292&lt;AZ$6),"", MAX(AZ$10:AZ291)+1)))</f>
        <v/>
      </c>
      <c r="BA292" s="5" t="str">
        <f>IF(OR($AB292="", $AC292=""), "", IF($H292=$M$3, "", IF(OR(BA$7&lt;$AB292, $AC292&lt;BA$6),"", MAX(BA$10:BA291)+1)))</f>
        <v/>
      </c>
      <c r="BB292" s="5" t="str">
        <f>IF(OR($AB292="", $AC292=""), "", IF($H292=$M$3, "", IF(OR(BB$7&lt;$AB292, $AC292&lt;BB$6),"", MAX(BB$10:BB291)+1)))</f>
        <v/>
      </c>
      <c r="BC292" s="5" t="str">
        <f>IF(OR($AB292="", $AC292=""), "", IF($H292=$M$3, "", IF(OR(BC$7&lt;$AB292, $AC292&lt;BC$6),"", MAX(BC$10:BC291)+1)))</f>
        <v/>
      </c>
      <c r="BD292" s="5" t="str">
        <f>IF(OR($AB292="", $AC292=""), "", IF($H292=$M$3, "", IF(OR(BD$7&lt;$AB292, $AC292&lt;BD$6),"", MAX(BD$10:BD291)+1)))</f>
        <v/>
      </c>
      <c r="BE292" s="5" t="str">
        <f>IF(OR($AB292="", $AC292=""), "", IF($H292=$M$3, "", IF(OR(BE$7&lt;$AB292, $AC292&lt;BE$6),"", MAX(BE$10:BE291)+1)))</f>
        <v/>
      </c>
      <c r="BF292" s="5" t="str">
        <f>IF(OR($AB292="", $AC292=""), "", IF($H292=$M$3, "", IF(OR(BF$7&lt;$AB292, $AC292&lt;BF$6),"", MAX(BF$10:BF291)+1)))</f>
        <v/>
      </c>
      <c r="BG292" s="5" t="str">
        <f>IF(OR($AB292="", $AC292=""), "", IF($H292=$M$3, "", IF(OR(BG$7&lt;$AB292, $AC292&lt;BG$6),"", MAX(BG$10:BG291)+1)))</f>
        <v/>
      </c>
      <c r="BH292" s="5" t="str">
        <f>IF(OR($AB292="", $AC292=""), "", IF($H292=$M$3, "", IF(OR(BH$7&lt;$AB292, $AC292&lt;BH$6),"", MAX(BH$10:BH291)+1)))</f>
        <v/>
      </c>
      <c r="BI292" s="5" t="str">
        <f>IF(OR($AB292="", $AC292=""), "", IF($H292=$M$3, "", IF(OR(BI$7&lt;$AB292, $AC292&lt;BI$6),"", MAX(BI$10:BI291)+1)))</f>
        <v/>
      </c>
      <c r="BK292" s="5" t="str" cm="1">
        <f t="array" aca="1" ref="BK292" ca="1">IFERROR(INDEX($AE292:$BI292, $BJ292, MATCH($BK$9, $AE$9:$BI$9, 0)), "")</f>
        <v/>
      </c>
    </row>
    <row r="293" spans="1:63" x14ac:dyDescent="0.25">
      <c r="A293" s="2"/>
      <c r="B293" s="254"/>
      <c r="C293" s="255"/>
      <c r="D293" s="256"/>
      <c r="E293" s="257"/>
      <c r="F293" s="257"/>
      <c r="G293" s="258"/>
      <c r="H293" s="259"/>
      <c r="I293" s="16"/>
      <c r="J293" s="5" t="str">
        <f t="shared" si="43"/>
        <v/>
      </c>
      <c r="K293" s="2"/>
      <c r="O293" s="5" t="str">
        <f t="shared" si="41"/>
        <v/>
      </c>
      <c r="Q293" s="5" t="str">
        <f t="shared" si="44"/>
        <v/>
      </c>
      <c r="S293" s="5" t="str">
        <f t="shared" si="42"/>
        <v/>
      </c>
      <c r="U293" s="64" t="str">
        <f>IF($D293="","", IF(COUNTIF('Intro &amp; Setup'!$AW$49:$AW$88, $D293)&gt;0, "BH", TEXT($D293, "ddd")))</f>
        <v/>
      </c>
      <c r="V293" s="65" t="str">
        <f>IF($G293="", "", IF(COUNTIF('Intro &amp; Setup'!$AW$49:$AW$88, $G293)&gt;0, "BH", TEXT($G293, "ddd")))</f>
        <v/>
      </c>
      <c r="W293" s="64" t="str">
        <f t="shared" si="45"/>
        <v/>
      </c>
      <c r="X293" s="65" t="str">
        <f t="shared" si="46"/>
        <v/>
      </c>
      <c r="Y293" s="64" t="str">
        <f>IF(F293="", "", IF(OR(F293&lt;'Intro &amp; Setup'!$Z$20, F293&gt;'Intro &amp; Setup'!$Z$22), "X", ""))</f>
        <v/>
      </c>
      <c r="Z293" s="65" t="str">
        <f>IF(G293="", "", IF(OR(G293&lt;'Intro &amp; Setup'!$Z$20, G293&gt;'Intro &amp; Setup'!$Z$22), "X", ""))</f>
        <v/>
      </c>
      <c r="AB293" s="58" t="str">
        <f t="shared" si="47"/>
        <v/>
      </c>
      <c r="AC293" s="59" t="str">
        <f t="shared" si="48"/>
        <v/>
      </c>
      <c r="AE293" s="5" t="str">
        <f>IF(OR($AB293="", $AC293=""), "", IF($H293=$M$3, "", IF(OR(AE$7&lt;$AB293, $AC293&lt;AE$6),"", MAX(AE$10:AE292)+1)))</f>
        <v/>
      </c>
      <c r="AF293" s="5" t="str">
        <f>IF(OR($AB293="", $AC293=""), "", IF($H293=$M$3, "", IF(OR(AF$7&lt;$AB293, $AC293&lt;AF$6),"", MAX(AF$10:AF292)+1)))</f>
        <v/>
      </c>
      <c r="AG293" s="5" t="str">
        <f>IF(OR($AB293="", $AC293=""), "", IF($H293=$M$3, "", IF(OR(AG$7&lt;$AB293, $AC293&lt;AG$6),"", MAX(AG$10:AG292)+1)))</f>
        <v/>
      </c>
      <c r="AH293" s="5" t="str">
        <f>IF(OR($AB293="", $AC293=""), "", IF($H293=$M$3, "", IF(OR(AH$7&lt;$AB293, $AC293&lt;AH$6),"", MAX(AH$10:AH292)+1)))</f>
        <v/>
      </c>
      <c r="AI293" s="5" t="str">
        <f>IF(OR($AB293="", $AC293=""), "", IF($H293=$M$3, "", IF(OR(AI$7&lt;$AB293, $AC293&lt;AI$6),"", MAX(AI$10:AI292)+1)))</f>
        <v/>
      </c>
      <c r="AJ293" s="5" t="str">
        <f>IF(OR($AB293="", $AC293=""), "", IF($H293=$M$3, "", IF(OR(AJ$7&lt;$AB293, $AC293&lt;AJ$6),"", MAX(AJ$10:AJ292)+1)))</f>
        <v/>
      </c>
      <c r="AK293" s="5" t="str">
        <f>IF(OR($AB293="", $AC293=""), "", IF($H293=$M$3, "", IF(OR(AK$7&lt;$AB293, $AC293&lt;AK$6),"", MAX(AK$10:AK292)+1)))</f>
        <v/>
      </c>
      <c r="AL293" s="5" t="str">
        <f>IF(OR($AB293="", $AC293=""), "", IF($H293=$M$3, "", IF(OR(AL$7&lt;$AB293, $AC293&lt;AL$6),"", MAX(AL$10:AL292)+1)))</f>
        <v/>
      </c>
      <c r="AM293" s="5" t="str">
        <f>IF(OR($AB293="", $AC293=""), "", IF($H293=$M$3, "", IF(OR(AM$7&lt;$AB293, $AC293&lt;AM$6),"", MAX(AM$10:AM292)+1)))</f>
        <v/>
      </c>
      <c r="AN293" s="5" t="str">
        <f>IF(OR($AB293="", $AC293=""), "", IF($H293=$M$3, "", IF(OR(AN$7&lt;$AB293, $AC293&lt;AN$6),"", MAX(AN$10:AN292)+1)))</f>
        <v/>
      </c>
      <c r="AO293" s="5" t="str">
        <f>IF(OR($AB293="", $AC293=""), "", IF($H293=$M$3, "", IF(OR(AO$7&lt;$AB293, $AC293&lt;AO$6),"", MAX(AO$10:AO292)+1)))</f>
        <v/>
      </c>
      <c r="AP293" s="5" t="str">
        <f>IF(OR($AB293="", $AC293=""), "", IF($H293=$M$3, "", IF(OR(AP$7&lt;$AB293, $AC293&lt;AP$6),"", MAX(AP$10:AP292)+1)))</f>
        <v/>
      </c>
      <c r="AQ293" s="5" t="str">
        <f>IF(OR($AB293="", $AC293=""), "", IF($H293=$M$3, "", IF(OR(AQ$7&lt;$AB293, $AC293&lt;AQ$6),"", MAX(AQ$10:AQ292)+1)))</f>
        <v/>
      </c>
      <c r="AR293" s="5" t="str">
        <f>IF(OR($AB293="", $AC293=""), "", IF($H293=$M$3, "", IF(OR(AR$7&lt;$AB293, $AC293&lt;AR$6),"", MAX(AR$10:AR292)+1)))</f>
        <v/>
      </c>
      <c r="AS293" s="5" t="str">
        <f>IF(OR($AB293="", $AC293=""), "", IF($H293=$M$3, "", IF(OR(AS$7&lt;$AB293, $AC293&lt;AS$6),"", MAX(AS$10:AS292)+1)))</f>
        <v/>
      </c>
      <c r="AT293" s="5" t="str">
        <f>IF(OR($AB293="", $AC293=""), "", IF($H293=$M$3, "", IF(OR(AT$7&lt;$AB293, $AC293&lt;AT$6),"", MAX(AT$10:AT292)+1)))</f>
        <v/>
      </c>
      <c r="AU293" s="5" t="str">
        <f>IF(OR($AB293="", $AC293=""), "", IF($H293=$M$3, "", IF(OR(AU$7&lt;$AB293, $AC293&lt;AU$6),"", MAX(AU$10:AU292)+1)))</f>
        <v/>
      </c>
      <c r="AV293" s="5" t="str">
        <f>IF(OR($AB293="", $AC293=""), "", IF($H293=$M$3, "", IF(OR(AV$7&lt;$AB293, $AC293&lt;AV$6),"", MAX(AV$10:AV292)+1)))</f>
        <v/>
      </c>
      <c r="AW293" s="5" t="str">
        <f>IF(OR($AB293="", $AC293=""), "", IF($H293=$M$3, "", IF(OR(AW$7&lt;$AB293, $AC293&lt;AW$6),"", MAX(AW$10:AW292)+1)))</f>
        <v/>
      </c>
      <c r="AX293" s="5" t="str">
        <f>IF(OR($AB293="", $AC293=""), "", IF($H293=$M$3, "", IF(OR(AX$7&lt;$AB293, $AC293&lt;AX$6),"", MAX(AX$10:AX292)+1)))</f>
        <v/>
      </c>
      <c r="AY293" s="5" t="str">
        <f>IF(OR($AB293="", $AC293=""), "", IF($H293=$M$3, "", IF(OR(AY$7&lt;$AB293, $AC293&lt;AY$6),"", MAX(AY$10:AY292)+1)))</f>
        <v/>
      </c>
      <c r="AZ293" s="5" t="str">
        <f>IF(OR($AB293="", $AC293=""), "", IF($H293=$M$3, "", IF(OR(AZ$7&lt;$AB293, $AC293&lt;AZ$6),"", MAX(AZ$10:AZ292)+1)))</f>
        <v/>
      </c>
      <c r="BA293" s="5" t="str">
        <f>IF(OR($AB293="", $AC293=""), "", IF($H293=$M$3, "", IF(OR(BA$7&lt;$AB293, $AC293&lt;BA$6),"", MAX(BA$10:BA292)+1)))</f>
        <v/>
      </c>
      <c r="BB293" s="5" t="str">
        <f>IF(OR($AB293="", $AC293=""), "", IF($H293=$M$3, "", IF(OR(BB$7&lt;$AB293, $AC293&lt;BB$6),"", MAX(BB$10:BB292)+1)))</f>
        <v/>
      </c>
      <c r="BC293" s="5" t="str">
        <f>IF(OR($AB293="", $AC293=""), "", IF($H293=$M$3, "", IF(OR(BC$7&lt;$AB293, $AC293&lt;BC$6),"", MAX(BC$10:BC292)+1)))</f>
        <v/>
      </c>
      <c r="BD293" s="5" t="str">
        <f>IF(OR($AB293="", $AC293=""), "", IF($H293=$M$3, "", IF(OR(BD$7&lt;$AB293, $AC293&lt;BD$6),"", MAX(BD$10:BD292)+1)))</f>
        <v/>
      </c>
      <c r="BE293" s="5" t="str">
        <f>IF(OR($AB293="", $AC293=""), "", IF($H293=$M$3, "", IF(OR(BE$7&lt;$AB293, $AC293&lt;BE$6),"", MAX(BE$10:BE292)+1)))</f>
        <v/>
      </c>
      <c r="BF293" s="5" t="str">
        <f>IF(OR($AB293="", $AC293=""), "", IF($H293=$M$3, "", IF(OR(BF$7&lt;$AB293, $AC293&lt;BF$6),"", MAX(BF$10:BF292)+1)))</f>
        <v/>
      </c>
      <c r="BG293" s="5" t="str">
        <f>IF(OR($AB293="", $AC293=""), "", IF($H293=$M$3, "", IF(OR(BG$7&lt;$AB293, $AC293&lt;BG$6),"", MAX(BG$10:BG292)+1)))</f>
        <v/>
      </c>
      <c r="BH293" s="5" t="str">
        <f>IF(OR($AB293="", $AC293=""), "", IF($H293=$M$3, "", IF(OR(BH$7&lt;$AB293, $AC293&lt;BH$6),"", MAX(BH$10:BH292)+1)))</f>
        <v/>
      </c>
      <c r="BI293" s="5" t="str">
        <f>IF(OR($AB293="", $AC293=""), "", IF($H293=$M$3, "", IF(OR(BI$7&lt;$AB293, $AC293&lt;BI$6),"", MAX(BI$10:BI292)+1)))</f>
        <v/>
      </c>
      <c r="BK293" s="5" t="str" cm="1">
        <f t="array" aca="1" ref="BK293" ca="1">IFERROR(INDEX($AE293:$BI293, $BJ293, MATCH($BK$9, $AE$9:$BI$9, 0)), "")</f>
        <v/>
      </c>
    </row>
    <row r="294" spans="1:63" x14ac:dyDescent="0.25">
      <c r="A294" s="2"/>
      <c r="B294" s="254"/>
      <c r="C294" s="255"/>
      <c r="D294" s="256"/>
      <c r="E294" s="257"/>
      <c r="F294" s="257"/>
      <c r="G294" s="258"/>
      <c r="H294" s="259"/>
      <c r="I294" s="16"/>
      <c r="J294" s="5" t="str">
        <f t="shared" si="43"/>
        <v/>
      </c>
      <c r="K294" s="2"/>
      <c r="O294" s="5" t="str">
        <f t="shared" si="41"/>
        <v/>
      </c>
      <c r="Q294" s="5" t="str">
        <f t="shared" si="44"/>
        <v/>
      </c>
      <c r="S294" s="5" t="str">
        <f t="shared" si="42"/>
        <v/>
      </c>
      <c r="U294" s="64" t="str">
        <f>IF($D294="","", IF(COUNTIF('Intro &amp; Setup'!$AW$49:$AW$88, $D294)&gt;0, "BH", TEXT($D294, "ddd")))</f>
        <v/>
      </c>
      <c r="V294" s="65" t="str">
        <f>IF($G294="", "", IF(COUNTIF('Intro &amp; Setup'!$AW$49:$AW$88, $G294)&gt;0, "BH", TEXT($G294, "ddd")))</f>
        <v/>
      </c>
      <c r="W294" s="64" t="str">
        <f t="shared" si="45"/>
        <v/>
      </c>
      <c r="X294" s="65" t="str">
        <f t="shared" si="46"/>
        <v/>
      </c>
      <c r="Y294" s="64" t="str">
        <f>IF(F294="", "", IF(OR(F294&lt;'Intro &amp; Setup'!$Z$20, F294&gt;'Intro &amp; Setup'!$Z$22), "X", ""))</f>
        <v/>
      </c>
      <c r="Z294" s="65" t="str">
        <f>IF(G294="", "", IF(OR(G294&lt;'Intro &amp; Setup'!$Z$20, G294&gt;'Intro &amp; Setup'!$Z$22), "X", ""))</f>
        <v/>
      </c>
      <c r="AB294" s="58" t="str">
        <f t="shared" si="47"/>
        <v/>
      </c>
      <c r="AC294" s="59" t="str">
        <f t="shared" si="48"/>
        <v/>
      </c>
      <c r="AE294" s="5" t="str">
        <f>IF(OR($AB294="", $AC294=""), "", IF($H294=$M$3, "", IF(OR(AE$7&lt;$AB294, $AC294&lt;AE$6),"", MAX(AE$10:AE293)+1)))</f>
        <v/>
      </c>
      <c r="AF294" s="5" t="str">
        <f>IF(OR($AB294="", $AC294=""), "", IF($H294=$M$3, "", IF(OR(AF$7&lt;$AB294, $AC294&lt;AF$6),"", MAX(AF$10:AF293)+1)))</f>
        <v/>
      </c>
      <c r="AG294" s="5" t="str">
        <f>IF(OR($AB294="", $AC294=""), "", IF($H294=$M$3, "", IF(OR(AG$7&lt;$AB294, $AC294&lt;AG$6),"", MAX(AG$10:AG293)+1)))</f>
        <v/>
      </c>
      <c r="AH294" s="5" t="str">
        <f>IF(OR($AB294="", $AC294=""), "", IF($H294=$M$3, "", IF(OR(AH$7&lt;$AB294, $AC294&lt;AH$6),"", MAX(AH$10:AH293)+1)))</f>
        <v/>
      </c>
      <c r="AI294" s="5" t="str">
        <f>IF(OR($AB294="", $AC294=""), "", IF($H294=$M$3, "", IF(OR(AI$7&lt;$AB294, $AC294&lt;AI$6),"", MAX(AI$10:AI293)+1)))</f>
        <v/>
      </c>
      <c r="AJ294" s="5" t="str">
        <f>IF(OR($AB294="", $AC294=""), "", IF($H294=$M$3, "", IF(OR(AJ$7&lt;$AB294, $AC294&lt;AJ$6),"", MAX(AJ$10:AJ293)+1)))</f>
        <v/>
      </c>
      <c r="AK294" s="5" t="str">
        <f>IF(OR($AB294="", $AC294=""), "", IF($H294=$M$3, "", IF(OR(AK$7&lt;$AB294, $AC294&lt;AK$6),"", MAX(AK$10:AK293)+1)))</f>
        <v/>
      </c>
      <c r="AL294" s="5" t="str">
        <f>IF(OR($AB294="", $AC294=""), "", IF($H294=$M$3, "", IF(OR(AL$7&lt;$AB294, $AC294&lt;AL$6),"", MAX(AL$10:AL293)+1)))</f>
        <v/>
      </c>
      <c r="AM294" s="5" t="str">
        <f>IF(OR($AB294="", $AC294=""), "", IF($H294=$M$3, "", IF(OR(AM$7&lt;$AB294, $AC294&lt;AM$6),"", MAX(AM$10:AM293)+1)))</f>
        <v/>
      </c>
      <c r="AN294" s="5" t="str">
        <f>IF(OR($AB294="", $AC294=""), "", IF($H294=$M$3, "", IF(OR(AN$7&lt;$AB294, $AC294&lt;AN$6),"", MAX(AN$10:AN293)+1)))</f>
        <v/>
      </c>
      <c r="AO294" s="5" t="str">
        <f>IF(OR($AB294="", $AC294=""), "", IF($H294=$M$3, "", IF(OR(AO$7&lt;$AB294, $AC294&lt;AO$6),"", MAX(AO$10:AO293)+1)))</f>
        <v/>
      </c>
      <c r="AP294" s="5" t="str">
        <f>IF(OR($AB294="", $AC294=""), "", IF($H294=$M$3, "", IF(OR(AP$7&lt;$AB294, $AC294&lt;AP$6),"", MAX(AP$10:AP293)+1)))</f>
        <v/>
      </c>
      <c r="AQ294" s="5" t="str">
        <f>IF(OR($AB294="", $AC294=""), "", IF($H294=$M$3, "", IF(OR(AQ$7&lt;$AB294, $AC294&lt;AQ$6),"", MAX(AQ$10:AQ293)+1)))</f>
        <v/>
      </c>
      <c r="AR294" s="5" t="str">
        <f>IF(OR($AB294="", $AC294=""), "", IF($H294=$M$3, "", IF(OR(AR$7&lt;$AB294, $AC294&lt;AR$6),"", MAX(AR$10:AR293)+1)))</f>
        <v/>
      </c>
      <c r="AS294" s="5" t="str">
        <f>IF(OR($AB294="", $AC294=""), "", IF($H294=$M$3, "", IF(OR(AS$7&lt;$AB294, $AC294&lt;AS$6),"", MAX(AS$10:AS293)+1)))</f>
        <v/>
      </c>
      <c r="AT294" s="5" t="str">
        <f>IF(OR($AB294="", $AC294=""), "", IF($H294=$M$3, "", IF(OR(AT$7&lt;$AB294, $AC294&lt;AT$6),"", MAX(AT$10:AT293)+1)))</f>
        <v/>
      </c>
      <c r="AU294" s="5" t="str">
        <f>IF(OR($AB294="", $AC294=""), "", IF($H294=$M$3, "", IF(OR(AU$7&lt;$AB294, $AC294&lt;AU$6),"", MAX(AU$10:AU293)+1)))</f>
        <v/>
      </c>
      <c r="AV294" s="5" t="str">
        <f>IF(OR($AB294="", $AC294=""), "", IF($H294=$M$3, "", IF(OR(AV$7&lt;$AB294, $AC294&lt;AV$6),"", MAX(AV$10:AV293)+1)))</f>
        <v/>
      </c>
      <c r="AW294" s="5" t="str">
        <f>IF(OR($AB294="", $AC294=""), "", IF($H294=$M$3, "", IF(OR(AW$7&lt;$AB294, $AC294&lt;AW$6),"", MAX(AW$10:AW293)+1)))</f>
        <v/>
      </c>
      <c r="AX294" s="5" t="str">
        <f>IF(OR($AB294="", $AC294=""), "", IF($H294=$M$3, "", IF(OR(AX$7&lt;$AB294, $AC294&lt;AX$6),"", MAX(AX$10:AX293)+1)))</f>
        <v/>
      </c>
      <c r="AY294" s="5" t="str">
        <f>IF(OR($AB294="", $AC294=""), "", IF($H294=$M$3, "", IF(OR(AY$7&lt;$AB294, $AC294&lt;AY$6),"", MAX(AY$10:AY293)+1)))</f>
        <v/>
      </c>
      <c r="AZ294" s="5" t="str">
        <f>IF(OR($AB294="", $AC294=""), "", IF($H294=$M$3, "", IF(OR(AZ$7&lt;$AB294, $AC294&lt;AZ$6),"", MAX(AZ$10:AZ293)+1)))</f>
        <v/>
      </c>
      <c r="BA294" s="5" t="str">
        <f>IF(OR($AB294="", $AC294=""), "", IF($H294=$M$3, "", IF(OR(BA$7&lt;$AB294, $AC294&lt;BA$6),"", MAX(BA$10:BA293)+1)))</f>
        <v/>
      </c>
      <c r="BB294" s="5" t="str">
        <f>IF(OR($AB294="", $AC294=""), "", IF($H294=$M$3, "", IF(OR(BB$7&lt;$AB294, $AC294&lt;BB$6),"", MAX(BB$10:BB293)+1)))</f>
        <v/>
      </c>
      <c r="BC294" s="5" t="str">
        <f>IF(OR($AB294="", $AC294=""), "", IF($H294=$M$3, "", IF(OR(BC$7&lt;$AB294, $AC294&lt;BC$6),"", MAX(BC$10:BC293)+1)))</f>
        <v/>
      </c>
      <c r="BD294" s="5" t="str">
        <f>IF(OR($AB294="", $AC294=""), "", IF($H294=$M$3, "", IF(OR(BD$7&lt;$AB294, $AC294&lt;BD$6),"", MAX(BD$10:BD293)+1)))</f>
        <v/>
      </c>
      <c r="BE294" s="5" t="str">
        <f>IF(OR($AB294="", $AC294=""), "", IF($H294=$M$3, "", IF(OR(BE$7&lt;$AB294, $AC294&lt;BE$6),"", MAX(BE$10:BE293)+1)))</f>
        <v/>
      </c>
      <c r="BF294" s="5" t="str">
        <f>IF(OR($AB294="", $AC294=""), "", IF($H294=$M$3, "", IF(OR(BF$7&lt;$AB294, $AC294&lt;BF$6),"", MAX(BF$10:BF293)+1)))</f>
        <v/>
      </c>
      <c r="BG294" s="5" t="str">
        <f>IF(OR($AB294="", $AC294=""), "", IF($H294=$M$3, "", IF(OR(BG$7&lt;$AB294, $AC294&lt;BG$6),"", MAX(BG$10:BG293)+1)))</f>
        <v/>
      </c>
      <c r="BH294" s="5" t="str">
        <f>IF(OR($AB294="", $AC294=""), "", IF($H294=$M$3, "", IF(OR(BH$7&lt;$AB294, $AC294&lt;BH$6),"", MAX(BH$10:BH293)+1)))</f>
        <v/>
      </c>
      <c r="BI294" s="5" t="str">
        <f>IF(OR($AB294="", $AC294=""), "", IF($H294=$M$3, "", IF(OR(BI$7&lt;$AB294, $AC294&lt;BI$6),"", MAX(BI$10:BI293)+1)))</f>
        <v/>
      </c>
      <c r="BK294" s="5" t="str" cm="1">
        <f t="array" aca="1" ref="BK294" ca="1">IFERROR(INDEX($AE294:$BI294, $BJ294, MATCH($BK$9, $AE$9:$BI$9, 0)), "")</f>
        <v/>
      </c>
    </row>
    <row r="295" spans="1:63" x14ac:dyDescent="0.25">
      <c r="A295" s="2"/>
      <c r="B295" s="254"/>
      <c r="C295" s="255"/>
      <c r="D295" s="256"/>
      <c r="E295" s="257"/>
      <c r="F295" s="257"/>
      <c r="G295" s="258"/>
      <c r="H295" s="259"/>
      <c r="I295" s="16"/>
      <c r="J295" s="5" t="str">
        <f t="shared" si="43"/>
        <v/>
      </c>
      <c r="K295" s="2"/>
      <c r="O295" s="5" t="str">
        <f t="shared" si="41"/>
        <v/>
      </c>
      <c r="Q295" s="5" t="str">
        <f t="shared" si="44"/>
        <v/>
      </c>
      <c r="S295" s="5" t="str">
        <f t="shared" si="42"/>
        <v/>
      </c>
      <c r="U295" s="64" t="str">
        <f>IF($D295="","", IF(COUNTIF('Intro &amp; Setup'!$AW$49:$AW$88, $D295)&gt;0, "BH", TEXT($D295, "ddd")))</f>
        <v/>
      </c>
      <c r="V295" s="65" t="str">
        <f>IF($G295="", "", IF(COUNTIF('Intro &amp; Setup'!$AW$49:$AW$88, $G295)&gt;0, "BH", TEXT($G295, "ddd")))</f>
        <v/>
      </c>
      <c r="W295" s="64" t="str">
        <f t="shared" si="45"/>
        <v/>
      </c>
      <c r="X295" s="65" t="str">
        <f t="shared" si="46"/>
        <v/>
      </c>
      <c r="Y295" s="64" t="str">
        <f>IF(F295="", "", IF(OR(F295&lt;'Intro &amp; Setup'!$Z$20, F295&gt;'Intro &amp; Setup'!$Z$22), "X", ""))</f>
        <v/>
      </c>
      <c r="Z295" s="65" t="str">
        <f>IF(G295="", "", IF(OR(G295&lt;'Intro &amp; Setup'!$Z$20, G295&gt;'Intro &amp; Setup'!$Z$22), "X", ""))</f>
        <v/>
      </c>
      <c r="AB295" s="58" t="str">
        <f t="shared" si="47"/>
        <v/>
      </c>
      <c r="AC295" s="59" t="str">
        <f t="shared" si="48"/>
        <v/>
      </c>
      <c r="AE295" s="5" t="str">
        <f>IF(OR($AB295="", $AC295=""), "", IF($H295=$M$3, "", IF(OR(AE$7&lt;$AB295, $AC295&lt;AE$6),"", MAX(AE$10:AE294)+1)))</f>
        <v/>
      </c>
      <c r="AF295" s="5" t="str">
        <f>IF(OR($AB295="", $AC295=""), "", IF($H295=$M$3, "", IF(OR(AF$7&lt;$AB295, $AC295&lt;AF$6),"", MAX(AF$10:AF294)+1)))</f>
        <v/>
      </c>
      <c r="AG295" s="5" t="str">
        <f>IF(OR($AB295="", $AC295=""), "", IF($H295=$M$3, "", IF(OR(AG$7&lt;$AB295, $AC295&lt;AG$6),"", MAX(AG$10:AG294)+1)))</f>
        <v/>
      </c>
      <c r="AH295" s="5" t="str">
        <f>IF(OR($AB295="", $AC295=""), "", IF($H295=$M$3, "", IF(OR(AH$7&lt;$AB295, $AC295&lt;AH$6),"", MAX(AH$10:AH294)+1)))</f>
        <v/>
      </c>
      <c r="AI295" s="5" t="str">
        <f>IF(OR($AB295="", $AC295=""), "", IF($H295=$M$3, "", IF(OR(AI$7&lt;$AB295, $AC295&lt;AI$6),"", MAX(AI$10:AI294)+1)))</f>
        <v/>
      </c>
      <c r="AJ295" s="5" t="str">
        <f>IF(OR($AB295="", $AC295=""), "", IF($H295=$M$3, "", IF(OR(AJ$7&lt;$AB295, $AC295&lt;AJ$6),"", MAX(AJ$10:AJ294)+1)))</f>
        <v/>
      </c>
      <c r="AK295" s="5" t="str">
        <f>IF(OR($AB295="", $AC295=""), "", IF($H295=$M$3, "", IF(OR(AK$7&lt;$AB295, $AC295&lt;AK$6),"", MAX(AK$10:AK294)+1)))</f>
        <v/>
      </c>
      <c r="AL295" s="5" t="str">
        <f>IF(OR($AB295="", $AC295=""), "", IF($H295=$M$3, "", IF(OR(AL$7&lt;$AB295, $AC295&lt;AL$6),"", MAX(AL$10:AL294)+1)))</f>
        <v/>
      </c>
      <c r="AM295" s="5" t="str">
        <f>IF(OR($AB295="", $AC295=""), "", IF($H295=$M$3, "", IF(OR(AM$7&lt;$AB295, $AC295&lt;AM$6),"", MAX(AM$10:AM294)+1)))</f>
        <v/>
      </c>
      <c r="AN295" s="5" t="str">
        <f>IF(OR($AB295="", $AC295=""), "", IF($H295=$M$3, "", IF(OR(AN$7&lt;$AB295, $AC295&lt;AN$6),"", MAX(AN$10:AN294)+1)))</f>
        <v/>
      </c>
      <c r="AO295" s="5" t="str">
        <f>IF(OR($AB295="", $AC295=""), "", IF($H295=$M$3, "", IF(OR(AO$7&lt;$AB295, $AC295&lt;AO$6),"", MAX(AO$10:AO294)+1)))</f>
        <v/>
      </c>
      <c r="AP295" s="5" t="str">
        <f>IF(OR($AB295="", $AC295=""), "", IF($H295=$M$3, "", IF(OR(AP$7&lt;$AB295, $AC295&lt;AP$6),"", MAX(AP$10:AP294)+1)))</f>
        <v/>
      </c>
      <c r="AQ295" s="5" t="str">
        <f>IF(OR($AB295="", $AC295=""), "", IF($H295=$M$3, "", IF(OR(AQ$7&lt;$AB295, $AC295&lt;AQ$6),"", MAX(AQ$10:AQ294)+1)))</f>
        <v/>
      </c>
      <c r="AR295" s="5" t="str">
        <f>IF(OR($AB295="", $AC295=""), "", IF($H295=$M$3, "", IF(OR(AR$7&lt;$AB295, $AC295&lt;AR$6),"", MAX(AR$10:AR294)+1)))</f>
        <v/>
      </c>
      <c r="AS295" s="5" t="str">
        <f>IF(OR($AB295="", $AC295=""), "", IF($H295=$M$3, "", IF(OR(AS$7&lt;$AB295, $AC295&lt;AS$6),"", MAX(AS$10:AS294)+1)))</f>
        <v/>
      </c>
      <c r="AT295" s="5" t="str">
        <f>IF(OR($AB295="", $AC295=""), "", IF($H295=$M$3, "", IF(OR(AT$7&lt;$AB295, $AC295&lt;AT$6),"", MAX(AT$10:AT294)+1)))</f>
        <v/>
      </c>
      <c r="AU295" s="5" t="str">
        <f>IF(OR($AB295="", $AC295=""), "", IF($H295=$M$3, "", IF(OR(AU$7&lt;$AB295, $AC295&lt;AU$6),"", MAX(AU$10:AU294)+1)))</f>
        <v/>
      </c>
      <c r="AV295" s="5" t="str">
        <f>IF(OR($AB295="", $AC295=""), "", IF($H295=$M$3, "", IF(OR(AV$7&lt;$AB295, $AC295&lt;AV$6),"", MAX(AV$10:AV294)+1)))</f>
        <v/>
      </c>
      <c r="AW295" s="5" t="str">
        <f>IF(OR($AB295="", $AC295=""), "", IF($H295=$M$3, "", IF(OR(AW$7&lt;$AB295, $AC295&lt;AW$6),"", MAX(AW$10:AW294)+1)))</f>
        <v/>
      </c>
      <c r="AX295" s="5" t="str">
        <f>IF(OR($AB295="", $AC295=""), "", IF($H295=$M$3, "", IF(OR(AX$7&lt;$AB295, $AC295&lt;AX$6),"", MAX(AX$10:AX294)+1)))</f>
        <v/>
      </c>
      <c r="AY295" s="5" t="str">
        <f>IF(OR($AB295="", $AC295=""), "", IF($H295=$M$3, "", IF(OR(AY$7&lt;$AB295, $AC295&lt;AY$6),"", MAX(AY$10:AY294)+1)))</f>
        <v/>
      </c>
      <c r="AZ295" s="5" t="str">
        <f>IF(OR($AB295="", $AC295=""), "", IF($H295=$M$3, "", IF(OR(AZ$7&lt;$AB295, $AC295&lt;AZ$6),"", MAX(AZ$10:AZ294)+1)))</f>
        <v/>
      </c>
      <c r="BA295" s="5" t="str">
        <f>IF(OR($AB295="", $AC295=""), "", IF($H295=$M$3, "", IF(OR(BA$7&lt;$AB295, $AC295&lt;BA$6),"", MAX(BA$10:BA294)+1)))</f>
        <v/>
      </c>
      <c r="BB295" s="5" t="str">
        <f>IF(OR($AB295="", $AC295=""), "", IF($H295=$M$3, "", IF(OR(BB$7&lt;$AB295, $AC295&lt;BB$6),"", MAX(BB$10:BB294)+1)))</f>
        <v/>
      </c>
      <c r="BC295" s="5" t="str">
        <f>IF(OR($AB295="", $AC295=""), "", IF($H295=$M$3, "", IF(OR(BC$7&lt;$AB295, $AC295&lt;BC$6),"", MAX(BC$10:BC294)+1)))</f>
        <v/>
      </c>
      <c r="BD295" s="5" t="str">
        <f>IF(OR($AB295="", $AC295=""), "", IF($H295=$M$3, "", IF(OR(BD$7&lt;$AB295, $AC295&lt;BD$6),"", MAX(BD$10:BD294)+1)))</f>
        <v/>
      </c>
      <c r="BE295" s="5" t="str">
        <f>IF(OR($AB295="", $AC295=""), "", IF($H295=$M$3, "", IF(OR(BE$7&lt;$AB295, $AC295&lt;BE$6),"", MAX(BE$10:BE294)+1)))</f>
        <v/>
      </c>
      <c r="BF295" s="5" t="str">
        <f>IF(OR($AB295="", $AC295=""), "", IF($H295=$M$3, "", IF(OR(BF$7&lt;$AB295, $AC295&lt;BF$6),"", MAX(BF$10:BF294)+1)))</f>
        <v/>
      </c>
      <c r="BG295" s="5" t="str">
        <f>IF(OR($AB295="", $AC295=""), "", IF($H295=$M$3, "", IF(OR(BG$7&lt;$AB295, $AC295&lt;BG$6),"", MAX(BG$10:BG294)+1)))</f>
        <v/>
      </c>
      <c r="BH295" s="5" t="str">
        <f>IF(OR($AB295="", $AC295=""), "", IF($H295=$M$3, "", IF(OR(BH$7&lt;$AB295, $AC295&lt;BH$6),"", MAX(BH$10:BH294)+1)))</f>
        <v/>
      </c>
      <c r="BI295" s="5" t="str">
        <f>IF(OR($AB295="", $AC295=""), "", IF($H295=$M$3, "", IF(OR(BI$7&lt;$AB295, $AC295&lt;BI$6),"", MAX(BI$10:BI294)+1)))</f>
        <v/>
      </c>
      <c r="BK295" s="5" t="str" cm="1">
        <f t="array" aca="1" ref="BK295" ca="1">IFERROR(INDEX($AE295:$BI295, $BJ295, MATCH($BK$9, $AE$9:$BI$9, 0)), "")</f>
        <v/>
      </c>
    </row>
    <row r="296" spans="1:63" x14ac:dyDescent="0.25">
      <c r="A296" s="2"/>
      <c r="B296" s="254"/>
      <c r="C296" s="255"/>
      <c r="D296" s="256"/>
      <c r="E296" s="257"/>
      <c r="F296" s="257"/>
      <c r="G296" s="258"/>
      <c r="H296" s="259"/>
      <c r="I296" s="16"/>
      <c r="J296" s="5" t="str">
        <f t="shared" si="43"/>
        <v/>
      </c>
      <c r="K296" s="2"/>
      <c r="O296" s="5" t="str">
        <f t="shared" si="41"/>
        <v/>
      </c>
      <c r="Q296" s="5" t="str">
        <f t="shared" si="44"/>
        <v/>
      </c>
      <c r="S296" s="5" t="str">
        <f t="shared" si="42"/>
        <v/>
      </c>
      <c r="U296" s="64" t="str">
        <f>IF($D296="","", IF(COUNTIF('Intro &amp; Setup'!$AW$49:$AW$88, $D296)&gt;0, "BH", TEXT($D296, "ddd")))</f>
        <v/>
      </c>
      <c r="V296" s="65" t="str">
        <f>IF($G296="", "", IF(COUNTIF('Intro &amp; Setup'!$AW$49:$AW$88, $G296)&gt;0, "BH", TEXT($G296, "ddd")))</f>
        <v/>
      </c>
      <c r="W296" s="64" t="str">
        <f t="shared" si="45"/>
        <v/>
      </c>
      <c r="X296" s="65" t="str">
        <f t="shared" si="46"/>
        <v/>
      </c>
      <c r="Y296" s="64" t="str">
        <f>IF(F296="", "", IF(OR(F296&lt;'Intro &amp; Setup'!$Z$20, F296&gt;'Intro &amp; Setup'!$Z$22), "X", ""))</f>
        <v/>
      </c>
      <c r="Z296" s="65" t="str">
        <f>IF(G296="", "", IF(OR(G296&lt;'Intro &amp; Setup'!$Z$20, G296&gt;'Intro &amp; Setup'!$Z$22), "X", ""))</f>
        <v/>
      </c>
      <c r="AB296" s="58" t="str">
        <f t="shared" si="47"/>
        <v/>
      </c>
      <c r="AC296" s="59" t="str">
        <f t="shared" si="48"/>
        <v/>
      </c>
      <c r="AE296" s="5" t="str">
        <f>IF(OR($AB296="", $AC296=""), "", IF($H296=$M$3, "", IF(OR(AE$7&lt;$AB296, $AC296&lt;AE$6),"", MAX(AE$10:AE295)+1)))</f>
        <v/>
      </c>
      <c r="AF296" s="5" t="str">
        <f>IF(OR($AB296="", $AC296=""), "", IF($H296=$M$3, "", IF(OR(AF$7&lt;$AB296, $AC296&lt;AF$6),"", MAX(AF$10:AF295)+1)))</f>
        <v/>
      </c>
      <c r="AG296" s="5" t="str">
        <f>IF(OR($AB296="", $AC296=""), "", IF($H296=$M$3, "", IF(OR(AG$7&lt;$AB296, $AC296&lt;AG$6),"", MAX(AG$10:AG295)+1)))</f>
        <v/>
      </c>
      <c r="AH296" s="5" t="str">
        <f>IF(OR($AB296="", $AC296=""), "", IF($H296=$M$3, "", IF(OR(AH$7&lt;$AB296, $AC296&lt;AH$6),"", MAX(AH$10:AH295)+1)))</f>
        <v/>
      </c>
      <c r="AI296" s="5" t="str">
        <f>IF(OR($AB296="", $AC296=""), "", IF($H296=$M$3, "", IF(OR(AI$7&lt;$AB296, $AC296&lt;AI$6),"", MAX(AI$10:AI295)+1)))</f>
        <v/>
      </c>
      <c r="AJ296" s="5" t="str">
        <f>IF(OR($AB296="", $AC296=""), "", IF($H296=$M$3, "", IF(OR(AJ$7&lt;$AB296, $AC296&lt;AJ$6),"", MAX(AJ$10:AJ295)+1)))</f>
        <v/>
      </c>
      <c r="AK296" s="5" t="str">
        <f>IF(OR($AB296="", $AC296=""), "", IF($H296=$M$3, "", IF(OR(AK$7&lt;$AB296, $AC296&lt;AK$6),"", MAX(AK$10:AK295)+1)))</f>
        <v/>
      </c>
      <c r="AL296" s="5" t="str">
        <f>IF(OR($AB296="", $AC296=""), "", IF($H296=$M$3, "", IF(OR(AL$7&lt;$AB296, $AC296&lt;AL$6),"", MAX(AL$10:AL295)+1)))</f>
        <v/>
      </c>
      <c r="AM296" s="5" t="str">
        <f>IF(OR($AB296="", $AC296=""), "", IF($H296=$M$3, "", IF(OR(AM$7&lt;$AB296, $AC296&lt;AM$6),"", MAX(AM$10:AM295)+1)))</f>
        <v/>
      </c>
      <c r="AN296" s="5" t="str">
        <f>IF(OR($AB296="", $AC296=""), "", IF($H296=$M$3, "", IF(OR(AN$7&lt;$AB296, $AC296&lt;AN$6),"", MAX(AN$10:AN295)+1)))</f>
        <v/>
      </c>
      <c r="AO296" s="5" t="str">
        <f>IF(OR($AB296="", $AC296=""), "", IF($H296=$M$3, "", IF(OR(AO$7&lt;$AB296, $AC296&lt;AO$6),"", MAX(AO$10:AO295)+1)))</f>
        <v/>
      </c>
      <c r="AP296" s="5" t="str">
        <f>IF(OR($AB296="", $AC296=""), "", IF($H296=$M$3, "", IF(OR(AP$7&lt;$AB296, $AC296&lt;AP$6),"", MAX(AP$10:AP295)+1)))</f>
        <v/>
      </c>
      <c r="AQ296" s="5" t="str">
        <f>IF(OR($AB296="", $AC296=""), "", IF($H296=$M$3, "", IF(OR(AQ$7&lt;$AB296, $AC296&lt;AQ$6),"", MAX(AQ$10:AQ295)+1)))</f>
        <v/>
      </c>
      <c r="AR296" s="5" t="str">
        <f>IF(OR($AB296="", $AC296=""), "", IF($H296=$M$3, "", IF(OR(AR$7&lt;$AB296, $AC296&lt;AR$6),"", MAX(AR$10:AR295)+1)))</f>
        <v/>
      </c>
      <c r="AS296" s="5" t="str">
        <f>IF(OR($AB296="", $AC296=""), "", IF($H296=$M$3, "", IF(OR(AS$7&lt;$AB296, $AC296&lt;AS$6),"", MAX(AS$10:AS295)+1)))</f>
        <v/>
      </c>
      <c r="AT296" s="5" t="str">
        <f>IF(OR($AB296="", $AC296=""), "", IF($H296=$M$3, "", IF(OR(AT$7&lt;$AB296, $AC296&lt;AT$6),"", MAX(AT$10:AT295)+1)))</f>
        <v/>
      </c>
      <c r="AU296" s="5" t="str">
        <f>IF(OR($AB296="", $AC296=""), "", IF($H296=$M$3, "", IF(OR(AU$7&lt;$AB296, $AC296&lt;AU$6),"", MAX(AU$10:AU295)+1)))</f>
        <v/>
      </c>
      <c r="AV296" s="5" t="str">
        <f>IF(OR($AB296="", $AC296=""), "", IF($H296=$M$3, "", IF(OR(AV$7&lt;$AB296, $AC296&lt;AV$6),"", MAX(AV$10:AV295)+1)))</f>
        <v/>
      </c>
      <c r="AW296" s="5" t="str">
        <f>IF(OR($AB296="", $AC296=""), "", IF($H296=$M$3, "", IF(OR(AW$7&lt;$AB296, $AC296&lt;AW$6),"", MAX(AW$10:AW295)+1)))</f>
        <v/>
      </c>
      <c r="AX296" s="5" t="str">
        <f>IF(OR($AB296="", $AC296=""), "", IF($H296=$M$3, "", IF(OR(AX$7&lt;$AB296, $AC296&lt;AX$6),"", MAX(AX$10:AX295)+1)))</f>
        <v/>
      </c>
      <c r="AY296" s="5" t="str">
        <f>IF(OR($AB296="", $AC296=""), "", IF($H296=$M$3, "", IF(OR(AY$7&lt;$AB296, $AC296&lt;AY$6),"", MAX(AY$10:AY295)+1)))</f>
        <v/>
      </c>
      <c r="AZ296" s="5" t="str">
        <f>IF(OR($AB296="", $AC296=""), "", IF($H296=$M$3, "", IF(OR(AZ$7&lt;$AB296, $AC296&lt;AZ$6),"", MAX(AZ$10:AZ295)+1)))</f>
        <v/>
      </c>
      <c r="BA296" s="5" t="str">
        <f>IF(OR($AB296="", $AC296=""), "", IF($H296=$M$3, "", IF(OR(BA$7&lt;$AB296, $AC296&lt;BA$6),"", MAX(BA$10:BA295)+1)))</f>
        <v/>
      </c>
      <c r="BB296" s="5" t="str">
        <f>IF(OR($AB296="", $AC296=""), "", IF($H296=$M$3, "", IF(OR(BB$7&lt;$AB296, $AC296&lt;BB$6),"", MAX(BB$10:BB295)+1)))</f>
        <v/>
      </c>
      <c r="BC296" s="5" t="str">
        <f>IF(OR($AB296="", $AC296=""), "", IF($H296=$M$3, "", IF(OR(BC$7&lt;$AB296, $AC296&lt;BC$6),"", MAX(BC$10:BC295)+1)))</f>
        <v/>
      </c>
      <c r="BD296" s="5" t="str">
        <f>IF(OR($AB296="", $AC296=""), "", IF($H296=$M$3, "", IF(OR(BD$7&lt;$AB296, $AC296&lt;BD$6),"", MAX(BD$10:BD295)+1)))</f>
        <v/>
      </c>
      <c r="BE296" s="5" t="str">
        <f>IF(OR($AB296="", $AC296=""), "", IF($H296=$M$3, "", IF(OR(BE$7&lt;$AB296, $AC296&lt;BE$6),"", MAX(BE$10:BE295)+1)))</f>
        <v/>
      </c>
      <c r="BF296" s="5" t="str">
        <f>IF(OR($AB296="", $AC296=""), "", IF($H296=$M$3, "", IF(OR(BF$7&lt;$AB296, $AC296&lt;BF$6),"", MAX(BF$10:BF295)+1)))</f>
        <v/>
      </c>
      <c r="BG296" s="5" t="str">
        <f>IF(OR($AB296="", $AC296=""), "", IF($H296=$M$3, "", IF(OR(BG$7&lt;$AB296, $AC296&lt;BG$6),"", MAX(BG$10:BG295)+1)))</f>
        <v/>
      </c>
      <c r="BH296" s="5" t="str">
        <f>IF(OR($AB296="", $AC296=""), "", IF($H296=$M$3, "", IF(OR(BH$7&lt;$AB296, $AC296&lt;BH$6),"", MAX(BH$10:BH295)+1)))</f>
        <v/>
      </c>
      <c r="BI296" s="5" t="str">
        <f>IF(OR($AB296="", $AC296=""), "", IF($H296=$M$3, "", IF(OR(BI$7&lt;$AB296, $AC296&lt;BI$6),"", MAX(BI$10:BI295)+1)))</f>
        <v/>
      </c>
      <c r="BK296" s="5" t="str" cm="1">
        <f t="array" aca="1" ref="BK296" ca="1">IFERROR(INDEX($AE296:$BI296, $BJ296, MATCH($BK$9, $AE$9:$BI$9, 0)), "")</f>
        <v/>
      </c>
    </row>
    <row r="297" spans="1:63" x14ac:dyDescent="0.25">
      <c r="A297" s="2"/>
      <c r="B297" s="254"/>
      <c r="C297" s="255"/>
      <c r="D297" s="256"/>
      <c r="E297" s="257"/>
      <c r="F297" s="257"/>
      <c r="G297" s="258"/>
      <c r="H297" s="259"/>
      <c r="I297" s="16"/>
      <c r="J297" s="5" t="str">
        <f t="shared" si="43"/>
        <v/>
      </c>
      <c r="K297" s="2"/>
      <c r="O297" s="5" t="str">
        <f t="shared" si="41"/>
        <v/>
      </c>
      <c r="Q297" s="5" t="str">
        <f t="shared" si="44"/>
        <v/>
      </c>
      <c r="S297" s="5" t="str">
        <f t="shared" si="42"/>
        <v/>
      </c>
      <c r="U297" s="64" t="str">
        <f>IF($D297="","", IF(COUNTIF('Intro &amp; Setup'!$AW$49:$AW$88, $D297)&gt;0, "BH", TEXT($D297, "ddd")))</f>
        <v/>
      </c>
      <c r="V297" s="65" t="str">
        <f>IF($G297="", "", IF(COUNTIF('Intro &amp; Setup'!$AW$49:$AW$88, $G297)&gt;0, "BH", TEXT($G297, "ddd")))</f>
        <v/>
      </c>
      <c r="W297" s="64" t="str">
        <f t="shared" si="45"/>
        <v/>
      </c>
      <c r="X297" s="65" t="str">
        <f t="shared" si="46"/>
        <v/>
      </c>
      <c r="Y297" s="64" t="str">
        <f>IF(F297="", "", IF(OR(F297&lt;'Intro &amp; Setup'!$Z$20, F297&gt;'Intro &amp; Setup'!$Z$22), "X", ""))</f>
        <v/>
      </c>
      <c r="Z297" s="65" t="str">
        <f>IF(G297="", "", IF(OR(G297&lt;'Intro &amp; Setup'!$Z$20, G297&gt;'Intro &amp; Setup'!$Z$22), "X", ""))</f>
        <v/>
      </c>
      <c r="AB297" s="58" t="str">
        <f t="shared" si="47"/>
        <v/>
      </c>
      <c r="AC297" s="59" t="str">
        <f t="shared" si="48"/>
        <v/>
      </c>
      <c r="AE297" s="5" t="str">
        <f>IF(OR($AB297="", $AC297=""), "", IF($H297=$M$3, "", IF(OR(AE$7&lt;$AB297, $AC297&lt;AE$6),"", MAX(AE$10:AE296)+1)))</f>
        <v/>
      </c>
      <c r="AF297" s="5" t="str">
        <f>IF(OR($AB297="", $AC297=""), "", IF($H297=$M$3, "", IF(OR(AF$7&lt;$AB297, $AC297&lt;AF$6),"", MAX(AF$10:AF296)+1)))</f>
        <v/>
      </c>
      <c r="AG297" s="5" t="str">
        <f>IF(OR($AB297="", $AC297=""), "", IF($H297=$M$3, "", IF(OR(AG$7&lt;$AB297, $AC297&lt;AG$6),"", MAX(AG$10:AG296)+1)))</f>
        <v/>
      </c>
      <c r="AH297" s="5" t="str">
        <f>IF(OR($AB297="", $AC297=""), "", IF($H297=$M$3, "", IF(OR(AH$7&lt;$AB297, $AC297&lt;AH$6),"", MAX(AH$10:AH296)+1)))</f>
        <v/>
      </c>
      <c r="AI297" s="5" t="str">
        <f>IF(OR($AB297="", $AC297=""), "", IF($H297=$M$3, "", IF(OR(AI$7&lt;$AB297, $AC297&lt;AI$6),"", MAX(AI$10:AI296)+1)))</f>
        <v/>
      </c>
      <c r="AJ297" s="5" t="str">
        <f>IF(OR($AB297="", $AC297=""), "", IF($H297=$M$3, "", IF(OR(AJ$7&lt;$AB297, $AC297&lt;AJ$6),"", MAX(AJ$10:AJ296)+1)))</f>
        <v/>
      </c>
      <c r="AK297" s="5" t="str">
        <f>IF(OR($AB297="", $AC297=""), "", IF($H297=$M$3, "", IF(OR(AK$7&lt;$AB297, $AC297&lt;AK$6),"", MAX(AK$10:AK296)+1)))</f>
        <v/>
      </c>
      <c r="AL297" s="5" t="str">
        <f>IF(OR($AB297="", $AC297=""), "", IF($H297=$M$3, "", IF(OR(AL$7&lt;$AB297, $AC297&lt;AL$6),"", MAX(AL$10:AL296)+1)))</f>
        <v/>
      </c>
      <c r="AM297" s="5" t="str">
        <f>IF(OR($AB297="", $AC297=""), "", IF($H297=$M$3, "", IF(OR(AM$7&lt;$AB297, $AC297&lt;AM$6),"", MAX(AM$10:AM296)+1)))</f>
        <v/>
      </c>
      <c r="AN297" s="5" t="str">
        <f>IF(OR($AB297="", $AC297=""), "", IF($H297=$M$3, "", IF(OR(AN$7&lt;$AB297, $AC297&lt;AN$6),"", MAX(AN$10:AN296)+1)))</f>
        <v/>
      </c>
      <c r="AO297" s="5" t="str">
        <f>IF(OR($AB297="", $AC297=""), "", IF($H297=$M$3, "", IF(OR(AO$7&lt;$AB297, $AC297&lt;AO$6),"", MAX(AO$10:AO296)+1)))</f>
        <v/>
      </c>
      <c r="AP297" s="5" t="str">
        <f>IF(OR($AB297="", $AC297=""), "", IF($H297=$M$3, "", IF(OR(AP$7&lt;$AB297, $AC297&lt;AP$6),"", MAX(AP$10:AP296)+1)))</f>
        <v/>
      </c>
      <c r="AQ297" s="5" t="str">
        <f>IF(OR($AB297="", $AC297=""), "", IF($H297=$M$3, "", IF(OR(AQ$7&lt;$AB297, $AC297&lt;AQ$6),"", MAX(AQ$10:AQ296)+1)))</f>
        <v/>
      </c>
      <c r="AR297" s="5" t="str">
        <f>IF(OR($AB297="", $AC297=""), "", IF($H297=$M$3, "", IF(OR(AR$7&lt;$AB297, $AC297&lt;AR$6),"", MAX(AR$10:AR296)+1)))</f>
        <v/>
      </c>
      <c r="AS297" s="5" t="str">
        <f>IF(OR($AB297="", $AC297=""), "", IF($H297=$M$3, "", IF(OR(AS$7&lt;$AB297, $AC297&lt;AS$6),"", MAX(AS$10:AS296)+1)))</f>
        <v/>
      </c>
      <c r="AT297" s="5" t="str">
        <f>IF(OR($AB297="", $AC297=""), "", IF($H297=$M$3, "", IF(OR(AT$7&lt;$AB297, $AC297&lt;AT$6),"", MAX(AT$10:AT296)+1)))</f>
        <v/>
      </c>
      <c r="AU297" s="5" t="str">
        <f>IF(OR($AB297="", $AC297=""), "", IF($H297=$M$3, "", IF(OR(AU$7&lt;$AB297, $AC297&lt;AU$6),"", MAX(AU$10:AU296)+1)))</f>
        <v/>
      </c>
      <c r="AV297" s="5" t="str">
        <f>IF(OR($AB297="", $AC297=""), "", IF($H297=$M$3, "", IF(OR(AV$7&lt;$AB297, $AC297&lt;AV$6),"", MAX(AV$10:AV296)+1)))</f>
        <v/>
      </c>
      <c r="AW297" s="5" t="str">
        <f>IF(OR($AB297="", $AC297=""), "", IF($H297=$M$3, "", IF(OR(AW$7&lt;$AB297, $AC297&lt;AW$6),"", MAX(AW$10:AW296)+1)))</f>
        <v/>
      </c>
      <c r="AX297" s="5" t="str">
        <f>IF(OR($AB297="", $AC297=""), "", IF($H297=$M$3, "", IF(OR(AX$7&lt;$AB297, $AC297&lt;AX$6),"", MAX(AX$10:AX296)+1)))</f>
        <v/>
      </c>
      <c r="AY297" s="5" t="str">
        <f>IF(OR($AB297="", $AC297=""), "", IF($H297=$M$3, "", IF(OR(AY$7&lt;$AB297, $AC297&lt;AY$6),"", MAX(AY$10:AY296)+1)))</f>
        <v/>
      </c>
      <c r="AZ297" s="5" t="str">
        <f>IF(OR($AB297="", $AC297=""), "", IF($H297=$M$3, "", IF(OR(AZ$7&lt;$AB297, $AC297&lt;AZ$6),"", MAX(AZ$10:AZ296)+1)))</f>
        <v/>
      </c>
      <c r="BA297" s="5" t="str">
        <f>IF(OR($AB297="", $AC297=""), "", IF($H297=$M$3, "", IF(OR(BA$7&lt;$AB297, $AC297&lt;BA$6),"", MAX(BA$10:BA296)+1)))</f>
        <v/>
      </c>
      <c r="BB297" s="5" t="str">
        <f>IF(OR($AB297="", $AC297=""), "", IF($H297=$M$3, "", IF(OR(BB$7&lt;$AB297, $AC297&lt;BB$6),"", MAX(BB$10:BB296)+1)))</f>
        <v/>
      </c>
      <c r="BC297" s="5" t="str">
        <f>IF(OR($AB297="", $AC297=""), "", IF($H297=$M$3, "", IF(OR(BC$7&lt;$AB297, $AC297&lt;BC$6),"", MAX(BC$10:BC296)+1)))</f>
        <v/>
      </c>
      <c r="BD297" s="5" t="str">
        <f>IF(OR($AB297="", $AC297=""), "", IF($H297=$M$3, "", IF(OR(BD$7&lt;$AB297, $AC297&lt;BD$6),"", MAX(BD$10:BD296)+1)))</f>
        <v/>
      </c>
      <c r="BE297" s="5" t="str">
        <f>IF(OR($AB297="", $AC297=""), "", IF($H297=$M$3, "", IF(OR(BE$7&lt;$AB297, $AC297&lt;BE$6),"", MAX(BE$10:BE296)+1)))</f>
        <v/>
      </c>
      <c r="BF297" s="5" t="str">
        <f>IF(OR($AB297="", $AC297=""), "", IF($H297=$M$3, "", IF(OR(BF$7&lt;$AB297, $AC297&lt;BF$6),"", MAX(BF$10:BF296)+1)))</f>
        <v/>
      </c>
      <c r="BG297" s="5" t="str">
        <f>IF(OR($AB297="", $AC297=""), "", IF($H297=$M$3, "", IF(OR(BG$7&lt;$AB297, $AC297&lt;BG$6),"", MAX(BG$10:BG296)+1)))</f>
        <v/>
      </c>
      <c r="BH297" s="5" t="str">
        <f>IF(OR($AB297="", $AC297=""), "", IF($H297=$M$3, "", IF(OR(BH$7&lt;$AB297, $AC297&lt;BH$6),"", MAX(BH$10:BH296)+1)))</f>
        <v/>
      </c>
      <c r="BI297" s="5" t="str">
        <f>IF(OR($AB297="", $AC297=""), "", IF($H297=$M$3, "", IF(OR(BI$7&lt;$AB297, $AC297&lt;BI$6),"", MAX(BI$10:BI296)+1)))</f>
        <v/>
      </c>
      <c r="BK297" s="5" t="str" cm="1">
        <f t="array" aca="1" ref="BK297" ca="1">IFERROR(INDEX($AE297:$BI297, $BJ297, MATCH($BK$9, $AE$9:$BI$9, 0)), "")</f>
        <v/>
      </c>
    </row>
    <row r="298" spans="1:63" x14ac:dyDescent="0.25">
      <c r="A298" s="2"/>
      <c r="B298" s="254"/>
      <c r="C298" s="255"/>
      <c r="D298" s="256"/>
      <c r="E298" s="257"/>
      <c r="F298" s="257"/>
      <c r="G298" s="258"/>
      <c r="H298" s="259"/>
      <c r="I298" s="16"/>
      <c r="J298" s="5" t="str">
        <f t="shared" si="43"/>
        <v/>
      </c>
      <c r="K298" s="2"/>
      <c r="O298" s="5" t="str">
        <f t="shared" si="41"/>
        <v/>
      </c>
      <c r="Q298" s="5" t="str">
        <f t="shared" si="44"/>
        <v/>
      </c>
      <c r="S298" s="5" t="str">
        <f t="shared" si="42"/>
        <v/>
      </c>
      <c r="U298" s="64" t="str">
        <f>IF($D298="","", IF(COUNTIF('Intro &amp; Setup'!$AW$49:$AW$88, $D298)&gt;0, "BH", TEXT($D298, "ddd")))</f>
        <v/>
      </c>
      <c r="V298" s="65" t="str">
        <f>IF($G298="", "", IF(COUNTIF('Intro &amp; Setup'!$AW$49:$AW$88, $G298)&gt;0, "BH", TEXT($G298, "ddd")))</f>
        <v/>
      </c>
      <c r="W298" s="64" t="str">
        <f t="shared" si="45"/>
        <v/>
      </c>
      <c r="X298" s="65" t="str">
        <f t="shared" si="46"/>
        <v/>
      </c>
      <c r="Y298" s="64" t="str">
        <f>IF(F298="", "", IF(OR(F298&lt;'Intro &amp; Setup'!$Z$20, F298&gt;'Intro &amp; Setup'!$Z$22), "X", ""))</f>
        <v/>
      </c>
      <c r="Z298" s="65" t="str">
        <f>IF(G298="", "", IF(OR(G298&lt;'Intro &amp; Setup'!$Z$20, G298&gt;'Intro &amp; Setup'!$Z$22), "X", ""))</f>
        <v/>
      </c>
      <c r="AB298" s="58" t="str">
        <f t="shared" si="47"/>
        <v/>
      </c>
      <c r="AC298" s="59" t="str">
        <f t="shared" si="48"/>
        <v/>
      </c>
      <c r="AE298" s="5" t="str">
        <f>IF(OR($AB298="", $AC298=""), "", IF($H298=$M$3, "", IF(OR(AE$7&lt;$AB298, $AC298&lt;AE$6),"", MAX(AE$10:AE297)+1)))</f>
        <v/>
      </c>
      <c r="AF298" s="5" t="str">
        <f>IF(OR($AB298="", $AC298=""), "", IF($H298=$M$3, "", IF(OR(AF$7&lt;$AB298, $AC298&lt;AF$6),"", MAX(AF$10:AF297)+1)))</f>
        <v/>
      </c>
      <c r="AG298" s="5" t="str">
        <f>IF(OR($AB298="", $AC298=""), "", IF($H298=$M$3, "", IF(OR(AG$7&lt;$AB298, $AC298&lt;AG$6),"", MAX(AG$10:AG297)+1)))</f>
        <v/>
      </c>
      <c r="AH298" s="5" t="str">
        <f>IF(OR($AB298="", $AC298=""), "", IF($H298=$M$3, "", IF(OR(AH$7&lt;$AB298, $AC298&lt;AH$6),"", MAX(AH$10:AH297)+1)))</f>
        <v/>
      </c>
      <c r="AI298" s="5" t="str">
        <f>IF(OR($AB298="", $AC298=""), "", IF($H298=$M$3, "", IF(OR(AI$7&lt;$AB298, $AC298&lt;AI$6),"", MAX(AI$10:AI297)+1)))</f>
        <v/>
      </c>
      <c r="AJ298" s="5" t="str">
        <f>IF(OR($AB298="", $AC298=""), "", IF($H298=$M$3, "", IF(OR(AJ$7&lt;$AB298, $AC298&lt;AJ$6),"", MAX(AJ$10:AJ297)+1)))</f>
        <v/>
      </c>
      <c r="AK298" s="5" t="str">
        <f>IF(OR($AB298="", $AC298=""), "", IF($H298=$M$3, "", IF(OR(AK$7&lt;$AB298, $AC298&lt;AK$6),"", MAX(AK$10:AK297)+1)))</f>
        <v/>
      </c>
      <c r="AL298" s="5" t="str">
        <f>IF(OR($AB298="", $AC298=""), "", IF($H298=$M$3, "", IF(OR(AL$7&lt;$AB298, $AC298&lt;AL$6),"", MAX(AL$10:AL297)+1)))</f>
        <v/>
      </c>
      <c r="AM298" s="5" t="str">
        <f>IF(OR($AB298="", $AC298=""), "", IF($H298=$M$3, "", IF(OR(AM$7&lt;$AB298, $AC298&lt;AM$6),"", MAX(AM$10:AM297)+1)))</f>
        <v/>
      </c>
      <c r="AN298" s="5" t="str">
        <f>IF(OR($AB298="", $AC298=""), "", IF($H298=$M$3, "", IF(OR(AN$7&lt;$AB298, $AC298&lt;AN$6),"", MAX(AN$10:AN297)+1)))</f>
        <v/>
      </c>
      <c r="AO298" s="5" t="str">
        <f>IF(OR($AB298="", $AC298=""), "", IF($H298=$M$3, "", IF(OR(AO$7&lt;$AB298, $AC298&lt;AO$6),"", MAX(AO$10:AO297)+1)))</f>
        <v/>
      </c>
      <c r="AP298" s="5" t="str">
        <f>IF(OR($AB298="", $AC298=""), "", IF($H298=$M$3, "", IF(OR(AP$7&lt;$AB298, $AC298&lt;AP$6),"", MAX(AP$10:AP297)+1)))</f>
        <v/>
      </c>
      <c r="AQ298" s="5" t="str">
        <f>IF(OR($AB298="", $AC298=""), "", IF($H298=$M$3, "", IF(OR(AQ$7&lt;$AB298, $AC298&lt;AQ$6),"", MAX(AQ$10:AQ297)+1)))</f>
        <v/>
      </c>
      <c r="AR298" s="5" t="str">
        <f>IF(OR($AB298="", $AC298=""), "", IF($H298=$M$3, "", IF(OR(AR$7&lt;$AB298, $AC298&lt;AR$6),"", MAX(AR$10:AR297)+1)))</f>
        <v/>
      </c>
      <c r="AS298" s="5" t="str">
        <f>IF(OR($AB298="", $AC298=""), "", IF($H298=$M$3, "", IF(OR(AS$7&lt;$AB298, $AC298&lt;AS$6),"", MAX(AS$10:AS297)+1)))</f>
        <v/>
      </c>
      <c r="AT298" s="5" t="str">
        <f>IF(OR($AB298="", $AC298=""), "", IF($H298=$M$3, "", IF(OR(AT$7&lt;$AB298, $AC298&lt;AT$6),"", MAX(AT$10:AT297)+1)))</f>
        <v/>
      </c>
      <c r="AU298" s="5" t="str">
        <f>IF(OR($AB298="", $AC298=""), "", IF($H298=$M$3, "", IF(OR(AU$7&lt;$AB298, $AC298&lt;AU$6),"", MAX(AU$10:AU297)+1)))</f>
        <v/>
      </c>
      <c r="AV298" s="5" t="str">
        <f>IF(OR($AB298="", $AC298=""), "", IF($H298=$M$3, "", IF(OR(AV$7&lt;$AB298, $AC298&lt;AV$6),"", MAX(AV$10:AV297)+1)))</f>
        <v/>
      </c>
      <c r="AW298" s="5" t="str">
        <f>IF(OR($AB298="", $AC298=""), "", IF($H298=$M$3, "", IF(OR(AW$7&lt;$AB298, $AC298&lt;AW$6),"", MAX(AW$10:AW297)+1)))</f>
        <v/>
      </c>
      <c r="AX298" s="5" t="str">
        <f>IF(OR($AB298="", $AC298=""), "", IF($H298=$M$3, "", IF(OR(AX$7&lt;$AB298, $AC298&lt;AX$6),"", MAX(AX$10:AX297)+1)))</f>
        <v/>
      </c>
      <c r="AY298" s="5" t="str">
        <f>IF(OR($AB298="", $AC298=""), "", IF($H298=$M$3, "", IF(OR(AY$7&lt;$AB298, $AC298&lt;AY$6),"", MAX(AY$10:AY297)+1)))</f>
        <v/>
      </c>
      <c r="AZ298" s="5" t="str">
        <f>IF(OR($AB298="", $AC298=""), "", IF($H298=$M$3, "", IF(OR(AZ$7&lt;$AB298, $AC298&lt;AZ$6),"", MAX(AZ$10:AZ297)+1)))</f>
        <v/>
      </c>
      <c r="BA298" s="5" t="str">
        <f>IF(OR($AB298="", $AC298=""), "", IF($H298=$M$3, "", IF(OR(BA$7&lt;$AB298, $AC298&lt;BA$6),"", MAX(BA$10:BA297)+1)))</f>
        <v/>
      </c>
      <c r="BB298" s="5" t="str">
        <f>IF(OR($AB298="", $AC298=""), "", IF($H298=$M$3, "", IF(OR(BB$7&lt;$AB298, $AC298&lt;BB$6),"", MAX(BB$10:BB297)+1)))</f>
        <v/>
      </c>
      <c r="BC298" s="5" t="str">
        <f>IF(OR($AB298="", $AC298=""), "", IF($H298=$M$3, "", IF(OR(BC$7&lt;$AB298, $AC298&lt;BC$6),"", MAX(BC$10:BC297)+1)))</f>
        <v/>
      </c>
      <c r="BD298" s="5" t="str">
        <f>IF(OR($AB298="", $AC298=""), "", IF($H298=$M$3, "", IF(OR(BD$7&lt;$AB298, $AC298&lt;BD$6),"", MAX(BD$10:BD297)+1)))</f>
        <v/>
      </c>
      <c r="BE298" s="5" t="str">
        <f>IF(OR($AB298="", $AC298=""), "", IF($H298=$M$3, "", IF(OR(BE$7&lt;$AB298, $AC298&lt;BE$6),"", MAX(BE$10:BE297)+1)))</f>
        <v/>
      </c>
      <c r="BF298" s="5" t="str">
        <f>IF(OR($AB298="", $AC298=""), "", IF($H298=$M$3, "", IF(OR(BF$7&lt;$AB298, $AC298&lt;BF$6),"", MAX(BF$10:BF297)+1)))</f>
        <v/>
      </c>
      <c r="BG298" s="5" t="str">
        <f>IF(OR($AB298="", $AC298=""), "", IF($H298=$M$3, "", IF(OR(BG$7&lt;$AB298, $AC298&lt;BG$6),"", MAX(BG$10:BG297)+1)))</f>
        <v/>
      </c>
      <c r="BH298" s="5" t="str">
        <f>IF(OR($AB298="", $AC298=""), "", IF($H298=$M$3, "", IF(OR(BH$7&lt;$AB298, $AC298&lt;BH$6),"", MAX(BH$10:BH297)+1)))</f>
        <v/>
      </c>
      <c r="BI298" s="5" t="str">
        <f>IF(OR($AB298="", $AC298=""), "", IF($H298=$M$3, "", IF(OR(BI$7&lt;$AB298, $AC298&lt;BI$6),"", MAX(BI$10:BI297)+1)))</f>
        <v/>
      </c>
      <c r="BK298" s="5" t="str" cm="1">
        <f t="array" aca="1" ref="BK298" ca="1">IFERROR(INDEX($AE298:$BI298, $BJ298, MATCH($BK$9, $AE$9:$BI$9, 0)), "")</f>
        <v/>
      </c>
    </row>
    <row r="299" spans="1:63" x14ac:dyDescent="0.25">
      <c r="A299" s="2"/>
      <c r="B299" s="254"/>
      <c r="C299" s="255"/>
      <c r="D299" s="256"/>
      <c r="E299" s="257"/>
      <c r="F299" s="257"/>
      <c r="G299" s="258"/>
      <c r="H299" s="259"/>
      <c r="I299" s="16"/>
      <c r="J299" s="5" t="str">
        <f t="shared" si="43"/>
        <v/>
      </c>
      <c r="K299" s="2"/>
      <c r="O299" s="5" t="str">
        <f t="shared" si="41"/>
        <v/>
      </c>
      <c r="Q299" s="5" t="str">
        <f t="shared" si="44"/>
        <v/>
      </c>
      <c r="S299" s="5" t="str">
        <f t="shared" si="42"/>
        <v/>
      </c>
      <c r="U299" s="64" t="str">
        <f>IF($D299="","", IF(COUNTIF('Intro &amp; Setup'!$AW$49:$AW$88, $D299)&gt;0, "BH", TEXT($D299, "ddd")))</f>
        <v/>
      </c>
      <c r="V299" s="65" t="str">
        <f>IF($G299="", "", IF(COUNTIF('Intro &amp; Setup'!$AW$49:$AW$88, $G299)&gt;0, "BH", TEXT($G299, "ddd")))</f>
        <v/>
      </c>
      <c r="W299" s="64" t="str">
        <f t="shared" si="45"/>
        <v/>
      </c>
      <c r="X299" s="65" t="str">
        <f t="shared" si="46"/>
        <v/>
      </c>
      <c r="Y299" s="64" t="str">
        <f>IF(F299="", "", IF(OR(F299&lt;'Intro &amp; Setup'!$Z$20, F299&gt;'Intro &amp; Setup'!$Z$22), "X", ""))</f>
        <v/>
      </c>
      <c r="Z299" s="65" t="str">
        <f>IF(G299="", "", IF(OR(G299&lt;'Intro &amp; Setup'!$Z$20, G299&gt;'Intro &amp; Setup'!$Z$22), "X", ""))</f>
        <v/>
      </c>
      <c r="AB299" s="58" t="str">
        <f t="shared" si="47"/>
        <v/>
      </c>
      <c r="AC299" s="59" t="str">
        <f t="shared" si="48"/>
        <v/>
      </c>
      <c r="AE299" s="5" t="str">
        <f>IF(OR($AB299="", $AC299=""), "", IF($H299=$M$3, "", IF(OR(AE$7&lt;$AB299, $AC299&lt;AE$6),"", MAX(AE$10:AE298)+1)))</f>
        <v/>
      </c>
      <c r="AF299" s="5" t="str">
        <f>IF(OR($AB299="", $AC299=""), "", IF($H299=$M$3, "", IF(OR(AF$7&lt;$AB299, $AC299&lt;AF$6),"", MAX(AF$10:AF298)+1)))</f>
        <v/>
      </c>
      <c r="AG299" s="5" t="str">
        <f>IF(OR($AB299="", $AC299=""), "", IF($H299=$M$3, "", IF(OR(AG$7&lt;$AB299, $AC299&lt;AG$6),"", MAX(AG$10:AG298)+1)))</f>
        <v/>
      </c>
      <c r="AH299" s="5" t="str">
        <f>IF(OR($AB299="", $AC299=""), "", IF($H299=$M$3, "", IF(OR(AH$7&lt;$AB299, $AC299&lt;AH$6),"", MAX(AH$10:AH298)+1)))</f>
        <v/>
      </c>
      <c r="AI299" s="5" t="str">
        <f>IF(OR($AB299="", $AC299=""), "", IF($H299=$M$3, "", IF(OR(AI$7&lt;$AB299, $AC299&lt;AI$6),"", MAX(AI$10:AI298)+1)))</f>
        <v/>
      </c>
      <c r="AJ299" s="5" t="str">
        <f>IF(OR($AB299="", $AC299=""), "", IF($H299=$M$3, "", IF(OR(AJ$7&lt;$AB299, $AC299&lt;AJ$6),"", MAX(AJ$10:AJ298)+1)))</f>
        <v/>
      </c>
      <c r="AK299" s="5" t="str">
        <f>IF(OR($AB299="", $AC299=""), "", IF($H299=$M$3, "", IF(OR(AK$7&lt;$AB299, $AC299&lt;AK$6),"", MAX(AK$10:AK298)+1)))</f>
        <v/>
      </c>
      <c r="AL299" s="5" t="str">
        <f>IF(OR($AB299="", $AC299=""), "", IF($H299=$M$3, "", IF(OR(AL$7&lt;$AB299, $AC299&lt;AL$6),"", MAX(AL$10:AL298)+1)))</f>
        <v/>
      </c>
      <c r="AM299" s="5" t="str">
        <f>IF(OR($AB299="", $AC299=""), "", IF($H299=$M$3, "", IF(OR(AM$7&lt;$AB299, $AC299&lt;AM$6),"", MAX(AM$10:AM298)+1)))</f>
        <v/>
      </c>
      <c r="AN299" s="5" t="str">
        <f>IF(OR($AB299="", $AC299=""), "", IF($H299=$M$3, "", IF(OR(AN$7&lt;$AB299, $AC299&lt;AN$6),"", MAX(AN$10:AN298)+1)))</f>
        <v/>
      </c>
      <c r="AO299" s="5" t="str">
        <f>IF(OR($AB299="", $AC299=""), "", IF($H299=$M$3, "", IF(OR(AO$7&lt;$AB299, $AC299&lt;AO$6),"", MAX(AO$10:AO298)+1)))</f>
        <v/>
      </c>
      <c r="AP299" s="5" t="str">
        <f>IF(OR($AB299="", $AC299=""), "", IF($H299=$M$3, "", IF(OR(AP$7&lt;$AB299, $AC299&lt;AP$6),"", MAX(AP$10:AP298)+1)))</f>
        <v/>
      </c>
      <c r="AQ299" s="5" t="str">
        <f>IF(OR($AB299="", $AC299=""), "", IF($H299=$M$3, "", IF(OR(AQ$7&lt;$AB299, $AC299&lt;AQ$6),"", MAX(AQ$10:AQ298)+1)))</f>
        <v/>
      </c>
      <c r="AR299" s="5" t="str">
        <f>IF(OR($AB299="", $AC299=""), "", IF($H299=$M$3, "", IF(OR(AR$7&lt;$AB299, $AC299&lt;AR$6),"", MAX(AR$10:AR298)+1)))</f>
        <v/>
      </c>
      <c r="AS299" s="5" t="str">
        <f>IF(OR($AB299="", $AC299=""), "", IF($H299=$M$3, "", IF(OR(AS$7&lt;$AB299, $AC299&lt;AS$6),"", MAX(AS$10:AS298)+1)))</f>
        <v/>
      </c>
      <c r="AT299" s="5" t="str">
        <f>IF(OR($AB299="", $AC299=""), "", IF($H299=$M$3, "", IF(OR(AT$7&lt;$AB299, $AC299&lt;AT$6),"", MAX(AT$10:AT298)+1)))</f>
        <v/>
      </c>
      <c r="AU299" s="5" t="str">
        <f>IF(OR($AB299="", $AC299=""), "", IF($H299=$M$3, "", IF(OR(AU$7&lt;$AB299, $AC299&lt;AU$6),"", MAX(AU$10:AU298)+1)))</f>
        <v/>
      </c>
      <c r="AV299" s="5" t="str">
        <f>IF(OR($AB299="", $AC299=""), "", IF($H299=$M$3, "", IF(OR(AV$7&lt;$AB299, $AC299&lt;AV$6),"", MAX(AV$10:AV298)+1)))</f>
        <v/>
      </c>
      <c r="AW299" s="5" t="str">
        <f>IF(OR($AB299="", $AC299=""), "", IF($H299=$M$3, "", IF(OR(AW$7&lt;$AB299, $AC299&lt;AW$6),"", MAX(AW$10:AW298)+1)))</f>
        <v/>
      </c>
      <c r="AX299" s="5" t="str">
        <f>IF(OR($AB299="", $AC299=""), "", IF($H299=$M$3, "", IF(OR(AX$7&lt;$AB299, $AC299&lt;AX$6),"", MAX(AX$10:AX298)+1)))</f>
        <v/>
      </c>
      <c r="AY299" s="5" t="str">
        <f>IF(OR($AB299="", $AC299=""), "", IF($H299=$M$3, "", IF(OR(AY$7&lt;$AB299, $AC299&lt;AY$6),"", MAX(AY$10:AY298)+1)))</f>
        <v/>
      </c>
      <c r="AZ299" s="5" t="str">
        <f>IF(OR($AB299="", $AC299=""), "", IF($H299=$M$3, "", IF(OR(AZ$7&lt;$AB299, $AC299&lt;AZ$6),"", MAX(AZ$10:AZ298)+1)))</f>
        <v/>
      </c>
      <c r="BA299" s="5" t="str">
        <f>IF(OR($AB299="", $AC299=""), "", IF($H299=$M$3, "", IF(OR(BA$7&lt;$AB299, $AC299&lt;BA$6),"", MAX(BA$10:BA298)+1)))</f>
        <v/>
      </c>
      <c r="BB299" s="5" t="str">
        <f>IF(OR($AB299="", $AC299=""), "", IF($H299=$M$3, "", IF(OR(BB$7&lt;$AB299, $AC299&lt;BB$6),"", MAX(BB$10:BB298)+1)))</f>
        <v/>
      </c>
      <c r="BC299" s="5" t="str">
        <f>IF(OR($AB299="", $AC299=""), "", IF($H299=$M$3, "", IF(OR(BC$7&lt;$AB299, $AC299&lt;BC$6),"", MAX(BC$10:BC298)+1)))</f>
        <v/>
      </c>
      <c r="BD299" s="5" t="str">
        <f>IF(OR($AB299="", $AC299=""), "", IF($H299=$M$3, "", IF(OR(BD$7&lt;$AB299, $AC299&lt;BD$6),"", MAX(BD$10:BD298)+1)))</f>
        <v/>
      </c>
      <c r="BE299" s="5" t="str">
        <f>IF(OR($AB299="", $AC299=""), "", IF($H299=$M$3, "", IF(OR(BE$7&lt;$AB299, $AC299&lt;BE$6),"", MAX(BE$10:BE298)+1)))</f>
        <v/>
      </c>
      <c r="BF299" s="5" t="str">
        <f>IF(OR($AB299="", $AC299=""), "", IF($H299=$M$3, "", IF(OR(BF$7&lt;$AB299, $AC299&lt;BF$6),"", MAX(BF$10:BF298)+1)))</f>
        <v/>
      </c>
      <c r="BG299" s="5" t="str">
        <f>IF(OR($AB299="", $AC299=""), "", IF($H299=$M$3, "", IF(OR(BG$7&lt;$AB299, $AC299&lt;BG$6),"", MAX(BG$10:BG298)+1)))</f>
        <v/>
      </c>
      <c r="BH299" s="5" t="str">
        <f>IF(OR($AB299="", $AC299=""), "", IF($H299=$M$3, "", IF(OR(BH$7&lt;$AB299, $AC299&lt;BH$6),"", MAX(BH$10:BH298)+1)))</f>
        <v/>
      </c>
      <c r="BI299" s="5" t="str">
        <f>IF(OR($AB299="", $AC299=""), "", IF($H299=$M$3, "", IF(OR(BI$7&lt;$AB299, $AC299&lt;BI$6),"", MAX(BI$10:BI298)+1)))</f>
        <v/>
      </c>
      <c r="BK299" s="5" t="str" cm="1">
        <f t="array" aca="1" ref="BK299" ca="1">IFERROR(INDEX($AE299:$BI299, $BJ299, MATCH($BK$9, $AE$9:$BI$9, 0)), "")</f>
        <v/>
      </c>
    </row>
    <row r="300" spans="1:63" x14ac:dyDescent="0.25">
      <c r="A300" s="2"/>
      <c r="B300" s="254"/>
      <c r="C300" s="255"/>
      <c r="D300" s="256"/>
      <c r="E300" s="257"/>
      <c r="F300" s="257"/>
      <c r="G300" s="258"/>
      <c r="H300" s="259"/>
      <c r="I300" s="16"/>
      <c r="J300" s="5" t="str">
        <f t="shared" si="43"/>
        <v/>
      </c>
      <c r="K300" s="2"/>
      <c r="O300" s="5" t="str">
        <f t="shared" si="41"/>
        <v/>
      </c>
      <c r="Q300" s="5" t="str">
        <f t="shared" si="44"/>
        <v/>
      </c>
      <c r="S300" s="5" t="str">
        <f t="shared" si="42"/>
        <v/>
      </c>
      <c r="U300" s="64" t="str">
        <f>IF($D300="","", IF(COUNTIF('Intro &amp; Setup'!$AW$49:$AW$88, $D300)&gt;0, "BH", TEXT($D300, "ddd")))</f>
        <v/>
      </c>
      <c r="V300" s="65" t="str">
        <f>IF($G300="", "", IF(COUNTIF('Intro &amp; Setup'!$AW$49:$AW$88, $G300)&gt;0, "BH", TEXT($G300, "ddd")))</f>
        <v/>
      </c>
      <c r="W300" s="64" t="str">
        <f t="shared" si="45"/>
        <v/>
      </c>
      <c r="X300" s="65" t="str">
        <f t="shared" si="46"/>
        <v/>
      </c>
      <c r="Y300" s="64" t="str">
        <f>IF(F300="", "", IF(OR(F300&lt;'Intro &amp; Setup'!$Z$20, F300&gt;'Intro &amp; Setup'!$Z$22), "X", ""))</f>
        <v/>
      </c>
      <c r="Z300" s="65" t="str">
        <f>IF(G300="", "", IF(OR(G300&lt;'Intro &amp; Setup'!$Z$20, G300&gt;'Intro &amp; Setup'!$Z$22), "X", ""))</f>
        <v/>
      </c>
      <c r="AB300" s="58" t="str">
        <f t="shared" si="47"/>
        <v/>
      </c>
      <c r="AC300" s="59" t="str">
        <f t="shared" si="48"/>
        <v/>
      </c>
      <c r="AE300" s="5" t="str">
        <f>IF(OR($AB300="", $AC300=""), "", IF($H300=$M$3, "", IF(OR(AE$7&lt;$AB300, $AC300&lt;AE$6),"", MAX(AE$10:AE299)+1)))</f>
        <v/>
      </c>
      <c r="AF300" s="5" t="str">
        <f>IF(OR($AB300="", $AC300=""), "", IF($H300=$M$3, "", IF(OR(AF$7&lt;$AB300, $AC300&lt;AF$6),"", MAX(AF$10:AF299)+1)))</f>
        <v/>
      </c>
      <c r="AG300" s="5" t="str">
        <f>IF(OR($AB300="", $AC300=""), "", IF($H300=$M$3, "", IF(OR(AG$7&lt;$AB300, $AC300&lt;AG$6),"", MAX(AG$10:AG299)+1)))</f>
        <v/>
      </c>
      <c r="AH300" s="5" t="str">
        <f>IF(OR($AB300="", $AC300=""), "", IF($H300=$M$3, "", IF(OR(AH$7&lt;$AB300, $AC300&lt;AH$6),"", MAX(AH$10:AH299)+1)))</f>
        <v/>
      </c>
      <c r="AI300" s="5" t="str">
        <f>IF(OR($AB300="", $AC300=""), "", IF($H300=$M$3, "", IF(OR(AI$7&lt;$AB300, $AC300&lt;AI$6),"", MAX(AI$10:AI299)+1)))</f>
        <v/>
      </c>
      <c r="AJ300" s="5" t="str">
        <f>IF(OR($AB300="", $AC300=""), "", IF($H300=$M$3, "", IF(OR(AJ$7&lt;$AB300, $AC300&lt;AJ$6),"", MAX(AJ$10:AJ299)+1)))</f>
        <v/>
      </c>
      <c r="AK300" s="5" t="str">
        <f>IF(OR($AB300="", $AC300=""), "", IF($H300=$M$3, "", IF(OR(AK$7&lt;$AB300, $AC300&lt;AK$6),"", MAX(AK$10:AK299)+1)))</f>
        <v/>
      </c>
      <c r="AL300" s="5" t="str">
        <f>IF(OR($AB300="", $AC300=""), "", IF($H300=$M$3, "", IF(OR(AL$7&lt;$AB300, $AC300&lt;AL$6),"", MAX(AL$10:AL299)+1)))</f>
        <v/>
      </c>
      <c r="AM300" s="5" t="str">
        <f>IF(OR($AB300="", $AC300=""), "", IF($H300=$M$3, "", IF(OR(AM$7&lt;$AB300, $AC300&lt;AM$6),"", MAX(AM$10:AM299)+1)))</f>
        <v/>
      </c>
      <c r="AN300" s="5" t="str">
        <f>IF(OR($AB300="", $AC300=""), "", IF($H300=$M$3, "", IF(OR(AN$7&lt;$AB300, $AC300&lt;AN$6),"", MAX(AN$10:AN299)+1)))</f>
        <v/>
      </c>
      <c r="AO300" s="5" t="str">
        <f>IF(OR($AB300="", $AC300=""), "", IF($H300=$M$3, "", IF(OR(AO$7&lt;$AB300, $AC300&lt;AO$6),"", MAX(AO$10:AO299)+1)))</f>
        <v/>
      </c>
      <c r="AP300" s="5" t="str">
        <f>IF(OR($AB300="", $AC300=""), "", IF($H300=$M$3, "", IF(OR(AP$7&lt;$AB300, $AC300&lt;AP$6),"", MAX(AP$10:AP299)+1)))</f>
        <v/>
      </c>
      <c r="AQ300" s="5" t="str">
        <f>IF(OR($AB300="", $AC300=""), "", IF($H300=$M$3, "", IF(OR(AQ$7&lt;$AB300, $AC300&lt;AQ$6),"", MAX(AQ$10:AQ299)+1)))</f>
        <v/>
      </c>
      <c r="AR300" s="5" t="str">
        <f>IF(OR($AB300="", $AC300=""), "", IF($H300=$M$3, "", IF(OR(AR$7&lt;$AB300, $AC300&lt;AR$6),"", MAX(AR$10:AR299)+1)))</f>
        <v/>
      </c>
      <c r="AS300" s="5" t="str">
        <f>IF(OR($AB300="", $AC300=""), "", IF($H300=$M$3, "", IF(OR(AS$7&lt;$AB300, $AC300&lt;AS$6),"", MAX(AS$10:AS299)+1)))</f>
        <v/>
      </c>
      <c r="AT300" s="5" t="str">
        <f>IF(OR($AB300="", $AC300=""), "", IF($H300=$M$3, "", IF(OR(AT$7&lt;$AB300, $AC300&lt;AT$6),"", MAX(AT$10:AT299)+1)))</f>
        <v/>
      </c>
      <c r="AU300" s="5" t="str">
        <f>IF(OR($AB300="", $AC300=""), "", IF($H300=$M$3, "", IF(OR(AU$7&lt;$AB300, $AC300&lt;AU$6),"", MAX(AU$10:AU299)+1)))</f>
        <v/>
      </c>
      <c r="AV300" s="5" t="str">
        <f>IF(OR($AB300="", $AC300=""), "", IF($H300=$M$3, "", IF(OR(AV$7&lt;$AB300, $AC300&lt;AV$6),"", MAX(AV$10:AV299)+1)))</f>
        <v/>
      </c>
      <c r="AW300" s="5" t="str">
        <f>IF(OR($AB300="", $AC300=""), "", IF($H300=$M$3, "", IF(OR(AW$7&lt;$AB300, $AC300&lt;AW$6),"", MAX(AW$10:AW299)+1)))</f>
        <v/>
      </c>
      <c r="AX300" s="5" t="str">
        <f>IF(OR($AB300="", $AC300=""), "", IF($H300=$M$3, "", IF(OR(AX$7&lt;$AB300, $AC300&lt;AX$6),"", MAX(AX$10:AX299)+1)))</f>
        <v/>
      </c>
      <c r="AY300" s="5" t="str">
        <f>IF(OR($AB300="", $AC300=""), "", IF($H300=$M$3, "", IF(OR(AY$7&lt;$AB300, $AC300&lt;AY$6),"", MAX(AY$10:AY299)+1)))</f>
        <v/>
      </c>
      <c r="AZ300" s="5" t="str">
        <f>IF(OR($AB300="", $AC300=""), "", IF($H300=$M$3, "", IF(OR(AZ$7&lt;$AB300, $AC300&lt;AZ$6),"", MAX(AZ$10:AZ299)+1)))</f>
        <v/>
      </c>
      <c r="BA300" s="5" t="str">
        <f>IF(OR($AB300="", $AC300=""), "", IF($H300=$M$3, "", IF(OR(BA$7&lt;$AB300, $AC300&lt;BA$6),"", MAX(BA$10:BA299)+1)))</f>
        <v/>
      </c>
      <c r="BB300" s="5" t="str">
        <f>IF(OR($AB300="", $AC300=""), "", IF($H300=$M$3, "", IF(OR(BB$7&lt;$AB300, $AC300&lt;BB$6),"", MAX(BB$10:BB299)+1)))</f>
        <v/>
      </c>
      <c r="BC300" s="5" t="str">
        <f>IF(OR($AB300="", $AC300=""), "", IF($H300=$M$3, "", IF(OR(BC$7&lt;$AB300, $AC300&lt;BC$6),"", MAX(BC$10:BC299)+1)))</f>
        <v/>
      </c>
      <c r="BD300" s="5" t="str">
        <f>IF(OR($AB300="", $AC300=""), "", IF($H300=$M$3, "", IF(OR(BD$7&lt;$AB300, $AC300&lt;BD$6),"", MAX(BD$10:BD299)+1)))</f>
        <v/>
      </c>
      <c r="BE300" s="5" t="str">
        <f>IF(OR($AB300="", $AC300=""), "", IF($H300=$M$3, "", IF(OR(BE$7&lt;$AB300, $AC300&lt;BE$6),"", MAX(BE$10:BE299)+1)))</f>
        <v/>
      </c>
      <c r="BF300" s="5" t="str">
        <f>IF(OR($AB300="", $AC300=""), "", IF($H300=$M$3, "", IF(OR(BF$7&lt;$AB300, $AC300&lt;BF$6),"", MAX(BF$10:BF299)+1)))</f>
        <v/>
      </c>
      <c r="BG300" s="5" t="str">
        <f>IF(OR($AB300="", $AC300=""), "", IF($H300=$M$3, "", IF(OR(BG$7&lt;$AB300, $AC300&lt;BG$6),"", MAX(BG$10:BG299)+1)))</f>
        <v/>
      </c>
      <c r="BH300" s="5" t="str">
        <f>IF(OR($AB300="", $AC300=""), "", IF($H300=$M$3, "", IF(OR(BH$7&lt;$AB300, $AC300&lt;BH$6),"", MAX(BH$10:BH299)+1)))</f>
        <v/>
      </c>
      <c r="BI300" s="5" t="str">
        <f>IF(OR($AB300="", $AC300=""), "", IF($H300=$M$3, "", IF(OR(BI$7&lt;$AB300, $AC300&lt;BI$6),"", MAX(BI$10:BI299)+1)))</f>
        <v/>
      </c>
      <c r="BK300" s="5" t="str" cm="1">
        <f t="array" aca="1" ref="BK300" ca="1">IFERROR(INDEX($AE300:$BI300, $BJ300, MATCH($BK$9, $AE$9:$BI$9, 0)), "")</f>
        <v/>
      </c>
    </row>
    <row r="301" spans="1:63" x14ac:dyDescent="0.25">
      <c r="A301" s="2"/>
      <c r="B301" s="254"/>
      <c r="C301" s="255"/>
      <c r="D301" s="256"/>
      <c r="E301" s="257"/>
      <c r="F301" s="257"/>
      <c r="G301" s="258"/>
      <c r="H301" s="259"/>
      <c r="I301" s="16"/>
      <c r="J301" s="5" t="str">
        <f t="shared" si="43"/>
        <v/>
      </c>
      <c r="K301" s="2"/>
      <c r="O301" s="5" t="str">
        <f t="shared" si="41"/>
        <v/>
      </c>
      <c r="Q301" s="5" t="str">
        <f t="shared" si="44"/>
        <v/>
      </c>
      <c r="S301" s="5" t="str">
        <f t="shared" si="42"/>
        <v/>
      </c>
      <c r="U301" s="64" t="str">
        <f>IF($D301="","", IF(COUNTIF('Intro &amp; Setup'!$AW$49:$AW$88, $D301)&gt;0, "BH", TEXT($D301, "ddd")))</f>
        <v/>
      </c>
      <c r="V301" s="65" t="str">
        <f>IF($G301="", "", IF(COUNTIF('Intro &amp; Setup'!$AW$49:$AW$88, $G301)&gt;0, "BH", TEXT($G301, "ddd")))</f>
        <v/>
      </c>
      <c r="W301" s="64" t="str">
        <f t="shared" si="45"/>
        <v/>
      </c>
      <c r="X301" s="65" t="str">
        <f t="shared" si="46"/>
        <v/>
      </c>
      <c r="Y301" s="64" t="str">
        <f>IF(F301="", "", IF(OR(F301&lt;'Intro &amp; Setup'!$Z$20, F301&gt;'Intro &amp; Setup'!$Z$22), "X", ""))</f>
        <v/>
      </c>
      <c r="Z301" s="65" t="str">
        <f>IF(G301="", "", IF(OR(G301&lt;'Intro &amp; Setup'!$Z$20, G301&gt;'Intro &amp; Setup'!$Z$22), "X", ""))</f>
        <v/>
      </c>
      <c r="AB301" s="58" t="str">
        <f t="shared" si="47"/>
        <v/>
      </c>
      <c r="AC301" s="59" t="str">
        <f t="shared" si="48"/>
        <v/>
      </c>
      <c r="AE301" s="5" t="str">
        <f>IF(OR($AB301="", $AC301=""), "", IF($H301=$M$3, "", IF(OR(AE$7&lt;$AB301, $AC301&lt;AE$6),"", MAX(AE$10:AE300)+1)))</f>
        <v/>
      </c>
      <c r="AF301" s="5" t="str">
        <f>IF(OR($AB301="", $AC301=""), "", IF($H301=$M$3, "", IF(OR(AF$7&lt;$AB301, $AC301&lt;AF$6),"", MAX(AF$10:AF300)+1)))</f>
        <v/>
      </c>
      <c r="AG301" s="5" t="str">
        <f>IF(OR($AB301="", $AC301=""), "", IF($H301=$M$3, "", IF(OR(AG$7&lt;$AB301, $AC301&lt;AG$6),"", MAX(AG$10:AG300)+1)))</f>
        <v/>
      </c>
      <c r="AH301" s="5" t="str">
        <f>IF(OR($AB301="", $AC301=""), "", IF($H301=$M$3, "", IF(OR(AH$7&lt;$AB301, $AC301&lt;AH$6),"", MAX(AH$10:AH300)+1)))</f>
        <v/>
      </c>
      <c r="AI301" s="5" t="str">
        <f>IF(OR($AB301="", $AC301=""), "", IF($H301=$M$3, "", IF(OR(AI$7&lt;$AB301, $AC301&lt;AI$6),"", MAX(AI$10:AI300)+1)))</f>
        <v/>
      </c>
      <c r="AJ301" s="5" t="str">
        <f>IF(OR($AB301="", $AC301=""), "", IF($H301=$M$3, "", IF(OR(AJ$7&lt;$AB301, $AC301&lt;AJ$6),"", MAX(AJ$10:AJ300)+1)))</f>
        <v/>
      </c>
      <c r="AK301" s="5" t="str">
        <f>IF(OR($AB301="", $AC301=""), "", IF($H301=$M$3, "", IF(OR(AK$7&lt;$AB301, $AC301&lt;AK$6),"", MAX(AK$10:AK300)+1)))</f>
        <v/>
      </c>
      <c r="AL301" s="5" t="str">
        <f>IF(OR($AB301="", $AC301=""), "", IF($H301=$M$3, "", IF(OR(AL$7&lt;$AB301, $AC301&lt;AL$6),"", MAX(AL$10:AL300)+1)))</f>
        <v/>
      </c>
      <c r="AM301" s="5" t="str">
        <f>IF(OR($AB301="", $AC301=""), "", IF($H301=$M$3, "", IF(OR(AM$7&lt;$AB301, $AC301&lt;AM$6),"", MAX(AM$10:AM300)+1)))</f>
        <v/>
      </c>
      <c r="AN301" s="5" t="str">
        <f>IF(OR($AB301="", $AC301=""), "", IF($H301=$M$3, "", IF(OR(AN$7&lt;$AB301, $AC301&lt;AN$6),"", MAX(AN$10:AN300)+1)))</f>
        <v/>
      </c>
      <c r="AO301" s="5" t="str">
        <f>IF(OR($AB301="", $AC301=""), "", IF($H301=$M$3, "", IF(OR(AO$7&lt;$AB301, $AC301&lt;AO$6),"", MAX(AO$10:AO300)+1)))</f>
        <v/>
      </c>
      <c r="AP301" s="5" t="str">
        <f>IF(OR($AB301="", $AC301=""), "", IF($H301=$M$3, "", IF(OR(AP$7&lt;$AB301, $AC301&lt;AP$6),"", MAX(AP$10:AP300)+1)))</f>
        <v/>
      </c>
      <c r="AQ301" s="5" t="str">
        <f>IF(OR($AB301="", $AC301=""), "", IF($H301=$M$3, "", IF(OR(AQ$7&lt;$AB301, $AC301&lt;AQ$6),"", MAX(AQ$10:AQ300)+1)))</f>
        <v/>
      </c>
      <c r="AR301" s="5" t="str">
        <f>IF(OR($AB301="", $AC301=""), "", IF($H301=$M$3, "", IF(OR(AR$7&lt;$AB301, $AC301&lt;AR$6),"", MAX(AR$10:AR300)+1)))</f>
        <v/>
      </c>
      <c r="AS301" s="5" t="str">
        <f>IF(OR($AB301="", $AC301=""), "", IF($H301=$M$3, "", IF(OR(AS$7&lt;$AB301, $AC301&lt;AS$6),"", MAX(AS$10:AS300)+1)))</f>
        <v/>
      </c>
      <c r="AT301" s="5" t="str">
        <f>IF(OR($AB301="", $AC301=""), "", IF($H301=$M$3, "", IF(OR(AT$7&lt;$AB301, $AC301&lt;AT$6),"", MAX(AT$10:AT300)+1)))</f>
        <v/>
      </c>
      <c r="AU301" s="5" t="str">
        <f>IF(OR($AB301="", $AC301=""), "", IF($H301=$M$3, "", IF(OR(AU$7&lt;$AB301, $AC301&lt;AU$6),"", MAX(AU$10:AU300)+1)))</f>
        <v/>
      </c>
      <c r="AV301" s="5" t="str">
        <f>IF(OR($AB301="", $AC301=""), "", IF($H301=$M$3, "", IF(OR(AV$7&lt;$AB301, $AC301&lt;AV$6),"", MAX(AV$10:AV300)+1)))</f>
        <v/>
      </c>
      <c r="AW301" s="5" t="str">
        <f>IF(OR($AB301="", $AC301=""), "", IF($H301=$M$3, "", IF(OR(AW$7&lt;$AB301, $AC301&lt;AW$6),"", MAX(AW$10:AW300)+1)))</f>
        <v/>
      </c>
      <c r="AX301" s="5" t="str">
        <f>IF(OR($AB301="", $AC301=""), "", IF($H301=$M$3, "", IF(OR(AX$7&lt;$AB301, $AC301&lt;AX$6),"", MAX(AX$10:AX300)+1)))</f>
        <v/>
      </c>
      <c r="AY301" s="5" t="str">
        <f>IF(OR($AB301="", $AC301=""), "", IF($H301=$M$3, "", IF(OR(AY$7&lt;$AB301, $AC301&lt;AY$6),"", MAX(AY$10:AY300)+1)))</f>
        <v/>
      </c>
      <c r="AZ301" s="5" t="str">
        <f>IF(OR($AB301="", $AC301=""), "", IF($H301=$M$3, "", IF(OR(AZ$7&lt;$AB301, $AC301&lt;AZ$6),"", MAX(AZ$10:AZ300)+1)))</f>
        <v/>
      </c>
      <c r="BA301" s="5" t="str">
        <f>IF(OR($AB301="", $AC301=""), "", IF($H301=$M$3, "", IF(OR(BA$7&lt;$AB301, $AC301&lt;BA$6),"", MAX(BA$10:BA300)+1)))</f>
        <v/>
      </c>
      <c r="BB301" s="5" t="str">
        <f>IF(OR($AB301="", $AC301=""), "", IF($H301=$M$3, "", IF(OR(BB$7&lt;$AB301, $AC301&lt;BB$6),"", MAX(BB$10:BB300)+1)))</f>
        <v/>
      </c>
      <c r="BC301" s="5" t="str">
        <f>IF(OR($AB301="", $AC301=""), "", IF($H301=$M$3, "", IF(OR(BC$7&lt;$AB301, $AC301&lt;BC$6),"", MAX(BC$10:BC300)+1)))</f>
        <v/>
      </c>
      <c r="BD301" s="5" t="str">
        <f>IF(OR($AB301="", $AC301=""), "", IF($H301=$M$3, "", IF(OR(BD$7&lt;$AB301, $AC301&lt;BD$6),"", MAX(BD$10:BD300)+1)))</f>
        <v/>
      </c>
      <c r="BE301" s="5" t="str">
        <f>IF(OR($AB301="", $AC301=""), "", IF($H301=$M$3, "", IF(OR(BE$7&lt;$AB301, $AC301&lt;BE$6),"", MAX(BE$10:BE300)+1)))</f>
        <v/>
      </c>
      <c r="BF301" s="5" t="str">
        <f>IF(OR($AB301="", $AC301=""), "", IF($H301=$M$3, "", IF(OR(BF$7&lt;$AB301, $AC301&lt;BF$6),"", MAX(BF$10:BF300)+1)))</f>
        <v/>
      </c>
      <c r="BG301" s="5" t="str">
        <f>IF(OR($AB301="", $AC301=""), "", IF($H301=$M$3, "", IF(OR(BG$7&lt;$AB301, $AC301&lt;BG$6),"", MAX(BG$10:BG300)+1)))</f>
        <v/>
      </c>
      <c r="BH301" s="5" t="str">
        <f>IF(OR($AB301="", $AC301=""), "", IF($H301=$M$3, "", IF(OR(BH$7&lt;$AB301, $AC301&lt;BH$6),"", MAX(BH$10:BH300)+1)))</f>
        <v/>
      </c>
      <c r="BI301" s="5" t="str">
        <f>IF(OR($AB301="", $AC301=""), "", IF($H301=$M$3, "", IF(OR(BI$7&lt;$AB301, $AC301&lt;BI$6),"", MAX(BI$10:BI300)+1)))</f>
        <v/>
      </c>
      <c r="BK301" s="5" t="str" cm="1">
        <f t="array" aca="1" ref="BK301" ca="1">IFERROR(INDEX($AE301:$BI301, $BJ301, MATCH($BK$9, $AE$9:$BI$9, 0)), "")</f>
        <v/>
      </c>
    </row>
    <row r="302" spans="1:63" x14ac:dyDescent="0.25">
      <c r="A302" s="2"/>
      <c r="B302" s="254"/>
      <c r="C302" s="255"/>
      <c r="D302" s="256"/>
      <c r="E302" s="257"/>
      <c r="F302" s="257"/>
      <c r="G302" s="258"/>
      <c r="H302" s="259"/>
      <c r="I302" s="16"/>
      <c r="J302" s="5" t="str">
        <f t="shared" si="43"/>
        <v/>
      </c>
      <c r="K302" s="2"/>
      <c r="O302" s="5" t="str">
        <f t="shared" si="41"/>
        <v/>
      </c>
      <c r="Q302" s="5" t="str">
        <f t="shared" si="44"/>
        <v/>
      </c>
      <c r="S302" s="5" t="str">
        <f t="shared" si="42"/>
        <v/>
      </c>
      <c r="U302" s="64" t="str">
        <f>IF($D302="","", IF(COUNTIF('Intro &amp; Setup'!$AW$49:$AW$88, $D302)&gt;0, "BH", TEXT($D302, "ddd")))</f>
        <v/>
      </c>
      <c r="V302" s="65" t="str">
        <f>IF($G302="", "", IF(COUNTIF('Intro &amp; Setup'!$AW$49:$AW$88, $G302)&gt;0, "BH", TEXT($G302, "ddd")))</f>
        <v/>
      </c>
      <c r="W302" s="64" t="str">
        <f t="shared" si="45"/>
        <v/>
      </c>
      <c r="X302" s="65" t="str">
        <f t="shared" si="46"/>
        <v/>
      </c>
      <c r="Y302" s="64" t="str">
        <f>IF(F302="", "", IF(OR(F302&lt;'Intro &amp; Setup'!$Z$20, F302&gt;'Intro &amp; Setup'!$Z$22), "X", ""))</f>
        <v/>
      </c>
      <c r="Z302" s="65" t="str">
        <f>IF(G302="", "", IF(OR(G302&lt;'Intro &amp; Setup'!$Z$20, G302&gt;'Intro &amp; Setup'!$Z$22), "X", ""))</f>
        <v/>
      </c>
      <c r="AB302" s="58" t="str">
        <f t="shared" si="47"/>
        <v/>
      </c>
      <c r="AC302" s="59" t="str">
        <f t="shared" si="48"/>
        <v/>
      </c>
      <c r="AE302" s="5" t="str">
        <f>IF(OR($AB302="", $AC302=""), "", IF($H302=$M$3, "", IF(OR(AE$7&lt;$AB302, $AC302&lt;AE$6),"", MAX(AE$10:AE301)+1)))</f>
        <v/>
      </c>
      <c r="AF302" s="5" t="str">
        <f>IF(OR($AB302="", $AC302=""), "", IF($H302=$M$3, "", IF(OR(AF$7&lt;$AB302, $AC302&lt;AF$6),"", MAX(AF$10:AF301)+1)))</f>
        <v/>
      </c>
      <c r="AG302" s="5" t="str">
        <f>IF(OR($AB302="", $AC302=""), "", IF($H302=$M$3, "", IF(OR(AG$7&lt;$AB302, $AC302&lt;AG$6),"", MAX(AG$10:AG301)+1)))</f>
        <v/>
      </c>
      <c r="AH302" s="5" t="str">
        <f>IF(OR($AB302="", $AC302=""), "", IF($H302=$M$3, "", IF(OR(AH$7&lt;$AB302, $AC302&lt;AH$6),"", MAX(AH$10:AH301)+1)))</f>
        <v/>
      </c>
      <c r="AI302" s="5" t="str">
        <f>IF(OR($AB302="", $AC302=""), "", IF($H302=$M$3, "", IF(OR(AI$7&lt;$AB302, $AC302&lt;AI$6),"", MAX(AI$10:AI301)+1)))</f>
        <v/>
      </c>
      <c r="AJ302" s="5" t="str">
        <f>IF(OR($AB302="", $AC302=""), "", IF($H302=$M$3, "", IF(OR(AJ$7&lt;$AB302, $AC302&lt;AJ$6),"", MAX(AJ$10:AJ301)+1)))</f>
        <v/>
      </c>
      <c r="AK302" s="5" t="str">
        <f>IF(OR($AB302="", $AC302=""), "", IF($H302=$M$3, "", IF(OR(AK$7&lt;$AB302, $AC302&lt;AK$6),"", MAX(AK$10:AK301)+1)))</f>
        <v/>
      </c>
      <c r="AL302" s="5" t="str">
        <f>IF(OR($AB302="", $AC302=""), "", IF($H302=$M$3, "", IF(OR(AL$7&lt;$AB302, $AC302&lt;AL$6),"", MAX(AL$10:AL301)+1)))</f>
        <v/>
      </c>
      <c r="AM302" s="5" t="str">
        <f>IF(OR($AB302="", $AC302=""), "", IF($H302=$M$3, "", IF(OR(AM$7&lt;$AB302, $AC302&lt;AM$6),"", MAX(AM$10:AM301)+1)))</f>
        <v/>
      </c>
      <c r="AN302" s="5" t="str">
        <f>IF(OR($AB302="", $AC302=""), "", IF($H302=$M$3, "", IF(OR(AN$7&lt;$AB302, $AC302&lt;AN$6),"", MAX(AN$10:AN301)+1)))</f>
        <v/>
      </c>
      <c r="AO302" s="5" t="str">
        <f>IF(OR($AB302="", $AC302=""), "", IF($H302=$M$3, "", IF(OR(AO$7&lt;$AB302, $AC302&lt;AO$6),"", MAX(AO$10:AO301)+1)))</f>
        <v/>
      </c>
      <c r="AP302" s="5" t="str">
        <f>IF(OR($AB302="", $AC302=""), "", IF($H302=$M$3, "", IF(OR(AP$7&lt;$AB302, $AC302&lt;AP$6),"", MAX(AP$10:AP301)+1)))</f>
        <v/>
      </c>
      <c r="AQ302" s="5" t="str">
        <f>IF(OR($AB302="", $AC302=""), "", IF($H302=$M$3, "", IF(OR(AQ$7&lt;$AB302, $AC302&lt;AQ$6),"", MAX(AQ$10:AQ301)+1)))</f>
        <v/>
      </c>
      <c r="AR302" s="5" t="str">
        <f>IF(OR($AB302="", $AC302=""), "", IF($H302=$M$3, "", IF(OR(AR$7&lt;$AB302, $AC302&lt;AR$6),"", MAX(AR$10:AR301)+1)))</f>
        <v/>
      </c>
      <c r="AS302" s="5" t="str">
        <f>IF(OR($AB302="", $AC302=""), "", IF($H302=$M$3, "", IF(OR(AS$7&lt;$AB302, $AC302&lt;AS$6),"", MAX(AS$10:AS301)+1)))</f>
        <v/>
      </c>
      <c r="AT302" s="5" t="str">
        <f>IF(OR($AB302="", $AC302=""), "", IF($H302=$M$3, "", IF(OR(AT$7&lt;$AB302, $AC302&lt;AT$6),"", MAX(AT$10:AT301)+1)))</f>
        <v/>
      </c>
      <c r="AU302" s="5" t="str">
        <f>IF(OR($AB302="", $AC302=""), "", IF($H302=$M$3, "", IF(OR(AU$7&lt;$AB302, $AC302&lt;AU$6),"", MAX(AU$10:AU301)+1)))</f>
        <v/>
      </c>
      <c r="AV302" s="5" t="str">
        <f>IF(OR($AB302="", $AC302=""), "", IF($H302=$M$3, "", IF(OR(AV$7&lt;$AB302, $AC302&lt;AV$6),"", MAX(AV$10:AV301)+1)))</f>
        <v/>
      </c>
      <c r="AW302" s="5" t="str">
        <f>IF(OR($AB302="", $AC302=""), "", IF($H302=$M$3, "", IF(OR(AW$7&lt;$AB302, $AC302&lt;AW$6),"", MAX(AW$10:AW301)+1)))</f>
        <v/>
      </c>
      <c r="AX302" s="5" t="str">
        <f>IF(OR($AB302="", $AC302=""), "", IF($H302=$M$3, "", IF(OR(AX$7&lt;$AB302, $AC302&lt;AX$6),"", MAX(AX$10:AX301)+1)))</f>
        <v/>
      </c>
      <c r="AY302" s="5" t="str">
        <f>IF(OR($AB302="", $AC302=""), "", IF($H302=$M$3, "", IF(OR(AY$7&lt;$AB302, $AC302&lt;AY$6),"", MAX(AY$10:AY301)+1)))</f>
        <v/>
      </c>
      <c r="AZ302" s="5" t="str">
        <f>IF(OR($AB302="", $AC302=""), "", IF($H302=$M$3, "", IF(OR(AZ$7&lt;$AB302, $AC302&lt;AZ$6),"", MAX(AZ$10:AZ301)+1)))</f>
        <v/>
      </c>
      <c r="BA302" s="5" t="str">
        <f>IF(OR($AB302="", $AC302=""), "", IF($H302=$M$3, "", IF(OR(BA$7&lt;$AB302, $AC302&lt;BA$6),"", MAX(BA$10:BA301)+1)))</f>
        <v/>
      </c>
      <c r="BB302" s="5" t="str">
        <f>IF(OR($AB302="", $AC302=""), "", IF($H302=$M$3, "", IF(OR(BB$7&lt;$AB302, $AC302&lt;BB$6),"", MAX(BB$10:BB301)+1)))</f>
        <v/>
      </c>
      <c r="BC302" s="5" t="str">
        <f>IF(OR($AB302="", $AC302=""), "", IF($H302=$M$3, "", IF(OR(BC$7&lt;$AB302, $AC302&lt;BC$6),"", MAX(BC$10:BC301)+1)))</f>
        <v/>
      </c>
      <c r="BD302" s="5" t="str">
        <f>IF(OR($AB302="", $AC302=""), "", IF($H302=$M$3, "", IF(OR(BD$7&lt;$AB302, $AC302&lt;BD$6),"", MAX(BD$10:BD301)+1)))</f>
        <v/>
      </c>
      <c r="BE302" s="5" t="str">
        <f>IF(OR($AB302="", $AC302=""), "", IF($H302=$M$3, "", IF(OR(BE$7&lt;$AB302, $AC302&lt;BE$6),"", MAX(BE$10:BE301)+1)))</f>
        <v/>
      </c>
      <c r="BF302" s="5" t="str">
        <f>IF(OR($AB302="", $AC302=""), "", IF($H302=$M$3, "", IF(OR(BF$7&lt;$AB302, $AC302&lt;BF$6),"", MAX(BF$10:BF301)+1)))</f>
        <v/>
      </c>
      <c r="BG302" s="5" t="str">
        <f>IF(OR($AB302="", $AC302=""), "", IF($H302=$M$3, "", IF(OR(BG$7&lt;$AB302, $AC302&lt;BG$6),"", MAX(BG$10:BG301)+1)))</f>
        <v/>
      </c>
      <c r="BH302" s="5" t="str">
        <f>IF(OR($AB302="", $AC302=""), "", IF($H302=$M$3, "", IF(OR(BH$7&lt;$AB302, $AC302&lt;BH$6),"", MAX(BH$10:BH301)+1)))</f>
        <v/>
      </c>
      <c r="BI302" s="5" t="str">
        <f>IF(OR($AB302="", $AC302=""), "", IF($H302=$M$3, "", IF(OR(BI$7&lt;$AB302, $AC302&lt;BI$6),"", MAX(BI$10:BI301)+1)))</f>
        <v/>
      </c>
      <c r="BK302" s="5" t="str" cm="1">
        <f t="array" aca="1" ref="BK302" ca="1">IFERROR(INDEX($AE302:$BI302, $BJ302, MATCH($BK$9, $AE$9:$BI$9, 0)), "")</f>
        <v/>
      </c>
    </row>
    <row r="303" spans="1:63" x14ac:dyDescent="0.25">
      <c r="A303" s="2"/>
      <c r="B303" s="254"/>
      <c r="C303" s="255"/>
      <c r="D303" s="256"/>
      <c r="E303" s="257"/>
      <c r="F303" s="257"/>
      <c r="G303" s="258"/>
      <c r="H303" s="259"/>
      <c r="I303" s="16"/>
      <c r="J303" s="5" t="str">
        <f t="shared" si="43"/>
        <v/>
      </c>
      <c r="K303" s="2"/>
      <c r="O303" s="5" t="str">
        <f t="shared" si="41"/>
        <v/>
      </c>
      <c r="Q303" s="5" t="str">
        <f t="shared" si="44"/>
        <v/>
      </c>
      <c r="S303" s="5" t="str">
        <f t="shared" si="42"/>
        <v/>
      </c>
      <c r="U303" s="64" t="str">
        <f>IF($D303="","", IF(COUNTIF('Intro &amp; Setup'!$AW$49:$AW$88, $D303)&gt;0, "BH", TEXT($D303, "ddd")))</f>
        <v/>
      </c>
      <c r="V303" s="65" t="str">
        <f>IF($G303="", "", IF(COUNTIF('Intro &amp; Setup'!$AW$49:$AW$88, $G303)&gt;0, "BH", TEXT($G303, "ddd")))</f>
        <v/>
      </c>
      <c r="W303" s="64" t="str">
        <f t="shared" si="45"/>
        <v/>
      </c>
      <c r="X303" s="65" t="str">
        <f t="shared" si="46"/>
        <v/>
      </c>
      <c r="Y303" s="64" t="str">
        <f>IF(F303="", "", IF(OR(F303&lt;'Intro &amp; Setup'!$Z$20, F303&gt;'Intro &amp; Setup'!$Z$22), "X", ""))</f>
        <v/>
      </c>
      <c r="Z303" s="65" t="str">
        <f>IF(G303="", "", IF(OR(G303&lt;'Intro &amp; Setup'!$Z$20, G303&gt;'Intro &amp; Setup'!$Z$22), "X", ""))</f>
        <v/>
      </c>
      <c r="AB303" s="58" t="str">
        <f t="shared" si="47"/>
        <v/>
      </c>
      <c r="AC303" s="59" t="str">
        <f t="shared" si="48"/>
        <v/>
      </c>
      <c r="AE303" s="5" t="str">
        <f>IF(OR($AB303="", $AC303=""), "", IF($H303=$M$3, "", IF(OR(AE$7&lt;$AB303, $AC303&lt;AE$6),"", MAX(AE$10:AE302)+1)))</f>
        <v/>
      </c>
      <c r="AF303" s="5" t="str">
        <f>IF(OR($AB303="", $AC303=""), "", IF($H303=$M$3, "", IF(OR(AF$7&lt;$AB303, $AC303&lt;AF$6),"", MAX(AF$10:AF302)+1)))</f>
        <v/>
      </c>
      <c r="AG303" s="5" t="str">
        <f>IF(OR($AB303="", $AC303=""), "", IF($H303=$M$3, "", IF(OR(AG$7&lt;$AB303, $AC303&lt;AG$6),"", MAX(AG$10:AG302)+1)))</f>
        <v/>
      </c>
      <c r="AH303" s="5" t="str">
        <f>IF(OR($AB303="", $AC303=""), "", IF($H303=$M$3, "", IF(OR(AH$7&lt;$AB303, $AC303&lt;AH$6),"", MAX(AH$10:AH302)+1)))</f>
        <v/>
      </c>
      <c r="AI303" s="5" t="str">
        <f>IF(OR($AB303="", $AC303=""), "", IF($H303=$M$3, "", IF(OR(AI$7&lt;$AB303, $AC303&lt;AI$6),"", MAX(AI$10:AI302)+1)))</f>
        <v/>
      </c>
      <c r="AJ303" s="5" t="str">
        <f>IF(OR($AB303="", $AC303=""), "", IF($H303=$M$3, "", IF(OR(AJ$7&lt;$AB303, $AC303&lt;AJ$6),"", MAX(AJ$10:AJ302)+1)))</f>
        <v/>
      </c>
      <c r="AK303" s="5" t="str">
        <f>IF(OR($AB303="", $AC303=""), "", IF($H303=$M$3, "", IF(OR(AK$7&lt;$AB303, $AC303&lt;AK$6),"", MAX(AK$10:AK302)+1)))</f>
        <v/>
      </c>
      <c r="AL303" s="5" t="str">
        <f>IF(OR($AB303="", $AC303=""), "", IF($H303=$M$3, "", IF(OR(AL$7&lt;$AB303, $AC303&lt;AL$6),"", MAX(AL$10:AL302)+1)))</f>
        <v/>
      </c>
      <c r="AM303" s="5" t="str">
        <f>IF(OR($AB303="", $AC303=""), "", IF($H303=$M$3, "", IF(OR(AM$7&lt;$AB303, $AC303&lt;AM$6),"", MAX(AM$10:AM302)+1)))</f>
        <v/>
      </c>
      <c r="AN303" s="5" t="str">
        <f>IF(OR($AB303="", $AC303=""), "", IF($H303=$M$3, "", IF(OR(AN$7&lt;$AB303, $AC303&lt;AN$6),"", MAX(AN$10:AN302)+1)))</f>
        <v/>
      </c>
      <c r="AO303" s="5" t="str">
        <f>IF(OR($AB303="", $AC303=""), "", IF($H303=$M$3, "", IF(OR(AO$7&lt;$AB303, $AC303&lt;AO$6),"", MAX(AO$10:AO302)+1)))</f>
        <v/>
      </c>
      <c r="AP303" s="5" t="str">
        <f>IF(OR($AB303="", $AC303=""), "", IF($H303=$M$3, "", IF(OR(AP$7&lt;$AB303, $AC303&lt;AP$6),"", MAX(AP$10:AP302)+1)))</f>
        <v/>
      </c>
      <c r="AQ303" s="5" t="str">
        <f>IF(OR($AB303="", $AC303=""), "", IF($H303=$M$3, "", IF(OR(AQ$7&lt;$AB303, $AC303&lt;AQ$6),"", MAX(AQ$10:AQ302)+1)))</f>
        <v/>
      </c>
      <c r="AR303" s="5" t="str">
        <f>IF(OR($AB303="", $AC303=""), "", IF($H303=$M$3, "", IF(OR(AR$7&lt;$AB303, $AC303&lt;AR$6),"", MAX(AR$10:AR302)+1)))</f>
        <v/>
      </c>
      <c r="AS303" s="5" t="str">
        <f>IF(OR($AB303="", $AC303=""), "", IF($H303=$M$3, "", IF(OR(AS$7&lt;$AB303, $AC303&lt;AS$6),"", MAX(AS$10:AS302)+1)))</f>
        <v/>
      </c>
      <c r="AT303" s="5" t="str">
        <f>IF(OR($AB303="", $AC303=""), "", IF($H303=$M$3, "", IF(OR(AT$7&lt;$AB303, $AC303&lt;AT$6),"", MAX(AT$10:AT302)+1)))</f>
        <v/>
      </c>
      <c r="AU303" s="5" t="str">
        <f>IF(OR($AB303="", $AC303=""), "", IF($H303=$M$3, "", IF(OR(AU$7&lt;$AB303, $AC303&lt;AU$6),"", MAX(AU$10:AU302)+1)))</f>
        <v/>
      </c>
      <c r="AV303" s="5" t="str">
        <f>IF(OR($AB303="", $AC303=""), "", IF($H303=$M$3, "", IF(OR(AV$7&lt;$AB303, $AC303&lt;AV$6),"", MAX(AV$10:AV302)+1)))</f>
        <v/>
      </c>
      <c r="AW303" s="5" t="str">
        <f>IF(OR($AB303="", $AC303=""), "", IF($H303=$M$3, "", IF(OR(AW$7&lt;$AB303, $AC303&lt;AW$6),"", MAX(AW$10:AW302)+1)))</f>
        <v/>
      </c>
      <c r="AX303" s="5" t="str">
        <f>IF(OR($AB303="", $AC303=""), "", IF($H303=$M$3, "", IF(OR(AX$7&lt;$AB303, $AC303&lt;AX$6),"", MAX(AX$10:AX302)+1)))</f>
        <v/>
      </c>
      <c r="AY303" s="5" t="str">
        <f>IF(OR($AB303="", $AC303=""), "", IF($H303=$M$3, "", IF(OR(AY$7&lt;$AB303, $AC303&lt;AY$6),"", MAX(AY$10:AY302)+1)))</f>
        <v/>
      </c>
      <c r="AZ303" s="5" t="str">
        <f>IF(OR($AB303="", $AC303=""), "", IF($H303=$M$3, "", IF(OR(AZ$7&lt;$AB303, $AC303&lt;AZ$6),"", MAX(AZ$10:AZ302)+1)))</f>
        <v/>
      </c>
      <c r="BA303" s="5" t="str">
        <f>IF(OR($AB303="", $AC303=""), "", IF($H303=$M$3, "", IF(OR(BA$7&lt;$AB303, $AC303&lt;BA$6),"", MAX(BA$10:BA302)+1)))</f>
        <v/>
      </c>
      <c r="BB303" s="5" t="str">
        <f>IF(OR($AB303="", $AC303=""), "", IF($H303=$M$3, "", IF(OR(BB$7&lt;$AB303, $AC303&lt;BB$6),"", MAX(BB$10:BB302)+1)))</f>
        <v/>
      </c>
      <c r="BC303" s="5" t="str">
        <f>IF(OR($AB303="", $AC303=""), "", IF($H303=$M$3, "", IF(OR(BC$7&lt;$AB303, $AC303&lt;BC$6),"", MAX(BC$10:BC302)+1)))</f>
        <v/>
      </c>
      <c r="BD303" s="5" t="str">
        <f>IF(OR($AB303="", $AC303=""), "", IF($H303=$M$3, "", IF(OR(BD$7&lt;$AB303, $AC303&lt;BD$6),"", MAX(BD$10:BD302)+1)))</f>
        <v/>
      </c>
      <c r="BE303" s="5" t="str">
        <f>IF(OR($AB303="", $AC303=""), "", IF($H303=$M$3, "", IF(OR(BE$7&lt;$AB303, $AC303&lt;BE$6),"", MAX(BE$10:BE302)+1)))</f>
        <v/>
      </c>
      <c r="BF303" s="5" t="str">
        <f>IF(OR($AB303="", $AC303=""), "", IF($H303=$M$3, "", IF(OR(BF$7&lt;$AB303, $AC303&lt;BF$6),"", MAX(BF$10:BF302)+1)))</f>
        <v/>
      </c>
      <c r="BG303" s="5" t="str">
        <f>IF(OR($AB303="", $AC303=""), "", IF($H303=$M$3, "", IF(OR(BG$7&lt;$AB303, $AC303&lt;BG$6),"", MAX(BG$10:BG302)+1)))</f>
        <v/>
      </c>
      <c r="BH303" s="5" t="str">
        <f>IF(OR($AB303="", $AC303=""), "", IF($H303=$M$3, "", IF(OR(BH$7&lt;$AB303, $AC303&lt;BH$6),"", MAX(BH$10:BH302)+1)))</f>
        <v/>
      </c>
      <c r="BI303" s="5" t="str">
        <f>IF(OR($AB303="", $AC303=""), "", IF($H303=$M$3, "", IF(OR(BI$7&lt;$AB303, $AC303&lt;BI$6),"", MAX(BI$10:BI302)+1)))</f>
        <v/>
      </c>
      <c r="BK303" s="5" t="str" cm="1">
        <f t="array" aca="1" ref="BK303" ca="1">IFERROR(INDEX($AE303:$BI303, $BJ303, MATCH($BK$9, $AE$9:$BI$9, 0)), "")</f>
        <v/>
      </c>
    </row>
    <row r="304" spans="1:63" x14ac:dyDescent="0.25">
      <c r="A304" s="2"/>
      <c r="B304" s="254"/>
      <c r="C304" s="255"/>
      <c r="D304" s="256"/>
      <c r="E304" s="257"/>
      <c r="F304" s="257"/>
      <c r="G304" s="258"/>
      <c r="H304" s="259"/>
      <c r="I304" s="16"/>
      <c r="J304" s="5" t="str">
        <f t="shared" si="43"/>
        <v/>
      </c>
      <c r="K304" s="2"/>
      <c r="O304" s="5" t="str">
        <f t="shared" si="41"/>
        <v/>
      </c>
      <c r="Q304" s="5" t="str">
        <f t="shared" si="44"/>
        <v/>
      </c>
      <c r="S304" s="5" t="str">
        <f t="shared" si="42"/>
        <v/>
      </c>
      <c r="U304" s="64" t="str">
        <f>IF($D304="","", IF(COUNTIF('Intro &amp; Setup'!$AW$49:$AW$88, $D304)&gt;0, "BH", TEXT($D304, "ddd")))</f>
        <v/>
      </c>
      <c r="V304" s="65" t="str">
        <f>IF($G304="", "", IF(COUNTIF('Intro &amp; Setup'!$AW$49:$AW$88, $G304)&gt;0, "BH", TEXT($G304, "ddd")))</f>
        <v/>
      </c>
      <c r="W304" s="64" t="str">
        <f t="shared" si="45"/>
        <v/>
      </c>
      <c r="X304" s="65" t="str">
        <f t="shared" si="46"/>
        <v/>
      </c>
      <c r="Y304" s="64" t="str">
        <f>IF(F304="", "", IF(OR(F304&lt;'Intro &amp; Setup'!$Z$20, F304&gt;'Intro &amp; Setup'!$Z$22), "X", ""))</f>
        <v/>
      </c>
      <c r="Z304" s="65" t="str">
        <f>IF(G304="", "", IF(OR(G304&lt;'Intro &amp; Setup'!$Z$20, G304&gt;'Intro &amp; Setup'!$Z$22), "X", ""))</f>
        <v/>
      </c>
      <c r="AB304" s="58" t="str">
        <f t="shared" si="47"/>
        <v/>
      </c>
      <c r="AC304" s="59" t="str">
        <f t="shared" si="48"/>
        <v/>
      </c>
      <c r="AE304" s="5" t="str">
        <f>IF(OR($AB304="", $AC304=""), "", IF($H304=$M$3, "", IF(OR(AE$7&lt;$AB304, $AC304&lt;AE$6),"", MAX(AE$10:AE303)+1)))</f>
        <v/>
      </c>
      <c r="AF304" s="5" t="str">
        <f>IF(OR($AB304="", $AC304=""), "", IF($H304=$M$3, "", IF(OR(AF$7&lt;$AB304, $AC304&lt;AF$6),"", MAX(AF$10:AF303)+1)))</f>
        <v/>
      </c>
      <c r="AG304" s="5" t="str">
        <f>IF(OR($AB304="", $AC304=""), "", IF($H304=$M$3, "", IF(OR(AG$7&lt;$AB304, $AC304&lt;AG$6),"", MAX(AG$10:AG303)+1)))</f>
        <v/>
      </c>
      <c r="AH304" s="5" t="str">
        <f>IF(OR($AB304="", $AC304=""), "", IF($H304=$M$3, "", IF(OR(AH$7&lt;$AB304, $AC304&lt;AH$6),"", MAX(AH$10:AH303)+1)))</f>
        <v/>
      </c>
      <c r="AI304" s="5" t="str">
        <f>IF(OR($AB304="", $AC304=""), "", IF($H304=$M$3, "", IF(OR(AI$7&lt;$AB304, $AC304&lt;AI$6),"", MAX(AI$10:AI303)+1)))</f>
        <v/>
      </c>
      <c r="AJ304" s="5" t="str">
        <f>IF(OR($AB304="", $AC304=""), "", IF($H304=$M$3, "", IF(OR(AJ$7&lt;$AB304, $AC304&lt;AJ$6),"", MAX(AJ$10:AJ303)+1)))</f>
        <v/>
      </c>
      <c r="AK304" s="5" t="str">
        <f>IF(OR($AB304="", $AC304=""), "", IF($H304=$M$3, "", IF(OR(AK$7&lt;$AB304, $AC304&lt;AK$6),"", MAX(AK$10:AK303)+1)))</f>
        <v/>
      </c>
      <c r="AL304" s="5" t="str">
        <f>IF(OR($AB304="", $AC304=""), "", IF($H304=$M$3, "", IF(OR(AL$7&lt;$AB304, $AC304&lt;AL$6),"", MAX(AL$10:AL303)+1)))</f>
        <v/>
      </c>
      <c r="AM304" s="5" t="str">
        <f>IF(OR($AB304="", $AC304=""), "", IF($H304=$M$3, "", IF(OR(AM$7&lt;$AB304, $AC304&lt;AM$6),"", MAX(AM$10:AM303)+1)))</f>
        <v/>
      </c>
      <c r="AN304" s="5" t="str">
        <f>IF(OR($AB304="", $AC304=""), "", IF($H304=$M$3, "", IF(OR(AN$7&lt;$AB304, $AC304&lt;AN$6),"", MAX(AN$10:AN303)+1)))</f>
        <v/>
      </c>
      <c r="AO304" s="5" t="str">
        <f>IF(OR($AB304="", $AC304=""), "", IF($H304=$M$3, "", IF(OR(AO$7&lt;$AB304, $AC304&lt;AO$6),"", MAX(AO$10:AO303)+1)))</f>
        <v/>
      </c>
      <c r="AP304" s="5" t="str">
        <f>IF(OR($AB304="", $AC304=""), "", IF($H304=$M$3, "", IF(OR(AP$7&lt;$AB304, $AC304&lt;AP$6),"", MAX(AP$10:AP303)+1)))</f>
        <v/>
      </c>
      <c r="AQ304" s="5" t="str">
        <f>IF(OR($AB304="", $AC304=""), "", IF($H304=$M$3, "", IF(OR(AQ$7&lt;$AB304, $AC304&lt;AQ$6),"", MAX(AQ$10:AQ303)+1)))</f>
        <v/>
      </c>
      <c r="AR304" s="5" t="str">
        <f>IF(OR($AB304="", $AC304=""), "", IF($H304=$M$3, "", IF(OR(AR$7&lt;$AB304, $AC304&lt;AR$6),"", MAX(AR$10:AR303)+1)))</f>
        <v/>
      </c>
      <c r="AS304" s="5" t="str">
        <f>IF(OR($AB304="", $AC304=""), "", IF($H304=$M$3, "", IF(OR(AS$7&lt;$AB304, $AC304&lt;AS$6),"", MAX(AS$10:AS303)+1)))</f>
        <v/>
      </c>
      <c r="AT304" s="5" t="str">
        <f>IF(OR($AB304="", $AC304=""), "", IF($H304=$M$3, "", IF(OR(AT$7&lt;$AB304, $AC304&lt;AT$6),"", MAX(AT$10:AT303)+1)))</f>
        <v/>
      </c>
      <c r="AU304" s="5" t="str">
        <f>IF(OR($AB304="", $AC304=""), "", IF($H304=$M$3, "", IF(OR(AU$7&lt;$AB304, $AC304&lt;AU$6),"", MAX(AU$10:AU303)+1)))</f>
        <v/>
      </c>
      <c r="AV304" s="5" t="str">
        <f>IF(OR($AB304="", $AC304=""), "", IF($H304=$M$3, "", IF(OR(AV$7&lt;$AB304, $AC304&lt;AV$6),"", MAX(AV$10:AV303)+1)))</f>
        <v/>
      </c>
      <c r="AW304" s="5" t="str">
        <f>IF(OR($AB304="", $AC304=""), "", IF($H304=$M$3, "", IF(OR(AW$7&lt;$AB304, $AC304&lt;AW$6),"", MAX(AW$10:AW303)+1)))</f>
        <v/>
      </c>
      <c r="AX304" s="5" t="str">
        <f>IF(OR($AB304="", $AC304=""), "", IF($H304=$M$3, "", IF(OR(AX$7&lt;$AB304, $AC304&lt;AX$6),"", MAX(AX$10:AX303)+1)))</f>
        <v/>
      </c>
      <c r="AY304" s="5" t="str">
        <f>IF(OR($AB304="", $AC304=""), "", IF($H304=$M$3, "", IF(OR(AY$7&lt;$AB304, $AC304&lt;AY$6),"", MAX(AY$10:AY303)+1)))</f>
        <v/>
      </c>
      <c r="AZ304" s="5" t="str">
        <f>IF(OR($AB304="", $AC304=""), "", IF($H304=$M$3, "", IF(OR(AZ$7&lt;$AB304, $AC304&lt;AZ$6),"", MAX(AZ$10:AZ303)+1)))</f>
        <v/>
      </c>
      <c r="BA304" s="5" t="str">
        <f>IF(OR($AB304="", $AC304=""), "", IF($H304=$M$3, "", IF(OR(BA$7&lt;$AB304, $AC304&lt;BA$6),"", MAX(BA$10:BA303)+1)))</f>
        <v/>
      </c>
      <c r="BB304" s="5" t="str">
        <f>IF(OR($AB304="", $AC304=""), "", IF($H304=$M$3, "", IF(OR(BB$7&lt;$AB304, $AC304&lt;BB$6),"", MAX(BB$10:BB303)+1)))</f>
        <v/>
      </c>
      <c r="BC304" s="5" t="str">
        <f>IF(OR($AB304="", $AC304=""), "", IF($H304=$M$3, "", IF(OR(BC$7&lt;$AB304, $AC304&lt;BC$6),"", MAX(BC$10:BC303)+1)))</f>
        <v/>
      </c>
      <c r="BD304" s="5" t="str">
        <f>IF(OR($AB304="", $AC304=""), "", IF($H304=$M$3, "", IF(OR(BD$7&lt;$AB304, $AC304&lt;BD$6),"", MAX(BD$10:BD303)+1)))</f>
        <v/>
      </c>
      <c r="BE304" s="5" t="str">
        <f>IF(OR($AB304="", $AC304=""), "", IF($H304=$M$3, "", IF(OR(BE$7&lt;$AB304, $AC304&lt;BE$6),"", MAX(BE$10:BE303)+1)))</f>
        <v/>
      </c>
      <c r="BF304" s="5" t="str">
        <f>IF(OR($AB304="", $AC304=""), "", IF($H304=$M$3, "", IF(OR(BF$7&lt;$AB304, $AC304&lt;BF$6),"", MAX(BF$10:BF303)+1)))</f>
        <v/>
      </c>
      <c r="BG304" s="5" t="str">
        <f>IF(OR($AB304="", $AC304=""), "", IF($H304=$M$3, "", IF(OR(BG$7&lt;$AB304, $AC304&lt;BG$6),"", MAX(BG$10:BG303)+1)))</f>
        <v/>
      </c>
      <c r="BH304" s="5" t="str">
        <f>IF(OR($AB304="", $AC304=""), "", IF($H304=$M$3, "", IF(OR(BH$7&lt;$AB304, $AC304&lt;BH$6),"", MAX(BH$10:BH303)+1)))</f>
        <v/>
      </c>
      <c r="BI304" s="5" t="str">
        <f>IF(OR($AB304="", $AC304=""), "", IF($H304=$M$3, "", IF(OR(BI$7&lt;$AB304, $AC304&lt;BI$6),"", MAX(BI$10:BI303)+1)))</f>
        <v/>
      </c>
      <c r="BK304" s="5" t="str" cm="1">
        <f t="array" aca="1" ref="BK304" ca="1">IFERROR(INDEX($AE304:$BI304, $BJ304, MATCH($BK$9, $AE$9:$BI$9, 0)), "")</f>
        <v/>
      </c>
    </row>
    <row r="305" spans="1:63" x14ac:dyDescent="0.25">
      <c r="A305" s="2"/>
      <c r="B305" s="254"/>
      <c r="C305" s="255"/>
      <c r="D305" s="256"/>
      <c r="E305" s="257"/>
      <c r="F305" s="257"/>
      <c r="G305" s="258"/>
      <c r="H305" s="259"/>
      <c r="I305" s="16"/>
      <c r="J305" s="5" t="str">
        <f t="shared" si="43"/>
        <v/>
      </c>
      <c r="K305" s="2"/>
      <c r="O305" s="5" t="str">
        <f t="shared" si="41"/>
        <v/>
      </c>
      <c r="Q305" s="5" t="str">
        <f t="shared" si="44"/>
        <v/>
      </c>
      <c r="S305" s="5" t="str">
        <f t="shared" si="42"/>
        <v/>
      </c>
      <c r="U305" s="64" t="str">
        <f>IF($D305="","", IF(COUNTIF('Intro &amp; Setup'!$AW$49:$AW$88, $D305)&gt;0, "BH", TEXT($D305, "ddd")))</f>
        <v/>
      </c>
      <c r="V305" s="65" t="str">
        <f>IF($G305="", "", IF(COUNTIF('Intro &amp; Setup'!$AW$49:$AW$88, $G305)&gt;0, "BH", TEXT($G305, "ddd")))</f>
        <v/>
      </c>
      <c r="W305" s="64" t="str">
        <f t="shared" si="45"/>
        <v/>
      </c>
      <c r="X305" s="65" t="str">
        <f t="shared" si="46"/>
        <v/>
      </c>
      <c r="Y305" s="64" t="str">
        <f>IF(F305="", "", IF(OR(F305&lt;'Intro &amp; Setup'!$Z$20, F305&gt;'Intro &amp; Setup'!$Z$22), "X", ""))</f>
        <v/>
      </c>
      <c r="Z305" s="65" t="str">
        <f>IF(G305="", "", IF(OR(G305&lt;'Intro &amp; Setup'!$Z$20, G305&gt;'Intro &amp; Setup'!$Z$22), "X", ""))</f>
        <v/>
      </c>
      <c r="AB305" s="58" t="str">
        <f t="shared" si="47"/>
        <v/>
      </c>
      <c r="AC305" s="59" t="str">
        <f t="shared" si="48"/>
        <v/>
      </c>
      <c r="AE305" s="5" t="str">
        <f>IF(OR($AB305="", $AC305=""), "", IF($H305=$M$3, "", IF(OR(AE$7&lt;$AB305, $AC305&lt;AE$6),"", MAX(AE$10:AE304)+1)))</f>
        <v/>
      </c>
      <c r="AF305" s="5" t="str">
        <f>IF(OR($AB305="", $AC305=""), "", IF($H305=$M$3, "", IF(OR(AF$7&lt;$AB305, $AC305&lt;AF$6),"", MAX(AF$10:AF304)+1)))</f>
        <v/>
      </c>
      <c r="AG305" s="5" t="str">
        <f>IF(OR($AB305="", $AC305=""), "", IF($H305=$M$3, "", IF(OR(AG$7&lt;$AB305, $AC305&lt;AG$6),"", MAX(AG$10:AG304)+1)))</f>
        <v/>
      </c>
      <c r="AH305" s="5" t="str">
        <f>IF(OR($AB305="", $AC305=""), "", IF($H305=$M$3, "", IF(OR(AH$7&lt;$AB305, $AC305&lt;AH$6),"", MAX(AH$10:AH304)+1)))</f>
        <v/>
      </c>
      <c r="AI305" s="5" t="str">
        <f>IF(OR($AB305="", $AC305=""), "", IF($H305=$M$3, "", IF(OR(AI$7&lt;$AB305, $AC305&lt;AI$6),"", MAX(AI$10:AI304)+1)))</f>
        <v/>
      </c>
      <c r="AJ305" s="5" t="str">
        <f>IF(OR($AB305="", $AC305=""), "", IF($H305=$M$3, "", IF(OR(AJ$7&lt;$AB305, $AC305&lt;AJ$6),"", MAX(AJ$10:AJ304)+1)))</f>
        <v/>
      </c>
      <c r="AK305" s="5" t="str">
        <f>IF(OR($AB305="", $AC305=""), "", IF($H305=$M$3, "", IF(OR(AK$7&lt;$AB305, $AC305&lt;AK$6),"", MAX(AK$10:AK304)+1)))</f>
        <v/>
      </c>
      <c r="AL305" s="5" t="str">
        <f>IF(OR($AB305="", $AC305=""), "", IF($H305=$M$3, "", IF(OR(AL$7&lt;$AB305, $AC305&lt;AL$6),"", MAX(AL$10:AL304)+1)))</f>
        <v/>
      </c>
      <c r="AM305" s="5" t="str">
        <f>IF(OR($AB305="", $AC305=""), "", IF($H305=$M$3, "", IF(OR(AM$7&lt;$AB305, $AC305&lt;AM$6),"", MAX(AM$10:AM304)+1)))</f>
        <v/>
      </c>
      <c r="AN305" s="5" t="str">
        <f>IF(OR($AB305="", $AC305=""), "", IF($H305=$M$3, "", IF(OR(AN$7&lt;$AB305, $AC305&lt;AN$6),"", MAX(AN$10:AN304)+1)))</f>
        <v/>
      </c>
      <c r="AO305" s="5" t="str">
        <f>IF(OR($AB305="", $AC305=""), "", IF($H305=$M$3, "", IF(OR(AO$7&lt;$AB305, $AC305&lt;AO$6),"", MAX(AO$10:AO304)+1)))</f>
        <v/>
      </c>
      <c r="AP305" s="5" t="str">
        <f>IF(OR($AB305="", $AC305=""), "", IF($H305=$M$3, "", IF(OR(AP$7&lt;$AB305, $AC305&lt;AP$6),"", MAX(AP$10:AP304)+1)))</f>
        <v/>
      </c>
      <c r="AQ305" s="5" t="str">
        <f>IF(OR($AB305="", $AC305=""), "", IF($H305=$M$3, "", IF(OR(AQ$7&lt;$AB305, $AC305&lt;AQ$6),"", MAX(AQ$10:AQ304)+1)))</f>
        <v/>
      </c>
      <c r="AR305" s="5" t="str">
        <f>IF(OR($AB305="", $AC305=""), "", IF($H305=$M$3, "", IF(OR(AR$7&lt;$AB305, $AC305&lt;AR$6),"", MAX(AR$10:AR304)+1)))</f>
        <v/>
      </c>
      <c r="AS305" s="5" t="str">
        <f>IF(OR($AB305="", $AC305=""), "", IF($H305=$M$3, "", IF(OR(AS$7&lt;$AB305, $AC305&lt;AS$6),"", MAX(AS$10:AS304)+1)))</f>
        <v/>
      </c>
      <c r="AT305" s="5" t="str">
        <f>IF(OR($AB305="", $AC305=""), "", IF($H305=$M$3, "", IF(OR(AT$7&lt;$AB305, $AC305&lt;AT$6),"", MAX(AT$10:AT304)+1)))</f>
        <v/>
      </c>
      <c r="AU305" s="5" t="str">
        <f>IF(OR($AB305="", $AC305=""), "", IF($H305=$M$3, "", IF(OR(AU$7&lt;$AB305, $AC305&lt;AU$6),"", MAX(AU$10:AU304)+1)))</f>
        <v/>
      </c>
      <c r="AV305" s="5" t="str">
        <f>IF(OR($AB305="", $AC305=""), "", IF($H305=$M$3, "", IF(OR(AV$7&lt;$AB305, $AC305&lt;AV$6),"", MAX(AV$10:AV304)+1)))</f>
        <v/>
      </c>
      <c r="AW305" s="5" t="str">
        <f>IF(OR($AB305="", $AC305=""), "", IF($H305=$M$3, "", IF(OR(AW$7&lt;$AB305, $AC305&lt;AW$6),"", MAX(AW$10:AW304)+1)))</f>
        <v/>
      </c>
      <c r="AX305" s="5" t="str">
        <f>IF(OR($AB305="", $AC305=""), "", IF($H305=$M$3, "", IF(OR(AX$7&lt;$AB305, $AC305&lt;AX$6),"", MAX(AX$10:AX304)+1)))</f>
        <v/>
      </c>
      <c r="AY305" s="5" t="str">
        <f>IF(OR($AB305="", $AC305=""), "", IF($H305=$M$3, "", IF(OR(AY$7&lt;$AB305, $AC305&lt;AY$6),"", MAX(AY$10:AY304)+1)))</f>
        <v/>
      </c>
      <c r="AZ305" s="5" t="str">
        <f>IF(OR($AB305="", $AC305=""), "", IF($H305=$M$3, "", IF(OR(AZ$7&lt;$AB305, $AC305&lt;AZ$6),"", MAX(AZ$10:AZ304)+1)))</f>
        <v/>
      </c>
      <c r="BA305" s="5" t="str">
        <f>IF(OR($AB305="", $AC305=""), "", IF($H305=$M$3, "", IF(OR(BA$7&lt;$AB305, $AC305&lt;BA$6),"", MAX(BA$10:BA304)+1)))</f>
        <v/>
      </c>
      <c r="BB305" s="5" t="str">
        <f>IF(OR($AB305="", $AC305=""), "", IF($H305=$M$3, "", IF(OR(BB$7&lt;$AB305, $AC305&lt;BB$6),"", MAX(BB$10:BB304)+1)))</f>
        <v/>
      </c>
      <c r="BC305" s="5" t="str">
        <f>IF(OR($AB305="", $AC305=""), "", IF($H305=$M$3, "", IF(OR(BC$7&lt;$AB305, $AC305&lt;BC$6),"", MAX(BC$10:BC304)+1)))</f>
        <v/>
      </c>
      <c r="BD305" s="5" t="str">
        <f>IF(OR($AB305="", $AC305=""), "", IF($H305=$M$3, "", IF(OR(BD$7&lt;$AB305, $AC305&lt;BD$6),"", MAX(BD$10:BD304)+1)))</f>
        <v/>
      </c>
      <c r="BE305" s="5" t="str">
        <f>IF(OR($AB305="", $AC305=""), "", IF($H305=$M$3, "", IF(OR(BE$7&lt;$AB305, $AC305&lt;BE$6),"", MAX(BE$10:BE304)+1)))</f>
        <v/>
      </c>
      <c r="BF305" s="5" t="str">
        <f>IF(OR($AB305="", $AC305=""), "", IF($H305=$M$3, "", IF(OR(BF$7&lt;$AB305, $AC305&lt;BF$6),"", MAX(BF$10:BF304)+1)))</f>
        <v/>
      </c>
      <c r="BG305" s="5" t="str">
        <f>IF(OR($AB305="", $AC305=""), "", IF($H305=$M$3, "", IF(OR(BG$7&lt;$AB305, $AC305&lt;BG$6),"", MAX(BG$10:BG304)+1)))</f>
        <v/>
      </c>
      <c r="BH305" s="5" t="str">
        <f>IF(OR($AB305="", $AC305=""), "", IF($H305=$M$3, "", IF(OR(BH$7&lt;$AB305, $AC305&lt;BH$6),"", MAX(BH$10:BH304)+1)))</f>
        <v/>
      </c>
      <c r="BI305" s="5" t="str">
        <f>IF(OR($AB305="", $AC305=""), "", IF($H305=$M$3, "", IF(OR(BI$7&lt;$AB305, $AC305&lt;BI$6),"", MAX(BI$10:BI304)+1)))</f>
        <v/>
      </c>
      <c r="BK305" s="5" t="str" cm="1">
        <f t="array" aca="1" ref="BK305" ca="1">IFERROR(INDEX($AE305:$BI305, $BJ305, MATCH($BK$9, $AE$9:$BI$9, 0)), "")</f>
        <v/>
      </c>
    </row>
    <row r="306" spans="1:63" x14ac:dyDescent="0.25">
      <c r="A306" s="2"/>
      <c r="B306" s="254"/>
      <c r="C306" s="255"/>
      <c r="D306" s="256"/>
      <c r="E306" s="257"/>
      <c r="F306" s="257"/>
      <c r="G306" s="258"/>
      <c r="H306" s="259"/>
      <c r="I306" s="16"/>
      <c r="J306" s="5" t="str">
        <f t="shared" si="43"/>
        <v/>
      </c>
      <c r="K306" s="2"/>
      <c r="O306" s="5" t="str">
        <f t="shared" si="41"/>
        <v/>
      </c>
      <c r="Q306" s="5" t="str">
        <f t="shared" si="44"/>
        <v/>
      </c>
      <c r="S306" s="5" t="str">
        <f t="shared" si="42"/>
        <v/>
      </c>
      <c r="U306" s="64" t="str">
        <f>IF($D306="","", IF(COUNTIF('Intro &amp; Setup'!$AW$49:$AW$88, $D306)&gt;0, "BH", TEXT($D306, "ddd")))</f>
        <v/>
      </c>
      <c r="V306" s="65" t="str">
        <f>IF($G306="", "", IF(COUNTIF('Intro &amp; Setup'!$AW$49:$AW$88, $G306)&gt;0, "BH", TEXT($G306, "ddd")))</f>
        <v/>
      </c>
      <c r="W306" s="64" t="str">
        <f t="shared" si="45"/>
        <v/>
      </c>
      <c r="X306" s="65" t="str">
        <f t="shared" si="46"/>
        <v/>
      </c>
      <c r="Y306" s="64" t="str">
        <f>IF(F306="", "", IF(OR(F306&lt;'Intro &amp; Setup'!$Z$20, F306&gt;'Intro &amp; Setup'!$Z$22), "X", ""))</f>
        <v/>
      </c>
      <c r="Z306" s="65" t="str">
        <f>IF(G306="", "", IF(OR(G306&lt;'Intro &amp; Setup'!$Z$20, G306&gt;'Intro &amp; Setup'!$Z$22), "X", ""))</f>
        <v/>
      </c>
      <c r="AB306" s="58" t="str">
        <f t="shared" si="47"/>
        <v/>
      </c>
      <c r="AC306" s="59" t="str">
        <f t="shared" si="48"/>
        <v/>
      </c>
      <c r="AE306" s="5" t="str">
        <f>IF(OR($AB306="", $AC306=""), "", IF($H306=$M$3, "", IF(OR(AE$7&lt;$AB306, $AC306&lt;AE$6),"", MAX(AE$10:AE305)+1)))</f>
        <v/>
      </c>
      <c r="AF306" s="5" t="str">
        <f>IF(OR($AB306="", $AC306=""), "", IF($H306=$M$3, "", IF(OR(AF$7&lt;$AB306, $AC306&lt;AF$6),"", MAX(AF$10:AF305)+1)))</f>
        <v/>
      </c>
      <c r="AG306" s="5" t="str">
        <f>IF(OR($AB306="", $AC306=""), "", IF($H306=$M$3, "", IF(OR(AG$7&lt;$AB306, $AC306&lt;AG$6),"", MAX(AG$10:AG305)+1)))</f>
        <v/>
      </c>
      <c r="AH306" s="5" t="str">
        <f>IF(OR($AB306="", $AC306=""), "", IF($H306=$M$3, "", IF(OR(AH$7&lt;$AB306, $AC306&lt;AH$6),"", MAX(AH$10:AH305)+1)))</f>
        <v/>
      </c>
      <c r="AI306" s="5" t="str">
        <f>IF(OR($AB306="", $AC306=""), "", IF($H306=$M$3, "", IF(OR(AI$7&lt;$AB306, $AC306&lt;AI$6),"", MAX(AI$10:AI305)+1)))</f>
        <v/>
      </c>
      <c r="AJ306" s="5" t="str">
        <f>IF(OR($AB306="", $AC306=""), "", IF($H306=$M$3, "", IF(OR(AJ$7&lt;$AB306, $AC306&lt;AJ$6),"", MAX(AJ$10:AJ305)+1)))</f>
        <v/>
      </c>
      <c r="AK306" s="5" t="str">
        <f>IF(OR($AB306="", $AC306=""), "", IF($H306=$M$3, "", IF(OR(AK$7&lt;$AB306, $AC306&lt;AK$6),"", MAX(AK$10:AK305)+1)))</f>
        <v/>
      </c>
      <c r="AL306" s="5" t="str">
        <f>IF(OR($AB306="", $AC306=""), "", IF($H306=$M$3, "", IF(OR(AL$7&lt;$AB306, $AC306&lt;AL$6),"", MAX(AL$10:AL305)+1)))</f>
        <v/>
      </c>
      <c r="AM306" s="5" t="str">
        <f>IF(OR($AB306="", $AC306=""), "", IF($H306=$M$3, "", IF(OR(AM$7&lt;$AB306, $AC306&lt;AM$6),"", MAX(AM$10:AM305)+1)))</f>
        <v/>
      </c>
      <c r="AN306" s="5" t="str">
        <f>IF(OR($AB306="", $AC306=""), "", IF($H306=$M$3, "", IF(OR(AN$7&lt;$AB306, $AC306&lt;AN$6),"", MAX(AN$10:AN305)+1)))</f>
        <v/>
      </c>
      <c r="AO306" s="5" t="str">
        <f>IF(OR($AB306="", $AC306=""), "", IF($H306=$M$3, "", IF(OR(AO$7&lt;$AB306, $AC306&lt;AO$6),"", MAX(AO$10:AO305)+1)))</f>
        <v/>
      </c>
      <c r="AP306" s="5" t="str">
        <f>IF(OR($AB306="", $AC306=""), "", IF($H306=$M$3, "", IF(OR(AP$7&lt;$AB306, $AC306&lt;AP$6),"", MAX(AP$10:AP305)+1)))</f>
        <v/>
      </c>
      <c r="AQ306" s="5" t="str">
        <f>IF(OR($AB306="", $AC306=""), "", IF($H306=$M$3, "", IF(OR(AQ$7&lt;$AB306, $AC306&lt;AQ$6),"", MAX(AQ$10:AQ305)+1)))</f>
        <v/>
      </c>
      <c r="AR306" s="5" t="str">
        <f>IF(OR($AB306="", $AC306=""), "", IF($H306=$M$3, "", IF(OR(AR$7&lt;$AB306, $AC306&lt;AR$6),"", MAX(AR$10:AR305)+1)))</f>
        <v/>
      </c>
      <c r="AS306" s="5" t="str">
        <f>IF(OR($AB306="", $AC306=""), "", IF($H306=$M$3, "", IF(OR(AS$7&lt;$AB306, $AC306&lt;AS$6),"", MAX(AS$10:AS305)+1)))</f>
        <v/>
      </c>
      <c r="AT306" s="5" t="str">
        <f>IF(OR($AB306="", $AC306=""), "", IF($H306=$M$3, "", IF(OR(AT$7&lt;$AB306, $AC306&lt;AT$6),"", MAX(AT$10:AT305)+1)))</f>
        <v/>
      </c>
      <c r="AU306" s="5" t="str">
        <f>IF(OR($AB306="", $AC306=""), "", IF($H306=$M$3, "", IF(OR(AU$7&lt;$AB306, $AC306&lt;AU$6),"", MAX(AU$10:AU305)+1)))</f>
        <v/>
      </c>
      <c r="AV306" s="5" t="str">
        <f>IF(OR($AB306="", $AC306=""), "", IF($H306=$M$3, "", IF(OR(AV$7&lt;$AB306, $AC306&lt;AV$6),"", MAX(AV$10:AV305)+1)))</f>
        <v/>
      </c>
      <c r="AW306" s="5" t="str">
        <f>IF(OR($AB306="", $AC306=""), "", IF($H306=$M$3, "", IF(OR(AW$7&lt;$AB306, $AC306&lt;AW$6),"", MAX(AW$10:AW305)+1)))</f>
        <v/>
      </c>
      <c r="AX306" s="5" t="str">
        <f>IF(OR($AB306="", $AC306=""), "", IF($H306=$M$3, "", IF(OR(AX$7&lt;$AB306, $AC306&lt;AX$6),"", MAX(AX$10:AX305)+1)))</f>
        <v/>
      </c>
      <c r="AY306" s="5" t="str">
        <f>IF(OR($AB306="", $AC306=""), "", IF($H306=$M$3, "", IF(OR(AY$7&lt;$AB306, $AC306&lt;AY$6),"", MAX(AY$10:AY305)+1)))</f>
        <v/>
      </c>
      <c r="AZ306" s="5" t="str">
        <f>IF(OR($AB306="", $AC306=""), "", IF($H306=$M$3, "", IF(OR(AZ$7&lt;$AB306, $AC306&lt;AZ$6),"", MAX(AZ$10:AZ305)+1)))</f>
        <v/>
      </c>
      <c r="BA306" s="5" t="str">
        <f>IF(OR($AB306="", $AC306=""), "", IF($H306=$M$3, "", IF(OR(BA$7&lt;$AB306, $AC306&lt;BA$6),"", MAX(BA$10:BA305)+1)))</f>
        <v/>
      </c>
      <c r="BB306" s="5" t="str">
        <f>IF(OR($AB306="", $AC306=""), "", IF($H306=$M$3, "", IF(OR(BB$7&lt;$AB306, $AC306&lt;BB$6),"", MAX(BB$10:BB305)+1)))</f>
        <v/>
      </c>
      <c r="BC306" s="5" t="str">
        <f>IF(OR($AB306="", $AC306=""), "", IF($H306=$M$3, "", IF(OR(BC$7&lt;$AB306, $AC306&lt;BC$6),"", MAX(BC$10:BC305)+1)))</f>
        <v/>
      </c>
      <c r="BD306" s="5" t="str">
        <f>IF(OR($AB306="", $AC306=""), "", IF($H306=$M$3, "", IF(OR(BD$7&lt;$AB306, $AC306&lt;BD$6),"", MAX(BD$10:BD305)+1)))</f>
        <v/>
      </c>
      <c r="BE306" s="5" t="str">
        <f>IF(OR($AB306="", $AC306=""), "", IF($H306=$M$3, "", IF(OR(BE$7&lt;$AB306, $AC306&lt;BE$6),"", MAX(BE$10:BE305)+1)))</f>
        <v/>
      </c>
      <c r="BF306" s="5" t="str">
        <f>IF(OR($AB306="", $AC306=""), "", IF($H306=$M$3, "", IF(OR(BF$7&lt;$AB306, $AC306&lt;BF$6),"", MAX(BF$10:BF305)+1)))</f>
        <v/>
      </c>
      <c r="BG306" s="5" t="str">
        <f>IF(OR($AB306="", $AC306=""), "", IF($H306=$M$3, "", IF(OR(BG$7&lt;$AB306, $AC306&lt;BG$6),"", MAX(BG$10:BG305)+1)))</f>
        <v/>
      </c>
      <c r="BH306" s="5" t="str">
        <f>IF(OR($AB306="", $AC306=""), "", IF($H306=$M$3, "", IF(OR(BH$7&lt;$AB306, $AC306&lt;BH$6),"", MAX(BH$10:BH305)+1)))</f>
        <v/>
      </c>
      <c r="BI306" s="5" t="str">
        <f>IF(OR($AB306="", $AC306=""), "", IF($H306=$M$3, "", IF(OR(BI$7&lt;$AB306, $AC306&lt;BI$6),"", MAX(BI$10:BI305)+1)))</f>
        <v/>
      </c>
      <c r="BK306" s="5" t="str" cm="1">
        <f t="array" aca="1" ref="BK306" ca="1">IFERROR(INDEX($AE306:$BI306, $BJ306, MATCH($BK$9, $AE$9:$BI$9, 0)), "")</f>
        <v/>
      </c>
    </row>
    <row r="307" spans="1:63" x14ac:dyDescent="0.25">
      <c r="A307" s="2"/>
      <c r="B307" s="254"/>
      <c r="C307" s="255"/>
      <c r="D307" s="256"/>
      <c r="E307" s="257"/>
      <c r="F307" s="257"/>
      <c r="G307" s="258"/>
      <c r="H307" s="259"/>
      <c r="I307" s="16"/>
      <c r="J307" s="5" t="str">
        <f t="shared" si="43"/>
        <v/>
      </c>
      <c r="K307" s="2"/>
      <c r="O307" s="5" t="str">
        <f t="shared" si="41"/>
        <v/>
      </c>
      <c r="Q307" s="5" t="str">
        <f t="shared" si="44"/>
        <v/>
      </c>
      <c r="S307" s="5" t="str">
        <f t="shared" si="42"/>
        <v/>
      </c>
      <c r="U307" s="64" t="str">
        <f>IF($D307="","", IF(COUNTIF('Intro &amp; Setup'!$AW$49:$AW$88, $D307)&gt;0, "BH", TEXT($D307, "ddd")))</f>
        <v/>
      </c>
      <c r="V307" s="65" t="str">
        <f>IF($G307="", "", IF(COUNTIF('Intro &amp; Setup'!$AW$49:$AW$88, $G307)&gt;0, "BH", TEXT($G307, "ddd")))</f>
        <v/>
      </c>
      <c r="W307" s="64" t="str">
        <f t="shared" si="45"/>
        <v/>
      </c>
      <c r="X307" s="65" t="str">
        <f t="shared" si="46"/>
        <v/>
      </c>
      <c r="Y307" s="64" t="str">
        <f>IF(F307="", "", IF(OR(F307&lt;'Intro &amp; Setup'!$Z$20, F307&gt;'Intro &amp; Setup'!$Z$22), "X", ""))</f>
        <v/>
      </c>
      <c r="Z307" s="65" t="str">
        <f>IF(G307="", "", IF(OR(G307&lt;'Intro &amp; Setup'!$Z$20, G307&gt;'Intro &amp; Setup'!$Z$22), "X", ""))</f>
        <v/>
      </c>
      <c r="AB307" s="58" t="str">
        <f t="shared" si="47"/>
        <v/>
      </c>
      <c r="AC307" s="59" t="str">
        <f t="shared" si="48"/>
        <v/>
      </c>
      <c r="AE307" s="5" t="str">
        <f>IF(OR($AB307="", $AC307=""), "", IF($H307=$M$3, "", IF(OR(AE$7&lt;$AB307, $AC307&lt;AE$6),"", MAX(AE$10:AE306)+1)))</f>
        <v/>
      </c>
      <c r="AF307" s="5" t="str">
        <f>IF(OR($AB307="", $AC307=""), "", IF($H307=$M$3, "", IF(OR(AF$7&lt;$AB307, $AC307&lt;AF$6),"", MAX(AF$10:AF306)+1)))</f>
        <v/>
      </c>
      <c r="AG307" s="5" t="str">
        <f>IF(OR($AB307="", $AC307=""), "", IF($H307=$M$3, "", IF(OR(AG$7&lt;$AB307, $AC307&lt;AG$6),"", MAX(AG$10:AG306)+1)))</f>
        <v/>
      </c>
      <c r="AH307" s="5" t="str">
        <f>IF(OR($AB307="", $AC307=""), "", IF($H307=$M$3, "", IF(OR(AH$7&lt;$AB307, $AC307&lt;AH$6),"", MAX(AH$10:AH306)+1)))</f>
        <v/>
      </c>
      <c r="AI307" s="5" t="str">
        <f>IF(OR($AB307="", $AC307=""), "", IF($H307=$M$3, "", IF(OR(AI$7&lt;$AB307, $AC307&lt;AI$6),"", MAX(AI$10:AI306)+1)))</f>
        <v/>
      </c>
      <c r="AJ307" s="5" t="str">
        <f>IF(OR($AB307="", $AC307=""), "", IF($H307=$M$3, "", IF(OR(AJ$7&lt;$AB307, $AC307&lt;AJ$6),"", MAX(AJ$10:AJ306)+1)))</f>
        <v/>
      </c>
      <c r="AK307" s="5" t="str">
        <f>IF(OR($AB307="", $AC307=""), "", IF($H307=$M$3, "", IF(OR(AK$7&lt;$AB307, $AC307&lt;AK$6),"", MAX(AK$10:AK306)+1)))</f>
        <v/>
      </c>
      <c r="AL307" s="5" t="str">
        <f>IF(OR($AB307="", $AC307=""), "", IF($H307=$M$3, "", IF(OR(AL$7&lt;$AB307, $AC307&lt;AL$6),"", MAX(AL$10:AL306)+1)))</f>
        <v/>
      </c>
      <c r="AM307" s="5" t="str">
        <f>IF(OR($AB307="", $AC307=""), "", IF($H307=$M$3, "", IF(OR(AM$7&lt;$AB307, $AC307&lt;AM$6),"", MAX(AM$10:AM306)+1)))</f>
        <v/>
      </c>
      <c r="AN307" s="5" t="str">
        <f>IF(OR($AB307="", $AC307=""), "", IF($H307=$M$3, "", IF(OR(AN$7&lt;$AB307, $AC307&lt;AN$6),"", MAX(AN$10:AN306)+1)))</f>
        <v/>
      </c>
      <c r="AO307" s="5" t="str">
        <f>IF(OR($AB307="", $AC307=""), "", IF($H307=$M$3, "", IF(OR(AO$7&lt;$AB307, $AC307&lt;AO$6),"", MAX(AO$10:AO306)+1)))</f>
        <v/>
      </c>
      <c r="AP307" s="5" t="str">
        <f>IF(OR($AB307="", $AC307=""), "", IF($H307=$M$3, "", IF(OR(AP$7&lt;$AB307, $AC307&lt;AP$6),"", MAX(AP$10:AP306)+1)))</f>
        <v/>
      </c>
      <c r="AQ307" s="5" t="str">
        <f>IF(OR($AB307="", $AC307=""), "", IF($H307=$M$3, "", IF(OR(AQ$7&lt;$AB307, $AC307&lt;AQ$6),"", MAX(AQ$10:AQ306)+1)))</f>
        <v/>
      </c>
      <c r="AR307" s="5" t="str">
        <f>IF(OR($AB307="", $AC307=""), "", IF($H307=$M$3, "", IF(OR(AR$7&lt;$AB307, $AC307&lt;AR$6),"", MAX(AR$10:AR306)+1)))</f>
        <v/>
      </c>
      <c r="AS307" s="5" t="str">
        <f>IF(OR($AB307="", $AC307=""), "", IF($H307=$M$3, "", IF(OR(AS$7&lt;$AB307, $AC307&lt;AS$6),"", MAX(AS$10:AS306)+1)))</f>
        <v/>
      </c>
      <c r="AT307" s="5" t="str">
        <f>IF(OR($AB307="", $AC307=""), "", IF($H307=$M$3, "", IF(OR(AT$7&lt;$AB307, $AC307&lt;AT$6),"", MAX(AT$10:AT306)+1)))</f>
        <v/>
      </c>
      <c r="AU307" s="5" t="str">
        <f>IF(OR($AB307="", $AC307=""), "", IF($H307=$M$3, "", IF(OR(AU$7&lt;$AB307, $AC307&lt;AU$6),"", MAX(AU$10:AU306)+1)))</f>
        <v/>
      </c>
      <c r="AV307" s="5" t="str">
        <f>IF(OR($AB307="", $AC307=""), "", IF($H307=$M$3, "", IF(OR(AV$7&lt;$AB307, $AC307&lt;AV$6),"", MAX(AV$10:AV306)+1)))</f>
        <v/>
      </c>
      <c r="AW307" s="5" t="str">
        <f>IF(OR($AB307="", $AC307=""), "", IF($H307=$M$3, "", IF(OR(AW$7&lt;$AB307, $AC307&lt;AW$6),"", MAX(AW$10:AW306)+1)))</f>
        <v/>
      </c>
      <c r="AX307" s="5" t="str">
        <f>IF(OR($AB307="", $AC307=""), "", IF($H307=$M$3, "", IF(OR(AX$7&lt;$AB307, $AC307&lt;AX$6),"", MAX(AX$10:AX306)+1)))</f>
        <v/>
      </c>
      <c r="AY307" s="5" t="str">
        <f>IF(OR($AB307="", $AC307=""), "", IF($H307=$M$3, "", IF(OR(AY$7&lt;$AB307, $AC307&lt;AY$6),"", MAX(AY$10:AY306)+1)))</f>
        <v/>
      </c>
      <c r="AZ307" s="5" t="str">
        <f>IF(OR($AB307="", $AC307=""), "", IF($H307=$M$3, "", IF(OR(AZ$7&lt;$AB307, $AC307&lt;AZ$6),"", MAX(AZ$10:AZ306)+1)))</f>
        <v/>
      </c>
      <c r="BA307" s="5" t="str">
        <f>IF(OR($AB307="", $AC307=""), "", IF($H307=$M$3, "", IF(OR(BA$7&lt;$AB307, $AC307&lt;BA$6),"", MAX(BA$10:BA306)+1)))</f>
        <v/>
      </c>
      <c r="BB307" s="5" t="str">
        <f>IF(OR($AB307="", $AC307=""), "", IF($H307=$M$3, "", IF(OR(BB$7&lt;$AB307, $AC307&lt;BB$6),"", MAX(BB$10:BB306)+1)))</f>
        <v/>
      </c>
      <c r="BC307" s="5" t="str">
        <f>IF(OR($AB307="", $AC307=""), "", IF($H307=$M$3, "", IF(OR(BC$7&lt;$AB307, $AC307&lt;BC$6),"", MAX(BC$10:BC306)+1)))</f>
        <v/>
      </c>
      <c r="BD307" s="5" t="str">
        <f>IF(OR($AB307="", $AC307=""), "", IF($H307=$M$3, "", IF(OR(BD$7&lt;$AB307, $AC307&lt;BD$6),"", MAX(BD$10:BD306)+1)))</f>
        <v/>
      </c>
      <c r="BE307" s="5" t="str">
        <f>IF(OR($AB307="", $AC307=""), "", IF($H307=$M$3, "", IF(OR(BE$7&lt;$AB307, $AC307&lt;BE$6),"", MAX(BE$10:BE306)+1)))</f>
        <v/>
      </c>
      <c r="BF307" s="5" t="str">
        <f>IF(OR($AB307="", $AC307=""), "", IF($H307=$M$3, "", IF(OR(BF$7&lt;$AB307, $AC307&lt;BF$6),"", MAX(BF$10:BF306)+1)))</f>
        <v/>
      </c>
      <c r="BG307" s="5" t="str">
        <f>IF(OR($AB307="", $AC307=""), "", IF($H307=$M$3, "", IF(OR(BG$7&lt;$AB307, $AC307&lt;BG$6),"", MAX(BG$10:BG306)+1)))</f>
        <v/>
      </c>
      <c r="BH307" s="5" t="str">
        <f>IF(OR($AB307="", $AC307=""), "", IF($H307=$M$3, "", IF(OR(BH$7&lt;$AB307, $AC307&lt;BH$6),"", MAX(BH$10:BH306)+1)))</f>
        <v/>
      </c>
      <c r="BI307" s="5" t="str">
        <f>IF(OR($AB307="", $AC307=""), "", IF($H307=$M$3, "", IF(OR(BI$7&lt;$AB307, $AC307&lt;BI$6),"", MAX(BI$10:BI306)+1)))</f>
        <v/>
      </c>
      <c r="BK307" s="5" t="str" cm="1">
        <f t="array" aca="1" ref="BK307" ca="1">IFERROR(INDEX($AE307:$BI307, $BJ307, MATCH($BK$9, $AE$9:$BI$9, 0)), "")</f>
        <v/>
      </c>
    </row>
    <row r="308" spans="1:63" x14ac:dyDescent="0.25">
      <c r="A308" s="2"/>
      <c r="B308" s="254"/>
      <c r="C308" s="255"/>
      <c r="D308" s="256"/>
      <c r="E308" s="257"/>
      <c r="F308" s="257"/>
      <c r="G308" s="258"/>
      <c r="H308" s="259"/>
      <c r="I308" s="16"/>
      <c r="J308" s="5" t="str">
        <f t="shared" si="43"/>
        <v/>
      </c>
      <c r="K308" s="2"/>
      <c r="O308" s="5" t="str">
        <f t="shared" si="41"/>
        <v/>
      </c>
      <c r="Q308" s="5" t="str">
        <f t="shared" si="44"/>
        <v/>
      </c>
      <c r="S308" s="5" t="str">
        <f t="shared" si="42"/>
        <v/>
      </c>
      <c r="U308" s="64" t="str">
        <f>IF($D308="","", IF(COUNTIF('Intro &amp; Setup'!$AW$49:$AW$88, $D308)&gt;0, "BH", TEXT($D308, "ddd")))</f>
        <v/>
      </c>
      <c r="V308" s="65" t="str">
        <f>IF($G308="", "", IF(COUNTIF('Intro &amp; Setup'!$AW$49:$AW$88, $G308)&gt;0, "BH", TEXT($G308, "ddd")))</f>
        <v/>
      </c>
      <c r="W308" s="64" t="str">
        <f t="shared" si="45"/>
        <v/>
      </c>
      <c r="X308" s="65" t="str">
        <f t="shared" si="46"/>
        <v/>
      </c>
      <c r="Y308" s="64" t="str">
        <f>IF(F308="", "", IF(OR(F308&lt;'Intro &amp; Setup'!$Z$20, F308&gt;'Intro &amp; Setup'!$Z$22), "X", ""))</f>
        <v/>
      </c>
      <c r="Z308" s="65" t="str">
        <f>IF(G308="", "", IF(OR(G308&lt;'Intro &amp; Setup'!$Z$20, G308&gt;'Intro &amp; Setup'!$Z$22), "X", ""))</f>
        <v/>
      </c>
      <c r="AB308" s="58" t="str">
        <f t="shared" si="47"/>
        <v/>
      </c>
      <c r="AC308" s="59" t="str">
        <f t="shared" si="48"/>
        <v/>
      </c>
      <c r="AE308" s="5" t="str">
        <f>IF(OR($AB308="", $AC308=""), "", IF($H308=$M$3, "", IF(OR(AE$7&lt;$AB308, $AC308&lt;AE$6),"", MAX(AE$10:AE307)+1)))</f>
        <v/>
      </c>
      <c r="AF308" s="5" t="str">
        <f>IF(OR($AB308="", $AC308=""), "", IF($H308=$M$3, "", IF(OR(AF$7&lt;$AB308, $AC308&lt;AF$6),"", MAX(AF$10:AF307)+1)))</f>
        <v/>
      </c>
      <c r="AG308" s="5" t="str">
        <f>IF(OR($AB308="", $AC308=""), "", IF($H308=$M$3, "", IF(OR(AG$7&lt;$AB308, $AC308&lt;AG$6),"", MAX(AG$10:AG307)+1)))</f>
        <v/>
      </c>
      <c r="AH308" s="5" t="str">
        <f>IF(OR($AB308="", $AC308=""), "", IF($H308=$M$3, "", IF(OR(AH$7&lt;$AB308, $AC308&lt;AH$6),"", MAX(AH$10:AH307)+1)))</f>
        <v/>
      </c>
      <c r="AI308" s="5" t="str">
        <f>IF(OR($AB308="", $AC308=""), "", IF($H308=$M$3, "", IF(OR(AI$7&lt;$AB308, $AC308&lt;AI$6),"", MAX(AI$10:AI307)+1)))</f>
        <v/>
      </c>
      <c r="AJ308" s="5" t="str">
        <f>IF(OR($AB308="", $AC308=""), "", IF($H308=$M$3, "", IF(OR(AJ$7&lt;$AB308, $AC308&lt;AJ$6),"", MAX(AJ$10:AJ307)+1)))</f>
        <v/>
      </c>
      <c r="AK308" s="5" t="str">
        <f>IF(OR($AB308="", $AC308=""), "", IF($H308=$M$3, "", IF(OR(AK$7&lt;$AB308, $AC308&lt;AK$6),"", MAX(AK$10:AK307)+1)))</f>
        <v/>
      </c>
      <c r="AL308" s="5" t="str">
        <f>IF(OR($AB308="", $AC308=""), "", IF($H308=$M$3, "", IF(OR(AL$7&lt;$AB308, $AC308&lt;AL$6),"", MAX(AL$10:AL307)+1)))</f>
        <v/>
      </c>
      <c r="AM308" s="5" t="str">
        <f>IF(OR($AB308="", $AC308=""), "", IF($H308=$M$3, "", IF(OR(AM$7&lt;$AB308, $AC308&lt;AM$6),"", MAX(AM$10:AM307)+1)))</f>
        <v/>
      </c>
      <c r="AN308" s="5" t="str">
        <f>IF(OR($AB308="", $AC308=""), "", IF($H308=$M$3, "", IF(OR(AN$7&lt;$AB308, $AC308&lt;AN$6),"", MAX(AN$10:AN307)+1)))</f>
        <v/>
      </c>
      <c r="AO308" s="5" t="str">
        <f>IF(OR($AB308="", $AC308=""), "", IF($H308=$M$3, "", IF(OR(AO$7&lt;$AB308, $AC308&lt;AO$6),"", MAX(AO$10:AO307)+1)))</f>
        <v/>
      </c>
      <c r="AP308" s="5" t="str">
        <f>IF(OR($AB308="", $AC308=""), "", IF($H308=$M$3, "", IF(OR(AP$7&lt;$AB308, $AC308&lt;AP$6),"", MAX(AP$10:AP307)+1)))</f>
        <v/>
      </c>
      <c r="AQ308" s="5" t="str">
        <f>IF(OR($AB308="", $AC308=""), "", IF($H308=$M$3, "", IF(OR(AQ$7&lt;$AB308, $AC308&lt;AQ$6),"", MAX(AQ$10:AQ307)+1)))</f>
        <v/>
      </c>
      <c r="AR308" s="5" t="str">
        <f>IF(OR($AB308="", $AC308=""), "", IF($H308=$M$3, "", IF(OR(AR$7&lt;$AB308, $AC308&lt;AR$6),"", MAX(AR$10:AR307)+1)))</f>
        <v/>
      </c>
      <c r="AS308" s="5" t="str">
        <f>IF(OR($AB308="", $AC308=""), "", IF($H308=$M$3, "", IF(OR(AS$7&lt;$AB308, $AC308&lt;AS$6),"", MAX(AS$10:AS307)+1)))</f>
        <v/>
      </c>
      <c r="AT308" s="5" t="str">
        <f>IF(OR($AB308="", $AC308=""), "", IF($H308=$M$3, "", IF(OR(AT$7&lt;$AB308, $AC308&lt;AT$6),"", MAX(AT$10:AT307)+1)))</f>
        <v/>
      </c>
      <c r="AU308" s="5" t="str">
        <f>IF(OR($AB308="", $AC308=""), "", IF($H308=$M$3, "", IF(OR(AU$7&lt;$AB308, $AC308&lt;AU$6),"", MAX(AU$10:AU307)+1)))</f>
        <v/>
      </c>
      <c r="AV308" s="5" t="str">
        <f>IF(OR($AB308="", $AC308=""), "", IF($H308=$M$3, "", IF(OR(AV$7&lt;$AB308, $AC308&lt;AV$6),"", MAX(AV$10:AV307)+1)))</f>
        <v/>
      </c>
      <c r="AW308" s="5" t="str">
        <f>IF(OR($AB308="", $AC308=""), "", IF($H308=$M$3, "", IF(OR(AW$7&lt;$AB308, $AC308&lt;AW$6),"", MAX(AW$10:AW307)+1)))</f>
        <v/>
      </c>
      <c r="AX308" s="5" t="str">
        <f>IF(OR($AB308="", $AC308=""), "", IF($H308=$M$3, "", IF(OR(AX$7&lt;$AB308, $AC308&lt;AX$6),"", MAX(AX$10:AX307)+1)))</f>
        <v/>
      </c>
      <c r="AY308" s="5" t="str">
        <f>IF(OR($AB308="", $AC308=""), "", IF($H308=$M$3, "", IF(OR(AY$7&lt;$AB308, $AC308&lt;AY$6),"", MAX(AY$10:AY307)+1)))</f>
        <v/>
      </c>
      <c r="AZ308" s="5" t="str">
        <f>IF(OR($AB308="", $AC308=""), "", IF($H308=$M$3, "", IF(OR(AZ$7&lt;$AB308, $AC308&lt;AZ$6),"", MAX(AZ$10:AZ307)+1)))</f>
        <v/>
      </c>
      <c r="BA308" s="5" t="str">
        <f>IF(OR($AB308="", $AC308=""), "", IF($H308=$M$3, "", IF(OR(BA$7&lt;$AB308, $AC308&lt;BA$6),"", MAX(BA$10:BA307)+1)))</f>
        <v/>
      </c>
      <c r="BB308" s="5" t="str">
        <f>IF(OR($AB308="", $AC308=""), "", IF($H308=$M$3, "", IF(OR(BB$7&lt;$AB308, $AC308&lt;BB$6),"", MAX(BB$10:BB307)+1)))</f>
        <v/>
      </c>
      <c r="BC308" s="5" t="str">
        <f>IF(OR($AB308="", $AC308=""), "", IF($H308=$M$3, "", IF(OR(BC$7&lt;$AB308, $AC308&lt;BC$6),"", MAX(BC$10:BC307)+1)))</f>
        <v/>
      </c>
      <c r="BD308" s="5" t="str">
        <f>IF(OR($AB308="", $AC308=""), "", IF($H308=$M$3, "", IF(OR(BD$7&lt;$AB308, $AC308&lt;BD$6),"", MAX(BD$10:BD307)+1)))</f>
        <v/>
      </c>
      <c r="BE308" s="5" t="str">
        <f>IF(OR($AB308="", $AC308=""), "", IF($H308=$M$3, "", IF(OR(BE$7&lt;$AB308, $AC308&lt;BE$6),"", MAX(BE$10:BE307)+1)))</f>
        <v/>
      </c>
      <c r="BF308" s="5" t="str">
        <f>IF(OR($AB308="", $AC308=""), "", IF($H308=$M$3, "", IF(OR(BF$7&lt;$AB308, $AC308&lt;BF$6),"", MAX(BF$10:BF307)+1)))</f>
        <v/>
      </c>
      <c r="BG308" s="5" t="str">
        <f>IF(OR($AB308="", $AC308=""), "", IF($H308=$M$3, "", IF(OR(BG$7&lt;$AB308, $AC308&lt;BG$6),"", MAX(BG$10:BG307)+1)))</f>
        <v/>
      </c>
      <c r="BH308" s="5" t="str">
        <f>IF(OR($AB308="", $AC308=""), "", IF($H308=$M$3, "", IF(OR(BH$7&lt;$AB308, $AC308&lt;BH$6),"", MAX(BH$10:BH307)+1)))</f>
        <v/>
      </c>
      <c r="BI308" s="5" t="str">
        <f>IF(OR($AB308="", $AC308=""), "", IF($H308=$M$3, "", IF(OR(BI$7&lt;$AB308, $AC308&lt;BI$6),"", MAX(BI$10:BI307)+1)))</f>
        <v/>
      </c>
      <c r="BK308" s="5" t="str" cm="1">
        <f t="array" aca="1" ref="BK308" ca="1">IFERROR(INDEX($AE308:$BI308, $BJ308, MATCH($BK$9, $AE$9:$BI$9, 0)), "")</f>
        <v/>
      </c>
    </row>
    <row r="309" spans="1:63" x14ac:dyDescent="0.25">
      <c r="A309" s="2"/>
      <c r="B309" s="254"/>
      <c r="C309" s="255"/>
      <c r="D309" s="256"/>
      <c r="E309" s="257"/>
      <c r="F309" s="257"/>
      <c r="G309" s="258"/>
      <c r="H309" s="259"/>
      <c r="I309" s="16"/>
      <c r="J309" s="5" t="str">
        <f t="shared" si="43"/>
        <v/>
      </c>
      <c r="K309" s="2"/>
      <c r="O309" s="5" t="str">
        <f t="shared" si="41"/>
        <v/>
      </c>
      <c r="Q309" s="5" t="str">
        <f t="shared" si="44"/>
        <v/>
      </c>
      <c r="S309" s="5" t="str">
        <f t="shared" si="42"/>
        <v/>
      </c>
      <c r="U309" s="64" t="str">
        <f>IF($D309="","", IF(COUNTIF('Intro &amp; Setup'!$AW$49:$AW$88, $D309)&gt;0, "BH", TEXT($D309, "ddd")))</f>
        <v/>
      </c>
      <c r="V309" s="65" t="str">
        <f>IF($G309="", "", IF(COUNTIF('Intro &amp; Setup'!$AW$49:$AW$88, $G309)&gt;0, "BH", TEXT($G309, "ddd")))</f>
        <v/>
      </c>
      <c r="W309" s="64" t="str">
        <f t="shared" si="45"/>
        <v/>
      </c>
      <c r="X309" s="65" t="str">
        <f t="shared" si="46"/>
        <v/>
      </c>
      <c r="Y309" s="64" t="str">
        <f>IF(F309="", "", IF(OR(F309&lt;'Intro &amp; Setup'!$Z$20, F309&gt;'Intro &amp; Setup'!$Z$22), "X", ""))</f>
        <v/>
      </c>
      <c r="Z309" s="65" t="str">
        <f>IF(G309="", "", IF(OR(G309&lt;'Intro &amp; Setup'!$Z$20, G309&gt;'Intro &amp; Setup'!$Z$22), "X", ""))</f>
        <v/>
      </c>
      <c r="AB309" s="58" t="str">
        <f t="shared" si="47"/>
        <v/>
      </c>
      <c r="AC309" s="59" t="str">
        <f t="shared" si="48"/>
        <v/>
      </c>
      <c r="AE309" s="5" t="str">
        <f>IF(OR($AB309="", $AC309=""), "", IF($H309=$M$3, "", IF(OR(AE$7&lt;$AB309, $AC309&lt;AE$6),"", MAX(AE$10:AE308)+1)))</f>
        <v/>
      </c>
      <c r="AF309" s="5" t="str">
        <f>IF(OR($AB309="", $AC309=""), "", IF($H309=$M$3, "", IF(OR(AF$7&lt;$AB309, $AC309&lt;AF$6),"", MAX(AF$10:AF308)+1)))</f>
        <v/>
      </c>
      <c r="AG309" s="5" t="str">
        <f>IF(OR($AB309="", $AC309=""), "", IF($H309=$M$3, "", IF(OR(AG$7&lt;$AB309, $AC309&lt;AG$6),"", MAX(AG$10:AG308)+1)))</f>
        <v/>
      </c>
      <c r="AH309" s="5" t="str">
        <f>IF(OR($AB309="", $AC309=""), "", IF($H309=$M$3, "", IF(OR(AH$7&lt;$AB309, $AC309&lt;AH$6),"", MAX(AH$10:AH308)+1)))</f>
        <v/>
      </c>
      <c r="AI309" s="5" t="str">
        <f>IF(OR($AB309="", $AC309=""), "", IF($H309=$M$3, "", IF(OR(AI$7&lt;$AB309, $AC309&lt;AI$6),"", MAX(AI$10:AI308)+1)))</f>
        <v/>
      </c>
      <c r="AJ309" s="5" t="str">
        <f>IF(OR($AB309="", $AC309=""), "", IF($H309=$M$3, "", IF(OR(AJ$7&lt;$AB309, $AC309&lt;AJ$6),"", MAX(AJ$10:AJ308)+1)))</f>
        <v/>
      </c>
      <c r="AK309" s="5" t="str">
        <f>IF(OR($AB309="", $AC309=""), "", IF($H309=$M$3, "", IF(OR(AK$7&lt;$AB309, $AC309&lt;AK$6),"", MAX(AK$10:AK308)+1)))</f>
        <v/>
      </c>
      <c r="AL309" s="5" t="str">
        <f>IF(OR($AB309="", $AC309=""), "", IF($H309=$M$3, "", IF(OR(AL$7&lt;$AB309, $AC309&lt;AL$6),"", MAX(AL$10:AL308)+1)))</f>
        <v/>
      </c>
      <c r="AM309" s="5" t="str">
        <f>IF(OR($AB309="", $AC309=""), "", IF($H309=$M$3, "", IF(OR(AM$7&lt;$AB309, $AC309&lt;AM$6),"", MAX(AM$10:AM308)+1)))</f>
        <v/>
      </c>
      <c r="AN309" s="5" t="str">
        <f>IF(OR($AB309="", $AC309=""), "", IF($H309=$M$3, "", IF(OR(AN$7&lt;$AB309, $AC309&lt;AN$6),"", MAX(AN$10:AN308)+1)))</f>
        <v/>
      </c>
      <c r="AO309" s="5" t="str">
        <f>IF(OR($AB309="", $AC309=""), "", IF($H309=$M$3, "", IF(OR(AO$7&lt;$AB309, $AC309&lt;AO$6),"", MAX(AO$10:AO308)+1)))</f>
        <v/>
      </c>
      <c r="AP309" s="5" t="str">
        <f>IF(OR($AB309="", $AC309=""), "", IF($H309=$M$3, "", IF(OR(AP$7&lt;$AB309, $AC309&lt;AP$6),"", MAX(AP$10:AP308)+1)))</f>
        <v/>
      </c>
      <c r="AQ309" s="5" t="str">
        <f>IF(OR($AB309="", $AC309=""), "", IF($H309=$M$3, "", IF(OR(AQ$7&lt;$AB309, $AC309&lt;AQ$6),"", MAX(AQ$10:AQ308)+1)))</f>
        <v/>
      </c>
      <c r="AR309" s="5" t="str">
        <f>IF(OR($AB309="", $AC309=""), "", IF($H309=$M$3, "", IF(OR(AR$7&lt;$AB309, $AC309&lt;AR$6),"", MAX(AR$10:AR308)+1)))</f>
        <v/>
      </c>
      <c r="AS309" s="5" t="str">
        <f>IF(OR($AB309="", $AC309=""), "", IF($H309=$M$3, "", IF(OR(AS$7&lt;$AB309, $AC309&lt;AS$6),"", MAX(AS$10:AS308)+1)))</f>
        <v/>
      </c>
      <c r="AT309" s="5" t="str">
        <f>IF(OR($AB309="", $AC309=""), "", IF($H309=$M$3, "", IF(OR(AT$7&lt;$AB309, $AC309&lt;AT$6),"", MAX(AT$10:AT308)+1)))</f>
        <v/>
      </c>
      <c r="AU309" s="5" t="str">
        <f>IF(OR($AB309="", $AC309=""), "", IF($H309=$M$3, "", IF(OR(AU$7&lt;$AB309, $AC309&lt;AU$6),"", MAX(AU$10:AU308)+1)))</f>
        <v/>
      </c>
      <c r="AV309" s="5" t="str">
        <f>IF(OR($AB309="", $AC309=""), "", IF($H309=$M$3, "", IF(OR(AV$7&lt;$AB309, $AC309&lt;AV$6),"", MAX(AV$10:AV308)+1)))</f>
        <v/>
      </c>
      <c r="AW309" s="5" t="str">
        <f>IF(OR($AB309="", $AC309=""), "", IF($H309=$M$3, "", IF(OR(AW$7&lt;$AB309, $AC309&lt;AW$6),"", MAX(AW$10:AW308)+1)))</f>
        <v/>
      </c>
      <c r="AX309" s="5" t="str">
        <f>IF(OR($AB309="", $AC309=""), "", IF($H309=$M$3, "", IF(OR(AX$7&lt;$AB309, $AC309&lt;AX$6),"", MAX(AX$10:AX308)+1)))</f>
        <v/>
      </c>
      <c r="AY309" s="5" t="str">
        <f>IF(OR($AB309="", $AC309=""), "", IF($H309=$M$3, "", IF(OR(AY$7&lt;$AB309, $AC309&lt;AY$6),"", MAX(AY$10:AY308)+1)))</f>
        <v/>
      </c>
      <c r="AZ309" s="5" t="str">
        <f>IF(OR($AB309="", $AC309=""), "", IF($H309=$M$3, "", IF(OR(AZ$7&lt;$AB309, $AC309&lt;AZ$6),"", MAX(AZ$10:AZ308)+1)))</f>
        <v/>
      </c>
      <c r="BA309" s="5" t="str">
        <f>IF(OR($AB309="", $AC309=""), "", IF($H309=$M$3, "", IF(OR(BA$7&lt;$AB309, $AC309&lt;BA$6),"", MAX(BA$10:BA308)+1)))</f>
        <v/>
      </c>
      <c r="BB309" s="5" t="str">
        <f>IF(OR($AB309="", $AC309=""), "", IF($H309=$M$3, "", IF(OR(BB$7&lt;$AB309, $AC309&lt;BB$6),"", MAX(BB$10:BB308)+1)))</f>
        <v/>
      </c>
      <c r="BC309" s="5" t="str">
        <f>IF(OR($AB309="", $AC309=""), "", IF($H309=$M$3, "", IF(OR(BC$7&lt;$AB309, $AC309&lt;BC$6),"", MAX(BC$10:BC308)+1)))</f>
        <v/>
      </c>
      <c r="BD309" s="5" t="str">
        <f>IF(OR($AB309="", $AC309=""), "", IF($H309=$M$3, "", IF(OR(BD$7&lt;$AB309, $AC309&lt;BD$6),"", MAX(BD$10:BD308)+1)))</f>
        <v/>
      </c>
      <c r="BE309" s="5" t="str">
        <f>IF(OR($AB309="", $AC309=""), "", IF($H309=$M$3, "", IF(OR(BE$7&lt;$AB309, $AC309&lt;BE$6),"", MAX(BE$10:BE308)+1)))</f>
        <v/>
      </c>
      <c r="BF309" s="5" t="str">
        <f>IF(OR($AB309="", $AC309=""), "", IF($H309=$M$3, "", IF(OR(BF$7&lt;$AB309, $AC309&lt;BF$6),"", MAX(BF$10:BF308)+1)))</f>
        <v/>
      </c>
      <c r="BG309" s="5" t="str">
        <f>IF(OR($AB309="", $AC309=""), "", IF($H309=$M$3, "", IF(OR(BG$7&lt;$AB309, $AC309&lt;BG$6),"", MAX(BG$10:BG308)+1)))</f>
        <v/>
      </c>
      <c r="BH309" s="5" t="str">
        <f>IF(OR($AB309="", $AC309=""), "", IF($H309=$M$3, "", IF(OR(BH$7&lt;$AB309, $AC309&lt;BH$6),"", MAX(BH$10:BH308)+1)))</f>
        <v/>
      </c>
      <c r="BI309" s="5" t="str">
        <f>IF(OR($AB309="", $AC309=""), "", IF($H309=$M$3, "", IF(OR(BI$7&lt;$AB309, $AC309&lt;BI$6),"", MAX(BI$10:BI308)+1)))</f>
        <v/>
      </c>
      <c r="BK309" s="5" t="str" cm="1">
        <f t="array" aca="1" ref="BK309" ca="1">IFERROR(INDEX($AE309:$BI309, $BJ309, MATCH($BK$9, $AE$9:$BI$9, 0)), "")</f>
        <v/>
      </c>
    </row>
    <row r="310" spans="1:63" x14ac:dyDescent="0.25">
      <c r="A310" s="2"/>
      <c r="B310" s="254"/>
      <c r="C310" s="255"/>
      <c r="D310" s="256"/>
      <c r="E310" s="257"/>
      <c r="F310" s="257"/>
      <c r="G310" s="258"/>
      <c r="H310" s="259"/>
      <c r="I310" s="16"/>
      <c r="J310" s="5" t="str">
        <f t="shared" si="43"/>
        <v/>
      </c>
      <c r="K310" s="2"/>
      <c r="O310" s="5" t="str">
        <f t="shared" si="41"/>
        <v/>
      </c>
      <c r="Q310" s="5" t="str">
        <f t="shared" si="44"/>
        <v/>
      </c>
      <c r="S310" s="5" t="str">
        <f t="shared" si="42"/>
        <v/>
      </c>
      <c r="U310" s="64" t="str">
        <f>IF($D310="","", IF(COUNTIF('Intro &amp; Setup'!$AW$49:$AW$88, $D310)&gt;0, "BH", TEXT($D310, "ddd")))</f>
        <v/>
      </c>
      <c r="V310" s="65" t="str">
        <f>IF($G310="", "", IF(COUNTIF('Intro &amp; Setup'!$AW$49:$AW$88, $G310)&gt;0, "BH", TEXT($G310, "ddd")))</f>
        <v/>
      </c>
      <c r="W310" s="64" t="str">
        <f t="shared" si="45"/>
        <v/>
      </c>
      <c r="X310" s="65" t="str">
        <f t="shared" si="46"/>
        <v/>
      </c>
      <c r="Y310" s="64" t="str">
        <f>IF(F310="", "", IF(OR(F310&lt;'Intro &amp; Setup'!$Z$20, F310&gt;'Intro &amp; Setup'!$Z$22), "X", ""))</f>
        <v/>
      </c>
      <c r="Z310" s="65" t="str">
        <f>IF(G310="", "", IF(OR(G310&lt;'Intro &amp; Setup'!$Z$20, G310&gt;'Intro &amp; Setup'!$Z$22), "X", ""))</f>
        <v/>
      </c>
      <c r="AB310" s="58" t="str">
        <f t="shared" si="47"/>
        <v/>
      </c>
      <c r="AC310" s="59" t="str">
        <f t="shared" si="48"/>
        <v/>
      </c>
      <c r="AE310" s="5" t="str">
        <f>IF(OR($AB310="", $AC310=""), "", IF($H310=$M$3, "", IF(OR(AE$7&lt;$AB310, $AC310&lt;AE$6),"", MAX(AE$10:AE309)+1)))</f>
        <v/>
      </c>
      <c r="AF310" s="5" t="str">
        <f>IF(OR($AB310="", $AC310=""), "", IF($H310=$M$3, "", IF(OR(AF$7&lt;$AB310, $AC310&lt;AF$6),"", MAX(AF$10:AF309)+1)))</f>
        <v/>
      </c>
      <c r="AG310" s="5" t="str">
        <f>IF(OR($AB310="", $AC310=""), "", IF($H310=$M$3, "", IF(OR(AG$7&lt;$AB310, $AC310&lt;AG$6),"", MAX(AG$10:AG309)+1)))</f>
        <v/>
      </c>
      <c r="AH310" s="5" t="str">
        <f>IF(OR($AB310="", $AC310=""), "", IF($H310=$M$3, "", IF(OR(AH$7&lt;$AB310, $AC310&lt;AH$6),"", MAX(AH$10:AH309)+1)))</f>
        <v/>
      </c>
      <c r="AI310" s="5" t="str">
        <f>IF(OR($AB310="", $AC310=""), "", IF($H310=$M$3, "", IF(OR(AI$7&lt;$AB310, $AC310&lt;AI$6),"", MAX(AI$10:AI309)+1)))</f>
        <v/>
      </c>
      <c r="AJ310" s="5" t="str">
        <f>IF(OR($AB310="", $AC310=""), "", IF($H310=$M$3, "", IF(OR(AJ$7&lt;$AB310, $AC310&lt;AJ$6),"", MAX(AJ$10:AJ309)+1)))</f>
        <v/>
      </c>
      <c r="AK310" s="5" t="str">
        <f>IF(OR($AB310="", $AC310=""), "", IF($H310=$M$3, "", IF(OR(AK$7&lt;$AB310, $AC310&lt;AK$6),"", MAX(AK$10:AK309)+1)))</f>
        <v/>
      </c>
      <c r="AL310" s="5" t="str">
        <f>IF(OR($AB310="", $AC310=""), "", IF($H310=$M$3, "", IF(OR(AL$7&lt;$AB310, $AC310&lt;AL$6),"", MAX(AL$10:AL309)+1)))</f>
        <v/>
      </c>
      <c r="AM310" s="5" t="str">
        <f>IF(OR($AB310="", $AC310=""), "", IF($H310=$M$3, "", IF(OR(AM$7&lt;$AB310, $AC310&lt;AM$6),"", MAX(AM$10:AM309)+1)))</f>
        <v/>
      </c>
      <c r="AN310" s="5" t="str">
        <f>IF(OR($AB310="", $AC310=""), "", IF($H310=$M$3, "", IF(OR(AN$7&lt;$AB310, $AC310&lt;AN$6),"", MAX(AN$10:AN309)+1)))</f>
        <v/>
      </c>
      <c r="AO310" s="5" t="str">
        <f>IF(OR($AB310="", $AC310=""), "", IF($H310=$M$3, "", IF(OR(AO$7&lt;$AB310, $AC310&lt;AO$6),"", MAX(AO$10:AO309)+1)))</f>
        <v/>
      </c>
      <c r="AP310" s="5" t="str">
        <f>IF(OR($AB310="", $AC310=""), "", IF($H310=$M$3, "", IF(OR(AP$7&lt;$AB310, $AC310&lt;AP$6),"", MAX(AP$10:AP309)+1)))</f>
        <v/>
      </c>
      <c r="AQ310" s="5" t="str">
        <f>IF(OR($AB310="", $AC310=""), "", IF($H310=$M$3, "", IF(OR(AQ$7&lt;$AB310, $AC310&lt;AQ$6),"", MAX(AQ$10:AQ309)+1)))</f>
        <v/>
      </c>
      <c r="AR310" s="5" t="str">
        <f>IF(OR($AB310="", $AC310=""), "", IF($H310=$M$3, "", IF(OR(AR$7&lt;$AB310, $AC310&lt;AR$6),"", MAX(AR$10:AR309)+1)))</f>
        <v/>
      </c>
      <c r="AS310" s="5" t="str">
        <f>IF(OR($AB310="", $AC310=""), "", IF($H310=$M$3, "", IF(OR(AS$7&lt;$AB310, $AC310&lt;AS$6),"", MAX(AS$10:AS309)+1)))</f>
        <v/>
      </c>
      <c r="AT310" s="5" t="str">
        <f>IF(OR($AB310="", $AC310=""), "", IF($H310=$M$3, "", IF(OR(AT$7&lt;$AB310, $AC310&lt;AT$6),"", MAX(AT$10:AT309)+1)))</f>
        <v/>
      </c>
      <c r="AU310" s="5" t="str">
        <f>IF(OR($AB310="", $AC310=""), "", IF($H310=$M$3, "", IF(OR(AU$7&lt;$AB310, $AC310&lt;AU$6),"", MAX(AU$10:AU309)+1)))</f>
        <v/>
      </c>
      <c r="AV310" s="5" t="str">
        <f>IF(OR($AB310="", $AC310=""), "", IF($H310=$M$3, "", IF(OR(AV$7&lt;$AB310, $AC310&lt;AV$6),"", MAX(AV$10:AV309)+1)))</f>
        <v/>
      </c>
      <c r="AW310" s="5" t="str">
        <f>IF(OR($AB310="", $AC310=""), "", IF($H310=$M$3, "", IF(OR(AW$7&lt;$AB310, $AC310&lt;AW$6),"", MAX(AW$10:AW309)+1)))</f>
        <v/>
      </c>
      <c r="AX310" s="5" t="str">
        <f>IF(OR($AB310="", $AC310=""), "", IF($H310=$M$3, "", IF(OR(AX$7&lt;$AB310, $AC310&lt;AX$6),"", MAX(AX$10:AX309)+1)))</f>
        <v/>
      </c>
      <c r="AY310" s="5" t="str">
        <f>IF(OR($AB310="", $AC310=""), "", IF($H310=$M$3, "", IF(OR(AY$7&lt;$AB310, $AC310&lt;AY$6),"", MAX(AY$10:AY309)+1)))</f>
        <v/>
      </c>
      <c r="AZ310" s="5" t="str">
        <f>IF(OR($AB310="", $AC310=""), "", IF($H310=$M$3, "", IF(OR(AZ$7&lt;$AB310, $AC310&lt;AZ$6),"", MAX(AZ$10:AZ309)+1)))</f>
        <v/>
      </c>
      <c r="BA310" s="5" t="str">
        <f>IF(OR($AB310="", $AC310=""), "", IF($H310=$M$3, "", IF(OR(BA$7&lt;$AB310, $AC310&lt;BA$6),"", MAX(BA$10:BA309)+1)))</f>
        <v/>
      </c>
      <c r="BB310" s="5" t="str">
        <f>IF(OR($AB310="", $AC310=""), "", IF($H310=$M$3, "", IF(OR(BB$7&lt;$AB310, $AC310&lt;BB$6),"", MAX(BB$10:BB309)+1)))</f>
        <v/>
      </c>
      <c r="BC310" s="5" t="str">
        <f>IF(OR($AB310="", $AC310=""), "", IF($H310=$M$3, "", IF(OR(BC$7&lt;$AB310, $AC310&lt;BC$6),"", MAX(BC$10:BC309)+1)))</f>
        <v/>
      </c>
      <c r="BD310" s="5" t="str">
        <f>IF(OR($AB310="", $AC310=""), "", IF($H310=$M$3, "", IF(OR(BD$7&lt;$AB310, $AC310&lt;BD$6),"", MAX(BD$10:BD309)+1)))</f>
        <v/>
      </c>
      <c r="BE310" s="5" t="str">
        <f>IF(OR($AB310="", $AC310=""), "", IF($H310=$M$3, "", IF(OR(BE$7&lt;$AB310, $AC310&lt;BE$6),"", MAX(BE$10:BE309)+1)))</f>
        <v/>
      </c>
      <c r="BF310" s="5" t="str">
        <f>IF(OR($AB310="", $AC310=""), "", IF($H310=$M$3, "", IF(OR(BF$7&lt;$AB310, $AC310&lt;BF$6),"", MAX(BF$10:BF309)+1)))</f>
        <v/>
      </c>
      <c r="BG310" s="5" t="str">
        <f>IF(OR($AB310="", $AC310=""), "", IF($H310=$M$3, "", IF(OR(BG$7&lt;$AB310, $AC310&lt;BG$6),"", MAX(BG$10:BG309)+1)))</f>
        <v/>
      </c>
      <c r="BH310" s="5" t="str">
        <f>IF(OR($AB310="", $AC310=""), "", IF($H310=$M$3, "", IF(OR(BH$7&lt;$AB310, $AC310&lt;BH$6),"", MAX(BH$10:BH309)+1)))</f>
        <v/>
      </c>
      <c r="BI310" s="5" t="str">
        <f>IF(OR($AB310="", $AC310=""), "", IF($H310=$M$3, "", IF(OR(BI$7&lt;$AB310, $AC310&lt;BI$6),"", MAX(BI$10:BI309)+1)))</f>
        <v/>
      </c>
      <c r="BK310" s="5" t="str" cm="1">
        <f t="array" aca="1" ref="BK310" ca="1">IFERROR(INDEX($AE310:$BI310, $BJ310, MATCH($BK$9, $AE$9:$BI$9, 0)), "")</f>
        <v/>
      </c>
    </row>
    <row r="311" spans="1:63" x14ac:dyDescent="0.25">
      <c r="A311" s="2"/>
      <c r="B311" s="254"/>
      <c r="C311" s="255"/>
      <c r="D311" s="256"/>
      <c r="E311" s="257"/>
      <c r="F311" s="257"/>
      <c r="G311" s="258"/>
      <c r="H311" s="259"/>
      <c r="I311" s="16"/>
      <c r="J311" s="5" t="str">
        <f t="shared" si="43"/>
        <v/>
      </c>
      <c r="K311" s="2"/>
      <c r="O311" s="5" t="str">
        <f t="shared" si="41"/>
        <v/>
      </c>
      <c r="Q311" s="5" t="str">
        <f t="shared" si="44"/>
        <v/>
      </c>
      <c r="S311" s="5" t="str">
        <f t="shared" si="42"/>
        <v/>
      </c>
      <c r="U311" s="64" t="str">
        <f>IF($D311="","", IF(COUNTIF('Intro &amp; Setup'!$AW$49:$AW$88, $D311)&gt;0, "BH", TEXT($D311, "ddd")))</f>
        <v/>
      </c>
      <c r="V311" s="65" t="str">
        <f>IF($G311="", "", IF(COUNTIF('Intro &amp; Setup'!$AW$49:$AW$88, $G311)&gt;0, "BH", TEXT($G311, "ddd")))</f>
        <v/>
      </c>
      <c r="W311" s="64" t="str">
        <f t="shared" si="45"/>
        <v/>
      </c>
      <c r="X311" s="65" t="str">
        <f t="shared" si="46"/>
        <v/>
      </c>
      <c r="Y311" s="64" t="str">
        <f>IF(F311="", "", IF(OR(F311&lt;'Intro &amp; Setup'!$Z$20, F311&gt;'Intro &amp; Setup'!$Z$22), "X", ""))</f>
        <v/>
      </c>
      <c r="Z311" s="65" t="str">
        <f>IF(G311="", "", IF(OR(G311&lt;'Intro &amp; Setup'!$Z$20, G311&gt;'Intro &amp; Setup'!$Z$22), "X", ""))</f>
        <v/>
      </c>
      <c r="AB311" s="58" t="str">
        <f t="shared" si="47"/>
        <v/>
      </c>
      <c r="AC311" s="59" t="str">
        <f t="shared" si="48"/>
        <v/>
      </c>
      <c r="AE311" s="5" t="str">
        <f>IF(OR($AB311="", $AC311=""), "", IF($H311=$M$3, "", IF(OR(AE$7&lt;$AB311, $AC311&lt;AE$6),"", MAX(AE$10:AE310)+1)))</f>
        <v/>
      </c>
      <c r="AF311" s="5" t="str">
        <f>IF(OR($AB311="", $AC311=""), "", IF($H311=$M$3, "", IF(OR(AF$7&lt;$AB311, $AC311&lt;AF$6),"", MAX(AF$10:AF310)+1)))</f>
        <v/>
      </c>
      <c r="AG311" s="5" t="str">
        <f>IF(OR($AB311="", $AC311=""), "", IF($H311=$M$3, "", IF(OR(AG$7&lt;$AB311, $AC311&lt;AG$6),"", MAX(AG$10:AG310)+1)))</f>
        <v/>
      </c>
      <c r="AH311" s="5" t="str">
        <f>IF(OR($AB311="", $AC311=""), "", IF($H311=$M$3, "", IF(OR(AH$7&lt;$AB311, $AC311&lt;AH$6),"", MAX(AH$10:AH310)+1)))</f>
        <v/>
      </c>
      <c r="AI311" s="5" t="str">
        <f>IF(OR($AB311="", $AC311=""), "", IF($H311=$M$3, "", IF(OR(AI$7&lt;$AB311, $AC311&lt;AI$6),"", MAX(AI$10:AI310)+1)))</f>
        <v/>
      </c>
      <c r="AJ311" s="5" t="str">
        <f>IF(OR($AB311="", $AC311=""), "", IF($H311=$M$3, "", IF(OR(AJ$7&lt;$AB311, $AC311&lt;AJ$6),"", MAX(AJ$10:AJ310)+1)))</f>
        <v/>
      </c>
      <c r="AK311" s="5" t="str">
        <f>IF(OR($AB311="", $AC311=""), "", IF($H311=$M$3, "", IF(OR(AK$7&lt;$AB311, $AC311&lt;AK$6),"", MAX(AK$10:AK310)+1)))</f>
        <v/>
      </c>
      <c r="AL311" s="5" t="str">
        <f>IF(OR($AB311="", $AC311=""), "", IF($H311=$M$3, "", IF(OR(AL$7&lt;$AB311, $AC311&lt;AL$6),"", MAX(AL$10:AL310)+1)))</f>
        <v/>
      </c>
      <c r="AM311" s="5" t="str">
        <f>IF(OR($AB311="", $AC311=""), "", IF($H311=$M$3, "", IF(OR(AM$7&lt;$AB311, $AC311&lt;AM$6),"", MAX(AM$10:AM310)+1)))</f>
        <v/>
      </c>
      <c r="AN311" s="5" t="str">
        <f>IF(OR($AB311="", $AC311=""), "", IF($H311=$M$3, "", IF(OR(AN$7&lt;$AB311, $AC311&lt;AN$6),"", MAX(AN$10:AN310)+1)))</f>
        <v/>
      </c>
      <c r="AO311" s="5" t="str">
        <f>IF(OR($AB311="", $AC311=""), "", IF($H311=$M$3, "", IF(OR(AO$7&lt;$AB311, $AC311&lt;AO$6),"", MAX(AO$10:AO310)+1)))</f>
        <v/>
      </c>
      <c r="AP311" s="5" t="str">
        <f>IF(OR($AB311="", $AC311=""), "", IF($H311=$M$3, "", IF(OR(AP$7&lt;$AB311, $AC311&lt;AP$6),"", MAX(AP$10:AP310)+1)))</f>
        <v/>
      </c>
      <c r="AQ311" s="5" t="str">
        <f>IF(OR($AB311="", $AC311=""), "", IF($H311=$M$3, "", IF(OR(AQ$7&lt;$AB311, $AC311&lt;AQ$6),"", MAX(AQ$10:AQ310)+1)))</f>
        <v/>
      </c>
      <c r="AR311" s="5" t="str">
        <f>IF(OR($AB311="", $AC311=""), "", IF($H311=$M$3, "", IF(OR(AR$7&lt;$AB311, $AC311&lt;AR$6),"", MAX(AR$10:AR310)+1)))</f>
        <v/>
      </c>
      <c r="AS311" s="5" t="str">
        <f>IF(OR($AB311="", $AC311=""), "", IF($H311=$M$3, "", IF(OR(AS$7&lt;$AB311, $AC311&lt;AS$6),"", MAX(AS$10:AS310)+1)))</f>
        <v/>
      </c>
      <c r="AT311" s="5" t="str">
        <f>IF(OR($AB311="", $AC311=""), "", IF($H311=$M$3, "", IF(OR(AT$7&lt;$AB311, $AC311&lt;AT$6),"", MAX(AT$10:AT310)+1)))</f>
        <v/>
      </c>
      <c r="AU311" s="5" t="str">
        <f>IF(OR($AB311="", $AC311=""), "", IF($H311=$M$3, "", IF(OR(AU$7&lt;$AB311, $AC311&lt;AU$6),"", MAX(AU$10:AU310)+1)))</f>
        <v/>
      </c>
      <c r="AV311" s="5" t="str">
        <f>IF(OR($AB311="", $AC311=""), "", IF($H311=$M$3, "", IF(OR(AV$7&lt;$AB311, $AC311&lt;AV$6),"", MAX(AV$10:AV310)+1)))</f>
        <v/>
      </c>
      <c r="AW311" s="5" t="str">
        <f>IF(OR($AB311="", $AC311=""), "", IF($H311=$M$3, "", IF(OR(AW$7&lt;$AB311, $AC311&lt;AW$6),"", MAX(AW$10:AW310)+1)))</f>
        <v/>
      </c>
      <c r="AX311" s="5" t="str">
        <f>IF(OR($AB311="", $AC311=""), "", IF($H311=$M$3, "", IF(OR(AX$7&lt;$AB311, $AC311&lt;AX$6),"", MAX(AX$10:AX310)+1)))</f>
        <v/>
      </c>
      <c r="AY311" s="5" t="str">
        <f>IF(OR($AB311="", $AC311=""), "", IF($H311=$M$3, "", IF(OR(AY$7&lt;$AB311, $AC311&lt;AY$6),"", MAX(AY$10:AY310)+1)))</f>
        <v/>
      </c>
      <c r="AZ311" s="5" t="str">
        <f>IF(OR($AB311="", $AC311=""), "", IF($H311=$M$3, "", IF(OR(AZ$7&lt;$AB311, $AC311&lt;AZ$6),"", MAX(AZ$10:AZ310)+1)))</f>
        <v/>
      </c>
      <c r="BA311" s="5" t="str">
        <f>IF(OR($AB311="", $AC311=""), "", IF($H311=$M$3, "", IF(OR(BA$7&lt;$AB311, $AC311&lt;BA$6),"", MAX(BA$10:BA310)+1)))</f>
        <v/>
      </c>
      <c r="BB311" s="5" t="str">
        <f>IF(OR($AB311="", $AC311=""), "", IF($H311=$M$3, "", IF(OR(BB$7&lt;$AB311, $AC311&lt;BB$6),"", MAX(BB$10:BB310)+1)))</f>
        <v/>
      </c>
      <c r="BC311" s="5" t="str">
        <f>IF(OR($AB311="", $AC311=""), "", IF($H311=$M$3, "", IF(OR(BC$7&lt;$AB311, $AC311&lt;BC$6),"", MAX(BC$10:BC310)+1)))</f>
        <v/>
      </c>
      <c r="BD311" s="5" t="str">
        <f>IF(OR($AB311="", $AC311=""), "", IF($H311=$M$3, "", IF(OR(BD$7&lt;$AB311, $AC311&lt;BD$6),"", MAX(BD$10:BD310)+1)))</f>
        <v/>
      </c>
      <c r="BE311" s="5" t="str">
        <f>IF(OR($AB311="", $AC311=""), "", IF($H311=$M$3, "", IF(OR(BE$7&lt;$AB311, $AC311&lt;BE$6),"", MAX(BE$10:BE310)+1)))</f>
        <v/>
      </c>
      <c r="BF311" s="5" t="str">
        <f>IF(OR($AB311="", $AC311=""), "", IF($H311=$M$3, "", IF(OR(BF$7&lt;$AB311, $AC311&lt;BF$6),"", MAX(BF$10:BF310)+1)))</f>
        <v/>
      </c>
      <c r="BG311" s="5" t="str">
        <f>IF(OR($AB311="", $AC311=""), "", IF($H311=$M$3, "", IF(OR(BG$7&lt;$AB311, $AC311&lt;BG$6),"", MAX(BG$10:BG310)+1)))</f>
        <v/>
      </c>
      <c r="BH311" s="5" t="str">
        <f>IF(OR($AB311="", $AC311=""), "", IF($H311=$M$3, "", IF(OR(BH$7&lt;$AB311, $AC311&lt;BH$6),"", MAX(BH$10:BH310)+1)))</f>
        <v/>
      </c>
      <c r="BI311" s="5" t="str">
        <f>IF(OR($AB311="", $AC311=""), "", IF($H311=$M$3, "", IF(OR(BI$7&lt;$AB311, $AC311&lt;BI$6),"", MAX(BI$10:BI310)+1)))</f>
        <v/>
      </c>
      <c r="BK311" s="5" t="str" cm="1">
        <f t="array" aca="1" ref="BK311" ca="1">IFERROR(INDEX($AE311:$BI311, $BJ311, MATCH($BK$9, $AE$9:$BI$9, 0)), "")</f>
        <v/>
      </c>
    </row>
    <row r="312" spans="1:63" x14ac:dyDescent="0.25">
      <c r="A312" s="2"/>
      <c r="B312" s="254"/>
      <c r="C312" s="255"/>
      <c r="D312" s="256"/>
      <c r="E312" s="257"/>
      <c r="F312" s="257"/>
      <c r="G312" s="258"/>
      <c r="H312" s="259"/>
      <c r="I312" s="16"/>
      <c r="J312" s="5" t="str">
        <f t="shared" si="43"/>
        <v/>
      </c>
      <c r="K312" s="2"/>
      <c r="O312" s="5" t="str">
        <f t="shared" si="41"/>
        <v/>
      </c>
      <c r="Q312" s="5" t="str">
        <f t="shared" si="44"/>
        <v/>
      </c>
      <c r="S312" s="5" t="str">
        <f t="shared" si="42"/>
        <v/>
      </c>
      <c r="U312" s="64" t="str">
        <f>IF($D312="","", IF(COUNTIF('Intro &amp; Setup'!$AW$49:$AW$88, $D312)&gt;0, "BH", TEXT($D312, "ddd")))</f>
        <v/>
      </c>
      <c r="V312" s="65" t="str">
        <f>IF($G312="", "", IF(COUNTIF('Intro &amp; Setup'!$AW$49:$AW$88, $G312)&gt;0, "BH", TEXT($G312, "ddd")))</f>
        <v/>
      </c>
      <c r="W312" s="64" t="str">
        <f t="shared" si="45"/>
        <v/>
      </c>
      <c r="X312" s="65" t="str">
        <f t="shared" si="46"/>
        <v/>
      </c>
      <c r="Y312" s="64" t="str">
        <f>IF(F312="", "", IF(OR(F312&lt;'Intro &amp; Setup'!$Z$20, F312&gt;'Intro &amp; Setup'!$Z$22), "X", ""))</f>
        <v/>
      </c>
      <c r="Z312" s="65" t="str">
        <f>IF(G312="", "", IF(OR(G312&lt;'Intro &amp; Setup'!$Z$20, G312&gt;'Intro &amp; Setup'!$Z$22), "X", ""))</f>
        <v/>
      </c>
      <c r="AB312" s="58" t="str">
        <f t="shared" si="47"/>
        <v/>
      </c>
      <c r="AC312" s="59" t="str">
        <f t="shared" si="48"/>
        <v/>
      </c>
      <c r="AE312" s="5" t="str">
        <f>IF(OR($AB312="", $AC312=""), "", IF($H312=$M$3, "", IF(OR(AE$7&lt;$AB312, $AC312&lt;AE$6),"", MAX(AE$10:AE311)+1)))</f>
        <v/>
      </c>
      <c r="AF312" s="5" t="str">
        <f>IF(OR($AB312="", $AC312=""), "", IF($H312=$M$3, "", IF(OR(AF$7&lt;$AB312, $AC312&lt;AF$6),"", MAX(AF$10:AF311)+1)))</f>
        <v/>
      </c>
      <c r="AG312" s="5" t="str">
        <f>IF(OR($AB312="", $AC312=""), "", IF($H312=$M$3, "", IF(OR(AG$7&lt;$AB312, $AC312&lt;AG$6),"", MAX(AG$10:AG311)+1)))</f>
        <v/>
      </c>
      <c r="AH312" s="5" t="str">
        <f>IF(OR($AB312="", $AC312=""), "", IF($H312=$M$3, "", IF(OR(AH$7&lt;$AB312, $AC312&lt;AH$6),"", MAX(AH$10:AH311)+1)))</f>
        <v/>
      </c>
      <c r="AI312" s="5" t="str">
        <f>IF(OR($AB312="", $AC312=""), "", IF($H312=$M$3, "", IF(OR(AI$7&lt;$AB312, $AC312&lt;AI$6),"", MAX(AI$10:AI311)+1)))</f>
        <v/>
      </c>
      <c r="AJ312" s="5" t="str">
        <f>IF(OR($AB312="", $AC312=""), "", IF($H312=$M$3, "", IF(OR(AJ$7&lt;$AB312, $AC312&lt;AJ$6),"", MAX(AJ$10:AJ311)+1)))</f>
        <v/>
      </c>
      <c r="AK312" s="5" t="str">
        <f>IF(OR($AB312="", $AC312=""), "", IF($H312=$M$3, "", IF(OR(AK$7&lt;$AB312, $AC312&lt;AK$6),"", MAX(AK$10:AK311)+1)))</f>
        <v/>
      </c>
      <c r="AL312" s="5" t="str">
        <f>IF(OR($AB312="", $AC312=""), "", IF($H312=$M$3, "", IF(OR(AL$7&lt;$AB312, $AC312&lt;AL$6),"", MAX(AL$10:AL311)+1)))</f>
        <v/>
      </c>
      <c r="AM312" s="5" t="str">
        <f>IF(OR($AB312="", $AC312=""), "", IF($H312=$M$3, "", IF(OR(AM$7&lt;$AB312, $AC312&lt;AM$6),"", MAX(AM$10:AM311)+1)))</f>
        <v/>
      </c>
      <c r="AN312" s="5" t="str">
        <f>IF(OR($AB312="", $AC312=""), "", IF($H312=$M$3, "", IF(OR(AN$7&lt;$AB312, $AC312&lt;AN$6),"", MAX(AN$10:AN311)+1)))</f>
        <v/>
      </c>
      <c r="AO312" s="5" t="str">
        <f>IF(OR($AB312="", $AC312=""), "", IF($H312=$M$3, "", IF(OR(AO$7&lt;$AB312, $AC312&lt;AO$6),"", MAX(AO$10:AO311)+1)))</f>
        <v/>
      </c>
      <c r="AP312" s="5" t="str">
        <f>IF(OR($AB312="", $AC312=""), "", IF($H312=$M$3, "", IF(OR(AP$7&lt;$AB312, $AC312&lt;AP$6),"", MAX(AP$10:AP311)+1)))</f>
        <v/>
      </c>
      <c r="AQ312" s="5" t="str">
        <f>IF(OR($AB312="", $AC312=""), "", IF($H312=$M$3, "", IF(OR(AQ$7&lt;$AB312, $AC312&lt;AQ$6),"", MAX(AQ$10:AQ311)+1)))</f>
        <v/>
      </c>
      <c r="AR312" s="5" t="str">
        <f>IF(OR($AB312="", $AC312=""), "", IF($H312=$M$3, "", IF(OR(AR$7&lt;$AB312, $AC312&lt;AR$6),"", MAX(AR$10:AR311)+1)))</f>
        <v/>
      </c>
      <c r="AS312" s="5" t="str">
        <f>IF(OR($AB312="", $AC312=""), "", IF($H312=$M$3, "", IF(OR(AS$7&lt;$AB312, $AC312&lt;AS$6),"", MAX(AS$10:AS311)+1)))</f>
        <v/>
      </c>
      <c r="AT312" s="5" t="str">
        <f>IF(OR($AB312="", $AC312=""), "", IF($H312=$M$3, "", IF(OR(AT$7&lt;$AB312, $AC312&lt;AT$6),"", MAX(AT$10:AT311)+1)))</f>
        <v/>
      </c>
      <c r="AU312" s="5" t="str">
        <f>IF(OR($AB312="", $AC312=""), "", IF($H312=$M$3, "", IF(OR(AU$7&lt;$AB312, $AC312&lt;AU$6),"", MAX(AU$10:AU311)+1)))</f>
        <v/>
      </c>
      <c r="AV312" s="5" t="str">
        <f>IF(OR($AB312="", $AC312=""), "", IF($H312=$M$3, "", IF(OR(AV$7&lt;$AB312, $AC312&lt;AV$6),"", MAX(AV$10:AV311)+1)))</f>
        <v/>
      </c>
      <c r="AW312" s="5" t="str">
        <f>IF(OR($AB312="", $AC312=""), "", IF($H312=$M$3, "", IF(OR(AW$7&lt;$AB312, $AC312&lt;AW$6),"", MAX(AW$10:AW311)+1)))</f>
        <v/>
      </c>
      <c r="AX312" s="5" t="str">
        <f>IF(OR($AB312="", $AC312=""), "", IF($H312=$M$3, "", IF(OR(AX$7&lt;$AB312, $AC312&lt;AX$6),"", MAX(AX$10:AX311)+1)))</f>
        <v/>
      </c>
      <c r="AY312" s="5" t="str">
        <f>IF(OR($AB312="", $AC312=""), "", IF($H312=$M$3, "", IF(OR(AY$7&lt;$AB312, $AC312&lt;AY$6),"", MAX(AY$10:AY311)+1)))</f>
        <v/>
      </c>
      <c r="AZ312" s="5" t="str">
        <f>IF(OR($AB312="", $AC312=""), "", IF($H312=$M$3, "", IF(OR(AZ$7&lt;$AB312, $AC312&lt;AZ$6),"", MAX(AZ$10:AZ311)+1)))</f>
        <v/>
      </c>
      <c r="BA312" s="5" t="str">
        <f>IF(OR($AB312="", $AC312=""), "", IF($H312=$M$3, "", IF(OR(BA$7&lt;$AB312, $AC312&lt;BA$6),"", MAX(BA$10:BA311)+1)))</f>
        <v/>
      </c>
      <c r="BB312" s="5" t="str">
        <f>IF(OR($AB312="", $AC312=""), "", IF($H312=$M$3, "", IF(OR(BB$7&lt;$AB312, $AC312&lt;BB$6),"", MAX(BB$10:BB311)+1)))</f>
        <v/>
      </c>
      <c r="BC312" s="5" t="str">
        <f>IF(OR($AB312="", $AC312=""), "", IF($H312=$M$3, "", IF(OR(BC$7&lt;$AB312, $AC312&lt;BC$6),"", MAX(BC$10:BC311)+1)))</f>
        <v/>
      </c>
      <c r="BD312" s="5" t="str">
        <f>IF(OR($AB312="", $AC312=""), "", IF($H312=$M$3, "", IF(OR(BD$7&lt;$AB312, $AC312&lt;BD$6),"", MAX(BD$10:BD311)+1)))</f>
        <v/>
      </c>
      <c r="BE312" s="5" t="str">
        <f>IF(OR($AB312="", $AC312=""), "", IF($H312=$M$3, "", IF(OR(BE$7&lt;$AB312, $AC312&lt;BE$6),"", MAX(BE$10:BE311)+1)))</f>
        <v/>
      </c>
      <c r="BF312" s="5" t="str">
        <f>IF(OR($AB312="", $AC312=""), "", IF($H312=$M$3, "", IF(OR(BF$7&lt;$AB312, $AC312&lt;BF$6),"", MAX(BF$10:BF311)+1)))</f>
        <v/>
      </c>
      <c r="BG312" s="5" t="str">
        <f>IF(OR($AB312="", $AC312=""), "", IF($H312=$M$3, "", IF(OR(BG$7&lt;$AB312, $AC312&lt;BG$6),"", MAX(BG$10:BG311)+1)))</f>
        <v/>
      </c>
      <c r="BH312" s="5" t="str">
        <f>IF(OR($AB312="", $AC312=""), "", IF($H312=$M$3, "", IF(OR(BH$7&lt;$AB312, $AC312&lt;BH$6),"", MAX(BH$10:BH311)+1)))</f>
        <v/>
      </c>
      <c r="BI312" s="5" t="str">
        <f>IF(OR($AB312="", $AC312=""), "", IF($H312=$M$3, "", IF(OR(BI$7&lt;$AB312, $AC312&lt;BI$6),"", MAX(BI$10:BI311)+1)))</f>
        <v/>
      </c>
      <c r="BK312" s="5" t="str" cm="1">
        <f t="array" aca="1" ref="BK312" ca="1">IFERROR(INDEX($AE312:$BI312, $BJ312, MATCH($BK$9, $AE$9:$BI$9, 0)), "")</f>
        <v/>
      </c>
    </row>
    <row r="313" spans="1:63" x14ac:dyDescent="0.25">
      <c r="A313" s="2"/>
      <c r="B313" s="254"/>
      <c r="C313" s="255"/>
      <c r="D313" s="256"/>
      <c r="E313" s="257"/>
      <c r="F313" s="257"/>
      <c r="G313" s="258"/>
      <c r="H313" s="259"/>
      <c r="I313" s="16"/>
      <c r="J313" s="5" t="str">
        <f t="shared" si="43"/>
        <v/>
      </c>
      <c r="K313" s="2"/>
      <c r="O313" s="5" t="str">
        <f t="shared" si="41"/>
        <v/>
      </c>
      <c r="Q313" s="5" t="str">
        <f t="shared" si="44"/>
        <v/>
      </c>
      <c r="S313" s="5" t="str">
        <f t="shared" si="42"/>
        <v/>
      </c>
      <c r="U313" s="64" t="str">
        <f>IF($D313="","", IF(COUNTIF('Intro &amp; Setup'!$AW$49:$AW$88, $D313)&gt;0, "BH", TEXT($D313, "ddd")))</f>
        <v/>
      </c>
      <c r="V313" s="65" t="str">
        <f>IF($G313="", "", IF(COUNTIF('Intro &amp; Setup'!$AW$49:$AW$88, $G313)&gt;0, "BH", TEXT($G313, "ddd")))</f>
        <v/>
      </c>
      <c r="W313" s="64" t="str">
        <f t="shared" si="45"/>
        <v/>
      </c>
      <c r="X313" s="65" t="str">
        <f t="shared" si="46"/>
        <v/>
      </c>
      <c r="Y313" s="64" t="str">
        <f>IF(F313="", "", IF(OR(F313&lt;'Intro &amp; Setup'!$Z$20, F313&gt;'Intro &amp; Setup'!$Z$22), "X", ""))</f>
        <v/>
      </c>
      <c r="Z313" s="65" t="str">
        <f>IF(G313="", "", IF(OR(G313&lt;'Intro &amp; Setup'!$Z$20, G313&gt;'Intro &amp; Setup'!$Z$22), "X", ""))</f>
        <v/>
      </c>
      <c r="AB313" s="58" t="str">
        <f t="shared" si="47"/>
        <v/>
      </c>
      <c r="AC313" s="59" t="str">
        <f t="shared" si="48"/>
        <v/>
      </c>
      <c r="AE313" s="5" t="str">
        <f>IF(OR($AB313="", $AC313=""), "", IF($H313=$M$3, "", IF(OR(AE$7&lt;$AB313, $AC313&lt;AE$6),"", MAX(AE$10:AE312)+1)))</f>
        <v/>
      </c>
      <c r="AF313" s="5" t="str">
        <f>IF(OR($AB313="", $AC313=""), "", IF($H313=$M$3, "", IF(OR(AF$7&lt;$AB313, $AC313&lt;AF$6),"", MAX(AF$10:AF312)+1)))</f>
        <v/>
      </c>
      <c r="AG313" s="5" t="str">
        <f>IF(OR($AB313="", $AC313=""), "", IF($H313=$M$3, "", IF(OR(AG$7&lt;$AB313, $AC313&lt;AG$6),"", MAX(AG$10:AG312)+1)))</f>
        <v/>
      </c>
      <c r="AH313" s="5" t="str">
        <f>IF(OR($AB313="", $AC313=""), "", IF($H313=$M$3, "", IF(OR(AH$7&lt;$AB313, $AC313&lt;AH$6),"", MAX(AH$10:AH312)+1)))</f>
        <v/>
      </c>
      <c r="AI313" s="5" t="str">
        <f>IF(OR($AB313="", $AC313=""), "", IF($H313=$M$3, "", IF(OR(AI$7&lt;$AB313, $AC313&lt;AI$6),"", MAX(AI$10:AI312)+1)))</f>
        <v/>
      </c>
      <c r="AJ313" s="5" t="str">
        <f>IF(OR($AB313="", $AC313=""), "", IF($H313=$M$3, "", IF(OR(AJ$7&lt;$AB313, $AC313&lt;AJ$6),"", MAX(AJ$10:AJ312)+1)))</f>
        <v/>
      </c>
      <c r="AK313" s="5" t="str">
        <f>IF(OR($AB313="", $AC313=""), "", IF($H313=$M$3, "", IF(OR(AK$7&lt;$AB313, $AC313&lt;AK$6),"", MAX(AK$10:AK312)+1)))</f>
        <v/>
      </c>
      <c r="AL313" s="5" t="str">
        <f>IF(OR($AB313="", $AC313=""), "", IF($H313=$M$3, "", IF(OR(AL$7&lt;$AB313, $AC313&lt;AL$6),"", MAX(AL$10:AL312)+1)))</f>
        <v/>
      </c>
      <c r="AM313" s="5" t="str">
        <f>IF(OR($AB313="", $AC313=""), "", IF($H313=$M$3, "", IF(OR(AM$7&lt;$AB313, $AC313&lt;AM$6),"", MAX(AM$10:AM312)+1)))</f>
        <v/>
      </c>
      <c r="AN313" s="5" t="str">
        <f>IF(OR($AB313="", $AC313=""), "", IF($H313=$M$3, "", IF(OR(AN$7&lt;$AB313, $AC313&lt;AN$6),"", MAX(AN$10:AN312)+1)))</f>
        <v/>
      </c>
      <c r="AO313" s="5" t="str">
        <f>IF(OR($AB313="", $AC313=""), "", IF($H313=$M$3, "", IF(OR(AO$7&lt;$AB313, $AC313&lt;AO$6),"", MAX(AO$10:AO312)+1)))</f>
        <v/>
      </c>
      <c r="AP313" s="5" t="str">
        <f>IF(OR($AB313="", $AC313=""), "", IF($H313=$M$3, "", IF(OR(AP$7&lt;$AB313, $AC313&lt;AP$6),"", MAX(AP$10:AP312)+1)))</f>
        <v/>
      </c>
      <c r="AQ313" s="5" t="str">
        <f>IF(OR($AB313="", $AC313=""), "", IF($H313=$M$3, "", IF(OR(AQ$7&lt;$AB313, $AC313&lt;AQ$6),"", MAX(AQ$10:AQ312)+1)))</f>
        <v/>
      </c>
      <c r="AR313" s="5" t="str">
        <f>IF(OR($AB313="", $AC313=""), "", IF($H313=$M$3, "", IF(OR(AR$7&lt;$AB313, $AC313&lt;AR$6),"", MAX(AR$10:AR312)+1)))</f>
        <v/>
      </c>
      <c r="AS313" s="5" t="str">
        <f>IF(OR($AB313="", $AC313=""), "", IF($H313=$M$3, "", IF(OR(AS$7&lt;$AB313, $AC313&lt;AS$6),"", MAX(AS$10:AS312)+1)))</f>
        <v/>
      </c>
      <c r="AT313" s="5" t="str">
        <f>IF(OR($AB313="", $AC313=""), "", IF($H313=$M$3, "", IF(OR(AT$7&lt;$AB313, $AC313&lt;AT$6),"", MAX(AT$10:AT312)+1)))</f>
        <v/>
      </c>
      <c r="AU313" s="5" t="str">
        <f>IF(OR($AB313="", $AC313=""), "", IF($H313=$M$3, "", IF(OR(AU$7&lt;$AB313, $AC313&lt;AU$6),"", MAX(AU$10:AU312)+1)))</f>
        <v/>
      </c>
      <c r="AV313" s="5" t="str">
        <f>IF(OR($AB313="", $AC313=""), "", IF($H313=$M$3, "", IF(OR(AV$7&lt;$AB313, $AC313&lt;AV$6),"", MAX(AV$10:AV312)+1)))</f>
        <v/>
      </c>
      <c r="AW313" s="5" t="str">
        <f>IF(OR($AB313="", $AC313=""), "", IF($H313=$M$3, "", IF(OR(AW$7&lt;$AB313, $AC313&lt;AW$6),"", MAX(AW$10:AW312)+1)))</f>
        <v/>
      </c>
      <c r="AX313" s="5" t="str">
        <f>IF(OR($AB313="", $AC313=""), "", IF($H313=$M$3, "", IF(OR(AX$7&lt;$AB313, $AC313&lt;AX$6),"", MAX(AX$10:AX312)+1)))</f>
        <v/>
      </c>
      <c r="AY313" s="5" t="str">
        <f>IF(OR($AB313="", $AC313=""), "", IF($H313=$M$3, "", IF(OR(AY$7&lt;$AB313, $AC313&lt;AY$6),"", MAX(AY$10:AY312)+1)))</f>
        <v/>
      </c>
      <c r="AZ313" s="5" t="str">
        <f>IF(OR($AB313="", $AC313=""), "", IF($H313=$M$3, "", IF(OR(AZ$7&lt;$AB313, $AC313&lt;AZ$6),"", MAX(AZ$10:AZ312)+1)))</f>
        <v/>
      </c>
      <c r="BA313" s="5" t="str">
        <f>IF(OR($AB313="", $AC313=""), "", IF($H313=$M$3, "", IF(OR(BA$7&lt;$AB313, $AC313&lt;BA$6),"", MAX(BA$10:BA312)+1)))</f>
        <v/>
      </c>
      <c r="BB313" s="5" t="str">
        <f>IF(OR($AB313="", $AC313=""), "", IF($H313=$M$3, "", IF(OR(BB$7&lt;$AB313, $AC313&lt;BB$6),"", MAX(BB$10:BB312)+1)))</f>
        <v/>
      </c>
      <c r="BC313" s="5" t="str">
        <f>IF(OR($AB313="", $AC313=""), "", IF($H313=$M$3, "", IF(OR(BC$7&lt;$AB313, $AC313&lt;BC$6),"", MAX(BC$10:BC312)+1)))</f>
        <v/>
      </c>
      <c r="BD313" s="5" t="str">
        <f>IF(OR($AB313="", $AC313=""), "", IF($H313=$M$3, "", IF(OR(BD$7&lt;$AB313, $AC313&lt;BD$6),"", MAX(BD$10:BD312)+1)))</f>
        <v/>
      </c>
      <c r="BE313" s="5" t="str">
        <f>IF(OR($AB313="", $AC313=""), "", IF($H313=$M$3, "", IF(OR(BE$7&lt;$AB313, $AC313&lt;BE$6),"", MAX(BE$10:BE312)+1)))</f>
        <v/>
      </c>
      <c r="BF313" s="5" t="str">
        <f>IF(OR($AB313="", $AC313=""), "", IF($H313=$M$3, "", IF(OR(BF$7&lt;$AB313, $AC313&lt;BF$6),"", MAX(BF$10:BF312)+1)))</f>
        <v/>
      </c>
      <c r="BG313" s="5" t="str">
        <f>IF(OR($AB313="", $AC313=""), "", IF($H313=$M$3, "", IF(OR(BG$7&lt;$AB313, $AC313&lt;BG$6),"", MAX(BG$10:BG312)+1)))</f>
        <v/>
      </c>
      <c r="BH313" s="5" t="str">
        <f>IF(OR($AB313="", $AC313=""), "", IF($H313=$M$3, "", IF(OR(BH$7&lt;$AB313, $AC313&lt;BH$6),"", MAX(BH$10:BH312)+1)))</f>
        <v/>
      </c>
      <c r="BI313" s="5" t="str">
        <f>IF(OR($AB313="", $AC313=""), "", IF($H313=$M$3, "", IF(OR(BI$7&lt;$AB313, $AC313&lt;BI$6),"", MAX(BI$10:BI312)+1)))</f>
        <v/>
      </c>
      <c r="BK313" s="5" t="str" cm="1">
        <f t="array" aca="1" ref="BK313" ca="1">IFERROR(INDEX($AE313:$BI313, $BJ313, MATCH($BK$9, $AE$9:$BI$9, 0)), "")</f>
        <v/>
      </c>
    </row>
    <row r="314" spans="1:63" x14ac:dyDescent="0.25">
      <c r="A314" s="2"/>
      <c r="B314" s="254"/>
      <c r="C314" s="255"/>
      <c r="D314" s="256"/>
      <c r="E314" s="257"/>
      <c r="F314" s="257"/>
      <c r="G314" s="258"/>
      <c r="H314" s="259"/>
      <c r="I314" s="16"/>
      <c r="J314" s="5" t="str">
        <f t="shared" si="43"/>
        <v/>
      </c>
      <c r="K314" s="2"/>
      <c r="O314" s="5" t="str">
        <f t="shared" si="41"/>
        <v/>
      </c>
      <c r="Q314" s="5" t="str">
        <f t="shared" si="44"/>
        <v/>
      </c>
      <c r="S314" s="5" t="str">
        <f t="shared" si="42"/>
        <v/>
      </c>
      <c r="U314" s="64" t="str">
        <f>IF($D314="","", IF(COUNTIF('Intro &amp; Setup'!$AW$49:$AW$88, $D314)&gt;0, "BH", TEXT($D314, "ddd")))</f>
        <v/>
      </c>
      <c r="V314" s="65" t="str">
        <f>IF($G314="", "", IF(COUNTIF('Intro &amp; Setup'!$AW$49:$AW$88, $G314)&gt;0, "BH", TEXT($G314, "ddd")))</f>
        <v/>
      </c>
      <c r="W314" s="64" t="str">
        <f t="shared" si="45"/>
        <v/>
      </c>
      <c r="X314" s="65" t="str">
        <f t="shared" si="46"/>
        <v/>
      </c>
      <c r="Y314" s="64" t="str">
        <f>IF(F314="", "", IF(OR(F314&lt;'Intro &amp; Setup'!$Z$20, F314&gt;'Intro &amp; Setup'!$Z$22), "X", ""))</f>
        <v/>
      </c>
      <c r="Z314" s="65" t="str">
        <f>IF(G314="", "", IF(OR(G314&lt;'Intro &amp; Setup'!$Z$20, G314&gt;'Intro &amp; Setup'!$Z$22), "X", ""))</f>
        <v/>
      </c>
      <c r="AB314" s="58" t="str">
        <f t="shared" si="47"/>
        <v/>
      </c>
      <c r="AC314" s="59" t="str">
        <f t="shared" si="48"/>
        <v/>
      </c>
      <c r="AE314" s="5" t="str">
        <f>IF(OR($AB314="", $AC314=""), "", IF($H314=$M$3, "", IF(OR(AE$7&lt;$AB314, $AC314&lt;AE$6),"", MAX(AE$10:AE313)+1)))</f>
        <v/>
      </c>
      <c r="AF314" s="5" t="str">
        <f>IF(OR($AB314="", $AC314=""), "", IF($H314=$M$3, "", IF(OR(AF$7&lt;$AB314, $AC314&lt;AF$6),"", MAX(AF$10:AF313)+1)))</f>
        <v/>
      </c>
      <c r="AG314" s="5" t="str">
        <f>IF(OR($AB314="", $AC314=""), "", IF($H314=$M$3, "", IF(OR(AG$7&lt;$AB314, $AC314&lt;AG$6),"", MAX(AG$10:AG313)+1)))</f>
        <v/>
      </c>
      <c r="AH314" s="5" t="str">
        <f>IF(OR($AB314="", $AC314=""), "", IF($H314=$M$3, "", IF(OR(AH$7&lt;$AB314, $AC314&lt;AH$6),"", MAX(AH$10:AH313)+1)))</f>
        <v/>
      </c>
      <c r="AI314" s="5" t="str">
        <f>IF(OR($AB314="", $AC314=""), "", IF($H314=$M$3, "", IF(OR(AI$7&lt;$AB314, $AC314&lt;AI$6),"", MAX(AI$10:AI313)+1)))</f>
        <v/>
      </c>
      <c r="AJ314" s="5" t="str">
        <f>IF(OR($AB314="", $AC314=""), "", IF($H314=$M$3, "", IF(OR(AJ$7&lt;$AB314, $AC314&lt;AJ$6),"", MAX(AJ$10:AJ313)+1)))</f>
        <v/>
      </c>
      <c r="AK314" s="5" t="str">
        <f>IF(OR($AB314="", $AC314=""), "", IF($H314=$M$3, "", IF(OR(AK$7&lt;$AB314, $AC314&lt;AK$6),"", MAX(AK$10:AK313)+1)))</f>
        <v/>
      </c>
      <c r="AL314" s="5" t="str">
        <f>IF(OR($AB314="", $AC314=""), "", IF($H314=$M$3, "", IF(OR(AL$7&lt;$AB314, $AC314&lt;AL$6),"", MAX(AL$10:AL313)+1)))</f>
        <v/>
      </c>
      <c r="AM314" s="5" t="str">
        <f>IF(OR($AB314="", $AC314=""), "", IF($H314=$M$3, "", IF(OR(AM$7&lt;$AB314, $AC314&lt;AM$6),"", MAX(AM$10:AM313)+1)))</f>
        <v/>
      </c>
      <c r="AN314" s="5" t="str">
        <f>IF(OR($AB314="", $AC314=""), "", IF($H314=$M$3, "", IF(OR(AN$7&lt;$AB314, $AC314&lt;AN$6),"", MAX(AN$10:AN313)+1)))</f>
        <v/>
      </c>
      <c r="AO314" s="5" t="str">
        <f>IF(OR($AB314="", $AC314=""), "", IF($H314=$M$3, "", IF(OR(AO$7&lt;$AB314, $AC314&lt;AO$6),"", MAX(AO$10:AO313)+1)))</f>
        <v/>
      </c>
      <c r="AP314" s="5" t="str">
        <f>IF(OR($AB314="", $AC314=""), "", IF($H314=$M$3, "", IF(OR(AP$7&lt;$AB314, $AC314&lt;AP$6),"", MAX(AP$10:AP313)+1)))</f>
        <v/>
      </c>
      <c r="AQ314" s="5" t="str">
        <f>IF(OR($AB314="", $AC314=""), "", IF($H314=$M$3, "", IF(OR(AQ$7&lt;$AB314, $AC314&lt;AQ$6),"", MAX(AQ$10:AQ313)+1)))</f>
        <v/>
      </c>
      <c r="AR314" s="5" t="str">
        <f>IF(OR($AB314="", $AC314=""), "", IF($H314=$M$3, "", IF(OR(AR$7&lt;$AB314, $AC314&lt;AR$6),"", MAX(AR$10:AR313)+1)))</f>
        <v/>
      </c>
      <c r="AS314" s="5" t="str">
        <f>IF(OR($AB314="", $AC314=""), "", IF($H314=$M$3, "", IF(OR(AS$7&lt;$AB314, $AC314&lt;AS$6),"", MAX(AS$10:AS313)+1)))</f>
        <v/>
      </c>
      <c r="AT314" s="5" t="str">
        <f>IF(OR($AB314="", $AC314=""), "", IF($H314=$M$3, "", IF(OR(AT$7&lt;$AB314, $AC314&lt;AT$6),"", MAX(AT$10:AT313)+1)))</f>
        <v/>
      </c>
      <c r="AU314" s="5" t="str">
        <f>IF(OR($AB314="", $AC314=""), "", IF($H314=$M$3, "", IF(OR(AU$7&lt;$AB314, $AC314&lt;AU$6),"", MAX(AU$10:AU313)+1)))</f>
        <v/>
      </c>
      <c r="AV314" s="5" t="str">
        <f>IF(OR($AB314="", $AC314=""), "", IF($H314=$M$3, "", IF(OR(AV$7&lt;$AB314, $AC314&lt;AV$6),"", MAX(AV$10:AV313)+1)))</f>
        <v/>
      </c>
      <c r="AW314" s="5" t="str">
        <f>IF(OR($AB314="", $AC314=""), "", IF($H314=$M$3, "", IF(OR(AW$7&lt;$AB314, $AC314&lt;AW$6),"", MAX(AW$10:AW313)+1)))</f>
        <v/>
      </c>
      <c r="AX314" s="5" t="str">
        <f>IF(OR($AB314="", $AC314=""), "", IF($H314=$M$3, "", IF(OR(AX$7&lt;$AB314, $AC314&lt;AX$6),"", MAX(AX$10:AX313)+1)))</f>
        <v/>
      </c>
      <c r="AY314" s="5" t="str">
        <f>IF(OR($AB314="", $AC314=""), "", IF($H314=$M$3, "", IF(OR(AY$7&lt;$AB314, $AC314&lt;AY$6),"", MAX(AY$10:AY313)+1)))</f>
        <v/>
      </c>
      <c r="AZ314" s="5" t="str">
        <f>IF(OR($AB314="", $AC314=""), "", IF($H314=$M$3, "", IF(OR(AZ$7&lt;$AB314, $AC314&lt;AZ$6),"", MAX(AZ$10:AZ313)+1)))</f>
        <v/>
      </c>
      <c r="BA314" s="5" t="str">
        <f>IF(OR($AB314="", $AC314=""), "", IF($H314=$M$3, "", IF(OR(BA$7&lt;$AB314, $AC314&lt;BA$6),"", MAX(BA$10:BA313)+1)))</f>
        <v/>
      </c>
      <c r="BB314" s="5" t="str">
        <f>IF(OR($AB314="", $AC314=""), "", IF($H314=$M$3, "", IF(OR(BB$7&lt;$AB314, $AC314&lt;BB$6),"", MAX(BB$10:BB313)+1)))</f>
        <v/>
      </c>
      <c r="BC314" s="5" t="str">
        <f>IF(OR($AB314="", $AC314=""), "", IF($H314=$M$3, "", IF(OR(BC$7&lt;$AB314, $AC314&lt;BC$6),"", MAX(BC$10:BC313)+1)))</f>
        <v/>
      </c>
      <c r="BD314" s="5" t="str">
        <f>IF(OR($AB314="", $AC314=""), "", IF($H314=$M$3, "", IF(OR(BD$7&lt;$AB314, $AC314&lt;BD$6),"", MAX(BD$10:BD313)+1)))</f>
        <v/>
      </c>
      <c r="BE314" s="5" t="str">
        <f>IF(OR($AB314="", $AC314=""), "", IF($H314=$M$3, "", IF(OR(BE$7&lt;$AB314, $AC314&lt;BE$6),"", MAX(BE$10:BE313)+1)))</f>
        <v/>
      </c>
      <c r="BF314" s="5" t="str">
        <f>IF(OR($AB314="", $AC314=""), "", IF($H314=$M$3, "", IF(OR(BF$7&lt;$AB314, $AC314&lt;BF$6),"", MAX(BF$10:BF313)+1)))</f>
        <v/>
      </c>
      <c r="BG314" s="5" t="str">
        <f>IF(OR($AB314="", $AC314=""), "", IF($H314=$M$3, "", IF(OR(BG$7&lt;$AB314, $AC314&lt;BG$6),"", MAX(BG$10:BG313)+1)))</f>
        <v/>
      </c>
      <c r="BH314" s="5" t="str">
        <f>IF(OR($AB314="", $AC314=""), "", IF($H314=$M$3, "", IF(OR(BH$7&lt;$AB314, $AC314&lt;BH$6),"", MAX(BH$10:BH313)+1)))</f>
        <v/>
      </c>
      <c r="BI314" s="5" t="str">
        <f>IF(OR($AB314="", $AC314=""), "", IF($H314=$M$3, "", IF(OR(BI$7&lt;$AB314, $AC314&lt;BI$6),"", MAX(BI$10:BI313)+1)))</f>
        <v/>
      </c>
      <c r="BK314" s="5" t="str" cm="1">
        <f t="array" aca="1" ref="BK314" ca="1">IFERROR(INDEX($AE314:$BI314, $BJ314, MATCH($BK$9, $AE$9:$BI$9, 0)), "")</f>
        <v/>
      </c>
    </row>
    <row r="315" spans="1:63" x14ac:dyDescent="0.25">
      <c r="A315" s="2"/>
      <c r="B315" s="254"/>
      <c r="C315" s="255"/>
      <c r="D315" s="256"/>
      <c r="E315" s="257"/>
      <c r="F315" s="257"/>
      <c r="G315" s="258"/>
      <c r="H315" s="259"/>
      <c r="I315" s="16"/>
      <c r="J315" s="5" t="str">
        <f t="shared" si="43"/>
        <v/>
      </c>
      <c r="K315" s="2"/>
      <c r="O315" s="5" t="str">
        <f t="shared" si="41"/>
        <v/>
      </c>
      <c r="Q315" s="5" t="str">
        <f t="shared" si="44"/>
        <v/>
      </c>
      <c r="S315" s="5" t="str">
        <f t="shared" si="42"/>
        <v/>
      </c>
      <c r="U315" s="64" t="str">
        <f>IF($D315="","", IF(COUNTIF('Intro &amp; Setup'!$AW$49:$AW$88, $D315)&gt;0, "BH", TEXT($D315, "ddd")))</f>
        <v/>
      </c>
      <c r="V315" s="65" t="str">
        <f>IF($G315="", "", IF(COUNTIF('Intro &amp; Setup'!$AW$49:$AW$88, $G315)&gt;0, "BH", TEXT($G315, "ddd")))</f>
        <v/>
      </c>
      <c r="W315" s="64" t="str">
        <f t="shared" si="45"/>
        <v/>
      </c>
      <c r="X315" s="65" t="str">
        <f t="shared" si="46"/>
        <v/>
      </c>
      <c r="Y315" s="64" t="str">
        <f>IF(F315="", "", IF(OR(F315&lt;'Intro &amp; Setup'!$Z$20, F315&gt;'Intro &amp; Setup'!$Z$22), "X", ""))</f>
        <v/>
      </c>
      <c r="Z315" s="65" t="str">
        <f>IF(G315="", "", IF(OR(G315&lt;'Intro &amp; Setup'!$Z$20, G315&gt;'Intro &amp; Setup'!$Z$22), "X", ""))</f>
        <v/>
      </c>
      <c r="AB315" s="58" t="str">
        <f t="shared" si="47"/>
        <v/>
      </c>
      <c r="AC315" s="59" t="str">
        <f t="shared" si="48"/>
        <v/>
      </c>
      <c r="AE315" s="5" t="str">
        <f>IF(OR($AB315="", $AC315=""), "", IF($H315=$M$3, "", IF(OR(AE$7&lt;$AB315, $AC315&lt;AE$6),"", MAX(AE$10:AE314)+1)))</f>
        <v/>
      </c>
      <c r="AF315" s="5" t="str">
        <f>IF(OR($AB315="", $AC315=""), "", IF($H315=$M$3, "", IF(OR(AF$7&lt;$AB315, $AC315&lt;AF$6),"", MAX(AF$10:AF314)+1)))</f>
        <v/>
      </c>
      <c r="AG315" s="5" t="str">
        <f>IF(OR($AB315="", $AC315=""), "", IF($H315=$M$3, "", IF(OR(AG$7&lt;$AB315, $AC315&lt;AG$6),"", MAX(AG$10:AG314)+1)))</f>
        <v/>
      </c>
      <c r="AH315" s="5" t="str">
        <f>IF(OR($AB315="", $AC315=""), "", IF($H315=$M$3, "", IF(OR(AH$7&lt;$AB315, $AC315&lt;AH$6),"", MAX(AH$10:AH314)+1)))</f>
        <v/>
      </c>
      <c r="AI315" s="5" t="str">
        <f>IF(OR($AB315="", $AC315=""), "", IF($H315=$M$3, "", IF(OR(AI$7&lt;$AB315, $AC315&lt;AI$6),"", MAX(AI$10:AI314)+1)))</f>
        <v/>
      </c>
      <c r="AJ315" s="5" t="str">
        <f>IF(OR($AB315="", $AC315=""), "", IF($H315=$M$3, "", IF(OR(AJ$7&lt;$AB315, $AC315&lt;AJ$6),"", MAX(AJ$10:AJ314)+1)))</f>
        <v/>
      </c>
      <c r="AK315" s="5" t="str">
        <f>IF(OR($AB315="", $AC315=""), "", IF($H315=$M$3, "", IF(OR(AK$7&lt;$AB315, $AC315&lt;AK$6),"", MAX(AK$10:AK314)+1)))</f>
        <v/>
      </c>
      <c r="AL315" s="5" t="str">
        <f>IF(OR($AB315="", $AC315=""), "", IF($H315=$M$3, "", IF(OR(AL$7&lt;$AB315, $AC315&lt;AL$6),"", MAX(AL$10:AL314)+1)))</f>
        <v/>
      </c>
      <c r="AM315" s="5" t="str">
        <f>IF(OR($AB315="", $AC315=""), "", IF($H315=$M$3, "", IF(OR(AM$7&lt;$AB315, $AC315&lt;AM$6),"", MAX(AM$10:AM314)+1)))</f>
        <v/>
      </c>
      <c r="AN315" s="5" t="str">
        <f>IF(OR($AB315="", $AC315=""), "", IF($H315=$M$3, "", IF(OR(AN$7&lt;$AB315, $AC315&lt;AN$6),"", MAX(AN$10:AN314)+1)))</f>
        <v/>
      </c>
      <c r="AO315" s="5" t="str">
        <f>IF(OR($AB315="", $AC315=""), "", IF($H315=$M$3, "", IF(OR(AO$7&lt;$AB315, $AC315&lt;AO$6),"", MAX(AO$10:AO314)+1)))</f>
        <v/>
      </c>
      <c r="AP315" s="5" t="str">
        <f>IF(OR($AB315="", $AC315=""), "", IF($H315=$M$3, "", IF(OR(AP$7&lt;$AB315, $AC315&lt;AP$6),"", MAX(AP$10:AP314)+1)))</f>
        <v/>
      </c>
      <c r="AQ315" s="5" t="str">
        <f>IF(OR($AB315="", $AC315=""), "", IF($H315=$M$3, "", IF(OR(AQ$7&lt;$AB315, $AC315&lt;AQ$6),"", MAX(AQ$10:AQ314)+1)))</f>
        <v/>
      </c>
      <c r="AR315" s="5" t="str">
        <f>IF(OR($AB315="", $AC315=""), "", IF($H315=$M$3, "", IF(OR(AR$7&lt;$AB315, $AC315&lt;AR$6),"", MAX(AR$10:AR314)+1)))</f>
        <v/>
      </c>
      <c r="AS315" s="5" t="str">
        <f>IF(OR($AB315="", $AC315=""), "", IF($H315=$M$3, "", IF(OR(AS$7&lt;$AB315, $AC315&lt;AS$6),"", MAX(AS$10:AS314)+1)))</f>
        <v/>
      </c>
      <c r="AT315" s="5" t="str">
        <f>IF(OR($AB315="", $AC315=""), "", IF($H315=$M$3, "", IF(OR(AT$7&lt;$AB315, $AC315&lt;AT$6),"", MAX(AT$10:AT314)+1)))</f>
        <v/>
      </c>
      <c r="AU315" s="5" t="str">
        <f>IF(OR($AB315="", $AC315=""), "", IF($H315=$M$3, "", IF(OR(AU$7&lt;$AB315, $AC315&lt;AU$6),"", MAX(AU$10:AU314)+1)))</f>
        <v/>
      </c>
      <c r="AV315" s="5" t="str">
        <f>IF(OR($AB315="", $AC315=""), "", IF($H315=$M$3, "", IF(OR(AV$7&lt;$AB315, $AC315&lt;AV$6),"", MAX(AV$10:AV314)+1)))</f>
        <v/>
      </c>
      <c r="AW315" s="5" t="str">
        <f>IF(OR($AB315="", $AC315=""), "", IF($H315=$M$3, "", IF(OR(AW$7&lt;$AB315, $AC315&lt;AW$6),"", MAX(AW$10:AW314)+1)))</f>
        <v/>
      </c>
      <c r="AX315" s="5" t="str">
        <f>IF(OR($AB315="", $AC315=""), "", IF($H315=$M$3, "", IF(OR(AX$7&lt;$AB315, $AC315&lt;AX$6),"", MAX(AX$10:AX314)+1)))</f>
        <v/>
      </c>
      <c r="AY315" s="5" t="str">
        <f>IF(OR($AB315="", $AC315=""), "", IF($H315=$M$3, "", IF(OR(AY$7&lt;$AB315, $AC315&lt;AY$6),"", MAX(AY$10:AY314)+1)))</f>
        <v/>
      </c>
      <c r="AZ315" s="5" t="str">
        <f>IF(OR($AB315="", $AC315=""), "", IF($H315=$M$3, "", IF(OR(AZ$7&lt;$AB315, $AC315&lt;AZ$6),"", MAX(AZ$10:AZ314)+1)))</f>
        <v/>
      </c>
      <c r="BA315" s="5" t="str">
        <f>IF(OR($AB315="", $AC315=""), "", IF($H315=$M$3, "", IF(OR(BA$7&lt;$AB315, $AC315&lt;BA$6),"", MAX(BA$10:BA314)+1)))</f>
        <v/>
      </c>
      <c r="BB315" s="5" t="str">
        <f>IF(OR($AB315="", $AC315=""), "", IF($H315=$M$3, "", IF(OR(BB$7&lt;$AB315, $AC315&lt;BB$6),"", MAX(BB$10:BB314)+1)))</f>
        <v/>
      </c>
      <c r="BC315" s="5" t="str">
        <f>IF(OR($AB315="", $AC315=""), "", IF($H315=$M$3, "", IF(OR(BC$7&lt;$AB315, $AC315&lt;BC$6),"", MAX(BC$10:BC314)+1)))</f>
        <v/>
      </c>
      <c r="BD315" s="5" t="str">
        <f>IF(OR($AB315="", $AC315=""), "", IF($H315=$M$3, "", IF(OR(BD$7&lt;$AB315, $AC315&lt;BD$6),"", MAX(BD$10:BD314)+1)))</f>
        <v/>
      </c>
      <c r="BE315" s="5" t="str">
        <f>IF(OR($AB315="", $AC315=""), "", IF($H315=$M$3, "", IF(OR(BE$7&lt;$AB315, $AC315&lt;BE$6),"", MAX(BE$10:BE314)+1)))</f>
        <v/>
      </c>
      <c r="BF315" s="5" t="str">
        <f>IF(OR($AB315="", $AC315=""), "", IF($H315=$M$3, "", IF(OR(BF$7&lt;$AB315, $AC315&lt;BF$6),"", MAX(BF$10:BF314)+1)))</f>
        <v/>
      </c>
      <c r="BG315" s="5" t="str">
        <f>IF(OR($AB315="", $AC315=""), "", IF($H315=$M$3, "", IF(OR(BG$7&lt;$AB315, $AC315&lt;BG$6),"", MAX(BG$10:BG314)+1)))</f>
        <v/>
      </c>
      <c r="BH315" s="5" t="str">
        <f>IF(OR($AB315="", $AC315=""), "", IF($H315=$M$3, "", IF(OR(BH$7&lt;$AB315, $AC315&lt;BH$6),"", MAX(BH$10:BH314)+1)))</f>
        <v/>
      </c>
      <c r="BI315" s="5" t="str">
        <f>IF(OR($AB315="", $AC315=""), "", IF($H315=$M$3, "", IF(OR(BI$7&lt;$AB315, $AC315&lt;BI$6),"", MAX(BI$10:BI314)+1)))</f>
        <v/>
      </c>
      <c r="BK315" s="5" t="str" cm="1">
        <f t="array" aca="1" ref="BK315" ca="1">IFERROR(INDEX($AE315:$BI315, $BJ315, MATCH($BK$9, $AE$9:$BI$9, 0)), "")</f>
        <v/>
      </c>
    </row>
    <row r="316" spans="1:63" x14ac:dyDescent="0.25">
      <c r="A316" s="2"/>
      <c r="B316" s="254"/>
      <c r="C316" s="255"/>
      <c r="D316" s="256"/>
      <c r="E316" s="257"/>
      <c r="F316" s="257"/>
      <c r="G316" s="258"/>
      <c r="H316" s="259"/>
      <c r="I316" s="16"/>
      <c r="J316" s="5" t="str">
        <f t="shared" si="43"/>
        <v/>
      </c>
      <c r="K316" s="2"/>
      <c r="O316" s="5" t="str">
        <f t="shared" si="41"/>
        <v/>
      </c>
      <c r="Q316" s="5" t="str">
        <f t="shared" si="44"/>
        <v/>
      </c>
      <c r="S316" s="5" t="str">
        <f t="shared" si="42"/>
        <v/>
      </c>
      <c r="U316" s="64" t="str">
        <f>IF($D316="","", IF(COUNTIF('Intro &amp; Setup'!$AW$49:$AW$88, $D316)&gt;0, "BH", TEXT($D316, "ddd")))</f>
        <v/>
      </c>
      <c r="V316" s="65" t="str">
        <f>IF($G316="", "", IF(COUNTIF('Intro &amp; Setup'!$AW$49:$AW$88, $G316)&gt;0, "BH", TEXT($G316, "ddd")))</f>
        <v/>
      </c>
      <c r="W316" s="64" t="str">
        <f t="shared" si="45"/>
        <v/>
      </c>
      <c r="X316" s="65" t="str">
        <f t="shared" si="46"/>
        <v/>
      </c>
      <c r="Y316" s="64" t="str">
        <f>IF(F316="", "", IF(OR(F316&lt;'Intro &amp; Setup'!$Z$20, F316&gt;'Intro &amp; Setup'!$Z$22), "X", ""))</f>
        <v/>
      </c>
      <c r="Z316" s="65" t="str">
        <f>IF(G316="", "", IF(OR(G316&lt;'Intro &amp; Setup'!$Z$20, G316&gt;'Intro &amp; Setup'!$Z$22), "X", ""))</f>
        <v/>
      </c>
      <c r="AB316" s="58" t="str">
        <f t="shared" si="47"/>
        <v/>
      </c>
      <c r="AC316" s="59" t="str">
        <f t="shared" si="48"/>
        <v/>
      </c>
      <c r="AE316" s="5" t="str">
        <f>IF(OR($AB316="", $AC316=""), "", IF($H316=$M$3, "", IF(OR(AE$7&lt;$AB316, $AC316&lt;AE$6),"", MAX(AE$10:AE315)+1)))</f>
        <v/>
      </c>
      <c r="AF316" s="5" t="str">
        <f>IF(OR($AB316="", $AC316=""), "", IF($H316=$M$3, "", IF(OR(AF$7&lt;$AB316, $AC316&lt;AF$6),"", MAX(AF$10:AF315)+1)))</f>
        <v/>
      </c>
      <c r="AG316" s="5" t="str">
        <f>IF(OR($AB316="", $AC316=""), "", IF($H316=$M$3, "", IF(OR(AG$7&lt;$AB316, $AC316&lt;AG$6),"", MAX(AG$10:AG315)+1)))</f>
        <v/>
      </c>
      <c r="AH316" s="5" t="str">
        <f>IF(OR($AB316="", $AC316=""), "", IF($H316=$M$3, "", IF(OR(AH$7&lt;$AB316, $AC316&lt;AH$6),"", MAX(AH$10:AH315)+1)))</f>
        <v/>
      </c>
      <c r="AI316" s="5" t="str">
        <f>IF(OR($AB316="", $AC316=""), "", IF($H316=$M$3, "", IF(OR(AI$7&lt;$AB316, $AC316&lt;AI$6),"", MAX(AI$10:AI315)+1)))</f>
        <v/>
      </c>
      <c r="AJ316" s="5" t="str">
        <f>IF(OR($AB316="", $AC316=""), "", IF($H316=$M$3, "", IF(OR(AJ$7&lt;$AB316, $AC316&lt;AJ$6),"", MAX(AJ$10:AJ315)+1)))</f>
        <v/>
      </c>
      <c r="AK316" s="5" t="str">
        <f>IF(OR($AB316="", $AC316=""), "", IF($H316=$M$3, "", IF(OR(AK$7&lt;$AB316, $AC316&lt;AK$6),"", MAX(AK$10:AK315)+1)))</f>
        <v/>
      </c>
      <c r="AL316" s="5" t="str">
        <f>IF(OR($AB316="", $AC316=""), "", IF($H316=$M$3, "", IF(OR(AL$7&lt;$AB316, $AC316&lt;AL$6),"", MAX(AL$10:AL315)+1)))</f>
        <v/>
      </c>
      <c r="AM316" s="5" t="str">
        <f>IF(OR($AB316="", $AC316=""), "", IF($H316=$M$3, "", IF(OR(AM$7&lt;$AB316, $AC316&lt;AM$6),"", MAX(AM$10:AM315)+1)))</f>
        <v/>
      </c>
      <c r="AN316" s="5" t="str">
        <f>IF(OR($AB316="", $AC316=""), "", IF($H316=$M$3, "", IF(OR(AN$7&lt;$AB316, $AC316&lt;AN$6),"", MAX(AN$10:AN315)+1)))</f>
        <v/>
      </c>
      <c r="AO316" s="5" t="str">
        <f>IF(OR($AB316="", $AC316=""), "", IF($H316=$M$3, "", IF(OR(AO$7&lt;$AB316, $AC316&lt;AO$6),"", MAX(AO$10:AO315)+1)))</f>
        <v/>
      </c>
      <c r="AP316" s="5" t="str">
        <f>IF(OR($AB316="", $AC316=""), "", IF($H316=$M$3, "", IF(OR(AP$7&lt;$AB316, $AC316&lt;AP$6),"", MAX(AP$10:AP315)+1)))</f>
        <v/>
      </c>
      <c r="AQ316" s="5" t="str">
        <f>IF(OR($AB316="", $AC316=""), "", IF($H316=$M$3, "", IF(OR(AQ$7&lt;$AB316, $AC316&lt;AQ$6),"", MAX(AQ$10:AQ315)+1)))</f>
        <v/>
      </c>
      <c r="AR316" s="5" t="str">
        <f>IF(OR($AB316="", $AC316=""), "", IF($H316=$M$3, "", IF(OR(AR$7&lt;$AB316, $AC316&lt;AR$6),"", MAX(AR$10:AR315)+1)))</f>
        <v/>
      </c>
      <c r="AS316" s="5" t="str">
        <f>IF(OR($AB316="", $AC316=""), "", IF($H316=$M$3, "", IF(OR(AS$7&lt;$AB316, $AC316&lt;AS$6),"", MAX(AS$10:AS315)+1)))</f>
        <v/>
      </c>
      <c r="AT316" s="5" t="str">
        <f>IF(OR($AB316="", $AC316=""), "", IF($H316=$M$3, "", IF(OR(AT$7&lt;$AB316, $AC316&lt;AT$6),"", MAX(AT$10:AT315)+1)))</f>
        <v/>
      </c>
      <c r="AU316" s="5" t="str">
        <f>IF(OR($AB316="", $AC316=""), "", IF($H316=$M$3, "", IF(OR(AU$7&lt;$AB316, $AC316&lt;AU$6),"", MAX(AU$10:AU315)+1)))</f>
        <v/>
      </c>
      <c r="AV316" s="5" t="str">
        <f>IF(OR($AB316="", $AC316=""), "", IF($H316=$M$3, "", IF(OR(AV$7&lt;$AB316, $AC316&lt;AV$6),"", MAX(AV$10:AV315)+1)))</f>
        <v/>
      </c>
      <c r="AW316" s="5" t="str">
        <f>IF(OR($AB316="", $AC316=""), "", IF($H316=$M$3, "", IF(OR(AW$7&lt;$AB316, $AC316&lt;AW$6),"", MAX(AW$10:AW315)+1)))</f>
        <v/>
      </c>
      <c r="AX316" s="5" t="str">
        <f>IF(OR($AB316="", $AC316=""), "", IF($H316=$M$3, "", IF(OR(AX$7&lt;$AB316, $AC316&lt;AX$6),"", MAX(AX$10:AX315)+1)))</f>
        <v/>
      </c>
      <c r="AY316" s="5" t="str">
        <f>IF(OR($AB316="", $AC316=""), "", IF($H316=$M$3, "", IF(OR(AY$7&lt;$AB316, $AC316&lt;AY$6),"", MAX(AY$10:AY315)+1)))</f>
        <v/>
      </c>
      <c r="AZ316" s="5" t="str">
        <f>IF(OR($AB316="", $AC316=""), "", IF($H316=$M$3, "", IF(OR(AZ$7&lt;$AB316, $AC316&lt;AZ$6),"", MAX(AZ$10:AZ315)+1)))</f>
        <v/>
      </c>
      <c r="BA316" s="5" t="str">
        <f>IF(OR($AB316="", $AC316=""), "", IF($H316=$M$3, "", IF(OR(BA$7&lt;$AB316, $AC316&lt;BA$6),"", MAX(BA$10:BA315)+1)))</f>
        <v/>
      </c>
      <c r="BB316" s="5" t="str">
        <f>IF(OR($AB316="", $AC316=""), "", IF($H316=$M$3, "", IF(OR(BB$7&lt;$AB316, $AC316&lt;BB$6),"", MAX(BB$10:BB315)+1)))</f>
        <v/>
      </c>
      <c r="BC316" s="5" t="str">
        <f>IF(OR($AB316="", $AC316=""), "", IF($H316=$M$3, "", IF(OR(BC$7&lt;$AB316, $AC316&lt;BC$6),"", MAX(BC$10:BC315)+1)))</f>
        <v/>
      </c>
      <c r="BD316" s="5" t="str">
        <f>IF(OR($AB316="", $AC316=""), "", IF($H316=$M$3, "", IF(OR(BD$7&lt;$AB316, $AC316&lt;BD$6),"", MAX(BD$10:BD315)+1)))</f>
        <v/>
      </c>
      <c r="BE316" s="5" t="str">
        <f>IF(OR($AB316="", $AC316=""), "", IF($H316=$M$3, "", IF(OR(BE$7&lt;$AB316, $AC316&lt;BE$6),"", MAX(BE$10:BE315)+1)))</f>
        <v/>
      </c>
      <c r="BF316" s="5" t="str">
        <f>IF(OR($AB316="", $AC316=""), "", IF($H316=$M$3, "", IF(OR(BF$7&lt;$AB316, $AC316&lt;BF$6),"", MAX(BF$10:BF315)+1)))</f>
        <v/>
      </c>
      <c r="BG316" s="5" t="str">
        <f>IF(OR($AB316="", $AC316=""), "", IF($H316=$M$3, "", IF(OR(BG$7&lt;$AB316, $AC316&lt;BG$6),"", MAX(BG$10:BG315)+1)))</f>
        <v/>
      </c>
      <c r="BH316" s="5" t="str">
        <f>IF(OR($AB316="", $AC316=""), "", IF($H316=$M$3, "", IF(OR(BH$7&lt;$AB316, $AC316&lt;BH$6),"", MAX(BH$10:BH315)+1)))</f>
        <v/>
      </c>
      <c r="BI316" s="5" t="str">
        <f>IF(OR($AB316="", $AC316=""), "", IF($H316=$M$3, "", IF(OR(BI$7&lt;$AB316, $AC316&lt;BI$6),"", MAX(BI$10:BI315)+1)))</f>
        <v/>
      </c>
      <c r="BK316" s="5" t="str" cm="1">
        <f t="array" aca="1" ref="BK316" ca="1">IFERROR(INDEX($AE316:$BI316, $BJ316, MATCH($BK$9, $AE$9:$BI$9, 0)), "")</f>
        <v/>
      </c>
    </row>
    <row r="317" spans="1:63" x14ac:dyDescent="0.25">
      <c r="A317" s="2"/>
      <c r="B317" s="254"/>
      <c r="C317" s="255"/>
      <c r="D317" s="256"/>
      <c r="E317" s="257"/>
      <c r="F317" s="257"/>
      <c r="G317" s="258"/>
      <c r="H317" s="259"/>
      <c r="I317" s="16"/>
      <c r="J317" s="5" t="str">
        <f t="shared" si="43"/>
        <v/>
      </c>
      <c r="K317" s="2"/>
      <c r="O317" s="5" t="str">
        <f t="shared" si="41"/>
        <v/>
      </c>
      <c r="Q317" s="5" t="str">
        <f t="shared" si="44"/>
        <v/>
      </c>
      <c r="S317" s="5" t="str">
        <f t="shared" si="42"/>
        <v/>
      </c>
      <c r="U317" s="64" t="str">
        <f>IF($D317="","", IF(COUNTIF('Intro &amp; Setup'!$AW$49:$AW$88, $D317)&gt;0, "BH", TEXT($D317, "ddd")))</f>
        <v/>
      </c>
      <c r="V317" s="65" t="str">
        <f>IF($G317="", "", IF(COUNTIF('Intro &amp; Setup'!$AW$49:$AW$88, $G317)&gt;0, "BH", TEXT($G317, "ddd")))</f>
        <v/>
      </c>
      <c r="W317" s="64" t="str">
        <f t="shared" si="45"/>
        <v/>
      </c>
      <c r="X317" s="65" t="str">
        <f t="shared" si="46"/>
        <v/>
      </c>
      <c r="Y317" s="64" t="str">
        <f>IF(F317="", "", IF(OR(F317&lt;'Intro &amp; Setup'!$Z$20, F317&gt;'Intro &amp; Setup'!$Z$22), "X", ""))</f>
        <v/>
      </c>
      <c r="Z317" s="65" t="str">
        <f>IF(G317="", "", IF(OR(G317&lt;'Intro &amp; Setup'!$Z$20, G317&gt;'Intro &amp; Setup'!$Z$22), "X", ""))</f>
        <v/>
      </c>
      <c r="AB317" s="58" t="str">
        <f t="shared" si="47"/>
        <v/>
      </c>
      <c r="AC317" s="59" t="str">
        <f t="shared" si="48"/>
        <v/>
      </c>
      <c r="AE317" s="5" t="str">
        <f>IF(OR($AB317="", $AC317=""), "", IF($H317=$M$3, "", IF(OR(AE$7&lt;$AB317, $AC317&lt;AE$6),"", MAX(AE$10:AE316)+1)))</f>
        <v/>
      </c>
      <c r="AF317" s="5" t="str">
        <f>IF(OR($AB317="", $AC317=""), "", IF($H317=$M$3, "", IF(OR(AF$7&lt;$AB317, $AC317&lt;AF$6),"", MAX(AF$10:AF316)+1)))</f>
        <v/>
      </c>
      <c r="AG317" s="5" t="str">
        <f>IF(OR($AB317="", $AC317=""), "", IF($H317=$M$3, "", IF(OR(AG$7&lt;$AB317, $AC317&lt;AG$6),"", MAX(AG$10:AG316)+1)))</f>
        <v/>
      </c>
      <c r="AH317" s="5" t="str">
        <f>IF(OR($AB317="", $AC317=""), "", IF($H317=$M$3, "", IF(OR(AH$7&lt;$AB317, $AC317&lt;AH$6),"", MAX(AH$10:AH316)+1)))</f>
        <v/>
      </c>
      <c r="AI317" s="5" t="str">
        <f>IF(OR($AB317="", $AC317=""), "", IF($H317=$M$3, "", IF(OR(AI$7&lt;$AB317, $AC317&lt;AI$6),"", MAX(AI$10:AI316)+1)))</f>
        <v/>
      </c>
      <c r="AJ317" s="5" t="str">
        <f>IF(OR($AB317="", $AC317=""), "", IF($H317=$M$3, "", IF(OR(AJ$7&lt;$AB317, $AC317&lt;AJ$6),"", MAX(AJ$10:AJ316)+1)))</f>
        <v/>
      </c>
      <c r="AK317" s="5" t="str">
        <f>IF(OR($AB317="", $AC317=""), "", IF($H317=$M$3, "", IF(OR(AK$7&lt;$AB317, $AC317&lt;AK$6),"", MAX(AK$10:AK316)+1)))</f>
        <v/>
      </c>
      <c r="AL317" s="5" t="str">
        <f>IF(OR($AB317="", $AC317=""), "", IF($H317=$M$3, "", IF(OR(AL$7&lt;$AB317, $AC317&lt;AL$6),"", MAX(AL$10:AL316)+1)))</f>
        <v/>
      </c>
      <c r="AM317" s="5" t="str">
        <f>IF(OR($AB317="", $AC317=""), "", IF($H317=$M$3, "", IF(OR(AM$7&lt;$AB317, $AC317&lt;AM$6),"", MAX(AM$10:AM316)+1)))</f>
        <v/>
      </c>
      <c r="AN317" s="5" t="str">
        <f>IF(OR($AB317="", $AC317=""), "", IF($H317=$M$3, "", IF(OR(AN$7&lt;$AB317, $AC317&lt;AN$6),"", MAX(AN$10:AN316)+1)))</f>
        <v/>
      </c>
      <c r="AO317" s="5" t="str">
        <f>IF(OR($AB317="", $AC317=""), "", IF($H317=$M$3, "", IF(OR(AO$7&lt;$AB317, $AC317&lt;AO$6),"", MAX(AO$10:AO316)+1)))</f>
        <v/>
      </c>
      <c r="AP317" s="5" t="str">
        <f>IF(OR($AB317="", $AC317=""), "", IF($H317=$M$3, "", IF(OR(AP$7&lt;$AB317, $AC317&lt;AP$6),"", MAX(AP$10:AP316)+1)))</f>
        <v/>
      </c>
      <c r="AQ317" s="5" t="str">
        <f>IF(OR($AB317="", $AC317=""), "", IF($H317=$M$3, "", IF(OR(AQ$7&lt;$AB317, $AC317&lt;AQ$6),"", MAX(AQ$10:AQ316)+1)))</f>
        <v/>
      </c>
      <c r="AR317" s="5" t="str">
        <f>IF(OR($AB317="", $AC317=""), "", IF($H317=$M$3, "", IF(OR(AR$7&lt;$AB317, $AC317&lt;AR$6),"", MAX(AR$10:AR316)+1)))</f>
        <v/>
      </c>
      <c r="AS317" s="5" t="str">
        <f>IF(OR($AB317="", $AC317=""), "", IF($H317=$M$3, "", IF(OR(AS$7&lt;$AB317, $AC317&lt;AS$6),"", MAX(AS$10:AS316)+1)))</f>
        <v/>
      </c>
      <c r="AT317" s="5" t="str">
        <f>IF(OR($AB317="", $AC317=""), "", IF($H317=$M$3, "", IF(OR(AT$7&lt;$AB317, $AC317&lt;AT$6),"", MAX(AT$10:AT316)+1)))</f>
        <v/>
      </c>
      <c r="AU317" s="5" t="str">
        <f>IF(OR($AB317="", $AC317=""), "", IF($H317=$M$3, "", IF(OR(AU$7&lt;$AB317, $AC317&lt;AU$6),"", MAX(AU$10:AU316)+1)))</f>
        <v/>
      </c>
      <c r="AV317" s="5" t="str">
        <f>IF(OR($AB317="", $AC317=""), "", IF($H317=$M$3, "", IF(OR(AV$7&lt;$AB317, $AC317&lt;AV$6),"", MAX(AV$10:AV316)+1)))</f>
        <v/>
      </c>
      <c r="AW317" s="5" t="str">
        <f>IF(OR($AB317="", $AC317=""), "", IF($H317=$M$3, "", IF(OR(AW$7&lt;$AB317, $AC317&lt;AW$6),"", MAX(AW$10:AW316)+1)))</f>
        <v/>
      </c>
      <c r="AX317" s="5" t="str">
        <f>IF(OR($AB317="", $AC317=""), "", IF($H317=$M$3, "", IF(OR(AX$7&lt;$AB317, $AC317&lt;AX$6),"", MAX(AX$10:AX316)+1)))</f>
        <v/>
      </c>
      <c r="AY317" s="5" t="str">
        <f>IF(OR($AB317="", $AC317=""), "", IF($H317=$M$3, "", IF(OR(AY$7&lt;$AB317, $AC317&lt;AY$6),"", MAX(AY$10:AY316)+1)))</f>
        <v/>
      </c>
      <c r="AZ317" s="5" t="str">
        <f>IF(OR($AB317="", $AC317=""), "", IF($H317=$M$3, "", IF(OR(AZ$7&lt;$AB317, $AC317&lt;AZ$6),"", MAX(AZ$10:AZ316)+1)))</f>
        <v/>
      </c>
      <c r="BA317" s="5" t="str">
        <f>IF(OR($AB317="", $AC317=""), "", IF($H317=$M$3, "", IF(OR(BA$7&lt;$AB317, $AC317&lt;BA$6),"", MAX(BA$10:BA316)+1)))</f>
        <v/>
      </c>
      <c r="BB317" s="5" t="str">
        <f>IF(OR($AB317="", $AC317=""), "", IF($H317=$M$3, "", IF(OR(BB$7&lt;$AB317, $AC317&lt;BB$6),"", MAX(BB$10:BB316)+1)))</f>
        <v/>
      </c>
      <c r="BC317" s="5" t="str">
        <f>IF(OR($AB317="", $AC317=""), "", IF($H317=$M$3, "", IF(OR(BC$7&lt;$AB317, $AC317&lt;BC$6),"", MAX(BC$10:BC316)+1)))</f>
        <v/>
      </c>
      <c r="BD317" s="5" t="str">
        <f>IF(OR($AB317="", $AC317=""), "", IF($H317=$M$3, "", IF(OR(BD$7&lt;$AB317, $AC317&lt;BD$6),"", MAX(BD$10:BD316)+1)))</f>
        <v/>
      </c>
      <c r="BE317" s="5" t="str">
        <f>IF(OR($AB317="", $AC317=""), "", IF($H317=$M$3, "", IF(OR(BE$7&lt;$AB317, $AC317&lt;BE$6),"", MAX(BE$10:BE316)+1)))</f>
        <v/>
      </c>
      <c r="BF317" s="5" t="str">
        <f>IF(OR($AB317="", $AC317=""), "", IF($H317=$M$3, "", IF(OR(BF$7&lt;$AB317, $AC317&lt;BF$6),"", MAX(BF$10:BF316)+1)))</f>
        <v/>
      </c>
      <c r="BG317" s="5" t="str">
        <f>IF(OR($AB317="", $AC317=""), "", IF($H317=$M$3, "", IF(OR(BG$7&lt;$AB317, $AC317&lt;BG$6),"", MAX(BG$10:BG316)+1)))</f>
        <v/>
      </c>
      <c r="BH317" s="5" t="str">
        <f>IF(OR($AB317="", $AC317=""), "", IF($H317=$M$3, "", IF(OR(BH$7&lt;$AB317, $AC317&lt;BH$6),"", MAX(BH$10:BH316)+1)))</f>
        <v/>
      </c>
      <c r="BI317" s="5" t="str">
        <f>IF(OR($AB317="", $AC317=""), "", IF($H317=$M$3, "", IF(OR(BI$7&lt;$AB317, $AC317&lt;BI$6),"", MAX(BI$10:BI316)+1)))</f>
        <v/>
      </c>
      <c r="BK317" s="5" t="str" cm="1">
        <f t="array" aca="1" ref="BK317" ca="1">IFERROR(INDEX($AE317:$BI317, $BJ317, MATCH($BK$9, $AE$9:$BI$9, 0)), "")</f>
        <v/>
      </c>
    </row>
    <row r="318" spans="1:63" x14ac:dyDescent="0.25">
      <c r="A318" s="2"/>
      <c r="B318" s="254"/>
      <c r="C318" s="255"/>
      <c r="D318" s="256"/>
      <c r="E318" s="257"/>
      <c r="F318" s="257"/>
      <c r="G318" s="258"/>
      <c r="H318" s="259"/>
      <c r="I318" s="16"/>
      <c r="J318" s="5" t="str">
        <f t="shared" si="43"/>
        <v/>
      </c>
      <c r="K318" s="2"/>
      <c r="O318" s="5" t="str">
        <f t="shared" si="41"/>
        <v/>
      </c>
      <c r="Q318" s="5" t="str">
        <f t="shared" si="44"/>
        <v/>
      </c>
      <c r="S318" s="5" t="str">
        <f t="shared" si="42"/>
        <v/>
      </c>
      <c r="U318" s="64" t="str">
        <f>IF($D318="","", IF(COUNTIF('Intro &amp; Setup'!$AW$49:$AW$88, $D318)&gt;0, "BH", TEXT($D318, "ddd")))</f>
        <v/>
      </c>
      <c r="V318" s="65" t="str">
        <f>IF($G318="", "", IF(COUNTIF('Intro &amp; Setup'!$AW$49:$AW$88, $G318)&gt;0, "BH", TEXT($G318, "ddd")))</f>
        <v/>
      </c>
      <c r="W318" s="64" t="str">
        <f t="shared" si="45"/>
        <v/>
      </c>
      <c r="X318" s="65" t="str">
        <f t="shared" si="46"/>
        <v/>
      </c>
      <c r="Y318" s="64" t="str">
        <f>IF(F318="", "", IF(OR(F318&lt;'Intro &amp; Setup'!$Z$20, F318&gt;'Intro &amp; Setup'!$Z$22), "X", ""))</f>
        <v/>
      </c>
      <c r="Z318" s="65" t="str">
        <f>IF(G318="", "", IF(OR(G318&lt;'Intro &amp; Setup'!$Z$20, G318&gt;'Intro &amp; Setup'!$Z$22), "X", ""))</f>
        <v/>
      </c>
      <c r="AB318" s="58" t="str">
        <f t="shared" si="47"/>
        <v/>
      </c>
      <c r="AC318" s="59" t="str">
        <f t="shared" si="48"/>
        <v/>
      </c>
      <c r="AE318" s="5" t="str">
        <f>IF(OR($AB318="", $AC318=""), "", IF($H318=$M$3, "", IF(OR(AE$7&lt;$AB318, $AC318&lt;AE$6),"", MAX(AE$10:AE317)+1)))</f>
        <v/>
      </c>
      <c r="AF318" s="5" t="str">
        <f>IF(OR($AB318="", $AC318=""), "", IF($H318=$M$3, "", IF(OR(AF$7&lt;$AB318, $AC318&lt;AF$6),"", MAX(AF$10:AF317)+1)))</f>
        <v/>
      </c>
      <c r="AG318" s="5" t="str">
        <f>IF(OR($AB318="", $AC318=""), "", IF($H318=$M$3, "", IF(OR(AG$7&lt;$AB318, $AC318&lt;AG$6),"", MAX(AG$10:AG317)+1)))</f>
        <v/>
      </c>
      <c r="AH318" s="5" t="str">
        <f>IF(OR($AB318="", $AC318=""), "", IF($H318=$M$3, "", IF(OR(AH$7&lt;$AB318, $AC318&lt;AH$6),"", MAX(AH$10:AH317)+1)))</f>
        <v/>
      </c>
      <c r="AI318" s="5" t="str">
        <f>IF(OR($AB318="", $AC318=""), "", IF($H318=$M$3, "", IF(OR(AI$7&lt;$AB318, $AC318&lt;AI$6),"", MAX(AI$10:AI317)+1)))</f>
        <v/>
      </c>
      <c r="AJ318" s="5" t="str">
        <f>IF(OR($AB318="", $AC318=""), "", IF($H318=$M$3, "", IF(OR(AJ$7&lt;$AB318, $AC318&lt;AJ$6),"", MAX(AJ$10:AJ317)+1)))</f>
        <v/>
      </c>
      <c r="AK318" s="5" t="str">
        <f>IF(OR($AB318="", $AC318=""), "", IF($H318=$M$3, "", IF(OR(AK$7&lt;$AB318, $AC318&lt;AK$6),"", MAX(AK$10:AK317)+1)))</f>
        <v/>
      </c>
      <c r="AL318" s="5" t="str">
        <f>IF(OR($AB318="", $AC318=""), "", IF($H318=$M$3, "", IF(OR(AL$7&lt;$AB318, $AC318&lt;AL$6),"", MAX(AL$10:AL317)+1)))</f>
        <v/>
      </c>
      <c r="AM318" s="5" t="str">
        <f>IF(OR($AB318="", $AC318=""), "", IF($H318=$M$3, "", IF(OR(AM$7&lt;$AB318, $AC318&lt;AM$6),"", MAX(AM$10:AM317)+1)))</f>
        <v/>
      </c>
      <c r="AN318" s="5" t="str">
        <f>IF(OR($AB318="", $AC318=""), "", IF($H318=$M$3, "", IF(OR(AN$7&lt;$AB318, $AC318&lt;AN$6),"", MAX(AN$10:AN317)+1)))</f>
        <v/>
      </c>
      <c r="AO318" s="5" t="str">
        <f>IF(OR($AB318="", $AC318=""), "", IF($H318=$M$3, "", IF(OR(AO$7&lt;$AB318, $AC318&lt;AO$6),"", MAX(AO$10:AO317)+1)))</f>
        <v/>
      </c>
      <c r="AP318" s="5" t="str">
        <f>IF(OR($AB318="", $AC318=""), "", IF($H318=$M$3, "", IF(OR(AP$7&lt;$AB318, $AC318&lt;AP$6),"", MAX(AP$10:AP317)+1)))</f>
        <v/>
      </c>
      <c r="AQ318" s="5" t="str">
        <f>IF(OR($AB318="", $AC318=""), "", IF($H318=$M$3, "", IF(OR(AQ$7&lt;$AB318, $AC318&lt;AQ$6),"", MAX(AQ$10:AQ317)+1)))</f>
        <v/>
      </c>
      <c r="AR318" s="5" t="str">
        <f>IF(OR($AB318="", $AC318=""), "", IF($H318=$M$3, "", IF(OR(AR$7&lt;$AB318, $AC318&lt;AR$6),"", MAX(AR$10:AR317)+1)))</f>
        <v/>
      </c>
      <c r="AS318" s="5" t="str">
        <f>IF(OR($AB318="", $AC318=""), "", IF($H318=$M$3, "", IF(OR(AS$7&lt;$AB318, $AC318&lt;AS$6),"", MAX(AS$10:AS317)+1)))</f>
        <v/>
      </c>
      <c r="AT318" s="5" t="str">
        <f>IF(OR($AB318="", $AC318=""), "", IF($H318=$M$3, "", IF(OR(AT$7&lt;$AB318, $AC318&lt;AT$6),"", MAX(AT$10:AT317)+1)))</f>
        <v/>
      </c>
      <c r="AU318" s="5" t="str">
        <f>IF(OR($AB318="", $AC318=""), "", IF($H318=$M$3, "", IF(OR(AU$7&lt;$AB318, $AC318&lt;AU$6),"", MAX(AU$10:AU317)+1)))</f>
        <v/>
      </c>
      <c r="AV318" s="5" t="str">
        <f>IF(OR($AB318="", $AC318=""), "", IF($H318=$M$3, "", IF(OR(AV$7&lt;$AB318, $AC318&lt;AV$6),"", MAX(AV$10:AV317)+1)))</f>
        <v/>
      </c>
      <c r="AW318" s="5" t="str">
        <f>IF(OR($AB318="", $AC318=""), "", IF($H318=$M$3, "", IF(OR(AW$7&lt;$AB318, $AC318&lt;AW$6),"", MAX(AW$10:AW317)+1)))</f>
        <v/>
      </c>
      <c r="AX318" s="5" t="str">
        <f>IF(OR($AB318="", $AC318=""), "", IF($H318=$M$3, "", IF(OR(AX$7&lt;$AB318, $AC318&lt;AX$6),"", MAX(AX$10:AX317)+1)))</f>
        <v/>
      </c>
      <c r="AY318" s="5" t="str">
        <f>IF(OR($AB318="", $AC318=""), "", IF($H318=$M$3, "", IF(OR(AY$7&lt;$AB318, $AC318&lt;AY$6),"", MAX(AY$10:AY317)+1)))</f>
        <v/>
      </c>
      <c r="AZ318" s="5" t="str">
        <f>IF(OR($AB318="", $AC318=""), "", IF($H318=$M$3, "", IF(OR(AZ$7&lt;$AB318, $AC318&lt;AZ$6),"", MAX(AZ$10:AZ317)+1)))</f>
        <v/>
      </c>
      <c r="BA318" s="5" t="str">
        <f>IF(OR($AB318="", $AC318=""), "", IF($H318=$M$3, "", IF(OR(BA$7&lt;$AB318, $AC318&lt;BA$6),"", MAX(BA$10:BA317)+1)))</f>
        <v/>
      </c>
      <c r="BB318" s="5" t="str">
        <f>IF(OR($AB318="", $AC318=""), "", IF($H318=$M$3, "", IF(OR(BB$7&lt;$AB318, $AC318&lt;BB$6),"", MAX(BB$10:BB317)+1)))</f>
        <v/>
      </c>
      <c r="BC318" s="5" t="str">
        <f>IF(OR($AB318="", $AC318=""), "", IF($H318=$M$3, "", IF(OR(BC$7&lt;$AB318, $AC318&lt;BC$6),"", MAX(BC$10:BC317)+1)))</f>
        <v/>
      </c>
      <c r="BD318" s="5" t="str">
        <f>IF(OR($AB318="", $AC318=""), "", IF($H318=$M$3, "", IF(OR(BD$7&lt;$AB318, $AC318&lt;BD$6),"", MAX(BD$10:BD317)+1)))</f>
        <v/>
      </c>
      <c r="BE318" s="5" t="str">
        <f>IF(OR($AB318="", $AC318=""), "", IF($H318=$M$3, "", IF(OR(BE$7&lt;$AB318, $AC318&lt;BE$6),"", MAX(BE$10:BE317)+1)))</f>
        <v/>
      </c>
      <c r="BF318" s="5" t="str">
        <f>IF(OR($AB318="", $AC318=""), "", IF($H318=$M$3, "", IF(OR(BF$7&lt;$AB318, $AC318&lt;BF$6),"", MAX(BF$10:BF317)+1)))</f>
        <v/>
      </c>
      <c r="BG318" s="5" t="str">
        <f>IF(OR($AB318="", $AC318=""), "", IF($H318=$M$3, "", IF(OR(BG$7&lt;$AB318, $AC318&lt;BG$6),"", MAX(BG$10:BG317)+1)))</f>
        <v/>
      </c>
      <c r="BH318" s="5" t="str">
        <f>IF(OR($AB318="", $AC318=""), "", IF($H318=$M$3, "", IF(OR(BH$7&lt;$AB318, $AC318&lt;BH$6),"", MAX(BH$10:BH317)+1)))</f>
        <v/>
      </c>
      <c r="BI318" s="5" t="str">
        <f>IF(OR($AB318="", $AC318=""), "", IF($H318=$M$3, "", IF(OR(BI$7&lt;$AB318, $AC318&lt;BI$6),"", MAX(BI$10:BI317)+1)))</f>
        <v/>
      </c>
      <c r="BK318" s="5" t="str" cm="1">
        <f t="array" aca="1" ref="BK318" ca="1">IFERROR(INDEX($AE318:$BI318, $BJ318, MATCH($BK$9, $AE$9:$BI$9, 0)), "")</f>
        <v/>
      </c>
    </row>
    <row r="319" spans="1:63" x14ac:dyDescent="0.25">
      <c r="A319" s="2"/>
      <c r="B319" s="254"/>
      <c r="C319" s="255"/>
      <c r="D319" s="256"/>
      <c r="E319" s="257"/>
      <c r="F319" s="257"/>
      <c r="G319" s="258"/>
      <c r="H319" s="259"/>
      <c r="I319" s="16"/>
      <c r="J319" s="5" t="str">
        <f t="shared" si="43"/>
        <v/>
      </c>
      <c r="K319" s="2"/>
      <c r="O319" s="5" t="str">
        <f t="shared" si="41"/>
        <v/>
      </c>
      <c r="Q319" s="5" t="str">
        <f t="shared" si="44"/>
        <v/>
      </c>
      <c r="S319" s="5" t="str">
        <f t="shared" si="42"/>
        <v/>
      </c>
      <c r="U319" s="64" t="str">
        <f>IF($D319="","", IF(COUNTIF('Intro &amp; Setup'!$AW$49:$AW$88, $D319)&gt;0, "BH", TEXT($D319, "ddd")))</f>
        <v/>
      </c>
      <c r="V319" s="65" t="str">
        <f>IF($G319="", "", IF(COUNTIF('Intro &amp; Setup'!$AW$49:$AW$88, $G319)&gt;0, "BH", TEXT($G319, "ddd")))</f>
        <v/>
      </c>
      <c r="W319" s="64" t="str">
        <f t="shared" si="45"/>
        <v/>
      </c>
      <c r="X319" s="65" t="str">
        <f t="shared" si="46"/>
        <v/>
      </c>
      <c r="Y319" s="64" t="str">
        <f>IF(F319="", "", IF(OR(F319&lt;'Intro &amp; Setup'!$Z$20, F319&gt;'Intro &amp; Setup'!$Z$22), "X", ""))</f>
        <v/>
      </c>
      <c r="Z319" s="65" t="str">
        <f>IF(G319="", "", IF(OR(G319&lt;'Intro &amp; Setup'!$Z$20, G319&gt;'Intro &amp; Setup'!$Z$22), "X", ""))</f>
        <v/>
      </c>
      <c r="AB319" s="58" t="str">
        <f t="shared" si="47"/>
        <v/>
      </c>
      <c r="AC319" s="59" t="str">
        <f t="shared" si="48"/>
        <v/>
      </c>
      <c r="AE319" s="5" t="str">
        <f>IF(OR($AB319="", $AC319=""), "", IF($H319=$M$3, "", IF(OR(AE$7&lt;$AB319, $AC319&lt;AE$6),"", MAX(AE$10:AE318)+1)))</f>
        <v/>
      </c>
      <c r="AF319" s="5" t="str">
        <f>IF(OR($AB319="", $AC319=""), "", IF($H319=$M$3, "", IF(OR(AF$7&lt;$AB319, $AC319&lt;AF$6),"", MAX(AF$10:AF318)+1)))</f>
        <v/>
      </c>
      <c r="AG319" s="5" t="str">
        <f>IF(OR($AB319="", $AC319=""), "", IF($H319=$M$3, "", IF(OR(AG$7&lt;$AB319, $AC319&lt;AG$6),"", MAX(AG$10:AG318)+1)))</f>
        <v/>
      </c>
      <c r="AH319" s="5" t="str">
        <f>IF(OR($AB319="", $AC319=""), "", IF($H319=$M$3, "", IF(OR(AH$7&lt;$AB319, $AC319&lt;AH$6),"", MAX(AH$10:AH318)+1)))</f>
        <v/>
      </c>
      <c r="AI319" s="5" t="str">
        <f>IF(OR($AB319="", $AC319=""), "", IF($H319=$M$3, "", IF(OR(AI$7&lt;$AB319, $AC319&lt;AI$6),"", MAX(AI$10:AI318)+1)))</f>
        <v/>
      </c>
      <c r="AJ319" s="5" t="str">
        <f>IF(OR($AB319="", $AC319=""), "", IF($H319=$M$3, "", IF(OR(AJ$7&lt;$AB319, $AC319&lt;AJ$6),"", MAX(AJ$10:AJ318)+1)))</f>
        <v/>
      </c>
      <c r="AK319" s="5" t="str">
        <f>IF(OR($AB319="", $AC319=""), "", IF($H319=$M$3, "", IF(OR(AK$7&lt;$AB319, $AC319&lt;AK$6),"", MAX(AK$10:AK318)+1)))</f>
        <v/>
      </c>
      <c r="AL319" s="5" t="str">
        <f>IF(OR($AB319="", $AC319=""), "", IF($H319=$M$3, "", IF(OR(AL$7&lt;$AB319, $AC319&lt;AL$6),"", MAX(AL$10:AL318)+1)))</f>
        <v/>
      </c>
      <c r="AM319" s="5" t="str">
        <f>IF(OR($AB319="", $AC319=""), "", IF($H319=$M$3, "", IF(OR(AM$7&lt;$AB319, $AC319&lt;AM$6),"", MAX(AM$10:AM318)+1)))</f>
        <v/>
      </c>
      <c r="AN319" s="5" t="str">
        <f>IF(OR($AB319="", $AC319=""), "", IF($H319=$M$3, "", IF(OR(AN$7&lt;$AB319, $AC319&lt;AN$6),"", MAX(AN$10:AN318)+1)))</f>
        <v/>
      </c>
      <c r="AO319" s="5" t="str">
        <f>IF(OR($AB319="", $AC319=""), "", IF($H319=$M$3, "", IF(OR(AO$7&lt;$AB319, $AC319&lt;AO$6),"", MAX(AO$10:AO318)+1)))</f>
        <v/>
      </c>
      <c r="AP319" s="5" t="str">
        <f>IF(OR($AB319="", $AC319=""), "", IF($H319=$M$3, "", IF(OR(AP$7&lt;$AB319, $AC319&lt;AP$6),"", MAX(AP$10:AP318)+1)))</f>
        <v/>
      </c>
      <c r="AQ319" s="5" t="str">
        <f>IF(OR($AB319="", $AC319=""), "", IF($H319=$M$3, "", IF(OR(AQ$7&lt;$AB319, $AC319&lt;AQ$6),"", MAX(AQ$10:AQ318)+1)))</f>
        <v/>
      </c>
      <c r="AR319" s="5" t="str">
        <f>IF(OR($AB319="", $AC319=""), "", IF($H319=$M$3, "", IF(OR(AR$7&lt;$AB319, $AC319&lt;AR$6),"", MAX(AR$10:AR318)+1)))</f>
        <v/>
      </c>
      <c r="AS319" s="5" t="str">
        <f>IF(OR($AB319="", $AC319=""), "", IF($H319=$M$3, "", IF(OR(AS$7&lt;$AB319, $AC319&lt;AS$6),"", MAX(AS$10:AS318)+1)))</f>
        <v/>
      </c>
      <c r="AT319" s="5" t="str">
        <f>IF(OR($AB319="", $AC319=""), "", IF($H319=$M$3, "", IF(OR(AT$7&lt;$AB319, $AC319&lt;AT$6),"", MAX(AT$10:AT318)+1)))</f>
        <v/>
      </c>
      <c r="AU319" s="5" t="str">
        <f>IF(OR($AB319="", $AC319=""), "", IF($H319=$M$3, "", IF(OR(AU$7&lt;$AB319, $AC319&lt;AU$6),"", MAX(AU$10:AU318)+1)))</f>
        <v/>
      </c>
      <c r="AV319" s="5" t="str">
        <f>IF(OR($AB319="", $AC319=""), "", IF($H319=$M$3, "", IF(OR(AV$7&lt;$AB319, $AC319&lt;AV$6),"", MAX(AV$10:AV318)+1)))</f>
        <v/>
      </c>
      <c r="AW319" s="5" t="str">
        <f>IF(OR($AB319="", $AC319=""), "", IF($H319=$M$3, "", IF(OR(AW$7&lt;$AB319, $AC319&lt;AW$6),"", MAX(AW$10:AW318)+1)))</f>
        <v/>
      </c>
      <c r="AX319" s="5" t="str">
        <f>IF(OR($AB319="", $AC319=""), "", IF($H319=$M$3, "", IF(OR(AX$7&lt;$AB319, $AC319&lt;AX$6),"", MAX(AX$10:AX318)+1)))</f>
        <v/>
      </c>
      <c r="AY319" s="5" t="str">
        <f>IF(OR($AB319="", $AC319=""), "", IF($H319=$M$3, "", IF(OR(AY$7&lt;$AB319, $AC319&lt;AY$6),"", MAX(AY$10:AY318)+1)))</f>
        <v/>
      </c>
      <c r="AZ319" s="5" t="str">
        <f>IF(OR($AB319="", $AC319=""), "", IF($H319=$M$3, "", IF(OR(AZ$7&lt;$AB319, $AC319&lt;AZ$6),"", MAX(AZ$10:AZ318)+1)))</f>
        <v/>
      </c>
      <c r="BA319" s="5" t="str">
        <f>IF(OR($AB319="", $AC319=""), "", IF($H319=$M$3, "", IF(OR(BA$7&lt;$AB319, $AC319&lt;BA$6),"", MAX(BA$10:BA318)+1)))</f>
        <v/>
      </c>
      <c r="BB319" s="5" t="str">
        <f>IF(OR($AB319="", $AC319=""), "", IF($H319=$M$3, "", IF(OR(BB$7&lt;$AB319, $AC319&lt;BB$6),"", MAX(BB$10:BB318)+1)))</f>
        <v/>
      </c>
      <c r="BC319" s="5" t="str">
        <f>IF(OR($AB319="", $AC319=""), "", IF($H319=$M$3, "", IF(OR(BC$7&lt;$AB319, $AC319&lt;BC$6),"", MAX(BC$10:BC318)+1)))</f>
        <v/>
      </c>
      <c r="BD319" s="5" t="str">
        <f>IF(OR($AB319="", $AC319=""), "", IF($H319=$M$3, "", IF(OR(BD$7&lt;$AB319, $AC319&lt;BD$6),"", MAX(BD$10:BD318)+1)))</f>
        <v/>
      </c>
      <c r="BE319" s="5" t="str">
        <f>IF(OR($AB319="", $AC319=""), "", IF($H319=$M$3, "", IF(OR(BE$7&lt;$AB319, $AC319&lt;BE$6),"", MAX(BE$10:BE318)+1)))</f>
        <v/>
      </c>
      <c r="BF319" s="5" t="str">
        <f>IF(OR($AB319="", $AC319=""), "", IF($H319=$M$3, "", IF(OR(BF$7&lt;$AB319, $AC319&lt;BF$6),"", MAX(BF$10:BF318)+1)))</f>
        <v/>
      </c>
      <c r="BG319" s="5" t="str">
        <f>IF(OR($AB319="", $AC319=""), "", IF($H319=$M$3, "", IF(OR(BG$7&lt;$AB319, $AC319&lt;BG$6),"", MAX(BG$10:BG318)+1)))</f>
        <v/>
      </c>
      <c r="BH319" s="5" t="str">
        <f>IF(OR($AB319="", $AC319=""), "", IF($H319=$M$3, "", IF(OR(BH$7&lt;$AB319, $AC319&lt;BH$6),"", MAX(BH$10:BH318)+1)))</f>
        <v/>
      </c>
      <c r="BI319" s="5" t="str">
        <f>IF(OR($AB319="", $AC319=""), "", IF($H319=$M$3, "", IF(OR(BI$7&lt;$AB319, $AC319&lt;BI$6),"", MAX(BI$10:BI318)+1)))</f>
        <v/>
      </c>
      <c r="BK319" s="5" t="str" cm="1">
        <f t="array" aca="1" ref="BK319" ca="1">IFERROR(INDEX($AE319:$BI319, $BJ319, MATCH($BK$9, $AE$9:$BI$9, 0)), "")</f>
        <v/>
      </c>
    </row>
    <row r="320" spans="1:63" x14ac:dyDescent="0.25">
      <c r="A320" s="2"/>
      <c r="B320" s="254"/>
      <c r="C320" s="255"/>
      <c r="D320" s="256"/>
      <c r="E320" s="257"/>
      <c r="F320" s="257"/>
      <c r="G320" s="258"/>
      <c r="H320" s="259"/>
      <c r="I320" s="16"/>
      <c r="J320" s="5" t="str">
        <f t="shared" si="43"/>
        <v/>
      </c>
      <c r="K320" s="2"/>
      <c r="O320" s="5" t="str">
        <f t="shared" si="41"/>
        <v/>
      </c>
      <c r="Q320" s="5" t="str">
        <f t="shared" si="44"/>
        <v/>
      </c>
      <c r="S320" s="5" t="str">
        <f t="shared" si="42"/>
        <v/>
      </c>
      <c r="U320" s="64" t="str">
        <f>IF($D320="","", IF(COUNTIF('Intro &amp; Setup'!$AW$49:$AW$88, $D320)&gt;0, "BH", TEXT($D320, "ddd")))</f>
        <v/>
      </c>
      <c r="V320" s="65" t="str">
        <f>IF($G320="", "", IF(COUNTIF('Intro &amp; Setup'!$AW$49:$AW$88, $G320)&gt;0, "BH", TEXT($G320, "ddd")))</f>
        <v/>
      </c>
      <c r="W320" s="64" t="str">
        <f t="shared" si="45"/>
        <v/>
      </c>
      <c r="X320" s="65" t="str">
        <f t="shared" si="46"/>
        <v/>
      </c>
      <c r="Y320" s="64" t="str">
        <f>IF(F320="", "", IF(OR(F320&lt;'Intro &amp; Setup'!$Z$20, F320&gt;'Intro &amp; Setup'!$Z$22), "X", ""))</f>
        <v/>
      </c>
      <c r="Z320" s="65" t="str">
        <f>IF(G320="", "", IF(OR(G320&lt;'Intro &amp; Setup'!$Z$20, G320&gt;'Intro &amp; Setup'!$Z$22), "X", ""))</f>
        <v/>
      </c>
      <c r="AB320" s="58" t="str">
        <f t="shared" si="47"/>
        <v/>
      </c>
      <c r="AC320" s="59" t="str">
        <f t="shared" si="48"/>
        <v/>
      </c>
      <c r="AE320" s="5" t="str">
        <f>IF(OR($AB320="", $AC320=""), "", IF($H320=$M$3, "", IF(OR(AE$7&lt;$AB320, $AC320&lt;AE$6),"", MAX(AE$10:AE319)+1)))</f>
        <v/>
      </c>
      <c r="AF320" s="5" t="str">
        <f>IF(OR($AB320="", $AC320=""), "", IF($H320=$M$3, "", IF(OR(AF$7&lt;$AB320, $AC320&lt;AF$6),"", MAX(AF$10:AF319)+1)))</f>
        <v/>
      </c>
      <c r="AG320" s="5" t="str">
        <f>IF(OR($AB320="", $AC320=""), "", IF($H320=$M$3, "", IF(OR(AG$7&lt;$AB320, $AC320&lt;AG$6),"", MAX(AG$10:AG319)+1)))</f>
        <v/>
      </c>
      <c r="AH320" s="5" t="str">
        <f>IF(OR($AB320="", $AC320=""), "", IF($H320=$M$3, "", IF(OR(AH$7&lt;$AB320, $AC320&lt;AH$6),"", MAX(AH$10:AH319)+1)))</f>
        <v/>
      </c>
      <c r="AI320" s="5" t="str">
        <f>IF(OR($AB320="", $AC320=""), "", IF($H320=$M$3, "", IF(OR(AI$7&lt;$AB320, $AC320&lt;AI$6),"", MAX(AI$10:AI319)+1)))</f>
        <v/>
      </c>
      <c r="AJ320" s="5" t="str">
        <f>IF(OR($AB320="", $AC320=""), "", IF($H320=$M$3, "", IF(OR(AJ$7&lt;$AB320, $AC320&lt;AJ$6),"", MAX(AJ$10:AJ319)+1)))</f>
        <v/>
      </c>
      <c r="AK320" s="5" t="str">
        <f>IF(OR($AB320="", $AC320=""), "", IF($H320=$M$3, "", IF(OR(AK$7&lt;$AB320, $AC320&lt;AK$6),"", MAX(AK$10:AK319)+1)))</f>
        <v/>
      </c>
      <c r="AL320" s="5" t="str">
        <f>IF(OR($AB320="", $AC320=""), "", IF($H320=$M$3, "", IF(OR(AL$7&lt;$AB320, $AC320&lt;AL$6),"", MAX(AL$10:AL319)+1)))</f>
        <v/>
      </c>
      <c r="AM320" s="5" t="str">
        <f>IF(OR($AB320="", $AC320=""), "", IF($H320=$M$3, "", IF(OR(AM$7&lt;$AB320, $AC320&lt;AM$6),"", MAX(AM$10:AM319)+1)))</f>
        <v/>
      </c>
      <c r="AN320" s="5" t="str">
        <f>IF(OR($AB320="", $AC320=""), "", IF($H320=$M$3, "", IF(OR(AN$7&lt;$AB320, $AC320&lt;AN$6),"", MAX(AN$10:AN319)+1)))</f>
        <v/>
      </c>
      <c r="AO320" s="5" t="str">
        <f>IF(OR($AB320="", $AC320=""), "", IF($H320=$M$3, "", IF(OR(AO$7&lt;$AB320, $AC320&lt;AO$6),"", MAX(AO$10:AO319)+1)))</f>
        <v/>
      </c>
      <c r="AP320" s="5" t="str">
        <f>IF(OR($AB320="", $AC320=""), "", IF($H320=$M$3, "", IF(OR(AP$7&lt;$AB320, $AC320&lt;AP$6),"", MAX(AP$10:AP319)+1)))</f>
        <v/>
      </c>
      <c r="AQ320" s="5" t="str">
        <f>IF(OR($AB320="", $AC320=""), "", IF($H320=$M$3, "", IF(OR(AQ$7&lt;$AB320, $AC320&lt;AQ$6),"", MAX(AQ$10:AQ319)+1)))</f>
        <v/>
      </c>
      <c r="AR320" s="5" t="str">
        <f>IF(OR($AB320="", $AC320=""), "", IF($H320=$M$3, "", IF(OR(AR$7&lt;$AB320, $AC320&lt;AR$6),"", MAX(AR$10:AR319)+1)))</f>
        <v/>
      </c>
      <c r="AS320" s="5" t="str">
        <f>IF(OR($AB320="", $AC320=""), "", IF($H320=$M$3, "", IF(OR(AS$7&lt;$AB320, $AC320&lt;AS$6),"", MAX(AS$10:AS319)+1)))</f>
        <v/>
      </c>
      <c r="AT320" s="5" t="str">
        <f>IF(OR($AB320="", $AC320=""), "", IF($H320=$M$3, "", IF(OR(AT$7&lt;$AB320, $AC320&lt;AT$6),"", MAX(AT$10:AT319)+1)))</f>
        <v/>
      </c>
      <c r="AU320" s="5" t="str">
        <f>IF(OR($AB320="", $AC320=""), "", IF($H320=$M$3, "", IF(OR(AU$7&lt;$AB320, $AC320&lt;AU$6),"", MAX(AU$10:AU319)+1)))</f>
        <v/>
      </c>
      <c r="AV320" s="5" t="str">
        <f>IF(OR($AB320="", $AC320=""), "", IF($H320=$M$3, "", IF(OR(AV$7&lt;$AB320, $AC320&lt;AV$6),"", MAX(AV$10:AV319)+1)))</f>
        <v/>
      </c>
      <c r="AW320" s="5" t="str">
        <f>IF(OR($AB320="", $AC320=""), "", IF($H320=$M$3, "", IF(OR(AW$7&lt;$AB320, $AC320&lt;AW$6),"", MAX(AW$10:AW319)+1)))</f>
        <v/>
      </c>
      <c r="AX320" s="5" t="str">
        <f>IF(OR($AB320="", $AC320=""), "", IF($H320=$M$3, "", IF(OR(AX$7&lt;$AB320, $AC320&lt;AX$6),"", MAX(AX$10:AX319)+1)))</f>
        <v/>
      </c>
      <c r="AY320" s="5" t="str">
        <f>IF(OR($AB320="", $AC320=""), "", IF($H320=$M$3, "", IF(OR(AY$7&lt;$AB320, $AC320&lt;AY$6),"", MAX(AY$10:AY319)+1)))</f>
        <v/>
      </c>
      <c r="AZ320" s="5" t="str">
        <f>IF(OR($AB320="", $AC320=""), "", IF($H320=$M$3, "", IF(OR(AZ$7&lt;$AB320, $AC320&lt;AZ$6),"", MAX(AZ$10:AZ319)+1)))</f>
        <v/>
      </c>
      <c r="BA320" s="5" t="str">
        <f>IF(OR($AB320="", $AC320=""), "", IF($H320=$M$3, "", IF(OR(BA$7&lt;$AB320, $AC320&lt;BA$6),"", MAX(BA$10:BA319)+1)))</f>
        <v/>
      </c>
      <c r="BB320" s="5" t="str">
        <f>IF(OR($AB320="", $AC320=""), "", IF($H320=$M$3, "", IF(OR(BB$7&lt;$AB320, $AC320&lt;BB$6),"", MAX(BB$10:BB319)+1)))</f>
        <v/>
      </c>
      <c r="BC320" s="5" t="str">
        <f>IF(OR($AB320="", $AC320=""), "", IF($H320=$M$3, "", IF(OR(BC$7&lt;$AB320, $AC320&lt;BC$6),"", MAX(BC$10:BC319)+1)))</f>
        <v/>
      </c>
      <c r="BD320" s="5" t="str">
        <f>IF(OR($AB320="", $AC320=""), "", IF($H320=$M$3, "", IF(OR(BD$7&lt;$AB320, $AC320&lt;BD$6),"", MAX(BD$10:BD319)+1)))</f>
        <v/>
      </c>
      <c r="BE320" s="5" t="str">
        <f>IF(OR($AB320="", $AC320=""), "", IF($H320=$M$3, "", IF(OR(BE$7&lt;$AB320, $AC320&lt;BE$6),"", MAX(BE$10:BE319)+1)))</f>
        <v/>
      </c>
      <c r="BF320" s="5" t="str">
        <f>IF(OR($AB320="", $AC320=""), "", IF($H320=$M$3, "", IF(OR(BF$7&lt;$AB320, $AC320&lt;BF$6),"", MAX(BF$10:BF319)+1)))</f>
        <v/>
      </c>
      <c r="BG320" s="5" t="str">
        <f>IF(OR($AB320="", $AC320=""), "", IF($H320=$M$3, "", IF(OR(BG$7&lt;$AB320, $AC320&lt;BG$6),"", MAX(BG$10:BG319)+1)))</f>
        <v/>
      </c>
      <c r="BH320" s="5" t="str">
        <f>IF(OR($AB320="", $AC320=""), "", IF($H320=$M$3, "", IF(OR(BH$7&lt;$AB320, $AC320&lt;BH$6),"", MAX(BH$10:BH319)+1)))</f>
        <v/>
      </c>
      <c r="BI320" s="5" t="str">
        <f>IF(OR($AB320="", $AC320=""), "", IF($H320=$M$3, "", IF(OR(BI$7&lt;$AB320, $AC320&lt;BI$6),"", MAX(BI$10:BI319)+1)))</f>
        <v/>
      </c>
      <c r="BK320" s="5" t="str" cm="1">
        <f t="array" aca="1" ref="BK320" ca="1">IFERROR(INDEX($AE320:$BI320, $BJ320, MATCH($BK$9, $AE$9:$BI$9, 0)), "")</f>
        <v/>
      </c>
    </row>
    <row r="321" spans="1:63" x14ac:dyDescent="0.25">
      <c r="A321" s="2"/>
      <c r="B321" s="254"/>
      <c r="C321" s="255"/>
      <c r="D321" s="256"/>
      <c r="E321" s="257"/>
      <c r="F321" s="257"/>
      <c r="G321" s="258"/>
      <c r="H321" s="259"/>
      <c r="I321" s="16"/>
      <c r="J321" s="5" t="str">
        <f t="shared" si="43"/>
        <v/>
      </c>
      <c r="K321" s="2"/>
      <c r="O321" s="5" t="str">
        <f t="shared" si="41"/>
        <v/>
      </c>
      <c r="Q321" s="5" t="str">
        <f t="shared" si="44"/>
        <v/>
      </c>
      <c r="S321" s="5" t="str">
        <f t="shared" si="42"/>
        <v/>
      </c>
      <c r="U321" s="64" t="str">
        <f>IF($D321="","", IF(COUNTIF('Intro &amp; Setup'!$AW$49:$AW$88, $D321)&gt;0, "BH", TEXT($D321, "ddd")))</f>
        <v/>
      </c>
      <c r="V321" s="65" t="str">
        <f>IF($G321="", "", IF(COUNTIF('Intro &amp; Setup'!$AW$49:$AW$88, $G321)&gt;0, "BH", TEXT($G321, "ddd")))</f>
        <v/>
      </c>
      <c r="W321" s="64" t="str">
        <f t="shared" si="45"/>
        <v/>
      </c>
      <c r="X321" s="65" t="str">
        <f t="shared" si="46"/>
        <v/>
      </c>
      <c r="Y321" s="64" t="str">
        <f>IF(F321="", "", IF(OR(F321&lt;'Intro &amp; Setup'!$Z$20, F321&gt;'Intro &amp; Setup'!$Z$22), "X", ""))</f>
        <v/>
      </c>
      <c r="Z321" s="65" t="str">
        <f>IF(G321="", "", IF(OR(G321&lt;'Intro &amp; Setup'!$Z$20, G321&gt;'Intro &amp; Setup'!$Z$22), "X", ""))</f>
        <v/>
      </c>
      <c r="AB321" s="58" t="str">
        <f t="shared" si="47"/>
        <v/>
      </c>
      <c r="AC321" s="59" t="str">
        <f t="shared" si="48"/>
        <v/>
      </c>
      <c r="AE321" s="5" t="str">
        <f>IF(OR($AB321="", $AC321=""), "", IF($H321=$M$3, "", IF(OR(AE$7&lt;$AB321, $AC321&lt;AE$6),"", MAX(AE$10:AE320)+1)))</f>
        <v/>
      </c>
      <c r="AF321" s="5" t="str">
        <f>IF(OR($AB321="", $AC321=""), "", IF($H321=$M$3, "", IF(OR(AF$7&lt;$AB321, $AC321&lt;AF$6),"", MAX(AF$10:AF320)+1)))</f>
        <v/>
      </c>
      <c r="AG321" s="5" t="str">
        <f>IF(OR($AB321="", $AC321=""), "", IF($H321=$M$3, "", IF(OR(AG$7&lt;$AB321, $AC321&lt;AG$6),"", MAX(AG$10:AG320)+1)))</f>
        <v/>
      </c>
      <c r="AH321" s="5" t="str">
        <f>IF(OR($AB321="", $AC321=""), "", IF($H321=$M$3, "", IF(OR(AH$7&lt;$AB321, $AC321&lt;AH$6),"", MAX(AH$10:AH320)+1)))</f>
        <v/>
      </c>
      <c r="AI321" s="5" t="str">
        <f>IF(OR($AB321="", $AC321=""), "", IF($H321=$M$3, "", IF(OR(AI$7&lt;$AB321, $AC321&lt;AI$6),"", MAX(AI$10:AI320)+1)))</f>
        <v/>
      </c>
      <c r="AJ321" s="5" t="str">
        <f>IF(OR($AB321="", $AC321=""), "", IF($H321=$M$3, "", IF(OR(AJ$7&lt;$AB321, $AC321&lt;AJ$6),"", MAX(AJ$10:AJ320)+1)))</f>
        <v/>
      </c>
      <c r="AK321" s="5" t="str">
        <f>IF(OR($AB321="", $AC321=""), "", IF($H321=$M$3, "", IF(OR(AK$7&lt;$AB321, $AC321&lt;AK$6),"", MAX(AK$10:AK320)+1)))</f>
        <v/>
      </c>
      <c r="AL321" s="5" t="str">
        <f>IF(OR($AB321="", $AC321=""), "", IF($H321=$M$3, "", IF(OR(AL$7&lt;$AB321, $AC321&lt;AL$6),"", MAX(AL$10:AL320)+1)))</f>
        <v/>
      </c>
      <c r="AM321" s="5" t="str">
        <f>IF(OR($AB321="", $AC321=""), "", IF($H321=$M$3, "", IF(OR(AM$7&lt;$AB321, $AC321&lt;AM$6),"", MAX(AM$10:AM320)+1)))</f>
        <v/>
      </c>
      <c r="AN321" s="5" t="str">
        <f>IF(OR($AB321="", $AC321=""), "", IF($H321=$M$3, "", IF(OR(AN$7&lt;$AB321, $AC321&lt;AN$6),"", MAX(AN$10:AN320)+1)))</f>
        <v/>
      </c>
      <c r="AO321" s="5" t="str">
        <f>IF(OR($AB321="", $AC321=""), "", IF($H321=$M$3, "", IF(OR(AO$7&lt;$AB321, $AC321&lt;AO$6),"", MAX(AO$10:AO320)+1)))</f>
        <v/>
      </c>
      <c r="AP321" s="5" t="str">
        <f>IF(OR($AB321="", $AC321=""), "", IF($H321=$M$3, "", IF(OR(AP$7&lt;$AB321, $AC321&lt;AP$6),"", MAX(AP$10:AP320)+1)))</f>
        <v/>
      </c>
      <c r="AQ321" s="5" t="str">
        <f>IF(OR($AB321="", $AC321=""), "", IF($H321=$M$3, "", IF(OR(AQ$7&lt;$AB321, $AC321&lt;AQ$6),"", MAX(AQ$10:AQ320)+1)))</f>
        <v/>
      </c>
      <c r="AR321" s="5" t="str">
        <f>IF(OR($AB321="", $AC321=""), "", IF($H321=$M$3, "", IF(OR(AR$7&lt;$AB321, $AC321&lt;AR$6),"", MAX(AR$10:AR320)+1)))</f>
        <v/>
      </c>
      <c r="AS321" s="5" t="str">
        <f>IF(OR($AB321="", $AC321=""), "", IF($H321=$M$3, "", IF(OR(AS$7&lt;$AB321, $AC321&lt;AS$6),"", MAX(AS$10:AS320)+1)))</f>
        <v/>
      </c>
      <c r="AT321" s="5" t="str">
        <f>IF(OR($AB321="", $AC321=""), "", IF($H321=$M$3, "", IF(OR(AT$7&lt;$AB321, $AC321&lt;AT$6),"", MAX(AT$10:AT320)+1)))</f>
        <v/>
      </c>
      <c r="AU321" s="5" t="str">
        <f>IF(OR($AB321="", $AC321=""), "", IF($H321=$M$3, "", IF(OR(AU$7&lt;$AB321, $AC321&lt;AU$6),"", MAX(AU$10:AU320)+1)))</f>
        <v/>
      </c>
      <c r="AV321" s="5" t="str">
        <f>IF(OR($AB321="", $AC321=""), "", IF($H321=$M$3, "", IF(OR(AV$7&lt;$AB321, $AC321&lt;AV$6),"", MAX(AV$10:AV320)+1)))</f>
        <v/>
      </c>
      <c r="AW321" s="5" t="str">
        <f>IF(OR($AB321="", $AC321=""), "", IF($H321=$M$3, "", IF(OR(AW$7&lt;$AB321, $AC321&lt;AW$6),"", MAX(AW$10:AW320)+1)))</f>
        <v/>
      </c>
      <c r="AX321" s="5" t="str">
        <f>IF(OR($AB321="", $AC321=""), "", IF($H321=$M$3, "", IF(OR(AX$7&lt;$AB321, $AC321&lt;AX$6),"", MAX(AX$10:AX320)+1)))</f>
        <v/>
      </c>
      <c r="AY321" s="5" t="str">
        <f>IF(OR($AB321="", $AC321=""), "", IF($H321=$M$3, "", IF(OR(AY$7&lt;$AB321, $AC321&lt;AY$6),"", MAX(AY$10:AY320)+1)))</f>
        <v/>
      </c>
      <c r="AZ321" s="5" t="str">
        <f>IF(OR($AB321="", $AC321=""), "", IF($H321=$M$3, "", IF(OR(AZ$7&lt;$AB321, $AC321&lt;AZ$6),"", MAX(AZ$10:AZ320)+1)))</f>
        <v/>
      </c>
      <c r="BA321" s="5" t="str">
        <f>IF(OR($AB321="", $AC321=""), "", IF($H321=$M$3, "", IF(OR(BA$7&lt;$AB321, $AC321&lt;BA$6),"", MAX(BA$10:BA320)+1)))</f>
        <v/>
      </c>
      <c r="BB321" s="5" t="str">
        <f>IF(OR($AB321="", $AC321=""), "", IF($H321=$M$3, "", IF(OR(BB$7&lt;$AB321, $AC321&lt;BB$6),"", MAX(BB$10:BB320)+1)))</f>
        <v/>
      </c>
      <c r="BC321" s="5" t="str">
        <f>IF(OR($AB321="", $AC321=""), "", IF($H321=$M$3, "", IF(OR(BC$7&lt;$AB321, $AC321&lt;BC$6),"", MAX(BC$10:BC320)+1)))</f>
        <v/>
      </c>
      <c r="BD321" s="5" t="str">
        <f>IF(OR($AB321="", $AC321=""), "", IF($H321=$M$3, "", IF(OR(BD$7&lt;$AB321, $AC321&lt;BD$6),"", MAX(BD$10:BD320)+1)))</f>
        <v/>
      </c>
      <c r="BE321" s="5" t="str">
        <f>IF(OR($AB321="", $AC321=""), "", IF($H321=$M$3, "", IF(OR(BE$7&lt;$AB321, $AC321&lt;BE$6),"", MAX(BE$10:BE320)+1)))</f>
        <v/>
      </c>
      <c r="BF321" s="5" t="str">
        <f>IF(OR($AB321="", $AC321=""), "", IF($H321=$M$3, "", IF(OR(BF$7&lt;$AB321, $AC321&lt;BF$6),"", MAX(BF$10:BF320)+1)))</f>
        <v/>
      </c>
      <c r="BG321" s="5" t="str">
        <f>IF(OR($AB321="", $AC321=""), "", IF($H321=$M$3, "", IF(OR(BG$7&lt;$AB321, $AC321&lt;BG$6),"", MAX(BG$10:BG320)+1)))</f>
        <v/>
      </c>
      <c r="BH321" s="5" t="str">
        <f>IF(OR($AB321="", $AC321=""), "", IF($H321=$M$3, "", IF(OR(BH$7&lt;$AB321, $AC321&lt;BH$6),"", MAX(BH$10:BH320)+1)))</f>
        <v/>
      </c>
      <c r="BI321" s="5" t="str">
        <f>IF(OR($AB321="", $AC321=""), "", IF($H321=$M$3, "", IF(OR(BI$7&lt;$AB321, $AC321&lt;BI$6),"", MAX(BI$10:BI320)+1)))</f>
        <v/>
      </c>
      <c r="BK321" s="5" t="str" cm="1">
        <f t="array" aca="1" ref="BK321" ca="1">IFERROR(INDEX($AE321:$BI321, $BJ321, MATCH($BK$9, $AE$9:$BI$9, 0)), "")</f>
        <v/>
      </c>
    </row>
    <row r="322" spans="1:63" x14ac:dyDescent="0.25">
      <c r="A322" s="2"/>
      <c r="B322" s="254"/>
      <c r="C322" s="255"/>
      <c r="D322" s="256"/>
      <c r="E322" s="257"/>
      <c r="F322" s="257"/>
      <c r="G322" s="258"/>
      <c r="H322" s="259"/>
      <c r="I322" s="16"/>
      <c r="J322" s="5" t="str">
        <f t="shared" si="43"/>
        <v/>
      </c>
      <c r="K322" s="2"/>
      <c r="O322" s="5" t="str">
        <f t="shared" si="41"/>
        <v/>
      </c>
      <c r="Q322" s="5" t="str">
        <f t="shared" si="44"/>
        <v/>
      </c>
      <c r="S322" s="5" t="str">
        <f t="shared" si="42"/>
        <v/>
      </c>
      <c r="U322" s="64" t="str">
        <f>IF($D322="","", IF(COUNTIF('Intro &amp; Setup'!$AW$49:$AW$88, $D322)&gt;0, "BH", TEXT($D322, "ddd")))</f>
        <v/>
      </c>
      <c r="V322" s="65" t="str">
        <f>IF($G322="", "", IF(COUNTIF('Intro &amp; Setup'!$AW$49:$AW$88, $G322)&gt;0, "BH", TEXT($G322, "ddd")))</f>
        <v/>
      </c>
      <c r="W322" s="64" t="str">
        <f t="shared" si="45"/>
        <v/>
      </c>
      <c r="X322" s="65" t="str">
        <f t="shared" si="46"/>
        <v/>
      </c>
      <c r="Y322" s="64" t="str">
        <f>IF(F322="", "", IF(OR(F322&lt;'Intro &amp; Setup'!$Z$20, F322&gt;'Intro &amp; Setup'!$Z$22), "X", ""))</f>
        <v/>
      </c>
      <c r="Z322" s="65" t="str">
        <f>IF(G322="", "", IF(OR(G322&lt;'Intro &amp; Setup'!$Z$20, G322&gt;'Intro &amp; Setup'!$Z$22), "X", ""))</f>
        <v/>
      </c>
      <c r="AB322" s="58" t="str">
        <f t="shared" si="47"/>
        <v/>
      </c>
      <c r="AC322" s="59" t="str">
        <f t="shared" si="48"/>
        <v/>
      </c>
      <c r="AE322" s="5" t="str">
        <f>IF(OR($AB322="", $AC322=""), "", IF($H322=$M$3, "", IF(OR(AE$7&lt;$AB322, $AC322&lt;AE$6),"", MAX(AE$10:AE321)+1)))</f>
        <v/>
      </c>
      <c r="AF322" s="5" t="str">
        <f>IF(OR($AB322="", $AC322=""), "", IF($H322=$M$3, "", IF(OR(AF$7&lt;$AB322, $AC322&lt;AF$6),"", MAX(AF$10:AF321)+1)))</f>
        <v/>
      </c>
      <c r="AG322" s="5" t="str">
        <f>IF(OR($AB322="", $AC322=""), "", IF($H322=$M$3, "", IF(OR(AG$7&lt;$AB322, $AC322&lt;AG$6),"", MAX(AG$10:AG321)+1)))</f>
        <v/>
      </c>
      <c r="AH322" s="5" t="str">
        <f>IF(OR($AB322="", $AC322=""), "", IF($H322=$M$3, "", IF(OR(AH$7&lt;$AB322, $AC322&lt;AH$6),"", MAX(AH$10:AH321)+1)))</f>
        <v/>
      </c>
      <c r="AI322" s="5" t="str">
        <f>IF(OR($AB322="", $AC322=""), "", IF($H322=$M$3, "", IF(OR(AI$7&lt;$AB322, $AC322&lt;AI$6),"", MAX(AI$10:AI321)+1)))</f>
        <v/>
      </c>
      <c r="AJ322" s="5" t="str">
        <f>IF(OR($AB322="", $AC322=""), "", IF($H322=$M$3, "", IF(OR(AJ$7&lt;$AB322, $AC322&lt;AJ$6),"", MAX(AJ$10:AJ321)+1)))</f>
        <v/>
      </c>
      <c r="AK322" s="5" t="str">
        <f>IF(OR($AB322="", $AC322=""), "", IF($H322=$M$3, "", IF(OR(AK$7&lt;$AB322, $AC322&lt;AK$6),"", MAX(AK$10:AK321)+1)))</f>
        <v/>
      </c>
      <c r="AL322" s="5" t="str">
        <f>IF(OR($AB322="", $AC322=""), "", IF($H322=$M$3, "", IF(OR(AL$7&lt;$AB322, $AC322&lt;AL$6),"", MAX(AL$10:AL321)+1)))</f>
        <v/>
      </c>
      <c r="AM322" s="5" t="str">
        <f>IF(OR($AB322="", $AC322=""), "", IF($H322=$M$3, "", IF(OR(AM$7&lt;$AB322, $AC322&lt;AM$6),"", MAX(AM$10:AM321)+1)))</f>
        <v/>
      </c>
      <c r="AN322" s="5" t="str">
        <f>IF(OR($AB322="", $AC322=""), "", IF($H322=$M$3, "", IF(OR(AN$7&lt;$AB322, $AC322&lt;AN$6),"", MAX(AN$10:AN321)+1)))</f>
        <v/>
      </c>
      <c r="AO322" s="5" t="str">
        <f>IF(OR($AB322="", $AC322=""), "", IF($H322=$M$3, "", IF(OR(AO$7&lt;$AB322, $AC322&lt;AO$6),"", MAX(AO$10:AO321)+1)))</f>
        <v/>
      </c>
      <c r="AP322" s="5" t="str">
        <f>IF(OR($AB322="", $AC322=""), "", IF($H322=$M$3, "", IF(OR(AP$7&lt;$AB322, $AC322&lt;AP$6),"", MAX(AP$10:AP321)+1)))</f>
        <v/>
      </c>
      <c r="AQ322" s="5" t="str">
        <f>IF(OR($AB322="", $AC322=""), "", IF($H322=$M$3, "", IF(OR(AQ$7&lt;$AB322, $AC322&lt;AQ$6),"", MAX(AQ$10:AQ321)+1)))</f>
        <v/>
      </c>
      <c r="AR322" s="5" t="str">
        <f>IF(OR($AB322="", $AC322=""), "", IF($H322=$M$3, "", IF(OR(AR$7&lt;$AB322, $AC322&lt;AR$6),"", MAX(AR$10:AR321)+1)))</f>
        <v/>
      </c>
      <c r="AS322" s="5" t="str">
        <f>IF(OR($AB322="", $AC322=""), "", IF($H322=$M$3, "", IF(OR(AS$7&lt;$AB322, $AC322&lt;AS$6),"", MAX(AS$10:AS321)+1)))</f>
        <v/>
      </c>
      <c r="AT322" s="5" t="str">
        <f>IF(OR($AB322="", $AC322=""), "", IF($H322=$M$3, "", IF(OR(AT$7&lt;$AB322, $AC322&lt;AT$6),"", MAX(AT$10:AT321)+1)))</f>
        <v/>
      </c>
      <c r="AU322" s="5" t="str">
        <f>IF(OR($AB322="", $AC322=""), "", IF($H322=$M$3, "", IF(OR(AU$7&lt;$AB322, $AC322&lt;AU$6),"", MAX(AU$10:AU321)+1)))</f>
        <v/>
      </c>
      <c r="AV322" s="5" t="str">
        <f>IF(OR($AB322="", $AC322=""), "", IF($H322=$M$3, "", IF(OR(AV$7&lt;$AB322, $AC322&lt;AV$6),"", MAX(AV$10:AV321)+1)))</f>
        <v/>
      </c>
      <c r="AW322" s="5" t="str">
        <f>IF(OR($AB322="", $AC322=""), "", IF($H322=$M$3, "", IF(OR(AW$7&lt;$AB322, $AC322&lt;AW$6),"", MAX(AW$10:AW321)+1)))</f>
        <v/>
      </c>
      <c r="AX322" s="5" t="str">
        <f>IF(OR($AB322="", $AC322=""), "", IF($H322=$M$3, "", IF(OR(AX$7&lt;$AB322, $AC322&lt;AX$6),"", MAX(AX$10:AX321)+1)))</f>
        <v/>
      </c>
      <c r="AY322" s="5" t="str">
        <f>IF(OR($AB322="", $AC322=""), "", IF($H322=$M$3, "", IF(OR(AY$7&lt;$AB322, $AC322&lt;AY$6),"", MAX(AY$10:AY321)+1)))</f>
        <v/>
      </c>
      <c r="AZ322" s="5" t="str">
        <f>IF(OR($AB322="", $AC322=""), "", IF($H322=$M$3, "", IF(OR(AZ$7&lt;$AB322, $AC322&lt;AZ$6),"", MAX(AZ$10:AZ321)+1)))</f>
        <v/>
      </c>
      <c r="BA322" s="5" t="str">
        <f>IF(OR($AB322="", $AC322=""), "", IF($H322=$M$3, "", IF(OR(BA$7&lt;$AB322, $AC322&lt;BA$6),"", MAX(BA$10:BA321)+1)))</f>
        <v/>
      </c>
      <c r="BB322" s="5" t="str">
        <f>IF(OR($AB322="", $AC322=""), "", IF($H322=$M$3, "", IF(OR(BB$7&lt;$AB322, $AC322&lt;BB$6),"", MAX(BB$10:BB321)+1)))</f>
        <v/>
      </c>
      <c r="BC322" s="5" t="str">
        <f>IF(OR($AB322="", $AC322=""), "", IF($H322=$M$3, "", IF(OR(BC$7&lt;$AB322, $AC322&lt;BC$6),"", MAX(BC$10:BC321)+1)))</f>
        <v/>
      </c>
      <c r="BD322" s="5" t="str">
        <f>IF(OR($AB322="", $AC322=""), "", IF($H322=$M$3, "", IF(OR(BD$7&lt;$AB322, $AC322&lt;BD$6),"", MAX(BD$10:BD321)+1)))</f>
        <v/>
      </c>
      <c r="BE322" s="5" t="str">
        <f>IF(OR($AB322="", $AC322=""), "", IF($H322=$M$3, "", IF(OR(BE$7&lt;$AB322, $AC322&lt;BE$6),"", MAX(BE$10:BE321)+1)))</f>
        <v/>
      </c>
      <c r="BF322" s="5" t="str">
        <f>IF(OR($AB322="", $AC322=""), "", IF($H322=$M$3, "", IF(OR(BF$7&lt;$AB322, $AC322&lt;BF$6),"", MAX(BF$10:BF321)+1)))</f>
        <v/>
      </c>
      <c r="BG322" s="5" t="str">
        <f>IF(OR($AB322="", $AC322=""), "", IF($H322=$M$3, "", IF(OR(BG$7&lt;$AB322, $AC322&lt;BG$6),"", MAX(BG$10:BG321)+1)))</f>
        <v/>
      </c>
      <c r="BH322" s="5" t="str">
        <f>IF(OR($AB322="", $AC322=""), "", IF($H322=$M$3, "", IF(OR(BH$7&lt;$AB322, $AC322&lt;BH$6),"", MAX(BH$10:BH321)+1)))</f>
        <v/>
      </c>
      <c r="BI322" s="5" t="str">
        <f>IF(OR($AB322="", $AC322=""), "", IF($H322=$M$3, "", IF(OR(BI$7&lt;$AB322, $AC322&lt;BI$6),"", MAX(BI$10:BI321)+1)))</f>
        <v/>
      </c>
      <c r="BK322" s="5" t="str" cm="1">
        <f t="array" aca="1" ref="BK322" ca="1">IFERROR(INDEX($AE322:$BI322, $BJ322, MATCH($BK$9, $AE$9:$BI$9, 0)), "")</f>
        <v/>
      </c>
    </row>
    <row r="323" spans="1:63" x14ac:dyDescent="0.25">
      <c r="A323" s="2"/>
      <c r="B323" s="254"/>
      <c r="C323" s="255"/>
      <c r="D323" s="256"/>
      <c r="E323" s="257"/>
      <c r="F323" s="257"/>
      <c r="G323" s="258"/>
      <c r="H323" s="259"/>
      <c r="I323" s="16"/>
      <c r="J323" s="5" t="str">
        <f t="shared" si="43"/>
        <v/>
      </c>
      <c r="K323" s="2"/>
      <c r="O323" s="5" t="str">
        <f t="shared" si="41"/>
        <v/>
      </c>
      <c r="Q323" s="5" t="str">
        <f t="shared" si="44"/>
        <v/>
      </c>
      <c r="S323" s="5" t="str">
        <f t="shared" si="42"/>
        <v/>
      </c>
      <c r="U323" s="64" t="str">
        <f>IF($D323="","", IF(COUNTIF('Intro &amp; Setup'!$AW$49:$AW$88, $D323)&gt;0, "BH", TEXT($D323, "ddd")))</f>
        <v/>
      </c>
      <c r="V323" s="65" t="str">
        <f>IF($G323="", "", IF(COUNTIF('Intro &amp; Setup'!$AW$49:$AW$88, $G323)&gt;0, "BH", TEXT($G323, "ddd")))</f>
        <v/>
      </c>
      <c r="W323" s="64" t="str">
        <f t="shared" si="45"/>
        <v/>
      </c>
      <c r="X323" s="65" t="str">
        <f t="shared" si="46"/>
        <v/>
      </c>
      <c r="Y323" s="64" t="str">
        <f>IF(F323="", "", IF(OR(F323&lt;'Intro &amp; Setup'!$Z$20, F323&gt;'Intro &amp; Setup'!$Z$22), "X", ""))</f>
        <v/>
      </c>
      <c r="Z323" s="65" t="str">
        <f>IF(G323="", "", IF(OR(G323&lt;'Intro &amp; Setup'!$Z$20, G323&gt;'Intro &amp; Setup'!$Z$22), "X", ""))</f>
        <v/>
      </c>
      <c r="AB323" s="58" t="str">
        <f t="shared" si="47"/>
        <v/>
      </c>
      <c r="AC323" s="59" t="str">
        <f t="shared" si="48"/>
        <v/>
      </c>
      <c r="AE323" s="5" t="str">
        <f>IF(OR($AB323="", $AC323=""), "", IF($H323=$M$3, "", IF(OR(AE$7&lt;$AB323, $AC323&lt;AE$6),"", MAX(AE$10:AE322)+1)))</f>
        <v/>
      </c>
      <c r="AF323" s="5" t="str">
        <f>IF(OR($AB323="", $AC323=""), "", IF($H323=$M$3, "", IF(OR(AF$7&lt;$AB323, $AC323&lt;AF$6),"", MAX(AF$10:AF322)+1)))</f>
        <v/>
      </c>
      <c r="AG323" s="5" t="str">
        <f>IF(OR($AB323="", $AC323=""), "", IF($H323=$M$3, "", IF(OR(AG$7&lt;$AB323, $AC323&lt;AG$6),"", MAX(AG$10:AG322)+1)))</f>
        <v/>
      </c>
      <c r="AH323" s="5" t="str">
        <f>IF(OR($AB323="", $AC323=""), "", IF($H323=$M$3, "", IF(OR(AH$7&lt;$AB323, $AC323&lt;AH$6),"", MAX(AH$10:AH322)+1)))</f>
        <v/>
      </c>
      <c r="AI323" s="5" t="str">
        <f>IF(OR($AB323="", $AC323=""), "", IF($H323=$M$3, "", IF(OR(AI$7&lt;$AB323, $AC323&lt;AI$6),"", MAX(AI$10:AI322)+1)))</f>
        <v/>
      </c>
      <c r="AJ323" s="5" t="str">
        <f>IF(OR($AB323="", $AC323=""), "", IF($H323=$M$3, "", IF(OR(AJ$7&lt;$AB323, $AC323&lt;AJ$6),"", MAX(AJ$10:AJ322)+1)))</f>
        <v/>
      </c>
      <c r="AK323" s="5" t="str">
        <f>IF(OR($AB323="", $AC323=""), "", IF($H323=$M$3, "", IF(OR(AK$7&lt;$AB323, $AC323&lt;AK$6),"", MAX(AK$10:AK322)+1)))</f>
        <v/>
      </c>
      <c r="AL323" s="5" t="str">
        <f>IF(OR($AB323="", $AC323=""), "", IF($H323=$M$3, "", IF(OR(AL$7&lt;$AB323, $AC323&lt;AL$6),"", MAX(AL$10:AL322)+1)))</f>
        <v/>
      </c>
      <c r="AM323" s="5" t="str">
        <f>IF(OR($AB323="", $AC323=""), "", IF($H323=$M$3, "", IF(OR(AM$7&lt;$AB323, $AC323&lt;AM$6),"", MAX(AM$10:AM322)+1)))</f>
        <v/>
      </c>
      <c r="AN323" s="5" t="str">
        <f>IF(OR($AB323="", $AC323=""), "", IF($H323=$M$3, "", IF(OR(AN$7&lt;$AB323, $AC323&lt;AN$6),"", MAX(AN$10:AN322)+1)))</f>
        <v/>
      </c>
      <c r="AO323" s="5" t="str">
        <f>IF(OR($AB323="", $AC323=""), "", IF($H323=$M$3, "", IF(OR(AO$7&lt;$AB323, $AC323&lt;AO$6),"", MAX(AO$10:AO322)+1)))</f>
        <v/>
      </c>
      <c r="AP323" s="5" t="str">
        <f>IF(OR($AB323="", $AC323=""), "", IF($H323=$M$3, "", IF(OR(AP$7&lt;$AB323, $AC323&lt;AP$6),"", MAX(AP$10:AP322)+1)))</f>
        <v/>
      </c>
      <c r="AQ323" s="5" t="str">
        <f>IF(OR($AB323="", $AC323=""), "", IF($H323=$M$3, "", IF(OR(AQ$7&lt;$AB323, $AC323&lt;AQ$6),"", MAX(AQ$10:AQ322)+1)))</f>
        <v/>
      </c>
      <c r="AR323" s="5" t="str">
        <f>IF(OR($AB323="", $AC323=""), "", IF($H323=$M$3, "", IF(OR(AR$7&lt;$AB323, $AC323&lt;AR$6),"", MAX(AR$10:AR322)+1)))</f>
        <v/>
      </c>
      <c r="AS323" s="5" t="str">
        <f>IF(OR($AB323="", $AC323=""), "", IF($H323=$M$3, "", IF(OR(AS$7&lt;$AB323, $AC323&lt;AS$6),"", MAX(AS$10:AS322)+1)))</f>
        <v/>
      </c>
      <c r="AT323" s="5" t="str">
        <f>IF(OR($AB323="", $AC323=""), "", IF($H323=$M$3, "", IF(OR(AT$7&lt;$AB323, $AC323&lt;AT$6),"", MAX(AT$10:AT322)+1)))</f>
        <v/>
      </c>
      <c r="AU323" s="5" t="str">
        <f>IF(OR($AB323="", $AC323=""), "", IF($H323=$M$3, "", IF(OR(AU$7&lt;$AB323, $AC323&lt;AU$6),"", MAX(AU$10:AU322)+1)))</f>
        <v/>
      </c>
      <c r="AV323" s="5" t="str">
        <f>IF(OR($AB323="", $AC323=""), "", IF($H323=$M$3, "", IF(OR(AV$7&lt;$AB323, $AC323&lt;AV$6),"", MAX(AV$10:AV322)+1)))</f>
        <v/>
      </c>
      <c r="AW323" s="5" t="str">
        <f>IF(OR($AB323="", $AC323=""), "", IF($H323=$M$3, "", IF(OR(AW$7&lt;$AB323, $AC323&lt;AW$6),"", MAX(AW$10:AW322)+1)))</f>
        <v/>
      </c>
      <c r="AX323" s="5" t="str">
        <f>IF(OR($AB323="", $AC323=""), "", IF($H323=$M$3, "", IF(OR(AX$7&lt;$AB323, $AC323&lt;AX$6),"", MAX(AX$10:AX322)+1)))</f>
        <v/>
      </c>
      <c r="AY323" s="5" t="str">
        <f>IF(OR($AB323="", $AC323=""), "", IF($H323=$M$3, "", IF(OR(AY$7&lt;$AB323, $AC323&lt;AY$6),"", MAX(AY$10:AY322)+1)))</f>
        <v/>
      </c>
      <c r="AZ323" s="5" t="str">
        <f>IF(OR($AB323="", $AC323=""), "", IF($H323=$M$3, "", IF(OR(AZ$7&lt;$AB323, $AC323&lt;AZ$6),"", MAX(AZ$10:AZ322)+1)))</f>
        <v/>
      </c>
      <c r="BA323" s="5" t="str">
        <f>IF(OR($AB323="", $AC323=""), "", IF($H323=$M$3, "", IF(OR(BA$7&lt;$AB323, $AC323&lt;BA$6),"", MAX(BA$10:BA322)+1)))</f>
        <v/>
      </c>
      <c r="BB323" s="5" t="str">
        <f>IF(OR($AB323="", $AC323=""), "", IF($H323=$M$3, "", IF(OR(BB$7&lt;$AB323, $AC323&lt;BB$6),"", MAX(BB$10:BB322)+1)))</f>
        <v/>
      </c>
      <c r="BC323" s="5" t="str">
        <f>IF(OR($AB323="", $AC323=""), "", IF($H323=$M$3, "", IF(OR(BC$7&lt;$AB323, $AC323&lt;BC$6),"", MAX(BC$10:BC322)+1)))</f>
        <v/>
      </c>
      <c r="BD323" s="5" t="str">
        <f>IF(OR($AB323="", $AC323=""), "", IF($H323=$M$3, "", IF(OR(BD$7&lt;$AB323, $AC323&lt;BD$6),"", MAX(BD$10:BD322)+1)))</f>
        <v/>
      </c>
      <c r="BE323" s="5" t="str">
        <f>IF(OR($AB323="", $AC323=""), "", IF($H323=$M$3, "", IF(OR(BE$7&lt;$AB323, $AC323&lt;BE$6),"", MAX(BE$10:BE322)+1)))</f>
        <v/>
      </c>
      <c r="BF323" s="5" t="str">
        <f>IF(OR($AB323="", $AC323=""), "", IF($H323=$M$3, "", IF(OR(BF$7&lt;$AB323, $AC323&lt;BF$6),"", MAX(BF$10:BF322)+1)))</f>
        <v/>
      </c>
      <c r="BG323" s="5" t="str">
        <f>IF(OR($AB323="", $AC323=""), "", IF($H323=$M$3, "", IF(OR(BG$7&lt;$AB323, $AC323&lt;BG$6),"", MAX(BG$10:BG322)+1)))</f>
        <v/>
      </c>
      <c r="BH323" s="5" t="str">
        <f>IF(OR($AB323="", $AC323=""), "", IF($H323=$M$3, "", IF(OR(BH$7&lt;$AB323, $AC323&lt;BH$6),"", MAX(BH$10:BH322)+1)))</f>
        <v/>
      </c>
      <c r="BI323" s="5" t="str">
        <f>IF(OR($AB323="", $AC323=""), "", IF($H323=$M$3, "", IF(OR(BI$7&lt;$AB323, $AC323&lt;BI$6),"", MAX(BI$10:BI322)+1)))</f>
        <v/>
      </c>
      <c r="BK323" s="5" t="str" cm="1">
        <f t="array" aca="1" ref="BK323" ca="1">IFERROR(INDEX($AE323:$BI323, $BJ323, MATCH($BK$9, $AE$9:$BI$9, 0)), "")</f>
        <v/>
      </c>
    </row>
    <row r="324" spans="1:63" x14ac:dyDescent="0.25">
      <c r="A324" s="2"/>
      <c r="B324" s="254"/>
      <c r="C324" s="255"/>
      <c r="D324" s="256"/>
      <c r="E324" s="257"/>
      <c r="F324" s="257"/>
      <c r="G324" s="258"/>
      <c r="H324" s="259"/>
      <c r="I324" s="16"/>
      <c r="J324" s="5" t="str">
        <f t="shared" si="43"/>
        <v/>
      </c>
      <c r="K324" s="2"/>
      <c r="O324" s="5" t="str">
        <f t="shared" si="41"/>
        <v/>
      </c>
      <c r="Q324" s="5" t="str">
        <f t="shared" si="44"/>
        <v/>
      </c>
      <c r="S324" s="5" t="str">
        <f t="shared" si="42"/>
        <v/>
      </c>
      <c r="U324" s="64" t="str">
        <f>IF($D324="","", IF(COUNTIF('Intro &amp; Setup'!$AW$49:$AW$88, $D324)&gt;0, "BH", TEXT($D324, "ddd")))</f>
        <v/>
      </c>
      <c r="V324" s="65" t="str">
        <f>IF($G324="", "", IF(COUNTIF('Intro &amp; Setup'!$AW$49:$AW$88, $G324)&gt;0, "BH", TEXT($G324, "ddd")))</f>
        <v/>
      </c>
      <c r="W324" s="64" t="str">
        <f t="shared" si="45"/>
        <v/>
      </c>
      <c r="X324" s="65" t="str">
        <f t="shared" si="46"/>
        <v/>
      </c>
      <c r="Y324" s="64" t="str">
        <f>IF(F324="", "", IF(OR(F324&lt;'Intro &amp; Setup'!$Z$20, F324&gt;'Intro &amp; Setup'!$Z$22), "X", ""))</f>
        <v/>
      </c>
      <c r="Z324" s="65" t="str">
        <f>IF(G324="", "", IF(OR(G324&lt;'Intro &amp; Setup'!$Z$20, G324&gt;'Intro &amp; Setup'!$Z$22), "X", ""))</f>
        <v/>
      </c>
      <c r="AB324" s="58" t="str">
        <f t="shared" si="47"/>
        <v/>
      </c>
      <c r="AC324" s="59" t="str">
        <f t="shared" si="48"/>
        <v/>
      </c>
      <c r="AE324" s="5" t="str">
        <f>IF(OR($AB324="", $AC324=""), "", IF($H324=$M$3, "", IF(OR(AE$7&lt;$AB324, $AC324&lt;AE$6),"", MAX(AE$10:AE323)+1)))</f>
        <v/>
      </c>
      <c r="AF324" s="5" t="str">
        <f>IF(OR($AB324="", $AC324=""), "", IF($H324=$M$3, "", IF(OR(AF$7&lt;$AB324, $AC324&lt;AF$6),"", MAX(AF$10:AF323)+1)))</f>
        <v/>
      </c>
      <c r="AG324" s="5" t="str">
        <f>IF(OR($AB324="", $AC324=""), "", IF($H324=$M$3, "", IF(OR(AG$7&lt;$AB324, $AC324&lt;AG$6),"", MAX(AG$10:AG323)+1)))</f>
        <v/>
      </c>
      <c r="AH324" s="5" t="str">
        <f>IF(OR($AB324="", $AC324=""), "", IF($H324=$M$3, "", IF(OR(AH$7&lt;$AB324, $AC324&lt;AH$6),"", MAX(AH$10:AH323)+1)))</f>
        <v/>
      </c>
      <c r="AI324" s="5" t="str">
        <f>IF(OR($AB324="", $AC324=""), "", IF($H324=$M$3, "", IF(OR(AI$7&lt;$AB324, $AC324&lt;AI$6),"", MAX(AI$10:AI323)+1)))</f>
        <v/>
      </c>
      <c r="AJ324" s="5" t="str">
        <f>IF(OR($AB324="", $AC324=""), "", IF($H324=$M$3, "", IF(OR(AJ$7&lt;$AB324, $AC324&lt;AJ$6),"", MAX(AJ$10:AJ323)+1)))</f>
        <v/>
      </c>
      <c r="AK324" s="5" t="str">
        <f>IF(OR($AB324="", $AC324=""), "", IF($H324=$M$3, "", IF(OR(AK$7&lt;$AB324, $AC324&lt;AK$6),"", MAX(AK$10:AK323)+1)))</f>
        <v/>
      </c>
      <c r="AL324" s="5" t="str">
        <f>IF(OR($AB324="", $AC324=""), "", IF($H324=$M$3, "", IF(OR(AL$7&lt;$AB324, $AC324&lt;AL$6),"", MAX(AL$10:AL323)+1)))</f>
        <v/>
      </c>
      <c r="AM324" s="5" t="str">
        <f>IF(OR($AB324="", $AC324=""), "", IF($H324=$M$3, "", IF(OR(AM$7&lt;$AB324, $AC324&lt;AM$6),"", MAX(AM$10:AM323)+1)))</f>
        <v/>
      </c>
      <c r="AN324" s="5" t="str">
        <f>IF(OR($AB324="", $AC324=""), "", IF($H324=$M$3, "", IF(OR(AN$7&lt;$AB324, $AC324&lt;AN$6),"", MAX(AN$10:AN323)+1)))</f>
        <v/>
      </c>
      <c r="AO324" s="5" t="str">
        <f>IF(OR($AB324="", $AC324=""), "", IF($H324=$M$3, "", IF(OR(AO$7&lt;$AB324, $AC324&lt;AO$6),"", MAX(AO$10:AO323)+1)))</f>
        <v/>
      </c>
      <c r="AP324" s="5" t="str">
        <f>IF(OR($AB324="", $AC324=""), "", IF($H324=$M$3, "", IF(OR(AP$7&lt;$AB324, $AC324&lt;AP$6),"", MAX(AP$10:AP323)+1)))</f>
        <v/>
      </c>
      <c r="AQ324" s="5" t="str">
        <f>IF(OR($AB324="", $AC324=""), "", IF($H324=$M$3, "", IF(OR(AQ$7&lt;$AB324, $AC324&lt;AQ$6),"", MAX(AQ$10:AQ323)+1)))</f>
        <v/>
      </c>
      <c r="AR324" s="5" t="str">
        <f>IF(OR($AB324="", $AC324=""), "", IF($H324=$M$3, "", IF(OR(AR$7&lt;$AB324, $AC324&lt;AR$6),"", MAX(AR$10:AR323)+1)))</f>
        <v/>
      </c>
      <c r="AS324" s="5" t="str">
        <f>IF(OR($AB324="", $AC324=""), "", IF($H324=$M$3, "", IF(OR(AS$7&lt;$AB324, $AC324&lt;AS$6),"", MAX(AS$10:AS323)+1)))</f>
        <v/>
      </c>
      <c r="AT324" s="5" t="str">
        <f>IF(OR($AB324="", $AC324=""), "", IF($H324=$M$3, "", IF(OR(AT$7&lt;$AB324, $AC324&lt;AT$6),"", MAX(AT$10:AT323)+1)))</f>
        <v/>
      </c>
      <c r="AU324" s="5" t="str">
        <f>IF(OR($AB324="", $AC324=""), "", IF($H324=$M$3, "", IF(OR(AU$7&lt;$AB324, $AC324&lt;AU$6),"", MAX(AU$10:AU323)+1)))</f>
        <v/>
      </c>
      <c r="AV324" s="5" t="str">
        <f>IF(OR($AB324="", $AC324=""), "", IF($H324=$M$3, "", IF(OR(AV$7&lt;$AB324, $AC324&lt;AV$6),"", MAX(AV$10:AV323)+1)))</f>
        <v/>
      </c>
      <c r="AW324" s="5" t="str">
        <f>IF(OR($AB324="", $AC324=""), "", IF($H324=$M$3, "", IF(OR(AW$7&lt;$AB324, $AC324&lt;AW$6),"", MAX(AW$10:AW323)+1)))</f>
        <v/>
      </c>
      <c r="AX324" s="5" t="str">
        <f>IF(OR($AB324="", $AC324=""), "", IF($H324=$M$3, "", IF(OR(AX$7&lt;$AB324, $AC324&lt;AX$6),"", MAX(AX$10:AX323)+1)))</f>
        <v/>
      </c>
      <c r="AY324" s="5" t="str">
        <f>IF(OR($AB324="", $AC324=""), "", IF($H324=$M$3, "", IF(OR(AY$7&lt;$AB324, $AC324&lt;AY$6),"", MAX(AY$10:AY323)+1)))</f>
        <v/>
      </c>
      <c r="AZ324" s="5" t="str">
        <f>IF(OR($AB324="", $AC324=""), "", IF($H324=$M$3, "", IF(OR(AZ$7&lt;$AB324, $AC324&lt;AZ$6),"", MAX(AZ$10:AZ323)+1)))</f>
        <v/>
      </c>
      <c r="BA324" s="5" t="str">
        <f>IF(OR($AB324="", $AC324=""), "", IF($H324=$M$3, "", IF(OR(BA$7&lt;$AB324, $AC324&lt;BA$6),"", MAX(BA$10:BA323)+1)))</f>
        <v/>
      </c>
      <c r="BB324" s="5" t="str">
        <f>IF(OR($AB324="", $AC324=""), "", IF($H324=$M$3, "", IF(OR(BB$7&lt;$AB324, $AC324&lt;BB$6),"", MAX(BB$10:BB323)+1)))</f>
        <v/>
      </c>
      <c r="BC324" s="5" t="str">
        <f>IF(OR($AB324="", $AC324=""), "", IF($H324=$M$3, "", IF(OR(BC$7&lt;$AB324, $AC324&lt;BC$6),"", MAX(BC$10:BC323)+1)))</f>
        <v/>
      </c>
      <c r="BD324" s="5" t="str">
        <f>IF(OR($AB324="", $AC324=""), "", IF($H324=$M$3, "", IF(OR(BD$7&lt;$AB324, $AC324&lt;BD$6),"", MAX(BD$10:BD323)+1)))</f>
        <v/>
      </c>
      <c r="BE324" s="5" t="str">
        <f>IF(OR($AB324="", $AC324=""), "", IF($H324=$M$3, "", IF(OR(BE$7&lt;$AB324, $AC324&lt;BE$6),"", MAX(BE$10:BE323)+1)))</f>
        <v/>
      </c>
      <c r="BF324" s="5" t="str">
        <f>IF(OR($AB324="", $AC324=""), "", IF($H324=$M$3, "", IF(OR(BF$7&lt;$AB324, $AC324&lt;BF$6),"", MAX(BF$10:BF323)+1)))</f>
        <v/>
      </c>
      <c r="BG324" s="5" t="str">
        <f>IF(OR($AB324="", $AC324=""), "", IF($H324=$M$3, "", IF(OR(BG$7&lt;$AB324, $AC324&lt;BG$6),"", MAX(BG$10:BG323)+1)))</f>
        <v/>
      </c>
      <c r="BH324" s="5" t="str">
        <f>IF(OR($AB324="", $AC324=""), "", IF($H324=$M$3, "", IF(OR(BH$7&lt;$AB324, $AC324&lt;BH$6),"", MAX(BH$10:BH323)+1)))</f>
        <v/>
      </c>
      <c r="BI324" s="5" t="str">
        <f>IF(OR($AB324="", $AC324=""), "", IF($H324=$M$3, "", IF(OR(BI$7&lt;$AB324, $AC324&lt;BI$6),"", MAX(BI$10:BI323)+1)))</f>
        <v/>
      </c>
      <c r="BK324" s="5" t="str" cm="1">
        <f t="array" aca="1" ref="BK324" ca="1">IFERROR(INDEX($AE324:$BI324, $BJ324, MATCH($BK$9, $AE$9:$BI$9, 0)), "")</f>
        <v/>
      </c>
    </row>
    <row r="325" spans="1:63" x14ac:dyDescent="0.25">
      <c r="A325" s="2"/>
      <c r="B325" s="254"/>
      <c r="C325" s="255"/>
      <c r="D325" s="256"/>
      <c r="E325" s="257"/>
      <c r="F325" s="257"/>
      <c r="G325" s="258"/>
      <c r="H325" s="259"/>
      <c r="I325" s="16"/>
      <c r="J325" s="5" t="str">
        <f t="shared" si="43"/>
        <v/>
      </c>
      <c r="K325" s="2"/>
      <c r="O325" s="5" t="str">
        <f t="shared" si="41"/>
        <v/>
      </c>
      <c r="Q325" s="5" t="str">
        <f t="shared" si="44"/>
        <v/>
      </c>
      <c r="S325" s="5" t="str">
        <f t="shared" si="42"/>
        <v/>
      </c>
      <c r="U325" s="64" t="str">
        <f>IF($D325="","", IF(COUNTIF('Intro &amp; Setup'!$AW$49:$AW$88, $D325)&gt;0, "BH", TEXT($D325, "ddd")))</f>
        <v/>
      </c>
      <c r="V325" s="65" t="str">
        <f>IF($G325="", "", IF(COUNTIF('Intro &amp; Setup'!$AW$49:$AW$88, $G325)&gt;0, "BH", TEXT($G325, "ddd")))</f>
        <v/>
      </c>
      <c r="W325" s="64" t="str">
        <f t="shared" si="45"/>
        <v/>
      </c>
      <c r="X325" s="65" t="str">
        <f t="shared" si="46"/>
        <v/>
      </c>
      <c r="Y325" s="64" t="str">
        <f>IF(F325="", "", IF(OR(F325&lt;'Intro &amp; Setup'!$Z$20, F325&gt;'Intro &amp; Setup'!$Z$22), "X", ""))</f>
        <v/>
      </c>
      <c r="Z325" s="65" t="str">
        <f>IF(G325="", "", IF(OR(G325&lt;'Intro &amp; Setup'!$Z$20, G325&gt;'Intro &amp; Setup'!$Z$22), "X", ""))</f>
        <v/>
      </c>
      <c r="AB325" s="58" t="str">
        <f t="shared" si="47"/>
        <v/>
      </c>
      <c r="AC325" s="59" t="str">
        <f t="shared" si="48"/>
        <v/>
      </c>
      <c r="AE325" s="5" t="str">
        <f>IF(OR($AB325="", $AC325=""), "", IF($H325=$M$3, "", IF(OR(AE$7&lt;$AB325, $AC325&lt;AE$6),"", MAX(AE$10:AE324)+1)))</f>
        <v/>
      </c>
      <c r="AF325" s="5" t="str">
        <f>IF(OR($AB325="", $AC325=""), "", IF($H325=$M$3, "", IF(OR(AF$7&lt;$AB325, $AC325&lt;AF$6),"", MAX(AF$10:AF324)+1)))</f>
        <v/>
      </c>
      <c r="AG325" s="5" t="str">
        <f>IF(OR($AB325="", $AC325=""), "", IF($H325=$M$3, "", IF(OR(AG$7&lt;$AB325, $AC325&lt;AG$6),"", MAX(AG$10:AG324)+1)))</f>
        <v/>
      </c>
      <c r="AH325" s="5" t="str">
        <f>IF(OR($AB325="", $AC325=""), "", IF($H325=$M$3, "", IF(OR(AH$7&lt;$AB325, $AC325&lt;AH$6),"", MAX(AH$10:AH324)+1)))</f>
        <v/>
      </c>
      <c r="AI325" s="5" t="str">
        <f>IF(OR($AB325="", $AC325=""), "", IF($H325=$M$3, "", IF(OR(AI$7&lt;$AB325, $AC325&lt;AI$6),"", MAX(AI$10:AI324)+1)))</f>
        <v/>
      </c>
      <c r="AJ325" s="5" t="str">
        <f>IF(OR($AB325="", $AC325=""), "", IF($H325=$M$3, "", IF(OR(AJ$7&lt;$AB325, $AC325&lt;AJ$6),"", MAX(AJ$10:AJ324)+1)))</f>
        <v/>
      </c>
      <c r="AK325" s="5" t="str">
        <f>IF(OR($AB325="", $AC325=""), "", IF($H325=$M$3, "", IF(OR(AK$7&lt;$AB325, $AC325&lt;AK$6),"", MAX(AK$10:AK324)+1)))</f>
        <v/>
      </c>
      <c r="AL325" s="5" t="str">
        <f>IF(OR($AB325="", $AC325=""), "", IF($H325=$M$3, "", IF(OR(AL$7&lt;$AB325, $AC325&lt;AL$6),"", MAX(AL$10:AL324)+1)))</f>
        <v/>
      </c>
      <c r="AM325" s="5" t="str">
        <f>IF(OR($AB325="", $AC325=""), "", IF($H325=$M$3, "", IF(OR(AM$7&lt;$AB325, $AC325&lt;AM$6),"", MAX(AM$10:AM324)+1)))</f>
        <v/>
      </c>
      <c r="AN325" s="5" t="str">
        <f>IF(OR($AB325="", $AC325=""), "", IF($H325=$M$3, "", IF(OR(AN$7&lt;$AB325, $AC325&lt;AN$6),"", MAX(AN$10:AN324)+1)))</f>
        <v/>
      </c>
      <c r="AO325" s="5" t="str">
        <f>IF(OR($AB325="", $AC325=""), "", IF($H325=$M$3, "", IF(OR(AO$7&lt;$AB325, $AC325&lt;AO$6),"", MAX(AO$10:AO324)+1)))</f>
        <v/>
      </c>
      <c r="AP325" s="5" t="str">
        <f>IF(OR($AB325="", $AC325=""), "", IF($H325=$M$3, "", IF(OR(AP$7&lt;$AB325, $AC325&lt;AP$6),"", MAX(AP$10:AP324)+1)))</f>
        <v/>
      </c>
      <c r="AQ325" s="5" t="str">
        <f>IF(OR($AB325="", $AC325=""), "", IF($H325=$M$3, "", IF(OR(AQ$7&lt;$AB325, $AC325&lt;AQ$6),"", MAX(AQ$10:AQ324)+1)))</f>
        <v/>
      </c>
      <c r="AR325" s="5" t="str">
        <f>IF(OR($AB325="", $AC325=""), "", IF($H325=$M$3, "", IF(OR(AR$7&lt;$AB325, $AC325&lt;AR$6),"", MAX(AR$10:AR324)+1)))</f>
        <v/>
      </c>
      <c r="AS325" s="5" t="str">
        <f>IF(OR($AB325="", $AC325=""), "", IF($H325=$M$3, "", IF(OR(AS$7&lt;$AB325, $AC325&lt;AS$6),"", MAX(AS$10:AS324)+1)))</f>
        <v/>
      </c>
      <c r="AT325" s="5" t="str">
        <f>IF(OR($AB325="", $AC325=""), "", IF($H325=$M$3, "", IF(OR(AT$7&lt;$AB325, $AC325&lt;AT$6),"", MAX(AT$10:AT324)+1)))</f>
        <v/>
      </c>
      <c r="AU325" s="5" t="str">
        <f>IF(OR($AB325="", $AC325=""), "", IF($H325=$M$3, "", IF(OR(AU$7&lt;$AB325, $AC325&lt;AU$6),"", MAX(AU$10:AU324)+1)))</f>
        <v/>
      </c>
      <c r="AV325" s="5" t="str">
        <f>IF(OR($AB325="", $AC325=""), "", IF($H325=$M$3, "", IF(OR(AV$7&lt;$AB325, $AC325&lt;AV$6),"", MAX(AV$10:AV324)+1)))</f>
        <v/>
      </c>
      <c r="AW325" s="5" t="str">
        <f>IF(OR($AB325="", $AC325=""), "", IF($H325=$M$3, "", IF(OR(AW$7&lt;$AB325, $AC325&lt;AW$6),"", MAX(AW$10:AW324)+1)))</f>
        <v/>
      </c>
      <c r="AX325" s="5" t="str">
        <f>IF(OR($AB325="", $AC325=""), "", IF($H325=$M$3, "", IF(OR(AX$7&lt;$AB325, $AC325&lt;AX$6),"", MAX(AX$10:AX324)+1)))</f>
        <v/>
      </c>
      <c r="AY325" s="5" t="str">
        <f>IF(OR($AB325="", $AC325=""), "", IF($H325=$M$3, "", IF(OR(AY$7&lt;$AB325, $AC325&lt;AY$6),"", MAX(AY$10:AY324)+1)))</f>
        <v/>
      </c>
      <c r="AZ325" s="5" t="str">
        <f>IF(OR($AB325="", $AC325=""), "", IF($H325=$M$3, "", IF(OR(AZ$7&lt;$AB325, $AC325&lt;AZ$6),"", MAX(AZ$10:AZ324)+1)))</f>
        <v/>
      </c>
      <c r="BA325" s="5" t="str">
        <f>IF(OR($AB325="", $AC325=""), "", IF($H325=$M$3, "", IF(OR(BA$7&lt;$AB325, $AC325&lt;BA$6),"", MAX(BA$10:BA324)+1)))</f>
        <v/>
      </c>
      <c r="BB325" s="5" t="str">
        <f>IF(OR($AB325="", $AC325=""), "", IF($H325=$M$3, "", IF(OR(BB$7&lt;$AB325, $AC325&lt;BB$6),"", MAX(BB$10:BB324)+1)))</f>
        <v/>
      </c>
      <c r="BC325" s="5" t="str">
        <f>IF(OR($AB325="", $AC325=""), "", IF($H325=$M$3, "", IF(OR(BC$7&lt;$AB325, $AC325&lt;BC$6),"", MAX(BC$10:BC324)+1)))</f>
        <v/>
      </c>
      <c r="BD325" s="5" t="str">
        <f>IF(OR($AB325="", $AC325=""), "", IF($H325=$M$3, "", IF(OR(BD$7&lt;$AB325, $AC325&lt;BD$6),"", MAX(BD$10:BD324)+1)))</f>
        <v/>
      </c>
      <c r="BE325" s="5" t="str">
        <f>IF(OR($AB325="", $AC325=""), "", IF($H325=$M$3, "", IF(OR(BE$7&lt;$AB325, $AC325&lt;BE$6),"", MAX(BE$10:BE324)+1)))</f>
        <v/>
      </c>
      <c r="BF325" s="5" t="str">
        <f>IF(OR($AB325="", $AC325=""), "", IF($H325=$M$3, "", IF(OR(BF$7&lt;$AB325, $AC325&lt;BF$6),"", MAX(BF$10:BF324)+1)))</f>
        <v/>
      </c>
      <c r="BG325" s="5" t="str">
        <f>IF(OR($AB325="", $AC325=""), "", IF($H325=$M$3, "", IF(OR(BG$7&lt;$AB325, $AC325&lt;BG$6),"", MAX(BG$10:BG324)+1)))</f>
        <v/>
      </c>
      <c r="BH325" s="5" t="str">
        <f>IF(OR($AB325="", $AC325=""), "", IF($H325=$M$3, "", IF(OR(BH$7&lt;$AB325, $AC325&lt;BH$6),"", MAX(BH$10:BH324)+1)))</f>
        <v/>
      </c>
      <c r="BI325" s="5" t="str">
        <f>IF(OR($AB325="", $AC325=""), "", IF($H325=$M$3, "", IF(OR(BI$7&lt;$AB325, $AC325&lt;BI$6),"", MAX(BI$10:BI324)+1)))</f>
        <v/>
      </c>
      <c r="BK325" s="5" t="str" cm="1">
        <f t="array" aca="1" ref="BK325" ca="1">IFERROR(INDEX($AE325:$BI325, $BJ325, MATCH($BK$9, $AE$9:$BI$9, 0)), "")</f>
        <v/>
      </c>
    </row>
    <row r="326" spans="1:63" x14ac:dyDescent="0.25">
      <c r="A326" s="2"/>
      <c r="B326" s="254"/>
      <c r="C326" s="255"/>
      <c r="D326" s="256"/>
      <c r="E326" s="257"/>
      <c r="F326" s="257"/>
      <c r="G326" s="258"/>
      <c r="H326" s="259"/>
      <c r="I326" s="16"/>
      <c r="J326" s="5" t="str">
        <f t="shared" si="43"/>
        <v/>
      </c>
      <c r="K326" s="2"/>
      <c r="O326" s="5" t="str">
        <f t="shared" si="41"/>
        <v/>
      </c>
      <c r="Q326" s="5" t="str">
        <f t="shared" si="44"/>
        <v/>
      </c>
      <c r="S326" s="5" t="str">
        <f t="shared" si="42"/>
        <v/>
      </c>
      <c r="U326" s="64" t="str">
        <f>IF($D326="","", IF(COUNTIF('Intro &amp; Setup'!$AW$49:$AW$88, $D326)&gt;0, "BH", TEXT($D326, "ddd")))</f>
        <v/>
      </c>
      <c r="V326" s="65" t="str">
        <f>IF($G326="", "", IF(COUNTIF('Intro &amp; Setup'!$AW$49:$AW$88, $G326)&gt;0, "BH", TEXT($G326, "ddd")))</f>
        <v/>
      </c>
      <c r="W326" s="64" t="str">
        <f t="shared" si="45"/>
        <v/>
      </c>
      <c r="X326" s="65" t="str">
        <f t="shared" si="46"/>
        <v/>
      </c>
      <c r="Y326" s="64" t="str">
        <f>IF(F326="", "", IF(OR(F326&lt;'Intro &amp; Setup'!$Z$20, F326&gt;'Intro &amp; Setup'!$Z$22), "X", ""))</f>
        <v/>
      </c>
      <c r="Z326" s="65" t="str">
        <f>IF(G326="", "", IF(OR(G326&lt;'Intro &amp; Setup'!$Z$20, G326&gt;'Intro &amp; Setup'!$Z$22), "X", ""))</f>
        <v/>
      </c>
      <c r="AB326" s="58" t="str">
        <f t="shared" si="47"/>
        <v/>
      </c>
      <c r="AC326" s="59" t="str">
        <f t="shared" si="48"/>
        <v/>
      </c>
      <c r="AE326" s="5" t="str">
        <f>IF(OR($AB326="", $AC326=""), "", IF($H326=$M$3, "", IF(OR(AE$7&lt;$AB326, $AC326&lt;AE$6),"", MAX(AE$10:AE325)+1)))</f>
        <v/>
      </c>
      <c r="AF326" s="5" t="str">
        <f>IF(OR($AB326="", $AC326=""), "", IF($H326=$M$3, "", IF(OR(AF$7&lt;$AB326, $AC326&lt;AF$6),"", MAX(AF$10:AF325)+1)))</f>
        <v/>
      </c>
      <c r="AG326" s="5" t="str">
        <f>IF(OR($AB326="", $AC326=""), "", IF($H326=$M$3, "", IF(OR(AG$7&lt;$AB326, $AC326&lt;AG$6),"", MAX(AG$10:AG325)+1)))</f>
        <v/>
      </c>
      <c r="AH326" s="5" t="str">
        <f>IF(OR($AB326="", $AC326=""), "", IF($H326=$M$3, "", IF(OR(AH$7&lt;$AB326, $AC326&lt;AH$6),"", MAX(AH$10:AH325)+1)))</f>
        <v/>
      </c>
      <c r="AI326" s="5" t="str">
        <f>IF(OR($AB326="", $AC326=""), "", IF($H326=$M$3, "", IF(OR(AI$7&lt;$AB326, $AC326&lt;AI$6),"", MAX(AI$10:AI325)+1)))</f>
        <v/>
      </c>
      <c r="AJ326" s="5" t="str">
        <f>IF(OR($AB326="", $AC326=""), "", IF($H326=$M$3, "", IF(OR(AJ$7&lt;$AB326, $AC326&lt;AJ$6),"", MAX(AJ$10:AJ325)+1)))</f>
        <v/>
      </c>
      <c r="AK326" s="5" t="str">
        <f>IF(OR($AB326="", $AC326=""), "", IF($H326=$M$3, "", IF(OR(AK$7&lt;$AB326, $AC326&lt;AK$6),"", MAX(AK$10:AK325)+1)))</f>
        <v/>
      </c>
      <c r="AL326" s="5" t="str">
        <f>IF(OR($AB326="", $AC326=""), "", IF($H326=$M$3, "", IF(OR(AL$7&lt;$AB326, $AC326&lt;AL$6),"", MAX(AL$10:AL325)+1)))</f>
        <v/>
      </c>
      <c r="AM326" s="5" t="str">
        <f>IF(OR($AB326="", $AC326=""), "", IF($H326=$M$3, "", IF(OR(AM$7&lt;$AB326, $AC326&lt;AM$6),"", MAX(AM$10:AM325)+1)))</f>
        <v/>
      </c>
      <c r="AN326" s="5" t="str">
        <f>IF(OR($AB326="", $AC326=""), "", IF($H326=$M$3, "", IF(OR(AN$7&lt;$AB326, $AC326&lt;AN$6),"", MAX(AN$10:AN325)+1)))</f>
        <v/>
      </c>
      <c r="AO326" s="5" t="str">
        <f>IF(OR($AB326="", $AC326=""), "", IF($H326=$M$3, "", IF(OR(AO$7&lt;$AB326, $AC326&lt;AO$6),"", MAX(AO$10:AO325)+1)))</f>
        <v/>
      </c>
      <c r="AP326" s="5" t="str">
        <f>IF(OR($AB326="", $AC326=""), "", IF($H326=$M$3, "", IF(OR(AP$7&lt;$AB326, $AC326&lt;AP$6),"", MAX(AP$10:AP325)+1)))</f>
        <v/>
      </c>
      <c r="AQ326" s="5" t="str">
        <f>IF(OR($AB326="", $AC326=""), "", IF($H326=$M$3, "", IF(OR(AQ$7&lt;$AB326, $AC326&lt;AQ$6),"", MAX(AQ$10:AQ325)+1)))</f>
        <v/>
      </c>
      <c r="AR326" s="5" t="str">
        <f>IF(OR($AB326="", $AC326=""), "", IF($H326=$M$3, "", IF(OR(AR$7&lt;$AB326, $AC326&lt;AR$6),"", MAX(AR$10:AR325)+1)))</f>
        <v/>
      </c>
      <c r="AS326" s="5" t="str">
        <f>IF(OR($AB326="", $AC326=""), "", IF($H326=$M$3, "", IF(OR(AS$7&lt;$AB326, $AC326&lt;AS$6),"", MAX(AS$10:AS325)+1)))</f>
        <v/>
      </c>
      <c r="AT326" s="5" t="str">
        <f>IF(OR($AB326="", $AC326=""), "", IF($H326=$M$3, "", IF(OR(AT$7&lt;$AB326, $AC326&lt;AT$6),"", MAX(AT$10:AT325)+1)))</f>
        <v/>
      </c>
      <c r="AU326" s="5" t="str">
        <f>IF(OR($AB326="", $AC326=""), "", IF($H326=$M$3, "", IF(OR(AU$7&lt;$AB326, $AC326&lt;AU$6),"", MAX(AU$10:AU325)+1)))</f>
        <v/>
      </c>
      <c r="AV326" s="5" t="str">
        <f>IF(OR($AB326="", $AC326=""), "", IF($H326=$M$3, "", IF(OR(AV$7&lt;$AB326, $AC326&lt;AV$6),"", MAX(AV$10:AV325)+1)))</f>
        <v/>
      </c>
      <c r="AW326" s="5" t="str">
        <f>IF(OR($AB326="", $AC326=""), "", IF($H326=$M$3, "", IF(OR(AW$7&lt;$AB326, $AC326&lt;AW$6),"", MAX(AW$10:AW325)+1)))</f>
        <v/>
      </c>
      <c r="AX326" s="5" t="str">
        <f>IF(OR($AB326="", $AC326=""), "", IF($H326=$M$3, "", IF(OR(AX$7&lt;$AB326, $AC326&lt;AX$6),"", MAX(AX$10:AX325)+1)))</f>
        <v/>
      </c>
      <c r="AY326" s="5" t="str">
        <f>IF(OR($AB326="", $AC326=""), "", IF($H326=$M$3, "", IF(OR(AY$7&lt;$AB326, $AC326&lt;AY$6),"", MAX(AY$10:AY325)+1)))</f>
        <v/>
      </c>
      <c r="AZ326" s="5" t="str">
        <f>IF(OR($AB326="", $AC326=""), "", IF($H326=$M$3, "", IF(OR(AZ$7&lt;$AB326, $AC326&lt;AZ$6),"", MAX(AZ$10:AZ325)+1)))</f>
        <v/>
      </c>
      <c r="BA326" s="5" t="str">
        <f>IF(OR($AB326="", $AC326=""), "", IF($H326=$M$3, "", IF(OR(BA$7&lt;$AB326, $AC326&lt;BA$6),"", MAX(BA$10:BA325)+1)))</f>
        <v/>
      </c>
      <c r="BB326" s="5" t="str">
        <f>IF(OR($AB326="", $AC326=""), "", IF($H326=$M$3, "", IF(OR(BB$7&lt;$AB326, $AC326&lt;BB$6),"", MAX(BB$10:BB325)+1)))</f>
        <v/>
      </c>
      <c r="BC326" s="5" t="str">
        <f>IF(OR($AB326="", $AC326=""), "", IF($H326=$M$3, "", IF(OR(BC$7&lt;$AB326, $AC326&lt;BC$6),"", MAX(BC$10:BC325)+1)))</f>
        <v/>
      </c>
      <c r="BD326" s="5" t="str">
        <f>IF(OR($AB326="", $AC326=""), "", IF($H326=$M$3, "", IF(OR(BD$7&lt;$AB326, $AC326&lt;BD$6),"", MAX(BD$10:BD325)+1)))</f>
        <v/>
      </c>
      <c r="BE326" s="5" t="str">
        <f>IF(OR($AB326="", $AC326=""), "", IF($H326=$M$3, "", IF(OR(BE$7&lt;$AB326, $AC326&lt;BE$6),"", MAX(BE$10:BE325)+1)))</f>
        <v/>
      </c>
      <c r="BF326" s="5" t="str">
        <f>IF(OR($AB326="", $AC326=""), "", IF($H326=$M$3, "", IF(OR(BF$7&lt;$AB326, $AC326&lt;BF$6),"", MAX(BF$10:BF325)+1)))</f>
        <v/>
      </c>
      <c r="BG326" s="5" t="str">
        <f>IF(OR($AB326="", $AC326=""), "", IF($H326=$M$3, "", IF(OR(BG$7&lt;$AB326, $AC326&lt;BG$6),"", MAX(BG$10:BG325)+1)))</f>
        <v/>
      </c>
      <c r="BH326" s="5" t="str">
        <f>IF(OR($AB326="", $AC326=""), "", IF($H326=$M$3, "", IF(OR(BH$7&lt;$AB326, $AC326&lt;BH$6),"", MAX(BH$10:BH325)+1)))</f>
        <v/>
      </c>
      <c r="BI326" s="5" t="str">
        <f>IF(OR($AB326="", $AC326=""), "", IF($H326=$M$3, "", IF(OR(BI$7&lt;$AB326, $AC326&lt;BI$6),"", MAX(BI$10:BI325)+1)))</f>
        <v/>
      </c>
      <c r="BK326" s="5" t="str" cm="1">
        <f t="array" aca="1" ref="BK326" ca="1">IFERROR(INDEX($AE326:$BI326, $BJ326, MATCH($BK$9, $AE$9:$BI$9, 0)), "")</f>
        <v/>
      </c>
    </row>
    <row r="327" spans="1:63" x14ac:dyDescent="0.25">
      <c r="A327" s="2"/>
      <c r="B327" s="254"/>
      <c r="C327" s="255"/>
      <c r="D327" s="256"/>
      <c r="E327" s="257"/>
      <c r="F327" s="257"/>
      <c r="G327" s="258"/>
      <c r="H327" s="259"/>
      <c r="I327" s="16"/>
      <c r="J327" s="5" t="str">
        <f t="shared" si="43"/>
        <v/>
      </c>
      <c r="K327" s="2"/>
      <c r="O327" s="5" t="str">
        <f t="shared" si="41"/>
        <v/>
      </c>
      <c r="Q327" s="5" t="str">
        <f t="shared" si="44"/>
        <v/>
      </c>
      <c r="S327" s="5" t="str">
        <f t="shared" si="42"/>
        <v/>
      </c>
      <c r="U327" s="64" t="str">
        <f>IF($D327="","", IF(COUNTIF('Intro &amp; Setup'!$AW$49:$AW$88, $D327)&gt;0, "BH", TEXT($D327, "ddd")))</f>
        <v/>
      </c>
      <c r="V327" s="65" t="str">
        <f>IF($G327="", "", IF(COUNTIF('Intro &amp; Setup'!$AW$49:$AW$88, $G327)&gt;0, "BH", TEXT($G327, "ddd")))</f>
        <v/>
      </c>
      <c r="W327" s="64" t="str">
        <f t="shared" si="45"/>
        <v/>
      </c>
      <c r="X327" s="65" t="str">
        <f t="shared" si="46"/>
        <v/>
      </c>
      <c r="Y327" s="64" t="str">
        <f>IF(F327="", "", IF(OR(F327&lt;'Intro &amp; Setup'!$Z$20, F327&gt;'Intro &amp; Setup'!$Z$22), "X", ""))</f>
        <v/>
      </c>
      <c r="Z327" s="65" t="str">
        <f>IF(G327="", "", IF(OR(G327&lt;'Intro &amp; Setup'!$Z$20, G327&gt;'Intro &amp; Setup'!$Z$22), "X", ""))</f>
        <v/>
      </c>
      <c r="AB327" s="58" t="str">
        <f t="shared" si="47"/>
        <v/>
      </c>
      <c r="AC327" s="59" t="str">
        <f t="shared" si="48"/>
        <v/>
      </c>
      <c r="AE327" s="5" t="str">
        <f>IF(OR($AB327="", $AC327=""), "", IF($H327=$M$3, "", IF(OR(AE$7&lt;$AB327, $AC327&lt;AE$6),"", MAX(AE$10:AE326)+1)))</f>
        <v/>
      </c>
      <c r="AF327" s="5" t="str">
        <f>IF(OR($AB327="", $AC327=""), "", IF($H327=$M$3, "", IF(OR(AF$7&lt;$AB327, $AC327&lt;AF$6),"", MAX(AF$10:AF326)+1)))</f>
        <v/>
      </c>
      <c r="AG327" s="5" t="str">
        <f>IF(OR($AB327="", $AC327=""), "", IF($H327=$M$3, "", IF(OR(AG$7&lt;$AB327, $AC327&lt;AG$6),"", MAX(AG$10:AG326)+1)))</f>
        <v/>
      </c>
      <c r="AH327" s="5" t="str">
        <f>IF(OR($AB327="", $AC327=""), "", IF($H327=$M$3, "", IF(OR(AH$7&lt;$AB327, $AC327&lt;AH$6),"", MAX(AH$10:AH326)+1)))</f>
        <v/>
      </c>
      <c r="AI327" s="5" t="str">
        <f>IF(OR($AB327="", $AC327=""), "", IF($H327=$M$3, "", IF(OR(AI$7&lt;$AB327, $AC327&lt;AI$6),"", MAX(AI$10:AI326)+1)))</f>
        <v/>
      </c>
      <c r="AJ327" s="5" t="str">
        <f>IF(OR($AB327="", $AC327=""), "", IF($H327=$M$3, "", IF(OR(AJ$7&lt;$AB327, $AC327&lt;AJ$6),"", MAX(AJ$10:AJ326)+1)))</f>
        <v/>
      </c>
      <c r="AK327" s="5" t="str">
        <f>IF(OR($AB327="", $AC327=""), "", IF($H327=$M$3, "", IF(OR(AK$7&lt;$AB327, $AC327&lt;AK$6),"", MAX(AK$10:AK326)+1)))</f>
        <v/>
      </c>
      <c r="AL327" s="5" t="str">
        <f>IF(OR($AB327="", $AC327=""), "", IF($H327=$M$3, "", IF(OR(AL$7&lt;$AB327, $AC327&lt;AL$6),"", MAX(AL$10:AL326)+1)))</f>
        <v/>
      </c>
      <c r="AM327" s="5" t="str">
        <f>IF(OR($AB327="", $AC327=""), "", IF($H327=$M$3, "", IF(OR(AM$7&lt;$AB327, $AC327&lt;AM$6),"", MAX(AM$10:AM326)+1)))</f>
        <v/>
      </c>
      <c r="AN327" s="5" t="str">
        <f>IF(OR($AB327="", $AC327=""), "", IF($H327=$M$3, "", IF(OR(AN$7&lt;$AB327, $AC327&lt;AN$6),"", MAX(AN$10:AN326)+1)))</f>
        <v/>
      </c>
      <c r="AO327" s="5" t="str">
        <f>IF(OR($AB327="", $AC327=""), "", IF($H327=$M$3, "", IF(OR(AO$7&lt;$AB327, $AC327&lt;AO$6),"", MAX(AO$10:AO326)+1)))</f>
        <v/>
      </c>
      <c r="AP327" s="5" t="str">
        <f>IF(OR($AB327="", $AC327=""), "", IF($H327=$M$3, "", IF(OR(AP$7&lt;$AB327, $AC327&lt;AP$6),"", MAX(AP$10:AP326)+1)))</f>
        <v/>
      </c>
      <c r="AQ327" s="5" t="str">
        <f>IF(OR($AB327="", $AC327=""), "", IF($H327=$M$3, "", IF(OR(AQ$7&lt;$AB327, $AC327&lt;AQ$6),"", MAX(AQ$10:AQ326)+1)))</f>
        <v/>
      </c>
      <c r="AR327" s="5" t="str">
        <f>IF(OR($AB327="", $AC327=""), "", IF($H327=$M$3, "", IF(OR(AR$7&lt;$AB327, $AC327&lt;AR$6),"", MAX(AR$10:AR326)+1)))</f>
        <v/>
      </c>
      <c r="AS327" s="5" t="str">
        <f>IF(OR($AB327="", $AC327=""), "", IF($H327=$M$3, "", IF(OR(AS$7&lt;$AB327, $AC327&lt;AS$6),"", MAX(AS$10:AS326)+1)))</f>
        <v/>
      </c>
      <c r="AT327" s="5" t="str">
        <f>IF(OR($AB327="", $AC327=""), "", IF($H327=$M$3, "", IF(OR(AT$7&lt;$AB327, $AC327&lt;AT$6),"", MAX(AT$10:AT326)+1)))</f>
        <v/>
      </c>
      <c r="AU327" s="5" t="str">
        <f>IF(OR($AB327="", $AC327=""), "", IF($H327=$M$3, "", IF(OR(AU$7&lt;$AB327, $AC327&lt;AU$6),"", MAX(AU$10:AU326)+1)))</f>
        <v/>
      </c>
      <c r="AV327" s="5" t="str">
        <f>IF(OR($AB327="", $AC327=""), "", IF($H327=$M$3, "", IF(OR(AV$7&lt;$AB327, $AC327&lt;AV$6),"", MAX(AV$10:AV326)+1)))</f>
        <v/>
      </c>
      <c r="AW327" s="5" t="str">
        <f>IF(OR($AB327="", $AC327=""), "", IF($H327=$M$3, "", IF(OR(AW$7&lt;$AB327, $AC327&lt;AW$6),"", MAX(AW$10:AW326)+1)))</f>
        <v/>
      </c>
      <c r="AX327" s="5" t="str">
        <f>IF(OR($AB327="", $AC327=""), "", IF($H327=$M$3, "", IF(OR(AX$7&lt;$AB327, $AC327&lt;AX$6),"", MAX(AX$10:AX326)+1)))</f>
        <v/>
      </c>
      <c r="AY327" s="5" t="str">
        <f>IF(OR($AB327="", $AC327=""), "", IF($H327=$M$3, "", IF(OR(AY$7&lt;$AB327, $AC327&lt;AY$6),"", MAX(AY$10:AY326)+1)))</f>
        <v/>
      </c>
      <c r="AZ327" s="5" t="str">
        <f>IF(OR($AB327="", $AC327=""), "", IF($H327=$M$3, "", IF(OR(AZ$7&lt;$AB327, $AC327&lt;AZ$6),"", MAX(AZ$10:AZ326)+1)))</f>
        <v/>
      </c>
      <c r="BA327" s="5" t="str">
        <f>IF(OR($AB327="", $AC327=""), "", IF($H327=$M$3, "", IF(OR(BA$7&lt;$AB327, $AC327&lt;BA$6),"", MAX(BA$10:BA326)+1)))</f>
        <v/>
      </c>
      <c r="BB327" s="5" t="str">
        <f>IF(OR($AB327="", $AC327=""), "", IF($H327=$M$3, "", IF(OR(BB$7&lt;$AB327, $AC327&lt;BB$6),"", MAX(BB$10:BB326)+1)))</f>
        <v/>
      </c>
      <c r="BC327" s="5" t="str">
        <f>IF(OR($AB327="", $AC327=""), "", IF($H327=$M$3, "", IF(OR(BC$7&lt;$AB327, $AC327&lt;BC$6),"", MAX(BC$10:BC326)+1)))</f>
        <v/>
      </c>
      <c r="BD327" s="5" t="str">
        <f>IF(OR($AB327="", $AC327=""), "", IF($H327=$M$3, "", IF(OR(BD$7&lt;$AB327, $AC327&lt;BD$6),"", MAX(BD$10:BD326)+1)))</f>
        <v/>
      </c>
      <c r="BE327" s="5" t="str">
        <f>IF(OR($AB327="", $AC327=""), "", IF($H327=$M$3, "", IF(OR(BE$7&lt;$AB327, $AC327&lt;BE$6),"", MAX(BE$10:BE326)+1)))</f>
        <v/>
      </c>
      <c r="BF327" s="5" t="str">
        <f>IF(OR($AB327="", $AC327=""), "", IF($H327=$M$3, "", IF(OR(BF$7&lt;$AB327, $AC327&lt;BF$6),"", MAX(BF$10:BF326)+1)))</f>
        <v/>
      </c>
      <c r="BG327" s="5" t="str">
        <f>IF(OR($AB327="", $AC327=""), "", IF($H327=$M$3, "", IF(OR(BG$7&lt;$AB327, $AC327&lt;BG$6),"", MAX(BG$10:BG326)+1)))</f>
        <v/>
      </c>
      <c r="BH327" s="5" t="str">
        <f>IF(OR($AB327="", $AC327=""), "", IF($H327=$M$3, "", IF(OR(BH$7&lt;$AB327, $AC327&lt;BH$6),"", MAX(BH$10:BH326)+1)))</f>
        <v/>
      </c>
      <c r="BI327" s="5" t="str">
        <f>IF(OR($AB327="", $AC327=""), "", IF($H327=$M$3, "", IF(OR(BI$7&lt;$AB327, $AC327&lt;BI$6),"", MAX(BI$10:BI326)+1)))</f>
        <v/>
      </c>
      <c r="BK327" s="5" t="str" cm="1">
        <f t="array" aca="1" ref="BK327" ca="1">IFERROR(INDEX($AE327:$BI327, $BJ327, MATCH($BK$9, $AE$9:$BI$9, 0)), "")</f>
        <v/>
      </c>
    </row>
    <row r="328" spans="1:63" x14ac:dyDescent="0.25">
      <c r="A328" s="2"/>
      <c r="B328" s="254"/>
      <c r="C328" s="255"/>
      <c r="D328" s="256"/>
      <c r="E328" s="257"/>
      <c r="F328" s="257"/>
      <c r="G328" s="258"/>
      <c r="H328" s="259"/>
      <c r="I328" s="16"/>
      <c r="J328" s="5" t="str">
        <f t="shared" si="43"/>
        <v/>
      </c>
      <c r="K328" s="2"/>
      <c r="O328" s="5" t="str">
        <f t="shared" si="41"/>
        <v/>
      </c>
      <c r="Q328" s="5" t="str">
        <f t="shared" si="44"/>
        <v/>
      </c>
      <c r="S328" s="5" t="str">
        <f t="shared" si="42"/>
        <v/>
      </c>
      <c r="U328" s="64" t="str">
        <f>IF($D328="","", IF(COUNTIF('Intro &amp; Setup'!$AW$49:$AW$88, $D328)&gt;0, "BH", TEXT($D328, "ddd")))</f>
        <v/>
      </c>
      <c r="V328" s="65" t="str">
        <f>IF($G328="", "", IF(COUNTIF('Intro &amp; Setup'!$AW$49:$AW$88, $G328)&gt;0, "BH", TEXT($G328, "ddd")))</f>
        <v/>
      </c>
      <c r="W328" s="64" t="str">
        <f t="shared" si="45"/>
        <v/>
      </c>
      <c r="X328" s="65" t="str">
        <f t="shared" si="46"/>
        <v/>
      </c>
      <c r="Y328" s="64" t="str">
        <f>IF(F328="", "", IF(OR(F328&lt;'Intro &amp; Setup'!$Z$20, F328&gt;'Intro &amp; Setup'!$Z$22), "X", ""))</f>
        <v/>
      </c>
      <c r="Z328" s="65" t="str">
        <f>IF(G328="", "", IF(OR(G328&lt;'Intro &amp; Setup'!$Z$20, G328&gt;'Intro &amp; Setup'!$Z$22), "X", ""))</f>
        <v/>
      </c>
      <c r="AB328" s="58" t="str">
        <f t="shared" si="47"/>
        <v/>
      </c>
      <c r="AC328" s="59" t="str">
        <f t="shared" si="48"/>
        <v/>
      </c>
      <c r="AE328" s="5" t="str">
        <f>IF(OR($AB328="", $AC328=""), "", IF($H328=$M$3, "", IF(OR(AE$7&lt;$AB328, $AC328&lt;AE$6),"", MAX(AE$10:AE327)+1)))</f>
        <v/>
      </c>
      <c r="AF328" s="5" t="str">
        <f>IF(OR($AB328="", $AC328=""), "", IF($H328=$M$3, "", IF(OR(AF$7&lt;$AB328, $AC328&lt;AF$6),"", MAX(AF$10:AF327)+1)))</f>
        <v/>
      </c>
      <c r="AG328" s="5" t="str">
        <f>IF(OR($AB328="", $AC328=""), "", IF($H328=$M$3, "", IF(OR(AG$7&lt;$AB328, $AC328&lt;AG$6),"", MAX(AG$10:AG327)+1)))</f>
        <v/>
      </c>
      <c r="AH328" s="5" t="str">
        <f>IF(OR($AB328="", $AC328=""), "", IF($H328=$M$3, "", IF(OR(AH$7&lt;$AB328, $AC328&lt;AH$6),"", MAX(AH$10:AH327)+1)))</f>
        <v/>
      </c>
      <c r="AI328" s="5" t="str">
        <f>IF(OR($AB328="", $AC328=""), "", IF($H328=$M$3, "", IF(OR(AI$7&lt;$AB328, $AC328&lt;AI$6),"", MAX(AI$10:AI327)+1)))</f>
        <v/>
      </c>
      <c r="AJ328" s="5" t="str">
        <f>IF(OR($AB328="", $AC328=""), "", IF($H328=$M$3, "", IF(OR(AJ$7&lt;$AB328, $AC328&lt;AJ$6),"", MAX(AJ$10:AJ327)+1)))</f>
        <v/>
      </c>
      <c r="AK328" s="5" t="str">
        <f>IF(OR($AB328="", $AC328=""), "", IF($H328=$M$3, "", IF(OR(AK$7&lt;$AB328, $AC328&lt;AK$6),"", MAX(AK$10:AK327)+1)))</f>
        <v/>
      </c>
      <c r="AL328" s="5" t="str">
        <f>IF(OR($AB328="", $AC328=""), "", IF($H328=$M$3, "", IF(OR(AL$7&lt;$AB328, $AC328&lt;AL$6),"", MAX(AL$10:AL327)+1)))</f>
        <v/>
      </c>
      <c r="AM328" s="5" t="str">
        <f>IF(OR($AB328="", $AC328=""), "", IF($H328=$M$3, "", IF(OR(AM$7&lt;$AB328, $AC328&lt;AM$6),"", MAX(AM$10:AM327)+1)))</f>
        <v/>
      </c>
      <c r="AN328" s="5" t="str">
        <f>IF(OR($AB328="", $AC328=""), "", IF($H328=$M$3, "", IF(OR(AN$7&lt;$AB328, $AC328&lt;AN$6),"", MAX(AN$10:AN327)+1)))</f>
        <v/>
      </c>
      <c r="AO328" s="5" t="str">
        <f>IF(OR($AB328="", $AC328=""), "", IF($H328=$M$3, "", IF(OR(AO$7&lt;$AB328, $AC328&lt;AO$6),"", MAX(AO$10:AO327)+1)))</f>
        <v/>
      </c>
      <c r="AP328" s="5" t="str">
        <f>IF(OR($AB328="", $AC328=""), "", IF($H328=$M$3, "", IF(OR(AP$7&lt;$AB328, $AC328&lt;AP$6),"", MAX(AP$10:AP327)+1)))</f>
        <v/>
      </c>
      <c r="AQ328" s="5" t="str">
        <f>IF(OR($AB328="", $AC328=""), "", IF($H328=$M$3, "", IF(OR(AQ$7&lt;$AB328, $AC328&lt;AQ$6),"", MAX(AQ$10:AQ327)+1)))</f>
        <v/>
      </c>
      <c r="AR328" s="5" t="str">
        <f>IF(OR($AB328="", $AC328=""), "", IF($H328=$M$3, "", IF(OR(AR$7&lt;$AB328, $AC328&lt;AR$6),"", MAX(AR$10:AR327)+1)))</f>
        <v/>
      </c>
      <c r="AS328" s="5" t="str">
        <f>IF(OR($AB328="", $AC328=""), "", IF($H328=$M$3, "", IF(OR(AS$7&lt;$AB328, $AC328&lt;AS$6),"", MAX(AS$10:AS327)+1)))</f>
        <v/>
      </c>
      <c r="AT328" s="5" t="str">
        <f>IF(OR($AB328="", $AC328=""), "", IF($H328=$M$3, "", IF(OR(AT$7&lt;$AB328, $AC328&lt;AT$6),"", MAX(AT$10:AT327)+1)))</f>
        <v/>
      </c>
      <c r="AU328" s="5" t="str">
        <f>IF(OR($AB328="", $AC328=""), "", IF($H328=$M$3, "", IF(OR(AU$7&lt;$AB328, $AC328&lt;AU$6),"", MAX(AU$10:AU327)+1)))</f>
        <v/>
      </c>
      <c r="AV328" s="5" t="str">
        <f>IF(OR($AB328="", $AC328=""), "", IF($H328=$M$3, "", IF(OR(AV$7&lt;$AB328, $AC328&lt;AV$6),"", MAX(AV$10:AV327)+1)))</f>
        <v/>
      </c>
      <c r="AW328" s="5" t="str">
        <f>IF(OR($AB328="", $AC328=""), "", IF($H328=$M$3, "", IF(OR(AW$7&lt;$AB328, $AC328&lt;AW$6),"", MAX(AW$10:AW327)+1)))</f>
        <v/>
      </c>
      <c r="AX328" s="5" t="str">
        <f>IF(OR($AB328="", $AC328=""), "", IF($H328=$M$3, "", IF(OR(AX$7&lt;$AB328, $AC328&lt;AX$6),"", MAX(AX$10:AX327)+1)))</f>
        <v/>
      </c>
      <c r="AY328" s="5" t="str">
        <f>IF(OR($AB328="", $AC328=""), "", IF($H328=$M$3, "", IF(OR(AY$7&lt;$AB328, $AC328&lt;AY$6),"", MAX(AY$10:AY327)+1)))</f>
        <v/>
      </c>
      <c r="AZ328" s="5" t="str">
        <f>IF(OR($AB328="", $AC328=""), "", IF($H328=$M$3, "", IF(OR(AZ$7&lt;$AB328, $AC328&lt;AZ$6),"", MAX(AZ$10:AZ327)+1)))</f>
        <v/>
      </c>
      <c r="BA328" s="5" t="str">
        <f>IF(OR($AB328="", $AC328=""), "", IF($H328=$M$3, "", IF(OR(BA$7&lt;$AB328, $AC328&lt;BA$6),"", MAX(BA$10:BA327)+1)))</f>
        <v/>
      </c>
      <c r="BB328" s="5" t="str">
        <f>IF(OR($AB328="", $AC328=""), "", IF($H328=$M$3, "", IF(OR(BB$7&lt;$AB328, $AC328&lt;BB$6),"", MAX(BB$10:BB327)+1)))</f>
        <v/>
      </c>
      <c r="BC328" s="5" t="str">
        <f>IF(OR($AB328="", $AC328=""), "", IF($H328=$M$3, "", IF(OR(BC$7&lt;$AB328, $AC328&lt;BC$6),"", MAX(BC$10:BC327)+1)))</f>
        <v/>
      </c>
      <c r="BD328" s="5" t="str">
        <f>IF(OR($AB328="", $AC328=""), "", IF($H328=$M$3, "", IF(OR(BD$7&lt;$AB328, $AC328&lt;BD$6),"", MAX(BD$10:BD327)+1)))</f>
        <v/>
      </c>
      <c r="BE328" s="5" t="str">
        <f>IF(OR($AB328="", $AC328=""), "", IF($H328=$M$3, "", IF(OR(BE$7&lt;$AB328, $AC328&lt;BE$6),"", MAX(BE$10:BE327)+1)))</f>
        <v/>
      </c>
      <c r="BF328" s="5" t="str">
        <f>IF(OR($AB328="", $AC328=""), "", IF($H328=$M$3, "", IF(OR(BF$7&lt;$AB328, $AC328&lt;BF$6),"", MAX(BF$10:BF327)+1)))</f>
        <v/>
      </c>
      <c r="BG328" s="5" t="str">
        <f>IF(OR($AB328="", $AC328=""), "", IF($H328=$M$3, "", IF(OR(BG$7&lt;$AB328, $AC328&lt;BG$6),"", MAX(BG$10:BG327)+1)))</f>
        <v/>
      </c>
      <c r="BH328" s="5" t="str">
        <f>IF(OR($AB328="", $AC328=""), "", IF($H328=$M$3, "", IF(OR(BH$7&lt;$AB328, $AC328&lt;BH$6),"", MAX(BH$10:BH327)+1)))</f>
        <v/>
      </c>
      <c r="BI328" s="5" t="str">
        <f>IF(OR($AB328="", $AC328=""), "", IF($H328=$M$3, "", IF(OR(BI$7&lt;$AB328, $AC328&lt;BI$6),"", MAX(BI$10:BI327)+1)))</f>
        <v/>
      </c>
      <c r="BK328" s="5" t="str" cm="1">
        <f t="array" aca="1" ref="BK328" ca="1">IFERROR(INDEX($AE328:$BI328, $BJ328, MATCH($BK$9, $AE$9:$BI$9, 0)), "")</f>
        <v/>
      </c>
    </row>
    <row r="329" spans="1:63" x14ac:dyDescent="0.25">
      <c r="A329" s="2"/>
      <c r="B329" s="254"/>
      <c r="C329" s="255"/>
      <c r="D329" s="256"/>
      <c r="E329" s="257"/>
      <c r="F329" s="257"/>
      <c r="G329" s="258"/>
      <c r="H329" s="259"/>
      <c r="I329" s="16"/>
      <c r="J329" s="5" t="str">
        <f t="shared" si="43"/>
        <v/>
      </c>
      <c r="K329" s="2"/>
      <c r="O329" s="5" t="str">
        <f t="shared" si="41"/>
        <v/>
      </c>
      <c r="Q329" s="5" t="str">
        <f t="shared" si="44"/>
        <v/>
      </c>
      <c r="S329" s="5" t="str">
        <f t="shared" si="42"/>
        <v/>
      </c>
      <c r="U329" s="64" t="str">
        <f>IF($D329="","", IF(COUNTIF('Intro &amp; Setup'!$AW$49:$AW$88, $D329)&gt;0, "BH", TEXT($D329, "ddd")))</f>
        <v/>
      </c>
      <c r="V329" s="65" t="str">
        <f>IF($G329="", "", IF(COUNTIF('Intro &amp; Setup'!$AW$49:$AW$88, $G329)&gt;0, "BH", TEXT($G329, "ddd")))</f>
        <v/>
      </c>
      <c r="W329" s="64" t="str">
        <f t="shared" si="45"/>
        <v/>
      </c>
      <c r="X329" s="65" t="str">
        <f t="shared" si="46"/>
        <v/>
      </c>
      <c r="Y329" s="64" t="str">
        <f>IF(F329="", "", IF(OR(F329&lt;'Intro &amp; Setup'!$Z$20, F329&gt;'Intro &amp; Setup'!$Z$22), "X", ""))</f>
        <v/>
      </c>
      <c r="Z329" s="65" t="str">
        <f>IF(G329="", "", IF(OR(G329&lt;'Intro &amp; Setup'!$Z$20, G329&gt;'Intro &amp; Setup'!$Z$22), "X", ""))</f>
        <v/>
      </c>
      <c r="AB329" s="58" t="str">
        <f t="shared" si="47"/>
        <v/>
      </c>
      <c r="AC329" s="59" t="str">
        <f t="shared" si="48"/>
        <v/>
      </c>
      <c r="AE329" s="5" t="str">
        <f>IF(OR($AB329="", $AC329=""), "", IF($H329=$M$3, "", IF(OR(AE$7&lt;$AB329, $AC329&lt;AE$6),"", MAX(AE$10:AE328)+1)))</f>
        <v/>
      </c>
      <c r="AF329" s="5" t="str">
        <f>IF(OR($AB329="", $AC329=""), "", IF($H329=$M$3, "", IF(OR(AF$7&lt;$AB329, $AC329&lt;AF$6),"", MAX(AF$10:AF328)+1)))</f>
        <v/>
      </c>
      <c r="AG329" s="5" t="str">
        <f>IF(OR($AB329="", $AC329=""), "", IF($H329=$M$3, "", IF(OR(AG$7&lt;$AB329, $AC329&lt;AG$6),"", MAX(AG$10:AG328)+1)))</f>
        <v/>
      </c>
      <c r="AH329" s="5" t="str">
        <f>IF(OR($AB329="", $AC329=""), "", IF($H329=$M$3, "", IF(OR(AH$7&lt;$AB329, $AC329&lt;AH$6),"", MAX(AH$10:AH328)+1)))</f>
        <v/>
      </c>
      <c r="AI329" s="5" t="str">
        <f>IF(OR($AB329="", $AC329=""), "", IF($H329=$M$3, "", IF(OR(AI$7&lt;$AB329, $AC329&lt;AI$6),"", MAX(AI$10:AI328)+1)))</f>
        <v/>
      </c>
      <c r="AJ329" s="5" t="str">
        <f>IF(OR($AB329="", $AC329=""), "", IF($H329=$M$3, "", IF(OR(AJ$7&lt;$AB329, $AC329&lt;AJ$6),"", MAX(AJ$10:AJ328)+1)))</f>
        <v/>
      </c>
      <c r="AK329" s="5" t="str">
        <f>IF(OR($AB329="", $AC329=""), "", IF($H329=$M$3, "", IF(OR(AK$7&lt;$AB329, $AC329&lt;AK$6),"", MAX(AK$10:AK328)+1)))</f>
        <v/>
      </c>
      <c r="AL329" s="5" t="str">
        <f>IF(OR($AB329="", $AC329=""), "", IF($H329=$M$3, "", IF(OR(AL$7&lt;$AB329, $AC329&lt;AL$6),"", MAX(AL$10:AL328)+1)))</f>
        <v/>
      </c>
      <c r="AM329" s="5" t="str">
        <f>IF(OR($AB329="", $AC329=""), "", IF($H329=$M$3, "", IF(OR(AM$7&lt;$AB329, $AC329&lt;AM$6),"", MAX(AM$10:AM328)+1)))</f>
        <v/>
      </c>
      <c r="AN329" s="5" t="str">
        <f>IF(OR($AB329="", $AC329=""), "", IF($H329=$M$3, "", IF(OR(AN$7&lt;$AB329, $AC329&lt;AN$6),"", MAX(AN$10:AN328)+1)))</f>
        <v/>
      </c>
      <c r="AO329" s="5" t="str">
        <f>IF(OR($AB329="", $AC329=""), "", IF($H329=$M$3, "", IF(OR(AO$7&lt;$AB329, $AC329&lt;AO$6),"", MAX(AO$10:AO328)+1)))</f>
        <v/>
      </c>
      <c r="AP329" s="5" t="str">
        <f>IF(OR($AB329="", $AC329=""), "", IF($H329=$M$3, "", IF(OR(AP$7&lt;$AB329, $AC329&lt;AP$6),"", MAX(AP$10:AP328)+1)))</f>
        <v/>
      </c>
      <c r="AQ329" s="5" t="str">
        <f>IF(OR($AB329="", $AC329=""), "", IF($H329=$M$3, "", IF(OR(AQ$7&lt;$AB329, $AC329&lt;AQ$6),"", MAX(AQ$10:AQ328)+1)))</f>
        <v/>
      </c>
      <c r="AR329" s="5" t="str">
        <f>IF(OR($AB329="", $AC329=""), "", IF($H329=$M$3, "", IF(OR(AR$7&lt;$AB329, $AC329&lt;AR$6),"", MAX(AR$10:AR328)+1)))</f>
        <v/>
      </c>
      <c r="AS329" s="5" t="str">
        <f>IF(OR($AB329="", $AC329=""), "", IF($H329=$M$3, "", IF(OR(AS$7&lt;$AB329, $AC329&lt;AS$6),"", MAX(AS$10:AS328)+1)))</f>
        <v/>
      </c>
      <c r="AT329" s="5" t="str">
        <f>IF(OR($AB329="", $AC329=""), "", IF($H329=$M$3, "", IF(OR(AT$7&lt;$AB329, $AC329&lt;AT$6),"", MAX(AT$10:AT328)+1)))</f>
        <v/>
      </c>
      <c r="AU329" s="5" t="str">
        <f>IF(OR($AB329="", $AC329=""), "", IF($H329=$M$3, "", IF(OR(AU$7&lt;$AB329, $AC329&lt;AU$6),"", MAX(AU$10:AU328)+1)))</f>
        <v/>
      </c>
      <c r="AV329" s="5" t="str">
        <f>IF(OR($AB329="", $AC329=""), "", IF($H329=$M$3, "", IF(OR(AV$7&lt;$AB329, $AC329&lt;AV$6),"", MAX(AV$10:AV328)+1)))</f>
        <v/>
      </c>
      <c r="AW329" s="5" t="str">
        <f>IF(OR($AB329="", $AC329=""), "", IF($H329=$M$3, "", IF(OR(AW$7&lt;$AB329, $AC329&lt;AW$6),"", MAX(AW$10:AW328)+1)))</f>
        <v/>
      </c>
      <c r="AX329" s="5" t="str">
        <f>IF(OR($AB329="", $AC329=""), "", IF($H329=$M$3, "", IF(OR(AX$7&lt;$AB329, $AC329&lt;AX$6),"", MAX(AX$10:AX328)+1)))</f>
        <v/>
      </c>
      <c r="AY329" s="5" t="str">
        <f>IF(OR($AB329="", $AC329=""), "", IF($H329=$M$3, "", IF(OR(AY$7&lt;$AB329, $AC329&lt;AY$6),"", MAX(AY$10:AY328)+1)))</f>
        <v/>
      </c>
      <c r="AZ329" s="5" t="str">
        <f>IF(OR($AB329="", $AC329=""), "", IF($H329=$M$3, "", IF(OR(AZ$7&lt;$AB329, $AC329&lt;AZ$6),"", MAX(AZ$10:AZ328)+1)))</f>
        <v/>
      </c>
      <c r="BA329" s="5" t="str">
        <f>IF(OR($AB329="", $AC329=""), "", IF($H329=$M$3, "", IF(OR(BA$7&lt;$AB329, $AC329&lt;BA$6),"", MAX(BA$10:BA328)+1)))</f>
        <v/>
      </c>
      <c r="BB329" s="5" t="str">
        <f>IF(OR($AB329="", $AC329=""), "", IF($H329=$M$3, "", IF(OR(BB$7&lt;$AB329, $AC329&lt;BB$6),"", MAX(BB$10:BB328)+1)))</f>
        <v/>
      </c>
      <c r="BC329" s="5" t="str">
        <f>IF(OR($AB329="", $AC329=""), "", IF($H329=$M$3, "", IF(OR(BC$7&lt;$AB329, $AC329&lt;BC$6),"", MAX(BC$10:BC328)+1)))</f>
        <v/>
      </c>
      <c r="BD329" s="5" t="str">
        <f>IF(OR($AB329="", $AC329=""), "", IF($H329=$M$3, "", IF(OR(BD$7&lt;$AB329, $AC329&lt;BD$6),"", MAX(BD$10:BD328)+1)))</f>
        <v/>
      </c>
      <c r="BE329" s="5" t="str">
        <f>IF(OR($AB329="", $AC329=""), "", IF($H329=$M$3, "", IF(OR(BE$7&lt;$AB329, $AC329&lt;BE$6),"", MAX(BE$10:BE328)+1)))</f>
        <v/>
      </c>
      <c r="BF329" s="5" t="str">
        <f>IF(OR($AB329="", $AC329=""), "", IF($H329=$M$3, "", IF(OR(BF$7&lt;$AB329, $AC329&lt;BF$6),"", MAX(BF$10:BF328)+1)))</f>
        <v/>
      </c>
      <c r="BG329" s="5" t="str">
        <f>IF(OR($AB329="", $AC329=""), "", IF($H329=$M$3, "", IF(OR(BG$7&lt;$AB329, $AC329&lt;BG$6),"", MAX(BG$10:BG328)+1)))</f>
        <v/>
      </c>
      <c r="BH329" s="5" t="str">
        <f>IF(OR($AB329="", $AC329=""), "", IF($H329=$M$3, "", IF(OR(BH$7&lt;$AB329, $AC329&lt;BH$6),"", MAX(BH$10:BH328)+1)))</f>
        <v/>
      </c>
      <c r="BI329" s="5" t="str">
        <f>IF(OR($AB329="", $AC329=""), "", IF($H329=$M$3, "", IF(OR(BI$7&lt;$AB329, $AC329&lt;BI$6),"", MAX(BI$10:BI328)+1)))</f>
        <v/>
      </c>
      <c r="BK329" s="5" t="str" cm="1">
        <f t="array" aca="1" ref="BK329" ca="1">IFERROR(INDEX($AE329:$BI329, $BJ329, MATCH($BK$9, $AE$9:$BI$9, 0)), "")</f>
        <v/>
      </c>
    </row>
    <row r="330" spans="1:63" x14ac:dyDescent="0.25">
      <c r="A330" s="2"/>
      <c r="B330" s="254"/>
      <c r="C330" s="255"/>
      <c r="D330" s="256"/>
      <c r="E330" s="257"/>
      <c r="F330" s="257"/>
      <c r="G330" s="258"/>
      <c r="H330" s="259"/>
      <c r="I330" s="16"/>
      <c r="J330" s="5" t="str">
        <f t="shared" si="43"/>
        <v/>
      </c>
      <c r="K330" s="2"/>
      <c r="O330" s="5" t="str">
        <f t="shared" si="41"/>
        <v/>
      </c>
      <c r="Q330" s="5" t="str">
        <f t="shared" si="44"/>
        <v/>
      </c>
      <c r="S330" s="5" t="str">
        <f t="shared" si="42"/>
        <v/>
      </c>
      <c r="U330" s="64" t="str">
        <f>IF($D330="","", IF(COUNTIF('Intro &amp; Setup'!$AW$49:$AW$88, $D330)&gt;0, "BH", TEXT($D330, "ddd")))</f>
        <v/>
      </c>
      <c r="V330" s="65" t="str">
        <f>IF($G330="", "", IF(COUNTIF('Intro &amp; Setup'!$AW$49:$AW$88, $G330)&gt;0, "BH", TEXT($G330, "ddd")))</f>
        <v/>
      </c>
      <c r="W330" s="64" t="str">
        <f t="shared" si="45"/>
        <v/>
      </c>
      <c r="X330" s="65" t="str">
        <f t="shared" si="46"/>
        <v/>
      </c>
      <c r="Y330" s="64" t="str">
        <f>IF(F330="", "", IF(OR(F330&lt;'Intro &amp; Setup'!$Z$20, F330&gt;'Intro &amp; Setup'!$Z$22), "X", ""))</f>
        <v/>
      </c>
      <c r="Z330" s="65" t="str">
        <f>IF(G330="", "", IF(OR(G330&lt;'Intro &amp; Setup'!$Z$20, G330&gt;'Intro &amp; Setup'!$Z$22), "X", ""))</f>
        <v/>
      </c>
      <c r="AB330" s="58" t="str">
        <f t="shared" si="47"/>
        <v/>
      </c>
      <c r="AC330" s="59" t="str">
        <f t="shared" si="48"/>
        <v/>
      </c>
      <c r="AE330" s="5" t="str">
        <f>IF(OR($AB330="", $AC330=""), "", IF($H330=$M$3, "", IF(OR(AE$7&lt;$AB330, $AC330&lt;AE$6),"", MAX(AE$10:AE329)+1)))</f>
        <v/>
      </c>
      <c r="AF330" s="5" t="str">
        <f>IF(OR($AB330="", $AC330=""), "", IF($H330=$M$3, "", IF(OR(AF$7&lt;$AB330, $AC330&lt;AF$6),"", MAX(AF$10:AF329)+1)))</f>
        <v/>
      </c>
      <c r="AG330" s="5" t="str">
        <f>IF(OR($AB330="", $AC330=""), "", IF($H330=$M$3, "", IF(OR(AG$7&lt;$AB330, $AC330&lt;AG$6),"", MAX(AG$10:AG329)+1)))</f>
        <v/>
      </c>
      <c r="AH330" s="5" t="str">
        <f>IF(OR($AB330="", $AC330=""), "", IF($H330=$M$3, "", IF(OR(AH$7&lt;$AB330, $AC330&lt;AH$6),"", MAX(AH$10:AH329)+1)))</f>
        <v/>
      </c>
      <c r="AI330" s="5" t="str">
        <f>IF(OR($AB330="", $AC330=""), "", IF($H330=$M$3, "", IF(OR(AI$7&lt;$AB330, $AC330&lt;AI$6),"", MAX(AI$10:AI329)+1)))</f>
        <v/>
      </c>
      <c r="AJ330" s="5" t="str">
        <f>IF(OR($AB330="", $AC330=""), "", IF($H330=$M$3, "", IF(OR(AJ$7&lt;$AB330, $AC330&lt;AJ$6),"", MAX(AJ$10:AJ329)+1)))</f>
        <v/>
      </c>
      <c r="AK330" s="5" t="str">
        <f>IF(OR($AB330="", $AC330=""), "", IF($H330=$M$3, "", IF(OR(AK$7&lt;$AB330, $AC330&lt;AK$6),"", MAX(AK$10:AK329)+1)))</f>
        <v/>
      </c>
      <c r="AL330" s="5" t="str">
        <f>IF(OR($AB330="", $AC330=""), "", IF($H330=$M$3, "", IF(OR(AL$7&lt;$AB330, $AC330&lt;AL$6),"", MAX(AL$10:AL329)+1)))</f>
        <v/>
      </c>
      <c r="AM330" s="5" t="str">
        <f>IF(OR($AB330="", $AC330=""), "", IF($H330=$M$3, "", IF(OR(AM$7&lt;$AB330, $AC330&lt;AM$6),"", MAX(AM$10:AM329)+1)))</f>
        <v/>
      </c>
      <c r="AN330" s="5" t="str">
        <f>IF(OR($AB330="", $AC330=""), "", IF($H330=$M$3, "", IF(OR(AN$7&lt;$AB330, $AC330&lt;AN$6),"", MAX(AN$10:AN329)+1)))</f>
        <v/>
      </c>
      <c r="AO330" s="5" t="str">
        <f>IF(OR($AB330="", $AC330=""), "", IF($H330=$M$3, "", IF(OR(AO$7&lt;$AB330, $AC330&lt;AO$6),"", MAX(AO$10:AO329)+1)))</f>
        <v/>
      </c>
      <c r="AP330" s="5" t="str">
        <f>IF(OR($AB330="", $AC330=""), "", IF($H330=$M$3, "", IF(OR(AP$7&lt;$AB330, $AC330&lt;AP$6),"", MAX(AP$10:AP329)+1)))</f>
        <v/>
      </c>
      <c r="AQ330" s="5" t="str">
        <f>IF(OR($AB330="", $AC330=""), "", IF($H330=$M$3, "", IF(OR(AQ$7&lt;$AB330, $AC330&lt;AQ$6),"", MAX(AQ$10:AQ329)+1)))</f>
        <v/>
      </c>
      <c r="AR330" s="5" t="str">
        <f>IF(OR($AB330="", $AC330=""), "", IF($H330=$M$3, "", IF(OR(AR$7&lt;$AB330, $AC330&lt;AR$6),"", MAX(AR$10:AR329)+1)))</f>
        <v/>
      </c>
      <c r="AS330" s="5" t="str">
        <f>IF(OR($AB330="", $AC330=""), "", IF($H330=$M$3, "", IF(OR(AS$7&lt;$AB330, $AC330&lt;AS$6),"", MAX(AS$10:AS329)+1)))</f>
        <v/>
      </c>
      <c r="AT330" s="5" t="str">
        <f>IF(OR($AB330="", $AC330=""), "", IF($H330=$M$3, "", IF(OR(AT$7&lt;$AB330, $AC330&lt;AT$6),"", MAX(AT$10:AT329)+1)))</f>
        <v/>
      </c>
      <c r="AU330" s="5" t="str">
        <f>IF(OR($AB330="", $AC330=""), "", IF($H330=$M$3, "", IF(OR(AU$7&lt;$AB330, $AC330&lt;AU$6),"", MAX(AU$10:AU329)+1)))</f>
        <v/>
      </c>
      <c r="AV330" s="5" t="str">
        <f>IF(OR($AB330="", $AC330=""), "", IF($H330=$M$3, "", IF(OR(AV$7&lt;$AB330, $AC330&lt;AV$6),"", MAX(AV$10:AV329)+1)))</f>
        <v/>
      </c>
      <c r="AW330" s="5" t="str">
        <f>IF(OR($AB330="", $AC330=""), "", IF($H330=$M$3, "", IF(OR(AW$7&lt;$AB330, $AC330&lt;AW$6),"", MAX(AW$10:AW329)+1)))</f>
        <v/>
      </c>
      <c r="AX330" s="5" t="str">
        <f>IF(OR($AB330="", $AC330=""), "", IF($H330=$M$3, "", IF(OR(AX$7&lt;$AB330, $AC330&lt;AX$6),"", MAX(AX$10:AX329)+1)))</f>
        <v/>
      </c>
      <c r="AY330" s="5" t="str">
        <f>IF(OR($AB330="", $AC330=""), "", IF($H330=$M$3, "", IF(OR(AY$7&lt;$AB330, $AC330&lt;AY$6),"", MAX(AY$10:AY329)+1)))</f>
        <v/>
      </c>
      <c r="AZ330" s="5" t="str">
        <f>IF(OR($AB330="", $AC330=""), "", IF($H330=$M$3, "", IF(OR(AZ$7&lt;$AB330, $AC330&lt;AZ$6),"", MAX(AZ$10:AZ329)+1)))</f>
        <v/>
      </c>
      <c r="BA330" s="5" t="str">
        <f>IF(OR($AB330="", $AC330=""), "", IF($H330=$M$3, "", IF(OR(BA$7&lt;$AB330, $AC330&lt;BA$6),"", MAX(BA$10:BA329)+1)))</f>
        <v/>
      </c>
      <c r="BB330" s="5" t="str">
        <f>IF(OR($AB330="", $AC330=""), "", IF($H330=$M$3, "", IF(OR(BB$7&lt;$AB330, $AC330&lt;BB$6),"", MAX(BB$10:BB329)+1)))</f>
        <v/>
      </c>
      <c r="BC330" s="5" t="str">
        <f>IF(OR($AB330="", $AC330=""), "", IF($H330=$M$3, "", IF(OR(BC$7&lt;$AB330, $AC330&lt;BC$6),"", MAX(BC$10:BC329)+1)))</f>
        <v/>
      </c>
      <c r="BD330" s="5" t="str">
        <f>IF(OR($AB330="", $AC330=""), "", IF($H330=$M$3, "", IF(OR(BD$7&lt;$AB330, $AC330&lt;BD$6),"", MAX(BD$10:BD329)+1)))</f>
        <v/>
      </c>
      <c r="BE330" s="5" t="str">
        <f>IF(OR($AB330="", $AC330=""), "", IF($H330=$M$3, "", IF(OR(BE$7&lt;$AB330, $AC330&lt;BE$6),"", MAX(BE$10:BE329)+1)))</f>
        <v/>
      </c>
      <c r="BF330" s="5" t="str">
        <f>IF(OR($AB330="", $AC330=""), "", IF($H330=$M$3, "", IF(OR(BF$7&lt;$AB330, $AC330&lt;BF$6),"", MAX(BF$10:BF329)+1)))</f>
        <v/>
      </c>
      <c r="BG330" s="5" t="str">
        <f>IF(OR($AB330="", $AC330=""), "", IF($H330=$M$3, "", IF(OR(BG$7&lt;$AB330, $AC330&lt;BG$6),"", MAX(BG$10:BG329)+1)))</f>
        <v/>
      </c>
      <c r="BH330" s="5" t="str">
        <f>IF(OR($AB330="", $AC330=""), "", IF($H330=$M$3, "", IF(OR(BH$7&lt;$AB330, $AC330&lt;BH$6),"", MAX(BH$10:BH329)+1)))</f>
        <v/>
      </c>
      <c r="BI330" s="5" t="str">
        <f>IF(OR($AB330="", $AC330=""), "", IF($H330=$M$3, "", IF(OR(BI$7&lt;$AB330, $AC330&lt;BI$6),"", MAX(BI$10:BI329)+1)))</f>
        <v/>
      </c>
      <c r="BK330" s="5" t="str" cm="1">
        <f t="array" aca="1" ref="BK330" ca="1">IFERROR(INDEX($AE330:$BI330, $BJ330, MATCH($BK$9, $AE$9:$BI$9, 0)), "")</f>
        <v/>
      </c>
    </row>
    <row r="331" spans="1:63" x14ac:dyDescent="0.25">
      <c r="A331" s="2"/>
      <c r="B331" s="254"/>
      <c r="C331" s="255"/>
      <c r="D331" s="256"/>
      <c r="E331" s="257"/>
      <c r="F331" s="257"/>
      <c r="G331" s="258"/>
      <c r="H331" s="259"/>
      <c r="I331" s="16"/>
      <c r="J331" s="5" t="str">
        <f t="shared" si="43"/>
        <v/>
      </c>
      <c r="K331" s="2"/>
      <c r="O331" s="5" t="str">
        <f t="shared" ref="O331:O394" si="49">IF(OR($AB331="", $AC331=""), "", IF(AND($O$8&gt;=$AB331, $O$8&lt;=$AC331), $D$4, IF(AND($H331=$M$3, $O$8&gt;$AC$11), $D$2, IF($O$8&gt;$AC331, $D$3, IF(ROUNDDOWN($O$8, 0)=ROUNDDOWN($AB331, 0), $D$5, IF(ROUNDDOWN($O$8, 0)+1=ROUNDDOWN($AB331, 0), $D$6, ""))))))</f>
        <v/>
      </c>
      <c r="Q331" s="5" t="str">
        <f t="shared" si="44"/>
        <v/>
      </c>
      <c r="S331" s="5" t="str">
        <f t="shared" ref="S331:S394" si="50">IF($Q331="", "", IF(OR($D331="", $E331="", $F331=""), $N$3, IF($AC331&lt;$AB331, $N$4, IF(OR(COUNTIF($M$11:$M$22, $C331)=0, $C331=""), $N$5, IF(OR($W331="X", $X331="X", $Y331="X", $Z331="X"), $N$6, "")))))</f>
        <v/>
      </c>
      <c r="U331" s="64" t="str">
        <f>IF($D331="","", IF(COUNTIF('Intro &amp; Setup'!$AW$49:$AW$88, $D331)&gt;0, "BH", TEXT($D331, "ddd")))</f>
        <v/>
      </c>
      <c r="V331" s="65" t="str">
        <f>IF($G331="", "", IF(COUNTIF('Intro &amp; Setup'!$AW$49:$AW$88, $G331)&gt;0, "BH", TEXT($G331, "ddd")))</f>
        <v/>
      </c>
      <c r="W331" s="64" t="str">
        <f t="shared" si="45"/>
        <v/>
      </c>
      <c r="X331" s="65" t="str">
        <f t="shared" si="46"/>
        <v/>
      </c>
      <c r="Y331" s="64" t="str">
        <f>IF(F331="", "", IF(OR(F331&lt;'Intro &amp; Setup'!$Z$20, F331&gt;'Intro &amp; Setup'!$Z$22), "X", ""))</f>
        <v/>
      </c>
      <c r="Z331" s="65" t="str">
        <f>IF(G331="", "", IF(OR(G331&lt;'Intro &amp; Setup'!$Z$20, G331&gt;'Intro &amp; Setup'!$Z$22), "X", ""))</f>
        <v/>
      </c>
      <c r="AB331" s="58" t="str">
        <f t="shared" si="47"/>
        <v/>
      </c>
      <c r="AC331" s="59" t="str">
        <f t="shared" si="48"/>
        <v/>
      </c>
      <c r="AE331" s="5" t="str">
        <f>IF(OR($AB331="", $AC331=""), "", IF($H331=$M$3, "", IF(OR(AE$7&lt;$AB331, $AC331&lt;AE$6),"", MAX(AE$10:AE330)+1)))</f>
        <v/>
      </c>
      <c r="AF331" s="5" t="str">
        <f>IF(OR($AB331="", $AC331=""), "", IF($H331=$M$3, "", IF(OR(AF$7&lt;$AB331, $AC331&lt;AF$6),"", MAX(AF$10:AF330)+1)))</f>
        <v/>
      </c>
      <c r="AG331" s="5" t="str">
        <f>IF(OR($AB331="", $AC331=""), "", IF($H331=$M$3, "", IF(OR(AG$7&lt;$AB331, $AC331&lt;AG$6),"", MAX(AG$10:AG330)+1)))</f>
        <v/>
      </c>
      <c r="AH331" s="5" t="str">
        <f>IF(OR($AB331="", $AC331=""), "", IF($H331=$M$3, "", IF(OR(AH$7&lt;$AB331, $AC331&lt;AH$6),"", MAX(AH$10:AH330)+1)))</f>
        <v/>
      </c>
      <c r="AI331" s="5" t="str">
        <f>IF(OR($AB331="", $AC331=""), "", IF($H331=$M$3, "", IF(OR(AI$7&lt;$AB331, $AC331&lt;AI$6),"", MAX(AI$10:AI330)+1)))</f>
        <v/>
      </c>
      <c r="AJ331" s="5" t="str">
        <f>IF(OR($AB331="", $AC331=""), "", IF($H331=$M$3, "", IF(OR(AJ$7&lt;$AB331, $AC331&lt;AJ$6),"", MAX(AJ$10:AJ330)+1)))</f>
        <v/>
      </c>
      <c r="AK331" s="5" t="str">
        <f>IF(OR($AB331="", $AC331=""), "", IF($H331=$M$3, "", IF(OR(AK$7&lt;$AB331, $AC331&lt;AK$6),"", MAX(AK$10:AK330)+1)))</f>
        <v/>
      </c>
      <c r="AL331" s="5" t="str">
        <f>IF(OR($AB331="", $AC331=""), "", IF($H331=$M$3, "", IF(OR(AL$7&lt;$AB331, $AC331&lt;AL$6),"", MAX(AL$10:AL330)+1)))</f>
        <v/>
      </c>
      <c r="AM331" s="5" t="str">
        <f>IF(OR($AB331="", $AC331=""), "", IF($H331=$M$3, "", IF(OR(AM$7&lt;$AB331, $AC331&lt;AM$6),"", MAX(AM$10:AM330)+1)))</f>
        <v/>
      </c>
      <c r="AN331" s="5" t="str">
        <f>IF(OR($AB331="", $AC331=""), "", IF($H331=$M$3, "", IF(OR(AN$7&lt;$AB331, $AC331&lt;AN$6),"", MAX(AN$10:AN330)+1)))</f>
        <v/>
      </c>
      <c r="AO331" s="5" t="str">
        <f>IF(OR($AB331="", $AC331=""), "", IF($H331=$M$3, "", IF(OR(AO$7&lt;$AB331, $AC331&lt;AO$6),"", MAX(AO$10:AO330)+1)))</f>
        <v/>
      </c>
      <c r="AP331" s="5" t="str">
        <f>IF(OR($AB331="", $AC331=""), "", IF($H331=$M$3, "", IF(OR(AP$7&lt;$AB331, $AC331&lt;AP$6),"", MAX(AP$10:AP330)+1)))</f>
        <v/>
      </c>
      <c r="AQ331" s="5" t="str">
        <f>IF(OR($AB331="", $AC331=""), "", IF($H331=$M$3, "", IF(OR(AQ$7&lt;$AB331, $AC331&lt;AQ$6),"", MAX(AQ$10:AQ330)+1)))</f>
        <v/>
      </c>
      <c r="AR331" s="5" t="str">
        <f>IF(OR($AB331="", $AC331=""), "", IF($H331=$M$3, "", IF(OR(AR$7&lt;$AB331, $AC331&lt;AR$6),"", MAX(AR$10:AR330)+1)))</f>
        <v/>
      </c>
      <c r="AS331" s="5" t="str">
        <f>IF(OR($AB331="", $AC331=""), "", IF($H331=$M$3, "", IF(OR(AS$7&lt;$AB331, $AC331&lt;AS$6),"", MAX(AS$10:AS330)+1)))</f>
        <v/>
      </c>
      <c r="AT331" s="5" t="str">
        <f>IF(OR($AB331="", $AC331=""), "", IF($H331=$M$3, "", IF(OR(AT$7&lt;$AB331, $AC331&lt;AT$6),"", MAX(AT$10:AT330)+1)))</f>
        <v/>
      </c>
      <c r="AU331" s="5" t="str">
        <f>IF(OR($AB331="", $AC331=""), "", IF($H331=$M$3, "", IF(OR(AU$7&lt;$AB331, $AC331&lt;AU$6),"", MAX(AU$10:AU330)+1)))</f>
        <v/>
      </c>
      <c r="AV331" s="5" t="str">
        <f>IF(OR($AB331="", $AC331=""), "", IF($H331=$M$3, "", IF(OR(AV$7&lt;$AB331, $AC331&lt;AV$6),"", MAX(AV$10:AV330)+1)))</f>
        <v/>
      </c>
      <c r="AW331" s="5" t="str">
        <f>IF(OR($AB331="", $AC331=""), "", IF($H331=$M$3, "", IF(OR(AW$7&lt;$AB331, $AC331&lt;AW$6),"", MAX(AW$10:AW330)+1)))</f>
        <v/>
      </c>
      <c r="AX331" s="5" t="str">
        <f>IF(OR($AB331="", $AC331=""), "", IF($H331=$M$3, "", IF(OR(AX$7&lt;$AB331, $AC331&lt;AX$6),"", MAX(AX$10:AX330)+1)))</f>
        <v/>
      </c>
      <c r="AY331" s="5" t="str">
        <f>IF(OR($AB331="", $AC331=""), "", IF($H331=$M$3, "", IF(OR(AY$7&lt;$AB331, $AC331&lt;AY$6),"", MAX(AY$10:AY330)+1)))</f>
        <v/>
      </c>
      <c r="AZ331" s="5" t="str">
        <f>IF(OR($AB331="", $AC331=""), "", IF($H331=$M$3, "", IF(OR(AZ$7&lt;$AB331, $AC331&lt;AZ$6),"", MAX(AZ$10:AZ330)+1)))</f>
        <v/>
      </c>
      <c r="BA331" s="5" t="str">
        <f>IF(OR($AB331="", $AC331=""), "", IF($H331=$M$3, "", IF(OR(BA$7&lt;$AB331, $AC331&lt;BA$6),"", MAX(BA$10:BA330)+1)))</f>
        <v/>
      </c>
      <c r="BB331" s="5" t="str">
        <f>IF(OR($AB331="", $AC331=""), "", IF($H331=$M$3, "", IF(OR(BB$7&lt;$AB331, $AC331&lt;BB$6),"", MAX(BB$10:BB330)+1)))</f>
        <v/>
      </c>
      <c r="BC331" s="5" t="str">
        <f>IF(OR($AB331="", $AC331=""), "", IF($H331=$M$3, "", IF(OR(BC$7&lt;$AB331, $AC331&lt;BC$6),"", MAX(BC$10:BC330)+1)))</f>
        <v/>
      </c>
      <c r="BD331" s="5" t="str">
        <f>IF(OR($AB331="", $AC331=""), "", IF($H331=$M$3, "", IF(OR(BD$7&lt;$AB331, $AC331&lt;BD$6),"", MAX(BD$10:BD330)+1)))</f>
        <v/>
      </c>
      <c r="BE331" s="5" t="str">
        <f>IF(OR($AB331="", $AC331=""), "", IF($H331=$M$3, "", IF(OR(BE$7&lt;$AB331, $AC331&lt;BE$6),"", MAX(BE$10:BE330)+1)))</f>
        <v/>
      </c>
      <c r="BF331" s="5" t="str">
        <f>IF(OR($AB331="", $AC331=""), "", IF($H331=$M$3, "", IF(OR(BF$7&lt;$AB331, $AC331&lt;BF$6),"", MAX(BF$10:BF330)+1)))</f>
        <v/>
      </c>
      <c r="BG331" s="5" t="str">
        <f>IF(OR($AB331="", $AC331=""), "", IF($H331=$M$3, "", IF(OR(BG$7&lt;$AB331, $AC331&lt;BG$6),"", MAX(BG$10:BG330)+1)))</f>
        <v/>
      </c>
      <c r="BH331" s="5" t="str">
        <f>IF(OR($AB331="", $AC331=""), "", IF($H331=$M$3, "", IF(OR(BH$7&lt;$AB331, $AC331&lt;BH$6),"", MAX(BH$10:BH330)+1)))</f>
        <v/>
      </c>
      <c r="BI331" s="5" t="str">
        <f>IF(OR($AB331="", $AC331=""), "", IF($H331=$M$3, "", IF(OR(BI$7&lt;$AB331, $AC331&lt;BI$6),"", MAX(BI$10:BI330)+1)))</f>
        <v/>
      </c>
      <c r="BK331" s="5" t="str" cm="1">
        <f t="array" aca="1" ref="BK331" ca="1">IFERROR(INDEX($AE331:$BI331, $BJ331, MATCH($BK$9, $AE$9:$BI$9, 0)), "")</f>
        <v/>
      </c>
    </row>
    <row r="332" spans="1:63" x14ac:dyDescent="0.25">
      <c r="A332" s="2"/>
      <c r="B332" s="254"/>
      <c r="C332" s="255"/>
      <c r="D332" s="256"/>
      <c r="E332" s="257"/>
      <c r="F332" s="257"/>
      <c r="G332" s="258"/>
      <c r="H332" s="259"/>
      <c r="I332" s="16"/>
      <c r="J332" s="5" t="str">
        <f t="shared" ref="J332:J395" si="51">IF($Q332="", "", $S332)</f>
        <v/>
      </c>
      <c r="K332" s="2"/>
      <c r="O332" s="5" t="str">
        <f t="shared" si="49"/>
        <v/>
      </c>
      <c r="Q332" s="5" t="str">
        <f t="shared" ref="Q332:Q395" si="52">IF(COUNTIF($B332:$F332, "")=5, "", "X")</f>
        <v/>
      </c>
      <c r="S332" s="5" t="str">
        <f t="shared" si="50"/>
        <v/>
      </c>
      <c r="U332" s="64" t="str">
        <f>IF($D332="","", IF(COUNTIF('Intro &amp; Setup'!$AW$49:$AW$88, $D332)&gt;0, "BH", TEXT($D332, "ddd")))</f>
        <v/>
      </c>
      <c r="V332" s="65" t="str">
        <f>IF($G332="", "", IF(COUNTIF('Intro &amp; Setup'!$AW$49:$AW$88, $G332)&gt;0, "BH", TEXT($G332, "ddd")))</f>
        <v/>
      </c>
      <c r="W332" s="64" t="str">
        <f t="shared" ref="W332:W395" si="53">IF($U332="", "", IF(COUNTIF($W$3:$W$5, $U332)&gt;0, "X", ""))</f>
        <v/>
      </c>
      <c r="X332" s="65" t="str">
        <f t="shared" ref="X332:X395" si="54">IF($V332="", "", IF(COUNTIF($W$3:$W$5, $V332)&gt;0, "X", ""))</f>
        <v/>
      </c>
      <c r="Y332" s="64" t="str">
        <f>IF(F332="", "", IF(OR(F332&lt;'Intro &amp; Setup'!$Z$20, F332&gt;'Intro &amp; Setup'!$Z$22), "X", ""))</f>
        <v/>
      </c>
      <c r="Z332" s="65" t="str">
        <f>IF(G332="", "", IF(OR(G332&lt;'Intro &amp; Setup'!$Z$20, G332&gt;'Intro &amp; Setup'!$Z$22), "X", ""))</f>
        <v/>
      </c>
      <c r="AB332" s="58" t="str">
        <f t="shared" ref="AB332:AB395" si="55">IF(OR($D332="", $E332=""), "", $D332+$E332)</f>
        <v/>
      </c>
      <c r="AC332" s="59" t="str">
        <f t="shared" ref="AC332:AC395" si="56">IF(OR($D332="", $E332="", $F332=""), "", IF($G332="", $D332, $G332)+$F332)</f>
        <v/>
      </c>
      <c r="AE332" s="5" t="str">
        <f>IF(OR($AB332="", $AC332=""), "", IF($H332=$M$3, "", IF(OR(AE$7&lt;$AB332, $AC332&lt;AE$6),"", MAX(AE$10:AE331)+1)))</f>
        <v/>
      </c>
      <c r="AF332" s="5" t="str">
        <f>IF(OR($AB332="", $AC332=""), "", IF($H332=$M$3, "", IF(OR(AF$7&lt;$AB332, $AC332&lt;AF$6),"", MAX(AF$10:AF331)+1)))</f>
        <v/>
      </c>
      <c r="AG332" s="5" t="str">
        <f>IF(OR($AB332="", $AC332=""), "", IF($H332=$M$3, "", IF(OR(AG$7&lt;$AB332, $AC332&lt;AG$6),"", MAX(AG$10:AG331)+1)))</f>
        <v/>
      </c>
      <c r="AH332" s="5" t="str">
        <f>IF(OR($AB332="", $AC332=""), "", IF($H332=$M$3, "", IF(OR(AH$7&lt;$AB332, $AC332&lt;AH$6),"", MAX(AH$10:AH331)+1)))</f>
        <v/>
      </c>
      <c r="AI332" s="5" t="str">
        <f>IF(OR($AB332="", $AC332=""), "", IF($H332=$M$3, "", IF(OR(AI$7&lt;$AB332, $AC332&lt;AI$6),"", MAX(AI$10:AI331)+1)))</f>
        <v/>
      </c>
      <c r="AJ332" s="5" t="str">
        <f>IF(OR($AB332="", $AC332=""), "", IF($H332=$M$3, "", IF(OR(AJ$7&lt;$AB332, $AC332&lt;AJ$6),"", MAX(AJ$10:AJ331)+1)))</f>
        <v/>
      </c>
      <c r="AK332" s="5" t="str">
        <f>IF(OR($AB332="", $AC332=""), "", IF($H332=$M$3, "", IF(OR(AK$7&lt;$AB332, $AC332&lt;AK$6),"", MAX(AK$10:AK331)+1)))</f>
        <v/>
      </c>
      <c r="AL332" s="5" t="str">
        <f>IF(OR($AB332="", $AC332=""), "", IF($H332=$M$3, "", IF(OR(AL$7&lt;$AB332, $AC332&lt;AL$6),"", MAX(AL$10:AL331)+1)))</f>
        <v/>
      </c>
      <c r="AM332" s="5" t="str">
        <f>IF(OR($AB332="", $AC332=""), "", IF($H332=$M$3, "", IF(OR(AM$7&lt;$AB332, $AC332&lt;AM$6),"", MAX(AM$10:AM331)+1)))</f>
        <v/>
      </c>
      <c r="AN332" s="5" t="str">
        <f>IF(OR($AB332="", $AC332=""), "", IF($H332=$M$3, "", IF(OR(AN$7&lt;$AB332, $AC332&lt;AN$6),"", MAX(AN$10:AN331)+1)))</f>
        <v/>
      </c>
      <c r="AO332" s="5" t="str">
        <f>IF(OR($AB332="", $AC332=""), "", IF($H332=$M$3, "", IF(OR(AO$7&lt;$AB332, $AC332&lt;AO$6),"", MAX(AO$10:AO331)+1)))</f>
        <v/>
      </c>
      <c r="AP332" s="5" t="str">
        <f>IF(OR($AB332="", $AC332=""), "", IF($H332=$M$3, "", IF(OR(AP$7&lt;$AB332, $AC332&lt;AP$6),"", MAX(AP$10:AP331)+1)))</f>
        <v/>
      </c>
      <c r="AQ332" s="5" t="str">
        <f>IF(OR($AB332="", $AC332=""), "", IF($H332=$M$3, "", IF(OR(AQ$7&lt;$AB332, $AC332&lt;AQ$6),"", MAX(AQ$10:AQ331)+1)))</f>
        <v/>
      </c>
      <c r="AR332" s="5" t="str">
        <f>IF(OR($AB332="", $AC332=""), "", IF($H332=$M$3, "", IF(OR(AR$7&lt;$AB332, $AC332&lt;AR$6),"", MAX(AR$10:AR331)+1)))</f>
        <v/>
      </c>
      <c r="AS332" s="5" t="str">
        <f>IF(OR($AB332="", $AC332=""), "", IF($H332=$M$3, "", IF(OR(AS$7&lt;$AB332, $AC332&lt;AS$6),"", MAX(AS$10:AS331)+1)))</f>
        <v/>
      </c>
      <c r="AT332" s="5" t="str">
        <f>IF(OR($AB332="", $AC332=""), "", IF($H332=$M$3, "", IF(OR(AT$7&lt;$AB332, $AC332&lt;AT$6),"", MAX(AT$10:AT331)+1)))</f>
        <v/>
      </c>
      <c r="AU332" s="5" t="str">
        <f>IF(OR($AB332="", $AC332=""), "", IF($H332=$M$3, "", IF(OR(AU$7&lt;$AB332, $AC332&lt;AU$6),"", MAX(AU$10:AU331)+1)))</f>
        <v/>
      </c>
      <c r="AV332" s="5" t="str">
        <f>IF(OR($AB332="", $AC332=""), "", IF($H332=$M$3, "", IF(OR(AV$7&lt;$AB332, $AC332&lt;AV$6),"", MAX(AV$10:AV331)+1)))</f>
        <v/>
      </c>
      <c r="AW332" s="5" t="str">
        <f>IF(OR($AB332="", $AC332=""), "", IF($H332=$M$3, "", IF(OR(AW$7&lt;$AB332, $AC332&lt;AW$6),"", MAX(AW$10:AW331)+1)))</f>
        <v/>
      </c>
      <c r="AX332" s="5" t="str">
        <f>IF(OR($AB332="", $AC332=""), "", IF($H332=$M$3, "", IF(OR(AX$7&lt;$AB332, $AC332&lt;AX$6),"", MAX(AX$10:AX331)+1)))</f>
        <v/>
      </c>
      <c r="AY332" s="5" t="str">
        <f>IF(OR($AB332="", $AC332=""), "", IF($H332=$M$3, "", IF(OR(AY$7&lt;$AB332, $AC332&lt;AY$6),"", MAX(AY$10:AY331)+1)))</f>
        <v/>
      </c>
      <c r="AZ332" s="5" t="str">
        <f>IF(OR($AB332="", $AC332=""), "", IF($H332=$M$3, "", IF(OR(AZ$7&lt;$AB332, $AC332&lt;AZ$6),"", MAX(AZ$10:AZ331)+1)))</f>
        <v/>
      </c>
      <c r="BA332" s="5" t="str">
        <f>IF(OR($AB332="", $AC332=""), "", IF($H332=$M$3, "", IF(OR(BA$7&lt;$AB332, $AC332&lt;BA$6),"", MAX(BA$10:BA331)+1)))</f>
        <v/>
      </c>
      <c r="BB332" s="5" t="str">
        <f>IF(OR($AB332="", $AC332=""), "", IF($H332=$M$3, "", IF(OR(BB$7&lt;$AB332, $AC332&lt;BB$6),"", MAX(BB$10:BB331)+1)))</f>
        <v/>
      </c>
      <c r="BC332" s="5" t="str">
        <f>IF(OR($AB332="", $AC332=""), "", IF($H332=$M$3, "", IF(OR(BC$7&lt;$AB332, $AC332&lt;BC$6),"", MAX(BC$10:BC331)+1)))</f>
        <v/>
      </c>
      <c r="BD332" s="5" t="str">
        <f>IF(OR($AB332="", $AC332=""), "", IF($H332=$M$3, "", IF(OR(BD$7&lt;$AB332, $AC332&lt;BD$6),"", MAX(BD$10:BD331)+1)))</f>
        <v/>
      </c>
      <c r="BE332" s="5" t="str">
        <f>IF(OR($AB332="", $AC332=""), "", IF($H332=$M$3, "", IF(OR(BE$7&lt;$AB332, $AC332&lt;BE$6),"", MAX(BE$10:BE331)+1)))</f>
        <v/>
      </c>
      <c r="BF332" s="5" t="str">
        <f>IF(OR($AB332="", $AC332=""), "", IF($H332=$M$3, "", IF(OR(BF$7&lt;$AB332, $AC332&lt;BF$6),"", MAX(BF$10:BF331)+1)))</f>
        <v/>
      </c>
      <c r="BG332" s="5" t="str">
        <f>IF(OR($AB332="", $AC332=""), "", IF($H332=$M$3, "", IF(OR(BG$7&lt;$AB332, $AC332&lt;BG$6),"", MAX(BG$10:BG331)+1)))</f>
        <v/>
      </c>
      <c r="BH332" s="5" t="str">
        <f>IF(OR($AB332="", $AC332=""), "", IF($H332=$M$3, "", IF(OR(BH$7&lt;$AB332, $AC332&lt;BH$6),"", MAX(BH$10:BH331)+1)))</f>
        <v/>
      </c>
      <c r="BI332" s="5" t="str">
        <f>IF(OR($AB332="", $AC332=""), "", IF($H332=$M$3, "", IF(OR(BI$7&lt;$AB332, $AC332&lt;BI$6),"", MAX(BI$10:BI331)+1)))</f>
        <v/>
      </c>
      <c r="BK332" s="5" t="str" cm="1">
        <f t="array" aca="1" ref="BK332" ca="1">IFERROR(INDEX($AE332:$BI332, $BJ332, MATCH($BK$9, $AE$9:$BI$9, 0)), "")</f>
        <v/>
      </c>
    </row>
    <row r="333" spans="1:63" x14ac:dyDescent="0.25">
      <c r="A333" s="2"/>
      <c r="B333" s="254"/>
      <c r="C333" s="255"/>
      <c r="D333" s="256"/>
      <c r="E333" s="257"/>
      <c r="F333" s="257"/>
      <c r="G333" s="258"/>
      <c r="H333" s="259"/>
      <c r="I333" s="16"/>
      <c r="J333" s="5" t="str">
        <f t="shared" si="51"/>
        <v/>
      </c>
      <c r="K333" s="2"/>
      <c r="O333" s="5" t="str">
        <f t="shared" si="49"/>
        <v/>
      </c>
      <c r="Q333" s="5" t="str">
        <f t="shared" si="52"/>
        <v/>
      </c>
      <c r="S333" s="5" t="str">
        <f t="shared" si="50"/>
        <v/>
      </c>
      <c r="U333" s="64" t="str">
        <f>IF($D333="","", IF(COUNTIF('Intro &amp; Setup'!$AW$49:$AW$88, $D333)&gt;0, "BH", TEXT($D333, "ddd")))</f>
        <v/>
      </c>
      <c r="V333" s="65" t="str">
        <f>IF($G333="", "", IF(COUNTIF('Intro &amp; Setup'!$AW$49:$AW$88, $G333)&gt;0, "BH", TEXT($G333, "ddd")))</f>
        <v/>
      </c>
      <c r="W333" s="64" t="str">
        <f t="shared" si="53"/>
        <v/>
      </c>
      <c r="X333" s="65" t="str">
        <f t="shared" si="54"/>
        <v/>
      </c>
      <c r="Y333" s="64" t="str">
        <f>IF(F333="", "", IF(OR(F333&lt;'Intro &amp; Setup'!$Z$20, F333&gt;'Intro &amp; Setup'!$Z$22), "X", ""))</f>
        <v/>
      </c>
      <c r="Z333" s="65" t="str">
        <f>IF(G333="", "", IF(OR(G333&lt;'Intro &amp; Setup'!$Z$20, G333&gt;'Intro &amp; Setup'!$Z$22), "X", ""))</f>
        <v/>
      </c>
      <c r="AB333" s="58" t="str">
        <f t="shared" si="55"/>
        <v/>
      </c>
      <c r="AC333" s="59" t="str">
        <f t="shared" si="56"/>
        <v/>
      </c>
      <c r="AE333" s="5" t="str">
        <f>IF(OR($AB333="", $AC333=""), "", IF($H333=$M$3, "", IF(OR(AE$7&lt;$AB333, $AC333&lt;AE$6),"", MAX(AE$10:AE332)+1)))</f>
        <v/>
      </c>
      <c r="AF333" s="5" t="str">
        <f>IF(OR($AB333="", $AC333=""), "", IF($H333=$M$3, "", IF(OR(AF$7&lt;$AB333, $AC333&lt;AF$6),"", MAX(AF$10:AF332)+1)))</f>
        <v/>
      </c>
      <c r="AG333" s="5" t="str">
        <f>IF(OR($AB333="", $AC333=""), "", IF($H333=$M$3, "", IF(OR(AG$7&lt;$AB333, $AC333&lt;AG$6),"", MAX(AG$10:AG332)+1)))</f>
        <v/>
      </c>
      <c r="AH333" s="5" t="str">
        <f>IF(OR($AB333="", $AC333=""), "", IF($H333=$M$3, "", IF(OR(AH$7&lt;$AB333, $AC333&lt;AH$6),"", MAX(AH$10:AH332)+1)))</f>
        <v/>
      </c>
      <c r="AI333" s="5" t="str">
        <f>IF(OR($AB333="", $AC333=""), "", IF($H333=$M$3, "", IF(OR(AI$7&lt;$AB333, $AC333&lt;AI$6),"", MAX(AI$10:AI332)+1)))</f>
        <v/>
      </c>
      <c r="AJ333" s="5" t="str">
        <f>IF(OR($AB333="", $AC333=""), "", IF($H333=$M$3, "", IF(OR(AJ$7&lt;$AB333, $AC333&lt;AJ$6),"", MAX(AJ$10:AJ332)+1)))</f>
        <v/>
      </c>
      <c r="AK333" s="5" t="str">
        <f>IF(OR($AB333="", $AC333=""), "", IF($H333=$M$3, "", IF(OR(AK$7&lt;$AB333, $AC333&lt;AK$6),"", MAX(AK$10:AK332)+1)))</f>
        <v/>
      </c>
      <c r="AL333" s="5" t="str">
        <f>IF(OR($AB333="", $AC333=""), "", IF($H333=$M$3, "", IF(OR(AL$7&lt;$AB333, $AC333&lt;AL$6),"", MAX(AL$10:AL332)+1)))</f>
        <v/>
      </c>
      <c r="AM333" s="5" t="str">
        <f>IF(OR($AB333="", $AC333=""), "", IF($H333=$M$3, "", IF(OR(AM$7&lt;$AB333, $AC333&lt;AM$6),"", MAX(AM$10:AM332)+1)))</f>
        <v/>
      </c>
      <c r="AN333" s="5" t="str">
        <f>IF(OR($AB333="", $AC333=""), "", IF($H333=$M$3, "", IF(OR(AN$7&lt;$AB333, $AC333&lt;AN$6),"", MAX(AN$10:AN332)+1)))</f>
        <v/>
      </c>
      <c r="AO333" s="5" t="str">
        <f>IF(OR($AB333="", $AC333=""), "", IF($H333=$M$3, "", IF(OR(AO$7&lt;$AB333, $AC333&lt;AO$6),"", MAX(AO$10:AO332)+1)))</f>
        <v/>
      </c>
      <c r="AP333" s="5" t="str">
        <f>IF(OR($AB333="", $AC333=""), "", IF($H333=$M$3, "", IF(OR(AP$7&lt;$AB333, $AC333&lt;AP$6),"", MAX(AP$10:AP332)+1)))</f>
        <v/>
      </c>
      <c r="AQ333" s="5" t="str">
        <f>IF(OR($AB333="", $AC333=""), "", IF($H333=$M$3, "", IF(OR(AQ$7&lt;$AB333, $AC333&lt;AQ$6),"", MAX(AQ$10:AQ332)+1)))</f>
        <v/>
      </c>
      <c r="AR333" s="5" t="str">
        <f>IF(OR($AB333="", $AC333=""), "", IF($H333=$M$3, "", IF(OR(AR$7&lt;$AB333, $AC333&lt;AR$6),"", MAX(AR$10:AR332)+1)))</f>
        <v/>
      </c>
      <c r="AS333" s="5" t="str">
        <f>IF(OR($AB333="", $AC333=""), "", IF($H333=$M$3, "", IF(OR(AS$7&lt;$AB333, $AC333&lt;AS$6),"", MAX(AS$10:AS332)+1)))</f>
        <v/>
      </c>
      <c r="AT333" s="5" t="str">
        <f>IF(OR($AB333="", $AC333=""), "", IF($H333=$M$3, "", IF(OR(AT$7&lt;$AB333, $AC333&lt;AT$6),"", MAX(AT$10:AT332)+1)))</f>
        <v/>
      </c>
      <c r="AU333" s="5" t="str">
        <f>IF(OR($AB333="", $AC333=""), "", IF($H333=$M$3, "", IF(OR(AU$7&lt;$AB333, $AC333&lt;AU$6),"", MAX(AU$10:AU332)+1)))</f>
        <v/>
      </c>
      <c r="AV333" s="5" t="str">
        <f>IF(OR($AB333="", $AC333=""), "", IF($H333=$M$3, "", IF(OR(AV$7&lt;$AB333, $AC333&lt;AV$6),"", MAX(AV$10:AV332)+1)))</f>
        <v/>
      </c>
      <c r="AW333" s="5" t="str">
        <f>IF(OR($AB333="", $AC333=""), "", IF($H333=$M$3, "", IF(OR(AW$7&lt;$AB333, $AC333&lt;AW$6),"", MAX(AW$10:AW332)+1)))</f>
        <v/>
      </c>
      <c r="AX333" s="5" t="str">
        <f>IF(OR($AB333="", $AC333=""), "", IF($H333=$M$3, "", IF(OR(AX$7&lt;$AB333, $AC333&lt;AX$6),"", MAX(AX$10:AX332)+1)))</f>
        <v/>
      </c>
      <c r="AY333" s="5" t="str">
        <f>IF(OR($AB333="", $AC333=""), "", IF($H333=$M$3, "", IF(OR(AY$7&lt;$AB333, $AC333&lt;AY$6),"", MAX(AY$10:AY332)+1)))</f>
        <v/>
      </c>
      <c r="AZ333" s="5" t="str">
        <f>IF(OR($AB333="", $AC333=""), "", IF($H333=$M$3, "", IF(OR(AZ$7&lt;$AB333, $AC333&lt;AZ$6),"", MAX(AZ$10:AZ332)+1)))</f>
        <v/>
      </c>
      <c r="BA333" s="5" t="str">
        <f>IF(OR($AB333="", $AC333=""), "", IF($H333=$M$3, "", IF(OR(BA$7&lt;$AB333, $AC333&lt;BA$6),"", MAX(BA$10:BA332)+1)))</f>
        <v/>
      </c>
      <c r="BB333" s="5" t="str">
        <f>IF(OR($AB333="", $AC333=""), "", IF($H333=$M$3, "", IF(OR(BB$7&lt;$AB333, $AC333&lt;BB$6),"", MAX(BB$10:BB332)+1)))</f>
        <v/>
      </c>
      <c r="BC333" s="5" t="str">
        <f>IF(OR($AB333="", $AC333=""), "", IF($H333=$M$3, "", IF(OR(BC$7&lt;$AB333, $AC333&lt;BC$6),"", MAX(BC$10:BC332)+1)))</f>
        <v/>
      </c>
      <c r="BD333" s="5" t="str">
        <f>IF(OR($AB333="", $AC333=""), "", IF($H333=$M$3, "", IF(OR(BD$7&lt;$AB333, $AC333&lt;BD$6),"", MAX(BD$10:BD332)+1)))</f>
        <v/>
      </c>
      <c r="BE333" s="5" t="str">
        <f>IF(OR($AB333="", $AC333=""), "", IF($H333=$M$3, "", IF(OR(BE$7&lt;$AB333, $AC333&lt;BE$6),"", MAX(BE$10:BE332)+1)))</f>
        <v/>
      </c>
      <c r="BF333" s="5" t="str">
        <f>IF(OR($AB333="", $AC333=""), "", IF($H333=$M$3, "", IF(OR(BF$7&lt;$AB333, $AC333&lt;BF$6),"", MAX(BF$10:BF332)+1)))</f>
        <v/>
      </c>
      <c r="BG333" s="5" t="str">
        <f>IF(OR($AB333="", $AC333=""), "", IF($H333=$M$3, "", IF(OR(BG$7&lt;$AB333, $AC333&lt;BG$6),"", MAX(BG$10:BG332)+1)))</f>
        <v/>
      </c>
      <c r="BH333" s="5" t="str">
        <f>IF(OR($AB333="", $AC333=""), "", IF($H333=$M$3, "", IF(OR(BH$7&lt;$AB333, $AC333&lt;BH$6),"", MAX(BH$10:BH332)+1)))</f>
        <v/>
      </c>
      <c r="BI333" s="5" t="str">
        <f>IF(OR($AB333="", $AC333=""), "", IF($H333=$M$3, "", IF(OR(BI$7&lt;$AB333, $AC333&lt;BI$6),"", MAX(BI$10:BI332)+1)))</f>
        <v/>
      </c>
      <c r="BK333" s="5" t="str" cm="1">
        <f t="array" aca="1" ref="BK333" ca="1">IFERROR(INDEX($AE333:$BI333, $BJ333, MATCH($BK$9, $AE$9:$BI$9, 0)), "")</f>
        <v/>
      </c>
    </row>
    <row r="334" spans="1:63" x14ac:dyDescent="0.25">
      <c r="A334" s="2"/>
      <c r="B334" s="254"/>
      <c r="C334" s="255"/>
      <c r="D334" s="256"/>
      <c r="E334" s="257"/>
      <c r="F334" s="257"/>
      <c r="G334" s="258"/>
      <c r="H334" s="259"/>
      <c r="I334" s="16"/>
      <c r="J334" s="5" t="str">
        <f t="shared" si="51"/>
        <v/>
      </c>
      <c r="K334" s="2"/>
      <c r="O334" s="5" t="str">
        <f t="shared" si="49"/>
        <v/>
      </c>
      <c r="Q334" s="5" t="str">
        <f t="shared" si="52"/>
        <v/>
      </c>
      <c r="S334" s="5" t="str">
        <f t="shared" si="50"/>
        <v/>
      </c>
      <c r="U334" s="64" t="str">
        <f>IF($D334="","", IF(COUNTIF('Intro &amp; Setup'!$AW$49:$AW$88, $D334)&gt;0, "BH", TEXT($D334, "ddd")))</f>
        <v/>
      </c>
      <c r="V334" s="65" t="str">
        <f>IF($G334="", "", IF(COUNTIF('Intro &amp; Setup'!$AW$49:$AW$88, $G334)&gt;0, "BH", TEXT($G334, "ddd")))</f>
        <v/>
      </c>
      <c r="W334" s="64" t="str">
        <f t="shared" si="53"/>
        <v/>
      </c>
      <c r="X334" s="65" t="str">
        <f t="shared" si="54"/>
        <v/>
      </c>
      <c r="Y334" s="64" t="str">
        <f>IF(F334="", "", IF(OR(F334&lt;'Intro &amp; Setup'!$Z$20, F334&gt;'Intro &amp; Setup'!$Z$22), "X", ""))</f>
        <v/>
      </c>
      <c r="Z334" s="65" t="str">
        <f>IF(G334="", "", IF(OR(G334&lt;'Intro &amp; Setup'!$Z$20, G334&gt;'Intro &amp; Setup'!$Z$22), "X", ""))</f>
        <v/>
      </c>
      <c r="AB334" s="58" t="str">
        <f t="shared" si="55"/>
        <v/>
      </c>
      <c r="AC334" s="59" t="str">
        <f t="shared" si="56"/>
        <v/>
      </c>
      <c r="AE334" s="5" t="str">
        <f>IF(OR($AB334="", $AC334=""), "", IF($H334=$M$3, "", IF(OR(AE$7&lt;$AB334, $AC334&lt;AE$6),"", MAX(AE$10:AE333)+1)))</f>
        <v/>
      </c>
      <c r="AF334" s="5" t="str">
        <f>IF(OR($AB334="", $AC334=""), "", IF($H334=$M$3, "", IF(OR(AF$7&lt;$AB334, $AC334&lt;AF$6),"", MAX(AF$10:AF333)+1)))</f>
        <v/>
      </c>
      <c r="AG334" s="5" t="str">
        <f>IF(OR($AB334="", $AC334=""), "", IF($H334=$M$3, "", IF(OR(AG$7&lt;$AB334, $AC334&lt;AG$6),"", MAX(AG$10:AG333)+1)))</f>
        <v/>
      </c>
      <c r="AH334" s="5" t="str">
        <f>IF(OR($AB334="", $AC334=""), "", IF($H334=$M$3, "", IF(OR(AH$7&lt;$AB334, $AC334&lt;AH$6),"", MAX(AH$10:AH333)+1)))</f>
        <v/>
      </c>
      <c r="AI334" s="5" t="str">
        <f>IF(OR($AB334="", $AC334=""), "", IF($H334=$M$3, "", IF(OR(AI$7&lt;$AB334, $AC334&lt;AI$6),"", MAX(AI$10:AI333)+1)))</f>
        <v/>
      </c>
      <c r="AJ334" s="5" t="str">
        <f>IF(OR($AB334="", $AC334=""), "", IF($H334=$M$3, "", IF(OR(AJ$7&lt;$AB334, $AC334&lt;AJ$6),"", MAX(AJ$10:AJ333)+1)))</f>
        <v/>
      </c>
      <c r="AK334" s="5" t="str">
        <f>IF(OR($AB334="", $AC334=""), "", IF($H334=$M$3, "", IF(OR(AK$7&lt;$AB334, $AC334&lt;AK$6),"", MAX(AK$10:AK333)+1)))</f>
        <v/>
      </c>
      <c r="AL334" s="5" t="str">
        <f>IF(OR($AB334="", $AC334=""), "", IF($H334=$M$3, "", IF(OR(AL$7&lt;$AB334, $AC334&lt;AL$6),"", MAX(AL$10:AL333)+1)))</f>
        <v/>
      </c>
      <c r="AM334" s="5" t="str">
        <f>IF(OR($AB334="", $AC334=""), "", IF($H334=$M$3, "", IF(OR(AM$7&lt;$AB334, $AC334&lt;AM$6),"", MAX(AM$10:AM333)+1)))</f>
        <v/>
      </c>
      <c r="AN334" s="5" t="str">
        <f>IF(OR($AB334="", $AC334=""), "", IF($H334=$M$3, "", IF(OR(AN$7&lt;$AB334, $AC334&lt;AN$6),"", MAX(AN$10:AN333)+1)))</f>
        <v/>
      </c>
      <c r="AO334" s="5" t="str">
        <f>IF(OR($AB334="", $AC334=""), "", IF($H334=$M$3, "", IF(OR(AO$7&lt;$AB334, $AC334&lt;AO$6),"", MAX(AO$10:AO333)+1)))</f>
        <v/>
      </c>
      <c r="AP334" s="5" t="str">
        <f>IF(OR($AB334="", $AC334=""), "", IF($H334=$M$3, "", IF(OR(AP$7&lt;$AB334, $AC334&lt;AP$6),"", MAX(AP$10:AP333)+1)))</f>
        <v/>
      </c>
      <c r="AQ334" s="5" t="str">
        <f>IF(OR($AB334="", $AC334=""), "", IF($H334=$M$3, "", IF(OR(AQ$7&lt;$AB334, $AC334&lt;AQ$6),"", MAX(AQ$10:AQ333)+1)))</f>
        <v/>
      </c>
      <c r="AR334" s="5" t="str">
        <f>IF(OR($AB334="", $AC334=""), "", IF($H334=$M$3, "", IF(OR(AR$7&lt;$AB334, $AC334&lt;AR$6),"", MAX(AR$10:AR333)+1)))</f>
        <v/>
      </c>
      <c r="AS334" s="5" t="str">
        <f>IF(OR($AB334="", $AC334=""), "", IF($H334=$M$3, "", IF(OR(AS$7&lt;$AB334, $AC334&lt;AS$6),"", MAX(AS$10:AS333)+1)))</f>
        <v/>
      </c>
      <c r="AT334" s="5" t="str">
        <f>IF(OR($AB334="", $AC334=""), "", IF($H334=$M$3, "", IF(OR(AT$7&lt;$AB334, $AC334&lt;AT$6),"", MAX(AT$10:AT333)+1)))</f>
        <v/>
      </c>
      <c r="AU334" s="5" t="str">
        <f>IF(OR($AB334="", $AC334=""), "", IF($H334=$M$3, "", IF(OR(AU$7&lt;$AB334, $AC334&lt;AU$6),"", MAX(AU$10:AU333)+1)))</f>
        <v/>
      </c>
      <c r="AV334" s="5" t="str">
        <f>IF(OR($AB334="", $AC334=""), "", IF($H334=$M$3, "", IF(OR(AV$7&lt;$AB334, $AC334&lt;AV$6),"", MAX(AV$10:AV333)+1)))</f>
        <v/>
      </c>
      <c r="AW334" s="5" t="str">
        <f>IF(OR($AB334="", $AC334=""), "", IF($H334=$M$3, "", IF(OR(AW$7&lt;$AB334, $AC334&lt;AW$6),"", MAX(AW$10:AW333)+1)))</f>
        <v/>
      </c>
      <c r="AX334" s="5" t="str">
        <f>IF(OR($AB334="", $AC334=""), "", IF($H334=$M$3, "", IF(OR(AX$7&lt;$AB334, $AC334&lt;AX$6),"", MAX(AX$10:AX333)+1)))</f>
        <v/>
      </c>
      <c r="AY334" s="5" t="str">
        <f>IF(OR($AB334="", $AC334=""), "", IF($H334=$M$3, "", IF(OR(AY$7&lt;$AB334, $AC334&lt;AY$6),"", MAX(AY$10:AY333)+1)))</f>
        <v/>
      </c>
      <c r="AZ334" s="5" t="str">
        <f>IF(OR($AB334="", $AC334=""), "", IF($H334=$M$3, "", IF(OR(AZ$7&lt;$AB334, $AC334&lt;AZ$6),"", MAX(AZ$10:AZ333)+1)))</f>
        <v/>
      </c>
      <c r="BA334" s="5" t="str">
        <f>IF(OR($AB334="", $AC334=""), "", IF($H334=$M$3, "", IF(OR(BA$7&lt;$AB334, $AC334&lt;BA$6),"", MAX(BA$10:BA333)+1)))</f>
        <v/>
      </c>
      <c r="BB334" s="5" t="str">
        <f>IF(OR($AB334="", $AC334=""), "", IF($H334=$M$3, "", IF(OR(BB$7&lt;$AB334, $AC334&lt;BB$6),"", MAX(BB$10:BB333)+1)))</f>
        <v/>
      </c>
      <c r="BC334" s="5" t="str">
        <f>IF(OR($AB334="", $AC334=""), "", IF($H334=$M$3, "", IF(OR(BC$7&lt;$AB334, $AC334&lt;BC$6),"", MAX(BC$10:BC333)+1)))</f>
        <v/>
      </c>
      <c r="BD334" s="5" t="str">
        <f>IF(OR($AB334="", $AC334=""), "", IF($H334=$M$3, "", IF(OR(BD$7&lt;$AB334, $AC334&lt;BD$6),"", MAX(BD$10:BD333)+1)))</f>
        <v/>
      </c>
      <c r="BE334" s="5" t="str">
        <f>IF(OR($AB334="", $AC334=""), "", IF($H334=$M$3, "", IF(OR(BE$7&lt;$AB334, $AC334&lt;BE$6),"", MAX(BE$10:BE333)+1)))</f>
        <v/>
      </c>
      <c r="BF334" s="5" t="str">
        <f>IF(OR($AB334="", $AC334=""), "", IF($H334=$M$3, "", IF(OR(BF$7&lt;$AB334, $AC334&lt;BF$6),"", MAX(BF$10:BF333)+1)))</f>
        <v/>
      </c>
      <c r="BG334" s="5" t="str">
        <f>IF(OR($AB334="", $AC334=""), "", IF($H334=$M$3, "", IF(OR(BG$7&lt;$AB334, $AC334&lt;BG$6),"", MAX(BG$10:BG333)+1)))</f>
        <v/>
      </c>
      <c r="BH334" s="5" t="str">
        <f>IF(OR($AB334="", $AC334=""), "", IF($H334=$M$3, "", IF(OR(BH$7&lt;$AB334, $AC334&lt;BH$6),"", MAX(BH$10:BH333)+1)))</f>
        <v/>
      </c>
      <c r="BI334" s="5" t="str">
        <f>IF(OR($AB334="", $AC334=""), "", IF($H334=$M$3, "", IF(OR(BI$7&lt;$AB334, $AC334&lt;BI$6),"", MAX(BI$10:BI333)+1)))</f>
        <v/>
      </c>
      <c r="BK334" s="5" t="str" cm="1">
        <f t="array" aca="1" ref="BK334" ca="1">IFERROR(INDEX($AE334:$BI334, $BJ334, MATCH($BK$9, $AE$9:$BI$9, 0)), "")</f>
        <v/>
      </c>
    </row>
    <row r="335" spans="1:63" x14ac:dyDescent="0.25">
      <c r="A335" s="2"/>
      <c r="B335" s="254"/>
      <c r="C335" s="255"/>
      <c r="D335" s="256"/>
      <c r="E335" s="257"/>
      <c r="F335" s="257"/>
      <c r="G335" s="258"/>
      <c r="H335" s="259"/>
      <c r="I335" s="16"/>
      <c r="J335" s="5" t="str">
        <f t="shared" si="51"/>
        <v/>
      </c>
      <c r="K335" s="2"/>
      <c r="O335" s="5" t="str">
        <f t="shared" si="49"/>
        <v/>
      </c>
      <c r="Q335" s="5" t="str">
        <f t="shared" si="52"/>
        <v/>
      </c>
      <c r="S335" s="5" t="str">
        <f t="shared" si="50"/>
        <v/>
      </c>
      <c r="U335" s="64" t="str">
        <f>IF($D335="","", IF(COUNTIF('Intro &amp; Setup'!$AW$49:$AW$88, $D335)&gt;0, "BH", TEXT($D335, "ddd")))</f>
        <v/>
      </c>
      <c r="V335" s="65" t="str">
        <f>IF($G335="", "", IF(COUNTIF('Intro &amp; Setup'!$AW$49:$AW$88, $G335)&gt;0, "BH", TEXT($G335, "ddd")))</f>
        <v/>
      </c>
      <c r="W335" s="64" t="str">
        <f t="shared" si="53"/>
        <v/>
      </c>
      <c r="X335" s="65" t="str">
        <f t="shared" si="54"/>
        <v/>
      </c>
      <c r="Y335" s="64" t="str">
        <f>IF(F335="", "", IF(OR(F335&lt;'Intro &amp; Setup'!$Z$20, F335&gt;'Intro &amp; Setup'!$Z$22), "X", ""))</f>
        <v/>
      </c>
      <c r="Z335" s="65" t="str">
        <f>IF(G335="", "", IF(OR(G335&lt;'Intro &amp; Setup'!$Z$20, G335&gt;'Intro &amp; Setup'!$Z$22), "X", ""))</f>
        <v/>
      </c>
      <c r="AB335" s="58" t="str">
        <f t="shared" si="55"/>
        <v/>
      </c>
      <c r="AC335" s="59" t="str">
        <f t="shared" si="56"/>
        <v/>
      </c>
      <c r="AE335" s="5" t="str">
        <f>IF(OR($AB335="", $AC335=""), "", IF($H335=$M$3, "", IF(OR(AE$7&lt;$AB335, $AC335&lt;AE$6),"", MAX(AE$10:AE334)+1)))</f>
        <v/>
      </c>
      <c r="AF335" s="5" t="str">
        <f>IF(OR($AB335="", $AC335=""), "", IF($H335=$M$3, "", IF(OR(AF$7&lt;$AB335, $AC335&lt;AF$6),"", MAX(AF$10:AF334)+1)))</f>
        <v/>
      </c>
      <c r="AG335" s="5" t="str">
        <f>IF(OR($AB335="", $AC335=""), "", IF($H335=$M$3, "", IF(OR(AG$7&lt;$AB335, $AC335&lt;AG$6),"", MAX(AG$10:AG334)+1)))</f>
        <v/>
      </c>
      <c r="AH335" s="5" t="str">
        <f>IF(OR($AB335="", $AC335=""), "", IF($H335=$M$3, "", IF(OR(AH$7&lt;$AB335, $AC335&lt;AH$6),"", MAX(AH$10:AH334)+1)))</f>
        <v/>
      </c>
      <c r="AI335" s="5" t="str">
        <f>IF(OR($AB335="", $AC335=""), "", IF($H335=$M$3, "", IF(OR(AI$7&lt;$AB335, $AC335&lt;AI$6),"", MAX(AI$10:AI334)+1)))</f>
        <v/>
      </c>
      <c r="AJ335" s="5" t="str">
        <f>IF(OR($AB335="", $AC335=""), "", IF($H335=$M$3, "", IF(OR(AJ$7&lt;$AB335, $AC335&lt;AJ$6),"", MAX(AJ$10:AJ334)+1)))</f>
        <v/>
      </c>
      <c r="AK335" s="5" t="str">
        <f>IF(OR($AB335="", $AC335=""), "", IF($H335=$M$3, "", IF(OR(AK$7&lt;$AB335, $AC335&lt;AK$6),"", MAX(AK$10:AK334)+1)))</f>
        <v/>
      </c>
      <c r="AL335" s="5" t="str">
        <f>IF(OR($AB335="", $AC335=""), "", IF($H335=$M$3, "", IF(OR(AL$7&lt;$AB335, $AC335&lt;AL$6),"", MAX(AL$10:AL334)+1)))</f>
        <v/>
      </c>
      <c r="AM335" s="5" t="str">
        <f>IF(OR($AB335="", $AC335=""), "", IF($H335=$M$3, "", IF(OR(AM$7&lt;$AB335, $AC335&lt;AM$6),"", MAX(AM$10:AM334)+1)))</f>
        <v/>
      </c>
      <c r="AN335" s="5" t="str">
        <f>IF(OR($AB335="", $AC335=""), "", IF($H335=$M$3, "", IF(OR(AN$7&lt;$AB335, $AC335&lt;AN$6),"", MAX(AN$10:AN334)+1)))</f>
        <v/>
      </c>
      <c r="AO335" s="5" t="str">
        <f>IF(OR($AB335="", $AC335=""), "", IF($H335=$M$3, "", IF(OR(AO$7&lt;$AB335, $AC335&lt;AO$6),"", MAX(AO$10:AO334)+1)))</f>
        <v/>
      </c>
      <c r="AP335" s="5" t="str">
        <f>IF(OR($AB335="", $AC335=""), "", IF($H335=$M$3, "", IF(OR(AP$7&lt;$AB335, $AC335&lt;AP$6),"", MAX(AP$10:AP334)+1)))</f>
        <v/>
      </c>
      <c r="AQ335" s="5" t="str">
        <f>IF(OR($AB335="", $AC335=""), "", IF($H335=$M$3, "", IF(OR(AQ$7&lt;$AB335, $AC335&lt;AQ$6),"", MAX(AQ$10:AQ334)+1)))</f>
        <v/>
      </c>
      <c r="AR335" s="5" t="str">
        <f>IF(OR($AB335="", $AC335=""), "", IF($H335=$M$3, "", IF(OR(AR$7&lt;$AB335, $AC335&lt;AR$6),"", MAX(AR$10:AR334)+1)))</f>
        <v/>
      </c>
      <c r="AS335" s="5" t="str">
        <f>IF(OR($AB335="", $AC335=""), "", IF($H335=$M$3, "", IF(OR(AS$7&lt;$AB335, $AC335&lt;AS$6),"", MAX(AS$10:AS334)+1)))</f>
        <v/>
      </c>
      <c r="AT335" s="5" t="str">
        <f>IF(OR($AB335="", $AC335=""), "", IF($H335=$M$3, "", IF(OR(AT$7&lt;$AB335, $AC335&lt;AT$6),"", MAX(AT$10:AT334)+1)))</f>
        <v/>
      </c>
      <c r="AU335" s="5" t="str">
        <f>IF(OR($AB335="", $AC335=""), "", IF($H335=$M$3, "", IF(OR(AU$7&lt;$AB335, $AC335&lt;AU$6),"", MAX(AU$10:AU334)+1)))</f>
        <v/>
      </c>
      <c r="AV335" s="5" t="str">
        <f>IF(OR($AB335="", $AC335=""), "", IF($H335=$M$3, "", IF(OR(AV$7&lt;$AB335, $AC335&lt;AV$6),"", MAX(AV$10:AV334)+1)))</f>
        <v/>
      </c>
      <c r="AW335" s="5" t="str">
        <f>IF(OR($AB335="", $AC335=""), "", IF($H335=$M$3, "", IF(OR(AW$7&lt;$AB335, $AC335&lt;AW$6),"", MAX(AW$10:AW334)+1)))</f>
        <v/>
      </c>
      <c r="AX335" s="5" t="str">
        <f>IF(OR($AB335="", $AC335=""), "", IF($H335=$M$3, "", IF(OR(AX$7&lt;$AB335, $AC335&lt;AX$6),"", MAX(AX$10:AX334)+1)))</f>
        <v/>
      </c>
      <c r="AY335" s="5" t="str">
        <f>IF(OR($AB335="", $AC335=""), "", IF($H335=$M$3, "", IF(OR(AY$7&lt;$AB335, $AC335&lt;AY$6),"", MAX(AY$10:AY334)+1)))</f>
        <v/>
      </c>
      <c r="AZ335" s="5" t="str">
        <f>IF(OR($AB335="", $AC335=""), "", IF($H335=$M$3, "", IF(OR(AZ$7&lt;$AB335, $AC335&lt;AZ$6),"", MAX(AZ$10:AZ334)+1)))</f>
        <v/>
      </c>
      <c r="BA335" s="5" t="str">
        <f>IF(OR($AB335="", $AC335=""), "", IF($H335=$M$3, "", IF(OR(BA$7&lt;$AB335, $AC335&lt;BA$6),"", MAX(BA$10:BA334)+1)))</f>
        <v/>
      </c>
      <c r="BB335" s="5" t="str">
        <f>IF(OR($AB335="", $AC335=""), "", IF($H335=$M$3, "", IF(OR(BB$7&lt;$AB335, $AC335&lt;BB$6),"", MAX(BB$10:BB334)+1)))</f>
        <v/>
      </c>
      <c r="BC335" s="5" t="str">
        <f>IF(OR($AB335="", $AC335=""), "", IF($H335=$M$3, "", IF(OR(BC$7&lt;$AB335, $AC335&lt;BC$6),"", MAX(BC$10:BC334)+1)))</f>
        <v/>
      </c>
      <c r="BD335" s="5" t="str">
        <f>IF(OR($AB335="", $AC335=""), "", IF($H335=$M$3, "", IF(OR(BD$7&lt;$AB335, $AC335&lt;BD$6),"", MAX(BD$10:BD334)+1)))</f>
        <v/>
      </c>
      <c r="BE335" s="5" t="str">
        <f>IF(OR($AB335="", $AC335=""), "", IF($H335=$M$3, "", IF(OR(BE$7&lt;$AB335, $AC335&lt;BE$6),"", MAX(BE$10:BE334)+1)))</f>
        <v/>
      </c>
      <c r="BF335" s="5" t="str">
        <f>IF(OR($AB335="", $AC335=""), "", IF($H335=$M$3, "", IF(OR(BF$7&lt;$AB335, $AC335&lt;BF$6),"", MAX(BF$10:BF334)+1)))</f>
        <v/>
      </c>
      <c r="BG335" s="5" t="str">
        <f>IF(OR($AB335="", $AC335=""), "", IF($H335=$M$3, "", IF(OR(BG$7&lt;$AB335, $AC335&lt;BG$6),"", MAX(BG$10:BG334)+1)))</f>
        <v/>
      </c>
      <c r="BH335" s="5" t="str">
        <f>IF(OR($AB335="", $AC335=""), "", IF($H335=$M$3, "", IF(OR(BH$7&lt;$AB335, $AC335&lt;BH$6),"", MAX(BH$10:BH334)+1)))</f>
        <v/>
      </c>
      <c r="BI335" s="5" t="str">
        <f>IF(OR($AB335="", $AC335=""), "", IF($H335=$M$3, "", IF(OR(BI$7&lt;$AB335, $AC335&lt;BI$6),"", MAX(BI$10:BI334)+1)))</f>
        <v/>
      </c>
      <c r="BK335" s="5" t="str" cm="1">
        <f t="array" aca="1" ref="BK335" ca="1">IFERROR(INDEX($AE335:$BI335, $BJ335, MATCH($BK$9, $AE$9:$BI$9, 0)), "")</f>
        <v/>
      </c>
    </row>
    <row r="336" spans="1:63" x14ac:dyDescent="0.25">
      <c r="A336" s="2"/>
      <c r="B336" s="254"/>
      <c r="C336" s="255"/>
      <c r="D336" s="256"/>
      <c r="E336" s="257"/>
      <c r="F336" s="257"/>
      <c r="G336" s="258"/>
      <c r="H336" s="259"/>
      <c r="I336" s="16"/>
      <c r="J336" s="5" t="str">
        <f t="shared" si="51"/>
        <v/>
      </c>
      <c r="K336" s="2"/>
      <c r="O336" s="5" t="str">
        <f t="shared" si="49"/>
        <v/>
      </c>
      <c r="Q336" s="5" t="str">
        <f t="shared" si="52"/>
        <v/>
      </c>
      <c r="S336" s="5" t="str">
        <f t="shared" si="50"/>
        <v/>
      </c>
      <c r="U336" s="64" t="str">
        <f>IF($D336="","", IF(COUNTIF('Intro &amp; Setup'!$AW$49:$AW$88, $D336)&gt;0, "BH", TEXT($D336, "ddd")))</f>
        <v/>
      </c>
      <c r="V336" s="65" t="str">
        <f>IF($G336="", "", IF(COUNTIF('Intro &amp; Setup'!$AW$49:$AW$88, $G336)&gt;0, "BH", TEXT($G336, "ddd")))</f>
        <v/>
      </c>
      <c r="W336" s="64" t="str">
        <f t="shared" si="53"/>
        <v/>
      </c>
      <c r="X336" s="65" t="str">
        <f t="shared" si="54"/>
        <v/>
      </c>
      <c r="Y336" s="64" t="str">
        <f>IF(F336="", "", IF(OR(F336&lt;'Intro &amp; Setup'!$Z$20, F336&gt;'Intro &amp; Setup'!$Z$22), "X", ""))</f>
        <v/>
      </c>
      <c r="Z336" s="65" t="str">
        <f>IF(G336="", "", IF(OR(G336&lt;'Intro &amp; Setup'!$Z$20, G336&gt;'Intro &amp; Setup'!$Z$22), "X", ""))</f>
        <v/>
      </c>
      <c r="AB336" s="58" t="str">
        <f t="shared" si="55"/>
        <v/>
      </c>
      <c r="AC336" s="59" t="str">
        <f t="shared" si="56"/>
        <v/>
      </c>
      <c r="AE336" s="5" t="str">
        <f>IF(OR($AB336="", $AC336=""), "", IF($H336=$M$3, "", IF(OR(AE$7&lt;$AB336, $AC336&lt;AE$6),"", MAX(AE$10:AE335)+1)))</f>
        <v/>
      </c>
      <c r="AF336" s="5" t="str">
        <f>IF(OR($AB336="", $AC336=""), "", IF($H336=$M$3, "", IF(OR(AF$7&lt;$AB336, $AC336&lt;AF$6),"", MAX(AF$10:AF335)+1)))</f>
        <v/>
      </c>
      <c r="AG336" s="5" t="str">
        <f>IF(OR($AB336="", $AC336=""), "", IF($H336=$M$3, "", IF(OR(AG$7&lt;$AB336, $AC336&lt;AG$6),"", MAX(AG$10:AG335)+1)))</f>
        <v/>
      </c>
      <c r="AH336" s="5" t="str">
        <f>IF(OR($AB336="", $AC336=""), "", IF($H336=$M$3, "", IF(OR(AH$7&lt;$AB336, $AC336&lt;AH$6),"", MAX(AH$10:AH335)+1)))</f>
        <v/>
      </c>
      <c r="AI336" s="5" t="str">
        <f>IF(OR($AB336="", $AC336=""), "", IF($H336=$M$3, "", IF(OR(AI$7&lt;$AB336, $AC336&lt;AI$6),"", MAX(AI$10:AI335)+1)))</f>
        <v/>
      </c>
      <c r="AJ336" s="5" t="str">
        <f>IF(OR($AB336="", $AC336=""), "", IF($H336=$M$3, "", IF(OR(AJ$7&lt;$AB336, $AC336&lt;AJ$6),"", MAX(AJ$10:AJ335)+1)))</f>
        <v/>
      </c>
      <c r="AK336" s="5" t="str">
        <f>IF(OR($AB336="", $AC336=""), "", IF($H336=$M$3, "", IF(OR(AK$7&lt;$AB336, $AC336&lt;AK$6),"", MAX(AK$10:AK335)+1)))</f>
        <v/>
      </c>
      <c r="AL336" s="5" t="str">
        <f>IF(OR($AB336="", $AC336=""), "", IF($H336=$M$3, "", IF(OR(AL$7&lt;$AB336, $AC336&lt;AL$6),"", MAX(AL$10:AL335)+1)))</f>
        <v/>
      </c>
      <c r="AM336" s="5" t="str">
        <f>IF(OR($AB336="", $AC336=""), "", IF($H336=$M$3, "", IF(OR(AM$7&lt;$AB336, $AC336&lt;AM$6),"", MAX(AM$10:AM335)+1)))</f>
        <v/>
      </c>
      <c r="AN336" s="5" t="str">
        <f>IF(OR($AB336="", $AC336=""), "", IF($H336=$M$3, "", IF(OR(AN$7&lt;$AB336, $AC336&lt;AN$6),"", MAX(AN$10:AN335)+1)))</f>
        <v/>
      </c>
      <c r="AO336" s="5" t="str">
        <f>IF(OR($AB336="", $AC336=""), "", IF($H336=$M$3, "", IF(OR(AO$7&lt;$AB336, $AC336&lt;AO$6),"", MAX(AO$10:AO335)+1)))</f>
        <v/>
      </c>
      <c r="AP336" s="5" t="str">
        <f>IF(OR($AB336="", $AC336=""), "", IF($H336=$M$3, "", IF(OR(AP$7&lt;$AB336, $AC336&lt;AP$6),"", MAX(AP$10:AP335)+1)))</f>
        <v/>
      </c>
      <c r="AQ336" s="5" t="str">
        <f>IF(OR($AB336="", $AC336=""), "", IF($H336=$M$3, "", IF(OR(AQ$7&lt;$AB336, $AC336&lt;AQ$6),"", MAX(AQ$10:AQ335)+1)))</f>
        <v/>
      </c>
      <c r="AR336" s="5" t="str">
        <f>IF(OR($AB336="", $AC336=""), "", IF($H336=$M$3, "", IF(OR(AR$7&lt;$AB336, $AC336&lt;AR$6),"", MAX(AR$10:AR335)+1)))</f>
        <v/>
      </c>
      <c r="AS336" s="5" t="str">
        <f>IF(OR($AB336="", $AC336=""), "", IF($H336=$M$3, "", IF(OR(AS$7&lt;$AB336, $AC336&lt;AS$6),"", MAX(AS$10:AS335)+1)))</f>
        <v/>
      </c>
      <c r="AT336" s="5" t="str">
        <f>IF(OR($AB336="", $AC336=""), "", IF($H336=$M$3, "", IF(OR(AT$7&lt;$AB336, $AC336&lt;AT$6),"", MAX(AT$10:AT335)+1)))</f>
        <v/>
      </c>
      <c r="AU336" s="5" t="str">
        <f>IF(OR($AB336="", $AC336=""), "", IF($H336=$M$3, "", IF(OR(AU$7&lt;$AB336, $AC336&lt;AU$6),"", MAX(AU$10:AU335)+1)))</f>
        <v/>
      </c>
      <c r="AV336" s="5" t="str">
        <f>IF(OR($AB336="", $AC336=""), "", IF($H336=$M$3, "", IF(OR(AV$7&lt;$AB336, $AC336&lt;AV$6),"", MAX(AV$10:AV335)+1)))</f>
        <v/>
      </c>
      <c r="AW336" s="5" t="str">
        <f>IF(OR($AB336="", $AC336=""), "", IF($H336=$M$3, "", IF(OR(AW$7&lt;$AB336, $AC336&lt;AW$6),"", MAX(AW$10:AW335)+1)))</f>
        <v/>
      </c>
      <c r="AX336" s="5" t="str">
        <f>IF(OR($AB336="", $AC336=""), "", IF($H336=$M$3, "", IF(OR(AX$7&lt;$AB336, $AC336&lt;AX$6),"", MAX(AX$10:AX335)+1)))</f>
        <v/>
      </c>
      <c r="AY336" s="5" t="str">
        <f>IF(OR($AB336="", $AC336=""), "", IF($H336=$M$3, "", IF(OR(AY$7&lt;$AB336, $AC336&lt;AY$6),"", MAX(AY$10:AY335)+1)))</f>
        <v/>
      </c>
      <c r="AZ336" s="5" t="str">
        <f>IF(OR($AB336="", $AC336=""), "", IF($H336=$M$3, "", IF(OR(AZ$7&lt;$AB336, $AC336&lt;AZ$6),"", MAX(AZ$10:AZ335)+1)))</f>
        <v/>
      </c>
      <c r="BA336" s="5" t="str">
        <f>IF(OR($AB336="", $AC336=""), "", IF($H336=$M$3, "", IF(OR(BA$7&lt;$AB336, $AC336&lt;BA$6),"", MAX(BA$10:BA335)+1)))</f>
        <v/>
      </c>
      <c r="BB336" s="5" t="str">
        <f>IF(OR($AB336="", $AC336=""), "", IF($H336=$M$3, "", IF(OR(BB$7&lt;$AB336, $AC336&lt;BB$6),"", MAX(BB$10:BB335)+1)))</f>
        <v/>
      </c>
      <c r="BC336" s="5" t="str">
        <f>IF(OR($AB336="", $AC336=""), "", IF($H336=$M$3, "", IF(OR(BC$7&lt;$AB336, $AC336&lt;BC$6),"", MAX(BC$10:BC335)+1)))</f>
        <v/>
      </c>
      <c r="BD336" s="5" t="str">
        <f>IF(OR($AB336="", $AC336=""), "", IF($H336=$M$3, "", IF(OR(BD$7&lt;$AB336, $AC336&lt;BD$6),"", MAX(BD$10:BD335)+1)))</f>
        <v/>
      </c>
      <c r="BE336" s="5" t="str">
        <f>IF(OR($AB336="", $AC336=""), "", IF($H336=$M$3, "", IF(OR(BE$7&lt;$AB336, $AC336&lt;BE$6),"", MAX(BE$10:BE335)+1)))</f>
        <v/>
      </c>
      <c r="BF336" s="5" t="str">
        <f>IF(OR($AB336="", $AC336=""), "", IF($H336=$M$3, "", IF(OR(BF$7&lt;$AB336, $AC336&lt;BF$6),"", MAX(BF$10:BF335)+1)))</f>
        <v/>
      </c>
      <c r="BG336" s="5" t="str">
        <f>IF(OR($AB336="", $AC336=""), "", IF($H336=$M$3, "", IF(OR(BG$7&lt;$AB336, $AC336&lt;BG$6),"", MAX(BG$10:BG335)+1)))</f>
        <v/>
      </c>
      <c r="BH336" s="5" t="str">
        <f>IF(OR($AB336="", $AC336=""), "", IF($H336=$M$3, "", IF(OR(BH$7&lt;$AB336, $AC336&lt;BH$6),"", MAX(BH$10:BH335)+1)))</f>
        <v/>
      </c>
      <c r="BI336" s="5" t="str">
        <f>IF(OR($AB336="", $AC336=""), "", IF($H336=$M$3, "", IF(OR(BI$7&lt;$AB336, $AC336&lt;BI$6),"", MAX(BI$10:BI335)+1)))</f>
        <v/>
      </c>
      <c r="BK336" s="5" t="str" cm="1">
        <f t="array" aca="1" ref="BK336" ca="1">IFERROR(INDEX($AE336:$BI336, $BJ336, MATCH($BK$9, $AE$9:$BI$9, 0)), "")</f>
        <v/>
      </c>
    </row>
    <row r="337" spans="1:63" x14ac:dyDescent="0.25">
      <c r="A337" s="2"/>
      <c r="B337" s="254"/>
      <c r="C337" s="255"/>
      <c r="D337" s="256"/>
      <c r="E337" s="257"/>
      <c r="F337" s="257"/>
      <c r="G337" s="258"/>
      <c r="H337" s="259"/>
      <c r="I337" s="16"/>
      <c r="J337" s="5" t="str">
        <f t="shared" si="51"/>
        <v/>
      </c>
      <c r="K337" s="2"/>
      <c r="O337" s="5" t="str">
        <f t="shared" si="49"/>
        <v/>
      </c>
      <c r="Q337" s="5" t="str">
        <f t="shared" si="52"/>
        <v/>
      </c>
      <c r="S337" s="5" t="str">
        <f t="shared" si="50"/>
        <v/>
      </c>
      <c r="U337" s="64" t="str">
        <f>IF($D337="","", IF(COUNTIF('Intro &amp; Setup'!$AW$49:$AW$88, $D337)&gt;0, "BH", TEXT($D337, "ddd")))</f>
        <v/>
      </c>
      <c r="V337" s="65" t="str">
        <f>IF($G337="", "", IF(COUNTIF('Intro &amp; Setup'!$AW$49:$AW$88, $G337)&gt;0, "BH", TEXT($G337, "ddd")))</f>
        <v/>
      </c>
      <c r="W337" s="64" t="str">
        <f t="shared" si="53"/>
        <v/>
      </c>
      <c r="X337" s="65" t="str">
        <f t="shared" si="54"/>
        <v/>
      </c>
      <c r="Y337" s="64" t="str">
        <f>IF(F337="", "", IF(OR(F337&lt;'Intro &amp; Setup'!$Z$20, F337&gt;'Intro &amp; Setup'!$Z$22), "X", ""))</f>
        <v/>
      </c>
      <c r="Z337" s="65" t="str">
        <f>IF(G337="", "", IF(OR(G337&lt;'Intro &amp; Setup'!$Z$20, G337&gt;'Intro &amp; Setup'!$Z$22), "X", ""))</f>
        <v/>
      </c>
      <c r="AB337" s="58" t="str">
        <f t="shared" si="55"/>
        <v/>
      </c>
      <c r="AC337" s="59" t="str">
        <f t="shared" si="56"/>
        <v/>
      </c>
      <c r="AE337" s="5" t="str">
        <f>IF(OR($AB337="", $AC337=""), "", IF($H337=$M$3, "", IF(OR(AE$7&lt;$AB337, $AC337&lt;AE$6),"", MAX(AE$10:AE336)+1)))</f>
        <v/>
      </c>
      <c r="AF337" s="5" t="str">
        <f>IF(OR($AB337="", $AC337=""), "", IF($H337=$M$3, "", IF(OR(AF$7&lt;$AB337, $AC337&lt;AF$6),"", MAX(AF$10:AF336)+1)))</f>
        <v/>
      </c>
      <c r="AG337" s="5" t="str">
        <f>IF(OR($AB337="", $AC337=""), "", IF($H337=$M$3, "", IF(OR(AG$7&lt;$AB337, $AC337&lt;AG$6),"", MAX(AG$10:AG336)+1)))</f>
        <v/>
      </c>
      <c r="AH337" s="5" t="str">
        <f>IF(OR($AB337="", $AC337=""), "", IF($H337=$M$3, "", IF(OR(AH$7&lt;$AB337, $AC337&lt;AH$6),"", MAX(AH$10:AH336)+1)))</f>
        <v/>
      </c>
      <c r="AI337" s="5" t="str">
        <f>IF(OR($AB337="", $AC337=""), "", IF($H337=$M$3, "", IF(OR(AI$7&lt;$AB337, $AC337&lt;AI$6),"", MAX(AI$10:AI336)+1)))</f>
        <v/>
      </c>
      <c r="AJ337" s="5" t="str">
        <f>IF(OR($AB337="", $AC337=""), "", IF($H337=$M$3, "", IF(OR(AJ$7&lt;$AB337, $AC337&lt;AJ$6),"", MAX(AJ$10:AJ336)+1)))</f>
        <v/>
      </c>
      <c r="AK337" s="5" t="str">
        <f>IF(OR($AB337="", $AC337=""), "", IF($H337=$M$3, "", IF(OR(AK$7&lt;$AB337, $AC337&lt;AK$6),"", MAX(AK$10:AK336)+1)))</f>
        <v/>
      </c>
      <c r="AL337" s="5" t="str">
        <f>IF(OR($AB337="", $AC337=""), "", IF($H337=$M$3, "", IF(OR(AL$7&lt;$AB337, $AC337&lt;AL$6),"", MAX(AL$10:AL336)+1)))</f>
        <v/>
      </c>
      <c r="AM337" s="5" t="str">
        <f>IF(OR($AB337="", $AC337=""), "", IF($H337=$M$3, "", IF(OR(AM$7&lt;$AB337, $AC337&lt;AM$6),"", MAX(AM$10:AM336)+1)))</f>
        <v/>
      </c>
      <c r="AN337" s="5" t="str">
        <f>IF(OR($AB337="", $AC337=""), "", IF($H337=$M$3, "", IF(OR(AN$7&lt;$AB337, $AC337&lt;AN$6),"", MAX(AN$10:AN336)+1)))</f>
        <v/>
      </c>
      <c r="AO337" s="5" t="str">
        <f>IF(OR($AB337="", $AC337=""), "", IF($H337=$M$3, "", IF(OR(AO$7&lt;$AB337, $AC337&lt;AO$6),"", MAX(AO$10:AO336)+1)))</f>
        <v/>
      </c>
      <c r="AP337" s="5" t="str">
        <f>IF(OR($AB337="", $AC337=""), "", IF($H337=$M$3, "", IF(OR(AP$7&lt;$AB337, $AC337&lt;AP$6),"", MAX(AP$10:AP336)+1)))</f>
        <v/>
      </c>
      <c r="AQ337" s="5" t="str">
        <f>IF(OR($AB337="", $AC337=""), "", IF($H337=$M$3, "", IF(OR(AQ$7&lt;$AB337, $AC337&lt;AQ$6),"", MAX(AQ$10:AQ336)+1)))</f>
        <v/>
      </c>
      <c r="AR337" s="5" t="str">
        <f>IF(OR($AB337="", $AC337=""), "", IF($H337=$M$3, "", IF(OR(AR$7&lt;$AB337, $AC337&lt;AR$6),"", MAX(AR$10:AR336)+1)))</f>
        <v/>
      </c>
      <c r="AS337" s="5" t="str">
        <f>IF(OR($AB337="", $AC337=""), "", IF($H337=$M$3, "", IF(OR(AS$7&lt;$AB337, $AC337&lt;AS$6),"", MAX(AS$10:AS336)+1)))</f>
        <v/>
      </c>
      <c r="AT337" s="5" t="str">
        <f>IF(OR($AB337="", $AC337=""), "", IF($H337=$M$3, "", IF(OR(AT$7&lt;$AB337, $AC337&lt;AT$6),"", MAX(AT$10:AT336)+1)))</f>
        <v/>
      </c>
      <c r="AU337" s="5" t="str">
        <f>IF(OR($AB337="", $AC337=""), "", IF($H337=$M$3, "", IF(OR(AU$7&lt;$AB337, $AC337&lt;AU$6),"", MAX(AU$10:AU336)+1)))</f>
        <v/>
      </c>
      <c r="AV337" s="5" t="str">
        <f>IF(OR($AB337="", $AC337=""), "", IF($H337=$M$3, "", IF(OR(AV$7&lt;$AB337, $AC337&lt;AV$6),"", MAX(AV$10:AV336)+1)))</f>
        <v/>
      </c>
      <c r="AW337" s="5" t="str">
        <f>IF(OR($AB337="", $AC337=""), "", IF($H337=$M$3, "", IF(OR(AW$7&lt;$AB337, $AC337&lt;AW$6),"", MAX(AW$10:AW336)+1)))</f>
        <v/>
      </c>
      <c r="AX337" s="5" t="str">
        <f>IF(OR($AB337="", $AC337=""), "", IF($H337=$M$3, "", IF(OR(AX$7&lt;$AB337, $AC337&lt;AX$6),"", MAX(AX$10:AX336)+1)))</f>
        <v/>
      </c>
      <c r="AY337" s="5" t="str">
        <f>IF(OR($AB337="", $AC337=""), "", IF($H337=$M$3, "", IF(OR(AY$7&lt;$AB337, $AC337&lt;AY$6),"", MAX(AY$10:AY336)+1)))</f>
        <v/>
      </c>
      <c r="AZ337" s="5" t="str">
        <f>IF(OR($AB337="", $AC337=""), "", IF($H337=$M$3, "", IF(OR(AZ$7&lt;$AB337, $AC337&lt;AZ$6),"", MAX(AZ$10:AZ336)+1)))</f>
        <v/>
      </c>
      <c r="BA337" s="5" t="str">
        <f>IF(OR($AB337="", $AC337=""), "", IF($H337=$M$3, "", IF(OR(BA$7&lt;$AB337, $AC337&lt;BA$6),"", MAX(BA$10:BA336)+1)))</f>
        <v/>
      </c>
      <c r="BB337" s="5" t="str">
        <f>IF(OR($AB337="", $AC337=""), "", IF($H337=$M$3, "", IF(OR(BB$7&lt;$AB337, $AC337&lt;BB$6),"", MAX(BB$10:BB336)+1)))</f>
        <v/>
      </c>
      <c r="BC337" s="5" t="str">
        <f>IF(OR($AB337="", $AC337=""), "", IF($H337=$M$3, "", IF(OR(BC$7&lt;$AB337, $AC337&lt;BC$6),"", MAX(BC$10:BC336)+1)))</f>
        <v/>
      </c>
      <c r="BD337" s="5" t="str">
        <f>IF(OR($AB337="", $AC337=""), "", IF($H337=$M$3, "", IF(OR(BD$7&lt;$AB337, $AC337&lt;BD$6),"", MAX(BD$10:BD336)+1)))</f>
        <v/>
      </c>
      <c r="BE337" s="5" t="str">
        <f>IF(OR($AB337="", $AC337=""), "", IF($H337=$M$3, "", IF(OR(BE$7&lt;$AB337, $AC337&lt;BE$6),"", MAX(BE$10:BE336)+1)))</f>
        <v/>
      </c>
      <c r="BF337" s="5" t="str">
        <f>IF(OR($AB337="", $AC337=""), "", IF($H337=$M$3, "", IF(OR(BF$7&lt;$AB337, $AC337&lt;BF$6),"", MAX(BF$10:BF336)+1)))</f>
        <v/>
      </c>
      <c r="BG337" s="5" t="str">
        <f>IF(OR($AB337="", $AC337=""), "", IF($H337=$M$3, "", IF(OR(BG$7&lt;$AB337, $AC337&lt;BG$6),"", MAX(BG$10:BG336)+1)))</f>
        <v/>
      </c>
      <c r="BH337" s="5" t="str">
        <f>IF(OR($AB337="", $AC337=""), "", IF($H337=$M$3, "", IF(OR(BH$7&lt;$AB337, $AC337&lt;BH$6),"", MAX(BH$10:BH336)+1)))</f>
        <v/>
      </c>
      <c r="BI337" s="5" t="str">
        <f>IF(OR($AB337="", $AC337=""), "", IF($H337=$M$3, "", IF(OR(BI$7&lt;$AB337, $AC337&lt;BI$6),"", MAX(BI$10:BI336)+1)))</f>
        <v/>
      </c>
      <c r="BK337" s="5" t="str" cm="1">
        <f t="array" aca="1" ref="BK337" ca="1">IFERROR(INDEX($AE337:$BI337, $BJ337, MATCH($BK$9, $AE$9:$BI$9, 0)), "")</f>
        <v/>
      </c>
    </row>
    <row r="338" spans="1:63" x14ac:dyDescent="0.25">
      <c r="A338" s="2"/>
      <c r="B338" s="254"/>
      <c r="C338" s="255"/>
      <c r="D338" s="256"/>
      <c r="E338" s="257"/>
      <c r="F338" s="257"/>
      <c r="G338" s="258"/>
      <c r="H338" s="259"/>
      <c r="I338" s="16"/>
      <c r="J338" s="5" t="str">
        <f t="shared" si="51"/>
        <v/>
      </c>
      <c r="K338" s="2"/>
      <c r="O338" s="5" t="str">
        <f t="shared" si="49"/>
        <v/>
      </c>
      <c r="Q338" s="5" t="str">
        <f t="shared" si="52"/>
        <v/>
      </c>
      <c r="S338" s="5" t="str">
        <f t="shared" si="50"/>
        <v/>
      </c>
      <c r="U338" s="64" t="str">
        <f>IF($D338="","", IF(COUNTIF('Intro &amp; Setup'!$AW$49:$AW$88, $D338)&gt;0, "BH", TEXT($D338, "ddd")))</f>
        <v/>
      </c>
      <c r="V338" s="65" t="str">
        <f>IF($G338="", "", IF(COUNTIF('Intro &amp; Setup'!$AW$49:$AW$88, $G338)&gt;0, "BH", TEXT($G338, "ddd")))</f>
        <v/>
      </c>
      <c r="W338" s="64" t="str">
        <f t="shared" si="53"/>
        <v/>
      </c>
      <c r="X338" s="65" t="str">
        <f t="shared" si="54"/>
        <v/>
      </c>
      <c r="Y338" s="64" t="str">
        <f>IF(F338="", "", IF(OR(F338&lt;'Intro &amp; Setup'!$Z$20, F338&gt;'Intro &amp; Setup'!$Z$22), "X", ""))</f>
        <v/>
      </c>
      <c r="Z338" s="65" t="str">
        <f>IF(G338="", "", IF(OR(G338&lt;'Intro &amp; Setup'!$Z$20, G338&gt;'Intro &amp; Setup'!$Z$22), "X", ""))</f>
        <v/>
      </c>
      <c r="AB338" s="58" t="str">
        <f t="shared" si="55"/>
        <v/>
      </c>
      <c r="AC338" s="59" t="str">
        <f t="shared" si="56"/>
        <v/>
      </c>
      <c r="AE338" s="5" t="str">
        <f>IF(OR($AB338="", $AC338=""), "", IF($H338=$M$3, "", IF(OR(AE$7&lt;$AB338, $AC338&lt;AE$6),"", MAX(AE$10:AE337)+1)))</f>
        <v/>
      </c>
      <c r="AF338" s="5" t="str">
        <f>IF(OR($AB338="", $AC338=""), "", IF($H338=$M$3, "", IF(OR(AF$7&lt;$AB338, $AC338&lt;AF$6),"", MAX(AF$10:AF337)+1)))</f>
        <v/>
      </c>
      <c r="AG338" s="5" t="str">
        <f>IF(OR($AB338="", $AC338=""), "", IF($H338=$M$3, "", IF(OR(AG$7&lt;$AB338, $AC338&lt;AG$6),"", MAX(AG$10:AG337)+1)))</f>
        <v/>
      </c>
      <c r="AH338" s="5" t="str">
        <f>IF(OR($AB338="", $AC338=""), "", IF($H338=$M$3, "", IF(OR(AH$7&lt;$AB338, $AC338&lt;AH$6),"", MAX(AH$10:AH337)+1)))</f>
        <v/>
      </c>
      <c r="AI338" s="5" t="str">
        <f>IF(OR($AB338="", $AC338=""), "", IF($H338=$M$3, "", IF(OR(AI$7&lt;$AB338, $AC338&lt;AI$6),"", MAX(AI$10:AI337)+1)))</f>
        <v/>
      </c>
      <c r="AJ338" s="5" t="str">
        <f>IF(OR($AB338="", $AC338=""), "", IF($H338=$M$3, "", IF(OR(AJ$7&lt;$AB338, $AC338&lt;AJ$6),"", MAX(AJ$10:AJ337)+1)))</f>
        <v/>
      </c>
      <c r="AK338" s="5" t="str">
        <f>IF(OR($AB338="", $AC338=""), "", IF($H338=$M$3, "", IF(OR(AK$7&lt;$AB338, $AC338&lt;AK$6),"", MAX(AK$10:AK337)+1)))</f>
        <v/>
      </c>
      <c r="AL338" s="5" t="str">
        <f>IF(OR($AB338="", $AC338=""), "", IF($H338=$M$3, "", IF(OR(AL$7&lt;$AB338, $AC338&lt;AL$6),"", MAX(AL$10:AL337)+1)))</f>
        <v/>
      </c>
      <c r="AM338" s="5" t="str">
        <f>IF(OR($AB338="", $AC338=""), "", IF($H338=$M$3, "", IF(OR(AM$7&lt;$AB338, $AC338&lt;AM$6),"", MAX(AM$10:AM337)+1)))</f>
        <v/>
      </c>
      <c r="AN338" s="5" t="str">
        <f>IF(OR($AB338="", $AC338=""), "", IF($H338=$M$3, "", IF(OR(AN$7&lt;$AB338, $AC338&lt;AN$6),"", MAX(AN$10:AN337)+1)))</f>
        <v/>
      </c>
      <c r="AO338" s="5" t="str">
        <f>IF(OR($AB338="", $AC338=""), "", IF($H338=$M$3, "", IF(OR(AO$7&lt;$AB338, $AC338&lt;AO$6),"", MAX(AO$10:AO337)+1)))</f>
        <v/>
      </c>
      <c r="AP338" s="5" t="str">
        <f>IF(OR($AB338="", $AC338=""), "", IF($H338=$M$3, "", IF(OR(AP$7&lt;$AB338, $AC338&lt;AP$6),"", MAX(AP$10:AP337)+1)))</f>
        <v/>
      </c>
      <c r="AQ338" s="5" t="str">
        <f>IF(OR($AB338="", $AC338=""), "", IF($H338=$M$3, "", IF(OR(AQ$7&lt;$AB338, $AC338&lt;AQ$6),"", MAX(AQ$10:AQ337)+1)))</f>
        <v/>
      </c>
      <c r="AR338" s="5" t="str">
        <f>IF(OR($AB338="", $AC338=""), "", IF($H338=$M$3, "", IF(OR(AR$7&lt;$AB338, $AC338&lt;AR$6),"", MAX(AR$10:AR337)+1)))</f>
        <v/>
      </c>
      <c r="AS338" s="5" t="str">
        <f>IF(OR($AB338="", $AC338=""), "", IF($H338=$M$3, "", IF(OR(AS$7&lt;$AB338, $AC338&lt;AS$6),"", MAX(AS$10:AS337)+1)))</f>
        <v/>
      </c>
      <c r="AT338" s="5" t="str">
        <f>IF(OR($AB338="", $AC338=""), "", IF($H338=$M$3, "", IF(OR(AT$7&lt;$AB338, $AC338&lt;AT$6),"", MAX(AT$10:AT337)+1)))</f>
        <v/>
      </c>
      <c r="AU338" s="5" t="str">
        <f>IF(OR($AB338="", $AC338=""), "", IF($H338=$M$3, "", IF(OR(AU$7&lt;$AB338, $AC338&lt;AU$6),"", MAX(AU$10:AU337)+1)))</f>
        <v/>
      </c>
      <c r="AV338" s="5" t="str">
        <f>IF(OR($AB338="", $AC338=""), "", IF($H338=$M$3, "", IF(OR(AV$7&lt;$AB338, $AC338&lt;AV$6),"", MAX(AV$10:AV337)+1)))</f>
        <v/>
      </c>
      <c r="AW338" s="5" t="str">
        <f>IF(OR($AB338="", $AC338=""), "", IF($H338=$M$3, "", IF(OR(AW$7&lt;$AB338, $AC338&lt;AW$6),"", MAX(AW$10:AW337)+1)))</f>
        <v/>
      </c>
      <c r="AX338" s="5" t="str">
        <f>IF(OR($AB338="", $AC338=""), "", IF($H338=$M$3, "", IF(OR(AX$7&lt;$AB338, $AC338&lt;AX$6),"", MAX(AX$10:AX337)+1)))</f>
        <v/>
      </c>
      <c r="AY338" s="5" t="str">
        <f>IF(OR($AB338="", $AC338=""), "", IF($H338=$M$3, "", IF(OR(AY$7&lt;$AB338, $AC338&lt;AY$6),"", MAX(AY$10:AY337)+1)))</f>
        <v/>
      </c>
      <c r="AZ338" s="5" t="str">
        <f>IF(OR($AB338="", $AC338=""), "", IF($H338=$M$3, "", IF(OR(AZ$7&lt;$AB338, $AC338&lt;AZ$6),"", MAX(AZ$10:AZ337)+1)))</f>
        <v/>
      </c>
      <c r="BA338" s="5" t="str">
        <f>IF(OR($AB338="", $AC338=""), "", IF($H338=$M$3, "", IF(OR(BA$7&lt;$AB338, $AC338&lt;BA$6),"", MAX(BA$10:BA337)+1)))</f>
        <v/>
      </c>
      <c r="BB338" s="5" t="str">
        <f>IF(OR($AB338="", $AC338=""), "", IF($H338=$M$3, "", IF(OR(BB$7&lt;$AB338, $AC338&lt;BB$6),"", MAX(BB$10:BB337)+1)))</f>
        <v/>
      </c>
      <c r="BC338" s="5" t="str">
        <f>IF(OR($AB338="", $AC338=""), "", IF($H338=$M$3, "", IF(OR(BC$7&lt;$AB338, $AC338&lt;BC$6),"", MAX(BC$10:BC337)+1)))</f>
        <v/>
      </c>
      <c r="BD338" s="5" t="str">
        <f>IF(OR($AB338="", $AC338=""), "", IF($H338=$M$3, "", IF(OR(BD$7&lt;$AB338, $AC338&lt;BD$6),"", MAX(BD$10:BD337)+1)))</f>
        <v/>
      </c>
      <c r="BE338" s="5" t="str">
        <f>IF(OR($AB338="", $AC338=""), "", IF($H338=$M$3, "", IF(OR(BE$7&lt;$AB338, $AC338&lt;BE$6),"", MAX(BE$10:BE337)+1)))</f>
        <v/>
      </c>
      <c r="BF338" s="5" t="str">
        <f>IF(OR($AB338="", $AC338=""), "", IF($H338=$M$3, "", IF(OR(BF$7&lt;$AB338, $AC338&lt;BF$6),"", MAX(BF$10:BF337)+1)))</f>
        <v/>
      </c>
      <c r="BG338" s="5" t="str">
        <f>IF(OR($AB338="", $AC338=""), "", IF($H338=$M$3, "", IF(OR(BG$7&lt;$AB338, $AC338&lt;BG$6),"", MAX(BG$10:BG337)+1)))</f>
        <v/>
      </c>
      <c r="BH338" s="5" t="str">
        <f>IF(OR($AB338="", $AC338=""), "", IF($H338=$M$3, "", IF(OR(BH$7&lt;$AB338, $AC338&lt;BH$6),"", MAX(BH$10:BH337)+1)))</f>
        <v/>
      </c>
      <c r="BI338" s="5" t="str">
        <f>IF(OR($AB338="", $AC338=""), "", IF($H338=$M$3, "", IF(OR(BI$7&lt;$AB338, $AC338&lt;BI$6),"", MAX(BI$10:BI337)+1)))</f>
        <v/>
      </c>
      <c r="BK338" s="5" t="str" cm="1">
        <f t="array" aca="1" ref="BK338" ca="1">IFERROR(INDEX($AE338:$BI338, $BJ338, MATCH($BK$9, $AE$9:$BI$9, 0)), "")</f>
        <v/>
      </c>
    </row>
    <row r="339" spans="1:63" x14ac:dyDescent="0.25">
      <c r="A339" s="2"/>
      <c r="B339" s="254"/>
      <c r="C339" s="255"/>
      <c r="D339" s="256"/>
      <c r="E339" s="257"/>
      <c r="F339" s="257"/>
      <c r="G339" s="258"/>
      <c r="H339" s="259"/>
      <c r="I339" s="16"/>
      <c r="J339" s="5" t="str">
        <f t="shared" si="51"/>
        <v/>
      </c>
      <c r="K339" s="2"/>
      <c r="O339" s="5" t="str">
        <f t="shared" si="49"/>
        <v/>
      </c>
      <c r="Q339" s="5" t="str">
        <f t="shared" si="52"/>
        <v/>
      </c>
      <c r="S339" s="5" t="str">
        <f t="shared" si="50"/>
        <v/>
      </c>
      <c r="U339" s="64" t="str">
        <f>IF($D339="","", IF(COUNTIF('Intro &amp; Setup'!$AW$49:$AW$88, $D339)&gt;0, "BH", TEXT($D339, "ddd")))</f>
        <v/>
      </c>
      <c r="V339" s="65" t="str">
        <f>IF($G339="", "", IF(COUNTIF('Intro &amp; Setup'!$AW$49:$AW$88, $G339)&gt;0, "BH", TEXT($G339, "ddd")))</f>
        <v/>
      </c>
      <c r="W339" s="64" t="str">
        <f t="shared" si="53"/>
        <v/>
      </c>
      <c r="X339" s="65" t="str">
        <f t="shared" si="54"/>
        <v/>
      </c>
      <c r="Y339" s="64" t="str">
        <f>IF(F339="", "", IF(OR(F339&lt;'Intro &amp; Setup'!$Z$20, F339&gt;'Intro &amp; Setup'!$Z$22), "X", ""))</f>
        <v/>
      </c>
      <c r="Z339" s="65" t="str">
        <f>IF(G339="", "", IF(OR(G339&lt;'Intro &amp; Setup'!$Z$20, G339&gt;'Intro &amp; Setup'!$Z$22), "X", ""))</f>
        <v/>
      </c>
      <c r="AB339" s="58" t="str">
        <f t="shared" si="55"/>
        <v/>
      </c>
      <c r="AC339" s="59" t="str">
        <f t="shared" si="56"/>
        <v/>
      </c>
      <c r="AE339" s="5" t="str">
        <f>IF(OR($AB339="", $AC339=""), "", IF($H339=$M$3, "", IF(OR(AE$7&lt;$AB339, $AC339&lt;AE$6),"", MAX(AE$10:AE338)+1)))</f>
        <v/>
      </c>
      <c r="AF339" s="5" t="str">
        <f>IF(OR($AB339="", $AC339=""), "", IF($H339=$M$3, "", IF(OR(AF$7&lt;$AB339, $AC339&lt;AF$6),"", MAX(AF$10:AF338)+1)))</f>
        <v/>
      </c>
      <c r="AG339" s="5" t="str">
        <f>IF(OR($AB339="", $AC339=""), "", IF($H339=$M$3, "", IF(OR(AG$7&lt;$AB339, $AC339&lt;AG$6),"", MAX(AG$10:AG338)+1)))</f>
        <v/>
      </c>
      <c r="AH339" s="5" t="str">
        <f>IF(OR($AB339="", $AC339=""), "", IF($H339=$M$3, "", IF(OR(AH$7&lt;$AB339, $AC339&lt;AH$6),"", MAX(AH$10:AH338)+1)))</f>
        <v/>
      </c>
      <c r="AI339" s="5" t="str">
        <f>IF(OR($AB339="", $AC339=""), "", IF($H339=$M$3, "", IF(OR(AI$7&lt;$AB339, $AC339&lt;AI$6),"", MAX(AI$10:AI338)+1)))</f>
        <v/>
      </c>
      <c r="AJ339" s="5" t="str">
        <f>IF(OR($AB339="", $AC339=""), "", IF($H339=$M$3, "", IF(OR(AJ$7&lt;$AB339, $AC339&lt;AJ$6),"", MAX(AJ$10:AJ338)+1)))</f>
        <v/>
      </c>
      <c r="AK339" s="5" t="str">
        <f>IF(OR($AB339="", $AC339=""), "", IF($H339=$M$3, "", IF(OR(AK$7&lt;$AB339, $AC339&lt;AK$6),"", MAX(AK$10:AK338)+1)))</f>
        <v/>
      </c>
      <c r="AL339" s="5" t="str">
        <f>IF(OR($AB339="", $AC339=""), "", IF($H339=$M$3, "", IF(OR(AL$7&lt;$AB339, $AC339&lt;AL$6),"", MAX(AL$10:AL338)+1)))</f>
        <v/>
      </c>
      <c r="AM339" s="5" t="str">
        <f>IF(OR($AB339="", $AC339=""), "", IF($H339=$M$3, "", IF(OR(AM$7&lt;$AB339, $AC339&lt;AM$6),"", MAX(AM$10:AM338)+1)))</f>
        <v/>
      </c>
      <c r="AN339" s="5" t="str">
        <f>IF(OR($AB339="", $AC339=""), "", IF($H339=$M$3, "", IF(OR(AN$7&lt;$AB339, $AC339&lt;AN$6),"", MAX(AN$10:AN338)+1)))</f>
        <v/>
      </c>
      <c r="AO339" s="5" t="str">
        <f>IF(OR($AB339="", $AC339=""), "", IF($H339=$M$3, "", IF(OR(AO$7&lt;$AB339, $AC339&lt;AO$6),"", MAX(AO$10:AO338)+1)))</f>
        <v/>
      </c>
      <c r="AP339" s="5" t="str">
        <f>IF(OR($AB339="", $AC339=""), "", IF($H339=$M$3, "", IF(OR(AP$7&lt;$AB339, $AC339&lt;AP$6),"", MAX(AP$10:AP338)+1)))</f>
        <v/>
      </c>
      <c r="AQ339" s="5" t="str">
        <f>IF(OR($AB339="", $AC339=""), "", IF($H339=$M$3, "", IF(OR(AQ$7&lt;$AB339, $AC339&lt;AQ$6),"", MAX(AQ$10:AQ338)+1)))</f>
        <v/>
      </c>
      <c r="AR339" s="5" t="str">
        <f>IF(OR($AB339="", $AC339=""), "", IF($H339=$M$3, "", IF(OR(AR$7&lt;$AB339, $AC339&lt;AR$6),"", MAX(AR$10:AR338)+1)))</f>
        <v/>
      </c>
      <c r="AS339" s="5" t="str">
        <f>IF(OR($AB339="", $AC339=""), "", IF($H339=$M$3, "", IF(OR(AS$7&lt;$AB339, $AC339&lt;AS$6),"", MAX(AS$10:AS338)+1)))</f>
        <v/>
      </c>
      <c r="AT339" s="5" t="str">
        <f>IF(OR($AB339="", $AC339=""), "", IF($H339=$M$3, "", IF(OR(AT$7&lt;$AB339, $AC339&lt;AT$6),"", MAX(AT$10:AT338)+1)))</f>
        <v/>
      </c>
      <c r="AU339" s="5" t="str">
        <f>IF(OR($AB339="", $AC339=""), "", IF($H339=$M$3, "", IF(OR(AU$7&lt;$AB339, $AC339&lt;AU$6),"", MAX(AU$10:AU338)+1)))</f>
        <v/>
      </c>
      <c r="AV339" s="5" t="str">
        <f>IF(OR($AB339="", $AC339=""), "", IF($H339=$M$3, "", IF(OR(AV$7&lt;$AB339, $AC339&lt;AV$6),"", MAX(AV$10:AV338)+1)))</f>
        <v/>
      </c>
      <c r="AW339" s="5" t="str">
        <f>IF(OR($AB339="", $AC339=""), "", IF($H339=$M$3, "", IF(OR(AW$7&lt;$AB339, $AC339&lt;AW$6),"", MAX(AW$10:AW338)+1)))</f>
        <v/>
      </c>
      <c r="AX339" s="5" t="str">
        <f>IF(OR($AB339="", $AC339=""), "", IF($H339=$M$3, "", IF(OR(AX$7&lt;$AB339, $AC339&lt;AX$6),"", MAX(AX$10:AX338)+1)))</f>
        <v/>
      </c>
      <c r="AY339" s="5" t="str">
        <f>IF(OR($AB339="", $AC339=""), "", IF($H339=$M$3, "", IF(OR(AY$7&lt;$AB339, $AC339&lt;AY$6),"", MAX(AY$10:AY338)+1)))</f>
        <v/>
      </c>
      <c r="AZ339" s="5" t="str">
        <f>IF(OR($AB339="", $AC339=""), "", IF($H339=$M$3, "", IF(OR(AZ$7&lt;$AB339, $AC339&lt;AZ$6),"", MAX(AZ$10:AZ338)+1)))</f>
        <v/>
      </c>
      <c r="BA339" s="5" t="str">
        <f>IF(OR($AB339="", $AC339=""), "", IF($H339=$M$3, "", IF(OR(BA$7&lt;$AB339, $AC339&lt;BA$6),"", MAX(BA$10:BA338)+1)))</f>
        <v/>
      </c>
      <c r="BB339" s="5" t="str">
        <f>IF(OR($AB339="", $AC339=""), "", IF($H339=$M$3, "", IF(OR(BB$7&lt;$AB339, $AC339&lt;BB$6),"", MAX(BB$10:BB338)+1)))</f>
        <v/>
      </c>
      <c r="BC339" s="5" t="str">
        <f>IF(OR($AB339="", $AC339=""), "", IF($H339=$M$3, "", IF(OR(BC$7&lt;$AB339, $AC339&lt;BC$6),"", MAX(BC$10:BC338)+1)))</f>
        <v/>
      </c>
      <c r="BD339" s="5" t="str">
        <f>IF(OR($AB339="", $AC339=""), "", IF($H339=$M$3, "", IF(OR(BD$7&lt;$AB339, $AC339&lt;BD$6),"", MAX(BD$10:BD338)+1)))</f>
        <v/>
      </c>
      <c r="BE339" s="5" t="str">
        <f>IF(OR($AB339="", $AC339=""), "", IF($H339=$M$3, "", IF(OR(BE$7&lt;$AB339, $AC339&lt;BE$6),"", MAX(BE$10:BE338)+1)))</f>
        <v/>
      </c>
      <c r="BF339" s="5" t="str">
        <f>IF(OR($AB339="", $AC339=""), "", IF($H339=$M$3, "", IF(OR(BF$7&lt;$AB339, $AC339&lt;BF$6),"", MAX(BF$10:BF338)+1)))</f>
        <v/>
      </c>
      <c r="BG339" s="5" t="str">
        <f>IF(OR($AB339="", $AC339=""), "", IF($H339=$M$3, "", IF(OR(BG$7&lt;$AB339, $AC339&lt;BG$6),"", MAX(BG$10:BG338)+1)))</f>
        <v/>
      </c>
      <c r="BH339" s="5" t="str">
        <f>IF(OR($AB339="", $AC339=""), "", IF($H339=$M$3, "", IF(OR(BH$7&lt;$AB339, $AC339&lt;BH$6),"", MAX(BH$10:BH338)+1)))</f>
        <v/>
      </c>
      <c r="BI339" s="5" t="str">
        <f>IF(OR($AB339="", $AC339=""), "", IF($H339=$M$3, "", IF(OR(BI$7&lt;$AB339, $AC339&lt;BI$6),"", MAX(BI$10:BI338)+1)))</f>
        <v/>
      </c>
      <c r="BK339" s="5" t="str" cm="1">
        <f t="array" aca="1" ref="BK339" ca="1">IFERROR(INDEX($AE339:$BI339, $BJ339, MATCH($BK$9, $AE$9:$BI$9, 0)), "")</f>
        <v/>
      </c>
    </row>
    <row r="340" spans="1:63" x14ac:dyDescent="0.25">
      <c r="A340" s="2"/>
      <c r="B340" s="254"/>
      <c r="C340" s="255"/>
      <c r="D340" s="256"/>
      <c r="E340" s="257"/>
      <c r="F340" s="257"/>
      <c r="G340" s="258"/>
      <c r="H340" s="259"/>
      <c r="I340" s="16"/>
      <c r="J340" s="5" t="str">
        <f t="shared" si="51"/>
        <v/>
      </c>
      <c r="K340" s="2"/>
      <c r="O340" s="5" t="str">
        <f t="shared" si="49"/>
        <v/>
      </c>
      <c r="Q340" s="5" t="str">
        <f t="shared" si="52"/>
        <v/>
      </c>
      <c r="S340" s="5" t="str">
        <f t="shared" si="50"/>
        <v/>
      </c>
      <c r="U340" s="64" t="str">
        <f>IF($D340="","", IF(COUNTIF('Intro &amp; Setup'!$AW$49:$AW$88, $D340)&gt;0, "BH", TEXT($D340, "ddd")))</f>
        <v/>
      </c>
      <c r="V340" s="65" t="str">
        <f>IF($G340="", "", IF(COUNTIF('Intro &amp; Setup'!$AW$49:$AW$88, $G340)&gt;0, "BH", TEXT($G340, "ddd")))</f>
        <v/>
      </c>
      <c r="W340" s="64" t="str">
        <f t="shared" si="53"/>
        <v/>
      </c>
      <c r="X340" s="65" t="str">
        <f t="shared" si="54"/>
        <v/>
      </c>
      <c r="Y340" s="64" t="str">
        <f>IF(F340="", "", IF(OR(F340&lt;'Intro &amp; Setup'!$Z$20, F340&gt;'Intro &amp; Setup'!$Z$22), "X", ""))</f>
        <v/>
      </c>
      <c r="Z340" s="65" t="str">
        <f>IF(G340="", "", IF(OR(G340&lt;'Intro &amp; Setup'!$Z$20, G340&gt;'Intro &amp; Setup'!$Z$22), "X", ""))</f>
        <v/>
      </c>
      <c r="AB340" s="58" t="str">
        <f t="shared" si="55"/>
        <v/>
      </c>
      <c r="AC340" s="59" t="str">
        <f t="shared" si="56"/>
        <v/>
      </c>
      <c r="AE340" s="5" t="str">
        <f>IF(OR($AB340="", $AC340=""), "", IF($H340=$M$3, "", IF(OR(AE$7&lt;$AB340, $AC340&lt;AE$6),"", MAX(AE$10:AE339)+1)))</f>
        <v/>
      </c>
      <c r="AF340" s="5" t="str">
        <f>IF(OR($AB340="", $AC340=""), "", IF($H340=$M$3, "", IF(OR(AF$7&lt;$AB340, $AC340&lt;AF$6),"", MAX(AF$10:AF339)+1)))</f>
        <v/>
      </c>
      <c r="AG340" s="5" t="str">
        <f>IF(OR($AB340="", $AC340=""), "", IF($H340=$M$3, "", IF(OR(AG$7&lt;$AB340, $AC340&lt;AG$6),"", MAX(AG$10:AG339)+1)))</f>
        <v/>
      </c>
      <c r="AH340" s="5" t="str">
        <f>IF(OR($AB340="", $AC340=""), "", IF($H340=$M$3, "", IF(OR(AH$7&lt;$AB340, $AC340&lt;AH$6),"", MAX(AH$10:AH339)+1)))</f>
        <v/>
      </c>
      <c r="AI340" s="5" t="str">
        <f>IF(OR($AB340="", $AC340=""), "", IF($H340=$M$3, "", IF(OR(AI$7&lt;$AB340, $AC340&lt;AI$6),"", MAX(AI$10:AI339)+1)))</f>
        <v/>
      </c>
      <c r="AJ340" s="5" t="str">
        <f>IF(OR($AB340="", $AC340=""), "", IF($H340=$M$3, "", IF(OR(AJ$7&lt;$AB340, $AC340&lt;AJ$6),"", MAX(AJ$10:AJ339)+1)))</f>
        <v/>
      </c>
      <c r="AK340" s="5" t="str">
        <f>IF(OR($AB340="", $AC340=""), "", IF($H340=$M$3, "", IF(OR(AK$7&lt;$AB340, $AC340&lt;AK$6),"", MAX(AK$10:AK339)+1)))</f>
        <v/>
      </c>
      <c r="AL340" s="5" t="str">
        <f>IF(OR($AB340="", $AC340=""), "", IF($H340=$M$3, "", IF(OR(AL$7&lt;$AB340, $AC340&lt;AL$6),"", MAX(AL$10:AL339)+1)))</f>
        <v/>
      </c>
      <c r="AM340" s="5" t="str">
        <f>IF(OR($AB340="", $AC340=""), "", IF($H340=$M$3, "", IF(OR(AM$7&lt;$AB340, $AC340&lt;AM$6),"", MAX(AM$10:AM339)+1)))</f>
        <v/>
      </c>
      <c r="AN340" s="5" t="str">
        <f>IF(OR($AB340="", $AC340=""), "", IF($H340=$M$3, "", IF(OR(AN$7&lt;$AB340, $AC340&lt;AN$6),"", MAX(AN$10:AN339)+1)))</f>
        <v/>
      </c>
      <c r="AO340" s="5" t="str">
        <f>IF(OR($AB340="", $AC340=""), "", IF($H340=$M$3, "", IF(OR(AO$7&lt;$AB340, $AC340&lt;AO$6),"", MAX(AO$10:AO339)+1)))</f>
        <v/>
      </c>
      <c r="AP340" s="5" t="str">
        <f>IF(OR($AB340="", $AC340=""), "", IF($H340=$M$3, "", IF(OR(AP$7&lt;$AB340, $AC340&lt;AP$6),"", MAX(AP$10:AP339)+1)))</f>
        <v/>
      </c>
      <c r="AQ340" s="5" t="str">
        <f>IF(OR($AB340="", $AC340=""), "", IF($H340=$M$3, "", IF(OR(AQ$7&lt;$AB340, $AC340&lt;AQ$6),"", MAX(AQ$10:AQ339)+1)))</f>
        <v/>
      </c>
      <c r="AR340" s="5" t="str">
        <f>IF(OR($AB340="", $AC340=""), "", IF($H340=$M$3, "", IF(OR(AR$7&lt;$AB340, $AC340&lt;AR$6),"", MAX(AR$10:AR339)+1)))</f>
        <v/>
      </c>
      <c r="AS340" s="5" t="str">
        <f>IF(OR($AB340="", $AC340=""), "", IF($H340=$M$3, "", IF(OR(AS$7&lt;$AB340, $AC340&lt;AS$6),"", MAX(AS$10:AS339)+1)))</f>
        <v/>
      </c>
      <c r="AT340" s="5" t="str">
        <f>IF(OR($AB340="", $AC340=""), "", IF($H340=$M$3, "", IF(OR(AT$7&lt;$AB340, $AC340&lt;AT$6),"", MAX(AT$10:AT339)+1)))</f>
        <v/>
      </c>
      <c r="AU340" s="5" t="str">
        <f>IF(OR($AB340="", $AC340=""), "", IF($H340=$M$3, "", IF(OR(AU$7&lt;$AB340, $AC340&lt;AU$6),"", MAX(AU$10:AU339)+1)))</f>
        <v/>
      </c>
      <c r="AV340" s="5" t="str">
        <f>IF(OR($AB340="", $AC340=""), "", IF($H340=$M$3, "", IF(OR(AV$7&lt;$AB340, $AC340&lt;AV$6),"", MAX(AV$10:AV339)+1)))</f>
        <v/>
      </c>
      <c r="AW340" s="5" t="str">
        <f>IF(OR($AB340="", $AC340=""), "", IF($H340=$M$3, "", IF(OR(AW$7&lt;$AB340, $AC340&lt;AW$6),"", MAX(AW$10:AW339)+1)))</f>
        <v/>
      </c>
      <c r="AX340" s="5" t="str">
        <f>IF(OR($AB340="", $AC340=""), "", IF($H340=$M$3, "", IF(OR(AX$7&lt;$AB340, $AC340&lt;AX$6),"", MAX(AX$10:AX339)+1)))</f>
        <v/>
      </c>
      <c r="AY340" s="5" t="str">
        <f>IF(OR($AB340="", $AC340=""), "", IF($H340=$M$3, "", IF(OR(AY$7&lt;$AB340, $AC340&lt;AY$6),"", MAX(AY$10:AY339)+1)))</f>
        <v/>
      </c>
      <c r="AZ340" s="5" t="str">
        <f>IF(OR($AB340="", $AC340=""), "", IF($H340=$M$3, "", IF(OR(AZ$7&lt;$AB340, $AC340&lt;AZ$6),"", MAX(AZ$10:AZ339)+1)))</f>
        <v/>
      </c>
      <c r="BA340" s="5" t="str">
        <f>IF(OR($AB340="", $AC340=""), "", IF($H340=$M$3, "", IF(OR(BA$7&lt;$AB340, $AC340&lt;BA$6),"", MAX(BA$10:BA339)+1)))</f>
        <v/>
      </c>
      <c r="BB340" s="5" t="str">
        <f>IF(OR($AB340="", $AC340=""), "", IF($H340=$M$3, "", IF(OR(BB$7&lt;$AB340, $AC340&lt;BB$6),"", MAX(BB$10:BB339)+1)))</f>
        <v/>
      </c>
      <c r="BC340" s="5" t="str">
        <f>IF(OR($AB340="", $AC340=""), "", IF($H340=$M$3, "", IF(OR(BC$7&lt;$AB340, $AC340&lt;BC$6),"", MAX(BC$10:BC339)+1)))</f>
        <v/>
      </c>
      <c r="BD340" s="5" t="str">
        <f>IF(OR($AB340="", $AC340=""), "", IF($H340=$M$3, "", IF(OR(BD$7&lt;$AB340, $AC340&lt;BD$6),"", MAX(BD$10:BD339)+1)))</f>
        <v/>
      </c>
      <c r="BE340" s="5" t="str">
        <f>IF(OR($AB340="", $AC340=""), "", IF($H340=$M$3, "", IF(OR(BE$7&lt;$AB340, $AC340&lt;BE$6),"", MAX(BE$10:BE339)+1)))</f>
        <v/>
      </c>
      <c r="BF340" s="5" t="str">
        <f>IF(OR($AB340="", $AC340=""), "", IF($H340=$M$3, "", IF(OR(BF$7&lt;$AB340, $AC340&lt;BF$6),"", MAX(BF$10:BF339)+1)))</f>
        <v/>
      </c>
      <c r="BG340" s="5" t="str">
        <f>IF(OR($AB340="", $AC340=""), "", IF($H340=$M$3, "", IF(OR(BG$7&lt;$AB340, $AC340&lt;BG$6),"", MAX(BG$10:BG339)+1)))</f>
        <v/>
      </c>
      <c r="BH340" s="5" t="str">
        <f>IF(OR($AB340="", $AC340=""), "", IF($H340=$M$3, "", IF(OR(BH$7&lt;$AB340, $AC340&lt;BH$6),"", MAX(BH$10:BH339)+1)))</f>
        <v/>
      </c>
      <c r="BI340" s="5" t="str">
        <f>IF(OR($AB340="", $AC340=""), "", IF($H340=$M$3, "", IF(OR(BI$7&lt;$AB340, $AC340&lt;BI$6),"", MAX(BI$10:BI339)+1)))</f>
        <v/>
      </c>
      <c r="BK340" s="5" t="str" cm="1">
        <f t="array" aca="1" ref="BK340" ca="1">IFERROR(INDEX($AE340:$BI340, $BJ340, MATCH($BK$9, $AE$9:$BI$9, 0)), "")</f>
        <v/>
      </c>
    </row>
    <row r="341" spans="1:63" x14ac:dyDescent="0.25">
      <c r="A341" s="2"/>
      <c r="B341" s="254"/>
      <c r="C341" s="255"/>
      <c r="D341" s="256"/>
      <c r="E341" s="257"/>
      <c r="F341" s="257"/>
      <c r="G341" s="258"/>
      <c r="H341" s="259"/>
      <c r="I341" s="16"/>
      <c r="J341" s="5" t="str">
        <f t="shared" si="51"/>
        <v/>
      </c>
      <c r="K341" s="2"/>
      <c r="O341" s="5" t="str">
        <f t="shared" si="49"/>
        <v/>
      </c>
      <c r="Q341" s="5" t="str">
        <f t="shared" si="52"/>
        <v/>
      </c>
      <c r="S341" s="5" t="str">
        <f t="shared" si="50"/>
        <v/>
      </c>
      <c r="U341" s="64" t="str">
        <f>IF($D341="","", IF(COUNTIF('Intro &amp; Setup'!$AW$49:$AW$88, $D341)&gt;0, "BH", TEXT($D341, "ddd")))</f>
        <v/>
      </c>
      <c r="V341" s="65" t="str">
        <f>IF($G341="", "", IF(COUNTIF('Intro &amp; Setup'!$AW$49:$AW$88, $G341)&gt;0, "BH", TEXT($G341, "ddd")))</f>
        <v/>
      </c>
      <c r="W341" s="64" t="str">
        <f t="shared" si="53"/>
        <v/>
      </c>
      <c r="X341" s="65" t="str">
        <f t="shared" si="54"/>
        <v/>
      </c>
      <c r="Y341" s="64" t="str">
        <f>IF(F341="", "", IF(OR(F341&lt;'Intro &amp; Setup'!$Z$20, F341&gt;'Intro &amp; Setup'!$Z$22), "X", ""))</f>
        <v/>
      </c>
      <c r="Z341" s="65" t="str">
        <f>IF(G341="", "", IF(OR(G341&lt;'Intro &amp; Setup'!$Z$20, G341&gt;'Intro &amp; Setup'!$Z$22), "X", ""))</f>
        <v/>
      </c>
      <c r="AB341" s="58" t="str">
        <f t="shared" si="55"/>
        <v/>
      </c>
      <c r="AC341" s="59" t="str">
        <f t="shared" si="56"/>
        <v/>
      </c>
      <c r="AE341" s="5" t="str">
        <f>IF(OR($AB341="", $AC341=""), "", IF($H341=$M$3, "", IF(OR(AE$7&lt;$AB341, $AC341&lt;AE$6),"", MAX(AE$10:AE340)+1)))</f>
        <v/>
      </c>
      <c r="AF341" s="5" t="str">
        <f>IF(OR($AB341="", $AC341=""), "", IF($H341=$M$3, "", IF(OR(AF$7&lt;$AB341, $AC341&lt;AF$6),"", MAX(AF$10:AF340)+1)))</f>
        <v/>
      </c>
      <c r="AG341" s="5" t="str">
        <f>IF(OR($AB341="", $AC341=""), "", IF($H341=$M$3, "", IF(OR(AG$7&lt;$AB341, $AC341&lt;AG$6),"", MAX(AG$10:AG340)+1)))</f>
        <v/>
      </c>
      <c r="AH341" s="5" t="str">
        <f>IF(OR($AB341="", $AC341=""), "", IF($H341=$M$3, "", IF(OR(AH$7&lt;$AB341, $AC341&lt;AH$6),"", MAX(AH$10:AH340)+1)))</f>
        <v/>
      </c>
      <c r="AI341" s="5" t="str">
        <f>IF(OR($AB341="", $AC341=""), "", IF($H341=$M$3, "", IF(OR(AI$7&lt;$AB341, $AC341&lt;AI$6),"", MAX(AI$10:AI340)+1)))</f>
        <v/>
      </c>
      <c r="AJ341" s="5" t="str">
        <f>IF(OR($AB341="", $AC341=""), "", IF($H341=$M$3, "", IF(OR(AJ$7&lt;$AB341, $AC341&lt;AJ$6),"", MAX(AJ$10:AJ340)+1)))</f>
        <v/>
      </c>
      <c r="AK341" s="5" t="str">
        <f>IF(OR($AB341="", $AC341=""), "", IF($H341=$M$3, "", IF(OR(AK$7&lt;$AB341, $AC341&lt;AK$6),"", MAX(AK$10:AK340)+1)))</f>
        <v/>
      </c>
      <c r="AL341" s="5" t="str">
        <f>IF(OR($AB341="", $AC341=""), "", IF($H341=$M$3, "", IF(OR(AL$7&lt;$AB341, $AC341&lt;AL$6),"", MAX(AL$10:AL340)+1)))</f>
        <v/>
      </c>
      <c r="AM341" s="5" t="str">
        <f>IF(OR($AB341="", $AC341=""), "", IF($H341=$M$3, "", IF(OR(AM$7&lt;$AB341, $AC341&lt;AM$6),"", MAX(AM$10:AM340)+1)))</f>
        <v/>
      </c>
      <c r="AN341" s="5" t="str">
        <f>IF(OR($AB341="", $AC341=""), "", IF($H341=$M$3, "", IF(OR(AN$7&lt;$AB341, $AC341&lt;AN$6),"", MAX(AN$10:AN340)+1)))</f>
        <v/>
      </c>
      <c r="AO341" s="5" t="str">
        <f>IF(OR($AB341="", $AC341=""), "", IF($H341=$M$3, "", IF(OR(AO$7&lt;$AB341, $AC341&lt;AO$6),"", MAX(AO$10:AO340)+1)))</f>
        <v/>
      </c>
      <c r="AP341" s="5" t="str">
        <f>IF(OR($AB341="", $AC341=""), "", IF($H341=$M$3, "", IF(OR(AP$7&lt;$AB341, $AC341&lt;AP$6),"", MAX(AP$10:AP340)+1)))</f>
        <v/>
      </c>
      <c r="AQ341" s="5" t="str">
        <f>IF(OR($AB341="", $AC341=""), "", IF($H341=$M$3, "", IF(OR(AQ$7&lt;$AB341, $AC341&lt;AQ$6),"", MAX(AQ$10:AQ340)+1)))</f>
        <v/>
      </c>
      <c r="AR341" s="5" t="str">
        <f>IF(OR($AB341="", $AC341=""), "", IF($H341=$M$3, "", IF(OR(AR$7&lt;$AB341, $AC341&lt;AR$6),"", MAX(AR$10:AR340)+1)))</f>
        <v/>
      </c>
      <c r="AS341" s="5" t="str">
        <f>IF(OR($AB341="", $AC341=""), "", IF($H341=$M$3, "", IF(OR(AS$7&lt;$AB341, $AC341&lt;AS$6),"", MAX(AS$10:AS340)+1)))</f>
        <v/>
      </c>
      <c r="AT341" s="5" t="str">
        <f>IF(OR($AB341="", $AC341=""), "", IF($H341=$M$3, "", IF(OR(AT$7&lt;$AB341, $AC341&lt;AT$6),"", MAX(AT$10:AT340)+1)))</f>
        <v/>
      </c>
      <c r="AU341" s="5" t="str">
        <f>IF(OR($AB341="", $AC341=""), "", IF($H341=$M$3, "", IF(OR(AU$7&lt;$AB341, $AC341&lt;AU$6),"", MAX(AU$10:AU340)+1)))</f>
        <v/>
      </c>
      <c r="AV341" s="5" t="str">
        <f>IF(OR($AB341="", $AC341=""), "", IF($H341=$M$3, "", IF(OR(AV$7&lt;$AB341, $AC341&lt;AV$6),"", MAX(AV$10:AV340)+1)))</f>
        <v/>
      </c>
      <c r="AW341" s="5" t="str">
        <f>IF(OR($AB341="", $AC341=""), "", IF($H341=$M$3, "", IF(OR(AW$7&lt;$AB341, $AC341&lt;AW$6),"", MAX(AW$10:AW340)+1)))</f>
        <v/>
      </c>
      <c r="AX341" s="5" t="str">
        <f>IF(OR($AB341="", $AC341=""), "", IF($H341=$M$3, "", IF(OR(AX$7&lt;$AB341, $AC341&lt;AX$6),"", MAX(AX$10:AX340)+1)))</f>
        <v/>
      </c>
      <c r="AY341" s="5" t="str">
        <f>IF(OR($AB341="", $AC341=""), "", IF($H341=$M$3, "", IF(OR(AY$7&lt;$AB341, $AC341&lt;AY$6),"", MAX(AY$10:AY340)+1)))</f>
        <v/>
      </c>
      <c r="AZ341" s="5" t="str">
        <f>IF(OR($AB341="", $AC341=""), "", IF($H341=$M$3, "", IF(OR(AZ$7&lt;$AB341, $AC341&lt;AZ$6),"", MAX(AZ$10:AZ340)+1)))</f>
        <v/>
      </c>
      <c r="BA341" s="5" t="str">
        <f>IF(OR($AB341="", $AC341=""), "", IF($H341=$M$3, "", IF(OR(BA$7&lt;$AB341, $AC341&lt;BA$6),"", MAX(BA$10:BA340)+1)))</f>
        <v/>
      </c>
      <c r="BB341" s="5" t="str">
        <f>IF(OR($AB341="", $AC341=""), "", IF($H341=$M$3, "", IF(OR(BB$7&lt;$AB341, $AC341&lt;BB$6),"", MAX(BB$10:BB340)+1)))</f>
        <v/>
      </c>
      <c r="BC341" s="5" t="str">
        <f>IF(OR($AB341="", $AC341=""), "", IF($H341=$M$3, "", IF(OR(BC$7&lt;$AB341, $AC341&lt;BC$6),"", MAX(BC$10:BC340)+1)))</f>
        <v/>
      </c>
      <c r="BD341" s="5" t="str">
        <f>IF(OR($AB341="", $AC341=""), "", IF($H341=$M$3, "", IF(OR(BD$7&lt;$AB341, $AC341&lt;BD$6),"", MAX(BD$10:BD340)+1)))</f>
        <v/>
      </c>
      <c r="BE341" s="5" t="str">
        <f>IF(OR($AB341="", $AC341=""), "", IF($H341=$M$3, "", IF(OR(BE$7&lt;$AB341, $AC341&lt;BE$6),"", MAX(BE$10:BE340)+1)))</f>
        <v/>
      </c>
      <c r="BF341" s="5" t="str">
        <f>IF(OR($AB341="", $AC341=""), "", IF($H341=$M$3, "", IF(OR(BF$7&lt;$AB341, $AC341&lt;BF$6),"", MAX(BF$10:BF340)+1)))</f>
        <v/>
      </c>
      <c r="BG341" s="5" t="str">
        <f>IF(OR($AB341="", $AC341=""), "", IF($H341=$M$3, "", IF(OR(BG$7&lt;$AB341, $AC341&lt;BG$6),"", MAX(BG$10:BG340)+1)))</f>
        <v/>
      </c>
      <c r="BH341" s="5" t="str">
        <f>IF(OR($AB341="", $AC341=""), "", IF($H341=$M$3, "", IF(OR(BH$7&lt;$AB341, $AC341&lt;BH$6),"", MAX(BH$10:BH340)+1)))</f>
        <v/>
      </c>
      <c r="BI341" s="5" t="str">
        <f>IF(OR($AB341="", $AC341=""), "", IF($H341=$M$3, "", IF(OR(BI$7&lt;$AB341, $AC341&lt;BI$6),"", MAX(BI$10:BI340)+1)))</f>
        <v/>
      </c>
      <c r="BK341" s="5" t="str" cm="1">
        <f t="array" aca="1" ref="BK341" ca="1">IFERROR(INDEX($AE341:$BI341, $BJ341, MATCH($BK$9, $AE$9:$BI$9, 0)), "")</f>
        <v/>
      </c>
    </row>
    <row r="342" spans="1:63" x14ac:dyDescent="0.25">
      <c r="A342" s="2"/>
      <c r="B342" s="254"/>
      <c r="C342" s="255"/>
      <c r="D342" s="256"/>
      <c r="E342" s="257"/>
      <c r="F342" s="257"/>
      <c r="G342" s="258"/>
      <c r="H342" s="259"/>
      <c r="I342" s="16"/>
      <c r="J342" s="5" t="str">
        <f t="shared" si="51"/>
        <v/>
      </c>
      <c r="K342" s="2"/>
      <c r="O342" s="5" t="str">
        <f t="shared" si="49"/>
        <v/>
      </c>
      <c r="Q342" s="5" t="str">
        <f t="shared" si="52"/>
        <v/>
      </c>
      <c r="S342" s="5" t="str">
        <f t="shared" si="50"/>
        <v/>
      </c>
      <c r="U342" s="64" t="str">
        <f>IF($D342="","", IF(COUNTIF('Intro &amp; Setup'!$AW$49:$AW$88, $D342)&gt;0, "BH", TEXT($D342, "ddd")))</f>
        <v/>
      </c>
      <c r="V342" s="65" t="str">
        <f>IF($G342="", "", IF(COUNTIF('Intro &amp; Setup'!$AW$49:$AW$88, $G342)&gt;0, "BH", TEXT($G342, "ddd")))</f>
        <v/>
      </c>
      <c r="W342" s="64" t="str">
        <f t="shared" si="53"/>
        <v/>
      </c>
      <c r="X342" s="65" t="str">
        <f t="shared" si="54"/>
        <v/>
      </c>
      <c r="Y342" s="64" t="str">
        <f>IF(F342="", "", IF(OR(F342&lt;'Intro &amp; Setup'!$Z$20, F342&gt;'Intro &amp; Setup'!$Z$22), "X", ""))</f>
        <v/>
      </c>
      <c r="Z342" s="65" t="str">
        <f>IF(G342="", "", IF(OR(G342&lt;'Intro &amp; Setup'!$Z$20, G342&gt;'Intro &amp; Setup'!$Z$22), "X", ""))</f>
        <v/>
      </c>
      <c r="AB342" s="58" t="str">
        <f t="shared" si="55"/>
        <v/>
      </c>
      <c r="AC342" s="59" t="str">
        <f t="shared" si="56"/>
        <v/>
      </c>
      <c r="AE342" s="5" t="str">
        <f>IF(OR($AB342="", $AC342=""), "", IF($H342=$M$3, "", IF(OR(AE$7&lt;$AB342, $AC342&lt;AE$6),"", MAX(AE$10:AE341)+1)))</f>
        <v/>
      </c>
      <c r="AF342" s="5" t="str">
        <f>IF(OR($AB342="", $AC342=""), "", IF($H342=$M$3, "", IF(OR(AF$7&lt;$AB342, $AC342&lt;AF$6),"", MAX(AF$10:AF341)+1)))</f>
        <v/>
      </c>
      <c r="AG342" s="5" t="str">
        <f>IF(OR($AB342="", $AC342=""), "", IF($H342=$M$3, "", IF(OR(AG$7&lt;$AB342, $AC342&lt;AG$6),"", MAX(AG$10:AG341)+1)))</f>
        <v/>
      </c>
      <c r="AH342" s="5" t="str">
        <f>IF(OR($AB342="", $AC342=""), "", IF($H342=$M$3, "", IF(OR(AH$7&lt;$AB342, $AC342&lt;AH$6),"", MAX(AH$10:AH341)+1)))</f>
        <v/>
      </c>
      <c r="AI342" s="5" t="str">
        <f>IF(OR($AB342="", $AC342=""), "", IF($H342=$M$3, "", IF(OR(AI$7&lt;$AB342, $AC342&lt;AI$6),"", MAX(AI$10:AI341)+1)))</f>
        <v/>
      </c>
      <c r="AJ342" s="5" t="str">
        <f>IF(OR($AB342="", $AC342=""), "", IF($H342=$M$3, "", IF(OR(AJ$7&lt;$AB342, $AC342&lt;AJ$6),"", MAX(AJ$10:AJ341)+1)))</f>
        <v/>
      </c>
      <c r="AK342" s="5" t="str">
        <f>IF(OR($AB342="", $AC342=""), "", IF($H342=$M$3, "", IF(OR(AK$7&lt;$AB342, $AC342&lt;AK$6),"", MAX(AK$10:AK341)+1)))</f>
        <v/>
      </c>
      <c r="AL342" s="5" t="str">
        <f>IF(OR($AB342="", $AC342=""), "", IF($H342=$M$3, "", IF(OR(AL$7&lt;$AB342, $AC342&lt;AL$6),"", MAX(AL$10:AL341)+1)))</f>
        <v/>
      </c>
      <c r="AM342" s="5" t="str">
        <f>IF(OR($AB342="", $AC342=""), "", IF($H342=$M$3, "", IF(OR(AM$7&lt;$AB342, $AC342&lt;AM$6),"", MAX(AM$10:AM341)+1)))</f>
        <v/>
      </c>
      <c r="AN342" s="5" t="str">
        <f>IF(OR($AB342="", $AC342=""), "", IF($H342=$M$3, "", IF(OR(AN$7&lt;$AB342, $AC342&lt;AN$6),"", MAX(AN$10:AN341)+1)))</f>
        <v/>
      </c>
      <c r="AO342" s="5" t="str">
        <f>IF(OR($AB342="", $AC342=""), "", IF($H342=$M$3, "", IF(OR(AO$7&lt;$AB342, $AC342&lt;AO$6),"", MAX(AO$10:AO341)+1)))</f>
        <v/>
      </c>
      <c r="AP342" s="5" t="str">
        <f>IF(OR($AB342="", $AC342=""), "", IF($H342=$M$3, "", IF(OR(AP$7&lt;$AB342, $AC342&lt;AP$6),"", MAX(AP$10:AP341)+1)))</f>
        <v/>
      </c>
      <c r="AQ342" s="5" t="str">
        <f>IF(OR($AB342="", $AC342=""), "", IF($H342=$M$3, "", IF(OR(AQ$7&lt;$AB342, $AC342&lt;AQ$6),"", MAX(AQ$10:AQ341)+1)))</f>
        <v/>
      </c>
      <c r="AR342" s="5" t="str">
        <f>IF(OR($AB342="", $AC342=""), "", IF($H342=$M$3, "", IF(OR(AR$7&lt;$AB342, $AC342&lt;AR$6),"", MAX(AR$10:AR341)+1)))</f>
        <v/>
      </c>
      <c r="AS342" s="5" t="str">
        <f>IF(OR($AB342="", $AC342=""), "", IF($H342=$M$3, "", IF(OR(AS$7&lt;$AB342, $AC342&lt;AS$6),"", MAX(AS$10:AS341)+1)))</f>
        <v/>
      </c>
      <c r="AT342" s="5" t="str">
        <f>IF(OR($AB342="", $AC342=""), "", IF($H342=$M$3, "", IF(OR(AT$7&lt;$AB342, $AC342&lt;AT$6),"", MAX(AT$10:AT341)+1)))</f>
        <v/>
      </c>
      <c r="AU342" s="5" t="str">
        <f>IF(OR($AB342="", $AC342=""), "", IF($H342=$M$3, "", IF(OR(AU$7&lt;$AB342, $AC342&lt;AU$6),"", MAX(AU$10:AU341)+1)))</f>
        <v/>
      </c>
      <c r="AV342" s="5" t="str">
        <f>IF(OR($AB342="", $AC342=""), "", IF($H342=$M$3, "", IF(OR(AV$7&lt;$AB342, $AC342&lt;AV$6),"", MAX(AV$10:AV341)+1)))</f>
        <v/>
      </c>
      <c r="AW342" s="5" t="str">
        <f>IF(OR($AB342="", $AC342=""), "", IF($H342=$M$3, "", IF(OR(AW$7&lt;$AB342, $AC342&lt;AW$6),"", MAX(AW$10:AW341)+1)))</f>
        <v/>
      </c>
      <c r="AX342" s="5" t="str">
        <f>IF(OR($AB342="", $AC342=""), "", IF($H342=$M$3, "", IF(OR(AX$7&lt;$AB342, $AC342&lt;AX$6),"", MAX(AX$10:AX341)+1)))</f>
        <v/>
      </c>
      <c r="AY342" s="5" t="str">
        <f>IF(OR($AB342="", $AC342=""), "", IF($H342=$M$3, "", IF(OR(AY$7&lt;$AB342, $AC342&lt;AY$6),"", MAX(AY$10:AY341)+1)))</f>
        <v/>
      </c>
      <c r="AZ342" s="5" t="str">
        <f>IF(OR($AB342="", $AC342=""), "", IF($H342=$M$3, "", IF(OR(AZ$7&lt;$AB342, $AC342&lt;AZ$6),"", MAX(AZ$10:AZ341)+1)))</f>
        <v/>
      </c>
      <c r="BA342" s="5" t="str">
        <f>IF(OR($AB342="", $AC342=""), "", IF($H342=$M$3, "", IF(OR(BA$7&lt;$AB342, $AC342&lt;BA$6),"", MAX(BA$10:BA341)+1)))</f>
        <v/>
      </c>
      <c r="BB342" s="5" t="str">
        <f>IF(OR($AB342="", $AC342=""), "", IF($H342=$M$3, "", IF(OR(BB$7&lt;$AB342, $AC342&lt;BB$6),"", MAX(BB$10:BB341)+1)))</f>
        <v/>
      </c>
      <c r="BC342" s="5" t="str">
        <f>IF(OR($AB342="", $AC342=""), "", IF($H342=$M$3, "", IF(OR(BC$7&lt;$AB342, $AC342&lt;BC$6),"", MAX(BC$10:BC341)+1)))</f>
        <v/>
      </c>
      <c r="BD342" s="5" t="str">
        <f>IF(OR($AB342="", $AC342=""), "", IF($H342=$M$3, "", IF(OR(BD$7&lt;$AB342, $AC342&lt;BD$6),"", MAX(BD$10:BD341)+1)))</f>
        <v/>
      </c>
      <c r="BE342" s="5" t="str">
        <f>IF(OR($AB342="", $AC342=""), "", IF($H342=$M$3, "", IF(OR(BE$7&lt;$AB342, $AC342&lt;BE$6),"", MAX(BE$10:BE341)+1)))</f>
        <v/>
      </c>
      <c r="BF342" s="5" t="str">
        <f>IF(OR($AB342="", $AC342=""), "", IF($H342=$M$3, "", IF(OR(BF$7&lt;$AB342, $AC342&lt;BF$6),"", MAX(BF$10:BF341)+1)))</f>
        <v/>
      </c>
      <c r="BG342" s="5" t="str">
        <f>IF(OR($AB342="", $AC342=""), "", IF($H342=$M$3, "", IF(OR(BG$7&lt;$AB342, $AC342&lt;BG$6),"", MAX(BG$10:BG341)+1)))</f>
        <v/>
      </c>
      <c r="BH342" s="5" t="str">
        <f>IF(OR($AB342="", $AC342=""), "", IF($H342=$M$3, "", IF(OR(BH$7&lt;$AB342, $AC342&lt;BH$6),"", MAX(BH$10:BH341)+1)))</f>
        <v/>
      </c>
      <c r="BI342" s="5" t="str">
        <f>IF(OR($AB342="", $AC342=""), "", IF($H342=$M$3, "", IF(OR(BI$7&lt;$AB342, $AC342&lt;BI$6),"", MAX(BI$10:BI341)+1)))</f>
        <v/>
      </c>
      <c r="BK342" s="5" t="str" cm="1">
        <f t="array" aca="1" ref="BK342" ca="1">IFERROR(INDEX($AE342:$BI342, $BJ342, MATCH($BK$9, $AE$9:$BI$9, 0)), "")</f>
        <v/>
      </c>
    </row>
    <row r="343" spans="1:63" x14ac:dyDescent="0.25">
      <c r="A343" s="2"/>
      <c r="B343" s="254"/>
      <c r="C343" s="255"/>
      <c r="D343" s="256"/>
      <c r="E343" s="257"/>
      <c r="F343" s="257"/>
      <c r="G343" s="258"/>
      <c r="H343" s="259"/>
      <c r="I343" s="16"/>
      <c r="J343" s="5" t="str">
        <f t="shared" si="51"/>
        <v/>
      </c>
      <c r="K343" s="2"/>
      <c r="O343" s="5" t="str">
        <f t="shared" si="49"/>
        <v/>
      </c>
      <c r="Q343" s="5" t="str">
        <f t="shared" si="52"/>
        <v/>
      </c>
      <c r="S343" s="5" t="str">
        <f t="shared" si="50"/>
        <v/>
      </c>
      <c r="U343" s="64" t="str">
        <f>IF($D343="","", IF(COUNTIF('Intro &amp; Setup'!$AW$49:$AW$88, $D343)&gt;0, "BH", TEXT($D343, "ddd")))</f>
        <v/>
      </c>
      <c r="V343" s="65" t="str">
        <f>IF($G343="", "", IF(COUNTIF('Intro &amp; Setup'!$AW$49:$AW$88, $G343)&gt;0, "BH", TEXT($G343, "ddd")))</f>
        <v/>
      </c>
      <c r="W343" s="64" t="str">
        <f t="shared" si="53"/>
        <v/>
      </c>
      <c r="X343" s="65" t="str">
        <f t="shared" si="54"/>
        <v/>
      </c>
      <c r="Y343" s="64" t="str">
        <f>IF(F343="", "", IF(OR(F343&lt;'Intro &amp; Setup'!$Z$20, F343&gt;'Intro &amp; Setup'!$Z$22), "X", ""))</f>
        <v/>
      </c>
      <c r="Z343" s="65" t="str">
        <f>IF(G343="", "", IF(OR(G343&lt;'Intro &amp; Setup'!$Z$20, G343&gt;'Intro &amp; Setup'!$Z$22), "X", ""))</f>
        <v/>
      </c>
      <c r="AB343" s="58" t="str">
        <f t="shared" si="55"/>
        <v/>
      </c>
      <c r="AC343" s="59" t="str">
        <f t="shared" si="56"/>
        <v/>
      </c>
      <c r="AE343" s="5" t="str">
        <f>IF(OR($AB343="", $AC343=""), "", IF($H343=$M$3, "", IF(OR(AE$7&lt;$AB343, $AC343&lt;AE$6),"", MAX(AE$10:AE342)+1)))</f>
        <v/>
      </c>
      <c r="AF343" s="5" t="str">
        <f>IF(OR($AB343="", $AC343=""), "", IF($H343=$M$3, "", IF(OR(AF$7&lt;$AB343, $AC343&lt;AF$6),"", MAX(AF$10:AF342)+1)))</f>
        <v/>
      </c>
      <c r="AG343" s="5" t="str">
        <f>IF(OR($AB343="", $AC343=""), "", IF($H343=$M$3, "", IF(OR(AG$7&lt;$AB343, $AC343&lt;AG$6),"", MAX(AG$10:AG342)+1)))</f>
        <v/>
      </c>
      <c r="AH343" s="5" t="str">
        <f>IF(OR($AB343="", $AC343=""), "", IF($H343=$M$3, "", IF(OR(AH$7&lt;$AB343, $AC343&lt;AH$6),"", MAX(AH$10:AH342)+1)))</f>
        <v/>
      </c>
      <c r="AI343" s="5" t="str">
        <f>IF(OR($AB343="", $AC343=""), "", IF($H343=$M$3, "", IF(OR(AI$7&lt;$AB343, $AC343&lt;AI$6),"", MAX(AI$10:AI342)+1)))</f>
        <v/>
      </c>
      <c r="AJ343" s="5" t="str">
        <f>IF(OR($AB343="", $AC343=""), "", IF($H343=$M$3, "", IF(OR(AJ$7&lt;$AB343, $AC343&lt;AJ$6),"", MAX(AJ$10:AJ342)+1)))</f>
        <v/>
      </c>
      <c r="AK343" s="5" t="str">
        <f>IF(OR($AB343="", $AC343=""), "", IF($H343=$M$3, "", IF(OR(AK$7&lt;$AB343, $AC343&lt;AK$6),"", MAX(AK$10:AK342)+1)))</f>
        <v/>
      </c>
      <c r="AL343" s="5" t="str">
        <f>IF(OR($AB343="", $AC343=""), "", IF($H343=$M$3, "", IF(OR(AL$7&lt;$AB343, $AC343&lt;AL$6),"", MAX(AL$10:AL342)+1)))</f>
        <v/>
      </c>
      <c r="AM343" s="5" t="str">
        <f>IF(OR($AB343="", $AC343=""), "", IF($H343=$M$3, "", IF(OR(AM$7&lt;$AB343, $AC343&lt;AM$6),"", MAX(AM$10:AM342)+1)))</f>
        <v/>
      </c>
      <c r="AN343" s="5" t="str">
        <f>IF(OR($AB343="", $AC343=""), "", IF($H343=$M$3, "", IF(OR(AN$7&lt;$AB343, $AC343&lt;AN$6),"", MAX(AN$10:AN342)+1)))</f>
        <v/>
      </c>
      <c r="AO343" s="5" t="str">
        <f>IF(OR($AB343="", $AC343=""), "", IF($H343=$M$3, "", IF(OR(AO$7&lt;$AB343, $AC343&lt;AO$6),"", MAX(AO$10:AO342)+1)))</f>
        <v/>
      </c>
      <c r="AP343" s="5" t="str">
        <f>IF(OR($AB343="", $AC343=""), "", IF($H343=$M$3, "", IF(OR(AP$7&lt;$AB343, $AC343&lt;AP$6),"", MAX(AP$10:AP342)+1)))</f>
        <v/>
      </c>
      <c r="AQ343" s="5" t="str">
        <f>IF(OR($AB343="", $AC343=""), "", IF($H343=$M$3, "", IF(OR(AQ$7&lt;$AB343, $AC343&lt;AQ$6),"", MAX(AQ$10:AQ342)+1)))</f>
        <v/>
      </c>
      <c r="AR343" s="5" t="str">
        <f>IF(OR($AB343="", $AC343=""), "", IF($H343=$M$3, "", IF(OR(AR$7&lt;$AB343, $AC343&lt;AR$6),"", MAX(AR$10:AR342)+1)))</f>
        <v/>
      </c>
      <c r="AS343" s="5" t="str">
        <f>IF(OR($AB343="", $AC343=""), "", IF($H343=$M$3, "", IF(OR(AS$7&lt;$AB343, $AC343&lt;AS$6),"", MAX(AS$10:AS342)+1)))</f>
        <v/>
      </c>
      <c r="AT343" s="5" t="str">
        <f>IF(OR($AB343="", $AC343=""), "", IF($H343=$M$3, "", IF(OR(AT$7&lt;$AB343, $AC343&lt;AT$6),"", MAX(AT$10:AT342)+1)))</f>
        <v/>
      </c>
      <c r="AU343" s="5" t="str">
        <f>IF(OR($AB343="", $AC343=""), "", IF($H343=$M$3, "", IF(OR(AU$7&lt;$AB343, $AC343&lt;AU$6),"", MAX(AU$10:AU342)+1)))</f>
        <v/>
      </c>
      <c r="AV343" s="5" t="str">
        <f>IF(OR($AB343="", $AC343=""), "", IF($H343=$M$3, "", IF(OR(AV$7&lt;$AB343, $AC343&lt;AV$6),"", MAX(AV$10:AV342)+1)))</f>
        <v/>
      </c>
      <c r="AW343" s="5" t="str">
        <f>IF(OR($AB343="", $AC343=""), "", IF($H343=$M$3, "", IF(OR(AW$7&lt;$AB343, $AC343&lt;AW$6),"", MAX(AW$10:AW342)+1)))</f>
        <v/>
      </c>
      <c r="AX343" s="5" t="str">
        <f>IF(OR($AB343="", $AC343=""), "", IF($H343=$M$3, "", IF(OR(AX$7&lt;$AB343, $AC343&lt;AX$6),"", MAX(AX$10:AX342)+1)))</f>
        <v/>
      </c>
      <c r="AY343" s="5" t="str">
        <f>IF(OR($AB343="", $AC343=""), "", IF($H343=$M$3, "", IF(OR(AY$7&lt;$AB343, $AC343&lt;AY$6),"", MAX(AY$10:AY342)+1)))</f>
        <v/>
      </c>
      <c r="AZ343" s="5" t="str">
        <f>IF(OR($AB343="", $AC343=""), "", IF($H343=$M$3, "", IF(OR(AZ$7&lt;$AB343, $AC343&lt;AZ$6),"", MAX(AZ$10:AZ342)+1)))</f>
        <v/>
      </c>
      <c r="BA343" s="5" t="str">
        <f>IF(OR($AB343="", $AC343=""), "", IF($H343=$M$3, "", IF(OR(BA$7&lt;$AB343, $AC343&lt;BA$6),"", MAX(BA$10:BA342)+1)))</f>
        <v/>
      </c>
      <c r="BB343" s="5" t="str">
        <f>IF(OR($AB343="", $AC343=""), "", IF($H343=$M$3, "", IF(OR(BB$7&lt;$AB343, $AC343&lt;BB$6),"", MAX(BB$10:BB342)+1)))</f>
        <v/>
      </c>
      <c r="BC343" s="5" t="str">
        <f>IF(OR($AB343="", $AC343=""), "", IF($H343=$M$3, "", IF(OR(BC$7&lt;$AB343, $AC343&lt;BC$6),"", MAX(BC$10:BC342)+1)))</f>
        <v/>
      </c>
      <c r="BD343" s="5" t="str">
        <f>IF(OR($AB343="", $AC343=""), "", IF($H343=$M$3, "", IF(OR(BD$7&lt;$AB343, $AC343&lt;BD$6),"", MAX(BD$10:BD342)+1)))</f>
        <v/>
      </c>
      <c r="BE343" s="5" t="str">
        <f>IF(OR($AB343="", $AC343=""), "", IF($H343=$M$3, "", IF(OR(BE$7&lt;$AB343, $AC343&lt;BE$6),"", MAX(BE$10:BE342)+1)))</f>
        <v/>
      </c>
      <c r="BF343" s="5" t="str">
        <f>IF(OR($AB343="", $AC343=""), "", IF($H343=$M$3, "", IF(OR(BF$7&lt;$AB343, $AC343&lt;BF$6),"", MAX(BF$10:BF342)+1)))</f>
        <v/>
      </c>
      <c r="BG343" s="5" t="str">
        <f>IF(OR($AB343="", $AC343=""), "", IF($H343=$M$3, "", IF(OR(BG$7&lt;$AB343, $AC343&lt;BG$6),"", MAX(BG$10:BG342)+1)))</f>
        <v/>
      </c>
      <c r="BH343" s="5" t="str">
        <f>IF(OR($AB343="", $AC343=""), "", IF($H343=$M$3, "", IF(OR(BH$7&lt;$AB343, $AC343&lt;BH$6),"", MAX(BH$10:BH342)+1)))</f>
        <v/>
      </c>
      <c r="BI343" s="5" t="str">
        <f>IF(OR($AB343="", $AC343=""), "", IF($H343=$M$3, "", IF(OR(BI$7&lt;$AB343, $AC343&lt;BI$6),"", MAX(BI$10:BI342)+1)))</f>
        <v/>
      </c>
      <c r="BK343" s="5" t="str" cm="1">
        <f t="array" aca="1" ref="BK343" ca="1">IFERROR(INDEX($AE343:$BI343, $BJ343, MATCH($BK$9, $AE$9:$BI$9, 0)), "")</f>
        <v/>
      </c>
    </row>
    <row r="344" spans="1:63" x14ac:dyDescent="0.25">
      <c r="A344" s="2"/>
      <c r="B344" s="254"/>
      <c r="C344" s="255"/>
      <c r="D344" s="256"/>
      <c r="E344" s="257"/>
      <c r="F344" s="257"/>
      <c r="G344" s="258"/>
      <c r="H344" s="259"/>
      <c r="I344" s="16"/>
      <c r="J344" s="5" t="str">
        <f t="shared" si="51"/>
        <v/>
      </c>
      <c r="K344" s="2"/>
      <c r="O344" s="5" t="str">
        <f t="shared" si="49"/>
        <v/>
      </c>
      <c r="Q344" s="5" t="str">
        <f t="shared" si="52"/>
        <v/>
      </c>
      <c r="S344" s="5" t="str">
        <f t="shared" si="50"/>
        <v/>
      </c>
      <c r="U344" s="64" t="str">
        <f>IF($D344="","", IF(COUNTIF('Intro &amp; Setup'!$AW$49:$AW$88, $D344)&gt;0, "BH", TEXT($D344, "ddd")))</f>
        <v/>
      </c>
      <c r="V344" s="65" t="str">
        <f>IF($G344="", "", IF(COUNTIF('Intro &amp; Setup'!$AW$49:$AW$88, $G344)&gt;0, "BH", TEXT($G344, "ddd")))</f>
        <v/>
      </c>
      <c r="W344" s="64" t="str">
        <f t="shared" si="53"/>
        <v/>
      </c>
      <c r="X344" s="65" t="str">
        <f t="shared" si="54"/>
        <v/>
      </c>
      <c r="Y344" s="64" t="str">
        <f>IF(F344="", "", IF(OR(F344&lt;'Intro &amp; Setup'!$Z$20, F344&gt;'Intro &amp; Setup'!$Z$22), "X", ""))</f>
        <v/>
      </c>
      <c r="Z344" s="65" t="str">
        <f>IF(G344="", "", IF(OR(G344&lt;'Intro &amp; Setup'!$Z$20, G344&gt;'Intro &amp; Setup'!$Z$22), "X", ""))</f>
        <v/>
      </c>
      <c r="AB344" s="58" t="str">
        <f t="shared" si="55"/>
        <v/>
      </c>
      <c r="AC344" s="59" t="str">
        <f t="shared" si="56"/>
        <v/>
      </c>
      <c r="AE344" s="5" t="str">
        <f>IF(OR($AB344="", $AC344=""), "", IF($H344=$M$3, "", IF(OR(AE$7&lt;$AB344, $AC344&lt;AE$6),"", MAX(AE$10:AE343)+1)))</f>
        <v/>
      </c>
      <c r="AF344" s="5" t="str">
        <f>IF(OR($AB344="", $AC344=""), "", IF($H344=$M$3, "", IF(OR(AF$7&lt;$AB344, $AC344&lt;AF$6),"", MAX(AF$10:AF343)+1)))</f>
        <v/>
      </c>
      <c r="AG344" s="5" t="str">
        <f>IF(OR($AB344="", $AC344=""), "", IF($H344=$M$3, "", IF(OR(AG$7&lt;$AB344, $AC344&lt;AG$6),"", MAX(AG$10:AG343)+1)))</f>
        <v/>
      </c>
      <c r="AH344" s="5" t="str">
        <f>IF(OR($AB344="", $AC344=""), "", IF($H344=$M$3, "", IF(OR(AH$7&lt;$AB344, $AC344&lt;AH$6),"", MAX(AH$10:AH343)+1)))</f>
        <v/>
      </c>
      <c r="AI344" s="5" t="str">
        <f>IF(OR($AB344="", $AC344=""), "", IF($H344=$M$3, "", IF(OR(AI$7&lt;$AB344, $AC344&lt;AI$6),"", MAX(AI$10:AI343)+1)))</f>
        <v/>
      </c>
      <c r="AJ344" s="5" t="str">
        <f>IF(OR($AB344="", $AC344=""), "", IF($H344=$M$3, "", IF(OR(AJ$7&lt;$AB344, $AC344&lt;AJ$6),"", MAX(AJ$10:AJ343)+1)))</f>
        <v/>
      </c>
      <c r="AK344" s="5" t="str">
        <f>IF(OR($AB344="", $AC344=""), "", IF($H344=$M$3, "", IF(OR(AK$7&lt;$AB344, $AC344&lt;AK$6),"", MAX(AK$10:AK343)+1)))</f>
        <v/>
      </c>
      <c r="AL344" s="5" t="str">
        <f>IF(OR($AB344="", $AC344=""), "", IF($H344=$M$3, "", IF(OR(AL$7&lt;$AB344, $AC344&lt;AL$6),"", MAX(AL$10:AL343)+1)))</f>
        <v/>
      </c>
      <c r="AM344" s="5" t="str">
        <f>IF(OR($AB344="", $AC344=""), "", IF($H344=$M$3, "", IF(OR(AM$7&lt;$AB344, $AC344&lt;AM$6),"", MAX(AM$10:AM343)+1)))</f>
        <v/>
      </c>
      <c r="AN344" s="5" t="str">
        <f>IF(OR($AB344="", $AC344=""), "", IF($H344=$M$3, "", IF(OR(AN$7&lt;$AB344, $AC344&lt;AN$6),"", MAX(AN$10:AN343)+1)))</f>
        <v/>
      </c>
      <c r="AO344" s="5" t="str">
        <f>IF(OR($AB344="", $AC344=""), "", IF($H344=$M$3, "", IF(OR(AO$7&lt;$AB344, $AC344&lt;AO$6),"", MAX(AO$10:AO343)+1)))</f>
        <v/>
      </c>
      <c r="AP344" s="5" t="str">
        <f>IF(OR($AB344="", $AC344=""), "", IF($H344=$M$3, "", IF(OR(AP$7&lt;$AB344, $AC344&lt;AP$6),"", MAX(AP$10:AP343)+1)))</f>
        <v/>
      </c>
      <c r="AQ344" s="5" t="str">
        <f>IF(OR($AB344="", $AC344=""), "", IF($H344=$M$3, "", IF(OR(AQ$7&lt;$AB344, $AC344&lt;AQ$6),"", MAX(AQ$10:AQ343)+1)))</f>
        <v/>
      </c>
      <c r="AR344" s="5" t="str">
        <f>IF(OR($AB344="", $AC344=""), "", IF($H344=$M$3, "", IF(OR(AR$7&lt;$AB344, $AC344&lt;AR$6),"", MAX(AR$10:AR343)+1)))</f>
        <v/>
      </c>
      <c r="AS344" s="5" t="str">
        <f>IF(OR($AB344="", $AC344=""), "", IF($H344=$M$3, "", IF(OR(AS$7&lt;$AB344, $AC344&lt;AS$6),"", MAX(AS$10:AS343)+1)))</f>
        <v/>
      </c>
      <c r="AT344" s="5" t="str">
        <f>IF(OR($AB344="", $AC344=""), "", IF($H344=$M$3, "", IF(OR(AT$7&lt;$AB344, $AC344&lt;AT$6),"", MAX(AT$10:AT343)+1)))</f>
        <v/>
      </c>
      <c r="AU344" s="5" t="str">
        <f>IF(OR($AB344="", $AC344=""), "", IF($H344=$M$3, "", IF(OR(AU$7&lt;$AB344, $AC344&lt;AU$6),"", MAX(AU$10:AU343)+1)))</f>
        <v/>
      </c>
      <c r="AV344" s="5" t="str">
        <f>IF(OR($AB344="", $AC344=""), "", IF($H344=$M$3, "", IF(OR(AV$7&lt;$AB344, $AC344&lt;AV$6),"", MAX(AV$10:AV343)+1)))</f>
        <v/>
      </c>
      <c r="AW344" s="5" t="str">
        <f>IF(OR($AB344="", $AC344=""), "", IF($H344=$M$3, "", IF(OR(AW$7&lt;$AB344, $AC344&lt;AW$6),"", MAX(AW$10:AW343)+1)))</f>
        <v/>
      </c>
      <c r="AX344" s="5" t="str">
        <f>IF(OR($AB344="", $AC344=""), "", IF($H344=$M$3, "", IF(OR(AX$7&lt;$AB344, $AC344&lt;AX$6),"", MAX(AX$10:AX343)+1)))</f>
        <v/>
      </c>
      <c r="AY344" s="5" t="str">
        <f>IF(OR($AB344="", $AC344=""), "", IF($H344=$M$3, "", IF(OR(AY$7&lt;$AB344, $AC344&lt;AY$6),"", MAX(AY$10:AY343)+1)))</f>
        <v/>
      </c>
      <c r="AZ344" s="5" t="str">
        <f>IF(OR($AB344="", $AC344=""), "", IF($H344=$M$3, "", IF(OR(AZ$7&lt;$AB344, $AC344&lt;AZ$6),"", MAX(AZ$10:AZ343)+1)))</f>
        <v/>
      </c>
      <c r="BA344" s="5" t="str">
        <f>IF(OR($AB344="", $AC344=""), "", IF($H344=$M$3, "", IF(OR(BA$7&lt;$AB344, $AC344&lt;BA$6),"", MAX(BA$10:BA343)+1)))</f>
        <v/>
      </c>
      <c r="BB344" s="5" t="str">
        <f>IF(OR($AB344="", $AC344=""), "", IF($H344=$M$3, "", IF(OR(BB$7&lt;$AB344, $AC344&lt;BB$6),"", MAX(BB$10:BB343)+1)))</f>
        <v/>
      </c>
      <c r="BC344" s="5" t="str">
        <f>IF(OR($AB344="", $AC344=""), "", IF($H344=$M$3, "", IF(OR(BC$7&lt;$AB344, $AC344&lt;BC$6),"", MAX(BC$10:BC343)+1)))</f>
        <v/>
      </c>
      <c r="BD344" s="5" t="str">
        <f>IF(OR($AB344="", $AC344=""), "", IF($H344=$M$3, "", IF(OR(BD$7&lt;$AB344, $AC344&lt;BD$6),"", MAX(BD$10:BD343)+1)))</f>
        <v/>
      </c>
      <c r="BE344" s="5" t="str">
        <f>IF(OR($AB344="", $AC344=""), "", IF($H344=$M$3, "", IF(OR(BE$7&lt;$AB344, $AC344&lt;BE$6),"", MAX(BE$10:BE343)+1)))</f>
        <v/>
      </c>
      <c r="BF344" s="5" t="str">
        <f>IF(OR($AB344="", $AC344=""), "", IF($H344=$M$3, "", IF(OR(BF$7&lt;$AB344, $AC344&lt;BF$6),"", MAX(BF$10:BF343)+1)))</f>
        <v/>
      </c>
      <c r="BG344" s="5" t="str">
        <f>IF(OR($AB344="", $AC344=""), "", IF($H344=$M$3, "", IF(OR(BG$7&lt;$AB344, $AC344&lt;BG$6),"", MAX(BG$10:BG343)+1)))</f>
        <v/>
      </c>
      <c r="BH344" s="5" t="str">
        <f>IF(OR($AB344="", $AC344=""), "", IF($H344=$M$3, "", IF(OR(BH$7&lt;$AB344, $AC344&lt;BH$6),"", MAX(BH$10:BH343)+1)))</f>
        <v/>
      </c>
      <c r="BI344" s="5" t="str">
        <f>IF(OR($AB344="", $AC344=""), "", IF($H344=$M$3, "", IF(OR(BI$7&lt;$AB344, $AC344&lt;BI$6),"", MAX(BI$10:BI343)+1)))</f>
        <v/>
      </c>
      <c r="BK344" s="5" t="str" cm="1">
        <f t="array" aca="1" ref="BK344" ca="1">IFERROR(INDEX($AE344:$BI344, $BJ344, MATCH($BK$9, $AE$9:$BI$9, 0)), "")</f>
        <v/>
      </c>
    </row>
    <row r="345" spans="1:63" x14ac:dyDescent="0.25">
      <c r="A345" s="2"/>
      <c r="B345" s="254"/>
      <c r="C345" s="255"/>
      <c r="D345" s="256"/>
      <c r="E345" s="257"/>
      <c r="F345" s="257"/>
      <c r="G345" s="258"/>
      <c r="H345" s="259"/>
      <c r="I345" s="16"/>
      <c r="J345" s="5" t="str">
        <f t="shared" si="51"/>
        <v/>
      </c>
      <c r="K345" s="2"/>
      <c r="O345" s="5" t="str">
        <f t="shared" si="49"/>
        <v/>
      </c>
      <c r="Q345" s="5" t="str">
        <f t="shared" si="52"/>
        <v/>
      </c>
      <c r="S345" s="5" t="str">
        <f t="shared" si="50"/>
        <v/>
      </c>
      <c r="U345" s="64" t="str">
        <f>IF($D345="","", IF(COUNTIF('Intro &amp; Setup'!$AW$49:$AW$88, $D345)&gt;0, "BH", TEXT($D345, "ddd")))</f>
        <v/>
      </c>
      <c r="V345" s="65" t="str">
        <f>IF($G345="", "", IF(COUNTIF('Intro &amp; Setup'!$AW$49:$AW$88, $G345)&gt;0, "BH", TEXT($G345, "ddd")))</f>
        <v/>
      </c>
      <c r="W345" s="64" t="str">
        <f t="shared" si="53"/>
        <v/>
      </c>
      <c r="X345" s="65" t="str">
        <f t="shared" si="54"/>
        <v/>
      </c>
      <c r="Y345" s="64" t="str">
        <f>IF(F345="", "", IF(OR(F345&lt;'Intro &amp; Setup'!$Z$20, F345&gt;'Intro &amp; Setup'!$Z$22), "X", ""))</f>
        <v/>
      </c>
      <c r="Z345" s="65" t="str">
        <f>IF(G345="", "", IF(OR(G345&lt;'Intro &amp; Setup'!$Z$20, G345&gt;'Intro &amp; Setup'!$Z$22), "X", ""))</f>
        <v/>
      </c>
      <c r="AB345" s="58" t="str">
        <f t="shared" si="55"/>
        <v/>
      </c>
      <c r="AC345" s="59" t="str">
        <f t="shared" si="56"/>
        <v/>
      </c>
      <c r="AE345" s="5" t="str">
        <f>IF(OR($AB345="", $AC345=""), "", IF($H345=$M$3, "", IF(OR(AE$7&lt;$AB345, $AC345&lt;AE$6),"", MAX(AE$10:AE344)+1)))</f>
        <v/>
      </c>
      <c r="AF345" s="5" t="str">
        <f>IF(OR($AB345="", $AC345=""), "", IF($H345=$M$3, "", IF(OR(AF$7&lt;$AB345, $AC345&lt;AF$6),"", MAX(AF$10:AF344)+1)))</f>
        <v/>
      </c>
      <c r="AG345" s="5" t="str">
        <f>IF(OR($AB345="", $AC345=""), "", IF($H345=$M$3, "", IF(OR(AG$7&lt;$AB345, $AC345&lt;AG$6),"", MAX(AG$10:AG344)+1)))</f>
        <v/>
      </c>
      <c r="AH345" s="5" t="str">
        <f>IF(OR($AB345="", $AC345=""), "", IF($H345=$M$3, "", IF(OR(AH$7&lt;$AB345, $AC345&lt;AH$6),"", MAX(AH$10:AH344)+1)))</f>
        <v/>
      </c>
      <c r="AI345" s="5" t="str">
        <f>IF(OR($AB345="", $AC345=""), "", IF($H345=$M$3, "", IF(OR(AI$7&lt;$AB345, $AC345&lt;AI$6),"", MAX(AI$10:AI344)+1)))</f>
        <v/>
      </c>
      <c r="AJ345" s="5" t="str">
        <f>IF(OR($AB345="", $AC345=""), "", IF($H345=$M$3, "", IF(OR(AJ$7&lt;$AB345, $AC345&lt;AJ$6),"", MAX(AJ$10:AJ344)+1)))</f>
        <v/>
      </c>
      <c r="AK345" s="5" t="str">
        <f>IF(OR($AB345="", $AC345=""), "", IF($H345=$M$3, "", IF(OR(AK$7&lt;$AB345, $AC345&lt;AK$6),"", MAX(AK$10:AK344)+1)))</f>
        <v/>
      </c>
      <c r="AL345" s="5" t="str">
        <f>IF(OR($AB345="", $AC345=""), "", IF($H345=$M$3, "", IF(OR(AL$7&lt;$AB345, $AC345&lt;AL$6),"", MAX(AL$10:AL344)+1)))</f>
        <v/>
      </c>
      <c r="AM345" s="5" t="str">
        <f>IF(OR($AB345="", $AC345=""), "", IF($H345=$M$3, "", IF(OR(AM$7&lt;$AB345, $AC345&lt;AM$6),"", MAX(AM$10:AM344)+1)))</f>
        <v/>
      </c>
      <c r="AN345" s="5" t="str">
        <f>IF(OR($AB345="", $AC345=""), "", IF($H345=$M$3, "", IF(OR(AN$7&lt;$AB345, $AC345&lt;AN$6),"", MAX(AN$10:AN344)+1)))</f>
        <v/>
      </c>
      <c r="AO345" s="5" t="str">
        <f>IF(OR($AB345="", $AC345=""), "", IF($H345=$M$3, "", IF(OR(AO$7&lt;$AB345, $AC345&lt;AO$6),"", MAX(AO$10:AO344)+1)))</f>
        <v/>
      </c>
      <c r="AP345" s="5" t="str">
        <f>IF(OR($AB345="", $AC345=""), "", IF($H345=$M$3, "", IF(OR(AP$7&lt;$AB345, $AC345&lt;AP$6),"", MAX(AP$10:AP344)+1)))</f>
        <v/>
      </c>
      <c r="AQ345" s="5" t="str">
        <f>IF(OR($AB345="", $AC345=""), "", IF($H345=$M$3, "", IF(OR(AQ$7&lt;$AB345, $AC345&lt;AQ$6),"", MAX(AQ$10:AQ344)+1)))</f>
        <v/>
      </c>
      <c r="AR345" s="5" t="str">
        <f>IF(OR($AB345="", $AC345=""), "", IF($H345=$M$3, "", IF(OR(AR$7&lt;$AB345, $AC345&lt;AR$6),"", MAX(AR$10:AR344)+1)))</f>
        <v/>
      </c>
      <c r="AS345" s="5" t="str">
        <f>IF(OR($AB345="", $AC345=""), "", IF($H345=$M$3, "", IF(OR(AS$7&lt;$AB345, $AC345&lt;AS$6),"", MAX(AS$10:AS344)+1)))</f>
        <v/>
      </c>
      <c r="AT345" s="5" t="str">
        <f>IF(OR($AB345="", $AC345=""), "", IF($H345=$M$3, "", IF(OR(AT$7&lt;$AB345, $AC345&lt;AT$6),"", MAX(AT$10:AT344)+1)))</f>
        <v/>
      </c>
      <c r="AU345" s="5" t="str">
        <f>IF(OR($AB345="", $AC345=""), "", IF($H345=$M$3, "", IF(OR(AU$7&lt;$AB345, $AC345&lt;AU$6),"", MAX(AU$10:AU344)+1)))</f>
        <v/>
      </c>
      <c r="AV345" s="5" t="str">
        <f>IF(OR($AB345="", $AC345=""), "", IF($H345=$M$3, "", IF(OR(AV$7&lt;$AB345, $AC345&lt;AV$6),"", MAX(AV$10:AV344)+1)))</f>
        <v/>
      </c>
      <c r="AW345" s="5" t="str">
        <f>IF(OR($AB345="", $AC345=""), "", IF($H345=$M$3, "", IF(OR(AW$7&lt;$AB345, $AC345&lt;AW$6),"", MAX(AW$10:AW344)+1)))</f>
        <v/>
      </c>
      <c r="AX345" s="5" t="str">
        <f>IF(OR($AB345="", $AC345=""), "", IF($H345=$M$3, "", IF(OR(AX$7&lt;$AB345, $AC345&lt;AX$6),"", MAX(AX$10:AX344)+1)))</f>
        <v/>
      </c>
      <c r="AY345" s="5" t="str">
        <f>IF(OR($AB345="", $AC345=""), "", IF($H345=$M$3, "", IF(OR(AY$7&lt;$AB345, $AC345&lt;AY$6),"", MAX(AY$10:AY344)+1)))</f>
        <v/>
      </c>
      <c r="AZ345" s="5" t="str">
        <f>IF(OR($AB345="", $AC345=""), "", IF($H345=$M$3, "", IF(OR(AZ$7&lt;$AB345, $AC345&lt;AZ$6),"", MAX(AZ$10:AZ344)+1)))</f>
        <v/>
      </c>
      <c r="BA345" s="5" t="str">
        <f>IF(OR($AB345="", $AC345=""), "", IF($H345=$M$3, "", IF(OR(BA$7&lt;$AB345, $AC345&lt;BA$6),"", MAX(BA$10:BA344)+1)))</f>
        <v/>
      </c>
      <c r="BB345" s="5" t="str">
        <f>IF(OR($AB345="", $AC345=""), "", IF($H345=$M$3, "", IF(OR(BB$7&lt;$AB345, $AC345&lt;BB$6),"", MAX(BB$10:BB344)+1)))</f>
        <v/>
      </c>
      <c r="BC345" s="5" t="str">
        <f>IF(OR($AB345="", $AC345=""), "", IF($H345=$M$3, "", IF(OR(BC$7&lt;$AB345, $AC345&lt;BC$6),"", MAX(BC$10:BC344)+1)))</f>
        <v/>
      </c>
      <c r="BD345" s="5" t="str">
        <f>IF(OR($AB345="", $AC345=""), "", IF($H345=$M$3, "", IF(OR(BD$7&lt;$AB345, $AC345&lt;BD$6),"", MAX(BD$10:BD344)+1)))</f>
        <v/>
      </c>
      <c r="BE345" s="5" t="str">
        <f>IF(OR($AB345="", $AC345=""), "", IF($H345=$M$3, "", IF(OR(BE$7&lt;$AB345, $AC345&lt;BE$6),"", MAX(BE$10:BE344)+1)))</f>
        <v/>
      </c>
      <c r="BF345" s="5" t="str">
        <f>IF(OR($AB345="", $AC345=""), "", IF($H345=$M$3, "", IF(OR(BF$7&lt;$AB345, $AC345&lt;BF$6),"", MAX(BF$10:BF344)+1)))</f>
        <v/>
      </c>
      <c r="BG345" s="5" t="str">
        <f>IF(OR($AB345="", $AC345=""), "", IF($H345=$M$3, "", IF(OR(BG$7&lt;$AB345, $AC345&lt;BG$6),"", MAX(BG$10:BG344)+1)))</f>
        <v/>
      </c>
      <c r="BH345" s="5" t="str">
        <f>IF(OR($AB345="", $AC345=""), "", IF($H345=$M$3, "", IF(OR(BH$7&lt;$AB345, $AC345&lt;BH$6),"", MAX(BH$10:BH344)+1)))</f>
        <v/>
      </c>
      <c r="BI345" s="5" t="str">
        <f>IF(OR($AB345="", $AC345=""), "", IF($H345=$M$3, "", IF(OR(BI$7&lt;$AB345, $AC345&lt;BI$6),"", MAX(BI$10:BI344)+1)))</f>
        <v/>
      </c>
      <c r="BK345" s="5" t="str" cm="1">
        <f t="array" aca="1" ref="BK345" ca="1">IFERROR(INDEX($AE345:$BI345, $BJ345, MATCH($BK$9, $AE$9:$BI$9, 0)), "")</f>
        <v/>
      </c>
    </row>
    <row r="346" spans="1:63" x14ac:dyDescent="0.25">
      <c r="A346" s="2"/>
      <c r="B346" s="254"/>
      <c r="C346" s="255"/>
      <c r="D346" s="256"/>
      <c r="E346" s="257"/>
      <c r="F346" s="257"/>
      <c r="G346" s="258"/>
      <c r="H346" s="259"/>
      <c r="I346" s="16"/>
      <c r="J346" s="5" t="str">
        <f t="shared" si="51"/>
        <v/>
      </c>
      <c r="K346" s="2"/>
      <c r="O346" s="5" t="str">
        <f t="shared" si="49"/>
        <v/>
      </c>
      <c r="Q346" s="5" t="str">
        <f t="shared" si="52"/>
        <v/>
      </c>
      <c r="S346" s="5" t="str">
        <f t="shared" si="50"/>
        <v/>
      </c>
      <c r="U346" s="64" t="str">
        <f>IF($D346="","", IF(COUNTIF('Intro &amp; Setup'!$AW$49:$AW$88, $D346)&gt;0, "BH", TEXT($D346, "ddd")))</f>
        <v/>
      </c>
      <c r="V346" s="65" t="str">
        <f>IF($G346="", "", IF(COUNTIF('Intro &amp; Setup'!$AW$49:$AW$88, $G346)&gt;0, "BH", TEXT($G346, "ddd")))</f>
        <v/>
      </c>
      <c r="W346" s="64" t="str">
        <f t="shared" si="53"/>
        <v/>
      </c>
      <c r="X346" s="65" t="str">
        <f t="shared" si="54"/>
        <v/>
      </c>
      <c r="Y346" s="64" t="str">
        <f>IF(F346="", "", IF(OR(F346&lt;'Intro &amp; Setup'!$Z$20, F346&gt;'Intro &amp; Setup'!$Z$22), "X", ""))</f>
        <v/>
      </c>
      <c r="Z346" s="65" t="str">
        <f>IF(G346="", "", IF(OR(G346&lt;'Intro &amp; Setup'!$Z$20, G346&gt;'Intro &amp; Setup'!$Z$22), "X", ""))</f>
        <v/>
      </c>
      <c r="AB346" s="58" t="str">
        <f t="shared" si="55"/>
        <v/>
      </c>
      <c r="AC346" s="59" t="str">
        <f t="shared" si="56"/>
        <v/>
      </c>
      <c r="AE346" s="5" t="str">
        <f>IF(OR($AB346="", $AC346=""), "", IF($H346=$M$3, "", IF(OR(AE$7&lt;$AB346, $AC346&lt;AE$6),"", MAX(AE$10:AE345)+1)))</f>
        <v/>
      </c>
      <c r="AF346" s="5" t="str">
        <f>IF(OR($AB346="", $AC346=""), "", IF($H346=$M$3, "", IF(OR(AF$7&lt;$AB346, $AC346&lt;AF$6),"", MAX(AF$10:AF345)+1)))</f>
        <v/>
      </c>
      <c r="AG346" s="5" t="str">
        <f>IF(OR($AB346="", $AC346=""), "", IF($H346=$M$3, "", IF(OR(AG$7&lt;$AB346, $AC346&lt;AG$6),"", MAX(AG$10:AG345)+1)))</f>
        <v/>
      </c>
      <c r="AH346" s="5" t="str">
        <f>IF(OR($AB346="", $AC346=""), "", IF($H346=$M$3, "", IF(OR(AH$7&lt;$AB346, $AC346&lt;AH$6),"", MAX(AH$10:AH345)+1)))</f>
        <v/>
      </c>
      <c r="AI346" s="5" t="str">
        <f>IF(OR($AB346="", $AC346=""), "", IF($H346=$M$3, "", IF(OR(AI$7&lt;$AB346, $AC346&lt;AI$6),"", MAX(AI$10:AI345)+1)))</f>
        <v/>
      </c>
      <c r="AJ346" s="5" t="str">
        <f>IF(OR($AB346="", $AC346=""), "", IF($H346=$M$3, "", IF(OR(AJ$7&lt;$AB346, $AC346&lt;AJ$6),"", MAX(AJ$10:AJ345)+1)))</f>
        <v/>
      </c>
      <c r="AK346" s="5" t="str">
        <f>IF(OR($AB346="", $AC346=""), "", IF($H346=$M$3, "", IF(OR(AK$7&lt;$AB346, $AC346&lt;AK$6),"", MAX(AK$10:AK345)+1)))</f>
        <v/>
      </c>
      <c r="AL346" s="5" t="str">
        <f>IF(OR($AB346="", $AC346=""), "", IF($H346=$M$3, "", IF(OR(AL$7&lt;$AB346, $AC346&lt;AL$6),"", MAX(AL$10:AL345)+1)))</f>
        <v/>
      </c>
      <c r="AM346" s="5" t="str">
        <f>IF(OR($AB346="", $AC346=""), "", IF($H346=$M$3, "", IF(OR(AM$7&lt;$AB346, $AC346&lt;AM$6),"", MAX(AM$10:AM345)+1)))</f>
        <v/>
      </c>
      <c r="AN346" s="5" t="str">
        <f>IF(OR($AB346="", $AC346=""), "", IF($H346=$M$3, "", IF(OR(AN$7&lt;$AB346, $AC346&lt;AN$6),"", MAX(AN$10:AN345)+1)))</f>
        <v/>
      </c>
      <c r="AO346" s="5" t="str">
        <f>IF(OR($AB346="", $AC346=""), "", IF($H346=$M$3, "", IF(OR(AO$7&lt;$AB346, $AC346&lt;AO$6),"", MAX(AO$10:AO345)+1)))</f>
        <v/>
      </c>
      <c r="AP346" s="5" t="str">
        <f>IF(OR($AB346="", $AC346=""), "", IF($H346=$M$3, "", IF(OR(AP$7&lt;$AB346, $AC346&lt;AP$6),"", MAX(AP$10:AP345)+1)))</f>
        <v/>
      </c>
      <c r="AQ346" s="5" t="str">
        <f>IF(OR($AB346="", $AC346=""), "", IF($H346=$M$3, "", IF(OR(AQ$7&lt;$AB346, $AC346&lt;AQ$6),"", MAX(AQ$10:AQ345)+1)))</f>
        <v/>
      </c>
      <c r="AR346" s="5" t="str">
        <f>IF(OR($AB346="", $AC346=""), "", IF($H346=$M$3, "", IF(OR(AR$7&lt;$AB346, $AC346&lt;AR$6),"", MAX(AR$10:AR345)+1)))</f>
        <v/>
      </c>
      <c r="AS346" s="5" t="str">
        <f>IF(OR($AB346="", $AC346=""), "", IF($H346=$M$3, "", IF(OR(AS$7&lt;$AB346, $AC346&lt;AS$6),"", MAX(AS$10:AS345)+1)))</f>
        <v/>
      </c>
      <c r="AT346" s="5" t="str">
        <f>IF(OR($AB346="", $AC346=""), "", IF($H346=$M$3, "", IF(OR(AT$7&lt;$AB346, $AC346&lt;AT$6),"", MAX(AT$10:AT345)+1)))</f>
        <v/>
      </c>
      <c r="AU346" s="5" t="str">
        <f>IF(OR($AB346="", $AC346=""), "", IF($H346=$M$3, "", IF(OR(AU$7&lt;$AB346, $AC346&lt;AU$6),"", MAX(AU$10:AU345)+1)))</f>
        <v/>
      </c>
      <c r="AV346" s="5" t="str">
        <f>IF(OR($AB346="", $AC346=""), "", IF($H346=$M$3, "", IF(OR(AV$7&lt;$AB346, $AC346&lt;AV$6),"", MAX(AV$10:AV345)+1)))</f>
        <v/>
      </c>
      <c r="AW346" s="5" t="str">
        <f>IF(OR($AB346="", $AC346=""), "", IF($H346=$M$3, "", IF(OR(AW$7&lt;$AB346, $AC346&lt;AW$6),"", MAX(AW$10:AW345)+1)))</f>
        <v/>
      </c>
      <c r="AX346" s="5" t="str">
        <f>IF(OR($AB346="", $AC346=""), "", IF($H346=$M$3, "", IF(OR(AX$7&lt;$AB346, $AC346&lt;AX$6),"", MAX(AX$10:AX345)+1)))</f>
        <v/>
      </c>
      <c r="AY346" s="5" t="str">
        <f>IF(OR($AB346="", $AC346=""), "", IF($H346=$M$3, "", IF(OR(AY$7&lt;$AB346, $AC346&lt;AY$6),"", MAX(AY$10:AY345)+1)))</f>
        <v/>
      </c>
      <c r="AZ346" s="5" t="str">
        <f>IF(OR($AB346="", $AC346=""), "", IF($H346=$M$3, "", IF(OR(AZ$7&lt;$AB346, $AC346&lt;AZ$6),"", MAX(AZ$10:AZ345)+1)))</f>
        <v/>
      </c>
      <c r="BA346" s="5" t="str">
        <f>IF(OR($AB346="", $AC346=""), "", IF($H346=$M$3, "", IF(OR(BA$7&lt;$AB346, $AC346&lt;BA$6),"", MAX(BA$10:BA345)+1)))</f>
        <v/>
      </c>
      <c r="BB346" s="5" t="str">
        <f>IF(OR($AB346="", $AC346=""), "", IF($H346=$M$3, "", IF(OR(BB$7&lt;$AB346, $AC346&lt;BB$6),"", MAX(BB$10:BB345)+1)))</f>
        <v/>
      </c>
      <c r="BC346" s="5" t="str">
        <f>IF(OR($AB346="", $AC346=""), "", IF($H346=$M$3, "", IF(OR(BC$7&lt;$AB346, $AC346&lt;BC$6),"", MAX(BC$10:BC345)+1)))</f>
        <v/>
      </c>
      <c r="BD346" s="5" t="str">
        <f>IF(OR($AB346="", $AC346=""), "", IF($H346=$M$3, "", IF(OR(BD$7&lt;$AB346, $AC346&lt;BD$6),"", MAX(BD$10:BD345)+1)))</f>
        <v/>
      </c>
      <c r="BE346" s="5" t="str">
        <f>IF(OR($AB346="", $AC346=""), "", IF($H346=$M$3, "", IF(OR(BE$7&lt;$AB346, $AC346&lt;BE$6),"", MAX(BE$10:BE345)+1)))</f>
        <v/>
      </c>
      <c r="BF346" s="5" t="str">
        <f>IF(OR($AB346="", $AC346=""), "", IF($H346=$M$3, "", IF(OR(BF$7&lt;$AB346, $AC346&lt;BF$6),"", MAX(BF$10:BF345)+1)))</f>
        <v/>
      </c>
      <c r="BG346" s="5" t="str">
        <f>IF(OR($AB346="", $AC346=""), "", IF($H346=$M$3, "", IF(OR(BG$7&lt;$AB346, $AC346&lt;BG$6),"", MAX(BG$10:BG345)+1)))</f>
        <v/>
      </c>
      <c r="BH346" s="5" t="str">
        <f>IF(OR($AB346="", $AC346=""), "", IF($H346=$M$3, "", IF(OR(BH$7&lt;$AB346, $AC346&lt;BH$6),"", MAX(BH$10:BH345)+1)))</f>
        <v/>
      </c>
      <c r="BI346" s="5" t="str">
        <f>IF(OR($AB346="", $AC346=""), "", IF($H346=$M$3, "", IF(OR(BI$7&lt;$AB346, $AC346&lt;BI$6),"", MAX(BI$10:BI345)+1)))</f>
        <v/>
      </c>
      <c r="BK346" s="5" t="str" cm="1">
        <f t="array" aca="1" ref="BK346" ca="1">IFERROR(INDEX($AE346:$BI346, $BJ346, MATCH($BK$9, $AE$9:$BI$9, 0)), "")</f>
        <v/>
      </c>
    </row>
    <row r="347" spans="1:63" x14ac:dyDescent="0.25">
      <c r="A347" s="2"/>
      <c r="B347" s="254"/>
      <c r="C347" s="255"/>
      <c r="D347" s="256"/>
      <c r="E347" s="257"/>
      <c r="F347" s="257"/>
      <c r="G347" s="258"/>
      <c r="H347" s="259"/>
      <c r="I347" s="16"/>
      <c r="J347" s="5" t="str">
        <f t="shared" si="51"/>
        <v/>
      </c>
      <c r="K347" s="2"/>
      <c r="O347" s="5" t="str">
        <f t="shared" si="49"/>
        <v/>
      </c>
      <c r="Q347" s="5" t="str">
        <f t="shared" si="52"/>
        <v/>
      </c>
      <c r="S347" s="5" t="str">
        <f t="shared" si="50"/>
        <v/>
      </c>
      <c r="U347" s="64" t="str">
        <f>IF($D347="","", IF(COUNTIF('Intro &amp; Setup'!$AW$49:$AW$88, $D347)&gt;0, "BH", TEXT($D347, "ddd")))</f>
        <v/>
      </c>
      <c r="V347" s="65" t="str">
        <f>IF($G347="", "", IF(COUNTIF('Intro &amp; Setup'!$AW$49:$AW$88, $G347)&gt;0, "BH", TEXT($G347, "ddd")))</f>
        <v/>
      </c>
      <c r="W347" s="64" t="str">
        <f t="shared" si="53"/>
        <v/>
      </c>
      <c r="X347" s="65" t="str">
        <f t="shared" si="54"/>
        <v/>
      </c>
      <c r="Y347" s="64" t="str">
        <f>IF(F347="", "", IF(OR(F347&lt;'Intro &amp; Setup'!$Z$20, F347&gt;'Intro &amp; Setup'!$Z$22), "X", ""))</f>
        <v/>
      </c>
      <c r="Z347" s="65" t="str">
        <f>IF(G347="", "", IF(OR(G347&lt;'Intro &amp; Setup'!$Z$20, G347&gt;'Intro &amp; Setup'!$Z$22), "X", ""))</f>
        <v/>
      </c>
      <c r="AB347" s="58" t="str">
        <f t="shared" si="55"/>
        <v/>
      </c>
      <c r="AC347" s="59" t="str">
        <f t="shared" si="56"/>
        <v/>
      </c>
      <c r="AE347" s="5" t="str">
        <f>IF(OR($AB347="", $AC347=""), "", IF($H347=$M$3, "", IF(OR(AE$7&lt;$AB347, $AC347&lt;AE$6),"", MAX(AE$10:AE346)+1)))</f>
        <v/>
      </c>
      <c r="AF347" s="5" t="str">
        <f>IF(OR($AB347="", $AC347=""), "", IF($H347=$M$3, "", IF(OR(AF$7&lt;$AB347, $AC347&lt;AF$6),"", MAX(AF$10:AF346)+1)))</f>
        <v/>
      </c>
      <c r="AG347" s="5" t="str">
        <f>IF(OR($AB347="", $AC347=""), "", IF($H347=$M$3, "", IF(OR(AG$7&lt;$AB347, $AC347&lt;AG$6),"", MAX(AG$10:AG346)+1)))</f>
        <v/>
      </c>
      <c r="AH347" s="5" t="str">
        <f>IF(OR($AB347="", $AC347=""), "", IF($H347=$M$3, "", IF(OR(AH$7&lt;$AB347, $AC347&lt;AH$6),"", MAX(AH$10:AH346)+1)))</f>
        <v/>
      </c>
      <c r="AI347" s="5" t="str">
        <f>IF(OR($AB347="", $AC347=""), "", IF($H347=$M$3, "", IF(OR(AI$7&lt;$AB347, $AC347&lt;AI$6),"", MAX(AI$10:AI346)+1)))</f>
        <v/>
      </c>
      <c r="AJ347" s="5" t="str">
        <f>IF(OR($AB347="", $AC347=""), "", IF($H347=$M$3, "", IF(OR(AJ$7&lt;$AB347, $AC347&lt;AJ$6),"", MAX(AJ$10:AJ346)+1)))</f>
        <v/>
      </c>
      <c r="AK347" s="5" t="str">
        <f>IF(OR($AB347="", $AC347=""), "", IF($H347=$M$3, "", IF(OR(AK$7&lt;$AB347, $AC347&lt;AK$6),"", MAX(AK$10:AK346)+1)))</f>
        <v/>
      </c>
      <c r="AL347" s="5" t="str">
        <f>IF(OR($AB347="", $AC347=""), "", IF($H347=$M$3, "", IF(OR(AL$7&lt;$AB347, $AC347&lt;AL$6),"", MAX(AL$10:AL346)+1)))</f>
        <v/>
      </c>
      <c r="AM347" s="5" t="str">
        <f>IF(OR($AB347="", $AC347=""), "", IF($H347=$M$3, "", IF(OR(AM$7&lt;$AB347, $AC347&lt;AM$6),"", MAX(AM$10:AM346)+1)))</f>
        <v/>
      </c>
      <c r="AN347" s="5" t="str">
        <f>IF(OR($AB347="", $AC347=""), "", IF($H347=$M$3, "", IF(OR(AN$7&lt;$AB347, $AC347&lt;AN$6),"", MAX(AN$10:AN346)+1)))</f>
        <v/>
      </c>
      <c r="AO347" s="5" t="str">
        <f>IF(OR($AB347="", $AC347=""), "", IF($H347=$M$3, "", IF(OR(AO$7&lt;$AB347, $AC347&lt;AO$6),"", MAX(AO$10:AO346)+1)))</f>
        <v/>
      </c>
      <c r="AP347" s="5" t="str">
        <f>IF(OR($AB347="", $AC347=""), "", IF($H347=$M$3, "", IF(OR(AP$7&lt;$AB347, $AC347&lt;AP$6),"", MAX(AP$10:AP346)+1)))</f>
        <v/>
      </c>
      <c r="AQ347" s="5" t="str">
        <f>IF(OR($AB347="", $AC347=""), "", IF($H347=$M$3, "", IF(OR(AQ$7&lt;$AB347, $AC347&lt;AQ$6),"", MAX(AQ$10:AQ346)+1)))</f>
        <v/>
      </c>
      <c r="AR347" s="5" t="str">
        <f>IF(OR($AB347="", $AC347=""), "", IF($H347=$M$3, "", IF(OR(AR$7&lt;$AB347, $AC347&lt;AR$6),"", MAX(AR$10:AR346)+1)))</f>
        <v/>
      </c>
      <c r="AS347" s="5" t="str">
        <f>IF(OR($AB347="", $AC347=""), "", IF($H347=$M$3, "", IF(OR(AS$7&lt;$AB347, $AC347&lt;AS$6),"", MAX(AS$10:AS346)+1)))</f>
        <v/>
      </c>
      <c r="AT347" s="5" t="str">
        <f>IF(OR($AB347="", $AC347=""), "", IF($H347=$M$3, "", IF(OR(AT$7&lt;$AB347, $AC347&lt;AT$6),"", MAX(AT$10:AT346)+1)))</f>
        <v/>
      </c>
      <c r="AU347" s="5" t="str">
        <f>IF(OR($AB347="", $AC347=""), "", IF($H347=$M$3, "", IF(OR(AU$7&lt;$AB347, $AC347&lt;AU$6),"", MAX(AU$10:AU346)+1)))</f>
        <v/>
      </c>
      <c r="AV347" s="5" t="str">
        <f>IF(OR($AB347="", $AC347=""), "", IF($H347=$M$3, "", IF(OR(AV$7&lt;$AB347, $AC347&lt;AV$6),"", MAX(AV$10:AV346)+1)))</f>
        <v/>
      </c>
      <c r="AW347" s="5" t="str">
        <f>IF(OR($AB347="", $AC347=""), "", IF($H347=$M$3, "", IF(OR(AW$7&lt;$AB347, $AC347&lt;AW$6),"", MAX(AW$10:AW346)+1)))</f>
        <v/>
      </c>
      <c r="AX347" s="5" t="str">
        <f>IF(OR($AB347="", $AC347=""), "", IF($H347=$M$3, "", IF(OR(AX$7&lt;$AB347, $AC347&lt;AX$6),"", MAX(AX$10:AX346)+1)))</f>
        <v/>
      </c>
      <c r="AY347" s="5" t="str">
        <f>IF(OR($AB347="", $AC347=""), "", IF($H347=$M$3, "", IF(OR(AY$7&lt;$AB347, $AC347&lt;AY$6),"", MAX(AY$10:AY346)+1)))</f>
        <v/>
      </c>
      <c r="AZ347" s="5" t="str">
        <f>IF(OR($AB347="", $AC347=""), "", IF($H347=$M$3, "", IF(OR(AZ$7&lt;$AB347, $AC347&lt;AZ$6),"", MAX(AZ$10:AZ346)+1)))</f>
        <v/>
      </c>
      <c r="BA347" s="5" t="str">
        <f>IF(OR($AB347="", $AC347=""), "", IF($H347=$M$3, "", IF(OR(BA$7&lt;$AB347, $AC347&lt;BA$6),"", MAX(BA$10:BA346)+1)))</f>
        <v/>
      </c>
      <c r="BB347" s="5" t="str">
        <f>IF(OR($AB347="", $AC347=""), "", IF($H347=$M$3, "", IF(OR(BB$7&lt;$AB347, $AC347&lt;BB$6),"", MAX(BB$10:BB346)+1)))</f>
        <v/>
      </c>
      <c r="BC347" s="5" t="str">
        <f>IF(OR($AB347="", $AC347=""), "", IF($H347=$M$3, "", IF(OR(BC$7&lt;$AB347, $AC347&lt;BC$6),"", MAX(BC$10:BC346)+1)))</f>
        <v/>
      </c>
      <c r="BD347" s="5" t="str">
        <f>IF(OR($AB347="", $AC347=""), "", IF($H347=$M$3, "", IF(OR(BD$7&lt;$AB347, $AC347&lt;BD$6),"", MAX(BD$10:BD346)+1)))</f>
        <v/>
      </c>
      <c r="BE347" s="5" t="str">
        <f>IF(OR($AB347="", $AC347=""), "", IF($H347=$M$3, "", IF(OR(BE$7&lt;$AB347, $AC347&lt;BE$6),"", MAX(BE$10:BE346)+1)))</f>
        <v/>
      </c>
      <c r="BF347" s="5" t="str">
        <f>IF(OR($AB347="", $AC347=""), "", IF($H347=$M$3, "", IF(OR(BF$7&lt;$AB347, $AC347&lt;BF$6),"", MAX(BF$10:BF346)+1)))</f>
        <v/>
      </c>
      <c r="BG347" s="5" t="str">
        <f>IF(OR($AB347="", $AC347=""), "", IF($H347=$M$3, "", IF(OR(BG$7&lt;$AB347, $AC347&lt;BG$6),"", MAX(BG$10:BG346)+1)))</f>
        <v/>
      </c>
      <c r="BH347" s="5" t="str">
        <f>IF(OR($AB347="", $AC347=""), "", IF($H347=$M$3, "", IF(OR(BH$7&lt;$AB347, $AC347&lt;BH$6),"", MAX(BH$10:BH346)+1)))</f>
        <v/>
      </c>
      <c r="BI347" s="5" t="str">
        <f>IF(OR($AB347="", $AC347=""), "", IF($H347=$M$3, "", IF(OR(BI$7&lt;$AB347, $AC347&lt;BI$6),"", MAX(BI$10:BI346)+1)))</f>
        <v/>
      </c>
      <c r="BK347" s="5" t="str" cm="1">
        <f t="array" aca="1" ref="BK347" ca="1">IFERROR(INDEX($AE347:$BI347, $BJ347, MATCH($BK$9, $AE$9:$BI$9, 0)), "")</f>
        <v/>
      </c>
    </row>
    <row r="348" spans="1:63" x14ac:dyDescent="0.25">
      <c r="A348" s="2"/>
      <c r="B348" s="254"/>
      <c r="C348" s="255"/>
      <c r="D348" s="256"/>
      <c r="E348" s="257"/>
      <c r="F348" s="257"/>
      <c r="G348" s="258"/>
      <c r="H348" s="259"/>
      <c r="I348" s="16"/>
      <c r="J348" s="5" t="str">
        <f t="shared" si="51"/>
        <v/>
      </c>
      <c r="K348" s="2"/>
      <c r="O348" s="5" t="str">
        <f t="shared" si="49"/>
        <v/>
      </c>
      <c r="Q348" s="5" t="str">
        <f t="shared" si="52"/>
        <v/>
      </c>
      <c r="S348" s="5" t="str">
        <f t="shared" si="50"/>
        <v/>
      </c>
      <c r="U348" s="64" t="str">
        <f>IF($D348="","", IF(COUNTIF('Intro &amp; Setup'!$AW$49:$AW$88, $D348)&gt;0, "BH", TEXT($D348, "ddd")))</f>
        <v/>
      </c>
      <c r="V348" s="65" t="str">
        <f>IF($G348="", "", IF(COUNTIF('Intro &amp; Setup'!$AW$49:$AW$88, $G348)&gt;0, "BH", TEXT($G348, "ddd")))</f>
        <v/>
      </c>
      <c r="W348" s="64" t="str">
        <f t="shared" si="53"/>
        <v/>
      </c>
      <c r="X348" s="65" t="str">
        <f t="shared" si="54"/>
        <v/>
      </c>
      <c r="Y348" s="64" t="str">
        <f>IF(F348="", "", IF(OR(F348&lt;'Intro &amp; Setup'!$Z$20, F348&gt;'Intro &amp; Setup'!$Z$22), "X", ""))</f>
        <v/>
      </c>
      <c r="Z348" s="65" t="str">
        <f>IF(G348="", "", IF(OR(G348&lt;'Intro &amp; Setup'!$Z$20, G348&gt;'Intro &amp; Setup'!$Z$22), "X", ""))</f>
        <v/>
      </c>
      <c r="AB348" s="58" t="str">
        <f t="shared" si="55"/>
        <v/>
      </c>
      <c r="AC348" s="59" t="str">
        <f t="shared" si="56"/>
        <v/>
      </c>
      <c r="AE348" s="5" t="str">
        <f>IF(OR($AB348="", $AC348=""), "", IF($H348=$M$3, "", IF(OR(AE$7&lt;$AB348, $AC348&lt;AE$6),"", MAX(AE$10:AE347)+1)))</f>
        <v/>
      </c>
      <c r="AF348" s="5" t="str">
        <f>IF(OR($AB348="", $AC348=""), "", IF($H348=$M$3, "", IF(OR(AF$7&lt;$AB348, $AC348&lt;AF$6),"", MAX(AF$10:AF347)+1)))</f>
        <v/>
      </c>
      <c r="AG348" s="5" t="str">
        <f>IF(OR($AB348="", $AC348=""), "", IF($H348=$M$3, "", IF(OR(AG$7&lt;$AB348, $AC348&lt;AG$6),"", MAX(AG$10:AG347)+1)))</f>
        <v/>
      </c>
      <c r="AH348" s="5" t="str">
        <f>IF(OR($AB348="", $AC348=""), "", IF($H348=$M$3, "", IF(OR(AH$7&lt;$AB348, $AC348&lt;AH$6),"", MAX(AH$10:AH347)+1)))</f>
        <v/>
      </c>
      <c r="AI348" s="5" t="str">
        <f>IF(OR($AB348="", $AC348=""), "", IF($H348=$M$3, "", IF(OR(AI$7&lt;$AB348, $AC348&lt;AI$6),"", MAX(AI$10:AI347)+1)))</f>
        <v/>
      </c>
      <c r="AJ348" s="5" t="str">
        <f>IF(OR($AB348="", $AC348=""), "", IF($H348=$M$3, "", IF(OR(AJ$7&lt;$AB348, $AC348&lt;AJ$6),"", MAX(AJ$10:AJ347)+1)))</f>
        <v/>
      </c>
      <c r="AK348" s="5" t="str">
        <f>IF(OR($AB348="", $AC348=""), "", IF($H348=$M$3, "", IF(OR(AK$7&lt;$AB348, $AC348&lt;AK$6),"", MAX(AK$10:AK347)+1)))</f>
        <v/>
      </c>
      <c r="AL348" s="5" t="str">
        <f>IF(OR($AB348="", $AC348=""), "", IF($H348=$M$3, "", IF(OR(AL$7&lt;$AB348, $AC348&lt;AL$6),"", MAX(AL$10:AL347)+1)))</f>
        <v/>
      </c>
      <c r="AM348" s="5" t="str">
        <f>IF(OR($AB348="", $AC348=""), "", IF($H348=$M$3, "", IF(OR(AM$7&lt;$AB348, $AC348&lt;AM$6),"", MAX(AM$10:AM347)+1)))</f>
        <v/>
      </c>
      <c r="AN348" s="5" t="str">
        <f>IF(OR($AB348="", $AC348=""), "", IF($H348=$M$3, "", IF(OR(AN$7&lt;$AB348, $AC348&lt;AN$6),"", MAX(AN$10:AN347)+1)))</f>
        <v/>
      </c>
      <c r="AO348" s="5" t="str">
        <f>IF(OR($AB348="", $AC348=""), "", IF($H348=$M$3, "", IF(OR(AO$7&lt;$AB348, $AC348&lt;AO$6),"", MAX(AO$10:AO347)+1)))</f>
        <v/>
      </c>
      <c r="AP348" s="5" t="str">
        <f>IF(OR($AB348="", $AC348=""), "", IF($H348=$M$3, "", IF(OR(AP$7&lt;$AB348, $AC348&lt;AP$6),"", MAX(AP$10:AP347)+1)))</f>
        <v/>
      </c>
      <c r="AQ348" s="5" t="str">
        <f>IF(OR($AB348="", $AC348=""), "", IF($H348=$M$3, "", IF(OR(AQ$7&lt;$AB348, $AC348&lt;AQ$6),"", MAX(AQ$10:AQ347)+1)))</f>
        <v/>
      </c>
      <c r="AR348" s="5" t="str">
        <f>IF(OR($AB348="", $AC348=""), "", IF($H348=$M$3, "", IF(OR(AR$7&lt;$AB348, $AC348&lt;AR$6),"", MAX(AR$10:AR347)+1)))</f>
        <v/>
      </c>
      <c r="AS348" s="5" t="str">
        <f>IF(OR($AB348="", $AC348=""), "", IF($H348=$M$3, "", IF(OR(AS$7&lt;$AB348, $AC348&lt;AS$6),"", MAX(AS$10:AS347)+1)))</f>
        <v/>
      </c>
      <c r="AT348" s="5" t="str">
        <f>IF(OR($AB348="", $AC348=""), "", IF($H348=$M$3, "", IF(OR(AT$7&lt;$AB348, $AC348&lt;AT$6),"", MAX(AT$10:AT347)+1)))</f>
        <v/>
      </c>
      <c r="AU348" s="5" t="str">
        <f>IF(OR($AB348="", $AC348=""), "", IF($H348=$M$3, "", IF(OR(AU$7&lt;$AB348, $AC348&lt;AU$6),"", MAX(AU$10:AU347)+1)))</f>
        <v/>
      </c>
      <c r="AV348" s="5" t="str">
        <f>IF(OR($AB348="", $AC348=""), "", IF($H348=$M$3, "", IF(OR(AV$7&lt;$AB348, $AC348&lt;AV$6),"", MAX(AV$10:AV347)+1)))</f>
        <v/>
      </c>
      <c r="AW348" s="5" t="str">
        <f>IF(OR($AB348="", $AC348=""), "", IF($H348=$M$3, "", IF(OR(AW$7&lt;$AB348, $AC348&lt;AW$6),"", MAX(AW$10:AW347)+1)))</f>
        <v/>
      </c>
      <c r="AX348" s="5" t="str">
        <f>IF(OR($AB348="", $AC348=""), "", IF($H348=$M$3, "", IF(OR(AX$7&lt;$AB348, $AC348&lt;AX$6),"", MAX(AX$10:AX347)+1)))</f>
        <v/>
      </c>
      <c r="AY348" s="5" t="str">
        <f>IF(OR($AB348="", $AC348=""), "", IF($H348=$M$3, "", IF(OR(AY$7&lt;$AB348, $AC348&lt;AY$6),"", MAX(AY$10:AY347)+1)))</f>
        <v/>
      </c>
      <c r="AZ348" s="5" t="str">
        <f>IF(OR($AB348="", $AC348=""), "", IF($H348=$M$3, "", IF(OR(AZ$7&lt;$AB348, $AC348&lt;AZ$6),"", MAX(AZ$10:AZ347)+1)))</f>
        <v/>
      </c>
      <c r="BA348" s="5" t="str">
        <f>IF(OR($AB348="", $AC348=""), "", IF($H348=$M$3, "", IF(OR(BA$7&lt;$AB348, $AC348&lt;BA$6),"", MAX(BA$10:BA347)+1)))</f>
        <v/>
      </c>
      <c r="BB348" s="5" t="str">
        <f>IF(OR($AB348="", $AC348=""), "", IF($H348=$M$3, "", IF(OR(BB$7&lt;$AB348, $AC348&lt;BB$6),"", MAX(BB$10:BB347)+1)))</f>
        <v/>
      </c>
      <c r="BC348" s="5" t="str">
        <f>IF(OR($AB348="", $AC348=""), "", IF($H348=$M$3, "", IF(OR(BC$7&lt;$AB348, $AC348&lt;BC$6),"", MAX(BC$10:BC347)+1)))</f>
        <v/>
      </c>
      <c r="BD348" s="5" t="str">
        <f>IF(OR($AB348="", $AC348=""), "", IF($H348=$M$3, "", IF(OR(BD$7&lt;$AB348, $AC348&lt;BD$6),"", MAX(BD$10:BD347)+1)))</f>
        <v/>
      </c>
      <c r="BE348" s="5" t="str">
        <f>IF(OR($AB348="", $AC348=""), "", IF($H348=$M$3, "", IF(OR(BE$7&lt;$AB348, $AC348&lt;BE$6),"", MAX(BE$10:BE347)+1)))</f>
        <v/>
      </c>
      <c r="BF348" s="5" t="str">
        <f>IF(OR($AB348="", $AC348=""), "", IF($H348=$M$3, "", IF(OR(BF$7&lt;$AB348, $AC348&lt;BF$6),"", MAX(BF$10:BF347)+1)))</f>
        <v/>
      </c>
      <c r="BG348" s="5" t="str">
        <f>IF(OR($AB348="", $AC348=""), "", IF($H348=$M$3, "", IF(OR(BG$7&lt;$AB348, $AC348&lt;BG$6),"", MAX(BG$10:BG347)+1)))</f>
        <v/>
      </c>
      <c r="BH348" s="5" t="str">
        <f>IF(OR($AB348="", $AC348=""), "", IF($H348=$M$3, "", IF(OR(BH$7&lt;$AB348, $AC348&lt;BH$6),"", MAX(BH$10:BH347)+1)))</f>
        <v/>
      </c>
      <c r="BI348" s="5" t="str">
        <f>IF(OR($AB348="", $AC348=""), "", IF($H348=$M$3, "", IF(OR(BI$7&lt;$AB348, $AC348&lt;BI$6),"", MAX(BI$10:BI347)+1)))</f>
        <v/>
      </c>
      <c r="BK348" s="5" t="str" cm="1">
        <f t="array" aca="1" ref="BK348" ca="1">IFERROR(INDEX($AE348:$BI348, $BJ348, MATCH($BK$9, $AE$9:$BI$9, 0)), "")</f>
        <v/>
      </c>
    </row>
    <row r="349" spans="1:63" x14ac:dyDescent="0.25">
      <c r="A349" s="2"/>
      <c r="B349" s="254"/>
      <c r="C349" s="255"/>
      <c r="D349" s="256"/>
      <c r="E349" s="257"/>
      <c r="F349" s="257"/>
      <c r="G349" s="258"/>
      <c r="H349" s="259"/>
      <c r="I349" s="16"/>
      <c r="J349" s="5" t="str">
        <f t="shared" si="51"/>
        <v/>
      </c>
      <c r="K349" s="2"/>
      <c r="O349" s="5" t="str">
        <f t="shared" si="49"/>
        <v/>
      </c>
      <c r="Q349" s="5" t="str">
        <f t="shared" si="52"/>
        <v/>
      </c>
      <c r="S349" s="5" t="str">
        <f t="shared" si="50"/>
        <v/>
      </c>
      <c r="U349" s="64" t="str">
        <f>IF($D349="","", IF(COUNTIF('Intro &amp; Setup'!$AW$49:$AW$88, $D349)&gt;0, "BH", TEXT($D349, "ddd")))</f>
        <v/>
      </c>
      <c r="V349" s="65" t="str">
        <f>IF($G349="", "", IF(COUNTIF('Intro &amp; Setup'!$AW$49:$AW$88, $G349)&gt;0, "BH", TEXT($G349, "ddd")))</f>
        <v/>
      </c>
      <c r="W349" s="64" t="str">
        <f t="shared" si="53"/>
        <v/>
      </c>
      <c r="X349" s="65" t="str">
        <f t="shared" si="54"/>
        <v/>
      </c>
      <c r="Y349" s="64" t="str">
        <f>IF(F349="", "", IF(OR(F349&lt;'Intro &amp; Setup'!$Z$20, F349&gt;'Intro &amp; Setup'!$Z$22), "X", ""))</f>
        <v/>
      </c>
      <c r="Z349" s="65" t="str">
        <f>IF(G349="", "", IF(OR(G349&lt;'Intro &amp; Setup'!$Z$20, G349&gt;'Intro &amp; Setup'!$Z$22), "X", ""))</f>
        <v/>
      </c>
      <c r="AB349" s="58" t="str">
        <f t="shared" si="55"/>
        <v/>
      </c>
      <c r="AC349" s="59" t="str">
        <f t="shared" si="56"/>
        <v/>
      </c>
      <c r="AE349" s="5" t="str">
        <f>IF(OR($AB349="", $AC349=""), "", IF($H349=$M$3, "", IF(OR(AE$7&lt;$AB349, $AC349&lt;AE$6),"", MAX(AE$10:AE348)+1)))</f>
        <v/>
      </c>
      <c r="AF349" s="5" t="str">
        <f>IF(OR($AB349="", $AC349=""), "", IF($H349=$M$3, "", IF(OR(AF$7&lt;$AB349, $AC349&lt;AF$6),"", MAX(AF$10:AF348)+1)))</f>
        <v/>
      </c>
      <c r="AG349" s="5" t="str">
        <f>IF(OR($AB349="", $AC349=""), "", IF($H349=$M$3, "", IF(OR(AG$7&lt;$AB349, $AC349&lt;AG$6),"", MAX(AG$10:AG348)+1)))</f>
        <v/>
      </c>
      <c r="AH349" s="5" t="str">
        <f>IF(OR($AB349="", $AC349=""), "", IF($H349=$M$3, "", IF(OR(AH$7&lt;$AB349, $AC349&lt;AH$6),"", MAX(AH$10:AH348)+1)))</f>
        <v/>
      </c>
      <c r="AI349" s="5" t="str">
        <f>IF(OR($AB349="", $AC349=""), "", IF($H349=$M$3, "", IF(OR(AI$7&lt;$AB349, $AC349&lt;AI$6),"", MAX(AI$10:AI348)+1)))</f>
        <v/>
      </c>
      <c r="AJ349" s="5" t="str">
        <f>IF(OR($AB349="", $AC349=""), "", IF($H349=$M$3, "", IF(OR(AJ$7&lt;$AB349, $AC349&lt;AJ$6),"", MAX(AJ$10:AJ348)+1)))</f>
        <v/>
      </c>
      <c r="AK349" s="5" t="str">
        <f>IF(OR($AB349="", $AC349=""), "", IF($H349=$M$3, "", IF(OR(AK$7&lt;$AB349, $AC349&lt;AK$6),"", MAX(AK$10:AK348)+1)))</f>
        <v/>
      </c>
      <c r="AL349" s="5" t="str">
        <f>IF(OR($AB349="", $AC349=""), "", IF($H349=$M$3, "", IF(OR(AL$7&lt;$AB349, $AC349&lt;AL$6),"", MAX(AL$10:AL348)+1)))</f>
        <v/>
      </c>
      <c r="AM349" s="5" t="str">
        <f>IF(OR($AB349="", $AC349=""), "", IF($H349=$M$3, "", IF(OR(AM$7&lt;$AB349, $AC349&lt;AM$6),"", MAX(AM$10:AM348)+1)))</f>
        <v/>
      </c>
      <c r="AN349" s="5" t="str">
        <f>IF(OR($AB349="", $AC349=""), "", IF($H349=$M$3, "", IF(OR(AN$7&lt;$AB349, $AC349&lt;AN$6),"", MAX(AN$10:AN348)+1)))</f>
        <v/>
      </c>
      <c r="AO349" s="5" t="str">
        <f>IF(OR($AB349="", $AC349=""), "", IF($H349=$M$3, "", IF(OR(AO$7&lt;$AB349, $AC349&lt;AO$6),"", MAX(AO$10:AO348)+1)))</f>
        <v/>
      </c>
      <c r="AP349" s="5" t="str">
        <f>IF(OR($AB349="", $AC349=""), "", IF($H349=$M$3, "", IF(OR(AP$7&lt;$AB349, $AC349&lt;AP$6),"", MAX(AP$10:AP348)+1)))</f>
        <v/>
      </c>
      <c r="AQ349" s="5" t="str">
        <f>IF(OR($AB349="", $AC349=""), "", IF($H349=$M$3, "", IF(OR(AQ$7&lt;$AB349, $AC349&lt;AQ$6),"", MAX(AQ$10:AQ348)+1)))</f>
        <v/>
      </c>
      <c r="AR349" s="5" t="str">
        <f>IF(OR($AB349="", $AC349=""), "", IF($H349=$M$3, "", IF(OR(AR$7&lt;$AB349, $AC349&lt;AR$6),"", MAX(AR$10:AR348)+1)))</f>
        <v/>
      </c>
      <c r="AS349" s="5" t="str">
        <f>IF(OR($AB349="", $AC349=""), "", IF($H349=$M$3, "", IF(OR(AS$7&lt;$AB349, $AC349&lt;AS$6),"", MAX(AS$10:AS348)+1)))</f>
        <v/>
      </c>
      <c r="AT349" s="5" t="str">
        <f>IF(OR($AB349="", $AC349=""), "", IF($H349=$M$3, "", IF(OR(AT$7&lt;$AB349, $AC349&lt;AT$6),"", MAX(AT$10:AT348)+1)))</f>
        <v/>
      </c>
      <c r="AU349" s="5" t="str">
        <f>IF(OR($AB349="", $AC349=""), "", IF($H349=$M$3, "", IF(OR(AU$7&lt;$AB349, $AC349&lt;AU$6),"", MAX(AU$10:AU348)+1)))</f>
        <v/>
      </c>
      <c r="AV349" s="5" t="str">
        <f>IF(OR($AB349="", $AC349=""), "", IF($H349=$M$3, "", IF(OR(AV$7&lt;$AB349, $AC349&lt;AV$6),"", MAX(AV$10:AV348)+1)))</f>
        <v/>
      </c>
      <c r="AW349" s="5" t="str">
        <f>IF(OR($AB349="", $AC349=""), "", IF($H349=$M$3, "", IF(OR(AW$7&lt;$AB349, $AC349&lt;AW$6),"", MAX(AW$10:AW348)+1)))</f>
        <v/>
      </c>
      <c r="AX349" s="5" t="str">
        <f>IF(OR($AB349="", $AC349=""), "", IF($H349=$M$3, "", IF(OR(AX$7&lt;$AB349, $AC349&lt;AX$6),"", MAX(AX$10:AX348)+1)))</f>
        <v/>
      </c>
      <c r="AY349" s="5" t="str">
        <f>IF(OR($AB349="", $AC349=""), "", IF($H349=$M$3, "", IF(OR(AY$7&lt;$AB349, $AC349&lt;AY$6),"", MAX(AY$10:AY348)+1)))</f>
        <v/>
      </c>
      <c r="AZ349" s="5" t="str">
        <f>IF(OR($AB349="", $AC349=""), "", IF($H349=$M$3, "", IF(OR(AZ$7&lt;$AB349, $AC349&lt;AZ$6),"", MAX(AZ$10:AZ348)+1)))</f>
        <v/>
      </c>
      <c r="BA349" s="5" t="str">
        <f>IF(OR($AB349="", $AC349=""), "", IF($H349=$M$3, "", IF(OR(BA$7&lt;$AB349, $AC349&lt;BA$6),"", MAX(BA$10:BA348)+1)))</f>
        <v/>
      </c>
      <c r="BB349" s="5" t="str">
        <f>IF(OR($AB349="", $AC349=""), "", IF($H349=$M$3, "", IF(OR(BB$7&lt;$AB349, $AC349&lt;BB$6),"", MAX(BB$10:BB348)+1)))</f>
        <v/>
      </c>
      <c r="BC349" s="5" t="str">
        <f>IF(OR($AB349="", $AC349=""), "", IF($H349=$M$3, "", IF(OR(BC$7&lt;$AB349, $AC349&lt;BC$6),"", MAX(BC$10:BC348)+1)))</f>
        <v/>
      </c>
      <c r="BD349" s="5" t="str">
        <f>IF(OR($AB349="", $AC349=""), "", IF($H349=$M$3, "", IF(OR(BD$7&lt;$AB349, $AC349&lt;BD$6),"", MAX(BD$10:BD348)+1)))</f>
        <v/>
      </c>
      <c r="BE349" s="5" t="str">
        <f>IF(OR($AB349="", $AC349=""), "", IF($H349=$M$3, "", IF(OR(BE$7&lt;$AB349, $AC349&lt;BE$6),"", MAX(BE$10:BE348)+1)))</f>
        <v/>
      </c>
      <c r="BF349" s="5" t="str">
        <f>IF(OR($AB349="", $AC349=""), "", IF($H349=$M$3, "", IF(OR(BF$7&lt;$AB349, $AC349&lt;BF$6),"", MAX(BF$10:BF348)+1)))</f>
        <v/>
      </c>
      <c r="BG349" s="5" t="str">
        <f>IF(OR($AB349="", $AC349=""), "", IF($H349=$M$3, "", IF(OR(BG$7&lt;$AB349, $AC349&lt;BG$6),"", MAX(BG$10:BG348)+1)))</f>
        <v/>
      </c>
      <c r="BH349" s="5" t="str">
        <f>IF(OR($AB349="", $AC349=""), "", IF($H349=$M$3, "", IF(OR(BH$7&lt;$AB349, $AC349&lt;BH$6),"", MAX(BH$10:BH348)+1)))</f>
        <v/>
      </c>
      <c r="BI349" s="5" t="str">
        <f>IF(OR($AB349="", $AC349=""), "", IF($H349=$M$3, "", IF(OR(BI$7&lt;$AB349, $AC349&lt;BI$6),"", MAX(BI$10:BI348)+1)))</f>
        <v/>
      </c>
      <c r="BK349" s="5" t="str" cm="1">
        <f t="array" aca="1" ref="BK349" ca="1">IFERROR(INDEX($AE349:$BI349, $BJ349, MATCH($BK$9, $AE$9:$BI$9, 0)), "")</f>
        <v/>
      </c>
    </row>
    <row r="350" spans="1:63" x14ac:dyDescent="0.25">
      <c r="A350" s="2"/>
      <c r="B350" s="254"/>
      <c r="C350" s="255"/>
      <c r="D350" s="256"/>
      <c r="E350" s="257"/>
      <c r="F350" s="257"/>
      <c r="G350" s="258"/>
      <c r="H350" s="259"/>
      <c r="I350" s="16"/>
      <c r="J350" s="5" t="str">
        <f t="shared" si="51"/>
        <v/>
      </c>
      <c r="K350" s="2"/>
      <c r="O350" s="5" t="str">
        <f t="shared" si="49"/>
        <v/>
      </c>
      <c r="Q350" s="5" t="str">
        <f t="shared" si="52"/>
        <v/>
      </c>
      <c r="S350" s="5" t="str">
        <f t="shared" si="50"/>
        <v/>
      </c>
      <c r="U350" s="64" t="str">
        <f>IF($D350="","", IF(COUNTIF('Intro &amp; Setup'!$AW$49:$AW$88, $D350)&gt;0, "BH", TEXT($D350, "ddd")))</f>
        <v/>
      </c>
      <c r="V350" s="65" t="str">
        <f>IF($G350="", "", IF(COUNTIF('Intro &amp; Setup'!$AW$49:$AW$88, $G350)&gt;0, "BH", TEXT($G350, "ddd")))</f>
        <v/>
      </c>
      <c r="W350" s="64" t="str">
        <f t="shared" si="53"/>
        <v/>
      </c>
      <c r="X350" s="65" t="str">
        <f t="shared" si="54"/>
        <v/>
      </c>
      <c r="Y350" s="64" t="str">
        <f>IF(F350="", "", IF(OR(F350&lt;'Intro &amp; Setup'!$Z$20, F350&gt;'Intro &amp; Setup'!$Z$22), "X", ""))</f>
        <v/>
      </c>
      <c r="Z350" s="65" t="str">
        <f>IF(G350="", "", IF(OR(G350&lt;'Intro &amp; Setup'!$Z$20, G350&gt;'Intro &amp; Setup'!$Z$22), "X", ""))</f>
        <v/>
      </c>
      <c r="AB350" s="58" t="str">
        <f t="shared" si="55"/>
        <v/>
      </c>
      <c r="AC350" s="59" t="str">
        <f t="shared" si="56"/>
        <v/>
      </c>
      <c r="AE350" s="5" t="str">
        <f>IF(OR($AB350="", $AC350=""), "", IF($H350=$M$3, "", IF(OR(AE$7&lt;$AB350, $AC350&lt;AE$6),"", MAX(AE$10:AE349)+1)))</f>
        <v/>
      </c>
      <c r="AF350" s="5" t="str">
        <f>IF(OR($AB350="", $AC350=""), "", IF($H350=$M$3, "", IF(OR(AF$7&lt;$AB350, $AC350&lt;AF$6),"", MAX(AF$10:AF349)+1)))</f>
        <v/>
      </c>
      <c r="AG350" s="5" t="str">
        <f>IF(OR($AB350="", $AC350=""), "", IF($H350=$M$3, "", IF(OR(AG$7&lt;$AB350, $AC350&lt;AG$6),"", MAX(AG$10:AG349)+1)))</f>
        <v/>
      </c>
      <c r="AH350" s="5" t="str">
        <f>IF(OR($AB350="", $AC350=""), "", IF($H350=$M$3, "", IF(OR(AH$7&lt;$AB350, $AC350&lt;AH$6),"", MAX(AH$10:AH349)+1)))</f>
        <v/>
      </c>
      <c r="AI350" s="5" t="str">
        <f>IF(OR($AB350="", $AC350=""), "", IF($H350=$M$3, "", IF(OR(AI$7&lt;$AB350, $AC350&lt;AI$6),"", MAX(AI$10:AI349)+1)))</f>
        <v/>
      </c>
      <c r="AJ350" s="5" t="str">
        <f>IF(OR($AB350="", $AC350=""), "", IF($H350=$M$3, "", IF(OR(AJ$7&lt;$AB350, $AC350&lt;AJ$6),"", MAX(AJ$10:AJ349)+1)))</f>
        <v/>
      </c>
      <c r="AK350" s="5" t="str">
        <f>IF(OR($AB350="", $AC350=""), "", IF($H350=$M$3, "", IF(OR(AK$7&lt;$AB350, $AC350&lt;AK$6),"", MAX(AK$10:AK349)+1)))</f>
        <v/>
      </c>
      <c r="AL350" s="5" t="str">
        <f>IF(OR($AB350="", $AC350=""), "", IF($H350=$M$3, "", IF(OR(AL$7&lt;$AB350, $AC350&lt;AL$6),"", MAX(AL$10:AL349)+1)))</f>
        <v/>
      </c>
      <c r="AM350" s="5" t="str">
        <f>IF(OR($AB350="", $AC350=""), "", IF($H350=$M$3, "", IF(OR(AM$7&lt;$AB350, $AC350&lt;AM$6),"", MAX(AM$10:AM349)+1)))</f>
        <v/>
      </c>
      <c r="AN350" s="5" t="str">
        <f>IF(OR($AB350="", $AC350=""), "", IF($H350=$M$3, "", IF(OR(AN$7&lt;$AB350, $AC350&lt;AN$6),"", MAX(AN$10:AN349)+1)))</f>
        <v/>
      </c>
      <c r="AO350" s="5" t="str">
        <f>IF(OR($AB350="", $AC350=""), "", IF($H350=$M$3, "", IF(OR(AO$7&lt;$AB350, $AC350&lt;AO$6),"", MAX(AO$10:AO349)+1)))</f>
        <v/>
      </c>
      <c r="AP350" s="5" t="str">
        <f>IF(OR($AB350="", $AC350=""), "", IF($H350=$M$3, "", IF(OR(AP$7&lt;$AB350, $AC350&lt;AP$6),"", MAX(AP$10:AP349)+1)))</f>
        <v/>
      </c>
      <c r="AQ350" s="5" t="str">
        <f>IF(OR($AB350="", $AC350=""), "", IF($H350=$M$3, "", IF(OR(AQ$7&lt;$AB350, $AC350&lt;AQ$6),"", MAX(AQ$10:AQ349)+1)))</f>
        <v/>
      </c>
      <c r="AR350" s="5" t="str">
        <f>IF(OR($AB350="", $AC350=""), "", IF($H350=$M$3, "", IF(OR(AR$7&lt;$AB350, $AC350&lt;AR$6),"", MAX(AR$10:AR349)+1)))</f>
        <v/>
      </c>
      <c r="AS350" s="5" t="str">
        <f>IF(OR($AB350="", $AC350=""), "", IF($H350=$M$3, "", IF(OR(AS$7&lt;$AB350, $AC350&lt;AS$6),"", MAX(AS$10:AS349)+1)))</f>
        <v/>
      </c>
      <c r="AT350" s="5" t="str">
        <f>IF(OR($AB350="", $AC350=""), "", IF($H350=$M$3, "", IF(OR(AT$7&lt;$AB350, $AC350&lt;AT$6),"", MAX(AT$10:AT349)+1)))</f>
        <v/>
      </c>
      <c r="AU350" s="5" t="str">
        <f>IF(OR($AB350="", $AC350=""), "", IF($H350=$M$3, "", IF(OR(AU$7&lt;$AB350, $AC350&lt;AU$6),"", MAX(AU$10:AU349)+1)))</f>
        <v/>
      </c>
      <c r="AV350" s="5" t="str">
        <f>IF(OR($AB350="", $AC350=""), "", IF($H350=$M$3, "", IF(OR(AV$7&lt;$AB350, $AC350&lt;AV$6),"", MAX(AV$10:AV349)+1)))</f>
        <v/>
      </c>
      <c r="AW350" s="5" t="str">
        <f>IF(OR($AB350="", $AC350=""), "", IF($H350=$M$3, "", IF(OR(AW$7&lt;$AB350, $AC350&lt;AW$6),"", MAX(AW$10:AW349)+1)))</f>
        <v/>
      </c>
      <c r="AX350" s="5" t="str">
        <f>IF(OR($AB350="", $AC350=""), "", IF($H350=$M$3, "", IF(OR(AX$7&lt;$AB350, $AC350&lt;AX$6),"", MAX(AX$10:AX349)+1)))</f>
        <v/>
      </c>
      <c r="AY350" s="5" t="str">
        <f>IF(OR($AB350="", $AC350=""), "", IF($H350=$M$3, "", IF(OR(AY$7&lt;$AB350, $AC350&lt;AY$6),"", MAX(AY$10:AY349)+1)))</f>
        <v/>
      </c>
      <c r="AZ350" s="5" t="str">
        <f>IF(OR($AB350="", $AC350=""), "", IF($H350=$M$3, "", IF(OR(AZ$7&lt;$AB350, $AC350&lt;AZ$6),"", MAX(AZ$10:AZ349)+1)))</f>
        <v/>
      </c>
      <c r="BA350" s="5" t="str">
        <f>IF(OR($AB350="", $AC350=""), "", IF($H350=$M$3, "", IF(OR(BA$7&lt;$AB350, $AC350&lt;BA$6),"", MAX(BA$10:BA349)+1)))</f>
        <v/>
      </c>
      <c r="BB350" s="5" t="str">
        <f>IF(OR($AB350="", $AC350=""), "", IF($H350=$M$3, "", IF(OR(BB$7&lt;$AB350, $AC350&lt;BB$6),"", MAX(BB$10:BB349)+1)))</f>
        <v/>
      </c>
      <c r="BC350" s="5" t="str">
        <f>IF(OR($AB350="", $AC350=""), "", IF($H350=$M$3, "", IF(OR(BC$7&lt;$AB350, $AC350&lt;BC$6),"", MAX(BC$10:BC349)+1)))</f>
        <v/>
      </c>
      <c r="BD350" s="5" t="str">
        <f>IF(OR($AB350="", $AC350=""), "", IF($H350=$M$3, "", IF(OR(BD$7&lt;$AB350, $AC350&lt;BD$6),"", MAX(BD$10:BD349)+1)))</f>
        <v/>
      </c>
      <c r="BE350" s="5" t="str">
        <f>IF(OR($AB350="", $AC350=""), "", IF($H350=$M$3, "", IF(OR(BE$7&lt;$AB350, $AC350&lt;BE$6),"", MAX(BE$10:BE349)+1)))</f>
        <v/>
      </c>
      <c r="BF350" s="5" t="str">
        <f>IF(OR($AB350="", $AC350=""), "", IF($H350=$M$3, "", IF(OR(BF$7&lt;$AB350, $AC350&lt;BF$6),"", MAX(BF$10:BF349)+1)))</f>
        <v/>
      </c>
      <c r="BG350" s="5" t="str">
        <f>IF(OR($AB350="", $AC350=""), "", IF($H350=$M$3, "", IF(OR(BG$7&lt;$AB350, $AC350&lt;BG$6),"", MAX(BG$10:BG349)+1)))</f>
        <v/>
      </c>
      <c r="BH350" s="5" t="str">
        <f>IF(OR($AB350="", $AC350=""), "", IF($H350=$M$3, "", IF(OR(BH$7&lt;$AB350, $AC350&lt;BH$6),"", MAX(BH$10:BH349)+1)))</f>
        <v/>
      </c>
      <c r="BI350" s="5" t="str">
        <f>IF(OR($AB350="", $AC350=""), "", IF($H350=$M$3, "", IF(OR(BI$7&lt;$AB350, $AC350&lt;BI$6),"", MAX(BI$10:BI349)+1)))</f>
        <v/>
      </c>
      <c r="BK350" s="5" t="str" cm="1">
        <f t="array" aca="1" ref="BK350" ca="1">IFERROR(INDEX($AE350:$BI350, $BJ350, MATCH($BK$9, $AE$9:$BI$9, 0)), "")</f>
        <v/>
      </c>
    </row>
    <row r="351" spans="1:63" x14ac:dyDescent="0.25">
      <c r="A351" s="2"/>
      <c r="B351" s="254"/>
      <c r="C351" s="255"/>
      <c r="D351" s="256"/>
      <c r="E351" s="257"/>
      <c r="F351" s="257"/>
      <c r="G351" s="258"/>
      <c r="H351" s="259"/>
      <c r="I351" s="16"/>
      <c r="J351" s="5" t="str">
        <f t="shared" si="51"/>
        <v/>
      </c>
      <c r="K351" s="2"/>
      <c r="O351" s="5" t="str">
        <f t="shared" si="49"/>
        <v/>
      </c>
      <c r="Q351" s="5" t="str">
        <f t="shared" si="52"/>
        <v/>
      </c>
      <c r="S351" s="5" t="str">
        <f t="shared" si="50"/>
        <v/>
      </c>
      <c r="U351" s="64" t="str">
        <f>IF($D351="","", IF(COUNTIF('Intro &amp; Setup'!$AW$49:$AW$88, $D351)&gt;0, "BH", TEXT($D351, "ddd")))</f>
        <v/>
      </c>
      <c r="V351" s="65" t="str">
        <f>IF($G351="", "", IF(COUNTIF('Intro &amp; Setup'!$AW$49:$AW$88, $G351)&gt;0, "BH", TEXT($G351, "ddd")))</f>
        <v/>
      </c>
      <c r="W351" s="64" t="str">
        <f t="shared" si="53"/>
        <v/>
      </c>
      <c r="X351" s="65" t="str">
        <f t="shared" si="54"/>
        <v/>
      </c>
      <c r="Y351" s="64" t="str">
        <f>IF(F351="", "", IF(OR(F351&lt;'Intro &amp; Setup'!$Z$20, F351&gt;'Intro &amp; Setup'!$Z$22), "X", ""))</f>
        <v/>
      </c>
      <c r="Z351" s="65" t="str">
        <f>IF(G351="", "", IF(OR(G351&lt;'Intro &amp; Setup'!$Z$20, G351&gt;'Intro &amp; Setup'!$Z$22), "X", ""))</f>
        <v/>
      </c>
      <c r="AB351" s="58" t="str">
        <f t="shared" si="55"/>
        <v/>
      </c>
      <c r="AC351" s="59" t="str">
        <f t="shared" si="56"/>
        <v/>
      </c>
      <c r="AE351" s="5" t="str">
        <f>IF(OR($AB351="", $AC351=""), "", IF($H351=$M$3, "", IF(OR(AE$7&lt;$AB351, $AC351&lt;AE$6),"", MAX(AE$10:AE350)+1)))</f>
        <v/>
      </c>
      <c r="AF351" s="5" t="str">
        <f>IF(OR($AB351="", $AC351=""), "", IF($H351=$M$3, "", IF(OR(AF$7&lt;$AB351, $AC351&lt;AF$6),"", MAX(AF$10:AF350)+1)))</f>
        <v/>
      </c>
      <c r="AG351" s="5" t="str">
        <f>IF(OR($AB351="", $AC351=""), "", IF($H351=$M$3, "", IF(OR(AG$7&lt;$AB351, $AC351&lt;AG$6),"", MAX(AG$10:AG350)+1)))</f>
        <v/>
      </c>
      <c r="AH351" s="5" t="str">
        <f>IF(OR($AB351="", $AC351=""), "", IF($H351=$M$3, "", IF(OR(AH$7&lt;$AB351, $AC351&lt;AH$6),"", MAX(AH$10:AH350)+1)))</f>
        <v/>
      </c>
      <c r="AI351" s="5" t="str">
        <f>IF(OR($AB351="", $AC351=""), "", IF($H351=$M$3, "", IF(OR(AI$7&lt;$AB351, $AC351&lt;AI$6),"", MAX(AI$10:AI350)+1)))</f>
        <v/>
      </c>
      <c r="AJ351" s="5" t="str">
        <f>IF(OR($AB351="", $AC351=""), "", IF($H351=$M$3, "", IF(OR(AJ$7&lt;$AB351, $AC351&lt;AJ$6),"", MAX(AJ$10:AJ350)+1)))</f>
        <v/>
      </c>
      <c r="AK351" s="5" t="str">
        <f>IF(OR($AB351="", $AC351=""), "", IF($H351=$M$3, "", IF(OR(AK$7&lt;$AB351, $AC351&lt;AK$6),"", MAX(AK$10:AK350)+1)))</f>
        <v/>
      </c>
      <c r="AL351" s="5" t="str">
        <f>IF(OR($AB351="", $AC351=""), "", IF($H351=$M$3, "", IF(OR(AL$7&lt;$AB351, $AC351&lt;AL$6),"", MAX(AL$10:AL350)+1)))</f>
        <v/>
      </c>
      <c r="AM351" s="5" t="str">
        <f>IF(OR($AB351="", $AC351=""), "", IF($H351=$M$3, "", IF(OR(AM$7&lt;$AB351, $AC351&lt;AM$6),"", MAX(AM$10:AM350)+1)))</f>
        <v/>
      </c>
      <c r="AN351" s="5" t="str">
        <f>IF(OR($AB351="", $AC351=""), "", IF($H351=$M$3, "", IF(OR(AN$7&lt;$AB351, $AC351&lt;AN$6),"", MAX(AN$10:AN350)+1)))</f>
        <v/>
      </c>
      <c r="AO351" s="5" t="str">
        <f>IF(OR($AB351="", $AC351=""), "", IF($H351=$M$3, "", IF(OR(AO$7&lt;$AB351, $AC351&lt;AO$6),"", MAX(AO$10:AO350)+1)))</f>
        <v/>
      </c>
      <c r="AP351" s="5" t="str">
        <f>IF(OR($AB351="", $AC351=""), "", IF($H351=$M$3, "", IF(OR(AP$7&lt;$AB351, $AC351&lt;AP$6),"", MAX(AP$10:AP350)+1)))</f>
        <v/>
      </c>
      <c r="AQ351" s="5" t="str">
        <f>IF(OR($AB351="", $AC351=""), "", IF($H351=$M$3, "", IF(OR(AQ$7&lt;$AB351, $AC351&lt;AQ$6),"", MAX(AQ$10:AQ350)+1)))</f>
        <v/>
      </c>
      <c r="AR351" s="5" t="str">
        <f>IF(OR($AB351="", $AC351=""), "", IF($H351=$M$3, "", IF(OR(AR$7&lt;$AB351, $AC351&lt;AR$6),"", MAX(AR$10:AR350)+1)))</f>
        <v/>
      </c>
      <c r="AS351" s="5" t="str">
        <f>IF(OR($AB351="", $AC351=""), "", IF($H351=$M$3, "", IF(OR(AS$7&lt;$AB351, $AC351&lt;AS$6),"", MAX(AS$10:AS350)+1)))</f>
        <v/>
      </c>
      <c r="AT351" s="5" t="str">
        <f>IF(OR($AB351="", $AC351=""), "", IF($H351=$M$3, "", IF(OR(AT$7&lt;$AB351, $AC351&lt;AT$6),"", MAX(AT$10:AT350)+1)))</f>
        <v/>
      </c>
      <c r="AU351" s="5" t="str">
        <f>IF(OR($AB351="", $AC351=""), "", IF($H351=$M$3, "", IF(OR(AU$7&lt;$AB351, $AC351&lt;AU$6),"", MAX(AU$10:AU350)+1)))</f>
        <v/>
      </c>
      <c r="AV351" s="5" t="str">
        <f>IF(OR($AB351="", $AC351=""), "", IF($H351=$M$3, "", IF(OR(AV$7&lt;$AB351, $AC351&lt;AV$6),"", MAX(AV$10:AV350)+1)))</f>
        <v/>
      </c>
      <c r="AW351" s="5" t="str">
        <f>IF(OR($AB351="", $AC351=""), "", IF($H351=$M$3, "", IF(OR(AW$7&lt;$AB351, $AC351&lt;AW$6),"", MAX(AW$10:AW350)+1)))</f>
        <v/>
      </c>
      <c r="AX351" s="5" t="str">
        <f>IF(OR($AB351="", $AC351=""), "", IF($H351=$M$3, "", IF(OR(AX$7&lt;$AB351, $AC351&lt;AX$6),"", MAX(AX$10:AX350)+1)))</f>
        <v/>
      </c>
      <c r="AY351" s="5" t="str">
        <f>IF(OR($AB351="", $AC351=""), "", IF($H351=$M$3, "", IF(OR(AY$7&lt;$AB351, $AC351&lt;AY$6),"", MAX(AY$10:AY350)+1)))</f>
        <v/>
      </c>
      <c r="AZ351" s="5" t="str">
        <f>IF(OR($AB351="", $AC351=""), "", IF($H351=$M$3, "", IF(OR(AZ$7&lt;$AB351, $AC351&lt;AZ$6),"", MAX(AZ$10:AZ350)+1)))</f>
        <v/>
      </c>
      <c r="BA351" s="5" t="str">
        <f>IF(OR($AB351="", $AC351=""), "", IF($H351=$M$3, "", IF(OR(BA$7&lt;$AB351, $AC351&lt;BA$6),"", MAX(BA$10:BA350)+1)))</f>
        <v/>
      </c>
      <c r="BB351" s="5" t="str">
        <f>IF(OR($AB351="", $AC351=""), "", IF($H351=$M$3, "", IF(OR(BB$7&lt;$AB351, $AC351&lt;BB$6),"", MAX(BB$10:BB350)+1)))</f>
        <v/>
      </c>
      <c r="BC351" s="5" t="str">
        <f>IF(OR($AB351="", $AC351=""), "", IF($H351=$M$3, "", IF(OR(BC$7&lt;$AB351, $AC351&lt;BC$6),"", MAX(BC$10:BC350)+1)))</f>
        <v/>
      </c>
      <c r="BD351" s="5" t="str">
        <f>IF(OR($AB351="", $AC351=""), "", IF($H351=$M$3, "", IF(OR(BD$7&lt;$AB351, $AC351&lt;BD$6),"", MAX(BD$10:BD350)+1)))</f>
        <v/>
      </c>
      <c r="BE351" s="5" t="str">
        <f>IF(OR($AB351="", $AC351=""), "", IF($H351=$M$3, "", IF(OR(BE$7&lt;$AB351, $AC351&lt;BE$6),"", MAX(BE$10:BE350)+1)))</f>
        <v/>
      </c>
      <c r="BF351" s="5" t="str">
        <f>IF(OR($AB351="", $AC351=""), "", IF($H351=$M$3, "", IF(OR(BF$7&lt;$AB351, $AC351&lt;BF$6),"", MAX(BF$10:BF350)+1)))</f>
        <v/>
      </c>
      <c r="BG351" s="5" t="str">
        <f>IF(OR($AB351="", $AC351=""), "", IF($H351=$M$3, "", IF(OR(BG$7&lt;$AB351, $AC351&lt;BG$6),"", MAX(BG$10:BG350)+1)))</f>
        <v/>
      </c>
      <c r="BH351" s="5" t="str">
        <f>IF(OR($AB351="", $AC351=""), "", IF($H351=$M$3, "", IF(OR(BH$7&lt;$AB351, $AC351&lt;BH$6),"", MAX(BH$10:BH350)+1)))</f>
        <v/>
      </c>
      <c r="BI351" s="5" t="str">
        <f>IF(OR($AB351="", $AC351=""), "", IF($H351=$M$3, "", IF(OR(BI$7&lt;$AB351, $AC351&lt;BI$6),"", MAX(BI$10:BI350)+1)))</f>
        <v/>
      </c>
      <c r="BK351" s="5" t="str" cm="1">
        <f t="array" aca="1" ref="BK351" ca="1">IFERROR(INDEX($AE351:$BI351, $BJ351, MATCH($BK$9, $AE$9:$BI$9, 0)), "")</f>
        <v/>
      </c>
    </row>
    <row r="352" spans="1:63" x14ac:dyDescent="0.25">
      <c r="A352" s="2"/>
      <c r="B352" s="254"/>
      <c r="C352" s="255"/>
      <c r="D352" s="256"/>
      <c r="E352" s="257"/>
      <c r="F352" s="257"/>
      <c r="G352" s="258"/>
      <c r="H352" s="259"/>
      <c r="I352" s="16"/>
      <c r="J352" s="5" t="str">
        <f t="shared" si="51"/>
        <v/>
      </c>
      <c r="K352" s="2"/>
      <c r="O352" s="5" t="str">
        <f t="shared" si="49"/>
        <v/>
      </c>
      <c r="Q352" s="5" t="str">
        <f t="shared" si="52"/>
        <v/>
      </c>
      <c r="S352" s="5" t="str">
        <f t="shared" si="50"/>
        <v/>
      </c>
      <c r="U352" s="64" t="str">
        <f>IF($D352="","", IF(COUNTIF('Intro &amp; Setup'!$AW$49:$AW$88, $D352)&gt;0, "BH", TEXT($D352, "ddd")))</f>
        <v/>
      </c>
      <c r="V352" s="65" t="str">
        <f>IF($G352="", "", IF(COUNTIF('Intro &amp; Setup'!$AW$49:$AW$88, $G352)&gt;0, "BH", TEXT($G352, "ddd")))</f>
        <v/>
      </c>
      <c r="W352" s="64" t="str">
        <f t="shared" si="53"/>
        <v/>
      </c>
      <c r="X352" s="65" t="str">
        <f t="shared" si="54"/>
        <v/>
      </c>
      <c r="Y352" s="64" t="str">
        <f>IF(F352="", "", IF(OR(F352&lt;'Intro &amp; Setup'!$Z$20, F352&gt;'Intro &amp; Setup'!$Z$22), "X", ""))</f>
        <v/>
      </c>
      <c r="Z352" s="65" t="str">
        <f>IF(G352="", "", IF(OR(G352&lt;'Intro &amp; Setup'!$Z$20, G352&gt;'Intro &amp; Setup'!$Z$22), "X", ""))</f>
        <v/>
      </c>
      <c r="AB352" s="58" t="str">
        <f t="shared" si="55"/>
        <v/>
      </c>
      <c r="AC352" s="59" t="str">
        <f t="shared" si="56"/>
        <v/>
      </c>
      <c r="AE352" s="5" t="str">
        <f>IF(OR($AB352="", $AC352=""), "", IF($H352=$M$3, "", IF(OR(AE$7&lt;$AB352, $AC352&lt;AE$6),"", MAX(AE$10:AE351)+1)))</f>
        <v/>
      </c>
      <c r="AF352" s="5" t="str">
        <f>IF(OR($AB352="", $AC352=""), "", IF($H352=$M$3, "", IF(OR(AF$7&lt;$AB352, $AC352&lt;AF$6),"", MAX(AF$10:AF351)+1)))</f>
        <v/>
      </c>
      <c r="AG352" s="5" t="str">
        <f>IF(OR($AB352="", $AC352=""), "", IF($H352=$M$3, "", IF(OR(AG$7&lt;$AB352, $AC352&lt;AG$6),"", MAX(AG$10:AG351)+1)))</f>
        <v/>
      </c>
      <c r="AH352" s="5" t="str">
        <f>IF(OR($AB352="", $AC352=""), "", IF($H352=$M$3, "", IF(OR(AH$7&lt;$AB352, $AC352&lt;AH$6),"", MAX(AH$10:AH351)+1)))</f>
        <v/>
      </c>
      <c r="AI352" s="5" t="str">
        <f>IF(OR($AB352="", $AC352=""), "", IF($H352=$M$3, "", IF(OR(AI$7&lt;$AB352, $AC352&lt;AI$6),"", MAX(AI$10:AI351)+1)))</f>
        <v/>
      </c>
      <c r="AJ352" s="5" t="str">
        <f>IF(OR($AB352="", $AC352=""), "", IF($H352=$M$3, "", IF(OR(AJ$7&lt;$AB352, $AC352&lt;AJ$6),"", MAX(AJ$10:AJ351)+1)))</f>
        <v/>
      </c>
      <c r="AK352" s="5" t="str">
        <f>IF(OR($AB352="", $AC352=""), "", IF($H352=$M$3, "", IF(OR(AK$7&lt;$AB352, $AC352&lt;AK$6),"", MAX(AK$10:AK351)+1)))</f>
        <v/>
      </c>
      <c r="AL352" s="5" t="str">
        <f>IF(OR($AB352="", $AC352=""), "", IF($H352=$M$3, "", IF(OR(AL$7&lt;$AB352, $AC352&lt;AL$6),"", MAX(AL$10:AL351)+1)))</f>
        <v/>
      </c>
      <c r="AM352" s="5" t="str">
        <f>IF(OR($AB352="", $AC352=""), "", IF($H352=$M$3, "", IF(OR(AM$7&lt;$AB352, $AC352&lt;AM$6),"", MAX(AM$10:AM351)+1)))</f>
        <v/>
      </c>
      <c r="AN352" s="5" t="str">
        <f>IF(OR($AB352="", $AC352=""), "", IF($H352=$M$3, "", IF(OR(AN$7&lt;$AB352, $AC352&lt;AN$6),"", MAX(AN$10:AN351)+1)))</f>
        <v/>
      </c>
      <c r="AO352" s="5" t="str">
        <f>IF(OR($AB352="", $AC352=""), "", IF($H352=$M$3, "", IF(OR(AO$7&lt;$AB352, $AC352&lt;AO$6),"", MAX(AO$10:AO351)+1)))</f>
        <v/>
      </c>
      <c r="AP352" s="5" t="str">
        <f>IF(OR($AB352="", $AC352=""), "", IF($H352=$M$3, "", IF(OR(AP$7&lt;$AB352, $AC352&lt;AP$6),"", MAX(AP$10:AP351)+1)))</f>
        <v/>
      </c>
      <c r="AQ352" s="5" t="str">
        <f>IF(OR($AB352="", $AC352=""), "", IF($H352=$M$3, "", IF(OR(AQ$7&lt;$AB352, $AC352&lt;AQ$6),"", MAX(AQ$10:AQ351)+1)))</f>
        <v/>
      </c>
      <c r="AR352" s="5" t="str">
        <f>IF(OR($AB352="", $AC352=""), "", IF($H352=$M$3, "", IF(OR(AR$7&lt;$AB352, $AC352&lt;AR$6),"", MAX(AR$10:AR351)+1)))</f>
        <v/>
      </c>
      <c r="AS352" s="5" t="str">
        <f>IF(OR($AB352="", $AC352=""), "", IF($H352=$M$3, "", IF(OR(AS$7&lt;$AB352, $AC352&lt;AS$6),"", MAX(AS$10:AS351)+1)))</f>
        <v/>
      </c>
      <c r="AT352" s="5" t="str">
        <f>IF(OR($AB352="", $AC352=""), "", IF($H352=$M$3, "", IF(OR(AT$7&lt;$AB352, $AC352&lt;AT$6),"", MAX(AT$10:AT351)+1)))</f>
        <v/>
      </c>
      <c r="AU352" s="5" t="str">
        <f>IF(OR($AB352="", $AC352=""), "", IF($H352=$M$3, "", IF(OR(AU$7&lt;$AB352, $AC352&lt;AU$6),"", MAX(AU$10:AU351)+1)))</f>
        <v/>
      </c>
      <c r="AV352" s="5" t="str">
        <f>IF(OR($AB352="", $AC352=""), "", IF($H352=$M$3, "", IF(OR(AV$7&lt;$AB352, $AC352&lt;AV$6),"", MAX(AV$10:AV351)+1)))</f>
        <v/>
      </c>
      <c r="AW352" s="5" t="str">
        <f>IF(OR($AB352="", $AC352=""), "", IF($H352=$M$3, "", IF(OR(AW$7&lt;$AB352, $AC352&lt;AW$6),"", MAX(AW$10:AW351)+1)))</f>
        <v/>
      </c>
      <c r="AX352" s="5" t="str">
        <f>IF(OR($AB352="", $AC352=""), "", IF($H352=$M$3, "", IF(OR(AX$7&lt;$AB352, $AC352&lt;AX$6),"", MAX(AX$10:AX351)+1)))</f>
        <v/>
      </c>
      <c r="AY352" s="5" t="str">
        <f>IF(OR($AB352="", $AC352=""), "", IF($H352=$M$3, "", IF(OR(AY$7&lt;$AB352, $AC352&lt;AY$6),"", MAX(AY$10:AY351)+1)))</f>
        <v/>
      </c>
      <c r="AZ352" s="5" t="str">
        <f>IF(OR($AB352="", $AC352=""), "", IF($H352=$M$3, "", IF(OR(AZ$7&lt;$AB352, $AC352&lt;AZ$6),"", MAX(AZ$10:AZ351)+1)))</f>
        <v/>
      </c>
      <c r="BA352" s="5" t="str">
        <f>IF(OR($AB352="", $AC352=""), "", IF($H352=$M$3, "", IF(OR(BA$7&lt;$AB352, $AC352&lt;BA$6),"", MAX(BA$10:BA351)+1)))</f>
        <v/>
      </c>
      <c r="BB352" s="5" t="str">
        <f>IF(OR($AB352="", $AC352=""), "", IF($H352=$M$3, "", IF(OR(BB$7&lt;$AB352, $AC352&lt;BB$6),"", MAX(BB$10:BB351)+1)))</f>
        <v/>
      </c>
      <c r="BC352" s="5" t="str">
        <f>IF(OR($AB352="", $AC352=""), "", IF($H352=$M$3, "", IF(OR(BC$7&lt;$AB352, $AC352&lt;BC$6),"", MAX(BC$10:BC351)+1)))</f>
        <v/>
      </c>
      <c r="BD352" s="5" t="str">
        <f>IF(OR($AB352="", $AC352=""), "", IF($H352=$M$3, "", IF(OR(BD$7&lt;$AB352, $AC352&lt;BD$6),"", MAX(BD$10:BD351)+1)))</f>
        <v/>
      </c>
      <c r="BE352" s="5" t="str">
        <f>IF(OR($AB352="", $AC352=""), "", IF($H352=$M$3, "", IF(OR(BE$7&lt;$AB352, $AC352&lt;BE$6),"", MAX(BE$10:BE351)+1)))</f>
        <v/>
      </c>
      <c r="BF352" s="5" t="str">
        <f>IF(OR($AB352="", $AC352=""), "", IF($H352=$M$3, "", IF(OR(BF$7&lt;$AB352, $AC352&lt;BF$6),"", MAX(BF$10:BF351)+1)))</f>
        <v/>
      </c>
      <c r="BG352" s="5" t="str">
        <f>IF(OR($AB352="", $AC352=""), "", IF($H352=$M$3, "", IF(OR(BG$7&lt;$AB352, $AC352&lt;BG$6),"", MAX(BG$10:BG351)+1)))</f>
        <v/>
      </c>
      <c r="BH352" s="5" t="str">
        <f>IF(OR($AB352="", $AC352=""), "", IF($H352=$M$3, "", IF(OR(BH$7&lt;$AB352, $AC352&lt;BH$6),"", MAX(BH$10:BH351)+1)))</f>
        <v/>
      </c>
      <c r="BI352" s="5" t="str">
        <f>IF(OR($AB352="", $AC352=""), "", IF($H352=$M$3, "", IF(OR(BI$7&lt;$AB352, $AC352&lt;BI$6),"", MAX(BI$10:BI351)+1)))</f>
        <v/>
      </c>
      <c r="BK352" s="5" t="str" cm="1">
        <f t="array" aca="1" ref="BK352" ca="1">IFERROR(INDEX($AE352:$BI352, $BJ352, MATCH($BK$9, $AE$9:$BI$9, 0)), "")</f>
        <v/>
      </c>
    </row>
    <row r="353" spans="1:63" x14ac:dyDescent="0.25">
      <c r="A353" s="2"/>
      <c r="B353" s="254"/>
      <c r="C353" s="255"/>
      <c r="D353" s="256"/>
      <c r="E353" s="257"/>
      <c r="F353" s="257"/>
      <c r="G353" s="258"/>
      <c r="H353" s="259"/>
      <c r="I353" s="16"/>
      <c r="J353" s="5" t="str">
        <f t="shared" si="51"/>
        <v/>
      </c>
      <c r="K353" s="2"/>
      <c r="O353" s="5" t="str">
        <f t="shared" si="49"/>
        <v/>
      </c>
      <c r="Q353" s="5" t="str">
        <f t="shared" si="52"/>
        <v/>
      </c>
      <c r="S353" s="5" t="str">
        <f t="shared" si="50"/>
        <v/>
      </c>
      <c r="U353" s="64" t="str">
        <f>IF($D353="","", IF(COUNTIF('Intro &amp; Setup'!$AW$49:$AW$88, $D353)&gt;0, "BH", TEXT($D353, "ddd")))</f>
        <v/>
      </c>
      <c r="V353" s="65" t="str">
        <f>IF($G353="", "", IF(COUNTIF('Intro &amp; Setup'!$AW$49:$AW$88, $G353)&gt;0, "BH", TEXT($G353, "ddd")))</f>
        <v/>
      </c>
      <c r="W353" s="64" t="str">
        <f t="shared" si="53"/>
        <v/>
      </c>
      <c r="X353" s="65" t="str">
        <f t="shared" si="54"/>
        <v/>
      </c>
      <c r="Y353" s="64" t="str">
        <f>IF(F353="", "", IF(OR(F353&lt;'Intro &amp; Setup'!$Z$20, F353&gt;'Intro &amp; Setup'!$Z$22), "X", ""))</f>
        <v/>
      </c>
      <c r="Z353" s="65" t="str">
        <f>IF(G353="", "", IF(OR(G353&lt;'Intro &amp; Setup'!$Z$20, G353&gt;'Intro &amp; Setup'!$Z$22), "X", ""))</f>
        <v/>
      </c>
      <c r="AB353" s="58" t="str">
        <f t="shared" si="55"/>
        <v/>
      </c>
      <c r="AC353" s="59" t="str">
        <f t="shared" si="56"/>
        <v/>
      </c>
      <c r="AE353" s="5" t="str">
        <f>IF(OR($AB353="", $AC353=""), "", IF($H353=$M$3, "", IF(OR(AE$7&lt;$AB353, $AC353&lt;AE$6),"", MAX(AE$10:AE352)+1)))</f>
        <v/>
      </c>
      <c r="AF353" s="5" t="str">
        <f>IF(OR($AB353="", $AC353=""), "", IF($H353=$M$3, "", IF(OR(AF$7&lt;$AB353, $AC353&lt;AF$6),"", MAX(AF$10:AF352)+1)))</f>
        <v/>
      </c>
      <c r="AG353" s="5" t="str">
        <f>IF(OR($AB353="", $AC353=""), "", IF($H353=$M$3, "", IF(OR(AG$7&lt;$AB353, $AC353&lt;AG$6),"", MAX(AG$10:AG352)+1)))</f>
        <v/>
      </c>
      <c r="AH353" s="5" t="str">
        <f>IF(OR($AB353="", $AC353=""), "", IF($H353=$M$3, "", IF(OR(AH$7&lt;$AB353, $AC353&lt;AH$6),"", MAX(AH$10:AH352)+1)))</f>
        <v/>
      </c>
      <c r="AI353" s="5" t="str">
        <f>IF(OR($AB353="", $AC353=""), "", IF($H353=$M$3, "", IF(OR(AI$7&lt;$AB353, $AC353&lt;AI$6),"", MAX(AI$10:AI352)+1)))</f>
        <v/>
      </c>
      <c r="AJ353" s="5" t="str">
        <f>IF(OR($AB353="", $AC353=""), "", IF($H353=$M$3, "", IF(OR(AJ$7&lt;$AB353, $AC353&lt;AJ$6),"", MAX(AJ$10:AJ352)+1)))</f>
        <v/>
      </c>
      <c r="AK353" s="5" t="str">
        <f>IF(OR($AB353="", $AC353=""), "", IF($H353=$M$3, "", IF(OR(AK$7&lt;$AB353, $AC353&lt;AK$6),"", MAX(AK$10:AK352)+1)))</f>
        <v/>
      </c>
      <c r="AL353" s="5" t="str">
        <f>IF(OR($AB353="", $AC353=""), "", IF($H353=$M$3, "", IF(OR(AL$7&lt;$AB353, $AC353&lt;AL$6),"", MAX(AL$10:AL352)+1)))</f>
        <v/>
      </c>
      <c r="AM353" s="5" t="str">
        <f>IF(OR($AB353="", $AC353=""), "", IF($H353=$M$3, "", IF(OR(AM$7&lt;$AB353, $AC353&lt;AM$6),"", MAX(AM$10:AM352)+1)))</f>
        <v/>
      </c>
      <c r="AN353" s="5" t="str">
        <f>IF(OR($AB353="", $AC353=""), "", IF($H353=$M$3, "", IF(OR(AN$7&lt;$AB353, $AC353&lt;AN$6),"", MAX(AN$10:AN352)+1)))</f>
        <v/>
      </c>
      <c r="AO353" s="5" t="str">
        <f>IF(OR($AB353="", $AC353=""), "", IF($H353=$M$3, "", IF(OR(AO$7&lt;$AB353, $AC353&lt;AO$6),"", MAX(AO$10:AO352)+1)))</f>
        <v/>
      </c>
      <c r="AP353" s="5" t="str">
        <f>IF(OR($AB353="", $AC353=""), "", IF($H353=$M$3, "", IF(OR(AP$7&lt;$AB353, $AC353&lt;AP$6),"", MAX(AP$10:AP352)+1)))</f>
        <v/>
      </c>
      <c r="AQ353" s="5" t="str">
        <f>IF(OR($AB353="", $AC353=""), "", IF($H353=$M$3, "", IF(OR(AQ$7&lt;$AB353, $AC353&lt;AQ$6),"", MAX(AQ$10:AQ352)+1)))</f>
        <v/>
      </c>
      <c r="AR353" s="5" t="str">
        <f>IF(OR($AB353="", $AC353=""), "", IF($H353=$M$3, "", IF(OR(AR$7&lt;$AB353, $AC353&lt;AR$6),"", MAX(AR$10:AR352)+1)))</f>
        <v/>
      </c>
      <c r="AS353" s="5" t="str">
        <f>IF(OR($AB353="", $AC353=""), "", IF($H353=$M$3, "", IF(OR(AS$7&lt;$AB353, $AC353&lt;AS$6),"", MAX(AS$10:AS352)+1)))</f>
        <v/>
      </c>
      <c r="AT353" s="5" t="str">
        <f>IF(OR($AB353="", $AC353=""), "", IF($H353=$M$3, "", IF(OR(AT$7&lt;$AB353, $AC353&lt;AT$6),"", MAX(AT$10:AT352)+1)))</f>
        <v/>
      </c>
      <c r="AU353" s="5" t="str">
        <f>IF(OR($AB353="", $AC353=""), "", IF($H353=$M$3, "", IF(OR(AU$7&lt;$AB353, $AC353&lt;AU$6),"", MAX(AU$10:AU352)+1)))</f>
        <v/>
      </c>
      <c r="AV353" s="5" t="str">
        <f>IF(OR($AB353="", $AC353=""), "", IF($H353=$M$3, "", IF(OR(AV$7&lt;$AB353, $AC353&lt;AV$6),"", MAX(AV$10:AV352)+1)))</f>
        <v/>
      </c>
      <c r="AW353" s="5" t="str">
        <f>IF(OR($AB353="", $AC353=""), "", IF($H353=$M$3, "", IF(OR(AW$7&lt;$AB353, $AC353&lt;AW$6),"", MAX(AW$10:AW352)+1)))</f>
        <v/>
      </c>
      <c r="AX353" s="5" t="str">
        <f>IF(OR($AB353="", $AC353=""), "", IF($H353=$M$3, "", IF(OR(AX$7&lt;$AB353, $AC353&lt;AX$6),"", MAX(AX$10:AX352)+1)))</f>
        <v/>
      </c>
      <c r="AY353" s="5" t="str">
        <f>IF(OR($AB353="", $AC353=""), "", IF($H353=$M$3, "", IF(OR(AY$7&lt;$AB353, $AC353&lt;AY$6),"", MAX(AY$10:AY352)+1)))</f>
        <v/>
      </c>
      <c r="AZ353" s="5" t="str">
        <f>IF(OR($AB353="", $AC353=""), "", IF($H353=$M$3, "", IF(OR(AZ$7&lt;$AB353, $AC353&lt;AZ$6),"", MAX(AZ$10:AZ352)+1)))</f>
        <v/>
      </c>
      <c r="BA353" s="5" t="str">
        <f>IF(OR($AB353="", $AC353=""), "", IF($H353=$M$3, "", IF(OR(BA$7&lt;$AB353, $AC353&lt;BA$6),"", MAX(BA$10:BA352)+1)))</f>
        <v/>
      </c>
      <c r="BB353" s="5" t="str">
        <f>IF(OR($AB353="", $AC353=""), "", IF($H353=$M$3, "", IF(OR(BB$7&lt;$AB353, $AC353&lt;BB$6),"", MAX(BB$10:BB352)+1)))</f>
        <v/>
      </c>
      <c r="BC353" s="5" t="str">
        <f>IF(OR($AB353="", $AC353=""), "", IF($H353=$M$3, "", IF(OR(BC$7&lt;$AB353, $AC353&lt;BC$6),"", MAX(BC$10:BC352)+1)))</f>
        <v/>
      </c>
      <c r="BD353" s="5" t="str">
        <f>IF(OR($AB353="", $AC353=""), "", IF($H353=$M$3, "", IF(OR(BD$7&lt;$AB353, $AC353&lt;BD$6),"", MAX(BD$10:BD352)+1)))</f>
        <v/>
      </c>
      <c r="BE353" s="5" t="str">
        <f>IF(OR($AB353="", $AC353=""), "", IF($H353=$M$3, "", IF(OR(BE$7&lt;$AB353, $AC353&lt;BE$6),"", MAX(BE$10:BE352)+1)))</f>
        <v/>
      </c>
      <c r="BF353" s="5" t="str">
        <f>IF(OR($AB353="", $AC353=""), "", IF($H353=$M$3, "", IF(OR(BF$7&lt;$AB353, $AC353&lt;BF$6),"", MAX(BF$10:BF352)+1)))</f>
        <v/>
      </c>
      <c r="BG353" s="5" t="str">
        <f>IF(OR($AB353="", $AC353=""), "", IF($H353=$M$3, "", IF(OR(BG$7&lt;$AB353, $AC353&lt;BG$6),"", MAX(BG$10:BG352)+1)))</f>
        <v/>
      </c>
      <c r="BH353" s="5" t="str">
        <f>IF(OR($AB353="", $AC353=""), "", IF($H353=$M$3, "", IF(OR(BH$7&lt;$AB353, $AC353&lt;BH$6),"", MAX(BH$10:BH352)+1)))</f>
        <v/>
      </c>
      <c r="BI353" s="5" t="str">
        <f>IF(OR($AB353="", $AC353=""), "", IF($H353=$M$3, "", IF(OR(BI$7&lt;$AB353, $AC353&lt;BI$6),"", MAX(BI$10:BI352)+1)))</f>
        <v/>
      </c>
      <c r="BK353" s="5" t="str" cm="1">
        <f t="array" aca="1" ref="BK353" ca="1">IFERROR(INDEX($AE353:$BI353, $BJ353, MATCH($BK$9, $AE$9:$BI$9, 0)), "")</f>
        <v/>
      </c>
    </row>
    <row r="354" spans="1:63" x14ac:dyDescent="0.25">
      <c r="A354" s="2"/>
      <c r="B354" s="254"/>
      <c r="C354" s="255"/>
      <c r="D354" s="256"/>
      <c r="E354" s="257"/>
      <c r="F354" s="257"/>
      <c r="G354" s="258"/>
      <c r="H354" s="259"/>
      <c r="I354" s="16"/>
      <c r="J354" s="5" t="str">
        <f t="shared" si="51"/>
        <v/>
      </c>
      <c r="K354" s="2"/>
      <c r="O354" s="5" t="str">
        <f t="shared" si="49"/>
        <v/>
      </c>
      <c r="Q354" s="5" t="str">
        <f t="shared" si="52"/>
        <v/>
      </c>
      <c r="S354" s="5" t="str">
        <f t="shared" si="50"/>
        <v/>
      </c>
      <c r="U354" s="64" t="str">
        <f>IF($D354="","", IF(COUNTIF('Intro &amp; Setup'!$AW$49:$AW$88, $D354)&gt;0, "BH", TEXT($D354, "ddd")))</f>
        <v/>
      </c>
      <c r="V354" s="65" t="str">
        <f>IF($G354="", "", IF(COUNTIF('Intro &amp; Setup'!$AW$49:$AW$88, $G354)&gt;0, "BH", TEXT($G354, "ddd")))</f>
        <v/>
      </c>
      <c r="W354" s="64" t="str">
        <f t="shared" si="53"/>
        <v/>
      </c>
      <c r="X354" s="65" t="str">
        <f t="shared" si="54"/>
        <v/>
      </c>
      <c r="Y354" s="64" t="str">
        <f>IF(F354="", "", IF(OR(F354&lt;'Intro &amp; Setup'!$Z$20, F354&gt;'Intro &amp; Setup'!$Z$22), "X", ""))</f>
        <v/>
      </c>
      <c r="Z354" s="65" t="str">
        <f>IF(G354="", "", IF(OR(G354&lt;'Intro &amp; Setup'!$Z$20, G354&gt;'Intro &amp; Setup'!$Z$22), "X", ""))</f>
        <v/>
      </c>
      <c r="AB354" s="58" t="str">
        <f t="shared" si="55"/>
        <v/>
      </c>
      <c r="AC354" s="59" t="str">
        <f t="shared" si="56"/>
        <v/>
      </c>
      <c r="AE354" s="5" t="str">
        <f>IF(OR($AB354="", $AC354=""), "", IF($H354=$M$3, "", IF(OR(AE$7&lt;$AB354, $AC354&lt;AE$6),"", MAX(AE$10:AE353)+1)))</f>
        <v/>
      </c>
      <c r="AF354" s="5" t="str">
        <f>IF(OR($AB354="", $AC354=""), "", IF($H354=$M$3, "", IF(OR(AF$7&lt;$AB354, $AC354&lt;AF$6),"", MAX(AF$10:AF353)+1)))</f>
        <v/>
      </c>
      <c r="AG354" s="5" t="str">
        <f>IF(OR($AB354="", $AC354=""), "", IF($H354=$M$3, "", IF(OR(AG$7&lt;$AB354, $AC354&lt;AG$6),"", MAX(AG$10:AG353)+1)))</f>
        <v/>
      </c>
      <c r="AH354" s="5" t="str">
        <f>IF(OR($AB354="", $AC354=""), "", IF($H354=$M$3, "", IF(OR(AH$7&lt;$AB354, $AC354&lt;AH$6),"", MAX(AH$10:AH353)+1)))</f>
        <v/>
      </c>
      <c r="AI354" s="5" t="str">
        <f>IF(OR($AB354="", $AC354=""), "", IF($H354=$M$3, "", IF(OR(AI$7&lt;$AB354, $AC354&lt;AI$6),"", MAX(AI$10:AI353)+1)))</f>
        <v/>
      </c>
      <c r="AJ354" s="5" t="str">
        <f>IF(OR($AB354="", $AC354=""), "", IF($H354=$M$3, "", IF(OR(AJ$7&lt;$AB354, $AC354&lt;AJ$6),"", MAX(AJ$10:AJ353)+1)))</f>
        <v/>
      </c>
      <c r="AK354" s="5" t="str">
        <f>IF(OR($AB354="", $AC354=""), "", IF($H354=$M$3, "", IF(OR(AK$7&lt;$AB354, $AC354&lt;AK$6),"", MAX(AK$10:AK353)+1)))</f>
        <v/>
      </c>
      <c r="AL354" s="5" t="str">
        <f>IF(OR($AB354="", $AC354=""), "", IF($H354=$M$3, "", IF(OR(AL$7&lt;$AB354, $AC354&lt;AL$6),"", MAX(AL$10:AL353)+1)))</f>
        <v/>
      </c>
      <c r="AM354" s="5" t="str">
        <f>IF(OR($AB354="", $AC354=""), "", IF($H354=$M$3, "", IF(OR(AM$7&lt;$AB354, $AC354&lt;AM$6),"", MAX(AM$10:AM353)+1)))</f>
        <v/>
      </c>
      <c r="AN354" s="5" t="str">
        <f>IF(OR($AB354="", $AC354=""), "", IF($H354=$M$3, "", IF(OR(AN$7&lt;$AB354, $AC354&lt;AN$6),"", MAX(AN$10:AN353)+1)))</f>
        <v/>
      </c>
      <c r="AO354" s="5" t="str">
        <f>IF(OR($AB354="", $AC354=""), "", IF($H354=$M$3, "", IF(OR(AO$7&lt;$AB354, $AC354&lt;AO$6),"", MAX(AO$10:AO353)+1)))</f>
        <v/>
      </c>
      <c r="AP354" s="5" t="str">
        <f>IF(OR($AB354="", $AC354=""), "", IF($H354=$M$3, "", IF(OR(AP$7&lt;$AB354, $AC354&lt;AP$6),"", MAX(AP$10:AP353)+1)))</f>
        <v/>
      </c>
      <c r="AQ354" s="5" t="str">
        <f>IF(OR($AB354="", $AC354=""), "", IF($H354=$M$3, "", IF(OR(AQ$7&lt;$AB354, $AC354&lt;AQ$6),"", MAX(AQ$10:AQ353)+1)))</f>
        <v/>
      </c>
      <c r="AR354" s="5" t="str">
        <f>IF(OR($AB354="", $AC354=""), "", IF($H354=$M$3, "", IF(OR(AR$7&lt;$AB354, $AC354&lt;AR$6),"", MAX(AR$10:AR353)+1)))</f>
        <v/>
      </c>
      <c r="AS354" s="5" t="str">
        <f>IF(OR($AB354="", $AC354=""), "", IF($H354=$M$3, "", IF(OR(AS$7&lt;$AB354, $AC354&lt;AS$6),"", MAX(AS$10:AS353)+1)))</f>
        <v/>
      </c>
      <c r="AT354" s="5" t="str">
        <f>IF(OR($AB354="", $AC354=""), "", IF($H354=$M$3, "", IF(OR(AT$7&lt;$AB354, $AC354&lt;AT$6),"", MAX(AT$10:AT353)+1)))</f>
        <v/>
      </c>
      <c r="AU354" s="5" t="str">
        <f>IF(OR($AB354="", $AC354=""), "", IF($H354=$M$3, "", IF(OR(AU$7&lt;$AB354, $AC354&lt;AU$6),"", MAX(AU$10:AU353)+1)))</f>
        <v/>
      </c>
      <c r="AV354" s="5" t="str">
        <f>IF(OR($AB354="", $AC354=""), "", IF($H354=$M$3, "", IF(OR(AV$7&lt;$AB354, $AC354&lt;AV$6),"", MAX(AV$10:AV353)+1)))</f>
        <v/>
      </c>
      <c r="AW354" s="5" t="str">
        <f>IF(OR($AB354="", $AC354=""), "", IF($H354=$M$3, "", IF(OR(AW$7&lt;$AB354, $AC354&lt;AW$6),"", MAX(AW$10:AW353)+1)))</f>
        <v/>
      </c>
      <c r="AX354" s="5" t="str">
        <f>IF(OR($AB354="", $AC354=""), "", IF($H354=$M$3, "", IF(OR(AX$7&lt;$AB354, $AC354&lt;AX$6),"", MAX(AX$10:AX353)+1)))</f>
        <v/>
      </c>
      <c r="AY354" s="5" t="str">
        <f>IF(OR($AB354="", $AC354=""), "", IF($H354=$M$3, "", IF(OR(AY$7&lt;$AB354, $AC354&lt;AY$6),"", MAX(AY$10:AY353)+1)))</f>
        <v/>
      </c>
      <c r="AZ354" s="5" t="str">
        <f>IF(OR($AB354="", $AC354=""), "", IF($H354=$M$3, "", IF(OR(AZ$7&lt;$AB354, $AC354&lt;AZ$6),"", MAX(AZ$10:AZ353)+1)))</f>
        <v/>
      </c>
      <c r="BA354" s="5" t="str">
        <f>IF(OR($AB354="", $AC354=""), "", IF($H354=$M$3, "", IF(OR(BA$7&lt;$AB354, $AC354&lt;BA$6),"", MAX(BA$10:BA353)+1)))</f>
        <v/>
      </c>
      <c r="BB354" s="5" t="str">
        <f>IF(OR($AB354="", $AC354=""), "", IF($H354=$M$3, "", IF(OR(BB$7&lt;$AB354, $AC354&lt;BB$6),"", MAX(BB$10:BB353)+1)))</f>
        <v/>
      </c>
      <c r="BC354" s="5" t="str">
        <f>IF(OR($AB354="", $AC354=""), "", IF($H354=$M$3, "", IF(OR(BC$7&lt;$AB354, $AC354&lt;BC$6),"", MAX(BC$10:BC353)+1)))</f>
        <v/>
      </c>
      <c r="BD354" s="5" t="str">
        <f>IF(OR($AB354="", $AC354=""), "", IF($H354=$M$3, "", IF(OR(BD$7&lt;$AB354, $AC354&lt;BD$6),"", MAX(BD$10:BD353)+1)))</f>
        <v/>
      </c>
      <c r="BE354" s="5" t="str">
        <f>IF(OR($AB354="", $AC354=""), "", IF($H354=$M$3, "", IF(OR(BE$7&lt;$AB354, $AC354&lt;BE$6),"", MAX(BE$10:BE353)+1)))</f>
        <v/>
      </c>
      <c r="BF354" s="5" t="str">
        <f>IF(OR($AB354="", $AC354=""), "", IF($H354=$M$3, "", IF(OR(BF$7&lt;$AB354, $AC354&lt;BF$6),"", MAX(BF$10:BF353)+1)))</f>
        <v/>
      </c>
      <c r="BG354" s="5" t="str">
        <f>IF(OR($AB354="", $AC354=""), "", IF($H354=$M$3, "", IF(OR(BG$7&lt;$AB354, $AC354&lt;BG$6),"", MAX(BG$10:BG353)+1)))</f>
        <v/>
      </c>
      <c r="BH354" s="5" t="str">
        <f>IF(OR($AB354="", $AC354=""), "", IF($H354=$M$3, "", IF(OR(BH$7&lt;$AB354, $AC354&lt;BH$6),"", MAX(BH$10:BH353)+1)))</f>
        <v/>
      </c>
      <c r="BI354" s="5" t="str">
        <f>IF(OR($AB354="", $AC354=""), "", IF($H354=$M$3, "", IF(OR(BI$7&lt;$AB354, $AC354&lt;BI$6),"", MAX(BI$10:BI353)+1)))</f>
        <v/>
      </c>
      <c r="BK354" s="5" t="str" cm="1">
        <f t="array" aca="1" ref="BK354" ca="1">IFERROR(INDEX($AE354:$BI354, $BJ354, MATCH($BK$9, $AE$9:$BI$9, 0)), "")</f>
        <v/>
      </c>
    </row>
    <row r="355" spans="1:63" x14ac:dyDescent="0.25">
      <c r="A355" s="2"/>
      <c r="B355" s="254"/>
      <c r="C355" s="255"/>
      <c r="D355" s="256"/>
      <c r="E355" s="257"/>
      <c r="F355" s="257"/>
      <c r="G355" s="258"/>
      <c r="H355" s="259"/>
      <c r="I355" s="16"/>
      <c r="J355" s="5" t="str">
        <f t="shared" si="51"/>
        <v/>
      </c>
      <c r="K355" s="2"/>
      <c r="O355" s="5" t="str">
        <f t="shared" si="49"/>
        <v/>
      </c>
      <c r="Q355" s="5" t="str">
        <f t="shared" si="52"/>
        <v/>
      </c>
      <c r="S355" s="5" t="str">
        <f t="shared" si="50"/>
        <v/>
      </c>
      <c r="U355" s="64" t="str">
        <f>IF($D355="","", IF(COUNTIF('Intro &amp; Setup'!$AW$49:$AW$88, $D355)&gt;0, "BH", TEXT($D355, "ddd")))</f>
        <v/>
      </c>
      <c r="V355" s="65" t="str">
        <f>IF($G355="", "", IF(COUNTIF('Intro &amp; Setup'!$AW$49:$AW$88, $G355)&gt;0, "BH", TEXT($G355, "ddd")))</f>
        <v/>
      </c>
      <c r="W355" s="64" t="str">
        <f t="shared" si="53"/>
        <v/>
      </c>
      <c r="X355" s="65" t="str">
        <f t="shared" si="54"/>
        <v/>
      </c>
      <c r="Y355" s="64" t="str">
        <f>IF(F355="", "", IF(OR(F355&lt;'Intro &amp; Setup'!$Z$20, F355&gt;'Intro &amp; Setup'!$Z$22), "X", ""))</f>
        <v/>
      </c>
      <c r="Z355" s="65" t="str">
        <f>IF(G355="", "", IF(OR(G355&lt;'Intro &amp; Setup'!$Z$20, G355&gt;'Intro &amp; Setup'!$Z$22), "X", ""))</f>
        <v/>
      </c>
      <c r="AB355" s="58" t="str">
        <f t="shared" si="55"/>
        <v/>
      </c>
      <c r="AC355" s="59" t="str">
        <f t="shared" si="56"/>
        <v/>
      </c>
      <c r="AE355" s="5" t="str">
        <f>IF(OR($AB355="", $AC355=""), "", IF($H355=$M$3, "", IF(OR(AE$7&lt;$AB355, $AC355&lt;AE$6),"", MAX(AE$10:AE354)+1)))</f>
        <v/>
      </c>
      <c r="AF355" s="5" t="str">
        <f>IF(OR($AB355="", $AC355=""), "", IF($H355=$M$3, "", IF(OR(AF$7&lt;$AB355, $AC355&lt;AF$6),"", MAX(AF$10:AF354)+1)))</f>
        <v/>
      </c>
      <c r="AG355" s="5" t="str">
        <f>IF(OR($AB355="", $AC355=""), "", IF($H355=$M$3, "", IF(OR(AG$7&lt;$AB355, $AC355&lt;AG$6),"", MAX(AG$10:AG354)+1)))</f>
        <v/>
      </c>
      <c r="AH355" s="5" t="str">
        <f>IF(OR($AB355="", $AC355=""), "", IF($H355=$M$3, "", IF(OR(AH$7&lt;$AB355, $AC355&lt;AH$6),"", MAX(AH$10:AH354)+1)))</f>
        <v/>
      </c>
      <c r="AI355" s="5" t="str">
        <f>IF(OR($AB355="", $AC355=""), "", IF($H355=$M$3, "", IF(OR(AI$7&lt;$AB355, $AC355&lt;AI$6),"", MAX(AI$10:AI354)+1)))</f>
        <v/>
      </c>
      <c r="AJ355" s="5" t="str">
        <f>IF(OR($AB355="", $AC355=""), "", IF($H355=$M$3, "", IF(OR(AJ$7&lt;$AB355, $AC355&lt;AJ$6),"", MAX(AJ$10:AJ354)+1)))</f>
        <v/>
      </c>
      <c r="AK355" s="5" t="str">
        <f>IF(OR($AB355="", $AC355=""), "", IF($H355=$M$3, "", IF(OR(AK$7&lt;$AB355, $AC355&lt;AK$6),"", MAX(AK$10:AK354)+1)))</f>
        <v/>
      </c>
      <c r="AL355" s="5" t="str">
        <f>IF(OR($AB355="", $AC355=""), "", IF($H355=$M$3, "", IF(OR(AL$7&lt;$AB355, $AC355&lt;AL$6),"", MAX(AL$10:AL354)+1)))</f>
        <v/>
      </c>
      <c r="AM355" s="5" t="str">
        <f>IF(OR($AB355="", $AC355=""), "", IF($H355=$M$3, "", IF(OR(AM$7&lt;$AB355, $AC355&lt;AM$6),"", MAX(AM$10:AM354)+1)))</f>
        <v/>
      </c>
      <c r="AN355" s="5" t="str">
        <f>IF(OR($AB355="", $AC355=""), "", IF($H355=$M$3, "", IF(OR(AN$7&lt;$AB355, $AC355&lt;AN$6),"", MAX(AN$10:AN354)+1)))</f>
        <v/>
      </c>
      <c r="AO355" s="5" t="str">
        <f>IF(OR($AB355="", $AC355=""), "", IF($H355=$M$3, "", IF(OR(AO$7&lt;$AB355, $AC355&lt;AO$6),"", MAX(AO$10:AO354)+1)))</f>
        <v/>
      </c>
      <c r="AP355" s="5" t="str">
        <f>IF(OR($AB355="", $AC355=""), "", IF($H355=$M$3, "", IF(OR(AP$7&lt;$AB355, $AC355&lt;AP$6),"", MAX(AP$10:AP354)+1)))</f>
        <v/>
      </c>
      <c r="AQ355" s="5" t="str">
        <f>IF(OR($AB355="", $AC355=""), "", IF($H355=$M$3, "", IF(OR(AQ$7&lt;$AB355, $AC355&lt;AQ$6),"", MAX(AQ$10:AQ354)+1)))</f>
        <v/>
      </c>
      <c r="AR355" s="5" t="str">
        <f>IF(OR($AB355="", $AC355=""), "", IF($H355=$M$3, "", IF(OR(AR$7&lt;$AB355, $AC355&lt;AR$6),"", MAX(AR$10:AR354)+1)))</f>
        <v/>
      </c>
      <c r="AS355" s="5" t="str">
        <f>IF(OR($AB355="", $AC355=""), "", IF($H355=$M$3, "", IF(OR(AS$7&lt;$AB355, $AC355&lt;AS$6),"", MAX(AS$10:AS354)+1)))</f>
        <v/>
      </c>
      <c r="AT355" s="5" t="str">
        <f>IF(OR($AB355="", $AC355=""), "", IF($H355=$M$3, "", IF(OR(AT$7&lt;$AB355, $AC355&lt;AT$6),"", MAX(AT$10:AT354)+1)))</f>
        <v/>
      </c>
      <c r="AU355" s="5" t="str">
        <f>IF(OR($AB355="", $AC355=""), "", IF($H355=$M$3, "", IF(OR(AU$7&lt;$AB355, $AC355&lt;AU$6),"", MAX(AU$10:AU354)+1)))</f>
        <v/>
      </c>
      <c r="AV355" s="5" t="str">
        <f>IF(OR($AB355="", $AC355=""), "", IF($H355=$M$3, "", IF(OR(AV$7&lt;$AB355, $AC355&lt;AV$6),"", MAX(AV$10:AV354)+1)))</f>
        <v/>
      </c>
      <c r="AW355" s="5" t="str">
        <f>IF(OR($AB355="", $AC355=""), "", IF($H355=$M$3, "", IF(OR(AW$7&lt;$AB355, $AC355&lt;AW$6),"", MAX(AW$10:AW354)+1)))</f>
        <v/>
      </c>
      <c r="AX355" s="5" t="str">
        <f>IF(OR($AB355="", $AC355=""), "", IF($H355=$M$3, "", IF(OR(AX$7&lt;$AB355, $AC355&lt;AX$6),"", MAX(AX$10:AX354)+1)))</f>
        <v/>
      </c>
      <c r="AY355" s="5" t="str">
        <f>IF(OR($AB355="", $AC355=""), "", IF($H355=$M$3, "", IF(OR(AY$7&lt;$AB355, $AC355&lt;AY$6),"", MAX(AY$10:AY354)+1)))</f>
        <v/>
      </c>
      <c r="AZ355" s="5" t="str">
        <f>IF(OR($AB355="", $AC355=""), "", IF($H355=$M$3, "", IF(OR(AZ$7&lt;$AB355, $AC355&lt;AZ$6),"", MAX(AZ$10:AZ354)+1)))</f>
        <v/>
      </c>
      <c r="BA355" s="5" t="str">
        <f>IF(OR($AB355="", $AC355=""), "", IF($H355=$M$3, "", IF(OR(BA$7&lt;$AB355, $AC355&lt;BA$6),"", MAX(BA$10:BA354)+1)))</f>
        <v/>
      </c>
      <c r="BB355" s="5" t="str">
        <f>IF(OR($AB355="", $AC355=""), "", IF($H355=$M$3, "", IF(OR(BB$7&lt;$AB355, $AC355&lt;BB$6),"", MAX(BB$10:BB354)+1)))</f>
        <v/>
      </c>
      <c r="BC355" s="5" t="str">
        <f>IF(OR($AB355="", $AC355=""), "", IF($H355=$M$3, "", IF(OR(BC$7&lt;$AB355, $AC355&lt;BC$6),"", MAX(BC$10:BC354)+1)))</f>
        <v/>
      </c>
      <c r="BD355" s="5" t="str">
        <f>IF(OR($AB355="", $AC355=""), "", IF($H355=$M$3, "", IF(OR(BD$7&lt;$AB355, $AC355&lt;BD$6),"", MAX(BD$10:BD354)+1)))</f>
        <v/>
      </c>
      <c r="BE355" s="5" t="str">
        <f>IF(OR($AB355="", $AC355=""), "", IF($H355=$M$3, "", IF(OR(BE$7&lt;$AB355, $AC355&lt;BE$6),"", MAX(BE$10:BE354)+1)))</f>
        <v/>
      </c>
      <c r="BF355" s="5" t="str">
        <f>IF(OR($AB355="", $AC355=""), "", IF($H355=$M$3, "", IF(OR(BF$7&lt;$AB355, $AC355&lt;BF$6),"", MAX(BF$10:BF354)+1)))</f>
        <v/>
      </c>
      <c r="BG355" s="5" t="str">
        <f>IF(OR($AB355="", $AC355=""), "", IF($H355=$M$3, "", IF(OR(BG$7&lt;$AB355, $AC355&lt;BG$6),"", MAX(BG$10:BG354)+1)))</f>
        <v/>
      </c>
      <c r="BH355" s="5" t="str">
        <f>IF(OR($AB355="", $AC355=""), "", IF($H355=$M$3, "", IF(OR(BH$7&lt;$AB355, $AC355&lt;BH$6),"", MAX(BH$10:BH354)+1)))</f>
        <v/>
      </c>
      <c r="BI355" s="5" t="str">
        <f>IF(OR($AB355="", $AC355=""), "", IF($H355=$M$3, "", IF(OR(BI$7&lt;$AB355, $AC355&lt;BI$6),"", MAX(BI$10:BI354)+1)))</f>
        <v/>
      </c>
      <c r="BK355" s="5" t="str" cm="1">
        <f t="array" aca="1" ref="BK355" ca="1">IFERROR(INDEX($AE355:$BI355, $BJ355, MATCH($BK$9, $AE$9:$BI$9, 0)), "")</f>
        <v/>
      </c>
    </row>
    <row r="356" spans="1:63" x14ac:dyDescent="0.25">
      <c r="A356" s="2"/>
      <c r="B356" s="254"/>
      <c r="C356" s="255"/>
      <c r="D356" s="256"/>
      <c r="E356" s="257"/>
      <c r="F356" s="257"/>
      <c r="G356" s="258"/>
      <c r="H356" s="259"/>
      <c r="I356" s="16"/>
      <c r="J356" s="5" t="str">
        <f t="shared" si="51"/>
        <v/>
      </c>
      <c r="K356" s="2"/>
      <c r="O356" s="5" t="str">
        <f t="shared" si="49"/>
        <v/>
      </c>
      <c r="Q356" s="5" t="str">
        <f t="shared" si="52"/>
        <v/>
      </c>
      <c r="S356" s="5" t="str">
        <f t="shared" si="50"/>
        <v/>
      </c>
      <c r="U356" s="64" t="str">
        <f>IF($D356="","", IF(COUNTIF('Intro &amp; Setup'!$AW$49:$AW$88, $D356)&gt;0, "BH", TEXT($D356, "ddd")))</f>
        <v/>
      </c>
      <c r="V356" s="65" t="str">
        <f>IF($G356="", "", IF(COUNTIF('Intro &amp; Setup'!$AW$49:$AW$88, $G356)&gt;0, "BH", TEXT($G356, "ddd")))</f>
        <v/>
      </c>
      <c r="W356" s="64" t="str">
        <f t="shared" si="53"/>
        <v/>
      </c>
      <c r="X356" s="65" t="str">
        <f t="shared" si="54"/>
        <v/>
      </c>
      <c r="Y356" s="64" t="str">
        <f>IF(F356="", "", IF(OR(F356&lt;'Intro &amp; Setup'!$Z$20, F356&gt;'Intro &amp; Setup'!$Z$22), "X", ""))</f>
        <v/>
      </c>
      <c r="Z356" s="65" t="str">
        <f>IF(G356="", "", IF(OR(G356&lt;'Intro &amp; Setup'!$Z$20, G356&gt;'Intro &amp; Setup'!$Z$22), "X", ""))</f>
        <v/>
      </c>
      <c r="AB356" s="58" t="str">
        <f t="shared" si="55"/>
        <v/>
      </c>
      <c r="AC356" s="59" t="str">
        <f t="shared" si="56"/>
        <v/>
      </c>
      <c r="AE356" s="5" t="str">
        <f>IF(OR($AB356="", $AC356=""), "", IF($H356=$M$3, "", IF(OR(AE$7&lt;$AB356, $AC356&lt;AE$6),"", MAX(AE$10:AE355)+1)))</f>
        <v/>
      </c>
      <c r="AF356" s="5" t="str">
        <f>IF(OR($AB356="", $AC356=""), "", IF($H356=$M$3, "", IF(OR(AF$7&lt;$AB356, $AC356&lt;AF$6),"", MAX(AF$10:AF355)+1)))</f>
        <v/>
      </c>
      <c r="AG356" s="5" t="str">
        <f>IF(OR($AB356="", $AC356=""), "", IF($H356=$M$3, "", IF(OR(AG$7&lt;$AB356, $AC356&lt;AG$6),"", MAX(AG$10:AG355)+1)))</f>
        <v/>
      </c>
      <c r="AH356" s="5" t="str">
        <f>IF(OR($AB356="", $AC356=""), "", IF($H356=$M$3, "", IF(OR(AH$7&lt;$AB356, $AC356&lt;AH$6),"", MAX(AH$10:AH355)+1)))</f>
        <v/>
      </c>
      <c r="AI356" s="5" t="str">
        <f>IF(OR($AB356="", $AC356=""), "", IF($H356=$M$3, "", IF(OR(AI$7&lt;$AB356, $AC356&lt;AI$6),"", MAX(AI$10:AI355)+1)))</f>
        <v/>
      </c>
      <c r="AJ356" s="5" t="str">
        <f>IF(OR($AB356="", $AC356=""), "", IF($H356=$M$3, "", IF(OR(AJ$7&lt;$AB356, $AC356&lt;AJ$6),"", MAX(AJ$10:AJ355)+1)))</f>
        <v/>
      </c>
      <c r="AK356" s="5" t="str">
        <f>IF(OR($AB356="", $AC356=""), "", IF($H356=$M$3, "", IF(OR(AK$7&lt;$AB356, $AC356&lt;AK$6),"", MAX(AK$10:AK355)+1)))</f>
        <v/>
      </c>
      <c r="AL356" s="5" t="str">
        <f>IF(OR($AB356="", $AC356=""), "", IF($H356=$M$3, "", IF(OR(AL$7&lt;$AB356, $AC356&lt;AL$6),"", MAX(AL$10:AL355)+1)))</f>
        <v/>
      </c>
      <c r="AM356" s="5" t="str">
        <f>IF(OR($AB356="", $AC356=""), "", IF($H356=$M$3, "", IF(OR(AM$7&lt;$AB356, $AC356&lt;AM$6),"", MAX(AM$10:AM355)+1)))</f>
        <v/>
      </c>
      <c r="AN356" s="5" t="str">
        <f>IF(OR($AB356="", $AC356=""), "", IF($H356=$M$3, "", IF(OR(AN$7&lt;$AB356, $AC356&lt;AN$6),"", MAX(AN$10:AN355)+1)))</f>
        <v/>
      </c>
      <c r="AO356" s="5" t="str">
        <f>IF(OR($AB356="", $AC356=""), "", IF($H356=$M$3, "", IF(OR(AO$7&lt;$AB356, $AC356&lt;AO$6),"", MAX(AO$10:AO355)+1)))</f>
        <v/>
      </c>
      <c r="AP356" s="5" t="str">
        <f>IF(OR($AB356="", $AC356=""), "", IF($H356=$M$3, "", IF(OR(AP$7&lt;$AB356, $AC356&lt;AP$6),"", MAX(AP$10:AP355)+1)))</f>
        <v/>
      </c>
      <c r="AQ356" s="5" t="str">
        <f>IF(OR($AB356="", $AC356=""), "", IF($H356=$M$3, "", IF(OR(AQ$7&lt;$AB356, $AC356&lt;AQ$6),"", MAX(AQ$10:AQ355)+1)))</f>
        <v/>
      </c>
      <c r="AR356" s="5" t="str">
        <f>IF(OR($AB356="", $AC356=""), "", IF($H356=$M$3, "", IF(OR(AR$7&lt;$AB356, $AC356&lt;AR$6),"", MAX(AR$10:AR355)+1)))</f>
        <v/>
      </c>
      <c r="AS356" s="5" t="str">
        <f>IF(OR($AB356="", $AC356=""), "", IF($H356=$M$3, "", IF(OR(AS$7&lt;$AB356, $AC356&lt;AS$6),"", MAX(AS$10:AS355)+1)))</f>
        <v/>
      </c>
      <c r="AT356" s="5" t="str">
        <f>IF(OR($AB356="", $AC356=""), "", IF($H356=$M$3, "", IF(OR(AT$7&lt;$AB356, $AC356&lt;AT$6),"", MAX(AT$10:AT355)+1)))</f>
        <v/>
      </c>
      <c r="AU356" s="5" t="str">
        <f>IF(OR($AB356="", $AC356=""), "", IF($H356=$M$3, "", IF(OR(AU$7&lt;$AB356, $AC356&lt;AU$6),"", MAX(AU$10:AU355)+1)))</f>
        <v/>
      </c>
      <c r="AV356" s="5" t="str">
        <f>IF(OR($AB356="", $AC356=""), "", IF($H356=$M$3, "", IF(OR(AV$7&lt;$AB356, $AC356&lt;AV$6),"", MAX(AV$10:AV355)+1)))</f>
        <v/>
      </c>
      <c r="AW356" s="5" t="str">
        <f>IF(OR($AB356="", $AC356=""), "", IF($H356=$M$3, "", IF(OR(AW$7&lt;$AB356, $AC356&lt;AW$6),"", MAX(AW$10:AW355)+1)))</f>
        <v/>
      </c>
      <c r="AX356" s="5" t="str">
        <f>IF(OR($AB356="", $AC356=""), "", IF($H356=$M$3, "", IF(OR(AX$7&lt;$AB356, $AC356&lt;AX$6),"", MAX(AX$10:AX355)+1)))</f>
        <v/>
      </c>
      <c r="AY356" s="5" t="str">
        <f>IF(OR($AB356="", $AC356=""), "", IF($H356=$M$3, "", IF(OR(AY$7&lt;$AB356, $AC356&lt;AY$6),"", MAX(AY$10:AY355)+1)))</f>
        <v/>
      </c>
      <c r="AZ356" s="5" t="str">
        <f>IF(OR($AB356="", $AC356=""), "", IF($H356=$M$3, "", IF(OR(AZ$7&lt;$AB356, $AC356&lt;AZ$6),"", MAX(AZ$10:AZ355)+1)))</f>
        <v/>
      </c>
      <c r="BA356" s="5" t="str">
        <f>IF(OR($AB356="", $AC356=""), "", IF($H356=$M$3, "", IF(OR(BA$7&lt;$AB356, $AC356&lt;BA$6),"", MAX(BA$10:BA355)+1)))</f>
        <v/>
      </c>
      <c r="BB356" s="5" t="str">
        <f>IF(OR($AB356="", $AC356=""), "", IF($H356=$M$3, "", IF(OR(BB$7&lt;$AB356, $AC356&lt;BB$6),"", MAX(BB$10:BB355)+1)))</f>
        <v/>
      </c>
      <c r="BC356" s="5" t="str">
        <f>IF(OR($AB356="", $AC356=""), "", IF($H356=$M$3, "", IF(OR(BC$7&lt;$AB356, $AC356&lt;BC$6),"", MAX(BC$10:BC355)+1)))</f>
        <v/>
      </c>
      <c r="BD356" s="5" t="str">
        <f>IF(OR($AB356="", $AC356=""), "", IF($H356=$M$3, "", IF(OR(BD$7&lt;$AB356, $AC356&lt;BD$6),"", MAX(BD$10:BD355)+1)))</f>
        <v/>
      </c>
      <c r="BE356" s="5" t="str">
        <f>IF(OR($AB356="", $AC356=""), "", IF($H356=$M$3, "", IF(OR(BE$7&lt;$AB356, $AC356&lt;BE$6),"", MAX(BE$10:BE355)+1)))</f>
        <v/>
      </c>
      <c r="BF356" s="5" t="str">
        <f>IF(OR($AB356="", $AC356=""), "", IF($H356=$M$3, "", IF(OR(BF$7&lt;$AB356, $AC356&lt;BF$6),"", MAX(BF$10:BF355)+1)))</f>
        <v/>
      </c>
      <c r="BG356" s="5" t="str">
        <f>IF(OR($AB356="", $AC356=""), "", IF($H356=$M$3, "", IF(OR(BG$7&lt;$AB356, $AC356&lt;BG$6),"", MAX(BG$10:BG355)+1)))</f>
        <v/>
      </c>
      <c r="BH356" s="5" t="str">
        <f>IF(OR($AB356="", $AC356=""), "", IF($H356=$M$3, "", IF(OR(BH$7&lt;$AB356, $AC356&lt;BH$6),"", MAX(BH$10:BH355)+1)))</f>
        <v/>
      </c>
      <c r="BI356" s="5" t="str">
        <f>IF(OR($AB356="", $AC356=""), "", IF($H356=$M$3, "", IF(OR(BI$7&lt;$AB356, $AC356&lt;BI$6),"", MAX(BI$10:BI355)+1)))</f>
        <v/>
      </c>
      <c r="BK356" s="5" t="str" cm="1">
        <f t="array" aca="1" ref="BK356" ca="1">IFERROR(INDEX($AE356:$BI356, $BJ356, MATCH($BK$9, $AE$9:$BI$9, 0)), "")</f>
        <v/>
      </c>
    </row>
    <row r="357" spans="1:63" x14ac:dyDescent="0.25">
      <c r="A357" s="2"/>
      <c r="B357" s="254"/>
      <c r="C357" s="255"/>
      <c r="D357" s="256"/>
      <c r="E357" s="257"/>
      <c r="F357" s="257"/>
      <c r="G357" s="258"/>
      <c r="H357" s="259"/>
      <c r="I357" s="16"/>
      <c r="J357" s="5" t="str">
        <f t="shared" si="51"/>
        <v/>
      </c>
      <c r="K357" s="2"/>
      <c r="O357" s="5" t="str">
        <f t="shared" si="49"/>
        <v/>
      </c>
      <c r="Q357" s="5" t="str">
        <f t="shared" si="52"/>
        <v/>
      </c>
      <c r="S357" s="5" t="str">
        <f t="shared" si="50"/>
        <v/>
      </c>
      <c r="U357" s="64" t="str">
        <f>IF($D357="","", IF(COUNTIF('Intro &amp; Setup'!$AW$49:$AW$88, $D357)&gt;0, "BH", TEXT($D357, "ddd")))</f>
        <v/>
      </c>
      <c r="V357" s="65" t="str">
        <f>IF($G357="", "", IF(COUNTIF('Intro &amp; Setup'!$AW$49:$AW$88, $G357)&gt;0, "BH", TEXT($G357, "ddd")))</f>
        <v/>
      </c>
      <c r="W357" s="64" t="str">
        <f t="shared" si="53"/>
        <v/>
      </c>
      <c r="X357" s="65" t="str">
        <f t="shared" si="54"/>
        <v/>
      </c>
      <c r="Y357" s="64" t="str">
        <f>IF(F357="", "", IF(OR(F357&lt;'Intro &amp; Setup'!$Z$20, F357&gt;'Intro &amp; Setup'!$Z$22), "X", ""))</f>
        <v/>
      </c>
      <c r="Z357" s="65" t="str">
        <f>IF(G357="", "", IF(OR(G357&lt;'Intro &amp; Setup'!$Z$20, G357&gt;'Intro &amp; Setup'!$Z$22), "X", ""))</f>
        <v/>
      </c>
      <c r="AB357" s="58" t="str">
        <f t="shared" si="55"/>
        <v/>
      </c>
      <c r="AC357" s="59" t="str">
        <f t="shared" si="56"/>
        <v/>
      </c>
      <c r="AE357" s="5" t="str">
        <f>IF(OR($AB357="", $AC357=""), "", IF($H357=$M$3, "", IF(OR(AE$7&lt;$AB357, $AC357&lt;AE$6),"", MAX(AE$10:AE356)+1)))</f>
        <v/>
      </c>
      <c r="AF357" s="5" t="str">
        <f>IF(OR($AB357="", $AC357=""), "", IF($H357=$M$3, "", IF(OR(AF$7&lt;$AB357, $AC357&lt;AF$6),"", MAX(AF$10:AF356)+1)))</f>
        <v/>
      </c>
      <c r="AG357" s="5" t="str">
        <f>IF(OR($AB357="", $AC357=""), "", IF($H357=$M$3, "", IF(OR(AG$7&lt;$AB357, $AC357&lt;AG$6),"", MAX(AG$10:AG356)+1)))</f>
        <v/>
      </c>
      <c r="AH357" s="5" t="str">
        <f>IF(OR($AB357="", $AC357=""), "", IF($H357=$M$3, "", IF(OR(AH$7&lt;$AB357, $AC357&lt;AH$6),"", MAX(AH$10:AH356)+1)))</f>
        <v/>
      </c>
      <c r="AI357" s="5" t="str">
        <f>IF(OR($AB357="", $AC357=""), "", IF($H357=$M$3, "", IF(OR(AI$7&lt;$AB357, $AC357&lt;AI$6),"", MAX(AI$10:AI356)+1)))</f>
        <v/>
      </c>
      <c r="AJ357" s="5" t="str">
        <f>IF(OR($AB357="", $AC357=""), "", IF($H357=$M$3, "", IF(OR(AJ$7&lt;$AB357, $AC357&lt;AJ$6),"", MAX(AJ$10:AJ356)+1)))</f>
        <v/>
      </c>
      <c r="AK357" s="5" t="str">
        <f>IF(OR($AB357="", $AC357=""), "", IF($H357=$M$3, "", IF(OR(AK$7&lt;$AB357, $AC357&lt;AK$6),"", MAX(AK$10:AK356)+1)))</f>
        <v/>
      </c>
      <c r="AL357" s="5" t="str">
        <f>IF(OR($AB357="", $AC357=""), "", IF($H357=$M$3, "", IF(OR(AL$7&lt;$AB357, $AC357&lt;AL$6),"", MAX(AL$10:AL356)+1)))</f>
        <v/>
      </c>
      <c r="AM357" s="5" t="str">
        <f>IF(OR($AB357="", $AC357=""), "", IF($H357=$M$3, "", IF(OR(AM$7&lt;$AB357, $AC357&lt;AM$6),"", MAX(AM$10:AM356)+1)))</f>
        <v/>
      </c>
      <c r="AN357" s="5" t="str">
        <f>IF(OR($AB357="", $AC357=""), "", IF($H357=$M$3, "", IF(OR(AN$7&lt;$AB357, $AC357&lt;AN$6),"", MAX(AN$10:AN356)+1)))</f>
        <v/>
      </c>
      <c r="AO357" s="5" t="str">
        <f>IF(OR($AB357="", $AC357=""), "", IF($H357=$M$3, "", IF(OR(AO$7&lt;$AB357, $AC357&lt;AO$6),"", MAX(AO$10:AO356)+1)))</f>
        <v/>
      </c>
      <c r="AP357" s="5" t="str">
        <f>IF(OR($AB357="", $AC357=""), "", IF($H357=$M$3, "", IF(OR(AP$7&lt;$AB357, $AC357&lt;AP$6),"", MAX(AP$10:AP356)+1)))</f>
        <v/>
      </c>
      <c r="AQ357" s="5" t="str">
        <f>IF(OR($AB357="", $AC357=""), "", IF($H357=$M$3, "", IF(OR(AQ$7&lt;$AB357, $AC357&lt;AQ$6),"", MAX(AQ$10:AQ356)+1)))</f>
        <v/>
      </c>
      <c r="AR357" s="5" t="str">
        <f>IF(OR($AB357="", $AC357=""), "", IF($H357=$M$3, "", IF(OR(AR$7&lt;$AB357, $AC357&lt;AR$6),"", MAX(AR$10:AR356)+1)))</f>
        <v/>
      </c>
      <c r="AS357" s="5" t="str">
        <f>IF(OR($AB357="", $AC357=""), "", IF($H357=$M$3, "", IF(OR(AS$7&lt;$AB357, $AC357&lt;AS$6),"", MAX(AS$10:AS356)+1)))</f>
        <v/>
      </c>
      <c r="AT357" s="5" t="str">
        <f>IF(OR($AB357="", $AC357=""), "", IF($H357=$M$3, "", IF(OR(AT$7&lt;$AB357, $AC357&lt;AT$6),"", MAX(AT$10:AT356)+1)))</f>
        <v/>
      </c>
      <c r="AU357" s="5" t="str">
        <f>IF(OR($AB357="", $AC357=""), "", IF($H357=$M$3, "", IF(OR(AU$7&lt;$AB357, $AC357&lt;AU$6),"", MAX(AU$10:AU356)+1)))</f>
        <v/>
      </c>
      <c r="AV357" s="5" t="str">
        <f>IF(OR($AB357="", $AC357=""), "", IF($H357=$M$3, "", IF(OR(AV$7&lt;$AB357, $AC357&lt;AV$6),"", MAX(AV$10:AV356)+1)))</f>
        <v/>
      </c>
      <c r="AW357" s="5" t="str">
        <f>IF(OR($AB357="", $AC357=""), "", IF($H357=$M$3, "", IF(OR(AW$7&lt;$AB357, $AC357&lt;AW$6),"", MAX(AW$10:AW356)+1)))</f>
        <v/>
      </c>
      <c r="AX357" s="5" t="str">
        <f>IF(OR($AB357="", $AC357=""), "", IF($H357=$M$3, "", IF(OR(AX$7&lt;$AB357, $AC357&lt;AX$6),"", MAX(AX$10:AX356)+1)))</f>
        <v/>
      </c>
      <c r="AY357" s="5" t="str">
        <f>IF(OR($AB357="", $AC357=""), "", IF($H357=$M$3, "", IF(OR(AY$7&lt;$AB357, $AC357&lt;AY$6),"", MAX(AY$10:AY356)+1)))</f>
        <v/>
      </c>
      <c r="AZ357" s="5" t="str">
        <f>IF(OR($AB357="", $AC357=""), "", IF($H357=$M$3, "", IF(OR(AZ$7&lt;$AB357, $AC357&lt;AZ$6),"", MAX(AZ$10:AZ356)+1)))</f>
        <v/>
      </c>
      <c r="BA357" s="5" t="str">
        <f>IF(OR($AB357="", $AC357=""), "", IF($H357=$M$3, "", IF(OR(BA$7&lt;$AB357, $AC357&lt;BA$6),"", MAX(BA$10:BA356)+1)))</f>
        <v/>
      </c>
      <c r="BB357" s="5" t="str">
        <f>IF(OR($AB357="", $AC357=""), "", IF($H357=$M$3, "", IF(OR(BB$7&lt;$AB357, $AC357&lt;BB$6),"", MAX(BB$10:BB356)+1)))</f>
        <v/>
      </c>
      <c r="BC357" s="5" t="str">
        <f>IF(OR($AB357="", $AC357=""), "", IF($H357=$M$3, "", IF(OR(BC$7&lt;$AB357, $AC357&lt;BC$6),"", MAX(BC$10:BC356)+1)))</f>
        <v/>
      </c>
      <c r="BD357" s="5" t="str">
        <f>IF(OR($AB357="", $AC357=""), "", IF($H357=$M$3, "", IF(OR(BD$7&lt;$AB357, $AC357&lt;BD$6),"", MAX(BD$10:BD356)+1)))</f>
        <v/>
      </c>
      <c r="BE357" s="5" t="str">
        <f>IF(OR($AB357="", $AC357=""), "", IF($H357=$M$3, "", IF(OR(BE$7&lt;$AB357, $AC357&lt;BE$6),"", MAX(BE$10:BE356)+1)))</f>
        <v/>
      </c>
      <c r="BF357" s="5" t="str">
        <f>IF(OR($AB357="", $AC357=""), "", IF($H357=$M$3, "", IF(OR(BF$7&lt;$AB357, $AC357&lt;BF$6),"", MAX(BF$10:BF356)+1)))</f>
        <v/>
      </c>
      <c r="BG357" s="5" t="str">
        <f>IF(OR($AB357="", $AC357=""), "", IF($H357=$M$3, "", IF(OR(BG$7&lt;$AB357, $AC357&lt;BG$6),"", MAX(BG$10:BG356)+1)))</f>
        <v/>
      </c>
      <c r="BH357" s="5" t="str">
        <f>IF(OR($AB357="", $AC357=""), "", IF($H357=$M$3, "", IF(OR(BH$7&lt;$AB357, $AC357&lt;BH$6),"", MAX(BH$10:BH356)+1)))</f>
        <v/>
      </c>
      <c r="BI357" s="5" t="str">
        <f>IF(OR($AB357="", $AC357=""), "", IF($H357=$M$3, "", IF(OR(BI$7&lt;$AB357, $AC357&lt;BI$6),"", MAX(BI$10:BI356)+1)))</f>
        <v/>
      </c>
      <c r="BK357" s="5" t="str" cm="1">
        <f t="array" aca="1" ref="BK357" ca="1">IFERROR(INDEX($AE357:$BI357, $BJ357, MATCH($BK$9, $AE$9:$BI$9, 0)), "")</f>
        <v/>
      </c>
    </row>
    <row r="358" spans="1:63" x14ac:dyDescent="0.25">
      <c r="A358" s="2"/>
      <c r="B358" s="254"/>
      <c r="C358" s="255"/>
      <c r="D358" s="256"/>
      <c r="E358" s="257"/>
      <c r="F358" s="257"/>
      <c r="G358" s="258"/>
      <c r="H358" s="259"/>
      <c r="I358" s="16"/>
      <c r="J358" s="5" t="str">
        <f t="shared" si="51"/>
        <v/>
      </c>
      <c r="K358" s="2"/>
      <c r="O358" s="5" t="str">
        <f t="shared" si="49"/>
        <v/>
      </c>
      <c r="Q358" s="5" t="str">
        <f t="shared" si="52"/>
        <v/>
      </c>
      <c r="S358" s="5" t="str">
        <f t="shared" si="50"/>
        <v/>
      </c>
      <c r="U358" s="64" t="str">
        <f>IF($D358="","", IF(COUNTIF('Intro &amp; Setup'!$AW$49:$AW$88, $D358)&gt;0, "BH", TEXT($D358, "ddd")))</f>
        <v/>
      </c>
      <c r="V358" s="65" t="str">
        <f>IF($G358="", "", IF(COUNTIF('Intro &amp; Setup'!$AW$49:$AW$88, $G358)&gt;0, "BH", TEXT($G358, "ddd")))</f>
        <v/>
      </c>
      <c r="W358" s="64" t="str">
        <f t="shared" si="53"/>
        <v/>
      </c>
      <c r="X358" s="65" t="str">
        <f t="shared" si="54"/>
        <v/>
      </c>
      <c r="Y358" s="64" t="str">
        <f>IF(F358="", "", IF(OR(F358&lt;'Intro &amp; Setup'!$Z$20, F358&gt;'Intro &amp; Setup'!$Z$22), "X", ""))</f>
        <v/>
      </c>
      <c r="Z358" s="65" t="str">
        <f>IF(G358="", "", IF(OR(G358&lt;'Intro &amp; Setup'!$Z$20, G358&gt;'Intro &amp; Setup'!$Z$22), "X", ""))</f>
        <v/>
      </c>
      <c r="AB358" s="58" t="str">
        <f t="shared" si="55"/>
        <v/>
      </c>
      <c r="AC358" s="59" t="str">
        <f t="shared" si="56"/>
        <v/>
      </c>
      <c r="AE358" s="5" t="str">
        <f>IF(OR($AB358="", $AC358=""), "", IF($H358=$M$3, "", IF(OR(AE$7&lt;$AB358, $AC358&lt;AE$6),"", MAX(AE$10:AE357)+1)))</f>
        <v/>
      </c>
      <c r="AF358" s="5" t="str">
        <f>IF(OR($AB358="", $AC358=""), "", IF($H358=$M$3, "", IF(OR(AF$7&lt;$AB358, $AC358&lt;AF$6),"", MAX(AF$10:AF357)+1)))</f>
        <v/>
      </c>
      <c r="AG358" s="5" t="str">
        <f>IF(OR($AB358="", $AC358=""), "", IF($H358=$M$3, "", IF(OR(AG$7&lt;$AB358, $AC358&lt;AG$6),"", MAX(AG$10:AG357)+1)))</f>
        <v/>
      </c>
      <c r="AH358" s="5" t="str">
        <f>IF(OR($AB358="", $AC358=""), "", IF($H358=$M$3, "", IF(OR(AH$7&lt;$AB358, $AC358&lt;AH$6),"", MAX(AH$10:AH357)+1)))</f>
        <v/>
      </c>
      <c r="AI358" s="5" t="str">
        <f>IF(OR($AB358="", $AC358=""), "", IF($H358=$M$3, "", IF(OR(AI$7&lt;$AB358, $AC358&lt;AI$6),"", MAX(AI$10:AI357)+1)))</f>
        <v/>
      </c>
      <c r="AJ358" s="5" t="str">
        <f>IF(OR($AB358="", $AC358=""), "", IF($H358=$M$3, "", IF(OR(AJ$7&lt;$AB358, $AC358&lt;AJ$6),"", MAX(AJ$10:AJ357)+1)))</f>
        <v/>
      </c>
      <c r="AK358" s="5" t="str">
        <f>IF(OR($AB358="", $AC358=""), "", IF($H358=$M$3, "", IF(OR(AK$7&lt;$AB358, $AC358&lt;AK$6),"", MAX(AK$10:AK357)+1)))</f>
        <v/>
      </c>
      <c r="AL358" s="5" t="str">
        <f>IF(OR($AB358="", $AC358=""), "", IF($H358=$M$3, "", IF(OR(AL$7&lt;$AB358, $AC358&lt;AL$6),"", MAX(AL$10:AL357)+1)))</f>
        <v/>
      </c>
      <c r="AM358" s="5" t="str">
        <f>IF(OR($AB358="", $AC358=""), "", IF($H358=$M$3, "", IF(OR(AM$7&lt;$AB358, $AC358&lt;AM$6),"", MAX(AM$10:AM357)+1)))</f>
        <v/>
      </c>
      <c r="AN358" s="5" t="str">
        <f>IF(OR($AB358="", $AC358=""), "", IF($H358=$M$3, "", IF(OR(AN$7&lt;$AB358, $AC358&lt;AN$6),"", MAX(AN$10:AN357)+1)))</f>
        <v/>
      </c>
      <c r="AO358" s="5" t="str">
        <f>IF(OR($AB358="", $AC358=""), "", IF($H358=$M$3, "", IF(OR(AO$7&lt;$AB358, $AC358&lt;AO$6),"", MAX(AO$10:AO357)+1)))</f>
        <v/>
      </c>
      <c r="AP358" s="5" t="str">
        <f>IF(OR($AB358="", $AC358=""), "", IF($H358=$M$3, "", IF(OR(AP$7&lt;$AB358, $AC358&lt;AP$6),"", MAX(AP$10:AP357)+1)))</f>
        <v/>
      </c>
      <c r="AQ358" s="5" t="str">
        <f>IF(OR($AB358="", $AC358=""), "", IF($H358=$M$3, "", IF(OR(AQ$7&lt;$AB358, $AC358&lt;AQ$6),"", MAX(AQ$10:AQ357)+1)))</f>
        <v/>
      </c>
      <c r="AR358" s="5" t="str">
        <f>IF(OR($AB358="", $AC358=""), "", IF($H358=$M$3, "", IF(OR(AR$7&lt;$AB358, $AC358&lt;AR$6),"", MAX(AR$10:AR357)+1)))</f>
        <v/>
      </c>
      <c r="AS358" s="5" t="str">
        <f>IF(OR($AB358="", $AC358=""), "", IF($H358=$M$3, "", IF(OR(AS$7&lt;$AB358, $AC358&lt;AS$6),"", MAX(AS$10:AS357)+1)))</f>
        <v/>
      </c>
      <c r="AT358" s="5" t="str">
        <f>IF(OR($AB358="", $AC358=""), "", IF($H358=$M$3, "", IF(OR(AT$7&lt;$AB358, $AC358&lt;AT$6),"", MAX(AT$10:AT357)+1)))</f>
        <v/>
      </c>
      <c r="AU358" s="5" t="str">
        <f>IF(OR($AB358="", $AC358=""), "", IF($H358=$M$3, "", IF(OR(AU$7&lt;$AB358, $AC358&lt;AU$6),"", MAX(AU$10:AU357)+1)))</f>
        <v/>
      </c>
      <c r="AV358" s="5" t="str">
        <f>IF(OR($AB358="", $AC358=""), "", IF($H358=$M$3, "", IF(OR(AV$7&lt;$AB358, $AC358&lt;AV$6),"", MAX(AV$10:AV357)+1)))</f>
        <v/>
      </c>
      <c r="AW358" s="5" t="str">
        <f>IF(OR($AB358="", $AC358=""), "", IF($H358=$M$3, "", IF(OR(AW$7&lt;$AB358, $AC358&lt;AW$6),"", MAX(AW$10:AW357)+1)))</f>
        <v/>
      </c>
      <c r="AX358" s="5" t="str">
        <f>IF(OR($AB358="", $AC358=""), "", IF($H358=$M$3, "", IF(OR(AX$7&lt;$AB358, $AC358&lt;AX$6),"", MAX(AX$10:AX357)+1)))</f>
        <v/>
      </c>
      <c r="AY358" s="5" t="str">
        <f>IF(OR($AB358="", $AC358=""), "", IF($H358=$M$3, "", IF(OR(AY$7&lt;$AB358, $AC358&lt;AY$6),"", MAX(AY$10:AY357)+1)))</f>
        <v/>
      </c>
      <c r="AZ358" s="5" t="str">
        <f>IF(OR($AB358="", $AC358=""), "", IF($H358=$M$3, "", IF(OR(AZ$7&lt;$AB358, $AC358&lt;AZ$6),"", MAX(AZ$10:AZ357)+1)))</f>
        <v/>
      </c>
      <c r="BA358" s="5" t="str">
        <f>IF(OR($AB358="", $AC358=""), "", IF($H358=$M$3, "", IF(OR(BA$7&lt;$AB358, $AC358&lt;BA$6),"", MAX(BA$10:BA357)+1)))</f>
        <v/>
      </c>
      <c r="BB358" s="5" t="str">
        <f>IF(OR($AB358="", $AC358=""), "", IF($H358=$M$3, "", IF(OR(BB$7&lt;$AB358, $AC358&lt;BB$6),"", MAX(BB$10:BB357)+1)))</f>
        <v/>
      </c>
      <c r="BC358" s="5" t="str">
        <f>IF(OR($AB358="", $AC358=""), "", IF($H358=$M$3, "", IF(OR(BC$7&lt;$AB358, $AC358&lt;BC$6),"", MAX(BC$10:BC357)+1)))</f>
        <v/>
      </c>
      <c r="BD358" s="5" t="str">
        <f>IF(OR($AB358="", $AC358=""), "", IF($H358=$M$3, "", IF(OR(BD$7&lt;$AB358, $AC358&lt;BD$6),"", MAX(BD$10:BD357)+1)))</f>
        <v/>
      </c>
      <c r="BE358" s="5" t="str">
        <f>IF(OR($AB358="", $AC358=""), "", IF($H358=$M$3, "", IF(OR(BE$7&lt;$AB358, $AC358&lt;BE$6),"", MAX(BE$10:BE357)+1)))</f>
        <v/>
      </c>
      <c r="BF358" s="5" t="str">
        <f>IF(OR($AB358="", $AC358=""), "", IF($H358=$M$3, "", IF(OR(BF$7&lt;$AB358, $AC358&lt;BF$6),"", MAX(BF$10:BF357)+1)))</f>
        <v/>
      </c>
      <c r="BG358" s="5" t="str">
        <f>IF(OR($AB358="", $AC358=""), "", IF($H358=$M$3, "", IF(OR(BG$7&lt;$AB358, $AC358&lt;BG$6),"", MAX(BG$10:BG357)+1)))</f>
        <v/>
      </c>
      <c r="BH358" s="5" t="str">
        <f>IF(OR($AB358="", $AC358=""), "", IF($H358=$M$3, "", IF(OR(BH$7&lt;$AB358, $AC358&lt;BH$6),"", MAX(BH$10:BH357)+1)))</f>
        <v/>
      </c>
      <c r="BI358" s="5" t="str">
        <f>IF(OR($AB358="", $AC358=""), "", IF($H358=$M$3, "", IF(OR(BI$7&lt;$AB358, $AC358&lt;BI$6),"", MAX(BI$10:BI357)+1)))</f>
        <v/>
      </c>
      <c r="BK358" s="5" t="str" cm="1">
        <f t="array" aca="1" ref="BK358" ca="1">IFERROR(INDEX($AE358:$BI358, $BJ358, MATCH($BK$9, $AE$9:$BI$9, 0)), "")</f>
        <v/>
      </c>
    </row>
    <row r="359" spans="1:63" x14ac:dyDescent="0.25">
      <c r="A359" s="2"/>
      <c r="B359" s="254"/>
      <c r="C359" s="255"/>
      <c r="D359" s="256"/>
      <c r="E359" s="257"/>
      <c r="F359" s="257"/>
      <c r="G359" s="258"/>
      <c r="H359" s="259"/>
      <c r="I359" s="16"/>
      <c r="J359" s="5" t="str">
        <f t="shared" si="51"/>
        <v/>
      </c>
      <c r="K359" s="2"/>
      <c r="O359" s="5" t="str">
        <f t="shared" si="49"/>
        <v/>
      </c>
      <c r="Q359" s="5" t="str">
        <f t="shared" si="52"/>
        <v/>
      </c>
      <c r="S359" s="5" t="str">
        <f t="shared" si="50"/>
        <v/>
      </c>
      <c r="U359" s="64" t="str">
        <f>IF($D359="","", IF(COUNTIF('Intro &amp; Setup'!$AW$49:$AW$88, $D359)&gt;0, "BH", TEXT($D359, "ddd")))</f>
        <v/>
      </c>
      <c r="V359" s="65" t="str">
        <f>IF($G359="", "", IF(COUNTIF('Intro &amp; Setup'!$AW$49:$AW$88, $G359)&gt;0, "BH", TEXT($G359, "ddd")))</f>
        <v/>
      </c>
      <c r="W359" s="64" t="str">
        <f t="shared" si="53"/>
        <v/>
      </c>
      <c r="X359" s="65" t="str">
        <f t="shared" si="54"/>
        <v/>
      </c>
      <c r="Y359" s="64" t="str">
        <f>IF(F359="", "", IF(OR(F359&lt;'Intro &amp; Setup'!$Z$20, F359&gt;'Intro &amp; Setup'!$Z$22), "X", ""))</f>
        <v/>
      </c>
      <c r="Z359" s="65" t="str">
        <f>IF(G359="", "", IF(OR(G359&lt;'Intro &amp; Setup'!$Z$20, G359&gt;'Intro &amp; Setup'!$Z$22), "X", ""))</f>
        <v/>
      </c>
      <c r="AB359" s="58" t="str">
        <f t="shared" si="55"/>
        <v/>
      </c>
      <c r="AC359" s="59" t="str">
        <f t="shared" si="56"/>
        <v/>
      </c>
      <c r="AE359" s="5" t="str">
        <f>IF(OR($AB359="", $AC359=""), "", IF($H359=$M$3, "", IF(OR(AE$7&lt;$AB359, $AC359&lt;AE$6),"", MAX(AE$10:AE358)+1)))</f>
        <v/>
      </c>
      <c r="AF359" s="5" t="str">
        <f>IF(OR($AB359="", $AC359=""), "", IF($H359=$M$3, "", IF(OR(AF$7&lt;$AB359, $AC359&lt;AF$6),"", MAX(AF$10:AF358)+1)))</f>
        <v/>
      </c>
      <c r="AG359" s="5" t="str">
        <f>IF(OR($AB359="", $AC359=""), "", IF($H359=$M$3, "", IF(OR(AG$7&lt;$AB359, $AC359&lt;AG$6),"", MAX(AG$10:AG358)+1)))</f>
        <v/>
      </c>
      <c r="AH359" s="5" t="str">
        <f>IF(OR($AB359="", $AC359=""), "", IF($H359=$M$3, "", IF(OR(AH$7&lt;$AB359, $AC359&lt;AH$6),"", MAX(AH$10:AH358)+1)))</f>
        <v/>
      </c>
      <c r="AI359" s="5" t="str">
        <f>IF(OR($AB359="", $AC359=""), "", IF($H359=$M$3, "", IF(OR(AI$7&lt;$AB359, $AC359&lt;AI$6),"", MAX(AI$10:AI358)+1)))</f>
        <v/>
      </c>
      <c r="AJ359" s="5" t="str">
        <f>IF(OR($AB359="", $AC359=""), "", IF($H359=$M$3, "", IF(OR(AJ$7&lt;$AB359, $AC359&lt;AJ$6),"", MAX(AJ$10:AJ358)+1)))</f>
        <v/>
      </c>
      <c r="AK359" s="5" t="str">
        <f>IF(OR($AB359="", $AC359=""), "", IF($H359=$M$3, "", IF(OR(AK$7&lt;$AB359, $AC359&lt;AK$6),"", MAX(AK$10:AK358)+1)))</f>
        <v/>
      </c>
      <c r="AL359" s="5" t="str">
        <f>IF(OR($AB359="", $AC359=""), "", IF($H359=$M$3, "", IF(OR(AL$7&lt;$AB359, $AC359&lt;AL$6),"", MAX(AL$10:AL358)+1)))</f>
        <v/>
      </c>
      <c r="AM359" s="5" t="str">
        <f>IF(OR($AB359="", $AC359=""), "", IF($H359=$M$3, "", IF(OR(AM$7&lt;$AB359, $AC359&lt;AM$6),"", MAX(AM$10:AM358)+1)))</f>
        <v/>
      </c>
      <c r="AN359" s="5" t="str">
        <f>IF(OR($AB359="", $AC359=""), "", IF($H359=$M$3, "", IF(OR(AN$7&lt;$AB359, $AC359&lt;AN$6),"", MAX(AN$10:AN358)+1)))</f>
        <v/>
      </c>
      <c r="AO359" s="5" t="str">
        <f>IF(OR($AB359="", $AC359=""), "", IF($H359=$M$3, "", IF(OR(AO$7&lt;$AB359, $AC359&lt;AO$6),"", MAX(AO$10:AO358)+1)))</f>
        <v/>
      </c>
      <c r="AP359" s="5" t="str">
        <f>IF(OR($AB359="", $AC359=""), "", IF($H359=$M$3, "", IF(OR(AP$7&lt;$AB359, $AC359&lt;AP$6),"", MAX(AP$10:AP358)+1)))</f>
        <v/>
      </c>
      <c r="AQ359" s="5" t="str">
        <f>IF(OR($AB359="", $AC359=""), "", IF($H359=$M$3, "", IF(OR(AQ$7&lt;$AB359, $AC359&lt;AQ$6),"", MAX(AQ$10:AQ358)+1)))</f>
        <v/>
      </c>
      <c r="AR359" s="5" t="str">
        <f>IF(OR($AB359="", $AC359=""), "", IF($H359=$M$3, "", IF(OR(AR$7&lt;$AB359, $AC359&lt;AR$6),"", MAX(AR$10:AR358)+1)))</f>
        <v/>
      </c>
      <c r="AS359" s="5" t="str">
        <f>IF(OR($AB359="", $AC359=""), "", IF($H359=$M$3, "", IF(OR(AS$7&lt;$AB359, $AC359&lt;AS$6),"", MAX(AS$10:AS358)+1)))</f>
        <v/>
      </c>
      <c r="AT359" s="5" t="str">
        <f>IF(OR($AB359="", $AC359=""), "", IF($H359=$M$3, "", IF(OR(AT$7&lt;$AB359, $AC359&lt;AT$6),"", MAX(AT$10:AT358)+1)))</f>
        <v/>
      </c>
      <c r="AU359" s="5" t="str">
        <f>IF(OR($AB359="", $AC359=""), "", IF($H359=$M$3, "", IF(OR(AU$7&lt;$AB359, $AC359&lt;AU$6),"", MAX(AU$10:AU358)+1)))</f>
        <v/>
      </c>
      <c r="AV359" s="5" t="str">
        <f>IF(OR($AB359="", $AC359=""), "", IF($H359=$M$3, "", IF(OR(AV$7&lt;$AB359, $AC359&lt;AV$6),"", MAX(AV$10:AV358)+1)))</f>
        <v/>
      </c>
      <c r="AW359" s="5" t="str">
        <f>IF(OR($AB359="", $AC359=""), "", IF($H359=$M$3, "", IF(OR(AW$7&lt;$AB359, $AC359&lt;AW$6),"", MAX(AW$10:AW358)+1)))</f>
        <v/>
      </c>
      <c r="AX359" s="5" t="str">
        <f>IF(OR($AB359="", $AC359=""), "", IF($H359=$M$3, "", IF(OR(AX$7&lt;$AB359, $AC359&lt;AX$6),"", MAX(AX$10:AX358)+1)))</f>
        <v/>
      </c>
      <c r="AY359" s="5" t="str">
        <f>IF(OR($AB359="", $AC359=""), "", IF($H359=$M$3, "", IF(OR(AY$7&lt;$AB359, $AC359&lt;AY$6),"", MAX(AY$10:AY358)+1)))</f>
        <v/>
      </c>
      <c r="AZ359" s="5" t="str">
        <f>IF(OR($AB359="", $AC359=""), "", IF($H359=$M$3, "", IF(OR(AZ$7&lt;$AB359, $AC359&lt;AZ$6),"", MAX(AZ$10:AZ358)+1)))</f>
        <v/>
      </c>
      <c r="BA359" s="5" t="str">
        <f>IF(OR($AB359="", $AC359=""), "", IF($H359=$M$3, "", IF(OR(BA$7&lt;$AB359, $AC359&lt;BA$6),"", MAX(BA$10:BA358)+1)))</f>
        <v/>
      </c>
      <c r="BB359" s="5" t="str">
        <f>IF(OR($AB359="", $AC359=""), "", IF($H359=$M$3, "", IF(OR(BB$7&lt;$AB359, $AC359&lt;BB$6),"", MAX(BB$10:BB358)+1)))</f>
        <v/>
      </c>
      <c r="BC359" s="5" t="str">
        <f>IF(OR($AB359="", $AC359=""), "", IF($H359=$M$3, "", IF(OR(BC$7&lt;$AB359, $AC359&lt;BC$6),"", MAX(BC$10:BC358)+1)))</f>
        <v/>
      </c>
      <c r="BD359" s="5" t="str">
        <f>IF(OR($AB359="", $AC359=""), "", IF($H359=$M$3, "", IF(OR(BD$7&lt;$AB359, $AC359&lt;BD$6),"", MAX(BD$10:BD358)+1)))</f>
        <v/>
      </c>
      <c r="BE359" s="5" t="str">
        <f>IF(OR($AB359="", $AC359=""), "", IF($H359=$M$3, "", IF(OR(BE$7&lt;$AB359, $AC359&lt;BE$6),"", MAX(BE$10:BE358)+1)))</f>
        <v/>
      </c>
      <c r="BF359" s="5" t="str">
        <f>IF(OR($AB359="", $AC359=""), "", IF($H359=$M$3, "", IF(OR(BF$7&lt;$AB359, $AC359&lt;BF$6),"", MAX(BF$10:BF358)+1)))</f>
        <v/>
      </c>
      <c r="BG359" s="5" t="str">
        <f>IF(OR($AB359="", $AC359=""), "", IF($H359=$M$3, "", IF(OR(BG$7&lt;$AB359, $AC359&lt;BG$6),"", MAX(BG$10:BG358)+1)))</f>
        <v/>
      </c>
      <c r="BH359" s="5" t="str">
        <f>IF(OR($AB359="", $AC359=""), "", IF($H359=$M$3, "", IF(OR(BH$7&lt;$AB359, $AC359&lt;BH$6),"", MAX(BH$10:BH358)+1)))</f>
        <v/>
      </c>
      <c r="BI359" s="5" t="str">
        <f>IF(OR($AB359="", $AC359=""), "", IF($H359=$M$3, "", IF(OR(BI$7&lt;$AB359, $AC359&lt;BI$6),"", MAX(BI$10:BI358)+1)))</f>
        <v/>
      </c>
      <c r="BK359" s="5" t="str" cm="1">
        <f t="array" aca="1" ref="BK359" ca="1">IFERROR(INDEX($AE359:$BI359, $BJ359, MATCH($BK$9, $AE$9:$BI$9, 0)), "")</f>
        <v/>
      </c>
    </row>
    <row r="360" spans="1:63" x14ac:dyDescent="0.25">
      <c r="A360" s="2"/>
      <c r="B360" s="254"/>
      <c r="C360" s="255"/>
      <c r="D360" s="256"/>
      <c r="E360" s="257"/>
      <c r="F360" s="257"/>
      <c r="G360" s="258"/>
      <c r="H360" s="259"/>
      <c r="I360" s="16"/>
      <c r="J360" s="5" t="str">
        <f t="shared" si="51"/>
        <v/>
      </c>
      <c r="K360" s="2"/>
      <c r="O360" s="5" t="str">
        <f t="shared" si="49"/>
        <v/>
      </c>
      <c r="Q360" s="5" t="str">
        <f t="shared" si="52"/>
        <v/>
      </c>
      <c r="S360" s="5" t="str">
        <f t="shared" si="50"/>
        <v/>
      </c>
      <c r="U360" s="64" t="str">
        <f>IF($D360="","", IF(COUNTIF('Intro &amp; Setup'!$AW$49:$AW$88, $D360)&gt;0, "BH", TEXT($D360, "ddd")))</f>
        <v/>
      </c>
      <c r="V360" s="65" t="str">
        <f>IF($G360="", "", IF(COUNTIF('Intro &amp; Setup'!$AW$49:$AW$88, $G360)&gt;0, "BH", TEXT($G360, "ddd")))</f>
        <v/>
      </c>
      <c r="W360" s="64" t="str">
        <f t="shared" si="53"/>
        <v/>
      </c>
      <c r="X360" s="65" t="str">
        <f t="shared" si="54"/>
        <v/>
      </c>
      <c r="Y360" s="64" t="str">
        <f>IF(F360="", "", IF(OR(F360&lt;'Intro &amp; Setup'!$Z$20, F360&gt;'Intro &amp; Setup'!$Z$22), "X", ""))</f>
        <v/>
      </c>
      <c r="Z360" s="65" t="str">
        <f>IF(G360="", "", IF(OR(G360&lt;'Intro &amp; Setup'!$Z$20, G360&gt;'Intro &amp; Setup'!$Z$22), "X", ""))</f>
        <v/>
      </c>
      <c r="AB360" s="58" t="str">
        <f t="shared" si="55"/>
        <v/>
      </c>
      <c r="AC360" s="59" t="str">
        <f t="shared" si="56"/>
        <v/>
      </c>
      <c r="AE360" s="5" t="str">
        <f>IF(OR($AB360="", $AC360=""), "", IF($H360=$M$3, "", IF(OR(AE$7&lt;$AB360, $AC360&lt;AE$6),"", MAX(AE$10:AE359)+1)))</f>
        <v/>
      </c>
      <c r="AF360" s="5" t="str">
        <f>IF(OR($AB360="", $AC360=""), "", IF($H360=$M$3, "", IF(OR(AF$7&lt;$AB360, $AC360&lt;AF$6),"", MAX(AF$10:AF359)+1)))</f>
        <v/>
      </c>
      <c r="AG360" s="5" t="str">
        <f>IF(OR($AB360="", $AC360=""), "", IF($H360=$M$3, "", IF(OR(AG$7&lt;$AB360, $AC360&lt;AG$6),"", MAX(AG$10:AG359)+1)))</f>
        <v/>
      </c>
      <c r="AH360" s="5" t="str">
        <f>IF(OR($AB360="", $AC360=""), "", IF($H360=$M$3, "", IF(OR(AH$7&lt;$AB360, $AC360&lt;AH$6),"", MAX(AH$10:AH359)+1)))</f>
        <v/>
      </c>
      <c r="AI360" s="5" t="str">
        <f>IF(OR($AB360="", $AC360=""), "", IF($H360=$M$3, "", IF(OR(AI$7&lt;$AB360, $AC360&lt;AI$6),"", MAX(AI$10:AI359)+1)))</f>
        <v/>
      </c>
      <c r="AJ360" s="5" t="str">
        <f>IF(OR($AB360="", $AC360=""), "", IF($H360=$M$3, "", IF(OR(AJ$7&lt;$AB360, $AC360&lt;AJ$6),"", MAX(AJ$10:AJ359)+1)))</f>
        <v/>
      </c>
      <c r="AK360" s="5" t="str">
        <f>IF(OR($AB360="", $AC360=""), "", IF($H360=$M$3, "", IF(OR(AK$7&lt;$AB360, $AC360&lt;AK$6),"", MAX(AK$10:AK359)+1)))</f>
        <v/>
      </c>
      <c r="AL360" s="5" t="str">
        <f>IF(OR($AB360="", $AC360=""), "", IF($H360=$M$3, "", IF(OR(AL$7&lt;$AB360, $AC360&lt;AL$6),"", MAX(AL$10:AL359)+1)))</f>
        <v/>
      </c>
      <c r="AM360" s="5" t="str">
        <f>IF(OR($AB360="", $AC360=""), "", IF($H360=$M$3, "", IF(OR(AM$7&lt;$AB360, $AC360&lt;AM$6),"", MAX(AM$10:AM359)+1)))</f>
        <v/>
      </c>
      <c r="AN360" s="5" t="str">
        <f>IF(OR($AB360="", $AC360=""), "", IF($H360=$M$3, "", IF(OR(AN$7&lt;$AB360, $AC360&lt;AN$6),"", MAX(AN$10:AN359)+1)))</f>
        <v/>
      </c>
      <c r="AO360" s="5" t="str">
        <f>IF(OR($AB360="", $AC360=""), "", IF($H360=$M$3, "", IF(OR(AO$7&lt;$AB360, $AC360&lt;AO$6),"", MAX(AO$10:AO359)+1)))</f>
        <v/>
      </c>
      <c r="AP360" s="5" t="str">
        <f>IF(OR($AB360="", $AC360=""), "", IF($H360=$M$3, "", IF(OR(AP$7&lt;$AB360, $AC360&lt;AP$6),"", MAX(AP$10:AP359)+1)))</f>
        <v/>
      </c>
      <c r="AQ360" s="5" t="str">
        <f>IF(OR($AB360="", $AC360=""), "", IF($H360=$M$3, "", IF(OR(AQ$7&lt;$AB360, $AC360&lt;AQ$6),"", MAX(AQ$10:AQ359)+1)))</f>
        <v/>
      </c>
      <c r="AR360" s="5" t="str">
        <f>IF(OR($AB360="", $AC360=""), "", IF($H360=$M$3, "", IF(OR(AR$7&lt;$AB360, $AC360&lt;AR$6),"", MAX(AR$10:AR359)+1)))</f>
        <v/>
      </c>
      <c r="AS360" s="5" t="str">
        <f>IF(OR($AB360="", $AC360=""), "", IF($H360=$M$3, "", IF(OR(AS$7&lt;$AB360, $AC360&lt;AS$6),"", MAX(AS$10:AS359)+1)))</f>
        <v/>
      </c>
      <c r="AT360" s="5" t="str">
        <f>IF(OR($AB360="", $AC360=""), "", IF($H360=$M$3, "", IF(OR(AT$7&lt;$AB360, $AC360&lt;AT$6),"", MAX(AT$10:AT359)+1)))</f>
        <v/>
      </c>
      <c r="AU360" s="5" t="str">
        <f>IF(OR($AB360="", $AC360=""), "", IF($H360=$M$3, "", IF(OR(AU$7&lt;$AB360, $AC360&lt;AU$6),"", MAX(AU$10:AU359)+1)))</f>
        <v/>
      </c>
      <c r="AV360" s="5" t="str">
        <f>IF(OR($AB360="", $AC360=""), "", IF($H360=$M$3, "", IF(OR(AV$7&lt;$AB360, $AC360&lt;AV$6),"", MAX(AV$10:AV359)+1)))</f>
        <v/>
      </c>
      <c r="AW360" s="5" t="str">
        <f>IF(OR($AB360="", $AC360=""), "", IF($H360=$M$3, "", IF(OR(AW$7&lt;$AB360, $AC360&lt;AW$6),"", MAX(AW$10:AW359)+1)))</f>
        <v/>
      </c>
      <c r="AX360" s="5" t="str">
        <f>IF(OR($AB360="", $AC360=""), "", IF($H360=$M$3, "", IF(OR(AX$7&lt;$AB360, $AC360&lt;AX$6),"", MAX(AX$10:AX359)+1)))</f>
        <v/>
      </c>
      <c r="AY360" s="5" t="str">
        <f>IF(OR($AB360="", $AC360=""), "", IF($H360=$M$3, "", IF(OR(AY$7&lt;$AB360, $AC360&lt;AY$6),"", MAX(AY$10:AY359)+1)))</f>
        <v/>
      </c>
      <c r="AZ360" s="5" t="str">
        <f>IF(OR($AB360="", $AC360=""), "", IF($H360=$M$3, "", IF(OR(AZ$7&lt;$AB360, $AC360&lt;AZ$6),"", MAX(AZ$10:AZ359)+1)))</f>
        <v/>
      </c>
      <c r="BA360" s="5" t="str">
        <f>IF(OR($AB360="", $AC360=""), "", IF($H360=$M$3, "", IF(OR(BA$7&lt;$AB360, $AC360&lt;BA$6),"", MAX(BA$10:BA359)+1)))</f>
        <v/>
      </c>
      <c r="BB360" s="5" t="str">
        <f>IF(OR($AB360="", $AC360=""), "", IF($H360=$M$3, "", IF(OR(BB$7&lt;$AB360, $AC360&lt;BB$6),"", MAX(BB$10:BB359)+1)))</f>
        <v/>
      </c>
      <c r="BC360" s="5" t="str">
        <f>IF(OR($AB360="", $AC360=""), "", IF($H360=$M$3, "", IF(OR(BC$7&lt;$AB360, $AC360&lt;BC$6),"", MAX(BC$10:BC359)+1)))</f>
        <v/>
      </c>
      <c r="BD360" s="5" t="str">
        <f>IF(OR($AB360="", $AC360=""), "", IF($H360=$M$3, "", IF(OR(BD$7&lt;$AB360, $AC360&lt;BD$6),"", MAX(BD$10:BD359)+1)))</f>
        <v/>
      </c>
      <c r="BE360" s="5" t="str">
        <f>IF(OR($AB360="", $AC360=""), "", IF($H360=$M$3, "", IF(OR(BE$7&lt;$AB360, $AC360&lt;BE$6),"", MAX(BE$10:BE359)+1)))</f>
        <v/>
      </c>
      <c r="BF360" s="5" t="str">
        <f>IF(OR($AB360="", $AC360=""), "", IF($H360=$M$3, "", IF(OR(BF$7&lt;$AB360, $AC360&lt;BF$6),"", MAX(BF$10:BF359)+1)))</f>
        <v/>
      </c>
      <c r="BG360" s="5" t="str">
        <f>IF(OR($AB360="", $AC360=""), "", IF($H360=$M$3, "", IF(OR(BG$7&lt;$AB360, $AC360&lt;BG$6),"", MAX(BG$10:BG359)+1)))</f>
        <v/>
      </c>
      <c r="BH360" s="5" t="str">
        <f>IF(OR($AB360="", $AC360=""), "", IF($H360=$M$3, "", IF(OR(BH$7&lt;$AB360, $AC360&lt;BH$6),"", MAX(BH$10:BH359)+1)))</f>
        <v/>
      </c>
      <c r="BI360" s="5" t="str">
        <f>IF(OR($AB360="", $AC360=""), "", IF($H360=$M$3, "", IF(OR(BI$7&lt;$AB360, $AC360&lt;BI$6),"", MAX(BI$10:BI359)+1)))</f>
        <v/>
      </c>
      <c r="BK360" s="5" t="str" cm="1">
        <f t="array" aca="1" ref="BK360" ca="1">IFERROR(INDEX($AE360:$BI360, $BJ360, MATCH($BK$9, $AE$9:$BI$9, 0)), "")</f>
        <v/>
      </c>
    </row>
    <row r="361" spans="1:63" x14ac:dyDescent="0.25">
      <c r="A361" s="2"/>
      <c r="B361" s="254"/>
      <c r="C361" s="255"/>
      <c r="D361" s="256"/>
      <c r="E361" s="257"/>
      <c r="F361" s="257"/>
      <c r="G361" s="258"/>
      <c r="H361" s="259"/>
      <c r="I361" s="16"/>
      <c r="J361" s="5" t="str">
        <f t="shared" si="51"/>
        <v/>
      </c>
      <c r="K361" s="2"/>
      <c r="O361" s="5" t="str">
        <f t="shared" si="49"/>
        <v/>
      </c>
      <c r="Q361" s="5" t="str">
        <f t="shared" si="52"/>
        <v/>
      </c>
      <c r="S361" s="5" t="str">
        <f t="shared" si="50"/>
        <v/>
      </c>
      <c r="U361" s="64" t="str">
        <f>IF($D361="","", IF(COUNTIF('Intro &amp; Setup'!$AW$49:$AW$88, $D361)&gt;0, "BH", TEXT($D361, "ddd")))</f>
        <v/>
      </c>
      <c r="V361" s="65" t="str">
        <f>IF($G361="", "", IF(COUNTIF('Intro &amp; Setup'!$AW$49:$AW$88, $G361)&gt;0, "BH", TEXT($G361, "ddd")))</f>
        <v/>
      </c>
      <c r="W361" s="64" t="str">
        <f t="shared" si="53"/>
        <v/>
      </c>
      <c r="X361" s="65" t="str">
        <f t="shared" si="54"/>
        <v/>
      </c>
      <c r="Y361" s="64" t="str">
        <f>IF(F361="", "", IF(OR(F361&lt;'Intro &amp; Setup'!$Z$20, F361&gt;'Intro &amp; Setup'!$Z$22), "X", ""))</f>
        <v/>
      </c>
      <c r="Z361" s="65" t="str">
        <f>IF(G361="", "", IF(OR(G361&lt;'Intro &amp; Setup'!$Z$20, G361&gt;'Intro &amp; Setup'!$Z$22), "X", ""))</f>
        <v/>
      </c>
      <c r="AB361" s="58" t="str">
        <f t="shared" si="55"/>
        <v/>
      </c>
      <c r="AC361" s="59" t="str">
        <f t="shared" si="56"/>
        <v/>
      </c>
      <c r="AE361" s="5" t="str">
        <f>IF(OR($AB361="", $AC361=""), "", IF($H361=$M$3, "", IF(OR(AE$7&lt;$AB361, $AC361&lt;AE$6),"", MAX(AE$10:AE360)+1)))</f>
        <v/>
      </c>
      <c r="AF361" s="5" t="str">
        <f>IF(OR($AB361="", $AC361=""), "", IF($H361=$M$3, "", IF(OR(AF$7&lt;$AB361, $AC361&lt;AF$6),"", MAX(AF$10:AF360)+1)))</f>
        <v/>
      </c>
      <c r="AG361" s="5" t="str">
        <f>IF(OR($AB361="", $AC361=""), "", IF($H361=$M$3, "", IF(OR(AG$7&lt;$AB361, $AC361&lt;AG$6),"", MAX(AG$10:AG360)+1)))</f>
        <v/>
      </c>
      <c r="AH361" s="5" t="str">
        <f>IF(OR($AB361="", $AC361=""), "", IF($H361=$M$3, "", IF(OR(AH$7&lt;$AB361, $AC361&lt;AH$6),"", MAX(AH$10:AH360)+1)))</f>
        <v/>
      </c>
      <c r="AI361" s="5" t="str">
        <f>IF(OR($AB361="", $AC361=""), "", IF($H361=$M$3, "", IF(OR(AI$7&lt;$AB361, $AC361&lt;AI$6),"", MAX(AI$10:AI360)+1)))</f>
        <v/>
      </c>
      <c r="AJ361" s="5" t="str">
        <f>IF(OR($AB361="", $AC361=""), "", IF($H361=$M$3, "", IF(OR(AJ$7&lt;$AB361, $AC361&lt;AJ$6),"", MAX(AJ$10:AJ360)+1)))</f>
        <v/>
      </c>
      <c r="AK361" s="5" t="str">
        <f>IF(OR($AB361="", $AC361=""), "", IF($H361=$M$3, "", IF(OR(AK$7&lt;$AB361, $AC361&lt;AK$6),"", MAX(AK$10:AK360)+1)))</f>
        <v/>
      </c>
      <c r="AL361" s="5" t="str">
        <f>IF(OR($AB361="", $AC361=""), "", IF($H361=$M$3, "", IF(OR(AL$7&lt;$AB361, $AC361&lt;AL$6),"", MAX(AL$10:AL360)+1)))</f>
        <v/>
      </c>
      <c r="AM361" s="5" t="str">
        <f>IF(OR($AB361="", $AC361=""), "", IF($H361=$M$3, "", IF(OR(AM$7&lt;$AB361, $AC361&lt;AM$6),"", MAX(AM$10:AM360)+1)))</f>
        <v/>
      </c>
      <c r="AN361" s="5" t="str">
        <f>IF(OR($AB361="", $AC361=""), "", IF($H361=$M$3, "", IF(OR(AN$7&lt;$AB361, $AC361&lt;AN$6),"", MAX(AN$10:AN360)+1)))</f>
        <v/>
      </c>
      <c r="AO361" s="5" t="str">
        <f>IF(OR($AB361="", $AC361=""), "", IF($H361=$M$3, "", IF(OR(AO$7&lt;$AB361, $AC361&lt;AO$6),"", MAX(AO$10:AO360)+1)))</f>
        <v/>
      </c>
      <c r="AP361" s="5" t="str">
        <f>IF(OR($AB361="", $AC361=""), "", IF($H361=$M$3, "", IF(OR(AP$7&lt;$AB361, $AC361&lt;AP$6),"", MAX(AP$10:AP360)+1)))</f>
        <v/>
      </c>
      <c r="AQ361" s="5" t="str">
        <f>IF(OR($AB361="", $AC361=""), "", IF($H361=$M$3, "", IF(OR(AQ$7&lt;$AB361, $AC361&lt;AQ$6),"", MAX(AQ$10:AQ360)+1)))</f>
        <v/>
      </c>
      <c r="AR361" s="5" t="str">
        <f>IF(OR($AB361="", $AC361=""), "", IF($H361=$M$3, "", IF(OR(AR$7&lt;$AB361, $AC361&lt;AR$6),"", MAX(AR$10:AR360)+1)))</f>
        <v/>
      </c>
      <c r="AS361" s="5" t="str">
        <f>IF(OR($AB361="", $AC361=""), "", IF($H361=$M$3, "", IF(OR(AS$7&lt;$AB361, $AC361&lt;AS$6),"", MAX(AS$10:AS360)+1)))</f>
        <v/>
      </c>
      <c r="AT361" s="5" t="str">
        <f>IF(OR($AB361="", $AC361=""), "", IF($H361=$M$3, "", IF(OR(AT$7&lt;$AB361, $AC361&lt;AT$6),"", MAX(AT$10:AT360)+1)))</f>
        <v/>
      </c>
      <c r="AU361" s="5" t="str">
        <f>IF(OR($AB361="", $AC361=""), "", IF($H361=$M$3, "", IF(OR(AU$7&lt;$AB361, $AC361&lt;AU$6),"", MAX(AU$10:AU360)+1)))</f>
        <v/>
      </c>
      <c r="AV361" s="5" t="str">
        <f>IF(OR($AB361="", $AC361=""), "", IF($H361=$M$3, "", IF(OR(AV$7&lt;$AB361, $AC361&lt;AV$6),"", MAX(AV$10:AV360)+1)))</f>
        <v/>
      </c>
      <c r="AW361" s="5" t="str">
        <f>IF(OR($AB361="", $AC361=""), "", IF($H361=$M$3, "", IF(OR(AW$7&lt;$AB361, $AC361&lt;AW$6),"", MAX(AW$10:AW360)+1)))</f>
        <v/>
      </c>
      <c r="AX361" s="5" t="str">
        <f>IF(OR($AB361="", $AC361=""), "", IF($H361=$M$3, "", IF(OR(AX$7&lt;$AB361, $AC361&lt;AX$6),"", MAX(AX$10:AX360)+1)))</f>
        <v/>
      </c>
      <c r="AY361" s="5" t="str">
        <f>IF(OR($AB361="", $AC361=""), "", IF($H361=$M$3, "", IF(OR(AY$7&lt;$AB361, $AC361&lt;AY$6),"", MAX(AY$10:AY360)+1)))</f>
        <v/>
      </c>
      <c r="AZ361" s="5" t="str">
        <f>IF(OR($AB361="", $AC361=""), "", IF($H361=$M$3, "", IF(OR(AZ$7&lt;$AB361, $AC361&lt;AZ$6),"", MAX(AZ$10:AZ360)+1)))</f>
        <v/>
      </c>
      <c r="BA361" s="5" t="str">
        <f>IF(OR($AB361="", $AC361=""), "", IF($H361=$M$3, "", IF(OR(BA$7&lt;$AB361, $AC361&lt;BA$6),"", MAX(BA$10:BA360)+1)))</f>
        <v/>
      </c>
      <c r="BB361" s="5" t="str">
        <f>IF(OR($AB361="", $AC361=""), "", IF($H361=$M$3, "", IF(OR(BB$7&lt;$AB361, $AC361&lt;BB$6),"", MAX(BB$10:BB360)+1)))</f>
        <v/>
      </c>
      <c r="BC361" s="5" t="str">
        <f>IF(OR($AB361="", $AC361=""), "", IF($H361=$M$3, "", IF(OR(BC$7&lt;$AB361, $AC361&lt;BC$6),"", MAX(BC$10:BC360)+1)))</f>
        <v/>
      </c>
      <c r="BD361" s="5" t="str">
        <f>IF(OR($AB361="", $AC361=""), "", IF($H361=$M$3, "", IF(OR(BD$7&lt;$AB361, $AC361&lt;BD$6),"", MAX(BD$10:BD360)+1)))</f>
        <v/>
      </c>
      <c r="BE361" s="5" t="str">
        <f>IF(OR($AB361="", $AC361=""), "", IF($H361=$M$3, "", IF(OR(BE$7&lt;$AB361, $AC361&lt;BE$6),"", MAX(BE$10:BE360)+1)))</f>
        <v/>
      </c>
      <c r="BF361" s="5" t="str">
        <f>IF(OR($AB361="", $AC361=""), "", IF($H361=$M$3, "", IF(OR(BF$7&lt;$AB361, $AC361&lt;BF$6),"", MAX(BF$10:BF360)+1)))</f>
        <v/>
      </c>
      <c r="BG361" s="5" t="str">
        <f>IF(OR($AB361="", $AC361=""), "", IF($H361=$M$3, "", IF(OR(BG$7&lt;$AB361, $AC361&lt;BG$6),"", MAX(BG$10:BG360)+1)))</f>
        <v/>
      </c>
      <c r="BH361" s="5" t="str">
        <f>IF(OR($AB361="", $AC361=""), "", IF($H361=$M$3, "", IF(OR(BH$7&lt;$AB361, $AC361&lt;BH$6),"", MAX(BH$10:BH360)+1)))</f>
        <v/>
      </c>
      <c r="BI361" s="5" t="str">
        <f>IF(OR($AB361="", $AC361=""), "", IF($H361=$M$3, "", IF(OR(BI$7&lt;$AB361, $AC361&lt;BI$6),"", MAX(BI$10:BI360)+1)))</f>
        <v/>
      </c>
      <c r="BK361" s="5" t="str" cm="1">
        <f t="array" aca="1" ref="BK361" ca="1">IFERROR(INDEX($AE361:$BI361, $BJ361, MATCH($BK$9, $AE$9:$BI$9, 0)), "")</f>
        <v/>
      </c>
    </row>
    <row r="362" spans="1:63" x14ac:dyDescent="0.25">
      <c r="A362" s="2"/>
      <c r="B362" s="254"/>
      <c r="C362" s="255"/>
      <c r="D362" s="256"/>
      <c r="E362" s="257"/>
      <c r="F362" s="257"/>
      <c r="G362" s="258"/>
      <c r="H362" s="259"/>
      <c r="I362" s="16"/>
      <c r="J362" s="5" t="str">
        <f t="shared" si="51"/>
        <v/>
      </c>
      <c r="K362" s="2"/>
      <c r="O362" s="5" t="str">
        <f t="shared" si="49"/>
        <v/>
      </c>
      <c r="Q362" s="5" t="str">
        <f t="shared" si="52"/>
        <v/>
      </c>
      <c r="S362" s="5" t="str">
        <f t="shared" si="50"/>
        <v/>
      </c>
      <c r="U362" s="64" t="str">
        <f>IF($D362="","", IF(COUNTIF('Intro &amp; Setup'!$AW$49:$AW$88, $D362)&gt;0, "BH", TEXT($D362, "ddd")))</f>
        <v/>
      </c>
      <c r="V362" s="65" t="str">
        <f>IF($G362="", "", IF(COUNTIF('Intro &amp; Setup'!$AW$49:$AW$88, $G362)&gt;0, "BH", TEXT($G362, "ddd")))</f>
        <v/>
      </c>
      <c r="W362" s="64" t="str">
        <f t="shared" si="53"/>
        <v/>
      </c>
      <c r="X362" s="65" t="str">
        <f t="shared" si="54"/>
        <v/>
      </c>
      <c r="Y362" s="64" t="str">
        <f>IF(F362="", "", IF(OR(F362&lt;'Intro &amp; Setup'!$Z$20, F362&gt;'Intro &amp; Setup'!$Z$22), "X", ""))</f>
        <v/>
      </c>
      <c r="Z362" s="65" t="str">
        <f>IF(G362="", "", IF(OR(G362&lt;'Intro &amp; Setup'!$Z$20, G362&gt;'Intro &amp; Setup'!$Z$22), "X", ""))</f>
        <v/>
      </c>
      <c r="AB362" s="58" t="str">
        <f t="shared" si="55"/>
        <v/>
      </c>
      <c r="AC362" s="59" t="str">
        <f t="shared" si="56"/>
        <v/>
      </c>
      <c r="AE362" s="5" t="str">
        <f>IF(OR($AB362="", $AC362=""), "", IF($H362=$M$3, "", IF(OR(AE$7&lt;$AB362, $AC362&lt;AE$6),"", MAX(AE$10:AE361)+1)))</f>
        <v/>
      </c>
      <c r="AF362" s="5" t="str">
        <f>IF(OR($AB362="", $AC362=""), "", IF($H362=$M$3, "", IF(OR(AF$7&lt;$AB362, $AC362&lt;AF$6),"", MAX(AF$10:AF361)+1)))</f>
        <v/>
      </c>
      <c r="AG362" s="5" t="str">
        <f>IF(OR($AB362="", $AC362=""), "", IF($H362=$M$3, "", IF(OR(AG$7&lt;$AB362, $AC362&lt;AG$6),"", MAX(AG$10:AG361)+1)))</f>
        <v/>
      </c>
      <c r="AH362" s="5" t="str">
        <f>IF(OR($AB362="", $AC362=""), "", IF($H362=$M$3, "", IF(OR(AH$7&lt;$AB362, $AC362&lt;AH$6),"", MAX(AH$10:AH361)+1)))</f>
        <v/>
      </c>
      <c r="AI362" s="5" t="str">
        <f>IF(OR($AB362="", $AC362=""), "", IF($H362=$M$3, "", IF(OR(AI$7&lt;$AB362, $AC362&lt;AI$6),"", MAX(AI$10:AI361)+1)))</f>
        <v/>
      </c>
      <c r="AJ362" s="5" t="str">
        <f>IF(OR($AB362="", $AC362=""), "", IF($H362=$M$3, "", IF(OR(AJ$7&lt;$AB362, $AC362&lt;AJ$6),"", MAX(AJ$10:AJ361)+1)))</f>
        <v/>
      </c>
      <c r="AK362" s="5" t="str">
        <f>IF(OR($AB362="", $AC362=""), "", IF($H362=$M$3, "", IF(OR(AK$7&lt;$AB362, $AC362&lt;AK$6),"", MAX(AK$10:AK361)+1)))</f>
        <v/>
      </c>
      <c r="AL362" s="5" t="str">
        <f>IF(OR($AB362="", $AC362=""), "", IF($H362=$M$3, "", IF(OR(AL$7&lt;$AB362, $AC362&lt;AL$6),"", MAX(AL$10:AL361)+1)))</f>
        <v/>
      </c>
      <c r="AM362" s="5" t="str">
        <f>IF(OR($AB362="", $AC362=""), "", IF($H362=$M$3, "", IF(OR(AM$7&lt;$AB362, $AC362&lt;AM$6),"", MAX(AM$10:AM361)+1)))</f>
        <v/>
      </c>
      <c r="AN362" s="5" t="str">
        <f>IF(OR($AB362="", $AC362=""), "", IF($H362=$M$3, "", IF(OR(AN$7&lt;$AB362, $AC362&lt;AN$6),"", MAX(AN$10:AN361)+1)))</f>
        <v/>
      </c>
      <c r="AO362" s="5" t="str">
        <f>IF(OR($AB362="", $AC362=""), "", IF($H362=$M$3, "", IF(OR(AO$7&lt;$AB362, $AC362&lt;AO$6),"", MAX(AO$10:AO361)+1)))</f>
        <v/>
      </c>
      <c r="AP362" s="5" t="str">
        <f>IF(OR($AB362="", $AC362=""), "", IF($H362=$M$3, "", IF(OR(AP$7&lt;$AB362, $AC362&lt;AP$6),"", MAX(AP$10:AP361)+1)))</f>
        <v/>
      </c>
      <c r="AQ362" s="5" t="str">
        <f>IF(OR($AB362="", $AC362=""), "", IF($H362=$M$3, "", IF(OR(AQ$7&lt;$AB362, $AC362&lt;AQ$6),"", MAX(AQ$10:AQ361)+1)))</f>
        <v/>
      </c>
      <c r="AR362" s="5" t="str">
        <f>IF(OR($AB362="", $AC362=""), "", IF($H362=$M$3, "", IF(OR(AR$7&lt;$AB362, $AC362&lt;AR$6),"", MAX(AR$10:AR361)+1)))</f>
        <v/>
      </c>
      <c r="AS362" s="5" t="str">
        <f>IF(OR($AB362="", $AC362=""), "", IF($H362=$M$3, "", IF(OR(AS$7&lt;$AB362, $AC362&lt;AS$6),"", MAX(AS$10:AS361)+1)))</f>
        <v/>
      </c>
      <c r="AT362" s="5" t="str">
        <f>IF(OR($AB362="", $AC362=""), "", IF($H362=$M$3, "", IF(OR(AT$7&lt;$AB362, $AC362&lt;AT$6),"", MAX(AT$10:AT361)+1)))</f>
        <v/>
      </c>
      <c r="AU362" s="5" t="str">
        <f>IF(OR($AB362="", $AC362=""), "", IF($H362=$M$3, "", IF(OR(AU$7&lt;$AB362, $AC362&lt;AU$6),"", MAX(AU$10:AU361)+1)))</f>
        <v/>
      </c>
      <c r="AV362" s="5" t="str">
        <f>IF(OR($AB362="", $AC362=""), "", IF($H362=$M$3, "", IF(OR(AV$7&lt;$AB362, $AC362&lt;AV$6),"", MAX(AV$10:AV361)+1)))</f>
        <v/>
      </c>
      <c r="AW362" s="5" t="str">
        <f>IF(OR($AB362="", $AC362=""), "", IF($H362=$M$3, "", IF(OR(AW$7&lt;$AB362, $AC362&lt;AW$6),"", MAX(AW$10:AW361)+1)))</f>
        <v/>
      </c>
      <c r="AX362" s="5" t="str">
        <f>IF(OR($AB362="", $AC362=""), "", IF($H362=$M$3, "", IF(OR(AX$7&lt;$AB362, $AC362&lt;AX$6),"", MAX(AX$10:AX361)+1)))</f>
        <v/>
      </c>
      <c r="AY362" s="5" t="str">
        <f>IF(OR($AB362="", $AC362=""), "", IF($H362=$M$3, "", IF(OR(AY$7&lt;$AB362, $AC362&lt;AY$6),"", MAX(AY$10:AY361)+1)))</f>
        <v/>
      </c>
      <c r="AZ362" s="5" t="str">
        <f>IF(OR($AB362="", $AC362=""), "", IF($H362=$M$3, "", IF(OR(AZ$7&lt;$AB362, $AC362&lt;AZ$6),"", MAX(AZ$10:AZ361)+1)))</f>
        <v/>
      </c>
      <c r="BA362" s="5" t="str">
        <f>IF(OR($AB362="", $AC362=""), "", IF($H362=$M$3, "", IF(OR(BA$7&lt;$AB362, $AC362&lt;BA$6),"", MAX(BA$10:BA361)+1)))</f>
        <v/>
      </c>
      <c r="BB362" s="5" t="str">
        <f>IF(OR($AB362="", $AC362=""), "", IF($H362=$M$3, "", IF(OR(BB$7&lt;$AB362, $AC362&lt;BB$6),"", MAX(BB$10:BB361)+1)))</f>
        <v/>
      </c>
      <c r="BC362" s="5" t="str">
        <f>IF(OR($AB362="", $AC362=""), "", IF($H362=$M$3, "", IF(OR(BC$7&lt;$AB362, $AC362&lt;BC$6),"", MAX(BC$10:BC361)+1)))</f>
        <v/>
      </c>
      <c r="BD362" s="5" t="str">
        <f>IF(OR($AB362="", $AC362=""), "", IF($H362=$M$3, "", IF(OR(BD$7&lt;$AB362, $AC362&lt;BD$6),"", MAX(BD$10:BD361)+1)))</f>
        <v/>
      </c>
      <c r="BE362" s="5" t="str">
        <f>IF(OR($AB362="", $AC362=""), "", IF($H362=$M$3, "", IF(OR(BE$7&lt;$AB362, $AC362&lt;BE$6),"", MAX(BE$10:BE361)+1)))</f>
        <v/>
      </c>
      <c r="BF362" s="5" t="str">
        <f>IF(OR($AB362="", $AC362=""), "", IF($H362=$M$3, "", IF(OR(BF$7&lt;$AB362, $AC362&lt;BF$6),"", MAX(BF$10:BF361)+1)))</f>
        <v/>
      </c>
      <c r="BG362" s="5" t="str">
        <f>IF(OR($AB362="", $AC362=""), "", IF($H362=$M$3, "", IF(OR(BG$7&lt;$AB362, $AC362&lt;BG$6),"", MAX(BG$10:BG361)+1)))</f>
        <v/>
      </c>
      <c r="BH362" s="5" t="str">
        <f>IF(OR($AB362="", $AC362=""), "", IF($H362=$M$3, "", IF(OR(BH$7&lt;$AB362, $AC362&lt;BH$6),"", MAX(BH$10:BH361)+1)))</f>
        <v/>
      </c>
      <c r="BI362" s="5" t="str">
        <f>IF(OR($AB362="", $AC362=""), "", IF($H362=$M$3, "", IF(OR(BI$7&lt;$AB362, $AC362&lt;BI$6),"", MAX(BI$10:BI361)+1)))</f>
        <v/>
      </c>
      <c r="BK362" s="5" t="str" cm="1">
        <f t="array" aca="1" ref="BK362" ca="1">IFERROR(INDEX($AE362:$BI362, $BJ362, MATCH($BK$9, $AE$9:$BI$9, 0)), "")</f>
        <v/>
      </c>
    </row>
    <row r="363" spans="1:63" x14ac:dyDescent="0.25">
      <c r="A363" s="2"/>
      <c r="B363" s="254"/>
      <c r="C363" s="255"/>
      <c r="D363" s="256"/>
      <c r="E363" s="257"/>
      <c r="F363" s="257"/>
      <c r="G363" s="258"/>
      <c r="H363" s="259"/>
      <c r="I363" s="16"/>
      <c r="J363" s="5" t="str">
        <f t="shared" si="51"/>
        <v/>
      </c>
      <c r="K363" s="2"/>
      <c r="O363" s="5" t="str">
        <f t="shared" si="49"/>
        <v/>
      </c>
      <c r="Q363" s="5" t="str">
        <f t="shared" si="52"/>
        <v/>
      </c>
      <c r="S363" s="5" t="str">
        <f t="shared" si="50"/>
        <v/>
      </c>
      <c r="U363" s="64" t="str">
        <f>IF($D363="","", IF(COUNTIF('Intro &amp; Setup'!$AW$49:$AW$88, $D363)&gt;0, "BH", TEXT($D363, "ddd")))</f>
        <v/>
      </c>
      <c r="V363" s="65" t="str">
        <f>IF($G363="", "", IF(COUNTIF('Intro &amp; Setup'!$AW$49:$AW$88, $G363)&gt;0, "BH", TEXT($G363, "ddd")))</f>
        <v/>
      </c>
      <c r="W363" s="64" t="str">
        <f t="shared" si="53"/>
        <v/>
      </c>
      <c r="X363" s="65" t="str">
        <f t="shared" si="54"/>
        <v/>
      </c>
      <c r="Y363" s="64" t="str">
        <f>IF(F363="", "", IF(OR(F363&lt;'Intro &amp; Setup'!$Z$20, F363&gt;'Intro &amp; Setup'!$Z$22), "X", ""))</f>
        <v/>
      </c>
      <c r="Z363" s="65" t="str">
        <f>IF(G363="", "", IF(OR(G363&lt;'Intro &amp; Setup'!$Z$20, G363&gt;'Intro &amp; Setup'!$Z$22), "X", ""))</f>
        <v/>
      </c>
      <c r="AB363" s="58" t="str">
        <f t="shared" si="55"/>
        <v/>
      </c>
      <c r="AC363" s="59" t="str">
        <f t="shared" si="56"/>
        <v/>
      </c>
      <c r="AE363" s="5" t="str">
        <f>IF(OR($AB363="", $AC363=""), "", IF($H363=$M$3, "", IF(OR(AE$7&lt;$AB363, $AC363&lt;AE$6),"", MAX(AE$10:AE362)+1)))</f>
        <v/>
      </c>
      <c r="AF363" s="5" t="str">
        <f>IF(OR($AB363="", $AC363=""), "", IF($H363=$M$3, "", IF(OR(AF$7&lt;$AB363, $AC363&lt;AF$6),"", MAX(AF$10:AF362)+1)))</f>
        <v/>
      </c>
      <c r="AG363" s="5" t="str">
        <f>IF(OR($AB363="", $AC363=""), "", IF($H363=$M$3, "", IF(OR(AG$7&lt;$AB363, $AC363&lt;AG$6),"", MAX(AG$10:AG362)+1)))</f>
        <v/>
      </c>
      <c r="AH363" s="5" t="str">
        <f>IF(OR($AB363="", $AC363=""), "", IF($H363=$M$3, "", IF(OR(AH$7&lt;$AB363, $AC363&lt;AH$6),"", MAX(AH$10:AH362)+1)))</f>
        <v/>
      </c>
      <c r="AI363" s="5" t="str">
        <f>IF(OR($AB363="", $AC363=""), "", IF($H363=$M$3, "", IF(OR(AI$7&lt;$AB363, $AC363&lt;AI$6),"", MAX(AI$10:AI362)+1)))</f>
        <v/>
      </c>
      <c r="AJ363" s="5" t="str">
        <f>IF(OR($AB363="", $AC363=""), "", IF($H363=$M$3, "", IF(OR(AJ$7&lt;$AB363, $AC363&lt;AJ$6),"", MAX(AJ$10:AJ362)+1)))</f>
        <v/>
      </c>
      <c r="AK363" s="5" t="str">
        <f>IF(OR($AB363="", $AC363=""), "", IF($H363=$M$3, "", IF(OR(AK$7&lt;$AB363, $AC363&lt;AK$6),"", MAX(AK$10:AK362)+1)))</f>
        <v/>
      </c>
      <c r="AL363" s="5" t="str">
        <f>IF(OR($AB363="", $AC363=""), "", IF($H363=$M$3, "", IF(OR(AL$7&lt;$AB363, $AC363&lt;AL$6),"", MAX(AL$10:AL362)+1)))</f>
        <v/>
      </c>
      <c r="AM363" s="5" t="str">
        <f>IF(OR($AB363="", $AC363=""), "", IF($H363=$M$3, "", IF(OR(AM$7&lt;$AB363, $AC363&lt;AM$6),"", MAX(AM$10:AM362)+1)))</f>
        <v/>
      </c>
      <c r="AN363" s="5" t="str">
        <f>IF(OR($AB363="", $AC363=""), "", IF($H363=$M$3, "", IF(OR(AN$7&lt;$AB363, $AC363&lt;AN$6),"", MAX(AN$10:AN362)+1)))</f>
        <v/>
      </c>
      <c r="AO363" s="5" t="str">
        <f>IF(OR($AB363="", $AC363=""), "", IF($H363=$M$3, "", IF(OR(AO$7&lt;$AB363, $AC363&lt;AO$6),"", MAX(AO$10:AO362)+1)))</f>
        <v/>
      </c>
      <c r="AP363" s="5" t="str">
        <f>IF(OR($AB363="", $AC363=""), "", IF($H363=$M$3, "", IF(OR(AP$7&lt;$AB363, $AC363&lt;AP$6),"", MAX(AP$10:AP362)+1)))</f>
        <v/>
      </c>
      <c r="AQ363" s="5" t="str">
        <f>IF(OR($AB363="", $AC363=""), "", IF($H363=$M$3, "", IF(OR(AQ$7&lt;$AB363, $AC363&lt;AQ$6),"", MAX(AQ$10:AQ362)+1)))</f>
        <v/>
      </c>
      <c r="AR363" s="5" t="str">
        <f>IF(OR($AB363="", $AC363=""), "", IF($H363=$M$3, "", IF(OR(AR$7&lt;$AB363, $AC363&lt;AR$6),"", MAX(AR$10:AR362)+1)))</f>
        <v/>
      </c>
      <c r="AS363" s="5" t="str">
        <f>IF(OR($AB363="", $AC363=""), "", IF($H363=$M$3, "", IF(OR(AS$7&lt;$AB363, $AC363&lt;AS$6),"", MAX(AS$10:AS362)+1)))</f>
        <v/>
      </c>
      <c r="AT363" s="5" t="str">
        <f>IF(OR($AB363="", $AC363=""), "", IF($H363=$M$3, "", IF(OR(AT$7&lt;$AB363, $AC363&lt;AT$6),"", MAX(AT$10:AT362)+1)))</f>
        <v/>
      </c>
      <c r="AU363" s="5" t="str">
        <f>IF(OR($AB363="", $AC363=""), "", IF($H363=$M$3, "", IF(OR(AU$7&lt;$AB363, $AC363&lt;AU$6),"", MAX(AU$10:AU362)+1)))</f>
        <v/>
      </c>
      <c r="AV363" s="5" t="str">
        <f>IF(OR($AB363="", $AC363=""), "", IF($H363=$M$3, "", IF(OR(AV$7&lt;$AB363, $AC363&lt;AV$6),"", MAX(AV$10:AV362)+1)))</f>
        <v/>
      </c>
      <c r="AW363" s="5" t="str">
        <f>IF(OR($AB363="", $AC363=""), "", IF($H363=$M$3, "", IF(OR(AW$7&lt;$AB363, $AC363&lt;AW$6),"", MAX(AW$10:AW362)+1)))</f>
        <v/>
      </c>
      <c r="AX363" s="5" t="str">
        <f>IF(OR($AB363="", $AC363=""), "", IF($H363=$M$3, "", IF(OR(AX$7&lt;$AB363, $AC363&lt;AX$6),"", MAX(AX$10:AX362)+1)))</f>
        <v/>
      </c>
      <c r="AY363" s="5" t="str">
        <f>IF(OR($AB363="", $AC363=""), "", IF($H363=$M$3, "", IF(OR(AY$7&lt;$AB363, $AC363&lt;AY$6),"", MAX(AY$10:AY362)+1)))</f>
        <v/>
      </c>
      <c r="AZ363" s="5" t="str">
        <f>IF(OR($AB363="", $AC363=""), "", IF($H363=$M$3, "", IF(OR(AZ$7&lt;$AB363, $AC363&lt;AZ$6),"", MAX(AZ$10:AZ362)+1)))</f>
        <v/>
      </c>
      <c r="BA363" s="5" t="str">
        <f>IF(OR($AB363="", $AC363=""), "", IF($H363=$M$3, "", IF(OR(BA$7&lt;$AB363, $AC363&lt;BA$6),"", MAX(BA$10:BA362)+1)))</f>
        <v/>
      </c>
      <c r="BB363" s="5" t="str">
        <f>IF(OR($AB363="", $AC363=""), "", IF($H363=$M$3, "", IF(OR(BB$7&lt;$AB363, $AC363&lt;BB$6),"", MAX(BB$10:BB362)+1)))</f>
        <v/>
      </c>
      <c r="BC363" s="5" t="str">
        <f>IF(OR($AB363="", $AC363=""), "", IF($H363=$M$3, "", IF(OR(BC$7&lt;$AB363, $AC363&lt;BC$6),"", MAX(BC$10:BC362)+1)))</f>
        <v/>
      </c>
      <c r="BD363" s="5" t="str">
        <f>IF(OR($AB363="", $AC363=""), "", IF($H363=$M$3, "", IF(OR(BD$7&lt;$AB363, $AC363&lt;BD$6),"", MAX(BD$10:BD362)+1)))</f>
        <v/>
      </c>
      <c r="BE363" s="5" t="str">
        <f>IF(OR($AB363="", $AC363=""), "", IF($H363=$M$3, "", IF(OR(BE$7&lt;$AB363, $AC363&lt;BE$6),"", MAX(BE$10:BE362)+1)))</f>
        <v/>
      </c>
      <c r="BF363" s="5" t="str">
        <f>IF(OR($AB363="", $AC363=""), "", IF($H363=$M$3, "", IF(OR(BF$7&lt;$AB363, $AC363&lt;BF$6),"", MAX(BF$10:BF362)+1)))</f>
        <v/>
      </c>
      <c r="BG363" s="5" t="str">
        <f>IF(OR($AB363="", $AC363=""), "", IF($H363=$M$3, "", IF(OR(BG$7&lt;$AB363, $AC363&lt;BG$6),"", MAX(BG$10:BG362)+1)))</f>
        <v/>
      </c>
      <c r="BH363" s="5" t="str">
        <f>IF(OR($AB363="", $AC363=""), "", IF($H363=$M$3, "", IF(OR(BH$7&lt;$AB363, $AC363&lt;BH$6),"", MAX(BH$10:BH362)+1)))</f>
        <v/>
      </c>
      <c r="BI363" s="5" t="str">
        <f>IF(OR($AB363="", $AC363=""), "", IF($H363=$M$3, "", IF(OR(BI$7&lt;$AB363, $AC363&lt;BI$6),"", MAX(BI$10:BI362)+1)))</f>
        <v/>
      </c>
      <c r="BK363" s="5" t="str" cm="1">
        <f t="array" aca="1" ref="BK363" ca="1">IFERROR(INDEX($AE363:$BI363, $BJ363, MATCH($BK$9, $AE$9:$BI$9, 0)), "")</f>
        <v/>
      </c>
    </row>
    <row r="364" spans="1:63" x14ac:dyDescent="0.25">
      <c r="A364" s="2"/>
      <c r="B364" s="254"/>
      <c r="C364" s="255"/>
      <c r="D364" s="256"/>
      <c r="E364" s="257"/>
      <c r="F364" s="257"/>
      <c r="G364" s="258"/>
      <c r="H364" s="259"/>
      <c r="I364" s="16"/>
      <c r="J364" s="5" t="str">
        <f t="shared" si="51"/>
        <v/>
      </c>
      <c r="K364" s="2"/>
      <c r="O364" s="5" t="str">
        <f t="shared" si="49"/>
        <v/>
      </c>
      <c r="Q364" s="5" t="str">
        <f t="shared" si="52"/>
        <v/>
      </c>
      <c r="S364" s="5" t="str">
        <f t="shared" si="50"/>
        <v/>
      </c>
      <c r="U364" s="64" t="str">
        <f>IF($D364="","", IF(COUNTIF('Intro &amp; Setup'!$AW$49:$AW$88, $D364)&gt;0, "BH", TEXT($D364, "ddd")))</f>
        <v/>
      </c>
      <c r="V364" s="65" t="str">
        <f>IF($G364="", "", IF(COUNTIF('Intro &amp; Setup'!$AW$49:$AW$88, $G364)&gt;0, "BH", TEXT($G364, "ddd")))</f>
        <v/>
      </c>
      <c r="W364" s="64" t="str">
        <f t="shared" si="53"/>
        <v/>
      </c>
      <c r="X364" s="65" t="str">
        <f t="shared" si="54"/>
        <v/>
      </c>
      <c r="Y364" s="64" t="str">
        <f>IF(F364="", "", IF(OR(F364&lt;'Intro &amp; Setup'!$Z$20, F364&gt;'Intro &amp; Setup'!$Z$22), "X", ""))</f>
        <v/>
      </c>
      <c r="Z364" s="65" t="str">
        <f>IF(G364="", "", IF(OR(G364&lt;'Intro &amp; Setup'!$Z$20, G364&gt;'Intro &amp; Setup'!$Z$22), "X", ""))</f>
        <v/>
      </c>
      <c r="AB364" s="58" t="str">
        <f t="shared" si="55"/>
        <v/>
      </c>
      <c r="AC364" s="59" t="str">
        <f t="shared" si="56"/>
        <v/>
      </c>
      <c r="AE364" s="5" t="str">
        <f>IF(OR($AB364="", $AC364=""), "", IF($H364=$M$3, "", IF(OR(AE$7&lt;$AB364, $AC364&lt;AE$6),"", MAX(AE$10:AE363)+1)))</f>
        <v/>
      </c>
      <c r="AF364" s="5" t="str">
        <f>IF(OR($AB364="", $AC364=""), "", IF($H364=$M$3, "", IF(OR(AF$7&lt;$AB364, $AC364&lt;AF$6),"", MAX(AF$10:AF363)+1)))</f>
        <v/>
      </c>
      <c r="AG364" s="5" t="str">
        <f>IF(OR($AB364="", $AC364=""), "", IF($H364=$M$3, "", IF(OR(AG$7&lt;$AB364, $AC364&lt;AG$6),"", MAX(AG$10:AG363)+1)))</f>
        <v/>
      </c>
      <c r="AH364" s="5" t="str">
        <f>IF(OR($AB364="", $AC364=""), "", IF($H364=$M$3, "", IF(OR(AH$7&lt;$AB364, $AC364&lt;AH$6),"", MAX(AH$10:AH363)+1)))</f>
        <v/>
      </c>
      <c r="AI364" s="5" t="str">
        <f>IF(OR($AB364="", $AC364=""), "", IF($H364=$M$3, "", IF(OR(AI$7&lt;$AB364, $AC364&lt;AI$6),"", MAX(AI$10:AI363)+1)))</f>
        <v/>
      </c>
      <c r="AJ364" s="5" t="str">
        <f>IF(OR($AB364="", $AC364=""), "", IF($H364=$M$3, "", IF(OR(AJ$7&lt;$AB364, $AC364&lt;AJ$6),"", MAX(AJ$10:AJ363)+1)))</f>
        <v/>
      </c>
      <c r="AK364" s="5" t="str">
        <f>IF(OR($AB364="", $AC364=""), "", IF($H364=$M$3, "", IF(OR(AK$7&lt;$AB364, $AC364&lt;AK$6),"", MAX(AK$10:AK363)+1)))</f>
        <v/>
      </c>
      <c r="AL364" s="5" t="str">
        <f>IF(OR($AB364="", $AC364=""), "", IF($H364=$M$3, "", IF(OR(AL$7&lt;$AB364, $AC364&lt;AL$6),"", MAX(AL$10:AL363)+1)))</f>
        <v/>
      </c>
      <c r="AM364" s="5" t="str">
        <f>IF(OR($AB364="", $AC364=""), "", IF($H364=$M$3, "", IF(OR(AM$7&lt;$AB364, $AC364&lt;AM$6),"", MAX(AM$10:AM363)+1)))</f>
        <v/>
      </c>
      <c r="AN364" s="5" t="str">
        <f>IF(OR($AB364="", $AC364=""), "", IF($H364=$M$3, "", IF(OR(AN$7&lt;$AB364, $AC364&lt;AN$6),"", MAX(AN$10:AN363)+1)))</f>
        <v/>
      </c>
      <c r="AO364" s="5" t="str">
        <f>IF(OR($AB364="", $AC364=""), "", IF($H364=$M$3, "", IF(OR(AO$7&lt;$AB364, $AC364&lt;AO$6),"", MAX(AO$10:AO363)+1)))</f>
        <v/>
      </c>
      <c r="AP364" s="5" t="str">
        <f>IF(OR($AB364="", $AC364=""), "", IF($H364=$M$3, "", IF(OR(AP$7&lt;$AB364, $AC364&lt;AP$6),"", MAX(AP$10:AP363)+1)))</f>
        <v/>
      </c>
      <c r="AQ364" s="5" t="str">
        <f>IF(OR($AB364="", $AC364=""), "", IF($H364=$M$3, "", IF(OR(AQ$7&lt;$AB364, $AC364&lt;AQ$6),"", MAX(AQ$10:AQ363)+1)))</f>
        <v/>
      </c>
      <c r="AR364" s="5" t="str">
        <f>IF(OR($AB364="", $AC364=""), "", IF($H364=$M$3, "", IF(OR(AR$7&lt;$AB364, $AC364&lt;AR$6),"", MAX(AR$10:AR363)+1)))</f>
        <v/>
      </c>
      <c r="AS364" s="5" t="str">
        <f>IF(OR($AB364="", $AC364=""), "", IF($H364=$M$3, "", IF(OR(AS$7&lt;$AB364, $AC364&lt;AS$6),"", MAX(AS$10:AS363)+1)))</f>
        <v/>
      </c>
      <c r="AT364" s="5" t="str">
        <f>IF(OR($AB364="", $AC364=""), "", IF($H364=$M$3, "", IF(OR(AT$7&lt;$AB364, $AC364&lt;AT$6),"", MAX(AT$10:AT363)+1)))</f>
        <v/>
      </c>
      <c r="AU364" s="5" t="str">
        <f>IF(OR($AB364="", $AC364=""), "", IF($H364=$M$3, "", IF(OR(AU$7&lt;$AB364, $AC364&lt;AU$6),"", MAX(AU$10:AU363)+1)))</f>
        <v/>
      </c>
      <c r="AV364" s="5" t="str">
        <f>IF(OR($AB364="", $AC364=""), "", IF($H364=$M$3, "", IF(OR(AV$7&lt;$AB364, $AC364&lt;AV$6),"", MAX(AV$10:AV363)+1)))</f>
        <v/>
      </c>
      <c r="AW364" s="5" t="str">
        <f>IF(OR($AB364="", $AC364=""), "", IF($H364=$M$3, "", IF(OR(AW$7&lt;$AB364, $AC364&lt;AW$6),"", MAX(AW$10:AW363)+1)))</f>
        <v/>
      </c>
      <c r="AX364" s="5" t="str">
        <f>IF(OR($AB364="", $AC364=""), "", IF($H364=$M$3, "", IF(OR(AX$7&lt;$AB364, $AC364&lt;AX$6),"", MAX(AX$10:AX363)+1)))</f>
        <v/>
      </c>
      <c r="AY364" s="5" t="str">
        <f>IF(OR($AB364="", $AC364=""), "", IF($H364=$M$3, "", IF(OR(AY$7&lt;$AB364, $AC364&lt;AY$6),"", MAX(AY$10:AY363)+1)))</f>
        <v/>
      </c>
      <c r="AZ364" s="5" t="str">
        <f>IF(OR($AB364="", $AC364=""), "", IF($H364=$M$3, "", IF(OR(AZ$7&lt;$AB364, $AC364&lt;AZ$6),"", MAX(AZ$10:AZ363)+1)))</f>
        <v/>
      </c>
      <c r="BA364" s="5" t="str">
        <f>IF(OR($AB364="", $AC364=""), "", IF($H364=$M$3, "", IF(OR(BA$7&lt;$AB364, $AC364&lt;BA$6),"", MAX(BA$10:BA363)+1)))</f>
        <v/>
      </c>
      <c r="BB364" s="5" t="str">
        <f>IF(OR($AB364="", $AC364=""), "", IF($H364=$M$3, "", IF(OR(BB$7&lt;$AB364, $AC364&lt;BB$6),"", MAX(BB$10:BB363)+1)))</f>
        <v/>
      </c>
      <c r="BC364" s="5" t="str">
        <f>IF(OR($AB364="", $AC364=""), "", IF($H364=$M$3, "", IF(OR(BC$7&lt;$AB364, $AC364&lt;BC$6),"", MAX(BC$10:BC363)+1)))</f>
        <v/>
      </c>
      <c r="BD364" s="5" t="str">
        <f>IF(OR($AB364="", $AC364=""), "", IF($H364=$M$3, "", IF(OR(BD$7&lt;$AB364, $AC364&lt;BD$6),"", MAX(BD$10:BD363)+1)))</f>
        <v/>
      </c>
      <c r="BE364" s="5" t="str">
        <f>IF(OR($AB364="", $AC364=""), "", IF($H364=$M$3, "", IF(OR(BE$7&lt;$AB364, $AC364&lt;BE$6),"", MAX(BE$10:BE363)+1)))</f>
        <v/>
      </c>
      <c r="BF364" s="5" t="str">
        <f>IF(OR($AB364="", $AC364=""), "", IF($H364=$M$3, "", IF(OR(BF$7&lt;$AB364, $AC364&lt;BF$6),"", MAX(BF$10:BF363)+1)))</f>
        <v/>
      </c>
      <c r="BG364" s="5" t="str">
        <f>IF(OR($AB364="", $AC364=""), "", IF($H364=$M$3, "", IF(OR(BG$7&lt;$AB364, $AC364&lt;BG$6),"", MAX(BG$10:BG363)+1)))</f>
        <v/>
      </c>
      <c r="BH364" s="5" t="str">
        <f>IF(OR($AB364="", $AC364=""), "", IF($H364=$M$3, "", IF(OR(BH$7&lt;$AB364, $AC364&lt;BH$6),"", MAX(BH$10:BH363)+1)))</f>
        <v/>
      </c>
      <c r="BI364" s="5" t="str">
        <f>IF(OR($AB364="", $AC364=""), "", IF($H364=$M$3, "", IF(OR(BI$7&lt;$AB364, $AC364&lt;BI$6),"", MAX(BI$10:BI363)+1)))</f>
        <v/>
      </c>
      <c r="BK364" s="5" t="str" cm="1">
        <f t="array" aca="1" ref="BK364" ca="1">IFERROR(INDEX($AE364:$BI364, $BJ364, MATCH($BK$9, $AE$9:$BI$9, 0)), "")</f>
        <v/>
      </c>
    </row>
    <row r="365" spans="1:63" x14ac:dyDescent="0.25">
      <c r="A365" s="2"/>
      <c r="B365" s="254"/>
      <c r="C365" s="255"/>
      <c r="D365" s="256"/>
      <c r="E365" s="257"/>
      <c r="F365" s="257"/>
      <c r="G365" s="258"/>
      <c r="H365" s="259"/>
      <c r="I365" s="16"/>
      <c r="J365" s="5" t="str">
        <f t="shared" si="51"/>
        <v/>
      </c>
      <c r="K365" s="2"/>
      <c r="O365" s="5" t="str">
        <f t="shared" si="49"/>
        <v/>
      </c>
      <c r="Q365" s="5" t="str">
        <f t="shared" si="52"/>
        <v/>
      </c>
      <c r="S365" s="5" t="str">
        <f t="shared" si="50"/>
        <v/>
      </c>
      <c r="U365" s="64" t="str">
        <f>IF($D365="","", IF(COUNTIF('Intro &amp; Setup'!$AW$49:$AW$88, $D365)&gt;0, "BH", TEXT($D365, "ddd")))</f>
        <v/>
      </c>
      <c r="V365" s="65" t="str">
        <f>IF($G365="", "", IF(COUNTIF('Intro &amp; Setup'!$AW$49:$AW$88, $G365)&gt;0, "BH", TEXT($G365, "ddd")))</f>
        <v/>
      </c>
      <c r="W365" s="64" t="str">
        <f t="shared" si="53"/>
        <v/>
      </c>
      <c r="X365" s="65" t="str">
        <f t="shared" si="54"/>
        <v/>
      </c>
      <c r="Y365" s="64" t="str">
        <f>IF(F365="", "", IF(OR(F365&lt;'Intro &amp; Setup'!$Z$20, F365&gt;'Intro &amp; Setup'!$Z$22), "X", ""))</f>
        <v/>
      </c>
      <c r="Z365" s="65" t="str">
        <f>IF(G365="", "", IF(OR(G365&lt;'Intro &amp; Setup'!$Z$20, G365&gt;'Intro &amp; Setup'!$Z$22), "X", ""))</f>
        <v/>
      </c>
      <c r="AB365" s="58" t="str">
        <f t="shared" si="55"/>
        <v/>
      </c>
      <c r="AC365" s="59" t="str">
        <f t="shared" si="56"/>
        <v/>
      </c>
      <c r="AE365" s="5" t="str">
        <f>IF(OR($AB365="", $AC365=""), "", IF($H365=$M$3, "", IF(OR(AE$7&lt;$AB365, $AC365&lt;AE$6),"", MAX(AE$10:AE364)+1)))</f>
        <v/>
      </c>
      <c r="AF365" s="5" t="str">
        <f>IF(OR($AB365="", $AC365=""), "", IF($H365=$M$3, "", IF(OR(AF$7&lt;$AB365, $AC365&lt;AF$6),"", MAX(AF$10:AF364)+1)))</f>
        <v/>
      </c>
      <c r="AG365" s="5" t="str">
        <f>IF(OR($AB365="", $AC365=""), "", IF($H365=$M$3, "", IF(OR(AG$7&lt;$AB365, $AC365&lt;AG$6),"", MAX(AG$10:AG364)+1)))</f>
        <v/>
      </c>
      <c r="AH365" s="5" t="str">
        <f>IF(OR($AB365="", $AC365=""), "", IF($H365=$M$3, "", IF(OR(AH$7&lt;$AB365, $AC365&lt;AH$6),"", MAX(AH$10:AH364)+1)))</f>
        <v/>
      </c>
      <c r="AI365" s="5" t="str">
        <f>IF(OR($AB365="", $AC365=""), "", IF($H365=$M$3, "", IF(OR(AI$7&lt;$AB365, $AC365&lt;AI$6),"", MAX(AI$10:AI364)+1)))</f>
        <v/>
      </c>
      <c r="AJ365" s="5" t="str">
        <f>IF(OR($AB365="", $AC365=""), "", IF($H365=$M$3, "", IF(OR(AJ$7&lt;$AB365, $AC365&lt;AJ$6),"", MAX(AJ$10:AJ364)+1)))</f>
        <v/>
      </c>
      <c r="AK365" s="5" t="str">
        <f>IF(OR($AB365="", $AC365=""), "", IF($H365=$M$3, "", IF(OR(AK$7&lt;$AB365, $AC365&lt;AK$6),"", MAX(AK$10:AK364)+1)))</f>
        <v/>
      </c>
      <c r="AL365" s="5" t="str">
        <f>IF(OR($AB365="", $AC365=""), "", IF($H365=$M$3, "", IF(OR(AL$7&lt;$AB365, $AC365&lt;AL$6),"", MAX(AL$10:AL364)+1)))</f>
        <v/>
      </c>
      <c r="AM365" s="5" t="str">
        <f>IF(OR($AB365="", $AC365=""), "", IF($H365=$M$3, "", IF(OR(AM$7&lt;$AB365, $AC365&lt;AM$6),"", MAX(AM$10:AM364)+1)))</f>
        <v/>
      </c>
      <c r="AN365" s="5" t="str">
        <f>IF(OR($AB365="", $AC365=""), "", IF($H365=$M$3, "", IF(OR(AN$7&lt;$AB365, $AC365&lt;AN$6),"", MAX(AN$10:AN364)+1)))</f>
        <v/>
      </c>
      <c r="AO365" s="5" t="str">
        <f>IF(OR($AB365="", $AC365=""), "", IF($H365=$M$3, "", IF(OR(AO$7&lt;$AB365, $AC365&lt;AO$6),"", MAX(AO$10:AO364)+1)))</f>
        <v/>
      </c>
      <c r="AP365" s="5" t="str">
        <f>IF(OR($AB365="", $AC365=""), "", IF($H365=$M$3, "", IF(OR(AP$7&lt;$AB365, $AC365&lt;AP$6),"", MAX(AP$10:AP364)+1)))</f>
        <v/>
      </c>
      <c r="AQ365" s="5" t="str">
        <f>IF(OR($AB365="", $AC365=""), "", IF($H365=$M$3, "", IF(OR(AQ$7&lt;$AB365, $AC365&lt;AQ$6),"", MAX(AQ$10:AQ364)+1)))</f>
        <v/>
      </c>
      <c r="AR365" s="5" t="str">
        <f>IF(OR($AB365="", $AC365=""), "", IF($H365=$M$3, "", IF(OR(AR$7&lt;$AB365, $AC365&lt;AR$6),"", MAX(AR$10:AR364)+1)))</f>
        <v/>
      </c>
      <c r="AS365" s="5" t="str">
        <f>IF(OR($AB365="", $AC365=""), "", IF($H365=$M$3, "", IF(OR(AS$7&lt;$AB365, $AC365&lt;AS$6),"", MAX(AS$10:AS364)+1)))</f>
        <v/>
      </c>
      <c r="AT365" s="5" t="str">
        <f>IF(OR($AB365="", $AC365=""), "", IF($H365=$M$3, "", IF(OR(AT$7&lt;$AB365, $AC365&lt;AT$6),"", MAX(AT$10:AT364)+1)))</f>
        <v/>
      </c>
      <c r="AU365" s="5" t="str">
        <f>IF(OR($AB365="", $AC365=""), "", IF($H365=$M$3, "", IF(OR(AU$7&lt;$AB365, $AC365&lt;AU$6),"", MAX(AU$10:AU364)+1)))</f>
        <v/>
      </c>
      <c r="AV365" s="5" t="str">
        <f>IF(OR($AB365="", $AC365=""), "", IF($H365=$M$3, "", IF(OR(AV$7&lt;$AB365, $AC365&lt;AV$6),"", MAX(AV$10:AV364)+1)))</f>
        <v/>
      </c>
      <c r="AW365" s="5" t="str">
        <f>IF(OR($AB365="", $AC365=""), "", IF($H365=$M$3, "", IF(OR(AW$7&lt;$AB365, $AC365&lt;AW$6),"", MAX(AW$10:AW364)+1)))</f>
        <v/>
      </c>
      <c r="AX365" s="5" t="str">
        <f>IF(OR($AB365="", $AC365=""), "", IF($H365=$M$3, "", IF(OR(AX$7&lt;$AB365, $AC365&lt;AX$6),"", MAX(AX$10:AX364)+1)))</f>
        <v/>
      </c>
      <c r="AY365" s="5" t="str">
        <f>IF(OR($AB365="", $AC365=""), "", IF($H365=$M$3, "", IF(OR(AY$7&lt;$AB365, $AC365&lt;AY$6),"", MAX(AY$10:AY364)+1)))</f>
        <v/>
      </c>
      <c r="AZ365" s="5" t="str">
        <f>IF(OR($AB365="", $AC365=""), "", IF($H365=$M$3, "", IF(OR(AZ$7&lt;$AB365, $AC365&lt;AZ$6),"", MAX(AZ$10:AZ364)+1)))</f>
        <v/>
      </c>
      <c r="BA365" s="5" t="str">
        <f>IF(OR($AB365="", $AC365=""), "", IF($H365=$M$3, "", IF(OR(BA$7&lt;$AB365, $AC365&lt;BA$6),"", MAX(BA$10:BA364)+1)))</f>
        <v/>
      </c>
      <c r="BB365" s="5" t="str">
        <f>IF(OR($AB365="", $AC365=""), "", IF($H365=$M$3, "", IF(OR(BB$7&lt;$AB365, $AC365&lt;BB$6),"", MAX(BB$10:BB364)+1)))</f>
        <v/>
      </c>
      <c r="BC365" s="5" t="str">
        <f>IF(OR($AB365="", $AC365=""), "", IF($H365=$M$3, "", IF(OR(BC$7&lt;$AB365, $AC365&lt;BC$6),"", MAX(BC$10:BC364)+1)))</f>
        <v/>
      </c>
      <c r="BD365" s="5" t="str">
        <f>IF(OR($AB365="", $AC365=""), "", IF($H365=$M$3, "", IF(OR(BD$7&lt;$AB365, $AC365&lt;BD$6),"", MAX(BD$10:BD364)+1)))</f>
        <v/>
      </c>
      <c r="BE365" s="5" t="str">
        <f>IF(OR($AB365="", $AC365=""), "", IF($H365=$M$3, "", IF(OR(BE$7&lt;$AB365, $AC365&lt;BE$6),"", MAX(BE$10:BE364)+1)))</f>
        <v/>
      </c>
      <c r="BF365" s="5" t="str">
        <f>IF(OR($AB365="", $AC365=""), "", IF($H365=$M$3, "", IF(OR(BF$7&lt;$AB365, $AC365&lt;BF$6),"", MAX(BF$10:BF364)+1)))</f>
        <v/>
      </c>
      <c r="BG365" s="5" t="str">
        <f>IF(OR($AB365="", $AC365=""), "", IF($H365=$M$3, "", IF(OR(BG$7&lt;$AB365, $AC365&lt;BG$6),"", MAX(BG$10:BG364)+1)))</f>
        <v/>
      </c>
      <c r="BH365" s="5" t="str">
        <f>IF(OR($AB365="", $AC365=""), "", IF($H365=$M$3, "", IF(OR(BH$7&lt;$AB365, $AC365&lt;BH$6),"", MAX(BH$10:BH364)+1)))</f>
        <v/>
      </c>
      <c r="BI365" s="5" t="str">
        <f>IF(OR($AB365="", $AC365=""), "", IF($H365=$M$3, "", IF(OR(BI$7&lt;$AB365, $AC365&lt;BI$6),"", MAX(BI$10:BI364)+1)))</f>
        <v/>
      </c>
      <c r="BK365" s="5" t="str" cm="1">
        <f t="array" aca="1" ref="BK365" ca="1">IFERROR(INDEX($AE365:$BI365, $BJ365, MATCH($BK$9, $AE$9:$BI$9, 0)), "")</f>
        <v/>
      </c>
    </row>
    <row r="366" spans="1:63" x14ac:dyDescent="0.25">
      <c r="A366" s="2"/>
      <c r="B366" s="254"/>
      <c r="C366" s="255"/>
      <c r="D366" s="256"/>
      <c r="E366" s="257"/>
      <c r="F366" s="257"/>
      <c r="G366" s="258"/>
      <c r="H366" s="259"/>
      <c r="I366" s="16"/>
      <c r="J366" s="5" t="str">
        <f t="shared" si="51"/>
        <v/>
      </c>
      <c r="K366" s="2"/>
      <c r="O366" s="5" t="str">
        <f t="shared" si="49"/>
        <v/>
      </c>
      <c r="Q366" s="5" t="str">
        <f t="shared" si="52"/>
        <v/>
      </c>
      <c r="S366" s="5" t="str">
        <f t="shared" si="50"/>
        <v/>
      </c>
      <c r="U366" s="64" t="str">
        <f>IF($D366="","", IF(COUNTIF('Intro &amp; Setup'!$AW$49:$AW$88, $D366)&gt;0, "BH", TEXT($D366, "ddd")))</f>
        <v/>
      </c>
      <c r="V366" s="65" t="str">
        <f>IF($G366="", "", IF(COUNTIF('Intro &amp; Setup'!$AW$49:$AW$88, $G366)&gt;0, "BH", TEXT($G366, "ddd")))</f>
        <v/>
      </c>
      <c r="W366" s="64" t="str">
        <f t="shared" si="53"/>
        <v/>
      </c>
      <c r="X366" s="65" t="str">
        <f t="shared" si="54"/>
        <v/>
      </c>
      <c r="Y366" s="64" t="str">
        <f>IF(F366="", "", IF(OR(F366&lt;'Intro &amp; Setup'!$Z$20, F366&gt;'Intro &amp; Setup'!$Z$22), "X", ""))</f>
        <v/>
      </c>
      <c r="Z366" s="65" t="str">
        <f>IF(G366="", "", IF(OR(G366&lt;'Intro &amp; Setup'!$Z$20, G366&gt;'Intro &amp; Setup'!$Z$22), "X", ""))</f>
        <v/>
      </c>
      <c r="AB366" s="58" t="str">
        <f t="shared" si="55"/>
        <v/>
      </c>
      <c r="AC366" s="59" t="str">
        <f t="shared" si="56"/>
        <v/>
      </c>
      <c r="AE366" s="5" t="str">
        <f>IF(OR($AB366="", $AC366=""), "", IF($H366=$M$3, "", IF(OR(AE$7&lt;$AB366, $AC366&lt;AE$6),"", MAX(AE$10:AE365)+1)))</f>
        <v/>
      </c>
      <c r="AF366" s="5" t="str">
        <f>IF(OR($AB366="", $AC366=""), "", IF($H366=$M$3, "", IF(OR(AF$7&lt;$AB366, $AC366&lt;AF$6),"", MAX(AF$10:AF365)+1)))</f>
        <v/>
      </c>
      <c r="AG366" s="5" t="str">
        <f>IF(OR($AB366="", $AC366=""), "", IF($H366=$M$3, "", IF(OR(AG$7&lt;$AB366, $AC366&lt;AG$6),"", MAX(AG$10:AG365)+1)))</f>
        <v/>
      </c>
      <c r="AH366" s="5" t="str">
        <f>IF(OR($AB366="", $AC366=""), "", IF($H366=$M$3, "", IF(OR(AH$7&lt;$AB366, $AC366&lt;AH$6),"", MAX(AH$10:AH365)+1)))</f>
        <v/>
      </c>
      <c r="AI366" s="5" t="str">
        <f>IF(OR($AB366="", $AC366=""), "", IF($H366=$M$3, "", IF(OR(AI$7&lt;$AB366, $AC366&lt;AI$6),"", MAX(AI$10:AI365)+1)))</f>
        <v/>
      </c>
      <c r="AJ366" s="5" t="str">
        <f>IF(OR($AB366="", $AC366=""), "", IF($H366=$M$3, "", IF(OR(AJ$7&lt;$AB366, $AC366&lt;AJ$6),"", MAX(AJ$10:AJ365)+1)))</f>
        <v/>
      </c>
      <c r="AK366" s="5" t="str">
        <f>IF(OR($AB366="", $AC366=""), "", IF($H366=$M$3, "", IF(OR(AK$7&lt;$AB366, $AC366&lt;AK$6),"", MAX(AK$10:AK365)+1)))</f>
        <v/>
      </c>
      <c r="AL366" s="5" t="str">
        <f>IF(OR($AB366="", $AC366=""), "", IF($H366=$M$3, "", IF(OR(AL$7&lt;$AB366, $AC366&lt;AL$6),"", MAX(AL$10:AL365)+1)))</f>
        <v/>
      </c>
      <c r="AM366" s="5" t="str">
        <f>IF(OR($AB366="", $AC366=""), "", IF($H366=$M$3, "", IF(OR(AM$7&lt;$AB366, $AC366&lt;AM$6),"", MAX(AM$10:AM365)+1)))</f>
        <v/>
      </c>
      <c r="AN366" s="5" t="str">
        <f>IF(OR($AB366="", $AC366=""), "", IF($H366=$M$3, "", IF(OR(AN$7&lt;$AB366, $AC366&lt;AN$6),"", MAX(AN$10:AN365)+1)))</f>
        <v/>
      </c>
      <c r="AO366" s="5" t="str">
        <f>IF(OR($AB366="", $AC366=""), "", IF($H366=$M$3, "", IF(OR(AO$7&lt;$AB366, $AC366&lt;AO$6),"", MAX(AO$10:AO365)+1)))</f>
        <v/>
      </c>
      <c r="AP366" s="5" t="str">
        <f>IF(OR($AB366="", $AC366=""), "", IF($H366=$M$3, "", IF(OR(AP$7&lt;$AB366, $AC366&lt;AP$6),"", MAX(AP$10:AP365)+1)))</f>
        <v/>
      </c>
      <c r="AQ366" s="5" t="str">
        <f>IF(OR($AB366="", $AC366=""), "", IF($H366=$M$3, "", IF(OR(AQ$7&lt;$AB366, $AC366&lt;AQ$6),"", MAX(AQ$10:AQ365)+1)))</f>
        <v/>
      </c>
      <c r="AR366" s="5" t="str">
        <f>IF(OR($AB366="", $AC366=""), "", IF($H366=$M$3, "", IF(OR(AR$7&lt;$AB366, $AC366&lt;AR$6),"", MAX(AR$10:AR365)+1)))</f>
        <v/>
      </c>
      <c r="AS366" s="5" t="str">
        <f>IF(OR($AB366="", $AC366=""), "", IF($H366=$M$3, "", IF(OR(AS$7&lt;$AB366, $AC366&lt;AS$6),"", MAX(AS$10:AS365)+1)))</f>
        <v/>
      </c>
      <c r="AT366" s="5" t="str">
        <f>IF(OR($AB366="", $AC366=""), "", IF($H366=$M$3, "", IF(OR(AT$7&lt;$AB366, $AC366&lt;AT$6),"", MAX(AT$10:AT365)+1)))</f>
        <v/>
      </c>
      <c r="AU366" s="5" t="str">
        <f>IF(OR($AB366="", $AC366=""), "", IF($H366=$M$3, "", IF(OR(AU$7&lt;$AB366, $AC366&lt;AU$6),"", MAX(AU$10:AU365)+1)))</f>
        <v/>
      </c>
      <c r="AV366" s="5" t="str">
        <f>IF(OR($AB366="", $AC366=""), "", IF($H366=$M$3, "", IF(OR(AV$7&lt;$AB366, $AC366&lt;AV$6),"", MAX(AV$10:AV365)+1)))</f>
        <v/>
      </c>
      <c r="AW366" s="5" t="str">
        <f>IF(OR($AB366="", $AC366=""), "", IF($H366=$M$3, "", IF(OR(AW$7&lt;$AB366, $AC366&lt;AW$6),"", MAX(AW$10:AW365)+1)))</f>
        <v/>
      </c>
      <c r="AX366" s="5" t="str">
        <f>IF(OR($AB366="", $AC366=""), "", IF($H366=$M$3, "", IF(OR(AX$7&lt;$AB366, $AC366&lt;AX$6),"", MAX(AX$10:AX365)+1)))</f>
        <v/>
      </c>
      <c r="AY366" s="5" t="str">
        <f>IF(OR($AB366="", $AC366=""), "", IF($H366=$M$3, "", IF(OR(AY$7&lt;$AB366, $AC366&lt;AY$6),"", MAX(AY$10:AY365)+1)))</f>
        <v/>
      </c>
      <c r="AZ366" s="5" t="str">
        <f>IF(OR($AB366="", $AC366=""), "", IF($H366=$M$3, "", IF(OR(AZ$7&lt;$AB366, $AC366&lt;AZ$6),"", MAX(AZ$10:AZ365)+1)))</f>
        <v/>
      </c>
      <c r="BA366" s="5" t="str">
        <f>IF(OR($AB366="", $AC366=""), "", IF($H366=$M$3, "", IF(OR(BA$7&lt;$AB366, $AC366&lt;BA$6),"", MAX(BA$10:BA365)+1)))</f>
        <v/>
      </c>
      <c r="BB366" s="5" t="str">
        <f>IF(OR($AB366="", $AC366=""), "", IF($H366=$M$3, "", IF(OR(BB$7&lt;$AB366, $AC366&lt;BB$6),"", MAX(BB$10:BB365)+1)))</f>
        <v/>
      </c>
      <c r="BC366" s="5" t="str">
        <f>IF(OR($AB366="", $AC366=""), "", IF($H366=$M$3, "", IF(OR(BC$7&lt;$AB366, $AC366&lt;BC$6),"", MAX(BC$10:BC365)+1)))</f>
        <v/>
      </c>
      <c r="BD366" s="5" t="str">
        <f>IF(OR($AB366="", $AC366=""), "", IF($H366=$M$3, "", IF(OR(BD$7&lt;$AB366, $AC366&lt;BD$6),"", MAX(BD$10:BD365)+1)))</f>
        <v/>
      </c>
      <c r="BE366" s="5" t="str">
        <f>IF(OR($AB366="", $AC366=""), "", IF($H366=$M$3, "", IF(OR(BE$7&lt;$AB366, $AC366&lt;BE$6),"", MAX(BE$10:BE365)+1)))</f>
        <v/>
      </c>
      <c r="BF366" s="5" t="str">
        <f>IF(OR($AB366="", $AC366=""), "", IF($H366=$M$3, "", IF(OR(BF$7&lt;$AB366, $AC366&lt;BF$6),"", MAX(BF$10:BF365)+1)))</f>
        <v/>
      </c>
      <c r="BG366" s="5" t="str">
        <f>IF(OR($AB366="", $AC366=""), "", IF($H366=$M$3, "", IF(OR(BG$7&lt;$AB366, $AC366&lt;BG$6),"", MAX(BG$10:BG365)+1)))</f>
        <v/>
      </c>
      <c r="BH366" s="5" t="str">
        <f>IF(OR($AB366="", $AC366=""), "", IF($H366=$M$3, "", IF(OR(BH$7&lt;$AB366, $AC366&lt;BH$6),"", MAX(BH$10:BH365)+1)))</f>
        <v/>
      </c>
      <c r="BI366" s="5" t="str">
        <f>IF(OR($AB366="", $AC366=""), "", IF($H366=$M$3, "", IF(OR(BI$7&lt;$AB366, $AC366&lt;BI$6),"", MAX(BI$10:BI365)+1)))</f>
        <v/>
      </c>
      <c r="BK366" s="5" t="str" cm="1">
        <f t="array" aca="1" ref="BK366" ca="1">IFERROR(INDEX($AE366:$BI366, $BJ366, MATCH($BK$9, $AE$9:$BI$9, 0)), "")</f>
        <v/>
      </c>
    </row>
    <row r="367" spans="1:63" x14ac:dyDescent="0.25">
      <c r="A367" s="2"/>
      <c r="B367" s="254"/>
      <c r="C367" s="255"/>
      <c r="D367" s="256"/>
      <c r="E367" s="257"/>
      <c r="F367" s="257"/>
      <c r="G367" s="258"/>
      <c r="H367" s="259"/>
      <c r="I367" s="16"/>
      <c r="J367" s="5" t="str">
        <f t="shared" si="51"/>
        <v/>
      </c>
      <c r="K367" s="2"/>
      <c r="O367" s="5" t="str">
        <f t="shared" si="49"/>
        <v/>
      </c>
      <c r="Q367" s="5" t="str">
        <f t="shared" si="52"/>
        <v/>
      </c>
      <c r="S367" s="5" t="str">
        <f t="shared" si="50"/>
        <v/>
      </c>
      <c r="U367" s="64" t="str">
        <f>IF($D367="","", IF(COUNTIF('Intro &amp; Setup'!$AW$49:$AW$88, $D367)&gt;0, "BH", TEXT($D367, "ddd")))</f>
        <v/>
      </c>
      <c r="V367" s="65" t="str">
        <f>IF($G367="", "", IF(COUNTIF('Intro &amp; Setup'!$AW$49:$AW$88, $G367)&gt;0, "BH", TEXT($G367, "ddd")))</f>
        <v/>
      </c>
      <c r="W367" s="64" t="str">
        <f t="shared" si="53"/>
        <v/>
      </c>
      <c r="X367" s="65" t="str">
        <f t="shared" si="54"/>
        <v/>
      </c>
      <c r="Y367" s="64" t="str">
        <f>IF(F367="", "", IF(OR(F367&lt;'Intro &amp; Setup'!$Z$20, F367&gt;'Intro &amp; Setup'!$Z$22), "X", ""))</f>
        <v/>
      </c>
      <c r="Z367" s="65" t="str">
        <f>IF(G367="", "", IF(OR(G367&lt;'Intro &amp; Setup'!$Z$20, G367&gt;'Intro &amp; Setup'!$Z$22), "X", ""))</f>
        <v/>
      </c>
      <c r="AB367" s="58" t="str">
        <f t="shared" si="55"/>
        <v/>
      </c>
      <c r="AC367" s="59" t="str">
        <f t="shared" si="56"/>
        <v/>
      </c>
      <c r="AE367" s="5" t="str">
        <f>IF(OR($AB367="", $AC367=""), "", IF($H367=$M$3, "", IF(OR(AE$7&lt;$AB367, $AC367&lt;AE$6),"", MAX(AE$10:AE366)+1)))</f>
        <v/>
      </c>
      <c r="AF367" s="5" t="str">
        <f>IF(OR($AB367="", $AC367=""), "", IF($H367=$M$3, "", IF(OR(AF$7&lt;$AB367, $AC367&lt;AF$6),"", MAX(AF$10:AF366)+1)))</f>
        <v/>
      </c>
      <c r="AG367" s="5" t="str">
        <f>IF(OR($AB367="", $AC367=""), "", IF($H367=$M$3, "", IF(OR(AG$7&lt;$AB367, $AC367&lt;AG$6),"", MAX(AG$10:AG366)+1)))</f>
        <v/>
      </c>
      <c r="AH367" s="5" t="str">
        <f>IF(OR($AB367="", $AC367=""), "", IF($H367=$M$3, "", IF(OR(AH$7&lt;$AB367, $AC367&lt;AH$6),"", MAX(AH$10:AH366)+1)))</f>
        <v/>
      </c>
      <c r="AI367" s="5" t="str">
        <f>IF(OR($AB367="", $AC367=""), "", IF($H367=$M$3, "", IF(OR(AI$7&lt;$AB367, $AC367&lt;AI$6),"", MAX(AI$10:AI366)+1)))</f>
        <v/>
      </c>
      <c r="AJ367" s="5" t="str">
        <f>IF(OR($AB367="", $AC367=""), "", IF($H367=$M$3, "", IF(OR(AJ$7&lt;$AB367, $AC367&lt;AJ$6),"", MAX(AJ$10:AJ366)+1)))</f>
        <v/>
      </c>
      <c r="AK367" s="5" t="str">
        <f>IF(OR($AB367="", $AC367=""), "", IF($H367=$M$3, "", IF(OR(AK$7&lt;$AB367, $AC367&lt;AK$6),"", MAX(AK$10:AK366)+1)))</f>
        <v/>
      </c>
      <c r="AL367" s="5" t="str">
        <f>IF(OR($AB367="", $AC367=""), "", IF($H367=$M$3, "", IF(OR(AL$7&lt;$AB367, $AC367&lt;AL$6),"", MAX(AL$10:AL366)+1)))</f>
        <v/>
      </c>
      <c r="AM367" s="5" t="str">
        <f>IF(OR($AB367="", $AC367=""), "", IF($H367=$M$3, "", IF(OR(AM$7&lt;$AB367, $AC367&lt;AM$6),"", MAX(AM$10:AM366)+1)))</f>
        <v/>
      </c>
      <c r="AN367" s="5" t="str">
        <f>IF(OR($AB367="", $AC367=""), "", IF($H367=$M$3, "", IF(OR(AN$7&lt;$AB367, $AC367&lt;AN$6),"", MAX(AN$10:AN366)+1)))</f>
        <v/>
      </c>
      <c r="AO367" s="5" t="str">
        <f>IF(OR($AB367="", $AC367=""), "", IF($H367=$M$3, "", IF(OR(AO$7&lt;$AB367, $AC367&lt;AO$6),"", MAX(AO$10:AO366)+1)))</f>
        <v/>
      </c>
      <c r="AP367" s="5" t="str">
        <f>IF(OR($AB367="", $AC367=""), "", IF($H367=$M$3, "", IF(OR(AP$7&lt;$AB367, $AC367&lt;AP$6),"", MAX(AP$10:AP366)+1)))</f>
        <v/>
      </c>
      <c r="AQ367" s="5" t="str">
        <f>IF(OR($AB367="", $AC367=""), "", IF($H367=$M$3, "", IF(OR(AQ$7&lt;$AB367, $AC367&lt;AQ$6),"", MAX(AQ$10:AQ366)+1)))</f>
        <v/>
      </c>
      <c r="AR367" s="5" t="str">
        <f>IF(OR($AB367="", $AC367=""), "", IF($H367=$M$3, "", IF(OR(AR$7&lt;$AB367, $AC367&lt;AR$6),"", MAX(AR$10:AR366)+1)))</f>
        <v/>
      </c>
      <c r="AS367" s="5" t="str">
        <f>IF(OR($AB367="", $AC367=""), "", IF($H367=$M$3, "", IF(OR(AS$7&lt;$AB367, $AC367&lt;AS$6),"", MAX(AS$10:AS366)+1)))</f>
        <v/>
      </c>
      <c r="AT367" s="5" t="str">
        <f>IF(OR($AB367="", $AC367=""), "", IF($H367=$M$3, "", IF(OR(AT$7&lt;$AB367, $AC367&lt;AT$6),"", MAX(AT$10:AT366)+1)))</f>
        <v/>
      </c>
      <c r="AU367" s="5" t="str">
        <f>IF(OR($AB367="", $AC367=""), "", IF($H367=$M$3, "", IF(OR(AU$7&lt;$AB367, $AC367&lt;AU$6),"", MAX(AU$10:AU366)+1)))</f>
        <v/>
      </c>
      <c r="AV367" s="5" t="str">
        <f>IF(OR($AB367="", $AC367=""), "", IF($H367=$M$3, "", IF(OR(AV$7&lt;$AB367, $AC367&lt;AV$6),"", MAX(AV$10:AV366)+1)))</f>
        <v/>
      </c>
      <c r="AW367" s="5" t="str">
        <f>IF(OR($AB367="", $AC367=""), "", IF($H367=$M$3, "", IF(OR(AW$7&lt;$AB367, $AC367&lt;AW$6),"", MAX(AW$10:AW366)+1)))</f>
        <v/>
      </c>
      <c r="AX367" s="5" t="str">
        <f>IF(OR($AB367="", $AC367=""), "", IF($H367=$M$3, "", IF(OR(AX$7&lt;$AB367, $AC367&lt;AX$6),"", MAX(AX$10:AX366)+1)))</f>
        <v/>
      </c>
      <c r="AY367" s="5" t="str">
        <f>IF(OR($AB367="", $AC367=""), "", IF($H367=$M$3, "", IF(OR(AY$7&lt;$AB367, $AC367&lt;AY$6),"", MAX(AY$10:AY366)+1)))</f>
        <v/>
      </c>
      <c r="AZ367" s="5" t="str">
        <f>IF(OR($AB367="", $AC367=""), "", IF($H367=$M$3, "", IF(OR(AZ$7&lt;$AB367, $AC367&lt;AZ$6),"", MAX(AZ$10:AZ366)+1)))</f>
        <v/>
      </c>
      <c r="BA367" s="5" t="str">
        <f>IF(OR($AB367="", $AC367=""), "", IF($H367=$M$3, "", IF(OR(BA$7&lt;$AB367, $AC367&lt;BA$6),"", MAX(BA$10:BA366)+1)))</f>
        <v/>
      </c>
      <c r="BB367" s="5" t="str">
        <f>IF(OR($AB367="", $AC367=""), "", IF($H367=$M$3, "", IF(OR(BB$7&lt;$AB367, $AC367&lt;BB$6),"", MAX(BB$10:BB366)+1)))</f>
        <v/>
      </c>
      <c r="BC367" s="5" t="str">
        <f>IF(OR($AB367="", $AC367=""), "", IF($H367=$M$3, "", IF(OR(BC$7&lt;$AB367, $AC367&lt;BC$6),"", MAX(BC$10:BC366)+1)))</f>
        <v/>
      </c>
      <c r="BD367" s="5" t="str">
        <f>IF(OR($AB367="", $AC367=""), "", IF($H367=$M$3, "", IF(OR(BD$7&lt;$AB367, $AC367&lt;BD$6),"", MAX(BD$10:BD366)+1)))</f>
        <v/>
      </c>
      <c r="BE367" s="5" t="str">
        <f>IF(OR($AB367="", $AC367=""), "", IF($H367=$M$3, "", IF(OR(BE$7&lt;$AB367, $AC367&lt;BE$6),"", MAX(BE$10:BE366)+1)))</f>
        <v/>
      </c>
      <c r="BF367" s="5" t="str">
        <f>IF(OR($AB367="", $AC367=""), "", IF($H367=$M$3, "", IF(OR(BF$7&lt;$AB367, $AC367&lt;BF$6),"", MAX(BF$10:BF366)+1)))</f>
        <v/>
      </c>
      <c r="BG367" s="5" t="str">
        <f>IF(OR($AB367="", $AC367=""), "", IF($H367=$M$3, "", IF(OR(BG$7&lt;$AB367, $AC367&lt;BG$6),"", MAX(BG$10:BG366)+1)))</f>
        <v/>
      </c>
      <c r="BH367" s="5" t="str">
        <f>IF(OR($AB367="", $AC367=""), "", IF($H367=$M$3, "", IF(OR(BH$7&lt;$AB367, $AC367&lt;BH$6),"", MAX(BH$10:BH366)+1)))</f>
        <v/>
      </c>
      <c r="BI367" s="5" t="str">
        <f>IF(OR($AB367="", $AC367=""), "", IF($H367=$M$3, "", IF(OR(BI$7&lt;$AB367, $AC367&lt;BI$6),"", MAX(BI$10:BI366)+1)))</f>
        <v/>
      </c>
      <c r="BK367" s="5" t="str" cm="1">
        <f t="array" aca="1" ref="BK367" ca="1">IFERROR(INDEX($AE367:$BI367, $BJ367, MATCH($BK$9, $AE$9:$BI$9, 0)), "")</f>
        <v/>
      </c>
    </row>
    <row r="368" spans="1:63" x14ac:dyDescent="0.25">
      <c r="A368" s="2"/>
      <c r="B368" s="254"/>
      <c r="C368" s="255"/>
      <c r="D368" s="256"/>
      <c r="E368" s="257"/>
      <c r="F368" s="257"/>
      <c r="G368" s="258"/>
      <c r="H368" s="259"/>
      <c r="I368" s="16"/>
      <c r="J368" s="5" t="str">
        <f t="shared" si="51"/>
        <v/>
      </c>
      <c r="K368" s="2"/>
      <c r="O368" s="5" t="str">
        <f t="shared" si="49"/>
        <v/>
      </c>
      <c r="Q368" s="5" t="str">
        <f t="shared" si="52"/>
        <v/>
      </c>
      <c r="S368" s="5" t="str">
        <f t="shared" si="50"/>
        <v/>
      </c>
      <c r="U368" s="64" t="str">
        <f>IF($D368="","", IF(COUNTIF('Intro &amp; Setup'!$AW$49:$AW$88, $D368)&gt;0, "BH", TEXT($D368, "ddd")))</f>
        <v/>
      </c>
      <c r="V368" s="65" t="str">
        <f>IF($G368="", "", IF(COUNTIF('Intro &amp; Setup'!$AW$49:$AW$88, $G368)&gt;0, "BH", TEXT($G368, "ddd")))</f>
        <v/>
      </c>
      <c r="W368" s="64" t="str">
        <f t="shared" si="53"/>
        <v/>
      </c>
      <c r="X368" s="65" t="str">
        <f t="shared" si="54"/>
        <v/>
      </c>
      <c r="Y368" s="64" t="str">
        <f>IF(F368="", "", IF(OR(F368&lt;'Intro &amp; Setup'!$Z$20, F368&gt;'Intro &amp; Setup'!$Z$22), "X", ""))</f>
        <v/>
      </c>
      <c r="Z368" s="65" t="str">
        <f>IF(G368="", "", IF(OR(G368&lt;'Intro &amp; Setup'!$Z$20, G368&gt;'Intro &amp; Setup'!$Z$22), "X", ""))</f>
        <v/>
      </c>
      <c r="AB368" s="58" t="str">
        <f t="shared" si="55"/>
        <v/>
      </c>
      <c r="AC368" s="59" t="str">
        <f t="shared" si="56"/>
        <v/>
      </c>
      <c r="AE368" s="5" t="str">
        <f>IF(OR($AB368="", $AC368=""), "", IF($H368=$M$3, "", IF(OR(AE$7&lt;$AB368, $AC368&lt;AE$6),"", MAX(AE$10:AE367)+1)))</f>
        <v/>
      </c>
      <c r="AF368" s="5" t="str">
        <f>IF(OR($AB368="", $AC368=""), "", IF($H368=$M$3, "", IF(OR(AF$7&lt;$AB368, $AC368&lt;AF$6),"", MAX(AF$10:AF367)+1)))</f>
        <v/>
      </c>
      <c r="AG368" s="5" t="str">
        <f>IF(OR($AB368="", $AC368=""), "", IF($H368=$M$3, "", IF(OR(AG$7&lt;$AB368, $AC368&lt;AG$6),"", MAX(AG$10:AG367)+1)))</f>
        <v/>
      </c>
      <c r="AH368" s="5" t="str">
        <f>IF(OR($AB368="", $AC368=""), "", IF($H368=$M$3, "", IF(OR(AH$7&lt;$AB368, $AC368&lt;AH$6),"", MAX(AH$10:AH367)+1)))</f>
        <v/>
      </c>
      <c r="AI368" s="5" t="str">
        <f>IF(OR($AB368="", $AC368=""), "", IF($H368=$M$3, "", IF(OR(AI$7&lt;$AB368, $AC368&lt;AI$6),"", MAX(AI$10:AI367)+1)))</f>
        <v/>
      </c>
      <c r="AJ368" s="5" t="str">
        <f>IF(OR($AB368="", $AC368=""), "", IF($H368=$M$3, "", IF(OR(AJ$7&lt;$AB368, $AC368&lt;AJ$6),"", MAX(AJ$10:AJ367)+1)))</f>
        <v/>
      </c>
      <c r="AK368" s="5" t="str">
        <f>IF(OR($AB368="", $AC368=""), "", IF($H368=$M$3, "", IF(OR(AK$7&lt;$AB368, $AC368&lt;AK$6),"", MAX(AK$10:AK367)+1)))</f>
        <v/>
      </c>
      <c r="AL368" s="5" t="str">
        <f>IF(OR($AB368="", $AC368=""), "", IF($H368=$M$3, "", IF(OR(AL$7&lt;$AB368, $AC368&lt;AL$6),"", MAX(AL$10:AL367)+1)))</f>
        <v/>
      </c>
      <c r="AM368" s="5" t="str">
        <f>IF(OR($AB368="", $AC368=""), "", IF($H368=$M$3, "", IF(OR(AM$7&lt;$AB368, $AC368&lt;AM$6),"", MAX(AM$10:AM367)+1)))</f>
        <v/>
      </c>
      <c r="AN368" s="5" t="str">
        <f>IF(OR($AB368="", $AC368=""), "", IF($H368=$M$3, "", IF(OR(AN$7&lt;$AB368, $AC368&lt;AN$6),"", MAX(AN$10:AN367)+1)))</f>
        <v/>
      </c>
      <c r="AO368" s="5" t="str">
        <f>IF(OR($AB368="", $AC368=""), "", IF($H368=$M$3, "", IF(OR(AO$7&lt;$AB368, $AC368&lt;AO$6),"", MAX(AO$10:AO367)+1)))</f>
        <v/>
      </c>
      <c r="AP368" s="5" t="str">
        <f>IF(OR($AB368="", $AC368=""), "", IF($H368=$M$3, "", IF(OR(AP$7&lt;$AB368, $AC368&lt;AP$6),"", MAX(AP$10:AP367)+1)))</f>
        <v/>
      </c>
      <c r="AQ368" s="5" t="str">
        <f>IF(OR($AB368="", $AC368=""), "", IF($H368=$M$3, "", IF(OR(AQ$7&lt;$AB368, $AC368&lt;AQ$6),"", MAX(AQ$10:AQ367)+1)))</f>
        <v/>
      </c>
      <c r="AR368" s="5" t="str">
        <f>IF(OR($AB368="", $AC368=""), "", IF($H368=$M$3, "", IF(OR(AR$7&lt;$AB368, $AC368&lt;AR$6),"", MAX(AR$10:AR367)+1)))</f>
        <v/>
      </c>
      <c r="AS368" s="5" t="str">
        <f>IF(OR($AB368="", $AC368=""), "", IF($H368=$M$3, "", IF(OR(AS$7&lt;$AB368, $AC368&lt;AS$6),"", MAX(AS$10:AS367)+1)))</f>
        <v/>
      </c>
      <c r="AT368" s="5" t="str">
        <f>IF(OR($AB368="", $AC368=""), "", IF($H368=$M$3, "", IF(OR(AT$7&lt;$AB368, $AC368&lt;AT$6),"", MAX(AT$10:AT367)+1)))</f>
        <v/>
      </c>
      <c r="AU368" s="5" t="str">
        <f>IF(OR($AB368="", $AC368=""), "", IF($H368=$M$3, "", IF(OR(AU$7&lt;$AB368, $AC368&lt;AU$6),"", MAX(AU$10:AU367)+1)))</f>
        <v/>
      </c>
      <c r="AV368" s="5" t="str">
        <f>IF(OR($AB368="", $AC368=""), "", IF($H368=$M$3, "", IF(OR(AV$7&lt;$AB368, $AC368&lt;AV$6),"", MAX(AV$10:AV367)+1)))</f>
        <v/>
      </c>
      <c r="AW368" s="5" t="str">
        <f>IF(OR($AB368="", $AC368=""), "", IF($H368=$M$3, "", IF(OR(AW$7&lt;$AB368, $AC368&lt;AW$6),"", MAX(AW$10:AW367)+1)))</f>
        <v/>
      </c>
      <c r="AX368" s="5" t="str">
        <f>IF(OR($AB368="", $AC368=""), "", IF($H368=$M$3, "", IF(OR(AX$7&lt;$AB368, $AC368&lt;AX$6),"", MAX(AX$10:AX367)+1)))</f>
        <v/>
      </c>
      <c r="AY368" s="5" t="str">
        <f>IF(OR($AB368="", $AC368=""), "", IF($H368=$M$3, "", IF(OR(AY$7&lt;$AB368, $AC368&lt;AY$6),"", MAX(AY$10:AY367)+1)))</f>
        <v/>
      </c>
      <c r="AZ368" s="5" t="str">
        <f>IF(OR($AB368="", $AC368=""), "", IF($H368=$M$3, "", IF(OR(AZ$7&lt;$AB368, $AC368&lt;AZ$6),"", MAX(AZ$10:AZ367)+1)))</f>
        <v/>
      </c>
      <c r="BA368" s="5" t="str">
        <f>IF(OR($AB368="", $AC368=""), "", IF($H368=$M$3, "", IF(OR(BA$7&lt;$AB368, $AC368&lt;BA$6),"", MAX(BA$10:BA367)+1)))</f>
        <v/>
      </c>
      <c r="BB368" s="5" t="str">
        <f>IF(OR($AB368="", $AC368=""), "", IF($H368=$M$3, "", IF(OR(BB$7&lt;$AB368, $AC368&lt;BB$6),"", MAX(BB$10:BB367)+1)))</f>
        <v/>
      </c>
      <c r="BC368" s="5" t="str">
        <f>IF(OR($AB368="", $AC368=""), "", IF($H368=$M$3, "", IF(OR(BC$7&lt;$AB368, $AC368&lt;BC$6),"", MAX(BC$10:BC367)+1)))</f>
        <v/>
      </c>
      <c r="BD368" s="5" t="str">
        <f>IF(OR($AB368="", $AC368=""), "", IF($H368=$M$3, "", IF(OR(BD$7&lt;$AB368, $AC368&lt;BD$6),"", MAX(BD$10:BD367)+1)))</f>
        <v/>
      </c>
      <c r="BE368" s="5" t="str">
        <f>IF(OR($AB368="", $AC368=""), "", IF($H368=$M$3, "", IF(OR(BE$7&lt;$AB368, $AC368&lt;BE$6),"", MAX(BE$10:BE367)+1)))</f>
        <v/>
      </c>
      <c r="BF368" s="5" t="str">
        <f>IF(OR($AB368="", $AC368=""), "", IF($H368=$M$3, "", IF(OR(BF$7&lt;$AB368, $AC368&lt;BF$6),"", MAX(BF$10:BF367)+1)))</f>
        <v/>
      </c>
      <c r="BG368" s="5" t="str">
        <f>IF(OR($AB368="", $AC368=""), "", IF($H368=$M$3, "", IF(OR(BG$7&lt;$AB368, $AC368&lt;BG$6),"", MAX(BG$10:BG367)+1)))</f>
        <v/>
      </c>
      <c r="BH368" s="5" t="str">
        <f>IF(OR($AB368="", $AC368=""), "", IF($H368=$M$3, "", IF(OR(BH$7&lt;$AB368, $AC368&lt;BH$6),"", MAX(BH$10:BH367)+1)))</f>
        <v/>
      </c>
      <c r="BI368" s="5" t="str">
        <f>IF(OR($AB368="", $AC368=""), "", IF($H368=$M$3, "", IF(OR(BI$7&lt;$AB368, $AC368&lt;BI$6),"", MAX(BI$10:BI367)+1)))</f>
        <v/>
      </c>
      <c r="BK368" s="5" t="str" cm="1">
        <f t="array" aca="1" ref="BK368" ca="1">IFERROR(INDEX($AE368:$BI368, $BJ368, MATCH($BK$9, $AE$9:$BI$9, 0)), "")</f>
        <v/>
      </c>
    </row>
    <row r="369" spans="1:63" x14ac:dyDescent="0.25">
      <c r="A369" s="2"/>
      <c r="B369" s="254"/>
      <c r="C369" s="255"/>
      <c r="D369" s="256"/>
      <c r="E369" s="257"/>
      <c r="F369" s="257"/>
      <c r="G369" s="258"/>
      <c r="H369" s="259"/>
      <c r="I369" s="16"/>
      <c r="J369" s="5" t="str">
        <f t="shared" si="51"/>
        <v/>
      </c>
      <c r="K369" s="2"/>
      <c r="O369" s="5" t="str">
        <f t="shared" si="49"/>
        <v/>
      </c>
      <c r="Q369" s="5" t="str">
        <f t="shared" si="52"/>
        <v/>
      </c>
      <c r="S369" s="5" t="str">
        <f t="shared" si="50"/>
        <v/>
      </c>
      <c r="U369" s="64" t="str">
        <f>IF($D369="","", IF(COUNTIF('Intro &amp; Setup'!$AW$49:$AW$88, $D369)&gt;0, "BH", TEXT($D369, "ddd")))</f>
        <v/>
      </c>
      <c r="V369" s="65" t="str">
        <f>IF($G369="", "", IF(COUNTIF('Intro &amp; Setup'!$AW$49:$AW$88, $G369)&gt;0, "BH", TEXT($G369, "ddd")))</f>
        <v/>
      </c>
      <c r="W369" s="64" t="str">
        <f t="shared" si="53"/>
        <v/>
      </c>
      <c r="X369" s="65" t="str">
        <f t="shared" si="54"/>
        <v/>
      </c>
      <c r="Y369" s="64" t="str">
        <f>IF(F369="", "", IF(OR(F369&lt;'Intro &amp; Setup'!$Z$20, F369&gt;'Intro &amp; Setup'!$Z$22), "X", ""))</f>
        <v/>
      </c>
      <c r="Z369" s="65" t="str">
        <f>IF(G369="", "", IF(OR(G369&lt;'Intro &amp; Setup'!$Z$20, G369&gt;'Intro &amp; Setup'!$Z$22), "X", ""))</f>
        <v/>
      </c>
      <c r="AB369" s="58" t="str">
        <f t="shared" si="55"/>
        <v/>
      </c>
      <c r="AC369" s="59" t="str">
        <f t="shared" si="56"/>
        <v/>
      </c>
      <c r="AE369" s="5" t="str">
        <f>IF(OR($AB369="", $AC369=""), "", IF($H369=$M$3, "", IF(OR(AE$7&lt;$AB369, $AC369&lt;AE$6),"", MAX(AE$10:AE368)+1)))</f>
        <v/>
      </c>
      <c r="AF369" s="5" t="str">
        <f>IF(OR($AB369="", $AC369=""), "", IF($H369=$M$3, "", IF(OR(AF$7&lt;$AB369, $AC369&lt;AF$6),"", MAX(AF$10:AF368)+1)))</f>
        <v/>
      </c>
      <c r="AG369" s="5" t="str">
        <f>IF(OR($AB369="", $AC369=""), "", IF($H369=$M$3, "", IF(OR(AG$7&lt;$AB369, $AC369&lt;AG$6),"", MAX(AG$10:AG368)+1)))</f>
        <v/>
      </c>
      <c r="AH369" s="5" t="str">
        <f>IF(OR($AB369="", $AC369=""), "", IF($H369=$M$3, "", IF(OR(AH$7&lt;$AB369, $AC369&lt;AH$6),"", MAX(AH$10:AH368)+1)))</f>
        <v/>
      </c>
      <c r="AI369" s="5" t="str">
        <f>IF(OR($AB369="", $AC369=""), "", IF($H369=$M$3, "", IF(OR(AI$7&lt;$AB369, $AC369&lt;AI$6),"", MAX(AI$10:AI368)+1)))</f>
        <v/>
      </c>
      <c r="AJ369" s="5" t="str">
        <f>IF(OR($AB369="", $AC369=""), "", IF($H369=$M$3, "", IF(OR(AJ$7&lt;$AB369, $AC369&lt;AJ$6),"", MAX(AJ$10:AJ368)+1)))</f>
        <v/>
      </c>
      <c r="AK369" s="5" t="str">
        <f>IF(OR($AB369="", $AC369=""), "", IF($H369=$M$3, "", IF(OR(AK$7&lt;$AB369, $AC369&lt;AK$6),"", MAX(AK$10:AK368)+1)))</f>
        <v/>
      </c>
      <c r="AL369" s="5" t="str">
        <f>IF(OR($AB369="", $AC369=""), "", IF($H369=$M$3, "", IF(OR(AL$7&lt;$AB369, $AC369&lt;AL$6),"", MAX(AL$10:AL368)+1)))</f>
        <v/>
      </c>
      <c r="AM369" s="5" t="str">
        <f>IF(OR($AB369="", $AC369=""), "", IF($H369=$M$3, "", IF(OR(AM$7&lt;$AB369, $AC369&lt;AM$6),"", MAX(AM$10:AM368)+1)))</f>
        <v/>
      </c>
      <c r="AN369" s="5" t="str">
        <f>IF(OR($AB369="", $AC369=""), "", IF($H369=$M$3, "", IF(OR(AN$7&lt;$AB369, $AC369&lt;AN$6),"", MAX(AN$10:AN368)+1)))</f>
        <v/>
      </c>
      <c r="AO369" s="5" t="str">
        <f>IF(OR($AB369="", $AC369=""), "", IF($H369=$M$3, "", IF(OR(AO$7&lt;$AB369, $AC369&lt;AO$6),"", MAX(AO$10:AO368)+1)))</f>
        <v/>
      </c>
      <c r="AP369" s="5" t="str">
        <f>IF(OR($AB369="", $AC369=""), "", IF($H369=$M$3, "", IF(OR(AP$7&lt;$AB369, $AC369&lt;AP$6),"", MAX(AP$10:AP368)+1)))</f>
        <v/>
      </c>
      <c r="AQ369" s="5" t="str">
        <f>IF(OR($AB369="", $AC369=""), "", IF($H369=$M$3, "", IF(OR(AQ$7&lt;$AB369, $AC369&lt;AQ$6),"", MAX(AQ$10:AQ368)+1)))</f>
        <v/>
      </c>
      <c r="AR369" s="5" t="str">
        <f>IF(OR($AB369="", $AC369=""), "", IF($H369=$M$3, "", IF(OR(AR$7&lt;$AB369, $AC369&lt;AR$6),"", MAX(AR$10:AR368)+1)))</f>
        <v/>
      </c>
      <c r="AS369" s="5" t="str">
        <f>IF(OR($AB369="", $AC369=""), "", IF($H369=$M$3, "", IF(OR(AS$7&lt;$AB369, $AC369&lt;AS$6),"", MAX(AS$10:AS368)+1)))</f>
        <v/>
      </c>
      <c r="AT369" s="5" t="str">
        <f>IF(OR($AB369="", $AC369=""), "", IF($H369=$M$3, "", IF(OR(AT$7&lt;$AB369, $AC369&lt;AT$6),"", MAX(AT$10:AT368)+1)))</f>
        <v/>
      </c>
      <c r="AU369" s="5" t="str">
        <f>IF(OR($AB369="", $AC369=""), "", IF($H369=$M$3, "", IF(OR(AU$7&lt;$AB369, $AC369&lt;AU$6),"", MAX(AU$10:AU368)+1)))</f>
        <v/>
      </c>
      <c r="AV369" s="5" t="str">
        <f>IF(OR($AB369="", $AC369=""), "", IF($H369=$M$3, "", IF(OR(AV$7&lt;$AB369, $AC369&lt;AV$6),"", MAX(AV$10:AV368)+1)))</f>
        <v/>
      </c>
      <c r="AW369" s="5" t="str">
        <f>IF(OR($AB369="", $AC369=""), "", IF($H369=$M$3, "", IF(OR(AW$7&lt;$AB369, $AC369&lt;AW$6),"", MAX(AW$10:AW368)+1)))</f>
        <v/>
      </c>
      <c r="AX369" s="5" t="str">
        <f>IF(OR($AB369="", $AC369=""), "", IF($H369=$M$3, "", IF(OR(AX$7&lt;$AB369, $AC369&lt;AX$6),"", MAX(AX$10:AX368)+1)))</f>
        <v/>
      </c>
      <c r="AY369" s="5" t="str">
        <f>IF(OR($AB369="", $AC369=""), "", IF($H369=$M$3, "", IF(OR(AY$7&lt;$AB369, $AC369&lt;AY$6),"", MAX(AY$10:AY368)+1)))</f>
        <v/>
      </c>
      <c r="AZ369" s="5" t="str">
        <f>IF(OR($AB369="", $AC369=""), "", IF($H369=$M$3, "", IF(OR(AZ$7&lt;$AB369, $AC369&lt;AZ$6),"", MAX(AZ$10:AZ368)+1)))</f>
        <v/>
      </c>
      <c r="BA369" s="5" t="str">
        <f>IF(OR($AB369="", $AC369=""), "", IF($H369=$M$3, "", IF(OR(BA$7&lt;$AB369, $AC369&lt;BA$6),"", MAX(BA$10:BA368)+1)))</f>
        <v/>
      </c>
      <c r="BB369" s="5" t="str">
        <f>IF(OR($AB369="", $AC369=""), "", IF($H369=$M$3, "", IF(OR(BB$7&lt;$AB369, $AC369&lt;BB$6),"", MAX(BB$10:BB368)+1)))</f>
        <v/>
      </c>
      <c r="BC369" s="5" t="str">
        <f>IF(OR($AB369="", $AC369=""), "", IF($H369=$M$3, "", IF(OR(BC$7&lt;$AB369, $AC369&lt;BC$6),"", MAX(BC$10:BC368)+1)))</f>
        <v/>
      </c>
      <c r="BD369" s="5" t="str">
        <f>IF(OR($AB369="", $AC369=""), "", IF($H369=$M$3, "", IF(OR(BD$7&lt;$AB369, $AC369&lt;BD$6),"", MAX(BD$10:BD368)+1)))</f>
        <v/>
      </c>
      <c r="BE369" s="5" t="str">
        <f>IF(OR($AB369="", $AC369=""), "", IF($H369=$M$3, "", IF(OR(BE$7&lt;$AB369, $AC369&lt;BE$6),"", MAX(BE$10:BE368)+1)))</f>
        <v/>
      </c>
      <c r="BF369" s="5" t="str">
        <f>IF(OR($AB369="", $AC369=""), "", IF($H369=$M$3, "", IF(OR(BF$7&lt;$AB369, $AC369&lt;BF$6),"", MAX(BF$10:BF368)+1)))</f>
        <v/>
      </c>
      <c r="BG369" s="5" t="str">
        <f>IF(OR($AB369="", $AC369=""), "", IF($H369=$M$3, "", IF(OR(BG$7&lt;$AB369, $AC369&lt;BG$6),"", MAX(BG$10:BG368)+1)))</f>
        <v/>
      </c>
      <c r="BH369" s="5" t="str">
        <f>IF(OR($AB369="", $AC369=""), "", IF($H369=$M$3, "", IF(OR(BH$7&lt;$AB369, $AC369&lt;BH$6),"", MAX(BH$10:BH368)+1)))</f>
        <v/>
      </c>
      <c r="BI369" s="5" t="str">
        <f>IF(OR($AB369="", $AC369=""), "", IF($H369=$M$3, "", IF(OR(BI$7&lt;$AB369, $AC369&lt;BI$6),"", MAX(BI$10:BI368)+1)))</f>
        <v/>
      </c>
      <c r="BK369" s="5" t="str" cm="1">
        <f t="array" aca="1" ref="BK369" ca="1">IFERROR(INDEX($AE369:$BI369, $BJ369, MATCH($BK$9, $AE$9:$BI$9, 0)), "")</f>
        <v/>
      </c>
    </row>
    <row r="370" spans="1:63" x14ac:dyDescent="0.25">
      <c r="A370" s="2"/>
      <c r="B370" s="254"/>
      <c r="C370" s="255"/>
      <c r="D370" s="256"/>
      <c r="E370" s="257"/>
      <c r="F370" s="257"/>
      <c r="G370" s="258"/>
      <c r="H370" s="259"/>
      <c r="I370" s="16"/>
      <c r="J370" s="5" t="str">
        <f t="shared" si="51"/>
        <v/>
      </c>
      <c r="K370" s="2"/>
      <c r="O370" s="5" t="str">
        <f t="shared" si="49"/>
        <v/>
      </c>
      <c r="Q370" s="5" t="str">
        <f t="shared" si="52"/>
        <v/>
      </c>
      <c r="S370" s="5" t="str">
        <f t="shared" si="50"/>
        <v/>
      </c>
      <c r="U370" s="64" t="str">
        <f>IF($D370="","", IF(COUNTIF('Intro &amp; Setup'!$AW$49:$AW$88, $D370)&gt;0, "BH", TEXT($D370, "ddd")))</f>
        <v/>
      </c>
      <c r="V370" s="65" t="str">
        <f>IF($G370="", "", IF(COUNTIF('Intro &amp; Setup'!$AW$49:$AW$88, $G370)&gt;0, "BH", TEXT($G370, "ddd")))</f>
        <v/>
      </c>
      <c r="W370" s="64" t="str">
        <f t="shared" si="53"/>
        <v/>
      </c>
      <c r="X370" s="65" t="str">
        <f t="shared" si="54"/>
        <v/>
      </c>
      <c r="Y370" s="64" t="str">
        <f>IF(F370="", "", IF(OR(F370&lt;'Intro &amp; Setup'!$Z$20, F370&gt;'Intro &amp; Setup'!$Z$22), "X", ""))</f>
        <v/>
      </c>
      <c r="Z370" s="65" t="str">
        <f>IF(G370="", "", IF(OR(G370&lt;'Intro &amp; Setup'!$Z$20, G370&gt;'Intro &amp; Setup'!$Z$22), "X", ""))</f>
        <v/>
      </c>
      <c r="AB370" s="58" t="str">
        <f t="shared" si="55"/>
        <v/>
      </c>
      <c r="AC370" s="59" t="str">
        <f t="shared" si="56"/>
        <v/>
      </c>
      <c r="AE370" s="5" t="str">
        <f>IF(OR($AB370="", $AC370=""), "", IF($H370=$M$3, "", IF(OR(AE$7&lt;$AB370, $AC370&lt;AE$6),"", MAX(AE$10:AE369)+1)))</f>
        <v/>
      </c>
      <c r="AF370" s="5" t="str">
        <f>IF(OR($AB370="", $AC370=""), "", IF($H370=$M$3, "", IF(OR(AF$7&lt;$AB370, $AC370&lt;AF$6),"", MAX(AF$10:AF369)+1)))</f>
        <v/>
      </c>
      <c r="AG370" s="5" t="str">
        <f>IF(OR($AB370="", $AC370=""), "", IF($H370=$M$3, "", IF(OR(AG$7&lt;$AB370, $AC370&lt;AG$6),"", MAX(AG$10:AG369)+1)))</f>
        <v/>
      </c>
      <c r="AH370" s="5" t="str">
        <f>IF(OR($AB370="", $AC370=""), "", IF($H370=$M$3, "", IF(OR(AH$7&lt;$AB370, $AC370&lt;AH$6),"", MAX(AH$10:AH369)+1)))</f>
        <v/>
      </c>
      <c r="AI370" s="5" t="str">
        <f>IF(OR($AB370="", $AC370=""), "", IF($H370=$M$3, "", IF(OR(AI$7&lt;$AB370, $AC370&lt;AI$6),"", MAX(AI$10:AI369)+1)))</f>
        <v/>
      </c>
      <c r="AJ370" s="5" t="str">
        <f>IF(OR($AB370="", $AC370=""), "", IF($H370=$M$3, "", IF(OR(AJ$7&lt;$AB370, $AC370&lt;AJ$6),"", MAX(AJ$10:AJ369)+1)))</f>
        <v/>
      </c>
      <c r="AK370" s="5" t="str">
        <f>IF(OR($AB370="", $AC370=""), "", IF($H370=$M$3, "", IF(OR(AK$7&lt;$AB370, $AC370&lt;AK$6),"", MAX(AK$10:AK369)+1)))</f>
        <v/>
      </c>
      <c r="AL370" s="5" t="str">
        <f>IF(OR($AB370="", $AC370=""), "", IF($H370=$M$3, "", IF(OR(AL$7&lt;$AB370, $AC370&lt;AL$6),"", MAX(AL$10:AL369)+1)))</f>
        <v/>
      </c>
      <c r="AM370" s="5" t="str">
        <f>IF(OR($AB370="", $AC370=""), "", IF($H370=$M$3, "", IF(OR(AM$7&lt;$AB370, $AC370&lt;AM$6),"", MAX(AM$10:AM369)+1)))</f>
        <v/>
      </c>
      <c r="AN370" s="5" t="str">
        <f>IF(OR($AB370="", $AC370=""), "", IF($H370=$M$3, "", IF(OR(AN$7&lt;$AB370, $AC370&lt;AN$6),"", MAX(AN$10:AN369)+1)))</f>
        <v/>
      </c>
      <c r="AO370" s="5" t="str">
        <f>IF(OR($AB370="", $AC370=""), "", IF($H370=$M$3, "", IF(OR(AO$7&lt;$AB370, $AC370&lt;AO$6),"", MAX(AO$10:AO369)+1)))</f>
        <v/>
      </c>
      <c r="AP370" s="5" t="str">
        <f>IF(OR($AB370="", $AC370=""), "", IF($H370=$M$3, "", IF(OR(AP$7&lt;$AB370, $AC370&lt;AP$6),"", MAX(AP$10:AP369)+1)))</f>
        <v/>
      </c>
      <c r="AQ370" s="5" t="str">
        <f>IF(OR($AB370="", $AC370=""), "", IF($H370=$M$3, "", IF(OR(AQ$7&lt;$AB370, $AC370&lt;AQ$6),"", MAX(AQ$10:AQ369)+1)))</f>
        <v/>
      </c>
      <c r="AR370" s="5" t="str">
        <f>IF(OR($AB370="", $AC370=""), "", IF($H370=$M$3, "", IF(OR(AR$7&lt;$AB370, $AC370&lt;AR$6),"", MAX(AR$10:AR369)+1)))</f>
        <v/>
      </c>
      <c r="AS370" s="5" t="str">
        <f>IF(OR($AB370="", $AC370=""), "", IF($H370=$M$3, "", IF(OR(AS$7&lt;$AB370, $AC370&lt;AS$6),"", MAX(AS$10:AS369)+1)))</f>
        <v/>
      </c>
      <c r="AT370" s="5" t="str">
        <f>IF(OR($AB370="", $AC370=""), "", IF($H370=$M$3, "", IF(OR(AT$7&lt;$AB370, $AC370&lt;AT$6),"", MAX(AT$10:AT369)+1)))</f>
        <v/>
      </c>
      <c r="AU370" s="5" t="str">
        <f>IF(OR($AB370="", $AC370=""), "", IF($H370=$M$3, "", IF(OR(AU$7&lt;$AB370, $AC370&lt;AU$6),"", MAX(AU$10:AU369)+1)))</f>
        <v/>
      </c>
      <c r="AV370" s="5" t="str">
        <f>IF(OR($AB370="", $AC370=""), "", IF($H370=$M$3, "", IF(OR(AV$7&lt;$AB370, $AC370&lt;AV$6),"", MAX(AV$10:AV369)+1)))</f>
        <v/>
      </c>
      <c r="AW370" s="5" t="str">
        <f>IF(OR($AB370="", $AC370=""), "", IF($H370=$M$3, "", IF(OR(AW$7&lt;$AB370, $AC370&lt;AW$6),"", MAX(AW$10:AW369)+1)))</f>
        <v/>
      </c>
      <c r="AX370" s="5" t="str">
        <f>IF(OR($AB370="", $AC370=""), "", IF($H370=$M$3, "", IF(OR(AX$7&lt;$AB370, $AC370&lt;AX$6),"", MAX(AX$10:AX369)+1)))</f>
        <v/>
      </c>
      <c r="AY370" s="5" t="str">
        <f>IF(OR($AB370="", $AC370=""), "", IF($H370=$M$3, "", IF(OR(AY$7&lt;$AB370, $AC370&lt;AY$6),"", MAX(AY$10:AY369)+1)))</f>
        <v/>
      </c>
      <c r="AZ370" s="5" t="str">
        <f>IF(OR($AB370="", $AC370=""), "", IF($H370=$M$3, "", IF(OR(AZ$7&lt;$AB370, $AC370&lt;AZ$6),"", MAX(AZ$10:AZ369)+1)))</f>
        <v/>
      </c>
      <c r="BA370" s="5" t="str">
        <f>IF(OR($AB370="", $AC370=""), "", IF($H370=$M$3, "", IF(OR(BA$7&lt;$AB370, $AC370&lt;BA$6),"", MAX(BA$10:BA369)+1)))</f>
        <v/>
      </c>
      <c r="BB370" s="5" t="str">
        <f>IF(OR($AB370="", $AC370=""), "", IF($H370=$M$3, "", IF(OR(BB$7&lt;$AB370, $AC370&lt;BB$6),"", MAX(BB$10:BB369)+1)))</f>
        <v/>
      </c>
      <c r="BC370" s="5" t="str">
        <f>IF(OR($AB370="", $AC370=""), "", IF($H370=$M$3, "", IF(OR(BC$7&lt;$AB370, $AC370&lt;BC$6),"", MAX(BC$10:BC369)+1)))</f>
        <v/>
      </c>
      <c r="BD370" s="5" t="str">
        <f>IF(OR($AB370="", $AC370=""), "", IF($H370=$M$3, "", IF(OR(BD$7&lt;$AB370, $AC370&lt;BD$6),"", MAX(BD$10:BD369)+1)))</f>
        <v/>
      </c>
      <c r="BE370" s="5" t="str">
        <f>IF(OR($AB370="", $AC370=""), "", IF($H370=$M$3, "", IF(OR(BE$7&lt;$AB370, $AC370&lt;BE$6),"", MAX(BE$10:BE369)+1)))</f>
        <v/>
      </c>
      <c r="BF370" s="5" t="str">
        <f>IF(OR($AB370="", $AC370=""), "", IF($H370=$M$3, "", IF(OR(BF$7&lt;$AB370, $AC370&lt;BF$6),"", MAX(BF$10:BF369)+1)))</f>
        <v/>
      </c>
      <c r="BG370" s="5" t="str">
        <f>IF(OR($AB370="", $AC370=""), "", IF($H370=$M$3, "", IF(OR(BG$7&lt;$AB370, $AC370&lt;BG$6),"", MAX(BG$10:BG369)+1)))</f>
        <v/>
      </c>
      <c r="BH370" s="5" t="str">
        <f>IF(OR($AB370="", $AC370=""), "", IF($H370=$M$3, "", IF(OR(BH$7&lt;$AB370, $AC370&lt;BH$6),"", MAX(BH$10:BH369)+1)))</f>
        <v/>
      </c>
      <c r="BI370" s="5" t="str">
        <f>IF(OR($AB370="", $AC370=""), "", IF($H370=$M$3, "", IF(OR(BI$7&lt;$AB370, $AC370&lt;BI$6),"", MAX(BI$10:BI369)+1)))</f>
        <v/>
      </c>
      <c r="BK370" s="5" t="str" cm="1">
        <f t="array" aca="1" ref="BK370" ca="1">IFERROR(INDEX($AE370:$BI370, $BJ370, MATCH($BK$9, $AE$9:$BI$9, 0)), "")</f>
        <v/>
      </c>
    </row>
    <row r="371" spans="1:63" x14ac:dyDescent="0.25">
      <c r="A371" s="2"/>
      <c r="B371" s="254"/>
      <c r="C371" s="255"/>
      <c r="D371" s="256"/>
      <c r="E371" s="257"/>
      <c r="F371" s="257"/>
      <c r="G371" s="258"/>
      <c r="H371" s="259"/>
      <c r="I371" s="16"/>
      <c r="J371" s="5" t="str">
        <f t="shared" si="51"/>
        <v/>
      </c>
      <c r="K371" s="2"/>
      <c r="O371" s="5" t="str">
        <f t="shared" si="49"/>
        <v/>
      </c>
      <c r="Q371" s="5" t="str">
        <f t="shared" si="52"/>
        <v/>
      </c>
      <c r="S371" s="5" t="str">
        <f t="shared" si="50"/>
        <v/>
      </c>
      <c r="U371" s="64" t="str">
        <f>IF($D371="","", IF(COUNTIF('Intro &amp; Setup'!$AW$49:$AW$88, $D371)&gt;0, "BH", TEXT($D371, "ddd")))</f>
        <v/>
      </c>
      <c r="V371" s="65" t="str">
        <f>IF($G371="", "", IF(COUNTIF('Intro &amp; Setup'!$AW$49:$AW$88, $G371)&gt;0, "BH", TEXT($G371, "ddd")))</f>
        <v/>
      </c>
      <c r="W371" s="64" t="str">
        <f t="shared" si="53"/>
        <v/>
      </c>
      <c r="X371" s="65" t="str">
        <f t="shared" si="54"/>
        <v/>
      </c>
      <c r="Y371" s="64" t="str">
        <f>IF(F371="", "", IF(OR(F371&lt;'Intro &amp; Setup'!$Z$20, F371&gt;'Intro &amp; Setup'!$Z$22), "X", ""))</f>
        <v/>
      </c>
      <c r="Z371" s="65" t="str">
        <f>IF(G371="", "", IF(OR(G371&lt;'Intro &amp; Setup'!$Z$20, G371&gt;'Intro &amp; Setup'!$Z$22), "X", ""))</f>
        <v/>
      </c>
      <c r="AB371" s="58" t="str">
        <f t="shared" si="55"/>
        <v/>
      </c>
      <c r="AC371" s="59" t="str">
        <f t="shared" si="56"/>
        <v/>
      </c>
      <c r="AE371" s="5" t="str">
        <f>IF(OR($AB371="", $AC371=""), "", IF($H371=$M$3, "", IF(OR(AE$7&lt;$AB371, $AC371&lt;AE$6),"", MAX(AE$10:AE370)+1)))</f>
        <v/>
      </c>
      <c r="AF371" s="5" t="str">
        <f>IF(OR($AB371="", $AC371=""), "", IF($H371=$M$3, "", IF(OR(AF$7&lt;$AB371, $AC371&lt;AF$6),"", MAX(AF$10:AF370)+1)))</f>
        <v/>
      </c>
      <c r="AG371" s="5" t="str">
        <f>IF(OR($AB371="", $AC371=""), "", IF($H371=$M$3, "", IF(OR(AG$7&lt;$AB371, $AC371&lt;AG$6),"", MAX(AG$10:AG370)+1)))</f>
        <v/>
      </c>
      <c r="AH371" s="5" t="str">
        <f>IF(OR($AB371="", $AC371=""), "", IF($H371=$M$3, "", IF(OR(AH$7&lt;$AB371, $AC371&lt;AH$6),"", MAX(AH$10:AH370)+1)))</f>
        <v/>
      </c>
      <c r="AI371" s="5" t="str">
        <f>IF(OR($AB371="", $AC371=""), "", IF($H371=$M$3, "", IF(OR(AI$7&lt;$AB371, $AC371&lt;AI$6),"", MAX(AI$10:AI370)+1)))</f>
        <v/>
      </c>
      <c r="AJ371" s="5" t="str">
        <f>IF(OR($AB371="", $AC371=""), "", IF($H371=$M$3, "", IF(OR(AJ$7&lt;$AB371, $AC371&lt;AJ$6),"", MAX(AJ$10:AJ370)+1)))</f>
        <v/>
      </c>
      <c r="AK371" s="5" t="str">
        <f>IF(OR($AB371="", $AC371=""), "", IF($H371=$M$3, "", IF(OR(AK$7&lt;$AB371, $AC371&lt;AK$6),"", MAX(AK$10:AK370)+1)))</f>
        <v/>
      </c>
      <c r="AL371" s="5" t="str">
        <f>IF(OR($AB371="", $AC371=""), "", IF($H371=$M$3, "", IF(OR(AL$7&lt;$AB371, $AC371&lt;AL$6),"", MAX(AL$10:AL370)+1)))</f>
        <v/>
      </c>
      <c r="AM371" s="5" t="str">
        <f>IF(OR($AB371="", $AC371=""), "", IF($H371=$M$3, "", IF(OR(AM$7&lt;$AB371, $AC371&lt;AM$6),"", MAX(AM$10:AM370)+1)))</f>
        <v/>
      </c>
      <c r="AN371" s="5" t="str">
        <f>IF(OR($AB371="", $AC371=""), "", IF($H371=$M$3, "", IF(OR(AN$7&lt;$AB371, $AC371&lt;AN$6),"", MAX(AN$10:AN370)+1)))</f>
        <v/>
      </c>
      <c r="AO371" s="5" t="str">
        <f>IF(OR($AB371="", $AC371=""), "", IF($H371=$M$3, "", IF(OR(AO$7&lt;$AB371, $AC371&lt;AO$6),"", MAX(AO$10:AO370)+1)))</f>
        <v/>
      </c>
      <c r="AP371" s="5" t="str">
        <f>IF(OR($AB371="", $AC371=""), "", IF($H371=$M$3, "", IF(OR(AP$7&lt;$AB371, $AC371&lt;AP$6),"", MAX(AP$10:AP370)+1)))</f>
        <v/>
      </c>
      <c r="AQ371" s="5" t="str">
        <f>IF(OR($AB371="", $AC371=""), "", IF($H371=$M$3, "", IF(OR(AQ$7&lt;$AB371, $AC371&lt;AQ$6),"", MAX(AQ$10:AQ370)+1)))</f>
        <v/>
      </c>
      <c r="AR371" s="5" t="str">
        <f>IF(OR($AB371="", $AC371=""), "", IF($H371=$M$3, "", IF(OR(AR$7&lt;$AB371, $AC371&lt;AR$6),"", MAX(AR$10:AR370)+1)))</f>
        <v/>
      </c>
      <c r="AS371" s="5" t="str">
        <f>IF(OR($AB371="", $AC371=""), "", IF($H371=$M$3, "", IF(OR(AS$7&lt;$AB371, $AC371&lt;AS$6),"", MAX(AS$10:AS370)+1)))</f>
        <v/>
      </c>
      <c r="AT371" s="5" t="str">
        <f>IF(OR($AB371="", $AC371=""), "", IF($H371=$M$3, "", IF(OR(AT$7&lt;$AB371, $AC371&lt;AT$6),"", MAX(AT$10:AT370)+1)))</f>
        <v/>
      </c>
      <c r="AU371" s="5" t="str">
        <f>IF(OR($AB371="", $AC371=""), "", IF($H371=$M$3, "", IF(OR(AU$7&lt;$AB371, $AC371&lt;AU$6),"", MAX(AU$10:AU370)+1)))</f>
        <v/>
      </c>
      <c r="AV371" s="5" t="str">
        <f>IF(OR($AB371="", $AC371=""), "", IF($H371=$M$3, "", IF(OR(AV$7&lt;$AB371, $AC371&lt;AV$6),"", MAX(AV$10:AV370)+1)))</f>
        <v/>
      </c>
      <c r="AW371" s="5" t="str">
        <f>IF(OR($AB371="", $AC371=""), "", IF($H371=$M$3, "", IF(OR(AW$7&lt;$AB371, $AC371&lt;AW$6),"", MAX(AW$10:AW370)+1)))</f>
        <v/>
      </c>
      <c r="AX371" s="5" t="str">
        <f>IF(OR($AB371="", $AC371=""), "", IF($H371=$M$3, "", IF(OR(AX$7&lt;$AB371, $AC371&lt;AX$6),"", MAX(AX$10:AX370)+1)))</f>
        <v/>
      </c>
      <c r="AY371" s="5" t="str">
        <f>IF(OR($AB371="", $AC371=""), "", IF($H371=$M$3, "", IF(OR(AY$7&lt;$AB371, $AC371&lt;AY$6),"", MAX(AY$10:AY370)+1)))</f>
        <v/>
      </c>
      <c r="AZ371" s="5" t="str">
        <f>IF(OR($AB371="", $AC371=""), "", IF($H371=$M$3, "", IF(OR(AZ$7&lt;$AB371, $AC371&lt;AZ$6),"", MAX(AZ$10:AZ370)+1)))</f>
        <v/>
      </c>
      <c r="BA371" s="5" t="str">
        <f>IF(OR($AB371="", $AC371=""), "", IF($H371=$M$3, "", IF(OR(BA$7&lt;$AB371, $AC371&lt;BA$6),"", MAX(BA$10:BA370)+1)))</f>
        <v/>
      </c>
      <c r="BB371" s="5" t="str">
        <f>IF(OR($AB371="", $AC371=""), "", IF($H371=$M$3, "", IF(OR(BB$7&lt;$AB371, $AC371&lt;BB$6),"", MAX(BB$10:BB370)+1)))</f>
        <v/>
      </c>
      <c r="BC371" s="5" t="str">
        <f>IF(OR($AB371="", $AC371=""), "", IF($H371=$M$3, "", IF(OR(BC$7&lt;$AB371, $AC371&lt;BC$6),"", MAX(BC$10:BC370)+1)))</f>
        <v/>
      </c>
      <c r="BD371" s="5" t="str">
        <f>IF(OR($AB371="", $AC371=""), "", IF($H371=$M$3, "", IF(OR(BD$7&lt;$AB371, $AC371&lt;BD$6),"", MAX(BD$10:BD370)+1)))</f>
        <v/>
      </c>
      <c r="BE371" s="5" t="str">
        <f>IF(OR($AB371="", $AC371=""), "", IF($H371=$M$3, "", IF(OR(BE$7&lt;$AB371, $AC371&lt;BE$6),"", MAX(BE$10:BE370)+1)))</f>
        <v/>
      </c>
      <c r="BF371" s="5" t="str">
        <f>IF(OR($AB371="", $AC371=""), "", IF($H371=$M$3, "", IF(OR(BF$7&lt;$AB371, $AC371&lt;BF$6),"", MAX(BF$10:BF370)+1)))</f>
        <v/>
      </c>
      <c r="BG371" s="5" t="str">
        <f>IF(OR($AB371="", $AC371=""), "", IF($H371=$M$3, "", IF(OR(BG$7&lt;$AB371, $AC371&lt;BG$6),"", MAX(BG$10:BG370)+1)))</f>
        <v/>
      </c>
      <c r="BH371" s="5" t="str">
        <f>IF(OR($AB371="", $AC371=""), "", IF($H371=$M$3, "", IF(OR(BH$7&lt;$AB371, $AC371&lt;BH$6),"", MAX(BH$10:BH370)+1)))</f>
        <v/>
      </c>
      <c r="BI371" s="5" t="str">
        <f>IF(OR($AB371="", $AC371=""), "", IF($H371=$M$3, "", IF(OR(BI$7&lt;$AB371, $AC371&lt;BI$6),"", MAX(BI$10:BI370)+1)))</f>
        <v/>
      </c>
      <c r="BK371" s="5" t="str" cm="1">
        <f t="array" aca="1" ref="BK371" ca="1">IFERROR(INDEX($AE371:$BI371, $BJ371, MATCH($BK$9, $AE$9:$BI$9, 0)), "")</f>
        <v/>
      </c>
    </row>
    <row r="372" spans="1:63" x14ac:dyDescent="0.25">
      <c r="A372" s="2"/>
      <c r="B372" s="254"/>
      <c r="C372" s="255"/>
      <c r="D372" s="256"/>
      <c r="E372" s="257"/>
      <c r="F372" s="257"/>
      <c r="G372" s="258"/>
      <c r="H372" s="259"/>
      <c r="I372" s="16"/>
      <c r="J372" s="5" t="str">
        <f t="shared" si="51"/>
        <v/>
      </c>
      <c r="K372" s="2"/>
      <c r="O372" s="5" t="str">
        <f t="shared" si="49"/>
        <v/>
      </c>
      <c r="Q372" s="5" t="str">
        <f t="shared" si="52"/>
        <v/>
      </c>
      <c r="S372" s="5" t="str">
        <f t="shared" si="50"/>
        <v/>
      </c>
      <c r="U372" s="64" t="str">
        <f>IF($D372="","", IF(COUNTIF('Intro &amp; Setup'!$AW$49:$AW$88, $D372)&gt;0, "BH", TEXT($D372, "ddd")))</f>
        <v/>
      </c>
      <c r="V372" s="65" t="str">
        <f>IF($G372="", "", IF(COUNTIF('Intro &amp; Setup'!$AW$49:$AW$88, $G372)&gt;0, "BH", TEXT($G372, "ddd")))</f>
        <v/>
      </c>
      <c r="W372" s="64" t="str">
        <f t="shared" si="53"/>
        <v/>
      </c>
      <c r="X372" s="65" t="str">
        <f t="shared" si="54"/>
        <v/>
      </c>
      <c r="Y372" s="64" t="str">
        <f>IF(F372="", "", IF(OR(F372&lt;'Intro &amp; Setup'!$Z$20, F372&gt;'Intro &amp; Setup'!$Z$22), "X", ""))</f>
        <v/>
      </c>
      <c r="Z372" s="65" t="str">
        <f>IF(G372="", "", IF(OR(G372&lt;'Intro &amp; Setup'!$Z$20, G372&gt;'Intro &amp; Setup'!$Z$22), "X", ""))</f>
        <v/>
      </c>
      <c r="AB372" s="58" t="str">
        <f t="shared" si="55"/>
        <v/>
      </c>
      <c r="AC372" s="59" t="str">
        <f t="shared" si="56"/>
        <v/>
      </c>
      <c r="AE372" s="5" t="str">
        <f>IF(OR($AB372="", $AC372=""), "", IF($H372=$M$3, "", IF(OR(AE$7&lt;$AB372, $AC372&lt;AE$6),"", MAX(AE$10:AE371)+1)))</f>
        <v/>
      </c>
      <c r="AF372" s="5" t="str">
        <f>IF(OR($AB372="", $AC372=""), "", IF($H372=$M$3, "", IF(OR(AF$7&lt;$AB372, $AC372&lt;AF$6),"", MAX(AF$10:AF371)+1)))</f>
        <v/>
      </c>
      <c r="AG372" s="5" t="str">
        <f>IF(OR($AB372="", $AC372=""), "", IF($H372=$M$3, "", IF(OR(AG$7&lt;$AB372, $AC372&lt;AG$6),"", MAX(AG$10:AG371)+1)))</f>
        <v/>
      </c>
      <c r="AH372" s="5" t="str">
        <f>IF(OR($AB372="", $AC372=""), "", IF($H372=$M$3, "", IF(OR(AH$7&lt;$AB372, $AC372&lt;AH$6),"", MAX(AH$10:AH371)+1)))</f>
        <v/>
      </c>
      <c r="AI372" s="5" t="str">
        <f>IF(OR($AB372="", $AC372=""), "", IF($H372=$M$3, "", IF(OR(AI$7&lt;$AB372, $AC372&lt;AI$6),"", MAX(AI$10:AI371)+1)))</f>
        <v/>
      </c>
      <c r="AJ372" s="5" t="str">
        <f>IF(OR($AB372="", $AC372=""), "", IF($H372=$M$3, "", IF(OR(AJ$7&lt;$AB372, $AC372&lt;AJ$6),"", MAX(AJ$10:AJ371)+1)))</f>
        <v/>
      </c>
      <c r="AK372" s="5" t="str">
        <f>IF(OR($AB372="", $AC372=""), "", IF($H372=$M$3, "", IF(OR(AK$7&lt;$AB372, $AC372&lt;AK$6),"", MAX(AK$10:AK371)+1)))</f>
        <v/>
      </c>
      <c r="AL372" s="5" t="str">
        <f>IF(OR($AB372="", $AC372=""), "", IF($H372=$M$3, "", IF(OR(AL$7&lt;$AB372, $AC372&lt;AL$6),"", MAX(AL$10:AL371)+1)))</f>
        <v/>
      </c>
      <c r="AM372" s="5" t="str">
        <f>IF(OR($AB372="", $AC372=""), "", IF($H372=$M$3, "", IF(OR(AM$7&lt;$AB372, $AC372&lt;AM$6),"", MAX(AM$10:AM371)+1)))</f>
        <v/>
      </c>
      <c r="AN372" s="5" t="str">
        <f>IF(OR($AB372="", $AC372=""), "", IF($H372=$M$3, "", IF(OR(AN$7&lt;$AB372, $AC372&lt;AN$6),"", MAX(AN$10:AN371)+1)))</f>
        <v/>
      </c>
      <c r="AO372" s="5" t="str">
        <f>IF(OR($AB372="", $AC372=""), "", IF($H372=$M$3, "", IF(OR(AO$7&lt;$AB372, $AC372&lt;AO$6),"", MAX(AO$10:AO371)+1)))</f>
        <v/>
      </c>
      <c r="AP372" s="5" t="str">
        <f>IF(OR($AB372="", $AC372=""), "", IF($H372=$M$3, "", IF(OR(AP$7&lt;$AB372, $AC372&lt;AP$6),"", MAX(AP$10:AP371)+1)))</f>
        <v/>
      </c>
      <c r="AQ372" s="5" t="str">
        <f>IF(OR($AB372="", $AC372=""), "", IF($H372=$M$3, "", IF(OR(AQ$7&lt;$AB372, $AC372&lt;AQ$6),"", MAX(AQ$10:AQ371)+1)))</f>
        <v/>
      </c>
      <c r="AR372" s="5" t="str">
        <f>IF(OR($AB372="", $AC372=""), "", IF($H372=$M$3, "", IF(OR(AR$7&lt;$AB372, $AC372&lt;AR$6),"", MAX(AR$10:AR371)+1)))</f>
        <v/>
      </c>
      <c r="AS372" s="5" t="str">
        <f>IF(OR($AB372="", $AC372=""), "", IF($H372=$M$3, "", IF(OR(AS$7&lt;$AB372, $AC372&lt;AS$6),"", MAX(AS$10:AS371)+1)))</f>
        <v/>
      </c>
      <c r="AT372" s="5" t="str">
        <f>IF(OR($AB372="", $AC372=""), "", IF($H372=$M$3, "", IF(OR(AT$7&lt;$AB372, $AC372&lt;AT$6),"", MAX(AT$10:AT371)+1)))</f>
        <v/>
      </c>
      <c r="AU372" s="5" t="str">
        <f>IF(OR($AB372="", $AC372=""), "", IF($H372=$M$3, "", IF(OR(AU$7&lt;$AB372, $AC372&lt;AU$6),"", MAX(AU$10:AU371)+1)))</f>
        <v/>
      </c>
      <c r="AV372" s="5" t="str">
        <f>IF(OR($AB372="", $AC372=""), "", IF($H372=$M$3, "", IF(OR(AV$7&lt;$AB372, $AC372&lt;AV$6),"", MAX(AV$10:AV371)+1)))</f>
        <v/>
      </c>
      <c r="AW372" s="5" t="str">
        <f>IF(OR($AB372="", $AC372=""), "", IF($H372=$M$3, "", IF(OR(AW$7&lt;$AB372, $AC372&lt;AW$6),"", MAX(AW$10:AW371)+1)))</f>
        <v/>
      </c>
      <c r="AX372" s="5" t="str">
        <f>IF(OR($AB372="", $AC372=""), "", IF($H372=$M$3, "", IF(OR(AX$7&lt;$AB372, $AC372&lt;AX$6),"", MAX(AX$10:AX371)+1)))</f>
        <v/>
      </c>
      <c r="AY372" s="5" t="str">
        <f>IF(OR($AB372="", $AC372=""), "", IF($H372=$M$3, "", IF(OR(AY$7&lt;$AB372, $AC372&lt;AY$6),"", MAX(AY$10:AY371)+1)))</f>
        <v/>
      </c>
      <c r="AZ372" s="5" t="str">
        <f>IF(OR($AB372="", $AC372=""), "", IF($H372=$M$3, "", IF(OR(AZ$7&lt;$AB372, $AC372&lt;AZ$6),"", MAX(AZ$10:AZ371)+1)))</f>
        <v/>
      </c>
      <c r="BA372" s="5" t="str">
        <f>IF(OR($AB372="", $AC372=""), "", IF($H372=$M$3, "", IF(OR(BA$7&lt;$AB372, $AC372&lt;BA$6),"", MAX(BA$10:BA371)+1)))</f>
        <v/>
      </c>
      <c r="BB372" s="5" t="str">
        <f>IF(OR($AB372="", $AC372=""), "", IF($H372=$M$3, "", IF(OR(BB$7&lt;$AB372, $AC372&lt;BB$6),"", MAX(BB$10:BB371)+1)))</f>
        <v/>
      </c>
      <c r="BC372" s="5" t="str">
        <f>IF(OR($AB372="", $AC372=""), "", IF($H372=$M$3, "", IF(OR(BC$7&lt;$AB372, $AC372&lt;BC$6),"", MAX(BC$10:BC371)+1)))</f>
        <v/>
      </c>
      <c r="BD372" s="5" t="str">
        <f>IF(OR($AB372="", $AC372=""), "", IF($H372=$M$3, "", IF(OR(BD$7&lt;$AB372, $AC372&lt;BD$6),"", MAX(BD$10:BD371)+1)))</f>
        <v/>
      </c>
      <c r="BE372" s="5" t="str">
        <f>IF(OR($AB372="", $AC372=""), "", IF($H372=$M$3, "", IF(OR(BE$7&lt;$AB372, $AC372&lt;BE$6),"", MAX(BE$10:BE371)+1)))</f>
        <v/>
      </c>
      <c r="BF372" s="5" t="str">
        <f>IF(OR($AB372="", $AC372=""), "", IF($H372=$M$3, "", IF(OR(BF$7&lt;$AB372, $AC372&lt;BF$6),"", MAX(BF$10:BF371)+1)))</f>
        <v/>
      </c>
      <c r="BG372" s="5" t="str">
        <f>IF(OR($AB372="", $AC372=""), "", IF($H372=$M$3, "", IF(OR(BG$7&lt;$AB372, $AC372&lt;BG$6),"", MAX(BG$10:BG371)+1)))</f>
        <v/>
      </c>
      <c r="BH372" s="5" t="str">
        <f>IF(OR($AB372="", $AC372=""), "", IF($H372=$M$3, "", IF(OR(BH$7&lt;$AB372, $AC372&lt;BH$6),"", MAX(BH$10:BH371)+1)))</f>
        <v/>
      </c>
      <c r="BI372" s="5" t="str">
        <f>IF(OR($AB372="", $AC372=""), "", IF($H372=$M$3, "", IF(OR(BI$7&lt;$AB372, $AC372&lt;BI$6),"", MAX(BI$10:BI371)+1)))</f>
        <v/>
      </c>
      <c r="BK372" s="5" t="str" cm="1">
        <f t="array" aca="1" ref="BK372" ca="1">IFERROR(INDEX($AE372:$BI372, $BJ372, MATCH($BK$9, $AE$9:$BI$9, 0)), "")</f>
        <v/>
      </c>
    </row>
    <row r="373" spans="1:63" x14ac:dyDescent="0.25">
      <c r="A373" s="2"/>
      <c r="B373" s="254"/>
      <c r="C373" s="255"/>
      <c r="D373" s="256"/>
      <c r="E373" s="257"/>
      <c r="F373" s="257"/>
      <c r="G373" s="258"/>
      <c r="H373" s="259"/>
      <c r="I373" s="16"/>
      <c r="J373" s="5" t="str">
        <f t="shared" si="51"/>
        <v/>
      </c>
      <c r="K373" s="2"/>
      <c r="O373" s="5" t="str">
        <f t="shared" si="49"/>
        <v/>
      </c>
      <c r="Q373" s="5" t="str">
        <f t="shared" si="52"/>
        <v/>
      </c>
      <c r="S373" s="5" t="str">
        <f t="shared" si="50"/>
        <v/>
      </c>
      <c r="U373" s="64" t="str">
        <f>IF($D373="","", IF(COUNTIF('Intro &amp; Setup'!$AW$49:$AW$88, $D373)&gt;0, "BH", TEXT($D373, "ddd")))</f>
        <v/>
      </c>
      <c r="V373" s="65" t="str">
        <f>IF($G373="", "", IF(COUNTIF('Intro &amp; Setup'!$AW$49:$AW$88, $G373)&gt;0, "BH", TEXT($G373, "ddd")))</f>
        <v/>
      </c>
      <c r="W373" s="64" t="str">
        <f t="shared" si="53"/>
        <v/>
      </c>
      <c r="X373" s="65" t="str">
        <f t="shared" si="54"/>
        <v/>
      </c>
      <c r="Y373" s="64" t="str">
        <f>IF(F373="", "", IF(OR(F373&lt;'Intro &amp; Setup'!$Z$20, F373&gt;'Intro &amp; Setup'!$Z$22), "X", ""))</f>
        <v/>
      </c>
      <c r="Z373" s="65" t="str">
        <f>IF(G373="", "", IF(OR(G373&lt;'Intro &amp; Setup'!$Z$20, G373&gt;'Intro &amp; Setup'!$Z$22), "X", ""))</f>
        <v/>
      </c>
      <c r="AB373" s="58" t="str">
        <f t="shared" si="55"/>
        <v/>
      </c>
      <c r="AC373" s="59" t="str">
        <f t="shared" si="56"/>
        <v/>
      </c>
      <c r="AE373" s="5" t="str">
        <f>IF(OR($AB373="", $AC373=""), "", IF($H373=$M$3, "", IF(OR(AE$7&lt;$AB373, $AC373&lt;AE$6),"", MAX(AE$10:AE372)+1)))</f>
        <v/>
      </c>
      <c r="AF373" s="5" t="str">
        <f>IF(OR($AB373="", $AC373=""), "", IF($H373=$M$3, "", IF(OR(AF$7&lt;$AB373, $AC373&lt;AF$6),"", MAX(AF$10:AF372)+1)))</f>
        <v/>
      </c>
      <c r="AG373" s="5" t="str">
        <f>IF(OR($AB373="", $AC373=""), "", IF($H373=$M$3, "", IF(OR(AG$7&lt;$AB373, $AC373&lt;AG$6),"", MAX(AG$10:AG372)+1)))</f>
        <v/>
      </c>
      <c r="AH373" s="5" t="str">
        <f>IF(OR($AB373="", $AC373=""), "", IF($H373=$M$3, "", IF(OR(AH$7&lt;$AB373, $AC373&lt;AH$6),"", MAX(AH$10:AH372)+1)))</f>
        <v/>
      </c>
      <c r="AI373" s="5" t="str">
        <f>IF(OR($AB373="", $AC373=""), "", IF($H373=$M$3, "", IF(OR(AI$7&lt;$AB373, $AC373&lt;AI$6),"", MAX(AI$10:AI372)+1)))</f>
        <v/>
      </c>
      <c r="AJ373" s="5" t="str">
        <f>IF(OR($AB373="", $AC373=""), "", IF($H373=$M$3, "", IF(OR(AJ$7&lt;$AB373, $AC373&lt;AJ$6),"", MAX(AJ$10:AJ372)+1)))</f>
        <v/>
      </c>
      <c r="AK373" s="5" t="str">
        <f>IF(OR($AB373="", $AC373=""), "", IF($H373=$M$3, "", IF(OR(AK$7&lt;$AB373, $AC373&lt;AK$6),"", MAX(AK$10:AK372)+1)))</f>
        <v/>
      </c>
      <c r="AL373" s="5" t="str">
        <f>IF(OR($AB373="", $AC373=""), "", IF($H373=$M$3, "", IF(OR(AL$7&lt;$AB373, $AC373&lt;AL$6),"", MAX(AL$10:AL372)+1)))</f>
        <v/>
      </c>
      <c r="AM373" s="5" t="str">
        <f>IF(OR($AB373="", $AC373=""), "", IF($H373=$M$3, "", IF(OR(AM$7&lt;$AB373, $AC373&lt;AM$6),"", MAX(AM$10:AM372)+1)))</f>
        <v/>
      </c>
      <c r="AN373" s="5" t="str">
        <f>IF(OR($AB373="", $AC373=""), "", IF($H373=$M$3, "", IF(OR(AN$7&lt;$AB373, $AC373&lt;AN$6),"", MAX(AN$10:AN372)+1)))</f>
        <v/>
      </c>
      <c r="AO373" s="5" t="str">
        <f>IF(OR($AB373="", $AC373=""), "", IF($H373=$M$3, "", IF(OR(AO$7&lt;$AB373, $AC373&lt;AO$6),"", MAX(AO$10:AO372)+1)))</f>
        <v/>
      </c>
      <c r="AP373" s="5" t="str">
        <f>IF(OR($AB373="", $AC373=""), "", IF($H373=$M$3, "", IF(OR(AP$7&lt;$AB373, $AC373&lt;AP$6),"", MAX(AP$10:AP372)+1)))</f>
        <v/>
      </c>
      <c r="AQ373" s="5" t="str">
        <f>IF(OR($AB373="", $AC373=""), "", IF($H373=$M$3, "", IF(OR(AQ$7&lt;$AB373, $AC373&lt;AQ$6),"", MAX(AQ$10:AQ372)+1)))</f>
        <v/>
      </c>
      <c r="AR373" s="5" t="str">
        <f>IF(OR($AB373="", $AC373=""), "", IF($H373=$M$3, "", IF(OR(AR$7&lt;$AB373, $AC373&lt;AR$6),"", MAX(AR$10:AR372)+1)))</f>
        <v/>
      </c>
      <c r="AS373" s="5" t="str">
        <f>IF(OR($AB373="", $AC373=""), "", IF($H373=$M$3, "", IF(OR(AS$7&lt;$AB373, $AC373&lt;AS$6),"", MAX(AS$10:AS372)+1)))</f>
        <v/>
      </c>
      <c r="AT373" s="5" t="str">
        <f>IF(OR($AB373="", $AC373=""), "", IF($H373=$M$3, "", IF(OR(AT$7&lt;$AB373, $AC373&lt;AT$6),"", MAX(AT$10:AT372)+1)))</f>
        <v/>
      </c>
      <c r="AU373" s="5" t="str">
        <f>IF(OR($AB373="", $AC373=""), "", IF($H373=$M$3, "", IF(OR(AU$7&lt;$AB373, $AC373&lt;AU$6),"", MAX(AU$10:AU372)+1)))</f>
        <v/>
      </c>
      <c r="AV373" s="5" t="str">
        <f>IF(OR($AB373="", $AC373=""), "", IF($H373=$M$3, "", IF(OR(AV$7&lt;$AB373, $AC373&lt;AV$6),"", MAX(AV$10:AV372)+1)))</f>
        <v/>
      </c>
      <c r="AW373" s="5" t="str">
        <f>IF(OR($AB373="", $AC373=""), "", IF($H373=$M$3, "", IF(OR(AW$7&lt;$AB373, $AC373&lt;AW$6),"", MAX(AW$10:AW372)+1)))</f>
        <v/>
      </c>
      <c r="AX373" s="5" t="str">
        <f>IF(OR($AB373="", $AC373=""), "", IF($H373=$M$3, "", IF(OR(AX$7&lt;$AB373, $AC373&lt;AX$6),"", MAX(AX$10:AX372)+1)))</f>
        <v/>
      </c>
      <c r="AY373" s="5" t="str">
        <f>IF(OR($AB373="", $AC373=""), "", IF($H373=$M$3, "", IF(OR(AY$7&lt;$AB373, $AC373&lt;AY$6),"", MAX(AY$10:AY372)+1)))</f>
        <v/>
      </c>
      <c r="AZ373" s="5" t="str">
        <f>IF(OR($AB373="", $AC373=""), "", IF($H373=$M$3, "", IF(OR(AZ$7&lt;$AB373, $AC373&lt;AZ$6),"", MAX(AZ$10:AZ372)+1)))</f>
        <v/>
      </c>
      <c r="BA373" s="5" t="str">
        <f>IF(OR($AB373="", $AC373=""), "", IF($H373=$M$3, "", IF(OR(BA$7&lt;$AB373, $AC373&lt;BA$6),"", MAX(BA$10:BA372)+1)))</f>
        <v/>
      </c>
      <c r="BB373" s="5" t="str">
        <f>IF(OR($AB373="", $AC373=""), "", IF($H373=$M$3, "", IF(OR(BB$7&lt;$AB373, $AC373&lt;BB$6),"", MAX(BB$10:BB372)+1)))</f>
        <v/>
      </c>
      <c r="BC373" s="5" t="str">
        <f>IF(OR($AB373="", $AC373=""), "", IF($H373=$M$3, "", IF(OR(BC$7&lt;$AB373, $AC373&lt;BC$6),"", MAX(BC$10:BC372)+1)))</f>
        <v/>
      </c>
      <c r="BD373" s="5" t="str">
        <f>IF(OR($AB373="", $AC373=""), "", IF($H373=$M$3, "", IF(OR(BD$7&lt;$AB373, $AC373&lt;BD$6),"", MAX(BD$10:BD372)+1)))</f>
        <v/>
      </c>
      <c r="BE373" s="5" t="str">
        <f>IF(OR($AB373="", $AC373=""), "", IF($H373=$M$3, "", IF(OR(BE$7&lt;$AB373, $AC373&lt;BE$6),"", MAX(BE$10:BE372)+1)))</f>
        <v/>
      </c>
      <c r="BF373" s="5" t="str">
        <f>IF(OR($AB373="", $AC373=""), "", IF($H373=$M$3, "", IF(OR(BF$7&lt;$AB373, $AC373&lt;BF$6),"", MAX(BF$10:BF372)+1)))</f>
        <v/>
      </c>
      <c r="BG373" s="5" t="str">
        <f>IF(OR($AB373="", $AC373=""), "", IF($H373=$M$3, "", IF(OR(BG$7&lt;$AB373, $AC373&lt;BG$6),"", MAX(BG$10:BG372)+1)))</f>
        <v/>
      </c>
      <c r="BH373" s="5" t="str">
        <f>IF(OR($AB373="", $AC373=""), "", IF($H373=$M$3, "", IF(OR(BH$7&lt;$AB373, $AC373&lt;BH$6),"", MAX(BH$10:BH372)+1)))</f>
        <v/>
      </c>
      <c r="BI373" s="5" t="str">
        <f>IF(OR($AB373="", $AC373=""), "", IF($H373=$M$3, "", IF(OR(BI$7&lt;$AB373, $AC373&lt;BI$6),"", MAX(BI$10:BI372)+1)))</f>
        <v/>
      </c>
      <c r="BK373" s="5" t="str" cm="1">
        <f t="array" aca="1" ref="BK373" ca="1">IFERROR(INDEX($AE373:$BI373, $BJ373, MATCH($BK$9, $AE$9:$BI$9, 0)), "")</f>
        <v/>
      </c>
    </row>
    <row r="374" spans="1:63" x14ac:dyDescent="0.25">
      <c r="A374" s="2"/>
      <c r="B374" s="254"/>
      <c r="C374" s="255"/>
      <c r="D374" s="256"/>
      <c r="E374" s="257"/>
      <c r="F374" s="257"/>
      <c r="G374" s="258"/>
      <c r="H374" s="259"/>
      <c r="I374" s="16"/>
      <c r="J374" s="5" t="str">
        <f t="shared" si="51"/>
        <v/>
      </c>
      <c r="K374" s="2"/>
      <c r="O374" s="5" t="str">
        <f t="shared" si="49"/>
        <v/>
      </c>
      <c r="Q374" s="5" t="str">
        <f t="shared" si="52"/>
        <v/>
      </c>
      <c r="S374" s="5" t="str">
        <f t="shared" si="50"/>
        <v/>
      </c>
      <c r="U374" s="64" t="str">
        <f>IF($D374="","", IF(COUNTIF('Intro &amp; Setup'!$AW$49:$AW$88, $D374)&gt;0, "BH", TEXT($D374, "ddd")))</f>
        <v/>
      </c>
      <c r="V374" s="65" t="str">
        <f>IF($G374="", "", IF(COUNTIF('Intro &amp; Setup'!$AW$49:$AW$88, $G374)&gt;0, "BH", TEXT($G374, "ddd")))</f>
        <v/>
      </c>
      <c r="W374" s="64" t="str">
        <f t="shared" si="53"/>
        <v/>
      </c>
      <c r="X374" s="65" t="str">
        <f t="shared" si="54"/>
        <v/>
      </c>
      <c r="Y374" s="64" t="str">
        <f>IF(F374="", "", IF(OR(F374&lt;'Intro &amp; Setup'!$Z$20, F374&gt;'Intro &amp; Setup'!$Z$22), "X", ""))</f>
        <v/>
      </c>
      <c r="Z374" s="65" t="str">
        <f>IF(G374="", "", IF(OR(G374&lt;'Intro &amp; Setup'!$Z$20, G374&gt;'Intro &amp; Setup'!$Z$22), "X", ""))</f>
        <v/>
      </c>
      <c r="AB374" s="58" t="str">
        <f t="shared" si="55"/>
        <v/>
      </c>
      <c r="AC374" s="59" t="str">
        <f t="shared" si="56"/>
        <v/>
      </c>
      <c r="AE374" s="5" t="str">
        <f>IF(OR($AB374="", $AC374=""), "", IF($H374=$M$3, "", IF(OR(AE$7&lt;$AB374, $AC374&lt;AE$6),"", MAX(AE$10:AE373)+1)))</f>
        <v/>
      </c>
      <c r="AF374" s="5" t="str">
        <f>IF(OR($AB374="", $AC374=""), "", IF($H374=$M$3, "", IF(OR(AF$7&lt;$AB374, $AC374&lt;AF$6),"", MAX(AF$10:AF373)+1)))</f>
        <v/>
      </c>
      <c r="AG374" s="5" t="str">
        <f>IF(OR($AB374="", $AC374=""), "", IF($H374=$M$3, "", IF(OR(AG$7&lt;$AB374, $AC374&lt;AG$6),"", MAX(AG$10:AG373)+1)))</f>
        <v/>
      </c>
      <c r="AH374" s="5" t="str">
        <f>IF(OR($AB374="", $AC374=""), "", IF($H374=$M$3, "", IF(OR(AH$7&lt;$AB374, $AC374&lt;AH$6),"", MAX(AH$10:AH373)+1)))</f>
        <v/>
      </c>
      <c r="AI374" s="5" t="str">
        <f>IF(OR($AB374="", $AC374=""), "", IF($H374=$M$3, "", IF(OR(AI$7&lt;$AB374, $AC374&lt;AI$6),"", MAX(AI$10:AI373)+1)))</f>
        <v/>
      </c>
      <c r="AJ374" s="5" t="str">
        <f>IF(OR($AB374="", $AC374=""), "", IF($H374=$M$3, "", IF(OR(AJ$7&lt;$AB374, $AC374&lt;AJ$6),"", MAX(AJ$10:AJ373)+1)))</f>
        <v/>
      </c>
      <c r="AK374" s="5" t="str">
        <f>IF(OR($AB374="", $AC374=""), "", IF($H374=$M$3, "", IF(OR(AK$7&lt;$AB374, $AC374&lt;AK$6),"", MAX(AK$10:AK373)+1)))</f>
        <v/>
      </c>
      <c r="AL374" s="5" t="str">
        <f>IF(OR($AB374="", $AC374=""), "", IF($H374=$M$3, "", IF(OR(AL$7&lt;$AB374, $AC374&lt;AL$6),"", MAX(AL$10:AL373)+1)))</f>
        <v/>
      </c>
      <c r="AM374" s="5" t="str">
        <f>IF(OR($AB374="", $AC374=""), "", IF($H374=$M$3, "", IF(OR(AM$7&lt;$AB374, $AC374&lt;AM$6),"", MAX(AM$10:AM373)+1)))</f>
        <v/>
      </c>
      <c r="AN374" s="5" t="str">
        <f>IF(OR($AB374="", $AC374=""), "", IF($H374=$M$3, "", IF(OR(AN$7&lt;$AB374, $AC374&lt;AN$6),"", MAX(AN$10:AN373)+1)))</f>
        <v/>
      </c>
      <c r="AO374" s="5" t="str">
        <f>IF(OR($AB374="", $AC374=""), "", IF($H374=$M$3, "", IF(OR(AO$7&lt;$AB374, $AC374&lt;AO$6),"", MAX(AO$10:AO373)+1)))</f>
        <v/>
      </c>
      <c r="AP374" s="5" t="str">
        <f>IF(OR($AB374="", $AC374=""), "", IF($H374=$M$3, "", IF(OR(AP$7&lt;$AB374, $AC374&lt;AP$6),"", MAX(AP$10:AP373)+1)))</f>
        <v/>
      </c>
      <c r="AQ374" s="5" t="str">
        <f>IF(OR($AB374="", $AC374=""), "", IF($H374=$M$3, "", IF(OR(AQ$7&lt;$AB374, $AC374&lt;AQ$6),"", MAX(AQ$10:AQ373)+1)))</f>
        <v/>
      </c>
      <c r="AR374" s="5" t="str">
        <f>IF(OR($AB374="", $AC374=""), "", IF($H374=$M$3, "", IF(OR(AR$7&lt;$AB374, $AC374&lt;AR$6),"", MAX(AR$10:AR373)+1)))</f>
        <v/>
      </c>
      <c r="AS374" s="5" t="str">
        <f>IF(OR($AB374="", $AC374=""), "", IF($H374=$M$3, "", IF(OR(AS$7&lt;$AB374, $AC374&lt;AS$6),"", MAX(AS$10:AS373)+1)))</f>
        <v/>
      </c>
      <c r="AT374" s="5" t="str">
        <f>IF(OR($AB374="", $AC374=""), "", IF($H374=$M$3, "", IF(OR(AT$7&lt;$AB374, $AC374&lt;AT$6),"", MAX(AT$10:AT373)+1)))</f>
        <v/>
      </c>
      <c r="AU374" s="5" t="str">
        <f>IF(OR($AB374="", $AC374=""), "", IF($H374=$M$3, "", IF(OR(AU$7&lt;$AB374, $AC374&lt;AU$6),"", MAX(AU$10:AU373)+1)))</f>
        <v/>
      </c>
      <c r="AV374" s="5" t="str">
        <f>IF(OR($AB374="", $AC374=""), "", IF($H374=$M$3, "", IF(OR(AV$7&lt;$AB374, $AC374&lt;AV$6),"", MAX(AV$10:AV373)+1)))</f>
        <v/>
      </c>
      <c r="AW374" s="5" t="str">
        <f>IF(OR($AB374="", $AC374=""), "", IF($H374=$M$3, "", IF(OR(AW$7&lt;$AB374, $AC374&lt;AW$6),"", MAX(AW$10:AW373)+1)))</f>
        <v/>
      </c>
      <c r="AX374" s="5" t="str">
        <f>IF(OR($AB374="", $AC374=""), "", IF($H374=$M$3, "", IF(OR(AX$7&lt;$AB374, $AC374&lt;AX$6),"", MAX(AX$10:AX373)+1)))</f>
        <v/>
      </c>
      <c r="AY374" s="5" t="str">
        <f>IF(OR($AB374="", $AC374=""), "", IF($H374=$M$3, "", IF(OR(AY$7&lt;$AB374, $AC374&lt;AY$6),"", MAX(AY$10:AY373)+1)))</f>
        <v/>
      </c>
      <c r="AZ374" s="5" t="str">
        <f>IF(OR($AB374="", $AC374=""), "", IF($H374=$M$3, "", IF(OR(AZ$7&lt;$AB374, $AC374&lt;AZ$6),"", MAX(AZ$10:AZ373)+1)))</f>
        <v/>
      </c>
      <c r="BA374" s="5" t="str">
        <f>IF(OR($AB374="", $AC374=""), "", IF($H374=$M$3, "", IF(OR(BA$7&lt;$AB374, $AC374&lt;BA$6),"", MAX(BA$10:BA373)+1)))</f>
        <v/>
      </c>
      <c r="BB374" s="5" t="str">
        <f>IF(OR($AB374="", $AC374=""), "", IF($H374=$M$3, "", IF(OR(BB$7&lt;$AB374, $AC374&lt;BB$6),"", MAX(BB$10:BB373)+1)))</f>
        <v/>
      </c>
      <c r="BC374" s="5" t="str">
        <f>IF(OR($AB374="", $AC374=""), "", IF($H374=$M$3, "", IF(OR(BC$7&lt;$AB374, $AC374&lt;BC$6),"", MAX(BC$10:BC373)+1)))</f>
        <v/>
      </c>
      <c r="BD374" s="5" t="str">
        <f>IF(OR($AB374="", $AC374=""), "", IF($H374=$M$3, "", IF(OR(BD$7&lt;$AB374, $AC374&lt;BD$6),"", MAX(BD$10:BD373)+1)))</f>
        <v/>
      </c>
      <c r="BE374" s="5" t="str">
        <f>IF(OR($AB374="", $AC374=""), "", IF($H374=$M$3, "", IF(OR(BE$7&lt;$AB374, $AC374&lt;BE$6),"", MAX(BE$10:BE373)+1)))</f>
        <v/>
      </c>
      <c r="BF374" s="5" t="str">
        <f>IF(OR($AB374="", $AC374=""), "", IF($H374=$M$3, "", IF(OR(BF$7&lt;$AB374, $AC374&lt;BF$6),"", MAX(BF$10:BF373)+1)))</f>
        <v/>
      </c>
      <c r="BG374" s="5" t="str">
        <f>IF(OR($AB374="", $AC374=""), "", IF($H374=$M$3, "", IF(OR(BG$7&lt;$AB374, $AC374&lt;BG$6),"", MAX(BG$10:BG373)+1)))</f>
        <v/>
      </c>
      <c r="BH374" s="5" t="str">
        <f>IF(OR($AB374="", $AC374=""), "", IF($H374=$M$3, "", IF(OR(BH$7&lt;$AB374, $AC374&lt;BH$6),"", MAX(BH$10:BH373)+1)))</f>
        <v/>
      </c>
      <c r="BI374" s="5" t="str">
        <f>IF(OR($AB374="", $AC374=""), "", IF($H374=$M$3, "", IF(OR(BI$7&lt;$AB374, $AC374&lt;BI$6),"", MAX(BI$10:BI373)+1)))</f>
        <v/>
      </c>
      <c r="BK374" s="5" t="str" cm="1">
        <f t="array" aca="1" ref="BK374" ca="1">IFERROR(INDEX($AE374:$BI374, $BJ374, MATCH($BK$9, $AE$9:$BI$9, 0)), "")</f>
        <v/>
      </c>
    </row>
    <row r="375" spans="1:63" x14ac:dyDescent="0.25">
      <c r="A375" s="2"/>
      <c r="B375" s="254"/>
      <c r="C375" s="255"/>
      <c r="D375" s="256"/>
      <c r="E375" s="257"/>
      <c r="F375" s="257"/>
      <c r="G375" s="258"/>
      <c r="H375" s="259"/>
      <c r="I375" s="16"/>
      <c r="J375" s="5" t="str">
        <f t="shared" si="51"/>
        <v/>
      </c>
      <c r="K375" s="2"/>
      <c r="O375" s="5" t="str">
        <f t="shared" si="49"/>
        <v/>
      </c>
      <c r="Q375" s="5" t="str">
        <f t="shared" si="52"/>
        <v/>
      </c>
      <c r="S375" s="5" t="str">
        <f t="shared" si="50"/>
        <v/>
      </c>
      <c r="U375" s="64" t="str">
        <f>IF($D375="","", IF(COUNTIF('Intro &amp; Setup'!$AW$49:$AW$88, $D375)&gt;0, "BH", TEXT($D375, "ddd")))</f>
        <v/>
      </c>
      <c r="V375" s="65" t="str">
        <f>IF($G375="", "", IF(COUNTIF('Intro &amp; Setup'!$AW$49:$AW$88, $G375)&gt;0, "BH", TEXT($G375, "ddd")))</f>
        <v/>
      </c>
      <c r="W375" s="64" t="str">
        <f t="shared" si="53"/>
        <v/>
      </c>
      <c r="X375" s="65" t="str">
        <f t="shared" si="54"/>
        <v/>
      </c>
      <c r="Y375" s="64" t="str">
        <f>IF(F375="", "", IF(OR(F375&lt;'Intro &amp; Setup'!$Z$20, F375&gt;'Intro &amp; Setup'!$Z$22), "X", ""))</f>
        <v/>
      </c>
      <c r="Z375" s="65" t="str">
        <f>IF(G375="", "", IF(OR(G375&lt;'Intro &amp; Setup'!$Z$20, G375&gt;'Intro &amp; Setup'!$Z$22), "X", ""))</f>
        <v/>
      </c>
      <c r="AB375" s="58" t="str">
        <f t="shared" si="55"/>
        <v/>
      </c>
      <c r="AC375" s="59" t="str">
        <f t="shared" si="56"/>
        <v/>
      </c>
      <c r="AE375" s="5" t="str">
        <f>IF(OR($AB375="", $AC375=""), "", IF($H375=$M$3, "", IF(OR(AE$7&lt;$AB375, $AC375&lt;AE$6),"", MAX(AE$10:AE374)+1)))</f>
        <v/>
      </c>
      <c r="AF375" s="5" t="str">
        <f>IF(OR($AB375="", $AC375=""), "", IF($H375=$M$3, "", IF(OR(AF$7&lt;$AB375, $AC375&lt;AF$6),"", MAX(AF$10:AF374)+1)))</f>
        <v/>
      </c>
      <c r="AG375" s="5" t="str">
        <f>IF(OR($AB375="", $AC375=""), "", IF($H375=$M$3, "", IF(OR(AG$7&lt;$AB375, $AC375&lt;AG$6),"", MAX(AG$10:AG374)+1)))</f>
        <v/>
      </c>
      <c r="AH375" s="5" t="str">
        <f>IF(OR($AB375="", $AC375=""), "", IF($H375=$M$3, "", IF(OR(AH$7&lt;$AB375, $AC375&lt;AH$6),"", MAX(AH$10:AH374)+1)))</f>
        <v/>
      </c>
      <c r="AI375" s="5" t="str">
        <f>IF(OR($AB375="", $AC375=""), "", IF($H375=$M$3, "", IF(OR(AI$7&lt;$AB375, $AC375&lt;AI$6),"", MAX(AI$10:AI374)+1)))</f>
        <v/>
      </c>
      <c r="AJ375" s="5" t="str">
        <f>IF(OR($AB375="", $AC375=""), "", IF($H375=$M$3, "", IF(OR(AJ$7&lt;$AB375, $AC375&lt;AJ$6),"", MAX(AJ$10:AJ374)+1)))</f>
        <v/>
      </c>
      <c r="AK375" s="5" t="str">
        <f>IF(OR($AB375="", $AC375=""), "", IF($H375=$M$3, "", IF(OR(AK$7&lt;$AB375, $AC375&lt;AK$6),"", MAX(AK$10:AK374)+1)))</f>
        <v/>
      </c>
      <c r="AL375" s="5" t="str">
        <f>IF(OR($AB375="", $AC375=""), "", IF($H375=$M$3, "", IF(OR(AL$7&lt;$AB375, $AC375&lt;AL$6),"", MAX(AL$10:AL374)+1)))</f>
        <v/>
      </c>
      <c r="AM375" s="5" t="str">
        <f>IF(OR($AB375="", $AC375=""), "", IF($H375=$M$3, "", IF(OR(AM$7&lt;$AB375, $AC375&lt;AM$6),"", MAX(AM$10:AM374)+1)))</f>
        <v/>
      </c>
      <c r="AN375" s="5" t="str">
        <f>IF(OR($AB375="", $AC375=""), "", IF($H375=$M$3, "", IF(OR(AN$7&lt;$AB375, $AC375&lt;AN$6),"", MAX(AN$10:AN374)+1)))</f>
        <v/>
      </c>
      <c r="AO375" s="5" t="str">
        <f>IF(OR($AB375="", $AC375=""), "", IF($H375=$M$3, "", IF(OR(AO$7&lt;$AB375, $AC375&lt;AO$6),"", MAX(AO$10:AO374)+1)))</f>
        <v/>
      </c>
      <c r="AP375" s="5" t="str">
        <f>IF(OR($AB375="", $AC375=""), "", IF($H375=$M$3, "", IF(OR(AP$7&lt;$AB375, $AC375&lt;AP$6),"", MAX(AP$10:AP374)+1)))</f>
        <v/>
      </c>
      <c r="AQ375" s="5" t="str">
        <f>IF(OR($AB375="", $AC375=""), "", IF($H375=$M$3, "", IF(OR(AQ$7&lt;$AB375, $AC375&lt;AQ$6),"", MAX(AQ$10:AQ374)+1)))</f>
        <v/>
      </c>
      <c r="AR375" s="5" t="str">
        <f>IF(OR($AB375="", $AC375=""), "", IF($H375=$M$3, "", IF(OR(AR$7&lt;$AB375, $AC375&lt;AR$6),"", MAX(AR$10:AR374)+1)))</f>
        <v/>
      </c>
      <c r="AS375" s="5" t="str">
        <f>IF(OR($AB375="", $AC375=""), "", IF($H375=$M$3, "", IF(OR(AS$7&lt;$AB375, $AC375&lt;AS$6),"", MAX(AS$10:AS374)+1)))</f>
        <v/>
      </c>
      <c r="AT375" s="5" t="str">
        <f>IF(OR($AB375="", $AC375=""), "", IF($H375=$M$3, "", IF(OR(AT$7&lt;$AB375, $AC375&lt;AT$6),"", MAX(AT$10:AT374)+1)))</f>
        <v/>
      </c>
      <c r="AU375" s="5" t="str">
        <f>IF(OR($AB375="", $AC375=""), "", IF($H375=$M$3, "", IF(OR(AU$7&lt;$AB375, $AC375&lt;AU$6),"", MAX(AU$10:AU374)+1)))</f>
        <v/>
      </c>
      <c r="AV375" s="5" t="str">
        <f>IF(OR($AB375="", $AC375=""), "", IF($H375=$M$3, "", IF(OR(AV$7&lt;$AB375, $AC375&lt;AV$6),"", MAX(AV$10:AV374)+1)))</f>
        <v/>
      </c>
      <c r="AW375" s="5" t="str">
        <f>IF(OR($AB375="", $AC375=""), "", IF($H375=$M$3, "", IF(OR(AW$7&lt;$AB375, $AC375&lt;AW$6),"", MAX(AW$10:AW374)+1)))</f>
        <v/>
      </c>
      <c r="AX375" s="5" t="str">
        <f>IF(OR($AB375="", $AC375=""), "", IF($H375=$M$3, "", IF(OR(AX$7&lt;$AB375, $AC375&lt;AX$6),"", MAX(AX$10:AX374)+1)))</f>
        <v/>
      </c>
      <c r="AY375" s="5" t="str">
        <f>IF(OR($AB375="", $AC375=""), "", IF($H375=$M$3, "", IF(OR(AY$7&lt;$AB375, $AC375&lt;AY$6),"", MAX(AY$10:AY374)+1)))</f>
        <v/>
      </c>
      <c r="AZ375" s="5" t="str">
        <f>IF(OR($AB375="", $AC375=""), "", IF($H375=$M$3, "", IF(OR(AZ$7&lt;$AB375, $AC375&lt;AZ$6),"", MAX(AZ$10:AZ374)+1)))</f>
        <v/>
      </c>
      <c r="BA375" s="5" t="str">
        <f>IF(OR($AB375="", $AC375=""), "", IF($H375=$M$3, "", IF(OR(BA$7&lt;$AB375, $AC375&lt;BA$6),"", MAX(BA$10:BA374)+1)))</f>
        <v/>
      </c>
      <c r="BB375" s="5" t="str">
        <f>IF(OR($AB375="", $AC375=""), "", IF($H375=$M$3, "", IF(OR(BB$7&lt;$AB375, $AC375&lt;BB$6),"", MAX(BB$10:BB374)+1)))</f>
        <v/>
      </c>
      <c r="BC375" s="5" t="str">
        <f>IF(OR($AB375="", $AC375=""), "", IF($H375=$M$3, "", IF(OR(BC$7&lt;$AB375, $AC375&lt;BC$6),"", MAX(BC$10:BC374)+1)))</f>
        <v/>
      </c>
      <c r="BD375" s="5" t="str">
        <f>IF(OR($AB375="", $AC375=""), "", IF($H375=$M$3, "", IF(OR(BD$7&lt;$AB375, $AC375&lt;BD$6),"", MAX(BD$10:BD374)+1)))</f>
        <v/>
      </c>
      <c r="BE375" s="5" t="str">
        <f>IF(OR($AB375="", $AC375=""), "", IF($H375=$M$3, "", IF(OR(BE$7&lt;$AB375, $AC375&lt;BE$6),"", MAX(BE$10:BE374)+1)))</f>
        <v/>
      </c>
      <c r="BF375" s="5" t="str">
        <f>IF(OR($AB375="", $AC375=""), "", IF($H375=$M$3, "", IF(OR(BF$7&lt;$AB375, $AC375&lt;BF$6),"", MAX(BF$10:BF374)+1)))</f>
        <v/>
      </c>
      <c r="BG375" s="5" t="str">
        <f>IF(OR($AB375="", $AC375=""), "", IF($H375=$M$3, "", IF(OR(BG$7&lt;$AB375, $AC375&lt;BG$6),"", MAX(BG$10:BG374)+1)))</f>
        <v/>
      </c>
      <c r="BH375" s="5" t="str">
        <f>IF(OR($AB375="", $AC375=""), "", IF($H375=$M$3, "", IF(OR(BH$7&lt;$AB375, $AC375&lt;BH$6),"", MAX(BH$10:BH374)+1)))</f>
        <v/>
      </c>
      <c r="BI375" s="5" t="str">
        <f>IF(OR($AB375="", $AC375=""), "", IF($H375=$M$3, "", IF(OR(BI$7&lt;$AB375, $AC375&lt;BI$6),"", MAX(BI$10:BI374)+1)))</f>
        <v/>
      </c>
      <c r="BK375" s="5" t="str" cm="1">
        <f t="array" aca="1" ref="BK375" ca="1">IFERROR(INDEX($AE375:$BI375, $BJ375, MATCH($BK$9, $AE$9:$BI$9, 0)), "")</f>
        <v/>
      </c>
    </row>
    <row r="376" spans="1:63" x14ac:dyDescent="0.25">
      <c r="A376" s="2"/>
      <c r="B376" s="254"/>
      <c r="C376" s="255"/>
      <c r="D376" s="256"/>
      <c r="E376" s="257"/>
      <c r="F376" s="257"/>
      <c r="G376" s="258"/>
      <c r="H376" s="259"/>
      <c r="I376" s="16"/>
      <c r="J376" s="5" t="str">
        <f t="shared" si="51"/>
        <v/>
      </c>
      <c r="K376" s="2"/>
      <c r="O376" s="5" t="str">
        <f t="shared" si="49"/>
        <v/>
      </c>
      <c r="Q376" s="5" t="str">
        <f t="shared" si="52"/>
        <v/>
      </c>
      <c r="S376" s="5" t="str">
        <f t="shared" si="50"/>
        <v/>
      </c>
      <c r="U376" s="64" t="str">
        <f>IF($D376="","", IF(COUNTIF('Intro &amp; Setup'!$AW$49:$AW$88, $D376)&gt;0, "BH", TEXT($D376, "ddd")))</f>
        <v/>
      </c>
      <c r="V376" s="65" t="str">
        <f>IF($G376="", "", IF(COUNTIF('Intro &amp; Setup'!$AW$49:$AW$88, $G376)&gt;0, "BH", TEXT($G376, "ddd")))</f>
        <v/>
      </c>
      <c r="W376" s="64" t="str">
        <f t="shared" si="53"/>
        <v/>
      </c>
      <c r="X376" s="65" t="str">
        <f t="shared" si="54"/>
        <v/>
      </c>
      <c r="Y376" s="64" t="str">
        <f>IF(F376="", "", IF(OR(F376&lt;'Intro &amp; Setup'!$Z$20, F376&gt;'Intro &amp; Setup'!$Z$22), "X", ""))</f>
        <v/>
      </c>
      <c r="Z376" s="65" t="str">
        <f>IF(G376="", "", IF(OR(G376&lt;'Intro &amp; Setup'!$Z$20, G376&gt;'Intro &amp; Setup'!$Z$22), "X", ""))</f>
        <v/>
      </c>
      <c r="AB376" s="58" t="str">
        <f t="shared" si="55"/>
        <v/>
      </c>
      <c r="AC376" s="59" t="str">
        <f t="shared" si="56"/>
        <v/>
      </c>
      <c r="AE376" s="5" t="str">
        <f>IF(OR($AB376="", $AC376=""), "", IF($H376=$M$3, "", IF(OR(AE$7&lt;$AB376, $AC376&lt;AE$6),"", MAX(AE$10:AE375)+1)))</f>
        <v/>
      </c>
      <c r="AF376" s="5" t="str">
        <f>IF(OR($AB376="", $AC376=""), "", IF($H376=$M$3, "", IF(OR(AF$7&lt;$AB376, $AC376&lt;AF$6),"", MAX(AF$10:AF375)+1)))</f>
        <v/>
      </c>
      <c r="AG376" s="5" t="str">
        <f>IF(OR($AB376="", $AC376=""), "", IF($H376=$M$3, "", IF(OR(AG$7&lt;$AB376, $AC376&lt;AG$6),"", MAX(AG$10:AG375)+1)))</f>
        <v/>
      </c>
      <c r="AH376" s="5" t="str">
        <f>IF(OR($AB376="", $AC376=""), "", IF($H376=$M$3, "", IF(OR(AH$7&lt;$AB376, $AC376&lt;AH$6),"", MAX(AH$10:AH375)+1)))</f>
        <v/>
      </c>
      <c r="AI376" s="5" t="str">
        <f>IF(OR($AB376="", $AC376=""), "", IF($H376=$M$3, "", IF(OR(AI$7&lt;$AB376, $AC376&lt;AI$6),"", MAX(AI$10:AI375)+1)))</f>
        <v/>
      </c>
      <c r="AJ376" s="5" t="str">
        <f>IF(OR($AB376="", $AC376=""), "", IF($H376=$M$3, "", IF(OR(AJ$7&lt;$AB376, $AC376&lt;AJ$6),"", MAX(AJ$10:AJ375)+1)))</f>
        <v/>
      </c>
      <c r="AK376" s="5" t="str">
        <f>IF(OR($AB376="", $AC376=""), "", IF($H376=$M$3, "", IF(OR(AK$7&lt;$AB376, $AC376&lt;AK$6),"", MAX(AK$10:AK375)+1)))</f>
        <v/>
      </c>
      <c r="AL376" s="5" t="str">
        <f>IF(OR($AB376="", $AC376=""), "", IF($H376=$M$3, "", IF(OR(AL$7&lt;$AB376, $AC376&lt;AL$6),"", MAX(AL$10:AL375)+1)))</f>
        <v/>
      </c>
      <c r="AM376" s="5" t="str">
        <f>IF(OR($AB376="", $AC376=""), "", IF($H376=$M$3, "", IF(OR(AM$7&lt;$AB376, $AC376&lt;AM$6),"", MAX(AM$10:AM375)+1)))</f>
        <v/>
      </c>
      <c r="AN376" s="5" t="str">
        <f>IF(OR($AB376="", $AC376=""), "", IF($H376=$M$3, "", IF(OR(AN$7&lt;$AB376, $AC376&lt;AN$6),"", MAX(AN$10:AN375)+1)))</f>
        <v/>
      </c>
      <c r="AO376" s="5" t="str">
        <f>IF(OR($AB376="", $AC376=""), "", IF($H376=$M$3, "", IF(OR(AO$7&lt;$AB376, $AC376&lt;AO$6),"", MAX(AO$10:AO375)+1)))</f>
        <v/>
      </c>
      <c r="AP376" s="5" t="str">
        <f>IF(OR($AB376="", $AC376=""), "", IF($H376=$M$3, "", IF(OR(AP$7&lt;$AB376, $AC376&lt;AP$6),"", MAX(AP$10:AP375)+1)))</f>
        <v/>
      </c>
      <c r="AQ376" s="5" t="str">
        <f>IF(OR($AB376="", $AC376=""), "", IF($H376=$M$3, "", IF(OR(AQ$7&lt;$AB376, $AC376&lt;AQ$6),"", MAX(AQ$10:AQ375)+1)))</f>
        <v/>
      </c>
      <c r="AR376" s="5" t="str">
        <f>IF(OR($AB376="", $AC376=""), "", IF($H376=$M$3, "", IF(OR(AR$7&lt;$AB376, $AC376&lt;AR$6),"", MAX(AR$10:AR375)+1)))</f>
        <v/>
      </c>
      <c r="AS376" s="5" t="str">
        <f>IF(OR($AB376="", $AC376=""), "", IF($H376=$M$3, "", IF(OR(AS$7&lt;$AB376, $AC376&lt;AS$6),"", MAX(AS$10:AS375)+1)))</f>
        <v/>
      </c>
      <c r="AT376" s="5" t="str">
        <f>IF(OR($AB376="", $AC376=""), "", IF($H376=$M$3, "", IF(OR(AT$7&lt;$AB376, $AC376&lt;AT$6),"", MAX(AT$10:AT375)+1)))</f>
        <v/>
      </c>
      <c r="AU376" s="5" t="str">
        <f>IF(OR($AB376="", $AC376=""), "", IF($H376=$M$3, "", IF(OR(AU$7&lt;$AB376, $AC376&lt;AU$6),"", MAX(AU$10:AU375)+1)))</f>
        <v/>
      </c>
      <c r="AV376" s="5" t="str">
        <f>IF(OR($AB376="", $AC376=""), "", IF($H376=$M$3, "", IF(OR(AV$7&lt;$AB376, $AC376&lt;AV$6),"", MAX(AV$10:AV375)+1)))</f>
        <v/>
      </c>
      <c r="AW376" s="5" t="str">
        <f>IF(OR($AB376="", $AC376=""), "", IF($H376=$M$3, "", IF(OR(AW$7&lt;$AB376, $AC376&lt;AW$6),"", MAX(AW$10:AW375)+1)))</f>
        <v/>
      </c>
      <c r="AX376" s="5" t="str">
        <f>IF(OR($AB376="", $AC376=""), "", IF($H376=$M$3, "", IF(OR(AX$7&lt;$AB376, $AC376&lt;AX$6),"", MAX(AX$10:AX375)+1)))</f>
        <v/>
      </c>
      <c r="AY376" s="5" t="str">
        <f>IF(OR($AB376="", $AC376=""), "", IF($H376=$M$3, "", IF(OR(AY$7&lt;$AB376, $AC376&lt;AY$6),"", MAX(AY$10:AY375)+1)))</f>
        <v/>
      </c>
      <c r="AZ376" s="5" t="str">
        <f>IF(OR($AB376="", $AC376=""), "", IF($H376=$M$3, "", IF(OR(AZ$7&lt;$AB376, $AC376&lt;AZ$6),"", MAX(AZ$10:AZ375)+1)))</f>
        <v/>
      </c>
      <c r="BA376" s="5" t="str">
        <f>IF(OR($AB376="", $AC376=""), "", IF($H376=$M$3, "", IF(OR(BA$7&lt;$AB376, $AC376&lt;BA$6),"", MAX(BA$10:BA375)+1)))</f>
        <v/>
      </c>
      <c r="BB376" s="5" t="str">
        <f>IF(OR($AB376="", $AC376=""), "", IF($H376=$M$3, "", IF(OR(BB$7&lt;$AB376, $AC376&lt;BB$6),"", MAX(BB$10:BB375)+1)))</f>
        <v/>
      </c>
      <c r="BC376" s="5" t="str">
        <f>IF(OR($AB376="", $AC376=""), "", IF($H376=$M$3, "", IF(OR(BC$7&lt;$AB376, $AC376&lt;BC$6),"", MAX(BC$10:BC375)+1)))</f>
        <v/>
      </c>
      <c r="BD376" s="5" t="str">
        <f>IF(OR($AB376="", $AC376=""), "", IF($H376=$M$3, "", IF(OR(BD$7&lt;$AB376, $AC376&lt;BD$6),"", MAX(BD$10:BD375)+1)))</f>
        <v/>
      </c>
      <c r="BE376" s="5" t="str">
        <f>IF(OR($AB376="", $AC376=""), "", IF($H376=$M$3, "", IF(OR(BE$7&lt;$AB376, $AC376&lt;BE$6),"", MAX(BE$10:BE375)+1)))</f>
        <v/>
      </c>
      <c r="BF376" s="5" t="str">
        <f>IF(OR($AB376="", $AC376=""), "", IF($H376=$M$3, "", IF(OR(BF$7&lt;$AB376, $AC376&lt;BF$6),"", MAX(BF$10:BF375)+1)))</f>
        <v/>
      </c>
      <c r="BG376" s="5" t="str">
        <f>IF(OR($AB376="", $AC376=""), "", IF($H376=$M$3, "", IF(OR(BG$7&lt;$AB376, $AC376&lt;BG$6),"", MAX(BG$10:BG375)+1)))</f>
        <v/>
      </c>
      <c r="BH376" s="5" t="str">
        <f>IF(OR($AB376="", $AC376=""), "", IF($H376=$M$3, "", IF(OR(BH$7&lt;$AB376, $AC376&lt;BH$6),"", MAX(BH$10:BH375)+1)))</f>
        <v/>
      </c>
      <c r="BI376" s="5" t="str">
        <f>IF(OR($AB376="", $AC376=""), "", IF($H376=$M$3, "", IF(OR(BI$7&lt;$AB376, $AC376&lt;BI$6),"", MAX(BI$10:BI375)+1)))</f>
        <v/>
      </c>
      <c r="BK376" s="5" t="str" cm="1">
        <f t="array" aca="1" ref="BK376" ca="1">IFERROR(INDEX($AE376:$BI376, $BJ376, MATCH($BK$9, $AE$9:$BI$9, 0)), "")</f>
        <v/>
      </c>
    </row>
    <row r="377" spans="1:63" x14ac:dyDescent="0.25">
      <c r="A377" s="2"/>
      <c r="B377" s="254"/>
      <c r="C377" s="255"/>
      <c r="D377" s="256"/>
      <c r="E377" s="257"/>
      <c r="F377" s="257"/>
      <c r="G377" s="258"/>
      <c r="H377" s="259"/>
      <c r="I377" s="16"/>
      <c r="J377" s="5" t="str">
        <f t="shared" si="51"/>
        <v/>
      </c>
      <c r="K377" s="2"/>
      <c r="O377" s="5" t="str">
        <f t="shared" si="49"/>
        <v/>
      </c>
      <c r="Q377" s="5" t="str">
        <f t="shared" si="52"/>
        <v/>
      </c>
      <c r="S377" s="5" t="str">
        <f t="shared" si="50"/>
        <v/>
      </c>
      <c r="U377" s="64" t="str">
        <f>IF($D377="","", IF(COUNTIF('Intro &amp; Setup'!$AW$49:$AW$88, $D377)&gt;0, "BH", TEXT($D377, "ddd")))</f>
        <v/>
      </c>
      <c r="V377" s="65" t="str">
        <f>IF($G377="", "", IF(COUNTIF('Intro &amp; Setup'!$AW$49:$AW$88, $G377)&gt;0, "BH", TEXT($G377, "ddd")))</f>
        <v/>
      </c>
      <c r="W377" s="64" t="str">
        <f t="shared" si="53"/>
        <v/>
      </c>
      <c r="X377" s="65" t="str">
        <f t="shared" si="54"/>
        <v/>
      </c>
      <c r="Y377" s="64" t="str">
        <f>IF(F377="", "", IF(OR(F377&lt;'Intro &amp; Setup'!$Z$20, F377&gt;'Intro &amp; Setup'!$Z$22), "X", ""))</f>
        <v/>
      </c>
      <c r="Z377" s="65" t="str">
        <f>IF(G377="", "", IF(OR(G377&lt;'Intro &amp; Setup'!$Z$20, G377&gt;'Intro &amp; Setup'!$Z$22), "X", ""))</f>
        <v/>
      </c>
      <c r="AB377" s="58" t="str">
        <f t="shared" si="55"/>
        <v/>
      </c>
      <c r="AC377" s="59" t="str">
        <f t="shared" si="56"/>
        <v/>
      </c>
      <c r="AE377" s="5" t="str">
        <f>IF(OR($AB377="", $AC377=""), "", IF($H377=$M$3, "", IF(OR(AE$7&lt;$AB377, $AC377&lt;AE$6),"", MAX(AE$10:AE376)+1)))</f>
        <v/>
      </c>
      <c r="AF377" s="5" t="str">
        <f>IF(OR($AB377="", $AC377=""), "", IF($H377=$M$3, "", IF(OR(AF$7&lt;$AB377, $AC377&lt;AF$6),"", MAX(AF$10:AF376)+1)))</f>
        <v/>
      </c>
      <c r="AG377" s="5" t="str">
        <f>IF(OR($AB377="", $AC377=""), "", IF($H377=$M$3, "", IF(OR(AG$7&lt;$AB377, $AC377&lt;AG$6),"", MAX(AG$10:AG376)+1)))</f>
        <v/>
      </c>
      <c r="AH377" s="5" t="str">
        <f>IF(OR($AB377="", $AC377=""), "", IF($H377=$M$3, "", IF(OR(AH$7&lt;$AB377, $AC377&lt;AH$6),"", MAX(AH$10:AH376)+1)))</f>
        <v/>
      </c>
      <c r="AI377" s="5" t="str">
        <f>IF(OR($AB377="", $AC377=""), "", IF($H377=$M$3, "", IF(OR(AI$7&lt;$AB377, $AC377&lt;AI$6),"", MAX(AI$10:AI376)+1)))</f>
        <v/>
      </c>
      <c r="AJ377" s="5" t="str">
        <f>IF(OR($AB377="", $AC377=""), "", IF($H377=$M$3, "", IF(OR(AJ$7&lt;$AB377, $AC377&lt;AJ$6),"", MAX(AJ$10:AJ376)+1)))</f>
        <v/>
      </c>
      <c r="AK377" s="5" t="str">
        <f>IF(OR($AB377="", $AC377=""), "", IF($H377=$M$3, "", IF(OR(AK$7&lt;$AB377, $AC377&lt;AK$6),"", MAX(AK$10:AK376)+1)))</f>
        <v/>
      </c>
      <c r="AL377" s="5" t="str">
        <f>IF(OR($AB377="", $AC377=""), "", IF($H377=$M$3, "", IF(OR(AL$7&lt;$AB377, $AC377&lt;AL$6),"", MAX(AL$10:AL376)+1)))</f>
        <v/>
      </c>
      <c r="AM377" s="5" t="str">
        <f>IF(OR($AB377="", $AC377=""), "", IF($H377=$M$3, "", IF(OR(AM$7&lt;$AB377, $AC377&lt;AM$6),"", MAX(AM$10:AM376)+1)))</f>
        <v/>
      </c>
      <c r="AN377" s="5" t="str">
        <f>IF(OR($AB377="", $AC377=""), "", IF($H377=$M$3, "", IF(OR(AN$7&lt;$AB377, $AC377&lt;AN$6),"", MAX(AN$10:AN376)+1)))</f>
        <v/>
      </c>
      <c r="AO377" s="5" t="str">
        <f>IF(OR($AB377="", $AC377=""), "", IF($H377=$M$3, "", IF(OR(AO$7&lt;$AB377, $AC377&lt;AO$6),"", MAX(AO$10:AO376)+1)))</f>
        <v/>
      </c>
      <c r="AP377" s="5" t="str">
        <f>IF(OR($AB377="", $AC377=""), "", IF($H377=$M$3, "", IF(OR(AP$7&lt;$AB377, $AC377&lt;AP$6),"", MAX(AP$10:AP376)+1)))</f>
        <v/>
      </c>
      <c r="AQ377" s="5" t="str">
        <f>IF(OR($AB377="", $AC377=""), "", IF($H377=$M$3, "", IF(OR(AQ$7&lt;$AB377, $AC377&lt;AQ$6),"", MAX(AQ$10:AQ376)+1)))</f>
        <v/>
      </c>
      <c r="AR377" s="5" t="str">
        <f>IF(OR($AB377="", $AC377=""), "", IF($H377=$M$3, "", IF(OR(AR$7&lt;$AB377, $AC377&lt;AR$6),"", MAX(AR$10:AR376)+1)))</f>
        <v/>
      </c>
      <c r="AS377" s="5" t="str">
        <f>IF(OR($AB377="", $AC377=""), "", IF($H377=$M$3, "", IF(OR(AS$7&lt;$AB377, $AC377&lt;AS$6),"", MAX(AS$10:AS376)+1)))</f>
        <v/>
      </c>
      <c r="AT377" s="5" t="str">
        <f>IF(OR($AB377="", $AC377=""), "", IF($H377=$M$3, "", IF(OR(AT$7&lt;$AB377, $AC377&lt;AT$6),"", MAX(AT$10:AT376)+1)))</f>
        <v/>
      </c>
      <c r="AU377" s="5" t="str">
        <f>IF(OR($AB377="", $AC377=""), "", IF($H377=$M$3, "", IF(OR(AU$7&lt;$AB377, $AC377&lt;AU$6),"", MAX(AU$10:AU376)+1)))</f>
        <v/>
      </c>
      <c r="AV377" s="5" t="str">
        <f>IF(OR($AB377="", $AC377=""), "", IF($H377=$M$3, "", IF(OR(AV$7&lt;$AB377, $AC377&lt;AV$6),"", MAX(AV$10:AV376)+1)))</f>
        <v/>
      </c>
      <c r="AW377" s="5" t="str">
        <f>IF(OR($AB377="", $AC377=""), "", IF($H377=$M$3, "", IF(OR(AW$7&lt;$AB377, $AC377&lt;AW$6),"", MAX(AW$10:AW376)+1)))</f>
        <v/>
      </c>
      <c r="AX377" s="5" t="str">
        <f>IF(OR($AB377="", $AC377=""), "", IF($H377=$M$3, "", IF(OR(AX$7&lt;$AB377, $AC377&lt;AX$6),"", MAX(AX$10:AX376)+1)))</f>
        <v/>
      </c>
      <c r="AY377" s="5" t="str">
        <f>IF(OR($AB377="", $AC377=""), "", IF($H377=$M$3, "", IF(OR(AY$7&lt;$AB377, $AC377&lt;AY$6),"", MAX(AY$10:AY376)+1)))</f>
        <v/>
      </c>
      <c r="AZ377" s="5" t="str">
        <f>IF(OR($AB377="", $AC377=""), "", IF($H377=$M$3, "", IF(OR(AZ$7&lt;$AB377, $AC377&lt;AZ$6),"", MAX(AZ$10:AZ376)+1)))</f>
        <v/>
      </c>
      <c r="BA377" s="5" t="str">
        <f>IF(OR($AB377="", $AC377=""), "", IF($H377=$M$3, "", IF(OR(BA$7&lt;$AB377, $AC377&lt;BA$6),"", MAX(BA$10:BA376)+1)))</f>
        <v/>
      </c>
      <c r="BB377" s="5" t="str">
        <f>IF(OR($AB377="", $AC377=""), "", IF($H377=$M$3, "", IF(OR(BB$7&lt;$AB377, $AC377&lt;BB$6),"", MAX(BB$10:BB376)+1)))</f>
        <v/>
      </c>
      <c r="BC377" s="5" t="str">
        <f>IF(OR($AB377="", $AC377=""), "", IF($H377=$M$3, "", IF(OR(BC$7&lt;$AB377, $AC377&lt;BC$6),"", MAX(BC$10:BC376)+1)))</f>
        <v/>
      </c>
      <c r="BD377" s="5" t="str">
        <f>IF(OR($AB377="", $AC377=""), "", IF($H377=$M$3, "", IF(OR(BD$7&lt;$AB377, $AC377&lt;BD$6),"", MAX(BD$10:BD376)+1)))</f>
        <v/>
      </c>
      <c r="BE377" s="5" t="str">
        <f>IF(OR($AB377="", $AC377=""), "", IF($H377=$M$3, "", IF(OR(BE$7&lt;$AB377, $AC377&lt;BE$6),"", MAX(BE$10:BE376)+1)))</f>
        <v/>
      </c>
      <c r="BF377" s="5" t="str">
        <f>IF(OR($AB377="", $AC377=""), "", IF($H377=$M$3, "", IF(OR(BF$7&lt;$AB377, $AC377&lt;BF$6),"", MAX(BF$10:BF376)+1)))</f>
        <v/>
      </c>
      <c r="BG377" s="5" t="str">
        <f>IF(OR($AB377="", $AC377=""), "", IF($H377=$M$3, "", IF(OR(BG$7&lt;$AB377, $AC377&lt;BG$6),"", MAX(BG$10:BG376)+1)))</f>
        <v/>
      </c>
      <c r="BH377" s="5" t="str">
        <f>IF(OR($AB377="", $AC377=""), "", IF($H377=$M$3, "", IF(OR(BH$7&lt;$AB377, $AC377&lt;BH$6),"", MAX(BH$10:BH376)+1)))</f>
        <v/>
      </c>
      <c r="BI377" s="5" t="str">
        <f>IF(OR($AB377="", $AC377=""), "", IF($H377=$M$3, "", IF(OR(BI$7&lt;$AB377, $AC377&lt;BI$6),"", MAX(BI$10:BI376)+1)))</f>
        <v/>
      </c>
      <c r="BK377" s="5" t="str" cm="1">
        <f t="array" aca="1" ref="BK377" ca="1">IFERROR(INDEX($AE377:$BI377, $BJ377, MATCH($BK$9, $AE$9:$BI$9, 0)), "")</f>
        <v/>
      </c>
    </row>
    <row r="378" spans="1:63" x14ac:dyDescent="0.25">
      <c r="A378" s="2"/>
      <c r="B378" s="254"/>
      <c r="C378" s="255"/>
      <c r="D378" s="256"/>
      <c r="E378" s="257"/>
      <c r="F378" s="257"/>
      <c r="G378" s="258"/>
      <c r="H378" s="259"/>
      <c r="I378" s="16"/>
      <c r="J378" s="5" t="str">
        <f t="shared" si="51"/>
        <v/>
      </c>
      <c r="K378" s="2"/>
      <c r="O378" s="5" t="str">
        <f t="shared" si="49"/>
        <v/>
      </c>
      <c r="Q378" s="5" t="str">
        <f t="shared" si="52"/>
        <v/>
      </c>
      <c r="S378" s="5" t="str">
        <f t="shared" si="50"/>
        <v/>
      </c>
      <c r="U378" s="64" t="str">
        <f>IF($D378="","", IF(COUNTIF('Intro &amp; Setup'!$AW$49:$AW$88, $D378)&gt;0, "BH", TEXT($D378, "ddd")))</f>
        <v/>
      </c>
      <c r="V378" s="65" t="str">
        <f>IF($G378="", "", IF(COUNTIF('Intro &amp; Setup'!$AW$49:$AW$88, $G378)&gt;0, "BH", TEXT($G378, "ddd")))</f>
        <v/>
      </c>
      <c r="W378" s="64" t="str">
        <f t="shared" si="53"/>
        <v/>
      </c>
      <c r="X378" s="65" t="str">
        <f t="shared" si="54"/>
        <v/>
      </c>
      <c r="Y378" s="64" t="str">
        <f>IF(F378="", "", IF(OR(F378&lt;'Intro &amp; Setup'!$Z$20, F378&gt;'Intro &amp; Setup'!$Z$22), "X", ""))</f>
        <v/>
      </c>
      <c r="Z378" s="65" t="str">
        <f>IF(G378="", "", IF(OR(G378&lt;'Intro &amp; Setup'!$Z$20, G378&gt;'Intro &amp; Setup'!$Z$22), "X", ""))</f>
        <v/>
      </c>
      <c r="AB378" s="58" t="str">
        <f t="shared" si="55"/>
        <v/>
      </c>
      <c r="AC378" s="59" t="str">
        <f t="shared" si="56"/>
        <v/>
      </c>
      <c r="AE378" s="5" t="str">
        <f>IF(OR($AB378="", $AC378=""), "", IF($H378=$M$3, "", IF(OR(AE$7&lt;$AB378, $AC378&lt;AE$6),"", MAX(AE$10:AE377)+1)))</f>
        <v/>
      </c>
      <c r="AF378" s="5" t="str">
        <f>IF(OR($AB378="", $AC378=""), "", IF($H378=$M$3, "", IF(OR(AF$7&lt;$AB378, $AC378&lt;AF$6),"", MAX(AF$10:AF377)+1)))</f>
        <v/>
      </c>
      <c r="AG378" s="5" t="str">
        <f>IF(OR($AB378="", $AC378=""), "", IF($H378=$M$3, "", IF(OR(AG$7&lt;$AB378, $AC378&lt;AG$6),"", MAX(AG$10:AG377)+1)))</f>
        <v/>
      </c>
      <c r="AH378" s="5" t="str">
        <f>IF(OR($AB378="", $AC378=""), "", IF($H378=$M$3, "", IF(OR(AH$7&lt;$AB378, $AC378&lt;AH$6),"", MAX(AH$10:AH377)+1)))</f>
        <v/>
      </c>
      <c r="AI378" s="5" t="str">
        <f>IF(OR($AB378="", $AC378=""), "", IF($H378=$M$3, "", IF(OR(AI$7&lt;$AB378, $AC378&lt;AI$6),"", MAX(AI$10:AI377)+1)))</f>
        <v/>
      </c>
      <c r="AJ378" s="5" t="str">
        <f>IF(OR($AB378="", $AC378=""), "", IF($H378=$M$3, "", IF(OR(AJ$7&lt;$AB378, $AC378&lt;AJ$6),"", MAX(AJ$10:AJ377)+1)))</f>
        <v/>
      </c>
      <c r="AK378" s="5" t="str">
        <f>IF(OR($AB378="", $AC378=""), "", IF($H378=$M$3, "", IF(OR(AK$7&lt;$AB378, $AC378&lt;AK$6),"", MAX(AK$10:AK377)+1)))</f>
        <v/>
      </c>
      <c r="AL378" s="5" t="str">
        <f>IF(OR($AB378="", $AC378=""), "", IF($H378=$M$3, "", IF(OR(AL$7&lt;$AB378, $AC378&lt;AL$6),"", MAX(AL$10:AL377)+1)))</f>
        <v/>
      </c>
      <c r="AM378" s="5" t="str">
        <f>IF(OR($AB378="", $AC378=""), "", IF($H378=$M$3, "", IF(OR(AM$7&lt;$AB378, $AC378&lt;AM$6),"", MAX(AM$10:AM377)+1)))</f>
        <v/>
      </c>
      <c r="AN378" s="5" t="str">
        <f>IF(OR($AB378="", $AC378=""), "", IF($H378=$M$3, "", IF(OR(AN$7&lt;$AB378, $AC378&lt;AN$6),"", MAX(AN$10:AN377)+1)))</f>
        <v/>
      </c>
      <c r="AO378" s="5" t="str">
        <f>IF(OR($AB378="", $AC378=""), "", IF($H378=$M$3, "", IF(OR(AO$7&lt;$AB378, $AC378&lt;AO$6),"", MAX(AO$10:AO377)+1)))</f>
        <v/>
      </c>
      <c r="AP378" s="5" t="str">
        <f>IF(OR($AB378="", $AC378=""), "", IF($H378=$M$3, "", IF(OR(AP$7&lt;$AB378, $AC378&lt;AP$6),"", MAX(AP$10:AP377)+1)))</f>
        <v/>
      </c>
      <c r="AQ378" s="5" t="str">
        <f>IF(OR($AB378="", $AC378=""), "", IF($H378=$M$3, "", IF(OR(AQ$7&lt;$AB378, $AC378&lt;AQ$6),"", MAX(AQ$10:AQ377)+1)))</f>
        <v/>
      </c>
      <c r="AR378" s="5" t="str">
        <f>IF(OR($AB378="", $AC378=""), "", IF($H378=$M$3, "", IF(OR(AR$7&lt;$AB378, $AC378&lt;AR$6),"", MAX(AR$10:AR377)+1)))</f>
        <v/>
      </c>
      <c r="AS378" s="5" t="str">
        <f>IF(OR($AB378="", $AC378=""), "", IF($H378=$M$3, "", IF(OR(AS$7&lt;$AB378, $AC378&lt;AS$6),"", MAX(AS$10:AS377)+1)))</f>
        <v/>
      </c>
      <c r="AT378" s="5" t="str">
        <f>IF(OR($AB378="", $AC378=""), "", IF($H378=$M$3, "", IF(OR(AT$7&lt;$AB378, $AC378&lt;AT$6),"", MAX(AT$10:AT377)+1)))</f>
        <v/>
      </c>
      <c r="AU378" s="5" t="str">
        <f>IF(OR($AB378="", $AC378=""), "", IF($H378=$M$3, "", IF(OR(AU$7&lt;$AB378, $AC378&lt;AU$6),"", MAX(AU$10:AU377)+1)))</f>
        <v/>
      </c>
      <c r="AV378" s="5" t="str">
        <f>IF(OR($AB378="", $AC378=""), "", IF($H378=$M$3, "", IF(OR(AV$7&lt;$AB378, $AC378&lt;AV$6),"", MAX(AV$10:AV377)+1)))</f>
        <v/>
      </c>
      <c r="AW378" s="5" t="str">
        <f>IF(OR($AB378="", $AC378=""), "", IF($H378=$M$3, "", IF(OR(AW$7&lt;$AB378, $AC378&lt;AW$6),"", MAX(AW$10:AW377)+1)))</f>
        <v/>
      </c>
      <c r="AX378" s="5" t="str">
        <f>IF(OR($AB378="", $AC378=""), "", IF($H378=$M$3, "", IF(OR(AX$7&lt;$AB378, $AC378&lt;AX$6),"", MAX(AX$10:AX377)+1)))</f>
        <v/>
      </c>
      <c r="AY378" s="5" t="str">
        <f>IF(OR($AB378="", $AC378=""), "", IF($H378=$M$3, "", IF(OR(AY$7&lt;$AB378, $AC378&lt;AY$6),"", MAX(AY$10:AY377)+1)))</f>
        <v/>
      </c>
      <c r="AZ378" s="5" t="str">
        <f>IF(OR($AB378="", $AC378=""), "", IF($H378=$M$3, "", IF(OR(AZ$7&lt;$AB378, $AC378&lt;AZ$6),"", MAX(AZ$10:AZ377)+1)))</f>
        <v/>
      </c>
      <c r="BA378" s="5" t="str">
        <f>IF(OR($AB378="", $AC378=""), "", IF($H378=$M$3, "", IF(OR(BA$7&lt;$AB378, $AC378&lt;BA$6),"", MAX(BA$10:BA377)+1)))</f>
        <v/>
      </c>
      <c r="BB378" s="5" t="str">
        <f>IF(OR($AB378="", $AC378=""), "", IF($H378=$M$3, "", IF(OR(BB$7&lt;$AB378, $AC378&lt;BB$6),"", MAX(BB$10:BB377)+1)))</f>
        <v/>
      </c>
      <c r="BC378" s="5" t="str">
        <f>IF(OR($AB378="", $AC378=""), "", IF($H378=$M$3, "", IF(OR(BC$7&lt;$AB378, $AC378&lt;BC$6),"", MAX(BC$10:BC377)+1)))</f>
        <v/>
      </c>
      <c r="BD378" s="5" t="str">
        <f>IF(OR($AB378="", $AC378=""), "", IF($H378=$M$3, "", IF(OR(BD$7&lt;$AB378, $AC378&lt;BD$6),"", MAX(BD$10:BD377)+1)))</f>
        <v/>
      </c>
      <c r="BE378" s="5" t="str">
        <f>IF(OR($AB378="", $AC378=""), "", IF($H378=$M$3, "", IF(OR(BE$7&lt;$AB378, $AC378&lt;BE$6),"", MAX(BE$10:BE377)+1)))</f>
        <v/>
      </c>
      <c r="BF378" s="5" t="str">
        <f>IF(OR($AB378="", $AC378=""), "", IF($H378=$M$3, "", IF(OR(BF$7&lt;$AB378, $AC378&lt;BF$6),"", MAX(BF$10:BF377)+1)))</f>
        <v/>
      </c>
      <c r="BG378" s="5" t="str">
        <f>IF(OR($AB378="", $AC378=""), "", IF($H378=$M$3, "", IF(OR(BG$7&lt;$AB378, $AC378&lt;BG$6),"", MAX(BG$10:BG377)+1)))</f>
        <v/>
      </c>
      <c r="BH378" s="5" t="str">
        <f>IF(OR($AB378="", $AC378=""), "", IF($H378=$M$3, "", IF(OR(BH$7&lt;$AB378, $AC378&lt;BH$6),"", MAX(BH$10:BH377)+1)))</f>
        <v/>
      </c>
      <c r="BI378" s="5" t="str">
        <f>IF(OR($AB378="", $AC378=""), "", IF($H378=$M$3, "", IF(OR(BI$7&lt;$AB378, $AC378&lt;BI$6),"", MAX(BI$10:BI377)+1)))</f>
        <v/>
      </c>
      <c r="BK378" s="5" t="str" cm="1">
        <f t="array" aca="1" ref="BK378" ca="1">IFERROR(INDEX($AE378:$BI378, $BJ378, MATCH($BK$9, $AE$9:$BI$9, 0)), "")</f>
        <v/>
      </c>
    </row>
    <row r="379" spans="1:63" x14ac:dyDescent="0.25">
      <c r="A379" s="2"/>
      <c r="B379" s="254"/>
      <c r="C379" s="255"/>
      <c r="D379" s="256"/>
      <c r="E379" s="257"/>
      <c r="F379" s="257"/>
      <c r="G379" s="258"/>
      <c r="H379" s="259"/>
      <c r="I379" s="16"/>
      <c r="J379" s="5" t="str">
        <f t="shared" si="51"/>
        <v/>
      </c>
      <c r="K379" s="2"/>
      <c r="O379" s="5" t="str">
        <f t="shared" si="49"/>
        <v/>
      </c>
      <c r="Q379" s="5" t="str">
        <f t="shared" si="52"/>
        <v/>
      </c>
      <c r="S379" s="5" t="str">
        <f t="shared" si="50"/>
        <v/>
      </c>
      <c r="U379" s="64" t="str">
        <f>IF($D379="","", IF(COUNTIF('Intro &amp; Setup'!$AW$49:$AW$88, $D379)&gt;0, "BH", TEXT($D379, "ddd")))</f>
        <v/>
      </c>
      <c r="V379" s="65" t="str">
        <f>IF($G379="", "", IF(COUNTIF('Intro &amp; Setup'!$AW$49:$AW$88, $G379)&gt;0, "BH", TEXT($G379, "ddd")))</f>
        <v/>
      </c>
      <c r="W379" s="64" t="str">
        <f t="shared" si="53"/>
        <v/>
      </c>
      <c r="X379" s="65" t="str">
        <f t="shared" si="54"/>
        <v/>
      </c>
      <c r="Y379" s="64" t="str">
        <f>IF(F379="", "", IF(OR(F379&lt;'Intro &amp; Setup'!$Z$20, F379&gt;'Intro &amp; Setup'!$Z$22), "X", ""))</f>
        <v/>
      </c>
      <c r="Z379" s="65" t="str">
        <f>IF(G379="", "", IF(OR(G379&lt;'Intro &amp; Setup'!$Z$20, G379&gt;'Intro &amp; Setup'!$Z$22), "X", ""))</f>
        <v/>
      </c>
      <c r="AB379" s="58" t="str">
        <f t="shared" si="55"/>
        <v/>
      </c>
      <c r="AC379" s="59" t="str">
        <f t="shared" si="56"/>
        <v/>
      </c>
      <c r="AE379" s="5" t="str">
        <f>IF(OR($AB379="", $AC379=""), "", IF($H379=$M$3, "", IF(OR(AE$7&lt;$AB379, $AC379&lt;AE$6),"", MAX(AE$10:AE378)+1)))</f>
        <v/>
      </c>
      <c r="AF379" s="5" t="str">
        <f>IF(OR($AB379="", $AC379=""), "", IF($H379=$M$3, "", IF(OR(AF$7&lt;$AB379, $AC379&lt;AF$6),"", MAX(AF$10:AF378)+1)))</f>
        <v/>
      </c>
      <c r="AG379" s="5" t="str">
        <f>IF(OR($AB379="", $AC379=""), "", IF($H379=$M$3, "", IF(OR(AG$7&lt;$AB379, $AC379&lt;AG$6),"", MAX(AG$10:AG378)+1)))</f>
        <v/>
      </c>
      <c r="AH379" s="5" t="str">
        <f>IF(OR($AB379="", $AC379=""), "", IF($H379=$M$3, "", IF(OR(AH$7&lt;$AB379, $AC379&lt;AH$6),"", MAX(AH$10:AH378)+1)))</f>
        <v/>
      </c>
      <c r="AI379" s="5" t="str">
        <f>IF(OR($AB379="", $AC379=""), "", IF($H379=$M$3, "", IF(OR(AI$7&lt;$AB379, $AC379&lt;AI$6),"", MAX(AI$10:AI378)+1)))</f>
        <v/>
      </c>
      <c r="AJ379" s="5" t="str">
        <f>IF(OR($AB379="", $AC379=""), "", IF($H379=$M$3, "", IF(OR(AJ$7&lt;$AB379, $AC379&lt;AJ$6),"", MAX(AJ$10:AJ378)+1)))</f>
        <v/>
      </c>
      <c r="AK379" s="5" t="str">
        <f>IF(OR($AB379="", $AC379=""), "", IF($H379=$M$3, "", IF(OR(AK$7&lt;$AB379, $AC379&lt;AK$6),"", MAX(AK$10:AK378)+1)))</f>
        <v/>
      </c>
      <c r="AL379" s="5" t="str">
        <f>IF(OR($AB379="", $AC379=""), "", IF($H379=$M$3, "", IF(OR(AL$7&lt;$AB379, $AC379&lt;AL$6),"", MAX(AL$10:AL378)+1)))</f>
        <v/>
      </c>
      <c r="AM379" s="5" t="str">
        <f>IF(OR($AB379="", $AC379=""), "", IF($H379=$M$3, "", IF(OR(AM$7&lt;$AB379, $AC379&lt;AM$6),"", MAX(AM$10:AM378)+1)))</f>
        <v/>
      </c>
      <c r="AN379" s="5" t="str">
        <f>IF(OR($AB379="", $AC379=""), "", IF($H379=$M$3, "", IF(OR(AN$7&lt;$AB379, $AC379&lt;AN$6),"", MAX(AN$10:AN378)+1)))</f>
        <v/>
      </c>
      <c r="AO379" s="5" t="str">
        <f>IF(OR($AB379="", $AC379=""), "", IF($H379=$M$3, "", IF(OR(AO$7&lt;$AB379, $AC379&lt;AO$6),"", MAX(AO$10:AO378)+1)))</f>
        <v/>
      </c>
      <c r="AP379" s="5" t="str">
        <f>IF(OR($AB379="", $AC379=""), "", IF($H379=$M$3, "", IF(OR(AP$7&lt;$AB379, $AC379&lt;AP$6),"", MAX(AP$10:AP378)+1)))</f>
        <v/>
      </c>
      <c r="AQ379" s="5" t="str">
        <f>IF(OR($AB379="", $AC379=""), "", IF($H379=$M$3, "", IF(OR(AQ$7&lt;$AB379, $AC379&lt;AQ$6),"", MAX(AQ$10:AQ378)+1)))</f>
        <v/>
      </c>
      <c r="AR379" s="5" t="str">
        <f>IF(OR($AB379="", $AC379=""), "", IF($H379=$M$3, "", IF(OR(AR$7&lt;$AB379, $AC379&lt;AR$6),"", MAX(AR$10:AR378)+1)))</f>
        <v/>
      </c>
      <c r="AS379" s="5" t="str">
        <f>IF(OR($AB379="", $AC379=""), "", IF($H379=$M$3, "", IF(OR(AS$7&lt;$AB379, $AC379&lt;AS$6),"", MAX(AS$10:AS378)+1)))</f>
        <v/>
      </c>
      <c r="AT379" s="5" t="str">
        <f>IF(OR($AB379="", $AC379=""), "", IF($H379=$M$3, "", IF(OR(AT$7&lt;$AB379, $AC379&lt;AT$6),"", MAX(AT$10:AT378)+1)))</f>
        <v/>
      </c>
      <c r="AU379" s="5" t="str">
        <f>IF(OR($AB379="", $AC379=""), "", IF($H379=$M$3, "", IF(OR(AU$7&lt;$AB379, $AC379&lt;AU$6),"", MAX(AU$10:AU378)+1)))</f>
        <v/>
      </c>
      <c r="AV379" s="5" t="str">
        <f>IF(OR($AB379="", $AC379=""), "", IF($H379=$M$3, "", IF(OR(AV$7&lt;$AB379, $AC379&lt;AV$6),"", MAX(AV$10:AV378)+1)))</f>
        <v/>
      </c>
      <c r="AW379" s="5" t="str">
        <f>IF(OR($AB379="", $AC379=""), "", IF($H379=$M$3, "", IF(OR(AW$7&lt;$AB379, $AC379&lt;AW$6),"", MAX(AW$10:AW378)+1)))</f>
        <v/>
      </c>
      <c r="AX379" s="5" t="str">
        <f>IF(OR($AB379="", $AC379=""), "", IF($H379=$M$3, "", IF(OR(AX$7&lt;$AB379, $AC379&lt;AX$6),"", MAX(AX$10:AX378)+1)))</f>
        <v/>
      </c>
      <c r="AY379" s="5" t="str">
        <f>IF(OR($AB379="", $AC379=""), "", IF($H379=$M$3, "", IF(OR(AY$7&lt;$AB379, $AC379&lt;AY$6),"", MAX(AY$10:AY378)+1)))</f>
        <v/>
      </c>
      <c r="AZ379" s="5" t="str">
        <f>IF(OR($AB379="", $AC379=""), "", IF($H379=$M$3, "", IF(OR(AZ$7&lt;$AB379, $AC379&lt;AZ$6),"", MAX(AZ$10:AZ378)+1)))</f>
        <v/>
      </c>
      <c r="BA379" s="5" t="str">
        <f>IF(OR($AB379="", $AC379=""), "", IF($H379=$M$3, "", IF(OR(BA$7&lt;$AB379, $AC379&lt;BA$6),"", MAX(BA$10:BA378)+1)))</f>
        <v/>
      </c>
      <c r="BB379" s="5" t="str">
        <f>IF(OR($AB379="", $AC379=""), "", IF($H379=$M$3, "", IF(OR(BB$7&lt;$AB379, $AC379&lt;BB$6),"", MAX(BB$10:BB378)+1)))</f>
        <v/>
      </c>
      <c r="BC379" s="5" t="str">
        <f>IF(OR($AB379="", $AC379=""), "", IF($H379=$M$3, "", IF(OR(BC$7&lt;$AB379, $AC379&lt;BC$6),"", MAX(BC$10:BC378)+1)))</f>
        <v/>
      </c>
      <c r="BD379" s="5" t="str">
        <f>IF(OR($AB379="", $AC379=""), "", IF($H379=$M$3, "", IF(OR(BD$7&lt;$AB379, $AC379&lt;BD$6),"", MAX(BD$10:BD378)+1)))</f>
        <v/>
      </c>
      <c r="BE379" s="5" t="str">
        <f>IF(OR($AB379="", $AC379=""), "", IF($H379=$M$3, "", IF(OR(BE$7&lt;$AB379, $AC379&lt;BE$6),"", MAX(BE$10:BE378)+1)))</f>
        <v/>
      </c>
      <c r="BF379" s="5" t="str">
        <f>IF(OR($AB379="", $AC379=""), "", IF($H379=$M$3, "", IF(OR(BF$7&lt;$AB379, $AC379&lt;BF$6),"", MAX(BF$10:BF378)+1)))</f>
        <v/>
      </c>
      <c r="BG379" s="5" t="str">
        <f>IF(OR($AB379="", $AC379=""), "", IF($H379=$M$3, "", IF(OR(BG$7&lt;$AB379, $AC379&lt;BG$6),"", MAX(BG$10:BG378)+1)))</f>
        <v/>
      </c>
      <c r="BH379" s="5" t="str">
        <f>IF(OR($AB379="", $AC379=""), "", IF($H379=$M$3, "", IF(OR(BH$7&lt;$AB379, $AC379&lt;BH$6),"", MAX(BH$10:BH378)+1)))</f>
        <v/>
      </c>
      <c r="BI379" s="5" t="str">
        <f>IF(OR($AB379="", $AC379=""), "", IF($H379=$M$3, "", IF(OR(BI$7&lt;$AB379, $AC379&lt;BI$6),"", MAX(BI$10:BI378)+1)))</f>
        <v/>
      </c>
      <c r="BK379" s="5" t="str" cm="1">
        <f t="array" aca="1" ref="BK379" ca="1">IFERROR(INDEX($AE379:$BI379, $BJ379, MATCH($BK$9, $AE$9:$BI$9, 0)), "")</f>
        <v/>
      </c>
    </row>
    <row r="380" spans="1:63" x14ac:dyDescent="0.25">
      <c r="A380" s="2"/>
      <c r="B380" s="254"/>
      <c r="C380" s="255"/>
      <c r="D380" s="256"/>
      <c r="E380" s="257"/>
      <c r="F380" s="257"/>
      <c r="G380" s="258"/>
      <c r="H380" s="259"/>
      <c r="I380" s="16"/>
      <c r="J380" s="5" t="str">
        <f t="shared" si="51"/>
        <v/>
      </c>
      <c r="K380" s="2"/>
      <c r="O380" s="5" t="str">
        <f t="shared" si="49"/>
        <v/>
      </c>
      <c r="Q380" s="5" t="str">
        <f t="shared" si="52"/>
        <v/>
      </c>
      <c r="S380" s="5" t="str">
        <f t="shared" si="50"/>
        <v/>
      </c>
      <c r="U380" s="64" t="str">
        <f>IF($D380="","", IF(COUNTIF('Intro &amp; Setup'!$AW$49:$AW$88, $D380)&gt;0, "BH", TEXT($D380, "ddd")))</f>
        <v/>
      </c>
      <c r="V380" s="65" t="str">
        <f>IF($G380="", "", IF(COUNTIF('Intro &amp; Setup'!$AW$49:$AW$88, $G380)&gt;0, "BH", TEXT($G380, "ddd")))</f>
        <v/>
      </c>
      <c r="W380" s="64" t="str">
        <f t="shared" si="53"/>
        <v/>
      </c>
      <c r="X380" s="65" t="str">
        <f t="shared" si="54"/>
        <v/>
      </c>
      <c r="Y380" s="64" t="str">
        <f>IF(F380="", "", IF(OR(F380&lt;'Intro &amp; Setup'!$Z$20, F380&gt;'Intro &amp; Setup'!$Z$22), "X", ""))</f>
        <v/>
      </c>
      <c r="Z380" s="65" t="str">
        <f>IF(G380="", "", IF(OR(G380&lt;'Intro &amp; Setup'!$Z$20, G380&gt;'Intro &amp; Setup'!$Z$22), "X", ""))</f>
        <v/>
      </c>
      <c r="AB380" s="58" t="str">
        <f t="shared" si="55"/>
        <v/>
      </c>
      <c r="AC380" s="59" t="str">
        <f t="shared" si="56"/>
        <v/>
      </c>
      <c r="AE380" s="5" t="str">
        <f>IF(OR($AB380="", $AC380=""), "", IF($H380=$M$3, "", IF(OR(AE$7&lt;$AB380, $AC380&lt;AE$6),"", MAX(AE$10:AE379)+1)))</f>
        <v/>
      </c>
      <c r="AF380" s="5" t="str">
        <f>IF(OR($AB380="", $AC380=""), "", IF($H380=$M$3, "", IF(OR(AF$7&lt;$AB380, $AC380&lt;AF$6),"", MAX(AF$10:AF379)+1)))</f>
        <v/>
      </c>
      <c r="AG380" s="5" t="str">
        <f>IF(OR($AB380="", $AC380=""), "", IF($H380=$M$3, "", IF(OR(AG$7&lt;$AB380, $AC380&lt;AG$6),"", MAX(AG$10:AG379)+1)))</f>
        <v/>
      </c>
      <c r="AH380" s="5" t="str">
        <f>IF(OR($AB380="", $AC380=""), "", IF($H380=$M$3, "", IF(OR(AH$7&lt;$AB380, $AC380&lt;AH$6),"", MAX(AH$10:AH379)+1)))</f>
        <v/>
      </c>
      <c r="AI380" s="5" t="str">
        <f>IF(OR($AB380="", $AC380=""), "", IF($H380=$M$3, "", IF(OR(AI$7&lt;$AB380, $AC380&lt;AI$6),"", MAX(AI$10:AI379)+1)))</f>
        <v/>
      </c>
      <c r="AJ380" s="5" t="str">
        <f>IF(OR($AB380="", $AC380=""), "", IF($H380=$M$3, "", IF(OR(AJ$7&lt;$AB380, $AC380&lt;AJ$6),"", MAX(AJ$10:AJ379)+1)))</f>
        <v/>
      </c>
      <c r="AK380" s="5" t="str">
        <f>IF(OR($AB380="", $AC380=""), "", IF($H380=$M$3, "", IF(OR(AK$7&lt;$AB380, $AC380&lt;AK$6),"", MAX(AK$10:AK379)+1)))</f>
        <v/>
      </c>
      <c r="AL380" s="5" t="str">
        <f>IF(OR($AB380="", $AC380=""), "", IF($H380=$M$3, "", IF(OR(AL$7&lt;$AB380, $AC380&lt;AL$6),"", MAX(AL$10:AL379)+1)))</f>
        <v/>
      </c>
      <c r="AM380" s="5" t="str">
        <f>IF(OR($AB380="", $AC380=""), "", IF($H380=$M$3, "", IF(OR(AM$7&lt;$AB380, $AC380&lt;AM$6),"", MAX(AM$10:AM379)+1)))</f>
        <v/>
      </c>
      <c r="AN380" s="5" t="str">
        <f>IF(OR($AB380="", $AC380=""), "", IF($H380=$M$3, "", IF(OR(AN$7&lt;$AB380, $AC380&lt;AN$6),"", MAX(AN$10:AN379)+1)))</f>
        <v/>
      </c>
      <c r="AO380" s="5" t="str">
        <f>IF(OR($AB380="", $AC380=""), "", IF($H380=$M$3, "", IF(OR(AO$7&lt;$AB380, $AC380&lt;AO$6),"", MAX(AO$10:AO379)+1)))</f>
        <v/>
      </c>
      <c r="AP380" s="5" t="str">
        <f>IF(OR($AB380="", $AC380=""), "", IF($H380=$M$3, "", IF(OR(AP$7&lt;$AB380, $AC380&lt;AP$6),"", MAX(AP$10:AP379)+1)))</f>
        <v/>
      </c>
      <c r="AQ380" s="5" t="str">
        <f>IF(OR($AB380="", $AC380=""), "", IF($H380=$M$3, "", IF(OR(AQ$7&lt;$AB380, $AC380&lt;AQ$6),"", MAX(AQ$10:AQ379)+1)))</f>
        <v/>
      </c>
      <c r="AR380" s="5" t="str">
        <f>IF(OR($AB380="", $AC380=""), "", IF($H380=$M$3, "", IF(OR(AR$7&lt;$AB380, $AC380&lt;AR$6),"", MAX(AR$10:AR379)+1)))</f>
        <v/>
      </c>
      <c r="AS380" s="5" t="str">
        <f>IF(OR($AB380="", $AC380=""), "", IF($H380=$M$3, "", IF(OR(AS$7&lt;$AB380, $AC380&lt;AS$6),"", MAX(AS$10:AS379)+1)))</f>
        <v/>
      </c>
      <c r="AT380" s="5" t="str">
        <f>IF(OR($AB380="", $AC380=""), "", IF($H380=$M$3, "", IF(OR(AT$7&lt;$AB380, $AC380&lt;AT$6),"", MAX(AT$10:AT379)+1)))</f>
        <v/>
      </c>
      <c r="AU380" s="5" t="str">
        <f>IF(OR($AB380="", $AC380=""), "", IF($H380=$M$3, "", IF(OR(AU$7&lt;$AB380, $AC380&lt;AU$6),"", MAX(AU$10:AU379)+1)))</f>
        <v/>
      </c>
      <c r="AV380" s="5" t="str">
        <f>IF(OR($AB380="", $AC380=""), "", IF($H380=$M$3, "", IF(OR(AV$7&lt;$AB380, $AC380&lt;AV$6),"", MAX(AV$10:AV379)+1)))</f>
        <v/>
      </c>
      <c r="AW380" s="5" t="str">
        <f>IF(OR($AB380="", $AC380=""), "", IF($H380=$M$3, "", IF(OR(AW$7&lt;$AB380, $AC380&lt;AW$6),"", MAX(AW$10:AW379)+1)))</f>
        <v/>
      </c>
      <c r="AX380" s="5" t="str">
        <f>IF(OR($AB380="", $AC380=""), "", IF($H380=$M$3, "", IF(OR(AX$7&lt;$AB380, $AC380&lt;AX$6),"", MAX(AX$10:AX379)+1)))</f>
        <v/>
      </c>
      <c r="AY380" s="5" t="str">
        <f>IF(OR($AB380="", $AC380=""), "", IF($H380=$M$3, "", IF(OR(AY$7&lt;$AB380, $AC380&lt;AY$6),"", MAX(AY$10:AY379)+1)))</f>
        <v/>
      </c>
      <c r="AZ380" s="5" t="str">
        <f>IF(OR($AB380="", $AC380=""), "", IF($H380=$M$3, "", IF(OR(AZ$7&lt;$AB380, $AC380&lt;AZ$6),"", MAX(AZ$10:AZ379)+1)))</f>
        <v/>
      </c>
      <c r="BA380" s="5" t="str">
        <f>IF(OR($AB380="", $AC380=""), "", IF($H380=$M$3, "", IF(OR(BA$7&lt;$AB380, $AC380&lt;BA$6),"", MAX(BA$10:BA379)+1)))</f>
        <v/>
      </c>
      <c r="BB380" s="5" t="str">
        <f>IF(OR($AB380="", $AC380=""), "", IF($H380=$M$3, "", IF(OR(BB$7&lt;$AB380, $AC380&lt;BB$6),"", MAX(BB$10:BB379)+1)))</f>
        <v/>
      </c>
      <c r="BC380" s="5" t="str">
        <f>IF(OR($AB380="", $AC380=""), "", IF($H380=$M$3, "", IF(OR(BC$7&lt;$AB380, $AC380&lt;BC$6),"", MAX(BC$10:BC379)+1)))</f>
        <v/>
      </c>
      <c r="BD380" s="5" t="str">
        <f>IF(OR($AB380="", $AC380=""), "", IF($H380=$M$3, "", IF(OR(BD$7&lt;$AB380, $AC380&lt;BD$6),"", MAX(BD$10:BD379)+1)))</f>
        <v/>
      </c>
      <c r="BE380" s="5" t="str">
        <f>IF(OR($AB380="", $AC380=""), "", IF($H380=$M$3, "", IF(OR(BE$7&lt;$AB380, $AC380&lt;BE$6),"", MAX(BE$10:BE379)+1)))</f>
        <v/>
      </c>
      <c r="BF380" s="5" t="str">
        <f>IF(OR($AB380="", $AC380=""), "", IF($H380=$M$3, "", IF(OR(BF$7&lt;$AB380, $AC380&lt;BF$6),"", MAX(BF$10:BF379)+1)))</f>
        <v/>
      </c>
      <c r="BG380" s="5" t="str">
        <f>IF(OR($AB380="", $AC380=""), "", IF($H380=$M$3, "", IF(OR(BG$7&lt;$AB380, $AC380&lt;BG$6),"", MAX(BG$10:BG379)+1)))</f>
        <v/>
      </c>
      <c r="BH380" s="5" t="str">
        <f>IF(OR($AB380="", $AC380=""), "", IF($H380=$M$3, "", IF(OR(BH$7&lt;$AB380, $AC380&lt;BH$6),"", MAX(BH$10:BH379)+1)))</f>
        <v/>
      </c>
      <c r="BI380" s="5" t="str">
        <f>IF(OR($AB380="", $AC380=""), "", IF($H380=$M$3, "", IF(OR(BI$7&lt;$AB380, $AC380&lt;BI$6),"", MAX(BI$10:BI379)+1)))</f>
        <v/>
      </c>
      <c r="BK380" s="5" t="str" cm="1">
        <f t="array" aca="1" ref="BK380" ca="1">IFERROR(INDEX($AE380:$BI380, $BJ380, MATCH($BK$9, $AE$9:$BI$9, 0)), "")</f>
        <v/>
      </c>
    </row>
    <row r="381" spans="1:63" x14ac:dyDescent="0.25">
      <c r="A381" s="2"/>
      <c r="B381" s="254"/>
      <c r="C381" s="255"/>
      <c r="D381" s="256"/>
      <c r="E381" s="257"/>
      <c r="F381" s="257"/>
      <c r="G381" s="258"/>
      <c r="H381" s="259"/>
      <c r="I381" s="16"/>
      <c r="J381" s="5" t="str">
        <f t="shared" si="51"/>
        <v/>
      </c>
      <c r="K381" s="2"/>
      <c r="O381" s="5" t="str">
        <f t="shared" si="49"/>
        <v/>
      </c>
      <c r="Q381" s="5" t="str">
        <f t="shared" si="52"/>
        <v/>
      </c>
      <c r="S381" s="5" t="str">
        <f t="shared" si="50"/>
        <v/>
      </c>
      <c r="U381" s="64" t="str">
        <f>IF($D381="","", IF(COUNTIF('Intro &amp; Setup'!$AW$49:$AW$88, $D381)&gt;0, "BH", TEXT($D381, "ddd")))</f>
        <v/>
      </c>
      <c r="V381" s="65" t="str">
        <f>IF($G381="", "", IF(COUNTIF('Intro &amp; Setup'!$AW$49:$AW$88, $G381)&gt;0, "BH", TEXT($G381, "ddd")))</f>
        <v/>
      </c>
      <c r="W381" s="64" t="str">
        <f t="shared" si="53"/>
        <v/>
      </c>
      <c r="X381" s="65" t="str">
        <f t="shared" si="54"/>
        <v/>
      </c>
      <c r="Y381" s="64" t="str">
        <f>IF(F381="", "", IF(OR(F381&lt;'Intro &amp; Setup'!$Z$20, F381&gt;'Intro &amp; Setup'!$Z$22), "X", ""))</f>
        <v/>
      </c>
      <c r="Z381" s="65" t="str">
        <f>IF(G381="", "", IF(OR(G381&lt;'Intro &amp; Setup'!$Z$20, G381&gt;'Intro &amp; Setup'!$Z$22), "X", ""))</f>
        <v/>
      </c>
      <c r="AB381" s="58" t="str">
        <f t="shared" si="55"/>
        <v/>
      </c>
      <c r="AC381" s="59" t="str">
        <f t="shared" si="56"/>
        <v/>
      </c>
      <c r="AE381" s="5" t="str">
        <f>IF(OR($AB381="", $AC381=""), "", IF($H381=$M$3, "", IF(OR(AE$7&lt;$AB381, $AC381&lt;AE$6),"", MAX(AE$10:AE380)+1)))</f>
        <v/>
      </c>
      <c r="AF381" s="5" t="str">
        <f>IF(OR($AB381="", $AC381=""), "", IF($H381=$M$3, "", IF(OR(AF$7&lt;$AB381, $AC381&lt;AF$6),"", MAX(AF$10:AF380)+1)))</f>
        <v/>
      </c>
      <c r="AG381" s="5" t="str">
        <f>IF(OR($AB381="", $AC381=""), "", IF($H381=$M$3, "", IF(OR(AG$7&lt;$AB381, $AC381&lt;AG$6),"", MAX(AG$10:AG380)+1)))</f>
        <v/>
      </c>
      <c r="AH381" s="5" t="str">
        <f>IF(OR($AB381="", $AC381=""), "", IF($H381=$M$3, "", IF(OR(AH$7&lt;$AB381, $AC381&lt;AH$6),"", MAX(AH$10:AH380)+1)))</f>
        <v/>
      </c>
      <c r="AI381" s="5" t="str">
        <f>IF(OR($AB381="", $AC381=""), "", IF($H381=$M$3, "", IF(OR(AI$7&lt;$AB381, $AC381&lt;AI$6),"", MAX(AI$10:AI380)+1)))</f>
        <v/>
      </c>
      <c r="AJ381" s="5" t="str">
        <f>IF(OR($AB381="", $AC381=""), "", IF($H381=$M$3, "", IF(OR(AJ$7&lt;$AB381, $AC381&lt;AJ$6),"", MAX(AJ$10:AJ380)+1)))</f>
        <v/>
      </c>
      <c r="AK381" s="5" t="str">
        <f>IF(OR($AB381="", $AC381=""), "", IF($H381=$M$3, "", IF(OR(AK$7&lt;$AB381, $AC381&lt;AK$6),"", MAX(AK$10:AK380)+1)))</f>
        <v/>
      </c>
      <c r="AL381" s="5" t="str">
        <f>IF(OR($AB381="", $AC381=""), "", IF($H381=$M$3, "", IF(OR(AL$7&lt;$AB381, $AC381&lt;AL$6),"", MAX(AL$10:AL380)+1)))</f>
        <v/>
      </c>
      <c r="AM381" s="5" t="str">
        <f>IF(OR($AB381="", $AC381=""), "", IF($H381=$M$3, "", IF(OR(AM$7&lt;$AB381, $AC381&lt;AM$6),"", MAX(AM$10:AM380)+1)))</f>
        <v/>
      </c>
      <c r="AN381" s="5" t="str">
        <f>IF(OR($AB381="", $AC381=""), "", IF($H381=$M$3, "", IF(OR(AN$7&lt;$AB381, $AC381&lt;AN$6),"", MAX(AN$10:AN380)+1)))</f>
        <v/>
      </c>
      <c r="AO381" s="5" t="str">
        <f>IF(OR($AB381="", $AC381=""), "", IF($H381=$M$3, "", IF(OR(AO$7&lt;$AB381, $AC381&lt;AO$6),"", MAX(AO$10:AO380)+1)))</f>
        <v/>
      </c>
      <c r="AP381" s="5" t="str">
        <f>IF(OR($AB381="", $AC381=""), "", IF($H381=$M$3, "", IF(OR(AP$7&lt;$AB381, $AC381&lt;AP$6),"", MAX(AP$10:AP380)+1)))</f>
        <v/>
      </c>
      <c r="AQ381" s="5" t="str">
        <f>IF(OR($AB381="", $AC381=""), "", IF($H381=$M$3, "", IF(OR(AQ$7&lt;$AB381, $AC381&lt;AQ$6),"", MAX(AQ$10:AQ380)+1)))</f>
        <v/>
      </c>
      <c r="AR381" s="5" t="str">
        <f>IF(OR($AB381="", $AC381=""), "", IF($H381=$M$3, "", IF(OR(AR$7&lt;$AB381, $AC381&lt;AR$6),"", MAX(AR$10:AR380)+1)))</f>
        <v/>
      </c>
      <c r="AS381" s="5" t="str">
        <f>IF(OR($AB381="", $AC381=""), "", IF($H381=$M$3, "", IF(OR(AS$7&lt;$AB381, $AC381&lt;AS$6),"", MAX(AS$10:AS380)+1)))</f>
        <v/>
      </c>
      <c r="AT381" s="5" t="str">
        <f>IF(OR($AB381="", $AC381=""), "", IF($H381=$M$3, "", IF(OR(AT$7&lt;$AB381, $AC381&lt;AT$6),"", MAX(AT$10:AT380)+1)))</f>
        <v/>
      </c>
      <c r="AU381" s="5" t="str">
        <f>IF(OR($AB381="", $AC381=""), "", IF($H381=$M$3, "", IF(OR(AU$7&lt;$AB381, $AC381&lt;AU$6),"", MAX(AU$10:AU380)+1)))</f>
        <v/>
      </c>
      <c r="AV381" s="5" t="str">
        <f>IF(OR($AB381="", $AC381=""), "", IF($H381=$M$3, "", IF(OR(AV$7&lt;$AB381, $AC381&lt;AV$6),"", MAX(AV$10:AV380)+1)))</f>
        <v/>
      </c>
      <c r="AW381" s="5" t="str">
        <f>IF(OR($AB381="", $AC381=""), "", IF($H381=$M$3, "", IF(OR(AW$7&lt;$AB381, $AC381&lt;AW$6),"", MAX(AW$10:AW380)+1)))</f>
        <v/>
      </c>
      <c r="AX381" s="5" t="str">
        <f>IF(OR($AB381="", $AC381=""), "", IF($H381=$M$3, "", IF(OR(AX$7&lt;$AB381, $AC381&lt;AX$6),"", MAX(AX$10:AX380)+1)))</f>
        <v/>
      </c>
      <c r="AY381" s="5" t="str">
        <f>IF(OR($AB381="", $AC381=""), "", IF($H381=$M$3, "", IF(OR(AY$7&lt;$AB381, $AC381&lt;AY$6),"", MAX(AY$10:AY380)+1)))</f>
        <v/>
      </c>
      <c r="AZ381" s="5" t="str">
        <f>IF(OR($AB381="", $AC381=""), "", IF($H381=$M$3, "", IF(OR(AZ$7&lt;$AB381, $AC381&lt;AZ$6),"", MAX(AZ$10:AZ380)+1)))</f>
        <v/>
      </c>
      <c r="BA381" s="5" t="str">
        <f>IF(OR($AB381="", $AC381=""), "", IF($H381=$M$3, "", IF(OR(BA$7&lt;$AB381, $AC381&lt;BA$6),"", MAX(BA$10:BA380)+1)))</f>
        <v/>
      </c>
      <c r="BB381" s="5" t="str">
        <f>IF(OR($AB381="", $AC381=""), "", IF($H381=$M$3, "", IF(OR(BB$7&lt;$AB381, $AC381&lt;BB$6),"", MAX(BB$10:BB380)+1)))</f>
        <v/>
      </c>
      <c r="BC381" s="5" t="str">
        <f>IF(OR($AB381="", $AC381=""), "", IF($H381=$M$3, "", IF(OR(BC$7&lt;$AB381, $AC381&lt;BC$6),"", MAX(BC$10:BC380)+1)))</f>
        <v/>
      </c>
      <c r="BD381" s="5" t="str">
        <f>IF(OR($AB381="", $AC381=""), "", IF($H381=$M$3, "", IF(OR(BD$7&lt;$AB381, $AC381&lt;BD$6),"", MAX(BD$10:BD380)+1)))</f>
        <v/>
      </c>
      <c r="BE381" s="5" t="str">
        <f>IF(OR($AB381="", $AC381=""), "", IF($H381=$M$3, "", IF(OR(BE$7&lt;$AB381, $AC381&lt;BE$6),"", MAX(BE$10:BE380)+1)))</f>
        <v/>
      </c>
      <c r="BF381" s="5" t="str">
        <f>IF(OR($AB381="", $AC381=""), "", IF($H381=$M$3, "", IF(OR(BF$7&lt;$AB381, $AC381&lt;BF$6),"", MAX(BF$10:BF380)+1)))</f>
        <v/>
      </c>
      <c r="BG381" s="5" t="str">
        <f>IF(OR($AB381="", $AC381=""), "", IF($H381=$M$3, "", IF(OR(BG$7&lt;$AB381, $AC381&lt;BG$6),"", MAX(BG$10:BG380)+1)))</f>
        <v/>
      </c>
      <c r="BH381" s="5" t="str">
        <f>IF(OR($AB381="", $AC381=""), "", IF($H381=$M$3, "", IF(OR(BH$7&lt;$AB381, $AC381&lt;BH$6),"", MAX(BH$10:BH380)+1)))</f>
        <v/>
      </c>
      <c r="BI381" s="5" t="str">
        <f>IF(OR($AB381="", $AC381=""), "", IF($H381=$M$3, "", IF(OR(BI$7&lt;$AB381, $AC381&lt;BI$6),"", MAX(BI$10:BI380)+1)))</f>
        <v/>
      </c>
      <c r="BK381" s="5" t="str" cm="1">
        <f t="array" aca="1" ref="BK381" ca="1">IFERROR(INDEX($AE381:$BI381, $BJ381, MATCH($BK$9, $AE$9:$BI$9, 0)), "")</f>
        <v/>
      </c>
    </row>
    <row r="382" spans="1:63" x14ac:dyDescent="0.25">
      <c r="A382" s="2"/>
      <c r="B382" s="254"/>
      <c r="C382" s="255"/>
      <c r="D382" s="256"/>
      <c r="E382" s="257"/>
      <c r="F382" s="257"/>
      <c r="G382" s="258"/>
      <c r="H382" s="259"/>
      <c r="I382" s="16"/>
      <c r="J382" s="5" t="str">
        <f t="shared" si="51"/>
        <v/>
      </c>
      <c r="K382" s="2"/>
      <c r="O382" s="5" t="str">
        <f t="shared" si="49"/>
        <v/>
      </c>
      <c r="Q382" s="5" t="str">
        <f t="shared" si="52"/>
        <v/>
      </c>
      <c r="S382" s="5" t="str">
        <f t="shared" si="50"/>
        <v/>
      </c>
      <c r="U382" s="64" t="str">
        <f>IF($D382="","", IF(COUNTIF('Intro &amp; Setup'!$AW$49:$AW$88, $D382)&gt;0, "BH", TEXT($D382, "ddd")))</f>
        <v/>
      </c>
      <c r="V382" s="65" t="str">
        <f>IF($G382="", "", IF(COUNTIF('Intro &amp; Setup'!$AW$49:$AW$88, $G382)&gt;0, "BH", TEXT($G382, "ddd")))</f>
        <v/>
      </c>
      <c r="W382" s="64" t="str">
        <f t="shared" si="53"/>
        <v/>
      </c>
      <c r="X382" s="65" t="str">
        <f t="shared" si="54"/>
        <v/>
      </c>
      <c r="Y382" s="64" t="str">
        <f>IF(F382="", "", IF(OR(F382&lt;'Intro &amp; Setup'!$Z$20, F382&gt;'Intro &amp; Setup'!$Z$22), "X", ""))</f>
        <v/>
      </c>
      <c r="Z382" s="65" t="str">
        <f>IF(G382="", "", IF(OR(G382&lt;'Intro &amp; Setup'!$Z$20, G382&gt;'Intro &amp; Setup'!$Z$22), "X", ""))</f>
        <v/>
      </c>
      <c r="AB382" s="58" t="str">
        <f t="shared" si="55"/>
        <v/>
      </c>
      <c r="AC382" s="59" t="str">
        <f t="shared" si="56"/>
        <v/>
      </c>
      <c r="AE382" s="5" t="str">
        <f>IF(OR($AB382="", $AC382=""), "", IF($H382=$M$3, "", IF(OR(AE$7&lt;$AB382, $AC382&lt;AE$6),"", MAX(AE$10:AE381)+1)))</f>
        <v/>
      </c>
      <c r="AF382" s="5" t="str">
        <f>IF(OR($AB382="", $AC382=""), "", IF($H382=$M$3, "", IF(OR(AF$7&lt;$AB382, $AC382&lt;AF$6),"", MAX(AF$10:AF381)+1)))</f>
        <v/>
      </c>
      <c r="AG382" s="5" t="str">
        <f>IF(OR($AB382="", $AC382=""), "", IF($H382=$M$3, "", IF(OR(AG$7&lt;$AB382, $AC382&lt;AG$6),"", MAX(AG$10:AG381)+1)))</f>
        <v/>
      </c>
      <c r="AH382" s="5" t="str">
        <f>IF(OR($AB382="", $AC382=""), "", IF($H382=$M$3, "", IF(OR(AH$7&lt;$AB382, $AC382&lt;AH$6),"", MAX(AH$10:AH381)+1)))</f>
        <v/>
      </c>
      <c r="AI382" s="5" t="str">
        <f>IF(OR($AB382="", $AC382=""), "", IF($H382=$M$3, "", IF(OR(AI$7&lt;$AB382, $AC382&lt;AI$6),"", MAX(AI$10:AI381)+1)))</f>
        <v/>
      </c>
      <c r="AJ382" s="5" t="str">
        <f>IF(OR($AB382="", $AC382=""), "", IF($H382=$M$3, "", IF(OR(AJ$7&lt;$AB382, $AC382&lt;AJ$6),"", MAX(AJ$10:AJ381)+1)))</f>
        <v/>
      </c>
      <c r="AK382" s="5" t="str">
        <f>IF(OR($AB382="", $AC382=""), "", IF($H382=$M$3, "", IF(OR(AK$7&lt;$AB382, $AC382&lt;AK$6),"", MAX(AK$10:AK381)+1)))</f>
        <v/>
      </c>
      <c r="AL382" s="5" t="str">
        <f>IF(OR($AB382="", $AC382=""), "", IF($H382=$M$3, "", IF(OR(AL$7&lt;$AB382, $AC382&lt;AL$6),"", MAX(AL$10:AL381)+1)))</f>
        <v/>
      </c>
      <c r="AM382" s="5" t="str">
        <f>IF(OR($AB382="", $AC382=""), "", IF($H382=$M$3, "", IF(OR(AM$7&lt;$AB382, $AC382&lt;AM$6),"", MAX(AM$10:AM381)+1)))</f>
        <v/>
      </c>
      <c r="AN382" s="5" t="str">
        <f>IF(OR($AB382="", $AC382=""), "", IF($H382=$M$3, "", IF(OR(AN$7&lt;$AB382, $AC382&lt;AN$6),"", MAX(AN$10:AN381)+1)))</f>
        <v/>
      </c>
      <c r="AO382" s="5" t="str">
        <f>IF(OR($AB382="", $AC382=""), "", IF($H382=$M$3, "", IF(OR(AO$7&lt;$AB382, $AC382&lt;AO$6),"", MAX(AO$10:AO381)+1)))</f>
        <v/>
      </c>
      <c r="AP382" s="5" t="str">
        <f>IF(OR($AB382="", $AC382=""), "", IF($H382=$M$3, "", IF(OR(AP$7&lt;$AB382, $AC382&lt;AP$6),"", MAX(AP$10:AP381)+1)))</f>
        <v/>
      </c>
      <c r="AQ382" s="5" t="str">
        <f>IF(OR($AB382="", $AC382=""), "", IF($H382=$M$3, "", IF(OR(AQ$7&lt;$AB382, $AC382&lt;AQ$6),"", MAX(AQ$10:AQ381)+1)))</f>
        <v/>
      </c>
      <c r="AR382" s="5" t="str">
        <f>IF(OR($AB382="", $AC382=""), "", IF($H382=$M$3, "", IF(OR(AR$7&lt;$AB382, $AC382&lt;AR$6),"", MAX(AR$10:AR381)+1)))</f>
        <v/>
      </c>
      <c r="AS382" s="5" t="str">
        <f>IF(OR($AB382="", $AC382=""), "", IF($H382=$M$3, "", IF(OR(AS$7&lt;$AB382, $AC382&lt;AS$6),"", MAX(AS$10:AS381)+1)))</f>
        <v/>
      </c>
      <c r="AT382" s="5" t="str">
        <f>IF(OR($AB382="", $AC382=""), "", IF($H382=$M$3, "", IF(OR(AT$7&lt;$AB382, $AC382&lt;AT$6),"", MAX(AT$10:AT381)+1)))</f>
        <v/>
      </c>
      <c r="AU382" s="5" t="str">
        <f>IF(OR($AB382="", $AC382=""), "", IF($H382=$M$3, "", IF(OR(AU$7&lt;$AB382, $AC382&lt;AU$6),"", MAX(AU$10:AU381)+1)))</f>
        <v/>
      </c>
      <c r="AV382" s="5" t="str">
        <f>IF(OR($AB382="", $AC382=""), "", IF($H382=$M$3, "", IF(OR(AV$7&lt;$AB382, $AC382&lt;AV$6),"", MAX(AV$10:AV381)+1)))</f>
        <v/>
      </c>
      <c r="AW382" s="5" t="str">
        <f>IF(OR($AB382="", $AC382=""), "", IF($H382=$M$3, "", IF(OR(AW$7&lt;$AB382, $AC382&lt;AW$6),"", MAX(AW$10:AW381)+1)))</f>
        <v/>
      </c>
      <c r="AX382" s="5" t="str">
        <f>IF(OR($AB382="", $AC382=""), "", IF($H382=$M$3, "", IF(OR(AX$7&lt;$AB382, $AC382&lt;AX$6),"", MAX(AX$10:AX381)+1)))</f>
        <v/>
      </c>
      <c r="AY382" s="5" t="str">
        <f>IF(OR($AB382="", $AC382=""), "", IF($H382=$M$3, "", IF(OR(AY$7&lt;$AB382, $AC382&lt;AY$6),"", MAX(AY$10:AY381)+1)))</f>
        <v/>
      </c>
      <c r="AZ382" s="5" t="str">
        <f>IF(OR($AB382="", $AC382=""), "", IF($H382=$M$3, "", IF(OR(AZ$7&lt;$AB382, $AC382&lt;AZ$6),"", MAX(AZ$10:AZ381)+1)))</f>
        <v/>
      </c>
      <c r="BA382" s="5" t="str">
        <f>IF(OR($AB382="", $AC382=""), "", IF($H382=$M$3, "", IF(OR(BA$7&lt;$AB382, $AC382&lt;BA$6),"", MAX(BA$10:BA381)+1)))</f>
        <v/>
      </c>
      <c r="BB382" s="5" t="str">
        <f>IF(OR($AB382="", $AC382=""), "", IF($H382=$M$3, "", IF(OR(BB$7&lt;$AB382, $AC382&lt;BB$6),"", MAX(BB$10:BB381)+1)))</f>
        <v/>
      </c>
      <c r="BC382" s="5" t="str">
        <f>IF(OR($AB382="", $AC382=""), "", IF($H382=$M$3, "", IF(OR(BC$7&lt;$AB382, $AC382&lt;BC$6),"", MAX(BC$10:BC381)+1)))</f>
        <v/>
      </c>
      <c r="BD382" s="5" t="str">
        <f>IF(OR($AB382="", $AC382=""), "", IF($H382=$M$3, "", IF(OR(BD$7&lt;$AB382, $AC382&lt;BD$6),"", MAX(BD$10:BD381)+1)))</f>
        <v/>
      </c>
      <c r="BE382" s="5" t="str">
        <f>IF(OR($AB382="", $AC382=""), "", IF($H382=$M$3, "", IF(OR(BE$7&lt;$AB382, $AC382&lt;BE$6),"", MAX(BE$10:BE381)+1)))</f>
        <v/>
      </c>
      <c r="BF382" s="5" t="str">
        <f>IF(OR($AB382="", $AC382=""), "", IF($H382=$M$3, "", IF(OR(BF$7&lt;$AB382, $AC382&lt;BF$6),"", MAX(BF$10:BF381)+1)))</f>
        <v/>
      </c>
      <c r="BG382" s="5" t="str">
        <f>IF(OR($AB382="", $AC382=""), "", IF($H382=$M$3, "", IF(OR(BG$7&lt;$AB382, $AC382&lt;BG$6),"", MAX(BG$10:BG381)+1)))</f>
        <v/>
      </c>
      <c r="BH382" s="5" t="str">
        <f>IF(OR($AB382="", $AC382=""), "", IF($H382=$M$3, "", IF(OR(BH$7&lt;$AB382, $AC382&lt;BH$6),"", MAX(BH$10:BH381)+1)))</f>
        <v/>
      </c>
      <c r="BI382" s="5" t="str">
        <f>IF(OR($AB382="", $AC382=""), "", IF($H382=$M$3, "", IF(OR(BI$7&lt;$AB382, $AC382&lt;BI$6),"", MAX(BI$10:BI381)+1)))</f>
        <v/>
      </c>
      <c r="BK382" s="5" t="str" cm="1">
        <f t="array" aca="1" ref="BK382" ca="1">IFERROR(INDEX($AE382:$BI382, $BJ382, MATCH($BK$9, $AE$9:$BI$9, 0)), "")</f>
        <v/>
      </c>
    </row>
    <row r="383" spans="1:63" x14ac:dyDescent="0.25">
      <c r="A383" s="2"/>
      <c r="B383" s="254"/>
      <c r="C383" s="255"/>
      <c r="D383" s="256"/>
      <c r="E383" s="257"/>
      <c r="F383" s="257"/>
      <c r="G383" s="258"/>
      <c r="H383" s="259"/>
      <c r="I383" s="16"/>
      <c r="J383" s="5" t="str">
        <f t="shared" si="51"/>
        <v/>
      </c>
      <c r="K383" s="2"/>
      <c r="O383" s="5" t="str">
        <f t="shared" si="49"/>
        <v/>
      </c>
      <c r="Q383" s="5" t="str">
        <f t="shared" si="52"/>
        <v/>
      </c>
      <c r="S383" s="5" t="str">
        <f t="shared" si="50"/>
        <v/>
      </c>
      <c r="U383" s="64" t="str">
        <f>IF($D383="","", IF(COUNTIF('Intro &amp; Setup'!$AW$49:$AW$88, $D383)&gt;0, "BH", TEXT($D383, "ddd")))</f>
        <v/>
      </c>
      <c r="V383" s="65" t="str">
        <f>IF($G383="", "", IF(COUNTIF('Intro &amp; Setup'!$AW$49:$AW$88, $G383)&gt;0, "BH", TEXT($G383, "ddd")))</f>
        <v/>
      </c>
      <c r="W383" s="64" t="str">
        <f t="shared" si="53"/>
        <v/>
      </c>
      <c r="X383" s="65" t="str">
        <f t="shared" si="54"/>
        <v/>
      </c>
      <c r="Y383" s="64" t="str">
        <f>IF(F383="", "", IF(OR(F383&lt;'Intro &amp; Setup'!$Z$20, F383&gt;'Intro &amp; Setup'!$Z$22), "X", ""))</f>
        <v/>
      </c>
      <c r="Z383" s="65" t="str">
        <f>IF(G383="", "", IF(OR(G383&lt;'Intro &amp; Setup'!$Z$20, G383&gt;'Intro &amp; Setup'!$Z$22), "X", ""))</f>
        <v/>
      </c>
      <c r="AB383" s="58" t="str">
        <f t="shared" si="55"/>
        <v/>
      </c>
      <c r="AC383" s="59" t="str">
        <f t="shared" si="56"/>
        <v/>
      </c>
      <c r="AE383" s="5" t="str">
        <f>IF(OR($AB383="", $AC383=""), "", IF($H383=$M$3, "", IF(OR(AE$7&lt;$AB383, $AC383&lt;AE$6),"", MAX(AE$10:AE382)+1)))</f>
        <v/>
      </c>
      <c r="AF383" s="5" t="str">
        <f>IF(OR($AB383="", $AC383=""), "", IF($H383=$M$3, "", IF(OR(AF$7&lt;$AB383, $AC383&lt;AF$6),"", MAX(AF$10:AF382)+1)))</f>
        <v/>
      </c>
      <c r="AG383" s="5" t="str">
        <f>IF(OR($AB383="", $AC383=""), "", IF($H383=$M$3, "", IF(OR(AG$7&lt;$AB383, $AC383&lt;AG$6),"", MAX(AG$10:AG382)+1)))</f>
        <v/>
      </c>
      <c r="AH383" s="5" t="str">
        <f>IF(OR($AB383="", $AC383=""), "", IF($H383=$M$3, "", IF(OR(AH$7&lt;$AB383, $AC383&lt;AH$6),"", MAX(AH$10:AH382)+1)))</f>
        <v/>
      </c>
      <c r="AI383" s="5" t="str">
        <f>IF(OR($AB383="", $AC383=""), "", IF($H383=$M$3, "", IF(OR(AI$7&lt;$AB383, $AC383&lt;AI$6),"", MAX(AI$10:AI382)+1)))</f>
        <v/>
      </c>
      <c r="AJ383" s="5" t="str">
        <f>IF(OR($AB383="", $AC383=""), "", IF($H383=$M$3, "", IF(OR(AJ$7&lt;$AB383, $AC383&lt;AJ$6),"", MAX(AJ$10:AJ382)+1)))</f>
        <v/>
      </c>
      <c r="AK383" s="5" t="str">
        <f>IF(OR($AB383="", $AC383=""), "", IF($H383=$M$3, "", IF(OR(AK$7&lt;$AB383, $AC383&lt;AK$6),"", MAX(AK$10:AK382)+1)))</f>
        <v/>
      </c>
      <c r="AL383" s="5" t="str">
        <f>IF(OR($AB383="", $AC383=""), "", IF($H383=$M$3, "", IF(OR(AL$7&lt;$AB383, $AC383&lt;AL$6),"", MAX(AL$10:AL382)+1)))</f>
        <v/>
      </c>
      <c r="AM383" s="5" t="str">
        <f>IF(OR($AB383="", $AC383=""), "", IF($H383=$M$3, "", IF(OR(AM$7&lt;$AB383, $AC383&lt;AM$6),"", MAX(AM$10:AM382)+1)))</f>
        <v/>
      </c>
      <c r="AN383" s="5" t="str">
        <f>IF(OR($AB383="", $AC383=""), "", IF($H383=$M$3, "", IF(OR(AN$7&lt;$AB383, $AC383&lt;AN$6),"", MAX(AN$10:AN382)+1)))</f>
        <v/>
      </c>
      <c r="AO383" s="5" t="str">
        <f>IF(OR($AB383="", $AC383=""), "", IF($H383=$M$3, "", IF(OR(AO$7&lt;$AB383, $AC383&lt;AO$6),"", MAX(AO$10:AO382)+1)))</f>
        <v/>
      </c>
      <c r="AP383" s="5" t="str">
        <f>IF(OR($AB383="", $AC383=""), "", IF($H383=$M$3, "", IF(OR(AP$7&lt;$AB383, $AC383&lt;AP$6),"", MAX(AP$10:AP382)+1)))</f>
        <v/>
      </c>
      <c r="AQ383" s="5" t="str">
        <f>IF(OR($AB383="", $AC383=""), "", IF($H383=$M$3, "", IF(OR(AQ$7&lt;$AB383, $AC383&lt;AQ$6),"", MAX(AQ$10:AQ382)+1)))</f>
        <v/>
      </c>
      <c r="AR383" s="5" t="str">
        <f>IF(OR($AB383="", $AC383=""), "", IF($H383=$M$3, "", IF(OR(AR$7&lt;$AB383, $AC383&lt;AR$6),"", MAX(AR$10:AR382)+1)))</f>
        <v/>
      </c>
      <c r="AS383" s="5" t="str">
        <f>IF(OR($AB383="", $AC383=""), "", IF($H383=$M$3, "", IF(OR(AS$7&lt;$AB383, $AC383&lt;AS$6),"", MAX(AS$10:AS382)+1)))</f>
        <v/>
      </c>
      <c r="AT383" s="5" t="str">
        <f>IF(OR($AB383="", $AC383=""), "", IF($H383=$M$3, "", IF(OR(AT$7&lt;$AB383, $AC383&lt;AT$6),"", MAX(AT$10:AT382)+1)))</f>
        <v/>
      </c>
      <c r="AU383" s="5" t="str">
        <f>IF(OR($AB383="", $AC383=""), "", IF($H383=$M$3, "", IF(OR(AU$7&lt;$AB383, $AC383&lt;AU$6),"", MAX(AU$10:AU382)+1)))</f>
        <v/>
      </c>
      <c r="AV383" s="5" t="str">
        <f>IF(OR($AB383="", $AC383=""), "", IF($H383=$M$3, "", IF(OR(AV$7&lt;$AB383, $AC383&lt;AV$6),"", MAX(AV$10:AV382)+1)))</f>
        <v/>
      </c>
      <c r="AW383" s="5" t="str">
        <f>IF(OR($AB383="", $AC383=""), "", IF($H383=$M$3, "", IF(OR(AW$7&lt;$AB383, $AC383&lt;AW$6),"", MAX(AW$10:AW382)+1)))</f>
        <v/>
      </c>
      <c r="AX383" s="5" t="str">
        <f>IF(OR($AB383="", $AC383=""), "", IF($H383=$M$3, "", IF(OR(AX$7&lt;$AB383, $AC383&lt;AX$6),"", MAX(AX$10:AX382)+1)))</f>
        <v/>
      </c>
      <c r="AY383" s="5" t="str">
        <f>IF(OR($AB383="", $AC383=""), "", IF($H383=$M$3, "", IF(OR(AY$7&lt;$AB383, $AC383&lt;AY$6),"", MAX(AY$10:AY382)+1)))</f>
        <v/>
      </c>
      <c r="AZ383" s="5" t="str">
        <f>IF(OR($AB383="", $AC383=""), "", IF($H383=$M$3, "", IF(OR(AZ$7&lt;$AB383, $AC383&lt;AZ$6),"", MAX(AZ$10:AZ382)+1)))</f>
        <v/>
      </c>
      <c r="BA383" s="5" t="str">
        <f>IF(OR($AB383="", $AC383=""), "", IF($H383=$M$3, "", IF(OR(BA$7&lt;$AB383, $AC383&lt;BA$6),"", MAX(BA$10:BA382)+1)))</f>
        <v/>
      </c>
      <c r="BB383" s="5" t="str">
        <f>IF(OR($AB383="", $AC383=""), "", IF($H383=$M$3, "", IF(OR(BB$7&lt;$AB383, $AC383&lt;BB$6),"", MAX(BB$10:BB382)+1)))</f>
        <v/>
      </c>
      <c r="BC383" s="5" t="str">
        <f>IF(OR($AB383="", $AC383=""), "", IF($H383=$M$3, "", IF(OR(BC$7&lt;$AB383, $AC383&lt;BC$6),"", MAX(BC$10:BC382)+1)))</f>
        <v/>
      </c>
      <c r="BD383" s="5" t="str">
        <f>IF(OR($AB383="", $AC383=""), "", IF($H383=$M$3, "", IF(OR(BD$7&lt;$AB383, $AC383&lt;BD$6),"", MAX(BD$10:BD382)+1)))</f>
        <v/>
      </c>
      <c r="BE383" s="5" t="str">
        <f>IF(OR($AB383="", $AC383=""), "", IF($H383=$M$3, "", IF(OR(BE$7&lt;$AB383, $AC383&lt;BE$6),"", MAX(BE$10:BE382)+1)))</f>
        <v/>
      </c>
      <c r="BF383" s="5" t="str">
        <f>IF(OR($AB383="", $AC383=""), "", IF($H383=$M$3, "", IF(OR(BF$7&lt;$AB383, $AC383&lt;BF$6),"", MAX(BF$10:BF382)+1)))</f>
        <v/>
      </c>
      <c r="BG383" s="5" t="str">
        <f>IF(OR($AB383="", $AC383=""), "", IF($H383=$M$3, "", IF(OR(BG$7&lt;$AB383, $AC383&lt;BG$6),"", MAX(BG$10:BG382)+1)))</f>
        <v/>
      </c>
      <c r="BH383" s="5" t="str">
        <f>IF(OR($AB383="", $AC383=""), "", IF($H383=$M$3, "", IF(OR(BH$7&lt;$AB383, $AC383&lt;BH$6),"", MAX(BH$10:BH382)+1)))</f>
        <v/>
      </c>
      <c r="BI383" s="5" t="str">
        <f>IF(OR($AB383="", $AC383=""), "", IF($H383=$M$3, "", IF(OR(BI$7&lt;$AB383, $AC383&lt;BI$6),"", MAX(BI$10:BI382)+1)))</f>
        <v/>
      </c>
      <c r="BK383" s="5" t="str" cm="1">
        <f t="array" aca="1" ref="BK383" ca="1">IFERROR(INDEX($AE383:$BI383, $BJ383, MATCH($BK$9, $AE$9:$BI$9, 0)), "")</f>
        <v/>
      </c>
    </row>
    <row r="384" spans="1:63" x14ac:dyDescent="0.25">
      <c r="A384" s="2"/>
      <c r="B384" s="254"/>
      <c r="C384" s="255"/>
      <c r="D384" s="256"/>
      <c r="E384" s="257"/>
      <c r="F384" s="257"/>
      <c r="G384" s="258"/>
      <c r="H384" s="259"/>
      <c r="I384" s="16"/>
      <c r="J384" s="5" t="str">
        <f t="shared" si="51"/>
        <v/>
      </c>
      <c r="K384" s="2"/>
      <c r="O384" s="5" t="str">
        <f t="shared" si="49"/>
        <v/>
      </c>
      <c r="Q384" s="5" t="str">
        <f t="shared" si="52"/>
        <v/>
      </c>
      <c r="S384" s="5" t="str">
        <f t="shared" si="50"/>
        <v/>
      </c>
      <c r="U384" s="64" t="str">
        <f>IF($D384="","", IF(COUNTIF('Intro &amp; Setup'!$AW$49:$AW$88, $D384)&gt;0, "BH", TEXT($D384, "ddd")))</f>
        <v/>
      </c>
      <c r="V384" s="65" t="str">
        <f>IF($G384="", "", IF(COUNTIF('Intro &amp; Setup'!$AW$49:$AW$88, $G384)&gt;0, "BH", TEXT($G384, "ddd")))</f>
        <v/>
      </c>
      <c r="W384" s="64" t="str">
        <f t="shared" si="53"/>
        <v/>
      </c>
      <c r="X384" s="65" t="str">
        <f t="shared" si="54"/>
        <v/>
      </c>
      <c r="Y384" s="64" t="str">
        <f>IF(F384="", "", IF(OR(F384&lt;'Intro &amp; Setup'!$Z$20, F384&gt;'Intro &amp; Setup'!$Z$22), "X", ""))</f>
        <v/>
      </c>
      <c r="Z384" s="65" t="str">
        <f>IF(G384="", "", IF(OR(G384&lt;'Intro &amp; Setup'!$Z$20, G384&gt;'Intro &amp; Setup'!$Z$22), "X", ""))</f>
        <v/>
      </c>
      <c r="AB384" s="58" t="str">
        <f t="shared" si="55"/>
        <v/>
      </c>
      <c r="AC384" s="59" t="str">
        <f t="shared" si="56"/>
        <v/>
      </c>
      <c r="AE384" s="5" t="str">
        <f>IF(OR($AB384="", $AC384=""), "", IF($H384=$M$3, "", IF(OR(AE$7&lt;$AB384, $AC384&lt;AE$6),"", MAX(AE$10:AE383)+1)))</f>
        <v/>
      </c>
      <c r="AF384" s="5" t="str">
        <f>IF(OR($AB384="", $AC384=""), "", IF($H384=$M$3, "", IF(OR(AF$7&lt;$AB384, $AC384&lt;AF$6),"", MAX(AF$10:AF383)+1)))</f>
        <v/>
      </c>
      <c r="AG384" s="5" t="str">
        <f>IF(OR($AB384="", $AC384=""), "", IF($H384=$M$3, "", IF(OR(AG$7&lt;$AB384, $AC384&lt;AG$6),"", MAX(AG$10:AG383)+1)))</f>
        <v/>
      </c>
      <c r="AH384" s="5" t="str">
        <f>IF(OR($AB384="", $AC384=""), "", IF($H384=$M$3, "", IF(OR(AH$7&lt;$AB384, $AC384&lt;AH$6),"", MAX(AH$10:AH383)+1)))</f>
        <v/>
      </c>
      <c r="AI384" s="5" t="str">
        <f>IF(OR($AB384="", $AC384=""), "", IF($H384=$M$3, "", IF(OR(AI$7&lt;$AB384, $AC384&lt;AI$6),"", MAX(AI$10:AI383)+1)))</f>
        <v/>
      </c>
      <c r="AJ384" s="5" t="str">
        <f>IF(OR($AB384="", $AC384=""), "", IF($H384=$M$3, "", IF(OR(AJ$7&lt;$AB384, $AC384&lt;AJ$6),"", MAX(AJ$10:AJ383)+1)))</f>
        <v/>
      </c>
      <c r="AK384" s="5" t="str">
        <f>IF(OR($AB384="", $AC384=""), "", IF($H384=$M$3, "", IF(OR(AK$7&lt;$AB384, $AC384&lt;AK$6),"", MAX(AK$10:AK383)+1)))</f>
        <v/>
      </c>
      <c r="AL384" s="5" t="str">
        <f>IF(OR($AB384="", $AC384=""), "", IF($H384=$M$3, "", IF(OR(AL$7&lt;$AB384, $AC384&lt;AL$6),"", MAX(AL$10:AL383)+1)))</f>
        <v/>
      </c>
      <c r="AM384" s="5" t="str">
        <f>IF(OR($AB384="", $AC384=""), "", IF($H384=$M$3, "", IF(OR(AM$7&lt;$AB384, $AC384&lt;AM$6),"", MAX(AM$10:AM383)+1)))</f>
        <v/>
      </c>
      <c r="AN384" s="5" t="str">
        <f>IF(OR($AB384="", $AC384=""), "", IF($H384=$M$3, "", IF(OR(AN$7&lt;$AB384, $AC384&lt;AN$6),"", MAX(AN$10:AN383)+1)))</f>
        <v/>
      </c>
      <c r="AO384" s="5" t="str">
        <f>IF(OR($AB384="", $AC384=""), "", IF($H384=$M$3, "", IF(OR(AO$7&lt;$AB384, $AC384&lt;AO$6),"", MAX(AO$10:AO383)+1)))</f>
        <v/>
      </c>
      <c r="AP384" s="5" t="str">
        <f>IF(OR($AB384="", $AC384=""), "", IF($H384=$M$3, "", IF(OR(AP$7&lt;$AB384, $AC384&lt;AP$6),"", MAX(AP$10:AP383)+1)))</f>
        <v/>
      </c>
      <c r="AQ384" s="5" t="str">
        <f>IF(OR($AB384="", $AC384=""), "", IF($H384=$M$3, "", IF(OR(AQ$7&lt;$AB384, $AC384&lt;AQ$6),"", MAX(AQ$10:AQ383)+1)))</f>
        <v/>
      </c>
      <c r="AR384" s="5" t="str">
        <f>IF(OR($AB384="", $AC384=""), "", IF($H384=$M$3, "", IF(OR(AR$7&lt;$AB384, $AC384&lt;AR$6),"", MAX(AR$10:AR383)+1)))</f>
        <v/>
      </c>
      <c r="AS384" s="5" t="str">
        <f>IF(OR($AB384="", $AC384=""), "", IF($H384=$M$3, "", IF(OR(AS$7&lt;$AB384, $AC384&lt;AS$6),"", MAX(AS$10:AS383)+1)))</f>
        <v/>
      </c>
      <c r="AT384" s="5" t="str">
        <f>IF(OR($AB384="", $AC384=""), "", IF($H384=$M$3, "", IF(OR(AT$7&lt;$AB384, $AC384&lt;AT$6),"", MAX(AT$10:AT383)+1)))</f>
        <v/>
      </c>
      <c r="AU384" s="5" t="str">
        <f>IF(OR($AB384="", $AC384=""), "", IF($H384=$M$3, "", IF(OR(AU$7&lt;$AB384, $AC384&lt;AU$6),"", MAX(AU$10:AU383)+1)))</f>
        <v/>
      </c>
      <c r="AV384" s="5" t="str">
        <f>IF(OR($AB384="", $AC384=""), "", IF($H384=$M$3, "", IF(OR(AV$7&lt;$AB384, $AC384&lt;AV$6),"", MAX(AV$10:AV383)+1)))</f>
        <v/>
      </c>
      <c r="AW384" s="5" t="str">
        <f>IF(OR($AB384="", $AC384=""), "", IF($H384=$M$3, "", IF(OR(AW$7&lt;$AB384, $AC384&lt;AW$6),"", MAX(AW$10:AW383)+1)))</f>
        <v/>
      </c>
      <c r="AX384" s="5" t="str">
        <f>IF(OR($AB384="", $AC384=""), "", IF($H384=$M$3, "", IF(OR(AX$7&lt;$AB384, $AC384&lt;AX$6),"", MAX(AX$10:AX383)+1)))</f>
        <v/>
      </c>
      <c r="AY384" s="5" t="str">
        <f>IF(OR($AB384="", $AC384=""), "", IF($H384=$M$3, "", IF(OR(AY$7&lt;$AB384, $AC384&lt;AY$6),"", MAX(AY$10:AY383)+1)))</f>
        <v/>
      </c>
      <c r="AZ384" s="5" t="str">
        <f>IF(OR($AB384="", $AC384=""), "", IF($H384=$M$3, "", IF(OR(AZ$7&lt;$AB384, $AC384&lt;AZ$6),"", MAX(AZ$10:AZ383)+1)))</f>
        <v/>
      </c>
      <c r="BA384" s="5" t="str">
        <f>IF(OR($AB384="", $AC384=""), "", IF($H384=$M$3, "", IF(OR(BA$7&lt;$AB384, $AC384&lt;BA$6),"", MAX(BA$10:BA383)+1)))</f>
        <v/>
      </c>
      <c r="BB384" s="5" t="str">
        <f>IF(OR($AB384="", $AC384=""), "", IF($H384=$M$3, "", IF(OR(BB$7&lt;$AB384, $AC384&lt;BB$6),"", MAX(BB$10:BB383)+1)))</f>
        <v/>
      </c>
      <c r="BC384" s="5" t="str">
        <f>IF(OR($AB384="", $AC384=""), "", IF($H384=$M$3, "", IF(OR(BC$7&lt;$AB384, $AC384&lt;BC$6),"", MAX(BC$10:BC383)+1)))</f>
        <v/>
      </c>
      <c r="BD384" s="5" t="str">
        <f>IF(OR($AB384="", $AC384=""), "", IF($H384=$M$3, "", IF(OR(BD$7&lt;$AB384, $AC384&lt;BD$6),"", MAX(BD$10:BD383)+1)))</f>
        <v/>
      </c>
      <c r="BE384" s="5" t="str">
        <f>IF(OR($AB384="", $AC384=""), "", IF($H384=$M$3, "", IF(OR(BE$7&lt;$AB384, $AC384&lt;BE$6),"", MAX(BE$10:BE383)+1)))</f>
        <v/>
      </c>
      <c r="BF384" s="5" t="str">
        <f>IF(OR($AB384="", $AC384=""), "", IF($H384=$M$3, "", IF(OR(BF$7&lt;$AB384, $AC384&lt;BF$6),"", MAX(BF$10:BF383)+1)))</f>
        <v/>
      </c>
      <c r="BG384" s="5" t="str">
        <f>IF(OR($AB384="", $AC384=""), "", IF($H384=$M$3, "", IF(OR(BG$7&lt;$AB384, $AC384&lt;BG$6),"", MAX(BG$10:BG383)+1)))</f>
        <v/>
      </c>
      <c r="BH384" s="5" t="str">
        <f>IF(OR($AB384="", $AC384=""), "", IF($H384=$M$3, "", IF(OR(BH$7&lt;$AB384, $AC384&lt;BH$6),"", MAX(BH$10:BH383)+1)))</f>
        <v/>
      </c>
      <c r="BI384" s="5" t="str">
        <f>IF(OR($AB384="", $AC384=""), "", IF($H384=$M$3, "", IF(OR(BI$7&lt;$AB384, $AC384&lt;BI$6),"", MAX(BI$10:BI383)+1)))</f>
        <v/>
      </c>
      <c r="BK384" s="5" t="str" cm="1">
        <f t="array" aca="1" ref="BK384" ca="1">IFERROR(INDEX($AE384:$BI384, $BJ384, MATCH($BK$9, $AE$9:$BI$9, 0)), "")</f>
        <v/>
      </c>
    </row>
    <row r="385" spans="1:63" x14ac:dyDescent="0.25">
      <c r="A385" s="2"/>
      <c r="B385" s="254"/>
      <c r="C385" s="255"/>
      <c r="D385" s="256"/>
      <c r="E385" s="257"/>
      <c r="F385" s="257"/>
      <c r="G385" s="258"/>
      <c r="H385" s="259"/>
      <c r="I385" s="16"/>
      <c r="J385" s="5" t="str">
        <f t="shared" si="51"/>
        <v/>
      </c>
      <c r="K385" s="2"/>
      <c r="O385" s="5" t="str">
        <f t="shared" si="49"/>
        <v/>
      </c>
      <c r="Q385" s="5" t="str">
        <f t="shared" si="52"/>
        <v/>
      </c>
      <c r="S385" s="5" t="str">
        <f t="shared" si="50"/>
        <v/>
      </c>
      <c r="U385" s="64" t="str">
        <f>IF($D385="","", IF(COUNTIF('Intro &amp; Setup'!$AW$49:$AW$88, $D385)&gt;0, "BH", TEXT($D385, "ddd")))</f>
        <v/>
      </c>
      <c r="V385" s="65" t="str">
        <f>IF($G385="", "", IF(COUNTIF('Intro &amp; Setup'!$AW$49:$AW$88, $G385)&gt;0, "BH", TEXT($G385, "ddd")))</f>
        <v/>
      </c>
      <c r="W385" s="64" t="str">
        <f t="shared" si="53"/>
        <v/>
      </c>
      <c r="X385" s="65" t="str">
        <f t="shared" si="54"/>
        <v/>
      </c>
      <c r="Y385" s="64" t="str">
        <f>IF(F385="", "", IF(OR(F385&lt;'Intro &amp; Setup'!$Z$20, F385&gt;'Intro &amp; Setup'!$Z$22), "X", ""))</f>
        <v/>
      </c>
      <c r="Z385" s="65" t="str">
        <f>IF(G385="", "", IF(OR(G385&lt;'Intro &amp; Setup'!$Z$20, G385&gt;'Intro &amp; Setup'!$Z$22), "X", ""))</f>
        <v/>
      </c>
      <c r="AB385" s="58" t="str">
        <f t="shared" si="55"/>
        <v/>
      </c>
      <c r="AC385" s="59" t="str">
        <f t="shared" si="56"/>
        <v/>
      </c>
      <c r="AE385" s="5" t="str">
        <f>IF(OR($AB385="", $AC385=""), "", IF($H385=$M$3, "", IF(OR(AE$7&lt;$AB385, $AC385&lt;AE$6),"", MAX(AE$10:AE384)+1)))</f>
        <v/>
      </c>
      <c r="AF385" s="5" t="str">
        <f>IF(OR($AB385="", $AC385=""), "", IF($H385=$M$3, "", IF(OR(AF$7&lt;$AB385, $AC385&lt;AF$6),"", MAX(AF$10:AF384)+1)))</f>
        <v/>
      </c>
      <c r="AG385" s="5" t="str">
        <f>IF(OR($AB385="", $AC385=""), "", IF($H385=$M$3, "", IF(OR(AG$7&lt;$AB385, $AC385&lt;AG$6),"", MAX(AG$10:AG384)+1)))</f>
        <v/>
      </c>
      <c r="AH385" s="5" t="str">
        <f>IF(OR($AB385="", $AC385=""), "", IF($H385=$M$3, "", IF(OR(AH$7&lt;$AB385, $AC385&lt;AH$6),"", MAX(AH$10:AH384)+1)))</f>
        <v/>
      </c>
      <c r="AI385" s="5" t="str">
        <f>IF(OR($AB385="", $AC385=""), "", IF($H385=$M$3, "", IF(OR(AI$7&lt;$AB385, $AC385&lt;AI$6),"", MAX(AI$10:AI384)+1)))</f>
        <v/>
      </c>
      <c r="AJ385" s="5" t="str">
        <f>IF(OR($AB385="", $AC385=""), "", IF($H385=$M$3, "", IF(OR(AJ$7&lt;$AB385, $AC385&lt;AJ$6),"", MAX(AJ$10:AJ384)+1)))</f>
        <v/>
      </c>
      <c r="AK385" s="5" t="str">
        <f>IF(OR($AB385="", $AC385=""), "", IF($H385=$M$3, "", IF(OR(AK$7&lt;$AB385, $AC385&lt;AK$6),"", MAX(AK$10:AK384)+1)))</f>
        <v/>
      </c>
      <c r="AL385" s="5" t="str">
        <f>IF(OR($AB385="", $AC385=""), "", IF($H385=$M$3, "", IF(OR(AL$7&lt;$AB385, $AC385&lt;AL$6),"", MAX(AL$10:AL384)+1)))</f>
        <v/>
      </c>
      <c r="AM385" s="5" t="str">
        <f>IF(OR($AB385="", $AC385=""), "", IF($H385=$M$3, "", IF(OR(AM$7&lt;$AB385, $AC385&lt;AM$6),"", MAX(AM$10:AM384)+1)))</f>
        <v/>
      </c>
      <c r="AN385" s="5" t="str">
        <f>IF(OR($AB385="", $AC385=""), "", IF($H385=$M$3, "", IF(OR(AN$7&lt;$AB385, $AC385&lt;AN$6),"", MAX(AN$10:AN384)+1)))</f>
        <v/>
      </c>
      <c r="AO385" s="5" t="str">
        <f>IF(OR($AB385="", $AC385=""), "", IF($H385=$M$3, "", IF(OR(AO$7&lt;$AB385, $AC385&lt;AO$6),"", MAX(AO$10:AO384)+1)))</f>
        <v/>
      </c>
      <c r="AP385" s="5" t="str">
        <f>IF(OR($AB385="", $AC385=""), "", IF($H385=$M$3, "", IF(OR(AP$7&lt;$AB385, $AC385&lt;AP$6),"", MAX(AP$10:AP384)+1)))</f>
        <v/>
      </c>
      <c r="AQ385" s="5" t="str">
        <f>IF(OR($AB385="", $AC385=""), "", IF($H385=$M$3, "", IF(OR(AQ$7&lt;$AB385, $AC385&lt;AQ$6),"", MAX(AQ$10:AQ384)+1)))</f>
        <v/>
      </c>
      <c r="AR385" s="5" t="str">
        <f>IF(OR($AB385="", $AC385=""), "", IF($H385=$M$3, "", IF(OR(AR$7&lt;$AB385, $AC385&lt;AR$6),"", MAX(AR$10:AR384)+1)))</f>
        <v/>
      </c>
      <c r="AS385" s="5" t="str">
        <f>IF(OR($AB385="", $AC385=""), "", IF($H385=$M$3, "", IF(OR(AS$7&lt;$AB385, $AC385&lt;AS$6),"", MAX(AS$10:AS384)+1)))</f>
        <v/>
      </c>
      <c r="AT385" s="5" t="str">
        <f>IF(OR($AB385="", $AC385=""), "", IF($H385=$M$3, "", IF(OR(AT$7&lt;$AB385, $AC385&lt;AT$6),"", MAX(AT$10:AT384)+1)))</f>
        <v/>
      </c>
      <c r="AU385" s="5" t="str">
        <f>IF(OR($AB385="", $AC385=""), "", IF($H385=$M$3, "", IF(OR(AU$7&lt;$AB385, $AC385&lt;AU$6),"", MAX(AU$10:AU384)+1)))</f>
        <v/>
      </c>
      <c r="AV385" s="5" t="str">
        <f>IF(OR($AB385="", $AC385=""), "", IF($H385=$M$3, "", IF(OR(AV$7&lt;$AB385, $AC385&lt;AV$6),"", MAX(AV$10:AV384)+1)))</f>
        <v/>
      </c>
      <c r="AW385" s="5" t="str">
        <f>IF(OR($AB385="", $AC385=""), "", IF($H385=$M$3, "", IF(OR(AW$7&lt;$AB385, $AC385&lt;AW$6),"", MAX(AW$10:AW384)+1)))</f>
        <v/>
      </c>
      <c r="AX385" s="5" t="str">
        <f>IF(OR($AB385="", $AC385=""), "", IF($H385=$M$3, "", IF(OR(AX$7&lt;$AB385, $AC385&lt;AX$6),"", MAX(AX$10:AX384)+1)))</f>
        <v/>
      </c>
      <c r="AY385" s="5" t="str">
        <f>IF(OR($AB385="", $AC385=""), "", IF($H385=$M$3, "", IF(OR(AY$7&lt;$AB385, $AC385&lt;AY$6),"", MAX(AY$10:AY384)+1)))</f>
        <v/>
      </c>
      <c r="AZ385" s="5" t="str">
        <f>IF(OR($AB385="", $AC385=""), "", IF($H385=$M$3, "", IF(OR(AZ$7&lt;$AB385, $AC385&lt;AZ$6),"", MAX(AZ$10:AZ384)+1)))</f>
        <v/>
      </c>
      <c r="BA385" s="5" t="str">
        <f>IF(OR($AB385="", $AC385=""), "", IF($H385=$M$3, "", IF(OR(BA$7&lt;$AB385, $AC385&lt;BA$6),"", MAX(BA$10:BA384)+1)))</f>
        <v/>
      </c>
      <c r="BB385" s="5" t="str">
        <f>IF(OR($AB385="", $AC385=""), "", IF($H385=$M$3, "", IF(OR(BB$7&lt;$AB385, $AC385&lt;BB$6),"", MAX(BB$10:BB384)+1)))</f>
        <v/>
      </c>
      <c r="BC385" s="5" t="str">
        <f>IF(OR($AB385="", $AC385=""), "", IF($H385=$M$3, "", IF(OR(BC$7&lt;$AB385, $AC385&lt;BC$6),"", MAX(BC$10:BC384)+1)))</f>
        <v/>
      </c>
      <c r="BD385" s="5" t="str">
        <f>IF(OR($AB385="", $AC385=""), "", IF($H385=$M$3, "", IF(OR(BD$7&lt;$AB385, $AC385&lt;BD$6),"", MAX(BD$10:BD384)+1)))</f>
        <v/>
      </c>
      <c r="BE385" s="5" t="str">
        <f>IF(OR($AB385="", $AC385=""), "", IF($H385=$M$3, "", IF(OR(BE$7&lt;$AB385, $AC385&lt;BE$6),"", MAX(BE$10:BE384)+1)))</f>
        <v/>
      </c>
      <c r="BF385" s="5" t="str">
        <f>IF(OR($AB385="", $AC385=""), "", IF($H385=$M$3, "", IF(OR(BF$7&lt;$AB385, $AC385&lt;BF$6),"", MAX(BF$10:BF384)+1)))</f>
        <v/>
      </c>
      <c r="BG385" s="5" t="str">
        <f>IF(OR($AB385="", $AC385=""), "", IF($H385=$M$3, "", IF(OR(BG$7&lt;$AB385, $AC385&lt;BG$6),"", MAX(BG$10:BG384)+1)))</f>
        <v/>
      </c>
      <c r="BH385" s="5" t="str">
        <f>IF(OR($AB385="", $AC385=""), "", IF($H385=$M$3, "", IF(OR(BH$7&lt;$AB385, $AC385&lt;BH$6),"", MAX(BH$10:BH384)+1)))</f>
        <v/>
      </c>
      <c r="BI385" s="5" t="str">
        <f>IF(OR($AB385="", $AC385=""), "", IF($H385=$M$3, "", IF(OR(BI$7&lt;$AB385, $AC385&lt;BI$6),"", MAX(BI$10:BI384)+1)))</f>
        <v/>
      </c>
      <c r="BK385" s="5" t="str" cm="1">
        <f t="array" aca="1" ref="BK385" ca="1">IFERROR(INDEX($AE385:$BI385, $BJ385, MATCH($BK$9, $AE$9:$BI$9, 0)), "")</f>
        <v/>
      </c>
    </row>
    <row r="386" spans="1:63" x14ac:dyDescent="0.25">
      <c r="A386" s="2"/>
      <c r="B386" s="254"/>
      <c r="C386" s="255"/>
      <c r="D386" s="256"/>
      <c r="E386" s="257"/>
      <c r="F386" s="257"/>
      <c r="G386" s="258"/>
      <c r="H386" s="259"/>
      <c r="I386" s="16"/>
      <c r="J386" s="5" t="str">
        <f t="shared" si="51"/>
        <v/>
      </c>
      <c r="K386" s="2"/>
      <c r="O386" s="5" t="str">
        <f t="shared" si="49"/>
        <v/>
      </c>
      <c r="Q386" s="5" t="str">
        <f t="shared" si="52"/>
        <v/>
      </c>
      <c r="S386" s="5" t="str">
        <f t="shared" si="50"/>
        <v/>
      </c>
      <c r="U386" s="64" t="str">
        <f>IF($D386="","", IF(COUNTIF('Intro &amp; Setup'!$AW$49:$AW$88, $D386)&gt;0, "BH", TEXT($D386, "ddd")))</f>
        <v/>
      </c>
      <c r="V386" s="65" t="str">
        <f>IF($G386="", "", IF(COUNTIF('Intro &amp; Setup'!$AW$49:$AW$88, $G386)&gt;0, "BH", TEXT($G386, "ddd")))</f>
        <v/>
      </c>
      <c r="W386" s="64" t="str">
        <f t="shared" si="53"/>
        <v/>
      </c>
      <c r="X386" s="65" t="str">
        <f t="shared" si="54"/>
        <v/>
      </c>
      <c r="Y386" s="64" t="str">
        <f>IF(F386="", "", IF(OR(F386&lt;'Intro &amp; Setup'!$Z$20, F386&gt;'Intro &amp; Setup'!$Z$22), "X", ""))</f>
        <v/>
      </c>
      <c r="Z386" s="65" t="str">
        <f>IF(G386="", "", IF(OR(G386&lt;'Intro &amp; Setup'!$Z$20, G386&gt;'Intro &amp; Setup'!$Z$22), "X", ""))</f>
        <v/>
      </c>
      <c r="AB386" s="58" t="str">
        <f t="shared" si="55"/>
        <v/>
      </c>
      <c r="AC386" s="59" t="str">
        <f t="shared" si="56"/>
        <v/>
      </c>
      <c r="AE386" s="5" t="str">
        <f>IF(OR($AB386="", $AC386=""), "", IF($H386=$M$3, "", IF(OR(AE$7&lt;$AB386, $AC386&lt;AE$6),"", MAX(AE$10:AE385)+1)))</f>
        <v/>
      </c>
      <c r="AF386" s="5" t="str">
        <f>IF(OR($AB386="", $AC386=""), "", IF($H386=$M$3, "", IF(OR(AF$7&lt;$AB386, $AC386&lt;AF$6),"", MAX(AF$10:AF385)+1)))</f>
        <v/>
      </c>
      <c r="AG386" s="5" t="str">
        <f>IF(OR($AB386="", $AC386=""), "", IF($H386=$M$3, "", IF(OR(AG$7&lt;$AB386, $AC386&lt;AG$6),"", MAX(AG$10:AG385)+1)))</f>
        <v/>
      </c>
      <c r="AH386" s="5" t="str">
        <f>IF(OR($AB386="", $AC386=""), "", IF($H386=$M$3, "", IF(OR(AH$7&lt;$AB386, $AC386&lt;AH$6),"", MAX(AH$10:AH385)+1)))</f>
        <v/>
      </c>
      <c r="AI386" s="5" t="str">
        <f>IF(OR($AB386="", $AC386=""), "", IF($H386=$M$3, "", IF(OR(AI$7&lt;$AB386, $AC386&lt;AI$6),"", MAX(AI$10:AI385)+1)))</f>
        <v/>
      </c>
      <c r="AJ386" s="5" t="str">
        <f>IF(OR($AB386="", $AC386=""), "", IF($H386=$M$3, "", IF(OR(AJ$7&lt;$AB386, $AC386&lt;AJ$6),"", MAX(AJ$10:AJ385)+1)))</f>
        <v/>
      </c>
      <c r="AK386" s="5" t="str">
        <f>IF(OR($AB386="", $AC386=""), "", IF($H386=$M$3, "", IF(OR(AK$7&lt;$AB386, $AC386&lt;AK$6),"", MAX(AK$10:AK385)+1)))</f>
        <v/>
      </c>
      <c r="AL386" s="5" t="str">
        <f>IF(OR($AB386="", $AC386=""), "", IF($H386=$M$3, "", IF(OR(AL$7&lt;$AB386, $AC386&lt;AL$6),"", MAX(AL$10:AL385)+1)))</f>
        <v/>
      </c>
      <c r="AM386" s="5" t="str">
        <f>IF(OR($AB386="", $AC386=""), "", IF($H386=$M$3, "", IF(OR(AM$7&lt;$AB386, $AC386&lt;AM$6),"", MAX(AM$10:AM385)+1)))</f>
        <v/>
      </c>
      <c r="AN386" s="5" t="str">
        <f>IF(OR($AB386="", $AC386=""), "", IF($H386=$M$3, "", IF(OR(AN$7&lt;$AB386, $AC386&lt;AN$6),"", MAX(AN$10:AN385)+1)))</f>
        <v/>
      </c>
      <c r="AO386" s="5" t="str">
        <f>IF(OR($AB386="", $AC386=""), "", IF($H386=$M$3, "", IF(OR(AO$7&lt;$AB386, $AC386&lt;AO$6),"", MAX(AO$10:AO385)+1)))</f>
        <v/>
      </c>
      <c r="AP386" s="5" t="str">
        <f>IF(OR($AB386="", $AC386=""), "", IF($H386=$M$3, "", IF(OR(AP$7&lt;$AB386, $AC386&lt;AP$6),"", MAX(AP$10:AP385)+1)))</f>
        <v/>
      </c>
      <c r="AQ386" s="5" t="str">
        <f>IF(OR($AB386="", $AC386=""), "", IF($H386=$M$3, "", IF(OR(AQ$7&lt;$AB386, $AC386&lt;AQ$6),"", MAX(AQ$10:AQ385)+1)))</f>
        <v/>
      </c>
      <c r="AR386" s="5" t="str">
        <f>IF(OR($AB386="", $AC386=""), "", IF($H386=$M$3, "", IF(OR(AR$7&lt;$AB386, $AC386&lt;AR$6),"", MAX(AR$10:AR385)+1)))</f>
        <v/>
      </c>
      <c r="AS386" s="5" t="str">
        <f>IF(OR($AB386="", $AC386=""), "", IF($H386=$M$3, "", IF(OR(AS$7&lt;$AB386, $AC386&lt;AS$6),"", MAX(AS$10:AS385)+1)))</f>
        <v/>
      </c>
      <c r="AT386" s="5" t="str">
        <f>IF(OR($AB386="", $AC386=""), "", IF($H386=$M$3, "", IF(OR(AT$7&lt;$AB386, $AC386&lt;AT$6),"", MAX(AT$10:AT385)+1)))</f>
        <v/>
      </c>
      <c r="AU386" s="5" t="str">
        <f>IF(OR($AB386="", $AC386=""), "", IF($H386=$M$3, "", IF(OR(AU$7&lt;$AB386, $AC386&lt;AU$6),"", MAX(AU$10:AU385)+1)))</f>
        <v/>
      </c>
      <c r="AV386" s="5" t="str">
        <f>IF(OR($AB386="", $AC386=""), "", IF($H386=$M$3, "", IF(OR(AV$7&lt;$AB386, $AC386&lt;AV$6),"", MAX(AV$10:AV385)+1)))</f>
        <v/>
      </c>
      <c r="AW386" s="5" t="str">
        <f>IF(OR($AB386="", $AC386=""), "", IF($H386=$M$3, "", IF(OR(AW$7&lt;$AB386, $AC386&lt;AW$6),"", MAX(AW$10:AW385)+1)))</f>
        <v/>
      </c>
      <c r="AX386" s="5" t="str">
        <f>IF(OR($AB386="", $AC386=""), "", IF($H386=$M$3, "", IF(OR(AX$7&lt;$AB386, $AC386&lt;AX$6),"", MAX(AX$10:AX385)+1)))</f>
        <v/>
      </c>
      <c r="AY386" s="5" t="str">
        <f>IF(OR($AB386="", $AC386=""), "", IF($H386=$M$3, "", IF(OR(AY$7&lt;$AB386, $AC386&lt;AY$6),"", MAX(AY$10:AY385)+1)))</f>
        <v/>
      </c>
      <c r="AZ386" s="5" t="str">
        <f>IF(OR($AB386="", $AC386=""), "", IF($H386=$M$3, "", IF(OR(AZ$7&lt;$AB386, $AC386&lt;AZ$6),"", MAX(AZ$10:AZ385)+1)))</f>
        <v/>
      </c>
      <c r="BA386" s="5" t="str">
        <f>IF(OR($AB386="", $AC386=""), "", IF($H386=$M$3, "", IF(OR(BA$7&lt;$AB386, $AC386&lt;BA$6),"", MAX(BA$10:BA385)+1)))</f>
        <v/>
      </c>
      <c r="BB386" s="5" t="str">
        <f>IF(OR($AB386="", $AC386=""), "", IF($H386=$M$3, "", IF(OR(BB$7&lt;$AB386, $AC386&lt;BB$6),"", MAX(BB$10:BB385)+1)))</f>
        <v/>
      </c>
      <c r="BC386" s="5" t="str">
        <f>IF(OR($AB386="", $AC386=""), "", IF($H386=$M$3, "", IF(OR(BC$7&lt;$AB386, $AC386&lt;BC$6),"", MAX(BC$10:BC385)+1)))</f>
        <v/>
      </c>
      <c r="BD386" s="5" t="str">
        <f>IF(OR($AB386="", $AC386=""), "", IF($H386=$M$3, "", IF(OR(BD$7&lt;$AB386, $AC386&lt;BD$6),"", MAX(BD$10:BD385)+1)))</f>
        <v/>
      </c>
      <c r="BE386" s="5" t="str">
        <f>IF(OR($AB386="", $AC386=""), "", IF($H386=$M$3, "", IF(OR(BE$7&lt;$AB386, $AC386&lt;BE$6),"", MAX(BE$10:BE385)+1)))</f>
        <v/>
      </c>
      <c r="BF386" s="5" t="str">
        <f>IF(OR($AB386="", $AC386=""), "", IF($H386=$M$3, "", IF(OR(BF$7&lt;$AB386, $AC386&lt;BF$6),"", MAX(BF$10:BF385)+1)))</f>
        <v/>
      </c>
      <c r="BG386" s="5" t="str">
        <f>IF(OR($AB386="", $AC386=""), "", IF($H386=$M$3, "", IF(OR(BG$7&lt;$AB386, $AC386&lt;BG$6),"", MAX(BG$10:BG385)+1)))</f>
        <v/>
      </c>
      <c r="BH386" s="5" t="str">
        <f>IF(OR($AB386="", $AC386=""), "", IF($H386=$M$3, "", IF(OR(BH$7&lt;$AB386, $AC386&lt;BH$6),"", MAX(BH$10:BH385)+1)))</f>
        <v/>
      </c>
      <c r="BI386" s="5" t="str">
        <f>IF(OR($AB386="", $AC386=""), "", IF($H386=$M$3, "", IF(OR(BI$7&lt;$AB386, $AC386&lt;BI$6),"", MAX(BI$10:BI385)+1)))</f>
        <v/>
      </c>
      <c r="BK386" s="5" t="str" cm="1">
        <f t="array" aca="1" ref="BK386" ca="1">IFERROR(INDEX($AE386:$BI386, $BJ386, MATCH($BK$9, $AE$9:$BI$9, 0)), "")</f>
        <v/>
      </c>
    </row>
    <row r="387" spans="1:63" x14ac:dyDescent="0.25">
      <c r="A387" s="2"/>
      <c r="B387" s="254"/>
      <c r="C387" s="255"/>
      <c r="D387" s="256"/>
      <c r="E387" s="257"/>
      <c r="F387" s="257"/>
      <c r="G387" s="258"/>
      <c r="H387" s="259"/>
      <c r="I387" s="16"/>
      <c r="J387" s="5" t="str">
        <f t="shared" si="51"/>
        <v/>
      </c>
      <c r="K387" s="2"/>
      <c r="O387" s="5" t="str">
        <f t="shared" si="49"/>
        <v/>
      </c>
      <c r="Q387" s="5" t="str">
        <f t="shared" si="52"/>
        <v/>
      </c>
      <c r="S387" s="5" t="str">
        <f t="shared" si="50"/>
        <v/>
      </c>
      <c r="U387" s="64" t="str">
        <f>IF($D387="","", IF(COUNTIF('Intro &amp; Setup'!$AW$49:$AW$88, $D387)&gt;0, "BH", TEXT($D387, "ddd")))</f>
        <v/>
      </c>
      <c r="V387" s="65" t="str">
        <f>IF($G387="", "", IF(COUNTIF('Intro &amp; Setup'!$AW$49:$AW$88, $G387)&gt;0, "BH", TEXT($G387, "ddd")))</f>
        <v/>
      </c>
      <c r="W387" s="64" t="str">
        <f t="shared" si="53"/>
        <v/>
      </c>
      <c r="X387" s="65" t="str">
        <f t="shared" si="54"/>
        <v/>
      </c>
      <c r="Y387" s="64" t="str">
        <f>IF(F387="", "", IF(OR(F387&lt;'Intro &amp; Setup'!$Z$20, F387&gt;'Intro &amp; Setup'!$Z$22), "X", ""))</f>
        <v/>
      </c>
      <c r="Z387" s="65" t="str">
        <f>IF(G387="", "", IF(OR(G387&lt;'Intro &amp; Setup'!$Z$20, G387&gt;'Intro &amp; Setup'!$Z$22), "X", ""))</f>
        <v/>
      </c>
      <c r="AB387" s="58" t="str">
        <f t="shared" si="55"/>
        <v/>
      </c>
      <c r="AC387" s="59" t="str">
        <f t="shared" si="56"/>
        <v/>
      </c>
      <c r="AE387" s="5" t="str">
        <f>IF(OR($AB387="", $AC387=""), "", IF($H387=$M$3, "", IF(OR(AE$7&lt;$AB387, $AC387&lt;AE$6),"", MAX(AE$10:AE386)+1)))</f>
        <v/>
      </c>
      <c r="AF387" s="5" t="str">
        <f>IF(OR($AB387="", $AC387=""), "", IF($H387=$M$3, "", IF(OR(AF$7&lt;$AB387, $AC387&lt;AF$6),"", MAX(AF$10:AF386)+1)))</f>
        <v/>
      </c>
      <c r="AG387" s="5" t="str">
        <f>IF(OR($AB387="", $AC387=""), "", IF($H387=$M$3, "", IF(OR(AG$7&lt;$AB387, $AC387&lt;AG$6),"", MAX(AG$10:AG386)+1)))</f>
        <v/>
      </c>
      <c r="AH387" s="5" t="str">
        <f>IF(OR($AB387="", $AC387=""), "", IF($H387=$M$3, "", IF(OR(AH$7&lt;$AB387, $AC387&lt;AH$6),"", MAX(AH$10:AH386)+1)))</f>
        <v/>
      </c>
      <c r="AI387" s="5" t="str">
        <f>IF(OR($AB387="", $AC387=""), "", IF($H387=$M$3, "", IF(OR(AI$7&lt;$AB387, $AC387&lt;AI$6),"", MAX(AI$10:AI386)+1)))</f>
        <v/>
      </c>
      <c r="AJ387" s="5" t="str">
        <f>IF(OR($AB387="", $AC387=""), "", IF($H387=$M$3, "", IF(OR(AJ$7&lt;$AB387, $AC387&lt;AJ$6),"", MAX(AJ$10:AJ386)+1)))</f>
        <v/>
      </c>
      <c r="AK387" s="5" t="str">
        <f>IF(OR($AB387="", $AC387=""), "", IF($H387=$M$3, "", IF(OR(AK$7&lt;$AB387, $AC387&lt;AK$6),"", MAX(AK$10:AK386)+1)))</f>
        <v/>
      </c>
      <c r="AL387" s="5" t="str">
        <f>IF(OR($AB387="", $AC387=""), "", IF($H387=$M$3, "", IF(OR(AL$7&lt;$AB387, $AC387&lt;AL$6),"", MAX(AL$10:AL386)+1)))</f>
        <v/>
      </c>
      <c r="AM387" s="5" t="str">
        <f>IF(OR($AB387="", $AC387=""), "", IF($H387=$M$3, "", IF(OR(AM$7&lt;$AB387, $AC387&lt;AM$6),"", MAX(AM$10:AM386)+1)))</f>
        <v/>
      </c>
      <c r="AN387" s="5" t="str">
        <f>IF(OR($AB387="", $AC387=""), "", IF($H387=$M$3, "", IF(OR(AN$7&lt;$AB387, $AC387&lt;AN$6),"", MAX(AN$10:AN386)+1)))</f>
        <v/>
      </c>
      <c r="AO387" s="5" t="str">
        <f>IF(OR($AB387="", $AC387=""), "", IF($H387=$M$3, "", IF(OR(AO$7&lt;$AB387, $AC387&lt;AO$6),"", MAX(AO$10:AO386)+1)))</f>
        <v/>
      </c>
      <c r="AP387" s="5" t="str">
        <f>IF(OR($AB387="", $AC387=""), "", IF($H387=$M$3, "", IF(OR(AP$7&lt;$AB387, $AC387&lt;AP$6),"", MAX(AP$10:AP386)+1)))</f>
        <v/>
      </c>
      <c r="AQ387" s="5" t="str">
        <f>IF(OR($AB387="", $AC387=""), "", IF($H387=$M$3, "", IF(OR(AQ$7&lt;$AB387, $AC387&lt;AQ$6),"", MAX(AQ$10:AQ386)+1)))</f>
        <v/>
      </c>
      <c r="AR387" s="5" t="str">
        <f>IF(OR($AB387="", $AC387=""), "", IF($H387=$M$3, "", IF(OR(AR$7&lt;$AB387, $AC387&lt;AR$6),"", MAX(AR$10:AR386)+1)))</f>
        <v/>
      </c>
      <c r="AS387" s="5" t="str">
        <f>IF(OR($AB387="", $AC387=""), "", IF($H387=$M$3, "", IF(OR(AS$7&lt;$AB387, $AC387&lt;AS$6),"", MAX(AS$10:AS386)+1)))</f>
        <v/>
      </c>
      <c r="AT387" s="5" t="str">
        <f>IF(OR($AB387="", $AC387=""), "", IF($H387=$M$3, "", IF(OR(AT$7&lt;$AB387, $AC387&lt;AT$6),"", MAX(AT$10:AT386)+1)))</f>
        <v/>
      </c>
      <c r="AU387" s="5" t="str">
        <f>IF(OR($AB387="", $AC387=""), "", IF($H387=$M$3, "", IF(OR(AU$7&lt;$AB387, $AC387&lt;AU$6),"", MAX(AU$10:AU386)+1)))</f>
        <v/>
      </c>
      <c r="AV387" s="5" t="str">
        <f>IF(OR($AB387="", $AC387=""), "", IF($H387=$M$3, "", IF(OR(AV$7&lt;$AB387, $AC387&lt;AV$6),"", MAX(AV$10:AV386)+1)))</f>
        <v/>
      </c>
      <c r="AW387" s="5" t="str">
        <f>IF(OR($AB387="", $AC387=""), "", IF($H387=$M$3, "", IF(OR(AW$7&lt;$AB387, $AC387&lt;AW$6),"", MAX(AW$10:AW386)+1)))</f>
        <v/>
      </c>
      <c r="AX387" s="5" t="str">
        <f>IF(OR($AB387="", $AC387=""), "", IF($H387=$M$3, "", IF(OR(AX$7&lt;$AB387, $AC387&lt;AX$6),"", MAX(AX$10:AX386)+1)))</f>
        <v/>
      </c>
      <c r="AY387" s="5" t="str">
        <f>IF(OR($AB387="", $AC387=""), "", IF($H387=$M$3, "", IF(OR(AY$7&lt;$AB387, $AC387&lt;AY$6),"", MAX(AY$10:AY386)+1)))</f>
        <v/>
      </c>
      <c r="AZ387" s="5" t="str">
        <f>IF(OR($AB387="", $AC387=""), "", IF($H387=$M$3, "", IF(OR(AZ$7&lt;$AB387, $AC387&lt;AZ$6),"", MAX(AZ$10:AZ386)+1)))</f>
        <v/>
      </c>
      <c r="BA387" s="5" t="str">
        <f>IF(OR($AB387="", $AC387=""), "", IF($H387=$M$3, "", IF(OR(BA$7&lt;$AB387, $AC387&lt;BA$6),"", MAX(BA$10:BA386)+1)))</f>
        <v/>
      </c>
      <c r="BB387" s="5" t="str">
        <f>IF(OR($AB387="", $AC387=""), "", IF($H387=$M$3, "", IF(OR(BB$7&lt;$AB387, $AC387&lt;BB$6),"", MAX(BB$10:BB386)+1)))</f>
        <v/>
      </c>
      <c r="BC387" s="5" t="str">
        <f>IF(OR($AB387="", $AC387=""), "", IF($H387=$M$3, "", IF(OR(BC$7&lt;$AB387, $AC387&lt;BC$6),"", MAX(BC$10:BC386)+1)))</f>
        <v/>
      </c>
      <c r="BD387" s="5" t="str">
        <f>IF(OR($AB387="", $AC387=""), "", IF($H387=$M$3, "", IF(OR(BD$7&lt;$AB387, $AC387&lt;BD$6),"", MAX(BD$10:BD386)+1)))</f>
        <v/>
      </c>
      <c r="BE387" s="5" t="str">
        <f>IF(OR($AB387="", $AC387=""), "", IF($H387=$M$3, "", IF(OR(BE$7&lt;$AB387, $AC387&lt;BE$6),"", MAX(BE$10:BE386)+1)))</f>
        <v/>
      </c>
      <c r="BF387" s="5" t="str">
        <f>IF(OR($AB387="", $AC387=""), "", IF($H387=$M$3, "", IF(OR(BF$7&lt;$AB387, $AC387&lt;BF$6),"", MAX(BF$10:BF386)+1)))</f>
        <v/>
      </c>
      <c r="BG387" s="5" t="str">
        <f>IF(OR($AB387="", $AC387=""), "", IF($H387=$M$3, "", IF(OR(BG$7&lt;$AB387, $AC387&lt;BG$6),"", MAX(BG$10:BG386)+1)))</f>
        <v/>
      </c>
      <c r="BH387" s="5" t="str">
        <f>IF(OR($AB387="", $AC387=""), "", IF($H387=$M$3, "", IF(OR(BH$7&lt;$AB387, $AC387&lt;BH$6),"", MAX(BH$10:BH386)+1)))</f>
        <v/>
      </c>
      <c r="BI387" s="5" t="str">
        <f>IF(OR($AB387="", $AC387=""), "", IF($H387=$M$3, "", IF(OR(BI$7&lt;$AB387, $AC387&lt;BI$6),"", MAX(BI$10:BI386)+1)))</f>
        <v/>
      </c>
      <c r="BK387" s="5" t="str" cm="1">
        <f t="array" aca="1" ref="BK387" ca="1">IFERROR(INDEX($AE387:$BI387, $BJ387, MATCH($BK$9, $AE$9:$BI$9, 0)), "")</f>
        <v/>
      </c>
    </row>
    <row r="388" spans="1:63" x14ac:dyDescent="0.25">
      <c r="A388" s="2"/>
      <c r="B388" s="254"/>
      <c r="C388" s="255"/>
      <c r="D388" s="256"/>
      <c r="E388" s="257"/>
      <c r="F388" s="257"/>
      <c r="G388" s="258"/>
      <c r="H388" s="259"/>
      <c r="I388" s="16"/>
      <c r="J388" s="5" t="str">
        <f t="shared" si="51"/>
        <v/>
      </c>
      <c r="K388" s="2"/>
      <c r="O388" s="5" t="str">
        <f t="shared" si="49"/>
        <v/>
      </c>
      <c r="Q388" s="5" t="str">
        <f t="shared" si="52"/>
        <v/>
      </c>
      <c r="S388" s="5" t="str">
        <f t="shared" si="50"/>
        <v/>
      </c>
      <c r="U388" s="64" t="str">
        <f>IF($D388="","", IF(COUNTIF('Intro &amp; Setup'!$AW$49:$AW$88, $D388)&gt;0, "BH", TEXT($D388, "ddd")))</f>
        <v/>
      </c>
      <c r="V388" s="65" t="str">
        <f>IF($G388="", "", IF(COUNTIF('Intro &amp; Setup'!$AW$49:$AW$88, $G388)&gt;0, "BH", TEXT($G388, "ddd")))</f>
        <v/>
      </c>
      <c r="W388" s="64" t="str">
        <f t="shared" si="53"/>
        <v/>
      </c>
      <c r="X388" s="65" t="str">
        <f t="shared" si="54"/>
        <v/>
      </c>
      <c r="Y388" s="64" t="str">
        <f>IF(F388="", "", IF(OR(F388&lt;'Intro &amp; Setup'!$Z$20, F388&gt;'Intro &amp; Setup'!$Z$22), "X", ""))</f>
        <v/>
      </c>
      <c r="Z388" s="65" t="str">
        <f>IF(G388="", "", IF(OR(G388&lt;'Intro &amp; Setup'!$Z$20, G388&gt;'Intro &amp; Setup'!$Z$22), "X", ""))</f>
        <v/>
      </c>
      <c r="AB388" s="58" t="str">
        <f t="shared" si="55"/>
        <v/>
      </c>
      <c r="AC388" s="59" t="str">
        <f t="shared" si="56"/>
        <v/>
      </c>
      <c r="AE388" s="5" t="str">
        <f>IF(OR($AB388="", $AC388=""), "", IF($H388=$M$3, "", IF(OR(AE$7&lt;$AB388, $AC388&lt;AE$6),"", MAX(AE$10:AE387)+1)))</f>
        <v/>
      </c>
      <c r="AF388" s="5" t="str">
        <f>IF(OR($AB388="", $AC388=""), "", IF($H388=$M$3, "", IF(OR(AF$7&lt;$AB388, $AC388&lt;AF$6),"", MAX(AF$10:AF387)+1)))</f>
        <v/>
      </c>
      <c r="AG388" s="5" t="str">
        <f>IF(OR($AB388="", $AC388=""), "", IF($H388=$M$3, "", IF(OR(AG$7&lt;$AB388, $AC388&lt;AG$6),"", MAX(AG$10:AG387)+1)))</f>
        <v/>
      </c>
      <c r="AH388" s="5" t="str">
        <f>IF(OR($AB388="", $AC388=""), "", IF($H388=$M$3, "", IF(OR(AH$7&lt;$AB388, $AC388&lt;AH$6),"", MAX(AH$10:AH387)+1)))</f>
        <v/>
      </c>
      <c r="AI388" s="5" t="str">
        <f>IF(OR($AB388="", $AC388=""), "", IF($H388=$M$3, "", IF(OR(AI$7&lt;$AB388, $AC388&lt;AI$6),"", MAX(AI$10:AI387)+1)))</f>
        <v/>
      </c>
      <c r="AJ388" s="5" t="str">
        <f>IF(OR($AB388="", $AC388=""), "", IF($H388=$M$3, "", IF(OR(AJ$7&lt;$AB388, $AC388&lt;AJ$6),"", MAX(AJ$10:AJ387)+1)))</f>
        <v/>
      </c>
      <c r="AK388" s="5" t="str">
        <f>IF(OR($AB388="", $AC388=""), "", IF($H388=$M$3, "", IF(OR(AK$7&lt;$AB388, $AC388&lt;AK$6),"", MAX(AK$10:AK387)+1)))</f>
        <v/>
      </c>
      <c r="AL388" s="5" t="str">
        <f>IF(OR($AB388="", $AC388=""), "", IF($H388=$M$3, "", IF(OR(AL$7&lt;$AB388, $AC388&lt;AL$6),"", MAX(AL$10:AL387)+1)))</f>
        <v/>
      </c>
      <c r="AM388" s="5" t="str">
        <f>IF(OR($AB388="", $AC388=""), "", IF($H388=$M$3, "", IF(OR(AM$7&lt;$AB388, $AC388&lt;AM$6),"", MAX(AM$10:AM387)+1)))</f>
        <v/>
      </c>
      <c r="AN388" s="5" t="str">
        <f>IF(OR($AB388="", $AC388=""), "", IF($H388=$M$3, "", IF(OR(AN$7&lt;$AB388, $AC388&lt;AN$6),"", MAX(AN$10:AN387)+1)))</f>
        <v/>
      </c>
      <c r="AO388" s="5" t="str">
        <f>IF(OR($AB388="", $AC388=""), "", IF($H388=$M$3, "", IF(OR(AO$7&lt;$AB388, $AC388&lt;AO$6),"", MAX(AO$10:AO387)+1)))</f>
        <v/>
      </c>
      <c r="AP388" s="5" t="str">
        <f>IF(OR($AB388="", $AC388=""), "", IF($H388=$M$3, "", IF(OR(AP$7&lt;$AB388, $AC388&lt;AP$6),"", MAX(AP$10:AP387)+1)))</f>
        <v/>
      </c>
      <c r="AQ388" s="5" t="str">
        <f>IF(OR($AB388="", $AC388=""), "", IF($H388=$M$3, "", IF(OR(AQ$7&lt;$AB388, $AC388&lt;AQ$6),"", MAX(AQ$10:AQ387)+1)))</f>
        <v/>
      </c>
      <c r="AR388" s="5" t="str">
        <f>IF(OR($AB388="", $AC388=""), "", IF($H388=$M$3, "", IF(OR(AR$7&lt;$AB388, $AC388&lt;AR$6),"", MAX(AR$10:AR387)+1)))</f>
        <v/>
      </c>
      <c r="AS388" s="5" t="str">
        <f>IF(OR($AB388="", $AC388=""), "", IF($H388=$M$3, "", IF(OR(AS$7&lt;$AB388, $AC388&lt;AS$6),"", MAX(AS$10:AS387)+1)))</f>
        <v/>
      </c>
      <c r="AT388" s="5" t="str">
        <f>IF(OR($AB388="", $AC388=""), "", IF($H388=$M$3, "", IF(OR(AT$7&lt;$AB388, $AC388&lt;AT$6),"", MAX(AT$10:AT387)+1)))</f>
        <v/>
      </c>
      <c r="AU388" s="5" t="str">
        <f>IF(OR($AB388="", $AC388=""), "", IF($H388=$M$3, "", IF(OR(AU$7&lt;$AB388, $AC388&lt;AU$6),"", MAX(AU$10:AU387)+1)))</f>
        <v/>
      </c>
      <c r="AV388" s="5" t="str">
        <f>IF(OR($AB388="", $AC388=""), "", IF($H388=$M$3, "", IF(OR(AV$7&lt;$AB388, $AC388&lt;AV$6),"", MAX(AV$10:AV387)+1)))</f>
        <v/>
      </c>
      <c r="AW388" s="5" t="str">
        <f>IF(OR($AB388="", $AC388=""), "", IF($H388=$M$3, "", IF(OR(AW$7&lt;$AB388, $AC388&lt;AW$6),"", MAX(AW$10:AW387)+1)))</f>
        <v/>
      </c>
      <c r="AX388" s="5" t="str">
        <f>IF(OR($AB388="", $AC388=""), "", IF($H388=$M$3, "", IF(OR(AX$7&lt;$AB388, $AC388&lt;AX$6),"", MAX(AX$10:AX387)+1)))</f>
        <v/>
      </c>
      <c r="AY388" s="5" t="str">
        <f>IF(OR($AB388="", $AC388=""), "", IF($H388=$M$3, "", IF(OR(AY$7&lt;$AB388, $AC388&lt;AY$6),"", MAX(AY$10:AY387)+1)))</f>
        <v/>
      </c>
      <c r="AZ388" s="5" t="str">
        <f>IF(OR($AB388="", $AC388=""), "", IF($H388=$M$3, "", IF(OR(AZ$7&lt;$AB388, $AC388&lt;AZ$6),"", MAX(AZ$10:AZ387)+1)))</f>
        <v/>
      </c>
      <c r="BA388" s="5" t="str">
        <f>IF(OR($AB388="", $AC388=""), "", IF($H388=$M$3, "", IF(OR(BA$7&lt;$AB388, $AC388&lt;BA$6),"", MAX(BA$10:BA387)+1)))</f>
        <v/>
      </c>
      <c r="BB388" s="5" t="str">
        <f>IF(OR($AB388="", $AC388=""), "", IF($H388=$M$3, "", IF(OR(BB$7&lt;$AB388, $AC388&lt;BB$6),"", MAX(BB$10:BB387)+1)))</f>
        <v/>
      </c>
      <c r="BC388" s="5" t="str">
        <f>IF(OR($AB388="", $AC388=""), "", IF($H388=$M$3, "", IF(OR(BC$7&lt;$AB388, $AC388&lt;BC$6),"", MAX(BC$10:BC387)+1)))</f>
        <v/>
      </c>
      <c r="BD388" s="5" t="str">
        <f>IF(OR($AB388="", $AC388=""), "", IF($H388=$M$3, "", IF(OR(BD$7&lt;$AB388, $AC388&lt;BD$6),"", MAX(BD$10:BD387)+1)))</f>
        <v/>
      </c>
      <c r="BE388" s="5" t="str">
        <f>IF(OR($AB388="", $AC388=""), "", IF($H388=$M$3, "", IF(OR(BE$7&lt;$AB388, $AC388&lt;BE$6),"", MAX(BE$10:BE387)+1)))</f>
        <v/>
      </c>
      <c r="BF388" s="5" t="str">
        <f>IF(OR($AB388="", $AC388=""), "", IF($H388=$M$3, "", IF(OR(BF$7&lt;$AB388, $AC388&lt;BF$6),"", MAX(BF$10:BF387)+1)))</f>
        <v/>
      </c>
      <c r="BG388" s="5" t="str">
        <f>IF(OR($AB388="", $AC388=""), "", IF($H388=$M$3, "", IF(OR(BG$7&lt;$AB388, $AC388&lt;BG$6),"", MAX(BG$10:BG387)+1)))</f>
        <v/>
      </c>
      <c r="BH388" s="5" t="str">
        <f>IF(OR($AB388="", $AC388=""), "", IF($H388=$M$3, "", IF(OR(BH$7&lt;$AB388, $AC388&lt;BH$6),"", MAX(BH$10:BH387)+1)))</f>
        <v/>
      </c>
      <c r="BI388" s="5" t="str">
        <f>IF(OR($AB388="", $AC388=""), "", IF($H388=$M$3, "", IF(OR(BI$7&lt;$AB388, $AC388&lt;BI$6),"", MAX(BI$10:BI387)+1)))</f>
        <v/>
      </c>
      <c r="BK388" s="5" t="str" cm="1">
        <f t="array" aca="1" ref="BK388" ca="1">IFERROR(INDEX($AE388:$BI388, $BJ388, MATCH($BK$9, $AE$9:$BI$9, 0)), "")</f>
        <v/>
      </c>
    </row>
    <row r="389" spans="1:63" x14ac:dyDescent="0.25">
      <c r="A389" s="2"/>
      <c r="B389" s="254"/>
      <c r="C389" s="255"/>
      <c r="D389" s="256"/>
      <c r="E389" s="257"/>
      <c r="F389" s="257"/>
      <c r="G389" s="258"/>
      <c r="H389" s="259"/>
      <c r="I389" s="16"/>
      <c r="J389" s="5" t="str">
        <f t="shared" si="51"/>
        <v/>
      </c>
      <c r="K389" s="2"/>
      <c r="O389" s="5" t="str">
        <f t="shared" si="49"/>
        <v/>
      </c>
      <c r="Q389" s="5" t="str">
        <f t="shared" si="52"/>
        <v/>
      </c>
      <c r="S389" s="5" t="str">
        <f t="shared" si="50"/>
        <v/>
      </c>
      <c r="U389" s="64" t="str">
        <f>IF($D389="","", IF(COUNTIF('Intro &amp; Setup'!$AW$49:$AW$88, $D389)&gt;0, "BH", TEXT($D389, "ddd")))</f>
        <v/>
      </c>
      <c r="V389" s="65" t="str">
        <f>IF($G389="", "", IF(COUNTIF('Intro &amp; Setup'!$AW$49:$AW$88, $G389)&gt;0, "BH", TEXT($G389, "ddd")))</f>
        <v/>
      </c>
      <c r="W389" s="64" t="str">
        <f t="shared" si="53"/>
        <v/>
      </c>
      <c r="X389" s="65" t="str">
        <f t="shared" si="54"/>
        <v/>
      </c>
      <c r="Y389" s="64" t="str">
        <f>IF(F389="", "", IF(OR(F389&lt;'Intro &amp; Setup'!$Z$20, F389&gt;'Intro &amp; Setup'!$Z$22), "X", ""))</f>
        <v/>
      </c>
      <c r="Z389" s="65" t="str">
        <f>IF(G389="", "", IF(OR(G389&lt;'Intro &amp; Setup'!$Z$20, G389&gt;'Intro &amp; Setup'!$Z$22), "X", ""))</f>
        <v/>
      </c>
      <c r="AB389" s="58" t="str">
        <f t="shared" si="55"/>
        <v/>
      </c>
      <c r="AC389" s="59" t="str">
        <f t="shared" si="56"/>
        <v/>
      </c>
      <c r="AE389" s="5" t="str">
        <f>IF(OR($AB389="", $AC389=""), "", IF($H389=$M$3, "", IF(OR(AE$7&lt;$AB389, $AC389&lt;AE$6),"", MAX(AE$10:AE388)+1)))</f>
        <v/>
      </c>
      <c r="AF389" s="5" t="str">
        <f>IF(OR($AB389="", $AC389=""), "", IF($H389=$M$3, "", IF(OR(AF$7&lt;$AB389, $AC389&lt;AF$6),"", MAX(AF$10:AF388)+1)))</f>
        <v/>
      </c>
      <c r="AG389" s="5" t="str">
        <f>IF(OR($AB389="", $AC389=""), "", IF($H389=$M$3, "", IF(OR(AG$7&lt;$AB389, $AC389&lt;AG$6),"", MAX(AG$10:AG388)+1)))</f>
        <v/>
      </c>
      <c r="AH389" s="5" t="str">
        <f>IF(OR($AB389="", $AC389=""), "", IF($H389=$M$3, "", IF(OR(AH$7&lt;$AB389, $AC389&lt;AH$6),"", MAX(AH$10:AH388)+1)))</f>
        <v/>
      </c>
      <c r="AI389" s="5" t="str">
        <f>IF(OR($AB389="", $AC389=""), "", IF($H389=$M$3, "", IF(OR(AI$7&lt;$AB389, $AC389&lt;AI$6),"", MAX(AI$10:AI388)+1)))</f>
        <v/>
      </c>
      <c r="AJ389" s="5" t="str">
        <f>IF(OR($AB389="", $AC389=""), "", IF($H389=$M$3, "", IF(OR(AJ$7&lt;$AB389, $AC389&lt;AJ$6),"", MAX(AJ$10:AJ388)+1)))</f>
        <v/>
      </c>
      <c r="AK389" s="5" t="str">
        <f>IF(OR($AB389="", $AC389=""), "", IF($H389=$M$3, "", IF(OR(AK$7&lt;$AB389, $AC389&lt;AK$6),"", MAX(AK$10:AK388)+1)))</f>
        <v/>
      </c>
      <c r="AL389" s="5" t="str">
        <f>IF(OR($AB389="", $AC389=""), "", IF($H389=$M$3, "", IF(OR(AL$7&lt;$AB389, $AC389&lt;AL$6),"", MAX(AL$10:AL388)+1)))</f>
        <v/>
      </c>
      <c r="AM389" s="5" t="str">
        <f>IF(OR($AB389="", $AC389=""), "", IF($H389=$M$3, "", IF(OR(AM$7&lt;$AB389, $AC389&lt;AM$6),"", MAX(AM$10:AM388)+1)))</f>
        <v/>
      </c>
      <c r="AN389" s="5" t="str">
        <f>IF(OR($AB389="", $AC389=""), "", IF($H389=$M$3, "", IF(OR(AN$7&lt;$AB389, $AC389&lt;AN$6),"", MAX(AN$10:AN388)+1)))</f>
        <v/>
      </c>
      <c r="AO389" s="5" t="str">
        <f>IF(OR($AB389="", $AC389=""), "", IF($H389=$M$3, "", IF(OR(AO$7&lt;$AB389, $AC389&lt;AO$6),"", MAX(AO$10:AO388)+1)))</f>
        <v/>
      </c>
      <c r="AP389" s="5" t="str">
        <f>IF(OR($AB389="", $AC389=""), "", IF($H389=$M$3, "", IF(OR(AP$7&lt;$AB389, $AC389&lt;AP$6),"", MAX(AP$10:AP388)+1)))</f>
        <v/>
      </c>
      <c r="AQ389" s="5" t="str">
        <f>IF(OR($AB389="", $AC389=""), "", IF($H389=$M$3, "", IF(OR(AQ$7&lt;$AB389, $AC389&lt;AQ$6),"", MAX(AQ$10:AQ388)+1)))</f>
        <v/>
      </c>
      <c r="AR389" s="5" t="str">
        <f>IF(OR($AB389="", $AC389=""), "", IF($H389=$M$3, "", IF(OR(AR$7&lt;$AB389, $AC389&lt;AR$6),"", MAX(AR$10:AR388)+1)))</f>
        <v/>
      </c>
      <c r="AS389" s="5" t="str">
        <f>IF(OR($AB389="", $AC389=""), "", IF($H389=$M$3, "", IF(OR(AS$7&lt;$AB389, $AC389&lt;AS$6),"", MAX(AS$10:AS388)+1)))</f>
        <v/>
      </c>
      <c r="AT389" s="5" t="str">
        <f>IF(OR($AB389="", $AC389=""), "", IF($H389=$M$3, "", IF(OR(AT$7&lt;$AB389, $AC389&lt;AT$6),"", MAX(AT$10:AT388)+1)))</f>
        <v/>
      </c>
      <c r="AU389" s="5" t="str">
        <f>IF(OR($AB389="", $AC389=""), "", IF($H389=$M$3, "", IF(OR(AU$7&lt;$AB389, $AC389&lt;AU$6),"", MAX(AU$10:AU388)+1)))</f>
        <v/>
      </c>
      <c r="AV389" s="5" t="str">
        <f>IF(OR($AB389="", $AC389=""), "", IF($H389=$M$3, "", IF(OR(AV$7&lt;$AB389, $AC389&lt;AV$6),"", MAX(AV$10:AV388)+1)))</f>
        <v/>
      </c>
      <c r="AW389" s="5" t="str">
        <f>IF(OR($AB389="", $AC389=""), "", IF($H389=$M$3, "", IF(OR(AW$7&lt;$AB389, $AC389&lt;AW$6),"", MAX(AW$10:AW388)+1)))</f>
        <v/>
      </c>
      <c r="AX389" s="5" t="str">
        <f>IF(OR($AB389="", $AC389=""), "", IF($H389=$M$3, "", IF(OR(AX$7&lt;$AB389, $AC389&lt;AX$6),"", MAX(AX$10:AX388)+1)))</f>
        <v/>
      </c>
      <c r="AY389" s="5" t="str">
        <f>IF(OR($AB389="", $AC389=""), "", IF($H389=$M$3, "", IF(OR(AY$7&lt;$AB389, $AC389&lt;AY$6),"", MAX(AY$10:AY388)+1)))</f>
        <v/>
      </c>
      <c r="AZ389" s="5" t="str">
        <f>IF(OR($AB389="", $AC389=""), "", IF($H389=$M$3, "", IF(OR(AZ$7&lt;$AB389, $AC389&lt;AZ$6),"", MAX(AZ$10:AZ388)+1)))</f>
        <v/>
      </c>
      <c r="BA389" s="5" t="str">
        <f>IF(OR($AB389="", $AC389=""), "", IF($H389=$M$3, "", IF(OR(BA$7&lt;$AB389, $AC389&lt;BA$6),"", MAX(BA$10:BA388)+1)))</f>
        <v/>
      </c>
      <c r="BB389" s="5" t="str">
        <f>IF(OR($AB389="", $AC389=""), "", IF($H389=$M$3, "", IF(OR(BB$7&lt;$AB389, $AC389&lt;BB$6),"", MAX(BB$10:BB388)+1)))</f>
        <v/>
      </c>
      <c r="BC389" s="5" t="str">
        <f>IF(OR($AB389="", $AC389=""), "", IF($H389=$M$3, "", IF(OR(BC$7&lt;$AB389, $AC389&lt;BC$6),"", MAX(BC$10:BC388)+1)))</f>
        <v/>
      </c>
      <c r="BD389" s="5" t="str">
        <f>IF(OR($AB389="", $AC389=""), "", IF($H389=$M$3, "", IF(OR(BD$7&lt;$AB389, $AC389&lt;BD$6),"", MAX(BD$10:BD388)+1)))</f>
        <v/>
      </c>
      <c r="BE389" s="5" t="str">
        <f>IF(OR($AB389="", $AC389=""), "", IF($H389=$M$3, "", IF(OR(BE$7&lt;$AB389, $AC389&lt;BE$6),"", MAX(BE$10:BE388)+1)))</f>
        <v/>
      </c>
      <c r="BF389" s="5" t="str">
        <f>IF(OR($AB389="", $AC389=""), "", IF($H389=$M$3, "", IF(OR(BF$7&lt;$AB389, $AC389&lt;BF$6),"", MAX(BF$10:BF388)+1)))</f>
        <v/>
      </c>
      <c r="BG389" s="5" t="str">
        <f>IF(OR($AB389="", $AC389=""), "", IF($H389=$M$3, "", IF(OR(BG$7&lt;$AB389, $AC389&lt;BG$6),"", MAX(BG$10:BG388)+1)))</f>
        <v/>
      </c>
      <c r="BH389" s="5" t="str">
        <f>IF(OR($AB389="", $AC389=""), "", IF($H389=$M$3, "", IF(OR(BH$7&lt;$AB389, $AC389&lt;BH$6),"", MAX(BH$10:BH388)+1)))</f>
        <v/>
      </c>
      <c r="BI389" s="5" t="str">
        <f>IF(OR($AB389="", $AC389=""), "", IF($H389=$M$3, "", IF(OR(BI$7&lt;$AB389, $AC389&lt;BI$6),"", MAX(BI$10:BI388)+1)))</f>
        <v/>
      </c>
      <c r="BK389" s="5" t="str" cm="1">
        <f t="array" aca="1" ref="BK389" ca="1">IFERROR(INDEX($AE389:$BI389, $BJ389, MATCH($BK$9, $AE$9:$BI$9, 0)), "")</f>
        <v/>
      </c>
    </row>
    <row r="390" spans="1:63" x14ac:dyDescent="0.25">
      <c r="A390" s="2"/>
      <c r="B390" s="254"/>
      <c r="C390" s="255"/>
      <c r="D390" s="256"/>
      <c r="E390" s="257"/>
      <c r="F390" s="257"/>
      <c r="G390" s="258"/>
      <c r="H390" s="259"/>
      <c r="I390" s="16"/>
      <c r="J390" s="5" t="str">
        <f t="shared" si="51"/>
        <v/>
      </c>
      <c r="K390" s="2"/>
      <c r="O390" s="5" t="str">
        <f t="shared" si="49"/>
        <v/>
      </c>
      <c r="Q390" s="5" t="str">
        <f t="shared" si="52"/>
        <v/>
      </c>
      <c r="S390" s="5" t="str">
        <f t="shared" si="50"/>
        <v/>
      </c>
      <c r="U390" s="64" t="str">
        <f>IF($D390="","", IF(COUNTIF('Intro &amp; Setup'!$AW$49:$AW$88, $D390)&gt;0, "BH", TEXT($D390, "ddd")))</f>
        <v/>
      </c>
      <c r="V390" s="65" t="str">
        <f>IF($G390="", "", IF(COUNTIF('Intro &amp; Setup'!$AW$49:$AW$88, $G390)&gt;0, "BH", TEXT($G390, "ddd")))</f>
        <v/>
      </c>
      <c r="W390" s="64" t="str">
        <f t="shared" si="53"/>
        <v/>
      </c>
      <c r="X390" s="65" t="str">
        <f t="shared" si="54"/>
        <v/>
      </c>
      <c r="Y390" s="64" t="str">
        <f>IF(F390="", "", IF(OR(F390&lt;'Intro &amp; Setup'!$Z$20, F390&gt;'Intro &amp; Setup'!$Z$22), "X", ""))</f>
        <v/>
      </c>
      <c r="Z390" s="65" t="str">
        <f>IF(G390="", "", IF(OR(G390&lt;'Intro &amp; Setup'!$Z$20, G390&gt;'Intro &amp; Setup'!$Z$22), "X", ""))</f>
        <v/>
      </c>
      <c r="AB390" s="58" t="str">
        <f t="shared" si="55"/>
        <v/>
      </c>
      <c r="AC390" s="59" t="str">
        <f t="shared" si="56"/>
        <v/>
      </c>
      <c r="AE390" s="5" t="str">
        <f>IF(OR($AB390="", $AC390=""), "", IF($H390=$M$3, "", IF(OR(AE$7&lt;$AB390, $AC390&lt;AE$6),"", MAX(AE$10:AE389)+1)))</f>
        <v/>
      </c>
      <c r="AF390" s="5" t="str">
        <f>IF(OR($AB390="", $AC390=""), "", IF($H390=$M$3, "", IF(OR(AF$7&lt;$AB390, $AC390&lt;AF$6),"", MAX(AF$10:AF389)+1)))</f>
        <v/>
      </c>
      <c r="AG390" s="5" t="str">
        <f>IF(OR($AB390="", $AC390=""), "", IF($H390=$M$3, "", IF(OR(AG$7&lt;$AB390, $AC390&lt;AG$6),"", MAX(AG$10:AG389)+1)))</f>
        <v/>
      </c>
      <c r="AH390" s="5" t="str">
        <f>IF(OR($AB390="", $AC390=""), "", IF($H390=$M$3, "", IF(OR(AH$7&lt;$AB390, $AC390&lt;AH$6),"", MAX(AH$10:AH389)+1)))</f>
        <v/>
      </c>
      <c r="AI390" s="5" t="str">
        <f>IF(OR($AB390="", $AC390=""), "", IF($H390=$M$3, "", IF(OR(AI$7&lt;$AB390, $AC390&lt;AI$6),"", MAX(AI$10:AI389)+1)))</f>
        <v/>
      </c>
      <c r="AJ390" s="5" t="str">
        <f>IF(OR($AB390="", $AC390=""), "", IF($H390=$M$3, "", IF(OR(AJ$7&lt;$AB390, $AC390&lt;AJ$6),"", MAX(AJ$10:AJ389)+1)))</f>
        <v/>
      </c>
      <c r="AK390" s="5" t="str">
        <f>IF(OR($AB390="", $AC390=""), "", IF($H390=$M$3, "", IF(OR(AK$7&lt;$AB390, $AC390&lt;AK$6),"", MAX(AK$10:AK389)+1)))</f>
        <v/>
      </c>
      <c r="AL390" s="5" t="str">
        <f>IF(OR($AB390="", $AC390=""), "", IF($H390=$M$3, "", IF(OR(AL$7&lt;$AB390, $AC390&lt;AL$6),"", MAX(AL$10:AL389)+1)))</f>
        <v/>
      </c>
      <c r="AM390" s="5" t="str">
        <f>IF(OR($AB390="", $AC390=""), "", IF($H390=$M$3, "", IF(OR(AM$7&lt;$AB390, $AC390&lt;AM$6),"", MAX(AM$10:AM389)+1)))</f>
        <v/>
      </c>
      <c r="AN390" s="5" t="str">
        <f>IF(OR($AB390="", $AC390=""), "", IF($H390=$M$3, "", IF(OR(AN$7&lt;$AB390, $AC390&lt;AN$6),"", MAX(AN$10:AN389)+1)))</f>
        <v/>
      </c>
      <c r="AO390" s="5" t="str">
        <f>IF(OR($AB390="", $AC390=""), "", IF($H390=$M$3, "", IF(OR(AO$7&lt;$AB390, $AC390&lt;AO$6),"", MAX(AO$10:AO389)+1)))</f>
        <v/>
      </c>
      <c r="AP390" s="5" t="str">
        <f>IF(OR($AB390="", $AC390=""), "", IF($H390=$M$3, "", IF(OR(AP$7&lt;$AB390, $AC390&lt;AP$6),"", MAX(AP$10:AP389)+1)))</f>
        <v/>
      </c>
      <c r="AQ390" s="5" t="str">
        <f>IF(OR($AB390="", $AC390=""), "", IF($H390=$M$3, "", IF(OR(AQ$7&lt;$AB390, $AC390&lt;AQ$6),"", MAX(AQ$10:AQ389)+1)))</f>
        <v/>
      </c>
      <c r="AR390" s="5" t="str">
        <f>IF(OR($AB390="", $AC390=""), "", IF($H390=$M$3, "", IF(OR(AR$7&lt;$AB390, $AC390&lt;AR$6),"", MAX(AR$10:AR389)+1)))</f>
        <v/>
      </c>
      <c r="AS390" s="5" t="str">
        <f>IF(OR($AB390="", $AC390=""), "", IF($H390=$M$3, "", IF(OR(AS$7&lt;$AB390, $AC390&lt;AS$6),"", MAX(AS$10:AS389)+1)))</f>
        <v/>
      </c>
      <c r="AT390" s="5" t="str">
        <f>IF(OR($AB390="", $AC390=""), "", IF($H390=$M$3, "", IF(OR(AT$7&lt;$AB390, $AC390&lt;AT$6),"", MAX(AT$10:AT389)+1)))</f>
        <v/>
      </c>
      <c r="AU390" s="5" t="str">
        <f>IF(OR($AB390="", $AC390=""), "", IF($H390=$M$3, "", IF(OR(AU$7&lt;$AB390, $AC390&lt;AU$6),"", MAX(AU$10:AU389)+1)))</f>
        <v/>
      </c>
      <c r="AV390" s="5" t="str">
        <f>IF(OR($AB390="", $AC390=""), "", IF($H390=$M$3, "", IF(OR(AV$7&lt;$AB390, $AC390&lt;AV$6),"", MAX(AV$10:AV389)+1)))</f>
        <v/>
      </c>
      <c r="AW390" s="5" t="str">
        <f>IF(OR($AB390="", $AC390=""), "", IF($H390=$M$3, "", IF(OR(AW$7&lt;$AB390, $AC390&lt;AW$6),"", MAX(AW$10:AW389)+1)))</f>
        <v/>
      </c>
      <c r="AX390" s="5" t="str">
        <f>IF(OR($AB390="", $AC390=""), "", IF($H390=$M$3, "", IF(OR(AX$7&lt;$AB390, $AC390&lt;AX$6),"", MAX(AX$10:AX389)+1)))</f>
        <v/>
      </c>
      <c r="AY390" s="5" t="str">
        <f>IF(OR($AB390="", $AC390=""), "", IF($H390=$M$3, "", IF(OR(AY$7&lt;$AB390, $AC390&lt;AY$6),"", MAX(AY$10:AY389)+1)))</f>
        <v/>
      </c>
      <c r="AZ390" s="5" t="str">
        <f>IF(OR($AB390="", $AC390=""), "", IF($H390=$M$3, "", IF(OR(AZ$7&lt;$AB390, $AC390&lt;AZ$6),"", MAX(AZ$10:AZ389)+1)))</f>
        <v/>
      </c>
      <c r="BA390" s="5" t="str">
        <f>IF(OR($AB390="", $AC390=""), "", IF($H390=$M$3, "", IF(OR(BA$7&lt;$AB390, $AC390&lt;BA$6),"", MAX(BA$10:BA389)+1)))</f>
        <v/>
      </c>
      <c r="BB390" s="5" t="str">
        <f>IF(OR($AB390="", $AC390=""), "", IF($H390=$M$3, "", IF(OR(BB$7&lt;$AB390, $AC390&lt;BB$6),"", MAX(BB$10:BB389)+1)))</f>
        <v/>
      </c>
      <c r="BC390" s="5" t="str">
        <f>IF(OR($AB390="", $AC390=""), "", IF($H390=$M$3, "", IF(OR(BC$7&lt;$AB390, $AC390&lt;BC$6),"", MAX(BC$10:BC389)+1)))</f>
        <v/>
      </c>
      <c r="BD390" s="5" t="str">
        <f>IF(OR($AB390="", $AC390=""), "", IF($H390=$M$3, "", IF(OR(BD$7&lt;$AB390, $AC390&lt;BD$6),"", MAX(BD$10:BD389)+1)))</f>
        <v/>
      </c>
      <c r="BE390" s="5" t="str">
        <f>IF(OR($AB390="", $AC390=""), "", IF($H390=$M$3, "", IF(OR(BE$7&lt;$AB390, $AC390&lt;BE$6),"", MAX(BE$10:BE389)+1)))</f>
        <v/>
      </c>
      <c r="BF390" s="5" t="str">
        <f>IF(OR($AB390="", $AC390=""), "", IF($H390=$M$3, "", IF(OR(BF$7&lt;$AB390, $AC390&lt;BF$6),"", MAX(BF$10:BF389)+1)))</f>
        <v/>
      </c>
      <c r="BG390" s="5" t="str">
        <f>IF(OR($AB390="", $AC390=""), "", IF($H390=$M$3, "", IF(OR(BG$7&lt;$AB390, $AC390&lt;BG$6),"", MAX(BG$10:BG389)+1)))</f>
        <v/>
      </c>
      <c r="BH390" s="5" t="str">
        <f>IF(OR($AB390="", $AC390=""), "", IF($H390=$M$3, "", IF(OR(BH$7&lt;$AB390, $AC390&lt;BH$6),"", MAX(BH$10:BH389)+1)))</f>
        <v/>
      </c>
      <c r="BI390" s="5" t="str">
        <f>IF(OR($AB390="", $AC390=""), "", IF($H390=$M$3, "", IF(OR(BI$7&lt;$AB390, $AC390&lt;BI$6),"", MAX(BI$10:BI389)+1)))</f>
        <v/>
      </c>
      <c r="BK390" s="5" t="str" cm="1">
        <f t="array" aca="1" ref="BK390" ca="1">IFERROR(INDEX($AE390:$BI390, $BJ390, MATCH($BK$9, $AE$9:$BI$9, 0)), "")</f>
        <v/>
      </c>
    </row>
    <row r="391" spans="1:63" x14ac:dyDescent="0.25">
      <c r="A391" s="2"/>
      <c r="B391" s="254"/>
      <c r="C391" s="255"/>
      <c r="D391" s="256"/>
      <c r="E391" s="257"/>
      <c r="F391" s="257"/>
      <c r="G391" s="258"/>
      <c r="H391" s="259"/>
      <c r="I391" s="16"/>
      <c r="J391" s="5" t="str">
        <f t="shared" si="51"/>
        <v/>
      </c>
      <c r="K391" s="2"/>
      <c r="O391" s="5" t="str">
        <f t="shared" si="49"/>
        <v/>
      </c>
      <c r="Q391" s="5" t="str">
        <f t="shared" si="52"/>
        <v/>
      </c>
      <c r="S391" s="5" t="str">
        <f t="shared" si="50"/>
        <v/>
      </c>
      <c r="U391" s="64" t="str">
        <f>IF($D391="","", IF(COUNTIF('Intro &amp; Setup'!$AW$49:$AW$88, $D391)&gt;0, "BH", TEXT($D391, "ddd")))</f>
        <v/>
      </c>
      <c r="V391" s="65" t="str">
        <f>IF($G391="", "", IF(COUNTIF('Intro &amp; Setup'!$AW$49:$AW$88, $G391)&gt;0, "BH", TEXT($G391, "ddd")))</f>
        <v/>
      </c>
      <c r="W391" s="64" t="str">
        <f t="shared" si="53"/>
        <v/>
      </c>
      <c r="X391" s="65" t="str">
        <f t="shared" si="54"/>
        <v/>
      </c>
      <c r="Y391" s="64" t="str">
        <f>IF(F391="", "", IF(OR(F391&lt;'Intro &amp; Setup'!$Z$20, F391&gt;'Intro &amp; Setup'!$Z$22), "X", ""))</f>
        <v/>
      </c>
      <c r="Z391" s="65" t="str">
        <f>IF(G391="", "", IF(OR(G391&lt;'Intro &amp; Setup'!$Z$20, G391&gt;'Intro &amp; Setup'!$Z$22), "X", ""))</f>
        <v/>
      </c>
      <c r="AB391" s="58" t="str">
        <f t="shared" si="55"/>
        <v/>
      </c>
      <c r="AC391" s="59" t="str">
        <f t="shared" si="56"/>
        <v/>
      </c>
      <c r="AE391" s="5" t="str">
        <f>IF(OR($AB391="", $AC391=""), "", IF($H391=$M$3, "", IF(OR(AE$7&lt;$AB391, $AC391&lt;AE$6),"", MAX(AE$10:AE390)+1)))</f>
        <v/>
      </c>
      <c r="AF391" s="5" t="str">
        <f>IF(OR($AB391="", $AC391=""), "", IF($H391=$M$3, "", IF(OR(AF$7&lt;$AB391, $AC391&lt;AF$6),"", MAX(AF$10:AF390)+1)))</f>
        <v/>
      </c>
      <c r="AG391" s="5" t="str">
        <f>IF(OR($AB391="", $AC391=""), "", IF($H391=$M$3, "", IF(OR(AG$7&lt;$AB391, $AC391&lt;AG$6),"", MAX(AG$10:AG390)+1)))</f>
        <v/>
      </c>
      <c r="AH391" s="5" t="str">
        <f>IF(OR($AB391="", $AC391=""), "", IF($H391=$M$3, "", IF(OR(AH$7&lt;$AB391, $AC391&lt;AH$6),"", MAX(AH$10:AH390)+1)))</f>
        <v/>
      </c>
      <c r="AI391" s="5" t="str">
        <f>IF(OR($AB391="", $AC391=""), "", IF($H391=$M$3, "", IF(OR(AI$7&lt;$AB391, $AC391&lt;AI$6),"", MAX(AI$10:AI390)+1)))</f>
        <v/>
      </c>
      <c r="AJ391" s="5" t="str">
        <f>IF(OR($AB391="", $AC391=""), "", IF($H391=$M$3, "", IF(OR(AJ$7&lt;$AB391, $AC391&lt;AJ$6),"", MAX(AJ$10:AJ390)+1)))</f>
        <v/>
      </c>
      <c r="AK391" s="5" t="str">
        <f>IF(OR($AB391="", $AC391=""), "", IF($H391=$M$3, "", IF(OR(AK$7&lt;$AB391, $AC391&lt;AK$6),"", MAX(AK$10:AK390)+1)))</f>
        <v/>
      </c>
      <c r="AL391" s="5" t="str">
        <f>IF(OR($AB391="", $AC391=""), "", IF($H391=$M$3, "", IF(OR(AL$7&lt;$AB391, $AC391&lt;AL$6),"", MAX(AL$10:AL390)+1)))</f>
        <v/>
      </c>
      <c r="AM391" s="5" t="str">
        <f>IF(OR($AB391="", $AC391=""), "", IF($H391=$M$3, "", IF(OR(AM$7&lt;$AB391, $AC391&lt;AM$6),"", MAX(AM$10:AM390)+1)))</f>
        <v/>
      </c>
      <c r="AN391" s="5" t="str">
        <f>IF(OR($AB391="", $AC391=""), "", IF($H391=$M$3, "", IF(OR(AN$7&lt;$AB391, $AC391&lt;AN$6),"", MAX(AN$10:AN390)+1)))</f>
        <v/>
      </c>
      <c r="AO391" s="5" t="str">
        <f>IF(OR($AB391="", $AC391=""), "", IF($H391=$M$3, "", IF(OR(AO$7&lt;$AB391, $AC391&lt;AO$6),"", MAX(AO$10:AO390)+1)))</f>
        <v/>
      </c>
      <c r="AP391" s="5" t="str">
        <f>IF(OR($AB391="", $AC391=""), "", IF($H391=$M$3, "", IF(OR(AP$7&lt;$AB391, $AC391&lt;AP$6),"", MAX(AP$10:AP390)+1)))</f>
        <v/>
      </c>
      <c r="AQ391" s="5" t="str">
        <f>IF(OR($AB391="", $AC391=""), "", IF($H391=$M$3, "", IF(OR(AQ$7&lt;$AB391, $AC391&lt;AQ$6),"", MAX(AQ$10:AQ390)+1)))</f>
        <v/>
      </c>
      <c r="AR391" s="5" t="str">
        <f>IF(OR($AB391="", $AC391=""), "", IF($H391=$M$3, "", IF(OR(AR$7&lt;$AB391, $AC391&lt;AR$6),"", MAX(AR$10:AR390)+1)))</f>
        <v/>
      </c>
      <c r="AS391" s="5" t="str">
        <f>IF(OR($AB391="", $AC391=""), "", IF($H391=$M$3, "", IF(OR(AS$7&lt;$AB391, $AC391&lt;AS$6),"", MAX(AS$10:AS390)+1)))</f>
        <v/>
      </c>
      <c r="AT391" s="5" t="str">
        <f>IF(OR($AB391="", $AC391=""), "", IF($H391=$M$3, "", IF(OR(AT$7&lt;$AB391, $AC391&lt;AT$6),"", MAX(AT$10:AT390)+1)))</f>
        <v/>
      </c>
      <c r="AU391" s="5" t="str">
        <f>IF(OR($AB391="", $AC391=""), "", IF($H391=$M$3, "", IF(OR(AU$7&lt;$AB391, $AC391&lt;AU$6),"", MAX(AU$10:AU390)+1)))</f>
        <v/>
      </c>
      <c r="AV391" s="5" t="str">
        <f>IF(OR($AB391="", $AC391=""), "", IF($H391=$M$3, "", IF(OR(AV$7&lt;$AB391, $AC391&lt;AV$6),"", MAX(AV$10:AV390)+1)))</f>
        <v/>
      </c>
      <c r="AW391" s="5" t="str">
        <f>IF(OR($AB391="", $AC391=""), "", IF($H391=$M$3, "", IF(OR(AW$7&lt;$AB391, $AC391&lt;AW$6),"", MAX(AW$10:AW390)+1)))</f>
        <v/>
      </c>
      <c r="AX391" s="5" t="str">
        <f>IF(OR($AB391="", $AC391=""), "", IF($H391=$M$3, "", IF(OR(AX$7&lt;$AB391, $AC391&lt;AX$6),"", MAX(AX$10:AX390)+1)))</f>
        <v/>
      </c>
      <c r="AY391" s="5" t="str">
        <f>IF(OR($AB391="", $AC391=""), "", IF($H391=$M$3, "", IF(OR(AY$7&lt;$AB391, $AC391&lt;AY$6),"", MAX(AY$10:AY390)+1)))</f>
        <v/>
      </c>
      <c r="AZ391" s="5" t="str">
        <f>IF(OR($AB391="", $AC391=""), "", IF($H391=$M$3, "", IF(OR(AZ$7&lt;$AB391, $AC391&lt;AZ$6),"", MAX(AZ$10:AZ390)+1)))</f>
        <v/>
      </c>
      <c r="BA391" s="5" t="str">
        <f>IF(OR($AB391="", $AC391=""), "", IF($H391=$M$3, "", IF(OR(BA$7&lt;$AB391, $AC391&lt;BA$6),"", MAX(BA$10:BA390)+1)))</f>
        <v/>
      </c>
      <c r="BB391" s="5" t="str">
        <f>IF(OR($AB391="", $AC391=""), "", IF($H391=$M$3, "", IF(OR(BB$7&lt;$AB391, $AC391&lt;BB$6),"", MAX(BB$10:BB390)+1)))</f>
        <v/>
      </c>
      <c r="BC391" s="5" t="str">
        <f>IF(OR($AB391="", $AC391=""), "", IF($H391=$M$3, "", IF(OR(BC$7&lt;$AB391, $AC391&lt;BC$6),"", MAX(BC$10:BC390)+1)))</f>
        <v/>
      </c>
      <c r="BD391" s="5" t="str">
        <f>IF(OR($AB391="", $AC391=""), "", IF($H391=$M$3, "", IF(OR(BD$7&lt;$AB391, $AC391&lt;BD$6),"", MAX(BD$10:BD390)+1)))</f>
        <v/>
      </c>
      <c r="BE391" s="5" t="str">
        <f>IF(OR($AB391="", $AC391=""), "", IF($H391=$M$3, "", IF(OR(BE$7&lt;$AB391, $AC391&lt;BE$6),"", MAX(BE$10:BE390)+1)))</f>
        <v/>
      </c>
      <c r="BF391" s="5" t="str">
        <f>IF(OR($AB391="", $AC391=""), "", IF($H391=$M$3, "", IF(OR(BF$7&lt;$AB391, $AC391&lt;BF$6),"", MAX(BF$10:BF390)+1)))</f>
        <v/>
      </c>
      <c r="BG391" s="5" t="str">
        <f>IF(OR($AB391="", $AC391=""), "", IF($H391=$M$3, "", IF(OR(BG$7&lt;$AB391, $AC391&lt;BG$6),"", MAX(BG$10:BG390)+1)))</f>
        <v/>
      </c>
      <c r="BH391" s="5" t="str">
        <f>IF(OR($AB391="", $AC391=""), "", IF($H391=$M$3, "", IF(OR(BH$7&lt;$AB391, $AC391&lt;BH$6),"", MAX(BH$10:BH390)+1)))</f>
        <v/>
      </c>
      <c r="BI391" s="5" t="str">
        <f>IF(OR($AB391="", $AC391=""), "", IF($H391=$M$3, "", IF(OR(BI$7&lt;$AB391, $AC391&lt;BI$6),"", MAX(BI$10:BI390)+1)))</f>
        <v/>
      </c>
      <c r="BK391" s="5" t="str" cm="1">
        <f t="array" aca="1" ref="BK391" ca="1">IFERROR(INDEX($AE391:$BI391, $BJ391, MATCH($BK$9, $AE$9:$BI$9, 0)), "")</f>
        <v/>
      </c>
    </row>
    <row r="392" spans="1:63" x14ac:dyDescent="0.25">
      <c r="A392" s="2"/>
      <c r="B392" s="254"/>
      <c r="C392" s="255"/>
      <c r="D392" s="256"/>
      <c r="E392" s="257"/>
      <c r="F392" s="257"/>
      <c r="G392" s="258"/>
      <c r="H392" s="259"/>
      <c r="I392" s="16"/>
      <c r="J392" s="5" t="str">
        <f t="shared" si="51"/>
        <v/>
      </c>
      <c r="K392" s="2"/>
      <c r="O392" s="5" t="str">
        <f t="shared" si="49"/>
        <v/>
      </c>
      <c r="Q392" s="5" t="str">
        <f t="shared" si="52"/>
        <v/>
      </c>
      <c r="S392" s="5" t="str">
        <f t="shared" si="50"/>
        <v/>
      </c>
      <c r="U392" s="64" t="str">
        <f>IF($D392="","", IF(COUNTIF('Intro &amp; Setup'!$AW$49:$AW$88, $D392)&gt;0, "BH", TEXT($D392, "ddd")))</f>
        <v/>
      </c>
      <c r="V392" s="65" t="str">
        <f>IF($G392="", "", IF(COUNTIF('Intro &amp; Setup'!$AW$49:$AW$88, $G392)&gt;0, "BH", TEXT($G392, "ddd")))</f>
        <v/>
      </c>
      <c r="W392" s="64" t="str">
        <f t="shared" si="53"/>
        <v/>
      </c>
      <c r="X392" s="65" t="str">
        <f t="shared" si="54"/>
        <v/>
      </c>
      <c r="Y392" s="64" t="str">
        <f>IF(F392="", "", IF(OR(F392&lt;'Intro &amp; Setup'!$Z$20, F392&gt;'Intro &amp; Setup'!$Z$22), "X", ""))</f>
        <v/>
      </c>
      <c r="Z392" s="65" t="str">
        <f>IF(G392="", "", IF(OR(G392&lt;'Intro &amp; Setup'!$Z$20, G392&gt;'Intro &amp; Setup'!$Z$22), "X", ""))</f>
        <v/>
      </c>
      <c r="AB392" s="58" t="str">
        <f t="shared" si="55"/>
        <v/>
      </c>
      <c r="AC392" s="59" t="str">
        <f t="shared" si="56"/>
        <v/>
      </c>
      <c r="AE392" s="5" t="str">
        <f>IF(OR($AB392="", $AC392=""), "", IF($H392=$M$3, "", IF(OR(AE$7&lt;$AB392, $AC392&lt;AE$6),"", MAX(AE$10:AE391)+1)))</f>
        <v/>
      </c>
      <c r="AF392" s="5" t="str">
        <f>IF(OR($AB392="", $AC392=""), "", IF($H392=$M$3, "", IF(OR(AF$7&lt;$AB392, $AC392&lt;AF$6),"", MAX(AF$10:AF391)+1)))</f>
        <v/>
      </c>
      <c r="AG392" s="5" t="str">
        <f>IF(OR($AB392="", $AC392=""), "", IF($H392=$M$3, "", IF(OR(AG$7&lt;$AB392, $AC392&lt;AG$6),"", MAX(AG$10:AG391)+1)))</f>
        <v/>
      </c>
      <c r="AH392" s="5" t="str">
        <f>IF(OR($AB392="", $AC392=""), "", IF($H392=$M$3, "", IF(OR(AH$7&lt;$AB392, $AC392&lt;AH$6),"", MAX(AH$10:AH391)+1)))</f>
        <v/>
      </c>
      <c r="AI392" s="5" t="str">
        <f>IF(OR($AB392="", $AC392=""), "", IF($H392=$M$3, "", IF(OR(AI$7&lt;$AB392, $AC392&lt;AI$6),"", MAX(AI$10:AI391)+1)))</f>
        <v/>
      </c>
      <c r="AJ392" s="5" t="str">
        <f>IF(OR($AB392="", $AC392=""), "", IF($H392=$M$3, "", IF(OR(AJ$7&lt;$AB392, $AC392&lt;AJ$6),"", MAX(AJ$10:AJ391)+1)))</f>
        <v/>
      </c>
      <c r="AK392" s="5" t="str">
        <f>IF(OR($AB392="", $AC392=""), "", IF($H392=$M$3, "", IF(OR(AK$7&lt;$AB392, $AC392&lt;AK$6),"", MAX(AK$10:AK391)+1)))</f>
        <v/>
      </c>
      <c r="AL392" s="5" t="str">
        <f>IF(OR($AB392="", $AC392=""), "", IF($H392=$M$3, "", IF(OR(AL$7&lt;$AB392, $AC392&lt;AL$6),"", MAX(AL$10:AL391)+1)))</f>
        <v/>
      </c>
      <c r="AM392" s="5" t="str">
        <f>IF(OR($AB392="", $AC392=""), "", IF($H392=$M$3, "", IF(OR(AM$7&lt;$AB392, $AC392&lt;AM$6),"", MAX(AM$10:AM391)+1)))</f>
        <v/>
      </c>
      <c r="AN392" s="5" t="str">
        <f>IF(OR($AB392="", $AC392=""), "", IF($H392=$M$3, "", IF(OR(AN$7&lt;$AB392, $AC392&lt;AN$6),"", MAX(AN$10:AN391)+1)))</f>
        <v/>
      </c>
      <c r="AO392" s="5" t="str">
        <f>IF(OR($AB392="", $AC392=""), "", IF($H392=$M$3, "", IF(OR(AO$7&lt;$AB392, $AC392&lt;AO$6),"", MAX(AO$10:AO391)+1)))</f>
        <v/>
      </c>
      <c r="AP392" s="5" t="str">
        <f>IF(OR($AB392="", $AC392=""), "", IF($H392=$M$3, "", IF(OR(AP$7&lt;$AB392, $AC392&lt;AP$6),"", MAX(AP$10:AP391)+1)))</f>
        <v/>
      </c>
      <c r="AQ392" s="5" t="str">
        <f>IF(OR($AB392="", $AC392=""), "", IF($H392=$M$3, "", IF(OR(AQ$7&lt;$AB392, $AC392&lt;AQ$6),"", MAX(AQ$10:AQ391)+1)))</f>
        <v/>
      </c>
      <c r="AR392" s="5" t="str">
        <f>IF(OR($AB392="", $AC392=""), "", IF($H392=$M$3, "", IF(OR(AR$7&lt;$AB392, $AC392&lt;AR$6),"", MAX(AR$10:AR391)+1)))</f>
        <v/>
      </c>
      <c r="AS392" s="5" t="str">
        <f>IF(OR($AB392="", $AC392=""), "", IF($H392=$M$3, "", IF(OR(AS$7&lt;$AB392, $AC392&lt;AS$6),"", MAX(AS$10:AS391)+1)))</f>
        <v/>
      </c>
      <c r="AT392" s="5" t="str">
        <f>IF(OR($AB392="", $AC392=""), "", IF($H392=$M$3, "", IF(OR(AT$7&lt;$AB392, $AC392&lt;AT$6),"", MAX(AT$10:AT391)+1)))</f>
        <v/>
      </c>
      <c r="AU392" s="5" t="str">
        <f>IF(OR($AB392="", $AC392=""), "", IF($H392=$M$3, "", IF(OR(AU$7&lt;$AB392, $AC392&lt;AU$6),"", MAX(AU$10:AU391)+1)))</f>
        <v/>
      </c>
      <c r="AV392" s="5" t="str">
        <f>IF(OR($AB392="", $AC392=""), "", IF($H392=$M$3, "", IF(OR(AV$7&lt;$AB392, $AC392&lt;AV$6),"", MAX(AV$10:AV391)+1)))</f>
        <v/>
      </c>
      <c r="AW392" s="5" t="str">
        <f>IF(OR($AB392="", $AC392=""), "", IF($H392=$M$3, "", IF(OR(AW$7&lt;$AB392, $AC392&lt;AW$6),"", MAX(AW$10:AW391)+1)))</f>
        <v/>
      </c>
      <c r="AX392" s="5" t="str">
        <f>IF(OR($AB392="", $AC392=""), "", IF($H392=$M$3, "", IF(OR(AX$7&lt;$AB392, $AC392&lt;AX$6),"", MAX(AX$10:AX391)+1)))</f>
        <v/>
      </c>
      <c r="AY392" s="5" t="str">
        <f>IF(OR($AB392="", $AC392=""), "", IF($H392=$M$3, "", IF(OR(AY$7&lt;$AB392, $AC392&lt;AY$6),"", MAX(AY$10:AY391)+1)))</f>
        <v/>
      </c>
      <c r="AZ392" s="5" t="str">
        <f>IF(OR($AB392="", $AC392=""), "", IF($H392=$M$3, "", IF(OR(AZ$7&lt;$AB392, $AC392&lt;AZ$6),"", MAX(AZ$10:AZ391)+1)))</f>
        <v/>
      </c>
      <c r="BA392" s="5" t="str">
        <f>IF(OR($AB392="", $AC392=""), "", IF($H392=$M$3, "", IF(OR(BA$7&lt;$AB392, $AC392&lt;BA$6),"", MAX(BA$10:BA391)+1)))</f>
        <v/>
      </c>
      <c r="BB392" s="5" t="str">
        <f>IF(OR($AB392="", $AC392=""), "", IF($H392=$M$3, "", IF(OR(BB$7&lt;$AB392, $AC392&lt;BB$6),"", MAX(BB$10:BB391)+1)))</f>
        <v/>
      </c>
      <c r="BC392" s="5" t="str">
        <f>IF(OR($AB392="", $AC392=""), "", IF($H392=$M$3, "", IF(OR(BC$7&lt;$AB392, $AC392&lt;BC$6),"", MAX(BC$10:BC391)+1)))</f>
        <v/>
      </c>
      <c r="BD392" s="5" t="str">
        <f>IF(OR($AB392="", $AC392=""), "", IF($H392=$M$3, "", IF(OR(BD$7&lt;$AB392, $AC392&lt;BD$6),"", MAX(BD$10:BD391)+1)))</f>
        <v/>
      </c>
      <c r="BE392" s="5" t="str">
        <f>IF(OR($AB392="", $AC392=""), "", IF($H392=$M$3, "", IF(OR(BE$7&lt;$AB392, $AC392&lt;BE$6),"", MAX(BE$10:BE391)+1)))</f>
        <v/>
      </c>
      <c r="BF392" s="5" t="str">
        <f>IF(OR($AB392="", $AC392=""), "", IF($H392=$M$3, "", IF(OR(BF$7&lt;$AB392, $AC392&lt;BF$6),"", MAX(BF$10:BF391)+1)))</f>
        <v/>
      </c>
      <c r="BG392" s="5" t="str">
        <f>IF(OR($AB392="", $AC392=""), "", IF($H392=$M$3, "", IF(OR(BG$7&lt;$AB392, $AC392&lt;BG$6),"", MAX(BG$10:BG391)+1)))</f>
        <v/>
      </c>
      <c r="BH392" s="5" t="str">
        <f>IF(OR($AB392="", $AC392=""), "", IF($H392=$M$3, "", IF(OR(BH$7&lt;$AB392, $AC392&lt;BH$6),"", MAX(BH$10:BH391)+1)))</f>
        <v/>
      </c>
      <c r="BI392" s="5" t="str">
        <f>IF(OR($AB392="", $AC392=""), "", IF($H392=$M$3, "", IF(OR(BI$7&lt;$AB392, $AC392&lt;BI$6),"", MAX(BI$10:BI391)+1)))</f>
        <v/>
      </c>
      <c r="BK392" s="5" t="str" cm="1">
        <f t="array" aca="1" ref="BK392" ca="1">IFERROR(INDEX($AE392:$BI392, $BJ392, MATCH($BK$9, $AE$9:$BI$9, 0)), "")</f>
        <v/>
      </c>
    </row>
    <row r="393" spans="1:63" x14ac:dyDescent="0.25">
      <c r="A393" s="2"/>
      <c r="B393" s="254"/>
      <c r="C393" s="255"/>
      <c r="D393" s="256"/>
      <c r="E393" s="257"/>
      <c r="F393" s="257"/>
      <c r="G393" s="258"/>
      <c r="H393" s="259"/>
      <c r="I393" s="16"/>
      <c r="J393" s="5" t="str">
        <f t="shared" si="51"/>
        <v/>
      </c>
      <c r="K393" s="2"/>
      <c r="O393" s="5" t="str">
        <f t="shared" si="49"/>
        <v/>
      </c>
      <c r="Q393" s="5" t="str">
        <f t="shared" si="52"/>
        <v/>
      </c>
      <c r="S393" s="5" t="str">
        <f t="shared" si="50"/>
        <v/>
      </c>
      <c r="U393" s="64" t="str">
        <f>IF($D393="","", IF(COUNTIF('Intro &amp; Setup'!$AW$49:$AW$88, $D393)&gt;0, "BH", TEXT($D393, "ddd")))</f>
        <v/>
      </c>
      <c r="V393" s="65" t="str">
        <f>IF($G393="", "", IF(COUNTIF('Intro &amp; Setup'!$AW$49:$AW$88, $G393)&gt;0, "BH", TEXT($G393, "ddd")))</f>
        <v/>
      </c>
      <c r="W393" s="64" t="str">
        <f t="shared" si="53"/>
        <v/>
      </c>
      <c r="X393" s="65" t="str">
        <f t="shared" si="54"/>
        <v/>
      </c>
      <c r="Y393" s="64" t="str">
        <f>IF(F393="", "", IF(OR(F393&lt;'Intro &amp; Setup'!$Z$20, F393&gt;'Intro &amp; Setup'!$Z$22), "X", ""))</f>
        <v/>
      </c>
      <c r="Z393" s="65" t="str">
        <f>IF(G393="", "", IF(OR(G393&lt;'Intro &amp; Setup'!$Z$20, G393&gt;'Intro &amp; Setup'!$Z$22), "X", ""))</f>
        <v/>
      </c>
      <c r="AB393" s="58" t="str">
        <f t="shared" si="55"/>
        <v/>
      </c>
      <c r="AC393" s="59" t="str">
        <f t="shared" si="56"/>
        <v/>
      </c>
      <c r="AE393" s="5" t="str">
        <f>IF(OR($AB393="", $AC393=""), "", IF($H393=$M$3, "", IF(OR(AE$7&lt;$AB393, $AC393&lt;AE$6),"", MAX(AE$10:AE392)+1)))</f>
        <v/>
      </c>
      <c r="AF393" s="5" t="str">
        <f>IF(OR($AB393="", $AC393=""), "", IF($H393=$M$3, "", IF(OR(AF$7&lt;$AB393, $AC393&lt;AF$6),"", MAX(AF$10:AF392)+1)))</f>
        <v/>
      </c>
      <c r="AG393" s="5" t="str">
        <f>IF(OR($AB393="", $AC393=""), "", IF($H393=$M$3, "", IF(OR(AG$7&lt;$AB393, $AC393&lt;AG$6),"", MAX(AG$10:AG392)+1)))</f>
        <v/>
      </c>
      <c r="AH393" s="5" t="str">
        <f>IF(OR($AB393="", $AC393=""), "", IF($H393=$M$3, "", IF(OR(AH$7&lt;$AB393, $AC393&lt;AH$6),"", MAX(AH$10:AH392)+1)))</f>
        <v/>
      </c>
      <c r="AI393" s="5" t="str">
        <f>IF(OR($AB393="", $AC393=""), "", IF($H393=$M$3, "", IF(OR(AI$7&lt;$AB393, $AC393&lt;AI$6),"", MAX(AI$10:AI392)+1)))</f>
        <v/>
      </c>
      <c r="AJ393" s="5" t="str">
        <f>IF(OR($AB393="", $AC393=""), "", IF($H393=$M$3, "", IF(OR(AJ$7&lt;$AB393, $AC393&lt;AJ$6),"", MAX(AJ$10:AJ392)+1)))</f>
        <v/>
      </c>
      <c r="AK393" s="5" t="str">
        <f>IF(OR($AB393="", $AC393=""), "", IF($H393=$M$3, "", IF(OR(AK$7&lt;$AB393, $AC393&lt;AK$6),"", MAX(AK$10:AK392)+1)))</f>
        <v/>
      </c>
      <c r="AL393" s="5" t="str">
        <f>IF(OR($AB393="", $AC393=""), "", IF($H393=$M$3, "", IF(OR(AL$7&lt;$AB393, $AC393&lt;AL$6),"", MAX(AL$10:AL392)+1)))</f>
        <v/>
      </c>
      <c r="AM393" s="5" t="str">
        <f>IF(OR($AB393="", $AC393=""), "", IF($H393=$M$3, "", IF(OR(AM$7&lt;$AB393, $AC393&lt;AM$6),"", MAX(AM$10:AM392)+1)))</f>
        <v/>
      </c>
      <c r="AN393" s="5" t="str">
        <f>IF(OR($AB393="", $AC393=""), "", IF($H393=$M$3, "", IF(OR(AN$7&lt;$AB393, $AC393&lt;AN$6),"", MAX(AN$10:AN392)+1)))</f>
        <v/>
      </c>
      <c r="AO393" s="5" t="str">
        <f>IF(OR($AB393="", $AC393=""), "", IF($H393=$M$3, "", IF(OR(AO$7&lt;$AB393, $AC393&lt;AO$6),"", MAX(AO$10:AO392)+1)))</f>
        <v/>
      </c>
      <c r="AP393" s="5" t="str">
        <f>IF(OR($AB393="", $AC393=""), "", IF($H393=$M$3, "", IF(OR(AP$7&lt;$AB393, $AC393&lt;AP$6),"", MAX(AP$10:AP392)+1)))</f>
        <v/>
      </c>
      <c r="AQ393" s="5" t="str">
        <f>IF(OR($AB393="", $AC393=""), "", IF($H393=$M$3, "", IF(OR(AQ$7&lt;$AB393, $AC393&lt;AQ$6),"", MAX(AQ$10:AQ392)+1)))</f>
        <v/>
      </c>
      <c r="AR393" s="5" t="str">
        <f>IF(OR($AB393="", $AC393=""), "", IF($H393=$M$3, "", IF(OR(AR$7&lt;$AB393, $AC393&lt;AR$6),"", MAX(AR$10:AR392)+1)))</f>
        <v/>
      </c>
      <c r="AS393" s="5" t="str">
        <f>IF(OR($AB393="", $AC393=""), "", IF($H393=$M$3, "", IF(OR(AS$7&lt;$AB393, $AC393&lt;AS$6),"", MAX(AS$10:AS392)+1)))</f>
        <v/>
      </c>
      <c r="AT393" s="5" t="str">
        <f>IF(OR($AB393="", $AC393=""), "", IF($H393=$M$3, "", IF(OR(AT$7&lt;$AB393, $AC393&lt;AT$6),"", MAX(AT$10:AT392)+1)))</f>
        <v/>
      </c>
      <c r="AU393" s="5" t="str">
        <f>IF(OR($AB393="", $AC393=""), "", IF($H393=$M$3, "", IF(OR(AU$7&lt;$AB393, $AC393&lt;AU$6),"", MAX(AU$10:AU392)+1)))</f>
        <v/>
      </c>
      <c r="AV393" s="5" t="str">
        <f>IF(OR($AB393="", $AC393=""), "", IF($H393=$M$3, "", IF(OR(AV$7&lt;$AB393, $AC393&lt;AV$6),"", MAX(AV$10:AV392)+1)))</f>
        <v/>
      </c>
      <c r="AW393" s="5" t="str">
        <f>IF(OR($AB393="", $AC393=""), "", IF($H393=$M$3, "", IF(OR(AW$7&lt;$AB393, $AC393&lt;AW$6),"", MAX(AW$10:AW392)+1)))</f>
        <v/>
      </c>
      <c r="AX393" s="5" t="str">
        <f>IF(OR($AB393="", $AC393=""), "", IF($H393=$M$3, "", IF(OR(AX$7&lt;$AB393, $AC393&lt;AX$6),"", MAX(AX$10:AX392)+1)))</f>
        <v/>
      </c>
      <c r="AY393" s="5" t="str">
        <f>IF(OR($AB393="", $AC393=""), "", IF($H393=$M$3, "", IF(OR(AY$7&lt;$AB393, $AC393&lt;AY$6),"", MAX(AY$10:AY392)+1)))</f>
        <v/>
      </c>
      <c r="AZ393" s="5" t="str">
        <f>IF(OR($AB393="", $AC393=""), "", IF($H393=$M$3, "", IF(OR(AZ$7&lt;$AB393, $AC393&lt;AZ$6),"", MAX(AZ$10:AZ392)+1)))</f>
        <v/>
      </c>
      <c r="BA393" s="5" t="str">
        <f>IF(OR($AB393="", $AC393=""), "", IF($H393=$M$3, "", IF(OR(BA$7&lt;$AB393, $AC393&lt;BA$6),"", MAX(BA$10:BA392)+1)))</f>
        <v/>
      </c>
      <c r="BB393" s="5" t="str">
        <f>IF(OR($AB393="", $AC393=""), "", IF($H393=$M$3, "", IF(OR(BB$7&lt;$AB393, $AC393&lt;BB$6),"", MAX(BB$10:BB392)+1)))</f>
        <v/>
      </c>
      <c r="BC393" s="5" t="str">
        <f>IF(OR($AB393="", $AC393=""), "", IF($H393=$M$3, "", IF(OR(BC$7&lt;$AB393, $AC393&lt;BC$6),"", MAX(BC$10:BC392)+1)))</f>
        <v/>
      </c>
      <c r="BD393" s="5" t="str">
        <f>IF(OR($AB393="", $AC393=""), "", IF($H393=$M$3, "", IF(OR(BD$7&lt;$AB393, $AC393&lt;BD$6),"", MAX(BD$10:BD392)+1)))</f>
        <v/>
      </c>
      <c r="BE393" s="5" t="str">
        <f>IF(OR($AB393="", $AC393=""), "", IF($H393=$M$3, "", IF(OR(BE$7&lt;$AB393, $AC393&lt;BE$6),"", MAX(BE$10:BE392)+1)))</f>
        <v/>
      </c>
      <c r="BF393" s="5" t="str">
        <f>IF(OR($AB393="", $AC393=""), "", IF($H393=$M$3, "", IF(OR(BF$7&lt;$AB393, $AC393&lt;BF$6),"", MAX(BF$10:BF392)+1)))</f>
        <v/>
      </c>
      <c r="BG393" s="5" t="str">
        <f>IF(OR($AB393="", $AC393=""), "", IF($H393=$M$3, "", IF(OR(BG$7&lt;$AB393, $AC393&lt;BG$6),"", MAX(BG$10:BG392)+1)))</f>
        <v/>
      </c>
      <c r="BH393" s="5" t="str">
        <f>IF(OR($AB393="", $AC393=""), "", IF($H393=$M$3, "", IF(OR(BH$7&lt;$AB393, $AC393&lt;BH$6),"", MAX(BH$10:BH392)+1)))</f>
        <v/>
      </c>
      <c r="BI393" s="5" t="str">
        <f>IF(OR($AB393="", $AC393=""), "", IF($H393=$M$3, "", IF(OR(BI$7&lt;$AB393, $AC393&lt;BI$6),"", MAX(BI$10:BI392)+1)))</f>
        <v/>
      </c>
      <c r="BK393" s="5" t="str" cm="1">
        <f t="array" aca="1" ref="BK393" ca="1">IFERROR(INDEX($AE393:$BI393, $BJ393, MATCH($BK$9, $AE$9:$BI$9, 0)), "")</f>
        <v/>
      </c>
    </row>
    <row r="394" spans="1:63" x14ac:dyDescent="0.25">
      <c r="A394" s="2"/>
      <c r="B394" s="254"/>
      <c r="C394" s="255"/>
      <c r="D394" s="256"/>
      <c r="E394" s="257"/>
      <c r="F394" s="257"/>
      <c r="G394" s="258"/>
      <c r="H394" s="259"/>
      <c r="I394" s="16"/>
      <c r="J394" s="5" t="str">
        <f t="shared" si="51"/>
        <v/>
      </c>
      <c r="K394" s="2"/>
      <c r="O394" s="5" t="str">
        <f t="shared" si="49"/>
        <v/>
      </c>
      <c r="Q394" s="5" t="str">
        <f t="shared" si="52"/>
        <v/>
      </c>
      <c r="S394" s="5" t="str">
        <f t="shared" si="50"/>
        <v/>
      </c>
      <c r="U394" s="64" t="str">
        <f>IF($D394="","", IF(COUNTIF('Intro &amp; Setup'!$AW$49:$AW$88, $D394)&gt;0, "BH", TEXT($D394, "ddd")))</f>
        <v/>
      </c>
      <c r="V394" s="65" t="str">
        <f>IF($G394="", "", IF(COUNTIF('Intro &amp; Setup'!$AW$49:$AW$88, $G394)&gt;0, "BH", TEXT($G394, "ddd")))</f>
        <v/>
      </c>
      <c r="W394" s="64" t="str">
        <f t="shared" si="53"/>
        <v/>
      </c>
      <c r="X394" s="65" t="str">
        <f t="shared" si="54"/>
        <v/>
      </c>
      <c r="Y394" s="64" t="str">
        <f>IF(F394="", "", IF(OR(F394&lt;'Intro &amp; Setup'!$Z$20, F394&gt;'Intro &amp; Setup'!$Z$22), "X", ""))</f>
        <v/>
      </c>
      <c r="Z394" s="65" t="str">
        <f>IF(G394="", "", IF(OR(G394&lt;'Intro &amp; Setup'!$Z$20, G394&gt;'Intro &amp; Setup'!$Z$22), "X", ""))</f>
        <v/>
      </c>
      <c r="AB394" s="58" t="str">
        <f t="shared" si="55"/>
        <v/>
      </c>
      <c r="AC394" s="59" t="str">
        <f t="shared" si="56"/>
        <v/>
      </c>
      <c r="AE394" s="5" t="str">
        <f>IF(OR($AB394="", $AC394=""), "", IF($H394=$M$3, "", IF(OR(AE$7&lt;$AB394, $AC394&lt;AE$6),"", MAX(AE$10:AE393)+1)))</f>
        <v/>
      </c>
      <c r="AF394" s="5" t="str">
        <f>IF(OR($AB394="", $AC394=""), "", IF($H394=$M$3, "", IF(OR(AF$7&lt;$AB394, $AC394&lt;AF$6),"", MAX(AF$10:AF393)+1)))</f>
        <v/>
      </c>
      <c r="AG394" s="5" t="str">
        <f>IF(OR($AB394="", $AC394=""), "", IF($H394=$M$3, "", IF(OR(AG$7&lt;$AB394, $AC394&lt;AG$6),"", MAX(AG$10:AG393)+1)))</f>
        <v/>
      </c>
      <c r="AH394" s="5" t="str">
        <f>IF(OR($AB394="", $AC394=""), "", IF($H394=$M$3, "", IF(OR(AH$7&lt;$AB394, $AC394&lt;AH$6),"", MAX(AH$10:AH393)+1)))</f>
        <v/>
      </c>
      <c r="AI394" s="5" t="str">
        <f>IF(OR($AB394="", $AC394=""), "", IF($H394=$M$3, "", IF(OR(AI$7&lt;$AB394, $AC394&lt;AI$6),"", MAX(AI$10:AI393)+1)))</f>
        <v/>
      </c>
      <c r="AJ394" s="5" t="str">
        <f>IF(OR($AB394="", $AC394=""), "", IF($H394=$M$3, "", IF(OR(AJ$7&lt;$AB394, $AC394&lt;AJ$6),"", MAX(AJ$10:AJ393)+1)))</f>
        <v/>
      </c>
      <c r="AK394" s="5" t="str">
        <f>IF(OR($AB394="", $AC394=""), "", IF($H394=$M$3, "", IF(OR(AK$7&lt;$AB394, $AC394&lt;AK$6),"", MAX(AK$10:AK393)+1)))</f>
        <v/>
      </c>
      <c r="AL394" s="5" t="str">
        <f>IF(OR($AB394="", $AC394=""), "", IF($H394=$M$3, "", IF(OR(AL$7&lt;$AB394, $AC394&lt;AL$6),"", MAX(AL$10:AL393)+1)))</f>
        <v/>
      </c>
      <c r="AM394" s="5" t="str">
        <f>IF(OR($AB394="", $AC394=""), "", IF($H394=$M$3, "", IF(OR(AM$7&lt;$AB394, $AC394&lt;AM$6),"", MAX(AM$10:AM393)+1)))</f>
        <v/>
      </c>
      <c r="AN394" s="5" t="str">
        <f>IF(OR($AB394="", $AC394=""), "", IF($H394=$M$3, "", IF(OR(AN$7&lt;$AB394, $AC394&lt;AN$6),"", MAX(AN$10:AN393)+1)))</f>
        <v/>
      </c>
      <c r="AO394" s="5" t="str">
        <f>IF(OR($AB394="", $AC394=""), "", IF($H394=$M$3, "", IF(OR(AO$7&lt;$AB394, $AC394&lt;AO$6),"", MAX(AO$10:AO393)+1)))</f>
        <v/>
      </c>
      <c r="AP394" s="5" t="str">
        <f>IF(OR($AB394="", $AC394=""), "", IF($H394=$M$3, "", IF(OR(AP$7&lt;$AB394, $AC394&lt;AP$6),"", MAX(AP$10:AP393)+1)))</f>
        <v/>
      </c>
      <c r="AQ394" s="5" t="str">
        <f>IF(OR($AB394="", $AC394=""), "", IF($H394=$M$3, "", IF(OR(AQ$7&lt;$AB394, $AC394&lt;AQ$6),"", MAX(AQ$10:AQ393)+1)))</f>
        <v/>
      </c>
      <c r="AR394" s="5" t="str">
        <f>IF(OR($AB394="", $AC394=""), "", IF($H394=$M$3, "", IF(OR(AR$7&lt;$AB394, $AC394&lt;AR$6),"", MAX(AR$10:AR393)+1)))</f>
        <v/>
      </c>
      <c r="AS394" s="5" t="str">
        <f>IF(OR($AB394="", $AC394=""), "", IF($H394=$M$3, "", IF(OR(AS$7&lt;$AB394, $AC394&lt;AS$6),"", MAX(AS$10:AS393)+1)))</f>
        <v/>
      </c>
      <c r="AT394" s="5" t="str">
        <f>IF(OR($AB394="", $AC394=""), "", IF($H394=$M$3, "", IF(OR(AT$7&lt;$AB394, $AC394&lt;AT$6),"", MAX(AT$10:AT393)+1)))</f>
        <v/>
      </c>
      <c r="AU394" s="5" t="str">
        <f>IF(OR($AB394="", $AC394=""), "", IF($H394=$M$3, "", IF(OR(AU$7&lt;$AB394, $AC394&lt;AU$6),"", MAX(AU$10:AU393)+1)))</f>
        <v/>
      </c>
      <c r="AV394" s="5" t="str">
        <f>IF(OR($AB394="", $AC394=""), "", IF($H394=$M$3, "", IF(OR(AV$7&lt;$AB394, $AC394&lt;AV$6),"", MAX(AV$10:AV393)+1)))</f>
        <v/>
      </c>
      <c r="AW394" s="5" t="str">
        <f>IF(OR($AB394="", $AC394=""), "", IF($H394=$M$3, "", IF(OR(AW$7&lt;$AB394, $AC394&lt;AW$6),"", MAX(AW$10:AW393)+1)))</f>
        <v/>
      </c>
      <c r="AX394" s="5" t="str">
        <f>IF(OR($AB394="", $AC394=""), "", IF($H394=$M$3, "", IF(OR(AX$7&lt;$AB394, $AC394&lt;AX$6),"", MAX(AX$10:AX393)+1)))</f>
        <v/>
      </c>
      <c r="AY394" s="5" t="str">
        <f>IF(OR($AB394="", $AC394=""), "", IF($H394=$M$3, "", IF(OR(AY$7&lt;$AB394, $AC394&lt;AY$6),"", MAX(AY$10:AY393)+1)))</f>
        <v/>
      </c>
      <c r="AZ394" s="5" t="str">
        <f>IF(OR($AB394="", $AC394=""), "", IF($H394=$M$3, "", IF(OR(AZ$7&lt;$AB394, $AC394&lt;AZ$6),"", MAX(AZ$10:AZ393)+1)))</f>
        <v/>
      </c>
      <c r="BA394" s="5" t="str">
        <f>IF(OR($AB394="", $AC394=""), "", IF($H394=$M$3, "", IF(OR(BA$7&lt;$AB394, $AC394&lt;BA$6),"", MAX(BA$10:BA393)+1)))</f>
        <v/>
      </c>
      <c r="BB394" s="5" t="str">
        <f>IF(OR($AB394="", $AC394=""), "", IF($H394=$M$3, "", IF(OR(BB$7&lt;$AB394, $AC394&lt;BB$6),"", MAX(BB$10:BB393)+1)))</f>
        <v/>
      </c>
      <c r="BC394" s="5" t="str">
        <f>IF(OR($AB394="", $AC394=""), "", IF($H394=$M$3, "", IF(OR(BC$7&lt;$AB394, $AC394&lt;BC$6),"", MAX(BC$10:BC393)+1)))</f>
        <v/>
      </c>
      <c r="BD394" s="5" t="str">
        <f>IF(OR($AB394="", $AC394=""), "", IF($H394=$M$3, "", IF(OR(BD$7&lt;$AB394, $AC394&lt;BD$6),"", MAX(BD$10:BD393)+1)))</f>
        <v/>
      </c>
      <c r="BE394" s="5" t="str">
        <f>IF(OR($AB394="", $AC394=""), "", IF($H394=$M$3, "", IF(OR(BE$7&lt;$AB394, $AC394&lt;BE$6),"", MAX(BE$10:BE393)+1)))</f>
        <v/>
      </c>
      <c r="BF394" s="5" t="str">
        <f>IF(OR($AB394="", $AC394=""), "", IF($H394=$M$3, "", IF(OR(BF$7&lt;$AB394, $AC394&lt;BF$6),"", MAX(BF$10:BF393)+1)))</f>
        <v/>
      </c>
      <c r="BG394" s="5" t="str">
        <f>IF(OR($AB394="", $AC394=""), "", IF($H394=$M$3, "", IF(OR(BG$7&lt;$AB394, $AC394&lt;BG$6),"", MAX(BG$10:BG393)+1)))</f>
        <v/>
      </c>
      <c r="BH394" s="5" t="str">
        <f>IF(OR($AB394="", $AC394=""), "", IF($H394=$M$3, "", IF(OR(BH$7&lt;$AB394, $AC394&lt;BH$6),"", MAX(BH$10:BH393)+1)))</f>
        <v/>
      </c>
      <c r="BI394" s="5" t="str">
        <f>IF(OR($AB394="", $AC394=""), "", IF($H394=$M$3, "", IF(OR(BI$7&lt;$AB394, $AC394&lt;BI$6),"", MAX(BI$10:BI393)+1)))</f>
        <v/>
      </c>
      <c r="BK394" s="5" t="str" cm="1">
        <f t="array" aca="1" ref="BK394" ca="1">IFERROR(INDEX($AE394:$BI394, $BJ394, MATCH($BK$9, $AE$9:$BI$9, 0)), "")</f>
        <v/>
      </c>
    </row>
    <row r="395" spans="1:63" x14ac:dyDescent="0.25">
      <c r="A395" s="2"/>
      <c r="B395" s="254"/>
      <c r="C395" s="255"/>
      <c r="D395" s="256"/>
      <c r="E395" s="257"/>
      <c r="F395" s="257"/>
      <c r="G395" s="258"/>
      <c r="H395" s="259"/>
      <c r="I395" s="16"/>
      <c r="J395" s="5" t="str">
        <f t="shared" si="51"/>
        <v/>
      </c>
      <c r="K395" s="2"/>
      <c r="O395" s="5" t="str">
        <f t="shared" ref="O395:O458" si="57">IF(OR($AB395="", $AC395=""), "", IF(AND($O$8&gt;=$AB395, $O$8&lt;=$AC395), $D$4, IF(AND($H395=$M$3, $O$8&gt;$AC$11), $D$2, IF($O$8&gt;$AC395, $D$3, IF(ROUNDDOWN($O$8, 0)=ROUNDDOWN($AB395, 0), $D$5, IF(ROUNDDOWN($O$8, 0)+1=ROUNDDOWN($AB395, 0), $D$6, ""))))))</f>
        <v/>
      </c>
      <c r="Q395" s="5" t="str">
        <f t="shared" si="52"/>
        <v/>
      </c>
      <c r="S395" s="5" t="str">
        <f t="shared" ref="S395:S458" si="58">IF($Q395="", "", IF(OR($D395="", $E395="", $F395=""), $N$3, IF($AC395&lt;$AB395, $N$4, IF(OR(COUNTIF($M$11:$M$22, $C395)=0, $C395=""), $N$5, IF(OR($W395="X", $X395="X", $Y395="X", $Z395="X"), $N$6, "")))))</f>
        <v/>
      </c>
      <c r="U395" s="64" t="str">
        <f>IF($D395="","", IF(COUNTIF('Intro &amp; Setup'!$AW$49:$AW$88, $D395)&gt;0, "BH", TEXT($D395, "ddd")))</f>
        <v/>
      </c>
      <c r="V395" s="65" t="str">
        <f>IF($G395="", "", IF(COUNTIF('Intro &amp; Setup'!$AW$49:$AW$88, $G395)&gt;0, "BH", TEXT($G395, "ddd")))</f>
        <v/>
      </c>
      <c r="W395" s="64" t="str">
        <f t="shared" si="53"/>
        <v/>
      </c>
      <c r="X395" s="65" t="str">
        <f t="shared" si="54"/>
        <v/>
      </c>
      <c r="Y395" s="64" t="str">
        <f>IF(F395="", "", IF(OR(F395&lt;'Intro &amp; Setup'!$Z$20, F395&gt;'Intro &amp; Setup'!$Z$22), "X", ""))</f>
        <v/>
      </c>
      <c r="Z395" s="65" t="str">
        <f>IF(G395="", "", IF(OR(G395&lt;'Intro &amp; Setup'!$Z$20, G395&gt;'Intro &amp; Setup'!$Z$22), "X", ""))</f>
        <v/>
      </c>
      <c r="AB395" s="58" t="str">
        <f t="shared" si="55"/>
        <v/>
      </c>
      <c r="AC395" s="59" t="str">
        <f t="shared" si="56"/>
        <v/>
      </c>
      <c r="AE395" s="5" t="str">
        <f>IF(OR($AB395="", $AC395=""), "", IF($H395=$M$3, "", IF(OR(AE$7&lt;$AB395, $AC395&lt;AE$6),"", MAX(AE$10:AE394)+1)))</f>
        <v/>
      </c>
      <c r="AF395" s="5" t="str">
        <f>IF(OR($AB395="", $AC395=""), "", IF($H395=$M$3, "", IF(OR(AF$7&lt;$AB395, $AC395&lt;AF$6),"", MAX(AF$10:AF394)+1)))</f>
        <v/>
      </c>
      <c r="AG395" s="5" t="str">
        <f>IF(OR($AB395="", $AC395=""), "", IF($H395=$M$3, "", IF(OR(AG$7&lt;$AB395, $AC395&lt;AG$6),"", MAX(AG$10:AG394)+1)))</f>
        <v/>
      </c>
      <c r="AH395" s="5" t="str">
        <f>IF(OR($AB395="", $AC395=""), "", IF($H395=$M$3, "", IF(OR(AH$7&lt;$AB395, $AC395&lt;AH$6),"", MAX(AH$10:AH394)+1)))</f>
        <v/>
      </c>
      <c r="AI395" s="5" t="str">
        <f>IF(OR($AB395="", $AC395=""), "", IF($H395=$M$3, "", IF(OR(AI$7&lt;$AB395, $AC395&lt;AI$6),"", MAX(AI$10:AI394)+1)))</f>
        <v/>
      </c>
      <c r="AJ395" s="5" t="str">
        <f>IF(OR($AB395="", $AC395=""), "", IF($H395=$M$3, "", IF(OR(AJ$7&lt;$AB395, $AC395&lt;AJ$6),"", MAX(AJ$10:AJ394)+1)))</f>
        <v/>
      </c>
      <c r="AK395" s="5" t="str">
        <f>IF(OR($AB395="", $AC395=""), "", IF($H395=$M$3, "", IF(OR(AK$7&lt;$AB395, $AC395&lt;AK$6),"", MAX(AK$10:AK394)+1)))</f>
        <v/>
      </c>
      <c r="AL395" s="5" t="str">
        <f>IF(OR($AB395="", $AC395=""), "", IF($H395=$M$3, "", IF(OR(AL$7&lt;$AB395, $AC395&lt;AL$6),"", MAX(AL$10:AL394)+1)))</f>
        <v/>
      </c>
      <c r="AM395" s="5" t="str">
        <f>IF(OR($AB395="", $AC395=""), "", IF($H395=$M$3, "", IF(OR(AM$7&lt;$AB395, $AC395&lt;AM$6),"", MAX(AM$10:AM394)+1)))</f>
        <v/>
      </c>
      <c r="AN395" s="5" t="str">
        <f>IF(OR($AB395="", $AC395=""), "", IF($H395=$M$3, "", IF(OR(AN$7&lt;$AB395, $AC395&lt;AN$6),"", MAX(AN$10:AN394)+1)))</f>
        <v/>
      </c>
      <c r="AO395" s="5" t="str">
        <f>IF(OR($AB395="", $AC395=""), "", IF($H395=$M$3, "", IF(OR(AO$7&lt;$AB395, $AC395&lt;AO$6),"", MAX(AO$10:AO394)+1)))</f>
        <v/>
      </c>
      <c r="AP395" s="5" t="str">
        <f>IF(OR($AB395="", $AC395=""), "", IF($H395=$M$3, "", IF(OR(AP$7&lt;$AB395, $AC395&lt;AP$6),"", MAX(AP$10:AP394)+1)))</f>
        <v/>
      </c>
      <c r="AQ395" s="5" t="str">
        <f>IF(OR($AB395="", $AC395=""), "", IF($H395=$M$3, "", IF(OR(AQ$7&lt;$AB395, $AC395&lt;AQ$6),"", MAX(AQ$10:AQ394)+1)))</f>
        <v/>
      </c>
      <c r="AR395" s="5" t="str">
        <f>IF(OR($AB395="", $AC395=""), "", IF($H395=$M$3, "", IF(OR(AR$7&lt;$AB395, $AC395&lt;AR$6),"", MAX(AR$10:AR394)+1)))</f>
        <v/>
      </c>
      <c r="AS395" s="5" t="str">
        <f>IF(OR($AB395="", $AC395=""), "", IF($H395=$M$3, "", IF(OR(AS$7&lt;$AB395, $AC395&lt;AS$6),"", MAX(AS$10:AS394)+1)))</f>
        <v/>
      </c>
      <c r="AT395" s="5" t="str">
        <f>IF(OR($AB395="", $AC395=""), "", IF($H395=$M$3, "", IF(OR(AT$7&lt;$AB395, $AC395&lt;AT$6),"", MAX(AT$10:AT394)+1)))</f>
        <v/>
      </c>
      <c r="AU395" s="5" t="str">
        <f>IF(OR($AB395="", $AC395=""), "", IF($H395=$M$3, "", IF(OR(AU$7&lt;$AB395, $AC395&lt;AU$6),"", MAX(AU$10:AU394)+1)))</f>
        <v/>
      </c>
      <c r="AV395" s="5" t="str">
        <f>IF(OR($AB395="", $AC395=""), "", IF($H395=$M$3, "", IF(OR(AV$7&lt;$AB395, $AC395&lt;AV$6),"", MAX(AV$10:AV394)+1)))</f>
        <v/>
      </c>
      <c r="AW395" s="5" t="str">
        <f>IF(OR($AB395="", $AC395=""), "", IF($H395=$M$3, "", IF(OR(AW$7&lt;$AB395, $AC395&lt;AW$6),"", MAX(AW$10:AW394)+1)))</f>
        <v/>
      </c>
      <c r="AX395" s="5" t="str">
        <f>IF(OR($AB395="", $AC395=""), "", IF($H395=$M$3, "", IF(OR(AX$7&lt;$AB395, $AC395&lt;AX$6),"", MAX(AX$10:AX394)+1)))</f>
        <v/>
      </c>
      <c r="AY395" s="5" t="str">
        <f>IF(OR($AB395="", $AC395=""), "", IF($H395=$M$3, "", IF(OR(AY$7&lt;$AB395, $AC395&lt;AY$6),"", MAX(AY$10:AY394)+1)))</f>
        <v/>
      </c>
      <c r="AZ395" s="5" t="str">
        <f>IF(OR($AB395="", $AC395=""), "", IF($H395=$M$3, "", IF(OR(AZ$7&lt;$AB395, $AC395&lt;AZ$6),"", MAX(AZ$10:AZ394)+1)))</f>
        <v/>
      </c>
      <c r="BA395" s="5" t="str">
        <f>IF(OR($AB395="", $AC395=""), "", IF($H395=$M$3, "", IF(OR(BA$7&lt;$AB395, $AC395&lt;BA$6),"", MAX(BA$10:BA394)+1)))</f>
        <v/>
      </c>
      <c r="BB395" s="5" t="str">
        <f>IF(OR($AB395="", $AC395=""), "", IF($H395=$M$3, "", IF(OR(BB$7&lt;$AB395, $AC395&lt;BB$6),"", MAX(BB$10:BB394)+1)))</f>
        <v/>
      </c>
      <c r="BC395" s="5" t="str">
        <f>IF(OR($AB395="", $AC395=""), "", IF($H395=$M$3, "", IF(OR(BC$7&lt;$AB395, $AC395&lt;BC$6),"", MAX(BC$10:BC394)+1)))</f>
        <v/>
      </c>
      <c r="BD395" s="5" t="str">
        <f>IF(OR($AB395="", $AC395=""), "", IF($H395=$M$3, "", IF(OR(BD$7&lt;$AB395, $AC395&lt;BD$6),"", MAX(BD$10:BD394)+1)))</f>
        <v/>
      </c>
      <c r="BE395" s="5" t="str">
        <f>IF(OR($AB395="", $AC395=""), "", IF($H395=$M$3, "", IF(OR(BE$7&lt;$AB395, $AC395&lt;BE$6),"", MAX(BE$10:BE394)+1)))</f>
        <v/>
      </c>
      <c r="BF395" s="5" t="str">
        <f>IF(OR($AB395="", $AC395=""), "", IF($H395=$M$3, "", IF(OR(BF$7&lt;$AB395, $AC395&lt;BF$6),"", MAX(BF$10:BF394)+1)))</f>
        <v/>
      </c>
      <c r="BG395" s="5" t="str">
        <f>IF(OR($AB395="", $AC395=""), "", IF($H395=$M$3, "", IF(OR(BG$7&lt;$AB395, $AC395&lt;BG$6),"", MAX(BG$10:BG394)+1)))</f>
        <v/>
      </c>
      <c r="BH395" s="5" t="str">
        <f>IF(OR($AB395="", $AC395=""), "", IF($H395=$M$3, "", IF(OR(BH$7&lt;$AB395, $AC395&lt;BH$6),"", MAX(BH$10:BH394)+1)))</f>
        <v/>
      </c>
      <c r="BI395" s="5" t="str">
        <f>IF(OR($AB395="", $AC395=""), "", IF($H395=$M$3, "", IF(OR(BI$7&lt;$AB395, $AC395&lt;BI$6),"", MAX(BI$10:BI394)+1)))</f>
        <v/>
      </c>
      <c r="BK395" s="5" t="str" cm="1">
        <f t="array" aca="1" ref="BK395" ca="1">IFERROR(INDEX($AE395:$BI395, $BJ395, MATCH($BK$9, $AE$9:$BI$9, 0)), "")</f>
        <v/>
      </c>
    </row>
    <row r="396" spans="1:63" x14ac:dyDescent="0.25">
      <c r="A396" s="2"/>
      <c r="B396" s="254"/>
      <c r="C396" s="255"/>
      <c r="D396" s="256"/>
      <c r="E396" s="257"/>
      <c r="F396" s="257"/>
      <c r="G396" s="258"/>
      <c r="H396" s="259"/>
      <c r="I396" s="16"/>
      <c r="J396" s="5" t="str">
        <f t="shared" ref="J396:J459" si="59">IF($Q396="", "", $S396)</f>
        <v/>
      </c>
      <c r="K396" s="2"/>
      <c r="O396" s="5" t="str">
        <f t="shared" si="57"/>
        <v/>
      </c>
      <c r="Q396" s="5" t="str">
        <f t="shared" ref="Q396:Q459" si="60">IF(COUNTIF($B396:$F396, "")=5, "", "X")</f>
        <v/>
      </c>
      <c r="S396" s="5" t="str">
        <f t="shared" si="58"/>
        <v/>
      </c>
      <c r="U396" s="64" t="str">
        <f>IF($D396="","", IF(COUNTIF('Intro &amp; Setup'!$AW$49:$AW$88, $D396)&gt;0, "BH", TEXT($D396, "ddd")))</f>
        <v/>
      </c>
      <c r="V396" s="65" t="str">
        <f>IF($G396="", "", IF(COUNTIF('Intro &amp; Setup'!$AW$49:$AW$88, $G396)&gt;0, "BH", TEXT($G396, "ddd")))</f>
        <v/>
      </c>
      <c r="W396" s="64" t="str">
        <f t="shared" ref="W396:W459" si="61">IF($U396="", "", IF(COUNTIF($W$3:$W$5, $U396)&gt;0, "X", ""))</f>
        <v/>
      </c>
      <c r="X396" s="65" t="str">
        <f t="shared" ref="X396:X459" si="62">IF($V396="", "", IF(COUNTIF($W$3:$W$5, $V396)&gt;0, "X", ""))</f>
        <v/>
      </c>
      <c r="Y396" s="64" t="str">
        <f>IF(F396="", "", IF(OR(F396&lt;'Intro &amp; Setup'!$Z$20, F396&gt;'Intro &amp; Setup'!$Z$22), "X", ""))</f>
        <v/>
      </c>
      <c r="Z396" s="65" t="str">
        <f>IF(G396="", "", IF(OR(G396&lt;'Intro &amp; Setup'!$Z$20, G396&gt;'Intro &amp; Setup'!$Z$22), "X", ""))</f>
        <v/>
      </c>
      <c r="AB396" s="58" t="str">
        <f t="shared" ref="AB396:AB459" si="63">IF(OR($D396="", $E396=""), "", $D396+$E396)</f>
        <v/>
      </c>
      <c r="AC396" s="59" t="str">
        <f t="shared" ref="AC396:AC459" si="64">IF(OR($D396="", $E396="", $F396=""), "", IF($G396="", $D396, $G396)+$F396)</f>
        <v/>
      </c>
      <c r="AE396" s="5" t="str">
        <f>IF(OR($AB396="", $AC396=""), "", IF($H396=$M$3, "", IF(OR(AE$7&lt;$AB396, $AC396&lt;AE$6),"", MAX(AE$10:AE395)+1)))</f>
        <v/>
      </c>
      <c r="AF396" s="5" t="str">
        <f>IF(OR($AB396="", $AC396=""), "", IF($H396=$M$3, "", IF(OR(AF$7&lt;$AB396, $AC396&lt;AF$6),"", MAX(AF$10:AF395)+1)))</f>
        <v/>
      </c>
      <c r="AG396" s="5" t="str">
        <f>IF(OR($AB396="", $AC396=""), "", IF($H396=$M$3, "", IF(OR(AG$7&lt;$AB396, $AC396&lt;AG$6),"", MAX(AG$10:AG395)+1)))</f>
        <v/>
      </c>
      <c r="AH396" s="5" t="str">
        <f>IF(OR($AB396="", $AC396=""), "", IF($H396=$M$3, "", IF(OR(AH$7&lt;$AB396, $AC396&lt;AH$6),"", MAX(AH$10:AH395)+1)))</f>
        <v/>
      </c>
      <c r="AI396" s="5" t="str">
        <f>IF(OR($AB396="", $AC396=""), "", IF($H396=$M$3, "", IF(OR(AI$7&lt;$AB396, $AC396&lt;AI$6),"", MAX(AI$10:AI395)+1)))</f>
        <v/>
      </c>
      <c r="AJ396" s="5" t="str">
        <f>IF(OR($AB396="", $AC396=""), "", IF($H396=$M$3, "", IF(OR(AJ$7&lt;$AB396, $AC396&lt;AJ$6),"", MAX(AJ$10:AJ395)+1)))</f>
        <v/>
      </c>
      <c r="AK396" s="5" t="str">
        <f>IF(OR($AB396="", $AC396=""), "", IF($H396=$M$3, "", IF(OR(AK$7&lt;$AB396, $AC396&lt;AK$6),"", MAX(AK$10:AK395)+1)))</f>
        <v/>
      </c>
      <c r="AL396" s="5" t="str">
        <f>IF(OR($AB396="", $AC396=""), "", IF($H396=$M$3, "", IF(OR(AL$7&lt;$AB396, $AC396&lt;AL$6),"", MAX(AL$10:AL395)+1)))</f>
        <v/>
      </c>
      <c r="AM396" s="5" t="str">
        <f>IF(OR($AB396="", $AC396=""), "", IF($H396=$M$3, "", IF(OR(AM$7&lt;$AB396, $AC396&lt;AM$6),"", MAX(AM$10:AM395)+1)))</f>
        <v/>
      </c>
      <c r="AN396" s="5" t="str">
        <f>IF(OR($AB396="", $AC396=""), "", IF($H396=$M$3, "", IF(OR(AN$7&lt;$AB396, $AC396&lt;AN$6),"", MAX(AN$10:AN395)+1)))</f>
        <v/>
      </c>
      <c r="AO396" s="5" t="str">
        <f>IF(OR($AB396="", $AC396=""), "", IF($H396=$M$3, "", IF(OR(AO$7&lt;$AB396, $AC396&lt;AO$6),"", MAX(AO$10:AO395)+1)))</f>
        <v/>
      </c>
      <c r="AP396" s="5" t="str">
        <f>IF(OR($AB396="", $AC396=""), "", IF($H396=$M$3, "", IF(OR(AP$7&lt;$AB396, $AC396&lt;AP$6),"", MAX(AP$10:AP395)+1)))</f>
        <v/>
      </c>
      <c r="AQ396" s="5" t="str">
        <f>IF(OR($AB396="", $AC396=""), "", IF($H396=$M$3, "", IF(OR(AQ$7&lt;$AB396, $AC396&lt;AQ$6),"", MAX(AQ$10:AQ395)+1)))</f>
        <v/>
      </c>
      <c r="AR396" s="5" t="str">
        <f>IF(OR($AB396="", $AC396=""), "", IF($H396=$M$3, "", IF(OR(AR$7&lt;$AB396, $AC396&lt;AR$6),"", MAX(AR$10:AR395)+1)))</f>
        <v/>
      </c>
      <c r="AS396" s="5" t="str">
        <f>IF(OR($AB396="", $AC396=""), "", IF($H396=$M$3, "", IF(OR(AS$7&lt;$AB396, $AC396&lt;AS$6),"", MAX(AS$10:AS395)+1)))</f>
        <v/>
      </c>
      <c r="AT396" s="5" t="str">
        <f>IF(OR($AB396="", $AC396=""), "", IF($H396=$M$3, "", IF(OR(AT$7&lt;$AB396, $AC396&lt;AT$6),"", MAX(AT$10:AT395)+1)))</f>
        <v/>
      </c>
      <c r="AU396" s="5" t="str">
        <f>IF(OR($AB396="", $AC396=""), "", IF($H396=$M$3, "", IF(OR(AU$7&lt;$AB396, $AC396&lt;AU$6),"", MAX(AU$10:AU395)+1)))</f>
        <v/>
      </c>
      <c r="AV396" s="5" t="str">
        <f>IF(OR($AB396="", $AC396=""), "", IF($H396=$M$3, "", IF(OR(AV$7&lt;$AB396, $AC396&lt;AV$6),"", MAX(AV$10:AV395)+1)))</f>
        <v/>
      </c>
      <c r="AW396" s="5" t="str">
        <f>IF(OR($AB396="", $AC396=""), "", IF($H396=$M$3, "", IF(OR(AW$7&lt;$AB396, $AC396&lt;AW$6),"", MAX(AW$10:AW395)+1)))</f>
        <v/>
      </c>
      <c r="AX396" s="5" t="str">
        <f>IF(OR($AB396="", $AC396=""), "", IF($H396=$M$3, "", IF(OR(AX$7&lt;$AB396, $AC396&lt;AX$6),"", MAX(AX$10:AX395)+1)))</f>
        <v/>
      </c>
      <c r="AY396" s="5" t="str">
        <f>IF(OR($AB396="", $AC396=""), "", IF($H396=$M$3, "", IF(OR(AY$7&lt;$AB396, $AC396&lt;AY$6),"", MAX(AY$10:AY395)+1)))</f>
        <v/>
      </c>
      <c r="AZ396" s="5" t="str">
        <f>IF(OR($AB396="", $AC396=""), "", IF($H396=$M$3, "", IF(OR(AZ$7&lt;$AB396, $AC396&lt;AZ$6),"", MAX(AZ$10:AZ395)+1)))</f>
        <v/>
      </c>
      <c r="BA396" s="5" t="str">
        <f>IF(OR($AB396="", $AC396=""), "", IF($H396=$M$3, "", IF(OR(BA$7&lt;$AB396, $AC396&lt;BA$6),"", MAX(BA$10:BA395)+1)))</f>
        <v/>
      </c>
      <c r="BB396" s="5" t="str">
        <f>IF(OR($AB396="", $AC396=""), "", IF($H396=$M$3, "", IF(OR(BB$7&lt;$AB396, $AC396&lt;BB$6),"", MAX(BB$10:BB395)+1)))</f>
        <v/>
      </c>
      <c r="BC396" s="5" t="str">
        <f>IF(OR($AB396="", $AC396=""), "", IF($H396=$M$3, "", IF(OR(BC$7&lt;$AB396, $AC396&lt;BC$6),"", MAX(BC$10:BC395)+1)))</f>
        <v/>
      </c>
      <c r="BD396" s="5" t="str">
        <f>IF(OR($AB396="", $AC396=""), "", IF($H396=$M$3, "", IF(OR(BD$7&lt;$AB396, $AC396&lt;BD$6),"", MAX(BD$10:BD395)+1)))</f>
        <v/>
      </c>
      <c r="BE396" s="5" t="str">
        <f>IF(OR($AB396="", $AC396=""), "", IF($H396=$M$3, "", IF(OR(BE$7&lt;$AB396, $AC396&lt;BE$6),"", MAX(BE$10:BE395)+1)))</f>
        <v/>
      </c>
      <c r="BF396" s="5" t="str">
        <f>IF(OR($AB396="", $AC396=""), "", IF($H396=$M$3, "", IF(OR(BF$7&lt;$AB396, $AC396&lt;BF$6),"", MAX(BF$10:BF395)+1)))</f>
        <v/>
      </c>
      <c r="BG396" s="5" t="str">
        <f>IF(OR($AB396="", $AC396=""), "", IF($H396=$M$3, "", IF(OR(BG$7&lt;$AB396, $AC396&lt;BG$6),"", MAX(BG$10:BG395)+1)))</f>
        <v/>
      </c>
      <c r="BH396" s="5" t="str">
        <f>IF(OR($AB396="", $AC396=""), "", IF($H396=$M$3, "", IF(OR(BH$7&lt;$AB396, $AC396&lt;BH$6),"", MAX(BH$10:BH395)+1)))</f>
        <v/>
      </c>
      <c r="BI396" s="5" t="str">
        <f>IF(OR($AB396="", $AC396=""), "", IF($H396=$M$3, "", IF(OR(BI$7&lt;$AB396, $AC396&lt;BI$6),"", MAX(BI$10:BI395)+1)))</f>
        <v/>
      </c>
      <c r="BK396" s="5" t="str" cm="1">
        <f t="array" aca="1" ref="BK396" ca="1">IFERROR(INDEX($AE396:$BI396, $BJ396, MATCH($BK$9, $AE$9:$BI$9, 0)), "")</f>
        <v/>
      </c>
    </row>
    <row r="397" spans="1:63" x14ac:dyDescent="0.25">
      <c r="A397" s="2"/>
      <c r="B397" s="254"/>
      <c r="C397" s="255"/>
      <c r="D397" s="256"/>
      <c r="E397" s="257"/>
      <c r="F397" s="257"/>
      <c r="G397" s="258"/>
      <c r="H397" s="259"/>
      <c r="I397" s="16"/>
      <c r="J397" s="5" t="str">
        <f t="shared" si="59"/>
        <v/>
      </c>
      <c r="K397" s="2"/>
      <c r="O397" s="5" t="str">
        <f t="shared" si="57"/>
        <v/>
      </c>
      <c r="Q397" s="5" t="str">
        <f t="shared" si="60"/>
        <v/>
      </c>
      <c r="S397" s="5" t="str">
        <f t="shared" si="58"/>
        <v/>
      </c>
      <c r="U397" s="64" t="str">
        <f>IF($D397="","", IF(COUNTIF('Intro &amp; Setup'!$AW$49:$AW$88, $D397)&gt;0, "BH", TEXT($D397, "ddd")))</f>
        <v/>
      </c>
      <c r="V397" s="65" t="str">
        <f>IF($G397="", "", IF(COUNTIF('Intro &amp; Setup'!$AW$49:$AW$88, $G397)&gt;0, "BH", TEXT($G397, "ddd")))</f>
        <v/>
      </c>
      <c r="W397" s="64" t="str">
        <f t="shared" si="61"/>
        <v/>
      </c>
      <c r="X397" s="65" t="str">
        <f t="shared" si="62"/>
        <v/>
      </c>
      <c r="Y397" s="64" t="str">
        <f>IF(F397="", "", IF(OR(F397&lt;'Intro &amp; Setup'!$Z$20, F397&gt;'Intro &amp; Setup'!$Z$22), "X", ""))</f>
        <v/>
      </c>
      <c r="Z397" s="65" t="str">
        <f>IF(G397="", "", IF(OR(G397&lt;'Intro &amp; Setup'!$Z$20, G397&gt;'Intro &amp; Setup'!$Z$22), "X", ""))</f>
        <v/>
      </c>
      <c r="AB397" s="58" t="str">
        <f t="shared" si="63"/>
        <v/>
      </c>
      <c r="AC397" s="59" t="str">
        <f t="shared" si="64"/>
        <v/>
      </c>
      <c r="AE397" s="5" t="str">
        <f>IF(OR($AB397="", $AC397=""), "", IF($H397=$M$3, "", IF(OR(AE$7&lt;$AB397, $AC397&lt;AE$6),"", MAX(AE$10:AE396)+1)))</f>
        <v/>
      </c>
      <c r="AF397" s="5" t="str">
        <f>IF(OR($AB397="", $AC397=""), "", IF($H397=$M$3, "", IF(OR(AF$7&lt;$AB397, $AC397&lt;AF$6),"", MAX(AF$10:AF396)+1)))</f>
        <v/>
      </c>
      <c r="AG397" s="5" t="str">
        <f>IF(OR($AB397="", $AC397=""), "", IF($H397=$M$3, "", IF(OR(AG$7&lt;$AB397, $AC397&lt;AG$6),"", MAX(AG$10:AG396)+1)))</f>
        <v/>
      </c>
      <c r="AH397" s="5" t="str">
        <f>IF(OR($AB397="", $AC397=""), "", IF($H397=$M$3, "", IF(OR(AH$7&lt;$AB397, $AC397&lt;AH$6),"", MAX(AH$10:AH396)+1)))</f>
        <v/>
      </c>
      <c r="AI397" s="5" t="str">
        <f>IF(OR($AB397="", $AC397=""), "", IF($H397=$M$3, "", IF(OR(AI$7&lt;$AB397, $AC397&lt;AI$6),"", MAX(AI$10:AI396)+1)))</f>
        <v/>
      </c>
      <c r="AJ397" s="5" t="str">
        <f>IF(OR($AB397="", $AC397=""), "", IF($H397=$M$3, "", IF(OR(AJ$7&lt;$AB397, $AC397&lt;AJ$6),"", MAX(AJ$10:AJ396)+1)))</f>
        <v/>
      </c>
      <c r="AK397" s="5" t="str">
        <f>IF(OR($AB397="", $AC397=""), "", IF($H397=$M$3, "", IF(OR(AK$7&lt;$AB397, $AC397&lt;AK$6),"", MAX(AK$10:AK396)+1)))</f>
        <v/>
      </c>
      <c r="AL397" s="5" t="str">
        <f>IF(OR($AB397="", $AC397=""), "", IF($H397=$M$3, "", IF(OR(AL$7&lt;$AB397, $AC397&lt;AL$6),"", MAX(AL$10:AL396)+1)))</f>
        <v/>
      </c>
      <c r="AM397" s="5" t="str">
        <f>IF(OR($AB397="", $AC397=""), "", IF($H397=$M$3, "", IF(OR(AM$7&lt;$AB397, $AC397&lt;AM$6),"", MAX(AM$10:AM396)+1)))</f>
        <v/>
      </c>
      <c r="AN397" s="5" t="str">
        <f>IF(OR($AB397="", $AC397=""), "", IF($H397=$M$3, "", IF(OR(AN$7&lt;$AB397, $AC397&lt;AN$6),"", MAX(AN$10:AN396)+1)))</f>
        <v/>
      </c>
      <c r="AO397" s="5" t="str">
        <f>IF(OR($AB397="", $AC397=""), "", IF($H397=$M$3, "", IF(OR(AO$7&lt;$AB397, $AC397&lt;AO$6),"", MAX(AO$10:AO396)+1)))</f>
        <v/>
      </c>
      <c r="AP397" s="5" t="str">
        <f>IF(OR($AB397="", $AC397=""), "", IF($H397=$M$3, "", IF(OR(AP$7&lt;$AB397, $AC397&lt;AP$6),"", MAX(AP$10:AP396)+1)))</f>
        <v/>
      </c>
      <c r="AQ397" s="5" t="str">
        <f>IF(OR($AB397="", $AC397=""), "", IF($H397=$M$3, "", IF(OR(AQ$7&lt;$AB397, $AC397&lt;AQ$6),"", MAX(AQ$10:AQ396)+1)))</f>
        <v/>
      </c>
      <c r="AR397" s="5" t="str">
        <f>IF(OR($AB397="", $AC397=""), "", IF($H397=$M$3, "", IF(OR(AR$7&lt;$AB397, $AC397&lt;AR$6),"", MAX(AR$10:AR396)+1)))</f>
        <v/>
      </c>
      <c r="AS397" s="5" t="str">
        <f>IF(OR($AB397="", $AC397=""), "", IF($H397=$M$3, "", IF(OR(AS$7&lt;$AB397, $AC397&lt;AS$6),"", MAX(AS$10:AS396)+1)))</f>
        <v/>
      </c>
      <c r="AT397" s="5" t="str">
        <f>IF(OR($AB397="", $AC397=""), "", IF($H397=$M$3, "", IF(OR(AT$7&lt;$AB397, $AC397&lt;AT$6),"", MAX(AT$10:AT396)+1)))</f>
        <v/>
      </c>
      <c r="AU397" s="5" t="str">
        <f>IF(OR($AB397="", $AC397=""), "", IF($H397=$M$3, "", IF(OR(AU$7&lt;$AB397, $AC397&lt;AU$6),"", MAX(AU$10:AU396)+1)))</f>
        <v/>
      </c>
      <c r="AV397" s="5" t="str">
        <f>IF(OR($AB397="", $AC397=""), "", IF($H397=$M$3, "", IF(OR(AV$7&lt;$AB397, $AC397&lt;AV$6),"", MAX(AV$10:AV396)+1)))</f>
        <v/>
      </c>
      <c r="AW397" s="5" t="str">
        <f>IF(OR($AB397="", $AC397=""), "", IF($H397=$M$3, "", IF(OR(AW$7&lt;$AB397, $AC397&lt;AW$6),"", MAX(AW$10:AW396)+1)))</f>
        <v/>
      </c>
      <c r="AX397" s="5" t="str">
        <f>IF(OR($AB397="", $AC397=""), "", IF($H397=$M$3, "", IF(OR(AX$7&lt;$AB397, $AC397&lt;AX$6),"", MAX(AX$10:AX396)+1)))</f>
        <v/>
      </c>
      <c r="AY397" s="5" t="str">
        <f>IF(OR($AB397="", $AC397=""), "", IF($H397=$M$3, "", IF(OR(AY$7&lt;$AB397, $AC397&lt;AY$6),"", MAX(AY$10:AY396)+1)))</f>
        <v/>
      </c>
      <c r="AZ397" s="5" t="str">
        <f>IF(OR($AB397="", $AC397=""), "", IF($H397=$M$3, "", IF(OR(AZ$7&lt;$AB397, $AC397&lt;AZ$6),"", MAX(AZ$10:AZ396)+1)))</f>
        <v/>
      </c>
      <c r="BA397" s="5" t="str">
        <f>IF(OR($AB397="", $AC397=""), "", IF($H397=$M$3, "", IF(OR(BA$7&lt;$AB397, $AC397&lt;BA$6),"", MAX(BA$10:BA396)+1)))</f>
        <v/>
      </c>
      <c r="BB397" s="5" t="str">
        <f>IF(OR($AB397="", $AC397=""), "", IF($H397=$M$3, "", IF(OR(BB$7&lt;$AB397, $AC397&lt;BB$6),"", MAX(BB$10:BB396)+1)))</f>
        <v/>
      </c>
      <c r="BC397" s="5" t="str">
        <f>IF(OR($AB397="", $AC397=""), "", IF($H397=$M$3, "", IF(OR(BC$7&lt;$AB397, $AC397&lt;BC$6),"", MAX(BC$10:BC396)+1)))</f>
        <v/>
      </c>
      <c r="BD397" s="5" t="str">
        <f>IF(OR($AB397="", $AC397=""), "", IF($H397=$M$3, "", IF(OR(BD$7&lt;$AB397, $AC397&lt;BD$6),"", MAX(BD$10:BD396)+1)))</f>
        <v/>
      </c>
      <c r="BE397" s="5" t="str">
        <f>IF(OR($AB397="", $AC397=""), "", IF($H397=$M$3, "", IF(OR(BE$7&lt;$AB397, $AC397&lt;BE$6),"", MAX(BE$10:BE396)+1)))</f>
        <v/>
      </c>
      <c r="BF397" s="5" t="str">
        <f>IF(OR($AB397="", $AC397=""), "", IF($H397=$M$3, "", IF(OR(BF$7&lt;$AB397, $AC397&lt;BF$6),"", MAX(BF$10:BF396)+1)))</f>
        <v/>
      </c>
      <c r="BG397" s="5" t="str">
        <f>IF(OR($AB397="", $AC397=""), "", IF($H397=$M$3, "", IF(OR(BG$7&lt;$AB397, $AC397&lt;BG$6),"", MAX(BG$10:BG396)+1)))</f>
        <v/>
      </c>
      <c r="BH397" s="5" t="str">
        <f>IF(OR($AB397="", $AC397=""), "", IF($H397=$M$3, "", IF(OR(BH$7&lt;$AB397, $AC397&lt;BH$6),"", MAX(BH$10:BH396)+1)))</f>
        <v/>
      </c>
      <c r="BI397" s="5" t="str">
        <f>IF(OR($AB397="", $AC397=""), "", IF($H397=$M$3, "", IF(OR(BI$7&lt;$AB397, $AC397&lt;BI$6),"", MAX(BI$10:BI396)+1)))</f>
        <v/>
      </c>
      <c r="BK397" s="5" t="str" cm="1">
        <f t="array" aca="1" ref="BK397" ca="1">IFERROR(INDEX($AE397:$BI397, $BJ397, MATCH($BK$9, $AE$9:$BI$9, 0)), "")</f>
        <v/>
      </c>
    </row>
    <row r="398" spans="1:63" x14ac:dyDescent="0.25">
      <c r="A398" s="2"/>
      <c r="B398" s="254"/>
      <c r="C398" s="255"/>
      <c r="D398" s="256"/>
      <c r="E398" s="257"/>
      <c r="F398" s="257"/>
      <c r="G398" s="258"/>
      <c r="H398" s="259"/>
      <c r="I398" s="16"/>
      <c r="J398" s="5" t="str">
        <f t="shared" si="59"/>
        <v/>
      </c>
      <c r="K398" s="2"/>
      <c r="O398" s="5" t="str">
        <f t="shared" si="57"/>
        <v/>
      </c>
      <c r="Q398" s="5" t="str">
        <f t="shared" si="60"/>
        <v/>
      </c>
      <c r="S398" s="5" t="str">
        <f t="shared" si="58"/>
        <v/>
      </c>
      <c r="U398" s="64" t="str">
        <f>IF($D398="","", IF(COUNTIF('Intro &amp; Setup'!$AW$49:$AW$88, $D398)&gt;0, "BH", TEXT($D398, "ddd")))</f>
        <v/>
      </c>
      <c r="V398" s="65" t="str">
        <f>IF($G398="", "", IF(COUNTIF('Intro &amp; Setup'!$AW$49:$AW$88, $G398)&gt;0, "BH", TEXT($G398, "ddd")))</f>
        <v/>
      </c>
      <c r="W398" s="64" t="str">
        <f t="shared" si="61"/>
        <v/>
      </c>
      <c r="X398" s="65" t="str">
        <f t="shared" si="62"/>
        <v/>
      </c>
      <c r="Y398" s="64" t="str">
        <f>IF(F398="", "", IF(OR(F398&lt;'Intro &amp; Setup'!$Z$20, F398&gt;'Intro &amp; Setup'!$Z$22), "X", ""))</f>
        <v/>
      </c>
      <c r="Z398" s="65" t="str">
        <f>IF(G398="", "", IF(OR(G398&lt;'Intro &amp; Setup'!$Z$20, G398&gt;'Intro &amp; Setup'!$Z$22), "X", ""))</f>
        <v/>
      </c>
      <c r="AB398" s="58" t="str">
        <f t="shared" si="63"/>
        <v/>
      </c>
      <c r="AC398" s="59" t="str">
        <f t="shared" si="64"/>
        <v/>
      </c>
      <c r="AE398" s="5" t="str">
        <f>IF(OR($AB398="", $AC398=""), "", IF($H398=$M$3, "", IF(OR(AE$7&lt;$AB398, $AC398&lt;AE$6),"", MAX(AE$10:AE397)+1)))</f>
        <v/>
      </c>
      <c r="AF398" s="5" t="str">
        <f>IF(OR($AB398="", $AC398=""), "", IF($H398=$M$3, "", IF(OR(AF$7&lt;$AB398, $AC398&lt;AF$6),"", MAX(AF$10:AF397)+1)))</f>
        <v/>
      </c>
      <c r="AG398" s="5" t="str">
        <f>IF(OR($AB398="", $AC398=""), "", IF($H398=$M$3, "", IF(OR(AG$7&lt;$AB398, $AC398&lt;AG$6),"", MAX(AG$10:AG397)+1)))</f>
        <v/>
      </c>
      <c r="AH398" s="5" t="str">
        <f>IF(OR($AB398="", $AC398=""), "", IF($H398=$M$3, "", IF(OR(AH$7&lt;$AB398, $AC398&lt;AH$6),"", MAX(AH$10:AH397)+1)))</f>
        <v/>
      </c>
      <c r="AI398" s="5" t="str">
        <f>IF(OR($AB398="", $AC398=""), "", IF($H398=$M$3, "", IF(OR(AI$7&lt;$AB398, $AC398&lt;AI$6),"", MAX(AI$10:AI397)+1)))</f>
        <v/>
      </c>
      <c r="AJ398" s="5" t="str">
        <f>IF(OR($AB398="", $AC398=""), "", IF($H398=$M$3, "", IF(OR(AJ$7&lt;$AB398, $AC398&lt;AJ$6),"", MAX(AJ$10:AJ397)+1)))</f>
        <v/>
      </c>
      <c r="AK398" s="5" t="str">
        <f>IF(OR($AB398="", $AC398=""), "", IF($H398=$M$3, "", IF(OR(AK$7&lt;$AB398, $AC398&lt;AK$6),"", MAX(AK$10:AK397)+1)))</f>
        <v/>
      </c>
      <c r="AL398" s="5" t="str">
        <f>IF(OR($AB398="", $AC398=""), "", IF($H398=$M$3, "", IF(OR(AL$7&lt;$AB398, $AC398&lt;AL$6),"", MAX(AL$10:AL397)+1)))</f>
        <v/>
      </c>
      <c r="AM398" s="5" t="str">
        <f>IF(OR($AB398="", $AC398=""), "", IF($H398=$M$3, "", IF(OR(AM$7&lt;$AB398, $AC398&lt;AM$6),"", MAX(AM$10:AM397)+1)))</f>
        <v/>
      </c>
      <c r="AN398" s="5" t="str">
        <f>IF(OR($AB398="", $AC398=""), "", IF($H398=$M$3, "", IF(OR(AN$7&lt;$AB398, $AC398&lt;AN$6),"", MAX(AN$10:AN397)+1)))</f>
        <v/>
      </c>
      <c r="AO398" s="5" t="str">
        <f>IF(OR($AB398="", $AC398=""), "", IF($H398=$M$3, "", IF(OR(AO$7&lt;$AB398, $AC398&lt;AO$6),"", MAX(AO$10:AO397)+1)))</f>
        <v/>
      </c>
      <c r="AP398" s="5" t="str">
        <f>IF(OR($AB398="", $AC398=""), "", IF($H398=$M$3, "", IF(OR(AP$7&lt;$AB398, $AC398&lt;AP$6),"", MAX(AP$10:AP397)+1)))</f>
        <v/>
      </c>
      <c r="AQ398" s="5" t="str">
        <f>IF(OR($AB398="", $AC398=""), "", IF($H398=$M$3, "", IF(OR(AQ$7&lt;$AB398, $AC398&lt;AQ$6),"", MAX(AQ$10:AQ397)+1)))</f>
        <v/>
      </c>
      <c r="AR398" s="5" t="str">
        <f>IF(OR($AB398="", $AC398=""), "", IF($H398=$M$3, "", IF(OR(AR$7&lt;$AB398, $AC398&lt;AR$6),"", MAX(AR$10:AR397)+1)))</f>
        <v/>
      </c>
      <c r="AS398" s="5" t="str">
        <f>IF(OR($AB398="", $AC398=""), "", IF($H398=$M$3, "", IF(OR(AS$7&lt;$AB398, $AC398&lt;AS$6),"", MAX(AS$10:AS397)+1)))</f>
        <v/>
      </c>
      <c r="AT398" s="5" t="str">
        <f>IF(OR($AB398="", $AC398=""), "", IF($H398=$M$3, "", IF(OR(AT$7&lt;$AB398, $AC398&lt;AT$6),"", MAX(AT$10:AT397)+1)))</f>
        <v/>
      </c>
      <c r="AU398" s="5" t="str">
        <f>IF(OR($AB398="", $AC398=""), "", IF($H398=$M$3, "", IF(OR(AU$7&lt;$AB398, $AC398&lt;AU$6),"", MAX(AU$10:AU397)+1)))</f>
        <v/>
      </c>
      <c r="AV398" s="5" t="str">
        <f>IF(OR($AB398="", $AC398=""), "", IF($H398=$M$3, "", IF(OR(AV$7&lt;$AB398, $AC398&lt;AV$6),"", MAX(AV$10:AV397)+1)))</f>
        <v/>
      </c>
      <c r="AW398" s="5" t="str">
        <f>IF(OR($AB398="", $AC398=""), "", IF($H398=$M$3, "", IF(OR(AW$7&lt;$AB398, $AC398&lt;AW$6),"", MAX(AW$10:AW397)+1)))</f>
        <v/>
      </c>
      <c r="AX398" s="5" t="str">
        <f>IF(OR($AB398="", $AC398=""), "", IF($H398=$M$3, "", IF(OR(AX$7&lt;$AB398, $AC398&lt;AX$6),"", MAX(AX$10:AX397)+1)))</f>
        <v/>
      </c>
      <c r="AY398" s="5" t="str">
        <f>IF(OR($AB398="", $AC398=""), "", IF($H398=$M$3, "", IF(OR(AY$7&lt;$AB398, $AC398&lt;AY$6),"", MAX(AY$10:AY397)+1)))</f>
        <v/>
      </c>
      <c r="AZ398" s="5" t="str">
        <f>IF(OR($AB398="", $AC398=""), "", IF($H398=$M$3, "", IF(OR(AZ$7&lt;$AB398, $AC398&lt;AZ$6),"", MAX(AZ$10:AZ397)+1)))</f>
        <v/>
      </c>
      <c r="BA398" s="5" t="str">
        <f>IF(OR($AB398="", $AC398=""), "", IF($H398=$M$3, "", IF(OR(BA$7&lt;$AB398, $AC398&lt;BA$6),"", MAX(BA$10:BA397)+1)))</f>
        <v/>
      </c>
      <c r="BB398" s="5" t="str">
        <f>IF(OR($AB398="", $AC398=""), "", IF($H398=$M$3, "", IF(OR(BB$7&lt;$AB398, $AC398&lt;BB$6),"", MAX(BB$10:BB397)+1)))</f>
        <v/>
      </c>
      <c r="BC398" s="5" t="str">
        <f>IF(OR($AB398="", $AC398=""), "", IF($H398=$M$3, "", IF(OR(BC$7&lt;$AB398, $AC398&lt;BC$6),"", MAX(BC$10:BC397)+1)))</f>
        <v/>
      </c>
      <c r="BD398" s="5" t="str">
        <f>IF(OR($AB398="", $AC398=""), "", IF($H398=$M$3, "", IF(OR(BD$7&lt;$AB398, $AC398&lt;BD$6),"", MAX(BD$10:BD397)+1)))</f>
        <v/>
      </c>
      <c r="BE398" s="5" t="str">
        <f>IF(OR($AB398="", $AC398=""), "", IF($H398=$M$3, "", IF(OR(BE$7&lt;$AB398, $AC398&lt;BE$6),"", MAX(BE$10:BE397)+1)))</f>
        <v/>
      </c>
      <c r="BF398" s="5" t="str">
        <f>IF(OR($AB398="", $AC398=""), "", IF($H398=$M$3, "", IF(OR(BF$7&lt;$AB398, $AC398&lt;BF$6),"", MAX(BF$10:BF397)+1)))</f>
        <v/>
      </c>
      <c r="BG398" s="5" t="str">
        <f>IF(OR($AB398="", $AC398=""), "", IF($H398=$M$3, "", IF(OR(BG$7&lt;$AB398, $AC398&lt;BG$6),"", MAX(BG$10:BG397)+1)))</f>
        <v/>
      </c>
      <c r="BH398" s="5" t="str">
        <f>IF(OR($AB398="", $AC398=""), "", IF($H398=$M$3, "", IF(OR(BH$7&lt;$AB398, $AC398&lt;BH$6),"", MAX(BH$10:BH397)+1)))</f>
        <v/>
      </c>
      <c r="BI398" s="5" t="str">
        <f>IF(OR($AB398="", $AC398=""), "", IF($H398=$M$3, "", IF(OR(BI$7&lt;$AB398, $AC398&lt;BI$6),"", MAX(BI$10:BI397)+1)))</f>
        <v/>
      </c>
      <c r="BK398" s="5" t="str" cm="1">
        <f t="array" aca="1" ref="BK398" ca="1">IFERROR(INDEX($AE398:$BI398, $BJ398, MATCH($BK$9, $AE$9:$BI$9, 0)), "")</f>
        <v/>
      </c>
    </row>
    <row r="399" spans="1:63" x14ac:dyDescent="0.25">
      <c r="A399" s="2"/>
      <c r="B399" s="254"/>
      <c r="C399" s="255"/>
      <c r="D399" s="256"/>
      <c r="E399" s="257"/>
      <c r="F399" s="257"/>
      <c r="G399" s="258"/>
      <c r="H399" s="259"/>
      <c r="I399" s="16"/>
      <c r="J399" s="5" t="str">
        <f t="shared" si="59"/>
        <v/>
      </c>
      <c r="K399" s="2"/>
      <c r="O399" s="5" t="str">
        <f t="shared" si="57"/>
        <v/>
      </c>
      <c r="Q399" s="5" t="str">
        <f t="shared" si="60"/>
        <v/>
      </c>
      <c r="S399" s="5" t="str">
        <f t="shared" si="58"/>
        <v/>
      </c>
      <c r="U399" s="64" t="str">
        <f>IF($D399="","", IF(COUNTIF('Intro &amp; Setup'!$AW$49:$AW$88, $D399)&gt;0, "BH", TEXT($D399, "ddd")))</f>
        <v/>
      </c>
      <c r="V399" s="65" t="str">
        <f>IF($G399="", "", IF(COUNTIF('Intro &amp; Setup'!$AW$49:$AW$88, $G399)&gt;0, "BH", TEXT($G399, "ddd")))</f>
        <v/>
      </c>
      <c r="W399" s="64" t="str">
        <f t="shared" si="61"/>
        <v/>
      </c>
      <c r="X399" s="65" t="str">
        <f t="shared" si="62"/>
        <v/>
      </c>
      <c r="Y399" s="64" t="str">
        <f>IF(F399="", "", IF(OR(F399&lt;'Intro &amp; Setup'!$Z$20, F399&gt;'Intro &amp; Setup'!$Z$22), "X", ""))</f>
        <v/>
      </c>
      <c r="Z399" s="65" t="str">
        <f>IF(G399="", "", IF(OR(G399&lt;'Intro &amp; Setup'!$Z$20, G399&gt;'Intro &amp; Setup'!$Z$22), "X", ""))</f>
        <v/>
      </c>
      <c r="AB399" s="58" t="str">
        <f t="shared" si="63"/>
        <v/>
      </c>
      <c r="AC399" s="59" t="str">
        <f t="shared" si="64"/>
        <v/>
      </c>
      <c r="AE399" s="5" t="str">
        <f>IF(OR($AB399="", $AC399=""), "", IF($H399=$M$3, "", IF(OR(AE$7&lt;$AB399, $AC399&lt;AE$6),"", MAX(AE$10:AE398)+1)))</f>
        <v/>
      </c>
      <c r="AF399" s="5" t="str">
        <f>IF(OR($AB399="", $AC399=""), "", IF($H399=$M$3, "", IF(OR(AF$7&lt;$AB399, $AC399&lt;AF$6),"", MAX(AF$10:AF398)+1)))</f>
        <v/>
      </c>
      <c r="AG399" s="5" t="str">
        <f>IF(OR($AB399="", $AC399=""), "", IF($H399=$M$3, "", IF(OR(AG$7&lt;$AB399, $AC399&lt;AG$6),"", MAX(AG$10:AG398)+1)))</f>
        <v/>
      </c>
      <c r="AH399" s="5" t="str">
        <f>IF(OR($AB399="", $AC399=""), "", IF($H399=$M$3, "", IF(OR(AH$7&lt;$AB399, $AC399&lt;AH$6),"", MAX(AH$10:AH398)+1)))</f>
        <v/>
      </c>
      <c r="AI399" s="5" t="str">
        <f>IF(OR($AB399="", $AC399=""), "", IF($H399=$M$3, "", IF(OR(AI$7&lt;$AB399, $AC399&lt;AI$6),"", MAX(AI$10:AI398)+1)))</f>
        <v/>
      </c>
      <c r="AJ399" s="5" t="str">
        <f>IF(OR($AB399="", $AC399=""), "", IF($H399=$M$3, "", IF(OR(AJ$7&lt;$AB399, $AC399&lt;AJ$6),"", MAX(AJ$10:AJ398)+1)))</f>
        <v/>
      </c>
      <c r="AK399" s="5" t="str">
        <f>IF(OR($AB399="", $AC399=""), "", IF($H399=$M$3, "", IF(OR(AK$7&lt;$AB399, $AC399&lt;AK$6),"", MAX(AK$10:AK398)+1)))</f>
        <v/>
      </c>
      <c r="AL399" s="5" t="str">
        <f>IF(OR($AB399="", $AC399=""), "", IF($H399=$M$3, "", IF(OR(AL$7&lt;$AB399, $AC399&lt;AL$6),"", MAX(AL$10:AL398)+1)))</f>
        <v/>
      </c>
      <c r="AM399" s="5" t="str">
        <f>IF(OR($AB399="", $AC399=""), "", IF($H399=$M$3, "", IF(OR(AM$7&lt;$AB399, $AC399&lt;AM$6),"", MAX(AM$10:AM398)+1)))</f>
        <v/>
      </c>
      <c r="AN399" s="5" t="str">
        <f>IF(OR($AB399="", $AC399=""), "", IF($H399=$M$3, "", IF(OR(AN$7&lt;$AB399, $AC399&lt;AN$6),"", MAX(AN$10:AN398)+1)))</f>
        <v/>
      </c>
      <c r="AO399" s="5" t="str">
        <f>IF(OR($AB399="", $AC399=""), "", IF($H399=$M$3, "", IF(OR(AO$7&lt;$AB399, $AC399&lt;AO$6),"", MAX(AO$10:AO398)+1)))</f>
        <v/>
      </c>
      <c r="AP399" s="5" t="str">
        <f>IF(OR($AB399="", $AC399=""), "", IF($H399=$M$3, "", IF(OR(AP$7&lt;$AB399, $AC399&lt;AP$6),"", MAX(AP$10:AP398)+1)))</f>
        <v/>
      </c>
      <c r="AQ399" s="5" t="str">
        <f>IF(OR($AB399="", $AC399=""), "", IF($H399=$M$3, "", IF(OR(AQ$7&lt;$AB399, $AC399&lt;AQ$6),"", MAX(AQ$10:AQ398)+1)))</f>
        <v/>
      </c>
      <c r="AR399" s="5" t="str">
        <f>IF(OR($AB399="", $AC399=""), "", IF($H399=$M$3, "", IF(OR(AR$7&lt;$AB399, $AC399&lt;AR$6),"", MAX(AR$10:AR398)+1)))</f>
        <v/>
      </c>
      <c r="AS399" s="5" t="str">
        <f>IF(OR($AB399="", $AC399=""), "", IF($H399=$M$3, "", IF(OR(AS$7&lt;$AB399, $AC399&lt;AS$6),"", MAX(AS$10:AS398)+1)))</f>
        <v/>
      </c>
      <c r="AT399" s="5" t="str">
        <f>IF(OR($AB399="", $AC399=""), "", IF($H399=$M$3, "", IF(OR(AT$7&lt;$AB399, $AC399&lt;AT$6),"", MAX(AT$10:AT398)+1)))</f>
        <v/>
      </c>
      <c r="AU399" s="5" t="str">
        <f>IF(OR($AB399="", $AC399=""), "", IF($H399=$M$3, "", IF(OR(AU$7&lt;$AB399, $AC399&lt;AU$6),"", MAX(AU$10:AU398)+1)))</f>
        <v/>
      </c>
      <c r="AV399" s="5" t="str">
        <f>IF(OR($AB399="", $AC399=""), "", IF($H399=$M$3, "", IF(OR(AV$7&lt;$AB399, $AC399&lt;AV$6),"", MAX(AV$10:AV398)+1)))</f>
        <v/>
      </c>
      <c r="AW399" s="5" t="str">
        <f>IF(OR($AB399="", $AC399=""), "", IF($H399=$M$3, "", IF(OR(AW$7&lt;$AB399, $AC399&lt;AW$6),"", MAX(AW$10:AW398)+1)))</f>
        <v/>
      </c>
      <c r="AX399" s="5" t="str">
        <f>IF(OR($AB399="", $AC399=""), "", IF($H399=$M$3, "", IF(OR(AX$7&lt;$AB399, $AC399&lt;AX$6),"", MAX(AX$10:AX398)+1)))</f>
        <v/>
      </c>
      <c r="AY399" s="5" t="str">
        <f>IF(OR($AB399="", $AC399=""), "", IF($H399=$M$3, "", IF(OR(AY$7&lt;$AB399, $AC399&lt;AY$6),"", MAX(AY$10:AY398)+1)))</f>
        <v/>
      </c>
      <c r="AZ399" s="5" t="str">
        <f>IF(OR($AB399="", $AC399=""), "", IF($H399=$M$3, "", IF(OR(AZ$7&lt;$AB399, $AC399&lt;AZ$6),"", MAX(AZ$10:AZ398)+1)))</f>
        <v/>
      </c>
      <c r="BA399" s="5" t="str">
        <f>IF(OR($AB399="", $AC399=""), "", IF($H399=$M$3, "", IF(OR(BA$7&lt;$AB399, $AC399&lt;BA$6),"", MAX(BA$10:BA398)+1)))</f>
        <v/>
      </c>
      <c r="BB399" s="5" t="str">
        <f>IF(OR($AB399="", $AC399=""), "", IF($H399=$M$3, "", IF(OR(BB$7&lt;$AB399, $AC399&lt;BB$6),"", MAX(BB$10:BB398)+1)))</f>
        <v/>
      </c>
      <c r="BC399" s="5" t="str">
        <f>IF(OR($AB399="", $AC399=""), "", IF($H399=$M$3, "", IF(OR(BC$7&lt;$AB399, $AC399&lt;BC$6),"", MAX(BC$10:BC398)+1)))</f>
        <v/>
      </c>
      <c r="BD399" s="5" t="str">
        <f>IF(OR($AB399="", $AC399=""), "", IF($H399=$M$3, "", IF(OR(BD$7&lt;$AB399, $AC399&lt;BD$6),"", MAX(BD$10:BD398)+1)))</f>
        <v/>
      </c>
      <c r="BE399" s="5" t="str">
        <f>IF(OR($AB399="", $AC399=""), "", IF($H399=$M$3, "", IF(OR(BE$7&lt;$AB399, $AC399&lt;BE$6),"", MAX(BE$10:BE398)+1)))</f>
        <v/>
      </c>
      <c r="BF399" s="5" t="str">
        <f>IF(OR($AB399="", $AC399=""), "", IF($H399=$M$3, "", IF(OR(BF$7&lt;$AB399, $AC399&lt;BF$6),"", MAX(BF$10:BF398)+1)))</f>
        <v/>
      </c>
      <c r="BG399" s="5" t="str">
        <f>IF(OR($AB399="", $AC399=""), "", IF($H399=$M$3, "", IF(OR(BG$7&lt;$AB399, $AC399&lt;BG$6),"", MAX(BG$10:BG398)+1)))</f>
        <v/>
      </c>
      <c r="BH399" s="5" t="str">
        <f>IF(OR($AB399="", $AC399=""), "", IF($H399=$M$3, "", IF(OR(BH$7&lt;$AB399, $AC399&lt;BH$6),"", MAX(BH$10:BH398)+1)))</f>
        <v/>
      </c>
      <c r="BI399" s="5" t="str">
        <f>IF(OR($AB399="", $AC399=""), "", IF($H399=$M$3, "", IF(OR(BI$7&lt;$AB399, $AC399&lt;BI$6),"", MAX(BI$10:BI398)+1)))</f>
        <v/>
      </c>
      <c r="BK399" s="5" t="str" cm="1">
        <f t="array" aca="1" ref="BK399" ca="1">IFERROR(INDEX($AE399:$BI399, $BJ399, MATCH($BK$9, $AE$9:$BI$9, 0)), "")</f>
        <v/>
      </c>
    </row>
    <row r="400" spans="1:63" x14ac:dyDescent="0.25">
      <c r="A400" s="2"/>
      <c r="B400" s="254"/>
      <c r="C400" s="255"/>
      <c r="D400" s="256"/>
      <c r="E400" s="257"/>
      <c r="F400" s="257"/>
      <c r="G400" s="258"/>
      <c r="H400" s="259"/>
      <c r="I400" s="16"/>
      <c r="J400" s="5" t="str">
        <f t="shared" si="59"/>
        <v/>
      </c>
      <c r="K400" s="2"/>
      <c r="O400" s="5" t="str">
        <f t="shared" si="57"/>
        <v/>
      </c>
      <c r="Q400" s="5" t="str">
        <f t="shared" si="60"/>
        <v/>
      </c>
      <c r="S400" s="5" t="str">
        <f t="shared" si="58"/>
        <v/>
      </c>
      <c r="U400" s="64" t="str">
        <f>IF($D400="","", IF(COUNTIF('Intro &amp; Setup'!$AW$49:$AW$88, $D400)&gt;0, "BH", TEXT($D400, "ddd")))</f>
        <v/>
      </c>
      <c r="V400" s="65" t="str">
        <f>IF($G400="", "", IF(COUNTIF('Intro &amp; Setup'!$AW$49:$AW$88, $G400)&gt;0, "BH", TEXT($G400, "ddd")))</f>
        <v/>
      </c>
      <c r="W400" s="64" t="str">
        <f t="shared" si="61"/>
        <v/>
      </c>
      <c r="X400" s="65" t="str">
        <f t="shared" si="62"/>
        <v/>
      </c>
      <c r="Y400" s="64" t="str">
        <f>IF(F400="", "", IF(OR(F400&lt;'Intro &amp; Setup'!$Z$20, F400&gt;'Intro &amp; Setup'!$Z$22), "X", ""))</f>
        <v/>
      </c>
      <c r="Z400" s="65" t="str">
        <f>IF(G400="", "", IF(OR(G400&lt;'Intro &amp; Setup'!$Z$20, G400&gt;'Intro &amp; Setup'!$Z$22), "X", ""))</f>
        <v/>
      </c>
      <c r="AB400" s="58" t="str">
        <f t="shared" si="63"/>
        <v/>
      </c>
      <c r="AC400" s="59" t="str">
        <f t="shared" si="64"/>
        <v/>
      </c>
      <c r="AE400" s="5" t="str">
        <f>IF(OR($AB400="", $AC400=""), "", IF($H400=$M$3, "", IF(OR(AE$7&lt;$AB400, $AC400&lt;AE$6),"", MAX(AE$10:AE399)+1)))</f>
        <v/>
      </c>
      <c r="AF400" s="5" t="str">
        <f>IF(OR($AB400="", $AC400=""), "", IF($H400=$M$3, "", IF(OR(AF$7&lt;$AB400, $AC400&lt;AF$6),"", MAX(AF$10:AF399)+1)))</f>
        <v/>
      </c>
      <c r="AG400" s="5" t="str">
        <f>IF(OR($AB400="", $AC400=""), "", IF($H400=$M$3, "", IF(OR(AG$7&lt;$AB400, $AC400&lt;AG$6),"", MAX(AG$10:AG399)+1)))</f>
        <v/>
      </c>
      <c r="AH400" s="5" t="str">
        <f>IF(OR($AB400="", $AC400=""), "", IF($H400=$M$3, "", IF(OR(AH$7&lt;$AB400, $AC400&lt;AH$6),"", MAX(AH$10:AH399)+1)))</f>
        <v/>
      </c>
      <c r="AI400" s="5" t="str">
        <f>IF(OR($AB400="", $AC400=""), "", IF($H400=$M$3, "", IF(OR(AI$7&lt;$AB400, $AC400&lt;AI$6),"", MAX(AI$10:AI399)+1)))</f>
        <v/>
      </c>
      <c r="AJ400" s="5" t="str">
        <f>IF(OR($AB400="", $AC400=""), "", IF($H400=$M$3, "", IF(OR(AJ$7&lt;$AB400, $AC400&lt;AJ$6),"", MAX(AJ$10:AJ399)+1)))</f>
        <v/>
      </c>
      <c r="AK400" s="5" t="str">
        <f>IF(OR($AB400="", $AC400=""), "", IF($H400=$M$3, "", IF(OR(AK$7&lt;$AB400, $AC400&lt;AK$6),"", MAX(AK$10:AK399)+1)))</f>
        <v/>
      </c>
      <c r="AL400" s="5" t="str">
        <f>IF(OR($AB400="", $AC400=""), "", IF($H400=$M$3, "", IF(OR(AL$7&lt;$AB400, $AC400&lt;AL$6),"", MAX(AL$10:AL399)+1)))</f>
        <v/>
      </c>
      <c r="AM400" s="5" t="str">
        <f>IF(OR($AB400="", $AC400=""), "", IF($H400=$M$3, "", IF(OR(AM$7&lt;$AB400, $AC400&lt;AM$6),"", MAX(AM$10:AM399)+1)))</f>
        <v/>
      </c>
      <c r="AN400" s="5" t="str">
        <f>IF(OR($AB400="", $AC400=""), "", IF($H400=$M$3, "", IF(OR(AN$7&lt;$AB400, $AC400&lt;AN$6),"", MAX(AN$10:AN399)+1)))</f>
        <v/>
      </c>
      <c r="AO400" s="5" t="str">
        <f>IF(OR($AB400="", $AC400=""), "", IF($H400=$M$3, "", IF(OR(AO$7&lt;$AB400, $AC400&lt;AO$6),"", MAX(AO$10:AO399)+1)))</f>
        <v/>
      </c>
      <c r="AP400" s="5" t="str">
        <f>IF(OR($AB400="", $AC400=""), "", IF($H400=$M$3, "", IF(OR(AP$7&lt;$AB400, $AC400&lt;AP$6),"", MAX(AP$10:AP399)+1)))</f>
        <v/>
      </c>
      <c r="AQ400" s="5" t="str">
        <f>IF(OR($AB400="", $AC400=""), "", IF($H400=$M$3, "", IF(OR(AQ$7&lt;$AB400, $AC400&lt;AQ$6),"", MAX(AQ$10:AQ399)+1)))</f>
        <v/>
      </c>
      <c r="AR400" s="5" t="str">
        <f>IF(OR($AB400="", $AC400=""), "", IF($H400=$M$3, "", IF(OR(AR$7&lt;$AB400, $AC400&lt;AR$6),"", MAX(AR$10:AR399)+1)))</f>
        <v/>
      </c>
      <c r="AS400" s="5" t="str">
        <f>IF(OR($AB400="", $AC400=""), "", IF($H400=$M$3, "", IF(OR(AS$7&lt;$AB400, $AC400&lt;AS$6),"", MAX(AS$10:AS399)+1)))</f>
        <v/>
      </c>
      <c r="AT400" s="5" t="str">
        <f>IF(OR($AB400="", $AC400=""), "", IF($H400=$M$3, "", IF(OR(AT$7&lt;$AB400, $AC400&lt;AT$6),"", MAX(AT$10:AT399)+1)))</f>
        <v/>
      </c>
      <c r="AU400" s="5" t="str">
        <f>IF(OR($AB400="", $AC400=""), "", IF($H400=$M$3, "", IF(OR(AU$7&lt;$AB400, $AC400&lt;AU$6),"", MAX(AU$10:AU399)+1)))</f>
        <v/>
      </c>
      <c r="AV400" s="5" t="str">
        <f>IF(OR($AB400="", $AC400=""), "", IF($H400=$M$3, "", IF(OR(AV$7&lt;$AB400, $AC400&lt;AV$6),"", MAX(AV$10:AV399)+1)))</f>
        <v/>
      </c>
      <c r="AW400" s="5" t="str">
        <f>IF(OR($AB400="", $AC400=""), "", IF($H400=$M$3, "", IF(OR(AW$7&lt;$AB400, $AC400&lt;AW$6),"", MAX(AW$10:AW399)+1)))</f>
        <v/>
      </c>
      <c r="AX400" s="5" t="str">
        <f>IF(OR($AB400="", $AC400=""), "", IF($H400=$M$3, "", IF(OR(AX$7&lt;$AB400, $AC400&lt;AX$6),"", MAX(AX$10:AX399)+1)))</f>
        <v/>
      </c>
      <c r="AY400" s="5" t="str">
        <f>IF(OR($AB400="", $AC400=""), "", IF($H400=$M$3, "", IF(OR(AY$7&lt;$AB400, $AC400&lt;AY$6),"", MAX(AY$10:AY399)+1)))</f>
        <v/>
      </c>
      <c r="AZ400" s="5" t="str">
        <f>IF(OR($AB400="", $AC400=""), "", IF($H400=$M$3, "", IF(OR(AZ$7&lt;$AB400, $AC400&lt;AZ$6),"", MAX(AZ$10:AZ399)+1)))</f>
        <v/>
      </c>
      <c r="BA400" s="5" t="str">
        <f>IF(OR($AB400="", $AC400=""), "", IF($H400=$M$3, "", IF(OR(BA$7&lt;$AB400, $AC400&lt;BA$6),"", MAX(BA$10:BA399)+1)))</f>
        <v/>
      </c>
      <c r="BB400" s="5" t="str">
        <f>IF(OR($AB400="", $AC400=""), "", IF($H400=$M$3, "", IF(OR(BB$7&lt;$AB400, $AC400&lt;BB$6),"", MAX(BB$10:BB399)+1)))</f>
        <v/>
      </c>
      <c r="BC400" s="5" t="str">
        <f>IF(OR($AB400="", $AC400=""), "", IF($H400=$M$3, "", IF(OR(BC$7&lt;$AB400, $AC400&lt;BC$6),"", MAX(BC$10:BC399)+1)))</f>
        <v/>
      </c>
      <c r="BD400" s="5" t="str">
        <f>IF(OR($AB400="", $AC400=""), "", IF($H400=$M$3, "", IF(OR(BD$7&lt;$AB400, $AC400&lt;BD$6),"", MAX(BD$10:BD399)+1)))</f>
        <v/>
      </c>
      <c r="BE400" s="5" t="str">
        <f>IF(OR($AB400="", $AC400=""), "", IF($H400=$M$3, "", IF(OR(BE$7&lt;$AB400, $AC400&lt;BE$6),"", MAX(BE$10:BE399)+1)))</f>
        <v/>
      </c>
      <c r="BF400" s="5" t="str">
        <f>IF(OR($AB400="", $AC400=""), "", IF($H400=$M$3, "", IF(OR(BF$7&lt;$AB400, $AC400&lt;BF$6),"", MAX(BF$10:BF399)+1)))</f>
        <v/>
      </c>
      <c r="BG400" s="5" t="str">
        <f>IF(OR($AB400="", $AC400=""), "", IF($H400=$M$3, "", IF(OR(BG$7&lt;$AB400, $AC400&lt;BG$6),"", MAX(BG$10:BG399)+1)))</f>
        <v/>
      </c>
      <c r="BH400" s="5" t="str">
        <f>IF(OR($AB400="", $AC400=""), "", IF($H400=$M$3, "", IF(OR(BH$7&lt;$AB400, $AC400&lt;BH$6),"", MAX(BH$10:BH399)+1)))</f>
        <v/>
      </c>
      <c r="BI400" s="5" t="str">
        <f>IF(OR($AB400="", $AC400=""), "", IF($H400=$M$3, "", IF(OR(BI$7&lt;$AB400, $AC400&lt;BI$6),"", MAX(BI$10:BI399)+1)))</f>
        <v/>
      </c>
      <c r="BK400" s="5" t="str" cm="1">
        <f t="array" aca="1" ref="BK400" ca="1">IFERROR(INDEX($AE400:$BI400, $BJ400, MATCH($BK$9, $AE$9:$BI$9, 0)), "")</f>
        <v/>
      </c>
    </row>
    <row r="401" spans="1:63" x14ac:dyDescent="0.25">
      <c r="A401" s="2"/>
      <c r="B401" s="254"/>
      <c r="C401" s="255"/>
      <c r="D401" s="256"/>
      <c r="E401" s="257"/>
      <c r="F401" s="257"/>
      <c r="G401" s="258"/>
      <c r="H401" s="259"/>
      <c r="I401" s="16"/>
      <c r="J401" s="5" t="str">
        <f t="shared" si="59"/>
        <v/>
      </c>
      <c r="K401" s="2"/>
      <c r="O401" s="5" t="str">
        <f t="shared" si="57"/>
        <v/>
      </c>
      <c r="Q401" s="5" t="str">
        <f t="shared" si="60"/>
        <v/>
      </c>
      <c r="S401" s="5" t="str">
        <f t="shared" si="58"/>
        <v/>
      </c>
      <c r="U401" s="64" t="str">
        <f>IF($D401="","", IF(COUNTIF('Intro &amp; Setup'!$AW$49:$AW$88, $D401)&gt;0, "BH", TEXT($D401, "ddd")))</f>
        <v/>
      </c>
      <c r="V401" s="65" t="str">
        <f>IF($G401="", "", IF(COUNTIF('Intro &amp; Setup'!$AW$49:$AW$88, $G401)&gt;0, "BH", TEXT($G401, "ddd")))</f>
        <v/>
      </c>
      <c r="W401" s="64" t="str">
        <f t="shared" si="61"/>
        <v/>
      </c>
      <c r="X401" s="65" t="str">
        <f t="shared" si="62"/>
        <v/>
      </c>
      <c r="Y401" s="64" t="str">
        <f>IF(F401="", "", IF(OR(F401&lt;'Intro &amp; Setup'!$Z$20, F401&gt;'Intro &amp; Setup'!$Z$22), "X", ""))</f>
        <v/>
      </c>
      <c r="Z401" s="65" t="str">
        <f>IF(G401="", "", IF(OR(G401&lt;'Intro &amp; Setup'!$Z$20, G401&gt;'Intro &amp; Setup'!$Z$22), "X", ""))</f>
        <v/>
      </c>
      <c r="AB401" s="58" t="str">
        <f t="shared" si="63"/>
        <v/>
      </c>
      <c r="AC401" s="59" t="str">
        <f t="shared" si="64"/>
        <v/>
      </c>
      <c r="AE401" s="5" t="str">
        <f>IF(OR($AB401="", $AC401=""), "", IF($H401=$M$3, "", IF(OR(AE$7&lt;$AB401, $AC401&lt;AE$6),"", MAX(AE$10:AE400)+1)))</f>
        <v/>
      </c>
      <c r="AF401" s="5" t="str">
        <f>IF(OR($AB401="", $AC401=""), "", IF($H401=$M$3, "", IF(OR(AF$7&lt;$AB401, $AC401&lt;AF$6),"", MAX(AF$10:AF400)+1)))</f>
        <v/>
      </c>
      <c r="AG401" s="5" t="str">
        <f>IF(OR($AB401="", $AC401=""), "", IF($H401=$M$3, "", IF(OR(AG$7&lt;$AB401, $AC401&lt;AG$6),"", MAX(AG$10:AG400)+1)))</f>
        <v/>
      </c>
      <c r="AH401" s="5" t="str">
        <f>IF(OR($AB401="", $AC401=""), "", IF($H401=$M$3, "", IF(OR(AH$7&lt;$AB401, $AC401&lt;AH$6),"", MAX(AH$10:AH400)+1)))</f>
        <v/>
      </c>
      <c r="AI401" s="5" t="str">
        <f>IF(OR($AB401="", $AC401=""), "", IF($H401=$M$3, "", IF(OR(AI$7&lt;$AB401, $AC401&lt;AI$6),"", MAX(AI$10:AI400)+1)))</f>
        <v/>
      </c>
      <c r="AJ401" s="5" t="str">
        <f>IF(OR($AB401="", $AC401=""), "", IF($H401=$M$3, "", IF(OR(AJ$7&lt;$AB401, $AC401&lt;AJ$6),"", MAX(AJ$10:AJ400)+1)))</f>
        <v/>
      </c>
      <c r="AK401" s="5" t="str">
        <f>IF(OR($AB401="", $AC401=""), "", IF($H401=$M$3, "", IF(OR(AK$7&lt;$AB401, $AC401&lt;AK$6),"", MAX(AK$10:AK400)+1)))</f>
        <v/>
      </c>
      <c r="AL401" s="5" t="str">
        <f>IF(OR($AB401="", $AC401=""), "", IF($H401=$M$3, "", IF(OR(AL$7&lt;$AB401, $AC401&lt;AL$6),"", MAX(AL$10:AL400)+1)))</f>
        <v/>
      </c>
      <c r="AM401" s="5" t="str">
        <f>IF(OR($AB401="", $AC401=""), "", IF($H401=$M$3, "", IF(OR(AM$7&lt;$AB401, $AC401&lt;AM$6),"", MAX(AM$10:AM400)+1)))</f>
        <v/>
      </c>
      <c r="AN401" s="5" t="str">
        <f>IF(OR($AB401="", $AC401=""), "", IF($H401=$M$3, "", IF(OR(AN$7&lt;$AB401, $AC401&lt;AN$6),"", MAX(AN$10:AN400)+1)))</f>
        <v/>
      </c>
      <c r="AO401" s="5" t="str">
        <f>IF(OR($AB401="", $AC401=""), "", IF($H401=$M$3, "", IF(OR(AO$7&lt;$AB401, $AC401&lt;AO$6),"", MAX(AO$10:AO400)+1)))</f>
        <v/>
      </c>
      <c r="AP401" s="5" t="str">
        <f>IF(OR($AB401="", $AC401=""), "", IF($H401=$M$3, "", IF(OR(AP$7&lt;$AB401, $AC401&lt;AP$6),"", MAX(AP$10:AP400)+1)))</f>
        <v/>
      </c>
      <c r="AQ401" s="5" t="str">
        <f>IF(OR($AB401="", $AC401=""), "", IF($H401=$M$3, "", IF(OR(AQ$7&lt;$AB401, $AC401&lt;AQ$6),"", MAX(AQ$10:AQ400)+1)))</f>
        <v/>
      </c>
      <c r="AR401" s="5" t="str">
        <f>IF(OR($AB401="", $AC401=""), "", IF($H401=$M$3, "", IF(OR(AR$7&lt;$AB401, $AC401&lt;AR$6),"", MAX(AR$10:AR400)+1)))</f>
        <v/>
      </c>
      <c r="AS401" s="5" t="str">
        <f>IF(OR($AB401="", $AC401=""), "", IF($H401=$M$3, "", IF(OR(AS$7&lt;$AB401, $AC401&lt;AS$6),"", MAX(AS$10:AS400)+1)))</f>
        <v/>
      </c>
      <c r="AT401" s="5" t="str">
        <f>IF(OR($AB401="", $AC401=""), "", IF($H401=$M$3, "", IF(OR(AT$7&lt;$AB401, $AC401&lt;AT$6),"", MAX(AT$10:AT400)+1)))</f>
        <v/>
      </c>
      <c r="AU401" s="5" t="str">
        <f>IF(OR($AB401="", $AC401=""), "", IF($H401=$M$3, "", IF(OR(AU$7&lt;$AB401, $AC401&lt;AU$6),"", MAX(AU$10:AU400)+1)))</f>
        <v/>
      </c>
      <c r="AV401" s="5" t="str">
        <f>IF(OR($AB401="", $AC401=""), "", IF($H401=$M$3, "", IF(OR(AV$7&lt;$AB401, $AC401&lt;AV$6),"", MAX(AV$10:AV400)+1)))</f>
        <v/>
      </c>
      <c r="AW401" s="5" t="str">
        <f>IF(OR($AB401="", $AC401=""), "", IF($H401=$M$3, "", IF(OR(AW$7&lt;$AB401, $AC401&lt;AW$6),"", MAX(AW$10:AW400)+1)))</f>
        <v/>
      </c>
      <c r="AX401" s="5" t="str">
        <f>IF(OR($AB401="", $AC401=""), "", IF($H401=$M$3, "", IF(OR(AX$7&lt;$AB401, $AC401&lt;AX$6),"", MAX(AX$10:AX400)+1)))</f>
        <v/>
      </c>
      <c r="AY401" s="5" t="str">
        <f>IF(OR($AB401="", $AC401=""), "", IF($H401=$M$3, "", IF(OR(AY$7&lt;$AB401, $AC401&lt;AY$6),"", MAX(AY$10:AY400)+1)))</f>
        <v/>
      </c>
      <c r="AZ401" s="5" t="str">
        <f>IF(OR($AB401="", $AC401=""), "", IF($H401=$M$3, "", IF(OR(AZ$7&lt;$AB401, $AC401&lt;AZ$6),"", MAX(AZ$10:AZ400)+1)))</f>
        <v/>
      </c>
      <c r="BA401" s="5" t="str">
        <f>IF(OR($AB401="", $AC401=""), "", IF($H401=$M$3, "", IF(OR(BA$7&lt;$AB401, $AC401&lt;BA$6),"", MAX(BA$10:BA400)+1)))</f>
        <v/>
      </c>
      <c r="BB401" s="5" t="str">
        <f>IF(OR($AB401="", $AC401=""), "", IF($H401=$M$3, "", IF(OR(BB$7&lt;$AB401, $AC401&lt;BB$6),"", MAX(BB$10:BB400)+1)))</f>
        <v/>
      </c>
      <c r="BC401" s="5" t="str">
        <f>IF(OR($AB401="", $AC401=""), "", IF($H401=$M$3, "", IF(OR(BC$7&lt;$AB401, $AC401&lt;BC$6),"", MAX(BC$10:BC400)+1)))</f>
        <v/>
      </c>
      <c r="BD401" s="5" t="str">
        <f>IF(OR($AB401="", $AC401=""), "", IF($H401=$M$3, "", IF(OR(BD$7&lt;$AB401, $AC401&lt;BD$6),"", MAX(BD$10:BD400)+1)))</f>
        <v/>
      </c>
      <c r="BE401" s="5" t="str">
        <f>IF(OR($AB401="", $AC401=""), "", IF($H401=$M$3, "", IF(OR(BE$7&lt;$AB401, $AC401&lt;BE$6),"", MAX(BE$10:BE400)+1)))</f>
        <v/>
      </c>
      <c r="BF401" s="5" t="str">
        <f>IF(OR($AB401="", $AC401=""), "", IF($H401=$M$3, "", IF(OR(BF$7&lt;$AB401, $AC401&lt;BF$6),"", MAX(BF$10:BF400)+1)))</f>
        <v/>
      </c>
      <c r="BG401" s="5" t="str">
        <f>IF(OR($AB401="", $AC401=""), "", IF($H401=$M$3, "", IF(OR(BG$7&lt;$AB401, $AC401&lt;BG$6),"", MAX(BG$10:BG400)+1)))</f>
        <v/>
      </c>
      <c r="BH401" s="5" t="str">
        <f>IF(OR($AB401="", $AC401=""), "", IF($H401=$M$3, "", IF(OR(BH$7&lt;$AB401, $AC401&lt;BH$6),"", MAX(BH$10:BH400)+1)))</f>
        <v/>
      </c>
      <c r="BI401" s="5" t="str">
        <f>IF(OR($AB401="", $AC401=""), "", IF($H401=$M$3, "", IF(OR(BI$7&lt;$AB401, $AC401&lt;BI$6),"", MAX(BI$10:BI400)+1)))</f>
        <v/>
      </c>
      <c r="BK401" s="5" t="str" cm="1">
        <f t="array" aca="1" ref="BK401" ca="1">IFERROR(INDEX($AE401:$BI401, $BJ401, MATCH($BK$9, $AE$9:$BI$9, 0)), "")</f>
        <v/>
      </c>
    </row>
    <row r="402" spans="1:63" x14ac:dyDescent="0.25">
      <c r="A402" s="2"/>
      <c r="B402" s="254"/>
      <c r="C402" s="255"/>
      <c r="D402" s="256"/>
      <c r="E402" s="257"/>
      <c r="F402" s="257"/>
      <c r="G402" s="258"/>
      <c r="H402" s="259"/>
      <c r="I402" s="16"/>
      <c r="J402" s="5" t="str">
        <f t="shared" si="59"/>
        <v/>
      </c>
      <c r="K402" s="2"/>
      <c r="O402" s="5" t="str">
        <f t="shared" si="57"/>
        <v/>
      </c>
      <c r="Q402" s="5" t="str">
        <f t="shared" si="60"/>
        <v/>
      </c>
      <c r="S402" s="5" t="str">
        <f t="shared" si="58"/>
        <v/>
      </c>
      <c r="U402" s="64" t="str">
        <f>IF($D402="","", IF(COUNTIF('Intro &amp; Setup'!$AW$49:$AW$88, $D402)&gt;0, "BH", TEXT($D402, "ddd")))</f>
        <v/>
      </c>
      <c r="V402" s="65" t="str">
        <f>IF($G402="", "", IF(COUNTIF('Intro &amp; Setup'!$AW$49:$AW$88, $G402)&gt;0, "BH", TEXT($G402, "ddd")))</f>
        <v/>
      </c>
      <c r="W402" s="64" t="str">
        <f t="shared" si="61"/>
        <v/>
      </c>
      <c r="X402" s="65" t="str">
        <f t="shared" si="62"/>
        <v/>
      </c>
      <c r="Y402" s="64" t="str">
        <f>IF(F402="", "", IF(OR(F402&lt;'Intro &amp; Setup'!$Z$20, F402&gt;'Intro &amp; Setup'!$Z$22), "X", ""))</f>
        <v/>
      </c>
      <c r="Z402" s="65" t="str">
        <f>IF(G402="", "", IF(OR(G402&lt;'Intro &amp; Setup'!$Z$20, G402&gt;'Intro &amp; Setup'!$Z$22), "X", ""))</f>
        <v/>
      </c>
      <c r="AB402" s="58" t="str">
        <f t="shared" si="63"/>
        <v/>
      </c>
      <c r="AC402" s="59" t="str">
        <f t="shared" si="64"/>
        <v/>
      </c>
      <c r="AE402" s="5" t="str">
        <f>IF(OR($AB402="", $AC402=""), "", IF($H402=$M$3, "", IF(OR(AE$7&lt;$AB402, $AC402&lt;AE$6),"", MAX(AE$10:AE401)+1)))</f>
        <v/>
      </c>
      <c r="AF402" s="5" t="str">
        <f>IF(OR($AB402="", $AC402=""), "", IF($H402=$M$3, "", IF(OR(AF$7&lt;$AB402, $AC402&lt;AF$6),"", MAX(AF$10:AF401)+1)))</f>
        <v/>
      </c>
      <c r="AG402" s="5" t="str">
        <f>IF(OR($AB402="", $AC402=""), "", IF($H402=$M$3, "", IF(OR(AG$7&lt;$AB402, $AC402&lt;AG$6),"", MAX(AG$10:AG401)+1)))</f>
        <v/>
      </c>
      <c r="AH402" s="5" t="str">
        <f>IF(OR($AB402="", $AC402=""), "", IF($H402=$M$3, "", IF(OR(AH$7&lt;$AB402, $AC402&lt;AH$6),"", MAX(AH$10:AH401)+1)))</f>
        <v/>
      </c>
      <c r="AI402" s="5" t="str">
        <f>IF(OR($AB402="", $AC402=""), "", IF($H402=$M$3, "", IF(OR(AI$7&lt;$AB402, $AC402&lt;AI$6),"", MAX(AI$10:AI401)+1)))</f>
        <v/>
      </c>
      <c r="AJ402" s="5" t="str">
        <f>IF(OR($AB402="", $AC402=""), "", IF($H402=$M$3, "", IF(OR(AJ$7&lt;$AB402, $AC402&lt;AJ$6),"", MAX(AJ$10:AJ401)+1)))</f>
        <v/>
      </c>
      <c r="AK402" s="5" t="str">
        <f>IF(OR($AB402="", $AC402=""), "", IF($H402=$M$3, "", IF(OR(AK$7&lt;$AB402, $AC402&lt;AK$6),"", MAX(AK$10:AK401)+1)))</f>
        <v/>
      </c>
      <c r="AL402" s="5" t="str">
        <f>IF(OR($AB402="", $AC402=""), "", IF($H402=$M$3, "", IF(OR(AL$7&lt;$AB402, $AC402&lt;AL$6),"", MAX(AL$10:AL401)+1)))</f>
        <v/>
      </c>
      <c r="AM402" s="5" t="str">
        <f>IF(OR($AB402="", $AC402=""), "", IF($H402=$M$3, "", IF(OR(AM$7&lt;$AB402, $AC402&lt;AM$6),"", MAX(AM$10:AM401)+1)))</f>
        <v/>
      </c>
      <c r="AN402" s="5" t="str">
        <f>IF(OR($AB402="", $AC402=""), "", IF($H402=$M$3, "", IF(OR(AN$7&lt;$AB402, $AC402&lt;AN$6),"", MAX(AN$10:AN401)+1)))</f>
        <v/>
      </c>
      <c r="AO402" s="5" t="str">
        <f>IF(OR($AB402="", $AC402=""), "", IF($H402=$M$3, "", IF(OR(AO$7&lt;$AB402, $AC402&lt;AO$6),"", MAX(AO$10:AO401)+1)))</f>
        <v/>
      </c>
      <c r="AP402" s="5" t="str">
        <f>IF(OR($AB402="", $AC402=""), "", IF($H402=$M$3, "", IF(OR(AP$7&lt;$AB402, $AC402&lt;AP$6),"", MAX(AP$10:AP401)+1)))</f>
        <v/>
      </c>
      <c r="AQ402" s="5" t="str">
        <f>IF(OR($AB402="", $AC402=""), "", IF($H402=$M$3, "", IF(OR(AQ$7&lt;$AB402, $AC402&lt;AQ$6),"", MAX(AQ$10:AQ401)+1)))</f>
        <v/>
      </c>
      <c r="AR402" s="5" t="str">
        <f>IF(OR($AB402="", $AC402=""), "", IF($H402=$M$3, "", IF(OR(AR$7&lt;$AB402, $AC402&lt;AR$6),"", MAX(AR$10:AR401)+1)))</f>
        <v/>
      </c>
      <c r="AS402" s="5" t="str">
        <f>IF(OR($AB402="", $AC402=""), "", IF($H402=$M$3, "", IF(OR(AS$7&lt;$AB402, $AC402&lt;AS$6),"", MAX(AS$10:AS401)+1)))</f>
        <v/>
      </c>
      <c r="AT402" s="5" t="str">
        <f>IF(OR($AB402="", $AC402=""), "", IF($H402=$M$3, "", IF(OR(AT$7&lt;$AB402, $AC402&lt;AT$6),"", MAX(AT$10:AT401)+1)))</f>
        <v/>
      </c>
      <c r="AU402" s="5" t="str">
        <f>IF(OR($AB402="", $AC402=""), "", IF($H402=$M$3, "", IF(OR(AU$7&lt;$AB402, $AC402&lt;AU$6),"", MAX(AU$10:AU401)+1)))</f>
        <v/>
      </c>
      <c r="AV402" s="5" t="str">
        <f>IF(OR($AB402="", $AC402=""), "", IF($H402=$M$3, "", IF(OR(AV$7&lt;$AB402, $AC402&lt;AV$6),"", MAX(AV$10:AV401)+1)))</f>
        <v/>
      </c>
      <c r="AW402" s="5" t="str">
        <f>IF(OR($AB402="", $AC402=""), "", IF($H402=$M$3, "", IF(OR(AW$7&lt;$AB402, $AC402&lt;AW$6),"", MAX(AW$10:AW401)+1)))</f>
        <v/>
      </c>
      <c r="AX402" s="5" t="str">
        <f>IF(OR($AB402="", $AC402=""), "", IF($H402=$M$3, "", IF(OR(AX$7&lt;$AB402, $AC402&lt;AX$6),"", MAX(AX$10:AX401)+1)))</f>
        <v/>
      </c>
      <c r="AY402" s="5" t="str">
        <f>IF(OR($AB402="", $AC402=""), "", IF($H402=$M$3, "", IF(OR(AY$7&lt;$AB402, $AC402&lt;AY$6),"", MAX(AY$10:AY401)+1)))</f>
        <v/>
      </c>
      <c r="AZ402" s="5" t="str">
        <f>IF(OR($AB402="", $AC402=""), "", IF($H402=$M$3, "", IF(OR(AZ$7&lt;$AB402, $AC402&lt;AZ$6),"", MAX(AZ$10:AZ401)+1)))</f>
        <v/>
      </c>
      <c r="BA402" s="5" t="str">
        <f>IF(OR($AB402="", $AC402=""), "", IF($H402=$M$3, "", IF(OR(BA$7&lt;$AB402, $AC402&lt;BA$6),"", MAX(BA$10:BA401)+1)))</f>
        <v/>
      </c>
      <c r="BB402" s="5" t="str">
        <f>IF(OR($AB402="", $AC402=""), "", IF($H402=$M$3, "", IF(OR(BB$7&lt;$AB402, $AC402&lt;BB$6),"", MAX(BB$10:BB401)+1)))</f>
        <v/>
      </c>
      <c r="BC402" s="5" t="str">
        <f>IF(OR($AB402="", $AC402=""), "", IF($H402=$M$3, "", IF(OR(BC$7&lt;$AB402, $AC402&lt;BC$6),"", MAX(BC$10:BC401)+1)))</f>
        <v/>
      </c>
      <c r="BD402" s="5" t="str">
        <f>IF(OR($AB402="", $AC402=""), "", IF($H402=$M$3, "", IF(OR(BD$7&lt;$AB402, $AC402&lt;BD$6),"", MAX(BD$10:BD401)+1)))</f>
        <v/>
      </c>
      <c r="BE402" s="5" t="str">
        <f>IF(OR($AB402="", $AC402=""), "", IF($H402=$M$3, "", IF(OR(BE$7&lt;$AB402, $AC402&lt;BE$6),"", MAX(BE$10:BE401)+1)))</f>
        <v/>
      </c>
      <c r="BF402" s="5" t="str">
        <f>IF(OR($AB402="", $AC402=""), "", IF($H402=$M$3, "", IF(OR(BF$7&lt;$AB402, $AC402&lt;BF$6),"", MAX(BF$10:BF401)+1)))</f>
        <v/>
      </c>
      <c r="BG402" s="5" t="str">
        <f>IF(OR($AB402="", $AC402=""), "", IF($H402=$M$3, "", IF(OR(BG$7&lt;$AB402, $AC402&lt;BG$6),"", MAX(BG$10:BG401)+1)))</f>
        <v/>
      </c>
      <c r="BH402" s="5" t="str">
        <f>IF(OR($AB402="", $AC402=""), "", IF($H402=$M$3, "", IF(OR(BH$7&lt;$AB402, $AC402&lt;BH$6),"", MAX(BH$10:BH401)+1)))</f>
        <v/>
      </c>
      <c r="BI402" s="5" t="str">
        <f>IF(OR($AB402="", $AC402=""), "", IF($H402=$M$3, "", IF(OR(BI$7&lt;$AB402, $AC402&lt;BI$6),"", MAX(BI$10:BI401)+1)))</f>
        <v/>
      </c>
      <c r="BK402" s="5" t="str" cm="1">
        <f t="array" aca="1" ref="BK402" ca="1">IFERROR(INDEX($AE402:$BI402, $BJ402, MATCH($BK$9, $AE$9:$BI$9, 0)), "")</f>
        <v/>
      </c>
    </row>
    <row r="403" spans="1:63" x14ac:dyDescent="0.25">
      <c r="A403" s="2"/>
      <c r="B403" s="254"/>
      <c r="C403" s="255"/>
      <c r="D403" s="256"/>
      <c r="E403" s="257"/>
      <c r="F403" s="257"/>
      <c r="G403" s="258"/>
      <c r="H403" s="259"/>
      <c r="I403" s="16"/>
      <c r="J403" s="5" t="str">
        <f t="shared" si="59"/>
        <v/>
      </c>
      <c r="K403" s="2"/>
      <c r="O403" s="5" t="str">
        <f t="shared" si="57"/>
        <v/>
      </c>
      <c r="Q403" s="5" t="str">
        <f t="shared" si="60"/>
        <v/>
      </c>
      <c r="S403" s="5" t="str">
        <f t="shared" si="58"/>
        <v/>
      </c>
      <c r="U403" s="64" t="str">
        <f>IF($D403="","", IF(COUNTIF('Intro &amp; Setup'!$AW$49:$AW$88, $D403)&gt;0, "BH", TEXT($D403, "ddd")))</f>
        <v/>
      </c>
      <c r="V403" s="65" t="str">
        <f>IF($G403="", "", IF(COUNTIF('Intro &amp; Setup'!$AW$49:$AW$88, $G403)&gt;0, "BH", TEXT($G403, "ddd")))</f>
        <v/>
      </c>
      <c r="W403" s="64" t="str">
        <f t="shared" si="61"/>
        <v/>
      </c>
      <c r="X403" s="65" t="str">
        <f t="shared" si="62"/>
        <v/>
      </c>
      <c r="Y403" s="64" t="str">
        <f>IF(F403="", "", IF(OR(F403&lt;'Intro &amp; Setup'!$Z$20, F403&gt;'Intro &amp; Setup'!$Z$22), "X", ""))</f>
        <v/>
      </c>
      <c r="Z403" s="65" t="str">
        <f>IF(G403="", "", IF(OR(G403&lt;'Intro &amp; Setup'!$Z$20, G403&gt;'Intro &amp; Setup'!$Z$22), "X", ""))</f>
        <v/>
      </c>
      <c r="AB403" s="58" t="str">
        <f t="shared" si="63"/>
        <v/>
      </c>
      <c r="AC403" s="59" t="str">
        <f t="shared" si="64"/>
        <v/>
      </c>
      <c r="AE403" s="5" t="str">
        <f>IF(OR($AB403="", $AC403=""), "", IF($H403=$M$3, "", IF(OR(AE$7&lt;$AB403, $AC403&lt;AE$6),"", MAX(AE$10:AE402)+1)))</f>
        <v/>
      </c>
      <c r="AF403" s="5" t="str">
        <f>IF(OR($AB403="", $AC403=""), "", IF($H403=$M$3, "", IF(OR(AF$7&lt;$AB403, $AC403&lt;AF$6),"", MAX(AF$10:AF402)+1)))</f>
        <v/>
      </c>
      <c r="AG403" s="5" t="str">
        <f>IF(OR($AB403="", $AC403=""), "", IF($H403=$M$3, "", IF(OR(AG$7&lt;$AB403, $AC403&lt;AG$6),"", MAX(AG$10:AG402)+1)))</f>
        <v/>
      </c>
      <c r="AH403" s="5" t="str">
        <f>IF(OR($AB403="", $AC403=""), "", IF($H403=$M$3, "", IF(OR(AH$7&lt;$AB403, $AC403&lt;AH$6),"", MAX(AH$10:AH402)+1)))</f>
        <v/>
      </c>
      <c r="AI403" s="5" t="str">
        <f>IF(OR($AB403="", $AC403=""), "", IF($H403=$M$3, "", IF(OR(AI$7&lt;$AB403, $AC403&lt;AI$6),"", MAX(AI$10:AI402)+1)))</f>
        <v/>
      </c>
      <c r="AJ403" s="5" t="str">
        <f>IF(OR($AB403="", $AC403=""), "", IF($H403=$M$3, "", IF(OR(AJ$7&lt;$AB403, $AC403&lt;AJ$6),"", MAX(AJ$10:AJ402)+1)))</f>
        <v/>
      </c>
      <c r="AK403" s="5" t="str">
        <f>IF(OR($AB403="", $AC403=""), "", IF($H403=$M$3, "", IF(OR(AK$7&lt;$AB403, $AC403&lt;AK$6),"", MAX(AK$10:AK402)+1)))</f>
        <v/>
      </c>
      <c r="AL403" s="5" t="str">
        <f>IF(OR($AB403="", $AC403=""), "", IF($H403=$M$3, "", IF(OR(AL$7&lt;$AB403, $AC403&lt;AL$6),"", MAX(AL$10:AL402)+1)))</f>
        <v/>
      </c>
      <c r="AM403" s="5" t="str">
        <f>IF(OR($AB403="", $AC403=""), "", IF($H403=$M$3, "", IF(OR(AM$7&lt;$AB403, $AC403&lt;AM$6),"", MAX(AM$10:AM402)+1)))</f>
        <v/>
      </c>
      <c r="AN403" s="5" t="str">
        <f>IF(OR($AB403="", $AC403=""), "", IF($H403=$M$3, "", IF(OR(AN$7&lt;$AB403, $AC403&lt;AN$6),"", MAX(AN$10:AN402)+1)))</f>
        <v/>
      </c>
      <c r="AO403" s="5" t="str">
        <f>IF(OR($AB403="", $AC403=""), "", IF($H403=$M$3, "", IF(OR(AO$7&lt;$AB403, $AC403&lt;AO$6),"", MAX(AO$10:AO402)+1)))</f>
        <v/>
      </c>
      <c r="AP403" s="5" t="str">
        <f>IF(OR($AB403="", $AC403=""), "", IF($H403=$M$3, "", IF(OR(AP$7&lt;$AB403, $AC403&lt;AP$6),"", MAX(AP$10:AP402)+1)))</f>
        <v/>
      </c>
      <c r="AQ403" s="5" t="str">
        <f>IF(OR($AB403="", $AC403=""), "", IF($H403=$M$3, "", IF(OR(AQ$7&lt;$AB403, $AC403&lt;AQ$6),"", MAX(AQ$10:AQ402)+1)))</f>
        <v/>
      </c>
      <c r="AR403" s="5" t="str">
        <f>IF(OR($AB403="", $AC403=""), "", IF($H403=$M$3, "", IF(OR(AR$7&lt;$AB403, $AC403&lt;AR$6),"", MAX(AR$10:AR402)+1)))</f>
        <v/>
      </c>
      <c r="AS403" s="5" t="str">
        <f>IF(OR($AB403="", $AC403=""), "", IF($H403=$M$3, "", IF(OR(AS$7&lt;$AB403, $AC403&lt;AS$6),"", MAX(AS$10:AS402)+1)))</f>
        <v/>
      </c>
      <c r="AT403" s="5" t="str">
        <f>IF(OR($AB403="", $AC403=""), "", IF($H403=$M$3, "", IF(OR(AT$7&lt;$AB403, $AC403&lt;AT$6),"", MAX(AT$10:AT402)+1)))</f>
        <v/>
      </c>
      <c r="AU403" s="5" t="str">
        <f>IF(OR($AB403="", $AC403=""), "", IF($H403=$M$3, "", IF(OR(AU$7&lt;$AB403, $AC403&lt;AU$6),"", MAX(AU$10:AU402)+1)))</f>
        <v/>
      </c>
      <c r="AV403" s="5" t="str">
        <f>IF(OR($AB403="", $AC403=""), "", IF($H403=$M$3, "", IF(OR(AV$7&lt;$AB403, $AC403&lt;AV$6),"", MAX(AV$10:AV402)+1)))</f>
        <v/>
      </c>
      <c r="AW403" s="5" t="str">
        <f>IF(OR($AB403="", $AC403=""), "", IF($H403=$M$3, "", IF(OR(AW$7&lt;$AB403, $AC403&lt;AW$6),"", MAX(AW$10:AW402)+1)))</f>
        <v/>
      </c>
      <c r="AX403" s="5" t="str">
        <f>IF(OR($AB403="", $AC403=""), "", IF($H403=$M$3, "", IF(OR(AX$7&lt;$AB403, $AC403&lt;AX$6),"", MAX(AX$10:AX402)+1)))</f>
        <v/>
      </c>
      <c r="AY403" s="5" t="str">
        <f>IF(OR($AB403="", $AC403=""), "", IF($H403=$M$3, "", IF(OR(AY$7&lt;$AB403, $AC403&lt;AY$6),"", MAX(AY$10:AY402)+1)))</f>
        <v/>
      </c>
      <c r="AZ403" s="5" t="str">
        <f>IF(OR($AB403="", $AC403=""), "", IF($H403=$M$3, "", IF(OR(AZ$7&lt;$AB403, $AC403&lt;AZ$6),"", MAX(AZ$10:AZ402)+1)))</f>
        <v/>
      </c>
      <c r="BA403" s="5" t="str">
        <f>IF(OR($AB403="", $AC403=""), "", IF($H403=$M$3, "", IF(OR(BA$7&lt;$AB403, $AC403&lt;BA$6),"", MAX(BA$10:BA402)+1)))</f>
        <v/>
      </c>
      <c r="BB403" s="5" t="str">
        <f>IF(OR($AB403="", $AC403=""), "", IF($H403=$M$3, "", IF(OR(BB$7&lt;$AB403, $AC403&lt;BB$6),"", MAX(BB$10:BB402)+1)))</f>
        <v/>
      </c>
      <c r="BC403" s="5" t="str">
        <f>IF(OR($AB403="", $AC403=""), "", IF($H403=$M$3, "", IF(OR(BC$7&lt;$AB403, $AC403&lt;BC$6),"", MAX(BC$10:BC402)+1)))</f>
        <v/>
      </c>
      <c r="BD403" s="5" t="str">
        <f>IF(OR($AB403="", $AC403=""), "", IF($H403=$M$3, "", IF(OR(BD$7&lt;$AB403, $AC403&lt;BD$6),"", MAX(BD$10:BD402)+1)))</f>
        <v/>
      </c>
      <c r="BE403" s="5" t="str">
        <f>IF(OR($AB403="", $AC403=""), "", IF($H403=$M$3, "", IF(OR(BE$7&lt;$AB403, $AC403&lt;BE$6),"", MAX(BE$10:BE402)+1)))</f>
        <v/>
      </c>
      <c r="BF403" s="5" t="str">
        <f>IF(OR($AB403="", $AC403=""), "", IF($H403=$M$3, "", IF(OR(BF$7&lt;$AB403, $AC403&lt;BF$6),"", MAX(BF$10:BF402)+1)))</f>
        <v/>
      </c>
      <c r="BG403" s="5" t="str">
        <f>IF(OR($AB403="", $AC403=""), "", IF($H403=$M$3, "", IF(OR(BG$7&lt;$AB403, $AC403&lt;BG$6),"", MAX(BG$10:BG402)+1)))</f>
        <v/>
      </c>
      <c r="BH403" s="5" t="str">
        <f>IF(OR($AB403="", $AC403=""), "", IF($H403=$M$3, "", IF(OR(BH$7&lt;$AB403, $AC403&lt;BH$6),"", MAX(BH$10:BH402)+1)))</f>
        <v/>
      </c>
      <c r="BI403" s="5" t="str">
        <f>IF(OR($AB403="", $AC403=""), "", IF($H403=$M$3, "", IF(OR(BI$7&lt;$AB403, $AC403&lt;BI$6),"", MAX(BI$10:BI402)+1)))</f>
        <v/>
      </c>
      <c r="BK403" s="5" t="str" cm="1">
        <f t="array" aca="1" ref="BK403" ca="1">IFERROR(INDEX($AE403:$BI403, $BJ403, MATCH($BK$9, $AE$9:$BI$9, 0)), "")</f>
        <v/>
      </c>
    </row>
    <row r="404" spans="1:63" x14ac:dyDescent="0.25">
      <c r="A404" s="2"/>
      <c r="B404" s="254"/>
      <c r="C404" s="255"/>
      <c r="D404" s="256"/>
      <c r="E404" s="257"/>
      <c r="F404" s="257"/>
      <c r="G404" s="258"/>
      <c r="H404" s="259"/>
      <c r="I404" s="16"/>
      <c r="J404" s="5" t="str">
        <f t="shared" si="59"/>
        <v/>
      </c>
      <c r="K404" s="2"/>
      <c r="O404" s="5" t="str">
        <f t="shared" si="57"/>
        <v/>
      </c>
      <c r="Q404" s="5" t="str">
        <f t="shared" si="60"/>
        <v/>
      </c>
      <c r="S404" s="5" t="str">
        <f t="shared" si="58"/>
        <v/>
      </c>
      <c r="U404" s="64" t="str">
        <f>IF($D404="","", IF(COUNTIF('Intro &amp; Setup'!$AW$49:$AW$88, $D404)&gt;0, "BH", TEXT($D404, "ddd")))</f>
        <v/>
      </c>
      <c r="V404" s="65" t="str">
        <f>IF($G404="", "", IF(COUNTIF('Intro &amp; Setup'!$AW$49:$AW$88, $G404)&gt;0, "BH", TEXT($G404, "ddd")))</f>
        <v/>
      </c>
      <c r="W404" s="64" t="str">
        <f t="shared" si="61"/>
        <v/>
      </c>
      <c r="X404" s="65" t="str">
        <f t="shared" si="62"/>
        <v/>
      </c>
      <c r="Y404" s="64" t="str">
        <f>IF(F404="", "", IF(OR(F404&lt;'Intro &amp; Setup'!$Z$20, F404&gt;'Intro &amp; Setup'!$Z$22), "X", ""))</f>
        <v/>
      </c>
      <c r="Z404" s="65" t="str">
        <f>IF(G404="", "", IF(OR(G404&lt;'Intro &amp; Setup'!$Z$20, G404&gt;'Intro &amp; Setup'!$Z$22), "X", ""))</f>
        <v/>
      </c>
      <c r="AB404" s="58" t="str">
        <f t="shared" si="63"/>
        <v/>
      </c>
      <c r="AC404" s="59" t="str">
        <f t="shared" si="64"/>
        <v/>
      </c>
      <c r="AE404" s="5" t="str">
        <f>IF(OR($AB404="", $AC404=""), "", IF($H404=$M$3, "", IF(OR(AE$7&lt;$AB404, $AC404&lt;AE$6),"", MAX(AE$10:AE403)+1)))</f>
        <v/>
      </c>
      <c r="AF404" s="5" t="str">
        <f>IF(OR($AB404="", $AC404=""), "", IF($H404=$M$3, "", IF(OR(AF$7&lt;$AB404, $AC404&lt;AF$6),"", MAX(AF$10:AF403)+1)))</f>
        <v/>
      </c>
      <c r="AG404" s="5" t="str">
        <f>IF(OR($AB404="", $AC404=""), "", IF($H404=$M$3, "", IF(OR(AG$7&lt;$AB404, $AC404&lt;AG$6),"", MAX(AG$10:AG403)+1)))</f>
        <v/>
      </c>
      <c r="AH404" s="5" t="str">
        <f>IF(OR($AB404="", $AC404=""), "", IF($H404=$M$3, "", IF(OR(AH$7&lt;$AB404, $AC404&lt;AH$6),"", MAX(AH$10:AH403)+1)))</f>
        <v/>
      </c>
      <c r="AI404" s="5" t="str">
        <f>IF(OR($AB404="", $AC404=""), "", IF($H404=$M$3, "", IF(OR(AI$7&lt;$AB404, $AC404&lt;AI$6),"", MAX(AI$10:AI403)+1)))</f>
        <v/>
      </c>
      <c r="AJ404" s="5" t="str">
        <f>IF(OR($AB404="", $AC404=""), "", IF($H404=$M$3, "", IF(OR(AJ$7&lt;$AB404, $AC404&lt;AJ$6),"", MAX(AJ$10:AJ403)+1)))</f>
        <v/>
      </c>
      <c r="AK404" s="5" t="str">
        <f>IF(OR($AB404="", $AC404=""), "", IF($H404=$M$3, "", IF(OR(AK$7&lt;$AB404, $AC404&lt;AK$6),"", MAX(AK$10:AK403)+1)))</f>
        <v/>
      </c>
      <c r="AL404" s="5" t="str">
        <f>IF(OR($AB404="", $AC404=""), "", IF($H404=$M$3, "", IF(OR(AL$7&lt;$AB404, $AC404&lt;AL$6),"", MAX(AL$10:AL403)+1)))</f>
        <v/>
      </c>
      <c r="AM404" s="5" t="str">
        <f>IF(OR($AB404="", $AC404=""), "", IF($H404=$M$3, "", IF(OR(AM$7&lt;$AB404, $AC404&lt;AM$6),"", MAX(AM$10:AM403)+1)))</f>
        <v/>
      </c>
      <c r="AN404" s="5" t="str">
        <f>IF(OR($AB404="", $AC404=""), "", IF($H404=$M$3, "", IF(OR(AN$7&lt;$AB404, $AC404&lt;AN$6),"", MAX(AN$10:AN403)+1)))</f>
        <v/>
      </c>
      <c r="AO404" s="5" t="str">
        <f>IF(OR($AB404="", $AC404=""), "", IF($H404=$M$3, "", IF(OR(AO$7&lt;$AB404, $AC404&lt;AO$6),"", MAX(AO$10:AO403)+1)))</f>
        <v/>
      </c>
      <c r="AP404" s="5" t="str">
        <f>IF(OR($AB404="", $AC404=""), "", IF($H404=$M$3, "", IF(OR(AP$7&lt;$AB404, $AC404&lt;AP$6),"", MAX(AP$10:AP403)+1)))</f>
        <v/>
      </c>
      <c r="AQ404" s="5" t="str">
        <f>IF(OR($AB404="", $AC404=""), "", IF($H404=$M$3, "", IF(OR(AQ$7&lt;$AB404, $AC404&lt;AQ$6),"", MAX(AQ$10:AQ403)+1)))</f>
        <v/>
      </c>
      <c r="AR404" s="5" t="str">
        <f>IF(OR($AB404="", $AC404=""), "", IF($H404=$M$3, "", IF(OR(AR$7&lt;$AB404, $AC404&lt;AR$6),"", MAX(AR$10:AR403)+1)))</f>
        <v/>
      </c>
      <c r="AS404" s="5" t="str">
        <f>IF(OR($AB404="", $AC404=""), "", IF($H404=$M$3, "", IF(OR(AS$7&lt;$AB404, $AC404&lt;AS$6),"", MAX(AS$10:AS403)+1)))</f>
        <v/>
      </c>
      <c r="AT404" s="5" t="str">
        <f>IF(OR($AB404="", $AC404=""), "", IF($H404=$M$3, "", IF(OR(AT$7&lt;$AB404, $AC404&lt;AT$6),"", MAX(AT$10:AT403)+1)))</f>
        <v/>
      </c>
      <c r="AU404" s="5" t="str">
        <f>IF(OR($AB404="", $AC404=""), "", IF($H404=$M$3, "", IF(OR(AU$7&lt;$AB404, $AC404&lt;AU$6),"", MAX(AU$10:AU403)+1)))</f>
        <v/>
      </c>
      <c r="AV404" s="5" t="str">
        <f>IF(OR($AB404="", $AC404=""), "", IF($H404=$M$3, "", IF(OR(AV$7&lt;$AB404, $AC404&lt;AV$6),"", MAX(AV$10:AV403)+1)))</f>
        <v/>
      </c>
      <c r="AW404" s="5" t="str">
        <f>IF(OR($AB404="", $AC404=""), "", IF($H404=$M$3, "", IF(OR(AW$7&lt;$AB404, $AC404&lt;AW$6),"", MAX(AW$10:AW403)+1)))</f>
        <v/>
      </c>
      <c r="AX404" s="5" t="str">
        <f>IF(OR($AB404="", $AC404=""), "", IF($H404=$M$3, "", IF(OR(AX$7&lt;$AB404, $AC404&lt;AX$6),"", MAX(AX$10:AX403)+1)))</f>
        <v/>
      </c>
      <c r="AY404" s="5" t="str">
        <f>IF(OR($AB404="", $AC404=""), "", IF($H404=$M$3, "", IF(OR(AY$7&lt;$AB404, $AC404&lt;AY$6),"", MAX(AY$10:AY403)+1)))</f>
        <v/>
      </c>
      <c r="AZ404" s="5" t="str">
        <f>IF(OR($AB404="", $AC404=""), "", IF($H404=$M$3, "", IF(OR(AZ$7&lt;$AB404, $AC404&lt;AZ$6),"", MAX(AZ$10:AZ403)+1)))</f>
        <v/>
      </c>
      <c r="BA404" s="5" t="str">
        <f>IF(OR($AB404="", $AC404=""), "", IF($H404=$M$3, "", IF(OR(BA$7&lt;$AB404, $AC404&lt;BA$6),"", MAX(BA$10:BA403)+1)))</f>
        <v/>
      </c>
      <c r="BB404" s="5" t="str">
        <f>IF(OR($AB404="", $AC404=""), "", IF($H404=$M$3, "", IF(OR(BB$7&lt;$AB404, $AC404&lt;BB$6),"", MAX(BB$10:BB403)+1)))</f>
        <v/>
      </c>
      <c r="BC404" s="5" t="str">
        <f>IF(OR($AB404="", $AC404=""), "", IF($H404=$M$3, "", IF(OR(BC$7&lt;$AB404, $AC404&lt;BC$6),"", MAX(BC$10:BC403)+1)))</f>
        <v/>
      </c>
      <c r="BD404" s="5" t="str">
        <f>IF(OR($AB404="", $AC404=""), "", IF($H404=$M$3, "", IF(OR(BD$7&lt;$AB404, $AC404&lt;BD$6),"", MAX(BD$10:BD403)+1)))</f>
        <v/>
      </c>
      <c r="BE404" s="5" t="str">
        <f>IF(OR($AB404="", $AC404=""), "", IF($H404=$M$3, "", IF(OR(BE$7&lt;$AB404, $AC404&lt;BE$6),"", MAX(BE$10:BE403)+1)))</f>
        <v/>
      </c>
      <c r="BF404" s="5" t="str">
        <f>IF(OR($AB404="", $AC404=""), "", IF($H404=$M$3, "", IF(OR(BF$7&lt;$AB404, $AC404&lt;BF$6),"", MAX(BF$10:BF403)+1)))</f>
        <v/>
      </c>
      <c r="BG404" s="5" t="str">
        <f>IF(OR($AB404="", $AC404=""), "", IF($H404=$M$3, "", IF(OR(BG$7&lt;$AB404, $AC404&lt;BG$6),"", MAX(BG$10:BG403)+1)))</f>
        <v/>
      </c>
      <c r="BH404" s="5" t="str">
        <f>IF(OR($AB404="", $AC404=""), "", IF($H404=$M$3, "", IF(OR(BH$7&lt;$AB404, $AC404&lt;BH$6),"", MAX(BH$10:BH403)+1)))</f>
        <v/>
      </c>
      <c r="BI404" s="5" t="str">
        <f>IF(OR($AB404="", $AC404=""), "", IF($H404=$M$3, "", IF(OR(BI$7&lt;$AB404, $AC404&lt;BI$6),"", MAX(BI$10:BI403)+1)))</f>
        <v/>
      </c>
      <c r="BK404" s="5" t="str" cm="1">
        <f t="array" aca="1" ref="BK404" ca="1">IFERROR(INDEX($AE404:$BI404, $BJ404, MATCH($BK$9, $AE$9:$BI$9, 0)), "")</f>
        <v/>
      </c>
    </row>
    <row r="405" spans="1:63" x14ac:dyDescent="0.25">
      <c r="A405" s="2"/>
      <c r="B405" s="254"/>
      <c r="C405" s="255"/>
      <c r="D405" s="256"/>
      <c r="E405" s="257"/>
      <c r="F405" s="257"/>
      <c r="G405" s="258"/>
      <c r="H405" s="259"/>
      <c r="I405" s="16"/>
      <c r="J405" s="5" t="str">
        <f t="shared" si="59"/>
        <v/>
      </c>
      <c r="K405" s="2"/>
      <c r="O405" s="5" t="str">
        <f t="shared" si="57"/>
        <v/>
      </c>
      <c r="Q405" s="5" t="str">
        <f t="shared" si="60"/>
        <v/>
      </c>
      <c r="S405" s="5" t="str">
        <f t="shared" si="58"/>
        <v/>
      </c>
      <c r="U405" s="64" t="str">
        <f>IF($D405="","", IF(COUNTIF('Intro &amp; Setup'!$AW$49:$AW$88, $D405)&gt;0, "BH", TEXT($D405, "ddd")))</f>
        <v/>
      </c>
      <c r="V405" s="65" t="str">
        <f>IF($G405="", "", IF(COUNTIF('Intro &amp; Setup'!$AW$49:$AW$88, $G405)&gt;0, "BH", TEXT($G405, "ddd")))</f>
        <v/>
      </c>
      <c r="W405" s="64" t="str">
        <f t="shared" si="61"/>
        <v/>
      </c>
      <c r="X405" s="65" t="str">
        <f t="shared" si="62"/>
        <v/>
      </c>
      <c r="Y405" s="64" t="str">
        <f>IF(F405="", "", IF(OR(F405&lt;'Intro &amp; Setup'!$Z$20, F405&gt;'Intro &amp; Setup'!$Z$22), "X", ""))</f>
        <v/>
      </c>
      <c r="Z405" s="65" t="str">
        <f>IF(G405="", "", IF(OR(G405&lt;'Intro &amp; Setup'!$Z$20, G405&gt;'Intro &amp; Setup'!$Z$22), "X", ""))</f>
        <v/>
      </c>
      <c r="AB405" s="58" t="str">
        <f t="shared" si="63"/>
        <v/>
      </c>
      <c r="AC405" s="59" t="str">
        <f t="shared" si="64"/>
        <v/>
      </c>
      <c r="AE405" s="5" t="str">
        <f>IF(OR($AB405="", $AC405=""), "", IF($H405=$M$3, "", IF(OR(AE$7&lt;$AB405, $AC405&lt;AE$6),"", MAX(AE$10:AE404)+1)))</f>
        <v/>
      </c>
      <c r="AF405" s="5" t="str">
        <f>IF(OR($AB405="", $AC405=""), "", IF($H405=$M$3, "", IF(OR(AF$7&lt;$AB405, $AC405&lt;AF$6),"", MAX(AF$10:AF404)+1)))</f>
        <v/>
      </c>
      <c r="AG405" s="5" t="str">
        <f>IF(OR($AB405="", $AC405=""), "", IF($H405=$M$3, "", IF(OR(AG$7&lt;$AB405, $AC405&lt;AG$6),"", MAX(AG$10:AG404)+1)))</f>
        <v/>
      </c>
      <c r="AH405" s="5" t="str">
        <f>IF(OR($AB405="", $AC405=""), "", IF($H405=$M$3, "", IF(OR(AH$7&lt;$AB405, $AC405&lt;AH$6),"", MAX(AH$10:AH404)+1)))</f>
        <v/>
      </c>
      <c r="AI405" s="5" t="str">
        <f>IF(OR($AB405="", $AC405=""), "", IF($H405=$M$3, "", IF(OR(AI$7&lt;$AB405, $AC405&lt;AI$6),"", MAX(AI$10:AI404)+1)))</f>
        <v/>
      </c>
      <c r="AJ405" s="5" t="str">
        <f>IF(OR($AB405="", $AC405=""), "", IF($H405=$M$3, "", IF(OR(AJ$7&lt;$AB405, $AC405&lt;AJ$6),"", MAX(AJ$10:AJ404)+1)))</f>
        <v/>
      </c>
      <c r="AK405" s="5" t="str">
        <f>IF(OR($AB405="", $AC405=""), "", IF($H405=$M$3, "", IF(OR(AK$7&lt;$AB405, $AC405&lt;AK$6),"", MAX(AK$10:AK404)+1)))</f>
        <v/>
      </c>
      <c r="AL405" s="5" t="str">
        <f>IF(OR($AB405="", $AC405=""), "", IF($H405=$M$3, "", IF(OR(AL$7&lt;$AB405, $AC405&lt;AL$6),"", MAX(AL$10:AL404)+1)))</f>
        <v/>
      </c>
      <c r="AM405" s="5" t="str">
        <f>IF(OR($AB405="", $AC405=""), "", IF($H405=$M$3, "", IF(OR(AM$7&lt;$AB405, $AC405&lt;AM$6),"", MAX(AM$10:AM404)+1)))</f>
        <v/>
      </c>
      <c r="AN405" s="5" t="str">
        <f>IF(OR($AB405="", $AC405=""), "", IF($H405=$M$3, "", IF(OR(AN$7&lt;$AB405, $AC405&lt;AN$6),"", MAX(AN$10:AN404)+1)))</f>
        <v/>
      </c>
      <c r="AO405" s="5" t="str">
        <f>IF(OR($AB405="", $AC405=""), "", IF($H405=$M$3, "", IF(OR(AO$7&lt;$AB405, $AC405&lt;AO$6),"", MAX(AO$10:AO404)+1)))</f>
        <v/>
      </c>
      <c r="AP405" s="5" t="str">
        <f>IF(OR($AB405="", $AC405=""), "", IF($H405=$M$3, "", IF(OR(AP$7&lt;$AB405, $AC405&lt;AP$6),"", MAX(AP$10:AP404)+1)))</f>
        <v/>
      </c>
      <c r="AQ405" s="5" t="str">
        <f>IF(OR($AB405="", $AC405=""), "", IF($H405=$M$3, "", IF(OR(AQ$7&lt;$AB405, $AC405&lt;AQ$6),"", MAX(AQ$10:AQ404)+1)))</f>
        <v/>
      </c>
      <c r="AR405" s="5" t="str">
        <f>IF(OR($AB405="", $AC405=""), "", IF($H405=$M$3, "", IF(OR(AR$7&lt;$AB405, $AC405&lt;AR$6),"", MAX(AR$10:AR404)+1)))</f>
        <v/>
      </c>
      <c r="AS405" s="5" t="str">
        <f>IF(OR($AB405="", $AC405=""), "", IF($H405=$M$3, "", IF(OR(AS$7&lt;$AB405, $AC405&lt;AS$6),"", MAX(AS$10:AS404)+1)))</f>
        <v/>
      </c>
      <c r="AT405" s="5" t="str">
        <f>IF(OR($AB405="", $AC405=""), "", IF($H405=$M$3, "", IF(OR(AT$7&lt;$AB405, $AC405&lt;AT$6),"", MAX(AT$10:AT404)+1)))</f>
        <v/>
      </c>
      <c r="AU405" s="5" t="str">
        <f>IF(OR($AB405="", $AC405=""), "", IF($H405=$M$3, "", IF(OR(AU$7&lt;$AB405, $AC405&lt;AU$6),"", MAX(AU$10:AU404)+1)))</f>
        <v/>
      </c>
      <c r="AV405" s="5" t="str">
        <f>IF(OR($AB405="", $AC405=""), "", IF($H405=$M$3, "", IF(OR(AV$7&lt;$AB405, $AC405&lt;AV$6),"", MAX(AV$10:AV404)+1)))</f>
        <v/>
      </c>
      <c r="AW405" s="5" t="str">
        <f>IF(OR($AB405="", $AC405=""), "", IF($H405=$M$3, "", IF(OR(AW$7&lt;$AB405, $AC405&lt;AW$6),"", MAX(AW$10:AW404)+1)))</f>
        <v/>
      </c>
      <c r="AX405" s="5" t="str">
        <f>IF(OR($AB405="", $AC405=""), "", IF($H405=$M$3, "", IF(OR(AX$7&lt;$AB405, $AC405&lt;AX$6),"", MAX(AX$10:AX404)+1)))</f>
        <v/>
      </c>
      <c r="AY405" s="5" t="str">
        <f>IF(OR($AB405="", $AC405=""), "", IF($H405=$M$3, "", IF(OR(AY$7&lt;$AB405, $AC405&lt;AY$6),"", MAX(AY$10:AY404)+1)))</f>
        <v/>
      </c>
      <c r="AZ405" s="5" t="str">
        <f>IF(OR($AB405="", $AC405=""), "", IF($H405=$M$3, "", IF(OR(AZ$7&lt;$AB405, $AC405&lt;AZ$6),"", MAX(AZ$10:AZ404)+1)))</f>
        <v/>
      </c>
      <c r="BA405" s="5" t="str">
        <f>IF(OR($AB405="", $AC405=""), "", IF($H405=$M$3, "", IF(OR(BA$7&lt;$AB405, $AC405&lt;BA$6),"", MAX(BA$10:BA404)+1)))</f>
        <v/>
      </c>
      <c r="BB405" s="5" t="str">
        <f>IF(OR($AB405="", $AC405=""), "", IF($H405=$M$3, "", IF(OR(BB$7&lt;$AB405, $AC405&lt;BB$6),"", MAX(BB$10:BB404)+1)))</f>
        <v/>
      </c>
      <c r="BC405" s="5" t="str">
        <f>IF(OR($AB405="", $AC405=""), "", IF($H405=$M$3, "", IF(OR(BC$7&lt;$AB405, $AC405&lt;BC$6),"", MAX(BC$10:BC404)+1)))</f>
        <v/>
      </c>
      <c r="BD405" s="5" t="str">
        <f>IF(OR($AB405="", $AC405=""), "", IF($H405=$M$3, "", IF(OR(BD$7&lt;$AB405, $AC405&lt;BD$6),"", MAX(BD$10:BD404)+1)))</f>
        <v/>
      </c>
      <c r="BE405" s="5" t="str">
        <f>IF(OR($AB405="", $AC405=""), "", IF($H405=$M$3, "", IF(OR(BE$7&lt;$AB405, $AC405&lt;BE$6),"", MAX(BE$10:BE404)+1)))</f>
        <v/>
      </c>
      <c r="BF405" s="5" t="str">
        <f>IF(OR($AB405="", $AC405=""), "", IF($H405=$M$3, "", IF(OR(BF$7&lt;$AB405, $AC405&lt;BF$6),"", MAX(BF$10:BF404)+1)))</f>
        <v/>
      </c>
      <c r="BG405" s="5" t="str">
        <f>IF(OR($AB405="", $AC405=""), "", IF($H405=$M$3, "", IF(OR(BG$7&lt;$AB405, $AC405&lt;BG$6),"", MAX(BG$10:BG404)+1)))</f>
        <v/>
      </c>
      <c r="BH405" s="5" t="str">
        <f>IF(OR($AB405="", $AC405=""), "", IF($H405=$M$3, "", IF(OR(BH$7&lt;$AB405, $AC405&lt;BH$6),"", MAX(BH$10:BH404)+1)))</f>
        <v/>
      </c>
      <c r="BI405" s="5" t="str">
        <f>IF(OR($AB405="", $AC405=""), "", IF($H405=$M$3, "", IF(OR(BI$7&lt;$AB405, $AC405&lt;BI$6),"", MAX(BI$10:BI404)+1)))</f>
        <v/>
      </c>
      <c r="BK405" s="5" t="str" cm="1">
        <f t="array" aca="1" ref="BK405" ca="1">IFERROR(INDEX($AE405:$BI405, $BJ405, MATCH($BK$9, $AE$9:$BI$9, 0)), "")</f>
        <v/>
      </c>
    </row>
    <row r="406" spans="1:63" x14ac:dyDescent="0.25">
      <c r="A406" s="2"/>
      <c r="B406" s="254"/>
      <c r="C406" s="255"/>
      <c r="D406" s="256"/>
      <c r="E406" s="257"/>
      <c r="F406" s="257"/>
      <c r="G406" s="258"/>
      <c r="H406" s="259"/>
      <c r="I406" s="16"/>
      <c r="J406" s="5" t="str">
        <f t="shared" si="59"/>
        <v/>
      </c>
      <c r="K406" s="2"/>
      <c r="O406" s="5" t="str">
        <f t="shared" si="57"/>
        <v/>
      </c>
      <c r="Q406" s="5" t="str">
        <f t="shared" si="60"/>
        <v/>
      </c>
      <c r="S406" s="5" t="str">
        <f t="shared" si="58"/>
        <v/>
      </c>
      <c r="U406" s="64" t="str">
        <f>IF($D406="","", IF(COUNTIF('Intro &amp; Setup'!$AW$49:$AW$88, $D406)&gt;0, "BH", TEXT($D406, "ddd")))</f>
        <v/>
      </c>
      <c r="V406" s="65" t="str">
        <f>IF($G406="", "", IF(COUNTIF('Intro &amp; Setup'!$AW$49:$AW$88, $G406)&gt;0, "BH", TEXT($G406, "ddd")))</f>
        <v/>
      </c>
      <c r="W406" s="64" t="str">
        <f t="shared" si="61"/>
        <v/>
      </c>
      <c r="X406" s="65" t="str">
        <f t="shared" si="62"/>
        <v/>
      </c>
      <c r="Y406" s="64" t="str">
        <f>IF(F406="", "", IF(OR(F406&lt;'Intro &amp; Setup'!$Z$20, F406&gt;'Intro &amp; Setup'!$Z$22), "X", ""))</f>
        <v/>
      </c>
      <c r="Z406" s="65" t="str">
        <f>IF(G406="", "", IF(OR(G406&lt;'Intro &amp; Setup'!$Z$20, G406&gt;'Intro &amp; Setup'!$Z$22), "X", ""))</f>
        <v/>
      </c>
      <c r="AB406" s="58" t="str">
        <f t="shared" si="63"/>
        <v/>
      </c>
      <c r="AC406" s="59" t="str">
        <f t="shared" si="64"/>
        <v/>
      </c>
      <c r="AE406" s="5" t="str">
        <f>IF(OR($AB406="", $AC406=""), "", IF($H406=$M$3, "", IF(OR(AE$7&lt;$AB406, $AC406&lt;AE$6),"", MAX(AE$10:AE405)+1)))</f>
        <v/>
      </c>
      <c r="AF406" s="5" t="str">
        <f>IF(OR($AB406="", $AC406=""), "", IF($H406=$M$3, "", IF(OR(AF$7&lt;$AB406, $AC406&lt;AF$6),"", MAX(AF$10:AF405)+1)))</f>
        <v/>
      </c>
      <c r="AG406" s="5" t="str">
        <f>IF(OR($AB406="", $AC406=""), "", IF($H406=$M$3, "", IF(OR(AG$7&lt;$AB406, $AC406&lt;AG$6),"", MAX(AG$10:AG405)+1)))</f>
        <v/>
      </c>
      <c r="AH406" s="5" t="str">
        <f>IF(OR($AB406="", $AC406=""), "", IF($H406=$M$3, "", IF(OR(AH$7&lt;$AB406, $AC406&lt;AH$6),"", MAX(AH$10:AH405)+1)))</f>
        <v/>
      </c>
      <c r="AI406" s="5" t="str">
        <f>IF(OR($AB406="", $AC406=""), "", IF($H406=$M$3, "", IF(OR(AI$7&lt;$AB406, $AC406&lt;AI$6),"", MAX(AI$10:AI405)+1)))</f>
        <v/>
      </c>
      <c r="AJ406" s="5" t="str">
        <f>IF(OR($AB406="", $AC406=""), "", IF($H406=$M$3, "", IF(OR(AJ$7&lt;$AB406, $AC406&lt;AJ$6),"", MAX(AJ$10:AJ405)+1)))</f>
        <v/>
      </c>
      <c r="AK406" s="5" t="str">
        <f>IF(OR($AB406="", $AC406=""), "", IF($H406=$M$3, "", IF(OR(AK$7&lt;$AB406, $AC406&lt;AK$6),"", MAX(AK$10:AK405)+1)))</f>
        <v/>
      </c>
      <c r="AL406" s="5" t="str">
        <f>IF(OR($AB406="", $AC406=""), "", IF($H406=$M$3, "", IF(OR(AL$7&lt;$AB406, $AC406&lt;AL$6),"", MAX(AL$10:AL405)+1)))</f>
        <v/>
      </c>
      <c r="AM406" s="5" t="str">
        <f>IF(OR($AB406="", $AC406=""), "", IF($H406=$M$3, "", IF(OR(AM$7&lt;$AB406, $AC406&lt;AM$6),"", MAX(AM$10:AM405)+1)))</f>
        <v/>
      </c>
      <c r="AN406" s="5" t="str">
        <f>IF(OR($AB406="", $AC406=""), "", IF($H406=$M$3, "", IF(OR(AN$7&lt;$AB406, $AC406&lt;AN$6),"", MAX(AN$10:AN405)+1)))</f>
        <v/>
      </c>
      <c r="AO406" s="5" t="str">
        <f>IF(OR($AB406="", $AC406=""), "", IF($H406=$M$3, "", IF(OR(AO$7&lt;$AB406, $AC406&lt;AO$6),"", MAX(AO$10:AO405)+1)))</f>
        <v/>
      </c>
      <c r="AP406" s="5" t="str">
        <f>IF(OR($AB406="", $AC406=""), "", IF($H406=$M$3, "", IF(OR(AP$7&lt;$AB406, $AC406&lt;AP$6),"", MAX(AP$10:AP405)+1)))</f>
        <v/>
      </c>
      <c r="AQ406" s="5" t="str">
        <f>IF(OR($AB406="", $AC406=""), "", IF($H406=$M$3, "", IF(OR(AQ$7&lt;$AB406, $AC406&lt;AQ$6),"", MAX(AQ$10:AQ405)+1)))</f>
        <v/>
      </c>
      <c r="AR406" s="5" t="str">
        <f>IF(OR($AB406="", $AC406=""), "", IF($H406=$M$3, "", IF(OR(AR$7&lt;$AB406, $AC406&lt;AR$6),"", MAX(AR$10:AR405)+1)))</f>
        <v/>
      </c>
      <c r="AS406" s="5" t="str">
        <f>IF(OR($AB406="", $AC406=""), "", IF($H406=$M$3, "", IF(OR(AS$7&lt;$AB406, $AC406&lt;AS$6),"", MAX(AS$10:AS405)+1)))</f>
        <v/>
      </c>
      <c r="AT406" s="5" t="str">
        <f>IF(OR($AB406="", $AC406=""), "", IF($H406=$M$3, "", IF(OR(AT$7&lt;$AB406, $AC406&lt;AT$6),"", MAX(AT$10:AT405)+1)))</f>
        <v/>
      </c>
      <c r="AU406" s="5" t="str">
        <f>IF(OR($AB406="", $AC406=""), "", IF($H406=$M$3, "", IF(OR(AU$7&lt;$AB406, $AC406&lt;AU$6),"", MAX(AU$10:AU405)+1)))</f>
        <v/>
      </c>
      <c r="AV406" s="5" t="str">
        <f>IF(OR($AB406="", $AC406=""), "", IF($H406=$M$3, "", IF(OR(AV$7&lt;$AB406, $AC406&lt;AV$6),"", MAX(AV$10:AV405)+1)))</f>
        <v/>
      </c>
      <c r="AW406" s="5" t="str">
        <f>IF(OR($AB406="", $AC406=""), "", IF($H406=$M$3, "", IF(OR(AW$7&lt;$AB406, $AC406&lt;AW$6),"", MAX(AW$10:AW405)+1)))</f>
        <v/>
      </c>
      <c r="AX406" s="5" t="str">
        <f>IF(OR($AB406="", $AC406=""), "", IF($H406=$M$3, "", IF(OR(AX$7&lt;$AB406, $AC406&lt;AX$6),"", MAX(AX$10:AX405)+1)))</f>
        <v/>
      </c>
      <c r="AY406" s="5" t="str">
        <f>IF(OR($AB406="", $AC406=""), "", IF($H406=$M$3, "", IF(OR(AY$7&lt;$AB406, $AC406&lt;AY$6),"", MAX(AY$10:AY405)+1)))</f>
        <v/>
      </c>
      <c r="AZ406" s="5" t="str">
        <f>IF(OR($AB406="", $AC406=""), "", IF($H406=$M$3, "", IF(OR(AZ$7&lt;$AB406, $AC406&lt;AZ$6),"", MAX(AZ$10:AZ405)+1)))</f>
        <v/>
      </c>
      <c r="BA406" s="5" t="str">
        <f>IF(OR($AB406="", $AC406=""), "", IF($H406=$M$3, "", IF(OR(BA$7&lt;$AB406, $AC406&lt;BA$6),"", MAX(BA$10:BA405)+1)))</f>
        <v/>
      </c>
      <c r="BB406" s="5" t="str">
        <f>IF(OR($AB406="", $AC406=""), "", IF($H406=$M$3, "", IF(OR(BB$7&lt;$AB406, $AC406&lt;BB$6),"", MAX(BB$10:BB405)+1)))</f>
        <v/>
      </c>
      <c r="BC406" s="5" t="str">
        <f>IF(OR($AB406="", $AC406=""), "", IF($H406=$M$3, "", IF(OR(BC$7&lt;$AB406, $AC406&lt;BC$6),"", MAX(BC$10:BC405)+1)))</f>
        <v/>
      </c>
      <c r="BD406" s="5" t="str">
        <f>IF(OR($AB406="", $AC406=""), "", IF($H406=$M$3, "", IF(OR(BD$7&lt;$AB406, $AC406&lt;BD$6),"", MAX(BD$10:BD405)+1)))</f>
        <v/>
      </c>
      <c r="BE406" s="5" t="str">
        <f>IF(OR($AB406="", $AC406=""), "", IF($H406=$M$3, "", IF(OR(BE$7&lt;$AB406, $AC406&lt;BE$6),"", MAX(BE$10:BE405)+1)))</f>
        <v/>
      </c>
      <c r="BF406" s="5" t="str">
        <f>IF(OR($AB406="", $AC406=""), "", IF($H406=$M$3, "", IF(OR(BF$7&lt;$AB406, $AC406&lt;BF$6),"", MAX(BF$10:BF405)+1)))</f>
        <v/>
      </c>
      <c r="BG406" s="5" t="str">
        <f>IF(OR($AB406="", $AC406=""), "", IF($H406=$M$3, "", IF(OR(BG$7&lt;$AB406, $AC406&lt;BG$6),"", MAX(BG$10:BG405)+1)))</f>
        <v/>
      </c>
      <c r="BH406" s="5" t="str">
        <f>IF(OR($AB406="", $AC406=""), "", IF($H406=$M$3, "", IF(OR(BH$7&lt;$AB406, $AC406&lt;BH$6),"", MAX(BH$10:BH405)+1)))</f>
        <v/>
      </c>
      <c r="BI406" s="5" t="str">
        <f>IF(OR($AB406="", $AC406=""), "", IF($H406=$M$3, "", IF(OR(BI$7&lt;$AB406, $AC406&lt;BI$6),"", MAX(BI$10:BI405)+1)))</f>
        <v/>
      </c>
      <c r="BK406" s="5" t="str" cm="1">
        <f t="array" aca="1" ref="BK406" ca="1">IFERROR(INDEX($AE406:$BI406, $BJ406, MATCH($BK$9, $AE$9:$BI$9, 0)), "")</f>
        <v/>
      </c>
    </row>
    <row r="407" spans="1:63" x14ac:dyDescent="0.25">
      <c r="A407" s="2"/>
      <c r="B407" s="254"/>
      <c r="C407" s="255"/>
      <c r="D407" s="256"/>
      <c r="E407" s="257"/>
      <c r="F407" s="257"/>
      <c r="G407" s="258"/>
      <c r="H407" s="259"/>
      <c r="I407" s="16"/>
      <c r="J407" s="5" t="str">
        <f t="shared" si="59"/>
        <v/>
      </c>
      <c r="K407" s="2"/>
      <c r="O407" s="5" t="str">
        <f t="shared" si="57"/>
        <v/>
      </c>
      <c r="Q407" s="5" t="str">
        <f t="shared" si="60"/>
        <v/>
      </c>
      <c r="S407" s="5" t="str">
        <f t="shared" si="58"/>
        <v/>
      </c>
      <c r="U407" s="64" t="str">
        <f>IF($D407="","", IF(COUNTIF('Intro &amp; Setup'!$AW$49:$AW$88, $D407)&gt;0, "BH", TEXT($D407, "ddd")))</f>
        <v/>
      </c>
      <c r="V407" s="65" t="str">
        <f>IF($G407="", "", IF(COUNTIF('Intro &amp; Setup'!$AW$49:$AW$88, $G407)&gt;0, "BH", TEXT($G407, "ddd")))</f>
        <v/>
      </c>
      <c r="W407" s="64" t="str">
        <f t="shared" si="61"/>
        <v/>
      </c>
      <c r="X407" s="65" t="str">
        <f t="shared" si="62"/>
        <v/>
      </c>
      <c r="Y407" s="64" t="str">
        <f>IF(F407="", "", IF(OR(F407&lt;'Intro &amp; Setup'!$Z$20, F407&gt;'Intro &amp; Setup'!$Z$22), "X", ""))</f>
        <v/>
      </c>
      <c r="Z407" s="65" t="str">
        <f>IF(G407="", "", IF(OR(G407&lt;'Intro &amp; Setup'!$Z$20, G407&gt;'Intro &amp; Setup'!$Z$22), "X", ""))</f>
        <v/>
      </c>
      <c r="AB407" s="58" t="str">
        <f t="shared" si="63"/>
        <v/>
      </c>
      <c r="AC407" s="59" t="str">
        <f t="shared" si="64"/>
        <v/>
      </c>
      <c r="AE407" s="5" t="str">
        <f>IF(OR($AB407="", $AC407=""), "", IF($H407=$M$3, "", IF(OR(AE$7&lt;$AB407, $AC407&lt;AE$6),"", MAX(AE$10:AE406)+1)))</f>
        <v/>
      </c>
      <c r="AF407" s="5" t="str">
        <f>IF(OR($AB407="", $AC407=""), "", IF($H407=$M$3, "", IF(OR(AF$7&lt;$AB407, $AC407&lt;AF$6),"", MAX(AF$10:AF406)+1)))</f>
        <v/>
      </c>
      <c r="AG407" s="5" t="str">
        <f>IF(OR($AB407="", $AC407=""), "", IF($H407=$M$3, "", IF(OR(AG$7&lt;$AB407, $AC407&lt;AG$6),"", MAX(AG$10:AG406)+1)))</f>
        <v/>
      </c>
      <c r="AH407" s="5" t="str">
        <f>IF(OR($AB407="", $AC407=""), "", IF($H407=$M$3, "", IF(OR(AH$7&lt;$AB407, $AC407&lt;AH$6),"", MAX(AH$10:AH406)+1)))</f>
        <v/>
      </c>
      <c r="AI407" s="5" t="str">
        <f>IF(OR($AB407="", $AC407=""), "", IF($H407=$M$3, "", IF(OR(AI$7&lt;$AB407, $AC407&lt;AI$6),"", MAX(AI$10:AI406)+1)))</f>
        <v/>
      </c>
      <c r="AJ407" s="5" t="str">
        <f>IF(OR($AB407="", $AC407=""), "", IF($H407=$M$3, "", IF(OR(AJ$7&lt;$AB407, $AC407&lt;AJ$6),"", MAX(AJ$10:AJ406)+1)))</f>
        <v/>
      </c>
      <c r="AK407" s="5" t="str">
        <f>IF(OR($AB407="", $AC407=""), "", IF($H407=$M$3, "", IF(OR(AK$7&lt;$AB407, $AC407&lt;AK$6),"", MAX(AK$10:AK406)+1)))</f>
        <v/>
      </c>
      <c r="AL407" s="5" t="str">
        <f>IF(OR($AB407="", $AC407=""), "", IF($H407=$M$3, "", IF(OR(AL$7&lt;$AB407, $AC407&lt;AL$6),"", MAX(AL$10:AL406)+1)))</f>
        <v/>
      </c>
      <c r="AM407" s="5" t="str">
        <f>IF(OR($AB407="", $AC407=""), "", IF($H407=$M$3, "", IF(OR(AM$7&lt;$AB407, $AC407&lt;AM$6),"", MAX(AM$10:AM406)+1)))</f>
        <v/>
      </c>
      <c r="AN407" s="5" t="str">
        <f>IF(OR($AB407="", $AC407=""), "", IF($H407=$M$3, "", IF(OR(AN$7&lt;$AB407, $AC407&lt;AN$6),"", MAX(AN$10:AN406)+1)))</f>
        <v/>
      </c>
      <c r="AO407" s="5" t="str">
        <f>IF(OR($AB407="", $AC407=""), "", IF($H407=$M$3, "", IF(OR(AO$7&lt;$AB407, $AC407&lt;AO$6),"", MAX(AO$10:AO406)+1)))</f>
        <v/>
      </c>
      <c r="AP407" s="5" t="str">
        <f>IF(OR($AB407="", $AC407=""), "", IF($H407=$M$3, "", IF(OR(AP$7&lt;$AB407, $AC407&lt;AP$6),"", MAX(AP$10:AP406)+1)))</f>
        <v/>
      </c>
      <c r="AQ407" s="5" t="str">
        <f>IF(OR($AB407="", $AC407=""), "", IF($H407=$M$3, "", IF(OR(AQ$7&lt;$AB407, $AC407&lt;AQ$6),"", MAX(AQ$10:AQ406)+1)))</f>
        <v/>
      </c>
      <c r="AR407" s="5" t="str">
        <f>IF(OR($AB407="", $AC407=""), "", IF($H407=$M$3, "", IF(OR(AR$7&lt;$AB407, $AC407&lt;AR$6),"", MAX(AR$10:AR406)+1)))</f>
        <v/>
      </c>
      <c r="AS407" s="5" t="str">
        <f>IF(OR($AB407="", $AC407=""), "", IF($H407=$M$3, "", IF(OR(AS$7&lt;$AB407, $AC407&lt;AS$6),"", MAX(AS$10:AS406)+1)))</f>
        <v/>
      </c>
      <c r="AT407" s="5" t="str">
        <f>IF(OR($AB407="", $AC407=""), "", IF($H407=$M$3, "", IF(OR(AT$7&lt;$AB407, $AC407&lt;AT$6),"", MAX(AT$10:AT406)+1)))</f>
        <v/>
      </c>
      <c r="AU407" s="5" t="str">
        <f>IF(OR($AB407="", $AC407=""), "", IF($H407=$M$3, "", IF(OR(AU$7&lt;$AB407, $AC407&lt;AU$6),"", MAX(AU$10:AU406)+1)))</f>
        <v/>
      </c>
      <c r="AV407" s="5" t="str">
        <f>IF(OR($AB407="", $AC407=""), "", IF($H407=$M$3, "", IF(OR(AV$7&lt;$AB407, $AC407&lt;AV$6),"", MAX(AV$10:AV406)+1)))</f>
        <v/>
      </c>
      <c r="AW407" s="5" t="str">
        <f>IF(OR($AB407="", $AC407=""), "", IF($H407=$M$3, "", IF(OR(AW$7&lt;$AB407, $AC407&lt;AW$6),"", MAX(AW$10:AW406)+1)))</f>
        <v/>
      </c>
      <c r="AX407" s="5" t="str">
        <f>IF(OR($AB407="", $AC407=""), "", IF($H407=$M$3, "", IF(OR(AX$7&lt;$AB407, $AC407&lt;AX$6),"", MAX(AX$10:AX406)+1)))</f>
        <v/>
      </c>
      <c r="AY407" s="5" t="str">
        <f>IF(OR($AB407="", $AC407=""), "", IF($H407=$M$3, "", IF(OR(AY$7&lt;$AB407, $AC407&lt;AY$6),"", MAX(AY$10:AY406)+1)))</f>
        <v/>
      </c>
      <c r="AZ407" s="5" t="str">
        <f>IF(OR($AB407="", $AC407=""), "", IF($H407=$M$3, "", IF(OR(AZ$7&lt;$AB407, $AC407&lt;AZ$6),"", MAX(AZ$10:AZ406)+1)))</f>
        <v/>
      </c>
      <c r="BA407" s="5" t="str">
        <f>IF(OR($AB407="", $AC407=""), "", IF($H407=$M$3, "", IF(OR(BA$7&lt;$AB407, $AC407&lt;BA$6),"", MAX(BA$10:BA406)+1)))</f>
        <v/>
      </c>
      <c r="BB407" s="5" t="str">
        <f>IF(OR($AB407="", $AC407=""), "", IF($H407=$M$3, "", IF(OR(BB$7&lt;$AB407, $AC407&lt;BB$6),"", MAX(BB$10:BB406)+1)))</f>
        <v/>
      </c>
      <c r="BC407" s="5" t="str">
        <f>IF(OR($AB407="", $AC407=""), "", IF($H407=$M$3, "", IF(OR(BC$7&lt;$AB407, $AC407&lt;BC$6),"", MAX(BC$10:BC406)+1)))</f>
        <v/>
      </c>
      <c r="BD407" s="5" t="str">
        <f>IF(OR($AB407="", $AC407=""), "", IF($H407=$M$3, "", IF(OR(BD$7&lt;$AB407, $AC407&lt;BD$6),"", MAX(BD$10:BD406)+1)))</f>
        <v/>
      </c>
      <c r="BE407" s="5" t="str">
        <f>IF(OR($AB407="", $AC407=""), "", IF($H407=$M$3, "", IF(OR(BE$7&lt;$AB407, $AC407&lt;BE$6),"", MAX(BE$10:BE406)+1)))</f>
        <v/>
      </c>
      <c r="BF407" s="5" t="str">
        <f>IF(OR($AB407="", $AC407=""), "", IF($H407=$M$3, "", IF(OR(BF$7&lt;$AB407, $AC407&lt;BF$6),"", MAX(BF$10:BF406)+1)))</f>
        <v/>
      </c>
      <c r="BG407" s="5" t="str">
        <f>IF(OR($AB407="", $AC407=""), "", IF($H407=$M$3, "", IF(OR(BG$7&lt;$AB407, $AC407&lt;BG$6),"", MAX(BG$10:BG406)+1)))</f>
        <v/>
      </c>
      <c r="BH407" s="5" t="str">
        <f>IF(OR($AB407="", $AC407=""), "", IF($H407=$M$3, "", IF(OR(BH$7&lt;$AB407, $AC407&lt;BH$6),"", MAX(BH$10:BH406)+1)))</f>
        <v/>
      </c>
      <c r="BI407" s="5" t="str">
        <f>IF(OR($AB407="", $AC407=""), "", IF($H407=$M$3, "", IF(OR(BI$7&lt;$AB407, $AC407&lt;BI$6),"", MAX(BI$10:BI406)+1)))</f>
        <v/>
      </c>
      <c r="BK407" s="5" t="str" cm="1">
        <f t="array" aca="1" ref="BK407" ca="1">IFERROR(INDEX($AE407:$BI407, $BJ407, MATCH($BK$9, $AE$9:$BI$9, 0)), "")</f>
        <v/>
      </c>
    </row>
    <row r="408" spans="1:63" x14ac:dyDescent="0.25">
      <c r="A408" s="2"/>
      <c r="B408" s="254"/>
      <c r="C408" s="255"/>
      <c r="D408" s="256"/>
      <c r="E408" s="257"/>
      <c r="F408" s="257"/>
      <c r="G408" s="258"/>
      <c r="H408" s="259"/>
      <c r="I408" s="16"/>
      <c r="J408" s="5" t="str">
        <f t="shared" si="59"/>
        <v/>
      </c>
      <c r="K408" s="2"/>
      <c r="O408" s="5" t="str">
        <f t="shared" si="57"/>
        <v/>
      </c>
      <c r="Q408" s="5" t="str">
        <f t="shared" si="60"/>
        <v/>
      </c>
      <c r="S408" s="5" t="str">
        <f t="shared" si="58"/>
        <v/>
      </c>
      <c r="U408" s="64" t="str">
        <f>IF($D408="","", IF(COUNTIF('Intro &amp; Setup'!$AW$49:$AW$88, $D408)&gt;0, "BH", TEXT($D408, "ddd")))</f>
        <v/>
      </c>
      <c r="V408" s="65" t="str">
        <f>IF($G408="", "", IF(COUNTIF('Intro &amp; Setup'!$AW$49:$AW$88, $G408)&gt;0, "BH", TEXT($G408, "ddd")))</f>
        <v/>
      </c>
      <c r="W408" s="64" t="str">
        <f t="shared" si="61"/>
        <v/>
      </c>
      <c r="X408" s="65" t="str">
        <f t="shared" si="62"/>
        <v/>
      </c>
      <c r="Y408" s="64" t="str">
        <f>IF(F408="", "", IF(OR(F408&lt;'Intro &amp; Setup'!$Z$20, F408&gt;'Intro &amp; Setup'!$Z$22), "X", ""))</f>
        <v/>
      </c>
      <c r="Z408" s="65" t="str">
        <f>IF(G408="", "", IF(OR(G408&lt;'Intro &amp; Setup'!$Z$20, G408&gt;'Intro &amp; Setup'!$Z$22), "X", ""))</f>
        <v/>
      </c>
      <c r="AB408" s="58" t="str">
        <f t="shared" si="63"/>
        <v/>
      </c>
      <c r="AC408" s="59" t="str">
        <f t="shared" si="64"/>
        <v/>
      </c>
      <c r="AE408" s="5" t="str">
        <f>IF(OR($AB408="", $AC408=""), "", IF($H408=$M$3, "", IF(OR(AE$7&lt;$AB408, $AC408&lt;AE$6),"", MAX(AE$10:AE407)+1)))</f>
        <v/>
      </c>
      <c r="AF408" s="5" t="str">
        <f>IF(OR($AB408="", $AC408=""), "", IF($H408=$M$3, "", IF(OR(AF$7&lt;$AB408, $AC408&lt;AF$6),"", MAX(AF$10:AF407)+1)))</f>
        <v/>
      </c>
      <c r="AG408" s="5" t="str">
        <f>IF(OR($AB408="", $AC408=""), "", IF($H408=$M$3, "", IF(OR(AG$7&lt;$AB408, $AC408&lt;AG$6),"", MAX(AG$10:AG407)+1)))</f>
        <v/>
      </c>
      <c r="AH408" s="5" t="str">
        <f>IF(OR($AB408="", $AC408=""), "", IF($H408=$M$3, "", IF(OR(AH$7&lt;$AB408, $AC408&lt;AH$6),"", MAX(AH$10:AH407)+1)))</f>
        <v/>
      </c>
      <c r="AI408" s="5" t="str">
        <f>IF(OR($AB408="", $AC408=""), "", IF($H408=$M$3, "", IF(OR(AI$7&lt;$AB408, $AC408&lt;AI$6),"", MAX(AI$10:AI407)+1)))</f>
        <v/>
      </c>
      <c r="AJ408" s="5" t="str">
        <f>IF(OR($AB408="", $AC408=""), "", IF($H408=$M$3, "", IF(OR(AJ$7&lt;$AB408, $AC408&lt;AJ$6),"", MAX(AJ$10:AJ407)+1)))</f>
        <v/>
      </c>
      <c r="AK408" s="5" t="str">
        <f>IF(OR($AB408="", $AC408=""), "", IF($H408=$M$3, "", IF(OR(AK$7&lt;$AB408, $AC408&lt;AK$6),"", MAX(AK$10:AK407)+1)))</f>
        <v/>
      </c>
      <c r="AL408" s="5" t="str">
        <f>IF(OR($AB408="", $AC408=""), "", IF($H408=$M$3, "", IF(OR(AL$7&lt;$AB408, $AC408&lt;AL$6),"", MAX(AL$10:AL407)+1)))</f>
        <v/>
      </c>
      <c r="AM408" s="5" t="str">
        <f>IF(OR($AB408="", $AC408=""), "", IF($H408=$M$3, "", IF(OR(AM$7&lt;$AB408, $AC408&lt;AM$6),"", MAX(AM$10:AM407)+1)))</f>
        <v/>
      </c>
      <c r="AN408" s="5" t="str">
        <f>IF(OR($AB408="", $AC408=""), "", IF($H408=$M$3, "", IF(OR(AN$7&lt;$AB408, $AC408&lt;AN$6),"", MAX(AN$10:AN407)+1)))</f>
        <v/>
      </c>
      <c r="AO408" s="5" t="str">
        <f>IF(OR($AB408="", $AC408=""), "", IF($H408=$M$3, "", IF(OR(AO$7&lt;$AB408, $AC408&lt;AO$6),"", MAX(AO$10:AO407)+1)))</f>
        <v/>
      </c>
      <c r="AP408" s="5" t="str">
        <f>IF(OR($AB408="", $AC408=""), "", IF($H408=$M$3, "", IF(OR(AP$7&lt;$AB408, $AC408&lt;AP$6),"", MAX(AP$10:AP407)+1)))</f>
        <v/>
      </c>
      <c r="AQ408" s="5" t="str">
        <f>IF(OR($AB408="", $AC408=""), "", IF($H408=$M$3, "", IF(OR(AQ$7&lt;$AB408, $AC408&lt;AQ$6),"", MAX(AQ$10:AQ407)+1)))</f>
        <v/>
      </c>
      <c r="AR408" s="5" t="str">
        <f>IF(OR($AB408="", $AC408=""), "", IF($H408=$M$3, "", IF(OR(AR$7&lt;$AB408, $AC408&lt;AR$6),"", MAX(AR$10:AR407)+1)))</f>
        <v/>
      </c>
      <c r="AS408" s="5" t="str">
        <f>IF(OR($AB408="", $AC408=""), "", IF($H408=$M$3, "", IF(OR(AS$7&lt;$AB408, $AC408&lt;AS$6),"", MAX(AS$10:AS407)+1)))</f>
        <v/>
      </c>
      <c r="AT408" s="5" t="str">
        <f>IF(OR($AB408="", $AC408=""), "", IF($H408=$M$3, "", IF(OR(AT$7&lt;$AB408, $AC408&lt;AT$6),"", MAX(AT$10:AT407)+1)))</f>
        <v/>
      </c>
      <c r="AU408" s="5" t="str">
        <f>IF(OR($AB408="", $AC408=""), "", IF($H408=$M$3, "", IF(OR(AU$7&lt;$AB408, $AC408&lt;AU$6),"", MAX(AU$10:AU407)+1)))</f>
        <v/>
      </c>
      <c r="AV408" s="5" t="str">
        <f>IF(OR($AB408="", $AC408=""), "", IF($H408=$M$3, "", IF(OR(AV$7&lt;$AB408, $AC408&lt;AV$6),"", MAX(AV$10:AV407)+1)))</f>
        <v/>
      </c>
      <c r="AW408" s="5" t="str">
        <f>IF(OR($AB408="", $AC408=""), "", IF($H408=$M$3, "", IF(OR(AW$7&lt;$AB408, $AC408&lt;AW$6),"", MAX(AW$10:AW407)+1)))</f>
        <v/>
      </c>
      <c r="AX408" s="5" t="str">
        <f>IF(OR($AB408="", $AC408=""), "", IF($H408=$M$3, "", IF(OR(AX$7&lt;$AB408, $AC408&lt;AX$6),"", MAX(AX$10:AX407)+1)))</f>
        <v/>
      </c>
      <c r="AY408" s="5" t="str">
        <f>IF(OR($AB408="", $AC408=""), "", IF($H408=$M$3, "", IF(OR(AY$7&lt;$AB408, $AC408&lt;AY$6),"", MAX(AY$10:AY407)+1)))</f>
        <v/>
      </c>
      <c r="AZ408" s="5" t="str">
        <f>IF(OR($AB408="", $AC408=""), "", IF($H408=$M$3, "", IF(OR(AZ$7&lt;$AB408, $AC408&lt;AZ$6),"", MAX(AZ$10:AZ407)+1)))</f>
        <v/>
      </c>
      <c r="BA408" s="5" t="str">
        <f>IF(OR($AB408="", $AC408=""), "", IF($H408=$M$3, "", IF(OR(BA$7&lt;$AB408, $AC408&lt;BA$6),"", MAX(BA$10:BA407)+1)))</f>
        <v/>
      </c>
      <c r="BB408" s="5" t="str">
        <f>IF(OR($AB408="", $AC408=""), "", IF($H408=$M$3, "", IF(OR(BB$7&lt;$AB408, $AC408&lt;BB$6),"", MAX(BB$10:BB407)+1)))</f>
        <v/>
      </c>
      <c r="BC408" s="5" t="str">
        <f>IF(OR($AB408="", $AC408=""), "", IF($H408=$M$3, "", IF(OR(BC$7&lt;$AB408, $AC408&lt;BC$6),"", MAX(BC$10:BC407)+1)))</f>
        <v/>
      </c>
      <c r="BD408" s="5" t="str">
        <f>IF(OR($AB408="", $AC408=""), "", IF($H408=$M$3, "", IF(OR(BD$7&lt;$AB408, $AC408&lt;BD$6),"", MAX(BD$10:BD407)+1)))</f>
        <v/>
      </c>
      <c r="BE408" s="5" t="str">
        <f>IF(OR($AB408="", $AC408=""), "", IF($H408=$M$3, "", IF(OR(BE$7&lt;$AB408, $AC408&lt;BE$6),"", MAX(BE$10:BE407)+1)))</f>
        <v/>
      </c>
      <c r="BF408" s="5" t="str">
        <f>IF(OR($AB408="", $AC408=""), "", IF($H408=$M$3, "", IF(OR(BF$7&lt;$AB408, $AC408&lt;BF$6),"", MAX(BF$10:BF407)+1)))</f>
        <v/>
      </c>
      <c r="BG408" s="5" t="str">
        <f>IF(OR($AB408="", $AC408=""), "", IF($H408=$M$3, "", IF(OR(BG$7&lt;$AB408, $AC408&lt;BG$6),"", MAX(BG$10:BG407)+1)))</f>
        <v/>
      </c>
      <c r="BH408" s="5" t="str">
        <f>IF(OR($AB408="", $AC408=""), "", IF($H408=$M$3, "", IF(OR(BH$7&lt;$AB408, $AC408&lt;BH$6),"", MAX(BH$10:BH407)+1)))</f>
        <v/>
      </c>
      <c r="BI408" s="5" t="str">
        <f>IF(OR($AB408="", $AC408=""), "", IF($H408=$M$3, "", IF(OR(BI$7&lt;$AB408, $AC408&lt;BI$6),"", MAX(BI$10:BI407)+1)))</f>
        <v/>
      </c>
      <c r="BK408" s="5" t="str" cm="1">
        <f t="array" aca="1" ref="BK408" ca="1">IFERROR(INDEX($AE408:$BI408, $BJ408, MATCH($BK$9, $AE$9:$BI$9, 0)), "")</f>
        <v/>
      </c>
    </row>
    <row r="409" spans="1:63" x14ac:dyDescent="0.25">
      <c r="A409" s="2"/>
      <c r="B409" s="254"/>
      <c r="C409" s="255"/>
      <c r="D409" s="256"/>
      <c r="E409" s="257"/>
      <c r="F409" s="257"/>
      <c r="G409" s="258"/>
      <c r="H409" s="259"/>
      <c r="I409" s="16"/>
      <c r="J409" s="5" t="str">
        <f t="shared" si="59"/>
        <v/>
      </c>
      <c r="K409" s="2"/>
      <c r="O409" s="5" t="str">
        <f t="shared" si="57"/>
        <v/>
      </c>
      <c r="Q409" s="5" t="str">
        <f t="shared" si="60"/>
        <v/>
      </c>
      <c r="S409" s="5" t="str">
        <f t="shared" si="58"/>
        <v/>
      </c>
      <c r="U409" s="64" t="str">
        <f>IF($D409="","", IF(COUNTIF('Intro &amp; Setup'!$AW$49:$AW$88, $D409)&gt;0, "BH", TEXT($D409, "ddd")))</f>
        <v/>
      </c>
      <c r="V409" s="65" t="str">
        <f>IF($G409="", "", IF(COUNTIF('Intro &amp; Setup'!$AW$49:$AW$88, $G409)&gt;0, "BH", TEXT($G409, "ddd")))</f>
        <v/>
      </c>
      <c r="W409" s="64" t="str">
        <f t="shared" si="61"/>
        <v/>
      </c>
      <c r="X409" s="65" t="str">
        <f t="shared" si="62"/>
        <v/>
      </c>
      <c r="Y409" s="64" t="str">
        <f>IF(F409="", "", IF(OR(F409&lt;'Intro &amp; Setup'!$Z$20, F409&gt;'Intro &amp; Setup'!$Z$22), "X", ""))</f>
        <v/>
      </c>
      <c r="Z409" s="65" t="str">
        <f>IF(G409="", "", IF(OR(G409&lt;'Intro &amp; Setup'!$Z$20, G409&gt;'Intro &amp; Setup'!$Z$22), "X", ""))</f>
        <v/>
      </c>
      <c r="AB409" s="58" t="str">
        <f t="shared" si="63"/>
        <v/>
      </c>
      <c r="AC409" s="59" t="str">
        <f t="shared" si="64"/>
        <v/>
      </c>
      <c r="AE409" s="5" t="str">
        <f>IF(OR($AB409="", $AC409=""), "", IF($H409=$M$3, "", IF(OR(AE$7&lt;$AB409, $AC409&lt;AE$6),"", MAX(AE$10:AE408)+1)))</f>
        <v/>
      </c>
      <c r="AF409" s="5" t="str">
        <f>IF(OR($AB409="", $AC409=""), "", IF($H409=$M$3, "", IF(OR(AF$7&lt;$AB409, $AC409&lt;AF$6),"", MAX(AF$10:AF408)+1)))</f>
        <v/>
      </c>
      <c r="AG409" s="5" t="str">
        <f>IF(OR($AB409="", $AC409=""), "", IF($H409=$M$3, "", IF(OR(AG$7&lt;$AB409, $AC409&lt;AG$6),"", MAX(AG$10:AG408)+1)))</f>
        <v/>
      </c>
      <c r="AH409" s="5" t="str">
        <f>IF(OR($AB409="", $AC409=""), "", IF($H409=$M$3, "", IF(OR(AH$7&lt;$AB409, $AC409&lt;AH$6),"", MAX(AH$10:AH408)+1)))</f>
        <v/>
      </c>
      <c r="AI409" s="5" t="str">
        <f>IF(OR($AB409="", $AC409=""), "", IF($H409=$M$3, "", IF(OR(AI$7&lt;$AB409, $AC409&lt;AI$6),"", MAX(AI$10:AI408)+1)))</f>
        <v/>
      </c>
      <c r="AJ409" s="5" t="str">
        <f>IF(OR($AB409="", $AC409=""), "", IF($H409=$M$3, "", IF(OR(AJ$7&lt;$AB409, $AC409&lt;AJ$6),"", MAX(AJ$10:AJ408)+1)))</f>
        <v/>
      </c>
      <c r="AK409" s="5" t="str">
        <f>IF(OR($AB409="", $AC409=""), "", IF($H409=$M$3, "", IF(OR(AK$7&lt;$AB409, $AC409&lt;AK$6),"", MAX(AK$10:AK408)+1)))</f>
        <v/>
      </c>
      <c r="AL409" s="5" t="str">
        <f>IF(OR($AB409="", $AC409=""), "", IF($H409=$M$3, "", IF(OR(AL$7&lt;$AB409, $AC409&lt;AL$6),"", MAX(AL$10:AL408)+1)))</f>
        <v/>
      </c>
      <c r="AM409" s="5" t="str">
        <f>IF(OR($AB409="", $AC409=""), "", IF($H409=$M$3, "", IF(OR(AM$7&lt;$AB409, $AC409&lt;AM$6),"", MAX(AM$10:AM408)+1)))</f>
        <v/>
      </c>
      <c r="AN409" s="5" t="str">
        <f>IF(OR($AB409="", $AC409=""), "", IF($H409=$M$3, "", IF(OR(AN$7&lt;$AB409, $AC409&lt;AN$6),"", MAX(AN$10:AN408)+1)))</f>
        <v/>
      </c>
      <c r="AO409" s="5" t="str">
        <f>IF(OR($AB409="", $AC409=""), "", IF($H409=$M$3, "", IF(OR(AO$7&lt;$AB409, $AC409&lt;AO$6),"", MAX(AO$10:AO408)+1)))</f>
        <v/>
      </c>
      <c r="AP409" s="5" t="str">
        <f>IF(OR($AB409="", $AC409=""), "", IF($H409=$M$3, "", IF(OR(AP$7&lt;$AB409, $AC409&lt;AP$6),"", MAX(AP$10:AP408)+1)))</f>
        <v/>
      </c>
      <c r="AQ409" s="5" t="str">
        <f>IF(OR($AB409="", $AC409=""), "", IF($H409=$M$3, "", IF(OR(AQ$7&lt;$AB409, $AC409&lt;AQ$6),"", MAX(AQ$10:AQ408)+1)))</f>
        <v/>
      </c>
      <c r="AR409" s="5" t="str">
        <f>IF(OR($AB409="", $AC409=""), "", IF($H409=$M$3, "", IF(OR(AR$7&lt;$AB409, $AC409&lt;AR$6),"", MAX(AR$10:AR408)+1)))</f>
        <v/>
      </c>
      <c r="AS409" s="5" t="str">
        <f>IF(OR($AB409="", $AC409=""), "", IF($H409=$M$3, "", IF(OR(AS$7&lt;$AB409, $AC409&lt;AS$6),"", MAX(AS$10:AS408)+1)))</f>
        <v/>
      </c>
      <c r="AT409" s="5" t="str">
        <f>IF(OR($AB409="", $AC409=""), "", IF($H409=$M$3, "", IF(OR(AT$7&lt;$AB409, $AC409&lt;AT$6),"", MAX(AT$10:AT408)+1)))</f>
        <v/>
      </c>
      <c r="AU409" s="5" t="str">
        <f>IF(OR($AB409="", $AC409=""), "", IF($H409=$M$3, "", IF(OR(AU$7&lt;$AB409, $AC409&lt;AU$6),"", MAX(AU$10:AU408)+1)))</f>
        <v/>
      </c>
      <c r="AV409" s="5" t="str">
        <f>IF(OR($AB409="", $AC409=""), "", IF($H409=$M$3, "", IF(OR(AV$7&lt;$AB409, $AC409&lt;AV$6),"", MAX(AV$10:AV408)+1)))</f>
        <v/>
      </c>
      <c r="AW409" s="5" t="str">
        <f>IF(OR($AB409="", $AC409=""), "", IF($H409=$M$3, "", IF(OR(AW$7&lt;$AB409, $AC409&lt;AW$6),"", MAX(AW$10:AW408)+1)))</f>
        <v/>
      </c>
      <c r="AX409" s="5" t="str">
        <f>IF(OR($AB409="", $AC409=""), "", IF($H409=$M$3, "", IF(OR(AX$7&lt;$AB409, $AC409&lt;AX$6),"", MAX(AX$10:AX408)+1)))</f>
        <v/>
      </c>
      <c r="AY409" s="5" t="str">
        <f>IF(OR($AB409="", $AC409=""), "", IF($H409=$M$3, "", IF(OR(AY$7&lt;$AB409, $AC409&lt;AY$6),"", MAX(AY$10:AY408)+1)))</f>
        <v/>
      </c>
      <c r="AZ409" s="5" t="str">
        <f>IF(OR($AB409="", $AC409=""), "", IF($H409=$M$3, "", IF(OR(AZ$7&lt;$AB409, $AC409&lt;AZ$6),"", MAX(AZ$10:AZ408)+1)))</f>
        <v/>
      </c>
      <c r="BA409" s="5" t="str">
        <f>IF(OR($AB409="", $AC409=""), "", IF($H409=$M$3, "", IF(OR(BA$7&lt;$AB409, $AC409&lt;BA$6),"", MAX(BA$10:BA408)+1)))</f>
        <v/>
      </c>
      <c r="BB409" s="5" t="str">
        <f>IF(OR($AB409="", $AC409=""), "", IF($H409=$M$3, "", IF(OR(BB$7&lt;$AB409, $AC409&lt;BB$6),"", MAX(BB$10:BB408)+1)))</f>
        <v/>
      </c>
      <c r="BC409" s="5" t="str">
        <f>IF(OR($AB409="", $AC409=""), "", IF($H409=$M$3, "", IF(OR(BC$7&lt;$AB409, $AC409&lt;BC$6),"", MAX(BC$10:BC408)+1)))</f>
        <v/>
      </c>
      <c r="BD409" s="5" t="str">
        <f>IF(OR($AB409="", $AC409=""), "", IF($H409=$M$3, "", IF(OR(BD$7&lt;$AB409, $AC409&lt;BD$6),"", MAX(BD$10:BD408)+1)))</f>
        <v/>
      </c>
      <c r="BE409" s="5" t="str">
        <f>IF(OR($AB409="", $AC409=""), "", IF($H409=$M$3, "", IF(OR(BE$7&lt;$AB409, $AC409&lt;BE$6),"", MAX(BE$10:BE408)+1)))</f>
        <v/>
      </c>
      <c r="BF409" s="5" t="str">
        <f>IF(OR($AB409="", $AC409=""), "", IF($H409=$M$3, "", IF(OR(BF$7&lt;$AB409, $AC409&lt;BF$6),"", MAX(BF$10:BF408)+1)))</f>
        <v/>
      </c>
      <c r="BG409" s="5" t="str">
        <f>IF(OR($AB409="", $AC409=""), "", IF($H409=$M$3, "", IF(OR(BG$7&lt;$AB409, $AC409&lt;BG$6),"", MAX(BG$10:BG408)+1)))</f>
        <v/>
      </c>
      <c r="BH409" s="5" t="str">
        <f>IF(OR($AB409="", $AC409=""), "", IF($H409=$M$3, "", IF(OR(BH$7&lt;$AB409, $AC409&lt;BH$6),"", MAX(BH$10:BH408)+1)))</f>
        <v/>
      </c>
      <c r="BI409" s="5" t="str">
        <f>IF(OR($AB409="", $AC409=""), "", IF($H409=$M$3, "", IF(OR(BI$7&lt;$AB409, $AC409&lt;BI$6),"", MAX(BI$10:BI408)+1)))</f>
        <v/>
      </c>
      <c r="BK409" s="5" t="str" cm="1">
        <f t="array" aca="1" ref="BK409" ca="1">IFERROR(INDEX($AE409:$BI409, $BJ409, MATCH($BK$9, $AE$9:$BI$9, 0)), "")</f>
        <v/>
      </c>
    </row>
    <row r="410" spans="1:63" x14ac:dyDescent="0.25">
      <c r="A410" s="2"/>
      <c r="B410" s="254"/>
      <c r="C410" s="255"/>
      <c r="D410" s="256"/>
      <c r="E410" s="257"/>
      <c r="F410" s="257"/>
      <c r="G410" s="258"/>
      <c r="H410" s="259"/>
      <c r="I410" s="16"/>
      <c r="J410" s="5" t="str">
        <f t="shared" si="59"/>
        <v/>
      </c>
      <c r="K410" s="2"/>
      <c r="O410" s="5" t="str">
        <f t="shared" si="57"/>
        <v/>
      </c>
      <c r="Q410" s="5" t="str">
        <f t="shared" si="60"/>
        <v/>
      </c>
      <c r="S410" s="5" t="str">
        <f t="shared" si="58"/>
        <v/>
      </c>
      <c r="U410" s="64" t="str">
        <f>IF($D410="","", IF(COUNTIF('Intro &amp; Setup'!$AW$49:$AW$88, $D410)&gt;0, "BH", TEXT($D410, "ddd")))</f>
        <v/>
      </c>
      <c r="V410" s="65" t="str">
        <f>IF($G410="", "", IF(COUNTIF('Intro &amp; Setup'!$AW$49:$AW$88, $G410)&gt;0, "BH", TEXT($G410, "ddd")))</f>
        <v/>
      </c>
      <c r="W410" s="64" t="str">
        <f t="shared" si="61"/>
        <v/>
      </c>
      <c r="X410" s="65" t="str">
        <f t="shared" si="62"/>
        <v/>
      </c>
      <c r="Y410" s="64" t="str">
        <f>IF(F410="", "", IF(OR(F410&lt;'Intro &amp; Setup'!$Z$20, F410&gt;'Intro &amp; Setup'!$Z$22), "X", ""))</f>
        <v/>
      </c>
      <c r="Z410" s="65" t="str">
        <f>IF(G410="", "", IF(OR(G410&lt;'Intro &amp; Setup'!$Z$20, G410&gt;'Intro &amp; Setup'!$Z$22), "X", ""))</f>
        <v/>
      </c>
      <c r="AB410" s="58" t="str">
        <f t="shared" si="63"/>
        <v/>
      </c>
      <c r="AC410" s="59" t="str">
        <f t="shared" si="64"/>
        <v/>
      </c>
      <c r="AE410" s="5" t="str">
        <f>IF(OR($AB410="", $AC410=""), "", IF($H410=$M$3, "", IF(OR(AE$7&lt;$AB410, $AC410&lt;AE$6),"", MAX(AE$10:AE409)+1)))</f>
        <v/>
      </c>
      <c r="AF410" s="5" t="str">
        <f>IF(OR($AB410="", $AC410=""), "", IF($H410=$M$3, "", IF(OR(AF$7&lt;$AB410, $AC410&lt;AF$6),"", MAX(AF$10:AF409)+1)))</f>
        <v/>
      </c>
      <c r="AG410" s="5" t="str">
        <f>IF(OR($AB410="", $AC410=""), "", IF($H410=$M$3, "", IF(OR(AG$7&lt;$AB410, $AC410&lt;AG$6),"", MAX(AG$10:AG409)+1)))</f>
        <v/>
      </c>
      <c r="AH410" s="5" t="str">
        <f>IF(OR($AB410="", $AC410=""), "", IF($H410=$M$3, "", IF(OR(AH$7&lt;$AB410, $AC410&lt;AH$6),"", MAX(AH$10:AH409)+1)))</f>
        <v/>
      </c>
      <c r="AI410" s="5" t="str">
        <f>IF(OR($AB410="", $AC410=""), "", IF($H410=$M$3, "", IF(OR(AI$7&lt;$AB410, $AC410&lt;AI$6),"", MAX(AI$10:AI409)+1)))</f>
        <v/>
      </c>
      <c r="AJ410" s="5" t="str">
        <f>IF(OR($AB410="", $AC410=""), "", IF($H410=$M$3, "", IF(OR(AJ$7&lt;$AB410, $AC410&lt;AJ$6),"", MAX(AJ$10:AJ409)+1)))</f>
        <v/>
      </c>
      <c r="AK410" s="5" t="str">
        <f>IF(OR($AB410="", $AC410=""), "", IF($H410=$M$3, "", IF(OR(AK$7&lt;$AB410, $AC410&lt;AK$6),"", MAX(AK$10:AK409)+1)))</f>
        <v/>
      </c>
      <c r="AL410" s="5" t="str">
        <f>IF(OR($AB410="", $AC410=""), "", IF($H410=$M$3, "", IF(OR(AL$7&lt;$AB410, $AC410&lt;AL$6),"", MAX(AL$10:AL409)+1)))</f>
        <v/>
      </c>
      <c r="AM410" s="5" t="str">
        <f>IF(OR($AB410="", $AC410=""), "", IF($H410=$M$3, "", IF(OR(AM$7&lt;$AB410, $AC410&lt;AM$6),"", MAX(AM$10:AM409)+1)))</f>
        <v/>
      </c>
      <c r="AN410" s="5" t="str">
        <f>IF(OR($AB410="", $AC410=""), "", IF($H410=$M$3, "", IF(OR(AN$7&lt;$AB410, $AC410&lt;AN$6),"", MAX(AN$10:AN409)+1)))</f>
        <v/>
      </c>
      <c r="AO410" s="5" t="str">
        <f>IF(OR($AB410="", $AC410=""), "", IF($H410=$M$3, "", IF(OR(AO$7&lt;$AB410, $AC410&lt;AO$6),"", MAX(AO$10:AO409)+1)))</f>
        <v/>
      </c>
      <c r="AP410" s="5" t="str">
        <f>IF(OR($AB410="", $AC410=""), "", IF($H410=$M$3, "", IF(OR(AP$7&lt;$AB410, $AC410&lt;AP$6),"", MAX(AP$10:AP409)+1)))</f>
        <v/>
      </c>
      <c r="AQ410" s="5" t="str">
        <f>IF(OR($AB410="", $AC410=""), "", IF($H410=$M$3, "", IF(OR(AQ$7&lt;$AB410, $AC410&lt;AQ$6),"", MAX(AQ$10:AQ409)+1)))</f>
        <v/>
      </c>
      <c r="AR410" s="5" t="str">
        <f>IF(OR($AB410="", $AC410=""), "", IF($H410=$M$3, "", IF(OR(AR$7&lt;$AB410, $AC410&lt;AR$6),"", MAX(AR$10:AR409)+1)))</f>
        <v/>
      </c>
      <c r="AS410" s="5" t="str">
        <f>IF(OR($AB410="", $AC410=""), "", IF($H410=$M$3, "", IF(OR(AS$7&lt;$AB410, $AC410&lt;AS$6),"", MAX(AS$10:AS409)+1)))</f>
        <v/>
      </c>
      <c r="AT410" s="5" t="str">
        <f>IF(OR($AB410="", $AC410=""), "", IF($H410=$M$3, "", IF(OR(AT$7&lt;$AB410, $AC410&lt;AT$6),"", MAX(AT$10:AT409)+1)))</f>
        <v/>
      </c>
      <c r="AU410" s="5" t="str">
        <f>IF(OR($AB410="", $AC410=""), "", IF($H410=$M$3, "", IF(OR(AU$7&lt;$AB410, $AC410&lt;AU$6),"", MAX(AU$10:AU409)+1)))</f>
        <v/>
      </c>
      <c r="AV410" s="5" t="str">
        <f>IF(OR($AB410="", $AC410=""), "", IF($H410=$M$3, "", IF(OR(AV$7&lt;$AB410, $AC410&lt;AV$6),"", MAX(AV$10:AV409)+1)))</f>
        <v/>
      </c>
      <c r="AW410" s="5" t="str">
        <f>IF(OR($AB410="", $AC410=""), "", IF($H410=$M$3, "", IF(OR(AW$7&lt;$AB410, $AC410&lt;AW$6),"", MAX(AW$10:AW409)+1)))</f>
        <v/>
      </c>
      <c r="AX410" s="5" t="str">
        <f>IF(OR($AB410="", $AC410=""), "", IF($H410=$M$3, "", IF(OR(AX$7&lt;$AB410, $AC410&lt;AX$6),"", MAX(AX$10:AX409)+1)))</f>
        <v/>
      </c>
      <c r="AY410" s="5" t="str">
        <f>IF(OR($AB410="", $AC410=""), "", IF($H410=$M$3, "", IF(OR(AY$7&lt;$AB410, $AC410&lt;AY$6),"", MAX(AY$10:AY409)+1)))</f>
        <v/>
      </c>
      <c r="AZ410" s="5" t="str">
        <f>IF(OR($AB410="", $AC410=""), "", IF($H410=$M$3, "", IF(OR(AZ$7&lt;$AB410, $AC410&lt;AZ$6),"", MAX(AZ$10:AZ409)+1)))</f>
        <v/>
      </c>
      <c r="BA410" s="5" t="str">
        <f>IF(OR($AB410="", $AC410=""), "", IF($H410=$M$3, "", IF(OR(BA$7&lt;$AB410, $AC410&lt;BA$6),"", MAX(BA$10:BA409)+1)))</f>
        <v/>
      </c>
      <c r="BB410" s="5" t="str">
        <f>IF(OR($AB410="", $AC410=""), "", IF($H410=$M$3, "", IF(OR(BB$7&lt;$AB410, $AC410&lt;BB$6),"", MAX(BB$10:BB409)+1)))</f>
        <v/>
      </c>
      <c r="BC410" s="5" t="str">
        <f>IF(OR($AB410="", $AC410=""), "", IF($H410=$M$3, "", IF(OR(BC$7&lt;$AB410, $AC410&lt;BC$6),"", MAX(BC$10:BC409)+1)))</f>
        <v/>
      </c>
      <c r="BD410" s="5" t="str">
        <f>IF(OR($AB410="", $AC410=""), "", IF($H410=$M$3, "", IF(OR(BD$7&lt;$AB410, $AC410&lt;BD$6),"", MAX(BD$10:BD409)+1)))</f>
        <v/>
      </c>
      <c r="BE410" s="5" t="str">
        <f>IF(OR($AB410="", $AC410=""), "", IF($H410=$M$3, "", IF(OR(BE$7&lt;$AB410, $AC410&lt;BE$6),"", MAX(BE$10:BE409)+1)))</f>
        <v/>
      </c>
      <c r="BF410" s="5" t="str">
        <f>IF(OR($AB410="", $AC410=""), "", IF($H410=$M$3, "", IF(OR(BF$7&lt;$AB410, $AC410&lt;BF$6),"", MAX(BF$10:BF409)+1)))</f>
        <v/>
      </c>
      <c r="BG410" s="5" t="str">
        <f>IF(OR($AB410="", $AC410=""), "", IF($H410=$M$3, "", IF(OR(BG$7&lt;$AB410, $AC410&lt;BG$6),"", MAX(BG$10:BG409)+1)))</f>
        <v/>
      </c>
      <c r="BH410" s="5" t="str">
        <f>IF(OR($AB410="", $AC410=""), "", IF($H410=$M$3, "", IF(OR(BH$7&lt;$AB410, $AC410&lt;BH$6),"", MAX(BH$10:BH409)+1)))</f>
        <v/>
      </c>
      <c r="BI410" s="5" t="str">
        <f>IF(OR($AB410="", $AC410=""), "", IF($H410=$M$3, "", IF(OR(BI$7&lt;$AB410, $AC410&lt;BI$6),"", MAX(BI$10:BI409)+1)))</f>
        <v/>
      </c>
      <c r="BK410" s="5" t="str" cm="1">
        <f t="array" aca="1" ref="BK410" ca="1">IFERROR(INDEX($AE410:$BI410, $BJ410, MATCH($BK$9, $AE$9:$BI$9, 0)), "")</f>
        <v/>
      </c>
    </row>
    <row r="411" spans="1:63" x14ac:dyDescent="0.25">
      <c r="A411" s="2"/>
      <c r="B411" s="254"/>
      <c r="C411" s="255"/>
      <c r="D411" s="256"/>
      <c r="E411" s="257"/>
      <c r="F411" s="257"/>
      <c r="G411" s="258"/>
      <c r="H411" s="259"/>
      <c r="I411" s="16"/>
      <c r="J411" s="5" t="str">
        <f t="shared" si="59"/>
        <v/>
      </c>
      <c r="K411" s="2"/>
      <c r="O411" s="5" t="str">
        <f t="shared" si="57"/>
        <v/>
      </c>
      <c r="Q411" s="5" t="str">
        <f t="shared" si="60"/>
        <v/>
      </c>
      <c r="S411" s="5" t="str">
        <f t="shared" si="58"/>
        <v/>
      </c>
      <c r="U411" s="64" t="str">
        <f>IF($D411="","", IF(COUNTIF('Intro &amp; Setup'!$AW$49:$AW$88, $D411)&gt;0, "BH", TEXT($D411, "ddd")))</f>
        <v/>
      </c>
      <c r="V411" s="65" t="str">
        <f>IF($G411="", "", IF(COUNTIF('Intro &amp; Setup'!$AW$49:$AW$88, $G411)&gt;0, "BH", TEXT($G411, "ddd")))</f>
        <v/>
      </c>
      <c r="W411" s="64" t="str">
        <f t="shared" si="61"/>
        <v/>
      </c>
      <c r="X411" s="65" t="str">
        <f t="shared" si="62"/>
        <v/>
      </c>
      <c r="Y411" s="64" t="str">
        <f>IF(F411="", "", IF(OR(F411&lt;'Intro &amp; Setup'!$Z$20, F411&gt;'Intro &amp; Setup'!$Z$22), "X", ""))</f>
        <v/>
      </c>
      <c r="Z411" s="65" t="str">
        <f>IF(G411="", "", IF(OR(G411&lt;'Intro &amp; Setup'!$Z$20, G411&gt;'Intro &amp; Setup'!$Z$22), "X", ""))</f>
        <v/>
      </c>
      <c r="AB411" s="58" t="str">
        <f t="shared" si="63"/>
        <v/>
      </c>
      <c r="AC411" s="59" t="str">
        <f t="shared" si="64"/>
        <v/>
      </c>
      <c r="AE411" s="5" t="str">
        <f>IF(OR($AB411="", $AC411=""), "", IF($H411=$M$3, "", IF(OR(AE$7&lt;$AB411, $AC411&lt;AE$6),"", MAX(AE$10:AE410)+1)))</f>
        <v/>
      </c>
      <c r="AF411" s="5" t="str">
        <f>IF(OR($AB411="", $AC411=""), "", IF($H411=$M$3, "", IF(OR(AF$7&lt;$AB411, $AC411&lt;AF$6),"", MAX(AF$10:AF410)+1)))</f>
        <v/>
      </c>
      <c r="AG411" s="5" t="str">
        <f>IF(OR($AB411="", $AC411=""), "", IF($H411=$M$3, "", IF(OR(AG$7&lt;$AB411, $AC411&lt;AG$6),"", MAX(AG$10:AG410)+1)))</f>
        <v/>
      </c>
      <c r="AH411" s="5" t="str">
        <f>IF(OR($AB411="", $AC411=""), "", IF($H411=$M$3, "", IF(OR(AH$7&lt;$AB411, $AC411&lt;AH$6),"", MAX(AH$10:AH410)+1)))</f>
        <v/>
      </c>
      <c r="AI411" s="5" t="str">
        <f>IF(OR($AB411="", $AC411=""), "", IF($H411=$M$3, "", IF(OR(AI$7&lt;$AB411, $AC411&lt;AI$6),"", MAX(AI$10:AI410)+1)))</f>
        <v/>
      </c>
      <c r="AJ411" s="5" t="str">
        <f>IF(OR($AB411="", $AC411=""), "", IF($H411=$M$3, "", IF(OR(AJ$7&lt;$AB411, $AC411&lt;AJ$6),"", MAX(AJ$10:AJ410)+1)))</f>
        <v/>
      </c>
      <c r="AK411" s="5" t="str">
        <f>IF(OR($AB411="", $AC411=""), "", IF($H411=$M$3, "", IF(OR(AK$7&lt;$AB411, $AC411&lt;AK$6),"", MAX(AK$10:AK410)+1)))</f>
        <v/>
      </c>
      <c r="AL411" s="5" t="str">
        <f>IF(OR($AB411="", $AC411=""), "", IF($H411=$M$3, "", IF(OR(AL$7&lt;$AB411, $AC411&lt;AL$6),"", MAX(AL$10:AL410)+1)))</f>
        <v/>
      </c>
      <c r="AM411" s="5" t="str">
        <f>IF(OR($AB411="", $AC411=""), "", IF($H411=$M$3, "", IF(OR(AM$7&lt;$AB411, $AC411&lt;AM$6),"", MAX(AM$10:AM410)+1)))</f>
        <v/>
      </c>
      <c r="AN411" s="5" t="str">
        <f>IF(OR($AB411="", $AC411=""), "", IF($H411=$M$3, "", IF(OR(AN$7&lt;$AB411, $AC411&lt;AN$6),"", MAX(AN$10:AN410)+1)))</f>
        <v/>
      </c>
      <c r="AO411" s="5" t="str">
        <f>IF(OR($AB411="", $AC411=""), "", IF($H411=$M$3, "", IF(OR(AO$7&lt;$AB411, $AC411&lt;AO$6),"", MAX(AO$10:AO410)+1)))</f>
        <v/>
      </c>
      <c r="AP411" s="5" t="str">
        <f>IF(OR($AB411="", $AC411=""), "", IF($H411=$M$3, "", IF(OR(AP$7&lt;$AB411, $AC411&lt;AP$6),"", MAX(AP$10:AP410)+1)))</f>
        <v/>
      </c>
      <c r="AQ411" s="5" t="str">
        <f>IF(OR($AB411="", $AC411=""), "", IF($H411=$M$3, "", IF(OR(AQ$7&lt;$AB411, $AC411&lt;AQ$6),"", MAX(AQ$10:AQ410)+1)))</f>
        <v/>
      </c>
      <c r="AR411" s="5" t="str">
        <f>IF(OR($AB411="", $AC411=""), "", IF($H411=$M$3, "", IF(OR(AR$7&lt;$AB411, $AC411&lt;AR$6),"", MAX(AR$10:AR410)+1)))</f>
        <v/>
      </c>
      <c r="AS411" s="5" t="str">
        <f>IF(OR($AB411="", $AC411=""), "", IF($H411=$M$3, "", IF(OR(AS$7&lt;$AB411, $AC411&lt;AS$6),"", MAX(AS$10:AS410)+1)))</f>
        <v/>
      </c>
      <c r="AT411" s="5" t="str">
        <f>IF(OR($AB411="", $AC411=""), "", IF($H411=$M$3, "", IF(OR(AT$7&lt;$AB411, $AC411&lt;AT$6),"", MAX(AT$10:AT410)+1)))</f>
        <v/>
      </c>
      <c r="AU411" s="5" t="str">
        <f>IF(OR($AB411="", $AC411=""), "", IF($H411=$M$3, "", IF(OR(AU$7&lt;$AB411, $AC411&lt;AU$6),"", MAX(AU$10:AU410)+1)))</f>
        <v/>
      </c>
      <c r="AV411" s="5" t="str">
        <f>IF(OR($AB411="", $AC411=""), "", IF($H411=$M$3, "", IF(OR(AV$7&lt;$AB411, $AC411&lt;AV$6),"", MAX(AV$10:AV410)+1)))</f>
        <v/>
      </c>
      <c r="AW411" s="5" t="str">
        <f>IF(OR($AB411="", $AC411=""), "", IF($H411=$M$3, "", IF(OR(AW$7&lt;$AB411, $AC411&lt;AW$6),"", MAX(AW$10:AW410)+1)))</f>
        <v/>
      </c>
      <c r="AX411" s="5" t="str">
        <f>IF(OR($AB411="", $AC411=""), "", IF($H411=$M$3, "", IF(OR(AX$7&lt;$AB411, $AC411&lt;AX$6),"", MAX(AX$10:AX410)+1)))</f>
        <v/>
      </c>
      <c r="AY411" s="5" t="str">
        <f>IF(OR($AB411="", $AC411=""), "", IF($H411=$M$3, "", IF(OR(AY$7&lt;$AB411, $AC411&lt;AY$6),"", MAX(AY$10:AY410)+1)))</f>
        <v/>
      </c>
      <c r="AZ411" s="5" t="str">
        <f>IF(OR($AB411="", $AC411=""), "", IF($H411=$M$3, "", IF(OR(AZ$7&lt;$AB411, $AC411&lt;AZ$6),"", MAX(AZ$10:AZ410)+1)))</f>
        <v/>
      </c>
      <c r="BA411" s="5" t="str">
        <f>IF(OR($AB411="", $AC411=""), "", IF($H411=$M$3, "", IF(OR(BA$7&lt;$AB411, $AC411&lt;BA$6),"", MAX(BA$10:BA410)+1)))</f>
        <v/>
      </c>
      <c r="BB411" s="5" t="str">
        <f>IF(OR($AB411="", $AC411=""), "", IF($H411=$M$3, "", IF(OR(BB$7&lt;$AB411, $AC411&lt;BB$6),"", MAX(BB$10:BB410)+1)))</f>
        <v/>
      </c>
      <c r="BC411" s="5" t="str">
        <f>IF(OR($AB411="", $AC411=""), "", IF($H411=$M$3, "", IF(OR(BC$7&lt;$AB411, $AC411&lt;BC$6),"", MAX(BC$10:BC410)+1)))</f>
        <v/>
      </c>
      <c r="BD411" s="5" t="str">
        <f>IF(OR($AB411="", $AC411=""), "", IF($H411=$M$3, "", IF(OR(BD$7&lt;$AB411, $AC411&lt;BD$6),"", MAX(BD$10:BD410)+1)))</f>
        <v/>
      </c>
      <c r="BE411" s="5" t="str">
        <f>IF(OR($AB411="", $AC411=""), "", IF($H411=$M$3, "", IF(OR(BE$7&lt;$AB411, $AC411&lt;BE$6),"", MAX(BE$10:BE410)+1)))</f>
        <v/>
      </c>
      <c r="BF411" s="5" t="str">
        <f>IF(OR($AB411="", $AC411=""), "", IF($H411=$M$3, "", IF(OR(BF$7&lt;$AB411, $AC411&lt;BF$6),"", MAX(BF$10:BF410)+1)))</f>
        <v/>
      </c>
      <c r="BG411" s="5" t="str">
        <f>IF(OR($AB411="", $AC411=""), "", IF($H411=$M$3, "", IF(OR(BG$7&lt;$AB411, $AC411&lt;BG$6),"", MAX(BG$10:BG410)+1)))</f>
        <v/>
      </c>
      <c r="BH411" s="5" t="str">
        <f>IF(OR($AB411="", $AC411=""), "", IF($H411=$M$3, "", IF(OR(BH$7&lt;$AB411, $AC411&lt;BH$6),"", MAX(BH$10:BH410)+1)))</f>
        <v/>
      </c>
      <c r="BI411" s="5" t="str">
        <f>IF(OR($AB411="", $AC411=""), "", IF($H411=$M$3, "", IF(OR(BI$7&lt;$AB411, $AC411&lt;BI$6),"", MAX(BI$10:BI410)+1)))</f>
        <v/>
      </c>
      <c r="BK411" s="5" t="str" cm="1">
        <f t="array" aca="1" ref="BK411" ca="1">IFERROR(INDEX($AE411:$BI411, $BJ411, MATCH($BK$9, $AE$9:$BI$9, 0)), "")</f>
        <v/>
      </c>
    </row>
    <row r="412" spans="1:63" x14ac:dyDescent="0.25">
      <c r="A412" s="2"/>
      <c r="B412" s="254"/>
      <c r="C412" s="255"/>
      <c r="D412" s="256"/>
      <c r="E412" s="257"/>
      <c r="F412" s="257"/>
      <c r="G412" s="258"/>
      <c r="H412" s="259"/>
      <c r="I412" s="16"/>
      <c r="J412" s="5" t="str">
        <f t="shared" si="59"/>
        <v/>
      </c>
      <c r="K412" s="2"/>
      <c r="O412" s="5" t="str">
        <f t="shared" si="57"/>
        <v/>
      </c>
      <c r="Q412" s="5" t="str">
        <f t="shared" si="60"/>
        <v/>
      </c>
      <c r="S412" s="5" t="str">
        <f t="shared" si="58"/>
        <v/>
      </c>
      <c r="U412" s="64" t="str">
        <f>IF($D412="","", IF(COUNTIF('Intro &amp; Setup'!$AW$49:$AW$88, $D412)&gt;0, "BH", TEXT($D412, "ddd")))</f>
        <v/>
      </c>
      <c r="V412" s="65" t="str">
        <f>IF($G412="", "", IF(COUNTIF('Intro &amp; Setup'!$AW$49:$AW$88, $G412)&gt;0, "BH", TEXT($G412, "ddd")))</f>
        <v/>
      </c>
      <c r="W412" s="64" t="str">
        <f t="shared" si="61"/>
        <v/>
      </c>
      <c r="X412" s="65" t="str">
        <f t="shared" si="62"/>
        <v/>
      </c>
      <c r="Y412" s="64" t="str">
        <f>IF(F412="", "", IF(OR(F412&lt;'Intro &amp; Setup'!$Z$20, F412&gt;'Intro &amp; Setup'!$Z$22), "X", ""))</f>
        <v/>
      </c>
      <c r="Z412" s="65" t="str">
        <f>IF(G412="", "", IF(OR(G412&lt;'Intro &amp; Setup'!$Z$20, G412&gt;'Intro &amp; Setup'!$Z$22), "X", ""))</f>
        <v/>
      </c>
      <c r="AB412" s="58" t="str">
        <f t="shared" si="63"/>
        <v/>
      </c>
      <c r="AC412" s="59" t="str">
        <f t="shared" si="64"/>
        <v/>
      </c>
      <c r="AE412" s="5" t="str">
        <f>IF(OR($AB412="", $AC412=""), "", IF($H412=$M$3, "", IF(OR(AE$7&lt;$AB412, $AC412&lt;AE$6),"", MAX(AE$10:AE411)+1)))</f>
        <v/>
      </c>
      <c r="AF412" s="5" t="str">
        <f>IF(OR($AB412="", $AC412=""), "", IF($H412=$M$3, "", IF(OR(AF$7&lt;$AB412, $AC412&lt;AF$6),"", MAX(AF$10:AF411)+1)))</f>
        <v/>
      </c>
      <c r="AG412" s="5" t="str">
        <f>IF(OR($AB412="", $AC412=""), "", IF($H412=$M$3, "", IF(OR(AG$7&lt;$AB412, $AC412&lt;AG$6),"", MAX(AG$10:AG411)+1)))</f>
        <v/>
      </c>
      <c r="AH412" s="5" t="str">
        <f>IF(OR($AB412="", $AC412=""), "", IF($H412=$M$3, "", IF(OR(AH$7&lt;$AB412, $AC412&lt;AH$6),"", MAX(AH$10:AH411)+1)))</f>
        <v/>
      </c>
      <c r="AI412" s="5" t="str">
        <f>IF(OR($AB412="", $AC412=""), "", IF($H412=$M$3, "", IF(OR(AI$7&lt;$AB412, $AC412&lt;AI$6),"", MAX(AI$10:AI411)+1)))</f>
        <v/>
      </c>
      <c r="AJ412" s="5" t="str">
        <f>IF(OR($AB412="", $AC412=""), "", IF($H412=$M$3, "", IF(OR(AJ$7&lt;$AB412, $AC412&lt;AJ$6),"", MAX(AJ$10:AJ411)+1)))</f>
        <v/>
      </c>
      <c r="AK412" s="5" t="str">
        <f>IF(OR($AB412="", $AC412=""), "", IF($H412=$M$3, "", IF(OR(AK$7&lt;$AB412, $AC412&lt;AK$6),"", MAX(AK$10:AK411)+1)))</f>
        <v/>
      </c>
      <c r="AL412" s="5" t="str">
        <f>IF(OR($AB412="", $AC412=""), "", IF($H412=$M$3, "", IF(OR(AL$7&lt;$AB412, $AC412&lt;AL$6),"", MAX(AL$10:AL411)+1)))</f>
        <v/>
      </c>
      <c r="AM412" s="5" t="str">
        <f>IF(OR($AB412="", $AC412=""), "", IF($H412=$M$3, "", IF(OR(AM$7&lt;$AB412, $AC412&lt;AM$6),"", MAX(AM$10:AM411)+1)))</f>
        <v/>
      </c>
      <c r="AN412" s="5" t="str">
        <f>IF(OR($AB412="", $AC412=""), "", IF($H412=$M$3, "", IF(OR(AN$7&lt;$AB412, $AC412&lt;AN$6),"", MAX(AN$10:AN411)+1)))</f>
        <v/>
      </c>
      <c r="AO412" s="5" t="str">
        <f>IF(OR($AB412="", $AC412=""), "", IF($H412=$M$3, "", IF(OR(AO$7&lt;$AB412, $AC412&lt;AO$6),"", MAX(AO$10:AO411)+1)))</f>
        <v/>
      </c>
      <c r="AP412" s="5" t="str">
        <f>IF(OR($AB412="", $AC412=""), "", IF($H412=$M$3, "", IF(OR(AP$7&lt;$AB412, $AC412&lt;AP$6),"", MAX(AP$10:AP411)+1)))</f>
        <v/>
      </c>
      <c r="AQ412" s="5" t="str">
        <f>IF(OR($AB412="", $AC412=""), "", IF($H412=$M$3, "", IF(OR(AQ$7&lt;$AB412, $AC412&lt;AQ$6),"", MAX(AQ$10:AQ411)+1)))</f>
        <v/>
      </c>
      <c r="AR412" s="5" t="str">
        <f>IF(OR($AB412="", $AC412=""), "", IF($H412=$M$3, "", IF(OR(AR$7&lt;$AB412, $AC412&lt;AR$6),"", MAX(AR$10:AR411)+1)))</f>
        <v/>
      </c>
      <c r="AS412" s="5" t="str">
        <f>IF(OR($AB412="", $AC412=""), "", IF($H412=$M$3, "", IF(OR(AS$7&lt;$AB412, $AC412&lt;AS$6),"", MAX(AS$10:AS411)+1)))</f>
        <v/>
      </c>
      <c r="AT412" s="5" t="str">
        <f>IF(OR($AB412="", $AC412=""), "", IF($H412=$M$3, "", IF(OR(AT$7&lt;$AB412, $AC412&lt;AT$6),"", MAX(AT$10:AT411)+1)))</f>
        <v/>
      </c>
      <c r="AU412" s="5" t="str">
        <f>IF(OR($AB412="", $AC412=""), "", IF($H412=$M$3, "", IF(OR(AU$7&lt;$AB412, $AC412&lt;AU$6),"", MAX(AU$10:AU411)+1)))</f>
        <v/>
      </c>
      <c r="AV412" s="5" t="str">
        <f>IF(OR($AB412="", $AC412=""), "", IF($H412=$M$3, "", IF(OR(AV$7&lt;$AB412, $AC412&lt;AV$6),"", MAX(AV$10:AV411)+1)))</f>
        <v/>
      </c>
      <c r="AW412" s="5" t="str">
        <f>IF(OR($AB412="", $AC412=""), "", IF($H412=$M$3, "", IF(OR(AW$7&lt;$AB412, $AC412&lt;AW$6),"", MAX(AW$10:AW411)+1)))</f>
        <v/>
      </c>
      <c r="AX412" s="5" t="str">
        <f>IF(OR($AB412="", $AC412=""), "", IF($H412=$M$3, "", IF(OR(AX$7&lt;$AB412, $AC412&lt;AX$6),"", MAX(AX$10:AX411)+1)))</f>
        <v/>
      </c>
      <c r="AY412" s="5" t="str">
        <f>IF(OR($AB412="", $AC412=""), "", IF($H412=$M$3, "", IF(OR(AY$7&lt;$AB412, $AC412&lt;AY$6),"", MAX(AY$10:AY411)+1)))</f>
        <v/>
      </c>
      <c r="AZ412" s="5" t="str">
        <f>IF(OR($AB412="", $AC412=""), "", IF($H412=$M$3, "", IF(OR(AZ$7&lt;$AB412, $AC412&lt;AZ$6),"", MAX(AZ$10:AZ411)+1)))</f>
        <v/>
      </c>
      <c r="BA412" s="5" t="str">
        <f>IF(OR($AB412="", $AC412=""), "", IF($H412=$M$3, "", IF(OR(BA$7&lt;$AB412, $AC412&lt;BA$6),"", MAX(BA$10:BA411)+1)))</f>
        <v/>
      </c>
      <c r="BB412" s="5" t="str">
        <f>IF(OR($AB412="", $AC412=""), "", IF($H412=$M$3, "", IF(OR(BB$7&lt;$AB412, $AC412&lt;BB$6),"", MAX(BB$10:BB411)+1)))</f>
        <v/>
      </c>
      <c r="BC412" s="5" t="str">
        <f>IF(OR($AB412="", $AC412=""), "", IF($H412=$M$3, "", IF(OR(BC$7&lt;$AB412, $AC412&lt;BC$6),"", MAX(BC$10:BC411)+1)))</f>
        <v/>
      </c>
      <c r="BD412" s="5" t="str">
        <f>IF(OR($AB412="", $AC412=""), "", IF($H412=$M$3, "", IF(OR(BD$7&lt;$AB412, $AC412&lt;BD$6),"", MAX(BD$10:BD411)+1)))</f>
        <v/>
      </c>
      <c r="BE412" s="5" t="str">
        <f>IF(OR($AB412="", $AC412=""), "", IF($H412=$M$3, "", IF(OR(BE$7&lt;$AB412, $AC412&lt;BE$6),"", MAX(BE$10:BE411)+1)))</f>
        <v/>
      </c>
      <c r="BF412" s="5" t="str">
        <f>IF(OR($AB412="", $AC412=""), "", IF($H412=$M$3, "", IF(OR(BF$7&lt;$AB412, $AC412&lt;BF$6),"", MAX(BF$10:BF411)+1)))</f>
        <v/>
      </c>
      <c r="BG412" s="5" t="str">
        <f>IF(OR($AB412="", $AC412=""), "", IF($H412=$M$3, "", IF(OR(BG$7&lt;$AB412, $AC412&lt;BG$6),"", MAX(BG$10:BG411)+1)))</f>
        <v/>
      </c>
      <c r="BH412" s="5" t="str">
        <f>IF(OR($AB412="", $AC412=""), "", IF($H412=$M$3, "", IF(OR(BH$7&lt;$AB412, $AC412&lt;BH$6),"", MAX(BH$10:BH411)+1)))</f>
        <v/>
      </c>
      <c r="BI412" s="5" t="str">
        <f>IF(OR($AB412="", $AC412=""), "", IF($H412=$M$3, "", IF(OR(BI$7&lt;$AB412, $AC412&lt;BI$6),"", MAX(BI$10:BI411)+1)))</f>
        <v/>
      </c>
      <c r="BK412" s="5" t="str" cm="1">
        <f t="array" aca="1" ref="BK412" ca="1">IFERROR(INDEX($AE412:$BI412, $BJ412, MATCH($BK$9, $AE$9:$BI$9, 0)), "")</f>
        <v/>
      </c>
    </row>
    <row r="413" spans="1:63" x14ac:dyDescent="0.25">
      <c r="A413" s="2"/>
      <c r="B413" s="254"/>
      <c r="C413" s="255"/>
      <c r="D413" s="256"/>
      <c r="E413" s="257"/>
      <c r="F413" s="257"/>
      <c r="G413" s="258"/>
      <c r="H413" s="259"/>
      <c r="I413" s="16"/>
      <c r="J413" s="5" t="str">
        <f t="shared" si="59"/>
        <v/>
      </c>
      <c r="K413" s="2"/>
      <c r="O413" s="5" t="str">
        <f t="shared" si="57"/>
        <v/>
      </c>
      <c r="Q413" s="5" t="str">
        <f t="shared" si="60"/>
        <v/>
      </c>
      <c r="S413" s="5" t="str">
        <f t="shared" si="58"/>
        <v/>
      </c>
      <c r="U413" s="64" t="str">
        <f>IF($D413="","", IF(COUNTIF('Intro &amp; Setup'!$AW$49:$AW$88, $D413)&gt;0, "BH", TEXT($D413, "ddd")))</f>
        <v/>
      </c>
      <c r="V413" s="65" t="str">
        <f>IF($G413="", "", IF(COUNTIF('Intro &amp; Setup'!$AW$49:$AW$88, $G413)&gt;0, "BH", TEXT($G413, "ddd")))</f>
        <v/>
      </c>
      <c r="W413" s="64" t="str">
        <f t="shared" si="61"/>
        <v/>
      </c>
      <c r="X413" s="65" t="str">
        <f t="shared" si="62"/>
        <v/>
      </c>
      <c r="Y413" s="64" t="str">
        <f>IF(F413="", "", IF(OR(F413&lt;'Intro &amp; Setup'!$Z$20, F413&gt;'Intro &amp; Setup'!$Z$22), "X", ""))</f>
        <v/>
      </c>
      <c r="Z413" s="65" t="str">
        <f>IF(G413="", "", IF(OR(G413&lt;'Intro &amp; Setup'!$Z$20, G413&gt;'Intro &amp; Setup'!$Z$22), "X", ""))</f>
        <v/>
      </c>
      <c r="AB413" s="58" t="str">
        <f t="shared" si="63"/>
        <v/>
      </c>
      <c r="AC413" s="59" t="str">
        <f t="shared" si="64"/>
        <v/>
      </c>
      <c r="AE413" s="5" t="str">
        <f>IF(OR($AB413="", $AC413=""), "", IF($H413=$M$3, "", IF(OR(AE$7&lt;$AB413, $AC413&lt;AE$6),"", MAX(AE$10:AE412)+1)))</f>
        <v/>
      </c>
      <c r="AF413" s="5" t="str">
        <f>IF(OR($AB413="", $AC413=""), "", IF($H413=$M$3, "", IF(OR(AF$7&lt;$AB413, $AC413&lt;AF$6),"", MAX(AF$10:AF412)+1)))</f>
        <v/>
      </c>
      <c r="AG413" s="5" t="str">
        <f>IF(OR($AB413="", $AC413=""), "", IF($H413=$M$3, "", IF(OR(AG$7&lt;$AB413, $AC413&lt;AG$6),"", MAX(AG$10:AG412)+1)))</f>
        <v/>
      </c>
      <c r="AH413" s="5" t="str">
        <f>IF(OR($AB413="", $AC413=""), "", IF($H413=$M$3, "", IF(OR(AH$7&lt;$AB413, $AC413&lt;AH$6),"", MAX(AH$10:AH412)+1)))</f>
        <v/>
      </c>
      <c r="AI413" s="5" t="str">
        <f>IF(OR($AB413="", $AC413=""), "", IF($H413=$M$3, "", IF(OR(AI$7&lt;$AB413, $AC413&lt;AI$6),"", MAX(AI$10:AI412)+1)))</f>
        <v/>
      </c>
      <c r="AJ413" s="5" t="str">
        <f>IF(OR($AB413="", $AC413=""), "", IF($H413=$M$3, "", IF(OR(AJ$7&lt;$AB413, $AC413&lt;AJ$6),"", MAX(AJ$10:AJ412)+1)))</f>
        <v/>
      </c>
      <c r="AK413" s="5" t="str">
        <f>IF(OR($AB413="", $AC413=""), "", IF($H413=$M$3, "", IF(OR(AK$7&lt;$AB413, $AC413&lt;AK$6),"", MAX(AK$10:AK412)+1)))</f>
        <v/>
      </c>
      <c r="AL413" s="5" t="str">
        <f>IF(OR($AB413="", $AC413=""), "", IF($H413=$M$3, "", IF(OR(AL$7&lt;$AB413, $AC413&lt;AL$6),"", MAX(AL$10:AL412)+1)))</f>
        <v/>
      </c>
      <c r="AM413" s="5" t="str">
        <f>IF(OR($AB413="", $AC413=""), "", IF($H413=$M$3, "", IF(OR(AM$7&lt;$AB413, $AC413&lt;AM$6),"", MAX(AM$10:AM412)+1)))</f>
        <v/>
      </c>
      <c r="AN413" s="5" t="str">
        <f>IF(OR($AB413="", $AC413=""), "", IF($H413=$M$3, "", IF(OR(AN$7&lt;$AB413, $AC413&lt;AN$6),"", MAX(AN$10:AN412)+1)))</f>
        <v/>
      </c>
      <c r="AO413" s="5" t="str">
        <f>IF(OR($AB413="", $AC413=""), "", IF($H413=$M$3, "", IF(OR(AO$7&lt;$AB413, $AC413&lt;AO$6),"", MAX(AO$10:AO412)+1)))</f>
        <v/>
      </c>
      <c r="AP413" s="5" t="str">
        <f>IF(OR($AB413="", $AC413=""), "", IF($H413=$M$3, "", IF(OR(AP$7&lt;$AB413, $AC413&lt;AP$6),"", MAX(AP$10:AP412)+1)))</f>
        <v/>
      </c>
      <c r="AQ413" s="5" t="str">
        <f>IF(OR($AB413="", $AC413=""), "", IF($H413=$M$3, "", IF(OR(AQ$7&lt;$AB413, $AC413&lt;AQ$6),"", MAX(AQ$10:AQ412)+1)))</f>
        <v/>
      </c>
      <c r="AR413" s="5" t="str">
        <f>IF(OR($AB413="", $AC413=""), "", IF($H413=$M$3, "", IF(OR(AR$7&lt;$AB413, $AC413&lt;AR$6),"", MAX(AR$10:AR412)+1)))</f>
        <v/>
      </c>
      <c r="AS413" s="5" t="str">
        <f>IF(OR($AB413="", $AC413=""), "", IF($H413=$M$3, "", IF(OR(AS$7&lt;$AB413, $AC413&lt;AS$6),"", MAX(AS$10:AS412)+1)))</f>
        <v/>
      </c>
      <c r="AT413" s="5" t="str">
        <f>IF(OR($AB413="", $AC413=""), "", IF($H413=$M$3, "", IF(OR(AT$7&lt;$AB413, $AC413&lt;AT$6),"", MAX(AT$10:AT412)+1)))</f>
        <v/>
      </c>
      <c r="AU413" s="5" t="str">
        <f>IF(OR($AB413="", $AC413=""), "", IF($H413=$M$3, "", IF(OR(AU$7&lt;$AB413, $AC413&lt;AU$6),"", MAX(AU$10:AU412)+1)))</f>
        <v/>
      </c>
      <c r="AV413" s="5" t="str">
        <f>IF(OR($AB413="", $AC413=""), "", IF($H413=$M$3, "", IF(OR(AV$7&lt;$AB413, $AC413&lt;AV$6),"", MAX(AV$10:AV412)+1)))</f>
        <v/>
      </c>
      <c r="AW413" s="5" t="str">
        <f>IF(OR($AB413="", $AC413=""), "", IF($H413=$M$3, "", IF(OR(AW$7&lt;$AB413, $AC413&lt;AW$6),"", MAX(AW$10:AW412)+1)))</f>
        <v/>
      </c>
      <c r="AX413" s="5" t="str">
        <f>IF(OR($AB413="", $AC413=""), "", IF($H413=$M$3, "", IF(OR(AX$7&lt;$AB413, $AC413&lt;AX$6),"", MAX(AX$10:AX412)+1)))</f>
        <v/>
      </c>
      <c r="AY413" s="5" t="str">
        <f>IF(OR($AB413="", $AC413=""), "", IF($H413=$M$3, "", IF(OR(AY$7&lt;$AB413, $AC413&lt;AY$6),"", MAX(AY$10:AY412)+1)))</f>
        <v/>
      </c>
      <c r="AZ413" s="5" t="str">
        <f>IF(OR($AB413="", $AC413=""), "", IF($H413=$M$3, "", IF(OR(AZ$7&lt;$AB413, $AC413&lt;AZ$6),"", MAX(AZ$10:AZ412)+1)))</f>
        <v/>
      </c>
      <c r="BA413" s="5" t="str">
        <f>IF(OR($AB413="", $AC413=""), "", IF($H413=$M$3, "", IF(OR(BA$7&lt;$AB413, $AC413&lt;BA$6),"", MAX(BA$10:BA412)+1)))</f>
        <v/>
      </c>
      <c r="BB413" s="5" t="str">
        <f>IF(OR($AB413="", $AC413=""), "", IF($H413=$M$3, "", IF(OR(BB$7&lt;$AB413, $AC413&lt;BB$6),"", MAX(BB$10:BB412)+1)))</f>
        <v/>
      </c>
      <c r="BC413" s="5" t="str">
        <f>IF(OR($AB413="", $AC413=""), "", IF($H413=$M$3, "", IF(OR(BC$7&lt;$AB413, $AC413&lt;BC$6),"", MAX(BC$10:BC412)+1)))</f>
        <v/>
      </c>
      <c r="BD413" s="5" t="str">
        <f>IF(OR($AB413="", $AC413=""), "", IF($H413=$M$3, "", IF(OR(BD$7&lt;$AB413, $AC413&lt;BD$6),"", MAX(BD$10:BD412)+1)))</f>
        <v/>
      </c>
      <c r="BE413" s="5" t="str">
        <f>IF(OR($AB413="", $AC413=""), "", IF($H413=$M$3, "", IF(OR(BE$7&lt;$AB413, $AC413&lt;BE$6),"", MAX(BE$10:BE412)+1)))</f>
        <v/>
      </c>
      <c r="BF413" s="5" t="str">
        <f>IF(OR($AB413="", $AC413=""), "", IF($H413=$M$3, "", IF(OR(BF$7&lt;$AB413, $AC413&lt;BF$6),"", MAX(BF$10:BF412)+1)))</f>
        <v/>
      </c>
      <c r="BG413" s="5" t="str">
        <f>IF(OR($AB413="", $AC413=""), "", IF($H413=$M$3, "", IF(OR(BG$7&lt;$AB413, $AC413&lt;BG$6),"", MAX(BG$10:BG412)+1)))</f>
        <v/>
      </c>
      <c r="BH413" s="5" t="str">
        <f>IF(OR($AB413="", $AC413=""), "", IF($H413=$M$3, "", IF(OR(BH$7&lt;$AB413, $AC413&lt;BH$6),"", MAX(BH$10:BH412)+1)))</f>
        <v/>
      </c>
      <c r="BI413" s="5" t="str">
        <f>IF(OR($AB413="", $AC413=""), "", IF($H413=$M$3, "", IF(OR(BI$7&lt;$AB413, $AC413&lt;BI$6),"", MAX(BI$10:BI412)+1)))</f>
        <v/>
      </c>
      <c r="BK413" s="5" t="str" cm="1">
        <f t="array" aca="1" ref="BK413" ca="1">IFERROR(INDEX($AE413:$BI413, $BJ413, MATCH($BK$9, $AE$9:$BI$9, 0)), "")</f>
        <v/>
      </c>
    </row>
    <row r="414" spans="1:63" x14ac:dyDescent="0.25">
      <c r="A414" s="2"/>
      <c r="B414" s="254"/>
      <c r="C414" s="255"/>
      <c r="D414" s="256"/>
      <c r="E414" s="257"/>
      <c r="F414" s="257"/>
      <c r="G414" s="258"/>
      <c r="H414" s="259"/>
      <c r="I414" s="16"/>
      <c r="J414" s="5" t="str">
        <f t="shared" si="59"/>
        <v/>
      </c>
      <c r="K414" s="2"/>
      <c r="O414" s="5" t="str">
        <f t="shared" si="57"/>
        <v/>
      </c>
      <c r="Q414" s="5" t="str">
        <f t="shared" si="60"/>
        <v/>
      </c>
      <c r="S414" s="5" t="str">
        <f t="shared" si="58"/>
        <v/>
      </c>
      <c r="U414" s="64" t="str">
        <f>IF($D414="","", IF(COUNTIF('Intro &amp; Setup'!$AW$49:$AW$88, $D414)&gt;0, "BH", TEXT($D414, "ddd")))</f>
        <v/>
      </c>
      <c r="V414" s="65" t="str">
        <f>IF($G414="", "", IF(COUNTIF('Intro &amp; Setup'!$AW$49:$AW$88, $G414)&gt;0, "BH", TEXT($G414, "ddd")))</f>
        <v/>
      </c>
      <c r="W414" s="64" t="str">
        <f t="shared" si="61"/>
        <v/>
      </c>
      <c r="X414" s="65" t="str">
        <f t="shared" si="62"/>
        <v/>
      </c>
      <c r="Y414" s="64" t="str">
        <f>IF(F414="", "", IF(OR(F414&lt;'Intro &amp; Setup'!$Z$20, F414&gt;'Intro &amp; Setup'!$Z$22), "X", ""))</f>
        <v/>
      </c>
      <c r="Z414" s="65" t="str">
        <f>IF(G414="", "", IF(OR(G414&lt;'Intro &amp; Setup'!$Z$20, G414&gt;'Intro &amp; Setup'!$Z$22), "X", ""))</f>
        <v/>
      </c>
      <c r="AB414" s="58" t="str">
        <f t="shared" si="63"/>
        <v/>
      </c>
      <c r="AC414" s="59" t="str">
        <f t="shared" si="64"/>
        <v/>
      </c>
      <c r="AE414" s="5" t="str">
        <f>IF(OR($AB414="", $AC414=""), "", IF($H414=$M$3, "", IF(OR(AE$7&lt;$AB414, $AC414&lt;AE$6),"", MAX(AE$10:AE413)+1)))</f>
        <v/>
      </c>
      <c r="AF414" s="5" t="str">
        <f>IF(OR($AB414="", $AC414=""), "", IF($H414=$M$3, "", IF(OR(AF$7&lt;$AB414, $AC414&lt;AF$6),"", MAX(AF$10:AF413)+1)))</f>
        <v/>
      </c>
      <c r="AG414" s="5" t="str">
        <f>IF(OR($AB414="", $AC414=""), "", IF($H414=$M$3, "", IF(OR(AG$7&lt;$AB414, $AC414&lt;AG$6),"", MAX(AG$10:AG413)+1)))</f>
        <v/>
      </c>
      <c r="AH414" s="5" t="str">
        <f>IF(OR($AB414="", $AC414=""), "", IF($H414=$M$3, "", IF(OR(AH$7&lt;$AB414, $AC414&lt;AH$6),"", MAX(AH$10:AH413)+1)))</f>
        <v/>
      </c>
      <c r="AI414" s="5" t="str">
        <f>IF(OR($AB414="", $AC414=""), "", IF($H414=$M$3, "", IF(OR(AI$7&lt;$AB414, $AC414&lt;AI$6),"", MAX(AI$10:AI413)+1)))</f>
        <v/>
      </c>
      <c r="AJ414" s="5" t="str">
        <f>IF(OR($AB414="", $AC414=""), "", IF($H414=$M$3, "", IF(OR(AJ$7&lt;$AB414, $AC414&lt;AJ$6),"", MAX(AJ$10:AJ413)+1)))</f>
        <v/>
      </c>
      <c r="AK414" s="5" t="str">
        <f>IF(OR($AB414="", $AC414=""), "", IF($H414=$M$3, "", IF(OR(AK$7&lt;$AB414, $AC414&lt;AK$6),"", MAX(AK$10:AK413)+1)))</f>
        <v/>
      </c>
      <c r="AL414" s="5" t="str">
        <f>IF(OR($AB414="", $AC414=""), "", IF($H414=$M$3, "", IF(OR(AL$7&lt;$AB414, $AC414&lt;AL$6),"", MAX(AL$10:AL413)+1)))</f>
        <v/>
      </c>
      <c r="AM414" s="5" t="str">
        <f>IF(OR($AB414="", $AC414=""), "", IF($H414=$M$3, "", IF(OR(AM$7&lt;$AB414, $AC414&lt;AM$6),"", MAX(AM$10:AM413)+1)))</f>
        <v/>
      </c>
      <c r="AN414" s="5" t="str">
        <f>IF(OR($AB414="", $AC414=""), "", IF($H414=$M$3, "", IF(OR(AN$7&lt;$AB414, $AC414&lt;AN$6),"", MAX(AN$10:AN413)+1)))</f>
        <v/>
      </c>
      <c r="AO414" s="5" t="str">
        <f>IF(OR($AB414="", $AC414=""), "", IF($H414=$M$3, "", IF(OR(AO$7&lt;$AB414, $AC414&lt;AO$6),"", MAX(AO$10:AO413)+1)))</f>
        <v/>
      </c>
      <c r="AP414" s="5" t="str">
        <f>IF(OR($AB414="", $AC414=""), "", IF($H414=$M$3, "", IF(OR(AP$7&lt;$AB414, $AC414&lt;AP$6),"", MAX(AP$10:AP413)+1)))</f>
        <v/>
      </c>
      <c r="AQ414" s="5" t="str">
        <f>IF(OR($AB414="", $AC414=""), "", IF($H414=$M$3, "", IF(OR(AQ$7&lt;$AB414, $AC414&lt;AQ$6),"", MAX(AQ$10:AQ413)+1)))</f>
        <v/>
      </c>
      <c r="AR414" s="5" t="str">
        <f>IF(OR($AB414="", $AC414=""), "", IF($H414=$M$3, "", IF(OR(AR$7&lt;$AB414, $AC414&lt;AR$6),"", MAX(AR$10:AR413)+1)))</f>
        <v/>
      </c>
      <c r="AS414" s="5" t="str">
        <f>IF(OR($AB414="", $AC414=""), "", IF($H414=$M$3, "", IF(OR(AS$7&lt;$AB414, $AC414&lt;AS$6),"", MAX(AS$10:AS413)+1)))</f>
        <v/>
      </c>
      <c r="AT414" s="5" t="str">
        <f>IF(OR($AB414="", $AC414=""), "", IF($H414=$M$3, "", IF(OR(AT$7&lt;$AB414, $AC414&lt;AT$6),"", MAX(AT$10:AT413)+1)))</f>
        <v/>
      </c>
      <c r="AU414" s="5" t="str">
        <f>IF(OR($AB414="", $AC414=""), "", IF($H414=$M$3, "", IF(OR(AU$7&lt;$AB414, $AC414&lt;AU$6),"", MAX(AU$10:AU413)+1)))</f>
        <v/>
      </c>
      <c r="AV414" s="5" t="str">
        <f>IF(OR($AB414="", $AC414=""), "", IF($H414=$M$3, "", IF(OR(AV$7&lt;$AB414, $AC414&lt;AV$6),"", MAX(AV$10:AV413)+1)))</f>
        <v/>
      </c>
      <c r="AW414" s="5" t="str">
        <f>IF(OR($AB414="", $AC414=""), "", IF($H414=$M$3, "", IF(OR(AW$7&lt;$AB414, $AC414&lt;AW$6),"", MAX(AW$10:AW413)+1)))</f>
        <v/>
      </c>
      <c r="AX414" s="5" t="str">
        <f>IF(OR($AB414="", $AC414=""), "", IF($H414=$M$3, "", IF(OR(AX$7&lt;$AB414, $AC414&lt;AX$6),"", MAX(AX$10:AX413)+1)))</f>
        <v/>
      </c>
      <c r="AY414" s="5" t="str">
        <f>IF(OR($AB414="", $AC414=""), "", IF($H414=$M$3, "", IF(OR(AY$7&lt;$AB414, $AC414&lt;AY$6),"", MAX(AY$10:AY413)+1)))</f>
        <v/>
      </c>
      <c r="AZ414" s="5" t="str">
        <f>IF(OR($AB414="", $AC414=""), "", IF($H414=$M$3, "", IF(OR(AZ$7&lt;$AB414, $AC414&lt;AZ$6),"", MAX(AZ$10:AZ413)+1)))</f>
        <v/>
      </c>
      <c r="BA414" s="5" t="str">
        <f>IF(OR($AB414="", $AC414=""), "", IF($H414=$M$3, "", IF(OR(BA$7&lt;$AB414, $AC414&lt;BA$6),"", MAX(BA$10:BA413)+1)))</f>
        <v/>
      </c>
      <c r="BB414" s="5" t="str">
        <f>IF(OR($AB414="", $AC414=""), "", IF($H414=$M$3, "", IF(OR(BB$7&lt;$AB414, $AC414&lt;BB$6),"", MAX(BB$10:BB413)+1)))</f>
        <v/>
      </c>
      <c r="BC414" s="5" t="str">
        <f>IF(OR($AB414="", $AC414=""), "", IF($H414=$M$3, "", IF(OR(BC$7&lt;$AB414, $AC414&lt;BC$6),"", MAX(BC$10:BC413)+1)))</f>
        <v/>
      </c>
      <c r="BD414" s="5" t="str">
        <f>IF(OR($AB414="", $AC414=""), "", IF($H414=$M$3, "", IF(OR(BD$7&lt;$AB414, $AC414&lt;BD$6),"", MAX(BD$10:BD413)+1)))</f>
        <v/>
      </c>
      <c r="BE414" s="5" t="str">
        <f>IF(OR($AB414="", $AC414=""), "", IF($H414=$M$3, "", IF(OR(BE$7&lt;$AB414, $AC414&lt;BE$6),"", MAX(BE$10:BE413)+1)))</f>
        <v/>
      </c>
      <c r="BF414" s="5" t="str">
        <f>IF(OR($AB414="", $AC414=""), "", IF($H414=$M$3, "", IF(OR(BF$7&lt;$AB414, $AC414&lt;BF$6),"", MAX(BF$10:BF413)+1)))</f>
        <v/>
      </c>
      <c r="BG414" s="5" t="str">
        <f>IF(OR($AB414="", $AC414=""), "", IF($H414=$M$3, "", IF(OR(BG$7&lt;$AB414, $AC414&lt;BG$6),"", MAX(BG$10:BG413)+1)))</f>
        <v/>
      </c>
      <c r="BH414" s="5" t="str">
        <f>IF(OR($AB414="", $AC414=""), "", IF($H414=$M$3, "", IF(OR(BH$7&lt;$AB414, $AC414&lt;BH$6),"", MAX(BH$10:BH413)+1)))</f>
        <v/>
      </c>
      <c r="BI414" s="5" t="str">
        <f>IF(OR($AB414="", $AC414=""), "", IF($H414=$M$3, "", IF(OR(BI$7&lt;$AB414, $AC414&lt;BI$6),"", MAX(BI$10:BI413)+1)))</f>
        <v/>
      </c>
      <c r="BK414" s="5" t="str" cm="1">
        <f t="array" aca="1" ref="BK414" ca="1">IFERROR(INDEX($AE414:$BI414, $BJ414, MATCH($BK$9, $AE$9:$BI$9, 0)), "")</f>
        <v/>
      </c>
    </row>
    <row r="415" spans="1:63" x14ac:dyDescent="0.25">
      <c r="A415" s="2"/>
      <c r="B415" s="254"/>
      <c r="C415" s="255"/>
      <c r="D415" s="256"/>
      <c r="E415" s="257"/>
      <c r="F415" s="257"/>
      <c r="G415" s="258"/>
      <c r="H415" s="259"/>
      <c r="I415" s="16"/>
      <c r="J415" s="5" t="str">
        <f t="shared" si="59"/>
        <v/>
      </c>
      <c r="K415" s="2"/>
      <c r="O415" s="5" t="str">
        <f t="shared" si="57"/>
        <v/>
      </c>
      <c r="Q415" s="5" t="str">
        <f t="shared" si="60"/>
        <v/>
      </c>
      <c r="S415" s="5" t="str">
        <f t="shared" si="58"/>
        <v/>
      </c>
      <c r="U415" s="64" t="str">
        <f>IF($D415="","", IF(COUNTIF('Intro &amp; Setup'!$AW$49:$AW$88, $D415)&gt;0, "BH", TEXT($D415, "ddd")))</f>
        <v/>
      </c>
      <c r="V415" s="65" t="str">
        <f>IF($G415="", "", IF(COUNTIF('Intro &amp; Setup'!$AW$49:$AW$88, $G415)&gt;0, "BH", TEXT($G415, "ddd")))</f>
        <v/>
      </c>
      <c r="W415" s="64" t="str">
        <f t="shared" si="61"/>
        <v/>
      </c>
      <c r="X415" s="65" t="str">
        <f t="shared" si="62"/>
        <v/>
      </c>
      <c r="Y415" s="64" t="str">
        <f>IF(F415="", "", IF(OR(F415&lt;'Intro &amp; Setup'!$Z$20, F415&gt;'Intro &amp; Setup'!$Z$22), "X", ""))</f>
        <v/>
      </c>
      <c r="Z415" s="65" t="str">
        <f>IF(G415="", "", IF(OR(G415&lt;'Intro &amp; Setup'!$Z$20, G415&gt;'Intro &amp; Setup'!$Z$22), "X", ""))</f>
        <v/>
      </c>
      <c r="AB415" s="58" t="str">
        <f t="shared" si="63"/>
        <v/>
      </c>
      <c r="AC415" s="59" t="str">
        <f t="shared" si="64"/>
        <v/>
      </c>
      <c r="AE415" s="5" t="str">
        <f>IF(OR($AB415="", $AC415=""), "", IF($H415=$M$3, "", IF(OR(AE$7&lt;$AB415, $AC415&lt;AE$6),"", MAX(AE$10:AE414)+1)))</f>
        <v/>
      </c>
      <c r="AF415" s="5" t="str">
        <f>IF(OR($AB415="", $AC415=""), "", IF($H415=$M$3, "", IF(OR(AF$7&lt;$AB415, $AC415&lt;AF$6),"", MAX(AF$10:AF414)+1)))</f>
        <v/>
      </c>
      <c r="AG415" s="5" t="str">
        <f>IF(OR($AB415="", $AC415=""), "", IF($H415=$M$3, "", IF(OR(AG$7&lt;$AB415, $AC415&lt;AG$6),"", MAX(AG$10:AG414)+1)))</f>
        <v/>
      </c>
      <c r="AH415" s="5" t="str">
        <f>IF(OR($AB415="", $AC415=""), "", IF($H415=$M$3, "", IF(OR(AH$7&lt;$AB415, $AC415&lt;AH$6),"", MAX(AH$10:AH414)+1)))</f>
        <v/>
      </c>
      <c r="AI415" s="5" t="str">
        <f>IF(OR($AB415="", $AC415=""), "", IF($H415=$M$3, "", IF(OR(AI$7&lt;$AB415, $AC415&lt;AI$6),"", MAX(AI$10:AI414)+1)))</f>
        <v/>
      </c>
      <c r="AJ415" s="5" t="str">
        <f>IF(OR($AB415="", $AC415=""), "", IF($H415=$M$3, "", IF(OR(AJ$7&lt;$AB415, $AC415&lt;AJ$6),"", MAX(AJ$10:AJ414)+1)))</f>
        <v/>
      </c>
      <c r="AK415" s="5" t="str">
        <f>IF(OR($AB415="", $AC415=""), "", IF($H415=$M$3, "", IF(OR(AK$7&lt;$AB415, $AC415&lt;AK$6),"", MAX(AK$10:AK414)+1)))</f>
        <v/>
      </c>
      <c r="AL415" s="5" t="str">
        <f>IF(OR($AB415="", $AC415=""), "", IF($H415=$M$3, "", IF(OR(AL$7&lt;$AB415, $AC415&lt;AL$6),"", MAX(AL$10:AL414)+1)))</f>
        <v/>
      </c>
      <c r="AM415" s="5" t="str">
        <f>IF(OR($AB415="", $AC415=""), "", IF($H415=$M$3, "", IF(OR(AM$7&lt;$AB415, $AC415&lt;AM$6),"", MAX(AM$10:AM414)+1)))</f>
        <v/>
      </c>
      <c r="AN415" s="5" t="str">
        <f>IF(OR($AB415="", $AC415=""), "", IF($H415=$M$3, "", IF(OR(AN$7&lt;$AB415, $AC415&lt;AN$6),"", MAX(AN$10:AN414)+1)))</f>
        <v/>
      </c>
      <c r="AO415" s="5" t="str">
        <f>IF(OR($AB415="", $AC415=""), "", IF($H415=$M$3, "", IF(OR(AO$7&lt;$AB415, $AC415&lt;AO$6),"", MAX(AO$10:AO414)+1)))</f>
        <v/>
      </c>
      <c r="AP415" s="5" t="str">
        <f>IF(OR($AB415="", $AC415=""), "", IF($H415=$M$3, "", IF(OR(AP$7&lt;$AB415, $AC415&lt;AP$6),"", MAX(AP$10:AP414)+1)))</f>
        <v/>
      </c>
      <c r="AQ415" s="5" t="str">
        <f>IF(OR($AB415="", $AC415=""), "", IF($H415=$M$3, "", IF(OR(AQ$7&lt;$AB415, $AC415&lt;AQ$6),"", MAX(AQ$10:AQ414)+1)))</f>
        <v/>
      </c>
      <c r="AR415" s="5" t="str">
        <f>IF(OR($AB415="", $AC415=""), "", IF($H415=$M$3, "", IF(OR(AR$7&lt;$AB415, $AC415&lt;AR$6),"", MAX(AR$10:AR414)+1)))</f>
        <v/>
      </c>
      <c r="AS415" s="5" t="str">
        <f>IF(OR($AB415="", $AC415=""), "", IF($H415=$M$3, "", IF(OR(AS$7&lt;$AB415, $AC415&lt;AS$6),"", MAX(AS$10:AS414)+1)))</f>
        <v/>
      </c>
      <c r="AT415" s="5" t="str">
        <f>IF(OR($AB415="", $AC415=""), "", IF($H415=$M$3, "", IF(OR(AT$7&lt;$AB415, $AC415&lt;AT$6),"", MAX(AT$10:AT414)+1)))</f>
        <v/>
      </c>
      <c r="AU415" s="5" t="str">
        <f>IF(OR($AB415="", $AC415=""), "", IF($H415=$M$3, "", IF(OR(AU$7&lt;$AB415, $AC415&lt;AU$6),"", MAX(AU$10:AU414)+1)))</f>
        <v/>
      </c>
      <c r="AV415" s="5" t="str">
        <f>IF(OR($AB415="", $AC415=""), "", IF($H415=$M$3, "", IF(OR(AV$7&lt;$AB415, $AC415&lt;AV$6),"", MAX(AV$10:AV414)+1)))</f>
        <v/>
      </c>
      <c r="AW415" s="5" t="str">
        <f>IF(OR($AB415="", $AC415=""), "", IF($H415=$M$3, "", IF(OR(AW$7&lt;$AB415, $AC415&lt;AW$6),"", MAX(AW$10:AW414)+1)))</f>
        <v/>
      </c>
      <c r="AX415" s="5" t="str">
        <f>IF(OR($AB415="", $AC415=""), "", IF($H415=$M$3, "", IF(OR(AX$7&lt;$AB415, $AC415&lt;AX$6),"", MAX(AX$10:AX414)+1)))</f>
        <v/>
      </c>
      <c r="AY415" s="5" t="str">
        <f>IF(OR($AB415="", $AC415=""), "", IF($H415=$M$3, "", IF(OR(AY$7&lt;$AB415, $AC415&lt;AY$6),"", MAX(AY$10:AY414)+1)))</f>
        <v/>
      </c>
      <c r="AZ415" s="5" t="str">
        <f>IF(OR($AB415="", $AC415=""), "", IF($H415=$M$3, "", IF(OR(AZ$7&lt;$AB415, $AC415&lt;AZ$6),"", MAX(AZ$10:AZ414)+1)))</f>
        <v/>
      </c>
      <c r="BA415" s="5" t="str">
        <f>IF(OR($AB415="", $AC415=""), "", IF($H415=$M$3, "", IF(OR(BA$7&lt;$AB415, $AC415&lt;BA$6),"", MAX(BA$10:BA414)+1)))</f>
        <v/>
      </c>
      <c r="BB415" s="5" t="str">
        <f>IF(OR($AB415="", $AC415=""), "", IF($H415=$M$3, "", IF(OR(BB$7&lt;$AB415, $AC415&lt;BB$6),"", MAX(BB$10:BB414)+1)))</f>
        <v/>
      </c>
      <c r="BC415" s="5" t="str">
        <f>IF(OR($AB415="", $AC415=""), "", IF($H415=$M$3, "", IF(OR(BC$7&lt;$AB415, $AC415&lt;BC$6),"", MAX(BC$10:BC414)+1)))</f>
        <v/>
      </c>
      <c r="BD415" s="5" t="str">
        <f>IF(OR($AB415="", $AC415=""), "", IF($H415=$M$3, "", IF(OR(BD$7&lt;$AB415, $AC415&lt;BD$6),"", MAX(BD$10:BD414)+1)))</f>
        <v/>
      </c>
      <c r="BE415" s="5" t="str">
        <f>IF(OR($AB415="", $AC415=""), "", IF($H415=$M$3, "", IF(OR(BE$7&lt;$AB415, $AC415&lt;BE$6),"", MAX(BE$10:BE414)+1)))</f>
        <v/>
      </c>
      <c r="BF415" s="5" t="str">
        <f>IF(OR($AB415="", $AC415=""), "", IF($H415=$M$3, "", IF(OR(BF$7&lt;$AB415, $AC415&lt;BF$6),"", MAX(BF$10:BF414)+1)))</f>
        <v/>
      </c>
      <c r="BG415" s="5" t="str">
        <f>IF(OR($AB415="", $AC415=""), "", IF($H415=$M$3, "", IF(OR(BG$7&lt;$AB415, $AC415&lt;BG$6),"", MAX(BG$10:BG414)+1)))</f>
        <v/>
      </c>
      <c r="BH415" s="5" t="str">
        <f>IF(OR($AB415="", $AC415=""), "", IF($H415=$M$3, "", IF(OR(BH$7&lt;$AB415, $AC415&lt;BH$6),"", MAX(BH$10:BH414)+1)))</f>
        <v/>
      </c>
      <c r="BI415" s="5" t="str">
        <f>IF(OR($AB415="", $AC415=""), "", IF($H415=$M$3, "", IF(OR(BI$7&lt;$AB415, $AC415&lt;BI$6),"", MAX(BI$10:BI414)+1)))</f>
        <v/>
      </c>
      <c r="BK415" s="5" t="str" cm="1">
        <f t="array" aca="1" ref="BK415" ca="1">IFERROR(INDEX($AE415:$BI415, $BJ415, MATCH($BK$9, $AE$9:$BI$9, 0)), "")</f>
        <v/>
      </c>
    </row>
    <row r="416" spans="1:63" x14ac:dyDescent="0.25">
      <c r="A416" s="2"/>
      <c r="B416" s="254"/>
      <c r="C416" s="255"/>
      <c r="D416" s="256"/>
      <c r="E416" s="257"/>
      <c r="F416" s="257"/>
      <c r="G416" s="258"/>
      <c r="H416" s="259"/>
      <c r="I416" s="16"/>
      <c r="J416" s="5" t="str">
        <f t="shared" si="59"/>
        <v/>
      </c>
      <c r="K416" s="2"/>
      <c r="O416" s="5" t="str">
        <f t="shared" si="57"/>
        <v/>
      </c>
      <c r="Q416" s="5" t="str">
        <f t="shared" si="60"/>
        <v/>
      </c>
      <c r="S416" s="5" t="str">
        <f t="shared" si="58"/>
        <v/>
      </c>
      <c r="U416" s="64" t="str">
        <f>IF($D416="","", IF(COUNTIF('Intro &amp; Setup'!$AW$49:$AW$88, $D416)&gt;0, "BH", TEXT($D416, "ddd")))</f>
        <v/>
      </c>
      <c r="V416" s="65" t="str">
        <f>IF($G416="", "", IF(COUNTIF('Intro &amp; Setup'!$AW$49:$AW$88, $G416)&gt;0, "BH", TEXT($G416, "ddd")))</f>
        <v/>
      </c>
      <c r="W416" s="64" t="str">
        <f t="shared" si="61"/>
        <v/>
      </c>
      <c r="X416" s="65" t="str">
        <f t="shared" si="62"/>
        <v/>
      </c>
      <c r="Y416" s="64" t="str">
        <f>IF(F416="", "", IF(OR(F416&lt;'Intro &amp; Setup'!$Z$20, F416&gt;'Intro &amp; Setup'!$Z$22), "X", ""))</f>
        <v/>
      </c>
      <c r="Z416" s="65" t="str">
        <f>IF(G416="", "", IF(OR(G416&lt;'Intro &amp; Setup'!$Z$20, G416&gt;'Intro &amp; Setup'!$Z$22), "X", ""))</f>
        <v/>
      </c>
      <c r="AB416" s="58" t="str">
        <f t="shared" si="63"/>
        <v/>
      </c>
      <c r="AC416" s="59" t="str">
        <f t="shared" si="64"/>
        <v/>
      </c>
      <c r="AE416" s="5" t="str">
        <f>IF(OR($AB416="", $AC416=""), "", IF($H416=$M$3, "", IF(OR(AE$7&lt;$AB416, $AC416&lt;AE$6),"", MAX(AE$10:AE415)+1)))</f>
        <v/>
      </c>
      <c r="AF416" s="5" t="str">
        <f>IF(OR($AB416="", $AC416=""), "", IF($H416=$M$3, "", IF(OR(AF$7&lt;$AB416, $AC416&lt;AF$6),"", MAX(AF$10:AF415)+1)))</f>
        <v/>
      </c>
      <c r="AG416" s="5" t="str">
        <f>IF(OR($AB416="", $AC416=""), "", IF($H416=$M$3, "", IF(OR(AG$7&lt;$AB416, $AC416&lt;AG$6),"", MAX(AG$10:AG415)+1)))</f>
        <v/>
      </c>
      <c r="AH416" s="5" t="str">
        <f>IF(OR($AB416="", $AC416=""), "", IF($H416=$M$3, "", IF(OR(AH$7&lt;$AB416, $AC416&lt;AH$6),"", MAX(AH$10:AH415)+1)))</f>
        <v/>
      </c>
      <c r="AI416" s="5" t="str">
        <f>IF(OR($AB416="", $AC416=""), "", IF($H416=$M$3, "", IF(OR(AI$7&lt;$AB416, $AC416&lt;AI$6),"", MAX(AI$10:AI415)+1)))</f>
        <v/>
      </c>
      <c r="AJ416" s="5" t="str">
        <f>IF(OR($AB416="", $AC416=""), "", IF($H416=$M$3, "", IF(OR(AJ$7&lt;$AB416, $AC416&lt;AJ$6),"", MAX(AJ$10:AJ415)+1)))</f>
        <v/>
      </c>
      <c r="AK416" s="5" t="str">
        <f>IF(OR($AB416="", $AC416=""), "", IF($H416=$M$3, "", IF(OR(AK$7&lt;$AB416, $AC416&lt;AK$6),"", MAX(AK$10:AK415)+1)))</f>
        <v/>
      </c>
      <c r="AL416" s="5" t="str">
        <f>IF(OR($AB416="", $AC416=""), "", IF($H416=$M$3, "", IF(OR(AL$7&lt;$AB416, $AC416&lt;AL$6),"", MAX(AL$10:AL415)+1)))</f>
        <v/>
      </c>
      <c r="AM416" s="5" t="str">
        <f>IF(OR($AB416="", $AC416=""), "", IF($H416=$M$3, "", IF(OR(AM$7&lt;$AB416, $AC416&lt;AM$6),"", MAX(AM$10:AM415)+1)))</f>
        <v/>
      </c>
      <c r="AN416" s="5" t="str">
        <f>IF(OR($AB416="", $AC416=""), "", IF($H416=$M$3, "", IF(OR(AN$7&lt;$AB416, $AC416&lt;AN$6),"", MAX(AN$10:AN415)+1)))</f>
        <v/>
      </c>
      <c r="AO416" s="5" t="str">
        <f>IF(OR($AB416="", $AC416=""), "", IF($H416=$M$3, "", IF(OR(AO$7&lt;$AB416, $AC416&lt;AO$6),"", MAX(AO$10:AO415)+1)))</f>
        <v/>
      </c>
      <c r="AP416" s="5" t="str">
        <f>IF(OR($AB416="", $AC416=""), "", IF($H416=$M$3, "", IF(OR(AP$7&lt;$AB416, $AC416&lt;AP$6),"", MAX(AP$10:AP415)+1)))</f>
        <v/>
      </c>
      <c r="AQ416" s="5" t="str">
        <f>IF(OR($AB416="", $AC416=""), "", IF($H416=$M$3, "", IF(OR(AQ$7&lt;$AB416, $AC416&lt;AQ$6),"", MAX(AQ$10:AQ415)+1)))</f>
        <v/>
      </c>
      <c r="AR416" s="5" t="str">
        <f>IF(OR($AB416="", $AC416=""), "", IF($H416=$M$3, "", IF(OR(AR$7&lt;$AB416, $AC416&lt;AR$6),"", MAX(AR$10:AR415)+1)))</f>
        <v/>
      </c>
      <c r="AS416" s="5" t="str">
        <f>IF(OR($AB416="", $AC416=""), "", IF($H416=$M$3, "", IF(OR(AS$7&lt;$AB416, $AC416&lt;AS$6),"", MAX(AS$10:AS415)+1)))</f>
        <v/>
      </c>
      <c r="AT416" s="5" t="str">
        <f>IF(OR($AB416="", $AC416=""), "", IF($H416=$M$3, "", IF(OR(AT$7&lt;$AB416, $AC416&lt;AT$6),"", MAX(AT$10:AT415)+1)))</f>
        <v/>
      </c>
      <c r="AU416" s="5" t="str">
        <f>IF(OR($AB416="", $AC416=""), "", IF($H416=$M$3, "", IF(OR(AU$7&lt;$AB416, $AC416&lt;AU$6),"", MAX(AU$10:AU415)+1)))</f>
        <v/>
      </c>
      <c r="AV416" s="5" t="str">
        <f>IF(OR($AB416="", $AC416=""), "", IF($H416=$M$3, "", IF(OR(AV$7&lt;$AB416, $AC416&lt;AV$6),"", MAX(AV$10:AV415)+1)))</f>
        <v/>
      </c>
      <c r="AW416" s="5" t="str">
        <f>IF(OR($AB416="", $AC416=""), "", IF($H416=$M$3, "", IF(OR(AW$7&lt;$AB416, $AC416&lt;AW$6),"", MAX(AW$10:AW415)+1)))</f>
        <v/>
      </c>
      <c r="AX416" s="5" t="str">
        <f>IF(OR($AB416="", $AC416=""), "", IF($H416=$M$3, "", IF(OR(AX$7&lt;$AB416, $AC416&lt;AX$6),"", MAX(AX$10:AX415)+1)))</f>
        <v/>
      </c>
      <c r="AY416" s="5" t="str">
        <f>IF(OR($AB416="", $AC416=""), "", IF($H416=$M$3, "", IF(OR(AY$7&lt;$AB416, $AC416&lt;AY$6),"", MAX(AY$10:AY415)+1)))</f>
        <v/>
      </c>
      <c r="AZ416" s="5" t="str">
        <f>IF(OR($AB416="", $AC416=""), "", IF($H416=$M$3, "", IF(OR(AZ$7&lt;$AB416, $AC416&lt;AZ$6),"", MAX(AZ$10:AZ415)+1)))</f>
        <v/>
      </c>
      <c r="BA416" s="5" t="str">
        <f>IF(OR($AB416="", $AC416=""), "", IF($H416=$M$3, "", IF(OR(BA$7&lt;$AB416, $AC416&lt;BA$6),"", MAX(BA$10:BA415)+1)))</f>
        <v/>
      </c>
      <c r="BB416" s="5" t="str">
        <f>IF(OR($AB416="", $AC416=""), "", IF($H416=$M$3, "", IF(OR(BB$7&lt;$AB416, $AC416&lt;BB$6),"", MAX(BB$10:BB415)+1)))</f>
        <v/>
      </c>
      <c r="BC416" s="5" t="str">
        <f>IF(OR($AB416="", $AC416=""), "", IF($H416=$M$3, "", IF(OR(BC$7&lt;$AB416, $AC416&lt;BC$6),"", MAX(BC$10:BC415)+1)))</f>
        <v/>
      </c>
      <c r="BD416" s="5" t="str">
        <f>IF(OR($AB416="", $AC416=""), "", IF($H416=$M$3, "", IF(OR(BD$7&lt;$AB416, $AC416&lt;BD$6),"", MAX(BD$10:BD415)+1)))</f>
        <v/>
      </c>
      <c r="BE416" s="5" t="str">
        <f>IF(OR($AB416="", $AC416=""), "", IF($H416=$M$3, "", IF(OR(BE$7&lt;$AB416, $AC416&lt;BE$6),"", MAX(BE$10:BE415)+1)))</f>
        <v/>
      </c>
      <c r="BF416" s="5" t="str">
        <f>IF(OR($AB416="", $AC416=""), "", IF($H416=$M$3, "", IF(OR(BF$7&lt;$AB416, $AC416&lt;BF$6),"", MAX(BF$10:BF415)+1)))</f>
        <v/>
      </c>
      <c r="BG416" s="5" t="str">
        <f>IF(OR($AB416="", $AC416=""), "", IF($H416=$M$3, "", IF(OR(BG$7&lt;$AB416, $AC416&lt;BG$6),"", MAX(BG$10:BG415)+1)))</f>
        <v/>
      </c>
      <c r="BH416" s="5" t="str">
        <f>IF(OR($AB416="", $AC416=""), "", IF($H416=$M$3, "", IF(OR(BH$7&lt;$AB416, $AC416&lt;BH$6),"", MAX(BH$10:BH415)+1)))</f>
        <v/>
      </c>
      <c r="BI416" s="5" t="str">
        <f>IF(OR($AB416="", $AC416=""), "", IF($H416=$M$3, "", IF(OR(BI$7&lt;$AB416, $AC416&lt;BI$6),"", MAX(BI$10:BI415)+1)))</f>
        <v/>
      </c>
      <c r="BK416" s="5" t="str" cm="1">
        <f t="array" aca="1" ref="BK416" ca="1">IFERROR(INDEX($AE416:$BI416, $BJ416, MATCH($BK$9, $AE$9:$BI$9, 0)), "")</f>
        <v/>
      </c>
    </row>
    <row r="417" spans="1:63" x14ac:dyDescent="0.25">
      <c r="A417" s="2"/>
      <c r="B417" s="254"/>
      <c r="C417" s="255"/>
      <c r="D417" s="256"/>
      <c r="E417" s="257"/>
      <c r="F417" s="257"/>
      <c r="G417" s="258"/>
      <c r="H417" s="259"/>
      <c r="I417" s="16"/>
      <c r="J417" s="5" t="str">
        <f t="shared" si="59"/>
        <v/>
      </c>
      <c r="K417" s="2"/>
      <c r="O417" s="5" t="str">
        <f t="shared" si="57"/>
        <v/>
      </c>
      <c r="Q417" s="5" t="str">
        <f t="shared" si="60"/>
        <v/>
      </c>
      <c r="S417" s="5" t="str">
        <f t="shared" si="58"/>
        <v/>
      </c>
      <c r="U417" s="64" t="str">
        <f>IF($D417="","", IF(COUNTIF('Intro &amp; Setup'!$AW$49:$AW$88, $D417)&gt;0, "BH", TEXT($D417, "ddd")))</f>
        <v/>
      </c>
      <c r="V417" s="65" t="str">
        <f>IF($G417="", "", IF(COUNTIF('Intro &amp; Setup'!$AW$49:$AW$88, $G417)&gt;0, "BH", TEXT($G417, "ddd")))</f>
        <v/>
      </c>
      <c r="W417" s="64" t="str">
        <f t="shared" si="61"/>
        <v/>
      </c>
      <c r="X417" s="65" t="str">
        <f t="shared" si="62"/>
        <v/>
      </c>
      <c r="Y417" s="64" t="str">
        <f>IF(F417="", "", IF(OR(F417&lt;'Intro &amp; Setup'!$Z$20, F417&gt;'Intro &amp; Setup'!$Z$22), "X", ""))</f>
        <v/>
      </c>
      <c r="Z417" s="65" t="str">
        <f>IF(G417="", "", IF(OR(G417&lt;'Intro &amp; Setup'!$Z$20, G417&gt;'Intro &amp; Setup'!$Z$22), "X", ""))</f>
        <v/>
      </c>
      <c r="AB417" s="58" t="str">
        <f t="shared" si="63"/>
        <v/>
      </c>
      <c r="AC417" s="59" t="str">
        <f t="shared" si="64"/>
        <v/>
      </c>
      <c r="AE417" s="5" t="str">
        <f>IF(OR($AB417="", $AC417=""), "", IF($H417=$M$3, "", IF(OR(AE$7&lt;$AB417, $AC417&lt;AE$6),"", MAX(AE$10:AE416)+1)))</f>
        <v/>
      </c>
      <c r="AF417" s="5" t="str">
        <f>IF(OR($AB417="", $AC417=""), "", IF($H417=$M$3, "", IF(OR(AF$7&lt;$AB417, $AC417&lt;AF$6),"", MAX(AF$10:AF416)+1)))</f>
        <v/>
      </c>
      <c r="AG417" s="5" t="str">
        <f>IF(OR($AB417="", $AC417=""), "", IF($H417=$M$3, "", IF(OR(AG$7&lt;$AB417, $AC417&lt;AG$6),"", MAX(AG$10:AG416)+1)))</f>
        <v/>
      </c>
      <c r="AH417" s="5" t="str">
        <f>IF(OR($AB417="", $AC417=""), "", IF($H417=$M$3, "", IF(OR(AH$7&lt;$AB417, $AC417&lt;AH$6),"", MAX(AH$10:AH416)+1)))</f>
        <v/>
      </c>
      <c r="AI417" s="5" t="str">
        <f>IF(OR($AB417="", $AC417=""), "", IF($H417=$M$3, "", IF(OR(AI$7&lt;$AB417, $AC417&lt;AI$6),"", MAX(AI$10:AI416)+1)))</f>
        <v/>
      </c>
      <c r="AJ417" s="5" t="str">
        <f>IF(OR($AB417="", $AC417=""), "", IF($H417=$M$3, "", IF(OR(AJ$7&lt;$AB417, $AC417&lt;AJ$6),"", MAX(AJ$10:AJ416)+1)))</f>
        <v/>
      </c>
      <c r="AK417" s="5" t="str">
        <f>IF(OR($AB417="", $AC417=""), "", IF($H417=$M$3, "", IF(OR(AK$7&lt;$AB417, $AC417&lt;AK$6),"", MAX(AK$10:AK416)+1)))</f>
        <v/>
      </c>
      <c r="AL417" s="5" t="str">
        <f>IF(OR($AB417="", $AC417=""), "", IF($H417=$M$3, "", IF(OR(AL$7&lt;$AB417, $AC417&lt;AL$6),"", MAX(AL$10:AL416)+1)))</f>
        <v/>
      </c>
      <c r="AM417" s="5" t="str">
        <f>IF(OR($AB417="", $AC417=""), "", IF($H417=$M$3, "", IF(OR(AM$7&lt;$AB417, $AC417&lt;AM$6),"", MAX(AM$10:AM416)+1)))</f>
        <v/>
      </c>
      <c r="AN417" s="5" t="str">
        <f>IF(OR($AB417="", $AC417=""), "", IF($H417=$M$3, "", IF(OR(AN$7&lt;$AB417, $AC417&lt;AN$6),"", MAX(AN$10:AN416)+1)))</f>
        <v/>
      </c>
      <c r="AO417" s="5" t="str">
        <f>IF(OR($AB417="", $AC417=""), "", IF($H417=$M$3, "", IF(OR(AO$7&lt;$AB417, $AC417&lt;AO$6),"", MAX(AO$10:AO416)+1)))</f>
        <v/>
      </c>
      <c r="AP417" s="5" t="str">
        <f>IF(OR($AB417="", $AC417=""), "", IF($H417=$M$3, "", IF(OR(AP$7&lt;$AB417, $AC417&lt;AP$6),"", MAX(AP$10:AP416)+1)))</f>
        <v/>
      </c>
      <c r="AQ417" s="5" t="str">
        <f>IF(OR($AB417="", $AC417=""), "", IF($H417=$M$3, "", IF(OR(AQ$7&lt;$AB417, $AC417&lt;AQ$6),"", MAX(AQ$10:AQ416)+1)))</f>
        <v/>
      </c>
      <c r="AR417" s="5" t="str">
        <f>IF(OR($AB417="", $AC417=""), "", IF($H417=$M$3, "", IF(OR(AR$7&lt;$AB417, $AC417&lt;AR$6),"", MAX(AR$10:AR416)+1)))</f>
        <v/>
      </c>
      <c r="AS417" s="5" t="str">
        <f>IF(OR($AB417="", $AC417=""), "", IF($H417=$M$3, "", IF(OR(AS$7&lt;$AB417, $AC417&lt;AS$6),"", MAX(AS$10:AS416)+1)))</f>
        <v/>
      </c>
      <c r="AT417" s="5" t="str">
        <f>IF(OR($AB417="", $AC417=""), "", IF($H417=$M$3, "", IF(OR(AT$7&lt;$AB417, $AC417&lt;AT$6),"", MAX(AT$10:AT416)+1)))</f>
        <v/>
      </c>
      <c r="AU417" s="5" t="str">
        <f>IF(OR($AB417="", $AC417=""), "", IF($H417=$M$3, "", IF(OR(AU$7&lt;$AB417, $AC417&lt;AU$6),"", MAX(AU$10:AU416)+1)))</f>
        <v/>
      </c>
      <c r="AV417" s="5" t="str">
        <f>IF(OR($AB417="", $AC417=""), "", IF($H417=$M$3, "", IF(OR(AV$7&lt;$AB417, $AC417&lt;AV$6),"", MAX(AV$10:AV416)+1)))</f>
        <v/>
      </c>
      <c r="AW417" s="5" t="str">
        <f>IF(OR($AB417="", $AC417=""), "", IF($H417=$M$3, "", IF(OR(AW$7&lt;$AB417, $AC417&lt;AW$6),"", MAX(AW$10:AW416)+1)))</f>
        <v/>
      </c>
      <c r="AX417" s="5" t="str">
        <f>IF(OR($AB417="", $AC417=""), "", IF($H417=$M$3, "", IF(OR(AX$7&lt;$AB417, $AC417&lt;AX$6),"", MAX(AX$10:AX416)+1)))</f>
        <v/>
      </c>
      <c r="AY417" s="5" t="str">
        <f>IF(OR($AB417="", $AC417=""), "", IF($H417=$M$3, "", IF(OR(AY$7&lt;$AB417, $AC417&lt;AY$6),"", MAX(AY$10:AY416)+1)))</f>
        <v/>
      </c>
      <c r="AZ417" s="5" t="str">
        <f>IF(OR($AB417="", $AC417=""), "", IF($H417=$M$3, "", IF(OR(AZ$7&lt;$AB417, $AC417&lt;AZ$6),"", MAX(AZ$10:AZ416)+1)))</f>
        <v/>
      </c>
      <c r="BA417" s="5" t="str">
        <f>IF(OR($AB417="", $AC417=""), "", IF($H417=$M$3, "", IF(OR(BA$7&lt;$AB417, $AC417&lt;BA$6),"", MAX(BA$10:BA416)+1)))</f>
        <v/>
      </c>
      <c r="BB417" s="5" t="str">
        <f>IF(OR($AB417="", $AC417=""), "", IF($H417=$M$3, "", IF(OR(BB$7&lt;$AB417, $AC417&lt;BB$6),"", MAX(BB$10:BB416)+1)))</f>
        <v/>
      </c>
      <c r="BC417" s="5" t="str">
        <f>IF(OR($AB417="", $AC417=""), "", IF($H417=$M$3, "", IF(OR(BC$7&lt;$AB417, $AC417&lt;BC$6),"", MAX(BC$10:BC416)+1)))</f>
        <v/>
      </c>
      <c r="BD417" s="5" t="str">
        <f>IF(OR($AB417="", $AC417=""), "", IF($H417=$M$3, "", IF(OR(BD$7&lt;$AB417, $AC417&lt;BD$6),"", MAX(BD$10:BD416)+1)))</f>
        <v/>
      </c>
      <c r="BE417" s="5" t="str">
        <f>IF(OR($AB417="", $AC417=""), "", IF($H417=$M$3, "", IF(OR(BE$7&lt;$AB417, $AC417&lt;BE$6),"", MAX(BE$10:BE416)+1)))</f>
        <v/>
      </c>
      <c r="BF417" s="5" t="str">
        <f>IF(OR($AB417="", $AC417=""), "", IF($H417=$M$3, "", IF(OR(BF$7&lt;$AB417, $AC417&lt;BF$6),"", MAX(BF$10:BF416)+1)))</f>
        <v/>
      </c>
      <c r="BG417" s="5" t="str">
        <f>IF(OR($AB417="", $AC417=""), "", IF($H417=$M$3, "", IF(OR(BG$7&lt;$AB417, $AC417&lt;BG$6),"", MAX(BG$10:BG416)+1)))</f>
        <v/>
      </c>
      <c r="BH417" s="5" t="str">
        <f>IF(OR($AB417="", $AC417=""), "", IF($H417=$M$3, "", IF(OR(BH$7&lt;$AB417, $AC417&lt;BH$6),"", MAX(BH$10:BH416)+1)))</f>
        <v/>
      </c>
      <c r="BI417" s="5" t="str">
        <f>IF(OR($AB417="", $AC417=""), "", IF($H417=$M$3, "", IF(OR(BI$7&lt;$AB417, $AC417&lt;BI$6),"", MAX(BI$10:BI416)+1)))</f>
        <v/>
      </c>
      <c r="BK417" s="5" t="str" cm="1">
        <f t="array" aca="1" ref="BK417" ca="1">IFERROR(INDEX($AE417:$BI417, $BJ417, MATCH($BK$9, $AE$9:$BI$9, 0)), "")</f>
        <v/>
      </c>
    </row>
    <row r="418" spans="1:63" x14ac:dyDescent="0.25">
      <c r="A418" s="2"/>
      <c r="B418" s="254"/>
      <c r="C418" s="255"/>
      <c r="D418" s="256"/>
      <c r="E418" s="257"/>
      <c r="F418" s="257"/>
      <c r="G418" s="258"/>
      <c r="H418" s="259"/>
      <c r="I418" s="16"/>
      <c r="J418" s="5" t="str">
        <f t="shared" si="59"/>
        <v/>
      </c>
      <c r="K418" s="2"/>
      <c r="O418" s="5" t="str">
        <f t="shared" si="57"/>
        <v/>
      </c>
      <c r="Q418" s="5" t="str">
        <f t="shared" si="60"/>
        <v/>
      </c>
      <c r="S418" s="5" t="str">
        <f t="shared" si="58"/>
        <v/>
      </c>
      <c r="U418" s="64" t="str">
        <f>IF($D418="","", IF(COUNTIF('Intro &amp; Setup'!$AW$49:$AW$88, $D418)&gt;0, "BH", TEXT($D418, "ddd")))</f>
        <v/>
      </c>
      <c r="V418" s="65" t="str">
        <f>IF($G418="", "", IF(COUNTIF('Intro &amp; Setup'!$AW$49:$AW$88, $G418)&gt;0, "BH", TEXT($G418, "ddd")))</f>
        <v/>
      </c>
      <c r="W418" s="64" t="str">
        <f t="shared" si="61"/>
        <v/>
      </c>
      <c r="X418" s="65" t="str">
        <f t="shared" si="62"/>
        <v/>
      </c>
      <c r="Y418" s="64" t="str">
        <f>IF(F418="", "", IF(OR(F418&lt;'Intro &amp; Setup'!$Z$20, F418&gt;'Intro &amp; Setup'!$Z$22), "X", ""))</f>
        <v/>
      </c>
      <c r="Z418" s="65" t="str">
        <f>IF(G418="", "", IF(OR(G418&lt;'Intro &amp; Setup'!$Z$20, G418&gt;'Intro &amp; Setup'!$Z$22), "X", ""))</f>
        <v/>
      </c>
      <c r="AB418" s="58" t="str">
        <f t="shared" si="63"/>
        <v/>
      </c>
      <c r="AC418" s="59" t="str">
        <f t="shared" si="64"/>
        <v/>
      </c>
      <c r="AE418" s="5" t="str">
        <f>IF(OR($AB418="", $AC418=""), "", IF($H418=$M$3, "", IF(OR(AE$7&lt;$AB418, $AC418&lt;AE$6),"", MAX(AE$10:AE417)+1)))</f>
        <v/>
      </c>
      <c r="AF418" s="5" t="str">
        <f>IF(OR($AB418="", $AC418=""), "", IF($H418=$M$3, "", IF(OR(AF$7&lt;$AB418, $AC418&lt;AF$6),"", MAX(AF$10:AF417)+1)))</f>
        <v/>
      </c>
      <c r="AG418" s="5" t="str">
        <f>IF(OR($AB418="", $AC418=""), "", IF($H418=$M$3, "", IF(OR(AG$7&lt;$AB418, $AC418&lt;AG$6),"", MAX(AG$10:AG417)+1)))</f>
        <v/>
      </c>
      <c r="AH418" s="5" t="str">
        <f>IF(OR($AB418="", $AC418=""), "", IF($H418=$M$3, "", IF(OR(AH$7&lt;$AB418, $AC418&lt;AH$6),"", MAX(AH$10:AH417)+1)))</f>
        <v/>
      </c>
      <c r="AI418" s="5" t="str">
        <f>IF(OR($AB418="", $AC418=""), "", IF($H418=$M$3, "", IF(OR(AI$7&lt;$AB418, $AC418&lt;AI$6),"", MAX(AI$10:AI417)+1)))</f>
        <v/>
      </c>
      <c r="AJ418" s="5" t="str">
        <f>IF(OR($AB418="", $AC418=""), "", IF($H418=$M$3, "", IF(OR(AJ$7&lt;$AB418, $AC418&lt;AJ$6),"", MAX(AJ$10:AJ417)+1)))</f>
        <v/>
      </c>
      <c r="AK418" s="5" t="str">
        <f>IF(OR($AB418="", $AC418=""), "", IF($H418=$M$3, "", IF(OR(AK$7&lt;$AB418, $AC418&lt;AK$6),"", MAX(AK$10:AK417)+1)))</f>
        <v/>
      </c>
      <c r="AL418" s="5" t="str">
        <f>IF(OR($AB418="", $AC418=""), "", IF($H418=$M$3, "", IF(OR(AL$7&lt;$AB418, $AC418&lt;AL$6),"", MAX(AL$10:AL417)+1)))</f>
        <v/>
      </c>
      <c r="AM418" s="5" t="str">
        <f>IF(OR($AB418="", $AC418=""), "", IF($H418=$M$3, "", IF(OR(AM$7&lt;$AB418, $AC418&lt;AM$6),"", MAX(AM$10:AM417)+1)))</f>
        <v/>
      </c>
      <c r="AN418" s="5" t="str">
        <f>IF(OR($AB418="", $AC418=""), "", IF($H418=$M$3, "", IF(OR(AN$7&lt;$AB418, $AC418&lt;AN$6),"", MAX(AN$10:AN417)+1)))</f>
        <v/>
      </c>
      <c r="AO418" s="5" t="str">
        <f>IF(OR($AB418="", $AC418=""), "", IF($H418=$M$3, "", IF(OR(AO$7&lt;$AB418, $AC418&lt;AO$6),"", MAX(AO$10:AO417)+1)))</f>
        <v/>
      </c>
      <c r="AP418" s="5" t="str">
        <f>IF(OR($AB418="", $AC418=""), "", IF($H418=$M$3, "", IF(OR(AP$7&lt;$AB418, $AC418&lt;AP$6),"", MAX(AP$10:AP417)+1)))</f>
        <v/>
      </c>
      <c r="AQ418" s="5" t="str">
        <f>IF(OR($AB418="", $AC418=""), "", IF($H418=$M$3, "", IF(OR(AQ$7&lt;$AB418, $AC418&lt;AQ$6),"", MAX(AQ$10:AQ417)+1)))</f>
        <v/>
      </c>
      <c r="AR418" s="5" t="str">
        <f>IF(OR($AB418="", $AC418=""), "", IF($H418=$M$3, "", IF(OR(AR$7&lt;$AB418, $AC418&lt;AR$6),"", MAX(AR$10:AR417)+1)))</f>
        <v/>
      </c>
      <c r="AS418" s="5" t="str">
        <f>IF(OR($AB418="", $AC418=""), "", IF($H418=$M$3, "", IF(OR(AS$7&lt;$AB418, $AC418&lt;AS$6),"", MAX(AS$10:AS417)+1)))</f>
        <v/>
      </c>
      <c r="AT418" s="5" t="str">
        <f>IF(OR($AB418="", $AC418=""), "", IF($H418=$M$3, "", IF(OR(AT$7&lt;$AB418, $AC418&lt;AT$6),"", MAX(AT$10:AT417)+1)))</f>
        <v/>
      </c>
      <c r="AU418" s="5" t="str">
        <f>IF(OR($AB418="", $AC418=""), "", IF($H418=$M$3, "", IF(OR(AU$7&lt;$AB418, $AC418&lt;AU$6),"", MAX(AU$10:AU417)+1)))</f>
        <v/>
      </c>
      <c r="AV418" s="5" t="str">
        <f>IF(OR($AB418="", $AC418=""), "", IF($H418=$M$3, "", IF(OR(AV$7&lt;$AB418, $AC418&lt;AV$6),"", MAX(AV$10:AV417)+1)))</f>
        <v/>
      </c>
      <c r="AW418" s="5" t="str">
        <f>IF(OR($AB418="", $AC418=""), "", IF($H418=$M$3, "", IF(OR(AW$7&lt;$AB418, $AC418&lt;AW$6),"", MAX(AW$10:AW417)+1)))</f>
        <v/>
      </c>
      <c r="AX418" s="5" t="str">
        <f>IF(OR($AB418="", $AC418=""), "", IF($H418=$M$3, "", IF(OR(AX$7&lt;$AB418, $AC418&lt;AX$6),"", MAX(AX$10:AX417)+1)))</f>
        <v/>
      </c>
      <c r="AY418" s="5" t="str">
        <f>IF(OR($AB418="", $AC418=""), "", IF($H418=$M$3, "", IF(OR(AY$7&lt;$AB418, $AC418&lt;AY$6),"", MAX(AY$10:AY417)+1)))</f>
        <v/>
      </c>
      <c r="AZ418" s="5" t="str">
        <f>IF(OR($AB418="", $AC418=""), "", IF($H418=$M$3, "", IF(OR(AZ$7&lt;$AB418, $AC418&lt;AZ$6),"", MAX(AZ$10:AZ417)+1)))</f>
        <v/>
      </c>
      <c r="BA418" s="5" t="str">
        <f>IF(OR($AB418="", $AC418=""), "", IF($H418=$M$3, "", IF(OR(BA$7&lt;$AB418, $AC418&lt;BA$6),"", MAX(BA$10:BA417)+1)))</f>
        <v/>
      </c>
      <c r="BB418" s="5" t="str">
        <f>IF(OR($AB418="", $AC418=""), "", IF($H418=$M$3, "", IF(OR(BB$7&lt;$AB418, $AC418&lt;BB$6),"", MAX(BB$10:BB417)+1)))</f>
        <v/>
      </c>
      <c r="BC418" s="5" t="str">
        <f>IF(OR($AB418="", $AC418=""), "", IF($H418=$M$3, "", IF(OR(BC$7&lt;$AB418, $AC418&lt;BC$6),"", MAX(BC$10:BC417)+1)))</f>
        <v/>
      </c>
      <c r="BD418" s="5" t="str">
        <f>IF(OR($AB418="", $AC418=""), "", IF($H418=$M$3, "", IF(OR(BD$7&lt;$AB418, $AC418&lt;BD$6),"", MAX(BD$10:BD417)+1)))</f>
        <v/>
      </c>
      <c r="BE418" s="5" t="str">
        <f>IF(OR($AB418="", $AC418=""), "", IF($H418=$M$3, "", IF(OR(BE$7&lt;$AB418, $AC418&lt;BE$6),"", MAX(BE$10:BE417)+1)))</f>
        <v/>
      </c>
      <c r="BF418" s="5" t="str">
        <f>IF(OR($AB418="", $AC418=""), "", IF($H418=$M$3, "", IF(OR(BF$7&lt;$AB418, $AC418&lt;BF$6),"", MAX(BF$10:BF417)+1)))</f>
        <v/>
      </c>
      <c r="BG418" s="5" t="str">
        <f>IF(OR($AB418="", $AC418=""), "", IF($H418=$M$3, "", IF(OR(BG$7&lt;$AB418, $AC418&lt;BG$6),"", MAX(BG$10:BG417)+1)))</f>
        <v/>
      </c>
      <c r="BH418" s="5" t="str">
        <f>IF(OR($AB418="", $AC418=""), "", IF($H418=$M$3, "", IF(OR(BH$7&lt;$AB418, $AC418&lt;BH$6),"", MAX(BH$10:BH417)+1)))</f>
        <v/>
      </c>
      <c r="BI418" s="5" t="str">
        <f>IF(OR($AB418="", $AC418=""), "", IF($H418=$M$3, "", IF(OR(BI$7&lt;$AB418, $AC418&lt;BI$6),"", MAX(BI$10:BI417)+1)))</f>
        <v/>
      </c>
      <c r="BK418" s="5" t="str" cm="1">
        <f t="array" aca="1" ref="BK418" ca="1">IFERROR(INDEX($AE418:$BI418, $BJ418, MATCH($BK$9, $AE$9:$BI$9, 0)), "")</f>
        <v/>
      </c>
    </row>
    <row r="419" spans="1:63" x14ac:dyDescent="0.25">
      <c r="A419" s="2"/>
      <c r="B419" s="254"/>
      <c r="C419" s="255"/>
      <c r="D419" s="256"/>
      <c r="E419" s="257"/>
      <c r="F419" s="257"/>
      <c r="G419" s="258"/>
      <c r="H419" s="259"/>
      <c r="I419" s="16"/>
      <c r="J419" s="5" t="str">
        <f t="shared" si="59"/>
        <v/>
      </c>
      <c r="K419" s="2"/>
      <c r="O419" s="5" t="str">
        <f t="shared" si="57"/>
        <v/>
      </c>
      <c r="Q419" s="5" t="str">
        <f t="shared" si="60"/>
        <v/>
      </c>
      <c r="S419" s="5" t="str">
        <f t="shared" si="58"/>
        <v/>
      </c>
      <c r="U419" s="64" t="str">
        <f>IF($D419="","", IF(COUNTIF('Intro &amp; Setup'!$AW$49:$AW$88, $D419)&gt;0, "BH", TEXT($D419, "ddd")))</f>
        <v/>
      </c>
      <c r="V419" s="65" t="str">
        <f>IF($G419="", "", IF(COUNTIF('Intro &amp; Setup'!$AW$49:$AW$88, $G419)&gt;0, "BH", TEXT($G419, "ddd")))</f>
        <v/>
      </c>
      <c r="W419" s="64" t="str">
        <f t="shared" si="61"/>
        <v/>
      </c>
      <c r="X419" s="65" t="str">
        <f t="shared" si="62"/>
        <v/>
      </c>
      <c r="Y419" s="64" t="str">
        <f>IF(F419="", "", IF(OR(F419&lt;'Intro &amp; Setup'!$Z$20, F419&gt;'Intro &amp; Setup'!$Z$22), "X", ""))</f>
        <v/>
      </c>
      <c r="Z419" s="65" t="str">
        <f>IF(G419="", "", IF(OR(G419&lt;'Intro &amp; Setup'!$Z$20, G419&gt;'Intro &amp; Setup'!$Z$22), "X", ""))</f>
        <v/>
      </c>
      <c r="AB419" s="58" t="str">
        <f t="shared" si="63"/>
        <v/>
      </c>
      <c r="AC419" s="59" t="str">
        <f t="shared" si="64"/>
        <v/>
      </c>
      <c r="AE419" s="5" t="str">
        <f>IF(OR($AB419="", $AC419=""), "", IF($H419=$M$3, "", IF(OR(AE$7&lt;$AB419, $AC419&lt;AE$6),"", MAX(AE$10:AE418)+1)))</f>
        <v/>
      </c>
      <c r="AF419" s="5" t="str">
        <f>IF(OR($AB419="", $AC419=""), "", IF($H419=$M$3, "", IF(OR(AF$7&lt;$AB419, $AC419&lt;AF$6),"", MAX(AF$10:AF418)+1)))</f>
        <v/>
      </c>
      <c r="AG419" s="5" t="str">
        <f>IF(OR($AB419="", $AC419=""), "", IF($H419=$M$3, "", IF(OR(AG$7&lt;$AB419, $AC419&lt;AG$6),"", MAX(AG$10:AG418)+1)))</f>
        <v/>
      </c>
      <c r="AH419" s="5" t="str">
        <f>IF(OR($AB419="", $AC419=""), "", IF($H419=$M$3, "", IF(OR(AH$7&lt;$AB419, $AC419&lt;AH$6),"", MAX(AH$10:AH418)+1)))</f>
        <v/>
      </c>
      <c r="AI419" s="5" t="str">
        <f>IF(OR($AB419="", $AC419=""), "", IF($H419=$M$3, "", IF(OR(AI$7&lt;$AB419, $AC419&lt;AI$6),"", MAX(AI$10:AI418)+1)))</f>
        <v/>
      </c>
      <c r="AJ419" s="5" t="str">
        <f>IF(OR($AB419="", $AC419=""), "", IF($H419=$M$3, "", IF(OR(AJ$7&lt;$AB419, $AC419&lt;AJ$6),"", MAX(AJ$10:AJ418)+1)))</f>
        <v/>
      </c>
      <c r="AK419" s="5" t="str">
        <f>IF(OR($AB419="", $AC419=""), "", IF($H419=$M$3, "", IF(OR(AK$7&lt;$AB419, $AC419&lt;AK$6),"", MAX(AK$10:AK418)+1)))</f>
        <v/>
      </c>
      <c r="AL419" s="5" t="str">
        <f>IF(OR($AB419="", $AC419=""), "", IF($H419=$M$3, "", IF(OR(AL$7&lt;$AB419, $AC419&lt;AL$6),"", MAX(AL$10:AL418)+1)))</f>
        <v/>
      </c>
      <c r="AM419" s="5" t="str">
        <f>IF(OR($AB419="", $AC419=""), "", IF($H419=$M$3, "", IF(OR(AM$7&lt;$AB419, $AC419&lt;AM$6),"", MAX(AM$10:AM418)+1)))</f>
        <v/>
      </c>
      <c r="AN419" s="5" t="str">
        <f>IF(OR($AB419="", $AC419=""), "", IF($H419=$M$3, "", IF(OR(AN$7&lt;$AB419, $AC419&lt;AN$6),"", MAX(AN$10:AN418)+1)))</f>
        <v/>
      </c>
      <c r="AO419" s="5" t="str">
        <f>IF(OR($AB419="", $AC419=""), "", IF($H419=$M$3, "", IF(OR(AO$7&lt;$AB419, $AC419&lt;AO$6),"", MAX(AO$10:AO418)+1)))</f>
        <v/>
      </c>
      <c r="AP419" s="5" t="str">
        <f>IF(OR($AB419="", $AC419=""), "", IF($H419=$M$3, "", IF(OR(AP$7&lt;$AB419, $AC419&lt;AP$6),"", MAX(AP$10:AP418)+1)))</f>
        <v/>
      </c>
      <c r="AQ419" s="5" t="str">
        <f>IF(OR($AB419="", $AC419=""), "", IF($H419=$M$3, "", IF(OR(AQ$7&lt;$AB419, $AC419&lt;AQ$6),"", MAX(AQ$10:AQ418)+1)))</f>
        <v/>
      </c>
      <c r="AR419" s="5" t="str">
        <f>IF(OR($AB419="", $AC419=""), "", IF($H419=$M$3, "", IF(OR(AR$7&lt;$AB419, $AC419&lt;AR$6),"", MAX(AR$10:AR418)+1)))</f>
        <v/>
      </c>
      <c r="AS419" s="5" t="str">
        <f>IF(OR($AB419="", $AC419=""), "", IF($H419=$M$3, "", IF(OR(AS$7&lt;$AB419, $AC419&lt;AS$6),"", MAX(AS$10:AS418)+1)))</f>
        <v/>
      </c>
      <c r="AT419" s="5" t="str">
        <f>IF(OR($AB419="", $AC419=""), "", IF($H419=$M$3, "", IF(OR(AT$7&lt;$AB419, $AC419&lt;AT$6),"", MAX(AT$10:AT418)+1)))</f>
        <v/>
      </c>
      <c r="AU419" s="5" t="str">
        <f>IF(OR($AB419="", $AC419=""), "", IF($H419=$M$3, "", IF(OR(AU$7&lt;$AB419, $AC419&lt;AU$6),"", MAX(AU$10:AU418)+1)))</f>
        <v/>
      </c>
      <c r="AV419" s="5" t="str">
        <f>IF(OR($AB419="", $AC419=""), "", IF($H419=$M$3, "", IF(OR(AV$7&lt;$AB419, $AC419&lt;AV$6),"", MAX(AV$10:AV418)+1)))</f>
        <v/>
      </c>
      <c r="AW419" s="5" t="str">
        <f>IF(OR($AB419="", $AC419=""), "", IF($H419=$M$3, "", IF(OR(AW$7&lt;$AB419, $AC419&lt;AW$6),"", MAX(AW$10:AW418)+1)))</f>
        <v/>
      </c>
      <c r="AX419" s="5" t="str">
        <f>IF(OR($AB419="", $AC419=""), "", IF($H419=$M$3, "", IF(OR(AX$7&lt;$AB419, $AC419&lt;AX$6),"", MAX(AX$10:AX418)+1)))</f>
        <v/>
      </c>
      <c r="AY419" s="5" t="str">
        <f>IF(OR($AB419="", $AC419=""), "", IF($H419=$M$3, "", IF(OR(AY$7&lt;$AB419, $AC419&lt;AY$6),"", MAX(AY$10:AY418)+1)))</f>
        <v/>
      </c>
      <c r="AZ419" s="5" t="str">
        <f>IF(OR($AB419="", $AC419=""), "", IF($H419=$M$3, "", IF(OR(AZ$7&lt;$AB419, $AC419&lt;AZ$6),"", MAX(AZ$10:AZ418)+1)))</f>
        <v/>
      </c>
      <c r="BA419" s="5" t="str">
        <f>IF(OR($AB419="", $AC419=""), "", IF($H419=$M$3, "", IF(OR(BA$7&lt;$AB419, $AC419&lt;BA$6),"", MAX(BA$10:BA418)+1)))</f>
        <v/>
      </c>
      <c r="BB419" s="5" t="str">
        <f>IF(OR($AB419="", $AC419=""), "", IF($H419=$M$3, "", IF(OR(BB$7&lt;$AB419, $AC419&lt;BB$6),"", MAX(BB$10:BB418)+1)))</f>
        <v/>
      </c>
      <c r="BC419" s="5" t="str">
        <f>IF(OR($AB419="", $AC419=""), "", IF($H419=$M$3, "", IF(OR(BC$7&lt;$AB419, $AC419&lt;BC$6),"", MAX(BC$10:BC418)+1)))</f>
        <v/>
      </c>
      <c r="BD419" s="5" t="str">
        <f>IF(OR($AB419="", $AC419=""), "", IF($H419=$M$3, "", IF(OR(BD$7&lt;$AB419, $AC419&lt;BD$6),"", MAX(BD$10:BD418)+1)))</f>
        <v/>
      </c>
      <c r="BE419" s="5" t="str">
        <f>IF(OR($AB419="", $AC419=""), "", IF($H419=$M$3, "", IF(OR(BE$7&lt;$AB419, $AC419&lt;BE$6),"", MAX(BE$10:BE418)+1)))</f>
        <v/>
      </c>
      <c r="BF419" s="5" t="str">
        <f>IF(OR($AB419="", $AC419=""), "", IF($H419=$M$3, "", IF(OR(BF$7&lt;$AB419, $AC419&lt;BF$6),"", MAX(BF$10:BF418)+1)))</f>
        <v/>
      </c>
      <c r="BG419" s="5" t="str">
        <f>IF(OR($AB419="", $AC419=""), "", IF($H419=$M$3, "", IF(OR(BG$7&lt;$AB419, $AC419&lt;BG$6),"", MAX(BG$10:BG418)+1)))</f>
        <v/>
      </c>
      <c r="BH419" s="5" t="str">
        <f>IF(OR($AB419="", $AC419=""), "", IF($H419=$M$3, "", IF(OR(BH$7&lt;$AB419, $AC419&lt;BH$6),"", MAX(BH$10:BH418)+1)))</f>
        <v/>
      </c>
      <c r="BI419" s="5" t="str">
        <f>IF(OR($AB419="", $AC419=""), "", IF($H419=$M$3, "", IF(OR(BI$7&lt;$AB419, $AC419&lt;BI$6),"", MAX(BI$10:BI418)+1)))</f>
        <v/>
      </c>
      <c r="BK419" s="5" t="str" cm="1">
        <f t="array" aca="1" ref="BK419" ca="1">IFERROR(INDEX($AE419:$BI419, $BJ419, MATCH($BK$9, $AE$9:$BI$9, 0)), "")</f>
        <v/>
      </c>
    </row>
    <row r="420" spans="1:63" x14ac:dyDescent="0.25">
      <c r="A420" s="2"/>
      <c r="B420" s="254"/>
      <c r="C420" s="255"/>
      <c r="D420" s="256"/>
      <c r="E420" s="257"/>
      <c r="F420" s="257"/>
      <c r="G420" s="258"/>
      <c r="H420" s="259"/>
      <c r="I420" s="16"/>
      <c r="J420" s="5" t="str">
        <f t="shared" si="59"/>
        <v/>
      </c>
      <c r="K420" s="2"/>
      <c r="O420" s="5" t="str">
        <f t="shared" si="57"/>
        <v/>
      </c>
      <c r="Q420" s="5" t="str">
        <f t="shared" si="60"/>
        <v/>
      </c>
      <c r="S420" s="5" t="str">
        <f t="shared" si="58"/>
        <v/>
      </c>
      <c r="U420" s="64" t="str">
        <f>IF($D420="","", IF(COUNTIF('Intro &amp; Setup'!$AW$49:$AW$88, $D420)&gt;0, "BH", TEXT($D420, "ddd")))</f>
        <v/>
      </c>
      <c r="V420" s="65" t="str">
        <f>IF($G420="", "", IF(COUNTIF('Intro &amp; Setup'!$AW$49:$AW$88, $G420)&gt;0, "BH", TEXT($G420, "ddd")))</f>
        <v/>
      </c>
      <c r="W420" s="64" t="str">
        <f t="shared" si="61"/>
        <v/>
      </c>
      <c r="X420" s="65" t="str">
        <f t="shared" si="62"/>
        <v/>
      </c>
      <c r="Y420" s="64" t="str">
        <f>IF(F420="", "", IF(OR(F420&lt;'Intro &amp; Setup'!$Z$20, F420&gt;'Intro &amp; Setup'!$Z$22), "X", ""))</f>
        <v/>
      </c>
      <c r="Z420" s="65" t="str">
        <f>IF(G420="", "", IF(OR(G420&lt;'Intro &amp; Setup'!$Z$20, G420&gt;'Intro &amp; Setup'!$Z$22), "X", ""))</f>
        <v/>
      </c>
      <c r="AB420" s="58" t="str">
        <f t="shared" si="63"/>
        <v/>
      </c>
      <c r="AC420" s="59" t="str">
        <f t="shared" si="64"/>
        <v/>
      </c>
      <c r="AE420" s="5" t="str">
        <f>IF(OR($AB420="", $AC420=""), "", IF($H420=$M$3, "", IF(OR(AE$7&lt;$AB420, $AC420&lt;AE$6),"", MAX(AE$10:AE419)+1)))</f>
        <v/>
      </c>
      <c r="AF420" s="5" t="str">
        <f>IF(OR($AB420="", $AC420=""), "", IF($H420=$M$3, "", IF(OR(AF$7&lt;$AB420, $AC420&lt;AF$6),"", MAX(AF$10:AF419)+1)))</f>
        <v/>
      </c>
      <c r="AG420" s="5" t="str">
        <f>IF(OR($AB420="", $AC420=""), "", IF($H420=$M$3, "", IF(OR(AG$7&lt;$AB420, $AC420&lt;AG$6),"", MAX(AG$10:AG419)+1)))</f>
        <v/>
      </c>
      <c r="AH420" s="5" t="str">
        <f>IF(OR($AB420="", $AC420=""), "", IF($H420=$M$3, "", IF(OR(AH$7&lt;$AB420, $AC420&lt;AH$6),"", MAX(AH$10:AH419)+1)))</f>
        <v/>
      </c>
      <c r="AI420" s="5" t="str">
        <f>IF(OR($AB420="", $AC420=""), "", IF($H420=$M$3, "", IF(OR(AI$7&lt;$AB420, $AC420&lt;AI$6),"", MAX(AI$10:AI419)+1)))</f>
        <v/>
      </c>
      <c r="AJ420" s="5" t="str">
        <f>IF(OR($AB420="", $AC420=""), "", IF($H420=$M$3, "", IF(OR(AJ$7&lt;$AB420, $AC420&lt;AJ$6),"", MAX(AJ$10:AJ419)+1)))</f>
        <v/>
      </c>
      <c r="AK420" s="5" t="str">
        <f>IF(OR($AB420="", $AC420=""), "", IF($H420=$M$3, "", IF(OR(AK$7&lt;$AB420, $AC420&lt;AK$6),"", MAX(AK$10:AK419)+1)))</f>
        <v/>
      </c>
      <c r="AL420" s="5" t="str">
        <f>IF(OR($AB420="", $AC420=""), "", IF($H420=$M$3, "", IF(OR(AL$7&lt;$AB420, $AC420&lt;AL$6),"", MAX(AL$10:AL419)+1)))</f>
        <v/>
      </c>
      <c r="AM420" s="5" t="str">
        <f>IF(OR($AB420="", $AC420=""), "", IF($H420=$M$3, "", IF(OR(AM$7&lt;$AB420, $AC420&lt;AM$6),"", MAX(AM$10:AM419)+1)))</f>
        <v/>
      </c>
      <c r="AN420" s="5" t="str">
        <f>IF(OR($AB420="", $AC420=""), "", IF($H420=$M$3, "", IF(OR(AN$7&lt;$AB420, $AC420&lt;AN$6),"", MAX(AN$10:AN419)+1)))</f>
        <v/>
      </c>
      <c r="AO420" s="5" t="str">
        <f>IF(OR($AB420="", $AC420=""), "", IF($H420=$M$3, "", IF(OR(AO$7&lt;$AB420, $AC420&lt;AO$6),"", MAX(AO$10:AO419)+1)))</f>
        <v/>
      </c>
      <c r="AP420" s="5" t="str">
        <f>IF(OR($AB420="", $AC420=""), "", IF($H420=$M$3, "", IF(OR(AP$7&lt;$AB420, $AC420&lt;AP$6),"", MAX(AP$10:AP419)+1)))</f>
        <v/>
      </c>
      <c r="AQ420" s="5" t="str">
        <f>IF(OR($AB420="", $AC420=""), "", IF($H420=$M$3, "", IF(OR(AQ$7&lt;$AB420, $AC420&lt;AQ$6),"", MAX(AQ$10:AQ419)+1)))</f>
        <v/>
      </c>
      <c r="AR420" s="5" t="str">
        <f>IF(OR($AB420="", $AC420=""), "", IF($H420=$M$3, "", IF(OR(AR$7&lt;$AB420, $AC420&lt;AR$6),"", MAX(AR$10:AR419)+1)))</f>
        <v/>
      </c>
      <c r="AS420" s="5" t="str">
        <f>IF(OR($AB420="", $AC420=""), "", IF($H420=$M$3, "", IF(OR(AS$7&lt;$AB420, $AC420&lt;AS$6),"", MAX(AS$10:AS419)+1)))</f>
        <v/>
      </c>
      <c r="AT420" s="5" t="str">
        <f>IF(OR($AB420="", $AC420=""), "", IF($H420=$M$3, "", IF(OR(AT$7&lt;$AB420, $AC420&lt;AT$6),"", MAX(AT$10:AT419)+1)))</f>
        <v/>
      </c>
      <c r="AU420" s="5" t="str">
        <f>IF(OR($AB420="", $AC420=""), "", IF($H420=$M$3, "", IF(OR(AU$7&lt;$AB420, $AC420&lt;AU$6),"", MAX(AU$10:AU419)+1)))</f>
        <v/>
      </c>
      <c r="AV420" s="5" t="str">
        <f>IF(OR($AB420="", $AC420=""), "", IF($H420=$M$3, "", IF(OR(AV$7&lt;$AB420, $AC420&lt;AV$6),"", MAX(AV$10:AV419)+1)))</f>
        <v/>
      </c>
      <c r="AW420" s="5" t="str">
        <f>IF(OR($AB420="", $AC420=""), "", IF($H420=$M$3, "", IF(OR(AW$7&lt;$AB420, $AC420&lt;AW$6),"", MAX(AW$10:AW419)+1)))</f>
        <v/>
      </c>
      <c r="AX420" s="5" t="str">
        <f>IF(OR($AB420="", $AC420=""), "", IF($H420=$M$3, "", IF(OR(AX$7&lt;$AB420, $AC420&lt;AX$6),"", MAX(AX$10:AX419)+1)))</f>
        <v/>
      </c>
      <c r="AY420" s="5" t="str">
        <f>IF(OR($AB420="", $AC420=""), "", IF($H420=$M$3, "", IF(OR(AY$7&lt;$AB420, $AC420&lt;AY$6),"", MAX(AY$10:AY419)+1)))</f>
        <v/>
      </c>
      <c r="AZ420" s="5" t="str">
        <f>IF(OR($AB420="", $AC420=""), "", IF($H420=$M$3, "", IF(OR(AZ$7&lt;$AB420, $AC420&lt;AZ$6),"", MAX(AZ$10:AZ419)+1)))</f>
        <v/>
      </c>
      <c r="BA420" s="5" t="str">
        <f>IF(OR($AB420="", $AC420=""), "", IF($H420=$M$3, "", IF(OR(BA$7&lt;$AB420, $AC420&lt;BA$6),"", MAX(BA$10:BA419)+1)))</f>
        <v/>
      </c>
      <c r="BB420" s="5" t="str">
        <f>IF(OR($AB420="", $AC420=""), "", IF($H420=$M$3, "", IF(OR(BB$7&lt;$AB420, $AC420&lt;BB$6),"", MAX(BB$10:BB419)+1)))</f>
        <v/>
      </c>
      <c r="BC420" s="5" t="str">
        <f>IF(OR($AB420="", $AC420=""), "", IF($H420=$M$3, "", IF(OR(BC$7&lt;$AB420, $AC420&lt;BC$6),"", MAX(BC$10:BC419)+1)))</f>
        <v/>
      </c>
      <c r="BD420" s="5" t="str">
        <f>IF(OR($AB420="", $AC420=""), "", IF($H420=$M$3, "", IF(OR(BD$7&lt;$AB420, $AC420&lt;BD$6),"", MAX(BD$10:BD419)+1)))</f>
        <v/>
      </c>
      <c r="BE420" s="5" t="str">
        <f>IF(OR($AB420="", $AC420=""), "", IF($H420=$M$3, "", IF(OR(BE$7&lt;$AB420, $AC420&lt;BE$6),"", MAX(BE$10:BE419)+1)))</f>
        <v/>
      </c>
      <c r="BF420" s="5" t="str">
        <f>IF(OR($AB420="", $AC420=""), "", IF($H420=$M$3, "", IF(OR(BF$7&lt;$AB420, $AC420&lt;BF$6),"", MAX(BF$10:BF419)+1)))</f>
        <v/>
      </c>
      <c r="BG420" s="5" t="str">
        <f>IF(OR($AB420="", $AC420=""), "", IF($H420=$M$3, "", IF(OR(BG$7&lt;$AB420, $AC420&lt;BG$6),"", MAX(BG$10:BG419)+1)))</f>
        <v/>
      </c>
      <c r="BH420" s="5" t="str">
        <f>IF(OR($AB420="", $AC420=""), "", IF($H420=$M$3, "", IF(OR(BH$7&lt;$AB420, $AC420&lt;BH$6),"", MAX(BH$10:BH419)+1)))</f>
        <v/>
      </c>
      <c r="BI420" s="5" t="str">
        <f>IF(OR($AB420="", $AC420=""), "", IF($H420=$M$3, "", IF(OR(BI$7&lt;$AB420, $AC420&lt;BI$6),"", MAX(BI$10:BI419)+1)))</f>
        <v/>
      </c>
      <c r="BK420" s="5" t="str" cm="1">
        <f t="array" aca="1" ref="BK420" ca="1">IFERROR(INDEX($AE420:$BI420, $BJ420, MATCH($BK$9, $AE$9:$BI$9, 0)), "")</f>
        <v/>
      </c>
    </row>
    <row r="421" spans="1:63" x14ac:dyDescent="0.25">
      <c r="A421" s="2"/>
      <c r="B421" s="254"/>
      <c r="C421" s="255"/>
      <c r="D421" s="256"/>
      <c r="E421" s="257"/>
      <c r="F421" s="257"/>
      <c r="G421" s="258"/>
      <c r="H421" s="259"/>
      <c r="I421" s="16"/>
      <c r="J421" s="5" t="str">
        <f t="shared" si="59"/>
        <v/>
      </c>
      <c r="K421" s="2"/>
      <c r="O421" s="5" t="str">
        <f t="shared" si="57"/>
        <v/>
      </c>
      <c r="Q421" s="5" t="str">
        <f t="shared" si="60"/>
        <v/>
      </c>
      <c r="S421" s="5" t="str">
        <f t="shared" si="58"/>
        <v/>
      </c>
      <c r="U421" s="64" t="str">
        <f>IF($D421="","", IF(COUNTIF('Intro &amp; Setup'!$AW$49:$AW$88, $D421)&gt;0, "BH", TEXT($D421, "ddd")))</f>
        <v/>
      </c>
      <c r="V421" s="65" t="str">
        <f>IF($G421="", "", IF(COUNTIF('Intro &amp; Setup'!$AW$49:$AW$88, $G421)&gt;0, "BH", TEXT($G421, "ddd")))</f>
        <v/>
      </c>
      <c r="W421" s="64" t="str">
        <f t="shared" si="61"/>
        <v/>
      </c>
      <c r="X421" s="65" t="str">
        <f t="shared" si="62"/>
        <v/>
      </c>
      <c r="Y421" s="64" t="str">
        <f>IF(F421="", "", IF(OR(F421&lt;'Intro &amp; Setup'!$Z$20, F421&gt;'Intro &amp; Setup'!$Z$22), "X", ""))</f>
        <v/>
      </c>
      <c r="Z421" s="65" t="str">
        <f>IF(G421="", "", IF(OR(G421&lt;'Intro &amp; Setup'!$Z$20, G421&gt;'Intro &amp; Setup'!$Z$22), "X", ""))</f>
        <v/>
      </c>
      <c r="AB421" s="58" t="str">
        <f t="shared" si="63"/>
        <v/>
      </c>
      <c r="AC421" s="59" t="str">
        <f t="shared" si="64"/>
        <v/>
      </c>
      <c r="AE421" s="5" t="str">
        <f>IF(OR($AB421="", $AC421=""), "", IF($H421=$M$3, "", IF(OR(AE$7&lt;$AB421, $AC421&lt;AE$6),"", MAX(AE$10:AE420)+1)))</f>
        <v/>
      </c>
      <c r="AF421" s="5" t="str">
        <f>IF(OR($AB421="", $AC421=""), "", IF($H421=$M$3, "", IF(OR(AF$7&lt;$AB421, $AC421&lt;AF$6),"", MAX(AF$10:AF420)+1)))</f>
        <v/>
      </c>
      <c r="AG421" s="5" t="str">
        <f>IF(OR($AB421="", $AC421=""), "", IF($H421=$M$3, "", IF(OR(AG$7&lt;$AB421, $AC421&lt;AG$6),"", MAX(AG$10:AG420)+1)))</f>
        <v/>
      </c>
      <c r="AH421" s="5" t="str">
        <f>IF(OR($AB421="", $AC421=""), "", IF($H421=$M$3, "", IF(OR(AH$7&lt;$AB421, $AC421&lt;AH$6),"", MAX(AH$10:AH420)+1)))</f>
        <v/>
      </c>
      <c r="AI421" s="5" t="str">
        <f>IF(OR($AB421="", $AC421=""), "", IF($H421=$M$3, "", IF(OR(AI$7&lt;$AB421, $AC421&lt;AI$6),"", MAX(AI$10:AI420)+1)))</f>
        <v/>
      </c>
      <c r="AJ421" s="5" t="str">
        <f>IF(OR($AB421="", $AC421=""), "", IF($H421=$M$3, "", IF(OR(AJ$7&lt;$AB421, $AC421&lt;AJ$6),"", MAX(AJ$10:AJ420)+1)))</f>
        <v/>
      </c>
      <c r="AK421" s="5" t="str">
        <f>IF(OR($AB421="", $AC421=""), "", IF($H421=$M$3, "", IF(OR(AK$7&lt;$AB421, $AC421&lt;AK$6),"", MAX(AK$10:AK420)+1)))</f>
        <v/>
      </c>
      <c r="AL421" s="5" t="str">
        <f>IF(OR($AB421="", $AC421=""), "", IF($H421=$M$3, "", IF(OR(AL$7&lt;$AB421, $AC421&lt;AL$6),"", MAX(AL$10:AL420)+1)))</f>
        <v/>
      </c>
      <c r="AM421" s="5" t="str">
        <f>IF(OR($AB421="", $AC421=""), "", IF($H421=$M$3, "", IF(OR(AM$7&lt;$AB421, $AC421&lt;AM$6),"", MAX(AM$10:AM420)+1)))</f>
        <v/>
      </c>
      <c r="AN421" s="5" t="str">
        <f>IF(OR($AB421="", $AC421=""), "", IF($H421=$M$3, "", IF(OR(AN$7&lt;$AB421, $AC421&lt;AN$6),"", MAX(AN$10:AN420)+1)))</f>
        <v/>
      </c>
      <c r="AO421" s="5" t="str">
        <f>IF(OR($AB421="", $AC421=""), "", IF($H421=$M$3, "", IF(OR(AO$7&lt;$AB421, $AC421&lt;AO$6),"", MAX(AO$10:AO420)+1)))</f>
        <v/>
      </c>
      <c r="AP421" s="5" t="str">
        <f>IF(OR($AB421="", $AC421=""), "", IF($H421=$M$3, "", IF(OR(AP$7&lt;$AB421, $AC421&lt;AP$6),"", MAX(AP$10:AP420)+1)))</f>
        <v/>
      </c>
      <c r="AQ421" s="5" t="str">
        <f>IF(OR($AB421="", $AC421=""), "", IF($H421=$M$3, "", IF(OR(AQ$7&lt;$AB421, $AC421&lt;AQ$6),"", MAX(AQ$10:AQ420)+1)))</f>
        <v/>
      </c>
      <c r="AR421" s="5" t="str">
        <f>IF(OR($AB421="", $AC421=""), "", IF($H421=$M$3, "", IF(OR(AR$7&lt;$AB421, $AC421&lt;AR$6),"", MAX(AR$10:AR420)+1)))</f>
        <v/>
      </c>
      <c r="AS421" s="5" t="str">
        <f>IF(OR($AB421="", $AC421=""), "", IF($H421=$M$3, "", IF(OR(AS$7&lt;$AB421, $AC421&lt;AS$6),"", MAX(AS$10:AS420)+1)))</f>
        <v/>
      </c>
      <c r="AT421" s="5" t="str">
        <f>IF(OR($AB421="", $AC421=""), "", IF($H421=$M$3, "", IF(OR(AT$7&lt;$AB421, $AC421&lt;AT$6),"", MAX(AT$10:AT420)+1)))</f>
        <v/>
      </c>
      <c r="AU421" s="5" t="str">
        <f>IF(OR($AB421="", $AC421=""), "", IF($H421=$M$3, "", IF(OR(AU$7&lt;$AB421, $AC421&lt;AU$6),"", MAX(AU$10:AU420)+1)))</f>
        <v/>
      </c>
      <c r="AV421" s="5" t="str">
        <f>IF(OR($AB421="", $AC421=""), "", IF($H421=$M$3, "", IF(OR(AV$7&lt;$AB421, $AC421&lt;AV$6),"", MAX(AV$10:AV420)+1)))</f>
        <v/>
      </c>
      <c r="AW421" s="5" t="str">
        <f>IF(OR($AB421="", $AC421=""), "", IF($H421=$M$3, "", IF(OR(AW$7&lt;$AB421, $AC421&lt;AW$6),"", MAX(AW$10:AW420)+1)))</f>
        <v/>
      </c>
      <c r="AX421" s="5" t="str">
        <f>IF(OR($AB421="", $AC421=""), "", IF($H421=$M$3, "", IF(OR(AX$7&lt;$AB421, $AC421&lt;AX$6),"", MAX(AX$10:AX420)+1)))</f>
        <v/>
      </c>
      <c r="AY421" s="5" t="str">
        <f>IF(OR($AB421="", $AC421=""), "", IF($H421=$M$3, "", IF(OR(AY$7&lt;$AB421, $AC421&lt;AY$6),"", MAX(AY$10:AY420)+1)))</f>
        <v/>
      </c>
      <c r="AZ421" s="5" t="str">
        <f>IF(OR($AB421="", $AC421=""), "", IF($H421=$M$3, "", IF(OR(AZ$7&lt;$AB421, $AC421&lt;AZ$6),"", MAX(AZ$10:AZ420)+1)))</f>
        <v/>
      </c>
      <c r="BA421" s="5" t="str">
        <f>IF(OR($AB421="", $AC421=""), "", IF($H421=$M$3, "", IF(OR(BA$7&lt;$AB421, $AC421&lt;BA$6),"", MAX(BA$10:BA420)+1)))</f>
        <v/>
      </c>
      <c r="BB421" s="5" t="str">
        <f>IF(OR($AB421="", $AC421=""), "", IF($H421=$M$3, "", IF(OR(BB$7&lt;$AB421, $AC421&lt;BB$6),"", MAX(BB$10:BB420)+1)))</f>
        <v/>
      </c>
      <c r="BC421" s="5" t="str">
        <f>IF(OR($AB421="", $AC421=""), "", IF($H421=$M$3, "", IF(OR(BC$7&lt;$AB421, $AC421&lt;BC$6),"", MAX(BC$10:BC420)+1)))</f>
        <v/>
      </c>
      <c r="BD421" s="5" t="str">
        <f>IF(OR($AB421="", $AC421=""), "", IF($H421=$M$3, "", IF(OR(BD$7&lt;$AB421, $AC421&lt;BD$6),"", MAX(BD$10:BD420)+1)))</f>
        <v/>
      </c>
      <c r="BE421" s="5" t="str">
        <f>IF(OR($AB421="", $AC421=""), "", IF($H421=$M$3, "", IF(OR(BE$7&lt;$AB421, $AC421&lt;BE$6),"", MAX(BE$10:BE420)+1)))</f>
        <v/>
      </c>
      <c r="BF421" s="5" t="str">
        <f>IF(OR($AB421="", $AC421=""), "", IF($H421=$M$3, "", IF(OR(BF$7&lt;$AB421, $AC421&lt;BF$6),"", MAX(BF$10:BF420)+1)))</f>
        <v/>
      </c>
      <c r="BG421" s="5" t="str">
        <f>IF(OR($AB421="", $AC421=""), "", IF($H421=$M$3, "", IF(OR(BG$7&lt;$AB421, $AC421&lt;BG$6),"", MAX(BG$10:BG420)+1)))</f>
        <v/>
      </c>
      <c r="BH421" s="5" t="str">
        <f>IF(OR($AB421="", $AC421=""), "", IF($H421=$M$3, "", IF(OR(BH$7&lt;$AB421, $AC421&lt;BH$6),"", MAX(BH$10:BH420)+1)))</f>
        <v/>
      </c>
      <c r="BI421" s="5" t="str">
        <f>IF(OR($AB421="", $AC421=""), "", IF($H421=$M$3, "", IF(OR(BI$7&lt;$AB421, $AC421&lt;BI$6),"", MAX(BI$10:BI420)+1)))</f>
        <v/>
      </c>
      <c r="BK421" s="5" t="str" cm="1">
        <f t="array" aca="1" ref="BK421" ca="1">IFERROR(INDEX($AE421:$BI421, $BJ421, MATCH($BK$9, $AE$9:$BI$9, 0)), "")</f>
        <v/>
      </c>
    </row>
    <row r="422" spans="1:63" x14ac:dyDescent="0.25">
      <c r="A422" s="2"/>
      <c r="B422" s="254"/>
      <c r="C422" s="255"/>
      <c r="D422" s="256"/>
      <c r="E422" s="257"/>
      <c r="F422" s="257"/>
      <c r="G422" s="258"/>
      <c r="H422" s="259"/>
      <c r="I422" s="16"/>
      <c r="J422" s="5" t="str">
        <f t="shared" si="59"/>
        <v/>
      </c>
      <c r="K422" s="2"/>
      <c r="O422" s="5" t="str">
        <f t="shared" si="57"/>
        <v/>
      </c>
      <c r="Q422" s="5" t="str">
        <f t="shared" si="60"/>
        <v/>
      </c>
      <c r="S422" s="5" t="str">
        <f t="shared" si="58"/>
        <v/>
      </c>
      <c r="U422" s="64" t="str">
        <f>IF($D422="","", IF(COUNTIF('Intro &amp; Setup'!$AW$49:$AW$88, $D422)&gt;0, "BH", TEXT($D422, "ddd")))</f>
        <v/>
      </c>
      <c r="V422" s="65" t="str">
        <f>IF($G422="", "", IF(COUNTIF('Intro &amp; Setup'!$AW$49:$AW$88, $G422)&gt;0, "BH", TEXT($G422, "ddd")))</f>
        <v/>
      </c>
      <c r="W422" s="64" t="str">
        <f t="shared" si="61"/>
        <v/>
      </c>
      <c r="X422" s="65" t="str">
        <f t="shared" si="62"/>
        <v/>
      </c>
      <c r="Y422" s="64" t="str">
        <f>IF(F422="", "", IF(OR(F422&lt;'Intro &amp; Setup'!$Z$20, F422&gt;'Intro &amp; Setup'!$Z$22), "X", ""))</f>
        <v/>
      </c>
      <c r="Z422" s="65" t="str">
        <f>IF(G422="", "", IF(OR(G422&lt;'Intro &amp; Setup'!$Z$20, G422&gt;'Intro &amp; Setup'!$Z$22), "X", ""))</f>
        <v/>
      </c>
      <c r="AB422" s="58" t="str">
        <f t="shared" si="63"/>
        <v/>
      </c>
      <c r="AC422" s="59" t="str">
        <f t="shared" si="64"/>
        <v/>
      </c>
      <c r="AE422" s="5" t="str">
        <f>IF(OR($AB422="", $AC422=""), "", IF($H422=$M$3, "", IF(OR(AE$7&lt;$AB422, $AC422&lt;AE$6),"", MAX(AE$10:AE421)+1)))</f>
        <v/>
      </c>
      <c r="AF422" s="5" t="str">
        <f>IF(OR($AB422="", $AC422=""), "", IF($H422=$M$3, "", IF(OR(AF$7&lt;$AB422, $AC422&lt;AF$6),"", MAX(AF$10:AF421)+1)))</f>
        <v/>
      </c>
      <c r="AG422" s="5" t="str">
        <f>IF(OR($AB422="", $AC422=""), "", IF($H422=$M$3, "", IF(OR(AG$7&lt;$AB422, $AC422&lt;AG$6),"", MAX(AG$10:AG421)+1)))</f>
        <v/>
      </c>
      <c r="AH422" s="5" t="str">
        <f>IF(OR($AB422="", $AC422=""), "", IF($H422=$M$3, "", IF(OR(AH$7&lt;$AB422, $AC422&lt;AH$6),"", MAX(AH$10:AH421)+1)))</f>
        <v/>
      </c>
      <c r="AI422" s="5" t="str">
        <f>IF(OR($AB422="", $AC422=""), "", IF($H422=$M$3, "", IF(OR(AI$7&lt;$AB422, $AC422&lt;AI$6),"", MAX(AI$10:AI421)+1)))</f>
        <v/>
      </c>
      <c r="AJ422" s="5" t="str">
        <f>IF(OR($AB422="", $AC422=""), "", IF($H422=$M$3, "", IF(OR(AJ$7&lt;$AB422, $AC422&lt;AJ$6),"", MAX(AJ$10:AJ421)+1)))</f>
        <v/>
      </c>
      <c r="AK422" s="5" t="str">
        <f>IF(OR($AB422="", $AC422=""), "", IF($H422=$M$3, "", IF(OR(AK$7&lt;$AB422, $AC422&lt;AK$6),"", MAX(AK$10:AK421)+1)))</f>
        <v/>
      </c>
      <c r="AL422" s="5" t="str">
        <f>IF(OR($AB422="", $AC422=""), "", IF($H422=$M$3, "", IF(OR(AL$7&lt;$AB422, $AC422&lt;AL$6),"", MAX(AL$10:AL421)+1)))</f>
        <v/>
      </c>
      <c r="AM422" s="5" t="str">
        <f>IF(OR($AB422="", $AC422=""), "", IF($H422=$M$3, "", IF(OR(AM$7&lt;$AB422, $AC422&lt;AM$6),"", MAX(AM$10:AM421)+1)))</f>
        <v/>
      </c>
      <c r="AN422" s="5" t="str">
        <f>IF(OR($AB422="", $AC422=""), "", IF($H422=$M$3, "", IF(OR(AN$7&lt;$AB422, $AC422&lt;AN$6),"", MAX(AN$10:AN421)+1)))</f>
        <v/>
      </c>
      <c r="AO422" s="5" t="str">
        <f>IF(OR($AB422="", $AC422=""), "", IF($H422=$M$3, "", IF(OR(AO$7&lt;$AB422, $AC422&lt;AO$6),"", MAX(AO$10:AO421)+1)))</f>
        <v/>
      </c>
      <c r="AP422" s="5" t="str">
        <f>IF(OR($AB422="", $AC422=""), "", IF($H422=$M$3, "", IF(OR(AP$7&lt;$AB422, $AC422&lt;AP$6),"", MAX(AP$10:AP421)+1)))</f>
        <v/>
      </c>
      <c r="AQ422" s="5" t="str">
        <f>IF(OR($AB422="", $AC422=""), "", IF($H422=$M$3, "", IF(OR(AQ$7&lt;$AB422, $AC422&lt;AQ$6),"", MAX(AQ$10:AQ421)+1)))</f>
        <v/>
      </c>
      <c r="AR422" s="5" t="str">
        <f>IF(OR($AB422="", $AC422=""), "", IF($H422=$M$3, "", IF(OR(AR$7&lt;$AB422, $AC422&lt;AR$6),"", MAX(AR$10:AR421)+1)))</f>
        <v/>
      </c>
      <c r="AS422" s="5" t="str">
        <f>IF(OR($AB422="", $AC422=""), "", IF($H422=$M$3, "", IF(OR(AS$7&lt;$AB422, $AC422&lt;AS$6),"", MAX(AS$10:AS421)+1)))</f>
        <v/>
      </c>
      <c r="AT422" s="5" t="str">
        <f>IF(OR($AB422="", $AC422=""), "", IF($H422=$M$3, "", IF(OR(AT$7&lt;$AB422, $AC422&lt;AT$6),"", MAX(AT$10:AT421)+1)))</f>
        <v/>
      </c>
      <c r="AU422" s="5" t="str">
        <f>IF(OR($AB422="", $AC422=""), "", IF($H422=$M$3, "", IF(OR(AU$7&lt;$AB422, $AC422&lt;AU$6),"", MAX(AU$10:AU421)+1)))</f>
        <v/>
      </c>
      <c r="AV422" s="5" t="str">
        <f>IF(OR($AB422="", $AC422=""), "", IF($H422=$M$3, "", IF(OR(AV$7&lt;$AB422, $AC422&lt;AV$6),"", MAX(AV$10:AV421)+1)))</f>
        <v/>
      </c>
      <c r="AW422" s="5" t="str">
        <f>IF(OR($AB422="", $AC422=""), "", IF($H422=$M$3, "", IF(OR(AW$7&lt;$AB422, $AC422&lt;AW$6),"", MAX(AW$10:AW421)+1)))</f>
        <v/>
      </c>
      <c r="AX422" s="5" t="str">
        <f>IF(OR($AB422="", $AC422=""), "", IF($H422=$M$3, "", IF(OR(AX$7&lt;$AB422, $AC422&lt;AX$6),"", MAX(AX$10:AX421)+1)))</f>
        <v/>
      </c>
      <c r="AY422" s="5" t="str">
        <f>IF(OR($AB422="", $AC422=""), "", IF($H422=$M$3, "", IF(OR(AY$7&lt;$AB422, $AC422&lt;AY$6),"", MAX(AY$10:AY421)+1)))</f>
        <v/>
      </c>
      <c r="AZ422" s="5" t="str">
        <f>IF(OR($AB422="", $AC422=""), "", IF($H422=$M$3, "", IF(OR(AZ$7&lt;$AB422, $AC422&lt;AZ$6),"", MAX(AZ$10:AZ421)+1)))</f>
        <v/>
      </c>
      <c r="BA422" s="5" t="str">
        <f>IF(OR($AB422="", $AC422=""), "", IF($H422=$M$3, "", IF(OR(BA$7&lt;$AB422, $AC422&lt;BA$6),"", MAX(BA$10:BA421)+1)))</f>
        <v/>
      </c>
      <c r="BB422" s="5" t="str">
        <f>IF(OR($AB422="", $AC422=""), "", IF($H422=$M$3, "", IF(OR(BB$7&lt;$AB422, $AC422&lt;BB$6),"", MAX(BB$10:BB421)+1)))</f>
        <v/>
      </c>
      <c r="BC422" s="5" t="str">
        <f>IF(OR($AB422="", $AC422=""), "", IF($H422=$M$3, "", IF(OR(BC$7&lt;$AB422, $AC422&lt;BC$6),"", MAX(BC$10:BC421)+1)))</f>
        <v/>
      </c>
      <c r="BD422" s="5" t="str">
        <f>IF(OR($AB422="", $AC422=""), "", IF($H422=$M$3, "", IF(OR(BD$7&lt;$AB422, $AC422&lt;BD$6),"", MAX(BD$10:BD421)+1)))</f>
        <v/>
      </c>
      <c r="BE422" s="5" t="str">
        <f>IF(OR($AB422="", $AC422=""), "", IF($H422=$M$3, "", IF(OR(BE$7&lt;$AB422, $AC422&lt;BE$6),"", MAX(BE$10:BE421)+1)))</f>
        <v/>
      </c>
      <c r="BF422" s="5" t="str">
        <f>IF(OR($AB422="", $AC422=""), "", IF($H422=$M$3, "", IF(OR(BF$7&lt;$AB422, $AC422&lt;BF$6),"", MAX(BF$10:BF421)+1)))</f>
        <v/>
      </c>
      <c r="BG422" s="5" t="str">
        <f>IF(OR($AB422="", $AC422=""), "", IF($H422=$M$3, "", IF(OR(BG$7&lt;$AB422, $AC422&lt;BG$6),"", MAX(BG$10:BG421)+1)))</f>
        <v/>
      </c>
      <c r="BH422" s="5" t="str">
        <f>IF(OR($AB422="", $AC422=""), "", IF($H422=$M$3, "", IF(OR(BH$7&lt;$AB422, $AC422&lt;BH$6),"", MAX(BH$10:BH421)+1)))</f>
        <v/>
      </c>
      <c r="BI422" s="5" t="str">
        <f>IF(OR($AB422="", $AC422=""), "", IF($H422=$M$3, "", IF(OR(BI$7&lt;$AB422, $AC422&lt;BI$6),"", MAX(BI$10:BI421)+1)))</f>
        <v/>
      </c>
      <c r="BK422" s="5" t="str" cm="1">
        <f t="array" aca="1" ref="BK422" ca="1">IFERROR(INDEX($AE422:$BI422, $BJ422, MATCH($BK$9, $AE$9:$BI$9, 0)), "")</f>
        <v/>
      </c>
    </row>
    <row r="423" spans="1:63" x14ac:dyDescent="0.25">
      <c r="A423" s="2"/>
      <c r="B423" s="254"/>
      <c r="C423" s="255"/>
      <c r="D423" s="256"/>
      <c r="E423" s="257"/>
      <c r="F423" s="257"/>
      <c r="G423" s="258"/>
      <c r="H423" s="259"/>
      <c r="I423" s="16"/>
      <c r="J423" s="5" t="str">
        <f t="shared" si="59"/>
        <v/>
      </c>
      <c r="K423" s="2"/>
      <c r="O423" s="5" t="str">
        <f t="shared" si="57"/>
        <v/>
      </c>
      <c r="Q423" s="5" t="str">
        <f t="shared" si="60"/>
        <v/>
      </c>
      <c r="S423" s="5" t="str">
        <f t="shared" si="58"/>
        <v/>
      </c>
      <c r="U423" s="64" t="str">
        <f>IF($D423="","", IF(COUNTIF('Intro &amp; Setup'!$AW$49:$AW$88, $D423)&gt;0, "BH", TEXT($D423, "ddd")))</f>
        <v/>
      </c>
      <c r="V423" s="65" t="str">
        <f>IF($G423="", "", IF(COUNTIF('Intro &amp; Setup'!$AW$49:$AW$88, $G423)&gt;0, "BH", TEXT($G423, "ddd")))</f>
        <v/>
      </c>
      <c r="W423" s="64" t="str">
        <f t="shared" si="61"/>
        <v/>
      </c>
      <c r="X423" s="65" t="str">
        <f t="shared" si="62"/>
        <v/>
      </c>
      <c r="Y423" s="64" t="str">
        <f>IF(F423="", "", IF(OR(F423&lt;'Intro &amp; Setup'!$Z$20, F423&gt;'Intro &amp; Setup'!$Z$22), "X", ""))</f>
        <v/>
      </c>
      <c r="Z423" s="65" t="str">
        <f>IF(G423="", "", IF(OR(G423&lt;'Intro &amp; Setup'!$Z$20, G423&gt;'Intro &amp; Setup'!$Z$22), "X", ""))</f>
        <v/>
      </c>
      <c r="AB423" s="58" t="str">
        <f t="shared" si="63"/>
        <v/>
      </c>
      <c r="AC423" s="59" t="str">
        <f t="shared" si="64"/>
        <v/>
      </c>
      <c r="AE423" s="5" t="str">
        <f>IF(OR($AB423="", $AC423=""), "", IF($H423=$M$3, "", IF(OR(AE$7&lt;$AB423, $AC423&lt;AE$6),"", MAX(AE$10:AE422)+1)))</f>
        <v/>
      </c>
      <c r="AF423" s="5" t="str">
        <f>IF(OR($AB423="", $AC423=""), "", IF($H423=$M$3, "", IF(OR(AF$7&lt;$AB423, $AC423&lt;AF$6),"", MAX(AF$10:AF422)+1)))</f>
        <v/>
      </c>
      <c r="AG423" s="5" t="str">
        <f>IF(OR($AB423="", $AC423=""), "", IF($H423=$M$3, "", IF(OR(AG$7&lt;$AB423, $AC423&lt;AG$6),"", MAX(AG$10:AG422)+1)))</f>
        <v/>
      </c>
      <c r="AH423" s="5" t="str">
        <f>IF(OR($AB423="", $AC423=""), "", IF($H423=$M$3, "", IF(OR(AH$7&lt;$AB423, $AC423&lt;AH$6),"", MAX(AH$10:AH422)+1)))</f>
        <v/>
      </c>
      <c r="AI423" s="5" t="str">
        <f>IF(OR($AB423="", $AC423=""), "", IF($H423=$M$3, "", IF(OR(AI$7&lt;$AB423, $AC423&lt;AI$6),"", MAX(AI$10:AI422)+1)))</f>
        <v/>
      </c>
      <c r="AJ423" s="5" t="str">
        <f>IF(OR($AB423="", $AC423=""), "", IF($H423=$M$3, "", IF(OR(AJ$7&lt;$AB423, $AC423&lt;AJ$6),"", MAX(AJ$10:AJ422)+1)))</f>
        <v/>
      </c>
      <c r="AK423" s="5" t="str">
        <f>IF(OR($AB423="", $AC423=""), "", IF($H423=$M$3, "", IF(OR(AK$7&lt;$AB423, $AC423&lt;AK$6),"", MAX(AK$10:AK422)+1)))</f>
        <v/>
      </c>
      <c r="AL423" s="5" t="str">
        <f>IF(OR($AB423="", $AC423=""), "", IF($H423=$M$3, "", IF(OR(AL$7&lt;$AB423, $AC423&lt;AL$6),"", MAX(AL$10:AL422)+1)))</f>
        <v/>
      </c>
      <c r="AM423" s="5" t="str">
        <f>IF(OR($AB423="", $AC423=""), "", IF($H423=$M$3, "", IF(OR(AM$7&lt;$AB423, $AC423&lt;AM$6),"", MAX(AM$10:AM422)+1)))</f>
        <v/>
      </c>
      <c r="AN423" s="5" t="str">
        <f>IF(OR($AB423="", $AC423=""), "", IF($H423=$M$3, "", IF(OR(AN$7&lt;$AB423, $AC423&lt;AN$6),"", MAX(AN$10:AN422)+1)))</f>
        <v/>
      </c>
      <c r="AO423" s="5" t="str">
        <f>IF(OR($AB423="", $AC423=""), "", IF($H423=$M$3, "", IF(OR(AO$7&lt;$AB423, $AC423&lt;AO$6),"", MAX(AO$10:AO422)+1)))</f>
        <v/>
      </c>
      <c r="AP423" s="5" t="str">
        <f>IF(OR($AB423="", $AC423=""), "", IF($H423=$M$3, "", IF(OR(AP$7&lt;$AB423, $AC423&lt;AP$6),"", MAX(AP$10:AP422)+1)))</f>
        <v/>
      </c>
      <c r="AQ423" s="5" t="str">
        <f>IF(OR($AB423="", $AC423=""), "", IF($H423=$M$3, "", IF(OR(AQ$7&lt;$AB423, $AC423&lt;AQ$6),"", MAX(AQ$10:AQ422)+1)))</f>
        <v/>
      </c>
      <c r="AR423" s="5" t="str">
        <f>IF(OR($AB423="", $AC423=""), "", IF($H423=$M$3, "", IF(OR(AR$7&lt;$AB423, $AC423&lt;AR$6),"", MAX(AR$10:AR422)+1)))</f>
        <v/>
      </c>
      <c r="AS423" s="5" t="str">
        <f>IF(OR($AB423="", $AC423=""), "", IF($H423=$M$3, "", IF(OR(AS$7&lt;$AB423, $AC423&lt;AS$6),"", MAX(AS$10:AS422)+1)))</f>
        <v/>
      </c>
      <c r="AT423" s="5" t="str">
        <f>IF(OR($AB423="", $AC423=""), "", IF($H423=$M$3, "", IF(OR(AT$7&lt;$AB423, $AC423&lt;AT$6),"", MAX(AT$10:AT422)+1)))</f>
        <v/>
      </c>
      <c r="AU423" s="5" t="str">
        <f>IF(OR($AB423="", $AC423=""), "", IF($H423=$M$3, "", IF(OR(AU$7&lt;$AB423, $AC423&lt;AU$6),"", MAX(AU$10:AU422)+1)))</f>
        <v/>
      </c>
      <c r="AV423" s="5" t="str">
        <f>IF(OR($AB423="", $AC423=""), "", IF($H423=$M$3, "", IF(OR(AV$7&lt;$AB423, $AC423&lt;AV$6),"", MAX(AV$10:AV422)+1)))</f>
        <v/>
      </c>
      <c r="AW423" s="5" t="str">
        <f>IF(OR($AB423="", $AC423=""), "", IF($H423=$M$3, "", IF(OR(AW$7&lt;$AB423, $AC423&lt;AW$6),"", MAX(AW$10:AW422)+1)))</f>
        <v/>
      </c>
      <c r="AX423" s="5" t="str">
        <f>IF(OR($AB423="", $AC423=""), "", IF($H423=$M$3, "", IF(OR(AX$7&lt;$AB423, $AC423&lt;AX$6),"", MAX(AX$10:AX422)+1)))</f>
        <v/>
      </c>
      <c r="AY423" s="5" t="str">
        <f>IF(OR($AB423="", $AC423=""), "", IF($H423=$M$3, "", IF(OR(AY$7&lt;$AB423, $AC423&lt;AY$6),"", MAX(AY$10:AY422)+1)))</f>
        <v/>
      </c>
      <c r="AZ423" s="5" t="str">
        <f>IF(OR($AB423="", $AC423=""), "", IF($H423=$M$3, "", IF(OR(AZ$7&lt;$AB423, $AC423&lt;AZ$6),"", MAX(AZ$10:AZ422)+1)))</f>
        <v/>
      </c>
      <c r="BA423" s="5" t="str">
        <f>IF(OR($AB423="", $AC423=""), "", IF($H423=$M$3, "", IF(OR(BA$7&lt;$AB423, $AC423&lt;BA$6),"", MAX(BA$10:BA422)+1)))</f>
        <v/>
      </c>
      <c r="BB423" s="5" t="str">
        <f>IF(OR($AB423="", $AC423=""), "", IF($H423=$M$3, "", IF(OR(BB$7&lt;$AB423, $AC423&lt;BB$6),"", MAX(BB$10:BB422)+1)))</f>
        <v/>
      </c>
      <c r="BC423" s="5" t="str">
        <f>IF(OR($AB423="", $AC423=""), "", IF($H423=$M$3, "", IF(OR(BC$7&lt;$AB423, $AC423&lt;BC$6),"", MAX(BC$10:BC422)+1)))</f>
        <v/>
      </c>
      <c r="BD423" s="5" t="str">
        <f>IF(OR($AB423="", $AC423=""), "", IF($H423=$M$3, "", IF(OR(BD$7&lt;$AB423, $AC423&lt;BD$6),"", MAX(BD$10:BD422)+1)))</f>
        <v/>
      </c>
      <c r="BE423" s="5" t="str">
        <f>IF(OR($AB423="", $AC423=""), "", IF($H423=$M$3, "", IF(OR(BE$7&lt;$AB423, $AC423&lt;BE$6),"", MAX(BE$10:BE422)+1)))</f>
        <v/>
      </c>
      <c r="BF423" s="5" t="str">
        <f>IF(OR($AB423="", $AC423=""), "", IF($H423=$M$3, "", IF(OR(BF$7&lt;$AB423, $AC423&lt;BF$6),"", MAX(BF$10:BF422)+1)))</f>
        <v/>
      </c>
      <c r="BG423" s="5" t="str">
        <f>IF(OR($AB423="", $AC423=""), "", IF($H423=$M$3, "", IF(OR(BG$7&lt;$AB423, $AC423&lt;BG$6),"", MAX(BG$10:BG422)+1)))</f>
        <v/>
      </c>
      <c r="BH423" s="5" t="str">
        <f>IF(OR($AB423="", $AC423=""), "", IF($H423=$M$3, "", IF(OR(BH$7&lt;$AB423, $AC423&lt;BH$6),"", MAX(BH$10:BH422)+1)))</f>
        <v/>
      </c>
      <c r="BI423" s="5" t="str">
        <f>IF(OR($AB423="", $AC423=""), "", IF($H423=$M$3, "", IF(OR(BI$7&lt;$AB423, $AC423&lt;BI$6),"", MAX(BI$10:BI422)+1)))</f>
        <v/>
      </c>
      <c r="BK423" s="5" t="str" cm="1">
        <f t="array" aca="1" ref="BK423" ca="1">IFERROR(INDEX($AE423:$BI423, $BJ423, MATCH($BK$9, $AE$9:$BI$9, 0)), "")</f>
        <v/>
      </c>
    </row>
    <row r="424" spans="1:63" x14ac:dyDescent="0.25">
      <c r="A424" s="2"/>
      <c r="B424" s="254"/>
      <c r="C424" s="255"/>
      <c r="D424" s="256"/>
      <c r="E424" s="257"/>
      <c r="F424" s="257"/>
      <c r="G424" s="258"/>
      <c r="H424" s="259"/>
      <c r="I424" s="16"/>
      <c r="J424" s="5" t="str">
        <f t="shared" si="59"/>
        <v/>
      </c>
      <c r="K424" s="2"/>
      <c r="O424" s="5" t="str">
        <f t="shared" si="57"/>
        <v/>
      </c>
      <c r="Q424" s="5" t="str">
        <f t="shared" si="60"/>
        <v/>
      </c>
      <c r="S424" s="5" t="str">
        <f t="shared" si="58"/>
        <v/>
      </c>
      <c r="U424" s="64" t="str">
        <f>IF($D424="","", IF(COUNTIF('Intro &amp; Setup'!$AW$49:$AW$88, $D424)&gt;0, "BH", TEXT($D424, "ddd")))</f>
        <v/>
      </c>
      <c r="V424" s="65" t="str">
        <f>IF($G424="", "", IF(COUNTIF('Intro &amp; Setup'!$AW$49:$AW$88, $G424)&gt;0, "BH", TEXT($G424, "ddd")))</f>
        <v/>
      </c>
      <c r="W424" s="64" t="str">
        <f t="shared" si="61"/>
        <v/>
      </c>
      <c r="X424" s="65" t="str">
        <f t="shared" si="62"/>
        <v/>
      </c>
      <c r="Y424" s="64" t="str">
        <f>IF(F424="", "", IF(OR(F424&lt;'Intro &amp; Setup'!$Z$20, F424&gt;'Intro &amp; Setup'!$Z$22), "X", ""))</f>
        <v/>
      </c>
      <c r="Z424" s="65" t="str">
        <f>IF(G424="", "", IF(OR(G424&lt;'Intro &amp; Setup'!$Z$20, G424&gt;'Intro &amp; Setup'!$Z$22), "X", ""))</f>
        <v/>
      </c>
      <c r="AB424" s="58" t="str">
        <f t="shared" si="63"/>
        <v/>
      </c>
      <c r="AC424" s="59" t="str">
        <f t="shared" si="64"/>
        <v/>
      </c>
      <c r="AE424" s="5" t="str">
        <f>IF(OR($AB424="", $AC424=""), "", IF($H424=$M$3, "", IF(OR(AE$7&lt;$AB424, $AC424&lt;AE$6),"", MAX(AE$10:AE423)+1)))</f>
        <v/>
      </c>
      <c r="AF424" s="5" t="str">
        <f>IF(OR($AB424="", $AC424=""), "", IF($H424=$M$3, "", IF(OR(AF$7&lt;$AB424, $AC424&lt;AF$6),"", MAX(AF$10:AF423)+1)))</f>
        <v/>
      </c>
      <c r="AG424" s="5" t="str">
        <f>IF(OR($AB424="", $AC424=""), "", IF($H424=$M$3, "", IF(OR(AG$7&lt;$AB424, $AC424&lt;AG$6),"", MAX(AG$10:AG423)+1)))</f>
        <v/>
      </c>
      <c r="AH424" s="5" t="str">
        <f>IF(OR($AB424="", $AC424=""), "", IF($H424=$M$3, "", IF(OR(AH$7&lt;$AB424, $AC424&lt;AH$6),"", MAX(AH$10:AH423)+1)))</f>
        <v/>
      </c>
      <c r="AI424" s="5" t="str">
        <f>IF(OR($AB424="", $AC424=""), "", IF($H424=$M$3, "", IF(OR(AI$7&lt;$AB424, $AC424&lt;AI$6),"", MAX(AI$10:AI423)+1)))</f>
        <v/>
      </c>
      <c r="AJ424" s="5" t="str">
        <f>IF(OR($AB424="", $AC424=""), "", IF($H424=$M$3, "", IF(OR(AJ$7&lt;$AB424, $AC424&lt;AJ$6),"", MAX(AJ$10:AJ423)+1)))</f>
        <v/>
      </c>
      <c r="AK424" s="5" t="str">
        <f>IF(OR($AB424="", $AC424=""), "", IF($H424=$M$3, "", IF(OR(AK$7&lt;$AB424, $AC424&lt;AK$6),"", MAX(AK$10:AK423)+1)))</f>
        <v/>
      </c>
      <c r="AL424" s="5" t="str">
        <f>IF(OR($AB424="", $AC424=""), "", IF($H424=$M$3, "", IF(OR(AL$7&lt;$AB424, $AC424&lt;AL$6),"", MAX(AL$10:AL423)+1)))</f>
        <v/>
      </c>
      <c r="AM424" s="5" t="str">
        <f>IF(OR($AB424="", $AC424=""), "", IF($H424=$M$3, "", IF(OR(AM$7&lt;$AB424, $AC424&lt;AM$6),"", MAX(AM$10:AM423)+1)))</f>
        <v/>
      </c>
      <c r="AN424" s="5" t="str">
        <f>IF(OR($AB424="", $AC424=""), "", IF($H424=$M$3, "", IF(OR(AN$7&lt;$AB424, $AC424&lt;AN$6),"", MAX(AN$10:AN423)+1)))</f>
        <v/>
      </c>
      <c r="AO424" s="5" t="str">
        <f>IF(OR($AB424="", $AC424=""), "", IF($H424=$M$3, "", IF(OR(AO$7&lt;$AB424, $AC424&lt;AO$6),"", MAX(AO$10:AO423)+1)))</f>
        <v/>
      </c>
      <c r="AP424" s="5" t="str">
        <f>IF(OR($AB424="", $AC424=""), "", IF($H424=$M$3, "", IF(OR(AP$7&lt;$AB424, $AC424&lt;AP$6),"", MAX(AP$10:AP423)+1)))</f>
        <v/>
      </c>
      <c r="AQ424" s="5" t="str">
        <f>IF(OR($AB424="", $AC424=""), "", IF($H424=$M$3, "", IF(OR(AQ$7&lt;$AB424, $AC424&lt;AQ$6),"", MAX(AQ$10:AQ423)+1)))</f>
        <v/>
      </c>
      <c r="AR424" s="5" t="str">
        <f>IF(OR($AB424="", $AC424=""), "", IF($H424=$M$3, "", IF(OR(AR$7&lt;$AB424, $AC424&lt;AR$6),"", MAX(AR$10:AR423)+1)))</f>
        <v/>
      </c>
      <c r="AS424" s="5" t="str">
        <f>IF(OR($AB424="", $AC424=""), "", IF($H424=$M$3, "", IF(OR(AS$7&lt;$AB424, $AC424&lt;AS$6),"", MAX(AS$10:AS423)+1)))</f>
        <v/>
      </c>
      <c r="AT424" s="5" t="str">
        <f>IF(OR($AB424="", $AC424=""), "", IF($H424=$M$3, "", IF(OR(AT$7&lt;$AB424, $AC424&lt;AT$6),"", MAX(AT$10:AT423)+1)))</f>
        <v/>
      </c>
      <c r="AU424" s="5" t="str">
        <f>IF(OR($AB424="", $AC424=""), "", IF($H424=$M$3, "", IF(OR(AU$7&lt;$AB424, $AC424&lt;AU$6),"", MAX(AU$10:AU423)+1)))</f>
        <v/>
      </c>
      <c r="AV424" s="5" t="str">
        <f>IF(OR($AB424="", $AC424=""), "", IF($H424=$M$3, "", IF(OR(AV$7&lt;$AB424, $AC424&lt;AV$6),"", MAX(AV$10:AV423)+1)))</f>
        <v/>
      </c>
      <c r="AW424" s="5" t="str">
        <f>IF(OR($AB424="", $AC424=""), "", IF($H424=$M$3, "", IF(OR(AW$7&lt;$AB424, $AC424&lt;AW$6),"", MAX(AW$10:AW423)+1)))</f>
        <v/>
      </c>
      <c r="AX424" s="5" t="str">
        <f>IF(OR($AB424="", $AC424=""), "", IF($H424=$M$3, "", IF(OR(AX$7&lt;$AB424, $AC424&lt;AX$6),"", MAX(AX$10:AX423)+1)))</f>
        <v/>
      </c>
      <c r="AY424" s="5" t="str">
        <f>IF(OR($AB424="", $AC424=""), "", IF($H424=$M$3, "", IF(OR(AY$7&lt;$AB424, $AC424&lt;AY$6),"", MAX(AY$10:AY423)+1)))</f>
        <v/>
      </c>
      <c r="AZ424" s="5" t="str">
        <f>IF(OR($AB424="", $AC424=""), "", IF($H424=$M$3, "", IF(OR(AZ$7&lt;$AB424, $AC424&lt;AZ$6),"", MAX(AZ$10:AZ423)+1)))</f>
        <v/>
      </c>
      <c r="BA424" s="5" t="str">
        <f>IF(OR($AB424="", $AC424=""), "", IF($H424=$M$3, "", IF(OR(BA$7&lt;$AB424, $AC424&lt;BA$6),"", MAX(BA$10:BA423)+1)))</f>
        <v/>
      </c>
      <c r="BB424" s="5" t="str">
        <f>IF(OR($AB424="", $AC424=""), "", IF($H424=$M$3, "", IF(OR(BB$7&lt;$AB424, $AC424&lt;BB$6),"", MAX(BB$10:BB423)+1)))</f>
        <v/>
      </c>
      <c r="BC424" s="5" t="str">
        <f>IF(OR($AB424="", $AC424=""), "", IF($H424=$M$3, "", IF(OR(BC$7&lt;$AB424, $AC424&lt;BC$6),"", MAX(BC$10:BC423)+1)))</f>
        <v/>
      </c>
      <c r="BD424" s="5" t="str">
        <f>IF(OR($AB424="", $AC424=""), "", IF($H424=$M$3, "", IF(OR(BD$7&lt;$AB424, $AC424&lt;BD$6),"", MAX(BD$10:BD423)+1)))</f>
        <v/>
      </c>
      <c r="BE424" s="5" t="str">
        <f>IF(OR($AB424="", $AC424=""), "", IF($H424=$M$3, "", IF(OR(BE$7&lt;$AB424, $AC424&lt;BE$6),"", MAX(BE$10:BE423)+1)))</f>
        <v/>
      </c>
      <c r="BF424" s="5" t="str">
        <f>IF(OR($AB424="", $AC424=""), "", IF($H424=$M$3, "", IF(OR(BF$7&lt;$AB424, $AC424&lt;BF$6),"", MAX(BF$10:BF423)+1)))</f>
        <v/>
      </c>
      <c r="BG424" s="5" t="str">
        <f>IF(OR($AB424="", $AC424=""), "", IF($H424=$M$3, "", IF(OR(BG$7&lt;$AB424, $AC424&lt;BG$6),"", MAX(BG$10:BG423)+1)))</f>
        <v/>
      </c>
      <c r="BH424" s="5" t="str">
        <f>IF(OR($AB424="", $AC424=""), "", IF($H424=$M$3, "", IF(OR(BH$7&lt;$AB424, $AC424&lt;BH$6),"", MAX(BH$10:BH423)+1)))</f>
        <v/>
      </c>
      <c r="BI424" s="5" t="str">
        <f>IF(OR($AB424="", $AC424=""), "", IF($H424=$M$3, "", IF(OR(BI$7&lt;$AB424, $AC424&lt;BI$6),"", MAX(BI$10:BI423)+1)))</f>
        <v/>
      </c>
      <c r="BK424" s="5" t="str" cm="1">
        <f t="array" aca="1" ref="BK424" ca="1">IFERROR(INDEX($AE424:$BI424, $BJ424, MATCH($BK$9, $AE$9:$BI$9, 0)), "")</f>
        <v/>
      </c>
    </row>
    <row r="425" spans="1:63" x14ac:dyDescent="0.25">
      <c r="A425" s="2"/>
      <c r="B425" s="254"/>
      <c r="C425" s="255"/>
      <c r="D425" s="256"/>
      <c r="E425" s="257"/>
      <c r="F425" s="257"/>
      <c r="G425" s="258"/>
      <c r="H425" s="259"/>
      <c r="I425" s="16"/>
      <c r="J425" s="5" t="str">
        <f t="shared" si="59"/>
        <v/>
      </c>
      <c r="K425" s="2"/>
      <c r="O425" s="5" t="str">
        <f t="shared" si="57"/>
        <v/>
      </c>
      <c r="Q425" s="5" t="str">
        <f t="shared" si="60"/>
        <v/>
      </c>
      <c r="S425" s="5" t="str">
        <f t="shared" si="58"/>
        <v/>
      </c>
      <c r="U425" s="64" t="str">
        <f>IF($D425="","", IF(COUNTIF('Intro &amp; Setup'!$AW$49:$AW$88, $D425)&gt;0, "BH", TEXT($D425, "ddd")))</f>
        <v/>
      </c>
      <c r="V425" s="65" t="str">
        <f>IF($G425="", "", IF(COUNTIF('Intro &amp; Setup'!$AW$49:$AW$88, $G425)&gt;0, "BH", TEXT($G425, "ddd")))</f>
        <v/>
      </c>
      <c r="W425" s="64" t="str">
        <f t="shared" si="61"/>
        <v/>
      </c>
      <c r="X425" s="65" t="str">
        <f t="shared" si="62"/>
        <v/>
      </c>
      <c r="Y425" s="64" t="str">
        <f>IF(F425="", "", IF(OR(F425&lt;'Intro &amp; Setup'!$Z$20, F425&gt;'Intro &amp; Setup'!$Z$22), "X", ""))</f>
        <v/>
      </c>
      <c r="Z425" s="65" t="str">
        <f>IF(G425="", "", IF(OR(G425&lt;'Intro &amp; Setup'!$Z$20, G425&gt;'Intro &amp; Setup'!$Z$22), "X", ""))</f>
        <v/>
      </c>
      <c r="AB425" s="58" t="str">
        <f t="shared" si="63"/>
        <v/>
      </c>
      <c r="AC425" s="59" t="str">
        <f t="shared" si="64"/>
        <v/>
      </c>
      <c r="AE425" s="5" t="str">
        <f>IF(OR($AB425="", $AC425=""), "", IF($H425=$M$3, "", IF(OR(AE$7&lt;$AB425, $AC425&lt;AE$6),"", MAX(AE$10:AE424)+1)))</f>
        <v/>
      </c>
      <c r="AF425" s="5" t="str">
        <f>IF(OR($AB425="", $AC425=""), "", IF($H425=$M$3, "", IF(OR(AF$7&lt;$AB425, $AC425&lt;AF$6),"", MAX(AF$10:AF424)+1)))</f>
        <v/>
      </c>
      <c r="AG425" s="5" t="str">
        <f>IF(OR($AB425="", $AC425=""), "", IF($H425=$M$3, "", IF(OR(AG$7&lt;$AB425, $AC425&lt;AG$6),"", MAX(AG$10:AG424)+1)))</f>
        <v/>
      </c>
      <c r="AH425" s="5" t="str">
        <f>IF(OR($AB425="", $AC425=""), "", IF($H425=$M$3, "", IF(OR(AH$7&lt;$AB425, $AC425&lt;AH$6),"", MAX(AH$10:AH424)+1)))</f>
        <v/>
      </c>
      <c r="AI425" s="5" t="str">
        <f>IF(OR($AB425="", $AC425=""), "", IF($H425=$M$3, "", IF(OR(AI$7&lt;$AB425, $AC425&lt;AI$6),"", MAX(AI$10:AI424)+1)))</f>
        <v/>
      </c>
      <c r="AJ425" s="5" t="str">
        <f>IF(OR($AB425="", $AC425=""), "", IF($H425=$M$3, "", IF(OR(AJ$7&lt;$AB425, $AC425&lt;AJ$6),"", MAX(AJ$10:AJ424)+1)))</f>
        <v/>
      </c>
      <c r="AK425" s="5" t="str">
        <f>IF(OR($AB425="", $AC425=""), "", IF($H425=$M$3, "", IF(OR(AK$7&lt;$AB425, $AC425&lt;AK$6),"", MAX(AK$10:AK424)+1)))</f>
        <v/>
      </c>
      <c r="AL425" s="5" t="str">
        <f>IF(OR($AB425="", $AC425=""), "", IF($H425=$M$3, "", IF(OR(AL$7&lt;$AB425, $AC425&lt;AL$6),"", MAX(AL$10:AL424)+1)))</f>
        <v/>
      </c>
      <c r="AM425" s="5" t="str">
        <f>IF(OR($AB425="", $AC425=""), "", IF($H425=$M$3, "", IF(OR(AM$7&lt;$AB425, $AC425&lt;AM$6),"", MAX(AM$10:AM424)+1)))</f>
        <v/>
      </c>
      <c r="AN425" s="5" t="str">
        <f>IF(OR($AB425="", $AC425=""), "", IF($H425=$M$3, "", IF(OR(AN$7&lt;$AB425, $AC425&lt;AN$6),"", MAX(AN$10:AN424)+1)))</f>
        <v/>
      </c>
      <c r="AO425" s="5" t="str">
        <f>IF(OR($AB425="", $AC425=""), "", IF($H425=$M$3, "", IF(OR(AO$7&lt;$AB425, $AC425&lt;AO$6),"", MAX(AO$10:AO424)+1)))</f>
        <v/>
      </c>
      <c r="AP425" s="5" t="str">
        <f>IF(OR($AB425="", $AC425=""), "", IF($H425=$M$3, "", IF(OR(AP$7&lt;$AB425, $AC425&lt;AP$6),"", MAX(AP$10:AP424)+1)))</f>
        <v/>
      </c>
      <c r="AQ425" s="5" t="str">
        <f>IF(OR($AB425="", $AC425=""), "", IF($H425=$M$3, "", IF(OR(AQ$7&lt;$AB425, $AC425&lt;AQ$6),"", MAX(AQ$10:AQ424)+1)))</f>
        <v/>
      </c>
      <c r="AR425" s="5" t="str">
        <f>IF(OR($AB425="", $AC425=""), "", IF($H425=$M$3, "", IF(OR(AR$7&lt;$AB425, $AC425&lt;AR$6),"", MAX(AR$10:AR424)+1)))</f>
        <v/>
      </c>
      <c r="AS425" s="5" t="str">
        <f>IF(OR($AB425="", $AC425=""), "", IF($H425=$M$3, "", IF(OR(AS$7&lt;$AB425, $AC425&lt;AS$6),"", MAX(AS$10:AS424)+1)))</f>
        <v/>
      </c>
      <c r="AT425" s="5" t="str">
        <f>IF(OR($AB425="", $AC425=""), "", IF($H425=$M$3, "", IF(OR(AT$7&lt;$AB425, $AC425&lt;AT$6),"", MAX(AT$10:AT424)+1)))</f>
        <v/>
      </c>
      <c r="AU425" s="5" t="str">
        <f>IF(OR($AB425="", $AC425=""), "", IF($H425=$M$3, "", IF(OR(AU$7&lt;$AB425, $AC425&lt;AU$6),"", MAX(AU$10:AU424)+1)))</f>
        <v/>
      </c>
      <c r="AV425" s="5" t="str">
        <f>IF(OR($AB425="", $AC425=""), "", IF($H425=$M$3, "", IF(OR(AV$7&lt;$AB425, $AC425&lt;AV$6),"", MAX(AV$10:AV424)+1)))</f>
        <v/>
      </c>
      <c r="AW425" s="5" t="str">
        <f>IF(OR($AB425="", $AC425=""), "", IF($H425=$M$3, "", IF(OR(AW$7&lt;$AB425, $AC425&lt;AW$6),"", MAX(AW$10:AW424)+1)))</f>
        <v/>
      </c>
      <c r="AX425" s="5" t="str">
        <f>IF(OR($AB425="", $AC425=""), "", IF($H425=$M$3, "", IF(OR(AX$7&lt;$AB425, $AC425&lt;AX$6),"", MAX(AX$10:AX424)+1)))</f>
        <v/>
      </c>
      <c r="AY425" s="5" t="str">
        <f>IF(OR($AB425="", $AC425=""), "", IF($H425=$M$3, "", IF(OR(AY$7&lt;$AB425, $AC425&lt;AY$6),"", MAX(AY$10:AY424)+1)))</f>
        <v/>
      </c>
      <c r="AZ425" s="5" t="str">
        <f>IF(OR($AB425="", $AC425=""), "", IF($H425=$M$3, "", IF(OR(AZ$7&lt;$AB425, $AC425&lt;AZ$6),"", MAX(AZ$10:AZ424)+1)))</f>
        <v/>
      </c>
      <c r="BA425" s="5" t="str">
        <f>IF(OR($AB425="", $AC425=""), "", IF($H425=$M$3, "", IF(OR(BA$7&lt;$AB425, $AC425&lt;BA$6),"", MAX(BA$10:BA424)+1)))</f>
        <v/>
      </c>
      <c r="BB425" s="5" t="str">
        <f>IF(OR($AB425="", $AC425=""), "", IF($H425=$M$3, "", IF(OR(BB$7&lt;$AB425, $AC425&lt;BB$6),"", MAX(BB$10:BB424)+1)))</f>
        <v/>
      </c>
      <c r="BC425" s="5" t="str">
        <f>IF(OR($AB425="", $AC425=""), "", IF($H425=$M$3, "", IF(OR(BC$7&lt;$AB425, $AC425&lt;BC$6),"", MAX(BC$10:BC424)+1)))</f>
        <v/>
      </c>
      <c r="BD425" s="5" t="str">
        <f>IF(OR($AB425="", $AC425=""), "", IF($H425=$M$3, "", IF(OR(BD$7&lt;$AB425, $AC425&lt;BD$6),"", MAX(BD$10:BD424)+1)))</f>
        <v/>
      </c>
      <c r="BE425" s="5" t="str">
        <f>IF(OR($AB425="", $AC425=""), "", IF($H425=$M$3, "", IF(OR(BE$7&lt;$AB425, $AC425&lt;BE$6),"", MAX(BE$10:BE424)+1)))</f>
        <v/>
      </c>
      <c r="BF425" s="5" t="str">
        <f>IF(OR($AB425="", $AC425=""), "", IF($H425=$M$3, "", IF(OR(BF$7&lt;$AB425, $AC425&lt;BF$6),"", MAX(BF$10:BF424)+1)))</f>
        <v/>
      </c>
      <c r="BG425" s="5" t="str">
        <f>IF(OR($AB425="", $AC425=""), "", IF($H425=$M$3, "", IF(OR(BG$7&lt;$AB425, $AC425&lt;BG$6),"", MAX(BG$10:BG424)+1)))</f>
        <v/>
      </c>
      <c r="BH425" s="5" t="str">
        <f>IF(OR($AB425="", $AC425=""), "", IF($H425=$M$3, "", IF(OR(BH$7&lt;$AB425, $AC425&lt;BH$6),"", MAX(BH$10:BH424)+1)))</f>
        <v/>
      </c>
      <c r="BI425" s="5" t="str">
        <f>IF(OR($AB425="", $AC425=""), "", IF($H425=$M$3, "", IF(OR(BI$7&lt;$AB425, $AC425&lt;BI$6),"", MAX(BI$10:BI424)+1)))</f>
        <v/>
      </c>
      <c r="BK425" s="5" t="str" cm="1">
        <f t="array" aca="1" ref="BK425" ca="1">IFERROR(INDEX($AE425:$BI425, $BJ425, MATCH($BK$9, $AE$9:$BI$9, 0)), "")</f>
        <v/>
      </c>
    </row>
    <row r="426" spans="1:63" x14ac:dyDescent="0.25">
      <c r="A426" s="2"/>
      <c r="B426" s="254"/>
      <c r="C426" s="255"/>
      <c r="D426" s="256"/>
      <c r="E426" s="257"/>
      <c r="F426" s="257"/>
      <c r="G426" s="258"/>
      <c r="H426" s="259"/>
      <c r="I426" s="16"/>
      <c r="J426" s="5" t="str">
        <f t="shared" si="59"/>
        <v/>
      </c>
      <c r="K426" s="2"/>
      <c r="O426" s="5" t="str">
        <f t="shared" si="57"/>
        <v/>
      </c>
      <c r="Q426" s="5" t="str">
        <f t="shared" si="60"/>
        <v/>
      </c>
      <c r="S426" s="5" t="str">
        <f t="shared" si="58"/>
        <v/>
      </c>
      <c r="U426" s="64" t="str">
        <f>IF($D426="","", IF(COUNTIF('Intro &amp; Setup'!$AW$49:$AW$88, $D426)&gt;0, "BH", TEXT($D426, "ddd")))</f>
        <v/>
      </c>
      <c r="V426" s="65" t="str">
        <f>IF($G426="", "", IF(COUNTIF('Intro &amp; Setup'!$AW$49:$AW$88, $G426)&gt;0, "BH", TEXT($G426, "ddd")))</f>
        <v/>
      </c>
      <c r="W426" s="64" t="str">
        <f t="shared" si="61"/>
        <v/>
      </c>
      <c r="X426" s="65" t="str">
        <f t="shared" si="62"/>
        <v/>
      </c>
      <c r="Y426" s="64" t="str">
        <f>IF(F426="", "", IF(OR(F426&lt;'Intro &amp; Setup'!$Z$20, F426&gt;'Intro &amp; Setup'!$Z$22), "X", ""))</f>
        <v/>
      </c>
      <c r="Z426" s="65" t="str">
        <f>IF(G426="", "", IF(OR(G426&lt;'Intro &amp; Setup'!$Z$20, G426&gt;'Intro &amp; Setup'!$Z$22), "X", ""))</f>
        <v/>
      </c>
      <c r="AB426" s="58" t="str">
        <f t="shared" si="63"/>
        <v/>
      </c>
      <c r="AC426" s="59" t="str">
        <f t="shared" si="64"/>
        <v/>
      </c>
      <c r="AE426" s="5" t="str">
        <f>IF(OR($AB426="", $AC426=""), "", IF($H426=$M$3, "", IF(OR(AE$7&lt;$AB426, $AC426&lt;AE$6),"", MAX(AE$10:AE425)+1)))</f>
        <v/>
      </c>
      <c r="AF426" s="5" t="str">
        <f>IF(OR($AB426="", $AC426=""), "", IF($H426=$M$3, "", IF(OR(AF$7&lt;$AB426, $AC426&lt;AF$6),"", MAX(AF$10:AF425)+1)))</f>
        <v/>
      </c>
      <c r="AG426" s="5" t="str">
        <f>IF(OR($AB426="", $AC426=""), "", IF($H426=$M$3, "", IF(OR(AG$7&lt;$AB426, $AC426&lt;AG$6),"", MAX(AG$10:AG425)+1)))</f>
        <v/>
      </c>
      <c r="AH426" s="5" t="str">
        <f>IF(OR($AB426="", $AC426=""), "", IF($H426=$M$3, "", IF(OR(AH$7&lt;$AB426, $AC426&lt;AH$6),"", MAX(AH$10:AH425)+1)))</f>
        <v/>
      </c>
      <c r="AI426" s="5" t="str">
        <f>IF(OR($AB426="", $AC426=""), "", IF($H426=$M$3, "", IF(OR(AI$7&lt;$AB426, $AC426&lt;AI$6),"", MAX(AI$10:AI425)+1)))</f>
        <v/>
      </c>
      <c r="AJ426" s="5" t="str">
        <f>IF(OR($AB426="", $AC426=""), "", IF($H426=$M$3, "", IF(OR(AJ$7&lt;$AB426, $AC426&lt;AJ$6),"", MAX(AJ$10:AJ425)+1)))</f>
        <v/>
      </c>
      <c r="AK426" s="5" t="str">
        <f>IF(OR($AB426="", $AC426=""), "", IF($H426=$M$3, "", IF(OR(AK$7&lt;$AB426, $AC426&lt;AK$6),"", MAX(AK$10:AK425)+1)))</f>
        <v/>
      </c>
      <c r="AL426" s="5" t="str">
        <f>IF(OR($AB426="", $AC426=""), "", IF($H426=$M$3, "", IF(OR(AL$7&lt;$AB426, $AC426&lt;AL$6),"", MAX(AL$10:AL425)+1)))</f>
        <v/>
      </c>
      <c r="AM426" s="5" t="str">
        <f>IF(OR($AB426="", $AC426=""), "", IF($H426=$M$3, "", IF(OR(AM$7&lt;$AB426, $AC426&lt;AM$6),"", MAX(AM$10:AM425)+1)))</f>
        <v/>
      </c>
      <c r="AN426" s="5" t="str">
        <f>IF(OR($AB426="", $AC426=""), "", IF($H426=$M$3, "", IF(OR(AN$7&lt;$AB426, $AC426&lt;AN$6),"", MAX(AN$10:AN425)+1)))</f>
        <v/>
      </c>
      <c r="AO426" s="5" t="str">
        <f>IF(OR($AB426="", $AC426=""), "", IF($H426=$M$3, "", IF(OR(AO$7&lt;$AB426, $AC426&lt;AO$6),"", MAX(AO$10:AO425)+1)))</f>
        <v/>
      </c>
      <c r="AP426" s="5" t="str">
        <f>IF(OR($AB426="", $AC426=""), "", IF($H426=$M$3, "", IF(OR(AP$7&lt;$AB426, $AC426&lt;AP$6),"", MAX(AP$10:AP425)+1)))</f>
        <v/>
      </c>
      <c r="AQ426" s="5" t="str">
        <f>IF(OR($AB426="", $AC426=""), "", IF($H426=$M$3, "", IF(OR(AQ$7&lt;$AB426, $AC426&lt;AQ$6),"", MAX(AQ$10:AQ425)+1)))</f>
        <v/>
      </c>
      <c r="AR426" s="5" t="str">
        <f>IF(OR($AB426="", $AC426=""), "", IF($H426=$M$3, "", IF(OR(AR$7&lt;$AB426, $AC426&lt;AR$6),"", MAX(AR$10:AR425)+1)))</f>
        <v/>
      </c>
      <c r="AS426" s="5" t="str">
        <f>IF(OR($AB426="", $AC426=""), "", IF($H426=$M$3, "", IF(OR(AS$7&lt;$AB426, $AC426&lt;AS$6),"", MAX(AS$10:AS425)+1)))</f>
        <v/>
      </c>
      <c r="AT426" s="5" t="str">
        <f>IF(OR($AB426="", $AC426=""), "", IF($H426=$M$3, "", IF(OR(AT$7&lt;$AB426, $AC426&lt;AT$6),"", MAX(AT$10:AT425)+1)))</f>
        <v/>
      </c>
      <c r="AU426" s="5" t="str">
        <f>IF(OR($AB426="", $AC426=""), "", IF($H426=$M$3, "", IF(OR(AU$7&lt;$AB426, $AC426&lt;AU$6),"", MAX(AU$10:AU425)+1)))</f>
        <v/>
      </c>
      <c r="AV426" s="5" t="str">
        <f>IF(OR($AB426="", $AC426=""), "", IF($H426=$M$3, "", IF(OR(AV$7&lt;$AB426, $AC426&lt;AV$6),"", MAX(AV$10:AV425)+1)))</f>
        <v/>
      </c>
      <c r="AW426" s="5" t="str">
        <f>IF(OR($AB426="", $AC426=""), "", IF($H426=$M$3, "", IF(OR(AW$7&lt;$AB426, $AC426&lt;AW$6),"", MAX(AW$10:AW425)+1)))</f>
        <v/>
      </c>
      <c r="AX426" s="5" t="str">
        <f>IF(OR($AB426="", $AC426=""), "", IF($H426=$M$3, "", IF(OR(AX$7&lt;$AB426, $AC426&lt;AX$6),"", MAX(AX$10:AX425)+1)))</f>
        <v/>
      </c>
      <c r="AY426" s="5" t="str">
        <f>IF(OR($AB426="", $AC426=""), "", IF($H426=$M$3, "", IF(OR(AY$7&lt;$AB426, $AC426&lt;AY$6),"", MAX(AY$10:AY425)+1)))</f>
        <v/>
      </c>
      <c r="AZ426" s="5" t="str">
        <f>IF(OR($AB426="", $AC426=""), "", IF($H426=$M$3, "", IF(OR(AZ$7&lt;$AB426, $AC426&lt;AZ$6),"", MAX(AZ$10:AZ425)+1)))</f>
        <v/>
      </c>
      <c r="BA426" s="5" t="str">
        <f>IF(OR($AB426="", $AC426=""), "", IF($H426=$M$3, "", IF(OR(BA$7&lt;$AB426, $AC426&lt;BA$6),"", MAX(BA$10:BA425)+1)))</f>
        <v/>
      </c>
      <c r="BB426" s="5" t="str">
        <f>IF(OR($AB426="", $AC426=""), "", IF($H426=$M$3, "", IF(OR(BB$7&lt;$AB426, $AC426&lt;BB$6),"", MAX(BB$10:BB425)+1)))</f>
        <v/>
      </c>
      <c r="BC426" s="5" t="str">
        <f>IF(OR($AB426="", $AC426=""), "", IF($H426=$M$3, "", IF(OR(BC$7&lt;$AB426, $AC426&lt;BC$6),"", MAX(BC$10:BC425)+1)))</f>
        <v/>
      </c>
      <c r="BD426" s="5" t="str">
        <f>IF(OR($AB426="", $AC426=""), "", IF($H426=$M$3, "", IF(OR(BD$7&lt;$AB426, $AC426&lt;BD$6),"", MAX(BD$10:BD425)+1)))</f>
        <v/>
      </c>
      <c r="BE426" s="5" t="str">
        <f>IF(OR($AB426="", $AC426=""), "", IF($H426=$M$3, "", IF(OR(BE$7&lt;$AB426, $AC426&lt;BE$6),"", MAX(BE$10:BE425)+1)))</f>
        <v/>
      </c>
      <c r="BF426" s="5" t="str">
        <f>IF(OR($AB426="", $AC426=""), "", IF($H426=$M$3, "", IF(OR(BF$7&lt;$AB426, $AC426&lt;BF$6),"", MAX(BF$10:BF425)+1)))</f>
        <v/>
      </c>
      <c r="BG426" s="5" t="str">
        <f>IF(OR($AB426="", $AC426=""), "", IF($H426=$M$3, "", IF(OR(BG$7&lt;$AB426, $AC426&lt;BG$6),"", MAX(BG$10:BG425)+1)))</f>
        <v/>
      </c>
      <c r="BH426" s="5" t="str">
        <f>IF(OR($AB426="", $AC426=""), "", IF($H426=$M$3, "", IF(OR(BH$7&lt;$AB426, $AC426&lt;BH$6),"", MAX(BH$10:BH425)+1)))</f>
        <v/>
      </c>
      <c r="BI426" s="5" t="str">
        <f>IF(OR($AB426="", $AC426=""), "", IF($H426=$M$3, "", IF(OR(BI$7&lt;$AB426, $AC426&lt;BI$6),"", MAX(BI$10:BI425)+1)))</f>
        <v/>
      </c>
      <c r="BK426" s="5" t="str" cm="1">
        <f t="array" aca="1" ref="BK426" ca="1">IFERROR(INDEX($AE426:$BI426, $BJ426, MATCH($BK$9, $AE$9:$BI$9, 0)), "")</f>
        <v/>
      </c>
    </row>
    <row r="427" spans="1:63" x14ac:dyDescent="0.25">
      <c r="A427" s="2"/>
      <c r="B427" s="254"/>
      <c r="C427" s="255"/>
      <c r="D427" s="256"/>
      <c r="E427" s="257"/>
      <c r="F427" s="257"/>
      <c r="G427" s="258"/>
      <c r="H427" s="259"/>
      <c r="I427" s="16"/>
      <c r="J427" s="5" t="str">
        <f t="shared" si="59"/>
        <v/>
      </c>
      <c r="K427" s="2"/>
      <c r="O427" s="5" t="str">
        <f t="shared" si="57"/>
        <v/>
      </c>
      <c r="Q427" s="5" t="str">
        <f t="shared" si="60"/>
        <v/>
      </c>
      <c r="S427" s="5" t="str">
        <f t="shared" si="58"/>
        <v/>
      </c>
      <c r="U427" s="64" t="str">
        <f>IF($D427="","", IF(COUNTIF('Intro &amp; Setup'!$AW$49:$AW$88, $D427)&gt;0, "BH", TEXT($D427, "ddd")))</f>
        <v/>
      </c>
      <c r="V427" s="65" t="str">
        <f>IF($G427="", "", IF(COUNTIF('Intro &amp; Setup'!$AW$49:$AW$88, $G427)&gt;0, "BH", TEXT($G427, "ddd")))</f>
        <v/>
      </c>
      <c r="W427" s="64" t="str">
        <f t="shared" si="61"/>
        <v/>
      </c>
      <c r="X427" s="65" t="str">
        <f t="shared" si="62"/>
        <v/>
      </c>
      <c r="Y427" s="64" t="str">
        <f>IF(F427="", "", IF(OR(F427&lt;'Intro &amp; Setup'!$Z$20, F427&gt;'Intro &amp; Setup'!$Z$22), "X", ""))</f>
        <v/>
      </c>
      <c r="Z427" s="65" t="str">
        <f>IF(G427="", "", IF(OR(G427&lt;'Intro &amp; Setup'!$Z$20, G427&gt;'Intro &amp; Setup'!$Z$22), "X", ""))</f>
        <v/>
      </c>
      <c r="AB427" s="58" t="str">
        <f t="shared" si="63"/>
        <v/>
      </c>
      <c r="AC427" s="59" t="str">
        <f t="shared" si="64"/>
        <v/>
      </c>
      <c r="AE427" s="5" t="str">
        <f>IF(OR($AB427="", $AC427=""), "", IF($H427=$M$3, "", IF(OR(AE$7&lt;$AB427, $AC427&lt;AE$6),"", MAX(AE$10:AE426)+1)))</f>
        <v/>
      </c>
      <c r="AF427" s="5" t="str">
        <f>IF(OR($AB427="", $AC427=""), "", IF($H427=$M$3, "", IF(OR(AF$7&lt;$AB427, $AC427&lt;AF$6),"", MAX(AF$10:AF426)+1)))</f>
        <v/>
      </c>
      <c r="AG427" s="5" t="str">
        <f>IF(OR($AB427="", $AC427=""), "", IF($H427=$M$3, "", IF(OR(AG$7&lt;$AB427, $AC427&lt;AG$6),"", MAX(AG$10:AG426)+1)))</f>
        <v/>
      </c>
      <c r="AH427" s="5" t="str">
        <f>IF(OR($AB427="", $AC427=""), "", IF($H427=$M$3, "", IF(OR(AH$7&lt;$AB427, $AC427&lt;AH$6),"", MAX(AH$10:AH426)+1)))</f>
        <v/>
      </c>
      <c r="AI427" s="5" t="str">
        <f>IF(OR($AB427="", $AC427=""), "", IF($H427=$M$3, "", IF(OR(AI$7&lt;$AB427, $AC427&lt;AI$6),"", MAX(AI$10:AI426)+1)))</f>
        <v/>
      </c>
      <c r="AJ427" s="5" t="str">
        <f>IF(OR($AB427="", $AC427=""), "", IF($H427=$M$3, "", IF(OR(AJ$7&lt;$AB427, $AC427&lt;AJ$6),"", MAX(AJ$10:AJ426)+1)))</f>
        <v/>
      </c>
      <c r="AK427" s="5" t="str">
        <f>IF(OR($AB427="", $AC427=""), "", IF($H427=$M$3, "", IF(OR(AK$7&lt;$AB427, $AC427&lt;AK$6),"", MAX(AK$10:AK426)+1)))</f>
        <v/>
      </c>
      <c r="AL427" s="5" t="str">
        <f>IF(OR($AB427="", $AC427=""), "", IF($H427=$M$3, "", IF(OR(AL$7&lt;$AB427, $AC427&lt;AL$6),"", MAX(AL$10:AL426)+1)))</f>
        <v/>
      </c>
      <c r="AM427" s="5" t="str">
        <f>IF(OR($AB427="", $AC427=""), "", IF($H427=$M$3, "", IF(OR(AM$7&lt;$AB427, $AC427&lt;AM$6),"", MAX(AM$10:AM426)+1)))</f>
        <v/>
      </c>
      <c r="AN427" s="5" t="str">
        <f>IF(OR($AB427="", $AC427=""), "", IF($H427=$M$3, "", IF(OR(AN$7&lt;$AB427, $AC427&lt;AN$6),"", MAX(AN$10:AN426)+1)))</f>
        <v/>
      </c>
      <c r="AO427" s="5" t="str">
        <f>IF(OR($AB427="", $AC427=""), "", IF($H427=$M$3, "", IF(OR(AO$7&lt;$AB427, $AC427&lt;AO$6),"", MAX(AO$10:AO426)+1)))</f>
        <v/>
      </c>
      <c r="AP427" s="5" t="str">
        <f>IF(OR($AB427="", $AC427=""), "", IF($H427=$M$3, "", IF(OR(AP$7&lt;$AB427, $AC427&lt;AP$6),"", MAX(AP$10:AP426)+1)))</f>
        <v/>
      </c>
      <c r="AQ427" s="5" t="str">
        <f>IF(OR($AB427="", $AC427=""), "", IF($H427=$M$3, "", IF(OR(AQ$7&lt;$AB427, $AC427&lt;AQ$6),"", MAX(AQ$10:AQ426)+1)))</f>
        <v/>
      </c>
      <c r="AR427" s="5" t="str">
        <f>IF(OR($AB427="", $AC427=""), "", IF($H427=$M$3, "", IF(OR(AR$7&lt;$AB427, $AC427&lt;AR$6),"", MAX(AR$10:AR426)+1)))</f>
        <v/>
      </c>
      <c r="AS427" s="5" t="str">
        <f>IF(OR($AB427="", $AC427=""), "", IF($H427=$M$3, "", IF(OR(AS$7&lt;$AB427, $AC427&lt;AS$6),"", MAX(AS$10:AS426)+1)))</f>
        <v/>
      </c>
      <c r="AT427" s="5" t="str">
        <f>IF(OR($AB427="", $AC427=""), "", IF($H427=$M$3, "", IF(OR(AT$7&lt;$AB427, $AC427&lt;AT$6),"", MAX(AT$10:AT426)+1)))</f>
        <v/>
      </c>
      <c r="AU427" s="5" t="str">
        <f>IF(OR($AB427="", $AC427=""), "", IF($H427=$M$3, "", IF(OR(AU$7&lt;$AB427, $AC427&lt;AU$6),"", MAX(AU$10:AU426)+1)))</f>
        <v/>
      </c>
      <c r="AV427" s="5" t="str">
        <f>IF(OR($AB427="", $AC427=""), "", IF($H427=$M$3, "", IF(OR(AV$7&lt;$AB427, $AC427&lt;AV$6),"", MAX(AV$10:AV426)+1)))</f>
        <v/>
      </c>
      <c r="AW427" s="5" t="str">
        <f>IF(OR($AB427="", $AC427=""), "", IF($H427=$M$3, "", IF(OR(AW$7&lt;$AB427, $AC427&lt;AW$6),"", MAX(AW$10:AW426)+1)))</f>
        <v/>
      </c>
      <c r="AX427" s="5" t="str">
        <f>IF(OR($AB427="", $AC427=""), "", IF($H427=$M$3, "", IF(OR(AX$7&lt;$AB427, $AC427&lt;AX$6),"", MAX(AX$10:AX426)+1)))</f>
        <v/>
      </c>
      <c r="AY427" s="5" t="str">
        <f>IF(OR($AB427="", $AC427=""), "", IF($H427=$M$3, "", IF(OR(AY$7&lt;$AB427, $AC427&lt;AY$6),"", MAX(AY$10:AY426)+1)))</f>
        <v/>
      </c>
      <c r="AZ427" s="5" t="str">
        <f>IF(OR($AB427="", $AC427=""), "", IF($H427=$M$3, "", IF(OR(AZ$7&lt;$AB427, $AC427&lt;AZ$6),"", MAX(AZ$10:AZ426)+1)))</f>
        <v/>
      </c>
      <c r="BA427" s="5" t="str">
        <f>IF(OR($AB427="", $AC427=""), "", IF($H427=$M$3, "", IF(OR(BA$7&lt;$AB427, $AC427&lt;BA$6),"", MAX(BA$10:BA426)+1)))</f>
        <v/>
      </c>
      <c r="BB427" s="5" t="str">
        <f>IF(OR($AB427="", $AC427=""), "", IF($H427=$M$3, "", IF(OR(BB$7&lt;$AB427, $AC427&lt;BB$6),"", MAX(BB$10:BB426)+1)))</f>
        <v/>
      </c>
      <c r="BC427" s="5" t="str">
        <f>IF(OR($AB427="", $AC427=""), "", IF($H427=$M$3, "", IF(OR(BC$7&lt;$AB427, $AC427&lt;BC$6),"", MAX(BC$10:BC426)+1)))</f>
        <v/>
      </c>
      <c r="BD427" s="5" t="str">
        <f>IF(OR($AB427="", $AC427=""), "", IF($H427=$M$3, "", IF(OR(BD$7&lt;$AB427, $AC427&lt;BD$6),"", MAX(BD$10:BD426)+1)))</f>
        <v/>
      </c>
      <c r="BE427" s="5" t="str">
        <f>IF(OR($AB427="", $AC427=""), "", IF($H427=$M$3, "", IF(OR(BE$7&lt;$AB427, $AC427&lt;BE$6),"", MAX(BE$10:BE426)+1)))</f>
        <v/>
      </c>
      <c r="BF427" s="5" t="str">
        <f>IF(OR($AB427="", $AC427=""), "", IF($H427=$M$3, "", IF(OR(BF$7&lt;$AB427, $AC427&lt;BF$6),"", MAX(BF$10:BF426)+1)))</f>
        <v/>
      </c>
      <c r="BG427" s="5" t="str">
        <f>IF(OR($AB427="", $AC427=""), "", IF($H427=$M$3, "", IF(OR(BG$7&lt;$AB427, $AC427&lt;BG$6),"", MAX(BG$10:BG426)+1)))</f>
        <v/>
      </c>
      <c r="BH427" s="5" t="str">
        <f>IF(OR($AB427="", $AC427=""), "", IF($H427=$M$3, "", IF(OR(BH$7&lt;$AB427, $AC427&lt;BH$6),"", MAX(BH$10:BH426)+1)))</f>
        <v/>
      </c>
      <c r="BI427" s="5" t="str">
        <f>IF(OR($AB427="", $AC427=""), "", IF($H427=$M$3, "", IF(OR(BI$7&lt;$AB427, $AC427&lt;BI$6),"", MAX(BI$10:BI426)+1)))</f>
        <v/>
      </c>
      <c r="BK427" s="5" t="str" cm="1">
        <f t="array" aca="1" ref="BK427" ca="1">IFERROR(INDEX($AE427:$BI427, $BJ427, MATCH($BK$9, $AE$9:$BI$9, 0)), "")</f>
        <v/>
      </c>
    </row>
    <row r="428" spans="1:63" x14ac:dyDescent="0.25">
      <c r="A428" s="2"/>
      <c r="B428" s="254"/>
      <c r="C428" s="255"/>
      <c r="D428" s="256"/>
      <c r="E428" s="257"/>
      <c r="F428" s="257"/>
      <c r="G428" s="258"/>
      <c r="H428" s="259"/>
      <c r="I428" s="16"/>
      <c r="J428" s="5" t="str">
        <f t="shared" si="59"/>
        <v/>
      </c>
      <c r="K428" s="2"/>
      <c r="O428" s="5" t="str">
        <f t="shared" si="57"/>
        <v/>
      </c>
      <c r="Q428" s="5" t="str">
        <f t="shared" si="60"/>
        <v/>
      </c>
      <c r="S428" s="5" t="str">
        <f t="shared" si="58"/>
        <v/>
      </c>
      <c r="U428" s="64" t="str">
        <f>IF($D428="","", IF(COUNTIF('Intro &amp; Setup'!$AW$49:$AW$88, $D428)&gt;0, "BH", TEXT($D428, "ddd")))</f>
        <v/>
      </c>
      <c r="V428" s="65" t="str">
        <f>IF($G428="", "", IF(COUNTIF('Intro &amp; Setup'!$AW$49:$AW$88, $G428)&gt;0, "BH", TEXT($G428, "ddd")))</f>
        <v/>
      </c>
      <c r="W428" s="64" t="str">
        <f t="shared" si="61"/>
        <v/>
      </c>
      <c r="X428" s="65" t="str">
        <f t="shared" si="62"/>
        <v/>
      </c>
      <c r="Y428" s="64" t="str">
        <f>IF(F428="", "", IF(OR(F428&lt;'Intro &amp; Setup'!$Z$20, F428&gt;'Intro &amp; Setup'!$Z$22), "X", ""))</f>
        <v/>
      </c>
      <c r="Z428" s="65" t="str">
        <f>IF(G428="", "", IF(OR(G428&lt;'Intro &amp; Setup'!$Z$20, G428&gt;'Intro &amp; Setup'!$Z$22), "X", ""))</f>
        <v/>
      </c>
      <c r="AB428" s="58" t="str">
        <f t="shared" si="63"/>
        <v/>
      </c>
      <c r="AC428" s="59" t="str">
        <f t="shared" si="64"/>
        <v/>
      </c>
      <c r="AE428" s="5" t="str">
        <f>IF(OR($AB428="", $AC428=""), "", IF($H428=$M$3, "", IF(OR(AE$7&lt;$AB428, $AC428&lt;AE$6),"", MAX(AE$10:AE427)+1)))</f>
        <v/>
      </c>
      <c r="AF428" s="5" t="str">
        <f>IF(OR($AB428="", $AC428=""), "", IF($H428=$M$3, "", IF(OR(AF$7&lt;$AB428, $AC428&lt;AF$6),"", MAX(AF$10:AF427)+1)))</f>
        <v/>
      </c>
      <c r="AG428" s="5" t="str">
        <f>IF(OR($AB428="", $AC428=""), "", IF($H428=$M$3, "", IF(OR(AG$7&lt;$AB428, $AC428&lt;AG$6),"", MAX(AG$10:AG427)+1)))</f>
        <v/>
      </c>
      <c r="AH428" s="5" t="str">
        <f>IF(OR($AB428="", $AC428=""), "", IF($H428=$M$3, "", IF(OR(AH$7&lt;$AB428, $AC428&lt;AH$6),"", MAX(AH$10:AH427)+1)))</f>
        <v/>
      </c>
      <c r="AI428" s="5" t="str">
        <f>IF(OR($AB428="", $AC428=""), "", IF($H428=$M$3, "", IF(OR(AI$7&lt;$AB428, $AC428&lt;AI$6),"", MAX(AI$10:AI427)+1)))</f>
        <v/>
      </c>
      <c r="AJ428" s="5" t="str">
        <f>IF(OR($AB428="", $AC428=""), "", IF($H428=$M$3, "", IF(OR(AJ$7&lt;$AB428, $AC428&lt;AJ$6),"", MAX(AJ$10:AJ427)+1)))</f>
        <v/>
      </c>
      <c r="AK428" s="5" t="str">
        <f>IF(OR($AB428="", $AC428=""), "", IF($H428=$M$3, "", IF(OR(AK$7&lt;$AB428, $AC428&lt;AK$6),"", MAX(AK$10:AK427)+1)))</f>
        <v/>
      </c>
      <c r="AL428" s="5" t="str">
        <f>IF(OR($AB428="", $AC428=""), "", IF($H428=$M$3, "", IF(OR(AL$7&lt;$AB428, $AC428&lt;AL$6),"", MAX(AL$10:AL427)+1)))</f>
        <v/>
      </c>
      <c r="AM428" s="5" t="str">
        <f>IF(OR($AB428="", $AC428=""), "", IF($H428=$M$3, "", IF(OR(AM$7&lt;$AB428, $AC428&lt;AM$6),"", MAX(AM$10:AM427)+1)))</f>
        <v/>
      </c>
      <c r="AN428" s="5" t="str">
        <f>IF(OR($AB428="", $AC428=""), "", IF($H428=$M$3, "", IF(OR(AN$7&lt;$AB428, $AC428&lt;AN$6),"", MAX(AN$10:AN427)+1)))</f>
        <v/>
      </c>
      <c r="AO428" s="5" t="str">
        <f>IF(OR($AB428="", $AC428=""), "", IF($H428=$M$3, "", IF(OR(AO$7&lt;$AB428, $AC428&lt;AO$6),"", MAX(AO$10:AO427)+1)))</f>
        <v/>
      </c>
      <c r="AP428" s="5" t="str">
        <f>IF(OR($AB428="", $AC428=""), "", IF($H428=$M$3, "", IF(OR(AP$7&lt;$AB428, $AC428&lt;AP$6),"", MAX(AP$10:AP427)+1)))</f>
        <v/>
      </c>
      <c r="AQ428" s="5" t="str">
        <f>IF(OR($AB428="", $AC428=""), "", IF($H428=$M$3, "", IF(OR(AQ$7&lt;$AB428, $AC428&lt;AQ$6),"", MAX(AQ$10:AQ427)+1)))</f>
        <v/>
      </c>
      <c r="AR428" s="5" t="str">
        <f>IF(OR($AB428="", $AC428=""), "", IF($H428=$M$3, "", IF(OR(AR$7&lt;$AB428, $AC428&lt;AR$6),"", MAX(AR$10:AR427)+1)))</f>
        <v/>
      </c>
      <c r="AS428" s="5" t="str">
        <f>IF(OR($AB428="", $AC428=""), "", IF($H428=$M$3, "", IF(OR(AS$7&lt;$AB428, $AC428&lt;AS$6),"", MAX(AS$10:AS427)+1)))</f>
        <v/>
      </c>
      <c r="AT428" s="5" t="str">
        <f>IF(OR($AB428="", $AC428=""), "", IF($H428=$M$3, "", IF(OR(AT$7&lt;$AB428, $AC428&lt;AT$6),"", MAX(AT$10:AT427)+1)))</f>
        <v/>
      </c>
      <c r="AU428" s="5" t="str">
        <f>IF(OR($AB428="", $AC428=""), "", IF($H428=$M$3, "", IF(OR(AU$7&lt;$AB428, $AC428&lt;AU$6),"", MAX(AU$10:AU427)+1)))</f>
        <v/>
      </c>
      <c r="AV428" s="5" t="str">
        <f>IF(OR($AB428="", $AC428=""), "", IF($H428=$M$3, "", IF(OR(AV$7&lt;$AB428, $AC428&lt;AV$6),"", MAX(AV$10:AV427)+1)))</f>
        <v/>
      </c>
      <c r="AW428" s="5" t="str">
        <f>IF(OR($AB428="", $AC428=""), "", IF($H428=$M$3, "", IF(OR(AW$7&lt;$AB428, $AC428&lt;AW$6),"", MAX(AW$10:AW427)+1)))</f>
        <v/>
      </c>
      <c r="AX428" s="5" t="str">
        <f>IF(OR($AB428="", $AC428=""), "", IF($H428=$M$3, "", IF(OR(AX$7&lt;$AB428, $AC428&lt;AX$6),"", MAX(AX$10:AX427)+1)))</f>
        <v/>
      </c>
      <c r="AY428" s="5" t="str">
        <f>IF(OR($AB428="", $AC428=""), "", IF($H428=$M$3, "", IF(OR(AY$7&lt;$AB428, $AC428&lt;AY$6),"", MAX(AY$10:AY427)+1)))</f>
        <v/>
      </c>
      <c r="AZ428" s="5" t="str">
        <f>IF(OR($AB428="", $AC428=""), "", IF($H428=$M$3, "", IF(OR(AZ$7&lt;$AB428, $AC428&lt;AZ$6),"", MAX(AZ$10:AZ427)+1)))</f>
        <v/>
      </c>
      <c r="BA428" s="5" t="str">
        <f>IF(OR($AB428="", $AC428=""), "", IF($H428=$M$3, "", IF(OR(BA$7&lt;$AB428, $AC428&lt;BA$6),"", MAX(BA$10:BA427)+1)))</f>
        <v/>
      </c>
      <c r="BB428" s="5" t="str">
        <f>IF(OR($AB428="", $AC428=""), "", IF($H428=$M$3, "", IF(OR(BB$7&lt;$AB428, $AC428&lt;BB$6),"", MAX(BB$10:BB427)+1)))</f>
        <v/>
      </c>
      <c r="BC428" s="5" t="str">
        <f>IF(OR($AB428="", $AC428=""), "", IF($H428=$M$3, "", IF(OR(BC$7&lt;$AB428, $AC428&lt;BC$6),"", MAX(BC$10:BC427)+1)))</f>
        <v/>
      </c>
      <c r="BD428" s="5" t="str">
        <f>IF(OR($AB428="", $AC428=""), "", IF($H428=$M$3, "", IF(OR(BD$7&lt;$AB428, $AC428&lt;BD$6),"", MAX(BD$10:BD427)+1)))</f>
        <v/>
      </c>
      <c r="BE428" s="5" t="str">
        <f>IF(OR($AB428="", $AC428=""), "", IF($H428=$M$3, "", IF(OR(BE$7&lt;$AB428, $AC428&lt;BE$6),"", MAX(BE$10:BE427)+1)))</f>
        <v/>
      </c>
      <c r="BF428" s="5" t="str">
        <f>IF(OR($AB428="", $AC428=""), "", IF($H428=$M$3, "", IF(OR(BF$7&lt;$AB428, $AC428&lt;BF$6),"", MAX(BF$10:BF427)+1)))</f>
        <v/>
      </c>
      <c r="BG428" s="5" t="str">
        <f>IF(OR($AB428="", $AC428=""), "", IF($H428=$M$3, "", IF(OR(BG$7&lt;$AB428, $AC428&lt;BG$6),"", MAX(BG$10:BG427)+1)))</f>
        <v/>
      </c>
      <c r="BH428" s="5" t="str">
        <f>IF(OR($AB428="", $AC428=""), "", IF($H428=$M$3, "", IF(OR(BH$7&lt;$AB428, $AC428&lt;BH$6),"", MAX(BH$10:BH427)+1)))</f>
        <v/>
      </c>
      <c r="BI428" s="5" t="str">
        <f>IF(OR($AB428="", $AC428=""), "", IF($H428=$M$3, "", IF(OR(BI$7&lt;$AB428, $AC428&lt;BI$6),"", MAX(BI$10:BI427)+1)))</f>
        <v/>
      </c>
      <c r="BK428" s="5" t="str" cm="1">
        <f t="array" aca="1" ref="BK428" ca="1">IFERROR(INDEX($AE428:$BI428, $BJ428, MATCH($BK$9, $AE$9:$BI$9, 0)), "")</f>
        <v/>
      </c>
    </row>
    <row r="429" spans="1:63" x14ac:dyDescent="0.25">
      <c r="A429" s="2"/>
      <c r="B429" s="254"/>
      <c r="C429" s="255"/>
      <c r="D429" s="256"/>
      <c r="E429" s="257"/>
      <c r="F429" s="257"/>
      <c r="G429" s="258"/>
      <c r="H429" s="259"/>
      <c r="I429" s="16"/>
      <c r="J429" s="5" t="str">
        <f t="shared" si="59"/>
        <v/>
      </c>
      <c r="K429" s="2"/>
      <c r="O429" s="5" t="str">
        <f t="shared" si="57"/>
        <v/>
      </c>
      <c r="Q429" s="5" t="str">
        <f t="shared" si="60"/>
        <v/>
      </c>
      <c r="S429" s="5" t="str">
        <f t="shared" si="58"/>
        <v/>
      </c>
      <c r="U429" s="64" t="str">
        <f>IF($D429="","", IF(COUNTIF('Intro &amp; Setup'!$AW$49:$AW$88, $D429)&gt;0, "BH", TEXT($D429, "ddd")))</f>
        <v/>
      </c>
      <c r="V429" s="65" t="str">
        <f>IF($G429="", "", IF(COUNTIF('Intro &amp; Setup'!$AW$49:$AW$88, $G429)&gt;0, "BH", TEXT($G429, "ddd")))</f>
        <v/>
      </c>
      <c r="W429" s="64" t="str">
        <f t="shared" si="61"/>
        <v/>
      </c>
      <c r="X429" s="65" t="str">
        <f t="shared" si="62"/>
        <v/>
      </c>
      <c r="Y429" s="64" t="str">
        <f>IF(F429="", "", IF(OR(F429&lt;'Intro &amp; Setup'!$Z$20, F429&gt;'Intro &amp; Setup'!$Z$22), "X", ""))</f>
        <v/>
      </c>
      <c r="Z429" s="65" t="str">
        <f>IF(G429="", "", IF(OR(G429&lt;'Intro &amp; Setup'!$Z$20, G429&gt;'Intro &amp; Setup'!$Z$22), "X", ""))</f>
        <v/>
      </c>
      <c r="AB429" s="58" t="str">
        <f t="shared" si="63"/>
        <v/>
      </c>
      <c r="AC429" s="59" t="str">
        <f t="shared" si="64"/>
        <v/>
      </c>
      <c r="AE429" s="5" t="str">
        <f>IF(OR($AB429="", $AC429=""), "", IF($H429=$M$3, "", IF(OR(AE$7&lt;$AB429, $AC429&lt;AE$6),"", MAX(AE$10:AE428)+1)))</f>
        <v/>
      </c>
      <c r="AF429" s="5" t="str">
        <f>IF(OR($AB429="", $AC429=""), "", IF($H429=$M$3, "", IF(OR(AF$7&lt;$AB429, $AC429&lt;AF$6),"", MAX(AF$10:AF428)+1)))</f>
        <v/>
      </c>
      <c r="AG429" s="5" t="str">
        <f>IF(OR($AB429="", $AC429=""), "", IF($H429=$M$3, "", IF(OR(AG$7&lt;$AB429, $AC429&lt;AG$6),"", MAX(AG$10:AG428)+1)))</f>
        <v/>
      </c>
      <c r="AH429" s="5" t="str">
        <f>IF(OR($AB429="", $AC429=""), "", IF($H429=$M$3, "", IF(OR(AH$7&lt;$AB429, $AC429&lt;AH$6),"", MAX(AH$10:AH428)+1)))</f>
        <v/>
      </c>
      <c r="AI429" s="5" t="str">
        <f>IF(OR($AB429="", $AC429=""), "", IF($H429=$M$3, "", IF(OR(AI$7&lt;$AB429, $AC429&lt;AI$6),"", MAX(AI$10:AI428)+1)))</f>
        <v/>
      </c>
      <c r="AJ429" s="5" t="str">
        <f>IF(OR($AB429="", $AC429=""), "", IF($H429=$M$3, "", IF(OR(AJ$7&lt;$AB429, $AC429&lt;AJ$6),"", MAX(AJ$10:AJ428)+1)))</f>
        <v/>
      </c>
      <c r="AK429" s="5" t="str">
        <f>IF(OR($AB429="", $AC429=""), "", IF($H429=$M$3, "", IF(OR(AK$7&lt;$AB429, $AC429&lt;AK$6),"", MAX(AK$10:AK428)+1)))</f>
        <v/>
      </c>
      <c r="AL429" s="5" t="str">
        <f>IF(OR($AB429="", $AC429=""), "", IF($H429=$M$3, "", IF(OR(AL$7&lt;$AB429, $AC429&lt;AL$6),"", MAX(AL$10:AL428)+1)))</f>
        <v/>
      </c>
      <c r="AM429" s="5" t="str">
        <f>IF(OR($AB429="", $AC429=""), "", IF($H429=$M$3, "", IF(OR(AM$7&lt;$AB429, $AC429&lt;AM$6),"", MAX(AM$10:AM428)+1)))</f>
        <v/>
      </c>
      <c r="AN429" s="5" t="str">
        <f>IF(OR($AB429="", $AC429=""), "", IF($H429=$M$3, "", IF(OR(AN$7&lt;$AB429, $AC429&lt;AN$6),"", MAX(AN$10:AN428)+1)))</f>
        <v/>
      </c>
      <c r="AO429" s="5" t="str">
        <f>IF(OR($AB429="", $AC429=""), "", IF($H429=$M$3, "", IF(OR(AO$7&lt;$AB429, $AC429&lt;AO$6),"", MAX(AO$10:AO428)+1)))</f>
        <v/>
      </c>
      <c r="AP429" s="5" t="str">
        <f>IF(OR($AB429="", $AC429=""), "", IF($H429=$M$3, "", IF(OR(AP$7&lt;$AB429, $AC429&lt;AP$6),"", MAX(AP$10:AP428)+1)))</f>
        <v/>
      </c>
      <c r="AQ429" s="5" t="str">
        <f>IF(OR($AB429="", $AC429=""), "", IF($H429=$M$3, "", IF(OR(AQ$7&lt;$AB429, $AC429&lt;AQ$6),"", MAX(AQ$10:AQ428)+1)))</f>
        <v/>
      </c>
      <c r="AR429" s="5" t="str">
        <f>IF(OR($AB429="", $AC429=""), "", IF($H429=$M$3, "", IF(OR(AR$7&lt;$AB429, $AC429&lt;AR$6),"", MAX(AR$10:AR428)+1)))</f>
        <v/>
      </c>
      <c r="AS429" s="5" t="str">
        <f>IF(OR($AB429="", $AC429=""), "", IF($H429=$M$3, "", IF(OR(AS$7&lt;$AB429, $AC429&lt;AS$6),"", MAX(AS$10:AS428)+1)))</f>
        <v/>
      </c>
      <c r="AT429" s="5" t="str">
        <f>IF(OR($AB429="", $AC429=""), "", IF($H429=$M$3, "", IF(OR(AT$7&lt;$AB429, $AC429&lt;AT$6),"", MAX(AT$10:AT428)+1)))</f>
        <v/>
      </c>
      <c r="AU429" s="5" t="str">
        <f>IF(OR($AB429="", $AC429=""), "", IF($H429=$M$3, "", IF(OR(AU$7&lt;$AB429, $AC429&lt;AU$6),"", MAX(AU$10:AU428)+1)))</f>
        <v/>
      </c>
      <c r="AV429" s="5" t="str">
        <f>IF(OR($AB429="", $AC429=""), "", IF($H429=$M$3, "", IF(OR(AV$7&lt;$AB429, $AC429&lt;AV$6),"", MAX(AV$10:AV428)+1)))</f>
        <v/>
      </c>
      <c r="AW429" s="5" t="str">
        <f>IF(OR($AB429="", $AC429=""), "", IF($H429=$M$3, "", IF(OR(AW$7&lt;$AB429, $AC429&lt;AW$6),"", MAX(AW$10:AW428)+1)))</f>
        <v/>
      </c>
      <c r="AX429" s="5" t="str">
        <f>IF(OR($AB429="", $AC429=""), "", IF($H429=$M$3, "", IF(OR(AX$7&lt;$AB429, $AC429&lt;AX$6),"", MAX(AX$10:AX428)+1)))</f>
        <v/>
      </c>
      <c r="AY429" s="5" t="str">
        <f>IF(OR($AB429="", $AC429=""), "", IF($H429=$M$3, "", IF(OR(AY$7&lt;$AB429, $AC429&lt;AY$6),"", MAX(AY$10:AY428)+1)))</f>
        <v/>
      </c>
      <c r="AZ429" s="5" t="str">
        <f>IF(OR($AB429="", $AC429=""), "", IF($H429=$M$3, "", IF(OR(AZ$7&lt;$AB429, $AC429&lt;AZ$6),"", MAX(AZ$10:AZ428)+1)))</f>
        <v/>
      </c>
      <c r="BA429" s="5" t="str">
        <f>IF(OR($AB429="", $AC429=""), "", IF($H429=$M$3, "", IF(OR(BA$7&lt;$AB429, $AC429&lt;BA$6),"", MAX(BA$10:BA428)+1)))</f>
        <v/>
      </c>
      <c r="BB429" s="5" t="str">
        <f>IF(OR($AB429="", $AC429=""), "", IF($H429=$M$3, "", IF(OR(BB$7&lt;$AB429, $AC429&lt;BB$6),"", MAX(BB$10:BB428)+1)))</f>
        <v/>
      </c>
      <c r="BC429" s="5" t="str">
        <f>IF(OR($AB429="", $AC429=""), "", IF($H429=$M$3, "", IF(OR(BC$7&lt;$AB429, $AC429&lt;BC$6),"", MAX(BC$10:BC428)+1)))</f>
        <v/>
      </c>
      <c r="BD429" s="5" t="str">
        <f>IF(OR($AB429="", $AC429=""), "", IF($H429=$M$3, "", IF(OR(BD$7&lt;$AB429, $AC429&lt;BD$6),"", MAX(BD$10:BD428)+1)))</f>
        <v/>
      </c>
      <c r="BE429" s="5" t="str">
        <f>IF(OR($AB429="", $AC429=""), "", IF($H429=$M$3, "", IF(OR(BE$7&lt;$AB429, $AC429&lt;BE$6),"", MAX(BE$10:BE428)+1)))</f>
        <v/>
      </c>
      <c r="BF429" s="5" t="str">
        <f>IF(OR($AB429="", $AC429=""), "", IF($H429=$M$3, "", IF(OR(BF$7&lt;$AB429, $AC429&lt;BF$6),"", MAX(BF$10:BF428)+1)))</f>
        <v/>
      </c>
      <c r="BG429" s="5" t="str">
        <f>IF(OR($AB429="", $AC429=""), "", IF($H429=$M$3, "", IF(OR(BG$7&lt;$AB429, $AC429&lt;BG$6),"", MAX(BG$10:BG428)+1)))</f>
        <v/>
      </c>
      <c r="BH429" s="5" t="str">
        <f>IF(OR($AB429="", $AC429=""), "", IF($H429=$M$3, "", IF(OR(BH$7&lt;$AB429, $AC429&lt;BH$6),"", MAX(BH$10:BH428)+1)))</f>
        <v/>
      </c>
      <c r="BI429" s="5" t="str">
        <f>IF(OR($AB429="", $AC429=""), "", IF($H429=$M$3, "", IF(OR(BI$7&lt;$AB429, $AC429&lt;BI$6),"", MAX(BI$10:BI428)+1)))</f>
        <v/>
      </c>
      <c r="BK429" s="5" t="str" cm="1">
        <f t="array" aca="1" ref="BK429" ca="1">IFERROR(INDEX($AE429:$BI429, $BJ429, MATCH($BK$9, $AE$9:$BI$9, 0)), "")</f>
        <v/>
      </c>
    </row>
    <row r="430" spans="1:63" x14ac:dyDescent="0.25">
      <c r="A430" s="2"/>
      <c r="B430" s="254"/>
      <c r="C430" s="255"/>
      <c r="D430" s="256"/>
      <c r="E430" s="257"/>
      <c r="F430" s="257"/>
      <c r="G430" s="258"/>
      <c r="H430" s="259"/>
      <c r="I430" s="16"/>
      <c r="J430" s="5" t="str">
        <f t="shared" si="59"/>
        <v/>
      </c>
      <c r="K430" s="2"/>
      <c r="O430" s="5" t="str">
        <f t="shared" si="57"/>
        <v/>
      </c>
      <c r="Q430" s="5" t="str">
        <f t="shared" si="60"/>
        <v/>
      </c>
      <c r="S430" s="5" t="str">
        <f t="shared" si="58"/>
        <v/>
      </c>
      <c r="U430" s="64" t="str">
        <f>IF($D430="","", IF(COUNTIF('Intro &amp; Setup'!$AW$49:$AW$88, $D430)&gt;0, "BH", TEXT($D430, "ddd")))</f>
        <v/>
      </c>
      <c r="V430" s="65" t="str">
        <f>IF($G430="", "", IF(COUNTIF('Intro &amp; Setup'!$AW$49:$AW$88, $G430)&gt;0, "BH", TEXT($G430, "ddd")))</f>
        <v/>
      </c>
      <c r="W430" s="64" t="str">
        <f t="shared" si="61"/>
        <v/>
      </c>
      <c r="X430" s="65" t="str">
        <f t="shared" si="62"/>
        <v/>
      </c>
      <c r="Y430" s="64" t="str">
        <f>IF(F430="", "", IF(OR(F430&lt;'Intro &amp; Setup'!$Z$20, F430&gt;'Intro &amp; Setup'!$Z$22), "X", ""))</f>
        <v/>
      </c>
      <c r="Z430" s="65" t="str">
        <f>IF(G430="", "", IF(OR(G430&lt;'Intro &amp; Setup'!$Z$20, G430&gt;'Intro &amp; Setup'!$Z$22), "X", ""))</f>
        <v/>
      </c>
      <c r="AB430" s="58" t="str">
        <f t="shared" si="63"/>
        <v/>
      </c>
      <c r="AC430" s="59" t="str">
        <f t="shared" si="64"/>
        <v/>
      </c>
      <c r="AE430" s="5" t="str">
        <f>IF(OR($AB430="", $AC430=""), "", IF($H430=$M$3, "", IF(OR(AE$7&lt;$AB430, $AC430&lt;AE$6),"", MAX(AE$10:AE429)+1)))</f>
        <v/>
      </c>
      <c r="AF430" s="5" t="str">
        <f>IF(OR($AB430="", $AC430=""), "", IF($H430=$M$3, "", IF(OR(AF$7&lt;$AB430, $AC430&lt;AF$6),"", MAX(AF$10:AF429)+1)))</f>
        <v/>
      </c>
      <c r="AG430" s="5" t="str">
        <f>IF(OR($AB430="", $AC430=""), "", IF($H430=$M$3, "", IF(OR(AG$7&lt;$AB430, $AC430&lt;AG$6),"", MAX(AG$10:AG429)+1)))</f>
        <v/>
      </c>
      <c r="AH430" s="5" t="str">
        <f>IF(OR($AB430="", $AC430=""), "", IF($H430=$M$3, "", IF(OR(AH$7&lt;$AB430, $AC430&lt;AH$6),"", MAX(AH$10:AH429)+1)))</f>
        <v/>
      </c>
      <c r="AI430" s="5" t="str">
        <f>IF(OR($AB430="", $AC430=""), "", IF($H430=$M$3, "", IF(OR(AI$7&lt;$AB430, $AC430&lt;AI$6),"", MAX(AI$10:AI429)+1)))</f>
        <v/>
      </c>
      <c r="AJ430" s="5" t="str">
        <f>IF(OR($AB430="", $AC430=""), "", IF($H430=$M$3, "", IF(OR(AJ$7&lt;$AB430, $AC430&lt;AJ$6),"", MAX(AJ$10:AJ429)+1)))</f>
        <v/>
      </c>
      <c r="AK430" s="5" t="str">
        <f>IF(OR($AB430="", $AC430=""), "", IF($H430=$M$3, "", IF(OR(AK$7&lt;$AB430, $AC430&lt;AK$6),"", MAX(AK$10:AK429)+1)))</f>
        <v/>
      </c>
      <c r="AL430" s="5" t="str">
        <f>IF(OR($AB430="", $AC430=""), "", IF($H430=$M$3, "", IF(OR(AL$7&lt;$AB430, $AC430&lt;AL$6),"", MAX(AL$10:AL429)+1)))</f>
        <v/>
      </c>
      <c r="AM430" s="5" t="str">
        <f>IF(OR($AB430="", $AC430=""), "", IF($H430=$M$3, "", IF(OR(AM$7&lt;$AB430, $AC430&lt;AM$6),"", MAX(AM$10:AM429)+1)))</f>
        <v/>
      </c>
      <c r="AN430" s="5" t="str">
        <f>IF(OR($AB430="", $AC430=""), "", IF($H430=$M$3, "", IF(OR(AN$7&lt;$AB430, $AC430&lt;AN$6),"", MAX(AN$10:AN429)+1)))</f>
        <v/>
      </c>
      <c r="AO430" s="5" t="str">
        <f>IF(OR($AB430="", $AC430=""), "", IF($H430=$M$3, "", IF(OR(AO$7&lt;$AB430, $AC430&lt;AO$6),"", MAX(AO$10:AO429)+1)))</f>
        <v/>
      </c>
      <c r="AP430" s="5" t="str">
        <f>IF(OR($AB430="", $AC430=""), "", IF($H430=$M$3, "", IF(OR(AP$7&lt;$AB430, $AC430&lt;AP$6),"", MAX(AP$10:AP429)+1)))</f>
        <v/>
      </c>
      <c r="AQ430" s="5" t="str">
        <f>IF(OR($AB430="", $AC430=""), "", IF($H430=$M$3, "", IF(OR(AQ$7&lt;$AB430, $AC430&lt;AQ$6),"", MAX(AQ$10:AQ429)+1)))</f>
        <v/>
      </c>
      <c r="AR430" s="5" t="str">
        <f>IF(OR($AB430="", $AC430=""), "", IF($H430=$M$3, "", IF(OR(AR$7&lt;$AB430, $AC430&lt;AR$6),"", MAX(AR$10:AR429)+1)))</f>
        <v/>
      </c>
      <c r="AS430" s="5" t="str">
        <f>IF(OR($AB430="", $AC430=""), "", IF($H430=$M$3, "", IF(OR(AS$7&lt;$AB430, $AC430&lt;AS$6),"", MAX(AS$10:AS429)+1)))</f>
        <v/>
      </c>
      <c r="AT430" s="5" t="str">
        <f>IF(OR($AB430="", $AC430=""), "", IF($H430=$M$3, "", IF(OR(AT$7&lt;$AB430, $AC430&lt;AT$6),"", MAX(AT$10:AT429)+1)))</f>
        <v/>
      </c>
      <c r="AU430" s="5" t="str">
        <f>IF(OR($AB430="", $AC430=""), "", IF($H430=$M$3, "", IF(OR(AU$7&lt;$AB430, $AC430&lt;AU$6),"", MAX(AU$10:AU429)+1)))</f>
        <v/>
      </c>
      <c r="AV430" s="5" t="str">
        <f>IF(OR($AB430="", $AC430=""), "", IF($H430=$M$3, "", IF(OR(AV$7&lt;$AB430, $AC430&lt;AV$6),"", MAX(AV$10:AV429)+1)))</f>
        <v/>
      </c>
      <c r="AW430" s="5" t="str">
        <f>IF(OR($AB430="", $AC430=""), "", IF($H430=$M$3, "", IF(OR(AW$7&lt;$AB430, $AC430&lt;AW$6),"", MAX(AW$10:AW429)+1)))</f>
        <v/>
      </c>
      <c r="AX430" s="5" t="str">
        <f>IF(OR($AB430="", $AC430=""), "", IF($H430=$M$3, "", IF(OR(AX$7&lt;$AB430, $AC430&lt;AX$6),"", MAX(AX$10:AX429)+1)))</f>
        <v/>
      </c>
      <c r="AY430" s="5" t="str">
        <f>IF(OR($AB430="", $AC430=""), "", IF($H430=$M$3, "", IF(OR(AY$7&lt;$AB430, $AC430&lt;AY$6),"", MAX(AY$10:AY429)+1)))</f>
        <v/>
      </c>
      <c r="AZ430" s="5" t="str">
        <f>IF(OR($AB430="", $AC430=""), "", IF($H430=$M$3, "", IF(OR(AZ$7&lt;$AB430, $AC430&lt;AZ$6),"", MAX(AZ$10:AZ429)+1)))</f>
        <v/>
      </c>
      <c r="BA430" s="5" t="str">
        <f>IF(OR($AB430="", $AC430=""), "", IF($H430=$M$3, "", IF(OR(BA$7&lt;$AB430, $AC430&lt;BA$6),"", MAX(BA$10:BA429)+1)))</f>
        <v/>
      </c>
      <c r="BB430" s="5" t="str">
        <f>IF(OR($AB430="", $AC430=""), "", IF($H430=$M$3, "", IF(OR(BB$7&lt;$AB430, $AC430&lt;BB$6),"", MAX(BB$10:BB429)+1)))</f>
        <v/>
      </c>
      <c r="BC430" s="5" t="str">
        <f>IF(OR($AB430="", $AC430=""), "", IF($H430=$M$3, "", IF(OR(BC$7&lt;$AB430, $AC430&lt;BC$6),"", MAX(BC$10:BC429)+1)))</f>
        <v/>
      </c>
      <c r="BD430" s="5" t="str">
        <f>IF(OR($AB430="", $AC430=""), "", IF($H430=$M$3, "", IF(OR(BD$7&lt;$AB430, $AC430&lt;BD$6),"", MAX(BD$10:BD429)+1)))</f>
        <v/>
      </c>
      <c r="BE430" s="5" t="str">
        <f>IF(OR($AB430="", $AC430=""), "", IF($H430=$M$3, "", IF(OR(BE$7&lt;$AB430, $AC430&lt;BE$6),"", MAX(BE$10:BE429)+1)))</f>
        <v/>
      </c>
      <c r="BF430" s="5" t="str">
        <f>IF(OR($AB430="", $AC430=""), "", IF($H430=$M$3, "", IF(OR(BF$7&lt;$AB430, $AC430&lt;BF$6),"", MAX(BF$10:BF429)+1)))</f>
        <v/>
      </c>
      <c r="BG430" s="5" t="str">
        <f>IF(OR($AB430="", $AC430=""), "", IF($H430=$M$3, "", IF(OR(BG$7&lt;$AB430, $AC430&lt;BG$6),"", MAX(BG$10:BG429)+1)))</f>
        <v/>
      </c>
      <c r="BH430" s="5" t="str">
        <f>IF(OR($AB430="", $AC430=""), "", IF($H430=$M$3, "", IF(OR(BH$7&lt;$AB430, $AC430&lt;BH$6),"", MAX(BH$10:BH429)+1)))</f>
        <v/>
      </c>
      <c r="BI430" s="5" t="str">
        <f>IF(OR($AB430="", $AC430=""), "", IF($H430=$M$3, "", IF(OR(BI$7&lt;$AB430, $AC430&lt;BI$6),"", MAX(BI$10:BI429)+1)))</f>
        <v/>
      </c>
      <c r="BK430" s="5" t="str" cm="1">
        <f t="array" aca="1" ref="BK430" ca="1">IFERROR(INDEX($AE430:$BI430, $BJ430, MATCH($BK$9, $AE$9:$BI$9, 0)), "")</f>
        <v/>
      </c>
    </row>
    <row r="431" spans="1:63" x14ac:dyDescent="0.25">
      <c r="A431" s="2"/>
      <c r="B431" s="254"/>
      <c r="C431" s="255"/>
      <c r="D431" s="256"/>
      <c r="E431" s="257"/>
      <c r="F431" s="257"/>
      <c r="G431" s="258"/>
      <c r="H431" s="259"/>
      <c r="I431" s="16"/>
      <c r="J431" s="5" t="str">
        <f t="shared" si="59"/>
        <v/>
      </c>
      <c r="K431" s="2"/>
      <c r="O431" s="5" t="str">
        <f t="shared" si="57"/>
        <v/>
      </c>
      <c r="Q431" s="5" t="str">
        <f t="shared" si="60"/>
        <v/>
      </c>
      <c r="S431" s="5" t="str">
        <f t="shared" si="58"/>
        <v/>
      </c>
      <c r="U431" s="64" t="str">
        <f>IF($D431="","", IF(COUNTIF('Intro &amp; Setup'!$AW$49:$AW$88, $D431)&gt;0, "BH", TEXT($D431, "ddd")))</f>
        <v/>
      </c>
      <c r="V431" s="65" t="str">
        <f>IF($G431="", "", IF(COUNTIF('Intro &amp; Setup'!$AW$49:$AW$88, $G431)&gt;0, "BH", TEXT($G431, "ddd")))</f>
        <v/>
      </c>
      <c r="W431" s="64" t="str">
        <f t="shared" si="61"/>
        <v/>
      </c>
      <c r="X431" s="65" t="str">
        <f t="shared" si="62"/>
        <v/>
      </c>
      <c r="Y431" s="64" t="str">
        <f>IF(F431="", "", IF(OR(F431&lt;'Intro &amp; Setup'!$Z$20, F431&gt;'Intro &amp; Setup'!$Z$22), "X", ""))</f>
        <v/>
      </c>
      <c r="Z431" s="65" t="str">
        <f>IF(G431="", "", IF(OR(G431&lt;'Intro &amp; Setup'!$Z$20, G431&gt;'Intro &amp; Setup'!$Z$22), "X", ""))</f>
        <v/>
      </c>
      <c r="AB431" s="58" t="str">
        <f t="shared" si="63"/>
        <v/>
      </c>
      <c r="AC431" s="59" t="str">
        <f t="shared" si="64"/>
        <v/>
      </c>
      <c r="AE431" s="5" t="str">
        <f>IF(OR($AB431="", $AC431=""), "", IF($H431=$M$3, "", IF(OR(AE$7&lt;$AB431, $AC431&lt;AE$6),"", MAX(AE$10:AE430)+1)))</f>
        <v/>
      </c>
      <c r="AF431" s="5" t="str">
        <f>IF(OR($AB431="", $AC431=""), "", IF($H431=$M$3, "", IF(OR(AF$7&lt;$AB431, $AC431&lt;AF$6),"", MAX(AF$10:AF430)+1)))</f>
        <v/>
      </c>
      <c r="AG431" s="5" t="str">
        <f>IF(OR($AB431="", $AC431=""), "", IF($H431=$M$3, "", IF(OR(AG$7&lt;$AB431, $AC431&lt;AG$6),"", MAX(AG$10:AG430)+1)))</f>
        <v/>
      </c>
      <c r="AH431" s="5" t="str">
        <f>IF(OR($AB431="", $AC431=""), "", IF($H431=$M$3, "", IF(OR(AH$7&lt;$AB431, $AC431&lt;AH$6),"", MAX(AH$10:AH430)+1)))</f>
        <v/>
      </c>
      <c r="AI431" s="5" t="str">
        <f>IF(OR($AB431="", $AC431=""), "", IF($H431=$M$3, "", IF(OR(AI$7&lt;$AB431, $AC431&lt;AI$6),"", MAX(AI$10:AI430)+1)))</f>
        <v/>
      </c>
      <c r="AJ431" s="5" t="str">
        <f>IF(OR($AB431="", $AC431=""), "", IF($H431=$M$3, "", IF(OR(AJ$7&lt;$AB431, $AC431&lt;AJ$6),"", MAX(AJ$10:AJ430)+1)))</f>
        <v/>
      </c>
      <c r="AK431" s="5" t="str">
        <f>IF(OR($AB431="", $AC431=""), "", IF($H431=$M$3, "", IF(OR(AK$7&lt;$AB431, $AC431&lt;AK$6),"", MAX(AK$10:AK430)+1)))</f>
        <v/>
      </c>
      <c r="AL431" s="5" t="str">
        <f>IF(OR($AB431="", $AC431=""), "", IF($H431=$M$3, "", IF(OR(AL$7&lt;$AB431, $AC431&lt;AL$6),"", MAX(AL$10:AL430)+1)))</f>
        <v/>
      </c>
      <c r="AM431" s="5" t="str">
        <f>IF(OR($AB431="", $AC431=""), "", IF($H431=$M$3, "", IF(OR(AM$7&lt;$AB431, $AC431&lt;AM$6),"", MAX(AM$10:AM430)+1)))</f>
        <v/>
      </c>
      <c r="AN431" s="5" t="str">
        <f>IF(OR($AB431="", $AC431=""), "", IF($H431=$M$3, "", IF(OR(AN$7&lt;$AB431, $AC431&lt;AN$6),"", MAX(AN$10:AN430)+1)))</f>
        <v/>
      </c>
      <c r="AO431" s="5" t="str">
        <f>IF(OR($AB431="", $AC431=""), "", IF($H431=$M$3, "", IF(OR(AO$7&lt;$AB431, $AC431&lt;AO$6),"", MAX(AO$10:AO430)+1)))</f>
        <v/>
      </c>
      <c r="AP431" s="5" t="str">
        <f>IF(OR($AB431="", $AC431=""), "", IF($H431=$M$3, "", IF(OR(AP$7&lt;$AB431, $AC431&lt;AP$6),"", MAX(AP$10:AP430)+1)))</f>
        <v/>
      </c>
      <c r="AQ431" s="5" t="str">
        <f>IF(OR($AB431="", $AC431=""), "", IF($H431=$M$3, "", IF(OR(AQ$7&lt;$AB431, $AC431&lt;AQ$6),"", MAX(AQ$10:AQ430)+1)))</f>
        <v/>
      </c>
      <c r="AR431" s="5" t="str">
        <f>IF(OR($AB431="", $AC431=""), "", IF($H431=$M$3, "", IF(OR(AR$7&lt;$AB431, $AC431&lt;AR$6),"", MAX(AR$10:AR430)+1)))</f>
        <v/>
      </c>
      <c r="AS431" s="5" t="str">
        <f>IF(OR($AB431="", $AC431=""), "", IF($H431=$M$3, "", IF(OR(AS$7&lt;$AB431, $AC431&lt;AS$6),"", MAX(AS$10:AS430)+1)))</f>
        <v/>
      </c>
      <c r="AT431" s="5" t="str">
        <f>IF(OR($AB431="", $AC431=""), "", IF($H431=$M$3, "", IF(OR(AT$7&lt;$AB431, $AC431&lt;AT$6),"", MAX(AT$10:AT430)+1)))</f>
        <v/>
      </c>
      <c r="AU431" s="5" t="str">
        <f>IF(OR($AB431="", $AC431=""), "", IF($H431=$M$3, "", IF(OR(AU$7&lt;$AB431, $AC431&lt;AU$6),"", MAX(AU$10:AU430)+1)))</f>
        <v/>
      </c>
      <c r="AV431" s="5" t="str">
        <f>IF(OR($AB431="", $AC431=""), "", IF($H431=$M$3, "", IF(OR(AV$7&lt;$AB431, $AC431&lt;AV$6),"", MAX(AV$10:AV430)+1)))</f>
        <v/>
      </c>
      <c r="AW431" s="5" t="str">
        <f>IF(OR($AB431="", $AC431=""), "", IF($H431=$M$3, "", IF(OR(AW$7&lt;$AB431, $AC431&lt;AW$6),"", MAX(AW$10:AW430)+1)))</f>
        <v/>
      </c>
      <c r="AX431" s="5" t="str">
        <f>IF(OR($AB431="", $AC431=""), "", IF($H431=$M$3, "", IF(OR(AX$7&lt;$AB431, $AC431&lt;AX$6),"", MAX(AX$10:AX430)+1)))</f>
        <v/>
      </c>
      <c r="AY431" s="5" t="str">
        <f>IF(OR($AB431="", $AC431=""), "", IF($H431=$M$3, "", IF(OR(AY$7&lt;$AB431, $AC431&lt;AY$6),"", MAX(AY$10:AY430)+1)))</f>
        <v/>
      </c>
      <c r="AZ431" s="5" t="str">
        <f>IF(OR($AB431="", $AC431=""), "", IF($H431=$M$3, "", IF(OR(AZ$7&lt;$AB431, $AC431&lt;AZ$6),"", MAX(AZ$10:AZ430)+1)))</f>
        <v/>
      </c>
      <c r="BA431" s="5" t="str">
        <f>IF(OR($AB431="", $AC431=""), "", IF($H431=$M$3, "", IF(OR(BA$7&lt;$AB431, $AC431&lt;BA$6),"", MAX(BA$10:BA430)+1)))</f>
        <v/>
      </c>
      <c r="BB431" s="5" t="str">
        <f>IF(OR($AB431="", $AC431=""), "", IF($H431=$M$3, "", IF(OR(BB$7&lt;$AB431, $AC431&lt;BB$6),"", MAX(BB$10:BB430)+1)))</f>
        <v/>
      </c>
      <c r="BC431" s="5" t="str">
        <f>IF(OR($AB431="", $AC431=""), "", IF($H431=$M$3, "", IF(OR(BC$7&lt;$AB431, $AC431&lt;BC$6),"", MAX(BC$10:BC430)+1)))</f>
        <v/>
      </c>
      <c r="BD431" s="5" t="str">
        <f>IF(OR($AB431="", $AC431=""), "", IF($H431=$M$3, "", IF(OR(BD$7&lt;$AB431, $AC431&lt;BD$6),"", MAX(BD$10:BD430)+1)))</f>
        <v/>
      </c>
      <c r="BE431" s="5" t="str">
        <f>IF(OR($AB431="", $AC431=""), "", IF($H431=$M$3, "", IF(OR(BE$7&lt;$AB431, $AC431&lt;BE$6),"", MAX(BE$10:BE430)+1)))</f>
        <v/>
      </c>
      <c r="BF431" s="5" t="str">
        <f>IF(OR($AB431="", $AC431=""), "", IF($H431=$M$3, "", IF(OR(BF$7&lt;$AB431, $AC431&lt;BF$6),"", MAX(BF$10:BF430)+1)))</f>
        <v/>
      </c>
      <c r="BG431" s="5" t="str">
        <f>IF(OR($AB431="", $AC431=""), "", IF($H431=$M$3, "", IF(OR(BG$7&lt;$AB431, $AC431&lt;BG$6),"", MAX(BG$10:BG430)+1)))</f>
        <v/>
      </c>
      <c r="BH431" s="5" t="str">
        <f>IF(OR($AB431="", $AC431=""), "", IF($H431=$M$3, "", IF(OR(BH$7&lt;$AB431, $AC431&lt;BH$6),"", MAX(BH$10:BH430)+1)))</f>
        <v/>
      </c>
      <c r="BI431" s="5" t="str">
        <f>IF(OR($AB431="", $AC431=""), "", IF($H431=$M$3, "", IF(OR(BI$7&lt;$AB431, $AC431&lt;BI$6),"", MAX(BI$10:BI430)+1)))</f>
        <v/>
      </c>
      <c r="BK431" s="5" t="str" cm="1">
        <f t="array" aca="1" ref="BK431" ca="1">IFERROR(INDEX($AE431:$BI431, $BJ431, MATCH($BK$9, $AE$9:$BI$9, 0)), "")</f>
        <v/>
      </c>
    </row>
    <row r="432" spans="1:63" x14ac:dyDescent="0.25">
      <c r="A432" s="2"/>
      <c r="B432" s="254"/>
      <c r="C432" s="255"/>
      <c r="D432" s="256"/>
      <c r="E432" s="257"/>
      <c r="F432" s="257"/>
      <c r="G432" s="258"/>
      <c r="H432" s="259"/>
      <c r="I432" s="16"/>
      <c r="J432" s="5" t="str">
        <f t="shared" si="59"/>
        <v/>
      </c>
      <c r="K432" s="2"/>
      <c r="O432" s="5" t="str">
        <f t="shared" si="57"/>
        <v/>
      </c>
      <c r="Q432" s="5" t="str">
        <f t="shared" si="60"/>
        <v/>
      </c>
      <c r="S432" s="5" t="str">
        <f t="shared" si="58"/>
        <v/>
      </c>
      <c r="U432" s="64" t="str">
        <f>IF($D432="","", IF(COUNTIF('Intro &amp; Setup'!$AW$49:$AW$88, $D432)&gt;0, "BH", TEXT($D432, "ddd")))</f>
        <v/>
      </c>
      <c r="V432" s="65" t="str">
        <f>IF($G432="", "", IF(COUNTIF('Intro &amp; Setup'!$AW$49:$AW$88, $G432)&gt;0, "BH", TEXT($G432, "ddd")))</f>
        <v/>
      </c>
      <c r="W432" s="64" t="str">
        <f t="shared" si="61"/>
        <v/>
      </c>
      <c r="X432" s="65" t="str">
        <f t="shared" si="62"/>
        <v/>
      </c>
      <c r="Y432" s="64" t="str">
        <f>IF(F432="", "", IF(OR(F432&lt;'Intro &amp; Setup'!$Z$20, F432&gt;'Intro &amp; Setup'!$Z$22), "X", ""))</f>
        <v/>
      </c>
      <c r="Z432" s="65" t="str">
        <f>IF(G432="", "", IF(OR(G432&lt;'Intro &amp; Setup'!$Z$20, G432&gt;'Intro &amp; Setup'!$Z$22), "X", ""))</f>
        <v/>
      </c>
      <c r="AB432" s="58" t="str">
        <f t="shared" si="63"/>
        <v/>
      </c>
      <c r="AC432" s="59" t="str">
        <f t="shared" si="64"/>
        <v/>
      </c>
      <c r="AE432" s="5" t="str">
        <f>IF(OR($AB432="", $AC432=""), "", IF($H432=$M$3, "", IF(OR(AE$7&lt;$AB432, $AC432&lt;AE$6),"", MAX(AE$10:AE431)+1)))</f>
        <v/>
      </c>
      <c r="AF432" s="5" t="str">
        <f>IF(OR($AB432="", $AC432=""), "", IF($H432=$M$3, "", IF(OR(AF$7&lt;$AB432, $AC432&lt;AF$6),"", MAX(AF$10:AF431)+1)))</f>
        <v/>
      </c>
      <c r="AG432" s="5" t="str">
        <f>IF(OR($AB432="", $AC432=""), "", IF($H432=$M$3, "", IF(OR(AG$7&lt;$AB432, $AC432&lt;AG$6),"", MAX(AG$10:AG431)+1)))</f>
        <v/>
      </c>
      <c r="AH432" s="5" t="str">
        <f>IF(OR($AB432="", $AC432=""), "", IF($H432=$M$3, "", IF(OR(AH$7&lt;$AB432, $AC432&lt;AH$6),"", MAX(AH$10:AH431)+1)))</f>
        <v/>
      </c>
      <c r="AI432" s="5" t="str">
        <f>IF(OR($AB432="", $AC432=""), "", IF($H432=$M$3, "", IF(OR(AI$7&lt;$AB432, $AC432&lt;AI$6),"", MAX(AI$10:AI431)+1)))</f>
        <v/>
      </c>
      <c r="AJ432" s="5" t="str">
        <f>IF(OR($AB432="", $AC432=""), "", IF($H432=$M$3, "", IF(OR(AJ$7&lt;$AB432, $AC432&lt;AJ$6),"", MAX(AJ$10:AJ431)+1)))</f>
        <v/>
      </c>
      <c r="AK432" s="5" t="str">
        <f>IF(OR($AB432="", $AC432=""), "", IF($H432=$M$3, "", IF(OR(AK$7&lt;$AB432, $AC432&lt;AK$6),"", MAX(AK$10:AK431)+1)))</f>
        <v/>
      </c>
      <c r="AL432" s="5" t="str">
        <f>IF(OR($AB432="", $AC432=""), "", IF($H432=$M$3, "", IF(OR(AL$7&lt;$AB432, $AC432&lt;AL$6),"", MAX(AL$10:AL431)+1)))</f>
        <v/>
      </c>
      <c r="AM432" s="5" t="str">
        <f>IF(OR($AB432="", $AC432=""), "", IF($H432=$M$3, "", IF(OR(AM$7&lt;$AB432, $AC432&lt;AM$6),"", MAX(AM$10:AM431)+1)))</f>
        <v/>
      </c>
      <c r="AN432" s="5" t="str">
        <f>IF(OR($AB432="", $AC432=""), "", IF($H432=$M$3, "", IF(OR(AN$7&lt;$AB432, $AC432&lt;AN$6),"", MAX(AN$10:AN431)+1)))</f>
        <v/>
      </c>
      <c r="AO432" s="5" t="str">
        <f>IF(OR($AB432="", $AC432=""), "", IF($H432=$M$3, "", IF(OR(AO$7&lt;$AB432, $AC432&lt;AO$6),"", MAX(AO$10:AO431)+1)))</f>
        <v/>
      </c>
      <c r="AP432" s="5" t="str">
        <f>IF(OR($AB432="", $AC432=""), "", IF($H432=$M$3, "", IF(OR(AP$7&lt;$AB432, $AC432&lt;AP$6),"", MAX(AP$10:AP431)+1)))</f>
        <v/>
      </c>
      <c r="AQ432" s="5" t="str">
        <f>IF(OR($AB432="", $AC432=""), "", IF($H432=$M$3, "", IF(OR(AQ$7&lt;$AB432, $AC432&lt;AQ$6),"", MAX(AQ$10:AQ431)+1)))</f>
        <v/>
      </c>
      <c r="AR432" s="5" t="str">
        <f>IF(OR($AB432="", $AC432=""), "", IF($H432=$M$3, "", IF(OR(AR$7&lt;$AB432, $AC432&lt;AR$6),"", MAX(AR$10:AR431)+1)))</f>
        <v/>
      </c>
      <c r="AS432" s="5" t="str">
        <f>IF(OR($AB432="", $AC432=""), "", IF($H432=$M$3, "", IF(OR(AS$7&lt;$AB432, $AC432&lt;AS$6),"", MAX(AS$10:AS431)+1)))</f>
        <v/>
      </c>
      <c r="AT432" s="5" t="str">
        <f>IF(OR($AB432="", $AC432=""), "", IF($H432=$M$3, "", IF(OR(AT$7&lt;$AB432, $AC432&lt;AT$6),"", MAX(AT$10:AT431)+1)))</f>
        <v/>
      </c>
      <c r="AU432" s="5" t="str">
        <f>IF(OR($AB432="", $AC432=""), "", IF($H432=$M$3, "", IF(OR(AU$7&lt;$AB432, $AC432&lt;AU$6),"", MAX(AU$10:AU431)+1)))</f>
        <v/>
      </c>
      <c r="AV432" s="5" t="str">
        <f>IF(OR($AB432="", $AC432=""), "", IF($H432=$M$3, "", IF(OR(AV$7&lt;$AB432, $AC432&lt;AV$6),"", MAX(AV$10:AV431)+1)))</f>
        <v/>
      </c>
      <c r="AW432" s="5" t="str">
        <f>IF(OR($AB432="", $AC432=""), "", IF($H432=$M$3, "", IF(OR(AW$7&lt;$AB432, $AC432&lt;AW$6),"", MAX(AW$10:AW431)+1)))</f>
        <v/>
      </c>
      <c r="AX432" s="5" t="str">
        <f>IF(OR($AB432="", $AC432=""), "", IF($H432=$M$3, "", IF(OR(AX$7&lt;$AB432, $AC432&lt;AX$6),"", MAX(AX$10:AX431)+1)))</f>
        <v/>
      </c>
      <c r="AY432" s="5" t="str">
        <f>IF(OR($AB432="", $AC432=""), "", IF($H432=$M$3, "", IF(OR(AY$7&lt;$AB432, $AC432&lt;AY$6),"", MAX(AY$10:AY431)+1)))</f>
        <v/>
      </c>
      <c r="AZ432" s="5" t="str">
        <f>IF(OR($AB432="", $AC432=""), "", IF($H432=$M$3, "", IF(OR(AZ$7&lt;$AB432, $AC432&lt;AZ$6),"", MAX(AZ$10:AZ431)+1)))</f>
        <v/>
      </c>
      <c r="BA432" s="5" t="str">
        <f>IF(OR($AB432="", $AC432=""), "", IF($H432=$M$3, "", IF(OR(BA$7&lt;$AB432, $AC432&lt;BA$6),"", MAX(BA$10:BA431)+1)))</f>
        <v/>
      </c>
      <c r="BB432" s="5" t="str">
        <f>IF(OR($AB432="", $AC432=""), "", IF($H432=$M$3, "", IF(OR(BB$7&lt;$AB432, $AC432&lt;BB$6),"", MAX(BB$10:BB431)+1)))</f>
        <v/>
      </c>
      <c r="BC432" s="5" t="str">
        <f>IF(OR($AB432="", $AC432=""), "", IF($H432=$M$3, "", IF(OR(BC$7&lt;$AB432, $AC432&lt;BC$6),"", MAX(BC$10:BC431)+1)))</f>
        <v/>
      </c>
      <c r="BD432" s="5" t="str">
        <f>IF(OR($AB432="", $AC432=""), "", IF($H432=$M$3, "", IF(OR(BD$7&lt;$AB432, $AC432&lt;BD$6),"", MAX(BD$10:BD431)+1)))</f>
        <v/>
      </c>
      <c r="BE432" s="5" t="str">
        <f>IF(OR($AB432="", $AC432=""), "", IF($H432=$M$3, "", IF(OR(BE$7&lt;$AB432, $AC432&lt;BE$6),"", MAX(BE$10:BE431)+1)))</f>
        <v/>
      </c>
      <c r="BF432" s="5" t="str">
        <f>IF(OR($AB432="", $AC432=""), "", IF($H432=$M$3, "", IF(OR(BF$7&lt;$AB432, $AC432&lt;BF$6),"", MAX(BF$10:BF431)+1)))</f>
        <v/>
      </c>
      <c r="BG432" s="5" t="str">
        <f>IF(OR($AB432="", $AC432=""), "", IF($H432=$M$3, "", IF(OR(BG$7&lt;$AB432, $AC432&lt;BG$6),"", MAX(BG$10:BG431)+1)))</f>
        <v/>
      </c>
      <c r="BH432" s="5" t="str">
        <f>IF(OR($AB432="", $AC432=""), "", IF($H432=$M$3, "", IF(OR(BH$7&lt;$AB432, $AC432&lt;BH$6),"", MAX(BH$10:BH431)+1)))</f>
        <v/>
      </c>
      <c r="BI432" s="5" t="str">
        <f>IF(OR($AB432="", $AC432=""), "", IF($H432=$M$3, "", IF(OR(BI$7&lt;$AB432, $AC432&lt;BI$6),"", MAX(BI$10:BI431)+1)))</f>
        <v/>
      </c>
      <c r="BK432" s="5" t="str" cm="1">
        <f t="array" aca="1" ref="BK432" ca="1">IFERROR(INDEX($AE432:$BI432, $BJ432, MATCH($BK$9, $AE$9:$BI$9, 0)), "")</f>
        <v/>
      </c>
    </row>
    <row r="433" spans="1:63" x14ac:dyDescent="0.25">
      <c r="A433" s="2"/>
      <c r="B433" s="254"/>
      <c r="C433" s="255"/>
      <c r="D433" s="256"/>
      <c r="E433" s="257"/>
      <c r="F433" s="257"/>
      <c r="G433" s="258"/>
      <c r="H433" s="259"/>
      <c r="I433" s="16"/>
      <c r="J433" s="5" t="str">
        <f t="shared" si="59"/>
        <v/>
      </c>
      <c r="K433" s="2"/>
      <c r="O433" s="5" t="str">
        <f t="shared" si="57"/>
        <v/>
      </c>
      <c r="Q433" s="5" t="str">
        <f t="shared" si="60"/>
        <v/>
      </c>
      <c r="S433" s="5" t="str">
        <f t="shared" si="58"/>
        <v/>
      </c>
      <c r="U433" s="64" t="str">
        <f>IF($D433="","", IF(COUNTIF('Intro &amp; Setup'!$AW$49:$AW$88, $D433)&gt;0, "BH", TEXT($D433, "ddd")))</f>
        <v/>
      </c>
      <c r="V433" s="65" t="str">
        <f>IF($G433="", "", IF(COUNTIF('Intro &amp; Setup'!$AW$49:$AW$88, $G433)&gt;0, "BH", TEXT($G433, "ddd")))</f>
        <v/>
      </c>
      <c r="W433" s="64" t="str">
        <f t="shared" si="61"/>
        <v/>
      </c>
      <c r="X433" s="65" t="str">
        <f t="shared" si="62"/>
        <v/>
      </c>
      <c r="Y433" s="64" t="str">
        <f>IF(F433="", "", IF(OR(F433&lt;'Intro &amp; Setup'!$Z$20, F433&gt;'Intro &amp; Setup'!$Z$22), "X", ""))</f>
        <v/>
      </c>
      <c r="Z433" s="65" t="str">
        <f>IF(G433="", "", IF(OR(G433&lt;'Intro &amp; Setup'!$Z$20, G433&gt;'Intro &amp; Setup'!$Z$22), "X", ""))</f>
        <v/>
      </c>
      <c r="AB433" s="58" t="str">
        <f t="shared" si="63"/>
        <v/>
      </c>
      <c r="AC433" s="59" t="str">
        <f t="shared" si="64"/>
        <v/>
      </c>
      <c r="AE433" s="5" t="str">
        <f>IF(OR($AB433="", $AC433=""), "", IF($H433=$M$3, "", IF(OR(AE$7&lt;$AB433, $AC433&lt;AE$6),"", MAX(AE$10:AE432)+1)))</f>
        <v/>
      </c>
      <c r="AF433" s="5" t="str">
        <f>IF(OR($AB433="", $AC433=""), "", IF($H433=$M$3, "", IF(OR(AF$7&lt;$AB433, $AC433&lt;AF$6),"", MAX(AF$10:AF432)+1)))</f>
        <v/>
      </c>
      <c r="AG433" s="5" t="str">
        <f>IF(OR($AB433="", $AC433=""), "", IF($H433=$M$3, "", IF(OR(AG$7&lt;$AB433, $AC433&lt;AG$6),"", MAX(AG$10:AG432)+1)))</f>
        <v/>
      </c>
      <c r="AH433" s="5" t="str">
        <f>IF(OR($AB433="", $AC433=""), "", IF($H433=$M$3, "", IF(OR(AH$7&lt;$AB433, $AC433&lt;AH$6),"", MAX(AH$10:AH432)+1)))</f>
        <v/>
      </c>
      <c r="AI433" s="5" t="str">
        <f>IF(OR($AB433="", $AC433=""), "", IF($H433=$M$3, "", IF(OR(AI$7&lt;$AB433, $AC433&lt;AI$6),"", MAX(AI$10:AI432)+1)))</f>
        <v/>
      </c>
      <c r="AJ433" s="5" t="str">
        <f>IF(OR($AB433="", $AC433=""), "", IF($H433=$M$3, "", IF(OR(AJ$7&lt;$AB433, $AC433&lt;AJ$6),"", MAX(AJ$10:AJ432)+1)))</f>
        <v/>
      </c>
      <c r="AK433" s="5" t="str">
        <f>IF(OR($AB433="", $AC433=""), "", IF($H433=$M$3, "", IF(OR(AK$7&lt;$AB433, $AC433&lt;AK$6),"", MAX(AK$10:AK432)+1)))</f>
        <v/>
      </c>
      <c r="AL433" s="5" t="str">
        <f>IF(OR($AB433="", $AC433=""), "", IF($H433=$M$3, "", IF(OR(AL$7&lt;$AB433, $AC433&lt;AL$6),"", MAX(AL$10:AL432)+1)))</f>
        <v/>
      </c>
      <c r="AM433" s="5" t="str">
        <f>IF(OR($AB433="", $AC433=""), "", IF($H433=$M$3, "", IF(OR(AM$7&lt;$AB433, $AC433&lt;AM$6),"", MAX(AM$10:AM432)+1)))</f>
        <v/>
      </c>
      <c r="AN433" s="5" t="str">
        <f>IF(OR($AB433="", $AC433=""), "", IF($H433=$M$3, "", IF(OR(AN$7&lt;$AB433, $AC433&lt;AN$6),"", MAX(AN$10:AN432)+1)))</f>
        <v/>
      </c>
      <c r="AO433" s="5" t="str">
        <f>IF(OR($AB433="", $AC433=""), "", IF($H433=$M$3, "", IF(OR(AO$7&lt;$AB433, $AC433&lt;AO$6),"", MAX(AO$10:AO432)+1)))</f>
        <v/>
      </c>
      <c r="AP433" s="5" t="str">
        <f>IF(OR($AB433="", $AC433=""), "", IF($H433=$M$3, "", IF(OR(AP$7&lt;$AB433, $AC433&lt;AP$6),"", MAX(AP$10:AP432)+1)))</f>
        <v/>
      </c>
      <c r="AQ433" s="5" t="str">
        <f>IF(OR($AB433="", $AC433=""), "", IF($H433=$M$3, "", IF(OR(AQ$7&lt;$AB433, $AC433&lt;AQ$6),"", MAX(AQ$10:AQ432)+1)))</f>
        <v/>
      </c>
      <c r="AR433" s="5" t="str">
        <f>IF(OR($AB433="", $AC433=""), "", IF($H433=$M$3, "", IF(OR(AR$7&lt;$AB433, $AC433&lt;AR$6),"", MAX(AR$10:AR432)+1)))</f>
        <v/>
      </c>
      <c r="AS433" s="5" t="str">
        <f>IF(OR($AB433="", $AC433=""), "", IF($H433=$M$3, "", IF(OR(AS$7&lt;$AB433, $AC433&lt;AS$6),"", MAX(AS$10:AS432)+1)))</f>
        <v/>
      </c>
      <c r="AT433" s="5" t="str">
        <f>IF(OR($AB433="", $AC433=""), "", IF($H433=$M$3, "", IF(OR(AT$7&lt;$AB433, $AC433&lt;AT$6),"", MAX(AT$10:AT432)+1)))</f>
        <v/>
      </c>
      <c r="AU433" s="5" t="str">
        <f>IF(OR($AB433="", $AC433=""), "", IF($H433=$M$3, "", IF(OR(AU$7&lt;$AB433, $AC433&lt;AU$6),"", MAX(AU$10:AU432)+1)))</f>
        <v/>
      </c>
      <c r="AV433" s="5" t="str">
        <f>IF(OR($AB433="", $AC433=""), "", IF($H433=$M$3, "", IF(OR(AV$7&lt;$AB433, $AC433&lt;AV$6),"", MAX(AV$10:AV432)+1)))</f>
        <v/>
      </c>
      <c r="AW433" s="5" t="str">
        <f>IF(OR($AB433="", $AC433=""), "", IF($H433=$M$3, "", IF(OR(AW$7&lt;$AB433, $AC433&lt;AW$6),"", MAX(AW$10:AW432)+1)))</f>
        <v/>
      </c>
      <c r="AX433" s="5" t="str">
        <f>IF(OR($AB433="", $AC433=""), "", IF($H433=$M$3, "", IF(OR(AX$7&lt;$AB433, $AC433&lt;AX$6),"", MAX(AX$10:AX432)+1)))</f>
        <v/>
      </c>
      <c r="AY433" s="5" t="str">
        <f>IF(OR($AB433="", $AC433=""), "", IF($H433=$M$3, "", IF(OR(AY$7&lt;$AB433, $AC433&lt;AY$6),"", MAX(AY$10:AY432)+1)))</f>
        <v/>
      </c>
      <c r="AZ433" s="5" t="str">
        <f>IF(OR($AB433="", $AC433=""), "", IF($H433=$M$3, "", IF(OR(AZ$7&lt;$AB433, $AC433&lt;AZ$6),"", MAX(AZ$10:AZ432)+1)))</f>
        <v/>
      </c>
      <c r="BA433" s="5" t="str">
        <f>IF(OR($AB433="", $AC433=""), "", IF($H433=$M$3, "", IF(OR(BA$7&lt;$AB433, $AC433&lt;BA$6),"", MAX(BA$10:BA432)+1)))</f>
        <v/>
      </c>
      <c r="BB433" s="5" t="str">
        <f>IF(OR($AB433="", $AC433=""), "", IF($H433=$M$3, "", IF(OR(BB$7&lt;$AB433, $AC433&lt;BB$6),"", MAX(BB$10:BB432)+1)))</f>
        <v/>
      </c>
      <c r="BC433" s="5" t="str">
        <f>IF(OR($AB433="", $AC433=""), "", IF($H433=$M$3, "", IF(OR(BC$7&lt;$AB433, $AC433&lt;BC$6),"", MAX(BC$10:BC432)+1)))</f>
        <v/>
      </c>
      <c r="BD433" s="5" t="str">
        <f>IF(OR($AB433="", $AC433=""), "", IF($H433=$M$3, "", IF(OR(BD$7&lt;$AB433, $AC433&lt;BD$6),"", MAX(BD$10:BD432)+1)))</f>
        <v/>
      </c>
      <c r="BE433" s="5" t="str">
        <f>IF(OR($AB433="", $AC433=""), "", IF($H433=$M$3, "", IF(OR(BE$7&lt;$AB433, $AC433&lt;BE$6),"", MAX(BE$10:BE432)+1)))</f>
        <v/>
      </c>
      <c r="BF433" s="5" t="str">
        <f>IF(OR($AB433="", $AC433=""), "", IF($H433=$M$3, "", IF(OR(BF$7&lt;$AB433, $AC433&lt;BF$6),"", MAX(BF$10:BF432)+1)))</f>
        <v/>
      </c>
      <c r="BG433" s="5" t="str">
        <f>IF(OR($AB433="", $AC433=""), "", IF($H433=$M$3, "", IF(OR(BG$7&lt;$AB433, $AC433&lt;BG$6),"", MAX(BG$10:BG432)+1)))</f>
        <v/>
      </c>
      <c r="BH433" s="5" t="str">
        <f>IF(OR($AB433="", $AC433=""), "", IF($H433=$M$3, "", IF(OR(BH$7&lt;$AB433, $AC433&lt;BH$6),"", MAX(BH$10:BH432)+1)))</f>
        <v/>
      </c>
      <c r="BI433" s="5" t="str">
        <f>IF(OR($AB433="", $AC433=""), "", IF($H433=$M$3, "", IF(OR(BI$7&lt;$AB433, $AC433&lt;BI$6),"", MAX(BI$10:BI432)+1)))</f>
        <v/>
      </c>
      <c r="BK433" s="5" t="str" cm="1">
        <f t="array" aca="1" ref="BK433" ca="1">IFERROR(INDEX($AE433:$BI433, $BJ433, MATCH($BK$9, $AE$9:$BI$9, 0)), "")</f>
        <v/>
      </c>
    </row>
    <row r="434" spans="1:63" x14ac:dyDescent="0.25">
      <c r="A434" s="2"/>
      <c r="B434" s="254"/>
      <c r="C434" s="255"/>
      <c r="D434" s="256"/>
      <c r="E434" s="257"/>
      <c r="F434" s="257"/>
      <c r="G434" s="258"/>
      <c r="H434" s="259"/>
      <c r="I434" s="16"/>
      <c r="J434" s="5" t="str">
        <f t="shared" si="59"/>
        <v/>
      </c>
      <c r="K434" s="2"/>
      <c r="O434" s="5" t="str">
        <f t="shared" si="57"/>
        <v/>
      </c>
      <c r="Q434" s="5" t="str">
        <f t="shared" si="60"/>
        <v/>
      </c>
      <c r="S434" s="5" t="str">
        <f t="shared" si="58"/>
        <v/>
      </c>
      <c r="U434" s="64" t="str">
        <f>IF($D434="","", IF(COUNTIF('Intro &amp; Setup'!$AW$49:$AW$88, $D434)&gt;0, "BH", TEXT($D434, "ddd")))</f>
        <v/>
      </c>
      <c r="V434" s="65" t="str">
        <f>IF($G434="", "", IF(COUNTIF('Intro &amp; Setup'!$AW$49:$AW$88, $G434)&gt;0, "BH", TEXT($G434, "ddd")))</f>
        <v/>
      </c>
      <c r="W434" s="64" t="str">
        <f t="shared" si="61"/>
        <v/>
      </c>
      <c r="X434" s="65" t="str">
        <f t="shared" si="62"/>
        <v/>
      </c>
      <c r="Y434" s="64" t="str">
        <f>IF(F434="", "", IF(OR(F434&lt;'Intro &amp; Setup'!$Z$20, F434&gt;'Intro &amp; Setup'!$Z$22), "X", ""))</f>
        <v/>
      </c>
      <c r="Z434" s="65" t="str">
        <f>IF(G434="", "", IF(OR(G434&lt;'Intro &amp; Setup'!$Z$20, G434&gt;'Intro &amp; Setup'!$Z$22), "X", ""))</f>
        <v/>
      </c>
      <c r="AB434" s="58" t="str">
        <f t="shared" si="63"/>
        <v/>
      </c>
      <c r="AC434" s="59" t="str">
        <f t="shared" si="64"/>
        <v/>
      </c>
      <c r="AE434" s="5" t="str">
        <f>IF(OR($AB434="", $AC434=""), "", IF($H434=$M$3, "", IF(OR(AE$7&lt;$AB434, $AC434&lt;AE$6),"", MAX(AE$10:AE433)+1)))</f>
        <v/>
      </c>
      <c r="AF434" s="5" t="str">
        <f>IF(OR($AB434="", $AC434=""), "", IF($H434=$M$3, "", IF(OR(AF$7&lt;$AB434, $AC434&lt;AF$6),"", MAX(AF$10:AF433)+1)))</f>
        <v/>
      </c>
      <c r="AG434" s="5" t="str">
        <f>IF(OR($AB434="", $AC434=""), "", IF($H434=$M$3, "", IF(OR(AG$7&lt;$AB434, $AC434&lt;AG$6),"", MAX(AG$10:AG433)+1)))</f>
        <v/>
      </c>
      <c r="AH434" s="5" t="str">
        <f>IF(OR($AB434="", $AC434=""), "", IF($H434=$M$3, "", IF(OR(AH$7&lt;$AB434, $AC434&lt;AH$6),"", MAX(AH$10:AH433)+1)))</f>
        <v/>
      </c>
      <c r="AI434" s="5" t="str">
        <f>IF(OR($AB434="", $AC434=""), "", IF($H434=$M$3, "", IF(OR(AI$7&lt;$AB434, $AC434&lt;AI$6),"", MAX(AI$10:AI433)+1)))</f>
        <v/>
      </c>
      <c r="AJ434" s="5" t="str">
        <f>IF(OR($AB434="", $AC434=""), "", IF($H434=$M$3, "", IF(OR(AJ$7&lt;$AB434, $AC434&lt;AJ$6),"", MAX(AJ$10:AJ433)+1)))</f>
        <v/>
      </c>
      <c r="AK434" s="5" t="str">
        <f>IF(OR($AB434="", $AC434=""), "", IF($H434=$M$3, "", IF(OR(AK$7&lt;$AB434, $AC434&lt;AK$6),"", MAX(AK$10:AK433)+1)))</f>
        <v/>
      </c>
      <c r="AL434" s="5" t="str">
        <f>IF(OR($AB434="", $AC434=""), "", IF($H434=$M$3, "", IF(OR(AL$7&lt;$AB434, $AC434&lt;AL$6),"", MAX(AL$10:AL433)+1)))</f>
        <v/>
      </c>
      <c r="AM434" s="5" t="str">
        <f>IF(OR($AB434="", $AC434=""), "", IF($H434=$M$3, "", IF(OR(AM$7&lt;$AB434, $AC434&lt;AM$6),"", MAX(AM$10:AM433)+1)))</f>
        <v/>
      </c>
      <c r="AN434" s="5" t="str">
        <f>IF(OR($AB434="", $AC434=""), "", IF($H434=$M$3, "", IF(OR(AN$7&lt;$AB434, $AC434&lt;AN$6),"", MAX(AN$10:AN433)+1)))</f>
        <v/>
      </c>
      <c r="AO434" s="5" t="str">
        <f>IF(OR($AB434="", $AC434=""), "", IF($H434=$M$3, "", IF(OR(AO$7&lt;$AB434, $AC434&lt;AO$6),"", MAX(AO$10:AO433)+1)))</f>
        <v/>
      </c>
      <c r="AP434" s="5" t="str">
        <f>IF(OR($AB434="", $AC434=""), "", IF($H434=$M$3, "", IF(OR(AP$7&lt;$AB434, $AC434&lt;AP$6),"", MAX(AP$10:AP433)+1)))</f>
        <v/>
      </c>
      <c r="AQ434" s="5" t="str">
        <f>IF(OR($AB434="", $AC434=""), "", IF($H434=$M$3, "", IF(OR(AQ$7&lt;$AB434, $AC434&lt;AQ$6),"", MAX(AQ$10:AQ433)+1)))</f>
        <v/>
      </c>
      <c r="AR434" s="5" t="str">
        <f>IF(OR($AB434="", $AC434=""), "", IF($H434=$M$3, "", IF(OR(AR$7&lt;$AB434, $AC434&lt;AR$6),"", MAX(AR$10:AR433)+1)))</f>
        <v/>
      </c>
      <c r="AS434" s="5" t="str">
        <f>IF(OR($AB434="", $AC434=""), "", IF($H434=$M$3, "", IF(OR(AS$7&lt;$AB434, $AC434&lt;AS$6),"", MAX(AS$10:AS433)+1)))</f>
        <v/>
      </c>
      <c r="AT434" s="5" t="str">
        <f>IF(OR($AB434="", $AC434=""), "", IF($H434=$M$3, "", IF(OR(AT$7&lt;$AB434, $AC434&lt;AT$6),"", MAX(AT$10:AT433)+1)))</f>
        <v/>
      </c>
      <c r="AU434" s="5" t="str">
        <f>IF(OR($AB434="", $AC434=""), "", IF($H434=$M$3, "", IF(OR(AU$7&lt;$AB434, $AC434&lt;AU$6),"", MAX(AU$10:AU433)+1)))</f>
        <v/>
      </c>
      <c r="AV434" s="5" t="str">
        <f>IF(OR($AB434="", $AC434=""), "", IF($H434=$M$3, "", IF(OR(AV$7&lt;$AB434, $AC434&lt;AV$6),"", MAX(AV$10:AV433)+1)))</f>
        <v/>
      </c>
      <c r="AW434" s="5" t="str">
        <f>IF(OR($AB434="", $AC434=""), "", IF($H434=$M$3, "", IF(OR(AW$7&lt;$AB434, $AC434&lt;AW$6),"", MAX(AW$10:AW433)+1)))</f>
        <v/>
      </c>
      <c r="AX434" s="5" t="str">
        <f>IF(OR($AB434="", $AC434=""), "", IF($H434=$M$3, "", IF(OR(AX$7&lt;$AB434, $AC434&lt;AX$6),"", MAX(AX$10:AX433)+1)))</f>
        <v/>
      </c>
      <c r="AY434" s="5" t="str">
        <f>IF(OR($AB434="", $AC434=""), "", IF($H434=$M$3, "", IF(OR(AY$7&lt;$AB434, $AC434&lt;AY$6),"", MAX(AY$10:AY433)+1)))</f>
        <v/>
      </c>
      <c r="AZ434" s="5" t="str">
        <f>IF(OR($AB434="", $AC434=""), "", IF($H434=$M$3, "", IF(OR(AZ$7&lt;$AB434, $AC434&lt;AZ$6),"", MAX(AZ$10:AZ433)+1)))</f>
        <v/>
      </c>
      <c r="BA434" s="5" t="str">
        <f>IF(OR($AB434="", $AC434=""), "", IF($H434=$M$3, "", IF(OR(BA$7&lt;$AB434, $AC434&lt;BA$6),"", MAX(BA$10:BA433)+1)))</f>
        <v/>
      </c>
      <c r="BB434" s="5" t="str">
        <f>IF(OR($AB434="", $AC434=""), "", IF($H434=$M$3, "", IF(OR(BB$7&lt;$AB434, $AC434&lt;BB$6),"", MAX(BB$10:BB433)+1)))</f>
        <v/>
      </c>
      <c r="BC434" s="5" t="str">
        <f>IF(OR($AB434="", $AC434=""), "", IF($H434=$M$3, "", IF(OR(BC$7&lt;$AB434, $AC434&lt;BC$6),"", MAX(BC$10:BC433)+1)))</f>
        <v/>
      </c>
      <c r="BD434" s="5" t="str">
        <f>IF(OR($AB434="", $AC434=""), "", IF($H434=$M$3, "", IF(OR(BD$7&lt;$AB434, $AC434&lt;BD$6),"", MAX(BD$10:BD433)+1)))</f>
        <v/>
      </c>
      <c r="BE434" s="5" t="str">
        <f>IF(OR($AB434="", $AC434=""), "", IF($H434=$M$3, "", IF(OR(BE$7&lt;$AB434, $AC434&lt;BE$6),"", MAX(BE$10:BE433)+1)))</f>
        <v/>
      </c>
      <c r="BF434" s="5" t="str">
        <f>IF(OR($AB434="", $AC434=""), "", IF($H434=$M$3, "", IF(OR(BF$7&lt;$AB434, $AC434&lt;BF$6),"", MAX(BF$10:BF433)+1)))</f>
        <v/>
      </c>
      <c r="BG434" s="5" t="str">
        <f>IF(OR($AB434="", $AC434=""), "", IF($H434=$M$3, "", IF(OR(BG$7&lt;$AB434, $AC434&lt;BG$6),"", MAX(BG$10:BG433)+1)))</f>
        <v/>
      </c>
      <c r="BH434" s="5" t="str">
        <f>IF(OR($AB434="", $AC434=""), "", IF($H434=$M$3, "", IF(OR(BH$7&lt;$AB434, $AC434&lt;BH$6),"", MAX(BH$10:BH433)+1)))</f>
        <v/>
      </c>
      <c r="BI434" s="5" t="str">
        <f>IF(OR($AB434="", $AC434=""), "", IF($H434=$M$3, "", IF(OR(BI$7&lt;$AB434, $AC434&lt;BI$6),"", MAX(BI$10:BI433)+1)))</f>
        <v/>
      </c>
      <c r="BK434" s="5" t="str" cm="1">
        <f t="array" aca="1" ref="BK434" ca="1">IFERROR(INDEX($AE434:$BI434, $BJ434, MATCH($BK$9, $AE$9:$BI$9, 0)), "")</f>
        <v/>
      </c>
    </row>
    <row r="435" spans="1:63" x14ac:dyDescent="0.25">
      <c r="A435" s="2"/>
      <c r="B435" s="254"/>
      <c r="C435" s="255"/>
      <c r="D435" s="256"/>
      <c r="E435" s="257"/>
      <c r="F435" s="257"/>
      <c r="G435" s="258"/>
      <c r="H435" s="259"/>
      <c r="I435" s="16"/>
      <c r="J435" s="5" t="str">
        <f t="shared" si="59"/>
        <v/>
      </c>
      <c r="K435" s="2"/>
      <c r="O435" s="5" t="str">
        <f t="shared" si="57"/>
        <v/>
      </c>
      <c r="Q435" s="5" t="str">
        <f t="shared" si="60"/>
        <v/>
      </c>
      <c r="S435" s="5" t="str">
        <f t="shared" si="58"/>
        <v/>
      </c>
      <c r="U435" s="64" t="str">
        <f>IF($D435="","", IF(COUNTIF('Intro &amp; Setup'!$AW$49:$AW$88, $D435)&gt;0, "BH", TEXT($D435, "ddd")))</f>
        <v/>
      </c>
      <c r="V435" s="65" t="str">
        <f>IF($G435="", "", IF(COUNTIF('Intro &amp; Setup'!$AW$49:$AW$88, $G435)&gt;0, "BH", TEXT($G435, "ddd")))</f>
        <v/>
      </c>
      <c r="W435" s="64" t="str">
        <f t="shared" si="61"/>
        <v/>
      </c>
      <c r="X435" s="65" t="str">
        <f t="shared" si="62"/>
        <v/>
      </c>
      <c r="Y435" s="64" t="str">
        <f>IF(F435="", "", IF(OR(F435&lt;'Intro &amp; Setup'!$Z$20, F435&gt;'Intro &amp; Setup'!$Z$22), "X", ""))</f>
        <v/>
      </c>
      <c r="Z435" s="65" t="str">
        <f>IF(G435="", "", IF(OR(G435&lt;'Intro &amp; Setup'!$Z$20, G435&gt;'Intro &amp; Setup'!$Z$22), "X", ""))</f>
        <v/>
      </c>
      <c r="AB435" s="58" t="str">
        <f t="shared" si="63"/>
        <v/>
      </c>
      <c r="AC435" s="59" t="str">
        <f t="shared" si="64"/>
        <v/>
      </c>
      <c r="AE435" s="5" t="str">
        <f>IF(OR($AB435="", $AC435=""), "", IF($H435=$M$3, "", IF(OR(AE$7&lt;$AB435, $AC435&lt;AE$6),"", MAX(AE$10:AE434)+1)))</f>
        <v/>
      </c>
      <c r="AF435" s="5" t="str">
        <f>IF(OR($AB435="", $AC435=""), "", IF($H435=$M$3, "", IF(OR(AF$7&lt;$AB435, $AC435&lt;AF$6),"", MAX(AF$10:AF434)+1)))</f>
        <v/>
      </c>
      <c r="AG435" s="5" t="str">
        <f>IF(OR($AB435="", $AC435=""), "", IF($H435=$M$3, "", IF(OR(AG$7&lt;$AB435, $AC435&lt;AG$6),"", MAX(AG$10:AG434)+1)))</f>
        <v/>
      </c>
      <c r="AH435" s="5" t="str">
        <f>IF(OR($AB435="", $AC435=""), "", IF($H435=$M$3, "", IF(OR(AH$7&lt;$AB435, $AC435&lt;AH$6),"", MAX(AH$10:AH434)+1)))</f>
        <v/>
      </c>
      <c r="AI435" s="5" t="str">
        <f>IF(OR($AB435="", $AC435=""), "", IF($H435=$M$3, "", IF(OR(AI$7&lt;$AB435, $AC435&lt;AI$6),"", MAX(AI$10:AI434)+1)))</f>
        <v/>
      </c>
      <c r="AJ435" s="5" t="str">
        <f>IF(OR($AB435="", $AC435=""), "", IF($H435=$M$3, "", IF(OR(AJ$7&lt;$AB435, $AC435&lt;AJ$6),"", MAX(AJ$10:AJ434)+1)))</f>
        <v/>
      </c>
      <c r="AK435" s="5" t="str">
        <f>IF(OR($AB435="", $AC435=""), "", IF($H435=$M$3, "", IF(OR(AK$7&lt;$AB435, $AC435&lt;AK$6),"", MAX(AK$10:AK434)+1)))</f>
        <v/>
      </c>
      <c r="AL435" s="5" t="str">
        <f>IF(OR($AB435="", $AC435=""), "", IF($H435=$M$3, "", IF(OR(AL$7&lt;$AB435, $AC435&lt;AL$6),"", MAX(AL$10:AL434)+1)))</f>
        <v/>
      </c>
      <c r="AM435" s="5" t="str">
        <f>IF(OR($AB435="", $AC435=""), "", IF($H435=$M$3, "", IF(OR(AM$7&lt;$AB435, $AC435&lt;AM$6),"", MAX(AM$10:AM434)+1)))</f>
        <v/>
      </c>
      <c r="AN435" s="5" t="str">
        <f>IF(OR($AB435="", $AC435=""), "", IF($H435=$M$3, "", IF(OR(AN$7&lt;$AB435, $AC435&lt;AN$6),"", MAX(AN$10:AN434)+1)))</f>
        <v/>
      </c>
      <c r="AO435" s="5" t="str">
        <f>IF(OR($AB435="", $AC435=""), "", IF($H435=$M$3, "", IF(OR(AO$7&lt;$AB435, $AC435&lt;AO$6),"", MAX(AO$10:AO434)+1)))</f>
        <v/>
      </c>
      <c r="AP435" s="5" t="str">
        <f>IF(OR($AB435="", $AC435=""), "", IF($H435=$M$3, "", IF(OR(AP$7&lt;$AB435, $AC435&lt;AP$6),"", MAX(AP$10:AP434)+1)))</f>
        <v/>
      </c>
      <c r="AQ435" s="5" t="str">
        <f>IF(OR($AB435="", $AC435=""), "", IF($H435=$M$3, "", IF(OR(AQ$7&lt;$AB435, $AC435&lt;AQ$6),"", MAX(AQ$10:AQ434)+1)))</f>
        <v/>
      </c>
      <c r="AR435" s="5" t="str">
        <f>IF(OR($AB435="", $AC435=""), "", IF($H435=$M$3, "", IF(OR(AR$7&lt;$AB435, $AC435&lt;AR$6),"", MAX(AR$10:AR434)+1)))</f>
        <v/>
      </c>
      <c r="AS435" s="5" t="str">
        <f>IF(OR($AB435="", $AC435=""), "", IF($H435=$M$3, "", IF(OR(AS$7&lt;$AB435, $AC435&lt;AS$6),"", MAX(AS$10:AS434)+1)))</f>
        <v/>
      </c>
      <c r="AT435" s="5" t="str">
        <f>IF(OR($AB435="", $AC435=""), "", IF($H435=$M$3, "", IF(OR(AT$7&lt;$AB435, $AC435&lt;AT$6),"", MAX(AT$10:AT434)+1)))</f>
        <v/>
      </c>
      <c r="AU435" s="5" t="str">
        <f>IF(OR($AB435="", $AC435=""), "", IF($H435=$M$3, "", IF(OR(AU$7&lt;$AB435, $AC435&lt;AU$6),"", MAX(AU$10:AU434)+1)))</f>
        <v/>
      </c>
      <c r="AV435" s="5" t="str">
        <f>IF(OR($AB435="", $AC435=""), "", IF($H435=$M$3, "", IF(OR(AV$7&lt;$AB435, $AC435&lt;AV$6),"", MAX(AV$10:AV434)+1)))</f>
        <v/>
      </c>
      <c r="AW435" s="5" t="str">
        <f>IF(OR($AB435="", $AC435=""), "", IF($H435=$M$3, "", IF(OR(AW$7&lt;$AB435, $AC435&lt;AW$6),"", MAX(AW$10:AW434)+1)))</f>
        <v/>
      </c>
      <c r="AX435" s="5" t="str">
        <f>IF(OR($AB435="", $AC435=""), "", IF($H435=$M$3, "", IF(OR(AX$7&lt;$AB435, $AC435&lt;AX$6),"", MAX(AX$10:AX434)+1)))</f>
        <v/>
      </c>
      <c r="AY435" s="5" t="str">
        <f>IF(OR($AB435="", $AC435=""), "", IF($H435=$M$3, "", IF(OR(AY$7&lt;$AB435, $AC435&lt;AY$6),"", MAX(AY$10:AY434)+1)))</f>
        <v/>
      </c>
      <c r="AZ435" s="5" t="str">
        <f>IF(OR($AB435="", $AC435=""), "", IF($H435=$M$3, "", IF(OR(AZ$7&lt;$AB435, $AC435&lt;AZ$6),"", MAX(AZ$10:AZ434)+1)))</f>
        <v/>
      </c>
      <c r="BA435" s="5" t="str">
        <f>IF(OR($AB435="", $AC435=""), "", IF($H435=$M$3, "", IF(OR(BA$7&lt;$AB435, $AC435&lt;BA$6),"", MAX(BA$10:BA434)+1)))</f>
        <v/>
      </c>
      <c r="BB435" s="5" t="str">
        <f>IF(OR($AB435="", $AC435=""), "", IF($H435=$M$3, "", IF(OR(BB$7&lt;$AB435, $AC435&lt;BB$6),"", MAX(BB$10:BB434)+1)))</f>
        <v/>
      </c>
      <c r="BC435" s="5" t="str">
        <f>IF(OR($AB435="", $AC435=""), "", IF($H435=$M$3, "", IF(OR(BC$7&lt;$AB435, $AC435&lt;BC$6),"", MAX(BC$10:BC434)+1)))</f>
        <v/>
      </c>
      <c r="BD435" s="5" t="str">
        <f>IF(OR($AB435="", $AC435=""), "", IF($H435=$M$3, "", IF(OR(BD$7&lt;$AB435, $AC435&lt;BD$6),"", MAX(BD$10:BD434)+1)))</f>
        <v/>
      </c>
      <c r="BE435" s="5" t="str">
        <f>IF(OR($AB435="", $AC435=""), "", IF($H435=$M$3, "", IF(OR(BE$7&lt;$AB435, $AC435&lt;BE$6),"", MAX(BE$10:BE434)+1)))</f>
        <v/>
      </c>
      <c r="BF435" s="5" t="str">
        <f>IF(OR($AB435="", $AC435=""), "", IF($H435=$M$3, "", IF(OR(BF$7&lt;$AB435, $AC435&lt;BF$6),"", MAX(BF$10:BF434)+1)))</f>
        <v/>
      </c>
      <c r="BG435" s="5" t="str">
        <f>IF(OR($AB435="", $AC435=""), "", IF($H435=$M$3, "", IF(OR(BG$7&lt;$AB435, $AC435&lt;BG$6),"", MAX(BG$10:BG434)+1)))</f>
        <v/>
      </c>
      <c r="BH435" s="5" t="str">
        <f>IF(OR($AB435="", $AC435=""), "", IF($H435=$M$3, "", IF(OR(BH$7&lt;$AB435, $AC435&lt;BH$6),"", MAX(BH$10:BH434)+1)))</f>
        <v/>
      </c>
      <c r="BI435" s="5" t="str">
        <f>IF(OR($AB435="", $AC435=""), "", IF($H435=$M$3, "", IF(OR(BI$7&lt;$AB435, $AC435&lt;BI$6),"", MAX(BI$10:BI434)+1)))</f>
        <v/>
      </c>
      <c r="BK435" s="5" t="str" cm="1">
        <f t="array" aca="1" ref="BK435" ca="1">IFERROR(INDEX($AE435:$BI435, $BJ435, MATCH($BK$9, $AE$9:$BI$9, 0)), "")</f>
        <v/>
      </c>
    </row>
    <row r="436" spans="1:63" x14ac:dyDescent="0.25">
      <c r="A436" s="2"/>
      <c r="B436" s="254"/>
      <c r="C436" s="255"/>
      <c r="D436" s="256"/>
      <c r="E436" s="257"/>
      <c r="F436" s="257"/>
      <c r="G436" s="258"/>
      <c r="H436" s="259"/>
      <c r="I436" s="16"/>
      <c r="J436" s="5" t="str">
        <f t="shared" si="59"/>
        <v/>
      </c>
      <c r="K436" s="2"/>
      <c r="O436" s="5" t="str">
        <f t="shared" si="57"/>
        <v/>
      </c>
      <c r="Q436" s="5" t="str">
        <f t="shared" si="60"/>
        <v/>
      </c>
      <c r="S436" s="5" t="str">
        <f t="shared" si="58"/>
        <v/>
      </c>
      <c r="U436" s="64" t="str">
        <f>IF($D436="","", IF(COUNTIF('Intro &amp; Setup'!$AW$49:$AW$88, $D436)&gt;0, "BH", TEXT($D436, "ddd")))</f>
        <v/>
      </c>
      <c r="V436" s="65" t="str">
        <f>IF($G436="", "", IF(COUNTIF('Intro &amp; Setup'!$AW$49:$AW$88, $G436)&gt;0, "BH", TEXT($G436, "ddd")))</f>
        <v/>
      </c>
      <c r="W436" s="64" t="str">
        <f t="shared" si="61"/>
        <v/>
      </c>
      <c r="X436" s="65" t="str">
        <f t="shared" si="62"/>
        <v/>
      </c>
      <c r="Y436" s="64" t="str">
        <f>IF(F436="", "", IF(OR(F436&lt;'Intro &amp; Setup'!$Z$20, F436&gt;'Intro &amp; Setup'!$Z$22), "X", ""))</f>
        <v/>
      </c>
      <c r="Z436" s="65" t="str">
        <f>IF(G436="", "", IF(OR(G436&lt;'Intro &amp; Setup'!$Z$20, G436&gt;'Intro &amp; Setup'!$Z$22), "X", ""))</f>
        <v/>
      </c>
      <c r="AB436" s="58" t="str">
        <f t="shared" si="63"/>
        <v/>
      </c>
      <c r="AC436" s="59" t="str">
        <f t="shared" si="64"/>
        <v/>
      </c>
      <c r="AE436" s="5" t="str">
        <f>IF(OR($AB436="", $AC436=""), "", IF($H436=$M$3, "", IF(OR(AE$7&lt;$AB436, $AC436&lt;AE$6),"", MAX(AE$10:AE435)+1)))</f>
        <v/>
      </c>
      <c r="AF436" s="5" t="str">
        <f>IF(OR($AB436="", $AC436=""), "", IF($H436=$M$3, "", IF(OR(AF$7&lt;$AB436, $AC436&lt;AF$6),"", MAX(AF$10:AF435)+1)))</f>
        <v/>
      </c>
      <c r="AG436" s="5" t="str">
        <f>IF(OR($AB436="", $AC436=""), "", IF($H436=$M$3, "", IF(OR(AG$7&lt;$AB436, $AC436&lt;AG$6),"", MAX(AG$10:AG435)+1)))</f>
        <v/>
      </c>
      <c r="AH436" s="5" t="str">
        <f>IF(OR($AB436="", $AC436=""), "", IF($H436=$M$3, "", IF(OR(AH$7&lt;$AB436, $AC436&lt;AH$6),"", MAX(AH$10:AH435)+1)))</f>
        <v/>
      </c>
      <c r="AI436" s="5" t="str">
        <f>IF(OR($AB436="", $AC436=""), "", IF($H436=$M$3, "", IF(OR(AI$7&lt;$AB436, $AC436&lt;AI$6),"", MAX(AI$10:AI435)+1)))</f>
        <v/>
      </c>
      <c r="AJ436" s="5" t="str">
        <f>IF(OR($AB436="", $AC436=""), "", IF($H436=$M$3, "", IF(OR(AJ$7&lt;$AB436, $AC436&lt;AJ$6),"", MAX(AJ$10:AJ435)+1)))</f>
        <v/>
      </c>
      <c r="AK436" s="5" t="str">
        <f>IF(OR($AB436="", $AC436=""), "", IF($H436=$M$3, "", IF(OR(AK$7&lt;$AB436, $AC436&lt;AK$6),"", MAX(AK$10:AK435)+1)))</f>
        <v/>
      </c>
      <c r="AL436" s="5" t="str">
        <f>IF(OR($AB436="", $AC436=""), "", IF($H436=$M$3, "", IF(OR(AL$7&lt;$AB436, $AC436&lt;AL$6),"", MAX(AL$10:AL435)+1)))</f>
        <v/>
      </c>
      <c r="AM436" s="5" t="str">
        <f>IF(OR($AB436="", $AC436=""), "", IF($H436=$M$3, "", IF(OR(AM$7&lt;$AB436, $AC436&lt;AM$6),"", MAX(AM$10:AM435)+1)))</f>
        <v/>
      </c>
      <c r="AN436" s="5" t="str">
        <f>IF(OR($AB436="", $AC436=""), "", IF($H436=$M$3, "", IF(OR(AN$7&lt;$AB436, $AC436&lt;AN$6),"", MAX(AN$10:AN435)+1)))</f>
        <v/>
      </c>
      <c r="AO436" s="5" t="str">
        <f>IF(OR($AB436="", $AC436=""), "", IF($H436=$M$3, "", IF(OR(AO$7&lt;$AB436, $AC436&lt;AO$6),"", MAX(AO$10:AO435)+1)))</f>
        <v/>
      </c>
      <c r="AP436" s="5" t="str">
        <f>IF(OR($AB436="", $AC436=""), "", IF($H436=$M$3, "", IF(OR(AP$7&lt;$AB436, $AC436&lt;AP$6),"", MAX(AP$10:AP435)+1)))</f>
        <v/>
      </c>
      <c r="AQ436" s="5" t="str">
        <f>IF(OR($AB436="", $AC436=""), "", IF($H436=$M$3, "", IF(OR(AQ$7&lt;$AB436, $AC436&lt;AQ$6),"", MAX(AQ$10:AQ435)+1)))</f>
        <v/>
      </c>
      <c r="AR436" s="5" t="str">
        <f>IF(OR($AB436="", $AC436=""), "", IF($H436=$M$3, "", IF(OR(AR$7&lt;$AB436, $AC436&lt;AR$6),"", MAX(AR$10:AR435)+1)))</f>
        <v/>
      </c>
      <c r="AS436" s="5" t="str">
        <f>IF(OR($AB436="", $AC436=""), "", IF($H436=$M$3, "", IF(OR(AS$7&lt;$AB436, $AC436&lt;AS$6),"", MAX(AS$10:AS435)+1)))</f>
        <v/>
      </c>
      <c r="AT436" s="5" t="str">
        <f>IF(OR($AB436="", $AC436=""), "", IF($H436=$M$3, "", IF(OR(AT$7&lt;$AB436, $AC436&lt;AT$6),"", MAX(AT$10:AT435)+1)))</f>
        <v/>
      </c>
      <c r="AU436" s="5" t="str">
        <f>IF(OR($AB436="", $AC436=""), "", IF($H436=$M$3, "", IF(OR(AU$7&lt;$AB436, $AC436&lt;AU$6),"", MAX(AU$10:AU435)+1)))</f>
        <v/>
      </c>
      <c r="AV436" s="5" t="str">
        <f>IF(OR($AB436="", $AC436=""), "", IF($H436=$M$3, "", IF(OR(AV$7&lt;$AB436, $AC436&lt;AV$6),"", MAX(AV$10:AV435)+1)))</f>
        <v/>
      </c>
      <c r="AW436" s="5" t="str">
        <f>IF(OR($AB436="", $AC436=""), "", IF($H436=$M$3, "", IF(OR(AW$7&lt;$AB436, $AC436&lt;AW$6),"", MAX(AW$10:AW435)+1)))</f>
        <v/>
      </c>
      <c r="AX436" s="5" t="str">
        <f>IF(OR($AB436="", $AC436=""), "", IF($H436=$M$3, "", IF(OR(AX$7&lt;$AB436, $AC436&lt;AX$6),"", MAX(AX$10:AX435)+1)))</f>
        <v/>
      </c>
      <c r="AY436" s="5" t="str">
        <f>IF(OR($AB436="", $AC436=""), "", IF($H436=$M$3, "", IF(OR(AY$7&lt;$AB436, $AC436&lt;AY$6),"", MAX(AY$10:AY435)+1)))</f>
        <v/>
      </c>
      <c r="AZ436" s="5" t="str">
        <f>IF(OR($AB436="", $AC436=""), "", IF($H436=$M$3, "", IF(OR(AZ$7&lt;$AB436, $AC436&lt;AZ$6),"", MAX(AZ$10:AZ435)+1)))</f>
        <v/>
      </c>
      <c r="BA436" s="5" t="str">
        <f>IF(OR($AB436="", $AC436=""), "", IF($H436=$M$3, "", IF(OR(BA$7&lt;$AB436, $AC436&lt;BA$6),"", MAX(BA$10:BA435)+1)))</f>
        <v/>
      </c>
      <c r="BB436" s="5" t="str">
        <f>IF(OR($AB436="", $AC436=""), "", IF($H436=$M$3, "", IF(OR(BB$7&lt;$AB436, $AC436&lt;BB$6),"", MAX(BB$10:BB435)+1)))</f>
        <v/>
      </c>
      <c r="BC436" s="5" t="str">
        <f>IF(OR($AB436="", $AC436=""), "", IF($H436=$M$3, "", IF(OR(BC$7&lt;$AB436, $AC436&lt;BC$6),"", MAX(BC$10:BC435)+1)))</f>
        <v/>
      </c>
      <c r="BD436" s="5" t="str">
        <f>IF(OR($AB436="", $AC436=""), "", IF($H436=$M$3, "", IF(OR(BD$7&lt;$AB436, $AC436&lt;BD$6),"", MAX(BD$10:BD435)+1)))</f>
        <v/>
      </c>
      <c r="BE436" s="5" t="str">
        <f>IF(OR($AB436="", $AC436=""), "", IF($H436=$M$3, "", IF(OR(BE$7&lt;$AB436, $AC436&lt;BE$6),"", MAX(BE$10:BE435)+1)))</f>
        <v/>
      </c>
      <c r="BF436" s="5" t="str">
        <f>IF(OR($AB436="", $AC436=""), "", IF($H436=$M$3, "", IF(OR(BF$7&lt;$AB436, $AC436&lt;BF$6),"", MAX(BF$10:BF435)+1)))</f>
        <v/>
      </c>
      <c r="BG436" s="5" t="str">
        <f>IF(OR($AB436="", $AC436=""), "", IF($H436=$M$3, "", IF(OR(BG$7&lt;$AB436, $AC436&lt;BG$6),"", MAX(BG$10:BG435)+1)))</f>
        <v/>
      </c>
      <c r="BH436" s="5" t="str">
        <f>IF(OR($AB436="", $AC436=""), "", IF($H436=$M$3, "", IF(OR(BH$7&lt;$AB436, $AC436&lt;BH$6),"", MAX(BH$10:BH435)+1)))</f>
        <v/>
      </c>
      <c r="BI436" s="5" t="str">
        <f>IF(OR($AB436="", $AC436=""), "", IF($H436=$M$3, "", IF(OR(BI$7&lt;$AB436, $AC436&lt;BI$6),"", MAX(BI$10:BI435)+1)))</f>
        <v/>
      </c>
      <c r="BK436" s="5" t="str" cm="1">
        <f t="array" aca="1" ref="BK436" ca="1">IFERROR(INDEX($AE436:$BI436, $BJ436, MATCH($BK$9, $AE$9:$BI$9, 0)), "")</f>
        <v/>
      </c>
    </row>
    <row r="437" spans="1:63" x14ac:dyDescent="0.25">
      <c r="A437" s="2"/>
      <c r="B437" s="254"/>
      <c r="C437" s="255"/>
      <c r="D437" s="256"/>
      <c r="E437" s="257"/>
      <c r="F437" s="257"/>
      <c r="G437" s="258"/>
      <c r="H437" s="259"/>
      <c r="I437" s="16"/>
      <c r="J437" s="5" t="str">
        <f t="shared" si="59"/>
        <v/>
      </c>
      <c r="K437" s="2"/>
      <c r="O437" s="5" t="str">
        <f t="shared" si="57"/>
        <v/>
      </c>
      <c r="Q437" s="5" t="str">
        <f t="shared" si="60"/>
        <v/>
      </c>
      <c r="S437" s="5" t="str">
        <f t="shared" si="58"/>
        <v/>
      </c>
      <c r="U437" s="64" t="str">
        <f>IF($D437="","", IF(COUNTIF('Intro &amp; Setup'!$AW$49:$AW$88, $D437)&gt;0, "BH", TEXT($D437, "ddd")))</f>
        <v/>
      </c>
      <c r="V437" s="65" t="str">
        <f>IF($G437="", "", IF(COUNTIF('Intro &amp; Setup'!$AW$49:$AW$88, $G437)&gt;0, "BH", TEXT($G437, "ddd")))</f>
        <v/>
      </c>
      <c r="W437" s="64" t="str">
        <f t="shared" si="61"/>
        <v/>
      </c>
      <c r="X437" s="65" t="str">
        <f t="shared" si="62"/>
        <v/>
      </c>
      <c r="Y437" s="64" t="str">
        <f>IF(F437="", "", IF(OR(F437&lt;'Intro &amp; Setup'!$Z$20, F437&gt;'Intro &amp; Setup'!$Z$22), "X", ""))</f>
        <v/>
      </c>
      <c r="Z437" s="65" t="str">
        <f>IF(G437="", "", IF(OR(G437&lt;'Intro &amp; Setup'!$Z$20, G437&gt;'Intro &amp; Setup'!$Z$22), "X", ""))</f>
        <v/>
      </c>
      <c r="AB437" s="58" t="str">
        <f t="shared" si="63"/>
        <v/>
      </c>
      <c r="AC437" s="59" t="str">
        <f t="shared" si="64"/>
        <v/>
      </c>
      <c r="AE437" s="5" t="str">
        <f>IF(OR($AB437="", $AC437=""), "", IF($H437=$M$3, "", IF(OR(AE$7&lt;$AB437, $AC437&lt;AE$6),"", MAX(AE$10:AE436)+1)))</f>
        <v/>
      </c>
      <c r="AF437" s="5" t="str">
        <f>IF(OR($AB437="", $AC437=""), "", IF($H437=$M$3, "", IF(OR(AF$7&lt;$AB437, $AC437&lt;AF$6),"", MAX(AF$10:AF436)+1)))</f>
        <v/>
      </c>
      <c r="AG437" s="5" t="str">
        <f>IF(OR($AB437="", $AC437=""), "", IF($H437=$M$3, "", IF(OR(AG$7&lt;$AB437, $AC437&lt;AG$6),"", MAX(AG$10:AG436)+1)))</f>
        <v/>
      </c>
      <c r="AH437" s="5" t="str">
        <f>IF(OR($AB437="", $AC437=""), "", IF($H437=$M$3, "", IF(OR(AH$7&lt;$AB437, $AC437&lt;AH$6),"", MAX(AH$10:AH436)+1)))</f>
        <v/>
      </c>
      <c r="AI437" s="5" t="str">
        <f>IF(OR($AB437="", $AC437=""), "", IF($H437=$M$3, "", IF(OR(AI$7&lt;$AB437, $AC437&lt;AI$6),"", MAX(AI$10:AI436)+1)))</f>
        <v/>
      </c>
      <c r="AJ437" s="5" t="str">
        <f>IF(OR($AB437="", $AC437=""), "", IF($H437=$M$3, "", IF(OR(AJ$7&lt;$AB437, $AC437&lt;AJ$6),"", MAX(AJ$10:AJ436)+1)))</f>
        <v/>
      </c>
      <c r="AK437" s="5" t="str">
        <f>IF(OR($AB437="", $AC437=""), "", IF($H437=$M$3, "", IF(OR(AK$7&lt;$AB437, $AC437&lt;AK$6),"", MAX(AK$10:AK436)+1)))</f>
        <v/>
      </c>
      <c r="AL437" s="5" t="str">
        <f>IF(OR($AB437="", $AC437=""), "", IF($H437=$M$3, "", IF(OR(AL$7&lt;$AB437, $AC437&lt;AL$6),"", MAX(AL$10:AL436)+1)))</f>
        <v/>
      </c>
      <c r="AM437" s="5" t="str">
        <f>IF(OR($AB437="", $AC437=""), "", IF($H437=$M$3, "", IF(OR(AM$7&lt;$AB437, $AC437&lt;AM$6),"", MAX(AM$10:AM436)+1)))</f>
        <v/>
      </c>
      <c r="AN437" s="5" t="str">
        <f>IF(OR($AB437="", $AC437=""), "", IF($H437=$M$3, "", IF(OR(AN$7&lt;$AB437, $AC437&lt;AN$6),"", MAX(AN$10:AN436)+1)))</f>
        <v/>
      </c>
      <c r="AO437" s="5" t="str">
        <f>IF(OR($AB437="", $AC437=""), "", IF($H437=$M$3, "", IF(OR(AO$7&lt;$AB437, $AC437&lt;AO$6),"", MAX(AO$10:AO436)+1)))</f>
        <v/>
      </c>
      <c r="AP437" s="5" t="str">
        <f>IF(OR($AB437="", $AC437=""), "", IF($H437=$M$3, "", IF(OR(AP$7&lt;$AB437, $AC437&lt;AP$6),"", MAX(AP$10:AP436)+1)))</f>
        <v/>
      </c>
      <c r="AQ437" s="5" t="str">
        <f>IF(OR($AB437="", $AC437=""), "", IF($H437=$M$3, "", IF(OR(AQ$7&lt;$AB437, $AC437&lt;AQ$6),"", MAX(AQ$10:AQ436)+1)))</f>
        <v/>
      </c>
      <c r="AR437" s="5" t="str">
        <f>IF(OR($AB437="", $AC437=""), "", IF($H437=$M$3, "", IF(OR(AR$7&lt;$AB437, $AC437&lt;AR$6),"", MAX(AR$10:AR436)+1)))</f>
        <v/>
      </c>
      <c r="AS437" s="5" t="str">
        <f>IF(OR($AB437="", $AC437=""), "", IF($H437=$M$3, "", IF(OR(AS$7&lt;$AB437, $AC437&lt;AS$6),"", MAX(AS$10:AS436)+1)))</f>
        <v/>
      </c>
      <c r="AT437" s="5" t="str">
        <f>IF(OR($AB437="", $AC437=""), "", IF($H437=$M$3, "", IF(OR(AT$7&lt;$AB437, $AC437&lt;AT$6),"", MAX(AT$10:AT436)+1)))</f>
        <v/>
      </c>
      <c r="AU437" s="5" t="str">
        <f>IF(OR($AB437="", $AC437=""), "", IF($H437=$M$3, "", IF(OR(AU$7&lt;$AB437, $AC437&lt;AU$6),"", MAX(AU$10:AU436)+1)))</f>
        <v/>
      </c>
      <c r="AV437" s="5" t="str">
        <f>IF(OR($AB437="", $AC437=""), "", IF($H437=$M$3, "", IF(OR(AV$7&lt;$AB437, $AC437&lt;AV$6),"", MAX(AV$10:AV436)+1)))</f>
        <v/>
      </c>
      <c r="AW437" s="5" t="str">
        <f>IF(OR($AB437="", $AC437=""), "", IF($H437=$M$3, "", IF(OR(AW$7&lt;$AB437, $AC437&lt;AW$6),"", MAX(AW$10:AW436)+1)))</f>
        <v/>
      </c>
      <c r="AX437" s="5" t="str">
        <f>IF(OR($AB437="", $AC437=""), "", IF($H437=$M$3, "", IF(OR(AX$7&lt;$AB437, $AC437&lt;AX$6),"", MAX(AX$10:AX436)+1)))</f>
        <v/>
      </c>
      <c r="AY437" s="5" t="str">
        <f>IF(OR($AB437="", $AC437=""), "", IF($H437=$M$3, "", IF(OR(AY$7&lt;$AB437, $AC437&lt;AY$6),"", MAX(AY$10:AY436)+1)))</f>
        <v/>
      </c>
      <c r="AZ437" s="5" t="str">
        <f>IF(OR($AB437="", $AC437=""), "", IF($H437=$M$3, "", IF(OR(AZ$7&lt;$AB437, $AC437&lt;AZ$6),"", MAX(AZ$10:AZ436)+1)))</f>
        <v/>
      </c>
      <c r="BA437" s="5" t="str">
        <f>IF(OR($AB437="", $AC437=""), "", IF($H437=$M$3, "", IF(OR(BA$7&lt;$AB437, $AC437&lt;BA$6),"", MAX(BA$10:BA436)+1)))</f>
        <v/>
      </c>
      <c r="BB437" s="5" t="str">
        <f>IF(OR($AB437="", $AC437=""), "", IF($H437=$M$3, "", IF(OR(BB$7&lt;$AB437, $AC437&lt;BB$6),"", MAX(BB$10:BB436)+1)))</f>
        <v/>
      </c>
      <c r="BC437" s="5" t="str">
        <f>IF(OR($AB437="", $AC437=""), "", IF($H437=$M$3, "", IF(OR(BC$7&lt;$AB437, $AC437&lt;BC$6),"", MAX(BC$10:BC436)+1)))</f>
        <v/>
      </c>
      <c r="BD437" s="5" t="str">
        <f>IF(OR($AB437="", $AC437=""), "", IF($H437=$M$3, "", IF(OR(BD$7&lt;$AB437, $AC437&lt;BD$6),"", MAX(BD$10:BD436)+1)))</f>
        <v/>
      </c>
      <c r="BE437" s="5" t="str">
        <f>IF(OR($AB437="", $AC437=""), "", IF($H437=$M$3, "", IF(OR(BE$7&lt;$AB437, $AC437&lt;BE$6),"", MAX(BE$10:BE436)+1)))</f>
        <v/>
      </c>
      <c r="BF437" s="5" t="str">
        <f>IF(OR($AB437="", $AC437=""), "", IF($H437=$M$3, "", IF(OR(BF$7&lt;$AB437, $AC437&lt;BF$6),"", MAX(BF$10:BF436)+1)))</f>
        <v/>
      </c>
      <c r="BG437" s="5" t="str">
        <f>IF(OR($AB437="", $AC437=""), "", IF($H437=$M$3, "", IF(OR(BG$7&lt;$AB437, $AC437&lt;BG$6),"", MAX(BG$10:BG436)+1)))</f>
        <v/>
      </c>
      <c r="BH437" s="5" t="str">
        <f>IF(OR($AB437="", $AC437=""), "", IF($H437=$M$3, "", IF(OR(BH$7&lt;$AB437, $AC437&lt;BH$6),"", MAX(BH$10:BH436)+1)))</f>
        <v/>
      </c>
      <c r="BI437" s="5" t="str">
        <f>IF(OR($AB437="", $AC437=""), "", IF($H437=$M$3, "", IF(OR(BI$7&lt;$AB437, $AC437&lt;BI$6),"", MAX(BI$10:BI436)+1)))</f>
        <v/>
      </c>
      <c r="BK437" s="5" t="str" cm="1">
        <f t="array" aca="1" ref="BK437" ca="1">IFERROR(INDEX($AE437:$BI437, $BJ437, MATCH($BK$9, $AE$9:$BI$9, 0)), "")</f>
        <v/>
      </c>
    </row>
    <row r="438" spans="1:63" x14ac:dyDescent="0.25">
      <c r="A438" s="2"/>
      <c r="B438" s="254"/>
      <c r="C438" s="255"/>
      <c r="D438" s="256"/>
      <c r="E438" s="257"/>
      <c r="F438" s="257"/>
      <c r="G438" s="258"/>
      <c r="H438" s="259"/>
      <c r="I438" s="16"/>
      <c r="J438" s="5" t="str">
        <f t="shared" si="59"/>
        <v/>
      </c>
      <c r="K438" s="2"/>
      <c r="O438" s="5" t="str">
        <f t="shared" si="57"/>
        <v/>
      </c>
      <c r="Q438" s="5" t="str">
        <f t="shared" si="60"/>
        <v/>
      </c>
      <c r="S438" s="5" t="str">
        <f t="shared" si="58"/>
        <v/>
      </c>
      <c r="U438" s="64" t="str">
        <f>IF($D438="","", IF(COUNTIF('Intro &amp; Setup'!$AW$49:$AW$88, $D438)&gt;0, "BH", TEXT($D438, "ddd")))</f>
        <v/>
      </c>
      <c r="V438" s="65" t="str">
        <f>IF($G438="", "", IF(COUNTIF('Intro &amp; Setup'!$AW$49:$AW$88, $G438)&gt;0, "BH", TEXT($G438, "ddd")))</f>
        <v/>
      </c>
      <c r="W438" s="64" t="str">
        <f t="shared" si="61"/>
        <v/>
      </c>
      <c r="X438" s="65" t="str">
        <f t="shared" si="62"/>
        <v/>
      </c>
      <c r="Y438" s="64" t="str">
        <f>IF(F438="", "", IF(OR(F438&lt;'Intro &amp; Setup'!$Z$20, F438&gt;'Intro &amp; Setup'!$Z$22), "X", ""))</f>
        <v/>
      </c>
      <c r="Z438" s="65" t="str">
        <f>IF(G438="", "", IF(OR(G438&lt;'Intro &amp; Setup'!$Z$20, G438&gt;'Intro &amp; Setup'!$Z$22), "X", ""))</f>
        <v/>
      </c>
      <c r="AB438" s="58" t="str">
        <f t="shared" si="63"/>
        <v/>
      </c>
      <c r="AC438" s="59" t="str">
        <f t="shared" si="64"/>
        <v/>
      </c>
      <c r="AE438" s="5" t="str">
        <f>IF(OR($AB438="", $AC438=""), "", IF($H438=$M$3, "", IF(OR(AE$7&lt;$AB438, $AC438&lt;AE$6),"", MAX(AE$10:AE437)+1)))</f>
        <v/>
      </c>
      <c r="AF438" s="5" t="str">
        <f>IF(OR($AB438="", $AC438=""), "", IF($H438=$M$3, "", IF(OR(AF$7&lt;$AB438, $AC438&lt;AF$6),"", MAX(AF$10:AF437)+1)))</f>
        <v/>
      </c>
      <c r="AG438" s="5" t="str">
        <f>IF(OR($AB438="", $AC438=""), "", IF($H438=$M$3, "", IF(OR(AG$7&lt;$AB438, $AC438&lt;AG$6),"", MAX(AG$10:AG437)+1)))</f>
        <v/>
      </c>
      <c r="AH438" s="5" t="str">
        <f>IF(OR($AB438="", $AC438=""), "", IF($H438=$M$3, "", IF(OR(AH$7&lt;$AB438, $AC438&lt;AH$6),"", MAX(AH$10:AH437)+1)))</f>
        <v/>
      </c>
      <c r="AI438" s="5" t="str">
        <f>IF(OR($AB438="", $AC438=""), "", IF($H438=$M$3, "", IF(OR(AI$7&lt;$AB438, $AC438&lt;AI$6),"", MAX(AI$10:AI437)+1)))</f>
        <v/>
      </c>
      <c r="AJ438" s="5" t="str">
        <f>IF(OR($AB438="", $AC438=""), "", IF($H438=$M$3, "", IF(OR(AJ$7&lt;$AB438, $AC438&lt;AJ$6),"", MAX(AJ$10:AJ437)+1)))</f>
        <v/>
      </c>
      <c r="AK438" s="5" t="str">
        <f>IF(OR($AB438="", $AC438=""), "", IF($H438=$M$3, "", IF(OR(AK$7&lt;$AB438, $AC438&lt;AK$6),"", MAX(AK$10:AK437)+1)))</f>
        <v/>
      </c>
      <c r="AL438" s="5" t="str">
        <f>IF(OR($AB438="", $AC438=""), "", IF($H438=$M$3, "", IF(OR(AL$7&lt;$AB438, $AC438&lt;AL$6),"", MAX(AL$10:AL437)+1)))</f>
        <v/>
      </c>
      <c r="AM438" s="5" t="str">
        <f>IF(OR($AB438="", $AC438=""), "", IF($H438=$M$3, "", IF(OR(AM$7&lt;$AB438, $AC438&lt;AM$6),"", MAX(AM$10:AM437)+1)))</f>
        <v/>
      </c>
      <c r="AN438" s="5" t="str">
        <f>IF(OR($AB438="", $AC438=""), "", IF($H438=$M$3, "", IF(OR(AN$7&lt;$AB438, $AC438&lt;AN$6),"", MAX(AN$10:AN437)+1)))</f>
        <v/>
      </c>
      <c r="AO438" s="5" t="str">
        <f>IF(OR($AB438="", $AC438=""), "", IF($H438=$M$3, "", IF(OR(AO$7&lt;$AB438, $AC438&lt;AO$6),"", MAX(AO$10:AO437)+1)))</f>
        <v/>
      </c>
      <c r="AP438" s="5" t="str">
        <f>IF(OR($AB438="", $AC438=""), "", IF($H438=$M$3, "", IF(OR(AP$7&lt;$AB438, $AC438&lt;AP$6),"", MAX(AP$10:AP437)+1)))</f>
        <v/>
      </c>
      <c r="AQ438" s="5" t="str">
        <f>IF(OR($AB438="", $AC438=""), "", IF($H438=$M$3, "", IF(OR(AQ$7&lt;$AB438, $AC438&lt;AQ$6),"", MAX(AQ$10:AQ437)+1)))</f>
        <v/>
      </c>
      <c r="AR438" s="5" t="str">
        <f>IF(OR($AB438="", $AC438=""), "", IF($H438=$M$3, "", IF(OR(AR$7&lt;$AB438, $AC438&lt;AR$6),"", MAX(AR$10:AR437)+1)))</f>
        <v/>
      </c>
      <c r="AS438" s="5" t="str">
        <f>IF(OR($AB438="", $AC438=""), "", IF($H438=$M$3, "", IF(OR(AS$7&lt;$AB438, $AC438&lt;AS$6),"", MAX(AS$10:AS437)+1)))</f>
        <v/>
      </c>
      <c r="AT438" s="5" t="str">
        <f>IF(OR($AB438="", $AC438=""), "", IF($H438=$M$3, "", IF(OR(AT$7&lt;$AB438, $AC438&lt;AT$6),"", MAX(AT$10:AT437)+1)))</f>
        <v/>
      </c>
      <c r="AU438" s="5" t="str">
        <f>IF(OR($AB438="", $AC438=""), "", IF($H438=$M$3, "", IF(OR(AU$7&lt;$AB438, $AC438&lt;AU$6),"", MAX(AU$10:AU437)+1)))</f>
        <v/>
      </c>
      <c r="AV438" s="5" t="str">
        <f>IF(OR($AB438="", $AC438=""), "", IF($H438=$M$3, "", IF(OR(AV$7&lt;$AB438, $AC438&lt;AV$6),"", MAX(AV$10:AV437)+1)))</f>
        <v/>
      </c>
      <c r="AW438" s="5" t="str">
        <f>IF(OR($AB438="", $AC438=""), "", IF($H438=$M$3, "", IF(OR(AW$7&lt;$AB438, $AC438&lt;AW$6),"", MAX(AW$10:AW437)+1)))</f>
        <v/>
      </c>
      <c r="AX438" s="5" t="str">
        <f>IF(OR($AB438="", $AC438=""), "", IF($H438=$M$3, "", IF(OR(AX$7&lt;$AB438, $AC438&lt;AX$6),"", MAX(AX$10:AX437)+1)))</f>
        <v/>
      </c>
      <c r="AY438" s="5" t="str">
        <f>IF(OR($AB438="", $AC438=""), "", IF($H438=$M$3, "", IF(OR(AY$7&lt;$AB438, $AC438&lt;AY$6),"", MAX(AY$10:AY437)+1)))</f>
        <v/>
      </c>
      <c r="AZ438" s="5" t="str">
        <f>IF(OR($AB438="", $AC438=""), "", IF($H438=$M$3, "", IF(OR(AZ$7&lt;$AB438, $AC438&lt;AZ$6),"", MAX(AZ$10:AZ437)+1)))</f>
        <v/>
      </c>
      <c r="BA438" s="5" t="str">
        <f>IF(OR($AB438="", $AC438=""), "", IF($H438=$M$3, "", IF(OR(BA$7&lt;$AB438, $AC438&lt;BA$6),"", MAX(BA$10:BA437)+1)))</f>
        <v/>
      </c>
      <c r="BB438" s="5" t="str">
        <f>IF(OR($AB438="", $AC438=""), "", IF($H438=$M$3, "", IF(OR(BB$7&lt;$AB438, $AC438&lt;BB$6),"", MAX(BB$10:BB437)+1)))</f>
        <v/>
      </c>
      <c r="BC438" s="5" t="str">
        <f>IF(OR($AB438="", $AC438=""), "", IF($H438=$M$3, "", IF(OR(BC$7&lt;$AB438, $AC438&lt;BC$6),"", MAX(BC$10:BC437)+1)))</f>
        <v/>
      </c>
      <c r="BD438" s="5" t="str">
        <f>IF(OR($AB438="", $AC438=""), "", IF($H438=$M$3, "", IF(OR(BD$7&lt;$AB438, $AC438&lt;BD$6),"", MAX(BD$10:BD437)+1)))</f>
        <v/>
      </c>
      <c r="BE438" s="5" t="str">
        <f>IF(OR($AB438="", $AC438=""), "", IF($H438=$M$3, "", IF(OR(BE$7&lt;$AB438, $AC438&lt;BE$6),"", MAX(BE$10:BE437)+1)))</f>
        <v/>
      </c>
      <c r="BF438" s="5" t="str">
        <f>IF(OR($AB438="", $AC438=""), "", IF($H438=$M$3, "", IF(OR(BF$7&lt;$AB438, $AC438&lt;BF$6),"", MAX(BF$10:BF437)+1)))</f>
        <v/>
      </c>
      <c r="BG438" s="5" t="str">
        <f>IF(OR($AB438="", $AC438=""), "", IF($H438=$M$3, "", IF(OR(BG$7&lt;$AB438, $AC438&lt;BG$6),"", MAX(BG$10:BG437)+1)))</f>
        <v/>
      </c>
      <c r="BH438" s="5" t="str">
        <f>IF(OR($AB438="", $AC438=""), "", IF($H438=$M$3, "", IF(OR(BH$7&lt;$AB438, $AC438&lt;BH$6),"", MAX(BH$10:BH437)+1)))</f>
        <v/>
      </c>
      <c r="BI438" s="5" t="str">
        <f>IF(OR($AB438="", $AC438=""), "", IF($H438=$M$3, "", IF(OR(BI$7&lt;$AB438, $AC438&lt;BI$6),"", MAX(BI$10:BI437)+1)))</f>
        <v/>
      </c>
      <c r="BK438" s="5" t="str" cm="1">
        <f t="array" aca="1" ref="BK438" ca="1">IFERROR(INDEX($AE438:$BI438, $BJ438, MATCH($BK$9, $AE$9:$BI$9, 0)), "")</f>
        <v/>
      </c>
    </row>
    <row r="439" spans="1:63" x14ac:dyDescent="0.25">
      <c r="A439" s="2"/>
      <c r="B439" s="254"/>
      <c r="C439" s="255"/>
      <c r="D439" s="256"/>
      <c r="E439" s="257"/>
      <c r="F439" s="257"/>
      <c r="G439" s="258"/>
      <c r="H439" s="259"/>
      <c r="I439" s="16"/>
      <c r="J439" s="5" t="str">
        <f t="shared" si="59"/>
        <v/>
      </c>
      <c r="K439" s="2"/>
      <c r="O439" s="5" t="str">
        <f t="shared" si="57"/>
        <v/>
      </c>
      <c r="Q439" s="5" t="str">
        <f t="shared" si="60"/>
        <v/>
      </c>
      <c r="S439" s="5" t="str">
        <f t="shared" si="58"/>
        <v/>
      </c>
      <c r="U439" s="64" t="str">
        <f>IF($D439="","", IF(COUNTIF('Intro &amp; Setup'!$AW$49:$AW$88, $D439)&gt;0, "BH", TEXT($D439, "ddd")))</f>
        <v/>
      </c>
      <c r="V439" s="65" t="str">
        <f>IF($G439="", "", IF(COUNTIF('Intro &amp; Setup'!$AW$49:$AW$88, $G439)&gt;0, "BH", TEXT($G439, "ddd")))</f>
        <v/>
      </c>
      <c r="W439" s="64" t="str">
        <f t="shared" si="61"/>
        <v/>
      </c>
      <c r="X439" s="65" t="str">
        <f t="shared" si="62"/>
        <v/>
      </c>
      <c r="Y439" s="64" t="str">
        <f>IF(F439="", "", IF(OR(F439&lt;'Intro &amp; Setup'!$Z$20, F439&gt;'Intro &amp; Setup'!$Z$22), "X", ""))</f>
        <v/>
      </c>
      <c r="Z439" s="65" t="str">
        <f>IF(G439="", "", IF(OR(G439&lt;'Intro &amp; Setup'!$Z$20, G439&gt;'Intro &amp; Setup'!$Z$22), "X", ""))</f>
        <v/>
      </c>
      <c r="AB439" s="58" t="str">
        <f t="shared" si="63"/>
        <v/>
      </c>
      <c r="AC439" s="59" t="str">
        <f t="shared" si="64"/>
        <v/>
      </c>
      <c r="AE439" s="5" t="str">
        <f>IF(OR($AB439="", $AC439=""), "", IF($H439=$M$3, "", IF(OR(AE$7&lt;$AB439, $AC439&lt;AE$6),"", MAX(AE$10:AE438)+1)))</f>
        <v/>
      </c>
      <c r="AF439" s="5" t="str">
        <f>IF(OR($AB439="", $AC439=""), "", IF($H439=$M$3, "", IF(OR(AF$7&lt;$AB439, $AC439&lt;AF$6),"", MAX(AF$10:AF438)+1)))</f>
        <v/>
      </c>
      <c r="AG439" s="5" t="str">
        <f>IF(OR($AB439="", $AC439=""), "", IF($H439=$M$3, "", IF(OR(AG$7&lt;$AB439, $AC439&lt;AG$6),"", MAX(AG$10:AG438)+1)))</f>
        <v/>
      </c>
      <c r="AH439" s="5" t="str">
        <f>IF(OR($AB439="", $AC439=""), "", IF($H439=$M$3, "", IF(OR(AH$7&lt;$AB439, $AC439&lt;AH$6),"", MAX(AH$10:AH438)+1)))</f>
        <v/>
      </c>
      <c r="AI439" s="5" t="str">
        <f>IF(OR($AB439="", $AC439=""), "", IF($H439=$M$3, "", IF(OR(AI$7&lt;$AB439, $AC439&lt;AI$6),"", MAX(AI$10:AI438)+1)))</f>
        <v/>
      </c>
      <c r="AJ439" s="5" t="str">
        <f>IF(OR($AB439="", $AC439=""), "", IF($H439=$M$3, "", IF(OR(AJ$7&lt;$AB439, $AC439&lt;AJ$6),"", MAX(AJ$10:AJ438)+1)))</f>
        <v/>
      </c>
      <c r="AK439" s="5" t="str">
        <f>IF(OR($AB439="", $AC439=""), "", IF($H439=$M$3, "", IF(OR(AK$7&lt;$AB439, $AC439&lt;AK$6),"", MAX(AK$10:AK438)+1)))</f>
        <v/>
      </c>
      <c r="AL439" s="5" t="str">
        <f>IF(OR($AB439="", $AC439=""), "", IF($H439=$M$3, "", IF(OR(AL$7&lt;$AB439, $AC439&lt;AL$6),"", MAX(AL$10:AL438)+1)))</f>
        <v/>
      </c>
      <c r="AM439" s="5" t="str">
        <f>IF(OR($AB439="", $AC439=""), "", IF($H439=$M$3, "", IF(OR(AM$7&lt;$AB439, $AC439&lt;AM$6),"", MAX(AM$10:AM438)+1)))</f>
        <v/>
      </c>
      <c r="AN439" s="5" t="str">
        <f>IF(OR($AB439="", $AC439=""), "", IF($H439=$M$3, "", IF(OR(AN$7&lt;$AB439, $AC439&lt;AN$6),"", MAX(AN$10:AN438)+1)))</f>
        <v/>
      </c>
      <c r="AO439" s="5" t="str">
        <f>IF(OR($AB439="", $AC439=""), "", IF($H439=$M$3, "", IF(OR(AO$7&lt;$AB439, $AC439&lt;AO$6),"", MAX(AO$10:AO438)+1)))</f>
        <v/>
      </c>
      <c r="AP439" s="5" t="str">
        <f>IF(OR($AB439="", $AC439=""), "", IF($H439=$M$3, "", IF(OR(AP$7&lt;$AB439, $AC439&lt;AP$6),"", MAX(AP$10:AP438)+1)))</f>
        <v/>
      </c>
      <c r="AQ439" s="5" t="str">
        <f>IF(OR($AB439="", $AC439=""), "", IF($H439=$M$3, "", IF(OR(AQ$7&lt;$AB439, $AC439&lt;AQ$6),"", MAX(AQ$10:AQ438)+1)))</f>
        <v/>
      </c>
      <c r="AR439" s="5" t="str">
        <f>IF(OR($AB439="", $AC439=""), "", IF($H439=$M$3, "", IF(OR(AR$7&lt;$AB439, $AC439&lt;AR$6),"", MAX(AR$10:AR438)+1)))</f>
        <v/>
      </c>
      <c r="AS439" s="5" t="str">
        <f>IF(OR($AB439="", $AC439=""), "", IF($H439=$M$3, "", IF(OR(AS$7&lt;$AB439, $AC439&lt;AS$6),"", MAX(AS$10:AS438)+1)))</f>
        <v/>
      </c>
      <c r="AT439" s="5" t="str">
        <f>IF(OR($AB439="", $AC439=""), "", IF($H439=$M$3, "", IF(OR(AT$7&lt;$AB439, $AC439&lt;AT$6),"", MAX(AT$10:AT438)+1)))</f>
        <v/>
      </c>
      <c r="AU439" s="5" t="str">
        <f>IF(OR($AB439="", $AC439=""), "", IF($H439=$M$3, "", IF(OR(AU$7&lt;$AB439, $AC439&lt;AU$6),"", MAX(AU$10:AU438)+1)))</f>
        <v/>
      </c>
      <c r="AV439" s="5" t="str">
        <f>IF(OR($AB439="", $AC439=""), "", IF($H439=$M$3, "", IF(OR(AV$7&lt;$AB439, $AC439&lt;AV$6),"", MAX(AV$10:AV438)+1)))</f>
        <v/>
      </c>
      <c r="AW439" s="5" t="str">
        <f>IF(OR($AB439="", $AC439=""), "", IF($H439=$M$3, "", IF(OR(AW$7&lt;$AB439, $AC439&lt;AW$6),"", MAX(AW$10:AW438)+1)))</f>
        <v/>
      </c>
      <c r="AX439" s="5" t="str">
        <f>IF(OR($AB439="", $AC439=""), "", IF($H439=$M$3, "", IF(OR(AX$7&lt;$AB439, $AC439&lt;AX$6),"", MAX(AX$10:AX438)+1)))</f>
        <v/>
      </c>
      <c r="AY439" s="5" t="str">
        <f>IF(OR($AB439="", $AC439=""), "", IF($H439=$M$3, "", IF(OR(AY$7&lt;$AB439, $AC439&lt;AY$6),"", MAX(AY$10:AY438)+1)))</f>
        <v/>
      </c>
      <c r="AZ439" s="5" t="str">
        <f>IF(OR($AB439="", $AC439=""), "", IF($H439=$M$3, "", IF(OR(AZ$7&lt;$AB439, $AC439&lt;AZ$6),"", MAX(AZ$10:AZ438)+1)))</f>
        <v/>
      </c>
      <c r="BA439" s="5" t="str">
        <f>IF(OR($AB439="", $AC439=""), "", IF($H439=$M$3, "", IF(OR(BA$7&lt;$AB439, $AC439&lt;BA$6),"", MAX(BA$10:BA438)+1)))</f>
        <v/>
      </c>
      <c r="BB439" s="5" t="str">
        <f>IF(OR($AB439="", $AC439=""), "", IF($H439=$M$3, "", IF(OR(BB$7&lt;$AB439, $AC439&lt;BB$6),"", MAX(BB$10:BB438)+1)))</f>
        <v/>
      </c>
      <c r="BC439" s="5" t="str">
        <f>IF(OR($AB439="", $AC439=""), "", IF($H439=$M$3, "", IF(OR(BC$7&lt;$AB439, $AC439&lt;BC$6),"", MAX(BC$10:BC438)+1)))</f>
        <v/>
      </c>
      <c r="BD439" s="5" t="str">
        <f>IF(OR($AB439="", $AC439=""), "", IF($H439=$M$3, "", IF(OR(BD$7&lt;$AB439, $AC439&lt;BD$6),"", MAX(BD$10:BD438)+1)))</f>
        <v/>
      </c>
      <c r="BE439" s="5" t="str">
        <f>IF(OR($AB439="", $AC439=""), "", IF($H439=$M$3, "", IF(OR(BE$7&lt;$AB439, $AC439&lt;BE$6),"", MAX(BE$10:BE438)+1)))</f>
        <v/>
      </c>
      <c r="BF439" s="5" t="str">
        <f>IF(OR($AB439="", $AC439=""), "", IF($H439=$M$3, "", IF(OR(BF$7&lt;$AB439, $AC439&lt;BF$6),"", MAX(BF$10:BF438)+1)))</f>
        <v/>
      </c>
      <c r="BG439" s="5" t="str">
        <f>IF(OR($AB439="", $AC439=""), "", IF($H439=$M$3, "", IF(OR(BG$7&lt;$AB439, $AC439&lt;BG$6),"", MAX(BG$10:BG438)+1)))</f>
        <v/>
      </c>
      <c r="BH439" s="5" t="str">
        <f>IF(OR($AB439="", $AC439=""), "", IF($H439=$M$3, "", IF(OR(BH$7&lt;$AB439, $AC439&lt;BH$6),"", MAX(BH$10:BH438)+1)))</f>
        <v/>
      </c>
      <c r="BI439" s="5" t="str">
        <f>IF(OR($AB439="", $AC439=""), "", IF($H439=$M$3, "", IF(OR(BI$7&lt;$AB439, $AC439&lt;BI$6),"", MAX(BI$10:BI438)+1)))</f>
        <v/>
      </c>
      <c r="BK439" s="5" t="str" cm="1">
        <f t="array" aca="1" ref="BK439" ca="1">IFERROR(INDEX($AE439:$BI439, $BJ439, MATCH($BK$9, $AE$9:$BI$9, 0)), "")</f>
        <v/>
      </c>
    </row>
    <row r="440" spans="1:63" x14ac:dyDescent="0.25">
      <c r="A440" s="2"/>
      <c r="B440" s="254"/>
      <c r="C440" s="255"/>
      <c r="D440" s="256"/>
      <c r="E440" s="257"/>
      <c r="F440" s="257"/>
      <c r="G440" s="258"/>
      <c r="H440" s="259"/>
      <c r="I440" s="16"/>
      <c r="J440" s="5" t="str">
        <f t="shared" si="59"/>
        <v/>
      </c>
      <c r="K440" s="2"/>
      <c r="O440" s="5" t="str">
        <f t="shared" si="57"/>
        <v/>
      </c>
      <c r="Q440" s="5" t="str">
        <f t="shared" si="60"/>
        <v/>
      </c>
      <c r="S440" s="5" t="str">
        <f t="shared" si="58"/>
        <v/>
      </c>
      <c r="U440" s="64" t="str">
        <f>IF($D440="","", IF(COUNTIF('Intro &amp; Setup'!$AW$49:$AW$88, $D440)&gt;0, "BH", TEXT($D440, "ddd")))</f>
        <v/>
      </c>
      <c r="V440" s="65" t="str">
        <f>IF($G440="", "", IF(COUNTIF('Intro &amp; Setup'!$AW$49:$AW$88, $G440)&gt;0, "BH", TEXT($G440, "ddd")))</f>
        <v/>
      </c>
      <c r="W440" s="64" t="str">
        <f t="shared" si="61"/>
        <v/>
      </c>
      <c r="X440" s="65" t="str">
        <f t="shared" si="62"/>
        <v/>
      </c>
      <c r="Y440" s="64" t="str">
        <f>IF(F440="", "", IF(OR(F440&lt;'Intro &amp; Setup'!$Z$20, F440&gt;'Intro &amp; Setup'!$Z$22), "X", ""))</f>
        <v/>
      </c>
      <c r="Z440" s="65" t="str">
        <f>IF(G440="", "", IF(OR(G440&lt;'Intro &amp; Setup'!$Z$20, G440&gt;'Intro &amp; Setup'!$Z$22), "X", ""))</f>
        <v/>
      </c>
      <c r="AB440" s="58" t="str">
        <f t="shared" si="63"/>
        <v/>
      </c>
      <c r="AC440" s="59" t="str">
        <f t="shared" si="64"/>
        <v/>
      </c>
      <c r="AE440" s="5" t="str">
        <f>IF(OR($AB440="", $AC440=""), "", IF($H440=$M$3, "", IF(OR(AE$7&lt;$AB440, $AC440&lt;AE$6),"", MAX(AE$10:AE439)+1)))</f>
        <v/>
      </c>
      <c r="AF440" s="5" t="str">
        <f>IF(OR($AB440="", $AC440=""), "", IF($H440=$M$3, "", IF(OR(AF$7&lt;$AB440, $AC440&lt;AF$6),"", MAX(AF$10:AF439)+1)))</f>
        <v/>
      </c>
      <c r="AG440" s="5" t="str">
        <f>IF(OR($AB440="", $AC440=""), "", IF($H440=$M$3, "", IF(OR(AG$7&lt;$AB440, $AC440&lt;AG$6),"", MAX(AG$10:AG439)+1)))</f>
        <v/>
      </c>
      <c r="AH440" s="5" t="str">
        <f>IF(OR($AB440="", $AC440=""), "", IF($H440=$M$3, "", IF(OR(AH$7&lt;$AB440, $AC440&lt;AH$6),"", MAX(AH$10:AH439)+1)))</f>
        <v/>
      </c>
      <c r="AI440" s="5" t="str">
        <f>IF(OR($AB440="", $AC440=""), "", IF($H440=$M$3, "", IF(OR(AI$7&lt;$AB440, $AC440&lt;AI$6),"", MAX(AI$10:AI439)+1)))</f>
        <v/>
      </c>
      <c r="AJ440" s="5" t="str">
        <f>IF(OR($AB440="", $AC440=""), "", IF($H440=$M$3, "", IF(OR(AJ$7&lt;$AB440, $AC440&lt;AJ$6),"", MAX(AJ$10:AJ439)+1)))</f>
        <v/>
      </c>
      <c r="AK440" s="5" t="str">
        <f>IF(OR($AB440="", $AC440=""), "", IF($H440=$M$3, "", IF(OR(AK$7&lt;$AB440, $AC440&lt;AK$6),"", MAX(AK$10:AK439)+1)))</f>
        <v/>
      </c>
      <c r="AL440" s="5" t="str">
        <f>IF(OR($AB440="", $AC440=""), "", IF($H440=$M$3, "", IF(OR(AL$7&lt;$AB440, $AC440&lt;AL$6),"", MAX(AL$10:AL439)+1)))</f>
        <v/>
      </c>
      <c r="AM440" s="5" t="str">
        <f>IF(OR($AB440="", $AC440=""), "", IF($H440=$M$3, "", IF(OR(AM$7&lt;$AB440, $AC440&lt;AM$6),"", MAX(AM$10:AM439)+1)))</f>
        <v/>
      </c>
      <c r="AN440" s="5" t="str">
        <f>IF(OR($AB440="", $AC440=""), "", IF($H440=$M$3, "", IF(OR(AN$7&lt;$AB440, $AC440&lt;AN$6),"", MAX(AN$10:AN439)+1)))</f>
        <v/>
      </c>
      <c r="AO440" s="5" t="str">
        <f>IF(OR($AB440="", $AC440=""), "", IF($H440=$M$3, "", IF(OR(AO$7&lt;$AB440, $AC440&lt;AO$6),"", MAX(AO$10:AO439)+1)))</f>
        <v/>
      </c>
      <c r="AP440" s="5" t="str">
        <f>IF(OR($AB440="", $AC440=""), "", IF($H440=$M$3, "", IF(OR(AP$7&lt;$AB440, $AC440&lt;AP$6),"", MAX(AP$10:AP439)+1)))</f>
        <v/>
      </c>
      <c r="AQ440" s="5" t="str">
        <f>IF(OR($AB440="", $AC440=""), "", IF($H440=$M$3, "", IF(OR(AQ$7&lt;$AB440, $AC440&lt;AQ$6),"", MAX(AQ$10:AQ439)+1)))</f>
        <v/>
      </c>
      <c r="AR440" s="5" t="str">
        <f>IF(OR($AB440="", $AC440=""), "", IF($H440=$M$3, "", IF(OR(AR$7&lt;$AB440, $AC440&lt;AR$6),"", MAX(AR$10:AR439)+1)))</f>
        <v/>
      </c>
      <c r="AS440" s="5" t="str">
        <f>IF(OR($AB440="", $AC440=""), "", IF($H440=$M$3, "", IF(OR(AS$7&lt;$AB440, $AC440&lt;AS$6),"", MAX(AS$10:AS439)+1)))</f>
        <v/>
      </c>
      <c r="AT440" s="5" t="str">
        <f>IF(OR($AB440="", $AC440=""), "", IF($H440=$M$3, "", IF(OR(AT$7&lt;$AB440, $AC440&lt;AT$6),"", MAX(AT$10:AT439)+1)))</f>
        <v/>
      </c>
      <c r="AU440" s="5" t="str">
        <f>IF(OR($AB440="", $AC440=""), "", IF($H440=$M$3, "", IF(OR(AU$7&lt;$AB440, $AC440&lt;AU$6),"", MAX(AU$10:AU439)+1)))</f>
        <v/>
      </c>
      <c r="AV440" s="5" t="str">
        <f>IF(OR($AB440="", $AC440=""), "", IF($H440=$M$3, "", IF(OR(AV$7&lt;$AB440, $AC440&lt;AV$6),"", MAX(AV$10:AV439)+1)))</f>
        <v/>
      </c>
      <c r="AW440" s="5" t="str">
        <f>IF(OR($AB440="", $AC440=""), "", IF($H440=$M$3, "", IF(OR(AW$7&lt;$AB440, $AC440&lt;AW$6),"", MAX(AW$10:AW439)+1)))</f>
        <v/>
      </c>
      <c r="AX440" s="5" t="str">
        <f>IF(OR($AB440="", $AC440=""), "", IF($H440=$M$3, "", IF(OR(AX$7&lt;$AB440, $AC440&lt;AX$6),"", MAX(AX$10:AX439)+1)))</f>
        <v/>
      </c>
      <c r="AY440" s="5" t="str">
        <f>IF(OR($AB440="", $AC440=""), "", IF($H440=$M$3, "", IF(OR(AY$7&lt;$AB440, $AC440&lt;AY$6),"", MAX(AY$10:AY439)+1)))</f>
        <v/>
      </c>
      <c r="AZ440" s="5" t="str">
        <f>IF(OR($AB440="", $AC440=""), "", IF($H440=$M$3, "", IF(OR(AZ$7&lt;$AB440, $AC440&lt;AZ$6),"", MAX(AZ$10:AZ439)+1)))</f>
        <v/>
      </c>
      <c r="BA440" s="5" t="str">
        <f>IF(OR($AB440="", $AC440=""), "", IF($H440=$M$3, "", IF(OR(BA$7&lt;$AB440, $AC440&lt;BA$6),"", MAX(BA$10:BA439)+1)))</f>
        <v/>
      </c>
      <c r="BB440" s="5" t="str">
        <f>IF(OR($AB440="", $AC440=""), "", IF($H440=$M$3, "", IF(OR(BB$7&lt;$AB440, $AC440&lt;BB$6),"", MAX(BB$10:BB439)+1)))</f>
        <v/>
      </c>
      <c r="BC440" s="5" t="str">
        <f>IF(OR($AB440="", $AC440=""), "", IF($H440=$M$3, "", IF(OR(BC$7&lt;$AB440, $AC440&lt;BC$6),"", MAX(BC$10:BC439)+1)))</f>
        <v/>
      </c>
      <c r="BD440" s="5" t="str">
        <f>IF(OR($AB440="", $AC440=""), "", IF($H440=$M$3, "", IF(OR(BD$7&lt;$AB440, $AC440&lt;BD$6),"", MAX(BD$10:BD439)+1)))</f>
        <v/>
      </c>
      <c r="BE440" s="5" t="str">
        <f>IF(OR($AB440="", $AC440=""), "", IF($H440=$M$3, "", IF(OR(BE$7&lt;$AB440, $AC440&lt;BE$6),"", MAX(BE$10:BE439)+1)))</f>
        <v/>
      </c>
      <c r="BF440" s="5" t="str">
        <f>IF(OR($AB440="", $AC440=""), "", IF($H440=$M$3, "", IF(OR(BF$7&lt;$AB440, $AC440&lt;BF$6),"", MAX(BF$10:BF439)+1)))</f>
        <v/>
      </c>
      <c r="BG440" s="5" t="str">
        <f>IF(OR($AB440="", $AC440=""), "", IF($H440=$M$3, "", IF(OR(BG$7&lt;$AB440, $AC440&lt;BG$6),"", MAX(BG$10:BG439)+1)))</f>
        <v/>
      </c>
      <c r="BH440" s="5" t="str">
        <f>IF(OR($AB440="", $AC440=""), "", IF($H440=$M$3, "", IF(OR(BH$7&lt;$AB440, $AC440&lt;BH$6),"", MAX(BH$10:BH439)+1)))</f>
        <v/>
      </c>
      <c r="BI440" s="5" t="str">
        <f>IF(OR($AB440="", $AC440=""), "", IF($H440=$M$3, "", IF(OR(BI$7&lt;$AB440, $AC440&lt;BI$6),"", MAX(BI$10:BI439)+1)))</f>
        <v/>
      </c>
      <c r="BK440" s="5" t="str" cm="1">
        <f t="array" aca="1" ref="BK440" ca="1">IFERROR(INDEX($AE440:$BI440, $BJ440, MATCH($BK$9, $AE$9:$BI$9, 0)), "")</f>
        <v/>
      </c>
    </row>
    <row r="441" spans="1:63" x14ac:dyDescent="0.25">
      <c r="A441" s="2"/>
      <c r="B441" s="254"/>
      <c r="C441" s="255"/>
      <c r="D441" s="256"/>
      <c r="E441" s="257"/>
      <c r="F441" s="257"/>
      <c r="G441" s="258"/>
      <c r="H441" s="259"/>
      <c r="I441" s="16"/>
      <c r="J441" s="5" t="str">
        <f t="shared" si="59"/>
        <v/>
      </c>
      <c r="K441" s="2"/>
      <c r="O441" s="5" t="str">
        <f t="shared" si="57"/>
        <v/>
      </c>
      <c r="Q441" s="5" t="str">
        <f t="shared" si="60"/>
        <v/>
      </c>
      <c r="S441" s="5" t="str">
        <f t="shared" si="58"/>
        <v/>
      </c>
      <c r="U441" s="64" t="str">
        <f>IF($D441="","", IF(COUNTIF('Intro &amp; Setup'!$AW$49:$AW$88, $D441)&gt;0, "BH", TEXT($D441, "ddd")))</f>
        <v/>
      </c>
      <c r="V441" s="65" t="str">
        <f>IF($G441="", "", IF(COUNTIF('Intro &amp; Setup'!$AW$49:$AW$88, $G441)&gt;0, "BH", TEXT($G441, "ddd")))</f>
        <v/>
      </c>
      <c r="W441" s="64" t="str">
        <f t="shared" si="61"/>
        <v/>
      </c>
      <c r="X441" s="65" t="str">
        <f t="shared" si="62"/>
        <v/>
      </c>
      <c r="Y441" s="64" t="str">
        <f>IF(F441="", "", IF(OR(F441&lt;'Intro &amp; Setup'!$Z$20, F441&gt;'Intro &amp; Setup'!$Z$22), "X", ""))</f>
        <v/>
      </c>
      <c r="Z441" s="65" t="str">
        <f>IF(G441="", "", IF(OR(G441&lt;'Intro &amp; Setup'!$Z$20, G441&gt;'Intro &amp; Setup'!$Z$22), "X", ""))</f>
        <v/>
      </c>
      <c r="AB441" s="58" t="str">
        <f t="shared" si="63"/>
        <v/>
      </c>
      <c r="AC441" s="59" t="str">
        <f t="shared" si="64"/>
        <v/>
      </c>
      <c r="AE441" s="5" t="str">
        <f>IF(OR($AB441="", $AC441=""), "", IF($H441=$M$3, "", IF(OR(AE$7&lt;$AB441, $AC441&lt;AE$6),"", MAX(AE$10:AE440)+1)))</f>
        <v/>
      </c>
      <c r="AF441" s="5" t="str">
        <f>IF(OR($AB441="", $AC441=""), "", IF($H441=$M$3, "", IF(OR(AF$7&lt;$AB441, $AC441&lt;AF$6),"", MAX(AF$10:AF440)+1)))</f>
        <v/>
      </c>
      <c r="AG441" s="5" t="str">
        <f>IF(OR($AB441="", $AC441=""), "", IF($H441=$M$3, "", IF(OR(AG$7&lt;$AB441, $AC441&lt;AG$6),"", MAX(AG$10:AG440)+1)))</f>
        <v/>
      </c>
      <c r="AH441" s="5" t="str">
        <f>IF(OR($AB441="", $AC441=""), "", IF($H441=$M$3, "", IF(OR(AH$7&lt;$AB441, $AC441&lt;AH$6),"", MAX(AH$10:AH440)+1)))</f>
        <v/>
      </c>
      <c r="AI441" s="5" t="str">
        <f>IF(OR($AB441="", $AC441=""), "", IF($H441=$M$3, "", IF(OR(AI$7&lt;$AB441, $AC441&lt;AI$6),"", MAX(AI$10:AI440)+1)))</f>
        <v/>
      </c>
      <c r="AJ441" s="5" t="str">
        <f>IF(OR($AB441="", $AC441=""), "", IF($H441=$M$3, "", IF(OR(AJ$7&lt;$AB441, $AC441&lt;AJ$6),"", MAX(AJ$10:AJ440)+1)))</f>
        <v/>
      </c>
      <c r="AK441" s="5" t="str">
        <f>IF(OR($AB441="", $AC441=""), "", IF($H441=$M$3, "", IF(OR(AK$7&lt;$AB441, $AC441&lt;AK$6),"", MAX(AK$10:AK440)+1)))</f>
        <v/>
      </c>
      <c r="AL441" s="5" t="str">
        <f>IF(OR($AB441="", $AC441=""), "", IF($H441=$M$3, "", IF(OR(AL$7&lt;$AB441, $AC441&lt;AL$6),"", MAX(AL$10:AL440)+1)))</f>
        <v/>
      </c>
      <c r="AM441" s="5" t="str">
        <f>IF(OR($AB441="", $AC441=""), "", IF($H441=$M$3, "", IF(OR(AM$7&lt;$AB441, $AC441&lt;AM$6),"", MAX(AM$10:AM440)+1)))</f>
        <v/>
      </c>
      <c r="AN441" s="5" t="str">
        <f>IF(OR($AB441="", $AC441=""), "", IF($H441=$M$3, "", IF(OR(AN$7&lt;$AB441, $AC441&lt;AN$6),"", MAX(AN$10:AN440)+1)))</f>
        <v/>
      </c>
      <c r="AO441" s="5" t="str">
        <f>IF(OR($AB441="", $AC441=""), "", IF($H441=$M$3, "", IF(OR(AO$7&lt;$AB441, $AC441&lt;AO$6),"", MAX(AO$10:AO440)+1)))</f>
        <v/>
      </c>
      <c r="AP441" s="5" t="str">
        <f>IF(OR($AB441="", $AC441=""), "", IF($H441=$M$3, "", IF(OR(AP$7&lt;$AB441, $AC441&lt;AP$6),"", MAX(AP$10:AP440)+1)))</f>
        <v/>
      </c>
      <c r="AQ441" s="5" t="str">
        <f>IF(OR($AB441="", $AC441=""), "", IF($H441=$M$3, "", IF(OR(AQ$7&lt;$AB441, $AC441&lt;AQ$6),"", MAX(AQ$10:AQ440)+1)))</f>
        <v/>
      </c>
      <c r="AR441" s="5" t="str">
        <f>IF(OR($AB441="", $AC441=""), "", IF($H441=$M$3, "", IF(OR(AR$7&lt;$AB441, $AC441&lt;AR$6),"", MAX(AR$10:AR440)+1)))</f>
        <v/>
      </c>
      <c r="AS441" s="5" t="str">
        <f>IF(OR($AB441="", $AC441=""), "", IF($H441=$M$3, "", IF(OR(AS$7&lt;$AB441, $AC441&lt;AS$6),"", MAX(AS$10:AS440)+1)))</f>
        <v/>
      </c>
      <c r="AT441" s="5" t="str">
        <f>IF(OR($AB441="", $AC441=""), "", IF($H441=$M$3, "", IF(OR(AT$7&lt;$AB441, $AC441&lt;AT$6),"", MAX(AT$10:AT440)+1)))</f>
        <v/>
      </c>
      <c r="AU441" s="5" t="str">
        <f>IF(OR($AB441="", $AC441=""), "", IF($H441=$M$3, "", IF(OR(AU$7&lt;$AB441, $AC441&lt;AU$6),"", MAX(AU$10:AU440)+1)))</f>
        <v/>
      </c>
      <c r="AV441" s="5" t="str">
        <f>IF(OR($AB441="", $AC441=""), "", IF($H441=$M$3, "", IF(OR(AV$7&lt;$AB441, $AC441&lt;AV$6),"", MAX(AV$10:AV440)+1)))</f>
        <v/>
      </c>
      <c r="AW441" s="5" t="str">
        <f>IF(OR($AB441="", $AC441=""), "", IF($H441=$M$3, "", IF(OR(AW$7&lt;$AB441, $AC441&lt;AW$6),"", MAX(AW$10:AW440)+1)))</f>
        <v/>
      </c>
      <c r="AX441" s="5" t="str">
        <f>IF(OR($AB441="", $AC441=""), "", IF($H441=$M$3, "", IF(OR(AX$7&lt;$AB441, $AC441&lt;AX$6),"", MAX(AX$10:AX440)+1)))</f>
        <v/>
      </c>
      <c r="AY441" s="5" t="str">
        <f>IF(OR($AB441="", $AC441=""), "", IF($H441=$M$3, "", IF(OR(AY$7&lt;$AB441, $AC441&lt;AY$6),"", MAX(AY$10:AY440)+1)))</f>
        <v/>
      </c>
      <c r="AZ441" s="5" t="str">
        <f>IF(OR($AB441="", $AC441=""), "", IF($H441=$M$3, "", IF(OR(AZ$7&lt;$AB441, $AC441&lt;AZ$6),"", MAX(AZ$10:AZ440)+1)))</f>
        <v/>
      </c>
      <c r="BA441" s="5" t="str">
        <f>IF(OR($AB441="", $AC441=""), "", IF($H441=$M$3, "", IF(OR(BA$7&lt;$AB441, $AC441&lt;BA$6),"", MAX(BA$10:BA440)+1)))</f>
        <v/>
      </c>
      <c r="BB441" s="5" t="str">
        <f>IF(OR($AB441="", $AC441=""), "", IF($H441=$M$3, "", IF(OR(BB$7&lt;$AB441, $AC441&lt;BB$6),"", MAX(BB$10:BB440)+1)))</f>
        <v/>
      </c>
      <c r="BC441" s="5" t="str">
        <f>IF(OR($AB441="", $AC441=""), "", IF($H441=$M$3, "", IF(OR(BC$7&lt;$AB441, $AC441&lt;BC$6),"", MAX(BC$10:BC440)+1)))</f>
        <v/>
      </c>
      <c r="BD441" s="5" t="str">
        <f>IF(OR($AB441="", $AC441=""), "", IF($H441=$M$3, "", IF(OR(BD$7&lt;$AB441, $AC441&lt;BD$6),"", MAX(BD$10:BD440)+1)))</f>
        <v/>
      </c>
      <c r="BE441" s="5" t="str">
        <f>IF(OR($AB441="", $AC441=""), "", IF($H441=$M$3, "", IF(OR(BE$7&lt;$AB441, $AC441&lt;BE$6),"", MAX(BE$10:BE440)+1)))</f>
        <v/>
      </c>
      <c r="BF441" s="5" t="str">
        <f>IF(OR($AB441="", $AC441=""), "", IF($H441=$M$3, "", IF(OR(BF$7&lt;$AB441, $AC441&lt;BF$6),"", MAX(BF$10:BF440)+1)))</f>
        <v/>
      </c>
      <c r="BG441" s="5" t="str">
        <f>IF(OR($AB441="", $AC441=""), "", IF($H441=$M$3, "", IF(OR(BG$7&lt;$AB441, $AC441&lt;BG$6),"", MAX(BG$10:BG440)+1)))</f>
        <v/>
      </c>
      <c r="BH441" s="5" t="str">
        <f>IF(OR($AB441="", $AC441=""), "", IF($H441=$M$3, "", IF(OR(BH$7&lt;$AB441, $AC441&lt;BH$6),"", MAX(BH$10:BH440)+1)))</f>
        <v/>
      </c>
      <c r="BI441" s="5" t="str">
        <f>IF(OR($AB441="", $AC441=""), "", IF($H441=$M$3, "", IF(OR(BI$7&lt;$AB441, $AC441&lt;BI$6),"", MAX(BI$10:BI440)+1)))</f>
        <v/>
      </c>
      <c r="BK441" s="5" t="str" cm="1">
        <f t="array" aca="1" ref="BK441" ca="1">IFERROR(INDEX($AE441:$BI441, $BJ441, MATCH($BK$9, $AE$9:$BI$9, 0)), "")</f>
        <v/>
      </c>
    </row>
    <row r="442" spans="1:63" x14ac:dyDescent="0.25">
      <c r="A442" s="2"/>
      <c r="B442" s="254"/>
      <c r="C442" s="255"/>
      <c r="D442" s="256"/>
      <c r="E442" s="257"/>
      <c r="F442" s="257"/>
      <c r="G442" s="258"/>
      <c r="H442" s="259"/>
      <c r="I442" s="16"/>
      <c r="J442" s="5" t="str">
        <f t="shared" si="59"/>
        <v/>
      </c>
      <c r="K442" s="2"/>
      <c r="O442" s="5" t="str">
        <f t="shared" si="57"/>
        <v/>
      </c>
      <c r="Q442" s="5" t="str">
        <f t="shared" si="60"/>
        <v/>
      </c>
      <c r="S442" s="5" t="str">
        <f t="shared" si="58"/>
        <v/>
      </c>
      <c r="U442" s="64" t="str">
        <f>IF($D442="","", IF(COUNTIF('Intro &amp; Setup'!$AW$49:$AW$88, $D442)&gt;0, "BH", TEXT($D442, "ddd")))</f>
        <v/>
      </c>
      <c r="V442" s="65" t="str">
        <f>IF($G442="", "", IF(COUNTIF('Intro &amp; Setup'!$AW$49:$AW$88, $G442)&gt;0, "BH", TEXT($G442, "ddd")))</f>
        <v/>
      </c>
      <c r="W442" s="64" t="str">
        <f t="shared" si="61"/>
        <v/>
      </c>
      <c r="X442" s="65" t="str">
        <f t="shared" si="62"/>
        <v/>
      </c>
      <c r="Y442" s="64" t="str">
        <f>IF(F442="", "", IF(OR(F442&lt;'Intro &amp; Setup'!$Z$20, F442&gt;'Intro &amp; Setup'!$Z$22), "X", ""))</f>
        <v/>
      </c>
      <c r="Z442" s="65" t="str">
        <f>IF(G442="", "", IF(OR(G442&lt;'Intro &amp; Setup'!$Z$20, G442&gt;'Intro &amp; Setup'!$Z$22), "X", ""))</f>
        <v/>
      </c>
      <c r="AB442" s="58" t="str">
        <f t="shared" si="63"/>
        <v/>
      </c>
      <c r="AC442" s="59" t="str">
        <f t="shared" si="64"/>
        <v/>
      </c>
      <c r="AE442" s="5" t="str">
        <f>IF(OR($AB442="", $AC442=""), "", IF($H442=$M$3, "", IF(OR(AE$7&lt;$AB442, $AC442&lt;AE$6),"", MAX(AE$10:AE441)+1)))</f>
        <v/>
      </c>
      <c r="AF442" s="5" t="str">
        <f>IF(OR($AB442="", $AC442=""), "", IF($H442=$M$3, "", IF(OR(AF$7&lt;$AB442, $AC442&lt;AF$6),"", MAX(AF$10:AF441)+1)))</f>
        <v/>
      </c>
      <c r="AG442" s="5" t="str">
        <f>IF(OR($AB442="", $AC442=""), "", IF($H442=$M$3, "", IF(OR(AG$7&lt;$AB442, $AC442&lt;AG$6),"", MAX(AG$10:AG441)+1)))</f>
        <v/>
      </c>
      <c r="AH442" s="5" t="str">
        <f>IF(OR($AB442="", $AC442=""), "", IF($H442=$M$3, "", IF(OR(AH$7&lt;$AB442, $AC442&lt;AH$6),"", MAX(AH$10:AH441)+1)))</f>
        <v/>
      </c>
      <c r="AI442" s="5" t="str">
        <f>IF(OR($AB442="", $AC442=""), "", IF($H442=$M$3, "", IF(OR(AI$7&lt;$AB442, $AC442&lt;AI$6),"", MAX(AI$10:AI441)+1)))</f>
        <v/>
      </c>
      <c r="AJ442" s="5" t="str">
        <f>IF(OR($AB442="", $AC442=""), "", IF($H442=$M$3, "", IF(OR(AJ$7&lt;$AB442, $AC442&lt;AJ$6),"", MAX(AJ$10:AJ441)+1)))</f>
        <v/>
      </c>
      <c r="AK442" s="5" t="str">
        <f>IF(OR($AB442="", $AC442=""), "", IF($H442=$M$3, "", IF(OR(AK$7&lt;$AB442, $AC442&lt;AK$6),"", MAX(AK$10:AK441)+1)))</f>
        <v/>
      </c>
      <c r="AL442" s="5" t="str">
        <f>IF(OR($AB442="", $AC442=""), "", IF($H442=$M$3, "", IF(OR(AL$7&lt;$AB442, $AC442&lt;AL$6),"", MAX(AL$10:AL441)+1)))</f>
        <v/>
      </c>
      <c r="AM442" s="5" t="str">
        <f>IF(OR($AB442="", $AC442=""), "", IF($H442=$M$3, "", IF(OR(AM$7&lt;$AB442, $AC442&lt;AM$6),"", MAX(AM$10:AM441)+1)))</f>
        <v/>
      </c>
      <c r="AN442" s="5" t="str">
        <f>IF(OR($AB442="", $AC442=""), "", IF($H442=$M$3, "", IF(OR(AN$7&lt;$AB442, $AC442&lt;AN$6),"", MAX(AN$10:AN441)+1)))</f>
        <v/>
      </c>
      <c r="AO442" s="5" t="str">
        <f>IF(OR($AB442="", $AC442=""), "", IF($H442=$M$3, "", IF(OR(AO$7&lt;$AB442, $AC442&lt;AO$6),"", MAX(AO$10:AO441)+1)))</f>
        <v/>
      </c>
      <c r="AP442" s="5" t="str">
        <f>IF(OR($AB442="", $AC442=""), "", IF($H442=$M$3, "", IF(OR(AP$7&lt;$AB442, $AC442&lt;AP$6),"", MAX(AP$10:AP441)+1)))</f>
        <v/>
      </c>
      <c r="AQ442" s="5" t="str">
        <f>IF(OR($AB442="", $AC442=""), "", IF($H442=$M$3, "", IF(OR(AQ$7&lt;$AB442, $AC442&lt;AQ$6),"", MAX(AQ$10:AQ441)+1)))</f>
        <v/>
      </c>
      <c r="AR442" s="5" t="str">
        <f>IF(OR($AB442="", $AC442=""), "", IF($H442=$M$3, "", IF(OR(AR$7&lt;$AB442, $AC442&lt;AR$6),"", MAX(AR$10:AR441)+1)))</f>
        <v/>
      </c>
      <c r="AS442" s="5" t="str">
        <f>IF(OR($AB442="", $AC442=""), "", IF($H442=$M$3, "", IF(OR(AS$7&lt;$AB442, $AC442&lt;AS$6),"", MAX(AS$10:AS441)+1)))</f>
        <v/>
      </c>
      <c r="AT442" s="5" t="str">
        <f>IF(OR($AB442="", $AC442=""), "", IF($H442=$M$3, "", IF(OR(AT$7&lt;$AB442, $AC442&lt;AT$6),"", MAX(AT$10:AT441)+1)))</f>
        <v/>
      </c>
      <c r="AU442" s="5" t="str">
        <f>IF(OR($AB442="", $AC442=""), "", IF($H442=$M$3, "", IF(OR(AU$7&lt;$AB442, $AC442&lt;AU$6),"", MAX(AU$10:AU441)+1)))</f>
        <v/>
      </c>
      <c r="AV442" s="5" t="str">
        <f>IF(OR($AB442="", $AC442=""), "", IF($H442=$M$3, "", IF(OR(AV$7&lt;$AB442, $AC442&lt;AV$6),"", MAX(AV$10:AV441)+1)))</f>
        <v/>
      </c>
      <c r="AW442" s="5" t="str">
        <f>IF(OR($AB442="", $AC442=""), "", IF($H442=$M$3, "", IF(OR(AW$7&lt;$AB442, $AC442&lt;AW$6),"", MAX(AW$10:AW441)+1)))</f>
        <v/>
      </c>
      <c r="AX442" s="5" t="str">
        <f>IF(OR($AB442="", $AC442=""), "", IF($H442=$M$3, "", IF(OR(AX$7&lt;$AB442, $AC442&lt;AX$6),"", MAX(AX$10:AX441)+1)))</f>
        <v/>
      </c>
      <c r="AY442" s="5" t="str">
        <f>IF(OR($AB442="", $AC442=""), "", IF($H442=$M$3, "", IF(OR(AY$7&lt;$AB442, $AC442&lt;AY$6),"", MAX(AY$10:AY441)+1)))</f>
        <v/>
      </c>
      <c r="AZ442" s="5" t="str">
        <f>IF(OR($AB442="", $AC442=""), "", IF($H442=$M$3, "", IF(OR(AZ$7&lt;$AB442, $AC442&lt;AZ$6),"", MAX(AZ$10:AZ441)+1)))</f>
        <v/>
      </c>
      <c r="BA442" s="5" t="str">
        <f>IF(OR($AB442="", $AC442=""), "", IF($H442=$M$3, "", IF(OR(BA$7&lt;$AB442, $AC442&lt;BA$6),"", MAX(BA$10:BA441)+1)))</f>
        <v/>
      </c>
      <c r="BB442" s="5" t="str">
        <f>IF(OR($AB442="", $AC442=""), "", IF($H442=$M$3, "", IF(OR(BB$7&lt;$AB442, $AC442&lt;BB$6),"", MAX(BB$10:BB441)+1)))</f>
        <v/>
      </c>
      <c r="BC442" s="5" t="str">
        <f>IF(OR($AB442="", $AC442=""), "", IF($H442=$M$3, "", IF(OR(BC$7&lt;$AB442, $AC442&lt;BC$6),"", MAX(BC$10:BC441)+1)))</f>
        <v/>
      </c>
      <c r="BD442" s="5" t="str">
        <f>IF(OR($AB442="", $AC442=""), "", IF($H442=$M$3, "", IF(OR(BD$7&lt;$AB442, $AC442&lt;BD$6),"", MAX(BD$10:BD441)+1)))</f>
        <v/>
      </c>
      <c r="BE442" s="5" t="str">
        <f>IF(OR($AB442="", $AC442=""), "", IF($H442=$M$3, "", IF(OR(BE$7&lt;$AB442, $AC442&lt;BE$6),"", MAX(BE$10:BE441)+1)))</f>
        <v/>
      </c>
      <c r="BF442" s="5" t="str">
        <f>IF(OR($AB442="", $AC442=""), "", IF($H442=$M$3, "", IF(OR(BF$7&lt;$AB442, $AC442&lt;BF$6),"", MAX(BF$10:BF441)+1)))</f>
        <v/>
      </c>
      <c r="BG442" s="5" t="str">
        <f>IF(OR($AB442="", $AC442=""), "", IF($H442=$M$3, "", IF(OR(BG$7&lt;$AB442, $AC442&lt;BG$6),"", MAX(BG$10:BG441)+1)))</f>
        <v/>
      </c>
      <c r="BH442" s="5" t="str">
        <f>IF(OR($AB442="", $AC442=""), "", IF($H442=$M$3, "", IF(OR(BH$7&lt;$AB442, $AC442&lt;BH$6),"", MAX(BH$10:BH441)+1)))</f>
        <v/>
      </c>
      <c r="BI442" s="5" t="str">
        <f>IF(OR($AB442="", $AC442=""), "", IF($H442=$M$3, "", IF(OR(BI$7&lt;$AB442, $AC442&lt;BI$6),"", MAX(BI$10:BI441)+1)))</f>
        <v/>
      </c>
      <c r="BK442" s="5" t="str" cm="1">
        <f t="array" aca="1" ref="BK442" ca="1">IFERROR(INDEX($AE442:$BI442, $BJ442, MATCH($BK$9, $AE$9:$BI$9, 0)), "")</f>
        <v/>
      </c>
    </row>
    <row r="443" spans="1:63" x14ac:dyDescent="0.25">
      <c r="A443" s="2"/>
      <c r="B443" s="254"/>
      <c r="C443" s="255"/>
      <c r="D443" s="256"/>
      <c r="E443" s="257"/>
      <c r="F443" s="257"/>
      <c r="G443" s="258"/>
      <c r="H443" s="259"/>
      <c r="I443" s="16"/>
      <c r="J443" s="5" t="str">
        <f t="shared" si="59"/>
        <v/>
      </c>
      <c r="K443" s="2"/>
      <c r="O443" s="5" t="str">
        <f t="shared" si="57"/>
        <v/>
      </c>
      <c r="Q443" s="5" t="str">
        <f t="shared" si="60"/>
        <v/>
      </c>
      <c r="S443" s="5" t="str">
        <f t="shared" si="58"/>
        <v/>
      </c>
      <c r="U443" s="64" t="str">
        <f>IF($D443="","", IF(COUNTIF('Intro &amp; Setup'!$AW$49:$AW$88, $D443)&gt;0, "BH", TEXT($D443, "ddd")))</f>
        <v/>
      </c>
      <c r="V443" s="65" t="str">
        <f>IF($G443="", "", IF(COUNTIF('Intro &amp; Setup'!$AW$49:$AW$88, $G443)&gt;0, "BH", TEXT($G443, "ddd")))</f>
        <v/>
      </c>
      <c r="W443" s="64" t="str">
        <f t="shared" si="61"/>
        <v/>
      </c>
      <c r="X443" s="65" t="str">
        <f t="shared" si="62"/>
        <v/>
      </c>
      <c r="Y443" s="64" t="str">
        <f>IF(F443="", "", IF(OR(F443&lt;'Intro &amp; Setup'!$Z$20, F443&gt;'Intro &amp; Setup'!$Z$22), "X", ""))</f>
        <v/>
      </c>
      <c r="Z443" s="65" t="str">
        <f>IF(G443="", "", IF(OR(G443&lt;'Intro &amp; Setup'!$Z$20, G443&gt;'Intro &amp; Setup'!$Z$22), "X", ""))</f>
        <v/>
      </c>
      <c r="AB443" s="58" t="str">
        <f t="shared" si="63"/>
        <v/>
      </c>
      <c r="AC443" s="59" t="str">
        <f t="shared" si="64"/>
        <v/>
      </c>
      <c r="AE443" s="5" t="str">
        <f>IF(OR($AB443="", $AC443=""), "", IF($H443=$M$3, "", IF(OR(AE$7&lt;$AB443, $AC443&lt;AE$6),"", MAX(AE$10:AE442)+1)))</f>
        <v/>
      </c>
      <c r="AF443" s="5" t="str">
        <f>IF(OR($AB443="", $AC443=""), "", IF($H443=$M$3, "", IF(OR(AF$7&lt;$AB443, $AC443&lt;AF$6),"", MAX(AF$10:AF442)+1)))</f>
        <v/>
      </c>
      <c r="AG443" s="5" t="str">
        <f>IF(OR($AB443="", $AC443=""), "", IF($H443=$M$3, "", IF(OR(AG$7&lt;$AB443, $AC443&lt;AG$6),"", MAX(AG$10:AG442)+1)))</f>
        <v/>
      </c>
      <c r="AH443" s="5" t="str">
        <f>IF(OR($AB443="", $AC443=""), "", IF($H443=$M$3, "", IF(OR(AH$7&lt;$AB443, $AC443&lt;AH$6),"", MAX(AH$10:AH442)+1)))</f>
        <v/>
      </c>
      <c r="AI443" s="5" t="str">
        <f>IF(OR($AB443="", $AC443=""), "", IF($H443=$M$3, "", IF(OR(AI$7&lt;$AB443, $AC443&lt;AI$6),"", MAX(AI$10:AI442)+1)))</f>
        <v/>
      </c>
      <c r="AJ443" s="5" t="str">
        <f>IF(OR($AB443="", $AC443=""), "", IF($H443=$M$3, "", IF(OR(AJ$7&lt;$AB443, $AC443&lt;AJ$6),"", MAX(AJ$10:AJ442)+1)))</f>
        <v/>
      </c>
      <c r="AK443" s="5" t="str">
        <f>IF(OR($AB443="", $AC443=""), "", IF($H443=$M$3, "", IF(OR(AK$7&lt;$AB443, $AC443&lt;AK$6),"", MAX(AK$10:AK442)+1)))</f>
        <v/>
      </c>
      <c r="AL443" s="5" t="str">
        <f>IF(OR($AB443="", $AC443=""), "", IF($H443=$M$3, "", IF(OR(AL$7&lt;$AB443, $AC443&lt;AL$6),"", MAX(AL$10:AL442)+1)))</f>
        <v/>
      </c>
      <c r="AM443" s="5" t="str">
        <f>IF(OR($AB443="", $AC443=""), "", IF($H443=$M$3, "", IF(OR(AM$7&lt;$AB443, $AC443&lt;AM$6),"", MAX(AM$10:AM442)+1)))</f>
        <v/>
      </c>
      <c r="AN443" s="5" t="str">
        <f>IF(OR($AB443="", $AC443=""), "", IF($H443=$M$3, "", IF(OR(AN$7&lt;$AB443, $AC443&lt;AN$6),"", MAX(AN$10:AN442)+1)))</f>
        <v/>
      </c>
      <c r="AO443" s="5" t="str">
        <f>IF(OR($AB443="", $AC443=""), "", IF($H443=$M$3, "", IF(OR(AO$7&lt;$AB443, $AC443&lt;AO$6),"", MAX(AO$10:AO442)+1)))</f>
        <v/>
      </c>
      <c r="AP443" s="5" t="str">
        <f>IF(OR($AB443="", $AC443=""), "", IF($H443=$M$3, "", IF(OR(AP$7&lt;$AB443, $AC443&lt;AP$6),"", MAX(AP$10:AP442)+1)))</f>
        <v/>
      </c>
      <c r="AQ443" s="5" t="str">
        <f>IF(OR($AB443="", $AC443=""), "", IF($H443=$M$3, "", IF(OR(AQ$7&lt;$AB443, $AC443&lt;AQ$6),"", MAX(AQ$10:AQ442)+1)))</f>
        <v/>
      </c>
      <c r="AR443" s="5" t="str">
        <f>IF(OR($AB443="", $AC443=""), "", IF($H443=$M$3, "", IF(OR(AR$7&lt;$AB443, $AC443&lt;AR$6),"", MAX(AR$10:AR442)+1)))</f>
        <v/>
      </c>
      <c r="AS443" s="5" t="str">
        <f>IF(OR($AB443="", $AC443=""), "", IF($H443=$M$3, "", IF(OR(AS$7&lt;$AB443, $AC443&lt;AS$6),"", MAX(AS$10:AS442)+1)))</f>
        <v/>
      </c>
      <c r="AT443" s="5" t="str">
        <f>IF(OR($AB443="", $AC443=""), "", IF($H443=$M$3, "", IF(OR(AT$7&lt;$AB443, $AC443&lt;AT$6),"", MAX(AT$10:AT442)+1)))</f>
        <v/>
      </c>
      <c r="AU443" s="5" t="str">
        <f>IF(OR($AB443="", $AC443=""), "", IF($H443=$M$3, "", IF(OR(AU$7&lt;$AB443, $AC443&lt;AU$6),"", MAX(AU$10:AU442)+1)))</f>
        <v/>
      </c>
      <c r="AV443" s="5" t="str">
        <f>IF(OR($AB443="", $AC443=""), "", IF($H443=$M$3, "", IF(OR(AV$7&lt;$AB443, $AC443&lt;AV$6),"", MAX(AV$10:AV442)+1)))</f>
        <v/>
      </c>
      <c r="AW443" s="5" t="str">
        <f>IF(OR($AB443="", $AC443=""), "", IF($H443=$M$3, "", IF(OR(AW$7&lt;$AB443, $AC443&lt;AW$6),"", MAX(AW$10:AW442)+1)))</f>
        <v/>
      </c>
      <c r="AX443" s="5" t="str">
        <f>IF(OR($AB443="", $AC443=""), "", IF($H443=$M$3, "", IF(OR(AX$7&lt;$AB443, $AC443&lt;AX$6),"", MAX(AX$10:AX442)+1)))</f>
        <v/>
      </c>
      <c r="AY443" s="5" t="str">
        <f>IF(OR($AB443="", $AC443=""), "", IF($H443=$M$3, "", IF(OR(AY$7&lt;$AB443, $AC443&lt;AY$6),"", MAX(AY$10:AY442)+1)))</f>
        <v/>
      </c>
      <c r="AZ443" s="5" t="str">
        <f>IF(OR($AB443="", $AC443=""), "", IF($H443=$M$3, "", IF(OR(AZ$7&lt;$AB443, $AC443&lt;AZ$6),"", MAX(AZ$10:AZ442)+1)))</f>
        <v/>
      </c>
      <c r="BA443" s="5" t="str">
        <f>IF(OR($AB443="", $AC443=""), "", IF($H443=$M$3, "", IF(OR(BA$7&lt;$AB443, $AC443&lt;BA$6),"", MAX(BA$10:BA442)+1)))</f>
        <v/>
      </c>
      <c r="BB443" s="5" t="str">
        <f>IF(OR($AB443="", $AC443=""), "", IF($H443=$M$3, "", IF(OR(BB$7&lt;$AB443, $AC443&lt;BB$6),"", MAX(BB$10:BB442)+1)))</f>
        <v/>
      </c>
      <c r="BC443" s="5" t="str">
        <f>IF(OR($AB443="", $AC443=""), "", IF($H443=$M$3, "", IF(OR(BC$7&lt;$AB443, $AC443&lt;BC$6),"", MAX(BC$10:BC442)+1)))</f>
        <v/>
      </c>
      <c r="BD443" s="5" t="str">
        <f>IF(OR($AB443="", $AC443=""), "", IF($H443=$M$3, "", IF(OR(BD$7&lt;$AB443, $AC443&lt;BD$6),"", MAX(BD$10:BD442)+1)))</f>
        <v/>
      </c>
      <c r="BE443" s="5" t="str">
        <f>IF(OR($AB443="", $AC443=""), "", IF($H443=$M$3, "", IF(OR(BE$7&lt;$AB443, $AC443&lt;BE$6),"", MAX(BE$10:BE442)+1)))</f>
        <v/>
      </c>
      <c r="BF443" s="5" t="str">
        <f>IF(OR($AB443="", $AC443=""), "", IF($H443=$M$3, "", IF(OR(BF$7&lt;$AB443, $AC443&lt;BF$6),"", MAX(BF$10:BF442)+1)))</f>
        <v/>
      </c>
      <c r="BG443" s="5" t="str">
        <f>IF(OR($AB443="", $AC443=""), "", IF($H443=$M$3, "", IF(OR(BG$7&lt;$AB443, $AC443&lt;BG$6),"", MAX(BG$10:BG442)+1)))</f>
        <v/>
      </c>
      <c r="BH443" s="5" t="str">
        <f>IF(OR($AB443="", $AC443=""), "", IF($H443=$M$3, "", IF(OR(BH$7&lt;$AB443, $AC443&lt;BH$6),"", MAX(BH$10:BH442)+1)))</f>
        <v/>
      </c>
      <c r="BI443" s="5" t="str">
        <f>IF(OR($AB443="", $AC443=""), "", IF($H443=$M$3, "", IF(OR(BI$7&lt;$AB443, $AC443&lt;BI$6),"", MAX(BI$10:BI442)+1)))</f>
        <v/>
      </c>
      <c r="BK443" s="5" t="str" cm="1">
        <f t="array" aca="1" ref="BK443" ca="1">IFERROR(INDEX($AE443:$BI443, $BJ443, MATCH($BK$9, $AE$9:$BI$9, 0)), "")</f>
        <v/>
      </c>
    </row>
    <row r="444" spans="1:63" x14ac:dyDescent="0.25">
      <c r="A444" s="2"/>
      <c r="B444" s="254"/>
      <c r="C444" s="255"/>
      <c r="D444" s="256"/>
      <c r="E444" s="257"/>
      <c r="F444" s="257"/>
      <c r="G444" s="258"/>
      <c r="H444" s="259"/>
      <c r="I444" s="16"/>
      <c r="J444" s="5" t="str">
        <f t="shared" si="59"/>
        <v/>
      </c>
      <c r="K444" s="2"/>
      <c r="O444" s="5" t="str">
        <f t="shared" si="57"/>
        <v/>
      </c>
      <c r="Q444" s="5" t="str">
        <f t="shared" si="60"/>
        <v/>
      </c>
      <c r="S444" s="5" t="str">
        <f t="shared" si="58"/>
        <v/>
      </c>
      <c r="U444" s="64" t="str">
        <f>IF($D444="","", IF(COUNTIF('Intro &amp; Setup'!$AW$49:$AW$88, $D444)&gt;0, "BH", TEXT($D444, "ddd")))</f>
        <v/>
      </c>
      <c r="V444" s="65" t="str">
        <f>IF($G444="", "", IF(COUNTIF('Intro &amp; Setup'!$AW$49:$AW$88, $G444)&gt;0, "BH", TEXT($G444, "ddd")))</f>
        <v/>
      </c>
      <c r="W444" s="64" t="str">
        <f t="shared" si="61"/>
        <v/>
      </c>
      <c r="X444" s="65" t="str">
        <f t="shared" si="62"/>
        <v/>
      </c>
      <c r="Y444" s="64" t="str">
        <f>IF(F444="", "", IF(OR(F444&lt;'Intro &amp; Setup'!$Z$20, F444&gt;'Intro &amp; Setup'!$Z$22), "X", ""))</f>
        <v/>
      </c>
      <c r="Z444" s="65" t="str">
        <f>IF(G444="", "", IF(OR(G444&lt;'Intro &amp; Setup'!$Z$20, G444&gt;'Intro &amp; Setup'!$Z$22), "X", ""))</f>
        <v/>
      </c>
      <c r="AB444" s="58" t="str">
        <f t="shared" si="63"/>
        <v/>
      </c>
      <c r="AC444" s="59" t="str">
        <f t="shared" si="64"/>
        <v/>
      </c>
      <c r="AE444" s="5" t="str">
        <f>IF(OR($AB444="", $AC444=""), "", IF($H444=$M$3, "", IF(OR(AE$7&lt;$AB444, $AC444&lt;AE$6),"", MAX(AE$10:AE443)+1)))</f>
        <v/>
      </c>
      <c r="AF444" s="5" t="str">
        <f>IF(OR($AB444="", $AC444=""), "", IF($H444=$M$3, "", IF(OR(AF$7&lt;$AB444, $AC444&lt;AF$6),"", MAX(AF$10:AF443)+1)))</f>
        <v/>
      </c>
      <c r="AG444" s="5" t="str">
        <f>IF(OR($AB444="", $AC444=""), "", IF($H444=$M$3, "", IF(OR(AG$7&lt;$AB444, $AC444&lt;AG$6),"", MAX(AG$10:AG443)+1)))</f>
        <v/>
      </c>
      <c r="AH444" s="5" t="str">
        <f>IF(OR($AB444="", $AC444=""), "", IF($H444=$M$3, "", IF(OR(AH$7&lt;$AB444, $AC444&lt;AH$6),"", MAX(AH$10:AH443)+1)))</f>
        <v/>
      </c>
      <c r="AI444" s="5" t="str">
        <f>IF(OR($AB444="", $AC444=""), "", IF($H444=$M$3, "", IF(OR(AI$7&lt;$AB444, $AC444&lt;AI$6),"", MAX(AI$10:AI443)+1)))</f>
        <v/>
      </c>
      <c r="AJ444" s="5" t="str">
        <f>IF(OR($AB444="", $AC444=""), "", IF($H444=$M$3, "", IF(OR(AJ$7&lt;$AB444, $AC444&lt;AJ$6),"", MAX(AJ$10:AJ443)+1)))</f>
        <v/>
      </c>
      <c r="AK444" s="5" t="str">
        <f>IF(OR($AB444="", $AC444=""), "", IF($H444=$M$3, "", IF(OR(AK$7&lt;$AB444, $AC444&lt;AK$6),"", MAX(AK$10:AK443)+1)))</f>
        <v/>
      </c>
      <c r="AL444" s="5" t="str">
        <f>IF(OR($AB444="", $AC444=""), "", IF($H444=$M$3, "", IF(OR(AL$7&lt;$AB444, $AC444&lt;AL$6),"", MAX(AL$10:AL443)+1)))</f>
        <v/>
      </c>
      <c r="AM444" s="5" t="str">
        <f>IF(OR($AB444="", $AC444=""), "", IF($H444=$M$3, "", IF(OR(AM$7&lt;$AB444, $AC444&lt;AM$6),"", MAX(AM$10:AM443)+1)))</f>
        <v/>
      </c>
      <c r="AN444" s="5" t="str">
        <f>IF(OR($AB444="", $AC444=""), "", IF($H444=$M$3, "", IF(OR(AN$7&lt;$AB444, $AC444&lt;AN$6),"", MAX(AN$10:AN443)+1)))</f>
        <v/>
      </c>
      <c r="AO444" s="5" t="str">
        <f>IF(OR($AB444="", $AC444=""), "", IF($H444=$M$3, "", IF(OR(AO$7&lt;$AB444, $AC444&lt;AO$6),"", MAX(AO$10:AO443)+1)))</f>
        <v/>
      </c>
      <c r="AP444" s="5" t="str">
        <f>IF(OR($AB444="", $AC444=""), "", IF($H444=$M$3, "", IF(OR(AP$7&lt;$AB444, $AC444&lt;AP$6),"", MAX(AP$10:AP443)+1)))</f>
        <v/>
      </c>
      <c r="AQ444" s="5" t="str">
        <f>IF(OR($AB444="", $AC444=""), "", IF($H444=$M$3, "", IF(OR(AQ$7&lt;$AB444, $AC444&lt;AQ$6),"", MAX(AQ$10:AQ443)+1)))</f>
        <v/>
      </c>
      <c r="AR444" s="5" t="str">
        <f>IF(OR($AB444="", $AC444=""), "", IF($H444=$M$3, "", IF(OR(AR$7&lt;$AB444, $AC444&lt;AR$6),"", MAX(AR$10:AR443)+1)))</f>
        <v/>
      </c>
      <c r="AS444" s="5" t="str">
        <f>IF(OR($AB444="", $AC444=""), "", IF($H444=$M$3, "", IF(OR(AS$7&lt;$AB444, $AC444&lt;AS$6),"", MAX(AS$10:AS443)+1)))</f>
        <v/>
      </c>
      <c r="AT444" s="5" t="str">
        <f>IF(OR($AB444="", $AC444=""), "", IF($H444=$M$3, "", IF(OR(AT$7&lt;$AB444, $AC444&lt;AT$6),"", MAX(AT$10:AT443)+1)))</f>
        <v/>
      </c>
      <c r="AU444" s="5" t="str">
        <f>IF(OR($AB444="", $AC444=""), "", IF($H444=$M$3, "", IF(OR(AU$7&lt;$AB444, $AC444&lt;AU$6),"", MAX(AU$10:AU443)+1)))</f>
        <v/>
      </c>
      <c r="AV444" s="5" t="str">
        <f>IF(OR($AB444="", $AC444=""), "", IF($H444=$M$3, "", IF(OR(AV$7&lt;$AB444, $AC444&lt;AV$6),"", MAX(AV$10:AV443)+1)))</f>
        <v/>
      </c>
      <c r="AW444" s="5" t="str">
        <f>IF(OR($AB444="", $AC444=""), "", IF($H444=$M$3, "", IF(OR(AW$7&lt;$AB444, $AC444&lt;AW$6),"", MAX(AW$10:AW443)+1)))</f>
        <v/>
      </c>
      <c r="AX444" s="5" t="str">
        <f>IF(OR($AB444="", $AC444=""), "", IF($H444=$M$3, "", IF(OR(AX$7&lt;$AB444, $AC444&lt;AX$6),"", MAX(AX$10:AX443)+1)))</f>
        <v/>
      </c>
      <c r="AY444" s="5" t="str">
        <f>IF(OR($AB444="", $AC444=""), "", IF($H444=$M$3, "", IF(OR(AY$7&lt;$AB444, $AC444&lt;AY$6),"", MAX(AY$10:AY443)+1)))</f>
        <v/>
      </c>
      <c r="AZ444" s="5" t="str">
        <f>IF(OR($AB444="", $AC444=""), "", IF($H444=$M$3, "", IF(OR(AZ$7&lt;$AB444, $AC444&lt;AZ$6),"", MAX(AZ$10:AZ443)+1)))</f>
        <v/>
      </c>
      <c r="BA444" s="5" t="str">
        <f>IF(OR($AB444="", $AC444=""), "", IF($H444=$M$3, "", IF(OR(BA$7&lt;$AB444, $AC444&lt;BA$6),"", MAX(BA$10:BA443)+1)))</f>
        <v/>
      </c>
      <c r="BB444" s="5" t="str">
        <f>IF(OR($AB444="", $AC444=""), "", IF($H444=$M$3, "", IF(OR(BB$7&lt;$AB444, $AC444&lt;BB$6),"", MAX(BB$10:BB443)+1)))</f>
        <v/>
      </c>
      <c r="BC444" s="5" t="str">
        <f>IF(OR($AB444="", $AC444=""), "", IF($H444=$M$3, "", IF(OR(BC$7&lt;$AB444, $AC444&lt;BC$6),"", MAX(BC$10:BC443)+1)))</f>
        <v/>
      </c>
      <c r="BD444" s="5" t="str">
        <f>IF(OR($AB444="", $AC444=""), "", IF($H444=$M$3, "", IF(OR(BD$7&lt;$AB444, $AC444&lt;BD$6),"", MAX(BD$10:BD443)+1)))</f>
        <v/>
      </c>
      <c r="BE444" s="5" t="str">
        <f>IF(OR($AB444="", $AC444=""), "", IF($H444=$M$3, "", IF(OR(BE$7&lt;$AB444, $AC444&lt;BE$6),"", MAX(BE$10:BE443)+1)))</f>
        <v/>
      </c>
      <c r="BF444" s="5" t="str">
        <f>IF(OR($AB444="", $AC444=""), "", IF($H444=$M$3, "", IF(OR(BF$7&lt;$AB444, $AC444&lt;BF$6),"", MAX(BF$10:BF443)+1)))</f>
        <v/>
      </c>
      <c r="BG444" s="5" t="str">
        <f>IF(OR($AB444="", $AC444=""), "", IF($H444=$M$3, "", IF(OR(BG$7&lt;$AB444, $AC444&lt;BG$6),"", MAX(BG$10:BG443)+1)))</f>
        <v/>
      </c>
      <c r="BH444" s="5" t="str">
        <f>IF(OR($AB444="", $AC444=""), "", IF($H444=$M$3, "", IF(OR(BH$7&lt;$AB444, $AC444&lt;BH$6),"", MAX(BH$10:BH443)+1)))</f>
        <v/>
      </c>
      <c r="BI444" s="5" t="str">
        <f>IF(OR($AB444="", $AC444=""), "", IF($H444=$M$3, "", IF(OR(BI$7&lt;$AB444, $AC444&lt;BI$6),"", MAX(BI$10:BI443)+1)))</f>
        <v/>
      </c>
      <c r="BK444" s="5" t="str" cm="1">
        <f t="array" aca="1" ref="BK444" ca="1">IFERROR(INDEX($AE444:$BI444, $BJ444, MATCH($BK$9, $AE$9:$BI$9, 0)), "")</f>
        <v/>
      </c>
    </row>
    <row r="445" spans="1:63" x14ac:dyDescent="0.25">
      <c r="A445" s="2"/>
      <c r="B445" s="254"/>
      <c r="C445" s="255"/>
      <c r="D445" s="256"/>
      <c r="E445" s="257"/>
      <c r="F445" s="257"/>
      <c r="G445" s="258"/>
      <c r="H445" s="259"/>
      <c r="I445" s="16"/>
      <c r="J445" s="5" t="str">
        <f t="shared" si="59"/>
        <v/>
      </c>
      <c r="K445" s="2"/>
      <c r="O445" s="5" t="str">
        <f t="shared" si="57"/>
        <v/>
      </c>
      <c r="Q445" s="5" t="str">
        <f t="shared" si="60"/>
        <v/>
      </c>
      <c r="S445" s="5" t="str">
        <f t="shared" si="58"/>
        <v/>
      </c>
      <c r="U445" s="64" t="str">
        <f>IF($D445="","", IF(COUNTIF('Intro &amp; Setup'!$AW$49:$AW$88, $D445)&gt;0, "BH", TEXT($D445, "ddd")))</f>
        <v/>
      </c>
      <c r="V445" s="65" t="str">
        <f>IF($G445="", "", IF(COUNTIF('Intro &amp; Setup'!$AW$49:$AW$88, $G445)&gt;0, "BH", TEXT($G445, "ddd")))</f>
        <v/>
      </c>
      <c r="W445" s="64" t="str">
        <f t="shared" si="61"/>
        <v/>
      </c>
      <c r="X445" s="65" t="str">
        <f t="shared" si="62"/>
        <v/>
      </c>
      <c r="Y445" s="64" t="str">
        <f>IF(F445="", "", IF(OR(F445&lt;'Intro &amp; Setup'!$Z$20, F445&gt;'Intro &amp; Setup'!$Z$22), "X", ""))</f>
        <v/>
      </c>
      <c r="Z445" s="65" t="str">
        <f>IF(G445="", "", IF(OR(G445&lt;'Intro &amp; Setup'!$Z$20, G445&gt;'Intro &amp; Setup'!$Z$22), "X", ""))</f>
        <v/>
      </c>
      <c r="AB445" s="58" t="str">
        <f t="shared" si="63"/>
        <v/>
      </c>
      <c r="AC445" s="59" t="str">
        <f t="shared" si="64"/>
        <v/>
      </c>
      <c r="AE445" s="5" t="str">
        <f>IF(OR($AB445="", $AC445=""), "", IF($H445=$M$3, "", IF(OR(AE$7&lt;$AB445, $AC445&lt;AE$6),"", MAX(AE$10:AE444)+1)))</f>
        <v/>
      </c>
      <c r="AF445" s="5" t="str">
        <f>IF(OR($AB445="", $AC445=""), "", IF($H445=$M$3, "", IF(OR(AF$7&lt;$AB445, $AC445&lt;AF$6),"", MAX(AF$10:AF444)+1)))</f>
        <v/>
      </c>
      <c r="AG445" s="5" t="str">
        <f>IF(OR($AB445="", $AC445=""), "", IF($H445=$M$3, "", IF(OR(AG$7&lt;$AB445, $AC445&lt;AG$6),"", MAX(AG$10:AG444)+1)))</f>
        <v/>
      </c>
      <c r="AH445" s="5" t="str">
        <f>IF(OR($AB445="", $AC445=""), "", IF($H445=$M$3, "", IF(OR(AH$7&lt;$AB445, $AC445&lt;AH$6),"", MAX(AH$10:AH444)+1)))</f>
        <v/>
      </c>
      <c r="AI445" s="5" t="str">
        <f>IF(OR($AB445="", $AC445=""), "", IF($H445=$M$3, "", IF(OR(AI$7&lt;$AB445, $AC445&lt;AI$6),"", MAX(AI$10:AI444)+1)))</f>
        <v/>
      </c>
      <c r="AJ445" s="5" t="str">
        <f>IF(OR($AB445="", $AC445=""), "", IF($H445=$M$3, "", IF(OR(AJ$7&lt;$AB445, $AC445&lt;AJ$6),"", MAX(AJ$10:AJ444)+1)))</f>
        <v/>
      </c>
      <c r="AK445" s="5" t="str">
        <f>IF(OR($AB445="", $AC445=""), "", IF($H445=$M$3, "", IF(OR(AK$7&lt;$AB445, $AC445&lt;AK$6),"", MAX(AK$10:AK444)+1)))</f>
        <v/>
      </c>
      <c r="AL445" s="5" t="str">
        <f>IF(OR($AB445="", $AC445=""), "", IF($H445=$M$3, "", IF(OR(AL$7&lt;$AB445, $AC445&lt;AL$6),"", MAX(AL$10:AL444)+1)))</f>
        <v/>
      </c>
      <c r="AM445" s="5" t="str">
        <f>IF(OR($AB445="", $AC445=""), "", IF($H445=$M$3, "", IF(OR(AM$7&lt;$AB445, $AC445&lt;AM$6),"", MAX(AM$10:AM444)+1)))</f>
        <v/>
      </c>
      <c r="AN445" s="5" t="str">
        <f>IF(OR($AB445="", $AC445=""), "", IF($H445=$M$3, "", IF(OR(AN$7&lt;$AB445, $AC445&lt;AN$6),"", MAX(AN$10:AN444)+1)))</f>
        <v/>
      </c>
      <c r="AO445" s="5" t="str">
        <f>IF(OR($AB445="", $AC445=""), "", IF($H445=$M$3, "", IF(OR(AO$7&lt;$AB445, $AC445&lt;AO$6),"", MAX(AO$10:AO444)+1)))</f>
        <v/>
      </c>
      <c r="AP445" s="5" t="str">
        <f>IF(OR($AB445="", $AC445=""), "", IF($H445=$M$3, "", IF(OR(AP$7&lt;$AB445, $AC445&lt;AP$6),"", MAX(AP$10:AP444)+1)))</f>
        <v/>
      </c>
      <c r="AQ445" s="5" t="str">
        <f>IF(OR($AB445="", $AC445=""), "", IF($H445=$M$3, "", IF(OR(AQ$7&lt;$AB445, $AC445&lt;AQ$6),"", MAX(AQ$10:AQ444)+1)))</f>
        <v/>
      </c>
      <c r="AR445" s="5" t="str">
        <f>IF(OR($AB445="", $AC445=""), "", IF($H445=$M$3, "", IF(OR(AR$7&lt;$AB445, $AC445&lt;AR$6),"", MAX(AR$10:AR444)+1)))</f>
        <v/>
      </c>
      <c r="AS445" s="5" t="str">
        <f>IF(OR($AB445="", $AC445=""), "", IF($H445=$M$3, "", IF(OR(AS$7&lt;$AB445, $AC445&lt;AS$6),"", MAX(AS$10:AS444)+1)))</f>
        <v/>
      </c>
      <c r="AT445" s="5" t="str">
        <f>IF(OR($AB445="", $AC445=""), "", IF($H445=$M$3, "", IF(OR(AT$7&lt;$AB445, $AC445&lt;AT$6),"", MAX(AT$10:AT444)+1)))</f>
        <v/>
      </c>
      <c r="AU445" s="5" t="str">
        <f>IF(OR($AB445="", $AC445=""), "", IF($H445=$M$3, "", IF(OR(AU$7&lt;$AB445, $AC445&lt;AU$6),"", MAX(AU$10:AU444)+1)))</f>
        <v/>
      </c>
      <c r="AV445" s="5" t="str">
        <f>IF(OR($AB445="", $AC445=""), "", IF($H445=$M$3, "", IF(OR(AV$7&lt;$AB445, $AC445&lt;AV$6),"", MAX(AV$10:AV444)+1)))</f>
        <v/>
      </c>
      <c r="AW445" s="5" t="str">
        <f>IF(OR($AB445="", $AC445=""), "", IF($H445=$M$3, "", IF(OR(AW$7&lt;$AB445, $AC445&lt;AW$6),"", MAX(AW$10:AW444)+1)))</f>
        <v/>
      </c>
      <c r="AX445" s="5" t="str">
        <f>IF(OR($AB445="", $AC445=""), "", IF($H445=$M$3, "", IF(OR(AX$7&lt;$AB445, $AC445&lt;AX$6),"", MAX(AX$10:AX444)+1)))</f>
        <v/>
      </c>
      <c r="AY445" s="5" t="str">
        <f>IF(OR($AB445="", $AC445=""), "", IF($H445=$M$3, "", IF(OR(AY$7&lt;$AB445, $AC445&lt;AY$6),"", MAX(AY$10:AY444)+1)))</f>
        <v/>
      </c>
      <c r="AZ445" s="5" t="str">
        <f>IF(OR($AB445="", $AC445=""), "", IF($H445=$M$3, "", IF(OR(AZ$7&lt;$AB445, $AC445&lt;AZ$6),"", MAX(AZ$10:AZ444)+1)))</f>
        <v/>
      </c>
      <c r="BA445" s="5" t="str">
        <f>IF(OR($AB445="", $AC445=""), "", IF($H445=$M$3, "", IF(OR(BA$7&lt;$AB445, $AC445&lt;BA$6),"", MAX(BA$10:BA444)+1)))</f>
        <v/>
      </c>
      <c r="BB445" s="5" t="str">
        <f>IF(OR($AB445="", $AC445=""), "", IF($H445=$M$3, "", IF(OR(BB$7&lt;$AB445, $AC445&lt;BB$6),"", MAX(BB$10:BB444)+1)))</f>
        <v/>
      </c>
      <c r="BC445" s="5" t="str">
        <f>IF(OR($AB445="", $AC445=""), "", IF($H445=$M$3, "", IF(OR(BC$7&lt;$AB445, $AC445&lt;BC$6),"", MAX(BC$10:BC444)+1)))</f>
        <v/>
      </c>
      <c r="BD445" s="5" t="str">
        <f>IF(OR($AB445="", $AC445=""), "", IF($H445=$M$3, "", IF(OR(BD$7&lt;$AB445, $AC445&lt;BD$6),"", MAX(BD$10:BD444)+1)))</f>
        <v/>
      </c>
      <c r="BE445" s="5" t="str">
        <f>IF(OR($AB445="", $AC445=""), "", IF($H445=$M$3, "", IF(OR(BE$7&lt;$AB445, $AC445&lt;BE$6),"", MAX(BE$10:BE444)+1)))</f>
        <v/>
      </c>
      <c r="BF445" s="5" t="str">
        <f>IF(OR($AB445="", $AC445=""), "", IF($H445=$M$3, "", IF(OR(BF$7&lt;$AB445, $AC445&lt;BF$6),"", MAX(BF$10:BF444)+1)))</f>
        <v/>
      </c>
      <c r="BG445" s="5" t="str">
        <f>IF(OR($AB445="", $AC445=""), "", IF($H445=$M$3, "", IF(OR(BG$7&lt;$AB445, $AC445&lt;BG$6),"", MAX(BG$10:BG444)+1)))</f>
        <v/>
      </c>
      <c r="BH445" s="5" t="str">
        <f>IF(OR($AB445="", $AC445=""), "", IF($H445=$M$3, "", IF(OR(BH$7&lt;$AB445, $AC445&lt;BH$6),"", MAX(BH$10:BH444)+1)))</f>
        <v/>
      </c>
      <c r="BI445" s="5" t="str">
        <f>IF(OR($AB445="", $AC445=""), "", IF($H445=$M$3, "", IF(OR(BI$7&lt;$AB445, $AC445&lt;BI$6),"", MAX(BI$10:BI444)+1)))</f>
        <v/>
      </c>
      <c r="BK445" s="5" t="str" cm="1">
        <f t="array" aca="1" ref="BK445" ca="1">IFERROR(INDEX($AE445:$BI445, $BJ445, MATCH($BK$9, $AE$9:$BI$9, 0)), "")</f>
        <v/>
      </c>
    </row>
    <row r="446" spans="1:63" x14ac:dyDescent="0.25">
      <c r="A446" s="2"/>
      <c r="B446" s="254"/>
      <c r="C446" s="255"/>
      <c r="D446" s="256"/>
      <c r="E446" s="257"/>
      <c r="F446" s="257"/>
      <c r="G446" s="258"/>
      <c r="H446" s="259"/>
      <c r="I446" s="16"/>
      <c r="J446" s="5" t="str">
        <f t="shared" si="59"/>
        <v/>
      </c>
      <c r="K446" s="2"/>
      <c r="O446" s="5" t="str">
        <f t="shared" si="57"/>
        <v/>
      </c>
      <c r="Q446" s="5" t="str">
        <f t="shared" si="60"/>
        <v/>
      </c>
      <c r="S446" s="5" t="str">
        <f t="shared" si="58"/>
        <v/>
      </c>
      <c r="U446" s="64" t="str">
        <f>IF($D446="","", IF(COUNTIF('Intro &amp; Setup'!$AW$49:$AW$88, $D446)&gt;0, "BH", TEXT($D446, "ddd")))</f>
        <v/>
      </c>
      <c r="V446" s="65" t="str">
        <f>IF($G446="", "", IF(COUNTIF('Intro &amp; Setup'!$AW$49:$AW$88, $G446)&gt;0, "BH", TEXT($G446, "ddd")))</f>
        <v/>
      </c>
      <c r="W446" s="64" t="str">
        <f t="shared" si="61"/>
        <v/>
      </c>
      <c r="X446" s="65" t="str">
        <f t="shared" si="62"/>
        <v/>
      </c>
      <c r="Y446" s="64" t="str">
        <f>IF(F446="", "", IF(OR(F446&lt;'Intro &amp; Setup'!$Z$20, F446&gt;'Intro &amp; Setup'!$Z$22), "X", ""))</f>
        <v/>
      </c>
      <c r="Z446" s="65" t="str">
        <f>IF(G446="", "", IF(OR(G446&lt;'Intro &amp; Setup'!$Z$20, G446&gt;'Intro &amp; Setup'!$Z$22), "X", ""))</f>
        <v/>
      </c>
      <c r="AB446" s="58" t="str">
        <f t="shared" si="63"/>
        <v/>
      </c>
      <c r="AC446" s="59" t="str">
        <f t="shared" si="64"/>
        <v/>
      </c>
      <c r="AE446" s="5" t="str">
        <f>IF(OR($AB446="", $AC446=""), "", IF($H446=$M$3, "", IF(OR(AE$7&lt;$AB446, $AC446&lt;AE$6),"", MAX(AE$10:AE445)+1)))</f>
        <v/>
      </c>
      <c r="AF446" s="5" t="str">
        <f>IF(OR($AB446="", $AC446=""), "", IF($H446=$M$3, "", IF(OR(AF$7&lt;$AB446, $AC446&lt;AF$6),"", MAX(AF$10:AF445)+1)))</f>
        <v/>
      </c>
      <c r="AG446" s="5" t="str">
        <f>IF(OR($AB446="", $AC446=""), "", IF($H446=$M$3, "", IF(OR(AG$7&lt;$AB446, $AC446&lt;AG$6),"", MAX(AG$10:AG445)+1)))</f>
        <v/>
      </c>
      <c r="AH446" s="5" t="str">
        <f>IF(OR($AB446="", $AC446=""), "", IF($H446=$M$3, "", IF(OR(AH$7&lt;$AB446, $AC446&lt;AH$6),"", MAX(AH$10:AH445)+1)))</f>
        <v/>
      </c>
      <c r="AI446" s="5" t="str">
        <f>IF(OR($AB446="", $AC446=""), "", IF($H446=$M$3, "", IF(OR(AI$7&lt;$AB446, $AC446&lt;AI$6),"", MAX(AI$10:AI445)+1)))</f>
        <v/>
      </c>
      <c r="AJ446" s="5" t="str">
        <f>IF(OR($AB446="", $AC446=""), "", IF($H446=$M$3, "", IF(OR(AJ$7&lt;$AB446, $AC446&lt;AJ$6),"", MAX(AJ$10:AJ445)+1)))</f>
        <v/>
      </c>
      <c r="AK446" s="5" t="str">
        <f>IF(OR($AB446="", $AC446=""), "", IF($H446=$M$3, "", IF(OR(AK$7&lt;$AB446, $AC446&lt;AK$6),"", MAX(AK$10:AK445)+1)))</f>
        <v/>
      </c>
      <c r="AL446" s="5" t="str">
        <f>IF(OR($AB446="", $AC446=""), "", IF($H446=$M$3, "", IF(OR(AL$7&lt;$AB446, $AC446&lt;AL$6),"", MAX(AL$10:AL445)+1)))</f>
        <v/>
      </c>
      <c r="AM446" s="5" t="str">
        <f>IF(OR($AB446="", $AC446=""), "", IF($H446=$M$3, "", IF(OR(AM$7&lt;$AB446, $AC446&lt;AM$6),"", MAX(AM$10:AM445)+1)))</f>
        <v/>
      </c>
      <c r="AN446" s="5" t="str">
        <f>IF(OR($AB446="", $AC446=""), "", IF($H446=$M$3, "", IF(OR(AN$7&lt;$AB446, $AC446&lt;AN$6),"", MAX(AN$10:AN445)+1)))</f>
        <v/>
      </c>
      <c r="AO446" s="5" t="str">
        <f>IF(OR($AB446="", $AC446=""), "", IF($H446=$M$3, "", IF(OR(AO$7&lt;$AB446, $AC446&lt;AO$6),"", MAX(AO$10:AO445)+1)))</f>
        <v/>
      </c>
      <c r="AP446" s="5" t="str">
        <f>IF(OR($AB446="", $AC446=""), "", IF($H446=$M$3, "", IF(OR(AP$7&lt;$AB446, $AC446&lt;AP$6),"", MAX(AP$10:AP445)+1)))</f>
        <v/>
      </c>
      <c r="AQ446" s="5" t="str">
        <f>IF(OR($AB446="", $AC446=""), "", IF($H446=$M$3, "", IF(OR(AQ$7&lt;$AB446, $AC446&lt;AQ$6),"", MAX(AQ$10:AQ445)+1)))</f>
        <v/>
      </c>
      <c r="AR446" s="5" t="str">
        <f>IF(OR($AB446="", $AC446=""), "", IF($H446=$M$3, "", IF(OR(AR$7&lt;$AB446, $AC446&lt;AR$6),"", MAX(AR$10:AR445)+1)))</f>
        <v/>
      </c>
      <c r="AS446" s="5" t="str">
        <f>IF(OR($AB446="", $AC446=""), "", IF($H446=$M$3, "", IF(OR(AS$7&lt;$AB446, $AC446&lt;AS$6),"", MAX(AS$10:AS445)+1)))</f>
        <v/>
      </c>
      <c r="AT446" s="5" t="str">
        <f>IF(OR($AB446="", $AC446=""), "", IF($H446=$M$3, "", IF(OR(AT$7&lt;$AB446, $AC446&lt;AT$6),"", MAX(AT$10:AT445)+1)))</f>
        <v/>
      </c>
      <c r="AU446" s="5" t="str">
        <f>IF(OR($AB446="", $AC446=""), "", IF($H446=$M$3, "", IF(OR(AU$7&lt;$AB446, $AC446&lt;AU$6),"", MAX(AU$10:AU445)+1)))</f>
        <v/>
      </c>
      <c r="AV446" s="5" t="str">
        <f>IF(OR($AB446="", $AC446=""), "", IF($H446=$M$3, "", IF(OR(AV$7&lt;$AB446, $AC446&lt;AV$6),"", MAX(AV$10:AV445)+1)))</f>
        <v/>
      </c>
      <c r="AW446" s="5" t="str">
        <f>IF(OR($AB446="", $AC446=""), "", IF($H446=$M$3, "", IF(OR(AW$7&lt;$AB446, $AC446&lt;AW$6),"", MAX(AW$10:AW445)+1)))</f>
        <v/>
      </c>
      <c r="AX446" s="5" t="str">
        <f>IF(OR($AB446="", $AC446=""), "", IF($H446=$M$3, "", IF(OR(AX$7&lt;$AB446, $AC446&lt;AX$6),"", MAX(AX$10:AX445)+1)))</f>
        <v/>
      </c>
      <c r="AY446" s="5" t="str">
        <f>IF(OR($AB446="", $AC446=""), "", IF($H446=$M$3, "", IF(OR(AY$7&lt;$AB446, $AC446&lt;AY$6),"", MAX(AY$10:AY445)+1)))</f>
        <v/>
      </c>
      <c r="AZ446" s="5" t="str">
        <f>IF(OR($AB446="", $AC446=""), "", IF($H446=$M$3, "", IF(OR(AZ$7&lt;$AB446, $AC446&lt;AZ$6),"", MAX(AZ$10:AZ445)+1)))</f>
        <v/>
      </c>
      <c r="BA446" s="5" t="str">
        <f>IF(OR($AB446="", $AC446=""), "", IF($H446=$M$3, "", IF(OR(BA$7&lt;$AB446, $AC446&lt;BA$6),"", MAX(BA$10:BA445)+1)))</f>
        <v/>
      </c>
      <c r="BB446" s="5" t="str">
        <f>IF(OR($AB446="", $AC446=""), "", IF($H446=$M$3, "", IF(OR(BB$7&lt;$AB446, $AC446&lt;BB$6),"", MAX(BB$10:BB445)+1)))</f>
        <v/>
      </c>
      <c r="BC446" s="5" t="str">
        <f>IF(OR($AB446="", $AC446=""), "", IF($H446=$M$3, "", IF(OR(BC$7&lt;$AB446, $AC446&lt;BC$6),"", MAX(BC$10:BC445)+1)))</f>
        <v/>
      </c>
      <c r="BD446" s="5" t="str">
        <f>IF(OR($AB446="", $AC446=""), "", IF($H446=$M$3, "", IF(OR(BD$7&lt;$AB446, $AC446&lt;BD$6),"", MAX(BD$10:BD445)+1)))</f>
        <v/>
      </c>
      <c r="BE446" s="5" t="str">
        <f>IF(OR($AB446="", $AC446=""), "", IF($H446=$M$3, "", IF(OR(BE$7&lt;$AB446, $AC446&lt;BE$6),"", MAX(BE$10:BE445)+1)))</f>
        <v/>
      </c>
      <c r="BF446" s="5" t="str">
        <f>IF(OR($AB446="", $AC446=""), "", IF($H446=$M$3, "", IF(OR(BF$7&lt;$AB446, $AC446&lt;BF$6),"", MAX(BF$10:BF445)+1)))</f>
        <v/>
      </c>
      <c r="BG446" s="5" t="str">
        <f>IF(OR($AB446="", $AC446=""), "", IF($H446=$M$3, "", IF(OR(BG$7&lt;$AB446, $AC446&lt;BG$6),"", MAX(BG$10:BG445)+1)))</f>
        <v/>
      </c>
      <c r="BH446" s="5" t="str">
        <f>IF(OR($AB446="", $AC446=""), "", IF($H446=$M$3, "", IF(OR(BH$7&lt;$AB446, $AC446&lt;BH$6),"", MAX(BH$10:BH445)+1)))</f>
        <v/>
      </c>
      <c r="BI446" s="5" t="str">
        <f>IF(OR($AB446="", $AC446=""), "", IF($H446=$M$3, "", IF(OR(BI$7&lt;$AB446, $AC446&lt;BI$6),"", MAX(BI$10:BI445)+1)))</f>
        <v/>
      </c>
      <c r="BK446" s="5" t="str" cm="1">
        <f t="array" aca="1" ref="BK446" ca="1">IFERROR(INDEX($AE446:$BI446, $BJ446, MATCH($BK$9, $AE$9:$BI$9, 0)), "")</f>
        <v/>
      </c>
    </row>
    <row r="447" spans="1:63" x14ac:dyDescent="0.25">
      <c r="A447" s="2"/>
      <c r="B447" s="254"/>
      <c r="C447" s="255"/>
      <c r="D447" s="256"/>
      <c r="E447" s="257"/>
      <c r="F447" s="257"/>
      <c r="G447" s="258"/>
      <c r="H447" s="259"/>
      <c r="I447" s="16"/>
      <c r="J447" s="5" t="str">
        <f t="shared" si="59"/>
        <v/>
      </c>
      <c r="K447" s="2"/>
      <c r="O447" s="5" t="str">
        <f t="shared" si="57"/>
        <v/>
      </c>
      <c r="Q447" s="5" t="str">
        <f t="shared" si="60"/>
        <v/>
      </c>
      <c r="S447" s="5" t="str">
        <f t="shared" si="58"/>
        <v/>
      </c>
      <c r="U447" s="64" t="str">
        <f>IF($D447="","", IF(COUNTIF('Intro &amp; Setup'!$AW$49:$AW$88, $D447)&gt;0, "BH", TEXT($D447, "ddd")))</f>
        <v/>
      </c>
      <c r="V447" s="65" t="str">
        <f>IF($G447="", "", IF(COUNTIF('Intro &amp; Setup'!$AW$49:$AW$88, $G447)&gt;0, "BH", TEXT($G447, "ddd")))</f>
        <v/>
      </c>
      <c r="W447" s="64" t="str">
        <f t="shared" si="61"/>
        <v/>
      </c>
      <c r="X447" s="65" t="str">
        <f t="shared" si="62"/>
        <v/>
      </c>
      <c r="Y447" s="64" t="str">
        <f>IF(F447="", "", IF(OR(F447&lt;'Intro &amp; Setup'!$Z$20, F447&gt;'Intro &amp; Setup'!$Z$22), "X", ""))</f>
        <v/>
      </c>
      <c r="Z447" s="65" t="str">
        <f>IF(G447="", "", IF(OR(G447&lt;'Intro &amp; Setup'!$Z$20, G447&gt;'Intro &amp; Setup'!$Z$22), "X", ""))</f>
        <v/>
      </c>
      <c r="AB447" s="58" t="str">
        <f t="shared" si="63"/>
        <v/>
      </c>
      <c r="AC447" s="59" t="str">
        <f t="shared" si="64"/>
        <v/>
      </c>
      <c r="AE447" s="5" t="str">
        <f>IF(OR($AB447="", $AC447=""), "", IF($H447=$M$3, "", IF(OR(AE$7&lt;$AB447, $AC447&lt;AE$6),"", MAX(AE$10:AE446)+1)))</f>
        <v/>
      </c>
      <c r="AF447" s="5" t="str">
        <f>IF(OR($AB447="", $AC447=""), "", IF($H447=$M$3, "", IF(OR(AF$7&lt;$AB447, $AC447&lt;AF$6),"", MAX(AF$10:AF446)+1)))</f>
        <v/>
      </c>
      <c r="AG447" s="5" t="str">
        <f>IF(OR($AB447="", $AC447=""), "", IF($H447=$M$3, "", IF(OR(AG$7&lt;$AB447, $AC447&lt;AG$6),"", MAX(AG$10:AG446)+1)))</f>
        <v/>
      </c>
      <c r="AH447" s="5" t="str">
        <f>IF(OR($AB447="", $AC447=""), "", IF($H447=$M$3, "", IF(OR(AH$7&lt;$AB447, $AC447&lt;AH$6),"", MAX(AH$10:AH446)+1)))</f>
        <v/>
      </c>
      <c r="AI447" s="5" t="str">
        <f>IF(OR($AB447="", $AC447=""), "", IF($H447=$M$3, "", IF(OR(AI$7&lt;$AB447, $AC447&lt;AI$6),"", MAX(AI$10:AI446)+1)))</f>
        <v/>
      </c>
      <c r="AJ447" s="5" t="str">
        <f>IF(OR($AB447="", $AC447=""), "", IF($H447=$M$3, "", IF(OR(AJ$7&lt;$AB447, $AC447&lt;AJ$6),"", MAX(AJ$10:AJ446)+1)))</f>
        <v/>
      </c>
      <c r="AK447" s="5" t="str">
        <f>IF(OR($AB447="", $AC447=""), "", IF($H447=$M$3, "", IF(OR(AK$7&lt;$AB447, $AC447&lt;AK$6),"", MAX(AK$10:AK446)+1)))</f>
        <v/>
      </c>
      <c r="AL447" s="5" t="str">
        <f>IF(OR($AB447="", $AC447=""), "", IF($H447=$M$3, "", IF(OR(AL$7&lt;$AB447, $AC447&lt;AL$6),"", MAX(AL$10:AL446)+1)))</f>
        <v/>
      </c>
      <c r="AM447" s="5" t="str">
        <f>IF(OR($AB447="", $AC447=""), "", IF($H447=$M$3, "", IF(OR(AM$7&lt;$AB447, $AC447&lt;AM$6),"", MAX(AM$10:AM446)+1)))</f>
        <v/>
      </c>
      <c r="AN447" s="5" t="str">
        <f>IF(OR($AB447="", $AC447=""), "", IF($H447=$M$3, "", IF(OR(AN$7&lt;$AB447, $AC447&lt;AN$6),"", MAX(AN$10:AN446)+1)))</f>
        <v/>
      </c>
      <c r="AO447" s="5" t="str">
        <f>IF(OR($AB447="", $AC447=""), "", IF($H447=$M$3, "", IF(OR(AO$7&lt;$AB447, $AC447&lt;AO$6),"", MAX(AO$10:AO446)+1)))</f>
        <v/>
      </c>
      <c r="AP447" s="5" t="str">
        <f>IF(OR($AB447="", $AC447=""), "", IF($H447=$M$3, "", IF(OR(AP$7&lt;$AB447, $AC447&lt;AP$6),"", MAX(AP$10:AP446)+1)))</f>
        <v/>
      </c>
      <c r="AQ447" s="5" t="str">
        <f>IF(OR($AB447="", $AC447=""), "", IF($H447=$M$3, "", IF(OR(AQ$7&lt;$AB447, $AC447&lt;AQ$6),"", MAX(AQ$10:AQ446)+1)))</f>
        <v/>
      </c>
      <c r="AR447" s="5" t="str">
        <f>IF(OR($AB447="", $AC447=""), "", IF($H447=$M$3, "", IF(OR(AR$7&lt;$AB447, $AC447&lt;AR$6),"", MAX(AR$10:AR446)+1)))</f>
        <v/>
      </c>
      <c r="AS447" s="5" t="str">
        <f>IF(OR($AB447="", $AC447=""), "", IF($H447=$M$3, "", IF(OR(AS$7&lt;$AB447, $AC447&lt;AS$6),"", MAX(AS$10:AS446)+1)))</f>
        <v/>
      </c>
      <c r="AT447" s="5" t="str">
        <f>IF(OR($AB447="", $AC447=""), "", IF($H447=$M$3, "", IF(OR(AT$7&lt;$AB447, $AC447&lt;AT$6),"", MAX(AT$10:AT446)+1)))</f>
        <v/>
      </c>
      <c r="AU447" s="5" t="str">
        <f>IF(OR($AB447="", $AC447=""), "", IF($H447=$M$3, "", IF(OR(AU$7&lt;$AB447, $AC447&lt;AU$6),"", MAX(AU$10:AU446)+1)))</f>
        <v/>
      </c>
      <c r="AV447" s="5" t="str">
        <f>IF(OR($AB447="", $AC447=""), "", IF($H447=$M$3, "", IF(OR(AV$7&lt;$AB447, $AC447&lt;AV$6),"", MAX(AV$10:AV446)+1)))</f>
        <v/>
      </c>
      <c r="AW447" s="5" t="str">
        <f>IF(OR($AB447="", $AC447=""), "", IF($H447=$M$3, "", IF(OR(AW$7&lt;$AB447, $AC447&lt;AW$6),"", MAX(AW$10:AW446)+1)))</f>
        <v/>
      </c>
      <c r="AX447" s="5" t="str">
        <f>IF(OR($AB447="", $AC447=""), "", IF($H447=$M$3, "", IF(OR(AX$7&lt;$AB447, $AC447&lt;AX$6),"", MAX(AX$10:AX446)+1)))</f>
        <v/>
      </c>
      <c r="AY447" s="5" t="str">
        <f>IF(OR($AB447="", $AC447=""), "", IF($H447=$M$3, "", IF(OR(AY$7&lt;$AB447, $AC447&lt;AY$6),"", MAX(AY$10:AY446)+1)))</f>
        <v/>
      </c>
      <c r="AZ447" s="5" t="str">
        <f>IF(OR($AB447="", $AC447=""), "", IF($H447=$M$3, "", IF(OR(AZ$7&lt;$AB447, $AC447&lt;AZ$6),"", MAX(AZ$10:AZ446)+1)))</f>
        <v/>
      </c>
      <c r="BA447" s="5" t="str">
        <f>IF(OR($AB447="", $AC447=""), "", IF($H447=$M$3, "", IF(OR(BA$7&lt;$AB447, $AC447&lt;BA$6),"", MAX(BA$10:BA446)+1)))</f>
        <v/>
      </c>
      <c r="BB447" s="5" t="str">
        <f>IF(OR($AB447="", $AC447=""), "", IF($H447=$M$3, "", IF(OR(BB$7&lt;$AB447, $AC447&lt;BB$6),"", MAX(BB$10:BB446)+1)))</f>
        <v/>
      </c>
      <c r="BC447" s="5" t="str">
        <f>IF(OR($AB447="", $AC447=""), "", IF($H447=$M$3, "", IF(OR(BC$7&lt;$AB447, $AC447&lt;BC$6),"", MAX(BC$10:BC446)+1)))</f>
        <v/>
      </c>
      <c r="BD447" s="5" t="str">
        <f>IF(OR($AB447="", $AC447=""), "", IF($H447=$M$3, "", IF(OR(BD$7&lt;$AB447, $AC447&lt;BD$6),"", MAX(BD$10:BD446)+1)))</f>
        <v/>
      </c>
      <c r="BE447" s="5" t="str">
        <f>IF(OR($AB447="", $AC447=""), "", IF($H447=$M$3, "", IF(OR(BE$7&lt;$AB447, $AC447&lt;BE$6),"", MAX(BE$10:BE446)+1)))</f>
        <v/>
      </c>
      <c r="BF447" s="5" t="str">
        <f>IF(OR($AB447="", $AC447=""), "", IF($H447=$M$3, "", IF(OR(BF$7&lt;$AB447, $AC447&lt;BF$6),"", MAX(BF$10:BF446)+1)))</f>
        <v/>
      </c>
      <c r="BG447" s="5" t="str">
        <f>IF(OR($AB447="", $AC447=""), "", IF($H447=$M$3, "", IF(OR(BG$7&lt;$AB447, $AC447&lt;BG$6),"", MAX(BG$10:BG446)+1)))</f>
        <v/>
      </c>
      <c r="BH447" s="5" t="str">
        <f>IF(OR($AB447="", $AC447=""), "", IF($H447=$M$3, "", IF(OR(BH$7&lt;$AB447, $AC447&lt;BH$6),"", MAX(BH$10:BH446)+1)))</f>
        <v/>
      </c>
      <c r="BI447" s="5" t="str">
        <f>IF(OR($AB447="", $AC447=""), "", IF($H447=$M$3, "", IF(OR(BI$7&lt;$AB447, $AC447&lt;BI$6),"", MAX(BI$10:BI446)+1)))</f>
        <v/>
      </c>
      <c r="BK447" s="5" t="str" cm="1">
        <f t="array" aca="1" ref="BK447" ca="1">IFERROR(INDEX($AE447:$BI447, $BJ447, MATCH($BK$9, $AE$9:$BI$9, 0)), "")</f>
        <v/>
      </c>
    </row>
    <row r="448" spans="1:63" x14ac:dyDescent="0.25">
      <c r="A448" s="2"/>
      <c r="B448" s="254"/>
      <c r="C448" s="255"/>
      <c r="D448" s="256"/>
      <c r="E448" s="257"/>
      <c r="F448" s="257"/>
      <c r="G448" s="258"/>
      <c r="H448" s="259"/>
      <c r="I448" s="16"/>
      <c r="J448" s="5" t="str">
        <f t="shared" si="59"/>
        <v/>
      </c>
      <c r="K448" s="2"/>
      <c r="O448" s="5" t="str">
        <f t="shared" si="57"/>
        <v/>
      </c>
      <c r="Q448" s="5" t="str">
        <f t="shared" si="60"/>
        <v/>
      </c>
      <c r="S448" s="5" t="str">
        <f t="shared" si="58"/>
        <v/>
      </c>
      <c r="U448" s="64" t="str">
        <f>IF($D448="","", IF(COUNTIF('Intro &amp; Setup'!$AW$49:$AW$88, $D448)&gt;0, "BH", TEXT($D448, "ddd")))</f>
        <v/>
      </c>
      <c r="V448" s="65" t="str">
        <f>IF($G448="", "", IF(COUNTIF('Intro &amp; Setup'!$AW$49:$AW$88, $G448)&gt;0, "BH", TEXT($G448, "ddd")))</f>
        <v/>
      </c>
      <c r="W448" s="64" t="str">
        <f t="shared" si="61"/>
        <v/>
      </c>
      <c r="X448" s="65" t="str">
        <f t="shared" si="62"/>
        <v/>
      </c>
      <c r="Y448" s="64" t="str">
        <f>IF(F448="", "", IF(OR(F448&lt;'Intro &amp; Setup'!$Z$20, F448&gt;'Intro &amp; Setup'!$Z$22), "X", ""))</f>
        <v/>
      </c>
      <c r="Z448" s="65" t="str">
        <f>IF(G448="", "", IF(OR(G448&lt;'Intro &amp; Setup'!$Z$20, G448&gt;'Intro &amp; Setup'!$Z$22), "X", ""))</f>
        <v/>
      </c>
      <c r="AB448" s="58" t="str">
        <f t="shared" si="63"/>
        <v/>
      </c>
      <c r="AC448" s="59" t="str">
        <f t="shared" si="64"/>
        <v/>
      </c>
      <c r="AE448" s="5" t="str">
        <f>IF(OR($AB448="", $AC448=""), "", IF($H448=$M$3, "", IF(OR(AE$7&lt;$AB448, $AC448&lt;AE$6),"", MAX(AE$10:AE447)+1)))</f>
        <v/>
      </c>
      <c r="AF448" s="5" t="str">
        <f>IF(OR($AB448="", $AC448=""), "", IF($H448=$M$3, "", IF(OR(AF$7&lt;$AB448, $AC448&lt;AF$6),"", MAX(AF$10:AF447)+1)))</f>
        <v/>
      </c>
      <c r="AG448" s="5" t="str">
        <f>IF(OR($AB448="", $AC448=""), "", IF($H448=$M$3, "", IF(OR(AG$7&lt;$AB448, $AC448&lt;AG$6),"", MAX(AG$10:AG447)+1)))</f>
        <v/>
      </c>
      <c r="AH448" s="5" t="str">
        <f>IF(OR($AB448="", $AC448=""), "", IF($H448=$M$3, "", IF(OR(AH$7&lt;$AB448, $AC448&lt;AH$6),"", MAX(AH$10:AH447)+1)))</f>
        <v/>
      </c>
      <c r="AI448" s="5" t="str">
        <f>IF(OR($AB448="", $AC448=""), "", IF($H448=$M$3, "", IF(OR(AI$7&lt;$AB448, $AC448&lt;AI$6),"", MAX(AI$10:AI447)+1)))</f>
        <v/>
      </c>
      <c r="AJ448" s="5" t="str">
        <f>IF(OR($AB448="", $AC448=""), "", IF($H448=$M$3, "", IF(OR(AJ$7&lt;$AB448, $AC448&lt;AJ$6),"", MAX(AJ$10:AJ447)+1)))</f>
        <v/>
      </c>
      <c r="AK448" s="5" t="str">
        <f>IF(OR($AB448="", $AC448=""), "", IF($H448=$M$3, "", IF(OR(AK$7&lt;$AB448, $AC448&lt;AK$6),"", MAX(AK$10:AK447)+1)))</f>
        <v/>
      </c>
      <c r="AL448" s="5" t="str">
        <f>IF(OR($AB448="", $AC448=""), "", IF($H448=$M$3, "", IF(OR(AL$7&lt;$AB448, $AC448&lt;AL$6),"", MAX(AL$10:AL447)+1)))</f>
        <v/>
      </c>
      <c r="AM448" s="5" t="str">
        <f>IF(OR($AB448="", $AC448=""), "", IF($H448=$M$3, "", IF(OR(AM$7&lt;$AB448, $AC448&lt;AM$6),"", MAX(AM$10:AM447)+1)))</f>
        <v/>
      </c>
      <c r="AN448" s="5" t="str">
        <f>IF(OR($AB448="", $AC448=""), "", IF($H448=$M$3, "", IF(OR(AN$7&lt;$AB448, $AC448&lt;AN$6),"", MAX(AN$10:AN447)+1)))</f>
        <v/>
      </c>
      <c r="AO448" s="5" t="str">
        <f>IF(OR($AB448="", $AC448=""), "", IF($H448=$M$3, "", IF(OR(AO$7&lt;$AB448, $AC448&lt;AO$6),"", MAX(AO$10:AO447)+1)))</f>
        <v/>
      </c>
      <c r="AP448" s="5" t="str">
        <f>IF(OR($AB448="", $AC448=""), "", IF($H448=$M$3, "", IF(OR(AP$7&lt;$AB448, $AC448&lt;AP$6),"", MAX(AP$10:AP447)+1)))</f>
        <v/>
      </c>
      <c r="AQ448" s="5" t="str">
        <f>IF(OR($AB448="", $AC448=""), "", IF($H448=$M$3, "", IF(OR(AQ$7&lt;$AB448, $AC448&lt;AQ$6),"", MAX(AQ$10:AQ447)+1)))</f>
        <v/>
      </c>
      <c r="AR448" s="5" t="str">
        <f>IF(OR($AB448="", $AC448=""), "", IF($H448=$M$3, "", IF(OR(AR$7&lt;$AB448, $AC448&lt;AR$6),"", MAX(AR$10:AR447)+1)))</f>
        <v/>
      </c>
      <c r="AS448" s="5" t="str">
        <f>IF(OR($AB448="", $AC448=""), "", IF($H448=$M$3, "", IF(OR(AS$7&lt;$AB448, $AC448&lt;AS$6),"", MAX(AS$10:AS447)+1)))</f>
        <v/>
      </c>
      <c r="AT448" s="5" t="str">
        <f>IF(OR($AB448="", $AC448=""), "", IF($H448=$M$3, "", IF(OR(AT$7&lt;$AB448, $AC448&lt;AT$6),"", MAX(AT$10:AT447)+1)))</f>
        <v/>
      </c>
      <c r="AU448" s="5" t="str">
        <f>IF(OR($AB448="", $AC448=""), "", IF($H448=$M$3, "", IF(OR(AU$7&lt;$AB448, $AC448&lt;AU$6),"", MAX(AU$10:AU447)+1)))</f>
        <v/>
      </c>
      <c r="AV448" s="5" t="str">
        <f>IF(OR($AB448="", $AC448=""), "", IF($H448=$M$3, "", IF(OR(AV$7&lt;$AB448, $AC448&lt;AV$6),"", MAX(AV$10:AV447)+1)))</f>
        <v/>
      </c>
      <c r="AW448" s="5" t="str">
        <f>IF(OR($AB448="", $AC448=""), "", IF($H448=$M$3, "", IF(OR(AW$7&lt;$AB448, $AC448&lt;AW$6),"", MAX(AW$10:AW447)+1)))</f>
        <v/>
      </c>
      <c r="AX448" s="5" t="str">
        <f>IF(OR($AB448="", $AC448=""), "", IF($H448=$M$3, "", IF(OR(AX$7&lt;$AB448, $AC448&lt;AX$6),"", MAX(AX$10:AX447)+1)))</f>
        <v/>
      </c>
      <c r="AY448" s="5" t="str">
        <f>IF(OR($AB448="", $AC448=""), "", IF($H448=$M$3, "", IF(OR(AY$7&lt;$AB448, $AC448&lt;AY$6),"", MAX(AY$10:AY447)+1)))</f>
        <v/>
      </c>
      <c r="AZ448" s="5" t="str">
        <f>IF(OR($AB448="", $AC448=""), "", IF($H448=$M$3, "", IF(OR(AZ$7&lt;$AB448, $AC448&lt;AZ$6),"", MAX(AZ$10:AZ447)+1)))</f>
        <v/>
      </c>
      <c r="BA448" s="5" t="str">
        <f>IF(OR($AB448="", $AC448=""), "", IF($H448=$M$3, "", IF(OR(BA$7&lt;$AB448, $AC448&lt;BA$6),"", MAX(BA$10:BA447)+1)))</f>
        <v/>
      </c>
      <c r="BB448" s="5" t="str">
        <f>IF(OR($AB448="", $AC448=""), "", IF($H448=$M$3, "", IF(OR(BB$7&lt;$AB448, $AC448&lt;BB$6),"", MAX(BB$10:BB447)+1)))</f>
        <v/>
      </c>
      <c r="BC448" s="5" t="str">
        <f>IF(OR($AB448="", $AC448=""), "", IF($H448=$M$3, "", IF(OR(BC$7&lt;$AB448, $AC448&lt;BC$6),"", MAX(BC$10:BC447)+1)))</f>
        <v/>
      </c>
      <c r="BD448" s="5" t="str">
        <f>IF(OR($AB448="", $AC448=""), "", IF($H448=$M$3, "", IF(OR(BD$7&lt;$AB448, $AC448&lt;BD$6),"", MAX(BD$10:BD447)+1)))</f>
        <v/>
      </c>
      <c r="BE448" s="5" t="str">
        <f>IF(OR($AB448="", $AC448=""), "", IF($H448=$M$3, "", IF(OR(BE$7&lt;$AB448, $AC448&lt;BE$6),"", MAX(BE$10:BE447)+1)))</f>
        <v/>
      </c>
      <c r="BF448" s="5" t="str">
        <f>IF(OR($AB448="", $AC448=""), "", IF($H448=$M$3, "", IF(OR(BF$7&lt;$AB448, $AC448&lt;BF$6),"", MAX(BF$10:BF447)+1)))</f>
        <v/>
      </c>
      <c r="BG448" s="5" t="str">
        <f>IF(OR($AB448="", $AC448=""), "", IF($H448=$M$3, "", IF(OR(BG$7&lt;$AB448, $AC448&lt;BG$6),"", MAX(BG$10:BG447)+1)))</f>
        <v/>
      </c>
      <c r="BH448" s="5" t="str">
        <f>IF(OR($AB448="", $AC448=""), "", IF($H448=$M$3, "", IF(OR(BH$7&lt;$AB448, $AC448&lt;BH$6),"", MAX(BH$10:BH447)+1)))</f>
        <v/>
      </c>
      <c r="BI448" s="5" t="str">
        <f>IF(OR($AB448="", $AC448=""), "", IF($H448=$M$3, "", IF(OR(BI$7&lt;$AB448, $AC448&lt;BI$6),"", MAX(BI$10:BI447)+1)))</f>
        <v/>
      </c>
      <c r="BK448" s="5" t="str" cm="1">
        <f t="array" aca="1" ref="BK448" ca="1">IFERROR(INDEX($AE448:$BI448, $BJ448, MATCH($BK$9, $AE$9:$BI$9, 0)), "")</f>
        <v/>
      </c>
    </row>
    <row r="449" spans="1:63" x14ac:dyDescent="0.25">
      <c r="A449" s="2"/>
      <c r="B449" s="254"/>
      <c r="C449" s="255"/>
      <c r="D449" s="256"/>
      <c r="E449" s="257"/>
      <c r="F449" s="257"/>
      <c r="G449" s="258"/>
      <c r="H449" s="259"/>
      <c r="I449" s="16"/>
      <c r="J449" s="5" t="str">
        <f t="shared" si="59"/>
        <v/>
      </c>
      <c r="K449" s="2"/>
      <c r="O449" s="5" t="str">
        <f t="shared" si="57"/>
        <v/>
      </c>
      <c r="Q449" s="5" t="str">
        <f t="shared" si="60"/>
        <v/>
      </c>
      <c r="S449" s="5" t="str">
        <f t="shared" si="58"/>
        <v/>
      </c>
      <c r="U449" s="64" t="str">
        <f>IF($D449="","", IF(COUNTIF('Intro &amp; Setup'!$AW$49:$AW$88, $D449)&gt;0, "BH", TEXT($D449, "ddd")))</f>
        <v/>
      </c>
      <c r="V449" s="65" t="str">
        <f>IF($G449="", "", IF(COUNTIF('Intro &amp; Setup'!$AW$49:$AW$88, $G449)&gt;0, "BH", TEXT($G449, "ddd")))</f>
        <v/>
      </c>
      <c r="W449" s="64" t="str">
        <f t="shared" si="61"/>
        <v/>
      </c>
      <c r="X449" s="65" t="str">
        <f t="shared" si="62"/>
        <v/>
      </c>
      <c r="Y449" s="64" t="str">
        <f>IF(F449="", "", IF(OR(F449&lt;'Intro &amp; Setup'!$Z$20, F449&gt;'Intro &amp; Setup'!$Z$22), "X", ""))</f>
        <v/>
      </c>
      <c r="Z449" s="65" t="str">
        <f>IF(G449="", "", IF(OR(G449&lt;'Intro &amp; Setup'!$Z$20, G449&gt;'Intro &amp; Setup'!$Z$22), "X", ""))</f>
        <v/>
      </c>
      <c r="AB449" s="58" t="str">
        <f t="shared" si="63"/>
        <v/>
      </c>
      <c r="AC449" s="59" t="str">
        <f t="shared" si="64"/>
        <v/>
      </c>
      <c r="AE449" s="5" t="str">
        <f>IF(OR($AB449="", $AC449=""), "", IF($H449=$M$3, "", IF(OR(AE$7&lt;$AB449, $AC449&lt;AE$6),"", MAX(AE$10:AE448)+1)))</f>
        <v/>
      </c>
      <c r="AF449" s="5" t="str">
        <f>IF(OR($AB449="", $AC449=""), "", IF($H449=$M$3, "", IF(OR(AF$7&lt;$AB449, $AC449&lt;AF$6),"", MAX(AF$10:AF448)+1)))</f>
        <v/>
      </c>
      <c r="AG449" s="5" t="str">
        <f>IF(OR($AB449="", $AC449=""), "", IF($H449=$M$3, "", IF(OR(AG$7&lt;$AB449, $AC449&lt;AG$6),"", MAX(AG$10:AG448)+1)))</f>
        <v/>
      </c>
      <c r="AH449" s="5" t="str">
        <f>IF(OR($AB449="", $AC449=""), "", IF($H449=$M$3, "", IF(OR(AH$7&lt;$AB449, $AC449&lt;AH$6),"", MAX(AH$10:AH448)+1)))</f>
        <v/>
      </c>
      <c r="AI449" s="5" t="str">
        <f>IF(OR($AB449="", $AC449=""), "", IF($H449=$M$3, "", IF(OR(AI$7&lt;$AB449, $AC449&lt;AI$6),"", MAX(AI$10:AI448)+1)))</f>
        <v/>
      </c>
      <c r="AJ449" s="5" t="str">
        <f>IF(OR($AB449="", $AC449=""), "", IF($H449=$M$3, "", IF(OR(AJ$7&lt;$AB449, $AC449&lt;AJ$6),"", MAX(AJ$10:AJ448)+1)))</f>
        <v/>
      </c>
      <c r="AK449" s="5" t="str">
        <f>IF(OR($AB449="", $AC449=""), "", IF($H449=$M$3, "", IF(OR(AK$7&lt;$AB449, $AC449&lt;AK$6),"", MAX(AK$10:AK448)+1)))</f>
        <v/>
      </c>
      <c r="AL449" s="5" t="str">
        <f>IF(OR($AB449="", $AC449=""), "", IF($H449=$M$3, "", IF(OR(AL$7&lt;$AB449, $AC449&lt;AL$6),"", MAX(AL$10:AL448)+1)))</f>
        <v/>
      </c>
      <c r="AM449" s="5" t="str">
        <f>IF(OR($AB449="", $AC449=""), "", IF($H449=$M$3, "", IF(OR(AM$7&lt;$AB449, $AC449&lt;AM$6),"", MAX(AM$10:AM448)+1)))</f>
        <v/>
      </c>
      <c r="AN449" s="5" t="str">
        <f>IF(OR($AB449="", $AC449=""), "", IF($H449=$M$3, "", IF(OR(AN$7&lt;$AB449, $AC449&lt;AN$6),"", MAX(AN$10:AN448)+1)))</f>
        <v/>
      </c>
      <c r="AO449" s="5" t="str">
        <f>IF(OR($AB449="", $AC449=""), "", IF($H449=$M$3, "", IF(OR(AO$7&lt;$AB449, $AC449&lt;AO$6),"", MAX(AO$10:AO448)+1)))</f>
        <v/>
      </c>
      <c r="AP449" s="5" t="str">
        <f>IF(OR($AB449="", $AC449=""), "", IF($H449=$M$3, "", IF(OR(AP$7&lt;$AB449, $AC449&lt;AP$6),"", MAX(AP$10:AP448)+1)))</f>
        <v/>
      </c>
      <c r="AQ449" s="5" t="str">
        <f>IF(OR($AB449="", $AC449=""), "", IF($H449=$M$3, "", IF(OR(AQ$7&lt;$AB449, $AC449&lt;AQ$6),"", MAX(AQ$10:AQ448)+1)))</f>
        <v/>
      </c>
      <c r="AR449" s="5" t="str">
        <f>IF(OR($AB449="", $AC449=""), "", IF($H449=$M$3, "", IF(OR(AR$7&lt;$AB449, $AC449&lt;AR$6),"", MAX(AR$10:AR448)+1)))</f>
        <v/>
      </c>
      <c r="AS449" s="5" t="str">
        <f>IF(OR($AB449="", $AC449=""), "", IF($H449=$M$3, "", IF(OR(AS$7&lt;$AB449, $AC449&lt;AS$6),"", MAX(AS$10:AS448)+1)))</f>
        <v/>
      </c>
      <c r="AT449" s="5" t="str">
        <f>IF(OR($AB449="", $AC449=""), "", IF($H449=$M$3, "", IF(OR(AT$7&lt;$AB449, $AC449&lt;AT$6),"", MAX(AT$10:AT448)+1)))</f>
        <v/>
      </c>
      <c r="AU449" s="5" t="str">
        <f>IF(OR($AB449="", $AC449=""), "", IF($H449=$M$3, "", IF(OR(AU$7&lt;$AB449, $AC449&lt;AU$6),"", MAX(AU$10:AU448)+1)))</f>
        <v/>
      </c>
      <c r="AV449" s="5" t="str">
        <f>IF(OR($AB449="", $AC449=""), "", IF($H449=$M$3, "", IF(OR(AV$7&lt;$AB449, $AC449&lt;AV$6),"", MAX(AV$10:AV448)+1)))</f>
        <v/>
      </c>
      <c r="AW449" s="5" t="str">
        <f>IF(OR($AB449="", $AC449=""), "", IF($H449=$M$3, "", IF(OR(AW$7&lt;$AB449, $AC449&lt;AW$6),"", MAX(AW$10:AW448)+1)))</f>
        <v/>
      </c>
      <c r="AX449" s="5" t="str">
        <f>IF(OR($AB449="", $AC449=""), "", IF($H449=$M$3, "", IF(OR(AX$7&lt;$AB449, $AC449&lt;AX$6),"", MAX(AX$10:AX448)+1)))</f>
        <v/>
      </c>
      <c r="AY449" s="5" t="str">
        <f>IF(OR($AB449="", $AC449=""), "", IF($H449=$M$3, "", IF(OR(AY$7&lt;$AB449, $AC449&lt;AY$6),"", MAX(AY$10:AY448)+1)))</f>
        <v/>
      </c>
      <c r="AZ449" s="5" t="str">
        <f>IF(OR($AB449="", $AC449=""), "", IF($H449=$M$3, "", IF(OR(AZ$7&lt;$AB449, $AC449&lt;AZ$6),"", MAX(AZ$10:AZ448)+1)))</f>
        <v/>
      </c>
      <c r="BA449" s="5" t="str">
        <f>IF(OR($AB449="", $AC449=""), "", IF($H449=$M$3, "", IF(OR(BA$7&lt;$AB449, $AC449&lt;BA$6),"", MAX(BA$10:BA448)+1)))</f>
        <v/>
      </c>
      <c r="BB449" s="5" t="str">
        <f>IF(OR($AB449="", $AC449=""), "", IF($H449=$M$3, "", IF(OR(BB$7&lt;$AB449, $AC449&lt;BB$6),"", MAX(BB$10:BB448)+1)))</f>
        <v/>
      </c>
      <c r="BC449" s="5" t="str">
        <f>IF(OR($AB449="", $AC449=""), "", IF($H449=$M$3, "", IF(OR(BC$7&lt;$AB449, $AC449&lt;BC$6),"", MAX(BC$10:BC448)+1)))</f>
        <v/>
      </c>
      <c r="BD449" s="5" t="str">
        <f>IF(OR($AB449="", $AC449=""), "", IF($H449=$M$3, "", IF(OR(BD$7&lt;$AB449, $AC449&lt;BD$6),"", MAX(BD$10:BD448)+1)))</f>
        <v/>
      </c>
      <c r="BE449" s="5" t="str">
        <f>IF(OR($AB449="", $AC449=""), "", IF($H449=$M$3, "", IF(OR(BE$7&lt;$AB449, $AC449&lt;BE$6),"", MAX(BE$10:BE448)+1)))</f>
        <v/>
      </c>
      <c r="BF449" s="5" t="str">
        <f>IF(OR($AB449="", $AC449=""), "", IF($H449=$M$3, "", IF(OR(BF$7&lt;$AB449, $AC449&lt;BF$6),"", MAX(BF$10:BF448)+1)))</f>
        <v/>
      </c>
      <c r="BG449" s="5" t="str">
        <f>IF(OR($AB449="", $AC449=""), "", IF($H449=$M$3, "", IF(OR(BG$7&lt;$AB449, $AC449&lt;BG$6),"", MAX(BG$10:BG448)+1)))</f>
        <v/>
      </c>
      <c r="BH449" s="5" t="str">
        <f>IF(OR($AB449="", $AC449=""), "", IF($H449=$M$3, "", IF(OR(BH$7&lt;$AB449, $AC449&lt;BH$6),"", MAX(BH$10:BH448)+1)))</f>
        <v/>
      </c>
      <c r="BI449" s="5" t="str">
        <f>IF(OR($AB449="", $AC449=""), "", IF($H449=$M$3, "", IF(OR(BI$7&lt;$AB449, $AC449&lt;BI$6),"", MAX(BI$10:BI448)+1)))</f>
        <v/>
      </c>
      <c r="BK449" s="5" t="str" cm="1">
        <f t="array" aca="1" ref="BK449" ca="1">IFERROR(INDEX($AE449:$BI449, $BJ449, MATCH($BK$9, $AE$9:$BI$9, 0)), "")</f>
        <v/>
      </c>
    </row>
    <row r="450" spans="1:63" x14ac:dyDescent="0.25">
      <c r="A450" s="2"/>
      <c r="B450" s="254"/>
      <c r="C450" s="255"/>
      <c r="D450" s="256"/>
      <c r="E450" s="257"/>
      <c r="F450" s="257"/>
      <c r="G450" s="258"/>
      <c r="H450" s="259"/>
      <c r="I450" s="16"/>
      <c r="J450" s="5" t="str">
        <f t="shared" si="59"/>
        <v/>
      </c>
      <c r="K450" s="2"/>
      <c r="O450" s="5" t="str">
        <f t="shared" si="57"/>
        <v/>
      </c>
      <c r="Q450" s="5" t="str">
        <f t="shared" si="60"/>
        <v/>
      </c>
      <c r="S450" s="5" t="str">
        <f t="shared" si="58"/>
        <v/>
      </c>
      <c r="U450" s="64" t="str">
        <f>IF($D450="","", IF(COUNTIF('Intro &amp; Setup'!$AW$49:$AW$88, $D450)&gt;0, "BH", TEXT($D450, "ddd")))</f>
        <v/>
      </c>
      <c r="V450" s="65" t="str">
        <f>IF($G450="", "", IF(COUNTIF('Intro &amp; Setup'!$AW$49:$AW$88, $G450)&gt;0, "BH", TEXT($G450, "ddd")))</f>
        <v/>
      </c>
      <c r="W450" s="64" t="str">
        <f t="shared" si="61"/>
        <v/>
      </c>
      <c r="X450" s="65" t="str">
        <f t="shared" si="62"/>
        <v/>
      </c>
      <c r="Y450" s="64" t="str">
        <f>IF(F450="", "", IF(OR(F450&lt;'Intro &amp; Setup'!$Z$20, F450&gt;'Intro &amp; Setup'!$Z$22), "X", ""))</f>
        <v/>
      </c>
      <c r="Z450" s="65" t="str">
        <f>IF(G450="", "", IF(OR(G450&lt;'Intro &amp; Setup'!$Z$20, G450&gt;'Intro &amp; Setup'!$Z$22), "X", ""))</f>
        <v/>
      </c>
      <c r="AB450" s="58" t="str">
        <f t="shared" si="63"/>
        <v/>
      </c>
      <c r="AC450" s="59" t="str">
        <f t="shared" si="64"/>
        <v/>
      </c>
      <c r="AE450" s="5" t="str">
        <f>IF(OR($AB450="", $AC450=""), "", IF($H450=$M$3, "", IF(OR(AE$7&lt;$AB450, $AC450&lt;AE$6),"", MAX(AE$10:AE449)+1)))</f>
        <v/>
      </c>
      <c r="AF450" s="5" t="str">
        <f>IF(OR($AB450="", $AC450=""), "", IF($H450=$M$3, "", IF(OR(AF$7&lt;$AB450, $AC450&lt;AF$6),"", MAX(AF$10:AF449)+1)))</f>
        <v/>
      </c>
      <c r="AG450" s="5" t="str">
        <f>IF(OR($AB450="", $AC450=""), "", IF($H450=$M$3, "", IF(OR(AG$7&lt;$AB450, $AC450&lt;AG$6),"", MAX(AG$10:AG449)+1)))</f>
        <v/>
      </c>
      <c r="AH450" s="5" t="str">
        <f>IF(OR($AB450="", $AC450=""), "", IF($H450=$M$3, "", IF(OR(AH$7&lt;$AB450, $AC450&lt;AH$6),"", MAX(AH$10:AH449)+1)))</f>
        <v/>
      </c>
      <c r="AI450" s="5" t="str">
        <f>IF(OR($AB450="", $AC450=""), "", IF($H450=$M$3, "", IF(OR(AI$7&lt;$AB450, $AC450&lt;AI$6),"", MAX(AI$10:AI449)+1)))</f>
        <v/>
      </c>
      <c r="AJ450" s="5" t="str">
        <f>IF(OR($AB450="", $AC450=""), "", IF($H450=$M$3, "", IF(OR(AJ$7&lt;$AB450, $AC450&lt;AJ$6),"", MAX(AJ$10:AJ449)+1)))</f>
        <v/>
      </c>
      <c r="AK450" s="5" t="str">
        <f>IF(OR($AB450="", $AC450=""), "", IF($H450=$M$3, "", IF(OR(AK$7&lt;$AB450, $AC450&lt;AK$6),"", MAX(AK$10:AK449)+1)))</f>
        <v/>
      </c>
      <c r="AL450" s="5" t="str">
        <f>IF(OR($AB450="", $AC450=""), "", IF($H450=$M$3, "", IF(OR(AL$7&lt;$AB450, $AC450&lt;AL$6),"", MAX(AL$10:AL449)+1)))</f>
        <v/>
      </c>
      <c r="AM450" s="5" t="str">
        <f>IF(OR($AB450="", $AC450=""), "", IF($H450=$M$3, "", IF(OR(AM$7&lt;$AB450, $AC450&lt;AM$6),"", MAX(AM$10:AM449)+1)))</f>
        <v/>
      </c>
      <c r="AN450" s="5" t="str">
        <f>IF(OR($AB450="", $AC450=""), "", IF($H450=$M$3, "", IF(OR(AN$7&lt;$AB450, $AC450&lt;AN$6),"", MAX(AN$10:AN449)+1)))</f>
        <v/>
      </c>
      <c r="AO450" s="5" t="str">
        <f>IF(OR($AB450="", $AC450=""), "", IF($H450=$M$3, "", IF(OR(AO$7&lt;$AB450, $AC450&lt;AO$6),"", MAX(AO$10:AO449)+1)))</f>
        <v/>
      </c>
      <c r="AP450" s="5" t="str">
        <f>IF(OR($AB450="", $AC450=""), "", IF($H450=$M$3, "", IF(OR(AP$7&lt;$AB450, $AC450&lt;AP$6),"", MAX(AP$10:AP449)+1)))</f>
        <v/>
      </c>
      <c r="AQ450" s="5" t="str">
        <f>IF(OR($AB450="", $AC450=""), "", IF($H450=$M$3, "", IF(OR(AQ$7&lt;$AB450, $AC450&lt;AQ$6),"", MAX(AQ$10:AQ449)+1)))</f>
        <v/>
      </c>
      <c r="AR450" s="5" t="str">
        <f>IF(OR($AB450="", $AC450=""), "", IF($H450=$M$3, "", IF(OR(AR$7&lt;$AB450, $AC450&lt;AR$6),"", MAX(AR$10:AR449)+1)))</f>
        <v/>
      </c>
      <c r="AS450" s="5" t="str">
        <f>IF(OR($AB450="", $AC450=""), "", IF($H450=$M$3, "", IF(OR(AS$7&lt;$AB450, $AC450&lt;AS$6),"", MAX(AS$10:AS449)+1)))</f>
        <v/>
      </c>
      <c r="AT450" s="5" t="str">
        <f>IF(OR($AB450="", $AC450=""), "", IF($H450=$M$3, "", IF(OR(AT$7&lt;$AB450, $AC450&lt;AT$6),"", MAX(AT$10:AT449)+1)))</f>
        <v/>
      </c>
      <c r="AU450" s="5" t="str">
        <f>IF(OR($AB450="", $AC450=""), "", IF($H450=$M$3, "", IF(OR(AU$7&lt;$AB450, $AC450&lt;AU$6),"", MAX(AU$10:AU449)+1)))</f>
        <v/>
      </c>
      <c r="AV450" s="5" t="str">
        <f>IF(OR($AB450="", $AC450=""), "", IF($H450=$M$3, "", IF(OR(AV$7&lt;$AB450, $AC450&lt;AV$6),"", MAX(AV$10:AV449)+1)))</f>
        <v/>
      </c>
      <c r="AW450" s="5" t="str">
        <f>IF(OR($AB450="", $AC450=""), "", IF($H450=$M$3, "", IF(OR(AW$7&lt;$AB450, $AC450&lt;AW$6),"", MAX(AW$10:AW449)+1)))</f>
        <v/>
      </c>
      <c r="AX450" s="5" t="str">
        <f>IF(OR($AB450="", $AC450=""), "", IF($H450=$M$3, "", IF(OR(AX$7&lt;$AB450, $AC450&lt;AX$6),"", MAX(AX$10:AX449)+1)))</f>
        <v/>
      </c>
      <c r="AY450" s="5" t="str">
        <f>IF(OR($AB450="", $AC450=""), "", IF($H450=$M$3, "", IF(OR(AY$7&lt;$AB450, $AC450&lt;AY$6),"", MAX(AY$10:AY449)+1)))</f>
        <v/>
      </c>
      <c r="AZ450" s="5" t="str">
        <f>IF(OR($AB450="", $AC450=""), "", IF($H450=$M$3, "", IF(OR(AZ$7&lt;$AB450, $AC450&lt;AZ$6),"", MAX(AZ$10:AZ449)+1)))</f>
        <v/>
      </c>
      <c r="BA450" s="5" t="str">
        <f>IF(OR($AB450="", $AC450=""), "", IF($H450=$M$3, "", IF(OR(BA$7&lt;$AB450, $AC450&lt;BA$6),"", MAX(BA$10:BA449)+1)))</f>
        <v/>
      </c>
      <c r="BB450" s="5" t="str">
        <f>IF(OR($AB450="", $AC450=""), "", IF($H450=$M$3, "", IF(OR(BB$7&lt;$AB450, $AC450&lt;BB$6),"", MAX(BB$10:BB449)+1)))</f>
        <v/>
      </c>
      <c r="BC450" s="5" t="str">
        <f>IF(OR($AB450="", $AC450=""), "", IF($H450=$M$3, "", IF(OR(BC$7&lt;$AB450, $AC450&lt;BC$6),"", MAX(BC$10:BC449)+1)))</f>
        <v/>
      </c>
      <c r="BD450" s="5" t="str">
        <f>IF(OR($AB450="", $AC450=""), "", IF($H450=$M$3, "", IF(OR(BD$7&lt;$AB450, $AC450&lt;BD$6),"", MAX(BD$10:BD449)+1)))</f>
        <v/>
      </c>
      <c r="BE450" s="5" t="str">
        <f>IF(OR($AB450="", $AC450=""), "", IF($H450=$M$3, "", IF(OR(BE$7&lt;$AB450, $AC450&lt;BE$6),"", MAX(BE$10:BE449)+1)))</f>
        <v/>
      </c>
      <c r="BF450" s="5" t="str">
        <f>IF(OR($AB450="", $AC450=""), "", IF($H450=$M$3, "", IF(OR(BF$7&lt;$AB450, $AC450&lt;BF$6),"", MAX(BF$10:BF449)+1)))</f>
        <v/>
      </c>
      <c r="BG450" s="5" t="str">
        <f>IF(OR($AB450="", $AC450=""), "", IF($H450=$M$3, "", IF(OR(BG$7&lt;$AB450, $AC450&lt;BG$6),"", MAX(BG$10:BG449)+1)))</f>
        <v/>
      </c>
      <c r="BH450" s="5" t="str">
        <f>IF(OR($AB450="", $AC450=""), "", IF($H450=$M$3, "", IF(OR(BH$7&lt;$AB450, $AC450&lt;BH$6),"", MAX(BH$10:BH449)+1)))</f>
        <v/>
      </c>
      <c r="BI450" s="5" t="str">
        <f>IF(OR($AB450="", $AC450=""), "", IF($H450=$M$3, "", IF(OR(BI$7&lt;$AB450, $AC450&lt;BI$6),"", MAX(BI$10:BI449)+1)))</f>
        <v/>
      </c>
      <c r="BK450" s="5" t="str" cm="1">
        <f t="array" aca="1" ref="BK450" ca="1">IFERROR(INDEX($AE450:$BI450, $BJ450, MATCH($BK$9, $AE$9:$BI$9, 0)), "")</f>
        <v/>
      </c>
    </row>
    <row r="451" spans="1:63" x14ac:dyDescent="0.25">
      <c r="A451" s="2"/>
      <c r="B451" s="254"/>
      <c r="C451" s="255"/>
      <c r="D451" s="256"/>
      <c r="E451" s="257"/>
      <c r="F451" s="257"/>
      <c r="G451" s="258"/>
      <c r="H451" s="259"/>
      <c r="I451" s="16"/>
      <c r="J451" s="5" t="str">
        <f t="shared" si="59"/>
        <v/>
      </c>
      <c r="K451" s="2"/>
      <c r="O451" s="5" t="str">
        <f t="shared" si="57"/>
        <v/>
      </c>
      <c r="Q451" s="5" t="str">
        <f t="shared" si="60"/>
        <v/>
      </c>
      <c r="S451" s="5" t="str">
        <f t="shared" si="58"/>
        <v/>
      </c>
      <c r="U451" s="64" t="str">
        <f>IF($D451="","", IF(COUNTIF('Intro &amp; Setup'!$AW$49:$AW$88, $D451)&gt;0, "BH", TEXT($D451, "ddd")))</f>
        <v/>
      </c>
      <c r="V451" s="65" t="str">
        <f>IF($G451="", "", IF(COUNTIF('Intro &amp; Setup'!$AW$49:$AW$88, $G451)&gt;0, "BH", TEXT($G451, "ddd")))</f>
        <v/>
      </c>
      <c r="W451" s="64" t="str">
        <f t="shared" si="61"/>
        <v/>
      </c>
      <c r="X451" s="65" t="str">
        <f t="shared" si="62"/>
        <v/>
      </c>
      <c r="Y451" s="64" t="str">
        <f>IF(F451="", "", IF(OR(F451&lt;'Intro &amp; Setup'!$Z$20, F451&gt;'Intro &amp; Setup'!$Z$22), "X", ""))</f>
        <v/>
      </c>
      <c r="Z451" s="65" t="str">
        <f>IF(G451="", "", IF(OR(G451&lt;'Intro &amp; Setup'!$Z$20, G451&gt;'Intro &amp; Setup'!$Z$22), "X", ""))</f>
        <v/>
      </c>
      <c r="AB451" s="58" t="str">
        <f t="shared" si="63"/>
        <v/>
      </c>
      <c r="AC451" s="59" t="str">
        <f t="shared" si="64"/>
        <v/>
      </c>
      <c r="AE451" s="5" t="str">
        <f>IF(OR($AB451="", $AC451=""), "", IF($H451=$M$3, "", IF(OR(AE$7&lt;$AB451, $AC451&lt;AE$6),"", MAX(AE$10:AE450)+1)))</f>
        <v/>
      </c>
      <c r="AF451" s="5" t="str">
        <f>IF(OR($AB451="", $AC451=""), "", IF($H451=$M$3, "", IF(OR(AF$7&lt;$AB451, $AC451&lt;AF$6),"", MAX(AF$10:AF450)+1)))</f>
        <v/>
      </c>
      <c r="AG451" s="5" t="str">
        <f>IF(OR($AB451="", $AC451=""), "", IF($H451=$M$3, "", IF(OR(AG$7&lt;$AB451, $AC451&lt;AG$6),"", MAX(AG$10:AG450)+1)))</f>
        <v/>
      </c>
      <c r="AH451" s="5" t="str">
        <f>IF(OR($AB451="", $AC451=""), "", IF($H451=$M$3, "", IF(OR(AH$7&lt;$AB451, $AC451&lt;AH$6),"", MAX(AH$10:AH450)+1)))</f>
        <v/>
      </c>
      <c r="AI451" s="5" t="str">
        <f>IF(OR($AB451="", $AC451=""), "", IF($H451=$M$3, "", IF(OR(AI$7&lt;$AB451, $AC451&lt;AI$6),"", MAX(AI$10:AI450)+1)))</f>
        <v/>
      </c>
      <c r="AJ451" s="5" t="str">
        <f>IF(OR($AB451="", $AC451=""), "", IF($H451=$M$3, "", IF(OR(AJ$7&lt;$AB451, $AC451&lt;AJ$6),"", MAX(AJ$10:AJ450)+1)))</f>
        <v/>
      </c>
      <c r="AK451" s="5" t="str">
        <f>IF(OR($AB451="", $AC451=""), "", IF($H451=$M$3, "", IF(OR(AK$7&lt;$AB451, $AC451&lt;AK$6),"", MAX(AK$10:AK450)+1)))</f>
        <v/>
      </c>
      <c r="AL451" s="5" t="str">
        <f>IF(OR($AB451="", $AC451=""), "", IF($H451=$M$3, "", IF(OR(AL$7&lt;$AB451, $AC451&lt;AL$6),"", MAX(AL$10:AL450)+1)))</f>
        <v/>
      </c>
      <c r="AM451" s="5" t="str">
        <f>IF(OR($AB451="", $AC451=""), "", IF($H451=$M$3, "", IF(OR(AM$7&lt;$AB451, $AC451&lt;AM$6),"", MAX(AM$10:AM450)+1)))</f>
        <v/>
      </c>
      <c r="AN451" s="5" t="str">
        <f>IF(OR($AB451="", $AC451=""), "", IF($H451=$M$3, "", IF(OR(AN$7&lt;$AB451, $AC451&lt;AN$6),"", MAX(AN$10:AN450)+1)))</f>
        <v/>
      </c>
      <c r="AO451" s="5" t="str">
        <f>IF(OR($AB451="", $AC451=""), "", IF($H451=$M$3, "", IF(OR(AO$7&lt;$AB451, $AC451&lt;AO$6),"", MAX(AO$10:AO450)+1)))</f>
        <v/>
      </c>
      <c r="AP451" s="5" t="str">
        <f>IF(OR($AB451="", $AC451=""), "", IF($H451=$M$3, "", IF(OR(AP$7&lt;$AB451, $AC451&lt;AP$6),"", MAX(AP$10:AP450)+1)))</f>
        <v/>
      </c>
      <c r="AQ451" s="5" t="str">
        <f>IF(OR($AB451="", $AC451=""), "", IF($H451=$M$3, "", IF(OR(AQ$7&lt;$AB451, $AC451&lt;AQ$6),"", MAX(AQ$10:AQ450)+1)))</f>
        <v/>
      </c>
      <c r="AR451" s="5" t="str">
        <f>IF(OR($AB451="", $AC451=""), "", IF($H451=$M$3, "", IF(OR(AR$7&lt;$AB451, $AC451&lt;AR$6),"", MAX(AR$10:AR450)+1)))</f>
        <v/>
      </c>
      <c r="AS451" s="5" t="str">
        <f>IF(OR($AB451="", $AC451=""), "", IF($H451=$M$3, "", IF(OR(AS$7&lt;$AB451, $AC451&lt;AS$6),"", MAX(AS$10:AS450)+1)))</f>
        <v/>
      </c>
      <c r="AT451" s="5" t="str">
        <f>IF(OR($AB451="", $AC451=""), "", IF($H451=$M$3, "", IF(OR(AT$7&lt;$AB451, $AC451&lt;AT$6),"", MAX(AT$10:AT450)+1)))</f>
        <v/>
      </c>
      <c r="AU451" s="5" t="str">
        <f>IF(OR($AB451="", $AC451=""), "", IF($H451=$M$3, "", IF(OR(AU$7&lt;$AB451, $AC451&lt;AU$6),"", MAX(AU$10:AU450)+1)))</f>
        <v/>
      </c>
      <c r="AV451" s="5" t="str">
        <f>IF(OR($AB451="", $AC451=""), "", IF($H451=$M$3, "", IF(OR(AV$7&lt;$AB451, $AC451&lt;AV$6),"", MAX(AV$10:AV450)+1)))</f>
        <v/>
      </c>
      <c r="AW451" s="5" t="str">
        <f>IF(OR($AB451="", $AC451=""), "", IF($H451=$M$3, "", IF(OR(AW$7&lt;$AB451, $AC451&lt;AW$6),"", MAX(AW$10:AW450)+1)))</f>
        <v/>
      </c>
      <c r="AX451" s="5" t="str">
        <f>IF(OR($AB451="", $AC451=""), "", IF($H451=$M$3, "", IF(OR(AX$7&lt;$AB451, $AC451&lt;AX$6),"", MAX(AX$10:AX450)+1)))</f>
        <v/>
      </c>
      <c r="AY451" s="5" t="str">
        <f>IF(OR($AB451="", $AC451=""), "", IF($H451=$M$3, "", IF(OR(AY$7&lt;$AB451, $AC451&lt;AY$6),"", MAX(AY$10:AY450)+1)))</f>
        <v/>
      </c>
      <c r="AZ451" s="5" t="str">
        <f>IF(OR($AB451="", $AC451=""), "", IF($H451=$M$3, "", IF(OR(AZ$7&lt;$AB451, $AC451&lt;AZ$6),"", MAX(AZ$10:AZ450)+1)))</f>
        <v/>
      </c>
      <c r="BA451" s="5" t="str">
        <f>IF(OR($AB451="", $AC451=""), "", IF($H451=$M$3, "", IF(OR(BA$7&lt;$AB451, $AC451&lt;BA$6),"", MAX(BA$10:BA450)+1)))</f>
        <v/>
      </c>
      <c r="BB451" s="5" t="str">
        <f>IF(OR($AB451="", $AC451=""), "", IF($H451=$M$3, "", IF(OR(BB$7&lt;$AB451, $AC451&lt;BB$6),"", MAX(BB$10:BB450)+1)))</f>
        <v/>
      </c>
      <c r="BC451" s="5" t="str">
        <f>IF(OR($AB451="", $AC451=""), "", IF($H451=$M$3, "", IF(OR(BC$7&lt;$AB451, $AC451&lt;BC$6),"", MAX(BC$10:BC450)+1)))</f>
        <v/>
      </c>
      <c r="BD451" s="5" t="str">
        <f>IF(OR($AB451="", $AC451=""), "", IF($H451=$M$3, "", IF(OR(BD$7&lt;$AB451, $AC451&lt;BD$6),"", MAX(BD$10:BD450)+1)))</f>
        <v/>
      </c>
      <c r="BE451" s="5" t="str">
        <f>IF(OR($AB451="", $AC451=""), "", IF($H451=$M$3, "", IF(OR(BE$7&lt;$AB451, $AC451&lt;BE$6),"", MAX(BE$10:BE450)+1)))</f>
        <v/>
      </c>
      <c r="BF451" s="5" t="str">
        <f>IF(OR($AB451="", $AC451=""), "", IF($H451=$M$3, "", IF(OR(BF$7&lt;$AB451, $AC451&lt;BF$6),"", MAX(BF$10:BF450)+1)))</f>
        <v/>
      </c>
      <c r="BG451" s="5" t="str">
        <f>IF(OR($AB451="", $AC451=""), "", IF($H451=$M$3, "", IF(OR(BG$7&lt;$AB451, $AC451&lt;BG$6),"", MAX(BG$10:BG450)+1)))</f>
        <v/>
      </c>
      <c r="BH451" s="5" t="str">
        <f>IF(OR($AB451="", $AC451=""), "", IF($H451=$M$3, "", IF(OR(BH$7&lt;$AB451, $AC451&lt;BH$6),"", MAX(BH$10:BH450)+1)))</f>
        <v/>
      </c>
      <c r="BI451" s="5" t="str">
        <f>IF(OR($AB451="", $AC451=""), "", IF($H451=$M$3, "", IF(OR(BI$7&lt;$AB451, $AC451&lt;BI$6),"", MAX(BI$10:BI450)+1)))</f>
        <v/>
      </c>
      <c r="BK451" s="5" t="str" cm="1">
        <f t="array" aca="1" ref="BK451" ca="1">IFERROR(INDEX($AE451:$BI451, $BJ451, MATCH($BK$9, $AE$9:$BI$9, 0)), "")</f>
        <v/>
      </c>
    </row>
    <row r="452" spans="1:63" x14ac:dyDescent="0.25">
      <c r="A452" s="2"/>
      <c r="B452" s="254"/>
      <c r="C452" s="255"/>
      <c r="D452" s="256"/>
      <c r="E452" s="257"/>
      <c r="F452" s="257"/>
      <c r="G452" s="258"/>
      <c r="H452" s="259"/>
      <c r="I452" s="16"/>
      <c r="J452" s="5" t="str">
        <f t="shared" si="59"/>
        <v/>
      </c>
      <c r="K452" s="2"/>
      <c r="O452" s="5" t="str">
        <f t="shared" si="57"/>
        <v/>
      </c>
      <c r="Q452" s="5" t="str">
        <f t="shared" si="60"/>
        <v/>
      </c>
      <c r="S452" s="5" t="str">
        <f t="shared" si="58"/>
        <v/>
      </c>
      <c r="U452" s="64" t="str">
        <f>IF($D452="","", IF(COUNTIF('Intro &amp; Setup'!$AW$49:$AW$88, $D452)&gt;0, "BH", TEXT($D452, "ddd")))</f>
        <v/>
      </c>
      <c r="V452" s="65" t="str">
        <f>IF($G452="", "", IF(COUNTIF('Intro &amp; Setup'!$AW$49:$AW$88, $G452)&gt;0, "BH", TEXT($G452, "ddd")))</f>
        <v/>
      </c>
      <c r="W452" s="64" t="str">
        <f t="shared" si="61"/>
        <v/>
      </c>
      <c r="X452" s="65" t="str">
        <f t="shared" si="62"/>
        <v/>
      </c>
      <c r="Y452" s="64" t="str">
        <f>IF(F452="", "", IF(OR(F452&lt;'Intro &amp; Setup'!$Z$20, F452&gt;'Intro &amp; Setup'!$Z$22), "X", ""))</f>
        <v/>
      </c>
      <c r="Z452" s="65" t="str">
        <f>IF(G452="", "", IF(OR(G452&lt;'Intro &amp; Setup'!$Z$20, G452&gt;'Intro &amp; Setup'!$Z$22), "X", ""))</f>
        <v/>
      </c>
      <c r="AB452" s="58" t="str">
        <f t="shared" si="63"/>
        <v/>
      </c>
      <c r="AC452" s="59" t="str">
        <f t="shared" si="64"/>
        <v/>
      </c>
      <c r="AE452" s="5" t="str">
        <f>IF(OR($AB452="", $AC452=""), "", IF($H452=$M$3, "", IF(OR(AE$7&lt;$AB452, $AC452&lt;AE$6),"", MAX(AE$10:AE451)+1)))</f>
        <v/>
      </c>
      <c r="AF452" s="5" t="str">
        <f>IF(OR($AB452="", $AC452=""), "", IF($H452=$M$3, "", IF(OR(AF$7&lt;$AB452, $AC452&lt;AF$6),"", MAX(AF$10:AF451)+1)))</f>
        <v/>
      </c>
      <c r="AG452" s="5" t="str">
        <f>IF(OR($AB452="", $AC452=""), "", IF($H452=$M$3, "", IF(OR(AG$7&lt;$AB452, $AC452&lt;AG$6),"", MAX(AG$10:AG451)+1)))</f>
        <v/>
      </c>
      <c r="AH452" s="5" t="str">
        <f>IF(OR($AB452="", $AC452=""), "", IF($H452=$M$3, "", IF(OR(AH$7&lt;$AB452, $AC452&lt;AH$6),"", MAX(AH$10:AH451)+1)))</f>
        <v/>
      </c>
      <c r="AI452" s="5" t="str">
        <f>IF(OR($AB452="", $AC452=""), "", IF($H452=$M$3, "", IF(OR(AI$7&lt;$AB452, $AC452&lt;AI$6),"", MAX(AI$10:AI451)+1)))</f>
        <v/>
      </c>
      <c r="AJ452" s="5" t="str">
        <f>IF(OR($AB452="", $AC452=""), "", IF($H452=$M$3, "", IF(OR(AJ$7&lt;$AB452, $AC452&lt;AJ$6),"", MAX(AJ$10:AJ451)+1)))</f>
        <v/>
      </c>
      <c r="AK452" s="5" t="str">
        <f>IF(OR($AB452="", $AC452=""), "", IF($H452=$M$3, "", IF(OR(AK$7&lt;$AB452, $AC452&lt;AK$6),"", MAX(AK$10:AK451)+1)))</f>
        <v/>
      </c>
      <c r="AL452" s="5" t="str">
        <f>IF(OR($AB452="", $AC452=""), "", IF($H452=$M$3, "", IF(OR(AL$7&lt;$AB452, $AC452&lt;AL$6),"", MAX(AL$10:AL451)+1)))</f>
        <v/>
      </c>
      <c r="AM452" s="5" t="str">
        <f>IF(OR($AB452="", $AC452=""), "", IF($H452=$M$3, "", IF(OR(AM$7&lt;$AB452, $AC452&lt;AM$6),"", MAX(AM$10:AM451)+1)))</f>
        <v/>
      </c>
      <c r="AN452" s="5" t="str">
        <f>IF(OR($AB452="", $AC452=""), "", IF($H452=$M$3, "", IF(OR(AN$7&lt;$AB452, $AC452&lt;AN$6),"", MAX(AN$10:AN451)+1)))</f>
        <v/>
      </c>
      <c r="AO452" s="5" t="str">
        <f>IF(OR($AB452="", $AC452=""), "", IF($H452=$M$3, "", IF(OR(AO$7&lt;$AB452, $AC452&lt;AO$6),"", MAX(AO$10:AO451)+1)))</f>
        <v/>
      </c>
      <c r="AP452" s="5" t="str">
        <f>IF(OR($AB452="", $AC452=""), "", IF($H452=$M$3, "", IF(OR(AP$7&lt;$AB452, $AC452&lt;AP$6),"", MAX(AP$10:AP451)+1)))</f>
        <v/>
      </c>
      <c r="AQ452" s="5" t="str">
        <f>IF(OR($AB452="", $AC452=""), "", IF($H452=$M$3, "", IF(OR(AQ$7&lt;$AB452, $AC452&lt;AQ$6),"", MAX(AQ$10:AQ451)+1)))</f>
        <v/>
      </c>
      <c r="AR452" s="5" t="str">
        <f>IF(OR($AB452="", $AC452=""), "", IF($H452=$M$3, "", IF(OR(AR$7&lt;$AB452, $AC452&lt;AR$6),"", MAX(AR$10:AR451)+1)))</f>
        <v/>
      </c>
      <c r="AS452" s="5" t="str">
        <f>IF(OR($AB452="", $AC452=""), "", IF($H452=$M$3, "", IF(OR(AS$7&lt;$AB452, $AC452&lt;AS$6),"", MAX(AS$10:AS451)+1)))</f>
        <v/>
      </c>
      <c r="AT452" s="5" t="str">
        <f>IF(OR($AB452="", $AC452=""), "", IF($H452=$M$3, "", IF(OR(AT$7&lt;$AB452, $AC452&lt;AT$6),"", MAX(AT$10:AT451)+1)))</f>
        <v/>
      </c>
      <c r="AU452" s="5" t="str">
        <f>IF(OR($AB452="", $AC452=""), "", IF($H452=$M$3, "", IF(OR(AU$7&lt;$AB452, $AC452&lt;AU$6),"", MAX(AU$10:AU451)+1)))</f>
        <v/>
      </c>
      <c r="AV452" s="5" t="str">
        <f>IF(OR($AB452="", $AC452=""), "", IF($H452=$M$3, "", IF(OR(AV$7&lt;$AB452, $AC452&lt;AV$6),"", MAX(AV$10:AV451)+1)))</f>
        <v/>
      </c>
      <c r="AW452" s="5" t="str">
        <f>IF(OR($AB452="", $AC452=""), "", IF($H452=$M$3, "", IF(OR(AW$7&lt;$AB452, $AC452&lt;AW$6),"", MAX(AW$10:AW451)+1)))</f>
        <v/>
      </c>
      <c r="AX452" s="5" t="str">
        <f>IF(OR($AB452="", $AC452=""), "", IF($H452=$M$3, "", IF(OR(AX$7&lt;$AB452, $AC452&lt;AX$6),"", MAX(AX$10:AX451)+1)))</f>
        <v/>
      </c>
      <c r="AY452" s="5" t="str">
        <f>IF(OR($AB452="", $AC452=""), "", IF($H452=$M$3, "", IF(OR(AY$7&lt;$AB452, $AC452&lt;AY$6),"", MAX(AY$10:AY451)+1)))</f>
        <v/>
      </c>
      <c r="AZ452" s="5" t="str">
        <f>IF(OR($AB452="", $AC452=""), "", IF($H452=$M$3, "", IF(OR(AZ$7&lt;$AB452, $AC452&lt;AZ$6),"", MAX(AZ$10:AZ451)+1)))</f>
        <v/>
      </c>
      <c r="BA452" s="5" t="str">
        <f>IF(OR($AB452="", $AC452=""), "", IF($H452=$M$3, "", IF(OR(BA$7&lt;$AB452, $AC452&lt;BA$6),"", MAX(BA$10:BA451)+1)))</f>
        <v/>
      </c>
      <c r="BB452" s="5" t="str">
        <f>IF(OR($AB452="", $AC452=""), "", IF($H452=$M$3, "", IF(OR(BB$7&lt;$AB452, $AC452&lt;BB$6),"", MAX(BB$10:BB451)+1)))</f>
        <v/>
      </c>
      <c r="BC452" s="5" t="str">
        <f>IF(OR($AB452="", $AC452=""), "", IF($H452=$M$3, "", IF(OR(BC$7&lt;$AB452, $AC452&lt;BC$6),"", MAX(BC$10:BC451)+1)))</f>
        <v/>
      </c>
      <c r="BD452" s="5" t="str">
        <f>IF(OR($AB452="", $AC452=""), "", IF($H452=$M$3, "", IF(OR(BD$7&lt;$AB452, $AC452&lt;BD$6),"", MAX(BD$10:BD451)+1)))</f>
        <v/>
      </c>
      <c r="BE452" s="5" t="str">
        <f>IF(OR($AB452="", $AC452=""), "", IF($H452=$M$3, "", IF(OR(BE$7&lt;$AB452, $AC452&lt;BE$6),"", MAX(BE$10:BE451)+1)))</f>
        <v/>
      </c>
      <c r="BF452" s="5" t="str">
        <f>IF(OR($AB452="", $AC452=""), "", IF($H452=$M$3, "", IF(OR(BF$7&lt;$AB452, $AC452&lt;BF$6),"", MAX(BF$10:BF451)+1)))</f>
        <v/>
      </c>
      <c r="BG452" s="5" t="str">
        <f>IF(OR($AB452="", $AC452=""), "", IF($H452=$M$3, "", IF(OR(BG$7&lt;$AB452, $AC452&lt;BG$6),"", MAX(BG$10:BG451)+1)))</f>
        <v/>
      </c>
      <c r="BH452" s="5" t="str">
        <f>IF(OR($AB452="", $AC452=""), "", IF($H452=$M$3, "", IF(OR(BH$7&lt;$AB452, $AC452&lt;BH$6),"", MAX(BH$10:BH451)+1)))</f>
        <v/>
      </c>
      <c r="BI452" s="5" t="str">
        <f>IF(OR($AB452="", $AC452=""), "", IF($H452=$M$3, "", IF(OR(BI$7&lt;$AB452, $AC452&lt;BI$6),"", MAX(BI$10:BI451)+1)))</f>
        <v/>
      </c>
      <c r="BK452" s="5" t="str" cm="1">
        <f t="array" aca="1" ref="BK452" ca="1">IFERROR(INDEX($AE452:$BI452, $BJ452, MATCH($BK$9, $AE$9:$BI$9, 0)), "")</f>
        <v/>
      </c>
    </row>
    <row r="453" spans="1:63" x14ac:dyDescent="0.25">
      <c r="A453" s="2"/>
      <c r="B453" s="254"/>
      <c r="C453" s="255"/>
      <c r="D453" s="256"/>
      <c r="E453" s="257"/>
      <c r="F453" s="257"/>
      <c r="G453" s="258"/>
      <c r="H453" s="259"/>
      <c r="I453" s="16"/>
      <c r="J453" s="5" t="str">
        <f t="shared" si="59"/>
        <v/>
      </c>
      <c r="K453" s="2"/>
      <c r="O453" s="5" t="str">
        <f t="shared" si="57"/>
        <v/>
      </c>
      <c r="Q453" s="5" t="str">
        <f t="shared" si="60"/>
        <v/>
      </c>
      <c r="S453" s="5" t="str">
        <f t="shared" si="58"/>
        <v/>
      </c>
      <c r="U453" s="64" t="str">
        <f>IF($D453="","", IF(COUNTIF('Intro &amp; Setup'!$AW$49:$AW$88, $D453)&gt;0, "BH", TEXT($D453, "ddd")))</f>
        <v/>
      </c>
      <c r="V453" s="65" t="str">
        <f>IF($G453="", "", IF(COUNTIF('Intro &amp; Setup'!$AW$49:$AW$88, $G453)&gt;0, "BH", TEXT($G453, "ddd")))</f>
        <v/>
      </c>
      <c r="W453" s="64" t="str">
        <f t="shared" si="61"/>
        <v/>
      </c>
      <c r="X453" s="65" t="str">
        <f t="shared" si="62"/>
        <v/>
      </c>
      <c r="Y453" s="64" t="str">
        <f>IF(F453="", "", IF(OR(F453&lt;'Intro &amp; Setup'!$Z$20, F453&gt;'Intro &amp; Setup'!$Z$22), "X", ""))</f>
        <v/>
      </c>
      <c r="Z453" s="65" t="str">
        <f>IF(G453="", "", IF(OR(G453&lt;'Intro &amp; Setup'!$Z$20, G453&gt;'Intro &amp; Setup'!$Z$22), "X", ""))</f>
        <v/>
      </c>
      <c r="AB453" s="58" t="str">
        <f t="shared" si="63"/>
        <v/>
      </c>
      <c r="AC453" s="59" t="str">
        <f t="shared" si="64"/>
        <v/>
      </c>
      <c r="AE453" s="5" t="str">
        <f>IF(OR($AB453="", $AC453=""), "", IF($H453=$M$3, "", IF(OR(AE$7&lt;$AB453, $AC453&lt;AE$6),"", MAX(AE$10:AE452)+1)))</f>
        <v/>
      </c>
      <c r="AF453" s="5" t="str">
        <f>IF(OR($AB453="", $AC453=""), "", IF($H453=$M$3, "", IF(OR(AF$7&lt;$AB453, $AC453&lt;AF$6),"", MAX(AF$10:AF452)+1)))</f>
        <v/>
      </c>
      <c r="AG453" s="5" t="str">
        <f>IF(OR($AB453="", $AC453=""), "", IF($H453=$M$3, "", IF(OR(AG$7&lt;$AB453, $AC453&lt;AG$6),"", MAX(AG$10:AG452)+1)))</f>
        <v/>
      </c>
      <c r="AH453" s="5" t="str">
        <f>IF(OR($AB453="", $AC453=""), "", IF($H453=$M$3, "", IF(OR(AH$7&lt;$AB453, $AC453&lt;AH$6),"", MAX(AH$10:AH452)+1)))</f>
        <v/>
      </c>
      <c r="AI453" s="5" t="str">
        <f>IF(OR($AB453="", $AC453=""), "", IF($H453=$M$3, "", IF(OR(AI$7&lt;$AB453, $AC453&lt;AI$6),"", MAX(AI$10:AI452)+1)))</f>
        <v/>
      </c>
      <c r="AJ453" s="5" t="str">
        <f>IF(OR($AB453="", $AC453=""), "", IF($H453=$M$3, "", IF(OR(AJ$7&lt;$AB453, $AC453&lt;AJ$6),"", MAX(AJ$10:AJ452)+1)))</f>
        <v/>
      </c>
      <c r="AK453" s="5" t="str">
        <f>IF(OR($AB453="", $AC453=""), "", IF($H453=$M$3, "", IF(OR(AK$7&lt;$AB453, $AC453&lt;AK$6),"", MAX(AK$10:AK452)+1)))</f>
        <v/>
      </c>
      <c r="AL453" s="5" t="str">
        <f>IF(OR($AB453="", $AC453=""), "", IF($H453=$M$3, "", IF(OR(AL$7&lt;$AB453, $AC453&lt;AL$6),"", MAX(AL$10:AL452)+1)))</f>
        <v/>
      </c>
      <c r="AM453" s="5" t="str">
        <f>IF(OR($AB453="", $AC453=""), "", IF($H453=$M$3, "", IF(OR(AM$7&lt;$AB453, $AC453&lt;AM$6),"", MAX(AM$10:AM452)+1)))</f>
        <v/>
      </c>
      <c r="AN453" s="5" t="str">
        <f>IF(OR($AB453="", $AC453=""), "", IF($H453=$M$3, "", IF(OR(AN$7&lt;$AB453, $AC453&lt;AN$6),"", MAX(AN$10:AN452)+1)))</f>
        <v/>
      </c>
      <c r="AO453" s="5" t="str">
        <f>IF(OR($AB453="", $AC453=""), "", IF($H453=$M$3, "", IF(OR(AO$7&lt;$AB453, $AC453&lt;AO$6),"", MAX(AO$10:AO452)+1)))</f>
        <v/>
      </c>
      <c r="AP453" s="5" t="str">
        <f>IF(OR($AB453="", $AC453=""), "", IF($H453=$M$3, "", IF(OR(AP$7&lt;$AB453, $AC453&lt;AP$6),"", MAX(AP$10:AP452)+1)))</f>
        <v/>
      </c>
      <c r="AQ453" s="5" t="str">
        <f>IF(OR($AB453="", $AC453=""), "", IF($H453=$M$3, "", IF(OR(AQ$7&lt;$AB453, $AC453&lt;AQ$6),"", MAX(AQ$10:AQ452)+1)))</f>
        <v/>
      </c>
      <c r="AR453" s="5" t="str">
        <f>IF(OR($AB453="", $AC453=""), "", IF($H453=$M$3, "", IF(OR(AR$7&lt;$AB453, $AC453&lt;AR$6),"", MAX(AR$10:AR452)+1)))</f>
        <v/>
      </c>
      <c r="AS453" s="5" t="str">
        <f>IF(OR($AB453="", $AC453=""), "", IF($H453=$M$3, "", IF(OR(AS$7&lt;$AB453, $AC453&lt;AS$6),"", MAX(AS$10:AS452)+1)))</f>
        <v/>
      </c>
      <c r="AT453" s="5" t="str">
        <f>IF(OR($AB453="", $AC453=""), "", IF($H453=$M$3, "", IF(OR(AT$7&lt;$AB453, $AC453&lt;AT$6),"", MAX(AT$10:AT452)+1)))</f>
        <v/>
      </c>
      <c r="AU453" s="5" t="str">
        <f>IF(OR($AB453="", $AC453=""), "", IF($H453=$M$3, "", IF(OR(AU$7&lt;$AB453, $AC453&lt;AU$6),"", MAX(AU$10:AU452)+1)))</f>
        <v/>
      </c>
      <c r="AV453" s="5" t="str">
        <f>IF(OR($AB453="", $AC453=""), "", IF($H453=$M$3, "", IF(OR(AV$7&lt;$AB453, $AC453&lt;AV$6),"", MAX(AV$10:AV452)+1)))</f>
        <v/>
      </c>
      <c r="AW453" s="5" t="str">
        <f>IF(OR($AB453="", $AC453=""), "", IF($H453=$M$3, "", IF(OR(AW$7&lt;$AB453, $AC453&lt;AW$6),"", MAX(AW$10:AW452)+1)))</f>
        <v/>
      </c>
      <c r="AX453" s="5" t="str">
        <f>IF(OR($AB453="", $AC453=""), "", IF($H453=$M$3, "", IF(OR(AX$7&lt;$AB453, $AC453&lt;AX$6),"", MAX(AX$10:AX452)+1)))</f>
        <v/>
      </c>
      <c r="AY453" s="5" t="str">
        <f>IF(OR($AB453="", $AC453=""), "", IF($H453=$M$3, "", IF(OR(AY$7&lt;$AB453, $AC453&lt;AY$6),"", MAX(AY$10:AY452)+1)))</f>
        <v/>
      </c>
      <c r="AZ453" s="5" t="str">
        <f>IF(OR($AB453="", $AC453=""), "", IF($H453=$M$3, "", IF(OR(AZ$7&lt;$AB453, $AC453&lt;AZ$6),"", MAX(AZ$10:AZ452)+1)))</f>
        <v/>
      </c>
      <c r="BA453" s="5" t="str">
        <f>IF(OR($AB453="", $AC453=""), "", IF($H453=$M$3, "", IF(OR(BA$7&lt;$AB453, $AC453&lt;BA$6),"", MAX(BA$10:BA452)+1)))</f>
        <v/>
      </c>
      <c r="BB453" s="5" t="str">
        <f>IF(OR($AB453="", $AC453=""), "", IF($H453=$M$3, "", IF(OR(BB$7&lt;$AB453, $AC453&lt;BB$6),"", MAX(BB$10:BB452)+1)))</f>
        <v/>
      </c>
      <c r="BC453" s="5" t="str">
        <f>IF(OR($AB453="", $AC453=""), "", IF($H453=$M$3, "", IF(OR(BC$7&lt;$AB453, $AC453&lt;BC$6),"", MAX(BC$10:BC452)+1)))</f>
        <v/>
      </c>
      <c r="BD453" s="5" t="str">
        <f>IF(OR($AB453="", $AC453=""), "", IF($H453=$M$3, "", IF(OR(BD$7&lt;$AB453, $AC453&lt;BD$6),"", MAX(BD$10:BD452)+1)))</f>
        <v/>
      </c>
      <c r="BE453" s="5" t="str">
        <f>IF(OR($AB453="", $AC453=""), "", IF($H453=$M$3, "", IF(OR(BE$7&lt;$AB453, $AC453&lt;BE$6),"", MAX(BE$10:BE452)+1)))</f>
        <v/>
      </c>
      <c r="BF453" s="5" t="str">
        <f>IF(OR($AB453="", $AC453=""), "", IF($H453=$M$3, "", IF(OR(BF$7&lt;$AB453, $AC453&lt;BF$6),"", MAX(BF$10:BF452)+1)))</f>
        <v/>
      </c>
      <c r="BG453" s="5" t="str">
        <f>IF(OR($AB453="", $AC453=""), "", IF($H453=$M$3, "", IF(OR(BG$7&lt;$AB453, $AC453&lt;BG$6),"", MAX(BG$10:BG452)+1)))</f>
        <v/>
      </c>
      <c r="BH453" s="5" t="str">
        <f>IF(OR($AB453="", $AC453=""), "", IF($H453=$M$3, "", IF(OR(BH$7&lt;$AB453, $AC453&lt;BH$6),"", MAX(BH$10:BH452)+1)))</f>
        <v/>
      </c>
      <c r="BI453" s="5" t="str">
        <f>IF(OR($AB453="", $AC453=""), "", IF($H453=$M$3, "", IF(OR(BI$7&lt;$AB453, $AC453&lt;BI$6),"", MAX(BI$10:BI452)+1)))</f>
        <v/>
      </c>
      <c r="BK453" s="5" t="str" cm="1">
        <f t="array" aca="1" ref="BK453" ca="1">IFERROR(INDEX($AE453:$BI453, $BJ453, MATCH($BK$9, $AE$9:$BI$9, 0)), "")</f>
        <v/>
      </c>
    </row>
    <row r="454" spans="1:63" x14ac:dyDescent="0.25">
      <c r="A454" s="2"/>
      <c r="B454" s="254"/>
      <c r="C454" s="255"/>
      <c r="D454" s="256"/>
      <c r="E454" s="257"/>
      <c r="F454" s="257"/>
      <c r="G454" s="258"/>
      <c r="H454" s="259"/>
      <c r="I454" s="16"/>
      <c r="J454" s="5" t="str">
        <f t="shared" si="59"/>
        <v/>
      </c>
      <c r="K454" s="2"/>
      <c r="O454" s="5" t="str">
        <f t="shared" si="57"/>
        <v/>
      </c>
      <c r="Q454" s="5" t="str">
        <f t="shared" si="60"/>
        <v/>
      </c>
      <c r="S454" s="5" t="str">
        <f t="shared" si="58"/>
        <v/>
      </c>
      <c r="U454" s="64" t="str">
        <f>IF($D454="","", IF(COUNTIF('Intro &amp; Setup'!$AW$49:$AW$88, $D454)&gt;0, "BH", TEXT($D454, "ddd")))</f>
        <v/>
      </c>
      <c r="V454" s="65" t="str">
        <f>IF($G454="", "", IF(COUNTIF('Intro &amp; Setup'!$AW$49:$AW$88, $G454)&gt;0, "BH", TEXT($G454, "ddd")))</f>
        <v/>
      </c>
      <c r="W454" s="64" t="str">
        <f t="shared" si="61"/>
        <v/>
      </c>
      <c r="X454" s="65" t="str">
        <f t="shared" si="62"/>
        <v/>
      </c>
      <c r="Y454" s="64" t="str">
        <f>IF(F454="", "", IF(OR(F454&lt;'Intro &amp; Setup'!$Z$20, F454&gt;'Intro &amp; Setup'!$Z$22), "X", ""))</f>
        <v/>
      </c>
      <c r="Z454" s="65" t="str">
        <f>IF(G454="", "", IF(OR(G454&lt;'Intro &amp; Setup'!$Z$20, G454&gt;'Intro &amp; Setup'!$Z$22), "X", ""))</f>
        <v/>
      </c>
      <c r="AB454" s="58" t="str">
        <f t="shared" si="63"/>
        <v/>
      </c>
      <c r="AC454" s="59" t="str">
        <f t="shared" si="64"/>
        <v/>
      </c>
      <c r="AE454" s="5" t="str">
        <f>IF(OR($AB454="", $AC454=""), "", IF($H454=$M$3, "", IF(OR(AE$7&lt;$AB454, $AC454&lt;AE$6),"", MAX(AE$10:AE453)+1)))</f>
        <v/>
      </c>
      <c r="AF454" s="5" t="str">
        <f>IF(OR($AB454="", $AC454=""), "", IF($H454=$M$3, "", IF(OR(AF$7&lt;$AB454, $AC454&lt;AF$6),"", MAX(AF$10:AF453)+1)))</f>
        <v/>
      </c>
      <c r="AG454" s="5" t="str">
        <f>IF(OR($AB454="", $AC454=""), "", IF($H454=$M$3, "", IF(OR(AG$7&lt;$AB454, $AC454&lt;AG$6),"", MAX(AG$10:AG453)+1)))</f>
        <v/>
      </c>
      <c r="AH454" s="5" t="str">
        <f>IF(OR($AB454="", $AC454=""), "", IF($H454=$M$3, "", IF(OR(AH$7&lt;$AB454, $AC454&lt;AH$6),"", MAX(AH$10:AH453)+1)))</f>
        <v/>
      </c>
      <c r="AI454" s="5" t="str">
        <f>IF(OR($AB454="", $AC454=""), "", IF($H454=$M$3, "", IF(OR(AI$7&lt;$AB454, $AC454&lt;AI$6),"", MAX(AI$10:AI453)+1)))</f>
        <v/>
      </c>
      <c r="AJ454" s="5" t="str">
        <f>IF(OR($AB454="", $AC454=""), "", IF($H454=$M$3, "", IF(OR(AJ$7&lt;$AB454, $AC454&lt;AJ$6),"", MAX(AJ$10:AJ453)+1)))</f>
        <v/>
      </c>
      <c r="AK454" s="5" t="str">
        <f>IF(OR($AB454="", $AC454=""), "", IF($H454=$M$3, "", IF(OR(AK$7&lt;$AB454, $AC454&lt;AK$6),"", MAX(AK$10:AK453)+1)))</f>
        <v/>
      </c>
      <c r="AL454" s="5" t="str">
        <f>IF(OR($AB454="", $AC454=""), "", IF($H454=$M$3, "", IF(OR(AL$7&lt;$AB454, $AC454&lt;AL$6),"", MAX(AL$10:AL453)+1)))</f>
        <v/>
      </c>
      <c r="AM454" s="5" t="str">
        <f>IF(OR($AB454="", $AC454=""), "", IF($H454=$M$3, "", IF(OR(AM$7&lt;$AB454, $AC454&lt;AM$6),"", MAX(AM$10:AM453)+1)))</f>
        <v/>
      </c>
      <c r="AN454" s="5" t="str">
        <f>IF(OR($AB454="", $AC454=""), "", IF($H454=$M$3, "", IF(OR(AN$7&lt;$AB454, $AC454&lt;AN$6),"", MAX(AN$10:AN453)+1)))</f>
        <v/>
      </c>
      <c r="AO454" s="5" t="str">
        <f>IF(OR($AB454="", $AC454=""), "", IF($H454=$M$3, "", IF(OR(AO$7&lt;$AB454, $AC454&lt;AO$6),"", MAX(AO$10:AO453)+1)))</f>
        <v/>
      </c>
      <c r="AP454" s="5" t="str">
        <f>IF(OR($AB454="", $AC454=""), "", IF($H454=$M$3, "", IF(OR(AP$7&lt;$AB454, $AC454&lt;AP$6),"", MAX(AP$10:AP453)+1)))</f>
        <v/>
      </c>
      <c r="AQ454" s="5" t="str">
        <f>IF(OR($AB454="", $AC454=""), "", IF($H454=$M$3, "", IF(OR(AQ$7&lt;$AB454, $AC454&lt;AQ$6),"", MAX(AQ$10:AQ453)+1)))</f>
        <v/>
      </c>
      <c r="AR454" s="5" t="str">
        <f>IF(OR($AB454="", $AC454=""), "", IF($H454=$M$3, "", IF(OR(AR$7&lt;$AB454, $AC454&lt;AR$6),"", MAX(AR$10:AR453)+1)))</f>
        <v/>
      </c>
      <c r="AS454" s="5" t="str">
        <f>IF(OR($AB454="", $AC454=""), "", IF($H454=$M$3, "", IF(OR(AS$7&lt;$AB454, $AC454&lt;AS$6),"", MAX(AS$10:AS453)+1)))</f>
        <v/>
      </c>
      <c r="AT454" s="5" t="str">
        <f>IF(OR($AB454="", $AC454=""), "", IF($H454=$M$3, "", IF(OR(AT$7&lt;$AB454, $AC454&lt;AT$6),"", MAX(AT$10:AT453)+1)))</f>
        <v/>
      </c>
      <c r="AU454" s="5" t="str">
        <f>IF(OR($AB454="", $AC454=""), "", IF($H454=$M$3, "", IF(OR(AU$7&lt;$AB454, $AC454&lt;AU$6),"", MAX(AU$10:AU453)+1)))</f>
        <v/>
      </c>
      <c r="AV454" s="5" t="str">
        <f>IF(OR($AB454="", $AC454=""), "", IF($H454=$M$3, "", IF(OR(AV$7&lt;$AB454, $AC454&lt;AV$6),"", MAX(AV$10:AV453)+1)))</f>
        <v/>
      </c>
      <c r="AW454" s="5" t="str">
        <f>IF(OR($AB454="", $AC454=""), "", IF($H454=$M$3, "", IF(OR(AW$7&lt;$AB454, $AC454&lt;AW$6),"", MAX(AW$10:AW453)+1)))</f>
        <v/>
      </c>
      <c r="AX454" s="5" t="str">
        <f>IF(OR($AB454="", $AC454=""), "", IF($H454=$M$3, "", IF(OR(AX$7&lt;$AB454, $AC454&lt;AX$6),"", MAX(AX$10:AX453)+1)))</f>
        <v/>
      </c>
      <c r="AY454" s="5" t="str">
        <f>IF(OR($AB454="", $AC454=""), "", IF($H454=$M$3, "", IF(OR(AY$7&lt;$AB454, $AC454&lt;AY$6),"", MAX(AY$10:AY453)+1)))</f>
        <v/>
      </c>
      <c r="AZ454" s="5" t="str">
        <f>IF(OR($AB454="", $AC454=""), "", IF($H454=$M$3, "", IF(OR(AZ$7&lt;$AB454, $AC454&lt;AZ$6),"", MAX(AZ$10:AZ453)+1)))</f>
        <v/>
      </c>
      <c r="BA454" s="5" t="str">
        <f>IF(OR($AB454="", $AC454=""), "", IF($H454=$M$3, "", IF(OR(BA$7&lt;$AB454, $AC454&lt;BA$6),"", MAX(BA$10:BA453)+1)))</f>
        <v/>
      </c>
      <c r="BB454" s="5" t="str">
        <f>IF(OR($AB454="", $AC454=""), "", IF($H454=$M$3, "", IF(OR(BB$7&lt;$AB454, $AC454&lt;BB$6),"", MAX(BB$10:BB453)+1)))</f>
        <v/>
      </c>
      <c r="BC454" s="5" t="str">
        <f>IF(OR($AB454="", $AC454=""), "", IF($H454=$M$3, "", IF(OR(BC$7&lt;$AB454, $AC454&lt;BC$6),"", MAX(BC$10:BC453)+1)))</f>
        <v/>
      </c>
      <c r="BD454" s="5" t="str">
        <f>IF(OR($AB454="", $AC454=""), "", IF($H454=$M$3, "", IF(OR(BD$7&lt;$AB454, $AC454&lt;BD$6),"", MAX(BD$10:BD453)+1)))</f>
        <v/>
      </c>
      <c r="BE454" s="5" t="str">
        <f>IF(OR($AB454="", $AC454=""), "", IF($H454=$M$3, "", IF(OR(BE$7&lt;$AB454, $AC454&lt;BE$6),"", MAX(BE$10:BE453)+1)))</f>
        <v/>
      </c>
      <c r="BF454" s="5" t="str">
        <f>IF(OR($AB454="", $AC454=""), "", IF($H454=$M$3, "", IF(OR(BF$7&lt;$AB454, $AC454&lt;BF$6),"", MAX(BF$10:BF453)+1)))</f>
        <v/>
      </c>
      <c r="BG454" s="5" t="str">
        <f>IF(OR($AB454="", $AC454=""), "", IF($H454=$M$3, "", IF(OR(BG$7&lt;$AB454, $AC454&lt;BG$6),"", MAX(BG$10:BG453)+1)))</f>
        <v/>
      </c>
      <c r="BH454" s="5" t="str">
        <f>IF(OR($AB454="", $AC454=""), "", IF($H454=$M$3, "", IF(OR(BH$7&lt;$AB454, $AC454&lt;BH$6),"", MAX(BH$10:BH453)+1)))</f>
        <v/>
      </c>
      <c r="BI454" s="5" t="str">
        <f>IF(OR($AB454="", $AC454=""), "", IF($H454=$M$3, "", IF(OR(BI$7&lt;$AB454, $AC454&lt;BI$6),"", MAX(BI$10:BI453)+1)))</f>
        <v/>
      </c>
      <c r="BK454" s="5" t="str" cm="1">
        <f t="array" aca="1" ref="BK454" ca="1">IFERROR(INDEX($AE454:$BI454, $BJ454, MATCH($BK$9, $AE$9:$BI$9, 0)), "")</f>
        <v/>
      </c>
    </row>
    <row r="455" spans="1:63" x14ac:dyDescent="0.25">
      <c r="A455" s="2"/>
      <c r="B455" s="254"/>
      <c r="C455" s="255"/>
      <c r="D455" s="256"/>
      <c r="E455" s="257"/>
      <c r="F455" s="257"/>
      <c r="G455" s="258"/>
      <c r="H455" s="259"/>
      <c r="I455" s="16"/>
      <c r="J455" s="5" t="str">
        <f t="shared" si="59"/>
        <v/>
      </c>
      <c r="K455" s="2"/>
      <c r="O455" s="5" t="str">
        <f t="shared" si="57"/>
        <v/>
      </c>
      <c r="Q455" s="5" t="str">
        <f t="shared" si="60"/>
        <v/>
      </c>
      <c r="S455" s="5" t="str">
        <f t="shared" si="58"/>
        <v/>
      </c>
      <c r="U455" s="64" t="str">
        <f>IF($D455="","", IF(COUNTIF('Intro &amp; Setup'!$AW$49:$AW$88, $D455)&gt;0, "BH", TEXT($D455, "ddd")))</f>
        <v/>
      </c>
      <c r="V455" s="65" t="str">
        <f>IF($G455="", "", IF(COUNTIF('Intro &amp; Setup'!$AW$49:$AW$88, $G455)&gt;0, "BH", TEXT($G455, "ddd")))</f>
        <v/>
      </c>
      <c r="W455" s="64" t="str">
        <f t="shared" si="61"/>
        <v/>
      </c>
      <c r="X455" s="65" t="str">
        <f t="shared" si="62"/>
        <v/>
      </c>
      <c r="Y455" s="64" t="str">
        <f>IF(F455="", "", IF(OR(F455&lt;'Intro &amp; Setup'!$Z$20, F455&gt;'Intro &amp; Setup'!$Z$22), "X", ""))</f>
        <v/>
      </c>
      <c r="Z455" s="65" t="str">
        <f>IF(G455="", "", IF(OR(G455&lt;'Intro &amp; Setup'!$Z$20, G455&gt;'Intro &amp; Setup'!$Z$22), "X", ""))</f>
        <v/>
      </c>
      <c r="AB455" s="58" t="str">
        <f t="shared" si="63"/>
        <v/>
      </c>
      <c r="AC455" s="59" t="str">
        <f t="shared" si="64"/>
        <v/>
      </c>
      <c r="AE455" s="5" t="str">
        <f>IF(OR($AB455="", $AC455=""), "", IF($H455=$M$3, "", IF(OR(AE$7&lt;$AB455, $AC455&lt;AE$6),"", MAX(AE$10:AE454)+1)))</f>
        <v/>
      </c>
      <c r="AF455" s="5" t="str">
        <f>IF(OR($AB455="", $AC455=""), "", IF($H455=$M$3, "", IF(OR(AF$7&lt;$AB455, $AC455&lt;AF$6),"", MAX(AF$10:AF454)+1)))</f>
        <v/>
      </c>
      <c r="AG455" s="5" t="str">
        <f>IF(OR($AB455="", $AC455=""), "", IF($H455=$M$3, "", IF(OR(AG$7&lt;$AB455, $AC455&lt;AG$6),"", MAX(AG$10:AG454)+1)))</f>
        <v/>
      </c>
      <c r="AH455" s="5" t="str">
        <f>IF(OR($AB455="", $AC455=""), "", IF($H455=$M$3, "", IF(OR(AH$7&lt;$AB455, $AC455&lt;AH$6),"", MAX(AH$10:AH454)+1)))</f>
        <v/>
      </c>
      <c r="AI455" s="5" t="str">
        <f>IF(OR($AB455="", $AC455=""), "", IF($H455=$M$3, "", IF(OR(AI$7&lt;$AB455, $AC455&lt;AI$6),"", MAX(AI$10:AI454)+1)))</f>
        <v/>
      </c>
      <c r="AJ455" s="5" t="str">
        <f>IF(OR($AB455="", $AC455=""), "", IF($H455=$M$3, "", IF(OR(AJ$7&lt;$AB455, $AC455&lt;AJ$6),"", MAX(AJ$10:AJ454)+1)))</f>
        <v/>
      </c>
      <c r="AK455" s="5" t="str">
        <f>IF(OR($AB455="", $AC455=""), "", IF($H455=$M$3, "", IF(OR(AK$7&lt;$AB455, $AC455&lt;AK$6),"", MAX(AK$10:AK454)+1)))</f>
        <v/>
      </c>
      <c r="AL455" s="5" t="str">
        <f>IF(OR($AB455="", $AC455=""), "", IF($H455=$M$3, "", IF(OR(AL$7&lt;$AB455, $AC455&lt;AL$6),"", MAX(AL$10:AL454)+1)))</f>
        <v/>
      </c>
      <c r="AM455" s="5" t="str">
        <f>IF(OR($AB455="", $AC455=""), "", IF($H455=$M$3, "", IF(OR(AM$7&lt;$AB455, $AC455&lt;AM$6),"", MAX(AM$10:AM454)+1)))</f>
        <v/>
      </c>
      <c r="AN455" s="5" t="str">
        <f>IF(OR($AB455="", $AC455=""), "", IF($H455=$M$3, "", IF(OR(AN$7&lt;$AB455, $AC455&lt;AN$6),"", MAX(AN$10:AN454)+1)))</f>
        <v/>
      </c>
      <c r="AO455" s="5" t="str">
        <f>IF(OR($AB455="", $AC455=""), "", IF($H455=$M$3, "", IF(OR(AO$7&lt;$AB455, $AC455&lt;AO$6),"", MAX(AO$10:AO454)+1)))</f>
        <v/>
      </c>
      <c r="AP455" s="5" t="str">
        <f>IF(OR($AB455="", $AC455=""), "", IF($H455=$M$3, "", IF(OR(AP$7&lt;$AB455, $AC455&lt;AP$6),"", MAX(AP$10:AP454)+1)))</f>
        <v/>
      </c>
      <c r="AQ455" s="5" t="str">
        <f>IF(OR($AB455="", $AC455=""), "", IF($H455=$M$3, "", IF(OR(AQ$7&lt;$AB455, $AC455&lt;AQ$6),"", MAX(AQ$10:AQ454)+1)))</f>
        <v/>
      </c>
      <c r="AR455" s="5" t="str">
        <f>IF(OR($AB455="", $AC455=""), "", IF($H455=$M$3, "", IF(OR(AR$7&lt;$AB455, $AC455&lt;AR$6),"", MAX(AR$10:AR454)+1)))</f>
        <v/>
      </c>
      <c r="AS455" s="5" t="str">
        <f>IF(OR($AB455="", $AC455=""), "", IF($H455=$M$3, "", IF(OR(AS$7&lt;$AB455, $AC455&lt;AS$6),"", MAX(AS$10:AS454)+1)))</f>
        <v/>
      </c>
      <c r="AT455" s="5" t="str">
        <f>IF(OR($AB455="", $AC455=""), "", IF($H455=$M$3, "", IF(OR(AT$7&lt;$AB455, $AC455&lt;AT$6),"", MAX(AT$10:AT454)+1)))</f>
        <v/>
      </c>
      <c r="AU455" s="5" t="str">
        <f>IF(OR($AB455="", $AC455=""), "", IF($H455=$M$3, "", IF(OR(AU$7&lt;$AB455, $AC455&lt;AU$6),"", MAX(AU$10:AU454)+1)))</f>
        <v/>
      </c>
      <c r="AV455" s="5" t="str">
        <f>IF(OR($AB455="", $AC455=""), "", IF($H455=$M$3, "", IF(OR(AV$7&lt;$AB455, $AC455&lt;AV$6),"", MAX(AV$10:AV454)+1)))</f>
        <v/>
      </c>
      <c r="AW455" s="5" t="str">
        <f>IF(OR($AB455="", $AC455=""), "", IF($H455=$M$3, "", IF(OR(AW$7&lt;$AB455, $AC455&lt;AW$6),"", MAX(AW$10:AW454)+1)))</f>
        <v/>
      </c>
      <c r="AX455" s="5" t="str">
        <f>IF(OR($AB455="", $AC455=""), "", IF($H455=$M$3, "", IF(OR(AX$7&lt;$AB455, $AC455&lt;AX$6),"", MAX(AX$10:AX454)+1)))</f>
        <v/>
      </c>
      <c r="AY455" s="5" t="str">
        <f>IF(OR($AB455="", $AC455=""), "", IF($H455=$M$3, "", IF(OR(AY$7&lt;$AB455, $AC455&lt;AY$6),"", MAX(AY$10:AY454)+1)))</f>
        <v/>
      </c>
      <c r="AZ455" s="5" t="str">
        <f>IF(OR($AB455="", $AC455=""), "", IF($H455=$M$3, "", IF(OR(AZ$7&lt;$AB455, $AC455&lt;AZ$6),"", MAX(AZ$10:AZ454)+1)))</f>
        <v/>
      </c>
      <c r="BA455" s="5" t="str">
        <f>IF(OR($AB455="", $AC455=""), "", IF($H455=$M$3, "", IF(OR(BA$7&lt;$AB455, $AC455&lt;BA$6),"", MAX(BA$10:BA454)+1)))</f>
        <v/>
      </c>
      <c r="BB455" s="5" t="str">
        <f>IF(OR($AB455="", $AC455=""), "", IF($H455=$M$3, "", IF(OR(BB$7&lt;$AB455, $AC455&lt;BB$6),"", MAX(BB$10:BB454)+1)))</f>
        <v/>
      </c>
      <c r="BC455" s="5" t="str">
        <f>IF(OR($AB455="", $AC455=""), "", IF($H455=$M$3, "", IF(OR(BC$7&lt;$AB455, $AC455&lt;BC$6),"", MAX(BC$10:BC454)+1)))</f>
        <v/>
      </c>
      <c r="BD455" s="5" t="str">
        <f>IF(OR($AB455="", $AC455=""), "", IF($H455=$M$3, "", IF(OR(BD$7&lt;$AB455, $AC455&lt;BD$6),"", MAX(BD$10:BD454)+1)))</f>
        <v/>
      </c>
      <c r="BE455" s="5" t="str">
        <f>IF(OR($AB455="", $AC455=""), "", IF($H455=$M$3, "", IF(OR(BE$7&lt;$AB455, $AC455&lt;BE$6),"", MAX(BE$10:BE454)+1)))</f>
        <v/>
      </c>
      <c r="BF455" s="5" t="str">
        <f>IF(OR($AB455="", $AC455=""), "", IF($H455=$M$3, "", IF(OR(BF$7&lt;$AB455, $AC455&lt;BF$6),"", MAX(BF$10:BF454)+1)))</f>
        <v/>
      </c>
      <c r="BG455" s="5" t="str">
        <f>IF(OR($AB455="", $AC455=""), "", IF($H455=$M$3, "", IF(OR(BG$7&lt;$AB455, $AC455&lt;BG$6),"", MAX(BG$10:BG454)+1)))</f>
        <v/>
      </c>
      <c r="BH455" s="5" t="str">
        <f>IF(OR($AB455="", $AC455=""), "", IF($H455=$M$3, "", IF(OR(BH$7&lt;$AB455, $AC455&lt;BH$6),"", MAX(BH$10:BH454)+1)))</f>
        <v/>
      </c>
      <c r="BI455" s="5" t="str">
        <f>IF(OR($AB455="", $AC455=""), "", IF($H455=$M$3, "", IF(OR(BI$7&lt;$AB455, $AC455&lt;BI$6),"", MAX(BI$10:BI454)+1)))</f>
        <v/>
      </c>
      <c r="BK455" s="5" t="str" cm="1">
        <f t="array" aca="1" ref="BK455" ca="1">IFERROR(INDEX($AE455:$BI455, $BJ455, MATCH($BK$9, $AE$9:$BI$9, 0)), "")</f>
        <v/>
      </c>
    </row>
    <row r="456" spans="1:63" x14ac:dyDescent="0.25">
      <c r="A456" s="2"/>
      <c r="B456" s="254"/>
      <c r="C456" s="255"/>
      <c r="D456" s="256"/>
      <c r="E456" s="257"/>
      <c r="F456" s="257"/>
      <c r="G456" s="258"/>
      <c r="H456" s="259"/>
      <c r="I456" s="16"/>
      <c r="J456" s="5" t="str">
        <f t="shared" si="59"/>
        <v/>
      </c>
      <c r="K456" s="2"/>
      <c r="O456" s="5" t="str">
        <f t="shared" si="57"/>
        <v/>
      </c>
      <c r="Q456" s="5" t="str">
        <f t="shared" si="60"/>
        <v/>
      </c>
      <c r="S456" s="5" t="str">
        <f t="shared" si="58"/>
        <v/>
      </c>
      <c r="U456" s="64" t="str">
        <f>IF($D456="","", IF(COUNTIF('Intro &amp; Setup'!$AW$49:$AW$88, $D456)&gt;0, "BH", TEXT($D456, "ddd")))</f>
        <v/>
      </c>
      <c r="V456" s="65" t="str">
        <f>IF($G456="", "", IF(COUNTIF('Intro &amp; Setup'!$AW$49:$AW$88, $G456)&gt;0, "BH", TEXT($G456, "ddd")))</f>
        <v/>
      </c>
      <c r="W456" s="64" t="str">
        <f t="shared" si="61"/>
        <v/>
      </c>
      <c r="X456" s="65" t="str">
        <f t="shared" si="62"/>
        <v/>
      </c>
      <c r="Y456" s="64" t="str">
        <f>IF(F456="", "", IF(OR(F456&lt;'Intro &amp; Setup'!$Z$20, F456&gt;'Intro &amp; Setup'!$Z$22), "X", ""))</f>
        <v/>
      </c>
      <c r="Z456" s="65" t="str">
        <f>IF(G456="", "", IF(OR(G456&lt;'Intro &amp; Setup'!$Z$20, G456&gt;'Intro &amp; Setup'!$Z$22), "X", ""))</f>
        <v/>
      </c>
      <c r="AB456" s="58" t="str">
        <f t="shared" si="63"/>
        <v/>
      </c>
      <c r="AC456" s="59" t="str">
        <f t="shared" si="64"/>
        <v/>
      </c>
      <c r="AE456" s="5" t="str">
        <f>IF(OR($AB456="", $AC456=""), "", IF($H456=$M$3, "", IF(OR(AE$7&lt;$AB456, $AC456&lt;AE$6),"", MAX(AE$10:AE455)+1)))</f>
        <v/>
      </c>
      <c r="AF456" s="5" t="str">
        <f>IF(OR($AB456="", $AC456=""), "", IF($H456=$M$3, "", IF(OR(AF$7&lt;$AB456, $AC456&lt;AF$6),"", MAX(AF$10:AF455)+1)))</f>
        <v/>
      </c>
      <c r="AG456" s="5" t="str">
        <f>IF(OR($AB456="", $AC456=""), "", IF($H456=$M$3, "", IF(OR(AG$7&lt;$AB456, $AC456&lt;AG$6),"", MAX(AG$10:AG455)+1)))</f>
        <v/>
      </c>
      <c r="AH456" s="5" t="str">
        <f>IF(OR($AB456="", $AC456=""), "", IF($H456=$M$3, "", IF(OR(AH$7&lt;$AB456, $AC456&lt;AH$6),"", MAX(AH$10:AH455)+1)))</f>
        <v/>
      </c>
      <c r="AI456" s="5" t="str">
        <f>IF(OR($AB456="", $AC456=""), "", IF($H456=$M$3, "", IF(OR(AI$7&lt;$AB456, $AC456&lt;AI$6),"", MAX(AI$10:AI455)+1)))</f>
        <v/>
      </c>
      <c r="AJ456" s="5" t="str">
        <f>IF(OR($AB456="", $AC456=""), "", IF($H456=$M$3, "", IF(OR(AJ$7&lt;$AB456, $AC456&lt;AJ$6),"", MAX(AJ$10:AJ455)+1)))</f>
        <v/>
      </c>
      <c r="AK456" s="5" t="str">
        <f>IF(OR($AB456="", $AC456=""), "", IF($H456=$M$3, "", IF(OR(AK$7&lt;$AB456, $AC456&lt;AK$6),"", MAX(AK$10:AK455)+1)))</f>
        <v/>
      </c>
      <c r="AL456" s="5" t="str">
        <f>IF(OR($AB456="", $AC456=""), "", IF($H456=$M$3, "", IF(OR(AL$7&lt;$AB456, $AC456&lt;AL$6),"", MAX(AL$10:AL455)+1)))</f>
        <v/>
      </c>
      <c r="AM456" s="5" t="str">
        <f>IF(OR($AB456="", $AC456=""), "", IF($H456=$M$3, "", IF(OR(AM$7&lt;$AB456, $AC456&lt;AM$6),"", MAX(AM$10:AM455)+1)))</f>
        <v/>
      </c>
      <c r="AN456" s="5" t="str">
        <f>IF(OR($AB456="", $AC456=""), "", IF($H456=$M$3, "", IF(OR(AN$7&lt;$AB456, $AC456&lt;AN$6),"", MAX(AN$10:AN455)+1)))</f>
        <v/>
      </c>
      <c r="AO456" s="5" t="str">
        <f>IF(OR($AB456="", $AC456=""), "", IF($H456=$M$3, "", IF(OR(AO$7&lt;$AB456, $AC456&lt;AO$6),"", MAX(AO$10:AO455)+1)))</f>
        <v/>
      </c>
      <c r="AP456" s="5" t="str">
        <f>IF(OR($AB456="", $AC456=""), "", IF($H456=$M$3, "", IF(OR(AP$7&lt;$AB456, $AC456&lt;AP$6),"", MAX(AP$10:AP455)+1)))</f>
        <v/>
      </c>
      <c r="AQ456" s="5" t="str">
        <f>IF(OR($AB456="", $AC456=""), "", IF($H456=$M$3, "", IF(OR(AQ$7&lt;$AB456, $AC456&lt;AQ$6),"", MAX(AQ$10:AQ455)+1)))</f>
        <v/>
      </c>
      <c r="AR456" s="5" t="str">
        <f>IF(OR($AB456="", $AC456=""), "", IF($H456=$M$3, "", IF(OR(AR$7&lt;$AB456, $AC456&lt;AR$6),"", MAX(AR$10:AR455)+1)))</f>
        <v/>
      </c>
      <c r="AS456" s="5" t="str">
        <f>IF(OR($AB456="", $AC456=""), "", IF($H456=$M$3, "", IF(OR(AS$7&lt;$AB456, $AC456&lt;AS$6),"", MAX(AS$10:AS455)+1)))</f>
        <v/>
      </c>
      <c r="AT456" s="5" t="str">
        <f>IF(OR($AB456="", $AC456=""), "", IF($H456=$M$3, "", IF(OR(AT$7&lt;$AB456, $AC456&lt;AT$6),"", MAX(AT$10:AT455)+1)))</f>
        <v/>
      </c>
      <c r="AU456" s="5" t="str">
        <f>IF(OR($AB456="", $AC456=""), "", IF($H456=$M$3, "", IF(OR(AU$7&lt;$AB456, $AC456&lt;AU$6),"", MAX(AU$10:AU455)+1)))</f>
        <v/>
      </c>
      <c r="AV456" s="5" t="str">
        <f>IF(OR($AB456="", $AC456=""), "", IF($H456=$M$3, "", IF(OR(AV$7&lt;$AB456, $AC456&lt;AV$6),"", MAX(AV$10:AV455)+1)))</f>
        <v/>
      </c>
      <c r="AW456" s="5" t="str">
        <f>IF(OR($AB456="", $AC456=""), "", IF($H456=$M$3, "", IF(OR(AW$7&lt;$AB456, $AC456&lt;AW$6),"", MAX(AW$10:AW455)+1)))</f>
        <v/>
      </c>
      <c r="AX456" s="5" t="str">
        <f>IF(OR($AB456="", $AC456=""), "", IF($H456=$M$3, "", IF(OR(AX$7&lt;$AB456, $AC456&lt;AX$6),"", MAX(AX$10:AX455)+1)))</f>
        <v/>
      </c>
      <c r="AY456" s="5" t="str">
        <f>IF(OR($AB456="", $AC456=""), "", IF($H456=$M$3, "", IF(OR(AY$7&lt;$AB456, $AC456&lt;AY$6),"", MAX(AY$10:AY455)+1)))</f>
        <v/>
      </c>
      <c r="AZ456" s="5" t="str">
        <f>IF(OR($AB456="", $AC456=""), "", IF($H456=$M$3, "", IF(OR(AZ$7&lt;$AB456, $AC456&lt;AZ$6),"", MAX(AZ$10:AZ455)+1)))</f>
        <v/>
      </c>
      <c r="BA456" s="5" t="str">
        <f>IF(OR($AB456="", $AC456=""), "", IF($H456=$M$3, "", IF(OR(BA$7&lt;$AB456, $AC456&lt;BA$6),"", MAX(BA$10:BA455)+1)))</f>
        <v/>
      </c>
      <c r="BB456" s="5" t="str">
        <f>IF(OR($AB456="", $AC456=""), "", IF($H456=$M$3, "", IF(OR(BB$7&lt;$AB456, $AC456&lt;BB$6),"", MAX(BB$10:BB455)+1)))</f>
        <v/>
      </c>
      <c r="BC456" s="5" t="str">
        <f>IF(OR($AB456="", $AC456=""), "", IF($H456=$M$3, "", IF(OR(BC$7&lt;$AB456, $AC456&lt;BC$6),"", MAX(BC$10:BC455)+1)))</f>
        <v/>
      </c>
      <c r="BD456" s="5" t="str">
        <f>IF(OR($AB456="", $AC456=""), "", IF($H456=$M$3, "", IF(OR(BD$7&lt;$AB456, $AC456&lt;BD$6),"", MAX(BD$10:BD455)+1)))</f>
        <v/>
      </c>
      <c r="BE456" s="5" t="str">
        <f>IF(OR($AB456="", $AC456=""), "", IF($H456=$M$3, "", IF(OR(BE$7&lt;$AB456, $AC456&lt;BE$6),"", MAX(BE$10:BE455)+1)))</f>
        <v/>
      </c>
      <c r="BF456" s="5" t="str">
        <f>IF(OR($AB456="", $AC456=""), "", IF($H456=$M$3, "", IF(OR(BF$7&lt;$AB456, $AC456&lt;BF$6),"", MAX(BF$10:BF455)+1)))</f>
        <v/>
      </c>
      <c r="BG456" s="5" t="str">
        <f>IF(OR($AB456="", $AC456=""), "", IF($H456=$M$3, "", IF(OR(BG$7&lt;$AB456, $AC456&lt;BG$6),"", MAX(BG$10:BG455)+1)))</f>
        <v/>
      </c>
      <c r="BH456" s="5" t="str">
        <f>IF(OR($AB456="", $AC456=""), "", IF($H456=$M$3, "", IF(OR(BH$7&lt;$AB456, $AC456&lt;BH$6),"", MAX(BH$10:BH455)+1)))</f>
        <v/>
      </c>
      <c r="BI456" s="5" t="str">
        <f>IF(OR($AB456="", $AC456=""), "", IF($H456=$M$3, "", IF(OR(BI$7&lt;$AB456, $AC456&lt;BI$6),"", MAX(BI$10:BI455)+1)))</f>
        <v/>
      </c>
      <c r="BK456" s="5" t="str" cm="1">
        <f t="array" aca="1" ref="BK456" ca="1">IFERROR(INDEX($AE456:$BI456, $BJ456, MATCH($BK$9, $AE$9:$BI$9, 0)), "")</f>
        <v/>
      </c>
    </row>
    <row r="457" spans="1:63" x14ac:dyDescent="0.25">
      <c r="A457" s="2"/>
      <c r="B457" s="254"/>
      <c r="C457" s="255"/>
      <c r="D457" s="256"/>
      <c r="E457" s="257"/>
      <c r="F457" s="257"/>
      <c r="G457" s="258"/>
      <c r="H457" s="259"/>
      <c r="I457" s="16"/>
      <c r="J457" s="5" t="str">
        <f t="shared" si="59"/>
        <v/>
      </c>
      <c r="K457" s="2"/>
      <c r="O457" s="5" t="str">
        <f t="shared" si="57"/>
        <v/>
      </c>
      <c r="Q457" s="5" t="str">
        <f t="shared" si="60"/>
        <v/>
      </c>
      <c r="S457" s="5" t="str">
        <f t="shared" si="58"/>
        <v/>
      </c>
      <c r="U457" s="64" t="str">
        <f>IF($D457="","", IF(COUNTIF('Intro &amp; Setup'!$AW$49:$AW$88, $D457)&gt;0, "BH", TEXT($D457, "ddd")))</f>
        <v/>
      </c>
      <c r="V457" s="65" t="str">
        <f>IF($G457="", "", IF(COUNTIF('Intro &amp; Setup'!$AW$49:$AW$88, $G457)&gt;0, "BH", TEXT($G457, "ddd")))</f>
        <v/>
      </c>
      <c r="W457" s="64" t="str">
        <f t="shared" si="61"/>
        <v/>
      </c>
      <c r="X457" s="65" t="str">
        <f t="shared" si="62"/>
        <v/>
      </c>
      <c r="Y457" s="64" t="str">
        <f>IF(F457="", "", IF(OR(F457&lt;'Intro &amp; Setup'!$Z$20, F457&gt;'Intro &amp; Setup'!$Z$22), "X", ""))</f>
        <v/>
      </c>
      <c r="Z457" s="65" t="str">
        <f>IF(G457="", "", IF(OR(G457&lt;'Intro &amp; Setup'!$Z$20, G457&gt;'Intro &amp; Setup'!$Z$22), "X", ""))</f>
        <v/>
      </c>
      <c r="AB457" s="58" t="str">
        <f t="shared" si="63"/>
        <v/>
      </c>
      <c r="AC457" s="59" t="str">
        <f t="shared" si="64"/>
        <v/>
      </c>
      <c r="AE457" s="5" t="str">
        <f>IF(OR($AB457="", $AC457=""), "", IF($H457=$M$3, "", IF(OR(AE$7&lt;$AB457, $AC457&lt;AE$6),"", MAX(AE$10:AE456)+1)))</f>
        <v/>
      </c>
      <c r="AF457" s="5" t="str">
        <f>IF(OR($AB457="", $AC457=""), "", IF($H457=$M$3, "", IF(OR(AF$7&lt;$AB457, $AC457&lt;AF$6),"", MAX(AF$10:AF456)+1)))</f>
        <v/>
      </c>
      <c r="AG457" s="5" t="str">
        <f>IF(OR($AB457="", $AC457=""), "", IF($H457=$M$3, "", IF(OR(AG$7&lt;$AB457, $AC457&lt;AG$6),"", MAX(AG$10:AG456)+1)))</f>
        <v/>
      </c>
      <c r="AH457" s="5" t="str">
        <f>IF(OR($AB457="", $AC457=""), "", IF($H457=$M$3, "", IF(OR(AH$7&lt;$AB457, $AC457&lt;AH$6),"", MAX(AH$10:AH456)+1)))</f>
        <v/>
      </c>
      <c r="AI457" s="5" t="str">
        <f>IF(OR($AB457="", $AC457=""), "", IF($H457=$M$3, "", IF(OR(AI$7&lt;$AB457, $AC457&lt;AI$6),"", MAX(AI$10:AI456)+1)))</f>
        <v/>
      </c>
      <c r="AJ457" s="5" t="str">
        <f>IF(OR($AB457="", $AC457=""), "", IF($H457=$M$3, "", IF(OR(AJ$7&lt;$AB457, $AC457&lt;AJ$6),"", MAX(AJ$10:AJ456)+1)))</f>
        <v/>
      </c>
      <c r="AK457" s="5" t="str">
        <f>IF(OR($AB457="", $AC457=""), "", IF($H457=$M$3, "", IF(OR(AK$7&lt;$AB457, $AC457&lt;AK$6),"", MAX(AK$10:AK456)+1)))</f>
        <v/>
      </c>
      <c r="AL457" s="5" t="str">
        <f>IF(OR($AB457="", $AC457=""), "", IF($H457=$M$3, "", IF(OR(AL$7&lt;$AB457, $AC457&lt;AL$6),"", MAX(AL$10:AL456)+1)))</f>
        <v/>
      </c>
      <c r="AM457" s="5" t="str">
        <f>IF(OR($AB457="", $AC457=""), "", IF($H457=$M$3, "", IF(OR(AM$7&lt;$AB457, $AC457&lt;AM$6),"", MAX(AM$10:AM456)+1)))</f>
        <v/>
      </c>
      <c r="AN457" s="5" t="str">
        <f>IF(OR($AB457="", $AC457=""), "", IF($H457=$M$3, "", IF(OR(AN$7&lt;$AB457, $AC457&lt;AN$6),"", MAX(AN$10:AN456)+1)))</f>
        <v/>
      </c>
      <c r="AO457" s="5" t="str">
        <f>IF(OR($AB457="", $AC457=""), "", IF($H457=$M$3, "", IF(OR(AO$7&lt;$AB457, $AC457&lt;AO$6),"", MAX(AO$10:AO456)+1)))</f>
        <v/>
      </c>
      <c r="AP457" s="5" t="str">
        <f>IF(OR($AB457="", $AC457=""), "", IF($H457=$M$3, "", IF(OR(AP$7&lt;$AB457, $AC457&lt;AP$6),"", MAX(AP$10:AP456)+1)))</f>
        <v/>
      </c>
      <c r="AQ457" s="5" t="str">
        <f>IF(OR($AB457="", $AC457=""), "", IF($H457=$M$3, "", IF(OR(AQ$7&lt;$AB457, $AC457&lt;AQ$6),"", MAX(AQ$10:AQ456)+1)))</f>
        <v/>
      </c>
      <c r="AR457" s="5" t="str">
        <f>IF(OR($AB457="", $AC457=""), "", IF($H457=$M$3, "", IF(OR(AR$7&lt;$AB457, $AC457&lt;AR$6),"", MAX(AR$10:AR456)+1)))</f>
        <v/>
      </c>
      <c r="AS457" s="5" t="str">
        <f>IF(OR($AB457="", $AC457=""), "", IF($H457=$M$3, "", IF(OR(AS$7&lt;$AB457, $AC457&lt;AS$6),"", MAX(AS$10:AS456)+1)))</f>
        <v/>
      </c>
      <c r="AT457" s="5" t="str">
        <f>IF(OR($AB457="", $AC457=""), "", IF($H457=$M$3, "", IF(OR(AT$7&lt;$AB457, $AC457&lt;AT$6),"", MAX(AT$10:AT456)+1)))</f>
        <v/>
      </c>
      <c r="AU457" s="5" t="str">
        <f>IF(OR($AB457="", $AC457=""), "", IF($H457=$M$3, "", IF(OR(AU$7&lt;$AB457, $AC457&lt;AU$6),"", MAX(AU$10:AU456)+1)))</f>
        <v/>
      </c>
      <c r="AV457" s="5" t="str">
        <f>IF(OR($AB457="", $AC457=""), "", IF($H457=$M$3, "", IF(OR(AV$7&lt;$AB457, $AC457&lt;AV$6),"", MAX(AV$10:AV456)+1)))</f>
        <v/>
      </c>
      <c r="AW457" s="5" t="str">
        <f>IF(OR($AB457="", $AC457=""), "", IF($H457=$M$3, "", IF(OR(AW$7&lt;$AB457, $AC457&lt;AW$6),"", MAX(AW$10:AW456)+1)))</f>
        <v/>
      </c>
      <c r="AX457" s="5" t="str">
        <f>IF(OR($AB457="", $AC457=""), "", IF($H457=$M$3, "", IF(OR(AX$7&lt;$AB457, $AC457&lt;AX$6),"", MAX(AX$10:AX456)+1)))</f>
        <v/>
      </c>
      <c r="AY457" s="5" t="str">
        <f>IF(OR($AB457="", $AC457=""), "", IF($H457=$M$3, "", IF(OR(AY$7&lt;$AB457, $AC457&lt;AY$6),"", MAX(AY$10:AY456)+1)))</f>
        <v/>
      </c>
      <c r="AZ457" s="5" t="str">
        <f>IF(OR($AB457="", $AC457=""), "", IF($H457=$M$3, "", IF(OR(AZ$7&lt;$AB457, $AC457&lt;AZ$6),"", MAX(AZ$10:AZ456)+1)))</f>
        <v/>
      </c>
      <c r="BA457" s="5" t="str">
        <f>IF(OR($AB457="", $AC457=""), "", IF($H457=$M$3, "", IF(OR(BA$7&lt;$AB457, $AC457&lt;BA$6),"", MAX(BA$10:BA456)+1)))</f>
        <v/>
      </c>
      <c r="BB457" s="5" t="str">
        <f>IF(OR($AB457="", $AC457=""), "", IF($H457=$M$3, "", IF(OR(BB$7&lt;$AB457, $AC457&lt;BB$6),"", MAX(BB$10:BB456)+1)))</f>
        <v/>
      </c>
      <c r="BC457" s="5" t="str">
        <f>IF(OR($AB457="", $AC457=""), "", IF($H457=$M$3, "", IF(OR(BC$7&lt;$AB457, $AC457&lt;BC$6),"", MAX(BC$10:BC456)+1)))</f>
        <v/>
      </c>
      <c r="BD457" s="5" t="str">
        <f>IF(OR($AB457="", $AC457=""), "", IF($H457=$M$3, "", IF(OR(BD$7&lt;$AB457, $AC457&lt;BD$6),"", MAX(BD$10:BD456)+1)))</f>
        <v/>
      </c>
      <c r="BE457" s="5" t="str">
        <f>IF(OR($AB457="", $AC457=""), "", IF($H457=$M$3, "", IF(OR(BE$7&lt;$AB457, $AC457&lt;BE$6),"", MAX(BE$10:BE456)+1)))</f>
        <v/>
      </c>
      <c r="BF457" s="5" t="str">
        <f>IF(OR($AB457="", $AC457=""), "", IF($H457=$M$3, "", IF(OR(BF$7&lt;$AB457, $AC457&lt;BF$6),"", MAX(BF$10:BF456)+1)))</f>
        <v/>
      </c>
      <c r="BG457" s="5" t="str">
        <f>IF(OR($AB457="", $AC457=""), "", IF($H457=$M$3, "", IF(OR(BG$7&lt;$AB457, $AC457&lt;BG$6),"", MAX(BG$10:BG456)+1)))</f>
        <v/>
      </c>
      <c r="BH457" s="5" t="str">
        <f>IF(OR($AB457="", $AC457=""), "", IF($H457=$M$3, "", IF(OR(BH$7&lt;$AB457, $AC457&lt;BH$6),"", MAX(BH$10:BH456)+1)))</f>
        <v/>
      </c>
      <c r="BI457" s="5" t="str">
        <f>IF(OR($AB457="", $AC457=""), "", IF($H457=$M$3, "", IF(OR(BI$7&lt;$AB457, $AC457&lt;BI$6),"", MAX(BI$10:BI456)+1)))</f>
        <v/>
      </c>
      <c r="BK457" s="5" t="str" cm="1">
        <f t="array" aca="1" ref="BK457" ca="1">IFERROR(INDEX($AE457:$BI457, $BJ457, MATCH($BK$9, $AE$9:$BI$9, 0)), "")</f>
        <v/>
      </c>
    </row>
    <row r="458" spans="1:63" x14ac:dyDescent="0.25">
      <c r="A458" s="2"/>
      <c r="B458" s="254"/>
      <c r="C458" s="255"/>
      <c r="D458" s="256"/>
      <c r="E458" s="257"/>
      <c r="F458" s="257"/>
      <c r="G458" s="258"/>
      <c r="H458" s="259"/>
      <c r="I458" s="16"/>
      <c r="J458" s="5" t="str">
        <f t="shared" si="59"/>
        <v/>
      </c>
      <c r="K458" s="2"/>
      <c r="O458" s="5" t="str">
        <f t="shared" si="57"/>
        <v/>
      </c>
      <c r="Q458" s="5" t="str">
        <f t="shared" si="60"/>
        <v/>
      </c>
      <c r="S458" s="5" t="str">
        <f t="shared" si="58"/>
        <v/>
      </c>
      <c r="U458" s="64" t="str">
        <f>IF($D458="","", IF(COUNTIF('Intro &amp; Setup'!$AW$49:$AW$88, $D458)&gt;0, "BH", TEXT($D458, "ddd")))</f>
        <v/>
      </c>
      <c r="V458" s="65" t="str">
        <f>IF($G458="", "", IF(COUNTIF('Intro &amp; Setup'!$AW$49:$AW$88, $G458)&gt;0, "BH", TEXT($G458, "ddd")))</f>
        <v/>
      </c>
      <c r="W458" s="64" t="str">
        <f t="shared" si="61"/>
        <v/>
      </c>
      <c r="X458" s="65" t="str">
        <f t="shared" si="62"/>
        <v/>
      </c>
      <c r="Y458" s="64" t="str">
        <f>IF(F458="", "", IF(OR(F458&lt;'Intro &amp; Setup'!$Z$20, F458&gt;'Intro &amp; Setup'!$Z$22), "X", ""))</f>
        <v/>
      </c>
      <c r="Z458" s="65" t="str">
        <f>IF(G458="", "", IF(OR(G458&lt;'Intro &amp; Setup'!$Z$20, G458&gt;'Intro &amp; Setup'!$Z$22), "X", ""))</f>
        <v/>
      </c>
      <c r="AB458" s="58" t="str">
        <f t="shared" si="63"/>
        <v/>
      </c>
      <c r="AC458" s="59" t="str">
        <f t="shared" si="64"/>
        <v/>
      </c>
      <c r="AE458" s="5" t="str">
        <f>IF(OR($AB458="", $AC458=""), "", IF($H458=$M$3, "", IF(OR(AE$7&lt;$AB458, $AC458&lt;AE$6),"", MAX(AE$10:AE457)+1)))</f>
        <v/>
      </c>
      <c r="AF458" s="5" t="str">
        <f>IF(OR($AB458="", $AC458=""), "", IF($H458=$M$3, "", IF(OR(AF$7&lt;$AB458, $AC458&lt;AF$6),"", MAX(AF$10:AF457)+1)))</f>
        <v/>
      </c>
      <c r="AG458" s="5" t="str">
        <f>IF(OR($AB458="", $AC458=""), "", IF($H458=$M$3, "", IF(OR(AG$7&lt;$AB458, $AC458&lt;AG$6),"", MAX(AG$10:AG457)+1)))</f>
        <v/>
      </c>
      <c r="AH458" s="5" t="str">
        <f>IF(OR($AB458="", $AC458=""), "", IF($H458=$M$3, "", IF(OR(AH$7&lt;$AB458, $AC458&lt;AH$6),"", MAX(AH$10:AH457)+1)))</f>
        <v/>
      </c>
      <c r="AI458" s="5" t="str">
        <f>IF(OR($AB458="", $AC458=""), "", IF($H458=$M$3, "", IF(OR(AI$7&lt;$AB458, $AC458&lt;AI$6),"", MAX(AI$10:AI457)+1)))</f>
        <v/>
      </c>
      <c r="AJ458" s="5" t="str">
        <f>IF(OR($AB458="", $AC458=""), "", IF($H458=$M$3, "", IF(OR(AJ$7&lt;$AB458, $AC458&lt;AJ$6),"", MAX(AJ$10:AJ457)+1)))</f>
        <v/>
      </c>
      <c r="AK458" s="5" t="str">
        <f>IF(OR($AB458="", $AC458=""), "", IF($H458=$M$3, "", IF(OR(AK$7&lt;$AB458, $AC458&lt;AK$6),"", MAX(AK$10:AK457)+1)))</f>
        <v/>
      </c>
      <c r="AL458" s="5" t="str">
        <f>IF(OR($AB458="", $AC458=""), "", IF($H458=$M$3, "", IF(OR(AL$7&lt;$AB458, $AC458&lt;AL$6),"", MAX(AL$10:AL457)+1)))</f>
        <v/>
      </c>
      <c r="AM458" s="5" t="str">
        <f>IF(OR($AB458="", $AC458=""), "", IF($H458=$M$3, "", IF(OR(AM$7&lt;$AB458, $AC458&lt;AM$6),"", MAX(AM$10:AM457)+1)))</f>
        <v/>
      </c>
      <c r="AN458" s="5" t="str">
        <f>IF(OR($AB458="", $AC458=""), "", IF($H458=$M$3, "", IF(OR(AN$7&lt;$AB458, $AC458&lt;AN$6),"", MAX(AN$10:AN457)+1)))</f>
        <v/>
      </c>
      <c r="AO458" s="5" t="str">
        <f>IF(OR($AB458="", $AC458=""), "", IF($H458=$M$3, "", IF(OR(AO$7&lt;$AB458, $AC458&lt;AO$6),"", MAX(AO$10:AO457)+1)))</f>
        <v/>
      </c>
      <c r="AP458" s="5" t="str">
        <f>IF(OR($AB458="", $AC458=""), "", IF($H458=$M$3, "", IF(OR(AP$7&lt;$AB458, $AC458&lt;AP$6),"", MAX(AP$10:AP457)+1)))</f>
        <v/>
      </c>
      <c r="AQ458" s="5" t="str">
        <f>IF(OR($AB458="", $AC458=""), "", IF($H458=$M$3, "", IF(OR(AQ$7&lt;$AB458, $AC458&lt;AQ$6),"", MAX(AQ$10:AQ457)+1)))</f>
        <v/>
      </c>
      <c r="AR458" s="5" t="str">
        <f>IF(OR($AB458="", $AC458=""), "", IF($H458=$M$3, "", IF(OR(AR$7&lt;$AB458, $AC458&lt;AR$6),"", MAX(AR$10:AR457)+1)))</f>
        <v/>
      </c>
      <c r="AS458" s="5" t="str">
        <f>IF(OR($AB458="", $AC458=""), "", IF($H458=$M$3, "", IF(OR(AS$7&lt;$AB458, $AC458&lt;AS$6),"", MAX(AS$10:AS457)+1)))</f>
        <v/>
      </c>
      <c r="AT458" s="5" t="str">
        <f>IF(OR($AB458="", $AC458=""), "", IF($H458=$M$3, "", IF(OR(AT$7&lt;$AB458, $AC458&lt;AT$6),"", MAX(AT$10:AT457)+1)))</f>
        <v/>
      </c>
      <c r="AU458" s="5" t="str">
        <f>IF(OR($AB458="", $AC458=""), "", IF($H458=$M$3, "", IF(OR(AU$7&lt;$AB458, $AC458&lt;AU$6),"", MAX(AU$10:AU457)+1)))</f>
        <v/>
      </c>
      <c r="AV458" s="5" t="str">
        <f>IF(OR($AB458="", $AC458=""), "", IF($H458=$M$3, "", IF(OR(AV$7&lt;$AB458, $AC458&lt;AV$6),"", MAX(AV$10:AV457)+1)))</f>
        <v/>
      </c>
      <c r="AW458" s="5" t="str">
        <f>IF(OR($AB458="", $AC458=""), "", IF($H458=$M$3, "", IF(OR(AW$7&lt;$AB458, $AC458&lt;AW$6),"", MAX(AW$10:AW457)+1)))</f>
        <v/>
      </c>
      <c r="AX458" s="5" t="str">
        <f>IF(OR($AB458="", $AC458=""), "", IF($H458=$M$3, "", IF(OR(AX$7&lt;$AB458, $AC458&lt;AX$6),"", MAX(AX$10:AX457)+1)))</f>
        <v/>
      </c>
      <c r="AY458" s="5" t="str">
        <f>IF(OR($AB458="", $AC458=""), "", IF($H458=$M$3, "", IF(OR(AY$7&lt;$AB458, $AC458&lt;AY$6),"", MAX(AY$10:AY457)+1)))</f>
        <v/>
      </c>
      <c r="AZ458" s="5" t="str">
        <f>IF(OR($AB458="", $AC458=""), "", IF($H458=$M$3, "", IF(OR(AZ$7&lt;$AB458, $AC458&lt;AZ$6),"", MAX(AZ$10:AZ457)+1)))</f>
        <v/>
      </c>
      <c r="BA458" s="5" t="str">
        <f>IF(OR($AB458="", $AC458=""), "", IF($H458=$M$3, "", IF(OR(BA$7&lt;$AB458, $AC458&lt;BA$6),"", MAX(BA$10:BA457)+1)))</f>
        <v/>
      </c>
      <c r="BB458" s="5" t="str">
        <f>IF(OR($AB458="", $AC458=""), "", IF($H458=$M$3, "", IF(OR(BB$7&lt;$AB458, $AC458&lt;BB$6),"", MAX(BB$10:BB457)+1)))</f>
        <v/>
      </c>
      <c r="BC458" s="5" t="str">
        <f>IF(OR($AB458="", $AC458=""), "", IF($H458=$M$3, "", IF(OR(BC$7&lt;$AB458, $AC458&lt;BC$6),"", MAX(BC$10:BC457)+1)))</f>
        <v/>
      </c>
      <c r="BD458" s="5" t="str">
        <f>IF(OR($AB458="", $AC458=""), "", IF($H458=$M$3, "", IF(OR(BD$7&lt;$AB458, $AC458&lt;BD$6),"", MAX(BD$10:BD457)+1)))</f>
        <v/>
      </c>
      <c r="BE458" s="5" t="str">
        <f>IF(OR($AB458="", $AC458=""), "", IF($H458=$M$3, "", IF(OR(BE$7&lt;$AB458, $AC458&lt;BE$6),"", MAX(BE$10:BE457)+1)))</f>
        <v/>
      </c>
      <c r="BF458" s="5" t="str">
        <f>IF(OR($AB458="", $AC458=""), "", IF($H458=$M$3, "", IF(OR(BF$7&lt;$AB458, $AC458&lt;BF$6),"", MAX(BF$10:BF457)+1)))</f>
        <v/>
      </c>
      <c r="BG458" s="5" t="str">
        <f>IF(OR($AB458="", $AC458=""), "", IF($H458=$M$3, "", IF(OR(BG$7&lt;$AB458, $AC458&lt;BG$6),"", MAX(BG$10:BG457)+1)))</f>
        <v/>
      </c>
      <c r="BH458" s="5" t="str">
        <f>IF(OR($AB458="", $AC458=""), "", IF($H458=$M$3, "", IF(OR(BH$7&lt;$AB458, $AC458&lt;BH$6),"", MAX(BH$10:BH457)+1)))</f>
        <v/>
      </c>
      <c r="BI458" s="5" t="str">
        <f>IF(OR($AB458="", $AC458=""), "", IF($H458=$M$3, "", IF(OR(BI$7&lt;$AB458, $AC458&lt;BI$6),"", MAX(BI$10:BI457)+1)))</f>
        <v/>
      </c>
      <c r="BK458" s="5" t="str" cm="1">
        <f t="array" aca="1" ref="BK458" ca="1">IFERROR(INDEX($AE458:$BI458, $BJ458, MATCH($BK$9, $AE$9:$BI$9, 0)), "")</f>
        <v/>
      </c>
    </row>
    <row r="459" spans="1:63" x14ac:dyDescent="0.25">
      <c r="A459" s="2"/>
      <c r="B459" s="254"/>
      <c r="C459" s="255"/>
      <c r="D459" s="256"/>
      <c r="E459" s="257"/>
      <c r="F459" s="257"/>
      <c r="G459" s="258"/>
      <c r="H459" s="259"/>
      <c r="I459" s="16"/>
      <c r="J459" s="5" t="str">
        <f t="shared" si="59"/>
        <v/>
      </c>
      <c r="K459" s="2"/>
      <c r="O459" s="5" t="str">
        <f t="shared" ref="O459:O522" si="65">IF(OR($AB459="", $AC459=""), "", IF(AND($O$8&gt;=$AB459, $O$8&lt;=$AC459), $D$4, IF(AND($H459=$M$3, $O$8&gt;$AC$11), $D$2, IF($O$8&gt;$AC459, $D$3, IF(ROUNDDOWN($O$8, 0)=ROUNDDOWN($AB459, 0), $D$5, IF(ROUNDDOWN($O$8, 0)+1=ROUNDDOWN($AB459, 0), $D$6, ""))))))</f>
        <v/>
      </c>
      <c r="Q459" s="5" t="str">
        <f t="shared" si="60"/>
        <v/>
      </c>
      <c r="S459" s="5" t="str">
        <f t="shared" ref="S459:S522" si="66">IF($Q459="", "", IF(OR($D459="", $E459="", $F459=""), $N$3, IF($AC459&lt;$AB459, $N$4, IF(OR(COUNTIF($M$11:$M$22, $C459)=0, $C459=""), $N$5, IF(OR($W459="X", $X459="X", $Y459="X", $Z459="X"), $N$6, "")))))</f>
        <v/>
      </c>
      <c r="U459" s="64" t="str">
        <f>IF($D459="","", IF(COUNTIF('Intro &amp; Setup'!$AW$49:$AW$88, $D459)&gt;0, "BH", TEXT($D459, "ddd")))</f>
        <v/>
      </c>
      <c r="V459" s="65" t="str">
        <f>IF($G459="", "", IF(COUNTIF('Intro &amp; Setup'!$AW$49:$AW$88, $G459)&gt;0, "BH", TEXT($G459, "ddd")))</f>
        <v/>
      </c>
      <c r="W459" s="64" t="str">
        <f t="shared" si="61"/>
        <v/>
      </c>
      <c r="X459" s="65" t="str">
        <f t="shared" si="62"/>
        <v/>
      </c>
      <c r="Y459" s="64" t="str">
        <f>IF(F459="", "", IF(OR(F459&lt;'Intro &amp; Setup'!$Z$20, F459&gt;'Intro &amp; Setup'!$Z$22), "X", ""))</f>
        <v/>
      </c>
      <c r="Z459" s="65" t="str">
        <f>IF(G459="", "", IF(OR(G459&lt;'Intro &amp; Setup'!$Z$20, G459&gt;'Intro &amp; Setup'!$Z$22), "X", ""))</f>
        <v/>
      </c>
      <c r="AB459" s="58" t="str">
        <f t="shared" si="63"/>
        <v/>
      </c>
      <c r="AC459" s="59" t="str">
        <f t="shared" si="64"/>
        <v/>
      </c>
      <c r="AE459" s="5" t="str">
        <f>IF(OR($AB459="", $AC459=""), "", IF($H459=$M$3, "", IF(OR(AE$7&lt;$AB459, $AC459&lt;AE$6),"", MAX(AE$10:AE458)+1)))</f>
        <v/>
      </c>
      <c r="AF459" s="5" t="str">
        <f>IF(OR($AB459="", $AC459=""), "", IF($H459=$M$3, "", IF(OR(AF$7&lt;$AB459, $AC459&lt;AF$6),"", MAX(AF$10:AF458)+1)))</f>
        <v/>
      </c>
      <c r="AG459" s="5" t="str">
        <f>IF(OR($AB459="", $AC459=""), "", IF($H459=$M$3, "", IF(OR(AG$7&lt;$AB459, $AC459&lt;AG$6),"", MAX(AG$10:AG458)+1)))</f>
        <v/>
      </c>
      <c r="AH459" s="5" t="str">
        <f>IF(OR($AB459="", $AC459=""), "", IF($H459=$M$3, "", IF(OR(AH$7&lt;$AB459, $AC459&lt;AH$6),"", MAX(AH$10:AH458)+1)))</f>
        <v/>
      </c>
      <c r="AI459" s="5" t="str">
        <f>IF(OR($AB459="", $AC459=""), "", IF($H459=$M$3, "", IF(OR(AI$7&lt;$AB459, $AC459&lt;AI$6),"", MAX(AI$10:AI458)+1)))</f>
        <v/>
      </c>
      <c r="AJ459" s="5" t="str">
        <f>IF(OR($AB459="", $AC459=""), "", IF($H459=$M$3, "", IF(OR(AJ$7&lt;$AB459, $AC459&lt;AJ$6),"", MAX(AJ$10:AJ458)+1)))</f>
        <v/>
      </c>
      <c r="AK459" s="5" t="str">
        <f>IF(OR($AB459="", $AC459=""), "", IF($H459=$M$3, "", IF(OR(AK$7&lt;$AB459, $AC459&lt;AK$6),"", MAX(AK$10:AK458)+1)))</f>
        <v/>
      </c>
      <c r="AL459" s="5" t="str">
        <f>IF(OR($AB459="", $AC459=""), "", IF($H459=$M$3, "", IF(OR(AL$7&lt;$AB459, $AC459&lt;AL$6),"", MAX(AL$10:AL458)+1)))</f>
        <v/>
      </c>
      <c r="AM459" s="5" t="str">
        <f>IF(OR($AB459="", $AC459=""), "", IF($H459=$M$3, "", IF(OR(AM$7&lt;$AB459, $AC459&lt;AM$6),"", MAX(AM$10:AM458)+1)))</f>
        <v/>
      </c>
      <c r="AN459" s="5" t="str">
        <f>IF(OR($AB459="", $AC459=""), "", IF($H459=$M$3, "", IF(OR(AN$7&lt;$AB459, $AC459&lt;AN$6),"", MAX(AN$10:AN458)+1)))</f>
        <v/>
      </c>
      <c r="AO459" s="5" t="str">
        <f>IF(OR($AB459="", $AC459=""), "", IF($H459=$M$3, "", IF(OR(AO$7&lt;$AB459, $AC459&lt;AO$6),"", MAX(AO$10:AO458)+1)))</f>
        <v/>
      </c>
      <c r="AP459" s="5" t="str">
        <f>IF(OR($AB459="", $AC459=""), "", IF($H459=$M$3, "", IF(OR(AP$7&lt;$AB459, $AC459&lt;AP$6),"", MAX(AP$10:AP458)+1)))</f>
        <v/>
      </c>
      <c r="AQ459" s="5" t="str">
        <f>IF(OR($AB459="", $AC459=""), "", IF($H459=$M$3, "", IF(OR(AQ$7&lt;$AB459, $AC459&lt;AQ$6),"", MAX(AQ$10:AQ458)+1)))</f>
        <v/>
      </c>
      <c r="AR459" s="5" t="str">
        <f>IF(OR($AB459="", $AC459=""), "", IF($H459=$M$3, "", IF(OR(AR$7&lt;$AB459, $AC459&lt;AR$6),"", MAX(AR$10:AR458)+1)))</f>
        <v/>
      </c>
      <c r="AS459" s="5" t="str">
        <f>IF(OR($AB459="", $AC459=""), "", IF($H459=$M$3, "", IF(OR(AS$7&lt;$AB459, $AC459&lt;AS$6),"", MAX(AS$10:AS458)+1)))</f>
        <v/>
      </c>
      <c r="AT459" s="5" t="str">
        <f>IF(OR($AB459="", $AC459=""), "", IF($H459=$M$3, "", IF(OR(AT$7&lt;$AB459, $AC459&lt;AT$6),"", MAX(AT$10:AT458)+1)))</f>
        <v/>
      </c>
      <c r="AU459" s="5" t="str">
        <f>IF(OR($AB459="", $AC459=""), "", IF($H459=$M$3, "", IF(OR(AU$7&lt;$AB459, $AC459&lt;AU$6),"", MAX(AU$10:AU458)+1)))</f>
        <v/>
      </c>
      <c r="AV459" s="5" t="str">
        <f>IF(OR($AB459="", $AC459=""), "", IF($H459=$M$3, "", IF(OR(AV$7&lt;$AB459, $AC459&lt;AV$6),"", MAX(AV$10:AV458)+1)))</f>
        <v/>
      </c>
      <c r="AW459" s="5" t="str">
        <f>IF(OR($AB459="", $AC459=""), "", IF($H459=$M$3, "", IF(OR(AW$7&lt;$AB459, $AC459&lt;AW$6),"", MAX(AW$10:AW458)+1)))</f>
        <v/>
      </c>
      <c r="AX459" s="5" t="str">
        <f>IF(OR($AB459="", $AC459=""), "", IF($H459=$M$3, "", IF(OR(AX$7&lt;$AB459, $AC459&lt;AX$6),"", MAX(AX$10:AX458)+1)))</f>
        <v/>
      </c>
      <c r="AY459" s="5" t="str">
        <f>IF(OR($AB459="", $AC459=""), "", IF($H459=$M$3, "", IF(OR(AY$7&lt;$AB459, $AC459&lt;AY$6),"", MAX(AY$10:AY458)+1)))</f>
        <v/>
      </c>
      <c r="AZ459" s="5" t="str">
        <f>IF(OR($AB459="", $AC459=""), "", IF($H459=$M$3, "", IF(OR(AZ$7&lt;$AB459, $AC459&lt;AZ$6),"", MAX(AZ$10:AZ458)+1)))</f>
        <v/>
      </c>
      <c r="BA459" s="5" t="str">
        <f>IF(OR($AB459="", $AC459=""), "", IF($H459=$M$3, "", IF(OR(BA$7&lt;$AB459, $AC459&lt;BA$6),"", MAX(BA$10:BA458)+1)))</f>
        <v/>
      </c>
      <c r="BB459" s="5" t="str">
        <f>IF(OR($AB459="", $AC459=""), "", IF($H459=$M$3, "", IF(OR(BB$7&lt;$AB459, $AC459&lt;BB$6),"", MAX(BB$10:BB458)+1)))</f>
        <v/>
      </c>
      <c r="BC459" s="5" t="str">
        <f>IF(OR($AB459="", $AC459=""), "", IF($H459=$M$3, "", IF(OR(BC$7&lt;$AB459, $AC459&lt;BC$6),"", MAX(BC$10:BC458)+1)))</f>
        <v/>
      </c>
      <c r="BD459" s="5" t="str">
        <f>IF(OR($AB459="", $AC459=""), "", IF($H459=$M$3, "", IF(OR(BD$7&lt;$AB459, $AC459&lt;BD$6),"", MAX(BD$10:BD458)+1)))</f>
        <v/>
      </c>
      <c r="BE459" s="5" t="str">
        <f>IF(OR($AB459="", $AC459=""), "", IF($H459=$M$3, "", IF(OR(BE$7&lt;$AB459, $AC459&lt;BE$6),"", MAX(BE$10:BE458)+1)))</f>
        <v/>
      </c>
      <c r="BF459" s="5" t="str">
        <f>IF(OR($AB459="", $AC459=""), "", IF($H459=$M$3, "", IF(OR(BF$7&lt;$AB459, $AC459&lt;BF$6),"", MAX(BF$10:BF458)+1)))</f>
        <v/>
      </c>
      <c r="BG459" s="5" t="str">
        <f>IF(OR($AB459="", $AC459=""), "", IF($H459=$M$3, "", IF(OR(BG$7&lt;$AB459, $AC459&lt;BG$6),"", MAX(BG$10:BG458)+1)))</f>
        <v/>
      </c>
      <c r="BH459" s="5" t="str">
        <f>IF(OR($AB459="", $AC459=""), "", IF($H459=$M$3, "", IF(OR(BH$7&lt;$AB459, $AC459&lt;BH$6),"", MAX(BH$10:BH458)+1)))</f>
        <v/>
      </c>
      <c r="BI459" s="5" t="str">
        <f>IF(OR($AB459="", $AC459=""), "", IF($H459=$M$3, "", IF(OR(BI$7&lt;$AB459, $AC459&lt;BI$6),"", MAX(BI$10:BI458)+1)))</f>
        <v/>
      </c>
      <c r="BK459" s="5" t="str" cm="1">
        <f t="array" aca="1" ref="BK459" ca="1">IFERROR(INDEX($AE459:$BI459, $BJ459, MATCH($BK$9, $AE$9:$BI$9, 0)), "")</f>
        <v/>
      </c>
    </row>
    <row r="460" spans="1:63" x14ac:dyDescent="0.25">
      <c r="A460" s="2"/>
      <c r="B460" s="254"/>
      <c r="C460" s="255"/>
      <c r="D460" s="256"/>
      <c r="E460" s="257"/>
      <c r="F460" s="257"/>
      <c r="G460" s="258"/>
      <c r="H460" s="259"/>
      <c r="I460" s="16"/>
      <c r="J460" s="5" t="str">
        <f t="shared" ref="J460:J523" si="67">IF($Q460="", "", $S460)</f>
        <v/>
      </c>
      <c r="K460" s="2"/>
      <c r="O460" s="5" t="str">
        <f t="shared" si="65"/>
        <v/>
      </c>
      <c r="Q460" s="5" t="str">
        <f t="shared" ref="Q460:Q523" si="68">IF(COUNTIF($B460:$F460, "")=5, "", "X")</f>
        <v/>
      </c>
      <c r="S460" s="5" t="str">
        <f t="shared" si="66"/>
        <v/>
      </c>
      <c r="U460" s="64" t="str">
        <f>IF($D460="","", IF(COUNTIF('Intro &amp; Setup'!$AW$49:$AW$88, $D460)&gt;0, "BH", TEXT($D460, "ddd")))</f>
        <v/>
      </c>
      <c r="V460" s="65" t="str">
        <f>IF($G460="", "", IF(COUNTIF('Intro &amp; Setup'!$AW$49:$AW$88, $G460)&gt;0, "BH", TEXT($G460, "ddd")))</f>
        <v/>
      </c>
      <c r="W460" s="64" t="str">
        <f t="shared" ref="W460:W523" si="69">IF($U460="", "", IF(COUNTIF($W$3:$W$5, $U460)&gt;0, "X", ""))</f>
        <v/>
      </c>
      <c r="X460" s="65" t="str">
        <f t="shared" ref="X460:X523" si="70">IF($V460="", "", IF(COUNTIF($W$3:$W$5, $V460)&gt;0, "X", ""))</f>
        <v/>
      </c>
      <c r="Y460" s="64" t="str">
        <f>IF(F460="", "", IF(OR(F460&lt;'Intro &amp; Setup'!$Z$20, F460&gt;'Intro &amp; Setup'!$Z$22), "X", ""))</f>
        <v/>
      </c>
      <c r="Z460" s="65" t="str">
        <f>IF(G460="", "", IF(OR(G460&lt;'Intro &amp; Setup'!$Z$20, G460&gt;'Intro &amp; Setup'!$Z$22), "X", ""))</f>
        <v/>
      </c>
      <c r="AB460" s="58" t="str">
        <f t="shared" ref="AB460:AB523" si="71">IF(OR($D460="", $E460=""), "", $D460+$E460)</f>
        <v/>
      </c>
      <c r="AC460" s="59" t="str">
        <f t="shared" ref="AC460:AC523" si="72">IF(OR($D460="", $E460="", $F460=""), "", IF($G460="", $D460, $G460)+$F460)</f>
        <v/>
      </c>
      <c r="AE460" s="5" t="str">
        <f>IF(OR($AB460="", $AC460=""), "", IF($H460=$M$3, "", IF(OR(AE$7&lt;$AB460, $AC460&lt;AE$6),"", MAX(AE$10:AE459)+1)))</f>
        <v/>
      </c>
      <c r="AF460" s="5" t="str">
        <f>IF(OR($AB460="", $AC460=""), "", IF($H460=$M$3, "", IF(OR(AF$7&lt;$AB460, $AC460&lt;AF$6),"", MAX(AF$10:AF459)+1)))</f>
        <v/>
      </c>
      <c r="AG460" s="5" t="str">
        <f>IF(OR($AB460="", $AC460=""), "", IF($H460=$M$3, "", IF(OR(AG$7&lt;$AB460, $AC460&lt;AG$6),"", MAX(AG$10:AG459)+1)))</f>
        <v/>
      </c>
      <c r="AH460" s="5" t="str">
        <f>IF(OR($AB460="", $AC460=""), "", IF($H460=$M$3, "", IF(OR(AH$7&lt;$AB460, $AC460&lt;AH$6),"", MAX(AH$10:AH459)+1)))</f>
        <v/>
      </c>
      <c r="AI460" s="5" t="str">
        <f>IF(OR($AB460="", $AC460=""), "", IF($H460=$M$3, "", IF(OR(AI$7&lt;$AB460, $AC460&lt;AI$6),"", MAX(AI$10:AI459)+1)))</f>
        <v/>
      </c>
      <c r="AJ460" s="5" t="str">
        <f>IF(OR($AB460="", $AC460=""), "", IF($H460=$M$3, "", IF(OR(AJ$7&lt;$AB460, $AC460&lt;AJ$6),"", MAX(AJ$10:AJ459)+1)))</f>
        <v/>
      </c>
      <c r="AK460" s="5" t="str">
        <f>IF(OR($AB460="", $AC460=""), "", IF($H460=$M$3, "", IF(OR(AK$7&lt;$AB460, $AC460&lt;AK$6),"", MAX(AK$10:AK459)+1)))</f>
        <v/>
      </c>
      <c r="AL460" s="5" t="str">
        <f>IF(OR($AB460="", $AC460=""), "", IF($H460=$M$3, "", IF(OR(AL$7&lt;$AB460, $AC460&lt;AL$6),"", MAX(AL$10:AL459)+1)))</f>
        <v/>
      </c>
      <c r="AM460" s="5" t="str">
        <f>IF(OR($AB460="", $AC460=""), "", IF($H460=$M$3, "", IF(OR(AM$7&lt;$AB460, $AC460&lt;AM$6),"", MAX(AM$10:AM459)+1)))</f>
        <v/>
      </c>
      <c r="AN460" s="5" t="str">
        <f>IF(OR($AB460="", $AC460=""), "", IF($H460=$M$3, "", IF(OR(AN$7&lt;$AB460, $AC460&lt;AN$6),"", MAX(AN$10:AN459)+1)))</f>
        <v/>
      </c>
      <c r="AO460" s="5" t="str">
        <f>IF(OR($AB460="", $AC460=""), "", IF($H460=$M$3, "", IF(OR(AO$7&lt;$AB460, $AC460&lt;AO$6),"", MAX(AO$10:AO459)+1)))</f>
        <v/>
      </c>
      <c r="AP460" s="5" t="str">
        <f>IF(OR($AB460="", $AC460=""), "", IF($H460=$M$3, "", IF(OR(AP$7&lt;$AB460, $AC460&lt;AP$6),"", MAX(AP$10:AP459)+1)))</f>
        <v/>
      </c>
      <c r="AQ460" s="5" t="str">
        <f>IF(OR($AB460="", $AC460=""), "", IF($H460=$M$3, "", IF(OR(AQ$7&lt;$AB460, $AC460&lt;AQ$6),"", MAX(AQ$10:AQ459)+1)))</f>
        <v/>
      </c>
      <c r="AR460" s="5" t="str">
        <f>IF(OR($AB460="", $AC460=""), "", IF($H460=$M$3, "", IF(OR(AR$7&lt;$AB460, $AC460&lt;AR$6),"", MAX(AR$10:AR459)+1)))</f>
        <v/>
      </c>
      <c r="AS460" s="5" t="str">
        <f>IF(OR($AB460="", $AC460=""), "", IF($H460=$M$3, "", IF(OR(AS$7&lt;$AB460, $AC460&lt;AS$6),"", MAX(AS$10:AS459)+1)))</f>
        <v/>
      </c>
      <c r="AT460" s="5" t="str">
        <f>IF(OR($AB460="", $AC460=""), "", IF($H460=$M$3, "", IF(OR(AT$7&lt;$AB460, $AC460&lt;AT$6),"", MAX(AT$10:AT459)+1)))</f>
        <v/>
      </c>
      <c r="AU460" s="5" t="str">
        <f>IF(OR($AB460="", $AC460=""), "", IF($H460=$M$3, "", IF(OR(AU$7&lt;$AB460, $AC460&lt;AU$6),"", MAX(AU$10:AU459)+1)))</f>
        <v/>
      </c>
      <c r="AV460" s="5" t="str">
        <f>IF(OR($AB460="", $AC460=""), "", IF($H460=$M$3, "", IF(OR(AV$7&lt;$AB460, $AC460&lt;AV$6),"", MAX(AV$10:AV459)+1)))</f>
        <v/>
      </c>
      <c r="AW460" s="5" t="str">
        <f>IF(OR($AB460="", $AC460=""), "", IF($H460=$M$3, "", IF(OR(AW$7&lt;$AB460, $AC460&lt;AW$6),"", MAX(AW$10:AW459)+1)))</f>
        <v/>
      </c>
      <c r="AX460" s="5" t="str">
        <f>IF(OR($AB460="", $AC460=""), "", IF($H460=$M$3, "", IF(OR(AX$7&lt;$AB460, $AC460&lt;AX$6),"", MAX(AX$10:AX459)+1)))</f>
        <v/>
      </c>
      <c r="AY460" s="5" t="str">
        <f>IF(OR($AB460="", $AC460=""), "", IF($H460=$M$3, "", IF(OR(AY$7&lt;$AB460, $AC460&lt;AY$6),"", MAX(AY$10:AY459)+1)))</f>
        <v/>
      </c>
      <c r="AZ460" s="5" t="str">
        <f>IF(OR($AB460="", $AC460=""), "", IF($H460=$M$3, "", IF(OR(AZ$7&lt;$AB460, $AC460&lt;AZ$6),"", MAX(AZ$10:AZ459)+1)))</f>
        <v/>
      </c>
      <c r="BA460" s="5" t="str">
        <f>IF(OR($AB460="", $AC460=""), "", IF($H460=$M$3, "", IF(OR(BA$7&lt;$AB460, $AC460&lt;BA$6),"", MAX(BA$10:BA459)+1)))</f>
        <v/>
      </c>
      <c r="BB460" s="5" t="str">
        <f>IF(OR($AB460="", $AC460=""), "", IF($H460=$M$3, "", IF(OR(BB$7&lt;$AB460, $AC460&lt;BB$6),"", MAX(BB$10:BB459)+1)))</f>
        <v/>
      </c>
      <c r="BC460" s="5" t="str">
        <f>IF(OR($AB460="", $AC460=""), "", IF($H460=$M$3, "", IF(OR(BC$7&lt;$AB460, $AC460&lt;BC$6),"", MAX(BC$10:BC459)+1)))</f>
        <v/>
      </c>
      <c r="BD460" s="5" t="str">
        <f>IF(OR($AB460="", $AC460=""), "", IF($H460=$M$3, "", IF(OR(BD$7&lt;$AB460, $AC460&lt;BD$6),"", MAX(BD$10:BD459)+1)))</f>
        <v/>
      </c>
      <c r="BE460" s="5" t="str">
        <f>IF(OR($AB460="", $AC460=""), "", IF($H460=$M$3, "", IF(OR(BE$7&lt;$AB460, $AC460&lt;BE$6),"", MAX(BE$10:BE459)+1)))</f>
        <v/>
      </c>
      <c r="BF460" s="5" t="str">
        <f>IF(OR($AB460="", $AC460=""), "", IF($H460=$M$3, "", IF(OR(BF$7&lt;$AB460, $AC460&lt;BF$6),"", MAX(BF$10:BF459)+1)))</f>
        <v/>
      </c>
      <c r="BG460" s="5" t="str">
        <f>IF(OR($AB460="", $AC460=""), "", IF($H460=$M$3, "", IF(OR(BG$7&lt;$AB460, $AC460&lt;BG$6),"", MAX(BG$10:BG459)+1)))</f>
        <v/>
      </c>
      <c r="BH460" s="5" t="str">
        <f>IF(OR($AB460="", $AC460=""), "", IF($H460=$M$3, "", IF(OR(BH$7&lt;$AB460, $AC460&lt;BH$6),"", MAX(BH$10:BH459)+1)))</f>
        <v/>
      </c>
      <c r="BI460" s="5" t="str">
        <f>IF(OR($AB460="", $AC460=""), "", IF($H460=$M$3, "", IF(OR(BI$7&lt;$AB460, $AC460&lt;BI$6),"", MAX(BI$10:BI459)+1)))</f>
        <v/>
      </c>
      <c r="BK460" s="5" t="str" cm="1">
        <f t="array" aca="1" ref="BK460" ca="1">IFERROR(INDEX($AE460:$BI460, $BJ460, MATCH($BK$9, $AE$9:$BI$9, 0)), "")</f>
        <v/>
      </c>
    </row>
    <row r="461" spans="1:63" x14ac:dyDescent="0.25">
      <c r="A461" s="2"/>
      <c r="B461" s="254"/>
      <c r="C461" s="255"/>
      <c r="D461" s="256"/>
      <c r="E461" s="257"/>
      <c r="F461" s="257"/>
      <c r="G461" s="258"/>
      <c r="H461" s="259"/>
      <c r="I461" s="16"/>
      <c r="J461" s="5" t="str">
        <f t="shared" si="67"/>
        <v/>
      </c>
      <c r="K461" s="2"/>
      <c r="O461" s="5" t="str">
        <f t="shared" si="65"/>
        <v/>
      </c>
      <c r="Q461" s="5" t="str">
        <f t="shared" si="68"/>
        <v/>
      </c>
      <c r="S461" s="5" t="str">
        <f t="shared" si="66"/>
        <v/>
      </c>
      <c r="U461" s="64" t="str">
        <f>IF($D461="","", IF(COUNTIF('Intro &amp; Setup'!$AW$49:$AW$88, $D461)&gt;0, "BH", TEXT($D461, "ddd")))</f>
        <v/>
      </c>
      <c r="V461" s="65" t="str">
        <f>IF($G461="", "", IF(COUNTIF('Intro &amp; Setup'!$AW$49:$AW$88, $G461)&gt;0, "BH", TEXT($G461, "ddd")))</f>
        <v/>
      </c>
      <c r="W461" s="64" t="str">
        <f t="shared" si="69"/>
        <v/>
      </c>
      <c r="X461" s="65" t="str">
        <f t="shared" si="70"/>
        <v/>
      </c>
      <c r="Y461" s="64" t="str">
        <f>IF(F461="", "", IF(OR(F461&lt;'Intro &amp; Setup'!$Z$20, F461&gt;'Intro &amp; Setup'!$Z$22), "X", ""))</f>
        <v/>
      </c>
      <c r="Z461" s="65" t="str">
        <f>IF(G461="", "", IF(OR(G461&lt;'Intro &amp; Setup'!$Z$20, G461&gt;'Intro &amp; Setup'!$Z$22), "X", ""))</f>
        <v/>
      </c>
      <c r="AB461" s="58" t="str">
        <f t="shared" si="71"/>
        <v/>
      </c>
      <c r="AC461" s="59" t="str">
        <f t="shared" si="72"/>
        <v/>
      </c>
      <c r="AE461" s="5" t="str">
        <f>IF(OR($AB461="", $AC461=""), "", IF($H461=$M$3, "", IF(OR(AE$7&lt;$AB461, $AC461&lt;AE$6),"", MAX(AE$10:AE460)+1)))</f>
        <v/>
      </c>
      <c r="AF461" s="5" t="str">
        <f>IF(OR($AB461="", $AC461=""), "", IF($H461=$M$3, "", IF(OR(AF$7&lt;$AB461, $AC461&lt;AF$6),"", MAX(AF$10:AF460)+1)))</f>
        <v/>
      </c>
      <c r="AG461" s="5" t="str">
        <f>IF(OR($AB461="", $AC461=""), "", IF($H461=$M$3, "", IF(OR(AG$7&lt;$AB461, $AC461&lt;AG$6),"", MAX(AG$10:AG460)+1)))</f>
        <v/>
      </c>
      <c r="AH461" s="5" t="str">
        <f>IF(OR($AB461="", $AC461=""), "", IF($H461=$M$3, "", IF(OR(AH$7&lt;$AB461, $AC461&lt;AH$6),"", MAX(AH$10:AH460)+1)))</f>
        <v/>
      </c>
      <c r="AI461" s="5" t="str">
        <f>IF(OR($AB461="", $AC461=""), "", IF($H461=$M$3, "", IF(OR(AI$7&lt;$AB461, $AC461&lt;AI$6),"", MAX(AI$10:AI460)+1)))</f>
        <v/>
      </c>
      <c r="AJ461" s="5" t="str">
        <f>IF(OR($AB461="", $AC461=""), "", IF($H461=$M$3, "", IF(OR(AJ$7&lt;$AB461, $AC461&lt;AJ$6),"", MAX(AJ$10:AJ460)+1)))</f>
        <v/>
      </c>
      <c r="AK461" s="5" t="str">
        <f>IF(OR($AB461="", $AC461=""), "", IF($H461=$M$3, "", IF(OR(AK$7&lt;$AB461, $AC461&lt;AK$6),"", MAX(AK$10:AK460)+1)))</f>
        <v/>
      </c>
      <c r="AL461" s="5" t="str">
        <f>IF(OR($AB461="", $AC461=""), "", IF($H461=$M$3, "", IF(OR(AL$7&lt;$AB461, $AC461&lt;AL$6),"", MAX(AL$10:AL460)+1)))</f>
        <v/>
      </c>
      <c r="AM461" s="5" t="str">
        <f>IF(OR($AB461="", $AC461=""), "", IF($H461=$M$3, "", IF(OR(AM$7&lt;$AB461, $AC461&lt;AM$6),"", MAX(AM$10:AM460)+1)))</f>
        <v/>
      </c>
      <c r="AN461" s="5" t="str">
        <f>IF(OR($AB461="", $AC461=""), "", IF($H461=$M$3, "", IF(OR(AN$7&lt;$AB461, $AC461&lt;AN$6),"", MAX(AN$10:AN460)+1)))</f>
        <v/>
      </c>
      <c r="AO461" s="5" t="str">
        <f>IF(OR($AB461="", $AC461=""), "", IF($H461=$M$3, "", IF(OR(AO$7&lt;$AB461, $AC461&lt;AO$6),"", MAX(AO$10:AO460)+1)))</f>
        <v/>
      </c>
      <c r="AP461" s="5" t="str">
        <f>IF(OR($AB461="", $AC461=""), "", IF($H461=$M$3, "", IF(OR(AP$7&lt;$AB461, $AC461&lt;AP$6),"", MAX(AP$10:AP460)+1)))</f>
        <v/>
      </c>
      <c r="AQ461" s="5" t="str">
        <f>IF(OR($AB461="", $AC461=""), "", IF($H461=$M$3, "", IF(OR(AQ$7&lt;$AB461, $AC461&lt;AQ$6),"", MAX(AQ$10:AQ460)+1)))</f>
        <v/>
      </c>
      <c r="AR461" s="5" t="str">
        <f>IF(OR($AB461="", $AC461=""), "", IF($H461=$M$3, "", IF(OR(AR$7&lt;$AB461, $AC461&lt;AR$6),"", MAX(AR$10:AR460)+1)))</f>
        <v/>
      </c>
      <c r="AS461" s="5" t="str">
        <f>IF(OR($AB461="", $AC461=""), "", IF($H461=$M$3, "", IF(OR(AS$7&lt;$AB461, $AC461&lt;AS$6),"", MAX(AS$10:AS460)+1)))</f>
        <v/>
      </c>
      <c r="AT461" s="5" t="str">
        <f>IF(OR($AB461="", $AC461=""), "", IF($H461=$M$3, "", IF(OR(AT$7&lt;$AB461, $AC461&lt;AT$6),"", MAX(AT$10:AT460)+1)))</f>
        <v/>
      </c>
      <c r="AU461" s="5" t="str">
        <f>IF(OR($AB461="", $AC461=""), "", IF($H461=$M$3, "", IF(OR(AU$7&lt;$AB461, $AC461&lt;AU$6),"", MAX(AU$10:AU460)+1)))</f>
        <v/>
      </c>
      <c r="AV461" s="5" t="str">
        <f>IF(OR($AB461="", $AC461=""), "", IF($H461=$M$3, "", IF(OR(AV$7&lt;$AB461, $AC461&lt;AV$6),"", MAX(AV$10:AV460)+1)))</f>
        <v/>
      </c>
      <c r="AW461" s="5" t="str">
        <f>IF(OR($AB461="", $AC461=""), "", IF($H461=$M$3, "", IF(OR(AW$7&lt;$AB461, $AC461&lt;AW$6),"", MAX(AW$10:AW460)+1)))</f>
        <v/>
      </c>
      <c r="AX461" s="5" t="str">
        <f>IF(OR($AB461="", $AC461=""), "", IF($H461=$M$3, "", IF(OR(AX$7&lt;$AB461, $AC461&lt;AX$6),"", MAX(AX$10:AX460)+1)))</f>
        <v/>
      </c>
      <c r="AY461" s="5" t="str">
        <f>IF(OR($AB461="", $AC461=""), "", IF($H461=$M$3, "", IF(OR(AY$7&lt;$AB461, $AC461&lt;AY$6),"", MAX(AY$10:AY460)+1)))</f>
        <v/>
      </c>
      <c r="AZ461" s="5" t="str">
        <f>IF(OR($AB461="", $AC461=""), "", IF($H461=$M$3, "", IF(OR(AZ$7&lt;$AB461, $AC461&lt;AZ$6),"", MAX(AZ$10:AZ460)+1)))</f>
        <v/>
      </c>
      <c r="BA461" s="5" t="str">
        <f>IF(OR($AB461="", $AC461=""), "", IF($H461=$M$3, "", IF(OR(BA$7&lt;$AB461, $AC461&lt;BA$6),"", MAX(BA$10:BA460)+1)))</f>
        <v/>
      </c>
      <c r="BB461" s="5" t="str">
        <f>IF(OR($AB461="", $AC461=""), "", IF($H461=$M$3, "", IF(OR(BB$7&lt;$AB461, $AC461&lt;BB$6),"", MAX(BB$10:BB460)+1)))</f>
        <v/>
      </c>
      <c r="BC461" s="5" t="str">
        <f>IF(OR($AB461="", $AC461=""), "", IF($H461=$M$3, "", IF(OR(BC$7&lt;$AB461, $AC461&lt;BC$6),"", MAX(BC$10:BC460)+1)))</f>
        <v/>
      </c>
      <c r="BD461" s="5" t="str">
        <f>IF(OR($AB461="", $AC461=""), "", IF($H461=$M$3, "", IF(OR(BD$7&lt;$AB461, $AC461&lt;BD$6),"", MAX(BD$10:BD460)+1)))</f>
        <v/>
      </c>
      <c r="BE461" s="5" t="str">
        <f>IF(OR($AB461="", $AC461=""), "", IF($H461=$M$3, "", IF(OR(BE$7&lt;$AB461, $AC461&lt;BE$6),"", MAX(BE$10:BE460)+1)))</f>
        <v/>
      </c>
      <c r="BF461" s="5" t="str">
        <f>IF(OR($AB461="", $AC461=""), "", IF($H461=$M$3, "", IF(OR(BF$7&lt;$AB461, $AC461&lt;BF$6),"", MAX(BF$10:BF460)+1)))</f>
        <v/>
      </c>
      <c r="BG461" s="5" t="str">
        <f>IF(OR($AB461="", $AC461=""), "", IF($H461=$M$3, "", IF(OR(BG$7&lt;$AB461, $AC461&lt;BG$6),"", MAX(BG$10:BG460)+1)))</f>
        <v/>
      </c>
      <c r="BH461" s="5" t="str">
        <f>IF(OR($AB461="", $AC461=""), "", IF($H461=$M$3, "", IF(OR(BH$7&lt;$AB461, $AC461&lt;BH$6),"", MAX(BH$10:BH460)+1)))</f>
        <v/>
      </c>
      <c r="BI461" s="5" t="str">
        <f>IF(OR($AB461="", $AC461=""), "", IF($H461=$M$3, "", IF(OR(BI$7&lt;$AB461, $AC461&lt;BI$6),"", MAX(BI$10:BI460)+1)))</f>
        <v/>
      </c>
      <c r="BK461" s="5" t="str" cm="1">
        <f t="array" aca="1" ref="BK461" ca="1">IFERROR(INDEX($AE461:$BI461, $BJ461, MATCH($BK$9, $AE$9:$BI$9, 0)), "")</f>
        <v/>
      </c>
    </row>
    <row r="462" spans="1:63" x14ac:dyDescent="0.25">
      <c r="A462" s="2"/>
      <c r="B462" s="254"/>
      <c r="C462" s="255"/>
      <c r="D462" s="256"/>
      <c r="E462" s="257"/>
      <c r="F462" s="257"/>
      <c r="G462" s="258"/>
      <c r="H462" s="259"/>
      <c r="I462" s="16"/>
      <c r="J462" s="5" t="str">
        <f t="shared" si="67"/>
        <v/>
      </c>
      <c r="K462" s="2"/>
      <c r="O462" s="5" t="str">
        <f t="shared" si="65"/>
        <v/>
      </c>
      <c r="Q462" s="5" t="str">
        <f t="shared" si="68"/>
        <v/>
      </c>
      <c r="S462" s="5" t="str">
        <f t="shared" si="66"/>
        <v/>
      </c>
      <c r="U462" s="64" t="str">
        <f>IF($D462="","", IF(COUNTIF('Intro &amp; Setup'!$AW$49:$AW$88, $D462)&gt;0, "BH", TEXT($D462, "ddd")))</f>
        <v/>
      </c>
      <c r="V462" s="65" t="str">
        <f>IF($G462="", "", IF(COUNTIF('Intro &amp; Setup'!$AW$49:$AW$88, $G462)&gt;0, "BH", TEXT($G462, "ddd")))</f>
        <v/>
      </c>
      <c r="W462" s="64" t="str">
        <f t="shared" si="69"/>
        <v/>
      </c>
      <c r="X462" s="65" t="str">
        <f t="shared" si="70"/>
        <v/>
      </c>
      <c r="Y462" s="64" t="str">
        <f>IF(F462="", "", IF(OR(F462&lt;'Intro &amp; Setup'!$Z$20, F462&gt;'Intro &amp; Setup'!$Z$22), "X", ""))</f>
        <v/>
      </c>
      <c r="Z462" s="65" t="str">
        <f>IF(G462="", "", IF(OR(G462&lt;'Intro &amp; Setup'!$Z$20, G462&gt;'Intro &amp; Setup'!$Z$22), "X", ""))</f>
        <v/>
      </c>
      <c r="AB462" s="58" t="str">
        <f t="shared" si="71"/>
        <v/>
      </c>
      <c r="AC462" s="59" t="str">
        <f t="shared" si="72"/>
        <v/>
      </c>
      <c r="AE462" s="5" t="str">
        <f>IF(OR($AB462="", $AC462=""), "", IF($H462=$M$3, "", IF(OR(AE$7&lt;$AB462, $AC462&lt;AE$6),"", MAX(AE$10:AE461)+1)))</f>
        <v/>
      </c>
      <c r="AF462" s="5" t="str">
        <f>IF(OR($AB462="", $AC462=""), "", IF($H462=$M$3, "", IF(OR(AF$7&lt;$AB462, $AC462&lt;AF$6),"", MAX(AF$10:AF461)+1)))</f>
        <v/>
      </c>
      <c r="AG462" s="5" t="str">
        <f>IF(OR($AB462="", $AC462=""), "", IF($H462=$M$3, "", IF(OR(AG$7&lt;$AB462, $AC462&lt;AG$6),"", MAX(AG$10:AG461)+1)))</f>
        <v/>
      </c>
      <c r="AH462" s="5" t="str">
        <f>IF(OR($AB462="", $AC462=""), "", IF($H462=$M$3, "", IF(OR(AH$7&lt;$AB462, $AC462&lt;AH$6),"", MAX(AH$10:AH461)+1)))</f>
        <v/>
      </c>
      <c r="AI462" s="5" t="str">
        <f>IF(OR($AB462="", $AC462=""), "", IF($H462=$M$3, "", IF(OR(AI$7&lt;$AB462, $AC462&lt;AI$6),"", MAX(AI$10:AI461)+1)))</f>
        <v/>
      </c>
      <c r="AJ462" s="5" t="str">
        <f>IF(OR($AB462="", $AC462=""), "", IF($H462=$M$3, "", IF(OR(AJ$7&lt;$AB462, $AC462&lt;AJ$6),"", MAX(AJ$10:AJ461)+1)))</f>
        <v/>
      </c>
      <c r="AK462" s="5" t="str">
        <f>IF(OR($AB462="", $AC462=""), "", IF($H462=$M$3, "", IF(OR(AK$7&lt;$AB462, $AC462&lt;AK$6),"", MAX(AK$10:AK461)+1)))</f>
        <v/>
      </c>
      <c r="AL462" s="5" t="str">
        <f>IF(OR($AB462="", $AC462=""), "", IF($H462=$M$3, "", IF(OR(AL$7&lt;$AB462, $AC462&lt;AL$6),"", MAX(AL$10:AL461)+1)))</f>
        <v/>
      </c>
      <c r="AM462" s="5" t="str">
        <f>IF(OR($AB462="", $AC462=""), "", IF($H462=$M$3, "", IF(OR(AM$7&lt;$AB462, $AC462&lt;AM$6),"", MAX(AM$10:AM461)+1)))</f>
        <v/>
      </c>
      <c r="AN462" s="5" t="str">
        <f>IF(OR($AB462="", $AC462=""), "", IF($H462=$M$3, "", IF(OR(AN$7&lt;$AB462, $AC462&lt;AN$6),"", MAX(AN$10:AN461)+1)))</f>
        <v/>
      </c>
      <c r="AO462" s="5" t="str">
        <f>IF(OR($AB462="", $AC462=""), "", IF($H462=$M$3, "", IF(OR(AO$7&lt;$AB462, $AC462&lt;AO$6),"", MAX(AO$10:AO461)+1)))</f>
        <v/>
      </c>
      <c r="AP462" s="5" t="str">
        <f>IF(OR($AB462="", $AC462=""), "", IF($H462=$M$3, "", IF(OR(AP$7&lt;$AB462, $AC462&lt;AP$6),"", MAX(AP$10:AP461)+1)))</f>
        <v/>
      </c>
      <c r="AQ462" s="5" t="str">
        <f>IF(OR($AB462="", $AC462=""), "", IF($H462=$M$3, "", IF(OR(AQ$7&lt;$AB462, $AC462&lt;AQ$6),"", MAX(AQ$10:AQ461)+1)))</f>
        <v/>
      </c>
      <c r="AR462" s="5" t="str">
        <f>IF(OR($AB462="", $AC462=""), "", IF($H462=$M$3, "", IF(OR(AR$7&lt;$AB462, $AC462&lt;AR$6),"", MAX(AR$10:AR461)+1)))</f>
        <v/>
      </c>
      <c r="AS462" s="5" t="str">
        <f>IF(OR($AB462="", $AC462=""), "", IF($H462=$M$3, "", IF(OR(AS$7&lt;$AB462, $AC462&lt;AS$6),"", MAX(AS$10:AS461)+1)))</f>
        <v/>
      </c>
      <c r="AT462" s="5" t="str">
        <f>IF(OR($AB462="", $AC462=""), "", IF($H462=$M$3, "", IF(OR(AT$7&lt;$AB462, $AC462&lt;AT$6),"", MAX(AT$10:AT461)+1)))</f>
        <v/>
      </c>
      <c r="AU462" s="5" t="str">
        <f>IF(OR($AB462="", $AC462=""), "", IF($H462=$M$3, "", IF(OR(AU$7&lt;$AB462, $AC462&lt;AU$6),"", MAX(AU$10:AU461)+1)))</f>
        <v/>
      </c>
      <c r="AV462" s="5" t="str">
        <f>IF(OR($AB462="", $AC462=""), "", IF($H462=$M$3, "", IF(OR(AV$7&lt;$AB462, $AC462&lt;AV$6),"", MAX(AV$10:AV461)+1)))</f>
        <v/>
      </c>
      <c r="AW462" s="5" t="str">
        <f>IF(OR($AB462="", $AC462=""), "", IF($H462=$M$3, "", IF(OR(AW$7&lt;$AB462, $AC462&lt;AW$6),"", MAX(AW$10:AW461)+1)))</f>
        <v/>
      </c>
      <c r="AX462" s="5" t="str">
        <f>IF(OR($AB462="", $AC462=""), "", IF($H462=$M$3, "", IF(OR(AX$7&lt;$AB462, $AC462&lt;AX$6),"", MAX(AX$10:AX461)+1)))</f>
        <v/>
      </c>
      <c r="AY462" s="5" t="str">
        <f>IF(OR($AB462="", $AC462=""), "", IF($H462=$M$3, "", IF(OR(AY$7&lt;$AB462, $AC462&lt;AY$6),"", MAX(AY$10:AY461)+1)))</f>
        <v/>
      </c>
      <c r="AZ462" s="5" t="str">
        <f>IF(OR($AB462="", $AC462=""), "", IF($H462=$M$3, "", IF(OR(AZ$7&lt;$AB462, $AC462&lt;AZ$6),"", MAX(AZ$10:AZ461)+1)))</f>
        <v/>
      </c>
      <c r="BA462" s="5" t="str">
        <f>IF(OR($AB462="", $AC462=""), "", IF($H462=$M$3, "", IF(OR(BA$7&lt;$AB462, $AC462&lt;BA$6),"", MAX(BA$10:BA461)+1)))</f>
        <v/>
      </c>
      <c r="BB462" s="5" t="str">
        <f>IF(OR($AB462="", $AC462=""), "", IF($H462=$M$3, "", IF(OR(BB$7&lt;$AB462, $AC462&lt;BB$6),"", MAX(BB$10:BB461)+1)))</f>
        <v/>
      </c>
      <c r="BC462" s="5" t="str">
        <f>IF(OR($AB462="", $AC462=""), "", IF($H462=$M$3, "", IF(OR(BC$7&lt;$AB462, $AC462&lt;BC$6),"", MAX(BC$10:BC461)+1)))</f>
        <v/>
      </c>
      <c r="BD462" s="5" t="str">
        <f>IF(OR($AB462="", $AC462=""), "", IF($H462=$M$3, "", IF(OR(BD$7&lt;$AB462, $AC462&lt;BD$6),"", MAX(BD$10:BD461)+1)))</f>
        <v/>
      </c>
      <c r="BE462" s="5" t="str">
        <f>IF(OR($AB462="", $AC462=""), "", IF($H462=$M$3, "", IF(OR(BE$7&lt;$AB462, $AC462&lt;BE$6),"", MAX(BE$10:BE461)+1)))</f>
        <v/>
      </c>
      <c r="BF462" s="5" t="str">
        <f>IF(OR($AB462="", $AC462=""), "", IF($H462=$M$3, "", IF(OR(BF$7&lt;$AB462, $AC462&lt;BF$6),"", MAX(BF$10:BF461)+1)))</f>
        <v/>
      </c>
      <c r="BG462" s="5" t="str">
        <f>IF(OR($AB462="", $AC462=""), "", IF($H462=$M$3, "", IF(OR(BG$7&lt;$AB462, $AC462&lt;BG$6),"", MAX(BG$10:BG461)+1)))</f>
        <v/>
      </c>
      <c r="BH462" s="5" t="str">
        <f>IF(OR($AB462="", $AC462=""), "", IF($H462=$M$3, "", IF(OR(BH$7&lt;$AB462, $AC462&lt;BH$6),"", MAX(BH$10:BH461)+1)))</f>
        <v/>
      </c>
      <c r="BI462" s="5" t="str">
        <f>IF(OR($AB462="", $AC462=""), "", IF($H462=$M$3, "", IF(OR(BI$7&lt;$AB462, $AC462&lt;BI$6),"", MAX(BI$10:BI461)+1)))</f>
        <v/>
      </c>
      <c r="BK462" s="5" t="str" cm="1">
        <f t="array" aca="1" ref="BK462" ca="1">IFERROR(INDEX($AE462:$BI462, $BJ462, MATCH($BK$9, $AE$9:$BI$9, 0)), "")</f>
        <v/>
      </c>
    </row>
    <row r="463" spans="1:63" x14ac:dyDescent="0.25">
      <c r="A463" s="2"/>
      <c r="B463" s="254"/>
      <c r="C463" s="255"/>
      <c r="D463" s="256"/>
      <c r="E463" s="257"/>
      <c r="F463" s="257"/>
      <c r="G463" s="258"/>
      <c r="H463" s="259"/>
      <c r="I463" s="16"/>
      <c r="J463" s="5" t="str">
        <f t="shared" si="67"/>
        <v/>
      </c>
      <c r="K463" s="2"/>
      <c r="O463" s="5" t="str">
        <f t="shared" si="65"/>
        <v/>
      </c>
      <c r="Q463" s="5" t="str">
        <f t="shared" si="68"/>
        <v/>
      </c>
      <c r="S463" s="5" t="str">
        <f t="shared" si="66"/>
        <v/>
      </c>
      <c r="U463" s="64" t="str">
        <f>IF($D463="","", IF(COUNTIF('Intro &amp; Setup'!$AW$49:$AW$88, $D463)&gt;0, "BH", TEXT($D463, "ddd")))</f>
        <v/>
      </c>
      <c r="V463" s="65" t="str">
        <f>IF($G463="", "", IF(COUNTIF('Intro &amp; Setup'!$AW$49:$AW$88, $G463)&gt;0, "BH", TEXT($G463, "ddd")))</f>
        <v/>
      </c>
      <c r="W463" s="64" t="str">
        <f t="shared" si="69"/>
        <v/>
      </c>
      <c r="X463" s="65" t="str">
        <f t="shared" si="70"/>
        <v/>
      </c>
      <c r="Y463" s="64" t="str">
        <f>IF(F463="", "", IF(OR(F463&lt;'Intro &amp; Setup'!$Z$20, F463&gt;'Intro &amp; Setup'!$Z$22), "X", ""))</f>
        <v/>
      </c>
      <c r="Z463" s="65" t="str">
        <f>IF(G463="", "", IF(OR(G463&lt;'Intro &amp; Setup'!$Z$20, G463&gt;'Intro &amp; Setup'!$Z$22), "X", ""))</f>
        <v/>
      </c>
      <c r="AB463" s="58" t="str">
        <f t="shared" si="71"/>
        <v/>
      </c>
      <c r="AC463" s="59" t="str">
        <f t="shared" si="72"/>
        <v/>
      </c>
      <c r="AE463" s="5" t="str">
        <f>IF(OR($AB463="", $AC463=""), "", IF($H463=$M$3, "", IF(OR(AE$7&lt;$AB463, $AC463&lt;AE$6),"", MAX(AE$10:AE462)+1)))</f>
        <v/>
      </c>
      <c r="AF463" s="5" t="str">
        <f>IF(OR($AB463="", $AC463=""), "", IF($H463=$M$3, "", IF(OR(AF$7&lt;$AB463, $AC463&lt;AF$6),"", MAX(AF$10:AF462)+1)))</f>
        <v/>
      </c>
      <c r="AG463" s="5" t="str">
        <f>IF(OR($AB463="", $AC463=""), "", IF($H463=$M$3, "", IF(OR(AG$7&lt;$AB463, $AC463&lt;AG$6),"", MAX(AG$10:AG462)+1)))</f>
        <v/>
      </c>
      <c r="AH463" s="5" t="str">
        <f>IF(OR($AB463="", $AC463=""), "", IF($H463=$M$3, "", IF(OR(AH$7&lt;$AB463, $AC463&lt;AH$6),"", MAX(AH$10:AH462)+1)))</f>
        <v/>
      </c>
      <c r="AI463" s="5" t="str">
        <f>IF(OR($AB463="", $AC463=""), "", IF($H463=$M$3, "", IF(OR(AI$7&lt;$AB463, $AC463&lt;AI$6),"", MAX(AI$10:AI462)+1)))</f>
        <v/>
      </c>
      <c r="AJ463" s="5" t="str">
        <f>IF(OR($AB463="", $AC463=""), "", IF($H463=$M$3, "", IF(OR(AJ$7&lt;$AB463, $AC463&lt;AJ$6),"", MAX(AJ$10:AJ462)+1)))</f>
        <v/>
      </c>
      <c r="AK463" s="5" t="str">
        <f>IF(OR($AB463="", $AC463=""), "", IF($H463=$M$3, "", IF(OR(AK$7&lt;$AB463, $AC463&lt;AK$6),"", MAX(AK$10:AK462)+1)))</f>
        <v/>
      </c>
      <c r="AL463" s="5" t="str">
        <f>IF(OR($AB463="", $AC463=""), "", IF($H463=$M$3, "", IF(OR(AL$7&lt;$AB463, $AC463&lt;AL$6),"", MAX(AL$10:AL462)+1)))</f>
        <v/>
      </c>
      <c r="AM463" s="5" t="str">
        <f>IF(OR($AB463="", $AC463=""), "", IF($H463=$M$3, "", IF(OR(AM$7&lt;$AB463, $AC463&lt;AM$6),"", MAX(AM$10:AM462)+1)))</f>
        <v/>
      </c>
      <c r="AN463" s="5" t="str">
        <f>IF(OR($AB463="", $AC463=""), "", IF($H463=$M$3, "", IF(OR(AN$7&lt;$AB463, $AC463&lt;AN$6),"", MAX(AN$10:AN462)+1)))</f>
        <v/>
      </c>
      <c r="AO463" s="5" t="str">
        <f>IF(OR($AB463="", $AC463=""), "", IF($H463=$M$3, "", IF(OR(AO$7&lt;$AB463, $AC463&lt;AO$6),"", MAX(AO$10:AO462)+1)))</f>
        <v/>
      </c>
      <c r="AP463" s="5" t="str">
        <f>IF(OR($AB463="", $AC463=""), "", IF($H463=$M$3, "", IF(OR(AP$7&lt;$AB463, $AC463&lt;AP$6),"", MAX(AP$10:AP462)+1)))</f>
        <v/>
      </c>
      <c r="AQ463" s="5" t="str">
        <f>IF(OR($AB463="", $AC463=""), "", IF($H463=$M$3, "", IF(OR(AQ$7&lt;$AB463, $AC463&lt;AQ$6),"", MAX(AQ$10:AQ462)+1)))</f>
        <v/>
      </c>
      <c r="AR463" s="5" t="str">
        <f>IF(OR($AB463="", $AC463=""), "", IF($H463=$M$3, "", IF(OR(AR$7&lt;$AB463, $AC463&lt;AR$6),"", MAX(AR$10:AR462)+1)))</f>
        <v/>
      </c>
      <c r="AS463" s="5" t="str">
        <f>IF(OR($AB463="", $AC463=""), "", IF($H463=$M$3, "", IF(OR(AS$7&lt;$AB463, $AC463&lt;AS$6),"", MAX(AS$10:AS462)+1)))</f>
        <v/>
      </c>
      <c r="AT463" s="5" t="str">
        <f>IF(OR($AB463="", $AC463=""), "", IF($H463=$M$3, "", IF(OR(AT$7&lt;$AB463, $AC463&lt;AT$6),"", MAX(AT$10:AT462)+1)))</f>
        <v/>
      </c>
      <c r="AU463" s="5" t="str">
        <f>IF(OR($AB463="", $AC463=""), "", IF($H463=$M$3, "", IF(OR(AU$7&lt;$AB463, $AC463&lt;AU$6),"", MAX(AU$10:AU462)+1)))</f>
        <v/>
      </c>
      <c r="AV463" s="5" t="str">
        <f>IF(OR($AB463="", $AC463=""), "", IF($H463=$M$3, "", IF(OR(AV$7&lt;$AB463, $AC463&lt;AV$6),"", MAX(AV$10:AV462)+1)))</f>
        <v/>
      </c>
      <c r="AW463" s="5" t="str">
        <f>IF(OR($AB463="", $AC463=""), "", IF($H463=$M$3, "", IF(OR(AW$7&lt;$AB463, $AC463&lt;AW$6),"", MAX(AW$10:AW462)+1)))</f>
        <v/>
      </c>
      <c r="AX463" s="5" t="str">
        <f>IF(OR($AB463="", $AC463=""), "", IF($H463=$M$3, "", IF(OR(AX$7&lt;$AB463, $AC463&lt;AX$6),"", MAX(AX$10:AX462)+1)))</f>
        <v/>
      </c>
      <c r="AY463" s="5" t="str">
        <f>IF(OR($AB463="", $AC463=""), "", IF($H463=$M$3, "", IF(OR(AY$7&lt;$AB463, $AC463&lt;AY$6),"", MAX(AY$10:AY462)+1)))</f>
        <v/>
      </c>
      <c r="AZ463" s="5" t="str">
        <f>IF(OR($AB463="", $AC463=""), "", IF($H463=$M$3, "", IF(OR(AZ$7&lt;$AB463, $AC463&lt;AZ$6),"", MAX(AZ$10:AZ462)+1)))</f>
        <v/>
      </c>
      <c r="BA463" s="5" t="str">
        <f>IF(OR($AB463="", $AC463=""), "", IF($H463=$M$3, "", IF(OR(BA$7&lt;$AB463, $AC463&lt;BA$6),"", MAX(BA$10:BA462)+1)))</f>
        <v/>
      </c>
      <c r="BB463" s="5" t="str">
        <f>IF(OR($AB463="", $AC463=""), "", IF($H463=$M$3, "", IF(OR(BB$7&lt;$AB463, $AC463&lt;BB$6),"", MAX(BB$10:BB462)+1)))</f>
        <v/>
      </c>
      <c r="BC463" s="5" t="str">
        <f>IF(OR($AB463="", $AC463=""), "", IF($H463=$M$3, "", IF(OR(BC$7&lt;$AB463, $AC463&lt;BC$6),"", MAX(BC$10:BC462)+1)))</f>
        <v/>
      </c>
      <c r="BD463" s="5" t="str">
        <f>IF(OR($AB463="", $AC463=""), "", IF($H463=$M$3, "", IF(OR(BD$7&lt;$AB463, $AC463&lt;BD$6),"", MAX(BD$10:BD462)+1)))</f>
        <v/>
      </c>
      <c r="BE463" s="5" t="str">
        <f>IF(OR($AB463="", $AC463=""), "", IF($H463=$M$3, "", IF(OR(BE$7&lt;$AB463, $AC463&lt;BE$6),"", MAX(BE$10:BE462)+1)))</f>
        <v/>
      </c>
      <c r="BF463" s="5" t="str">
        <f>IF(OR($AB463="", $AC463=""), "", IF($H463=$M$3, "", IF(OR(BF$7&lt;$AB463, $AC463&lt;BF$6),"", MAX(BF$10:BF462)+1)))</f>
        <v/>
      </c>
      <c r="BG463" s="5" t="str">
        <f>IF(OR($AB463="", $AC463=""), "", IF($H463=$M$3, "", IF(OR(BG$7&lt;$AB463, $AC463&lt;BG$6),"", MAX(BG$10:BG462)+1)))</f>
        <v/>
      </c>
      <c r="BH463" s="5" t="str">
        <f>IF(OR($AB463="", $AC463=""), "", IF($H463=$M$3, "", IF(OR(BH$7&lt;$AB463, $AC463&lt;BH$6),"", MAX(BH$10:BH462)+1)))</f>
        <v/>
      </c>
      <c r="BI463" s="5" t="str">
        <f>IF(OR($AB463="", $AC463=""), "", IF($H463=$M$3, "", IF(OR(BI$7&lt;$AB463, $AC463&lt;BI$6),"", MAX(BI$10:BI462)+1)))</f>
        <v/>
      </c>
      <c r="BK463" s="5" t="str" cm="1">
        <f t="array" aca="1" ref="BK463" ca="1">IFERROR(INDEX($AE463:$BI463, $BJ463, MATCH($BK$9, $AE$9:$BI$9, 0)), "")</f>
        <v/>
      </c>
    </row>
    <row r="464" spans="1:63" x14ac:dyDescent="0.25">
      <c r="A464" s="2"/>
      <c r="B464" s="254"/>
      <c r="C464" s="255"/>
      <c r="D464" s="256"/>
      <c r="E464" s="257"/>
      <c r="F464" s="257"/>
      <c r="G464" s="258"/>
      <c r="H464" s="259"/>
      <c r="I464" s="16"/>
      <c r="J464" s="5" t="str">
        <f t="shared" si="67"/>
        <v/>
      </c>
      <c r="K464" s="2"/>
      <c r="O464" s="5" t="str">
        <f t="shared" si="65"/>
        <v/>
      </c>
      <c r="Q464" s="5" t="str">
        <f t="shared" si="68"/>
        <v/>
      </c>
      <c r="S464" s="5" t="str">
        <f t="shared" si="66"/>
        <v/>
      </c>
      <c r="U464" s="64" t="str">
        <f>IF($D464="","", IF(COUNTIF('Intro &amp; Setup'!$AW$49:$AW$88, $D464)&gt;0, "BH", TEXT($D464, "ddd")))</f>
        <v/>
      </c>
      <c r="V464" s="65" t="str">
        <f>IF($G464="", "", IF(COUNTIF('Intro &amp; Setup'!$AW$49:$AW$88, $G464)&gt;0, "BH", TEXT($G464, "ddd")))</f>
        <v/>
      </c>
      <c r="W464" s="64" t="str">
        <f t="shared" si="69"/>
        <v/>
      </c>
      <c r="X464" s="65" t="str">
        <f t="shared" si="70"/>
        <v/>
      </c>
      <c r="Y464" s="64" t="str">
        <f>IF(F464="", "", IF(OR(F464&lt;'Intro &amp; Setup'!$Z$20, F464&gt;'Intro &amp; Setup'!$Z$22), "X", ""))</f>
        <v/>
      </c>
      <c r="Z464" s="65" t="str">
        <f>IF(G464="", "", IF(OR(G464&lt;'Intro &amp; Setup'!$Z$20, G464&gt;'Intro &amp; Setup'!$Z$22), "X", ""))</f>
        <v/>
      </c>
      <c r="AB464" s="58" t="str">
        <f t="shared" si="71"/>
        <v/>
      </c>
      <c r="AC464" s="59" t="str">
        <f t="shared" si="72"/>
        <v/>
      </c>
      <c r="AE464" s="5" t="str">
        <f>IF(OR($AB464="", $AC464=""), "", IF($H464=$M$3, "", IF(OR(AE$7&lt;$AB464, $AC464&lt;AE$6),"", MAX(AE$10:AE463)+1)))</f>
        <v/>
      </c>
      <c r="AF464" s="5" t="str">
        <f>IF(OR($AB464="", $AC464=""), "", IF($H464=$M$3, "", IF(OR(AF$7&lt;$AB464, $AC464&lt;AF$6),"", MAX(AF$10:AF463)+1)))</f>
        <v/>
      </c>
      <c r="AG464" s="5" t="str">
        <f>IF(OR($AB464="", $AC464=""), "", IF($H464=$M$3, "", IF(OR(AG$7&lt;$AB464, $AC464&lt;AG$6),"", MAX(AG$10:AG463)+1)))</f>
        <v/>
      </c>
      <c r="AH464" s="5" t="str">
        <f>IF(OR($AB464="", $AC464=""), "", IF($H464=$M$3, "", IF(OR(AH$7&lt;$AB464, $AC464&lt;AH$6),"", MAX(AH$10:AH463)+1)))</f>
        <v/>
      </c>
      <c r="AI464" s="5" t="str">
        <f>IF(OR($AB464="", $AC464=""), "", IF($H464=$M$3, "", IF(OR(AI$7&lt;$AB464, $AC464&lt;AI$6),"", MAX(AI$10:AI463)+1)))</f>
        <v/>
      </c>
      <c r="AJ464" s="5" t="str">
        <f>IF(OR($AB464="", $AC464=""), "", IF($H464=$M$3, "", IF(OR(AJ$7&lt;$AB464, $AC464&lt;AJ$6),"", MAX(AJ$10:AJ463)+1)))</f>
        <v/>
      </c>
      <c r="AK464" s="5" t="str">
        <f>IF(OR($AB464="", $AC464=""), "", IF($H464=$M$3, "", IF(OR(AK$7&lt;$AB464, $AC464&lt;AK$6),"", MAX(AK$10:AK463)+1)))</f>
        <v/>
      </c>
      <c r="AL464" s="5" t="str">
        <f>IF(OR($AB464="", $AC464=""), "", IF($H464=$M$3, "", IF(OR(AL$7&lt;$AB464, $AC464&lt;AL$6),"", MAX(AL$10:AL463)+1)))</f>
        <v/>
      </c>
      <c r="AM464" s="5" t="str">
        <f>IF(OR($AB464="", $AC464=""), "", IF($H464=$M$3, "", IF(OR(AM$7&lt;$AB464, $AC464&lt;AM$6),"", MAX(AM$10:AM463)+1)))</f>
        <v/>
      </c>
      <c r="AN464" s="5" t="str">
        <f>IF(OR($AB464="", $AC464=""), "", IF($H464=$M$3, "", IF(OR(AN$7&lt;$AB464, $AC464&lt;AN$6),"", MAX(AN$10:AN463)+1)))</f>
        <v/>
      </c>
      <c r="AO464" s="5" t="str">
        <f>IF(OR($AB464="", $AC464=""), "", IF($H464=$M$3, "", IF(OR(AO$7&lt;$AB464, $AC464&lt;AO$6),"", MAX(AO$10:AO463)+1)))</f>
        <v/>
      </c>
      <c r="AP464" s="5" t="str">
        <f>IF(OR($AB464="", $AC464=""), "", IF($H464=$M$3, "", IF(OR(AP$7&lt;$AB464, $AC464&lt;AP$6),"", MAX(AP$10:AP463)+1)))</f>
        <v/>
      </c>
      <c r="AQ464" s="5" t="str">
        <f>IF(OR($AB464="", $AC464=""), "", IF($H464=$M$3, "", IF(OR(AQ$7&lt;$AB464, $AC464&lt;AQ$6),"", MAX(AQ$10:AQ463)+1)))</f>
        <v/>
      </c>
      <c r="AR464" s="5" t="str">
        <f>IF(OR($AB464="", $AC464=""), "", IF($H464=$M$3, "", IF(OR(AR$7&lt;$AB464, $AC464&lt;AR$6),"", MAX(AR$10:AR463)+1)))</f>
        <v/>
      </c>
      <c r="AS464" s="5" t="str">
        <f>IF(OR($AB464="", $AC464=""), "", IF($H464=$M$3, "", IF(OR(AS$7&lt;$AB464, $AC464&lt;AS$6),"", MAX(AS$10:AS463)+1)))</f>
        <v/>
      </c>
      <c r="AT464" s="5" t="str">
        <f>IF(OR($AB464="", $AC464=""), "", IF($H464=$M$3, "", IF(OR(AT$7&lt;$AB464, $AC464&lt;AT$6),"", MAX(AT$10:AT463)+1)))</f>
        <v/>
      </c>
      <c r="AU464" s="5" t="str">
        <f>IF(OR($AB464="", $AC464=""), "", IF($H464=$M$3, "", IF(OR(AU$7&lt;$AB464, $AC464&lt;AU$6),"", MAX(AU$10:AU463)+1)))</f>
        <v/>
      </c>
      <c r="AV464" s="5" t="str">
        <f>IF(OR($AB464="", $AC464=""), "", IF($H464=$M$3, "", IF(OR(AV$7&lt;$AB464, $AC464&lt;AV$6),"", MAX(AV$10:AV463)+1)))</f>
        <v/>
      </c>
      <c r="AW464" s="5" t="str">
        <f>IF(OR($AB464="", $AC464=""), "", IF($H464=$M$3, "", IF(OR(AW$7&lt;$AB464, $AC464&lt;AW$6),"", MAX(AW$10:AW463)+1)))</f>
        <v/>
      </c>
      <c r="AX464" s="5" t="str">
        <f>IF(OR($AB464="", $AC464=""), "", IF($H464=$M$3, "", IF(OR(AX$7&lt;$AB464, $AC464&lt;AX$6),"", MAX(AX$10:AX463)+1)))</f>
        <v/>
      </c>
      <c r="AY464" s="5" t="str">
        <f>IF(OR($AB464="", $AC464=""), "", IF($H464=$M$3, "", IF(OR(AY$7&lt;$AB464, $AC464&lt;AY$6),"", MAX(AY$10:AY463)+1)))</f>
        <v/>
      </c>
      <c r="AZ464" s="5" t="str">
        <f>IF(OR($AB464="", $AC464=""), "", IF($H464=$M$3, "", IF(OR(AZ$7&lt;$AB464, $AC464&lt;AZ$6),"", MAX(AZ$10:AZ463)+1)))</f>
        <v/>
      </c>
      <c r="BA464" s="5" t="str">
        <f>IF(OR($AB464="", $AC464=""), "", IF($H464=$M$3, "", IF(OR(BA$7&lt;$AB464, $AC464&lt;BA$6),"", MAX(BA$10:BA463)+1)))</f>
        <v/>
      </c>
      <c r="BB464" s="5" t="str">
        <f>IF(OR($AB464="", $AC464=""), "", IF($H464=$M$3, "", IF(OR(BB$7&lt;$AB464, $AC464&lt;BB$6),"", MAX(BB$10:BB463)+1)))</f>
        <v/>
      </c>
      <c r="BC464" s="5" t="str">
        <f>IF(OR($AB464="", $AC464=""), "", IF($H464=$M$3, "", IF(OR(BC$7&lt;$AB464, $AC464&lt;BC$6),"", MAX(BC$10:BC463)+1)))</f>
        <v/>
      </c>
      <c r="BD464" s="5" t="str">
        <f>IF(OR($AB464="", $AC464=""), "", IF($H464=$M$3, "", IF(OR(BD$7&lt;$AB464, $AC464&lt;BD$6),"", MAX(BD$10:BD463)+1)))</f>
        <v/>
      </c>
      <c r="BE464" s="5" t="str">
        <f>IF(OR($AB464="", $AC464=""), "", IF($H464=$M$3, "", IF(OR(BE$7&lt;$AB464, $AC464&lt;BE$6),"", MAX(BE$10:BE463)+1)))</f>
        <v/>
      </c>
      <c r="BF464" s="5" t="str">
        <f>IF(OR($AB464="", $AC464=""), "", IF($H464=$M$3, "", IF(OR(BF$7&lt;$AB464, $AC464&lt;BF$6),"", MAX(BF$10:BF463)+1)))</f>
        <v/>
      </c>
      <c r="BG464" s="5" t="str">
        <f>IF(OR($AB464="", $AC464=""), "", IF($H464=$M$3, "", IF(OR(BG$7&lt;$AB464, $AC464&lt;BG$6),"", MAX(BG$10:BG463)+1)))</f>
        <v/>
      </c>
      <c r="BH464" s="5" t="str">
        <f>IF(OR($AB464="", $AC464=""), "", IF($H464=$M$3, "", IF(OR(BH$7&lt;$AB464, $AC464&lt;BH$6),"", MAX(BH$10:BH463)+1)))</f>
        <v/>
      </c>
      <c r="BI464" s="5" t="str">
        <f>IF(OR($AB464="", $AC464=""), "", IF($H464=$M$3, "", IF(OR(BI$7&lt;$AB464, $AC464&lt;BI$6),"", MAX(BI$10:BI463)+1)))</f>
        <v/>
      </c>
      <c r="BK464" s="5" t="str" cm="1">
        <f t="array" aca="1" ref="BK464" ca="1">IFERROR(INDEX($AE464:$BI464, $BJ464, MATCH($BK$9, $AE$9:$BI$9, 0)), "")</f>
        <v/>
      </c>
    </row>
    <row r="465" spans="1:63" x14ac:dyDescent="0.25">
      <c r="A465" s="2"/>
      <c r="B465" s="254"/>
      <c r="C465" s="255"/>
      <c r="D465" s="256"/>
      <c r="E465" s="257"/>
      <c r="F465" s="257"/>
      <c r="G465" s="258"/>
      <c r="H465" s="259"/>
      <c r="I465" s="16"/>
      <c r="J465" s="5" t="str">
        <f t="shared" si="67"/>
        <v/>
      </c>
      <c r="K465" s="2"/>
      <c r="O465" s="5" t="str">
        <f t="shared" si="65"/>
        <v/>
      </c>
      <c r="Q465" s="5" t="str">
        <f t="shared" si="68"/>
        <v/>
      </c>
      <c r="S465" s="5" t="str">
        <f t="shared" si="66"/>
        <v/>
      </c>
      <c r="U465" s="64" t="str">
        <f>IF($D465="","", IF(COUNTIF('Intro &amp; Setup'!$AW$49:$AW$88, $D465)&gt;0, "BH", TEXT($D465, "ddd")))</f>
        <v/>
      </c>
      <c r="V465" s="65" t="str">
        <f>IF($G465="", "", IF(COUNTIF('Intro &amp; Setup'!$AW$49:$AW$88, $G465)&gt;0, "BH", TEXT($G465, "ddd")))</f>
        <v/>
      </c>
      <c r="W465" s="64" t="str">
        <f t="shared" si="69"/>
        <v/>
      </c>
      <c r="X465" s="65" t="str">
        <f t="shared" si="70"/>
        <v/>
      </c>
      <c r="Y465" s="64" t="str">
        <f>IF(F465="", "", IF(OR(F465&lt;'Intro &amp; Setup'!$Z$20, F465&gt;'Intro &amp; Setup'!$Z$22), "X", ""))</f>
        <v/>
      </c>
      <c r="Z465" s="65" t="str">
        <f>IF(G465="", "", IF(OR(G465&lt;'Intro &amp; Setup'!$Z$20, G465&gt;'Intro &amp; Setup'!$Z$22), "X", ""))</f>
        <v/>
      </c>
      <c r="AB465" s="58" t="str">
        <f t="shared" si="71"/>
        <v/>
      </c>
      <c r="AC465" s="59" t="str">
        <f t="shared" si="72"/>
        <v/>
      </c>
      <c r="AE465" s="5" t="str">
        <f>IF(OR($AB465="", $AC465=""), "", IF($H465=$M$3, "", IF(OR(AE$7&lt;$AB465, $AC465&lt;AE$6),"", MAX(AE$10:AE464)+1)))</f>
        <v/>
      </c>
      <c r="AF465" s="5" t="str">
        <f>IF(OR($AB465="", $AC465=""), "", IF($H465=$M$3, "", IF(OR(AF$7&lt;$AB465, $AC465&lt;AF$6),"", MAX(AF$10:AF464)+1)))</f>
        <v/>
      </c>
      <c r="AG465" s="5" t="str">
        <f>IF(OR($AB465="", $AC465=""), "", IF($H465=$M$3, "", IF(OR(AG$7&lt;$AB465, $AC465&lt;AG$6),"", MAX(AG$10:AG464)+1)))</f>
        <v/>
      </c>
      <c r="AH465" s="5" t="str">
        <f>IF(OR($AB465="", $AC465=""), "", IF($H465=$M$3, "", IF(OR(AH$7&lt;$AB465, $AC465&lt;AH$6),"", MAX(AH$10:AH464)+1)))</f>
        <v/>
      </c>
      <c r="AI465" s="5" t="str">
        <f>IF(OR($AB465="", $AC465=""), "", IF($H465=$M$3, "", IF(OR(AI$7&lt;$AB465, $AC465&lt;AI$6),"", MAX(AI$10:AI464)+1)))</f>
        <v/>
      </c>
      <c r="AJ465" s="5" t="str">
        <f>IF(OR($AB465="", $AC465=""), "", IF($H465=$M$3, "", IF(OR(AJ$7&lt;$AB465, $AC465&lt;AJ$6),"", MAX(AJ$10:AJ464)+1)))</f>
        <v/>
      </c>
      <c r="AK465" s="5" t="str">
        <f>IF(OR($AB465="", $AC465=""), "", IF($H465=$M$3, "", IF(OR(AK$7&lt;$AB465, $AC465&lt;AK$6),"", MAX(AK$10:AK464)+1)))</f>
        <v/>
      </c>
      <c r="AL465" s="5" t="str">
        <f>IF(OR($AB465="", $AC465=""), "", IF($H465=$M$3, "", IF(OR(AL$7&lt;$AB465, $AC465&lt;AL$6),"", MAX(AL$10:AL464)+1)))</f>
        <v/>
      </c>
      <c r="AM465" s="5" t="str">
        <f>IF(OR($AB465="", $AC465=""), "", IF($H465=$M$3, "", IF(OR(AM$7&lt;$AB465, $AC465&lt;AM$6),"", MAX(AM$10:AM464)+1)))</f>
        <v/>
      </c>
      <c r="AN465" s="5" t="str">
        <f>IF(OR($AB465="", $AC465=""), "", IF($H465=$M$3, "", IF(OR(AN$7&lt;$AB465, $AC465&lt;AN$6),"", MAX(AN$10:AN464)+1)))</f>
        <v/>
      </c>
      <c r="AO465" s="5" t="str">
        <f>IF(OR($AB465="", $AC465=""), "", IF($H465=$M$3, "", IF(OR(AO$7&lt;$AB465, $AC465&lt;AO$6),"", MAX(AO$10:AO464)+1)))</f>
        <v/>
      </c>
      <c r="AP465" s="5" t="str">
        <f>IF(OR($AB465="", $AC465=""), "", IF($H465=$M$3, "", IF(OR(AP$7&lt;$AB465, $AC465&lt;AP$6),"", MAX(AP$10:AP464)+1)))</f>
        <v/>
      </c>
      <c r="AQ465" s="5" t="str">
        <f>IF(OR($AB465="", $AC465=""), "", IF($H465=$M$3, "", IF(OR(AQ$7&lt;$AB465, $AC465&lt;AQ$6),"", MAX(AQ$10:AQ464)+1)))</f>
        <v/>
      </c>
      <c r="AR465" s="5" t="str">
        <f>IF(OR($AB465="", $AC465=""), "", IF($H465=$M$3, "", IF(OR(AR$7&lt;$AB465, $AC465&lt;AR$6),"", MAX(AR$10:AR464)+1)))</f>
        <v/>
      </c>
      <c r="AS465" s="5" t="str">
        <f>IF(OR($AB465="", $AC465=""), "", IF($H465=$M$3, "", IF(OR(AS$7&lt;$AB465, $AC465&lt;AS$6),"", MAX(AS$10:AS464)+1)))</f>
        <v/>
      </c>
      <c r="AT465" s="5" t="str">
        <f>IF(OR($AB465="", $AC465=""), "", IF($H465=$M$3, "", IF(OR(AT$7&lt;$AB465, $AC465&lt;AT$6),"", MAX(AT$10:AT464)+1)))</f>
        <v/>
      </c>
      <c r="AU465" s="5" t="str">
        <f>IF(OR($AB465="", $AC465=""), "", IF($H465=$M$3, "", IF(OR(AU$7&lt;$AB465, $AC465&lt;AU$6),"", MAX(AU$10:AU464)+1)))</f>
        <v/>
      </c>
      <c r="AV465" s="5" t="str">
        <f>IF(OR($AB465="", $AC465=""), "", IF($H465=$M$3, "", IF(OR(AV$7&lt;$AB465, $AC465&lt;AV$6),"", MAX(AV$10:AV464)+1)))</f>
        <v/>
      </c>
      <c r="AW465" s="5" t="str">
        <f>IF(OR($AB465="", $AC465=""), "", IF($H465=$M$3, "", IF(OR(AW$7&lt;$AB465, $AC465&lt;AW$6),"", MAX(AW$10:AW464)+1)))</f>
        <v/>
      </c>
      <c r="AX465" s="5" t="str">
        <f>IF(OR($AB465="", $AC465=""), "", IF($H465=$M$3, "", IF(OR(AX$7&lt;$AB465, $AC465&lt;AX$6),"", MAX(AX$10:AX464)+1)))</f>
        <v/>
      </c>
      <c r="AY465" s="5" t="str">
        <f>IF(OR($AB465="", $AC465=""), "", IF($H465=$M$3, "", IF(OR(AY$7&lt;$AB465, $AC465&lt;AY$6),"", MAX(AY$10:AY464)+1)))</f>
        <v/>
      </c>
      <c r="AZ465" s="5" t="str">
        <f>IF(OR($AB465="", $AC465=""), "", IF($H465=$M$3, "", IF(OR(AZ$7&lt;$AB465, $AC465&lt;AZ$6),"", MAX(AZ$10:AZ464)+1)))</f>
        <v/>
      </c>
      <c r="BA465" s="5" t="str">
        <f>IF(OR($AB465="", $AC465=""), "", IF($H465=$M$3, "", IF(OR(BA$7&lt;$AB465, $AC465&lt;BA$6),"", MAX(BA$10:BA464)+1)))</f>
        <v/>
      </c>
      <c r="BB465" s="5" t="str">
        <f>IF(OR($AB465="", $AC465=""), "", IF($H465=$M$3, "", IF(OR(BB$7&lt;$AB465, $AC465&lt;BB$6),"", MAX(BB$10:BB464)+1)))</f>
        <v/>
      </c>
      <c r="BC465" s="5" t="str">
        <f>IF(OR($AB465="", $AC465=""), "", IF($H465=$M$3, "", IF(OR(BC$7&lt;$AB465, $AC465&lt;BC$6),"", MAX(BC$10:BC464)+1)))</f>
        <v/>
      </c>
      <c r="BD465" s="5" t="str">
        <f>IF(OR($AB465="", $AC465=""), "", IF($H465=$M$3, "", IF(OR(BD$7&lt;$AB465, $AC465&lt;BD$6),"", MAX(BD$10:BD464)+1)))</f>
        <v/>
      </c>
      <c r="BE465" s="5" t="str">
        <f>IF(OR($AB465="", $AC465=""), "", IF($H465=$M$3, "", IF(OR(BE$7&lt;$AB465, $AC465&lt;BE$6),"", MAX(BE$10:BE464)+1)))</f>
        <v/>
      </c>
      <c r="BF465" s="5" t="str">
        <f>IF(OR($AB465="", $AC465=""), "", IF($H465=$M$3, "", IF(OR(BF$7&lt;$AB465, $AC465&lt;BF$6),"", MAX(BF$10:BF464)+1)))</f>
        <v/>
      </c>
      <c r="BG465" s="5" t="str">
        <f>IF(OR($AB465="", $AC465=""), "", IF($H465=$M$3, "", IF(OR(BG$7&lt;$AB465, $AC465&lt;BG$6),"", MAX(BG$10:BG464)+1)))</f>
        <v/>
      </c>
      <c r="BH465" s="5" t="str">
        <f>IF(OR($AB465="", $AC465=""), "", IF($H465=$M$3, "", IF(OR(BH$7&lt;$AB465, $AC465&lt;BH$6),"", MAX(BH$10:BH464)+1)))</f>
        <v/>
      </c>
      <c r="BI465" s="5" t="str">
        <f>IF(OR($AB465="", $AC465=""), "", IF($H465=$M$3, "", IF(OR(BI$7&lt;$AB465, $AC465&lt;BI$6),"", MAX(BI$10:BI464)+1)))</f>
        <v/>
      </c>
      <c r="BK465" s="5" t="str" cm="1">
        <f t="array" aca="1" ref="BK465" ca="1">IFERROR(INDEX($AE465:$BI465, $BJ465, MATCH($BK$9, $AE$9:$BI$9, 0)), "")</f>
        <v/>
      </c>
    </row>
    <row r="466" spans="1:63" x14ac:dyDescent="0.25">
      <c r="A466" s="2"/>
      <c r="B466" s="254"/>
      <c r="C466" s="255"/>
      <c r="D466" s="256"/>
      <c r="E466" s="257"/>
      <c r="F466" s="257"/>
      <c r="G466" s="258"/>
      <c r="H466" s="259"/>
      <c r="I466" s="16"/>
      <c r="J466" s="5" t="str">
        <f t="shared" si="67"/>
        <v/>
      </c>
      <c r="K466" s="2"/>
      <c r="O466" s="5" t="str">
        <f t="shared" si="65"/>
        <v/>
      </c>
      <c r="Q466" s="5" t="str">
        <f t="shared" si="68"/>
        <v/>
      </c>
      <c r="S466" s="5" t="str">
        <f t="shared" si="66"/>
        <v/>
      </c>
      <c r="U466" s="64" t="str">
        <f>IF($D466="","", IF(COUNTIF('Intro &amp; Setup'!$AW$49:$AW$88, $D466)&gt;0, "BH", TEXT($D466, "ddd")))</f>
        <v/>
      </c>
      <c r="V466" s="65" t="str">
        <f>IF($G466="", "", IF(COUNTIF('Intro &amp; Setup'!$AW$49:$AW$88, $G466)&gt;0, "BH", TEXT($G466, "ddd")))</f>
        <v/>
      </c>
      <c r="W466" s="64" t="str">
        <f t="shared" si="69"/>
        <v/>
      </c>
      <c r="X466" s="65" t="str">
        <f t="shared" si="70"/>
        <v/>
      </c>
      <c r="Y466" s="64" t="str">
        <f>IF(F466="", "", IF(OR(F466&lt;'Intro &amp; Setup'!$Z$20, F466&gt;'Intro &amp; Setup'!$Z$22), "X", ""))</f>
        <v/>
      </c>
      <c r="Z466" s="65" t="str">
        <f>IF(G466="", "", IF(OR(G466&lt;'Intro &amp; Setup'!$Z$20, G466&gt;'Intro &amp; Setup'!$Z$22), "X", ""))</f>
        <v/>
      </c>
      <c r="AB466" s="58" t="str">
        <f t="shared" si="71"/>
        <v/>
      </c>
      <c r="AC466" s="59" t="str">
        <f t="shared" si="72"/>
        <v/>
      </c>
      <c r="AE466" s="5" t="str">
        <f>IF(OR($AB466="", $AC466=""), "", IF($H466=$M$3, "", IF(OR(AE$7&lt;$AB466, $AC466&lt;AE$6),"", MAX(AE$10:AE465)+1)))</f>
        <v/>
      </c>
      <c r="AF466" s="5" t="str">
        <f>IF(OR($AB466="", $AC466=""), "", IF($H466=$M$3, "", IF(OR(AF$7&lt;$AB466, $AC466&lt;AF$6),"", MAX(AF$10:AF465)+1)))</f>
        <v/>
      </c>
      <c r="AG466" s="5" t="str">
        <f>IF(OR($AB466="", $AC466=""), "", IF($H466=$M$3, "", IF(OR(AG$7&lt;$AB466, $AC466&lt;AG$6),"", MAX(AG$10:AG465)+1)))</f>
        <v/>
      </c>
      <c r="AH466" s="5" t="str">
        <f>IF(OR($AB466="", $AC466=""), "", IF($H466=$M$3, "", IF(OR(AH$7&lt;$AB466, $AC466&lt;AH$6),"", MAX(AH$10:AH465)+1)))</f>
        <v/>
      </c>
      <c r="AI466" s="5" t="str">
        <f>IF(OR($AB466="", $AC466=""), "", IF($H466=$M$3, "", IF(OR(AI$7&lt;$AB466, $AC466&lt;AI$6),"", MAX(AI$10:AI465)+1)))</f>
        <v/>
      </c>
      <c r="AJ466" s="5" t="str">
        <f>IF(OR($AB466="", $AC466=""), "", IF($H466=$M$3, "", IF(OR(AJ$7&lt;$AB466, $AC466&lt;AJ$6),"", MAX(AJ$10:AJ465)+1)))</f>
        <v/>
      </c>
      <c r="AK466" s="5" t="str">
        <f>IF(OR($AB466="", $AC466=""), "", IF($H466=$M$3, "", IF(OR(AK$7&lt;$AB466, $AC466&lt;AK$6),"", MAX(AK$10:AK465)+1)))</f>
        <v/>
      </c>
      <c r="AL466" s="5" t="str">
        <f>IF(OR($AB466="", $AC466=""), "", IF($H466=$M$3, "", IF(OR(AL$7&lt;$AB466, $AC466&lt;AL$6),"", MAX(AL$10:AL465)+1)))</f>
        <v/>
      </c>
      <c r="AM466" s="5" t="str">
        <f>IF(OR($AB466="", $AC466=""), "", IF($H466=$M$3, "", IF(OR(AM$7&lt;$AB466, $AC466&lt;AM$6),"", MAX(AM$10:AM465)+1)))</f>
        <v/>
      </c>
      <c r="AN466" s="5" t="str">
        <f>IF(OR($AB466="", $AC466=""), "", IF($H466=$M$3, "", IF(OR(AN$7&lt;$AB466, $AC466&lt;AN$6),"", MAX(AN$10:AN465)+1)))</f>
        <v/>
      </c>
      <c r="AO466" s="5" t="str">
        <f>IF(OR($AB466="", $AC466=""), "", IF($H466=$M$3, "", IF(OR(AO$7&lt;$AB466, $AC466&lt;AO$6),"", MAX(AO$10:AO465)+1)))</f>
        <v/>
      </c>
      <c r="AP466" s="5" t="str">
        <f>IF(OR($AB466="", $AC466=""), "", IF($H466=$M$3, "", IF(OR(AP$7&lt;$AB466, $AC466&lt;AP$6),"", MAX(AP$10:AP465)+1)))</f>
        <v/>
      </c>
      <c r="AQ466" s="5" t="str">
        <f>IF(OR($AB466="", $AC466=""), "", IF($H466=$M$3, "", IF(OR(AQ$7&lt;$AB466, $AC466&lt;AQ$6),"", MAX(AQ$10:AQ465)+1)))</f>
        <v/>
      </c>
      <c r="AR466" s="5" t="str">
        <f>IF(OR($AB466="", $AC466=""), "", IF($H466=$M$3, "", IF(OR(AR$7&lt;$AB466, $AC466&lt;AR$6),"", MAX(AR$10:AR465)+1)))</f>
        <v/>
      </c>
      <c r="AS466" s="5" t="str">
        <f>IF(OR($AB466="", $AC466=""), "", IF($H466=$M$3, "", IF(OR(AS$7&lt;$AB466, $AC466&lt;AS$6),"", MAX(AS$10:AS465)+1)))</f>
        <v/>
      </c>
      <c r="AT466" s="5" t="str">
        <f>IF(OR($AB466="", $AC466=""), "", IF($H466=$M$3, "", IF(OR(AT$7&lt;$AB466, $AC466&lt;AT$6),"", MAX(AT$10:AT465)+1)))</f>
        <v/>
      </c>
      <c r="AU466" s="5" t="str">
        <f>IF(OR($AB466="", $AC466=""), "", IF($H466=$M$3, "", IF(OR(AU$7&lt;$AB466, $AC466&lt;AU$6),"", MAX(AU$10:AU465)+1)))</f>
        <v/>
      </c>
      <c r="AV466" s="5" t="str">
        <f>IF(OR($AB466="", $AC466=""), "", IF($H466=$M$3, "", IF(OR(AV$7&lt;$AB466, $AC466&lt;AV$6),"", MAX(AV$10:AV465)+1)))</f>
        <v/>
      </c>
      <c r="AW466" s="5" t="str">
        <f>IF(OR($AB466="", $AC466=""), "", IF($H466=$M$3, "", IF(OR(AW$7&lt;$AB466, $AC466&lt;AW$6),"", MAX(AW$10:AW465)+1)))</f>
        <v/>
      </c>
      <c r="AX466" s="5" t="str">
        <f>IF(OR($AB466="", $AC466=""), "", IF($H466=$M$3, "", IF(OR(AX$7&lt;$AB466, $AC466&lt;AX$6),"", MAX(AX$10:AX465)+1)))</f>
        <v/>
      </c>
      <c r="AY466" s="5" t="str">
        <f>IF(OR($AB466="", $AC466=""), "", IF($H466=$M$3, "", IF(OR(AY$7&lt;$AB466, $AC466&lt;AY$6),"", MAX(AY$10:AY465)+1)))</f>
        <v/>
      </c>
      <c r="AZ466" s="5" t="str">
        <f>IF(OR($AB466="", $AC466=""), "", IF($H466=$M$3, "", IF(OR(AZ$7&lt;$AB466, $AC466&lt;AZ$6),"", MAX(AZ$10:AZ465)+1)))</f>
        <v/>
      </c>
      <c r="BA466" s="5" t="str">
        <f>IF(OR($AB466="", $AC466=""), "", IF($H466=$M$3, "", IF(OR(BA$7&lt;$AB466, $AC466&lt;BA$6),"", MAX(BA$10:BA465)+1)))</f>
        <v/>
      </c>
      <c r="BB466" s="5" t="str">
        <f>IF(OR($AB466="", $AC466=""), "", IF($H466=$M$3, "", IF(OR(BB$7&lt;$AB466, $AC466&lt;BB$6),"", MAX(BB$10:BB465)+1)))</f>
        <v/>
      </c>
      <c r="BC466" s="5" t="str">
        <f>IF(OR($AB466="", $AC466=""), "", IF($H466=$M$3, "", IF(OR(BC$7&lt;$AB466, $AC466&lt;BC$6),"", MAX(BC$10:BC465)+1)))</f>
        <v/>
      </c>
      <c r="BD466" s="5" t="str">
        <f>IF(OR($AB466="", $AC466=""), "", IF($H466=$M$3, "", IF(OR(BD$7&lt;$AB466, $AC466&lt;BD$6),"", MAX(BD$10:BD465)+1)))</f>
        <v/>
      </c>
      <c r="BE466" s="5" t="str">
        <f>IF(OR($AB466="", $AC466=""), "", IF($H466=$M$3, "", IF(OR(BE$7&lt;$AB466, $AC466&lt;BE$6),"", MAX(BE$10:BE465)+1)))</f>
        <v/>
      </c>
      <c r="BF466" s="5" t="str">
        <f>IF(OR($AB466="", $AC466=""), "", IF($H466=$M$3, "", IF(OR(BF$7&lt;$AB466, $AC466&lt;BF$6),"", MAX(BF$10:BF465)+1)))</f>
        <v/>
      </c>
      <c r="BG466" s="5" t="str">
        <f>IF(OR($AB466="", $AC466=""), "", IF($H466=$M$3, "", IF(OR(BG$7&lt;$AB466, $AC466&lt;BG$6),"", MAX(BG$10:BG465)+1)))</f>
        <v/>
      </c>
      <c r="BH466" s="5" t="str">
        <f>IF(OR($AB466="", $AC466=""), "", IF($H466=$M$3, "", IF(OR(BH$7&lt;$AB466, $AC466&lt;BH$6),"", MAX(BH$10:BH465)+1)))</f>
        <v/>
      </c>
      <c r="BI466" s="5" t="str">
        <f>IF(OR($AB466="", $AC466=""), "", IF($H466=$M$3, "", IF(OR(BI$7&lt;$AB466, $AC466&lt;BI$6),"", MAX(BI$10:BI465)+1)))</f>
        <v/>
      </c>
      <c r="BK466" s="5" t="str" cm="1">
        <f t="array" aca="1" ref="BK466" ca="1">IFERROR(INDEX($AE466:$BI466, $BJ466, MATCH($BK$9, $AE$9:$BI$9, 0)), "")</f>
        <v/>
      </c>
    </row>
    <row r="467" spans="1:63" x14ac:dyDescent="0.25">
      <c r="A467" s="2"/>
      <c r="B467" s="254"/>
      <c r="C467" s="255"/>
      <c r="D467" s="256"/>
      <c r="E467" s="257"/>
      <c r="F467" s="257"/>
      <c r="G467" s="258"/>
      <c r="H467" s="259"/>
      <c r="I467" s="16"/>
      <c r="J467" s="5" t="str">
        <f t="shared" si="67"/>
        <v/>
      </c>
      <c r="K467" s="2"/>
      <c r="O467" s="5" t="str">
        <f t="shared" si="65"/>
        <v/>
      </c>
      <c r="Q467" s="5" t="str">
        <f t="shared" si="68"/>
        <v/>
      </c>
      <c r="S467" s="5" t="str">
        <f t="shared" si="66"/>
        <v/>
      </c>
      <c r="U467" s="64" t="str">
        <f>IF($D467="","", IF(COUNTIF('Intro &amp; Setup'!$AW$49:$AW$88, $D467)&gt;0, "BH", TEXT($D467, "ddd")))</f>
        <v/>
      </c>
      <c r="V467" s="65" t="str">
        <f>IF($G467="", "", IF(COUNTIF('Intro &amp; Setup'!$AW$49:$AW$88, $G467)&gt;0, "BH", TEXT($G467, "ddd")))</f>
        <v/>
      </c>
      <c r="W467" s="64" t="str">
        <f t="shared" si="69"/>
        <v/>
      </c>
      <c r="X467" s="65" t="str">
        <f t="shared" si="70"/>
        <v/>
      </c>
      <c r="Y467" s="64" t="str">
        <f>IF(F467="", "", IF(OR(F467&lt;'Intro &amp; Setup'!$Z$20, F467&gt;'Intro &amp; Setup'!$Z$22), "X", ""))</f>
        <v/>
      </c>
      <c r="Z467" s="65" t="str">
        <f>IF(G467="", "", IF(OR(G467&lt;'Intro &amp; Setup'!$Z$20, G467&gt;'Intro &amp; Setup'!$Z$22), "X", ""))</f>
        <v/>
      </c>
      <c r="AB467" s="58" t="str">
        <f t="shared" si="71"/>
        <v/>
      </c>
      <c r="AC467" s="59" t="str">
        <f t="shared" si="72"/>
        <v/>
      </c>
      <c r="AE467" s="5" t="str">
        <f>IF(OR($AB467="", $AC467=""), "", IF($H467=$M$3, "", IF(OR(AE$7&lt;$AB467, $AC467&lt;AE$6),"", MAX(AE$10:AE466)+1)))</f>
        <v/>
      </c>
      <c r="AF467" s="5" t="str">
        <f>IF(OR($AB467="", $AC467=""), "", IF($H467=$M$3, "", IF(OR(AF$7&lt;$AB467, $AC467&lt;AF$6),"", MAX(AF$10:AF466)+1)))</f>
        <v/>
      </c>
      <c r="AG467" s="5" t="str">
        <f>IF(OR($AB467="", $AC467=""), "", IF($H467=$M$3, "", IF(OR(AG$7&lt;$AB467, $AC467&lt;AG$6),"", MAX(AG$10:AG466)+1)))</f>
        <v/>
      </c>
      <c r="AH467" s="5" t="str">
        <f>IF(OR($AB467="", $AC467=""), "", IF($H467=$M$3, "", IF(OR(AH$7&lt;$AB467, $AC467&lt;AH$6),"", MAX(AH$10:AH466)+1)))</f>
        <v/>
      </c>
      <c r="AI467" s="5" t="str">
        <f>IF(OR($AB467="", $AC467=""), "", IF($H467=$M$3, "", IF(OR(AI$7&lt;$AB467, $AC467&lt;AI$6),"", MAX(AI$10:AI466)+1)))</f>
        <v/>
      </c>
      <c r="AJ467" s="5" t="str">
        <f>IF(OR($AB467="", $AC467=""), "", IF($H467=$M$3, "", IF(OR(AJ$7&lt;$AB467, $AC467&lt;AJ$6),"", MAX(AJ$10:AJ466)+1)))</f>
        <v/>
      </c>
      <c r="AK467" s="5" t="str">
        <f>IF(OR($AB467="", $AC467=""), "", IF($H467=$M$3, "", IF(OR(AK$7&lt;$AB467, $AC467&lt;AK$6),"", MAX(AK$10:AK466)+1)))</f>
        <v/>
      </c>
      <c r="AL467" s="5" t="str">
        <f>IF(OR($AB467="", $AC467=""), "", IF($H467=$M$3, "", IF(OR(AL$7&lt;$AB467, $AC467&lt;AL$6),"", MAX(AL$10:AL466)+1)))</f>
        <v/>
      </c>
      <c r="AM467" s="5" t="str">
        <f>IF(OR($AB467="", $AC467=""), "", IF($H467=$M$3, "", IF(OR(AM$7&lt;$AB467, $AC467&lt;AM$6),"", MAX(AM$10:AM466)+1)))</f>
        <v/>
      </c>
      <c r="AN467" s="5" t="str">
        <f>IF(OR($AB467="", $AC467=""), "", IF($H467=$M$3, "", IF(OR(AN$7&lt;$AB467, $AC467&lt;AN$6),"", MAX(AN$10:AN466)+1)))</f>
        <v/>
      </c>
      <c r="AO467" s="5" t="str">
        <f>IF(OR($AB467="", $AC467=""), "", IF($H467=$M$3, "", IF(OR(AO$7&lt;$AB467, $AC467&lt;AO$6),"", MAX(AO$10:AO466)+1)))</f>
        <v/>
      </c>
      <c r="AP467" s="5" t="str">
        <f>IF(OR($AB467="", $AC467=""), "", IF($H467=$M$3, "", IF(OR(AP$7&lt;$AB467, $AC467&lt;AP$6),"", MAX(AP$10:AP466)+1)))</f>
        <v/>
      </c>
      <c r="AQ467" s="5" t="str">
        <f>IF(OR($AB467="", $AC467=""), "", IF($H467=$M$3, "", IF(OR(AQ$7&lt;$AB467, $AC467&lt;AQ$6),"", MAX(AQ$10:AQ466)+1)))</f>
        <v/>
      </c>
      <c r="AR467" s="5" t="str">
        <f>IF(OR($AB467="", $AC467=""), "", IF($H467=$M$3, "", IF(OR(AR$7&lt;$AB467, $AC467&lt;AR$6),"", MAX(AR$10:AR466)+1)))</f>
        <v/>
      </c>
      <c r="AS467" s="5" t="str">
        <f>IF(OR($AB467="", $AC467=""), "", IF($H467=$M$3, "", IF(OR(AS$7&lt;$AB467, $AC467&lt;AS$6),"", MAX(AS$10:AS466)+1)))</f>
        <v/>
      </c>
      <c r="AT467" s="5" t="str">
        <f>IF(OR($AB467="", $AC467=""), "", IF($H467=$M$3, "", IF(OR(AT$7&lt;$AB467, $AC467&lt;AT$6),"", MAX(AT$10:AT466)+1)))</f>
        <v/>
      </c>
      <c r="AU467" s="5" t="str">
        <f>IF(OR($AB467="", $AC467=""), "", IF($H467=$M$3, "", IF(OR(AU$7&lt;$AB467, $AC467&lt;AU$6),"", MAX(AU$10:AU466)+1)))</f>
        <v/>
      </c>
      <c r="AV467" s="5" t="str">
        <f>IF(OR($AB467="", $AC467=""), "", IF($H467=$M$3, "", IF(OR(AV$7&lt;$AB467, $AC467&lt;AV$6),"", MAX(AV$10:AV466)+1)))</f>
        <v/>
      </c>
      <c r="AW467" s="5" t="str">
        <f>IF(OR($AB467="", $AC467=""), "", IF($H467=$M$3, "", IF(OR(AW$7&lt;$AB467, $AC467&lt;AW$6),"", MAX(AW$10:AW466)+1)))</f>
        <v/>
      </c>
      <c r="AX467" s="5" t="str">
        <f>IF(OR($AB467="", $AC467=""), "", IF($H467=$M$3, "", IF(OR(AX$7&lt;$AB467, $AC467&lt;AX$6),"", MAX(AX$10:AX466)+1)))</f>
        <v/>
      </c>
      <c r="AY467" s="5" t="str">
        <f>IF(OR($AB467="", $AC467=""), "", IF($H467=$M$3, "", IF(OR(AY$7&lt;$AB467, $AC467&lt;AY$6),"", MAX(AY$10:AY466)+1)))</f>
        <v/>
      </c>
      <c r="AZ467" s="5" t="str">
        <f>IF(OR($AB467="", $AC467=""), "", IF($H467=$M$3, "", IF(OR(AZ$7&lt;$AB467, $AC467&lt;AZ$6),"", MAX(AZ$10:AZ466)+1)))</f>
        <v/>
      </c>
      <c r="BA467" s="5" t="str">
        <f>IF(OR($AB467="", $AC467=""), "", IF($H467=$M$3, "", IF(OR(BA$7&lt;$AB467, $AC467&lt;BA$6),"", MAX(BA$10:BA466)+1)))</f>
        <v/>
      </c>
      <c r="BB467" s="5" t="str">
        <f>IF(OR($AB467="", $AC467=""), "", IF($H467=$M$3, "", IF(OR(BB$7&lt;$AB467, $AC467&lt;BB$6),"", MAX(BB$10:BB466)+1)))</f>
        <v/>
      </c>
      <c r="BC467" s="5" t="str">
        <f>IF(OR($AB467="", $AC467=""), "", IF($H467=$M$3, "", IF(OR(BC$7&lt;$AB467, $AC467&lt;BC$6),"", MAX(BC$10:BC466)+1)))</f>
        <v/>
      </c>
      <c r="BD467" s="5" t="str">
        <f>IF(OR($AB467="", $AC467=""), "", IF($H467=$M$3, "", IF(OR(BD$7&lt;$AB467, $AC467&lt;BD$6),"", MAX(BD$10:BD466)+1)))</f>
        <v/>
      </c>
      <c r="BE467" s="5" t="str">
        <f>IF(OR($AB467="", $AC467=""), "", IF($H467=$M$3, "", IF(OR(BE$7&lt;$AB467, $AC467&lt;BE$6),"", MAX(BE$10:BE466)+1)))</f>
        <v/>
      </c>
      <c r="BF467" s="5" t="str">
        <f>IF(OR($AB467="", $AC467=""), "", IF($H467=$M$3, "", IF(OR(BF$7&lt;$AB467, $AC467&lt;BF$6),"", MAX(BF$10:BF466)+1)))</f>
        <v/>
      </c>
      <c r="BG467" s="5" t="str">
        <f>IF(OR($AB467="", $AC467=""), "", IF($H467=$M$3, "", IF(OR(BG$7&lt;$AB467, $AC467&lt;BG$6),"", MAX(BG$10:BG466)+1)))</f>
        <v/>
      </c>
      <c r="BH467" s="5" t="str">
        <f>IF(OR($AB467="", $AC467=""), "", IF($H467=$M$3, "", IF(OR(BH$7&lt;$AB467, $AC467&lt;BH$6),"", MAX(BH$10:BH466)+1)))</f>
        <v/>
      </c>
      <c r="BI467" s="5" t="str">
        <f>IF(OR($AB467="", $AC467=""), "", IF($H467=$M$3, "", IF(OR(BI$7&lt;$AB467, $AC467&lt;BI$6),"", MAX(BI$10:BI466)+1)))</f>
        <v/>
      </c>
      <c r="BK467" s="5" t="str" cm="1">
        <f t="array" aca="1" ref="BK467" ca="1">IFERROR(INDEX($AE467:$BI467, $BJ467, MATCH($BK$9, $AE$9:$BI$9, 0)), "")</f>
        <v/>
      </c>
    </row>
    <row r="468" spans="1:63" x14ac:dyDescent="0.25">
      <c r="A468" s="2"/>
      <c r="B468" s="254"/>
      <c r="C468" s="255"/>
      <c r="D468" s="256"/>
      <c r="E468" s="257"/>
      <c r="F468" s="257"/>
      <c r="G468" s="258"/>
      <c r="H468" s="259"/>
      <c r="I468" s="16"/>
      <c r="J468" s="5" t="str">
        <f t="shared" si="67"/>
        <v/>
      </c>
      <c r="K468" s="2"/>
      <c r="O468" s="5" t="str">
        <f t="shared" si="65"/>
        <v/>
      </c>
      <c r="Q468" s="5" t="str">
        <f t="shared" si="68"/>
        <v/>
      </c>
      <c r="S468" s="5" t="str">
        <f t="shared" si="66"/>
        <v/>
      </c>
      <c r="U468" s="64" t="str">
        <f>IF($D468="","", IF(COUNTIF('Intro &amp; Setup'!$AW$49:$AW$88, $D468)&gt;0, "BH", TEXT($D468, "ddd")))</f>
        <v/>
      </c>
      <c r="V468" s="65" t="str">
        <f>IF($G468="", "", IF(COUNTIF('Intro &amp; Setup'!$AW$49:$AW$88, $G468)&gt;0, "BH", TEXT($G468, "ddd")))</f>
        <v/>
      </c>
      <c r="W468" s="64" t="str">
        <f t="shared" si="69"/>
        <v/>
      </c>
      <c r="X468" s="65" t="str">
        <f t="shared" si="70"/>
        <v/>
      </c>
      <c r="Y468" s="64" t="str">
        <f>IF(F468="", "", IF(OR(F468&lt;'Intro &amp; Setup'!$Z$20, F468&gt;'Intro &amp; Setup'!$Z$22), "X", ""))</f>
        <v/>
      </c>
      <c r="Z468" s="65" t="str">
        <f>IF(G468="", "", IF(OR(G468&lt;'Intro &amp; Setup'!$Z$20, G468&gt;'Intro &amp; Setup'!$Z$22), "X", ""))</f>
        <v/>
      </c>
      <c r="AB468" s="58" t="str">
        <f t="shared" si="71"/>
        <v/>
      </c>
      <c r="AC468" s="59" t="str">
        <f t="shared" si="72"/>
        <v/>
      </c>
      <c r="AE468" s="5" t="str">
        <f>IF(OR($AB468="", $AC468=""), "", IF($H468=$M$3, "", IF(OR(AE$7&lt;$AB468, $AC468&lt;AE$6),"", MAX(AE$10:AE467)+1)))</f>
        <v/>
      </c>
      <c r="AF468" s="5" t="str">
        <f>IF(OR($AB468="", $AC468=""), "", IF($H468=$M$3, "", IF(OR(AF$7&lt;$AB468, $AC468&lt;AF$6),"", MAX(AF$10:AF467)+1)))</f>
        <v/>
      </c>
      <c r="AG468" s="5" t="str">
        <f>IF(OR($AB468="", $AC468=""), "", IF($H468=$M$3, "", IF(OR(AG$7&lt;$AB468, $AC468&lt;AG$6),"", MAX(AG$10:AG467)+1)))</f>
        <v/>
      </c>
      <c r="AH468" s="5" t="str">
        <f>IF(OR($AB468="", $AC468=""), "", IF($H468=$M$3, "", IF(OR(AH$7&lt;$AB468, $AC468&lt;AH$6),"", MAX(AH$10:AH467)+1)))</f>
        <v/>
      </c>
      <c r="AI468" s="5" t="str">
        <f>IF(OR($AB468="", $AC468=""), "", IF($H468=$M$3, "", IF(OR(AI$7&lt;$AB468, $AC468&lt;AI$6),"", MAX(AI$10:AI467)+1)))</f>
        <v/>
      </c>
      <c r="AJ468" s="5" t="str">
        <f>IF(OR($AB468="", $AC468=""), "", IF($H468=$M$3, "", IF(OR(AJ$7&lt;$AB468, $AC468&lt;AJ$6),"", MAX(AJ$10:AJ467)+1)))</f>
        <v/>
      </c>
      <c r="AK468" s="5" t="str">
        <f>IF(OR($AB468="", $AC468=""), "", IF($H468=$M$3, "", IF(OR(AK$7&lt;$AB468, $AC468&lt;AK$6),"", MAX(AK$10:AK467)+1)))</f>
        <v/>
      </c>
      <c r="AL468" s="5" t="str">
        <f>IF(OR($AB468="", $AC468=""), "", IF($H468=$M$3, "", IF(OR(AL$7&lt;$AB468, $AC468&lt;AL$6),"", MAX(AL$10:AL467)+1)))</f>
        <v/>
      </c>
      <c r="AM468" s="5" t="str">
        <f>IF(OR($AB468="", $AC468=""), "", IF($H468=$M$3, "", IF(OR(AM$7&lt;$AB468, $AC468&lt;AM$6),"", MAX(AM$10:AM467)+1)))</f>
        <v/>
      </c>
      <c r="AN468" s="5" t="str">
        <f>IF(OR($AB468="", $AC468=""), "", IF($H468=$M$3, "", IF(OR(AN$7&lt;$AB468, $AC468&lt;AN$6),"", MAX(AN$10:AN467)+1)))</f>
        <v/>
      </c>
      <c r="AO468" s="5" t="str">
        <f>IF(OR($AB468="", $AC468=""), "", IF($H468=$M$3, "", IF(OR(AO$7&lt;$AB468, $AC468&lt;AO$6),"", MAX(AO$10:AO467)+1)))</f>
        <v/>
      </c>
      <c r="AP468" s="5" t="str">
        <f>IF(OR($AB468="", $AC468=""), "", IF($H468=$M$3, "", IF(OR(AP$7&lt;$AB468, $AC468&lt;AP$6),"", MAX(AP$10:AP467)+1)))</f>
        <v/>
      </c>
      <c r="AQ468" s="5" t="str">
        <f>IF(OR($AB468="", $AC468=""), "", IF($H468=$M$3, "", IF(OR(AQ$7&lt;$AB468, $AC468&lt;AQ$6),"", MAX(AQ$10:AQ467)+1)))</f>
        <v/>
      </c>
      <c r="AR468" s="5" t="str">
        <f>IF(OR($AB468="", $AC468=""), "", IF($H468=$M$3, "", IF(OR(AR$7&lt;$AB468, $AC468&lt;AR$6),"", MAX(AR$10:AR467)+1)))</f>
        <v/>
      </c>
      <c r="AS468" s="5" t="str">
        <f>IF(OR($AB468="", $AC468=""), "", IF($H468=$M$3, "", IF(OR(AS$7&lt;$AB468, $AC468&lt;AS$6),"", MAX(AS$10:AS467)+1)))</f>
        <v/>
      </c>
      <c r="AT468" s="5" t="str">
        <f>IF(OR($AB468="", $AC468=""), "", IF($H468=$M$3, "", IF(OR(AT$7&lt;$AB468, $AC468&lt;AT$6),"", MAX(AT$10:AT467)+1)))</f>
        <v/>
      </c>
      <c r="AU468" s="5" t="str">
        <f>IF(OR($AB468="", $AC468=""), "", IF($H468=$M$3, "", IF(OR(AU$7&lt;$AB468, $AC468&lt;AU$6),"", MAX(AU$10:AU467)+1)))</f>
        <v/>
      </c>
      <c r="AV468" s="5" t="str">
        <f>IF(OR($AB468="", $AC468=""), "", IF($H468=$M$3, "", IF(OR(AV$7&lt;$AB468, $AC468&lt;AV$6),"", MAX(AV$10:AV467)+1)))</f>
        <v/>
      </c>
      <c r="AW468" s="5" t="str">
        <f>IF(OR($AB468="", $AC468=""), "", IF($H468=$M$3, "", IF(OR(AW$7&lt;$AB468, $AC468&lt;AW$6),"", MAX(AW$10:AW467)+1)))</f>
        <v/>
      </c>
      <c r="AX468" s="5" t="str">
        <f>IF(OR($AB468="", $AC468=""), "", IF($H468=$M$3, "", IF(OR(AX$7&lt;$AB468, $AC468&lt;AX$6),"", MAX(AX$10:AX467)+1)))</f>
        <v/>
      </c>
      <c r="AY468" s="5" t="str">
        <f>IF(OR($AB468="", $AC468=""), "", IF($H468=$M$3, "", IF(OR(AY$7&lt;$AB468, $AC468&lt;AY$6),"", MAX(AY$10:AY467)+1)))</f>
        <v/>
      </c>
      <c r="AZ468" s="5" t="str">
        <f>IF(OR($AB468="", $AC468=""), "", IF($H468=$M$3, "", IF(OR(AZ$7&lt;$AB468, $AC468&lt;AZ$6),"", MAX(AZ$10:AZ467)+1)))</f>
        <v/>
      </c>
      <c r="BA468" s="5" t="str">
        <f>IF(OR($AB468="", $AC468=""), "", IF($H468=$M$3, "", IF(OR(BA$7&lt;$AB468, $AC468&lt;BA$6),"", MAX(BA$10:BA467)+1)))</f>
        <v/>
      </c>
      <c r="BB468" s="5" t="str">
        <f>IF(OR($AB468="", $AC468=""), "", IF($H468=$M$3, "", IF(OR(BB$7&lt;$AB468, $AC468&lt;BB$6),"", MAX(BB$10:BB467)+1)))</f>
        <v/>
      </c>
      <c r="BC468" s="5" t="str">
        <f>IF(OR($AB468="", $AC468=""), "", IF($H468=$M$3, "", IF(OR(BC$7&lt;$AB468, $AC468&lt;BC$6),"", MAX(BC$10:BC467)+1)))</f>
        <v/>
      </c>
      <c r="BD468" s="5" t="str">
        <f>IF(OR($AB468="", $AC468=""), "", IF($H468=$M$3, "", IF(OR(BD$7&lt;$AB468, $AC468&lt;BD$6),"", MAX(BD$10:BD467)+1)))</f>
        <v/>
      </c>
      <c r="BE468" s="5" t="str">
        <f>IF(OR($AB468="", $AC468=""), "", IF($H468=$M$3, "", IF(OR(BE$7&lt;$AB468, $AC468&lt;BE$6),"", MAX(BE$10:BE467)+1)))</f>
        <v/>
      </c>
      <c r="BF468" s="5" t="str">
        <f>IF(OR($AB468="", $AC468=""), "", IF($H468=$M$3, "", IF(OR(BF$7&lt;$AB468, $AC468&lt;BF$6),"", MAX(BF$10:BF467)+1)))</f>
        <v/>
      </c>
      <c r="BG468" s="5" t="str">
        <f>IF(OR($AB468="", $AC468=""), "", IF($H468=$M$3, "", IF(OR(BG$7&lt;$AB468, $AC468&lt;BG$6),"", MAX(BG$10:BG467)+1)))</f>
        <v/>
      </c>
      <c r="BH468" s="5" t="str">
        <f>IF(OR($AB468="", $AC468=""), "", IF($H468=$M$3, "", IF(OR(BH$7&lt;$AB468, $AC468&lt;BH$6),"", MAX(BH$10:BH467)+1)))</f>
        <v/>
      </c>
      <c r="BI468" s="5" t="str">
        <f>IF(OR($AB468="", $AC468=""), "", IF($H468=$M$3, "", IF(OR(BI$7&lt;$AB468, $AC468&lt;BI$6),"", MAX(BI$10:BI467)+1)))</f>
        <v/>
      </c>
      <c r="BK468" s="5" t="str" cm="1">
        <f t="array" aca="1" ref="BK468" ca="1">IFERROR(INDEX($AE468:$BI468, $BJ468, MATCH($BK$9, $AE$9:$BI$9, 0)), "")</f>
        <v/>
      </c>
    </row>
    <row r="469" spans="1:63" x14ac:dyDescent="0.25">
      <c r="A469" s="2"/>
      <c r="B469" s="254"/>
      <c r="C469" s="255"/>
      <c r="D469" s="256"/>
      <c r="E469" s="257"/>
      <c r="F469" s="257"/>
      <c r="G469" s="258"/>
      <c r="H469" s="259"/>
      <c r="I469" s="16"/>
      <c r="J469" s="5" t="str">
        <f t="shared" si="67"/>
        <v/>
      </c>
      <c r="K469" s="2"/>
      <c r="O469" s="5" t="str">
        <f t="shared" si="65"/>
        <v/>
      </c>
      <c r="Q469" s="5" t="str">
        <f t="shared" si="68"/>
        <v/>
      </c>
      <c r="S469" s="5" t="str">
        <f t="shared" si="66"/>
        <v/>
      </c>
      <c r="U469" s="64" t="str">
        <f>IF($D469="","", IF(COUNTIF('Intro &amp; Setup'!$AW$49:$AW$88, $D469)&gt;0, "BH", TEXT($D469, "ddd")))</f>
        <v/>
      </c>
      <c r="V469" s="65" t="str">
        <f>IF($G469="", "", IF(COUNTIF('Intro &amp; Setup'!$AW$49:$AW$88, $G469)&gt;0, "BH", TEXT($G469, "ddd")))</f>
        <v/>
      </c>
      <c r="W469" s="64" t="str">
        <f t="shared" si="69"/>
        <v/>
      </c>
      <c r="X469" s="65" t="str">
        <f t="shared" si="70"/>
        <v/>
      </c>
      <c r="Y469" s="64" t="str">
        <f>IF(F469="", "", IF(OR(F469&lt;'Intro &amp; Setup'!$Z$20, F469&gt;'Intro &amp; Setup'!$Z$22), "X", ""))</f>
        <v/>
      </c>
      <c r="Z469" s="65" t="str">
        <f>IF(G469="", "", IF(OR(G469&lt;'Intro &amp; Setup'!$Z$20, G469&gt;'Intro &amp; Setup'!$Z$22), "X", ""))</f>
        <v/>
      </c>
      <c r="AB469" s="58" t="str">
        <f t="shared" si="71"/>
        <v/>
      </c>
      <c r="AC469" s="59" t="str">
        <f t="shared" si="72"/>
        <v/>
      </c>
      <c r="AE469" s="5" t="str">
        <f>IF(OR($AB469="", $AC469=""), "", IF($H469=$M$3, "", IF(OR(AE$7&lt;$AB469, $AC469&lt;AE$6),"", MAX(AE$10:AE468)+1)))</f>
        <v/>
      </c>
      <c r="AF469" s="5" t="str">
        <f>IF(OR($AB469="", $AC469=""), "", IF($H469=$M$3, "", IF(OR(AF$7&lt;$AB469, $AC469&lt;AF$6),"", MAX(AF$10:AF468)+1)))</f>
        <v/>
      </c>
      <c r="AG469" s="5" t="str">
        <f>IF(OR($AB469="", $AC469=""), "", IF($H469=$M$3, "", IF(OR(AG$7&lt;$AB469, $AC469&lt;AG$6),"", MAX(AG$10:AG468)+1)))</f>
        <v/>
      </c>
      <c r="AH469" s="5" t="str">
        <f>IF(OR($AB469="", $AC469=""), "", IF($H469=$M$3, "", IF(OR(AH$7&lt;$AB469, $AC469&lt;AH$6),"", MAX(AH$10:AH468)+1)))</f>
        <v/>
      </c>
      <c r="AI469" s="5" t="str">
        <f>IF(OR($AB469="", $AC469=""), "", IF($H469=$M$3, "", IF(OR(AI$7&lt;$AB469, $AC469&lt;AI$6),"", MAX(AI$10:AI468)+1)))</f>
        <v/>
      </c>
      <c r="AJ469" s="5" t="str">
        <f>IF(OR($AB469="", $AC469=""), "", IF($H469=$M$3, "", IF(OR(AJ$7&lt;$AB469, $AC469&lt;AJ$6),"", MAX(AJ$10:AJ468)+1)))</f>
        <v/>
      </c>
      <c r="AK469" s="5" t="str">
        <f>IF(OR($AB469="", $AC469=""), "", IF($H469=$M$3, "", IF(OR(AK$7&lt;$AB469, $AC469&lt;AK$6),"", MAX(AK$10:AK468)+1)))</f>
        <v/>
      </c>
      <c r="AL469" s="5" t="str">
        <f>IF(OR($AB469="", $AC469=""), "", IF($H469=$M$3, "", IF(OR(AL$7&lt;$AB469, $AC469&lt;AL$6),"", MAX(AL$10:AL468)+1)))</f>
        <v/>
      </c>
      <c r="AM469" s="5" t="str">
        <f>IF(OR($AB469="", $AC469=""), "", IF($H469=$M$3, "", IF(OR(AM$7&lt;$AB469, $AC469&lt;AM$6),"", MAX(AM$10:AM468)+1)))</f>
        <v/>
      </c>
      <c r="AN469" s="5" t="str">
        <f>IF(OR($AB469="", $AC469=""), "", IF($H469=$M$3, "", IF(OR(AN$7&lt;$AB469, $AC469&lt;AN$6),"", MAX(AN$10:AN468)+1)))</f>
        <v/>
      </c>
      <c r="AO469" s="5" t="str">
        <f>IF(OR($AB469="", $AC469=""), "", IF($H469=$M$3, "", IF(OR(AO$7&lt;$AB469, $AC469&lt;AO$6),"", MAX(AO$10:AO468)+1)))</f>
        <v/>
      </c>
      <c r="AP469" s="5" t="str">
        <f>IF(OR($AB469="", $AC469=""), "", IF($H469=$M$3, "", IF(OR(AP$7&lt;$AB469, $AC469&lt;AP$6),"", MAX(AP$10:AP468)+1)))</f>
        <v/>
      </c>
      <c r="AQ469" s="5" t="str">
        <f>IF(OR($AB469="", $AC469=""), "", IF($H469=$M$3, "", IF(OR(AQ$7&lt;$AB469, $AC469&lt;AQ$6),"", MAX(AQ$10:AQ468)+1)))</f>
        <v/>
      </c>
      <c r="AR469" s="5" t="str">
        <f>IF(OR($AB469="", $AC469=""), "", IF($H469=$M$3, "", IF(OR(AR$7&lt;$AB469, $AC469&lt;AR$6),"", MAX(AR$10:AR468)+1)))</f>
        <v/>
      </c>
      <c r="AS469" s="5" t="str">
        <f>IF(OR($AB469="", $AC469=""), "", IF($H469=$M$3, "", IF(OR(AS$7&lt;$AB469, $AC469&lt;AS$6),"", MAX(AS$10:AS468)+1)))</f>
        <v/>
      </c>
      <c r="AT469" s="5" t="str">
        <f>IF(OR($AB469="", $AC469=""), "", IF($H469=$M$3, "", IF(OR(AT$7&lt;$AB469, $AC469&lt;AT$6),"", MAX(AT$10:AT468)+1)))</f>
        <v/>
      </c>
      <c r="AU469" s="5" t="str">
        <f>IF(OR($AB469="", $AC469=""), "", IF($H469=$M$3, "", IF(OR(AU$7&lt;$AB469, $AC469&lt;AU$6),"", MAX(AU$10:AU468)+1)))</f>
        <v/>
      </c>
      <c r="AV469" s="5" t="str">
        <f>IF(OR($AB469="", $AC469=""), "", IF($H469=$M$3, "", IF(OR(AV$7&lt;$AB469, $AC469&lt;AV$6),"", MAX(AV$10:AV468)+1)))</f>
        <v/>
      </c>
      <c r="AW469" s="5" t="str">
        <f>IF(OR($AB469="", $AC469=""), "", IF($H469=$M$3, "", IF(OR(AW$7&lt;$AB469, $AC469&lt;AW$6),"", MAX(AW$10:AW468)+1)))</f>
        <v/>
      </c>
      <c r="AX469" s="5" t="str">
        <f>IF(OR($AB469="", $AC469=""), "", IF($H469=$M$3, "", IF(OR(AX$7&lt;$AB469, $AC469&lt;AX$6),"", MAX(AX$10:AX468)+1)))</f>
        <v/>
      </c>
      <c r="AY469" s="5" t="str">
        <f>IF(OR($AB469="", $AC469=""), "", IF($H469=$M$3, "", IF(OR(AY$7&lt;$AB469, $AC469&lt;AY$6),"", MAX(AY$10:AY468)+1)))</f>
        <v/>
      </c>
      <c r="AZ469" s="5" t="str">
        <f>IF(OR($AB469="", $AC469=""), "", IF($H469=$M$3, "", IF(OR(AZ$7&lt;$AB469, $AC469&lt;AZ$6),"", MAX(AZ$10:AZ468)+1)))</f>
        <v/>
      </c>
      <c r="BA469" s="5" t="str">
        <f>IF(OR($AB469="", $AC469=""), "", IF($H469=$M$3, "", IF(OR(BA$7&lt;$AB469, $AC469&lt;BA$6),"", MAX(BA$10:BA468)+1)))</f>
        <v/>
      </c>
      <c r="BB469" s="5" t="str">
        <f>IF(OR($AB469="", $AC469=""), "", IF($H469=$M$3, "", IF(OR(BB$7&lt;$AB469, $AC469&lt;BB$6),"", MAX(BB$10:BB468)+1)))</f>
        <v/>
      </c>
      <c r="BC469" s="5" t="str">
        <f>IF(OR($AB469="", $AC469=""), "", IF($H469=$M$3, "", IF(OR(BC$7&lt;$AB469, $AC469&lt;BC$6),"", MAX(BC$10:BC468)+1)))</f>
        <v/>
      </c>
      <c r="BD469" s="5" t="str">
        <f>IF(OR($AB469="", $AC469=""), "", IF($H469=$M$3, "", IF(OR(BD$7&lt;$AB469, $AC469&lt;BD$6),"", MAX(BD$10:BD468)+1)))</f>
        <v/>
      </c>
      <c r="BE469" s="5" t="str">
        <f>IF(OR($AB469="", $AC469=""), "", IF($H469=$M$3, "", IF(OR(BE$7&lt;$AB469, $AC469&lt;BE$6),"", MAX(BE$10:BE468)+1)))</f>
        <v/>
      </c>
      <c r="BF469" s="5" t="str">
        <f>IF(OR($AB469="", $AC469=""), "", IF($H469=$M$3, "", IF(OR(BF$7&lt;$AB469, $AC469&lt;BF$6),"", MAX(BF$10:BF468)+1)))</f>
        <v/>
      </c>
      <c r="BG469" s="5" t="str">
        <f>IF(OR($AB469="", $AC469=""), "", IF($H469=$M$3, "", IF(OR(BG$7&lt;$AB469, $AC469&lt;BG$6),"", MAX(BG$10:BG468)+1)))</f>
        <v/>
      </c>
      <c r="BH469" s="5" t="str">
        <f>IF(OR($AB469="", $AC469=""), "", IF($H469=$M$3, "", IF(OR(BH$7&lt;$AB469, $AC469&lt;BH$6),"", MAX(BH$10:BH468)+1)))</f>
        <v/>
      </c>
      <c r="BI469" s="5" t="str">
        <f>IF(OR($AB469="", $AC469=""), "", IF($H469=$M$3, "", IF(OR(BI$7&lt;$AB469, $AC469&lt;BI$6),"", MAX(BI$10:BI468)+1)))</f>
        <v/>
      </c>
      <c r="BK469" s="5" t="str" cm="1">
        <f t="array" aca="1" ref="BK469" ca="1">IFERROR(INDEX($AE469:$BI469, $BJ469, MATCH($BK$9, $AE$9:$BI$9, 0)), "")</f>
        <v/>
      </c>
    </row>
    <row r="470" spans="1:63" x14ac:dyDescent="0.25">
      <c r="A470" s="2"/>
      <c r="B470" s="254"/>
      <c r="C470" s="255"/>
      <c r="D470" s="256"/>
      <c r="E470" s="257"/>
      <c r="F470" s="257"/>
      <c r="G470" s="258"/>
      <c r="H470" s="259"/>
      <c r="I470" s="16"/>
      <c r="J470" s="5" t="str">
        <f t="shared" si="67"/>
        <v/>
      </c>
      <c r="K470" s="2"/>
      <c r="O470" s="5" t="str">
        <f t="shared" si="65"/>
        <v/>
      </c>
      <c r="Q470" s="5" t="str">
        <f t="shared" si="68"/>
        <v/>
      </c>
      <c r="S470" s="5" t="str">
        <f t="shared" si="66"/>
        <v/>
      </c>
      <c r="U470" s="64" t="str">
        <f>IF($D470="","", IF(COUNTIF('Intro &amp; Setup'!$AW$49:$AW$88, $D470)&gt;0, "BH", TEXT($D470, "ddd")))</f>
        <v/>
      </c>
      <c r="V470" s="65" t="str">
        <f>IF($G470="", "", IF(COUNTIF('Intro &amp; Setup'!$AW$49:$AW$88, $G470)&gt;0, "BH", TEXT($G470, "ddd")))</f>
        <v/>
      </c>
      <c r="W470" s="64" t="str">
        <f t="shared" si="69"/>
        <v/>
      </c>
      <c r="X470" s="65" t="str">
        <f t="shared" si="70"/>
        <v/>
      </c>
      <c r="Y470" s="64" t="str">
        <f>IF(F470="", "", IF(OR(F470&lt;'Intro &amp; Setup'!$Z$20, F470&gt;'Intro &amp; Setup'!$Z$22), "X", ""))</f>
        <v/>
      </c>
      <c r="Z470" s="65" t="str">
        <f>IF(G470="", "", IF(OR(G470&lt;'Intro &amp; Setup'!$Z$20, G470&gt;'Intro &amp; Setup'!$Z$22), "X", ""))</f>
        <v/>
      </c>
      <c r="AB470" s="58" t="str">
        <f t="shared" si="71"/>
        <v/>
      </c>
      <c r="AC470" s="59" t="str">
        <f t="shared" si="72"/>
        <v/>
      </c>
      <c r="AE470" s="5" t="str">
        <f>IF(OR($AB470="", $AC470=""), "", IF($H470=$M$3, "", IF(OR(AE$7&lt;$AB470, $AC470&lt;AE$6),"", MAX(AE$10:AE469)+1)))</f>
        <v/>
      </c>
      <c r="AF470" s="5" t="str">
        <f>IF(OR($AB470="", $AC470=""), "", IF($H470=$M$3, "", IF(OR(AF$7&lt;$AB470, $AC470&lt;AF$6),"", MAX(AF$10:AF469)+1)))</f>
        <v/>
      </c>
      <c r="AG470" s="5" t="str">
        <f>IF(OR($AB470="", $AC470=""), "", IF($H470=$M$3, "", IF(OR(AG$7&lt;$AB470, $AC470&lt;AG$6),"", MAX(AG$10:AG469)+1)))</f>
        <v/>
      </c>
      <c r="AH470" s="5" t="str">
        <f>IF(OR($AB470="", $AC470=""), "", IF($H470=$M$3, "", IF(OR(AH$7&lt;$AB470, $AC470&lt;AH$6),"", MAX(AH$10:AH469)+1)))</f>
        <v/>
      </c>
      <c r="AI470" s="5" t="str">
        <f>IF(OR($AB470="", $AC470=""), "", IF($H470=$M$3, "", IF(OR(AI$7&lt;$AB470, $AC470&lt;AI$6),"", MAX(AI$10:AI469)+1)))</f>
        <v/>
      </c>
      <c r="AJ470" s="5" t="str">
        <f>IF(OR($AB470="", $AC470=""), "", IF($H470=$M$3, "", IF(OR(AJ$7&lt;$AB470, $AC470&lt;AJ$6),"", MAX(AJ$10:AJ469)+1)))</f>
        <v/>
      </c>
      <c r="AK470" s="5" t="str">
        <f>IF(OR($AB470="", $AC470=""), "", IF($H470=$M$3, "", IF(OR(AK$7&lt;$AB470, $AC470&lt;AK$6),"", MAX(AK$10:AK469)+1)))</f>
        <v/>
      </c>
      <c r="AL470" s="5" t="str">
        <f>IF(OR($AB470="", $AC470=""), "", IF($H470=$M$3, "", IF(OR(AL$7&lt;$AB470, $AC470&lt;AL$6),"", MAX(AL$10:AL469)+1)))</f>
        <v/>
      </c>
      <c r="AM470" s="5" t="str">
        <f>IF(OR($AB470="", $AC470=""), "", IF($H470=$M$3, "", IF(OR(AM$7&lt;$AB470, $AC470&lt;AM$6),"", MAX(AM$10:AM469)+1)))</f>
        <v/>
      </c>
      <c r="AN470" s="5" t="str">
        <f>IF(OR($AB470="", $AC470=""), "", IF($H470=$M$3, "", IF(OR(AN$7&lt;$AB470, $AC470&lt;AN$6),"", MAX(AN$10:AN469)+1)))</f>
        <v/>
      </c>
      <c r="AO470" s="5" t="str">
        <f>IF(OR($AB470="", $AC470=""), "", IF($H470=$M$3, "", IF(OR(AO$7&lt;$AB470, $AC470&lt;AO$6),"", MAX(AO$10:AO469)+1)))</f>
        <v/>
      </c>
      <c r="AP470" s="5" t="str">
        <f>IF(OR($AB470="", $AC470=""), "", IF($H470=$M$3, "", IF(OR(AP$7&lt;$AB470, $AC470&lt;AP$6),"", MAX(AP$10:AP469)+1)))</f>
        <v/>
      </c>
      <c r="AQ470" s="5" t="str">
        <f>IF(OR($AB470="", $AC470=""), "", IF($H470=$M$3, "", IF(OR(AQ$7&lt;$AB470, $AC470&lt;AQ$6),"", MAX(AQ$10:AQ469)+1)))</f>
        <v/>
      </c>
      <c r="AR470" s="5" t="str">
        <f>IF(OR($AB470="", $AC470=""), "", IF($H470=$M$3, "", IF(OR(AR$7&lt;$AB470, $AC470&lt;AR$6),"", MAX(AR$10:AR469)+1)))</f>
        <v/>
      </c>
      <c r="AS470" s="5" t="str">
        <f>IF(OR($AB470="", $AC470=""), "", IF($H470=$M$3, "", IF(OR(AS$7&lt;$AB470, $AC470&lt;AS$6),"", MAX(AS$10:AS469)+1)))</f>
        <v/>
      </c>
      <c r="AT470" s="5" t="str">
        <f>IF(OR($AB470="", $AC470=""), "", IF($H470=$M$3, "", IF(OR(AT$7&lt;$AB470, $AC470&lt;AT$6),"", MAX(AT$10:AT469)+1)))</f>
        <v/>
      </c>
      <c r="AU470" s="5" t="str">
        <f>IF(OR($AB470="", $AC470=""), "", IF($H470=$M$3, "", IF(OR(AU$7&lt;$AB470, $AC470&lt;AU$6),"", MAX(AU$10:AU469)+1)))</f>
        <v/>
      </c>
      <c r="AV470" s="5" t="str">
        <f>IF(OR($AB470="", $AC470=""), "", IF($H470=$M$3, "", IF(OR(AV$7&lt;$AB470, $AC470&lt;AV$6),"", MAX(AV$10:AV469)+1)))</f>
        <v/>
      </c>
      <c r="AW470" s="5" t="str">
        <f>IF(OR($AB470="", $AC470=""), "", IF($H470=$M$3, "", IF(OR(AW$7&lt;$AB470, $AC470&lt;AW$6),"", MAX(AW$10:AW469)+1)))</f>
        <v/>
      </c>
      <c r="AX470" s="5" t="str">
        <f>IF(OR($AB470="", $AC470=""), "", IF($H470=$M$3, "", IF(OR(AX$7&lt;$AB470, $AC470&lt;AX$6),"", MAX(AX$10:AX469)+1)))</f>
        <v/>
      </c>
      <c r="AY470" s="5" t="str">
        <f>IF(OR($AB470="", $AC470=""), "", IF($H470=$M$3, "", IF(OR(AY$7&lt;$AB470, $AC470&lt;AY$6),"", MAX(AY$10:AY469)+1)))</f>
        <v/>
      </c>
      <c r="AZ470" s="5" t="str">
        <f>IF(OR($AB470="", $AC470=""), "", IF($H470=$M$3, "", IF(OR(AZ$7&lt;$AB470, $AC470&lt;AZ$6),"", MAX(AZ$10:AZ469)+1)))</f>
        <v/>
      </c>
      <c r="BA470" s="5" t="str">
        <f>IF(OR($AB470="", $AC470=""), "", IF($H470=$M$3, "", IF(OR(BA$7&lt;$AB470, $AC470&lt;BA$6),"", MAX(BA$10:BA469)+1)))</f>
        <v/>
      </c>
      <c r="BB470" s="5" t="str">
        <f>IF(OR($AB470="", $AC470=""), "", IF($H470=$M$3, "", IF(OR(BB$7&lt;$AB470, $AC470&lt;BB$6),"", MAX(BB$10:BB469)+1)))</f>
        <v/>
      </c>
      <c r="BC470" s="5" t="str">
        <f>IF(OR($AB470="", $AC470=""), "", IF($H470=$M$3, "", IF(OR(BC$7&lt;$AB470, $AC470&lt;BC$6),"", MAX(BC$10:BC469)+1)))</f>
        <v/>
      </c>
      <c r="BD470" s="5" t="str">
        <f>IF(OR($AB470="", $AC470=""), "", IF($H470=$M$3, "", IF(OR(BD$7&lt;$AB470, $AC470&lt;BD$6),"", MAX(BD$10:BD469)+1)))</f>
        <v/>
      </c>
      <c r="BE470" s="5" t="str">
        <f>IF(OR($AB470="", $AC470=""), "", IF($H470=$M$3, "", IF(OR(BE$7&lt;$AB470, $AC470&lt;BE$6),"", MAX(BE$10:BE469)+1)))</f>
        <v/>
      </c>
      <c r="BF470" s="5" t="str">
        <f>IF(OR($AB470="", $AC470=""), "", IF($H470=$M$3, "", IF(OR(BF$7&lt;$AB470, $AC470&lt;BF$6),"", MAX(BF$10:BF469)+1)))</f>
        <v/>
      </c>
      <c r="BG470" s="5" t="str">
        <f>IF(OR($AB470="", $AC470=""), "", IF($H470=$M$3, "", IF(OR(BG$7&lt;$AB470, $AC470&lt;BG$6),"", MAX(BG$10:BG469)+1)))</f>
        <v/>
      </c>
      <c r="BH470" s="5" t="str">
        <f>IF(OR($AB470="", $AC470=""), "", IF($H470=$M$3, "", IF(OR(BH$7&lt;$AB470, $AC470&lt;BH$6),"", MAX(BH$10:BH469)+1)))</f>
        <v/>
      </c>
      <c r="BI470" s="5" t="str">
        <f>IF(OR($AB470="", $AC470=""), "", IF($H470=$M$3, "", IF(OR(BI$7&lt;$AB470, $AC470&lt;BI$6),"", MAX(BI$10:BI469)+1)))</f>
        <v/>
      </c>
      <c r="BK470" s="5" t="str" cm="1">
        <f t="array" aca="1" ref="BK470" ca="1">IFERROR(INDEX($AE470:$BI470, $BJ470, MATCH($BK$9, $AE$9:$BI$9, 0)), "")</f>
        <v/>
      </c>
    </row>
    <row r="471" spans="1:63" x14ac:dyDescent="0.25">
      <c r="A471" s="2"/>
      <c r="B471" s="254"/>
      <c r="C471" s="255"/>
      <c r="D471" s="256"/>
      <c r="E471" s="257"/>
      <c r="F471" s="257"/>
      <c r="G471" s="258"/>
      <c r="H471" s="259"/>
      <c r="I471" s="16"/>
      <c r="J471" s="5" t="str">
        <f t="shared" si="67"/>
        <v/>
      </c>
      <c r="K471" s="2"/>
      <c r="O471" s="5" t="str">
        <f t="shared" si="65"/>
        <v/>
      </c>
      <c r="Q471" s="5" t="str">
        <f t="shared" si="68"/>
        <v/>
      </c>
      <c r="S471" s="5" t="str">
        <f t="shared" si="66"/>
        <v/>
      </c>
      <c r="U471" s="64" t="str">
        <f>IF($D471="","", IF(COUNTIF('Intro &amp; Setup'!$AW$49:$AW$88, $D471)&gt;0, "BH", TEXT($D471, "ddd")))</f>
        <v/>
      </c>
      <c r="V471" s="65" t="str">
        <f>IF($G471="", "", IF(COUNTIF('Intro &amp; Setup'!$AW$49:$AW$88, $G471)&gt;0, "BH", TEXT($G471, "ddd")))</f>
        <v/>
      </c>
      <c r="W471" s="64" t="str">
        <f t="shared" si="69"/>
        <v/>
      </c>
      <c r="X471" s="65" t="str">
        <f t="shared" si="70"/>
        <v/>
      </c>
      <c r="Y471" s="64" t="str">
        <f>IF(F471="", "", IF(OR(F471&lt;'Intro &amp; Setup'!$Z$20, F471&gt;'Intro &amp; Setup'!$Z$22), "X", ""))</f>
        <v/>
      </c>
      <c r="Z471" s="65" t="str">
        <f>IF(G471="", "", IF(OR(G471&lt;'Intro &amp; Setup'!$Z$20, G471&gt;'Intro &amp; Setup'!$Z$22), "X", ""))</f>
        <v/>
      </c>
      <c r="AB471" s="58" t="str">
        <f t="shared" si="71"/>
        <v/>
      </c>
      <c r="AC471" s="59" t="str">
        <f t="shared" si="72"/>
        <v/>
      </c>
      <c r="AE471" s="5" t="str">
        <f>IF(OR($AB471="", $AC471=""), "", IF($H471=$M$3, "", IF(OR(AE$7&lt;$AB471, $AC471&lt;AE$6),"", MAX(AE$10:AE470)+1)))</f>
        <v/>
      </c>
      <c r="AF471" s="5" t="str">
        <f>IF(OR($AB471="", $AC471=""), "", IF($H471=$M$3, "", IF(OR(AF$7&lt;$AB471, $AC471&lt;AF$6),"", MAX(AF$10:AF470)+1)))</f>
        <v/>
      </c>
      <c r="AG471" s="5" t="str">
        <f>IF(OR($AB471="", $AC471=""), "", IF($H471=$M$3, "", IF(OR(AG$7&lt;$AB471, $AC471&lt;AG$6),"", MAX(AG$10:AG470)+1)))</f>
        <v/>
      </c>
      <c r="AH471" s="5" t="str">
        <f>IF(OR($AB471="", $AC471=""), "", IF($H471=$M$3, "", IF(OR(AH$7&lt;$AB471, $AC471&lt;AH$6),"", MAX(AH$10:AH470)+1)))</f>
        <v/>
      </c>
      <c r="AI471" s="5" t="str">
        <f>IF(OR($AB471="", $AC471=""), "", IF($H471=$M$3, "", IF(OR(AI$7&lt;$AB471, $AC471&lt;AI$6),"", MAX(AI$10:AI470)+1)))</f>
        <v/>
      </c>
      <c r="AJ471" s="5" t="str">
        <f>IF(OR($AB471="", $AC471=""), "", IF($H471=$M$3, "", IF(OR(AJ$7&lt;$AB471, $AC471&lt;AJ$6),"", MAX(AJ$10:AJ470)+1)))</f>
        <v/>
      </c>
      <c r="AK471" s="5" t="str">
        <f>IF(OR($AB471="", $AC471=""), "", IF($H471=$M$3, "", IF(OR(AK$7&lt;$AB471, $AC471&lt;AK$6),"", MAX(AK$10:AK470)+1)))</f>
        <v/>
      </c>
      <c r="AL471" s="5" t="str">
        <f>IF(OR($AB471="", $AC471=""), "", IF($H471=$M$3, "", IF(OR(AL$7&lt;$AB471, $AC471&lt;AL$6),"", MAX(AL$10:AL470)+1)))</f>
        <v/>
      </c>
      <c r="AM471" s="5" t="str">
        <f>IF(OR($AB471="", $AC471=""), "", IF($H471=$M$3, "", IF(OR(AM$7&lt;$AB471, $AC471&lt;AM$6),"", MAX(AM$10:AM470)+1)))</f>
        <v/>
      </c>
      <c r="AN471" s="5" t="str">
        <f>IF(OR($AB471="", $AC471=""), "", IF($H471=$M$3, "", IF(OR(AN$7&lt;$AB471, $AC471&lt;AN$6),"", MAX(AN$10:AN470)+1)))</f>
        <v/>
      </c>
      <c r="AO471" s="5" t="str">
        <f>IF(OR($AB471="", $AC471=""), "", IF($H471=$M$3, "", IF(OR(AO$7&lt;$AB471, $AC471&lt;AO$6),"", MAX(AO$10:AO470)+1)))</f>
        <v/>
      </c>
      <c r="AP471" s="5" t="str">
        <f>IF(OR($AB471="", $AC471=""), "", IF($H471=$M$3, "", IF(OR(AP$7&lt;$AB471, $AC471&lt;AP$6),"", MAX(AP$10:AP470)+1)))</f>
        <v/>
      </c>
      <c r="AQ471" s="5" t="str">
        <f>IF(OR($AB471="", $AC471=""), "", IF($H471=$M$3, "", IF(OR(AQ$7&lt;$AB471, $AC471&lt;AQ$6),"", MAX(AQ$10:AQ470)+1)))</f>
        <v/>
      </c>
      <c r="AR471" s="5" t="str">
        <f>IF(OR($AB471="", $AC471=""), "", IF($H471=$M$3, "", IF(OR(AR$7&lt;$AB471, $AC471&lt;AR$6),"", MAX(AR$10:AR470)+1)))</f>
        <v/>
      </c>
      <c r="AS471" s="5" t="str">
        <f>IF(OR($AB471="", $AC471=""), "", IF($H471=$M$3, "", IF(OR(AS$7&lt;$AB471, $AC471&lt;AS$6),"", MAX(AS$10:AS470)+1)))</f>
        <v/>
      </c>
      <c r="AT471" s="5" t="str">
        <f>IF(OR($AB471="", $AC471=""), "", IF($H471=$M$3, "", IF(OR(AT$7&lt;$AB471, $AC471&lt;AT$6),"", MAX(AT$10:AT470)+1)))</f>
        <v/>
      </c>
      <c r="AU471" s="5" t="str">
        <f>IF(OR($AB471="", $AC471=""), "", IF($H471=$M$3, "", IF(OR(AU$7&lt;$AB471, $AC471&lt;AU$6),"", MAX(AU$10:AU470)+1)))</f>
        <v/>
      </c>
      <c r="AV471" s="5" t="str">
        <f>IF(OR($AB471="", $AC471=""), "", IF($H471=$M$3, "", IF(OR(AV$7&lt;$AB471, $AC471&lt;AV$6),"", MAX(AV$10:AV470)+1)))</f>
        <v/>
      </c>
      <c r="AW471" s="5" t="str">
        <f>IF(OR($AB471="", $AC471=""), "", IF($H471=$M$3, "", IF(OR(AW$7&lt;$AB471, $AC471&lt;AW$6),"", MAX(AW$10:AW470)+1)))</f>
        <v/>
      </c>
      <c r="AX471" s="5" t="str">
        <f>IF(OR($AB471="", $AC471=""), "", IF($H471=$M$3, "", IF(OR(AX$7&lt;$AB471, $AC471&lt;AX$6),"", MAX(AX$10:AX470)+1)))</f>
        <v/>
      </c>
      <c r="AY471" s="5" t="str">
        <f>IF(OR($AB471="", $AC471=""), "", IF($H471=$M$3, "", IF(OR(AY$7&lt;$AB471, $AC471&lt;AY$6),"", MAX(AY$10:AY470)+1)))</f>
        <v/>
      </c>
      <c r="AZ471" s="5" t="str">
        <f>IF(OR($AB471="", $AC471=""), "", IF($H471=$M$3, "", IF(OR(AZ$7&lt;$AB471, $AC471&lt;AZ$6),"", MAX(AZ$10:AZ470)+1)))</f>
        <v/>
      </c>
      <c r="BA471" s="5" t="str">
        <f>IF(OR($AB471="", $AC471=""), "", IF($H471=$M$3, "", IF(OR(BA$7&lt;$AB471, $AC471&lt;BA$6),"", MAX(BA$10:BA470)+1)))</f>
        <v/>
      </c>
      <c r="BB471" s="5" t="str">
        <f>IF(OR($AB471="", $AC471=""), "", IF($H471=$M$3, "", IF(OR(BB$7&lt;$AB471, $AC471&lt;BB$6),"", MAX(BB$10:BB470)+1)))</f>
        <v/>
      </c>
      <c r="BC471" s="5" t="str">
        <f>IF(OR($AB471="", $AC471=""), "", IF($H471=$M$3, "", IF(OR(BC$7&lt;$AB471, $AC471&lt;BC$6),"", MAX(BC$10:BC470)+1)))</f>
        <v/>
      </c>
      <c r="BD471" s="5" t="str">
        <f>IF(OR($AB471="", $AC471=""), "", IF($H471=$M$3, "", IF(OR(BD$7&lt;$AB471, $AC471&lt;BD$6),"", MAX(BD$10:BD470)+1)))</f>
        <v/>
      </c>
      <c r="BE471" s="5" t="str">
        <f>IF(OR($AB471="", $AC471=""), "", IF($H471=$M$3, "", IF(OR(BE$7&lt;$AB471, $AC471&lt;BE$6),"", MAX(BE$10:BE470)+1)))</f>
        <v/>
      </c>
      <c r="BF471" s="5" t="str">
        <f>IF(OR($AB471="", $AC471=""), "", IF($H471=$M$3, "", IF(OR(BF$7&lt;$AB471, $AC471&lt;BF$6),"", MAX(BF$10:BF470)+1)))</f>
        <v/>
      </c>
      <c r="BG471" s="5" t="str">
        <f>IF(OR($AB471="", $AC471=""), "", IF($H471=$M$3, "", IF(OR(BG$7&lt;$AB471, $AC471&lt;BG$6),"", MAX(BG$10:BG470)+1)))</f>
        <v/>
      </c>
      <c r="BH471" s="5" t="str">
        <f>IF(OR($AB471="", $AC471=""), "", IF($H471=$M$3, "", IF(OR(BH$7&lt;$AB471, $AC471&lt;BH$6),"", MAX(BH$10:BH470)+1)))</f>
        <v/>
      </c>
      <c r="BI471" s="5" t="str">
        <f>IF(OR($AB471="", $AC471=""), "", IF($H471=$M$3, "", IF(OR(BI$7&lt;$AB471, $AC471&lt;BI$6),"", MAX(BI$10:BI470)+1)))</f>
        <v/>
      </c>
      <c r="BK471" s="5" t="str" cm="1">
        <f t="array" aca="1" ref="BK471" ca="1">IFERROR(INDEX($AE471:$BI471, $BJ471, MATCH($BK$9, $AE$9:$BI$9, 0)), "")</f>
        <v/>
      </c>
    </row>
    <row r="472" spans="1:63" x14ac:dyDescent="0.25">
      <c r="A472" s="2"/>
      <c r="B472" s="254"/>
      <c r="C472" s="255"/>
      <c r="D472" s="256"/>
      <c r="E472" s="257"/>
      <c r="F472" s="257"/>
      <c r="G472" s="258"/>
      <c r="H472" s="259"/>
      <c r="I472" s="16"/>
      <c r="J472" s="5" t="str">
        <f t="shared" si="67"/>
        <v/>
      </c>
      <c r="K472" s="2"/>
      <c r="O472" s="5" t="str">
        <f t="shared" si="65"/>
        <v/>
      </c>
      <c r="Q472" s="5" t="str">
        <f t="shared" si="68"/>
        <v/>
      </c>
      <c r="S472" s="5" t="str">
        <f t="shared" si="66"/>
        <v/>
      </c>
      <c r="U472" s="64" t="str">
        <f>IF($D472="","", IF(COUNTIF('Intro &amp; Setup'!$AW$49:$AW$88, $D472)&gt;0, "BH", TEXT($D472, "ddd")))</f>
        <v/>
      </c>
      <c r="V472" s="65" t="str">
        <f>IF($G472="", "", IF(COUNTIF('Intro &amp; Setup'!$AW$49:$AW$88, $G472)&gt;0, "BH", TEXT($G472, "ddd")))</f>
        <v/>
      </c>
      <c r="W472" s="64" t="str">
        <f t="shared" si="69"/>
        <v/>
      </c>
      <c r="X472" s="65" t="str">
        <f t="shared" si="70"/>
        <v/>
      </c>
      <c r="Y472" s="64" t="str">
        <f>IF(F472="", "", IF(OR(F472&lt;'Intro &amp; Setup'!$Z$20, F472&gt;'Intro &amp; Setup'!$Z$22), "X", ""))</f>
        <v/>
      </c>
      <c r="Z472" s="65" t="str">
        <f>IF(G472="", "", IF(OR(G472&lt;'Intro &amp; Setup'!$Z$20, G472&gt;'Intro &amp; Setup'!$Z$22), "X", ""))</f>
        <v/>
      </c>
      <c r="AB472" s="58" t="str">
        <f t="shared" si="71"/>
        <v/>
      </c>
      <c r="AC472" s="59" t="str">
        <f t="shared" si="72"/>
        <v/>
      </c>
      <c r="AE472" s="5" t="str">
        <f>IF(OR($AB472="", $AC472=""), "", IF($H472=$M$3, "", IF(OR(AE$7&lt;$AB472, $AC472&lt;AE$6),"", MAX(AE$10:AE471)+1)))</f>
        <v/>
      </c>
      <c r="AF472" s="5" t="str">
        <f>IF(OR($AB472="", $AC472=""), "", IF($H472=$M$3, "", IF(OR(AF$7&lt;$AB472, $AC472&lt;AF$6),"", MAX(AF$10:AF471)+1)))</f>
        <v/>
      </c>
      <c r="AG472" s="5" t="str">
        <f>IF(OR($AB472="", $AC472=""), "", IF($H472=$M$3, "", IF(OR(AG$7&lt;$AB472, $AC472&lt;AG$6),"", MAX(AG$10:AG471)+1)))</f>
        <v/>
      </c>
      <c r="AH472" s="5" t="str">
        <f>IF(OR($AB472="", $AC472=""), "", IF($H472=$M$3, "", IF(OR(AH$7&lt;$AB472, $AC472&lt;AH$6),"", MAX(AH$10:AH471)+1)))</f>
        <v/>
      </c>
      <c r="AI472" s="5" t="str">
        <f>IF(OR($AB472="", $AC472=""), "", IF($H472=$M$3, "", IF(OR(AI$7&lt;$AB472, $AC472&lt;AI$6),"", MAX(AI$10:AI471)+1)))</f>
        <v/>
      </c>
      <c r="AJ472" s="5" t="str">
        <f>IF(OR($AB472="", $AC472=""), "", IF($H472=$M$3, "", IF(OR(AJ$7&lt;$AB472, $AC472&lt;AJ$6),"", MAX(AJ$10:AJ471)+1)))</f>
        <v/>
      </c>
      <c r="AK472" s="5" t="str">
        <f>IF(OR($AB472="", $AC472=""), "", IF($H472=$M$3, "", IF(OR(AK$7&lt;$AB472, $AC472&lt;AK$6),"", MAX(AK$10:AK471)+1)))</f>
        <v/>
      </c>
      <c r="AL472" s="5" t="str">
        <f>IF(OR($AB472="", $AC472=""), "", IF($H472=$M$3, "", IF(OR(AL$7&lt;$AB472, $AC472&lt;AL$6),"", MAX(AL$10:AL471)+1)))</f>
        <v/>
      </c>
      <c r="AM472" s="5" t="str">
        <f>IF(OR($AB472="", $AC472=""), "", IF($H472=$M$3, "", IF(OR(AM$7&lt;$AB472, $AC472&lt;AM$6),"", MAX(AM$10:AM471)+1)))</f>
        <v/>
      </c>
      <c r="AN472" s="5" t="str">
        <f>IF(OR($AB472="", $AC472=""), "", IF($H472=$M$3, "", IF(OR(AN$7&lt;$AB472, $AC472&lt;AN$6),"", MAX(AN$10:AN471)+1)))</f>
        <v/>
      </c>
      <c r="AO472" s="5" t="str">
        <f>IF(OR($AB472="", $AC472=""), "", IF($H472=$M$3, "", IF(OR(AO$7&lt;$AB472, $AC472&lt;AO$6),"", MAX(AO$10:AO471)+1)))</f>
        <v/>
      </c>
      <c r="AP472" s="5" t="str">
        <f>IF(OR($AB472="", $AC472=""), "", IF($H472=$M$3, "", IF(OR(AP$7&lt;$AB472, $AC472&lt;AP$6),"", MAX(AP$10:AP471)+1)))</f>
        <v/>
      </c>
      <c r="AQ472" s="5" t="str">
        <f>IF(OR($AB472="", $AC472=""), "", IF($H472=$M$3, "", IF(OR(AQ$7&lt;$AB472, $AC472&lt;AQ$6),"", MAX(AQ$10:AQ471)+1)))</f>
        <v/>
      </c>
      <c r="AR472" s="5" t="str">
        <f>IF(OR($AB472="", $AC472=""), "", IF($H472=$M$3, "", IF(OR(AR$7&lt;$AB472, $AC472&lt;AR$6),"", MAX(AR$10:AR471)+1)))</f>
        <v/>
      </c>
      <c r="AS472" s="5" t="str">
        <f>IF(OR($AB472="", $AC472=""), "", IF($H472=$M$3, "", IF(OR(AS$7&lt;$AB472, $AC472&lt;AS$6),"", MAX(AS$10:AS471)+1)))</f>
        <v/>
      </c>
      <c r="AT472" s="5" t="str">
        <f>IF(OR($AB472="", $AC472=""), "", IF($H472=$M$3, "", IF(OR(AT$7&lt;$AB472, $AC472&lt;AT$6),"", MAX(AT$10:AT471)+1)))</f>
        <v/>
      </c>
      <c r="AU472" s="5" t="str">
        <f>IF(OR($AB472="", $AC472=""), "", IF($H472=$M$3, "", IF(OR(AU$7&lt;$AB472, $AC472&lt;AU$6),"", MAX(AU$10:AU471)+1)))</f>
        <v/>
      </c>
      <c r="AV472" s="5" t="str">
        <f>IF(OR($AB472="", $AC472=""), "", IF($H472=$M$3, "", IF(OR(AV$7&lt;$AB472, $AC472&lt;AV$6),"", MAX(AV$10:AV471)+1)))</f>
        <v/>
      </c>
      <c r="AW472" s="5" t="str">
        <f>IF(OR($AB472="", $AC472=""), "", IF($H472=$M$3, "", IF(OR(AW$7&lt;$AB472, $AC472&lt;AW$6),"", MAX(AW$10:AW471)+1)))</f>
        <v/>
      </c>
      <c r="AX472" s="5" t="str">
        <f>IF(OR($AB472="", $AC472=""), "", IF($H472=$M$3, "", IF(OR(AX$7&lt;$AB472, $AC472&lt;AX$6),"", MAX(AX$10:AX471)+1)))</f>
        <v/>
      </c>
      <c r="AY472" s="5" t="str">
        <f>IF(OR($AB472="", $AC472=""), "", IF($H472=$M$3, "", IF(OR(AY$7&lt;$AB472, $AC472&lt;AY$6),"", MAX(AY$10:AY471)+1)))</f>
        <v/>
      </c>
      <c r="AZ472" s="5" t="str">
        <f>IF(OR($AB472="", $AC472=""), "", IF($H472=$M$3, "", IF(OR(AZ$7&lt;$AB472, $AC472&lt;AZ$6),"", MAX(AZ$10:AZ471)+1)))</f>
        <v/>
      </c>
      <c r="BA472" s="5" t="str">
        <f>IF(OR($AB472="", $AC472=""), "", IF($H472=$M$3, "", IF(OR(BA$7&lt;$AB472, $AC472&lt;BA$6),"", MAX(BA$10:BA471)+1)))</f>
        <v/>
      </c>
      <c r="BB472" s="5" t="str">
        <f>IF(OR($AB472="", $AC472=""), "", IF($H472=$M$3, "", IF(OR(BB$7&lt;$AB472, $AC472&lt;BB$6),"", MAX(BB$10:BB471)+1)))</f>
        <v/>
      </c>
      <c r="BC472" s="5" t="str">
        <f>IF(OR($AB472="", $AC472=""), "", IF($H472=$M$3, "", IF(OR(BC$7&lt;$AB472, $AC472&lt;BC$6),"", MAX(BC$10:BC471)+1)))</f>
        <v/>
      </c>
      <c r="BD472" s="5" t="str">
        <f>IF(OR($AB472="", $AC472=""), "", IF($H472=$M$3, "", IF(OR(BD$7&lt;$AB472, $AC472&lt;BD$6),"", MAX(BD$10:BD471)+1)))</f>
        <v/>
      </c>
      <c r="BE472" s="5" t="str">
        <f>IF(OR($AB472="", $AC472=""), "", IF($H472=$M$3, "", IF(OR(BE$7&lt;$AB472, $AC472&lt;BE$6),"", MAX(BE$10:BE471)+1)))</f>
        <v/>
      </c>
      <c r="BF472" s="5" t="str">
        <f>IF(OR($AB472="", $AC472=""), "", IF($H472=$M$3, "", IF(OR(BF$7&lt;$AB472, $AC472&lt;BF$6),"", MAX(BF$10:BF471)+1)))</f>
        <v/>
      </c>
      <c r="BG472" s="5" t="str">
        <f>IF(OR($AB472="", $AC472=""), "", IF($H472=$M$3, "", IF(OR(BG$7&lt;$AB472, $AC472&lt;BG$6),"", MAX(BG$10:BG471)+1)))</f>
        <v/>
      </c>
      <c r="BH472" s="5" t="str">
        <f>IF(OR($AB472="", $AC472=""), "", IF($H472=$M$3, "", IF(OR(BH$7&lt;$AB472, $AC472&lt;BH$6),"", MAX(BH$10:BH471)+1)))</f>
        <v/>
      </c>
      <c r="BI472" s="5" t="str">
        <f>IF(OR($AB472="", $AC472=""), "", IF($H472=$M$3, "", IF(OR(BI$7&lt;$AB472, $AC472&lt;BI$6),"", MAX(BI$10:BI471)+1)))</f>
        <v/>
      </c>
      <c r="BK472" s="5" t="str" cm="1">
        <f t="array" aca="1" ref="BK472" ca="1">IFERROR(INDEX($AE472:$BI472, $BJ472, MATCH($BK$9, $AE$9:$BI$9, 0)), "")</f>
        <v/>
      </c>
    </row>
    <row r="473" spans="1:63" x14ac:dyDescent="0.25">
      <c r="A473" s="2"/>
      <c r="B473" s="254"/>
      <c r="C473" s="255"/>
      <c r="D473" s="256"/>
      <c r="E473" s="257"/>
      <c r="F473" s="257"/>
      <c r="G473" s="258"/>
      <c r="H473" s="259"/>
      <c r="I473" s="16"/>
      <c r="J473" s="5" t="str">
        <f t="shared" si="67"/>
        <v/>
      </c>
      <c r="K473" s="2"/>
      <c r="O473" s="5" t="str">
        <f t="shared" si="65"/>
        <v/>
      </c>
      <c r="Q473" s="5" t="str">
        <f t="shared" si="68"/>
        <v/>
      </c>
      <c r="S473" s="5" t="str">
        <f t="shared" si="66"/>
        <v/>
      </c>
      <c r="U473" s="64" t="str">
        <f>IF($D473="","", IF(COUNTIF('Intro &amp; Setup'!$AW$49:$AW$88, $D473)&gt;0, "BH", TEXT($D473, "ddd")))</f>
        <v/>
      </c>
      <c r="V473" s="65" t="str">
        <f>IF($G473="", "", IF(COUNTIF('Intro &amp; Setup'!$AW$49:$AW$88, $G473)&gt;0, "BH", TEXT($G473, "ddd")))</f>
        <v/>
      </c>
      <c r="W473" s="64" t="str">
        <f t="shared" si="69"/>
        <v/>
      </c>
      <c r="X473" s="65" t="str">
        <f t="shared" si="70"/>
        <v/>
      </c>
      <c r="Y473" s="64" t="str">
        <f>IF(F473="", "", IF(OR(F473&lt;'Intro &amp; Setup'!$Z$20, F473&gt;'Intro &amp; Setup'!$Z$22), "X", ""))</f>
        <v/>
      </c>
      <c r="Z473" s="65" t="str">
        <f>IF(G473="", "", IF(OR(G473&lt;'Intro &amp; Setup'!$Z$20, G473&gt;'Intro &amp; Setup'!$Z$22), "X", ""))</f>
        <v/>
      </c>
      <c r="AB473" s="58" t="str">
        <f t="shared" si="71"/>
        <v/>
      </c>
      <c r="AC473" s="59" t="str">
        <f t="shared" si="72"/>
        <v/>
      </c>
      <c r="AE473" s="5" t="str">
        <f>IF(OR($AB473="", $AC473=""), "", IF($H473=$M$3, "", IF(OR(AE$7&lt;$AB473, $AC473&lt;AE$6),"", MAX(AE$10:AE472)+1)))</f>
        <v/>
      </c>
      <c r="AF473" s="5" t="str">
        <f>IF(OR($AB473="", $AC473=""), "", IF($H473=$M$3, "", IF(OR(AF$7&lt;$AB473, $AC473&lt;AF$6),"", MAX(AF$10:AF472)+1)))</f>
        <v/>
      </c>
      <c r="AG473" s="5" t="str">
        <f>IF(OR($AB473="", $AC473=""), "", IF($H473=$M$3, "", IF(OR(AG$7&lt;$AB473, $AC473&lt;AG$6),"", MAX(AG$10:AG472)+1)))</f>
        <v/>
      </c>
      <c r="AH473" s="5" t="str">
        <f>IF(OR($AB473="", $AC473=""), "", IF($H473=$M$3, "", IF(OR(AH$7&lt;$AB473, $AC473&lt;AH$6),"", MAX(AH$10:AH472)+1)))</f>
        <v/>
      </c>
      <c r="AI473" s="5" t="str">
        <f>IF(OR($AB473="", $AC473=""), "", IF($H473=$M$3, "", IF(OR(AI$7&lt;$AB473, $AC473&lt;AI$6),"", MAX(AI$10:AI472)+1)))</f>
        <v/>
      </c>
      <c r="AJ473" s="5" t="str">
        <f>IF(OR($AB473="", $AC473=""), "", IF($H473=$M$3, "", IF(OR(AJ$7&lt;$AB473, $AC473&lt;AJ$6),"", MAX(AJ$10:AJ472)+1)))</f>
        <v/>
      </c>
      <c r="AK473" s="5" t="str">
        <f>IF(OR($AB473="", $AC473=""), "", IF($H473=$M$3, "", IF(OR(AK$7&lt;$AB473, $AC473&lt;AK$6),"", MAX(AK$10:AK472)+1)))</f>
        <v/>
      </c>
      <c r="AL473" s="5" t="str">
        <f>IF(OR($AB473="", $AC473=""), "", IF($H473=$M$3, "", IF(OR(AL$7&lt;$AB473, $AC473&lt;AL$6),"", MAX(AL$10:AL472)+1)))</f>
        <v/>
      </c>
      <c r="AM473" s="5" t="str">
        <f>IF(OR($AB473="", $AC473=""), "", IF($H473=$M$3, "", IF(OR(AM$7&lt;$AB473, $AC473&lt;AM$6),"", MAX(AM$10:AM472)+1)))</f>
        <v/>
      </c>
      <c r="AN473" s="5" t="str">
        <f>IF(OR($AB473="", $AC473=""), "", IF($H473=$M$3, "", IF(OR(AN$7&lt;$AB473, $AC473&lt;AN$6),"", MAX(AN$10:AN472)+1)))</f>
        <v/>
      </c>
      <c r="AO473" s="5" t="str">
        <f>IF(OR($AB473="", $AC473=""), "", IF($H473=$M$3, "", IF(OR(AO$7&lt;$AB473, $AC473&lt;AO$6),"", MAX(AO$10:AO472)+1)))</f>
        <v/>
      </c>
      <c r="AP473" s="5" t="str">
        <f>IF(OR($AB473="", $AC473=""), "", IF($H473=$M$3, "", IF(OR(AP$7&lt;$AB473, $AC473&lt;AP$6),"", MAX(AP$10:AP472)+1)))</f>
        <v/>
      </c>
      <c r="AQ473" s="5" t="str">
        <f>IF(OR($AB473="", $AC473=""), "", IF($H473=$M$3, "", IF(OR(AQ$7&lt;$AB473, $AC473&lt;AQ$6),"", MAX(AQ$10:AQ472)+1)))</f>
        <v/>
      </c>
      <c r="AR473" s="5" t="str">
        <f>IF(OR($AB473="", $AC473=""), "", IF($H473=$M$3, "", IF(OR(AR$7&lt;$AB473, $AC473&lt;AR$6),"", MAX(AR$10:AR472)+1)))</f>
        <v/>
      </c>
      <c r="AS473" s="5" t="str">
        <f>IF(OR($AB473="", $AC473=""), "", IF($H473=$M$3, "", IF(OR(AS$7&lt;$AB473, $AC473&lt;AS$6),"", MAX(AS$10:AS472)+1)))</f>
        <v/>
      </c>
      <c r="AT473" s="5" t="str">
        <f>IF(OR($AB473="", $AC473=""), "", IF($H473=$M$3, "", IF(OR(AT$7&lt;$AB473, $AC473&lt;AT$6),"", MAX(AT$10:AT472)+1)))</f>
        <v/>
      </c>
      <c r="AU473" s="5" t="str">
        <f>IF(OR($AB473="", $AC473=""), "", IF($H473=$M$3, "", IF(OR(AU$7&lt;$AB473, $AC473&lt;AU$6),"", MAX(AU$10:AU472)+1)))</f>
        <v/>
      </c>
      <c r="AV473" s="5" t="str">
        <f>IF(OR($AB473="", $AC473=""), "", IF($H473=$M$3, "", IF(OR(AV$7&lt;$AB473, $AC473&lt;AV$6),"", MAX(AV$10:AV472)+1)))</f>
        <v/>
      </c>
      <c r="AW473" s="5" t="str">
        <f>IF(OR($AB473="", $AC473=""), "", IF($H473=$M$3, "", IF(OR(AW$7&lt;$AB473, $AC473&lt;AW$6),"", MAX(AW$10:AW472)+1)))</f>
        <v/>
      </c>
      <c r="AX473" s="5" t="str">
        <f>IF(OR($AB473="", $AC473=""), "", IF($H473=$M$3, "", IF(OR(AX$7&lt;$AB473, $AC473&lt;AX$6),"", MAX(AX$10:AX472)+1)))</f>
        <v/>
      </c>
      <c r="AY473" s="5" t="str">
        <f>IF(OR($AB473="", $AC473=""), "", IF($H473=$M$3, "", IF(OR(AY$7&lt;$AB473, $AC473&lt;AY$6),"", MAX(AY$10:AY472)+1)))</f>
        <v/>
      </c>
      <c r="AZ473" s="5" t="str">
        <f>IF(OR($AB473="", $AC473=""), "", IF($H473=$M$3, "", IF(OR(AZ$7&lt;$AB473, $AC473&lt;AZ$6),"", MAX(AZ$10:AZ472)+1)))</f>
        <v/>
      </c>
      <c r="BA473" s="5" t="str">
        <f>IF(OR($AB473="", $AC473=""), "", IF($H473=$M$3, "", IF(OR(BA$7&lt;$AB473, $AC473&lt;BA$6),"", MAX(BA$10:BA472)+1)))</f>
        <v/>
      </c>
      <c r="BB473" s="5" t="str">
        <f>IF(OR($AB473="", $AC473=""), "", IF($H473=$M$3, "", IF(OR(BB$7&lt;$AB473, $AC473&lt;BB$6),"", MAX(BB$10:BB472)+1)))</f>
        <v/>
      </c>
      <c r="BC473" s="5" t="str">
        <f>IF(OR($AB473="", $AC473=""), "", IF($H473=$M$3, "", IF(OR(BC$7&lt;$AB473, $AC473&lt;BC$6),"", MAX(BC$10:BC472)+1)))</f>
        <v/>
      </c>
      <c r="BD473" s="5" t="str">
        <f>IF(OR($AB473="", $AC473=""), "", IF($H473=$M$3, "", IF(OR(BD$7&lt;$AB473, $AC473&lt;BD$6),"", MAX(BD$10:BD472)+1)))</f>
        <v/>
      </c>
      <c r="BE473" s="5" t="str">
        <f>IF(OR($AB473="", $AC473=""), "", IF($H473=$M$3, "", IF(OR(BE$7&lt;$AB473, $AC473&lt;BE$6),"", MAX(BE$10:BE472)+1)))</f>
        <v/>
      </c>
      <c r="BF473" s="5" t="str">
        <f>IF(OR($AB473="", $AC473=""), "", IF($H473=$M$3, "", IF(OR(BF$7&lt;$AB473, $AC473&lt;BF$6),"", MAX(BF$10:BF472)+1)))</f>
        <v/>
      </c>
      <c r="BG473" s="5" t="str">
        <f>IF(OR($AB473="", $AC473=""), "", IF($H473=$M$3, "", IF(OR(BG$7&lt;$AB473, $AC473&lt;BG$6),"", MAX(BG$10:BG472)+1)))</f>
        <v/>
      </c>
      <c r="BH473" s="5" t="str">
        <f>IF(OR($AB473="", $AC473=""), "", IF($H473=$M$3, "", IF(OR(BH$7&lt;$AB473, $AC473&lt;BH$6),"", MAX(BH$10:BH472)+1)))</f>
        <v/>
      </c>
      <c r="BI473" s="5" t="str">
        <f>IF(OR($AB473="", $AC473=""), "", IF($H473=$M$3, "", IF(OR(BI$7&lt;$AB473, $AC473&lt;BI$6),"", MAX(BI$10:BI472)+1)))</f>
        <v/>
      </c>
      <c r="BK473" s="5" t="str" cm="1">
        <f t="array" aca="1" ref="BK473" ca="1">IFERROR(INDEX($AE473:$BI473, $BJ473, MATCH($BK$9, $AE$9:$BI$9, 0)), "")</f>
        <v/>
      </c>
    </row>
    <row r="474" spans="1:63" x14ac:dyDescent="0.25">
      <c r="A474" s="2"/>
      <c r="B474" s="254"/>
      <c r="C474" s="255"/>
      <c r="D474" s="256"/>
      <c r="E474" s="257"/>
      <c r="F474" s="257"/>
      <c r="G474" s="258"/>
      <c r="H474" s="259"/>
      <c r="I474" s="16"/>
      <c r="J474" s="5" t="str">
        <f t="shared" si="67"/>
        <v/>
      </c>
      <c r="K474" s="2"/>
      <c r="O474" s="5" t="str">
        <f t="shared" si="65"/>
        <v/>
      </c>
      <c r="Q474" s="5" t="str">
        <f t="shared" si="68"/>
        <v/>
      </c>
      <c r="S474" s="5" t="str">
        <f t="shared" si="66"/>
        <v/>
      </c>
      <c r="U474" s="64" t="str">
        <f>IF($D474="","", IF(COUNTIF('Intro &amp; Setup'!$AW$49:$AW$88, $D474)&gt;0, "BH", TEXT($D474, "ddd")))</f>
        <v/>
      </c>
      <c r="V474" s="65" t="str">
        <f>IF($G474="", "", IF(COUNTIF('Intro &amp; Setup'!$AW$49:$AW$88, $G474)&gt;0, "BH", TEXT($G474, "ddd")))</f>
        <v/>
      </c>
      <c r="W474" s="64" t="str">
        <f t="shared" si="69"/>
        <v/>
      </c>
      <c r="X474" s="65" t="str">
        <f t="shared" si="70"/>
        <v/>
      </c>
      <c r="Y474" s="64" t="str">
        <f>IF(F474="", "", IF(OR(F474&lt;'Intro &amp; Setup'!$Z$20, F474&gt;'Intro &amp; Setup'!$Z$22), "X", ""))</f>
        <v/>
      </c>
      <c r="Z474" s="65" t="str">
        <f>IF(G474="", "", IF(OR(G474&lt;'Intro &amp; Setup'!$Z$20, G474&gt;'Intro &amp; Setup'!$Z$22), "X", ""))</f>
        <v/>
      </c>
      <c r="AB474" s="58" t="str">
        <f t="shared" si="71"/>
        <v/>
      </c>
      <c r="AC474" s="59" t="str">
        <f t="shared" si="72"/>
        <v/>
      </c>
      <c r="AE474" s="5" t="str">
        <f>IF(OR($AB474="", $AC474=""), "", IF($H474=$M$3, "", IF(OR(AE$7&lt;$AB474, $AC474&lt;AE$6),"", MAX(AE$10:AE473)+1)))</f>
        <v/>
      </c>
      <c r="AF474" s="5" t="str">
        <f>IF(OR($AB474="", $AC474=""), "", IF($H474=$M$3, "", IF(OR(AF$7&lt;$AB474, $AC474&lt;AF$6),"", MAX(AF$10:AF473)+1)))</f>
        <v/>
      </c>
      <c r="AG474" s="5" t="str">
        <f>IF(OR($AB474="", $AC474=""), "", IF($H474=$M$3, "", IF(OR(AG$7&lt;$AB474, $AC474&lt;AG$6),"", MAX(AG$10:AG473)+1)))</f>
        <v/>
      </c>
      <c r="AH474" s="5" t="str">
        <f>IF(OR($AB474="", $AC474=""), "", IF($H474=$M$3, "", IF(OR(AH$7&lt;$AB474, $AC474&lt;AH$6),"", MAX(AH$10:AH473)+1)))</f>
        <v/>
      </c>
      <c r="AI474" s="5" t="str">
        <f>IF(OR($AB474="", $AC474=""), "", IF($H474=$M$3, "", IF(OR(AI$7&lt;$AB474, $AC474&lt;AI$6),"", MAX(AI$10:AI473)+1)))</f>
        <v/>
      </c>
      <c r="AJ474" s="5" t="str">
        <f>IF(OR($AB474="", $AC474=""), "", IF($H474=$M$3, "", IF(OR(AJ$7&lt;$AB474, $AC474&lt;AJ$6),"", MAX(AJ$10:AJ473)+1)))</f>
        <v/>
      </c>
      <c r="AK474" s="5" t="str">
        <f>IF(OR($AB474="", $AC474=""), "", IF($H474=$M$3, "", IF(OR(AK$7&lt;$AB474, $AC474&lt;AK$6),"", MAX(AK$10:AK473)+1)))</f>
        <v/>
      </c>
      <c r="AL474" s="5" t="str">
        <f>IF(OR($AB474="", $AC474=""), "", IF($H474=$M$3, "", IF(OR(AL$7&lt;$AB474, $AC474&lt;AL$6),"", MAX(AL$10:AL473)+1)))</f>
        <v/>
      </c>
      <c r="AM474" s="5" t="str">
        <f>IF(OR($AB474="", $AC474=""), "", IF($H474=$M$3, "", IF(OR(AM$7&lt;$AB474, $AC474&lt;AM$6),"", MAX(AM$10:AM473)+1)))</f>
        <v/>
      </c>
      <c r="AN474" s="5" t="str">
        <f>IF(OR($AB474="", $AC474=""), "", IF($H474=$M$3, "", IF(OR(AN$7&lt;$AB474, $AC474&lt;AN$6),"", MAX(AN$10:AN473)+1)))</f>
        <v/>
      </c>
      <c r="AO474" s="5" t="str">
        <f>IF(OR($AB474="", $AC474=""), "", IF($H474=$M$3, "", IF(OR(AO$7&lt;$AB474, $AC474&lt;AO$6),"", MAX(AO$10:AO473)+1)))</f>
        <v/>
      </c>
      <c r="AP474" s="5" t="str">
        <f>IF(OR($AB474="", $AC474=""), "", IF($H474=$M$3, "", IF(OR(AP$7&lt;$AB474, $AC474&lt;AP$6),"", MAX(AP$10:AP473)+1)))</f>
        <v/>
      </c>
      <c r="AQ474" s="5" t="str">
        <f>IF(OR($AB474="", $AC474=""), "", IF($H474=$M$3, "", IF(OR(AQ$7&lt;$AB474, $AC474&lt;AQ$6),"", MAX(AQ$10:AQ473)+1)))</f>
        <v/>
      </c>
      <c r="AR474" s="5" t="str">
        <f>IF(OR($AB474="", $AC474=""), "", IF($H474=$M$3, "", IF(OR(AR$7&lt;$AB474, $AC474&lt;AR$6),"", MAX(AR$10:AR473)+1)))</f>
        <v/>
      </c>
      <c r="AS474" s="5" t="str">
        <f>IF(OR($AB474="", $AC474=""), "", IF($H474=$M$3, "", IF(OR(AS$7&lt;$AB474, $AC474&lt;AS$6),"", MAX(AS$10:AS473)+1)))</f>
        <v/>
      </c>
      <c r="AT474" s="5" t="str">
        <f>IF(OR($AB474="", $AC474=""), "", IF($H474=$M$3, "", IF(OR(AT$7&lt;$AB474, $AC474&lt;AT$6),"", MAX(AT$10:AT473)+1)))</f>
        <v/>
      </c>
      <c r="AU474" s="5" t="str">
        <f>IF(OR($AB474="", $AC474=""), "", IF($H474=$M$3, "", IF(OR(AU$7&lt;$AB474, $AC474&lt;AU$6),"", MAX(AU$10:AU473)+1)))</f>
        <v/>
      </c>
      <c r="AV474" s="5" t="str">
        <f>IF(OR($AB474="", $AC474=""), "", IF($H474=$M$3, "", IF(OR(AV$7&lt;$AB474, $AC474&lt;AV$6),"", MAX(AV$10:AV473)+1)))</f>
        <v/>
      </c>
      <c r="AW474" s="5" t="str">
        <f>IF(OR($AB474="", $AC474=""), "", IF($H474=$M$3, "", IF(OR(AW$7&lt;$AB474, $AC474&lt;AW$6),"", MAX(AW$10:AW473)+1)))</f>
        <v/>
      </c>
      <c r="AX474" s="5" t="str">
        <f>IF(OR($AB474="", $AC474=""), "", IF($H474=$M$3, "", IF(OR(AX$7&lt;$AB474, $AC474&lt;AX$6),"", MAX(AX$10:AX473)+1)))</f>
        <v/>
      </c>
      <c r="AY474" s="5" t="str">
        <f>IF(OR($AB474="", $AC474=""), "", IF($H474=$M$3, "", IF(OR(AY$7&lt;$AB474, $AC474&lt;AY$6),"", MAX(AY$10:AY473)+1)))</f>
        <v/>
      </c>
      <c r="AZ474" s="5" t="str">
        <f>IF(OR($AB474="", $AC474=""), "", IF($H474=$M$3, "", IF(OR(AZ$7&lt;$AB474, $AC474&lt;AZ$6),"", MAX(AZ$10:AZ473)+1)))</f>
        <v/>
      </c>
      <c r="BA474" s="5" t="str">
        <f>IF(OR($AB474="", $AC474=""), "", IF($H474=$M$3, "", IF(OR(BA$7&lt;$AB474, $AC474&lt;BA$6),"", MAX(BA$10:BA473)+1)))</f>
        <v/>
      </c>
      <c r="BB474" s="5" t="str">
        <f>IF(OR($AB474="", $AC474=""), "", IF($H474=$M$3, "", IF(OR(BB$7&lt;$AB474, $AC474&lt;BB$6),"", MAX(BB$10:BB473)+1)))</f>
        <v/>
      </c>
      <c r="BC474" s="5" t="str">
        <f>IF(OR($AB474="", $AC474=""), "", IF($H474=$M$3, "", IF(OR(BC$7&lt;$AB474, $AC474&lt;BC$6),"", MAX(BC$10:BC473)+1)))</f>
        <v/>
      </c>
      <c r="BD474" s="5" t="str">
        <f>IF(OR($AB474="", $AC474=""), "", IF($H474=$M$3, "", IF(OR(BD$7&lt;$AB474, $AC474&lt;BD$6),"", MAX(BD$10:BD473)+1)))</f>
        <v/>
      </c>
      <c r="BE474" s="5" t="str">
        <f>IF(OR($AB474="", $AC474=""), "", IF($H474=$M$3, "", IF(OR(BE$7&lt;$AB474, $AC474&lt;BE$6),"", MAX(BE$10:BE473)+1)))</f>
        <v/>
      </c>
      <c r="BF474" s="5" t="str">
        <f>IF(OR($AB474="", $AC474=""), "", IF($H474=$M$3, "", IF(OR(BF$7&lt;$AB474, $AC474&lt;BF$6),"", MAX(BF$10:BF473)+1)))</f>
        <v/>
      </c>
      <c r="BG474" s="5" t="str">
        <f>IF(OR($AB474="", $AC474=""), "", IF($H474=$M$3, "", IF(OR(BG$7&lt;$AB474, $AC474&lt;BG$6),"", MAX(BG$10:BG473)+1)))</f>
        <v/>
      </c>
      <c r="BH474" s="5" t="str">
        <f>IF(OR($AB474="", $AC474=""), "", IF($H474=$M$3, "", IF(OR(BH$7&lt;$AB474, $AC474&lt;BH$6),"", MAX(BH$10:BH473)+1)))</f>
        <v/>
      </c>
      <c r="BI474" s="5" t="str">
        <f>IF(OR($AB474="", $AC474=""), "", IF($H474=$M$3, "", IF(OR(BI$7&lt;$AB474, $AC474&lt;BI$6),"", MAX(BI$10:BI473)+1)))</f>
        <v/>
      </c>
      <c r="BK474" s="5" t="str" cm="1">
        <f t="array" aca="1" ref="BK474" ca="1">IFERROR(INDEX($AE474:$BI474, $BJ474, MATCH($BK$9, $AE$9:$BI$9, 0)), "")</f>
        <v/>
      </c>
    </row>
    <row r="475" spans="1:63" x14ac:dyDescent="0.25">
      <c r="A475" s="2"/>
      <c r="B475" s="254"/>
      <c r="C475" s="255"/>
      <c r="D475" s="256"/>
      <c r="E475" s="257"/>
      <c r="F475" s="257"/>
      <c r="G475" s="258"/>
      <c r="H475" s="259"/>
      <c r="I475" s="16"/>
      <c r="J475" s="5" t="str">
        <f t="shared" si="67"/>
        <v/>
      </c>
      <c r="K475" s="2"/>
      <c r="O475" s="5" t="str">
        <f t="shared" si="65"/>
        <v/>
      </c>
      <c r="Q475" s="5" t="str">
        <f t="shared" si="68"/>
        <v/>
      </c>
      <c r="S475" s="5" t="str">
        <f t="shared" si="66"/>
        <v/>
      </c>
      <c r="U475" s="64" t="str">
        <f>IF($D475="","", IF(COUNTIF('Intro &amp; Setup'!$AW$49:$AW$88, $D475)&gt;0, "BH", TEXT($D475, "ddd")))</f>
        <v/>
      </c>
      <c r="V475" s="65" t="str">
        <f>IF($G475="", "", IF(COUNTIF('Intro &amp; Setup'!$AW$49:$AW$88, $G475)&gt;0, "BH", TEXT($G475, "ddd")))</f>
        <v/>
      </c>
      <c r="W475" s="64" t="str">
        <f t="shared" si="69"/>
        <v/>
      </c>
      <c r="X475" s="65" t="str">
        <f t="shared" si="70"/>
        <v/>
      </c>
      <c r="Y475" s="64" t="str">
        <f>IF(F475="", "", IF(OR(F475&lt;'Intro &amp; Setup'!$Z$20, F475&gt;'Intro &amp; Setup'!$Z$22), "X", ""))</f>
        <v/>
      </c>
      <c r="Z475" s="65" t="str">
        <f>IF(G475="", "", IF(OR(G475&lt;'Intro &amp; Setup'!$Z$20, G475&gt;'Intro &amp; Setup'!$Z$22), "X", ""))</f>
        <v/>
      </c>
      <c r="AB475" s="58" t="str">
        <f t="shared" si="71"/>
        <v/>
      </c>
      <c r="AC475" s="59" t="str">
        <f t="shared" si="72"/>
        <v/>
      </c>
      <c r="AE475" s="5" t="str">
        <f>IF(OR($AB475="", $AC475=""), "", IF($H475=$M$3, "", IF(OR(AE$7&lt;$AB475, $AC475&lt;AE$6),"", MAX(AE$10:AE474)+1)))</f>
        <v/>
      </c>
      <c r="AF475" s="5" t="str">
        <f>IF(OR($AB475="", $AC475=""), "", IF($H475=$M$3, "", IF(OR(AF$7&lt;$AB475, $AC475&lt;AF$6),"", MAX(AF$10:AF474)+1)))</f>
        <v/>
      </c>
      <c r="AG475" s="5" t="str">
        <f>IF(OR($AB475="", $AC475=""), "", IF($H475=$M$3, "", IF(OR(AG$7&lt;$AB475, $AC475&lt;AG$6),"", MAX(AG$10:AG474)+1)))</f>
        <v/>
      </c>
      <c r="AH475" s="5" t="str">
        <f>IF(OR($AB475="", $AC475=""), "", IF($H475=$M$3, "", IF(OR(AH$7&lt;$AB475, $AC475&lt;AH$6),"", MAX(AH$10:AH474)+1)))</f>
        <v/>
      </c>
      <c r="AI475" s="5" t="str">
        <f>IF(OR($AB475="", $AC475=""), "", IF($H475=$M$3, "", IF(OR(AI$7&lt;$AB475, $AC475&lt;AI$6),"", MAX(AI$10:AI474)+1)))</f>
        <v/>
      </c>
      <c r="AJ475" s="5" t="str">
        <f>IF(OR($AB475="", $AC475=""), "", IF($H475=$M$3, "", IF(OR(AJ$7&lt;$AB475, $AC475&lt;AJ$6),"", MAX(AJ$10:AJ474)+1)))</f>
        <v/>
      </c>
      <c r="AK475" s="5" t="str">
        <f>IF(OR($AB475="", $AC475=""), "", IF($H475=$M$3, "", IF(OR(AK$7&lt;$AB475, $AC475&lt;AK$6),"", MAX(AK$10:AK474)+1)))</f>
        <v/>
      </c>
      <c r="AL475" s="5" t="str">
        <f>IF(OR($AB475="", $AC475=""), "", IF($H475=$M$3, "", IF(OR(AL$7&lt;$AB475, $AC475&lt;AL$6),"", MAX(AL$10:AL474)+1)))</f>
        <v/>
      </c>
      <c r="AM475" s="5" t="str">
        <f>IF(OR($AB475="", $AC475=""), "", IF($H475=$M$3, "", IF(OR(AM$7&lt;$AB475, $AC475&lt;AM$6),"", MAX(AM$10:AM474)+1)))</f>
        <v/>
      </c>
      <c r="AN475" s="5" t="str">
        <f>IF(OR($AB475="", $AC475=""), "", IF($H475=$M$3, "", IF(OR(AN$7&lt;$AB475, $AC475&lt;AN$6),"", MAX(AN$10:AN474)+1)))</f>
        <v/>
      </c>
      <c r="AO475" s="5" t="str">
        <f>IF(OR($AB475="", $AC475=""), "", IF($H475=$M$3, "", IF(OR(AO$7&lt;$AB475, $AC475&lt;AO$6),"", MAX(AO$10:AO474)+1)))</f>
        <v/>
      </c>
      <c r="AP475" s="5" t="str">
        <f>IF(OR($AB475="", $AC475=""), "", IF($H475=$M$3, "", IF(OR(AP$7&lt;$AB475, $AC475&lt;AP$6),"", MAX(AP$10:AP474)+1)))</f>
        <v/>
      </c>
      <c r="AQ475" s="5" t="str">
        <f>IF(OR($AB475="", $AC475=""), "", IF($H475=$M$3, "", IF(OR(AQ$7&lt;$AB475, $AC475&lt;AQ$6),"", MAX(AQ$10:AQ474)+1)))</f>
        <v/>
      </c>
      <c r="AR475" s="5" t="str">
        <f>IF(OR($AB475="", $AC475=""), "", IF($H475=$M$3, "", IF(OR(AR$7&lt;$AB475, $AC475&lt;AR$6),"", MAX(AR$10:AR474)+1)))</f>
        <v/>
      </c>
      <c r="AS475" s="5" t="str">
        <f>IF(OR($AB475="", $AC475=""), "", IF($H475=$M$3, "", IF(OR(AS$7&lt;$AB475, $AC475&lt;AS$6),"", MAX(AS$10:AS474)+1)))</f>
        <v/>
      </c>
      <c r="AT475" s="5" t="str">
        <f>IF(OR($AB475="", $AC475=""), "", IF($H475=$M$3, "", IF(OR(AT$7&lt;$AB475, $AC475&lt;AT$6),"", MAX(AT$10:AT474)+1)))</f>
        <v/>
      </c>
      <c r="AU475" s="5" t="str">
        <f>IF(OR($AB475="", $AC475=""), "", IF($H475=$M$3, "", IF(OR(AU$7&lt;$AB475, $AC475&lt;AU$6),"", MAX(AU$10:AU474)+1)))</f>
        <v/>
      </c>
      <c r="AV475" s="5" t="str">
        <f>IF(OR($AB475="", $AC475=""), "", IF($H475=$M$3, "", IF(OR(AV$7&lt;$AB475, $AC475&lt;AV$6),"", MAX(AV$10:AV474)+1)))</f>
        <v/>
      </c>
      <c r="AW475" s="5" t="str">
        <f>IF(OR($AB475="", $AC475=""), "", IF($H475=$M$3, "", IF(OR(AW$7&lt;$AB475, $AC475&lt;AW$6),"", MAX(AW$10:AW474)+1)))</f>
        <v/>
      </c>
      <c r="AX475" s="5" t="str">
        <f>IF(OR($AB475="", $AC475=""), "", IF($H475=$M$3, "", IF(OR(AX$7&lt;$AB475, $AC475&lt;AX$6),"", MAX(AX$10:AX474)+1)))</f>
        <v/>
      </c>
      <c r="AY475" s="5" t="str">
        <f>IF(OR($AB475="", $AC475=""), "", IF($H475=$M$3, "", IF(OR(AY$7&lt;$AB475, $AC475&lt;AY$6),"", MAX(AY$10:AY474)+1)))</f>
        <v/>
      </c>
      <c r="AZ475" s="5" t="str">
        <f>IF(OR($AB475="", $AC475=""), "", IF($H475=$M$3, "", IF(OR(AZ$7&lt;$AB475, $AC475&lt;AZ$6),"", MAX(AZ$10:AZ474)+1)))</f>
        <v/>
      </c>
      <c r="BA475" s="5" t="str">
        <f>IF(OR($AB475="", $AC475=""), "", IF($H475=$M$3, "", IF(OR(BA$7&lt;$AB475, $AC475&lt;BA$6),"", MAX(BA$10:BA474)+1)))</f>
        <v/>
      </c>
      <c r="BB475" s="5" t="str">
        <f>IF(OR($AB475="", $AC475=""), "", IF($H475=$M$3, "", IF(OR(BB$7&lt;$AB475, $AC475&lt;BB$6),"", MAX(BB$10:BB474)+1)))</f>
        <v/>
      </c>
      <c r="BC475" s="5" t="str">
        <f>IF(OR($AB475="", $AC475=""), "", IF($H475=$M$3, "", IF(OR(BC$7&lt;$AB475, $AC475&lt;BC$6),"", MAX(BC$10:BC474)+1)))</f>
        <v/>
      </c>
      <c r="BD475" s="5" t="str">
        <f>IF(OR($AB475="", $AC475=""), "", IF($H475=$M$3, "", IF(OR(BD$7&lt;$AB475, $AC475&lt;BD$6),"", MAX(BD$10:BD474)+1)))</f>
        <v/>
      </c>
      <c r="BE475" s="5" t="str">
        <f>IF(OR($AB475="", $AC475=""), "", IF($H475=$M$3, "", IF(OR(BE$7&lt;$AB475, $AC475&lt;BE$6),"", MAX(BE$10:BE474)+1)))</f>
        <v/>
      </c>
      <c r="BF475" s="5" t="str">
        <f>IF(OR($AB475="", $AC475=""), "", IF($H475=$M$3, "", IF(OR(BF$7&lt;$AB475, $AC475&lt;BF$6),"", MAX(BF$10:BF474)+1)))</f>
        <v/>
      </c>
      <c r="BG475" s="5" t="str">
        <f>IF(OR($AB475="", $AC475=""), "", IF($H475=$M$3, "", IF(OR(BG$7&lt;$AB475, $AC475&lt;BG$6),"", MAX(BG$10:BG474)+1)))</f>
        <v/>
      </c>
      <c r="BH475" s="5" t="str">
        <f>IF(OR($AB475="", $AC475=""), "", IF($H475=$M$3, "", IF(OR(BH$7&lt;$AB475, $AC475&lt;BH$6),"", MAX(BH$10:BH474)+1)))</f>
        <v/>
      </c>
      <c r="BI475" s="5" t="str">
        <f>IF(OR($AB475="", $AC475=""), "", IF($H475=$M$3, "", IF(OR(BI$7&lt;$AB475, $AC475&lt;BI$6),"", MAX(BI$10:BI474)+1)))</f>
        <v/>
      </c>
      <c r="BK475" s="5" t="str" cm="1">
        <f t="array" aca="1" ref="BK475" ca="1">IFERROR(INDEX($AE475:$BI475, $BJ475, MATCH($BK$9, $AE$9:$BI$9, 0)), "")</f>
        <v/>
      </c>
    </row>
    <row r="476" spans="1:63" x14ac:dyDescent="0.25">
      <c r="A476" s="2"/>
      <c r="B476" s="254"/>
      <c r="C476" s="255"/>
      <c r="D476" s="256"/>
      <c r="E476" s="257"/>
      <c r="F476" s="257"/>
      <c r="G476" s="258"/>
      <c r="H476" s="259"/>
      <c r="I476" s="16"/>
      <c r="J476" s="5" t="str">
        <f t="shared" si="67"/>
        <v/>
      </c>
      <c r="K476" s="2"/>
      <c r="O476" s="5" t="str">
        <f t="shared" si="65"/>
        <v/>
      </c>
      <c r="Q476" s="5" t="str">
        <f t="shared" si="68"/>
        <v/>
      </c>
      <c r="S476" s="5" t="str">
        <f t="shared" si="66"/>
        <v/>
      </c>
      <c r="U476" s="64" t="str">
        <f>IF($D476="","", IF(COUNTIF('Intro &amp; Setup'!$AW$49:$AW$88, $D476)&gt;0, "BH", TEXT($D476, "ddd")))</f>
        <v/>
      </c>
      <c r="V476" s="65" t="str">
        <f>IF($G476="", "", IF(COUNTIF('Intro &amp; Setup'!$AW$49:$AW$88, $G476)&gt;0, "BH", TEXT($G476, "ddd")))</f>
        <v/>
      </c>
      <c r="W476" s="64" t="str">
        <f t="shared" si="69"/>
        <v/>
      </c>
      <c r="X476" s="65" t="str">
        <f t="shared" si="70"/>
        <v/>
      </c>
      <c r="Y476" s="64" t="str">
        <f>IF(F476="", "", IF(OR(F476&lt;'Intro &amp; Setup'!$Z$20, F476&gt;'Intro &amp; Setup'!$Z$22), "X", ""))</f>
        <v/>
      </c>
      <c r="Z476" s="65" t="str">
        <f>IF(G476="", "", IF(OR(G476&lt;'Intro &amp; Setup'!$Z$20, G476&gt;'Intro &amp; Setup'!$Z$22), "X", ""))</f>
        <v/>
      </c>
      <c r="AB476" s="58" t="str">
        <f t="shared" si="71"/>
        <v/>
      </c>
      <c r="AC476" s="59" t="str">
        <f t="shared" si="72"/>
        <v/>
      </c>
      <c r="AE476" s="5" t="str">
        <f>IF(OR($AB476="", $AC476=""), "", IF($H476=$M$3, "", IF(OR(AE$7&lt;$AB476, $AC476&lt;AE$6),"", MAX(AE$10:AE475)+1)))</f>
        <v/>
      </c>
      <c r="AF476" s="5" t="str">
        <f>IF(OR($AB476="", $AC476=""), "", IF($H476=$M$3, "", IF(OR(AF$7&lt;$AB476, $AC476&lt;AF$6),"", MAX(AF$10:AF475)+1)))</f>
        <v/>
      </c>
      <c r="AG476" s="5" t="str">
        <f>IF(OR($AB476="", $AC476=""), "", IF($H476=$M$3, "", IF(OR(AG$7&lt;$AB476, $AC476&lt;AG$6),"", MAX(AG$10:AG475)+1)))</f>
        <v/>
      </c>
      <c r="AH476" s="5" t="str">
        <f>IF(OR($AB476="", $AC476=""), "", IF($H476=$M$3, "", IF(OR(AH$7&lt;$AB476, $AC476&lt;AH$6),"", MAX(AH$10:AH475)+1)))</f>
        <v/>
      </c>
      <c r="AI476" s="5" t="str">
        <f>IF(OR($AB476="", $AC476=""), "", IF($H476=$M$3, "", IF(OR(AI$7&lt;$AB476, $AC476&lt;AI$6),"", MAX(AI$10:AI475)+1)))</f>
        <v/>
      </c>
      <c r="AJ476" s="5" t="str">
        <f>IF(OR($AB476="", $AC476=""), "", IF($H476=$M$3, "", IF(OR(AJ$7&lt;$AB476, $AC476&lt;AJ$6),"", MAX(AJ$10:AJ475)+1)))</f>
        <v/>
      </c>
      <c r="AK476" s="5" t="str">
        <f>IF(OR($AB476="", $AC476=""), "", IF($H476=$M$3, "", IF(OR(AK$7&lt;$AB476, $AC476&lt;AK$6),"", MAX(AK$10:AK475)+1)))</f>
        <v/>
      </c>
      <c r="AL476" s="5" t="str">
        <f>IF(OR($AB476="", $AC476=""), "", IF($H476=$M$3, "", IF(OR(AL$7&lt;$AB476, $AC476&lt;AL$6),"", MAX(AL$10:AL475)+1)))</f>
        <v/>
      </c>
      <c r="AM476" s="5" t="str">
        <f>IF(OR($AB476="", $AC476=""), "", IF($H476=$M$3, "", IF(OR(AM$7&lt;$AB476, $AC476&lt;AM$6),"", MAX(AM$10:AM475)+1)))</f>
        <v/>
      </c>
      <c r="AN476" s="5" t="str">
        <f>IF(OR($AB476="", $AC476=""), "", IF($H476=$M$3, "", IF(OR(AN$7&lt;$AB476, $AC476&lt;AN$6),"", MAX(AN$10:AN475)+1)))</f>
        <v/>
      </c>
      <c r="AO476" s="5" t="str">
        <f>IF(OR($AB476="", $AC476=""), "", IF($H476=$M$3, "", IF(OR(AO$7&lt;$AB476, $AC476&lt;AO$6),"", MAX(AO$10:AO475)+1)))</f>
        <v/>
      </c>
      <c r="AP476" s="5" t="str">
        <f>IF(OR($AB476="", $AC476=""), "", IF($H476=$M$3, "", IF(OR(AP$7&lt;$AB476, $AC476&lt;AP$6),"", MAX(AP$10:AP475)+1)))</f>
        <v/>
      </c>
      <c r="AQ476" s="5" t="str">
        <f>IF(OR($AB476="", $AC476=""), "", IF($H476=$M$3, "", IF(OR(AQ$7&lt;$AB476, $AC476&lt;AQ$6),"", MAX(AQ$10:AQ475)+1)))</f>
        <v/>
      </c>
      <c r="AR476" s="5" t="str">
        <f>IF(OR($AB476="", $AC476=""), "", IF($H476=$M$3, "", IF(OR(AR$7&lt;$AB476, $AC476&lt;AR$6),"", MAX(AR$10:AR475)+1)))</f>
        <v/>
      </c>
      <c r="AS476" s="5" t="str">
        <f>IF(OR($AB476="", $AC476=""), "", IF($H476=$M$3, "", IF(OR(AS$7&lt;$AB476, $AC476&lt;AS$6),"", MAX(AS$10:AS475)+1)))</f>
        <v/>
      </c>
      <c r="AT476" s="5" t="str">
        <f>IF(OR($AB476="", $AC476=""), "", IF($H476=$M$3, "", IF(OR(AT$7&lt;$AB476, $AC476&lt;AT$6),"", MAX(AT$10:AT475)+1)))</f>
        <v/>
      </c>
      <c r="AU476" s="5" t="str">
        <f>IF(OR($AB476="", $AC476=""), "", IF($H476=$M$3, "", IF(OR(AU$7&lt;$AB476, $AC476&lt;AU$6),"", MAX(AU$10:AU475)+1)))</f>
        <v/>
      </c>
      <c r="AV476" s="5" t="str">
        <f>IF(OR($AB476="", $AC476=""), "", IF($H476=$M$3, "", IF(OR(AV$7&lt;$AB476, $AC476&lt;AV$6),"", MAX(AV$10:AV475)+1)))</f>
        <v/>
      </c>
      <c r="AW476" s="5" t="str">
        <f>IF(OR($AB476="", $AC476=""), "", IF($H476=$M$3, "", IF(OR(AW$7&lt;$AB476, $AC476&lt;AW$6),"", MAX(AW$10:AW475)+1)))</f>
        <v/>
      </c>
      <c r="AX476" s="5" t="str">
        <f>IF(OR($AB476="", $AC476=""), "", IF($H476=$M$3, "", IF(OR(AX$7&lt;$AB476, $AC476&lt;AX$6),"", MAX(AX$10:AX475)+1)))</f>
        <v/>
      </c>
      <c r="AY476" s="5" t="str">
        <f>IF(OR($AB476="", $AC476=""), "", IF($H476=$M$3, "", IF(OR(AY$7&lt;$AB476, $AC476&lt;AY$6),"", MAX(AY$10:AY475)+1)))</f>
        <v/>
      </c>
      <c r="AZ476" s="5" t="str">
        <f>IF(OR($AB476="", $AC476=""), "", IF($H476=$M$3, "", IF(OR(AZ$7&lt;$AB476, $AC476&lt;AZ$6),"", MAX(AZ$10:AZ475)+1)))</f>
        <v/>
      </c>
      <c r="BA476" s="5" t="str">
        <f>IF(OR($AB476="", $AC476=""), "", IF($H476=$M$3, "", IF(OR(BA$7&lt;$AB476, $AC476&lt;BA$6),"", MAX(BA$10:BA475)+1)))</f>
        <v/>
      </c>
      <c r="BB476" s="5" t="str">
        <f>IF(OR($AB476="", $AC476=""), "", IF($H476=$M$3, "", IF(OR(BB$7&lt;$AB476, $AC476&lt;BB$6),"", MAX(BB$10:BB475)+1)))</f>
        <v/>
      </c>
      <c r="BC476" s="5" t="str">
        <f>IF(OR($AB476="", $AC476=""), "", IF($H476=$M$3, "", IF(OR(BC$7&lt;$AB476, $AC476&lt;BC$6),"", MAX(BC$10:BC475)+1)))</f>
        <v/>
      </c>
      <c r="BD476" s="5" t="str">
        <f>IF(OR($AB476="", $AC476=""), "", IF($H476=$M$3, "", IF(OR(BD$7&lt;$AB476, $AC476&lt;BD$6),"", MAX(BD$10:BD475)+1)))</f>
        <v/>
      </c>
      <c r="BE476" s="5" t="str">
        <f>IF(OR($AB476="", $AC476=""), "", IF($H476=$M$3, "", IF(OR(BE$7&lt;$AB476, $AC476&lt;BE$6),"", MAX(BE$10:BE475)+1)))</f>
        <v/>
      </c>
      <c r="BF476" s="5" t="str">
        <f>IF(OR($AB476="", $AC476=""), "", IF($H476=$M$3, "", IF(OR(BF$7&lt;$AB476, $AC476&lt;BF$6),"", MAX(BF$10:BF475)+1)))</f>
        <v/>
      </c>
      <c r="BG476" s="5" t="str">
        <f>IF(OR($AB476="", $AC476=""), "", IF($H476=$M$3, "", IF(OR(BG$7&lt;$AB476, $AC476&lt;BG$6),"", MAX(BG$10:BG475)+1)))</f>
        <v/>
      </c>
      <c r="BH476" s="5" t="str">
        <f>IF(OR($AB476="", $AC476=""), "", IF($H476=$M$3, "", IF(OR(BH$7&lt;$AB476, $AC476&lt;BH$6),"", MAX(BH$10:BH475)+1)))</f>
        <v/>
      </c>
      <c r="BI476" s="5" t="str">
        <f>IF(OR($AB476="", $AC476=""), "", IF($H476=$M$3, "", IF(OR(BI$7&lt;$AB476, $AC476&lt;BI$6),"", MAX(BI$10:BI475)+1)))</f>
        <v/>
      </c>
      <c r="BK476" s="5" t="str" cm="1">
        <f t="array" aca="1" ref="BK476" ca="1">IFERROR(INDEX($AE476:$BI476, $BJ476, MATCH($BK$9, $AE$9:$BI$9, 0)), "")</f>
        <v/>
      </c>
    </row>
    <row r="477" spans="1:63" x14ac:dyDescent="0.25">
      <c r="A477" s="2"/>
      <c r="B477" s="254"/>
      <c r="C477" s="255"/>
      <c r="D477" s="256"/>
      <c r="E477" s="257"/>
      <c r="F477" s="257"/>
      <c r="G477" s="258"/>
      <c r="H477" s="259"/>
      <c r="I477" s="16"/>
      <c r="J477" s="5" t="str">
        <f t="shared" si="67"/>
        <v/>
      </c>
      <c r="K477" s="2"/>
      <c r="O477" s="5" t="str">
        <f t="shared" si="65"/>
        <v/>
      </c>
      <c r="Q477" s="5" t="str">
        <f t="shared" si="68"/>
        <v/>
      </c>
      <c r="S477" s="5" t="str">
        <f t="shared" si="66"/>
        <v/>
      </c>
      <c r="U477" s="64" t="str">
        <f>IF($D477="","", IF(COUNTIF('Intro &amp; Setup'!$AW$49:$AW$88, $D477)&gt;0, "BH", TEXT($D477, "ddd")))</f>
        <v/>
      </c>
      <c r="V477" s="65" t="str">
        <f>IF($G477="", "", IF(COUNTIF('Intro &amp; Setup'!$AW$49:$AW$88, $G477)&gt;0, "BH", TEXT($G477, "ddd")))</f>
        <v/>
      </c>
      <c r="W477" s="64" t="str">
        <f t="shared" si="69"/>
        <v/>
      </c>
      <c r="X477" s="65" t="str">
        <f t="shared" si="70"/>
        <v/>
      </c>
      <c r="Y477" s="64" t="str">
        <f>IF(F477="", "", IF(OR(F477&lt;'Intro &amp; Setup'!$Z$20, F477&gt;'Intro &amp; Setup'!$Z$22), "X", ""))</f>
        <v/>
      </c>
      <c r="Z477" s="65" t="str">
        <f>IF(G477="", "", IF(OR(G477&lt;'Intro &amp; Setup'!$Z$20, G477&gt;'Intro &amp; Setup'!$Z$22), "X", ""))</f>
        <v/>
      </c>
      <c r="AB477" s="58" t="str">
        <f t="shared" si="71"/>
        <v/>
      </c>
      <c r="AC477" s="59" t="str">
        <f t="shared" si="72"/>
        <v/>
      </c>
      <c r="AE477" s="5" t="str">
        <f>IF(OR($AB477="", $AC477=""), "", IF($H477=$M$3, "", IF(OR(AE$7&lt;$AB477, $AC477&lt;AE$6),"", MAX(AE$10:AE476)+1)))</f>
        <v/>
      </c>
      <c r="AF477" s="5" t="str">
        <f>IF(OR($AB477="", $AC477=""), "", IF($H477=$M$3, "", IF(OR(AF$7&lt;$AB477, $AC477&lt;AF$6),"", MAX(AF$10:AF476)+1)))</f>
        <v/>
      </c>
      <c r="AG477" s="5" t="str">
        <f>IF(OR($AB477="", $AC477=""), "", IF($H477=$M$3, "", IF(OR(AG$7&lt;$AB477, $AC477&lt;AG$6),"", MAX(AG$10:AG476)+1)))</f>
        <v/>
      </c>
      <c r="AH477" s="5" t="str">
        <f>IF(OR($AB477="", $AC477=""), "", IF($H477=$M$3, "", IF(OR(AH$7&lt;$AB477, $AC477&lt;AH$6),"", MAX(AH$10:AH476)+1)))</f>
        <v/>
      </c>
      <c r="AI477" s="5" t="str">
        <f>IF(OR($AB477="", $AC477=""), "", IF($H477=$M$3, "", IF(OR(AI$7&lt;$AB477, $AC477&lt;AI$6),"", MAX(AI$10:AI476)+1)))</f>
        <v/>
      </c>
      <c r="AJ477" s="5" t="str">
        <f>IF(OR($AB477="", $AC477=""), "", IF($H477=$M$3, "", IF(OR(AJ$7&lt;$AB477, $AC477&lt;AJ$6),"", MAX(AJ$10:AJ476)+1)))</f>
        <v/>
      </c>
      <c r="AK477" s="5" t="str">
        <f>IF(OR($AB477="", $AC477=""), "", IF($H477=$M$3, "", IF(OR(AK$7&lt;$AB477, $AC477&lt;AK$6),"", MAX(AK$10:AK476)+1)))</f>
        <v/>
      </c>
      <c r="AL477" s="5" t="str">
        <f>IF(OR($AB477="", $AC477=""), "", IF($H477=$M$3, "", IF(OR(AL$7&lt;$AB477, $AC477&lt;AL$6),"", MAX(AL$10:AL476)+1)))</f>
        <v/>
      </c>
      <c r="AM477" s="5" t="str">
        <f>IF(OR($AB477="", $AC477=""), "", IF($H477=$M$3, "", IF(OR(AM$7&lt;$AB477, $AC477&lt;AM$6),"", MAX(AM$10:AM476)+1)))</f>
        <v/>
      </c>
      <c r="AN477" s="5" t="str">
        <f>IF(OR($AB477="", $AC477=""), "", IF($H477=$M$3, "", IF(OR(AN$7&lt;$AB477, $AC477&lt;AN$6),"", MAX(AN$10:AN476)+1)))</f>
        <v/>
      </c>
      <c r="AO477" s="5" t="str">
        <f>IF(OR($AB477="", $AC477=""), "", IF($H477=$M$3, "", IF(OR(AO$7&lt;$AB477, $AC477&lt;AO$6),"", MAX(AO$10:AO476)+1)))</f>
        <v/>
      </c>
      <c r="AP477" s="5" t="str">
        <f>IF(OR($AB477="", $AC477=""), "", IF($H477=$M$3, "", IF(OR(AP$7&lt;$AB477, $AC477&lt;AP$6),"", MAX(AP$10:AP476)+1)))</f>
        <v/>
      </c>
      <c r="AQ477" s="5" t="str">
        <f>IF(OR($AB477="", $AC477=""), "", IF($H477=$M$3, "", IF(OR(AQ$7&lt;$AB477, $AC477&lt;AQ$6),"", MAX(AQ$10:AQ476)+1)))</f>
        <v/>
      </c>
      <c r="AR477" s="5" t="str">
        <f>IF(OR($AB477="", $AC477=""), "", IF($H477=$M$3, "", IF(OR(AR$7&lt;$AB477, $AC477&lt;AR$6),"", MAX(AR$10:AR476)+1)))</f>
        <v/>
      </c>
      <c r="AS477" s="5" t="str">
        <f>IF(OR($AB477="", $AC477=""), "", IF($H477=$M$3, "", IF(OR(AS$7&lt;$AB477, $AC477&lt;AS$6),"", MAX(AS$10:AS476)+1)))</f>
        <v/>
      </c>
      <c r="AT477" s="5" t="str">
        <f>IF(OR($AB477="", $AC477=""), "", IF($H477=$M$3, "", IF(OR(AT$7&lt;$AB477, $AC477&lt;AT$6),"", MAX(AT$10:AT476)+1)))</f>
        <v/>
      </c>
      <c r="AU477" s="5" t="str">
        <f>IF(OR($AB477="", $AC477=""), "", IF($H477=$M$3, "", IF(OR(AU$7&lt;$AB477, $AC477&lt;AU$6),"", MAX(AU$10:AU476)+1)))</f>
        <v/>
      </c>
      <c r="AV477" s="5" t="str">
        <f>IF(OR($AB477="", $AC477=""), "", IF($H477=$M$3, "", IF(OR(AV$7&lt;$AB477, $AC477&lt;AV$6),"", MAX(AV$10:AV476)+1)))</f>
        <v/>
      </c>
      <c r="AW477" s="5" t="str">
        <f>IF(OR($AB477="", $AC477=""), "", IF($H477=$M$3, "", IF(OR(AW$7&lt;$AB477, $AC477&lt;AW$6),"", MAX(AW$10:AW476)+1)))</f>
        <v/>
      </c>
      <c r="AX477" s="5" t="str">
        <f>IF(OR($AB477="", $AC477=""), "", IF($H477=$M$3, "", IF(OR(AX$7&lt;$AB477, $AC477&lt;AX$6),"", MAX(AX$10:AX476)+1)))</f>
        <v/>
      </c>
      <c r="AY477" s="5" t="str">
        <f>IF(OR($AB477="", $AC477=""), "", IF($H477=$M$3, "", IF(OR(AY$7&lt;$AB477, $AC477&lt;AY$6),"", MAX(AY$10:AY476)+1)))</f>
        <v/>
      </c>
      <c r="AZ477" s="5" t="str">
        <f>IF(OR($AB477="", $AC477=""), "", IF($H477=$M$3, "", IF(OR(AZ$7&lt;$AB477, $AC477&lt;AZ$6),"", MAX(AZ$10:AZ476)+1)))</f>
        <v/>
      </c>
      <c r="BA477" s="5" t="str">
        <f>IF(OR($AB477="", $AC477=""), "", IF($H477=$M$3, "", IF(OR(BA$7&lt;$AB477, $AC477&lt;BA$6),"", MAX(BA$10:BA476)+1)))</f>
        <v/>
      </c>
      <c r="BB477" s="5" t="str">
        <f>IF(OR($AB477="", $AC477=""), "", IF($H477=$M$3, "", IF(OR(BB$7&lt;$AB477, $AC477&lt;BB$6),"", MAX(BB$10:BB476)+1)))</f>
        <v/>
      </c>
      <c r="BC477" s="5" t="str">
        <f>IF(OR($AB477="", $AC477=""), "", IF($H477=$M$3, "", IF(OR(BC$7&lt;$AB477, $AC477&lt;BC$6),"", MAX(BC$10:BC476)+1)))</f>
        <v/>
      </c>
      <c r="BD477" s="5" t="str">
        <f>IF(OR($AB477="", $AC477=""), "", IF($H477=$M$3, "", IF(OR(BD$7&lt;$AB477, $AC477&lt;BD$6),"", MAX(BD$10:BD476)+1)))</f>
        <v/>
      </c>
      <c r="BE477" s="5" t="str">
        <f>IF(OR($AB477="", $AC477=""), "", IF($H477=$M$3, "", IF(OR(BE$7&lt;$AB477, $AC477&lt;BE$6),"", MAX(BE$10:BE476)+1)))</f>
        <v/>
      </c>
      <c r="BF477" s="5" t="str">
        <f>IF(OR($AB477="", $AC477=""), "", IF($H477=$M$3, "", IF(OR(BF$7&lt;$AB477, $AC477&lt;BF$6),"", MAX(BF$10:BF476)+1)))</f>
        <v/>
      </c>
      <c r="BG477" s="5" t="str">
        <f>IF(OR($AB477="", $AC477=""), "", IF($H477=$M$3, "", IF(OR(BG$7&lt;$AB477, $AC477&lt;BG$6),"", MAX(BG$10:BG476)+1)))</f>
        <v/>
      </c>
      <c r="BH477" s="5" t="str">
        <f>IF(OR($AB477="", $AC477=""), "", IF($H477=$M$3, "", IF(OR(BH$7&lt;$AB477, $AC477&lt;BH$6),"", MAX(BH$10:BH476)+1)))</f>
        <v/>
      </c>
      <c r="BI477" s="5" t="str">
        <f>IF(OR($AB477="", $AC477=""), "", IF($H477=$M$3, "", IF(OR(BI$7&lt;$AB477, $AC477&lt;BI$6),"", MAX(BI$10:BI476)+1)))</f>
        <v/>
      </c>
      <c r="BK477" s="5" t="str" cm="1">
        <f t="array" aca="1" ref="BK477" ca="1">IFERROR(INDEX($AE477:$BI477, $BJ477, MATCH($BK$9, $AE$9:$BI$9, 0)), "")</f>
        <v/>
      </c>
    </row>
    <row r="478" spans="1:63" x14ac:dyDescent="0.25">
      <c r="A478" s="2"/>
      <c r="B478" s="254"/>
      <c r="C478" s="255"/>
      <c r="D478" s="256"/>
      <c r="E478" s="257"/>
      <c r="F478" s="257"/>
      <c r="G478" s="258"/>
      <c r="H478" s="259"/>
      <c r="I478" s="16"/>
      <c r="J478" s="5" t="str">
        <f t="shared" si="67"/>
        <v/>
      </c>
      <c r="K478" s="2"/>
      <c r="O478" s="5" t="str">
        <f t="shared" si="65"/>
        <v/>
      </c>
      <c r="Q478" s="5" t="str">
        <f t="shared" si="68"/>
        <v/>
      </c>
      <c r="S478" s="5" t="str">
        <f t="shared" si="66"/>
        <v/>
      </c>
      <c r="U478" s="64" t="str">
        <f>IF($D478="","", IF(COUNTIF('Intro &amp; Setup'!$AW$49:$AW$88, $D478)&gt;0, "BH", TEXT($D478, "ddd")))</f>
        <v/>
      </c>
      <c r="V478" s="65" t="str">
        <f>IF($G478="", "", IF(COUNTIF('Intro &amp; Setup'!$AW$49:$AW$88, $G478)&gt;0, "BH", TEXT($G478, "ddd")))</f>
        <v/>
      </c>
      <c r="W478" s="64" t="str">
        <f t="shared" si="69"/>
        <v/>
      </c>
      <c r="X478" s="65" t="str">
        <f t="shared" si="70"/>
        <v/>
      </c>
      <c r="Y478" s="64" t="str">
        <f>IF(F478="", "", IF(OR(F478&lt;'Intro &amp; Setup'!$Z$20, F478&gt;'Intro &amp; Setup'!$Z$22), "X", ""))</f>
        <v/>
      </c>
      <c r="Z478" s="65" t="str">
        <f>IF(G478="", "", IF(OR(G478&lt;'Intro &amp; Setup'!$Z$20, G478&gt;'Intro &amp; Setup'!$Z$22), "X", ""))</f>
        <v/>
      </c>
      <c r="AB478" s="58" t="str">
        <f t="shared" si="71"/>
        <v/>
      </c>
      <c r="AC478" s="59" t="str">
        <f t="shared" si="72"/>
        <v/>
      </c>
      <c r="AE478" s="5" t="str">
        <f>IF(OR($AB478="", $AC478=""), "", IF($H478=$M$3, "", IF(OR(AE$7&lt;$AB478, $AC478&lt;AE$6),"", MAX(AE$10:AE477)+1)))</f>
        <v/>
      </c>
      <c r="AF478" s="5" t="str">
        <f>IF(OR($AB478="", $AC478=""), "", IF($H478=$M$3, "", IF(OR(AF$7&lt;$AB478, $AC478&lt;AF$6),"", MAX(AF$10:AF477)+1)))</f>
        <v/>
      </c>
      <c r="AG478" s="5" t="str">
        <f>IF(OR($AB478="", $AC478=""), "", IF($H478=$M$3, "", IF(OR(AG$7&lt;$AB478, $AC478&lt;AG$6),"", MAX(AG$10:AG477)+1)))</f>
        <v/>
      </c>
      <c r="AH478" s="5" t="str">
        <f>IF(OR($AB478="", $AC478=""), "", IF($H478=$M$3, "", IF(OR(AH$7&lt;$AB478, $AC478&lt;AH$6),"", MAX(AH$10:AH477)+1)))</f>
        <v/>
      </c>
      <c r="AI478" s="5" t="str">
        <f>IF(OR($AB478="", $AC478=""), "", IF($H478=$M$3, "", IF(OR(AI$7&lt;$AB478, $AC478&lt;AI$6),"", MAX(AI$10:AI477)+1)))</f>
        <v/>
      </c>
      <c r="AJ478" s="5" t="str">
        <f>IF(OR($AB478="", $AC478=""), "", IF($H478=$M$3, "", IF(OR(AJ$7&lt;$AB478, $AC478&lt;AJ$6),"", MAX(AJ$10:AJ477)+1)))</f>
        <v/>
      </c>
      <c r="AK478" s="5" t="str">
        <f>IF(OR($AB478="", $AC478=""), "", IF($H478=$M$3, "", IF(OR(AK$7&lt;$AB478, $AC478&lt;AK$6),"", MAX(AK$10:AK477)+1)))</f>
        <v/>
      </c>
      <c r="AL478" s="5" t="str">
        <f>IF(OR($AB478="", $AC478=""), "", IF($H478=$M$3, "", IF(OR(AL$7&lt;$AB478, $AC478&lt;AL$6),"", MAX(AL$10:AL477)+1)))</f>
        <v/>
      </c>
      <c r="AM478" s="5" t="str">
        <f>IF(OR($AB478="", $AC478=""), "", IF($H478=$M$3, "", IF(OR(AM$7&lt;$AB478, $AC478&lt;AM$6),"", MAX(AM$10:AM477)+1)))</f>
        <v/>
      </c>
      <c r="AN478" s="5" t="str">
        <f>IF(OR($AB478="", $AC478=""), "", IF($H478=$M$3, "", IF(OR(AN$7&lt;$AB478, $AC478&lt;AN$6),"", MAX(AN$10:AN477)+1)))</f>
        <v/>
      </c>
      <c r="AO478" s="5" t="str">
        <f>IF(OR($AB478="", $AC478=""), "", IF($H478=$M$3, "", IF(OR(AO$7&lt;$AB478, $AC478&lt;AO$6),"", MAX(AO$10:AO477)+1)))</f>
        <v/>
      </c>
      <c r="AP478" s="5" t="str">
        <f>IF(OR($AB478="", $AC478=""), "", IF($H478=$M$3, "", IF(OR(AP$7&lt;$AB478, $AC478&lt;AP$6),"", MAX(AP$10:AP477)+1)))</f>
        <v/>
      </c>
      <c r="AQ478" s="5" t="str">
        <f>IF(OR($AB478="", $AC478=""), "", IF($H478=$M$3, "", IF(OR(AQ$7&lt;$AB478, $AC478&lt;AQ$6),"", MAX(AQ$10:AQ477)+1)))</f>
        <v/>
      </c>
      <c r="AR478" s="5" t="str">
        <f>IF(OR($AB478="", $AC478=""), "", IF($H478=$M$3, "", IF(OR(AR$7&lt;$AB478, $AC478&lt;AR$6),"", MAX(AR$10:AR477)+1)))</f>
        <v/>
      </c>
      <c r="AS478" s="5" t="str">
        <f>IF(OR($AB478="", $AC478=""), "", IF($H478=$M$3, "", IF(OR(AS$7&lt;$AB478, $AC478&lt;AS$6),"", MAX(AS$10:AS477)+1)))</f>
        <v/>
      </c>
      <c r="AT478" s="5" t="str">
        <f>IF(OR($AB478="", $AC478=""), "", IF($H478=$M$3, "", IF(OR(AT$7&lt;$AB478, $AC478&lt;AT$6),"", MAX(AT$10:AT477)+1)))</f>
        <v/>
      </c>
      <c r="AU478" s="5" t="str">
        <f>IF(OR($AB478="", $AC478=""), "", IF($H478=$M$3, "", IF(OR(AU$7&lt;$AB478, $AC478&lt;AU$6),"", MAX(AU$10:AU477)+1)))</f>
        <v/>
      </c>
      <c r="AV478" s="5" t="str">
        <f>IF(OR($AB478="", $AC478=""), "", IF($H478=$M$3, "", IF(OR(AV$7&lt;$AB478, $AC478&lt;AV$6),"", MAX(AV$10:AV477)+1)))</f>
        <v/>
      </c>
      <c r="AW478" s="5" t="str">
        <f>IF(OR($AB478="", $AC478=""), "", IF($H478=$M$3, "", IF(OR(AW$7&lt;$AB478, $AC478&lt;AW$6),"", MAX(AW$10:AW477)+1)))</f>
        <v/>
      </c>
      <c r="AX478" s="5" t="str">
        <f>IF(OR($AB478="", $AC478=""), "", IF($H478=$M$3, "", IF(OR(AX$7&lt;$AB478, $AC478&lt;AX$6),"", MAX(AX$10:AX477)+1)))</f>
        <v/>
      </c>
      <c r="AY478" s="5" t="str">
        <f>IF(OR($AB478="", $AC478=""), "", IF($H478=$M$3, "", IF(OR(AY$7&lt;$AB478, $AC478&lt;AY$6),"", MAX(AY$10:AY477)+1)))</f>
        <v/>
      </c>
      <c r="AZ478" s="5" t="str">
        <f>IF(OR($AB478="", $AC478=""), "", IF($H478=$M$3, "", IF(OR(AZ$7&lt;$AB478, $AC478&lt;AZ$6),"", MAX(AZ$10:AZ477)+1)))</f>
        <v/>
      </c>
      <c r="BA478" s="5" t="str">
        <f>IF(OR($AB478="", $AC478=""), "", IF($H478=$M$3, "", IF(OR(BA$7&lt;$AB478, $AC478&lt;BA$6),"", MAX(BA$10:BA477)+1)))</f>
        <v/>
      </c>
      <c r="BB478" s="5" t="str">
        <f>IF(OR($AB478="", $AC478=""), "", IF($H478=$M$3, "", IF(OR(BB$7&lt;$AB478, $AC478&lt;BB$6),"", MAX(BB$10:BB477)+1)))</f>
        <v/>
      </c>
      <c r="BC478" s="5" t="str">
        <f>IF(OR($AB478="", $AC478=""), "", IF($H478=$M$3, "", IF(OR(BC$7&lt;$AB478, $AC478&lt;BC$6),"", MAX(BC$10:BC477)+1)))</f>
        <v/>
      </c>
      <c r="BD478" s="5" t="str">
        <f>IF(OR($AB478="", $AC478=""), "", IF($H478=$M$3, "", IF(OR(BD$7&lt;$AB478, $AC478&lt;BD$6),"", MAX(BD$10:BD477)+1)))</f>
        <v/>
      </c>
      <c r="BE478" s="5" t="str">
        <f>IF(OR($AB478="", $AC478=""), "", IF($H478=$M$3, "", IF(OR(BE$7&lt;$AB478, $AC478&lt;BE$6),"", MAX(BE$10:BE477)+1)))</f>
        <v/>
      </c>
      <c r="BF478" s="5" t="str">
        <f>IF(OR($AB478="", $AC478=""), "", IF($H478=$M$3, "", IF(OR(BF$7&lt;$AB478, $AC478&lt;BF$6),"", MAX(BF$10:BF477)+1)))</f>
        <v/>
      </c>
      <c r="BG478" s="5" t="str">
        <f>IF(OR($AB478="", $AC478=""), "", IF($H478=$M$3, "", IF(OR(BG$7&lt;$AB478, $AC478&lt;BG$6),"", MAX(BG$10:BG477)+1)))</f>
        <v/>
      </c>
      <c r="BH478" s="5" t="str">
        <f>IF(OR($AB478="", $AC478=""), "", IF($H478=$M$3, "", IF(OR(BH$7&lt;$AB478, $AC478&lt;BH$6),"", MAX(BH$10:BH477)+1)))</f>
        <v/>
      </c>
      <c r="BI478" s="5" t="str">
        <f>IF(OR($AB478="", $AC478=""), "", IF($H478=$M$3, "", IF(OR(BI$7&lt;$AB478, $AC478&lt;BI$6),"", MAX(BI$10:BI477)+1)))</f>
        <v/>
      </c>
      <c r="BK478" s="5" t="str" cm="1">
        <f t="array" aca="1" ref="BK478" ca="1">IFERROR(INDEX($AE478:$BI478, $BJ478, MATCH($BK$9, $AE$9:$BI$9, 0)), "")</f>
        <v/>
      </c>
    </row>
    <row r="479" spans="1:63" x14ac:dyDescent="0.25">
      <c r="A479" s="2"/>
      <c r="B479" s="254"/>
      <c r="C479" s="255"/>
      <c r="D479" s="256"/>
      <c r="E479" s="257"/>
      <c r="F479" s="257"/>
      <c r="G479" s="258"/>
      <c r="H479" s="259"/>
      <c r="I479" s="16"/>
      <c r="J479" s="5" t="str">
        <f t="shared" si="67"/>
        <v/>
      </c>
      <c r="K479" s="2"/>
      <c r="O479" s="5" t="str">
        <f t="shared" si="65"/>
        <v/>
      </c>
      <c r="Q479" s="5" t="str">
        <f t="shared" si="68"/>
        <v/>
      </c>
      <c r="S479" s="5" t="str">
        <f t="shared" si="66"/>
        <v/>
      </c>
      <c r="U479" s="64" t="str">
        <f>IF($D479="","", IF(COUNTIF('Intro &amp; Setup'!$AW$49:$AW$88, $D479)&gt;0, "BH", TEXT($D479, "ddd")))</f>
        <v/>
      </c>
      <c r="V479" s="65" t="str">
        <f>IF($G479="", "", IF(COUNTIF('Intro &amp; Setup'!$AW$49:$AW$88, $G479)&gt;0, "BH", TEXT($G479, "ddd")))</f>
        <v/>
      </c>
      <c r="W479" s="64" t="str">
        <f t="shared" si="69"/>
        <v/>
      </c>
      <c r="X479" s="65" t="str">
        <f t="shared" si="70"/>
        <v/>
      </c>
      <c r="Y479" s="64" t="str">
        <f>IF(F479="", "", IF(OR(F479&lt;'Intro &amp; Setup'!$Z$20, F479&gt;'Intro &amp; Setup'!$Z$22), "X", ""))</f>
        <v/>
      </c>
      <c r="Z479" s="65" t="str">
        <f>IF(G479="", "", IF(OR(G479&lt;'Intro &amp; Setup'!$Z$20, G479&gt;'Intro &amp; Setup'!$Z$22), "X", ""))</f>
        <v/>
      </c>
      <c r="AB479" s="58" t="str">
        <f t="shared" si="71"/>
        <v/>
      </c>
      <c r="AC479" s="59" t="str">
        <f t="shared" si="72"/>
        <v/>
      </c>
      <c r="AE479" s="5" t="str">
        <f>IF(OR($AB479="", $AC479=""), "", IF($H479=$M$3, "", IF(OR(AE$7&lt;$AB479, $AC479&lt;AE$6),"", MAX(AE$10:AE478)+1)))</f>
        <v/>
      </c>
      <c r="AF479" s="5" t="str">
        <f>IF(OR($AB479="", $AC479=""), "", IF($H479=$M$3, "", IF(OR(AF$7&lt;$AB479, $AC479&lt;AF$6),"", MAX(AF$10:AF478)+1)))</f>
        <v/>
      </c>
      <c r="AG479" s="5" t="str">
        <f>IF(OR($AB479="", $AC479=""), "", IF($H479=$M$3, "", IF(OR(AG$7&lt;$AB479, $AC479&lt;AG$6),"", MAX(AG$10:AG478)+1)))</f>
        <v/>
      </c>
      <c r="AH479" s="5" t="str">
        <f>IF(OR($AB479="", $AC479=""), "", IF($H479=$M$3, "", IF(OR(AH$7&lt;$AB479, $AC479&lt;AH$6),"", MAX(AH$10:AH478)+1)))</f>
        <v/>
      </c>
      <c r="AI479" s="5" t="str">
        <f>IF(OR($AB479="", $AC479=""), "", IF($H479=$M$3, "", IF(OR(AI$7&lt;$AB479, $AC479&lt;AI$6),"", MAX(AI$10:AI478)+1)))</f>
        <v/>
      </c>
      <c r="AJ479" s="5" t="str">
        <f>IF(OR($AB479="", $AC479=""), "", IF($H479=$M$3, "", IF(OR(AJ$7&lt;$AB479, $AC479&lt;AJ$6),"", MAX(AJ$10:AJ478)+1)))</f>
        <v/>
      </c>
      <c r="AK479" s="5" t="str">
        <f>IF(OR($AB479="", $AC479=""), "", IF($H479=$M$3, "", IF(OR(AK$7&lt;$AB479, $AC479&lt;AK$6),"", MAX(AK$10:AK478)+1)))</f>
        <v/>
      </c>
      <c r="AL479" s="5" t="str">
        <f>IF(OR($AB479="", $AC479=""), "", IF($H479=$M$3, "", IF(OR(AL$7&lt;$AB479, $AC479&lt;AL$6),"", MAX(AL$10:AL478)+1)))</f>
        <v/>
      </c>
      <c r="AM479" s="5" t="str">
        <f>IF(OR($AB479="", $AC479=""), "", IF($H479=$M$3, "", IF(OR(AM$7&lt;$AB479, $AC479&lt;AM$6),"", MAX(AM$10:AM478)+1)))</f>
        <v/>
      </c>
      <c r="AN479" s="5" t="str">
        <f>IF(OR($AB479="", $AC479=""), "", IF($H479=$M$3, "", IF(OR(AN$7&lt;$AB479, $AC479&lt;AN$6),"", MAX(AN$10:AN478)+1)))</f>
        <v/>
      </c>
      <c r="AO479" s="5" t="str">
        <f>IF(OR($AB479="", $AC479=""), "", IF($H479=$M$3, "", IF(OR(AO$7&lt;$AB479, $AC479&lt;AO$6),"", MAX(AO$10:AO478)+1)))</f>
        <v/>
      </c>
      <c r="AP479" s="5" t="str">
        <f>IF(OR($AB479="", $AC479=""), "", IF($H479=$M$3, "", IF(OR(AP$7&lt;$AB479, $AC479&lt;AP$6),"", MAX(AP$10:AP478)+1)))</f>
        <v/>
      </c>
      <c r="AQ479" s="5" t="str">
        <f>IF(OR($AB479="", $AC479=""), "", IF($H479=$M$3, "", IF(OR(AQ$7&lt;$AB479, $AC479&lt;AQ$6),"", MAX(AQ$10:AQ478)+1)))</f>
        <v/>
      </c>
      <c r="AR479" s="5" t="str">
        <f>IF(OR($AB479="", $AC479=""), "", IF($H479=$M$3, "", IF(OR(AR$7&lt;$AB479, $AC479&lt;AR$6),"", MAX(AR$10:AR478)+1)))</f>
        <v/>
      </c>
      <c r="AS479" s="5" t="str">
        <f>IF(OR($AB479="", $AC479=""), "", IF($H479=$M$3, "", IF(OR(AS$7&lt;$AB479, $AC479&lt;AS$6),"", MAX(AS$10:AS478)+1)))</f>
        <v/>
      </c>
      <c r="AT479" s="5" t="str">
        <f>IF(OR($AB479="", $AC479=""), "", IF($H479=$M$3, "", IF(OR(AT$7&lt;$AB479, $AC479&lt;AT$6),"", MAX(AT$10:AT478)+1)))</f>
        <v/>
      </c>
      <c r="AU479" s="5" t="str">
        <f>IF(OR($AB479="", $AC479=""), "", IF($H479=$M$3, "", IF(OR(AU$7&lt;$AB479, $AC479&lt;AU$6),"", MAX(AU$10:AU478)+1)))</f>
        <v/>
      </c>
      <c r="AV479" s="5" t="str">
        <f>IF(OR($AB479="", $AC479=""), "", IF($H479=$M$3, "", IF(OR(AV$7&lt;$AB479, $AC479&lt;AV$6),"", MAX(AV$10:AV478)+1)))</f>
        <v/>
      </c>
      <c r="AW479" s="5" t="str">
        <f>IF(OR($AB479="", $AC479=""), "", IF($H479=$M$3, "", IF(OR(AW$7&lt;$AB479, $AC479&lt;AW$6),"", MAX(AW$10:AW478)+1)))</f>
        <v/>
      </c>
      <c r="AX479" s="5" t="str">
        <f>IF(OR($AB479="", $AC479=""), "", IF($H479=$M$3, "", IF(OR(AX$7&lt;$AB479, $AC479&lt;AX$6),"", MAX(AX$10:AX478)+1)))</f>
        <v/>
      </c>
      <c r="AY479" s="5" t="str">
        <f>IF(OR($AB479="", $AC479=""), "", IF($H479=$M$3, "", IF(OR(AY$7&lt;$AB479, $AC479&lt;AY$6),"", MAX(AY$10:AY478)+1)))</f>
        <v/>
      </c>
      <c r="AZ479" s="5" t="str">
        <f>IF(OR($AB479="", $AC479=""), "", IF($H479=$M$3, "", IF(OR(AZ$7&lt;$AB479, $AC479&lt;AZ$6),"", MAX(AZ$10:AZ478)+1)))</f>
        <v/>
      </c>
      <c r="BA479" s="5" t="str">
        <f>IF(OR($AB479="", $AC479=""), "", IF($H479=$M$3, "", IF(OR(BA$7&lt;$AB479, $AC479&lt;BA$6),"", MAX(BA$10:BA478)+1)))</f>
        <v/>
      </c>
      <c r="BB479" s="5" t="str">
        <f>IF(OR($AB479="", $AC479=""), "", IF($H479=$M$3, "", IF(OR(BB$7&lt;$AB479, $AC479&lt;BB$6),"", MAX(BB$10:BB478)+1)))</f>
        <v/>
      </c>
      <c r="BC479" s="5" t="str">
        <f>IF(OR($AB479="", $AC479=""), "", IF($H479=$M$3, "", IF(OR(BC$7&lt;$AB479, $AC479&lt;BC$6),"", MAX(BC$10:BC478)+1)))</f>
        <v/>
      </c>
      <c r="BD479" s="5" t="str">
        <f>IF(OR($AB479="", $AC479=""), "", IF($H479=$M$3, "", IF(OR(BD$7&lt;$AB479, $AC479&lt;BD$6),"", MAX(BD$10:BD478)+1)))</f>
        <v/>
      </c>
      <c r="BE479" s="5" t="str">
        <f>IF(OR($AB479="", $AC479=""), "", IF($H479=$M$3, "", IF(OR(BE$7&lt;$AB479, $AC479&lt;BE$6),"", MAX(BE$10:BE478)+1)))</f>
        <v/>
      </c>
      <c r="BF479" s="5" t="str">
        <f>IF(OR($AB479="", $AC479=""), "", IF($H479=$M$3, "", IF(OR(BF$7&lt;$AB479, $AC479&lt;BF$6),"", MAX(BF$10:BF478)+1)))</f>
        <v/>
      </c>
      <c r="BG479" s="5" t="str">
        <f>IF(OR($AB479="", $AC479=""), "", IF($H479=$M$3, "", IF(OR(BG$7&lt;$AB479, $AC479&lt;BG$6),"", MAX(BG$10:BG478)+1)))</f>
        <v/>
      </c>
      <c r="BH479" s="5" t="str">
        <f>IF(OR($AB479="", $AC479=""), "", IF($H479=$M$3, "", IF(OR(BH$7&lt;$AB479, $AC479&lt;BH$6),"", MAX(BH$10:BH478)+1)))</f>
        <v/>
      </c>
      <c r="BI479" s="5" t="str">
        <f>IF(OR($AB479="", $AC479=""), "", IF($H479=$M$3, "", IF(OR(BI$7&lt;$AB479, $AC479&lt;BI$6),"", MAX(BI$10:BI478)+1)))</f>
        <v/>
      </c>
      <c r="BK479" s="5" t="str" cm="1">
        <f t="array" aca="1" ref="BK479" ca="1">IFERROR(INDEX($AE479:$BI479, $BJ479, MATCH($BK$9, $AE$9:$BI$9, 0)), "")</f>
        <v/>
      </c>
    </row>
    <row r="480" spans="1:63" x14ac:dyDescent="0.25">
      <c r="A480" s="2"/>
      <c r="B480" s="254"/>
      <c r="C480" s="255"/>
      <c r="D480" s="256"/>
      <c r="E480" s="257"/>
      <c r="F480" s="257"/>
      <c r="G480" s="258"/>
      <c r="H480" s="259"/>
      <c r="I480" s="16"/>
      <c r="J480" s="5" t="str">
        <f t="shared" si="67"/>
        <v/>
      </c>
      <c r="K480" s="2"/>
      <c r="O480" s="5" t="str">
        <f t="shared" si="65"/>
        <v/>
      </c>
      <c r="Q480" s="5" t="str">
        <f t="shared" si="68"/>
        <v/>
      </c>
      <c r="S480" s="5" t="str">
        <f t="shared" si="66"/>
        <v/>
      </c>
      <c r="U480" s="64" t="str">
        <f>IF($D480="","", IF(COUNTIF('Intro &amp; Setup'!$AW$49:$AW$88, $D480)&gt;0, "BH", TEXT($D480, "ddd")))</f>
        <v/>
      </c>
      <c r="V480" s="65" t="str">
        <f>IF($G480="", "", IF(COUNTIF('Intro &amp; Setup'!$AW$49:$AW$88, $G480)&gt;0, "BH", TEXT($G480, "ddd")))</f>
        <v/>
      </c>
      <c r="W480" s="64" t="str">
        <f t="shared" si="69"/>
        <v/>
      </c>
      <c r="X480" s="65" t="str">
        <f t="shared" si="70"/>
        <v/>
      </c>
      <c r="Y480" s="64" t="str">
        <f>IF(F480="", "", IF(OR(F480&lt;'Intro &amp; Setup'!$Z$20, F480&gt;'Intro &amp; Setup'!$Z$22), "X", ""))</f>
        <v/>
      </c>
      <c r="Z480" s="65" t="str">
        <f>IF(G480="", "", IF(OR(G480&lt;'Intro &amp; Setup'!$Z$20, G480&gt;'Intro &amp; Setup'!$Z$22), "X", ""))</f>
        <v/>
      </c>
      <c r="AB480" s="58" t="str">
        <f t="shared" si="71"/>
        <v/>
      </c>
      <c r="AC480" s="59" t="str">
        <f t="shared" si="72"/>
        <v/>
      </c>
      <c r="AE480" s="5" t="str">
        <f>IF(OR($AB480="", $AC480=""), "", IF($H480=$M$3, "", IF(OR(AE$7&lt;$AB480, $AC480&lt;AE$6),"", MAX(AE$10:AE479)+1)))</f>
        <v/>
      </c>
      <c r="AF480" s="5" t="str">
        <f>IF(OR($AB480="", $AC480=""), "", IF($H480=$M$3, "", IF(OR(AF$7&lt;$AB480, $AC480&lt;AF$6),"", MAX(AF$10:AF479)+1)))</f>
        <v/>
      </c>
      <c r="AG480" s="5" t="str">
        <f>IF(OR($AB480="", $AC480=""), "", IF($H480=$M$3, "", IF(OR(AG$7&lt;$AB480, $AC480&lt;AG$6),"", MAX(AG$10:AG479)+1)))</f>
        <v/>
      </c>
      <c r="AH480" s="5" t="str">
        <f>IF(OR($AB480="", $AC480=""), "", IF($H480=$M$3, "", IF(OR(AH$7&lt;$AB480, $AC480&lt;AH$6),"", MAX(AH$10:AH479)+1)))</f>
        <v/>
      </c>
      <c r="AI480" s="5" t="str">
        <f>IF(OR($AB480="", $AC480=""), "", IF($H480=$M$3, "", IF(OR(AI$7&lt;$AB480, $AC480&lt;AI$6),"", MAX(AI$10:AI479)+1)))</f>
        <v/>
      </c>
      <c r="AJ480" s="5" t="str">
        <f>IF(OR($AB480="", $AC480=""), "", IF($H480=$M$3, "", IF(OR(AJ$7&lt;$AB480, $AC480&lt;AJ$6),"", MAX(AJ$10:AJ479)+1)))</f>
        <v/>
      </c>
      <c r="AK480" s="5" t="str">
        <f>IF(OR($AB480="", $AC480=""), "", IF($H480=$M$3, "", IF(OR(AK$7&lt;$AB480, $AC480&lt;AK$6),"", MAX(AK$10:AK479)+1)))</f>
        <v/>
      </c>
      <c r="AL480" s="5" t="str">
        <f>IF(OR($AB480="", $AC480=""), "", IF($H480=$M$3, "", IF(OR(AL$7&lt;$AB480, $AC480&lt;AL$6),"", MAX(AL$10:AL479)+1)))</f>
        <v/>
      </c>
      <c r="AM480" s="5" t="str">
        <f>IF(OR($AB480="", $AC480=""), "", IF($H480=$M$3, "", IF(OR(AM$7&lt;$AB480, $AC480&lt;AM$6),"", MAX(AM$10:AM479)+1)))</f>
        <v/>
      </c>
      <c r="AN480" s="5" t="str">
        <f>IF(OR($AB480="", $AC480=""), "", IF($H480=$M$3, "", IF(OR(AN$7&lt;$AB480, $AC480&lt;AN$6),"", MAX(AN$10:AN479)+1)))</f>
        <v/>
      </c>
      <c r="AO480" s="5" t="str">
        <f>IF(OR($AB480="", $AC480=""), "", IF($H480=$M$3, "", IF(OR(AO$7&lt;$AB480, $AC480&lt;AO$6),"", MAX(AO$10:AO479)+1)))</f>
        <v/>
      </c>
      <c r="AP480" s="5" t="str">
        <f>IF(OR($AB480="", $AC480=""), "", IF($H480=$M$3, "", IF(OR(AP$7&lt;$AB480, $AC480&lt;AP$6),"", MAX(AP$10:AP479)+1)))</f>
        <v/>
      </c>
      <c r="AQ480" s="5" t="str">
        <f>IF(OR($AB480="", $AC480=""), "", IF($H480=$M$3, "", IF(OR(AQ$7&lt;$AB480, $AC480&lt;AQ$6),"", MAX(AQ$10:AQ479)+1)))</f>
        <v/>
      </c>
      <c r="AR480" s="5" t="str">
        <f>IF(OR($AB480="", $AC480=""), "", IF($H480=$M$3, "", IF(OR(AR$7&lt;$AB480, $AC480&lt;AR$6),"", MAX(AR$10:AR479)+1)))</f>
        <v/>
      </c>
      <c r="AS480" s="5" t="str">
        <f>IF(OR($AB480="", $AC480=""), "", IF($H480=$M$3, "", IF(OR(AS$7&lt;$AB480, $AC480&lt;AS$6),"", MAX(AS$10:AS479)+1)))</f>
        <v/>
      </c>
      <c r="AT480" s="5" t="str">
        <f>IF(OR($AB480="", $AC480=""), "", IF($H480=$M$3, "", IF(OR(AT$7&lt;$AB480, $AC480&lt;AT$6),"", MAX(AT$10:AT479)+1)))</f>
        <v/>
      </c>
      <c r="AU480" s="5" t="str">
        <f>IF(OR($AB480="", $AC480=""), "", IF($H480=$M$3, "", IF(OR(AU$7&lt;$AB480, $AC480&lt;AU$6),"", MAX(AU$10:AU479)+1)))</f>
        <v/>
      </c>
      <c r="AV480" s="5" t="str">
        <f>IF(OR($AB480="", $AC480=""), "", IF($H480=$M$3, "", IF(OR(AV$7&lt;$AB480, $AC480&lt;AV$6),"", MAX(AV$10:AV479)+1)))</f>
        <v/>
      </c>
      <c r="AW480" s="5" t="str">
        <f>IF(OR($AB480="", $AC480=""), "", IF($H480=$M$3, "", IF(OR(AW$7&lt;$AB480, $AC480&lt;AW$6),"", MAX(AW$10:AW479)+1)))</f>
        <v/>
      </c>
      <c r="AX480" s="5" t="str">
        <f>IF(OR($AB480="", $AC480=""), "", IF($H480=$M$3, "", IF(OR(AX$7&lt;$AB480, $AC480&lt;AX$6),"", MAX(AX$10:AX479)+1)))</f>
        <v/>
      </c>
      <c r="AY480" s="5" t="str">
        <f>IF(OR($AB480="", $AC480=""), "", IF($H480=$M$3, "", IF(OR(AY$7&lt;$AB480, $AC480&lt;AY$6),"", MAX(AY$10:AY479)+1)))</f>
        <v/>
      </c>
      <c r="AZ480" s="5" t="str">
        <f>IF(OR($AB480="", $AC480=""), "", IF($H480=$M$3, "", IF(OR(AZ$7&lt;$AB480, $AC480&lt;AZ$6),"", MAX(AZ$10:AZ479)+1)))</f>
        <v/>
      </c>
      <c r="BA480" s="5" t="str">
        <f>IF(OR($AB480="", $AC480=""), "", IF($H480=$M$3, "", IF(OR(BA$7&lt;$AB480, $AC480&lt;BA$6),"", MAX(BA$10:BA479)+1)))</f>
        <v/>
      </c>
      <c r="BB480" s="5" t="str">
        <f>IF(OR($AB480="", $AC480=""), "", IF($H480=$M$3, "", IF(OR(BB$7&lt;$AB480, $AC480&lt;BB$6),"", MAX(BB$10:BB479)+1)))</f>
        <v/>
      </c>
      <c r="BC480" s="5" t="str">
        <f>IF(OR($AB480="", $AC480=""), "", IF($H480=$M$3, "", IF(OR(BC$7&lt;$AB480, $AC480&lt;BC$6),"", MAX(BC$10:BC479)+1)))</f>
        <v/>
      </c>
      <c r="BD480" s="5" t="str">
        <f>IF(OR($AB480="", $AC480=""), "", IF($H480=$M$3, "", IF(OR(BD$7&lt;$AB480, $AC480&lt;BD$6),"", MAX(BD$10:BD479)+1)))</f>
        <v/>
      </c>
      <c r="BE480" s="5" t="str">
        <f>IF(OR($AB480="", $AC480=""), "", IF($H480=$M$3, "", IF(OR(BE$7&lt;$AB480, $AC480&lt;BE$6),"", MAX(BE$10:BE479)+1)))</f>
        <v/>
      </c>
      <c r="BF480" s="5" t="str">
        <f>IF(OR($AB480="", $AC480=""), "", IF($H480=$M$3, "", IF(OR(BF$7&lt;$AB480, $AC480&lt;BF$6),"", MAX(BF$10:BF479)+1)))</f>
        <v/>
      </c>
      <c r="BG480" s="5" t="str">
        <f>IF(OR($AB480="", $AC480=""), "", IF($H480=$M$3, "", IF(OR(BG$7&lt;$AB480, $AC480&lt;BG$6),"", MAX(BG$10:BG479)+1)))</f>
        <v/>
      </c>
      <c r="BH480" s="5" t="str">
        <f>IF(OR($AB480="", $AC480=""), "", IF($H480=$M$3, "", IF(OR(BH$7&lt;$AB480, $AC480&lt;BH$6),"", MAX(BH$10:BH479)+1)))</f>
        <v/>
      </c>
      <c r="BI480" s="5" t="str">
        <f>IF(OR($AB480="", $AC480=""), "", IF($H480=$M$3, "", IF(OR(BI$7&lt;$AB480, $AC480&lt;BI$6),"", MAX(BI$10:BI479)+1)))</f>
        <v/>
      </c>
      <c r="BK480" s="5" t="str" cm="1">
        <f t="array" aca="1" ref="BK480" ca="1">IFERROR(INDEX($AE480:$BI480, $BJ480, MATCH($BK$9, $AE$9:$BI$9, 0)), "")</f>
        <v/>
      </c>
    </row>
    <row r="481" spans="1:63" x14ac:dyDescent="0.25">
      <c r="A481" s="2"/>
      <c r="B481" s="254"/>
      <c r="C481" s="255"/>
      <c r="D481" s="256"/>
      <c r="E481" s="257"/>
      <c r="F481" s="257"/>
      <c r="G481" s="258"/>
      <c r="H481" s="259"/>
      <c r="I481" s="16"/>
      <c r="J481" s="5" t="str">
        <f t="shared" si="67"/>
        <v/>
      </c>
      <c r="K481" s="2"/>
      <c r="O481" s="5" t="str">
        <f t="shared" si="65"/>
        <v/>
      </c>
      <c r="Q481" s="5" t="str">
        <f t="shared" si="68"/>
        <v/>
      </c>
      <c r="S481" s="5" t="str">
        <f t="shared" si="66"/>
        <v/>
      </c>
      <c r="U481" s="64" t="str">
        <f>IF($D481="","", IF(COUNTIF('Intro &amp; Setup'!$AW$49:$AW$88, $D481)&gt;0, "BH", TEXT($D481, "ddd")))</f>
        <v/>
      </c>
      <c r="V481" s="65" t="str">
        <f>IF($G481="", "", IF(COUNTIF('Intro &amp; Setup'!$AW$49:$AW$88, $G481)&gt;0, "BH", TEXT($G481, "ddd")))</f>
        <v/>
      </c>
      <c r="W481" s="64" t="str">
        <f t="shared" si="69"/>
        <v/>
      </c>
      <c r="X481" s="65" t="str">
        <f t="shared" si="70"/>
        <v/>
      </c>
      <c r="Y481" s="64" t="str">
        <f>IF(F481="", "", IF(OR(F481&lt;'Intro &amp; Setup'!$Z$20, F481&gt;'Intro &amp; Setup'!$Z$22), "X", ""))</f>
        <v/>
      </c>
      <c r="Z481" s="65" t="str">
        <f>IF(G481="", "", IF(OR(G481&lt;'Intro &amp; Setup'!$Z$20, G481&gt;'Intro &amp; Setup'!$Z$22), "X", ""))</f>
        <v/>
      </c>
      <c r="AB481" s="58" t="str">
        <f t="shared" si="71"/>
        <v/>
      </c>
      <c r="AC481" s="59" t="str">
        <f t="shared" si="72"/>
        <v/>
      </c>
      <c r="AE481" s="5" t="str">
        <f>IF(OR($AB481="", $AC481=""), "", IF($H481=$M$3, "", IF(OR(AE$7&lt;$AB481, $AC481&lt;AE$6),"", MAX(AE$10:AE480)+1)))</f>
        <v/>
      </c>
      <c r="AF481" s="5" t="str">
        <f>IF(OR($AB481="", $AC481=""), "", IF($H481=$M$3, "", IF(OR(AF$7&lt;$AB481, $AC481&lt;AF$6),"", MAX(AF$10:AF480)+1)))</f>
        <v/>
      </c>
      <c r="AG481" s="5" t="str">
        <f>IF(OR($AB481="", $AC481=""), "", IF($H481=$M$3, "", IF(OR(AG$7&lt;$AB481, $AC481&lt;AG$6),"", MAX(AG$10:AG480)+1)))</f>
        <v/>
      </c>
      <c r="AH481" s="5" t="str">
        <f>IF(OR($AB481="", $AC481=""), "", IF($H481=$M$3, "", IF(OR(AH$7&lt;$AB481, $AC481&lt;AH$6),"", MAX(AH$10:AH480)+1)))</f>
        <v/>
      </c>
      <c r="AI481" s="5" t="str">
        <f>IF(OR($AB481="", $AC481=""), "", IF($H481=$M$3, "", IF(OR(AI$7&lt;$AB481, $AC481&lt;AI$6),"", MAX(AI$10:AI480)+1)))</f>
        <v/>
      </c>
      <c r="AJ481" s="5" t="str">
        <f>IF(OR($AB481="", $AC481=""), "", IF($H481=$M$3, "", IF(OR(AJ$7&lt;$AB481, $AC481&lt;AJ$6),"", MAX(AJ$10:AJ480)+1)))</f>
        <v/>
      </c>
      <c r="AK481" s="5" t="str">
        <f>IF(OR($AB481="", $AC481=""), "", IF($H481=$M$3, "", IF(OR(AK$7&lt;$AB481, $AC481&lt;AK$6),"", MAX(AK$10:AK480)+1)))</f>
        <v/>
      </c>
      <c r="AL481" s="5" t="str">
        <f>IF(OR($AB481="", $AC481=""), "", IF($H481=$M$3, "", IF(OR(AL$7&lt;$AB481, $AC481&lt;AL$6),"", MAX(AL$10:AL480)+1)))</f>
        <v/>
      </c>
      <c r="AM481" s="5" t="str">
        <f>IF(OR($AB481="", $AC481=""), "", IF($H481=$M$3, "", IF(OR(AM$7&lt;$AB481, $AC481&lt;AM$6),"", MAX(AM$10:AM480)+1)))</f>
        <v/>
      </c>
      <c r="AN481" s="5" t="str">
        <f>IF(OR($AB481="", $AC481=""), "", IF($H481=$M$3, "", IF(OR(AN$7&lt;$AB481, $AC481&lt;AN$6),"", MAX(AN$10:AN480)+1)))</f>
        <v/>
      </c>
      <c r="AO481" s="5" t="str">
        <f>IF(OR($AB481="", $AC481=""), "", IF($H481=$M$3, "", IF(OR(AO$7&lt;$AB481, $AC481&lt;AO$6),"", MAX(AO$10:AO480)+1)))</f>
        <v/>
      </c>
      <c r="AP481" s="5" t="str">
        <f>IF(OR($AB481="", $AC481=""), "", IF($H481=$M$3, "", IF(OR(AP$7&lt;$AB481, $AC481&lt;AP$6),"", MAX(AP$10:AP480)+1)))</f>
        <v/>
      </c>
      <c r="AQ481" s="5" t="str">
        <f>IF(OR($AB481="", $AC481=""), "", IF($H481=$M$3, "", IF(OR(AQ$7&lt;$AB481, $AC481&lt;AQ$6),"", MAX(AQ$10:AQ480)+1)))</f>
        <v/>
      </c>
      <c r="AR481" s="5" t="str">
        <f>IF(OR($AB481="", $AC481=""), "", IF($H481=$M$3, "", IF(OR(AR$7&lt;$AB481, $AC481&lt;AR$6),"", MAX(AR$10:AR480)+1)))</f>
        <v/>
      </c>
      <c r="AS481" s="5" t="str">
        <f>IF(OR($AB481="", $AC481=""), "", IF($H481=$M$3, "", IF(OR(AS$7&lt;$AB481, $AC481&lt;AS$6),"", MAX(AS$10:AS480)+1)))</f>
        <v/>
      </c>
      <c r="AT481" s="5" t="str">
        <f>IF(OR($AB481="", $AC481=""), "", IF($H481=$M$3, "", IF(OR(AT$7&lt;$AB481, $AC481&lt;AT$6),"", MAX(AT$10:AT480)+1)))</f>
        <v/>
      </c>
      <c r="AU481" s="5" t="str">
        <f>IF(OR($AB481="", $AC481=""), "", IF($H481=$M$3, "", IF(OR(AU$7&lt;$AB481, $AC481&lt;AU$6),"", MAX(AU$10:AU480)+1)))</f>
        <v/>
      </c>
      <c r="AV481" s="5" t="str">
        <f>IF(OR($AB481="", $AC481=""), "", IF($H481=$M$3, "", IF(OR(AV$7&lt;$AB481, $AC481&lt;AV$6),"", MAX(AV$10:AV480)+1)))</f>
        <v/>
      </c>
      <c r="AW481" s="5" t="str">
        <f>IF(OR($AB481="", $AC481=""), "", IF($H481=$M$3, "", IF(OR(AW$7&lt;$AB481, $AC481&lt;AW$6),"", MAX(AW$10:AW480)+1)))</f>
        <v/>
      </c>
      <c r="AX481" s="5" t="str">
        <f>IF(OR($AB481="", $AC481=""), "", IF($H481=$M$3, "", IF(OR(AX$7&lt;$AB481, $AC481&lt;AX$6),"", MAX(AX$10:AX480)+1)))</f>
        <v/>
      </c>
      <c r="AY481" s="5" t="str">
        <f>IF(OR($AB481="", $AC481=""), "", IF($H481=$M$3, "", IF(OR(AY$7&lt;$AB481, $AC481&lt;AY$6),"", MAX(AY$10:AY480)+1)))</f>
        <v/>
      </c>
      <c r="AZ481" s="5" t="str">
        <f>IF(OR($AB481="", $AC481=""), "", IF($H481=$M$3, "", IF(OR(AZ$7&lt;$AB481, $AC481&lt;AZ$6),"", MAX(AZ$10:AZ480)+1)))</f>
        <v/>
      </c>
      <c r="BA481" s="5" t="str">
        <f>IF(OR($AB481="", $AC481=""), "", IF($H481=$M$3, "", IF(OR(BA$7&lt;$AB481, $AC481&lt;BA$6),"", MAX(BA$10:BA480)+1)))</f>
        <v/>
      </c>
      <c r="BB481" s="5" t="str">
        <f>IF(OR($AB481="", $AC481=""), "", IF($H481=$M$3, "", IF(OR(BB$7&lt;$AB481, $AC481&lt;BB$6),"", MAX(BB$10:BB480)+1)))</f>
        <v/>
      </c>
      <c r="BC481" s="5" t="str">
        <f>IF(OR($AB481="", $AC481=""), "", IF($H481=$M$3, "", IF(OR(BC$7&lt;$AB481, $AC481&lt;BC$6),"", MAX(BC$10:BC480)+1)))</f>
        <v/>
      </c>
      <c r="BD481" s="5" t="str">
        <f>IF(OR($AB481="", $AC481=""), "", IF($H481=$M$3, "", IF(OR(BD$7&lt;$AB481, $AC481&lt;BD$6),"", MAX(BD$10:BD480)+1)))</f>
        <v/>
      </c>
      <c r="BE481" s="5" t="str">
        <f>IF(OR($AB481="", $AC481=""), "", IF($H481=$M$3, "", IF(OR(BE$7&lt;$AB481, $AC481&lt;BE$6),"", MAX(BE$10:BE480)+1)))</f>
        <v/>
      </c>
      <c r="BF481" s="5" t="str">
        <f>IF(OR($AB481="", $AC481=""), "", IF($H481=$M$3, "", IF(OR(BF$7&lt;$AB481, $AC481&lt;BF$6),"", MAX(BF$10:BF480)+1)))</f>
        <v/>
      </c>
      <c r="BG481" s="5" t="str">
        <f>IF(OR($AB481="", $AC481=""), "", IF($H481=$M$3, "", IF(OR(BG$7&lt;$AB481, $AC481&lt;BG$6),"", MAX(BG$10:BG480)+1)))</f>
        <v/>
      </c>
      <c r="BH481" s="5" t="str">
        <f>IF(OR($AB481="", $AC481=""), "", IF($H481=$M$3, "", IF(OR(BH$7&lt;$AB481, $AC481&lt;BH$6),"", MAX(BH$10:BH480)+1)))</f>
        <v/>
      </c>
      <c r="BI481" s="5" t="str">
        <f>IF(OR($AB481="", $AC481=""), "", IF($H481=$M$3, "", IF(OR(BI$7&lt;$AB481, $AC481&lt;BI$6),"", MAX(BI$10:BI480)+1)))</f>
        <v/>
      </c>
      <c r="BK481" s="5" t="str" cm="1">
        <f t="array" aca="1" ref="BK481" ca="1">IFERROR(INDEX($AE481:$BI481, $BJ481, MATCH($BK$9, $AE$9:$BI$9, 0)), "")</f>
        <v/>
      </c>
    </row>
    <row r="482" spans="1:63" x14ac:dyDescent="0.25">
      <c r="A482" s="2"/>
      <c r="B482" s="254"/>
      <c r="C482" s="255"/>
      <c r="D482" s="256"/>
      <c r="E482" s="257"/>
      <c r="F482" s="257"/>
      <c r="G482" s="258"/>
      <c r="H482" s="259"/>
      <c r="I482" s="16"/>
      <c r="J482" s="5" t="str">
        <f t="shared" si="67"/>
        <v/>
      </c>
      <c r="K482" s="2"/>
      <c r="O482" s="5" t="str">
        <f t="shared" si="65"/>
        <v/>
      </c>
      <c r="Q482" s="5" t="str">
        <f t="shared" si="68"/>
        <v/>
      </c>
      <c r="S482" s="5" t="str">
        <f t="shared" si="66"/>
        <v/>
      </c>
      <c r="U482" s="64" t="str">
        <f>IF($D482="","", IF(COUNTIF('Intro &amp; Setup'!$AW$49:$AW$88, $D482)&gt;0, "BH", TEXT($D482, "ddd")))</f>
        <v/>
      </c>
      <c r="V482" s="65" t="str">
        <f>IF($G482="", "", IF(COUNTIF('Intro &amp; Setup'!$AW$49:$AW$88, $G482)&gt;0, "BH", TEXT($G482, "ddd")))</f>
        <v/>
      </c>
      <c r="W482" s="64" t="str">
        <f t="shared" si="69"/>
        <v/>
      </c>
      <c r="X482" s="65" t="str">
        <f t="shared" si="70"/>
        <v/>
      </c>
      <c r="Y482" s="64" t="str">
        <f>IF(F482="", "", IF(OR(F482&lt;'Intro &amp; Setup'!$Z$20, F482&gt;'Intro &amp; Setup'!$Z$22), "X", ""))</f>
        <v/>
      </c>
      <c r="Z482" s="65" t="str">
        <f>IF(G482="", "", IF(OR(G482&lt;'Intro &amp; Setup'!$Z$20, G482&gt;'Intro &amp; Setup'!$Z$22), "X", ""))</f>
        <v/>
      </c>
      <c r="AB482" s="58" t="str">
        <f t="shared" si="71"/>
        <v/>
      </c>
      <c r="AC482" s="59" t="str">
        <f t="shared" si="72"/>
        <v/>
      </c>
      <c r="AE482" s="5" t="str">
        <f>IF(OR($AB482="", $AC482=""), "", IF($H482=$M$3, "", IF(OR(AE$7&lt;$AB482, $AC482&lt;AE$6),"", MAX(AE$10:AE481)+1)))</f>
        <v/>
      </c>
      <c r="AF482" s="5" t="str">
        <f>IF(OR($AB482="", $AC482=""), "", IF($H482=$M$3, "", IF(OR(AF$7&lt;$AB482, $AC482&lt;AF$6),"", MAX(AF$10:AF481)+1)))</f>
        <v/>
      </c>
      <c r="AG482" s="5" t="str">
        <f>IF(OR($AB482="", $AC482=""), "", IF($H482=$M$3, "", IF(OR(AG$7&lt;$AB482, $AC482&lt;AG$6),"", MAX(AG$10:AG481)+1)))</f>
        <v/>
      </c>
      <c r="AH482" s="5" t="str">
        <f>IF(OR($AB482="", $AC482=""), "", IF($H482=$M$3, "", IF(OR(AH$7&lt;$AB482, $AC482&lt;AH$6),"", MAX(AH$10:AH481)+1)))</f>
        <v/>
      </c>
      <c r="AI482" s="5" t="str">
        <f>IF(OR($AB482="", $AC482=""), "", IF($H482=$M$3, "", IF(OR(AI$7&lt;$AB482, $AC482&lt;AI$6),"", MAX(AI$10:AI481)+1)))</f>
        <v/>
      </c>
      <c r="AJ482" s="5" t="str">
        <f>IF(OR($AB482="", $AC482=""), "", IF($H482=$M$3, "", IF(OR(AJ$7&lt;$AB482, $AC482&lt;AJ$6),"", MAX(AJ$10:AJ481)+1)))</f>
        <v/>
      </c>
      <c r="AK482" s="5" t="str">
        <f>IF(OR($AB482="", $AC482=""), "", IF($H482=$M$3, "", IF(OR(AK$7&lt;$AB482, $AC482&lt;AK$6),"", MAX(AK$10:AK481)+1)))</f>
        <v/>
      </c>
      <c r="AL482" s="5" t="str">
        <f>IF(OR($AB482="", $AC482=""), "", IF($H482=$M$3, "", IF(OR(AL$7&lt;$AB482, $AC482&lt;AL$6),"", MAX(AL$10:AL481)+1)))</f>
        <v/>
      </c>
      <c r="AM482" s="5" t="str">
        <f>IF(OR($AB482="", $AC482=""), "", IF($H482=$M$3, "", IF(OR(AM$7&lt;$AB482, $AC482&lt;AM$6),"", MAX(AM$10:AM481)+1)))</f>
        <v/>
      </c>
      <c r="AN482" s="5" t="str">
        <f>IF(OR($AB482="", $AC482=""), "", IF($H482=$M$3, "", IF(OR(AN$7&lt;$AB482, $AC482&lt;AN$6),"", MAX(AN$10:AN481)+1)))</f>
        <v/>
      </c>
      <c r="AO482" s="5" t="str">
        <f>IF(OR($AB482="", $AC482=""), "", IF($H482=$M$3, "", IF(OR(AO$7&lt;$AB482, $AC482&lt;AO$6),"", MAX(AO$10:AO481)+1)))</f>
        <v/>
      </c>
      <c r="AP482" s="5" t="str">
        <f>IF(OR($AB482="", $AC482=""), "", IF($H482=$M$3, "", IF(OR(AP$7&lt;$AB482, $AC482&lt;AP$6),"", MAX(AP$10:AP481)+1)))</f>
        <v/>
      </c>
      <c r="AQ482" s="5" t="str">
        <f>IF(OR($AB482="", $AC482=""), "", IF($H482=$M$3, "", IF(OR(AQ$7&lt;$AB482, $AC482&lt;AQ$6),"", MAX(AQ$10:AQ481)+1)))</f>
        <v/>
      </c>
      <c r="AR482" s="5" t="str">
        <f>IF(OR($AB482="", $AC482=""), "", IF($H482=$M$3, "", IF(OR(AR$7&lt;$AB482, $AC482&lt;AR$6),"", MAX(AR$10:AR481)+1)))</f>
        <v/>
      </c>
      <c r="AS482" s="5" t="str">
        <f>IF(OR($AB482="", $AC482=""), "", IF($H482=$M$3, "", IF(OR(AS$7&lt;$AB482, $AC482&lt;AS$6),"", MAX(AS$10:AS481)+1)))</f>
        <v/>
      </c>
      <c r="AT482" s="5" t="str">
        <f>IF(OR($AB482="", $AC482=""), "", IF($H482=$M$3, "", IF(OR(AT$7&lt;$AB482, $AC482&lt;AT$6),"", MAX(AT$10:AT481)+1)))</f>
        <v/>
      </c>
      <c r="AU482" s="5" t="str">
        <f>IF(OR($AB482="", $AC482=""), "", IF($H482=$M$3, "", IF(OR(AU$7&lt;$AB482, $AC482&lt;AU$6),"", MAX(AU$10:AU481)+1)))</f>
        <v/>
      </c>
      <c r="AV482" s="5" t="str">
        <f>IF(OR($AB482="", $AC482=""), "", IF($H482=$M$3, "", IF(OR(AV$7&lt;$AB482, $AC482&lt;AV$6),"", MAX(AV$10:AV481)+1)))</f>
        <v/>
      </c>
      <c r="AW482" s="5" t="str">
        <f>IF(OR($AB482="", $AC482=""), "", IF($H482=$M$3, "", IF(OR(AW$7&lt;$AB482, $AC482&lt;AW$6),"", MAX(AW$10:AW481)+1)))</f>
        <v/>
      </c>
      <c r="AX482" s="5" t="str">
        <f>IF(OR($AB482="", $AC482=""), "", IF($H482=$M$3, "", IF(OR(AX$7&lt;$AB482, $AC482&lt;AX$6),"", MAX(AX$10:AX481)+1)))</f>
        <v/>
      </c>
      <c r="AY482" s="5" t="str">
        <f>IF(OR($AB482="", $AC482=""), "", IF($H482=$M$3, "", IF(OR(AY$7&lt;$AB482, $AC482&lt;AY$6),"", MAX(AY$10:AY481)+1)))</f>
        <v/>
      </c>
      <c r="AZ482" s="5" t="str">
        <f>IF(OR($AB482="", $AC482=""), "", IF($H482=$M$3, "", IF(OR(AZ$7&lt;$AB482, $AC482&lt;AZ$6),"", MAX(AZ$10:AZ481)+1)))</f>
        <v/>
      </c>
      <c r="BA482" s="5" t="str">
        <f>IF(OR($AB482="", $AC482=""), "", IF($H482=$M$3, "", IF(OR(BA$7&lt;$AB482, $AC482&lt;BA$6),"", MAX(BA$10:BA481)+1)))</f>
        <v/>
      </c>
      <c r="BB482" s="5" t="str">
        <f>IF(OR($AB482="", $AC482=""), "", IF($H482=$M$3, "", IF(OR(BB$7&lt;$AB482, $AC482&lt;BB$6),"", MAX(BB$10:BB481)+1)))</f>
        <v/>
      </c>
      <c r="BC482" s="5" t="str">
        <f>IF(OR($AB482="", $AC482=""), "", IF($H482=$M$3, "", IF(OR(BC$7&lt;$AB482, $AC482&lt;BC$6),"", MAX(BC$10:BC481)+1)))</f>
        <v/>
      </c>
      <c r="BD482" s="5" t="str">
        <f>IF(OR($AB482="", $AC482=""), "", IF($H482=$M$3, "", IF(OR(BD$7&lt;$AB482, $AC482&lt;BD$6),"", MAX(BD$10:BD481)+1)))</f>
        <v/>
      </c>
      <c r="BE482" s="5" t="str">
        <f>IF(OR($AB482="", $AC482=""), "", IF($H482=$M$3, "", IF(OR(BE$7&lt;$AB482, $AC482&lt;BE$6),"", MAX(BE$10:BE481)+1)))</f>
        <v/>
      </c>
      <c r="BF482" s="5" t="str">
        <f>IF(OR($AB482="", $AC482=""), "", IF($H482=$M$3, "", IF(OR(BF$7&lt;$AB482, $AC482&lt;BF$6),"", MAX(BF$10:BF481)+1)))</f>
        <v/>
      </c>
      <c r="BG482" s="5" t="str">
        <f>IF(OR($AB482="", $AC482=""), "", IF($H482=$M$3, "", IF(OR(BG$7&lt;$AB482, $AC482&lt;BG$6),"", MAX(BG$10:BG481)+1)))</f>
        <v/>
      </c>
      <c r="BH482" s="5" t="str">
        <f>IF(OR($AB482="", $AC482=""), "", IF($H482=$M$3, "", IF(OR(BH$7&lt;$AB482, $AC482&lt;BH$6),"", MAX(BH$10:BH481)+1)))</f>
        <v/>
      </c>
      <c r="BI482" s="5" t="str">
        <f>IF(OR($AB482="", $AC482=""), "", IF($H482=$M$3, "", IF(OR(BI$7&lt;$AB482, $AC482&lt;BI$6),"", MAX(BI$10:BI481)+1)))</f>
        <v/>
      </c>
      <c r="BK482" s="5" t="str" cm="1">
        <f t="array" aca="1" ref="BK482" ca="1">IFERROR(INDEX($AE482:$BI482, $BJ482, MATCH($BK$9, $AE$9:$BI$9, 0)), "")</f>
        <v/>
      </c>
    </row>
    <row r="483" spans="1:63" x14ac:dyDescent="0.25">
      <c r="A483" s="2"/>
      <c r="B483" s="254"/>
      <c r="C483" s="255"/>
      <c r="D483" s="256"/>
      <c r="E483" s="257"/>
      <c r="F483" s="257"/>
      <c r="G483" s="258"/>
      <c r="H483" s="259"/>
      <c r="I483" s="16"/>
      <c r="J483" s="5" t="str">
        <f t="shared" si="67"/>
        <v/>
      </c>
      <c r="K483" s="2"/>
      <c r="O483" s="5" t="str">
        <f t="shared" si="65"/>
        <v/>
      </c>
      <c r="Q483" s="5" t="str">
        <f t="shared" si="68"/>
        <v/>
      </c>
      <c r="S483" s="5" t="str">
        <f t="shared" si="66"/>
        <v/>
      </c>
      <c r="U483" s="64" t="str">
        <f>IF($D483="","", IF(COUNTIF('Intro &amp; Setup'!$AW$49:$AW$88, $D483)&gt;0, "BH", TEXT($D483, "ddd")))</f>
        <v/>
      </c>
      <c r="V483" s="65" t="str">
        <f>IF($G483="", "", IF(COUNTIF('Intro &amp; Setup'!$AW$49:$AW$88, $G483)&gt;0, "BH", TEXT($G483, "ddd")))</f>
        <v/>
      </c>
      <c r="W483" s="64" t="str">
        <f t="shared" si="69"/>
        <v/>
      </c>
      <c r="X483" s="65" t="str">
        <f t="shared" si="70"/>
        <v/>
      </c>
      <c r="Y483" s="64" t="str">
        <f>IF(F483="", "", IF(OR(F483&lt;'Intro &amp; Setup'!$Z$20, F483&gt;'Intro &amp; Setup'!$Z$22), "X", ""))</f>
        <v/>
      </c>
      <c r="Z483" s="65" t="str">
        <f>IF(G483="", "", IF(OR(G483&lt;'Intro &amp; Setup'!$Z$20, G483&gt;'Intro &amp; Setup'!$Z$22), "X", ""))</f>
        <v/>
      </c>
      <c r="AB483" s="58" t="str">
        <f t="shared" si="71"/>
        <v/>
      </c>
      <c r="AC483" s="59" t="str">
        <f t="shared" si="72"/>
        <v/>
      </c>
      <c r="AE483" s="5" t="str">
        <f>IF(OR($AB483="", $AC483=""), "", IF($H483=$M$3, "", IF(OR(AE$7&lt;$AB483, $AC483&lt;AE$6),"", MAX(AE$10:AE482)+1)))</f>
        <v/>
      </c>
      <c r="AF483" s="5" t="str">
        <f>IF(OR($AB483="", $AC483=""), "", IF($H483=$M$3, "", IF(OR(AF$7&lt;$AB483, $AC483&lt;AF$6),"", MAX(AF$10:AF482)+1)))</f>
        <v/>
      </c>
      <c r="AG483" s="5" t="str">
        <f>IF(OR($AB483="", $AC483=""), "", IF($H483=$M$3, "", IF(OR(AG$7&lt;$AB483, $AC483&lt;AG$6),"", MAX(AG$10:AG482)+1)))</f>
        <v/>
      </c>
      <c r="AH483" s="5" t="str">
        <f>IF(OR($AB483="", $AC483=""), "", IF($H483=$M$3, "", IF(OR(AH$7&lt;$AB483, $AC483&lt;AH$6),"", MAX(AH$10:AH482)+1)))</f>
        <v/>
      </c>
      <c r="AI483" s="5" t="str">
        <f>IF(OR($AB483="", $AC483=""), "", IF($H483=$M$3, "", IF(OR(AI$7&lt;$AB483, $AC483&lt;AI$6),"", MAX(AI$10:AI482)+1)))</f>
        <v/>
      </c>
      <c r="AJ483" s="5" t="str">
        <f>IF(OR($AB483="", $AC483=""), "", IF($H483=$M$3, "", IF(OR(AJ$7&lt;$AB483, $AC483&lt;AJ$6),"", MAX(AJ$10:AJ482)+1)))</f>
        <v/>
      </c>
      <c r="AK483" s="5" t="str">
        <f>IF(OR($AB483="", $AC483=""), "", IF($H483=$M$3, "", IF(OR(AK$7&lt;$AB483, $AC483&lt;AK$6),"", MAX(AK$10:AK482)+1)))</f>
        <v/>
      </c>
      <c r="AL483" s="5" t="str">
        <f>IF(OR($AB483="", $AC483=""), "", IF($H483=$M$3, "", IF(OR(AL$7&lt;$AB483, $AC483&lt;AL$6),"", MAX(AL$10:AL482)+1)))</f>
        <v/>
      </c>
      <c r="AM483" s="5" t="str">
        <f>IF(OR($AB483="", $AC483=""), "", IF($H483=$M$3, "", IF(OR(AM$7&lt;$AB483, $AC483&lt;AM$6),"", MAX(AM$10:AM482)+1)))</f>
        <v/>
      </c>
      <c r="AN483" s="5" t="str">
        <f>IF(OR($AB483="", $AC483=""), "", IF($H483=$M$3, "", IF(OR(AN$7&lt;$AB483, $AC483&lt;AN$6),"", MAX(AN$10:AN482)+1)))</f>
        <v/>
      </c>
      <c r="AO483" s="5" t="str">
        <f>IF(OR($AB483="", $AC483=""), "", IF($H483=$M$3, "", IF(OR(AO$7&lt;$AB483, $AC483&lt;AO$6),"", MAX(AO$10:AO482)+1)))</f>
        <v/>
      </c>
      <c r="AP483" s="5" t="str">
        <f>IF(OR($AB483="", $AC483=""), "", IF($H483=$M$3, "", IF(OR(AP$7&lt;$AB483, $AC483&lt;AP$6),"", MAX(AP$10:AP482)+1)))</f>
        <v/>
      </c>
      <c r="AQ483" s="5" t="str">
        <f>IF(OR($AB483="", $AC483=""), "", IF($H483=$M$3, "", IF(OR(AQ$7&lt;$AB483, $AC483&lt;AQ$6),"", MAX(AQ$10:AQ482)+1)))</f>
        <v/>
      </c>
      <c r="AR483" s="5" t="str">
        <f>IF(OR($AB483="", $AC483=""), "", IF($H483=$M$3, "", IF(OR(AR$7&lt;$AB483, $AC483&lt;AR$6),"", MAX(AR$10:AR482)+1)))</f>
        <v/>
      </c>
      <c r="AS483" s="5" t="str">
        <f>IF(OR($AB483="", $AC483=""), "", IF($H483=$M$3, "", IF(OR(AS$7&lt;$AB483, $AC483&lt;AS$6),"", MAX(AS$10:AS482)+1)))</f>
        <v/>
      </c>
      <c r="AT483" s="5" t="str">
        <f>IF(OR($AB483="", $AC483=""), "", IF($H483=$M$3, "", IF(OR(AT$7&lt;$AB483, $AC483&lt;AT$6),"", MAX(AT$10:AT482)+1)))</f>
        <v/>
      </c>
      <c r="AU483" s="5" t="str">
        <f>IF(OR($AB483="", $AC483=""), "", IF($H483=$M$3, "", IF(OR(AU$7&lt;$AB483, $AC483&lt;AU$6),"", MAX(AU$10:AU482)+1)))</f>
        <v/>
      </c>
      <c r="AV483" s="5" t="str">
        <f>IF(OR($AB483="", $AC483=""), "", IF($H483=$M$3, "", IF(OR(AV$7&lt;$AB483, $AC483&lt;AV$6),"", MAX(AV$10:AV482)+1)))</f>
        <v/>
      </c>
      <c r="AW483" s="5" t="str">
        <f>IF(OR($AB483="", $AC483=""), "", IF($H483=$M$3, "", IF(OR(AW$7&lt;$AB483, $AC483&lt;AW$6),"", MAX(AW$10:AW482)+1)))</f>
        <v/>
      </c>
      <c r="AX483" s="5" t="str">
        <f>IF(OR($AB483="", $AC483=""), "", IF($H483=$M$3, "", IF(OR(AX$7&lt;$AB483, $AC483&lt;AX$6),"", MAX(AX$10:AX482)+1)))</f>
        <v/>
      </c>
      <c r="AY483" s="5" t="str">
        <f>IF(OR($AB483="", $AC483=""), "", IF($H483=$M$3, "", IF(OR(AY$7&lt;$AB483, $AC483&lt;AY$6),"", MAX(AY$10:AY482)+1)))</f>
        <v/>
      </c>
      <c r="AZ483" s="5" t="str">
        <f>IF(OR($AB483="", $AC483=""), "", IF($H483=$M$3, "", IF(OR(AZ$7&lt;$AB483, $AC483&lt;AZ$6),"", MAX(AZ$10:AZ482)+1)))</f>
        <v/>
      </c>
      <c r="BA483" s="5" t="str">
        <f>IF(OR($AB483="", $AC483=""), "", IF($H483=$M$3, "", IF(OR(BA$7&lt;$AB483, $AC483&lt;BA$6),"", MAX(BA$10:BA482)+1)))</f>
        <v/>
      </c>
      <c r="BB483" s="5" t="str">
        <f>IF(OR($AB483="", $AC483=""), "", IF($H483=$M$3, "", IF(OR(BB$7&lt;$AB483, $AC483&lt;BB$6),"", MAX(BB$10:BB482)+1)))</f>
        <v/>
      </c>
      <c r="BC483" s="5" t="str">
        <f>IF(OR($AB483="", $AC483=""), "", IF($H483=$M$3, "", IF(OR(BC$7&lt;$AB483, $AC483&lt;BC$6),"", MAX(BC$10:BC482)+1)))</f>
        <v/>
      </c>
      <c r="BD483" s="5" t="str">
        <f>IF(OR($AB483="", $AC483=""), "", IF($H483=$M$3, "", IF(OR(BD$7&lt;$AB483, $AC483&lt;BD$6),"", MAX(BD$10:BD482)+1)))</f>
        <v/>
      </c>
      <c r="BE483" s="5" t="str">
        <f>IF(OR($AB483="", $AC483=""), "", IF($H483=$M$3, "", IF(OR(BE$7&lt;$AB483, $AC483&lt;BE$6),"", MAX(BE$10:BE482)+1)))</f>
        <v/>
      </c>
      <c r="BF483" s="5" t="str">
        <f>IF(OR($AB483="", $AC483=""), "", IF($H483=$M$3, "", IF(OR(BF$7&lt;$AB483, $AC483&lt;BF$6),"", MAX(BF$10:BF482)+1)))</f>
        <v/>
      </c>
      <c r="BG483" s="5" t="str">
        <f>IF(OR($AB483="", $AC483=""), "", IF($H483=$M$3, "", IF(OR(BG$7&lt;$AB483, $AC483&lt;BG$6),"", MAX(BG$10:BG482)+1)))</f>
        <v/>
      </c>
      <c r="BH483" s="5" t="str">
        <f>IF(OR($AB483="", $AC483=""), "", IF($H483=$M$3, "", IF(OR(BH$7&lt;$AB483, $AC483&lt;BH$6),"", MAX(BH$10:BH482)+1)))</f>
        <v/>
      </c>
      <c r="BI483" s="5" t="str">
        <f>IF(OR($AB483="", $AC483=""), "", IF($H483=$M$3, "", IF(OR(BI$7&lt;$AB483, $AC483&lt;BI$6),"", MAX(BI$10:BI482)+1)))</f>
        <v/>
      </c>
      <c r="BK483" s="5" t="str" cm="1">
        <f t="array" aca="1" ref="BK483" ca="1">IFERROR(INDEX($AE483:$BI483, $BJ483, MATCH($BK$9, $AE$9:$BI$9, 0)), "")</f>
        <v/>
      </c>
    </row>
    <row r="484" spans="1:63" x14ac:dyDescent="0.25">
      <c r="A484" s="2"/>
      <c r="B484" s="254"/>
      <c r="C484" s="255"/>
      <c r="D484" s="256"/>
      <c r="E484" s="257"/>
      <c r="F484" s="257"/>
      <c r="G484" s="258"/>
      <c r="H484" s="259"/>
      <c r="I484" s="16"/>
      <c r="J484" s="5" t="str">
        <f t="shared" si="67"/>
        <v/>
      </c>
      <c r="K484" s="2"/>
      <c r="O484" s="5" t="str">
        <f t="shared" si="65"/>
        <v/>
      </c>
      <c r="Q484" s="5" t="str">
        <f t="shared" si="68"/>
        <v/>
      </c>
      <c r="S484" s="5" t="str">
        <f t="shared" si="66"/>
        <v/>
      </c>
      <c r="U484" s="64" t="str">
        <f>IF($D484="","", IF(COUNTIF('Intro &amp; Setup'!$AW$49:$AW$88, $D484)&gt;0, "BH", TEXT($D484, "ddd")))</f>
        <v/>
      </c>
      <c r="V484" s="65" t="str">
        <f>IF($G484="", "", IF(COUNTIF('Intro &amp; Setup'!$AW$49:$AW$88, $G484)&gt;0, "BH", TEXT($G484, "ddd")))</f>
        <v/>
      </c>
      <c r="W484" s="64" t="str">
        <f t="shared" si="69"/>
        <v/>
      </c>
      <c r="X484" s="65" t="str">
        <f t="shared" si="70"/>
        <v/>
      </c>
      <c r="Y484" s="64" t="str">
        <f>IF(F484="", "", IF(OR(F484&lt;'Intro &amp; Setup'!$Z$20, F484&gt;'Intro &amp; Setup'!$Z$22), "X", ""))</f>
        <v/>
      </c>
      <c r="Z484" s="65" t="str">
        <f>IF(G484="", "", IF(OR(G484&lt;'Intro &amp; Setup'!$Z$20, G484&gt;'Intro &amp; Setup'!$Z$22), "X", ""))</f>
        <v/>
      </c>
      <c r="AB484" s="58" t="str">
        <f t="shared" si="71"/>
        <v/>
      </c>
      <c r="AC484" s="59" t="str">
        <f t="shared" si="72"/>
        <v/>
      </c>
      <c r="AE484" s="5" t="str">
        <f>IF(OR($AB484="", $AC484=""), "", IF($H484=$M$3, "", IF(OR(AE$7&lt;$AB484, $AC484&lt;AE$6),"", MAX(AE$10:AE483)+1)))</f>
        <v/>
      </c>
      <c r="AF484" s="5" t="str">
        <f>IF(OR($AB484="", $AC484=""), "", IF($H484=$M$3, "", IF(OR(AF$7&lt;$AB484, $AC484&lt;AF$6),"", MAX(AF$10:AF483)+1)))</f>
        <v/>
      </c>
      <c r="AG484" s="5" t="str">
        <f>IF(OR($AB484="", $AC484=""), "", IF($H484=$M$3, "", IF(OR(AG$7&lt;$AB484, $AC484&lt;AG$6),"", MAX(AG$10:AG483)+1)))</f>
        <v/>
      </c>
      <c r="AH484" s="5" t="str">
        <f>IF(OR($AB484="", $AC484=""), "", IF($H484=$M$3, "", IF(OR(AH$7&lt;$AB484, $AC484&lt;AH$6),"", MAX(AH$10:AH483)+1)))</f>
        <v/>
      </c>
      <c r="AI484" s="5" t="str">
        <f>IF(OR($AB484="", $AC484=""), "", IF($H484=$M$3, "", IF(OR(AI$7&lt;$AB484, $AC484&lt;AI$6),"", MAX(AI$10:AI483)+1)))</f>
        <v/>
      </c>
      <c r="AJ484" s="5" t="str">
        <f>IF(OR($AB484="", $AC484=""), "", IF($H484=$M$3, "", IF(OR(AJ$7&lt;$AB484, $AC484&lt;AJ$6),"", MAX(AJ$10:AJ483)+1)))</f>
        <v/>
      </c>
      <c r="AK484" s="5" t="str">
        <f>IF(OR($AB484="", $AC484=""), "", IF($H484=$M$3, "", IF(OR(AK$7&lt;$AB484, $AC484&lt;AK$6),"", MAX(AK$10:AK483)+1)))</f>
        <v/>
      </c>
      <c r="AL484" s="5" t="str">
        <f>IF(OR($AB484="", $AC484=""), "", IF($H484=$M$3, "", IF(OR(AL$7&lt;$AB484, $AC484&lt;AL$6),"", MAX(AL$10:AL483)+1)))</f>
        <v/>
      </c>
      <c r="AM484" s="5" t="str">
        <f>IF(OR($AB484="", $AC484=""), "", IF($H484=$M$3, "", IF(OR(AM$7&lt;$AB484, $AC484&lt;AM$6),"", MAX(AM$10:AM483)+1)))</f>
        <v/>
      </c>
      <c r="AN484" s="5" t="str">
        <f>IF(OR($AB484="", $AC484=""), "", IF($H484=$M$3, "", IF(OR(AN$7&lt;$AB484, $AC484&lt;AN$6),"", MAX(AN$10:AN483)+1)))</f>
        <v/>
      </c>
      <c r="AO484" s="5" t="str">
        <f>IF(OR($AB484="", $AC484=""), "", IF($H484=$M$3, "", IF(OR(AO$7&lt;$AB484, $AC484&lt;AO$6),"", MAX(AO$10:AO483)+1)))</f>
        <v/>
      </c>
      <c r="AP484" s="5" t="str">
        <f>IF(OR($AB484="", $AC484=""), "", IF($H484=$M$3, "", IF(OR(AP$7&lt;$AB484, $AC484&lt;AP$6),"", MAX(AP$10:AP483)+1)))</f>
        <v/>
      </c>
      <c r="AQ484" s="5" t="str">
        <f>IF(OR($AB484="", $AC484=""), "", IF($H484=$M$3, "", IF(OR(AQ$7&lt;$AB484, $AC484&lt;AQ$6),"", MAX(AQ$10:AQ483)+1)))</f>
        <v/>
      </c>
      <c r="AR484" s="5" t="str">
        <f>IF(OR($AB484="", $AC484=""), "", IF($H484=$M$3, "", IF(OR(AR$7&lt;$AB484, $AC484&lt;AR$6),"", MAX(AR$10:AR483)+1)))</f>
        <v/>
      </c>
      <c r="AS484" s="5" t="str">
        <f>IF(OR($AB484="", $AC484=""), "", IF($H484=$M$3, "", IF(OR(AS$7&lt;$AB484, $AC484&lt;AS$6),"", MAX(AS$10:AS483)+1)))</f>
        <v/>
      </c>
      <c r="AT484" s="5" t="str">
        <f>IF(OR($AB484="", $AC484=""), "", IF($H484=$M$3, "", IF(OR(AT$7&lt;$AB484, $AC484&lt;AT$6),"", MAX(AT$10:AT483)+1)))</f>
        <v/>
      </c>
      <c r="AU484" s="5" t="str">
        <f>IF(OR($AB484="", $AC484=""), "", IF($H484=$M$3, "", IF(OR(AU$7&lt;$AB484, $AC484&lt;AU$6),"", MAX(AU$10:AU483)+1)))</f>
        <v/>
      </c>
      <c r="AV484" s="5" t="str">
        <f>IF(OR($AB484="", $AC484=""), "", IF($H484=$M$3, "", IF(OR(AV$7&lt;$AB484, $AC484&lt;AV$6),"", MAX(AV$10:AV483)+1)))</f>
        <v/>
      </c>
      <c r="AW484" s="5" t="str">
        <f>IF(OR($AB484="", $AC484=""), "", IF($H484=$M$3, "", IF(OR(AW$7&lt;$AB484, $AC484&lt;AW$6),"", MAX(AW$10:AW483)+1)))</f>
        <v/>
      </c>
      <c r="AX484" s="5" t="str">
        <f>IF(OR($AB484="", $AC484=""), "", IF($H484=$M$3, "", IF(OR(AX$7&lt;$AB484, $AC484&lt;AX$6),"", MAX(AX$10:AX483)+1)))</f>
        <v/>
      </c>
      <c r="AY484" s="5" t="str">
        <f>IF(OR($AB484="", $AC484=""), "", IF($H484=$M$3, "", IF(OR(AY$7&lt;$AB484, $AC484&lt;AY$6),"", MAX(AY$10:AY483)+1)))</f>
        <v/>
      </c>
      <c r="AZ484" s="5" t="str">
        <f>IF(OR($AB484="", $AC484=""), "", IF($H484=$M$3, "", IF(OR(AZ$7&lt;$AB484, $AC484&lt;AZ$6),"", MAX(AZ$10:AZ483)+1)))</f>
        <v/>
      </c>
      <c r="BA484" s="5" t="str">
        <f>IF(OR($AB484="", $AC484=""), "", IF($H484=$M$3, "", IF(OR(BA$7&lt;$AB484, $AC484&lt;BA$6),"", MAX(BA$10:BA483)+1)))</f>
        <v/>
      </c>
      <c r="BB484" s="5" t="str">
        <f>IF(OR($AB484="", $AC484=""), "", IF($H484=$M$3, "", IF(OR(BB$7&lt;$AB484, $AC484&lt;BB$6),"", MAX(BB$10:BB483)+1)))</f>
        <v/>
      </c>
      <c r="BC484" s="5" t="str">
        <f>IF(OR($AB484="", $AC484=""), "", IF($H484=$M$3, "", IF(OR(BC$7&lt;$AB484, $AC484&lt;BC$6),"", MAX(BC$10:BC483)+1)))</f>
        <v/>
      </c>
      <c r="BD484" s="5" t="str">
        <f>IF(OR($AB484="", $AC484=""), "", IF($H484=$M$3, "", IF(OR(BD$7&lt;$AB484, $AC484&lt;BD$6),"", MAX(BD$10:BD483)+1)))</f>
        <v/>
      </c>
      <c r="BE484" s="5" t="str">
        <f>IF(OR($AB484="", $AC484=""), "", IF($H484=$M$3, "", IF(OR(BE$7&lt;$AB484, $AC484&lt;BE$6),"", MAX(BE$10:BE483)+1)))</f>
        <v/>
      </c>
      <c r="BF484" s="5" t="str">
        <f>IF(OR($AB484="", $AC484=""), "", IF($H484=$M$3, "", IF(OR(BF$7&lt;$AB484, $AC484&lt;BF$6),"", MAX(BF$10:BF483)+1)))</f>
        <v/>
      </c>
      <c r="BG484" s="5" t="str">
        <f>IF(OR($AB484="", $AC484=""), "", IF($H484=$M$3, "", IF(OR(BG$7&lt;$AB484, $AC484&lt;BG$6),"", MAX(BG$10:BG483)+1)))</f>
        <v/>
      </c>
      <c r="BH484" s="5" t="str">
        <f>IF(OR($AB484="", $AC484=""), "", IF($H484=$M$3, "", IF(OR(BH$7&lt;$AB484, $AC484&lt;BH$6),"", MAX(BH$10:BH483)+1)))</f>
        <v/>
      </c>
      <c r="BI484" s="5" t="str">
        <f>IF(OR($AB484="", $AC484=""), "", IF($H484=$M$3, "", IF(OR(BI$7&lt;$AB484, $AC484&lt;BI$6),"", MAX(BI$10:BI483)+1)))</f>
        <v/>
      </c>
      <c r="BK484" s="5" t="str" cm="1">
        <f t="array" aca="1" ref="BK484" ca="1">IFERROR(INDEX($AE484:$BI484, $BJ484, MATCH($BK$9, $AE$9:$BI$9, 0)), "")</f>
        <v/>
      </c>
    </row>
    <row r="485" spans="1:63" x14ac:dyDescent="0.25">
      <c r="A485" s="2"/>
      <c r="B485" s="254"/>
      <c r="C485" s="255"/>
      <c r="D485" s="256"/>
      <c r="E485" s="257"/>
      <c r="F485" s="257"/>
      <c r="G485" s="258"/>
      <c r="H485" s="259"/>
      <c r="I485" s="16"/>
      <c r="J485" s="5" t="str">
        <f t="shared" si="67"/>
        <v/>
      </c>
      <c r="K485" s="2"/>
      <c r="O485" s="5" t="str">
        <f t="shared" si="65"/>
        <v/>
      </c>
      <c r="Q485" s="5" t="str">
        <f t="shared" si="68"/>
        <v/>
      </c>
      <c r="S485" s="5" t="str">
        <f t="shared" si="66"/>
        <v/>
      </c>
      <c r="U485" s="64" t="str">
        <f>IF($D485="","", IF(COUNTIF('Intro &amp; Setup'!$AW$49:$AW$88, $D485)&gt;0, "BH", TEXT($D485, "ddd")))</f>
        <v/>
      </c>
      <c r="V485" s="65" t="str">
        <f>IF($G485="", "", IF(COUNTIF('Intro &amp; Setup'!$AW$49:$AW$88, $G485)&gt;0, "BH", TEXT($G485, "ddd")))</f>
        <v/>
      </c>
      <c r="W485" s="64" t="str">
        <f t="shared" si="69"/>
        <v/>
      </c>
      <c r="X485" s="65" t="str">
        <f t="shared" si="70"/>
        <v/>
      </c>
      <c r="Y485" s="64" t="str">
        <f>IF(F485="", "", IF(OR(F485&lt;'Intro &amp; Setup'!$Z$20, F485&gt;'Intro &amp; Setup'!$Z$22), "X", ""))</f>
        <v/>
      </c>
      <c r="Z485" s="65" t="str">
        <f>IF(G485="", "", IF(OR(G485&lt;'Intro &amp; Setup'!$Z$20, G485&gt;'Intro &amp; Setup'!$Z$22), "X", ""))</f>
        <v/>
      </c>
      <c r="AB485" s="58" t="str">
        <f t="shared" si="71"/>
        <v/>
      </c>
      <c r="AC485" s="59" t="str">
        <f t="shared" si="72"/>
        <v/>
      </c>
      <c r="AE485" s="5" t="str">
        <f>IF(OR($AB485="", $AC485=""), "", IF($H485=$M$3, "", IF(OR(AE$7&lt;$AB485, $AC485&lt;AE$6),"", MAX(AE$10:AE484)+1)))</f>
        <v/>
      </c>
      <c r="AF485" s="5" t="str">
        <f>IF(OR($AB485="", $AC485=""), "", IF($H485=$M$3, "", IF(OR(AF$7&lt;$AB485, $AC485&lt;AF$6),"", MAX(AF$10:AF484)+1)))</f>
        <v/>
      </c>
      <c r="AG485" s="5" t="str">
        <f>IF(OR($AB485="", $AC485=""), "", IF($H485=$M$3, "", IF(OR(AG$7&lt;$AB485, $AC485&lt;AG$6),"", MAX(AG$10:AG484)+1)))</f>
        <v/>
      </c>
      <c r="AH485" s="5" t="str">
        <f>IF(OR($AB485="", $AC485=""), "", IF($H485=$M$3, "", IF(OR(AH$7&lt;$AB485, $AC485&lt;AH$6),"", MAX(AH$10:AH484)+1)))</f>
        <v/>
      </c>
      <c r="AI485" s="5" t="str">
        <f>IF(OR($AB485="", $AC485=""), "", IF($H485=$M$3, "", IF(OR(AI$7&lt;$AB485, $AC485&lt;AI$6),"", MAX(AI$10:AI484)+1)))</f>
        <v/>
      </c>
      <c r="AJ485" s="5" t="str">
        <f>IF(OR($AB485="", $AC485=""), "", IF($H485=$M$3, "", IF(OR(AJ$7&lt;$AB485, $AC485&lt;AJ$6),"", MAX(AJ$10:AJ484)+1)))</f>
        <v/>
      </c>
      <c r="AK485" s="5" t="str">
        <f>IF(OR($AB485="", $AC485=""), "", IF($H485=$M$3, "", IF(OR(AK$7&lt;$AB485, $AC485&lt;AK$6),"", MAX(AK$10:AK484)+1)))</f>
        <v/>
      </c>
      <c r="AL485" s="5" t="str">
        <f>IF(OR($AB485="", $AC485=""), "", IF($H485=$M$3, "", IF(OR(AL$7&lt;$AB485, $AC485&lt;AL$6),"", MAX(AL$10:AL484)+1)))</f>
        <v/>
      </c>
      <c r="AM485" s="5" t="str">
        <f>IF(OR($AB485="", $AC485=""), "", IF($H485=$M$3, "", IF(OR(AM$7&lt;$AB485, $AC485&lt;AM$6),"", MAX(AM$10:AM484)+1)))</f>
        <v/>
      </c>
      <c r="AN485" s="5" t="str">
        <f>IF(OR($AB485="", $AC485=""), "", IF($H485=$M$3, "", IF(OR(AN$7&lt;$AB485, $AC485&lt;AN$6),"", MAX(AN$10:AN484)+1)))</f>
        <v/>
      </c>
      <c r="AO485" s="5" t="str">
        <f>IF(OR($AB485="", $AC485=""), "", IF($H485=$M$3, "", IF(OR(AO$7&lt;$AB485, $AC485&lt;AO$6),"", MAX(AO$10:AO484)+1)))</f>
        <v/>
      </c>
      <c r="AP485" s="5" t="str">
        <f>IF(OR($AB485="", $AC485=""), "", IF($H485=$M$3, "", IF(OR(AP$7&lt;$AB485, $AC485&lt;AP$6),"", MAX(AP$10:AP484)+1)))</f>
        <v/>
      </c>
      <c r="AQ485" s="5" t="str">
        <f>IF(OR($AB485="", $AC485=""), "", IF($H485=$M$3, "", IF(OR(AQ$7&lt;$AB485, $AC485&lt;AQ$6),"", MAX(AQ$10:AQ484)+1)))</f>
        <v/>
      </c>
      <c r="AR485" s="5" t="str">
        <f>IF(OR($AB485="", $AC485=""), "", IF($H485=$M$3, "", IF(OR(AR$7&lt;$AB485, $AC485&lt;AR$6),"", MAX(AR$10:AR484)+1)))</f>
        <v/>
      </c>
      <c r="AS485" s="5" t="str">
        <f>IF(OR($AB485="", $AC485=""), "", IF($H485=$M$3, "", IF(OR(AS$7&lt;$AB485, $AC485&lt;AS$6),"", MAX(AS$10:AS484)+1)))</f>
        <v/>
      </c>
      <c r="AT485" s="5" t="str">
        <f>IF(OR($AB485="", $AC485=""), "", IF($H485=$M$3, "", IF(OR(AT$7&lt;$AB485, $AC485&lt;AT$6),"", MAX(AT$10:AT484)+1)))</f>
        <v/>
      </c>
      <c r="AU485" s="5" t="str">
        <f>IF(OR($AB485="", $AC485=""), "", IF($H485=$M$3, "", IF(OR(AU$7&lt;$AB485, $AC485&lt;AU$6),"", MAX(AU$10:AU484)+1)))</f>
        <v/>
      </c>
      <c r="AV485" s="5" t="str">
        <f>IF(OR($AB485="", $AC485=""), "", IF($H485=$M$3, "", IF(OR(AV$7&lt;$AB485, $AC485&lt;AV$6),"", MAX(AV$10:AV484)+1)))</f>
        <v/>
      </c>
      <c r="AW485" s="5" t="str">
        <f>IF(OR($AB485="", $AC485=""), "", IF($H485=$M$3, "", IF(OR(AW$7&lt;$AB485, $AC485&lt;AW$6),"", MAX(AW$10:AW484)+1)))</f>
        <v/>
      </c>
      <c r="AX485" s="5" t="str">
        <f>IF(OR($AB485="", $AC485=""), "", IF($H485=$M$3, "", IF(OR(AX$7&lt;$AB485, $AC485&lt;AX$6),"", MAX(AX$10:AX484)+1)))</f>
        <v/>
      </c>
      <c r="AY485" s="5" t="str">
        <f>IF(OR($AB485="", $AC485=""), "", IF($H485=$M$3, "", IF(OR(AY$7&lt;$AB485, $AC485&lt;AY$6),"", MAX(AY$10:AY484)+1)))</f>
        <v/>
      </c>
      <c r="AZ485" s="5" t="str">
        <f>IF(OR($AB485="", $AC485=""), "", IF($H485=$M$3, "", IF(OR(AZ$7&lt;$AB485, $AC485&lt;AZ$6),"", MAX(AZ$10:AZ484)+1)))</f>
        <v/>
      </c>
      <c r="BA485" s="5" t="str">
        <f>IF(OR($AB485="", $AC485=""), "", IF($H485=$M$3, "", IF(OR(BA$7&lt;$AB485, $AC485&lt;BA$6),"", MAX(BA$10:BA484)+1)))</f>
        <v/>
      </c>
      <c r="BB485" s="5" t="str">
        <f>IF(OR($AB485="", $AC485=""), "", IF($H485=$M$3, "", IF(OR(BB$7&lt;$AB485, $AC485&lt;BB$6),"", MAX(BB$10:BB484)+1)))</f>
        <v/>
      </c>
      <c r="BC485" s="5" t="str">
        <f>IF(OR($AB485="", $AC485=""), "", IF($H485=$M$3, "", IF(OR(BC$7&lt;$AB485, $AC485&lt;BC$6),"", MAX(BC$10:BC484)+1)))</f>
        <v/>
      </c>
      <c r="BD485" s="5" t="str">
        <f>IF(OR($AB485="", $AC485=""), "", IF($H485=$M$3, "", IF(OR(BD$7&lt;$AB485, $AC485&lt;BD$6),"", MAX(BD$10:BD484)+1)))</f>
        <v/>
      </c>
      <c r="BE485" s="5" t="str">
        <f>IF(OR($AB485="", $AC485=""), "", IF($H485=$M$3, "", IF(OR(BE$7&lt;$AB485, $AC485&lt;BE$6),"", MAX(BE$10:BE484)+1)))</f>
        <v/>
      </c>
      <c r="BF485" s="5" t="str">
        <f>IF(OR($AB485="", $AC485=""), "", IF($H485=$M$3, "", IF(OR(BF$7&lt;$AB485, $AC485&lt;BF$6),"", MAX(BF$10:BF484)+1)))</f>
        <v/>
      </c>
      <c r="BG485" s="5" t="str">
        <f>IF(OR($AB485="", $AC485=""), "", IF($H485=$M$3, "", IF(OR(BG$7&lt;$AB485, $AC485&lt;BG$6),"", MAX(BG$10:BG484)+1)))</f>
        <v/>
      </c>
      <c r="BH485" s="5" t="str">
        <f>IF(OR($AB485="", $AC485=""), "", IF($H485=$M$3, "", IF(OR(BH$7&lt;$AB485, $AC485&lt;BH$6),"", MAX(BH$10:BH484)+1)))</f>
        <v/>
      </c>
      <c r="BI485" s="5" t="str">
        <f>IF(OR($AB485="", $AC485=""), "", IF($H485=$M$3, "", IF(OR(BI$7&lt;$AB485, $AC485&lt;BI$6),"", MAX(BI$10:BI484)+1)))</f>
        <v/>
      </c>
      <c r="BK485" s="5" t="str" cm="1">
        <f t="array" aca="1" ref="BK485" ca="1">IFERROR(INDEX($AE485:$BI485, $BJ485, MATCH($BK$9, $AE$9:$BI$9, 0)), "")</f>
        <v/>
      </c>
    </row>
    <row r="486" spans="1:63" x14ac:dyDescent="0.25">
      <c r="A486" s="2"/>
      <c r="B486" s="254"/>
      <c r="C486" s="255"/>
      <c r="D486" s="256"/>
      <c r="E486" s="257"/>
      <c r="F486" s="257"/>
      <c r="G486" s="258"/>
      <c r="H486" s="259"/>
      <c r="I486" s="16"/>
      <c r="J486" s="5" t="str">
        <f t="shared" si="67"/>
        <v/>
      </c>
      <c r="K486" s="2"/>
      <c r="O486" s="5" t="str">
        <f t="shared" si="65"/>
        <v/>
      </c>
      <c r="Q486" s="5" t="str">
        <f t="shared" si="68"/>
        <v/>
      </c>
      <c r="S486" s="5" t="str">
        <f t="shared" si="66"/>
        <v/>
      </c>
      <c r="U486" s="64" t="str">
        <f>IF($D486="","", IF(COUNTIF('Intro &amp; Setup'!$AW$49:$AW$88, $D486)&gt;0, "BH", TEXT($D486, "ddd")))</f>
        <v/>
      </c>
      <c r="V486" s="65" t="str">
        <f>IF($G486="", "", IF(COUNTIF('Intro &amp; Setup'!$AW$49:$AW$88, $G486)&gt;0, "BH", TEXT($G486, "ddd")))</f>
        <v/>
      </c>
      <c r="W486" s="64" t="str">
        <f t="shared" si="69"/>
        <v/>
      </c>
      <c r="X486" s="65" t="str">
        <f t="shared" si="70"/>
        <v/>
      </c>
      <c r="Y486" s="64" t="str">
        <f>IF(F486="", "", IF(OR(F486&lt;'Intro &amp; Setup'!$Z$20, F486&gt;'Intro &amp; Setup'!$Z$22), "X", ""))</f>
        <v/>
      </c>
      <c r="Z486" s="65" t="str">
        <f>IF(G486="", "", IF(OR(G486&lt;'Intro &amp; Setup'!$Z$20, G486&gt;'Intro &amp; Setup'!$Z$22), "X", ""))</f>
        <v/>
      </c>
      <c r="AB486" s="58" t="str">
        <f t="shared" si="71"/>
        <v/>
      </c>
      <c r="AC486" s="59" t="str">
        <f t="shared" si="72"/>
        <v/>
      </c>
      <c r="AE486" s="5" t="str">
        <f>IF(OR($AB486="", $AC486=""), "", IF($H486=$M$3, "", IF(OR(AE$7&lt;$AB486, $AC486&lt;AE$6),"", MAX(AE$10:AE485)+1)))</f>
        <v/>
      </c>
      <c r="AF486" s="5" t="str">
        <f>IF(OR($AB486="", $AC486=""), "", IF($H486=$M$3, "", IF(OR(AF$7&lt;$AB486, $AC486&lt;AF$6),"", MAX(AF$10:AF485)+1)))</f>
        <v/>
      </c>
      <c r="AG486" s="5" t="str">
        <f>IF(OR($AB486="", $AC486=""), "", IF($H486=$M$3, "", IF(OR(AG$7&lt;$AB486, $AC486&lt;AG$6),"", MAX(AG$10:AG485)+1)))</f>
        <v/>
      </c>
      <c r="AH486" s="5" t="str">
        <f>IF(OR($AB486="", $AC486=""), "", IF($H486=$M$3, "", IF(OR(AH$7&lt;$AB486, $AC486&lt;AH$6),"", MAX(AH$10:AH485)+1)))</f>
        <v/>
      </c>
      <c r="AI486" s="5" t="str">
        <f>IF(OR($AB486="", $AC486=""), "", IF($H486=$M$3, "", IF(OR(AI$7&lt;$AB486, $AC486&lt;AI$6),"", MAX(AI$10:AI485)+1)))</f>
        <v/>
      </c>
      <c r="AJ486" s="5" t="str">
        <f>IF(OR($AB486="", $AC486=""), "", IF($H486=$M$3, "", IF(OR(AJ$7&lt;$AB486, $AC486&lt;AJ$6),"", MAX(AJ$10:AJ485)+1)))</f>
        <v/>
      </c>
      <c r="AK486" s="5" t="str">
        <f>IF(OR($AB486="", $AC486=""), "", IF($H486=$M$3, "", IF(OR(AK$7&lt;$AB486, $AC486&lt;AK$6),"", MAX(AK$10:AK485)+1)))</f>
        <v/>
      </c>
      <c r="AL486" s="5" t="str">
        <f>IF(OR($AB486="", $AC486=""), "", IF($H486=$M$3, "", IF(OR(AL$7&lt;$AB486, $AC486&lt;AL$6),"", MAX(AL$10:AL485)+1)))</f>
        <v/>
      </c>
      <c r="AM486" s="5" t="str">
        <f>IF(OR($AB486="", $AC486=""), "", IF($H486=$M$3, "", IF(OR(AM$7&lt;$AB486, $AC486&lt;AM$6),"", MAX(AM$10:AM485)+1)))</f>
        <v/>
      </c>
      <c r="AN486" s="5" t="str">
        <f>IF(OR($AB486="", $AC486=""), "", IF($H486=$M$3, "", IF(OR(AN$7&lt;$AB486, $AC486&lt;AN$6),"", MAX(AN$10:AN485)+1)))</f>
        <v/>
      </c>
      <c r="AO486" s="5" t="str">
        <f>IF(OR($AB486="", $AC486=""), "", IF($H486=$M$3, "", IF(OR(AO$7&lt;$AB486, $AC486&lt;AO$6),"", MAX(AO$10:AO485)+1)))</f>
        <v/>
      </c>
      <c r="AP486" s="5" t="str">
        <f>IF(OR($AB486="", $AC486=""), "", IF($H486=$M$3, "", IF(OR(AP$7&lt;$AB486, $AC486&lt;AP$6),"", MAX(AP$10:AP485)+1)))</f>
        <v/>
      </c>
      <c r="AQ486" s="5" t="str">
        <f>IF(OR($AB486="", $AC486=""), "", IF($H486=$M$3, "", IF(OR(AQ$7&lt;$AB486, $AC486&lt;AQ$6),"", MAX(AQ$10:AQ485)+1)))</f>
        <v/>
      </c>
      <c r="AR486" s="5" t="str">
        <f>IF(OR($AB486="", $AC486=""), "", IF($H486=$M$3, "", IF(OR(AR$7&lt;$AB486, $AC486&lt;AR$6),"", MAX(AR$10:AR485)+1)))</f>
        <v/>
      </c>
      <c r="AS486" s="5" t="str">
        <f>IF(OR($AB486="", $AC486=""), "", IF($H486=$M$3, "", IF(OR(AS$7&lt;$AB486, $AC486&lt;AS$6),"", MAX(AS$10:AS485)+1)))</f>
        <v/>
      </c>
      <c r="AT486" s="5" t="str">
        <f>IF(OR($AB486="", $AC486=""), "", IF($H486=$M$3, "", IF(OR(AT$7&lt;$AB486, $AC486&lt;AT$6),"", MAX(AT$10:AT485)+1)))</f>
        <v/>
      </c>
      <c r="AU486" s="5" t="str">
        <f>IF(OR($AB486="", $AC486=""), "", IF($H486=$M$3, "", IF(OR(AU$7&lt;$AB486, $AC486&lt;AU$6),"", MAX(AU$10:AU485)+1)))</f>
        <v/>
      </c>
      <c r="AV486" s="5" t="str">
        <f>IF(OR($AB486="", $AC486=""), "", IF($H486=$M$3, "", IF(OR(AV$7&lt;$AB486, $AC486&lt;AV$6),"", MAX(AV$10:AV485)+1)))</f>
        <v/>
      </c>
      <c r="AW486" s="5" t="str">
        <f>IF(OR($AB486="", $AC486=""), "", IF($H486=$M$3, "", IF(OR(AW$7&lt;$AB486, $AC486&lt;AW$6),"", MAX(AW$10:AW485)+1)))</f>
        <v/>
      </c>
      <c r="AX486" s="5" t="str">
        <f>IF(OR($AB486="", $AC486=""), "", IF($H486=$M$3, "", IF(OR(AX$7&lt;$AB486, $AC486&lt;AX$6),"", MAX(AX$10:AX485)+1)))</f>
        <v/>
      </c>
      <c r="AY486" s="5" t="str">
        <f>IF(OR($AB486="", $AC486=""), "", IF($H486=$M$3, "", IF(OR(AY$7&lt;$AB486, $AC486&lt;AY$6),"", MAX(AY$10:AY485)+1)))</f>
        <v/>
      </c>
      <c r="AZ486" s="5" t="str">
        <f>IF(OR($AB486="", $AC486=""), "", IF($H486=$M$3, "", IF(OR(AZ$7&lt;$AB486, $AC486&lt;AZ$6),"", MAX(AZ$10:AZ485)+1)))</f>
        <v/>
      </c>
      <c r="BA486" s="5" t="str">
        <f>IF(OR($AB486="", $AC486=""), "", IF($H486=$M$3, "", IF(OR(BA$7&lt;$AB486, $AC486&lt;BA$6),"", MAX(BA$10:BA485)+1)))</f>
        <v/>
      </c>
      <c r="BB486" s="5" t="str">
        <f>IF(OR($AB486="", $AC486=""), "", IF($H486=$M$3, "", IF(OR(BB$7&lt;$AB486, $AC486&lt;BB$6),"", MAX(BB$10:BB485)+1)))</f>
        <v/>
      </c>
      <c r="BC486" s="5" t="str">
        <f>IF(OR($AB486="", $AC486=""), "", IF($H486=$M$3, "", IF(OR(BC$7&lt;$AB486, $AC486&lt;BC$6),"", MAX(BC$10:BC485)+1)))</f>
        <v/>
      </c>
      <c r="BD486" s="5" t="str">
        <f>IF(OR($AB486="", $AC486=""), "", IF($H486=$M$3, "", IF(OR(BD$7&lt;$AB486, $AC486&lt;BD$6),"", MAX(BD$10:BD485)+1)))</f>
        <v/>
      </c>
      <c r="BE486" s="5" t="str">
        <f>IF(OR($AB486="", $AC486=""), "", IF($H486=$M$3, "", IF(OR(BE$7&lt;$AB486, $AC486&lt;BE$6),"", MAX(BE$10:BE485)+1)))</f>
        <v/>
      </c>
      <c r="BF486" s="5" t="str">
        <f>IF(OR($AB486="", $AC486=""), "", IF($H486=$M$3, "", IF(OR(BF$7&lt;$AB486, $AC486&lt;BF$6),"", MAX(BF$10:BF485)+1)))</f>
        <v/>
      </c>
      <c r="BG486" s="5" t="str">
        <f>IF(OR($AB486="", $AC486=""), "", IF($H486=$M$3, "", IF(OR(BG$7&lt;$AB486, $AC486&lt;BG$6),"", MAX(BG$10:BG485)+1)))</f>
        <v/>
      </c>
      <c r="BH486" s="5" t="str">
        <f>IF(OR($AB486="", $AC486=""), "", IF($H486=$M$3, "", IF(OR(BH$7&lt;$AB486, $AC486&lt;BH$6),"", MAX(BH$10:BH485)+1)))</f>
        <v/>
      </c>
      <c r="BI486" s="5" t="str">
        <f>IF(OR($AB486="", $AC486=""), "", IF($H486=$M$3, "", IF(OR(BI$7&lt;$AB486, $AC486&lt;BI$6),"", MAX(BI$10:BI485)+1)))</f>
        <v/>
      </c>
      <c r="BK486" s="5" t="str" cm="1">
        <f t="array" aca="1" ref="BK486" ca="1">IFERROR(INDEX($AE486:$BI486, $BJ486, MATCH($BK$9, $AE$9:$BI$9, 0)), "")</f>
        <v/>
      </c>
    </row>
    <row r="487" spans="1:63" x14ac:dyDescent="0.25">
      <c r="A487" s="2"/>
      <c r="B487" s="254"/>
      <c r="C487" s="255"/>
      <c r="D487" s="256"/>
      <c r="E487" s="257"/>
      <c r="F487" s="257"/>
      <c r="G487" s="258"/>
      <c r="H487" s="259"/>
      <c r="I487" s="16"/>
      <c r="J487" s="5" t="str">
        <f t="shared" si="67"/>
        <v/>
      </c>
      <c r="K487" s="2"/>
      <c r="O487" s="5" t="str">
        <f t="shared" si="65"/>
        <v/>
      </c>
      <c r="Q487" s="5" t="str">
        <f t="shared" si="68"/>
        <v/>
      </c>
      <c r="S487" s="5" t="str">
        <f t="shared" si="66"/>
        <v/>
      </c>
      <c r="U487" s="64" t="str">
        <f>IF($D487="","", IF(COUNTIF('Intro &amp; Setup'!$AW$49:$AW$88, $D487)&gt;0, "BH", TEXT($D487, "ddd")))</f>
        <v/>
      </c>
      <c r="V487" s="65" t="str">
        <f>IF($G487="", "", IF(COUNTIF('Intro &amp; Setup'!$AW$49:$AW$88, $G487)&gt;0, "BH", TEXT($G487, "ddd")))</f>
        <v/>
      </c>
      <c r="W487" s="64" t="str">
        <f t="shared" si="69"/>
        <v/>
      </c>
      <c r="X487" s="65" t="str">
        <f t="shared" si="70"/>
        <v/>
      </c>
      <c r="Y487" s="64" t="str">
        <f>IF(F487="", "", IF(OR(F487&lt;'Intro &amp; Setup'!$Z$20, F487&gt;'Intro &amp; Setup'!$Z$22), "X", ""))</f>
        <v/>
      </c>
      <c r="Z487" s="65" t="str">
        <f>IF(G487="", "", IF(OR(G487&lt;'Intro &amp; Setup'!$Z$20, G487&gt;'Intro &amp; Setup'!$Z$22), "X", ""))</f>
        <v/>
      </c>
      <c r="AB487" s="58" t="str">
        <f t="shared" si="71"/>
        <v/>
      </c>
      <c r="AC487" s="59" t="str">
        <f t="shared" si="72"/>
        <v/>
      </c>
      <c r="AE487" s="5" t="str">
        <f>IF(OR($AB487="", $AC487=""), "", IF($H487=$M$3, "", IF(OR(AE$7&lt;$AB487, $AC487&lt;AE$6),"", MAX(AE$10:AE486)+1)))</f>
        <v/>
      </c>
      <c r="AF487" s="5" t="str">
        <f>IF(OR($AB487="", $AC487=""), "", IF($H487=$M$3, "", IF(OR(AF$7&lt;$AB487, $AC487&lt;AF$6),"", MAX(AF$10:AF486)+1)))</f>
        <v/>
      </c>
      <c r="AG487" s="5" t="str">
        <f>IF(OR($AB487="", $AC487=""), "", IF($H487=$M$3, "", IF(OR(AG$7&lt;$AB487, $AC487&lt;AG$6),"", MAX(AG$10:AG486)+1)))</f>
        <v/>
      </c>
      <c r="AH487" s="5" t="str">
        <f>IF(OR($AB487="", $AC487=""), "", IF($H487=$M$3, "", IF(OR(AH$7&lt;$AB487, $AC487&lt;AH$6),"", MAX(AH$10:AH486)+1)))</f>
        <v/>
      </c>
      <c r="AI487" s="5" t="str">
        <f>IF(OR($AB487="", $AC487=""), "", IF($H487=$M$3, "", IF(OR(AI$7&lt;$AB487, $AC487&lt;AI$6),"", MAX(AI$10:AI486)+1)))</f>
        <v/>
      </c>
      <c r="AJ487" s="5" t="str">
        <f>IF(OR($AB487="", $AC487=""), "", IF($H487=$M$3, "", IF(OR(AJ$7&lt;$AB487, $AC487&lt;AJ$6),"", MAX(AJ$10:AJ486)+1)))</f>
        <v/>
      </c>
      <c r="AK487" s="5" t="str">
        <f>IF(OR($AB487="", $AC487=""), "", IF($H487=$M$3, "", IF(OR(AK$7&lt;$AB487, $AC487&lt;AK$6),"", MAX(AK$10:AK486)+1)))</f>
        <v/>
      </c>
      <c r="AL487" s="5" t="str">
        <f>IF(OR($AB487="", $AC487=""), "", IF($H487=$M$3, "", IF(OR(AL$7&lt;$AB487, $AC487&lt;AL$6),"", MAX(AL$10:AL486)+1)))</f>
        <v/>
      </c>
      <c r="AM487" s="5" t="str">
        <f>IF(OR($AB487="", $AC487=""), "", IF($H487=$M$3, "", IF(OR(AM$7&lt;$AB487, $AC487&lt;AM$6),"", MAX(AM$10:AM486)+1)))</f>
        <v/>
      </c>
      <c r="AN487" s="5" t="str">
        <f>IF(OR($AB487="", $AC487=""), "", IF($H487=$M$3, "", IF(OR(AN$7&lt;$AB487, $AC487&lt;AN$6),"", MAX(AN$10:AN486)+1)))</f>
        <v/>
      </c>
      <c r="AO487" s="5" t="str">
        <f>IF(OR($AB487="", $AC487=""), "", IF($H487=$M$3, "", IF(OR(AO$7&lt;$AB487, $AC487&lt;AO$6),"", MAX(AO$10:AO486)+1)))</f>
        <v/>
      </c>
      <c r="AP487" s="5" t="str">
        <f>IF(OR($AB487="", $AC487=""), "", IF($H487=$M$3, "", IF(OR(AP$7&lt;$AB487, $AC487&lt;AP$6),"", MAX(AP$10:AP486)+1)))</f>
        <v/>
      </c>
      <c r="AQ487" s="5" t="str">
        <f>IF(OR($AB487="", $AC487=""), "", IF($H487=$M$3, "", IF(OR(AQ$7&lt;$AB487, $AC487&lt;AQ$6),"", MAX(AQ$10:AQ486)+1)))</f>
        <v/>
      </c>
      <c r="AR487" s="5" t="str">
        <f>IF(OR($AB487="", $AC487=""), "", IF($H487=$M$3, "", IF(OR(AR$7&lt;$AB487, $AC487&lt;AR$6),"", MAX(AR$10:AR486)+1)))</f>
        <v/>
      </c>
      <c r="AS487" s="5" t="str">
        <f>IF(OR($AB487="", $AC487=""), "", IF($H487=$M$3, "", IF(OR(AS$7&lt;$AB487, $AC487&lt;AS$6),"", MAX(AS$10:AS486)+1)))</f>
        <v/>
      </c>
      <c r="AT487" s="5" t="str">
        <f>IF(OR($AB487="", $AC487=""), "", IF($H487=$M$3, "", IF(OR(AT$7&lt;$AB487, $AC487&lt;AT$6),"", MAX(AT$10:AT486)+1)))</f>
        <v/>
      </c>
      <c r="AU487" s="5" t="str">
        <f>IF(OR($AB487="", $AC487=""), "", IF($H487=$M$3, "", IF(OR(AU$7&lt;$AB487, $AC487&lt;AU$6),"", MAX(AU$10:AU486)+1)))</f>
        <v/>
      </c>
      <c r="AV487" s="5" t="str">
        <f>IF(OR($AB487="", $AC487=""), "", IF($H487=$M$3, "", IF(OR(AV$7&lt;$AB487, $AC487&lt;AV$6),"", MAX(AV$10:AV486)+1)))</f>
        <v/>
      </c>
      <c r="AW487" s="5" t="str">
        <f>IF(OR($AB487="", $AC487=""), "", IF($H487=$M$3, "", IF(OR(AW$7&lt;$AB487, $AC487&lt;AW$6),"", MAX(AW$10:AW486)+1)))</f>
        <v/>
      </c>
      <c r="AX487" s="5" t="str">
        <f>IF(OR($AB487="", $AC487=""), "", IF($H487=$M$3, "", IF(OR(AX$7&lt;$AB487, $AC487&lt;AX$6),"", MAX(AX$10:AX486)+1)))</f>
        <v/>
      </c>
      <c r="AY487" s="5" t="str">
        <f>IF(OR($AB487="", $AC487=""), "", IF($H487=$M$3, "", IF(OR(AY$7&lt;$AB487, $AC487&lt;AY$6),"", MAX(AY$10:AY486)+1)))</f>
        <v/>
      </c>
      <c r="AZ487" s="5" t="str">
        <f>IF(OR($AB487="", $AC487=""), "", IF($H487=$M$3, "", IF(OR(AZ$7&lt;$AB487, $AC487&lt;AZ$6),"", MAX(AZ$10:AZ486)+1)))</f>
        <v/>
      </c>
      <c r="BA487" s="5" t="str">
        <f>IF(OR($AB487="", $AC487=""), "", IF($H487=$M$3, "", IF(OR(BA$7&lt;$AB487, $AC487&lt;BA$6),"", MAX(BA$10:BA486)+1)))</f>
        <v/>
      </c>
      <c r="BB487" s="5" t="str">
        <f>IF(OR($AB487="", $AC487=""), "", IF($H487=$M$3, "", IF(OR(BB$7&lt;$AB487, $AC487&lt;BB$6),"", MAX(BB$10:BB486)+1)))</f>
        <v/>
      </c>
      <c r="BC487" s="5" t="str">
        <f>IF(OR($AB487="", $AC487=""), "", IF($H487=$M$3, "", IF(OR(BC$7&lt;$AB487, $AC487&lt;BC$6),"", MAX(BC$10:BC486)+1)))</f>
        <v/>
      </c>
      <c r="BD487" s="5" t="str">
        <f>IF(OR($AB487="", $AC487=""), "", IF($H487=$M$3, "", IF(OR(BD$7&lt;$AB487, $AC487&lt;BD$6),"", MAX(BD$10:BD486)+1)))</f>
        <v/>
      </c>
      <c r="BE487" s="5" t="str">
        <f>IF(OR($AB487="", $AC487=""), "", IF($H487=$M$3, "", IF(OR(BE$7&lt;$AB487, $AC487&lt;BE$6),"", MAX(BE$10:BE486)+1)))</f>
        <v/>
      </c>
      <c r="BF487" s="5" t="str">
        <f>IF(OR($AB487="", $AC487=""), "", IF($H487=$M$3, "", IF(OR(BF$7&lt;$AB487, $AC487&lt;BF$6),"", MAX(BF$10:BF486)+1)))</f>
        <v/>
      </c>
      <c r="BG487" s="5" t="str">
        <f>IF(OR($AB487="", $AC487=""), "", IF($H487=$M$3, "", IF(OR(BG$7&lt;$AB487, $AC487&lt;BG$6),"", MAX(BG$10:BG486)+1)))</f>
        <v/>
      </c>
      <c r="BH487" s="5" t="str">
        <f>IF(OR($AB487="", $AC487=""), "", IF($H487=$M$3, "", IF(OR(BH$7&lt;$AB487, $AC487&lt;BH$6),"", MAX(BH$10:BH486)+1)))</f>
        <v/>
      </c>
      <c r="BI487" s="5" t="str">
        <f>IF(OR($AB487="", $AC487=""), "", IF($H487=$M$3, "", IF(OR(BI$7&lt;$AB487, $AC487&lt;BI$6),"", MAX(BI$10:BI486)+1)))</f>
        <v/>
      </c>
      <c r="BK487" s="5" t="str" cm="1">
        <f t="array" aca="1" ref="BK487" ca="1">IFERROR(INDEX($AE487:$BI487, $BJ487, MATCH($BK$9, $AE$9:$BI$9, 0)), "")</f>
        <v/>
      </c>
    </row>
    <row r="488" spans="1:63" x14ac:dyDescent="0.25">
      <c r="A488" s="2"/>
      <c r="B488" s="254"/>
      <c r="C488" s="255"/>
      <c r="D488" s="256"/>
      <c r="E488" s="257"/>
      <c r="F488" s="257"/>
      <c r="G488" s="258"/>
      <c r="H488" s="259"/>
      <c r="I488" s="16"/>
      <c r="J488" s="5" t="str">
        <f t="shared" si="67"/>
        <v/>
      </c>
      <c r="K488" s="2"/>
      <c r="O488" s="5" t="str">
        <f t="shared" si="65"/>
        <v/>
      </c>
      <c r="Q488" s="5" t="str">
        <f t="shared" si="68"/>
        <v/>
      </c>
      <c r="S488" s="5" t="str">
        <f t="shared" si="66"/>
        <v/>
      </c>
      <c r="U488" s="64" t="str">
        <f>IF($D488="","", IF(COUNTIF('Intro &amp; Setup'!$AW$49:$AW$88, $D488)&gt;0, "BH", TEXT($D488, "ddd")))</f>
        <v/>
      </c>
      <c r="V488" s="65" t="str">
        <f>IF($G488="", "", IF(COUNTIF('Intro &amp; Setup'!$AW$49:$AW$88, $G488)&gt;0, "BH", TEXT($G488, "ddd")))</f>
        <v/>
      </c>
      <c r="W488" s="64" t="str">
        <f t="shared" si="69"/>
        <v/>
      </c>
      <c r="X488" s="65" t="str">
        <f t="shared" si="70"/>
        <v/>
      </c>
      <c r="Y488" s="64" t="str">
        <f>IF(F488="", "", IF(OR(F488&lt;'Intro &amp; Setup'!$Z$20, F488&gt;'Intro &amp; Setup'!$Z$22), "X", ""))</f>
        <v/>
      </c>
      <c r="Z488" s="65" t="str">
        <f>IF(G488="", "", IF(OR(G488&lt;'Intro &amp; Setup'!$Z$20, G488&gt;'Intro &amp; Setup'!$Z$22), "X", ""))</f>
        <v/>
      </c>
      <c r="AB488" s="58" t="str">
        <f t="shared" si="71"/>
        <v/>
      </c>
      <c r="AC488" s="59" t="str">
        <f t="shared" si="72"/>
        <v/>
      </c>
      <c r="AE488" s="5" t="str">
        <f>IF(OR($AB488="", $AC488=""), "", IF($H488=$M$3, "", IF(OR(AE$7&lt;$AB488, $AC488&lt;AE$6),"", MAX(AE$10:AE487)+1)))</f>
        <v/>
      </c>
      <c r="AF488" s="5" t="str">
        <f>IF(OR($AB488="", $AC488=""), "", IF($H488=$M$3, "", IF(OR(AF$7&lt;$AB488, $AC488&lt;AF$6),"", MAX(AF$10:AF487)+1)))</f>
        <v/>
      </c>
      <c r="AG488" s="5" t="str">
        <f>IF(OR($AB488="", $AC488=""), "", IF($H488=$M$3, "", IF(OR(AG$7&lt;$AB488, $AC488&lt;AG$6),"", MAX(AG$10:AG487)+1)))</f>
        <v/>
      </c>
      <c r="AH488" s="5" t="str">
        <f>IF(OR($AB488="", $AC488=""), "", IF($H488=$M$3, "", IF(OR(AH$7&lt;$AB488, $AC488&lt;AH$6),"", MAX(AH$10:AH487)+1)))</f>
        <v/>
      </c>
      <c r="AI488" s="5" t="str">
        <f>IF(OR($AB488="", $AC488=""), "", IF($H488=$M$3, "", IF(OR(AI$7&lt;$AB488, $AC488&lt;AI$6),"", MAX(AI$10:AI487)+1)))</f>
        <v/>
      </c>
      <c r="AJ488" s="5" t="str">
        <f>IF(OR($AB488="", $AC488=""), "", IF($H488=$M$3, "", IF(OR(AJ$7&lt;$AB488, $AC488&lt;AJ$6),"", MAX(AJ$10:AJ487)+1)))</f>
        <v/>
      </c>
      <c r="AK488" s="5" t="str">
        <f>IF(OR($AB488="", $AC488=""), "", IF($H488=$M$3, "", IF(OR(AK$7&lt;$AB488, $AC488&lt;AK$6),"", MAX(AK$10:AK487)+1)))</f>
        <v/>
      </c>
      <c r="AL488" s="5" t="str">
        <f>IF(OR($AB488="", $AC488=""), "", IF($H488=$M$3, "", IF(OR(AL$7&lt;$AB488, $AC488&lt;AL$6),"", MAX(AL$10:AL487)+1)))</f>
        <v/>
      </c>
      <c r="AM488" s="5" t="str">
        <f>IF(OR($AB488="", $AC488=""), "", IF($H488=$M$3, "", IF(OR(AM$7&lt;$AB488, $AC488&lt;AM$6),"", MAX(AM$10:AM487)+1)))</f>
        <v/>
      </c>
      <c r="AN488" s="5" t="str">
        <f>IF(OR($AB488="", $AC488=""), "", IF($H488=$M$3, "", IF(OR(AN$7&lt;$AB488, $AC488&lt;AN$6),"", MAX(AN$10:AN487)+1)))</f>
        <v/>
      </c>
      <c r="AO488" s="5" t="str">
        <f>IF(OR($AB488="", $AC488=""), "", IF($H488=$M$3, "", IF(OR(AO$7&lt;$AB488, $AC488&lt;AO$6),"", MAX(AO$10:AO487)+1)))</f>
        <v/>
      </c>
      <c r="AP488" s="5" t="str">
        <f>IF(OR($AB488="", $AC488=""), "", IF($H488=$M$3, "", IF(OR(AP$7&lt;$AB488, $AC488&lt;AP$6),"", MAX(AP$10:AP487)+1)))</f>
        <v/>
      </c>
      <c r="AQ488" s="5" t="str">
        <f>IF(OR($AB488="", $AC488=""), "", IF($H488=$M$3, "", IF(OR(AQ$7&lt;$AB488, $AC488&lt;AQ$6),"", MAX(AQ$10:AQ487)+1)))</f>
        <v/>
      </c>
      <c r="AR488" s="5" t="str">
        <f>IF(OR($AB488="", $AC488=""), "", IF($H488=$M$3, "", IF(OR(AR$7&lt;$AB488, $AC488&lt;AR$6),"", MAX(AR$10:AR487)+1)))</f>
        <v/>
      </c>
      <c r="AS488" s="5" t="str">
        <f>IF(OR($AB488="", $AC488=""), "", IF($H488=$M$3, "", IF(OR(AS$7&lt;$AB488, $AC488&lt;AS$6),"", MAX(AS$10:AS487)+1)))</f>
        <v/>
      </c>
      <c r="AT488" s="5" t="str">
        <f>IF(OR($AB488="", $AC488=""), "", IF($H488=$M$3, "", IF(OR(AT$7&lt;$AB488, $AC488&lt;AT$6),"", MAX(AT$10:AT487)+1)))</f>
        <v/>
      </c>
      <c r="AU488" s="5" t="str">
        <f>IF(OR($AB488="", $AC488=""), "", IF($H488=$M$3, "", IF(OR(AU$7&lt;$AB488, $AC488&lt;AU$6),"", MAX(AU$10:AU487)+1)))</f>
        <v/>
      </c>
      <c r="AV488" s="5" t="str">
        <f>IF(OR($AB488="", $AC488=""), "", IF($H488=$M$3, "", IF(OR(AV$7&lt;$AB488, $AC488&lt;AV$6),"", MAX(AV$10:AV487)+1)))</f>
        <v/>
      </c>
      <c r="AW488" s="5" t="str">
        <f>IF(OR($AB488="", $AC488=""), "", IF($H488=$M$3, "", IF(OR(AW$7&lt;$AB488, $AC488&lt;AW$6),"", MAX(AW$10:AW487)+1)))</f>
        <v/>
      </c>
      <c r="AX488" s="5" t="str">
        <f>IF(OR($AB488="", $AC488=""), "", IF($H488=$M$3, "", IF(OR(AX$7&lt;$AB488, $AC488&lt;AX$6),"", MAX(AX$10:AX487)+1)))</f>
        <v/>
      </c>
      <c r="AY488" s="5" t="str">
        <f>IF(OR($AB488="", $AC488=""), "", IF($H488=$M$3, "", IF(OR(AY$7&lt;$AB488, $AC488&lt;AY$6),"", MAX(AY$10:AY487)+1)))</f>
        <v/>
      </c>
      <c r="AZ488" s="5" t="str">
        <f>IF(OR($AB488="", $AC488=""), "", IF($H488=$M$3, "", IF(OR(AZ$7&lt;$AB488, $AC488&lt;AZ$6),"", MAX(AZ$10:AZ487)+1)))</f>
        <v/>
      </c>
      <c r="BA488" s="5" t="str">
        <f>IF(OR($AB488="", $AC488=""), "", IF($H488=$M$3, "", IF(OR(BA$7&lt;$AB488, $AC488&lt;BA$6),"", MAX(BA$10:BA487)+1)))</f>
        <v/>
      </c>
      <c r="BB488" s="5" t="str">
        <f>IF(OR($AB488="", $AC488=""), "", IF($H488=$M$3, "", IF(OR(BB$7&lt;$AB488, $AC488&lt;BB$6),"", MAX(BB$10:BB487)+1)))</f>
        <v/>
      </c>
      <c r="BC488" s="5" t="str">
        <f>IF(OR($AB488="", $AC488=""), "", IF($H488=$M$3, "", IF(OR(BC$7&lt;$AB488, $AC488&lt;BC$6),"", MAX(BC$10:BC487)+1)))</f>
        <v/>
      </c>
      <c r="BD488" s="5" t="str">
        <f>IF(OR($AB488="", $AC488=""), "", IF($H488=$M$3, "", IF(OR(BD$7&lt;$AB488, $AC488&lt;BD$6),"", MAX(BD$10:BD487)+1)))</f>
        <v/>
      </c>
      <c r="BE488" s="5" t="str">
        <f>IF(OR($AB488="", $AC488=""), "", IF($H488=$M$3, "", IF(OR(BE$7&lt;$AB488, $AC488&lt;BE$6),"", MAX(BE$10:BE487)+1)))</f>
        <v/>
      </c>
      <c r="BF488" s="5" t="str">
        <f>IF(OR($AB488="", $AC488=""), "", IF($H488=$M$3, "", IF(OR(BF$7&lt;$AB488, $AC488&lt;BF$6),"", MAX(BF$10:BF487)+1)))</f>
        <v/>
      </c>
      <c r="BG488" s="5" t="str">
        <f>IF(OR($AB488="", $AC488=""), "", IF($H488=$M$3, "", IF(OR(BG$7&lt;$AB488, $AC488&lt;BG$6),"", MAX(BG$10:BG487)+1)))</f>
        <v/>
      </c>
      <c r="BH488" s="5" t="str">
        <f>IF(OR($AB488="", $AC488=""), "", IF($H488=$M$3, "", IF(OR(BH$7&lt;$AB488, $AC488&lt;BH$6),"", MAX(BH$10:BH487)+1)))</f>
        <v/>
      </c>
      <c r="BI488" s="5" t="str">
        <f>IF(OR($AB488="", $AC488=""), "", IF($H488=$M$3, "", IF(OR(BI$7&lt;$AB488, $AC488&lt;BI$6),"", MAX(BI$10:BI487)+1)))</f>
        <v/>
      </c>
      <c r="BK488" s="5" t="str" cm="1">
        <f t="array" aca="1" ref="BK488" ca="1">IFERROR(INDEX($AE488:$BI488, $BJ488, MATCH($BK$9, $AE$9:$BI$9, 0)), "")</f>
        <v/>
      </c>
    </row>
    <row r="489" spans="1:63" x14ac:dyDescent="0.25">
      <c r="A489" s="2"/>
      <c r="B489" s="254"/>
      <c r="C489" s="255"/>
      <c r="D489" s="256"/>
      <c r="E489" s="257"/>
      <c r="F489" s="257"/>
      <c r="G489" s="258"/>
      <c r="H489" s="259"/>
      <c r="I489" s="16"/>
      <c r="J489" s="5" t="str">
        <f t="shared" si="67"/>
        <v/>
      </c>
      <c r="K489" s="2"/>
      <c r="O489" s="5" t="str">
        <f t="shared" si="65"/>
        <v/>
      </c>
      <c r="Q489" s="5" t="str">
        <f t="shared" si="68"/>
        <v/>
      </c>
      <c r="S489" s="5" t="str">
        <f t="shared" si="66"/>
        <v/>
      </c>
      <c r="U489" s="64" t="str">
        <f>IF($D489="","", IF(COUNTIF('Intro &amp; Setup'!$AW$49:$AW$88, $D489)&gt;0, "BH", TEXT($D489, "ddd")))</f>
        <v/>
      </c>
      <c r="V489" s="65" t="str">
        <f>IF($G489="", "", IF(COUNTIF('Intro &amp; Setup'!$AW$49:$AW$88, $G489)&gt;0, "BH", TEXT($G489, "ddd")))</f>
        <v/>
      </c>
      <c r="W489" s="64" t="str">
        <f t="shared" si="69"/>
        <v/>
      </c>
      <c r="X489" s="65" t="str">
        <f t="shared" si="70"/>
        <v/>
      </c>
      <c r="Y489" s="64" t="str">
        <f>IF(F489="", "", IF(OR(F489&lt;'Intro &amp; Setup'!$Z$20, F489&gt;'Intro &amp; Setup'!$Z$22), "X", ""))</f>
        <v/>
      </c>
      <c r="Z489" s="65" t="str">
        <f>IF(G489="", "", IF(OR(G489&lt;'Intro &amp; Setup'!$Z$20, G489&gt;'Intro &amp; Setup'!$Z$22), "X", ""))</f>
        <v/>
      </c>
      <c r="AB489" s="58" t="str">
        <f t="shared" si="71"/>
        <v/>
      </c>
      <c r="AC489" s="59" t="str">
        <f t="shared" si="72"/>
        <v/>
      </c>
      <c r="AE489" s="5" t="str">
        <f>IF(OR($AB489="", $AC489=""), "", IF($H489=$M$3, "", IF(OR(AE$7&lt;$AB489, $AC489&lt;AE$6),"", MAX(AE$10:AE488)+1)))</f>
        <v/>
      </c>
      <c r="AF489" s="5" t="str">
        <f>IF(OR($AB489="", $AC489=""), "", IF($H489=$M$3, "", IF(OR(AF$7&lt;$AB489, $AC489&lt;AF$6),"", MAX(AF$10:AF488)+1)))</f>
        <v/>
      </c>
      <c r="AG489" s="5" t="str">
        <f>IF(OR($AB489="", $AC489=""), "", IF($H489=$M$3, "", IF(OR(AG$7&lt;$AB489, $AC489&lt;AG$6),"", MAX(AG$10:AG488)+1)))</f>
        <v/>
      </c>
      <c r="AH489" s="5" t="str">
        <f>IF(OR($AB489="", $AC489=""), "", IF($H489=$M$3, "", IF(OR(AH$7&lt;$AB489, $AC489&lt;AH$6),"", MAX(AH$10:AH488)+1)))</f>
        <v/>
      </c>
      <c r="AI489" s="5" t="str">
        <f>IF(OR($AB489="", $AC489=""), "", IF($H489=$M$3, "", IF(OR(AI$7&lt;$AB489, $AC489&lt;AI$6),"", MAX(AI$10:AI488)+1)))</f>
        <v/>
      </c>
      <c r="AJ489" s="5" t="str">
        <f>IF(OR($AB489="", $AC489=""), "", IF($H489=$M$3, "", IF(OR(AJ$7&lt;$AB489, $AC489&lt;AJ$6),"", MAX(AJ$10:AJ488)+1)))</f>
        <v/>
      </c>
      <c r="AK489" s="5" t="str">
        <f>IF(OR($AB489="", $AC489=""), "", IF($H489=$M$3, "", IF(OR(AK$7&lt;$AB489, $AC489&lt;AK$6),"", MAX(AK$10:AK488)+1)))</f>
        <v/>
      </c>
      <c r="AL489" s="5" t="str">
        <f>IF(OR($AB489="", $AC489=""), "", IF($H489=$M$3, "", IF(OR(AL$7&lt;$AB489, $AC489&lt;AL$6),"", MAX(AL$10:AL488)+1)))</f>
        <v/>
      </c>
      <c r="AM489" s="5" t="str">
        <f>IF(OR($AB489="", $AC489=""), "", IF($H489=$M$3, "", IF(OR(AM$7&lt;$AB489, $AC489&lt;AM$6),"", MAX(AM$10:AM488)+1)))</f>
        <v/>
      </c>
      <c r="AN489" s="5" t="str">
        <f>IF(OR($AB489="", $AC489=""), "", IF($H489=$M$3, "", IF(OR(AN$7&lt;$AB489, $AC489&lt;AN$6),"", MAX(AN$10:AN488)+1)))</f>
        <v/>
      </c>
      <c r="AO489" s="5" t="str">
        <f>IF(OR($AB489="", $AC489=""), "", IF($H489=$M$3, "", IF(OR(AO$7&lt;$AB489, $AC489&lt;AO$6),"", MAX(AO$10:AO488)+1)))</f>
        <v/>
      </c>
      <c r="AP489" s="5" t="str">
        <f>IF(OR($AB489="", $AC489=""), "", IF($H489=$M$3, "", IF(OR(AP$7&lt;$AB489, $AC489&lt;AP$6),"", MAX(AP$10:AP488)+1)))</f>
        <v/>
      </c>
      <c r="AQ489" s="5" t="str">
        <f>IF(OR($AB489="", $AC489=""), "", IF($H489=$M$3, "", IF(OR(AQ$7&lt;$AB489, $AC489&lt;AQ$6),"", MAX(AQ$10:AQ488)+1)))</f>
        <v/>
      </c>
      <c r="AR489" s="5" t="str">
        <f>IF(OR($AB489="", $AC489=""), "", IF($H489=$M$3, "", IF(OR(AR$7&lt;$AB489, $AC489&lt;AR$6),"", MAX(AR$10:AR488)+1)))</f>
        <v/>
      </c>
      <c r="AS489" s="5" t="str">
        <f>IF(OR($AB489="", $AC489=""), "", IF($H489=$M$3, "", IF(OR(AS$7&lt;$AB489, $AC489&lt;AS$6),"", MAX(AS$10:AS488)+1)))</f>
        <v/>
      </c>
      <c r="AT489" s="5" t="str">
        <f>IF(OR($AB489="", $AC489=""), "", IF($H489=$M$3, "", IF(OR(AT$7&lt;$AB489, $AC489&lt;AT$6),"", MAX(AT$10:AT488)+1)))</f>
        <v/>
      </c>
      <c r="AU489" s="5" t="str">
        <f>IF(OR($AB489="", $AC489=""), "", IF($H489=$M$3, "", IF(OR(AU$7&lt;$AB489, $AC489&lt;AU$6),"", MAX(AU$10:AU488)+1)))</f>
        <v/>
      </c>
      <c r="AV489" s="5" t="str">
        <f>IF(OR($AB489="", $AC489=""), "", IF($H489=$M$3, "", IF(OR(AV$7&lt;$AB489, $AC489&lt;AV$6),"", MAX(AV$10:AV488)+1)))</f>
        <v/>
      </c>
      <c r="AW489" s="5" t="str">
        <f>IF(OR($AB489="", $AC489=""), "", IF($H489=$M$3, "", IF(OR(AW$7&lt;$AB489, $AC489&lt;AW$6),"", MAX(AW$10:AW488)+1)))</f>
        <v/>
      </c>
      <c r="AX489" s="5" t="str">
        <f>IF(OR($AB489="", $AC489=""), "", IF($H489=$M$3, "", IF(OR(AX$7&lt;$AB489, $AC489&lt;AX$6),"", MAX(AX$10:AX488)+1)))</f>
        <v/>
      </c>
      <c r="AY489" s="5" t="str">
        <f>IF(OR($AB489="", $AC489=""), "", IF($H489=$M$3, "", IF(OR(AY$7&lt;$AB489, $AC489&lt;AY$6),"", MAX(AY$10:AY488)+1)))</f>
        <v/>
      </c>
      <c r="AZ489" s="5" t="str">
        <f>IF(OR($AB489="", $AC489=""), "", IF($H489=$M$3, "", IF(OR(AZ$7&lt;$AB489, $AC489&lt;AZ$6),"", MAX(AZ$10:AZ488)+1)))</f>
        <v/>
      </c>
      <c r="BA489" s="5" t="str">
        <f>IF(OR($AB489="", $AC489=""), "", IF($H489=$M$3, "", IF(OR(BA$7&lt;$AB489, $AC489&lt;BA$6),"", MAX(BA$10:BA488)+1)))</f>
        <v/>
      </c>
      <c r="BB489" s="5" t="str">
        <f>IF(OR($AB489="", $AC489=""), "", IF($H489=$M$3, "", IF(OR(BB$7&lt;$AB489, $AC489&lt;BB$6),"", MAX(BB$10:BB488)+1)))</f>
        <v/>
      </c>
      <c r="BC489" s="5" t="str">
        <f>IF(OR($AB489="", $AC489=""), "", IF($H489=$M$3, "", IF(OR(BC$7&lt;$AB489, $AC489&lt;BC$6),"", MAX(BC$10:BC488)+1)))</f>
        <v/>
      </c>
      <c r="BD489" s="5" t="str">
        <f>IF(OR($AB489="", $AC489=""), "", IF($H489=$M$3, "", IF(OR(BD$7&lt;$AB489, $AC489&lt;BD$6),"", MAX(BD$10:BD488)+1)))</f>
        <v/>
      </c>
      <c r="BE489" s="5" t="str">
        <f>IF(OR($AB489="", $AC489=""), "", IF($H489=$M$3, "", IF(OR(BE$7&lt;$AB489, $AC489&lt;BE$6),"", MAX(BE$10:BE488)+1)))</f>
        <v/>
      </c>
      <c r="BF489" s="5" t="str">
        <f>IF(OR($AB489="", $AC489=""), "", IF($H489=$M$3, "", IF(OR(BF$7&lt;$AB489, $AC489&lt;BF$6),"", MAX(BF$10:BF488)+1)))</f>
        <v/>
      </c>
      <c r="BG489" s="5" t="str">
        <f>IF(OR($AB489="", $AC489=""), "", IF($H489=$M$3, "", IF(OR(BG$7&lt;$AB489, $AC489&lt;BG$6),"", MAX(BG$10:BG488)+1)))</f>
        <v/>
      </c>
      <c r="BH489" s="5" t="str">
        <f>IF(OR($AB489="", $AC489=""), "", IF($H489=$M$3, "", IF(OR(BH$7&lt;$AB489, $AC489&lt;BH$6),"", MAX(BH$10:BH488)+1)))</f>
        <v/>
      </c>
      <c r="BI489" s="5" t="str">
        <f>IF(OR($AB489="", $AC489=""), "", IF($H489=$M$3, "", IF(OR(BI$7&lt;$AB489, $AC489&lt;BI$6),"", MAX(BI$10:BI488)+1)))</f>
        <v/>
      </c>
      <c r="BK489" s="5" t="str" cm="1">
        <f t="array" aca="1" ref="BK489" ca="1">IFERROR(INDEX($AE489:$BI489, $BJ489, MATCH($BK$9, $AE$9:$BI$9, 0)), "")</f>
        <v/>
      </c>
    </row>
    <row r="490" spans="1:63" x14ac:dyDescent="0.25">
      <c r="A490" s="2"/>
      <c r="B490" s="254"/>
      <c r="C490" s="255"/>
      <c r="D490" s="256"/>
      <c r="E490" s="257"/>
      <c r="F490" s="257"/>
      <c r="G490" s="258"/>
      <c r="H490" s="259"/>
      <c r="I490" s="16"/>
      <c r="J490" s="5" t="str">
        <f t="shared" si="67"/>
        <v/>
      </c>
      <c r="K490" s="2"/>
      <c r="O490" s="5" t="str">
        <f t="shared" si="65"/>
        <v/>
      </c>
      <c r="Q490" s="5" t="str">
        <f t="shared" si="68"/>
        <v/>
      </c>
      <c r="S490" s="5" t="str">
        <f t="shared" si="66"/>
        <v/>
      </c>
      <c r="U490" s="64" t="str">
        <f>IF($D490="","", IF(COUNTIF('Intro &amp; Setup'!$AW$49:$AW$88, $D490)&gt;0, "BH", TEXT($D490, "ddd")))</f>
        <v/>
      </c>
      <c r="V490" s="65" t="str">
        <f>IF($G490="", "", IF(COUNTIF('Intro &amp; Setup'!$AW$49:$AW$88, $G490)&gt;0, "BH", TEXT($G490, "ddd")))</f>
        <v/>
      </c>
      <c r="W490" s="64" t="str">
        <f t="shared" si="69"/>
        <v/>
      </c>
      <c r="X490" s="65" t="str">
        <f t="shared" si="70"/>
        <v/>
      </c>
      <c r="Y490" s="64" t="str">
        <f>IF(F490="", "", IF(OR(F490&lt;'Intro &amp; Setup'!$Z$20, F490&gt;'Intro &amp; Setup'!$Z$22), "X", ""))</f>
        <v/>
      </c>
      <c r="Z490" s="65" t="str">
        <f>IF(G490="", "", IF(OR(G490&lt;'Intro &amp; Setup'!$Z$20, G490&gt;'Intro &amp; Setup'!$Z$22), "X", ""))</f>
        <v/>
      </c>
      <c r="AB490" s="58" t="str">
        <f t="shared" si="71"/>
        <v/>
      </c>
      <c r="AC490" s="59" t="str">
        <f t="shared" si="72"/>
        <v/>
      </c>
      <c r="AE490" s="5" t="str">
        <f>IF(OR($AB490="", $AC490=""), "", IF($H490=$M$3, "", IF(OR(AE$7&lt;$AB490, $AC490&lt;AE$6),"", MAX(AE$10:AE489)+1)))</f>
        <v/>
      </c>
      <c r="AF490" s="5" t="str">
        <f>IF(OR($AB490="", $AC490=""), "", IF($H490=$M$3, "", IF(OR(AF$7&lt;$AB490, $AC490&lt;AF$6),"", MAX(AF$10:AF489)+1)))</f>
        <v/>
      </c>
      <c r="AG490" s="5" t="str">
        <f>IF(OR($AB490="", $AC490=""), "", IF($H490=$M$3, "", IF(OR(AG$7&lt;$AB490, $AC490&lt;AG$6),"", MAX(AG$10:AG489)+1)))</f>
        <v/>
      </c>
      <c r="AH490" s="5" t="str">
        <f>IF(OR($AB490="", $AC490=""), "", IF($H490=$M$3, "", IF(OR(AH$7&lt;$AB490, $AC490&lt;AH$6),"", MAX(AH$10:AH489)+1)))</f>
        <v/>
      </c>
      <c r="AI490" s="5" t="str">
        <f>IF(OR($AB490="", $AC490=""), "", IF($H490=$M$3, "", IF(OR(AI$7&lt;$AB490, $AC490&lt;AI$6),"", MAX(AI$10:AI489)+1)))</f>
        <v/>
      </c>
      <c r="AJ490" s="5" t="str">
        <f>IF(OR($AB490="", $AC490=""), "", IF($H490=$M$3, "", IF(OR(AJ$7&lt;$AB490, $AC490&lt;AJ$6),"", MAX(AJ$10:AJ489)+1)))</f>
        <v/>
      </c>
      <c r="AK490" s="5" t="str">
        <f>IF(OR($AB490="", $AC490=""), "", IF($H490=$M$3, "", IF(OR(AK$7&lt;$AB490, $AC490&lt;AK$6),"", MAX(AK$10:AK489)+1)))</f>
        <v/>
      </c>
      <c r="AL490" s="5" t="str">
        <f>IF(OR($AB490="", $AC490=""), "", IF($H490=$M$3, "", IF(OR(AL$7&lt;$AB490, $AC490&lt;AL$6),"", MAX(AL$10:AL489)+1)))</f>
        <v/>
      </c>
      <c r="AM490" s="5" t="str">
        <f>IF(OR($AB490="", $AC490=""), "", IF($H490=$M$3, "", IF(OR(AM$7&lt;$AB490, $AC490&lt;AM$6),"", MAX(AM$10:AM489)+1)))</f>
        <v/>
      </c>
      <c r="AN490" s="5" t="str">
        <f>IF(OR($AB490="", $AC490=""), "", IF($H490=$M$3, "", IF(OR(AN$7&lt;$AB490, $AC490&lt;AN$6),"", MAX(AN$10:AN489)+1)))</f>
        <v/>
      </c>
      <c r="AO490" s="5" t="str">
        <f>IF(OR($AB490="", $AC490=""), "", IF($H490=$M$3, "", IF(OR(AO$7&lt;$AB490, $AC490&lt;AO$6),"", MAX(AO$10:AO489)+1)))</f>
        <v/>
      </c>
      <c r="AP490" s="5" t="str">
        <f>IF(OR($AB490="", $AC490=""), "", IF($H490=$M$3, "", IF(OR(AP$7&lt;$AB490, $AC490&lt;AP$6),"", MAX(AP$10:AP489)+1)))</f>
        <v/>
      </c>
      <c r="AQ490" s="5" t="str">
        <f>IF(OR($AB490="", $AC490=""), "", IF($H490=$M$3, "", IF(OR(AQ$7&lt;$AB490, $AC490&lt;AQ$6),"", MAX(AQ$10:AQ489)+1)))</f>
        <v/>
      </c>
      <c r="AR490" s="5" t="str">
        <f>IF(OR($AB490="", $AC490=""), "", IF($H490=$M$3, "", IF(OR(AR$7&lt;$AB490, $AC490&lt;AR$6),"", MAX(AR$10:AR489)+1)))</f>
        <v/>
      </c>
      <c r="AS490" s="5" t="str">
        <f>IF(OR($AB490="", $AC490=""), "", IF($H490=$M$3, "", IF(OR(AS$7&lt;$AB490, $AC490&lt;AS$6),"", MAX(AS$10:AS489)+1)))</f>
        <v/>
      </c>
      <c r="AT490" s="5" t="str">
        <f>IF(OR($AB490="", $AC490=""), "", IF($H490=$M$3, "", IF(OR(AT$7&lt;$AB490, $AC490&lt;AT$6),"", MAX(AT$10:AT489)+1)))</f>
        <v/>
      </c>
      <c r="AU490" s="5" t="str">
        <f>IF(OR($AB490="", $AC490=""), "", IF($H490=$M$3, "", IF(OR(AU$7&lt;$AB490, $AC490&lt;AU$6),"", MAX(AU$10:AU489)+1)))</f>
        <v/>
      </c>
      <c r="AV490" s="5" t="str">
        <f>IF(OR($AB490="", $AC490=""), "", IF($H490=$M$3, "", IF(OR(AV$7&lt;$AB490, $AC490&lt;AV$6),"", MAX(AV$10:AV489)+1)))</f>
        <v/>
      </c>
      <c r="AW490" s="5" t="str">
        <f>IF(OR($AB490="", $AC490=""), "", IF($H490=$M$3, "", IF(OR(AW$7&lt;$AB490, $AC490&lt;AW$6),"", MAX(AW$10:AW489)+1)))</f>
        <v/>
      </c>
      <c r="AX490" s="5" t="str">
        <f>IF(OR($AB490="", $AC490=""), "", IF($H490=$M$3, "", IF(OR(AX$7&lt;$AB490, $AC490&lt;AX$6),"", MAX(AX$10:AX489)+1)))</f>
        <v/>
      </c>
      <c r="AY490" s="5" t="str">
        <f>IF(OR($AB490="", $AC490=""), "", IF($H490=$M$3, "", IF(OR(AY$7&lt;$AB490, $AC490&lt;AY$6),"", MAX(AY$10:AY489)+1)))</f>
        <v/>
      </c>
      <c r="AZ490" s="5" t="str">
        <f>IF(OR($AB490="", $AC490=""), "", IF($H490=$M$3, "", IF(OR(AZ$7&lt;$AB490, $AC490&lt;AZ$6),"", MAX(AZ$10:AZ489)+1)))</f>
        <v/>
      </c>
      <c r="BA490" s="5" t="str">
        <f>IF(OR($AB490="", $AC490=""), "", IF($H490=$M$3, "", IF(OR(BA$7&lt;$AB490, $AC490&lt;BA$6),"", MAX(BA$10:BA489)+1)))</f>
        <v/>
      </c>
      <c r="BB490" s="5" t="str">
        <f>IF(OR($AB490="", $AC490=""), "", IF($H490=$M$3, "", IF(OR(BB$7&lt;$AB490, $AC490&lt;BB$6),"", MAX(BB$10:BB489)+1)))</f>
        <v/>
      </c>
      <c r="BC490" s="5" t="str">
        <f>IF(OR($AB490="", $AC490=""), "", IF($H490=$M$3, "", IF(OR(BC$7&lt;$AB490, $AC490&lt;BC$6),"", MAX(BC$10:BC489)+1)))</f>
        <v/>
      </c>
      <c r="BD490" s="5" t="str">
        <f>IF(OR($AB490="", $AC490=""), "", IF($H490=$M$3, "", IF(OR(BD$7&lt;$AB490, $AC490&lt;BD$6),"", MAX(BD$10:BD489)+1)))</f>
        <v/>
      </c>
      <c r="BE490" s="5" t="str">
        <f>IF(OR($AB490="", $AC490=""), "", IF($H490=$M$3, "", IF(OR(BE$7&lt;$AB490, $AC490&lt;BE$6),"", MAX(BE$10:BE489)+1)))</f>
        <v/>
      </c>
      <c r="BF490" s="5" t="str">
        <f>IF(OR($AB490="", $AC490=""), "", IF($H490=$M$3, "", IF(OR(BF$7&lt;$AB490, $AC490&lt;BF$6),"", MAX(BF$10:BF489)+1)))</f>
        <v/>
      </c>
      <c r="BG490" s="5" t="str">
        <f>IF(OR($AB490="", $AC490=""), "", IF($H490=$M$3, "", IF(OR(BG$7&lt;$AB490, $AC490&lt;BG$6),"", MAX(BG$10:BG489)+1)))</f>
        <v/>
      </c>
      <c r="BH490" s="5" t="str">
        <f>IF(OR($AB490="", $AC490=""), "", IF($H490=$M$3, "", IF(OR(BH$7&lt;$AB490, $AC490&lt;BH$6),"", MAX(BH$10:BH489)+1)))</f>
        <v/>
      </c>
      <c r="BI490" s="5" t="str">
        <f>IF(OR($AB490="", $AC490=""), "", IF($H490=$M$3, "", IF(OR(BI$7&lt;$AB490, $AC490&lt;BI$6),"", MAX(BI$10:BI489)+1)))</f>
        <v/>
      </c>
      <c r="BK490" s="5" t="str" cm="1">
        <f t="array" aca="1" ref="BK490" ca="1">IFERROR(INDEX($AE490:$BI490, $BJ490, MATCH($BK$9, $AE$9:$BI$9, 0)), "")</f>
        <v/>
      </c>
    </row>
    <row r="491" spans="1:63" x14ac:dyDescent="0.25">
      <c r="A491" s="2"/>
      <c r="B491" s="254"/>
      <c r="C491" s="255"/>
      <c r="D491" s="256"/>
      <c r="E491" s="257"/>
      <c r="F491" s="257"/>
      <c r="G491" s="258"/>
      <c r="H491" s="259"/>
      <c r="I491" s="16"/>
      <c r="J491" s="5" t="str">
        <f t="shared" si="67"/>
        <v/>
      </c>
      <c r="K491" s="2"/>
      <c r="O491" s="5" t="str">
        <f t="shared" si="65"/>
        <v/>
      </c>
      <c r="Q491" s="5" t="str">
        <f t="shared" si="68"/>
        <v/>
      </c>
      <c r="S491" s="5" t="str">
        <f t="shared" si="66"/>
        <v/>
      </c>
      <c r="U491" s="64" t="str">
        <f>IF($D491="","", IF(COUNTIF('Intro &amp; Setup'!$AW$49:$AW$88, $D491)&gt;0, "BH", TEXT($D491, "ddd")))</f>
        <v/>
      </c>
      <c r="V491" s="65" t="str">
        <f>IF($G491="", "", IF(COUNTIF('Intro &amp; Setup'!$AW$49:$AW$88, $G491)&gt;0, "BH", TEXT($G491, "ddd")))</f>
        <v/>
      </c>
      <c r="W491" s="64" t="str">
        <f t="shared" si="69"/>
        <v/>
      </c>
      <c r="X491" s="65" t="str">
        <f t="shared" si="70"/>
        <v/>
      </c>
      <c r="Y491" s="64" t="str">
        <f>IF(F491="", "", IF(OR(F491&lt;'Intro &amp; Setup'!$Z$20, F491&gt;'Intro &amp; Setup'!$Z$22), "X", ""))</f>
        <v/>
      </c>
      <c r="Z491" s="65" t="str">
        <f>IF(G491="", "", IF(OR(G491&lt;'Intro &amp; Setup'!$Z$20, G491&gt;'Intro &amp; Setup'!$Z$22), "X", ""))</f>
        <v/>
      </c>
      <c r="AB491" s="58" t="str">
        <f t="shared" si="71"/>
        <v/>
      </c>
      <c r="AC491" s="59" t="str">
        <f t="shared" si="72"/>
        <v/>
      </c>
      <c r="AE491" s="5" t="str">
        <f>IF(OR($AB491="", $AC491=""), "", IF($H491=$M$3, "", IF(OR(AE$7&lt;$AB491, $AC491&lt;AE$6),"", MAX(AE$10:AE490)+1)))</f>
        <v/>
      </c>
      <c r="AF491" s="5" t="str">
        <f>IF(OR($AB491="", $AC491=""), "", IF($H491=$M$3, "", IF(OR(AF$7&lt;$AB491, $AC491&lt;AF$6),"", MAX(AF$10:AF490)+1)))</f>
        <v/>
      </c>
      <c r="AG491" s="5" t="str">
        <f>IF(OR($AB491="", $AC491=""), "", IF($H491=$M$3, "", IF(OR(AG$7&lt;$AB491, $AC491&lt;AG$6),"", MAX(AG$10:AG490)+1)))</f>
        <v/>
      </c>
      <c r="AH491" s="5" t="str">
        <f>IF(OR($AB491="", $AC491=""), "", IF($H491=$M$3, "", IF(OR(AH$7&lt;$AB491, $AC491&lt;AH$6),"", MAX(AH$10:AH490)+1)))</f>
        <v/>
      </c>
      <c r="AI491" s="5" t="str">
        <f>IF(OR($AB491="", $AC491=""), "", IF($H491=$M$3, "", IF(OR(AI$7&lt;$AB491, $AC491&lt;AI$6),"", MAX(AI$10:AI490)+1)))</f>
        <v/>
      </c>
      <c r="AJ491" s="5" t="str">
        <f>IF(OR($AB491="", $AC491=""), "", IF($H491=$M$3, "", IF(OR(AJ$7&lt;$AB491, $AC491&lt;AJ$6),"", MAX(AJ$10:AJ490)+1)))</f>
        <v/>
      </c>
      <c r="AK491" s="5" t="str">
        <f>IF(OR($AB491="", $AC491=""), "", IF($H491=$M$3, "", IF(OR(AK$7&lt;$AB491, $AC491&lt;AK$6),"", MAX(AK$10:AK490)+1)))</f>
        <v/>
      </c>
      <c r="AL491" s="5" t="str">
        <f>IF(OR($AB491="", $AC491=""), "", IF($H491=$M$3, "", IF(OR(AL$7&lt;$AB491, $AC491&lt;AL$6),"", MAX(AL$10:AL490)+1)))</f>
        <v/>
      </c>
      <c r="AM491" s="5" t="str">
        <f>IF(OR($AB491="", $AC491=""), "", IF($H491=$M$3, "", IF(OR(AM$7&lt;$AB491, $AC491&lt;AM$6),"", MAX(AM$10:AM490)+1)))</f>
        <v/>
      </c>
      <c r="AN491" s="5" t="str">
        <f>IF(OR($AB491="", $AC491=""), "", IF($H491=$M$3, "", IF(OR(AN$7&lt;$AB491, $AC491&lt;AN$6),"", MAX(AN$10:AN490)+1)))</f>
        <v/>
      </c>
      <c r="AO491" s="5" t="str">
        <f>IF(OR($AB491="", $AC491=""), "", IF($H491=$M$3, "", IF(OR(AO$7&lt;$AB491, $AC491&lt;AO$6),"", MAX(AO$10:AO490)+1)))</f>
        <v/>
      </c>
      <c r="AP491" s="5" t="str">
        <f>IF(OR($AB491="", $AC491=""), "", IF($H491=$M$3, "", IF(OR(AP$7&lt;$AB491, $AC491&lt;AP$6),"", MAX(AP$10:AP490)+1)))</f>
        <v/>
      </c>
      <c r="AQ491" s="5" t="str">
        <f>IF(OR($AB491="", $AC491=""), "", IF($H491=$M$3, "", IF(OR(AQ$7&lt;$AB491, $AC491&lt;AQ$6),"", MAX(AQ$10:AQ490)+1)))</f>
        <v/>
      </c>
      <c r="AR491" s="5" t="str">
        <f>IF(OR($AB491="", $AC491=""), "", IF($H491=$M$3, "", IF(OR(AR$7&lt;$AB491, $AC491&lt;AR$6),"", MAX(AR$10:AR490)+1)))</f>
        <v/>
      </c>
      <c r="AS491" s="5" t="str">
        <f>IF(OR($AB491="", $AC491=""), "", IF($H491=$M$3, "", IF(OR(AS$7&lt;$AB491, $AC491&lt;AS$6),"", MAX(AS$10:AS490)+1)))</f>
        <v/>
      </c>
      <c r="AT491" s="5" t="str">
        <f>IF(OR($AB491="", $AC491=""), "", IF($H491=$M$3, "", IF(OR(AT$7&lt;$AB491, $AC491&lt;AT$6),"", MAX(AT$10:AT490)+1)))</f>
        <v/>
      </c>
      <c r="AU491" s="5" t="str">
        <f>IF(OR($AB491="", $AC491=""), "", IF($H491=$M$3, "", IF(OR(AU$7&lt;$AB491, $AC491&lt;AU$6),"", MAX(AU$10:AU490)+1)))</f>
        <v/>
      </c>
      <c r="AV491" s="5" t="str">
        <f>IF(OR($AB491="", $AC491=""), "", IF($H491=$M$3, "", IF(OR(AV$7&lt;$AB491, $AC491&lt;AV$6),"", MAX(AV$10:AV490)+1)))</f>
        <v/>
      </c>
      <c r="AW491" s="5" t="str">
        <f>IF(OR($AB491="", $AC491=""), "", IF($H491=$M$3, "", IF(OR(AW$7&lt;$AB491, $AC491&lt;AW$6),"", MAX(AW$10:AW490)+1)))</f>
        <v/>
      </c>
      <c r="AX491" s="5" t="str">
        <f>IF(OR($AB491="", $AC491=""), "", IF($H491=$M$3, "", IF(OR(AX$7&lt;$AB491, $AC491&lt;AX$6),"", MAX(AX$10:AX490)+1)))</f>
        <v/>
      </c>
      <c r="AY491" s="5" t="str">
        <f>IF(OR($AB491="", $AC491=""), "", IF($H491=$M$3, "", IF(OR(AY$7&lt;$AB491, $AC491&lt;AY$6),"", MAX(AY$10:AY490)+1)))</f>
        <v/>
      </c>
      <c r="AZ491" s="5" t="str">
        <f>IF(OR($AB491="", $AC491=""), "", IF($H491=$M$3, "", IF(OR(AZ$7&lt;$AB491, $AC491&lt;AZ$6),"", MAX(AZ$10:AZ490)+1)))</f>
        <v/>
      </c>
      <c r="BA491" s="5" t="str">
        <f>IF(OR($AB491="", $AC491=""), "", IF($H491=$M$3, "", IF(OR(BA$7&lt;$AB491, $AC491&lt;BA$6),"", MAX(BA$10:BA490)+1)))</f>
        <v/>
      </c>
      <c r="BB491" s="5" t="str">
        <f>IF(OR($AB491="", $AC491=""), "", IF($H491=$M$3, "", IF(OR(BB$7&lt;$AB491, $AC491&lt;BB$6),"", MAX(BB$10:BB490)+1)))</f>
        <v/>
      </c>
      <c r="BC491" s="5" t="str">
        <f>IF(OR($AB491="", $AC491=""), "", IF($H491=$M$3, "", IF(OR(BC$7&lt;$AB491, $AC491&lt;BC$6),"", MAX(BC$10:BC490)+1)))</f>
        <v/>
      </c>
      <c r="BD491" s="5" t="str">
        <f>IF(OR($AB491="", $AC491=""), "", IF($H491=$M$3, "", IF(OR(BD$7&lt;$AB491, $AC491&lt;BD$6),"", MAX(BD$10:BD490)+1)))</f>
        <v/>
      </c>
      <c r="BE491" s="5" t="str">
        <f>IF(OR($AB491="", $AC491=""), "", IF($H491=$M$3, "", IF(OR(BE$7&lt;$AB491, $AC491&lt;BE$6),"", MAX(BE$10:BE490)+1)))</f>
        <v/>
      </c>
      <c r="BF491" s="5" t="str">
        <f>IF(OR($AB491="", $AC491=""), "", IF($H491=$M$3, "", IF(OR(BF$7&lt;$AB491, $AC491&lt;BF$6),"", MAX(BF$10:BF490)+1)))</f>
        <v/>
      </c>
      <c r="BG491" s="5" t="str">
        <f>IF(OR($AB491="", $AC491=""), "", IF($H491=$M$3, "", IF(OR(BG$7&lt;$AB491, $AC491&lt;BG$6),"", MAX(BG$10:BG490)+1)))</f>
        <v/>
      </c>
      <c r="BH491" s="5" t="str">
        <f>IF(OR($AB491="", $AC491=""), "", IF($H491=$M$3, "", IF(OR(BH$7&lt;$AB491, $AC491&lt;BH$6),"", MAX(BH$10:BH490)+1)))</f>
        <v/>
      </c>
      <c r="BI491" s="5" t="str">
        <f>IF(OR($AB491="", $AC491=""), "", IF($H491=$M$3, "", IF(OR(BI$7&lt;$AB491, $AC491&lt;BI$6),"", MAX(BI$10:BI490)+1)))</f>
        <v/>
      </c>
      <c r="BK491" s="5" t="str" cm="1">
        <f t="array" aca="1" ref="BK491" ca="1">IFERROR(INDEX($AE491:$BI491, $BJ491, MATCH($BK$9, $AE$9:$BI$9, 0)), "")</f>
        <v/>
      </c>
    </row>
    <row r="492" spans="1:63" x14ac:dyDescent="0.25">
      <c r="A492" s="2"/>
      <c r="B492" s="254"/>
      <c r="C492" s="255"/>
      <c r="D492" s="256"/>
      <c r="E492" s="257"/>
      <c r="F492" s="257"/>
      <c r="G492" s="258"/>
      <c r="H492" s="259"/>
      <c r="I492" s="16"/>
      <c r="J492" s="5" t="str">
        <f t="shared" si="67"/>
        <v/>
      </c>
      <c r="K492" s="2"/>
      <c r="O492" s="5" t="str">
        <f t="shared" si="65"/>
        <v/>
      </c>
      <c r="Q492" s="5" t="str">
        <f t="shared" si="68"/>
        <v/>
      </c>
      <c r="S492" s="5" t="str">
        <f t="shared" si="66"/>
        <v/>
      </c>
      <c r="U492" s="64" t="str">
        <f>IF($D492="","", IF(COUNTIF('Intro &amp; Setup'!$AW$49:$AW$88, $D492)&gt;0, "BH", TEXT($D492, "ddd")))</f>
        <v/>
      </c>
      <c r="V492" s="65" t="str">
        <f>IF($G492="", "", IF(COUNTIF('Intro &amp; Setup'!$AW$49:$AW$88, $G492)&gt;0, "BH", TEXT($G492, "ddd")))</f>
        <v/>
      </c>
      <c r="W492" s="64" t="str">
        <f t="shared" si="69"/>
        <v/>
      </c>
      <c r="X492" s="65" t="str">
        <f t="shared" si="70"/>
        <v/>
      </c>
      <c r="Y492" s="64" t="str">
        <f>IF(F492="", "", IF(OR(F492&lt;'Intro &amp; Setup'!$Z$20, F492&gt;'Intro &amp; Setup'!$Z$22), "X", ""))</f>
        <v/>
      </c>
      <c r="Z492" s="65" t="str">
        <f>IF(G492="", "", IF(OR(G492&lt;'Intro &amp; Setup'!$Z$20, G492&gt;'Intro &amp; Setup'!$Z$22), "X", ""))</f>
        <v/>
      </c>
      <c r="AB492" s="58" t="str">
        <f t="shared" si="71"/>
        <v/>
      </c>
      <c r="AC492" s="59" t="str">
        <f t="shared" si="72"/>
        <v/>
      </c>
      <c r="AE492" s="5" t="str">
        <f>IF(OR($AB492="", $AC492=""), "", IF($H492=$M$3, "", IF(OR(AE$7&lt;$AB492, $AC492&lt;AE$6),"", MAX(AE$10:AE491)+1)))</f>
        <v/>
      </c>
      <c r="AF492" s="5" t="str">
        <f>IF(OR($AB492="", $AC492=""), "", IF($H492=$M$3, "", IF(OR(AF$7&lt;$AB492, $AC492&lt;AF$6),"", MAX(AF$10:AF491)+1)))</f>
        <v/>
      </c>
      <c r="AG492" s="5" t="str">
        <f>IF(OR($AB492="", $AC492=""), "", IF($H492=$M$3, "", IF(OR(AG$7&lt;$AB492, $AC492&lt;AG$6),"", MAX(AG$10:AG491)+1)))</f>
        <v/>
      </c>
      <c r="AH492" s="5" t="str">
        <f>IF(OR($AB492="", $AC492=""), "", IF($H492=$M$3, "", IF(OR(AH$7&lt;$AB492, $AC492&lt;AH$6),"", MAX(AH$10:AH491)+1)))</f>
        <v/>
      </c>
      <c r="AI492" s="5" t="str">
        <f>IF(OR($AB492="", $AC492=""), "", IF($H492=$M$3, "", IF(OR(AI$7&lt;$AB492, $AC492&lt;AI$6),"", MAX(AI$10:AI491)+1)))</f>
        <v/>
      </c>
      <c r="AJ492" s="5" t="str">
        <f>IF(OR($AB492="", $AC492=""), "", IF($H492=$M$3, "", IF(OR(AJ$7&lt;$AB492, $AC492&lt;AJ$6),"", MAX(AJ$10:AJ491)+1)))</f>
        <v/>
      </c>
      <c r="AK492" s="5" t="str">
        <f>IF(OR($AB492="", $AC492=""), "", IF($H492=$M$3, "", IF(OR(AK$7&lt;$AB492, $AC492&lt;AK$6),"", MAX(AK$10:AK491)+1)))</f>
        <v/>
      </c>
      <c r="AL492" s="5" t="str">
        <f>IF(OR($AB492="", $AC492=""), "", IF($H492=$M$3, "", IF(OR(AL$7&lt;$AB492, $AC492&lt;AL$6),"", MAX(AL$10:AL491)+1)))</f>
        <v/>
      </c>
      <c r="AM492" s="5" t="str">
        <f>IF(OR($AB492="", $AC492=""), "", IF($H492=$M$3, "", IF(OR(AM$7&lt;$AB492, $AC492&lt;AM$6),"", MAX(AM$10:AM491)+1)))</f>
        <v/>
      </c>
      <c r="AN492" s="5" t="str">
        <f>IF(OR($AB492="", $AC492=""), "", IF($H492=$M$3, "", IF(OR(AN$7&lt;$AB492, $AC492&lt;AN$6),"", MAX(AN$10:AN491)+1)))</f>
        <v/>
      </c>
      <c r="AO492" s="5" t="str">
        <f>IF(OR($AB492="", $AC492=""), "", IF($H492=$M$3, "", IF(OR(AO$7&lt;$AB492, $AC492&lt;AO$6),"", MAX(AO$10:AO491)+1)))</f>
        <v/>
      </c>
      <c r="AP492" s="5" t="str">
        <f>IF(OR($AB492="", $AC492=""), "", IF($H492=$M$3, "", IF(OR(AP$7&lt;$AB492, $AC492&lt;AP$6),"", MAX(AP$10:AP491)+1)))</f>
        <v/>
      </c>
      <c r="AQ492" s="5" t="str">
        <f>IF(OR($AB492="", $AC492=""), "", IF($H492=$M$3, "", IF(OR(AQ$7&lt;$AB492, $AC492&lt;AQ$6),"", MAX(AQ$10:AQ491)+1)))</f>
        <v/>
      </c>
      <c r="AR492" s="5" t="str">
        <f>IF(OR($AB492="", $AC492=""), "", IF($H492=$M$3, "", IF(OR(AR$7&lt;$AB492, $AC492&lt;AR$6),"", MAX(AR$10:AR491)+1)))</f>
        <v/>
      </c>
      <c r="AS492" s="5" t="str">
        <f>IF(OR($AB492="", $AC492=""), "", IF($H492=$M$3, "", IF(OR(AS$7&lt;$AB492, $AC492&lt;AS$6),"", MAX(AS$10:AS491)+1)))</f>
        <v/>
      </c>
      <c r="AT492" s="5" t="str">
        <f>IF(OR($AB492="", $AC492=""), "", IF($H492=$M$3, "", IF(OR(AT$7&lt;$AB492, $AC492&lt;AT$6),"", MAX(AT$10:AT491)+1)))</f>
        <v/>
      </c>
      <c r="AU492" s="5" t="str">
        <f>IF(OR($AB492="", $AC492=""), "", IF($H492=$M$3, "", IF(OR(AU$7&lt;$AB492, $AC492&lt;AU$6),"", MAX(AU$10:AU491)+1)))</f>
        <v/>
      </c>
      <c r="AV492" s="5" t="str">
        <f>IF(OR($AB492="", $AC492=""), "", IF($H492=$M$3, "", IF(OR(AV$7&lt;$AB492, $AC492&lt;AV$6),"", MAX(AV$10:AV491)+1)))</f>
        <v/>
      </c>
      <c r="AW492" s="5" t="str">
        <f>IF(OR($AB492="", $AC492=""), "", IF($H492=$M$3, "", IF(OR(AW$7&lt;$AB492, $AC492&lt;AW$6),"", MAX(AW$10:AW491)+1)))</f>
        <v/>
      </c>
      <c r="AX492" s="5" t="str">
        <f>IF(OR($AB492="", $AC492=""), "", IF($H492=$M$3, "", IF(OR(AX$7&lt;$AB492, $AC492&lt;AX$6),"", MAX(AX$10:AX491)+1)))</f>
        <v/>
      </c>
      <c r="AY492" s="5" t="str">
        <f>IF(OR($AB492="", $AC492=""), "", IF($H492=$M$3, "", IF(OR(AY$7&lt;$AB492, $AC492&lt;AY$6),"", MAX(AY$10:AY491)+1)))</f>
        <v/>
      </c>
      <c r="AZ492" s="5" t="str">
        <f>IF(OR($AB492="", $AC492=""), "", IF($H492=$M$3, "", IF(OR(AZ$7&lt;$AB492, $AC492&lt;AZ$6),"", MAX(AZ$10:AZ491)+1)))</f>
        <v/>
      </c>
      <c r="BA492" s="5" t="str">
        <f>IF(OR($AB492="", $AC492=""), "", IF($H492=$M$3, "", IF(OR(BA$7&lt;$AB492, $AC492&lt;BA$6),"", MAX(BA$10:BA491)+1)))</f>
        <v/>
      </c>
      <c r="BB492" s="5" t="str">
        <f>IF(OR($AB492="", $AC492=""), "", IF($H492=$M$3, "", IF(OR(BB$7&lt;$AB492, $AC492&lt;BB$6),"", MAX(BB$10:BB491)+1)))</f>
        <v/>
      </c>
      <c r="BC492" s="5" t="str">
        <f>IF(OR($AB492="", $AC492=""), "", IF($H492=$M$3, "", IF(OR(BC$7&lt;$AB492, $AC492&lt;BC$6),"", MAX(BC$10:BC491)+1)))</f>
        <v/>
      </c>
      <c r="BD492" s="5" t="str">
        <f>IF(OR($AB492="", $AC492=""), "", IF($H492=$M$3, "", IF(OR(BD$7&lt;$AB492, $AC492&lt;BD$6),"", MAX(BD$10:BD491)+1)))</f>
        <v/>
      </c>
      <c r="BE492" s="5" t="str">
        <f>IF(OR($AB492="", $AC492=""), "", IF($H492=$M$3, "", IF(OR(BE$7&lt;$AB492, $AC492&lt;BE$6),"", MAX(BE$10:BE491)+1)))</f>
        <v/>
      </c>
      <c r="BF492" s="5" t="str">
        <f>IF(OR($AB492="", $AC492=""), "", IF($H492=$M$3, "", IF(OR(BF$7&lt;$AB492, $AC492&lt;BF$6),"", MAX(BF$10:BF491)+1)))</f>
        <v/>
      </c>
      <c r="BG492" s="5" t="str">
        <f>IF(OR($AB492="", $AC492=""), "", IF($H492=$M$3, "", IF(OR(BG$7&lt;$AB492, $AC492&lt;BG$6),"", MAX(BG$10:BG491)+1)))</f>
        <v/>
      </c>
      <c r="BH492" s="5" t="str">
        <f>IF(OR($AB492="", $AC492=""), "", IF($H492=$M$3, "", IF(OR(BH$7&lt;$AB492, $AC492&lt;BH$6),"", MAX(BH$10:BH491)+1)))</f>
        <v/>
      </c>
      <c r="BI492" s="5" t="str">
        <f>IF(OR($AB492="", $AC492=""), "", IF($H492=$M$3, "", IF(OR(BI$7&lt;$AB492, $AC492&lt;BI$6),"", MAX(BI$10:BI491)+1)))</f>
        <v/>
      </c>
      <c r="BK492" s="5" t="str" cm="1">
        <f t="array" aca="1" ref="BK492" ca="1">IFERROR(INDEX($AE492:$BI492, $BJ492, MATCH($BK$9, $AE$9:$BI$9, 0)), "")</f>
        <v/>
      </c>
    </row>
    <row r="493" spans="1:63" x14ac:dyDescent="0.25">
      <c r="A493" s="2"/>
      <c r="B493" s="254"/>
      <c r="C493" s="255"/>
      <c r="D493" s="256"/>
      <c r="E493" s="257"/>
      <c r="F493" s="257"/>
      <c r="G493" s="258"/>
      <c r="H493" s="259"/>
      <c r="I493" s="16"/>
      <c r="J493" s="5" t="str">
        <f t="shared" si="67"/>
        <v/>
      </c>
      <c r="K493" s="2"/>
      <c r="O493" s="5" t="str">
        <f t="shared" si="65"/>
        <v/>
      </c>
      <c r="Q493" s="5" t="str">
        <f t="shared" si="68"/>
        <v/>
      </c>
      <c r="S493" s="5" t="str">
        <f t="shared" si="66"/>
        <v/>
      </c>
      <c r="U493" s="64" t="str">
        <f>IF($D493="","", IF(COUNTIF('Intro &amp; Setup'!$AW$49:$AW$88, $D493)&gt;0, "BH", TEXT($D493, "ddd")))</f>
        <v/>
      </c>
      <c r="V493" s="65" t="str">
        <f>IF($G493="", "", IF(COUNTIF('Intro &amp; Setup'!$AW$49:$AW$88, $G493)&gt;0, "BH", TEXT($G493, "ddd")))</f>
        <v/>
      </c>
      <c r="W493" s="64" t="str">
        <f t="shared" si="69"/>
        <v/>
      </c>
      <c r="X493" s="65" t="str">
        <f t="shared" si="70"/>
        <v/>
      </c>
      <c r="Y493" s="64" t="str">
        <f>IF(F493="", "", IF(OR(F493&lt;'Intro &amp; Setup'!$Z$20, F493&gt;'Intro &amp; Setup'!$Z$22), "X", ""))</f>
        <v/>
      </c>
      <c r="Z493" s="65" t="str">
        <f>IF(G493="", "", IF(OR(G493&lt;'Intro &amp; Setup'!$Z$20, G493&gt;'Intro &amp; Setup'!$Z$22), "X", ""))</f>
        <v/>
      </c>
      <c r="AB493" s="58" t="str">
        <f t="shared" si="71"/>
        <v/>
      </c>
      <c r="AC493" s="59" t="str">
        <f t="shared" si="72"/>
        <v/>
      </c>
      <c r="AE493" s="5" t="str">
        <f>IF(OR($AB493="", $AC493=""), "", IF($H493=$M$3, "", IF(OR(AE$7&lt;$AB493, $AC493&lt;AE$6),"", MAX(AE$10:AE492)+1)))</f>
        <v/>
      </c>
      <c r="AF493" s="5" t="str">
        <f>IF(OR($AB493="", $AC493=""), "", IF($H493=$M$3, "", IF(OR(AF$7&lt;$AB493, $AC493&lt;AF$6),"", MAX(AF$10:AF492)+1)))</f>
        <v/>
      </c>
      <c r="AG493" s="5" t="str">
        <f>IF(OR($AB493="", $AC493=""), "", IF($H493=$M$3, "", IF(OR(AG$7&lt;$AB493, $AC493&lt;AG$6),"", MAX(AG$10:AG492)+1)))</f>
        <v/>
      </c>
      <c r="AH493" s="5" t="str">
        <f>IF(OR($AB493="", $AC493=""), "", IF($H493=$M$3, "", IF(OR(AH$7&lt;$AB493, $AC493&lt;AH$6),"", MAX(AH$10:AH492)+1)))</f>
        <v/>
      </c>
      <c r="AI493" s="5" t="str">
        <f>IF(OR($AB493="", $AC493=""), "", IF($H493=$M$3, "", IF(OR(AI$7&lt;$AB493, $AC493&lt;AI$6),"", MAX(AI$10:AI492)+1)))</f>
        <v/>
      </c>
      <c r="AJ493" s="5" t="str">
        <f>IF(OR($AB493="", $AC493=""), "", IF($H493=$M$3, "", IF(OR(AJ$7&lt;$AB493, $AC493&lt;AJ$6),"", MAX(AJ$10:AJ492)+1)))</f>
        <v/>
      </c>
      <c r="AK493" s="5" t="str">
        <f>IF(OR($AB493="", $AC493=""), "", IF($H493=$M$3, "", IF(OR(AK$7&lt;$AB493, $AC493&lt;AK$6),"", MAX(AK$10:AK492)+1)))</f>
        <v/>
      </c>
      <c r="AL493" s="5" t="str">
        <f>IF(OR($AB493="", $AC493=""), "", IF($H493=$M$3, "", IF(OR(AL$7&lt;$AB493, $AC493&lt;AL$6),"", MAX(AL$10:AL492)+1)))</f>
        <v/>
      </c>
      <c r="AM493" s="5" t="str">
        <f>IF(OR($AB493="", $AC493=""), "", IF($H493=$M$3, "", IF(OR(AM$7&lt;$AB493, $AC493&lt;AM$6),"", MAX(AM$10:AM492)+1)))</f>
        <v/>
      </c>
      <c r="AN493" s="5" t="str">
        <f>IF(OR($AB493="", $AC493=""), "", IF($H493=$M$3, "", IF(OR(AN$7&lt;$AB493, $AC493&lt;AN$6),"", MAX(AN$10:AN492)+1)))</f>
        <v/>
      </c>
      <c r="AO493" s="5" t="str">
        <f>IF(OR($AB493="", $AC493=""), "", IF($H493=$M$3, "", IF(OR(AO$7&lt;$AB493, $AC493&lt;AO$6),"", MAX(AO$10:AO492)+1)))</f>
        <v/>
      </c>
      <c r="AP493" s="5" t="str">
        <f>IF(OR($AB493="", $AC493=""), "", IF($H493=$M$3, "", IF(OR(AP$7&lt;$AB493, $AC493&lt;AP$6),"", MAX(AP$10:AP492)+1)))</f>
        <v/>
      </c>
      <c r="AQ493" s="5" t="str">
        <f>IF(OR($AB493="", $AC493=""), "", IF($H493=$M$3, "", IF(OR(AQ$7&lt;$AB493, $AC493&lt;AQ$6),"", MAX(AQ$10:AQ492)+1)))</f>
        <v/>
      </c>
      <c r="AR493" s="5" t="str">
        <f>IF(OR($AB493="", $AC493=""), "", IF($H493=$M$3, "", IF(OR(AR$7&lt;$AB493, $AC493&lt;AR$6),"", MAX(AR$10:AR492)+1)))</f>
        <v/>
      </c>
      <c r="AS493" s="5" t="str">
        <f>IF(OR($AB493="", $AC493=""), "", IF($H493=$M$3, "", IF(OR(AS$7&lt;$AB493, $AC493&lt;AS$6),"", MAX(AS$10:AS492)+1)))</f>
        <v/>
      </c>
      <c r="AT493" s="5" t="str">
        <f>IF(OR($AB493="", $AC493=""), "", IF($H493=$M$3, "", IF(OR(AT$7&lt;$AB493, $AC493&lt;AT$6),"", MAX(AT$10:AT492)+1)))</f>
        <v/>
      </c>
      <c r="AU493" s="5" t="str">
        <f>IF(OR($AB493="", $AC493=""), "", IF($H493=$M$3, "", IF(OR(AU$7&lt;$AB493, $AC493&lt;AU$6),"", MAX(AU$10:AU492)+1)))</f>
        <v/>
      </c>
      <c r="AV493" s="5" t="str">
        <f>IF(OR($AB493="", $AC493=""), "", IF($H493=$M$3, "", IF(OR(AV$7&lt;$AB493, $AC493&lt;AV$6),"", MAX(AV$10:AV492)+1)))</f>
        <v/>
      </c>
      <c r="AW493" s="5" t="str">
        <f>IF(OR($AB493="", $AC493=""), "", IF($H493=$M$3, "", IF(OR(AW$7&lt;$AB493, $AC493&lt;AW$6),"", MAX(AW$10:AW492)+1)))</f>
        <v/>
      </c>
      <c r="AX493" s="5" t="str">
        <f>IF(OR($AB493="", $AC493=""), "", IF($H493=$M$3, "", IF(OR(AX$7&lt;$AB493, $AC493&lt;AX$6),"", MAX(AX$10:AX492)+1)))</f>
        <v/>
      </c>
      <c r="AY493" s="5" t="str">
        <f>IF(OR($AB493="", $AC493=""), "", IF($H493=$M$3, "", IF(OR(AY$7&lt;$AB493, $AC493&lt;AY$6),"", MAX(AY$10:AY492)+1)))</f>
        <v/>
      </c>
      <c r="AZ493" s="5" t="str">
        <f>IF(OR($AB493="", $AC493=""), "", IF($H493=$M$3, "", IF(OR(AZ$7&lt;$AB493, $AC493&lt;AZ$6),"", MAX(AZ$10:AZ492)+1)))</f>
        <v/>
      </c>
      <c r="BA493" s="5" t="str">
        <f>IF(OR($AB493="", $AC493=""), "", IF($H493=$M$3, "", IF(OR(BA$7&lt;$AB493, $AC493&lt;BA$6),"", MAX(BA$10:BA492)+1)))</f>
        <v/>
      </c>
      <c r="BB493" s="5" t="str">
        <f>IF(OR($AB493="", $AC493=""), "", IF($H493=$M$3, "", IF(OR(BB$7&lt;$AB493, $AC493&lt;BB$6),"", MAX(BB$10:BB492)+1)))</f>
        <v/>
      </c>
      <c r="BC493" s="5" t="str">
        <f>IF(OR($AB493="", $AC493=""), "", IF($H493=$M$3, "", IF(OR(BC$7&lt;$AB493, $AC493&lt;BC$6),"", MAX(BC$10:BC492)+1)))</f>
        <v/>
      </c>
      <c r="BD493" s="5" t="str">
        <f>IF(OR($AB493="", $AC493=""), "", IF($H493=$M$3, "", IF(OR(BD$7&lt;$AB493, $AC493&lt;BD$6),"", MAX(BD$10:BD492)+1)))</f>
        <v/>
      </c>
      <c r="BE493" s="5" t="str">
        <f>IF(OR($AB493="", $AC493=""), "", IF($H493=$M$3, "", IF(OR(BE$7&lt;$AB493, $AC493&lt;BE$6),"", MAX(BE$10:BE492)+1)))</f>
        <v/>
      </c>
      <c r="BF493" s="5" t="str">
        <f>IF(OR($AB493="", $AC493=""), "", IF($H493=$M$3, "", IF(OR(BF$7&lt;$AB493, $AC493&lt;BF$6),"", MAX(BF$10:BF492)+1)))</f>
        <v/>
      </c>
      <c r="BG493" s="5" t="str">
        <f>IF(OR($AB493="", $AC493=""), "", IF($H493=$M$3, "", IF(OR(BG$7&lt;$AB493, $AC493&lt;BG$6),"", MAX(BG$10:BG492)+1)))</f>
        <v/>
      </c>
      <c r="BH493" s="5" t="str">
        <f>IF(OR($AB493="", $AC493=""), "", IF($H493=$M$3, "", IF(OR(BH$7&lt;$AB493, $AC493&lt;BH$6),"", MAX(BH$10:BH492)+1)))</f>
        <v/>
      </c>
      <c r="BI493" s="5" t="str">
        <f>IF(OR($AB493="", $AC493=""), "", IF($H493=$M$3, "", IF(OR(BI$7&lt;$AB493, $AC493&lt;BI$6),"", MAX(BI$10:BI492)+1)))</f>
        <v/>
      </c>
      <c r="BK493" s="5" t="str" cm="1">
        <f t="array" aca="1" ref="BK493" ca="1">IFERROR(INDEX($AE493:$BI493, $BJ493, MATCH($BK$9, $AE$9:$BI$9, 0)), "")</f>
        <v/>
      </c>
    </row>
    <row r="494" spans="1:63" x14ac:dyDescent="0.25">
      <c r="A494" s="2"/>
      <c r="B494" s="254"/>
      <c r="C494" s="255"/>
      <c r="D494" s="256"/>
      <c r="E494" s="257"/>
      <c r="F494" s="257"/>
      <c r="G494" s="258"/>
      <c r="H494" s="259"/>
      <c r="I494" s="16"/>
      <c r="J494" s="5" t="str">
        <f t="shared" si="67"/>
        <v/>
      </c>
      <c r="K494" s="2"/>
      <c r="O494" s="5" t="str">
        <f t="shared" si="65"/>
        <v/>
      </c>
      <c r="Q494" s="5" t="str">
        <f t="shared" si="68"/>
        <v/>
      </c>
      <c r="S494" s="5" t="str">
        <f t="shared" si="66"/>
        <v/>
      </c>
      <c r="U494" s="64" t="str">
        <f>IF($D494="","", IF(COUNTIF('Intro &amp; Setup'!$AW$49:$AW$88, $D494)&gt;0, "BH", TEXT($D494, "ddd")))</f>
        <v/>
      </c>
      <c r="V494" s="65" t="str">
        <f>IF($G494="", "", IF(COUNTIF('Intro &amp; Setup'!$AW$49:$AW$88, $G494)&gt;0, "BH", TEXT($G494, "ddd")))</f>
        <v/>
      </c>
      <c r="W494" s="64" t="str">
        <f t="shared" si="69"/>
        <v/>
      </c>
      <c r="X494" s="65" t="str">
        <f t="shared" si="70"/>
        <v/>
      </c>
      <c r="Y494" s="64" t="str">
        <f>IF(F494="", "", IF(OR(F494&lt;'Intro &amp; Setup'!$Z$20, F494&gt;'Intro &amp; Setup'!$Z$22), "X", ""))</f>
        <v/>
      </c>
      <c r="Z494" s="65" t="str">
        <f>IF(G494="", "", IF(OR(G494&lt;'Intro &amp; Setup'!$Z$20, G494&gt;'Intro &amp; Setup'!$Z$22), "X", ""))</f>
        <v/>
      </c>
      <c r="AB494" s="58" t="str">
        <f t="shared" si="71"/>
        <v/>
      </c>
      <c r="AC494" s="59" t="str">
        <f t="shared" si="72"/>
        <v/>
      </c>
      <c r="AE494" s="5" t="str">
        <f>IF(OR($AB494="", $AC494=""), "", IF($H494=$M$3, "", IF(OR(AE$7&lt;$AB494, $AC494&lt;AE$6),"", MAX(AE$10:AE493)+1)))</f>
        <v/>
      </c>
      <c r="AF494" s="5" t="str">
        <f>IF(OR($AB494="", $AC494=""), "", IF($H494=$M$3, "", IF(OR(AF$7&lt;$AB494, $AC494&lt;AF$6),"", MAX(AF$10:AF493)+1)))</f>
        <v/>
      </c>
      <c r="AG494" s="5" t="str">
        <f>IF(OR($AB494="", $AC494=""), "", IF($H494=$M$3, "", IF(OR(AG$7&lt;$AB494, $AC494&lt;AG$6),"", MAX(AG$10:AG493)+1)))</f>
        <v/>
      </c>
      <c r="AH494" s="5" t="str">
        <f>IF(OR($AB494="", $AC494=""), "", IF($H494=$M$3, "", IF(OR(AH$7&lt;$AB494, $AC494&lt;AH$6),"", MAX(AH$10:AH493)+1)))</f>
        <v/>
      </c>
      <c r="AI494" s="5" t="str">
        <f>IF(OR($AB494="", $AC494=""), "", IF($H494=$M$3, "", IF(OR(AI$7&lt;$AB494, $AC494&lt;AI$6),"", MAX(AI$10:AI493)+1)))</f>
        <v/>
      </c>
      <c r="AJ494" s="5" t="str">
        <f>IF(OR($AB494="", $AC494=""), "", IF($H494=$M$3, "", IF(OR(AJ$7&lt;$AB494, $AC494&lt;AJ$6),"", MAX(AJ$10:AJ493)+1)))</f>
        <v/>
      </c>
      <c r="AK494" s="5" t="str">
        <f>IF(OR($AB494="", $AC494=""), "", IF($H494=$M$3, "", IF(OR(AK$7&lt;$AB494, $AC494&lt;AK$6),"", MAX(AK$10:AK493)+1)))</f>
        <v/>
      </c>
      <c r="AL494" s="5" t="str">
        <f>IF(OR($AB494="", $AC494=""), "", IF($H494=$M$3, "", IF(OR(AL$7&lt;$AB494, $AC494&lt;AL$6),"", MAX(AL$10:AL493)+1)))</f>
        <v/>
      </c>
      <c r="AM494" s="5" t="str">
        <f>IF(OR($AB494="", $AC494=""), "", IF($H494=$M$3, "", IF(OR(AM$7&lt;$AB494, $AC494&lt;AM$6),"", MAX(AM$10:AM493)+1)))</f>
        <v/>
      </c>
      <c r="AN494" s="5" t="str">
        <f>IF(OR($AB494="", $AC494=""), "", IF($H494=$M$3, "", IF(OR(AN$7&lt;$AB494, $AC494&lt;AN$6),"", MAX(AN$10:AN493)+1)))</f>
        <v/>
      </c>
      <c r="AO494" s="5" t="str">
        <f>IF(OR($AB494="", $AC494=""), "", IF($H494=$M$3, "", IF(OR(AO$7&lt;$AB494, $AC494&lt;AO$6),"", MAX(AO$10:AO493)+1)))</f>
        <v/>
      </c>
      <c r="AP494" s="5" t="str">
        <f>IF(OR($AB494="", $AC494=""), "", IF($H494=$M$3, "", IF(OR(AP$7&lt;$AB494, $AC494&lt;AP$6),"", MAX(AP$10:AP493)+1)))</f>
        <v/>
      </c>
      <c r="AQ494" s="5" t="str">
        <f>IF(OR($AB494="", $AC494=""), "", IF($H494=$M$3, "", IF(OR(AQ$7&lt;$AB494, $AC494&lt;AQ$6),"", MAX(AQ$10:AQ493)+1)))</f>
        <v/>
      </c>
      <c r="AR494" s="5" t="str">
        <f>IF(OR($AB494="", $AC494=""), "", IF($H494=$M$3, "", IF(OR(AR$7&lt;$AB494, $AC494&lt;AR$6),"", MAX(AR$10:AR493)+1)))</f>
        <v/>
      </c>
      <c r="AS494" s="5" t="str">
        <f>IF(OR($AB494="", $AC494=""), "", IF($H494=$M$3, "", IF(OR(AS$7&lt;$AB494, $AC494&lt;AS$6),"", MAX(AS$10:AS493)+1)))</f>
        <v/>
      </c>
      <c r="AT494" s="5" t="str">
        <f>IF(OR($AB494="", $AC494=""), "", IF($H494=$M$3, "", IF(OR(AT$7&lt;$AB494, $AC494&lt;AT$6),"", MAX(AT$10:AT493)+1)))</f>
        <v/>
      </c>
      <c r="AU494" s="5" t="str">
        <f>IF(OR($AB494="", $AC494=""), "", IF($H494=$M$3, "", IF(OR(AU$7&lt;$AB494, $AC494&lt;AU$6),"", MAX(AU$10:AU493)+1)))</f>
        <v/>
      </c>
      <c r="AV494" s="5" t="str">
        <f>IF(OR($AB494="", $AC494=""), "", IF($H494=$M$3, "", IF(OR(AV$7&lt;$AB494, $AC494&lt;AV$6),"", MAX(AV$10:AV493)+1)))</f>
        <v/>
      </c>
      <c r="AW494" s="5" t="str">
        <f>IF(OR($AB494="", $AC494=""), "", IF($H494=$M$3, "", IF(OR(AW$7&lt;$AB494, $AC494&lt;AW$6),"", MAX(AW$10:AW493)+1)))</f>
        <v/>
      </c>
      <c r="AX494" s="5" t="str">
        <f>IF(OR($AB494="", $AC494=""), "", IF($H494=$M$3, "", IF(OR(AX$7&lt;$AB494, $AC494&lt;AX$6),"", MAX(AX$10:AX493)+1)))</f>
        <v/>
      </c>
      <c r="AY494" s="5" t="str">
        <f>IF(OR($AB494="", $AC494=""), "", IF($H494=$M$3, "", IF(OR(AY$7&lt;$AB494, $AC494&lt;AY$6),"", MAX(AY$10:AY493)+1)))</f>
        <v/>
      </c>
      <c r="AZ494" s="5" t="str">
        <f>IF(OR($AB494="", $AC494=""), "", IF($H494=$M$3, "", IF(OR(AZ$7&lt;$AB494, $AC494&lt;AZ$6),"", MAX(AZ$10:AZ493)+1)))</f>
        <v/>
      </c>
      <c r="BA494" s="5" t="str">
        <f>IF(OR($AB494="", $AC494=""), "", IF($H494=$M$3, "", IF(OR(BA$7&lt;$AB494, $AC494&lt;BA$6),"", MAX(BA$10:BA493)+1)))</f>
        <v/>
      </c>
      <c r="BB494" s="5" t="str">
        <f>IF(OR($AB494="", $AC494=""), "", IF($H494=$M$3, "", IF(OR(BB$7&lt;$AB494, $AC494&lt;BB$6),"", MAX(BB$10:BB493)+1)))</f>
        <v/>
      </c>
      <c r="BC494" s="5" t="str">
        <f>IF(OR($AB494="", $AC494=""), "", IF($H494=$M$3, "", IF(OR(BC$7&lt;$AB494, $AC494&lt;BC$6),"", MAX(BC$10:BC493)+1)))</f>
        <v/>
      </c>
      <c r="BD494" s="5" t="str">
        <f>IF(OR($AB494="", $AC494=""), "", IF($H494=$M$3, "", IF(OR(BD$7&lt;$AB494, $AC494&lt;BD$6),"", MAX(BD$10:BD493)+1)))</f>
        <v/>
      </c>
      <c r="BE494" s="5" t="str">
        <f>IF(OR($AB494="", $AC494=""), "", IF($H494=$M$3, "", IF(OR(BE$7&lt;$AB494, $AC494&lt;BE$6),"", MAX(BE$10:BE493)+1)))</f>
        <v/>
      </c>
      <c r="BF494" s="5" t="str">
        <f>IF(OR($AB494="", $AC494=""), "", IF($H494=$M$3, "", IF(OR(BF$7&lt;$AB494, $AC494&lt;BF$6),"", MAX(BF$10:BF493)+1)))</f>
        <v/>
      </c>
      <c r="BG494" s="5" t="str">
        <f>IF(OR($AB494="", $AC494=""), "", IF($H494=$M$3, "", IF(OR(BG$7&lt;$AB494, $AC494&lt;BG$6),"", MAX(BG$10:BG493)+1)))</f>
        <v/>
      </c>
      <c r="BH494" s="5" t="str">
        <f>IF(OR($AB494="", $AC494=""), "", IF($H494=$M$3, "", IF(OR(BH$7&lt;$AB494, $AC494&lt;BH$6),"", MAX(BH$10:BH493)+1)))</f>
        <v/>
      </c>
      <c r="BI494" s="5" t="str">
        <f>IF(OR($AB494="", $AC494=""), "", IF($H494=$M$3, "", IF(OR(BI$7&lt;$AB494, $AC494&lt;BI$6),"", MAX(BI$10:BI493)+1)))</f>
        <v/>
      </c>
      <c r="BK494" s="5" t="str" cm="1">
        <f t="array" aca="1" ref="BK494" ca="1">IFERROR(INDEX($AE494:$BI494, $BJ494, MATCH($BK$9, $AE$9:$BI$9, 0)), "")</f>
        <v/>
      </c>
    </row>
    <row r="495" spans="1:63" x14ac:dyDescent="0.25">
      <c r="A495" s="2"/>
      <c r="B495" s="254"/>
      <c r="C495" s="255"/>
      <c r="D495" s="256"/>
      <c r="E495" s="257"/>
      <c r="F495" s="257"/>
      <c r="G495" s="258"/>
      <c r="H495" s="259"/>
      <c r="I495" s="16"/>
      <c r="J495" s="5" t="str">
        <f t="shared" si="67"/>
        <v/>
      </c>
      <c r="K495" s="2"/>
      <c r="O495" s="5" t="str">
        <f t="shared" si="65"/>
        <v/>
      </c>
      <c r="Q495" s="5" t="str">
        <f t="shared" si="68"/>
        <v/>
      </c>
      <c r="S495" s="5" t="str">
        <f t="shared" si="66"/>
        <v/>
      </c>
      <c r="U495" s="64" t="str">
        <f>IF($D495="","", IF(COUNTIF('Intro &amp; Setup'!$AW$49:$AW$88, $D495)&gt;0, "BH", TEXT($D495, "ddd")))</f>
        <v/>
      </c>
      <c r="V495" s="65" t="str">
        <f>IF($G495="", "", IF(COUNTIF('Intro &amp; Setup'!$AW$49:$AW$88, $G495)&gt;0, "BH", TEXT($G495, "ddd")))</f>
        <v/>
      </c>
      <c r="W495" s="64" t="str">
        <f t="shared" si="69"/>
        <v/>
      </c>
      <c r="X495" s="65" t="str">
        <f t="shared" si="70"/>
        <v/>
      </c>
      <c r="Y495" s="64" t="str">
        <f>IF(F495="", "", IF(OR(F495&lt;'Intro &amp; Setup'!$Z$20, F495&gt;'Intro &amp; Setup'!$Z$22), "X", ""))</f>
        <v/>
      </c>
      <c r="Z495" s="65" t="str">
        <f>IF(G495="", "", IF(OR(G495&lt;'Intro &amp; Setup'!$Z$20, G495&gt;'Intro &amp; Setup'!$Z$22), "X", ""))</f>
        <v/>
      </c>
      <c r="AB495" s="58" t="str">
        <f t="shared" si="71"/>
        <v/>
      </c>
      <c r="AC495" s="59" t="str">
        <f t="shared" si="72"/>
        <v/>
      </c>
      <c r="AE495" s="5" t="str">
        <f>IF(OR($AB495="", $AC495=""), "", IF($H495=$M$3, "", IF(OR(AE$7&lt;$AB495, $AC495&lt;AE$6),"", MAX(AE$10:AE494)+1)))</f>
        <v/>
      </c>
      <c r="AF495" s="5" t="str">
        <f>IF(OR($AB495="", $AC495=""), "", IF($H495=$M$3, "", IF(OR(AF$7&lt;$AB495, $AC495&lt;AF$6),"", MAX(AF$10:AF494)+1)))</f>
        <v/>
      </c>
      <c r="AG495" s="5" t="str">
        <f>IF(OR($AB495="", $AC495=""), "", IF($H495=$M$3, "", IF(OR(AG$7&lt;$AB495, $AC495&lt;AG$6),"", MAX(AG$10:AG494)+1)))</f>
        <v/>
      </c>
      <c r="AH495" s="5" t="str">
        <f>IF(OR($AB495="", $AC495=""), "", IF($H495=$M$3, "", IF(OR(AH$7&lt;$AB495, $AC495&lt;AH$6),"", MAX(AH$10:AH494)+1)))</f>
        <v/>
      </c>
      <c r="AI495" s="5" t="str">
        <f>IF(OR($AB495="", $AC495=""), "", IF($H495=$M$3, "", IF(OR(AI$7&lt;$AB495, $AC495&lt;AI$6),"", MAX(AI$10:AI494)+1)))</f>
        <v/>
      </c>
      <c r="AJ495" s="5" t="str">
        <f>IF(OR($AB495="", $AC495=""), "", IF($H495=$M$3, "", IF(OR(AJ$7&lt;$AB495, $AC495&lt;AJ$6),"", MAX(AJ$10:AJ494)+1)))</f>
        <v/>
      </c>
      <c r="AK495" s="5" t="str">
        <f>IF(OR($AB495="", $AC495=""), "", IF($H495=$M$3, "", IF(OR(AK$7&lt;$AB495, $AC495&lt;AK$6),"", MAX(AK$10:AK494)+1)))</f>
        <v/>
      </c>
      <c r="AL495" s="5" t="str">
        <f>IF(OR($AB495="", $AC495=""), "", IF($H495=$M$3, "", IF(OR(AL$7&lt;$AB495, $AC495&lt;AL$6),"", MAX(AL$10:AL494)+1)))</f>
        <v/>
      </c>
      <c r="AM495" s="5" t="str">
        <f>IF(OR($AB495="", $AC495=""), "", IF($H495=$M$3, "", IF(OR(AM$7&lt;$AB495, $AC495&lt;AM$6),"", MAX(AM$10:AM494)+1)))</f>
        <v/>
      </c>
      <c r="AN495" s="5" t="str">
        <f>IF(OR($AB495="", $AC495=""), "", IF($H495=$M$3, "", IF(OR(AN$7&lt;$AB495, $AC495&lt;AN$6),"", MAX(AN$10:AN494)+1)))</f>
        <v/>
      </c>
      <c r="AO495" s="5" t="str">
        <f>IF(OR($AB495="", $AC495=""), "", IF($H495=$M$3, "", IF(OR(AO$7&lt;$AB495, $AC495&lt;AO$6),"", MAX(AO$10:AO494)+1)))</f>
        <v/>
      </c>
      <c r="AP495" s="5" t="str">
        <f>IF(OR($AB495="", $AC495=""), "", IF($H495=$M$3, "", IF(OR(AP$7&lt;$AB495, $AC495&lt;AP$6),"", MAX(AP$10:AP494)+1)))</f>
        <v/>
      </c>
      <c r="AQ495" s="5" t="str">
        <f>IF(OR($AB495="", $AC495=""), "", IF($H495=$M$3, "", IF(OR(AQ$7&lt;$AB495, $AC495&lt;AQ$6),"", MAX(AQ$10:AQ494)+1)))</f>
        <v/>
      </c>
      <c r="AR495" s="5" t="str">
        <f>IF(OR($AB495="", $AC495=""), "", IF($H495=$M$3, "", IF(OR(AR$7&lt;$AB495, $AC495&lt;AR$6),"", MAX(AR$10:AR494)+1)))</f>
        <v/>
      </c>
      <c r="AS495" s="5" t="str">
        <f>IF(OR($AB495="", $AC495=""), "", IF($H495=$M$3, "", IF(OR(AS$7&lt;$AB495, $AC495&lt;AS$6),"", MAX(AS$10:AS494)+1)))</f>
        <v/>
      </c>
      <c r="AT495" s="5" t="str">
        <f>IF(OR($AB495="", $AC495=""), "", IF($H495=$M$3, "", IF(OR(AT$7&lt;$AB495, $AC495&lt;AT$6),"", MAX(AT$10:AT494)+1)))</f>
        <v/>
      </c>
      <c r="AU495" s="5" t="str">
        <f>IF(OR($AB495="", $AC495=""), "", IF($H495=$M$3, "", IF(OR(AU$7&lt;$AB495, $AC495&lt;AU$6),"", MAX(AU$10:AU494)+1)))</f>
        <v/>
      </c>
      <c r="AV495" s="5" t="str">
        <f>IF(OR($AB495="", $AC495=""), "", IF($H495=$M$3, "", IF(OR(AV$7&lt;$AB495, $AC495&lt;AV$6),"", MAX(AV$10:AV494)+1)))</f>
        <v/>
      </c>
      <c r="AW495" s="5" t="str">
        <f>IF(OR($AB495="", $AC495=""), "", IF($H495=$M$3, "", IF(OR(AW$7&lt;$AB495, $AC495&lt;AW$6),"", MAX(AW$10:AW494)+1)))</f>
        <v/>
      </c>
      <c r="AX495" s="5" t="str">
        <f>IF(OR($AB495="", $AC495=""), "", IF($H495=$M$3, "", IF(OR(AX$7&lt;$AB495, $AC495&lt;AX$6),"", MAX(AX$10:AX494)+1)))</f>
        <v/>
      </c>
      <c r="AY495" s="5" t="str">
        <f>IF(OR($AB495="", $AC495=""), "", IF($H495=$M$3, "", IF(OR(AY$7&lt;$AB495, $AC495&lt;AY$6),"", MAX(AY$10:AY494)+1)))</f>
        <v/>
      </c>
      <c r="AZ495" s="5" t="str">
        <f>IF(OR($AB495="", $AC495=""), "", IF($H495=$M$3, "", IF(OR(AZ$7&lt;$AB495, $AC495&lt;AZ$6),"", MAX(AZ$10:AZ494)+1)))</f>
        <v/>
      </c>
      <c r="BA495" s="5" t="str">
        <f>IF(OR($AB495="", $AC495=""), "", IF($H495=$M$3, "", IF(OR(BA$7&lt;$AB495, $AC495&lt;BA$6),"", MAX(BA$10:BA494)+1)))</f>
        <v/>
      </c>
      <c r="BB495" s="5" t="str">
        <f>IF(OR($AB495="", $AC495=""), "", IF($H495=$M$3, "", IF(OR(BB$7&lt;$AB495, $AC495&lt;BB$6),"", MAX(BB$10:BB494)+1)))</f>
        <v/>
      </c>
      <c r="BC495" s="5" t="str">
        <f>IF(OR($AB495="", $AC495=""), "", IF($H495=$M$3, "", IF(OR(BC$7&lt;$AB495, $AC495&lt;BC$6),"", MAX(BC$10:BC494)+1)))</f>
        <v/>
      </c>
      <c r="BD495" s="5" t="str">
        <f>IF(OR($AB495="", $AC495=""), "", IF($H495=$M$3, "", IF(OR(BD$7&lt;$AB495, $AC495&lt;BD$6),"", MAX(BD$10:BD494)+1)))</f>
        <v/>
      </c>
      <c r="BE495" s="5" t="str">
        <f>IF(OR($AB495="", $AC495=""), "", IF($H495=$M$3, "", IF(OR(BE$7&lt;$AB495, $AC495&lt;BE$6),"", MAX(BE$10:BE494)+1)))</f>
        <v/>
      </c>
      <c r="BF495" s="5" t="str">
        <f>IF(OR($AB495="", $AC495=""), "", IF($H495=$M$3, "", IF(OR(BF$7&lt;$AB495, $AC495&lt;BF$6),"", MAX(BF$10:BF494)+1)))</f>
        <v/>
      </c>
      <c r="BG495" s="5" t="str">
        <f>IF(OR($AB495="", $AC495=""), "", IF($H495=$M$3, "", IF(OR(BG$7&lt;$AB495, $AC495&lt;BG$6),"", MAX(BG$10:BG494)+1)))</f>
        <v/>
      </c>
      <c r="BH495" s="5" t="str">
        <f>IF(OR($AB495="", $AC495=""), "", IF($H495=$M$3, "", IF(OR(BH$7&lt;$AB495, $AC495&lt;BH$6),"", MAX(BH$10:BH494)+1)))</f>
        <v/>
      </c>
      <c r="BI495" s="5" t="str">
        <f>IF(OR($AB495="", $AC495=""), "", IF($H495=$M$3, "", IF(OR(BI$7&lt;$AB495, $AC495&lt;BI$6),"", MAX(BI$10:BI494)+1)))</f>
        <v/>
      </c>
      <c r="BK495" s="5" t="str" cm="1">
        <f t="array" aca="1" ref="BK495" ca="1">IFERROR(INDEX($AE495:$BI495, $BJ495, MATCH($BK$9, $AE$9:$BI$9, 0)), "")</f>
        <v/>
      </c>
    </row>
    <row r="496" spans="1:63" x14ac:dyDescent="0.25">
      <c r="A496" s="2"/>
      <c r="B496" s="254"/>
      <c r="C496" s="255"/>
      <c r="D496" s="256"/>
      <c r="E496" s="257"/>
      <c r="F496" s="257"/>
      <c r="G496" s="258"/>
      <c r="H496" s="259"/>
      <c r="I496" s="16"/>
      <c r="J496" s="5" t="str">
        <f t="shared" si="67"/>
        <v/>
      </c>
      <c r="K496" s="2"/>
      <c r="O496" s="5" t="str">
        <f t="shared" si="65"/>
        <v/>
      </c>
      <c r="Q496" s="5" t="str">
        <f t="shared" si="68"/>
        <v/>
      </c>
      <c r="S496" s="5" t="str">
        <f t="shared" si="66"/>
        <v/>
      </c>
      <c r="U496" s="64" t="str">
        <f>IF($D496="","", IF(COUNTIF('Intro &amp; Setup'!$AW$49:$AW$88, $D496)&gt;0, "BH", TEXT($D496, "ddd")))</f>
        <v/>
      </c>
      <c r="V496" s="65" t="str">
        <f>IF($G496="", "", IF(COUNTIF('Intro &amp; Setup'!$AW$49:$AW$88, $G496)&gt;0, "BH", TEXT($G496, "ddd")))</f>
        <v/>
      </c>
      <c r="W496" s="64" t="str">
        <f t="shared" si="69"/>
        <v/>
      </c>
      <c r="X496" s="65" t="str">
        <f t="shared" si="70"/>
        <v/>
      </c>
      <c r="Y496" s="64" t="str">
        <f>IF(F496="", "", IF(OR(F496&lt;'Intro &amp; Setup'!$Z$20, F496&gt;'Intro &amp; Setup'!$Z$22), "X", ""))</f>
        <v/>
      </c>
      <c r="Z496" s="65" t="str">
        <f>IF(G496="", "", IF(OR(G496&lt;'Intro &amp; Setup'!$Z$20, G496&gt;'Intro &amp; Setup'!$Z$22), "X", ""))</f>
        <v/>
      </c>
      <c r="AB496" s="58" t="str">
        <f t="shared" si="71"/>
        <v/>
      </c>
      <c r="AC496" s="59" t="str">
        <f t="shared" si="72"/>
        <v/>
      </c>
      <c r="AE496" s="5" t="str">
        <f>IF(OR($AB496="", $AC496=""), "", IF($H496=$M$3, "", IF(OR(AE$7&lt;$AB496, $AC496&lt;AE$6),"", MAX(AE$10:AE495)+1)))</f>
        <v/>
      </c>
      <c r="AF496" s="5" t="str">
        <f>IF(OR($AB496="", $AC496=""), "", IF($H496=$M$3, "", IF(OR(AF$7&lt;$AB496, $AC496&lt;AF$6),"", MAX(AF$10:AF495)+1)))</f>
        <v/>
      </c>
      <c r="AG496" s="5" t="str">
        <f>IF(OR($AB496="", $AC496=""), "", IF($H496=$M$3, "", IF(OR(AG$7&lt;$AB496, $AC496&lt;AG$6),"", MAX(AG$10:AG495)+1)))</f>
        <v/>
      </c>
      <c r="AH496" s="5" t="str">
        <f>IF(OR($AB496="", $AC496=""), "", IF($H496=$M$3, "", IF(OR(AH$7&lt;$AB496, $AC496&lt;AH$6),"", MAX(AH$10:AH495)+1)))</f>
        <v/>
      </c>
      <c r="AI496" s="5" t="str">
        <f>IF(OR($AB496="", $AC496=""), "", IF($H496=$M$3, "", IF(OR(AI$7&lt;$AB496, $AC496&lt;AI$6),"", MAX(AI$10:AI495)+1)))</f>
        <v/>
      </c>
      <c r="AJ496" s="5" t="str">
        <f>IF(OR($AB496="", $AC496=""), "", IF($H496=$M$3, "", IF(OR(AJ$7&lt;$AB496, $AC496&lt;AJ$6),"", MAX(AJ$10:AJ495)+1)))</f>
        <v/>
      </c>
      <c r="AK496" s="5" t="str">
        <f>IF(OR($AB496="", $AC496=""), "", IF($H496=$M$3, "", IF(OR(AK$7&lt;$AB496, $AC496&lt;AK$6),"", MAX(AK$10:AK495)+1)))</f>
        <v/>
      </c>
      <c r="AL496" s="5" t="str">
        <f>IF(OR($AB496="", $AC496=""), "", IF($H496=$M$3, "", IF(OR(AL$7&lt;$AB496, $AC496&lt;AL$6),"", MAX(AL$10:AL495)+1)))</f>
        <v/>
      </c>
      <c r="AM496" s="5" t="str">
        <f>IF(OR($AB496="", $AC496=""), "", IF($H496=$M$3, "", IF(OR(AM$7&lt;$AB496, $AC496&lt;AM$6),"", MAX(AM$10:AM495)+1)))</f>
        <v/>
      </c>
      <c r="AN496" s="5" t="str">
        <f>IF(OR($AB496="", $AC496=""), "", IF($H496=$M$3, "", IF(OR(AN$7&lt;$AB496, $AC496&lt;AN$6),"", MAX(AN$10:AN495)+1)))</f>
        <v/>
      </c>
      <c r="AO496" s="5" t="str">
        <f>IF(OR($AB496="", $AC496=""), "", IF($H496=$M$3, "", IF(OR(AO$7&lt;$AB496, $AC496&lt;AO$6),"", MAX(AO$10:AO495)+1)))</f>
        <v/>
      </c>
      <c r="AP496" s="5" t="str">
        <f>IF(OR($AB496="", $AC496=""), "", IF($H496=$M$3, "", IF(OR(AP$7&lt;$AB496, $AC496&lt;AP$6),"", MAX(AP$10:AP495)+1)))</f>
        <v/>
      </c>
      <c r="AQ496" s="5" t="str">
        <f>IF(OR($AB496="", $AC496=""), "", IF($H496=$M$3, "", IF(OR(AQ$7&lt;$AB496, $AC496&lt;AQ$6),"", MAX(AQ$10:AQ495)+1)))</f>
        <v/>
      </c>
      <c r="AR496" s="5" t="str">
        <f>IF(OR($AB496="", $AC496=""), "", IF($H496=$M$3, "", IF(OR(AR$7&lt;$AB496, $AC496&lt;AR$6),"", MAX(AR$10:AR495)+1)))</f>
        <v/>
      </c>
      <c r="AS496" s="5" t="str">
        <f>IF(OR($AB496="", $AC496=""), "", IF($H496=$M$3, "", IF(OR(AS$7&lt;$AB496, $AC496&lt;AS$6),"", MAX(AS$10:AS495)+1)))</f>
        <v/>
      </c>
      <c r="AT496" s="5" t="str">
        <f>IF(OR($AB496="", $AC496=""), "", IF($H496=$M$3, "", IF(OR(AT$7&lt;$AB496, $AC496&lt;AT$6),"", MAX(AT$10:AT495)+1)))</f>
        <v/>
      </c>
      <c r="AU496" s="5" t="str">
        <f>IF(OR($AB496="", $AC496=""), "", IF($H496=$M$3, "", IF(OR(AU$7&lt;$AB496, $AC496&lt;AU$6),"", MAX(AU$10:AU495)+1)))</f>
        <v/>
      </c>
      <c r="AV496" s="5" t="str">
        <f>IF(OR($AB496="", $AC496=""), "", IF($H496=$M$3, "", IF(OR(AV$7&lt;$AB496, $AC496&lt;AV$6),"", MAX(AV$10:AV495)+1)))</f>
        <v/>
      </c>
      <c r="AW496" s="5" t="str">
        <f>IF(OR($AB496="", $AC496=""), "", IF($H496=$M$3, "", IF(OR(AW$7&lt;$AB496, $AC496&lt;AW$6),"", MAX(AW$10:AW495)+1)))</f>
        <v/>
      </c>
      <c r="AX496" s="5" t="str">
        <f>IF(OR($AB496="", $AC496=""), "", IF($H496=$M$3, "", IF(OR(AX$7&lt;$AB496, $AC496&lt;AX$6),"", MAX(AX$10:AX495)+1)))</f>
        <v/>
      </c>
      <c r="AY496" s="5" t="str">
        <f>IF(OR($AB496="", $AC496=""), "", IF($H496=$M$3, "", IF(OR(AY$7&lt;$AB496, $AC496&lt;AY$6),"", MAX(AY$10:AY495)+1)))</f>
        <v/>
      </c>
      <c r="AZ496" s="5" t="str">
        <f>IF(OR($AB496="", $AC496=""), "", IF($H496=$M$3, "", IF(OR(AZ$7&lt;$AB496, $AC496&lt;AZ$6),"", MAX(AZ$10:AZ495)+1)))</f>
        <v/>
      </c>
      <c r="BA496" s="5" t="str">
        <f>IF(OR($AB496="", $AC496=""), "", IF($H496=$M$3, "", IF(OR(BA$7&lt;$AB496, $AC496&lt;BA$6),"", MAX(BA$10:BA495)+1)))</f>
        <v/>
      </c>
      <c r="BB496" s="5" t="str">
        <f>IF(OR($AB496="", $AC496=""), "", IF($H496=$M$3, "", IF(OR(BB$7&lt;$AB496, $AC496&lt;BB$6),"", MAX(BB$10:BB495)+1)))</f>
        <v/>
      </c>
      <c r="BC496" s="5" t="str">
        <f>IF(OR($AB496="", $AC496=""), "", IF($H496=$M$3, "", IF(OR(BC$7&lt;$AB496, $AC496&lt;BC$6),"", MAX(BC$10:BC495)+1)))</f>
        <v/>
      </c>
      <c r="BD496" s="5" t="str">
        <f>IF(OR($AB496="", $AC496=""), "", IF($H496=$M$3, "", IF(OR(BD$7&lt;$AB496, $AC496&lt;BD$6),"", MAX(BD$10:BD495)+1)))</f>
        <v/>
      </c>
      <c r="BE496" s="5" t="str">
        <f>IF(OR($AB496="", $AC496=""), "", IF($H496=$M$3, "", IF(OR(BE$7&lt;$AB496, $AC496&lt;BE$6),"", MAX(BE$10:BE495)+1)))</f>
        <v/>
      </c>
      <c r="BF496" s="5" t="str">
        <f>IF(OR($AB496="", $AC496=""), "", IF($H496=$M$3, "", IF(OR(BF$7&lt;$AB496, $AC496&lt;BF$6),"", MAX(BF$10:BF495)+1)))</f>
        <v/>
      </c>
      <c r="BG496" s="5" t="str">
        <f>IF(OR($AB496="", $AC496=""), "", IF($H496=$M$3, "", IF(OR(BG$7&lt;$AB496, $AC496&lt;BG$6),"", MAX(BG$10:BG495)+1)))</f>
        <v/>
      </c>
      <c r="BH496" s="5" t="str">
        <f>IF(OR($AB496="", $AC496=""), "", IF($H496=$M$3, "", IF(OR(BH$7&lt;$AB496, $AC496&lt;BH$6),"", MAX(BH$10:BH495)+1)))</f>
        <v/>
      </c>
      <c r="BI496" s="5" t="str">
        <f>IF(OR($AB496="", $AC496=""), "", IF($H496=$M$3, "", IF(OR(BI$7&lt;$AB496, $AC496&lt;BI$6),"", MAX(BI$10:BI495)+1)))</f>
        <v/>
      </c>
      <c r="BK496" s="5" t="str" cm="1">
        <f t="array" aca="1" ref="BK496" ca="1">IFERROR(INDEX($AE496:$BI496, $BJ496, MATCH($BK$9, $AE$9:$BI$9, 0)), "")</f>
        <v/>
      </c>
    </row>
    <row r="497" spans="1:63" x14ac:dyDescent="0.25">
      <c r="A497" s="2"/>
      <c r="B497" s="254"/>
      <c r="C497" s="255"/>
      <c r="D497" s="256"/>
      <c r="E497" s="257"/>
      <c r="F497" s="257"/>
      <c r="G497" s="258"/>
      <c r="H497" s="259"/>
      <c r="I497" s="16"/>
      <c r="J497" s="5" t="str">
        <f t="shared" si="67"/>
        <v/>
      </c>
      <c r="K497" s="2"/>
      <c r="O497" s="5" t="str">
        <f t="shared" si="65"/>
        <v/>
      </c>
      <c r="Q497" s="5" t="str">
        <f t="shared" si="68"/>
        <v/>
      </c>
      <c r="S497" s="5" t="str">
        <f t="shared" si="66"/>
        <v/>
      </c>
      <c r="U497" s="64" t="str">
        <f>IF($D497="","", IF(COUNTIF('Intro &amp; Setup'!$AW$49:$AW$88, $D497)&gt;0, "BH", TEXT($D497, "ddd")))</f>
        <v/>
      </c>
      <c r="V497" s="65" t="str">
        <f>IF($G497="", "", IF(COUNTIF('Intro &amp; Setup'!$AW$49:$AW$88, $G497)&gt;0, "BH", TEXT($G497, "ddd")))</f>
        <v/>
      </c>
      <c r="W497" s="64" t="str">
        <f t="shared" si="69"/>
        <v/>
      </c>
      <c r="X497" s="65" t="str">
        <f t="shared" si="70"/>
        <v/>
      </c>
      <c r="Y497" s="64" t="str">
        <f>IF(F497="", "", IF(OR(F497&lt;'Intro &amp; Setup'!$Z$20, F497&gt;'Intro &amp; Setup'!$Z$22), "X", ""))</f>
        <v/>
      </c>
      <c r="Z497" s="65" t="str">
        <f>IF(G497="", "", IF(OR(G497&lt;'Intro &amp; Setup'!$Z$20, G497&gt;'Intro &amp; Setup'!$Z$22), "X", ""))</f>
        <v/>
      </c>
      <c r="AB497" s="58" t="str">
        <f t="shared" si="71"/>
        <v/>
      </c>
      <c r="AC497" s="59" t="str">
        <f t="shared" si="72"/>
        <v/>
      </c>
      <c r="AE497" s="5" t="str">
        <f>IF(OR($AB497="", $AC497=""), "", IF($H497=$M$3, "", IF(OR(AE$7&lt;$AB497, $AC497&lt;AE$6),"", MAX(AE$10:AE496)+1)))</f>
        <v/>
      </c>
      <c r="AF497" s="5" t="str">
        <f>IF(OR($AB497="", $AC497=""), "", IF($H497=$M$3, "", IF(OR(AF$7&lt;$AB497, $AC497&lt;AF$6),"", MAX(AF$10:AF496)+1)))</f>
        <v/>
      </c>
      <c r="AG497" s="5" t="str">
        <f>IF(OR($AB497="", $AC497=""), "", IF($H497=$M$3, "", IF(OR(AG$7&lt;$AB497, $AC497&lt;AG$6),"", MAX(AG$10:AG496)+1)))</f>
        <v/>
      </c>
      <c r="AH497" s="5" t="str">
        <f>IF(OR($AB497="", $AC497=""), "", IF($H497=$M$3, "", IF(OR(AH$7&lt;$AB497, $AC497&lt;AH$6),"", MAX(AH$10:AH496)+1)))</f>
        <v/>
      </c>
      <c r="AI497" s="5" t="str">
        <f>IF(OR($AB497="", $AC497=""), "", IF($H497=$M$3, "", IF(OR(AI$7&lt;$AB497, $AC497&lt;AI$6),"", MAX(AI$10:AI496)+1)))</f>
        <v/>
      </c>
      <c r="AJ497" s="5" t="str">
        <f>IF(OR($AB497="", $AC497=""), "", IF($H497=$M$3, "", IF(OR(AJ$7&lt;$AB497, $AC497&lt;AJ$6),"", MAX(AJ$10:AJ496)+1)))</f>
        <v/>
      </c>
      <c r="AK497" s="5" t="str">
        <f>IF(OR($AB497="", $AC497=""), "", IF($H497=$M$3, "", IF(OR(AK$7&lt;$AB497, $AC497&lt;AK$6),"", MAX(AK$10:AK496)+1)))</f>
        <v/>
      </c>
      <c r="AL497" s="5" t="str">
        <f>IF(OR($AB497="", $AC497=""), "", IF($H497=$M$3, "", IF(OR(AL$7&lt;$AB497, $AC497&lt;AL$6),"", MAX(AL$10:AL496)+1)))</f>
        <v/>
      </c>
      <c r="AM497" s="5" t="str">
        <f>IF(OR($AB497="", $AC497=""), "", IF($H497=$M$3, "", IF(OR(AM$7&lt;$AB497, $AC497&lt;AM$6),"", MAX(AM$10:AM496)+1)))</f>
        <v/>
      </c>
      <c r="AN497" s="5" t="str">
        <f>IF(OR($AB497="", $AC497=""), "", IF($H497=$M$3, "", IF(OR(AN$7&lt;$AB497, $AC497&lt;AN$6),"", MAX(AN$10:AN496)+1)))</f>
        <v/>
      </c>
      <c r="AO497" s="5" t="str">
        <f>IF(OR($AB497="", $AC497=""), "", IF($H497=$M$3, "", IF(OR(AO$7&lt;$AB497, $AC497&lt;AO$6),"", MAX(AO$10:AO496)+1)))</f>
        <v/>
      </c>
      <c r="AP497" s="5" t="str">
        <f>IF(OR($AB497="", $AC497=""), "", IF($H497=$M$3, "", IF(OR(AP$7&lt;$AB497, $AC497&lt;AP$6),"", MAX(AP$10:AP496)+1)))</f>
        <v/>
      </c>
      <c r="AQ497" s="5" t="str">
        <f>IF(OR($AB497="", $AC497=""), "", IF($H497=$M$3, "", IF(OR(AQ$7&lt;$AB497, $AC497&lt;AQ$6),"", MAX(AQ$10:AQ496)+1)))</f>
        <v/>
      </c>
      <c r="AR497" s="5" t="str">
        <f>IF(OR($AB497="", $AC497=""), "", IF($H497=$M$3, "", IF(OR(AR$7&lt;$AB497, $AC497&lt;AR$6),"", MAX(AR$10:AR496)+1)))</f>
        <v/>
      </c>
      <c r="AS497" s="5" t="str">
        <f>IF(OR($AB497="", $AC497=""), "", IF($H497=$M$3, "", IF(OR(AS$7&lt;$AB497, $AC497&lt;AS$6),"", MAX(AS$10:AS496)+1)))</f>
        <v/>
      </c>
      <c r="AT497" s="5" t="str">
        <f>IF(OR($AB497="", $AC497=""), "", IF($H497=$M$3, "", IF(OR(AT$7&lt;$AB497, $AC497&lt;AT$6),"", MAX(AT$10:AT496)+1)))</f>
        <v/>
      </c>
      <c r="AU497" s="5" t="str">
        <f>IF(OR($AB497="", $AC497=""), "", IF($H497=$M$3, "", IF(OR(AU$7&lt;$AB497, $AC497&lt;AU$6),"", MAX(AU$10:AU496)+1)))</f>
        <v/>
      </c>
      <c r="AV497" s="5" t="str">
        <f>IF(OR($AB497="", $AC497=""), "", IF($H497=$M$3, "", IF(OR(AV$7&lt;$AB497, $AC497&lt;AV$6),"", MAX(AV$10:AV496)+1)))</f>
        <v/>
      </c>
      <c r="AW497" s="5" t="str">
        <f>IF(OR($AB497="", $AC497=""), "", IF($H497=$M$3, "", IF(OR(AW$7&lt;$AB497, $AC497&lt;AW$6),"", MAX(AW$10:AW496)+1)))</f>
        <v/>
      </c>
      <c r="AX497" s="5" t="str">
        <f>IF(OR($AB497="", $AC497=""), "", IF($H497=$M$3, "", IF(OR(AX$7&lt;$AB497, $AC497&lt;AX$6),"", MAX(AX$10:AX496)+1)))</f>
        <v/>
      </c>
      <c r="AY497" s="5" t="str">
        <f>IF(OR($AB497="", $AC497=""), "", IF($H497=$M$3, "", IF(OR(AY$7&lt;$AB497, $AC497&lt;AY$6),"", MAX(AY$10:AY496)+1)))</f>
        <v/>
      </c>
      <c r="AZ497" s="5" t="str">
        <f>IF(OR($AB497="", $AC497=""), "", IF($H497=$M$3, "", IF(OR(AZ$7&lt;$AB497, $AC497&lt;AZ$6),"", MAX(AZ$10:AZ496)+1)))</f>
        <v/>
      </c>
      <c r="BA497" s="5" t="str">
        <f>IF(OR($AB497="", $AC497=""), "", IF($H497=$M$3, "", IF(OR(BA$7&lt;$AB497, $AC497&lt;BA$6),"", MAX(BA$10:BA496)+1)))</f>
        <v/>
      </c>
      <c r="BB497" s="5" t="str">
        <f>IF(OR($AB497="", $AC497=""), "", IF($H497=$M$3, "", IF(OR(BB$7&lt;$AB497, $AC497&lt;BB$6),"", MAX(BB$10:BB496)+1)))</f>
        <v/>
      </c>
      <c r="BC497" s="5" t="str">
        <f>IF(OR($AB497="", $AC497=""), "", IF($H497=$M$3, "", IF(OR(BC$7&lt;$AB497, $AC497&lt;BC$6),"", MAX(BC$10:BC496)+1)))</f>
        <v/>
      </c>
      <c r="BD497" s="5" t="str">
        <f>IF(OR($AB497="", $AC497=""), "", IF($H497=$M$3, "", IF(OR(BD$7&lt;$AB497, $AC497&lt;BD$6),"", MAX(BD$10:BD496)+1)))</f>
        <v/>
      </c>
      <c r="BE497" s="5" t="str">
        <f>IF(OR($AB497="", $AC497=""), "", IF($H497=$M$3, "", IF(OR(BE$7&lt;$AB497, $AC497&lt;BE$6),"", MAX(BE$10:BE496)+1)))</f>
        <v/>
      </c>
      <c r="BF497" s="5" t="str">
        <f>IF(OR($AB497="", $AC497=""), "", IF($H497=$M$3, "", IF(OR(BF$7&lt;$AB497, $AC497&lt;BF$6),"", MAX(BF$10:BF496)+1)))</f>
        <v/>
      </c>
      <c r="BG497" s="5" t="str">
        <f>IF(OR($AB497="", $AC497=""), "", IF($H497=$M$3, "", IF(OR(BG$7&lt;$AB497, $AC497&lt;BG$6),"", MAX(BG$10:BG496)+1)))</f>
        <v/>
      </c>
      <c r="BH497" s="5" t="str">
        <f>IF(OR($AB497="", $AC497=""), "", IF($H497=$M$3, "", IF(OR(BH$7&lt;$AB497, $AC497&lt;BH$6),"", MAX(BH$10:BH496)+1)))</f>
        <v/>
      </c>
      <c r="BI497" s="5" t="str">
        <f>IF(OR($AB497="", $AC497=""), "", IF($H497=$M$3, "", IF(OR(BI$7&lt;$AB497, $AC497&lt;BI$6),"", MAX(BI$10:BI496)+1)))</f>
        <v/>
      </c>
      <c r="BK497" s="5" t="str" cm="1">
        <f t="array" aca="1" ref="BK497" ca="1">IFERROR(INDEX($AE497:$BI497, $BJ497, MATCH($BK$9, $AE$9:$BI$9, 0)), "")</f>
        <v/>
      </c>
    </row>
    <row r="498" spans="1:63" x14ac:dyDescent="0.25">
      <c r="A498" s="2"/>
      <c r="B498" s="254"/>
      <c r="C498" s="255"/>
      <c r="D498" s="256"/>
      <c r="E498" s="257"/>
      <c r="F498" s="257"/>
      <c r="G498" s="258"/>
      <c r="H498" s="259"/>
      <c r="I498" s="16"/>
      <c r="J498" s="5" t="str">
        <f t="shared" si="67"/>
        <v/>
      </c>
      <c r="K498" s="2"/>
      <c r="O498" s="5" t="str">
        <f t="shared" si="65"/>
        <v/>
      </c>
      <c r="Q498" s="5" t="str">
        <f t="shared" si="68"/>
        <v/>
      </c>
      <c r="S498" s="5" t="str">
        <f t="shared" si="66"/>
        <v/>
      </c>
      <c r="U498" s="64" t="str">
        <f>IF($D498="","", IF(COUNTIF('Intro &amp; Setup'!$AW$49:$AW$88, $D498)&gt;0, "BH", TEXT($D498, "ddd")))</f>
        <v/>
      </c>
      <c r="V498" s="65" t="str">
        <f>IF($G498="", "", IF(COUNTIF('Intro &amp; Setup'!$AW$49:$AW$88, $G498)&gt;0, "BH", TEXT($G498, "ddd")))</f>
        <v/>
      </c>
      <c r="W498" s="64" t="str">
        <f t="shared" si="69"/>
        <v/>
      </c>
      <c r="X498" s="65" t="str">
        <f t="shared" si="70"/>
        <v/>
      </c>
      <c r="Y498" s="64" t="str">
        <f>IF(F498="", "", IF(OR(F498&lt;'Intro &amp; Setup'!$Z$20, F498&gt;'Intro &amp; Setup'!$Z$22), "X", ""))</f>
        <v/>
      </c>
      <c r="Z498" s="65" t="str">
        <f>IF(G498="", "", IF(OR(G498&lt;'Intro &amp; Setup'!$Z$20, G498&gt;'Intro &amp; Setup'!$Z$22), "X", ""))</f>
        <v/>
      </c>
      <c r="AB498" s="58" t="str">
        <f t="shared" si="71"/>
        <v/>
      </c>
      <c r="AC498" s="59" t="str">
        <f t="shared" si="72"/>
        <v/>
      </c>
      <c r="AE498" s="5" t="str">
        <f>IF(OR($AB498="", $AC498=""), "", IF($H498=$M$3, "", IF(OR(AE$7&lt;$AB498, $AC498&lt;AE$6),"", MAX(AE$10:AE497)+1)))</f>
        <v/>
      </c>
      <c r="AF498" s="5" t="str">
        <f>IF(OR($AB498="", $AC498=""), "", IF($H498=$M$3, "", IF(OR(AF$7&lt;$AB498, $AC498&lt;AF$6),"", MAX(AF$10:AF497)+1)))</f>
        <v/>
      </c>
      <c r="AG498" s="5" t="str">
        <f>IF(OR($AB498="", $AC498=""), "", IF($H498=$M$3, "", IF(OR(AG$7&lt;$AB498, $AC498&lt;AG$6),"", MAX(AG$10:AG497)+1)))</f>
        <v/>
      </c>
      <c r="AH498" s="5" t="str">
        <f>IF(OR($AB498="", $AC498=""), "", IF($H498=$M$3, "", IF(OR(AH$7&lt;$AB498, $AC498&lt;AH$6),"", MAX(AH$10:AH497)+1)))</f>
        <v/>
      </c>
      <c r="AI498" s="5" t="str">
        <f>IF(OR($AB498="", $AC498=""), "", IF($H498=$M$3, "", IF(OR(AI$7&lt;$AB498, $AC498&lt;AI$6),"", MAX(AI$10:AI497)+1)))</f>
        <v/>
      </c>
      <c r="AJ498" s="5" t="str">
        <f>IF(OR($AB498="", $AC498=""), "", IF($H498=$M$3, "", IF(OR(AJ$7&lt;$AB498, $AC498&lt;AJ$6),"", MAX(AJ$10:AJ497)+1)))</f>
        <v/>
      </c>
      <c r="AK498" s="5" t="str">
        <f>IF(OR($AB498="", $AC498=""), "", IF($H498=$M$3, "", IF(OR(AK$7&lt;$AB498, $AC498&lt;AK$6),"", MAX(AK$10:AK497)+1)))</f>
        <v/>
      </c>
      <c r="AL498" s="5" t="str">
        <f>IF(OR($AB498="", $AC498=""), "", IF($H498=$M$3, "", IF(OR(AL$7&lt;$AB498, $AC498&lt;AL$6),"", MAX(AL$10:AL497)+1)))</f>
        <v/>
      </c>
      <c r="AM498" s="5" t="str">
        <f>IF(OR($AB498="", $AC498=""), "", IF($H498=$M$3, "", IF(OR(AM$7&lt;$AB498, $AC498&lt;AM$6),"", MAX(AM$10:AM497)+1)))</f>
        <v/>
      </c>
      <c r="AN498" s="5" t="str">
        <f>IF(OR($AB498="", $AC498=""), "", IF($H498=$M$3, "", IF(OR(AN$7&lt;$AB498, $AC498&lt;AN$6),"", MAX(AN$10:AN497)+1)))</f>
        <v/>
      </c>
      <c r="AO498" s="5" t="str">
        <f>IF(OR($AB498="", $AC498=""), "", IF($H498=$M$3, "", IF(OR(AO$7&lt;$AB498, $AC498&lt;AO$6),"", MAX(AO$10:AO497)+1)))</f>
        <v/>
      </c>
      <c r="AP498" s="5" t="str">
        <f>IF(OR($AB498="", $AC498=""), "", IF($H498=$M$3, "", IF(OR(AP$7&lt;$AB498, $AC498&lt;AP$6),"", MAX(AP$10:AP497)+1)))</f>
        <v/>
      </c>
      <c r="AQ498" s="5" t="str">
        <f>IF(OR($AB498="", $AC498=""), "", IF($H498=$M$3, "", IF(OR(AQ$7&lt;$AB498, $AC498&lt;AQ$6),"", MAX(AQ$10:AQ497)+1)))</f>
        <v/>
      </c>
      <c r="AR498" s="5" t="str">
        <f>IF(OR($AB498="", $AC498=""), "", IF($H498=$M$3, "", IF(OR(AR$7&lt;$AB498, $AC498&lt;AR$6),"", MAX(AR$10:AR497)+1)))</f>
        <v/>
      </c>
      <c r="AS498" s="5" t="str">
        <f>IF(OR($AB498="", $AC498=""), "", IF($H498=$M$3, "", IF(OR(AS$7&lt;$AB498, $AC498&lt;AS$6),"", MAX(AS$10:AS497)+1)))</f>
        <v/>
      </c>
      <c r="AT498" s="5" t="str">
        <f>IF(OR($AB498="", $AC498=""), "", IF($H498=$M$3, "", IF(OR(AT$7&lt;$AB498, $AC498&lt;AT$6),"", MAX(AT$10:AT497)+1)))</f>
        <v/>
      </c>
      <c r="AU498" s="5" t="str">
        <f>IF(OR($AB498="", $AC498=""), "", IF($H498=$M$3, "", IF(OR(AU$7&lt;$AB498, $AC498&lt;AU$6),"", MAX(AU$10:AU497)+1)))</f>
        <v/>
      </c>
      <c r="AV498" s="5" t="str">
        <f>IF(OR($AB498="", $AC498=""), "", IF($H498=$M$3, "", IF(OR(AV$7&lt;$AB498, $AC498&lt;AV$6),"", MAX(AV$10:AV497)+1)))</f>
        <v/>
      </c>
      <c r="AW498" s="5" t="str">
        <f>IF(OR($AB498="", $AC498=""), "", IF($H498=$M$3, "", IF(OR(AW$7&lt;$AB498, $AC498&lt;AW$6),"", MAX(AW$10:AW497)+1)))</f>
        <v/>
      </c>
      <c r="AX498" s="5" t="str">
        <f>IF(OR($AB498="", $AC498=""), "", IF($H498=$M$3, "", IF(OR(AX$7&lt;$AB498, $AC498&lt;AX$6),"", MAX(AX$10:AX497)+1)))</f>
        <v/>
      </c>
      <c r="AY498" s="5" t="str">
        <f>IF(OR($AB498="", $AC498=""), "", IF($H498=$M$3, "", IF(OR(AY$7&lt;$AB498, $AC498&lt;AY$6),"", MAX(AY$10:AY497)+1)))</f>
        <v/>
      </c>
      <c r="AZ498" s="5" t="str">
        <f>IF(OR($AB498="", $AC498=""), "", IF($H498=$M$3, "", IF(OR(AZ$7&lt;$AB498, $AC498&lt;AZ$6),"", MAX(AZ$10:AZ497)+1)))</f>
        <v/>
      </c>
      <c r="BA498" s="5" t="str">
        <f>IF(OR($AB498="", $AC498=""), "", IF($H498=$M$3, "", IF(OR(BA$7&lt;$AB498, $AC498&lt;BA$6),"", MAX(BA$10:BA497)+1)))</f>
        <v/>
      </c>
      <c r="BB498" s="5" t="str">
        <f>IF(OR($AB498="", $AC498=""), "", IF($H498=$M$3, "", IF(OR(BB$7&lt;$AB498, $AC498&lt;BB$6),"", MAX(BB$10:BB497)+1)))</f>
        <v/>
      </c>
      <c r="BC498" s="5" t="str">
        <f>IF(OR($AB498="", $AC498=""), "", IF($H498=$M$3, "", IF(OR(BC$7&lt;$AB498, $AC498&lt;BC$6),"", MAX(BC$10:BC497)+1)))</f>
        <v/>
      </c>
      <c r="BD498" s="5" t="str">
        <f>IF(OR($AB498="", $AC498=""), "", IF($H498=$M$3, "", IF(OR(BD$7&lt;$AB498, $AC498&lt;BD$6),"", MAX(BD$10:BD497)+1)))</f>
        <v/>
      </c>
      <c r="BE498" s="5" t="str">
        <f>IF(OR($AB498="", $AC498=""), "", IF($H498=$M$3, "", IF(OR(BE$7&lt;$AB498, $AC498&lt;BE$6),"", MAX(BE$10:BE497)+1)))</f>
        <v/>
      </c>
      <c r="BF498" s="5" t="str">
        <f>IF(OR($AB498="", $AC498=""), "", IF($H498=$M$3, "", IF(OR(BF$7&lt;$AB498, $AC498&lt;BF$6),"", MAX(BF$10:BF497)+1)))</f>
        <v/>
      </c>
      <c r="BG498" s="5" t="str">
        <f>IF(OR($AB498="", $AC498=""), "", IF($H498=$M$3, "", IF(OR(BG$7&lt;$AB498, $AC498&lt;BG$6),"", MAX(BG$10:BG497)+1)))</f>
        <v/>
      </c>
      <c r="BH498" s="5" t="str">
        <f>IF(OR($AB498="", $AC498=""), "", IF($H498=$M$3, "", IF(OR(BH$7&lt;$AB498, $AC498&lt;BH$6),"", MAX(BH$10:BH497)+1)))</f>
        <v/>
      </c>
      <c r="BI498" s="5" t="str">
        <f>IF(OR($AB498="", $AC498=""), "", IF($H498=$M$3, "", IF(OR(BI$7&lt;$AB498, $AC498&lt;BI$6),"", MAX(BI$10:BI497)+1)))</f>
        <v/>
      </c>
      <c r="BK498" s="5" t="str" cm="1">
        <f t="array" aca="1" ref="BK498" ca="1">IFERROR(INDEX($AE498:$BI498, $BJ498, MATCH($BK$9, $AE$9:$BI$9, 0)), "")</f>
        <v/>
      </c>
    </row>
    <row r="499" spans="1:63" x14ac:dyDescent="0.25">
      <c r="A499" s="2"/>
      <c r="B499" s="254"/>
      <c r="C499" s="255"/>
      <c r="D499" s="256"/>
      <c r="E499" s="257"/>
      <c r="F499" s="257"/>
      <c r="G499" s="258"/>
      <c r="H499" s="259"/>
      <c r="I499" s="16"/>
      <c r="J499" s="5" t="str">
        <f t="shared" si="67"/>
        <v/>
      </c>
      <c r="K499" s="2"/>
      <c r="O499" s="5" t="str">
        <f t="shared" si="65"/>
        <v/>
      </c>
      <c r="Q499" s="5" t="str">
        <f t="shared" si="68"/>
        <v/>
      </c>
      <c r="S499" s="5" t="str">
        <f t="shared" si="66"/>
        <v/>
      </c>
      <c r="U499" s="64" t="str">
        <f>IF($D499="","", IF(COUNTIF('Intro &amp; Setup'!$AW$49:$AW$88, $D499)&gt;0, "BH", TEXT($D499, "ddd")))</f>
        <v/>
      </c>
      <c r="V499" s="65" t="str">
        <f>IF($G499="", "", IF(COUNTIF('Intro &amp; Setup'!$AW$49:$AW$88, $G499)&gt;0, "BH", TEXT($G499, "ddd")))</f>
        <v/>
      </c>
      <c r="W499" s="64" t="str">
        <f t="shared" si="69"/>
        <v/>
      </c>
      <c r="X499" s="65" t="str">
        <f t="shared" si="70"/>
        <v/>
      </c>
      <c r="Y499" s="64" t="str">
        <f>IF(F499="", "", IF(OR(F499&lt;'Intro &amp; Setup'!$Z$20, F499&gt;'Intro &amp; Setup'!$Z$22), "X", ""))</f>
        <v/>
      </c>
      <c r="Z499" s="65" t="str">
        <f>IF(G499="", "", IF(OR(G499&lt;'Intro &amp; Setup'!$Z$20, G499&gt;'Intro &amp; Setup'!$Z$22), "X", ""))</f>
        <v/>
      </c>
      <c r="AB499" s="58" t="str">
        <f t="shared" si="71"/>
        <v/>
      </c>
      <c r="AC499" s="59" t="str">
        <f t="shared" si="72"/>
        <v/>
      </c>
      <c r="AE499" s="5" t="str">
        <f>IF(OR($AB499="", $AC499=""), "", IF($H499=$M$3, "", IF(OR(AE$7&lt;$AB499, $AC499&lt;AE$6),"", MAX(AE$10:AE498)+1)))</f>
        <v/>
      </c>
      <c r="AF499" s="5" t="str">
        <f>IF(OR($AB499="", $AC499=""), "", IF($H499=$M$3, "", IF(OR(AF$7&lt;$AB499, $AC499&lt;AF$6),"", MAX(AF$10:AF498)+1)))</f>
        <v/>
      </c>
      <c r="AG499" s="5" t="str">
        <f>IF(OR($AB499="", $AC499=""), "", IF($H499=$M$3, "", IF(OR(AG$7&lt;$AB499, $AC499&lt;AG$6),"", MAX(AG$10:AG498)+1)))</f>
        <v/>
      </c>
      <c r="AH499" s="5" t="str">
        <f>IF(OR($AB499="", $AC499=""), "", IF($H499=$M$3, "", IF(OR(AH$7&lt;$AB499, $AC499&lt;AH$6),"", MAX(AH$10:AH498)+1)))</f>
        <v/>
      </c>
      <c r="AI499" s="5" t="str">
        <f>IF(OR($AB499="", $AC499=""), "", IF($H499=$M$3, "", IF(OR(AI$7&lt;$AB499, $AC499&lt;AI$6),"", MAX(AI$10:AI498)+1)))</f>
        <v/>
      </c>
      <c r="AJ499" s="5" t="str">
        <f>IF(OR($AB499="", $AC499=""), "", IF($H499=$M$3, "", IF(OR(AJ$7&lt;$AB499, $AC499&lt;AJ$6),"", MAX(AJ$10:AJ498)+1)))</f>
        <v/>
      </c>
      <c r="AK499" s="5" t="str">
        <f>IF(OR($AB499="", $AC499=""), "", IF($H499=$M$3, "", IF(OR(AK$7&lt;$AB499, $AC499&lt;AK$6),"", MAX(AK$10:AK498)+1)))</f>
        <v/>
      </c>
      <c r="AL499" s="5" t="str">
        <f>IF(OR($AB499="", $AC499=""), "", IF($H499=$M$3, "", IF(OR(AL$7&lt;$AB499, $AC499&lt;AL$6),"", MAX(AL$10:AL498)+1)))</f>
        <v/>
      </c>
      <c r="AM499" s="5" t="str">
        <f>IF(OR($AB499="", $AC499=""), "", IF($H499=$M$3, "", IF(OR(AM$7&lt;$AB499, $AC499&lt;AM$6),"", MAX(AM$10:AM498)+1)))</f>
        <v/>
      </c>
      <c r="AN499" s="5" t="str">
        <f>IF(OR($AB499="", $AC499=""), "", IF($H499=$M$3, "", IF(OR(AN$7&lt;$AB499, $AC499&lt;AN$6),"", MAX(AN$10:AN498)+1)))</f>
        <v/>
      </c>
      <c r="AO499" s="5" t="str">
        <f>IF(OR($AB499="", $AC499=""), "", IF($H499=$M$3, "", IF(OR(AO$7&lt;$AB499, $AC499&lt;AO$6),"", MAX(AO$10:AO498)+1)))</f>
        <v/>
      </c>
      <c r="AP499" s="5" t="str">
        <f>IF(OR($AB499="", $AC499=""), "", IF($H499=$M$3, "", IF(OR(AP$7&lt;$AB499, $AC499&lt;AP$6),"", MAX(AP$10:AP498)+1)))</f>
        <v/>
      </c>
      <c r="AQ499" s="5" t="str">
        <f>IF(OR($AB499="", $AC499=""), "", IF($H499=$M$3, "", IF(OR(AQ$7&lt;$AB499, $AC499&lt;AQ$6),"", MAX(AQ$10:AQ498)+1)))</f>
        <v/>
      </c>
      <c r="AR499" s="5" t="str">
        <f>IF(OR($AB499="", $AC499=""), "", IF($H499=$M$3, "", IF(OR(AR$7&lt;$AB499, $AC499&lt;AR$6),"", MAX(AR$10:AR498)+1)))</f>
        <v/>
      </c>
      <c r="AS499" s="5" t="str">
        <f>IF(OR($AB499="", $AC499=""), "", IF($H499=$M$3, "", IF(OR(AS$7&lt;$AB499, $AC499&lt;AS$6),"", MAX(AS$10:AS498)+1)))</f>
        <v/>
      </c>
      <c r="AT499" s="5" t="str">
        <f>IF(OR($AB499="", $AC499=""), "", IF($H499=$M$3, "", IF(OR(AT$7&lt;$AB499, $AC499&lt;AT$6),"", MAX(AT$10:AT498)+1)))</f>
        <v/>
      </c>
      <c r="AU499" s="5" t="str">
        <f>IF(OR($AB499="", $AC499=""), "", IF($H499=$M$3, "", IF(OR(AU$7&lt;$AB499, $AC499&lt;AU$6),"", MAX(AU$10:AU498)+1)))</f>
        <v/>
      </c>
      <c r="AV499" s="5" t="str">
        <f>IF(OR($AB499="", $AC499=""), "", IF($H499=$M$3, "", IF(OR(AV$7&lt;$AB499, $AC499&lt;AV$6),"", MAX(AV$10:AV498)+1)))</f>
        <v/>
      </c>
      <c r="AW499" s="5" t="str">
        <f>IF(OR($AB499="", $AC499=""), "", IF($H499=$M$3, "", IF(OR(AW$7&lt;$AB499, $AC499&lt;AW$6),"", MAX(AW$10:AW498)+1)))</f>
        <v/>
      </c>
      <c r="AX499" s="5" t="str">
        <f>IF(OR($AB499="", $AC499=""), "", IF($H499=$M$3, "", IF(OR(AX$7&lt;$AB499, $AC499&lt;AX$6),"", MAX(AX$10:AX498)+1)))</f>
        <v/>
      </c>
      <c r="AY499" s="5" t="str">
        <f>IF(OR($AB499="", $AC499=""), "", IF($H499=$M$3, "", IF(OR(AY$7&lt;$AB499, $AC499&lt;AY$6),"", MAX(AY$10:AY498)+1)))</f>
        <v/>
      </c>
      <c r="AZ499" s="5" t="str">
        <f>IF(OR($AB499="", $AC499=""), "", IF($H499=$M$3, "", IF(OR(AZ$7&lt;$AB499, $AC499&lt;AZ$6),"", MAX(AZ$10:AZ498)+1)))</f>
        <v/>
      </c>
      <c r="BA499" s="5" t="str">
        <f>IF(OR($AB499="", $AC499=""), "", IF($H499=$M$3, "", IF(OR(BA$7&lt;$AB499, $AC499&lt;BA$6),"", MAX(BA$10:BA498)+1)))</f>
        <v/>
      </c>
      <c r="BB499" s="5" t="str">
        <f>IF(OR($AB499="", $AC499=""), "", IF($H499=$M$3, "", IF(OR(BB$7&lt;$AB499, $AC499&lt;BB$6),"", MAX(BB$10:BB498)+1)))</f>
        <v/>
      </c>
      <c r="BC499" s="5" t="str">
        <f>IF(OR($AB499="", $AC499=""), "", IF($H499=$M$3, "", IF(OR(BC$7&lt;$AB499, $AC499&lt;BC$6),"", MAX(BC$10:BC498)+1)))</f>
        <v/>
      </c>
      <c r="BD499" s="5" t="str">
        <f>IF(OR($AB499="", $AC499=""), "", IF($H499=$M$3, "", IF(OR(BD$7&lt;$AB499, $AC499&lt;BD$6),"", MAX(BD$10:BD498)+1)))</f>
        <v/>
      </c>
      <c r="BE499" s="5" t="str">
        <f>IF(OR($AB499="", $AC499=""), "", IF($H499=$M$3, "", IF(OR(BE$7&lt;$AB499, $AC499&lt;BE$6),"", MAX(BE$10:BE498)+1)))</f>
        <v/>
      </c>
      <c r="BF499" s="5" t="str">
        <f>IF(OR($AB499="", $AC499=""), "", IF($H499=$M$3, "", IF(OR(BF$7&lt;$AB499, $AC499&lt;BF$6),"", MAX(BF$10:BF498)+1)))</f>
        <v/>
      </c>
      <c r="BG499" s="5" t="str">
        <f>IF(OR($AB499="", $AC499=""), "", IF($H499=$M$3, "", IF(OR(BG$7&lt;$AB499, $AC499&lt;BG$6),"", MAX(BG$10:BG498)+1)))</f>
        <v/>
      </c>
      <c r="BH499" s="5" t="str">
        <f>IF(OR($AB499="", $AC499=""), "", IF($H499=$M$3, "", IF(OR(BH$7&lt;$AB499, $AC499&lt;BH$6),"", MAX(BH$10:BH498)+1)))</f>
        <v/>
      </c>
      <c r="BI499" s="5" t="str">
        <f>IF(OR($AB499="", $AC499=""), "", IF($H499=$M$3, "", IF(OR(BI$7&lt;$AB499, $AC499&lt;BI$6),"", MAX(BI$10:BI498)+1)))</f>
        <v/>
      </c>
      <c r="BK499" s="5" t="str" cm="1">
        <f t="array" aca="1" ref="BK499" ca="1">IFERROR(INDEX($AE499:$BI499, $BJ499, MATCH($BK$9, $AE$9:$BI$9, 0)), "")</f>
        <v/>
      </c>
    </row>
    <row r="500" spans="1:63" x14ac:dyDescent="0.25">
      <c r="A500" s="2"/>
      <c r="B500" s="254"/>
      <c r="C500" s="255"/>
      <c r="D500" s="256"/>
      <c r="E500" s="257"/>
      <c r="F500" s="257"/>
      <c r="G500" s="258"/>
      <c r="H500" s="259"/>
      <c r="I500" s="16"/>
      <c r="J500" s="5" t="str">
        <f t="shared" si="67"/>
        <v/>
      </c>
      <c r="K500" s="2"/>
      <c r="O500" s="5" t="str">
        <f t="shared" si="65"/>
        <v/>
      </c>
      <c r="Q500" s="5" t="str">
        <f t="shared" si="68"/>
        <v/>
      </c>
      <c r="S500" s="5" t="str">
        <f t="shared" si="66"/>
        <v/>
      </c>
      <c r="U500" s="64" t="str">
        <f>IF($D500="","", IF(COUNTIF('Intro &amp; Setup'!$AW$49:$AW$88, $D500)&gt;0, "BH", TEXT($D500, "ddd")))</f>
        <v/>
      </c>
      <c r="V500" s="65" t="str">
        <f>IF($G500="", "", IF(COUNTIF('Intro &amp; Setup'!$AW$49:$AW$88, $G500)&gt;0, "BH", TEXT($G500, "ddd")))</f>
        <v/>
      </c>
      <c r="W500" s="64" t="str">
        <f t="shared" si="69"/>
        <v/>
      </c>
      <c r="X500" s="65" t="str">
        <f t="shared" si="70"/>
        <v/>
      </c>
      <c r="Y500" s="64" t="str">
        <f>IF(F500="", "", IF(OR(F500&lt;'Intro &amp; Setup'!$Z$20, F500&gt;'Intro &amp; Setup'!$Z$22), "X", ""))</f>
        <v/>
      </c>
      <c r="Z500" s="65" t="str">
        <f>IF(G500="", "", IF(OR(G500&lt;'Intro &amp; Setup'!$Z$20, G500&gt;'Intro &amp; Setup'!$Z$22), "X", ""))</f>
        <v/>
      </c>
      <c r="AB500" s="58" t="str">
        <f t="shared" si="71"/>
        <v/>
      </c>
      <c r="AC500" s="59" t="str">
        <f t="shared" si="72"/>
        <v/>
      </c>
      <c r="AE500" s="5" t="str">
        <f>IF(OR($AB500="", $AC500=""), "", IF($H500=$M$3, "", IF(OR(AE$7&lt;$AB500, $AC500&lt;AE$6),"", MAX(AE$10:AE499)+1)))</f>
        <v/>
      </c>
      <c r="AF500" s="5" t="str">
        <f>IF(OR($AB500="", $AC500=""), "", IF($H500=$M$3, "", IF(OR(AF$7&lt;$AB500, $AC500&lt;AF$6),"", MAX(AF$10:AF499)+1)))</f>
        <v/>
      </c>
      <c r="AG500" s="5" t="str">
        <f>IF(OR($AB500="", $AC500=""), "", IF($H500=$M$3, "", IF(OR(AG$7&lt;$AB500, $AC500&lt;AG$6),"", MAX(AG$10:AG499)+1)))</f>
        <v/>
      </c>
      <c r="AH500" s="5" t="str">
        <f>IF(OR($AB500="", $AC500=""), "", IF($H500=$M$3, "", IF(OR(AH$7&lt;$AB500, $AC500&lt;AH$6),"", MAX(AH$10:AH499)+1)))</f>
        <v/>
      </c>
      <c r="AI500" s="5" t="str">
        <f>IF(OR($AB500="", $AC500=""), "", IF($H500=$M$3, "", IF(OR(AI$7&lt;$AB500, $AC500&lt;AI$6),"", MAX(AI$10:AI499)+1)))</f>
        <v/>
      </c>
      <c r="AJ500" s="5" t="str">
        <f>IF(OR($AB500="", $AC500=""), "", IF($H500=$M$3, "", IF(OR(AJ$7&lt;$AB500, $AC500&lt;AJ$6),"", MAX(AJ$10:AJ499)+1)))</f>
        <v/>
      </c>
      <c r="AK500" s="5" t="str">
        <f>IF(OR($AB500="", $AC500=""), "", IF($H500=$M$3, "", IF(OR(AK$7&lt;$AB500, $AC500&lt;AK$6),"", MAX(AK$10:AK499)+1)))</f>
        <v/>
      </c>
      <c r="AL500" s="5" t="str">
        <f>IF(OR($AB500="", $AC500=""), "", IF($H500=$M$3, "", IF(OR(AL$7&lt;$AB500, $AC500&lt;AL$6),"", MAX(AL$10:AL499)+1)))</f>
        <v/>
      </c>
      <c r="AM500" s="5" t="str">
        <f>IF(OR($AB500="", $AC500=""), "", IF($H500=$M$3, "", IF(OR(AM$7&lt;$AB500, $AC500&lt;AM$6),"", MAX(AM$10:AM499)+1)))</f>
        <v/>
      </c>
      <c r="AN500" s="5" t="str">
        <f>IF(OR($AB500="", $AC500=""), "", IF($H500=$M$3, "", IF(OR(AN$7&lt;$AB500, $AC500&lt;AN$6),"", MAX(AN$10:AN499)+1)))</f>
        <v/>
      </c>
      <c r="AO500" s="5" t="str">
        <f>IF(OR($AB500="", $AC500=""), "", IF($H500=$M$3, "", IF(OR(AO$7&lt;$AB500, $AC500&lt;AO$6),"", MAX(AO$10:AO499)+1)))</f>
        <v/>
      </c>
      <c r="AP500" s="5" t="str">
        <f>IF(OR($AB500="", $AC500=""), "", IF($H500=$M$3, "", IF(OR(AP$7&lt;$AB500, $AC500&lt;AP$6),"", MAX(AP$10:AP499)+1)))</f>
        <v/>
      </c>
      <c r="AQ500" s="5" t="str">
        <f>IF(OR($AB500="", $AC500=""), "", IF($H500=$M$3, "", IF(OR(AQ$7&lt;$AB500, $AC500&lt;AQ$6),"", MAX(AQ$10:AQ499)+1)))</f>
        <v/>
      </c>
      <c r="AR500" s="5" t="str">
        <f>IF(OR($AB500="", $AC500=""), "", IF($H500=$M$3, "", IF(OR(AR$7&lt;$AB500, $AC500&lt;AR$6),"", MAX(AR$10:AR499)+1)))</f>
        <v/>
      </c>
      <c r="AS500" s="5" t="str">
        <f>IF(OR($AB500="", $AC500=""), "", IF($H500=$M$3, "", IF(OR(AS$7&lt;$AB500, $AC500&lt;AS$6),"", MAX(AS$10:AS499)+1)))</f>
        <v/>
      </c>
      <c r="AT500" s="5" t="str">
        <f>IF(OR($AB500="", $AC500=""), "", IF($H500=$M$3, "", IF(OR(AT$7&lt;$AB500, $AC500&lt;AT$6),"", MAX(AT$10:AT499)+1)))</f>
        <v/>
      </c>
      <c r="AU500" s="5" t="str">
        <f>IF(OR($AB500="", $AC500=""), "", IF($H500=$M$3, "", IF(OR(AU$7&lt;$AB500, $AC500&lt;AU$6),"", MAX(AU$10:AU499)+1)))</f>
        <v/>
      </c>
      <c r="AV500" s="5" t="str">
        <f>IF(OR($AB500="", $AC500=""), "", IF($H500=$M$3, "", IF(OR(AV$7&lt;$AB500, $AC500&lt;AV$6),"", MAX(AV$10:AV499)+1)))</f>
        <v/>
      </c>
      <c r="AW500" s="5" t="str">
        <f>IF(OR($AB500="", $AC500=""), "", IF($H500=$M$3, "", IF(OR(AW$7&lt;$AB500, $AC500&lt;AW$6),"", MAX(AW$10:AW499)+1)))</f>
        <v/>
      </c>
      <c r="AX500" s="5" t="str">
        <f>IF(OR($AB500="", $AC500=""), "", IF($H500=$M$3, "", IF(OR(AX$7&lt;$AB500, $AC500&lt;AX$6),"", MAX(AX$10:AX499)+1)))</f>
        <v/>
      </c>
      <c r="AY500" s="5" t="str">
        <f>IF(OR($AB500="", $AC500=""), "", IF($H500=$M$3, "", IF(OR(AY$7&lt;$AB500, $AC500&lt;AY$6),"", MAX(AY$10:AY499)+1)))</f>
        <v/>
      </c>
      <c r="AZ500" s="5" t="str">
        <f>IF(OR($AB500="", $AC500=""), "", IF($H500=$M$3, "", IF(OR(AZ$7&lt;$AB500, $AC500&lt;AZ$6),"", MAX(AZ$10:AZ499)+1)))</f>
        <v/>
      </c>
      <c r="BA500" s="5" t="str">
        <f>IF(OR($AB500="", $AC500=""), "", IF($H500=$M$3, "", IF(OR(BA$7&lt;$AB500, $AC500&lt;BA$6),"", MAX(BA$10:BA499)+1)))</f>
        <v/>
      </c>
      <c r="BB500" s="5" t="str">
        <f>IF(OR($AB500="", $AC500=""), "", IF($H500=$M$3, "", IF(OR(BB$7&lt;$AB500, $AC500&lt;BB$6),"", MAX(BB$10:BB499)+1)))</f>
        <v/>
      </c>
      <c r="BC500" s="5" t="str">
        <f>IF(OR($AB500="", $AC500=""), "", IF($H500=$M$3, "", IF(OR(BC$7&lt;$AB500, $AC500&lt;BC$6),"", MAX(BC$10:BC499)+1)))</f>
        <v/>
      </c>
      <c r="BD500" s="5" t="str">
        <f>IF(OR($AB500="", $AC500=""), "", IF($H500=$M$3, "", IF(OR(BD$7&lt;$AB500, $AC500&lt;BD$6),"", MAX(BD$10:BD499)+1)))</f>
        <v/>
      </c>
      <c r="BE500" s="5" t="str">
        <f>IF(OR($AB500="", $AC500=""), "", IF($H500=$M$3, "", IF(OR(BE$7&lt;$AB500, $AC500&lt;BE$6),"", MAX(BE$10:BE499)+1)))</f>
        <v/>
      </c>
      <c r="BF500" s="5" t="str">
        <f>IF(OR($AB500="", $AC500=""), "", IF($H500=$M$3, "", IF(OR(BF$7&lt;$AB500, $AC500&lt;BF$6),"", MAX(BF$10:BF499)+1)))</f>
        <v/>
      </c>
      <c r="BG500" s="5" t="str">
        <f>IF(OR($AB500="", $AC500=""), "", IF($H500=$M$3, "", IF(OR(BG$7&lt;$AB500, $AC500&lt;BG$6),"", MAX(BG$10:BG499)+1)))</f>
        <v/>
      </c>
      <c r="BH500" s="5" t="str">
        <f>IF(OR($AB500="", $AC500=""), "", IF($H500=$M$3, "", IF(OR(BH$7&lt;$AB500, $AC500&lt;BH$6),"", MAX(BH$10:BH499)+1)))</f>
        <v/>
      </c>
      <c r="BI500" s="5" t="str">
        <f>IF(OR($AB500="", $AC500=""), "", IF($H500=$M$3, "", IF(OR(BI$7&lt;$AB500, $AC500&lt;BI$6),"", MAX(BI$10:BI499)+1)))</f>
        <v/>
      </c>
      <c r="BK500" s="5" t="str" cm="1">
        <f t="array" aca="1" ref="BK500" ca="1">IFERROR(INDEX($AE500:$BI500, $BJ500, MATCH($BK$9, $AE$9:$BI$9, 0)), "")</f>
        <v/>
      </c>
    </row>
    <row r="501" spans="1:63" x14ac:dyDescent="0.25">
      <c r="A501" s="2"/>
      <c r="B501" s="254"/>
      <c r="C501" s="255"/>
      <c r="D501" s="256"/>
      <c r="E501" s="257"/>
      <c r="F501" s="257"/>
      <c r="G501" s="258"/>
      <c r="H501" s="259"/>
      <c r="I501" s="16"/>
      <c r="J501" s="5" t="str">
        <f t="shared" si="67"/>
        <v/>
      </c>
      <c r="K501" s="2"/>
      <c r="O501" s="5" t="str">
        <f t="shared" si="65"/>
        <v/>
      </c>
      <c r="Q501" s="5" t="str">
        <f t="shared" si="68"/>
        <v/>
      </c>
      <c r="S501" s="5" t="str">
        <f t="shared" si="66"/>
        <v/>
      </c>
      <c r="U501" s="64" t="str">
        <f>IF($D501="","", IF(COUNTIF('Intro &amp; Setup'!$AW$49:$AW$88, $D501)&gt;0, "BH", TEXT($D501, "ddd")))</f>
        <v/>
      </c>
      <c r="V501" s="65" t="str">
        <f>IF($G501="", "", IF(COUNTIF('Intro &amp; Setup'!$AW$49:$AW$88, $G501)&gt;0, "BH", TEXT($G501, "ddd")))</f>
        <v/>
      </c>
      <c r="W501" s="64" t="str">
        <f t="shared" si="69"/>
        <v/>
      </c>
      <c r="X501" s="65" t="str">
        <f t="shared" si="70"/>
        <v/>
      </c>
      <c r="Y501" s="64" t="str">
        <f>IF(F501="", "", IF(OR(F501&lt;'Intro &amp; Setup'!$Z$20, F501&gt;'Intro &amp; Setup'!$Z$22), "X", ""))</f>
        <v/>
      </c>
      <c r="Z501" s="65" t="str">
        <f>IF(G501="", "", IF(OR(G501&lt;'Intro &amp; Setup'!$Z$20, G501&gt;'Intro &amp; Setup'!$Z$22), "X", ""))</f>
        <v/>
      </c>
      <c r="AB501" s="58" t="str">
        <f t="shared" si="71"/>
        <v/>
      </c>
      <c r="AC501" s="59" t="str">
        <f t="shared" si="72"/>
        <v/>
      </c>
      <c r="AE501" s="5" t="str">
        <f>IF(OR($AB501="", $AC501=""), "", IF($H501=$M$3, "", IF(OR(AE$7&lt;$AB501, $AC501&lt;AE$6),"", MAX(AE$10:AE500)+1)))</f>
        <v/>
      </c>
      <c r="AF501" s="5" t="str">
        <f>IF(OR($AB501="", $AC501=""), "", IF($H501=$M$3, "", IF(OR(AF$7&lt;$AB501, $AC501&lt;AF$6),"", MAX(AF$10:AF500)+1)))</f>
        <v/>
      </c>
      <c r="AG501" s="5" t="str">
        <f>IF(OR($AB501="", $AC501=""), "", IF($H501=$M$3, "", IF(OR(AG$7&lt;$AB501, $AC501&lt;AG$6),"", MAX(AG$10:AG500)+1)))</f>
        <v/>
      </c>
      <c r="AH501" s="5" t="str">
        <f>IF(OR($AB501="", $AC501=""), "", IF($H501=$M$3, "", IF(OR(AH$7&lt;$AB501, $AC501&lt;AH$6),"", MAX(AH$10:AH500)+1)))</f>
        <v/>
      </c>
      <c r="AI501" s="5" t="str">
        <f>IF(OR($AB501="", $AC501=""), "", IF($H501=$M$3, "", IF(OR(AI$7&lt;$AB501, $AC501&lt;AI$6),"", MAX(AI$10:AI500)+1)))</f>
        <v/>
      </c>
      <c r="AJ501" s="5" t="str">
        <f>IF(OR($AB501="", $AC501=""), "", IF($H501=$M$3, "", IF(OR(AJ$7&lt;$AB501, $AC501&lt;AJ$6),"", MAX(AJ$10:AJ500)+1)))</f>
        <v/>
      </c>
      <c r="AK501" s="5" t="str">
        <f>IF(OR($AB501="", $AC501=""), "", IF($H501=$M$3, "", IF(OR(AK$7&lt;$AB501, $AC501&lt;AK$6),"", MAX(AK$10:AK500)+1)))</f>
        <v/>
      </c>
      <c r="AL501" s="5" t="str">
        <f>IF(OR($AB501="", $AC501=""), "", IF($H501=$M$3, "", IF(OR(AL$7&lt;$AB501, $AC501&lt;AL$6),"", MAX(AL$10:AL500)+1)))</f>
        <v/>
      </c>
      <c r="AM501" s="5" t="str">
        <f>IF(OR($AB501="", $AC501=""), "", IF($H501=$M$3, "", IF(OR(AM$7&lt;$AB501, $AC501&lt;AM$6),"", MAX(AM$10:AM500)+1)))</f>
        <v/>
      </c>
      <c r="AN501" s="5" t="str">
        <f>IF(OR($AB501="", $AC501=""), "", IF($H501=$M$3, "", IF(OR(AN$7&lt;$AB501, $AC501&lt;AN$6),"", MAX(AN$10:AN500)+1)))</f>
        <v/>
      </c>
      <c r="AO501" s="5" t="str">
        <f>IF(OR($AB501="", $AC501=""), "", IF($H501=$M$3, "", IF(OR(AO$7&lt;$AB501, $AC501&lt;AO$6),"", MAX(AO$10:AO500)+1)))</f>
        <v/>
      </c>
      <c r="AP501" s="5" t="str">
        <f>IF(OR($AB501="", $AC501=""), "", IF($H501=$M$3, "", IF(OR(AP$7&lt;$AB501, $AC501&lt;AP$6),"", MAX(AP$10:AP500)+1)))</f>
        <v/>
      </c>
      <c r="AQ501" s="5" t="str">
        <f>IF(OR($AB501="", $AC501=""), "", IF($H501=$M$3, "", IF(OR(AQ$7&lt;$AB501, $AC501&lt;AQ$6),"", MAX(AQ$10:AQ500)+1)))</f>
        <v/>
      </c>
      <c r="AR501" s="5" t="str">
        <f>IF(OR($AB501="", $AC501=""), "", IF($H501=$M$3, "", IF(OR(AR$7&lt;$AB501, $AC501&lt;AR$6),"", MAX(AR$10:AR500)+1)))</f>
        <v/>
      </c>
      <c r="AS501" s="5" t="str">
        <f>IF(OR($AB501="", $AC501=""), "", IF($H501=$M$3, "", IF(OR(AS$7&lt;$AB501, $AC501&lt;AS$6),"", MAX(AS$10:AS500)+1)))</f>
        <v/>
      </c>
      <c r="AT501" s="5" t="str">
        <f>IF(OR($AB501="", $AC501=""), "", IF($H501=$M$3, "", IF(OR(AT$7&lt;$AB501, $AC501&lt;AT$6),"", MAX(AT$10:AT500)+1)))</f>
        <v/>
      </c>
      <c r="AU501" s="5" t="str">
        <f>IF(OR($AB501="", $AC501=""), "", IF($H501=$M$3, "", IF(OR(AU$7&lt;$AB501, $AC501&lt;AU$6),"", MAX(AU$10:AU500)+1)))</f>
        <v/>
      </c>
      <c r="AV501" s="5" t="str">
        <f>IF(OR($AB501="", $AC501=""), "", IF($H501=$M$3, "", IF(OR(AV$7&lt;$AB501, $AC501&lt;AV$6),"", MAX(AV$10:AV500)+1)))</f>
        <v/>
      </c>
      <c r="AW501" s="5" t="str">
        <f>IF(OR($AB501="", $AC501=""), "", IF($H501=$M$3, "", IF(OR(AW$7&lt;$AB501, $AC501&lt;AW$6),"", MAX(AW$10:AW500)+1)))</f>
        <v/>
      </c>
      <c r="AX501" s="5" t="str">
        <f>IF(OR($AB501="", $AC501=""), "", IF($H501=$M$3, "", IF(OR(AX$7&lt;$AB501, $AC501&lt;AX$6),"", MAX(AX$10:AX500)+1)))</f>
        <v/>
      </c>
      <c r="AY501" s="5" t="str">
        <f>IF(OR($AB501="", $AC501=""), "", IF($H501=$M$3, "", IF(OR(AY$7&lt;$AB501, $AC501&lt;AY$6),"", MAX(AY$10:AY500)+1)))</f>
        <v/>
      </c>
      <c r="AZ501" s="5" t="str">
        <f>IF(OR($AB501="", $AC501=""), "", IF($H501=$M$3, "", IF(OR(AZ$7&lt;$AB501, $AC501&lt;AZ$6),"", MAX(AZ$10:AZ500)+1)))</f>
        <v/>
      </c>
      <c r="BA501" s="5" t="str">
        <f>IF(OR($AB501="", $AC501=""), "", IF($H501=$M$3, "", IF(OR(BA$7&lt;$AB501, $AC501&lt;BA$6),"", MAX(BA$10:BA500)+1)))</f>
        <v/>
      </c>
      <c r="BB501" s="5" t="str">
        <f>IF(OR($AB501="", $AC501=""), "", IF($H501=$M$3, "", IF(OR(BB$7&lt;$AB501, $AC501&lt;BB$6),"", MAX(BB$10:BB500)+1)))</f>
        <v/>
      </c>
      <c r="BC501" s="5" t="str">
        <f>IF(OR($AB501="", $AC501=""), "", IF($H501=$M$3, "", IF(OR(BC$7&lt;$AB501, $AC501&lt;BC$6),"", MAX(BC$10:BC500)+1)))</f>
        <v/>
      </c>
      <c r="BD501" s="5" t="str">
        <f>IF(OR($AB501="", $AC501=""), "", IF($H501=$M$3, "", IF(OR(BD$7&lt;$AB501, $AC501&lt;BD$6),"", MAX(BD$10:BD500)+1)))</f>
        <v/>
      </c>
      <c r="BE501" s="5" t="str">
        <f>IF(OR($AB501="", $AC501=""), "", IF($H501=$M$3, "", IF(OR(BE$7&lt;$AB501, $AC501&lt;BE$6),"", MAX(BE$10:BE500)+1)))</f>
        <v/>
      </c>
      <c r="BF501" s="5" t="str">
        <f>IF(OR($AB501="", $AC501=""), "", IF($H501=$M$3, "", IF(OR(BF$7&lt;$AB501, $AC501&lt;BF$6),"", MAX(BF$10:BF500)+1)))</f>
        <v/>
      </c>
      <c r="BG501" s="5" t="str">
        <f>IF(OR($AB501="", $AC501=""), "", IF($H501=$M$3, "", IF(OR(BG$7&lt;$AB501, $AC501&lt;BG$6),"", MAX(BG$10:BG500)+1)))</f>
        <v/>
      </c>
      <c r="BH501" s="5" t="str">
        <f>IF(OR($AB501="", $AC501=""), "", IF($H501=$M$3, "", IF(OR(BH$7&lt;$AB501, $AC501&lt;BH$6),"", MAX(BH$10:BH500)+1)))</f>
        <v/>
      </c>
      <c r="BI501" s="5" t="str">
        <f>IF(OR($AB501="", $AC501=""), "", IF($H501=$M$3, "", IF(OR(BI$7&lt;$AB501, $AC501&lt;BI$6),"", MAX(BI$10:BI500)+1)))</f>
        <v/>
      </c>
      <c r="BK501" s="5" t="str" cm="1">
        <f t="array" aca="1" ref="BK501" ca="1">IFERROR(INDEX($AE501:$BI501, $BJ501, MATCH($BK$9, $AE$9:$BI$9, 0)), "")</f>
        <v/>
      </c>
    </row>
    <row r="502" spans="1:63" x14ac:dyDescent="0.25">
      <c r="A502" s="2"/>
      <c r="B502" s="254"/>
      <c r="C502" s="255"/>
      <c r="D502" s="256"/>
      <c r="E502" s="257"/>
      <c r="F502" s="257"/>
      <c r="G502" s="258"/>
      <c r="H502" s="259"/>
      <c r="I502" s="16"/>
      <c r="J502" s="5" t="str">
        <f t="shared" si="67"/>
        <v/>
      </c>
      <c r="K502" s="2"/>
      <c r="O502" s="5" t="str">
        <f t="shared" si="65"/>
        <v/>
      </c>
      <c r="Q502" s="5" t="str">
        <f t="shared" si="68"/>
        <v/>
      </c>
      <c r="S502" s="5" t="str">
        <f t="shared" si="66"/>
        <v/>
      </c>
      <c r="U502" s="64" t="str">
        <f>IF($D502="","", IF(COUNTIF('Intro &amp; Setup'!$AW$49:$AW$88, $D502)&gt;0, "BH", TEXT($D502, "ddd")))</f>
        <v/>
      </c>
      <c r="V502" s="65" t="str">
        <f>IF($G502="", "", IF(COUNTIF('Intro &amp; Setup'!$AW$49:$AW$88, $G502)&gt;0, "BH", TEXT($G502, "ddd")))</f>
        <v/>
      </c>
      <c r="W502" s="64" t="str">
        <f t="shared" si="69"/>
        <v/>
      </c>
      <c r="X502" s="65" t="str">
        <f t="shared" si="70"/>
        <v/>
      </c>
      <c r="Y502" s="64" t="str">
        <f>IF(F502="", "", IF(OR(F502&lt;'Intro &amp; Setup'!$Z$20, F502&gt;'Intro &amp; Setup'!$Z$22), "X", ""))</f>
        <v/>
      </c>
      <c r="Z502" s="65" t="str">
        <f>IF(G502="", "", IF(OR(G502&lt;'Intro &amp; Setup'!$Z$20, G502&gt;'Intro &amp; Setup'!$Z$22), "X", ""))</f>
        <v/>
      </c>
      <c r="AB502" s="58" t="str">
        <f t="shared" si="71"/>
        <v/>
      </c>
      <c r="AC502" s="59" t="str">
        <f t="shared" si="72"/>
        <v/>
      </c>
      <c r="AE502" s="5" t="str">
        <f>IF(OR($AB502="", $AC502=""), "", IF($H502=$M$3, "", IF(OR(AE$7&lt;$AB502, $AC502&lt;AE$6),"", MAX(AE$10:AE501)+1)))</f>
        <v/>
      </c>
      <c r="AF502" s="5" t="str">
        <f>IF(OR($AB502="", $AC502=""), "", IF($H502=$M$3, "", IF(OR(AF$7&lt;$AB502, $AC502&lt;AF$6),"", MAX(AF$10:AF501)+1)))</f>
        <v/>
      </c>
      <c r="AG502" s="5" t="str">
        <f>IF(OR($AB502="", $AC502=""), "", IF($H502=$M$3, "", IF(OR(AG$7&lt;$AB502, $AC502&lt;AG$6),"", MAX(AG$10:AG501)+1)))</f>
        <v/>
      </c>
      <c r="AH502" s="5" t="str">
        <f>IF(OR($AB502="", $AC502=""), "", IF($H502=$M$3, "", IF(OR(AH$7&lt;$AB502, $AC502&lt;AH$6),"", MAX(AH$10:AH501)+1)))</f>
        <v/>
      </c>
      <c r="AI502" s="5" t="str">
        <f>IF(OR($AB502="", $AC502=""), "", IF($H502=$M$3, "", IF(OR(AI$7&lt;$AB502, $AC502&lt;AI$6),"", MAX(AI$10:AI501)+1)))</f>
        <v/>
      </c>
      <c r="AJ502" s="5" t="str">
        <f>IF(OR($AB502="", $AC502=""), "", IF($H502=$M$3, "", IF(OR(AJ$7&lt;$AB502, $AC502&lt;AJ$6),"", MAX(AJ$10:AJ501)+1)))</f>
        <v/>
      </c>
      <c r="AK502" s="5" t="str">
        <f>IF(OR($AB502="", $AC502=""), "", IF($H502=$M$3, "", IF(OR(AK$7&lt;$AB502, $AC502&lt;AK$6),"", MAX(AK$10:AK501)+1)))</f>
        <v/>
      </c>
      <c r="AL502" s="5" t="str">
        <f>IF(OR($AB502="", $AC502=""), "", IF($H502=$M$3, "", IF(OR(AL$7&lt;$AB502, $AC502&lt;AL$6),"", MAX(AL$10:AL501)+1)))</f>
        <v/>
      </c>
      <c r="AM502" s="5" t="str">
        <f>IF(OR($AB502="", $AC502=""), "", IF($H502=$M$3, "", IF(OR(AM$7&lt;$AB502, $AC502&lt;AM$6),"", MAX(AM$10:AM501)+1)))</f>
        <v/>
      </c>
      <c r="AN502" s="5" t="str">
        <f>IF(OR($AB502="", $AC502=""), "", IF($H502=$M$3, "", IF(OR(AN$7&lt;$AB502, $AC502&lt;AN$6),"", MAX(AN$10:AN501)+1)))</f>
        <v/>
      </c>
      <c r="AO502" s="5" t="str">
        <f>IF(OR($AB502="", $AC502=""), "", IF($H502=$M$3, "", IF(OR(AO$7&lt;$AB502, $AC502&lt;AO$6),"", MAX(AO$10:AO501)+1)))</f>
        <v/>
      </c>
      <c r="AP502" s="5" t="str">
        <f>IF(OR($AB502="", $AC502=""), "", IF($H502=$M$3, "", IF(OR(AP$7&lt;$AB502, $AC502&lt;AP$6),"", MAX(AP$10:AP501)+1)))</f>
        <v/>
      </c>
      <c r="AQ502" s="5" t="str">
        <f>IF(OR($AB502="", $AC502=""), "", IF($H502=$M$3, "", IF(OR(AQ$7&lt;$AB502, $AC502&lt;AQ$6),"", MAX(AQ$10:AQ501)+1)))</f>
        <v/>
      </c>
      <c r="AR502" s="5" t="str">
        <f>IF(OR($AB502="", $AC502=""), "", IF($H502=$M$3, "", IF(OR(AR$7&lt;$AB502, $AC502&lt;AR$6),"", MAX(AR$10:AR501)+1)))</f>
        <v/>
      </c>
      <c r="AS502" s="5" t="str">
        <f>IF(OR($AB502="", $AC502=""), "", IF($H502=$M$3, "", IF(OR(AS$7&lt;$AB502, $AC502&lt;AS$6),"", MAX(AS$10:AS501)+1)))</f>
        <v/>
      </c>
      <c r="AT502" s="5" t="str">
        <f>IF(OR($AB502="", $AC502=""), "", IF($H502=$M$3, "", IF(OR(AT$7&lt;$AB502, $AC502&lt;AT$6),"", MAX(AT$10:AT501)+1)))</f>
        <v/>
      </c>
      <c r="AU502" s="5" t="str">
        <f>IF(OR($AB502="", $AC502=""), "", IF($H502=$M$3, "", IF(OR(AU$7&lt;$AB502, $AC502&lt;AU$6),"", MAX(AU$10:AU501)+1)))</f>
        <v/>
      </c>
      <c r="AV502" s="5" t="str">
        <f>IF(OR($AB502="", $AC502=""), "", IF($H502=$M$3, "", IF(OR(AV$7&lt;$AB502, $AC502&lt;AV$6),"", MAX(AV$10:AV501)+1)))</f>
        <v/>
      </c>
      <c r="AW502" s="5" t="str">
        <f>IF(OR($AB502="", $AC502=""), "", IF($H502=$M$3, "", IF(OR(AW$7&lt;$AB502, $AC502&lt;AW$6),"", MAX(AW$10:AW501)+1)))</f>
        <v/>
      </c>
      <c r="AX502" s="5" t="str">
        <f>IF(OR($AB502="", $AC502=""), "", IF($H502=$M$3, "", IF(OR(AX$7&lt;$AB502, $AC502&lt;AX$6),"", MAX(AX$10:AX501)+1)))</f>
        <v/>
      </c>
      <c r="AY502" s="5" t="str">
        <f>IF(OR($AB502="", $AC502=""), "", IF($H502=$M$3, "", IF(OR(AY$7&lt;$AB502, $AC502&lt;AY$6),"", MAX(AY$10:AY501)+1)))</f>
        <v/>
      </c>
      <c r="AZ502" s="5" t="str">
        <f>IF(OR($AB502="", $AC502=""), "", IF($H502=$M$3, "", IF(OR(AZ$7&lt;$AB502, $AC502&lt;AZ$6),"", MAX(AZ$10:AZ501)+1)))</f>
        <v/>
      </c>
      <c r="BA502" s="5" t="str">
        <f>IF(OR($AB502="", $AC502=""), "", IF($H502=$M$3, "", IF(OR(BA$7&lt;$AB502, $AC502&lt;BA$6),"", MAX(BA$10:BA501)+1)))</f>
        <v/>
      </c>
      <c r="BB502" s="5" t="str">
        <f>IF(OR($AB502="", $AC502=""), "", IF($H502=$M$3, "", IF(OR(BB$7&lt;$AB502, $AC502&lt;BB$6),"", MAX(BB$10:BB501)+1)))</f>
        <v/>
      </c>
      <c r="BC502" s="5" t="str">
        <f>IF(OR($AB502="", $AC502=""), "", IF($H502=$M$3, "", IF(OR(BC$7&lt;$AB502, $AC502&lt;BC$6),"", MAX(BC$10:BC501)+1)))</f>
        <v/>
      </c>
      <c r="BD502" s="5" t="str">
        <f>IF(OR($AB502="", $AC502=""), "", IF($H502=$M$3, "", IF(OR(BD$7&lt;$AB502, $AC502&lt;BD$6),"", MAX(BD$10:BD501)+1)))</f>
        <v/>
      </c>
      <c r="BE502" s="5" t="str">
        <f>IF(OR($AB502="", $AC502=""), "", IF($H502=$M$3, "", IF(OR(BE$7&lt;$AB502, $AC502&lt;BE$6),"", MAX(BE$10:BE501)+1)))</f>
        <v/>
      </c>
      <c r="BF502" s="5" t="str">
        <f>IF(OR($AB502="", $AC502=""), "", IF($H502=$M$3, "", IF(OR(BF$7&lt;$AB502, $AC502&lt;BF$6),"", MAX(BF$10:BF501)+1)))</f>
        <v/>
      </c>
      <c r="BG502" s="5" t="str">
        <f>IF(OR($AB502="", $AC502=""), "", IF($H502=$M$3, "", IF(OR(BG$7&lt;$AB502, $AC502&lt;BG$6),"", MAX(BG$10:BG501)+1)))</f>
        <v/>
      </c>
      <c r="BH502" s="5" t="str">
        <f>IF(OR($AB502="", $AC502=""), "", IF($H502=$M$3, "", IF(OR(BH$7&lt;$AB502, $AC502&lt;BH$6),"", MAX(BH$10:BH501)+1)))</f>
        <v/>
      </c>
      <c r="BI502" s="5" t="str">
        <f>IF(OR($AB502="", $AC502=""), "", IF($H502=$M$3, "", IF(OR(BI$7&lt;$AB502, $AC502&lt;BI$6),"", MAX(BI$10:BI501)+1)))</f>
        <v/>
      </c>
      <c r="BK502" s="5" t="str" cm="1">
        <f t="array" aca="1" ref="BK502" ca="1">IFERROR(INDEX($AE502:$BI502, $BJ502, MATCH($BK$9, $AE$9:$BI$9, 0)), "")</f>
        <v/>
      </c>
    </row>
    <row r="503" spans="1:63" x14ac:dyDescent="0.25">
      <c r="A503" s="2"/>
      <c r="B503" s="254"/>
      <c r="C503" s="255"/>
      <c r="D503" s="256"/>
      <c r="E503" s="257"/>
      <c r="F503" s="257"/>
      <c r="G503" s="258"/>
      <c r="H503" s="259"/>
      <c r="I503" s="16"/>
      <c r="J503" s="5" t="str">
        <f t="shared" si="67"/>
        <v/>
      </c>
      <c r="K503" s="2"/>
      <c r="O503" s="5" t="str">
        <f t="shared" si="65"/>
        <v/>
      </c>
      <c r="Q503" s="5" t="str">
        <f t="shared" si="68"/>
        <v/>
      </c>
      <c r="S503" s="5" t="str">
        <f t="shared" si="66"/>
        <v/>
      </c>
      <c r="U503" s="64" t="str">
        <f>IF($D503="","", IF(COUNTIF('Intro &amp; Setup'!$AW$49:$AW$88, $D503)&gt;0, "BH", TEXT($D503, "ddd")))</f>
        <v/>
      </c>
      <c r="V503" s="65" t="str">
        <f>IF($G503="", "", IF(COUNTIF('Intro &amp; Setup'!$AW$49:$AW$88, $G503)&gt;0, "BH", TEXT($G503, "ddd")))</f>
        <v/>
      </c>
      <c r="W503" s="64" t="str">
        <f t="shared" si="69"/>
        <v/>
      </c>
      <c r="X503" s="65" t="str">
        <f t="shared" si="70"/>
        <v/>
      </c>
      <c r="Y503" s="64" t="str">
        <f>IF(F503="", "", IF(OR(F503&lt;'Intro &amp; Setup'!$Z$20, F503&gt;'Intro &amp; Setup'!$Z$22), "X", ""))</f>
        <v/>
      </c>
      <c r="Z503" s="65" t="str">
        <f>IF(G503="", "", IF(OR(G503&lt;'Intro &amp; Setup'!$Z$20, G503&gt;'Intro &amp; Setup'!$Z$22), "X", ""))</f>
        <v/>
      </c>
      <c r="AB503" s="58" t="str">
        <f t="shared" si="71"/>
        <v/>
      </c>
      <c r="AC503" s="59" t="str">
        <f t="shared" si="72"/>
        <v/>
      </c>
      <c r="AE503" s="5" t="str">
        <f>IF(OR($AB503="", $AC503=""), "", IF($H503=$M$3, "", IF(OR(AE$7&lt;$AB503, $AC503&lt;AE$6),"", MAX(AE$10:AE502)+1)))</f>
        <v/>
      </c>
      <c r="AF503" s="5" t="str">
        <f>IF(OR($AB503="", $AC503=""), "", IF($H503=$M$3, "", IF(OR(AF$7&lt;$AB503, $AC503&lt;AF$6),"", MAX(AF$10:AF502)+1)))</f>
        <v/>
      </c>
      <c r="AG503" s="5" t="str">
        <f>IF(OR($AB503="", $AC503=""), "", IF($H503=$M$3, "", IF(OR(AG$7&lt;$AB503, $AC503&lt;AG$6),"", MAX(AG$10:AG502)+1)))</f>
        <v/>
      </c>
      <c r="AH503" s="5" t="str">
        <f>IF(OR($AB503="", $AC503=""), "", IF($H503=$M$3, "", IF(OR(AH$7&lt;$AB503, $AC503&lt;AH$6),"", MAX(AH$10:AH502)+1)))</f>
        <v/>
      </c>
      <c r="AI503" s="5" t="str">
        <f>IF(OR($AB503="", $AC503=""), "", IF($H503=$M$3, "", IF(OR(AI$7&lt;$AB503, $AC503&lt;AI$6),"", MAX(AI$10:AI502)+1)))</f>
        <v/>
      </c>
      <c r="AJ503" s="5" t="str">
        <f>IF(OR($AB503="", $AC503=""), "", IF($H503=$M$3, "", IF(OR(AJ$7&lt;$AB503, $AC503&lt;AJ$6),"", MAX(AJ$10:AJ502)+1)))</f>
        <v/>
      </c>
      <c r="AK503" s="5" t="str">
        <f>IF(OR($AB503="", $AC503=""), "", IF($H503=$M$3, "", IF(OR(AK$7&lt;$AB503, $AC503&lt;AK$6),"", MAX(AK$10:AK502)+1)))</f>
        <v/>
      </c>
      <c r="AL503" s="5" t="str">
        <f>IF(OR($AB503="", $AC503=""), "", IF($H503=$M$3, "", IF(OR(AL$7&lt;$AB503, $AC503&lt;AL$6),"", MAX(AL$10:AL502)+1)))</f>
        <v/>
      </c>
      <c r="AM503" s="5" t="str">
        <f>IF(OR($AB503="", $AC503=""), "", IF($H503=$M$3, "", IF(OR(AM$7&lt;$AB503, $AC503&lt;AM$6),"", MAX(AM$10:AM502)+1)))</f>
        <v/>
      </c>
      <c r="AN503" s="5" t="str">
        <f>IF(OR($AB503="", $AC503=""), "", IF($H503=$M$3, "", IF(OR(AN$7&lt;$AB503, $AC503&lt;AN$6),"", MAX(AN$10:AN502)+1)))</f>
        <v/>
      </c>
      <c r="AO503" s="5" t="str">
        <f>IF(OR($AB503="", $AC503=""), "", IF($H503=$M$3, "", IF(OR(AO$7&lt;$AB503, $AC503&lt;AO$6),"", MAX(AO$10:AO502)+1)))</f>
        <v/>
      </c>
      <c r="AP503" s="5" t="str">
        <f>IF(OR($AB503="", $AC503=""), "", IF($H503=$M$3, "", IF(OR(AP$7&lt;$AB503, $AC503&lt;AP$6),"", MAX(AP$10:AP502)+1)))</f>
        <v/>
      </c>
      <c r="AQ503" s="5" t="str">
        <f>IF(OR($AB503="", $AC503=""), "", IF($H503=$M$3, "", IF(OR(AQ$7&lt;$AB503, $AC503&lt;AQ$6),"", MAX(AQ$10:AQ502)+1)))</f>
        <v/>
      </c>
      <c r="AR503" s="5" t="str">
        <f>IF(OR($AB503="", $AC503=""), "", IF($H503=$M$3, "", IF(OR(AR$7&lt;$AB503, $AC503&lt;AR$6),"", MAX(AR$10:AR502)+1)))</f>
        <v/>
      </c>
      <c r="AS503" s="5" t="str">
        <f>IF(OR($AB503="", $AC503=""), "", IF($H503=$M$3, "", IF(OR(AS$7&lt;$AB503, $AC503&lt;AS$6),"", MAX(AS$10:AS502)+1)))</f>
        <v/>
      </c>
      <c r="AT503" s="5" t="str">
        <f>IF(OR($AB503="", $AC503=""), "", IF($H503=$M$3, "", IF(OR(AT$7&lt;$AB503, $AC503&lt;AT$6),"", MAX(AT$10:AT502)+1)))</f>
        <v/>
      </c>
      <c r="AU503" s="5" t="str">
        <f>IF(OR($AB503="", $AC503=""), "", IF($H503=$M$3, "", IF(OR(AU$7&lt;$AB503, $AC503&lt;AU$6),"", MAX(AU$10:AU502)+1)))</f>
        <v/>
      </c>
      <c r="AV503" s="5" t="str">
        <f>IF(OR($AB503="", $AC503=""), "", IF($H503=$M$3, "", IF(OR(AV$7&lt;$AB503, $AC503&lt;AV$6),"", MAX(AV$10:AV502)+1)))</f>
        <v/>
      </c>
      <c r="AW503" s="5" t="str">
        <f>IF(OR($AB503="", $AC503=""), "", IF($H503=$M$3, "", IF(OR(AW$7&lt;$AB503, $AC503&lt;AW$6),"", MAX(AW$10:AW502)+1)))</f>
        <v/>
      </c>
      <c r="AX503" s="5" t="str">
        <f>IF(OR($AB503="", $AC503=""), "", IF($H503=$M$3, "", IF(OR(AX$7&lt;$AB503, $AC503&lt;AX$6),"", MAX(AX$10:AX502)+1)))</f>
        <v/>
      </c>
      <c r="AY503" s="5" t="str">
        <f>IF(OR($AB503="", $AC503=""), "", IF($H503=$M$3, "", IF(OR(AY$7&lt;$AB503, $AC503&lt;AY$6),"", MAX(AY$10:AY502)+1)))</f>
        <v/>
      </c>
      <c r="AZ503" s="5" t="str">
        <f>IF(OR($AB503="", $AC503=""), "", IF($H503=$M$3, "", IF(OR(AZ$7&lt;$AB503, $AC503&lt;AZ$6),"", MAX(AZ$10:AZ502)+1)))</f>
        <v/>
      </c>
      <c r="BA503" s="5" t="str">
        <f>IF(OR($AB503="", $AC503=""), "", IF($H503=$M$3, "", IF(OR(BA$7&lt;$AB503, $AC503&lt;BA$6),"", MAX(BA$10:BA502)+1)))</f>
        <v/>
      </c>
      <c r="BB503" s="5" t="str">
        <f>IF(OR($AB503="", $AC503=""), "", IF($H503=$M$3, "", IF(OR(BB$7&lt;$AB503, $AC503&lt;BB$6),"", MAX(BB$10:BB502)+1)))</f>
        <v/>
      </c>
      <c r="BC503" s="5" t="str">
        <f>IF(OR($AB503="", $AC503=""), "", IF($H503=$M$3, "", IF(OR(BC$7&lt;$AB503, $AC503&lt;BC$6),"", MAX(BC$10:BC502)+1)))</f>
        <v/>
      </c>
      <c r="BD503" s="5" t="str">
        <f>IF(OR($AB503="", $AC503=""), "", IF($H503=$M$3, "", IF(OR(BD$7&lt;$AB503, $AC503&lt;BD$6),"", MAX(BD$10:BD502)+1)))</f>
        <v/>
      </c>
      <c r="BE503" s="5" t="str">
        <f>IF(OR($AB503="", $AC503=""), "", IF($H503=$M$3, "", IF(OR(BE$7&lt;$AB503, $AC503&lt;BE$6),"", MAX(BE$10:BE502)+1)))</f>
        <v/>
      </c>
      <c r="BF503" s="5" t="str">
        <f>IF(OR($AB503="", $AC503=""), "", IF($H503=$M$3, "", IF(OR(BF$7&lt;$AB503, $AC503&lt;BF$6),"", MAX(BF$10:BF502)+1)))</f>
        <v/>
      </c>
      <c r="BG503" s="5" t="str">
        <f>IF(OR($AB503="", $AC503=""), "", IF($H503=$M$3, "", IF(OR(BG$7&lt;$AB503, $AC503&lt;BG$6),"", MAX(BG$10:BG502)+1)))</f>
        <v/>
      </c>
      <c r="BH503" s="5" t="str">
        <f>IF(OR($AB503="", $AC503=""), "", IF($H503=$M$3, "", IF(OR(BH$7&lt;$AB503, $AC503&lt;BH$6),"", MAX(BH$10:BH502)+1)))</f>
        <v/>
      </c>
      <c r="BI503" s="5" t="str">
        <f>IF(OR($AB503="", $AC503=""), "", IF($H503=$M$3, "", IF(OR(BI$7&lt;$AB503, $AC503&lt;BI$6),"", MAX(BI$10:BI502)+1)))</f>
        <v/>
      </c>
      <c r="BK503" s="5" t="str" cm="1">
        <f t="array" aca="1" ref="BK503" ca="1">IFERROR(INDEX($AE503:$BI503, $BJ503, MATCH($BK$9, $AE$9:$BI$9, 0)), "")</f>
        <v/>
      </c>
    </row>
    <row r="504" spans="1:63" x14ac:dyDescent="0.25">
      <c r="A504" s="2"/>
      <c r="B504" s="254"/>
      <c r="C504" s="255"/>
      <c r="D504" s="256"/>
      <c r="E504" s="257"/>
      <c r="F504" s="257"/>
      <c r="G504" s="258"/>
      <c r="H504" s="259"/>
      <c r="I504" s="16"/>
      <c r="J504" s="5" t="str">
        <f t="shared" si="67"/>
        <v/>
      </c>
      <c r="K504" s="2"/>
      <c r="O504" s="5" t="str">
        <f t="shared" si="65"/>
        <v/>
      </c>
      <c r="Q504" s="5" t="str">
        <f t="shared" si="68"/>
        <v/>
      </c>
      <c r="S504" s="5" t="str">
        <f t="shared" si="66"/>
        <v/>
      </c>
      <c r="U504" s="64" t="str">
        <f>IF($D504="","", IF(COUNTIF('Intro &amp; Setup'!$AW$49:$AW$88, $D504)&gt;0, "BH", TEXT($D504, "ddd")))</f>
        <v/>
      </c>
      <c r="V504" s="65" t="str">
        <f>IF($G504="", "", IF(COUNTIF('Intro &amp; Setup'!$AW$49:$AW$88, $G504)&gt;0, "BH", TEXT($G504, "ddd")))</f>
        <v/>
      </c>
      <c r="W504" s="64" t="str">
        <f t="shared" si="69"/>
        <v/>
      </c>
      <c r="X504" s="65" t="str">
        <f t="shared" si="70"/>
        <v/>
      </c>
      <c r="Y504" s="64" t="str">
        <f>IF(F504="", "", IF(OR(F504&lt;'Intro &amp; Setup'!$Z$20, F504&gt;'Intro &amp; Setup'!$Z$22), "X", ""))</f>
        <v/>
      </c>
      <c r="Z504" s="65" t="str">
        <f>IF(G504="", "", IF(OR(G504&lt;'Intro &amp; Setup'!$Z$20, G504&gt;'Intro &amp; Setup'!$Z$22), "X", ""))</f>
        <v/>
      </c>
      <c r="AB504" s="58" t="str">
        <f t="shared" si="71"/>
        <v/>
      </c>
      <c r="AC504" s="59" t="str">
        <f t="shared" si="72"/>
        <v/>
      </c>
      <c r="AE504" s="5" t="str">
        <f>IF(OR($AB504="", $AC504=""), "", IF($H504=$M$3, "", IF(OR(AE$7&lt;$AB504, $AC504&lt;AE$6),"", MAX(AE$10:AE503)+1)))</f>
        <v/>
      </c>
      <c r="AF504" s="5" t="str">
        <f>IF(OR($AB504="", $AC504=""), "", IF($H504=$M$3, "", IF(OR(AF$7&lt;$AB504, $AC504&lt;AF$6),"", MAX(AF$10:AF503)+1)))</f>
        <v/>
      </c>
      <c r="AG504" s="5" t="str">
        <f>IF(OR($AB504="", $AC504=""), "", IF($H504=$M$3, "", IF(OR(AG$7&lt;$AB504, $AC504&lt;AG$6),"", MAX(AG$10:AG503)+1)))</f>
        <v/>
      </c>
      <c r="AH504" s="5" t="str">
        <f>IF(OR($AB504="", $AC504=""), "", IF($H504=$M$3, "", IF(OR(AH$7&lt;$AB504, $AC504&lt;AH$6),"", MAX(AH$10:AH503)+1)))</f>
        <v/>
      </c>
      <c r="AI504" s="5" t="str">
        <f>IF(OR($AB504="", $AC504=""), "", IF($H504=$M$3, "", IF(OR(AI$7&lt;$AB504, $AC504&lt;AI$6),"", MAX(AI$10:AI503)+1)))</f>
        <v/>
      </c>
      <c r="AJ504" s="5" t="str">
        <f>IF(OR($AB504="", $AC504=""), "", IF($H504=$M$3, "", IF(OR(AJ$7&lt;$AB504, $AC504&lt;AJ$6),"", MAX(AJ$10:AJ503)+1)))</f>
        <v/>
      </c>
      <c r="AK504" s="5" t="str">
        <f>IF(OR($AB504="", $AC504=""), "", IF($H504=$M$3, "", IF(OR(AK$7&lt;$AB504, $AC504&lt;AK$6),"", MAX(AK$10:AK503)+1)))</f>
        <v/>
      </c>
      <c r="AL504" s="5" t="str">
        <f>IF(OR($AB504="", $AC504=""), "", IF($H504=$M$3, "", IF(OR(AL$7&lt;$AB504, $AC504&lt;AL$6),"", MAX(AL$10:AL503)+1)))</f>
        <v/>
      </c>
      <c r="AM504" s="5" t="str">
        <f>IF(OR($AB504="", $AC504=""), "", IF($H504=$M$3, "", IF(OR(AM$7&lt;$AB504, $AC504&lt;AM$6),"", MAX(AM$10:AM503)+1)))</f>
        <v/>
      </c>
      <c r="AN504" s="5" t="str">
        <f>IF(OR($AB504="", $AC504=""), "", IF($H504=$M$3, "", IF(OR(AN$7&lt;$AB504, $AC504&lt;AN$6),"", MAX(AN$10:AN503)+1)))</f>
        <v/>
      </c>
      <c r="AO504" s="5" t="str">
        <f>IF(OR($AB504="", $AC504=""), "", IF($H504=$M$3, "", IF(OR(AO$7&lt;$AB504, $AC504&lt;AO$6),"", MAX(AO$10:AO503)+1)))</f>
        <v/>
      </c>
      <c r="AP504" s="5" t="str">
        <f>IF(OR($AB504="", $AC504=""), "", IF($H504=$M$3, "", IF(OR(AP$7&lt;$AB504, $AC504&lt;AP$6),"", MAX(AP$10:AP503)+1)))</f>
        <v/>
      </c>
      <c r="AQ504" s="5" t="str">
        <f>IF(OR($AB504="", $AC504=""), "", IF($H504=$M$3, "", IF(OR(AQ$7&lt;$AB504, $AC504&lt;AQ$6),"", MAX(AQ$10:AQ503)+1)))</f>
        <v/>
      </c>
      <c r="AR504" s="5" t="str">
        <f>IF(OR($AB504="", $AC504=""), "", IF($H504=$M$3, "", IF(OR(AR$7&lt;$AB504, $AC504&lt;AR$6),"", MAX(AR$10:AR503)+1)))</f>
        <v/>
      </c>
      <c r="AS504" s="5" t="str">
        <f>IF(OR($AB504="", $AC504=""), "", IF($H504=$M$3, "", IF(OR(AS$7&lt;$AB504, $AC504&lt;AS$6),"", MAX(AS$10:AS503)+1)))</f>
        <v/>
      </c>
      <c r="AT504" s="5" t="str">
        <f>IF(OR($AB504="", $AC504=""), "", IF($H504=$M$3, "", IF(OR(AT$7&lt;$AB504, $AC504&lt;AT$6),"", MAX(AT$10:AT503)+1)))</f>
        <v/>
      </c>
      <c r="AU504" s="5" t="str">
        <f>IF(OR($AB504="", $AC504=""), "", IF($H504=$M$3, "", IF(OR(AU$7&lt;$AB504, $AC504&lt;AU$6),"", MAX(AU$10:AU503)+1)))</f>
        <v/>
      </c>
      <c r="AV504" s="5" t="str">
        <f>IF(OR($AB504="", $AC504=""), "", IF($H504=$M$3, "", IF(OR(AV$7&lt;$AB504, $AC504&lt;AV$6),"", MAX(AV$10:AV503)+1)))</f>
        <v/>
      </c>
      <c r="AW504" s="5" t="str">
        <f>IF(OR($AB504="", $AC504=""), "", IF($H504=$M$3, "", IF(OR(AW$7&lt;$AB504, $AC504&lt;AW$6),"", MAX(AW$10:AW503)+1)))</f>
        <v/>
      </c>
      <c r="AX504" s="5" t="str">
        <f>IF(OR($AB504="", $AC504=""), "", IF($H504=$M$3, "", IF(OR(AX$7&lt;$AB504, $AC504&lt;AX$6),"", MAX(AX$10:AX503)+1)))</f>
        <v/>
      </c>
      <c r="AY504" s="5" t="str">
        <f>IF(OR($AB504="", $AC504=""), "", IF($H504=$M$3, "", IF(OR(AY$7&lt;$AB504, $AC504&lt;AY$6),"", MAX(AY$10:AY503)+1)))</f>
        <v/>
      </c>
      <c r="AZ504" s="5" t="str">
        <f>IF(OR($AB504="", $AC504=""), "", IF($H504=$M$3, "", IF(OR(AZ$7&lt;$AB504, $AC504&lt;AZ$6),"", MAX(AZ$10:AZ503)+1)))</f>
        <v/>
      </c>
      <c r="BA504" s="5" t="str">
        <f>IF(OR($AB504="", $AC504=""), "", IF($H504=$M$3, "", IF(OR(BA$7&lt;$AB504, $AC504&lt;BA$6),"", MAX(BA$10:BA503)+1)))</f>
        <v/>
      </c>
      <c r="BB504" s="5" t="str">
        <f>IF(OR($AB504="", $AC504=""), "", IF($H504=$M$3, "", IF(OR(BB$7&lt;$AB504, $AC504&lt;BB$6),"", MAX(BB$10:BB503)+1)))</f>
        <v/>
      </c>
      <c r="BC504" s="5" t="str">
        <f>IF(OR($AB504="", $AC504=""), "", IF($H504=$M$3, "", IF(OR(BC$7&lt;$AB504, $AC504&lt;BC$6),"", MAX(BC$10:BC503)+1)))</f>
        <v/>
      </c>
      <c r="BD504" s="5" t="str">
        <f>IF(OR($AB504="", $AC504=""), "", IF($H504=$M$3, "", IF(OR(BD$7&lt;$AB504, $AC504&lt;BD$6),"", MAX(BD$10:BD503)+1)))</f>
        <v/>
      </c>
      <c r="BE504" s="5" t="str">
        <f>IF(OR($AB504="", $AC504=""), "", IF($H504=$M$3, "", IF(OR(BE$7&lt;$AB504, $AC504&lt;BE$6),"", MAX(BE$10:BE503)+1)))</f>
        <v/>
      </c>
      <c r="BF504" s="5" t="str">
        <f>IF(OR($AB504="", $AC504=""), "", IF($H504=$M$3, "", IF(OR(BF$7&lt;$AB504, $AC504&lt;BF$6),"", MAX(BF$10:BF503)+1)))</f>
        <v/>
      </c>
      <c r="BG504" s="5" t="str">
        <f>IF(OR($AB504="", $AC504=""), "", IF($H504=$M$3, "", IF(OR(BG$7&lt;$AB504, $AC504&lt;BG$6),"", MAX(BG$10:BG503)+1)))</f>
        <v/>
      </c>
      <c r="BH504" s="5" t="str">
        <f>IF(OR($AB504="", $AC504=""), "", IF($H504=$M$3, "", IF(OR(BH$7&lt;$AB504, $AC504&lt;BH$6),"", MAX(BH$10:BH503)+1)))</f>
        <v/>
      </c>
      <c r="BI504" s="5" t="str">
        <f>IF(OR($AB504="", $AC504=""), "", IF($H504=$M$3, "", IF(OR(BI$7&lt;$AB504, $AC504&lt;BI$6),"", MAX(BI$10:BI503)+1)))</f>
        <v/>
      </c>
      <c r="BK504" s="5" t="str" cm="1">
        <f t="array" aca="1" ref="BK504" ca="1">IFERROR(INDEX($AE504:$BI504, $BJ504, MATCH($BK$9, $AE$9:$BI$9, 0)), "")</f>
        <v/>
      </c>
    </row>
    <row r="505" spans="1:63" x14ac:dyDescent="0.25">
      <c r="A505" s="2"/>
      <c r="B505" s="254"/>
      <c r="C505" s="255"/>
      <c r="D505" s="256"/>
      <c r="E505" s="257"/>
      <c r="F505" s="257"/>
      <c r="G505" s="258"/>
      <c r="H505" s="259"/>
      <c r="I505" s="16"/>
      <c r="J505" s="5" t="str">
        <f t="shared" si="67"/>
        <v/>
      </c>
      <c r="K505" s="2"/>
      <c r="O505" s="5" t="str">
        <f t="shared" si="65"/>
        <v/>
      </c>
      <c r="Q505" s="5" t="str">
        <f t="shared" si="68"/>
        <v/>
      </c>
      <c r="S505" s="5" t="str">
        <f t="shared" si="66"/>
        <v/>
      </c>
      <c r="U505" s="64" t="str">
        <f>IF($D505="","", IF(COUNTIF('Intro &amp; Setup'!$AW$49:$AW$88, $D505)&gt;0, "BH", TEXT($D505, "ddd")))</f>
        <v/>
      </c>
      <c r="V505" s="65" t="str">
        <f>IF($G505="", "", IF(COUNTIF('Intro &amp; Setup'!$AW$49:$AW$88, $G505)&gt;0, "BH", TEXT($G505, "ddd")))</f>
        <v/>
      </c>
      <c r="W505" s="64" t="str">
        <f t="shared" si="69"/>
        <v/>
      </c>
      <c r="X505" s="65" t="str">
        <f t="shared" si="70"/>
        <v/>
      </c>
      <c r="Y505" s="64" t="str">
        <f>IF(F505="", "", IF(OR(F505&lt;'Intro &amp; Setup'!$Z$20, F505&gt;'Intro &amp; Setup'!$Z$22), "X", ""))</f>
        <v/>
      </c>
      <c r="Z505" s="65" t="str">
        <f>IF(G505="", "", IF(OR(G505&lt;'Intro &amp; Setup'!$Z$20, G505&gt;'Intro &amp; Setup'!$Z$22), "X", ""))</f>
        <v/>
      </c>
      <c r="AB505" s="58" t="str">
        <f t="shared" si="71"/>
        <v/>
      </c>
      <c r="AC505" s="59" t="str">
        <f t="shared" si="72"/>
        <v/>
      </c>
      <c r="AE505" s="5" t="str">
        <f>IF(OR($AB505="", $AC505=""), "", IF($H505=$M$3, "", IF(OR(AE$7&lt;$AB505, $AC505&lt;AE$6),"", MAX(AE$10:AE504)+1)))</f>
        <v/>
      </c>
      <c r="AF505" s="5" t="str">
        <f>IF(OR($AB505="", $AC505=""), "", IF($H505=$M$3, "", IF(OR(AF$7&lt;$AB505, $AC505&lt;AF$6),"", MAX(AF$10:AF504)+1)))</f>
        <v/>
      </c>
      <c r="AG505" s="5" t="str">
        <f>IF(OR($AB505="", $AC505=""), "", IF($H505=$M$3, "", IF(OR(AG$7&lt;$AB505, $AC505&lt;AG$6),"", MAX(AG$10:AG504)+1)))</f>
        <v/>
      </c>
      <c r="AH505" s="5" t="str">
        <f>IF(OR($AB505="", $AC505=""), "", IF($H505=$M$3, "", IF(OR(AH$7&lt;$AB505, $AC505&lt;AH$6),"", MAX(AH$10:AH504)+1)))</f>
        <v/>
      </c>
      <c r="AI505" s="5" t="str">
        <f>IF(OR($AB505="", $AC505=""), "", IF($H505=$M$3, "", IF(OR(AI$7&lt;$AB505, $AC505&lt;AI$6),"", MAX(AI$10:AI504)+1)))</f>
        <v/>
      </c>
      <c r="AJ505" s="5" t="str">
        <f>IF(OR($AB505="", $AC505=""), "", IF($H505=$M$3, "", IF(OR(AJ$7&lt;$AB505, $AC505&lt;AJ$6),"", MAX(AJ$10:AJ504)+1)))</f>
        <v/>
      </c>
      <c r="AK505" s="5" t="str">
        <f>IF(OR($AB505="", $AC505=""), "", IF($H505=$M$3, "", IF(OR(AK$7&lt;$AB505, $AC505&lt;AK$6),"", MAX(AK$10:AK504)+1)))</f>
        <v/>
      </c>
      <c r="AL505" s="5" t="str">
        <f>IF(OR($AB505="", $AC505=""), "", IF($H505=$M$3, "", IF(OR(AL$7&lt;$AB505, $AC505&lt;AL$6),"", MAX(AL$10:AL504)+1)))</f>
        <v/>
      </c>
      <c r="AM505" s="5" t="str">
        <f>IF(OR($AB505="", $AC505=""), "", IF($H505=$M$3, "", IF(OR(AM$7&lt;$AB505, $AC505&lt;AM$6),"", MAX(AM$10:AM504)+1)))</f>
        <v/>
      </c>
      <c r="AN505" s="5" t="str">
        <f>IF(OR($AB505="", $AC505=""), "", IF($H505=$M$3, "", IF(OR(AN$7&lt;$AB505, $AC505&lt;AN$6),"", MAX(AN$10:AN504)+1)))</f>
        <v/>
      </c>
      <c r="AO505" s="5" t="str">
        <f>IF(OR($AB505="", $AC505=""), "", IF($H505=$M$3, "", IF(OR(AO$7&lt;$AB505, $AC505&lt;AO$6),"", MAX(AO$10:AO504)+1)))</f>
        <v/>
      </c>
      <c r="AP505" s="5" t="str">
        <f>IF(OR($AB505="", $AC505=""), "", IF($H505=$M$3, "", IF(OR(AP$7&lt;$AB505, $AC505&lt;AP$6),"", MAX(AP$10:AP504)+1)))</f>
        <v/>
      </c>
      <c r="AQ505" s="5" t="str">
        <f>IF(OR($AB505="", $AC505=""), "", IF($H505=$M$3, "", IF(OR(AQ$7&lt;$AB505, $AC505&lt;AQ$6),"", MAX(AQ$10:AQ504)+1)))</f>
        <v/>
      </c>
      <c r="AR505" s="5" t="str">
        <f>IF(OR($AB505="", $AC505=""), "", IF($H505=$M$3, "", IF(OR(AR$7&lt;$AB505, $AC505&lt;AR$6),"", MAX(AR$10:AR504)+1)))</f>
        <v/>
      </c>
      <c r="AS505" s="5" t="str">
        <f>IF(OR($AB505="", $AC505=""), "", IF($H505=$M$3, "", IF(OR(AS$7&lt;$AB505, $AC505&lt;AS$6),"", MAX(AS$10:AS504)+1)))</f>
        <v/>
      </c>
      <c r="AT505" s="5" t="str">
        <f>IF(OR($AB505="", $AC505=""), "", IF($H505=$M$3, "", IF(OR(AT$7&lt;$AB505, $AC505&lt;AT$6),"", MAX(AT$10:AT504)+1)))</f>
        <v/>
      </c>
      <c r="AU505" s="5" t="str">
        <f>IF(OR($AB505="", $AC505=""), "", IF($H505=$M$3, "", IF(OR(AU$7&lt;$AB505, $AC505&lt;AU$6),"", MAX(AU$10:AU504)+1)))</f>
        <v/>
      </c>
      <c r="AV505" s="5" t="str">
        <f>IF(OR($AB505="", $AC505=""), "", IF($H505=$M$3, "", IF(OR(AV$7&lt;$AB505, $AC505&lt;AV$6),"", MAX(AV$10:AV504)+1)))</f>
        <v/>
      </c>
      <c r="AW505" s="5" t="str">
        <f>IF(OR($AB505="", $AC505=""), "", IF($H505=$M$3, "", IF(OR(AW$7&lt;$AB505, $AC505&lt;AW$6),"", MAX(AW$10:AW504)+1)))</f>
        <v/>
      </c>
      <c r="AX505" s="5" t="str">
        <f>IF(OR($AB505="", $AC505=""), "", IF($H505=$M$3, "", IF(OR(AX$7&lt;$AB505, $AC505&lt;AX$6),"", MAX(AX$10:AX504)+1)))</f>
        <v/>
      </c>
      <c r="AY505" s="5" t="str">
        <f>IF(OR($AB505="", $AC505=""), "", IF($H505=$M$3, "", IF(OR(AY$7&lt;$AB505, $AC505&lt;AY$6),"", MAX(AY$10:AY504)+1)))</f>
        <v/>
      </c>
      <c r="AZ505" s="5" t="str">
        <f>IF(OR($AB505="", $AC505=""), "", IF($H505=$M$3, "", IF(OR(AZ$7&lt;$AB505, $AC505&lt;AZ$6),"", MAX(AZ$10:AZ504)+1)))</f>
        <v/>
      </c>
      <c r="BA505" s="5" t="str">
        <f>IF(OR($AB505="", $AC505=""), "", IF($H505=$M$3, "", IF(OR(BA$7&lt;$AB505, $AC505&lt;BA$6),"", MAX(BA$10:BA504)+1)))</f>
        <v/>
      </c>
      <c r="BB505" s="5" t="str">
        <f>IF(OR($AB505="", $AC505=""), "", IF($H505=$M$3, "", IF(OR(BB$7&lt;$AB505, $AC505&lt;BB$6),"", MAX(BB$10:BB504)+1)))</f>
        <v/>
      </c>
      <c r="BC505" s="5" t="str">
        <f>IF(OR($AB505="", $AC505=""), "", IF($H505=$M$3, "", IF(OR(BC$7&lt;$AB505, $AC505&lt;BC$6),"", MAX(BC$10:BC504)+1)))</f>
        <v/>
      </c>
      <c r="BD505" s="5" t="str">
        <f>IF(OR($AB505="", $AC505=""), "", IF($H505=$M$3, "", IF(OR(BD$7&lt;$AB505, $AC505&lt;BD$6),"", MAX(BD$10:BD504)+1)))</f>
        <v/>
      </c>
      <c r="BE505" s="5" t="str">
        <f>IF(OR($AB505="", $AC505=""), "", IF($H505=$M$3, "", IF(OR(BE$7&lt;$AB505, $AC505&lt;BE$6),"", MAX(BE$10:BE504)+1)))</f>
        <v/>
      </c>
      <c r="BF505" s="5" t="str">
        <f>IF(OR($AB505="", $AC505=""), "", IF($H505=$M$3, "", IF(OR(BF$7&lt;$AB505, $AC505&lt;BF$6),"", MAX(BF$10:BF504)+1)))</f>
        <v/>
      </c>
      <c r="BG505" s="5" t="str">
        <f>IF(OR($AB505="", $AC505=""), "", IF($H505=$M$3, "", IF(OR(BG$7&lt;$AB505, $AC505&lt;BG$6),"", MAX(BG$10:BG504)+1)))</f>
        <v/>
      </c>
      <c r="BH505" s="5" t="str">
        <f>IF(OR($AB505="", $AC505=""), "", IF($H505=$M$3, "", IF(OR(BH$7&lt;$AB505, $AC505&lt;BH$6),"", MAX(BH$10:BH504)+1)))</f>
        <v/>
      </c>
      <c r="BI505" s="5" t="str">
        <f>IF(OR($AB505="", $AC505=""), "", IF($H505=$M$3, "", IF(OR(BI$7&lt;$AB505, $AC505&lt;BI$6),"", MAX(BI$10:BI504)+1)))</f>
        <v/>
      </c>
      <c r="BK505" s="5" t="str" cm="1">
        <f t="array" aca="1" ref="BK505" ca="1">IFERROR(INDEX($AE505:$BI505, $BJ505, MATCH($BK$9, $AE$9:$BI$9, 0)), "")</f>
        <v/>
      </c>
    </row>
    <row r="506" spans="1:63" x14ac:dyDescent="0.25">
      <c r="A506" s="2"/>
      <c r="B506" s="254"/>
      <c r="C506" s="255"/>
      <c r="D506" s="256"/>
      <c r="E506" s="257"/>
      <c r="F506" s="257"/>
      <c r="G506" s="258"/>
      <c r="H506" s="259"/>
      <c r="I506" s="16"/>
      <c r="J506" s="5" t="str">
        <f t="shared" si="67"/>
        <v/>
      </c>
      <c r="K506" s="2"/>
      <c r="O506" s="5" t="str">
        <f t="shared" si="65"/>
        <v/>
      </c>
      <c r="Q506" s="5" t="str">
        <f t="shared" si="68"/>
        <v/>
      </c>
      <c r="S506" s="5" t="str">
        <f t="shared" si="66"/>
        <v/>
      </c>
      <c r="U506" s="64" t="str">
        <f>IF($D506="","", IF(COUNTIF('Intro &amp; Setup'!$AW$49:$AW$88, $D506)&gt;0, "BH", TEXT($D506, "ddd")))</f>
        <v/>
      </c>
      <c r="V506" s="65" t="str">
        <f>IF($G506="", "", IF(COUNTIF('Intro &amp; Setup'!$AW$49:$AW$88, $G506)&gt;0, "BH", TEXT($G506, "ddd")))</f>
        <v/>
      </c>
      <c r="W506" s="64" t="str">
        <f t="shared" si="69"/>
        <v/>
      </c>
      <c r="X506" s="65" t="str">
        <f t="shared" si="70"/>
        <v/>
      </c>
      <c r="Y506" s="64" t="str">
        <f>IF(F506="", "", IF(OR(F506&lt;'Intro &amp; Setup'!$Z$20, F506&gt;'Intro &amp; Setup'!$Z$22), "X", ""))</f>
        <v/>
      </c>
      <c r="Z506" s="65" t="str">
        <f>IF(G506="", "", IF(OR(G506&lt;'Intro &amp; Setup'!$Z$20, G506&gt;'Intro &amp; Setup'!$Z$22), "X", ""))</f>
        <v/>
      </c>
      <c r="AB506" s="58" t="str">
        <f t="shared" si="71"/>
        <v/>
      </c>
      <c r="AC506" s="59" t="str">
        <f t="shared" si="72"/>
        <v/>
      </c>
      <c r="AE506" s="5" t="str">
        <f>IF(OR($AB506="", $AC506=""), "", IF($H506=$M$3, "", IF(OR(AE$7&lt;$AB506, $AC506&lt;AE$6),"", MAX(AE$10:AE505)+1)))</f>
        <v/>
      </c>
      <c r="AF506" s="5" t="str">
        <f>IF(OR($AB506="", $AC506=""), "", IF($H506=$M$3, "", IF(OR(AF$7&lt;$AB506, $AC506&lt;AF$6),"", MAX(AF$10:AF505)+1)))</f>
        <v/>
      </c>
      <c r="AG506" s="5" t="str">
        <f>IF(OR($AB506="", $AC506=""), "", IF($H506=$M$3, "", IF(OR(AG$7&lt;$AB506, $AC506&lt;AG$6),"", MAX(AG$10:AG505)+1)))</f>
        <v/>
      </c>
      <c r="AH506" s="5" t="str">
        <f>IF(OR($AB506="", $AC506=""), "", IF($H506=$M$3, "", IF(OR(AH$7&lt;$AB506, $AC506&lt;AH$6),"", MAX(AH$10:AH505)+1)))</f>
        <v/>
      </c>
      <c r="AI506" s="5" t="str">
        <f>IF(OR($AB506="", $AC506=""), "", IF($H506=$M$3, "", IF(OR(AI$7&lt;$AB506, $AC506&lt;AI$6),"", MAX(AI$10:AI505)+1)))</f>
        <v/>
      </c>
      <c r="AJ506" s="5" t="str">
        <f>IF(OR($AB506="", $AC506=""), "", IF($H506=$M$3, "", IF(OR(AJ$7&lt;$AB506, $AC506&lt;AJ$6),"", MAX(AJ$10:AJ505)+1)))</f>
        <v/>
      </c>
      <c r="AK506" s="5" t="str">
        <f>IF(OR($AB506="", $AC506=""), "", IF($H506=$M$3, "", IF(OR(AK$7&lt;$AB506, $AC506&lt;AK$6),"", MAX(AK$10:AK505)+1)))</f>
        <v/>
      </c>
      <c r="AL506" s="5" t="str">
        <f>IF(OR($AB506="", $AC506=""), "", IF($H506=$M$3, "", IF(OR(AL$7&lt;$AB506, $AC506&lt;AL$6),"", MAX(AL$10:AL505)+1)))</f>
        <v/>
      </c>
      <c r="AM506" s="5" t="str">
        <f>IF(OR($AB506="", $AC506=""), "", IF($H506=$M$3, "", IF(OR(AM$7&lt;$AB506, $AC506&lt;AM$6),"", MAX(AM$10:AM505)+1)))</f>
        <v/>
      </c>
      <c r="AN506" s="5" t="str">
        <f>IF(OR($AB506="", $AC506=""), "", IF($H506=$M$3, "", IF(OR(AN$7&lt;$AB506, $AC506&lt;AN$6),"", MAX(AN$10:AN505)+1)))</f>
        <v/>
      </c>
      <c r="AO506" s="5" t="str">
        <f>IF(OR($AB506="", $AC506=""), "", IF($H506=$M$3, "", IF(OR(AO$7&lt;$AB506, $AC506&lt;AO$6),"", MAX(AO$10:AO505)+1)))</f>
        <v/>
      </c>
      <c r="AP506" s="5" t="str">
        <f>IF(OR($AB506="", $AC506=""), "", IF($H506=$M$3, "", IF(OR(AP$7&lt;$AB506, $AC506&lt;AP$6),"", MAX(AP$10:AP505)+1)))</f>
        <v/>
      </c>
      <c r="AQ506" s="5" t="str">
        <f>IF(OR($AB506="", $AC506=""), "", IF($H506=$M$3, "", IF(OR(AQ$7&lt;$AB506, $AC506&lt;AQ$6),"", MAX(AQ$10:AQ505)+1)))</f>
        <v/>
      </c>
      <c r="AR506" s="5" t="str">
        <f>IF(OR($AB506="", $AC506=""), "", IF($H506=$M$3, "", IF(OR(AR$7&lt;$AB506, $AC506&lt;AR$6),"", MAX(AR$10:AR505)+1)))</f>
        <v/>
      </c>
      <c r="AS506" s="5" t="str">
        <f>IF(OR($AB506="", $AC506=""), "", IF($H506=$M$3, "", IF(OR(AS$7&lt;$AB506, $AC506&lt;AS$6),"", MAX(AS$10:AS505)+1)))</f>
        <v/>
      </c>
      <c r="AT506" s="5" t="str">
        <f>IF(OR($AB506="", $AC506=""), "", IF($H506=$M$3, "", IF(OR(AT$7&lt;$AB506, $AC506&lt;AT$6),"", MAX(AT$10:AT505)+1)))</f>
        <v/>
      </c>
      <c r="AU506" s="5" t="str">
        <f>IF(OR($AB506="", $AC506=""), "", IF($H506=$M$3, "", IF(OR(AU$7&lt;$AB506, $AC506&lt;AU$6),"", MAX(AU$10:AU505)+1)))</f>
        <v/>
      </c>
      <c r="AV506" s="5" t="str">
        <f>IF(OR($AB506="", $AC506=""), "", IF($H506=$M$3, "", IF(OR(AV$7&lt;$AB506, $AC506&lt;AV$6),"", MAX(AV$10:AV505)+1)))</f>
        <v/>
      </c>
      <c r="AW506" s="5" t="str">
        <f>IF(OR($AB506="", $AC506=""), "", IF($H506=$M$3, "", IF(OR(AW$7&lt;$AB506, $AC506&lt;AW$6),"", MAX(AW$10:AW505)+1)))</f>
        <v/>
      </c>
      <c r="AX506" s="5" t="str">
        <f>IF(OR($AB506="", $AC506=""), "", IF($H506=$M$3, "", IF(OR(AX$7&lt;$AB506, $AC506&lt;AX$6),"", MAX(AX$10:AX505)+1)))</f>
        <v/>
      </c>
      <c r="AY506" s="5" t="str">
        <f>IF(OR($AB506="", $AC506=""), "", IF($H506=$M$3, "", IF(OR(AY$7&lt;$AB506, $AC506&lt;AY$6),"", MAX(AY$10:AY505)+1)))</f>
        <v/>
      </c>
      <c r="AZ506" s="5" t="str">
        <f>IF(OR($AB506="", $AC506=""), "", IF($H506=$M$3, "", IF(OR(AZ$7&lt;$AB506, $AC506&lt;AZ$6),"", MAX(AZ$10:AZ505)+1)))</f>
        <v/>
      </c>
      <c r="BA506" s="5" t="str">
        <f>IF(OR($AB506="", $AC506=""), "", IF($H506=$M$3, "", IF(OR(BA$7&lt;$AB506, $AC506&lt;BA$6),"", MAX(BA$10:BA505)+1)))</f>
        <v/>
      </c>
      <c r="BB506" s="5" t="str">
        <f>IF(OR($AB506="", $AC506=""), "", IF($H506=$M$3, "", IF(OR(BB$7&lt;$AB506, $AC506&lt;BB$6),"", MAX(BB$10:BB505)+1)))</f>
        <v/>
      </c>
      <c r="BC506" s="5" t="str">
        <f>IF(OR($AB506="", $AC506=""), "", IF($H506=$M$3, "", IF(OR(BC$7&lt;$AB506, $AC506&lt;BC$6),"", MAX(BC$10:BC505)+1)))</f>
        <v/>
      </c>
      <c r="BD506" s="5" t="str">
        <f>IF(OR($AB506="", $AC506=""), "", IF($H506=$M$3, "", IF(OR(BD$7&lt;$AB506, $AC506&lt;BD$6),"", MAX(BD$10:BD505)+1)))</f>
        <v/>
      </c>
      <c r="BE506" s="5" t="str">
        <f>IF(OR($AB506="", $AC506=""), "", IF($H506=$M$3, "", IF(OR(BE$7&lt;$AB506, $AC506&lt;BE$6),"", MAX(BE$10:BE505)+1)))</f>
        <v/>
      </c>
      <c r="BF506" s="5" t="str">
        <f>IF(OR($AB506="", $AC506=""), "", IF($H506=$M$3, "", IF(OR(BF$7&lt;$AB506, $AC506&lt;BF$6),"", MAX(BF$10:BF505)+1)))</f>
        <v/>
      </c>
      <c r="BG506" s="5" t="str">
        <f>IF(OR($AB506="", $AC506=""), "", IF($H506=$M$3, "", IF(OR(BG$7&lt;$AB506, $AC506&lt;BG$6),"", MAX(BG$10:BG505)+1)))</f>
        <v/>
      </c>
      <c r="BH506" s="5" t="str">
        <f>IF(OR($AB506="", $AC506=""), "", IF($H506=$M$3, "", IF(OR(BH$7&lt;$AB506, $AC506&lt;BH$6),"", MAX(BH$10:BH505)+1)))</f>
        <v/>
      </c>
      <c r="BI506" s="5" t="str">
        <f>IF(OR($AB506="", $AC506=""), "", IF($H506=$M$3, "", IF(OR(BI$7&lt;$AB506, $AC506&lt;BI$6),"", MAX(BI$10:BI505)+1)))</f>
        <v/>
      </c>
      <c r="BK506" s="5" t="str" cm="1">
        <f t="array" aca="1" ref="BK506" ca="1">IFERROR(INDEX($AE506:$BI506, $BJ506, MATCH($BK$9, $AE$9:$BI$9, 0)), "")</f>
        <v/>
      </c>
    </row>
    <row r="507" spans="1:63" x14ac:dyDescent="0.25">
      <c r="A507" s="2"/>
      <c r="B507" s="254"/>
      <c r="C507" s="255"/>
      <c r="D507" s="256"/>
      <c r="E507" s="257"/>
      <c r="F507" s="257"/>
      <c r="G507" s="258"/>
      <c r="H507" s="259"/>
      <c r="I507" s="16"/>
      <c r="J507" s="5" t="str">
        <f t="shared" si="67"/>
        <v/>
      </c>
      <c r="K507" s="2"/>
      <c r="O507" s="5" t="str">
        <f t="shared" si="65"/>
        <v/>
      </c>
      <c r="Q507" s="5" t="str">
        <f t="shared" si="68"/>
        <v/>
      </c>
      <c r="S507" s="5" t="str">
        <f t="shared" si="66"/>
        <v/>
      </c>
      <c r="U507" s="64" t="str">
        <f>IF($D507="","", IF(COUNTIF('Intro &amp; Setup'!$AW$49:$AW$88, $D507)&gt;0, "BH", TEXT($D507, "ddd")))</f>
        <v/>
      </c>
      <c r="V507" s="65" t="str">
        <f>IF($G507="", "", IF(COUNTIF('Intro &amp; Setup'!$AW$49:$AW$88, $G507)&gt;0, "BH", TEXT($G507, "ddd")))</f>
        <v/>
      </c>
      <c r="W507" s="64" t="str">
        <f t="shared" si="69"/>
        <v/>
      </c>
      <c r="X507" s="65" t="str">
        <f t="shared" si="70"/>
        <v/>
      </c>
      <c r="Y507" s="64" t="str">
        <f>IF(F507="", "", IF(OR(F507&lt;'Intro &amp; Setup'!$Z$20, F507&gt;'Intro &amp; Setup'!$Z$22), "X", ""))</f>
        <v/>
      </c>
      <c r="Z507" s="65" t="str">
        <f>IF(G507="", "", IF(OR(G507&lt;'Intro &amp; Setup'!$Z$20, G507&gt;'Intro &amp; Setup'!$Z$22), "X", ""))</f>
        <v/>
      </c>
      <c r="AB507" s="58" t="str">
        <f t="shared" si="71"/>
        <v/>
      </c>
      <c r="AC507" s="59" t="str">
        <f t="shared" si="72"/>
        <v/>
      </c>
      <c r="AE507" s="5" t="str">
        <f>IF(OR($AB507="", $AC507=""), "", IF($H507=$M$3, "", IF(OR(AE$7&lt;$AB507, $AC507&lt;AE$6),"", MAX(AE$10:AE506)+1)))</f>
        <v/>
      </c>
      <c r="AF507" s="5" t="str">
        <f>IF(OR($AB507="", $AC507=""), "", IF($H507=$M$3, "", IF(OR(AF$7&lt;$AB507, $AC507&lt;AF$6),"", MAX(AF$10:AF506)+1)))</f>
        <v/>
      </c>
      <c r="AG507" s="5" t="str">
        <f>IF(OR($AB507="", $AC507=""), "", IF($H507=$M$3, "", IF(OR(AG$7&lt;$AB507, $AC507&lt;AG$6),"", MAX(AG$10:AG506)+1)))</f>
        <v/>
      </c>
      <c r="AH507" s="5" t="str">
        <f>IF(OR($AB507="", $AC507=""), "", IF($H507=$M$3, "", IF(OR(AH$7&lt;$AB507, $AC507&lt;AH$6),"", MAX(AH$10:AH506)+1)))</f>
        <v/>
      </c>
      <c r="AI507" s="5" t="str">
        <f>IF(OR($AB507="", $AC507=""), "", IF($H507=$M$3, "", IF(OR(AI$7&lt;$AB507, $AC507&lt;AI$6),"", MAX(AI$10:AI506)+1)))</f>
        <v/>
      </c>
      <c r="AJ507" s="5" t="str">
        <f>IF(OR($AB507="", $AC507=""), "", IF($H507=$M$3, "", IF(OR(AJ$7&lt;$AB507, $AC507&lt;AJ$6),"", MAX(AJ$10:AJ506)+1)))</f>
        <v/>
      </c>
      <c r="AK507" s="5" t="str">
        <f>IF(OR($AB507="", $AC507=""), "", IF($H507=$M$3, "", IF(OR(AK$7&lt;$AB507, $AC507&lt;AK$6),"", MAX(AK$10:AK506)+1)))</f>
        <v/>
      </c>
      <c r="AL507" s="5" t="str">
        <f>IF(OR($AB507="", $AC507=""), "", IF($H507=$M$3, "", IF(OR(AL$7&lt;$AB507, $AC507&lt;AL$6),"", MAX(AL$10:AL506)+1)))</f>
        <v/>
      </c>
      <c r="AM507" s="5" t="str">
        <f>IF(OR($AB507="", $AC507=""), "", IF($H507=$M$3, "", IF(OR(AM$7&lt;$AB507, $AC507&lt;AM$6),"", MAX(AM$10:AM506)+1)))</f>
        <v/>
      </c>
      <c r="AN507" s="5" t="str">
        <f>IF(OR($AB507="", $AC507=""), "", IF($H507=$M$3, "", IF(OR(AN$7&lt;$AB507, $AC507&lt;AN$6),"", MAX(AN$10:AN506)+1)))</f>
        <v/>
      </c>
      <c r="AO507" s="5" t="str">
        <f>IF(OR($AB507="", $AC507=""), "", IF($H507=$M$3, "", IF(OR(AO$7&lt;$AB507, $AC507&lt;AO$6),"", MAX(AO$10:AO506)+1)))</f>
        <v/>
      </c>
      <c r="AP507" s="5" t="str">
        <f>IF(OR($AB507="", $AC507=""), "", IF($H507=$M$3, "", IF(OR(AP$7&lt;$AB507, $AC507&lt;AP$6),"", MAX(AP$10:AP506)+1)))</f>
        <v/>
      </c>
      <c r="AQ507" s="5" t="str">
        <f>IF(OR($AB507="", $AC507=""), "", IF($H507=$M$3, "", IF(OR(AQ$7&lt;$AB507, $AC507&lt;AQ$6),"", MAX(AQ$10:AQ506)+1)))</f>
        <v/>
      </c>
      <c r="AR507" s="5" t="str">
        <f>IF(OR($AB507="", $AC507=""), "", IF($H507=$M$3, "", IF(OR(AR$7&lt;$AB507, $AC507&lt;AR$6),"", MAX(AR$10:AR506)+1)))</f>
        <v/>
      </c>
      <c r="AS507" s="5" t="str">
        <f>IF(OR($AB507="", $AC507=""), "", IF($H507=$M$3, "", IF(OR(AS$7&lt;$AB507, $AC507&lt;AS$6),"", MAX(AS$10:AS506)+1)))</f>
        <v/>
      </c>
      <c r="AT507" s="5" t="str">
        <f>IF(OR($AB507="", $AC507=""), "", IF($H507=$M$3, "", IF(OR(AT$7&lt;$AB507, $AC507&lt;AT$6),"", MAX(AT$10:AT506)+1)))</f>
        <v/>
      </c>
      <c r="AU507" s="5" t="str">
        <f>IF(OR($AB507="", $AC507=""), "", IF($H507=$M$3, "", IF(OR(AU$7&lt;$AB507, $AC507&lt;AU$6),"", MAX(AU$10:AU506)+1)))</f>
        <v/>
      </c>
      <c r="AV507" s="5" t="str">
        <f>IF(OR($AB507="", $AC507=""), "", IF($H507=$M$3, "", IF(OR(AV$7&lt;$AB507, $AC507&lt;AV$6),"", MAX(AV$10:AV506)+1)))</f>
        <v/>
      </c>
      <c r="AW507" s="5" t="str">
        <f>IF(OR($AB507="", $AC507=""), "", IF($H507=$M$3, "", IF(OR(AW$7&lt;$AB507, $AC507&lt;AW$6),"", MAX(AW$10:AW506)+1)))</f>
        <v/>
      </c>
      <c r="AX507" s="5" t="str">
        <f>IF(OR($AB507="", $AC507=""), "", IF($H507=$M$3, "", IF(OR(AX$7&lt;$AB507, $AC507&lt;AX$6),"", MAX(AX$10:AX506)+1)))</f>
        <v/>
      </c>
      <c r="AY507" s="5" t="str">
        <f>IF(OR($AB507="", $AC507=""), "", IF($H507=$M$3, "", IF(OR(AY$7&lt;$AB507, $AC507&lt;AY$6),"", MAX(AY$10:AY506)+1)))</f>
        <v/>
      </c>
      <c r="AZ507" s="5" t="str">
        <f>IF(OR($AB507="", $AC507=""), "", IF($H507=$M$3, "", IF(OR(AZ$7&lt;$AB507, $AC507&lt;AZ$6),"", MAX(AZ$10:AZ506)+1)))</f>
        <v/>
      </c>
      <c r="BA507" s="5" t="str">
        <f>IF(OR($AB507="", $AC507=""), "", IF($H507=$M$3, "", IF(OR(BA$7&lt;$AB507, $AC507&lt;BA$6),"", MAX(BA$10:BA506)+1)))</f>
        <v/>
      </c>
      <c r="BB507" s="5" t="str">
        <f>IF(OR($AB507="", $AC507=""), "", IF($H507=$M$3, "", IF(OR(BB$7&lt;$AB507, $AC507&lt;BB$6),"", MAX(BB$10:BB506)+1)))</f>
        <v/>
      </c>
      <c r="BC507" s="5" t="str">
        <f>IF(OR($AB507="", $AC507=""), "", IF($H507=$M$3, "", IF(OR(BC$7&lt;$AB507, $AC507&lt;BC$6),"", MAX(BC$10:BC506)+1)))</f>
        <v/>
      </c>
      <c r="BD507" s="5" t="str">
        <f>IF(OR($AB507="", $AC507=""), "", IF($H507=$M$3, "", IF(OR(BD$7&lt;$AB507, $AC507&lt;BD$6),"", MAX(BD$10:BD506)+1)))</f>
        <v/>
      </c>
      <c r="BE507" s="5" t="str">
        <f>IF(OR($AB507="", $AC507=""), "", IF($H507=$M$3, "", IF(OR(BE$7&lt;$AB507, $AC507&lt;BE$6),"", MAX(BE$10:BE506)+1)))</f>
        <v/>
      </c>
      <c r="BF507" s="5" t="str">
        <f>IF(OR($AB507="", $AC507=""), "", IF($H507=$M$3, "", IF(OR(BF$7&lt;$AB507, $AC507&lt;BF$6),"", MAX(BF$10:BF506)+1)))</f>
        <v/>
      </c>
      <c r="BG507" s="5" t="str">
        <f>IF(OR($AB507="", $AC507=""), "", IF($H507=$M$3, "", IF(OR(BG$7&lt;$AB507, $AC507&lt;BG$6),"", MAX(BG$10:BG506)+1)))</f>
        <v/>
      </c>
      <c r="BH507" s="5" t="str">
        <f>IF(OR($AB507="", $AC507=""), "", IF($H507=$M$3, "", IF(OR(BH$7&lt;$AB507, $AC507&lt;BH$6),"", MAX(BH$10:BH506)+1)))</f>
        <v/>
      </c>
      <c r="BI507" s="5" t="str">
        <f>IF(OR($AB507="", $AC507=""), "", IF($H507=$M$3, "", IF(OR(BI$7&lt;$AB507, $AC507&lt;BI$6),"", MAX(BI$10:BI506)+1)))</f>
        <v/>
      </c>
      <c r="BK507" s="5" t="str" cm="1">
        <f t="array" aca="1" ref="BK507" ca="1">IFERROR(INDEX($AE507:$BI507, $BJ507, MATCH($BK$9, $AE$9:$BI$9, 0)), "")</f>
        <v/>
      </c>
    </row>
    <row r="508" spans="1:63" x14ac:dyDescent="0.25">
      <c r="A508" s="2"/>
      <c r="B508" s="254"/>
      <c r="C508" s="255"/>
      <c r="D508" s="256"/>
      <c r="E508" s="257"/>
      <c r="F508" s="257"/>
      <c r="G508" s="258"/>
      <c r="H508" s="259"/>
      <c r="I508" s="16"/>
      <c r="J508" s="5" t="str">
        <f t="shared" si="67"/>
        <v/>
      </c>
      <c r="K508" s="2"/>
      <c r="O508" s="5" t="str">
        <f t="shared" si="65"/>
        <v/>
      </c>
      <c r="Q508" s="5" t="str">
        <f t="shared" si="68"/>
        <v/>
      </c>
      <c r="S508" s="5" t="str">
        <f t="shared" si="66"/>
        <v/>
      </c>
      <c r="U508" s="64" t="str">
        <f>IF($D508="","", IF(COUNTIF('Intro &amp; Setup'!$AW$49:$AW$88, $D508)&gt;0, "BH", TEXT($D508, "ddd")))</f>
        <v/>
      </c>
      <c r="V508" s="65" t="str">
        <f>IF($G508="", "", IF(COUNTIF('Intro &amp; Setup'!$AW$49:$AW$88, $G508)&gt;0, "BH", TEXT($G508, "ddd")))</f>
        <v/>
      </c>
      <c r="W508" s="64" t="str">
        <f t="shared" si="69"/>
        <v/>
      </c>
      <c r="X508" s="65" t="str">
        <f t="shared" si="70"/>
        <v/>
      </c>
      <c r="Y508" s="64" t="str">
        <f>IF(F508="", "", IF(OR(F508&lt;'Intro &amp; Setup'!$Z$20, F508&gt;'Intro &amp; Setup'!$Z$22), "X", ""))</f>
        <v/>
      </c>
      <c r="Z508" s="65" t="str">
        <f>IF(G508="", "", IF(OR(G508&lt;'Intro &amp; Setup'!$Z$20, G508&gt;'Intro &amp; Setup'!$Z$22), "X", ""))</f>
        <v/>
      </c>
      <c r="AB508" s="58" t="str">
        <f t="shared" si="71"/>
        <v/>
      </c>
      <c r="AC508" s="59" t="str">
        <f t="shared" si="72"/>
        <v/>
      </c>
      <c r="AE508" s="5" t="str">
        <f>IF(OR($AB508="", $AC508=""), "", IF($H508=$M$3, "", IF(OR(AE$7&lt;$AB508, $AC508&lt;AE$6),"", MAX(AE$10:AE507)+1)))</f>
        <v/>
      </c>
      <c r="AF508" s="5" t="str">
        <f>IF(OR($AB508="", $AC508=""), "", IF($H508=$M$3, "", IF(OR(AF$7&lt;$AB508, $AC508&lt;AF$6),"", MAX(AF$10:AF507)+1)))</f>
        <v/>
      </c>
      <c r="AG508" s="5" t="str">
        <f>IF(OR($AB508="", $AC508=""), "", IF($H508=$M$3, "", IF(OR(AG$7&lt;$AB508, $AC508&lt;AG$6),"", MAX(AG$10:AG507)+1)))</f>
        <v/>
      </c>
      <c r="AH508" s="5" t="str">
        <f>IF(OR($AB508="", $AC508=""), "", IF($H508=$M$3, "", IF(OR(AH$7&lt;$AB508, $AC508&lt;AH$6),"", MAX(AH$10:AH507)+1)))</f>
        <v/>
      </c>
      <c r="AI508" s="5" t="str">
        <f>IF(OR($AB508="", $AC508=""), "", IF($H508=$M$3, "", IF(OR(AI$7&lt;$AB508, $AC508&lt;AI$6),"", MAX(AI$10:AI507)+1)))</f>
        <v/>
      </c>
      <c r="AJ508" s="5" t="str">
        <f>IF(OR($AB508="", $AC508=""), "", IF($H508=$M$3, "", IF(OR(AJ$7&lt;$AB508, $AC508&lt;AJ$6),"", MAX(AJ$10:AJ507)+1)))</f>
        <v/>
      </c>
      <c r="AK508" s="5" t="str">
        <f>IF(OR($AB508="", $AC508=""), "", IF($H508=$M$3, "", IF(OR(AK$7&lt;$AB508, $AC508&lt;AK$6),"", MAX(AK$10:AK507)+1)))</f>
        <v/>
      </c>
      <c r="AL508" s="5" t="str">
        <f>IF(OR($AB508="", $AC508=""), "", IF($H508=$M$3, "", IF(OR(AL$7&lt;$AB508, $AC508&lt;AL$6),"", MAX(AL$10:AL507)+1)))</f>
        <v/>
      </c>
      <c r="AM508" s="5" t="str">
        <f>IF(OR($AB508="", $AC508=""), "", IF($H508=$M$3, "", IF(OR(AM$7&lt;$AB508, $AC508&lt;AM$6),"", MAX(AM$10:AM507)+1)))</f>
        <v/>
      </c>
      <c r="AN508" s="5" t="str">
        <f>IF(OR($AB508="", $AC508=""), "", IF($H508=$M$3, "", IF(OR(AN$7&lt;$AB508, $AC508&lt;AN$6),"", MAX(AN$10:AN507)+1)))</f>
        <v/>
      </c>
      <c r="AO508" s="5" t="str">
        <f>IF(OR($AB508="", $AC508=""), "", IF($H508=$M$3, "", IF(OR(AO$7&lt;$AB508, $AC508&lt;AO$6),"", MAX(AO$10:AO507)+1)))</f>
        <v/>
      </c>
      <c r="AP508" s="5" t="str">
        <f>IF(OR($AB508="", $AC508=""), "", IF($H508=$M$3, "", IF(OR(AP$7&lt;$AB508, $AC508&lt;AP$6),"", MAX(AP$10:AP507)+1)))</f>
        <v/>
      </c>
      <c r="AQ508" s="5" t="str">
        <f>IF(OR($AB508="", $AC508=""), "", IF($H508=$M$3, "", IF(OR(AQ$7&lt;$AB508, $AC508&lt;AQ$6),"", MAX(AQ$10:AQ507)+1)))</f>
        <v/>
      </c>
      <c r="AR508" s="5" t="str">
        <f>IF(OR($AB508="", $AC508=""), "", IF($H508=$M$3, "", IF(OR(AR$7&lt;$AB508, $AC508&lt;AR$6),"", MAX(AR$10:AR507)+1)))</f>
        <v/>
      </c>
      <c r="AS508" s="5" t="str">
        <f>IF(OR($AB508="", $AC508=""), "", IF($H508=$M$3, "", IF(OR(AS$7&lt;$AB508, $AC508&lt;AS$6),"", MAX(AS$10:AS507)+1)))</f>
        <v/>
      </c>
      <c r="AT508" s="5" t="str">
        <f>IF(OR($AB508="", $AC508=""), "", IF($H508=$M$3, "", IF(OR(AT$7&lt;$AB508, $AC508&lt;AT$6),"", MAX(AT$10:AT507)+1)))</f>
        <v/>
      </c>
      <c r="AU508" s="5" t="str">
        <f>IF(OR($AB508="", $AC508=""), "", IF($H508=$M$3, "", IF(OR(AU$7&lt;$AB508, $AC508&lt;AU$6),"", MAX(AU$10:AU507)+1)))</f>
        <v/>
      </c>
      <c r="AV508" s="5" t="str">
        <f>IF(OR($AB508="", $AC508=""), "", IF($H508=$M$3, "", IF(OR(AV$7&lt;$AB508, $AC508&lt;AV$6),"", MAX(AV$10:AV507)+1)))</f>
        <v/>
      </c>
      <c r="AW508" s="5" t="str">
        <f>IF(OR($AB508="", $AC508=""), "", IF($H508=$M$3, "", IF(OR(AW$7&lt;$AB508, $AC508&lt;AW$6),"", MAX(AW$10:AW507)+1)))</f>
        <v/>
      </c>
      <c r="AX508" s="5" t="str">
        <f>IF(OR($AB508="", $AC508=""), "", IF($H508=$M$3, "", IF(OR(AX$7&lt;$AB508, $AC508&lt;AX$6),"", MAX(AX$10:AX507)+1)))</f>
        <v/>
      </c>
      <c r="AY508" s="5" t="str">
        <f>IF(OR($AB508="", $AC508=""), "", IF($H508=$M$3, "", IF(OR(AY$7&lt;$AB508, $AC508&lt;AY$6),"", MAX(AY$10:AY507)+1)))</f>
        <v/>
      </c>
      <c r="AZ508" s="5" t="str">
        <f>IF(OR($AB508="", $AC508=""), "", IF($H508=$M$3, "", IF(OR(AZ$7&lt;$AB508, $AC508&lt;AZ$6),"", MAX(AZ$10:AZ507)+1)))</f>
        <v/>
      </c>
      <c r="BA508" s="5" t="str">
        <f>IF(OR($AB508="", $AC508=""), "", IF($H508=$M$3, "", IF(OR(BA$7&lt;$AB508, $AC508&lt;BA$6),"", MAX(BA$10:BA507)+1)))</f>
        <v/>
      </c>
      <c r="BB508" s="5" t="str">
        <f>IF(OR($AB508="", $AC508=""), "", IF($H508=$M$3, "", IF(OR(BB$7&lt;$AB508, $AC508&lt;BB$6),"", MAX(BB$10:BB507)+1)))</f>
        <v/>
      </c>
      <c r="BC508" s="5" t="str">
        <f>IF(OR($AB508="", $AC508=""), "", IF($H508=$M$3, "", IF(OR(BC$7&lt;$AB508, $AC508&lt;BC$6),"", MAX(BC$10:BC507)+1)))</f>
        <v/>
      </c>
      <c r="BD508" s="5" t="str">
        <f>IF(OR($AB508="", $AC508=""), "", IF($H508=$M$3, "", IF(OR(BD$7&lt;$AB508, $AC508&lt;BD$6),"", MAX(BD$10:BD507)+1)))</f>
        <v/>
      </c>
      <c r="BE508" s="5" t="str">
        <f>IF(OR($AB508="", $AC508=""), "", IF($H508=$M$3, "", IF(OR(BE$7&lt;$AB508, $AC508&lt;BE$6),"", MAX(BE$10:BE507)+1)))</f>
        <v/>
      </c>
      <c r="BF508" s="5" t="str">
        <f>IF(OR($AB508="", $AC508=""), "", IF($H508=$M$3, "", IF(OR(BF$7&lt;$AB508, $AC508&lt;BF$6),"", MAX(BF$10:BF507)+1)))</f>
        <v/>
      </c>
      <c r="BG508" s="5" t="str">
        <f>IF(OR($AB508="", $AC508=""), "", IF($H508=$M$3, "", IF(OR(BG$7&lt;$AB508, $AC508&lt;BG$6),"", MAX(BG$10:BG507)+1)))</f>
        <v/>
      </c>
      <c r="BH508" s="5" t="str">
        <f>IF(OR($AB508="", $AC508=""), "", IF($H508=$M$3, "", IF(OR(BH$7&lt;$AB508, $AC508&lt;BH$6),"", MAX(BH$10:BH507)+1)))</f>
        <v/>
      </c>
      <c r="BI508" s="5" t="str">
        <f>IF(OR($AB508="", $AC508=""), "", IF($H508=$M$3, "", IF(OR(BI$7&lt;$AB508, $AC508&lt;BI$6),"", MAX(BI$10:BI507)+1)))</f>
        <v/>
      </c>
      <c r="BK508" s="5" t="str" cm="1">
        <f t="array" aca="1" ref="BK508" ca="1">IFERROR(INDEX($AE508:$BI508, $BJ508, MATCH($BK$9, $AE$9:$BI$9, 0)), "")</f>
        <v/>
      </c>
    </row>
    <row r="509" spans="1:63" x14ac:dyDescent="0.25">
      <c r="A509" s="2"/>
      <c r="B509" s="254"/>
      <c r="C509" s="255"/>
      <c r="D509" s="256"/>
      <c r="E509" s="257"/>
      <c r="F509" s="257"/>
      <c r="G509" s="258"/>
      <c r="H509" s="259"/>
      <c r="I509" s="16"/>
      <c r="J509" s="5" t="str">
        <f t="shared" si="67"/>
        <v/>
      </c>
      <c r="K509" s="2"/>
      <c r="O509" s="5" t="str">
        <f t="shared" si="65"/>
        <v/>
      </c>
      <c r="Q509" s="5" t="str">
        <f t="shared" si="68"/>
        <v/>
      </c>
      <c r="S509" s="5" t="str">
        <f t="shared" si="66"/>
        <v/>
      </c>
      <c r="U509" s="64" t="str">
        <f>IF($D509="","", IF(COUNTIF('Intro &amp; Setup'!$AW$49:$AW$88, $D509)&gt;0, "BH", TEXT($D509, "ddd")))</f>
        <v/>
      </c>
      <c r="V509" s="65" t="str">
        <f>IF($G509="", "", IF(COUNTIF('Intro &amp; Setup'!$AW$49:$AW$88, $G509)&gt;0, "BH", TEXT($G509, "ddd")))</f>
        <v/>
      </c>
      <c r="W509" s="64" t="str">
        <f t="shared" si="69"/>
        <v/>
      </c>
      <c r="X509" s="65" t="str">
        <f t="shared" si="70"/>
        <v/>
      </c>
      <c r="Y509" s="64" t="str">
        <f>IF(F509="", "", IF(OR(F509&lt;'Intro &amp; Setup'!$Z$20, F509&gt;'Intro &amp; Setup'!$Z$22), "X", ""))</f>
        <v/>
      </c>
      <c r="Z509" s="65" t="str">
        <f>IF(G509="", "", IF(OR(G509&lt;'Intro &amp; Setup'!$Z$20, G509&gt;'Intro &amp; Setup'!$Z$22), "X", ""))</f>
        <v/>
      </c>
      <c r="AB509" s="58" t="str">
        <f t="shared" si="71"/>
        <v/>
      </c>
      <c r="AC509" s="59" t="str">
        <f t="shared" si="72"/>
        <v/>
      </c>
      <c r="AE509" s="5" t="str">
        <f>IF(OR($AB509="", $AC509=""), "", IF($H509=$M$3, "", IF(OR(AE$7&lt;$AB509, $AC509&lt;AE$6),"", MAX(AE$10:AE508)+1)))</f>
        <v/>
      </c>
      <c r="AF509" s="5" t="str">
        <f>IF(OR($AB509="", $AC509=""), "", IF($H509=$M$3, "", IF(OR(AF$7&lt;$AB509, $AC509&lt;AF$6),"", MAX(AF$10:AF508)+1)))</f>
        <v/>
      </c>
      <c r="AG509" s="5" t="str">
        <f>IF(OR($AB509="", $AC509=""), "", IF($H509=$M$3, "", IF(OR(AG$7&lt;$AB509, $AC509&lt;AG$6),"", MAX(AG$10:AG508)+1)))</f>
        <v/>
      </c>
      <c r="AH509" s="5" t="str">
        <f>IF(OR($AB509="", $AC509=""), "", IF($H509=$M$3, "", IF(OR(AH$7&lt;$AB509, $AC509&lt;AH$6),"", MAX(AH$10:AH508)+1)))</f>
        <v/>
      </c>
      <c r="AI509" s="5" t="str">
        <f>IF(OR($AB509="", $AC509=""), "", IF($H509=$M$3, "", IF(OR(AI$7&lt;$AB509, $AC509&lt;AI$6),"", MAX(AI$10:AI508)+1)))</f>
        <v/>
      </c>
      <c r="AJ509" s="5" t="str">
        <f>IF(OR($AB509="", $AC509=""), "", IF($H509=$M$3, "", IF(OR(AJ$7&lt;$AB509, $AC509&lt;AJ$6),"", MAX(AJ$10:AJ508)+1)))</f>
        <v/>
      </c>
      <c r="AK509" s="5" t="str">
        <f>IF(OR($AB509="", $AC509=""), "", IF($H509=$M$3, "", IF(OR(AK$7&lt;$AB509, $AC509&lt;AK$6),"", MAX(AK$10:AK508)+1)))</f>
        <v/>
      </c>
      <c r="AL509" s="5" t="str">
        <f>IF(OR($AB509="", $AC509=""), "", IF($H509=$M$3, "", IF(OR(AL$7&lt;$AB509, $AC509&lt;AL$6),"", MAX(AL$10:AL508)+1)))</f>
        <v/>
      </c>
      <c r="AM509" s="5" t="str">
        <f>IF(OR($AB509="", $AC509=""), "", IF($H509=$M$3, "", IF(OR(AM$7&lt;$AB509, $AC509&lt;AM$6),"", MAX(AM$10:AM508)+1)))</f>
        <v/>
      </c>
      <c r="AN509" s="5" t="str">
        <f>IF(OR($AB509="", $AC509=""), "", IF($H509=$M$3, "", IF(OR(AN$7&lt;$AB509, $AC509&lt;AN$6),"", MAX(AN$10:AN508)+1)))</f>
        <v/>
      </c>
      <c r="AO509" s="5" t="str">
        <f>IF(OR($AB509="", $AC509=""), "", IF($H509=$M$3, "", IF(OR(AO$7&lt;$AB509, $AC509&lt;AO$6),"", MAX(AO$10:AO508)+1)))</f>
        <v/>
      </c>
      <c r="AP509" s="5" t="str">
        <f>IF(OR($AB509="", $AC509=""), "", IF($H509=$M$3, "", IF(OR(AP$7&lt;$AB509, $AC509&lt;AP$6),"", MAX(AP$10:AP508)+1)))</f>
        <v/>
      </c>
      <c r="AQ509" s="5" t="str">
        <f>IF(OR($AB509="", $AC509=""), "", IF($H509=$M$3, "", IF(OR(AQ$7&lt;$AB509, $AC509&lt;AQ$6),"", MAX(AQ$10:AQ508)+1)))</f>
        <v/>
      </c>
      <c r="AR509" s="5" t="str">
        <f>IF(OR($AB509="", $AC509=""), "", IF($H509=$M$3, "", IF(OR(AR$7&lt;$AB509, $AC509&lt;AR$6),"", MAX(AR$10:AR508)+1)))</f>
        <v/>
      </c>
      <c r="AS509" s="5" t="str">
        <f>IF(OR($AB509="", $AC509=""), "", IF($H509=$M$3, "", IF(OR(AS$7&lt;$AB509, $AC509&lt;AS$6),"", MAX(AS$10:AS508)+1)))</f>
        <v/>
      </c>
      <c r="AT509" s="5" t="str">
        <f>IF(OR($AB509="", $AC509=""), "", IF($H509=$M$3, "", IF(OR(AT$7&lt;$AB509, $AC509&lt;AT$6),"", MAX(AT$10:AT508)+1)))</f>
        <v/>
      </c>
      <c r="AU509" s="5" t="str">
        <f>IF(OR($AB509="", $AC509=""), "", IF($H509=$M$3, "", IF(OR(AU$7&lt;$AB509, $AC509&lt;AU$6),"", MAX(AU$10:AU508)+1)))</f>
        <v/>
      </c>
      <c r="AV509" s="5" t="str">
        <f>IF(OR($AB509="", $AC509=""), "", IF($H509=$M$3, "", IF(OR(AV$7&lt;$AB509, $AC509&lt;AV$6),"", MAX(AV$10:AV508)+1)))</f>
        <v/>
      </c>
      <c r="AW509" s="5" t="str">
        <f>IF(OR($AB509="", $AC509=""), "", IF($H509=$M$3, "", IF(OR(AW$7&lt;$AB509, $AC509&lt;AW$6),"", MAX(AW$10:AW508)+1)))</f>
        <v/>
      </c>
      <c r="AX509" s="5" t="str">
        <f>IF(OR($AB509="", $AC509=""), "", IF($H509=$M$3, "", IF(OR(AX$7&lt;$AB509, $AC509&lt;AX$6),"", MAX(AX$10:AX508)+1)))</f>
        <v/>
      </c>
      <c r="AY509" s="5" t="str">
        <f>IF(OR($AB509="", $AC509=""), "", IF($H509=$M$3, "", IF(OR(AY$7&lt;$AB509, $AC509&lt;AY$6),"", MAX(AY$10:AY508)+1)))</f>
        <v/>
      </c>
      <c r="AZ509" s="5" t="str">
        <f>IF(OR($AB509="", $AC509=""), "", IF($H509=$M$3, "", IF(OR(AZ$7&lt;$AB509, $AC509&lt;AZ$6),"", MAX(AZ$10:AZ508)+1)))</f>
        <v/>
      </c>
      <c r="BA509" s="5" t="str">
        <f>IF(OR($AB509="", $AC509=""), "", IF($H509=$M$3, "", IF(OR(BA$7&lt;$AB509, $AC509&lt;BA$6),"", MAX(BA$10:BA508)+1)))</f>
        <v/>
      </c>
      <c r="BB509" s="5" t="str">
        <f>IF(OR($AB509="", $AC509=""), "", IF($H509=$M$3, "", IF(OR(BB$7&lt;$AB509, $AC509&lt;BB$6),"", MAX(BB$10:BB508)+1)))</f>
        <v/>
      </c>
      <c r="BC509" s="5" t="str">
        <f>IF(OR($AB509="", $AC509=""), "", IF($H509=$M$3, "", IF(OR(BC$7&lt;$AB509, $AC509&lt;BC$6),"", MAX(BC$10:BC508)+1)))</f>
        <v/>
      </c>
      <c r="BD509" s="5" t="str">
        <f>IF(OR($AB509="", $AC509=""), "", IF($H509=$M$3, "", IF(OR(BD$7&lt;$AB509, $AC509&lt;BD$6),"", MAX(BD$10:BD508)+1)))</f>
        <v/>
      </c>
      <c r="BE509" s="5" t="str">
        <f>IF(OR($AB509="", $AC509=""), "", IF($H509=$M$3, "", IF(OR(BE$7&lt;$AB509, $AC509&lt;BE$6),"", MAX(BE$10:BE508)+1)))</f>
        <v/>
      </c>
      <c r="BF509" s="5" t="str">
        <f>IF(OR($AB509="", $AC509=""), "", IF($H509=$M$3, "", IF(OR(BF$7&lt;$AB509, $AC509&lt;BF$6),"", MAX(BF$10:BF508)+1)))</f>
        <v/>
      </c>
      <c r="BG509" s="5" t="str">
        <f>IF(OR($AB509="", $AC509=""), "", IF($H509=$M$3, "", IF(OR(BG$7&lt;$AB509, $AC509&lt;BG$6),"", MAX(BG$10:BG508)+1)))</f>
        <v/>
      </c>
      <c r="BH509" s="5" t="str">
        <f>IF(OR($AB509="", $AC509=""), "", IF($H509=$M$3, "", IF(OR(BH$7&lt;$AB509, $AC509&lt;BH$6),"", MAX(BH$10:BH508)+1)))</f>
        <v/>
      </c>
      <c r="BI509" s="5" t="str">
        <f>IF(OR($AB509="", $AC509=""), "", IF($H509=$M$3, "", IF(OR(BI$7&lt;$AB509, $AC509&lt;BI$6),"", MAX(BI$10:BI508)+1)))</f>
        <v/>
      </c>
      <c r="BK509" s="5" t="str" cm="1">
        <f t="array" aca="1" ref="BK509" ca="1">IFERROR(INDEX($AE509:$BI509, $BJ509, MATCH($BK$9, $AE$9:$BI$9, 0)), "")</f>
        <v/>
      </c>
    </row>
    <row r="510" spans="1:63" x14ac:dyDescent="0.25">
      <c r="A510" s="2"/>
      <c r="B510" s="254"/>
      <c r="C510" s="255"/>
      <c r="D510" s="256"/>
      <c r="E510" s="257"/>
      <c r="F510" s="257"/>
      <c r="G510" s="258"/>
      <c r="H510" s="259"/>
      <c r="I510" s="16"/>
      <c r="J510" s="5" t="str">
        <f t="shared" si="67"/>
        <v/>
      </c>
      <c r="K510" s="2"/>
      <c r="O510" s="5" t="str">
        <f t="shared" si="65"/>
        <v/>
      </c>
      <c r="Q510" s="5" t="str">
        <f t="shared" si="68"/>
        <v/>
      </c>
      <c r="S510" s="5" t="str">
        <f t="shared" si="66"/>
        <v/>
      </c>
      <c r="U510" s="64" t="str">
        <f>IF($D510="","", IF(COUNTIF('Intro &amp; Setup'!$AW$49:$AW$88, $D510)&gt;0, "BH", TEXT($D510, "ddd")))</f>
        <v/>
      </c>
      <c r="V510" s="65" t="str">
        <f>IF($G510="", "", IF(COUNTIF('Intro &amp; Setup'!$AW$49:$AW$88, $G510)&gt;0, "BH", TEXT($G510, "ddd")))</f>
        <v/>
      </c>
      <c r="W510" s="64" t="str">
        <f t="shared" si="69"/>
        <v/>
      </c>
      <c r="X510" s="65" t="str">
        <f t="shared" si="70"/>
        <v/>
      </c>
      <c r="Y510" s="64" t="str">
        <f>IF(F510="", "", IF(OR(F510&lt;'Intro &amp; Setup'!$Z$20, F510&gt;'Intro &amp; Setup'!$Z$22), "X", ""))</f>
        <v/>
      </c>
      <c r="Z510" s="65" t="str">
        <f>IF(G510="", "", IF(OR(G510&lt;'Intro &amp; Setup'!$Z$20, G510&gt;'Intro &amp; Setup'!$Z$22), "X", ""))</f>
        <v/>
      </c>
      <c r="AB510" s="58" t="str">
        <f t="shared" si="71"/>
        <v/>
      </c>
      <c r="AC510" s="59" t="str">
        <f t="shared" si="72"/>
        <v/>
      </c>
      <c r="AE510" s="5" t="str">
        <f>IF(OR($AB510="", $AC510=""), "", IF($H510=$M$3, "", IF(OR(AE$7&lt;$AB510, $AC510&lt;AE$6),"", MAX(AE$10:AE509)+1)))</f>
        <v/>
      </c>
      <c r="AF510" s="5" t="str">
        <f>IF(OR($AB510="", $AC510=""), "", IF($H510=$M$3, "", IF(OR(AF$7&lt;$AB510, $AC510&lt;AF$6),"", MAX(AF$10:AF509)+1)))</f>
        <v/>
      </c>
      <c r="AG510" s="5" t="str">
        <f>IF(OR($AB510="", $AC510=""), "", IF($H510=$M$3, "", IF(OR(AG$7&lt;$AB510, $AC510&lt;AG$6),"", MAX(AG$10:AG509)+1)))</f>
        <v/>
      </c>
      <c r="AH510" s="5" t="str">
        <f>IF(OR($AB510="", $AC510=""), "", IF($H510=$M$3, "", IF(OR(AH$7&lt;$AB510, $AC510&lt;AH$6),"", MAX(AH$10:AH509)+1)))</f>
        <v/>
      </c>
      <c r="AI510" s="5" t="str">
        <f>IF(OR($AB510="", $AC510=""), "", IF($H510=$M$3, "", IF(OR(AI$7&lt;$AB510, $AC510&lt;AI$6),"", MAX(AI$10:AI509)+1)))</f>
        <v/>
      </c>
      <c r="AJ510" s="5" t="str">
        <f>IF(OR($AB510="", $AC510=""), "", IF($H510=$M$3, "", IF(OR(AJ$7&lt;$AB510, $AC510&lt;AJ$6),"", MAX(AJ$10:AJ509)+1)))</f>
        <v/>
      </c>
      <c r="AK510" s="5" t="str">
        <f>IF(OR($AB510="", $AC510=""), "", IF($H510=$M$3, "", IF(OR(AK$7&lt;$AB510, $AC510&lt;AK$6),"", MAX(AK$10:AK509)+1)))</f>
        <v/>
      </c>
      <c r="AL510" s="5" t="str">
        <f>IF(OR($AB510="", $AC510=""), "", IF($H510=$M$3, "", IF(OR(AL$7&lt;$AB510, $AC510&lt;AL$6),"", MAX(AL$10:AL509)+1)))</f>
        <v/>
      </c>
      <c r="AM510" s="5" t="str">
        <f>IF(OR($AB510="", $AC510=""), "", IF($H510=$M$3, "", IF(OR(AM$7&lt;$AB510, $AC510&lt;AM$6),"", MAX(AM$10:AM509)+1)))</f>
        <v/>
      </c>
      <c r="AN510" s="5" t="str">
        <f>IF(OR($AB510="", $AC510=""), "", IF($H510=$M$3, "", IF(OR(AN$7&lt;$AB510, $AC510&lt;AN$6),"", MAX(AN$10:AN509)+1)))</f>
        <v/>
      </c>
      <c r="AO510" s="5" t="str">
        <f>IF(OR($AB510="", $AC510=""), "", IF($H510=$M$3, "", IF(OR(AO$7&lt;$AB510, $AC510&lt;AO$6),"", MAX(AO$10:AO509)+1)))</f>
        <v/>
      </c>
      <c r="AP510" s="5" t="str">
        <f>IF(OR($AB510="", $AC510=""), "", IF($H510=$M$3, "", IF(OR(AP$7&lt;$AB510, $AC510&lt;AP$6),"", MAX(AP$10:AP509)+1)))</f>
        <v/>
      </c>
      <c r="AQ510" s="5" t="str">
        <f>IF(OR($AB510="", $AC510=""), "", IF($H510=$M$3, "", IF(OR(AQ$7&lt;$AB510, $AC510&lt;AQ$6),"", MAX(AQ$10:AQ509)+1)))</f>
        <v/>
      </c>
      <c r="AR510" s="5" t="str">
        <f>IF(OR($AB510="", $AC510=""), "", IF($H510=$M$3, "", IF(OR(AR$7&lt;$AB510, $AC510&lt;AR$6),"", MAX(AR$10:AR509)+1)))</f>
        <v/>
      </c>
      <c r="AS510" s="5" t="str">
        <f>IF(OR($AB510="", $AC510=""), "", IF($H510=$M$3, "", IF(OR(AS$7&lt;$AB510, $AC510&lt;AS$6),"", MAX(AS$10:AS509)+1)))</f>
        <v/>
      </c>
      <c r="AT510" s="5" t="str">
        <f>IF(OR($AB510="", $AC510=""), "", IF($H510=$M$3, "", IF(OR(AT$7&lt;$AB510, $AC510&lt;AT$6),"", MAX(AT$10:AT509)+1)))</f>
        <v/>
      </c>
      <c r="AU510" s="5" t="str">
        <f>IF(OR($AB510="", $AC510=""), "", IF($H510=$M$3, "", IF(OR(AU$7&lt;$AB510, $AC510&lt;AU$6),"", MAX(AU$10:AU509)+1)))</f>
        <v/>
      </c>
      <c r="AV510" s="5" t="str">
        <f>IF(OR($AB510="", $AC510=""), "", IF($H510=$M$3, "", IF(OR(AV$7&lt;$AB510, $AC510&lt;AV$6),"", MAX(AV$10:AV509)+1)))</f>
        <v/>
      </c>
      <c r="AW510" s="5" t="str">
        <f>IF(OR($AB510="", $AC510=""), "", IF($H510=$M$3, "", IF(OR(AW$7&lt;$AB510, $AC510&lt;AW$6),"", MAX(AW$10:AW509)+1)))</f>
        <v/>
      </c>
      <c r="AX510" s="5" t="str">
        <f>IF(OR($AB510="", $AC510=""), "", IF($H510=$M$3, "", IF(OR(AX$7&lt;$AB510, $AC510&lt;AX$6),"", MAX(AX$10:AX509)+1)))</f>
        <v/>
      </c>
      <c r="AY510" s="5" t="str">
        <f>IF(OR($AB510="", $AC510=""), "", IF($H510=$M$3, "", IF(OR(AY$7&lt;$AB510, $AC510&lt;AY$6),"", MAX(AY$10:AY509)+1)))</f>
        <v/>
      </c>
      <c r="AZ510" s="5" t="str">
        <f>IF(OR($AB510="", $AC510=""), "", IF($H510=$M$3, "", IF(OR(AZ$7&lt;$AB510, $AC510&lt;AZ$6),"", MAX(AZ$10:AZ509)+1)))</f>
        <v/>
      </c>
      <c r="BA510" s="5" t="str">
        <f>IF(OR($AB510="", $AC510=""), "", IF($H510=$M$3, "", IF(OR(BA$7&lt;$AB510, $AC510&lt;BA$6),"", MAX(BA$10:BA509)+1)))</f>
        <v/>
      </c>
      <c r="BB510" s="5" t="str">
        <f>IF(OR($AB510="", $AC510=""), "", IF($H510=$M$3, "", IF(OR(BB$7&lt;$AB510, $AC510&lt;BB$6),"", MAX(BB$10:BB509)+1)))</f>
        <v/>
      </c>
      <c r="BC510" s="5" t="str">
        <f>IF(OR($AB510="", $AC510=""), "", IF($H510=$M$3, "", IF(OR(BC$7&lt;$AB510, $AC510&lt;BC$6),"", MAX(BC$10:BC509)+1)))</f>
        <v/>
      </c>
      <c r="BD510" s="5" t="str">
        <f>IF(OR($AB510="", $AC510=""), "", IF($H510=$M$3, "", IF(OR(BD$7&lt;$AB510, $AC510&lt;BD$6),"", MAX(BD$10:BD509)+1)))</f>
        <v/>
      </c>
      <c r="BE510" s="5" t="str">
        <f>IF(OR($AB510="", $AC510=""), "", IF($H510=$M$3, "", IF(OR(BE$7&lt;$AB510, $AC510&lt;BE$6),"", MAX(BE$10:BE509)+1)))</f>
        <v/>
      </c>
      <c r="BF510" s="5" t="str">
        <f>IF(OR($AB510="", $AC510=""), "", IF($H510=$M$3, "", IF(OR(BF$7&lt;$AB510, $AC510&lt;BF$6),"", MAX(BF$10:BF509)+1)))</f>
        <v/>
      </c>
      <c r="BG510" s="5" t="str">
        <f>IF(OR($AB510="", $AC510=""), "", IF($H510=$M$3, "", IF(OR(BG$7&lt;$AB510, $AC510&lt;BG$6),"", MAX(BG$10:BG509)+1)))</f>
        <v/>
      </c>
      <c r="BH510" s="5" t="str">
        <f>IF(OR($AB510="", $AC510=""), "", IF($H510=$M$3, "", IF(OR(BH$7&lt;$AB510, $AC510&lt;BH$6),"", MAX(BH$10:BH509)+1)))</f>
        <v/>
      </c>
      <c r="BI510" s="5" t="str">
        <f>IF(OR($AB510="", $AC510=""), "", IF($H510=$M$3, "", IF(OR(BI$7&lt;$AB510, $AC510&lt;BI$6),"", MAX(BI$10:BI509)+1)))</f>
        <v/>
      </c>
      <c r="BK510" s="5" t="str" cm="1">
        <f t="array" aca="1" ref="BK510" ca="1">IFERROR(INDEX($AE510:$BI510, $BJ510, MATCH($BK$9, $AE$9:$BI$9, 0)), "")</f>
        <v/>
      </c>
    </row>
    <row r="511" spans="1:63" x14ac:dyDescent="0.25">
      <c r="A511" s="2"/>
      <c r="B511" s="254"/>
      <c r="C511" s="255"/>
      <c r="D511" s="256"/>
      <c r="E511" s="257"/>
      <c r="F511" s="257"/>
      <c r="G511" s="258"/>
      <c r="H511" s="259"/>
      <c r="I511" s="16"/>
      <c r="J511" s="5" t="str">
        <f t="shared" si="67"/>
        <v/>
      </c>
      <c r="K511" s="2"/>
      <c r="O511" s="5" t="str">
        <f t="shared" si="65"/>
        <v/>
      </c>
      <c r="Q511" s="5" t="str">
        <f t="shared" si="68"/>
        <v/>
      </c>
      <c r="S511" s="5" t="str">
        <f t="shared" si="66"/>
        <v/>
      </c>
      <c r="U511" s="64" t="str">
        <f>IF($D511="","", IF(COUNTIF('Intro &amp; Setup'!$AW$49:$AW$88, $D511)&gt;0, "BH", TEXT($D511, "ddd")))</f>
        <v/>
      </c>
      <c r="V511" s="65" t="str">
        <f>IF($G511="", "", IF(COUNTIF('Intro &amp; Setup'!$AW$49:$AW$88, $G511)&gt;0, "BH", TEXT($G511, "ddd")))</f>
        <v/>
      </c>
      <c r="W511" s="64" t="str">
        <f t="shared" si="69"/>
        <v/>
      </c>
      <c r="X511" s="65" t="str">
        <f t="shared" si="70"/>
        <v/>
      </c>
      <c r="Y511" s="64" t="str">
        <f>IF(F511="", "", IF(OR(F511&lt;'Intro &amp; Setup'!$Z$20, F511&gt;'Intro &amp; Setup'!$Z$22), "X", ""))</f>
        <v/>
      </c>
      <c r="Z511" s="65" t="str">
        <f>IF(G511="", "", IF(OR(G511&lt;'Intro &amp; Setup'!$Z$20, G511&gt;'Intro &amp; Setup'!$Z$22), "X", ""))</f>
        <v/>
      </c>
      <c r="AB511" s="58" t="str">
        <f t="shared" si="71"/>
        <v/>
      </c>
      <c r="AC511" s="59" t="str">
        <f t="shared" si="72"/>
        <v/>
      </c>
      <c r="AE511" s="5" t="str">
        <f>IF(OR($AB511="", $AC511=""), "", IF($H511=$M$3, "", IF(OR(AE$7&lt;$AB511, $AC511&lt;AE$6),"", MAX(AE$10:AE510)+1)))</f>
        <v/>
      </c>
      <c r="AF511" s="5" t="str">
        <f>IF(OR($AB511="", $AC511=""), "", IF($H511=$M$3, "", IF(OR(AF$7&lt;$AB511, $AC511&lt;AF$6),"", MAX(AF$10:AF510)+1)))</f>
        <v/>
      </c>
      <c r="AG511" s="5" t="str">
        <f>IF(OR($AB511="", $AC511=""), "", IF($H511=$M$3, "", IF(OR(AG$7&lt;$AB511, $AC511&lt;AG$6),"", MAX(AG$10:AG510)+1)))</f>
        <v/>
      </c>
      <c r="AH511" s="5" t="str">
        <f>IF(OR($AB511="", $AC511=""), "", IF($H511=$M$3, "", IF(OR(AH$7&lt;$AB511, $AC511&lt;AH$6),"", MAX(AH$10:AH510)+1)))</f>
        <v/>
      </c>
      <c r="AI511" s="5" t="str">
        <f>IF(OR($AB511="", $AC511=""), "", IF($H511=$M$3, "", IF(OR(AI$7&lt;$AB511, $AC511&lt;AI$6),"", MAX(AI$10:AI510)+1)))</f>
        <v/>
      </c>
      <c r="AJ511" s="5" t="str">
        <f>IF(OR($AB511="", $AC511=""), "", IF($H511=$M$3, "", IF(OR(AJ$7&lt;$AB511, $AC511&lt;AJ$6),"", MAX(AJ$10:AJ510)+1)))</f>
        <v/>
      </c>
      <c r="AK511" s="5" t="str">
        <f>IF(OR($AB511="", $AC511=""), "", IF($H511=$M$3, "", IF(OR(AK$7&lt;$AB511, $AC511&lt;AK$6),"", MAX(AK$10:AK510)+1)))</f>
        <v/>
      </c>
      <c r="AL511" s="5" t="str">
        <f>IF(OR($AB511="", $AC511=""), "", IF($H511=$M$3, "", IF(OR(AL$7&lt;$AB511, $AC511&lt;AL$6),"", MAX(AL$10:AL510)+1)))</f>
        <v/>
      </c>
      <c r="AM511" s="5" t="str">
        <f>IF(OR($AB511="", $AC511=""), "", IF($H511=$M$3, "", IF(OR(AM$7&lt;$AB511, $AC511&lt;AM$6),"", MAX(AM$10:AM510)+1)))</f>
        <v/>
      </c>
      <c r="AN511" s="5" t="str">
        <f>IF(OR($AB511="", $AC511=""), "", IF($H511=$M$3, "", IF(OR(AN$7&lt;$AB511, $AC511&lt;AN$6),"", MAX(AN$10:AN510)+1)))</f>
        <v/>
      </c>
      <c r="AO511" s="5" t="str">
        <f>IF(OR($AB511="", $AC511=""), "", IF($H511=$M$3, "", IF(OR(AO$7&lt;$AB511, $AC511&lt;AO$6),"", MAX(AO$10:AO510)+1)))</f>
        <v/>
      </c>
      <c r="AP511" s="5" t="str">
        <f>IF(OR($AB511="", $AC511=""), "", IF($H511=$M$3, "", IF(OR(AP$7&lt;$AB511, $AC511&lt;AP$6),"", MAX(AP$10:AP510)+1)))</f>
        <v/>
      </c>
      <c r="AQ511" s="5" t="str">
        <f>IF(OR($AB511="", $AC511=""), "", IF($H511=$M$3, "", IF(OR(AQ$7&lt;$AB511, $AC511&lt;AQ$6),"", MAX(AQ$10:AQ510)+1)))</f>
        <v/>
      </c>
      <c r="AR511" s="5" t="str">
        <f>IF(OR($AB511="", $AC511=""), "", IF($H511=$M$3, "", IF(OR(AR$7&lt;$AB511, $AC511&lt;AR$6),"", MAX(AR$10:AR510)+1)))</f>
        <v/>
      </c>
      <c r="AS511" s="5" t="str">
        <f>IF(OR($AB511="", $AC511=""), "", IF($H511=$M$3, "", IF(OR(AS$7&lt;$AB511, $AC511&lt;AS$6),"", MAX(AS$10:AS510)+1)))</f>
        <v/>
      </c>
      <c r="AT511" s="5" t="str">
        <f>IF(OR($AB511="", $AC511=""), "", IF($H511=$M$3, "", IF(OR(AT$7&lt;$AB511, $AC511&lt;AT$6),"", MAX(AT$10:AT510)+1)))</f>
        <v/>
      </c>
      <c r="AU511" s="5" t="str">
        <f>IF(OR($AB511="", $AC511=""), "", IF($H511=$M$3, "", IF(OR(AU$7&lt;$AB511, $AC511&lt;AU$6),"", MAX(AU$10:AU510)+1)))</f>
        <v/>
      </c>
      <c r="AV511" s="5" t="str">
        <f>IF(OR($AB511="", $AC511=""), "", IF($H511=$M$3, "", IF(OR(AV$7&lt;$AB511, $AC511&lt;AV$6),"", MAX(AV$10:AV510)+1)))</f>
        <v/>
      </c>
      <c r="AW511" s="5" t="str">
        <f>IF(OR($AB511="", $AC511=""), "", IF($H511=$M$3, "", IF(OR(AW$7&lt;$AB511, $AC511&lt;AW$6),"", MAX(AW$10:AW510)+1)))</f>
        <v/>
      </c>
      <c r="AX511" s="5" t="str">
        <f>IF(OR($AB511="", $AC511=""), "", IF($H511=$M$3, "", IF(OR(AX$7&lt;$AB511, $AC511&lt;AX$6),"", MAX(AX$10:AX510)+1)))</f>
        <v/>
      </c>
      <c r="AY511" s="5" t="str">
        <f>IF(OR($AB511="", $AC511=""), "", IF($H511=$M$3, "", IF(OR(AY$7&lt;$AB511, $AC511&lt;AY$6),"", MAX(AY$10:AY510)+1)))</f>
        <v/>
      </c>
      <c r="AZ511" s="5" t="str">
        <f>IF(OR($AB511="", $AC511=""), "", IF($H511=$M$3, "", IF(OR(AZ$7&lt;$AB511, $AC511&lt;AZ$6),"", MAX(AZ$10:AZ510)+1)))</f>
        <v/>
      </c>
      <c r="BA511" s="5" t="str">
        <f>IF(OR($AB511="", $AC511=""), "", IF($H511=$M$3, "", IF(OR(BA$7&lt;$AB511, $AC511&lt;BA$6),"", MAX(BA$10:BA510)+1)))</f>
        <v/>
      </c>
      <c r="BB511" s="5" t="str">
        <f>IF(OR($AB511="", $AC511=""), "", IF($H511=$M$3, "", IF(OR(BB$7&lt;$AB511, $AC511&lt;BB$6),"", MAX(BB$10:BB510)+1)))</f>
        <v/>
      </c>
      <c r="BC511" s="5" t="str">
        <f>IF(OR($AB511="", $AC511=""), "", IF($H511=$M$3, "", IF(OR(BC$7&lt;$AB511, $AC511&lt;BC$6),"", MAX(BC$10:BC510)+1)))</f>
        <v/>
      </c>
      <c r="BD511" s="5" t="str">
        <f>IF(OR($AB511="", $AC511=""), "", IF($H511=$M$3, "", IF(OR(BD$7&lt;$AB511, $AC511&lt;BD$6),"", MAX(BD$10:BD510)+1)))</f>
        <v/>
      </c>
      <c r="BE511" s="5" t="str">
        <f>IF(OR($AB511="", $AC511=""), "", IF($H511=$M$3, "", IF(OR(BE$7&lt;$AB511, $AC511&lt;BE$6),"", MAX(BE$10:BE510)+1)))</f>
        <v/>
      </c>
      <c r="BF511" s="5" t="str">
        <f>IF(OR($AB511="", $AC511=""), "", IF($H511=$M$3, "", IF(OR(BF$7&lt;$AB511, $AC511&lt;BF$6),"", MAX(BF$10:BF510)+1)))</f>
        <v/>
      </c>
      <c r="BG511" s="5" t="str">
        <f>IF(OR($AB511="", $AC511=""), "", IF($H511=$M$3, "", IF(OR(BG$7&lt;$AB511, $AC511&lt;BG$6),"", MAX(BG$10:BG510)+1)))</f>
        <v/>
      </c>
      <c r="BH511" s="5" t="str">
        <f>IF(OR($AB511="", $AC511=""), "", IF($H511=$M$3, "", IF(OR(BH$7&lt;$AB511, $AC511&lt;BH$6),"", MAX(BH$10:BH510)+1)))</f>
        <v/>
      </c>
      <c r="BI511" s="5" t="str">
        <f>IF(OR($AB511="", $AC511=""), "", IF($H511=$M$3, "", IF(OR(BI$7&lt;$AB511, $AC511&lt;BI$6),"", MAX(BI$10:BI510)+1)))</f>
        <v/>
      </c>
      <c r="BK511" s="5" t="str" cm="1">
        <f t="array" aca="1" ref="BK511" ca="1">IFERROR(INDEX($AE511:$BI511, $BJ511, MATCH($BK$9, $AE$9:$BI$9, 0)), "")</f>
        <v/>
      </c>
    </row>
    <row r="512" spans="1:63" x14ac:dyDescent="0.25">
      <c r="A512" s="2"/>
      <c r="B512" s="254"/>
      <c r="C512" s="255"/>
      <c r="D512" s="256"/>
      <c r="E512" s="257"/>
      <c r="F512" s="257"/>
      <c r="G512" s="258"/>
      <c r="H512" s="259"/>
      <c r="I512" s="16"/>
      <c r="J512" s="5" t="str">
        <f t="shared" si="67"/>
        <v/>
      </c>
      <c r="K512" s="2"/>
      <c r="O512" s="5" t="str">
        <f t="shared" si="65"/>
        <v/>
      </c>
      <c r="Q512" s="5" t="str">
        <f t="shared" si="68"/>
        <v/>
      </c>
      <c r="S512" s="5" t="str">
        <f t="shared" si="66"/>
        <v/>
      </c>
      <c r="U512" s="64" t="str">
        <f>IF($D512="","", IF(COUNTIF('Intro &amp; Setup'!$AW$49:$AW$88, $D512)&gt;0, "BH", TEXT($D512, "ddd")))</f>
        <v/>
      </c>
      <c r="V512" s="65" t="str">
        <f>IF($G512="", "", IF(COUNTIF('Intro &amp; Setup'!$AW$49:$AW$88, $G512)&gt;0, "BH", TEXT($G512, "ddd")))</f>
        <v/>
      </c>
      <c r="W512" s="64" t="str">
        <f t="shared" si="69"/>
        <v/>
      </c>
      <c r="X512" s="65" t="str">
        <f t="shared" si="70"/>
        <v/>
      </c>
      <c r="Y512" s="64" t="str">
        <f>IF(F512="", "", IF(OR(F512&lt;'Intro &amp; Setup'!$Z$20, F512&gt;'Intro &amp; Setup'!$Z$22), "X", ""))</f>
        <v/>
      </c>
      <c r="Z512" s="65" t="str">
        <f>IF(G512="", "", IF(OR(G512&lt;'Intro &amp; Setup'!$Z$20, G512&gt;'Intro &amp; Setup'!$Z$22), "X", ""))</f>
        <v/>
      </c>
      <c r="AB512" s="58" t="str">
        <f t="shared" si="71"/>
        <v/>
      </c>
      <c r="AC512" s="59" t="str">
        <f t="shared" si="72"/>
        <v/>
      </c>
      <c r="AE512" s="5" t="str">
        <f>IF(OR($AB512="", $AC512=""), "", IF($H512=$M$3, "", IF(OR(AE$7&lt;$AB512, $AC512&lt;AE$6),"", MAX(AE$10:AE511)+1)))</f>
        <v/>
      </c>
      <c r="AF512" s="5" t="str">
        <f>IF(OR($AB512="", $AC512=""), "", IF($H512=$M$3, "", IF(OR(AF$7&lt;$AB512, $AC512&lt;AF$6),"", MAX(AF$10:AF511)+1)))</f>
        <v/>
      </c>
      <c r="AG512" s="5" t="str">
        <f>IF(OR($AB512="", $AC512=""), "", IF($H512=$M$3, "", IF(OR(AG$7&lt;$AB512, $AC512&lt;AG$6),"", MAX(AG$10:AG511)+1)))</f>
        <v/>
      </c>
      <c r="AH512" s="5" t="str">
        <f>IF(OR($AB512="", $AC512=""), "", IF($H512=$M$3, "", IF(OR(AH$7&lt;$AB512, $AC512&lt;AH$6),"", MAX(AH$10:AH511)+1)))</f>
        <v/>
      </c>
      <c r="AI512" s="5" t="str">
        <f>IF(OR($AB512="", $AC512=""), "", IF($H512=$M$3, "", IF(OR(AI$7&lt;$AB512, $AC512&lt;AI$6),"", MAX(AI$10:AI511)+1)))</f>
        <v/>
      </c>
      <c r="AJ512" s="5" t="str">
        <f>IF(OR($AB512="", $AC512=""), "", IF($H512=$M$3, "", IF(OR(AJ$7&lt;$AB512, $AC512&lt;AJ$6),"", MAX(AJ$10:AJ511)+1)))</f>
        <v/>
      </c>
      <c r="AK512" s="5" t="str">
        <f>IF(OR($AB512="", $AC512=""), "", IF($H512=$M$3, "", IF(OR(AK$7&lt;$AB512, $AC512&lt;AK$6),"", MAX(AK$10:AK511)+1)))</f>
        <v/>
      </c>
      <c r="AL512" s="5" t="str">
        <f>IF(OR($AB512="", $AC512=""), "", IF($H512=$M$3, "", IF(OR(AL$7&lt;$AB512, $AC512&lt;AL$6),"", MAX(AL$10:AL511)+1)))</f>
        <v/>
      </c>
      <c r="AM512" s="5" t="str">
        <f>IF(OR($AB512="", $AC512=""), "", IF($H512=$M$3, "", IF(OR(AM$7&lt;$AB512, $AC512&lt;AM$6),"", MAX(AM$10:AM511)+1)))</f>
        <v/>
      </c>
      <c r="AN512" s="5" t="str">
        <f>IF(OR($AB512="", $AC512=""), "", IF($H512=$M$3, "", IF(OR(AN$7&lt;$AB512, $AC512&lt;AN$6),"", MAX(AN$10:AN511)+1)))</f>
        <v/>
      </c>
      <c r="AO512" s="5" t="str">
        <f>IF(OR($AB512="", $AC512=""), "", IF($H512=$M$3, "", IF(OR(AO$7&lt;$AB512, $AC512&lt;AO$6),"", MAX(AO$10:AO511)+1)))</f>
        <v/>
      </c>
      <c r="AP512" s="5" t="str">
        <f>IF(OR($AB512="", $AC512=""), "", IF($H512=$M$3, "", IF(OR(AP$7&lt;$AB512, $AC512&lt;AP$6),"", MAX(AP$10:AP511)+1)))</f>
        <v/>
      </c>
      <c r="AQ512" s="5" t="str">
        <f>IF(OR($AB512="", $AC512=""), "", IF($H512=$M$3, "", IF(OR(AQ$7&lt;$AB512, $AC512&lt;AQ$6),"", MAX(AQ$10:AQ511)+1)))</f>
        <v/>
      </c>
      <c r="AR512" s="5" t="str">
        <f>IF(OR($AB512="", $AC512=""), "", IF($H512=$M$3, "", IF(OR(AR$7&lt;$AB512, $AC512&lt;AR$6),"", MAX(AR$10:AR511)+1)))</f>
        <v/>
      </c>
      <c r="AS512" s="5" t="str">
        <f>IF(OR($AB512="", $AC512=""), "", IF($H512=$M$3, "", IF(OR(AS$7&lt;$AB512, $AC512&lt;AS$6),"", MAX(AS$10:AS511)+1)))</f>
        <v/>
      </c>
      <c r="AT512" s="5" t="str">
        <f>IF(OR($AB512="", $AC512=""), "", IF($H512=$M$3, "", IF(OR(AT$7&lt;$AB512, $AC512&lt;AT$6),"", MAX(AT$10:AT511)+1)))</f>
        <v/>
      </c>
      <c r="AU512" s="5" t="str">
        <f>IF(OR($AB512="", $AC512=""), "", IF($H512=$M$3, "", IF(OR(AU$7&lt;$AB512, $AC512&lt;AU$6),"", MAX(AU$10:AU511)+1)))</f>
        <v/>
      </c>
      <c r="AV512" s="5" t="str">
        <f>IF(OR($AB512="", $AC512=""), "", IF($H512=$M$3, "", IF(OR(AV$7&lt;$AB512, $AC512&lt;AV$6),"", MAX(AV$10:AV511)+1)))</f>
        <v/>
      </c>
      <c r="AW512" s="5" t="str">
        <f>IF(OR($AB512="", $AC512=""), "", IF($H512=$M$3, "", IF(OR(AW$7&lt;$AB512, $AC512&lt;AW$6),"", MAX(AW$10:AW511)+1)))</f>
        <v/>
      </c>
      <c r="AX512" s="5" t="str">
        <f>IF(OR($AB512="", $AC512=""), "", IF($H512=$M$3, "", IF(OR(AX$7&lt;$AB512, $AC512&lt;AX$6),"", MAX(AX$10:AX511)+1)))</f>
        <v/>
      </c>
      <c r="AY512" s="5" t="str">
        <f>IF(OR($AB512="", $AC512=""), "", IF($H512=$M$3, "", IF(OR(AY$7&lt;$AB512, $AC512&lt;AY$6),"", MAX(AY$10:AY511)+1)))</f>
        <v/>
      </c>
      <c r="AZ512" s="5" t="str">
        <f>IF(OR($AB512="", $AC512=""), "", IF($H512=$M$3, "", IF(OR(AZ$7&lt;$AB512, $AC512&lt;AZ$6),"", MAX(AZ$10:AZ511)+1)))</f>
        <v/>
      </c>
      <c r="BA512" s="5" t="str">
        <f>IF(OR($AB512="", $AC512=""), "", IF($H512=$M$3, "", IF(OR(BA$7&lt;$AB512, $AC512&lt;BA$6),"", MAX(BA$10:BA511)+1)))</f>
        <v/>
      </c>
      <c r="BB512" s="5" t="str">
        <f>IF(OR($AB512="", $AC512=""), "", IF($H512=$M$3, "", IF(OR(BB$7&lt;$AB512, $AC512&lt;BB$6),"", MAX(BB$10:BB511)+1)))</f>
        <v/>
      </c>
      <c r="BC512" s="5" t="str">
        <f>IF(OR($AB512="", $AC512=""), "", IF($H512=$M$3, "", IF(OR(BC$7&lt;$AB512, $AC512&lt;BC$6),"", MAX(BC$10:BC511)+1)))</f>
        <v/>
      </c>
      <c r="BD512" s="5" t="str">
        <f>IF(OR($AB512="", $AC512=""), "", IF($H512=$M$3, "", IF(OR(BD$7&lt;$AB512, $AC512&lt;BD$6),"", MAX(BD$10:BD511)+1)))</f>
        <v/>
      </c>
      <c r="BE512" s="5" t="str">
        <f>IF(OR($AB512="", $AC512=""), "", IF($H512=$M$3, "", IF(OR(BE$7&lt;$AB512, $AC512&lt;BE$6),"", MAX(BE$10:BE511)+1)))</f>
        <v/>
      </c>
      <c r="BF512" s="5" t="str">
        <f>IF(OR($AB512="", $AC512=""), "", IF($H512=$M$3, "", IF(OR(BF$7&lt;$AB512, $AC512&lt;BF$6),"", MAX(BF$10:BF511)+1)))</f>
        <v/>
      </c>
      <c r="BG512" s="5" t="str">
        <f>IF(OR($AB512="", $AC512=""), "", IF($H512=$M$3, "", IF(OR(BG$7&lt;$AB512, $AC512&lt;BG$6),"", MAX(BG$10:BG511)+1)))</f>
        <v/>
      </c>
      <c r="BH512" s="5" t="str">
        <f>IF(OR($AB512="", $AC512=""), "", IF($H512=$M$3, "", IF(OR(BH$7&lt;$AB512, $AC512&lt;BH$6),"", MAX(BH$10:BH511)+1)))</f>
        <v/>
      </c>
      <c r="BI512" s="5" t="str">
        <f>IF(OR($AB512="", $AC512=""), "", IF($H512=$M$3, "", IF(OR(BI$7&lt;$AB512, $AC512&lt;BI$6),"", MAX(BI$10:BI511)+1)))</f>
        <v/>
      </c>
      <c r="BK512" s="5" t="str" cm="1">
        <f t="array" aca="1" ref="BK512" ca="1">IFERROR(INDEX($AE512:$BI512, $BJ512, MATCH($BK$9, $AE$9:$BI$9, 0)), "")</f>
        <v/>
      </c>
    </row>
    <row r="513" spans="1:63" x14ac:dyDescent="0.25">
      <c r="A513" s="2"/>
      <c r="B513" s="254"/>
      <c r="C513" s="255"/>
      <c r="D513" s="256"/>
      <c r="E513" s="257"/>
      <c r="F513" s="257"/>
      <c r="G513" s="258"/>
      <c r="H513" s="259"/>
      <c r="I513" s="16"/>
      <c r="J513" s="5" t="str">
        <f t="shared" si="67"/>
        <v/>
      </c>
      <c r="K513" s="2"/>
      <c r="O513" s="5" t="str">
        <f t="shared" si="65"/>
        <v/>
      </c>
      <c r="Q513" s="5" t="str">
        <f t="shared" si="68"/>
        <v/>
      </c>
      <c r="S513" s="5" t="str">
        <f t="shared" si="66"/>
        <v/>
      </c>
      <c r="U513" s="64" t="str">
        <f>IF($D513="","", IF(COUNTIF('Intro &amp; Setup'!$AW$49:$AW$88, $D513)&gt;0, "BH", TEXT($D513, "ddd")))</f>
        <v/>
      </c>
      <c r="V513" s="65" t="str">
        <f>IF($G513="", "", IF(COUNTIF('Intro &amp; Setup'!$AW$49:$AW$88, $G513)&gt;0, "BH", TEXT($G513, "ddd")))</f>
        <v/>
      </c>
      <c r="W513" s="64" t="str">
        <f t="shared" si="69"/>
        <v/>
      </c>
      <c r="X513" s="65" t="str">
        <f t="shared" si="70"/>
        <v/>
      </c>
      <c r="Y513" s="64" t="str">
        <f>IF(F513="", "", IF(OR(F513&lt;'Intro &amp; Setup'!$Z$20, F513&gt;'Intro &amp; Setup'!$Z$22), "X", ""))</f>
        <v/>
      </c>
      <c r="Z513" s="65" t="str">
        <f>IF(G513="", "", IF(OR(G513&lt;'Intro &amp; Setup'!$Z$20, G513&gt;'Intro &amp; Setup'!$Z$22), "X", ""))</f>
        <v/>
      </c>
      <c r="AB513" s="58" t="str">
        <f t="shared" si="71"/>
        <v/>
      </c>
      <c r="AC513" s="59" t="str">
        <f t="shared" si="72"/>
        <v/>
      </c>
      <c r="AE513" s="5" t="str">
        <f>IF(OR($AB513="", $AC513=""), "", IF($H513=$M$3, "", IF(OR(AE$7&lt;$AB513, $AC513&lt;AE$6),"", MAX(AE$10:AE512)+1)))</f>
        <v/>
      </c>
      <c r="AF513" s="5" t="str">
        <f>IF(OR($AB513="", $AC513=""), "", IF($H513=$M$3, "", IF(OR(AF$7&lt;$AB513, $AC513&lt;AF$6),"", MAX(AF$10:AF512)+1)))</f>
        <v/>
      </c>
      <c r="AG513" s="5" t="str">
        <f>IF(OR($AB513="", $AC513=""), "", IF($H513=$M$3, "", IF(OR(AG$7&lt;$AB513, $AC513&lt;AG$6),"", MAX(AG$10:AG512)+1)))</f>
        <v/>
      </c>
      <c r="AH513" s="5" t="str">
        <f>IF(OR($AB513="", $AC513=""), "", IF($H513=$M$3, "", IF(OR(AH$7&lt;$AB513, $AC513&lt;AH$6),"", MAX(AH$10:AH512)+1)))</f>
        <v/>
      </c>
      <c r="AI513" s="5" t="str">
        <f>IF(OR($AB513="", $AC513=""), "", IF($H513=$M$3, "", IF(OR(AI$7&lt;$AB513, $AC513&lt;AI$6),"", MAX(AI$10:AI512)+1)))</f>
        <v/>
      </c>
      <c r="AJ513" s="5" t="str">
        <f>IF(OR($AB513="", $AC513=""), "", IF($H513=$M$3, "", IF(OR(AJ$7&lt;$AB513, $AC513&lt;AJ$6),"", MAX(AJ$10:AJ512)+1)))</f>
        <v/>
      </c>
      <c r="AK513" s="5" t="str">
        <f>IF(OR($AB513="", $AC513=""), "", IF($H513=$M$3, "", IF(OR(AK$7&lt;$AB513, $AC513&lt;AK$6),"", MAX(AK$10:AK512)+1)))</f>
        <v/>
      </c>
      <c r="AL513" s="5" t="str">
        <f>IF(OR($AB513="", $AC513=""), "", IF($H513=$M$3, "", IF(OR(AL$7&lt;$AB513, $AC513&lt;AL$6),"", MAX(AL$10:AL512)+1)))</f>
        <v/>
      </c>
      <c r="AM513" s="5" t="str">
        <f>IF(OR($AB513="", $AC513=""), "", IF($H513=$M$3, "", IF(OR(AM$7&lt;$AB513, $AC513&lt;AM$6),"", MAX(AM$10:AM512)+1)))</f>
        <v/>
      </c>
      <c r="AN513" s="5" t="str">
        <f>IF(OR($AB513="", $AC513=""), "", IF($H513=$M$3, "", IF(OR(AN$7&lt;$AB513, $AC513&lt;AN$6),"", MAX(AN$10:AN512)+1)))</f>
        <v/>
      </c>
      <c r="AO513" s="5" t="str">
        <f>IF(OR($AB513="", $AC513=""), "", IF($H513=$M$3, "", IF(OR(AO$7&lt;$AB513, $AC513&lt;AO$6),"", MAX(AO$10:AO512)+1)))</f>
        <v/>
      </c>
      <c r="AP513" s="5" t="str">
        <f>IF(OR($AB513="", $AC513=""), "", IF($H513=$M$3, "", IF(OR(AP$7&lt;$AB513, $AC513&lt;AP$6),"", MAX(AP$10:AP512)+1)))</f>
        <v/>
      </c>
      <c r="AQ513" s="5" t="str">
        <f>IF(OR($AB513="", $AC513=""), "", IF($H513=$M$3, "", IF(OR(AQ$7&lt;$AB513, $AC513&lt;AQ$6),"", MAX(AQ$10:AQ512)+1)))</f>
        <v/>
      </c>
      <c r="AR513" s="5" t="str">
        <f>IF(OR($AB513="", $AC513=""), "", IF($H513=$M$3, "", IF(OR(AR$7&lt;$AB513, $AC513&lt;AR$6),"", MAX(AR$10:AR512)+1)))</f>
        <v/>
      </c>
      <c r="AS513" s="5" t="str">
        <f>IF(OR($AB513="", $AC513=""), "", IF($H513=$M$3, "", IF(OR(AS$7&lt;$AB513, $AC513&lt;AS$6),"", MAX(AS$10:AS512)+1)))</f>
        <v/>
      </c>
      <c r="AT513" s="5" t="str">
        <f>IF(OR($AB513="", $AC513=""), "", IF($H513=$M$3, "", IF(OR(AT$7&lt;$AB513, $AC513&lt;AT$6),"", MAX(AT$10:AT512)+1)))</f>
        <v/>
      </c>
      <c r="AU513" s="5" t="str">
        <f>IF(OR($AB513="", $AC513=""), "", IF($H513=$M$3, "", IF(OR(AU$7&lt;$AB513, $AC513&lt;AU$6),"", MAX(AU$10:AU512)+1)))</f>
        <v/>
      </c>
      <c r="AV513" s="5" t="str">
        <f>IF(OR($AB513="", $AC513=""), "", IF($H513=$M$3, "", IF(OR(AV$7&lt;$AB513, $AC513&lt;AV$6),"", MAX(AV$10:AV512)+1)))</f>
        <v/>
      </c>
      <c r="AW513" s="5" t="str">
        <f>IF(OR($AB513="", $AC513=""), "", IF($H513=$M$3, "", IF(OR(AW$7&lt;$AB513, $AC513&lt;AW$6),"", MAX(AW$10:AW512)+1)))</f>
        <v/>
      </c>
      <c r="AX513" s="5" t="str">
        <f>IF(OR($AB513="", $AC513=""), "", IF($H513=$M$3, "", IF(OR(AX$7&lt;$AB513, $AC513&lt;AX$6),"", MAX(AX$10:AX512)+1)))</f>
        <v/>
      </c>
      <c r="AY513" s="5" t="str">
        <f>IF(OR($AB513="", $AC513=""), "", IF($H513=$M$3, "", IF(OR(AY$7&lt;$AB513, $AC513&lt;AY$6),"", MAX(AY$10:AY512)+1)))</f>
        <v/>
      </c>
      <c r="AZ513" s="5" t="str">
        <f>IF(OR($AB513="", $AC513=""), "", IF($H513=$M$3, "", IF(OR(AZ$7&lt;$AB513, $AC513&lt;AZ$6),"", MAX(AZ$10:AZ512)+1)))</f>
        <v/>
      </c>
      <c r="BA513" s="5" t="str">
        <f>IF(OR($AB513="", $AC513=""), "", IF($H513=$M$3, "", IF(OR(BA$7&lt;$AB513, $AC513&lt;BA$6),"", MAX(BA$10:BA512)+1)))</f>
        <v/>
      </c>
      <c r="BB513" s="5" t="str">
        <f>IF(OR($AB513="", $AC513=""), "", IF($H513=$M$3, "", IF(OR(BB$7&lt;$AB513, $AC513&lt;BB$6),"", MAX(BB$10:BB512)+1)))</f>
        <v/>
      </c>
      <c r="BC513" s="5" t="str">
        <f>IF(OR($AB513="", $AC513=""), "", IF($H513=$M$3, "", IF(OR(BC$7&lt;$AB513, $AC513&lt;BC$6),"", MAX(BC$10:BC512)+1)))</f>
        <v/>
      </c>
      <c r="BD513" s="5" t="str">
        <f>IF(OR($AB513="", $AC513=""), "", IF($H513=$M$3, "", IF(OR(BD$7&lt;$AB513, $AC513&lt;BD$6),"", MAX(BD$10:BD512)+1)))</f>
        <v/>
      </c>
      <c r="BE513" s="5" t="str">
        <f>IF(OR($AB513="", $AC513=""), "", IF($H513=$M$3, "", IF(OR(BE$7&lt;$AB513, $AC513&lt;BE$6),"", MAX(BE$10:BE512)+1)))</f>
        <v/>
      </c>
      <c r="BF513" s="5" t="str">
        <f>IF(OR($AB513="", $AC513=""), "", IF($H513=$M$3, "", IF(OR(BF$7&lt;$AB513, $AC513&lt;BF$6),"", MAX(BF$10:BF512)+1)))</f>
        <v/>
      </c>
      <c r="BG513" s="5" t="str">
        <f>IF(OR($AB513="", $AC513=""), "", IF($H513=$M$3, "", IF(OR(BG$7&lt;$AB513, $AC513&lt;BG$6),"", MAX(BG$10:BG512)+1)))</f>
        <v/>
      </c>
      <c r="BH513" s="5" t="str">
        <f>IF(OR($AB513="", $AC513=""), "", IF($H513=$M$3, "", IF(OR(BH$7&lt;$AB513, $AC513&lt;BH$6),"", MAX(BH$10:BH512)+1)))</f>
        <v/>
      </c>
      <c r="BI513" s="5" t="str">
        <f>IF(OR($AB513="", $AC513=""), "", IF($H513=$M$3, "", IF(OR(BI$7&lt;$AB513, $AC513&lt;BI$6),"", MAX(BI$10:BI512)+1)))</f>
        <v/>
      </c>
      <c r="BK513" s="5" t="str" cm="1">
        <f t="array" aca="1" ref="BK513" ca="1">IFERROR(INDEX($AE513:$BI513, $BJ513, MATCH($BK$9, $AE$9:$BI$9, 0)), "")</f>
        <v/>
      </c>
    </row>
    <row r="514" spans="1:63" x14ac:dyDescent="0.25">
      <c r="A514" s="2"/>
      <c r="B514" s="254"/>
      <c r="C514" s="255"/>
      <c r="D514" s="256"/>
      <c r="E514" s="257"/>
      <c r="F514" s="257"/>
      <c r="G514" s="258"/>
      <c r="H514" s="259"/>
      <c r="I514" s="16"/>
      <c r="J514" s="5" t="str">
        <f t="shared" si="67"/>
        <v/>
      </c>
      <c r="K514" s="2"/>
      <c r="O514" s="5" t="str">
        <f t="shared" si="65"/>
        <v/>
      </c>
      <c r="Q514" s="5" t="str">
        <f t="shared" si="68"/>
        <v/>
      </c>
      <c r="S514" s="5" t="str">
        <f t="shared" si="66"/>
        <v/>
      </c>
      <c r="U514" s="64" t="str">
        <f>IF($D514="","", IF(COUNTIF('Intro &amp; Setup'!$AW$49:$AW$88, $D514)&gt;0, "BH", TEXT($D514, "ddd")))</f>
        <v/>
      </c>
      <c r="V514" s="65" t="str">
        <f>IF($G514="", "", IF(COUNTIF('Intro &amp; Setup'!$AW$49:$AW$88, $G514)&gt;0, "BH", TEXT($G514, "ddd")))</f>
        <v/>
      </c>
      <c r="W514" s="64" t="str">
        <f t="shared" si="69"/>
        <v/>
      </c>
      <c r="X514" s="65" t="str">
        <f t="shared" si="70"/>
        <v/>
      </c>
      <c r="Y514" s="64" t="str">
        <f>IF(F514="", "", IF(OR(F514&lt;'Intro &amp; Setup'!$Z$20, F514&gt;'Intro &amp; Setup'!$Z$22), "X", ""))</f>
        <v/>
      </c>
      <c r="Z514" s="65" t="str">
        <f>IF(G514="", "", IF(OR(G514&lt;'Intro &amp; Setup'!$Z$20, G514&gt;'Intro &amp; Setup'!$Z$22), "X", ""))</f>
        <v/>
      </c>
      <c r="AB514" s="58" t="str">
        <f t="shared" si="71"/>
        <v/>
      </c>
      <c r="AC514" s="59" t="str">
        <f t="shared" si="72"/>
        <v/>
      </c>
      <c r="AE514" s="5" t="str">
        <f>IF(OR($AB514="", $AC514=""), "", IF($H514=$M$3, "", IF(OR(AE$7&lt;$AB514, $AC514&lt;AE$6),"", MAX(AE$10:AE513)+1)))</f>
        <v/>
      </c>
      <c r="AF514" s="5" t="str">
        <f>IF(OR($AB514="", $AC514=""), "", IF($H514=$M$3, "", IF(OR(AF$7&lt;$AB514, $AC514&lt;AF$6),"", MAX(AF$10:AF513)+1)))</f>
        <v/>
      </c>
      <c r="AG514" s="5" t="str">
        <f>IF(OR($AB514="", $AC514=""), "", IF($H514=$M$3, "", IF(OR(AG$7&lt;$AB514, $AC514&lt;AG$6),"", MAX(AG$10:AG513)+1)))</f>
        <v/>
      </c>
      <c r="AH514" s="5" t="str">
        <f>IF(OR($AB514="", $AC514=""), "", IF($H514=$M$3, "", IF(OR(AH$7&lt;$AB514, $AC514&lt;AH$6),"", MAX(AH$10:AH513)+1)))</f>
        <v/>
      </c>
      <c r="AI514" s="5" t="str">
        <f>IF(OR($AB514="", $AC514=""), "", IF($H514=$M$3, "", IF(OR(AI$7&lt;$AB514, $AC514&lt;AI$6),"", MAX(AI$10:AI513)+1)))</f>
        <v/>
      </c>
      <c r="AJ514" s="5" t="str">
        <f>IF(OR($AB514="", $AC514=""), "", IF($H514=$M$3, "", IF(OR(AJ$7&lt;$AB514, $AC514&lt;AJ$6),"", MAX(AJ$10:AJ513)+1)))</f>
        <v/>
      </c>
      <c r="AK514" s="5" t="str">
        <f>IF(OR($AB514="", $AC514=""), "", IF($H514=$M$3, "", IF(OR(AK$7&lt;$AB514, $AC514&lt;AK$6),"", MAX(AK$10:AK513)+1)))</f>
        <v/>
      </c>
      <c r="AL514" s="5" t="str">
        <f>IF(OR($AB514="", $AC514=""), "", IF($H514=$M$3, "", IF(OR(AL$7&lt;$AB514, $AC514&lt;AL$6),"", MAX(AL$10:AL513)+1)))</f>
        <v/>
      </c>
      <c r="AM514" s="5" t="str">
        <f>IF(OR($AB514="", $AC514=""), "", IF($H514=$M$3, "", IF(OR(AM$7&lt;$AB514, $AC514&lt;AM$6),"", MAX(AM$10:AM513)+1)))</f>
        <v/>
      </c>
      <c r="AN514" s="5" t="str">
        <f>IF(OR($AB514="", $AC514=""), "", IF($H514=$M$3, "", IF(OR(AN$7&lt;$AB514, $AC514&lt;AN$6),"", MAX(AN$10:AN513)+1)))</f>
        <v/>
      </c>
      <c r="AO514" s="5" t="str">
        <f>IF(OR($AB514="", $AC514=""), "", IF($H514=$M$3, "", IF(OR(AO$7&lt;$AB514, $AC514&lt;AO$6),"", MAX(AO$10:AO513)+1)))</f>
        <v/>
      </c>
      <c r="AP514" s="5" t="str">
        <f>IF(OR($AB514="", $AC514=""), "", IF($H514=$M$3, "", IF(OR(AP$7&lt;$AB514, $AC514&lt;AP$6),"", MAX(AP$10:AP513)+1)))</f>
        <v/>
      </c>
      <c r="AQ514" s="5" t="str">
        <f>IF(OR($AB514="", $AC514=""), "", IF($H514=$M$3, "", IF(OR(AQ$7&lt;$AB514, $AC514&lt;AQ$6),"", MAX(AQ$10:AQ513)+1)))</f>
        <v/>
      </c>
      <c r="AR514" s="5" t="str">
        <f>IF(OR($AB514="", $AC514=""), "", IF($H514=$M$3, "", IF(OR(AR$7&lt;$AB514, $AC514&lt;AR$6),"", MAX(AR$10:AR513)+1)))</f>
        <v/>
      </c>
      <c r="AS514" s="5" t="str">
        <f>IF(OR($AB514="", $AC514=""), "", IF($H514=$M$3, "", IF(OR(AS$7&lt;$AB514, $AC514&lt;AS$6),"", MAX(AS$10:AS513)+1)))</f>
        <v/>
      </c>
      <c r="AT514" s="5" t="str">
        <f>IF(OR($AB514="", $AC514=""), "", IF($H514=$M$3, "", IF(OR(AT$7&lt;$AB514, $AC514&lt;AT$6),"", MAX(AT$10:AT513)+1)))</f>
        <v/>
      </c>
      <c r="AU514" s="5" t="str">
        <f>IF(OR($AB514="", $AC514=""), "", IF($H514=$M$3, "", IF(OR(AU$7&lt;$AB514, $AC514&lt;AU$6),"", MAX(AU$10:AU513)+1)))</f>
        <v/>
      </c>
      <c r="AV514" s="5" t="str">
        <f>IF(OR($AB514="", $AC514=""), "", IF($H514=$M$3, "", IF(OR(AV$7&lt;$AB514, $AC514&lt;AV$6),"", MAX(AV$10:AV513)+1)))</f>
        <v/>
      </c>
      <c r="AW514" s="5" t="str">
        <f>IF(OR($AB514="", $AC514=""), "", IF($H514=$M$3, "", IF(OR(AW$7&lt;$AB514, $AC514&lt;AW$6),"", MAX(AW$10:AW513)+1)))</f>
        <v/>
      </c>
      <c r="AX514" s="5" t="str">
        <f>IF(OR($AB514="", $AC514=""), "", IF($H514=$M$3, "", IF(OR(AX$7&lt;$AB514, $AC514&lt;AX$6),"", MAX(AX$10:AX513)+1)))</f>
        <v/>
      </c>
      <c r="AY514" s="5" t="str">
        <f>IF(OR($AB514="", $AC514=""), "", IF($H514=$M$3, "", IF(OR(AY$7&lt;$AB514, $AC514&lt;AY$6),"", MAX(AY$10:AY513)+1)))</f>
        <v/>
      </c>
      <c r="AZ514" s="5" t="str">
        <f>IF(OR($AB514="", $AC514=""), "", IF($H514=$M$3, "", IF(OR(AZ$7&lt;$AB514, $AC514&lt;AZ$6),"", MAX(AZ$10:AZ513)+1)))</f>
        <v/>
      </c>
      <c r="BA514" s="5" t="str">
        <f>IF(OR($AB514="", $AC514=""), "", IF($H514=$M$3, "", IF(OR(BA$7&lt;$AB514, $AC514&lt;BA$6),"", MAX(BA$10:BA513)+1)))</f>
        <v/>
      </c>
      <c r="BB514" s="5" t="str">
        <f>IF(OR($AB514="", $AC514=""), "", IF($H514=$M$3, "", IF(OR(BB$7&lt;$AB514, $AC514&lt;BB$6),"", MAX(BB$10:BB513)+1)))</f>
        <v/>
      </c>
      <c r="BC514" s="5" t="str">
        <f>IF(OR($AB514="", $AC514=""), "", IF($H514=$M$3, "", IF(OR(BC$7&lt;$AB514, $AC514&lt;BC$6),"", MAX(BC$10:BC513)+1)))</f>
        <v/>
      </c>
      <c r="BD514" s="5" t="str">
        <f>IF(OR($AB514="", $AC514=""), "", IF($H514=$M$3, "", IF(OR(BD$7&lt;$AB514, $AC514&lt;BD$6),"", MAX(BD$10:BD513)+1)))</f>
        <v/>
      </c>
      <c r="BE514" s="5" t="str">
        <f>IF(OR($AB514="", $AC514=""), "", IF($H514=$M$3, "", IF(OR(BE$7&lt;$AB514, $AC514&lt;BE$6),"", MAX(BE$10:BE513)+1)))</f>
        <v/>
      </c>
      <c r="BF514" s="5" t="str">
        <f>IF(OR($AB514="", $AC514=""), "", IF($H514=$M$3, "", IF(OR(BF$7&lt;$AB514, $AC514&lt;BF$6),"", MAX(BF$10:BF513)+1)))</f>
        <v/>
      </c>
      <c r="BG514" s="5" t="str">
        <f>IF(OR($AB514="", $AC514=""), "", IF($H514=$M$3, "", IF(OR(BG$7&lt;$AB514, $AC514&lt;BG$6),"", MAX(BG$10:BG513)+1)))</f>
        <v/>
      </c>
      <c r="BH514" s="5" t="str">
        <f>IF(OR($AB514="", $AC514=""), "", IF($H514=$M$3, "", IF(OR(BH$7&lt;$AB514, $AC514&lt;BH$6),"", MAX(BH$10:BH513)+1)))</f>
        <v/>
      </c>
      <c r="BI514" s="5" t="str">
        <f>IF(OR($AB514="", $AC514=""), "", IF($H514=$M$3, "", IF(OR(BI$7&lt;$AB514, $AC514&lt;BI$6),"", MAX(BI$10:BI513)+1)))</f>
        <v/>
      </c>
      <c r="BK514" s="5" t="str" cm="1">
        <f t="array" aca="1" ref="BK514" ca="1">IFERROR(INDEX($AE514:$BI514, $BJ514, MATCH($BK$9, $AE$9:$BI$9, 0)), "")</f>
        <v/>
      </c>
    </row>
    <row r="515" spans="1:63" x14ac:dyDescent="0.25">
      <c r="A515" s="2"/>
      <c r="B515" s="254"/>
      <c r="C515" s="255"/>
      <c r="D515" s="256"/>
      <c r="E515" s="257"/>
      <c r="F515" s="257"/>
      <c r="G515" s="258"/>
      <c r="H515" s="259"/>
      <c r="I515" s="16"/>
      <c r="J515" s="5" t="str">
        <f t="shared" si="67"/>
        <v/>
      </c>
      <c r="K515" s="2"/>
      <c r="O515" s="5" t="str">
        <f t="shared" si="65"/>
        <v/>
      </c>
      <c r="Q515" s="5" t="str">
        <f t="shared" si="68"/>
        <v/>
      </c>
      <c r="S515" s="5" t="str">
        <f t="shared" si="66"/>
        <v/>
      </c>
      <c r="U515" s="64" t="str">
        <f>IF($D515="","", IF(COUNTIF('Intro &amp; Setup'!$AW$49:$AW$88, $D515)&gt;0, "BH", TEXT($D515, "ddd")))</f>
        <v/>
      </c>
      <c r="V515" s="65" t="str">
        <f>IF($G515="", "", IF(COUNTIF('Intro &amp; Setup'!$AW$49:$AW$88, $G515)&gt;0, "BH", TEXT($G515, "ddd")))</f>
        <v/>
      </c>
      <c r="W515" s="64" t="str">
        <f t="shared" si="69"/>
        <v/>
      </c>
      <c r="X515" s="65" t="str">
        <f t="shared" si="70"/>
        <v/>
      </c>
      <c r="Y515" s="64" t="str">
        <f>IF(F515="", "", IF(OR(F515&lt;'Intro &amp; Setup'!$Z$20, F515&gt;'Intro &amp; Setup'!$Z$22), "X", ""))</f>
        <v/>
      </c>
      <c r="Z515" s="65" t="str">
        <f>IF(G515="", "", IF(OR(G515&lt;'Intro &amp; Setup'!$Z$20, G515&gt;'Intro &amp; Setup'!$Z$22), "X", ""))</f>
        <v/>
      </c>
      <c r="AB515" s="58" t="str">
        <f t="shared" si="71"/>
        <v/>
      </c>
      <c r="AC515" s="59" t="str">
        <f t="shared" si="72"/>
        <v/>
      </c>
      <c r="AE515" s="5" t="str">
        <f>IF(OR($AB515="", $AC515=""), "", IF($H515=$M$3, "", IF(OR(AE$7&lt;$AB515, $AC515&lt;AE$6),"", MAX(AE$10:AE514)+1)))</f>
        <v/>
      </c>
      <c r="AF515" s="5" t="str">
        <f>IF(OR($AB515="", $AC515=""), "", IF($H515=$M$3, "", IF(OR(AF$7&lt;$AB515, $AC515&lt;AF$6),"", MAX(AF$10:AF514)+1)))</f>
        <v/>
      </c>
      <c r="AG515" s="5" t="str">
        <f>IF(OR($AB515="", $AC515=""), "", IF($H515=$M$3, "", IF(OR(AG$7&lt;$AB515, $AC515&lt;AG$6),"", MAX(AG$10:AG514)+1)))</f>
        <v/>
      </c>
      <c r="AH515" s="5" t="str">
        <f>IF(OR($AB515="", $AC515=""), "", IF($H515=$M$3, "", IF(OR(AH$7&lt;$AB515, $AC515&lt;AH$6),"", MAX(AH$10:AH514)+1)))</f>
        <v/>
      </c>
      <c r="AI515" s="5" t="str">
        <f>IF(OR($AB515="", $AC515=""), "", IF($H515=$M$3, "", IF(OR(AI$7&lt;$AB515, $AC515&lt;AI$6),"", MAX(AI$10:AI514)+1)))</f>
        <v/>
      </c>
      <c r="AJ515" s="5" t="str">
        <f>IF(OR($AB515="", $AC515=""), "", IF($H515=$M$3, "", IF(OR(AJ$7&lt;$AB515, $AC515&lt;AJ$6),"", MAX(AJ$10:AJ514)+1)))</f>
        <v/>
      </c>
      <c r="AK515" s="5" t="str">
        <f>IF(OR($AB515="", $AC515=""), "", IF($H515=$M$3, "", IF(OR(AK$7&lt;$AB515, $AC515&lt;AK$6),"", MAX(AK$10:AK514)+1)))</f>
        <v/>
      </c>
      <c r="AL515" s="5" t="str">
        <f>IF(OR($AB515="", $AC515=""), "", IF($H515=$M$3, "", IF(OR(AL$7&lt;$AB515, $AC515&lt;AL$6),"", MAX(AL$10:AL514)+1)))</f>
        <v/>
      </c>
      <c r="AM515" s="5" t="str">
        <f>IF(OR($AB515="", $AC515=""), "", IF($H515=$M$3, "", IF(OR(AM$7&lt;$AB515, $AC515&lt;AM$6),"", MAX(AM$10:AM514)+1)))</f>
        <v/>
      </c>
      <c r="AN515" s="5" t="str">
        <f>IF(OR($AB515="", $AC515=""), "", IF($H515=$M$3, "", IF(OR(AN$7&lt;$AB515, $AC515&lt;AN$6),"", MAX(AN$10:AN514)+1)))</f>
        <v/>
      </c>
      <c r="AO515" s="5" t="str">
        <f>IF(OR($AB515="", $AC515=""), "", IF($H515=$M$3, "", IF(OR(AO$7&lt;$AB515, $AC515&lt;AO$6),"", MAX(AO$10:AO514)+1)))</f>
        <v/>
      </c>
      <c r="AP515" s="5" t="str">
        <f>IF(OR($AB515="", $AC515=""), "", IF($H515=$M$3, "", IF(OR(AP$7&lt;$AB515, $AC515&lt;AP$6),"", MAX(AP$10:AP514)+1)))</f>
        <v/>
      </c>
      <c r="AQ515" s="5" t="str">
        <f>IF(OR($AB515="", $AC515=""), "", IF($H515=$M$3, "", IF(OR(AQ$7&lt;$AB515, $AC515&lt;AQ$6),"", MAX(AQ$10:AQ514)+1)))</f>
        <v/>
      </c>
      <c r="AR515" s="5" t="str">
        <f>IF(OR($AB515="", $AC515=""), "", IF($H515=$M$3, "", IF(OR(AR$7&lt;$AB515, $AC515&lt;AR$6),"", MAX(AR$10:AR514)+1)))</f>
        <v/>
      </c>
      <c r="AS515" s="5" t="str">
        <f>IF(OR($AB515="", $AC515=""), "", IF($H515=$M$3, "", IF(OR(AS$7&lt;$AB515, $AC515&lt;AS$6),"", MAX(AS$10:AS514)+1)))</f>
        <v/>
      </c>
      <c r="AT515" s="5" t="str">
        <f>IF(OR($AB515="", $AC515=""), "", IF($H515=$M$3, "", IF(OR(AT$7&lt;$AB515, $AC515&lt;AT$6),"", MAX(AT$10:AT514)+1)))</f>
        <v/>
      </c>
      <c r="AU515" s="5" t="str">
        <f>IF(OR($AB515="", $AC515=""), "", IF($H515=$M$3, "", IF(OR(AU$7&lt;$AB515, $AC515&lt;AU$6),"", MAX(AU$10:AU514)+1)))</f>
        <v/>
      </c>
      <c r="AV515" s="5" t="str">
        <f>IF(OR($AB515="", $AC515=""), "", IF($H515=$M$3, "", IF(OR(AV$7&lt;$AB515, $AC515&lt;AV$6),"", MAX(AV$10:AV514)+1)))</f>
        <v/>
      </c>
      <c r="AW515" s="5" t="str">
        <f>IF(OR($AB515="", $AC515=""), "", IF($H515=$M$3, "", IF(OR(AW$7&lt;$AB515, $AC515&lt;AW$6),"", MAX(AW$10:AW514)+1)))</f>
        <v/>
      </c>
      <c r="AX515" s="5" t="str">
        <f>IF(OR($AB515="", $AC515=""), "", IF($H515=$M$3, "", IF(OR(AX$7&lt;$AB515, $AC515&lt;AX$6),"", MAX(AX$10:AX514)+1)))</f>
        <v/>
      </c>
      <c r="AY515" s="5" t="str">
        <f>IF(OR($AB515="", $AC515=""), "", IF($H515=$M$3, "", IF(OR(AY$7&lt;$AB515, $AC515&lt;AY$6),"", MAX(AY$10:AY514)+1)))</f>
        <v/>
      </c>
      <c r="AZ515" s="5" t="str">
        <f>IF(OR($AB515="", $AC515=""), "", IF($H515=$M$3, "", IF(OR(AZ$7&lt;$AB515, $AC515&lt;AZ$6),"", MAX(AZ$10:AZ514)+1)))</f>
        <v/>
      </c>
      <c r="BA515" s="5" t="str">
        <f>IF(OR($AB515="", $AC515=""), "", IF($H515=$M$3, "", IF(OR(BA$7&lt;$AB515, $AC515&lt;BA$6),"", MAX(BA$10:BA514)+1)))</f>
        <v/>
      </c>
      <c r="BB515" s="5" t="str">
        <f>IF(OR($AB515="", $AC515=""), "", IF($H515=$M$3, "", IF(OR(BB$7&lt;$AB515, $AC515&lt;BB$6),"", MAX(BB$10:BB514)+1)))</f>
        <v/>
      </c>
      <c r="BC515" s="5" t="str">
        <f>IF(OR($AB515="", $AC515=""), "", IF($H515=$M$3, "", IF(OR(BC$7&lt;$AB515, $AC515&lt;BC$6),"", MAX(BC$10:BC514)+1)))</f>
        <v/>
      </c>
      <c r="BD515" s="5" t="str">
        <f>IF(OR($AB515="", $AC515=""), "", IF($H515=$M$3, "", IF(OR(BD$7&lt;$AB515, $AC515&lt;BD$6),"", MAX(BD$10:BD514)+1)))</f>
        <v/>
      </c>
      <c r="BE515" s="5" t="str">
        <f>IF(OR($AB515="", $AC515=""), "", IF($H515=$M$3, "", IF(OR(BE$7&lt;$AB515, $AC515&lt;BE$6),"", MAX(BE$10:BE514)+1)))</f>
        <v/>
      </c>
      <c r="BF515" s="5" t="str">
        <f>IF(OR($AB515="", $AC515=""), "", IF($H515=$M$3, "", IF(OR(BF$7&lt;$AB515, $AC515&lt;BF$6),"", MAX(BF$10:BF514)+1)))</f>
        <v/>
      </c>
      <c r="BG515" s="5" t="str">
        <f>IF(OR($AB515="", $AC515=""), "", IF($H515=$M$3, "", IF(OR(BG$7&lt;$AB515, $AC515&lt;BG$6),"", MAX(BG$10:BG514)+1)))</f>
        <v/>
      </c>
      <c r="BH515" s="5" t="str">
        <f>IF(OR($AB515="", $AC515=""), "", IF($H515=$M$3, "", IF(OR(BH$7&lt;$AB515, $AC515&lt;BH$6),"", MAX(BH$10:BH514)+1)))</f>
        <v/>
      </c>
      <c r="BI515" s="5" t="str">
        <f>IF(OR($AB515="", $AC515=""), "", IF($H515=$M$3, "", IF(OR(BI$7&lt;$AB515, $AC515&lt;BI$6),"", MAX(BI$10:BI514)+1)))</f>
        <v/>
      </c>
      <c r="BK515" s="5" t="str" cm="1">
        <f t="array" aca="1" ref="BK515" ca="1">IFERROR(INDEX($AE515:$BI515, $BJ515, MATCH($BK$9, $AE$9:$BI$9, 0)), "")</f>
        <v/>
      </c>
    </row>
    <row r="516" spans="1:63" x14ac:dyDescent="0.25">
      <c r="A516" s="2"/>
      <c r="B516" s="254"/>
      <c r="C516" s="255"/>
      <c r="D516" s="256"/>
      <c r="E516" s="257"/>
      <c r="F516" s="257"/>
      <c r="G516" s="258"/>
      <c r="H516" s="259"/>
      <c r="I516" s="16"/>
      <c r="J516" s="5" t="str">
        <f t="shared" si="67"/>
        <v/>
      </c>
      <c r="K516" s="2"/>
      <c r="O516" s="5" t="str">
        <f t="shared" si="65"/>
        <v/>
      </c>
      <c r="Q516" s="5" t="str">
        <f t="shared" si="68"/>
        <v/>
      </c>
      <c r="S516" s="5" t="str">
        <f t="shared" si="66"/>
        <v/>
      </c>
      <c r="U516" s="64" t="str">
        <f>IF($D516="","", IF(COUNTIF('Intro &amp; Setup'!$AW$49:$AW$88, $D516)&gt;0, "BH", TEXT($D516, "ddd")))</f>
        <v/>
      </c>
      <c r="V516" s="65" t="str">
        <f>IF($G516="", "", IF(COUNTIF('Intro &amp; Setup'!$AW$49:$AW$88, $G516)&gt;0, "BH", TEXT($G516, "ddd")))</f>
        <v/>
      </c>
      <c r="W516" s="64" t="str">
        <f t="shared" si="69"/>
        <v/>
      </c>
      <c r="X516" s="65" t="str">
        <f t="shared" si="70"/>
        <v/>
      </c>
      <c r="Y516" s="64" t="str">
        <f>IF(F516="", "", IF(OR(F516&lt;'Intro &amp; Setup'!$Z$20, F516&gt;'Intro &amp; Setup'!$Z$22), "X", ""))</f>
        <v/>
      </c>
      <c r="Z516" s="65" t="str">
        <f>IF(G516="", "", IF(OR(G516&lt;'Intro &amp; Setup'!$Z$20, G516&gt;'Intro &amp; Setup'!$Z$22), "X", ""))</f>
        <v/>
      </c>
      <c r="AB516" s="58" t="str">
        <f t="shared" si="71"/>
        <v/>
      </c>
      <c r="AC516" s="59" t="str">
        <f t="shared" si="72"/>
        <v/>
      </c>
      <c r="AE516" s="5" t="str">
        <f>IF(OR($AB516="", $AC516=""), "", IF($H516=$M$3, "", IF(OR(AE$7&lt;$AB516, $AC516&lt;AE$6),"", MAX(AE$10:AE515)+1)))</f>
        <v/>
      </c>
      <c r="AF516" s="5" t="str">
        <f>IF(OR($AB516="", $AC516=""), "", IF($H516=$M$3, "", IF(OR(AF$7&lt;$AB516, $AC516&lt;AF$6),"", MAX(AF$10:AF515)+1)))</f>
        <v/>
      </c>
      <c r="AG516" s="5" t="str">
        <f>IF(OR($AB516="", $AC516=""), "", IF($H516=$M$3, "", IF(OR(AG$7&lt;$AB516, $AC516&lt;AG$6),"", MAX(AG$10:AG515)+1)))</f>
        <v/>
      </c>
      <c r="AH516" s="5" t="str">
        <f>IF(OR($AB516="", $AC516=""), "", IF($H516=$M$3, "", IF(OR(AH$7&lt;$AB516, $AC516&lt;AH$6),"", MAX(AH$10:AH515)+1)))</f>
        <v/>
      </c>
      <c r="AI516" s="5" t="str">
        <f>IF(OR($AB516="", $AC516=""), "", IF($H516=$M$3, "", IF(OR(AI$7&lt;$AB516, $AC516&lt;AI$6),"", MAX(AI$10:AI515)+1)))</f>
        <v/>
      </c>
      <c r="AJ516" s="5" t="str">
        <f>IF(OR($AB516="", $AC516=""), "", IF($H516=$M$3, "", IF(OR(AJ$7&lt;$AB516, $AC516&lt;AJ$6),"", MAX(AJ$10:AJ515)+1)))</f>
        <v/>
      </c>
      <c r="AK516" s="5" t="str">
        <f>IF(OR($AB516="", $AC516=""), "", IF($H516=$M$3, "", IF(OR(AK$7&lt;$AB516, $AC516&lt;AK$6),"", MAX(AK$10:AK515)+1)))</f>
        <v/>
      </c>
      <c r="AL516" s="5" t="str">
        <f>IF(OR($AB516="", $AC516=""), "", IF($H516=$M$3, "", IF(OR(AL$7&lt;$AB516, $AC516&lt;AL$6),"", MAX(AL$10:AL515)+1)))</f>
        <v/>
      </c>
      <c r="AM516" s="5" t="str">
        <f>IF(OR($AB516="", $AC516=""), "", IF($H516=$M$3, "", IF(OR(AM$7&lt;$AB516, $AC516&lt;AM$6),"", MAX(AM$10:AM515)+1)))</f>
        <v/>
      </c>
      <c r="AN516" s="5" t="str">
        <f>IF(OR($AB516="", $AC516=""), "", IF($H516=$M$3, "", IF(OR(AN$7&lt;$AB516, $AC516&lt;AN$6),"", MAX(AN$10:AN515)+1)))</f>
        <v/>
      </c>
      <c r="AO516" s="5" t="str">
        <f>IF(OR($AB516="", $AC516=""), "", IF($H516=$M$3, "", IF(OR(AO$7&lt;$AB516, $AC516&lt;AO$6),"", MAX(AO$10:AO515)+1)))</f>
        <v/>
      </c>
      <c r="AP516" s="5" t="str">
        <f>IF(OR($AB516="", $AC516=""), "", IF($H516=$M$3, "", IF(OR(AP$7&lt;$AB516, $AC516&lt;AP$6),"", MAX(AP$10:AP515)+1)))</f>
        <v/>
      </c>
      <c r="AQ516" s="5" t="str">
        <f>IF(OR($AB516="", $AC516=""), "", IF($H516=$M$3, "", IF(OR(AQ$7&lt;$AB516, $AC516&lt;AQ$6),"", MAX(AQ$10:AQ515)+1)))</f>
        <v/>
      </c>
      <c r="AR516" s="5" t="str">
        <f>IF(OR($AB516="", $AC516=""), "", IF($H516=$M$3, "", IF(OR(AR$7&lt;$AB516, $AC516&lt;AR$6),"", MAX(AR$10:AR515)+1)))</f>
        <v/>
      </c>
      <c r="AS516" s="5" t="str">
        <f>IF(OR($AB516="", $AC516=""), "", IF($H516=$M$3, "", IF(OR(AS$7&lt;$AB516, $AC516&lt;AS$6),"", MAX(AS$10:AS515)+1)))</f>
        <v/>
      </c>
      <c r="AT516" s="5" t="str">
        <f>IF(OR($AB516="", $AC516=""), "", IF($H516=$M$3, "", IF(OR(AT$7&lt;$AB516, $AC516&lt;AT$6),"", MAX(AT$10:AT515)+1)))</f>
        <v/>
      </c>
      <c r="AU516" s="5" t="str">
        <f>IF(OR($AB516="", $AC516=""), "", IF($H516=$M$3, "", IF(OR(AU$7&lt;$AB516, $AC516&lt;AU$6),"", MAX(AU$10:AU515)+1)))</f>
        <v/>
      </c>
      <c r="AV516" s="5" t="str">
        <f>IF(OR($AB516="", $AC516=""), "", IF($H516=$M$3, "", IF(OR(AV$7&lt;$AB516, $AC516&lt;AV$6),"", MAX(AV$10:AV515)+1)))</f>
        <v/>
      </c>
      <c r="AW516" s="5" t="str">
        <f>IF(OR($AB516="", $AC516=""), "", IF($H516=$M$3, "", IF(OR(AW$7&lt;$AB516, $AC516&lt;AW$6),"", MAX(AW$10:AW515)+1)))</f>
        <v/>
      </c>
      <c r="AX516" s="5" t="str">
        <f>IF(OR($AB516="", $AC516=""), "", IF($H516=$M$3, "", IF(OR(AX$7&lt;$AB516, $AC516&lt;AX$6),"", MAX(AX$10:AX515)+1)))</f>
        <v/>
      </c>
      <c r="AY516" s="5" t="str">
        <f>IF(OR($AB516="", $AC516=""), "", IF($H516=$M$3, "", IF(OR(AY$7&lt;$AB516, $AC516&lt;AY$6),"", MAX(AY$10:AY515)+1)))</f>
        <v/>
      </c>
      <c r="AZ516" s="5" t="str">
        <f>IF(OR($AB516="", $AC516=""), "", IF($H516=$M$3, "", IF(OR(AZ$7&lt;$AB516, $AC516&lt;AZ$6),"", MAX(AZ$10:AZ515)+1)))</f>
        <v/>
      </c>
      <c r="BA516" s="5" t="str">
        <f>IF(OR($AB516="", $AC516=""), "", IF($H516=$M$3, "", IF(OR(BA$7&lt;$AB516, $AC516&lt;BA$6),"", MAX(BA$10:BA515)+1)))</f>
        <v/>
      </c>
      <c r="BB516" s="5" t="str">
        <f>IF(OR($AB516="", $AC516=""), "", IF($H516=$M$3, "", IF(OR(BB$7&lt;$AB516, $AC516&lt;BB$6),"", MAX(BB$10:BB515)+1)))</f>
        <v/>
      </c>
      <c r="BC516" s="5" t="str">
        <f>IF(OR($AB516="", $AC516=""), "", IF($H516=$M$3, "", IF(OR(BC$7&lt;$AB516, $AC516&lt;BC$6),"", MAX(BC$10:BC515)+1)))</f>
        <v/>
      </c>
      <c r="BD516" s="5" t="str">
        <f>IF(OR($AB516="", $AC516=""), "", IF($H516=$M$3, "", IF(OR(BD$7&lt;$AB516, $AC516&lt;BD$6),"", MAX(BD$10:BD515)+1)))</f>
        <v/>
      </c>
      <c r="BE516" s="5" t="str">
        <f>IF(OR($AB516="", $AC516=""), "", IF($H516=$M$3, "", IF(OR(BE$7&lt;$AB516, $AC516&lt;BE$6),"", MAX(BE$10:BE515)+1)))</f>
        <v/>
      </c>
      <c r="BF516" s="5" t="str">
        <f>IF(OR($AB516="", $AC516=""), "", IF($H516=$M$3, "", IF(OR(BF$7&lt;$AB516, $AC516&lt;BF$6),"", MAX(BF$10:BF515)+1)))</f>
        <v/>
      </c>
      <c r="BG516" s="5" t="str">
        <f>IF(OR($AB516="", $AC516=""), "", IF($H516=$M$3, "", IF(OR(BG$7&lt;$AB516, $AC516&lt;BG$6),"", MAX(BG$10:BG515)+1)))</f>
        <v/>
      </c>
      <c r="BH516" s="5" t="str">
        <f>IF(OR($AB516="", $AC516=""), "", IF($H516=$M$3, "", IF(OR(BH$7&lt;$AB516, $AC516&lt;BH$6),"", MAX(BH$10:BH515)+1)))</f>
        <v/>
      </c>
      <c r="BI516" s="5" t="str">
        <f>IF(OR($AB516="", $AC516=""), "", IF($H516=$M$3, "", IF(OR(BI$7&lt;$AB516, $AC516&lt;BI$6),"", MAX(BI$10:BI515)+1)))</f>
        <v/>
      </c>
      <c r="BK516" s="5" t="str" cm="1">
        <f t="array" aca="1" ref="BK516" ca="1">IFERROR(INDEX($AE516:$BI516, $BJ516, MATCH($BK$9, $AE$9:$BI$9, 0)), "")</f>
        <v/>
      </c>
    </row>
    <row r="517" spans="1:63" x14ac:dyDescent="0.25">
      <c r="A517" s="2"/>
      <c r="B517" s="254"/>
      <c r="C517" s="255"/>
      <c r="D517" s="256"/>
      <c r="E517" s="257"/>
      <c r="F517" s="257"/>
      <c r="G517" s="258"/>
      <c r="H517" s="259"/>
      <c r="I517" s="16"/>
      <c r="J517" s="5" t="str">
        <f t="shared" si="67"/>
        <v/>
      </c>
      <c r="K517" s="2"/>
      <c r="O517" s="5" t="str">
        <f t="shared" si="65"/>
        <v/>
      </c>
      <c r="Q517" s="5" t="str">
        <f t="shared" si="68"/>
        <v/>
      </c>
      <c r="S517" s="5" t="str">
        <f t="shared" si="66"/>
        <v/>
      </c>
      <c r="U517" s="64" t="str">
        <f>IF($D517="","", IF(COUNTIF('Intro &amp; Setup'!$AW$49:$AW$88, $D517)&gt;0, "BH", TEXT($D517, "ddd")))</f>
        <v/>
      </c>
      <c r="V517" s="65" t="str">
        <f>IF($G517="", "", IF(COUNTIF('Intro &amp; Setup'!$AW$49:$AW$88, $G517)&gt;0, "BH", TEXT($G517, "ddd")))</f>
        <v/>
      </c>
      <c r="W517" s="64" t="str">
        <f t="shared" si="69"/>
        <v/>
      </c>
      <c r="X517" s="65" t="str">
        <f t="shared" si="70"/>
        <v/>
      </c>
      <c r="Y517" s="64" t="str">
        <f>IF(F517="", "", IF(OR(F517&lt;'Intro &amp; Setup'!$Z$20, F517&gt;'Intro &amp; Setup'!$Z$22), "X", ""))</f>
        <v/>
      </c>
      <c r="Z517" s="65" t="str">
        <f>IF(G517="", "", IF(OR(G517&lt;'Intro &amp; Setup'!$Z$20, G517&gt;'Intro &amp; Setup'!$Z$22), "X", ""))</f>
        <v/>
      </c>
      <c r="AB517" s="58" t="str">
        <f t="shared" si="71"/>
        <v/>
      </c>
      <c r="AC517" s="59" t="str">
        <f t="shared" si="72"/>
        <v/>
      </c>
      <c r="AE517" s="5" t="str">
        <f>IF(OR($AB517="", $AC517=""), "", IF($H517=$M$3, "", IF(OR(AE$7&lt;$AB517, $AC517&lt;AE$6),"", MAX(AE$10:AE516)+1)))</f>
        <v/>
      </c>
      <c r="AF517" s="5" t="str">
        <f>IF(OR($AB517="", $AC517=""), "", IF($H517=$M$3, "", IF(OR(AF$7&lt;$AB517, $AC517&lt;AF$6),"", MAX(AF$10:AF516)+1)))</f>
        <v/>
      </c>
      <c r="AG517" s="5" t="str">
        <f>IF(OR($AB517="", $AC517=""), "", IF($H517=$M$3, "", IF(OR(AG$7&lt;$AB517, $AC517&lt;AG$6),"", MAX(AG$10:AG516)+1)))</f>
        <v/>
      </c>
      <c r="AH517" s="5" t="str">
        <f>IF(OR($AB517="", $AC517=""), "", IF($H517=$M$3, "", IF(OR(AH$7&lt;$AB517, $AC517&lt;AH$6),"", MAX(AH$10:AH516)+1)))</f>
        <v/>
      </c>
      <c r="AI517" s="5" t="str">
        <f>IF(OR($AB517="", $AC517=""), "", IF($H517=$M$3, "", IF(OR(AI$7&lt;$AB517, $AC517&lt;AI$6),"", MAX(AI$10:AI516)+1)))</f>
        <v/>
      </c>
      <c r="AJ517" s="5" t="str">
        <f>IF(OR($AB517="", $AC517=""), "", IF($H517=$M$3, "", IF(OR(AJ$7&lt;$AB517, $AC517&lt;AJ$6),"", MAX(AJ$10:AJ516)+1)))</f>
        <v/>
      </c>
      <c r="AK517" s="5" t="str">
        <f>IF(OR($AB517="", $AC517=""), "", IF($H517=$M$3, "", IF(OR(AK$7&lt;$AB517, $AC517&lt;AK$6),"", MAX(AK$10:AK516)+1)))</f>
        <v/>
      </c>
      <c r="AL517" s="5" t="str">
        <f>IF(OR($AB517="", $AC517=""), "", IF($H517=$M$3, "", IF(OR(AL$7&lt;$AB517, $AC517&lt;AL$6),"", MAX(AL$10:AL516)+1)))</f>
        <v/>
      </c>
      <c r="AM517" s="5" t="str">
        <f>IF(OR($AB517="", $AC517=""), "", IF($H517=$M$3, "", IF(OR(AM$7&lt;$AB517, $AC517&lt;AM$6),"", MAX(AM$10:AM516)+1)))</f>
        <v/>
      </c>
      <c r="AN517" s="5" t="str">
        <f>IF(OR($AB517="", $AC517=""), "", IF($H517=$M$3, "", IF(OR(AN$7&lt;$AB517, $AC517&lt;AN$6),"", MAX(AN$10:AN516)+1)))</f>
        <v/>
      </c>
      <c r="AO517" s="5" t="str">
        <f>IF(OR($AB517="", $AC517=""), "", IF($H517=$M$3, "", IF(OR(AO$7&lt;$AB517, $AC517&lt;AO$6),"", MAX(AO$10:AO516)+1)))</f>
        <v/>
      </c>
      <c r="AP517" s="5" t="str">
        <f>IF(OR($AB517="", $AC517=""), "", IF($H517=$M$3, "", IF(OR(AP$7&lt;$AB517, $AC517&lt;AP$6),"", MAX(AP$10:AP516)+1)))</f>
        <v/>
      </c>
      <c r="AQ517" s="5" t="str">
        <f>IF(OR($AB517="", $AC517=""), "", IF($H517=$M$3, "", IF(OR(AQ$7&lt;$AB517, $AC517&lt;AQ$6),"", MAX(AQ$10:AQ516)+1)))</f>
        <v/>
      </c>
      <c r="AR517" s="5" t="str">
        <f>IF(OR($AB517="", $AC517=""), "", IF($H517=$M$3, "", IF(OR(AR$7&lt;$AB517, $AC517&lt;AR$6),"", MAX(AR$10:AR516)+1)))</f>
        <v/>
      </c>
      <c r="AS517" s="5" t="str">
        <f>IF(OR($AB517="", $AC517=""), "", IF($H517=$M$3, "", IF(OR(AS$7&lt;$AB517, $AC517&lt;AS$6),"", MAX(AS$10:AS516)+1)))</f>
        <v/>
      </c>
      <c r="AT517" s="5" t="str">
        <f>IF(OR($AB517="", $AC517=""), "", IF($H517=$M$3, "", IF(OR(AT$7&lt;$AB517, $AC517&lt;AT$6),"", MAX(AT$10:AT516)+1)))</f>
        <v/>
      </c>
      <c r="AU517" s="5" t="str">
        <f>IF(OR($AB517="", $AC517=""), "", IF($H517=$M$3, "", IF(OR(AU$7&lt;$AB517, $AC517&lt;AU$6),"", MAX(AU$10:AU516)+1)))</f>
        <v/>
      </c>
      <c r="AV517" s="5" t="str">
        <f>IF(OR($AB517="", $AC517=""), "", IF($H517=$M$3, "", IF(OR(AV$7&lt;$AB517, $AC517&lt;AV$6),"", MAX(AV$10:AV516)+1)))</f>
        <v/>
      </c>
      <c r="AW517" s="5" t="str">
        <f>IF(OR($AB517="", $AC517=""), "", IF($H517=$M$3, "", IF(OR(AW$7&lt;$AB517, $AC517&lt;AW$6),"", MAX(AW$10:AW516)+1)))</f>
        <v/>
      </c>
      <c r="AX517" s="5" t="str">
        <f>IF(OR($AB517="", $AC517=""), "", IF($H517=$M$3, "", IF(OR(AX$7&lt;$AB517, $AC517&lt;AX$6),"", MAX(AX$10:AX516)+1)))</f>
        <v/>
      </c>
      <c r="AY517" s="5" t="str">
        <f>IF(OR($AB517="", $AC517=""), "", IF($H517=$M$3, "", IF(OR(AY$7&lt;$AB517, $AC517&lt;AY$6),"", MAX(AY$10:AY516)+1)))</f>
        <v/>
      </c>
      <c r="AZ517" s="5" t="str">
        <f>IF(OR($AB517="", $AC517=""), "", IF($H517=$M$3, "", IF(OR(AZ$7&lt;$AB517, $AC517&lt;AZ$6),"", MAX(AZ$10:AZ516)+1)))</f>
        <v/>
      </c>
      <c r="BA517" s="5" t="str">
        <f>IF(OR($AB517="", $AC517=""), "", IF($H517=$M$3, "", IF(OR(BA$7&lt;$AB517, $AC517&lt;BA$6),"", MAX(BA$10:BA516)+1)))</f>
        <v/>
      </c>
      <c r="BB517" s="5" t="str">
        <f>IF(OR($AB517="", $AC517=""), "", IF($H517=$M$3, "", IF(OR(BB$7&lt;$AB517, $AC517&lt;BB$6),"", MAX(BB$10:BB516)+1)))</f>
        <v/>
      </c>
      <c r="BC517" s="5" t="str">
        <f>IF(OR($AB517="", $AC517=""), "", IF($H517=$M$3, "", IF(OR(BC$7&lt;$AB517, $AC517&lt;BC$6),"", MAX(BC$10:BC516)+1)))</f>
        <v/>
      </c>
      <c r="BD517" s="5" t="str">
        <f>IF(OR($AB517="", $AC517=""), "", IF($H517=$M$3, "", IF(OR(BD$7&lt;$AB517, $AC517&lt;BD$6),"", MAX(BD$10:BD516)+1)))</f>
        <v/>
      </c>
      <c r="BE517" s="5" t="str">
        <f>IF(OR($AB517="", $AC517=""), "", IF($H517=$M$3, "", IF(OR(BE$7&lt;$AB517, $AC517&lt;BE$6),"", MAX(BE$10:BE516)+1)))</f>
        <v/>
      </c>
      <c r="BF517" s="5" t="str">
        <f>IF(OR($AB517="", $AC517=""), "", IF($H517=$M$3, "", IF(OR(BF$7&lt;$AB517, $AC517&lt;BF$6),"", MAX(BF$10:BF516)+1)))</f>
        <v/>
      </c>
      <c r="BG517" s="5" t="str">
        <f>IF(OR($AB517="", $AC517=""), "", IF($H517=$M$3, "", IF(OR(BG$7&lt;$AB517, $AC517&lt;BG$6),"", MAX(BG$10:BG516)+1)))</f>
        <v/>
      </c>
      <c r="BH517" s="5" t="str">
        <f>IF(OR($AB517="", $AC517=""), "", IF($H517=$M$3, "", IF(OR(BH$7&lt;$AB517, $AC517&lt;BH$6),"", MAX(BH$10:BH516)+1)))</f>
        <v/>
      </c>
      <c r="BI517" s="5" t="str">
        <f>IF(OR($AB517="", $AC517=""), "", IF($H517=$M$3, "", IF(OR(BI$7&lt;$AB517, $AC517&lt;BI$6),"", MAX(BI$10:BI516)+1)))</f>
        <v/>
      </c>
      <c r="BK517" s="5" t="str" cm="1">
        <f t="array" aca="1" ref="BK517" ca="1">IFERROR(INDEX($AE517:$BI517, $BJ517, MATCH($BK$9, $AE$9:$BI$9, 0)), "")</f>
        <v/>
      </c>
    </row>
    <row r="518" spans="1:63" x14ac:dyDescent="0.25">
      <c r="A518" s="2"/>
      <c r="B518" s="254"/>
      <c r="C518" s="255"/>
      <c r="D518" s="256"/>
      <c r="E518" s="257"/>
      <c r="F518" s="257"/>
      <c r="G518" s="258"/>
      <c r="H518" s="259"/>
      <c r="I518" s="16"/>
      <c r="J518" s="5" t="str">
        <f t="shared" si="67"/>
        <v/>
      </c>
      <c r="K518" s="2"/>
      <c r="O518" s="5" t="str">
        <f t="shared" si="65"/>
        <v/>
      </c>
      <c r="Q518" s="5" t="str">
        <f t="shared" si="68"/>
        <v/>
      </c>
      <c r="S518" s="5" t="str">
        <f t="shared" si="66"/>
        <v/>
      </c>
      <c r="U518" s="64" t="str">
        <f>IF($D518="","", IF(COUNTIF('Intro &amp; Setup'!$AW$49:$AW$88, $D518)&gt;0, "BH", TEXT($D518, "ddd")))</f>
        <v/>
      </c>
      <c r="V518" s="65" t="str">
        <f>IF($G518="", "", IF(COUNTIF('Intro &amp; Setup'!$AW$49:$AW$88, $G518)&gt;0, "BH", TEXT($G518, "ddd")))</f>
        <v/>
      </c>
      <c r="W518" s="64" t="str">
        <f t="shared" si="69"/>
        <v/>
      </c>
      <c r="X518" s="65" t="str">
        <f t="shared" si="70"/>
        <v/>
      </c>
      <c r="Y518" s="64" t="str">
        <f>IF(F518="", "", IF(OR(F518&lt;'Intro &amp; Setup'!$Z$20, F518&gt;'Intro &amp; Setup'!$Z$22), "X", ""))</f>
        <v/>
      </c>
      <c r="Z518" s="65" t="str">
        <f>IF(G518="", "", IF(OR(G518&lt;'Intro &amp; Setup'!$Z$20, G518&gt;'Intro &amp; Setup'!$Z$22), "X", ""))</f>
        <v/>
      </c>
      <c r="AB518" s="58" t="str">
        <f t="shared" si="71"/>
        <v/>
      </c>
      <c r="AC518" s="59" t="str">
        <f t="shared" si="72"/>
        <v/>
      </c>
      <c r="AE518" s="5" t="str">
        <f>IF(OR($AB518="", $AC518=""), "", IF($H518=$M$3, "", IF(OR(AE$7&lt;$AB518, $AC518&lt;AE$6),"", MAX(AE$10:AE517)+1)))</f>
        <v/>
      </c>
      <c r="AF518" s="5" t="str">
        <f>IF(OR($AB518="", $AC518=""), "", IF($H518=$M$3, "", IF(OR(AF$7&lt;$AB518, $AC518&lt;AF$6),"", MAX(AF$10:AF517)+1)))</f>
        <v/>
      </c>
      <c r="AG518" s="5" t="str">
        <f>IF(OR($AB518="", $AC518=""), "", IF($H518=$M$3, "", IF(OR(AG$7&lt;$AB518, $AC518&lt;AG$6),"", MAX(AG$10:AG517)+1)))</f>
        <v/>
      </c>
      <c r="AH518" s="5" t="str">
        <f>IF(OR($AB518="", $AC518=""), "", IF($H518=$M$3, "", IF(OR(AH$7&lt;$AB518, $AC518&lt;AH$6),"", MAX(AH$10:AH517)+1)))</f>
        <v/>
      </c>
      <c r="AI518" s="5" t="str">
        <f>IF(OR($AB518="", $AC518=""), "", IF($H518=$M$3, "", IF(OR(AI$7&lt;$AB518, $AC518&lt;AI$6),"", MAX(AI$10:AI517)+1)))</f>
        <v/>
      </c>
      <c r="AJ518" s="5" t="str">
        <f>IF(OR($AB518="", $AC518=""), "", IF($H518=$M$3, "", IF(OR(AJ$7&lt;$AB518, $AC518&lt;AJ$6),"", MAX(AJ$10:AJ517)+1)))</f>
        <v/>
      </c>
      <c r="AK518" s="5" t="str">
        <f>IF(OR($AB518="", $AC518=""), "", IF($H518=$M$3, "", IF(OR(AK$7&lt;$AB518, $AC518&lt;AK$6),"", MAX(AK$10:AK517)+1)))</f>
        <v/>
      </c>
      <c r="AL518" s="5" t="str">
        <f>IF(OR($AB518="", $AC518=""), "", IF($H518=$M$3, "", IF(OR(AL$7&lt;$AB518, $AC518&lt;AL$6),"", MAX(AL$10:AL517)+1)))</f>
        <v/>
      </c>
      <c r="AM518" s="5" t="str">
        <f>IF(OR($AB518="", $AC518=""), "", IF($H518=$M$3, "", IF(OR(AM$7&lt;$AB518, $AC518&lt;AM$6),"", MAX(AM$10:AM517)+1)))</f>
        <v/>
      </c>
      <c r="AN518" s="5" t="str">
        <f>IF(OR($AB518="", $AC518=""), "", IF($H518=$M$3, "", IF(OR(AN$7&lt;$AB518, $AC518&lt;AN$6),"", MAX(AN$10:AN517)+1)))</f>
        <v/>
      </c>
      <c r="AO518" s="5" t="str">
        <f>IF(OR($AB518="", $AC518=""), "", IF($H518=$M$3, "", IF(OR(AO$7&lt;$AB518, $AC518&lt;AO$6),"", MAX(AO$10:AO517)+1)))</f>
        <v/>
      </c>
      <c r="AP518" s="5" t="str">
        <f>IF(OR($AB518="", $AC518=""), "", IF($H518=$M$3, "", IF(OR(AP$7&lt;$AB518, $AC518&lt;AP$6),"", MAX(AP$10:AP517)+1)))</f>
        <v/>
      </c>
      <c r="AQ518" s="5" t="str">
        <f>IF(OR($AB518="", $AC518=""), "", IF($H518=$M$3, "", IF(OR(AQ$7&lt;$AB518, $AC518&lt;AQ$6),"", MAX(AQ$10:AQ517)+1)))</f>
        <v/>
      </c>
      <c r="AR518" s="5" t="str">
        <f>IF(OR($AB518="", $AC518=""), "", IF($H518=$M$3, "", IF(OR(AR$7&lt;$AB518, $AC518&lt;AR$6),"", MAX(AR$10:AR517)+1)))</f>
        <v/>
      </c>
      <c r="AS518" s="5" t="str">
        <f>IF(OR($AB518="", $AC518=""), "", IF($H518=$M$3, "", IF(OR(AS$7&lt;$AB518, $AC518&lt;AS$6),"", MAX(AS$10:AS517)+1)))</f>
        <v/>
      </c>
      <c r="AT518" s="5" t="str">
        <f>IF(OR($AB518="", $AC518=""), "", IF($H518=$M$3, "", IF(OR(AT$7&lt;$AB518, $AC518&lt;AT$6),"", MAX(AT$10:AT517)+1)))</f>
        <v/>
      </c>
      <c r="AU518" s="5" t="str">
        <f>IF(OR($AB518="", $AC518=""), "", IF($H518=$M$3, "", IF(OR(AU$7&lt;$AB518, $AC518&lt;AU$6),"", MAX(AU$10:AU517)+1)))</f>
        <v/>
      </c>
      <c r="AV518" s="5" t="str">
        <f>IF(OR($AB518="", $AC518=""), "", IF($H518=$M$3, "", IF(OR(AV$7&lt;$AB518, $AC518&lt;AV$6),"", MAX(AV$10:AV517)+1)))</f>
        <v/>
      </c>
      <c r="AW518" s="5" t="str">
        <f>IF(OR($AB518="", $AC518=""), "", IF($H518=$M$3, "", IF(OR(AW$7&lt;$AB518, $AC518&lt;AW$6),"", MAX(AW$10:AW517)+1)))</f>
        <v/>
      </c>
      <c r="AX518" s="5" t="str">
        <f>IF(OR($AB518="", $AC518=""), "", IF($H518=$M$3, "", IF(OR(AX$7&lt;$AB518, $AC518&lt;AX$6),"", MAX(AX$10:AX517)+1)))</f>
        <v/>
      </c>
      <c r="AY518" s="5" t="str">
        <f>IF(OR($AB518="", $AC518=""), "", IF($H518=$M$3, "", IF(OR(AY$7&lt;$AB518, $AC518&lt;AY$6),"", MAX(AY$10:AY517)+1)))</f>
        <v/>
      </c>
      <c r="AZ518" s="5" t="str">
        <f>IF(OR($AB518="", $AC518=""), "", IF($H518=$M$3, "", IF(OR(AZ$7&lt;$AB518, $AC518&lt;AZ$6),"", MAX(AZ$10:AZ517)+1)))</f>
        <v/>
      </c>
      <c r="BA518" s="5" t="str">
        <f>IF(OR($AB518="", $AC518=""), "", IF($H518=$M$3, "", IF(OR(BA$7&lt;$AB518, $AC518&lt;BA$6),"", MAX(BA$10:BA517)+1)))</f>
        <v/>
      </c>
      <c r="BB518" s="5" t="str">
        <f>IF(OR($AB518="", $AC518=""), "", IF($H518=$M$3, "", IF(OR(BB$7&lt;$AB518, $AC518&lt;BB$6),"", MAX(BB$10:BB517)+1)))</f>
        <v/>
      </c>
      <c r="BC518" s="5" t="str">
        <f>IF(OR($AB518="", $AC518=""), "", IF($H518=$M$3, "", IF(OR(BC$7&lt;$AB518, $AC518&lt;BC$6),"", MAX(BC$10:BC517)+1)))</f>
        <v/>
      </c>
      <c r="BD518" s="5" t="str">
        <f>IF(OR($AB518="", $AC518=""), "", IF($H518=$M$3, "", IF(OR(BD$7&lt;$AB518, $AC518&lt;BD$6),"", MAX(BD$10:BD517)+1)))</f>
        <v/>
      </c>
      <c r="BE518" s="5" t="str">
        <f>IF(OR($AB518="", $AC518=""), "", IF($H518=$M$3, "", IF(OR(BE$7&lt;$AB518, $AC518&lt;BE$6),"", MAX(BE$10:BE517)+1)))</f>
        <v/>
      </c>
      <c r="BF518" s="5" t="str">
        <f>IF(OR($AB518="", $AC518=""), "", IF($H518=$M$3, "", IF(OR(BF$7&lt;$AB518, $AC518&lt;BF$6),"", MAX(BF$10:BF517)+1)))</f>
        <v/>
      </c>
      <c r="BG518" s="5" t="str">
        <f>IF(OR($AB518="", $AC518=""), "", IF($H518=$M$3, "", IF(OR(BG$7&lt;$AB518, $AC518&lt;BG$6),"", MAX(BG$10:BG517)+1)))</f>
        <v/>
      </c>
      <c r="BH518" s="5" t="str">
        <f>IF(OR($AB518="", $AC518=""), "", IF($H518=$M$3, "", IF(OR(BH$7&lt;$AB518, $AC518&lt;BH$6),"", MAX(BH$10:BH517)+1)))</f>
        <v/>
      </c>
      <c r="BI518" s="5" t="str">
        <f>IF(OR($AB518="", $AC518=""), "", IF($H518=$M$3, "", IF(OR(BI$7&lt;$AB518, $AC518&lt;BI$6),"", MAX(BI$10:BI517)+1)))</f>
        <v/>
      </c>
      <c r="BK518" s="5" t="str" cm="1">
        <f t="array" aca="1" ref="BK518" ca="1">IFERROR(INDEX($AE518:$BI518, $BJ518, MATCH($BK$9, $AE$9:$BI$9, 0)), "")</f>
        <v/>
      </c>
    </row>
    <row r="519" spans="1:63" x14ac:dyDescent="0.25">
      <c r="A519" s="2"/>
      <c r="B519" s="254"/>
      <c r="C519" s="255"/>
      <c r="D519" s="256"/>
      <c r="E519" s="257"/>
      <c r="F519" s="257"/>
      <c r="G519" s="258"/>
      <c r="H519" s="259"/>
      <c r="I519" s="16"/>
      <c r="J519" s="5" t="str">
        <f t="shared" si="67"/>
        <v/>
      </c>
      <c r="K519" s="2"/>
      <c r="O519" s="5" t="str">
        <f t="shared" si="65"/>
        <v/>
      </c>
      <c r="Q519" s="5" t="str">
        <f t="shared" si="68"/>
        <v/>
      </c>
      <c r="S519" s="5" t="str">
        <f t="shared" si="66"/>
        <v/>
      </c>
      <c r="U519" s="64" t="str">
        <f>IF($D519="","", IF(COUNTIF('Intro &amp; Setup'!$AW$49:$AW$88, $D519)&gt;0, "BH", TEXT($D519, "ddd")))</f>
        <v/>
      </c>
      <c r="V519" s="65" t="str">
        <f>IF($G519="", "", IF(COUNTIF('Intro &amp; Setup'!$AW$49:$AW$88, $G519)&gt;0, "BH", TEXT($G519, "ddd")))</f>
        <v/>
      </c>
      <c r="W519" s="64" t="str">
        <f t="shared" si="69"/>
        <v/>
      </c>
      <c r="X519" s="65" t="str">
        <f t="shared" si="70"/>
        <v/>
      </c>
      <c r="Y519" s="64" t="str">
        <f>IF(F519="", "", IF(OR(F519&lt;'Intro &amp; Setup'!$Z$20, F519&gt;'Intro &amp; Setup'!$Z$22), "X", ""))</f>
        <v/>
      </c>
      <c r="Z519" s="65" t="str">
        <f>IF(G519="", "", IF(OR(G519&lt;'Intro &amp; Setup'!$Z$20, G519&gt;'Intro &amp; Setup'!$Z$22), "X", ""))</f>
        <v/>
      </c>
      <c r="AB519" s="58" t="str">
        <f t="shared" si="71"/>
        <v/>
      </c>
      <c r="AC519" s="59" t="str">
        <f t="shared" si="72"/>
        <v/>
      </c>
      <c r="AE519" s="5" t="str">
        <f>IF(OR($AB519="", $AC519=""), "", IF($H519=$M$3, "", IF(OR(AE$7&lt;$AB519, $AC519&lt;AE$6),"", MAX(AE$10:AE518)+1)))</f>
        <v/>
      </c>
      <c r="AF519" s="5" t="str">
        <f>IF(OR($AB519="", $AC519=""), "", IF($H519=$M$3, "", IF(OR(AF$7&lt;$AB519, $AC519&lt;AF$6),"", MAX(AF$10:AF518)+1)))</f>
        <v/>
      </c>
      <c r="AG519" s="5" t="str">
        <f>IF(OR($AB519="", $AC519=""), "", IF($H519=$M$3, "", IF(OR(AG$7&lt;$AB519, $AC519&lt;AG$6),"", MAX(AG$10:AG518)+1)))</f>
        <v/>
      </c>
      <c r="AH519" s="5" t="str">
        <f>IF(OR($AB519="", $AC519=""), "", IF($H519=$M$3, "", IF(OR(AH$7&lt;$AB519, $AC519&lt;AH$6),"", MAX(AH$10:AH518)+1)))</f>
        <v/>
      </c>
      <c r="AI519" s="5" t="str">
        <f>IF(OR($AB519="", $AC519=""), "", IF($H519=$M$3, "", IF(OR(AI$7&lt;$AB519, $AC519&lt;AI$6),"", MAX(AI$10:AI518)+1)))</f>
        <v/>
      </c>
      <c r="AJ519" s="5" t="str">
        <f>IF(OR($AB519="", $AC519=""), "", IF($H519=$M$3, "", IF(OR(AJ$7&lt;$AB519, $AC519&lt;AJ$6),"", MAX(AJ$10:AJ518)+1)))</f>
        <v/>
      </c>
      <c r="AK519" s="5" t="str">
        <f>IF(OR($AB519="", $AC519=""), "", IF($H519=$M$3, "", IF(OR(AK$7&lt;$AB519, $AC519&lt;AK$6),"", MAX(AK$10:AK518)+1)))</f>
        <v/>
      </c>
      <c r="AL519" s="5" t="str">
        <f>IF(OR($AB519="", $AC519=""), "", IF($H519=$M$3, "", IF(OR(AL$7&lt;$AB519, $AC519&lt;AL$6),"", MAX(AL$10:AL518)+1)))</f>
        <v/>
      </c>
      <c r="AM519" s="5" t="str">
        <f>IF(OR($AB519="", $AC519=""), "", IF($H519=$M$3, "", IF(OR(AM$7&lt;$AB519, $AC519&lt;AM$6),"", MAX(AM$10:AM518)+1)))</f>
        <v/>
      </c>
      <c r="AN519" s="5" t="str">
        <f>IF(OR($AB519="", $AC519=""), "", IF($H519=$M$3, "", IF(OR(AN$7&lt;$AB519, $AC519&lt;AN$6),"", MAX(AN$10:AN518)+1)))</f>
        <v/>
      </c>
      <c r="AO519" s="5" t="str">
        <f>IF(OR($AB519="", $AC519=""), "", IF($H519=$M$3, "", IF(OR(AO$7&lt;$AB519, $AC519&lt;AO$6),"", MAX(AO$10:AO518)+1)))</f>
        <v/>
      </c>
      <c r="AP519" s="5" t="str">
        <f>IF(OR($AB519="", $AC519=""), "", IF($H519=$M$3, "", IF(OR(AP$7&lt;$AB519, $AC519&lt;AP$6),"", MAX(AP$10:AP518)+1)))</f>
        <v/>
      </c>
      <c r="AQ519" s="5" t="str">
        <f>IF(OR($AB519="", $AC519=""), "", IF($H519=$M$3, "", IF(OR(AQ$7&lt;$AB519, $AC519&lt;AQ$6),"", MAX(AQ$10:AQ518)+1)))</f>
        <v/>
      </c>
      <c r="AR519" s="5" t="str">
        <f>IF(OR($AB519="", $AC519=""), "", IF($H519=$M$3, "", IF(OR(AR$7&lt;$AB519, $AC519&lt;AR$6),"", MAX(AR$10:AR518)+1)))</f>
        <v/>
      </c>
      <c r="AS519" s="5" t="str">
        <f>IF(OR($AB519="", $AC519=""), "", IF($H519=$M$3, "", IF(OR(AS$7&lt;$AB519, $AC519&lt;AS$6),"", MAX(AS$10:AS518)+1)))</f>
        <v/>
      </c>
      <c r="AT519" s="5" t="str">
        <f>IF(OR($AB519="", $AC519=""), "", IF($H519=$M$3, "", IF(OR(AT$7&lt;$AB519, $AC519&lt;AT$6),"", MAX(AT$10:AT518)+1)))</f>
        <v/>
      </c>
      <c r="AU519" s="5" t="str">
        <f>IF(OR($AB519="", $AC519=""), "", IF($H519=$M$3, "", IF(OR(AU$7&lt;$AB519, $AC519&lt;AU$6),"", MAX(AU$10:AU518)+1)))</f>
        <v/>
      </c>
      <c r="AV519" s="5" t="str">
        <f>IF(OR($AB519="", $AC519=""), "", IF($H519=$M$3, "", IF(OR(AV$7&lt;$AB519, $AC519&lt;AV$6),"", MAX(AV$10:AV518)+1)))</f>
        <v/>
      </c>
      <c r="AW519" s="5" t="str">
        <f>IF(OR($AB519="", $AC519=""), "", IF($H519=$M$3, "", IF(OR(AW$7&lt;$AB519, $AC519&lt;AW$6),"", MAX(AW$10:AW518)+1)))</f>
        <v/>
      </c>
      <c r="AX519" s="5" t="str">
        <f>IF(OR($AB519="", $AC519=""), "", IF($H519=$M$3, "", IF(OR(AX$7&lt;$AB519, $AC519&lt;AX$6),"", MAX(AX$10:AX518)+1)))</f>
        <v/>
      </c>
      <c r="AY519" s="5" t="str">
        <f>IF(OR($AB519="", $AC519=""), "", IF($H519=$M$3, "", IF(OR(AY$7&lt;$AB519, $AC519&lt;AY$6),"", MAX(AY$10:AY518)+1)))</f>
        <v/>
      </c>
      <c r="AZ519" s="5" t="str">
        <f>IF(OR($AB519="", $AC519=""), "", IF($H519=$M$3, "", IF(OR(AZ$7&lt;$AB519, $AC519&lt;AZ$6),"", MAX(AZ$10:AZ518)+1)))</f>
        <v/>
      </c>
      <c r="BA519" s="5" t="str">
        <f>IF(OR($AB519="", $AC519=""), "", IF($H519=$M$3, "", IF(OR(BA$7&lt;$AB519, $AC519&lt;BA$6),"", MAX(BA$10:BA518)+1)))</f>
        <v/>
      </c>
      <c r="BB519" s="5" t="str">
        <f>IF(OR($AB519="", $AC519=""), "", IF($H519=$M$3, "", IF(OR(BB$7&lt;$AB519, $AC519&lt;BB$6),"", MAX(BB$10:BB518)+1)))</f>
        <v/>
      </c>
      <c r="BC519" s="5" t="str">
        <f>IF(OR($AB519="", $AC519=""), "", IF($H519=$M$3, "", IF(OR(BC$7&lt;$AB519, $AC519&lt;BC$6),"", MAX(BC$10:BC518)+1)))</f>
        <v/>
      </c>
      <c r="BD519" s="5" t="str">
        <f>IF(OR($AB519="", $AC519=""), "", IF($H519=$M$3, "", IF(OR(BD$7&lt;$AB519, $AC519&lt;BD$6),"", MAX(BD$10:BD518)+1)))</f>
        <v/>
      </c>
      <c r="BE519" s="5" t="str">
        <f>IF(OR($AB519="", $AC519=""), "", IF($H519=$M$3, "", IF(OR(BE$7&lt;$AB519, $AC519&lt;BE$6),"", MAX(BE$10:BE518)+1)))</f>
        <v/>
      </c>
      <c r="BF519" s="5" t="str">
        <f>IF(OR($AB519="", $AC519=""), "", IF($H519=$M$3, "", IF(OR(BF$7&lt;$AB519, $AC519&lt;BF$6),"", MAX(BF$10:BF518)+1)))</f>
        <v/>
      </c>
      <c r="BG519" s="5" t="str">
        <f>IF(OR($AB519="", $AC519=""), "", IF($H519=$M$3, "", IF(OR(BG$7&lt;$AB519, $AC519&lt;BG$6),"", MAX(BG$10:BG518)+1)))</f>
        <v/>
      </c>
      <c r="BH519" s="5" t="str">
        <f>IF(OR($AB519="", $AC519=""), "", IF($H519=$M$3, "", IF(OR(BH$7&lt;$AB519, $AC519&lt;BH$6),"", MAX(BH$10:BH518)+1)))</f>
        <v/>
      </c>
      <c r="BI519" s="5" t="str">
        <f>IF(OR($AB519="", $AC519=""), "", IF($H519=$M$3, "", IF(OR(BI$7&lt;$AB519, $AC519&lt;BI$6),"", MAX(BI$10:BI518)+1)))</f>
        <v/>
      </c>
      <c r="BK519" s="5" t="str" cm="1">
        <f t="array" aca="1" ref="BK519" ca="1">IFERROR(INDEX($AE519:$BI519, $BJ519, MATCH($BK$9, $AE$9:$BI$9, 0)), "")</f>
        <v/>
      </c>
    </row>
    <row r="520" spans="1:63" x14ac:dyDescent="0.25">
      <c r="A520" s="2"/>
      <c r="B520" s="254"/>
      <c r="C520" s="255"/>
      <c r="D520" s="256"/>
      <c r="E520" s="257"/>
      <c r="F520" s="257"/>
      <c r="G520" s="258"/>
      <c r="H520" s="259"/>
      <c r="I520" s="16"/>
      <c r="J520" s="5" t="str">
        <f t="shared" si="67"/>
        <v/>
      </c>
      <c r="K520" s="2"/>
      <c r="O520" s="5" t="str">
        <f t="shared" si="65"/>
        <v/>
      </c>
      <c r="Q520" s="5" t="str">
        <f t="shared" si="68"/>
        <v/>
      </c>
      <c r="S520" s="5" t="str">
        <f t="shared" si="66"/>
        <v/>
      </c>
      <c r="U520" s="64" t="str">
        <f>IF($D520="","", IF(COUNTIF('Intro &amp; Setup'!$AW$49:$AW$88, $D520)&gt;0, "BH", TEXT($D520, "ddd")))</f>
        <v/>
      </c>
      <c r="V520" s="65" t="str">
        <f>IF($G520="", "", IF(COUNTIF('Intro &amp; Setup'!$AW$49:$AW$88, $G520)&gt;0, "BH", TEXT($G520, "ddd")))</f>
        <v/>
      </c>
      <c r="W520" s="64" t="str">
        <f t="shared" si="69"/>
        <v/>
      </c>
      <c r="X520" s="65" t="str">
        <f t="shared" si="70"/>
        <v/>
      </c>
      <c r="Y520" s="64" t="str">
        <f>IF(F520="", "", IF(OR(F520&lt;'Intro &amp; Setup'!$Z$20, F520&gt;'Intro &amp; Setup'!$Z$22), "X", ""))</f>
        <v/>
      </c>
      <c r="Z520" s="65" t="str">
        <f>IF(G520="", "", IF(OR(G520&lt;'Intro &amp; Setup'!$Z$20, G520&gt;'Intro &amp; Setup'!$Z$22), "X", ""))</f>
        <v/>
      </c>
      <c r="AB520" s="58" t="str">
        <f t="shared" si="71"/>
        <v/>
      </c>
      <c r="AC520" s="59" t="str">
        <f t="shared" si="72"/>
        <v/>
      </c>
      <c r="AE520" s="5" t="str">
        <f>IF(OR($AB520="", $AC520=""), "", IF($H520=$M$3, "", IF(OR(AE$7&lt;$AB520, $AC520&lt;AE$6),"", MAX(AE$10:AE519)+1)))</f>
        <v/>
      </c>
      <c r="AF520" s="5" t="str">
        <f>IF(OR($AB520="", $AC520=""), "", IF($H520=$M$3, "", IF(OR(AF$7&lt;$AB520, $AC520&lt;AF$6),"", MAX(AF$10:AF519)+1)))</f>
        <v/>
      </c>
      <c r="AG520" s="5" t="str">
        <f>IF(OR($AB520="", $AC520=""), "", IF($H520=$M$3, "", IF(OR(AG$7&lt;$AB520, $AC520&lt;AG$6),"", MAX(AG$10:AG519)+1)))</f>
        <v/>
      </c>
      <c r="AH520" s="5" t="str">
        <f>IF(OR($AB520="", $AC520=""), "", IF($H520=$M$3, "", IF(OR(AH$7&lt;$AB520, $AC520&lt;AH$6),"", MAX(AH$10:AH519)+1)))</f>
        <v/>
      </c>
      <c r="AI520" s="5" t="str">
        <f>IF(OR($AB520="", $AC520=""), "", IF($H520=$M$3, "", IF(OR(AI$7&lt;$AB520, $AC520&lt;AI$6),"", MAX(AI$10:AI519)+1)))</f>
        <v/>
      </c>
      <c r="AJ520" s="5" t="str">
        <f>IF(OR($AB520="", $AC520=""), "", IF($H520=$M$3, "", IF(OR(AJ$7&lt;$AB520, $AC520&lt;AJ$6),"", MAX(AJ$10:AJ519)+1)))</f>
        <v/>
      </c>
      <c r="AK520" s="5" t="str">
        <f>IF(OR($AB520="", $AC520=""), "", IF($H520=$M$3, "", IF(OR(AK$7&lt;$AB520, $AC520&lt;AK$6),"", MAX(AK$10:AK519)+1)))</f>
        <v/>
      </c>
      <c r="AL520" s="5" t="str">
        <f>IF(OR($AB520="", $AC520=""), "", IF($H520=$M$3, "", IF(OR(AL$7&lt;$AB520, $AC520&lt;AL$6),"", MAX(AL$10:AL519)+1)))</f>
        <v/>
      </c>
      <c r="AM520" s="5" t="str">
        <f>IF(OR($AB520="", $AC520=""), "", IF($H520=$M$3, "", IF(OR(AM$7&lt;$AB520, $AC520&lt;AM$6),"", MAX(AM$10:AM519)+1)))</f>
        <v/>
      </c>
      <c r="AN520" s="5" t="str">
        <f>IF(OR($AB520="", $AC520=""), "", IF($H520=$M$3, "", IF(OR(AN$7&lt;$AB520, $AC520&lt;AN$6),"", MAX(AN$10:AN519)+1)))</f>
        <v/>
      </c>
      <c r="AO520" s="5" t="str">
        <f>IF(OR($AB520="", $AC520=""), "", IF($H520=$M$3, "", IF(OR(AO$7&lt;$AB520, $AC520&lt;AO$6),"", MAX(AO$10:AO519)+1)))</f>
        <v/>
      </c>
      <c r="AP520" s="5" t="str">
        <f>IF(OR($AB520="", $AC520=""), "", IF($H520=$M$3, "", IF(OR(AP$7&lt;$AB520, $AC520&lt;AP$6),"", MAX(AP$10:AP519)+1)))</f>
        <v/>
      </c>
      <c r="AQ520" s="5" t="str">
        <f>IF(OR($AB520="", $AC520=""), "", IF($H520=$M$3, "", IF(OR(AQ$7&lt;$AB520, $AC520&lt;AQ$6),"", MAX(AQ$10:AQ519)+1)))</f>
        <v/>
      </c>
      <c r="AR520" s="5" t="str">
        <f>IF(OR($AB520="", $AC520=""), "", IF($H520=$M$3, "", IF(OR(AR$7&lt;$AB520, $AC520&lt;AR$6),"", MAX(AR$10:AR519)+1)))</f>
        <v/>
      </c>
      <c r="AS520" s="5" t="str">
        <f>IF(OR($AB520="", $AC520=""), "", IF($H520=$M$3, "", IF(OR(AS$7&lt;$AB520, $AC520&lt;AS$6),"", MAX(AS$10:AS519)+1)))</f>
        <v/>
      </c>
      <c r="AT520" s="5" t="str">
        <f>IF(OR($AB520="", $AC520=""), "", IF($H520=$M$3, "", IF(OR(AT$7&lt;$AB520, $AC520&lt;AT$6),"", MAX(AT$10:AT519)+1)))</f>
        <v/>
      </c>
      <c r="AU520" s="5" t="str">
        <f>IF(OR($AB520="", $AC520=""), "", IF($H520=$M$3, "", IF(OR(AU$7&lt;$AB520, $AC520&lt;AU$6),"", MAX(AU$10:AU519)+1)))</f>
        <v/>
      </c>
      <c r="AV520" s="5" t="str">
        <f>IF(OR($AB520="", $AC520=""), "", IF($H520=$M$3, "", IF(OR(AV$7&lt;$AB520, $AC520&lt;AV$6),"", MAX(AV$10:AV519)+1)))</f>
        <v/>
      </c>
      <c r="AW520" s="5" t="str">
        <f>IF(OR($AB520="", $AC520=""), "", IF($H520=$M$3, "", IF(OR(AW$7&lt;$AB520, $AC520&lt;AW$6),"", MAX(AW$10:AW519)+1)))</f>
        <v/>
      </c>
      <c r="AX520" s="5" t="str">
        <f>IF(OR($AB520="", $AC520=""), "", IF($H520=$M$3, "", IF(OR(AX$7&lt;$AB520, $AC520&lt;AX$6),"", MAX(AX$10:AX519)+1)))</f>
        <v/>
      </c>
      <c r="AY520" s="5" t="str">
        <f>IF(OR($AB520="", $AC520=""), "", IF($H520=$M$3, "", IF(OR(AY$7&lt;$AB520, $AC520&lt;AY$6),"", MAX(AY$10:AY519)+1)))</f>
        <v/>
      </c>
      <c r="AZ520" s="5" t="str">
        <f>IF(OR($AB520="", $AC520=""), "", IF($H520=$M$3, "", IF(OR(AZ$7&lt;$AB520, $AC520&lt;AZ$6),"", MAX(AZ$10:AZ519)+1)))</f>
        <v/>
      </c>
      <c r="BA520" s="5" t="str">
        <f>IF(OR($AB520="", $AC520=""), "", IF($H520=$M$3, "", IF(OR(BA$7&lt;$AB520, $AC520&lt;BA$6),"", MAX(BA$10:BA519)+1)))</f>
        <v/>
      </c>
      <c r="BB520" s="5" t="str">
        <f>IF(OR($AB520="", $AC520=""), "", IF($H520=$M$3, "", IF(OR(BB$7&lt;$AB520, $AC520&lt;BB$6),"", MAX(BB$10:BB519)+1)))</f>
        <v/>
      </c>
      <c r="BC520" s="5" t="str">
        <f>IF(OR($AB520="", $AC520=""), "", IF($H520=$M$3, "", IF(OR(BC$7&lt;$AB520, $AC520&lt;BC$6),"", MAX(BC$10:BC519)+1)))</f>
        <v/>
      </c>
      <c r="BD520" s="5" t="str">
        <f>IF(OR($AB520="", $AC520=""), "", IF($H520=$M$3, "", IF(OR(BD$7&lt;$AB520, $AC520&lt;BD$6),"", MAX(BD$10:BD519)+1)))</f>
        <v/>
      </c>
      <c r="BE520" s="5" t="str">
        <f>IF(OR($AB520="", $AC520=""), "", IF($H520=$M$3, "", IF(OR(BE$7&lt;$AB520, $AC520&lt;BE$6),"", MAX(BE$10:BE519)+1)))</f>
        <v/>
      </c>
      <c r="BF520" s="5" t="str">
        <f>IF(OR($AB520="", $AC520=""), "", IF($H520=$M$3, "", IF(OR(BF$7&lt;$AB520, $AC520&lt;BF$6),"", MAX(BF$10:BF519)+1)))</f>
        <v/>
      </c>
      <c r="BG520" s="5" t="str">
        <f>IF(OR($AB520="", $AC520=""), "", IF($H520=$M$3, "", IF(OR(BG$7&lt;$AB520, $AC520&lt;BG$6),"", MAX(BG$10:BG519)+1)))</f>
        <v/>
      </c>
      <c r="BH520" s="5" t="str">
        <f>IF(OR($AB520="", $AC520=""), "", IF($H520=$M$3, "", IF(OR(BH$7&lt;$AB520, $AC520&lt;BH$6),"", MAX(BH$10:BH519)+1)))</f>
        <v/>
      </c>
      <c r="BI520" s="5" t="str">
        <f>IF(OR($AB520="", $AC520=""), "", IF($H520=$M$3, "", IF(OR(BI$7&lt;$AB520, $AC520&lt;BI$6),"", MAX(BI$10:BI519)+1)))</f>
        <v/>
      </c>
      <c r="BK520" s="5" t="str" cm="1">
        <f t="array" aca="1" ref="BK520" ca="1">IFERROR(INDEX($AE520:$BI520, $BJ520, MATCH($BK$9, $AE$9:$BI$9, 0)), "")</f>
        <v/>
      </c>
    </row>
    <row r="521" spans="1:63" x14ac:dyDescent="0.25">
      <c r="A521" s="2"/>
      <c r="B521" s="254"/>
      <c r="C521" s="255"/>
      <c r="D521" s="256"/>
      <c r="E521" s="257"/>
      <c r="F521" s="257"/>
      <c r="G521" s="258"/>
      <c r="H521" s="259"/>
      <c r="I521" s="16"/>
      <c r="J521" s="5" t="str">
        <f t="shared" si="67"/>
        <v/>
      </c>
      <c r="K521" s="2"/>
      <c r="O521" s="5" t="str">
        <f t="shared" si="65"/>
        <v/>
      </c>
      <c r="Q521" s="5" t="str">
        <f t="shared" si="68"/>
        <v/>
      </c>
      <c r="S521" s="5" t="str">
        <f t="shared" si="66"/>
        <v/>
      </c>
      <c r="U521" s="64" t="str">
        <f>IF($D521="","", IF(COUNTIF('Intro &amp; Setup'!$AW$49:$AW$88, $D521)&gt;0, "BH", TEXT($D521, "ddd")))</f>
        <v/>
      </c>
      <c r="V521" s="65" t="str">
        <f>IF($G521="", "", IF(COUNTIF('Intro &amp; Setup'!$AW$49:$AW$88, $G521)&gt;0, "BH", TEXT($G521, "ddd")))</f>
        <v/>
      </c>
      <c r="W521" s="64" t="str">
        <f t="shared" si="69"/>
        <v/>
      </c>
      <c r="X521" s="65" t="str">
        <f t="shared" si="70"/>
        <v/>
      </c>
      <c r="Y521" s="64" t="str">
        <f>IF(F521="", "", IF(OR(F521&lt;'Intro &amp; Setup'!$Z$20, F521&gt;'Intro &amp; Setup'!$Z$22), "X", ""))</f>
        <v/>
      </c>
      <c r="Z521" s="65" t="str">
        <f>IF(G521="", "", IF(OR(G521&lt;'Intro &amp; Setup'!$Z$20, G521&gt;'Intro &amp; Setup'!$Z$22), "X", ""))</f>
        <v/>
      </c>
      <c r="AB521" s="58" t="str">
        <f t="shared" si="71"/>
        <v/>
      </c>
      <c r="AC521" s="59" t="str">
        <f t="shared" si="72"/>
        <v/>
      </c>
      <c r="AE521" s="5" t="str">
        <f>IF(OR($AB521="", $AC521=""), "", IF($H521=$M$3, "", IF(OR(AE$7&lt;$AB521, $AC521&lt;AE$6),"", MAX(AE$10:AE520)+1)))</f>
        <v/>
      </c>
      <c r="AF521" s="5" t="str">
        <f>IF(OR($AB521="", $AC521=""), "", IF($H521=$M$3, "", IF(OR(AF$7&lt;$AB521, $AC521&lt;AF$6),"", MAX(AF$10:AF520)+1)))</f>
        <v/>
      </c>
      <c r="AG521" s="5" t="str">
        <f>IF(OR($AB521="", $AC521=""), "", IF($H521=$M$3, "", IF(OR(AG$7&lt;$AB521, $AC521&lt;AG$6),"", MAX(AG$10:AG520)+1)))</f>
        <v/>
      </c>
      <c r="AH521" s="5" t="str">
        <f>IF(OR($AB521="", $AC521=""), "", IF($H521=$M$3, "", IF(OR(AH$7&lt;$AB521, $AC521&lt;AH$6),"", MAX(AH$10:AH520)+1)))</f>
        <v/>
      </c>
      <c r="AI521" s="5" t="str">
        <f>IF(OR($AB521="", $AC521=""), "", IF($H521=$M$3, "", IF(OR(AI$7&lt;$AB521, $AC521&lt;AI$6),"", MAX(AI$10:AI520)+1)))</f>
        <v/>
      </c>
      <c r="AJ521" s="5" t="str">
        <f>IF(OR($AB521="", $AC521=""), "", IF($H521=$M$3, "", IF(OR(AJ$7&lt;$AB521, $AC521&lt;AJ$6),"", MAX(AJ$10:AJ520)+1)))</f>
        <v/>
      </c>
      <c r="AK521" s="5" t="str">
        <f>IF(OR($AB521="", $AC521=""), "", IF($H521=$M$3, "", IF(OR(AK$7&lt;$AB521, $AC521&lt;AK$6),"", MAX(AK$10:AK520)+1)))</f>
        <v/>
      </c>
      <c r="AL521" s="5" t="str">
        <f>IF(OR($AB521="", $AC521=""), "", IF($H521=$M$3, "", IF(OR(AL$7&lt;$AB521, $AC521&lt;AL$6),"", MAX(AL$10:AL520)+1)))</f>
        <v/>
      </c>
      <c r="AM521" s="5" t="str">
        <f>IF(OR($AB521="", $AC521=""), "", IF($H521=$M$3, "", IF(OR(AM$7&lt;$AB521, $AC521&lt;AM$6),"", MAX(AM$10:AM520)+1)))</f>
        <v/>
      </c>
      <c r="AN521" s="5" t="str">
        <f>IF(OR($AB521="", $AC521=""), "", IF($H521=$M$3, "", IF(OR(AN$7&lt;$AB521, $AC521&lt;AN$6),"", MAX(AN$10:AN520)+1)))</f>
        <v/>
      </c>
      <c r="AO521" s="5" t="str">
        <f>IF(OR($AB521="", $AC521=""), "", IF($H521=$M$3, "", IF(OR(AO$7&lt;$AB521, $AC521&lt;AO$6),"", MAX(AO$10:AO520)+1)))</f>
        <v/>
      </c>
      <c r="AP521" s="5" t="str">
        <f>IF(OR($AB521="", $AC521=""), "", IF($H521=$M$3, "", IF(OR(AP$7&lt;$AB521, $AC521&lt;AP$6),"", MAX(AP$10:AP520)+1)))</f>
        <v/>
      </c>
      <c r="AQ521" s="5" t="str">
        <f>IF(OR($AB521="", $AC521=""), "", IF($H521=$M$3, "", IF(OR(AQ$7&lt;$AB521, $AC521&lt;AQ$6),"", MAX(AQ$10:AQ520)+1)))</f>
        <v/>
      </c>
      <c r="AR521" s="5" t="str">
        <f>IF(OR($AB521="", $AC521=""), "", IF($H521=$M$3, "", IF(OR(AR$7&lt;$AB521, $AC521&lt;AR$6),"", MAX(AR$10:AR520)+1)))</f>
        <v/>
      </c>
      <c r="AS521" s="5" t="str">
        <f>IF(OR($AB521="", $AC521=""), "", IF($H521=$M$3, "", IF(OR(AS$7&lt;$AB521, $AC521&lt;AS$6),"", MAX(AS$10:AS520)+1)))</f>
        <v/>
      </c>
      <c r="AT521" s="5" t="str">
        <f>IF(OR($AB521="", $AC521=""), "", IF($H521=$M$3, "", IF(OR(AT$7&lt;$AB521, $AC521&lt;AT$6),"", MAX(AT$10:AT520)+1)))</f>
        <v/>
      </c>
      <c r="AU521" s="5" t="str">
        <f>IF(OR($AB521="", $AC521=""), "", IF($H521=$M$3, "", IF(OR(AU$7&lt;$AB521, $AC521&lt;AU$6),"", MAX(AU$10:AU520)+1)))</f>
        <v/>
      </c>
      <c r="AV521" s="5" t="str">
        <f>IF(OR($AB521="", $AC521=""), "", IF($H521=$M$3, "", IF(OR(AV$7&lt;$AB521, $AC521&lt;AV$6),"", MAX(AV$10:AV520)+1)))</f>
        <v/>
      </c>
      <c r="AW521" s="5" t="str">
        <f>IF(OR($AB521="", $AC521=""), "", IF($H521=$M$3, "", IF(OR(AW$7&lt;$AB521, $AC521&lt;AW$6),"", MAX(AW$10:AW520)+1)))</f>
        <v/>
      </c>
      <c r="AX521" s="5" t="str">
        <f>IF(OR($AB521="", $AC521=""), "", IF($H521=$M$3, "", IF(OR(AX$7&lt;$AB521, $AC521&lt;AX$6),"", MAX(AX$10:AX520)+1)))</f>
        <v/>
      </c>
      <c r="AY521" s="5" t="str">
        <f>IF(OR($AB521="", $AC521=""), "", IF($H521=$M$3, "", IF(OR(AY$7&lt;$AB521, $AC521&lt;AY$6),"", MAX(AY$10:AY520)+1)))</f>
        <v/>
      </c>
      <c r="AZ521" s="5" t="str">
        <f>IF(OR($AB521="", $AC521=""), "", IF($H521=$M$3, "", IF(OR(AZ$7&lt;$AB521, $AC521&lt;AZ$6),"", MAX(AZ$10:AZ520)+1)))</f>
        <v/>
      </c>
      <c r="BA521" s="5" t="str">
        <f>IF(OR($AB521="", $AC521=""), "", IF($H521=$M$3, "", IF(OR(BA$7&lt;$AB521, $AC521&lt;BA$6),"", MAX(BA$10:BA520)+1)))</f>
        <v/>
      </c>
      <c r="BB521" s="5" t="str">
        <f>IF(OR($AB521="", $AC521=""), "", IF($H521=$M$3, "", IF(OR(BB$7&lt;$AB521, $AC521&lt;BB$6),"", MAX(BB$10:BB520)+1)))</f>
        <v/>
      </c>
      <c r="BC521" s="5" t="str">
        <f>IF(OR($AB521="", $AC521=""), "", IF($H521=$M$3, "", IF(OR(BC$7&lt;$AB521, $AC521&lt;BC$6),"", MAX(BC$10:BC520)+1)))</f>
        <v/>
      </c>
      <c r="BD521" s="5" t="str">
        <f>IF(OR($AB521="", $AC521=""), "", IF($H521=$M$3, "", IF(OR(BD$7&lt;$AB521, $AC521&lt;BD$6),"", MAX(BD$10:BD520)+1)))</f>
        <v/>
      </c>
      <c r="BE521" s="5" t="str">
        <f>IF(OR($AB521="", $AC521=""), "", IF($H521=$M$3, "", IF(OR(BE$7&lt;$AB521, $AC521&lt;BE$6),"", MAX(BE$10:BE520)+1)))</f>
        <v/>
      </c>
      <c r="BF521" s="5" t="str">
        <f>IF(OR($AB521="", $AC521=""), "", IF($H521=$M$3, "", IF(OR(BF$7&lt;$AB521, $AC521&lt;BF$6),"", MAX(BF$10:BF520)+1)))</f>
        <v/>
      </c>
      <c r="BG521" s="5" t="str">
        <f>IF(OR($AB521="", $AC521=""), "", IF($H521=$M$3, "", IF(OR(BG$7&lt;$AB521, $AC521&lt;BG$6),"", MAX(BG$10:BG520)+1)))</f>
        <v/>
      </c>
      <c r="BH521" s="5" t="str">
        <f>IF(OR($AB521="", $AC521=""), "", IF($H521=$M$3, "", IF(OR(BH$7&lt;$AB521, $AC521&lt;BH$6),"", MAX(BH$10:BH520)+1)))</f>
        <v/>
      </c>
      <c r="BI521" s="5" t="str">
        <f>IF(OR($AB521="", $AC521=""), "", IF($H521=$M$3, "", IF(OR(BI$7&lt;$AB521, $AC521&lt;BI$6),"", MAX(BI$10:BI520)+1)))</f>
        <v/>
      </c>
      <c r="BK521" s="5" t="str" cm="1">
        <f t="array" aca="1" ref="BK521" ca="1">IFERROR(INDEX($AE521:$BI521, $BJ521, MATCH($BK$9, $AE$9:$BI$9, 0)), "")</f>
        <v/>
      </c>
    </row>
    <row r="522" spans="1:63" x14ac:dyDescent="0.25">
      <c r="A522" s="2"/>
      <c r="B522" s="254"/>
      <c r="C522" s="255"/>
      <c r="D522" s="256"/>
      <c r="E522" s="257"/>
      <c r="F522" s="257"/>
      <c r="G522" s="258"/>
      <c r="H522" s="259"/>
      <c r="I522" s="16"/>
      <c r="J522" s="5" t="str">
        <f t="shared" si="67"/>
        <v/>
      </c>
      <c r="K522" s="2"/>
      <c r="O522" s="5" t="str">
        <f t="shared" si="65"/>
        <v/>
      </c>
      <c r="Q522" s="5" t="str">
        <f t="shared" si="68"/>
        <v/>
      </c>
      <c r="S522" s="5" t="str">
        <f t="shared" si="66"/>
        <v/>
      </c>
      <c r="U522" s="64" t="str">
        <f>IF($D522="","", IF(COUNTIF('Intro &amp; Setup'!$AW$49:$AW$88, $D522)&gt;0, "BH", TEXT($D522, "ddd")))</f>
        <v/>
      </c>
      <c r="V522" s="65" t="str">
        <f>IF($G522="", "", IF(COUNTIF('Intro &amp; Setup'!$AW$49:$AW$88, $G522)&gt;0, "BH", TEXT($G522, "ddd")))</f>
        <v/>
      </c>
      <c r="W522" s="64" t="str">
        <f t="shared" si="69"/>
        <v/>
      </c>
      <c r="X522" s="65" t="str">
        <f t="shared" si="70"/>
        <v/>
      </c>
      <c r="Y522" s="64" t="str">
        <f>IF(F522="", "", IF(OR(F522&lt;'Intro &amp; Setup'!$Z$20, F522&gt;'Intro &amp; Setup'!$Z$22), "X", ""))</f>
        <v/>
      </c>
      <c r="Z522" s="65" t="str">
        <f>IF(G522="", "", IF(OR(G522&lt;'Intro &amp; Setup'!$Z$20, G522&gt;'Intro &amp; Setup'!$Z$22), "X", ""))</f>
        <v/>
      </c>
      <c r="AB522" s="58" t="str">
        <f t="shared" si="71"/>
        <v/>
      </c>
      <c r="AC522" s="59" t="str">
        <f t="shared" si="72"/>
        <v/>
      </c>
      <c r="AE522" s="5" t="str">
        <f>IF(OR($AB522="", $AC522=""), "", IF($H522=$M$3, "", IF(OR(AE$7&lt;$AB522, $AC522&lt;AE$6),"", MAX(AE$10:AE521)+1)))</f>
        <v/>
      </c>
      <c r="AF522" s="5" t="str">
        <f>IF(OR($AB522="", $AC522=""), "", IF($H522=$M$3, "", IF(OR(AF$7&lt;$AB522, $AC522&lt;AF$6),"", MAX(AF$10:AF521)+1)))</f>
        <v/>
      </c>
      <c r="AG522" s="5" t="str">
        <f>IF(OR($AB522="", $AC522=""), "", IF($H522=$M$3, "", IF(OR(AG$7&lt;$AB522, $AC522&lt;AG$6),"", MAX(AG$10:AG521)+1)))</f>
        <v/>
      </c>
      <c r="AH522" s="5" t="str">
        <f>IF(OR($AB522="", $AC522=""), "", IF($H522=$M$3, "", IF(OR(AH$7&lt;$AB522, $AC522&lt;AH$6),"", MAX(AH$10:AH521)+1)))</f>
        <v/>
      </c>
      <c r="AI522" s="5" t="str">
        <f>IF(OR($AB522="", $AC522=""), "", IF($H522=$M$3, "", IF(OR(AI$7&lt;$AB522, $AC522&lt;AI$6),"", MAX(AI$10:AI521)+1)))</f>
        <v/>
      </c>
      <c r="AJ522" s="5" t="str">
        <f>IF(OR($AB522="", $AC522=""), "", IF($H522=$M$3, "", IF(OR(AJ$7&lt;$AB522, $AC522&lt;AJ$6),"", MAX(AJ$10:AJ521)+1)))</f>
        <v/>
      </c>
      <c r="AK522" s="5" t="str">
        <f>IF(OR($AB522="", $AC522=""), "", IF($H522=$M$3, "", IF(OR(AK$7&lt;$AB522, $AC522&lt;AK$6),"", MAX(AK$10:AK521)+1)))</f>
        <v/>
      </c>
      <c r="AL522" s="5" t="str">
        <f>IF(OR($AB522="", $AC522=""), "", IF($H522=$M$3, "", IF(OR(AL$7&lt;$AB522, $AC522&lt;AL$6),"", MAX(AL$10:AL521)+1)))</f>
        <v/>
      </c>
      <c r="AM522" s="5" t="str">
        <f>IF(OR($AB522="", $AC522=""), "", IF($H522=$M$3, "", IF(OR(AM$7&lt;$AB522, $AC522&lt;AM$6),"", MAX(AM$10:AM521)+1)))</f>
        <v/>
      </c>
      <c r="AN522" s="5" t="str">
        <f>IF(OR($AB522="", $AC522=""), "", IF($H522=$M$3, "", IF(OR(AN$7&lt;$AB522, $AC522&lt;AN$6),"", MAX(AN$10:AN521)+1)))</f>
        <v/>
      </c>
      <c r="AO522" s="5" t="str">
        <f>IF(OR($AB522="", $AC522=""), "", IF($H522=$M$3, "", IF(OR(AO$7&lt;$AB522, $AC522&lt;AO$6),"", MAX(AO$10:AO521)+1)))</f>
        <v/>
      </c>
      <c r="AP522" s="5" t="str">
        <f>IF(OR($AB522="", $AC522=""), "", IF($H522=$M$3, "", IF(OR(AP$7&lt;$AB522, $AC522&lt;AP$6),"", MAX(AP$10:AP521)+1)))</f>
        <v/>
      </c>
      <c r="AQ522" s="5" t="str">
        <f>IF(OR($AB522="", $AC522=""), "", IF($H522=$M$3, "", IF(OR(AQ$7&lt;$AB522, $AC522&lt;AQ$6),"", MAX(AQ$10:AQ521)+1)))</f>
        <v/>
      </c>
      <c r="AR522" s="5" t="str">
        <f>IF(OR($AB522="", $AC522=""), "", IF($H522=$M$3, "", IF(OR(AR$7&lt;$AB522, $AC522&lt;AR$6),"", MAX(AR$10:AR521)+1)))</f>
        <v/>
      </c>
      <c r="AS522" s="5" t="str">
        <f>IF(OR($AB522="", $AC522=""), "", IF($H522=$M$3, "", IF(OR(AS$7&lt;$AB522, $AC522&lt;AS$6),"", MAX(AS$10:AS521)+1)))</f>
        <v/>
      </c>
      <c r="AT522" s="5" t="str">
        <f>IF(OR($AB522="", $AC522=""), "", IF($H522=$M$3, "", IF(OR(AT$7&lt;$AB522, $AC522&lt;AT$6),"", MAX(AT$10:AT521)+1)))</f>
        <v/>
      </c>
      <c r="AU522" s="5" t="str">
        <f>IF(OR($AB522="", $AC522=""), "", IF($H522=$M$3, "", IF(OR(AU$7&lt;$AB522, $AC522&lt;AU$6),"", MAX(AU$10:AU521)+1)))</f>
        <v/>
      </c>
      <c r="AV522" s="5" t="str">
        <f>IF(OR($AB522="", $AC522=""), "", IF($H522=$M$3, "", IF(OR(AV$7&lt;$AB522, $AC522&lt;AV$6),"", MAX(AV$10:AV521)+1)))</f>
        <v/>
      </c>
      <c r="AW522" s="5" t="str">
        <f>IF(OR($AB522="", $AC522=""), "", IF($H522=$M$3, "", IF(OR(AW$7&lt;$AB522, $AC522&lt;AW$6),"", MAX(AW$10:AW521)+1)))</f>
        <v/>
      </c>
      <c r="AX522" s="5" t="str">
        <f>IF(OR($AB522="", $AC522=""), "", IF($H522=$M$3, "", IF(OR(AX$7&lt;$AB522, $AC522&lt;AX$6),"", MAX(AX$10:AX521)+1)))</f>
        <v/>
      </c>
      <c r="AY522" s="5" t="str">
        <f>IF(OR($AB522="", $AC522=""), "", IF($H522=$M$3, "", IF(OR(AY$7&lt;$AB522, $AC522&lt;AY$6),"", MAX(AY$10:AY521)+1)))</f>
        <v/>
      </c>
      <c r="AZ522" s="5" t="str">
        <f>IF(OR($AB522="", $AC522=""), "", IF($H522=$M$3, "", IF(OR(AZ$7&lt;$AB522, $AC522&lt;AZ$6),"", MAX(AZ$10:AZ521)+1)))</f>
        <v/>
      </c>
      <c r="BA522" s="5" t="str">
        <f>IF(OR($AB522="", $AC522=""), "", IF($H522=$M$3, "", IF(OR(BA$7&lt;$AB522, $AC522&lt;BA$6),"", MAX(BA$10:BA521)+1)))</f>
        <v/>
      </c>
      <c r="BB522" s="5" t="str">
        <f>IF(OR($AB522="", $AC522=""), "", IF($H522=$M$3, "", IF(OR(BB$7&lt;$AB522, $AC522&lt;BB$6),"", MAX(BB$10:BB521)+1)))</f>
        <v/>
      </c>
      <c r="BC522" s="5" t="str">
        <f>IF(OR($AB522="", $AC522=""), "", IF($H522=$M$3, "", IF(OR(BC$7&lt;$AB522, $AC522&lt;BC$6),"", MAX(BC$10:BC521)+1)))</f>
        <v/>
      </c>
      <c r="BD522" s="5" t="str">
        <f>IF(OR($AB522="", $AC522=""), "", IF($H522=$M$3, "", IF(OR(BD$7&lt;$AB522, $AC522&lt;BD$6),"", MAX(BD$10:BD521)+1)))</f>
        <v/>
      </c>
      <c r="BE522" s="5" t="str">
        <f>IF(OR($AB522="", $AC522=""), "", IF($H522=$M$3, "", IF(OR(BE$7&lt;$AB522, $AC522&lt;BE$6),"", MAX(BE$10:BE521)+1)))</f>
        <v/>
      </c>
      <c r="BF522" s="5" t="str">
        <f>IF(OR($AB522="", $AC522=""), "", IF($H522=$M$3, "", IF(OR(BF$7&lt;$AB522, $AC522&lt;BF$6),"", MAX(BF$10:BF521)+1)))</f>
        <v/>
      </c>
      <c r="BG522" s="5" t="str">
        <f>IF(OR($AB522="", $AC522=""), "", IF($H522=$M$3, "", IF(OR(BG$7&lt;$AB522, $AC522&lt;BG$6),"", MAX(BG$10:BG521)+1)))</f>
        <v/>
      </c>
      <c r="BH522" s="5" t="str">
        <f>IF(OR($AB522="", $AC522=""), "", IF($H522=$M$3, "", IF(OR(BH$7&lt;$AB522, $AC522&lt;BH$6),"", MAX(BH$10:BH521)+1)))</f>
        <v/>
      </c>
      <c r="BI522" s="5" t="str">
        <f>IF(OR($AB522="", $AC522=""), "", IF($H522=$M$3, "", IF(OR(BI$7&lt;$AB522, $AC522&lt;BI$6),"", MAX(BI$10:BI521)+1)))</f>
        <v/>
      </c>
      <c r="BK522" s="5" t="str" cm="1">
        <f t="array" aca="1" ref="BK522" ca="1">IFERROR(INDEX($AE522:$BI522, $BJ522, MATCH($BK$9, $AE$9:$BI$9, 0)), "")</f>
        <v/>
      </c>
    </row>
    <row r="523" spans="1:63" x14ac:dyDescent="0.25">
      <c r="A523" s="2"/>
      <c r="B523" s="254"/>
      <c r="C523" s="255"/>
      <c r="D523" s="256"/>
      <c r="E523" s="257"/>
      <c r="F523" s="257"/>
      <c r="G523" s="258"/>
      <c r="H523" s="259"/>
      <c r="I523" s="16"/>
      <c r="J523" s="5" t="str">
        <f t="shared" si="67"/>
        <v/>
      </c>
      <c r="K523" s="2"/>
      <c r="O523" s="5" t="str">
        <f t="shared" ref="O523:O586" si="73">IF(OR($AB523="", $AC523=""), "", IF(AND($O$8&gt;=$AB523, $O$8&lt;=$AC523), $D$4, IF(AND($H523=$M$3, $O$8&gt;$AC$11), $D$2, IF($O$8&gt;$AC523, $D$3, IF(ROUNDDOWN($O$8, 0)=ROUNDDOWN($AB523, 0), $D$5, IF(ROUNDDOWN($O$8, 0)+1=ROUNDDOWN($AB523, 0), $D$6, ""))))))</f>
        <v/>
      </c>
      <c r="Q523" s="5" t="str">
        <f t="shared" si="68"/>
        <v/>
      </c>
      <c r="S523" s="5" t="str">
        <f t="shared" ref="S523:S586" si="74">IF($Q523="", "", IF(OR($D523="", $E523="", $F523=""), $N$3, IF($AC523&lt;$AB523, $N$4, IF(OR(COUNTIF($M$11:$M$22, $C523)=0, $C523=""), $N$5, IF(OR($W523="X", $X523="X", $Y523="X", $Z523="X"), $N$6, "")))))</f>
        <v/>
      </c>
      <c r="U523" s="64" t="str">
        <f>IF($D523="","", IF(COUNTIF('Intro &amp; Setup'!$AW$49:$AW$88, $D523)&gt;0, "BH", TEXT($D523, "ddd")))</f>
        <v/>
      </c>
      <c r="V523" s="65" t="str">
        <f>IF($G523="", "", IF(COUNTIF('Intro &amp; Setup'!$AW$49:$AW$88, $G523)&gt;0, "BH", TEXT($G523, "ddd")))</f>
        <v/>
      </c>
      <c r="W523" s="64" t="str">
        <f t="shared" si="69"/>
        <v/>
      </c>
      <c r="X523" s="65" t="str">
        <f t="shared" si="70"/>
        <v/>
      </c>
      <c r="Y523" s="64" t="str">
        <f>IF(F523="", "", IF(OR(F523&lt;'Intro &amp; Setup'!$Z$20, F523&gt;'Intro &amp; Setup'!$Z$22), "X", ""))</f>
        <v/>
      </c>
      <c r="Z523" s="65" t="str">
        <f>IF(G523="", "", IF(OR(G523&lt;'Intro &amp; Setup'!$Z$20, G523&gt;'Intro &amp; Setup'!$Z$22), "X", ""))</f>
        <v/>
      </c>
      <c r="AB523" s="58" t="str">
        <f t="shared" si="71"/>
        <v/>
      </c>
      <c r="AC523" s="59" t="str">
        <f t="shared" si="72"/>
        <v/>
      </c>
      <c r="AE523" s="5" t="str">
        <f>IF(OR($AB523="", $AC523=""), "", IF($H523=$M$3, "", IF(OR(AE$7&lt;$AB523, $AC523&lt;AE$6),"", MAX(AE$10:AE522)+1)))</f>
        <v/>
      </c>
      <c r="AF523" s="5" t="str">
        <f>IF(OR($AB523="", $AC523=""), "", IF($H523=$M$3, "", IF(OR(AF$7&lt;$AB523, $AC523&lt;AF$6),"", MAX(AF$10:AF522)+1)))</f>
        <v/>
      </c>
      <c r="AG523" s="5" t="str">
        <f>IF(OR($AB523="", $AC523=""), "", IF($H523=$M$3, "", IF(OR(AG$7&lt;$AB523, $AC523&lt;AG$6),"", MAX(AG$10:AG522)+1)))</f>
        <v/>
      </c>
      <c r="AH523" s="5" t="str">
        <f>IF(OR($AB523="", $AC523=""), "", IF($H523=$M$3, "", IF(OR(AH$7&lt;$AB523, $AC523&lt;AH$6),"", MAX(AH$10:AH522)+1)))</f>
        <v/>
      </c>
      <c r="AI523" s="5" t="str">
        <f>IF(OR($AB523="", $AC523=""), "", IF($H523=$M$3, "", IF(OR(AI$7&lt;$AB523, $AC523&lt;AI$6),"", MAX(AI$10:AI522)+1)))</f>
        <v/>
      </c>
      <c r="AJ523" s="5" t="str">
        <f>IF(OR($AB523="", $AC523=""), "", IF($H523=$M$3, "", IF(OR(AJ$7&lt;$AB523, $AC523&lt;AJ$6),"", MAX(AJ$10:AJ522)+1)))</f>
        <v/>
      </c>
      <c r="AK523" s="5" t="str">
        <f>IF(OR($AB523="", $AC523=""), "", IF($H523=$M$3, "", IF(OR(AK$7&lt;$AB523, $AC523&lt;AK$6),"", MAX(AK$10:AK522)+1)))</f>
        <v/>
      </c>
      <c r="AL523" s="5" t="str">
        <f>IF(OR($AB523="", $AC523=""), "", IF($H523=$M$3, "", IF(OR(AL$7&lt;$AB523, $AC523&lt;AL$6),"", MAX(AL$10:AL522)+1)))</f>
        <v/>
      </c>
      <c r="AM523" s="5" t="str">
        <f>IF(OR($AB523="", $AC523=""), "", IF($H523=$M$3, "", IF(OR(AM$7&lt;$AB523, $AC523&lt;AM$6),"", MAX(AM$10:AM522)+1)))</f>
        <v/>
      </c>
      <c r="AN523" s="5" t="str">
        <f>IF(OR($AB523="", $AC523=""), "", IF($H523=$M$3, "", IF(OR(AN$7&lt;$AB523, $AC523&lt;AN$6),"", MAX(AN$10:AN522)+1)))</f>
        <v/>
      </c>
      <c r="AO523" s="5" t="str">
        <f>IF(OR($AB523="", $AC523=""), "", IF($H523=$M$3, "", IF(OR(AO$7&lt;$AB523, $AC523&lt;AO$6),"", MAX(AO$10:AO522)+1)))</f>
        <v/>
      </c>
      <c r="AP523" s="5" t="str">
        <f>IF(OR($AB523="", $AC523=""), "", IF($H523=$M$3, "", IF(OR(AP$7&lt;$AB523, $AC523&lt;AP$6),"", MAX(AP$10:AP522)+1)))</f>
        <v/>
      </c>
      <c r="AQ523" s="5" t="str">
        <f>IF(OR($AB523="", $AC523=""), "", IF($H523=$M$3, "", IF(OR(AQ$7&lt;$AB523, $AC523&lt;AQ$6),"", MAX(AQ$10:AQ522)+1)))</f>
        <v/>
      </c>
      <c r="AR523" s="5" t="str">
        <f>IF(OR($AB523="", $AC523=""), "", IF($H523=$M$3, "", IF(OR(AR$7&lt;$AB523, $AC523&lt;AR$6),"", MAX(AR$10:AR522)+1)))</f>
        <v/>
      </c>
      <c r="AS523" s="5" t="str">
        <f>IF(OR($AB523="", $AC523=""), "", IF($H523=$M$3, "", IF(OR(AS$7&lt;$AB523, $AC523&lt;AS$6),"", MAX(AS$10:AS522)+1)))</f>
        <v/>
      </c>
      <c r="AT523" s="5" t="str">
        <f>IF(OR($AB523="", $AC523=""), "", IF($H523=$M$3, "", IF(OR(AT$7&lt;$AB523, $AC523&lt;AT$6),"", MAX(AT$10:AT522)+1)))</f>
        <v/>
      </c>
      <c r="AU523" s="5" t="str">
        <f>IF(OR($AB523="", $AC523=""), "", IF($H523=$M$3, "", IF(OR(AU$7&lt;$AB523, $AC523&lt;AU$6),"", MAX(AU$10:AU522)+1)))</f>
        <v/>
      </c>
      <c r="AV523" s="5" t="str">
        <f>IF(OR($AB523="", $AC523=""), "", IF($H523=$M$3, "", IF(OR(AV$7&lt;$AB523, $AC523&lt;AV$6),"", MAX(AV$10:AV522)+1)))</f>
        <v/>
      </c>
      <c r="AW523" s="5" t="str">
        <f>IF(OR($AB523="", $AC523=""), "", IF($H523=$M$3, "", IF(OR(AW$7&lt;$AB523, $AC523&lt;AW$6),"", MAX(AW$10:AW522)+1)))</f>
        <v/>
      </c>
      <c r="AX523" s="5" t="str">
        <f>IF(OR($AB523="", $AC523=""), "", IF($H523=$M$3, "", IF(OR(AX$7&lt;$AB523, $AC523&lt;AX$6),"", MAX(AX$10:AX522)+1)))</f>
        <v/>
      </c>
      <c r="AY523" s="5" t="str">
        <f>IF(OR($AB523="", $AC523=""), "", IF($H523=$M$3, "", IF(OR(AY$7&lt;$AB523, $AC523&lt;AY$6),"", MAX(AY$10:AY522)+1)))</f>
        <v/>
      </c>
      <c r="AZ523" s="5" t="str">
        <f>IF(OR($AB523="", $AC523=""), "", IF($H523=$M$3, "", IF(OR(AZ$7&lt;$AB523, $AC523&lt;AZ$6),"", MAX(AZ$10:AZ522)+1)))</f>
        <v/>
      </c>
      <c r="BA523" s="5" t="str">
        <f>IF(OR($AB523="", $AC523=""), "", IF($H523=$M$3, "", IF(OR(BA$7&lt;$AB523, $AC523&lt;BA$6),"", MAX(BA$10:BA522)+1)))</f>
        <v/>
      </c>
      <c r="BB523" s="5" t="str">
        <f>IF(OR($AB523="", $AC523=""), "", IF($H523=$M$3, "", IF(OR(BB$7&lt;$AB523, $AC523&lt;BB$6),"", MAX(BB$10:BB522)+1)))</f>
        <v/>
      </c>
      <c r="BC523" s="5" t="str">
        <f>IF(OR($AB523="", $AC523=""), "", IF($H523=$M$3, "", IF(OR(BC$7&lt;$AB523, $AC523&lt;BC$6),"", MAX(BC$10:BC522)+1)))</f>
        <v/>
      </c>
      <c r="BD523" s="5" t="str">
        <f>IF(OR($AB523="", $AC523=""), "", IF($H523=$M$3, "", IF(OR(BD$7&lt;$AB523, $AC523&lt;BD$6),"", MAX(BD$10:BD522)+1)))</f>
        <v/>
      </c>
      <c r="BE523" s="5" t="str">
        <f>IF(OR($AB523="", $AC523=""), "", IF($H523=$M$3, "", IF(OR(BE$7&lt;$AB523, $AC523&lt;BE$6),"", MAX(BE$10:BE522)+1)))</f>
        <v/>
      </c>
      <c r="BF523" s="5" t="str">
        <f>IF(OR($AB523="", $AC523=""), "", IF($H523=$M$3, "", IF(OR(BF$7&lt;$AB523, $AC523&lt;BF$6),"", MAX(BF$10:BF522)+1)))</f>
        <v/>
      </c>
      <c r="BG523" s="5" t="str">
        <f>IF(OR($AB523="", $AC523=""), "", IF($H523=$M$3, "", IF(OR(BG$7&lt;$AB523, $AC523&lt;BG$6),"", MAX(BG$10:BG522)+1)))</f>
        <v/>
      </c>
      <c r="BH523" s="5" t="str">
        <f>IF(OR($AB523="", $AC523=""), "", IF($H523=$M$3, "", IF(OR(BH$7&lt;$AB523, $AC523&lt;BH$6),"", MAX(BH$10:BH522)+1)))</f>
        <v/>
      </c>
      <c r="BI523" s="5" t="str">
        <f>IF(OR($AB523="", $AC523=""), "", IF($H523=$M$3, "", IF(OR(BI$7&lt;$AB523, $AC523&lt;BI$6),"", MAX(BI$10:BI522)+1)))</f>
        <v/>
      </c>
      <c r="BK523" s="5" t="str" cm="1">
        <f t="array" aca="1" ref="BK523" ca="1">IFERROR(INDEX($AE523:$BI523, $BJ523, MATCH($BK$9, $AE$9:$BI$9, 0)), "")</f>
        <v/>
      </c>
    </row>
    <row r="524" spans="1:63" x14ac:dyDescent="0.25">
      <c r="A524" s="2"/>
      <c r="B524" s="254"/>
      <c r="C524" s="255"/>
      <c r="D524" s="256"/>
      <c r="E524" s="257"/>
      <c r="F524" s="257"/>
      <c r="G524" s="258"/>
      <c r="H524" s="259"/>
      <c r="I524" s="16"/>
      <c r="J524" s="5" t="str">
        <f t="shared" ref="J524:J587" si="75">IF($Q524="", "", $S524)</f>
        <v/>
      </c>
      <c r="K524" s="2"/>
      <c r="O524" s="5" t="str">
        <f t="shared" si="73"/>
        <v/>
      </c>
      <c r="Q524" s="5" t="str">
        <f t="shared" ref="Q524:Q587" si="76">IF(COUNTIF($B524:$F524, "")=5, "", "X")</f>
        <v/>
      </c>
      <c r="S524" s="5" t="str">
        <f t="shared" si="74"/>
        <v/>
      </c>
      <c r="U524" s="64" t="str">
        <f>IF($D524="","", IF(COUNTIF('Intro &amp; Setup'!$AW$49:$AW$88, $D524)&gt;0, "BH", TEXT($D524, "ddd")))</f>
        <v/>
      </c>
      <c r="V524" s="65" t="str">
        <f>IF($G524="", "", IF(COUNTIF('Intro &amp; Setup'!$AW$49:$AW$88, $G524)&gt;0, "BH", TEXT($G524, "ddd")))</f>
        <v/>
      </c>
      <c r="W524" s="64" t="str">
        <f t="shared" ref="W524:W587" si="77">IF($U524="", "", IF(COUNTIF($W$3:$W$5, $U524)&gt;0, "X", ""))</f>
        <v/>
      </c>
      <c r="X524" s="65" t="str">
        <f t="shared" ref="X524:X587" si="78">IF($V524="", "", IF(COUNTIF($W$3:$W$5, $V524)&gt;0, "X", ""))</f>
        <v/>
      </c>
      <c r="Y524" s="64" t="str">
        <f>IF(F524="", "", IF(OR(F524&lt;'Intro &amp; Setup'!$Z$20, F524&gt;'Intro &amp; Setup'!$Z$22), "X", ""))</f>
        <v/>
      </c>
      <c r="Z524" s="65" t="str">
        <f>IF(G524="", "", IF(OR(G524&lt;'Intro &amp; Setup'!$Z$20, G524&gt;'Intro &amp; Setup'!$Z$22), "X", ""))</f>
        <v/>
      </c>
      <c r="AB524" s="58" t="str">
        <f t="shared" ref="AB524:AB587" si="79">IF(OR($D524="", $E524=""), "", $D524+$E524)</f>
        <v/>
      </c>
      <c r="AC524" s="59" t="str">
        <f t="shared" ref="AC524:AC587" si="80">IF(OR($D524="", $E524="", $F524=""), "", IF($G524="", $D524, $G524)+$F524)</f>
        <v/>
      </c>
      <c r="AE524" s="5" t="str">
        <f>IF(OR($AB524="", $AC524=""), "", IF($H524=$M$3, "", IF(OR(AE$7&lt;$AB524, $AC524&lt;AE$6),"", MAX(AE$10:AE523)+1)))</f>
        <v/>
      </c>
      <c r="AF524" s="5" t="str">
        <f>IF(OR($AB524="", $AC524=""), "", IF($H524=$M$3, "", IF(OR(AF$7&lt;$AB524, $AC524&lt;AF$6),"", MAX(AF$10:AF523)+1)))</f>
        <v/>
      </c>
      <c r="AG524" s="5" t="str">
        <f>IF(OR($AB524="", $AC524=""), "", IF($H524=$M$3, "", IF(OR(AG$7&lt;$AB524, $AC524&lt;AG$6),"", MAX(AG$10:AG523)+1)))</f>
        <v/>
      </c>
      <c r="AH524" s="5" t="str">
        <f>IF(OR($AB524="", $AC524=""), "", IF($H524=$M$3, "", IF(OR(AH$7&lt;$AB524, $AC524&lt;AH$6),"", MAX(AH$10:AH523)+1)))</f>
        <v/>
      </c>
      <c r="AI524" s="5" t="str">
        <f>IF(OR($AB524="", $AC524=""), "", IF($H524=$M$3, "", IF(OR(AI$7&lt;$AB524, $AC524&lt;AI$6),"", MAX(AI$10:AI523)+1)))</f>
        <v/>
      </c>
      <c r="AJ524" s="5" t="str">
        <f>IF(OR($AB524="", $AC524=""), "", IF($H524=$M$3, "", IF(OR(AJ$7&lt;$AB524, $AC524&lt;AJ$6),"", MAX(AJ$10:AJ523)+1)))</f>
        <v/>
      </c>
      <c r="AK524" s="5" t="str">
        <f>IF(OR($AB524="", $AC524=""), "", IF($H524=$M$3, "", IF(OR(AK$7&lt;$AB524, $AC524&lt;AK$6),"", MAX(AK$10:AK523)+1)))</f>
        <v/>
      </c>
      <c r="AL524" s="5" t="str">
        <f>IF(OR($AB524="", $AC524=""), "", IF($H524=$M$3, "", IF(OR(AL$7&lt;$AB524, $AC524&lt;AL$6),"", MAX(AL$10:AL523)+1)))</f>
        <v/>
      </c>
      <c r="AM524" s="5" t="str">
        <f>IF(OR($AB524="", $AC524=""), "", IF($H524=$M$3, "", IF(OR(AM$7&lt;$AB524, $AC524&lt;AM$6),"", MAX(AM$10:AM523)+1)))</f>
        <v/>
      </c>
      <c r="AN524" s="5" t="str">
        <f>IF(OR($AB524="", $AC524=""), "", IF($H524=$M$3, "", IF(OR(AN$7&lt;$AB524, $AC524&lt;AN$6),"", MAX(AN$10:AN523)+1)))</f>
        <v/>
      </c>
      <c r="AO524" s="5" t="str">
        <f>IF(OR($AB524="", $AC524=""), "", IF($H524=$M$3, "", IF(OR(AO$7&lt;$AB524, $AC524&lt;AO$6),"", MAX(AO$10:AO523)+1)))</f>
        <v/>
      </c>
      <c r="AP524" s="5" t="str">
        <f>IF(OR($AB524="", $AC524=""), "", IF($H524=$M$3, "", IF(OR(AP$7&lt;$AB524, $AC524&lt;AP$6),"", MAX(AP$10:AP523)+1)))</f>
        <v/>
      </c>
      <c r="AQ524" s="5" t="str">
        <f>IF(OR($AB524="", $AC524=""), "", IF($H524=$M$3, "", IF(OR(AQ$7&lt;$AB524, $AC524&lt;AQ$6),"", MAX(AQ$10:AQ523)+1)))</f>
        <v/>
      </c>
      <c r="AR524" s="5" t="str">
        <f>IF(OR($AB524="", $AC524=""), "", IF($H524=$M$3, "", IF(OR(AR$7&lt;$AB524, $AC524&lt;AR$6),"", MAX(AR$10:AR523)+1)))</f>
        <v/>
      </c>
      <c r="AS524" s="5" t="str">
        <f>IF(OR($AB524="", $AC524=""), "", IF($H524=$M$3, "", IF(OR(AS$7&lt;$AB524, $AC524&lt;AS$6),"", MAX(AS$10:AS523)+1)))</f>
        <v/>
      </c>
      <c r="AT524" s="5" t="str">
        <f>IF(OR($AB524="", $AC524=""), "", IF($H524=$M$3, "", IF(OR(AT$7&lt;$AB524, $AC524&lt;AT$6),"", MAX(AT$10:AT523)+1)))</f>
        <v/>
      </c>
      <c r="AU524" s="5" t="str">
        <f>IF(OR($AB524="", $AC524=""), "", IF($H524=$M$3, "", IF(OR(AU$7&lt;$AB524, $AC524&lt;AU$6),"", MAX(AU$10:AU523)+1)))</f>
        <v/>
      </c>
      <c r="AV524" s="5" t="str">
        <f>IF(OR($AB524="", $AC524=""), "", IF($H524=$M$3, "", IF(OR(AV$7&lt;$AB524, $AC524&lt;AV$6),"", MAX(AV$10:AV523)+1)))</f>
        <v/>
      </c>
      <c r="AW524" s="5" t="str">
        <f>IF(OR($AB524="", $AC524=""), "", IF($H524=$M$3, "", IF(OR(AW$7&lt;$AB524, $AC524&lt;AW$6),"", MAX(AW$10:AW523)+1)))</f>
        <v/>
      </c>
      <c r="AX524" s="5" t="str">
        <f>IF(OR($AB524="", $AC524=""), "", IF($H524=$M$3, "", IF(OR(AX$7&lt;$AB524, $AC524&lt;AX$6),"", MAX(AX$10:AX523)+1)))</f>
        <v/>
      </c>
      <c r="AY524" s="5" t="str">
        <f>IF(OR($AB524="", $AC524=""), "", IF($H524=$M$3, "", IF(OR(AY$7&lt;$AB524, $AC524&lt;AY$6),"", MAX(AY$10:AY523)+1)))</f>
        <v/>
      </c>
      <c r="AZ524" s="5" t="str">
        <f>IF(OR($AB524="", $AC524=""), "", IF($H524=$M$3, "", IF(OR(AZ$7&lt;$AB524, $AC524&lt;AZ$6),"", MAX(AZ$10:AZ523)+1)))</f>
        <v/>
      </c>
      <c r="BA524" s="5" t="str">
        <f>IF(OR($AB524="", $AC524=""), "", IF($H524=$M$3, "", IF(OR(BA$7&lt;$AB524, $AC524&lt;BA$6),"", MAX(BA$10:BA523)+1)))</f>
        <v/>
      </c>
      <c r="BB524" s="5" t="str">
        <f>IF(OR($AB524="", $AC524=""), "", IF($H524=$M$3, "", IF(OR(BB$7&lt;$AB524, $AC524&lt;BB$6),"", MAX(BB$10:BB523)+1)))</f>
        <v/>
      </c>
      <c r="BC524" s="5" t="str">
        <f>IF(OR($AB524="", $AC524=""), "", IF($H524=$M$3, "", IF(OR(BC$7&lt;$AB524, $AC524&lt;BC$6),"", MAX(BC$10:BC523)+1)))</f>
        <v/>
      </c>
      <c r="BD524" s="5" t="str">
        <f>IF(OR($AB524="", $AC524=""), "", IF($H524=$M$3, "", IF(OR(BD$7&lt;$AB524, $AC524&lt;BD$6),"", MAX(BD$10:BD523)+1)))</f>
        <v/>
      </c>
      <c r="BE524" s="5" t="str">
        <f>IF(OR($AB524="", $AC524=""), "", IF($H524=$M$3, "", IF(OR(BE$7&lt;$AB524, $AC524&lt;BE$6),"", MAX(BE$10:BE523)+1)))</f>
        <v/>
      </c>
      <c r="BF524" s="5" t="str">
        <f>IF(OR($AB524="", $AC524=""), "", IF($H524=$M$3, "", IF(OR(BF$7&lt;$AB524, $AC524&lt;BF$6),"", MAX(BF$10:BF523)+1)))</f>
        <v/>
      </c>
      <c r="BG524" s="5" t="str">
        <f>IF(OR($AB524="", $AC524=""), "", IF($H524=$M$3, "", IF(OR(BG$7&lt;$AB524, $AC524&lt;BG$6),"", MAX(BG$10:BG523)+1)))</f>
        <v/>
      </c>
      <c r="BH524" s="5" t="str">
        <f>IF(OR($AB524="", $AC524=""), "", IF($H524=$M$3, "", IF(OR(BH$7&lt;$AB524, $AC524&lt;BH$6),"", MAX(BH$10:BH523)+1)))</f>
        <v/>
      </c>
      <c r="BI524" s="5" t="str">
        <f>IF(OR($AB524="", $AC524=""), "", IF($H524=$M$3, "", IF(OR(BI$7&lt;$AB524, $AC524&lt;BI$6),"", MAX(BI$10:BI523)+1)))</f>
        <v/>
      </c>
      <c r="BK524" s="5" t="str" cm="1">
        <f t="array" aca="1" ref="BK524" ca="1">IFERROR(INDEX($AE524:$BI524, $BJ524, MATCH($BK$9, $AE$9:$BI$9, 0)), "")</f>
        <v/>
      </c>
    </row>
    <row r="525" spans="1:63" x14ac:dyDescent="0.25">
      <c r="A525" s="2"/>
      <c r="B525" s="254"/>
      <c r="C525" s="255"/>
      <c r="D525" s="256"/>
      <c r="E525" s="257"/>
      <c r="F525" s="257"/>
      <c r="G525" s="258"/>
      <c r="H525" s="259"/>
      <c r="I525" s="16"/>
      <c r="J525" s="5" t="str">
        <f t="shared" si="75"/>
        <v/>
      </c>
      <c r="K525" s="2"/>
      <c r="O525" s="5" t="str">
        <f t="shared" si="73"/>
        <v/>
      </c>
      <c r="Q525" s="5" t="str">
        <f t="shared" si="76"/>
        <v/>
      </c>
      <c r="S525" s="5" t="str">
        <f t="shared" si="74"/>
        <v/>
      </c>
      <c r="U525" s="64" t="str">
        <f>IF($D525="","", IF(COUNTIF('Intro &amp; Setup'!$AW$49:$AW$88, $D525)&gt;0, "BH", TEXT($D525, "ddd")))</f>
        <v/>
      </c>
      <c r="V525" s="65" t="str">
        <f>IF($G525="", "", IF(COUNTIF('Intro &amp; Setup'!$AW$49:$AW$88, $G525)&gt;0, "BH", TEXT($G525, "ddd")))</f>
        <v/>
      </c>
      <c r="W525" s="64" t="str">
        <f t="shared" si="77"/>
        <v/>
      </c>
      <c r="X525" s="65" t="str">
        <f t="shared" si="78"/>
        <v/>
      </c>
      <c r="Y525" s="64" t="str">
        <f>IF(F525="", "", IF(OR(F525&lt;'Intro &amp; Setup'!$Z$20, F525&gt;'Intro &amp; Setup'!$Z$22), "X", ""))</f>
        <v/>
      </c>
      <c r="Z525" s="65" t="str">
        <f>IF(G525="", "", IF(OR(G525&lt;'Intro &amp; Setup'!$Z$20, G525&gt;'Intro &amp; Setup'!$Z$22), "X", ""))</f>
        <v/>
      </c>
      <c r="AB525" s="58" t="str">
        <f t="shared" si="79"/>
        <v/>
      </c>
      <c r="AC525" s="59" t="str">
        <f t="shared" si="80"/>
        <v/>
      </c>
      <c r="AE525" s="5" t="str">
        <f>IF(OR($AB525="", $AC525=""), "", IF($H525=$M$3, "", IF(OR(AE$7&lt;$AB525, $AC525&lt;AE$6),"", MAX(AE$10:AE524)+1)))</f>
        <v/>
      </c>
      <c r="AF525" s="5" t="str">
        <f>IF(OR($AB525="", $AC525=""), "", IF($H525=$M$3, "", IF(OR(AF$7&lt;$AB525, $AC525&lt;AF$6),"", MAX(AF$10:AF524)+1)))</f>
        <v/>
      </c>
      <c r="AG525" s="5" t="str">
        <f>IF(OR($AB525="", $AC525=""), "", IF($H525=$M$3, "", IF(OR(AG$7&lt;$AB525, $AC525&lt;AG$6),"", MAX(AG$10:AG524)+1)))</f>
        <v/>
      </c>
      <c r="AH525" s="5" t="str">
        <f>IF(OR($AB525="", $AC525=""), "", IF($H525=$M$3, "", IF(OR(AH$7&lt;$AB525, $AC525&lt;AH$6),"", MAX(AH$10:AH524)+1)))</f>
        <v/>
      </c>
      <c r="AI525" s="5" t="str">
        <f>IF(OR($AB525="", $AC525=""), "", IF($H525=$M$3, "", IF(OR(AI$7&lt;$AB525, $AC525&lt;AI$6),"", MAX(AI$10:AI524)+1)))</f>
        <v/>
      </c>
      <c r="AJ525" s="5" t="str">
        <f>IF(OR($AB525="", $AC525=""), "", IF($H525=$M$3, "", IF(OR(AJ$7&lt;$AB525, $AC525&lt;AJ$6),"", MAX(AJ$10:AJ524)+1)))</f>
        <v/>
      </c>
      <c r="AK525" s="5" t="str">
        <f>IF(OR($AB525="", $AC525=""), "", IF($H525=$M$3, "", IF(OR(AK$7&lt;$AB525, $AC525&lt;AK$6),"", MAX(AK$10:AK524)+1)))</f>
        <v/>
      </c>
      <c r="AL525" s="5" t="str">
        <f>IF(OR($AB525="", $AC525=""), "", IF($H525=$M$3, "", IF(OR(AL$7&lt;$AB525, $AC525&lt;AL$6),"", MAX(AL$10:AL524)+1)))</f>
        <v/>
      </c>
      <c r="AM525" s="5" t="str">
        <f>IF(OR($AB525="", $AC525=""), "", IF($H525=$M$3, "", IF(OR(AM$7&lt;$AB525, $AC525&lt;AM$6),"", MAX(AM$10:AM524)+1)))</f>
        <v/>
      </c>
      <c r="AN525" s="5" t="str">
        <f>IF(OR($AB525="", $AC525=""), "", IF($H525=$M$3, "", IF(OR(AN$7&lt;$AB525, $AC525&lt;AN$6),"", MAX(AN$10:AN524)+1)))</f>
        <v/>
      </c>
      <c r="AO525" s="5" t="str">
        <f>IF(OR($AB525="", $AC525=""), "", IF($H525=$M$3, "", IF(OR(AO$7&lt;$AB525, $AC525&lt;AO$6),"", MAX(AO$10:AO524)+1)))</f>
        <v/>
      </c>
      <c r="AP525" s="5" t="str">
        <f>IF(OR($AB525="", $AC525=""), "", IF($H525=$M$3, "", IF(OR(AP$7&lt;$AB525, $AC525&lt;AP$6),"", MAX(AP$10:AP524)+1)))</f>
        <v/>
      </c>
      <c r="AQ525" s="5" t="str">
        <f>IF(OR($AB525="", $AC525=""), "", IF($H525=$M$3, "", IF(OR(AQ$7&lt;$AB525, $AC525&lt;AQ$6),"", MAX(AQ$10:AQ524)+1)))</f>
        <v/>
      </c>
      <c r="AR525" s="5" t="str">
        <f>IF(OR($AB525="", $AC525=""), "", IF($H525=$M$3, "", IF(OR(AR$7&lt;$AB525, $AC525&lt;AR$6),"", MAX(AR$10:AR524)+1)))</f>
        <v/>
      </c>
      <c r="AS525" s="5" t="str">
        <f>IF(OR($AB525="", $AC525=""), "", IF($H525=$M$3, "", IF(OR(AS$7&lt;$AB525, $AC525&lt;AS$6),"", MAX(AS$10:AS524)+1)))</f>
        <v/>
      </c>
      <c r="AT525" s="5" t="str">
        <f>IF(OR($AB525="", $AC525=""), "", IF($H525=$M$3, "", IF(OR(AT$7&lt;$AB525, $AC525&lt;AT$6),"", MAX(AT$10:AT524)+1)))</f>
        <v/>
      </c>
      <c r="AU525" s="5" t="str">
        <f>IF(OR($AB525="", $AC525=""), "", IF($H525=$M$3, "", IF(OR(AU$7&lt;$AB525, $AC525&lt;AU$6),"", MAX(AU$10:AU524)+1)))</f>
        <v/>
      </c>
      <c r="AV525" s="5" t="str">
        <f>IF(OR($AB525="", $AC525=""), "", IF($H525=$M$3, "", IF(OR(AV$7&lt;$AB525, $AC525&lt;AV$6),"", MAX(AV$10:AV524)+1)))</f>
        <v/>
      </c>
      <c r="AW525" s="5" t="str">
        <f>IF(OR($AB525="", $AC525=""), "", IF($H525=$M$3, "", IF(OR(AW$7&lt;$AB525, $AC525&lt;AW$6),"", MAX(AW$10:AW524)+1)))</f>
        <v/>
      </c>
      <c r="AX525" s="5" t="str">
        <f>IF(OR($AB525="", $AC525=""), "", IF($H525=$M$3, "", IF(OR(AX$7&lt;$AB525, $AC525&lt;AX$6),"", MAX(AX$10:AX524)+1)))</f>
        <v/>
      </c>
      <c r="AY525" s="5" t="str">
        <f>IF(OR($AB525="", $AC525=""), "", IF($H525=$M$3, "", IF(OR(AY$7&lt;$AB525, $AC525&lt;AY$6),"", MAX(AY$10:AY524)+1)))</f>
        <v/>
      </c>
      <c r="AZ525" s="5" t="str">
        <f>IF(OR($AB525="", $AC525=""), "", IF($H525=$M$3, "", IF(OR(AZ$7&lt;$AB525, $AC525&lt;AZ$6),"", MAX(AZ$10:AZ524)+1)))</f>
        <v/>
      </c>
      <c r="BA525" s="5" t="str">
        <f>IF(OR($AB525="", $AC525=""), "", IF($H525=$M$3, "", IF(OR(BA$7&lt;$AB525, $AC525&lt;BA$6),"", MAX(BA$10:BA524)+1)))</f>
        <v/>
      </c>
      <c r="BB525" s="5" t="str">
        <f>IF(OR($AB525="", $AC525=""), "", IF($H525=$M$3, "", IF(OR(BB$7&lt;$AB525, $AC525&lt;BB$6),"", MAX(BB$10:BB524)+1)))</f>
        <v/>
      </c>
      <c r="BC525" s="5" t="str">
        <f>IF(OR($AB525="", $AC525=""), "", IF($H525=$M$3, "", IF(OR(BC$7&lt;$AB525, $AC525&lt;BC$6),"", MAX(BC$10:BC524)+1)))</f>
        <v/>
      </c>
      <c r="BD525" s="5" t="str">
        <f>IF(OR($AB525="", $AC525=""), "", IF($H525=$M$3, "", IF(OR(BD$7&lt;$AB525, $AC525&lt;BD$6),"", MAX(BD$10:BD524)+1)))</f>
        <v/>
      </c>
      <c r="BE525" s="5" t="str">
        <f>IF(OR($AB525="", $AC525=""), "", IF($H525=$M$3, "", IF(OR(BE$7&lt;$AB525, $AC525&lt;BE$6),"", MAX(BE$10:BE524)+1)))</f>
        <v/>
      </c>
      <c r="BF525" s="5" t="str">
        <f>IF(OR($AB525="", $AC525=""), "", IF($H525=$M$3, "", IF(OR(BF$7&lt;$AB525, $AC525&lt;BF$6),"", MAX(BF$10:BF524)+1)))</f>
        <v/>
      </c>
      <c r="BG525" s="5" t="str">
        <f>IF(OR($AB525="", $AC525=""), "", IF($H525=$M$3, "", IF(OR(BG$7&lt;$AB525, $AC525&lt;BG$6),"", MAX(BG$10:BG524)+1)))</f>
        <v/>
      </c>
      <c r="BH525" s="5" t="str">
        <f>IF(OR($AB525="", $AC525=""), "", IF($H525=$M$3, "", IF(OR(BH$7&lt;$AB525, $AC525&lt;BH$6),"", MAX(BH$10:BH524)+1)))</f>
        <v/>
      </c>
      <c r="BI525" s="5" t="str">
        <f>IF(OR($AB525="", $AC525=""), "", IF($H525=$M$3, "", IF(OR(BI$7&lt;$AB525, $AC525&lt;BI$6),"", MAX(BI$10:BI524)+1)))</f>
        <v/>
      </c>
      <c r="BK525" s="5" t="str" cm="1">
        <f t="array" aca="1" ref="BK525" ca="1">IFERROR(INDEX($AE525:$BI525, $BJ525, MATCH($BK$9, $AE$9:$BI$9, 0)), "")</f>
        <v/>
      </c>
    </row>
    <row r="526" spans="1:63" x14ac:dyDescent="0.25">
      <c r="A526" s="2"/>
      <c r="B526" s="254"/>
      <c r="C526" s="255"/>
      <c r="D526" s="256"/>
      <c r="E526" s="257"/>
      <c r="F526" s="257"/>
      <c r="G526" s="258"/>
      <c r="H526" s="259"/>
      <c r="I526" s="16"/>
      <c r="J526" s="5" t="str">
        <f t="shared" si="75"/>
        <v/>
      </c>
      <c r="K526" s="2"/>
      <c r="O526" s="5" t="str">
        <f t="shared" si="73"/>
        <v/>
      </c>
      <c r="Q526" s="5" t="str">
        <f t="shared" si="76"/>
        <v/>
      </c>
      <c r="S526" s="5" t="str">
        <f t="shared" si="74"/>
        <v/>
      </c>
      <c r="U526" s="64" t="str">
        <f>IF($D526="","", IF(COUNTIF('Intro &amp; Setup'!$AW$49:$AW$88, $D526)&gt;0, "BH", TEXT($D526, "ddd")))</f>
        <v/>
      </c>
      <c r="V526" s="65" t="str">
        <f>IF($G526="", "", IF(COUNTIF('Intro &amp; Setup'!$AW$49:$AW$88, $G526)&gt;0, "BH", TEXT($G526, "ddd")))</f>
        <v/>
      </c>
      <c r="W526" s="64" t="str">
        <f t="shared" si="77"/>
        <v/>
      </c>
      <c r="X526" s="65" t="str">
        <f t="shared" si="78"/>
        <v/>
      </c>
      <c r="Y526" s="64" t="str">
        <f>IF(F526="", "", IF(OR(F526&lt;'Intro &amp; Setup'!$Z$20, F526&gt;'Intro &amp; Setup'!$Z$22), "X", ""))</f>
        <v/>
      </c>
      <c r="Z526" s="65" t="str">
        <f>IF(G526="", "", IF(OR(G526&lt;'Intro &amp; Setup'!$Z$20, G526&gt;'Intro &amp; Setup'!$Z$22), "X", ""))</f>
        <v/>
      </c>
      <c r="AB526" s="58" t="str">
        <f t="shared" si="79"/>
        <v/>
      </c>
      <c r="AC526" s="59" t="str">
        <f t="shared" si="80"/>
        <v/>
      </c>
      <c r="AE526" s="5" t="str">
        <f>IF(OR($AB526="", $AC526=""), "", IF($H526=$M$3, "", IF(OR(AE$7&lt;$AB526, $AC526&lt;AE$6),"", MAX(AE$10:AE525)+1)))</f>
        <v/>
      </c>
      <c r="AF526" s="5" t="str">
        <f>IF(OR($AB526="", $AC526=""), "", IF($H526=$M$3, "", IF(OR(AF$7&lt;$AB526, $AC526&lt;AF$6),"", MAX(AF$10:AF525)+1)))</f>
        <v/>
      </c>
      <c r="AG526" s="5" t="str">
        <f>IF(OR($AB526="", $AC526=""), "", IF($H526=$M$3, "", IF(OR(AG$7&lt;$AB526, $AC526&lt;AG$6),"", MAX(AG$10:AG525)+1)))</f>
        <v/>
      </c>
      <c r="AH526" s="5" t="str">
        <f>IF(OR($AB526="", $AC526=""), "", IF($H526=$M$3, "", IF(OR(AH$7&lt;$AB526, $AC526&lt;AH$6),"", MAX(AH$10:AH525)+1)))</f>
        <v/>
      </c>
      <c r="AI526" s="5" t="str">
        <f>IF(OR($AB526="", $AC526=""), "", IF($H526=$M$3, "", IF(OR(AI$7&lt;$AB526, $AC526&lt;AI$6),"", MAX(AI$10:AI525)+1)))</f>
        <v/>
      </c>
      <c r="AJ526" s="5" t="str">
        <f>IF(OR($AB526="", $AC526=""), "", IF($H526=$M$3, "", IF(OR(AJ$7&lt;$AB526, $AC526&lt;AJ$6),"", MAX(AJ$10:AJ525)+1)))</f>
        <v/>
      </c>
      <c r="AK526" s="5" t="str">
        <f>IF(OR($AB526="", $AC526=""), "", IF($H526=$M$3, "", IF(OR(AK$7&lt;$AB526, $AC526&lt;AK$6),"", MAX(AK$10:AK525)+1)))</f>
        <v/>
      </c>
      <c r="AL526" s="5" t="str">
        <f>IF(OR($AB526="", $AC526=""), "", IF($H526=$M$3, "", IF(OR(AL$7&lt;$AB526, $AC526&lt;AL$6),"", MAX(AL$10:AL525)+1)))</f>
        <v/>
      </c>
      <c r="AM526" s="5" t="str">
        <f>IF(OR($AB526="", $AC526=""), "", IF($H526=$M$3, "", IF(OR(AM$7&lt;$AB526, $AC526&lt;AM$6),"", MAX(AM$10:AM525)+1)))</f>
        <v/>
      </c>
      <c r="AN526" s="5" t="str">
        <f>IF(OR($AB526="", $AC526=""), "", IF($H526=$M$3, "", IF(OR(AN$7&lt;$AB526, $AC526&lt;AN$6),"", MAX(AN$10:AN525)+1)))</f>
        <v/>
      </c>
      <c r="AO526" s="5" t="str">
        <f>IF(OR($AB526="", $AC526=""), "", IF($H526=$M$3, "", IF(OR(AO$7&lt;$AB526, $AC526&lt;AO$6),"", MAX(AO$10:AO525)+1)))</f>
        <v/>
      </c>
      <c r="AP526" s="5" t="str">
        <f>IF(OR($AB526="", $AC526=""), "", IF($H526=$M$3, "", IF(OR(AP$7&lt;$AB526, $AC526&lt;AP$6),"", MAX(AP$10:AP525)+1)))</f>
        <v/>
      </c>
      <c r="AQ526" s="5" t="str">
        <f>IF(OR($AB526="", $AC526=""), "", IF($H526=$M$3, "", IF(OR(AQ$7&lt;$AB526, $AC526&lt;AQ$6),"", MAX(AQ$10:AQ525)+1)))</f>
        <v/>
      </c>
      <c r="AR526" s="5" t="str">
        <f>IF(OR($AB526="", $AC526=""), "", IF($H526=$M$3, "", IF(OR(AR$7&lt;$AB526, $AC526&lt;AR$6),"", MAX(AR$10:AR525)+1)))</f>
        <v/>
      </c>
      <c r="AS526" s="5" t="str">
        <f>IF(OR($AB526="", $AC526=""), "", IF($H526=$M$3, "", IF(OR(AS$7&lt;$AB526, $AC526&lt;AS$6),"", MAX(AS$10:AS525)+1)))</f>
        <v/>
      </c>
      <c r="AT526" s="5" t="str">
        <f>IF(OR($AB526="", $AC526=""), "", IF($H526=$M$3, "", IF(OR(AT$7&lt;$AB526, $AC526&lt;AT$6),"", MAX(AT$10:AT525)+1)))</f>
        <v/>
      </c>
      <c r="AU526" s="5" t="str">
        <f>IF(OR($AB526="", $AC526=""), "", IF($H526=$M$3, "", IF(OR(AU$7&lt;$AB526, $AC526&lt;AU$6),"", MAX(AU$10:AU525)+1)))</f>
        <v/>
      </c>
      <c r="AV526" s="5" t="str">
        <f>IF(OR($AB526="", $AC526=""), "", IF($H526=$M$3, "", IF(OR(AV$7&lt;$AB526, $AC526&lt;AV$6),"", MAX(AV$10:AV525)+1)))</f>
        <v/>
      </c>
      <c r="AW526" s="5" t="str">
        <f>IF(OR($AB526="", $AC526=""), "", IF($H526=$M$3, "", IF(OR(AW$7&lt;$AB526, $AC526&lt;AW$6),"", MAX(AW$10:AW525)+1)))</f>
        <v/>
      </c>
      <c r="AX526" s="5" t="str">
        <f>IF(OR($AB526="", $AC526=""), "", IF($H526=$M$3, "", IF(OR(AX$7&lt;$AB526, $AC526&lt;AX$6),"", MAX(AX$10:AX525)+1)))</f>
        <v/>
      </c>
      <c r="AY526" s="5" t="str">
        <f>IF(OR($AB526="", $AC526=""), "", IF($H526=$M$3, "", IF(OR(AY$7&lt;$AB526, $AC526&lt;AY$6),"", MAX(AY$10:AY525)+1)))</f>
        <v/>
      </c>
      <c r="AZ526" s="5" t="str">
        <f>IF(OR($AB526="", $AC526=""), "", IF($H526=$M$3, "", IF(OR(AZ$7&lt;$AB526, $AC526&lt;AZ$6),"", MAX(AZ$10:AZ525)+1)))</f>
        <v/>
      </c>
      <c r="BA526" s="5" t="str">
        <f>IF(OR($AB526="", $AC526=""), "", IF($H526=$M$3, "", IF(OR(BA$7&lt;$AB526, $AC526&lt;BA$6),"", MAX(BA$10:BA525)+1)))</f>
        <v/>
      </c>
      <c r="BB526" s="5" t="str">
        <f>IF(OR($AB526="", $AC526=""), "", IF($H526=$M$3, "", IF(OR(BB$7&lt;$AB526, $AC526&lt;BB$6),"", MAX(BB$10:BB525)+1)))</f>
        <v/>
      </c>
      <c r="BC526" s="5" t="str">
        <f>IF(OR($AB526="", $AC526=""), "", IF($H526=$M$3, "", IF(OR(BC$7&lt;$AB526, $AC526&lt;BC$6),"", MAX(BC$10:BC525)+1)))</f>
        <v/>
      </c>
      <c r="BD526" s="5" t="str">
        <f>IF(OR($AB526="", $AC526=""), "", IF($H526=$M$3, "", IF(OR(BD$7&lt;$AB526, $AC526&lt;BD$6),"", MAX(BD$10:BD525)+1)))</f>
        <v/>
      </c>
      <c r="BE526" s="5" t="str">
        <f>IF(OR($AB526="", $AC526=""), "", IF($H526=$M$3, "", IF(OR(BE$7&lt;$AB526, $AC526&lt;BE$6),"", MAX(BE$10:BE525)+1)))</f>
        <v/>
      </c>
      <c r="BF526" s="5" t="str">
        <f>IF(OR($AB526="", $AC526=""), "", IF($H526=$M$3, "", IF(OR(BF$7&lt;$AB526, $AC526&lt;BF$6),"", MAX(BF$10:BF525)+1)))</f>
        <v/>
      </c>
      <c r="BG526" s="5" t="str">
        <f>IF(OR($AB526="", $AC526=""), "", IF($H526=$M$3, "", IF(OR(BG$7&lt;$AB526, $AC526&lt;BG$6),"", MAX(BG$10:BG525)+1)))</f>
        <v/>
      </c>
      <c r="BH526" s="5" t="str">
        <f>IF(OR($AB526="", $AC526=""), "", IF($H526=$M$3, "", IF(OR(BH$7&lt;$AB526, $AC526&lt;BH$6),"", MAX(BH$10:BH525)+1)))</f>
        <v/>
      </c>
      <c r="BI526" s="5" t="str">
        <f>IF(OR($AB526="", $AC526=""), "", IF($H526=$M$3, "", IF(OR(BI$7&lt;$AB526, $AC526&lt;BI$6),"", MAX(BI$10:BI525)+1)))</f>
        <v/>
      </c>
      <c r="BK526" s="5" t="str" cm="1">
        <f t="array" aca="1" ref="BK526" ca="1">IFERROR(INDEX($AE526:$BI526, $BJ526, MATCH($BK$9, $AE$9:$BI$9, 0)), "")</f>
        <v/>
      </c>
    </row>
    <row r="527" spans="1:63" x14ac:dyDescent="0.25">
      <c r="A527" s="2"/>
      <c r="B527" s="254"/>
      <c r="C527" s="255"/>
      <c r="D527" s="256"/>
      <c r="E527" s="257"/>
      <c r="F527" s="257"/>
      <c r="G527" s="258"/>
      <c r="H527" s="259"/>
      <c r="I527" s="16"/>
      <c r="J527" s="5" t="str">
        <f t="shared" si="75"/>
        <v/>
      </c>
      <c r="K527" s="2"/>
      <c r="O527" s="5" t="str">
        <f t="shared" si="73"/>
        <v/>
      </c>
      <c r="Q527" s="5" t="str">
        <f t="shared" si="76"/>
        <v/>
      </c>
      <c r="S527" s="5" t="str">
        <f t="shared" si="74"/>
        <v/>
      </c>
      <c r="U527" s="64" t="str">
        <f>IF($D527="","", IF(COUNTIF('Intro &amp; Setup'!$AW$49:$AW$88, $D527)&gt;0, "BH", TEXT($D527, "ddd")))</f>
        <v/>
      </c>
      <c r="V527" s="65" t="str">
        <f>IF($G527="", "", IF(COUNTIF('Intro &amp; Setup'!$AW$49:$AW$88, $G527)&gt;0, "BH", TEXT($G527, "ddd")))</f>
        <v/>
      </c>
      <c r="W527" s="64" t="str">
        <f t="shared" si="77"/>
        <v/>
      </c>
      <c r="X527" s="65" t="str">
        <f t="shared" si="78"/>
        <v/>
      </c>
      <c r="Y527" s="64" t="str">
        <f>IF(F527="", "", IF(OR(F527&lt;'Intro &amp; Setup'!$Z$20, F527&gt;'Intro &amp; Setup'!$Z$22), "X", ""))</f>
        <v/>
      </c>
      <c r="Z527" s="65" t="str">
        <f>IF(G527="", "", IF(OR(G527&lt;'Intro &amp; Setup'!$Z$20, G527&gt;'Intro &amp; Setup'!$Z$22), "X", ""))</f>
        <v/>
      </c>
      <c r="AB527" s="58" t="str">
        <f t="shared" si="79"/>
        <v/>
      </c>
      <c r="AC527" s="59" t="str">
        <f t="shared" si="80"/>
        <v/>
      </c>
      <c r="AE527" s="5" t="str">
        <f>IF(OR($AB527="", $AC527=""), "", IF($H527=$M$3, "", IF(OR(AE$7&lt;$AB527, $AC527&lt;AE$6),"", MAX(AE$10:AE526)+1)))</f>
        <v/>
      </c>
      <c r="AF527" s="5" t="str">
        <f>IF(OR($AB527="", $AC527=""), "", IF($H527=$M$3, "", IF(OR(AF$7&lt;$AB527, $AC527&lt;AF$6),"", MAX(AF$10:AF526)+1)))</f>
        <v/>
      </c>
      <c r="AG527" s="5" t="str">
        <f>IF(OR($AB527="", $AC527=""), "", IF($H527=$M$3, "", IF(OR(AG$7&lt;$AB527, $AC527&lt;AG$6),"", MAX(AG$10:AG526)+1)))</f>
        <v/>
      </c>
      <c r="AH527" s="5" t="str">
        <f>IF(OR($AB527="", $AC527=""), "", IF($H527=$M$3, "", IF(OR(AH$7&lt;$AB527, $AC527&lt;AH$6),"", MAX(AH$10:AH526)+1)))</f>
        <v/>
      </c>
      <c r="AI527" s="5" t="str">
        <f>IF(OR($AB527="", $AC527=""), "", IF($H527=$M$3, "", IF(OR(AI$7&lt;$AB527, $AC527&lt;AI$6),"", MAX(AI$10:AI526)+1)))</f>
        <v/>
      </c>
      <c r="AJ527" s="5" t="str">
        <f>IF(OR($AB527="", $AC527=""), "", IF($H527=$M$3, "", IF(OR(AJ$7&lt;$AB527, $AC527&lt;AJ$6),"", MAX(AJ$10:AJ526)+1)))</f>
        <v/>
      </c>
      <c r="AK527" s="5" t="str">
        <f>IF(OR($AB527="", $AC527=""), "", IF($H527=$M$3, "", IF(OR(AK$7&lt;$AB527, $AC527&lt;AK$6),"", MAX(AK$10:AK526)+1)))</f>
        <v/>
      </c>
      <c r="AL527" s="5" t="str">
        <f>IF(OR($AB527="", $AC527=""), "", IF($H527=$M$3, "", IF(OR(AL$7&lt;$AB527, $AC527&lt;AL$6),"", MAX(AL$10:AL526)+1)))</f>
        <v/>
      </c>
      <c r="AM527" s="5" t="str">
        <f>IF(OR($AB527="", $AC527=""), "", IF($H527=$M$3, "", IF(OR(AM$7&lt;$AB527, $AC527&lt;AM$6),"", MAX(AM$10:AM526)+1)))</f>
        <v/>
      </c>
      <c r="AN527" s="5" t="str">
        <f>IF(OR($AB527="", $AC527=""), "", IF($H527=$M$3, "", IF(OR(AN$7&lt;$AB527, $AC527&lt;AN$6),"", MAX(AN$10:AN526)+1)))</f>
        <v/>
      </c>
      <c r="AO527" s="5" t="str">
        <f>IF(OR($AB527="", $AC527=""), "", IF($H527=$M$3, "", IF(OR(AO$7&lt;$AB527, $AC527&lt;AO$6),"", MAX(AO$10:AO526)+1)))</f>
        <v/>
      </c>
      <c r="AP527" s="5" t="str">
        <f>IF(OR($AB527="", $AC527=""), "", IF($H527=$M$3, "", IF(OR(AP$7&lt;$AB527, $AC527&lt;AP$6),"", MAX(AP$10:AP526)+1)))</f>
        <v/>
      </c>
      <c r="AQ527" s="5" t="str">
        <f>IF(OR($AB527="", $AC527=""), "", IF($H527=$M$3, "", IF(OR(AQ$7&lt;$AB527, $AC527&lt;AQ$6),"", MAX(AQ$10:AQ526)+1)))</f>
        <v/>
      </c>
      <c r="AR527" s="5" t="str">
        <f>IF(OR($AB527="", $AC527=""), "", IF($H527=$M$3, "", IF(OR(AR$7&lt;$AB527, $AC527&lt;AR$6),"", MAX(AR$10:AR526)+1)))</f>
        <v/>
      </c>
      <c r="AS527" s="5" t="str">
        <f>IF(OR($AB527="", $AC527=""), "", IF($H527=$M$3, "", IF(OR(AS$7&lt;$AB527, $AC527&lt;AS$6),"", MAX(AS$10:AS526)+1)))</f>
        <v/>
      </c>
      <c r="AT527" s="5" t="str">
        <f>IF(OR($AB527="", $AC527=""), "", IF($H527=$M$3, "", IF(OR(AT$7&lt;$AB527, $AC527&lt;AT$6),"", MAX(AT$10:AT526)+1)))</f>
        <v/>
      </c>
      <c r="AU527" s="5" t="str">
        <f>IF(OR($AB527="", $AC527=""), "", IF($H527=$M$3, "", IF(OR(AU$7&lt;$AB527, $AC527&lt;AU$6),"", MAX(AU$10:AU526)+1)))</f>
        <v/>
      </c>
      <c r="AV527" s="5" t="str">
        <f>IF(OR($AB527="", $AC527=""), "", IF($H527=$M$3, "", IF(OR(AV$7&lt;$AB527, $AC527&lt;AV$6),"", MAX(AV$10:AV526)+1)))</f>
        <v/>
      </c>
      <c r="AW527" s="5" t="str">
        <f>IF(OR($AB527="", $AC527=""), "", IF($H527=$M$3, "", IF(OR(AW$7&lt;$AB527, $AC527&lt;AW$6),"", MAX(AW$10:AW526)+1)))</f>
        <v/>
      </c>
      <c r="AX527" s="5" t="str">
        <f>IF(OR($AB527="", $AC527=""), "", IF($H527=$M$3, "", IF(OR(AX$7&lt;$AB527, $AC527&lt;AX$6),"", MAX(AX$10:AX526)+1)))</f>
        <v/>
      </c>
      <c r="AY527" s="5" t="str">
        <f>IF(OR($AB527="", $AC527=""), "", IF($H527=$M$3, "", IF(OR(AY$7&lt;$AB527, $AC527&lt;AY$6),"", MAX(AY$10:AY526)+1)))</f>
        <v/>
      </c>
      <c r="AZ527" s="5" t="str">
        <f>IF(OR($AB527="", $AC527=""), "", IF($H527=$M$3, "", IF(OR(AZ$7&lt;$AB527, $AC527&lt;AZ$6),"", MAX(AZ$10:AZ526)+1)))</f>
        <v/>
      </c>
      <c r="BA527" s="5" t="str">
        <f>IF(OR($AB527="", $AC527=""), "", IF($H527=$M$3, "", IF(OR(BA$7&lt;$AB527, $AC527&lt;BA$6),"", MAX(BA$10:BA526)+1)))</f>
        <v/>
      </c>
      <c r="BB527" s="5" t="str">
        <f>IF(OR($AB527="", $AC527=""), "", IF($H527=$M$3, "", IF(OR(BB$7&lt;$AB527, $AC527&lt;BB$6),"", MAX(BB$10:BB526)+1)))</f>
        <v/>
      </c>
      <c r="BC527" s="5" t="str">
        <f>IF(OR($AB527="", $AC527=""), "", IF($H527=$M$3, "", IF(OR(BC$7&lt;$AB527, $AC527&lt;BC$6),"", MAX(BC$10:BC526)+1)))</f>
        <v/>
      </c>
      <c r="BD527" s="5" t="str">
        <f>IF(OR($AB527="", $AC527=""), "", IF($H527=$M$3, "", IF(OR(BD$7&lt;$AB527, $AC527&lt;BD$6),"", MAX(BD$10:BD526)+1)))</f>
        <v/>
      </c>
      <c r="BE527" s="5" t="str">
        <f>IF(OR($AB527="", $AC527=""), "", IF($H527=$M$3, "", IF(OR(BE$7&lt;$AB527, $AC527&lt;BE$6),"", MAX(BE$10:BE526)+1)))</f>
        <v/>
      </c>
      <c r="BF527" s="5" t="str">
        <f>IF(OR($AB527="", $AC527=""), "", IF($H527=$M$3, "", IF(OR(BF$7&lt;$AB527, $AC527&lt;BF$6),"", MAX(BF$10:BF526)+1)))</f>
        <v/>
      </c>
      <c r="BG527" s="5" t="str">
        <f>IF(OR($AB527="", $AC527=""), "", IF($H527=$M$3, "", IF(OR(BG$7&lt;$AB527, $AC527&lt;BG$6),"", MAX(BG$10:BG526)+1)))</f>
        <v/>
      </c>
      <c r="BH527" s="5" t="str">
        <f>IF(OR($AB527="", $AC527=""), "", IF($H527=$M$3, "", IF(OR(BH$7&lt;$AB527, $AC527&lt;BH$6),"", MAX(BH$10:BH526)+1)))</f>
        <v/>
      </c>
      <c r="BI527" s="5" t="str">
        <f>IF(OR($AB527="", $AC527=""), "", IF($H527=$M$3, "", IF(OR(BI$7&lt;$AB527, $AC527&lt;BI$6),"", MAX(BI$10:BI526)+1)))</f>
        <v/>
      </c>
      <c r="BK527" s="5" t="str" cm="1">
        <f t="array" aca="1" ref="BK527" ca="1">IFERROR(INDEX($AE527:$BI527, $BJ527, MATCH($BK$9, $AE$9:$BI$9, 0)), "")</f>
        <v/>
      </c>
    </row>
    <row r="528" spans="1:63" x14ac:dyDescent="0.25">
      <c r="A528" s="2"/>
      <c r="B528" s="254"/>
      <c r="C528" s="255"/>
      <c r="D528" s="256"/>
      <c r="E528" s="257"/>
      <c r="F528" s="257"/>
      <c r="G528" s="258"/>
      <c r="H528" s="259"/>
      <c r="I528" s="16"/>
      <c r="J528" s="5" t="str">
        <f t="shared" si="75"/>
        <v/>
      </c>
      <c r="K528" s="2"/>
      <c r="O528" s="5" t="str">
        <f t="shared" si="73"/>
        <v/>
      </c>
      <c r="Q528" s="5" t="str">
        <f t="shared" si="76"/>
        <v/>
      </c>
      <c r="S528" s="5" t="str">
        <f t="shared" si="74"/>
        <v/>
      </c>
      <c r="U528" s="64" t="str">
        <f>IF($D528="","", IF(COUNTIF('Intro &amp; Setup'!$AW$49:$AW$88, $D528)&gt;0, "BH", TEXT($D528, "ddd")))</f>
        <v/>
      </c>
      <c r="V528" s="65" t="str">
        <f>IF($G528="", "", IF(COUNTIF('Intro &amp; Setup'!$AW$49:$AW$88, $G528)&gt;0, "BH", TEXT($G528, "ddd")))</f>
        <v/>
      </c>
      <c r="W528" s="64" t="str">
        <f t="shared" si="77"/>
        <v/>
      </c>
      <c r="X528" s="65" t="str">
        <f t="shared" si="78"/>
        <v/>
      </c>
      <c r="Y528" s="64" t="str">
        <f>IF(F528="", "", IF(OR(F528&lt;'Intro &amp; Setup'!$Z$20, F528&gt;'Intro &amp; Setup'!$Z$22), "X", ""))</f>
        <v/>
      </c>
      <c r="Z528" s="65" t="str">
        <f>IF(G528="", "", IF(OR(G528&lt;'Intro &amp; Setup'!$Z$20, G528&gt;'Intro &amp; Setup'!$Z$22), "X", ""))</f>
        <v/>
      </c>
      <c r="AB528" s="58" t="str">
        <f t="shared" si="79"/>
        <v/>
      </c>
      <c r="AC528" s="59" t="str">
        <f t="shared" si="80"/>
        <v/>
      </c>
      <c r="AE528" s="5" t="str">
        <f>IF(OR($AB528="", $AC528=""), "", IF($H528=$M$3, "", IF(OR(AE$7&lt;$AB528, $AC528&lt;AE$6),"", MAX(AE$10:AE527)+1)))</f>
        <v/>
      </c>
      <c r="AF528" s="5" t="str">
        <f>IF(OR($AB528="", $AC528=""), "", IF($H528=$M$3, "", IF(OR(AF$7&lt;$AB528, $AC528&lt;AF$6),"", MAX(AF$10:AF527)+1)))</f>
        <v/>
      </c>
      <c r="AG528" s="5" t="str">
        <f>IF(OR($AB528="", $AC528=""), "", IF($H528=$M$3, "", IF(OR(AG$7&lt;$AB528, $AC528&lt;AG$6),"", MAX(AG$10:AG527)+1)))</f>
        <v/>
      </c>
      <c r="AH528" s="5" t="str">
        <f>IF(OR($AB528="", $AC528=""), "", IF($H528=$M$3, "", IF(OR(AH$7&lt;$AB528, $AC528&lt;AH$6),"", MAX(AH$10:AH527)+1)))</f>
        <v/>
      </c>
      <c r="AI528" s="5" t="str">
        <f>IF(OR($AB528="", $AC528=""), "", IF($H528=$M$3, "", IF(OR(AI$7&lt;$AB528, $AC528&lt;AI$6),"", MAX(AI$10:AI527)+1)))</f>
        <v/>
      </c>
      <c r="AJ528" s="5" t="str">
        <f>IF(OR($AB528="", $AC528=""), "", IF($H528=$M$3, "", IF(OR(AJ$7&lt;$AB528, $AC528&lt;AJ$6),"", MAX(AJ$10:AJ527)+1)))</f>
        <v/>
      </c>
      <c r="AK528" s="5" t="str">
        <f>IF(OR($AB528="", $AC528=""), "", IF($H528=$M$3, "", IF(OR(AK$7&lt;$AB528, $AC528&lt;AK$6),"", MAX(AK$10:AK527)+1)))</f>
        <v/>
      </c>
      <c r="AL528" s="5" t="str">
        <f>IF(OR($AB528="", $AC528=""), "", IF($H528=$M$3, "", IF(OR(AL$7&lt;$AB528, $AC528&lt;AL$6),"", MAX(AL$10:AL527)+1)))</f>
        <v/>
      </c>
      <c r="AM528" s="5" t="str">
        <f>IF(OR($AB528="", $AC528=""), "", IF($H528=$M$3, "", IF(OR(AM$7&lt;$AB528, $AC528&lt;AM$6),"", MAX(AM$10:AM527)+1)))</f>
        <v/>
      </c>
      <c r="AN528" s="5" t="str">
        <f>IF(OR($AB528="", $AC528=""), "", IF($H528=$M$3, "", IF(OR(AN$7&lt;$AB528, $AC528&lt;AN$6),"", MAX(AN$10:AN527)+1)))</f>
        <v/>
      </c>
      <c r="AO528" s="5" t="str">
        <f>IF(OR($AB528="", $AC528=""), "", IF($H528=$M$3, "", IF(OR(AO$7&lt;$AB528, $AC528&lt;AO$6),"", MAX(AO$10:AO527)+1)))</f>
        <v/>
      </c>
      <c r="AP528" s="5" t="str">
        <f>IF(OR($AB528="", $AC528=""), "", IF($H528=$M$3, "", IF(OR(AP$7&lt;$AB528, $AC528&lt;AP$6),"", MAX(AP$10:AP527)+1)))</f>
        <v/>
      </c>
      <c r="AQ528" s="5" t="str">
        <f>IF(OR($AB528="", $AC528=""), "", IF($H528=$M$3, "", IF(OR(AQ$7&lt;$AB528, $AC528&lt;AQ$6),"", MAX(AQ$10:AQ527)+1)))</f>
        <v/>
      </c>
      <c r="AR528" s="5" t="str">
        <f>IF(OR($AB528="", $AC528=""), "", IF($H528=$M$3, "", IF(OR(AR$7&lt;$AB528, $AC528&lt;AR$6),"", MAX(AR$10:AR527)+1)))</f>
        <v/>
      </c>
      <c r="AS528" s="5" t="str">
        <f>IF(OR($AB528="", $AC528=""), "", IF($H528=$M$3, "", IF(OR(AS$7&lt;$AB528, $AC528&lt;AS$6),"", MAX(AS$10:AS527)+1)))</f>
        <v/>
      </c>
      <c r="AT528" s="5" t="str">
        <f>IF(OR($AB528="", $AC528=""), "", IF($H528=$M$3, "", IF(OR(AT$7&lt;$AB528, $AC528&lt;AT$6),"", MAX(AT$10:AT527)+1)))</f>
        <v/>
      </c>
      <c r="AU528" s="5" t="str">
        <f>IF(OR($AB528="", $AC528=""), "", IF($H528=$M$3, "", IF(OR(AU$7&lt;$AB528, $AC528&lt;AU$6),"", MAX(AU$10:AU527)+1)))</f>
        <v/>
      </c>
      <c r="AV528" s="5" t="str">
        <f>IF(OR($AB528="", $AC528=""), "", IF($H528=$M$3, "", IF(OR(AV$7&lt;$AB528, $AC528&lt;AV$6),"", MAX(AV$10:AV527)+1)))</f>
        <v/>
      </c>
      <c r="AW528" s="5" t="str">
        <f>IF(OR($AB528="", $AC528=""), "", IF($H528=$M$3, "", IF(OR(AW$7&lt;$AB528, $AC528&lt;AW$6),"", MAX(AW$10:AW527)+1)))</f>
        <v/>
      </c>
      <c r="AX528" s="5" t="str">
        <f>IF(OR($AB528="", $AC528=""), "", IF($H528=$M$3, "", IF(OR(AX$7&lt;$AB528, $AC528&lt;AX$6),"", MAX(AX$10:AX527)+1)))</f>
        <v/>
      </c>
      <c r="AY528" s="5" t="str">
        <f>IF(OR($AB528="", $AC528=""), "", IF($H528=$M$3, "", IF(OR(AY$7&lt;$AB528, $AC528&lt;AY$6),"", MAX(AY$10:AY527)+1)))</f>
        <v/>
      </c>
      <c r="AZ528" s="5" t="str">
        <f>IF(OR($AB528="", $AC528=""), "", IF($H528=$M$3, "", IF(OR(AZ$7&lt;$AB528, $AC528&lt;AZ$6),"", MAX(AZ$10:AZ527)+1)))</f>
        <v/>
      </c>
      <c r="BA528" s="5" t="str">
        <f>IF(OR($AB528="", $AC528=""), "", IF($H528=$M$3, "", IF(OR(BA$7&lt;$AB528, $AC528&lt;BA$6),"", MAX(BA$10:BA527)+1)))</f>
        <v/>
      </c>
      <c r="BB528" s="5" t="str">
        <f>IF(OR($AB528="", $AC528=""), "", IF($H528=$M$3, "", IF(OR(BB$7&lt;$AB528, $AC528&lt;BB$6),"", MAX(BB$10:BB527)+1)))</f>
        <v/>
      </c>
      <c r="BC528" s="5" t="str">
        <f>IF(OR($AB528="", $AC528=""), "", IF($H528=$M$3, "", IF(OR(BC$7&lt;$AB528, $AC528&lt;BC$6),"", MAX(BC$10:BC527)+1)))</f>
        <v/>
      </c>
      <c r="BD528" s="5" t="str">
        <f>IF(OR($AB528="", $AC528=""), "", IF($H528=$M$3, "", IF(OR(BD$7&lt;$AB528, $AC528&lt;BD$6),"", MAX(BD$10:BD527)+1)))</f>
        <v/>
      </c>
      <c r="BE528" s="5" t="str">
        <f>IF(OR($AB528="", $AC528=""), "", IF($H528=$M$3, "", IF(OR(BE$7&lt;$AB528, $AC528&lt;BE$6),"", MAX(BE$10:BE527)+1)))</f>
        <v/>
      </c>
      <c r="BF528" s="5" t="str">
        <f>IF(OR($AB528="", $AC528=""), "", IF($H528=$M$3, "", IF(OR(BF$7&lt;$AB528, $AC528&lt;BF$6),"", MAX(BF$10:BF527)+1)))</f>
        <v/>
      </c>
      <c r="BG528" s="5" t="str">
        <f>IF(OR($AB528="", $AC528=""), "", IF($H528=$M$3, "", IF(OR(BG$7&lt;$AB528, $AC528&lt;BG$6),"", MAX(BG$10:BG527)+1)))</f>
        <v/>
      </c>
      <c r="BH528" s="5" t="str">
        <f>IF(OR($AB528="", $AC528=""), "", IF($H528=$M$3, "", IF(OR(BH$7&lt;$AB528, $AC528&lt;BH$6),"", MAX(BH$10:BH527)+1)))</f>
        <v/>
      </c>
      <c r="BI528" s="5" t="str">
        <f>IF(OR($AB528="", $AC528=""), "", IF($H528=$M$3, "", IF(OR(BI$7&lt;$AB528, $AC528&lt;BI$6),"", MAX(BI$10:BI527)+1)))</f>
        <v/>
      </c>
      <c r="BK528" s="5" t="str" cm="1">
        <f t="array" aca="1" ref="BK528" ca="1">IFERROR(INDEX($AE528:$BI528, $BJ528, MATCH($BK$9, $AE$9:$BI$9, 0)), "")</f>
        <v/>
      </c>
    </row>
    <row r="529" spans="1:63" x14ac:dyDescent="0.25">
      <c r="A529" s="2"/>
      <c r="B529" s="254"/>
      <c r="C529" s="255"/>
      <c r="D529" s="256"/>
      <c r="E529" s="257"/>
      <c r="F529" s="257"/>
      <c r="G529" s="258"/>
      <c r="H529" s="259"/>
      <c r="I529" s="16"/>
      <c r="J529" s="5" t="str">
        <f t="shared" si="75"/>
        <v/>
      </c>
      <c r="K529" s="2"/>
      <c r="O529" s="5" t="str">
        <f t="shared" si="73"/>
        <v/>
      </c>
      <c r="Q529" s="5" t="str">
        <f t="shared" si="76"/>
        <v/>
      </c>
      <c r="S529" s="5" t="str">
        <f t="shared" si="74"/>
        <v/>
      </c>
      <c r="U529" s="64" t="str">
        <f>IF($D529="","", IF(COUNTIF('Intro &amp; Setup'!$AW$49:$AW$88, $D529)&gt;0, "BH", TEXT($D529, "ddd")))</f>
        <v/>
      </c>
      <c r="V529" s="65" t="str">
        <f>IF($G529="", "", IF(COUNTIF('Intro &amp; Setup'!$AW$49:$AW$88, $G529)&gt;0, "BH", TEXT($G529, "ddd")))</f>
        <v/>
      </c>
      <c r="W529" s="64" t="str">
        <f t="shared" si="77"/>
        <v/>
      </c>
      <c r="X529" s="65" t="str">
        <f t="shared" si="78"/>
        <v/>
      </c>
      <c r="Y529" s="64" t="str">
        <f>IF(F529="", "", IF(OR(F529&lt;'Intro &amp; Setup'!$Z$20, F529&gt;'Intro &amp; Setup'!$Z$22), "X", ""))</f>
        <v/>
      </c>
      <c r="Z529" s="65" t="str">
        <f>IF(G529="", "", IF(OR(G529&lt;'Intro &amp; Setup'!$Z$20, G529&gt;'Intro &amp; Setup'!$Z$22), "X", ""))</f>
        <v/>
      </c>
      <c r="AB529" s="58" t="str">
        <f t="shared" si="79"/>
        <v/>
      </c>
      <c r="AC529" s="59" t="str">
        <f t="shared" si="80"/>
        <v/>
      </c>
      <c r="AE529" s="5" t="str">
        <f>IF(OR($AB529="", $AC529=""), "", IF($H529=$M$3, "", IF(OR(AE$7&lt;$AB529, $AC529&lt;AE$6),"", MAX(AE$10:AE528)+1)))</f>
        <v/>
      </c>
      <c r="AF529" s="5" t="str">
        <f>IF(OR($AB529="", $AC529=""), "", IF($H529=$M$3, "", IF(OR(AF$7&lt;$AB529, $AC529&lt;AF$6),"", MAX(AF$10:AF528)+1)))</f>
        <v/>
      </c>
      <c r="AG529" s="5" t="str">
        <f>IF(OR($AB529="", $AC529=""), "", IF($H529=$M$3, "", IF(OR(AG$7&lt;$AB529, $AC529&lt;AG$6),"", MAX(AG$10:AG528)+1)))</f>
        <v/>
      </c>
      <c r="AH529" s="5" t="str">
        <f>IF(OR($AB529="", $AC529=""), "", IF($H529=$M$3, "", IF(OR(AH$7&lt;$AB529, $AC529&lt;AH$6),"", MAX(AH$10:AH528)+1)))</f>
        <v/>
      </c>
      <c r="AI529" s="5" t="str">
        <f>IF(OR($AB529="", $AC529=""), "", IF($H529=$M$3, "", IF(OR(AI$7&lt;$AB529, $AC529&lt;AI$6),"", MAX(AI$10:AI528)+1)))</f>
        <v/>
      </c>
      <c r="AJ529" s="5" t="str">
        <f>IF(OR($AB529="", $AC529=""), "", IF($H529=$M$3, "", IF(OR(AJ$7&lt;$AB529, $AC529&lt;AJ$6),"", MAX(AJ$10:AJ528)+1)))</f>
        <v/>
      </c>
      <c r="AK529" s="5" t="str">
        <f>IF(OR($AB529="", $AC529=""), "", IF($H529=$M$3, "", IF(OR(AK$7&lt;$AB529, $AC529&lt;AK$6),"", MAX(AK$10:AK528)+1)))</f>
        <v/>
      </c>
      <c r="AL529" s="5" t="str">
        <f>IF(OR($AB529="", $AC529=""), "", IF($H529=$M$3, "", IF(OR(AL$7&lt;$AB529, $AC529&lt;AL$6),"", MAX(AL$10:AL528)+1)))</f>
        <v/>
      </c>
      <c r="AM529" s="5" t="str">
        <f>IF(OR($AB529="", $AC529=""), "", IF($H529=$M$3, "", IF(OR(AM$7&lt;$AB529, $AC529&lt;AM$6),"", MAX(AM$10:AM528)+1)))</f>
        <v/>
      </c>
      <c r="AN529" s="5" t="str">
        <f>IF(OR($AB529="", $AC529=""), "", IF($H529=$M$3, "", IF(OR(AN$7&lt;$AB529, $AC529&lt;AN$6),"", MAX(AN$10:AN528)+1)))</f>
        <v/>
      </c>
      <c r="AO529" s="5" t="str">
        <f>IF(OR($AB529="", $AC529=""), "", IF($H529=$M$3, "", IF(OR(AO$7&lt;$AB529, $AC529&lt;AO$6),"", MAX(AO$10:AO528)+1)))</f>
        <v/>
      </c>
      <c r="AP529" s="5" t="str">
        <f>IF(OR($AB529="", $AC529=""), "", IF($H529=$M$3, "", IF(OR(AP$7&lt;$AB529, $AC529&lt;AP$6),"", MAX(AP$10:AP528)+1)))</f>
        <v/>
      </c>
      <c r="AQ529" s="5" t="str">
        <f>IF(OR($AB529="", $AC529=""), "", IF($H529=$M$3, "", IF(OR(AQ$7&lt;$AB529, $AC529&lt;AQ$6),"", MAX(AQ$10:AQ528)+1)))</f>
        <v/>
      </c>
      <c r="AR529" s="5" t="str">
        <f>IF(OR($AB529="", $AC529=""), "", IF($H529=$M$3, "", IF(OR(AR$7&lt;$AB529, $AC529&lt;AR$6),"", MAX(AR$10:AR528)+1)))</f>
        <v/>
      </c>
      <c r="AS529" s="5" t="str">
        <f>IF(OR($AB529="", $AC529=""), "", IF($H529=$M$3, "", IF(OR(AS$7&lt;$AB529, $AC529&lt;AS$6),"", MAX(AS$10:AS528)+1)))</f>
        <v/>
      </c>
      <c r="AT529" s="5" t="str">
        <f>IF(OR($AB529="", $AC529=""), "", IF($H529=$M$3, "", IF(OR(AT$7&lt;$AB529, $AC529&lt;AT$6),"", MAX(AT$10:AT528)+1)))</f>
        <v/>
      </c>
      <c r="AU529" s="5" t="str">
        <f>IF(OR($AB529="", $AC529=""), "", IF($H529=$M$3, "", IF(OR(AU$7&lt;$AB529, $AC529&lt;AU$6),"", MAX(AU$10:AU528)+1)))</f>
        <v/>
      </c>
      <c r="AV529" s="5" t="str">
        <f>IF(OR($AB529="", $AC529=""), "", IF($H529=$M$3, "", IF(OR(AV$7&lt;$AB529, $AC529&lt;AV$6),"", MAX(AV$10:AV528)+1)))</f>
        <v/>
      </c>
      <c r="AW529" s="5" t="str">
        <f>IF(OR($AB529="", $AC529=""), "", IF($H529=$M$3, "", IF(OR(AW$7&lt;$AB529, $AC529&lt;AW$6),"", MAX(AW$10:AW528)+1)))</f>
        <v/>
      </c>
      <c r="AX529" s="5" t="str">
        <f>IF(OR($AB529="", $AC529=""), "", IF($H529=$M$3, "", IF(OR(AX$7&lt;$AB529, $AC529&lt;AX$6),"", MAX(AX$10:AX528)+1)))</f>
        <v/>
      </c>
      <c r="AY529" s="5" t="str">
        <f>IF(OR($AB529="", $AC529=""), "", IF($H529=$M$3, "", IF(OR(AY$7&lt;$AB529, $AC529&lt;AY$6),"", MAX(AY$10:AY528)+1)))</f>
        <v/>
      </c>
      <c r="AZ529" s="5" t="str">
        <f>IF(OR($AB529="", $AC529=""), "", IF($H529=$M$3, "", IF(OR(AZ$7&lt;$AB529, $AC529&lt;AZ$6),"", MAX(AZ$10:AZ528)+1)))</f>
        <v/>
      </c>
      <c r="BA529" s="5" t="str">
        <f>IF(OR($AB529="", $AC529=""), "", IF($H529=$M$3, "", IF(OR(BA$7&lt;$AB529, $AC529&lt;BA$6),"", MAX(BA$10:BA528)+1)))</f>
        <v/>
      </c>
      <c r="BB529" s="5" t="str">
        <f>IF(OR($AB529="", $AC529=""), "", IF($H529=$M$3, "", IF(OR(BB$7&lt;$AB529, $AC529&lt;BB$6),"", MAX(BB$10:BB528)+1)))</f>
        <v/>
      </c>
      <c r="BC529" s="5" t="str">
        <f>IF(OR($AB529="", $AC529=""), "", IF($H529=$M$3, "", IF(OR(BC$7&lt;$AB529, $AC529&lt;BC$6),"", MAX(BC$10:BC528)+1)))</f>
        <v/>
      </c>
      <c r="BD529" s="5" t="str">
        <f>IF(OR($AB529="", $AC529=""), "", IF($H529=$M$3, "", IF(OR(BD$7&lt;$AB529, $AC529&lt;BD$6),"", MAX(BD$10:BD528)+1)))</f>
        <v/>
      </c>
      <c r="BE529" s="5" t="str">
        <f>IF(OR($AB529="", $AC529=""), "", IF($H529=$M$3, "", IF(OR(BE$7&lt;$AB529, $AC529&lt;BE$6),"", MAX(BE$10:BE528)+1)))</f>
        <v/>
      </c>
      <c r="BF529" s="5" t="str">
        <f>IF(OR($AB529="", $AC529=""), "", IF($H529=$M$3, "", IF(OR(BF$7&lt;$AB529, $AC529&lt;BF$6),"", MAX(BF$10:BF528)+1)))</f>
        <v/>
      </c>
      <c r="BG529" s="5" t="str">
        <f>IF(OR($AB529="", $AC529=""), "", IF($H529=$M$3, "", IF(OR(BG$7&lt;$AB529, $AC529&lt;BG$6),"", MAX(BG$10:BG528)+1)))</f>
        <v/>
      </c>
      <c r="BH529" s="5" t="str">
        <f>IF(OR($AB529="", $AC529=""), "", IF($H529=$M$3, "", IF(OR(BH$7&lt;$AB529, $AC529&lt;BH$6),"", MAX(BH$10:BH528)+1)))</f>
        <v/>
      </c>
      <c r="BI529" s="5" t="str">
        <f>IF(OR($AB529="", $AC529=""), "", IF($H529=$M$3, "", IF(OR(BI$7&lt;$AB529, $AC529&lt;BI$6),"", MAX(BI$10:BI528)+1)))</f>
        <v/>
      </c>
      <c r="BK529" s="5" t="str" cm="1">
        <f t="array" aca="1" ref="BK529" ca="1">IFERROR(INDEX($AE529:$BI529, $BJ529, MATCH($BK$9, $AE$9:$BI$9, 0)), "")</f>
        <v/>
      </c>
    </row>
    <row r="530" spans="1:63" x14ac:dyDescent="0.25">
      <c r="A530" s="2"/>
      <c r="B530" s="254"/>
      <c r="C530" s="255"/>
      <c r="D530" s="256"/>
      <c r="E530" s="257"/>
      <c r="F530" s="257"/>
      <c r="G530" s="258"/>
      <c r="H530" s="259"/>
      <c r="I530" s="16"/>
      <c r="J530" s="5" t="str">
        <f t="shared" si="75"/>
        <v/>
      </c>
      <c r="K530" s="2"/>
      <c r="O530" s="5" t="str">
        <f t="shared" si="73"/>
        <v/>
      </c>
      <c r="Q530" s="5" t="str">
        <f t="shared" si="76"/>
        <v/>
      </c>
      <c r="S530" s="5" t="str">
        <f t="shared" si="74"/>
        <v/>
      </c>
      <c r="U530" s="64" t="str">
        <f>IF($D530="","", IF(COUNTIF('Intro &amp; Setup'!$AW$49:$AW$88, $D530)&gt;0, "BH", TEXT($D530, "ddd")))</f>
        <v/>
      </c>
      <c r="V530" s="65" t="str">
        <f>IF($G530="", "", IF(COUNTIF('Intro &amp; Setup'!$AW$49:$AW$88, $G530)&gt;0, "BH", TEXT($G530, "ddd")))</f>
        <v/>
      </c>
      <c r="W530" s="64" t="str">
        <f t="shared" si="77"/>
        <v/>
      </c>
      <c r="X530" s="65" t="str">
        <f t="shared" si="78"/>
        <v/>
      </c>
      <c r="Y530" s="64" t="str">
        <f>IF(F530="", "", IF(OR(F530&lt;'Intro &amp; Setup'!$Z$20, F530&gt;'Intro &amp; Setup'!$Z$22), "X", ""))</f>
        <v/>
      </c>
      <c r="Z530" s="65" t="str">
        <f>IF(G530="", "", IF(OR(G530&lt;'Intro &amp; Setup'!$Z$20, G530&gt;'Intro &amp; Setup'!$Z$22), "X", ""))</f>
        <v/>
      </c>
      <c r="AB530" s="58" t="str">
        <f t="shared" si="79"/>
        <v/>
      </c>
      <c r="AC530" s="59" t="str">
        <f t="shared" si="80"/>
        <v/>
      </c>
      <c r="AE530" s="5" t="str">
        <f>IF(OR($AB530="", $AC530=""), "", IF($H530=$M$3, "", IF(OR(AE$7&lt;$AB530, $AC530&lt;AE$6),"", MAX(AE$10:AE529)+1)))</f>
        <v/>
      </c>
      <c r="AF530" s="5" t="str">
        <f>IF(OR($AB530="", $AC530=""), "", IF($H530=$M$3, "", IF(OR(AF$7&lt;$AB530, $AC530&lt;AF$6),"", MAX(AF$10:AF529)+1)))</f>
        <v/>
      </c>
      <c r="AG530" s="5" t="str">
        <f>IF(OR($AB530="", $AC530=""), "", IF($H530=$M$3, "", IF(OR(AG$7&lt;$AB530, $AC530&lt;AG$6),"", MAX(AG$10:AG529)+1)))</f>
        <v/>
      </c>
      <c r="AH530" s="5" t="str">
        <f>IF(OR($AB530="", $AC530=""), "", IF($H530=$M$3, "", IF(OR(AH$7&lt;$AB530, $AC530&lt;AH$6),"", MAX(AH$10:AH529)+1)))</f>
        <v/>
      </c>
      <c r="AI530" s="5" t="str">
        <f>IF(OR($AB530="", $AC530=""), "", IF($H530=$M$3, "", IF(OR(AI$7&lt;$AB530, $AC530&lt;AI$6),"", MAX(AI$10:AI529)+1)))</f>
        <v/>
      </c>
      <c r="AJ530" s="5" t="str">
        <f>IF(OR($AB530="", $AC530=""), "", IF($H530=$M$3, "", IF(OR(AJ$7&lt;$AB530, $AC530&lt;AJ$6),"", MAX(AJ$10:AJ529)+1)))</f>
        <v/>
      </c>
      <c r="AK530" s="5" t="str">
        <f>IF(OR($AB530="", $AC530=""), "", IF($H530=$M$3, "", IF(OR(AK$7&lt;$AB530, $AC530&lt;AK$6),"", MAX(AK$10:AK529)+1)))</f>
        <v/>
      </c>
      <c r="AL530" s="5" t="str">
        <f>IF(OR($AB530="", $AC530=""), "", IF($H530=$M$3, "", IF(OR(AL$7&lt;$AB530, $AC530&lt;AL$6),"", MAX(AL$10:AL529)+1)))</f>
        <v/>
      </c>
      <c r="AM530" s="5" t="str">
        <f>IF(OR($AB530="", $AC530=""), "", IF($H530=$M$3, "", IF(OR(AM$7&lt;$AB530, $AC530&lt;AM$6),"", MAX(AM$10:AM529)+1)))</f>
        <v/>
      </c>
      <c r="AN530" s="5" t="str">
        <f>IF(OR($AB530="", $AC530=""), "", IF($H530=$M$3, "", IF(OR(AN$7&lt;$AB530, $AC530&lt;AN$6),"", MAX(AN$10:AN529)+1)))</f>
        <v/>
      </c>
      <c r="AO530" s="5" t="str">
        <f>IF(OR($AB530="", $AC530=""), "", IF($H530=$M$3, "", IF(OR(AO$7&lt;$AB530, $AC530&lt;AO$6),"", MAX(AO$10:AO529)+1)))</f>
        <v/>
      </c>
      <c r="AP530" s="5" t="str">
        <f>IF(OR($AB530="", $AC530=""), "", IF($H530=$M$3, "", IF(OR(AP$7&lt;$AB530, $AC530&lt;AP$6),"", MAX(AP$10:AP529)+1)))</f>
        <v/>
      </c>
      <c r="AQ530" s="5" t="str">
        <f>IF(OR($AB530="", $AC530=""), "", IF($H530=$M$3, "", IF(OR(AQ$7&lt;$AB530, $AC530&lt;AQ$6),"", MAX(AQ$10:AQ529)+1)))</f>
        <v/>
      </c>
      <c r="AR530" s="5" t="str">
        <f>IF(OR($AB530="", $AC530=""), "", IF($H530=$M$3, "", IF(OR(AR$7&lt;$AB530, $AC530&lt;AR$6),"", MAX(AR$10:AR529)+1)))</f>
        <v/>
      </c>
      <c r="AS530" s="5" t="str">
        <f>IF(OR($AB530="", $AC530=""), "", IF($H530=$M$3, "", IF(OR(AS$7&lt;$AB530, $AC530&lt;AS$6),"", MAX(AS$10:AS529)+1)))</f>
        <v/>
      </c>
      <c r="AT530" s="5" t="str">
        <f>IF(OR($AB530="", $AC530=""), "", IF($H530=$M$3, "", IF(OR(AT$7&lt;$AB530, $AC530&lt;AT$6),"", MAX(AT$10:AT529)+1)))</f>
        <v/>
      </c>
      <c r="AU530" s="5" t="str">
        <f>IF(OR($AB530="", $AC530=""), "", IF($H530=$M$3, "", IF(OR(AU$7&lt;$AB530, $AC530&lt;AU$6),"", MAX(AU$10:AU529)+1)))</f>
        <v/>
      </c>
      <c r="AV530" s="5" t="str">
        <f>IF(OR($AB530="", $AC530=""), "", IF($H530=$M$3, "", IF(OR(AV$7&lt;$AB530, $AC530&lt;AV$6),"", MAX(AV$10:AV529)+1)))</f>
        <v/>
      </c>
      <c r="AW530" s="5" t="str">
        <f>IF(OR($AB530="", $AC530=""), "", IF($H530=$M$3, "", IF(OR(AW$7&lt;$AB530, $AC530&lt;AW$6),"", MAX(AW$10:AW529)+1)))</f>
        <v/>
      </c>
      <c r="AX530" s="5" t="str">
        <f>IF(OR($AB530="", $AC530=""), "", IF($H530=$M$3, "", IF(OR(AX$7&lt;$AB530, $AC530&lt;AX$6),"", MAX(AX$10:AX529)+1)))</f>
        <v/>
      </c>
      <c r="AY530" s="5" t="str">
        <f>IF(OR($AB530="", $AC530=""), "", IF($H530=$M$3, "", IF(OR(AY$7&lt;$AB530, $AC530&lt;AY$6),"", MAX(AY$10:AY529)+1)))</f>
        <v/>
      </c>
      <c r="AZ530" s="5" t="str">
        <f>IF(OR($AB530="", $AC530=""), "", IF($H530=$M$3, "", IF(OR(AZ$7&lt;$AB530, $AC530&lt;AZ$6),"", MAX(AZ$10:AZ529)+1)))</f>
        <v/>
      </c>
      <c r="BA530" s="5" t="str">
        <f>IF(OR($AB530="", $AC530=""), "", IF($H530=$M$3, "", IF(OR(BA$7&lt;$AB530, $AC530&lt;BA$6),"", MAX(BA$10:BA529)+1)))</f>
        <v/>
      </c>
      <c r="BB530" s="5" t="str">
        <f>IF(OR($AB530="", $AC530=""), "", IF($H530=$M$3, "", IF(OR(BB$7&lt;$AB530, $AC530&lt;BB$6),"", MAX(BB$10:BB529)+1)))</f>
        <v/>
      </c>
      <c r="BC530" s="5" t="str">
        <f>IF(OR($AB530="", $AC530=""), "", IF($H530=$M$3, "", IF(OR(BC$7&lt;$AB530, $AC530&lt;BC$6),"", MAX(BC$10:BC529)+1)))</f>
        <v/>
      </c>
      <c r="BD530" s="5" t="str">
        <f>IF(OR($AB530="", $AC530=""), "", IF($H530=$M$3, "", IF(OR(BD$7&lt;$AB530, $AC530&lt;BD$6),"", MAX(BD$10:BD529)+1)))</f>
        <v/>
      </c>
      <c r="BE530" s="5" t="str">
        <f>IF(OR($AB530="", $AC530=""), "", IF($H530=$M$3, "", IF(OR(BE$7&lt;$AB530, $AC530&lt;BE$6),"", MAX(BE$10:BE529)+1)))</f>
        <v/>
      </c>
      <c r="BF530" s="5" t="str">
        <f>IF(OR($AB530="", $AC530=""), "", IF($H530=$M$3, "", IF(OR(BF$7&lt;$AB530, $AC530&lt;BF$6),"", MAX(BF$10:BF529)+1)))</f>
        <v/>
      </c>
      <c r="BG530" s="5" t="str">
        <f>IF(OR($AB530="", $AC530=""), "", IF($H530=$M$3, "", IF(OR(BG$7&lt;$AB530, $AC530&lt;BG$6),"", MAX(BG$10:BG529)+1)))</f>
        <v/>
      </c>
      <c r="BH530" s="5" t="str">
        <f>IF(OR($AB530="", $AC530=""), "", IF($H530=$M$3, "", IF(OR(BH$7&lt;$AB530, $AC530&lt;BH$6),"", MAX(BH$10:BH529)+1)))</f>
        <v/>
      </c>
      <c r="BI530" s="5" t="str">
        <f>IF(OR($AB530="", $AC530=""), "", IF($H530=$M$3, "", IF(OR(BI$7&lt;$AB530, $AC530&lt;BI$6),"", MAX(BI$10:BI529)+1)))</f>
        <v/>
      </c>
      <c r="BK530" s="5" t="str" cm="1">
        <f t="array" aca="1" ref="BK530" ca="1">IFERROR(INDEX($AE530:$BI530, $BJ530, MATCH($BK$9, $AE$9:$BI$9, 0)), "")</f>
        <v/>
      </c>
    </row>
    <row r="531" spans="1:63" x14ac:dyDescent="0.25">
      <c r="A531" s="2"/>
      <c r="B531" s="254"/>
      <c r="C531" s="255"/>
      <c r="D531" s="256"/>
      <c r="E531" s="257"/>
      <c r="F531" s="257"/>
      <c r="G531" s="258"/>
      <c r="H531" s="259"/>
      <c r="I531" s="16"/>
      <c r="J531" s="5" t="str">
        <f t="shared" si="75"/>
        <v/>
      </c>
      <c r="K531" s="2"/>
      <c r="O531" s="5" t="str">
        <f t="shared" si="73"/>
        <v/>
      </c>
      <c r="Q531" s="5" t="str">
        <f t="shared" si="76"/>
        <v/>
      </c>
      <c r="S531" s="5" t="str">
        <f t="shared" si="74"/>
        <v/>
      </c>
      <c r="U531" s="64" t="str">
        <f>IF($D531="","", IF(COUNTIF('Intro &amp; Setup'!$AW$49:$AW$88, $D531)&gt;0, "BH", TEXT($D531, "ddd")))</f>
        <v/>
      </c>
      <c r="V531" s="65" t="str">
        <f>IF($G531="", "", IF(COUNTIF('Intro &amp; Setup'!$AW$49:$AW$88, $G531)&gt;0, "BH", TEXT($G531, "ddd")))</f>
        <v/>
      </c>
      <c r="W531" s="64" t="str">
        <f t="shared" si="77"/>
        <v/>
      </c>
      <c r="X531" s="65" t="str">
        <f t="shared" si="78"/>
        <v/>
      </c>
      <c r="Y531" s="64" t="str">
        <f>IF(F531="", "", IF(OR(F531&lt;'Intro &amp; Setup'!$Z$20, F531&gt;'Intro &amp; Setup'!$Z$22), "X", ""))</f>
        <v/>
      </c>
      <c r="Z531" s="65" t="str">
        <f>IF(G531="", "", IF(OR(G531&lt;'Intro &amp; Setup'!$Z$20, G531&gt;'Intro &amp; Setup'!$Z$22), "X", ""))</f>
        <v/>
      </c>
      <c r="AB531" s="58" t="str">
        <f t="shared" si="79"/>
        <v/>
      </c>
      <c r="AC531" s="59" t="str">
        <f t="shared" si="80"/>
        <v/>
      </c>
      <c r="AE531" s="5" t="str">
        <f>IF(OR($AB531="", $AC531=""), "", IF($H531=$M$3, "", IF(OR(AE$7&lt;$AB531, $AC531&lt;AE$6),"", MAX(AE$10:AE530)+1)))</f>
        <v/>
      </c>
      <c r="AF531" s="5" t="str">
        <f>IF(OR($AB531="", $AC531=""), "", IF($H531=$M$3, "", IF(OR(AF$7&lt;$AB531, $AC531&lt;AF$6),"", MAX(AF$10:AF530)+1)))</f>
        <v/>
      </c>
      <c r="AG531" s="5" t="str">
        <f>IF(OR($AB531="", $AC531=""), "", IF($H531=$M$3, "", IF(OR(AG$7&lt;$AB531, $AC531&lt;AG$6),"", MAX(AG$10:AG530)+1)))</f>
        <v/>
      </c>
      <c r="AH531" s="5" t="str">
        <f>IF(OR($AB531="", $AC531=""), "", IF($H531=$M$3, "", IF(OR(AH$7&lt;$AB531, $AC531&lt;AH$6),"", MAX(AH$10:AH530)+1)))</f>
        <v/>
      </c>
      <c r="AI531" s="5" t="str">
        <f>IF(OR($AB531="", $AC531=""), "", IF($H531=$M$3, "", IF(OR(AI$7&lt;$AB531, $AC531&lt;AI$6),"", MAX(AI$10:AI530)+1)))</f>
        <v/>
      </c>
      <c r="AJ531" s="5" t="str">
        <f>IF(OR($AB531="", $AC531=""), "", IF($H531=$M$3, "", IF(OR(AJ$7&lt;$AB531, $AC531&lt;AJ$6),"", MAX(AJ$10:AJ530)+1)))</f>
        <v/>
      </c>
      <c r="AK531" s="5" t="str">
        <f>IF(OR($AB531="", $AC531=""), "", IF($H531=$M$3, "", IF(OR(AK$7&lt;$AB531, $AC531&lt;AK$6),"", MAX(AK$10:AK530)+1)))</f>
        <v/>
      </c>
      <c r="AL531" s="5" t="str">
        <f>IF(OR($AB531="", $AC531=""), "", IF($H531=$M$3, "", IF(OR(AL$7&lt;$AB531, $AC531&lt;AL$6),"", MAX(AL$10:AL530)+1)))</f>
        <v/>
      </c>
      <c r="AM531" s="5" t="str">
        <f>IF(OR($AB531="", $AC531=""), "", IF($H531=$M$3, "", IF(OR(AM$7&lt;$AB531, $AC531&lt;AM$6),"", MAX(AM$10:AM530)+1)))</f>
        <v/>
      </c>
      <c r="AN531" s="5" t="str">
        <f>IF(OR($AB531="", $AC531=""), "", IF($H531=$M$3, "", IF(OR(AN$7&lt;$AB531, $AC531&lt;AN$6),"", MAX(AN$10:AN530)+1)))</f>
        <v/>
      </c>
      <c r="AO531" s="5" t="str">
        <f>IF(OR($AB531="", $AC531=""), "", IF($H531=$M$3, "", IF(OR(AO$7&lt;$AB531, $AC531&lt;AO$6),"", MAX(AO$10:AO530)+1)))</f>
        <v/>
      </c>
      <c r="AP531" s="5" t="str">
        <f>IF(OR($AB531="", $AC531=""), "", IF($H531=$M$3, "", IF(OR(AP$7&lt;$AB531, $AC531&lt;AP$6),"", MAX(AP$10:AP530)+1)))</f>
        <v/>
      </c>
      <c r="AQ531" s="5" t="str">
        <f>IF(OR($AB531="", $AC531=""), "", IF($H531=$M$3, "", IF(OR(AQ$7&lt;$AB531, $AC531&lt;AQ$6),"", MAX(AQ$10:AQ530)+1)))</f>
        <v/>
      </c>
      <c r="AR531" s="5" t="str">
        <f>IF(OR($AB531="", $AC531=""), "", IF($H531=$M$3, "", IF(OR(AR$7&lt;$AB531, $AC531&lt;AR$6),"", MAX(AR$10:AR530)+1)))</f>
        <v/>
      </c>
      <c r="AS531" s="5" t="str">
        <f>IF(OR($AB531="", $AC531=""), "", IF($H531=$M$3, "", IF(OR(AS$7&lt;$AB531, $AC531&lt;AS$6),"", MAX(AS$10:AS530)+1)))</f>
        <v/>
      </c>
      <c r="AT531" s="5" t="str">
        <f>IF(OR($AB531="", $AC531=""), "", IF($H531=$M$3, "", IF(OR(AT$7&lt;$AB531, $AC531&lt;AT$6),"", MAX(AT$10:AT530)+1)))</f>
        <v/>
      </c>
      <c r="AU531" s="5" t="str">
        <f>IF(OR($AB531="", $AC531=""), "", IF($H531=$M$3, "", IF(OR(AU$7&lt;$AB531, $AC531&lt;AU$6),"", MAX(AU$10:AU530)+1)))</f>
        <v/>
      </c>
      <c r="AV531" s="5" t="str">
        <f>IF(OR($AB531="", $AC531=""), "", IF($H531=$M$3, "", IF(OR(AV$7&lt;$AB531, $AC531&lt;AV$6),"", MAX(AV$10:AV530)+1)))</f>
        <v/>
      </c>
      <c r="AW531" s="5" t="str">
        <f>IF(OR($AB531="", $AC531=""), "", IF($H531=$M$3, "", IF(OR(AW$7&lt;$AB531, $AC531&lt;AW$6),"", MAX(AW$10:AW530)+1)))</f>
        <v/>
      </c>
      <c r="AX531" s="5" t="str">
        <f>IF(OR($AB531="", $AC531=""), "", IF($H531=$M$3, "", IF(OR(AX$7&lt;$AB531, $AC531&lt;AX$6),"", MAX(AX$10:AX530)+1)))</f>
        <v/>
      </c>
      <c r="AY531" s="5" t="str">
        <f>IF(OR($AB531="", $AC531=""), "", IF($H531=$M$3, "", IF(OR(AY$7&lt;$AB531, $AC531&lt;AY$6),"", MAX(AY$10:AY530)+1)))</f>
        <v/>
      </c>
      <c r="AZ531" s="5" t="str">
        <f>IF(OR($AB531="", $AC531=""), "", IF($H531=$M$3, "", IF(OR(AZ$7&lt;$AB531, $AC531&lt;AZ$6),"", MAX(AZ$10:AZ530)+1)))</f>
        <v/>
      </c>
      <c r="BA531" s="5" t="str">
        <f>IF(OR($AB531="", $AC531=""), "", IF($H531=$M$3, "", IF(OR(BA$7&lt;$AB531, $AC531&lt;BA$6),"", MAX(BA$10:BA530)+1)))</f>
        <v/>
      </c>
      <c r="BB531" s="5" t="str">
        <f>IF(OR($AB531="", $AC531=""), "", IF($H531=$M$3, "", IF(OR(BB$7&lt;$AB531, $AC531&lt;BB$6),"", MAX(BB$10:BB530)+1)))</f>
        <v/>
      </c>
      <c r="BC531" s="5" t="str">
        <f>IF(OR($AB531="", $AC531=""), "", IF($H531=$M$3, "", IF(OR(BC$7&lt;$AB531, $AC531&lt;BC$6),"", MAX(BC$10:BC530)+1)))</f>
        <v/>
      </c>
      <c r="BD531" s="5" t="str">
        <f>IF(OR($AB531="", $AC531=""), "", IF($H531=$M$3, "", IF(OR(BD$7&lt;$AB531, $AC531&lt;BD$6),"", MAX(BD$10:BD530)+1)))</f>
        <v/>
      </c>
      <c r="BE531" s="5" t="str">
        <f>IF(OR($AB531="", $AC531=""), "", IF($H531=$M$3, "", IF(OR(BE$7&lt;$AB531, $AC531&lt;BE$6),"", MAX(BE$10:BE530)+1)))</f>
        <v/>
      </c>
      <c r="BF531" s="5" t="str">
        <f>IF(OR($AB531="", $AC531=""), "", IF($H531=$M$3, "", IF(OR(BF$7&lt;$AB531, $AC531&lt;BF$6),"", MAX(BF$10:BF530)+1)))</f>
        <v/>
      </c>
      <c r="BG531" s="5" t="str">
        <f>IF(OR($AB531="", $AC531=""), "", IF($H531=$M$3, "", IF(OR(BG$7&lt;$AB531, $AC531&lt;BG$6),"", MAX(BG$10:BG530)+1)))</f>
        <v/>
      </c>
      <c r="BH531" s="5" t="str">
        <f>IF(OR($AB531="", $AC531=""), "", IF($H531=$M$3, "", IF(OR(BH$7&lt;$AB531, $AC531&lt;BH$6),"", MAX(BH$10:BH530)+1)))</f>
        <v/>
      </c>
      <c r="BI531" s="5" t="str">
        <f>IF(OR($AB531="", $AC531=""), "", IF($H531=$M$3, "", IF(OR(BI$7&lt;$AB531, $AC531&lt;BI$6),"", MAX(BI$10:BI530)+1)))</f>
        <v/>
      </c>
      <c r="BK531" s="5" t="str" cm="1">
        <f t="array" aca="1" ref="BK531" ca="1">IFERROR(INDEX($AE531:$BI531, $BJ531, MATCH($BK$9, $AE$9:$BI$9, 0)), "")</f>
        <v/>
      </c>
    </row>
    <row r="532" spans="1:63" x14ac:dyDescent="0.25">
      <c r="A532" s="2"/>
      <c r="B532" s="254"/>
      <c r="C532" s="255"/>
      <c r="D532" s="256"/>
      <c r="E532" s="257"/>
      <c r="F532" s="257"/>
      <c r="G532" s="258"/>
      <c r="H532" s="259"/>
      <c r="I532" s="16"/>
      <c r="J532" s="5" t="str">
        <f t="shared" si="75"/>
        <v/>
      </c>
      <c r="K532" s="2"/>
      <c r="O532" s="5" t="str">
        <f t="shared" si="73"/>
        <v/>
      </c>
      <c r="Q532" s="5" t="str">
        <f t="shared" si="76"/>
        <v/>
      </c>
      <c r="S532" s="5" t="str">
        <f t="shared" si="74"/>
        <v/>
      </c>
      <c r="U532" s="64" t="str">
        <f>IF($D532="","", IF(COUNTIF('Intro &amp; Setup'!$AW$49:$AW$88, $D532)&gt;0, "BH", TEXT($D532, "ddd")))</f>
        <v/>
      </c>
      <c r="V532" s="65" t="str">
        <f>IF($G532="", "", IF(COUNTIF('Intro &amp; Setup'!$AW$49:$AW$88, $G532)&gt;0, "BH", TEXT($G532, "ddd")))</f>
        <v/>
      </c>
      <c r="W532" s="64" t="str">
        <f t="shared" si="77"/>
        <v/>
      </c>
      <c r="X532" s="65" t="str">
        <f t="shared" si="78"/>
        <v/>
      </c>
      <c r="Y532" s="64" t="str">
        <f>IF(F532="", "", IF(OR(F532&lt;'Intro &amp; Setup'!$Z$20, F532&gt;'Intro &amp; Setup'!$Z$22), "X", ""))</f>
        <v/>
      </c>
      <c r="Z532" s="65" t="str">
        <f>IF(G532="", "", IF(OR(G532&lt;'Intro &amp; Setup'!$Z$20, G532&gt;'Intro &amp; Setup'!$Z$22), "X", ""))</f>
        <v/>
      </c>
      <c r="AB532" s="58" t="str">
        <f t="shared" si="79"/>
        <v/>
      </c>
      <c r="AC532" s="59" t="str">
        <f t="shared" si="80"/>
        <v/>
      </c>
      <c r="AE532" s="5" t="str">
        <f>IF(OR($AB532="", $AC532=""), "", IF($H532=$M$3, "", IF(OR(AE$7&lt;$AB532, $AC532&lt;AE$6),"", MAX(AE$10:AE531)+1)))</f>
        <v/>
      </c>
      <c r="AF532" s="5" t="str">
        <f>IF(OR($AB532="", $AC532=""), "", IF($H532=$M$3, "", IF(OR(AF$7&lt;$AB532, $AC532&lt;AF$6),"", MAX(AF$10:AF531)+1)))</f>
        <v/>
      </c>
      <c r="AG532" s="5" t="str">
        <f>IF(OR($AB532="", $AC532=""), "", IF($H532=$M$3, "", IF(OR(AG$7&lt;$AB532, $AC532&lt;AG$6),"", MAX(AG$10:AG531)+1)))</f>
        <v/>
      </c>
      <c r="AH532" s="5" t="str">
        <f>IF(OR($AB532="", $AC532=""), "", IF($H532=$M$3, "", IF(OR(AH$7&lt;$AB532, $AC532&lt;AH$6),"", MAX(AH$10:AH531)+1)))</f>
        <v/>
      </c>
      <c r="AI532" s="5" t="str">
        <f>IF(OR($AB532="", $AC532=""), "", IF($H532=$M$3, "", IF(OR(AI$7&lt;$AB532, $AC532&lt;AI$6),"", MAX(AI$10:AI531)+1)))</f>
        <v/>
      </c>
      <c r="AJ532" s="5" t="str">
        <f>IF(OR($AB532="", $AC532=""), "", IF($H532=$M$3, "", IF(OR(AJ$7&lt;$AB532, $AC532&lt;AJ$6),"", MAX(AJ$10:AJ531)+1)))</f>
        <v/>
      </c>
      <c r="AK532" s="5" t="str">
        <f>IF(OR($AB532="", $AC532=""), "", IF($H532=$M$3, "", IF(OR(AK$7&lt;$AB532, $AC532&lt;AK$6),"", MAX(AK$10:AK531)+1)))</f>
        <v/>
      </c>
      <c r="AL532" s="5" t="str">
        <f>IF(OR($AB532="", $AC532=""), "", IF($H532=$M$3, "", IF(OR(AL$7&lt;$AB532, $AC532&lt;AL$6),"", MAX(AL$10:AL531)+1)))</f>
        <v/>
      </c>
      <c r="AM532" s="5" t="str">
        <f>IF(OR($AB532="", $AC532=""), "", IF($H532=$M$3, "", IF(OR(AM$7&lt;$AB532, $AC532&lt;AM$6),"", MAX(AM$10:AM531)+1)))</f>
        <v/>
      </c>
      <c r="AN532" s="5" t="str">
        <f>IF(OR($AB532="", $AC532=""), "", IF($H532=$M$3, "", IF(OR(AN$7&lt;$AB532, $AC532&lt;AN$6),"", MAX(AN$10:AN531)+1)))</f>
        <v/>
      </c>
      <c r="AO532" s="5" t="str">
        <f>IF(OR($AB532="", $AC532=""), "", IF($H532=$M$3, "", IF(OR(AO$7&lt;$AB532, $AC532&lt;AO$6),"", MAX(AO$10:AO531)+1)))</f>
        <v/>
      </c>
      <c r="AP532" s="5" t="str">
        <f>IF(OR($AB532="", $AC532=""), "", IF($H532=$M$3, "", IF(OR(AP$7&lt;$AB532, $AC532&lt;AP$6),"", MAX(AP$10:AP531)+1)))</f>
        <v/>
      </c>
      <c r="AQ532" s="5" t="str">
        <f>IF(OR($AB532="", $AC532=""), "", IF($H532=$M$3, "", IF(OR(AQ$7&lt;$AB532, $AC532&lt;AQ$6),"", MAX(AQ$10:AQ531)+1)))</f>
        <v/>
      </c>
      <c r="AR532" s="5" t="str">
        <f>IF(OR($AB532="", $AC532=""), "", IF($H532=$M$3, "", IF(OR(AR$7&lt;$AB532, $AC532&lt;AR$6),"", MAX(AR$10:AR531)+1)))</f>
        <v/>
      </c>
      <c r="AS532" s="5" t="str">
        <f>IF(OR($AB532="", $AC532=""), "", IF($H532=$M$3, "", IF(OR(AS$7&lt;$AB532, $AC532&lt;AS$6),"", MAX(AS$10:AS531)+1)))</f>
        <v/>
      </c>
      <c r="AT532" s="5" t="str">
        <f>IF(OR($AB532="", $AC532=""), "", IF($H532=$M$3, "", IF(OR(AT$7&lt;$AB532, $AC532&lt;AT$6),"", MAX(AT$10:AT531)+1)))</f>
        <v/>
      </c>
      <c r="AU532" s="5" t="str">
        <f>IF(OR($AB532="", $AC532=""), "", IF($H532=$M$3, "", IF(OR(AU$7&lt;$AB532, $AC532&lt;AU$6),"", MAX(AU$10:AU531)+1)))</f>
        <v/>
      </c>
      <c r="AV532" s="5" t="str">
        <f>IF(OR($AB532="", $AC532=""), "", IF($H532=$M$3, "", IF(OR(AV$7&lt;$AB532, $AC532&lt;AV$6),"", MAX(AV$10:AV531)+1)))</f>
        <v/>
      </c>
      <c r="AW532" s="5" t="str">
        <f>IF(OR($AB532="", $AC532=""), "", IF($H532=$M$3, "", IF(OR(AW$7&lt;$AB532, $AC532&lt;AW$6),"", MAX(AW$10:AW531)+1)))</f>
        <v/>
      </c>
      <c r="AX532" s="5" t="str">
        <f>IF(OR($AB532="", $AC532=""), "", IF($H532=$M$3, "", IF(OR(AX$7&lt;$AB532, $AC532&lt;AX$6),"", MAX(AX$10:AX531)+1)))</f>
        <v/>
      </c>
      <c r="AY532" s="5" t="str">
        <f>IF(OR($AB532="", $AC532=""), "", IF($H532=$M$3, "", IF(OR(AY$7&lt;$AB532, $AC532&lt;AY$6),"", MAX(AY$10:AY531)+1)))</f>
        <v/>
      </c>
      <c r="AZ532" s="5" t="str">
        <f>IF(OR($AB532="", $AC532=""), "", IF($H532=$M$3, "", IF(OR(AZ$7&lt;$AB532, $AC532&lt;AZ$6),"", MAX(AZ$10:AZ531)+1)))</f>
        <v/>
      </c>
      <c r="BA532" s="5" t="str">
        <f>IF(OR($AB532="", $AC532=""), "", IF($H532=$M$3, "", IF(OR(BA$7&lt;$AB532, $AC532&lt;BA$6),"", MAX(BA$10:BA531)+1)))</f>
        <v/>
      </c>
      <c r="BB532" s="5" t="str">
        <f>IF(OR($AB532="", $AC532=""), "", IF($H532=$M$3, "", IF(OR(BB$7&lt;$AB532, $AC532&lt;BB$6),"", MAX(BB$10:BB531)+1)))</f>
        <v/>
      </c>
      <c r="BC532" s="5" t="str">
        <f>IF(OR($AB532="", $AC532=""), "", IF($H532=$M$3, "", IF(OR(BC$7&lt;$AB532, $AC532&lt;BC$6),"", MAX(BC$10:BC531)+1)))</f>
        <v/>
      </c>
      <c r="BD532" s="5" t="str">
        <f>IF(OR($AB532="", $AC532=""), "", IF($H532=$M$3, "", IF(OR(BD$7&lt;$AB532, $AC532&lt;BD$6),"", MAX(BD$10:BD531)+1)))</f>
        <v/>
      </c>
      <c r="BE532" s="5" t="str">
        <f>IF(OR($AB532="", $AC532=""), "", IF($H532=$M$3, "", IF(OR(BE$7&lt;$AB532, $AC532&lt;BE$6),"", MAX(BE$10:BE531)+1)))</f>
        <v/>
      </c>
      <c r="BF532" s="5" t="str">
        <f>IF(OR($AB532="", $AC532=""), "", IF($H532=$M$3, "", IF(OR(BF$7&lt;$AB532, $AC532&lt;BF$6),"", MAX(BF$10:BF531)+1)))</f>
        <v/>
      </c>
      <c r="BG532" s="5" t="str">
        <f>IF(OR($AB532="", $AC532=""), "", IF($H532=$M$3, "", IF(OR(BG$7&lt;$AB532, $AC532&lt;BG$6),"", MAX(BG$10:BG531)+1)))</f>
        <v/>
      </c>
      <c r="BH532" s="5" t="str">
        <f>IF(OR($AB532="", $AC532=""), "", IF($H532=$M$3, "", IF(OR(BH$7&lt;$AB532, $AC532&lt;BH$6),"", MAX(BH$10:BH531)+1)))</f>
        <v/>
      </c>
      <c r="BI532" s="5" t="str">
        <f>IF(OR($AB532="", $AC532=""), "", IF($H532=$M$3, "", IF(OR(BI$7&lt;$AB532, $AC532&lt;BI$6),"", MAX(BI$10:BI531)+1)))</f>
        <v/>
      </c>
      <c r="BK532" s="5" t="str" cm="1">
        <f t="array" aca="1" ref="BK532" ca="1">IFERROR(INDEX($AE532:$BI532, $BJ532, MATCH($BK$9, $AE$9:$BI$9, 0)), "")</f>
        <v/>
      </c>
    </row>
    <row r="533" spans="1:63" x14ac:dyDescent="0.25">
      <c r="A533" s="2"/>
      <c r="B533" s="254"/>
      <c r="C533" s="255"/>
      <c r="D533" s="256"/>
      <c r="E533" s="257"/>
      <c r="F533" s="257"/>
      <c r="G533" s="258"/>
      <c r="H533" s="259"/>
      <c r="I533" s="16"/>
      <c r="J533" s="5" t="str">
        <f t="shared" si="75"/>
        <v/>
      </c>
      <c r="K533" s="2"/>
      <c r="O533" s="5" t="str">
        <f t="shared" si="73"/>
        <v/>
      </c>
      <c r="Q533" s="5" t="str">
        <f t="shared" si="76"/>
        <v/>
      </c>
      <c r="S533" s="5" t="str">
        <f t="shared" si="74"/>
        <v/>
      </c>
      <c r="U533" s="64" t="str">
        <f>IF($D533="","", IF(COUNTIF('Intro &amp; Setup'!$AW$49:$AW$88, $D533)&gt;0, "BH", TEXT($D533, "ddd")))</f>
        <v/>
      </c>
      <c r="V533" s="65" t="str">
        <f>IF($G533="", "", IF(COUNTIF('Intro &amp; Setup'!$AW$49:$AW$88, $G533)&gt;0, "BH", TEXT($G533, "ddd")))</f>
        <v/>
      </c>
      <c r="W533" s="64" t="str">
        <f t="shared" si="77"/>
        <v/>
      </c>
      <c r="X533" s="65" t="str">
        <f t="shared" si="78"/>
        <v/>
      </c>
      <c r="Y533" s="64" t="str">
        <f>IF(F533="", "", IF(OR(F533&lt;'Intro &amp; Setup'!$Z$20, F533&gt;'Intro &amp; Setup'!$Z$22), "X", ""))</f>
        <v/>
      </c>
      <c r="Z533" s="65" t="str">
        <f>IF(G533="", "", IF(OR(G533&lt;'Intro &amp; Setup'!$Z$20, G533&gt;'Intro &amp; Setup'!$Z$22), "X", ""))</f>
        <v/>
      </c>
      <c r="AB533" s="58" t="str">
        <f t="shared" si="79"/>
        <v/>
      </c>
      <c r="AC533" s="59" t="str">
        <f t="shared" si="80"/>
        <v/>
      </c>
      <c r="AE533" s="5" t="str">
        <f>IF(OR($AB533="", $AC533=""), "", IF($H533=$M$3, "", IF(OR(AE$7&lt;$AB533, $AC533&lt;AE$6),"", MAX(AE$10:AE532)+1)))</f>
        <v/>
      </c>
      <c r="AF533" s="5" t="str">
        <f>IF(OR($AB533="", $AC533=""), "", IF($H533=$M$3, "", IF(OR(AF$7&lt;$AB533, $AC533&lt;AF$6),"", MAX(AF$10:AF532)+1)))</f>
        <v/>
      </c>
      <c r="AG533" s="5" t="str">
        <f>IF(OR($AB533="", $AC533=""), "", IF($H533=$M$3, "", IF(OR(AG$7&lt;$AB533, $AC533&lt;AG$6),"", MAX(AG$10:AG532)+1)))</f>
        <v/>
      </c>
      <c r="AH533" s="5" t="str">
        <f>IF(OR($AB533="", $AC533=""), "", IF($H533=$M$3, "", IF(OR(AH$7&lt;$AB533, $AC533&lt;AH$6),"", MAX(AH$10:AH532)+1)))</f>
        <v/>
      </c>
      <c r="AI533" s="5" t="str">
        <f>IF(OR($AB533="", $AC533=""), "", IF($H533=$M$3, "", IF(OR(AI$7&lt;$AB533, $AC533&lt;AI$6),"", MAX(AI$10:AI532)+1)))</f>
        <v/>
      </c>
      <c r="AJ533" s="5" t="str">
        <f>IF(OR($AB533="", $AC533=""), "", IF($H533=$M$3, "", IF(OR(AJ$7&lt;$AB533, $AC533&lt;AJ$6),"", MAX(AJ$10:AJ532)+1)))</f>
        <v/>
      </c>
      <c r="AK533" s="5" t="str">
        <f>IF(OR($AB533="", $AC533=""), "", IF($H533=$M$3, "", IF(OR(AK$7&lt;$AB533, $AC533&lt;AK$6),"", MAX(AK$10:AK532)+1)))</f>
        <v/>
      </c>
      <c r="AL533" s="5" t="str">
        <f>IF(OR($AB533="", $AC533=""), "", IF($H533=$M$3, "", IF(OR(AL$7&lt;$AB533, $AC533&lt;AL$6),"", MAX(AL$10:AL532)+1)))</f>
        <v/>
      </c>
      <c r="AM533" s="5" t="str">
        <f>IF(OR($AB533="", $AC533=""), "", IF($H533=$M$3, "", IF(OR(AM$7&lt;$AB533, $AC533&lt;AM$6),"", MAX(AM$10:AM532)+1)))</f>
        <v/>
      </c>
      <c r="AN533" s="5" t="str">
        <f>IF(OR($AB533="", $AC533=""), "", IF($H533=$M$3, "", IF(OR(AN$7&lt;$AB533, $AC533&lt;AN$6),"", MAX(AN$10:AN532)+1)))</f>
        <v/>
      </c>
      <c r="AO533" s="5" t="str">
        <f>IF(OR($AB533="", $AC533=""), "", IF($H533=$M$3, "", IF(OR(AO$7&lt;$AB533, $AC533&lt;AO$6),"", MAX(AO$10:AO532)+1)))</f>
        <v/>
      </c>
      <c r="AP533" s="5" t="str">
        <f>IF(OR($AB533="", $AC533=""), "", IF($H533=$M$3, "", IF(OR(AP$7&lt;$AB533, $AC533&lt;AP$6),"", MAX(AP$10:AP532)+1)))</f>
        <v/>
      </c>
      <c r="AQ533" s="5" t="str">
        <f>IF(OR($AB533="", $AC533=""), "", IF($H533=$M$3, "", IF(OR(AQ$7&lt;$AB533, $AC533&lt;AQ$6),"", MAX(AQ$10:AQ532)+1)))</f>
        <v/>
      </c>
      <c r="AR533" s="5" t="str">
        <f>IF(OR($AB533="", $AC533=""), "", IF($H533=$M$3, "", IF(OR(AR$7&lt;$AB533, $AC533&lt;AR$6),"", MAX(AR$10:AR532)+1)))</f>
        <v/>
      </c>
      <c r="AS533" s="5" t="str">
        <f>IF(OR($AB533="", $AC533=""), "", IF($H533=$M$3, "", IF(OR(AS$7&lt;$AB533, $AC533&lt;AS$6),"", MAX(AS$10:AS532)+1)))</f>
        <v/>
      </c>
      <c r="AT533" s="5" t="str">
        <f>IF(OR($AB533="", $AC533=""), "", IF($H533=$M$3, "", IF(OR(AT$7&lt;$AB533, $AC533&lt;AT$6),"", MAX(AT$10:AT532)+1)))</f>
        <v/>
      </c>
      <c r="AU533" s="5" t="str">
        <f>IF(OR($AB533="", $AC533=""), "", IF($H533=$M$3, "", IF(OR(AU$7&lt;$AB533, $AC533&lt;AU$6),"", MAX(AU$10:AU532)+1)))</f>
        <v/>
      </c>
      <c r="AV533" s="5" t="str">
        <f>IF(OR($AB533="", $AC533=""), "", IF($H533=$M$3, "", IF(OR(AV$7&lt;$AB533, $AC533&lt;AV$6),"", MAX(AV$10:AV532)+1)))</f>
        <v/>
      </c>
      <c r="AW533" s="5" t="str">
        <f>IF(OR($AB533="", $AC533=""), "", IF($H533=$M$3, "", IF(OR(AW$7&lt;$AB533, $AC533&lt;AW$6),"", MAX(AW$10:AW532)+1)))</f>
        <v/>
      </c>
      <c r="AX533" s="5" t="str">
        <f>IF(OR($AB533="", $AC533=""), "", IF($H533=$M$3, "", IF(OR(AX$7&lt;$AB533, $AC533&lt;AX$6),"", MAX(AX$10:AX532)+1)))</f>
        <v/>
      </c>
      <c r="AY533" s="5" t="str">
        <f>IF(OR($AB533="", $AC533=""), "", IF($H533=$M$3, "", IF(OR(AY$7&lt;$AB533, $AC533&lt;AY$6),"", MAX(AY$10:AY532)+1)))</f>
        <v/>
      </c>
      <c r="AZ533" s="5" t="str">
        <f>IF(OR($AB533="", $AC533=""), "", IF($H533=$M$3, "", IF(OR(AZ$7&lt;$AB533, $AC533&lt;AZ$6),"", MAX(AZ$10:AZ532)+1)))</f>
        <v/>
      </c>
      <c r="BA533" s="5" t="str">
        <f>IF(OR($AB533="", $AC533=""), "", IF($H533=$M$3, "", IF(OR(BA$7&lt;$AB533, $AC533&lt;BA$6),"", MAX(BA$10:BA532)+1)))</f>
        <v/>
      </c>
      <c r="BB533" s="5" t="str">
        <f>IF(OR($AB533="", $AC533=""), "", IF($H533=$M$3, "", IF(OR(BB$7&lt;$AB533, $AC533&lt;BB$6),"", MAX(BB$10:BB532)+1)))</f>
        <v/>
      </c>
      <c r="BC533" s="5" t="str">
        <f>IF(OR($AB533="", $AC533=""), "", IF($H533=$M$3, "", IF(OR(BC$7&lt;$AB533, $AC533&lt;BC$6),"", MAX(BC$10:BC532)+1)))</f>
        <v/>
      </c>
      <c r="BD533" s="5" t="str">
        <f>IF(OR($AB533="", $AC533=""), "", IF($H533=$M$3, "", IF(OR(BD$7&lt;$AB533, $AC533&lt;BD$6),"", MAX(BD$10:BD532)+1)))</f>
        <v/>
      </c>
      <c r="BE533" s="5" t="str">
        <f>IF(OR($AB533="", $AC533=""), "", IF($H533=$M$3, "", IF(OR(BE$7&lt;$AB533, $AC533&lt;BE$6),"", MAX(BE$10:BE532)+1)))</f>
        <v/>
      </c>
      <c r="BF533" s="5" t="str">
        <f>IF(OR($AB533="", $AC533=""), "", IF($H533=$M$3, "", IF(OR(BF$7&lt;$AB533, $AC533&lt;BF$6),"", MAX(BF$10:BF532)+1)))</f>
        <v/>
      </c>
      <c r="BG533" s="5" t="str">
        <f>IF(OR($AB533="", $AC533=""), "", IF($H533=$M$3, "", IF(OR(BG$7&lt;$AB533, $AC533&lt;BG$6),"", MAX(BG$10:BG532)+1)))</f>
        <v/>
      </c>
      <c r="BH533" s="5" t="str">
        <f>IF(OR($AB533="", $AC533=""), "", IF($H533=$M$3, "", IF(OR(BH$7&lt;$AB533, $AC533&lt;BH$6),"", MAX(BH$10:BH532)+1)))</f>
        <v/>
      </c>
      <c r="BI533" s="5" t="str">
        <f>IF(OR($AB533="", $AC533=""), "", IF($H533=$M$3, "", IF(OR(BI$7&lt;$AB533, $AC533&lt;BI$6),"", MAX(BI$10:BI532)+1)))</f>
        <v/>
      </c>
      <c r="BK533" s="5" t="str" cm="1">
        <f t="array" aca="1" ref="BK533" ca="1">IFERROR(INDEX($AE533:$BI533, $BJ533, MATCH($BK$9, $AE$9:$BI$9, 0)), "")</f>
        <v/>
      </c>
    </row>
    <row r="534" spans="1:63" x14ac:dyDescent="0.25">
      <c r="A534" s="2"/>
      <c r="B534" s="254"/>
      <c r="C534" s="255"/>
      <c r="D534" s="256"/>
      <c r="E534" s="257"/>
      <c r="F534" s="257"/>
      <c r="G534" s="258"/>
      <c r="H534" s="259"/>
      <c r="I534" s="16"/>
      <c r="J534" s="5" t="str">
        <f t="shared" si="75"/>
        <v/>
      </c>
      <c r="K534" s="2"/>
      <c r="O534" s="5" t="str">
        <f t="shared" si="73"/>
        <v/>
      </c>
      <c r="Q534" s="5" t="str">
        <f t="shared" si="76"/>
        <v/>
      </c>
      <c r="S534" s="5" t="str">
        <f t="shared" si="74"/>
        <v/>
      </c>
      <c r="U534" s="64" t="str">
        <f>IF($D534="","", IF(COUNTIF('Intro &amp; Setup'!$AW$49:$AW$88, $D534)&gt;0, "BH", TEXT($D534, "ddd")))</f>
        <v/>
      </c>
      <c r="V534" s="65" t="str">
        <f>IF($G534="", "", IF(COUNTIF('Intro &amp; Setup'!$AW$49:$AW$88, $G534)&gt;0, "BH", TEXT($G534, "ddd")))</f>
        <v/>
      </c>
      <c r="W534" s="64" t="str">
        <f t="shared" si="77"/>
        <v/>
      </c>
      <c r="X534" s="65" t="str">
        <f t="shared" si="78"/>
        <v/>
      </c>
      <c r="Y534" s="64" t="str">
        <f>IF(F534="", "", IF(OR(F534&lt;'Intro &amp; Setup'!$Z$20, F534&gt;'Intro &amp; Setup'!$Z$22), "X", ""))</f>
        <v/>
      </c>
      <c r="Z534" s="65" t="str">
        <f>IF(G534="", "", IF(OR(G534&lt;'Intro &amp; Setup'!$Z$20, G534&gt;'Intro &amp; Setup'!$Z$22), "X", ""))</f>
        <v/>
      </c>
      <c r="AB534" s="58" t="str">
        <f t="shared" si="79"/>
        <v/>
      </c>
      <c r="AC534" s="59" t="str">
        <f t="shared" si="80"/>
        <v/>
      </c>
      <c r="AE534" s="5" t="str">
        <f>IF(OR($AB534="", $AC534=""), "", IF($H534=$M$3, "", IF(OR(AE$7&lt;$AB534, $AC534&lt;AE$6),"", MAX(AE$10:AE533)+1)))</f>
        <v/>
      </c>
      <c r="AF534" s="5" t="str">
        <f>IF(OR($AB534="", $AC534=""), "", IF($H534=$M$3, "", IF(OR(AF$7&lt;$AB534, $AC534&lt;AF$6),"", MAX(AF$10:AF533)+1)))</f>
        <v/>
      </c>
      <c r="AG534" s="5" t="str">
        <f>IF(OR($AB534="", $AC534=""), "", IF($H534=$M$3, "", IF(OR(AG$7&lt;$AB534, $AC534&lt;AG$6),"", MAX(AG$10:AG533)+1)))</f>
        <v/>
      </c>
      <c r="AH534" s="5" t="str">
        <f>IF(OR($AB534="", $AC534=""), "", IF($H534=$M$3, "", IF(OR(AH$7&lt;$AB534, $AC534&lt;AH$6),"", MAX(AH$10:AH533)+1)))</f>
        <v/>
      </c>
      <c r="AI534" s="5" t="str">
        <f>IF(OR($AB534="", $AC534=""), "", IF($H534=$M$3, "", IF(OR(AI$7&lt;$AB534, $AC534&lt;AI$6),"", MAX(AI$10:AI533)+1)))</f>
        <v/>
      </c>
      <c r="AJ534" s="5" t="str">
        <f>IF(OR($AB534="", $AC534=""), "", IF($H534=$M$3, "", IF(OR(AJ$7&lt;$AB534, $AC534&lt;AJ$6),"", MAX(AJ$10:AJ533)+1)))</f>
        <v/>
      </c>
      <c r="AK534" s="5" t="str">
        <f>IF(OR($AB534="", $AC534=""), "", IF($H534=$M$3, "", IF(OR(AK$7&lt;$AB534, $AC534&lt;AK$6),"", MAX(AK$10:AK533)+1)))</f>
        <v/>
      </c>
      <c r="AL534" s="5" t="str">
        <f>IF(OR($AB534="", $AC534=""), "", IF($H534=$M$3, "", IF(OR(AL$7&lt;$AB534, $AC534&lt;AL$6),"", MAX(AL$10:AL533)+1)))</f>
        <v/>
      </c>
      <c r="AM534" s="5" t="str">
        <f>IF(OR($AB534="", $AC534=""), "", IF($H534=$M$3, "", IF(OR(AM$7&lt;$AB534, $AC534&lt;AM$6),"", MAX(AM$10:AM533)+1)))</f>
        <v/>
      </c>
      <c r="AN534" s="5" t="str">
        <f>IF(OR($AB534="", $AC534=""), "", IF($H534=$M$3, "", IF(OR(AN$7&lt;$AB534, $AC534&lt;AN$6),"", MAX(AN$10:AN533)+1)))</f>
        <v/>
      </c>
      <c r="AO534" s="5" t="str">
        <f>IF(OR($AB534="", $AC534=""), "", IF($H534=$M$3, "", IF(OR(AO$7&lt;$AB534, $AC534&lt;AO$6),"", MAX(AO$10:AO533)+1)))</f>
        <v/>
      </c>
      <c r="AP534" s="5" t="str">
        <f>IF(OR($AB534="", $AC534=""), "", IF($H534=$M$3, "", IF(OR(AP$7&lt;$AB534, $AC534&lt;AP$6),"", MAX(AP$10:AP533)+1)))</f>
        <v/>
      </c>
      <c r="AQ534" s="5" t="str">
        <f>IF(OR($AB534="", $AC534=""), "", IF($H534=$M$3, "", IF(OR(AQ$7&lt;$AB534, $AC534&lt;AQ$6),"", MAX(AQ$10:AQ533)+1)))</f>
        <v/>
      </c>
      <c r="AR534" s="5" t="str">
        <f>IF(OR($AB534="", $AC534=""), "", IF($H534=$M$3, "", IF(OR(AR$7&lt;$AB534, $AC534&lt;AR$6),"", MAX(AR$10:AR533)+1)))</f>
        <v/>
      </c>
      <c r="AS534" s="5" t="str">
        <f>IF(OR($AB534="", $AC534=""), "", IF($H534=$M$3, "", IF(OR(AS$7&lt;$AB534, $AC534&lt;AS$6),"", MAX(AS$10:AS533)+1)))</f>
        <v/>
      </c>
      <c r="AT534" s="5" t="str">
        <f>IF(OR($AB534="", $AC534=""), "", IF($H534=$M$3, "", IF(OR(AT$7&lt;$AB534, $AC534&lt;AT$6),"", MAX(AT$10:AT533)+1)))</f>
        <v/>
      </c>
      <c r="AU534" s="5" t="str">
        <f>IF(OR($AB534="", $AC534=""), "", IF($H534=$M$3, "", IF(OR(AU$7&lt;$AB534, $AC534&lt;AU$6),"", MAX(AU$10:AU533)+1)))</f>
        <v/>
      </c>
      <c r="AV534" s="5" t="str">
        <f>IF(OR($AB534="", $AC534=""), "", IF($H534=$M$3, "", IF(OR(AV$7&lt;$AB534, $AC534&lt;AV$6),"", MAX(AV$10:AV533)+1)))</f>
        <v/>
      </c>
      <c r="AW534" s="5" t="str">
        <f>IF(OR($AB534="", $AC534=""), "", IF($H534=$M$3, "", IF(OR(AW$7&lt;$AB534, $AC534&lt;AW$6),"", MAX(AW$10:AW533)+1)))</f>
        <v/>
      </c>
      <c r="AX534" s="5" t="str">
        <f>IF(OR($AB534="", $AC534=""), "", IF($H534=$M$3, "", IF(OR(AX$7&lt;$AB534, $AC534&lt;AX$6),"", MAX(AX$10:AX533)+1)))</f>
        <v/>
      </c>
      <c r="AY534" s="5" t="str">
        <f>IF(OR($AB534="", $AC534=""), "", IF($H534=$M$3, "", IF(OR(AY$7&lt;$AB534, $AC534&lt;AY$6),"", MAX(AY$10:AY533)+1)))</f>
        <v/>
      </c>
      <c r="AZ534" s="5" t="str">
        <f>IF(OR($AB534="", $AC534=""), "", IF($H534=$M$3, "", IF(OR(AZ$7&lt;$AB534, $AC534&lt;AZ$6),"", MAX(AZ$10:AZ533)+1)))</f>
        <v/>
      </c>
      <c r="BA534" s="5" t="str">
        <f>IF(OR($AB534="", $AC534=""), "", IF($H534=$M$3, "", IF(OR(BA$7&lt;$AB534, $AC534&lt;BA$6),"", MAX(BA$10:BA533)+1)))</f>
        <v/>
      </c>
      <c r="BB534" s="5" t="str">
        <f>IF(OR($AB534="", $AC534=""), "", IF($H534=$M$3, "", IF(OR(BB$7&lt;$AB534, $AC534&lt;BB$6),"", MAX(BB$10:BB533)+1)))</f>
        <v/>
      </c>
      <c r="BC534" s="5" t="str">
        <f>IF(OR($AB534="", $AC534=""), "", IF($H534=$M$3, "", IF(OR(BC$7&lt;$AB534, $AC534&lt;BC$6),"", MAX(BC$10:BC533)+1)))</f>
        <v/>
      </c>
      <c r="BD534" s="5" t="str">
        <f>IF(OR($AB534="", $AC534=""), "", IF($H534=$M$3, "", IF(OR(BD$7&lt;$AB534, $AC534&lt;BD$6),"", MAX(BD$10:BD533)+1)))</f>
        <v/>
      </c>
      <c r="BE534" s="5" t="str">
        <f>IF(OR($AB534="", $AC534=""), "", IF($H534=$M$3, "", IF(OR(BE$7&lt;$AB534, $AC534&lt;BE$6),"", MAX(BE$10:BE533)+1)))</f>
        <v/>
      </c>
      <c r="BF534" s="5" t="str">
        <f>IF(OR($AB534="", $AC534=""), "", IF($H534=$M$3, "", IF(OR(BF$7&lt;$AB534, $AC534&lt;BF$6),"", MAX(BF$10:BF533)+1)))</f>
        <v/>
      </c>
      <c r="BG534" s="5" t="str">
        <f>IF(OR($AB534="", $AC534=""), "", IF($H534=$M$3, "", IF(OR(BG$7&lt;$AB534, $AC534&lt;BG$6),"", MAX(BG$10:BG533)+1)))</f>
        <v/>
      </c>
      <c r="BH534" s="5" t="str">
        <f>IF(OR($AB534="", $AC534=""), "", IF($H534=$M$3, "", IF(OR(BH$7&lt;$AB534, $AC534&lt;BH$6),"", MAX(BH$10:BH533)+1)))</f>
        <v/>
      </c>
      <c r="BI534" s="5" t="str">
        <f>IF(OR($AB534="", $AC534=""), "", IF($H534=$M$3, "", IF(OR(BI$7&lt;$AB534, $AC534&lt;BI$6),"", MAX(BI$10:BI533)+1)))</f>
        <v/>
      </c>
      <c r="BK534" s="5" t="str" cm="1">
        <f t="array" aca="1" ref="BK534" ca="1">IFERROR(INDEX($AE534:$BI534, $BJ534, MATCH($BK$9, $AE$9:$BI$9, 0)), "")</f>
        <v/>
      </c>
    </row>
    <row r="535" spans="1:63" x14ac:dyDescent="0.25">
      <c r="A535" s="2"/>
      <c r="B535" s="254"/>
      <c r="C535" s="255"/>
      <c r="D535" s="256"/>
      <c r="E535" s="257"/>
      <c r="F535" s="257"/>
      <c r="G535" s="258"/>
      <c r="H535" s="259"/>
      <c r="I535" s="16"/>
      <c r="J535" s="5" t="str">
        <f t="shared" si="75"/>
        <v/>
      </c>
      <c r="K535" s="2"/>
      <c r="O535" s="5" t="str">
        <f t="shared" si="73"/>
        <v/>
      </c>
      <c r="Q535" s="5" t="str">
        <f t="shared" si="76"/>
        <v/>
      </c>
      <c r="S535" s="5" t="str">
        <f t="shared" si="74"/>
        <v/>
      </c>
      <c r="U535" s="64" t="str">
        <f>IF($D535="","", IF(COUNTIF('Intro &amp; Setup'!$AW$49:$AW$88, $D535)&gt;0, "BH", TEXT($D535, "ddd")))</f>
        <v/>
      </c>
      <c r="V535" s="65" t="str">
        <f>IF($G535="", "", IF(COUNTIF('Intro &amp; Setup'!$AW$49:$AW$88, $G535)&gt;0, "BH", TEXT($G535, "ddd")))</f>
        <v/>
      </c>
      <c r="W535" s="64" t="str">
        <f t="shared" si="77"/>
        <v/>
      </c>
      <c r="X535" s="65" t="str">
        <f t="shared" si="78"/>
        <v/>
      </c>
      <c r="Y535" s="64" t="str">
        <f>IF(F535="", "", IF(OR(F535&lt;'Intro &amp; Setup'!$Z$20, F535&gt;'Intro &amp; Setup'!$Z$22), "X", ""))</f>
        <v/>
      </c>
      <c r="Z535" s="65" t="str">
        <f>IF(G535="", "", IF(OR(G535&lt;'Intro &amp; Setup'!$Z$20, G535&gt;'Intro &amp; Setup'!$Z$22), "X", ""))</f>
        <v/>
      </c>
      <c r="AB535" s="58" t="str">
        <f t="shared" si="79"/>
        <v/>
      </c>
      <c r="AC535" s="59" t="str">
        <f t="shared" si="80"/>
        <v/>
      </c>
      <c r="AE535" s="5" t="str">
        <f>IF(OR($AB535="", $AC535=""), "", IF($H535=$M$3, "", IF(OR(AE$7&lt;$AB535, $AC535&lt;AE$6),"", MAX(AE$10:AE534)+1)))</f>
        <v/>
      </c>
      <c r="AF535" s="5" t="str">
        <f>IF(OR($AB535="", $AC535=""), "", IF($H535=$M$3, "", IF(OR(AF$7&lt;$AB535, $AC535&lt;AF$6),"", MAX(AF$10:AF534)+1)))</f>
        <v/>
      </c>
      <c r="AG535" s="5" t="str">
        <f>IF(OR($AB535="", $AC535=""), "", IF($H535=$M$3, "", IF(OR(AG$7&lt;$AB535, $AC535&lt;AG$6),"", MAX(AG$10:AG534)+1)))</f>
        <v/>
      </c>
      <c r="AH535" s="5" t="str">
        <f>IF(OR($AB535="", $AC535=""), "", IF($H535=$M$3, "", IF(OR(AH$7&lt;$AB535, $AC535&lt;AH$6),"", MAX(AH$10:AH534)+1)))</f>
        <v/>
      </c>
      <c r="AI535" s="5" t="str">
        <f>IF(OR($AB535="", $AC535=""), "", IF($H535=$M$3, "", IF(OR(AI$7&lt;$AB535, $AC535&lt;AI$6),"", MAX(AI$10:AI534)+1)))</f>
        <v/>
      </c>
      <c r="AJ535" s="5" t="str">
        <f>IF(OR($AB535="", $AC535=""), "", IF($H535=$M$3, "", IF(OR(AJ$7&lt;$AB535, $AC535&lt;AJ$6),"", MAX(AJ$10:AJ534)+1)))</f>
        <v/>
      </c>
      <c r="AK535" s="5" t="str">
        <f>IF(OR($AB535="", $AC535=""), "", IF($H535=$M$3, "", IF(OR(AK$7&lt;$AB535, $AC535&lt;AK$6),"", MAX(AK$10:AK534)+1)))</f>
        <v/>
      </c>
      <c r="AL535" s="5" t="str">
        <f>IF(OR($AB535="", $AC535=""), "", IF($H535=$M$3, "", IF(OR(AL$7&lt;$AB535, $AC535&lt;AL$6),"", MAX(AL$10:AL534)+1)))</f>
        <v/>
      </c>
      <c r="AM535" s="5" t="str">
        <f>IF(OR($AB535="", $AC535=""), "", IF($H535=$M$3, "", IF(OR(AM$7&lt;$AB535, $AC535&lt;AM$6),"", MAX(AM$10:AM534)+1)))</f>
        <v/>
      </c>
      <c r="AN535" s="5" t="str">
        <f>IF(OR($AB535="", $AC535=""), "", IF($H535=$M$3, "", IF(OR(AN$7&lt;$AB535, $AC535&lt;AN$6),"", MAX(AN$10:AN534)+1)))</f>
        <v/>
      </c>
      <c r="AO535" s="5" t="str">
        <f>IF(OR($AB535="", $AC535=""), "", IF($H535=$M$3, "", IF(OR(AO$7&lt;$AB535, $AC535&lt;AO$6),"", MAX(AO$10:AO534)+1)))</f>
        <v/>
      </c>
      <c r="AP535" s="5" t="str">
        <f>IF(OR($AB535="", $AC535=""), "", IF($H535=$M$3, "", IF(OR(AP$7&lt;$AB535, $AC535&lt;AP$6),"", MAX(AP$10:AP534)+1)))</f>
        <v/>
      </c>
      <c r="AQ535" s="5" t="str">
        <f>IF(OR($AB535="", $AC535=""), "", IF($H535=$M$3, "", IF(OR(AQ$7&lt;$AB535, $AC535&lt;AQ$6),"", MAX(AQ$10:AQ534)+1)))</f>
        <v/>
      </c>
      <c r="AR535" s="5" t="str">
        <f>IF(OR($AB535="", $AC535=""), "", IF($H535=$M$3, "", IF(OR(AR$7&lt;$AB535, $AC535&lt;AR$6),"", MAX(AR$10:AR534)+1)))</f>
        <v/>
      </c>
      <c r="AS535" s="5" t="str">
        <f>IF(OR($AB535="", $AC535=""), "", IF($H535=$M$3, "", IF(OR(AS$7&lt;$AB535, $AC535&lt;AS$6),"", MAX(AS$10:AS534)+1)))</f>
        <v/>
      </c>
      <c r="AT535" s="5" t="str">
        <f>IF(OR($AB535="", $AC535=""), "", IF($H535=$M$3, "", IF(OR(AT$7&lt;$AB535, $AC535&lt;AT$6),"", MAX(AT$10:AT534)+1)))</f>
        <v/>
      </c>
      <c r="AU535" s="5" t="str">
        <f>IF(OR($AB535="", $AC535=""), "", IF($H535=$M$3, "", IF(OR(AU$7&lt;$AB535, $AC535&lt;AU$6),"", MAX(AU$10:AU534)+1)))</f>
        <v/>
      </c>
      <c r="AV535" s="5" t="str">
        <f>IF(OR($AB535="", $AC535=""), "", IF($H535=$M$3, "", IF(OR(AV$7&lt;$AB535, $AC535&lt;AV$6),"", MAX(AV$10:AV534)+1)))</f>
        <v/>
      </c>
      <c r="AW535" s="5" t="str">
        <f>IF(OR($AB535="", $AC535=""), "", IF($H535=$M$3, "", IF(OR(AW$7&lt;$AB535, $AC535&lt;AW$6),"", MAX(AW$10:AW534)+1)))</f>
        <v/>
      </c>
      <c r="AX535" s="5" t="str">
        <f>IF(OR($AB535="", $AC535=""), "", IF($H535=$M$3, "", IF(OR(AX$7&lt;$AB535, $AC535&lt;AX$6),"", MAX(AX$10:AX534)+1)))</f>
        <v/>
      </c>
      <c r="AY535" s="5" t="str">
        <f>IF(OR($AB535="", $AC535=""), "", IF($H535=$M$3, "", IF(OR(AY$7&lt;$AB535, $AC535&lt;AY$6),"", MAX(AY$10:AY534)+1)))</f>
        <v/>
      </c>
      <c r="AZ535" s="5" t="str">
        <f>IF(OR($AB535="", $AC535=""), "", IF($H535=$M$3, "", IF(OR(AZ$7&lt;$AB535, $AC535&lt;AZ$6),"", MAX(AZ$10:AZ534)+1)))</f>
        <v/>
      </c>
      <c r="BA535" s="5" t="str">
        <f>IF(OR($AB535="", $AC535=""), "", IF($H535=$M$3, "", IF(OR(BA$7&lt;$AB535, $AC535&lt;BA$6),"", MAX(BA$10:BA534)+1)))</f>
        <v/>
      </c>
      <c r="BB535" s="5" t="str">
        <f>IF(OR($AB535="", $AC535=""), "", IF($H535=$M$3, "", IF(OR(BB$7&lt;$AB535, $AC535&lt;BB$6),"", MAX(BB$10:BB534)+1)))</f>
        <v/>
      </c>
      <c r="BC535" s="5" t="str">
        <f>IF(OR($AB535="", $AC535=""), "", IF($H535=$M$3, "", IF(OR(BC$7&lt;$AB535, $AC535&lt;BC$6),"", MAX(BC$10:BC534)+1)))</f>
        <v/>
      </c>
      <c r="BD535" s="5" t="str">
        <f>IF(OR($AB535="", $AC535=""), "", IF($H535=$M$3, "", IF(OR(BD$7&lt;$AB535, $AC535&lt;BD$6),"", MAX(BD$10:BD534)+1)))</f>
        <v/>
      </c>
      <c r="BE535" s="5" t="str">
        <f>IF(OR($AB535="", $AC535=""), "", IF($H535=$M$3, "", IF(OR(BE$7&lt;$AB535, $AC535&lt;BE$6),"", MAX(BE$10:BE534)+1)))</f>
        <v/>
      </c>
      <c r="BF535" s="5" t="str">
        <f>IF(OR($AB535="", $AC535=""), "", IF($H535=$M$3, "", IF(OR(BF$7&lt;$AB535, $AC535&lt;BF$6),"", MAX(BF$10:BF534)+1)))</f>
        <v/>
      </c>
      <c r="BG535" s="5" t="str">
        <f>IF(OR($AB535="", $AC535=""), "", IF($H535=$M$3, "", IF(OR(BG$7&lt;$AB535, $AC535&lt;BG$6),"", MAX(BG$10:BG534)+1)))</f>
        <v/>
      </c>
      <c r="BH535" s="5" t="str">
        <f>IF(OR($AB535="", $AC535=""), "", IF($H535=$M$3, "", IF(OR(BH$7&lt;$AB535, $AC535&lt;BH$6),"", MAX(BH$10:BH534)+1)))</f>
        <v/>
      </c>
      <c r="BI535" s="5" t="str">
        <f>IF(OR($AB535="", $AC535=""), "", IF($H535=$M$3, "", IF(OR(BI$7&lt;$AB535, $AC535&lt;BI$6),"", MAX(BI$10:BI534)+1)))</f>
        <v/>
      </c>
      <c r="BK535" s="5" t="str" cm="1">
        <f t="array" aca="1" ref="BK535" ca="1">IFERROR(INDEX($AE535:$BI535, $BJ535, MATCH($BK$9, $AE$9:$BI$9, 0)), "")</f>
        <v/>
      </c>
    </row>
    <row r="536" spans="1:63" x14ac:dyDescent="0.25">
      <c r="A536" s="2"/>
      <c r="B536" s="254"/>
      <c r="C536" s="255"/>
      <c r="D536" s="256"/>
      <c r="E536" s="257"/>
      <c r="F536" s="257"/>
      <c r="G536" s="258"/>
      <c r="H536" s="259"/>
      <c r="I536" s="16"/>
      <c r="J536" s="5" t="str">
        <f t="shared" si="75"/>
        <v/>
      </c>
      <c r="K536" s="2"/>
      <c r="O536" s="5" t="str">
        <f t="shared" si="73"/>
        <v/>
      </c>
      <c r="Q536" s="5" t="str">
        <f t="shared" si="76"/>
        <v/>
      </c>
      <c r="S536" s="5" t="str">
        <f t="shared" si="74"/>
        <v/>
      </c>
      <c r="U536" s="64" t="str">
        <f>IF($D536="","", IF(COUNTIF('Intro &amp; Setup'!$AW$49:$AW$88, $D536)&gt;0, "BH", TEXT($D536, "ddd")))</f>
        <v/>
      </c>
      <c r="V536" s="65" t="str">
        <f>IF($G536="", "", IF(COUNTIF('Intro &amp; Setup'!$AW$49:$AW$88, $G536)&gt;0, "BH", TEXT($G536, "ddd")))</f>
        <v/>
      </c>
      <c r="W536" s="64" t="str">
        <f t="shared" si="77"/>
        <v/>
      </c>
      <c r="X536" s="65" t="str">
        <f t="shared" si="78"/>
        <v/>
      </c>
      <c r="Y536" s="64" t="str">
        <f>IF(F536="", "", IF(OR(F536&lt;'Intro &amp; Setup'!$Z$20, F536&gt;'Intro &amp; Setup'!$Z$22), "X", ""))</f>
        <v/>
      </c>
      <c r="Z536" s="65" t="str">
        <f>IF(G536="", "", IF(OR(G536&lt;'Intro &amp; Setup'!$Z$20, G536&gt;'Intro &amp; Setup'!$Z$22), "X", ""))</f>
        <v/>
      </c>
      <c r="AB536" s="58" t="str">
        <f t="shared" si="79"/>
        <v/>
      </c>
      <c r="AC536" s="59" t="str">
        <f t="shared" si="80"/>
        <v/>
      </c>
      <c r="AE536" s="5" t="str">
        <f>IF(OR($AB536="", $AC536=""), "", IF($H536=$M$3, "", IF(OR(AE$7&lt;$AB536, $AC536&lt;AE$6),"", MAX(AE$10:AE535)+1)))</f>
        <v/>
      </c>
      <c r="AF536" s="5" t="str">
        <f>IF(OR($AB536="", $AC536=""), "", IF($H536=$M$3, "", IF(OR(AF$7&lt;$AB536, $AC536&lt;AF$6),"", MAX(AF$10:AF535)+1)))</f>
        <v/>
      </c>
      <c r="AG536" s="5" t="str">
        <f>IF(OR($AB536="", $AC536=""), "", IF($H536=$M$3, "", IF(OR(AG$7&lt;$AB536, $AC536&lt;AG$6),"", MAX(AG$10:AG535)+1)))</f>
        <v/>
      </c>
      <c r="AH536" s="5" t="str">
        <f>IF(OR($AB536="", $AC536=""), "", IF($H536=$M$3, "", IF(OR(AH$7&lt;$AB536, $AC536&lt;AH$6),"", MAX(AH$10:AH535)+1)))</f>
        <v/>
      </c>
      <c r="AI536" s="5" t="str">
        <f>IF(OR($AB536="", $AC536=""), "", IF($H536=$M$3, "", IF(OR(AI$7&lt;$AB536, $AC536&lt;AI$6),"", MAX(AI$10:AI535)+1)))</f>
        <v/>
      </c>
      <c r="AJ536" s="5" t="str">
        <f>IF(OR($AB536="", $AC536=""), "", IF($H536=$M$3, "", IF(OR(AJ$7&lt;$AB536, $AC536&lt;AJ$6),"", MAX(AJ$10:AJ535)+1)))</f>
        <v/>
      </c>
      <c r="AK536" s="5" t="str">
        <f>IF(OR($AB536="", $AC536=""), "", IF($H536=$M$3, "", IF(OR(AK$7&lt;$AB536, $AC536&lt;AK$6),"", MAX(AK$10:AK535)+1)))</f>
        <v/>
      </c>
      <c r="AL536" s="5" t="str">
        <f>IF(OR($AB536="", $AC536=""), "", IF($H536=$M$3, "", IF(OR(AL$7&lt;$AB536, $AC536&lt;AL$6),"", MAX(AL$10:AL535)+1)))</f>
        <v/>
      </c>
      <c r="AM536" s="5" t="str">
        <f>IF(OR($AB536="", $AC536=""), "", IF($H536=$M$3, "", IF(OR(AM$7&lt;$AB536, $AC536&lt;AM$6),"", MAX(AM$10:AM535)+1)))</f>
        <v/>
      </c>
      <c r="AN536" s="5" t="str">
        <f>IF(OR($AB536="", $AC536=""), "", IF($H536=$M$3, "", IF(OR(AN$7&lt;$AB536, $AC536&lt;AN$6),"", MAX(AN$10:AN535)+1)))</f>
        <v/>
      </c>
      <c r="AO536" s="5" t="str">
        <f>IF(OR($AB536="", $AC536=""), "", IF($H536=$M$3, "", IF(OR(AO$7&lt;$AB536, $AC536&lt;AO$6),"", MAX(AO$10:AO535)+1)))</f>
        <v/>
      </c>
      <c r="AP536" s="5" t="str">
        <f>IF(OR($AB536="", $AC536=""), "", IF($H536=$M$3, "", IF(OR(AP$7&lt;$AB536, $AC536&lt;AP$6),"", MAX(AP$10:AP535)+1)))</f>
        <v/>
      </c>
      <c r="AQ536" s="5" t="str">
        <f>IF(OR($AB536="", $AC536=""), "", IF($H536=$M$3, "", IF(OR(AQ$7&lt;$AB536, $AC536&lt;AQ$6),"", MAX(AQ$10:AQ535)+1)))</f>
        <v/>
      </c>
      <c r="AR536" s="5" t="str">
        <f>IF(OR($AB536="", $AC536=""), "", IF($H536=$M$3, "", IF(OR(AR$7&lt;$AB536, $AC536&lt;AR$6),"", MAX(AR$10:AR535)+1)))</f>
        <v/>
      </c>
      <c r="AS536" s="5" t="str">
        <f>IF(OR($AB536="", $AC536=""), "", IF($H536=$M$3, "", IF(OR(AS$7&lt;$AB536, $AC536&lt;AS$6),"", MAX(AS$10:AS535)+1)))</f>
        <v/>
      </c>
      <c r="AT536" s="5" t="str">
        <f>IF(OR($AB536="", $AC536=""), "", IF($H536=$M$3, "", IF(OR(AT$7&lt;$AB536, $AC536&lt;AT$6),"", MAX(AT$10:AT535)+1)))</f>
        <v/>
      </c>
      <c r="AU536" s="5" t="str">
        <f>IF(OR($AB536="", $AC536=""), "", IF($H536=$M$3, "", IF(OR(AU$7&lt;$AB536, $AC536&lt;AU$6),"", MAX(AU$10:AU535)+1)))</f>
        <v/>
      </c>
      <c r="AV536" s="5" t="str">
        <f>IF(OR($AB536="", $AC536=""), "", IF($H536=$M$3, "", IF(OR(AV$7&lt;$AB536, $AC536&lt;AV$6),"", MAX(AV$10:AV535)+1)))</f>
        <v/>
      </c>
      <c r="AW536" s="5" t="str">
        <f>IF(OR($AB536="", $AC536=""), "", IF($H536=$M$3, "", IF(OR(AW$7&lt;$AB536, $AC536&lt;AW$6),"", MAX(AW$10:AW535)+1)))</f>
        <v/>
      </c>
      <c r="AX536" s="5" t="str">
        <f>IF(OR($AB536="", $AC536=""), "", IF($H536=$M$3, "", IF(OR(AX$7&lt;$AB536, $AC536&lt;AX$6),"", MAX(AX$10:AX535)+1)))</f>
        <v/>
      </c>
      <c r="AY536" s="5" t="str">
        <f>IF(OR($AB536="", $AC536=""), "", IF($H536=$M$3, "", IF(OR(AY$7&lt;$AB536, $AC536&lt;AY$6),"", MAX(AY$10:AY535)+1)))</f>
        <v/>
      </c>
      <c r="AZ536" s="5" t="str">
        <f>IF(OR($AB536="", $AC536=""), "", IF($H536=$M$3, "", IF(OR(AZ$7&lt;$AB536, $AC536&lt;AZ$6),"", MAX(AZ$10:AZ535)+1)))</f>
        <v/>
      </c>
      <c r="BA536" s="5" t="str">
        <f>IF(OR($AB536="", $AC536=""), "", IF($H536=$M$3, "", IF(OR(BA$7&lt;$AB536, $AC536&lt;BA$6),"", MAX(BA$10:BA535)+1)))</f>
        <v/>
      </c>
      <c r="BB536" s="5" t="str">
        <f>IF(OR($AB536="", $AC536=""), "", IF($H536=$M$3, "", IF(OR(BB$7&lt;$AB536, $AC536&lt;BB$6),"", MAX(BB$10:BB535)+1)))</f>
        <v/>
      </c>
      <c r="BC536" s="5" t="str">
        <f>IF(OR($AB536="", $AC536=""), "", IF($H536=$M$3, "", IF(OR(BC$7&lt;$AB536, $AC536&lt;BC$6),"", MAX(BC$10:BC535)+1)))</f>
        <v/>
      </c>
      <c r="BD536" s="5" t="str">
        <f>IF(OR($AB536="", $AC536=""), "", IF($H536=$M$3, "", IF(OR(BD$7&lt;$AB536, $AC536&lt;BD$6),"", MAX(BD$10:BD535)+1)))</f>
        <v/>
      </c>
      <c r="BE536" s="5" t="str">
        <f>IF(OR($AB536="", $AC536=""), "", IF($H536=$M$3, "", IF(OR(BE$7&lt;$AB536, $AC536&lt;BE$6),"", MAX(BE$10:BE535)+1)))</f>
        <v/>
      </c>
      <c r="BF536" s="5" t="str">
        <f>IF(OR($AB536="", $AC536=""), "", IF($H536=$M$3, "", IF(OR(BF$7&lt;$AB536, $AC536&lt;BF$6),"", MAX(BF$10:BF535)+1)))</f>
        <v/>
      </c>
      <c r="BG536" s="5" t="str">
        <f>IF(OR($AB536="", $AC536=""), "", IF($H536=$M$3, "", IF(OR(BG$7&lt;$AB536, $AC536&lt;BG$6),"", MAX(BG$10:BG535)+1)))</f>
        <v/>
      </c>
      <c r="BH536" s="5" t="str">
        <f>IF(OR($AB536="", $AC536=""), "", IF($H536=$M$3, "", IF(OR(BH$7&lt;$AB536, $AC536&lt;BH$6),"", MAX(BH$10:BH535)+1)))</f>
        <v/>
      </c>
      <c r="BI536" s="5" t="str">
        <f>IF(OR($AB536="", $AC536=""), "", IF($H536=$M$3, "", IF(OR(BI$7&lt;$AB536, $AC536&lt;BI$6),"", MAX(BI$10:BI535)+1)))</f>
        <v/>
      </c>
      <c r="BK536" s="5" t="str" cm="1">
        <f t="array" aca="1" ref="BK536" ca="1">IFERROR(INDEX($AE536:$BI536, $BJ536, MATCH($BK$9, $AE$9:$BI$9, 0)), "")</f>
        <v/>
      </c>
    </row>
    <row r="537" spans="1:63" x14ac:dyDescent="0.25">
      <c r="A537" s="2"/>
      <c r="B537" s="254"/>
      <c r="C537" s="255"/>
      <c r="D537" s="256"/>
      <c r="E537" s="257"/>
      <c r="F537" s="257"/>
      <c r="G537" s="258"/>
      <c r="H537" s="259"/>
      <c r="I537" s="16"/>
      <c r="J537" s="5" t="str">
        <f t="shared" si="75"/>
        <v/>
      </c>
      <c r="K537" s="2"/>
      <c r="O537" s="5" t="str">
        <f t="shared" si="73"/>
        <v/>
      </c>
      <c r="Q537" s="5" t="str">
        <f t="shared" si="76"/>
        <v/>
      </c>
      <c r="S537" s="5" t="str">
        <f t="shared" si="74"/>
        <v/>
      </c>
      <c r="U537" s="64" t="str">
        <f>IF($D537="","", IF(COUNTIF('Intro &amp; Setup'!$AW$49:$AW$88, $D537)&gt;0, "BH", TEXT($D537, "ddd")))</f>
        <v/>
      </c>
      <c r="V537" s="65" t="str">
        <f>IF($G537="", "", IF(COUNTIF('Intro &amp; Setup'!$AW$49:$AW$88, $G537)&gt;0, "BH", TEXT($G537, "ddd")))</f>
        <v/>
      </c>
      <c r="W537" s="64" t="str">
        <f t="shared" si="77"/>
        <v/>
      </c>
      <c r="X537" s="65" t="str">
        <f t="shared" si="78"/>
        <v/>
      </c>
      <c r="Y537" s="64" t="str">
        <f>IF(F537="", "", IF(OR(F537&lt;'Intro &amp; Setup'!$Z$20, F537&gt;'Intro &amp; Setup'!$Z$22), "X", ""))</f>
        <v/>
      </c>
      <c r="Z537" s="65" t="str">
        <f>IF(G537="", "", IF(OR(G537&lt;'Intro &amp; Setup'!$Z$20, G537&gt;'Intro &amp; Setup'!$Z$22), "X", ""))</f>
        <v/>
      </c>
      <c r="AB537" s="58" t="str">
        <f t="shared" si="79"/>
        <v/>
      </c>
      <c r="AC537" s="59" t="str">
        <f t="shared" si="80"/>
        <v/>
      </c>
      <c r="AE537" s="5" t="str">
        <f>IF(OR($AB537="", $AC537=""), "", IF($H537=$M$3, "", IF(OR(AE$7&lt;$AB537, $AC537&lt;AE$6),"", MAX(AE$10:AE536)+1)))</f>
        <v/>
      </c>
      <c r="AF537" s="5" t="str">
        <f>IF(OR($AB537="", $AC537=""), "", IF($H537=$M$3, "", IF(OR(AF$7&lt;$AB537, $AC537&lt;AF$6),"", MAX(AF$10:AF536)+1)))</f>
        <v/>
      </c>
      <c r="AG537" s="5" t="str">
        <f>IF(OR($AB537="", $AC537=""), "", IF($H537=$M$3, "", IF(OR(AG$7&lt;$AB537, $AC537&lt;AG$6),"", MAX(AG$10:AG536)+1)))</f>
        <v/>
      </c>
      <c r="AH537" s="5" t="str">
        <f>IF(OR($AB537="", $AC537=""), "", IF($H537=$M$3, "", IF(OR(AH$7&lt;$AB537, $AC537&lt;AH$6),"", MAX(AH$10:AH536)+1)))</f>
        <v/>
      </c>
      <c r="AI537" s="5" t="str">
        <f>IF(OR($AB537="", $AC537=""), "", IF($H537=$M$3, "", IF(OR(AI$7&lt;$AB537, $AC537&lt;AI$6),"", MAX(AI$10:AI536)+1)))</f>
        <v/>
      </c>
      <c r="AJ537" s="5" t="str">
        <f>IF(OR($AB537="", $AC537=""), "", IF($H537=$M$3, "", IF(OR(AJ$7&lt;$AB537, $AC537&lt;AJ$6),"", MAX(AJ$10:AJ536)+1)))</f>
        <v/>
      </c>
      <c r="AK537" s="5" t="str">
        <f>IF(OR($AB537="", $AC537=""), "", IF($H537=$M$3, "", IF(OR(AK$7&lt;$AB537, $AC537&lt;AK$6),"", MAX(AK$10:AK536)+1)))</f>
        <v/>
      </c>
      <c r="AL537" s="5" t="str">
        <f>IF(OR($AB537="", $AC537=""), "", IF($H537=$M$3, "", IF(OR(AL$7&lt;$AB537, $AC537&lt;AL$6),"", MAX(AL$10:AL536)+1)))</f>
        <v/>
      </c>
      <c r="AM537" s="5" t="str">
        <f>IF(OR($AB537="", $AC537=""), "", IF($H537=$M$3, "", IF(OR(AM$7&lt;$AB537, $AC537&lt;AM$6),"", MAX(AM$10:AM536)+1)))</f>
        <v/>
      </c>
      <c r="AN537" s="5" t="str">
        <f>IF(OR($AB537="", $AC537=""), "", IF($H537=$M$3, "", IF(OR(AN$7&lt;$AB537, $AC537&lt;AN$6),"", MAX(AN$10:AN536)+1)))</f>
        <v/>
      </c>
      <c r="AO537" s="5" t="str">
        <f>IF(OR($AB537="", $AC537=""), "", IF($H537=$M$3, "", IF(OR(AO$7&lt;$AB537, $AC537&lt;AO$6),"", MAX(AO$10:AO536)+1)))</f>
        <v/>
      </c>
      <c r="AP537" s="5" t="str">
        <f>IF(OR($AB537="", $AC537=""), "", IF($H537=$M$3, "", IF(OR(AP$7&lt;$AB537, $AC537&lt;AP$6),"", MAX(AP$10:AP536)+1)))</f>
        <v/>
      </c>
      <c r="AQ537" s="5" t="str">
        <f>IF(OR($AB537="", $AC537=""), "", IF($H537=$M$3, "", IF(OR(AQ$7&lt;$AB537, $AC537&lt;AQ$6),"", MAX(AQ$10:AQ536)+1)))</f>
        <v/>
      </c>
      <c r="AR537" s="5" t="str">
        <f>IF(OR($AB537="", $AC537=""), "", IF($H537=$M$3, "", IF(OR(AR$7&lt;$AB537, $AC537&lt;AR$6),"", MAX(AR$10:AR536)+1)))</f>
        <v/>
      </c>
      <c r="AS537" s="5" t="str">
        <f>IF(OR($AB537="", $AC537=""), "", IF($H537=$M$3, "", IF(OR(AS$7&lt;$AB537, $AC537&lt;AS$6),"", MAX(AS$10:AS536)+1)))</f>
        <v/>
      </c>
      <c r="AT537" s="5" t="str">
        <f>IF(OR($AB537="", $AC537=""), "", IF($H537=$M$3, "", IF(OR(AT$7&lt;$AB537, $AC537&lt;AT$6),"", MAX(AT$10:AT536)+1)))</f>
        <v/>
      </c>
      <c r="AU537" s="5" t="str">
        <f>IF(OR($AB537="", $AC537=""), "", IF($H537=$M$3, "", IF(OR(AU$7&lt;$AB537, $AC537&lt;AU$6),"", MAX(AU$10:AU536)+1)))</f>
        <v/>
      </c>
      <c r="AV537" s="5" t="str">
        <f>IF(OR($AB537="", $AC537=""), "", IF($H537=$M$3, "", IF(OR(AV$7&lt;$AB537, $AC537&lt;AV$6),"", MAX(AV$10:AV536)+1)))</f>
        <v/>
      </c>
      <c r="AW537" s="5" t="str">
        <f>IF(OR($AB537="", $AC537=""), "", IF($H537=$M$3, "", IF(OR(AW$7&lt;$AB537, $AC537&lt;AW$6),"", MAX(AW$10:AW536)+1)))</f>
        <v/>
      </c>
      <c r="AX537" s="5" t="str">
        <f>IF(OR($AB537="", $AC537=""), "", IF($H537=$M$3, "", IF(OR(AX$7&lt;$AB537, $AC537&lt;AX$6),"", MAX(AX$10:AX536)+1)))</f>
        <v/>
      </c>
      <c r="AY537" s="5" t="str">
        <f>IF(OR($AB537="", $AC537=""), "", IF($H537=$M$3, "", IF(OR(AY$7&lt;$AB537, $AC537&lt;AY$6),"", MAX(AY$10:AY536)+1)))</f>
        <v/>
      </c>
      <c r="AZ537" s="5" t="str">
        <f>IF(OR($AB537="", $AC537=""), "", IF($H537=$M$3, "", IF(OR(AZ$7&lt;$AB537, $AC537&lt;AZ$6),"", MAX(AZ$10:AZ536)+1)))</f>
        <v/>
      </c>
      <c r="BA537" s="5" t="str">
        <f>IF(OR($AB537="", $AC537=""), "", IF($H537=$M$3, "", IF(OR(BA$7&lt;$AB537, $AC537&lt;BA$6),"", MAX(BA$10:BA536)+1)))</f>
        <v/>
      </c>
      <c r="BB537" s="5" t="str">
        <f>IF(OR($AB537="", $AC537=""), "", IF($H537=$M$3, "", IF(OR(BB$7&lt;$AB537, $AC537&lt;BB$6),"", MAX(BB$10:BB536)+1)))</f>
        <v/>
      </c>
      <c r="BC537" s="5" t="str">
        <f>IF(OR($AB537="", $AC537=""), "", IF($H537=$M$3, "", IF(OR(BC$7&lt;$AB537, $AC537&lt;BC$6),"", MAX(BC$10:BC536)+1)))</f>
        <v/>
      </c>
      <c r="BD537" s="5" t="str">
        <f>IF(OR($AB537="", $AC537=""), "", IF($H537=$M$3, "", IF(OR(BD$7&lt;$AB537, $AC537&lt;BD$6),"", MAX(BD$10:BD536)+1)))</f>
        <v/>
      </c>
      <c r="BE537" s="5" t="str">
        <f>IF(OR($AB537="", $AC537=""), "", IF($H537=$M$3, "", IF(OR(BE$7&lt;$AB537, $AC537&lt;BE$6),"", MAX(BE$10:BE536)+1)))</f>
        <v/>
      </c>
      <c r="BF537" s="5" t="str">
        <f>IF(OR($AB537="", $AC537=""), "", IF($H537=$M$3, "", IF(OR(BF$7&lt;$AB537, $AC537&lt;BF$6),"", MAX(BF$10:BF536)+1)))</f>
        <v/>
      </c>
      <c r="BG537" s="5" t="str">
        <f>IF(OR($AB537="", $AC537=""), "", IF($H537=$M$3, "", IF(OR(BG$7&lt;$AB537, $AC537&lt;BG$6),"", MAX(BG$10:BG536)+1)))</f>
        <v/>
      </c>
      <c r="BH537" s="5" t="str">
        <f>IF(OR($AB537="", $AC537=""), "", IF($H537=$M$3, "", IF(OR(BH$7&lt;$AB537, $AC537&lt;BH$6),"", MAX(BH$10:BH536)+1)))</f>
        <v/>
      </c>
      <c r="BI537" s="5" t="str">
        <f>IF(OR($AB537="", $AC537=""), "", IF($H537=$M$3, "", IF(OR(BI$7&lt;$AB537, $AC537&lt;BI$6),"", MAX(BI$10:BI536)+1)))</f>
        <v/>
      </c>
      <c r="BK537" s="5" t="str" cm="1">
        <f t="array" aca="1" ref="BK537" ca="1">IFERROR(INDEX($AE537:$BI537, $BJ537, MATCH($BK$9, $AE$9:$BI$9, 0)), "")</f>
        <v/>
      </c>
    </row>
    <row r="538" spans="1:63" x14ac:dyDescent="0.25">
      <c r="A538" s="2"/>
      <c r="B538" s="254"/>
      <c r="C538" s="255"/>
      <c r="D538" s="256"/>
      <c r="E538" s="257"/>
      <c r="F538" s="257"/>
      <c r="G538" s="258"/>
      <c r="H538" s="259"/>
      <c r="I538" s="16"/>
      <c r="J538" s="5" t="str">
        <f t="shared" si="75"/>
        <v/>
      </c>
      <c r="K538" s="2"/>
      <c r="O538" s="5" t="str">
        <f t="shared" si="73"/>
        <v/>
      </c>
      <c r="Q538" s="5" t="str">
        <f t="shared" si="76"/>
        <v/>
      </c>
      <c r="S538" s="5" t="str">
        <f t="shared" si="74"/>
        <v/>
      </c>
      <c r="U538" s="64" t="str">
        <f>IF($D538="","", IF(COUNTIF('Intro &amp; Setup'!$AW$49:$AW$88, $D538)&gt;0, "BH", TEXT($D538, "ddd")))</f>
        <v/>
      </c>
      <c r="V538" s="65" t="str">
        <f>IF($G538="", "", IF(COUNTIF('Intro &amp; Setup'!$AW$49:$AW$88, $G538)&gt;0, "BH", TEXT($G538, "ddd")))</f>
        <v/>
      </c>
      <c r="W538" s="64" t="str">
        <f t="shared" si="77"/>
        <v/>
      </c>
      <c r="X538" s="65" t="str">
        <f t="shared" si="78"/>
        <v/>
      </c>
      <c r="Y538" s="64" t="str">
        <f>IF(F538="", "", IF(OR(F538&lt;'Intro &amp; Setup'!$Z$20, F538&gt;'Intro &amp; Setup'!$Z$22), "X", ""))</f>
        <v/>
      </c>
      <c r="Z538" s="65" t="str">
        <f>IF(G538="", "", IF(OR(G538&lt;'Intro &amp; Setup'!$Z$20, G538&gt;'Intro &amp; Setup'!$Z$22), "X", ""))</f>
        <v/>
      </c>
      <c r="AB538" s="58" t="str">
        <f t="shared" si="79"/>
        <v/>
      </c>
      <c r="AC538" s="59" t="str">
        <f t="shared" si="80"/>
        <v/>
      </c>
      <c r="AE538" s="5" t="str">
        <f>IF(OR($AB538="", $AC538=""), "", IF($H538=$M$3, "", IF(OR(AE$7&lt;$AB538, $AC538&lt;AE$6),"", MAX(AE$10:AE537)+1)))</f>
        <v/>
      </c>
      <c r="AF538" s="5" t="str">
        <f>IF(OR($AB538="", $AC538=""), "", IF($H538=$M$3, "", IF(OR(AF$7&lt;$AB538, $AC538&lt;AF$6),"", MAX(AF$10:AF537)+1)))</f>
        <v/>
      </c>
      <c r="AG538" s="5" t="str">
        <f>IF(OR($AB538="", $AC538=""), "", IF($H538=$M$3, "", IF(OR(AG$7&lt;$AB538, $AC538&lt;AG$6),"", MAX(AG$10:AG537)+1)))</f>
        <v/>
      </c>
      <c r="AH538" s="5" t="str">
        <f>IF(OR($AB538="", $AC538=""), "", IF($H538=$M$3, "", IF(OR(AH$7&lt;$AB538, $AC538&lt;AH$6),"", MAX(AH$10:AH537)+1)))</f>
        <v/>
      </c>
      <c r="AI538" s="5" t="str">
        <f>IF(OR($AB538="", $AC538=""), "", IF($H538=$M$3, "", IF(OR(AI$7&lt;$AB538, $AC538&lt;AI$6),"", MAX(AI$10:AI537)+1)))</f>
        <v/>
      </c>
      <c r="AJ538" s="5" t="str">
        <f>IF(OR($AB538="", $AC538=""), "", IF($H538=$M$3, "", IF(OR(AJ$7&lt;$AB538, $AC538&lt;AJ$6),"", MAX(AJ$10:AJ537)+1)))</f>
        <v/>
      </c>
      <c r="AK538" s="5" t="str">
        <f>IF(OR($AB538="", $AC538=""), "", IF($H538=$M$3, "", IF(OR(AK$7&lt;$AB538, $AC538&lt;AK$6),"", MAX(AK$10:AK537)+1)))</f>
        <v/>
      </c>
      <c r="AL538" s="5" t="str">
        <f>IF(OR($AB538="", $AC538=""), "", IF($H538=$M$3, "", IF(OR(AL$7&lt;$AB538, $AC538&lt;AL$6),"", MAX(AL$10:AL537)+1)))</f>
        <v/>
      </c>
      <c r="AM538" s="5" t="str">
        <f>IF(OR($AB538="", $AC538=""), "", IF($H538=$M$3, "", IF(OR(AM$7&lt;$AB538, $AC538&lt;AM$6),"", MAX(AM$10:AM537)+1)))</f>
        <v/>
      </c>
      <c r="AN538" s="5" t="str">
        <f>IF(OR($AB538="", $AC538=""), "", IF($H538=$M$3, "", IF(OR(AN$7&lt;$AB538, $AC538&lt;AN$6),"", MAX(AN$10:AN537)+1)))</f>
        <v/>
      </c>
      <c r="AO538" s="5" t="str">
        <f>IF(OR($AB538="", $AC538=""), "", IF($H538=$M$3, "", IF(OR(AO$7&lt;$AB538, $AC538&lt;AO$6),"", MAX(AO$10:AO537)+1)))</f>
        <v/>
      </c>
      <c r="AP538" s="5" t="str">
        <f>IF(OR($AB538="", $AC538=""), "", IF($H538=$M$3, "", IF(OR(AP$7&lt;$AB538, $AC538&lt;AP$6),"", MAX(AP$10:AP537)+1)))</f>
        <v/>
      </c>
      <c r="AQ538" s="5" t="str">
        <f>IF(OR($AB538="", $AC538=""), "", IF($H538=$M$3, "", IF(OR(AQ$7&lt;$AB538, $AC538&lt;AQ$6),"", MAX(AQ$10:AQ537)+1)))</f>
        <v/>
      </c>
      <c r="AR538" s="5" t="str">
        <f>IF(OR($AB538="", $AC538=""), "", IF($H538=$M$3, "", IF(OR(AR$7&lt;$AB538, $AC538&lt;AR$6),"", MAX(AR$10:AR537)+1)))</f>
        <v/>
      </c>
      <c r="AS538" s="5" t="str">
        <f>IF(OR($AB538="", $AC538=""), "", IF($H538=$M$3, "", IF(OR(AS$7&lt;$AB538, $AC538&lt;AS$6),"", MAX(AS$10:AS537)+1)))</f>
        <v/>
      </c>
      <c r="AT538" s="5" t="str">
        <f>IF(OR($AB538="", $AC538=""), "", IF($H538=$M$3, "", IF(OR(AT$7&lt;$AB538, $AC538&lt;AT$6),"", MAX(AT$10:AT537)+1)))</f>
        <v/>
      </c>
      <c r="AU538" s="5" t="str">
        <f>IF(OR($AB538="", $AC538=""), "", IF($H538=$M$3, "", IF(OR(AU$7&lt;$AB538, $AC538&lt;AU$6),"", MAX(AU$10:AU537)+1)))</f>
        <v/>
      </c>
      <c r="AV538" s="5" t="str">
        <f>IF(OR($AB538="", $AC538=""), "", IF($H538=$M$3, "", IF(OR(AV$7&lt;$AB538, $AC538&lt;AV$6),"", MAX(AV$10:AV537)+1)))</f>
        <v/>
      </c>
      <c r="AW538" s="5" t="str">
        <f>IF(OR($AB538="", $AC538=""), "", IF($H538=$M$3, "", IF(OR(AW$7&lt;$AB538, $AC538&lt;AW$6),"", MAX(AW$10:AW537)+1)))</f>
        <v/>
      </c>
      <c r="AX538" s="5" t="str">
        <f>IF(OR($AB538="", $AC538=""), "", IF($H538=$M$3, "", IF(OR(AX$7&lt;$AB538, $AC538&lt;AX$6),"", MAX(AX$10:AX537)+1)))</f>
        <v/>
      </c>
      <c r="AY538" s="5" t="str">
        <f>IF(OR($AB538="", $AC538=""), "", IF($H538=$M$3, "", IF(OR(AY$7&lt;$AB538, $AC538&lt;AY$6),"", MAX(AY$10:AY537)+1)))</f>
        <v/>
      </c>
      <c r="AZ538" s="5" t="str">
        <f>IF(OR($AB538="", $AC538=""), "", IF($H538=$M$3, "", IF(OR(AZ$7&lt;$AB538, $AC538&lt;AZ$6),"", MAX(AZ$10:AZ537)+1)))</f>
        <v/>
      </c>
      <c r="BA538" s="5" t="str">
        <f>IF(OR($AB538="", $AC538=""), "", IF($H538=$M$3, "", IF(OR(BA$7&lt;$AB538, $AC538&lt;BA$6),"", MAX(BA$10:BA537)+1)))</f>
        <v/>
      </c>
      <c r="BB538" s="5" t="str">
        <f>IF(OR($AB538="", $AC538=""), "", IF($H538=$M$3, "", IF(OR(BB$7&lt;$AB538, $AC538&lt;BB$6),"", MAX(BB$10:BB537)+1)))</f>
        <v/>
      </c>
      <c r="BC538" s="5" t="str">
        <f>IF(OR($AB538="", $AC538=""), "", IF($H538=$M$3, "", IF(OR(BC$7&lt;$AB538, $AC538&lt;BC$6),"", MAX(BC$10:BC537)+1)))</f>
        <v/>
      </c>
      <c r="BD538" s="5" t="str">
        <f>IF(OR($AB538="", $AC538=""), "", IF($H538=$M$3, "", IF(OR(BD$7&lt;$AB538, $AC538&lt;BD$6),"", MAX(BD$10:BD537)+1)))</f>
        <v/>
      </c>
      <c r="BE538" s="5" t="str">
        <f>IF(OR($AB538="", $AC538=""), "", IF($H538=$M$3, "", IF(OR(BE$7&lt;$AB538, $AC538&lt;BE$6),"", MAX(BE$10:BE537)+1)))</f>
        <v/>
      </c>
      <c r="BF538" s="5" t="str">
        <f>IF(OR($AB538="", $AC538=""), "", IF($H538=$M$3, "", IF(OR(BF$7&lt;$AB538, $AC538&lt;BF$6),"", MAX(BF$10:BF537)+1)))</f>
        <v/>
      </c>
      <c r="BG538" s="5" t="str">
        <f>IF(OR($AB538="", $AC538=""), "", IF($H538=$M$3, "", IF(OR(BG$7&lt;$AB538, $AC538&lt;BG$6),"", MAX(BG$10:BG537)+1)))</f>
        <v/>
      </c>
      <c r="BH538" s="5" t="str">
        <f>IF(OR($AB538="", $AC538=""), "", IF($H538=$M$3, "", IF(OR(BH$7&lt;$AB538, $AC538&lt;BH$6),"", MAX(BH$10:BH537)+1)))</f>
        <v/>
      </c>
      <c r="BI538" s="5" t="str">
        <f>IF(OR($AB538="", $AC538=""), "", IF($H538=$M$3, "", IF(OR(BI$7&lt;$AB538, $AC538&lt;BI$6),"", MAX(BI$10:BI537)+1)))</f>
        <v/>
      </c>
      <c r="BK538" s="5" t="str" cm="1">
        <f t="array" aca="1" ref="BK538" ca="1">IFERROR(INDEX($AE538:$BI538, $BJ538, MATCH($BK$9, $AE$9:$BI$9, 0)), "")</f>
        <v/>
      </c>
    </row>
    <row r="539" spans="1:63" x14ac:dyDescent="0.25">
      <c r="A539" s="2"/>
      <c r="B539" s="254"/>
      <c r="C539" s="255"/>
      <c r="D539" s="256"/>
      <c r="E539" s="257"/>
      <c r="F539" s="257"/>
      <c r="G539" s="258"/>
      <c r="H539" s="259"/>
      <c r="I539" s="16"/>
      <c r="J539" s="5" t="str">
        <f t="shared" si="75"/>
        <v/>
      </c>
      <c r="K539" s="2"/>
      <c r="O539" s="5" t="str">
        <f t="shared" si="73"/>
        <v/>
      </c>
      <c r="Q539" s="5" t="str">
        <f t="shared" si="76"/>
        <v/>
      </c>
      <c r="S539" s="5" t="str">
        <f t="shared" si="74"/>
        <v/>
      </c>
      <c r="U539" s="64" t="str">
        <f>IF($D539="","", IF(COUNTIF('Intro &amp; Setup'!$AW$49:$AW$88, $D539)&gt;0, "BH", TEXT($D539, "ddd")))</f>
        <v/>
      </c>
      <c r="V539" s="65" t="str">
        <f>IF($G539="", "", IF(COUNTIF('Intro &amp; Setup'!$AW$49:$AW$88, $G539)&gt;0, "BH", TEXT($G539, "ddd")))</f>
        <v/>
      </c>
      <c r="W539" s="64" t="str">
        <f t="shared" si="77"/>
        <v/>
      </c>
      <c r="X539" s="65" t="str">
        <f t="shared" si="78"/>
        <v/>
      </c>
      <c r="Y539" s="64" t="str">
        <f>IF(F539="", "", IF(OR(F539&lt;'Intro &amp; Setup'!$Z$20, F539&gt;'Intro &amp; Setup'!$Z$22), "X", ""))</f>
        <v/>
      </c>
      <c r="Z539" s="65" t="str">
        <f>IF(G539="", "", IF(OR(G539&lt;'Intro &amp; Setup'!$Z$20, G539&gt;'Intro &amp; Setup'!$Z$22), "X", ""))</f>
        <v/>
      </c>
      <c r="AB539" s="58" t="str">
        <f t="shared" si="79"/>
        <v/>
      </c>
      <c r="AC539" s="59" t="str">
        <f t="shared" si="80"/>
        <v/>
      </c>
      <c r="AE539" s="5" t="str">
        <f>IF(OR($AB539="", $AC539=""), "", IF($H539=$M$3, "", IF(OR(AE$7&lt;$AB539, $AC539&lt;AE$6),"", MAX(AE$10:AE538)+1)))</f>
        <v/>
      </c>
      <c r="AF539" s="5" t="str">
        <f>IF(OR($AB539="", $AC539=""), "", IF($H539=$M$3, "", IF(OR(AF$7&lt;$AB539, $AC539&lt;AF$6),"", MAX(AF$10:AF538)+1)))</f>
        <v/>
      </c>
      <c r="AG539" s="5" t="str">
        <f>IF(OR($AB539="", $AC539=""), "", IF($H539=$M$3, "", IF(OR(AG$7&lt;$AB539, $AC539&lt;AG$6),"", MAX(AG$10:AG538)+1)))</f>
        <v/>
      </c>
      <c r="AH539" s="5" t="str">
        <f>IF(OR($AB539="", $AC539=""), "", IF($H539=$M$3, "", IF(OR(AH$7&lt;$AB539, $AC539&lt;AH$6),"", MAX(AH$10:AH538)+1)))</f>
        <v/>
      </c>
      <c r="AI539" s="5" t="str">
        <f>IF(OR($AB539="", $AC539=""), "", IF($H539=$M$3, "", IF(OR(AI$7&lt;$AB539, $AC539&lt;AI$6),"", MAX(AI$10:AI538)+1)))</f>
        <v/>
      </c>
      <c r="AJ539" s="5" t="str">
        <f>IF(OR($AB539="", $AC539=""), "", IF($H539=$M$3, "", IF(OR(AJ$7&lt;$AB539, $AC539&lt;AJ$6),"", MAX(AJ$10:AJ538)+1)))</f>
        <v/>
      </c>
      <c r="AK539" s="5" t="str">
        <f>IF(OR($AB539="", $AC539=""), "", IF($H539=$M$3, "", IF(OR(AK$7&lt;$AB539, $AC539&lt;AK$6),"", MAX(AK$10:AK538)+1)))</f>
        <v/>
      </c>
      <c r="AL539" s="5" t="str">
        <f>IF(OR($AB539="", $AC539=""), "", IF($H539=$M$3, "", IF(OR(AL$7&lt;$AB539, $AC539&lt;AL$6),"", MAX(AL$10:AL538)+1)))</f>
        <v/>
      </c>
      <c r="AM539" s="5" t="str">
        <f>IF(OR($AB539="", $AC539=""), "", IF($H539=$M$3, "", IF(OR(AM$7&lt;$AB539, $AC539&lt;AM$6),"", MAX(AM$10:AM538)+1)))</f>
        <v/>
      </c>
      <c r="AN539" s="5" t="str">
        <f>IF(OR($AB539="", $AC539=""), "", IF($H539=$M$3, "", IF(OR(AN$7&lt;$AB539, $AC539&lt;AN$6),"", MAX(AN$10:AN538)+1)))</f>
        <v/>
      </c>
      <c r="AO539" s="5" t="str">
        <f>IF(OR($AB539="", $AC539=""), "", IF($H539=$M$3, "", IF(OR(AO$7&lt;$AB539, $AC539&lt;AO$6),"", MAX(AO$10:AO538)+1)))</f>
        <v/>
      </c>
      <c r="AP539" s="5" t="str">
        <f>IF(OR($AB539="", $AC539=""), "", IF($H539=$M$3, "", IF(OR(AP$7&lt;$AB539, $AC539&lt;AP$6),"", MAX(AP$10:AP538)+1)))</f>
        <v/>
      </c>
      <c r="AQ539" s="5" t="str">
        <f>IF(OR($AB539="", $AC539=""), "", IF($H539=$M$3, "", IF(OR(AQ$7&lt;$AB539, $AC539&lt;AQ$6),"", MAX(AQ$10:AQ538)+1)))</f>
        <v/>
      </c>
      <c r="AR539" s="5" t="str">
        <f>IF(OR($AB539="", $AC539=""), "", IF($H539=$M$3, "", IF(OR(AR$7&lt;$AB539, $AC539&lt;AR$6),"", MAX(AR$10:AR538)+1)))</f>
        <v/>
      </c>
      <c r="AS539" s="5" t="str">
        <f>IF(OR($AB539="", $AC539=""), "", IF($H539=$M$3, "", IF(OR(AS$7&lt;$AB539, $AC539&lt;AS$6),"", MAX(AS$10:AS538)+1)))</f>
        <v/>
      </c>
      <c r="AT539" s="5" t="str">
        <f>IF(OR($AB539="", $AC539=""), "", IF($H539=$M$3, "", IF(OR(AT$7&lt;$AB539, $AC539&lt;AT$6),"", MAX(AT$10:AT538)+1)))</f>
        <v/>
      </c>
      <c r="AU539" s="5" t="str">
        <f>IF(OR($AB539="", $AC539=""), "", IF($H539=$M$3, "", IF(OR(AU$7&lt;$AB539, $AC539&lt;AU$6),"", MAX(AU$10:AU538)+1)))</f>
        <v/>
      </c>
      <c r="AV539" s="5" t="str">
        <f>IF(OR($AB539="", $AC539=""), "", IF($H539=$M$3, "", IF(OR(AV$7&lt;$AB539, $AC539&lt;AV$6),"", MAX(AV$10:AV538)+1)))</f>
        <v/>
      </c>
      <c r="AW539" s="5" t="str">
        <f>IF(OR($AB539="", $AC539=""), "", IF($H539=$M$3, "", IF(OR(AW$7&lt;$AB539, $AC539&lt;AW$6),"", MAX(AW$10:AW538)+1)))</f>
        <v/>
      </c>
      <c r="AX539" s="5" t="str">
        <f>IF(OR($AB539="", $AC539=""), "", IF($H539=$M$3, "", IF(OR(AX$7&lt;$AB539, $AC539&lt;AX$6),"", MAX(AX$10:AX538)+1)))</f>
        <v/>
      </c>
      <c r="AY539" s="5" t="str">
        <f>IF(OR($AB539="", $AC539=""), "", IF($H539=$M$3, "", IF(OR(AY$7&lt;$AB539, $AC539&lt;AY$6),"", MAX(AY$10:AY538)+1)))</f>
        <v/>
      </c>
      <c r="AZ539" s="5" t="str">
        <f>IF(OR($AB539="", $AC539=""), "", IF($H539=$M$3, "", IF(OR(AZ$7&lt;$AB539, $AC539&lt;AZ$6),"", MAX(AZ$10:AZ538)+1)))</f>
        <v/>
      </c>
      <c r="BA539" s="5" t="str">
        <f>IF(OR($AB539="", $AC539=""), "", IF($H539=$M$3, "", IF(OR(BA$7&lt;$AB539, $AC539&lt;BA$6),"", MAX(BA$10:BA538)+1)))</f>
        <v/>
      </c>
      <c r="BB539" s="5" t="str">
        <f>IF(OR($AB539="", $AC539=""), "", IF($H539=$M$3, "", IF(OR(BB$7&lt;$AB539, $AC539&lt;BB$6),"", MAX(BB$10:BB538)+1)))</f>
        <v/>
      </c>
      <c r="BC539" s="5" t="str">
        <f>IF(OR($AB539="", $AC539=""), "", IF($H539=$M$3, "", IF(OR(BC$7&lt;$AB539, $AC539&lt;BC$6),"", MAX(BC$10:BC538)+1)))</f>
        <v/>
      </c>
      <c r="BD539" s="5" t="str">
        <f>IF(OR($AB539="", $AC539=""), "", IF($H539=$M$3, "", IF(OR(BD$7&lt;$AB539, $AC539&lt;BD$6),"", MAX(BD$10:BD538)+1)))</f>
        <v/>
      </c>
      <c r="BE539" s="5" t="str">
        <f>IF(OR($AB539="", $AC539=""), "", IF($H539=$M$3, "", IF(OR(BE$7&lt;$AB539, $AC539&lt;BE$6),"", MAX(BE$10:BE538)+1)))</f>
        <v/>
      </c>
      <c r="BF539" s="5" t="str">
        <f>IF(OR($AB539="", $AC539=""), "", IF($H539=$M$3, "", IF(OR(BF$7&lt;$AB539, $AC539&lt;BF$6),"", MAX(BF$10:BF538)+1)))</f>
        <v/>
      </c>
      <c r="BG539" s="5" t="str">
        <f>IF(OR($AB539="", $AC539=""), "", IF($H539=$M$3, "", IF(OR(BG$7&lt;$AB539, $AC539&lt;BG$6),"", MAX(BG$10:BG538)+1)))</f>
        <v/>
      </c>
      <c r="BH539" s="5" t="str">
        <f>IF(OR($AB539="", $AC539=""), "", IF($H539=$M$3, "", IF(OR(BH$7&lt;$AB539, $AC539&lt;BH$6),"", MAX(BH$10:BH538)+1)))</f>
        <v/>
      </c>
      <c r="BI539" s="5" t="str">
        <f>IF(OR($AB539="", $AC539=""), "", IF($H539=$M$3, "", IF(OR(BI$7&lt;$AB539, $AC539&lt;BI$6),"", MAX(BI$10:BI538)+1)))</f>
        <v/>
      </c>
      <c r="BK539" s="5" t="str" cm="1">
        <f t="array" aca="1" ref="BK539" ca="1">IFERROR(INDEX($AE539:$BI539, $BJ539, MATCH($BK$9, $AE$9:$BI$9, 0)), "")</f>
        <v/>
      </c>
    </row>
    <row r="540" spans="1:63" x14ac:dyDescent="0.25">
      <c r="A540" s="2"/>
      <c r="B540" s="254"/>
      <c r="C540" s="255"/>
      <c r="D540" s="256"/>
      <c r="E540" s="257"/>
      <c r="F540" s="257"/>
      <c r="G540" s="258"/>
      <c r="H540" s="259"/>
      <c r="I540" s="16"/>
      <c r="J540" s="5" t="str">
        <f t="shared" si="75"/>
        <v/>
      </c>
      <c r="K540" s="2"/>
      <c r="O540" s="5" t="str">
        <f t="shared" si="73"/>
        <v/>
      </c>
      <c r="Q540" s="5" t="str">
        <f t="shared" si="76"/>
        <v/>
      </c>
      <c r="S540" s="5" t="str">
        <f t="shared" si="74"/>
        <v/>
      </c>
      <c r="U540" s="64" t="str">
        <f>IF($D540="","", IF(COUNTIF('Intro &amp; Setup'!$AW$49:$AW$88, $D540)&gt;0, "BH", TEXT($D540, "ddd")))</f>
        <v/>
      </c>
      <c r="V540" s="65" t="str">
        <f>IF($G540="", "", IF(COUNTIF('Intro &amp; Setup'!$AW$49:$AW$88, $G540)&gt;0, "BH", TEXT($G540, "ddd")))</f>
        <v/>
      </c>
      <c r="W540" s="64" t="str">
        <f t="shared" si="77"/>
        <v/>
      </c>
      <c r="X540" s="65" t="str">
        <f t="shared" si="78"/>
        <v/>
      </c>
      <c r="Y540" s="64" t="str">
        <f>IF(F540="", "", IF(OR(F540&lt;'Intro &amp; Setup'!$Z$20, F540&gt;'Intro &amp; Setup'!$Z$22), "X", ""))</f>
        <v/>
      </c>
      <c r="Z540" s="65" t="str">
        <f>IF(G540="", "", IF(OR(G540&lt;'Intro &amp; Setup'!$Z$20, G540&gt;'Intro &amp; Setup'!$Z$22), "X", ""))</f>
        <v/>
      </c>
      <c r="AB540" s="58" t="str">
        <f t="shared" si="79"/>
        <v/>
      </c>
      <c r="AC540" s="59" t="str">
        <f t="shared" si="80"/>
        <v/>
      </c>
      <c r="AE540" s="5" t="str">
        <f>IF(OR($AB540="", $AC540=""), "", IF($H540=$M$3, "", IF(OR(AE$7&lt;$AB540, $AC540&lt;AE$6),"", MAX(AE$10:AE539)+1)))</f>
        <v/>
      </c>
      <c r="AF540" s="5" t="str">
        <f>IF(OR($AB540="", $AC540=""), "", IF($H540=$M$3, "", IF(OR(AF$7&lt;$AB540, $AC540&lt;AF$6),"", MAX(AF$10:AF539)+1)))</f>
        <v/>
      </c>
      <c r="AG540" s="5" t="str">
        <f>IF(OR($AB540="", $AC540=""), "", IF($H540=$M$3, "", IF(OR(AG$7&lt;$AB540, $AC540&lt;AG$6),"", MAX(AG$10:AG539)+1)))</f>
        <v/>
      </c>
      <c r="AH540" s="5" t="str">
        <f>IF(OR($AB540="", $AC540=""), "", IF($H540=$M$3, "", IF(OR(AH$7&lt;$AB540, $AC540&lt;AH$6),"", MAX(AH$10:AH539)+1)))</f>
        <v/>
      </c>
      <c r="AI540" s="5" t="str">
        <f>IF(OR($AB540="", $AC540=""), "", IF($H540=$M$3, "", IF(OR(AI$7&lt;$AB540, $AC540&lt;AI$6),"", MAX(AI$10:AI539)+1)))</f>
        <v/>
      </c>
      <c r="AJ540" s="5" t="str">
        <f>IF(OR($AB540="", $AC540=""), "", IF($H540=$M$3, "", IF(OR(AJ$7&lt;$AB540, $AC540&lt;AJ$6),"", MAX(AJ$10:AJ539)+1)))</f>
        <v/>
      </c>
      <c r="AK540" s="5" t="str">
        <f>IF(OR($AB540="", $AC540=""), "", IF($H540=$M$3, "", IF(OR(AK$7&lt;$AB540, $AC540&lt;AK$6),"", MAX(AK$10:AK539)+1)))</f>
        <v/>
      </c>
      <c r="AL540" s="5" t="str">
        <f>IF(OR($AB540="", $AC540=""), "", IF($H540=$M$3, "", IF(OR(AL$7&lt;$AB540, $AC540&lt;AL$6),"", MAX(AL$10:AL539)+1)))</f>
        <v/>
      </c>
      <c r="AM540" s="5" t="str">
        <f>IF(OR($AB540="", $AC540=""), "", IF($H540=$M$3, "", IF(OR(AM$7&lt;$AB540, $AC540&lt;AM$6),"", MAX(AM$10:AM539)+1)))</f>
        <v/>
      </c>
      <c r="AN540" s="5" t="str">
        <f>IF(OR($AB540="", $AC540=""), "", IF($H540=$M$3, "", IF(OR(AN$7&lt;$AB540, $AC540&lt;AN$6),"", MAX(AN$10:AN539)+1)))</f>
        <v/>
      </c>
      <c r="AO540" s="5" t="str">
        <f>IF(OR($AB540="", $AC540=""), "", IF($H540=$M$3, "", IF(OR(AO$7&lt;$AB540, $AC540&lt;AO$6),"", MAX(AO$10:AO539)+1)))</f>
        <v/>
      </c>
      <c r="AP540" s="5" t="str">
        <f>IF(OR($AB540="", $AC540=""), "", IF($H540=$M$3, "", IF(OR(AP$7&lt;$AB540, $AC540&lt;AP$6),"", MAX(AP$10:AP539)+1)))</f>
        <v/>
      </c>
      <c r="AQ540" s="5" t="str">
        <f>IF(OR($AB540="", $AC540=""), "", IF($H540=$M$3, "", IF(OR(AQ$7&lt;$AB540, $AC540&lt;AQ$6),"", MAX(AQ$10:AQ539)+1)))</f>
        <v/>
      </c>
      <c r="AR540" s="5" t="str">
        <f>IF(OR($AB540="", $AC540=""), "", IF($H540=$M$3, "", IF(OR(AR$7&lt;$AB540, $AC540&lt;AR$6),"", MAX(AR$10:AR539)+1)))</f>
        <v/>
      </c>
      <c r="AS540" s="5" t="str">
        <f>IF(OR($AB540="", $AC540=""), "", IF($H540=$M$3, "", IF(OR(AS$7&lt;$AB540, $AC540&lt;AS$6),"", MAX(AS$10:AS539)+1)))</f>
        <v/>
      </c>
      <c r="AT540" s="5" t="str">
        <f>IF(OR($AB540="", $AC540=""), "", IF($H540=$M$3, "", IF(OR(AT$7&lt;$AB540, $AC540&lt;AT$6),"", MAX(AT$10:AT539)+1)))</f>
        <v/>
      </c>
      <c r="AU540" s="5" t="str">
        <f>IF(OR($AB540="", $AC540=""), "", IF($H540=$M$3, "", IF(OR(AU$7&lt;$AB540, $AC540&lt;AU$6),"", MAX(AU$10:AU539)+1)))</f>
        <v/>
      </c>
      <c r="AV540" s="5" t="str">
        <f>IF(OR($AB540="", $AC540=""), "", IF($H540=$M$3, "", IF(OR(AV$7&lt;$AB540, $AC540&lt;AV$6),"", MAX(AV$10:AV539)+1)))</f>
        <v/>
      </c>
      <c r="AW540" s="5" t="str">
        <f>IF(OR($AB540="", $AC540=""), "", IF($H540=$M$3, "", IF(OR(AW$7&lt;$AB540, $AC540&lt;AW$6),"", MAX(AW$10:AW539)+1)))</f>
        <v/>
      </c>
      <c r="AX540" s="5" t="str">
        <f>IF(OR($AB540="", $AC540=""), "", IF($H540=$M$3, "", IF(OR(AX$7&lt;$AB540, $AC540&lt;AX$6),"", MAX(AX$10:AX539)+1)))</f>
        <v/>
      </c>
      <c r="AY540" s="5" t="str">
        <f>IF(OR($AB540="", $AC540=""), "", IF($H540=$M$3, "", IF(OR(AY$7&lt;$AB540, $AC540&lt;AY$6),"", MAX(AY$10:AY539)+1)))</f>
        <v/>
      </c>
      <c r="AZ540" s="5" t="str">
        <f>IF(OR($AB540="", $AC540=""), "", IF($H540=$M$3, "", IF(OR(AZ$7&lt;$AB540, $AC540&lt;AZ$6),"", MAX(AZ$10:AZ539)+1)))</f>
        <v/>
      </c>
      <c r="BA540" s="5" t="str">
        <f>IF(OR($AB540="", $AC540=""), "", IF($H540=$M$3, "", IF(OR(BA$7&lt;$AB540, $AC540&lt;BA$6),"", MAX(BA$10:BA539)+1)))</f>
        <v/>
      </c>
      <c r="BB540" s="5" t="str">
        <f>IF(OR($AB540="", $AC540=""), "", IF($H540=$M$3, "", IF(OR(BB$7&lt;$AB540, $AC540&lt;BB$6),"", MAX(BB$10:BB539)+1)))</f>
        <v/>
      </c>
      <c r="BC540" s="5" t="str">
        <f>IF(OR($AB540="", $AC540=""), "", IF($H540=$M$3, "", IF(OR(BC$7&lt;$AB540, $AC540&lt;BC$6),"", MAX(BC$10:BC539)+1)))</f>
        <v/>
      </c>
      <c r="BD540" s="5" t="str">
        <f>IF(OR($AB540="", $AC540=""), "", IF($H540=$M$3, "", IF(OR(BD$7&lt;$AB540, $AC540&lt;BD$6),"", MAX(BD$10:BD539)+1)))</f>
        <v/>
      </c>
      <c r="BE540" s="5" t="str">
        <f>IF(OR($AB540="", $AC540=""), "", IF($H540=$M$3, "", IF(OR(BE$7&lt;$AB540, $AC540&lt;BE$6),"", MAX(BE$10:BE539)+1)))</f>
        <v/>
      </c>
      <c r="BF540" s="5" t="str">
        <f>IF(OR($AB540="", $AC540=""), "", IF($H540=$M$3, "", IF(OR(BF$7&lt;$AB540, $AC540&lt;BF$6),"", MAX(BF$10:BF539)+1)))</f>
        <v/>
      </c>
      <c r="BG540" s="5" t="str">
        <f>IF(OR($AB540="", $AC540=""), "", IF($H540=$M$3, "", IF(OR(BG$7&lt;$AB540, $AC540&lt;BG$6),"", MAX(BG$10:BG539)+1)))</f>
        <v/>
      </c>
      <c r="BH540" s="5" t="str">
        <f>IF(OR($AB540="", $AC540=""), "", IF($H540=$M$3, "", IF(OR(BH$7&lt;$AB540, $AC540&lt;BH$6),"", MAX(BH$10:BH539)+1)))</f>
        <v/>
      </c>
      <c r="BI540" s="5" t="str">
        <f>IF(OR($AB540="", $AC540=""), "", IF($H540=$M$3, "", IF(OR(BI$7&lt;$AB540, $AC540&lt;BI$6),"", MAX(BI$10:BI539)+1)))</f>
        <v/>
      </c>
      <c r="BK540" s="5" t="str" cm="1">
        <f t="array" aca="1" ref="BK540" ca="1">IFERROR(INDEX($AE540:$BI540, $BJ540, MATCH($BK$9, $AE$9:$BI$9, 0)), "")</f>
        <v/>
      </c>
    </row>
    <row r="541" spans="1:63" x14ac:dyDescent="0.25">
      <c r="A541" s="2"/>
      <c r="B541" s="254"/>
      <c r="C541" s="255"/>
      <c r="D541" s="256"/>
      <c r="E541" s="257"/>
      <c r="F541" s="257"/>
      <c r="G541" s="258"/>
      <c r="H541" s="259"/>
      <c r="I541" s="16"/>
      <c r="J541" s="5" t="str">
        <f t="shared" si="75"/>
        <v/>
      </c>
      <c r="K541" s="2"/>
      <c r="O541" s="5" t="str">
        <f t="shared" si="73"/>
        <v/>
      </c>
      <c r="Q541" s="5" t="str">
        <f t="shared" si="76"/>
        <v/>
      </c>
      <c r="S541" s="5" t="str">
        <f t="shared" si="74"/>
        <v/>
      </c>
      <c r="U541" s="64" t="str">
        <f>IF($D541="","", IF(COUNTIF('Intro &amp; Setup'!$AW$49:$AW$88, $D541)&gt;0, "BH", TEXT($D541, "ddd")))</f>
        <v/>
      </c>
      <c r="V541" s="65" t="str">
        <f>IF($G541="", "", IF(COUNTIF('Intro &amp; Setup'!$AW$49:$AW$88, $G541)&gt;0, "BH", TEXT($G541, "ddd")))</f>
        <v/>
      </c>
      <c r="W541" s="64" t="str">
        <f t="shared" si="77"/>
        <v/>
      </c>
      <c r="X541" s="65" t="str">
        <f t="shared" si="78"/>
        <v/>
      </c>
      <c r="Y541" s="64" t="str">
        <f>IF(F541="", "", IF(OR(F541&lt;'Intro &amp; Setup'!$Z$20, F541&gt;'Intro &amp; Setup'!$Z$22), "X", ""))</f>
        <v/>
      </c>
      <c r="Z541" s="65" t="str">
        <f>IF(G541="", "", IF(OR(G541&lt;'Intro &amp; Setup'!$Z$20, G541&gt;'Intro &amp; Setup'!$Z$22), "X", ""))</f>
        <v/>
      </c>
      <c r="AB541" s="58" t="str">
        <f t="shared" si="79"/>
        <v/>
      </c>
      <c r="AC541" s="59" t="str">
        <f t="shared" si="80"/>
        <v/>
      </c>
      <c r="AE541" s="5" t="str">
        <f>IF(OR($AB541="", $AC541=""), "", IF($H541=$M$3, "", IF(OR(AE$7&lt;$AB541, $AC541&lt;AE$6),"", MAX(AE$10:AE540)+1)))</f>
        <v/>
      </c>
      <c r="AF541" s="5" t="str">
        <f>IF(OR($AB541="", $AC541=""), "", IF($H541=$M$3, "", IF(OR(AF$7&lt;$AB541, $AC541&lt;AF$6),"", MAX(AF$10:AF540)+1)))</f>
        <v/>
      </c>
      <c r="AG541" s="5" t="str">
        <f>IF(OR($AB541="", $AC541=""), "", IF($H541=$M$3, "", IF(OR(AG$7&lt;$AB541, $AC541&lt;AG$6),"", MAX(AG$10:AG540)+1)))</f>
        <v/>
      </c>
      <c r="AH541" s="5" t="str">
        <f>IF(OR($AB541="", $AC541=""), "", IF($H541=$M$3, "", IF(OR(AH$7&lt;$AB541, $AC541&lt;AH$6),"", MAX(AH$10:AH540)+1)))</f>
        <v/>
      </c>
      <c r="AI541" s="5" t="str">
        <f>IF(OR($AB541="", $AC541=""), "", IF($H541=$M$3, "", IF(OR(AI$7&lt;$AB541, $AC541&lt;AI$6),"", MAX(AI$10:AI540)+1)))</f>
        <v/>
      </c>
      <c r="AJ541" s="5" t="str">
        <f>IF(OR($AB541="", $AC541=""), "", IF($H541=$M$3, "", IF(OR(AJ$7&lt;$AB541, $AC541&lt;AJ$6),"", MAX(AJ$10:AJ540)+1)))</f>
        <v/>
      </c>
      <c r="AK541" s="5" t="str">
        <f>IF(OR($AB541="", $AC541=""), "", IF($H541=$M$3, "", IF(OR(AK$7&lt;$AB541, $AC541&lt;AK$6),"", MAX(AK$10:AK540)+1)))</f>
        <v/>
      </c>
      <c r="AL541" s="5" t="str">
        <f>IF(OR($AB541="", $AC541=""), "", IF($H541=$M$3, "", IF(OR(AL$7&lt;$AB541, $AC541&lt;AL$6),"", MAX(AL$10:AL540)+1)))</f>
        <v/>
      </c>
      <c r="AM541" s="5" t="str">
        <f>IF(OR($AB541="", $AC541=""), "", IF($H541=$M$3, "", IF(OR(AM$7&lt;$AB541, $AC541&lt;AM$6),"", MAX(AM$10:AM540)+1)))</f>
        <v/>
      </c>
      <c r="AN541" s="5" t="str">
        <f>IF(OR($AB541="", $AC541=""), "", IF($H541=$M$3, "", IF(OR(AN$7&lt;$AB541, $AC541&lt;AN$6),"", MAX(AN$10:AN540)+1)))</f>
        <v/>
      </c>
      <c r="AO541" s="5" t="str">
        <f>IF(OR($AB541="", $AC541=""), "", IF($H541=$M$3, "", IF(OR(AO$7&lt;$AB541, $AC541&lt;AO$6),"", MAX(AO$10:AO540)+1)))</f>
        <v/>
      </c>
      <c r="AP541" s="5" t="str">
        <f>IF(OR($AB541="", $AC541=""), "", IF($H541=$M$3, "", IF(OR(AP$7&lt;$AB541, $AC541&lt;AP$6),"", MAX(AP$10:AP540)+1)))</f>
        <v/>
      </c>
      <c r="AQ541" s="5" t="str">
        <f>IF(OR($AB541="", $AC541=""), "", IF($H541=$M$3, "", IF(OR(AQ$7&lt;$AB541, $AC541&lt;AQ$6),"", MAX(AQ$10:AQ540)+1)))</f>
        <v/>
      </c>
      <c r="AR541" s="5" t="str">
        <f>IF(OR($AB541="", $AC541=""), "", IF($H541=$M$3, "", IF(OR(AR$7&lt;$AB541, $AC541&lt;AR$6),"", MAX(AR$10:AR540)+1)))</f>
        <v/>
      </c>
      <c r="AS541" s="5" t="str">
        <f>IF(OR($AB541="", $AC541=""), "", IF($H541=$M$3, "", IF(OR(AS$7&lt;$AB541, $AC541&lt;AS$6),"", MAX(AS$10:AS540)+1)))</f>
        <v/>
      </c>
      <c r="AT541" s="5" t="str">
        <f>IF(OR($AB541="", $AC541=""), "", IF($H541=$M$3, "", IF(OR(AT$7&lt;$AB541, $AC541&lt;AT$6),"", MAX(AT$10:AT540)+1)))</f>
        <v/>
      </c>
      <c r="AU541" s="5" t="str">
        <f>IF(OR($AB541="", $AC541=""), "", IF($H541=$M$3, "", IF(OR(AU$7&lt;$AB541, $AC541&lt;AU$6),"", MAX(AU$10:AU540)+1)))</f>
        <v/>
      </c>
      <c r="AV541" s="5" t="str">
        <f>IF(OR($AB541="", $AC541=""), "", IF($H541=$M$3, "", IF(OR(AV$7&lt;$AB541, $AC541&lt;AV$6),"", MAX(AV$10:AV540)+1)))</f>
        <v/>
      </c>
      <c r="AW541" s="5" t="str">
        <f>IF(OR($AB541="", $AC541=""), "", IF($H541=$M$3, "", IF(OR(AW$7&lt;$AB541, $AC541&lt;AW$6),"", MAX(AW$10:AW540)+1)))</f>
        <v/>
      </c>
      <c r="AX541" s="5" t="str">
        <f>IF(OR($AB541="", $AC541=""), "", IF($H541=$M$3, "", IF(OR(AX$7&lt;$AB541, $AC541&lt;AX$6),"", MAX(AX$10:AX540)+1)))</f>
        <v/>
      </c>
      <c r="AY541" s="5" t="str">
        <f>IF(OR($AB541="", $AC541=""), "", IF($H541=$M$3, "", IF(OR(AY$7&lt;$AB541, $AC541&lt;AY$6),"", MAX(AY$10:AY540)+1)))</f>
        <v/>
      </c>
      <c r="AZ541" s="5" t="str">
        <f>IF(OR($AB541="", $AC541=""), "", IF($H541=$M$3, "", IF(OR(AZ$7&lt;$AB541, $AC541&lt;AZ$6),"", MAX(AZ$10:AZ540)+1)))</f>
        <v/>
      </c>
      <c r="BA541" s="5" t="str">
        <f>IF(OR($AB541="", $AC541=""), "", IF($H541=$M$3, "", IF(OR(BA$7&lt;$AB541, $AC541&lt;BA$6),"", MAX(BA$10:BA540)+1)))</f>
        <v/>
      </c>
      <c r="BB541" s="5" t="str">
        <f>IF(OR($AB541="", $AC541=""), "", IF($H541=$M$3, "", IF(OR(BB$7&lt;$AB541, $AC541&lt;BB$6),"", MAX(BB$10:BB540)+1)))</f>
        <v/>
      </c>
      <c r="BC541" s="5" t="str">
        <f>IF(OR($AB541="", $AC541=""), "", IF($H541=$M$3, "", IF(OR(BC$7&lt;$AB541, $AC541&lt;BC$6),"", MAX(BC$10:BC540)+1)))</f>
        <v/>
      </c>
      <c r="BD541" s="5" t="str">
        <f>IF(OR($AB541="", $AC541=""), "", IF($H541=$M$3, "", IF(OR(BD$7&lt;$AB541, $AC541&lt;BD$6),"", MAX(BD$10:BD540)+1)))</f>
        <v/>
      </c>
      <c r="BE541" s="5" t="str">
        <f>IF(OR($AB541="", $AC541=""), "", IF($H541=$M$3, "", IF(OR(BE$7&lt;$AB541, $AC541&lt;BE$6),"", MAX(BE$10:BE540)+1)))</f>
        <v/>
      </c>
      <c r="BF541" s="5" t="str">
        <f>IF(OR($AB541="", $AC541=""), "", IF($H541=$M$3, "", IF(OR(BF$7&lt;$AB541, $AC541&lt;BF$6),"", MAX(BF$10:BF540)+1)))</f>
        <v/>
      </c>
      <c r="BG541" s="5" t="str">
        <f>IF(OR($AB541="", $AC541=""), "", IF($H541=$M$3, "", IF(OR(BG$7&lt;$AB541, $AC541&lt;BG$6),"", MAX(BG$10:BG540)+1)))</f>
        <v/>
      </c>
      <c r="BH541" s="5" t="str">
        <f>IF(OR($AB541="", $AC541=""), "", IF($H541=$M$3, "", IF(OR(BH$7&lt;$AB541, $AC541&lt;BH$6),"", MAX(BH$10:BH540)+1)))</f>
        <v/>
      </c>
      <c r="BI541" s="5" t="str">
        <f>IF(OR($AB541="", $AC541=""), "", IF($H541=$M$3, "", IF(OR(BI$7&lt;$AB541, $AC541&lt;BI$6),"", MAX(BI$10:BI540)+1)))</f>
        <v/>
      </c>
      <c r="BK541" s="5" t="str" cm="1">
        <f t="array" aca="1" ref="BK541" ca="1">IFERROR(INDEX($AE541:$BI541, $BJ541, MATCH($BK$9, $AE$9:$BI$9, 0)), "")</f>
        <v/>
      </c>
    </row>
    <row r="542" spans="1:63" x14ac:dyDescent="0.25">
      <c r="A542" s="2"/>
      <c r="B542" s="254"/>
      <c r="C542" s="255"/>
      <c r="D542" s="256"/>
      <c r="E542" s="257"/>
      <c r="F542" s="257"/>
      <c r="G542" s="258"/>
      <c r="H542" s="259"/>
      <c r="I542" s="16"/>
      <c r="J542" s="5" t="str">
        <f t="shared" si="75"/>
        <v/>
      </c>
      <c r="K542" s="2"/>
      <c r="O542" s="5" t="str">
        <f t="shared" si="73"/>
        <v/>
      </c>
      <c r="Q542" s="5" t="str">
        <f t="shared" si="76"/>
        <v/>
      </c>
      <c r="S542" s="5" t="str">
        <f t="shared" si="74"/>
        <v/>
      </c>
      <c r="U542" s="64" t="str">
        <f>IF($D542="","", IF(COUNTIF('Intro &amp; Setup'!$AW$49:$AW$88, $D542)&gt;0, "BH", TEXT($D542, "ddd")))</f>
        <v/>
      </c>
      <c r="V542" s="65" t="str">
        <f>IF($G542="", "", IF(COUNTIF('Intro &amp; Setup'!$AW$49:$AW$88, $G542)&gt;0, "BH", TEXT($G542, "ddd")))</f>
        <v/>
      </c>
      <c r="W542" s="64" t="str">
        <f t="shared" si="77"/>
        <v/>
      </c>
      <c r="X542" s="65" t="str">
        <f t="shared" si="78"/>
        <v/>
      </c>
      <c r="Y542" s="64" t="str">
        <f>IF(F542="", "", IF(OR(F542&lt;'Intro &amp; Setup'!$Z$20, F542&gt;'Intro &amp; Setup'!$Z$22), "X", ""))</f>
        <v/>
      </c>
      <c r="Z542" s="65" t="str">
        <f>IF(G542="", "", IF(OR(G542&lt;'Intro &amp; Setup'!$Z$20, G542&gt;'Intro &amp; Setup'!$Z$22), "X", ""))</f>
        <v/>
      </c>
      <c r="AB542" s="58" t="str">
        <f t="shared" si="79"/>
        <v/>
      </c>
      <c r="AC542" s="59" t="str">
        <f t="shared" si="80"/>
        <v/>
      </c>
      <c r="AE542" s="5" t="str">
        <f>IF(OR($AB542="", $AC542=""), "", IF($H542=$M$3, "", IF(OR(AE$7&lt;$AB542, $AC542&lt;AE$6),"", MAX(AE$10:AE541)+1)))</f>
        <v/>
      </c>
      <c r="AF542" s="5" t="str">
        <f>IF(OR($AB542="", $AC542=""), "", IF($H542=$M$3, "", IF(OR(AF$7&lt;$AB542, $AC542&lt;AF$6),"", MAX(AF$10:AF541)+1)))</f>
        <v/>
      </c>
      <c r="AG542" s="5" t="str">
        <f>IF(OR($AB542="", $AC542=""), "", IF($H542=$M$3, "", IF(OR(AG$7&lt;$AB542, $AC542&lt;AG$6),"", MAX(AG$10:AG541)+1)))</f>
        <v/>
      </c>
      <c r="AH542" s="5" t="str">
        <f>IF(OR($AB542="", $AC542=""), "", IF($H542=$M$3, "", IF(OR(AH$7&lt;$AB542, $AC542&lt;AH$6),"", MAX(AH$10:AH541)+1)))</f>
        <v/>
      </c>
      <c r="AI542" s="5" t="str">
        <f>IF(OR($AB542="", $AC542=""), "", IF($H542=$M$3, "", IF(OR(AI$7&lt;$AB542, $AC542&lt;AI$6),"", MAX(AI$10:AI541)+1)))</f>
        <v/>
      </c>
      <c r="AJ542" s="5" t="str">
        <f>IF(OR($AB542="", $AC542=""), "", IF($H542=$M$3, "", IF(OR(AJ$7&lt;$AB542, $AC542&lt;AJ$6),"", MAX(AJ$10:AJ541)+1)))</f>
        <v/>
      </c>
      <c r="AK542" s="5" t="str">
        <f>IF(OR($AB542="", $AC542=""), "", IF($H542=$M$3, "", IF(OR(AK$7&lt;$AB542, $AC542&lt;AK$6),"", MAX(AK$10:AK541)+1)))</f>
        <v/>
      </c>
      <c r="AL542" s="5" t="str">
        <f>IF(OR($AB542="", $AC542=""), "", IF($H542=$M$3, "", IF(OR(AL$7&lt;$AB542, $AC542&lt;AL$6),"", MAX(AL$10:AL541)+1)))</f>
        <v/>
      </c>
      <c r="AM542" s="5" t="str">
        <f>IF(OR($AB542="", $AC542=""), "", IF($H542=$M$3, "", IF(OR(AM$7&lt;$AB542, $AC542&lt;AM$6),"", MAX(AM$10:AM541)+1)))</f>
        <v/>
      </c>
      <c r="AN542" s="5" t="str">
        <f>IF(OR($AB542="", $AC542=""), "", IF($H542=$M$3, "", IF(OR(AN$7&lt;$AB542, $AC542&lt;AN$6),"", MAX(AN$10:AN541)+1)))</f>
        <v/>
      </c>
      <c r="AO542" s="5" t="str">
        <f>IF(OR($AB542="", $AC542=""), "", IF($H542=$M$3, "", IF(OR(AO$7&lt;$AB542, $AC542&lt;AO$6),"", MAX(AO$10:AO541)+1)))</f>
        <v/>
      </c>
      <c r="AP542" s="5" t="str">
        <f>IF(OR($AB542="", $AC542=""), "", IF($H542=$M$3, "", IF(OR(AP$7&lt;$AB542, $AC542&lt;AP$6),"", MAX(AP$10:AP541)+1)))</f>
        <v/>
      </c>
      <c r="AQ542" s="5" t="str">
        <f>IF(OR($AB542="", $AC542=""), "", IF($H542=$M$3, "", IF(OR(AQ$7&lt;$AB542, $AC542&lt;AQ$6),"", MAX(AQ$10:AQ541)+1)))</f>
        <v/>
      </c>
      <c r="AR542" s="5" t="str">
        <f>IF(OR($AB542="", $AC542=""), "", IF($H542=$M$3, "", IF(OR(AR$7&lt;$AB542, $AC542&lt;AR$6),"", MAX(AR$10:AR541)+1)))</f>
        <v/>
      </c>
      <c r="AS542" s="5" t="str">
        <f>IF(OR($AB542="", $AC542=""), "", IF($H542=$M$3, "", IF(OR(AS$7&lt;$AB542, $AC542&lt;AS$6),"", MAX(AS$10:AS541)+1)))</f>
        <v/>
      </c>
      <c r="AT542" s="5" t="str">
        <f>IF(OR($AB542="", $AC542=""), "", IF($H542=$M$3, "", IF(OR(AT$7&lt;$AB542, $AC542&lt;AT$6),"", MAX(AT$10:AT541)+1)))</f>
        <v/>
      </c>
      <c r="AU542" s="5" t="str">
        <f>IF(OR($AB542="", $AC542=""), "", IF($H542=$M$3, "", IF(OR(AU$7&lt;$AB542, $AC542&lt;AU$6),"", MAX(AU$10:AU541)+1)))</f>
        <v/>
      </c>
      <c r="AV542" s="5" t="str">
        <f>IF(OR($AB542="", $AC542=""), "", IF($H542=$M$3, "", IF(OR(AV$7&lt;$AB542, $AC542&lt;AV$6),"", MAX(AV$10:AV541)+1)))</f>
        <v/>
      </c>
      <c r="AW542" s="5" t="str">
        <f>IF(OR($AB542="", $AC542=""), "", IF($H542=$M$3, "", IF(OR(AW$7&lt;$AB542, $AC542&lt;AW$6),"", MAX(AW$10:AW541)+1)))</f>
        <v/>
      </c>
      <c r="AX542" s="5" t="str">
        <f>IF(OR($AB542="", $AC542=""), "", IF($H542=$M$3, "", IF(OR(AX$7&lt;$AB542, $AC542&lt;AX$6),"", MAX(AX$10:AX541)+1)))</f>
        <v/>
      </c>
      <c r="AY542" s="5" t="str">
        <f>IF(OR($AB542="", $AC542=""), "", IF($H542=$M$3, "", IF(OR(AY$7&lt;$AB542, $AC542&lt;AY$6),"", MAX(AY$10:AY541)+1)))</f>
        <v/>
      </c>
      <c r="AZ542" s="5" t="str">
        <f>IF(OR($AB542="", $AC542=""), "", IF($H542=$M$3, "", IF(OR(AZ$7&lt;$AB542, $AC542&lt;AZ$6),"", MAX(AZ$10:AZ541)+1)))</f>
        <v/>
      </c>
      <c r="BA542" s="5" t="str">
        <f>IF(OR($AB542="", $AC542=""), "", IF($H542=$M$3, "", IF(OR(BA$7&lt;$AB542, $AC542&lt;BA$6),"", MAX(BA$10:BA541)+1)))</f>
        <v/>
      </c>
      <c r="BB542" s="5" t="str">
        <f>IF(OR($AB542="", $AC542=""), "", IF($H542=$M$3, "", IF(OR(BB$7&lt;$AB542, $AC542&lt;BB$6),"", MAX(BB$10:BB541)+1)))</f>
        <v/>
      </c>
      <c r="BC542" s="5" t="str">
        <f>IF(OR($AB542="", $AC542=""), "", IF($H542=$M$3, "", IF(OR(BC$7&lt;$AB542, $AC542&lt;BC$6),"", MAX(BC$10:BC541)+1)))</f>
        <v/>
      </c>
      <c r="BD542" s="5" t="str">
        <f>IF(OR($AB542="", $AC542=""), "", IF($H542=$M$3, "", IF(OR(BD$7&lt;$AB542, $AC542&lt;BD$6),"", MAX(BD$10:BD541)+1)))</f>
        <v/>
      </c>
      <c r="BE542" s="5" t="str">
        <f>IF(OR($AB542="", $AC542=""), "", IF($H542=$M$3, "", IF(OR(BE$7&lt;$AB542, $AC542&lt;BE$6),"", MAX(BE$10:BE541)+1)))</f>
        <v/>
      </c>
      <c r="BF542" s="5" t="str">
        <f>IF(OR($AB542="", $AC542=""), "", IF($H542=$M$3, "", IF(OR(BF$7&lt;$AB542, $AC542&lt;BF$6),"", MAX(BF$10:BF541)+1)))</f>
        <v/>
      </c>
      <c r="BG542" s="5" t="str">
        <f>IF(OR($AB542="", $AC542=""), "", IF($H542=$M$3, "", IF(OR(BG$7&lt;$AB542, $AC542&lt;BG$6),"", MAX(BG$10:BG541)+1)))</f>
        <v/>
      </c>
      <c r="BH542" s="5" t="str">
        <f>IF(OR($AB542="", $AC542=""), "", IF($H542=$M$3, "", IF(OR(BH$7&lt;$AB542, $AC542&lt;BH$6),"", MAX(BH$10:BH541)+1)))</f>
        <v/>
      </c>
      <c r="BI542" s="5" t="str">
        <f>IF(OR($AB542="", $AC542=""), "", IF($H542=$M$3, "", IF(OR(BI$7&lt;$AB542, $AC542&lt;BI$6),"", MAX(BI$10:BI541)+1)))</f>
        <v/>
      </c>
      <c r="BK542" s="5" t="str" cm="1">
        <f t="array" aca="1" ref="BK542" ca="1">IFERROR(INDEX($AE542:$BI542, $BJ542, MATCH($BK$9, $AE$9:$BI$9, 0)), "")</f>
        <v/>
      </c>
    </row>
    <row r="543" spans="1:63" x14ac:dyDescent="0.25">
      <c r="A543" s="2"/>
      <c r="B543" s="254"/>
      <c r="C543" s="255"/>
      <c r="D543" s="256"/>
      <c r="E543" s="257"/>
      <c r="F543" s="257"/>
      <c r="G543" s="258"/>
      <c r="H543" s="259"/>
      <c r="I543" s="16"/>
      <c r="J543" s="5" t="str">
        <f t="shared" si="75"/>
        <v/>
      </c>
      <c r="K543" s="2"/>
      <c r="O543" s="5" t="str">
        <f t="shared" si="73"/>
        <v/>
      </c>
      <c r="Q543" s="5" t="str">
        <f t="shared" si="76"/>
        <v/>
      </c>
      <c r="S543" s="5" t="str">
        <f t="shared" si="74"/>
        <v/>
      </c>
      <c r="U543" s="64" t="str">
        <f>IF($D543="","", IF(COUNTIF('Intro &amp; Setup'!$AW$49:$AW$88, $D543)&gt;0, "BH", TEXT($D543, "ddd")))</f>
        <v/>
      </c>
      <c r="V543" s="65" t="str">
        <f>IF($G543="", "", IF(COUNTIF('Intro &amp; Setup'!$AW$49:$AW$88, $G543)&gt;0, "BH", TEXT($G543, "ddd")))</f>
        <v/>
      </c>
      <c r="W543" s="64" t="str">
        <f t="shared" si="77"/>
        <v/>
      </c>
      <c r="X543" s="65" t="str">
        <f t="shared" si="78"/>
        <v/>
      </c>
      <c r="Y543" s="64" t="str">
        <f>IF(F543="", "", IF(OR(F543&lt;'Intro &amp; Setup'!$Z$20, F543&gt;'Intro &amp; Setup'!$Z$22), "X", ""))</f>
        <v/>
      </c>
      <c r="Z543" s="65" t="str">
        <f>IF(G543="", "", IF(OR(G543&lt;'Intro &amp; Setup'!$Z$20, G543&gt;'Intro &amp; Setup'!$Z$22), "X", ""))</f>
        <v/>
      </c>
      <c r="AB543" s="58" t="str">
        <f t="shared" si="79"/>
        <v/>
      </c>
      <c r="AC543" s="59" t="str">
        <f t="shared" si="80"/>
        <v/>
      </c>
      <c r="AE543" s="5" t="str">
        <f>IF(OR($AB543="", $AC543=""), "", IF($H543=$M$3, "", IF(OR(AE$7&lt;$AB543, $AC543&lt;AE$6),"", MAX(AE$10:AE542)+1)))</f>
        <v/>
      </c>
      <c r="AF543" s="5" t="str">
        <f>IF(OR($AB543="", $AC543=""), "", IF($H543=$M$3, "", IF(OR(AF$7&lt;$AB543, $AC543&lt;AF$6),"", MAX(AF$10:AF542)+1)))</f>
        <v/>
      </c>
      <c r="AG543" s="5" t="str">
        <f>IF(OR($AB543="", $AC543=""), "", IF($H543=$M$3, "", IF(OR(AG$7&lt;$AB543, $AC543&lt;AG$6),"", MAX(AG$10:AG542)+1)))</f>
        <v/>
      </c>
      <c r="AH543" s="5" t="str">
        <f>IF(OR($AB543="", $AC543=""), "", IF($H543=$M$3, "", IF(OR(AH$7&lt;$AB543, $AC543&lt;AH$6),"", MAX(AH$10:AH542)+1)))</f>
        <v/>
      </c>
      <c r="AI543" s="5" t="str">
        <f>IF(OR($AB543="", $AC543=""), "", IF($H543=$M$3, "", IF(OR(AI$7&lt;$AB543, $AC543&lt;AI$6),"", MAX(AI$10:AI542)+1)))</f>
        <v/>
      </c>
      <c r="AJ543" s="5" t="str">
        <f>IF(OR($AB543="", $AC543=""), "", IF($H543=$M$3, "", IF(OR(AJ$7&lt;$AB543, $AC543&lt;AJ$6),"", MAX(AJ$10:AJ542)+1)))</f>
        <v/>
      </c>
      <c r="AK543" s="5" t="str">
        <f>IF(OR($AB543="", $AC543=""), "", IF($H543=$M$3, "", IF(OR(AK$7&lt;$AB543, $AC543&lt;AK$6),"", MAX(AK$10:AK542)+1)))</f>
        <v/>
      </c>
      <c r="AL543" s="5" t="str">
        <f>IF(OR($AB543="", $AC543=""), "", IF($H543=$M$3, "", IF(OR(AL$7&lt;$AB543, $AC543&lt;AL$6),"", MAX(AL$10:AL542)+1)))</f>
        <v/>
      </c>
      <c r="AM543" s="5" t="str">
        <f>IF(OR($AB543="", $AC543=""), "", IF($H543=$M$3, "", IF(OR(AM$7&lt;$AB543, $AC543&lt;AM$6),"", MAX(AM$10:AM542)+1)))</f>
        <v/>
      </c>
      <c r="AN543" s="5" t="str">
        <f>IF(OR($AB543="", $AC543=""), "", IF($H543=$M$3, "", IF(OR(AN$7&lt;$AB543, $AC543&lt;AN$6),"", MAX(AN$10:AN542)+1)))</f>
        <v/>
      </c>
      <c r="AO543" s="5" t="str">
        <f>IF(OR($AB543="", $AC543=""), "", IF($H543=$M$3, "", IF(OR(AO$7&lt;$AB543, $AC543&lt;AO$6),"", MAX(AO$10:AO542)+1)))</f>
        <v/>
      </c>
      <c r="AP543" s="5" t="str">
        <f>IF(OR($AB543="", $AC543=""), "", IF($H543=$M$3, "", IF(OR(AP$7&lt;$AB543, $AC543&lt;AP$6),"", MAX(AP$10:AP542)+1)))</f>
        <v/>
      </c>
      <c r="AQ543" s="5" t="str">
        <f>IF(OR($AB543="", $AC543=""), "", IF($H543=$M$3, "", IF(OR(AQ$7&lt;$AB543, $AC543&lt;AQ$6),"", MAX(AQ$10:AQ542)+1)))</f>
        <v/>
      </c>
      <c r="AR543" s="5" t="str">
        <f>IF(OR($AB543="", $AC543=""), "", IF($H543=$M$3, "", IF(OR(AR$7&lt;$AB543, $AC543&lt;AR$6),"", MAX(AR$10:AR542)+1)))</f>
        <v/>
      </c>
      <c r="AS543" s="5" t="str">
        <f>IF(OR($AB543="", $AC543=""), "", IF($H543=$M$3, "", IF(OR(AS$7&lt;$AB543, $AC543&lt;AS$6),"", MAX(AS$10:AS542)+1)))</f>
        <v/>
      </c>
      <c r="AT543" s="5" t="str">
        <f>IF(OR($AB543="", $AC543=""), "", IF($H543=$M$3, "", IF(OR(AT$7&lt;$AB543, $AC543&lt;AT$6),"", MAX(AT$10:AT542)+1)))</f>
        <v/>
      </c>
      <c r="AU543" s="5" t="str">
        <f>IF(OR($AB543="", $AC543=""), "", IF($H543=$M$3, "", IF(OR(AU$7&lt;$AB543, $AC543&lt;AU$6),"", MAX(AU$10:AU542)+1)))</f>
        <v/>
      </c>
      <c r="AV543" s="5" t="str">
        <f>IF(OR($AB543="", $AC543=""), "", IF($H543=$M$3, "", IF(OR(AV$7&lt;$AB543, $AC543&lt;AV$6),"", MAX(AV$10:AV542)+1)))</f>
        <v/>
      </c>
      <c r="AW543" s="5" t="str">
        <f>IF(OR($AB543="", $AC543=""), "", IF($H543=$M$3, "", IF(OR(AW$7&lt;$AB543, $AC543&lt;AW$6),"", MAX(AW$10:AW542)+1)))</f>
        <v/>
      </c>
      <c r="AX543" s="5" t="str">
        <f>IF(OR($AB543="", $AC543=""), "", IF($H543=$M$3, "", IF(OR(AX$7&lt;$AB543, $AC543&lt;AX$6),"", MAX(AX$10:AX542)+1)))</f>
        <v/>
      </c>
      <c r="AY543" s="5" t="str">
        <f>IF(OR($AB543="", $AC543=""), "", IF($H543=$M$3, "", IF(OR(AY$7&lt;$AB543, $AC543&lt;AY$6),"", MAX(AY$10:AY542)+1)))</f>
        <v/>
      </c>
      <c r="AZ543" s="5" t="str">
        <f>IF(OR($AB543="", $AC543=""), "", IF($H543=$M$3, "", IF(OR(AZ$7&lt;$AB543, $AC543&lt;AZ$6),"", MAX(AZ$10:AZ542)+1)))</f>
        <v/>
      </c>
      <c r="BA543" s="5" t="str">
        <f>IF(OR($AB543="", $AC543=""), "", IF($H543=$M$3, "", IF(OR(BA$7&lt;$AB543, $AC543&lt;BA$6),"", MAX(BA$10:BA542)+1)))</f>
        <v/>
      </c>
      <c r="BB543" s="5" t="str">
        <f>IF(OR($AB543="", $AC543=""), "", IF($H543=$M$3, "", IF(OR(BB$7&lt;$AB543, $AC543&lt;BB$6),"", MAX(BB$10:BB542)+1)))</f>
        <v/>
      </c>
      <c r="BC543" s="5" t="str">
        <f>IF(OR($AB543="", $AC543=""), "", IF($H543=$M$3, "", IF(OR(BC$7&lt;$AB543, $AC543&lt;BC$6),"", MAX(BC$10:BC542)+1)))</f>
        <v/>
      </c>
      <c r="BD543" s="5" t="str">
        <f>IF(OR($AB543="", $AC543=""), "", IF($H543=$M$3, "", IF(OR(BD$7&lt;$AB543, $AC543&lt;BD$6),"", MAX(BD$10:BD542)+1)))</f>
        <v/>
      </c>
      <c r="BE543" s="5" t="str">
        <f>IF(OR($AB543="", $AC543=""), "", IF($H543=$M$3, "", IF(OR(BE$7&lt;$AB543, $AC543&lt;BE$6),"", MAX(BE$10:BE542)+1)))</f>
        <v/>
      </c>
      <c r="BF543" s="5" t="str">
        <f>IF(OR($AB543="", $AC543=""), "", IF($H543=$M$3, "", IF(OR(BF$7&lt;$AB543, $AC543&lt;BF$6),"", MAX(BF$10:BF542)+1)))</f>
        <v/>
      </c>
      <c r="BG543" s="5" t="str">
        <f>IF(OR($AB543="", $AC543=""), "", IF($H543=$M$3, "", IF(OR(BG$7&lt;$AB543, $AC543&lt;BG$6),"", MAX(BG$10:BG542)+1)))</f>
        <v/>
      </c>
      <c r="BH543" s="5" t="str">
        <f>IF(OR($AB543="", $AC543=""), "", IF($H543=$M$3, "", IF(OR(BH$7&lt;$AB543, $AC543&lt;BH$6),"", MAX(BH$10:BH542)+1)))</f>
        <v/>
      </c>
      <c r="BI543" s="5" t="str">
        <f>IF(OR($AB543="", $AC543=""), "", IF($H543=$M$3, "", IF(OR(BI$7&lt;$AB543, $AC543&lt;BI$6),"", MAX(BI$10:BI542)+1)))</f>
        <v/>
      </c>
      <c r="BK543" s="5" t="str" cm="1">
        <f t="array" aca="1" ref="BK543" ca="1">IFERROR(INDEX($AE543:$BI543, $BJ543, MATCH($BK$9, $AE$9:$BI$9, 0)), "")</f>
        <v/>
      </c>
    </row>
    <row r="544" spans="1:63" x14ac:dyDescent="0.25">
      <c r="A544" s="2"/>
      <c r="B544" s="254"/>
      <c r="C544" s="255"/>
      <c r="D544" s="256"/>
      <c r="E544" s="257"/>
      <c r="F544" s="257"/>
      <c r="G544" s="258"/>
      <c r="H544" s="259"/>
      <c r="I544" s="16"/>
      <c r="J544" s="5" t="str">
        <f t="shared" si="75"/>
        <v/>
      </c>
      <c r="K544" s="2"/>
      <c r="O544" s="5" t="str">
        <f t="shared" si="73"/>
        <v/>
      </c>
      <c r="Q544" s="5" t="str">
        <f t="shared" si="76"/>
        <v/>
      </c>
      <c r="S544" s="5" t="str">
        <f t="shared" si="74"/>
        <v/>
      </c>
      <c r="U544" s="64" t="str">
        <f>IF($D544="","", IF(COUNTIF('Intro &amp; Setup'!$AW$49:$AW$88, $D544)&gt;0, "BH", TEXT($D544, "ddd")))</f>
        <v/>
      </c>
      <c r="V544" s="65" t="str">
        <f>IF($G544="", "", IF(COUNTIF('Intro &amp; Setup'!$AW$49:$AW$88, $G544)&gt;0, "BH", TEXT($G544, "ddd")))</f>
        <v/>
      </c>
      <c r="W544" s="64" t="str">
        <f t="shared" si="77"/>
        <v/>
      </c>
      <c r="X544" s="65" t="str">
        <f t="shared" si="78"/>
        <v/>
      </c>
      <c r="Y544" s="64" t="str">
        <f>IF(F544="", "", IF(OR(F544&lt;'Intro &amp; Setup'!$Z$20, F544&gt;'Intro &amp; Setup'!$Z$22), "X", ""))</f>
        <v/>
      </c>
      <c r="Z544" s="65" t="str">
        <f>IF(G544="", "", IF(OR(G544&lt;'Intro &amp; Setup'!$Z$20, G544&gt;'Intro &amp; Setup'!$Z$22), "X", ""))</f>
        <v/>
      </c>
      <c r="AB544" s="58" t="str">
        <f t="shared" si="79"/>
        <v/>
      </c>
      <c r="AC544" s="59" t="str">
        <f t="shared" si="80"/>
        <v/>
      </c>
      <c r="AE544" s="5" t="str">
        <f>IF(OR($AB544="", $AC544=""), "", IF($H544=$M$3, "", IF(OR(AE$7&lt;$AB544, $AC544&lt;AE$6),"", MAX(AE$10:AE543)+1)))</f>
        <v/>
      </c>
      <c r="AF544" s="5" t="str">
        <f>IF(OR($AB544="", $AC544=""), "", IF($H544=$M$3, "", IF(OR(AF$7&lt;$AB544, $AC544&lt;AF$6),"", MAX(AF$10:AF543)+1)))</f>
        <v/>
      </c>
      <c r="AG544" s="5" t="str">
        <f>IF(OR($AB544="", $AC544=""), "", IF($H544=$M$3, "", IF(OR(AG$7&lt;$AB544, $AC544&lt;AG$6),"", MAX(AG$10:AG543)+1)))</f>
        <v/>
      </c>
      <c r="AH544" s="5" t="str">
        <f>IF(OR($AB544="", $AC544=""), "", IF($H544=$M$3, "", IF(OR(AH$7&lt;$AB544, $AC544&lt;AH$6),"", MAX(AH$10:AH543)+1)))</f>
        <v/>
      </c>
      <c r="AI544" s="5" t="str">
        <f>IF(OR($AB544="", $AC544=""), "", IF($H544=$M$3, "", IF(OR(AI$7&lt;$AB544, $AC544&lt;AI$6),"", MAX(AI$10:AI543)+1)))</f>
        <v/>
      </c>
      <c r="AJ544" s="5" t="str">
        <f>IF(OR($AB544="", $AC544=""), "", IF($H544=$M$3, "", IF(OR(AJ$7&lt;$AB544, $AC544&lt;AJ$6),"", MAX(AJ$10:AJ543)+1)))</f>
        <v/>
      </c>
      <c r="AK544" s="5" t="str">
        <f>IF(OR($AB544="", $AC544=""), "", IF($H544=$M$3, "", IF(OR(AK$7&lt;$AB544, $AC544&lt;AK$6),"", MAX(AK$10:AK543)+1)))</f>
        <v/>
      </c>
      <c r="AL544" s="5" t="str">
        <f>IF(OR($AB544="", $AC544=""), "", IF($H544=$M$3, "", IF(OR(AL$7&lt;$AB544, $AC544&lt;AL$6),"", MAX(AL$10:AL543)+1)))</f>
        <v/>
      </c>
      <c r="AM544" s="5" t="str">
        <f>IF(OR($AB544="", $AC544=""), "", IF($H544=$M$3, "", IF(OR(AM$7&lt;$AB544, $AC544&lt;AM$6),"", MAX(AM$10:AM543)+1)))</f>
        <v/>
      </c>
      <c r="AN544" s="5" t="str">
        <f>IF(OR($AB544="", $AC544=""), "", IF($H544=$M$3, "", IF(OR(AN$7&lt;$AB544, $AC544&lt;AN$6),"", MAX(AN$10:AN543)+1)))</f>
        <v/>
      </c>
      <c r="AO544" s="5" t="str">
        <f>IF(OR($AB544="", $AC544=""), "", IF($H544=$M$3, "", IF(OR(AO$7&lt;$AB544, $AC544&lt;AO$6),"", MAX(AO$10:AO543)+1)))</f>
        <v/>
      </c>
      <c r="AP544" s="5" t="str">
        <f>IF(OR($AB544="", $AC544=""), "", IF($H544=$M$3, "", IF(OR(AP$7&lt;$AB544, $AC544&lt;AP$6),"", MAX(AP$10:AP543)+1)))</f>
        <v/>
      </c>
      <c r="AQ544" s="5" t="str">
        <f>IF(OR($AB544="", $AC544=""), "", IF($H544=$M$3, "", IF(OR(AQ$7&lt;$AB544, $AC544&lt;AQ$6),"", MAX(AQ$10:AQ543)+1)))</f>
        <v/>
      </c>
      <c r="AR544" s="5" t="str">
        <f>IF(OR($AB544="", $AC544=""), "", IF($H544=$M$3, "", IF(OR(AR$7&lt;$AB544, $AC544&lt;AR$6),"", MAX(AR$10:AR543)+1)))</f>
        <v/>
      </c>
      <c r="AS544" s="5" t="str">
        <f>IF(OR($AB544="", $AC544=""), "", IF($H544=$M$3, "", IF(OR(AS$7&lt;$AB544, $AC544&lt;AS$6),"", MAX(AS$10:AS543)+1)))</f>
        <v/>
      </c>
      <c r="AT544" s="5" t="str">
        <f>IF(OR($AB544="", $AC544=""), "", IF($H544=$M$3, "", IF(OR(AT$7&lt;$AB544, $AC544&lt;AT$6),"", MAX(AT$10:AT543)+1)))</f>
        <v/>
      </c>
      <c r="AU544" s="5" t="str">
        <f>IF(OR($AB544="", $AC544=""), "", IF($H544=$M$3, "", IF(OR(AU$7&lt;$AB544, $AC544&lt;AU$6),"", MAX(AU$10:AU543)+1)))</f>
        <v/>
      </c>
      <c r="AV544" s="5" t="str">
        <f>IF(OR($AB544="", $AC544=""), "", IF($H544=$M$3, "", IF(OR(AV$7&lt;$AB544, $AC544&lt;AV$6),"", MAX(AV$10:AV543)+1)))</f>
        <v/>
      </c>
      <c r="AW544" s="5" t="str">
        <f>IF(OR($AB544="", $AC544=""), "", IF($H544=$M$3, "", IF(OR(AW$7&lt;$AB544, $AC544&lt;AW$6),"", MAX(AW$10:AW543)+1)))</f>
        <v/>
      </c>
      <c r="AX544" s="5" t="str">
        <f>IF(OR($AB544="", $AC544=""), "", IF($H544=$M$3, "", IF(OR(AX$7&lt;$AB544, $AC544&lt;AX$6),"", MAX(AX$10:AX543)+1)))</f>
        <v/>
      </c>
      <c r="AY544" s="5" t="str">
        <f>IF(OR($AB544="", $AC544=""), "", IF($H544=$M$3, "", IF(OR(AY$7&lt;$AB544, $AC544&lt;AY$6),"", MAX(AY$10:AY543)+1)))</f>
        <v/>
      </c>
      <c r="AZ544" s="5" t="str">
        <f>IF(OR($AB544="", $AC544=""), "", IF($H544=$M$3, "", IF(OR(AZ$7&lt;$AB544, $AC544&lt;AZ$6),"", MAX(AZ$10:AZ543)+1)))</f>
        <v/>
      </c>
      <c r="BA544" s="5" t="str">
        <f>IF(OR($AB544="", $AC544=""), "", IF($H544=$M$3, "", IF(OR(BA$7&lt;$AB544, $AC544&lt;BA$6),"", MAX(BA$10:BA543)+1)))</f>
        <v/>
      </c>
      <c r="BB544" s="5" t="str">
        <f>IF(OR($AB544="", $AC544=""), "", IF($H544=$M$3, "", IF(OR(BB$7&lt;$AB544, $AC544&lt;BB$6),"", MAX(BB$10:BB543)+1)))</f>
        <v/>
      </c>
      <c r="BC544" s="5" t="str">
        <f>IF(OR($AB544="", $AC544=""), "", IF($H544=$M$3, "", IF(OR(BC$7&lt;$AB544, $AC544&lt;BC$6),"", MAX(BC$10:BC543)+1)))</f>
        <v/>
      </c>
      <c r="BD544" s="5" t="str">
        <f>IF(OR($AB544="", $AC544=""), "", IF($H544=$M$3, "", IF(OR(BD$7&lt;$AB544, $AC544&lt;BD$6),"", MAX(BD$10:BD543)+1)))</f>
        <v/>
      </c>
      <c r="BE544" s="5" t="str">
        <f>IF(OR($AB544="", $AC544=""), "", IF($H544=$M$3, "", IF(OR(BE$7&lt;$AB544, $AC544&lt;BE$6),"", MAX(BE$10:BE543)+1)))</f>
        <v/>
      </c>
      <c r="BF544" s="5" t="str">
        <f>IF(OR($AB544="", $AC544=""), "", IF($H544=$M$3, "", IF(OR(BF$7&lt;$AB544, $AC544&lt;BF$6),"", MAX(BF$10:BF543)+1)))</f>
        <v/>
      </c>
      <c r="BG544" s="5" t="str">
        <f>IF(OR($AB544="", $AC544=""), "", IF($H544=$M$3, "", IF(OR(BG$7&lt;$AB544, $AC544&lt;BG$6),"", MAX(BG$10:BG543)+1)))</f>
        <v/>
      </c>
      <c r="BH544" s="5" t="str">
        <f>IF(OR($AB544="", $AC544=""), "", IF($H544=$M$3, "", IF(OR(BH$7&lt;$AB544, $AC544&lt;BH$6),"", MAX(BH$10:BH543)+1)))</f>
        <v/>
      </c>
      <c r="BI544" s="5" t="str">
        <f>IF(OR($AB544="", $AC544=""), "", IF($H544=$M$3, "", IF(OR(BI$7&lt;$AB544, $AC544&lt;BI$6),"", MAX(BI$10:BI543)+1)))</f>
        <v/>
      </c>
      <c r="BK544" s="5" t="str" cm="1">
        <f t="array" aca="1" ref="BK544" ca="1">IFERROR(INDEX($AE544:$BI544, $BJ544, MATCH($BK$9, $AE$9:$BI$9, 0)), "")</f>
        <v/>
      </c>
    </row>
    <row r="545" spans="1:63" x14ac:dyDescent="0.25">
      <c r="A545" s="2"/>
      <c r="B545" s="254"/>
      <c r="C545" s="255"/>
      <c r="D545" s="256"/>
      <c r="E545" s="257"/>
      <c r="F545" s="257"/>
      <c r="G545" s="258"/>
      <c r="H545" s="259"/>
      <c r="I545" s="16"/>
      <c r="J545" s="5" t="str">
        <f t="shared" si="75"/>
        <v/>
      </c>
      <c r="K545" s="2"/>
      <c r="O545" s="5" t="str">
        <f t="shared" si="73"/>
        <v/>
      </c>
      <c r="Q545" s="5" t="str">
        <f t="shared" si="76"/>
        <v/>
      </c>
      <c r="S545" s="5" t="str">
        <f t="shared" si="74"/>
        <v/>
      </c>
      <c r="U545" s="64" t="str">
        <f>IF($D545="","", IF(COUNTIF('Intro &amp; Setup'!$AW$49:$AW$88, $D545)&gt;0, "BH", TEXT($D545, "ddd")))</f>
        <v/>
      </c>
      <c r="V545" s="65" t="str">
        <f>IF($G545="", "", IF(COUNTIF('Intro &amp; Setup'!$AW$49:$AW$88, $G545)&gt;0, "BH", TEXT($G545, "ddd")))</f>
        <v/>
      </c>
      <c r="W545" s="64" t="str">
        <f t="shared" si="77"/>
        <v/>
      </c>
      <c r="X545" s="65" t="str">
        <f t="shared" si="78"/>
        <v/>
      </c>
      <c r="Y545" s="64" t="str">
        <f>IF(F545="", "", IF(OR(F545&lt;'Intro &amp; Setup'!$Z$20, F545&gt;'Intro &amp; Setup'!$Z$22), "X", ""))</f>
        <v/>
      </c>
      <c r="Z545" s="65" t="str">
        <f>IF(G545="", "", IF(OR(G545&lt;'Intro &amp; Setup'!$Z$20, G545&gt;'Intro &amp; Setup'!$Z$22), "X", ""))</f>
        <v/>
      </c>
      <c r="AB545" s="58" t="str">
        <f t="shared" si="79"/>
        <v/>
      </c>
      <c r="AC545" s="59" t="str">
        <f t="shared" si="80"/>
        <v/>
      </c>
      <c r="AE545" s="5" t="str">
        <f>IF(OR($AB545="", $AC545=""), "", IF($H545=$M$3, "", IF(OR(AE$7&lt;$AB545, $AC545&lt;AE$6),"", MAX(AE$10:AE544)+1)))</f>
        <v/>
      </c>
      <c r="AF545" s="5" t="str">
        <f>IF(OR($AB545="", $AC545=""), "", IF($H545=$M$3, "", IF(OR(AF$7&lt;$AB545, $AC545&lt;AF$6),"", MAX(AF$10:AF544)+1)))</f>
        <v/>
      </c>
      <c r="AG545" s="5" t="str">
        <f>IF(OR($AB545="", $AC545=""), "", IF($H545=$M$3, "", IF(OR(AG$7&lt;$AB545, $AC545&lt;AG$6),"", MAX(AG$10:AG544)+1)))</f>
        <v/>
      </c>
      <c r="AH545" s="5" t="str">
        <f>IF(OR($AB545="", $AC545=""), "", IF($H545=$M$3, "", IF(OR(AH$7&lt;$AB545, $AC545&lt;AH$6),"", MAX(AH$10:AH544)+1)))</f>
        <v/>
      </c>
      <c r="AI545" s="5" t="str">
        <f>IF(OR($AB545="", $AC545=""), "", IF($H545=$M$3, "", IF(OR(AI$7&lt;$AB545, $AC545&lt;AI$6),"", MAX(AI$10:AI544)+1)))</f>
        <v/>
      </c>
      <c r="AJ545" s="5" t="str">
        <f>IF(OR($AB545="", $AC545=""), "", IF($H545=$M$3, "", IF(OR(AJ$7&lt;$AB545, $AC545&lt;AJ$6),"", MAX(AJ$10:AJ544)+1)))</f>
        <v/>
      </c>
      <c r="AK545" s="5" t="str">
        <f>IF(OR($AB545="", $AC545=""), "", IF($H545=$M$3, "", IF(OR(AK$7&lt;$AB545, $AC545&lt;AK$6),"", MAX(AK$10:AK544)+1)))</f>
        <v/>
      </c>
      <c r="AL545" s="5" t="str">
        <f>IF(OR($AB545="", $AC545=""), "", IF($H545=$M$3, "", IF(OR(AL$7&lt;$AB545, $AC545&lt;AL$6),"", MAX(AL$10:AL544)+1)))</f>
        <v/>
      </c>
      <c r="AM545" s="5" t="str">
        <f>IF(OR($AB545="", $AC545=""), "", IF($H545=$M$3, "", IF(OR(AM$7&lt;$AB545, $AC545&lt;AM$6),"", MAX(AM$10:AM544)+1)))</f>
        <v/>
      </c>
      <c r="AN545" s="5" t="str">
        <f>IF(OR($AB545="", $AC545=""), "", IF($H545=$M$3, "", IF(OR(AN$7&lt;$AB545, $AC545&lt;AN$6),"", MAX(AN$10:AN544)+1)))</f>
        <v/>
      </c>
      <c r="AO545" s="5" t="str">
        <f>IF(OR($AB545="", $AC545=""), "", IF($H545=$M$3, "", IF(OR(AO$7&lt;$AB545, $AC545&lt;AO$6),"", MAX(AO$10:AO544)+1)))</f>
        <v/>
      </c>
      <c r="AP545" s="5" t="str">
        <f>IF(OR($AB545="", $AC545=""), "", IF($H545=$M$3, "", IF(OR(AP$7&lt;$AB545, $AC545&lt;AP$6),"", MAX(AP$10:AP544)+1)))</f>
        <v/>
      </c>
      <c r="AQ545" s="5" t="str">
        <f>IF(OR($AB545="", $AC545=""), "", IF($H545=$M$3, "", IF(OR(AQ$7&lt;$AB545, $AC545&lt;AQ$6),"", MAX(AQ$10:AQ544)+1)))</f>
        <v/>
      </c>
      <c r="AR545" s="5" t="str">
        <f>IF(OR($AB545="", $AC545=""), "", IF($H545=$M$3, "", IF(OR(AR$7&lt;$AB545, $AC545&lt;AR$6),"", MAX(AR$10:AR544)+1)))</f>
        <v/>
      </c>
      <c r="AS545" s="5" t="str">
        <f>IF(OR($AB545="", $AC545=""), "", IF($H545=$M$3, "", IF(OR(AS$7&lt;$AB545, $AC545&lt;AS$6),"", MAX(AS$10:AS544)+1)))</f>
        <v/>
      </c>
      <c r="AT545" s="5" t="str">
        <f>IF(OR($AB545="", $AC545=""), "", IF($H545=$M$3, "", IF(OR(AT$7&lt;$AB545, $AC545&lt;AT$6),"", MAX(AT$10:AT544)+1)))</f>
        <v/>
      </c>
      <c r="AU545" s="5" t="str">
        <f>IF(OR($AB545="", $AC545=""), "", IF($H545=$M$3, "", IF(OR(AU$7&lt;$AB545, $AC545&lt;AU$6),"", MAX(AU$10:AU544)+1)))</f>
        <v/>
      </c>
      <c r="AV545" s="5" t="str">
        <f>IF(OR($AB545="", $AC545=""), "", IF($H545=$M$3, "", IF(OR(AV$7&lt;$AB545, $AC545&lt;AV$6),"", MAX(AV$10:AV544)+1)))</f>
        <v/>
      </c>
      <c r="AW545" s="5" t="str">
        <f>IF(OR($AB545="", $AC545=""), "", IF($H545=$M$3, "", IF(OR(AW$7&lt;$AB545, $AC545&lt;AW$6),"", MAX(AW$10:AW544)+1)))</f>
        <v/>
      </c>
      <c r="AX545" s="5" t="str">
        <f>IF(OR($AB545="", $AC545=""), "", IF($H545=$M$3, "", IF(OR(AX$7&lt;$AB545, $AC545&lt;AX$6),"", MAX(AX$10:AX544)+1)))</f>
        <v/>
      </c>
      <c r="AY545" s="5" t="str">
        <f>IF(OR($AB545="", $AC545=""), "", IF($H545=$M$3, "", IF(OR(AY$7&lt;$AB545, $AC545&lt;AY$6),"", MAX(AY$10:AY544)+1)))</f>
        <v/>
      </c>
      <c r="AZ545" s="5" t="str">
        <f>IF(OR($AB545="", $AC545=""), "", IF($H545=$M$3, "", IF(OR(AZ$7&lt;$AB545, $AC545&lt;AZ$6),"", MAX(AZ$10:AZ544)+1)))</f>
        <v/>
      </c>
      <c r="BA545" s="5" t="str">
        <f>IF(OR($AB545="", $AC545=""), "", IF($H545=$M$3, "", IF(OR(BA$7&lt;$AB545, $AC545&lt;BA$6),"", MAX(BA$10:BA544)+1)))</f>
        <v/>
      </c>
      <c r="BB545" s="5" t="str">
        <f>IF(OR($AB545="", $AC545=""), "", IF($H545=$M$3, "", IF(OR(BB$7&lt;$AB545, $AC545&lt;BB$6),"", MAX(BB$10:BB544)+1)))</f>
        <v/>
      </c>
      <c r="BC545" s="5" t="str">
        <f>IF(OR($AB545="", $AC545=""), "", IF($H545=$M$3, "", IF(OR(BC$7&lt;$AB545, $AC545&lt;BC$6),"", MAX(BC$10:BC544)+1)))</f>
        <v/>
      </c>
      <c r="BD545" s="5" t="str">
        <f>IF(OR($AB545="", $AC545=""), "", IF($H545=$M$3, "", IF(OR(BD$7&lt;$AB545, $AC545&lt;BD$6),"", MAX(BD$10:BD544)+1)))</f>
        <v/>
      </c>
      <c r="BE545" s="5" t="str">
        <f>IF(OR($AB545="", $AC545=""), "", IF($H545=$M$3, "", IF(OR(BE$7&lt;$AB545, $AC545&lt;BE$6),"", MAX(BE$10:BE544)+1)))</f>
        <v/>
      </c>
      <c r="BF545" s="5" t="str">
        <f>IF(OR($AB545="", $AC545=""), "", IF($H545=$M$3, "", IF(OR(BF$7&lt;$AB545, $AC545&lt;BF$6),"", MAX(BF$10:BF544)+1)))</f>
        <v/>
      </c>
      <c r="BG545" s="5" t="str">
        <f>IF(OR($AB545="", $AC545=""), "", IF($H545=$M$3, "", IF(OR(BG$7&lt;$AB545, $AC545&lt;BG$6),"", MAX(BG$10:BG544)+1)))</f>
        <v/>
      </c>
      <c r="BH545" s="5" t="str">
        <f>IF(OR($AB545="", $AC545=""), "", IF($H545=$M$3, "", IF(OR(BH$7&lt;$AB545, $AC545&lt;BH$6),"", MAX(BH$10:BH544)+1)))</f>
        <v/>
      </c>
      <c r="BI545" s="5" t="str">
        <f>IF(OR($AB545="", $AC545=""), "", IF($H545=$M$3, "", IF(OR(BI$7&lt;$AB545, $AC545&lt;BI$6),"", MAX(BI$10:BI544)+1)))</f>
        <v/>
      </c>
      <c r="BK545" s="5" t="str" cm="1">
        <f t="array" aca="1" ref="BK545" ca="1">IFERROR(INDEX($AE545:$BI545, $BJ545, MATCH($BK$9, $AE$9:$BI$9, 0)), "")</f>
        <v/>
      </c>
    </row>
    <row r="546" spans="1:63" x14ac:dyDescent="0.25">
      <c r="A546" s="2"/>
      <c r="B546" s="254"/>
      <c r="C546" s="255"/>
      <c r="D546" s="256"/>
      <c r="E546" s="257"/>
      <c r="F546" s="257"/>
      <c r="G546" s="258"/>
      <c r="H546" s="259"/>
      <c r="I546" s="16"/>
      <c r="J546" s="5" t="str">
        <f t="shared" si="75"/>
        <v/>
      </c>
      <c r="K546" s="2"/>
      <c r="O546" s="5" t="str">
        <f t="shared" si="73"/>
        <v/>
      </c>
      <c r="Q546" s="5" t="str">
        <f t="shared" si="76"/>
        <v/>
      </c>
      <c r="S546" s="5" t="str">
        <f t="shared" si="74"/>
        <v/>
      </c>
      <c r="U546" s="64" t="str">
        <f>IF($D546="","", IF(COUNTIF('Intro &amp; Setup'!$AW$49:$AW$88, $D546)&gt;0, "BH", TEXT($D546, "ddd")))</f>
        <v/>
      </c>
      <c r="V546" s="65" t="str">
        <f>IF($G546="", "", IF(COUNTIF('Intro &amp; Setup'!$AW$49:$AW$88, $G546)&gt;0, "BH", TEXT($G546, "ddd")))</f>
        <v/>
      </c>
      <c r="W546" s="64" t="str">
        <f t="shared" si="77"/>
        <v/>
      </c>
      <c r="X546" s="65" t="str">
        <f t="shared" si="78"/>
        <v/>
      </c>
      <c r="Y546" s="64" t="str">
        <f>IF(F546="", "", IF(OR(F546&lt;'Intro &amp; Setup'!$Z$20, F546&gt;'Intro &amp; Setup'!$Z$22), "X", ""))</f>
        <v/>
      </c>
      <c r="Z546" s="65" t="str">
        <f>IF(G546="", "", IF(OR(G546&lt;'Intro &amp; Setup'!$Z$20, G546&gt;'Intro &amp; Setup'!$Z$22), "X", ""))</f>
        <v/>
      </c>
      <c r="AB546" s="58" t="str">
        <f t="shared" si="79"/>
        <v/>
      </c>
      <c r="AC546" s="59" t="str">
        <f t="shared" si="80"/>
        <v/>
      </c>
      <c r="AE546" s="5" t="str">
        <f>IF(OR($AB546="", $AC546=""), "", IF($H546=$M$3, "", IF(OR(AE$7&lt;$AB546, $AC546&lt;AE$6),"", MAX(AE$10:AE545)+1)))</f>
        <v/>
      </c>
      <c r="AF546" s="5" t="str">
        <f>IF(OR($AB546="", $AC546=""), "", IF($H546=$M$3, "", IF(OR(AF$7&lt;$AB546, $AC546&lt;AF$6),"", MAX(AF$10:AF545)+1)))</f>
        <v/>
      </c>
      <c r="AG546" s="5" t="str">
        <f>IF(OR($AB546="", $AC546=""), "", IF($H546=$M$3, "", IF(OR(AG$7&lt;$AB546, $AC546&lt;AG$6),"", MAX(AG$10:AG545)+1)))</f>
        <v/>
      </c>
      <c r="AH546" s="5" t="str">
        <f>IF(OR($AB546="", $AC546=""), "", IF($H546=$M$3, "", IF(OR(AH$7&lt;$AB546, $AC546&lt;AH$6),"", MAX(AH$10:AH545)+1)))</f>
        <v/>
      </c>
      <c r="AI546" s="5" t="str">
        <f>IF(OR($AB546="", $AC546=""), "", IF($H546=$M$3, "", IF(OR(AI$7&lt;$AB546, $AC546&lt;AI$6),"", MAX(AI$10:AI545)+1)))</f>
        <v/>
      </c>
      <c r="AJ546" s="5" t="str">
        <f>IF(OR($AB546="", $AC546=""), "", IF($H546=$M$3, "", IF(OR(AJ$7&lt;$AB546, $AC546&lt;AJ$6),"", MAX(AJ$10:AJ545)+1)))</f>
        <v/>
      </c>
      <c r="AK546" s="5" t="str">
        <f>IF(OR($AB546="", $AC546=""), "", IF($H546=$M$3, "", IF(OR(AK$7&lt;$AB546, $AC546&lt;AK$6),"", MAX(AK$10:AK545)+1)))</f>
        <v/>
      </c>
      <c r="AL546" s="5" t="str">
        <f>IF(OR($AB546="", $AC546=""), "", IF($H546=$M$3, "", IF(OR(AL$7&lt;$AB546, $AC546&lt;AL$6),"", MAX(AL$10:AL545)+1)))</f>
        <v/>
      </c>
      <c r="AM546" s="5" t="str">
        <f>IF(OR($AB546="", $AC546=""), "", IF($H546=$M$3, "", IF(OR(AM$7&lt;$AB546, $AC546&lt;AM$6),"", MAX(AM$10:AM545)+1)))</f>
        <v/>
      </c>
      <c r="AN546" s="5" t="str">
        <f>IF(OR($AB546="", $AC546=""), "", IF($H546=$M$3, "", IF(OR(AN$7&lt;$AB546, $AC546&lt;AN$6),"", MAX(AN$10:AN545)+1)))</f>
        <v/>
      </c>
      <c r="AO546" s="5" t="str">
        <f>IF(OR($AB546="", $AC546=""), "", IF($H546=$M$3, "", IF(OR(AO$7&lt;$AB546, $AC546&lt;AO$6),"", MAX(AO$10:AO545)+1)))</f>
        <v/>
      </c>
      <c r="AP546" s="5" t="str">
        <f>IF(OR($AB546="", $AC546=""), "", IF($H546=$M$3, "", IF(OR(AP$7&lt;$AB546, $AC546&lt;AP$6),"", MAX(AP$10:AP545)+1)))</f>
        <v/>
      </c>
      <c r="AQ546" s="5" t="str">
        <f>IF(OR($AB546="", $AC546=""), "", IF($H546=$M$3, "", IF(OR(AQ$7&lt;$AB546, $AC546&lt;AQ$6),"", MAX(AQ$10:AQ545)+1)))</f>
        <v/>
      </c>
      <c r="AR546" s="5" t="str">
        <f>IF(OR($AB546="", $AC546=""), "", IF($H546=$M$3, "", IF(OR(AR$7&lt;$AB546, $AC546&lt;AR$6),"", MAX(AR$10:AR545)+1)))</f>
        <v/>
      </c>
      <c r="AS546" s="5" t="str">
        <f>IF(OR($AB546="", $AC546=""), "", IF($H546=$M$3, "", IF(OR(AS$7&lt;$AB546, $AC546&lt;AS$6),"", MAX(AS$10:AS545)+1)))</f>
        <v/>
      </c>
      <c r="AT546" s="5" t="str">
        <f>IF(OR($AB546="", $AC546=""), "", IF($H546=$M$3, "", IF(OR(AT$7&lt;$AB546, $AC546&lt;AT$6),"", MAX(AT$10:AT545)+1)))</f>
        <v/>
      </c>
      <c r="AU546" s="5" t="str">
        <f>IF(OR($AB546="", $AC546=""), "", IF($H546=$M$3, "", IF(OR(AU$7&lt;$AB546, $AC546&lt;AU$6),"", MAX(AU$10:AU545)+1)))</f>
        <v/>
      </c>
      <c r="AV546" s="5" t="str">
        <f>IF(OR($AB546="", $AC546=""), "", IF($H546=$M$3, "", IF(OR(AV$7&lt;$AB546, $AC546&lt;AV$6),"", MAX(AV$10:AV545)+1)))</f>
        <v/>
      </c>
      <c r="AW546" s="5" t="str">
        <f>IF(OR($AB546="", $AC546=""), "", IF($H546=$M$3, "", IF(OR(AW$7&lt;$AB546, $AC546&lt;AW$6),"", MAX(AW$10:AW545)+1)))</f>
        <v/>
      </c>
      <c r="AX546" s="5" t="str">
        <f>IF(OR($AB546="", $AC546=""), "", IF($H546=$M$3, "", IF(OR(AX$7&lt;$AB546, $AC546&lt;AX$6),"", MAX(AX$10:AX545)+1)))</f>
        <v/>
      </c>
      <c r="AY546" s="5" t="str">
        <f>IF(OR($AB546="", $AC546=""), "", IF($H546=$M$3, "", IF(OR(AY$7&lt;$AB546, $AC546&lt;AY$6),"", MAX(AY$10:AY545)+1)))</f>
        <v/>
      </c>
      <c r="AZ546" s="5" t="str">
        <f>IF(OR($AB546="", $AC546=""), "", IF($H546=$M$3, "", IF(OR(AZ$7&lt;$AB546, $AC546&lt;AZ$6),"", MAX(AZ$10:AZ545)+1)))</f>
        <v/>
      </c>
      <c r="BA546" s="5" t="str">
        <f>IF(OR($AB546="", $AC546=""), "", IF($H546=$M$3, "", IF(OR(BA$7&lt;$AB546, $AC546&lt;BA$6),"", MAX(BA$10:BA545)+1)))</f>
        <v/>
      </c>
      <c r="BB546" s="5" t="str">
        <f>IF(OR($AB546="", $AC546=""), "", IF($H546=$M$3, "", IF(OR(BB$7&lt;$AB546, $AC546&lt;BB$6),"", MAX(BB$10:BB545)+1)))</f>
        <v/>
      </c>
      <c r="BC546" s="5" t="str">
        <f>IF(OR($AB546="", $AC546=""), "", IF($H546=$M$3, "", IF(OR(BC$7&lt;$AB546, $AC546&lt;BC$6),"", MAX(BC$10:BC545)+1)))</f>
        <v/>
      </c>
      <c r="BD546" s="5" t="str">
        <f>IF(OR($AB546="", $AC546=""), "", IF($H546=$M$3, "", IF(OR(BD$7&lt;$AB546, $AC546&lt;BD$6),"", MAX(BD$10:BD545)+1)))</f>
        <v/>
      </c>
      <c r="BE546" s="5" t="str">
        <f>IF(OR($AB546="", $AC546=""), "", IF($H546=$M$3, "", IF(OR(BE$7&lt;$AB546, $AC546&lt;BE$6),"", MAX(BE$10:BE545)+1)))</f>
        <v/>
      </c>
      <c r="BF546" s="5" t="str">
        <f>IF(OR($AB546="", $AC546=""), "", IF($H546=$M$3, "", IF(OR(BF$7&lt;$AB546, $AC546&lt;BF$6),"", MAX(BF$10:BF545)+1)))</f>
        <v/>
      </c>
      <c r="BG546" s="5" t="str">
        <f>IF(OR($AB546="", $AC546=""), "", IF($H546=$M$3, "", IF(OR(BG$7&lt;$AB546, $AC546&lt;BG$6),"", MAX(BG$10:BG545)+1)))</f>
        <v/>
      </c>
      <c r="BH546" s="5" t="str">
        <f>IF(OR($AB546="", $AC546=""), "", IF($H546=$M$3, "", IF(OR(BH$7&lt;$AB546, $AC546&lt;BH$6),"", MAX(BH$10:BH545)+1)))</f>
        <v/>
      </c>
      <c r="BI546" s="5" t="str">
        <f>IF(OR($AB546="", $AC546=""), "", IF($H546=$M$3, "", IF(OR(BI$7&lt;$AB546, $AC546&lt;BI$6),"", MAX(BI$10:BI545)+1)))</f>
        <v/>
      </c>
      <c r="BK546" s="5" t="str" cm="1">
        <f t="array" aca="1" ref="BK546" ca="1">IFERROR(INDEX($AE546:$BI546, $BJ546, MATCH($BK$9, $AE$9:$BI$9, 0)), "")</f>
        <v/>
      </c>
    </row>
    <row r="547" spans="1:63" x14ac:dyDescent="0.25">
      <c r="A547" s="2"/>
      <c r="B547" s="254"/>
      <c r="C547" s="255"/>
      <c r="D547" s="256"/>
      <c r="E547" s="257"/>
      <c r="F547" s="257"/>
      <c r="G547" s="258"/>
      <c r="H547" s="259"/>
      <c r="I547" s="16"/>
      <c r="J547" s="5" t="str">
        <f t="shared" si="75"/>
        <v/>
      </c>
      <c r="K547" s="2"/>
      <c r="O547" s="5" t="str">
        <f t="shared" si="73"/>
        <v/>
      </c>
      <c r="Q547" s="5" t="str">
        <f t="shared" si="76"/>
        <v/>
      </c>
      <c r="S547" s="5" t="str">
        <f t="shared" si="74"/>
        <v/>
      </c>
      <c r="U547" s="64" t="str">
        <f>IF($D547="","", IF(COUNTIF('Intro &amp; Setup'!$AW$49:$AW$88, $D547)&gt;0, "BH", TEXT($D547, "ddd")))</f>
        <v/>
      </c>
      <c r="V547" s="65" t="str">
        <f>IF($G547="", "", IF(COUNTIF('Intro &amp; Setup'!$AW$49:$AW$88, $G547)&gt;0, "BH", TEXT($G547, "ddd")))</f>
        <v/>
      </c>
      <c r="W547" s="64" t="str">
        <f t="shared" si="77"/>
        <v/>
      </c>
      <c r="X547" s="65" t="str">
        <f t="shared" si="78"/>
        <v/>
      </c>
      <c r="Y547" s="64" t="str">
        <f>IF(F547="", "", IF(OR(F547&lt;'Intro &amp; Setup'!$Z$20, F547&gt;'Intro &amp; Setup'!$Z$22), "X", ""))</f>
        <v/>
      </c>
      <c r="Z547" s="65" t="str">
        <f>IF(G547="", "", IF(OR(G547&lt;'Intro &amp; Setup'!$Z$20, G547&gt;'Intro &amp; Setup'!$Z$22), "X", ""))</f>
        <v/>
      </c>
      <c r="AB547" s="58" t="str">
        <f t="shared" si="79"/>
        <v/>
      </c>
      <c r="AC547" s="59" t="str">
        <f t="shared" si="80"/>
        <v/>
      </c>
      <c r="AE547" s="5" t="str">
        <f>IF(OR($AB547="", $AC547=""), "", IF($H547=$M$3, "", IF(OR(AE$7&lt;$AB547, $AC547&lt;AE$6),"", MAX(AE$10:AE546)+1)))</f>
        <v/>
      </c>
      <c r="AF547" s="5" t="str">
        <f>IF(OR($AB547="", $AC547=""), "", IF($H547=$M$3, "", IF(OR(AF$7&lt;$AB547, $AC547&lt;AF$6),"", MAX(AF$10:AF546)+1)))</f>
        <v/>
      </c>
      <c r="AG547" s="5" t="str">
        <f>IF(OR($AB547="", $AC547=""), "", IF($H547=$M$3, "", IF(OR(AG$7&lt;$AB547, $AC547&lt;AG$6),"", MAX(AG$10:AG546)+1)))</f>
        <v/>
      </c>
      <c r="AH547" s="5" t="str">
        <f>IF(OR($AB547="", $AC547=""), "", IF($H547=$M$3, "", IF(OR(AH$7&lt;$AB547, $AC547&lt;AH$6),"", MAX(AH$10:AH546)+1)))</f>
        <v/>
      </c>
      <c r="AI547" s="5" t="str">
        <f>IF(OR($AB547="", $AC547=""), "", IF($H547=$M$3, "", IF(OR(AI$7&lt;$AB547, $AC547&lt;AI$6),"", MAX(AI$10:AI546)+1)))</f>
        <v/>
      </c>
      <c r="AJ547" s="5" t="str">
        <f>IF(OR($AB547="", $AC547=""), "", IF($H547=$M$3, "", IF(OR(AJ$7&lt;$AB547, $AC547&lt;AJ$6),"", MAX(AJ$10:AJ546)+1)))</f>
        <v/>
      </c>
      <c r="AK547" s="5" t="str">
        <f>IF(OR($AB547="", $AC547=""), "", IF($H547=$M$3, "", IF(OR(AK$7&lt;$AB547, $AC547&lt;AK$6),"", MAX(AK$10:AK546)+1)))</f>
        <v/>
      </c>
      <c r="AL547" s="5" t="str">
        <f>IF(OR($AB547="", $AC547=""), "", IF($H547=$M$3, "", IF(OR(AL$7&lt;$AB547, $AC547&lt;AL$6),"", MAX(AL$10:AL546)+1)))</f>
        <v/>
      </c>
      <c r="AM547" s="5" t="str">
        <f>IF(OR($AB547="", $AC547=""), "", IF($H547=$M$3, "", IF(OR(AM$7&lt;$AB547, $AC547&lt;AM$6),"", MAX(AM$10:AM546)+1)))</f>
        <v/>
      </c>
      <c r="AN547" s="5" t="str">
        <f>IF(OR($AB547="", $AC547=""), "", IF($H547=$M$3, "", IF(OR(AN$7&lt;$AB547, $AC547&lt;AN$6),"", MAX(AN$10:AN546)+1)))</f>
        <v/>
      </c>
      <c r="AO547" s="5" t="str">
        <f>IF(OR($AB547="", $AC547=""), "", IF($H547=$M$3, "", IF(OR(AO$7&lt;$AB547, $AC547&lt;AO$6),"", MAX(AO$10:AO546)+1)))</f>
        <v/>
      </c>
      <c r="AP547" s="5" t="str">
        <f>IF(OR($AB547="", $AC547=""), "", IF($H547=$M$3, "", IF(OR(AP$7&lt;$AB547, $AC547&lt;AP$6),"", MAX(AP$10:AP546)+1)))</f>
        <v/>
      </c>
      <c r="AQ547" s="5" t="str">
        <f>IF(OR($AB547="", $AC547=""), "", IF($H547=$M$3, "", IF(OR(AQ$7&lt;$AB547, $AC547&lt;AQ$6),"", MAX(AQ$10:AQ546)+1)))</f>
        <v/>
      </c>
      <c r="AR547" s="5" t="str">
        <f>IF(OR($AB547="", $AC547=""), "", IF($H547=$M$3, "", IF(OR(AR$7&lt;$AB547, $AC547&lt;AR$6),"", MAX(AR$10:AR546)+1)))</f>
        <v/>
      </c>
      <c r="AS547" s="5" t="str">
        <f>IF(OR($AB547="", $AC547=""), "", IF($H547=$M$3, "", IF(OR(AS$7&lt;$AB547, $AC547&lt;AS$6),"", MAX(AS$10:AS546)+1)))</f>
        <v/>
      </c>
      <c r="AT547" s="5" t="str">
        <f>IF(OR($AB547="", $AC547=""), "", IF($H547=$M$3, "", IF(OR(AT$7&lt;$AB547, $AC547&lt;AT$6),"", MAX(AT$10:AT546)+1)))</f>
        <v/>
      </c>
      <c r="AU547" s="5" t="str">
        <f>IF(OR($AB547="", $AC547=""), "", IF($H547=$M$3, "", IF(OR(AU$7&lt;$AB547, $AC547&lt;AU$6),"", MAX(AU$10:AU546)+1)))</f>
        <v/>
      </c>
      <c r="AV547" s="5" t="str">
        <f>IF(OR($AB547="", $AC547=""), "", IF($H547=$M$3, "", IF(OR(AV$7&lt;$AB547, $AC547&lt;AV$6),"", MAX(AV$10:AV546)+1)))</f>
        <v/>
      </c>
      <c r="AW547" s="5" t="str">
        <f>IF(OR($AB547="", $AC547=""), "", IF($H547=$M$3, "", IF(OR(AW$7&lt;$AB547, $AC547&lt;AW$6),"", MAX(AW$10:AW546)+1)))</f>
        <v/>
      </c>
      <c r="AX547" s="5" t="str">
        <f>IF(OR($AB547="", $AC547=""), "", IF($H547=$M$3, "", IF(OR(AX$7&lt;$AB547, $AC547&lt;AX$6),"", MAX(AX$10:AX546)+1)))</f>
        <v/>
      </c>
      <c r="AY547" s="5" t="str">
        <f>IF(OR($AB547="", $AC547=""), "", IF($H547=$M$3, "", IF(OR(AY$7&lt;$AB547, $AC547&lt;AY$6),"", MAX(AY$10:AY546)+1)))</f>
        <v/>
      </c>
      <c r="AZ547" s="5" t="str">
        <f>IF(OR($AB547="", $AC547=""), "", IF($H547=$M$3, "", IF(OR(AZ$7&lt;$AB547, $AC547&lt;AZ$6),"", MAX(AZ$10:AZ546)+1)))</f>
        <v/>
      </c>
      <c r="BA547" s="5" t="str">
        <f>IF(OR($AB547="", $AC547=""), "", IF($H547=$M$3, "", IF(OR(BA$7&lt;$AB547, $AC547&lt;BA$6),"", MAX(BA$10:BA546)+1)))</f>
        <v/>
      </c>
      <c r="BB547" s="5" t="str">
        <f>IF(OR($AB547="", $AC547=""), "", IF($H547=$M$3, "", IF(OR(BB$7&lt;$AB547, $AC547&lt;BB$6),"", MAX(BB$10:BB546)+1)))</f>
        <v/>
      </c>
      <c r="BC547" s="5" t="str">
        <f>IF(OR($AB547="", $AC547=""), "", IF($H547=$M$3, "", IF(OR(BC$7&lt;$AB547, $AC547&lt;BC$6),"", MAX(BC$10:BC546)+1)))</f>
        <v/>
      </c>
      <c r="BD547" s="5" t="str">
        <f>IF(OR($AB547="", $AC547=""), "", IF($H547=$M$3, "", IF(OR(BD$7&lt;$AB547, $AC547&lt;BD$6),"", MAX(BD$10:BD546)+1)))</f>
        <v/>
      </c>
      <c r="BE547" s="5" t="str">
        <f>IF(OR($AB547="", $AC547=""), "", IF($H547=$M$3, "", IF(OR(BE$7&lt;$AB547, $AC547&lt;BE$6),"", MAX(BE$10:BE546)+1)))</f>
        <v/>
      </c>
      <c r="BF547" s="5" t="str">
        <f>IF(OR($AB547="", $AC547=""), "", IF($H547=$M$3, "", IF(OR(BF$7&lt;$AB547, $AC547&lt;BF$6),"", MAX(BF$10:BF546)+1)))</f>
        <v/>
      </c>
      <c r="BG547" s="5" t="str">
        <f>IF(OR($AB547="", $AC547=""), "", IF($H547=$M$3, "", IF(OR(BG$7&lt;$AB547, $AC547&lt;BG$6),"", MAX(BG$10:BG546)+1)))</f>
        <v/>
      </c>
      <c r="BH547" s="5" t="str">
        <f>IF(OR($AB547="", $AC547=""), "", IF($H547=$M$3, "", IF(OR(BH$7&lt;$AB547, $AC547&lt;BH$6),"", MAX(BH$10:BH546)+1)))</f>
        <v/>
      </c>
      <c r="BI547" s="5" t="str">
        <f>IF(OR($AB547="", $AC547=""), "", IF($H547=$M$3, "", IF(OR(BI$7&lt;$AB547, $AC547&lt;BI$6),"", MAX(BI$10:BI546)+1)))</f>
        <v/>
      </c>
      <c r="BK547" s="5" t="str" cm="1">
        <f t="array" aca="1" ref="BK547" ca="1">IFERROR(INDEX($AE547:$BI547, $BJ547, MATCH($BK$9, $AE$9:$BI$9, 0)), "")</f>
        <v/>
      </c>
    </row>
    <row r="548" spans="1:63" x14ac:dyDescent="0.25">
      <c r="A548" s="2"/>
      <c r="B548" s="254"/>
      <c r="C548" s="255"/>
      <c r="D548" s="256"/>
      <c r="E548" s="257"/>
      <c r="F548" s="257"/>
      <c r="G548" s="258"/>
      <c r="H548" s="259"/>
      <c r="I548" s="16"/>
      <c r="J548" s="5" t="str">
        <f t="shared" si="75"/>
        <v/>
      </c>
      <c r="K548" s="2"/>
      <c r="O548" s="5" t="str">
        <f t="shared" si="73"/>
        <v/>
      </c>
      <c r="Q548" s="5" t="str">
        <f t="shared" si="76"/>
        <v/>
      </c>
      <c r="S548" s="5" t="str">
        <f t="shared" si="74"/>
        <v/>
      </c>
      <c r="U548" s="64" t="str">
        <f>IF($D548="","", IF(COUNTIF('Intro &amp; Setup'!$AW$49:$AW$88, $D548)&gt;0, "BH", TEXT($D548, "ddd")))</f>
        <v/>
      </c>
      <c r="V548" s="65" t="str">
        <f>IF($G548="", "", IF(COUNTIF('Intro &amp; Setup'!$AW$49:$AW$88, $G548)&gt;0, "BH", TEXT($G548, "ddd")))</f>
        <v/>
      </c>
      <c r="W548" s="64" t="str">
        <f t="shared" si="77"/>
        <v/>
      </c>
      <c r="X548" s="65" t="str">
        <f t="shared" si="78"/>
        <v/>
      </c>
      <c r="Y548" s="64" t="str">
        <f>IF(F548="", "", IF(OR(F548&lt;'Intro &amp; Setup'!$Z$20, F548&gt;'Intro &amp; Setup'!$Z$22), "X", ""))</f>
        <v/>
      </c>
      <c r="Z548" s="65" t="str">
        <f>IF(G548="", "", IF(OR(G548&lt;'Intro &amp; Setup'!$Z$20, G548&gt;'Intro &amp; Setup'!$Z$22), "X", ""))</f>
        <v/>
      </c>
      <c r="AB548" s="58" t="str">
        <f t="shared" si="79"/>
        <v/>
      </c>
      <c r="AC548" s="59" t="str">
        <f t="shared" si="80"/>
        <v/>
      </c>
      <c r="AE548" s="5" t="str">
        <f>IF(OR($AB548="", $AC548=""), "", IF($H548=$M$3, "", IF(OR(AE$7&lt;$AB548, $AC548&lt;AE$6),"", MAX(AE$10:AE547)+1)))</f>
        <v/>
      </c>
      <c r="AF548" s="5" t="str">
        <f>IF(OR($AB548="", $AC548=""), "", IF($H548=$M$3, "", IF(OR(AF$7&lt;$AB548, $AC548&lt;AF$6),"", MAX(AF$10:AF547)+1)))</f>
        <v/>
      </c>
      <c r="AG548" s="5" t="str">
        <f>IF(OR($AB548="", $AC548=""), "", IF($H548=$M$3, "", IF(OR(AG$7&lt;$AB548, $AC548&lt;AG$6),"", MAX(AG$10:AG547)+1)))</f>
        <v/>
      </c>
      <c r="AH548" s="5" t="str">
        <f>IF(OR($AB548="", $AC548=""), "", IF($H548=$M$3, "", IF(OR(AH$7&lt;$AB548, $AC548&lt;AH$6),"", MAX(AH$10:AH547)+1)))</f>
        <v/>
      </c>
      <c r="AI548" s="5" t="str">
        <f>IF(OR($AB548="", $AC548=""), "", IF($H548=$M$3, "", IF(OR(AI$7&lt;$AB548, $AC548&lt;AI$6),"", MAX(AI$10:AI547)+1)))</f>
        <v/>
      </c>
      <c r="AJ548" s="5" t="str">
        <f>IF(OR($AB548="", $AC548=""), "", IF($H548=$M$3, "", IF(OR(AJ$7&lt;$AB548, $AC548&lt;AJ$6),"", MAX(AJ$10:AJ547)+1)))</f>
        <v/>
      </c>
      <c r="AK548" s="5" t="str">
        <f>IF(OR($AB548="", $AC548=""), "", IF($H548=$M$3, "", IF(OR(AK$7&lt;$AB548, $AC548&lt;AK$6),"", MAX(AK$10:AK547)+1)))</f>
        <v/>
      </c>
      <c r="AL548" s="5" t="str">
        <f>IF(OR($AB548="", $AC548=""), "", IF($H548=$M$3, "", IF(OR(AL$7&lt;$AB548, $AC548&lt;AL$6),"", MAX(AL$10:AL547)+1)))</f>
        <v/>
      </c>
      <c r="AM548" s="5" t="str">
        <f>IF(OR($AB548="", $AC548=""), "", IF($H548=$M$3, "", IF(OR(AM$7&lt;$AB548, $AC548&lt;AM$6),"", MAX(AM$10:AM547)+1)))</f>
        <v/>
      </c>
      <c r="AN548" s="5" t="str">
        <f>IF(OR($AB548="", $AC548=""), "", IF($H548=$M$3, "", IF(OR(AN$7&lt;$AB548, $AC548&lt;AN$6),"", MAX(AN$10:AN547)+1)))</f>
        <v/>
      </c>
      <c r="AO548" s="5" t="str">
        <f>IF(OR($AB548="", $AC548=""), "", IF($H548=$M$3, "", IF(OR(AO$7&lt;$AB548, $AC548&lt;AO$6),"", MAX(AO$10:AO547)+1)))</f>
        <v/>
      </c>
      <c r="AP548" s="5" t="str">
        <f>IF(OR($AB548="", $AC548=""), "", IF($H548=$M$3, "", IF(OR(AP$7&lt;$AB548, $AC548&lt;AP$6),"", MAX(AP$10:AP547)+1)))</f>
        <v/>
      </c>
      <c r="AQ548" s="5" t="str">
        <f>IF(OR($AB548="", $AC548=""), "", IF($H548=$M$3, "", IF(OR(AQ$7&lt;$AB548, $AC548&lt;AQ$6),"", MAX(AQ$10:AQ547)+1)))</f>
        <v/>
      </c>
      <c r="AR548" s="5" t="str">
        <f>IF(OR($AB548="", $AC548=""), "", IF($H548=$M$3, "", IF(OR(AR$7&lt;$AB548, $AC548&lt;AR$6),"", MAX(AR$10:AR547)+1)))</f>
        <v/>
      </c>
      <c r="AS548" s="5" t="str">
        <f>IF(OR($AB548="", $AC548=""), "", IF($H548=$M$3, "", IF(OR(AS$7&lt;$AB548, $AC548&lt;AS$6),"", MAX(AS$10:AS547)+1)))</f>
        <v/>
      </c>
      <c r="AT548" s="5" t="str">
        <f>IF(OR($AB548="", $AC548=""), "", IF($H548=$M$3, "", IF(OR(AT$7&lt;$AB548, $AC548&lt;AT$6),"", MAX(AT$10:AT547)+1)))</f>
        <v/>
      </c>
      <c r="AU548" s="5" t="str">
        <f>IF(OR($AB548="", $AC548=""), "", IF($H548=$M$3, "", IF(OR(AU$7&lt;$AB548, $AC548&lt;AU$6),"", MAX(AU$10:AU547)+1)))</f>
        <v/>
      </c>
      <c r="AV548" s="5" t="str">
        <f>IF(OR($AB548="", $AC548=""), "", IF($H548=$M$3, "", IF(OR(AV$7&lt;$AB548, $AC548&lt;AV$6),"", MAX(AV$10:AV547)+1)))</f>
        <v/>
      </c>
      <c r="AW548" s="5" t="str">
        <f>IF(OR($AB548="", $AC548=""), "", IF($H548=$M$3, "", IF(OR(AW$7&lt;$AB548, $AC548&lt;AW$6),"", MAX(AW$10:AW547)+1)))</f>
        <v/>
      </c>
      <c r="AX548" s="5" t="str">
        <f>IF(OR($AB548="", $AC548=""), "", IF($H548=$M$3, "", IF(OR(AX$7&lt;$AB548, $AC548&lt;AX$6),"", MAX(AX$10:AX547)+1)))</f>
        <v/>
      </c>
      <c r="AY548" s="5" t="str">
        <f>IF(OR($AB548="", $AC548=""), "", IF($H548=$M$3, "", IF(OR(AY$7&lt;$AB548, $AC548&lt;AY$6),"", MAX(AY$10:AY547)+1)))</f>
        <v/>
      </c>
      <c r="AZ548" s="5" t="str">
        <f>IF(OR($AB548="", $AC548=""), "", IF($H548=$M$3, "", IF(OR(AZ$7&lt;$AB548, $AC548&lt;AZ$6),"", MAX(AZ$10:AZ547)+1)))</f>
        <v/>
      </c>
      <c r="BA548" s="5" t="str">
        <f>IF(OR($AB548="", $AC548=""), "", IF($H548=$M$3, "", IF(OR(BA$7&lt;$AB548, $AC548&lt;BA$6),"", MAX(BA$10:BA547)+1)))</f>
        <v/>
      </c>
      <c r="BB548" s="5" t="str">
        <f>IF(OR($AB548="", $AC548=""), "", IF($H548=$M$3, "", IF(OR(BB$7&lt;$AB548, $AC548&lt;BB$6),"", MAX(BB$10:BB547)+1)))</f>
        <v/>
      </c>
      <c r="BC548" s="5" t="str">
        <f>IF(OR($AB548="", $AC548=""), "", IF($H548=$M$3, "", IF(OR(BC$7&lt;$AB548, $AC548&lt;BC$6),"", MAX(BC$10:BC547)+1)))</f>
        <v/>
      </c>
      <c r="BD548" s="5" t="str">
        <f>IF(OR($AB548="", $AC548=""), "", IF($H548=$M$3, "", IF(OR(BD$7&lt;$AB548, $AC548&lt;BD$6),"", MAX(BD$10:BD547)+1)))</f>
        <v/>
      </c>
      <c r="BE548" s="5" t="str">
        <f>IF(OR($AB548="", $AC548=""), "", IF($H548=$M$3, "", IF(OR(BE$7&lt;$AB548, $AC548&lt;BE$6),"", MAX(BE$10:BE547)+1)))</f>
        <v/>
      </c>
      <c r="BF548" s="5" t="str">
        <f>IF(OR($AB548="", $AC548=""), "", IF($H548=$M$3, "", IF(OR(BF$7&lt;$AB548, $AC548&lt;BF$6),"", MAX(BF$10:BF547)+1)))</f>
        <v/>
      </c>
      <c r="BG548" s="5" t="str">
        <f>IF(OR($AB548="", $AC548=""), "", IF($H548=$M$3, "", IF(OR(BG$7&lt;$AB548, $AC548&lt;BG$6),"", MAX(BG$10:BG547)+1)))</f>
        <v/>
      </c>
      <c r="BH548" s="5" t="str">
        <f>IF(OR($AB548="", $AC548=""), "", IF($H548=$M$3, "", IF(OR(BH$7&lt;$AB548, $AC548&lt;BH$6),"", MAX(BH$10:BH547)+1)))</f>
        <v/>
      </c>
      <c r="BI548" s="5" t="str">
        <f>IF(OR($AB548="", $AC548=""), "", IF($H548=$M$3, "", IF(OR(BI$7&lt;$AB548, $AC548&lt;BI$6),"", MAX(BI$10:BI547)+1)))</f>
        <v/>
      </c>
      <c r="BK548" s="5" t="str" cm="1">
        <f t="array" aca="1" ref="BK548" ca="1">IFERROR(INDEX($AE548:$BI548, $BJ548, MATCH($BK$9, $AE$9:$BI$9, 0)), "")</f>
        <v/>
      </c>
    </row>
    <row r="549" spans="1:63" x14ac:dyDescent="0.25">
      <c r="A549" s="2"/>
      <c r="B549" s="254"/>
      <c r="C549" s="255"/>
      <c r="D549" s="256"/>
      <c r="E549" s="257"/>
      <c r="F549" s="257"/>
      <c r="G549" s="258"/>
      <c r="H549" s="259"/>
      <c r="I549" s="16"/>
      <c r="J549" s="5" t="str">
        <f t="shared" si="75"/>
        <v/>
      </c>
      <c r="K549" s="2"/>
      <c r="O549" s="5" t="str">
        <f t="shared" si="73"/>
        <v/>
      </c>
      <c r="Q549" s="5" t="str">
        <f t="shared" si="76"/>
        <v/>
      </c>
      <c r="S549" s="5" t="str">
        <f t="shared" si="74"/>
        <v/>
      </c>
      <c r="U549" s="64" t="str">
        <f>IF($D549="","", IF(COUNTIF('Intro &amp; Setup'!$AW$49:$AW$88, $D549)&gt;0, "BH", TEXT($D549, "ddd")))</f>
        <v/>
      </c>
      <c r="V549" s="65" t="str">
        <f>IF($G549="", "", IF(COUNTIF('Intro &amp; Setup'!$AW$49:$AW$88, $G549)&gt;0, "BH", TEXT($G549, "ddd")))</f>
        <v/>
      </c>
      <c r="W549" s="64" t="str">
        <f t="shared" si="77"/>
        <v/>
      </c>
      <c r="X549" s="65" t="str">
        <f t="shared" si="78"/>
        <v/>
      </c>
      <c r="Y549" s="64" t="str">
        <f>IF(F549="", "", IF(OR(F549&lt;'Intro &amp; Setup'!$Z$20, F549&gt;'Intro &amp; Setup'!$Z$22), "X", ""))</f>
        <v/>
      </c>
      <c r="Z549" s="65" t="str">
        <f>IF(G549="", "", IF(OR(G549&lt;'Intro &amp; Setup'!$Z$20, G549&gt;'Intro &amp; Setup'!$Z$22), "X", ""))</f>
        <v/>
      </c>
      <c r="AB549" s="58" t="str">
        <f t="shared" si="79"/>
        <v/>
      </c>
      <c r="AC549" s="59" t="str">
        <f t="shared" si="80"/>
        <v/>
      </c>
      <c r="AE549" s="5" t="str">
        <f>IF(OR($AB549="", $AC549=""), "", IF($H549=$M$3, "", IF(OR(AE$7&lt;$AB549, $AC549&lt;AE$6),"", MAX(AE$10:AE548)+1)))</f>
        <v/>
      </c>
      <c r="AF549" s="5" t="str">
        <f>IF(OR($AB549="", $AC549=""), "", IF($H549=$M$3, "", IF(OR(AF$7&lt;$AB549, $AC549&lt;AF$6),"", MAX(AF$10:AF548)+1)))</f>
        <v/>
      </c>
      <c r="AG549" s="5" t="str">
        <f>IF(OR($AB549="", $AC549=""), "", IF($H549=$M$3, "", IF(OR(AG$7&lt;$AB549, $AC549&lt;AG$6),"", MAX(AG$10:AG548)+1)))</f>
        <v/>
      </c>
      <c r="AH549" s="5" t="str">
        <f>IF(OR($AB549="", $AC549=""), "", IF($H549=$M$3, "", IF(OR(AH$7&lt;$AB549, $AC549&lt;AH$6),"", MAX(AH$10:AH548)+1)))</f>
        <v/>
      </c>
      <c r="AI549" s="5" t="str">
        <f>IF(OR($AB549="", $AC549=""), "", IF($H549=$M$3, "", IF(OR(AI$7&lt;$AB549, $AC549&lt;AI$6),"", MAX(AI$10:AI548)+1)))</f>
        <v/>
      </c>
      <c r="AJ549" s="5" t="str">
        <f>IF(OR($AB549="", $AC549=""), "", IF($H549=$M$3, "", IF(OR(AJ$7&lt;$AB549, $AC549&lt;AJ$6),"", MAX(AJ$10:AJ548)+1)))</f>
        <v/>
      </c>
      <c r="AK549" s="5" t="str">
        <f>IF(OR($AB549="", $AC549=""), "", IF($H549=$M$3, "", IF(OR(AK$7&lt;$AB549, $AC549&lt;AK$6),"", MAX(AK$10:AK548)+1)))</f>
        <v/>
      </c>
      <c r="AL549" s="5" t="str">
        <f>IF(OR($AB549="", $AC549=""), "", IF($H549=$M$3, "", IF(OR(AL$7&lt;$AB549, $AC549&lt;AL$6),"", MAX(AL$10:AL548)+1)))</f>
        <v/>
      </c>
      <c r="AM549" s="5" t="str">
        <f>IF(OR($AB549="", $AC549=""), "", IF($H549=$M$3, "", IF(OR(AM$7&lt;$AB549, $AC549&lt;AM$6),"", MAX(AM$10:AM548)+1)))</f>
        <v/>
      </c>
      <c r="AN549" s="5" t="str">
        <f>IF(OR($AB549="", $AC549=""), "", IF($H549=$M$3, "", IF(OR(AN$7&lt;$AB549, $AC549&lt;AN$6),"", MAX(AN$10:AN548)+1)))</f>
        <v/>
      </c>
      <c r="AO549" s="5" t="str">
        <f>IF(OR($AB549="", $AC549=""), "", IF($H549=$M$3, "", IF(OR(AO$7&lt;$AB549, $AC549&lt;AO$6),"", MAX(AO$10:AO548)+1)))</f>
        <v/>
      </c>
      <c r="AP549" s="5" t="str">
        <f>IF(OR($AB549="", $AC549=""), "", IF($H549=$M$3, "", IF(OR(AP$7&lt;$AB549, $AC549&lt;AP$6),"", MAX(AP$10:AP548)+1)))</f>
        <v/>
      </c>
      <c r="AQ549" s="5" t="str">
        <f>IF(OR($AB549="", $AC549=""), "", IF($H549=$M$3, "", IF(OR(AQ$7&lt;$AB549, $AC549&lt;AQ$6),"", MAX(AQ$10:AQ548)+1)))</f>
        <v/>
      </c>
      <c r="AR549" s="5" t="str">
        <f>IF(OR($AB549="", $AC549=""), "", IF($H549=$M$3, "", IF(OR(AR$7&lt;$AB549, $AC549&lt;AR$6),"", MAX(AR$10:AR548)+1)))</f>
        <v/>
      </c>
      <c r="AS549" s="5" t="str">
        <f>IF(OR($AB549="", $AC549=""), "", IF($H549=$M$3, "", IF(OR(AS$7&lt;$AB549, $AC549&lt;AS$6),"", MAX(AS$10:AS548)+1)))</f>
        <v/>
      </c>
      <c r="AT549" s="5" t="str">
        <f>IF(OR($AB549="", $AC549=""), "", IF($H549=$M$3, "", IF(OR(AT$7&lt;$AB549, $AC549&lt;AT$6),"", MAX(AT$10:AT548)+1)))</f>
        <v/>
      </c>
      <c r="AU549" s="5" t="str">
        <f>IF(OR($AB549="", $AC549=""), "", IF($H549=$M$3, "", IF(OR(AU$7&lt;$AB549, $AC549&lt;AU$6),"", MAX(AU$10:AU548)+1)))</f>
        <v/>
      </c>
      <c r="AV549" s="5" t="str">
        <f>IF(OR($AB549="", $AC549=""), "", IF($H549=$M$3, "", IF(OR(AV$7&lt;$AB549, $AC549&lt;AV$6),"", MAX(AV$10:AV548)+1)))</f>
        <v/>
      </c>
      <c r="AW549" s="5" t="str">
        <f>IF(OR($AB549="", $AC549=""), "", IF($H549=$M$3, "", IF(OR(AW$7&lt;$AB549, $AC549&lt;AW$6),"", MAX(AW$10:AW548)+1)))</f>
        <v/>
      </c>
      <c r="AX549" s="5" t="str">
        <f>IF(OR($AB549="", $AC549=""), "", IF($H549=$M$3, "", IF(OR(AX$7&lt;$AB549, $AC549&lt;AX$6),"", MAX(AX$10:AX548)+1)))</f>
        <v/>
      </c>
      <c r="AY549" s="5" t="str">
        <f>IF(OR($AB549="", $AC549=""), "", IF($H549=$M$3, "", IF(OR(AY$7&lt;$AB549, $AC549&lt;AY$6),"", MAX(AY$10:AY548)+1)))</f>
        <v/>
      </c>
      <c r="AZ549" s="5" t="str">
        <f>IF(OR($AB549="", $AC549=""), "", IF($H549=$M$3, "", IF(OR(AZ$7&lt;$AB549, $AC549&lt;AZ$6),"", MAX(AZ$10:AZ548)+1)))</f>
        <v/>
      </c>
      <c r="BA549" s="5" t="str">
        <f>IF(OR($AB549="", $AC549=""), "", IF($H549=$M$3, "", IF(OR(BA$7&lt;$AB549, $AC549&lt;BA$6),"", MAX(BA$10:BA548)+1)))</f>
        <v/>
      </c>
      <c r="BB549" s="5" t="str">
        <f>IF(OR($AB549="", $AC549=""), "", IF($H549=$M$3, "", IF(OR(BB$7&lt;$AB549, $AC549&lt;BB$6),"", MAX(BB$10:BB548)+1)))</f>
        <v/>
      </c>
      <c r="BC549" s="5" t="str">
        <f>IF(OR($AB549="", $AC549=""), "", IF($H549=$M$3, "", IF(OR(BC$7&lt;$AB549, $AC549&lt;BC$6),"", MAX(BC$10:BC548)+1)))</f>
        <v/>
      </c>
      <c r="BD549" s="5" t="str">
        <f>IF(OR($AB549="", $AC549=""), "", IF($H549=$M$3, "", IF(OR(BD$7&lt;$AB549, $AC549&lt;BD$6),"", MAX(BD$10:BD548)+1)))</f>
        <v/>
      </c>
      <c r="BE549" s="5" t="str">
        <f>IF(OR($AB549="", $AC549=""), "", IF($H549=$M$3, "", IF(OR(BE$7&lt;$AB549, $AC549&lt;BE$6),"", MAX(BE$10:BE548)+1)))</f>
        <v/>
      </c>
      <c r="BF549" s="5" t="str">
        <f>IF(OR($AB549="", $AC549=""), "", IF($H549=$M$3, "", IF(OR(BF$7&lt;$AB549, $AC549&lt;BF$6),"", MAX(BF$10:BF548)+1)))</f>
        <v/>
      </c>
      <c r="BG549" s="5" t="str">
        <f>IF(OR($AB549="", $AC549=""), "", IF($H549=$M$3, "", IF(OR(BG$7&lt;$AB549, $AC549&lt;BG$6),"", MAX(BG$10:BG548)+1)))</f>
        <v/>
      </c>
      <c r="BH549" s="5" t="str">
        <f>IF(OR($AB549="", $AC549=""), "", IF($H549=$M$3, "", IF(OR(BH$7&lt;$AB549, $AC549&lt;BH$6),"", MAX(BH$10:BH548)+1)))</f>
        <v/>
      </c>
      <c r="BI549" s="5" t="str">
        <f>IF(OR($AB549="", $AC549=""), "", IF($H549=$M$3, "", IF(OR(BI$7&lt;$AB549, $AC549&lt;BI$6),"", MAX(BI$10:BI548)+1)))</f>
        <v/>
      </c>
      <c r="BK549" s="5" t="str" cm="1">
        <f t="array" aca="1" ref="BK549" ca="1">IFERROR(INDEX($AE549:$BI549, $BJ549, MATCH($BK$9, $AE$9:$BI$9, 0)), "")</f>
        <v/>
      </c>
    </row>
    <row r="550" spans="1:63" x14ac:dyDescent="0.25">
      <c r="A550" s="2"/>
      <c r="B550" s="254"/>
      <c r="C550" s="255"/>
      <c r="D550" s="256"/>
      <c r="E550" s="257"/>
      <c r="F550" s="257"/>
      <c r="G550" s="258"/>
      <c r="H550" s="259"/>
      <c r="I550" s="16"/>
      <c r="J550" s="5" t="str">
        <f t="shared" si="75"/>
        <v/>
      </c>
      <c r="K550" s="2"/>
      <c r="O550" s="5" t="str">
        <f t="shared" si="73"/>
        <v/>
      </c>
      <c r="Q550" s="5" t="str">
        <f t="shared" si="76"/>
        <v/>
      </c>
      <c r="S550" s="5" t="str">
        <f t="shared" si="74"/>
        <v/>
      </c>
      <c r="U550" s="64" t="str">
        <f>IF($D550="","", IF(COUNTIF('Intro &amp; Setup'!$AW$49:$AW$88, $D550)&gt;0, "BH", TEXT($D550, "ddd")))</f>
        <v/>
      </c>
      <c r="V550" s="65" t="str">
        <f>IF($G550="", "", IF(COUNTIF('Intro &amp; Setup'!$AW$49:$AW$88, $G550)&gt;0, "BH", TEXT($G550, "ddd")))</f>
        <v/>
      </c>
      <c r="W550" s="64" t="str">
        <f t="shared" si="77"/>
        <v/>
      </c>
      <c r="X550" s="65" t="str">
        <f t="shared" si="78"/>
        <v/>
      </c>
      <c r="Y550" s="64" t="str">
        <f>IF(F550="", "", IF(OR(F550&lt;'Intro &amp; Setup'!$Z$20, F550&gt;'Intro &amp; Setup'!$Z$22), "X", ""))</f>
        <v/>
      </c>
      <c r="Z550" s="65" t="str">
        <f>IF(G550="", "", IF(OR(G550&lt;'Intro &amp; Setup'!$Z$20, G550&gt;'Intro &amp; Setup'!$Z$22), "X", ""))</f>
        <v/>
      </c>
      <c r="AB550" s="58" t="str">
        <f t="shared" si="79"/>
        <v/>
      </c>
      <c r="AC550" s="59" t="str">
        <f t="shared" si="80"/>
        <v/>
      </c>
      <c r="AE550" s="5" t="str">
        <f>IF(OR($AB550="", $AC550=""), "", IF($H550=$M$3, "", IF(OR(AE$7&lt;$AB550, $AC550&lt;AE$6),"", MAX(AE$10:AE549)+1)))</f>
        <v/>
      </c>
      <c r="AF550" s="5" t="str">
        <f>IF(OR($AB550="", $AC550=""), "", IF($H550=$M$3, "", IF(OR(AF$7&lt;$AB550, $AC550&lt;AF$6),"", MAX(AF$10:AF549)+1)))</f>
        <v/>
      </c>
      <c r="AG550" s="5" t="str">
        <f>IF(OR($AB550="", $AC550=""), "", IF($H550=$M$3, "", IF(OR(AG$7&lt;$AB550, $AC550&lt;AG$6),"", MAX(AG$10:AG549)+1)))</f>
        <v/>
      </c>
      <c r="AH550" s="5" t="str">
        <f>IF(OR($AB550="", $AC550=""), "", IF($H550=$M$3, "", IF(OR(AH$7&lt;$AB550, $AC550&lt;AH$6),"", MAX(AH$10:AH549)+1)))</f>
        <v/>
      </c>
      <c r="AI550" s="5" t="str">
        <f>IF(OR($AB550="", $AC550=""), "", IF($H550=$M$3, "", IF(OR(AI$7&lt;$AB550, $AC550&lt;AI$6),"", MAX(AI$10:AI549)+1)))</f>
        <v/>
      </c>
      <c r="AJ550" s="5" t="str">
        <f>IF(OR($AB550="", $AC550=""), "", IF($H550=$M$3, "", IF(OR(AJ$7&lt;$AB550, $AC550&lt;AJ$6),"", MAX(AJ$10:AJ549)+1)))</f>
        <v/>
      </c>
      <c r="AK550" s="5" t="str">
        <f>IF(OR($AB550="", $AC550=""), "", IF($H550=$M$3, "", IF(OR(AK$7&lt;$AB550, $AC550&lt;AK$6),"", MAX(AK$10:AK549)+1)))</f>
        <v/>
      </c>
      <c r="AL550" s="5" t="str">
        <f>IF(OR($AB550="", $AC550=""), "", IF($H550=$M$3, "", IF(OR(AL$7&lt;$AB550, $AC550&lt;AL$6),"", MAX(AL$10:AL549)+1)))</f>
        <v/>
      </c>
      <c r="AM550" s="5" t="str">
        <f>IF(OR($AB550="", $AC550=""), "", IF($H550=$M$3, "", IF(OR(AM$7&lt;$AB550, $AC550&lt;AM$6),"", MAX(AM$10:AM549)+1)))</f>
        <v/>
      </c>
      <c r="AN550" s="5" t="str">
        <f>IF(OR($AB550="", $AC550=""), "", IF($H550=$M$3, "", IF(OR(AN$7&lt;$AB550, $AC550&lt;AN$6),"", MAX(AN$10:AN549)+1)))</f>
        <v/>
      </c>
      <c r="AO550" s="5" t="str">
        <f>IF(OR($AB550="", $AC550=""), "", IF($H550=$M$3, "", IF(OR(AO$7&lt;$AB550, $AC550&lt;AO$6),"", MAX(AO$10:AO549)+1)))</f>
        <v/>
      </c>
      <c r="AP550" s="5" t="str">
        <f>IF(OR($AB550="", $AC550=""), "", IF($H550=$M$3, "", IF(OR(AP$7&lt;$AB550, $AC550&lt;AP$6),"", MAX(AP$10:AP549)+1)))</f>
        <v/>
      </c>
      <c r="AQ550" s="5" t="str">
        <f>IF(OR($AB550="", $AC550=""), "", IF($H550=$M$3, "", IF(OR(AQ$7&lt;$AB550, $AC550&lt;AQ$6),"", MAX(AQ$10:AQ549)+1)))</f>
        <v/>
      </c>
      <c r="AR550" s="5" t="str">
        <f>IF(OR($AB550="", $AC550=""), "", IF($H550=$M$3, "", IF(OR(AR$7&lt;$AB550, $AC550&lt;AR$6),"", MAX(AR$10:AR549)+1)))</f>
        <v/>
      </c>
      <c r="AS550" s="5" t="str">
        <f>IF(OR($AB550="", $AC550=""), "", IF($H550=$M$3, "", IF(OR(AS$7&lt;$AB550, $AC550&lt;AS$6),"", MAX(AS$10:AS549)+1)))</f>
        <v/>
      </c>
      <c r="AT550" s="5" t="str">
        <f>IF(OR($AB550="", $AC550=""), "", IF($H550=$M$3, "", IF(OR(AT$7&lt;$AB550, $AC550&lt;AT$6),"", MAX(AT$10:AT549)+1)))</f>
        <v/>
      </c>
      <c r="AU550" s="5" t="str">
        <f>IF(OR($AB550="", $AC550=""), "", IF($H550=$M$3, "", IF(OR(AU$7&lt;$AB550, $AC550&lt;AU$6),"", MAX(AU$10:AU549)+1)))</f>
        <v/>
      </c>
      <c r="AV550" s="5" t="str">
        <f>IF(OR($AB550="", $AC550=""), "", IF($H550=$M$3, "", IF(OR(AV$7&lt;$AB550, $AC550&lt;AV$6),"", MAX(AV$10:AV549)+1)))</f>
        <v/>
      </c>
      <c r="AW550" s="5" t="str">
        <f>IF(OR($AB550="", $AC550=""), "", IF($H550=$M$3, "", IF(OR(AW$7&lt;$AB550, $AC550&lt;AW$6),"", MAX(AW$10:AW549)+1)))</f>
        <v/>
      </c>
      <c r="AX550" s="5" t="str">
        <f>IF(OR($AB550="", $AC550=""), "", IF($H550=$M$3, "", IF(OR(AX$7&lt;$AB550, $AC550&lt;AX$6),"", MAX(AX$10:AX549)+1)))</f>
        <v/>
      </c>
      <c r="AY550" s="5" t="str">
        <f>IF(OR($AB550="", $AC550=""), "", IF($H550=$M$3, "", IF(OR(AY$7&lt;$AB550, $AC550&lt;AY$6),"", MAX(AY$10:AY549)+1)))</f>
        <v/>
      </c>
      <c r="AZ550" s="5" t="str">
        <f>IF(OR($AB550="", $AC550=""), "", IF($H550=$M$3, "", IF(OR(AZ$7&lt;$AB550, $AC550&lt;AZ$6),"", MAX(AZ$10:AZ549)+1)))</f>
        <v/>
      </c>
      <c r="BA550" s="5" t="str">
        <f>IF(OR($AB550="", $AC550=""), "", IF($H550=$M$3, "", IF(OR(BA$7&lt;$AB550, $AC550&lt;BA$6),"", MAX(BA$10:BA549)+1)))</f>
        <v/>
      </c>
      <c r="BB550" s="5" t="str">
        <f>IF(OR($AB550="", $AC550=""), "", IF($H550=$M$3, "", IF(OR(BB$7&lt;$AB550, $AC550&lt;BB$6),"", MAX(BB$10:BB549)+1)))</f>
        <v/>
      </c>
      <c r="BC550" s="5" t="str">
        <f>IF(OR($AB550="", $AC550=""), "", IF($H550=$M$3, "", IF(OR(BC$7&lt;$AB550, $AC550&lt;BC$6),"", MAX(BC$10:BC549)+1)))</f>
        <v/>
      </c>
      <c r="BD550" s="5" t="str">
        <f>IF(OR($AB550="", $AC550=""), "", IF($H550=$M$3, "", IF(OR(BD$7&lt;$AB550, $AC550&lt;BD$6),"", MAX(BD$10:BD549)+1)))</f>
        <v/>
      </c>
      <c r="BE550" s="5" t="str">
        <f>IF(OR($AB550="", $AC550=""), "", IF($H550=$M$3, "", IF(OR(BE$7&lt;$AB550, $AC550&lt;BE$6),"", MAX(BE$10:BE549)+1)))</f>
        <v/>
      </c>
      <c r="BF550" s="5" t="str">
        <f>IF(OR($AB550="", $AC550=""), "", IF($H550=$M$3, "", IF(OR(BF$7&lt;$AB550, $AC550&lt;BF$6),"", MAX(BF$10:BF549)+1)))</f>
        <v/>
      </c>
      <c r="BG550" s="5" t="str">
        <f>IF(OR($AB550="", $AC550=""), "", IF($H550=$M$3, "", IF(OR(BG$7&lt;$AB550, $AC550&lt;BG$6),"", MAX(BG$10:BG549)+1)))</f>
        <v/>
      </c>
      <c r="BH550" s="5" t="str">
        <f>IF(OR($AB550="", $AC550=""), "", IF($H550=$M$3, "", IF(OR(BH$7&lt;$AB550, $AC550&lt;BH$6),"", MAX(BH$10:BH549)+1)))</f>
        <v/>
      </c>
      <c r="BI550" s="5" t="str">
        <f>IF(OR($AB550="", $AC550=""), "", IF($H550=$M$3, "", IF(OR(BI$7&lt;$AB550, $AC550&lt;BI$6),"", MAX(BI$10:BI549)+1)))</f>
        <v/>
      </c>
      <c r="BK550" s="5" t="str" cm="1">
        <f t="array" aca="1" ref="BK550" ca="1">IFERROR(INDEX($AE550:$BI550, $BJ550, MATCH($BK$9, $AE$9:$BI$9, 0)), "")</f>
        <v/>
      </c>
    </row>
    <row r="551" spans="1:63" x14ac:dyDescent="0.25">
      <c r="A551" s="2"/>
      <c r="B551" s="254"/>
      <c r="C551" s="255"/>
      <c r="D551" s="256"/>
      <c r="E551" s="257"/>
      <c r="F551" s="257"/>
      <c r="G551" s="258"/>
      <c r="H551" s="259"/>
      <c r="I551" s="16"/>
      <c r="J551" s="5" t="str">
        <f t="shared" si="75"/>
        <v/>
      </c>
      <c r="K551" s="2"/>
      <c r="O551" s="5" t="str">
        <f t="shared" si="73"/>
        <v/>
      </c>
      <c r="Q551" s="5" t="str">
        <f t="shared" si="76"/>
        <v/>
      </c>
      <c r="S551" s="5" t="str">
        <f t="shared" si="74"/>
        <v/>
      </c>
      <c r="U551" s="64" t="str">
        <f>IF($D551="","", IF(COUNTIF('Intro &amp; Setup'!$AW$49:$AW$88, $D551)&gt;0, "BH", TEXT($D551, "ddd")))</f>
        <v/>
      </c>
      <c r="V551" s="65" t="str">
        <f>IF($G551="", "", IF(COUNTIF('Intro &amp; Setup'!$AW$49:$AW$88, $G551)&gt;0, "BH", TEXT($G551, "ddd")))</f>
        <v/>
      </c>
      <c r="W551" s="64" t="str">
        <f t="shared" si="77"/>
        <v/>
      </c>
      <c r="X551" s="65" t="str">
        <f t="shared" si="78"/>
        <v/>
      </c>
      <c r="Y551" s="64" t="str">
        <f>IF(F551="", "", IF(OR(F551&lt;'Intro &amp; Setup'!$Z$20, F551&gt;'Intro &amp; Setup'!$Z$22), "X", ""))</f>
        <v/>
      </c>
      <c r="Z551" s="65" t="str">
        <f>IF(G551="", "", IF(OR(G551&lt;'Intro &amp; Setup'!$Z$20, G551&gt;'Intro &amp; Setup'!$Z$22), "X", ""))</f>
        <v/>
      </c>
      <c r="AB551" s="58" t="str">
        <f t="shared" si="79"/>
        <v/>
      </c>
      <c r="AC551" s="59" t="str">
        <f t="shared" si="80"/>
        <v/>
      </c>
      <c r="AE551" s="5" t="str">
        <f>IF(OR($AB551="", $AC551=""), "", IF($H551=$M$3, "", IF(OR(AE$7&lt;$AB551, $AC551&lt;AE$6),"", MAX(AE$10:AE550)+1)))</f>
        <v/>
      </c>
      <c r="AF551" s="5" t="str">
        <f>IF(OR($AB551="", $AC551=""), "", IF($H551=$M$3, "", IF(OR(AF$7&lt;$AB551, $AC551&lt;AF$6),"", MAX(AF$10:AF550)+1)))</f>
        <v/>
      </c>
      <c r="AG551" s="5" t="str">
        <f>IF(OR($AB551="", $AC551=""), "", IF($H551=$M$3, "", IF(OR(AG$7&lt;$AB551, $AC551&lt;AG$6),"", MAX(AG$10:AG550)+1)))</f>
        <v/>
      </c>
      <c r="AH551" s="5" t="str">
        <f>IF(OR($AB551="", $AC551=""), "", IF($H551=$M$3, "", IF(OR(AH$7&lt;$AB551, $AC551&lt;AH$6),"", MAX(AH$10:AH550)+1)))</f>
        <v/>
      </c>
      <c r="AI551" s="5" t="str">
        <f>IF(OR($AB551="", $AC551=""), "", IF($H551=$M$3, "", IF(OR(AI$7&lt;$AB551, $AC551&lt;AI$6),"", MAX(AI$10:AI550)+1)))</f>
        <v/>
      </c>
      <c r="AJ551" s="5" t="str">
        <f>IF(OR($AB551="", $AC551=""), "", IF($H551=$M$3, "", IF(OR(AJ$7&lt;$AB551, $AC551&lt;AJ$6),"", MAX(AJ$10:AJ550)+1)))</f>
        <v/>
      </c>
      <c r="AK551" s="5" t="str">
        <f>IF(OR($AB551="", $AC551=""), "", IF($H551=$M$3, "", IF(OR(AK$7&lt;$AB551, $AC551&lt;AK$6),"", MAX(AK$10:AK550)+1)))</f>
        <v/>
      </c>
      <c r="AL551" s="5" t="str">
        <f>IF(OR($AB551="", $AC551=""), "", IF($H551=$M$3, "", IF(OR(AL$7&lt;$AB551, $AC551&lt;AL$6),"", MAX(AL$10:AL550)+1)))</f>
        <v/>
      </c>
      <c r="AM551" s="5" t="str">
        <f>IF(OR($AB551="", $AC551=""), "", IF($H551=$M$3, "", IF(OR(AM$7&lt;$AB551, $AC551&lt;AM$6),"", MAX(AM$10:AM550)+1)))</f>
        <v/>
      </c>
      <c r="AN551" s="5" t="str">
        <f>IF(OR($AB551="", $AC551=""), "", IF($H551=$M$3, "", IF(OR(AN$7&lt;$AB551, $AC551&lt;AN$6),"", MAX(AN$10:AN550)+1)))</f>
        <v/>
      </c>
      <c r="AO551" s="5" t="str">
        <f>IF(OR($AB551="", $AC551=""), "", IF($H551=$M$3, "", IF(OR(AO$7&lt;$AB551, $AC551&lt;AO$6),"", MAX(AO$10:AO550)+1)))</f>
        <v/>
      </c>
      <c r="AP551" s="5" t="str">
        <f>IF(OR($AB551="", $AC551=""), "", IF($H551=$M$3, "", IF(OR(AP$7&lt;$AB551, $AC551&lt;AP$6),"", MAX(AP$10:AP550)+1)))</f>
        <v/>
      </c>
      <c r="AQ551" s="5" t="str">
        <f>IF(OR($AB551="", $AC551=""), "", IF($H551=$M$3, "", IF(OR(AQ$7&lt;$AB551, $AC551&lt;AQ$6),"", MAX(AQ$10:AQ550)+1)))</f>
        <v/>
      </c>
      <c r="AR551" s="5" t="str">
        <f>IF(OR($AB551="", $AC551=""), "", IF($H551=$M$3, "", IF(OR(AR$7&lt;$AB551, $AC551&lt;AR$6),"", MAX(AR$10:AR550)+1)))</f>
        <v/>
      </c>
      <c r="AS551" s="5" t="str">
        <f>IF(OR($AB551="", $AC551=""), "", IF($H551=$M$3, "", IF(OR(AS$7&lt;$AB551, $AC551&lt;AS$6),"", MAX(AS$10:AS550)+1)))</f>
        <v/>
      </c>
      <c r="AT551" s="5" t="str">
        <f>IF(OR($AB551="", $AC551=""), "", IF($H551=$M$3, "", IF(OR(AT$7&lt;$AB551, $AC551&lt;AT$6),"", MAX(AT$10:AT550)+1)))</f>
        <v/>
      </c>
      <c r="AU551" s="5" t="str">
        <f>IF(OR($AB551="", $AC551=""), "", IF($H551=$M$3, "", IF(OR(AU$7&lt;$AB551, $AC551&lt;AU$6),"", MAX(AU$10:AU550)+1)))</f>
        <v/>
      </c>
      <c r="AV551" s="5" t="str">
        <f>IF(OR($AB551="", $AC551=""), "", IF($H551=$M$3, "", IF(OR(AV$7&lt;$AB551, $AC551&lt;AV$6),"", MAX(AV$10:AV550)+1)))</f>
        <v/>
      </c>
      <c r="AW551" s="5" t="str">
        <f>IF(OR($AB551="", $AC551=""), "", IF($H551=$M$3, "", IF(OR(AW$7&lt;$AB551, $AC551&lt;AW$6),"", MAX(AW$10:AW550)+1)))</f>
        <v/>
      </c>
      <c r="AX551" s="5" t="str">
        <f>IF(OR($AB551="", $AC551=""), "", IF($H551=$M$3, "", IF(OR(AX$7&lt;$AB551, $AC551&lt;AX$6),"", MAX(AX$10:AX550)+1)))</f>
        <v/>
      </c>
      <c r="AY551" s="5" t="str">
        <f>IF(OR($AB551="", $AC551=""), "", IF($H551=$M$3, "", IF(OR(AY$7&lt;$AB551, $AC551&lt;AY$6),"", MAX(AY$10:AY550)+1)))</f>
        <v/>
      </c>
      <c r="AZ551" s="5" t="str">
        <f>IF(OR($AB551="", $AC551=""), "", IF($H551=$M$3, "", IF(OR(AZ$7&lt;$AB551, $AC551&lt;AZ$6),"", MAX(AZ$10:AZ550)+1)))</f>
        <v/>
      </c>
      <c r="BA551" s="5" t="str">
        <f>IF(OR($AB551="", $AC551=""), "", IF($H551=$M$3, "", IF(OR(BA$7&lt;$AB551, $AC551&lt;BA$6),"", MAX(BA$10:BA550)+1)))</f>
        <v/>
      </c>
      <c r="BB551" s="5" t="str">
        <f>IF(OR($AB551="", $AC551=""), "", IF($H551=$M$3, "", IF(OR(BB$7&lt;$AB551, $AC551&lt;BB$6),"", MAX(BB$10:BB550)+1)))</f>
        <v/>
      </c>
      <c r="BC551" s="5" t="str">
        <f>IF(OR($AB551="", $AC551=""), "", IF($H551=$M$3, "", IF(OR(BC$7&lt;$AB551, $AC551&lt;BC$6),"", MAX(BC$10:BC550)+1)))</f>
        <v/>
      </c>
      <c r="BD551" s="5" t="str">
        <f>IF(OR($AB551="", $AC551=""), "", IF($H551=$M$3, "", IF(OR(BD$7&lt;$AB551, $AC551&lt;BD$6),"", MAX(BD$10:BD550)+1)))</f>
        <v/>
      </c>
      <c r="BE551" s="5" t="str">
        <f>IF(OR($AB551="", $AC551=""), "", IF($H551=$M$3, "", IF(OR(BE$7&lt;$AB551, $AC551&lt;BE$6),"", MAX(BE$10:BE550)+1)))</f>
        <v/>
      </c>
      <c r="BF551" s="5" t="str">
        <f>IF(OR($AB551="", $AC551=""), "", IF($H551=$M$3, "", IF(OR(BF$7&lt;$AB551, $AC551&lt;BF$6),"", MAX(BF$10:BF550)+1)))</f>
        <v/>
      </c>
      <c r="BG551" s="5" t="str">
        <f>IF(OR($AB551="", $AC551=""), "", IF($H551=$M$3, "", IF(OR(BG$7&lt;$AB551, $AC551&lt;BG$6),"", MAX(BG$10:BG550)+1)))</f>
        <v/>
      </c>
      <c r="BH551" s="5" t="str">
        <f>IF(OR($AB551="", $AC551=""), "", IF($H551=$M$3, "", IF(OR(BH$7&lt;$AB551, $AC551&lt;BH$6),"", MAX(BH$10:BH550)+1)))</f>
        <v/>
      </c>
      <c r="BI551" s="5" t="str">
        <f>IF(OR($AB551="", $AC551=""), "", IF($H551=$M$3, "", IF(OR(BI$7&lt;$AB551, $AC551&lt;BI$6),"", MAX(BI$10:BI550)+1)))</f>
        <v/>
      </c>
      <c r="BK551" s="5" t="str" cm="1">
        <f t="array" aca="1" ref="BK551" ca="1">IFERROR(INDEX($AE551:$BI551, $BJ551, MATCH($BK$9, $AE$9:$BI$9, 0)), "")</f>
        <v/>
      </c>
    </row>
    <row r="552" spans="1:63" x14ac:dyDescent="0.25">
      <c r="A552" s="2"/>
      <c r="B552" s="254"/>
      <c r="C552" s="255"/>
      <c r="D552" s="256"/>
      <c r="E552" s="257"/>
      <c r="F552" s="257"/>
      <c r="G552" s="258"/>
      <c r="H552" s="259"/>
      <c r="I552" s="16"/>
      <c r="J552" s="5" t="str">
        <f t="shared" si="75"/>
        <v/>
      </c>
      <c r="K552" s="2"/>
      <c r="O552" s="5" t="str">
        <f t="shared" si="73"/>
        <v/>
      </c>
      <c r="Q552" s="5" t="str">
        <f t="shared" si="76"/>
        <v/>
      </c>
      <c r="S552" s="5" t="str">
        <f t="shared" si="74"/>
        <v/>
      </c>
      <c r="U552" s="64" t="str">
        <f>IF($D552="","", IF(COUNTIF('Intro &amp; Setup'!$AW$49:$AW$88, $D552)&gt;0, "BH", TEXT($D552, "ddd")))</f>
        <v/>
      </c>
      <c r="V552" s="65" t="str">
        <f>IF($G552="", "", IF(COUNTIF('Intro &amp; Setup'!$AW$49:$AW$88, $G552)&gt;0, "BH", TEXT($G552, "ddd")))</f>
        <v/>
      </c>
      <c r="W552" s="64" t="str">
        <f t="shared" si="77"/>
        <v/>
      </c>
      <c r="X552" s="65" t="str">
        <f t="shared" si="78"/>
        <v/>
      </c>
      <c r="Y552" s="64" t="str">
        <f>IF(F552="", "", IF(OR(F552&lt;'Intro &amp; Setup'!$Z$20, F552&gt;'Intro &amp; Setup'!$Z$22), "X", ""))</f>
        <v/>
      </c>
      <c r="Z552" s="65" t="str">
        <f>IF(G552="", "", IF(OR(G552&lt;'Intro &amp; Setup'!$Z$20, G552&gt;'Intro &amp; Setup'!$Z$22), "X", ""))</f>
        <v/>
      </c>
      <c r="AB552" s="58" t="str">
        <f t="shared" si="79"/>
        <v/>
      </c>
      <c r="AC552" s="59" t="str">
        <f t="shared" si="80"/>
        <v/>
      </c>
      <c r="AE552" s="5" t="str">
        <f>IF(OR($AB552="", $AC552=""), "", IF($H552=$M$3, "", IF(OR(AE$7&lt;$AB552, $AC552&lt;AE$6),"", MAX(AE$10:AE551)+1)))</f>
        <v/>
      </c>
      <c r="AF552" s="5" t="str">
        <f>IF(OR($AB552="", $AC552=""), "", IF($H552=$M$3, "", IF(OR(AF$7&lt;$AB552, $AC552&lt;AF$6),"", MAX(AF$10:AF551)+1)))</f>
        <v/>
      </c>
      <c r="AG552" s="5" t="str">
        <f>IF(OR($AB552="", $AC552=""), "", IF($H552=$M$3, "", IF(OR(AG$7&lt;$AB552, $AC552&lt;AG$6),"", MAX(AG$10:AG551)+1)))</f>
        <v/>
      </c>
      <c r="AH552" s="5" t="str">
        <f>IF(OR($AB552="", $AC552=""), "", IF($H552=$M$3, "", IF(OR(AH$7&lt;$AB552, $AC552&lt;AH$6),"", MAX(AH$10:AH551)+1)))</f>
        <v/>
      </c>
      <c r="AI552" s="5" t="str">
        <f>IF(OR($AB552="", $AC552=""), "", IF($H552=$M$3, "", IF(OR(AI$7&lt;$AB552, $AC552&lt;AI$6),"", MAX(AI$10:AI551)+1)))</f>
        <v/>
      </c>
      <c r="AJ552" s="5" t="str">
        <f>IF(OR($AB552="", $AC552=""), "", IF($H552=$M$3, "", IF(OR(AJ$7&lt;$AB552, $AC552&lt;AJ$6),"", MAX(AJ$10:AJ551)+1)))</f>
        <v/>
      </c>
      <c r="AK552" s="5" t="str">
        <f>IF(OR($AB552="", $AC552=""), "", IF($H552=$M$3, "", IF(OR(AK$7&lt;$AB552, $AC552&lt;AK$6),"", MAX(AK$10:AK551)+1)))</f>
        <v/>
      </c>
      <c r="AL552" s="5" t="str">
        <f>IF(OR($AB552="", $AC552=""), "", IF($H552=$M$3, "", IF(OR(AL$7&lt;$AB552, $AC552&lt;AL$6),"", MAX(AL$10:AL551)+1)))</f>
        <v/>
      </c>
      <c r="AM552" s="5" t="str">
        <f>IF(OR($AB552="", $AC552=""), "", IF($H552=$M$3, "", IF(OR(AM$7&lt;$AB552, $AC552&lt;AM$6),"", MAX(AM$10:AM551)+1)))</f>
        <v/>
      </c>
      <c r="AN552" s="5" t="str">
        <f>IF(OR($AB552="", $AC552=""), "", IF($H552=$M$3, "", IF(OR(AN$7&lt;$AB552, $AC552&lt;AN$6),"", MAX(AN$10:AN551)+1)))</f>
        <v/>
      </c>
      <c r="AO552" s="5" t="str">
        <f>IF(OR($AB552="", $AC552=""), "", IF($H552=$M$3, "", IF(OR(AO$7&lt;$AB552, $AC552&lt;AO$6),"", MAX(AO$10:AO551)+1)))</f>
        <v/>
      </c>
      <c r="AP552" s="5" t="str">
        <f>IF(OR($AB552="", $AC552=""), "", IF($H552=$M$3, "", IF(OR(AP$7&lt;$AB552, $AC552&lt;AP$6),"", MAX(AP$10:AP551)+1)))</f>
        <v/>
      </c>
      <c r="AQ552" s="5" t="str">
        <f>IF(OR($AB552="", $AC552=""), "", IF($H552=$M$3, "", IF(OR(AQ$7&lt;$AB552, $AC552&lt;AQ$6),"", MAX(AQ$10:AQ551)+1)))</f>
        <v/>
      </c>
      <c r="AR552" s="5" t="str">
        <f>IF(OR($AB552="", $AC552=""), "", IF($H552=$M$3, "", IF(OR(AR$7&lt;$AB552, $AC552&lt;AR$6),"", MAX(AR$10:AR551)+1)))</f>
        <v/>
      </c>
      <c r="AS552" s="5" t="str">
        <f>IF(OR($AB552="", $AC552=""), "", IF($H552=$M$3, "", IF(OR(AS$7&lt;$AB552, $AC552&lt;AS$6),"", MAX(AS$10:AS551)+1)))</f>
        <v/>
      </c>
      <c r="AT552" s="5" t="str">
        <f>IF(OR($AB552="", $AC552=""), "", IF($H552=$M$3, "", IF(OR(AT$7&lt;$AB552, $AC552&lt;AT$6),"", MAX(AT$10:AT551)+1)))</f>
        <v/>
      </c>
      <c r="AU552" s="5" t="str">
        <f>IF(OR($AB552="", $AC552=""), "", IF($H552=$M$3, "", IF(OR(AU$7&lt;$AB552, $AC552&lt;AU$6),"", MAX(AU$10:AU551)+1)))</f>
        <v/>
      </c>
      <c r="AV552" s="5" t="str">
        <f>IF(OR($AB552="", $AC552=""), "", IF($H552=$M$3, "", IF(OR(AV$7&lt;$AB552, $AC552&lt;AV$6),"", MAX(AV$10:AV551)+1)))</f>
        <v/>
      </c>
      <c r="AW552" s="5" t="str">
        <f>IF(OR($AB552="", $AC552=""), "", IF($H552=$M$3, "", IF(OR(AW$7&lt;$AB552, $AC552&lt;AW$6),"", MAX(AW$10:AW551)+1)))</f>
        <v/>
      </c>
      <c r="AX552" s="5" t="str">
        <f>IF(OR($AB552="", $AC552=""), "", IF($H552=$M$3, "", IF(OR(AX$7&lt;$AB552, $AC552&lt;AX$6),"", MAX(AX$10:AX551)+1)))</f>
        <v/>
      </c>
      <c r="AY552" s="5" t="str">
        <f>IF(OR($AB552="", $AC552=""), "", IF($H552=$M$3, "", IF(OR(AY$7&lt;$AB552, $AC552&lt;AY$6),"", MAX(AY$10:AY551)+1)))</f>
        <v/>
      </c>
      <c r="AZ552" s="5" t="str">
        <f>IF(OR($AB552="", $AC552=""), "", IF($H552=$M$3, "", IF(OR(AZ$7&lt;$AB552, $AC552&lt;AZ$6),"", MAX(AZ$10:AZ551)+1)))</f>
        <v/>
      </c>
      <c r="BA552" s="5" t="str">
        <f>IF(OR($AB552="", $AC552=""), "", IF($H552=$M$3, "", IF(OR(BA$7&lt;$AB552, $AC552&lt;BA$6),"", MAX(BA$10:BA551)+1)))</f>
        <v/>
      </c>
      <c r="BB552" s="5" t="str">
        <f>IF(OR($AB552="", $AC552=""), "", IF($H552=$M$3, "", IF(OR(BB$7&lt;$AB552, $AC552&lt;BB$6),"", MAX(BB$10:BB551)+1)))</f>
        <v/>
      </c>
      <c r="BC552" s="5" t="str">
        <f>IF(OR($AB552="", $AC552=""), "", IF($H552=$M$3, "", IF(OR(BC$7&lt;$AB552, $AC552&lt;BC$6),"", MAX(BC$10:BC551)+1)))</f>
        <v/>
      </c>
      <c r="BD552" s="5" t="str">
        <f>IF(OR($AB552="", $AC552=""), "", IF($H552=$M$3, "", IF(OR(BD$7&lt;$AB552, $AC552&lt;BD$6),"", MAX(BD$10:BD551)+1)))</f>
        <v/>
      </c>
      <c r="BE552" s="5" t="str">
        <f>IF(OR($AB552="", $AC552=""), "", IF($H552=$M$3, "", IF(OR(BE$7&lt;$AB552, $AC552&lt;BE$6),"", MAX(BE$10:BE551)+1)))</f>
        <v/>
      </c>
      <c r="BF552" s="5" t="str">
        <f>IF(OR($AB552="", $AC552=""), "", IF($H552=$M$3, "", IF(OR(BF$7&lt;$AB552, $AC552&lt;BF$6),"", MAX(BF$10:BF551)+1)))</f>
        <v/>
      </c>
      <c r="BG552" s="5" t="str">
        <f>IF(OR($AB552="", $AC552=""), "", IF($H552=$M$3, "", IF(OR(BG$7&lt;$AB552, $AC552&lt;BG$6),"", MAX(BG$10:BG551)+1)))</f>
        <v/>
      </c>
      <c r="BH552" s="5" t="str">
        <f>IF(OR($AB552="", $AC552=""), "", IF($H552=$M$3, "", IF(OR(BH$7&lt;$AB552, $AC552&lt;BH$6),"", MAX(BH$10:BH551)+1)))</f>
        <v/>
      </c>
      <c r="BI552" s="5" t="str">
        <f>IF(OR($AB552="", $AC552=""), "", IF($H552=$M$3, "", IF(OR(BI$7&lt;$AB552, $AC552&lt;BI$6),"", MAX(BI$10:BI551)+1)))</f>
        <v/>
      </c>
      <c r="BK552" s="5" t="str" cm="1">
        <f t="array" aca="1" ref="BK552" ca="1">IFERROR(INDEX($AE552:$BI552, $BJ552, MATCH($BK$9, $AE$9:$BI$9, 0)), "")</f>
        <v/>
      </c>
    </row>
    <row r="553" spans="1:63" x14ac:dyDescent="0.25">
      <c r="A553" s="2"/>
      <c r="B553" s="254"/>
      <c r="C553" s="255"/>
      <c r="D553" s="256"/>
      <c r="E553" s="257"/>
      <c r="F553" s="257"/>
      <c r="G553" s="258"/>
      <c r="H553" s="259"/>
      <c r="I553" s="16"/>
      <c r="J553" s="5" t="str">
        <f t="shared" si="75"/>
        <v/>
      </c>
      <c r="K553" s="2"/>
      <c r="O553" s="5" t="str">
        <f t="shared" si="73"/>
        <v/>
      </c>
      <c r="Q553" s="5" t="str">
        <f t="shared" si="76"/>
        <v/>
      </c>
      <c r="S553" s="5" t="str">
        <f t="shared" si="74"/>
        <v/>
      </c>
      <c r="U553" s="64" t="str">
        <f>IF($D553="","", IF(COUNTIF('Intro &amp; Setup'!$AW$49:$AW$88, $D553)&gt;0, "BH", TEXT($D553, "ddd")))</f>
        <v/>
      </c>
      <c r="V553" s="65" t="str">
        <f>IF($G553="", "", IF(COUNTIF('Intro &amp; Setup'!$AW$49:$AW$88, $G553)&gt;0, "BH", TEXT($G553, "ddd")))</f>
        <v/>
      </c>
      <c r="W553" s="64" t="str">
        <f t="shared" si="77"/>
        <v/>
      </c>
      <c r="X553" s="65" t="str">
        <f t="shared" si="78"/>
        <v/>
      </c>
      <c r="Y553" s="64" t="str">
        <f>IF(F553="", "", IF(OR(F553&lt;'Intro &amp; Setup'!$Z$20, F553&gt;'Intro &amp; Setup'!$Z$22), "X", ""))</f>
        <v/>
      </c>
      <c r="Z553" s="65" t="str">
        <f>IF(G553="", "", IF(OR(G553&lt;'Intro &amp; Setup'!$Z$20, G553&gt;'Intro &amp; Setup'!$Z$22), "X", ""))</f>
        <v/>
      </c>
      <c r="AB553" s="58" t="str">
        <f t="shared" si="79"/>
        <v/>
      </c>
      <c r="AC553" s="59" t="str">
        <f t="shared" si="80"/>
        <v/>
      </c>
      <c r="AE553" s="5" t="str">
        <f>IF(OR($AB553="", $AC553=""), "", IF($H553=$M$3, "", IF(OR(AE$7&lt;$AB553, $AC553&lt;AE$6),"", MAX(AE$10:AE552)+1)))</f>
        <v/>
      </c>
      <c r="AF553" s="5" t="str">
        <f>IF(OR($AB553="", $AC553=""), "", IF($H553=$M$3, "", IF(OR(AF$7&lt;$AB553, $AC553&lt;AF$6),"", MAX(AF$10:AF552)+1)))</f>
        <v/>
      </c>
      <c r="AG553" s="5" t="str">
        <f>IF(OR($AB553="", $AC553=""), "", IF($H553=$M$3, "", IF(OR(AG$7&lt;$AB553, $AC553&lt;AG$6),"", MAX(AG$10:AG552)+1)))</f>
        <v/>
      </c>
      <c r="AH553" s="5" t="str">
        <f>IF(OR($AB553="", $AC553=""), "", IF($H553=$M$3, "", IF(OR(AH$7&lt;$AB553, $AC553&lt;AH$6),"", MAX(AH$10:AH552)+1)))</f>
        <v/>
      </c>
      <c r="AI553" s="5" t="str">
        <f>IF(OR($AB553="", $AC553=""), "", IF($H553=$M$3, "", IF(OR(AI$7&lt;$AB553, $AC553&lt;AI$6),"", MAX(AI$10:AI552)+1)))</f>
        <v/>
      </c>
      <c r="AJ553" s="5" t="str">
        <f>IF(OR($AB553="", $AC553=""), "", IF($H553=$M$3, "", IF(OR(AJ$7&lt;$AB553, $AC553&lt;AJ$6),"", MAX(AJ$10:AJ552)+1)))</f>
        <v/>
      </c>
      <c r="AK553" s="5" t="str">
        <f>IF(OR($AB553="", $AC553=""), "", IF($H553=$M$3, "", IF(OR(AK$7&lt;$AB553, $AC553&lt;AK$6),"", MAX(AK$10:AK552)+1)))</f>
        <v/>
      </c>
      <c r="AL553" s="5" t="str">
        <f>IF(OR($AB553="", $AC553=""), "", IF($H553=$M$3, "", IF(OR(AL$7&lt;$AB553, $AC553&lt;AL$6),"", MAX(AL$10:AL552)+1)))</f>
        <v/>
      </c>
      <c r="AM553" s="5" t="str">
        <f>IF(OR($AB553="", $AC553=""), "", IF($H553=$M$3, "", IF(OR(AM$7&lt;$AB553, $AC553&lt;AM$6),"", MAX(AM$10:AM552)+1)))</f>
        <v/>
      </c>
      <c r="AN553" s="5" t="str">
        <f>IF(OR($AB553="", $AC553=""), "", IF($H553=$M$3, "", IF(OR(AN$7&lt;$AB553, $AC553&lt;AN$6),"", MAX(AN$10:AN552)+1)))</f>
        <v/>
      </c>
      <c r="AO553" s="5" t="str">
        <f>IF(OR($AB553="", $AC553=""), "", IF($H553=$M$3, "", IF(OR(AO$7&lt;$AB553, $AC553&lt;AO$6),"", MAX(AO$10:AO552)+1)))</f>
        <v/>
      </c>
      <c r="AP553" s="5" t="str">
        <f>IF(OR($AB553="", $AC553=""), "", IF($H553=$M$3, "", IF(OR(AP$7&lt;$AB553, $AC553&lt;AP$6),"", MAX(AP$10:AP552)+1)))</f>
        <v/>
      </c>
      <c r="AQ553" s="5" t="str">
        <f>IF(OR($AB553="", $AC553=""), "", IF($H553=$M$3, "", IF(OR(AQ$7&lt;$AB553, $AC553&lt;AQ$6),"", MAX(AQ$10:AQ552)+1)))</f>
        <v/>
      </c>
      <c r="AR553" s="5" t="str">
        <f>IF(OR($AB553="", $AC553=""), "", IF($H553=$M$3, "", IF(OR(AR$7&lt;$AB553, $AC553&lt;AR$6),"", MAX(AR$10:AR552)+1)))</f>
        <v/>
      </c>
      <c r="AS553" s="5" t="str">
        <f>IF(OR($AB553="", $AC553=""), "", IF($H553=$M$3, "", IF(OR(AS$7&lt;$AB553, $AC553&lt;AS$6),"", MAX(AS$10:AS552)+1)))</f>
        <v/>
      </c>
      <c r="AT553" s="5" t="str">
        <f>IF(OR($AB553="", $AC553=""), "", IF($H553=$M$3, "", IF(OR(AT$7&lt;$AB553, $AC553&lt;AT$6),"", MAX(AT$10:AT552)+1)))</f>
        <v/>
      </c>
      <c r="AU553" s="5" t="str">
        <f>IF(OR($AB553="", $AC553=""), "", IF($H553=$M$3, "", IF(OR(AU$7&lt;$AB553, $AC553&lt;AU$6),"", MAX(AU$10:AU552)+1)))</f>
        <v/>
      </c>
      <c r="AV553" s="5" t="str">
        <f>IF(OR($AB553="", $AC553=""), "", IF($H553=$M$3, "", IF(OR(AV$7&lt;$AB553, $AC553&lt;AV$6),"", MAX(AV$10:AV552)+1)))</f>
        <v/>
      </c>
      <c r="AW553" s="5" t="str">
        <f>IF(OR($AB553="", $AC553=""), "", IF($H553=$M$3, "", IF(OR(AW$7&lt;$AB553, $AC553&lt;AW$6),"", MAX(AW$10:AW552)+1)))</f>
        <v/>
      </c>
      <c r="AX553" s="5" t="str">
        <f>IF(OR($AB553="", $AC553=""), "", IF($H553=$M$3, "", IF(OR(AX$7&lt;$AB553, $AC553&lt;AX$6),"", MAX(AX$10:AX552)+1)))</f>
        <v/>
      </c>
      <c r="AY553" s="5" t="str">
        <f>IF(OR($AB553="", $AC553=""), "", IF($H553=$M$3, "", IF(OR(AY$7&lt;$AB553, $AC553&lt;AY$6),"", MAX(AY$10:AY552)+1)))</f>
        <v/>
      </c>
      <c r="AZ553" s="5" t="str">
        <f>IF(OR($AB553="", $AC553=""), "", IF($H553=$M$3, "", IF(OR(AZ$7&lt;$AB553, $AC553&lt;AZ$6),"", MAX(AZ$10:AZ552)+1)))</f>
        <v/>
      </c>
      <c r="BA553" s="5" t="str">
        <f>IF(OR($AB553="", $AC553=""), "", IF($H553=$M$3, "", IF(OR(BA$7&lt;$AB553, $AC553&lt;BA$6),"", MAX(BA$10:BA552)+1)))</f>
        <v/>
      </c>
      <c r="BB553" s="5" t="str">
        <f>IF(OR($AB553="", $AC553=""), "", IF($H553=$M$3, "", IF(OR(BB$7&lt;$AB553, $AC553&lt;BB$6),"", MAX(BB$10:BB552)+1)))</f>
        <v/>
      </c>
      <c r="BC553" s="5" t="str">
        <f>IF(OR($AB553="", $AC553=""), "", IF($H553=$M$3, "", IF(OR(BC$7&lt;$AB553, $AC553&lt;BC$6),"", MAX(BC$10:BC552)+1)))</f>
        <v/>
      </c>
      <c r="BD553" s="5" t="str">
        <f>IF(OR($AB553="", $AC553=""), "", IF($H553=$M$3, "", IF(OR(BD$7&lt;$AB553, $AC553&lt;BD$6),"", MAX(BD$10:BD552)+1)))</f>
        <v/>
      </c>
      <c r="BE553" s="5" t="str">
        <f>IF(OR($AB553="", $AC553=""), "", IF($H553=$M$3, "", IF(OR(BE$7&lt;$AB553, $AC553&lt;BE$6),"", MAX(BE$10:BE552)+1)))</f>
        <v/>
      </c>
      <c r="BF553" s="5" t="str">
        <f>IF(OR($AB553="", $AC553=""), "", IF($H553=$M$3, "", IF(OR(BF$7&lt;$AB553, $AC553&lt;BF$6),"", MAX(BF$10:BF552)+1)))</f>
        <v/>
      </c>
      <c r="BG553" s="5" t="str">
        <f>IF(OR($AB553="", $AC553=""), "", IF($H553=$M$3, "", IF(OR(BG$7&lt;$AB553, $AC553&lt;BG$6),"", MAX(BG$10:BG552)+1)))</f>
        <v/>
      </c>
      <c r="BH553" s="5" t="str">
        <f>IF(OR($AB553="", $AC553=""), "", IF($H553=$M$3, "", IF(OR(BH$7&lt;$AB553, $AC553&lt;BH$6),"", MAX(BH$10:BH552)+1)))</f>
        <v/>
      </c>
      <c r="BI553" s="5" t="str">
        <f>IF(OR($AB553="", $AC553=""), "", IF($H553=$M$3, "", IF(OR(BI$7&lt;$AB553, $AC553&lt;BI$6),"", MAX(BI$10:BI552)+1)))</f>
        <v/>
      </c>
      <c r="BK553" s="5" t="str" cm="1">
        <f t="array" aca="1" ref="BK553" ca="1">IFERROR(INDEX($AE553:$BI553, $BJ553, MATCH($BK$9, $AE$9:$BI$9, 0)), "")</f>
        <v/>
      </c>
    </row>
    <row r="554" spans="1:63" x14ac:dyDescent="0.25">
      <c r="A554" s="2"/>
      <c r="B554" s="254"/>
      <c r="C554" s="255"/>
      <c r="D554" s="256"/>
      <c r="E554" s="257"/>
      <c r="F554" s="257"/>
      <c r="G554" s="258"/>
      <c r="H554" s="259"/>
      <c r="I554" s="16"/>
      <c r="J554" s="5" t="str">
        <f t="shared" si="75"/>
        <v/>
      </c>
      <c r="K554" s="2"/>
      <c r="O554" s="5" t="str">
        <f t="shared" si="73"/>
        <v/>
      </c>
      <c r="Q554" s="5" t="str">
        <f t="shared" si="76"/>
        <v/>
      </c>
      <c r="S554" s="5" t="str">
        <f t="shared" si="74"/>
        <v/>
      </c>
      <c r="U554" s="64" t="str">
        <f>IF($D554="","", IF(COUNTIF('Intro &amp; Setup'!$AW$49:$AW$88, $D554)&gt;0, "BH", TEXT($D554, "ddd")))</f>
        <v/>
      </c>
      <c r="V554" s="65" t="str">
        <f>IF($G554="", "", IF(COUNTIF('Intro &amp; Setup'!$AW$49:$AW$88, $G554)&gt;0, "BH", TEXT($G554, "ddd")))</f>
        <v/>
      </c>
      <c r="W554" s="64" t="str">
        <f t="shared" si="77"/>
        <v/>
      </c>
      <c r="X554" s="65" t="str">
        <f t="shared" si="78"/>
        <v/>
      </c>
      <c r="Y554" s="64" t="str">
        <f>IF(F554="", "", IF(OR(F554&lt;'Intro &amp; Setup'!$Z$20, F554&gt;'Intro &amp; Setup'!$Z$22), "X", ""))</f>
        <v/>
      </c>
      <c r="Z554" s="65" t="str">
        <f>IF(G554="", "", IF(OR(G554&lt;'Intro &amp; Setup'!$Z$20, G554&gt;'Intro &amp; Setup'!$Z$22), "X", ""))</f>
        <v/>
      </c>
      <c r="AB554" s="58" t="str">
        <f t="shared" si="79"/>
        <v/>
      </c>
      <c r="AC554" s="59" t="str">
        <f t="shared" si="80"/>
        <v/>
      </c>
      <c r="AE554" s="5" t="str">
        <f>IF(OR($AB554="", $AC554=""), "", IF($H554=$M$3, "", IF(OR(AE$7&lt;$AB554, $AC554&lt;AE$6),"", MAX(AE$10:AE553)+1)))</f>
        <v/>
      </c>
      <c r="AF554" s="5" t="str">
        <f>IF(OR($AB554="", $AC554=""), "", IF($H554=$M$3, "", IF(OR(AF$7&lt;$AB554, $AC554&lt;AF$6),"", MAX(AF$10:AF553)+1)))</f>
        <v/>
      </c>
      <c r="AG554" s="5" t="str">
        <f>IF(OR($AB554="", $AC554=""), "", IF($H554=$M$3, "", IF(OR(AG$7&lt;$AB554, $AC554&lt;AG$6),"", MAX(AG$10:AG553)+1)))</f>
        <v/>
      </c>
      <c r="AH554" s="5" t="str">
        <f>IF(OR($AB554="", $AC554=""), "", IF($H554=$M$3, "", IF(OR(AH$7&lt;$AB554, $AC554&lt;AH$6),"", MAX(AH$10:AH553)+1)))</f>
        <v/>
      </c>
      <c r="AI554" s="5" t="str">
        <f>IF(OR($AB554="", $AC554=""), "", IF($H554=$M$3, "", IF(OR(AI$7&lt;$AB554, $AC554&lt;AI$6),"", MAX(AI$10:AI553)+1)))</f>
        <v/>
      </c>
      <c r="AJ554" s="5" t="str">
        <f>IF(OR($AB554="", $AC554=""), "", IF($H554=$M$3, "", IF(OR(AJ$7&lt;$AB554, $AC554&lt;AJ$6),"", MAX(AJ$10:AJ553)+1)))</f>
        <v/>
      </c>
      <c r="AK554" s="5" t="str">
        <f>IF(OR($AB554="", $AC554=""), "", IF($H554=$M$3, "", IF(OR(AK$7&lt;$AB554, $AC554&lt;AK$6),"", MAX(AK$10:AK553)+1)))</f>
        <v/>
      </c>
      <c r="AL554" s="5" t="str">
        <f>IF(OR($AB554="", $AC554=""), "", IF($H554=$M$3, "", IF(OR(AL$7&lt;$AB554, $AC554&lt;AL$6),"", MAX(AL$10:AL553)+1)))</f>
        <v/>
      </c>
      <c r="AM554" s="5" t="str">
        <f>IF(OR($AB554="", $AC554=""), "", IF($H554=$M$3, "", IF(OR(AM$7&lt;$AB554, $AC554&lt;AM$6),"", MAX(AM$10:AM553)+1)))</f>
        <v/>
      </c>
      <c r="AN554" s="5" t="str">
        <f>IF(OR($AB554="", $AC554=""), "", IF($H554=$M$3, "", IF(OR(AN$7&lt;$AB554, $AC554&lt;AN$6),"", MAX(AN$10:AN553)+1)))</f>
        <v/>
      </c>
      <c r="AO554" s="5" t="str">
        <f>IF(OR($AB554="", $AC554=""), "", IF($H554=$M$3, "", IF(OR(AO$7&lt;$AB554, $AC554&lt;AO$6),"", MAX(AO$10:AO553)+1)))</f>
        <v/>
      </c>
      <c r="AP554" s="5" t="str">
        <f>IF(OR($AB554="", $AC554=""), "", IF($H554=$M$3, "", IF(OR(AP$7&lt;$AB554, $AC554&lt;AP$6),"", MAX(AP$10:AP553)+1)))</f>
        <v/>
      </c>
      <c r="AQ554" s="5" t="str">
        <f>IF(OR($AB554="", $AC554=""), "", IF($H554=$M$3, "", IF(OR(AQ$7&lt;$AB554, $AC554&lt;AQ$6),"", MAX(AQ$10:AQ553)+1)))</f>
        <v/>
      </c>
      <c r="AR554" s="5" t="str">
        <f>IF(OR($AB554="", $AC554=""), "", IF($H554=$M$3, "", IF(OR(AR$7&lt;$AB554, $AC554&lt;AR$6),"", MAX(AR$10:AR553)+1)))</f>
        <v/>
      </c>
      <c r="AS554" s="5" t="str">
        <f>IF(OR($AB554="", $AC554=""), "", IF($H554=$M$3, "", IF(OR(AS$7&lt;$AB554, $AC554&lt;AS$6),"", MAX(AS$10:AS553)+1)))</f>
        <v/>
      </c>
      <c r="AT554" s="5" t="str">
        <f>IF(OR($AB554="", $AC554=""), "", IF($H554=$M$3, "", IF(OR(AT$7&lt;$AB554, $AC554&lt;AT$6),"", MAX(AT$10:AT553)+1)))</f>
        <v/>
      </c>
      <c r="AU554" s="5" t="str">
        <f>IF(OR($AB554="", $AC554=""), "", IF($H554=$M$3, "", IF(OR(AU$7&lt;$AB554, $AC554&lt;AU$6),"", MAX(AU$10:AU553)+1)))</f>
        <v/>
      </c>
      <c r="AV554" s="5" t="str">
        <f>IF(OR($AB554="", $AC554=""), "", IF($H554=$M$3, "", IF(OR(AV$7&lt;$AB554, $AC554&lt;AV$6),"", MAX(AV$10:AV553)+1)))</f>
        <v/>
      </c>
      <c r="AW554" s="5" t="str">
        <f>IF(OR($AB554="", $AC554=""), "", IF($H554=$M$3, "", IF(OR(AW$7&lt;$AB554, $AC554&lt;AW$6),"", MAX(AW$10:AW553)+1)))</f>
        <v/>
      </c>
      <c r="AX554" s="5" t="str">
        <f>IF(OR($AB554="", $AC554=""), "", IF($H554=$M$3, "", IF(OR(AX$7&lt;$AB554, $AC554&lt;AX$6),"", MAX(AX$10:AX553)+1)))</f>
        <v/>
      </c>
      <c r="AY554" s="5" t="str">
        <f>IF(OR($AB554="", $AC554=""), "", IF($H554=$M$3, "", IF(OR(AY$7&lt;$AB554, $AC554&lt;AY$6),"", MAX(AY$10:AY553)+1)))</f>
        <v/>
      </c>
      <c r="AZ554" s="5" t="str">
        <f>IF(OR($AB554="", $AC554=""), "", IF($H554=$M$3, "", IF(OR(AZ$7&lt;$AB554, $AC554&lt;AZ$6),"", MAX(AZ$10:AZ553)+1)))</f>
        <v/>
      </c>
      <c r="BA554" s="5" t="str">
        <f>IF(OR($AB554="", $AC554=""), "", IF($H554=$M$3, "", IF(OR(BA$7&lt;$AB554, $AC554&lt;BA$6),"", MAX(BA$10:BA553)+1)))</f>
        <v/>
      </c>
      <c r="BB554" s="5" t="str">
        <f>IF(OR($AB554="", $AC554=""), "", IF($H554=$M$3, "", IF(OR(BB$7&lt;$AB554, $AC554&lt;BB$6),"", MAX(BB$10:BB553)+1)))</f>
        <v/>
      </c>
      <c r="BC554" s="5" t="str">
        <f>IF(OR($AB554="", $AC554=""), "", IF($H554=$M$3, "", IF(OR(BC$7&lt;$AB554, $AC554&lt;BC$6),"", MAX(BC$10:BC553)+1)))</f>
        <v/>
      </c>
      <c r="BD554" s="5" t="str">
        <f>IF(OR($AB554="", $AC554=""), "", IF($H554=$M$3, "", IF(OR(BD$7&lt;$AB554, $AC554&lt;BD$6),"", MAX(BD$10:BD553)+1)))</f>
        <v/>
      </c>
      <c r="BE554" s="5" t="str">
        <f>IF(OR($AB554="", $AC554=""), "", IF($H554=$M$3, "", IF(OR(BE$7&lt;$AB554, $AC554&lt;BE$6),"", MAX(BE$10:BE553)+1)))</f>
        <v/>
      </c>
      <c r="BF554" s="5" t="str">
        <f>IF(OR($AB554="", $AC554=""), "", IF($H554=$M$3, "", IF(OR(BF$7&lt;$AB554, $AC554&lt;BF$6),"", MAX(BF$10:BF553)+1)))</f>
        <v/>
      </c>
      <c r="BG554" s="5" t="str">
        <f>IF(OR($AB554="", $AC554=""), "", IF($H554=$M$3, "", IF(OR(BG$7&lt;$AB554, $AC554&lt;BG$6),"", MAX(BG$10:BG553)+1)))</f>
        <v/>
      </c>
      <c r="BH554" s="5" t="str">
        <f>IF(OR($AB554="", $AC554=""), "", IF($H554=$M$3, "", IF(OR(BH$7&lt;$AB554, $AC554&lt;BH$6),"", MAX(BH$10:BH553)+1)))</f>
        <v/>
      </c>
      <c r="BI554" s="5" t="str">
        <f>IF(OR($AB554="", $AC554=""), "", IF($H554=$M$3, "", IF(OR(BI$7&lt;$AB554, $AC554&lt;BI$6),"", MAX(BI$10:BI553)+1)))</f>
        <v/>
      </c>
      <c r="BK554" s="5" t="str" cm="1">
        <f t="array" aca="1" ref="BK554" ca="1">IFERROR(INDEX($AE554:$BI554, $BJ554, MATCH($BK$9, $AE$9:$BI$9, 0)), "")</f>
        <v/>
      </c>
    </row>
    <row r="555" spans="1:63" x14ac:dyDescent="0.25">
      <c r="A555" s="2"/>
      <c r="B555" s="254"/>
      <c r="C555" s="255"/>
      <c r="D555" s="256"/>
      <c r="E555" s="257"/>
      <c r="F555" s="257"/>
      <c r="G555" s="258"/>
      <c r="H555" s="259"/>
      <c r="I555" s="16"/>
      <c r="J555" s="5" t="str">
        <f t="shared" si="75"/>
        <v/>
      </c>
      <c r="K555" s="2"/>
      <c r="O555" s="5" t="str">
        <f t="shared" si="73"/>
        <v/>
      </c>
      <c r="Q555" s="5" t="str">
        <f t="shared" si="76"/>
        <v/>
      </c>
      <c r="S555" s="5" t="str">
        <f t="shared" si="74"/>
        <v/>
      </c>
      <c r="U555" s="64" t="str">
        <f>IF($D555="","", IF(COUNTIF('Intro &amp; Setup'!$AW$49:$AW$88, $D555)&gt;0, "BH", TEXT($D555, "ddd")))</f>
        <v/>
      </c>
      <c r="V555" s="65" t="str">
        <f>IF($G555="", "", IF(COUNTIF('Intro &amp; Setup'!$AW$49:$AW$88, $G555)&gt;0, "BH", TEXT($G555, "ddd")))</f>
        <v/>
      </c>
      <c r="W555" s="64" t="str">
        <f t="shared" si="77"/>
        <v/>
      </c>
      <c r="X555" s="65" t="str">
        <f t="shared" si="78"/>
        <v/>
      </c>
      <c r="Y555" s="64" t="str">
        <f>IF(F555="", "", IF(OR(F555&lt;'Intro &amp; Setup'!$Z$20, F555&gt;'Intro &amp; Setup'!$Z$22), "X", ""))</f>
        <v/>
      </c>
      <c r="Z555" s="65" t="str">
        <f>IF(G555="", "", IF(OR(G555&lt;'Intro &amp; Setup'!$Z$20, G555&gt;'Intro &amp; Setup'!$Z$22), "X", ""))</f>
        <v/>
      </c>
      <c r="AB555" s="58" t="str">
        <f t="shared" si="79"/>
        <v/>
      </c>
      <c r="AC555" s="59" t="str">
        <f t="shared" si="80"/>
        <v/>
      </c>
      <c r="AE555" s="5" t="str">
        <f>IF(OR($AB555="", $AC555=""), "", IF($H555=$M$3, "", IF(OR(AE$7&lt;$AB555, $AC555&lt;AE$6),"", MAX(AE$10:AE554)+1)))</f>
        <v/>
      </c>
      <c r="AF555" s="5" t="str">
        <f>IF(OR($AB555="", $AC555=""), "", IF($H555=$M$3, "", IF(OR(AF$7&lt;$AB555, $AC555&lt;AF$6),"", MAX(AF$10:AF554)+1)))</f>
        <v/>
      </c>
      <c r="AG555" s="5" t="str">
        <f>IF(OR($AB555="", $AC555=""), "", IF($H555=$M$3, "", IF(OR(AG$7&lt;$AB555, $AC555&lt;AG$6),"", MAX(AG$10:AG554)+1)))</f>
        <v/>
      </c>
      <c r="AH555" s="5" t="str">
        <f>IF(OR($AB555="", $AC555=""), "", IF($H555=$M$3, "", IF(OR(AH$7&lt;$AB555, $AC555&lt;AH$6),"", MAX(AH$10:AH554)+1)))</f>
        <v/>
      </c>
      <c r="AI555" s="5" t="str">
        <f>IF(OR($AB555="", $AC555=""), "", IF($H555=$M$3, "", IF(OR(AI$7&lt;$AB555, $AC555&lt;AI$6),"", MAX(AI$10:AI554)+1)))</f>
        <v/>
      </c>
      <c r="AJ555" s="5" t="str">
        <f>IF(OR($AB555="", $AC555=""), "", IF($H555=$M$3, "", IF(OR(AJ$7&lt;$AB555, $AC555&lt;AJ$6),"", MAX(AJ$10:AJ554)+1)))</f>
        <v/>
      </c>
      <c r="AK555" s="5" t="str">
        <f>IF(OR($AB555="", $AC555=""), "", IF($H555=$M$3, "", IF(OR(AK$7&lt;$AB555, $AC555&lt;AK$6),"", MAX(AK$10:AK554)+1)))</f>
        <v/>
      </c>
      <c r="AL555" s="5" t="str">
        <f>IF(OR($AB555="", $AC555=""), "", IF($H555=$M$3, "", IF(OR(AL$7&lt;$AB555, $AC555&lt;AL$6),"", MAX(AL$10:AL554)+1)))</f>
        <v/>
      </c>
      <c r="AM555" s="5" t="str">
        <f>IF(OR($AB555="", $AC555=""), "", IF($H555=$M$3, "", IF(OR(AM$7&lt;$AB555, $AC555&lt;AM$6),"", MAX(AM$10:AM554)+1)))</f>
        <v/>
      </c>
      <c r="AN555" s="5" t="str">
        <f>IF(OR($AB555="", $AC555=""), "", IF($H555=$M$3, "", IF(OR(AN$7&lt;$AB555, $AC555&lt;AN$6),"", MAX(AN$10:AN554)+1)))</f>
        <v/>
      </c>
      <c r="AO555" s="5" t="str">
        <f>IF(OR($AB555="", $AC555=""), "", IF($H555=$M$3, "", IF(OR(AO$7&lt;$AB555, $AC555&lt;AO$6),"", MAX(AO$10:AO554)+1)))</f>
        <v/>
      </c>
      <c r="AP555" s="5" t="str">
        <f>IF(OR($AB555="", $AC555=""), "", IF($H555=$M$3, "", IF(OR(AP$7&lt;$AB555, $AC555&lt;AP$6),"", MAX(AP$10:AP554)+1)))</f>
        <v/>
      </c>
      <c r="AQ555" s="5" t="str">
        <f>IF(OR($AB555="", $AC555=""), "", IF($H555=$M$3, "", IF(OR(AQ$7&lt;$AB555, $AC555&lt;AQ$6),"", MAX(AQ$10:AQ554)+1)))</f>
        <v/>
      </c>
      <c r="AR555" s="5" t="str">
        <f>IF(OR($AB555="", $AC555=""), "", IF($H555=$M$3, "", IF(OR(AR$7&lt;$AB555, $AC555&lt;AR$6),"", MAX(AR$10:AR554)+1)))</f>
        <v/>
      </c>
      <c r="AS555" s="5" t="str">
        <f>IF(OR($AB555="", $AC555=""), "", IF($H555=$M$3, "", IF(OR(AS$7&lt;$AB555, $AC555&lt;AS$6),"", MAX(AS$10:AS554)+1)))</f>
        <v/>
      </c>
      <c r="AT555" s="5" t="str">
        <f>IF(OR($AB555="", $AC555=""), "", IF($H555=$M$3, "", IF(OR(AT$7&lt;$AB555, $AC555&lt;AT$6),"", MAX(AT$10:AT554)+1)))</f>
        <v/>
      </c>
      <c r="AU555" s="5" t="str">
        <f>IF(OR($AB555="", $AC555=""), "", IF($H555=$M$3, "", IF(OR(AU$7&lt;$AB555, $AC555&lt;AU$6),"", MAX(AU$10:AU554)+1)))</f>
        <v/>
      </c>
      <c r="AV555" s="5" t="str">
        <f>IF(OR($AB555="", $AC555=""), "", IF($H555=$M$3, "", IF(OR(AV$7&lt;$AB555, $AC555&lt;AV$6),"", MAX(AV$10:AV554)+1)))</f>
        <v/>
      </c>
      <c r="AW555" s="5" t="str">
        <f>IF(OR($AB555="", $AC555=""), "", IF($H555=$M$3, "", IF(OR(AW$7&lt;$AB555, $AC555&lt;AW$6),"", MAX(AW$10:AW554)+1)))</f>
        <v/>
      </c>
      <c r="AX555" s="5" t="str">
        <f>IF(OR($AB555="", $AC555=""), "", IF($H555=$M$3, "", IF(OR(AX$7&lt;$AB555, $AC555&lt;AX$6),"", MAX(AX$10:AX554)+1)))</f>
        <v/>
      </c>
      <c r="AY555" s="5" t="str">
        <f>IF(OR($AB555="", $AC555=""), "", IF($H555=$M$3, "", IF(OR(AY$7&lt;$AB555, $AC555&lt;AY$6),"", MAX(AY$10:AY554)+1)))</f>
        <v/>
      </c>
      <c r="AZ555" s="5" t="str">
        <f>IF(OR($AB555="", $AC555=""), "", IF($H555=$M$3, "", IF(OR(AZ$7&lt;$AB555, $AC555&lt;AZ$6),"", MAX(AZ$10:AZ554)+1)))</f>
        <v/>
      </c>
      <c r="BA555" s="5" t="str">
        <f>IF(OR($AB555="", $AC555=""), "", IF($H555=$M$3, "", IF(OR(BA$7&lt;$AB555, $AC555&lt;BA$6),"", MAX(BA$10:BA554)+1)))</f>
        <v/>
      </c>
      <c r="BB555" s="5" t="str">
        <f>IF(OR($AB555="", $AC555=""), "", IF($H555=$M$3, "", IF(OR(BB$7&lt;$AB555, $AC555&lt;BB$6),"", MAX(BB$10:BB554)+1)))</f>
        <v/>
      </c>
      <c r="BC555" s="5" t="str">
        <f>IF(OR($AB555="", $AC555=""), "", IF($H555=$M$3, "", IF(OR(BC$7&lt;$AB555, $AC555&lt;BC$6),"", MAX(BC$10:BC554)+1)))</f>
        <v/>
      </c>
      <c r="BD555" s="5" t="str">
        <f>IF(OR($AB555="", $AC555=""), "", IF($H555=$M$3, "", IF(OR(BD$7&lt;$AB555, $AC555&lt;BD$6),"", MAX(BD$10:BD554)+1)))</f>
        <v/>
      </c>
      <c r="BE555" s="5" t="str">
        <f>IF(OR($AB555="", $AC555=""), "", IF($H555=$M$3, "", IF(OR(BE$7&lt;$AB555, $AC555&lt;BE$6),"", MAX(BE$10:BE554)+1)))</f>
        <v/>
      </c>
      <c r="BF555" s="5" t="str">
        <f>IF(OR($AB555="", $AC555=""), "", IF($H555=$M$3, "", IF(OR(BF$7&lt;$AB555, $AC555&lt;BF$6),"", MAX(BF$10:BF554)+1)))</f>
        <v/>
      </c>
      <c r="BG555" s="5" t="str">
        <f>IF(OR($AB555="", $AC555=""), "", IF($H555=$M$3, "", IF(OR(BG$7&lt;$AB555, $AC555&lt;BG$6),"", MAX(BG$10:BG554)+1)))</f>
        <v/>
      </c>
      <c r="BH555" s="5" t="str">
        <f>IF(OR($AB555="", $AC555=""), "", IF($H555=$M$3, "", IF(OR(BH$7&lt;$AB555, $AC555&lt;BH$6),"", MAX(BH$10:BH554)+1)))</f>
        <v/>
      </c>
      <c r="BI555" s="5" t="str">
        <f>IF(OR($AB555="", $AC555=""), "", IF($H555=$M$3, "", IF(OR(BI$7&lt;$AB555, $AC555&lt;BI$6),"", MAX(BI$10:BI554)+1)))</f>
        <v/>
      </c>
      <c r="BK555" s="5" t="str" cm="1">
        <f t="array" aca="1" ref="BK555" ca="1">IFERROR(INDEX($AE555:$BI555, $BJ555, MATCH($BK$9, $AE$9:$BI$9, 0)), "")</f>
        <v/>
      </c>
    </row>
    <row r="556" spans="1:63" x14ac:dyDescent="0.25">
      <c r="A556" s="2"/>
      <c r="B556" s="254"/>
      <c r="C556" s="255"/>
      <c r="D556" s="256"/>
      <c r="E556" s="257"/>
      <c r="F556" s="257"/>
      <c r="G556" s="258"/>
      <c r="H556" s="259"/>
      <c r="I556" s="16"/>
      <c r="J556" s="5" t="str">
        <f t="shared" si="75"/>
        <v/>
      </c>
      <c r="K556" s="2"/>
      <c r="O556" s="5" t="str">
        <f t="shared" si="73"/>
        <v/>
      </c>
      <c r="Q556" s="5" t="str">
        <f t="shared" si="76"/>
        <v/>
      </c>
      <c r="S556" s="5" t="str">
        <f t="shared" si="74"/>
        <v/>
      </c>
      <c r="U556" s="64" t="str">
        <f>IF($D556="","", IF(COUNTIF('Intro &amp; Setup'!$AW$49:$AW$88, $D556)&gt;0, "BH", TEXT($D556, "ddd")))</f>
        <v/>
      </c>
      <c r="V556" s="65" t="str">
        <f>IF($G556="", "", IF(COUNTIF('Intro &amp; Setup'!$AW$49:$AW$88, $G556)&gt;0, "BH", TEXT($G556, "ddd")))</f>
        <v/>
      </c>
      <c r="W556" s="64" t="str">
        <f t="shared" si="77"/>
        <v/>
      </c>
      <c r="X556" s="65" t="str">
        <f t="shared" si="78"/>
        <v/>
      </c>
      <c r="Y556" s="64" t="str">
        <f>IF(F556="", "", IF(OR(F556&lt;'Intro &amp; Setup'!$Z$20, F556&gt;'Intro &amp; Setup'!$Z$22), "X", ""))</f>
        <v/>
      </c>
      <c r="Z556" s="65" t="str">
        <f>IF(G556="", "", IF(OR(G556&lt;'Intro &amp; Setup'!$Z$20, G556&gt;'Intro &amp; Setup'!$Z$22), "X", ""))</f>
        <v/>
      </c>
      <c r="AB556" s="58" t="str">
        <f t="shared" si="79"/>
        <v/>
      </c>
      <c r="AC556" s="59" t="str">
        <f t="shared" si="80"/>
        <v/>
      </c>
      <c r="AE556" s="5" t="str">
        <f>IF(OR($AB556="", $AC556=""), "", IF($H556=$M$3, "", IF(OR(AE$7&lt;$AB556, $AC556&lt;AE$6),"", MAX(AE$10:AE555)+1)))</f>
        <v/>
      </c>
      <c r="AF556" s="5" t="str">
        <f>IF(OR($AB556="", $AC556=""), "", IF($H556=$M$3, "", IF(OR(AF$7&lt;$AB556, $AC556&lt;AF$6),"", MAX(AF$10:AF555)+1)))</f>
        <v/>
      </c>
      <c r="AG556" s="5" t="str">
        <f>IF(OR($AB556="", $AC556=""), "", IF($H556=$M$3, "", IF(OR(AG$7&lt;$AB556, $AC556&lt;AG$6),"", MAX(AG$10:AG555)+1)))</f>
        <v/>
      </c>
      <c r="AH556" s="5" t="str">
        <f>IF(OR($AB556="", $AC556=""), "", IF($H556=$M$3, "", IF(OR(AH$7&lt;$AB556, $AC556&lt;AH$6),"", MAX(AH$10:AH555)+1)))</f>
        <v/>
      </c>
      <c r="AI556" s="5" t="str">
        <f>IF(OR($AB556="", $AC556=""), "", IF($H556=$M$3, "", IF(OR(AI$7&lt;$AB556, $AC556&lt;AI$6),"", MAX(AI$10:AI555)+1)))</f>
        <v/>
      </c>
      <c r="AJ556" s="5" t="str">
        <f>IF(OR($AB556="", $AC556=""), "", IF($H556=$M$3, "", IF(OR(AJ$7&lt;$AB556, $AC556&lt;AJ$6),"", MAX(AJ$10:AJ555)+1)))</f>
        <v/>
      </c>
      <c r="AK556" s="5" t="str">
        <f>IF(OR($AB556="", $AC556=""), "", IF($H556=$M$3, "", IF(OR(AK$7&lt;$AB556, $AC556&lt;AK$6),"", MAX(AK$10:AK555)+1)))</f>
        <v/>
      </c>
      <c r="AL556" s="5" t="str">
        <f>IF(OR($AB556="", $AC556=""), "", IF($H556=$M$3, "", IF(OR(AL$7&lt;$AB556, $AC556&lt;AL$6),"", MAX(AL$10:AL555)+1)))</f>
        <v/>
      </c>
      <c r="AM556" s="5" t="str">
        <f>IF(OR($AB556="", $AC556=""), "", IF($H556=$M$3, "", IF(OR(AM$7&lt;$AB556, $AC556&lt;AM$6),"", MAX(AM$10:AM555)+1)))</f>
        <v/>
      </c>
      <c r="AN556" s="5" t="str">
        <f>IF(OR($AB556="", $AC556=""), "", IF($H556=$M$3, "", IF(OR(AN$7&lt;$AB556, $AC556&lt;AN$6),"", MAX(AN$10:AN555)+1)))</f>
        <v/>
      </c>
      <c r="AO556" s="5" t="str">
        <f>IF(OR($AB556="", $AC556=""), "", IF($H556=$M$3, "", IF(OR(AO$7&lt;$AB556, $AC556&lt;AO$6),"", MAX(AO$10:AO555)+1)))</f>
        <v/>
      </c>
      <c r="AP556" s="5" t="str">
        <f>IF(OR($AB556="", $AC556=""), "", IF($H556=$M$3, "", IF(OR(AP$7&lt;$AB556, $AC556&lt;AP$6),"", MAX(AP$10:AP555)+1)))</f>
        <v/>
      </c>
      <c r="AQ556" s="5" t="str">
        <f>IF(OR($AB556="", $AC556=""), "", IF($H556=$M$3, "", IF(OR(AQ$7&lt;$AB556, $AC556&lt;AQ$6),"", MAX(AQ$10:AQ555)+1)))</f>
        <v/>
      </c>
      <c r="AR556" s="5" t="str">
        <f>IF(OR($AB556="", $AC556=""), "", IF($H556=$M$3, "", IF(OR(AR$7&lt;$AB556, $AC556&lt;AR$6),"", MAX(AR$10:AR555)+1)))</f>
        <v/>
      </c>
      <c r="AS556" s="5" t="str">
        <f>IF(OR($AB556="", $AC556=""), "", IF($H556=$M$3, "", IF(OR(AS$7&lt;$AB556, $AC556&lt;AS$6),"", MAX(AS$10:AS555)+1)))</f>
        <v/>
      </c>
      <c r="AT556" s="5" t="str">
        <f>IF(OR($AB556="", $AC556=""), "", IF($H556=$M$3, "", IF(OR(AT$7&lt;$AB556, $AC556&lt;AT$6),"", MAX(AT$10:AT555)+1)))</f>
        <v/>
      </c>
      <c r="AU556" s="5" t="str">
        <f>IF(OR($AB556="", $AC556=""), "", IF($H556=$M$3, "", IF(OR(AU$7&lt;$AB556, $AC556&lt;AU$6),"", MAX(AU$10:AU555)+1)))</f>
        <v/>
      </c>
      <c r="AV556" s="5" t="str">
        <f>IF(OR($AB556="", $AC556=""), "", IF($H556=$M$3, "", IF(OR(AV$7&lt;$AB556, $AC556&lt;AV$6),"", MAX(AV$10:AV555)+1)))</f>
        <v/>
      </c>
      <c r="AW556" s="5" t="str">
        <f>IF(OR($AB556="", $AC556=""), "", IF($H556=$M$3, "", IF(OR(AW$7&lt;$AB556, $AC556&lt;AW$6),"", MAX(AW$10:AW555)+1)))</f>
        <v/>
      </c>
      <c r="AX556" s="5" t="str">
        <f>IF(OR($AB556="", $AC556=""), "", IF($H556=$M$3, "", IF(OR(AX$7&lt;$AB556, $AC556&lt;AX$6),"", MAX(AX$10:AX555)+1)))</f>
        <v/>
      </c>
      <c r="AY556" s="5" t="str">
        <f>IF(OR($AB556="", $AC556=""), "", IF($H556=$M$3, "", IF(OR(AY$7&lt;$AB556, $AC556&lt;AY$6),"", MAX(AY$10:AY555)+1)))</f>
        <v/>
      </c>
      <c r="AZ556" s="5" t="str">
        <f>IF(OR($AB556="", $AC556=""), "", IF($H556=$M$3, "", IF(OR(AZ$7&lt;$AB556, $AC556&lt;AZ$6),"", MAX(AZ$10:AZ555)+1)))</f>
        <v/>
      </c>
      <c r="BA556" s="5" t="str">
        <f>IF(OR($AB556="", $AC556=""), "", IF($H556=$M$3, "", IF(OR(BA$7&lt;$AB556, $AC556&lt;BA$6),"", MAX(BA$10:BA555)+1)))</f>
        <v/>
      </c>
      <c r="BB556" s="5" t="str">
        <f>IF(OR($AB556="", $AC556=""), "", IF($H556=$M$3, "", IF(OR(BB$7&lt;$AB556, $AC556&lt;BB$6),"", MAX(BB$10:BB555)+1)))</f>
        <v/>
      </c>
      <c r="BC556" s="5" t="str">
        <f>IF(OR($AB556="", $AC556=""), "", IF($H556=$M$3, "", IF(OR(BC$7&lt;$AB556, $AC556&lt;BC$6),"", MAX(BC$10:BC555)+1)))</f>
        <v/>
      </c>
      <c r="BD556" s="5" t="str">
        <f>IF(OR($AB556="", $AC556=""), "", IF($H556=$M$3, "", IF(OR(BD$7&lt;$AB556, $AC556&lt;BD$6),"", MAX(BD$10:BD555)+1)))</f>
        <v/>
      </c>
      <c r="BE556" s="5" t="str">
        <f>IF(OR($AB556="", $AC556=""), "", IF($H556=$M$3, "", IF(OR(BE$7&lt;$AB556, $AC556&lt;BE$6),"", MAX(BE$10:BE555)+1)))</f>
        <v/>
      </c>
      <c r="BF556" s="5" t="str">
        <f>IF(OR($AB556="", $AC556=""), "", IF($H556=$M$3, "", IF(OR(BF$7&lt;$AB556, $AC556&lt;BF$6),"", MAX(BF$10:BF555)+1)))</f>
        <v/>
      </c>
      <c r="BG556" s="5" t="str">
        <f>IF(OR($AB556="", $AC556=""), "", IF($H556=$M$3, "", IF(OR(BG$7&lt;$AB556, $AC556&lt;BG$6),"", MAX(BG$10:BG555)+1)))</f>
        <v/>
      </c>
      <c r="BH556" s="5" t="str">
        <f>IF(OR($AB556="", $AC556=""), "", IF($H556=$M$3, "", IF(OR(BH$7&lt;$AB556, $AC556&lt;BH$6),"", MAX(BH$10:BH555)+1)))</f>
        <v/>
      </c>
      <c r="BI556" s="5" t="str">
        <f>IF(OR($AB556="", $AC556=""), "", IF($H556=$M$3, "", IF(OR(BI$7&lt;$AB556, $AC556&lt;BI$6),"", MAX(BI$10:BI555)+1)))</f>
        <v/>
      </c>
      <c r="BK556" s="5" t="str" cm="1">
        <f t="array" aca="1" ref="BK556" ca="1">IFERROR(INDEX($AE556:$BI556, $BJ556, MATCH($BK$9, $AE$9:$BI$9, 0)), "")</f>
        <v/>
      </c>
    </row>
    <row r="557" spans="1:63" x14ac:dyDescent="0.25">
      <c r="A557" s="2"/>
      <c r="B557" s="254"/>
      <c r="C557" s="255"/>
      <c r="D557" s="256"/>
      <c r="E557" s="257"/>
      <c r="F557" s="257"/>
      <c r="G557" s="258"/>
      <c r="H557" s="259"/>
      <c r="I557" s="16"/>
      <c r="J557" s="5" t="str">
        <f t="shared" si="75"/>
        <v/>
      </c>
      <c r="K557" s="2"/>
      <c r="O557" s="5" t="str">
        <f t="shared" si="73"/>
        <v/>
      </c>
      <c r="Q557" s="5" t="str">
        <f t="shared" si="76"/>
        <v/>
      </c>
      <c r="S557" s="5" t="str">
        <f t="shared" si="74"/>
        <v/>
      </c>
      <c r="U557" s="64" t="str">
        <f>IF($D557="","", IF(COUNTIF('Intro &amp; Setup'!$AW$49:$AW$88, $D557)&gt;0, "BH", TEXT($D557, "ddd")))</f>
        <v/>
      </c>
      <c r="V557" s="65" t="str">
        <f>IF($G557="", "", IF(COUNTIF('Intro &amp; Setup'!$AW$49:$AW$88, $G557)&gt;0, "BH", TEXT($G557, "ddd")))</f>
        <v/>
      </c>
      <c r="W557" s="64" t="str">
        <f t="shared" si="77"/>
        <v/>
      </c>
      <c r="X557" s="65" t="str">
        <f t="shared" si="78"/>
        <v/>
      </c>
      <c r="Y557" s="64" t="str">
        <f>IF(F557="", "", IF(OR(F557&lt;'Intro &amp; Setup'!$Z$20, F557&gt;'Intro &amp; Setup'!$Z$22), "X", ""))</f>
        <v/>
      </c>
      <c r="Z557" s="65" t="str">
        <f>IF(G557="", "", IF(OR(G557&lt;'Intro &amp; Setup'!$Z$20, G557&gt;'Intro &amp; Setup'!$Z$22), "X", ""))</f>
        <v/>
      </c>
      <c r="AB557" s="58" t="str">
        <f t="shared" si="79"/>
        <v/>
      </c>
      <c r="AC557" s="59" t="str">
        <f t="shared" si="80"/>
        <v/>
      </c>
      <c r="AE557" s="5" t="str">
        <f>IF(OR($AB557="", $AC557=""), "", IF($H557=$M$3, "", IF(OR(AE$7&lt;$AB557, $AC557&lt;AE$6),"", MAX(AE$10:AE556)+1)))</f>
        <v/>
      </c>
      <c r="AF557" s="5" t="str">
        <f>IF(OR($AB557="", $AC557=""), "", IF($H557=$M$3, "", IF(OR(AF$7&lt;$AB557, $AC557&lt;AF$6),"", MAX(AF$10:AF556)+1)))</f>
        <v/>
      </c>
      <c r="AG557" s="5" t="str">
        <f>IF(OR($AB557="", $AC557=""), "", IF($H557=$M$3, "", IF(OR(AG$7&lt;$AB557, $AC557&lt;AG$6),"", MAX(AG$10:AG556)+1)))</f>
        <v/>
      </c>
      <c r="AH557" s="5" t="str">
        <f>IF(OR($AB557="", $AC557=""), "", IF($H557=$M$3, "", IF(OR(AH$7&lt;$AB557, $AC557&lt;AH$6),"", MAX(AH$10:AH556)+1)))</f>
        <v/>
      </c>
      <c r="AI557" s="5" t="str">
        <f>IF(OR($AB557="", $AC557=""), "", IF($H557=$M$3, "", IF(OR(AI$7&lt;$AB557, $AC557&lt;AI$6),"", MAX(AI$10:AI556)+1)))</f>
        <v/>
      </c>
      <c r="AJ557" s="5" t="str">
        <f>IF(OR($AB557="", $AC557=""), "", IF($H557=$M$3, "", IF(OR(AJ$7&lt;$AB557, $AC557&lt;AJ$6),"", MAX(AJ$10:AJ556)+1)))</f>
        <v/>
      </c>
      <c r="AK557" s="5" t="str">
        <f>IF(OR($AB557="", $AC557=""), "", IF($H557=$M$3, "", IF(OR(AK$7&lt;$AB557, $AC557&lt;AK$6),"", MAX(AK$10:AK556)+1)))</f>
        <v/>
      </c>
      <c r="AL557" s="5" t="str">
        <f>IF(OR($AB557="", $AC557=""), "", IF($H557=$M$3, "", IF(OR(AL$7&lt;$AB557, $AC557&lt;AL$6),"", MAX(AL$10:AL556)+1)))</f>
        <v/>
      </c>
      <c r="AM557" s="5" t="str">
        <f>IF(OR($AB557="", $AC557=""), "", IF($H557=$M$3, "", IF(OR(AM$7&lt;$AB557, $AC557&lt;AM$6),"", MAX(AM$10:AM556)+1)))</f>
        <v/>
      </c>
      <c r="AN557" s="5" t="str">
        <f>IF(OR($AB557="", $AC557=""), "", IF($H557=$M$3, "", IF(OR(AN$7&lt;$AB557, $AC557&lt;AN$6),"", MAX(AN$10:AN556)+1)))</f>
        <v/>
      </c>
      <c r="AO557" s="5" t="str">
        <f>IF(OR($AB557="", $AC557=""), "", IF($H557=$M$3, "", IF(OR(AO$7&lt;$AB557, $AC557&lt;AO$6),"", MAX(AO$10:AO556)+1)))</f>
        <v/>
      </c>
      <c r="AP557" s="5" t="str">
        <f>IF(OR($AB557="", $AC557=""), "", IF($H557=$M$3, "", IF(OR(AP$7&lt;$AB557, $AC557&lt;AP$6),"", MAX(AP$10:AP556)+1)))</f>
        <v/>
      </c>
      <c r="AQ557" s="5" t="str">
        <f>IF(OR($AB557="", $AC557=""), "", IF($H557=$M$3, "", IF(OR(AQ$7&lt;$AB557, $AC557&lt;AQ$6),"", MAX(AQ$10:AQ556)+1)))</f>
        <v/>
      </c>
      <c r="AR557" s="5" t="str">
        <f>IF(OR($AB557="", $AC557=""), "", IF($H557=$M$3, "", IF(OR(AR$7&lt;$AB557, $AC557&lt;AR$6),"", MAX(AR$10:AR556)+1)))</f>
        <v/>
      </c>
      <c r="AS557" s="5" t="str">
        <f>IF(OR($AB557="", $AC557=""), "", IF($H557=$M$3, "", IF(OR(AS$7&lt;$AB557, $AC557&lt;AS$6),"", MAX(AS$10:AS556)+1)))</f>
        <v/>
      </c>
      <c r="AT557" s="5" t="str">
        <f>IF(OR($AB557="", $AC557=""), "", IF($H557=$M$3, "", IF(OR(AT$7&lt;$AB557, $AC557&lt;AT$6),"", MAX(AT$10:AT556)+1)))</f>
        <v/>
      </c>
      <c r="AU557" s="5" t="str">
        <f>IF(OR($AB557="", $AC557=""), "", IF($H557=$M$3, "", IF(OR(AU$7&lt;$AB557, $AC557&lt;AU$6),"", MAX(AU$10:AU556)+1)))</f>
        <v/>
      </c>
      <c r="AV557" s="5" t="str">
        <f>IF(OR($AB557="", $AC557=""), "", IF($H557=$M$3, "", IF(OR(AV$7&lt;$AB557, $AC557&lt;AV$6),"", MAX(AV$10:AV556)+1)))</f>
        <v/>
      </c>
      <c r="AW557" s="5" t="str">
        <f>IF(OR($AB557="", $AC557=""), "", IF($H557=$M$3, "", IF(OR(AW$7&lt;$AB557, $AC557&lt;AW$6),"", MAX(AW$10:AW556)+1)))</f>
        <v/>
      </c>
      <c r="AX557" s="5" t="str">
        <f>IF(OR($AB557="", $AC557=""), "", IF($H557=$M$3, "", IF(OR(AX$7&lt;$AB557, $AC557&lt;AX$6),"", MAX(AX$10:AX556)+1)))</f>
        <v/>
      </c>
      <c r="AY557" s="5" t="str">
        <f>IF(OR($AB557="", $AC557=""), "", IF($H557=$M$3, "", IF(OR(AY$7&lt;$AB557, $AC557&lt;AY$6),"", MAX(AY$10:AY556)+1)))</f>
        <v/>
      </c>
      <c r="AZ557" s="5" t="str">
        <f>IF(OR($AB557="", $AC557=""), "", IF($H557=$M$3, "", IF(OR(AZ$7&lt;$AB557, $AC557&lt;AZ$6),"", MAX(AZ$10:AZ556)+1)))</f>
        <v/>
      </c>
      <c r="BA557" s="5" t="str">
        <f>IF(OR($AB557="", $AC557=""), "", IF($H557=$M$3, "", IF(OR(BA$7&lt;$AB557, $AC557&lt;BA$6),"", MAX(BA$10:BA556)+1)))</f>
        <v/>
      </c>
      <c r="BB557" s="5" t="str">
        <f>IF(OR($AB557="", $AC557=""), "", IF($H557=$M$3, "", IF(OR(BB$7&lt;$AB557, $AC557&lt;BB$6),"", MAX(BB$10:BB556)+1)))</f>
        <v/>
      </c>
      <c r="BC557" s="5" t="str">
        <f>IF(OR($AB557="", $AC557=""), "", IF($H557=$M$3, "", IF(OR(BC$7&lt;$AB557, $AC557&lt;BC$6),"", MAX(BC$10:BC556)+1)))</f>
        <v/>
      </c>
      <c r="BD557" s="5" t="str">
        <f>IF(OR($AB557="", $AC557=""), "", IF($H557=$M$3, "", IF(OR(BD$7&lt;$AB557, $AC557&lt;BD$6),"", MAX(BD$10:BD556)+1)))</f>
        <v/>
      </c>
      <c r="BE557" s="5" t="str">
        <f>IF(OR($AB557="", $AC557=""), "", IF($H557=$M$3, "", IF(OR(BE$7&lt;$AB557, $AC557&lt;BE$6),"", MAX(BE$10:BE556)+1)))</f>
        <v/>
      </c>
      <c r="BF557" s="5" t="str">
        <f>IF(OR($AB557="", $AC557=""), "", IF($H557=$M$3, "", IF(OR(BF$7&lt;$AB557, $AC557&lt;BF$6),"", MAX(BF$10:BF556)+1)))</f>
        <v/>
      </c>
      <c r="BG557" s="5" t="str">
        <f>IF(OR($AB557="", $AC557=""), "", IF($H557=$M$3, "", IF(OR(BG$7&lt;$AB557, $AC557&lt;BG$6),"", MAX(BG$10:BG556)+1)))</f>
        <v/>
      </c>
      <c r="BH557" s="5" t="str">
        <f>IF(OR($AB557="", $AC557=""), "", IF($H557=$M$3, "", IF(OR(BH$7&lt;$AB557, $AC557&lt;BH$6),"", MAX(BH$10:BH556)+1)))</f>
        <v/>
      </c>
      <c r="BI557" s="5" t="str">
        <f>IF(OR($AB557="", $AC557=""), "", IF($H557=$M$3, "", IF(OR(BI$7&lt;$AB557, $AC557&lt;BI$6),"", MAX(BI$10:BI556)+1)))</f>
        <v/>
      </c>
      <c r="BK557" s="5" t="str" cm="1">
        <f t="array" aca="1" ref="BK557" ca="1">IFERROR(INDEX($AE557:$BI557, $BJ557, MATCH($BK$9, $AE$9:$BI$9, 0)), "")</f>
        <v/>
      </c>
    </row>
    <row r="558" spans="1:63" x14ac:dyDescent="0.25">
      <c r="A558" s="2"/>
      <c r="B558" s="254"/>
      <c r="C558" s="255"/>
      <c r="D558" s="256"/>
      <c r="E558" s="257"/>
      <c r="F558" s="257"/>
      <c r="G558" s="258"/>
      <c r="H558" s="259"/>
      <c r="I558" s="16"/>
      <c r="J558" s="5" t="str">
        <f t="shared" si="75"/>
        <v/>
      </c>
      <c r="K558" s="2"/>
      <c r="O558" s="5" t="str">
        <f t="shared" si="73"/>
        <v/>
      </c>
      <c r="Q558" s="5" t="str">
        <f t="shared" si="76"/>
        <v/>
      </c>
      <c r="S558" s="5" t="str">
        <f t="shared" si="74"/>
        <v/>
      </c>
      <c r="U558" s="64" t="str">
        <f>IF($D558="","", IF(COUNTIF('Intro &amp; Setup'!$AW$49:$AW$88, $D558)&gt;0, "BH", TEXT($D558, "ddd")))</f>
        <v/>
      </c>
      <c r="V558" s="65" t="str">
        <f>IF($G558="", "", IF(COUNTIF('Intro &amp; Setup'!$AW$49:$AW$88, $G558)&gt;0, "BH", TEXT($G558, "ddd")))</f>
        <v/>
      </c>
      <c r="W558" s="64" t="str">
        <f t="shared" si="77"/>
        <v/>
      </c>
      <c r="X558" s="65" t="str">
        <f t="shared" si="78"/>
        <v/>
      </c>
      <c r="Y558" s="64" t="str">
        <f>IF(F558="", "", IF(OR(F558&lt;'Intro &amp; Setup'!$Z$20, F558&gt;'Intro &amp; Setup'!$Z$22), "X", ""))</f>
        <v/>
      </c>
      <c r="Z558" s="65" t="str">
        <f>IF(G558="", "", IF(OR(G558&lt;'Intro &amp; Setup'!$Z$20, G558&gt;'Intro &amp; Setup'!$Z$22), "X", ""))</f>
        <v/>
      </c>
      <c r="AB558" s="58" t="str">
        <f t="shared" si="79"/>
        <v/>
      </c>
      <c r="AC558" s="59" t="str">
        <f t="shared" si="80"/>
        <v/>
      </c>
      <c r="AE558" s="5" t="str">
        <f>IF(OR($AB558="", $AC558=""), "", IF($H558=$M$3, "", IF(OR(AE$7&lt;$AB558, $AC558&lt;AE$6),"", MAX(AE$10:AE557)+1)))</f>
        <v/>
      </c>
      <c r="AF558" s="5" t="str">
        <f>IF(OR($AB558="", $AC558=""), "", IF($H558=$M$3, "", IF(OR(AF$7&lt;$AB558, $AC558&lt;AF$6),"", MAX(AF$10:AF557)+1)))</f>
        <v/>
      </c>
      <c r="AG558" s="5" t="str">
        <f>IF(OR($AB558="", $AC558=""), "", IF($H558=$M$3, "", IF(OR(AG$7&lt;$AB558, $AC558&lt;AG$6),"", MAX(AG$10:AG557)+1)))</f>
        <v/>
      </c>
      <c r="AH558" s="5" t="str">
        <f>IF(OR($AB558="", $AC558=""), "", IF($H558=$M$3, "", IF(OR(AH$7&lt;$AB558, $AC558&lt;AH$6),"", MAX(AH$10:AH557)+1)))</f>
        <v/>
      </c>
      <c r="AI558" s="5" t="str">
        <f>IF(OR($AB558="", $AC558=""), "", IF($H558=$M$3, "", IF(OR(AI$7&lt;$AB558, $AC558&lt;AI$6),"", MAX(AI$10:AI557)+1)))</f>
        <v/>
      </c>
      <c r="AJ558" s="5" t="str">
        <f>IF(OR($AB558="", $AC558=""), "", IF($H558=$M$3, "", IF(OR(AJ$7&lt;$AB558, $AC558&lt;AJ$6),"", MAX(AJ$10:AJ557)+1)))</f>
        <v/>
      </c>
      <c r="AK558" s="5" t="str">
        <f>IF(OR($AB558="", $AC558=""), "", IF($H558=$M$3, "", IF(OR(AK$7&lt;$AB558, $AC558&lt;AK$6),"", MAX(AK$10:AK557)+1)))</f>
        <v/>
      </c>
      <c r="AL558" s="5" t="str">
        <f>IF(OR($AB558="", $AC558=""), "", IF($H558=$M$3, "", IF(OR(AL$7&lt;$AB558, $AC558&lt;AL$6),"", MAX(AL$10:AL557)+1)))</f>
        <v/>
      </c>
      <c r="AM558" s="5" t="str">
        <f>IF(OR($AB558="", $AC558=""), "", IF($H558=$M$3, "", IF(OR(AM$7&lt;$AB558, $AC558&lt;AM$6),"", MAX(AM$10:AM557)+1)))</f>
        <v/>
      </c>
      <c r="AN558" s="5" t="str">
        <f>IF(OR($AB558="", $AC558=""), "", IF($H558=$M$3, "", IF(OR(AN$7&lt;$AB558, $AC558&lt;AN$6),"", MAX(AN$10:AN557)+1)))</f>
        <v/>
      </c>
      <c r="AO558" s="5" t="str">
        <f>IF(OR($AB558="", $AC558=""), "", IF($H558=$M$3, "", IF(OR(AO$7&lt;$AB558, $AC558&lt;AO$6),"", MAX(AO$10:AO557)+1)))</f>
        <v/>
      </c>
      <c r="AP558" s="5" t="str">
        <f>IF(OR($AB558="", $AC558=""), "", IF($H558=$M$3, "", IF(OR(AP$7&lt;$AB558, $AC558&lt;AP$6),"", MAX(AP$10:AP557)+1)))</f>
        <v/>
      </c>
      <c r="AQ558" s="5" t="str">
        <f>IF(OR($AB558="", $AC558=""), "", IF($H558=$M$3, "", IF(OR(AQ$7&lt;$AB558, $AC558&lt;AQ$6),"", MAX(AQ$10:AQ557)+1)))</f>
        <v/>
      </c>
      <c r="AR558" s="5" t="str">
        <f>IF(OR($AB558="", $AC558=""), "", IF($H558=$M$3, "", IF(OR(AR$7&lt;$AB558, $AC558&lt;AR$6),"", MAX(AR$10:AR557)+1)))</f>
        <v/>
      </c>
      <c r="AS558" s="5" t="str">
        <f>IF(OR($AB558="", $AC558=""), "", IF($H558=$M$3, "", IF(OR(AS$7&lt;$AB558, $AC558&lt;AS$6),"", MAX(AS$10:AS557)+1)))</f>
        <v/>
      </c>
      <c r="AT558" s="5" t="str">
        <f>IF(OR($AB558="", $AC558=""), "", IF($H558=$M$3, "", IF(OR(AT$7&lt;$AB558, $AC558&lt;AT$6),"", MAX(AT$10:AT557)+1)))</f>
        <v/>
      </c>
      <c r="AU558" s="5" t="str">
        <f>IF(OR($AB558="", $AC558=""), "", IF($H558=$M$3, "", IF(OR(AU$7&lt;$AB558, $AC558&lt;AU$6),"", MAX(AU$10:AU557)+1)))</f>
        <v/>
      </c>
      <c r="AV558" s="5" t="str">
        <f>IF(OR($AB558="", $AC558=""), "", IF($H558=$M$3, "", IF(OR(AV$7&lt;$AB558, $AC558&lt;AV$6),"", MAX(AV$10:AV557)+1)))</f>
        <v/>
      </c>
      <c r="AW558" s="5" t="str">
        <f>IF(OR($AB558="", $AC558=""), "", IF($H558=$M$3, "", IF(OR(AW$7&lt;$AB558, $AC558&lt;AW$6),"", MAX(AW$10:AW557)+1)))</f>
        <v/>
      </c>
      <c r="AX558" s="5" t="str">
        <f>IF(OR($AB558="", $AC558=""), "", IF($H558=$M$3, "", IF(OR(AX$7&lt;$AB558, $AC558&lt;AX$6),"", MAX(AX$10:AX557)+1)))</f>
        <v/>
      </c>
      <c r="AY558" s="5" t="str">
        <f>IF(OR($AB558="", $AC558=""), "", IF($H558=$M$3, "", IF(OR(AY$7&lt;$AB558, $AC558&lt;AY$6),"", MAX(AY$10:AY557)+1)))</f>
        <v/>
      </c>
      <c r="AZ558" s="5" t="str">
        <f>IF(OR($AB558="", $AC558=""), "", IF($H558=$M$3, "", IF(OR(AZ$7&lt;$AB558, $AC558&lt;AZ$6),"", MAX(AZ$10:AZ557)+1)))</f>
        <v/>
      </c>
      <c r="BA558" s="5" t="str">
        <f>IF(OR($AB558="", $AC558=""), "", IF($H558=$M$3, "", IF(OR(BA$7&lt;$AB558, $AC558&lt;BA$6),"", MAX(BA$10:BA557)+1)))</f>
        <v/>
      </c>
      <c r="BB558" s="5" t="str">
        <f>IF(OR($AB558="", $AC558=""), "", IF($H558=$M$3, "", IF(OR(BB$7&lt;$AB558, $AC558&lt;BB$6),"", MAX(BB$10:BB557)+1)))</f>
        <v/>
      </c>
      <c r="BC558" s="5" t="str">
        <f>IF(OR($AB558="", $AC558=""), "", IF($H558=$M$3, "", IF(OR(BC$7&lt;$AB558, $AC558&lt;BC$6),"", MAX(BC$10:BC557)+1)))</f>
        <v/>
      </c>
      <c r="BD558" s="5" t="str">
        <f>IF(OR($AB558="", $AC558=""), "", IF($H558=$M$3, "", IF(OR(BD$7&lt;$AB558, $AC558&lt;BD$6),"", MAX(BD$10:BD557)+1)))</f>
        <v/>
      </c>
      <c r="BE558" s="5" t="str">
        <f>IF(OR($AB558="", $AC558=""), "", IF($H558=$M$3, "", IF(OR(BE$7&lt;$AB558, $AC558&lt;BE$6),"", MAX(BE$10:BE557)+1)))</f>
        <v/>
      </c>
      <c r="BF558" s="5" t="str">
        <f>IF(OR($AB558="", $AC558=""), "", IF($H558=$M$3, "", IF(OR(BF$7&lt;$AB558, $AC558&lt;BF$6),"", MAX(BF$10:BF557)+1)))</f>
        <v/>
      </c>
      <c r="BG558" s="5" t="str">
        <f>IF(OR($AB558="", $AC558=""), "", IF($H558=$M$3, "", IF(OR(BG$7&lt;$AB558, $AC558&lt;BG$6),"", MAX(BG$10:BG557)+1)))</f>
        <v/>
      </c>
      <c r="BH558" s="5" t="str">
        <f>IF(OR($AB558="", $AC558=""), "", IF($H558=$M$3, "", IF(OR(BH$7&lt;$AB558, $AC558&lt;BH$6),"", MAX(BH$10:BH557)+1)))</f>
        <v/>
      </c>
      <c r="BI558" s="5" t="str">
        <f>IF(OR($AB558="", $AC558=""), "", IF($H558=$M$3, "", IF(OR(BI$7&lt;$AB558, $AC558&lt;BI$6),"", MAX(BI$10:BI557)+1)))</f>
        <v/>
      </c>
      <c r="BK558" s="5" t="str" cm="1">
        <f t="array" aca="1" ref="BK558" ca="1">IFERROR(INDEX($AE558:$BI558, $BJ558, MATCH($BK$9, $AE$9:$BI$9, 0)), "")</f>
        <v/>
      </c>
    </row>
    <row r="559" spans="1:63" x14ac:dyDescent="0.25">
      <c r="A559" s="2"/>
      <c r="B559" s="254"/>
      <c r="C559" s="255"/>
      <c r="D559" s="256"/>
      <c r="E559" s="257"/>
      <c r="F559" s="257"/>
      <c r="G559" s="258"/>
      <c r="H559" s="259"/>
      <c r="I559" s="16"/>
      <c r="J559" s="5" t="str">
        <f t="shared" si="75"/>
        <v/>
      </c>
      <c r="K559" s="2"/>
      <c r="O559" s="5" t="str">
        <f t="shared" si="73"/>
        <v/>
      </c>
      <c r="Q559" s="5" t="str">
        <f t="shared" si="76"/>
        <v/>
      </c>
      <c r="S559" s="5" t="str">
        <f t="shared" si="74"/>
        <v/>
      </c>
      <c r="U559" s="64" t="str">
        <f>IF($D559="","", IF(COUNTIF('Intro &amp; Setup'!$AW$49:$AW$88, $D559)&gt;0, "BH", TEXT($D559, "ddd")))</f>
        <v/>
      </c>
      <c r="V559" s="65" t="str">
        <f>IF($G559="", "", IF(COUNTIF('Intro &amp; Setup'!$AW$49:$AW$88, $G559)&gt;0, "BH", TEXT($G559, "ddd")))</f>
        <v/>
      </c>
      <c r="W559" s="64" t="str">
        <f t="shared" si="77"/>
        <v/>
      </c>
      <c r="X559" s="65" t="str">
        <f t="shared" si="78"/>
        <v/>
      </c>
      <c r="Y559" s="64" t="str">
        <f>IF(F559="", "", IF(OR(F559&lt;'Intro &amp; Setup'!$Z$20, F559&gt;'Intro &amp; Setup'!$Z$22), "X", ""))</f>
        <v/>
      </c>
      <c r="Z559" s="65" t="str">
        <f>IF(G559="", "", IF(OR(G559&lt;'Intro &amp; Setup'!$Z$20, G559&gt;'Intro &amp; Setup'!$Z$22), "X", ""))</f>
        <v/>
      </c>
      <c r="AB559" s="58" t="str">
        <f t="shared" si="79"/>
        <v/>
      </c>
      <c r="AC559" s="59" t="str">
        <f t="shared" si="80"/>
        <v/>
      </c>
      <c r="AE559" s="5" t="str">
        <f>IF(OR($AB559="", $AC559=""), "", IF($H559=$M$3, "", IF(OR(AE$7&lt;$AB559, $AC559&lt;AE$6),"", MAX(AE$10:AE558)+1)))</f>
        <v/>
      </c>
      <c r="AF559" s="5" t="str">
        <f>IF(OR($AB559="", $AC559=""), "", IF($H559=$M$3, "", IF(OR(AF$7&lt;$AB559, $AC559&lt;AF$6),"", MAX(AF$10:AF558)+1)))</f>
        <v/>
      </c>
      <c r="AG559" s="5" t="str">
        <f>IF(OR($AB559="", $AC559=""), "", IF($H559=$M$3, "", IF(OR(AG$7&lt;$AB559, $AC559&lt;AG$6),"", MAX(AG$10:AG558)+1)))</f>
        <v/>
      </c>
      <c r="AH559" s="5" t="str">
        <f>IF(OR($AB559="", $AC559=""), "", IF($H559=$M$3, "", IF(OR(AH$7&lt;$AB559, $AC559&lt;AH$6),"", MAX(AH$10:AH558)+1)))</f>
        <v/>
      </c>
      <c r="AI559" s="5" t="str">
        <f>IF(OR($AB559="", $AC559=""), "", IF($H559=$M$3, "", IF(OR(AI$7&lt;$AB559, $AC559&lt;AI$6),"", MAX(AI$10:AI558)+1)))</f>
        <v/>
      </c>
      <c r="AJ559" s="5" t="str">
        <f>IF(OR($AB559="", $AC559=""), "", IF($H559=$M$3, "", IF(OR(AJ$7&lt;$AB559, $AC559&lt;AJ$6),"", MAX(AJ$10:AJ558)+1)))</f>
        <v/>
      </c>
      <c r="AK559" s="5" t="str">
        <f>IF(OR($AB559="", $AC559=""), "", IF($H559=$M$3, "", IF(OR(AK$7&lt;$AB559, $AC559&lt;AK$6),"", MAX(AK$10:AK558)+1)))</f>
        <v/>
      </c>
      <c r="AL559" s="5" t="str">
        <f>IF(OR($AB559="", $AC559=""), "", IF($H559=$M$3, "", IF(OR(AL$7&lt;$AB559, $AC559&lt;AL$6),"", MAX(AL$10:AL558)+1)))</f>
        <v/>
      </c>
      <c r="AM559" s="5" t="str">
        <f>IF(OR($AB559="", $AC559=""), "", IF($H559=$M$3, "", IF(OR(AM$7&lt;$AB559, $AC559&lt;AM$6),"", MAX(AM$10:AM558)+1)))</f>
        <v/>
      </c>
      <c r="AN559" s="5" t="str">
        <f>IF(OR($AB559="", $AC559=""), "", IF($H559=$M$3, "", IF(OR(AN$7&lt;$AB559, $AC559&lt;AN$6),"", MAX(AN$10:AN558)+1)))</f>
        <v/>
      </c>
      <c r="AO559" s="5" t="str">
        <f>IF(OR($AB559="", $AC559=""), "", IF($H559=$M$3, "", IF(OR(AO$7&lt;$AB559, $AC559&lt;AO$6),"", MAX(AO$10:AO558)+1)))</f>
        <v/>
      </c>
      <c r="AP559" s="5" t="str">
        <f>IF(OR($AB559="", $AC559=""), "", IF($H559=$M$3, "", IF(OR(AP$7&lt;$AB559, $AC559&lt;AP$6),"", MAX(AP$10:AP558)+1)))</f>
        <v/>
      </c>
      <c r="AQ559" s="5" t="str">
        <f>IF(OR($AB559="", $AC559=""), "", IF($H559=$M$3, "", IF(OR(AQ$7&lt;$AB559, $AC559&lt;AQ$6),"", MAX(AQ$10:AQ558)+1)))</f>
        <v/>
      </c>
      <c r="AR559" s="5" t="str">
        <f>IF(OR($AB559="", $AC559=""), "", IF($H559=$M$3, "", IF(OR(AR$7&lt;$AB559, $AC559&lt;AR$6),"", MAX(AR$10:AR558)+1)))</f>
        <v/>
      </c>
      <c r="AS559" s="5" t="str">
        <f>IF(OR($AB559="", $AC559=""), "", IF($H559=$M$3, "", IF(OR(AS$7&lt;$AB559, $AC559&lt;AS$6),"", MAX(AS$10:AS558)+1)))</f>
        <v/>
      </c>
      <c r="AT559" s="5" t="str">
        <f>IF(OR($AB559="", $AC559=""), "", IF($H559=$M$3, "", IF(OR(AT$7&lt;$AB559, $AC559&lt;AT$6),"", MAX(AT$10:AT558)+1)))</f>
        <v/>
      </c>
      <c r="AU559" s="5" t="str">
        <f>IF(OR($AB559="", $AC559=""), "", IF($H559=$M$3, "", IF(OR(AU$7&lt;$AB559, $AC559&lt;AU$6),"", MAX(AU$10:AU558)+1)))</f>
        <v/>
      </c>
      <c r="AV559" s="5" t="str">
        <f>IF(OR($AB559="", $AC559=""), "", IF($H559=$M$3, "", IF(OR(AV$7&lt;$AB559, $AC559&lt;AV$6),"", MAX(AV$10:AV558)+1)))</f>
        <v/>
      </c>
      <c r="AW559" s="5" t="str">
        <f>IF(OR($AB559="", $AC559=""), "", IF($H559=$M$3, "", IF(OR(AW$7&lt;$AB559, $AC559&lt;AW$6),"", MAX(AW$10:AW558)+1)))</f>
        <v/>
      </c>
      <c r="AX559" s="5" t="str">
        <f>IF(OR($AB559="", $AC559=""), "", IF($H559=$M$3, "", IF(OR(AX$7&lt;$AB559, $AC559&lt;AX$6),"", MAX(AX$10:AX558)+1)))</f>
        <v/>
      </c>
      <c r="AY559" s="5" t="str">
        <f>IF(OR($AB559="", $AC559=""), "", IF($H559=$M$3, "", IF(OR(AY$7&lt;$AB559, $AC559&lt;AY$6),"", MAX(AY$10:AY558)+1)))</f>
        <v/>
      </c>
      <c r="AZ559" s="5" t="str">
        <f>IF(OR($AB559="", $AC559=""), "", IF($H559=$M$3, "", IF(OR(AZ$7&lt;$AB559, $AC559&lt;AZ$6),"", MAX(AZ$10:AZ558)+1)))</f>
        <v/>
      </c>
      <c r="BA559" s="5" t="str">
        <f>IF(OR($AB559="", $AC559=""), "", IF($H559=$M$3, "", IF(OR(BA$7&lt;$AB559, $AC559&lt;BA$6),"", MAX(BA$10:BA558)+1)))</f>
        <v/>
      </c>
      <c r="BB559" s="5" t="str">
        <f>IF(OR($AB559="", $AC559=""), "", IF($H559=$M$3, "", IF(OR(BB$7&lt;$AB559, $AC559&lt;BB$6),"", MAX(BB$10:BB558)+1)))</f>
        <v/>
      </c>
      <c r="BC559" s="5" t="str">
        <f>IF(OR($AB559="", $AC559=""), "", IF($H559=$M$3, "", IF(OR(BC$7&lt;$AB559, $AC559&lt;BC$6),"", MAX(BC$10:BC558)+1)))</f>
        <v/>
      </c>
      <c r="BD559" s="5" t="str">
        <f>IF(OR($AB559="", $AC559=""), "", IF($H559=$M$3, "", IF(OR(BD$7&lt;$AB559, $AC559&lt;BD$6),"", MAX(BD$10:BD558)+1)))</f>
        <v/>
      </c>
      <c r="BE559" s="5" t="str">
        <f>IF(OR($AB559="", $AC559=""), "", IF($H559=$M$3, "", IF(OR(BE$7&lt;$AB559, $AC559&lt;BE$6),"", MAX(BE$10:BE558)+1)))</f>
        <v/>
      </c>
      <c r="BF559" s="5" t="str">
        <f>IF(OR($AB559="", $AC559=""), "", IF($H559=$M$3, "", IF(OR(BF$7&lt;$AB559, $AC559&lt;BF$6),"", MAX(BF$10:BF558)+1)))</f>
        <v/>
      </c>
      <c r="BG559" s="5" t="str">
        <f>IF(OR($AB559="", $AC559=""), "", IF($H559=$M$3, "", IF(OR(BG$7&lt;$AB559, $AC559&lt;BG$6),"", MAX(BG$10:BG558)+1)))</f>
        <v/>
      </c>
      <c r="BH559" s="5" t="str">
        <f>IF(OR($AB559="", $AC559=""), "", IF($H559=$M$3, "", IF(OR(BH$7&lt;$AB559, $AC559&lt;BH$6),"", MAX(BH$10:BH558)+1)))</f>
        <v/>
      </c>
      <c r="BI559" s="5" t="str">
        <f>IF(OR($AB559="", $AC559=""), "", IF($H559=$M$3, "", IF(OR(BI$7&lt;$AB559, $AC559&lt;BI$6),"", MAX(BI$10:BI558)+1)))</f>
        <v/>
      </c>
      <c r="BK559" s="5" t="str" cm="1">
        <f t="array" aca="1" ref="BK559" ca="1">IFERROR(INDEX($AE559:$BI559, $BJ559, MATCH($BK$9, $AE$9:$BI$9, 0)), "")</f>
        <v/>
      </c>
    </row>
    <row r="560" spans="1:63" x14ac:dyDescent="0.25">
      <c r="A560" s="2"/>
      <c r="B560" s="254"/>
      <c r="C560" s="255"/>
      <c r="D560" s="256"/>
      <c r="E560" s="257"/>
      <c r="F560" s="257"/>
      <c r="G560" s="258"/>
      <c r="H560" s="259"/>
      <c r="I560" s="16"/>
      <c r="J560" s="5" t="str">
        <f t="shared" si="75"/>
        <v/>
      </c>
      <c r="K560" s="2"/>
      <c r="O560" s="5" t="str">
        <f t="shared" si="73"/>
        <v/>
      </c>
      <c r="Q560" s="5" t="str">
        <f t="shared" si="76"/>
        <v/>
      </c>
      <c r="S560" s="5" t="str">
        <f t="shared" si="74"/>
        <v/>
      </c>
      <c r="U560" s="64" t="str">
        <f>IF($D560="","", IF(COUNTIF('Intro &amp; Setup'!$AW$49:$AW$88, $D560)&gt;0, "BH", TEXT($D560, "ddd")))</f>
        <v/>
      </c>
      <c r="V560" s="65" t="str">
        <f>IF($G560="", "", IF(COUNTIF('Intro &amp; Setup'!$AW$49:$AW$88, $G560)&gt;0, "BH", TEXT($G560, "ddd")))</f>
        <v/>
      </c>
      <c r="W560" s="64" t="str">
        <f t="shared" si="77"/>
        <v/>
      </c>
      <c r="X560" s="65" t="str">
        <f t="shared" si="78"/>
        <v/>
      </c>
      <c r="Y560" s="64" t="str">
        <f>IF(F560="", "", IF(OR(F560&lt;'Intro &amp; Setup'!$Z$20, F560&gt;'Intro &amp; Setup'!$Z$22), "X", ""))</f>
        <v/>
      </c>
      <c r="Z560" s="65" t="str">
        <f>IF(G560="", "", IF(OR(G560&lt;'Intro &amp; Setup'!$Z$20, G560&gt;'Intro &amp; Setup'!$Z$22), "X", ""))</f>
        <v/>
      </c>
      <c r="AB560" s="58" t="str">
        <f t="shared" si="79"/>
        <v/>
      </c>
      <c r="AC560" s="59" t="str">
        <f t="shared" si="80"/>
        <v/>
      </c>
      <c r="AE560" s="5" t="str">
        <f>IF(OR($AB560="", $AC560=""), "", IF($H560=$M$3, "", IF(OR(AE$7&lt;$AB560, $AC560&lt;AE$6),"", MAX(AE$10:AE559)+1)))</f>
        <v/>
      </c>
      <c r="AF560" s="5" t="str">
        <f>IF(OR($AB560="", $AC560=""), "", IF($H560=$M$3, "", IF(OR(AF$7&lt;$AB560, $AC560&lt;AF$6),"", MAX(AF$10:AF559)+1)))</f>
        <v/>
      </c>
      <c r="AG560" s="5" t="str">
        <f>IF(OR($AB560="", $AC560=""), "", IF($H560=$M$3, "", IF(OR(AG$7&lt;$AB560, $AC560&lt;AG$6),"", MAX(AG$10:AG559)+1)))</f>
        <v/>
      </c>
      <c r="AH560" s="5" t="str">
        <f>IF(OR($AB560="", $AC560=""), "", IF($H560=$M$3, "", IF(OR(AH$7&lt;$AB560, $AC560&lt;AH$6),"", MAX(AH$10:AH559)+1)))</f>
        <v/>
      </c>
      <c r="AI560" s="5" t="str">
        <f>IF(OR($AB560="", $AC560=""), "", IF($H560=$M$3, "", IF(OR(AI$7&lt;$AB560, $AC560&lt;AI$6),"", MAX(AI$10:AI559)+1)))</f>
        <v/>
      </c>
      <c r="AJ560" s="5" t="str">
        <f>IF(OR($AB560="", $AC560=""), "", IF($H560=$M$3, "", IF(OR(AJ$7&lt;$AB560, $AC560&lt;AJ$6),"", MAX(AJ$10:AJ559)+1)))</f>
        <v/>
      </c>
      <c r="AK560" s="5" t="str">
        <f>IF(OR($AB560="", $AC560=""), "", IF($H560=$M$3, "", IF(OR(AK$7&lt;$AB560, $AC560&lt;AK$6),"", MAX(AK$10:AK559)+1)))</f>
        <v/>
      </c>
      <c r="AL560" s="5" t="str">
        <f>IF(OR($AB560="", $AC560=""), "", IF($H560=$M$3, "", IF(OR(AL$7&lt;$AB560, $AC560&lt;AL$6),"", MAX(AL$10:AL559)+1)))</f>
        <v/>
      </c>
      <c r="AM560" s="5" t="str">
        <f>IF(OR($AB560="", $AC560=""), "", IF($H560=$M$3, "", IF(OR(AM$7&lt;$AB560, $AC560&lt;AM$6),"", MAX(AM$10:AM559)+1)))</f>
        <v/>
      </c>
      <c r="AN560" s="5" t="str">
        <f>IF(OR($AB560="", $AC560=""), "", IF($H560=$M$3, "", IF(OR(AN$7&lt;$AB560, $AC560&lt;AN$6),"", MAX(AN$10:AN559)+1)))</f>
        <v/>
      </c>
      <c r="AO560" s="5" t="str">
        <f>IF(OR($AB560="", $AC560=""), "", IF($H560=$M$3, "", IF(OR(AO$7&lt;$AB560, $AC560&lt;AO$6),"", MAX(AO$10:AO559)+1)))</f>
        <v/>
      </c>
      <c r="AP560" s="5" t="str">
        <f>IF(OR($AB560="", $AC560=""), "", IF($H560=$M$3, "", IF(OR(AP$7&lt;$AB560, $AC560&lt;AP$6),"", MAX(AP$10:AP559)+1)))</f>
        <v/>
      </c>
      <c r="AQ560" s="5" t="str">
        <f>IF(OR($AB560="", $AC560=""), "", IF($H560=$M$3, "", IF(OR(AQ$7&lt;$AB560, $AC560&lt;AQ$6),"", MAX(AQ$10:AQ559)+1)))</f>
        <v/>
      </c>
      <c r="AR560" s="5" t="str">
        <f>IF(OR($AB560="", $AC560=""), "", IF($H560=$M$3, "", IF(OR(AR$7&lt;$AB560, $AC560&lt;AR$6),"", MAX(AR$10:AR559)+1)))</f>
        <v/>
      </c>
      <c r="AS560" s="5" t="str">
        <f>IF(OR($AB560="", $AC560=""), "", IF($H560=$M$3, "", IF(OR(AS$7&lt;$AB560, $AC560&lt;AS$6),"", MAX(AS$10:AS559)+1)))</f>
        <v/>
      </c>
      <c r="AT560" s="5" t="str">
        <f>IF(OR($AB560="", $AC560=""), "", IF($H560=$M$3, "", IF(OR(AT$7&lt;$AB560, $AC560&lt;AT$6),"", MAX(AT$10:AT559)+1)))</f>
        <v/>
      </c>
      <c r="AU560" s="5" t="str">
        <f>IF(OR($AB560="", $AC560=""), "", IF($H560=$M$3, "", IF(OR(AU$7&lt;$AB560, $AC560&lt;AU$6),"", MAX(AU$10:AU559)+1)))</f>
        <v/>
      </c>
      <c r="AV560" s="5" t="str">
        <f>IF(OR($AB560="", $AC560=""), "", IF($H560=$M$3, "", IF(OR(AV$7&lt;$AB560, $AC560&lt;AV$6),"", MAX(AV$10:AV559)+1)))</f>
        <v/>
      </c>
      <c r="AW560" s="5" t="str">
        <f>IF(OR($AB560="", $AC560=""), "", IF($H560=$M$3, "", IF(OR(AW$7&lt;$AB560, $AC560&lt;AW$6),"", MAX(AW$10:AW559)+1)))</f>
        <v/>
      </c>
      <c r="AX560" s="5" t="str">
        <f>IF(OR($AB560="", $AC560=""), "", IF($H560=$M$3, "", IF(OR(AX$7&lt;$AB560, $AC560&lt;AX$6),"", MAX(AX$10:AX559)+1)))</f>
        <v/>
      </c>
      <c r="AY560" s="5" t="str">
        <f>IF(OR($AB560="", $AC560=""), "", IF($H560=$M$3, "", IF(OR(AY$7&lt;$AB560, $AC560&lt;AY$6),"", MAX(AY$10:AY559)+1)))</f>
        <v/>
      </c>
      <c r="AZ560" s="5" t="str">
        <f>IF(OR($AB560="", $AC560=""), "", IF($H560=$M$3, "", IF(OR(AZ$7&lt;$AB560, $AC560&lt;AZ$6),"", MAX(AZ$10:AZ559)+1)))</f>
        <v/>
      </c>
      <c r="BA560" s="5" t="str">
        <f>IF(OR($AB560="", $AC560=""), "", IF($H560=$M$3, "", IF(OR(BA$7&lt;$AB560, $AC560&lt;BA$6),"", MAX(BA$10:BA559)+1)))</f>
        <v/>
      </c>
      <c r="BB560" s="5" t="str">
        <f>IF(OR($AB560="", $AC560=""), "", IF($H560=$M$3, "", IF(OR(BB$7&lt;$AB560, $AC560&lt;BB$6),"", MAX(BB$10:BB559)+1)))</f>
        <v/>
      </c>
      <c r="BC560" s="5" t="str">
        <f>IF(OR($AB560="", $AC560=""), "", IF($H560=$M$3, "", IF(OR(BC$7&lt;$AB560, $AC560&lt;BC$6),"", MAX(BC$10:BC559)+1)))</f>
        <v/>
      </c>
      <c r="BD560" s="5" t="str">
        <f>IF(OR($AB560="", $AC560=""), "", IF($H560=$M$3, "", IF(OR(BD$7&lt;$AB560, $AC560&lt;BD$6),"", MAX(BD$10:BD559)+1)))</f>
        <v/>
      </c>
      <c r="BE560" s="5" t="str">
        <f>IF(OR($AB560="", $AC560=""), "", IF($H560=$M$3, "", IF(OR(BE$7&lt;$AB560, $AC560&lt;BE$6),"", MAX(BE$10:BE559)+1)))</f>
        <v/>
      </c>
      <c r="BF560" s="5" t="str">
        <f>IF(OR($AB560="", $AC560=""), "", IF($H560=$M$3, "", IF(OR(BF$7&lt;$AB560, $AC560&lt;BF$6),"", MAX(BF$10:BF559)+1)))</f>
        <v/>
      </c>
      <c r="BG560" s="5" t="str">
        <f>IF(OR($AB560="", $AC560=""), "", IF($H560=$M$3, "", IF(OR(BG$7&lt;$AB560, $AC560&lt;BG$6),"", MAX(BG$10:BG559)+1)))</f>
        <v/>
      </c>
      <c r="BH560" s="5" t="str">
        <f>IF(OR($AB560="", $AC560=""), "", IF($H560=$M$3, "", IF(OR(BH$7&lt;$AB560, $AC560&lt;BH$6),"", MAX(BH$10:BH559)+1)))</f>
        <v/>
      </c>
      <c r="BI560" s="5" t="str">
        <f>IF(OR($AB560="", $AC560=""), "", IF($H560=$M$3, "", IF(OR(BI$7&lt;$AB560, $AC560&lt;BI$6),"", MAX(BI$10:BI559)+1)))</f>
        <v/>
      </c>
      <c r="BK560" s="5" t="str" cm="1">
        <f t="array" aca="1" ref="BK560" ca="1">IFERROR(INDEX($AE560:$BI560, $BJ560, MATCH($BK$9, $AE$9:$BI$9, 0)), "")</f>
        <v/>
      </c>
    </row>
    <row r="561" spans="1:63" x14ac:dyDescent="0.25">
      <c r="A561" s="2"/>
      <c r="B561" s="254"/>
      <c r="C561" s="255"/>
      <c r="D561" s="256"/>
      <c r="E561" s="257"/>
      <c r="F561" s="257"/>
      <c r="G561" s="258"/>
      <c r="H561" s="259"/>
      <c r="I561" s="16"/>
      <c r="J561" s="5" t="str">
        <f t="shared" si="75"/>
        <v/>
      </c>
      <c r="K561" s="2"/>
      <c r="O561" s="5" t="str">
        <f t="shared" si="73"/>
        <v/>
      </c>
      <c r="Q561" s="5" t="str">
        <f t="shared" si="76"/>
        <v/>
      </c>
      <c r="S561" s="5" t="str">
        <f t="shared" si="74"/>
        <v/>
      </c>
      <c r="U561" s="64" t="str">
        <f>IF($D561="","", IF(COUNTIF('Intro &amp; Setup'!$AW$49:$AW$88, $D561)&gt;0, "BH", TEXT($D561, "ddd")))</f>
        <v/>
      </c>
      <c r="V561" s="65" t="str">
        <f>IF($G561="", "", IF(COUNTIF('Intro &amp; Setup'!$AW$49:$AW$88, $G561)&gt;0, "BH", TEXT($G561, "ddd")))</f>
        <v/>
      </c>
      <c r="W561" s="64" t="str">
        <f t="shared" si="77"/>
        <v/>
      </c>
      <c r="X561" s="65" t="str">
        <f t="shared" si="78"/>
        <v/>
      </c>
      <c r="Y561" s="64" t="str">
        <f>IF(F561="", "", IF(OR(F561&lt;'Intro &amp; Setup'!$Z$20, F561&gt;'Intro &amp; Setup'!$Z$22), "X", ""))</f>
        <v/>
      </c>
      <c r="Z561" s="65" t="str">
        <f>IF(G561="", "", IF(OR(G561&lt;'Intro &amp; Setup'!$Z$20, G561&gt;'Intro &amp; Setup'!$Z$22), "X", ""))</f>
        <v/>
      </c>
      <c r="AB561" s="58" t="str">
        <f t="shared" si="79"/>
        <v/>
      </c>
      <c r="AC561" s="59" t="str">
        <f t="shared" si="80"/>
        <v/>
      </c>
      <c r="AE561" s="5" t="str">
        <f>IF(OR($AB561="", $AC561=""), "", IF($H561=$M$3, "", IF(OR(AE$7&lt;$AB561, $AC561&lt;AE$6),"", MAX(AE$10:AE560)+1)))</f>
        <v/>
      </c>
      <c r="AF561" s="5" t="str">
        <f>IF(OR($AB561="", $AC561=""), "", IF($H561=$M$3, "", IF(OR(AF$7&lt;$AB561, $AC561&lt;AF$6),"", MAX(AF$10:AF560)+1)))</f>
        <v/>
      </c>
      <c r="AG561" s="5" t="str">
        <f>IF(OR($AB561="", $AC561=""), "", IF($H561=$M$3, "", IF(OR(AG$7&lt;$AB561, $AC561&lt;AG$6),"", MAX(AG$10:AG560)+1)))</f>
        <v/>
      </c>
      <c r="AH561" s="5" t="str">
        <f>IF(OR($AB561="", $AC561=""), "", IF($H561=$M$3, "", IF(OR(AH$7&lt;$AB561, $AC561&lt;AH$6),"", MAX(AH$10:AH560)+1)))</f>
        <v/>
      </c>
      <c r="AI561" s="5" t="str">
        <f>IF(OR($AB561="", $AC561=""), "", IF($H561=$M$3, "", IF(OR(AI$7&lt;$AB561, $AC561&lt;AI$6),"", MAX(AI$10:AI560)+1)))</f>
        <v/>
      </c>
      <c r="AJ561" s="5" t="str">
        <f>IF(OR($AB561="", $AC561=""), "", IF($H561=$M$3, "", IF(OR(AJ$7&lt;$AB561, $AC561&lt;AJ$6),"", MAX(AJ$10:AJ560)+1)))</f>
        <v/>
      </c>
      <c r="AK561" s="5" t="str">
        <f>IF(OR($AB561="", $AC561=""), "", IF($H561=$M$3, "", IF(OR(AK$7&lt;$AB561, $AC561&lt;AK$6),"", MAX(AK$10:AK560)+1)))</f>
        <v/>
      </c>
      <c r="AL561" s="5" t="str">
        <f>IF(OR($AB561="", $AC561=""), "", IF($H561=$M$3, "", IF(OR(AL$7&lt;$AB561, $AC561&lt;AL$6),"", MAX(AL$10:AL560)+1)))</f>
        <v/>
      </c>
      <c r="AM561" s="5" t="str">
        <f>IF(OR($AB561="", $AC561=""), "", IF($H561=$M$3, "", IF(OR(AM$7&lt;$AB561, $AC561&lt;AM$6),"", MAX(AM$10:AM560)+1)))</f>
        <v/>
      </c>
      <c r="AN561" s="5" t="str">
        <f>IF(OR($AB561="", $AC561=""), "", IF($H561=$M$3, "", IF(OR(AN$7&lt;$AB561, $AC561&lt;AN$6),"", MAX(AN$10:AN560)+1)))</f>
        <v/>
      </c>
      <c r="AO561" s="5" t="str">
        <f>IF(OR($AB561="", $AC561=""), "", IF($H561=$M$3, "", IF(OR(AO$7&lt;$AB561, $AC561&lt;AO$6),"", MAX(AO$10:AO560)+1)))</f>
        <v/>
      </c>
      <c r="AP561" s="5" t="str">
        <f>IF(OR($AB561="", $AC561=""), "", IF($H561=$M$3, "", IF(OR(AP$7&lt;$AB561, $AC561&lt;AP$6),"", MAX(AP$10:AP560)+1)))</f>
        <v/>
      </c>
      <c r="AQ561" s="5" t="str">
        <f>IF(OR($AB561="", $AC561=""), "", IF($H561=$M$3, "", IF(OR(AQ$7&lt;$AB561, $AC561&lt;AQ$6),"", MAX(AQ$10:AQ560)+1)))</f>
        <v/>
      </c>
      <c r="AR561" s="5" t="str">
        <f>IF(OR($AB561="", $AC561=""), "", IF($H561=$M$3, "", IF(OR(AR$7&lt;$AB561, $AC561&lt;AR$6),"", MAX(AR$10:AR560)+1)))</f>
        <v/>
      </c>
      <c r="AS561" s="5" t="str">
        <f>IF(OR($AB561="", $AC561=""), "", IF($H561=$M$3, "", IF(OR(AS$7&lt;$AB561, $AC561&lt;AS$6),"", MAX(AS$10:AS560)+1)))</f>
        <v/>
      </c>
      <c r="AT561" s="5" t="str">
        <f>IF(OR($AB561="", $AC561=""), "", IF($H561=$M$3, "", IF(OR(AT$7&lt;$AB561, $AC561&lt;AT$6),"", MAX(AT$10:AT560)+1)))</f>
        <v/>
      </c>
      <c r="AU561" s="5" t="str">
        <f>IF(OR($AB561="", $AC561=""), "", IF($H561=$M$3, "", IF(OR(AU$7&lt;$AB561, $AC561&lt;AU$6),"", MAX(AU$10:AU560)+1)))</f>
        <v/>
      </c>
      <c r="AV561" s="5" t="str">
        <f>IF(OR($AB561="", $AC561=""), "", IF($H561=$M$3, "", IF(OR(AV$7&lt;$AB561, $AC561&lt;AV$6),"", MAX(AV$10:AV560)+1)))</f>
        <v/>
      </c>
      <c r="AW561" s="5" t="str">
        <f>IF(OR($AB561="", $AC561=""), "", IF($H561=$M$3, "", IF(OR(AW$7&lt;$AB561, $AC561&lt;AW$6),"", MAX(AW$10:AW560)+1)))</f>
        <v/>
      </c>
      <c r="AX561" s="5" t="str">
        <f>IF(OR($AB561="", $AC561=""), "", IF($H561=$M$3, "", IF(OR(AX$7&lt;$AB561, $AC561&lt;AX$6),"", MAX(AX$10:AX560)+1)))</f>
        <v/>
      </c>
      <c r="AY561" s="5" t="str">
        <f>IF(OR($AB561="", $AC561=""), "", IF($H561=$M$3, "", IF(OR(AY$7&lt;$AB561, $AC561&lt;AY$6),"", MAX(AY$10:AY560)+1)))</f>
        <v/>
      </c>
      <c r="AZ561" s="5" t="str">
        <f>IF(OR($AB561="", $AC561=""), "", IF($H561=$M$3, "", IF(OR(AZ$7&lt;$AB561, $AC561&lt;AZ$6),"", MAX(AZ$10:AZ560)+1)))</f>
        <v/>
      </c>
      <c r="BA561" s="5" t="str">
        <f>IF(OR($AB561="", $AC561=""), "", IF($H561=$M$3, "", IF(OR(BA$7&lt;$AB561, $AC561&lt;BA$6),"", MAX(BA$10:BA560)+1)))</f>
        <v/>
      </c>
      <c r="BB561" s="5" t="str">
        <f>IF(OR($AB561="", $AC561=""), "", IF($H561=$M$3, "", IF(OR(BB$7&lt;$AB561, $AC561&lt;BB$6),"", MAX(BB$10:BB560)+1)))</f>
        <v/>
      </c>
      <c r="BC561" s="5" t="str">
        <f>IF(OR($AB561="", $AC561=""), "", IF($H561=$M$3, "", IF(OR(BC$7&lt;$AB561, $AC561&lt;BC$6),"", MAX(BC$10:BC560)+1)))</f>
        <v/>
      </c>
      <c r="BD561" s="5" t="str">
        <f>IF(OR($AB561="", $AC561=""), "", IF($H561=$M$3, "", IF(OR(BD$7&lt;$AB561, $AC561&lt;BD$6),"", MAX(BD$10:BD560)+1)))</f>
        <v/>
      </c>
      <c r="BE561" s="5" t="str">
        <f>IF(OR($AB561="", $AC561=""), "", IF($H561=$M$3, "", IF(OR(BE$7&lt;$AB561, $AC561&lt;BE$6),"", MAX(BE$10:BE560)+1)))</f>
        <v/>
      </c>
      <c r="BF561" s="5" t="str">
        <f>IF(OR($AB561="", $AC561=""), "", IF($H561=$M$3, "", IF(OR(BF$7&lt;$AB561, $AC561&lt;BF$6),"", MAX(BF$10:BF560)+1)))</f>
        <v/>
      </c>
      <c r="BG561" s="5" t="str">
        <f>IF(OR($AB561="", $AC561=""), "", IF($H561=$M$3, "", IF(OR(BG$7&lt;$AB561, $AC561&lt;BG$6),"", MAX(BG$10:BG560)+1)))</f>
        <v/>
      </c>
      <c r="BH561" s="5" t="str">
        <f>IF(OR($AB561="", $AC561=""), "", IF($H561=$M$3, "", IF(OR(BH$7&lt;$AB561, $AC561&lt;BH$6),"", MAX(BH$10:BH560)+1)))</f>
        <v/>
      </c>
      <c r="BI561" s="5" t="str">
        <f>IF(OR($AB561="", $AC561=""), "", IF($H561=$M$3, "", IF(OR(BI$7&lt;$AB561, $AC561&lt;BI$6),"", MAX(BI$10:BI560)+1)))</f>
        <v/>
      </c>
      <c r="BK561" s="5" t="str" cm="1">
        <f t="array" aca="1" ref="BK561" ca="1">IFERROR(INDEX($AE561:$BI561, $BJ561, MATCH($BK$9, $AE$9:$BI$9, 0)), "")</f>
        <v/>
      </c>
    </row>
    <row r="562" spans="1:63" x14ac:dyDescent="0.25">
      <c r="A562" s="2"/>
      <c r="B562" s="254"/>
      <c r="C562" s="255"/>
      <c r="D562" s="256"/>
      <c r="E562" s="257"/>
      <c r="F562" s="257"/>
      <c r="G562" s="258"/>
      <c r="H562" s="259"/>
      <c r="I562" s="16"/>
      <c r="J562" s="5" t="str">
        <f t="shared" si="75"/>
        <v/>
      </c>
      <c r="K562" s="2"/>
      <c r="O562" s="5" t="str">
        <f t="shared" si="73"/>
        <v/>
      </c>
      <c r="Q562" s="5" t="str">
        <f t="shared" si="76"/>
        <v/>
      </c>
      <c r="S562" s="5" t="str">
        <f t="shared" si="74"/>
        <v/>
      </c>
      <c r="U562" s="64" t="str">
        <f>IF($D562="","", IF(COUNTIF('Intro &amp; Setup'!$AW$49:$AW$88, $D562)&gt;0, "BH", TEXT($D562, "ddd")))</f>
        <v/>
      </c>
      <c r="V562" s="65" t="str">
        <f>IF($G562="", "", IF(COUNTIF('Intro &amp; Setup'!$AW$49:$AW$88, $G562)&gt;0, "BH", TEXT($G562, "ddd")))</f>
        <v/>
      </c>
      <c r="W562" s="64" t="str">
        <f t="shared" si="77"/>
        <v/>
      </c>
      <c r="X562" s="65" t="str">
        <f t="shared" si="78"/>
        <v/>
      </c>
      <c r="Y562" s="64" t="str">
        <f>IF(F562="", "", IF(OR(F562&lt;'Intro &amp; Setup'!$Z$20, F562&gt;'Intro &amp; Setup'!$Z$22), "X", ""))</f>
        <v/>
      </c>
      <c r="Z562" s="65" t="str">
        <f>IF(G562="", "", IF(OR(G562&lt;'Intro &amp; Setup'!$Z$20, G562&gt;'Intro &amp; Setup'!$Z$22), "X", ""))</f>
        <v/>
      </c>
      <c r="AB562" s="58" t="str">
        <f t="shared" si="79"/>
        <v/>
      </c>
      <c r="AC562" s="59" t="str">
        <f t="shared" si="80"/>
        <v/>
      </c>
      <c r="AE562" s="5" t="str">
        <f>IF(OR($AB562="", $AC562=""), "", IF($H562=$M$3, "", IF(OR(AE$7&lt;$AB562, $AC562&lt;AE$6),"", MAX(AE$10:AE561)+1)))</f>
        <v/>
      </c>
      <c r="AF562" s="5" t="str">
        <f>IF(OR($AB562="", $AC562=""), "", IF($H562=$M$3, "", IF(OR(AF$7&lt;$AB562, $AC562&lt;AF$6),"", MAX(AF$10:AF561)+1)))</f>
        <v/>
      </c>
      <c r="AG562" s="5" t="str">
        <f>IF(OR($AB562="", $AC562=""), "", IF($H562=$M$3, "", IF(OR(AG$7&lt;$AB562, $AC562&lt;AG$6),"", MAX(AG$10:AG561)+1)))</f>
        <v/>
      </c>
      <c r="AH562" s="5" t="str">
        <f>IF(OR($AB562="", $AC562=""), "", IF($H562=$M$3, "", IF(OR(AH$7&lt;$AB562, $AC562&lt;AH$6),"", MAX(AH$10:AH561)+1)))</f>
        <v/>
      </c>
      <c r="AI562" s="5" t="str">
        <f>IF(OR($AB562="", $AC562=""), "", IF($H562=$M$3, "", IF(OR(AI$7&lt;$AB562, $AC562&lt;AI$6),"", MAX(AI$10:AI561)+1)))</f>
        <v/>
      </c>
      <c r="AJ562" s="5" t="str">
        <f>IF(OR($AB562="", $AC562=""), "", IF($H562=$M$3, "", IF(OR(AJ$7&lt;$AB562, $AC562&lt;AJ$6),"", MAX(AJ$10:AJ561)+1)))</f>
        <v/>
      </c>
      <c r="AK562" s="5" t="str">
        <f>IF(OR($AB562="", $AC562=""), "", IF($H562=$M$3, "", IF(OR(AK$7&lt;$AB562, $AC562&lt;AK$6),"", MAX(AK$10:AK561)+1)))</f>
        <v/>
      </c>
      <c r="AL562" s="5" t="str">
        <f>IF(OR($AB562="", $AC562=""), "", IF($H562=$M$3, "", IF(OR(AL$7&lt;$AB562, $AC562&lt;AL$6),"", MAX(AL$10:AL561)+1)))</f>
        <v/>
      </c>
      <c r="AM562" s="5" t="str">
        <f>IF(OR($AB562="", $AC562=""), "", IF($H562=$M$3, "", IF(OR(AM$7&lt;$AB562, $AC562&lt;AM$6),"", MAX(AM$10:AM561)+1)))</f>
        <v/>
      </c>
      <c r="AN562" s="5" t="str">
        <f>IF(OR($AB562="", $AC562=""), "", IF($H562=$M$3, "", IF(OR(AN$7&lt;$AB562, $AC562&lt;AN$6),"", MAX(AN$10:AN561)+1)))</f>
        <v/>
      </c>
      <c r="AO562" s="5" t="str">
        <f>IF(OR($AB562="", $AC562=""), "", IF($H562=$M$3, "", IF(OR(AO$7&lt;$AB562, $AC562&lt;AO$6),"", MAX(AO$10:AO561)+1)))</f>
        <v/>
      </c>
      <c r="AP562" s="5" t="str">
        <f>IF(OR($AB562="", $AC562=""), "", IF($H562=$M$3, "", IF(OR(AP$7&lt;$AB562, $AC562&lt;AP$6),"", MAX(AP$10:AP561)+1)))</f>
        <v/>
      </c>
      <c r="AQ562" s="5" t="str">
        <f>IF(OR($AB562="", $AC562=""), "", IF($H562=$M$3, "", IF(OR(AQ$7&lt;$AB562, $AC562&lt;AQ$6),"", MAX(AQ$10:AQ561)+1)))</f>
        <v/>
      </c>
      <c r="AR562" s="5" t="str">
        <f>IF(OR($AB562="", $AC562=""), "", IF($H562=$M$3, "", IF(OR(AR$7&lt;$AB562, $AC562&lt;AR$6),"", MAX(AR$10:AR561)+1)))</f>
        <v/>
      </c>
      <c r="AS562" s="5" t="str">
        <f>IF(OR($AB562="", $AC562=""), "", IF($H562=$M$3, "", IF(OR(AS$7&lt;$AB562, $AC562&lt;AS$6),"", MAX(AS$10:AS561)+1)))</f>
        <v/>
      </c>
      <c r="AT562" s="5" t="str">
        <f>IF(OR($AB562="", $AC562=""), "", IF($H562=$M$3, "", IF(OR(AT$7&lt;$AB562, $AC562&lt;AT$6),"", MAX(AT$10:AT561)+1)))</f>
        <v/>
      </c>
      <c r="AU562" s="5" t="str">
        <f>IF(OR($AB562="", $AC562=""), "", IF($H562=$M$3, "", IF(OR(AU$7&lt;$AB562, $AC562&lt;AU$6),"", MAX(AU$10:AU561)+1)))</f>
        <v/>
      </c>
      <c r="AV562" s="5" t="str">
        <f>IF(OR($AB562="", $AC562=""), "", IF($H562=$M$3, "", IF(OR(AV$7&lt;$AB562, $AC562&lt;AV$6),"", MAX(AV$10:AV561)+1)))</f>
        <v/>
      </c>
      <c r="AW562" s="5" t="str">
        <f>IF(OR($AB562="", $AC562=""), "", IF($H562=$M$3, "", IF(OR(AW$7&lt;$AB562, $AC562&lt;AW$6),"", MAX(AW$10:AW561)+1)))</f>
        <v/>
      </c>
      <c r="AX562" s="5" t="str">
        <f>IF(OR($AB562="", $AC562=""), "", IF($H562=$M$3, "", IF(OR(AX$7&lt;$AB562, $AC562&lt;AX$6),"", MAX(AX$10:AX561)+1)))</f>
        <v/>
      </c>
      <c r="AY562" s="5" t="str">
        <f>IF(OR($AB562="", $AC562=""), "", IF($H562=$M$3, "", IF(OR(AY$7&lt;$AB562, $AC562&lt;AY$6),"", MAX(AY$10:AY561)+1)))</f>
        <v/>
      </c>
      <c r="AZ562" s="5" t="str">
        <f>IF(OR($AB562="", $AC562=""), "", IF($H562=$M$3, "", IF(OR(AZ$7&lt;$AB562, $AC562&lt;AZ$6),"", MAX(AZ$10:AZ561)+1)))</f>
        <v/>
      </c>
      <c r="BA562" s="5" t="str">
        <f>IF(OR($AB562="", $AC562=""), "", IF($H562=$M$3, "", IF(OR(BA$7&lt;$AB562, $AC562&lt;BA$6),"", MAX(BA$10:BA561)+1)))</f>
        <v/>
      </c>
      <c r="BB562" s="5" t="str">
        <f>IF(OR($AB562="", $AC562=""), "", IF($H562=$M$3, "", IF(OR(BB$7&lt;$AB562, $AC562&lt;BB$6),"", MAX(BB$10:BB561)+1)))</f>
        <v/>
      </c>
      <c r="BC562" s="5" t="str">
        <f>IF(OR($AB562="", $AC562=""), "", IF($H562=$M$3, "", IF(OR(BC$7&lt;$AB562, $AC562&lt;BC$6),"", MAX(BC$10:BC561)+1)))</f>
        <v/>
      </c>
      <c r="BD562" s="5" t="str">
        <f>IF(OR($AB562="", $AC562=""), "", IF($H562=$M$3, "", IF(OR(BD$7&lt;$AB562, $AC562&lt;BD$6),"", MAX(BD$10:BD561)+1)))</f>
        <v/>
      </c>
      <c r="BE562" s="5" t="str">
        <f>IF(OR($AB562="", $AC562=""), "", IF($H562=$M$3, "", IF(OR(BE$7&lt;$AB562, $AC562&lt;BE$6),"", MAX(BE$10:BE561)+1)))</f>
        <v/>
      </c>
      <c r="BF562" s="5" t="str">
        <f>IF(OR($AB562="", $AC562=""), "", IF($H562=$M$3, "", IF(OR(BF$7&lt;$AB562, $AC562&lt;BF$6),"", MAX(BF$10:BF561)+1)))</f>
        <v/>
      </c>
      <c r="BG562" s="5" t="str">
        <f>IF(OR($AB562="", $AC562=""), "", IF($H562=$M$3, "", IF(OR(BG$7&lt;$AB562, $AC562&lt;BG$6),"", MAX(BG$10:BG561)+1)))</f>
        <v/>
      </c>
      <c r="BH562" s="5" t="str">
        <f>IF(OR($AB562="", $AC562=""), "", IF($H562=$M$3, "", IF(OR(BH$7&lt;$AB562, $AC562&lt;BH$6),"", MAX(BH$10:BH561)+1)))</f>
        <v/>
      </c>
      <c r="BI562" s="5" t="str">
        <f>IF(OR($AB562="", $AC562=""), "", IF($H562=$M$3, "", IF(OR(BI$7&lt;$AB562, $AC562&lt;BI$6),"", MAX(BI$10:BI561)+1)))</f>
        <v/>
      </c>
      <c r="BK562" s="5" t="str" cm="1">
        <f t="array" aca="1" ref="BK562" ca="1">IFERROR(INDEX($AE562:$BI562, $BJ562, MATCH($BK$9, $AE$9:$BI$9, 0)), "")</f>
        <v/>
      </c>
    </row>
    <row r="563" spans="1:63" x14ac:dyDescent="0.25">
      <c r="A563" s="2"/>
      <c r="B563" s="254"/>
      <c r="C563" s="255"/>
      <c r="D563" s="256"/>
      <c r="E563" s="257"/>
      <c r="F563" s="257"/>
      <c r="G563" s="258"/>
      <c r="H563" s="259"/>
      <c r="I563" s="16"/>
      <c r="J563" s="5" t="str">
        <f t="shared" si="75"/>
        <v/>
      </c>
      <c r="K563" s="2"/>
      <c r="O563" s="5" t="str">
        <f t="shared" si="73"/>
        <v/>
      </c>
      <c r="Q563" s="5" t="str">
        <f t="shared" si="76"/>
        <v/>
      </c>
      <c r="S563" s="5" t="str">
        <f t="shared" si="74"/>
        <v/>
      </c>
      <c r="U563" s="64" t="str">
        <f>IF($D563="","", IF(COUNTIF('Intro &amp; Setup'!$AW$49:$AW$88, $D563)&gt;0, "BH", TEXT($D563, "ddd")))</f>
        <v/>
      </c>
      <c r="V563" s="65" t="str">
        <f>IF($G563="", "", IF(COUNTIF('Intro &amp; Setup'!$AW$49:$AW$88, $G563)&gt;0, "BH", TEXT($G563, "ddd")))</f>
        <v/>
      </c>
      <c r="W563" s="64" t="str">
        <f t="shared" si="77"/>
        <v/>
      </c>
      <c r="X563" s="65" t="str">
        <f t="shared" si="78"/>
        <v/>
      </c>
      <c r="Y563" s="64" t="str">
        <f>IF(F563="", "", IF(OR(F563&lt;'Intro &amp; Setup'!$Z$20, F563&gt;'Intro &amp; Setup'!$Z$22), "X", ""))</f>
        <v/>
      </c>
      <c r="Z563" s="65" t="str">
        <f>IF(G563="", "", IF(OR(G563&lt;'Intro &amp; Setup'!$Z$20, G563&gt;'Intro &amp; Setup'!$Z$22), "X", ""))</f>
        <v/>
      </c>
      <c r="AB563" s="58" t="str">
        <f t="shared" si="79"/>
        <v/>
      </c>
      <c r="AC563" s="59" t="str">
        <f t="shared" si="80"/>
        <v/>
      </c>
      <c r="AE563" s="5" t="str">
        <f>IF(OR($AB563="", $AC563=""), "", IF($H563=$M$3, "", IF(OR(AE$7&lt;$AB563, $AC563&lt;AE$6),"", MAX(AE$10:AE562)+1)))</f>
        <v/>
      </c>
      <c r="AF563" s="5" t="str">
        <f>IF(OR($AB563="", $AC563=""), "", IF($H563=$M$3, "", IF(OR(AF$7&lt;$AB563, $AC563&lt;AF$6),"", MAX(AF$10:AF562)+1)))</f>
        <v/>
      </c>
      <c r="AG563" s="5" t="str">
        <f>IF(OR($AB563="", $AC563=""), "", IF($H563=$M$3, "", IF(OR(AG$7&lt;$AB563, $AC563&lt;AG$6),"", MAX(AG$10:AG562)+1)))</f>
        <v/>
      </c>
      <c r="AH563" s="5" t="str">
        <f>IF(OR($AB563="", $AC563=""), "", IF($H563=$M$3, "", IF(OR(AH$7&lt;$AB563, $AC563&lt;AH$6),"", MAX(AH$10:AH562)+1)))</f>
        <v/>
      </c>
      <c r="AI563" s="5" t="str">
        <f>IF(OR($AB563="", $AC563=""), "", IF($H563=$M$3, "", IF(OR(AI$7&lt;$AB563, $AC563&lt;AI$6),"", MAX(AI$10:AI562)+1)))</f>
        <v/>
      </c>
      <c r="AJ563" s="5" t="str">
        <f>IF(OR($AB563="", $AC563=""), "", IF($H563=$M$3, "", IF(OR(AJ$7&lt;$AB563, $AC563&lt;AJ$6),"", MAX(AJ$10:AJ562)+1)))</f>
        <v/>
      </c>
      <c r="AK563" s="5" t="str">
        <f>IF(OR($AB563="", $AC563=""), "", IF($H563=$M$3, "", IF(OR(AK$7&lt;$AB563, $AC563&lt;AK$6),"", MAX(AK$10:AK562)+1)))</f>
        <v/>
      </c>
      <c r="AL563" s="5" t="str">
        <f>IF(OR($AB563="", $AC563=""), "", IF($H563=$M$3, "", IF(OR(AL$7&lt;$AB563, $AC563&lt;AL$6),"", MAX(AL$10:AL562)+1)))</f>
        <v/>
      </c>
      <c r="AM563" s="5" t="str">
        <f>IF(OR($AB563="", $AC563=""), "", IF($H563=$M$3, "", IF(OR(AM$7&lt;$AB563, $AC563&lt;AM$6),"", MAX(AM$10:AM562)+1)))</f>
        <v/>
      </c>
      <c r="AN563" s="5" t="str">
        <f>IF(OR($AB563="", $AC563=""), "", IF($H563=$M$3, "", IF(OR(AN$7&lt;$AB563, $AC563&lt;AN$6),"", MAX(AN$10:AN562)+1)))</f>
        <v/>
      </c>
      <c r="AO563" s="5" t="str">
        <f>IF(OR($AB563="", $AC563=""), "", IF($H563=$M$3, "", IF(OR(AO$7&lt;$AB563, $AC563&lt;AO$6),"", MAX(AO$10:AO562)+1)))</f>
        <v/>
      </c>
      <c r="AP563" s="5" t="str">
        <f>IF(OR($AB563="", $AC563=""), "", IF($H563=$M$3, "", IF(OR(AP$7&lt;$AB563, $AC563&lt;AP$6),"", MAX(AP$10:AP562)+1)))</f>
        <v/>
      </c>
      <c r="AQ563" s="5" t="str">
        <f>IF(OR($AB563="", $AC563=""), "", IF($H563=$M$3, "", IF(OR(AQ$7&lt;$AB563, $AC563&lt;AQ$6),"", MAX(AQ$10:AQ562)+1)))</f>
        <v/>
      </c>
      <c r="AR563" s="5" t="str">
        <f>IF(OR($AB563="", $AC563=""), "", IF($H563=$M$3, "", IF(OR(AR$7&lt;$AB563, $AC563&lt;AR$6),"", MAX(AR$10:AR562)+1)))</f>
        <v/>
      </c>
      <c r="AS563" s="5" t="str">
        <f>IF(OR($AB563="", $AC563=""), "", IF($H563=$M$3, "", IF(OR(AS$7&lt;$AB563, $AC563&lt;AS$6),"", MAX(AS$10:AS562)+1)))</f>
        <v/>
      </c>
      <c r="AT563" s="5" t="str">
        <f>IF(OR($AB563="", $AC563=""), "", IF($H563=$M$3, "", IF(OR(AT$7&lt;$AB563, $AC563&lt;AT$6),"", MAX(AT$10:AT562)+1)))</f>
        <v/>
      </c>
      <c r="AU563" s="5" t="str">
        <f>IF(OR($AB563="", $AC563=""), "", IF($H563=$M$3, "", IF(OR(AU$7&lt;$AB563, $AC563&lt;AU$6),"", MAX(AU$10:AU562)+1)))</f>
        <v/>
      </c>
      <c r="AV563" s="5" t="str">
        <f>IF(OR($AB563="", $AC563=""), "", IF($H563=$M$3, "", IF(OR(AV$7&lt;$AB563, $AC563&lt;AV$6),"", MAX(AV$10:AV562)+1)))</f>
        <v/>
      </c>
      <c r="AW563" s="5" t="str">
        <f>IF(OR($AB563="", $AC563=""), "", IF($H563=$M$3, "", IF(OR(AW$7&lt;$AB563, $AC563&lt;AW$6),"", MAX(AW$10:AW562)+1)))</f>
        <v/>
      </c>
      <c r="AX563" s="5" t="str">
        <f>IF(OR($AB563="", $AC563=""), "", IF($H563=$M$3, "", IF(OR(AX$7&lt;$AB563, $AC563&lt;AX$6),"", MAX(AX$10:AX562)+1)))</f>
        <v/>
      </c>
      <c r="AY563" s="5" t="str">
        <f>IF(OR($AB563="", $AC563=""), "", IF($H563=$M$3, "", IF(OR(AY$7&lt;$AB563, $AC563&lt;AY$6),"", MAX(AY$10:AY562)+1)))</f>
        <v/>
      </c>
      <c r="AZ563" s="5" t="str">
        <f>IF(OR($AB563="", $AC563=""), "", IF($H563=$M$3, "", IF(OR(AZ$7&lt;$AB563, $AC563&lt;AZ$6),"", MAX(AZ$10:AZ562)+1)))</f>
        <v/>
      </c>
      <c r="BA563" s="5" t="str">
        <f>IF(OR($AB563="", $AC563=""), "", IF($H563=$M$3, "", IF(OR(BA$7&lt;$AB563, $AC563&lt;BA$6),"", MAX(BA$10:BA562)+1)))</f>
        <v/>
      </c>
      <c r="BB563" s="5" t="str">
        <f>IF(OR($AB563="", $AC563=""), "", IF($H563=$M$3, "", IF(OR(BB$7&lt;$AB563, $AC563&lt;BB$6),"", MAX(BB$10:BB562)+1)))</f>
        <v/>
      </c>
      <c r="BC563" s="5" t="str">
        <f>IF(OR($AB563="", $AC563=""), "", IF($H563=$M$3, "", IF(OR(BC$7&lt;$AB563, $AC563&lt;BC$6),"", MAX(BC$10:BC562)+1)))</f>
        <v/>
      </c>
      <c r="BD563" s="5" t="str">
        <f>IF(OR($AB563="", $AC563=""), "", IF($H563=$M$3, "", IF(OR(BD$7&lt;$AB563, $AC563&lt;BD$6),"", MAX(BD$10:BD562)+1)))</f>
        <v/>
      </c>
      <c r="BE563" s="5" t="str">
        <f>IF(OR($AB563="", $AC563=""), "", IF($H563=$M$3, "", IF(OR(BE$7&lt;$AB563, $AC563&lt;BE$6),"", MAX(BE$10:BE562)+1)))</f>
        <v/>
      </c>
      <c r="BF563" s="5" t="str">
        <f>IF(OR($AB563="", $AC563=""), "", IF($H563=$M$3, "", IF(OR(BF$7&lt;$AB563, $AC563&lt;BF$6),"", MAX(BF$10:BF562)+1)))</f>
        <v/>
      </c>
      <c r="BG563" s="5" t="str">
        <f>IF(OR($AB563="", $AC563=""), "", IF($H563=$M$3, "", IF(OR(BG$7&lt;$AB563, $AC563&lt;BG$6),"", MAX(BG$10:BG562)+1)))</f>
        <v/>
      </c>
      <c r="BH563" s="5" t="str">
        <f>IF(OR($AB563="", $AC563=""), "", IF($H563=$M$3, "", IF(OR(BH$7&lt;$AB563, $AC563&lt;BH$6),"", MAX(BH$10:BH562)+1)))</f>
        <v/>
      </c>
      <c r="BI563" s="5" t="str">
        <f>IF(OR($AB563="", $AC563=""), "", IF($H563=$M$3, "", IF(OR(BI$7&lt;$AB563, $AC563&lt;BI$6),"", MAX(BI$10:BI562)+1)))</f>
        <v/>
      </c>
      <c r="BK563" s="5" t="str" cm="1">
        <f t="array" aca="1" ref="BK563" ca="1">IFERROR(INDEX($AE563:$BI563, $BJ563, MATCH($BK$9, $AE$9:$BI$9, 0)), "")</f>
        <v/>
      </c>
    </row>
    <row r="564" spans="1:63" x14ac:dyDescent="0.25">
      <c r="A564" s="2"/>
      <c r="B564" s="254"/>
      <c r="C564" s="255"/>
      <c r="D564" s="256"/>
      <c r="E564" s="257"/>
      <c r="F564" s="257"/>
      <c r="G564" s="258"/>
      <c r="H564" s="259"/>
      <c r="I564" s="16"/>
      <c r="J564" s="5" t="str">
        <f t="shared" si="75"/>
        <v/>
      </c>
      <c r="K564" s="2"/>
      <c r="O564" s="5" t="str">
        <f t="shared" si="73"/>
        <v/>
      </c>
      <c r="Q564" s="5" t="str">
        <f t="shared" si="76"/>
        <v/>
      </c>
      <c r="S564" s="5" t="str">
        <f t="shared" si="74"/>
        <v/>
      </c>
      <c r="U564" s="64" t="str">
        <f>IF($D564="","", IF(COUNTIF('Intro &amp; Setup'!$AW$49:$AW$88, $D564)&gt;0, "BH", TEXT($D564, "ddd")))</f>
        <v/>
      </c>
      <c r="V564" s="65" t="str">
        <f>IF($G564="", "", IF(COUNTIF('Intro &amp; Setup'!$AW$49:$AW$88, $G564)&gt;0, "BH", TEXT($G564, "ddd")))</f>
        <v/>
      </c>
      <c r="W564" s="64" t="str">
        <f t="shared" si="77"/>
        <v/>
      </c>
      <c r="X564" s="65" t="str">
        <f t="shared" si="78"/>
        <v/>
      </c>
      <c r="Y564" s="64" t="str">
        <f>IF(F564="", "", IF(OR(F564&lt;'Intro &amp; Setup'!$Z$20, F564&gt;'Intro &amp; Setup'!$Z$22), "X", ""))</f>
        <v/>
      </c>
      <c r="Z564" s="65" t="str">
        <f>IF(G564="", "", IF(OR(G564&lt;'Intro &amp; Setup'!$Z$20, G564&gt;'Intro &amp; Setup'!$Z$22), "X", ""))</f>
        <v/>
      </c>
      <c r="AB564" s="58" t="str">
        <f t="shared" si="79"/>
        <v/>
      </c>
      <c r="AC564" s="59" t="str">
        <f t="shared" si="80"/>
        <v/>
      </c>
      <c r="AE564" s="5" t="str">
        <f>IF(OR($AB564="", $AC564=""), "", IF($H564=$M$3, "", IF(OR(AE$7&lt;$AB564, $AC564&lt;AE$6),"", MAX(AE$10:AE563)+1)))</f>
        <v/>
      </c>
      <c r="AF564" s="5" t="str">
        <f>IF(OR($AB564="", $AC564=""), "", IF($H564=$M$3, "", IF(OR(AF$7&lt;$AB564, $AC564&lt;AF$6),"", MAX(AF$10:AF563)+1)))</f>
        <v/>
      </c>
      <c r="AG564" s="5" t="str">
        <f>IF(OR($AB564="", $AC564=""), "", IF($H564=$M$3, "", IF(OR(AG$7&lt;$AB564, $AC564&lt;AG$6),"", MAX(AG$10:AG563)+1)))</f>
        <v/>
      </c>
      <c r="AH564" s="5" t="str">
        <f>IF(OR($AB564="", $AC564=""), "", IF($H564=$M$3, "", IF(OR(AH$7&lt;$AB564, $AC564&lt;AH$6),"", MAX(AH$10:AH563)+1)))</f>
        <v/>
      </c>
      <c r="AI564" s="5" t="str">
        <f>IF(OR($AB564="", $AC564=""), "", IF($H564=$M$3, "", IF(OR(AI$7&lt;$AB564, $AC564&lt;AI$6),"", MAX(AI$10:AI563)+1)))</f>
        <v/>
      </c>
      <c r="AJ564" s="5" t="str">
        <f>IF(OR($AB564="", $AC564=""), "", IF($H564=$M$3, "", IF(OR(AJ$7&lt;$AB564, $AC564&lt;AJ$6),"", MAX(AJ$10:AJ563)+1)))</f>
        <v/>
      </c>
      <c r="AK564" s="5" t="str">
        <f>IF(OR($AB564="", $AC564=""), "", IF($H564=$M$3, "", IF(OR(AK$7&lt;$AB564, $AC564&lt;AK$6),"", MAX(AK$10:AK563)+1)))</f>
        <v/>
      </c>
      <c r="AL564" s="5" t="str">
        <f>IF(OR($AB564="", $AC564=""), "", IF($H564=$M$3, "", IF(OR(AL$7&lt;$AB564, $AC564&lt;AL$6),"", MAX(AL$10:AL563)+1)))</f>
        <v/>
      </c>
      <c r="AM564" s="5" t="str">
        <f>IF(OR($AB564="", $AC564=""), "", IF($H564=$M$3, "", IF(OR(AM$7&lt;$AB564, $AC564&lt;AM$6),"", MAX(AM$10:AM563)+1)))</f>
        <v/>
      </c>
      <c r="AN564" s="5" t="str">
        <f>IF(OR($AB564="", $AC564=""), "", IF($H564=$M$3, "", IF(OR(AN$7&lt;$AB564, $AC564&lt;AN$6),"", MAX(AN$10:AN563)+1)))</f>
        <v/>
      </c>
      <c r="AO564" s="5" t="str">
        <f>IF(OR($AB564="", $AC564=""), "", IF($H564=$M$3, "", IF(OR(AO$7&lt;$AB564, $AC564&lt;AO$6),"", MAX(AO$10:AO563)+1)))</f>
        <v/>
      </c>
      <c r="AP564" s="5" t="str">
        <f>IF(OR($AB564="", $AC564=""), "", IF($H564=$M$3, "", IF(OR(AP$7&lt;$AB564, $AC564&lt;AP$6),"", MAX(AP$10:AP563)+1)))</f>
        <v/>
      </c>
      <c r="AQ564" s="5" t="str">
        <f>IF(OR($AB564="", $AC564=""), "", IF($H564=$M$3, "", IF(OR(AQ$7&lt;$AB564, $AC564&lt;AQ$6),"", MAX(AQ$10:AQ563)+1)))</f>
        <v/>
      </c>
      <c r="AR564" s="5" t="str">
        <f>IF(OR($AB564="", $AC564=""), "", IF($H564=$M$3, "", IF(OR(AR$7&lt;$AB564, $AC564&lt;AR$6),"", MAX(AR$10:AR563)+1)))</f>
        <v/>
      </c>
      <c r="AS564" s="5" t="str">
        <f>IF(OR($AB564="", $AC564=""), "", IF($H564=$M$3, "", IF(OR(AS$7&lt;$AB564, $AC564&lt;AS$6),"", MAX(AS$10:AS563)+1)))</f>
        <v/>
      </c>
      <c r="AT564" s="5" t="str">
        <f>IF(OR($AB564="", $AC564=""), "", IF($H564=$M$3, "", IF(OR(AT$7&lt;$AB564, $AC564&lt;AT$6),"", MAX(AT$10:AT563)+1)))</f>
        <v/>
      </c>
      <c r="AU564" s="5" t="str">
        <f>IF(OR($AB564="", $AC564=""), "", IF($H564=$M$3, "", IF(OR(AU$7&lt;$AB564, $AC564&lt;AU$6),"", MAX(AU$10:AU563)+1)))</f>
        <v/>
      </c>
      <c r="AV564" s="5" t="str">
        <f>IF(OR($AB564="", $AC564=""), "", IF($H564=$M$3, "", IF(OR(AV$7&lt;$AB564, $AC564&lt;AV$6),"", MAX(AV$10:AV563)+1)))</f>
        <v/>
      </c>
      <c r="AW564" s="5" t="str">
        <f>IF(OR($AB564="", $AC564=""), "", IF($H564=$M$3, "", IF(OR(AW$7&lt;$AB564, $AC564&lt;AW$6),"", MAX(AW$10:AW563)+1)))</f>
        <v/>
      </c>
      <c r="AX564" s="5" t="str">
        <f>IF(OR($AB564="", $AC564=""), "", IF($H564=$M$3, "", IF(OR(AX$7&lt;$AB564, $AC564&lt;AX$6),"", MAX(AX$10:AX563)+1)))</f>
        <v/>
      </c>
      <c r="AY564" s="5" t="str">
        <f>IF(OR($AB564="", $AC564=""), "", IF($H564=$M$3, "", IF(OR(AY$7&lt;$AB564, $AC564&lt;AY$6),"", MAX(AY$10:AY563)+1)))</f>
        <v/>
      </c>
      <c r="AZ564" s="5" t="str">
        <f>IF(OR($AB564="", $AC564=""), "", IF($H564=$M$3, "", IF(OR(AZ$7&lt;$AB564, $AC564&lt;AZ$6),"", MAX(AZ$10:AZ563)+1)))</f>
        <v/>
      </c>
      <c r="BA564" s="5" t="str">
        <f>IF(OR($AB564="", $AC564=""), "", IF($H564=$M$3, "", IF(OR(BA$7&lt;$AB564, $AC564&lt;BA$6),"", MAX(BA$10:BA563)+1)))</f>
        <v/>
      </c>
      <c r="BB564" s="5" t="str">
        <f>IF(OR($AB564="", $AC564=""), "", IF($H564=$M$3, "", IF(OR(BB$7&lt;$AB564, $AC564&lt;BB$6),"", MAX(BB$10:BB563)+1)))</f>
        <v/>
      </c>
      <c r="BC564" s="5" t="str">
        <f>IF(OR($AB564="", $AC564=""), "", IF($H564=$M$3, "", IF(OR(BC$7&lt;$AB564, $AC564&lt;BC$6),"", MAX(BC$10:BC563)+1)))</f>
        <v/>
      </c>
      <c r="BD564" s="5" t="str">
        <f>IF(OR($AB564="", $AC564=""), "", IF($H564=$M$3, "", IF(OR(BD$7&lt;$AB564, $AC564&lt;BD$6),"", MAX(BD$10:BD563)+1)))</f>
        <v/>
      </c>
      <c r="BE564" s="5" t="str">
        <f>IF(OR($AB564="", $AC564=""), "", IF($H564=$M$3, "", IF(OR(BE$7&lt;$AB564, $AC564&lt;BE$6),"", MAX(BE$10:BE563)+1)))</f>
        <v/>
      </c>
      <c r="BF564" s="5" t="str">
        <f>IF(OR($AB564="", $AC564=""), "", IF($H564=$M$3, "", IF(OR(BF$7&lt;$AB564, $AC564&lt;BF$6),"", MAX(BF$10:BF563)+1)))</f>
        <v/>
      </c>
      <c r="BG564" s="5" t="str">
        <f>IF(OR($AB564="", $AC564=""), "", IF($H564=$M$3, "", IF(OR(BG$7&lt;$AB564, $AC564&lt;BG$6),"", MAX(BG$10:BG563)+1)))</f>
        <v/>
      </c>
      <c r="BH564" s="5" t="str">
        <f>IF(OR($AB564="", $AC564=""), "", IF($H564=$M$3, "", IF(OR(BH$7&lt;$AB564, $AC564&lt;BH$6),"", MAX(BH$10:BH563)+1)))</f>
        <v/>
      </c>
      <c r="BI564" s="5" t="str">
        <f>IF(OR($AB564="", $AC564=""), "", IF($H564=$M$3, "", IF(OR(BI$7&lt;$AB564, $AC564&lt;BI$6),"", MAX(BI$10:BI563)+1)))</f>
        <v/>
      </c>
      <c r="BK564" s="5" t="str" cm="1">
        <f t="array" aca="1" ref="BK564" ca="1">IFERROR(INDEX($AE564:$BI564, $BJ564, MATCH($BK$9, $AE$9:$BI$9, 0)), "")</f>
        <v/>
      </c>
    </row>
    <row r="565" spans="1:63" x14ac:dyDescent="0.25">
      <c r="A565" s="2"/>
      <c r="B565" s="254"/>
      <c r="C565" s="255"/>
      <c r="D565" s="256"/>
      <c r="E565" s="257"/>
      <c r="F565" s="257"/>
      <c r="G565" s="258"/>
      <c r="H565" s="259"/>
      <c r="I565" s="16"/>
      <c r="J565" s="5" t="str">
        <f t="shared" si="75"/>
        <v/>
      </c>
      <c r="K565" s="2"/>
      <c r="O565" s="5" t="str">
        <f t="shared" si="73"/>
        <v/>
      </c>
      <c r="Q565" s="5" t="str">
        <f t="shared" si="76"/>
        <v/>
      </c>
      <c r="S565" s="5" t="str">
        <f t="shared" si="74"/>
        <v/>
      </c>
      <c r="U565" s="64" t="str">
        <f>IF($D565="","", IF(COUNTIF('Intro &amp; Setup'!$AW$49:$AW$88, $D565)&gt;0, "BH", TEXT($D565, "ddd")))</f>
        <v/>
      </c>
      <c r="V565" s="65" t="str">
        <f>IF($G565="", "", IF(COUNTIF('Intro &amp; Setup'!$AW$49:$AW$88, $G565)&gt;0, "BH", TEXT($G565, "ddd")))</f>
        <v/>
      </c>
      <c r="W565" s="64" t="str">
        <f t="shared" si="77"/>
        <v/>
      </c>
      <c r="X565" s="65" t="str">
        <f t="shared" si="78"/>
        <v/>
      </c>
      <c r="Y565" s="64" t="str">
        <f>IF(F565="", "", IF(OR(F565&lt;'Intro &amp; Setup'!$Z$20, F565&gt;'Intro &amp; Setup'!$Z$22), "X", ""))</f>
        <v/>
      </c>
      <c r="Z565" s="65" t="str">
        <f>IF(G565="", "", IF(OR(G565&lt;'Intro &amp; Setup'!$Z$20, G565&gt;'Intro &amp; Setup'!$Z$22), "X", ""))</f>
        <v/>
      </c>
      <c r="AB565" s="58" t="str">
        <f t="shared" si="79"/>
        <v/>
      </c>
      <c r="AC565" s="59" t="str">
        <f t="shared" si="80"/>
        <v/>
      </c>
      <c r="AE565" s="5" t="str">
        <f>IF(OR($AB565="", $AC565=""), "", IF($H565=$M$3, "", IF(OR(AE$7&lt;$AB565, $AC565&lt;AE$6),"", MAX(AE$10:AE564)+1)))</f>
        <v/>
      </c>
      <c r="AF565" s="5" t="str">
        <f>IF(OR($AB565="", $AC565=""), "", IF($H565=$M$3, "", IF(OR(AF$7&lt;$AB565, $AC565&lt;AF$6),"", MAX(AF$10:AF564)+1)))</f>
        <v/>
      </c>
      <c r="AG565" s="5" t="str">
        <f>IF(OR($AB565="", $AC565=""), "", IF($H565=$M$3, "", IF(OR(AG$7&lt;$AB565, $AC565&lt;AG$6),"", MAX(AG$10:AG564)+1)))</f>
        <v/>
      </c>
      <c r="AH565" s="5" t="str">
        <f>IF(OR($AB565="", $AC565=""), "", IF($H565=$M$3, "", IF(OR(AH$7&lt;$AB565, $AC565&lt;AH$6),"", MAX(AH$10:AH564)+1)))</f>
        <v/>
      </c>
      <c r="AI565" s="5" t="str">
        <f>IF(OR($AB565="", $AC565=""), "", IF($H565=$M$3, "", IF(OR(AI$7&lt;$AB565, $AC565&lt;AI$6),"", MAX(AI$10:AI564)+1)))</f>
        <v/>
      </c>
      <c r="AJ565" s="5" t="str">
        <f>IF(OR($AB565="", $AC565=""), "", IF($H565=$M$3, "", IF(OR(AJ$7&lt;$AB565, $AC565&lt;AJ$6),"", MAX(AJ$10:AJ564)+1)))</f>
        <v/>
      </c>
      <c r="AK565" s="5" t="str">
        <f>IF(OR($AB565="", $AC565=""), "", IF($H565=$M$3, "", IF(OR(AK$7&lt;$AB565, $AC565&lt;AK$6),"", MAX(AK$10:AK564)+1)))</f>
        <v/>
      </c>
      <c r="AL565" s="5" t="str">
        <f>IF(OR($AB565="", $AC565=""), "", IF($H565=$M$3, "", IF(OR(AL$7&lt;$AB565, $AC565&lt;AL$6),"", MAX(AL$10:AL564)+1)))</f>
        <v/>
      </c>
      <c r="AM565" s="5" t="str">
        <f>IF(OR($AB565="", $AC565=""), "", IF($H565=$M$3, "", IF(OR(AM$7&lt;$AB565, $AC565&lt;AM$6),"", MAX(AM$10:AM564)+1)))</f>
        <v/>
      </c>
      <c r="AN565" s="5" t="str">
        <f>IF(OR($AB565="", $AC565=""), "", IF($H565=$M$3, "", IF(OR(AN$7&lt;$AB565, $AC565&lt;AN$6),"", MAX(AN$10:AN564)+1)))</f>
        <v/>
      </c>
      <c r="AO565" s="5" t="str">
        <f>IF(OR($AB565="", $AC565=""), "", IF($H565=$M$3, "", IF(OR(AO$7&lt;$AB565, $AC565&lt;AO$6),"", MAX(AO$10:AO564)+1)))</f>
        <v/>
      </c>
      <c r="AP565" s="5" t="str">
        <f>IF(OR($AB565="", $AC565=""), "", IF($H565=$M$3, "", IF(OR(AP$7&lt;$AB565, $AC565&lt;AP$6),"", MAX(AP$10:AP564)+1)))</f>
        <v/>
      </c>
      <c r="AQ565" s="5" t="str">
        <f>IF(OR($AB565="", $AC565=""), "", IF($H565=$M$3, "", IF(OR(AQ$7&lt;$AB565, $AC565&lt;AQ$6),"", MAX(AQ$10:AQ564)+1)))</f>
        <v/>
      </c>
      <c r="AR565" s="5" t="str">
        <f>IF(OR($AB565="", $AC565=""), "", IF($H565=$M$3, "", IF(OR(AR$7&lt;$AB565, $AC565&lt;AR$6),"", MAX(AR$10:AR564)+1)))</f>
        <v/>
      </c>
      <c r="AS565" s="5" t="str">
        <f>IF(OR($AB565="", $AC565=""), "", IF($H565=$M$3, "", IF(OR(AS$7&lt;$AB565, $AC565&lt;AS$6),"", MAX(AS$10:AS564)+1)))</f>
        <v/>
      </c>
      <c r="AT565" s="5" t="str">
        <f>IF(OR($AB565="", $AC565=""), "", IF($H565=$M$3, "", IF(OR(AT$7&lt;$AB565, $AC565&lt;AT$6),"", MAX(AT$10:AT564)+1)))</f>
        <v/>
      </c>
      <c r="AU565" s="5" t="str">
        <f>IF(OR($AB565="", $AC565=""), "", IF($H565=$M$3, "", IF(OR(AU$7&lt;$AB565, $AC565&lt;AU$6),"", MAX(AU$10:AU564)+1)))</f>
        <v/>
      </c>
      <c r="AV565" s="5" t="str">
        <f>IF(OR($AB565="", $AC565=""), "", IF($H565=$M$3, "", IF(OR(AV$7&lt;$AB565, $AC565&lt;AV$6),"", MAX(AV$10:AV564)+1)))</f>
        <v/>
      </c>
      <c r="AW565" s="5" t="str">
        <f>IF(OR($AB565="", $AC565=""), "", IF($H565=$M$3, "", IF(OR(AW$7&lt;$AB565, $AC565&lt;AW$6),"", MAX(AW$10:AW564)+1)))</f>
        <v/>
      </c>
      <c r="AX565" s="5" t="str">
        <f>IF(OR($AB565="", $AC565=""), "", IF($H565=$M$3, "", IF(OR(AX$7&lt;$AB565, $AC565&lt;AX$6),"", MAX(AX$10:AX564)+1)))</f>
        <v/>
      </c>
      <c r="AY565" s="5" t="str">
        <f>IF(OR($AB565="", $AC565=""), "", IF($H565=$M$3, "", IF(OR(AY$7&lt;$AB565, $AC565&lt;AY$6),"", MAX(AY$10:AY564)+1)))</f>
        <v/>
      </c>
      <c r="AZ565" s="5" t="str">
        <f>IF(OR($AB565="", $AC565=""), "", IF($H565=$M$3, "", IF(OR(AZ$7&lt;$AB565, $AC565&lt;AZ$6),"", MAX(AZ$10:AZ564)+1)))</f>
        <v/>
      </c>
      <c r="BA565" s="5" t="str">
        <f>IF(OR($AB565="", $AC565=""), "", IF($H565=$M$3, "", IF(OR(BA$7&lt;$AB565, $AC565&lt;BA$6),"", MAX(BA$10:BA564)+1)))</f>
        <v/>
      </c>
      <c r="BB565" s="5" t="str">
        <f>IF(OR($AB565="", $AC565=""), "", IF($H565=$M$3, "", IF(OR(BB$7&lt;$AB565, $AC565&lt;BB$6),"", MAX(BB$10:BB564)+1)))</f>
        <v/>
      </c>
      <c r="BC565" s="5" t="str">
        <f>IF(OR($AB565="", $AC565=""), "", IF($H565=$M$3, "", IF(OR(BC$7&lt;$AB565, $AC565&lt;BC$6),"", MAX(BC$10:BC564)+1)))</f>
        <v/>
      </c>
      <c r="BD565" s="5" t="str">
        <f>IF(OR($AB565="", $AC565=""), "", IF($H565=$M$3, "", IF(OR(BD$7&lt;$AB565, $AC565&lt;BD$6),"", MAX(BD$10:BD564)+1)))</f>
        <v/>
      </c>
      <c r="BE565" s="5" t="str">
        <f>IF(OR($AB565="", $AC565=""), "", IF($H565=$M$3, "", IF(OR(BE$7&lt;$AB565, $AC565&lt;BE$6),"", MAX(BE$10:BE564)+1)))</f>
        <v/>
      </c>
      <c r="BF565" s="5" t="str">
        <f>IF(OR($AB565="", $AC565=""), "", IF($H565=$M$3, "", IF(OR(BF$7&lt;$AB565, $AC565&lt;BF$6),"", MAX(BF$10:BF564)+1)))</f>
        <v/>
      </c>
      <c r="BG565" s="5" t="str">
        <f>IF(OR($AB565="", $AC565=""), "", IF($H565=$M$3, "", IF(OR(BG$7&lt;$AB565, $AC565&lt;BG$6),"", MAX(BG$10:BG564)+1)))</f>
        <v/>
      </c>
      <c r="BH565" s="5" t="str">
        <f>IF(OR($AB565="", $AC565=""), "", IF($H565=$M$3, "", IF(OR(BH$7&lt;$AB565, $AC565&lt;BH$6),"", MAX(BH$10:BH564)+1)))</f>
        <v/>
      </c>
      <c r="BI565" s="5" t="str">
        <f>IF(OR($AB565="", $AC565=""), "", IF($H565=$M$3, "", IF(OR(BI$7&lt;$AB565, $AC565&lt;BI$6),"", MAX(BI$10:BI564)+1)))</f>
        <v/>
      </c>
      <c r="BK565" s="5" t="str" cm="1">
        <f t="array" aca="1" ref="BK565" ca="1">IFERROR(INDEX($AE565:$BI565, $BJ565, MATCH($BK$9, $AE$9:$BI$9, 0)), "")</f>
        <v/>
      </c>
    </row>
    <row r="566" spans="1:63" x14ac:dyDescent="0.25">
      <c r="A566" s="2"/>
      <c r="B566" s="254"/>
      <c r="C566" s="255"/>
      <c r="D566" s="256"/>
      <c r="E566" s="257"/>
      <c r="F566" s="257"/>
      <c r="G566" s="258"/>
      <c r="H566" s="259"/>
      <c r="I566" s="16"/>
      <c r="J566" s="5" t="str">
        <f t="shared" si="75"/>
        <v/>
      </c>
      <c r="K566" s="2"/>
      <c r="O566" s="5" t="str">
        <f t="shared" si="73"/>
        <v/>
      </c>
      <c r="Q566" s="5" t="str">
        <f t="shared" si="76"/>
        <v/>
      </c>
      <c r="S566" s="5" t="str">
        <f t="shared" si="74"/>
        <v/>
      </c>
      <c r="U566" s="64" t="str">
        <f>IF($D566="","", IF(COUNTIF('Intro &amp; Setup'!$AW$49:$AW$88, $D566)&gt;0, "BH", TEXT($D566, "ddd")))</f>
        <v/>
      </c>
      <c r="V566" s="65" t="str">
        <f>IF($G566="", "", IF(COUNTIF('Intro &amp; Setup'!$AW$49:$AW$88, $G566)&gt;0, "BH", TEXT($G566, "ddd")))</f>
        <v/>
      </c>
      <c r="W566" s="64" t="str">
        <f t="shared" si="77"/>
        <v/>
      </c>
      <c r="X566" s="65" t="str">
        <f t="shared" si="78"/>
        <v/>
      </c>
      <c r="Y566" s="64" t="str">
        <f>IF(F566="", "", IF(OR(F566&lt;'Intro &amp; Setup'!$Z$20, F566&gt;'Intro &amp; Setup'!$Z$22), "X", ""))</f>
        <v/>
      </c>
      <c r="Z566" s="65" t="str">
        <f>IF(G566="", "", IF(OR(G566&lt;'Intro &amp; Setup'!$Z$20, G566&gt;'Intro &amp; Setup'!$Z$22), "X", ""))</f>
        <v/>
      </c>
      <c r="AB566" s="58" t="str">
        <f t="shared" si="79"/>
        <v/>
      </c>
      <c r="AC566" s="59" t="str">
        <f t="shared" si="80"/>
        <v/>
      </c>
      <c r="AE566" s="5" t="str">
        <f>IF(OR($AB566="", $AC566=""), "", IF($H566=$M$3, "", IF(OR(AE$7&lt;$AB566, $AC566&lt;AE$6),"", MAX(AE$10:AE565)+1)))</f>
        <v/>
      </c>
      <c r="AF566" s="5" t="str">
        <f>IF(OR($AB566="", $AC566=""), "", IF($H566=$M$3, "", IF(OR(AF$7&lt;$AB566, $AC566&lt;AF$6),"", MAX(AF$10:AF565)+1)))</f>
        <v/>
      </c>
      <c r="AG566" s="5" t="str">
        <f>IF(OR($AB566="", $AC566=""), "", IF($H566=$M$3, "", IF(OR(AG$7&lt;$AB566, $AC566&lt;AG$6),"", MAX(AG$10:AG565)+1)))</f>
        <v/>
      </c>
      <c r="AH566" s="5" t="str">
        <f>IF(OR($AB566="", $AC566=""), "", IF($H566=$M$3, "", IF(OR(AH$7&lt;$AB566, $AC566&lt;AH$6),"", MAX(AH$10:AH565)+1)))</f>
        <v/>
      </c>
      <c r="AI566" s="5" t="str">
        <f>IF(OR($AB566="", $AC566=""), "", IF($H566=$M$3, "", IF(OR(AI$7&lt;$AB566, $AC566&lt;AI$6),"", MAX(AI$10:AI565)+1)))</f>
        <v/>
      </c>
      <c r="AJ566" s="5" t="str">
        <f>IF(OR($AB566="", $AC566=""), "", IF($H566=$M$3, "", IF(OR(AJ$7&lt;$AB566, $AC566&lt;AJ$6),"", MAX(AJ$10:AJ565)+1)))</f>
        <v/>
      </c>
      <c r="AK566" s="5" t="str">
        <f>IF(OR($AB566="", $AC566=""), "", IF($H566=$M$3, "", IF(OR(AK$7&lt;$AB566, $AC566&lt;AK$6),"", MAX(AK$10:AK565)+1)))</f>
        <v/>
      </c>
      <c r="AL566" s="5" t="str">
        <f>IF(OR($AB566="", $AC566=""), "", IF($H566=$M$3, "", IF(OR(AL$7&lt;$AB566, $AC566&lt;AL$6),"", MAX(AL$10:AL565)+1)))</f>
        <v/>
      </c>
      <c r="AM566" s="5" t="str">
        <f>IF(OR($AB566="", $AC566=""), "", IF($H566=$M$3, "", IF(OR(AM$7&lt;$AB566, $AC566&lt;AM$6),"", MAX(AM$10:AM565)+1)))</f>
        <v/>
      </c>
      <c r="AN566" s="5" t="str">
        <f>IF(OR($AB566="", $AC566=""), "", IF($H566=$M$3, "", IF(OR(AN$7&lt;$AB566, $AC566&lt;AN$6),"", MAX(AN$10:AN565)+1)))</f>
        <v/>
      </c>
      <c r="AO566" s="5" t="str">
        <f>IF(OR($AB566="", $AC566=""), "", IF($H566=$M$3, "", IF(OR(AO$7&lt;$AB566, $AC566&lt;AO$6),"", MAX(AO$10:AO565)+1)))</f>
        <v/>
      </c>
      <c r="AP566" s="5" t="str">
        <f>IF(OR($AB566="", $AC566=""), "", IF($H566=$M$3, "", IF(OR(AP$7&lt;$AB566, $AC566&lt;AP$6),"", MAX(AP$10:AP565)+1)))</f>
        <v/>
      </c>
      <c r="AQ566" s="5" t="str">
        <f>IF(OR($AB566="", $AC566=""), "", IF($H566=$M$3, "", IF(OR(AQ$7&lt;$AB566, $AC566&lt;AQ$6),"", MAX(AQ$10:AQ565)+1)))</f>
        <v/>
      </c>
      <c r="AR566" s="5" t="str">
        <f>IF(OR($AB566="", $AC566=""), "", IF($H566=$M$3, "", IF(OR(AR$7&lt;$AB566, $AC566&lt;AR$6),"", MAX(AR$10:AR565)+1)))</f>
        <v/>
      </c>
      <c r="AS566" s="5" t="str">
        <f>IF(OR($AB566="", $AC566=""), "", IF($H566=$M$3, "", IF(OR(AS$7&lt;$AB566, $AC566&lt;AS$6),"", MAX(AS$10:AS565)+1)))</f>
        <v/>
      </c>
      <c r="AT566" s="5" t="str">
        <f>IF(OR($AB566="", $AC566=""), "", IF($H566=$M$3, "", IF(OR(AT$7&lt;$AB566, $AC566&lt;AT$6),"", MAX(AT$10:AT565)+1)))</f>
        <v/>
      </c>
      <c r="AU566" s="5" t="str">
        <f>IF(OR($AB566="", $AC566=""), "", IF($H566=$M$3, "", IF(OR(AU$7&lt;$AB566, $AC566&lt;AU$6),"", MAX(AU$10:AU565)+1)))</f>
        <v/>
      </c>
      <c r="AV566" s="5" t="str">
        <f>IF(OR($AB566="", $AC566=""), "", IF($H566=$M$3, "", IF(OR(AV$7&lt;$AB566, $AC566&lt;AV$6),"", MAX(AV$10:AV565)+1)))</f>
        <v/>
      </c>
      <c r="AW566" s="5" t="str">
        <f>IF(OR($AB566="", $AC566=""), "", IF($H566=$M$3, "", IF(OR(AW$7&lt;$AB566, $AC566&lt;AW$6),"", MAX(AW$10:AW565)+1)))</f>
        <v/>
      </c>
      <c r="AX566" s="5" t="str">
        <f>IF(OR($AB566="", $AC566=""), "", IF($H566=$M$3, "", IF(OR(AX$7&lt;$AB566, $AC566&lt;AX$6),"", MAX(AX$10:AX565)+1)))</f>
        <v/>
      </c>
      <c r="AY566" s="5" t="str">
        <f>IF(OR($AB566="", $AC566=""), "", IF($H566=$M$3, "", IF(OR(AY$7&lt;$AB566, $AC566&lt;AY$6),"", MAX(AY$10:AY565)+1)))</f>
        <v/>
      </c>
      <c r="AZ566" s="5" t="str">
        <f>IF(OR($AB566="", $AC566=""), "", IF($H566=$M$3, "", IF(OR(AZ$7&lt;$AB566, $AC566&lt;AZ$6),"", MAX(AZ$10:AZ565)+1)))</f>
        <v/>
      </c>
      <c r="BA566" s="5" t="str">
        <f>IF(OR($AB566="", $AC566=""), "", IF($H566=$M$3, "", IF(OR(BA$7&lt;$AB566, $AC566&lt;BA$6),"", MAX(BA$10:BA565)+1)))</f>
        <v/>
      </c>
      <c r="BB566" s="5" t="str">
        <f>IF(OR($AB566="", $AC566=""), "", IF($H566=$M$3, "", IF(OR(BB$7&lt;$AB566, $AC566&lt;BB$6),"", MAX(BB$10:BB565)+1)))</f>
        <v/>
      </c>
      <c r="BC566" s="5" t="str">
        <f>IF(OR($AB566="", $AC566=""), "", IF($H566=$M$3, "", IF(OR(BC$7&lt;$AB566, $AC566&lt;BC$6),"", MAX(BC$10:BC565)+1)))</f>
        <v/>
      </c>
      <c r="BD566" s="5" t="str">
        <f>IF(OR($AB566="", $AC566=""), "", IF($H566=$M$3, "", IF(OR(BD$7&lt;$AB566, $AC566&lt;BD$6),"", MAX(BD$10:BD565)+1)))</f>
        <v/>
      </c>
      <c r="BE566" s="5" t="str">
        <f>IF(OR($AB566="", $AC566=""), "", IF($H566=$M$3, "", IF(OR(BE$7&lt;$AB566, $AC566&lt;BE$6),"", MAX(BE$10:BE565)+1)))</f>
        <v/>
      </c>
      <c r="BF566" s="5" t="str">
        <f>IF(OR($AB566="", $AC566=""), "", IF($H566=$M$3, "", IF(OR(BF$7&lt;$AB566, $AC566&lt;BF$6),"", MAX(BF$10:BF565)+1)))</f>
        <v/>
      </c>
      <c r="BG566" s="5" t="str">
        <f>IF(OR($AB566="", $AC566=""), "", IF($H566=$M$3, "", IF(OR(BG$7&lt;$AB566, $AC566&lt;BG$6),"", MAX(BG$10:BG565)+1)))</f>
        <v/>
      </c>
      <c r="BH566" s="5" t="str">
        <f>IF(OR($AB566="", $AC566=""), "", IF($H566=$M$3, "", IF(OR(BH$7&lt;$AB566, $AC566&lt;BH$6),"", MAX(BH$10:BH565)+1)))</f>
        <v/>
      </c>
      <c r="BI566" s="5" t="str">
        <f>IF(OR($AB566="", $AC566=""), "", IF($H566=$M$3, "", IF(OR(BI$7&lt;$AB566, $AC566&lt;BI$6),"", MAX(BI$10:BI565)+1)))</f>
        <v/>
      </c>
      <c r="BK566" s="5" t="str" cm="1">
        <f t="array" aca="1" ref="BK566" ca="1">IFERROR(INDEX($AE566:$BI566, $BJ566, MATCH($BK$9, $AE$9:$BI$9, 0)), "")</f>
        <v/>
      </c>
    </row>
    <row r="567" spans="1:63" x14ac:dyDescent="0.25">
      <c r="A567" s="2"/>
      <c r="B567" s="254"/>
      <c r="C567" s="255"/>
      <c r="D567" s="256"/>
      <c r="E567" s="257"/>
      <c r="F567" s="257"/>
      <c r="G567" s="258"/>
      <c r="H567" s="259"/>
      <c r="I567" s="16"/>
      <c r="J567" s="5" t="str">
        <f t="shared" si="75"/>
        <v/>
      </c>
      <c r="K567" s="2"/>
      <c r="O567" s="5" t="str">
        <f t="shared" si="73"/>
        <v/>
      </c>
      <c r="Q567" s="5" t="str">
        <f t="shared" si="76"/>
        <v/>
      </c>
      <c r="S567" s="5" t="str">
        <f t="shared" si="74"/>
        <v/>
      </c>
      <c r="U567" s="64" t="str">
        <f>IF($D567="","", IF(COUNTIF('Intro &amp; Setup'!$AW$49:$AW$88, $D567)&gt;0, "BH", TEXT($D567, "ddd")))</f>
        <v/>
      </c>
      <c r="V567" s="65" t="str">
        <f>IF($G567="", "", IF(COUNTIF('Intro &amp; Setup'!$AW$49:$AW$88, $G567)&gt;0, "BH", TEXT($G567, "ddd")))</f>
        <v/>
      </c>
      <c r="W567" s="64" t="str">
        <f t="shared" si="77"/>
        <v/>
      </c>
      <c r="X567" s="65" t="str">
        <f t="shared" si="78"/>
        <v/>
      </c>
      <c r="Y567" s="64" t="str">
        <f>IF(F567="", "", IF(OR(F567&lt;'Intro &amp; Setup'!$Z$20, F567&gt;'Intro &amp; Setup'!$Z$22), "X", ""))</f>
        <v/>
      </c>
      <c r="Z567" s="65" t="str">
        <f>IF(G567="", "", IF(OR(G567&lt;'Intro &amp; Setup'!$Z$20, G567&gt;'Intro &amp; Setup'!$Z$22), "X", ""))</f>
        <v/>
      </c>
      <c r="AB567" s="58" t="str">
        <f t="shared" si="79"/>
        <v/>
      </c>
      <c r="AC567" s="59" t="str">
        <f t="shared" si="80"/>
        <v/>
      </c>
      <c r="AE567" s="5" t="str">
        <f>IF(OR($AB567="", $AC567=""), "", IF($H567=$M$3, "", IF(OR(AE$7&lt;$AB567, $AC567&lt;AE$6),"", MAX(AE$10:AE566)+1)))</f>
        <v/>
      </c>
      <c r="AF567" s="5" t="str">
        <f>IF(OR($AB567="", $AC567=""), "", IF($H567=$M$3, "", IF(OR(AF$7&lt;$AB567, $AC567&lt;AF$6),"", MAX(AF$10:AF566)+1)))</f>
        <v/>
      </c>
      <c r="AG567" s="5" t="str">
        <f>IF(OR($AB567="", $AC567=""), "", IF($H567=$M$3, "", IF(OR(AG$7&lt;$AB567, $AC567&lt;AG$6),"", MAX(AG$10:AG566)+1)))</f>
        <v/>
      </c>
      <c r="AH567" s="5" t="str">
        <f>IF(OR($AB567="", $AC567=""), "", IF($H567=$M$3, "", IF(OR(AH$7&lt;$AB567, $AC567&lt;AH$6),"", MAX(AH$10:AH566)+1)))</f>
        <v/>
      </c>
      <c r="AI567" s="5" t="str">
        <f>IF(OR($AB567="", $AC567=""), "", IF($H567=$M$3, "", IF(OR(AI$7&lt;$AB567, $AC567&lt;AI$6),"", MAX(AI$10:AI566)+1)))</f>
        <v/>
      </c>
      <c r="AJ567" s="5" t="str">
        <f>IF(OR($AB567="", $AC567=""), "", IF($H567=$M$3, "", IF(OR(AJ$7&lt;$AB567, $AC567&lt;AJ$6),"", MAX(AJ$10:AJ566)+1)))</f>
        <v/>
      </c>
      <c r="AK567" s="5" t="str">
        <f>IF(OR($AB567="", $AC567=""), "", IF($H567=$M$3, "", IF(OR(AK$7&lt;$AB567, $AC567&lt;AK$6),"", MAX(AK$10:AK566)+1)))</f>
        <v/>
      </c>
      <c r="AL567" s="5" t="str">
        <f>IF(OR($AB567="", $AC567=""), "", IF($H567=$M$3, "", IF(OR(AL$7&lt;$AB567, $AC567&lt;AL$6),"", MAX(AL$10:AL566)+1)))</f>
        <v/>
      </c>
      <c r="AM567" s="5" t="str">
        <f>IF(OR($AB567="", $AC567=""), "", IF($H567=$M$3, "", IF(OR(AM$7&lt;$AB567, $AC567&lt;AM$6),"", MAX(AM$10:AM566)+1)))</f>
        <v/>
      </c>
      <c r="AN567" s="5" t="str">
        <f>IF(OR($AB567="", $AC567=""), "", IF($H567=$M$3, "", IF(OR(AN$7&lt;$AB567, $AC567&lt;AN$6),"", MAX(AN$10:AN566)+1)))</f>
        <v/>
      </c>
      <c r="AO567" s="5" t="str">
        <f>IF(OR($AB567="", $AC567=""), "", IF($H567=$M$3, "", IF(OR(AO$7&lt;$AB567, $AC567&lt;AO$6),"", MAX(AO$10:AO566)+1)))</f>
        <v/>
      </c>
      <c r="AP567" s="5" t="str">
        <f>IF(OR($AB567="", $AC567=""), "", IF($H567=$M$3, "", IF(OR(AP$7&lt;$AB567, $AC567&lt;AP$6),"", MAX(AP$10:AP566)+1)))</f>
        <v/>
      </c>
      <c r="AQ567" s="5" t="str">
        <f>IF(OR($AB567="", $AC567=""), "", IF($H567=$M$3, "", IF(OR(AQ$7&lt;$AB567, $AC567&lt;AQ$6),"", MAX(AQ$10:AQ566)+1)))</f>
        <v/>
      </c>
      <c r="AR567" s="5" t="str">
        <f>IF(OR($AB567="", $AC567=""), "", IF($H567=$M$3, "", IF(OR(AR$7&lt;$AB567, $AC567&lt;AR$6),"", MAX(AR$10:AR566)+1)))</f>
        <v/>
      </c>
      <c r="AS567" s="5" t="str">
        <f>IF(OR($AB567="", $AC567=""), "", IF($H567=$M$3, "", IF(OR(AS$7&lt;$AB567, $AC567&lt;AS$6),"", MAX(AS$10:AS566)+1)))</f>
        <v/>
      </c>
      <c r="AT567" s="5" t="str">
        <f>IF(OR($AB567="", $AC567=""), "", IF($H567=$M$3, "", IF(OR(AT$7&lt;$AB567, $AC567&lt;AT$6),"", MAX(AT$10:AT566)+1)))</f>
        <v/>
      </c>
      <c r="AU567" s="5" t="str">
        <f>IF(OR($AB567="", $AC567=""), "", IF($H567=$M$3, "", IF(OR(AU$7&lt;$AB567, $AC567&lt;AU$6),"", MAX(AU$10:AU566)+1)))</f>
        <v/>
      </c>
      <c r="AV567" s="5" t="str">
        <f>IF(OR($AB567="", $AC567=""), "", IF($H567=$M$3, "", IF(OR(AV$7&lt;$AB567, $AC567&lt;AV$6),"", MAX(AV$10:AV566)+1)))</f>
        <v/>
      </c>
      <c r="AW567" s="5" t="str">
        <f>IF(OR($AB567="", $AC567=""), "", IF($H567=$M$3, "", IF(OR(AW$7&lt;$AB567, $AC567&lt;AW$6),"", MAX(AW$10:AW566)+1)))</f>
        <v/>
      </c>
      <c r="AX567" s="5" t="str">
        <f>IF(OR($AB567="", $AC567=""), "", IF($H567=$M$3, "", IF(OR(AX$7&lt;$AB567, $AC567&lt;AX$6),"", MAX(AX$10:AX566)+1)))</f>
        <v/>
      </c>
      <c r="AY567" s="5" t="str">
        <f>IF(OR($AB567="", $AC567=""), "", IF($H567=$M$3, "", IF(OR(AY$7&lt;$AB567, $AC567&lt;AY$6),"", MAX(AY$10:AY566)+1)))</f>
        <v/>
      </c>
      <c r="AZ567" s="5" t="str">
        <f>IF(OR($AB567="", $AC567=""), "", IF($H567=$M$3, "", IF(OR(AZ$7&lt;$AB567, $AC567&lt;AZ$6),"", MAX(AZ$10:AZ566)+1)))</f>
        <v/>
      </c>
      <c r="BA567" s="5" t="str">
        <f>IF(OR($AB567="", $AC567=""), "", IF($H567=$M$3, "", IF(OR(BA$7&lt;$AB567, $AC567&lt;BA$6),"", MAX(BA$10:BA566)+1)))</f>
        <v/>
      </c>
      <c r="BB567" s="5" t="str">
        <f>IF(OR($AB567="", $AC567=""), "", IF($H567=$M$3, "", IF(OR(BB$7&lt;$AB567, $AC567&lt;BB$6),"", MAX(BB$10:BB566)+1)))</f>
        <v/>
      </c>
      <c r="BC567" s="5" t="str">
        <f>IF(OR($AB567="", $AC567=""), "", IF($H567=$M$3, "", IF(OR(BC$7&lt;$AB567, $AC567&lt;BC$6),"", MAX(BC$10:BC566)+1)))</f>
        <v/>
      </c>
      <c r="BD567" s="5" t="str">
        <f>IF(OR($AB567="", $AC567=""), "", IF($H567=$M$3, "", IF(OR(BD$7&lt;$AB567, $AC567&lt;BD$6),"", MAX(BD$10:BD566)+1)))</f>
        <v/>
      </c>
      <c r="BE567" s="5" t="str">
        <f>IF(OR($AB567="", $AC567=""), "", IF($H567=$M$3, "", IF(OR(BE$7&lt;$AB567, $AC567&lt;BE$6),"", MAX(BE$10:BE566)+1)))</f>
        <v/>
      </c>
      <c r="BF567" s="5" t="str">
        <f>IF(OR($AB567="", $AC567=""), "", IF($H567=$M$3, "", IF(OR(BF$7&lt;$AB567, $AC567&lt;BF$6),"", MAX(BF$10:BF566)+1)))</f>
        <v/>
      </c>
      <c r="BG567" s="5" t="str">
        <f>IF(OR($AB567="", $AC567=""), "", IF($H567=$M$3, "", IF(OR(BG$7&lt;$AB567, $AC567&lt;BG$6),"", MAX(BG$10:BG566)+1)))</f>
        <v/>
      </c>
      <c r="BH567" s="5" t="str">
        <f>IF(OR($AB567="", $AC567=""), "", IF($H567=$M$3, "", IF(OR(BH$7&lt;$AB567, $AC567&lt;BH$6),"", MAX(BH$10:BH566)+1)))</f>
        <v/>
      </c>
      <c r="BI567" s="5" t="str">
        <f>IF(OR($AB567="", $AC567=""), "", IF($H567=$M$3, "", IF(OR(BI$7&lt;$AB567, $AC567&lt;BI$6),"", MAX(BI$10:BI566)+1)))</f>
        <v/>
      </c>
      <c r="BK567" s="5" t="str" cm="1">
        <f t="array" aca="1" ref="BK567" ca="1">IFERROR(INDEX($AE567:$BI567, $BJ567, MATCH($BK$9, $AE$9:$BI$9, 0)), "")</f>
        <v/>
      </c>
    </row>
    <row r="568" spans="1:63" x14ac:dyDescent="0.25">
      <c r="A568" s="2"/>
      <c r="B568" s="254"/>
      <c r="C568" s="255"/>
      <c r="D568" s="256"/>
      <c r="E568" s="257"/>
      <c r="F568" s="257"/>
      <c r="G568" s="258"/>
      <c r="H568" s="259"/>
      <c r="I568" s="16"/>
      <c r="J568" s="5" t="str">
        <f t="shared" si="75"/>
        <v/>
      </c>
      <c r="K568" s="2"/>
      <c r="O568" s="5" t="str">
        <f t="shared" si="73"/>
        <v/>
      </c>
      <c r="Q568" s="5" t="str">
        <f t="shared" si="76"/>
        <v/>
      </c>
      <c r="S568" s="5" t="str">
        <f t="shared" si="74"/>
        <v/>
      </c>
      <c r="U568" s="64" t="str">
        <f>IF($D568="","", IF(COUNTIF('Intro &amp; Setup'!$AW$49:$AW$88, $D568)&gt;0, "BH", TEXT($D568, "ddd")))</f>
        <v/>
      </c>
      <c r="V568" s="65" t="str">
        <f>IF($G568="", "", IF(COUNTIF('Intro &amp; Setup'!$AW$49:$AW$88, $G568)&gt;0, "BH", TEXT($G568, "ddd")))</f>
        <v/>
      </c>
      <c r="W568" s="64" t="str">
        <f t="shared" si="77"/>
        <v/>
      </c>
      <c r="X568" s="65" t="str">
        <f t="shared" si="78"/>
        <v/>
      </c>
      <c r="Y568" s="64" t="str">
        <f>IF(F568="", "", IF(OR(F568&lt;'Intro &amp; Setup'!$Z$20, F568&gt;'Intro &amp; Setup'!$Z$22), "X", ""))</f>
        <v/>
      </c>
      <c r="Z568" s="65" t="str">
        <f>IF(G568="", "", IF(OR(G568&lt;'Intro &amp; Setup'!$Z$20, G568&gt;'Intro &amp; Setup'!$Z$22), "X", ""))</f>
        <v/>
      </c>
      <c r="AB568" s="58" t="str">
        <f t="shared" si="79"/>
        <v/>
      </c>
      <c r="AC568" s="59" t="str">
        <f t="shared" si="80"/>
        <v/>
      </c>
      <c r="AE568" s="5" t="str">
        <f>IF(OR($AB568="", $AC568=""), "", IF($H568=$M$3, "", IF(OR(AE$7&lt;$AB568, $AC568&lt;AE$6),"", MAX(AE$10:AE567)+1)))</f>
        <v/>
      </c>
      <c r="AF568" s="5" t="str">
        <f>IF(OR($AB568="", $AC568=""), "", IF($H568=$M$3, "", IF(OR(AF$7&lt;$AB568, $AC568&lt;AF$6),"", MAX(AF$10:AF567)+1)))</f>
        <v/>
      </c>
      <c r="AG568" s="5" t="str">
        <f>IF(OR($AB568="", $AC568=""), "", IF($H568=$M$3, "", IF(OR(AG$7&lt;$AB568, $AC568&lt;AG$6),"", MAX(AG$10:AG567)+1)))</f>
        <v/>
      </c>
      <c r="AH568" s="5" t="str">
        <f>IF(OR($AB568="", $AC568=""), "", IF($H568=$M$3, "", IF(OR(AH$7&lt;$AB568, $AC568&lt;AH$6),"", MAX(AH$10:AH567)+1)))</f>
        <v/>
      </c>
      <c r="AI568" s="5" t="str">
        <f>IF(OR($AB568="", $AC568=""), "", IF($H568=$M$3, "", IF(OR(AI$7&lt;$AB568, $AC568&lt;AI$6),"", MAX(AI$10:AI567)+1)))</f>
        <v/>
      </c>
      <c r="AJ568" s="5" t="str">
        <f>IF(OR($AB568="", $AC568=""), "", IF($H568=$M$3, "", IF(OR(AJ$7&lt;$AB568, $AC568&lt;AJ$6),"", MAX(AJ$10:AJ567)+1)))</f>
        <v/>
      </c>
      <c r="AK568" s="5" t="str">
        <f>IF(OR($AB568="", $AC568=""), "", IF($H568=$M$3, "", IF(OR(AK$7&lt;$AB568, $AC568&lt;AK$6),"", MAX(AK$10:AK567)+1)))</f>
        <v/>
      </c>
      <c r="AL568" s="5" t="str">
        <f>IF(OR($AB568="", $AC568=""), "", IF($H568=$M$3, "", IF(OR(AL$7&lt;$AB568, $AC568&lt;AL$6),"", MAX(AL$10:AL567)+1)))</f>
        <v/>
      </c>
      <c r="AM568" s="5" t="str">
        <f>IF(OR($AB568="", $AC568=""), "", IF($H568=$M$3, "", IF(OR(AM$7&lt;$AB568, $AC568&lt;AM$6),"", MAX(AM$10:AM567)+1)))</f>
        <v/>
      </c>
      <c r="AN568" s="5" t="str">
        <f>IF(OR($AB568="", $AC568=""), "", IF($H568=$M$3, "", IF(OR(AN$7&lt;$AB568, $AC568&lt;AN$6),"", MAX(AN$10:AN567)+1)))</f>
        <v/>
      </c>
      <c r="AO568" s="5" t="str">
        <f>IF(OR($AB568="", $AC568=""), "", IF($H568=$M$3, "", IF(OR(AO$7&lt;$AB568, $AC568&lt;AO$6),"", MAX(AO$10:AO567)+1)))</f>
        <v/>
      </c>
      <c r="AP568" s="5" t="str">
        <f>IF(OR($AB568="", $AC568=""), "", IF($H568=$M$3, "", IF(OR(AP$7&lt;$AB568, $AC568&lt;AP$6),"", MAX(AP$10:AP567)+1)))</f>
        <v/>
      </c>
      <c r="AQ568" s="5" t="str">
        <f>IF(OR($AB568="", $AC568=""), "", IF($H568=$M$3, "", IF(OR(AQ$7&lt;$AB568, $AC568&lt;AQ$6),"", MAX(AQ$10:AQ567)+1)))</f>
        <v/>
      </c>
      <c r="AR568" s="5" t="str">
        <f>IF(OR($AB568="", $AC568=""), "", IF($H568=$M$3, "", IF(OR(AR$7&lt;$AB568, $AC568&lt;AR$6),"", MAX(AR$10:AR567)+1)))</f>
        <v/>
      </c>
      <c r="AS568" s="5" t="str">
        <f>IF(OR($AB568="", $AC568=""), "", IF($H568=$M$3, "", IF(OR(AS$7&lt;$AB568, $AC568&lt;AS$6),"", MAX(AS$10:AS567)+1)))</f>
        <v/>
      </c>
      <c r="AT568" s="5" t="str">
        <f>IF(OR($AB568="", $AC568=""), "", IF($H568=$M$3, "", IF(OR(AT$7&lt;$AB568, $AC568&lt;AT$6),"", MAX(AT$10:AT567)+1)))</f>
        <v/>
      </c>
      <c r="AU568" s="5" t="str">
        <f>IF(OR($AB568="", $AC568=""), "", IF($H568=$M$3, "", IF(OR(AU$7&lt;$AB568, $AC568&lt;AU$6),"", MAX(AU$10:AU567)+1)))</f>
        <v/>
      </c>
      <c r="AV568" s="5" t="str">
        <f>IF(OR($AB568="", $AC568=""), "", IF($H568=$M$3, "", IF(OR(AV$7&lt;$AB568, $AC568&lt;AV$6),"", MAX(AV$10:AV567)+1)))</f>
        <v/>
      </c>
      <c r="AW568" s="5" t="str">
        <f>IF(OR($AB568="", $AC568=""), "", IF($H568=$M$3, "", IF(OR(AW$7&lt;$AB568, $AC568&lt;AW$6),"", MAX(AW$10:AW567)+1)))</f>
        <v/>
      </c>
      <c r="AX568" s="5" t="str">
        <f>IF(OR($AB568="", $AC568=""), "", IF($H568=$M$3, "", IF(OR(AX$7&lt;$AB568, $AC568&lt;AX$6),"", MAX(AX$10:AX567)+1)))</f>
        <v/>
      </c>
      <c r="AY568" s="5" t="str">
        <f>IF(OR($AB568="", $AC568=""), "", IF($H568=$M$3, "", IF(OR(AY$7&lt;$AB568, $AC568&lt;AY$6),"", MAX(AY$10:AY567)+1)))</f>
        <v/>
      </c>
      <c r="AZ568" s="5" t="str">
        <f>IF(OR($AB568="", $AC568=""), "", IF($H568=$M$3, "", IF(OR(AZ$7&lt;$AB568, $AC568&lt;AZ$6),"", MAX(AZ$10:AZ567)+1)))</f>
        <v/>
      </c>
      <c r="BA568" s="5" t="str">
        <f>IF(OR($AB568="", $AC568=""), "", IF($H568=$M$3, "", IF(OR(BA$7&lt;$AB568, $AC568&lt;BA$6),"", MAX(BA$10:BA567)+1)))</f>
        <v/>
      </c>
      <c r="BB568" s="5" t="str">
        <f>IF(OR($AB568="", $AC568=""), "", IF($H568=$M$3, "", IF(OR(BB$7&lt;$AB568, $AC568&lt;BB$6),"", MAX(BB$10:BB567)+1)))</f>
        <v/>
      </c>
      <c r="BC568" s="5" t="str">
        <f>IF(OR($AB568="", $AC568=""), "", IF($H568=$M$3, "", IF(OR(BC$7&lt;$AB568, $AC568&lt;BC$6),"", MAX(BC$10:BC567)+1)))</f>
        <v/>
      </c>
      <c r="BD568" s="5" t="str">
        <f>IF(OR($AB568="", $AC568=""), "", IF($H568=$M$3, "", IF(OR(BD$7&lt;$AB568, $AC568&lt;BD$6),"", MAX(BD$10:BD567)+1)))</f>
        <v/>
      </c>
      <c r="BE568" s="5" t="str">
        <f>IF(OR($AB568="", $AC568=""), "", IF($H568=$M$3, "", IF(OR(BE$7&lt;$AB568, $AC568&lt;BE$6),"", MAX(BE$10:BE567)+1)))</f>
        <v/>
      </c>
      <c r="BF568" s="5" t="str">
        <f>IF(OR($AB568="", $AC568=""), "", IF($H568=$M$3, "", IF(OR(BF$7&lt;$AB568, $AC568&lt;BF$6),"", MAX(BF$10:BF567)+1)))</f>
        <v/>
      </c>
      <c r="BG568" s="5" t="str">
        <f>IF(OR($AB568="", $AC568=""), "", IF($H568=$M$3, "", IF(OR(BG$7&lt;$AB568, $AC568&lt;BG$6),"", MAX(BG$10:BG567)+1)))</f>
        <v/>
      </c>
      <c r="BH568" s="5" t="str">
        <f>IF(OR($AB568="", $AC568=""), "", IF($H568=$M$3, "", IF(OR(BH$7&lt;$AB568, $AC568&lt;BH$6),"", MAX(BH$10:BH567)+1)))</f>
        <v/>
      </c>
      <c r="BI568" s="5" t="str">
        <f>IF(OR($AB568="", $AC568=""), "", IF($H568=$M$3, "", IF(OR(BI$7&lt;$AB568, $AC568&lt;BI$6),"", MAX(BI$10:BI567)+1)))</f>
        <v/>
      </c>
      <c r="BK568" s="5" t="str" cm="1">
        <f t="array" aca="1" ref="BK568" ca="1">IFERROR(INDEX($AE568:$BI568, $BJ568, MATCH($BK$9, $AE$9:$BI$9, 0)), "")</f>
        <v/>
      </c>
    </row>
    <row r="569" spans="1:63" x14ac:dyDescent="0.25">
      <c r="A569" s="2"/>
      <c r="B569" s="254"/>
      <c r="C569" s="255"/>
      <c r="D569" s="256"/>
      <c r="E569" s="257"/>
      <c r="F569" s="257"/>
      <c r="G569" s="258"/>
      <c r="H569" s="259"/>
      <c r="I569" s="16"/>
      <c r="J569" s="5" t="str">
        <f t="shared" si="75"/>
        <v/>
      </c>
      <c r="K569" s="2"/>
      <c r="O569" s="5" t="str">
        <f t="shared" si="73"/>
        <v/>
      </c>
      <c r="Q569" s="5" t="str">
        <f t="shared" si="76"/>
        <v/>
      </c>
      <c r="S569" s="5" t="str">
        <f t="shared" si="74"/>
        <v/>
      </c>
      <c r="U569" s="64" t="str">
        <f>IF($D569="","", IF(COUNTIF('Intro &amp; Setup'!$AW$49:$AW$88, $D569)&gt;0, "BH", TEXT($D569, "ddd")))</f>
        <v/>
      </c>
      <c r="V569" s="65" t="str">
        <f>IF($G569="", "", IF(COUNTIF('Intro &amp; Setup'!$AW$49:$AW$88, $G569)&gt;0, "BH", TEXT($G569, "ddd")))</f>
        <v/>
      </c>
      <c r="W569" s="64" t="str">
        <f t="shared" si="77"/>
        <v/>
      </c>
      <c r="X569" s="65" t="str">
        <f t="shared" si="78"/>
        <v/>
      </c>
      <c r="Y569" s="64" t="str">
        <f>IF(F569="", "", IF(OR(F569&lt;'Intro &amp; Setup'!$Z$20, F569&gt;'Intro &amp; Setup'!$Z$22), "X", ""))</f>
        <v/>
      </c>
      <c r="Z569" s="65" t="str">
        <f>IF(G569="", "", IF(OR(G569&lt;'Intro &amp; Setup'!$Z$20, G569&gt;'Intro &amp; Setup'!$Z$22), "X", ""))</f>
        <v/>
      </c>
      <c r="AB569" s="58" t="str">
        <f t="shared" si="79"/>
        <v/>
      </c>
      <c r="AC569" s="59" t="str">
        <f t="shared" si="80"/>
        <v/>
      </c>
      <c r="AE569" s="5" t="str">
        <f>IF(OR($AB569="", $AC569=""), "", IF($H569=$M$3, "", IF(OR(AE$7&lt;$AB569, $AC569&lt;AE$6),"", MAX(AE$10:AE568)+1)))</f>
        <v/>
      </c>
      <c r="AF569" s="5" t="str">
        <f>IF(OR($AB569="", $AC569=""), "", IF($H569=$M$3, "", IF(OR(AF$7&lt;$AB569, $AC569&lt;AF$6),"", MAX(AF$10:AF568)+1)))</f>
        <v/>
      </c>
      <c r="AG569" s="5" t="str">
        <f>IF(OR($AB569="", $AC569=""), "", IF($H569=$M$3, "", IF(OR(AG$7&lt;$AB569, $AC569&lt;AG$6),"", MAX(AG$10:AG568)+1)))</f>
        <v/>
      </c>
      <c r="AH569" s="5" t="str">
        <f>IF(OR($AB569="", $AC569=""), "", IF($H569=$M$3, "", IF(OR(AH$7&lt;$AB569, $AC569&lt;AH$6),"", MAX(AH$10:AH568)+1)))</f>
        <v/>
      </c>
      <c r="AI569" s="5" t="str">
        <f>IF(OR($AB569="", $AC569=""), "", IF($H569=$M$3, "", IF(OR(AI$7&lt;$AB569, $AC569&lt;AI$6),"", MAX(AI$10:AI568)+1)))</f>
        <v/>
      </c>
      <c r="AJ569" s="5" t="str">
        <f>IF(OR($AB569="", $AC569=""), "", IF($H569=$M$3, "", IF(OR(AJ$7&lt;$AB569, $AC569&lt;AJ$6),"", MAX(AJ$10:AJ568)+1)))</f>
        <v/>
      </c>
      <c r="AK569" s="5" t="str">
        <f>IF(OR($AB569="", $AC569=""), "", IF($H569=$M$3, "", IF(OR(AK$7&lt;$AB569, $AC569&lt;AK$6),"", MAX(AK$10:AK568)+1)))</f>
        <v/>
      </c>
      <c r="AL569" s="5" t="str">
        <f>IF(OR($AB569="", $AC569=""), "", IF($H569=$M$3, "", IF(OR(AL$7&lt;$AB569, $AC569&lt;AL$6),"", MAX(AL$10:AL568)+1)))</f>
        <v/>
      </c>
      <c r="AM569" s="5" t="str">
        <f>IF(OR($AB569="", $AC569=""), "", IF($H569=$M$3, "", IF(OR(AM$7&lt;$AB569, $AC569&lt;AM$6),"", MAX(AM$10:AM568)+1)))</f>
        <v/>
      </c>
      <c r="AN569" s="5" t="str">
        <f>IF(OR($AB569="", $AC569=""), "", IF($H569=$M$3, "", IF(OR(AN$7&lt;$AB569, $AC569&lt;AN$6),"", MAX(AN$10:AN568)+1)))</f>
        <v/>
      </c>
      <c r="AO569" s="5" t="str">
        <f>IF(OR($AB569="", $AC569=""), "", IF($H569=$M$3, "", IF(OR(AO$7&lt;$AB569, $AC569&lt;AO$6),"", MAX(AO$10:AO568)+1)))</f>
        <v/>
      </c>
      <c r="AP569" s="5" t="str">
        <f>IF(OR($AB569="", $AC569=""), "", IF($H569=$M$3, "", IF(OR(AP$7&lt;$AB569, $AC569&lt;AP$6),"", MAX(AP$10:AP568)+1)))</f>
        <v/>
      </c>
      <c r="AQ569" s="5" t="str">
        <f>IF(OR($AB569="", $AC569=""), "", IF($H569=$M$3, "", IF(OR(AQ$7&lt;$AB569, $AC569&lt;AQ$6),"", MAX(AQ$10:AQ568)+1)))</f>
        <v/>
      </c>
      <c r="AR569" s="5" t="str">
        <f>IF(OR($AB569="", $AC569=""), "", IF($H569=$M$3, "", IF(OR(AR$7&lt;$AB569, $AC569&lt;AR$6),"", MAX(AR$10:AR568)+1)))</f>
        <v/>
      </c>
      <c r="AS569" s="5" t="str">
        <f>IF(OR($AB569="", $AC569=""), "", IF($H569=$M$3, "", IF(OR(AS$7&lt;$AB569, $AC569&lt;AS$6),"", MAX(AS$10:AS568)+1)))</f>
        <v/>
      </c>
      <c r="AT569" s="5" t="str">
        <f>IF(OR($AB569="", $AC569=""), "", IF($H569=$M$3, "", IF(OR(AT$7&lt;$AB569, $AC569&lt;AT$6),"", MAX(AT$10:AT568)+1)))</f>
        <v/>
      </c>
      <c r="AU569" s="5" t="str">
        <f>IF(OR($AB569="", $AC569=""), "", IF($H569=$M$3, "", IF(OR(AU$7&lt;$AB569, $AC569&lt;AU$6),"", MAX(AU$10:AU568)+1)))</f>
        <v/>
      </c>
      <c r="AV569" s="5" t="str">
        <f>IF(OR($AB569="", $AC569=""), "", IF($H569=$M$3, "", IF(OR(AV$7&lt;$AB569, $AC569&lt;AV$6),"", MAX(AV$10:AV568)+1)))</f>
        <v/>
      </c>
      <c r="AW569" s="5" t="str">
        <f>IF(OR($AB569="", $AC569=""), "", IF($H569=$M$3, "", IF(OR(AW$7&lt;$AB569, $AC569&lt;AW$6),"", MAX(AW$10:AW568)+1)))</f>
        <v/>
      </c>
      <c r="AX569" s="5" t="str">
        <f>IF(OR($AB569="", $AC569=""), "", IF($H569=$M$3, "", IF(OR(AX$7&lt;$AB569, $AC569&lt;AX$6),"", MAX(AX$10:AX568)+1)))</f>
        <v/>
      </c>
      <c r="AY569" s="5" t="str">
        <f>IF(OR($AB569="", $AC569=""), "", IF($H569=$M$3, "", IF(OR(AY$7&lt;$AB569, $AC569&lt;AY$6),"", MAX(AY$10:AY568)+1)))</f>
        <v/>
      </c>
      <c r="AZ569" s="5" t="str">
        <f>IF(OR($AB569="", $AC569=""), "", IF($H569=$M$3, "", IF(OR(AZ$7&lt;$AB569, $AC569&lt;AZ$6),"", MAX(AZ$10:AZ568)+1)))</f>
        <v/>
      </c>
      <c r="BA569" s="5" t="str">
        <f>IF(OR($AB569="", $AC569=""), "", IF($H569=$M$3, "", IF(OR(BA$7&lt;$AB569, $AC569&lt;BA$6),"", MAX(BA$10:BA568)+1)))</f>
        <v/>
      </c>
      <c r="BB569" s="5" t="str">
        <f>IF(OR($AB569="", $AC569=""), "", IF($H569=$M$3, "", IF(OR(BB$7&lt;$AB569, $AC569&lt;BB$6),"", MAX(BB$10:BB568)+1)))</f>
        <v/>
      </c>
      <c r="BC569" s="5" t="str">
        <f>IF(OR($AB569="", $AC569=""), "", IF($H569=$M$3, "", IF(OR(BC$7&lt;$AB569, $AC569&lt;BC$6),"", MAX(BC$10:BC568)+1)))</f>
        <v/>
      </c>
      <c r="BD569" s="5" t="str">
        <f>IF(OR($AB569="", $AC569=""), "", IF($H569=$M$3, "", IF(OR(BD$7&lt;$AB569, $AC569&lt;BD$6),"", MAX(BD$10:BD568)+1)))</f>
        <v/>
      </c>
      <c r="BE569" s="5" t="str">
        <f>IF(OR($AB569="", $AC569=""), "", IF($H569=$M$3, "", IF(OR(BE$7&lt;$AB569, $AC569&lt;BE$6),"", MAX(BE$10:BE568)+1)))</f>
        <v/>
      </c>
      <c r="BF569" s="5" t="str">
        <f>IF(OR($AB569="", $AC569=""), "", IF($H569=$M$3, "", IF(OR(BF$7&lt;$AB569, $AC569&lt;BF$6),"", MAX(BF$10:BF568)+1)))</f>
        <v/>
      </c>
      <c r="BG569" s="5" t="str">
        <f>IF(OR($AB569="", $AC569=""), "", IF($H569=$M$3, "", IF(OR(BG$7&lt;$AB569, $AC569&lt;BG$6),"", MAX(BG$10:BG568)+1)))</f>
        <v/>
      </c>
      <c r="BH569" s="5" t="str">
        <f>IF(OR($AB569="", $AC569=""), "", IF($H569=$M$3, "", IF(OR(BH$7&lt;$AB569, $AC569&lt;BH$6),"", MAX(BH$10:BH568)+1)))</f>
        <v/>
      </c>
      <c r="BI569" s="5" t="str">
        <f>IF(OR($AB569="", $AC569=""), "", IF($H569=$M$3, "", IF(OR(BI$7&lt;$AB569, $AC569&lt;BI$6),"", MAX(BI$10:BI568)+1)))</f>
        <v/>
      </c>
      <c r="BK569" s="5" t="str" cm="1">
        <f t="array" aca="1" ref="BK569" ca="1">IFERROR(INDEX($AE569:$BI569, $BJ569, MATCH($BK$9, $AE$9:$BI$9, 0)), "")</f>
        <v/>
      </c>
    </row>
    <row r="570" spans="1:63" x14ac:dyDescent="0.25">
      <c r="A570" s="2"/>
      <c r="B570" s="254"/>
      <c r="C570" s="255"/>
      <c r="D570" s="256"/>
      <c r="E570" s="257"/>
      <c r="F570" s="257"/>
      <c r="G570" s="258"/>
      <c r="H570" s="259"/>
      <c r="I570" s="16"/>
      <c r="J570" s="5" t="str">
        <f t="shared" si="75"/>
        <v/>
      </c>
      <c r="K570" s="2"/>
      <c r="O570" s="5" t="str">
        <f t="shared" si="73"/>
        <v/>
      </c>
      <c r="Q570" s="5" t="str">
        <f t="shared" si="76"/>
        <v/>
      </c>
      <c r="S570" s="5" t="str">
        <f t="shared" si="74"/>
        <v/>
      </c>
      <c r="U570" s="64" t="str">
        <f>IF($D570="","", IF(COUNTIF('Intro &amp; Setup'!$AW$49:$AW$88, $D570)&gt;0, "BH", TEXT($D570, "ddd")))</f>
        <v/>
      </c>
      <c r="V570" s="65" t="str">
        <f>IF($G570="", "", IF(COUNTIF('Intro &amp; Setup'!$AW$49:$AW$88, $G570)&gt;0, "BH", TEXT($G570, "ddd")))</f>
        <v/>
      </c>
      <c r="W570" s="64" t="str">
        <f t="shared" si="77"/>
        <v/>
      </c>
      <c r="X570" s="65" t="str">
        <f t="shared" si="78"/>
        <v/>
      </c>
      <c r="Y570" s="64" t="str">
        <f>IF(F570="", "", IF(OR(F570&lt;'Intro &amp; Setup'!$Z$20, F570&gt;'Intro &amp; Setup'!$Z$22), "X", ""))</f>
        <v/>
      </c>
      <c r="Z570" s="65" t="str">
        <f>IF(G570="", "", IF(OR(G570&lt;'Intro &amp; Setup'!$Z$20, G570&gt;'Intro &amp; Setup'!$Z$22), "X", ""))</f>
        <v/>
      </c>
      <c r="AB570" s="58" t="str">
        <f t="shared" si="79"/>
        <v/>
      </c>
      <c r="AC570" s="59" t="str">
        <f t="shared" si="80"/>
        <v/>
      </c>
      <c r="AE570" s="5" t="str">
        <f>IF(OR($AB570="", $AC570=""), "", IF($H570=$M$3, "", IF(OR(AE$7&lt;$AB570, $AC570&lt;AE$6),"", MAX(AE$10:AE569)+1)))</f>
        <v/>
      </c>
      <c r="AF570" s="5" t="str">
        <f>IF(OR($AB570="", $AC570=""), "", IF($H570=$M$3, "", IF(OR(AF$7&lt;$AB570, $AC570&lt;AF$6),"", MAX(AF$10:AF569)+1)))</f>
        <v/>
      </c>
      <c r="AG570" s="5" t="str">
        <f>IF(OR($AB570="", $AC570=""), "", IF($H570=$M$3, "", IF(OR(AG$7&lt;$AB570, $AC570&lt;AG$6),"", MAX(AG$10:AG569)+1)))</f>
        <v/>
      </c>
      <c r="AH570" s="5" t="str">
        <f>IF(OR($AB570="", $AC570=""), "", IF($H570=$M$3, "", IF(OR(AH$7&lt;$AB570, $AC570&lt;AH$6),"", MAX(AH$10:AH569)+1)))</f>
        <v/>
      </c>
      <c r="AI570" s="5" t="str">
        <f>IF(OR($AB570="", $AC570=""), "", IF($H570=$M$3, "", IF(OR(AI$7&lt;$AB570, $AC570&lt;AI$6),"", MAX(AI$10:AI569)+1)))</f>
        <v/>
      </c>
      <c r="AJ570" s="5" t="str">
        <f>IF(OR($AB570="", $AC570=""), "", IF($H570=$M$3, "", IF(OR(AJ$7&lt;$AB570, $AC570&lt;AJ$6),"", MAX(AJ$10:AJ569)+1)))</f>
        <v/>
      </c>
      <c r="AK570" s="5" t="str">
        <f>IF(OR($AB570="", $AC570=""), "", IF($H570=$M$3, "", IF(OR(AK$7&lt;$AB570, $AC570&lt;AK$6),"", MAX(AK$10:AK569)+1)))</f>
        <v/>
      </c>
      <c r="AL570" s="5" t="str">
        <f>IF(OR($AB570="", $AC570=""), "", IF($H570=$M$3, "", IF(OR(AL$7&lt;$AB570, $AC570&lt;AL$6),"", MAX(AL$10:AL569)+1)))</f>
        <v/>
      </c>
      <c r="AM570" s="5" t="str">
        <f>IF(OR($AB570="", $AC570=""), "", IF($H570=$M$3, "", IF(OR(AM$7&lt;$AB570, $AC570&lt;AM$6),"", MAX(AM$10:AM569)+1)))</f>
        <v/>
      </c>
      <c r="AN570" s="5" t="str">
        <f>IF(OR($AB570="", $AC570=""), "", IF($H570=$M$3, "", IF(OR(AN$7&lt;$AB570, $AC570&lt;AN$6),"", MAX(AN$10:AN569)+1)))</f>
        <v/>
      </c>
      <c r="AO570" s="5" t="str">
        <f>IF(OR($AB570="", $AC570=""), "", IF($H570=$M$3, "", IF(OR(AO$7&lt;$AB570, $AC570&lt;AO$6),"", MAX(AO$10:AO569)+1)))</f>
        <v/>
      </c>
      <c r="AP570" s="5" t="str">
        <f>IF(OR($AB570="", $AC570=""), "", IF($H570=$M$3, "", IF(OR(AP$7&lt;$AB570, $AC570&lt;AP$6),"", MAX(AP$10:AP569)+1)))</f>
        <v/>
      </c>
      <c r="AQ570" s="5" t="str">
        <f>IF(OR($AB570="", $AC570=""), "", IF($H570=$M$3, "", IF(OR(AQ$7&lt;$AB570, $AC570&lt;AQ$6),"", MAX(AQ$10:AQ569)+1)))</f>
        <v/>
      </c>
      <c r="AR570" s="5" t="str">
        <f>IF(OR($AB570="", $AC570=""), "", IF($H570=$M$3, "", IF(OR(AR$7&lt;$AB570, $AC570&lt;AR$6),"", MAX(AR$10:AR569)+1)))</f>
        <v/>
      </c>
      <c r="AS570" s="5" t="str">
        <f>IF(OR($AB570="", $AC570=""), "", IF($H570=$M$3, "", IF(OR(AS$7&lt;$AB570, $AC570&lt;AS$6),"", MAX(AS$10:AS569)+1)))</f>
        <v/>
      </c>
      <c r="AT570" s="5" t="str">
        <f>IF(OR($AB570="", $AC570=""), "", IF($H570=$M$3, "", IF(OR(AT$7&lt;$AB570, $AC570&lt;AT$6),"", MAX(AT$10:AT569)+1)))</f>
        <v/>
      </c>
      <c r="AU570" s="5" t="str">
        <f>IF(OR($AB570="", $AC570=""), "", IF($H570=$M$3, "", IF(OR(AU$7&lt;$AB570, $AC570&lt;AU$6),"", MAX(AU$10:AU569)+1)))</f>
        <v/>
      </c>
      <c r="AV570" s="5" t="str">
        <f>IF(OR($AB570="", $AC570=""), "", IF($H570=$M$3, "", IF(OR(AV$7&lt;$AB570, $AC570&lt;AV$6),"", MAX(AV$10:AV569)+1)))</f>
        <v/>
      </c>
      <c r="AW570" s="5" t="str">
        <f>IF(OR($AB570="", $AC570=""), "", IF($H570=$M$3, "", IF(OR(AW$7&lt;$AB570, $AC570&lt;AW$6),"", MAX(AW$10:AW569)+1)))</f>
        <v/>
      </c>
      <c r="AX570" s="5" t="str">
        <f>IF(OR($AB570="", $AC570=""), "", IF($H570=$M$3, "", IF(OR(AX$7&lt;$AB570, $AC570&lt;AX$6),"", MAX(AX$10:AX569)+1)))</f>
        <v/>
      </c>
      <c r="AY570" s="5" t="str">
        <f>IF(OR($AB570="", $AC570=""), "", IF($H570=$M$3, "", IF(OR(AY$7&lt;$AB570, $AC570&lt;AY$6),"", MAX(AY$10:AY569)+1)))</f>
        <v/>
      </c>
      <c r="AZ570" s="5" t="str">
        <f>IF(OR($AB570="", $AC570=""), "", IF($H570=$M$3, "", IF(OR(AZ$7&lt;$AB570, $AC570&lt;AZ$6),"", MAX(AZ$10:AZ569)+1)))</f>
        <v/>
      </c>
      <c r="BA570" s="5" t="str">
        <f>IF(OR($AB570="", $AC570=""), "", IF($H570=$M$3, "", IF(OR(BA$7&lt;$AB570, $AC570&lt;BA$6),"", MAX(BA$10:BA569)+1)))</f>
        <v/>
      </c>
      <c r="BB570" s="5" t="str">
        <f>IF(OR($AB570="", $AC570=""), "", IF($H570=$M$3, "", IF(OR(BB$7&lt;$AB570, $AC570&lt;BB$6),"", MAX(BB$10:BB569)+1)))</f>
        <v/>
      </c>
      <c r="BC570" s="5" t="str">
        <f>IF(OR($AB570="", $AC570=""), "", IF($H570=$M$3, "", IF(OR(BC$7&lt;$AB570, $AC570&lt;BC$6),"", MAX(BC$10:BC569)+1)))</f>
        <v/>
      </c>
      <c r="BD570" s="5" t="str">
        <f>IF(OR($AB570="", $AC570=""), "", IF($H570=$M$3, "", IF(OR(BD$7&lt;$AB570, $AC570&lt;BD$6),"", MAX(BD$10:BD569)+1)))</f>
        <v/>
      </c>
      <c r="BE570" s="5" t="str">
        <f>IF(OR($AB570="", $AC570=""), "", IF($H570=$M$3, "", IF(OR(BE$7&lt;$AB570, $AC570&lt;BE$6),"", MAX(BE$10:BE569)+1)))</f>
        <v/>
      </c>
      <c r="BF570" s="5" t="str">
        <f>IF(OR($AB570="", $AC570=""), "", IF($H570=$M$3, "", IF(OR(BF$7&lt;$AB570, $AC570&lt;BF$6),"", MAX(BF$10:BF569)+1)))</f>
        <v/>
      </c>
      <c r="BG570" s="5" t="str">
        <f>IF(OR($AB570="", $AC570=""), "", IF($H570=$M$3, "", IF(OR(BG$7&lt;$AB570, $AC570&lt;BG$6),"", MAX(BG$10:BG569)+1)))</f>
        <v/>
      </c>
      <c r="BH570" s="5" t="str">
        <f>IF(OR($AB570="", $AC570=""), "", IF($H570=$M$3, "", IF(OR(BH$7&lt;$AB570, $AC570&lt;BH$6),"", MAX(BH$10:BH569)+1)))</f>
        <v/>
      </c>
      <c r="BI570" s="5" t="str">
        <f>IF(OR($AB570="", $AC570=""), "", IF($H570=$M$3, "", IF(OR(BI$7&lt;$AB570, $AC570&lt;BI$6),"", MAX(BI$10:BI569)+1)))</f>
        <v/>
      </c>
      <c r="BK570" s="5" t="str" cm="1">
        <f t="array" aca="1" ref="BK570" ca="1">IFERROR(INDEX($AE570:$BI570, $BJ570, MATCH($BK$9, $AE$9:$BI$9, 0)), "")</f>
        <v/>
      </c>
    </row>
    <row r="571" spans="1:63" x14ac:dyDescent="0.25">
      <c r="A571" s="2"/>
      <c r="B571" s="254"/>
      <c r="C571" s="255"/>
      <c r="D571" s="256"/>
      <c r="E571" s="257"/>
      <c r="F571" s="257"/>
      <c r="G571" s="258"/>
      <c r="H571" s="259"/>
      <c r="I571" s="16"/>
      <c r="J571" s="5" t="str">
        <f t="shared" si="75"/>
        <v/>
      </c>
      <c r="K571" s="2"/>
      <c r="O571" s="5" t="str">
        <f t="shared" si="73"/>
        <v/>
      </c>
      <c r="Q571" s="5" t="str">
        <f t="shared" si="76"/>
        <v/>
      </c>
      <c r="S571" s="5" t="str">
        <f t="shared" si="74"/>
        <v/>
      </c>
      <c r="U571" s="64" t="str">
        <f>IF($D571="","", IF(COUNTIF('Intro &amp; Setup'!$AW$49:$AW$88, $D571)&gt;0, "BH", TEXT($D571, "ddd")))</f>
        <v/>
      </c>
      <c r="V571" s="65" t="str">
        <f>IF($G571="", "", IF(COUNTIF('Intro &amp; Setup'!$AW$49:$AW$88, $G571)&gt;0, "BH", TEXT($G571, "ddd")))</f>
        <v/>
      </c>
      <c r="W571" s="64" t="str">
        <f t="shared" si="77"/>
        <v/>
      </c>
      <c r="X571" s="65" t="str">
        <f t="shared" si="78"/>
        <v/>
      </c>
      <c r="Y571" s="64" t="str">
        <f>IF(F571="", "", IF(OR(F571&lt;'Intro &amp; Setup'!$Z$20, F571&gt;'Intro &amp; Setup'!$Z$22), "X", ""))</f>
        <v/>
      </c>
      <c r="Z571" s="65" t="str">
        <f>IF(G571="", "", IF(OR(G571&lt;'Intro &amp; Setup'!$Z$20, G571&gt;'Intro &amp; Setup'!$Z$22), "X", ""))</f>
        <v/>
      </c>
      <c r="AB571" s="58" t="str">
        <f t="shared" si="79"/>
        <v/>
      </c>
      <c r="AC571" s="59" t="str">
        <f t="shared" si="80"/>
        <v/>
      </c>
      <c r="AE571" s="5" t="str">
        <f>IF(OR($AB571="", $AC571=""), "", IF($H571=$M$3, "", IF(OR(AE$7&lt;$AB571, $AC571&lt;AE$6),"", MAX(AE$10:AE570)+1)))</f>
        <v/>
      </c>
      <c r="AF571" s="5" t="str">
        <f>IF(OR($AB571="", $AC571=""), "", IF($H571=$M$3, "", IF(OR(AF$7&lt;$AB571, $AC571&lt;AF$6),"", MAX(AF$10:AF570)+1)))</f>
        <v/>
      </c>
      <c r="AG571" s="5" t="str">
        <f>IF(OR($AB571="", $AC571=""), "", IF($H571=$M$3, "", IF(OR(AG$7&lt;$AB571, $AC571&lt;AG$6),"", MAX(AG$10:AG570)+1)))</f>
        <v/>
      </c>
      <c r="AH571" s="5" t="str">
        <f>IF(OR($AB571="", $AC571=""), "", IF($H571=$M$3, "", IF(OR(AH$7&lt;$AB571, $AC571&lt;AH$6),"", MAX(AH$10:AH570)+1)))</f>
        <v/>
      </c>
      <c r="AI571" s="5" t="str">
        <f>IF(OR($AB571="", $AC571=""), "", IF($H571=$M$3, "", IF(OR(AI$7&lt;$AB571, $AC571&lt;AI$6),"", MAX(AI$10:AI570)+1)))</f>
        <v/>
      </c>
      <c r="AJ571" s="5" t="str">
        <f>IF(OR($AB571="", $AC571=""), "", IF($H571=$M$3, "", IF(OR(AJ$7&lt;$AB571, $AC571&lt;AJ$6),"", MAX(AJ$10:AJ570)+1)))</f>
        <v/>
      </c>
      <c r="AK571" s="5" t="str">
        <f>IF(OR($AB571="", $AC571=""), "", IF($H571=$M$3, "", IF(OR(AK$7&lt;$AB571, $AC571&lt;AK$6),"", MAX(AK$10:AK570)+1)))</f>
        <v/>
      </c>
      <c r="AL571" s="5" t="str">
        <f>IF(OR($AB571="", $AC571=""), "", IF($H571=$M$3, "", IF(OR(AL$7&lt;$AB571, $AC571&lt;AL$6),"", MAX(AL$10:AL570)+1)))</f>
        <v/>
      </c>
      <c r="AM571" s="5" t="str">
        <f>IF(OR($AB571="", $AC571=""), "", IF($H571=$M$3, "", IF(OR(AM$7&lt;$AB571, $AC571&lt;AM$6),"", MAX(AM$10:AM570)+1)))</f>
        <v/>
      </c>
      <c r="AN571" s="5" t="str">
        <f>IF(OR($AB571="", $AC571=""), "", IF($H571=$M$3, "", IF(OR(AN$7&lt;$AB571, $AC571&lt;AN$6),"", MAX(AN$10:AN570)+1)))</f>
        <v/>
      </c>
      <c r="AO571" s="5" t="str">
        <f>IF(OR($AB571="", $AC571=""), "", IF($H571=$M$3, "", IF(OR(AO$7&lt;$AB571, $AC571&lt;AO$6),"", MAX(AO$10:AO570)+1)))</f>
        <v/>
      </c>
      <c r="AP571" s="5" t="str">
        <f>IF(OR($AB571="", $AC571=""), "", IF($H571=$M$3, "", IF(OR(AP$7&lt;$AB571, $AC571&lt;AP$6),"", MAX(AP$10:AP570)+1)))</f>
        <v/>
      </c>
      <c r="AQ571" s="5" t="str">
        <f>IF(OR($AB571="", $AC571=""), "", IF($H571=$M$3, "", IF(OR(AQ$7&lt;$AB571, $AC571&lt;AQ$6),"", MAX(AQ$10:AQ570)+1)))</f>
        <v/>
      </c>
      <c r="AR571" s="5" t="str">
        <f>IF(OR($AB571="", $AC571=""), "", IF($H571=$M$3, "", IF(OR(AR$7&lt;$AB571, $AC571&lt;AR$6),"", MAX(AR$10:AR570)+1)))</f>
        <v/>
      </c>
      <c r="AS571" s="5" t="str">
        <f>IF(OR($AB571="", $AC571=""), "", IF($H571=$M$3, "", IF(OR(AS$7&lt;$AB571, $AC571&lt;AS$6),"", MAX(AS$10:AS570)+1)))</f>
        <v/>
      </c>
      <c r="AT571" s="5" t="str">
        <f>IF(OR($AB571="", $AC571=""), "", IF($H571=$M$3, "", IF(OR(AT$7&lt;$AB571, $AC571&lt;AT$6),"", MAX(AT$10:AT570)+1)))</f>
        <v/>
      </c>
      <c r="AU571" s="5" t="str">
        <f>IF(OR($AB571="", $AC571=""), "", IF($H571=$M$3, "", IF(OR(AU$7&lt;$AB571, $AC571&lt;AU$6),"", MAX(AU$10:AU570)+1)))</f>
        <v/>
      </c>
      <c r="AV571" s="5" t="str">
        <f>IF(OR($AB571="", $AC571=""), "", IF($H571=$M$3, "", IF(OR(AV$7&lt;$AB571, $AC571&lt;AV$6),"", MAX(AV$10:AV570)+1)))</f>
        <v/>
      </c>
      <c r="AW571" s="5" t="str">
        <f>IF(OR($AB571="", $AC571=""), "", IF($H571=$M$3, "", IF(OR(AW$7&lt;$AB571, $AC571&lt;AW$6),"", MAX(AW$10:AW570)+1)))</f>
        <v/>
      </c>
      <c r="AX571" s="5" t="str">
        <f>IF(OR($AB571="", $AC571=""), "", IF($H571=$M$3, "", IF(OR(AX$7&lt;$AB571, $AC571&lt;AX$6),"", MAX(AX$10:AX570)+1)))</f>
        <v/>
      </c>
      <c r="AY571" s="5" t="str">
        <f>IF(OR($AB571="", $AC571=""), "", IF($H571=$M$3, "", IF(OR(AY$7&lt;$AB571, $AC571&lt;AY$6),"", MAX(AY$10:AY570)+1)))</f>
        <v/>
      </c>
      <c r="AZ571" s="5" t="str">
        <f>IF(OR($AB571="", $AC571=""), "", IF($H571=$M$3, "", IF(OR(AZ$7&lt;$AB571, $AC571&lt;AZ$6),"", MAX(AZ$10:AZ570)+1)))</f>
        <v/>
      </c>
      <c r="BA571" s="5" t="str">
        <f>IF(OR($AB571="", $AC571=""), "", IF($H571=$M$3, "", IF(OR(BA$7&lt;$AB571, $AC571&lt;BA$6),"", MAX(BA$10:BA570)+1)))</f>
        <v/>
      </c>
      <c r="BB571" s="5" t="str">
        <f>IF(OR($AB571="", $AC571=""), "", IF($H571=$M$3, "", IF(OR(BB$7&lt;$AB571, $AC571&lt;BB$6),"", MAX(BB$10:BB570)+1)))</f>
        <v/>
      </c>
      <c r="BC571" s="5" t="str">
        <f>IF(OR($AB571="", $AC571=""), "", IF($H571=$M$3, "", IF(OR(BC$7&lt;$AB571, $AC571&lt;BC$6),"", MAX(BC$10:BC570)+1)))</f>
        <v/>
      </c>
      <c r="BD571" s="5" t="str">
        <f>IF(OR($AB571="", $AC571=""), "", IF($H571=$M$3, "", IF(OR(BD$7&lt;$AB571, $AC571&lt;BD$6),"", MAX(BD$10:BD570)+1)))</f>
        <v/>
      </c>
      <c r="BE571" s="5" t="str">
        <f>IF(OR($AB571="", $AC571=""), "", IF($H571=$M$3, "", IF(OR(BE$7&lt;$AB571, $AC571&lt;BE$6),"", MAX(BE$10:BE570)+1)))</f>
        <v/>
      </c>
      <c r="BF571" s="5" t="str">
        <f>IF(OR($AB571="", $AC571=""), "", IF($H571=$M$3, "", IF(OR(BF$7&lt;$AB571, $AC571&lt;BF$6),"", MAX(BF$10:BF570)+1)))</f>
        <v/>
      </c>
      <c r="BG571" s="5" t="str">
        <f>IF(OR($AB571="", $AC571=""), "", IF($H571=$M$3, "", IF(OR(BG$7&lt;$AB571, $AC571&lt;BG$6),"", MAX(BG$10:BG570)+1)))</f>
        <v/>
      </c>
      <c r="BH571" s="5" t="str">
        <f>IF(OR($AB571="", $AC571=""), "", IF($H571=$M$3, "", IF(OR(BH$7&lt;$AB571, $AC571&lt;BH$6),"", MAX(BH$10:BH570)+1)))</f>
        <v/>
      </c>
      <c r="BI571" s="5" t="str">
        <f>IF(OR($AB571="", $AC571=""), "", IF($H571=$M$3, "", IF(OR(BI$7&lt;$AB571, $AC571&lt;BI$6),"", MAX(BI$10:BI570)+1)))</f>
        <v/>
      </c>
      <c r="BK571" s="5" t="str" cm="1">
        <f t="array" aca="1" ref="BK571" ca="1">IFERROR(INDEX($AE571:$BI571, $BJ571, MATCH($BK$9, $AE$9:$BI$9, 0)), "")</f>
        <v/>
      </c>
    </row>
    <row r="572" spans="1:63" x14ac:dyDescent="0.25">
      <c r="A572" s="2"/>
      <c r="B572" s="254"/>
      <c r="C572" s="255"/>
      <c r="D572" s="256"/>
      <c r="E572" s="257"/>
      <c r="F572" s="257"/>
      <c r="G572" s="258"/>
      <c r="H572" s="259"/>
      <c r="I572" s="16"/>
      <c r="J572" s="5" t="str">
        <f t="shared" si="75"/>
        <v/>
      </c>
      <c r="K572" s="2"/>
      <c r="O572" s="5" t="str">
        <f t="shared" si="73"/>
        <v/>
      </c>
      <c r="Q572" s="5" t="str">
        <f t="shared" si="76"/>
        <v/>
      </c>
      <c r="S572" s="5" t="str">
        <f t="shared" si="74"/>
        <v/>
      </c>
      <c r="U572" s="64" t="str">
        <f>IF($D572="","", IF(COUNTIF('Intro &amp; Setup'!$AW$49:$AW$88, $D572)&gt;0, "BH", TEXT($D572, "ddd")))</f>
        <v/>
      </c>
      <c r="V572" s="65" t="str">
        <f>IF($G572="", "", IF(COUNTIF('Intro &amp; Setup'!$AW$49:$AW$88, $G572)&gt;0, "BH", TEXT($G572, "ddd")))</f>
        <v/>
      </c>
      <c r="W572" s="64" t="str">
        <f t="shared" si="77"/>
        <v/>
      </c>
      <c r="X572" s="65" t="str">
        <f t="shared" si="78"/>
        <v/>
      </c>
      <c r="Y572" s="64" t="str">
        <f>IF(F572="", "", IF(OR(F572&lt;'Intro &amp; Setup'!$Z$20, F572&gt;'Intro &amp; Setup'!$Z$22), "X", ""))</f>
        <v/>
      </c>
      <c r="Z572" s="65" t="str">
        <f>IF(G572="", "", IF(OR(G572&lt;'Intro &amp; Setup'!$Z$20, G572&gt;'Intro &amp; Setup'!$Z$22), "X", ""))</f>
        <v/>
      </c>
      <c r="AB572" s="58" t="str">
        <f t="shared" si="79"/>
        <v/>
      </c>
      <c r="AC572" s="59" t="str">
        <f t="shared" si="80"/>
        <v/>
      </c>
      <c r="AE572" s="5" t="str">
        <f>IF(OR($AB572="", $AC572=""), "", IF($H572=$M$3, "", IF(OR(AE$7&lt;$AB572, $AC572&lt;AE$6),"", MAX(AE$10:AE571)+1)))</f>
        <v/>
      </c>
      <c r="AF572" s="5" t="str">
        <f>IF(OR($AB572="", $AC572=""), "", IF($H572=$M$3, "", IF(OR(AF$7&lt;$AB572, $AC572&lt;AF$6),"", MAX(AF$10:AF571)+1)))</f>
        <v/>
      </c>
      <c r="AG572" s="5" t="str">
        <f>IF(OR($AB572="", $AC572=""), "", IF($H572=$M$3, "", IF(OR(AG$7&lt;$AB572, $AC572&lt;AG$6),"", MAX(AG$10:AG571)+1)))</f>
        <v/>
      </c>
      <c r="AH572" s="5" t="str">
        <f>IF(OR($AB572="", $AC572=""), "", IF($H572=$M$3, "", IF(OR(AH$7&lt;$AB572, $AC572&lt;AH$6),"", MAX(AH$10:AH571)+1)))</f>
        <v/>
      </c>
      <c r="AI572" s="5" t="str">
        <f>IF(OR($AB572="", $AC572=""), "", IF($H572=$M$3, "", IF(OR(AI$7&lt;$AB572, $AC572&lt;AI$6),"", MAX(AI$10:AI571)+1)))</f>
        <v/>
      </c>
      <c r="AJ572" s="5" t="str">
        <f>IF(OR($AB572="", $AC572=""), "", IF($H572=$M$3, "", IF(OR(AJ$7&lt;$AB572, $AC572&lt;AJ$6),"", MAX(AJ$10:AJ571)+1)))</f>
        <v/>
      </c>
      <c r="AK572" s="5" t="str">
        <f>IF(OR($AB572="", $AC572=""), "", IF($H572=$M$3, "", IF(OR(AK$7&lt;$AB572, $AC572&lt;AK$6),"", MAX(AK$10:AK571)+1)))</f>
        <v/>
      </c>
      <c r="AL572" s="5" t="str">
        <f>IF(OR($AB572="", $AC572=""), "", IF($H572=$M$3, "", IF(OR(AL$7&lt;$AB572, $AC572&lt;AL$6),"", MAX(AL$10:AL571)+1)))</f>
        <v/>
      </c>
      <c r="AM572" s="5" t="str">
        <f>IF(OR($AB572="", $AC572=""), "", IF($H572=$M$3, "", IF(OR(AM$7&lt;$AB572, $AC572&lt;AM$6),"", MAX(AM$10:AM571)+1)))</f>
        <v/>
      </c>
      <c r="AN572" s="5" t="str">
        <f>IF(OR($AB572="", $AC572=""), "", IF($H572=$M$3, "", IF(OR(AN$7&lt;$AB572, $AC572&lt;AN$6),"", MAX(AN$10:AN571)+1)))</f>
        <v/>
      </c>
      <c r="AO572" s="5" t="str">
        <f>IF(OR($AB572="", $AC572=""), "", IF($H572=$M$3, "", IF(OR(AO$7&lt;$AB572, $AC572&lt;AO$6),"", MAX(AO$10:AO571)+1)))</f>
        <v/>
      </c>
      <c r="AP572" s="5" t="str">
        <f>IF(OR($AB572="", $AC572=""), "", IF($H572=$M$3, "", IF(OR(AP$7&lt;$AB572, $AC572&lt;AP$6),"", MAX(AP$10:AP571)+1)))</f>
        <v/>
      </c>
      <c r="AQ572" s="5" t="str">
        <f>IF(OR($AB572="", $AC572=""), "", IF($H572=$M$3, "", IF(OR(AQ$7&lt;$AB572, $AC572&lt;AQ$6),"", MAX(AQ$10:AQ571)+1)))</f>
        <v/>
      </c>
      <c r="AR572" s="5" t="str">
        <f>IF(OR($AB572="", $AC572=""), "", IF($H572=$M$3, "", IF(OR(AR$7&lt;$AB572, $AC572&lt;AR$6),"", MAX(AR$10:AR571)+1)))</f>
        <v/>
      </c>
      <c r="AS572" s="5" t="str">
        <f>IF(OR($AB572="", $AC572=""), "", IF($H572=$M$3, "", IF(OR(AS$7&lt;$AB572, $AC572&lt;AS$6),"", MAX(AS$10:AS571)+1)))</f>
        <v/>
      </c>
      <c r="AT572" s="5" t="str">
        <f>IF(OR($AB572="", $AC572=""), "", IF($H572=$M$3, "", IF(OR(AT$7&lt;$AB572, $AC572&lt;AT$6),"", MAX(AT$10:AT571)+1)))</f>
        <v/>
      </c>
      <c r="AU572" s="5" t="str">
        <f>IF(OR($AB572="", $AC572=""), "", IF($H572=$M$3, "", IF(OR(AU$7&lt;$AB572, $AC572&lt;AU$6),"", MAX(AU$10:AU571)+1)))</f>
        <v/>
      </c>
      <c r="AV572" s="5" t="str">
        <f>IF(OR($AB572="", $AC572=""), "", IF($H572=$M$3, "", IF(OR(AV$7&lt;$AB572, $AC572&lt;AV$6),"", MAX(AV$10:AV571)+1)))</f>
        <v/>
      </c>
      <c r="AW572" s="5" t="str">
        <f>IF(OR($AB572="", $AC572=""), "", IF($H572=$M$3, "", IF(OR(AW$7&lt;$AB572, $AC572&lt;AW$6),"", MAX(AW$10:AW571)+1)))</f>
        <v/>
      </c>
      <c r="AX572" s="5" t="str">
        <f>IF(OR($AB572="", $AC572=""), "", IF($H572=$M$3, "", IF(OR(AX$7&lt;$AB572, $AC572&lt;AX$6),"", MAX(AX$10:AX571)+1)))</f>
        <v/>
      </c>
      <c r="AY572" s="5" t="str">
        <f>IF(OR($AB572="", $AC572=""), "", IF($H572=$M$3, "", IF(OR(AY$7&lt;$AB572, $AC572&lt;AY$6),"", MAX(AY$10:AY571)+1)))</f>
        <v/>
      </c>
      <c r="AZ572" s="5" t="str">
        <f>IF(OR($AB572="", $AC572=""), "", IF($H572=$M$3, "", IF(OR(AZ$7&lt;$AB572, $AC572&lt;AZ$6),"", MAX(AZ$10:AZ571)+1)))</f>
        <v/>
      </c>
      <c r="BA572" s="5" t="str">
        <f>IF(OR($AB572="", $AC572=""), "", IF($H572=$M$3, "", IF(OR(BA$7&lt;$AB572, $AC572&lt;BA$6),"", MAX(BA$10:BA571)+1)))</f>
        <v/>
      </c>
      <c r="BB572" s="5" t="str">
        <f>IF(OR($AB572="", $AC572=""), "", IF($H572=$M$3, "", IF(OR(BB$7&lt;$AB572, $AC572&lt;BB$6),"", MAX(BB$10:BB571)+1)))</f>
        <v/>
      </c>
      <c r="BC572" s="5" t="str">
        <f>IF(OR($AB572="", $AC572=""), "", IF($H572=$M$3, "", IF(OR(BC$7&lt;$AB572, $AC572&lt;BC$6),"", MAX(BC$10:BC571)+1)))</f>
        <v/>
      </c>
      <c r="BD572" s="5" t="str">
        <f>IF(OR($AB572="", $AC572=""), "", IF($H572=$M$3, "", IF(OR(BD$7&lt;$AB572, $AC572&lt;BD$6),"", MAX(BD$10:BD571)+1)))</f>
        <v/>
      </c>
      <c r="BE572" s="5" t="str">
        <f>IF(OR($AB572="", $AC572=""), "", IF($H572=$M$3, "", IF(OR(BE$7&lt;$AB572, $AC572&lt;BE$6),"", MAX(BE$10:BE571)+1)))</f>
        <v/>
      </c>
      <c r="BF572" s="5" t="str">
        <f>IF(OR($AB572="", $AC572=""), "", IF($H572=$M$3, "", IF(OR(BF$7&lt;$AB572, $AC572&lt;BF$6),"", MAX(BF$10:BF571)+1)))</f>
        <v/>
      </c>
      <c r="BG572" s="5" t="str">
        <f>IF(OR($AB572="", $AC572=""), "", IF($H572=$M$3, "", IF(OR(BG$7&lt;$AB572, $AC572&lt;BG$6),"", MAX(BG$10:BG571)+1)))</f>
        <v/>
      </c>
      <c r="BH572" s="5" t="str">
        <f>IF(OR($AB572="", $AC572=""), "", IF($H572=$M$3, "", IF(OR(BH$7&lt;$AB572, $AC572&lt;BH$6),"", MAX(BH$10:BH571)+1)))</f>
        <v/>
      </c>
      <c r="BI572" s="5" t="str">
        <f>IF(OR($AB572="", $AC572=""), "", IF($H572=$M$3, "", IF(OR(BI$7&lt;$AB572, $AC572&lt;BI$6),"", MAX(BI$10:BI571)+1)))</f>
        <v/>
      </c>
      <c r="BK572" s="5" t="str" cm="1">
        <f t="array" aca="1" ref="BK572" ca="1">IFERROR(INDEX($AE572:$BI572, $BJ572, MATCH($BK$9, $AE$9:$BI$9, 0)), "")</f>
        <v/>
      </c>
    </row>
    <row r="573" spans="1:63" x14ac:dyDescent="0.25">
      <c r="A573" s="2"/>
      <c r="B573" s="254"/>
      <c r="C573" s="255"/>
      <c r="D573" s="256"/>
      <c r="E573" s="257"/>
      <c r="F573" s="257"/>
      <c r="G573" s="258"/>
      <c r="H573" s="259"/>
      <c r="I573" s="16"/>
      <c r="J573" s="5" t="str">
        <f t="shared" si="75"/>
        <v/>
      </c>
      <c r="K573" s="2"/>
      <c r="O573" s="5" t="str">
        <f t="shared" si="73"/>
        <v/>
      </c>
      <c r="Q573" s="5" t="str">
        <f t="shared" si="76"/>
        <v/>
      </c>
      <c r="S573" s="5" t="str">
        <f t="shared" si="74"/>
        <v/>
      </c>
      <c r="U573" s="64" t="str">
        <f>IF($D573="","", IF(COUNTIF('Intro &amp; Setup'!$AW$49:$AW$88, $D573)&gt;0, "BH", TEXT($D573, "ddd")))</f>
        <v/>
      </c>
      <c r="V573" s="65" t="str">
        <f>IF($G573="", "", IF(COUNTIF('Intro &amp; Setup'!$AW$49:$AW$88, $G573)&gt;0, "BH", TEXT($G573, "ddd")))</f>
        <v/>
      </c>
      <c r="W573" s="64" t="str">
        <f t="shared" si="77"/>
        <v/>
      </c>
      <c r="X573" s="65" t="str">
        <f t="shared" si="78"/>
        <v/>
      </c>
      <c r="Y573" s="64" t="str">
        <f>IF(F573="", "", IF(OR(F573&lt;'Intro &amp; Setup'!$Z$20, F573&gt;'Intro &amp; Setup'!$Z$22), "X", ""))</f>
        <v/>
      </c>
      <c r="Z573" s="65" t="str">
        <f>IF(G573="", "", IF(OR(G573&lt;'Intro &amp; Setup'!$Z$20, G573&gt;'Intro &amp; Setup'!$Z$22), "X", ""))</f>
        <v/>
      </c>
      <c r="AB573" s="58" t="str">
        <f t="shared" si="79"/>
        <v/>
      </c>
      <c r="AC573" s="59" t="str">
        <f t="shared" si="80"/>
        <v/>
      </c>
      <c r="AE573" s="5" t="str">
        <f>IF(OR($AB573="", $AC573=""), "", IF($H573=$M$3, "", IF(OR(AE$7&lt;$AB573, $AC573&lt;AE$6),"", MAX(AE$10:AE572)+1)))</f>
        <v/>
      </c>
      <c r="AF573" s="5" t="str">
        <f>IF(OR($AB573="", $AC573=""), "", IF($H573=$M$3, "", IF(OR(AF$7&lt;$AB573, $AC573&lt;AF$6),"", MAX(AF$10:AF572)+1)))</f>
        <v/>
      </c>
      <c r="AG573" s="5" t="str">
        <f>IF(OR($AB573="", $AC573=""), "", IF($H573=$M$3, "", IF(OR(AG$7&lt;$AB573, $AC573&lt;AG$6),"", MAX(AG$10:AG572)+1)))</f>
        <v/>
      </c>
      <c r="AH573" s="5" t="str">
        <f>IF(OR($AB573="", $AC573=""), "", IF($H573=$M$3, "", IF(OR(AH$7&lt;$AB573, $AC573&lt;AH$6),"", MAX(AH$10:AH572)+1)))</f>
        <v/>
      </c>
      <c r="AI573" s="5" t="str">
        <f>IF(OR($AB573="", $AC573=""), "", IF($H573=$M$3, "", IF(OR(AI$7&lt;$AB573, $AC573&lt;AI$6),"", MAX(AI$10:AI572)+1)))</f>
        <v/>
      </c>
      <c r="AJ573" s="5" t="str">
        <f>IF(OR($AB573="", $AC573=""), "", IF($H573=$M$3, "", IF(OR(AJ$7&lt;$AB573, $AC573&lt;AJ$6),"", MAX(AJ$10:AJ572)+1)))</f>
        <v/>
      </c>
      <c r="AK573" s="5" t="str">
        <f>IF(OR($AB573="", $AC573=""), "", IF($H573=$M$3, "", IF(OR(AK$7&lt;$AB573, $AC573&lt;AK$6),"", MAX(AK$10:AK572)+1)))</f>
        <v/>
      </c>
      <c r="AL573" s="5" t="str">
        <f>IF(OR($AB573="", $AC573=""), "", IF($H573=$M$3, "", IF(OR(AL$7&lt;$AB573, $AC573&lt;AL$6),"", MAX(AL$10:AL572)+1)))</f>
        <v/>
      </c>
      <c r="AM573" s="5" t="str">
        <f>IF(OR($AB573="", $AC573=""), "", IF($H573=$M$3, "", IF(OR(AM$7&lt;$AB573, $AC573&lt;AM$6),"", MAX(AM$10:AM572)+1)))</f>
        <v/>
      </c>
      <c r="AN573" s="5" t="str">
        <f>IF(OR($AB573="", $AC573=""), "", IF($H573=$M$3, "", IF(OR(AN$7&lt;$AB573, $AC573&lt;AN$6),"", MAX(AN$10:AN572)+1)))</f>
        <v/>
      </c>
      <c r="AO573" s="5" t="str">
        <f>IF(OR($AB573="", $AC573=""), "", IF($H573=$M$3, "", IF(OR(AO$7&lt;$AB573, $AC573&lt;AO$6),"", MAX(AO$10:AO572)+1)))</f>
        <v/>
      </c>
      <c r="AP573" s="5" t="str">
        <f>IF(OR($AB573="", $AC573=""), "", IF($H573=$M$3, "", IF(OR(AP$7&lt;$AB573, $AC573&lt;AP$6),"", MAX(AP$10:AP572)+1)))</f>
        <v/>
      </c>
      <c r="AQ573" s="5" t="str">
        <f>IF(OR($AB573="", $AC573=""), "", IF($H573=$M$3, "", IF(OR(AQ$7&lt;$AB573, $AC573&lt;AQ$6),"", MAX(AQ$10:AQ572)+1)))</f>
        <v/>
      </c>
      <c r="AR573" s="5" t="str">
        <f>IF(OR($AB573="", $AC573=""), "", IF($H573=$M$3, "", IF(OR(AR$7&lt;$AB573, $AC573&lt;AR$6),"", MAX(AR$10:AR572)+1)))</f>
        <v/>
      </c>
      <c r="AS573" s="5" t="str">
        <f>IF(OR($AB573="", $AC573=""), "", IF($H573=$M$3, "", IF(OR(AS$7&lt;$AB573, $AC573&lt;AS$6),"", MAX(AS$10:AS572)+1)))</f>
        <v/>
      </c>
      <c r="AT573" s="5" t="str">
        <f>IF(OR($AB573="", $AC573=""), "", IF($H573=$M$3, "", IF(OR(AT$7&lt;$AB573, $AC573&lt;AT$6),"", MAX(AT$10:AT572)+1)))</f>
        <v/>
      </c>
      <c r="AU573" s="5" t="str">
        <f>IF(OR($AB573="", $AC573=""), "", IF($H573=$M$3, "", IF(OR(AU$7&lt;$AB573, $AC573&lt;AU$6),"", MAX(AU$10:AU572)+1)))</f>
        <v/>
      </c>
      <c r="AV573" s="5" t="str">
        <f>IF(OR($AB573="", $AC573=""), "", IF($H573=$M$3, "", IF(OR(AV$7&lt;$AB573, $AC573&lt;AV$6),"", MAX(AV$10:AV572)+1)))</f>
        <v/>
      </c>
      <c r="AW573" s="5" t="str">
        <f>IF(OR($AB573="", $AC573=""), "", IF($H573=$M$3, "", IF(OR(AW$7&lt;$AB573, $AC573&lt;AW$6),"", MAX(AW$10:AW572)+1)))</f>
        <v/>
      </c>
      <c r="AX573" s="5" t="str">
        <f>IF(OR($AB573="", $AC573=""), "", IF($H573=$M$3, "", IF(OR(AX$7&lt;$AB573, $AC573&lt;AX$6),"", MAX(AX$10:AX572)+1)))</f>
        <v/>
      </c>
      <c r="AY573" s="5" t="str">
        <f>IF(OR($AB573="", $AC573=""), "", IF($H573=$M$3, "", IF(OR(AY$7&lt;$AB573, $AC573&lt;AY$6),"", MAX(AY$10:AY572)+1)))</f>
        <v/>
      </c>
      <c r="AZ573" s="5" t="str">
        <f>IF(OR($AB573="", $AC573=""), "", IF($H573=$M$3, "", IF(OR(AZ$7&lt;$AB573, $AC573&lt;AZ$6),"", MAX(AZ$10:AZ572)+1)))</f>
        <v/>
      </c>
      <c r="BA573" s="5" t="str">
        <f>IF(OR($AB573="", $AC573=""), "", IF($H573=$M$3, "", IF(OR(BA$7&lt;$AB573, $AC573&lt;BA$6),"", MAX(BA$10:BA572)+1)))</f>
        <v/>
      </c>
      <c r="BB573" s="5" t="str">
        <f>IF(OR($AB573="", $AC573=""), "", IF($H573=$M$3, "", IF(OR(BB$7&lt;$AB573, $AC573&lt;BB$6),"", MAX(BB$10:BB572)+1)))</f>
        <v/>
      </c>
      <c r="BC573" s="5" t="str">
        <f>IF(OR($AB573="", $AC573=""), "", IF($H573=$M$3, "", IF(OR(BC$7&lt;$AB573, $AC573&lt;BC$6),"", MAX(BC$10:BC572)+1)))</f>
        <v/>
      </c>
      <c r="BD573" s="5" t="str">
        <f>IF(OR($AB573="", $AC573=""), "", IF($H573=$M$3, "", IF(OR(BD$7&lt;$AB573, $AC573&lt;BD$6),"", MAX(BD$10:BD572)+1)))</f>
        <v/>
      </c>
      <c r="BE573" s="5" t="str">
        <f>IF(OR($AB573="", $AC573=""), "", IF($H573=$M$3, "", IF(OR(BE$7&lt;$AB573, $AC573&lt;BE$6),"", MAX(BE$10:BE572)+1)))</f>
        <v/>
      </c>
      <c r="BF573" s="5" t="str">
        <f>IF(OR($AB573="", $AC573=""), "", IF($H573=$M$3, "", IF(OR(BF$7&lt;$AB573, $AC573&lt;BF$6),"", MAX(BF$10:BF572)+1)))</f>
        <v/>
      </c>
      <c r="BG573" s="5" t="str">
        <f>IF(OR($AB573="", $AC573=""), "", IF($H573=$M$3, "", IF(OR(BG$7&lt;$AB573, $AC573&lt;BG$6),"", MAX(BG$10:BG572)+1)))</f>
        <v/>
      </c>
      <c r="BH573" s="5" t="str">
        <f>IF(OR($AB573="", $AC573=""), "", IF($H573=$M$3, "", IF(OR(BH$7&lt;$AB573, $AC573&lt;BH$6),"", MAX(BH$10:BH572)+1)))</f>
        <v/>
      </c>
      <c r="BI573" s="5" t="str">
        <f>IF(OR($AB573="", $AC573=""), "", IF($H573=$M$3, "", IF(OR(BI$7&lt;$AB573, $AC573&lt;BI$6),"", MAX(BI$10:BI572)+1)))</f>
        <v/>
      </c>
      <c r="BK573" s="5" t="str" cm="1">
        <f t="array" aca="1" ref="BK573" ca="1">IFERROR(INDEX($AE573:$BI573, $BJ573, MATCH($BK$9, $AE$9:$BI$9, 0)), "")</f>
        <v/>
      </c>
    </row>
    <row r="574" spans="1:63" x14ac:dyDescent="0.25">
      <c r="A574" s="2"/>
      <c r="B574" s="254"/>
      <c r="C574" s="255"/>
      <c r="D574" s="256"/>
      <c r="E574" s="257"/>
      <c r="F574" s="257"/>
      <c r="G574" s="258"/>
      <c r="H574" s="259"/>
      <c r="I574" s="16"/>
      <c r="J574" s="5" t="str">
        <f t="shared" si="75"/>
        <v/>
      </c>
      <c r="K574" s="2"/>
      <c r="O574" s="5" t="str">
        <f t="shared" si="73"/>
        <v/>
      </c>
      <c r="Q574" s="5" t="str">
        <f t="shared" si="76"/>
        <v/>
      </c>
      <c r="S574" s="5" t="str">
        <f t="shared" si="74"/>
        <v/>
      </c>
      <c r="U574" s="64" t="str">
        <f>IF($D574="","", IF(COUNTIF('Intro &amp; Setup'!$AW$49:$AW$88, $D574)&gt;0, "BH", TEXT($D574, "ddd")))</f>
        <v/>
      </c>
      <c r="V574" s="65" t="str">
        <f>IF($G574="", "", IF(COUNTIF('Intro &amp; Setup'!$AW$49:$AW$88, $G574)&gt;0, "BH", TEXT($G574, "ddd")))</f>
        <v/>
      </c>
      <c r="W574" s="64" t="str">
        <f t="shared" si="77"/>
        <v/>
      </c>
      <c r="X574" s="65" t="str">
        <f t="shared" si="78"/>
        <v/>
      </c>
      <c r="Y574" s="64" t="str">
        <f>IF(F574="", "", IF(OR(F574&lt;'Intro &amp; Setup'!$Z$20, F574&gt;'Intro &amp; Setup'!$Z$22), "X", ""))</f>
        <v/>
      </c>
      <c r="Z574" s="65" t="str">
        <f>IF(G574="", "", IF(OR(G574&lt;'Intro &amp; Setup'!$Z$20, G574&gt;'Intro &amp; Setup'!$Z$22), "X", ""))</f>
        <v/>
      </c>
      <c r="AB574" s="58" t="str">
        <f t="shared" si="79"/>
        <v/>
      </c>
      <c r="AC574" s="59" t="str">
        <f t="shared" si="80"/>
        <v/>
      </c>
      <c r="AE574" s="5" t="str">
        <f>IF(OR($AB574="", $AC574=""), "", IF($H574=$M$3, "", IF(OR(AE$7&lt;$AB574, $AC574&lt;AE$6),"", MAX(AE$10:AE573)+1)))</f>
        <v/>
      </c>
      <c r="AF574" s="5" t="str">
        <f>IF(OR($AB574="", $AC574=""), "", IF($H574=$M$3, "", IF(OR(AF$7&lt;$AB574, $AC574&lt;AF$6),"", MAX(AF$10:AF573)+1)))</f>
        <v/>
      </c>
      <c r="AG574" s="5" t="str">
        <f>IF(OR($AB574="", $AC574=""), "", IF($H574=$M$3, "", IF(OR(AG$7&lt;$AB574, $AC574&lt;AG$6),"", MAX(AG$10:AG573)+1)))</f>
        <v/>
      </c>
      <c r="AH574" s="5" t="str">
        <f>IF(OR($AB574="", $AC574=""), "", IF($H574=$M$3, "", IF(OR(AH$7&lt;$AB574, $AC574&lt;AH$6),"", MAX(AH$10:AH573)+1)))</f>
        <v/>
      </c>
      <c r="AI574" s="5" t="str">
        <f>IF(OR($AB574="", $AC574=""), "", IF($H574=$M$3, "", IF(OR(AI$7&lt;$AB574, $AC574&lt;AI$6),"", MAX(AI$10:AI573)+1)))</f>
        <v/>
      </c>
      <c r="AJ574" s="5" t="str">
        <f>IF(OR($AB574="", $AC574=""), "", IF($H574=$M$3, "", IF(OR(AJ$7&lt;$AB574, $AC574&lt;AJ$6),"", MAX(AJ$10:AJ573)+1)))</f>
        <v/>
      </c>
      <c r="AK574" s="5" t="str">
        <f>IF(OR($AB574="", $AC574=""), "", IF($H574=$M$3, "", IF(OR(AK$7&lt;$AB574, $AC574&lt;AK$6),"", MAX(AK$10:AK573)+1)))</f>
        <v/>
      </c>
      <c r="AL574" s="5" t="str">
        <f>IF(OR($AB574="", $AC574=""), "", IF($H574=$M$3, "", IF(OR(AL$7&lt;$AB574, $AC574&lt;AL$6),"", MAX(AL$10:AL573)+1)))</f>
        <v/>
      </c>
      <c r="AM574" s="5" t="str">
        <f>IF(OR($AB574="", $AC574=""), "", IF($H574=$M$3, "", IF(OR(AM$7&lt;$AB574, $AC574&lt;AM$6),"", MAX(AM$10:AM573)+1)))</f>
        <v/>
      </c>
      <c r="AN574" s="5" t="str">
        <f>IF(OR($AB574="", $AC574=""), "", IF($H574=$M$3, "", IF(OR(AN$7&lt;$AB574, $AC574&lt;AN$6),"", MAX(AN$10:AN573)+1)))</f>
        <v/>
      </c>
      <c r="AO574" s="5" t="str">
        <f>IF(OR($AB574="", $AC574=""), "", IF($H574=$M$3, "", IF(OR(AO$7&lt;$AB574, $AC574&lt;AO$6),"", MAX(AO$10:AO573)+1)))</f>
        <v/>
      </c>
      <c r="AP574" s="5" t="str">
        <f>IF(OR($AB574="", $AC574=""), "", IF($H574=$M$3, "", IF(OR(AP$7&lt;$AB574, $AC574&lt;AP$6),"", MAX(AP$10:AP573)+1)))</f>
        <v/>
      </c>
      <c r="AQ574" s="5" t="str">
        <f>IF(OR($AB574="", $AC574=""), "", IF($H574=$M$3, "", IF(OR(AQ$7&lt;$AB574, $AC574&lt;AQ$6),"", MAX(AQ$10:AQ573)+1)))</f>
        <v/>
      </c>
      <c r="AR574" s="5" t="str">
        <f>IF(OR($AB574="", $AC574=""), "", IF($H574=$M$3, "", IF(OR(AR$7&lt;$AB574, $AC574&lt;AR$6),"", MAX(AR$10:AR573)+1)))</f>
        <v/>
      </c>
      <c r="AS574" s="5" t="str">
        <f>IF(OR($AB574="", $AC574=""), "", IF($H574=$M$3, "", IF(OR(AS$7&lt;$AB574, $AC574&lt;AS$6),"", MAX(AS$10:AS573)+1)))</f>
        <v/>
      </c>
      <c r="AT574" s="5" t="str">
        <f>IF(OR($AB574="", $AC574=""), "", IF($H574=$M$3, "", IF(OR(AT$7&lt;$AB574, $AC574&lt;AT$6),"", MAX(AT$10:AT573)+1)))</f>
        <v/>
      </c>
      <c r="AU574" s="5" t="str">
        <f>IF(OR($AB574="", $AC574=""), "", IF($H574=$M$3, "", IF(OR(AU$7&lt;$AB574, $AC574&lt;AU$6),"", MAX(AU$10:AU573)+1)))</f>
        <v/>
      </c>
      <c r="AV574" s="5" t="str">
        <f>IF(OR($AB574="", $AC574=""), "", IF($H574=$M$3, "", IF(OR(AV$7&lt;$AB574, $AC574&lt;AV$6),"", MAX(AV$10:AV573)+1)))</f>
        <v/>
      </c>
      <c r="AW574" s="5" t="str">
        <f>IF(OR($AB574="", $AC574=""), "", IF($H574=$M$3, "", IF(OR(AW$7&lt;$AB574, $AC574&lt;AW$6),"", MAX(AW$10:AW573)+1)))</f>
        <v/>
      </c>
      <c r="AX574" s="5" t="str">
        <f>IF(OR($AB574="", $AC574=""), "", IF($H574=$M$3, "", IF(OR(AX$7&lt;$AB574, $AC574&lt;AX$6),"", MAX(AX$10:AX573)+1)))</f>
        <v/>
      </c>
      <c r="AY574" s="5" t="str">
        <f>IF(OR($AB574="", $AC574=""), "", IF($H574=$M$3, "", IF(OR(AY$7&lt;$AB574, $AC574&lt;AY$6),"", MAX(AY$10:AY573)+1)))</f>
        <v/>
      </c>
      <c r="AZ574" s="5" t="str">
        <f>IF(OR($AB574="", $AC574=""), "", IF($H574=$M$3, "", IF(OR(AZ$7&lt;$AB574, $AC574&lt;AZ$6),"", MAX(AZ$10:AZ573)+1)))</f>
        <v/>
      </c>
      <c r="BA574" s="5" t="str">
        <f>IF(OR($AB574="", $AC574=""), "", IF($H574=$M$3, "", IF(OR(BA$7&lt;$AB574, $AC574&lt;BA$6),"", MAX(BA$10:BA573)+1)))</f>
        <v/>
      </c>
      <c r="BB574" s="5" t="str">
        <f>IF(OR($AB574="", $AC574=""), "", IF($H574=$M$3, "", IF(OR(BB$7&lt;$AB574, $AC574&lt;BB$6),"", MAX(BB$10:BB573)+1)))</f>
        <v/>
      </c>
      <c r="BC574" s="5" t="str">
        <f>IF(OR($AB574="", $AC574=""), "", IF($H574=$M$3, "", IF(OR(BC$7&lt;$AB574, $AC574&lt;BC$6),"", MAX(BC$10:BC573)+1)))</f>
        <v/>
      </c>
      <c r="BD574" s="5" t="str">
        <f>IF(OR($AB574="", $AC574=""), "", IF($H574=$M$3, "", IF(OR(BD$7&lt;$AB574, $AC574&lt;BD$6),"", MAX(BD$10:BD573)+1)))</f>
        <v/>
      </c>
      <c r="BE574" s="5" t="str">
        <f>IF(OR($AB574="", $AC574=""), "", IF($H574=$M$3, "", IF(OR(BE$7&lt;$AB574, $AC574&lt;BE$6),"", MAX(BE$10:BE573)+1)))</f>
        <v/>
      </c>
      <c r="BF574" s="5" t="str">
        <f>IF(OR($AB574="", $AC574=""), "", IF($H574=$M$3, "", IF(OR(BF$7&lt;$AB574, $AC574&lt;BF$6),"", MAX(BF$10:BF573)+1)))</f>
        <v/>
      </c>
      <c r="BG574" s="5" t="str">
        <f>IF(OR($AB574="", $AC574=""), "", IF($H574=$M$3, "", IF(OR(BG$7&lt;$AB574, $AC574&lt;BG$6),"", MAX(BG$10:BG573)+1)))</f>
        <v/>
      </c>
      <c r="BH574" s="5" t="str">
        <f>IF(OR($AB574="", $AC574=""), "", IF($H574=$M$3, "", IF(OR(BH$7&lt;$AB574, $AC574&lt;BH$6),"", MAX(BH$10:BH573)+1)))</f>
        <v/>
      </c>
      <c r="BI574" s="5" t="str">
        <f>IF(OR($AB574="", $AC574=""), "", IF($H574=$M$3, "", IF(OR(BI$7&lt;$AB574, $AC574&lt;BI$6),"", MAX(BI$10:BI573)+1)))</f>
        <v/>
      </c>
      <c r="BK574" s="5" t="str" cm="1">
        <f t="array" aca="1" ref="BK574" ca="1">IFERROR(INDEX($AE574:$BI574, $BJ574, MATCH($BK$9, $AE$9:$BI$9, 0)), "")</f>
        <v/>
      </c>
    </row>
    <row r="575" spans="1:63" x14ac:dyDescent="0.25">
      <c r="A575" s="2"/>
      <c r="B575" s="254"/>
      <c r="C575" s="255"/>
      <c r="D575" s="256"/>
      <c r="E575" s="257"/>
      <c r="F575" s="257"/>
      <c r="G575" s="258"/>
      <c r="H575" s="259"/>
      <c r="I575" s="16"/>
      <c r="J575" s="5" t="str">
        <f t="shared" si="75"/>
        <v/>
      </c>
      <c r="K575" s="2"/>
      <c r="O575" s="5" t="str">
        <f t="shared" si="73"/>
        <v/>
      </c>
      <c r="Q575" s="5" t="str">
        <f t="shared" si="76"/>
        <v/>
      </c>
      <c r="S575" s="5" t="str">
        <f t="shared" si="74"/>
        <v/>
      </c>
      <c r="U575" s="64" t="str">
        <f>IF($D575="","", IF(COUNTIF('Intro &amp; Setup'!$AW$49:$AW$88, $D575)&gt;0, "BH", TEXT($D575, "ddd")))</f>
        <v/>
      </c>
      <c r="V575" s="65" t="str">
        <f>IF($G575="", "", IF(COUNTIF('Intro &amp; Setup'!$AW$49:$AW$88, $G575)&gt;0, "BH", TEXT($G575, "ddd")))</f>
        <v/>
      </c>
      <c r="W575" s="64" t="str">
        <f t="shared" si="77"/>
        <v/>
      </c>
      <c r="X575" s="65" t="str">
        <f t="shared" si="78"/>
        <v/>
      </c>
      <c r="Y575" s="64" t="str">
        <f>IF(F575="", "", IF(OR(F575&lt;'Intro &amp; Setup'!$Z$20, F575&gt;'Intro &amp; Setup'!$Z$22), "X", ""))</f>
        <v/>
      </c>
      <c r="Z575" s="65" t="str">
        <f>IF(G575="", "", IF(OR(G575&lt;'Intro &amp; Setup'!$Z$20, G575&gt;'Intro &amp; Setup'!$Z$22), "X", ""))</f>
        <v/>
      </c>
      <c r="AB575" s="58" t="str">
        <f t="shared" si="79"/>
        <v/>
      </c>
      <c r="AC575" s="59" t="str">
        <f t="shared" si="80"/>
        <v/>
      </c>
      <c r="AE575" s="5" t="str">
        <f>IF(OR($AB575="", $AC575=""), "", IF($H575=$M$3, "", IF(OR(AE$7&lt;$AB575, $AC575&lt;AE$6),"", MAX(AE$10:AE574)+1)))</f>
        <v/>
      </c>
      <c r="AF575" s="5" t="str">
        <f>IF(OR($AB575="", $AC575=""), "", IF($H575=$M$3, "", IF(OR(AF$7&lt;$AB575, $AC575&lt;AF$6),"", MAX(AF$10:AF574)+1)))</f>
        <v/>
      </c>
      <c r="AG575" s="5" t="str">
        <f>IF(OR($AB575="", $AC575=""), "", IF($H575=$M$3, "", IF(OR(AG$7&lt;$AB575, $AC575&lt;AG$6),"", MAX(AG$10:AG574)+1)))</f>
        <v/>
      </c>
      <c r="AH575" s="5" t="str">
        <f>IF(OR($AB575="", $AC575=""), "", IF($H575=$M$3, "", IF(OR(AH$7&lt;$AB575, $AC575&lt;AH$6),"", MAX(AH$10:AH574)+1)))</f>
        <v/>
      </c>
      <c r="AI575" s="5" t="str">
        <f>IF(OR($AB575="", $AC575=""), "", IF($H575=$M$3, "", IF(OR(AI$7&lt;$AB575, $AC575&lt;AI$6),"", MAX(AI$10:AI574)+1)))</f>
        <v/>
      </c>
      <c r="AJ575" s="5" t="str">
        <f>IF(OR($AB575="", $AC575=""), "", IF($H575=$M$3, "", IF(OR(AJ$7&lt;$AB575, $AC575&lt;AJ$6),"", MAX(AJ$10:AJ574)+1)))</f>
        <v/>
      </c>
      <c r="AK575" s="5" t="str">
        <f>IF(OR($AB575="", $AC575=""), "", IF($H575=$M$3, "", IF(OR(AK$7&lt;$AB575, $AC575&lt;AK$6),"", MAX(AK$10:AK574)+1)))</f>
        <v/>
      </c>
      <c r="AL575" s="5" t="str">
        <f>IF(OR($AB575="", $AC575=""), "", IF($H575=$M$3, "", IF(OR(AL$7&lt;$AB575, $AC575&lt;AL$6),"", MAX(AL$10:AL574)+1)))</f>
        <v/>
      </c>
      <c r="AM575" s="5" t="str">
        <f>IF(OR($AB575="", $AC575=""), "", IF($H575=$M$3, "", IF(OR(AM$7&lt;$AB575, $AC575&lt;AM$6),"", MAX(AM$10:AM574)+1)))</f>
        <v/>
      </c>
      <c r="AN575" s="5" t="str">
        <f>IF(OR($AB575="", $AC575=""), "", IF($H575=$M$3, "", IF(OR(AN$7&lt;$AB575, $AC575&lt;AN$6),"", MAX(AN$10:AN574)+1)))</f>
        <v/>
      </c>
      <c r="AO575" s="5" t="str">
        <f>IF(OR($AB575="", $AC575=""), "", IF($H575=$M$3, "", IF(OR(AO$7&lt;$AB575, $AC575&lt;AO$6),"", MAX(AO$10:AO574)+1)))</f>
        <v/>
      </c>
      <c r="AP575" s="5" t="str">
        <f>IF(OR($AB575="", $AC575=""), "", IF($H575=$M$3, "", IF(OR(AP$7&lt;$AB575, $AC575&lt;AP$6),"", MAX(AP$10:AP574)+1)))</f>
        <v/>
      </c>
      <c r="AQ575" s="5" t="str">
        <f>IF(OR($AB575="", $AC575=""), "", IF($H575=$M$3, "", IF(OR(AQ$7&lt;$AB575, $AC575&lt;AQ$6),"", MAX(AQ$10:AQ574)+1)))</f>
        <v/>
      </c>
      <c r="AR575" s="5" t="str">
        <f>IF(OR($AB575="", $AC575=""), "", IF($H575=$M$3, "", IF(OR(AR$7&lt;$AB575, $AC575&lt;AR$6),"", MAX(AR$10:AR574)+1)))</f>
        <v/>
      </c>
      <c r="AS575" s="5" t="str">
        <f>IF(OR($AB575="", $AC575=""), "", IF($H575=$M$3, "", IF(OR(AS$7&lt;$AB575, $AC575&lt;AS$6),"", MAX(AS$10:AS574)+1)))</f>
        <v/>
      </c>
      <c r="AT575" s="5" t="str">
        <f>IF(OR($AB575="", $AC575=""), "", IF($H575=$M$3, "", IF(OR(AT$7&lt;$AB575, $AC575&lt;AT$6),"", MAX(AT$10:AT574)+1)))</f>
        <v/>
      </c>
      <c r="AU575" s="5" t="str">
        <f>IF(OR($AB575="", $AC575=""), "", IF($H575=$M$3, "", IF(OR(AU$7&lt;$AB575, $AC575&lt;AU$6),"", MAX(AU$10:AU574)+1)))</f>
        <v/>
      </c>
      <c r="AV575" s="5" t="str">
        <f>IF(OR($AB575="", $AC575=""), "", IF($H575=$M$3, "", IF(OR(AV$7&lt;$AB575, $AC575&lt;AV$6),"", MAX(AV$10:AV574)+1)))</f>
        <v/>
      </c>
      <c r="AW575" s="5" t="str">
        <f>IF(OR($AB575="", $AC575=""), "", IF($H575=$M$3, "", IF(OR(AW$7&lt;$AB575, $AC575&lt;AW$6),"", MAX(AW$10:AW574)+1)))</f>
        <v/>
      </c>
      <c r="AX575" s="5" t="str">
        <f>IF(OR($AB575="", $AC575=""), "", IF($H575=$M$3, "", IF(OR(AX$7&lt;$AB575, $AC575&lt;AX$6),"", MAX(AX$10:AX574)+1)))</f>
        <v/>
      </c>
      <c r="AY575" s="5" t="str">
        <f>IF(OR($AB575="", $AC575=""), "", IF($H575=$M$3, "", IF(OR(AY$7&lt;$AB575, $AC575&lt;AY$6),"", MAX(AY$10:AY574)+1)))</f>
        <v/>
      </c>
      <c r="AZ575" s="5" t="str">
        <f>IF(OR($AB575="", $AC575=""), "", IF($H575=$M$3, "", IF(OR(AZ$7&lt;$AB575, $AC575&lt;AZ$6),"", MAX(AZ$10:AZ574)+1)))</f>
        <v/>
      </c>
      <c r="BA575" s="5" t="str">
        <f>IF(OR($AB575="", $AC575=""), "", IF($H575=$M$3, "", IF(OR(BA$7&lt;$AB575, $AC575&lt;BA$6),"", MAX(BA$10:BA574)+1)))</f>
        <v/>
      </c>
      <c r="BB575" s="5" t="str">
        <f>IF(OR($AB575="", $AC575=""), "", IF($H575=$M$3, "", IF(OR(BB$7&lt;$AB575, $AC575&lt;BB$6),"", MAX(BB$10:BB574)+1)))</f>
        <v/>
      </c>
      <c r="BC575" s="5" t="str">
        <f>IF(OR($AB575="", $AC575=""), "", IF($H575=$M$3, "", IF(OR(BC$7&lt;$AB575, $AC575&lt;BC$6),"", MAX(BC$10:BC574)+1)))</f>
        <v/>
      </c>
      <c r="BD575" s="5" t="str">
        <f>IF(OR($AB575="", $AC575=""), "", IF($H575=$M$3, "", IF(OR(BD$7&lt;$AB575, $AC575&lt;BD$6),"", MAX(BD$10:BD574)+1)))</f>
        <v/>
      </c>
      <c r="BE575" s="5" t="str">
        <f>IF(OR($AB575="", $AC575=""), "", IF($H575=$M$3, "", IF(OR(BE$7&lt;$AB575, $AC575&lt;BE$6),"", MAX(BE$10:BE574)+1)))</f>
        <v/>
      </c>
      <c r="BF575" s="5" t="str">
        <f>IF(OR($AB575="", $AC575=""), "", IF($H575=$M$3, "", IF(OR(BF$7&lt;$AB575, $AC575&lt;BF$6),"", MAX(BF$10:BF574)+1)))</f>
        <v/>
      </c>
      <c r="BG575" s="5" t="str">
        <f>IF(OR($AB575="", $AC575=""), "", IF($H575=$M$3, "", IF(OR(BG$7&lt;$AB575, $AC575&lt;BG$6),"", MAX(BG$10:BG574)+1)))</f>
        <v/>
      </c>
      <c r="BH575" s="5" t="str">
        <f>IF(OR($AB575="", $AC575=""), "", IF($H575=$M$3, "", IF(OR(BH$7&lt;$AB575, $AC575&lt;BH$6),"", MAX(BH$10:BH574)+1)))</f>
        <v/>
      </c>
      <c r="BI575" s="5" t="str">
        <f>IF(OR($AB575="", $AC575=""), "", IF($H575=$M$3, "", IF(OR(BI$7&lt;$AB575, $AC575&lt;BI$6),"", MAX(BI$10:BI574)+1)))</f>
        <v/>
      </c>
      <c r="BK575" s="5" t="str" cm="1">
        <f t="array" aca="1" ref="BK575" ca="1">IFERROR(INDEX($AE575:$BI575, $BJ575, MATCH($BK$9, $AE$9:$BI$9, 0)), "")</f>
        <v/>
      </c>
    </row>
    <row r="576" spans="1:63" x14ac:dyDescent="0.25">
      <c r="A576" s="2"/>
      <c r="B576" s="254"/>
      <c r="C576" s="255"/>
      <c r="D576" s="256"/>
      <c r="E576" s="257"/>
      <c r="F576" s="257"/>
      <c r="G576" s="258"/>
      <c r="H576" s="259"/>
      <c r="I576" s="16"/>
      <c r="J576" s="5" t="str">
        <f t="shared" si="75"/>
        <v/>
      </c>
      <c r="K576" s="2"/>
      <c r="O576" s="5" t="str">
        <f t="shared" si="73"/>
        <v/>
      </c>
      <c r="Q576" s="5" t="str">
        <f t="shared" si="76"/>
        <v/>
      </c>
      <c r="S576" s="5" t="str">
        <f t="shared" si="74"/>
        <v/>
      </c>
      <c r="U576" s="64" t="str">
        <f>IF($D576="","", IF(COUNTIF('Intro &amp; Setup'!$AW$49:$AW$88, $D576)&gt;0, "BH", TEXT($D576, "ddd")))</f>
        <v/>
      </c>
      <c r="V576" s="65" t="str">
        <f>IF($G576="", "", IF(COUNTIF('Intro &amp; Setup'!$AW$49:$AW$88, $G576)&gt;0, "BH", TEXT($G576, "ddd")))</f>
        <v/>
      </c>
      <c r="W576" s="64" t="str">
        <f t="shared" si="77"/>
        <v/>
      </c>
      <c r="X576" s="65" t="str">
        <f t="shared" si="78"/>
        <v/>
      </c>
      <c r="Y576" s="64" t="str">
        <f>IF(F576="", "", IF(OR(F576&lt;'Intro &amp; Setup'!$Z$20, F576&gt;'Intro &amp; Setup'!$Z$22), "X", ""))</f>
        <v/>
      </c>
      <c r="Z576" s="65" t="str">
        <f>IF(G576="", "", IF(OR(G576&lt;'Intro &amp; Setup'!$Z$20, G576&gt;'Intro &amp; Setup'!$Z$22), "X", ""))</f>
        <v/>
      </c>
      <c r="AB576" s="58" t="str">
        <f t="shared" si="79"/>
        <v/>
      </c>
      <c r="AC576" s="59" t="str">
        <f t="shared" si="80"/>
        <v/>
      </c>
      <c r="AE576" s="5" t="str">
        <f>IF(OR($AB576="", $AC576=""), "", IF($H576=$M$3, "", IF(OR(AE$7&lt;$AB576, $AC576&lt;AE$6),"", MAX(AE$10:AE575)+1)))</f>
        <v/>
      </c>
      <c r="AF576" s="5" t="str">
        <f>IF(OR($AB576="", $AC576=""), "", IF($H576=$M$3, "", IF(OR(AF$7&lt;$AB576, $AC576&lt;AF$6),"", MAX(AF$10:AF575)+1)))</f>
        <v/>
      </c>
      <c r="AG576" s="5" t="str">
        <f>IF(OR($AB576="", $AC576=""), "", IF($H576=$M$3, "", IF(OR(AG$7&lt;$AB576, $AC576&lt;AG$6),"", MAX(AG$10:AG575)+1)))</f>
        <v/>
      </c>
      <c r="AH576" s="5" t="str">
        <f>IF(OR($AB576="", $AC576=""), "", IF($H576=$M$3, "", IF(OR(AH$7&lt;$AB576, $AC576&lt;AH$6),"", MAX(AH$10:AH575)+1)))</f>
        <v/>
      </c>
      <c r="AI576" s="5" t="str">
        <f>IF(OR($AB576="", $AC576=""), "", IF($H576=$M$3, "", IF(OR(AI$7&lt;$AB576, $AC576&lt;AI$6),"", MAX(AI$10:AI575)+1)))</f>
        <v/>
      </c>
      <c r="AJ576" s="5" t="str">
        <f>IF(OR($AB576="", $AC576=""), "", IF($H576=$M$3, "", IF(OR(AJ$7&lt;$AB576, $AC576&lt;AJ$6),"", MAX(AJ$10:AJ575)+1)))</f>
        <v/>
      </c>
      <c r="AK576" s="5" t="str">
        <f>IF(OR($AB576="", $AC576=""), "", IF($H576=$M$3, "", IF(OR(AK$7&lt;$AB576, $AC576&lt;AK$6),"", MAX(AK$10:AK575)+1)))</f>
        <v/>
      </c>
      <c r="AL576" s="5" t="str">
        <f>IF(OR($AB576="", $AC576=""), "", IF($H576=$M$3, "", IF(OR(AL$7&lt;$AB576, $AC576&lt;AL$6),"", MAX(AL$10:AL575)+1)))</f>
        <v/>
      </c>
      <c r="AM576" s="5" t="str">
        <f>IF(OR($AB576="", $AC576=""), "", IF($H576=$M$3, "", IF(OR(AM$7&lt;$AB576, $AC576&lt;AM$6),"", MAX(AM$10:AM575)+1)))</f>
        <v/>
      </c>
      <c r="AN576" s="5" t="str">
        <f>IF(OR($AB576="", $AC576=""), "", IF($H576=$M$3, "", IF(OR(AN$7&lt;$AB576, $AC576&lt;AN$6),"", MAX(AN$10:AN575)+1)))</f>
        <v/>
      </c>
      <c r="AO576" s="5" t="str">
        <f>IF(OR($AB576="", $AC576=""), "", IF($H576=$M$3, "", IF(OR(AO$7&lt;$AB576, $AC576&lt;AO$6),"", MAX(AO$10:AO575)+1)))</f>
        <v/>
      </c>
      <c r="AP576" s="5" t="str">
        <f>IF(OR($AB576="", $AC576=""), "", IF($H576=$M$3, "", IF(OR(AP$7&lt;$AB576, $AC576&lt;AP$6),"", MAX(AP$10:AP575)+1)))</f>
        <v/>
      </c>
      <c r="AQ576" s="5" t="str">
        <f>IF(OR($AB576="", $AC576=""), "", IF($H576=$M$3, "", IF(OR(AQ$7&lt;$AB576, $AC576&lt;AQ$6),"", MAX(AQ$10:AQ575)+1)))</f>
        <v/>
      </c>
      <c r="AR576" s="5" t="str">
        <f>IF(OR($AB576="", $AC576=""), "", IF($H576=$M$3, "", IF(OR(AR$7&lt;$AB576, $AC576&lt;AR$6),"", MAX(AR$10:AR575)+1)))</f>
        <v/>
      </c>
      <c r="AS576" s="5" t="str">
        <f>IF(OR($AB576="", $AC576=""), "", IF($H576=$M$3, "", IF(OR(AS$7&lt;$AB576, $AC576&lt;AS$6),"", MAX(AS$10:AS575)+1)))</f>
        <v/>
      </c>
      <c r="AT576" s="5" t="str">
        <f>IF(OR($AB576="", $AC576=""), "", IF($H576=$M$3, "", IF(OR(AT$7&lt;$AB576, $AC576&lt;AT$6),"", MAX(AT$10:AT575)+1)))</f>
        <v/>
      </c>
      <c r="AU576" s="5" t="str">
        <f>IF(OR($AB576="", $AC576=""), "", IF($H576=$M$3, "", IF(OR(AU$7&lt;$AB576, $AC576&lt;AU$6),"", MAX(AU$10:AU575)+1)))</f>
        <v/>
      </c>
      <c r="AV576" s="5" t="str">
        <f>IF(OR($AB576="", $AC576=""), "", IF($H576=$M$3, "", IF(OR(AV$7&lt;$AB576, $AC576&lt;AV$6),"", MAX(AV$10:AV575)+1)))</f>
        <v/>
      </c>
      <c r="AW576" s="5" t="str">
        <f>IF(OR($AB576="", $AC576=""), "", IF($H576=$M$3, "", IF(OR(AW$7&lt;$AB576, $AC576&lt;AW$6),"", MAX(AW$10:AW575)+1)))</f>
        <v/>
      </c>
      <c r="AX576" s="5" t="str">
        <f>IF(OR($AB576="", $AC576=""), "", IF($H576=$M$3, "", IF(OR(AX$7&lt;$AB576, $AC576&lt;AX$6),"", MAX(AX$10:AX575)+1)))</f>
        <v/>
      </c>
      <c r="AY576" s="5" t="str">
        <f>IF(OR($AB576="", $AC576=""), "", IF($H576=$M$3, "", IF(OR(AY$7&lt;$AB576, $AC576&lt;AY$6),"", MAX(AY$10:AY575)+1)))</f>
        <v/>
      </c>
      <c r="AZ576" s="5" t="str">
        <f>IF(OR($AB576="", $AC576=""), "", IF($H576=$M$3, "", IF(OR(AZ$7&lt;$AB576, $AC576&lt;AZ$6),"", MAX(AZ$10:AZ575)+1)))</f>
        <v/>
      </c>
      <c r="BA576" s="5" t="str">
        <f>IF(OR($AB576="", $AC576=""), "", IF($H576=$M$3, "", IF(OR(BA$7&lt;$AB576, $AC576&lt;BA$6),"", MAX(BA$10:BA575)+1)))</f>
        <v/>
      </c>
      <c r="BB576" s="5" t="str">
        <f>IF(OR($AB576="", $AC576=""), "", IF($H576=$M$3, "", IF(OR(BB$7&lt;$AB576, $AC576&lt;BB$6),"", MAX(BB$10:BB575)+1)))</f>
        <v/>
      </c>
      <c r="BC576" s="5" t="str">
        <f>IF(OR($AB576="", $AC576=""), "", IF($H576=$M$3, "", IF(OR(BC$7&lt;$AB576, $AC576&lt;BC$6),"", MAX(BC$10:BC575)+1)))</f>
        <v/>
      </c>
      <c r="BD576" s="5" t="str">
        <f>IF(OR($AB576="", $AC576=""), "", IF($H576=$M$3, "", IF(OR(BD$7&lt;$AB576, $AC576&lt;BD$6),"", MAX(BD$10:BD575)+1)))</f>
        <v/>
      </c>
      <c r="BE576" s="5" t="str">
        <f>IF(OR($AB576="", $AC576=""), "", IF($H576=$M$3, "", IF(OR(BE$7&lt;$AB576, $AC576&lt;BE$6),"", MAX(BE$10:BE575)+1)))</f>
        <v/>
      </c>
      <c r="BF576" s="5" t="str">
        <f>IF(OR($AB576="", $AC576=""), "", IF($H576=$M$3, "", IF(OR(BF$7&lt;$AB576, $AC576&lt;BF$6),"", MAX(BF$10:BF575)+1)))</f>
        <v/>
      </c>
      <c r="BG576" s="5" t="str">
        <f>IF(OR($AB576="", $AC576=""), "", IF($H576=$M$3, "", IF(OR(BG$7&lt;$AB576, $AC576&lt;BG$6),"", MAX(BG$10:BG575)+1)))</f>
        <v/>
      </c>
      <c r="BH576" s="5" t="str">
        <f>IF(OR($AB576="", $AC576=""), "", IF($H576=$M$3, "", IF(OR(BH$7&lt;$AB576, $AC576&lt;BH$6),"", MAX(BH$10:BH575)+1)))</f>
        <v/>
      </c>
      <c r="BI576" s="5" t="str">
        <f>IF(OR($AB576="", $AC576=""), "", IF($H576=$M$3, "", IF(OR(BI$7&lt;$AB576, $AC576&lt;BI$6),"", MAX(BI$10:BI575)+1)))</f>
        <v/>
      </c>
      <c r="BK576" s="5" t="str" cm="1">
        <f t="array" aca="1" ref="BK576" ca="1">IFERROR(INDEX($AE576:$BI576, $BJ576, MATCH($BK$9, $AE$9:$BI$9, 0)), "")</f>
        <v/>
      </c>
    </row>
    <row r="577" spans="1:63" x14ac:dyDescent="0.25">
      <c r="A577" s="2"/>
      <c r="B577" s="254"/>
      <c r="C577" s="255"/>
      <c r="D577" s="256"/>
      <c r="E577" s="257"/>
      <c r="F577" s="257"/>
      <c r="G577" s="258"/>
      <c r="H577" s="259"/>
      <c r="I577" s="16"/>
      <c r="J577" s="5" t="str">
        <f t="shared" si="75"/>
        <v/>
      </c>
      <c r="K577" s="2"/>
      <c r="O577" s="5" t="str">
        <f t="shared" si="73"/>
        <v/>
      </c>
      <c r="Q577" s="5" t="str">
        <f t="shared" si="76"/>
        <v/>
      </c>
      <c r="S577" s="5" t="str">
        <f t="shared" si="74"/>
        <v/>
      </c>
      <c r="U577" s="64" t="str">
        <f>IF($D577="","", IF(COUNTIF('Intro &amp; Setup'!$AW$49:$AW$88, $D577)&gt;0, "BH", TEXT($D577, "ddd")))</f>
        <v/>
      </c>
      <c r="V577" s="65" t="str">
        <f>IF($G577="", "", IF(COUNTIF('Intro &amp; Setup'!$AW$49:$AW$88, $G577)&gt;0, "BH", TEXT($G577, "ddd")))</f>
        <v/>
      </c>
      <c r="W577" s="64" t="str">
        <f t="shared" si="77"/>
        <v/>
      </c>
      <c r="X577" s="65" t="str">
        <f t="shared" si="78"/>
        <v/>
      </c>
      <c r="Y577" s="64" t="str">
        <f>IF(F577="", "", IF(OR(F577&lt;'Intro &amp; Setup'!$Z$20, F577&gt;'Intro &amp; Setup'!$Z$22), "X", ""))</f>
        <v/>
      </c>
      <c r="Z577" s="65" t="str">
        <f>IF(G577="", "", IF(OR(G577&lt;'Intro &amp; Setup'!$Z$20, G577&gt;'Intro &amp; Setup'!$Z$22), "X", ""))</f>
        <v/>
      </c>
      <c r="AB577" s="58" t="str">
        <f t="shared" si="79"/>
        <v/>
      </c>
      <c r="AC577" s="59" t="str">
        <f t="shared" si="80"/>
        <v/>
      </c>
      <c r="AE577" s="5" t="str">
        <f>IF(OR($AB577="", $AC577=""), "", IF($H577=$M$3, "", IF(OR(AE$7&lt;$AB577, $AC577&lt;AE$6),"", MAX(AE$10:AE576)+1)))</f>
        <v/>
      </c>
      <c r="AF577" s="5" t="str">
        <f>IF(OR($AB577="", $AC577=""), "", IF($H577=$M$3, "", IF(OR(AF$7&lt;$AB577, $AC577&lt;AF$6),"", MAX(AF$10:AF576)+1)))</f>
        <v/>
      </c>
      <c r="AG577" s="5" t="str">
        <f>IF(OR($AB577="", $AC577=""), "", IF($H577=$M$3, "", IF(OR(AG$7&lt;$AB577, $AC577&lt;AG$6),"", MAX(AG$10:AG576)+1)))</f>
        <v/>
      </c>
      <c r="AH577" s="5" t="str">
        <f>IF(OR($AB577="", $AC577=""), "", IF($H577=$M$3, "", IF(OR(AH$7&lt;$AB577, $AC577&lt;AH$6),"", MAX(AH$10:AH576)+1)))</f>
        <v/>
      </c>
      <c r="AI577" s="5" t="str">
        <f>IF(OR($AB577="", $AC577=""), "", IF($H577=$M$3, "", IF(OR(AI$7&lt;$AB577, $AC577&lt;AI$6),"", MAX(AI$10:AI576)+1)))</f>
        <v/>
      </c>
      <c r="AJ577" s="5" t="str">
        <f>IF(OR($AB577="", $AC577=""), "", IF($H577=$M$3, "", IF(OR(AJ$7&lt;$AB577, $AC577&lt;AJ$6),"", MAX(AJ$10:AJ576)+1)))</f>
        <v/>
      </c>
      <c r="AK577" s="5" t="str">
        <f>IF(OR($AB577="", $AC577=""), "", IF($H577=$M$3, "", IF(OR(AK$7&lt;$AB577, $AC577&lt;AK$6),"", MAX(AK$10:AK576)+1)))</f>
        <v/>
      </c>
      <c r="AL577" s="5" t="str">
        <f>IF(OR($AB577="", $AC577=""), "", IF($H577=$M$3, "", IF(OR(AL$7&lt;$AB577, $AC577&lt;AL$6),"", MAX(AL$10:AL576)+1)))</f>
        <v/>
      </c>
      <c r="AM577" s="5" t="str">
        <f>IF(OR($AB577="", $AC577=""), "", IF($H577=$M$3, "", IF(OR(AM$7&lt;$AB577, $AC577&lt;AM$6),"", MAX(AM$10:AM576)+1)))</f>
        <v/>
      </c>
      <c r="AN577" s="5" t="str">
        <f>IF(OR($AB577="", $AC577=""), "", IF($H577=$M$3, "", IF(OR(AN$7&lt;$AB577, $AC577&lt;AN$6),"", MAX(AN$10:AN576)+1)))</f>
        <v/>
      </c>
      <c r="AO577" s="5" t="str">
        <f>IF(OR($AB577="", $AC577=""), "", IF($H577=$M$3, "", IF(OR(AO$7&lt;$AB577, $AC577&lt;AO$6),"", MAX(AO$10:AO576)+1)))</f>
        <v/>
      </c>
      <c r="AP577" s="5" t="str">
        <f>IF(OR($AB577="", $AC577=""), "", IF($H577=$M$3, "", IF(OR(AP$7&lt;$AB577, $AC577&lt;AP$6),"", MAX(AP$10:AP576)+1)))</f>
        <v/>
      </c>
      <c r="AQ577" s="5" t="str">
        <f>IF(OR($AB577="", $AC577=""), "", IF($H577=$M$3, "", IF(OR(AQ$7&lt;$AB577, $AC577&lt;AQ$6),"", MAX(AQ$10:AQ576)+1)))</f>
        <v/>
      </c>
      <c r="AR577" s="5" t="str">
        <f>IF(OR($AB577="", $AC577=""), "", IF($H577=$M$3, "", IF(OR(AR$7&lt;$AB577, $AC577&lt;AR$6),"", MAX(AR$10:AR576)+1)))</f>
        <v/>
      </c>
      <c r="AS577" s="5" t="str">
        <f>IF(OR($AB577="", $AC577=""), "", IF($H577=$M$3, "", IF(OR(AS$7&lt;$AB577, $AC577&lt;AS$6),"", MAX(AS$10:AS576)+1)))</f>
        <v/>
      </c>
      <c r="AT577" s="5" t="str">
        <f>IF(OR($AB577="", $AC577=""), "", IF($H577=$M$3, "", IF(OR(AT$7&lt;$AB577, $AC577&lt;AT$6),"", MAX(AT$10:AT576)+1)))</f>
        <v/>
      </c>
      <c r="AU577" s="5" t="str">
        <f>IF(OR($AB577="", $AC577=""), "", IF($H577=$M$3, "", IF(OR(AU$7&lt;$AB577, $AC577&lt;AU$6),"", MAX(AU$10:AU576)+1)))</f>
        <v/>
      </c>
      <c r="AV577" s="5" t="str">
        <f>IF(OR($AB577="", $AC577=""), "", IF($H577=$M$3, "", IF(OR(AV$7&lt;$AB577, $AC577&lt;AV$6),"", MAX(AV$10:AV576)+1)))</f>
        <v/>
      </c>
      <c r="AW577" s="5" t="str">
        <f>IF(OR($AB577="", $AC577=""), "", IF($H577=$M$3, "", IF(OR(AW$7&lt;$AB577, $AC577&lt;AW$6),"", MAX(AW$10:AW576)+1)))</f>
        <v/>
      </c>
      <c r="AX577" s="5" t="str">
        <f>IF(OR($AB577="", $AC577=""), "", IF($H577=$M$3, "", IF(OR(AX$7&lt;$AB577, $AC577&lt;AX$6),"", MAX(AX$10:AX576)+1)))</f>
        <v/>
      </c>
      <c r="AY577" s="5" t="str">
        <f>IF(OR($AB577="", $AC577=""), "", IF($H577=$M$3, "", IF(OR(AY$7&lt;$AB577, $AC577&lt;AY$6),"", MAX(AY$10:AY576)+1)))</f>
        <v/>
      </c>
      <c r="AZ577" s="5" t="str">
        <f>IF(OR($AB577="", $AC577=""), "", IF($H577=$M$3, "", IF(OR(AZ$7&lt;$AB577, $AC577&lt;AZ$6),"", MAX(AZ$10:AZ576)+1)))</f>
        <v/>
      </c>
      <c r="BA577" s="5" t="str">
        <f>IF(OR($AB577="", $AC577=""), "", IF($H577=$M$3, "", IF(OR(BA$7&lt;$AB577, $AC577&lt;BA$6),"", MAX(BA$10:BA576)+1)))</f>
        <v/>
      </c>
      <c r="BB577" s="5" t="str">
        <f>IF(OR($AB577="", $AC577=""), "", IF($H577=$M$3, "", IF(OR(BB$7&lt;$AB577, $AC577&lt;BB$6),"", MAX(BB$10:BB576)+1)))</f>
        <v/>
      </c>
      <c r="BC577" s="5" t="str">
        <f>IF(OR($AB577="", $AC577=""), "", IF($H577=$M$3, "", IF(OR(BC$7&lt;$AB577, $AC577&lt;BC$6),"", MAX(BC$10:BC576)+1)))</f>
        <v/>
      </c>
      <c r="BD577" s="5" t="str">
        <f>IF(OR($AB577="", $AC577=""), "", IF($H577=$M$3, "", IF(OR(BD$7&lt;$AB577, $AC577&lt;BD$6),"", MAX(BD$10:BD576)+1)))</f>
        <v/>
      </c>
      <c r="BE577" s="5" t="str">
        <f>IF(OR($AB577="", $AC577=""), "", IF($H577=$M$3, "", IF(OR(BE$7&lt;$AB577, $AC577&lt;BE$6),"", MAX(BE$10:BE576)+1)))</f>
        <v/>
      </c>
      <c r="BF577" s="5" t="str">
        <f>IF(OR($AB577="", $AC577=""), "", IF($H577=$M$3, "", IF(OR(BF$7&lt;$AB577, $AC577&lt;BF$6),"", MAX(BF$10:BF576)+1)))</f>
        <v/>
      </c>
      <c r="BG577" s="5" t="str">
        <f>IF(OR($AB577="", $AC577=""), "", IF($H577=$M$3, "", IF(OR(BG$7&lt;$AB577, $AC577&lt;BG$6),"", MAX(BG$10:BG576)+1)))</f>
        <v/>
      </c>
      <c r="BH577" s="5" t="str">
        <f>IF(OR($AB577="", $AC577=""), "", IF($H577=$M$3, "", IF(OR(BH$7&lt;$AB577, $AC577&lt;BH$6),"", MAX(BH$10:BH576)+1)))</f>
        <v/>
      </c>
      <c r="BI577" s="5" t="str">
        <f>IF(OR($AB577="", $AC577=""), "", IF($H577=$M$3, "", IF(OR(BI$7&lt;$AB577, $AC577&lt;BI$6),"", MAX(BI$10:BI576)+1)))</f>
        <v/>
      </c>
      <c r="BK577" s="5" t="str" cm="1">
        <f t="array" aca="1" ref="BK577" ca="1">IFERROR(INDEX($AE577:$BI577, $BJ577, MATCH($BK$9, $AE$9:$BI$9, 0)), "")</f>
        <v/>
      </c>
    </row>
    <row r="578" spans="1:63" x14ac:dyDescent="0.25">
      <c r="A578" s="2"/>
      <c r="B578" s="254"/>
      <c r="C578" s="255"/>
      <c r="D578" s="256"/>
      <c r="E578" s="257"/>
      <c r="F578" s="257"/>
      <c r="G578" s="258"/>
      <c r="H578" s="259"/>
      <c r="I578" s="16"/>
      <c r="J578" s="5" t="str">
        <f t="shared" si="75"/>
        <v/>
      </c>
      <c r="K578" s="2"/>
      <c r="O578" s="5" t="str">
        <f t="shared" si="73"/>
        <v/>
      </c>
      <c r="Q578" s="5" t="str">
        <f t="shared" si="76"/>
        <v/>
      </c>
      <c r="S578" s="5" t="str">
        <f t="shared" si="74"/>
        <v/>
      </c>
      <c r="U578" s="64" t="str">
        <f>IF($D578="","", IF(COUNTIF('Intro &amp; Setup'!$AW$49:$AW$88, $D578)&gt;0, "BH", TEXT($D578, "ddd")))</f>
        <v/>
      </c>
      <c r="V578" s="65" t="str">
        <f>IF($G578="", "", IF(COUNTIF('Intro &amp; Setup'!$AW$49:$AW$88, $G578)&gt;0, "BH", TEXT($G578, "ddd")))</f>
        <v/>
      </c>
      <c r="W578" s="64" t="str">
        <f t="shared" si="77"/>
        <v/>
      </c>
      <c r="X578" s="65" t="str">
        <f t="shared" si="78"/>
        <v/>
      </c>
      <c r="Y578" s="64" t="str">
        <f>IF(F578="", "", IF(OR(F578&lt;'Intro &amp; Setup'!$Z$20, F578&gt;'Intro &amp; Setup'!$Z$22), "X", ""))</f>
        <v/>
      </c>
      <c r="Z578" s="65" t="str">
        <f>IF(G578="", "", IF(OR(G578&lt;'Intro &amp; Setup'!$Z$20, G578&gt;'Intro &amp; Setup'!$Z$22), "X", ""))</f>
        <v/>
      </c>
      <c r="AB578" s="58" t="str">
        <f t="shared" si="79"/>
        <v/>
      </c>
      <c r="AC578" s="59" t="str">
        <f t="shared" si="80"/>
        <v/>
      </c>
      <c r="AE578" s="5" t="str">
        <f>IF(OR($AB578="", $AC578=""), "", IF($H578=$M$3, "", IF(OR(AE$7&lt;$AB578, $AC578&lt;AE$6),"", MAX(AE$10:AE577)+1)))</f>
        <v/>
      </c>
      <c r="AF578" s="5" t="str">
        <f>IF(OR($AB578="", $AC578=""), "", IF($H578=$M$3, "", IF(OR(AF$7&lt;$AB578, $AC578&lt;AF$6),"", MAX(AF$10:AF577)+1)))</f>
        <v/>
      </c>
      <c r="AG578" s="5" t="str">
        <f>IF(OR($AB578="", $AC578=""), "", IF($H578=$M$3, "", IF(OR(AG$7&lt;$AB578, $AC578&lt;AG$6),"", MAX(AG$10:AG577)+1)))</f>
        <v/>
      </c>
      <c r="AH578" s="5" t="str">
        <f>IF(OR($AB578="", $AC578=""), "", IF($H578=$M$3, "", IF(OR(AH$7&lt;$AB578, $AC578&lt;AH$6),"", MAX(AH$10:AH577)+1)))</f>
        <v/>
      </c>
      <c r="AI578" s="5" t="str">
        <f>IF(OR($AB578="", $AC578=""), "", IF($H578=$M$3, "", IF(OR(AI$7&lt;$AB578, $AC578&lt;AI$6),"", MAX(AI$10:AI577)+1)))</f>
        <v/>
      </c>
      <c r="AJ578" s="5" t="str">
        <f>IF(OR($AB578="", $AC578=""), "", IF($H578=$M$3, "", IF(OR(AJ$7&lt;$AB578, $AC578&lt;AJ$6),"", MAX(AJ$10:AJ577)+1)))</f>
        <v/>
      </c>
      <c r="AK578" s="5" t="str">
        <f>IF(OR($AB578="", $AC578=""), "", IF($H578=$M$3, "", IF(OR(AK$7&lt;$AB578, $AC578&lt;AK$6),"", MAX(AK$10:AK577)+1)))</f>
        <v/>
      </c>
      <c r="AL578" s="5" t="str">
        <f>IF(OR($AB578="", $AC578=""), "", IF($H578=$M$3, "", IF(OR(AL$7&lt;$AB578, $AC578&lt;AL$6),"", MAX(AL$10:AL577)+1)))</f>
        <v/>
      </c>
      <c r="AM578" s="5" t="str">
        <f>IF(OR($AB578="", $AC578=""), "", IF($H578=$M$3, "", IF(OR(AM$7&lt;$AB578, $AC578&lt;AM$6),"", MAX(AM$10:AM577)+1)))</f>
        <v/>
      </c>
      <c r="AN578" s="5" t="str">
        <f>IF(OR($AB578="", $AC578=""), "", IF($H578=$M$3, "", IF(OR(AN$7&lt;$AB578, $AC578&lt;AN$6),"", MAX(AN$10:AN577)+1)))</f>
        <v/>
      </c>
      <c r="AO578" s="5" t="str">
        <f>IF(OR($AB578="", $AC578=""), "", IF($H578=$M$3, "", IF(OR(AO$7&lt;$AB578, $AC578&lt;AO$6),"", MAX(AO$10:AO577)+1)))</f>
        <v/>
      </c>
      <c r="AP578" s="5" t="str">
        <f>IF(OR($AB578="", $AC578=""), "", IF($H578=$M$3, "", IF(OR(AP$7&lt;$AB578, $AC578&lt;AP$6),"", MAX(AP$10:AP577)+1)))</f>
        <v/>
      </c>
      <c r="AQ578" s="5" t="str">
        <f>IF(OR($AB578="", $AC578=""), "", IF($H578=$M$3, "", IF(OR(AQ$7&lt;$AB578, $AC578&lt;AQ$6),"", MAX(AQ$10:AQ577)+1)))</f>
        <v/>
      </c>
      <c r="AR578" s="5" t="str">
        <f>IF(OR($AB578="", $AC578=""), "", IF($H578=$M$3, "", IF(OR(AR$7&lt;$AB578, $AC578&lt;AR$6),"", MAX(AR$10:AR577)+1)))</f>
        <v/>
      </c>
      <c r="AS578" s="5" t="str">
        <f>IF(OR($AB578="", $AC578=""), "", IF($H578=$M$3, "", IF(OR(AS$7&lt;$AB578, $AC578&lt;AS$6),"", MAX(AS$10:AS577)+1)))</f>
        <v/>
      </c>
      <c r="AT578" s="5" t="str">
        <f>IF(OR($AB578="", $AC578=""), "", IF($H578=$M$3, "", IF(OR(AT$7&lt;$AB578, $AC578&lt;AT$6),"", MAX(AT$10:AT577)+1)))</f>
        <v/>
      </c>
      <c r="AU578" s="5" t="str">
        <f>IF(OR($AB578="", $AC578=""), "", IF($H578=$M$3, "", IF(OR(AU$7&lt;$AB578, $AC578&lt;AU$6),"", MAX(AU$10:AU577)+1)))</f>
        <v/>
      </c>
      <c r="AV578" s="5" t="str">
        <f>IF(OR($AB578="", $AC578=""), "", IF($H578=$M$3, "", IF(OR(AV$7&lt;$AB578, $AC578&lt;AV$6),"", MAX(AV$10:AV577)+1)))</f>
        <v/>
      </c>
      <c r="AW578" s="5" t="str">
        <f>IF(OR($AB578="", $AC578=""), "", IF($H578=$M$3, "", IF(OR(AW$7&lt;$AB578, $AC578&lt;AW$6),"", MAX(AW$10:AW577)+1)))</f>
        <v/>
      </c>
      <c r="AX578" s="5" t="str">
        <f>IF(OR($AB578="", $AC578=""), "", IF($H578=$M$3, "", IF(OR(AX$7&lt;$AB578, $AC578&lt;AX$6),"", MAX(AX$10:AX577)+1)))</f>
        <v/>
      </c>
      <c r="AY578" s="5" t="str">
        <f>IF(OR($AB578="", $AC578=""), "", IF($H578=$M$3, "", IF(OR(AY$7&lt;$AB578, $AC578&lt;AY$6),"", MAX(AY$10:AY577)+1)))</f>
        <v/>
      </c>
      <c r="AZ578" s="5" t="str">
        <f>IF(OR($AB578="", $AC578=""), "", IF($H578=$M$3, "", IF(OR(AZ$7&lt;$AB578, $AC578&lt;AZ$6),"", MAX(AZ$10:AZ577)+1)))</f>
        <v/>
      </c>
      <c r="BA578" s="5" t="str">
        <f>IF(OR($AB578="", $AC578=""), "", IF($H578=$M$3, "", IF(OR(BA$7&lt;$AB578, $AC578&lt;BA$6),"", MAX(BA$10:BA577)+1)))</f>
        <v/>
      </c>
      <c r="BB578" s="5" t="str">
        <f>IF(OR($AB578="", $AC578=""), "", IF($H578=$M$3, "", IF(OR(BB$7&lt;$AB578, $AC578&lt;BB$6),"", MAX(BB$10:BB577)+1)))</f>
        <v/>
      </c>
      <c r="BC578" s="5" t="str">
        <f>IF(OR($AB578="", $AC578=""), "", IF($H578=$M$3, "", IF(OR(BC$7&lt;$AB578, $AC578&lt;BC$6),"", MAX(BC$10:BC577)+1)))</f>
        <v/>
      </c>
      <c r="BD578" s="5" t="str">
        <f>IF(OR($AB578="", $AC578=""), "", IF($H578=$M$3, "", IF(OR(BD$7&lt;$AB578, $AC578&lt;BD$6),"", MAX(BD$10:BD577)+1)))</f>
        <v/>
      </c>
      <c r="BE578" s="5" t="str">
        <f>IF(OR($AB578="", $AC578=""), "", IF($H578=$M$3, "", IF(OR(BE$7&lt;$AB578, $AC578&lt;BE$6),"", MAX(BE$10:BE577)+1)))</f>
        <v/>
      </c>
      <c r="BF578" s="5" t="str">
        <f>IF(OR($AB578="", $AC578=""), "", IF($H578=$M$3, "", IF(OR(BF$7&lt;$AB578, $AC578&lt;BF$6),"", MAX(BF$10:BF577)+1)))</f>
        <v/>
      </c>
      <c r="BG578" s="5" t="str">
        <f>IF(OR($AB578="", $AC578=""), "", IF($H578=$M$3, "", IF(OR(BG$7&lt;$AB578, $AC578&lt;BG$6),"", MAX(BG$10:BG577)+1)))</f>
        <v/>
      </c>
      <c r="BH578" s="5" t="str">
        <f>IF(OR($AB578="", $AC578=""), "", IF($H578=$M$3, "", IF(OR(BH$7&lt;$AB578, $AC578&lt;BH$6),"", MAX(BH$10:BH577)+1)))</f>
        <v/>
      </c>
      <c r="BI578" s="5" t="str">
        <f>IF(OR($AB578="", $AC578=""), "", IF($H578=$M$3, "", IF(OR(BI$7&lt;$AB578, $AC578&lt;BI$6),"", MAX(BI$10:BI577)+1)))</f>
        <v/>
      </c>
      <c r="BK578" s="5" t="str" cm="1">
        <f t="array" aca="1" ref="BK578" ca="1">IFERROR(INDEX($AE578:$BI578, $BJ578, MATCH($BK$9, $AE$9:$BI$9, 0)), "")</f>
        <v/>
      </c>
    </row>
    <row r="579" spans="1:63" x14ac:dyDescent="0.25">
      <c r="A579" s="2"/>
      <c r="B579" s="254"/>
      <c r="C579" s="255"/>
      <c r="D579" s="256"/>
      <c r="E579" s="257"/>
      <c r="F579" s="257"/>
      <c r="G579" s="258"/>
      <c r="H579" s="259"/>
      <c r="I579" s="16"/>
      <c r="J579" s="5" t="str">
        <f t="shared" si="75"/>
        <v/>
      </c>
      <c r="K579" s="2"/>
      <c r="O579" s="5" t="str">
        <f t="shared" si="73"/>
        <v/>
      </c>
      <c r="Q579" s="5" t="str">
        <f t="shared" si="76"/>
        <v/>
      </c>
      <c r="S579" s="5" t="str">
        <f t="shared" si="74"/>
        <v/>
      </c>
      <c r="U579" s="64" t="str">
        <f>IF($D579="","", IF(COUNTIF('Intro &amp; Setup'!$AW$49:$AW$88, $D579)&gt;0, "BH", TEXT($D579, "ddd")))</f>
        <v/>
      </c>
      <c r="V579" s="65" t="str">
        <f>IF($G579="", "", IF(COUNTIF('Intro &amp; Setup'!$AW$49:$AW$88, $G579)&gt;0, "BH", TEXT($G579, "ddd")))</f>
        <v/>
      </c>
      <c r="W579" s="64" t="str">
        <f t="shared" si="77"/>
        <v/>
      </c>
      <c r="X579" s="65" t="str">
        <f t="shared" si="78"/>
        <v/>
      </c>
      <c r="Y579" s="64" t="str">
        <f>IF(F579="", "", IF(OR(F579&lt;'Intro &amp; Setup'!$Z$20, F579&gt;'Intro &amp; Setup'!$Z$22), "X", ""))</f>
        <v/>
      </c>
      <c r="Z579" s="65" t="str">
        <f>IF(G579="", "", IF(OR(G579&lt;'Intro &amp; Setup'!$Z$20, G579&gt;'Intro &amp; Setup'!$Z$22), "X", ""))</f>
        <v/>
      </c>
      <c r="AB579" s="58" t="str">
        <f t="shared" si="79"/>
        <v/>
      </c>
      <c r="AC579" s="59" t="str">
        <f t="shared" si="80"/>
        <v/>
      </c>
      <c r="AE579" s="5" t="str">
        <f>IF(OR($AB579="", $AC579=""), "", IF($H579=$M$3, "", IF(OR(AE$7&lt;$AB579, $AC579&lt;AE$6),"", MAX(AE$10:AE578)+1)))</f>
        <v/>
      </c>
      <c r="AF579" s="5" t="str">
        <f>IF(OR($AB579="", $AC579=""), "", IF($H579=$M$3, "", IF(OR(AF$7&lt;$AB579, $AC579&lt;AF$6),"", MAX(AF$10:AF578)+1)))</f>
        <v/>
      </c>
      <c r="AG579" s="5" t="str">
        <f>IF(OR($AB579="", $AC579=""), "", IF($H579=$M$3, "", IF(OR(AG$7&lt;$AB579, $AC579&lt;AG$6),"", MAX(AG$10:AG578)+1)))</f>
        <v/>
      </c>
      <c r="AH579" s="5" t="str">
        <f>IF(OR($AB579="", $AC579=""), "", IF($H579=$M$3, "", IF(OR(AH$7&lt;$AB579, $AC579&lt;AH$6),"", MAX(AH$10:AH578)+1)))</f>
        <v/>
      </c>
      <c r="AI579" s="5" t="str">
        <f>IF(OR($AB579="", $AC579=""), "", IF($H579=$M$3, "", IF(OR(AI$7&lt;$AB579, $AC579&lt;AI$6),"", MAX(AI$10:AI578)+1)))</f>
        <v/>
      </c>
      <c r="AJ579" s="5" t="str">
        <f>IF(OR($AB579="", $AC579=""), "", IF($H579=$M$3, "", IF(OR(AJ$7&lt;$AB579, $AC579&lt;AJ$6),"", MAX(AJ$10:AJ578)+1)))</f>
        <v/>
      </c>
      <c r="AK579" s="5" t="str">
        <f>IF(OR($AB579="", $AC579=""), "", IF($H579=$M$3, "", IF(OR(AK$7&lt;$AB579, $AC579&lt;AK$6),"", MAX(AK$10:AK578)+1)))</f>
        <v/>
      </c>
      <c r="AL579" s="5" t="str">
        <f>IF(OR($AB579="", $AC579=""), "", IF($H579=$M$3, "", IF(OR(AL$7&lt;$AB579, $AC579&lt;AL$6),"", MAX(AL$10:AL578)+1)))</f>
        <v/>
      </c>
      <c r="AM579" s="5" t="str">
        <f>IF(OR($AB579="", $AC579=""), "", IF($H579=$M$3, "", IF(OR(AM$7&lt;$AB579, $AC579&lt;AM$6),"", MAX(AM$10:AM578)+1)))</f>
        <v/>
      </c>
      <c r="AN579" s="5" t="str">
        <f>IF(OR($AB579="", $AC579=""), "", IF($H579=$M$3, "", IF(OR(AN$7&lt;$AB579, $AC579&lt;AN$6),"", MAX(AN$10:AN578)+1)))</f>
        <v/>
      </c>
      <c r="AO579" s="5" t="str">
        <f>IF(OR($AB579="", $AC579=""), "", IF($H579=$M$3, "", IF(OR(AO$7&lt;$AB579, $AC579&lt;AO$6),"", MAX(AO$10:AO578)+1)))</f>
        <v/>
      </c>
      <c r="AP579" s="5" t="str">
        <f>IF(OR($AB579="", $AC579=""), "", IF($H579=$M$3, "", IF(OR(AP$7&lt;$AB579, $AC579&lt;AP$6),"", MAX(AP$10:AP578)+1)))</f>
        <v/>
      </c>
      <c r="AQ579" s="5" t="str">
        <f>IF(OR($AB579="", $AC579=""), "", IF($H579=$M$3, "", IF(OR(AQ$7&lt;$AB579, $AC579&lt;AQ$6),"", MAX(AQ$10:AQ578)+1)))</f>
        <v/>
      </c>
      <c r="AR579" s="5" t="str">
        <f>IF(OR($AB579="", $AC579=""), "", IF($H579=$M$3, "", IF(OR(AR$7&lt;$AB579, $AC579&lt;AR$6),"", MAX(AR$10:AR578)+1)))</f>
        <v/>
      </c>
      <c r="AS579" s="5" t="str">
        <f>IF(OR($AB579="", $AC579=""), "", IF($H579=$M$3, "", IF(OR(AS$7&lt;$AB579, $AC579&lt;AS$6),"", MAX(AS$10:AS578)+1)))</f>
        <v/>
      </c>
      <c r="AT579" s="5" t="str">
        <f>IF(OR($AB579="", $AC579=""), "", IF($H579=$M$3, "", IF(OR(AT$7&lt;$AB579, $AC579&lt;AT$6),"", MAX(AT$10:AT578)+1)))</f>
        <v/>
      </c>
      <c r="AU579" s="5" t="str">
        <f>IF(OR($AB579="", $AC579=""), "", IF($H579=$M$3, "", IF(OR(AU$7&lt;$AB579, $AC579&lt;AU$6),"", MAX(AU$10:AU578)+1)))</f>
        <v/>
      </c>
      <c r="AV579" s="5" t="str">
        <f>IF(OR($AB579="", $AC579=""), "", IF($H579=$M$3, "", IF(OR(AV$7&lt;$AB579, $AC579&lt;AV$6),"", MAX(AV$10:AV578)+1)))</f>
        <v/>
      </c>
      <c r="AW579" s="5" t="str">
        <f>IF(OR($AB579="", $AC579=""), "", IF($H579=$M$3, "", IF(OR(AW$7&lt;$AB579, $AC579&lt;AW$6),"", MAX(AW$10:AW578)+1)))</f>
        <v/>
      </c>
      <c r="AX579" s="5" t="str">
        <f>IF(OR($AB579="", $AC579=""), "", IF($H579=$M$3, "", IF(OR(AX$7&lt;$AB579, $AC579&lt;AX$6),"", MAX(AX$10:AX578)+1)))</f>
        <v/>
      </c>
      <c r="AY579" s="5" t="str">
        <f>IF(OR($AB579="", $AC579=""), "", IF($H579=$M$3, "", IF(OR(AY$7&lt;$AB579, $AC579&lt;AY$6),"", MAX(AY$10:AY578)+1)))</f>
        <v/>
      </c>
      <c r="AZ579" s="5" t="str">
        <f>IF(OR($AB579="", $AC579=""), "", IF($H579=$M$3, "", IF(OR(AZ$7&lt;$AB579, $AC579&lt;AZ$6),"", MAX(AZ$10:AZ578)+1)))</f>
        <v/>
      </c>
      <c r="BA579" s="5" t="str">
        <f>IF(OR($AB579="", $AC579=""), "", IF($H579=$M$3, "", IF(OR(BA$7&lt;$AB579, $AC579&lt;BA$6),"", MAX(BA$10:BA578)+1)))</f>
        <v/>
      </c>
      <c r="BB579" s="5" t="str">
        <f>IF(OR($AB579="", $AC579=""), "", IF($H579=$M$3, "", IF(OR(BB$7&lt;$AB579, $AC579&lt;BB$6),"", MAX(BB$10:BB578)+1)))</f>
        <v/>
      </c>
      <c r="BC579" s="5" t="str">
        <f>IF(OR($AB579="", $AC579=""), "", IF($H579=$M$3, "", IF(OR(BC$7&lt;$AB579, $AC579&lt;BC$6),"", MAX(BC$10:BC578)+1)))</f>
        <v/>
      </c>
      <c r="BD579" s="5" t="str">
        <f>IF(OR($AB579="", $AC579=""), "", IF($H579=$M$3, "", IF(OR(BD$7&lt;$AB579, $AC579&lt;BD$6),"", MAX(BD$10:BD578)+1)))</f>
        <v/>
      </c>
      <c r="BE579" s="5" t="str">
        <f>IF(OR($AB579="", $AC579=""), "", IF($H579=$M$3, "", IF(OR(BE$7&lt;$AB579, $AC579&lt;BE$6),"", MAX(BE$10:BE578)+1)))</f>
        <v/>
      </c>
      <c r="BF579" s="5" t="str">
        <f>IF(OR($AB579="", $AC579=""), "", IF($H579=$M$3, "", IF(OR(BF$7&lt;$AB579, $AC579&lt;BF$6),"", MAX(BF$10:BF578)+1)))</f>
        <v/>
      </c>
      <c r="BG579" s="5" t="str">
        <f>IF(OR($AB579="", $AC579=""), "", IF($H579=$M$3, "", IF(OR(BG$7&lt;$AB579, $AC579&lt;BG$6),"", MAX(BG$10:BG578)+1)))</f>
        <v/>
      </c>
      <c r="BH579" s="5" t="str">
        <f>IF(OR($AB579="", $AC579=""), "", IF($H579=$M$3, "", IF(OR(BH$7&lt;$AB579, $AC579&lt;BH$6),"", MAX(BH$10:BH578)+1)))</f>
        <v/>
      </c>
      <c r="BI579" s="5" t="str">
        <f>IF(OR($AB579="", $AC579=""), "", IF($H579=$M$3, "", IF(OR(BI$7&lt;$AB579, $AC579&lt;BI$6),"", MAX(BI$10:BI578)+1)))</f>
        <v/>
      </c>
      <c r="BK579" s="5" t="str" cm="1">
        <f t="array" aca="1" ref="BK579" ca="1">IFERROR(INDEX($AE579:$BI579, $BJ579, MATCH($BK$9, $AE$9:$BI$9, 0)), "")</f>
        <v/>
      </c>
    </row>
    <row r="580" spans="1:63" x14ac:dyDescent="0.25">
      <c r="A580" s="2"/>
      <c r="B580" s="254"/>
      <c r="C580" s="255"/>
      <c r="D580" s="256"/>
      <c r="E580" s="257"/>
      <c r="F580" s="257"/>
      <c r="G580" s="258"/>
      <c r="H580" s="259"/>
      <c r="I580" s="16"/>
      <c r="J580" s="5" t="str">
        <f t="shared" si="75"/>
        <v/>
      </c>
      <c r="K580" s="2"/>
      <c r="O580" s="5" t="str">
        <f t="shared" si="73"/>
        <v/>
      </c>
      <c r="Q580" s="5" t="str">
        <f t="shared" si="76"/>
        <v/>
      </c>
      <c r="S580" s="5" t="str">
        <f t="shared" si="74"/>
        <v/>
      </c>
      <c r="U580" s="64" t="str">
        <f>IF($D580="","", IF(COUNTIF('Intro &amp; Setup'!$AW$49:$AW$88, $D580)&gt;0, "BH", TEXT($D580, "ddd")))</f>
        <v/>
      </c>
      <c r="V580" s="65" t="str">
        <f>IF($G580="", "", IF(COUNTIF('Intro &amp; Setup'!$AW$49:$AW$88, $G580)&gt;0, "BH", TEXT($G580, "ddd")))</f>
        <v/>
      </c>
      <c r="W580" s="64" t="str">
        <f t="shared" si="77"/>
        <v/>
      </c>
      <c r="X580" s="65" t="str">
        <f t="shared" si="78"/>
        <v/>
      </c>
      <c r="Y580" s="64" t="str">
        <f>IF(F580="", "", IF(OR(F580&lt;'Intro &amp; Setup'!$Z$20, F580&gt;'Intro &amp; Setup'!$Z$22), "X", ""))</f>
        <v/>
      </c>
      <c r="Z580" s="65" t="str">
        <f>IF(G580="", "", IF(OR(G580&lt;'Intro &amp; Setup'!$Z$20, G580&gt;'Intro &amp; Setup'!$Z$22), "X", ""))</f>
        <v/>
      </c>
      <c r="AB580" s="58" t="str">
        <f t="shared" si="79"/>
        <v/>
      </c>
      <c r="AC580" s="59" t="str">
        <f t="shared" si="80"/>
        <v/>
      </c>
      <c r="AE580" s="5" t="str">
        <f>IF(OR($AB580="", $AC580=""), "", IF($H580=$M$3, "", IF(OR(AE$7&lt;$AB580, $AC580&lt;AE$6),"", MAX(AE$10:AE579)+1)))</f>
        <v/>
      </c>
      <c r="AF580" s="5" t="str">
        <f>IF(OR($AB580="", $AC580=""), "", IF($H580=$M$3, "", IF(OR(AF$7&lt;$AB580, $AC580&lt;AF$6),"", MAX(AF$10:AF579)+1)))</f>
        <v/>
      </c>
      <c r="AG580" s="5" t="str">
        <f>IF(OR($AB580="", $AC580=""), "", IF($H580=$M$3, "", IF(OR(AG$7&lt;$AB580, $AC580&lt;AG$6),"", MAX(AG$10:AG579)+1)))</f>
        <v/>
      </c>
      <c r="AH580" s="5" t="str">
        <f>IF(OR($AB580="", $AC580=""), "", IF($H580=$M$3, "", IF(OR(AH$7&lt;$AB580, $AC580&lt;AH$6),"", MAX(AH$10:AH579)+1)))</f>
        <v/>
      </c>
      <c r="AI580" s="5" t="str">
        <f>IF(OR($AB580="", $AC580=""), "", IF($H580=$M$3, "", IF(OR(AI$7&lt;$AB580, $AC580&lt;AI$6),"", MAX(AI$10:AI579)+1)))</f>
        <v/>
      </c>
      <c r="AJ580" s="5" t="str">
        <f>IF(OR($AB580="", $AC580=""), "", IF($H580=$M$3, "", IF(OR(AJ$7&lt;$AB580, $AC580&lt;AJ$6),"", MAX(AJ$10:AJ579)+1)))</f>
        <v/>
      </c>
      <c r="AK580" s="5" t="str">
        <f>IF(OR($AB580="", $AC580=""), "", IF($H580=$M$3, "", IF(OR(AK$7&lt;$AB580, $AC580&lt;AK$6),"", MAX(AK$10:AK579)+1)))</f>
        <v/>
      </c>
      <c r="AL580" s="5" t="str">
        <f>IF(OR($AB580="", $AC580=""), "", IF($H580=$M$3, "", IF(OR(AL$7&lt;$AB580, $AC580&lt;AL$6),"", MAX(AL$10:AL579)+1)))</f>
        <v/>
      </c>
      <c r="AM580" s="5" t="str">
        <f>IF(OR($AB580="", $AC580=""), "", IF($H580=$M$3, "", IF(OR(AM$7&lt;$AB580, $AC580&lt;AM$6),"", MAX(AM$10:AM579)+1)))</f>
        <v/>
      </c>
      <c r="AN580" s="5" t="str">
        <f>IF(OR($AB580="", $AC580=""), "", IF($H580=$M$3, "", IF(OR(AN$7&lt;$AB580, $AC580&lt;AN$6),"", MAX(AN$10:AN579)+1)))</f>
        <v/>
      </c>
      <c r="AO580" s="5" t="str">
        <f>IF(OR($AB580="", $AC580=""), "", IF($H580=$M$3, "", IF(OR(AO$7&lt;$AB580, $AC580&lt;AO$6),"", MAX(AO$10:AO579)+1)))</f>
        <v/>
      </c>
      <c r="AP580" s="5" t="str">
        <f>IF(OR($AB580="", $AC580=""), "", IF($H580=$M$3, "", IF(OR(AP$7&lt;$AB580, $AC580&lt;AP$6),"", MAX(AP$10:AP579)+1)))</f>
        <v/>
      </c>
      <c r="AQ580" s="5" t="str">
        <f>IF(OR($AB580="", $AC580=""), "", IF($H580=$M$3, "", IF(OR(AQ$7&lt;$AB580, $AC580&lt;AQ$6),"", MAX(AQ$10:AQ579)+1)))</f>
        <v/>
      </c>
      <c r="AR580" s="5" t="str">
        <f>IF(OR($AB580="", $AC580=""), "", IF($H580=$M$3, "", IF(OR(AR$7&lt;$AB580, $AC580&lt;AR$6),"", MAX(AR$10:AR579)+1)))</f>
        <v/>
      </c>
      <c r="AS580" s="5" t="str">
        <f>IF(OR($AB580="", $AC580=""), "", IF($H580=$M$3, "", IF(OR(AS$7&lt;$AB580, $AC580&lt;AS$6),"", MAX(AS$10:AS579)+1)))</f>
        <v/>
      </c>
      <c r="AT580" s="5" t="str">
        <f>IF(OR($AB580="", $AC580=""), "", IF($H580=$M$3, "", IF(OR(AT$7&lt;$AB580, $AC580&lt;AT$6),"", MAX(AT$10:AT579)+1)))</f>
        <v/>
      </c>
      <c r="AU580" s="5" t="str">
        <f>IF(OR($AB580="", $AC580=""), "", IF($H580=$M$3, "", IF(OR(AU$7&lt;$AB580, $AC580&lt;AU$6),"", MAX(AU$10:AU579)+1)))</f>
        <v/>
      </c>
      <c r="AV580" s="5" t="str">
        <f>IF(OR($AB580="", $AC580=""), "", IF($H580=$M$3, "", IF(OR(AV$7&lt;$AB580, $AC580&lt;AV$6),"", MAX(AV$10:AV579)+1)))</f>
        <v/>
      </c>
      <c r="AW580" s="5" t="str">
        <f>IF(OR($AB580="", $AC580=""), "", IF($H580=$M$3, "", IF(OR(AW$7&lt;$AB580, $AC580&lt;AW$6),"", MAX(AW$10:AW579)+1)))</f>
        <v/>
      </c>
      <c r="AX580" s="5" t="str">
        <f>IF(OR($AB580="", $AC580=""), "", IF($H580=$M$3, "", IF(OR(AX$7&lt;$AB580, $AC580&lt;AX$6),"", MAX(AX$10:AX579)+1)))</f>
        <v/>
      </c>
      <c r="AY580" s="5" t="str">
        <f>IF(OR($AB580="", $AC580=""), "", IF($H580=$M$3, "", IF(OR(AY$7&lt;$AB580, $AC580&lt;AY$6),"", MAX(AY$10:AY579)+1)))</f>
        <v/>
      </c>
      <c r="AZ580" s="5" t="str">
        <f>IF(OR($AB580="", $AC580=""), "", IF($H580=$M$3, "", IF(OR(AZ$7&lt;$AB580, $AC580&lt;AZ$6),"", MAX(AZ$10:AZ579)+1)))</f>
        <v/>
      </c>
      <c r="BA580" s="5" t="str">
        <f>IF(OR($AB580="", $AC580=""), "", IF($H580=$M$3, "", IF(OR(BA$7&lt;$AB580, $AC580&lt;BA$6),"", MAX(BA$10:BA579)+1)))</f>
        <v/>
      </c>
      <c r="BB580" s="5" t="str">
        <f>IF(OR($AB580="", $AC580=""), "", IF($H580=$M$3, "", IF(OR(BB$7&lt;$AB580, $AC580&lt;BB$6),"", MAX(BB$10:BB579)+1)))</f>
        <v/>
      </c>
      <c r="BC580" s="5" t="str">
        <f>IF(OR($AB580="", $AC580=""), "", IF($H580=$M$3, "", IF(OR(BC$7&lt;$AB580, $AC580&lt;BC$6),"", MAX(BC$10:BC579)+1)))</f>
        <v/>
      </c>
      <c r="BD580" s="5" t="str">
        <f>IF(OR($AB580="", $AC580=""), "", IF($H580=$M$3, "", IF(OR(BD$7&lt;$AB580, $AC580&lt;BD$6),"", MAX(BD$10:BD579)+1)))</f>
        <v/>
      </c>
      <c r="BE580" s="5" t="str">
        <f>IF(OR($AB580="", $AC580=""), "", IF($H580=$M$3, "", IF(OR(BE$7&lt;$AB580, $AC580&lt;BE$6),"", MAX(BE$10:BE579)+1)))</f>
        <v/>
      </c>
      <c r="BF580" s="5" t="str">
        <f>IF(OR($AB580="", $AC580=""), "", IF($H580=$M$3, "", IF(OR(BF$7&lt;$AB580, $AC580&lt;BF$6),"", MAX(BF$10:BF579)+1)))</f>
        <v/>
      </c>
      <c r="BG580" s="5" t="str">
        <f>IF(OR($AB580="", $AC580=""), "", IF($H580=$M$3, "", IF(OR(BG$7&lt;$AB580, $AC580&lt;BG$6),"", MAX(BG$10:BG579)+1)))</f>
        <v/>
      </c>
      <c r="BH580" s="5" t="str">
        <f>IF(OR($AB580="", $AC580=""), "", IF($H580=$M$3, "", IF(OR(BH$7&lt;$AB580, $AC580&lt;BH$6),"", MAX(BH$10:BH579)+1)))</f>
        <v/>
      </c>
      <c r="BI580" s="5" t="str">
        <f>IF(OR($AB580="", $AC580=""), "", IF($H580=$M$3, "", IF(OR(BI$7&lt;$AB580, $AC580&lt;BI$6),"", MAX(BI$10:BI579)+1)))</f>
        <v/>
      </c>
      <c r="BK580" s="5" t="str" cm="1">
        <f t="array" aca="1" ref="BK580" ca="1">IFERROR(INDEX($AE580:$BI580, $BJ580, MATCH($BK$9, $AE$9:$BI$9, 0)), "")</f>
        <v/>
      </c>
    </row>
    <row r="581" spans="1:63" x14ac:dyDescent="0.25">
      <c r="A581" s="2"/>
      <c r="B581" s="254"/>
      <c r="C581" s="255"/>
      <c r="D581" s="256"/>
      <c r="E581" s="257"/>
      <c r="F581" s="257"/>
      <c r="G581" s="258"/>
      <c r="H581" s="259"/>
      <c r="I581" s="16"/>
      <c r="J581" s="5" t="str">
        <f t="shared" si="75"/>
        <v/>
      </c>
      <c r="K581" s="2"/>
      <c r="O581" s="5" t="str">
        <f t="shared" si="73"/>
        <v/>
      </c>
      <c r="Q581" s="5" t="str">
        <f t="shared" si="76"/>
        <v/>
      </c>
      <c r="S581" s="5" t="str">
        <f t="shared" si="74"/>
        <v/>
      </c>
      <c r="U581" s="64" t="str">
        <f>IF($D581="","", IF(COUNTIF('Intro &amp; Setup'!$AW$49:$AW$88, $D581)&gt;0, "BH", TEXT($D581, "ddd")))</f>
        <v/>
      </c>
      <c r="V581" s="65" t="str">
        <f>IF($G581="", "", IF(COUNTIF('Intro &amp; Setup'!$AW$49:$AW$88, $G581)&gt;0, "BH", TEXT($G581, "ddd")))</f>
        <v/>
      </c>
      <c r="W581" s="64" t="str">
        <f t="shared" si="77"/>
        <v/>
      </c>
      <c r="X581" s="65" t="str">
        <f t="shared" si="78"/>
        <v/>
      </c>
      <c r="Y581" s="64" t="str">
        <f>IF(F581="", "", IF(OR(F581&lt;'Intro &amp; Setup'!$Z$20, F581&gt;'Intro &amp; Setup'!$Z$22), "X", ""))</f>
        <v/>
      </c>
      <c r="Z581" s="65" t="str">
        <f>IF(G581="", "", IF(OR(G581&lt;'Intro &amp; Setup'!$Z$20, G581&gt;'Intro &amp; Setup'!$Z$22), "X", ""))</f>
        <v/>
      </c>
      <c r="AB581" s="58" t="str">
        <f t="shared" si="79"/>
        <v/>
      </c>
      <c r="AC581" s="59" t="str">
        <f t="shared" si="80"/>
        <v/>
      </c>
      <c r="AE581" s="5" t="str">
        <f>IF(OR($AB581="", $AC581=""), "", IF($H581=$M$3, "", IF(OR(AE$7&lt;$AB581, $AC581&lt;AE$6),"", MAX(AE$10:AE580)+1)))</f>
        <v/>
      </c>
      <c r="AF581" s="5" t="str">
        <f>IF(OR($AB581="", $AC581=""), "", IF($H581=$M$3, "", IF(OR(AF$7&lt;$AB581, $AC581&lt;AF$6),"", MAX(AF$10:AF580)+1)))</f>
        <v/>
      </c>
      <c r="AG581" s="5" t="str">
        <f>IF(OR($AB581="", $AC581=""), "", IF($H581=$M$3, "", IF(OR(AG$7&lt;$AB581, $AC581&lt;AG$6),"", MAX(AG$10:AG580)+1)))</f>
        <v/>
      </c>
      <c r="AH581" s="5" t="str">
        <f>IF(OR($AB581="", $AC581=""), "", IF($H581=$M$3, "", IF(OR(AH$7&lt;$AB581, $AC581&lt;AH$6),"", MAX(AH$10:AH580)+1)))</f>
        <v/>
      </c>
      <c r="AI581" s="5" t="str">
        <f>IF(OR($AB581="", $AC581=""), "", IF($H581=$M$3, "", IF(OR(AI$7&lt;$AB581, $AC581&lt;AI$6),"", MAX(AI$10:AI580)+1)))</f>
        <v/>
      </c>
      <c r="AJ581" s="5" t="str">
        <f>IF(OR($AB581="", $AC581=""), "", IF($H581=$M$3, "", IF(OR(AJ$7&lt;$AB581, $AC581&lt;AJ$6),"", MAX(AJ$10:AJ580)+1)))</f>
        <v/>
      </c>
      <c r="AK581" s="5" t="str">
        <f>IF(OR($AB581="", $AC581=""), "", IF($H581=$M$3, "", IF(OR(AK$7&lt;$AB581, $AC581&lt;AK$6),"", MAX(AK$10:AK580)+1)))</f>
        <v/>
      </c>
      <c r="AL581" s="5" t="str">
        <f>IF(OR($AB581="", $AC581=""), "", IF($H581=$M$3, "", IF(OR(AL$7&lt;$AB581, $AC581&lt;AL$6),"", MAX(AL$10:AL580)+1)))</f>
        <v/>
      </c>
      <c r="AM581" s="5" t="str">
        <f>IF(OR($AB581="", $AC581=""), "", IF($H581=$M$3, "", IF(OR(AM$7&lt;$AB581, $AC581&lt;AM$6),"", MAX(AM$10:AM580)+1)))</f>
        <v/>
      </c>
      <c r="AN581" s="5" t="str">
        <f>IF(OR($AB581="", $AC581=""), "", IF($H581=$M$3, "", IF(OR(AN$7&lt;$AB581, $AC581&lt;AN$6),"", MAX(AN$10:AN580)+1)))</f>
        <v/>
      </c>
      <c r="AO581" s="5" t="str">
        <f>IF(OR($AB581="", $AC581=""), "", IF($H581=$M$3, "", IF(OR(AO$7&lt;$AB581, $AC581&lt;AO$6),"", MAX(AO$10:AO580)+1)))</f>
        <v/>
      </c>
      <c r="AP581" s="5" t="str">
        <f>IF(OR($AB581="", $AC581=""), "", IF($H581=$M$3, "", IF(OR(AP$7&lt;$AB581, $AC581&lt;AP$6),"", MAX(AP$10:AP580)+1)))</f>
        <v/>
      </c>
      <c r="AQ581" s="5" t="str">
        <f>IF(OR($AB581="", $AC581=""), "", IF($H581=$M$3, "", IF(OR(AQ$7&lt;$AB581, $AC581&lt;AQ$6),"", MAX(AQ$10:AQ580)+1)))</f>
        <v/>
      </c>
      <c r="AR581" s="5" t="str">
        <f>IF(OR($AB581="", $AC581=""), "", IF($H581=$M$3, "", IF(OR(AR$7&lt;$AB581, $AC581&lt;AR$6),"", MAX(AR$10:AR580)+1)))</f>
        <v/>
      </c>
      <c r="AS581" s="5" t="str">
        <f>IF(OR($AB581="", $AC581=""), "", IF($H581=$M$3, "", IF(OR(AS$7&lt;$AB581, $AC581&lt;AS$6),"", MAX(AS$10:AS580)+1)))</f>
        <v/>
      </c>
      <c r="AT581" s="5" t="str">
        <f>IF(OR($AB581="", $AC581=""), "", IF($H581=$M$3, "", IF(OR(AT$7&lt;$AB581, $AC581&lt;AT$6),"", MAX(AT$10:AT580)+1)))</f>
        <v/>
      </c>
      <c r="AU581" s="5" t="str">
        <f>IF(OR($AB581="", $AC581=""), "", IF($H581=$M$3, "", IF(OR(AU$7&lt;$AB581, $AC581&lt;AU$6),"", MAX(AU$10:AU580)+1)))</f>
        <v/>
      </c>
      <c r="AV581" s="5" t="str">
        <f>IF(OR($AB581="", $AC581=""), "", IF($H581=$M$3, "", IF(OR(AV$7&lt;$AB581, $AC581&lt;AV$6),"", MAX(AV$10:AV580)+1)))</f>
        <v/>
      </c>
      <c r="AW581" s="5" t="str">
        <f>IF(OR($AB581="", $AC581=""), "", IF($H581=$M$3, "", IF(OR(AW$7&lt;$AB581, $AC581&lt;AW$6),"", MAX(AW$10:AW580)+1)))</f>
        <v/>
      </c>
      <c r="AX581" s="5" t="str">
        <f>IF(OR($AB581="", $AC581=""), "", IF($H581=$M$3, "", IF(OR(AX$7&lt;$AB581, $AC581&lt;AX$6),"", MAX(AX$10:AX580)+1)))</f>
        <v/>
      </c>
      <c r="AY581" s="5" t="str">
        <f>IF(OR($AB581="", $AC581=""), "", IF($H581=$M$3, "", IF(OR(AY$7&lt;$AB581, $AC581&lt;AY$6),"", MAX(AY$10:AY580)+1)))</f>
        <v/>
      </c>
      <c r="AZ581" s="5" t="str">
        <f>IF(OR($AB581="", $AC581=""), "", IF($H581=$M$3, "", IF(OR(AZ$7&lt;$AB581, $AC581&lt;AZ$6),"", MAX(AZ$10:AZ580)+1)))</f>
        <v/>
      </c>
      <c r="BA581" s="5" t="str">
        <f>IF(OR($AB581="", $AC581=""), "", IF($H581=$M$3, "", IF(OR(BA$7&lt;$AB581, $AC581&lt;BA$6),"", MAX(BA$10:BA580)+1)))</f>
        <v/>
      </c>
      <c r="BB581" s="5" t="str">
        <f>IF(OR($AB581="", $AC581=""), "", IF($H581=$M$3, "", IF(OR(BB$7&lt;$AB581, $AC581&lt;BB$6),"", MAX(BB$10:BB580)+1)))</f>
        <v/>
      </c>
      <c r="BC581" s="5" t="str">
        <f>IF(OR($AB581="", $AC581=""), "", IF($H581=$M$3, "", IF(OR(BC$7&lt;$AB581, $AC581&lt;BC$6),"", MAX(BC$10:BC580)+1)))</f>
        <v/>
      </c>
      <c r="BD581" s="5" t="str">
        <f>IF(OR($AB581="", $AC581=""), "", IF($H581=$M$3, "", IF(OR(BD$7&lt;$AB581, $AC581&lt;BD$6),"", MAX(BD$10:BD580)+1)))</f>
        <v/>
      </c>
      <c r="BE581" s="5" t="str">
        <f>IF(OR($AB581="", $AC581=""), "", IF($H581=$M$3, "", IF(OR(BE$7&lt;$AB581, $AC581&lt;BE$6),"", MAX(BE$10:BE580)+1)))</f>
        <v/>
      </c>
      <c r="BF581" s="5" t="str">
        <f>IF(OR($AB581="", $AC581=""), "", IF($H581=$M$3, "", IF(OR(BF$7&lt;$AB581, $AC581&lt;BF$6),"", MAX(BF$10:BF580)+1)))</f>
        <v/>
      </c>
      <c r="BG581" s="5" t="str">
        <f>IF(OR($AB581="", $AC581=""), "", IF($H581=$M$3, "", IF(OR(BG$7&lt;$AB581, $AC581&lt;BG$6),"", MAX(BG$10:BG580)+1)))</f>
        <v/>
      </c>
      <c r="BH581" s="5" t="str">
        <f>IF(OR($AB581="", $AC581=""), "", IF($H581=$M$3, "", IF(OR(BH$7&lt;$AB581, $AC581&lt;BH$6),"", MAX(BH$10:BH580)+1)))</f>
        <v/>
      </c>
      <c r="BI581" s="5" t="str">
        <f>IF(OR($AB581="", $AC581=""), "", IF($H581=$M$3, "", IF(OR(BI$7&lt;$AB581, $AC581&lt;BI$6),"", MAX(BI$10:BI580)+1)))</f>
        <v/>
      </c>
      <c r="BK581" s="5" t="str" cm="1">
        <f t="array" aca="1" ref="BK581" ca="1">IFERROR(INDEX($AE581:$BI581, $BJ581, MATCH($BK$9, $AE$9:$BI$9, 0)), "")</f>
        <v/>
      </c>
    </row>
    <row r="582" spans="1:63" x14ac:dyDescent="0.25">
      <c r="A582" s="2"/>
      <c r="B582" s="254"/>
      <c r="C582" s="255"/>
      <c r="D582" s="256"/>
      <c r="E582" s="257"/>
      <c r="F582" s="257"/>
      <c r="G582" s="258"/>
      <c r="H582" s="259"/>
      <c r="I582" s="16"/>
      <c r="J582" s="5" t="str">
        <f t="shared" si="75"/>
        <v/>
      </c>
      <c r="K582" s="2"/>
      <c r="O582" s="5" t="str">
        <f t="shared" si="73"/>
        <v/>
      </c>
      <c r="Q582" s="5" t="str">
        <f t="shared" si="76"/>
        <v/>
      </c>
      <c r="S582" s="5" t="str">
        <f t="shared" si="74"/>
        <v/>
      </c>
      <c r="U582" s="64" t="str">
        <f>IF($D582="","", IF(COUNTIF('Intro &amp; Setup'!$AW$49:$AW$88, $D582)&gt;0, "BH", TEXT($D582, "ddd")))</f>
        <v/>
      </c>
      <c r="V582" s="65" t="str">
        <f>IF($G582="", "", IF(COUNTIF('Intro &amp; Setup'!$AW$49:$AW$88, $G582)&gt;0, "BH", TEXT($G582, "ddd")))</f>
        <v/>
      </c>
      <c r="W582" s="64" t="str">
        <f t="shared" si="77"/>
        <v/>
      </c>
      <c r="X582" s="65" t="str">
        <f t="shared" si="78"/>
        <v/>
      </c>
      <c r="Y582" s="64" t="str">
        <f>IF(F582="", "", IF(OR(F582&lt;'Intro &amp; Setup'!$Z$20, F582&gt;'Intro &amp; Setup'!$Z$22), "X", ""))</f>
        <v/>
      </c>
      <c r="Z582" s="65" t="str">
        <f>IF(G582="", "", IF(OR(G582&lt;'Intro &amp; Setup'!$Z$20, G582&gt;'Intro &amp; Setup'!$Z$22), "X", ""))</f>
        <v/>
      </c>
      <c r="AB582" s="58" t="str">
        <f t="shared" si="79"/>
        <v/>
      </c>
      <c r="AC582" s="59" t="str">
        <f t="shared" si="80"/>
        <v/>
      </c>
      <c r="AE582" s="5" t="str">
        <f>IF(OR($AB582="", $AC582=""), "", IF($H582=$M$3, "", IF(OR(AE$7&lt;$AB582, $AC582&lt;AE$6),"", MAX(AE$10:AE581)+1)))</f>
        <v/>
      </c>
      <c r="AF582" s="5" t="str">
        <f>IF(OR($AB582="", $AC582=""), "", IF($H582=$M$3, "", IF(OR(AF$7&lt;$AB582, $AC582&lt;AF$6),"", MAX(AF$10:AF581)+1)))</f>
        <v/>
      </c>
      <c r="AG582" s="5" t="str">
        <f>IF(OR($AB582="", $AC582=""), "", IF($H582=$M$3, "", IF(OR(AG$7&lt;$AB582, $AC582&lt;AG$6),"", MAX(AG$10:AG581)+1)))</f>
        <v/>
      </c>
      <c r="AH582" s="5" t="str">
        <f>IF(OR($AB582="", $AC582=""), "", IF($H582=$M$3, "", IF(OR(AH$7&lt;$AB582, $AC582&lt;AH$6),"", MAX(AH$10:AH581)+1)))</f>
        <v/>
      </c>
      <c r="AI582" s="5" t="str">
        <f>IF(OR($AB582="", $AC582=""), "", IF($H582=$M$3, "", IF(OR(AI$7&lt;$AB582, $AC582&lt;AI$6),"", MAX(AI$10:AI581)+1)))</f>
        <v/>
      </c>
      <c r="AJ582" s="5" t="str">
        <f>IF(OR($AB582="", $AC582=""), "", IF($H582=$M$3, "", IF(OR(AJ$7&lt;$AB582, $AC582&lt;AJ$6),"", MAX(AJ$10:AJ581)+1)))</f>
        <v/>
      </c>
      <c r="AK582" s="5" t="str">
        <f>IF(OR($AB582="", $AC582=""), "", IF($H582=$M$3, "", IF(OR(AK$7&lt;$AB582, $AC582&lt;AK$6),"", MAX(AK$10:AK581)+1)))</f>
        <v/>
      </c>
      <c r="AL582" s="5" t="str">
        <f>IF(OR($AB582="", $AC582=""), "", IF($H582=$M$3, "", IF(OR(AL$7&lt;$AB582, $AC582&lt;AL$6),"", MAX(AL$10:AL581)+1)))</f>
        <v/>
      </c>
      <c r="AM582" s="5" t="str">
        <f>IF(OR($AB582="", $AC582=""), "", IF($H582=$M$3, "", IF(OR(AM$7&lt;$AB582, $AC582&lt;AM$6),"", MAX(AM$10:AM581)+1)))</f>
        <v/>
      </c>
      <c r="AN582" s="5" t="str">
        <f>IF(OR($AB582="", $AC582=""), "", IF($H582=$M$3, "", IF(OR(AN$7&lt;$AB582, $AC582&lt;AN$6),"", MAX(AN$10:AN581)+1)))</f>
        <v/>
      </c>
      <c r="AO582" s="5" t="str">
        <f>IF(OR($AB582="", $AC582=""), "", IF($H582=$M$3, "", IF(OR(AO$7&lt;$AB582, $AC582&lt;AO$6),"", MAX(AO$10:AO581)+1)))</f>
        <v/>
      </c>
      <c r="AP582" s="5" t="str">
        <f>IF(OR($AB582="", $AC582=""), "", IF($H582=$M$3, "", IF(OR(AP$7&lt;$AB582, $AC582&lt;AP$6),"", MAX(AP$10:AP581)+1)))</f>
        <v/>
      </c>
      <c r="AQ582" s="5" t="str">
        <f>IF(OR($AB582="", $AC582=""), "", IF($H582=$M$3, "", IF(OR(AQ$7&lt;$AB582, $AC582&lt;AQ$6),"", MAX(AQ$10:AQ581)+1)))</f>
        <v/>
      </c>
      <c r="AR582" s="5" t="str">
        <f>IF(OR($AB582="", $AC582=""), "", IF($H582=$M$3, "", IF(OR(AR$7&lt;$AB582, $AC582&lt;AR$6),"", MAX(AR$10:AR581)+1)))</f>
        <v/>
      </c>
      <c r="AS582" s="5" t="str">
        <f>IF(OR($AB582="", $AC582=""), "", IF($H582=$M$3, "", IF(OR(AS$7&lt;$AB582, $AC582&lt;AS$6),"", MAX(AS$10:AS581)+1)))</f>
        <v/>
      </c>
      <c r="AT582" s="5" t="str">
        <f>IF(OR($AB582="", $AC582=""), "", IF($H582=$M$3, "", IF(OR(AT$7&lt;$AB582, $AC582&lt;AT$6),"", MAX(AT$10:AT581)+1)))</f>
        <v/>
      </c>
      <c r="AU582" s="5" t="str">
        <f>IF(OR($AB582="", $AC582=""), "", IF($H582=$M$3, "", IF(OR(AU$7&lt;$AB582, $AC582&lt;AU$6),"", MAX(AU$10:AU581)+1)))</f>
        <v/>
      </c>
      <c r="AV582" s="5" t="str">
        <f>IF(OR($AB582="", $AC582=""), "", IF($H582=$M$3, "", IF(OR(AV$7&lt;$AB582, $AC582&lt;AV$6),"", MAX(AV$10:AV581)+1)))</f>
        <v/>
      </c>
      <c r="AW582" s="5" t="str">
        <f>IF(OR($AB582="", $AC582=""), "", IF($H582=$M$3, "", IF(OR(AW$7&lt;$AB582, $AC582&lt;AW$6),"", MAX(AW$10:AW581)+1)))</f>
        <v/>
      </c>
      <c r="AX582" s="5" t="str">
        <f>IF(OR($AB582="", $AC582=""), "", IF($H582=$M$3, "", IF(OR(AX$7&lt;$AB582, $AC582&lt;AX$6),"", MAX(AX$10:AX581)+1)))</f>
        <v/>
      </c>
      <c r="AY582" s="5" t="str">
        <f>IF(OR($AB582="", $AC582=""), "", IF($H582=$M$3, "", IF(OR(AY$7&lt;$AB582, $AC582&lt;AY$6),"", MAX(AY$10:AY581)+1)))</f>
        <v/>
      </c>
      <c r="AZ582" s="5" t="str">
        <f>IF(OR($AB582="", $AC582=""), "", IF($H582=$M$3, "", IF(OR(AZ$7&lt;$AB582, $AC582&lt;AZ$6),"", MAX(AZ$10:AZ581)+1)))</f>
        <v/>
      </c>
      <c r="BA582" s="5" t="str">
        <f>IF(OR($AB582="", $AC582=""), "", IF($H582=$M$3, "", IF(OR(BA$7&lt;$AB582, $AC582&lt;BA$6),"", MAX(BA$10:BA581)+1)))</f>
        <v/>
      </c>
      <c r="BB582" s="5" t="str">
        <f>IF(OR($AB582="", $AC582=""), "", IF($H582=$M$3, "", IF(OR(BB$7&lt;$AB582, $AC582&lt;BB$6),"", MAX(BB$10:BB581)+1)))</f>
        <v/>
      </c>
      <c r="BC582" s="5" t="str">
        <f>IF(OR($AB582="", $AC582=""), "", IF($H582=$M$3, "", IF(OR(BC$7&lt;$AB582, $AC582&lt;BC$6),"", MAX(BC$10:BC581)+1)))</f>
        <v/>
      </c>
      <c r="BD582" s="5" t="str">
        <f>IF(OR($AB582="", $AC582=""), "", IF($H582=$M$3, "", IF(OR(BD$7&lt;$AB582, $AC582&lt;BD$6),"", MAX(BD$10:BD581)+1)))</f>
        <v/>
      </c>
      <c r="BE582" s="5" t="str">
        <f>IF(OR($AB582="", $AC582=""), "", IF($H582=$M$3, "", IF(OR(BE$7&lt;$AB582, $AC582&lt;BE$6),"", MAX(BE$10:BE581)+1)))</f>
        <v/>
      </c>
      <c r="BF582" s="5" t="str">
        <f>IF(OR($AB582="", $AC582=""), "", IF($H582=$M$3, "", IF(OR(BF$7&lt;$AB582, $AC582&lt;BF$6),"", MAX(BF$10:BF581)+1)))</f>
        <v/>
      </c>
      <c r="BG582" s="5" t="str">
        <f>IF(OR($AB582="", $AC582=""), "", IF($H582=$M$3, "", IF(OR(BG$7&lt;$AB582, $AC582&lt;BG$6),"", MAX(BG$10:BG581)+1)))</f>
        <v/>
      </c>
      <c r="BH582" s="5" t="str">
        <f>IF(OR($AB582="", $AC582=""), "", IF($H582=$M$3, "", IF(OR(BH$7&lt;$AB582, $AC582&lt;BH$6),"", MAX(BH$10:BH581)+1)))</f>
        <v/>
      </c>
      <c r="BI582" s="5" t="str">
        <f>IF(OR($AB582="", $AC582=""), "", IF($H582=$M$3, "", IF(OR(BI$7&lt;$AB582, $AC582&lt;BI$6),"", MAX(BI$10:BI581)+1)))</f>
        <v/>
      </c>
      <c r="BK582" s="5" t="str" cm="1">
        <f t="array" aca="1" ref="BK582" ca="1">IFERROR(INDEX($AE582:$BI582, $BJ582, MATCH($BK$9, $AE$9:$BI$9, 0)), "")</f>
        <v/>
      </c>
    </row>
    <row r="583" spans="1:63" x14ac:dyDescent="0.25">
      <c r="A583" s="2"/>
      <c r="B583" s="254"/>
      <c r="C583" s="255"/>
      <c r="D583" s="256"/>
      <c r="E583" s="257"/>
      <c r="F583" s="257"/>
      <c r="G583" s="258"/>
      <c r="H583" s="259"/>
      <c r="I583" s="16"/>
      <c r="J583" s="5" t="str">
        <f t="shared" si="75"/>
        <v/>
      </c>
      <c r="K583" s="2"/>
      <c r="O583" s="5" t="str">
        <f t="shared" si="73"/>
        <v/>
      </c>
      <c r="Q583" s="5" t="str">
        <f t="shared" si="76"/>
        <v/>
      </c>
      <c r="S583" s="5" t="str">
        <f t="shared" si="74"/>
        <v/>
      </c>
      <c r="U583" s="64" t="str">
        <f>IF($D583="","", IF(COUNTIF('Intro &amp; Setup'!$AW$49:$AW$88, $D583)&gt;0, "BH", TEXT($D583, "ddd")))</f>
        <v/>
      </c>
      <c r="V583" s="65" t="str">
        <f>IF($G583="", "", IF(COUNTIF('Intro &amp; Setup'!$AW$49:$AW$88, $G583)&gt;0, "BH", TEXT($G583, "ddd")))</f>
        <v/>
      </c>
      <c r="W583" s="64" t="str">
        <f t="shared" si="77"/>
        <v/>
      </c>
      <c r="X583" s="65" t="str">
        <f t="shared" si="78"/>
        <v/>
      </c>
      <c r="Y583" s="64" t="str">
        <f>IF(F583="", "", IF(OR(F583&lt;'Intro &amp; Setup'!$Z$20, F583&gt;'Intro &amp; Setup'!$Z$22), "X", ""))</f>
        <v/>
      </c>
      <c r="Z583" s="65" t="str">
        <f>IF(G583="", "", IF(OR(G583&lt;'Intro &amp; Setup'!$Z$20, G583&gt;'Intro &amp; Setup'!$Z$22), "X", ""))</f>
        <v/>
      </c>
      <c r="AB583" s="58" t="str">
        <f t="shared" si="79"/>
        <v/>
      </c>
      <c r="AC583" s="59" t="str">
        <f t="shared" si="80"/>
        <v/>
      </c>
      <c r="AE583" s="5" t="str">
        <f>IF(OR($AB583="", $AC583=""), "", IF($H583=$M$3, "", IF(OR(AE$7&lt;$AB583, $AC583&lt;AE$6),"", MAX(AE$10:AE582)+1)))</f>
        <v/>
      </c>
      <c r="AF583" s="5" t="str">
        <f>IF(OR($AB583="", $AC583=""), "", IF($H583=$M$3, "", IF(OR(AF$7&lt;$AB583, $AC583&lt;AF$6),"", MAX(AF$10:AF582)+1)))</f>
        <v/>
      </c>
      <c r="AG583" s="5" t="str">
        <f>IF(OR($AB583="", $AC583=""), "", IF($H583=$M$3, "", IF(OR(AG$7&lt;$AB583, $AC583&lt;AG$6),"", MAX(AG$10:AG582)+1)))</f>
        <v/>
      </c>
      <c r="AH583" s="5" t="str">
        <f>IF(OR($AB583="", $AC583=""), "", IF($H583=$M$3, "", IF(OR(AH$7&lt;$AB583, $AC583&lt;AH$6),"", MAX(AH$10:AH582)+1)))</f>
        <v/>
      </c>
      <c r="AI583" s="5" t="str">
        <f>IF(OR($AB583="", $AC583=""), "", IF($H583=$M$3, "", IF(OR(AI$7&lt;$AB583, $AC583&lt;AI$6),"", MAX(AI$10:AI582)+1)))</f>
        <v/>
      </c>
      <c r="AJ583" s="5" t="str">
        <f>IF(OR($AB583="", $AC583=""), "", IF($H583=$M$3, "", IF(OR(AJ$7&lt;$AB583, $AC583&lt;AJ$6),"", MAX(AJ$10:AJ582)+1)))</f>
        <v/>
      </c>
      <c r="AK583" s="5" t="str">
        <f>IF(OR($AB583="", $AC583=""), "", IF($H583=$M$3, "", IF(OR(AK$7&lt;$AB583, $AC583&lt;AK$6),"", MAX(AK$10:AK582)+1)))</f>
        <v/>
      </c>
      <c r="AL583" s="5" t="str">
        <f>IF(OR($AB583="", $AC583=""), "", IF($H583=$M$3, "", IF(OR(AL$7&lt;$AB583, $AC583&lt;AL$6),"", MAX(AL$10:AL582)+1)))</f>
        <v/>
      </c>
      <c r="AM583" s="5" t="str">
        <f>IF(OR($AB583="", $AC583=""), "", IF($H583=$M$3, "", IF(OR(AM$7&lt;$AB583, $AC583&lt;AM$6),"", MAX(AM$10:AM582)+1)))</f>
        <v/>
      </c>
      <c r="AN583" s="5" t="str">
        <f>IF(OR($AB583="", $AC583=""), "", IF($H583=$M$3, "", IF(OR(AN$7&lt;$AB583, $AC583&lt;AN$6),"", MAX(AN$10:AN582)+1)))</f>
        <v/>
      </c>
      <c r="AO583" s="5" t="str">
        <f>IF(OR($AB583="", $AC583=""), "", IF($H583=$M$3, "", IF(OR(AO$7&lt;$AB583, $AC583&lt;AO$6),"", MAX(AO$10:AO582)+1)))</f>
        <v/>
      </c>
      <c r="AP583" s="5" t="str">
        <f>IF(OR($AB583="", $AC583=""), "", IF($H583=$M$3, "", IF(OR(AP$7&lt;$AB583, $AC583&lt;AP$6),"", MAX(AP$10:AP582)+1)))</f>
        <v/>
      </c>
      <c r="AQ583" s="5" t="str">
        <f>IF(OR($AB583="", $AC583=""), "", IF($H583=$M$3, "", IF(OR(AQ$7&lt;$AB583, $AC583&lt;AQ$6),"", MAX(AQ$10:AQ582)+1)))</f>
        <v/>
      </c>
      <c r="AR583" s="5" t="str">
        <f>IF(OR($AB583="", $AC583=""), "", IF($H583=$M$3, "", IF(OR(AR$7&lt;$AB583, $AC583&lt;AR$6),"", MAX(AR$10:AR582)+1)))</f>
        <v/>
      </c>
      <c r="AS583" s="5" t="str">
        <f>IF(OR($AB583="", $AC583=""), "", IF($H583=$M$3, "", IF(OR(AS$7&lt;$AB583, $AC583&lt;AS$6),"", MAX(AS$10:AS582)+1)))</f>
        <v/>
      </c>
      <c r="AT583" s="5" t="str">
        <f>IF(OR($AB583="", $AC583=""), "", IF($H583=$M$3, "", IF(OR(AT$7&lt;$AB583, $AC583&lt;AT$6),"", MAX(AT$10:AT582)+1)))</f>
        <v/>
      </c>
      <c r="AU583" s="5" t="str">
        <f>IF(OR($AB583="", $AC583=""), "", IF($H583=$M$3, "", IF(OR(AU$7&lt;$AB583, $AC583&lt;AU$6),"", MAX(AU$10:AU582)+1)))</f>
        <v/>
      </c>
      <c r="AV583" s="5" t="str">
        <f>IF(OR($AB583="", $AC583=""), "", IF($H583=$M$3, "", IF(OR(AV$7&lt;$AB583, $AC583&lt;AV$6),"", MAX(AV$10:AV582)+1)))</f>
        <v/>
      </c>
      <c r="AW583" s="5" t="str">
        <f>IF(OR($AB583="", $AC583=""), "", IF($H583=$M$3, "", IF(OR(AW$7&lt;$AB583, $AC583&lt;AW$6),"", MAX(AW$10:AW582)+1)))</f>
        <v/>
      </c>
      <c r="AX583" s="5" t="str">
        <f>IF(OR($AB583="", $AC583=""), "", IF($H583=$M$3, "", IF(OR(AX$7&lt;$AB583, $AC583&lt;AX$6),"", MAX(AX$10:AX582)+1)))</f>
        <v/>
      </c>
      <c r="AY583" s="5" t="str">
        <f>IF(OR($AB583="", $AC583=""), "", IF($H583=$M$3, "", IF(OR(AY$7&lt;$AB583, $AC583&lt;AY$6),"", MAX(AY$10:AY582)+1)))</f>
        <v/>
      </c>
      <c r="AZ583" s="5" t="str">
        <f>IF(OR($AB583="", $AC583=""), "", IF($H583=$M$3, "", IF(OR(AZ$7&lt;$AB583, $AC583&lt;AZ$6),"", MAX(AZ$10:AZ582)+1)))</f>
        <v/>
      </c>
      <c r="BA583" s="5" t="str">
        <f>IF(OR($AB583="", $AC583=""), "", IF($H583=$M$3, "", IF(OR(BA$7&lt;$AB583, $AC583&lt;BA$6),"", MAX(BA$10:BA582)+1)))</f>
        <v/>
      </c>
      <c r="BB583" s="5" t="str">
        <f>IF(OR($AB583="", $AC583=""), "", IF($H583=$M$3, "", IF(OR(BB$7&lt;$AB583, $AC583&lt;BB$6),"", MAX(BB$10:BB582)+1)))</f>
        <v/>
      </c>
      <c r="BC583" s="5" t="str">
        <f>IF(OR($AB583="", $AC583=""), "", IF($H583=$M$3, "", IF(OR(BC$7&lt;$AB583, $AC583&lt;BC$6),"", MAX(BC$10:BC582)+1)))</f>
        <v/>
      </c>
      <c r="BD583" s="5" t="str">
        <f>IF(OR($AB583="", $AC583=""), "", IF($H583=$M$3, "", IF(OR(BD$7&lt;$AB583, $AC583&lt;BD$6),"", MAX(BD$10:BD582)+1)))</f>
        <v/>
      </c>
      <c r="BE583" s="5" t="str">
        <f>IF(OR($AB583="", $AC583=""), "", IF($H583=$M$3, "", IF(OR(BE$7&lt;$AB583, $AC583&lt;BE$6),"", MAX(BE$10:BE582)+1)))</f>
        <v/>
      </c>
      <c r="BF583" s="5" t="str">
        <f>IF(OR($AB583="", $AC583=""), "", IF($H583=$M$3, "", IF(OR(BF$7&lt;$AB583, $AC583&lt;BF$6),"", MAX(BF$10:BF582)+1)))</f>
        <v/>
      </c>
      <c r="BG583" s="5" t="str">
        <f>IF(OR($AB583="", $AC583=""), "", IF($H583=$M$3, "", IF(OR(BG$7&lt;$AB583, $AC583&lt;BG$6),"", MAX(BG$10:BG582)+1)))</f>
        <v/>
      </c>
      <c r="BH583" s="5" t="str">
        <f>IF(OR($AB583="", $AC583=""), "", IF($H583=$M$3, "", IF(OR(BH$7&lt;$AB583, $AC583&lt;BH$6),"", MAX(BH$10:BH582)+1)))</f>
        <v/>
      </c>
      <c r="BI583" s="5" t="str">
        <f>IF(OR($AB583="", $AC583=""), "", IF($H583=$M$3, "", IF(OR(BI$7&lt;$AB583, $AC583&lt;BI$6),"", MAX(BI$10:BI582)+1)))</f>
        <v/>
      </c>
      <c r="BK583" s="5" t="str" cm="1">
        <f t="array" aca="1" ref="BK583" ca="1">IFERROR(INDEX($AE583:$BI583, $BJ583, MATCH($BK$9, $AE$9:$BI$9, 0)), "")</f>
        <v/>
      </c>
    </row>
    <row r="584" spans="1:63" x14ac:dyDescent="0.25">
      <c r="A584" s="2"/>
      <c r="B584" s="254"/>
      <c r="C584" s="255"/>
      <c r="D584" s="256"/>
      <c r="E584" s="257"/>
      <c r="F584" s="257"/>
      <c r="G584" s="258"/>
      <c r="H584" s="259"/>
      <c r="I584" s="16"/>
      <c r="J584" s="5" t="str">
        <f t="shared" si="75"/>
        <v/>
      </c>
      <c r="K584" s="2"/>
      <c r="O584" s="5" t="str">
        <f t="shared" si="73"/>
        <v/>
      </c>
      <c r="Q584" s="5" t="str">
        <f t="shared" si="76"/>
        <v/>
      </c>
      <c r="S584" s="5" t="str">
        <f t="shared" si="74"/>
        <v/>
      </c>
      <c r="U584" s="64" t="str">
        <f>IF($D584="","", IF(COUNTIF('Intro &amp; Setup'!$AW$49:$AW$88, $D584)&gt;0, "BH", TEXT($D584, "ddd")))</f>
        <v/>
      </c>
      <c r="V584" s="65" t="str">
        <f>IF($G584="", "", IF(COUNTIF('Intro &amp; Setup'!$AW$49:$AW$88, $G584)&gt;0, "BH", TEXT($G584, "ddd")))</f>
        <v/>
      </c>
      <c r="W584" s="64" t="str">
        <f t="shared" si="77"/>
        <v/>
      </c>
      <c r="X584" s="65" t="str">
        <f t="shared" si="78"/>
        <v/>
      </c>
      <c r="Y584" s="64" t="str">
        <f>IF(F584="", "", IF(OR(F584&lt;'Intro &amp; Setup'!$Z$20, F584&gt;'Intro &amp; Setup'!$Z$22), "X", ""))</f>
        <v/>
      </c>
      <c r="Z584" s="65" t="str">
        <f>IF(G584="", "", IF(OR(G584&lt;'Intro &amp; Setup'!$Z$20, G584&gt;'Intro &amp; Setup'!$Z$22), "X", ""))</f>
        <v/>
      </c>
      <c r="AB584" s="58" t="str">
        <f t="shared" si="79"/>
        <v/>
      </c>
      <c r="AC584" s="59" t="str">
        <f t="shared" si="80"/>
        <v/>
      </c>
      <c r="AE584" s="5" t="str">
        <f>IF(OR($AB584="", $AC584=""), "", IF($H584=$M$3, "", IF(OR(AE$7&lt;$AB584, $AC584&lt;AE$6),"", MAX(AE$10:AE583)+1)))</f>
        <v/>
      </c>
      <c r="AF584" s="5" t="str">
        <f>IF(OR($AB584="", $AC584=""), "", IF($H584=$M$3, "", IF(OR(AF$7&lt;$AB584, $AC584&lt;AF$6),"", MAX(AF$10:AF583)+1)))</f>
        <v/>
      </c>
      <c r="AG584" s="5" t="str">
        <f>IF(OR($AB584="", $AC584=""), "", IF($H584=$M$3, "", IF(OR(AG$7&lt;$AB584, $AC584&lt;AG$6),"", MAX(AG$10:AG583)+1)))</f>
        <v/>
      </c>
      <c r="AH584" s="5" t="str">
        <f>IF(OR($AB584="", $AC584=""), "", IF($H584=$M$3, "", IF(OR(AH$7&lt;$AB584, $AC584&lt;AH$6),"", MAX(AH$10:AH583)+1)))</f>
        <v/>
      </c>
      <c r="AI584" s="5" t="str">
        <f>IF(OR($AB584="", $AC584=""), "", IF($H584=$M$3, "", IF(OR(AI$7&lt;$AB584, $AC584&lt;AI$6),"", MAX(AI$10:AI583)+1)))</f>
        <v/>
      </c>
      <c r="AJ584" s="5" t="str">
        <f>IF(OR($AB584="", $AC584=""), "", IF($H584=$M$3, "", IF(OR(AJ$7&lt;$AB584, $AC584&lt;AJ$6),"", MAX(AJ$10:AJ583)+1)))</f>
        <v/>
      </c>
      <c r="AK584" s="5" t="str">
        <f>IF(OR($AB584="", $AC584=""), "", IF($H584=$M$3, "", IF(OR(AK$7&lt;$AB584, $AC584&lt;AK$6),"", MAX(AK$10:AK583)+1)))</f>
        <v/>
      </c>
      <c r="AL584" s="5" t="str">
        <f>IF(OR($AB584="", $AC584=""), "", IF($H584=$M$3, "", IF(OR(AL$7&lt;$AB584, $AC584&lt;AL$6),"", MAX(AL$10:AL583)+1)))</f>
        <v/>
      </c>
      <c r="AM584" s="5" t="str">
        <f>IF(OR($AB584="", $AC584=""), "", IF($H584=$M$3, "", IF(OR(AM$7&lt;$AB584, $AC584&lt;AM$6),"", MAX(AM$10:AM583)+1)))</f>
        <v/>
      </c>
      <c r="AN584" s="5" t="str">
        <f>IF(OR($AB584="", $AC584=""), "", IF($H584=$M$3, "", IF(OR(AN$7&lt;$AB584, $AC584&lt;AN$6),"", MAX(AN$10:AN583)+1)))</f>
        <v/>
      </c>
      <c r="AO584" s="5" t="str">
        <f>IF(OR($AB584="", $AC584=""), "", IF($H584=$M$3, "", IF(OR(AO$7&lt;$AB584, $AC584&lt;AO$6),"", MAX(AO$10:AO583)+1)))</f>
        <v/>
      </c>
      <c r="AP584" s="5" t="str">
        <f>IF(OR($AB584="", $AC584=""), "", IF($H584=$M$3, "", IF(OR(AP$7&lt;$AB584, $AC584&lt;AP$6),"", MAX(AP$10:AP583)+1)))</f>
        <v/>
      </c>
      <c r="AQ584" s="5" t="str">
        <f>IF(OR($AB584="", $AC584=""), "", IF($H584=$M$3, "", IF(OR(AQ$7&lt;$AB584, $AC584&lt;AQ$6),"", MAX(AQ$10:AQ583)+1)))</f>
        <v/>
      </c>
      <c r="AR584" s="5" t="str">
        <f>IF(OR($AB584="", $AC584=""), "", IF($H584=$M$3, "", IF(OR(AR$7&lt;$AB584, $AC584&lt;AR$6),"", MAX(AR$10:AR583)+1)))</f>
        <v/>
      </c>
      <c r="AS584" s="5" t="str">
        <f>IF(OR($AB584="", $AC584=""), "", IF($H584=$M$3, "", IF(OR(AS$7&lt;$AB584, $AC584&lt;AS$6),"", MAX(AS$10:AS583)+1)))</f>
        <v/>
      </c>
      <c r="AT584" s="5" t="str">
        <f>IF(OR($AB584="", $AC584=""), "", IF($H584=$M$3, "", IF(OR(AT$7&lt;$AB584, $AC584&lt;AT$6),"", MAX(AT$10:AT583)+1)))</f>
        <v/>
      </c>
      <c r="AU584" s="5" t="str">
        <f>IF(OR($AB584="", $AC584=""), "", IF($H584=$M$3, "", IF(OR(AU$7&lt;$AB584, $AC584&lt;AU$6),"", MAX(AU$10:AU583)+1)))</f>
        <v/>
      </c>
      <c r="AV584" s="5" t="str">
        <f>IF(OR($AB584="", $AC584=""), "", IF($H584=$M$3, "", IF(OR(AV$7&lt;$AB584, $AC584&lt;AV$6),"", MAX(AV$10:AV583)+1)))</f>
        <v/>
      </c>
      <c r="AW584" s="5" t="str">
        <f>IF(OR($AB584="", $AC584=""), "", IF($H584=$M$3, "", IF(OR(AW$7&lt;$AB584, $AC584&lt;AW$6),"", MAX(AW$10:AW583)+1)))</f>
        <v/>
      </c>
      <c r="AX584" s="5" t="str">
        <f>IF(OR($AB584="", $AC584=""), "", IF($H584=$M$3, "", IF(OR(AX$7&lt;$AB584, $AC584&lt;AX$6),"", MAX(AX$10:AX583)+1)))</f>
        <v/>
      </c>
      <c r="AY584" s="5" t="str">
        <f>IF(OR($AB584="", $AC584=""), "", IF($H584=$M$3, "", IF(OR(AY$7&lt;$AB584, $AC584&lt;AY$6),"", MAX(AY$10:AY583)+1)))</f>
        <v/>
      </c>
      <c r="AZ584" s="5" t="str">
        <f>IF(OR($AB584="", $AC584=""), "", IF($H584=$M$3, "", IF(OR(AZ$7&lt;$AB584, $AC584&lt;AZ$6),"", MAX(AZ$10:AZ583)+1)))</f>
        <v/>
      </c>
      <c r="BA584" s="5" t="str">
        <f>IF(OR($AB584="", $AC584=""), "", IF($H584=$M$3, "", IF(OR(BA$7&lt;$AB584, $AC584&lt;BA$6),"", MAX(BA$10:BA583)+1)))</f>
        <v/>
      </c>
      <c r="BB584" s="5" t="str">
        <f>IF(OR($AB584="", $AC584=""), "", IF($H584=$M$3, "", IF(OR(BB$7&lt;$AB584, $AC584&lt;BB$6),"", MAX(BB$10:BB583)+1)))</f>
        <v/>
      </c>
      <c r="BC584" s="5" t="str">
        <f>IF(OR($AB584="", $AC584=""), "", IF($H584=$M$3, "", IF(OR(BC$7&lt;$AB584, $AC584&lt;BC$6),"", MAX(BC$10:BC583)+1)))</f>
        <v/>
      </c>
      <c r="BD584" s="5" t="str">
        <f>IF(OR($AB584="", $AC584=""), "", IF($H584=$M$3, "", IF(OR(BD$7&lt;$AB584, $AC584&lt;BD$6),"", MAX(BD$10:BD583)+1)))</f>
        <v/>
      </c>
      <c r="BE584" s="5" t="str">
        <f>IF(OR($AB584="", $AC584=""), "", IF($H584=$M$3, "", IF(OR(BE$7&lt;$AB584, $AC584&lt;BE$6),"", MAX(BE$10:BE583)+1)))</f>
        <v/>
      </c>
      <c r="BF584" s="5" t="str">
        <f>IF(OR($AB584="", $AC584=""), "", IF($H584=$M$3, "", IF(OR(BF$7&lt;$AB584, $AC584&lt;BF$6),"", MAX(BF$10:BF583)+1)))</f>
        <v/>
      </c>
      <c r="BG584" s="5" t="str">
        <f>IF(OR($AB584="", $AC584=""), "", IF($H584=$M$3, "", IF(OR(BG$7&lt;$AB584, $AC584&lt;BG$6),"", MAX(BG$10:BG583)+1)))</f>
        <v/>
      </c>
      <c r="BH584" s="5" t="str">
        <f>IF(OR($AB584="", $AC584=""), "", IF($H584=$M$3, "", IF(OR(BH$7&lt;$AB584, $AC584&lt;BH$6),"", MAX(BH$10:BH583)+1)))</f>
        <v/>
      </c>
      <c r="BI584" s="5" t="str">
        <f>IF(OR($AB584="", $AC584=""), "", IF($H584=$M$3, "", IF(OR(BI$7&lt;$AB584, $AC584&lt;BI$6),"", MAX(BI$10:BI583)+1)))</f>
        <v/>
      </c>
      <c r="BK584" s="5" t="str" cm="1">
        <f t="array" aca="1" ref="BK584" ca="1">IFERROR(INDEX($AE584:$BI584, $BJ584, MATCH($BK$9, $AE$9:$BI$9, 0)), "")</f>
        <v/>
      </c>
    </row>
    <row r="585" spans="1:63" x14ac:dyDescent="0.25">
      <c r="A585" s="2"/>
      <c r="B585" s="254"/>
      <c r="C585" s="255"/>
      <c r="D585" s="256"/>
      <c r="E585" s="257"/>
      <c r="F585" s="257"/>
      <c r="G585" s="258"/>
      <c r="H585" s="259"/>
      <c r="I585" s="16"/>
      <c r="J585" s="5" t="str">
        <f t="shared" si="75"/>
        <v/>
      </c>
      <c r="K585" s="2"/>
      <c r="O585" s="5" t="str">
        <f t="shared" si="73"/>
        <v/>
      </c>
      <c r="Q585" s="5" t="str">
        <f t="shared" si="76"/>
        <v/>
      </c>
      <c r="S585" s="5" t="str">
        <f t="shared" si="74"/>
        <v/>
      </c>
      <c r="U585" s="64" t="str">
        <f>IF($D585="","", IF(COUNTIF('Intro &amp; Setup'!$AW$49:$AW$88, $D585)&gt;0, "BH", TEXT($D585, "ddd")))</f>
        <v/>
      </c>
      <c r="V585" s="65" t="str">
        <f>IF($G585="", "", IF(COUNTIF('Intro &amp; Setup'!$AW$49:$AW$88, $G585)&gt;0, "BH", TEXT($G585, "ddd")))</f>
        <v/>
      </c>
      <c r="W585" s="64" t="str">
        <f t="shared" si="77"/>
        <v/>
      </c>
      <c r="X585" s="65" t="str">
        <f t="shared" si="78"/>
        <v/>
      </c>
      <c r="Y585" s="64" t="str">
        <f>IF(F585="", "", IF(OR(F585&lt;'Intro &amp; Setup'!$Z$20, F585&gt;'Intro &amp; Setup'!$Z$22), "X", ""))</f>
        <v/>
      </c>
      <c r="Z585" s="65" t="str">
        <f>IF(G585="", "", IF(OR(G585&lt;'Intro &amp; Setup'!$Z$20, G585&gt;'Intro &amp; Setup'!$Z$22), "X", ""))</f>
        <v/>
      </c>
      <c r="AB585" s="58" t="str">
        <f t="shared" si="79"/>
        <v/>
      </c>
      <c r="AC585" s="59" t="str">
        <f t="shared" si="80"/>
        <v/>
      </c>
      <c r="AE585" s="5" t="str">
        <f>IF(OR($AB585="", $AC585=""), "", IF($H585=$M$3, "", IF(OR(AE$7&lt;$AB585, $AC585&lt;AE$6),"", MAX(AE$10:AE584)+1)))</f>
        <v/>
      </c>
      <c r="AF585" s="5" t="str">
        <f>IF(OR($AB585="", $AC585=""), "", IF($H585=$M$3, "", IF(OR(AF$7&lt;$AB585, $AC585&lt;AF$6),"", MAX(AF$10:AF584)+1)))</f>
        <v/>
      </c>
      <c r="AG585" s="5" t="str">
        <f>IF(OR($AB585="", $AC585=""), "", IF($H585=$M$3, "", IF(OR(AG$7&lt;$AB585, $AC585&lt;AG$6),"", MAX(AG$10:AG584)+1)))</f>
        <v/>
      </c>
      <c r="AH585" s="5" t="str">
        <f>IF(OR($AB585="", $AC585=""), "", IF($H585=$M$3, "", IF(OR(AH$7&lt;$AB585, $AC585&lt;AH$6),"", MAX(AH$10:AH584)+1)))</f>
        <v/>
      </c>
      <c r="AI585" s="5" t="str">
        <f>IF(OR($AB585="", $AC585=""), "", IF($H585=$M$3, "", IF(OR(AI$7&lt;$AB585, $AC585&lt;AI$6),"", MAX(AI$10:AI584)+1)))</f>
        <v/>
      </c>
      <c r="AJ585" s="5" t="str">
        <f>IF(OR($AB585="", $AC585=""), "", IF($H585=$M$3, "", IF(OR(AJ$7&lt;$AB585, $AC585&lt;AJ$6),"", MAX(AJ$10:AJ584)+1)))</f>
        <v/>
      </c>
      <c r="AK585" s="5" t="str">
        <f>IF(OR($AB585="", $AC585=""), "", IF($H585=$M$3, "", IF(OR(AK$7&lt;$AB585, $AC585&lt;AK$6),"", MAX(AK$10:AK584)+1)))</f>
        <v/>
      </c>
      <c r="AL585" s="5" t="str">
        <f>IF(OR($AB585="", $AC585=""), "", IF($H585=$M$3, "", IF(OR(AL$7&lt;$AB585, $AC585&lt;AL$6),"", MAX(AL$10:AL584)+1)))</f>
        <v/>
      </c>
      <c r="AM585" s="5" t="str">
        <f>IF(OR($AB585="", $AC585=""), "", IF($H585=$M$3, "", IF(OR(AM$7&lt;$AB585, $AC585&lt;AM$6),"", MAX(AM$10:AM584)+1)))</f>
        <v/>
      </c>
      <c r="AN585" s="5" t="str">
        <f>IF(OR($AB585="", $AC585=""), "", IF($H585=$M$3, "", IF(OR(AN$7&lt;$AB585, $AC585&lt;AN$6),"", MAX(AN$10:AN584)+1)))</f>
        <v/>
      </c>
      <c r="AO585" s="5" t="str">
        <f>IF(OR($AB585="", $AC585=""), "", IF($H585=$M$3, "", IF(OR(AO$7&lt;$AB585, $AC585&lt;AO$6),"", MAX(AO$10:AO584)+1)))</f>
        <v/>
      </c>
      <c r="AP585" s="5" t="str">
        <f>IF(OR($AB585="", $AC585=""), "", IF($H585=$M$3, "", IF(OR(AP$7&lt;$AB585, $AC585&lt;AP$6),"", MAX(AP$10:AP584)+1)))</f>
        <v/>
      </c>
      <c r="AQ585" s="5" t="str">
        <f>IF(OR($AB585="", $AC585=""), "", IF($H585=$M$3, "", IF(OR(AQ$7&lt;$AB585, $AC585&lt;AQ$6),"", MAX(AQ$10:AQ584)+1)))</f>
        <v/>
      </c>
      <c r="AR585" s="5" t="str">
        <f>IF(OR($AB585="", $AC585=""), "", IF($H585=$M$3, "", IF(OR(AR$7&lt;$AB585, $AC585&lt;AR$6),"", MAX(AR$10:AR584)+1)))</f>
        <v/>
      </c>
      <c r="AS585" s="5" t="str">
        <f>IF(OR($AB585="", $AC585=""), "", IF($H585=$M$3, "", IF(OR(AS$7&lt;$AB585, $AC585&lt;AS$6),"", MAX(AS$10:AS584)+1)))</f>
        <v/>
      </c>
      <c r="AT585" s="5" t="str">
        <f>IF(OR($AB585="", $AC585=""), "", IF($H585=$M$3, "", IF(OR(AT$7&lt;$AB585, $AC585&lt;AT$6),"", MAX(AT$10:AT584)+1)))</f>
        <v/>
      </c>
      <c r="AU585" s="5" t="str">
        <f>IF(OR($AB585="", $AC585=""), "", IF($H585=$M$3, "", IF(OR(AU$7&lt;$AB585, $AC585&lt;AU$6),"", MAX(AU$10:AU584)+1)))</f>
        <v/>
      </c>
      <c r="AV585" s="5" t="str">
        <f>IF(OR($AB585="", $AC585=""), "", IF($H585=$M$3, "", IF(OR(AV$7&lt;$AB585, $AC585&lt;AV$6),"", MAX(AV$10:AV584)+1)))</f>
        <v/>
      </c>
      <c r="AW585" s="5" t="str">
        <f>IF(OR($AB585="", $AC585=""), "", IF($H585=$M$3, "", IF(OR(AW$7&lt;$AB585, $AC585&lt;AW$6),"", MAX(AW$10:AW584)+1)))</f>
        <v/>
      </c>
      <c r="AX585" s="5" t="str">
        <f>IF(OR($AB585="", $AC585=""), "", IF($H585=$M$3, "", IF(OR(AX$7&lt;$AB585, $AC585&lt;AX$6),"", MAX(AX$10:AX584)+1)))</f>
        <v/>
      </c>
      <c r="AY585" s="5" t="str">
        <f>IF(OR($AB585="", $AC585=""), "", IF($H585=$M$3, "", IF(OR(AY$7&lt;$AB585, $AC585&lt;AY$6),"", MAX(AY$10:AY584)+1)))</f>
        <v/>
      </c>
      <c r="AZ585" s="5" t="str">
        <f>IF(OR($AB585="", $AC585=""), "", IF($H585=$M$3, "", IF(OR(AZ$7&lt;$AB585, $AC585&lt;AZ$6),"", MAX(AZ$10:AZ584)+1)))</f>
        <v/>
      </c>
      <c r="BA585" s="5" t="str">
        <f>IF(OR($AB585="", $AC585=""), "", IF($H585=$M$3, "", IF(OR(BA$7&lt;$AB585, $AC585&lt;BA$6),"", MAX(BA$10:BA584)+1)))</f>
        <v/>
      </c>
      <c r="BB585" s="5" t="str">
        <f>IF(OR($AB585="", $AC585=""), "", IF($H585=$M$3, "", IF(OR(BB$7&lt;$AB585, $AC585&lt;BB$6),"", MAX(BB$10:BB584)+1)))</f>
        <v/>
      </c>
      <c r="BC585" s="5" t="str">
        <f>IF(OR($AB585="", $AC585=""), "", IF($H585=$M$3, "", IF(OR(BC$7&lt;$AB585, $AC585&lt;BC$6),"", MAX(BC$10:BC584)+1)))</f>
        <v/>
      </c>
      <c r="BD585" s="5" t="str">
        <f>IF(OR($AB585="", $AC585=""), "", IF($H585=$M$3, "", IF(OR(BD$7&lt;$AB585, $AC585&lt;BD$6),"", MAX(BD$10:BD584)+1)))</f>
        <v/>
      </c>
      <c r="BE585" s="5" t="str">
        <f>IF(OR($AB585="", $AC585=""), "", IF($H585=$M$3, "", IF(OR(BE$7&lt;$AB585, $AC585&lt;BE$6),"", MAX(BE$10:BE584)+1)))</f>
        <v/>
      </c>
      <c r="BF585" s="5" t="str">
        <f>IF(OR($AB585="", $AC585=""), "", IF($H585=$M$3, "", IF(OR(BF$7&lt;$AB585, $AC585&lt;BF$6),"", MAX(BF$10:BF584)+1)))</f>
        <v/>
      </c>
      <c r="BG585" s="5" t="str">
        <f>IF(OR($AB585="", $AC585=""), "", IF($H585=$M$3, "", IF(OR(BG$7&lt;$AB585, $AC585&lt;BG$6),"", MAX(BG$10:BG584)+1)))</f>
        <v/>
      </c>
      <c r="BH585" s="5" t="str">
        <f>IF(OR($AB585="", $AC585=""), "", IF($H585=$M$3, "", IF(OR(BH$7&lt;$AB585, $AC585&lt;BH$6),"", MAX(BH$10:BH584)+1)))</f>
        <v/>
      </c>
      <c r="BI585" s="5" t="str">
        <f>IF(OR($AB585="", $AC585=""), "", IF($H585=$M$3, "", IF(OR(BI$7&lt;$AB585, $AC585&lt;BI$6),"", MAX(BI$10:BI584)+1)))</f>
        <v/>
      </c>
      <c r="BK585" s="5" t="str" cm="1">
        <f t="array" aca="1" ref="BK585" ca="1">IFERROR(INDEX($AE585:$BI585, $BJ585, MATCH($BK$9, $AE$9:$BI$9, 0)), "")</f>
        <v/>
      </c>
    </row>
    <row r="586" spans="1:63" x14ac:dyDescent="0.25">
      <c r="A586" s="2"/>
      <c r="B586" s="254"/>
      <c r="C586" s="255"/>
      <c r="D586" s="256"/>
      <c r="E586" s="257"/>
      <c r="F586" s="257"/>
      <c r="G586" s="258"/>
      <c r="H586" s="259"/>
      <c r="I586" s="16"/>
      <c r="J586" s="5" t="str">
        <f t="shared" si="75"/>
        <v/>
      </c>
      <c r="K586" s="2"/>
      <c r="O586" s="5" t="str">
        <f t="shared" si="73"/>
        <v/>
      </c>
      <c r="Q586" s="5" t="str">
        <f t="shared" si="76"/>
        <v/>
      </c>
      <c r="S586" s="5" t="str">
        <f t="shared" si="74"/>
        <v/>
      </c>
      <c r="U586" s="64" t="str">
        <f>IF($D586="","", IF(COUNTIF('Intro &amp; Setup'!$AW$49:$AW$88, $D586)&gt;0, "BH", TEXT($D586, "ddd")))</f>
        <v/>
      </c>
      <c r="V586" s="65" t="str">
        <f>IF($G586="", "", IF(COUNTIF('Intro &amp; Setup'!$AW$49:$AW$88, $G586)&gt;0, "BH", TEXT($G586, "ddd")))</f>
        <v/>
      </c>
      <c r="W586" s="64" t="str">
        <f t="shared" si="77"/>
        <v/>
      </c>
      <c r="X586" s="65" t="str">
        <f t="shared" si="78"/>
        <v/>
      </c>
      <c r="Y586" s="64" t="str">
        <f>IF(F586="", "", IF(OR(F586&lt;'Intro &amp; Setup'!$Z$20, F586&gt;'Intro &amp; Setup'!$Z$22), "X", ""))</f>
        <v/>
      </c>
      <c r="Z586" s="65" t="str">
        <f>IF(G586="", "", IF(OR(G586&lt;'Intro &amp; Setup'!$Z$20, G586&gt;'Intro &amp; Setup'!$Z$22), "X", ""))</f>
        <v/>
      </c>
      <c r="AB586" s="58" t="str">
        <f t="shared" si="79"/>
        <v/>
      </c>
      <c r="AC586" s="59" t="str">
        <f t="shared" si="80"/>
        <v/>
      </c>
      <c r="AE586" s="5" t="str">
        <f>IF(OR($AB586="", $AC586=""), "", IF($H586=$M$3, "", IF(OR(AE$7&lt;$AB586, $AC586&lt;AE$6),"", MAX(AE$10:AE585)+1)))</f>
        <v/>
      </c>
      <c r="AF586" s="5" t="str">
        <f>IF(OR($AB586="", $AC586=""), "", IF($H586=$M$3, "", IF(OR(AF$7&lt;$AB586, $AC586&lt;AF$6),"", MAX(AF$10:AF585)+1)))</f>
        <v/>
      </c>
      <c r="AG586" s="5" t="str">
        <f>IF(OR($AB586="", $AC586=""), "", IF($H586=$M$3, "", IF(OR(AG$7&lt;$AB586, $AC586&lt;AG$6),"", MAX(AG$10:AG585)+1)))</f>
        <v/>
      </c>
      <c r="AH586" s="5" t="str">
        <f>IF(OR($AB586="", $AC586=""), "", IF($H586=$M$3, "", IF(OR(AH$7&lt;$AB586, $AC586&lt;AH$6),"", MAX(AH$10:AH585)+1)))</f>
        <v/>
      </c>
      <c r="AI586" s="5" t="str">
        <f>IF(OR($AB586="", $AC586=""), "", IF($H586=$M$3, "", IF(OR(AI$7&lt;$AB586, $AC586&lt;AI$6),"", MAX(AI$10:AI585)+1)))</f>
        <v/>
      </c>
      <c r="AJ586" s="5" t="str">
        <f>IF(OR($AB586="", $AC586=""), "", IF($H586=$M$3, "", IF(OR(AJ$7&lt;$AB586, $AC586&lt;AJ$6),"", MAX(AJ$10:AJ585)+1)))</f>
        <v/>
      </c>
      <c r="AK586" s="5" t="str">
        <f>IF(OR($AB586="", $AC586=""), "", IF($H586=$M$3, "", IF(OR(AK$7&lt;$AB586, $AC586&lt;AK$6),"", MAX(AK$10:AK585)+1)))</f>
        <v/>
      </c>
      <c r="AL586" s="5" t="str">
        <f>IF(OR($AB586="", $AC586=""), "", IF($H586=$M$3, "", IF(OR(AL$7&lt;$AB586, $AC586&lt;AL$6),"", MAX(AL$10:AL585)+1)))</f>
        <v/>
      </c>
      <c r="AM586" s="5" t="str">
        <f>IF(OR($AB586="", $AC586=""), "", IF($H586=$M$3, "", IF(OR(AM$7&lt;$AB586, $AC586&lt;AM$6),"", MAX(AM$10:AM585)+1)))</f>
        <v/>
      </c>
      <c r="AN586" s="5" t="str">
        <f>IF(OR($AB586="", $AC586=""), "", IF($H586=$M$3, "", IF(OR(AN$7&lt;$AB586, $AC586&lt;AN$6),"", MAX(AN$10:AN585)+1)))</f>
        <v/>
      </c>
      <c r="AO586" s="5" t="str">
        <f>IF(OR($AB586="", $AC586=""), "", IF($H586=$M$3, "", IF(OR(AO$7&lt;$AB586, $AC586&lt;AO$6),"", MAX(AO$10:AO585)+1)))</f>
        <v/>
      </c>
      <c r="AP586" s="5" t="str">
        <f>IF(OR($AB586="", $AC586=""), "", IF($H586=$M$3, "", IF(OR(AP$7&lt;$AB586, $AC586&lt;AP$6),"", MAX(AP$10:AP585)+1)))</f>
        <v/>
      </c>
      <c r="AQ586" s="5" t="str">
        <f>IF(OR($AB586="", $AC586=""), "", IF($H586=$M$3, "", IF(OR(AQ$7&lt;$AB586, $AC586&lt;AQ$6),"", MAX(AQ$10:AQ585)+1)))</f>
        <v/>
      </c>
      <c r="AR586" s="5" t="str">
        <f>IF(OR($AB586="", $AC586=""), "", IF($H586=$M$3, "", IF(OR(AR$7&lt;$AB586, $AC586&lt;AR$6),"", MAX(AR$10:AR585)+1)))</f>
        <v/>
      </c>
      <c r="AS586" s="5" t="str">
        <f>IF(OR($AB586="", $AC586=""), "", IF($H586=$M$3, "", IF(OR(AS$7&lt;$AB586, $AC586&lt;AS$6),"", MAX(AS$10:AS585)+1)))</f>
        <v/>
      </c>
      <c r="AT586" s="5" t="str">
        <f>IF(OR($AB586="", $AC586=""), "", IF($H586=$M$3, "", IF(OR(AT$7&lt;$AB586, $AC586&lt;AT$6),"", MAX(AT$10:AT585)+1)))</f>
        <v/>
      </c>
      <c r="AU586" s="5" t="str">
        <f>IF(OR($AB586="", $AC586=""), "", IF($H586=$M$3, "", IF(OR(AU$7&lt;$AB586, $AC586&lt;AU$6),"", MAX(AU$10:AU585)+1)))</f>
        <v/>
      </c>
      <c r="AV586" s="5" t="str">
        <f>IF(OR($AB586="", $AC586=""), "", IF($H586=$M$3, "", IF(OR(AV$7&lt;$AB586, $AC586&lt;AV$6),"", MAX(AV$10:AV585)+1)))</f>
        <v/>
      </c>
      <c r="AW586" s="5" t="str">
        <f>IF(OR($AB586="", $AC586=""), "", IF($H586=$M$3, "", IF(OR(AW$7&lt;$AB586, $AC586&lt;AW$6),"", MAX(AW$10:AW585)+1)))</f>
        <v/>
      </c>
      <c r="AX586" s="5" t="str">
        <f>IF(OR($AB586="", $AC586=""), "", IF($H586=$M$3, "", IF(OR(AX$7&lt;$AB586, $AC586&lt;AX$6),"", MAX(AX$10:AX585)+1)))</f>
        <v/>
      </c>
      <c r="AY586" s="5" t="str">
        <f>IF(OR($AB586="", $AC586=""), "", IF($H586=$M$3, "", IF(OR(AY$7&lt;$AB586, $AC586&lt;AY$6),"", MAX(AY$10:AY585)+1)))</f>
        <v/>
      </c>
      <c r="AZ586" s="5" t="str">
        <f>IF(OR($AB586="", $AC586=""), "", IF($H586=$M$3, "", IF(OR(AZ$7&lt;$AB586, $AC586&lt;AZ$6),"", MAX(AZ$10:AZ585)+1)))</f>
        <v/>
      </c>
      <c r="BA586" s="5" t="str">
        <f>IF(OR($AB586="", $AC586=""), "", IF($H586=$M$3, "", IF(OR(BA$7&lt;$AB586, $AC586&lt;BA$6),"", MAX(BA$10:BA585)+1)))</f>
        <v/>
      </c>
      <c r="BB586" s="5" t="str">
        <f>IF(OR($AB586="", $AC586=""), "", IF($H586=$M$3, "", IF(OR(BB$7&lt;$AB586, $AC586&lt;BB$6),"", MAX(BB$10:BB585)+1)))</f>
        <v/>
      </c>
      <c r="BC586" s="5" t="str">
        <f>IF(OR($AB586="", $AC586=""), "", IF($H586=$M$3, "", IF(OR(BC$7&lt;$AB586, $AC586&lt;BC$6),"", MAX(BC$10:BC585)+1)))</f>
        <v/>
      </c>
      <c r="BD586" s="5" t="str">
        <f>IF(OR($AB586="", $AC586=""), "", IF($H586=$M$3, "", IF(OR(BD$7&lt;$AB586, $AC586&lt;BD$6),"", MAX(BD$10:BD585)+1)))</f>
        <v/>
      </c>
      <c r="BE586" s="5" t="str">
        <f>IF(OR($AB586="", $AC586=""), "", IF($H586=$M$3, "", IF(OR(BE$7&lt;$AB586, $AC586&lt;BE$6),"", MAX(BE$10:BE585)+1)))</f>
        <v/>
      </c>
      <c r="BF586" s="5" t="str">
        <f>IF(OR($AB586="", $AC586=""), "", IF($H586=$M$3, "", IF(OR(BF$7&lt;$AB586, $AC586&lt;BF$6),"", MAX(BF$10:BF585)+1)))</f>
        <v/>
      </c>
      <c r="BG586" s="5" t="str">
        <f>IF(OR($AB586="", $AC586=""), "", IF($H586=$M$3, "", IF(OR(BG$7&lt;$AB586, $AC586&lt;BG$6),"", MAX(BG$10:BG585)+1)))</f>
        <v/>
      </c>
      <c r="BH586" s="5" t="str">
        <f>IF(OR($AB586="", $AC586=""), "", IF($H586=$M$3, "", IF(OR(BH$7&lt;$AB586, $AC586&lt;BH$6),"", MAX(BH$10:BH585)+1)))</f>
        <v/>
      </c>
      <c r="BI586" s="5" t="str">
        <f>IF(OR($AB586="", $AC586=""), "", IF($H586=$M$3, "", IF(OR(BI$7&lt;$AB586, $AC586&lt;BI$6),"", MAX(BI$10:BI585)+1)))</f>
        <v/>
      </c>
      <c r="BK586" s="5" t="str" cm="1">
        <f t="array" aca="1" ref="BK586" ca="1">IFERROR(INDEX($AE586:$BI586, $BJ586, MATCH($BK$9, $AE$9:$BI$9, 0)), "")</f>
        <v/>
      </c>
    </row>
    <row r="587" spans="1:63" x14ac:dyDescent="0.25">
      <c r="A587" s="2"/>
      <c r="B587" s="254"/>
      <c r="C587" s="255"/>
      <c r="D587" s="256"/>
      <c r="E587" s="257"/>
      <c r="F587" s="257"/>
      <c r="G587" s="258"/>
      <c r="H587" s="259"/>
      <c r="I587" s="16"/>
      <c r="J587" s="5" t="str">
        <f t="shared" si="75"/>
        <v/>
      </c>
      <c r="K587" s="2"/>
      <c r="O587" s="5" t="str">
        <f t="shared" ref="O587:O650" si="81">IF(OR($AB587="", $AC587=""), "", IF(AND($O$8&gt;=$AB587, $O$8&lt;=$AC587), $D$4, IF(AND($H587=$M$3, $O$8&gt;$AC$11), $D$2, IF($O$8&gt;$AC587, $D$3, IF(ROUNDDOWN($O$8, 0)=ROUNDDOWN($AB587, 0), $D$5, IF(ROUNDDOWN($O$8, 0)+1=ROUNDDOWN($AB587, 0), $D$6, ""))))))</f>
        <v/>
      </c>
      <c r="Q587" s="5" t="str">
        <f t="shared" si="76"/>
        <v/>
      </c>
      <c r="S587" s="5" t="str">
        <f t="shared" ref="S587:S650" si="82">IF($Q587="", "", IF(OR($D587="", $E587="", $F587=""), $N$3, IF($AC587&lt;$AB587, $N$4, IF(OR(COUNTIF($M$11:$M$22, $C587)=0, $C587=""), $N$5, IF(OR($W587="X", $X587="X", $Y587="X", $Z587="X"), $N$6, "")))))</f>
        <v/>
      </c>
      <c r="U587" s="64" t="str">
        <f>IF($D587="","", IF(COUNTIF('Intro &amp; Setup'!$AW$49:$AW$88, $D587)&gt;0, "BH", TEXT($D587, "ddd")))</f>
        <v/>
      </c>
      <c r="V587" s="65" t="str">
        <f>IF($G587="", "", IF(COUNTIF('Intro &amp; Setup'!$AW$49:$AW$88, $G587)&gt;0, "BH", TEXT($G587, "ddd")))</f>
        <v/>
      </c>
      <c r="W587" s="64" t="str">
        <f t="shared" si="77"/>
        <v/>
      </c>
      <c r="X587" s="65" t="str">
        <f t="shared" si="78"/>
        <v/>
      </c>
      <c r="Y587" s="64" t="str">
        <f>IF(F587="", "", IF(OR(F587&lt;'Intro &amp; Setup'!$Z$20, F587&gt;'Intro &amp; Setup'!$Z$22), "X", ""))</f>
        <v/>
      </c>
      <c r="Z587" s="65" t="str">
        <f>IF(G587="", "", IF(OR(G587&lt;'Intro &amp; Setup'!$Z$20, G587&gt;'Intro &amp; Setup'!$Z$22), "X", ""))</f>
        <v/>
      </c>
      <c r="AB587" s="58" t="str">
        <f t="shared" si="79"/>
        <v/>
      </c>
      <c r="AC587" s="59" t="str">
        <f t="shared" si="80"/>
        <v/>
      </c>
      <c r="AE587" s="5" t="str">
        <f>IF(OR($AB587="", $AC587=""), "", IF($H587=$M$3, "", IF(OR(AE$7&lt;$AB587, $AC587&lt;AE$6),"", MAX(AE$10:AE586)+1)))</f>
        <v/>
      </c>
      <c r="AF587" s="5" t="str">
        <f>IF(OR($AB587="", $AC587=""), "", IF($H587=$M$3, "", IF(OR(AF$7&lt;$AB587, $AC587&lt;AF$6),"", MAX(AF$10:AF586)+1)))</f>
        <v/>
      </c>
      <c r="AG587" s="5" t="str">
        <f>IF(OR($AB587="", $AC587=""), "", IF($H587=$M$3, "", IF(OR(AG$7&lt;$AB587, $AC587&lt;AG$6),"", MAX(AG$10:AG586)+1)))</f>
        <v/>
      </c>
      <c r="AH587" s="5" t="str">
        <f>IF(OR($AB587="", $AC587=""), "", IF($H587=$M$3, "", IF(OR(AH$7&lt;$AB587, $AC587&lt;AH$6),"", MAX(AH$10:AH586)+1)))</f>
        <v/>
      </c>
      <c r="AI587" s="5" t="str">
        <f>IF(OR($AB587="", $AC587=""), "", IF($H587=$M$3, "", IF(OR(AI$7&lt;$AB587, $AC587&lt;AI$6),"", MAX(AI$10:AI586)+1)))</f>
        <v/>
      </c>
      <c r="AJ587" s="5" t="str">
        <f>IF(OR($AB587="", $AC587=""), "", IF($H587=$M$3, "", IF(OR(AJ$7&lt;$AB587, $AC587&lt;AJ$6),"", MAX(AJ$10:AJ586)+1)))</f>
        <v/>
      </c>
      <c r="AK587" s="5" t="str">
        <f>IF(OR($AB587="", $AC587=""), "", IF($H587=$M$3, "", IF(OR(AK$7&lt;$AB587, $AC587&lt;AK$6),"", MAX(AK$10:AK586)+1)))</f>
        <v/>
      </c>
      <c r="AL587" s="5" t="str">
        <f>IF(OR($AB587="", $AC587=""), "", IF($H587=$M$3, "", IF(OR(AL$7&lt;$AB587, $AC587&lt;AL$6),"", MAX(AL$10:AL586)+1)))</f>
        <v/>
      </c>
      <c r="AM587" s="5" t="str">
        <f>IF(OR($AB587="", $AC587=""), "", IF($H587=$M$3, "", IF(OR(AM$7&lt;$AB587, $AC587&lt;AM$6),"", MAX(AM$10:AM586)+1)))</f>
        <v/>
      </c>
      <c r="AN587" s="5" t="str">
        <f>IF(OR($AB587="", $AC587=""), "", IF($H587=$M$3, "", IF(OR(AN$7&lt;$AB587, $AC587&lt;AN$6),"", MAX(AN$10:AN586)+1)))</f>
        <v/>
      </c>
      <c r="AO587" s="5" t="str">
        <f>IF(OR($AB587="", $AC587=""), "", IF($H587=$M$3, "", IF(OR(AO$7&lt;$AB587, $AC587&lt;AO$6),"", MAX(AO$10:AO586)+1)))</f>
        <v/>
      </c>
      <c r="AP587" s="5" t="str">
        <f>IF(OR($AB587="", $AC587=""), "", IF($H587=$M$3, "", IF(OR(AP$7&lt;$AB587, $AC587&lt;AP$6),"", MAX(AP$10:AP586)+1)))</f>
        <v/>
      </c>
      <c r="AQ587" s="5" t="str">
        <f>IF(OR($AB587="", $AC587=""), "", IF($H587=$M$3, "", IF(OR(AQ$7&lt;$AB587, $AC587&lt;AQ$6),"", MAX(AQ$10:AQ586)+1)))</f>
        <v/>
      </c>
      <c r="AR587" s="5" t="str">
        <f>IF(OR($AB587="", $AC587=""), "", IF($H587=$M$3, "", IF(OR(AR$7&lt;$AB587, $AC587&lt;AR$6),"", MAX(AR$10:AR586)+1)))</f>
        <v/>
      </c>
      <c r="AS587" s="5" t="str">
        <f>IF(OR($AB587="", $AC587=""), "", IF($H587=$M$3, "", IF(OR(AS$7&lt;$AB587, $AC587&lt;AS$6),"", MAX(AS$10:AS586)+1)))</f>
        <v/>
      </c>
      <c r="AT587" s="5" t="str">
        <f>IF(OR($AB587="", $AC587=""), "", IF($H587=$M$3, "", IF(OR(AT$7&lt;$AB587, $AC587&lt;AT$6),"", MAX(AT$10:AT586)+1)))</f>
        <v/>
      </c>
      <c r="AU587" s="5" t="str">
        <f>IF(OR($AB587="", $AC587=""), "", IF($H587=$M$3, "", IF(OR(AU$7&lt;$AB587, $AC587&lt;AU$6),"", MAX(AU$10:AU586)+1)))</f>
        <v/>
      </c>
      <c r="AV587" s="5" t="str">
        <f>IF(OR($AB587="", $AC587=""), "", IF($H587=$M$3, "", IF(OR(AV$7&lt;$AB587, $AC587&lt;AV$6),"", MAX(AV$10:AV586)+1)))</f>
        <v/>
      </c>
      <c r="AW587" s="5" t="str">
        <f>IF(OR($AB587="", $AC587=""), "", IF($H587=$M$3, "", IF(OR(AW$7&lt;$AB587, $AC587&lt;AW$6),"", MAX(AW$10:AW586)+1)))</f>
        <v/>
      </c>
      <c r="AX587" s="5" t="str">
        <f>IF(OR($AB587="", $AC587=""), "", IF($H587=$M$3, "", IF(OR(AX$7&lt;$AB587, $AC587&lt;AX$6),"", MAX(AX$10:AX586)+1)))</f>
        <v/>
      </c>
      <c r="AY587" s="5" t="str">
        <f>IF(OR($AB587="", $AC587=""), "", IF($H587=$M$3, "", IF(OR(AY$7&lt;$AB587, $AC587&lt;AY$6),"", MAX(AY$10:AY586)+1)))</f>
        <v/>
      </c>
      <c r="AZ587" s="5" t="str">
        <f>IF(OR($AB587="", $AC587=""), "", IF($H587=$M$3, "", IF(OR(AZ$7&lt;$AB587, $AC587&lt;AZ$6),"", MAX(AZ$10:AZ586)+1)))</f>
        <v/>
      </c>
      <c r="BA587" s="5" t="str">
        <f>IF(OR($AB587="", $AC587=""), "", IF($H587=$M$3, "", IF(OR(BA$7&lt;$AB587, $AC587&lt;BA$6),"", MAX(BA$10:BA586)+1)))</f>
        <v/>
      </c>
      <c r="BB587" s="5" t="str">
        <f>IF(OR($AB587="", $AC587=""), "", IF($H587=$M$3, "", IF(OR(BB$7&lt;$AB587, $AC587&lt;BB$6),"", MAX(BB$10:BB586)+1)))</f>
        <v/>
      </c>
      <c r="BC587" s="5" t="str">
        <f>IF(OR($AB587="", $AC587=""), "", IF($H587=$M$3, "", IF(OR(BC$7&lt;$AB587, $AC587&lt;BC$6),"", MAX(BC$10:BC586)+1)))</f>
        <v/>
      </c>
      <c r="BD587" s="5" t="str">
        <f>IF(OR($AB587="", $AC587=""), "", IF($H587=$M$3, "", IF(OR(BD$7&lt;$AB587, $AC587&lt;BD$6),"", MAX(BD$10:BD586)+1)))</f>
        <v/>
      </c>
      <c r="BE587" s="5" t="str">
        <f>IF(OR($AB587="", $AC587=""), "", IF($H587=$M$3, "", IF(OR(BE$7&lt;$AB587, $AC587&lt;BE$6),"", MAX(BE$10:BE586)+1)))</f>
        <v/>
      </c>
      <c r="BF587" s="5" t="str">
        <f>IF(OR($AB587="", $AC587=""), "", IF($H587=$M$3, "", IF(OR(BF$7&lt;$AB587, $AC587&lt;BF$6),"", MAX(BF$10:BF586)+1)))</f>
        <v/>
      </c>
      <c r="BG587" s="5" t="str">
        <f>IF(OR($AB587="", $AC587=""), "", IF($H587=$M$3, "", IF(OR(BG$7&lt;$AB587, $AC587&lt;BG$6),"", MAX(BG$10:BG586)+1)))</f>
        <v/>
      </c>
      <c r="BH587" s="5" t="str">
        <f>IF(OR($AB587="", $AC587=""), "", IF($H587=$M$3, "", IF(OR(BH$7&lt;$AB587, $AC587&lt;BH$6),"", MAX(BH$10:BH586)+1)))</f>
        <v/>
      </c>
      <c r="BI587" s="5" t="str">
        <f>IF(OR($AB587="", $AC587=""), "", IF($H587=$M$3, "", IF(OR(BI$7&lt;$AB587, $AC587&lt;BI$6),"", MAX(BI$10:BI586)+1)))</f>
        <v/>
      </c>
      <c r="BK587" s="5" t="str" cm="1">
        <f t="array" aca="1" ref="BK587" ca="1">IFERROR(INDEX($AE587:$BI587, $BJ587, MATCH($BK$9, $AE$9:$BI$9, 0)), "")</f>
        <v/>
      </c>
    </row>
    <row r="588" spans="1:63" x14ac:dyDescent="0.25">
      <c r="A588" s="2"/>
      <c r="B588" s="254"/>
      <c r="C588" s="255"/>
      <c r="D588" s="256"/>
      <c r="E588" s="257"/>
      <c r="F588" s="257"/>
      <c r="G588" s="258"/>
      <c r="H588" s="259"/>
      <c r="I588" s="16"/>
      <c r="J588" s="5" t="str">
        <f t="shared" ref="J588:J651" si="83">IF($Q588="", "", $S588)</f>
        <v/>
      </c>
      <c r="K588" s="2"/>
      <c r="O588" s="5" t="str">
        <f t="shared" si="81"/>
        <v/>
      </c>
      <c r="Q588" s="5" t="str">
        <f t="shared" ref="Q588:Q651" si="84">IF(COUNTIF($B588:$F588, "")=5, "", "X")</f>
        <v/>
      </c>
      <c r="S588" s="5" t="str">
        <f t="shared" si="82"/>
        <v/>
      </c>
      <c r="U588" s="64" t="str">
        <f>IF($D588="","", IF(COUNTIF('Intro &amp; Setup'!$AW$49:$AW$88, $D588)&gt;0, "BH", TEXT($D588, "ddd")))</f>
        <v/>
      </c>
      <c r="V588" s="65" t="str">
        <f>IF($G588="", "", IF(COUNTIF('Intro &amp; Setup'!$AW$49:$AW$88, $G588)&gt;0, "BH", TEXT($G588, "ddd")))</f>
        <v/>
      </c>
      <c r="W588" s="64" t="str">
        <f t="shared" ref="W588:W651" si="85">IF($U588="", "", IF(COUNTIF($W$3:$W$5, $U588)&gt;0, "X", ""))</f>
        <v/>
      </c>
      <c r="X588" s="65" t="str">
        <f t="shared" ref="X588:X651" si="86">IF($V588="", "", IF(COUNTIF($W$3:$W$5, $V588)&gt;0, "X", ""))</f>
        <v/>
      </c>
      <c r="Y588" s="64" t="str">
        <f>IF(F588="", "", IF(OR(F588&lt;'Intro &amp; Setup'!$Z$20, F588&gt;'Intro &amp; Setup'!$Z$22), "X", ""))</f>
        <v/>
      </c>
      <c r="Z588" s="65" t="str">
        <f>IF(G588="", "", IF(OR(G588&lt;'Intro &amp; Setup'!$Z$20, G588&gt;'Intro &amp; Setup'!$Z$22), "X", ""))</f>
        <v/>
      </c>
      <c r="AB588" s="58" t="str">
        <f t="shared" ref="AB588:AB651" si="87">IF(OR($D588="", $E588=""), "", $D588+$E588)</f>
        <v/>
      </c>
      <c r="AC588" s="59" t="str">
        <f t="shared" ref="AC588:AC651" si="88">IF(OR($D588="", $E588="", $F588=""), "", IF($G588="", $D588, $G588)+$F588)</f>
        <v/>
      </c>
      <c r="AE588" s="5" t="str">
        <f>IF(OR($AB588="", $AC588=""), "", IF($H588=$M$3, "", IF(OR(AE$7&lt;$AB588, $AC588&lt;AE$6),"", MAX(AE$10:AE587)+1)))</f>
        <v/>
      </c>
      <c r="AF588" s="5" t="str">
        <f>IF(OR($AB588="", $AC588=""), "", IF($H588=$M$3, "", IF(OR(AF$7&lt;$AB588, $AC588&lt;AF$6),"", MAX(AF$10:AF587)+1)))</f>
        <v/>
      </c>
      <c r="AG588" s="5" t="str">
        <f>IF(OR($AB588="", $AC588=""), "", IF($H588=$M$3, "", IF(OR(AG$7&lt;$AB588, $AC588&lt;AG$6),"", MAX(AG$10:AG587)+1)))</f>
        <v/>
      </c>
      <c r="AH588" s="5" t="str">
        <f>IF(OR($AB588="", $AC588=""), "", IF($H588=$M$3, "", IF(OR(AH$7&lt;$AB588, $AC588&lt;AH$6),"", MAX(AH$10:AH587)+1)))</f>
        <v/>
      </c>
      <c r="AI588" s="5" t="str">
        <f>IF(OR($AB588="", $AC588=""), "", IF($H588=$M$3, "", IF(OR(AI$7&lt;$AB588, $AC588&lt;AI$6),"", MAX(AI$10:AI587)+1)))</f>
        <v/>
      </c>
      <c r="AJ588" s="5" t="str">
        <f>IF(OR($AB588="", $AC588=""), "", IF($H588=$M$3, "", IF(OR(AJ$7&lt;$AB588, $AC588&lt;AJ$6),"", MAX(AJ$10:AJ587)+1)))</f>
        <v/>
      </c>
      <c r="AK588" s="5" t="str">
        <f>IF(OR($AB588="", $AC588=""), "", IF($H588=$M$3, "", IF(OR(AK$7&lt;$AB588, $AC588&lt;AK$6),"", MAX(AK$10:AK587)+1)))</f>
        <v/>
      </c>
      <c r="AL588" s="5" t="str">
        <f>IF(OR($AB588="", $AC588=""), "", IF($H588=$M$3, "", IF(OR(AL$7&lt;$AB588, $AC588&lt;AL$6),"", MAX(AL$10:AL587)+1)))</f>
        <v/>
      </c>
      <c r="AM588" s="5" t="str">
        <f>IF(OR($AB588="", $AC588=""), "", IF($H588=$M$3, "", IF(OR(AM$7&lt;$AB588, $AC588&lt;AM$6),"", MAX(AM$10:AM587)+1)))</f>
        <v/>
      </c>
      <c r="AN588" s="5" t="str">
        <f>IF(OR($AB588="", $AC588=""), "", IF($H588=$M$3, "", IF(OR(AN$7&lt;$AB588, $AC588&lt;AN$6),"", MAX(AN$10:AN587)+1)))</f>
        <v/>
      </c>
      <c r="AO588" s="5" t="str">
        <f>IF(OR($AB588="", $AC588=""), "", IF($H588=$M$3, "", IF(OR(AO$7&lt;$AB588, $AC588&lt;AO$6),"", MAX(AO$10:AO587)+1)))</f>
        <v/>
      </c>
      <c r="AP588" s="5" t="str">
        <f>IF(OR($AB588="", $AC588=""), "", IF($H588=$M$3, "", IF(OR(AP$7&lt;$AB588, $AC588&lt;AP$6),"", MAX(AP$10:AP587)+1)))</f>
        <v/>
      </c>
      <c r="AQ588" s="5" t="str">
        <f>IF(OR($AB588="", $AC588=""), "", IF($H588=$M$3, "", IF(OR(AQ$7&lt;$AB588, $AC588&lt;AQ$6),"", MAX(AQ$10:AQ587)+1)))</f>
        <v/>
      </c>
      <c r="AR588" s="5" t="str">
        <f>IF(OR($AB588="", $AC588=""), "", IF($H588=$M$3, "", IF(OR(AR$7&lt;$AB588, $AC588&lt;AR$6),"", MAX(AR$10:AR587)+1)))</f>
        <v/>
      </c>
      <c r="AS588" s="5" t="str">
        <f>IF(OR($AB588="", $AC588=""), "", IF($H588=$M$3, "", IF(OR(AS$7&lt;$AB588, $AC588&lt;AS$6),"", MAX(AS$10:AS587)+1)))</f>
        <v/>
      </c>
      <c r="AT588" s="5" t="str">
        <f>IF(OR($AB588="", $AC588=""), "", IF($H588=$M$3, "", IF(OR(AT$7&lt;$AB588, $AC588&lt;AT$6),"", MAX(AT$10:AT587)+1)))</f>
        <v/>
      </c>
      <c r="AU588" s="5" t="str">
        <f>IF(OR($AB588="", $AC588=""), "", IF($H588=$M$3, "", IF(OR(AU$7&lt;$AB588, $AC588&lt;AU$6),"", MAX(AU$10:AU587)+1)))</f>
        <v/>
      </c>
      <c r="AV588" s="5" t="str">
        <f>IF(OR($AB588="", $AC588=""), "", IF($H588=$M$3, "", IF(OR(AV$7&lt;$AB588, $AC588&lt;AV$6),"", MAX(AV$10:AV587)+1)))</f>
        <v/>
      </c>
      <c r="AW588" s="5" t="str">
        <f>IF(OR($AB588="", $AC588=""), "", IF($H588=$M$3, "", IF(OR(AW$7&lt;$AB588, $AC588&lt;AW$6),"", MAX(AW$10:AW587)+1)))</f>
        <v/>
      </c>
      <c r="AX588" s="5" t="str">
        <f>IF(OR($AB588="", $AC588=""), "", IF($H588=$M$3, "", IF(OR(AX$7&lt;$AB588, $AC588&lt;AX$6),"", MAX(AX$10:AX587)+1)))</f>
        <v/>
      </c>
      <c r="AY588" s="5" t="str">
        <f>IF(OR($AB588="", $AC588=""), "", IF($H588=$M$3, "", IF(OR(AY$7&lt;$AB588, $AC588&lt;AY$6),"", MAX(AY$10:AY587)+1)))</f>
        <v/>
      </c>
      <c r="AZ588" s="5" t="str">
        <f>IF(OR($AB588="", $AC588=""), "", IF($H588=$M$3, "", IF(OR(AZ$7&lt;$AB588, $AC588&lt;AZ$6),"", MAX(AZ$10:AZ587)+1)))</f>
        <v/>
      </c>
      <c r="BA588" s="5" t="str">
        <f>IF(OR($AB588="", $AC588=""), "", IF($H588=$M$3, "", IF(OR(BA$7&lt;$AB588, $AC588&lt;BA$6),"", MAX(BA$10:BA587)+1)))</f>
        <v/>
      </c>
      <c r="BB588" s="5" t="str">
        <f>IF(OR($AB588="", $AC588=""), "", IF($H588=$M$3, "", IF(OR(BB$7&lt;$AB588, $AC588&lt;BB$6),"", MAX(BB$10:BB587)+1)))</f>
        <v/>
      </c>
      <c r="BC588" s="5" t="str">
        <f>IF(OR($AB588="", $AC588=""), "", IF($H588=$M$3, "", IF(OR(BC$7&lt;$AB588, $AC588&lt;BC$6),"", MAX(BC$10:BC587)+1)))</f>
        <v/>
      </c>
      <c r="BD588" s="5" t="str">
        <f>IF(OR($AB588="", $AC588=""), "", IF($H588=$M$3, "", IF(OR(BD$7&lt;$AB588, $AC588&lt;BD$6),"", MAX(BD$10:BD587)+1)))</f>
        <v/>
      </c>
      <c r="BE588" s="5" t="str">
        <f>IF(OR($AB588="", $AC588=""), "", IF($H588=$M$3, "", IF(OR(BE$7&lt;$AB588, $AC588&lt;BE$6),"", MAX(BE$10:BE587)+1)))</f>
        <v/>
      </c>
      <c r="BF588" s="5" t="str">
        <f>IF(OR($AB588="", $AC588=""), "", IF($H588=$M$3, "", IF(OR(BF$7&lt;$AB588, $AC588&lt;BF$6),"", MAX(BF$10:BF587)+1)))</f>
        <v/>
      </c>
      <c r="BG588" s="5" t="str">
        <f>IF(OR($AB588="", $AC588=""), "", IF($H588=$M$3, "", IF(OR(BG$7&lt;$AB588, $AC588&lt;BG$6),"", MAX(BG$10:BG587)+1)))</f>
        <v/>
      </c>
      <c r="BH588" s="5" t="str">
        <f>IF(OR($AB588="", $AC588=""), "", IF($H588=$M$3, "", IF(OR(BH$7&lt;$AB588, $AC588&lt;BH$6),"", MAX(BH$10:BH587)+1)))</f>
        <v/>
      </c>
      <c r="BI588" s="5" t="str">
        <f>IF(OR($AB588="", $AC588=""), "", IF($H588=$M$3, "", IF(OR(BI$7&lt;$AB588, $AC588&lt;BI$6),"", MAX(BI$10:BI587)+1)))</f>
        <v/>
      </c>
      <c r="BK588" s="5" t="str" cm="1">
        <f t="array" aca="1" ref="BK588" ca="1">IFERROR(INDEX($AE588:$BI588, $BJ588, MATCH($BK$9, $AE$9:$BI$9, 0)), "")</f>
        <v/>
      </c>
    </row>
    <row r="589" spans="1:63" x14ac:dyDescent="0.25">
      <c r="A589" s="2"/>
      <c r="B589" s="254"/>
      <c r="C589" s="255"/>
      <c r="D589" s="256"/>
      <c r="E589" s="257"/>
      <c r="F589" s="257"/>
      <c r="G589" s="258"/>
      <c r="H589" s="259"/>
      <c r="I589" s="16"/>
      <c r="J589" s="5" t="str">
        <f t="shared" si="83"/>
        <v/>
      </c>
      <c r="K589" s="2"/>
      <c r="O589" s="5" t="str">
        <f t="shared" si="81"/>
        <v/>
      </c>
      <c r="Q589" s="5" t="str">
        <f t="shared" si="84"/>
        <v/>
      </c>
      <c r="S589" s="5" t="str">
        <f t="shared" si="82"/>
        <v/>
      </c>
      <c r="U589" s="64" t="str">
        <f>IF($D589="","", IF(COUNTIF('Intro &amp; Setup'!$AW$49:$AW$88, $D589)&gt;0, "BH", TEXT($D589, "ddd")))</f>
        <v/>
      </c>
      <c r="V589" s="65" t="str">
        <f>IF($G589="", "", IF(COUNTIF('Intro &amp; Setup'!$AW$49:$AW$88, $G589)&gt;0, "BH", TEXT($G589, "ddd")))</f>
        <v/>
      </c>
      <c r="W589" s="64" t="str">
        <f t="shared" si="85"/>
        <v/>
      </c>
      <c r="X589" s="65" t="str">
        <f t="shared" si="86"/>
        <v/>
      </c>
      <c r="Y589" s="64" t="str">
        <f>IF(F589="", "", IF(OR(F589&lt;'Intro &amp; Setup'!$Z$20, F589&gt;'Intro &amp; Setup'!$Z$22), "X", ""))</f>
        <v/>
      </c>
      <c r="Z589" s="65" t="str">
        <f>IF(G589="", "", IF(OR(G589&lt;'Intro &amp; Setup'!$Z$20, G589&gt;'Intro &amp; Setup'!$Z$22), "X", ""))</f>
        <v/>
      </c>
      <c r="AB589" s="58" t="str">
        <f t="shared" si="87"/>
        <v/>
      </c>
      <c r="AC589" s="59" t="str">
        <f t="shared" si="88"/>
        <v/>
      </c>
      <c r="AE589" s="5" t="str">
        <f>IF(OR($AB589="", $AC589=""), "", IF($H589=$M$3, "", IF(OR(AE$7&lt;$AB589, $AC589&lt;AE$6),"", MAX(AE$10:AE588)+1)))</f>
        <v/>
      </c>
      <c r="AF589" s="5" t="str">
        <f>IF(OR($AB589="", $AC589=""), "", IF($H589=$M$3, "", IF(OR(AF$7&lt;$AB589, $AC589&lt;AF$6),"", MAX(AF$10:AF588)+1)))</f>
        <v/>
      </c>
      <c r="AG589" s="5" t="str">
        <f>IF(OR($AB589="", $AC589=""), "", IF($H589=$M$3, "", IF(OR(AG$7&lt;$AB589, $AC589&lt;AG$6),"", MAX(AG$10:AG588)+1)))</f>
        <v/>
      </c>
      <c r="AH589" s="5" t="str">
        <f>IF(OR($AB589="", $AC589=""), "", IF($H589=$M$3, "", IF(OR(AH$7&lt;$AB589, $AC589&lt;AH$6),"", MAX(AH$10:AH588)+1)))</f>
        <v/>
      </c>
      <c r="AI589" s="5" t="str">
        <f>IF(OR($AB589="", $AC589=""), "", IF($H589=$M$3, "", IF(OR(AI$7&lt;$AB589, $AC589&lt;AI$6),"", MAX(AI$10:AI588)+1)))</f>
        <v/>
      </c>
      <c r="AJ589" s="5" t="str">
        <f>IF(OR($AB589="", $AC589=""), "", IF($H589=$M$3, "", IF(OR(AJ$7&lt;$AB589, $AC589&lt;AJ$6),"", MAX(AJ$10:AJ588)+1)))</f>
        <v/>
      </c>
      <c r="AK589" s="5" t="str">
        <f>IF(OR($AB589="", $AC589=""), "", IF($H589=$M$3, "", IF(OR(AK$7&lt;$AB589, $AC589&lt;AK$6),"", MAX(AK$10:AK588)+1)))</f>
        <v/>
      </c>
      <c r="AL589" s="5" t="str">
        <f>IF(OR($AB589="", $AC589=""), "", IF($H589=$M$3, "", IF(OR(AL$7&lt;$AB589, $AC589&lt;AL$6),"", MAX(AL$10:AL588)+1)))</f>
        <v/>
      </c>
      <c r="AM589" s="5" t="str">
        <f>IF(OR($AB589="", $AC589=""), "", IF($H589=$M$3, "", IF(OR(AM$7&lt;$AB589, $AC589&lt;AM$6),"", MAX(AM$10:AM588)+1)))</f>
        <v/>
      </c>
      <c r="AN589" s="5" t="str">
        <f>IF(OR($AB589="", $AC589=""), "", IF($H589=$M$3, "", IF(OR(AN$7&lt;$AB589, $AC589&lt;AN$6),"", MAX(AN$10:AN588)+1)))</f>
        <v/>
      </c>
      <c r="AO589" s="5" t="str">
        <f>IF(OR($AB589="", $AC589=""), "", IF($H589=$M$3, "", IF(OR(AO$7&lt;$AB589, $AC589&lt;AO$6),"", MAX(AO$10:AO588)+1)))</f>
        <v/>
      </c>
      <c r="AP589" s="5" t="str">
        <f>IF(OR($AB589="", $AC589=""), "", IF($H589=$M$3, "", IF(OR(AP$7&lt;$AB589, $AC589&lt;AP$6),"", MAX(AP$10:AP588)+1)))</f>
        <v/>
      </c>
      <c r="AQ589" s="5" t="str">
        <f>IF(OR($AB589="", $AC589=""), "", IF($H589=$M$3, "", IF(OR(AQ$7&lt;$AB589, $AC589&lt;AQ$6),"", MAX(AQ$10:AQ588)+1)))</f>
        <v/>
      </c>
      <c r="AR589" s="5" t="str">
        <f>IF(OR($AB589="", $AC589=""), "", IF($H589=$M$3, "", IF(OR(AR$7&lt;$AB589, $AC589&lt;AR$6),"", MAX(AR$10:AR588)+1)))</f>
        <v/>
      </c>
      <c r="AS589" s="5" t="str">
        <f>IF(OR($AB589="", $AC589=""), "", IF($H589=$M$3, "", IF(OR(AS$7&lt;$AB589, $AC589&lt;AS$6),"", MAX(AS$10:AS588)+1)))</f>
        <v/>
      </c>
      <c r="AT589" s="5" t="str">
        <f>IF(OR($AB589="", $AC589=""), "", IF($H589=$M$3, "", IF(OR(AT$7&lt;$AB589, $AC589&lt;AT$6),"", MAX(AT$10:AT588)+1)))</f>
        <v/>
      </c>
      <c r="AU589" s="5" t="str">
        <f>IF(OR($AB589="", $AC589=""), "", IF($H589=$M$3, "", IF(OR(AU$7&lt;$AB589, $AC589&lt;AU$6),"", MAX(AU$10:AU588)+1)))</f>
        <v/>
      </c>
      <c r="AV589" s="5" t="str">
        <f>IF(OR($AB589="", $AC589=""), "", IF($H589=$M$3, "", IF(OR(AV$7&lt;$AB589, $AC589&lt;AV$6),"", MAX(AV$10:AV588)+1)))</f>
        <v/>
      </c>
      <c r="AW589" s="5" t="str">
        <f>IF(OR($AB589="", $AC589=""), "", IF($H589=$M$3, "", IF(OR(AW$7&lt;$AB589, $AC589&lt;AW$6),"", MAX(AW$10:AW588)+1)))</f>
        <v/>
      </c>
      <c r="AX589" s="5" t="str">
        <f>IF(OR($AB589="", $AC589=""), "", IF($H589=$M$3, "", IF(OR(AX$7&lt;$AB589, $AC589&lt;AX$6),"", MAX(AX$10:AX588)+1)))</f>
        <v/>
      </c>
      <c r="AY589" s="5" t="str">
        <f>IF(OR($AB589="", $AC589=""), "", IF($H589=$M$3, "", IF(OR(AY$7&lt;$AB589, $AC589&lt;AY$6),"", MAX(AY$10:AY588)+1)))</f>
        <v/>
      </c>
      <c r="AZ589" s="5" t="str">
        <f>IF(OR($AB589="", $AC589=""), "", IF($H589=$M$3, "", IF(OR(AZ$7&lt;$AB589, $AC589&lt;AZ$6),"", MAX(AZ$10:AZ588)+1)))</f>
        <v/>
      </c>
      <c r="BA589" s="5" t="str">
        <f>IF(OR($AB589="", $AC589=""), "", IF($H589=$M$3, "", IF(OR(BA$7&lt;$AB589, $AC589&lt;BA$6),"", MAX(BA$10:BA588)+1)))</f>
        <v/>
      </c>
      <c r="BB589" s="5" t="str">
        <f>IF(OR($AB589="", $AC589=""), "", IF($H589=$M$3, "", IF(OR(BB$7&lt;$AB589, $AC589&lt;BB$6),"", MAX(BB$10:BB588)+1)))</f>
        <v/>
      </c>
      <c r="BC589" s="5" t="str">
        <f>IF(OR($AB589="", $AC589=""), "", IF($H589=$M$3, "", IF(OR(BC$7&lt;$AB589, $AC589&lt;BC$6),"", MAX(BC$10:BC588)+1)))</f>
        <v/>
      </c>
      <c r="BD589" s="5" t="str">
        <f>IF(OR($AB589="", $AC589=""), "", IF($H589=$M$3, "", IF(OR(BD$7&lt;$AB589, $AC589&lt;BD$6),"", MAX(BD$10:BD588)+1)))</f>
        <v/>
      </c>
      <c r="BE589" s="5" t="str">
        <f>IF(OR($AB589="", $AC589=""), "", IF($H589=$M$3, "", IF(OR(BE$7&lt;$AB589, $AC589&lt;BE$6),"", MAX(BE$10:BE588)+1)))</f>
        <v/>
      </c>
      <c r="BF589" s="5" t="str">
        <f>IF(OR($AB589="", $AC589=""), "", IF($H589=$M$3, "", IF(OR(BF$7&lt;$AB589, $AC589&lt;BF$6),"", MAX(BF$10:BF588)+1)))</f>
        <v/>
      </c>
      <c r="BG589" s="5" t="str">
        <f>IF(OR($AB589="", $AC589=""), "", IF($H589=$M$3, "", IF(OR(BG$7&lt;$AB589, $AC589&lt;BG$6),"", MAX(BG$10:BG588)+1)))</f>
        <v/>
      </c>
      <c r="BH589" s="5" t="str">
        <f>IF(OR($AB589="", $AC589=""), "", IF($H589=$M$3, "", IF(OR(BH$7&lt;$AB589, $AC589&lt;BH$6),"", MAX(BH$10:BH588)+1)))</f>
        <v/>
      </c>
      <c r="BI589" s="5" t="str">
        <f>IF(OR($AB589="", $AC589=""), "", IF($H589=$M$3, "", IF(OR(BI$7&lt;$AB589, $AC589&lt;BI$6),"", MAX(BI$10:BI588)+1)))</f>
        <v/>
      </c>
      <c r="BK589" s="5" t="str" cm="1">
        <f t="array" aca="1" ref="BK589" ca="1">IFERROR(INDEX($AE589:$BI589, $BJ589, MATCH($BK$9, $AE$9:$BI$9, 0)), "")</f>
        <v/>
      </c>
    </row>
    <row r="590" spans="1:63" x14ac:dyDescent="0.25">
      <c r="A590" s="2"/>
      <c r="B590" s="254"/>
      <c r="C590" s="255"/>
      <c r="D590" s="256"/>
      <c r="E590" s="257"/>
      <c r="F590" s="257"/>
      <c r="G590" s="258"/>
      <c r="H590" s="259"/>
      <c r="I590" s="16"/>
      <c r="J590" s="5" t="str">
        <f t="shared" si="83"/>
        <v/>
      </c>
      <c r="K590" s="2"/>
      <c r="O590" s="5" t="str">
        <f t="shared" si="81"/>
        <v/>
      </c>
      <c r="Q590" s="5" t="str">
        <f t="shared" si="84"/>
        <v/>
      </c>
      <c r="S590" s="5" t="str">
        <f t="shared" si="82"/>
        <v/>
      </c>
      <c r="U590" s="64" t="str">
        <f>IF($D590="","", IF(COUNTIF('Intro &amp; Setup'!$AW$49:$AW$88, $D590)&gt;0, "BH", TEXT($D590, "ddd")))</f>
        <v/>
      </c>
      <c r="V590" s="65" t="str">
        <f>IF($G590="", "", IF(COUNTIF('Intro &amp; Setup'!$AW$49:$AW$88, $G590)&gt;0, "BH", TEXT($G590, "ddd")))</f>
        <v/>
      </c>
      <c r="W590" s="64" t="str">
        <f t="shared" si="85"/>
        <v/>
      </c>
      <c r="X590" s="65" t="str">
        <f t="shared" si="86"/>
        <v/>
      </c>
      <c r="Y590" s="64" t="str">
        <f>IF(F590="", "", IF(OR(F590&lt;'Intro &amp; Setup'!$Z$20, F590&gt;'Intro &amp; Setup'!$Z$22), "X", ""))</f>
        <v/>
      </c>
      <c r="Z590" s="65" t="str">
        <f>IF(G590="", "", IF(OR(G590&lt;'Intro &amp; Setup'!$Z$20, G590&gt;'Intro &amp; Setup'!$Z$22), "X", ""))</f>
        <v/>
      </c>
      <c r="AB590" s="58" t="str">
        <f t="shared" si="87"/>
        <v/>
      </c>
      <c r="AC590" s="59" t="str">
        <f t="shared" si="88"/>
        <v/>
      </c>
      <c r="AE590" s="5" t="str">
        <f>IF(OR($AB590="", $AC590=""), "", IF($H590=$M$3, "", IF(OR(AE$7&lt;$AB590, $AC590&lt;AE$6),"", MAX(AE$10:AE589)+1)))</f>
        <v/>
      </c>
      <c r="AF590" s="5" t="str">
        <f>IF(OR($AB590="", $AC590=""), "", IF($H590=$M$3, "", IF(OR(AF$7&lt;$AB590, $AC590&lt;AF$6),"", MAX(AF$10:AF589)+1)))</f>
        <v/>
      </c>
      <c r="AG590" s="5" t="str">
        <f>IF(OR($AB590="", $AC590=""), "", IF($H590=$M$3, "", IF(OR(AG$7&lt;$AB590, $AC590&lt;AG$6),"", MAX(AG$10:AG589)+1)))</f>
        <v/>
      </c>
      <c r="AH590" s="5" t="str">
        <f>IF(OR($AB590="", $AC590=""), "", IF($H590=$M$3, "", IF(OR(AH$7&lt;$AB590, $AC590&lt;AH$6),"", MAX(AH$10:AH589)+1)))</f>
        <v/>
      </c>
      <c r="AI590" s="5" t="str">
        <f>IF(OR($AB590="", $AC590=""), "", IF($H590=$M$3, "", IF(OR(AI$7&lt;$AB590, $AC590&lt;AI$6),"", MAX(AI$10:AI589)+1)))</f>
        <v/>
      </c>
      <c r="AJ590" s="5" t="str">
        <f>IF(OR($AB590="", $AC590=""), "", IF($H590=$M$3, "", IF(OR(AJ$7&lt;$AB590, $AC590&lt;AJ$6),"", MAX(AJ$10:AJ589)+1)))</f>
        <v/>
      </c>
      <c r="AK590" s="5" t="str">
        <f>IF(OR($AB590="", $AC590=""), "", IF($H590=$M$3, "", IF(OR(AK$7&lt;$AB590, $AC590&lt;AK$6),"", MAX(AK$10:AK589)+1)))</f>
        <v/>
      </c>
      <c r="AL590" s="5" t="str">
        <f>IF(OR($AB590="", $AC590=""), "", IF($H590=$M$3, "", IF(OR(AL$7&lt;$AB590, $AC590&lt;AL$6),"", MAX(AL$10:AL589)+1)))</f>
        <v/>
      </c>
      <c r="AM590" s="5" t="str">
        <f>IF(OR($AB590="", $AC590=""), "", IF($H590=$M$3, "", IF(OR(AM$7&lt;$AB590, $AC590&lt;AM$6),"", MAX(AM$10:AM589)+1)))</f>
        <v/>
      </c>
      <c r="AN590" s="5" t="str">
        <f>IF(OR($AB590="", $AC590=""), "", IF($H590=$M$3, "", IF(OR(AN$7&lt;$AB590, $AC590&lt;AN$6),"", MAX(AN$10:AN589)+1)))</f>
        <v/>
      </c>
      <c r="AO590" s="5" t="str">
        <f>IF(OR($AB590="", $AC590=""), "", IF($H590=$M$3, "", IF(OR(AO$7&lt;$AB590, $AC590&lt;AO$6),"", MAX(AO$10:AO589)+1)))</f>
        <v/>
      </c>
      <c r="AP590" s="5" t="str">
        <f>IF(OR($AB590="", $AC590=""), "", IF($H590=$M$3, "", IF(OR(AP$7&lt;$AB590, $AC590&lt;AP$6),"", MAX(AP$10:AP589)+1)))</f>
        <v/>
      </c>
      <c r="AQ590" s="5" t="str">
        <f>IF(OR($AB590="", $AC590=""), "", IF($H590=$M$3, "", IF(OR(AQ$7&lt;$AB590, $AC590&lt;AQ$6),"", MAX(AQ$10:AQ589)+1)))</f>
        <v/>
      </c>
      <c r="AR590" s="5" t="str">
        <f>IF(OR($AB590="", $AC590=""), "", IF($H590=$M$3, "", IF(OR(AR$7&lt;$AB590, $AC590&lt;AR$6),"", MAX(AR$10:AR589)+1)))</f>
        <v/>
      </c>
      <c r="AS590" s="5" t="str">
        <f>IF(OR($AB590="", $AC590=""), "", IF($H590=$M$3, "", IF(OR(AS$7&lt;$AB590, $AC590&lt;AS$6),"", MAX(AS$10:AS589)+1)))</f>
        <v/>
      </c>
      <c r="AT590" s="5" t="str">
        <f>IF(OR($AB590="", $AC590=""), "", IF($H590=$M$3, "", IF(OR(AT$7&lt;$AB590, $AC590&lt;AT$6),"", MAX(AT$10:AT589)+1)))</f>
        <v/>
      </c>
      <c r="AU590" s="5" t="str">
        <f>IF(OR($AB590="", $AC590=""), "", IF($H590=$M$3, "", IF(OR(AU$7&lt;$AB590, $AC590&lt;AU$6),"", MAX(AU$10:AU589)+1)))</f>
        <v/>
      </c>
      <c r="AV590" s="5" t="str">
        <f>IF(OR($AB590="", $AC590=""), "", IF($H590=$M$3, "", IF(OR(AV$7&lt;$AB590, $AC590&lt;AV$6),"", MAX(AV$10:AV589)+1)))</f>
        <v/>
      </c>
      <c r="AW590" s="5" t="str">
        <f>IF(OR($AB590="", $AC590=""), "", IF($H590=$M$3, "", IF(OR(AW$7&lt;$AB590, $AC590&lt;AW$6),"", MAX(AW$10:AW589)+1)))</f>
        <v/>
      </c>
      <c r="AX590" s="5" t="str">
        <f>IF(OR($AB590="", $AC590=""), "", IF($H590=$M$3, "", IF(OR(AX$7&lt;$AB590, $AC590&lt;AX$6),"", MAX(AX$10:AX589)+1)))</f>
        <v/>
      </c>
      <c r="AY590" s="5" t="str">
        <f>IF(OR($AB590="", $AC590=""), "", IF($H590=$M$3, "", IF(OR(AY$7&lt;$AB590, $AC590&lt;AY$6),"", MAX(AY$10:AY589)+1)))</f>
        <v/>
      </c>
      <c r="AZ590" s="5" t="str">
        <f>IF(OR($AB590="", $AC590=""), "", IF($H590=$M$3, "", IF(OR(AZ$7&lt;$AB590, $AC590&lt;AZ$6),"", MAX(AZ$10:AZ589)+1)))</f>
        <v/>
      </c>
      <c r="BA590" s="5" t="str">
        <f>IF(OR($AB590="", $AC590=""), "", IF($H590=$M$3, "", IF(OR(BA$7&lt;$AB590, $AC590&lt;BA$6),"", MAX(BA$10:BA589)+1)))</f>
        <v/>
      </c>
      <c r="BB590" s="5" t="str">
        <f>IF(OR($AB590="", $AC590=""), "", IF($H590=$M$3, "", IF(OR(BB$7&lt;$AB590, $AC590&lt;BB$6),"", MAX(BB$10:BB589)+1)))</f>
        <v/>
      </c>
      <c r="BC590" s="5" t="str">
        <f>IF(OR($AB590="", $AC590=""), "", IF($H590=$M$3, "", IF(OR(BC$7&lt;$AB590, $AC590&lt;BC$6),"", MAX(BC$10:BC589)+1)))</f>
        <v/>
      </c>
      <c r="BD590" s="5" t="str">
        <f>IF(OR($AB590="", $AC590=""), "", IF($H590=$M$3, "", IF(OR(BD$7&lt;$AB590, $AC590&lt;BD$6),"", MAX(BD$10:BD589)+1)))</f>
        <v/>
      </c>
      <c r="BE590" s="5" t="str">
        <f>IF(OR($AB590="", $AC590=""), "", IF($H590=$M$3, "", IF(OR(BE$7&lt;$AB590, $AC590&lt;BE$6),"", MAX(BE$10:BE589)+1)))</f>
        <v/>
      </c>
      <c r="BF590" s="5" t="str">
        <f>IF(OR($AB590="", $AC590=""), "", IF($H590=$M$3, "", IF(OR(BF$7&lt;$AB590, $AC590&lt;BF$6),"", MAX(BF$10:BF589)+1)))</f>
        <v/>
      </c>
      <c r="BG590" s="5" t="str">
        <f>IF(OR($AB590="", $AC590=""), "", IF($H590=$M$3, "", IF(OR(BG$7&lt;$AB590, $AC590&lt;BG$6),"", MAX(BG$10:BG589)+1)))</f>
        <v/>
      </c>
      <c r="BH590" s="5" t="str">
        <f>IF(OR($AB590="", $AC590=""), "", IF($H590=$M$3, "", IF(OR(BH$7&lt;$AB590, $AC590&lt;BH$6),"", MAX(BH$10:BH589)+1)))</f>
        <v/>
      </c>
      <c r="BI590" s="5" t="str">
        <f>IF(OR($AB590="", $AC590=""), "", IF($H590=$M$3, "", IF(OR(BI$7&lt;$AB590, $AC590&lt;BI$6),"", MAX(BI$10:BI589)+1)))</f>
        <v/>
      </c>
      <c r="BK590" s="5" t="str" cm="1">
        <f t="array" aca="1" ref="BK590" ca="1">IFERROR(INDEX($AE590:$BI590, $BJ590, MATCH($BK$9, $AE$9:$BI$9, 0)), "")</f>
        <v/>
      </c>
    </row>
    <row r="591" spans="1:63" x14ac:dyDescent="0.25">
      <c r="A591" s="2"/>
      <c r="B591" s="254"/>
      <c r="C591" s="255"/>
      <c r="D591" s="256"/>
      <c r="E591" s="257"/>
      <c r="F591" s="257"/>
      <c r="G591" s="258"/>
      <c r="H591" s="259"/>
      <c r="I591" s="16"/>
      <c r="J591" s="5" t="str">
        <f t="shared" si="83"/>
        <v/>
      </c>
      <c r="K591" s="2"/>
      <c r="O591" s="5" t="str">
        <f t="shared" si="81"/>
        <v/>
      </c>
      <c r="Q591" s="5" t="str">
        <f t="shared" si="84"/>
        <v/>
      </c>
      <c r="S591" s="5" t="str">
        <f t="shared" si="82"/>
        <v/>
      </c>
      <c r="U591" s="64" t="str">
        <f>IF($D591="","", IF(COUNTIF('Intro &amp; Setup'!$AW$49:$AW$88, $D591)&gt;0, "BH", TEXT($D591, "ddd")))</f>
        <v/>
      </c>
      <c r="V591" s="65" t="str">
        <f>IF($G591="", "", IF(COUNTIF('Intro &amp; Setup'!$AW$49:$AW$88, $G591)&gt;0, "BH", TEXT($G591, "ddd")))</f>
        <v/>
      </c>
      <c r="W591" s="64" t="str">
        <f t="shared" si="85"/>
        <v/>
      </c>
      <c r="X591" s="65" t="str">
        <f t="shared" si="86"/>
        <v/>
      </c>
      <c r="Y591" s="64" t="str">
        <f>IF(F591="", "", IF(OR(F591&lt;'Intro &amp; Setup'!$Z$20, F591&gt;'Intro &amp; Setup'!$Z$22), "X", ""))</f>
        <v/>
      </c>
      <c r="Z591" s="65" t="str">
        <f>IF(G591="", "", IF(OR(G591&lt;'Intro &amp; Setup'!$Z$20, G591&gt;'Intro &amp; Setup'!$Z$22), "X", ""))</f>
        <v/>
      </c>
      <c r="AB591" s="58" t="str">
        <f t="shared" si="87"/>
        <v/>
      </c>
      <c r="AC591" s="59" t="str">
        <f t="shared" si="88"/>
        <v/>
      </c>
      <c r="AE591" s="5" t="str">
        <f>IF(OR($AB591="", $AC591=""), "", IF($H591=$M$3, "", IF(OR(AE$7&lt;$AB591, $AC591&lt;AE$6),"", MAX(AE$10:AE590)+1)))</f>
        <v/>
      </c>
      <c r="AF591" s="5" t="str">
        <f>IF(OR($AB591="", $AC591=""), "", IF($H591=$M$3, "", IF(OR(AF$7&lt;$AB591, $AC591&lt;AF$6),"", MAX(AF$10:AF590)+1)))</f>
        <v/>
      </c>
      <c r="AG591" s="5" t="str">
        <f>IF(OR($AB591="", $AC591=""), "", IF($H591=$M$3, "", IF(OR(AG$7&lt;$AB591, $AC591&lt;AG$6),"", MAX(AG$10:AG590)+1)))</f>
        <v/>
      </c>
      <c r="AH591" s="5" t="str">
        <f>IF(OR($AB591="", $AC591=""), "", IF($H591=$M$3, "", IF(OR(AH$7&lt;$AB591, $AC591&lt;AH$6),"", MAX(AH$10:AH590)+1)))</f>
        <v/>
      </c>
      <c r="AI591" s="5" t="str">
        <f>IF(OR($AB591="", $AC591=""), "", IF($H591=$M$3, "", IF(OR(AI$7&lt;$AB591, $AC591&lt;AI$6),"", MAX(AI$10:AI590)+1)))</f>
        <v/>
      </c>
      <c r="AJ591" s="5" t="str">
        <f>IF(OR($AB591="", $AC591=""), "", IF($H591=$M$3, "", IF(OR(AJ$7&lt;$AB591, $AC591&lt;AJ$6),"", MAX(AJ$10:AJ590)+1)))</f>
        <v/>
      </c>
      <c r="AK591" s="5" t="str">
        <f>IF(OR($AB591="", $AC591=""), "", IF($H591=$M$3, "", IF(OR(AK$7&lt;$AB591, $AC591&lt;AK$6),"", MAX(AK$10:AK590)+1)))</f>
        <v/>
      </c>
      <c r="AL591" s="5" t="str">
        <f>IF(OR($AB591="", $AC591=""), "", IF($H591=$M$3, "", IF(OR(AL$7&lt;$AB591, $AC591&lt;AL$6),"", MAX(AL$10:AL590)+1)))</f>
        <v/>
      </c>
      <c r="AM591" s="5" t="str">
        <f>IF(OR($AB591="", $AC591=""), "", IF($H591=$M$3, "", IF(OR(AM$7&lt;$AB591, $AC591&lt;AM$6),"", MAX(AM$10:AM590)+1)))</f>
        <v/>
      </c>
      <c r="AN591" s="5" t="str">
        <f>IF(OR($AB591="", $AC591=""), "", IF($H591=$M$3, "", IF(OR(AN$7&lt;$AB591, $AC591&lt;AN$6),"", MAX(AN$10:AN590)+1)))</f>
        <v/>
      </c>
      <c r="AO591" s="5" t="str">
        <f>IF(OR($AB591="", $AC591=""), "", IF($H591=$M$3, "", IF(OR(AO$7&lt;$AB591, $AC591&lt;AO$6),"", MAX(AO$10:AO590)+1)))</f>
        <v/>
      </c>
      <c r="AP591" s="5" t="str">
        <f>IF(OR($AB591="", $AC591=""), "", IF($H591=$M$3, "", IF(OR(AP$7&lt;$AB591, $AC591&lt;AP$6),"", MAX(AP$10:AP590)+1)))</f>
        <v/>
      </c>
      <c r="AQ591" s="5" t="str">
        <f>IF(OR($AB591="", $AC591=""), "", IF($H591=$M$3, "", IF(OR(AQ$7&lt;$AB591, $AC591&lt;AQ$6),"", MAX(AQ$10:AQ590)+1)))</f>
        <v/>
      </c>
      <c r="AR591" s="5" t="str">
        <f>IF(OR($AB591="", $AC591=""), "", IF($H591=$M$3, "", IF(OR(AR$7&lt;$AB591, $AC591&lt;AR$6),"", MAX(AR$10:AR590)+1)))</f>
        <v/>
      </c>
      <c r="AS591" s="5" t="str">
        <f>IF(OR($AB591="", $AC591=""), "", IF($H591=$M$3, "", IF(OR(AS$7&lt;$AB591, $AC591&lt;AS$6),"", MAX(AS$10:AS590)+1)))</f>
        <v/>
      </c>
      <c r="AT591" s="5" t="str">
        <f>IF(OR($AB591="", $AC591=""), "", IF($H591=$M$3, "", IF(OR(AT$7&lt;$AB591, $AC591&lt;AT$6),"", MAX(AT$10:AT590)+1)))</f>
        <v/>
      </c>
      <c r="AU591" s="5" t="str">
        <f>IF(OR($AB591="", $AC591=""), "", IF($H591=$M$3, "", IF(OR(AU$7&lt;$AB591, $AC591&lt;AU$6),"", MAX(AU$10:AU590)+1)))</f>
        <v/>
      </c>
      <c r="AV591" s="5" t="str">
        <f>IF(OR($AB591="", $AC591=""), "", IF($H591=$M$3, "", IF(OR(AV$7&lt;$AB591, $AC591&lt;AV$6),"", MAX(AV$10:AV590)+1)))</f>
        <v/>
      </c>
      <c r="AW591" s="5" t="str">
        <f>IF(OR($AB591="", $AC591=""), "", IF($H591=$M$3, "", IF(OR(AW$7&lt;$AB591, $AC591&lt;AW$6),"", MAX(AW$10:AW590)+1)))</f>
        <v/>
      </c>
      <c r="AX591" s="5" t="str">
        <f>IF(OR($AB591="", $AC591=""), "", IF($H591=$M$3, "", IF(OR(AX$7&lt;$AB591, $AC591&lt;AX$6),"", MAX(AX$10:AX590)+1)))</f>
        <v/>
      </c>
      <c r="AY591" s="5" t="str">
        <f>IF(OR($AB591="", $AC591=""), "", IF($H591=$M$3, "", IF(OR(AY$7&lt;$AB591, $AC591&lt;AY$6),"", MAX(AY$10:AY590)+1)))</f>
        <v/>
      </c>
      <c r="AZ591" s="5" t="str">
        <f>IF(OR($AB591="", $AC591=""), "", IF($H591=$M$3, "", IF(OR(AZ$7&lt;$AB591, $AC591&lt;AZ$6),"", MAX(AZ$10:AZ590)+1)))</f>
        <v/>
      </c>
      <c r="BA591" s="5" t="str">
        <f>IF(OR($AB591="", $AC591=""), "", IF($H591=$M$3, "", IF(OR(BA$7&lt;$AB591, $AC591&lt;BA$6),"", MAX(BA$10:BA590)+1)))</f>
        <v/>
      </c>
      <c r="BB591" s="5" t="str">
        <f>IF(OR($AB591="", $AC591=""), "", IF($H591=$M$3, "", IF(OR(BB$7&lt;$AB591, $AC591&lt;BB$6),"", MAX(BB$10:BB590)+1)))</f>
        <v/>
      </c>
      <c r="BC591" s="5" t="str">
        <f>IF(OR($AB591="", $AC591=""), "", IF($H591=$M$3, "", IF(OR(BC$7&lt;$AB591, $AC591&lt;BC$6),"", MAX(BC$10:BC590)+1)))</f>
        <v/>
      </c>
      <c r="BD591" s="5" t="str">
        <f>IF(OR($AB591="", $AC591=""), "", IF($H591=$M$3, "", IF(OR(BD$7&lt;$AB591, $AC591&lt;BD$6),"", MAX(BD$10:BD590)+1)))</f>
        <v/>
      </c>
      <c r="BE591" s="5" t="str">
        <f>IF(OR($AB591="", $AC591=""), "", IF($H591=$M$3, "", IF(OR(BE$7&lt;$AB591, $AC591&lt;BE$6),"", MAX(BE$10:BE590)+1)))</f>
        <v/>
      </c>
      <c r="BF591" s="5" t="str">
        <f>IF(OR($AB591="", $AC591=""), "", IF($H591=$M$3, "", IF(OR(BF$7&lt;$AB591, $AC591&lt;BF$6),"", MAX(BF$10:BF590)+1)))</f>
        <v/>
      </c>
      <c r="BG591" s="5" t="str">
        <f>IF(OR($AB591="", $AC591=""), "", IF($H591=$M$3, "", IF(OR(BG$7&lt;$AB591, $AC591&lt;BG$6),"", MAX(BG$10:BG590)+1)))</f>
        <v/>
      </c>
      <c r="BH591" s="5" t="str">
        <f>IF(OR($AB591="", $AC591=""), "", IF($H591=$M$3, "", IF(OR(BH$7&lt;$AB591, $AC591&lt;BH$6),"", MAX(BH$10:BH590)+1)))</f>
        <v/>
      </c>
      <c r="BI591" s="5" t="str">
        <f>IF(OR($AB591="", $AC591=""), "", IF($H591=$M$3, "", IF(OR(BI$7&lt;$AB591, $AC591&lt;BI$6),"", MAX(BI$10:BI590)+1)))</f>
        <v/>
      </c>
      <c r="BK591" s="5" t="str" cm="1">
        <f t="array" aca="1" ref="BK591" ca="1">IFERROR(INDEX($AE591:$BI591, $BJ591, MATCH($BK$9, $AE$9:$BI$9, 0)), "")</f>
        <v/>
      </c>
    </row>
    <row r="592" spans="1:63" x14ac:dyDescent="0.25">
      <c r="A592" s="2"/>
      <c r="B592" s="254"/>
      <c r="C592" s="255"/>
      <c r="D592" s="256"/>
      <c r="E592" s="257"/>
      <c r="F592" s="257"/>
      <c r="G592" s="258"/>
      <c r="H592" s="259"/>
      <c r="I592" s="16"/>
      <c r="J592" s="5" t="str">
        <f t="shared" si="83"/>
        <v/>
      </c>
      <c r="K592" s="2"/>
      <c r="O592" s="5" t="str">
        <f t="shared" si="81"/>
        <v/>
      </c>
      <c r="Q592" s="5" t="str">
        <f t="shared" si="84"/>
        <v/>
      </c>
      <c r="S592" s="5" t="str">
        <f t="shared" si="82"/>
        <v/>
      </c>
      <c r="U592" s="64" t="str">
        <f>IF($D592="","", IF(COUNTIF('Intro &amp; Setup'!$AW$49:$AW$88, $D592)&gt;0, "BH", TEXT($D592, "ddd")))</f>
        <v/>
      </c>
      <c r="V592" s="65" t="str">
        <f>IF($G592="", "", IF(COUNTIF('Intro &amp; Setup'!$AW$49:$AW$88, $G592)&gt;0, "BH", TEXT($G592, "ddd")))</f>
        <v/>
      </c>
      <c r="W592" s="64" t="str">
        <f t="shared" si="85"/>
        <v/>
      </c>
      <c r="X592" s="65" t="str">
        <f t="shared" si="86"/>
        <v/>
      </c>
      <c r="Y592" s="64" t="str">
        <f>IF(F592="", "", IF(OR(F592&lt;'Intro &amp; Setup'!$Z$20, F592&gt;'Intro &amp; Setup'!$Z$22), "X", ""))</f>
        <v/>
      </c>
      <c r="Z592" s="65" t="str">
        <f>IF(G592="", "", IF(OR(G592&lt;'Intro &amp; Setup'!$Z$20, G592&gt;'Intro &amp; Setup'!$Z$22), "X", ""))</f>
        <v/>
      </c>
      <c r="AB592" s="58" t="str">
        <f t="shared" si="87"/>
        <v/>
      </c>
      <c r="AC592" s="59" t="str">
        <f t="shared" si="88"/>
        <v/>
      </c>
      <c r="AE592" s="5" t="str">
        <f>IF(OR($AB592="", $AC592=""), "", IF($H592=$M$3, "", IF(OR(AE$7&lt;$AB592, $AC592&lt;AE$6),"", MAX(AE$10:AE591)+1)))</f>
        <v/>
      </c>
      <c r="AF592" s="5" t="str">
        <f>IF(OR($AB592="", $AC592=""), "", IF($H592=$M$3, "", IF(OR(AF$7&lt;$AB592, $AC592&lt;AF$6),"", MAX(AF$10:AF591)+1)))</f>
        <v/>
      </c>
      <c r="AG592" s="5" t="str">
        <f>IF(OR($AB592="", $AC592=""), "", IF($H592=$M$3, "", IF(OR(AG$7&lt;$AB592, $AC592&lt;AG$6),"", MAX(AG$10:AG591)+1)))</f>
        <v/>
      </c>
      <c r="AH592" s="5" t="str">
        <f>IF(OR($AB592="", $AC592=""), "", IF($H592=$M$3, "", IF(OR(AH$7&lt;$AB592, $AC592&lt;AH$6),"", MAX(AH$10:AH591)+1)))</f>
        <v/>
      </c>
      <c r="AI592" s="5" t="str">
        <f>IF(OR($AB592="", $AC592=""), "", IF($H592=$M$3, "", IF(OR(AI$7&lt;$AB592, $AC592&lt;AI$6),"", MAX(AI$10:AI591)+1)))</f>
        <v/>
      </c>
      <c r="AJ592" s="5" t="str">
        <f>IF(OR($AB592="", $AC592=""), "", IF($H592=$M$3, "", IF(OR(AJ$7&lt;$AB592, $AC592&lt;AJ$6),"", MAX(AJ$10:AJ591)+1)))</f>
        <v/>
      </c>
      <c r="AK592" s="5" t="str">
        <f>IF(OR($AB592="", $AC592=""), "", IF($H592=$M$3, "", IF(OR(AK$7&lt;$AB592, $AC592&lt;AK$6),"", MAX(AK$10:AK591)+1)))</f>
        <v/>
      </c>
      <c r="AL592" s="5" t="str">
        <f>IF(OR($AB592="", $AC592=""), "", IF($H592=$M$3, "", IF(OR(AL$7&lt;$AB592, $AC592&lt;AL$6),"", MAX(AL$10:AL591)+1)))</f>
        <v/>
      </c>
      <c r="AM592" s="5" t="str">
        <f>IF(OR($AB592="", $AC592=""), "", IF($H592=$M$3, "", IF(OR(AM$7&lt;$AB592, $AC592&lt;AM$6),"", MAX(AM$10:AM591)+1)))</f>
        <v/>
      </c>
      <c r="AN592" s="5" t="str">
        <f>IF(OR($AB592="", $AC592=""), "", IF($H592=$M$3, "", IF(OR(AN$7&lt;$AB592, $AC592&lt;AN$6),"", MAX(AN$10:AN591)+1)))</f>
        <v/>
      </c>
      <c r="AO592" s="5" t="str">
        <f>IF(OR($AB592="", $AC592=""), "", IF($H592=$M$3, "", IF(OR(AO$7&lt;$AB592, $AC592&lt;AO$6),"", MAX(AO$10:AO591)+1)))</f>
        <v/>
      </c>
      <c r="AP592" s="5" t="str">
        <f>IF(OR($AB592="", $AC592=""), "", IF($H592=$M$3, "", IF(OR(AP$7&lt;$AB592, $AC592&lt;AP$6),"", MAX(AP$10:AP591)+1)))</f>
        <v/>
      </c>
      <c r="AQ592" s="5" t="str">
        <f>IF(OR($AB592="", $AC592=""), "", IF($H592=$M$3, "", IF(OR(AQ$7&lt;$AB592, $AC592&lt;AQ$6),"", MAX(AQ$10:AQ591)+1)))</f>
        <v/>
      </c>
      <c r="AR592" s="5" t="str">
        <f>IF(OR($AB592="", $AC592=""), "", IF($H592=$M$3, "", IF(OR(AR$7&lt;$AB592, $AC592&lt;AR$6),"", MAX(AR$10:AR591)+1)))</f>
        <v/>
      </c>
      <c r="AS592" s="5" t="str">
        <f>IF(OR($AB592="", $AC592=""), "", IF($H592=$M$3, "", IF(OR(AS$7&lt;$AB592, $AC592&lt;AS$6),"", MAX(AS$10:AS591)+1)))</f>
        <v/>
      </c>
      <c r="AT592" s="5" t="str">
        <f>IF(OR($AB592="", $AC592=""), "", IF($H592=$M$3, "", IF(OR(AT$7&lt;$AB592, $AC592&lt;AT$6),"", MAX(AT$10:AT591)+1)))</f>
        <v/>
      </c>
      <c r="AU592" s="5" t="str">
        <f>IF(OR($AB592="", $AC592=""), "", IF($H592=$M$3, "", IF(OR(AU$7&lt;$AB592, $AC592&lt;AU$6),"", MAX(AU$10:AU591)+1)))</f>
        <v/>
      </c>
      <c r="AV592" s="5" t="str">
        <f>IF(OR($AB592="", $AC592=""), "", IF($H592=$M$3, "", IF(OR(AV$7&lt;$AB592, $AC592&lt;AV$6),"", MAX(AV$10:AV591)+1)))</f>
        <v/>
      </c>
      <c r="AW592" s="5" t="str">
        <f>IF(OR($AB592="", $AC592=""), "", IF($H592=$M$3, "", IF(OR(AW$7&lt;$AB592, $AC592&lt;AW$6),"", MAX(AW$10:AW591)+1)))</f>
        <v/>
      </c>
      <c r="AX592" s="5" t="str">
        <f>IF(OR($AB592="", $AC592=""), "", IF($H592=$M$3, "", IF(OR(AX$7&lt;$AB592, $AC592&lt;AX$6),"", MAX(AX$10:AX591)+1)))</f>
        <v/>
      </c>
      <c r="AY592" s="5" t="str">
        <f>IF(OR($AB592="", $AC592=""), "", IF($H592=$M$3, "", IF(OR(AY$7&lt;$AB592, $AC592&lt;AY$6),"", MAX(AY$10:AY591)+1)))</f>
        <v/>
      </c>
      <c r="AZ592" s="5" t="str">
        <f>IF(OR($AB592="", $AC592=""), "", IF($H592=$M$3, "", IF(OR(AZ$7&lt;$AB592, $AC592&lt;AZ$6),"", MAX(AZ$10:AZ591)+1)))</f>
        <v/>
      </c>
      <c r="BA592" s="5" t="str">
        <f>IF(OR($AB592="", $AC592=""), "", IF($H592=$M$3, "", IF(OR(BA$7&lt;$AB592, $AC592&lt;BA$6),"", MAX(BA$10:BA591)+1)))</f>
        <v/>
      </c>
      <c r="BB592" s="5" t="str">
        <f>IF(OR($AB592="", $AC592=""), "", IF($H592=$M$3, "", IF(OR(BB$7&lt;$AB592, $AC592&lt;BB$6),"", MAX(BB$10:BB591)+1)))</f>
        <v/>
      </c>
      <c r="BC592" s="5" t="str">
        <f>IF(OR($AB592="", $AC592=""), "", IF($H592=$M$3, "", IF(OR(BC$7&lt;$AB592, $AC592&lt;BC$6),"", MAX(BC$10:BC591)+1)))</f>
        <v/>
      </c>
      <c r="BD592" s="5" t="str">
        <f>IF(OR($AB592="", $AC592=""), "", IF($H592=$M$3, "", IF(OR(BD$7&lt;$AB592, $AC592&lt;BD$6),"", MAX(BD$10:BD591)+1)))</f>
        <v/>
      </c>
      <c r="BE592" s="5" t="str">
        <f>IF(OR($AB592="", $AC592=""), "", IF($H592=$M$3, "", IF(OR(BE$7&lt;$AB592, $AC592&lt;BE$6),"", MAX(BE$10:BE591)+1)))</f>
        <v/>
      </c>
      <c r="BF592" s="5" t="str">
        <f>IF(OR($AB592="", $AC592=""), "", IF($H592=$M$3, "", IF(OR(BF$7&lt;$AB592, $AC592&lt;BF$6),"", MAX(BF$10:BF591)+1)))</f>
        <v/>
      </c>
      <c r="BG592" s="5" t="str">
        <f>IF(OR($AB592="", $AC592=""), "", IF($H592=$M$3, "", IF(OR(BG$7&lt;$AB592, $AC592&lt;BG$6),"", MAX(BG$10:BG591)+1)))</f>
        <v/>
      </c>
      <c r="BH592" s="5" t="str">
        <f>IF(OR($AB592="", $AC592=""), "", IF($H592=$M$3, "", IF(OR(BH$7&lt;$AB592, $AC592&lt;BH$6),"", MAX(BH$10:BH591)+1)))</f>
        <v/>
      </c>
      <c r="BI592" s="5" t="str">
        <f>IF(OR($AB592="", $AC592=""), "", IF($H592=$M$3, "", IF(OR(BI$7&lt;$AB592, $AC592&lt;BI$6),"", MAX(BI$10:BI591)+1)))</f>
        <v/>
      </c>
      <c r="BK592" s="5" t="str" cm="1">
        <f t="array" aca="1" ref="BK592" ca="1">IFERROR(INDEX($AE592:$BI592, $BJ592, MATCH($BK$9, $AE$9:$BI$9, 0)), "")</f>
        <v/>
      </c>
    </row>
    <row r="593" spans="1:63" x14ac:dyDescent="0.25">
      <c r="A593" s="2"/>
      <c r="B593" s="254"/>
      <c r="C593" s="255"/>
      <c r="D593" s="256"/>
      <c r="E593" s="257"/>
      <c r="F593" s="257"/>
      <c r="G593" s="258"/>
      <c r="H593" s="259"/>
      <c r="I593" s="16"/>
      <c r="J593" s="5" t="str">
        <f t="shared" si="83"/>
        <v/>
      </c>
      <c r="K593" s="2"/>
      <c r="O593" s="5" t="str">
        <f t="shared" si="81"/>
        <v/>
      </c>
      <c r="Q593" s="5" t="str">
        <f t="shared" si="84"/>
        <v/>
      </c>
      <c r="S593" s="5" t="str">
        <f t="shared" si="82"/>
        <v/>
      </c>
      <c r="U593" s="64" t="str">
        <f>IF($D593="","", IF(COUNTIF('Intro &amp; Setup'!$AW$49:$AW$88, $D593)&gt;0, "BH", TEXT($D593, "ddd")))</f>
        <v/>
      </c>
      <c r="V593" s="65" t="str">
        <f>IF($G593="", "", IF(COUNTIF('Intro &amp; Setup'!$AW$49:$AW$88, $G593)&gt;0, "BH", TEXT($G593, "ddd")))</f>
        <v/>
      </c>
      <c r="W593" s="64" t="str">
        <f t="shared" si="85"/>
        <v/>
      </c>
      <c r="X593" s="65" t="str">
        <f t="shared" si="86"/>
        <v/>
      </c>
      <c r="Y593" s="64" t="str">
        <f>IF(F593="", "", IF(OR(F593&lt;'Intro &amp; Setup'!$Z$20, F593&gt;'Intro &amp; Setup'!$Z$22), "X", ""))</f>
        <v/>
      </c>
      <c r="Z593" s="65" t="str">
        <f>IF(G593="", "", IF(OR(G593&lt;'Intro &amp; Setup'!$Z$20, G593&gt;'Intro &amp; Setup'!$Z$22), "X", ""))</f>
        <v/>
      </c>
      <c r="AB593" s="58" t="str">
        <f t="shared" si="87"/>
        <v/>
      </c>
      <c r="AC593" s="59" t="str">
        <f t="shared" si="88"/>
        <v/>
      </c>
      <c r="AE593" s="5" t="str">
        <f>IF(OR($AB593="", $AC593=""), "", IF($H593=$M$3, "", IF(OR(AE$7&lt;$AB593, $AC593&lt;AE$6),"", MAX(AE$10:AE592)+1)))</f>
        <v/>
      </c>
      <c r="AF593" s="5" t="str">
        <f>IF(OR($AB593="", $AC593=""), "", IF($H593=$M$3, "", IF(OR(AF$7&lt;$AB593, $AC593&lt;AF$6),"", MAX(AF$10:AF592)+1)))</f>
        <v/>
      </c>
      <c r="AG593" s="5" t="str">
        <f>IF(OR($AB593="", $AC593=""), "", IF($H593=$M$3, "", IF(OR(AG$7&lt;$AB593, $AC593&lt;AG$6),"", MAX(AG$10:AG592)+1)))</f>
        <v/>
      </c>
      <c r="AH593" s="5" t="str">
        <f>IF(OR($AB593="", $AC593=""), "", IF($H593=$M$3, "", IF(OR(AH$7&lt;$AB593, $AC593&lt;AH$6),"", MAX(AH$10:AH592)+1)))</f>
        <v/>
      </c>
      <c r="AI593" s="5" t="str">
        <f>IF(OR($AB593="", $AC593=""), "", IF($H593=$M$3, "", IF(OR(AI$7&lt;$AB593, $AC593&lt;AI$6),"", MAX(AI$10:AI592)+1)))</f>
        <v/>
      </c>
      <c r="AJ593" s="5" t="str">
        <f>IF(OR($AB593="", $AC593=""), "", IF($H593=$M$3, "", IF(OR(AJ$7&lt;$AB593, $AC593&lt;AJ$6),"", MAX(AJ$10:AJ592)+1)))</f>
        <v/>
      </c>
      <c r="AK593" s="5" t="str">
        <f>IF(OR($AB593="", $AC593=""), "", IF($H593=$M$3, "", IF(OR(AK$7&lt;$AB593, $AC593&lt;AK$6),"", MAX(AK$10:AK592)+1)))</f>
        <v/>
      </c>
      <c r="AL593" s="5" t="str">
        <f>IF(OR($AB593="", $AC593=""), "", IF($H593=$M$3, "", IF(OR(AL$7&lt;$AB593, $AC593&lt;AL$6),"", MAX(AL$10:AL592)+1)))</f>
        <v/>
      </c>
      <c r="AM593" s="5" t="str">
        <f>IF(OR($AB593="", $AC593=""), "", IF($H593=$M$3, "", IF(OR(AM$7&lt;$AB593, $AC593&lt;AM$6),"", MAX(AM$10:AM592)+1)))</f>
        <v/>
      </c>
      <c r="AN593" s="5" t="str">
        <f>IF(OR($AB593="", $AC593=""), "", IF($H593=$M$3, "", IF(OR(AN$7&lt;$AB593, $AC593&lt;AN$6),"", MAX(AN$10:AN592)+1)))</f>
        <v/>
      </c>
      <c r="AO593" s="5" t="str">
        <f>IF(OR($AB593="", $AC593=""), "", IF($H593=$M$3, "", IF(OR(AO$7&lt;$AB593, $AC593&lt;AO$6),"", MAX(AO$10:AO592)+1)))</f>
        <v/>
      </c>
      <c r="AP593" s="5" t="str">
        <f>IF(OR($AB593="", $AC593=""), "", IF($H593=$M$3, "", IF(OR(AP$7&lt;$AB593, $AC593&lt;AP$6),"", MAX(AP$10:AP592)+1)))</f>
        <v/>
      </c>
      <c r="AQ593" s="5" t="str">
        <f>IF(OR($AB593="", $AC593=""), "", IF($H593=$M$3, "", IF(OR(AQ$7&lt;$AB593, $AC593&lt;AQ$6),"", MAX(AQ$10:AQ592)+1)))</f>
        <v/>
      </c>
      <c r="AR593" s="5" t="str">
        <f>IF(OR($AB593="", $AC593=""), "", IF($H593=$M$3, "", IF(OR(AR$7&lt;$AB593, $AC593&lt;AR$6),"", MAX(AR$10:AR592)+1)))</f>
        <v/>
      </c>
      <c r="AS593" s="5" t="str">
        <f>IF(OR($AB593="", $AC593=""), "", IF($H593=$M$3, "", IF(OR(AS$7&lt;$AB593, $AC593&lt;AS$6),"", MAX(AS$10:AS592)+1)))</f>
        <v/>
      </c>
      <c r="AT593" s="5" t="str">
        <f>IF(OR($AB593="", $AC593=""), "", IF($H593=$M$3, "", IF(OR(AT$7&lt;$AB593, $AC593&lt;AT$6),"", MAX(AT$10:AT592)+1)))</f>
        <v/>
      </c>
      <c r="AU593" s="5" t="str">
        <f>IF(OR($AB593="", $AC593=""), "", IF($H593=$M$3, "", IF(OR(AU$7&lt;$AB593, $AC593&lt;AU$6),"", MAX(AU$10:AU592)+1)))</f>
        <v/>
      </c>
      <c r="AV593" s="5" t="str">
        <f>IF(OR($AB593="", $AC593=""), "", IF($H593=$M$3, "", IF(OR(AV$7&lt;$AB593, $AC593&lt;AV$6),"", MAX(AV$10:AV592)+1)))</f>
        <v/>
      </c>
      <c r="AW593" s="5" t="str">
        <f>IF(OR($AB593="", $AC593=""), "", IF($H593=$M$3, "", IF(OR(AW$7&lt;$AB593, $AC593&lt;AW$6),"", MAX(AW$10:AW592)+1)))</f>
        <v/>
      </c>
      <c r="AX593" s="5" t="str">
        <f>IF(OR($AB593="", $AC593=""), "", IF($H593=$M$3, "", IF(OR(AX$7&lt;$AB593, $AC593&lt;AX$6),"", MAX(AX$10:AX592)+1)))</f>
        <v/>
      </c>
      <c r="AY593" s="5" t="str">
        <f>IF(OR($AB593="", $AC593=""), "", IF($H593=$M$3, "", IF(OR(AY$7&lt;$AB593, $AC593&lt;AY$6),"", MAX(AY$10:AY592)+1)))</f>
        <v/>
      </c>
      <c r="AZ593" s="5" t="str">
        <f>IF(OR($AB593="", $AC593=""), "", IF($H593=$M$3, "", IF(OR(AZ$7&lt;$AB593, $AC593&lt;AZ$6),"", MAX(AZ$10:AZ592)+1)))</f>
        <v/>
      </c>
      <c r="BA593" s="5" t="str">
        <f>IF(OR($AB593="", $AC593=""), "", IF($H593=$M$3, "", IF(OR(BA$7&lt;$AB593, $AC593&lt;BA$6),"", MAX(BA$10:BA592)+1)))</f>
        <v/>
      </c>
      <c r="BB593" s="5" t="str">
        <f>IF(OR($AB593="", $AC593=""), "", IF($H593=$M$3, "", IF(OR(BB$7&lt;$AB593, $AC593&lt;BB$6),"", MAX(BB$10:BB592)+1)))</f>
        <v/>
      </c>
      <c r="BC593" s="5" t="str">
        <f>IF(OR($AB593="", $AC593=""), "", IF($H593=$M$3, "", IF(OR(BC$7&lt;$AB593, $AC593&lt;BC$6),"", MAX(BC$10:BC592)+1)))</f>
        <v/>
      </c>
      <c r="BD593" s="5" t="str">
        <f>IF(OR($AB593="", $AC593=""), "", IF($H593=$M$3, "", IF(OR(BD$7&lt;$AB593, $AC593&lt;BD$6),"", MAX(BD$10:BD592)+1)))</f>
        <v/>
      </c>
      <c r="BE593" s="5" t="str">
        <f>IF(OR($AB593="", $AC593=""), "", IF($H593=$M$3, "", IF(OR(BE$7&lt;$AB593, $AC593&lt;BE$6),"", MAX(BE$10:BE592)+1)))</f>
        <v/>
      </c>
      <c r="BF593" s="5" t="str">
        <f>IF(OR($AB593="", $AC593=""), "", IF($H593=$M$3, "", IF(OR(BF$7&lt;$AB593, $AC593&lt;BF$6),"", MAX(BF$10:BF592)+1)))</f>
        <v/>
      </c>
      <c r="BG593" s="5" t="str">
        <f>IF(OR($AB593="", $AC593=""), "", IF($H593=$M$3, "", IF(OR(BG$7&lt;$AB593, $AC593&lt;BG$6),"", MAX(BG$10:BG592)+1)))</f>
        <v/>
      </c>
      <c r="BH593" s="5" t="str">
        <f>IF(OR($AB593="", $AC593=""), "", IF($H593=$M$3, "", IF(OR(BH$7&lt;$AB593, $AC593&lt;BH$6),"", MAX(BH$10:BH592)+1)))</f>
        <v/>
      </c>
      <c r="BI593" s="5" t="str">
        <f>IF(OR($AB593="", $AC593=""), "", IF($H593=$M$3, "", IF(OR(BI$7&lt;$AB593, $AC593&lt;BI$6),"", MAX(BI$10:BI592)+1)))</f>
        <v/>
      </c>
      <c r="BK593" s="5" t="str" cm="1">
        <f t="array" aca="1" ref="BK593" ca="1">IFERROR(INDEX($AE593:$BI593, $BJ593, MATCH($BK$9, $AE$9:$BI$9, 0)), "")</f>
        <v/>
      </c>
    </row>
    <row r="594" spans="1:63" x14ac:dyDescent="0.25">
      <c r="A594" s="2"/>
      <c r="B594" s="254"/>
      <c r="C594" s="255"/>
      <c r="D594" s="256"/>
      <c r="E594" s="257"/>
      <c r="F594" s="257"/>
      <c r="G594" s="258"/>
      <c r="H594" s="259"/>
      <c r="I594" s="16"/>
      <c r="J594" s="5" t="str">
        <f t="shared" si="83"/>
        <v/>
      </c>
      <c r="K594" s="2"/>
      <c r="O594" s="5" t="str">
        <f t="shared" si="81"/>
        <v/>
      </c>
      <c r="Q594" s="5" t="str">
        <f t="shared" si="84"/>
        <v/>
      </c>
      <c r="S594" s="5" t="str">
        <f t="shared" si="82"/>
        <v/>
      </c>
      <c r="U594" s="64" t="str">
        <f>IF($D594="","", IF(COUNTIF('Intro &amp; Setup'!$AW$49:$AW$88, $D594)&gt;0, "BH", TEXT($D594, "ddd")))</f>
        <v/>
      </c>
      <c r="V594" s="65" t="str">
        <f>IF($G594="", "", IF(COUNTIF('Intro &amp; Setup'!$AW$49:$AW$88, $G594)&gt;0, "BH", TEXT($G594, "ddd")))</f>
        <v/>
      </c>
      <c r="W594" s="64" t="str">
        <f t="shared" si="85"/>
        <v/>
      </c>
      <c r="X594" s="65" t="str">
        <f t="shared" si="86"/>
        <v/>
      </c>
      <c r="Y594" s="64" t="str">
        <f>IF(F594="", "", IF(OR(F594&lt;'Intro &amp; Setup'!$Z$20, F594&gt;'Intro &amp; Setup'!$Z$22), "X", ""))</f>
        <v/>
      </c>
      <c r="Z594" s="65" t="str">
        <f>IF(G594="", "", IF(OR(G594&lt;'Intro &amp; Setup'!$Z$20, G594&gt;'Intro &amp; Setup'!$Z$22), "X", ""))</f>
        <v/>
      </c>
      <c r="AB594" s="58" t="str">
        <f t="shared" si="87"/>
        <v/>
      </c>
      <c r="AC594" s="59" t="str">
        <f t="shared" si="88"/>
        <v/>
      </c>
      <c r="AE594" s="5" t="str">
        <f>IF(OR($AB594="", $AC594=""), "", IF($H594=$M$3, "", IF(OR(AE$7&lt;$AB594, $AC594&lt;AE$6),"", MAX(AE$10:AE593)+1)))</f>
        <v/>
      </c>
      <c r="AF594" s="5" t="str">
        <f>IF(OR($AB594="", $AC594=""), "", IF($H594=$M$3, "", IF(OR(AF$7&lt;$AB594, $AC594&lt;AF$6),"", MAX(AF$10:AF593)+1)))</f>
        <v/>
      </c>
      <c r="AG594" s="5" t="str">
        <f>IF(OR($AB594="", $AC594=""), "", IF($H594=$M$3, "", IF(OR(AG$7&lt;$AB594, $AC594&lt;AG$6),"", MAX(AG$10:AG593)+1)))</f>
        <v/>
      </c>
      <c r="AH594" s="5" t="str">
        <f>IF(OR($AB594="", $AC594=""), "", IF($H594=$M$3, "", IF(OR(AH$7&lt;$AB594, $AC594&lt;AH$6),"", MAX(AH$10:AH593)+1)))</f>
        <v/>
      </c>
      <c r="AI594" s="5" t="str">
        <f>IF(OR($AB594="", $AC594=""), "", IF($H594=$M$3, "", IF(OR(AI$7&lt;$AB594, $AC594&lt;AI$6),"", MAX(AI$10:AI593)+1)))</f>
        <v/>
      </c>
      <c r="AJ594" s="5" t="str">
        <f>IF(OR($AB594="", $AC594=""), "", IF($H594=$M$3, "", IF(OR(AJ$7&lt;$AB594, $AC594&lt;AJ$6),"", MAX(AJ$10:AJ593)+1)))</f>
        <v/>
      </c>
      <c r="AK594" s="5" t="str">
        <f>IF(OR($AB594="", $AC594=""), "", IF($H594=$M$3, "", IF(OR(AK$7&lt;$AB594, $AC594&lt;AK$6),"", MAX(AK$10:AK593)+1)))</f>
        <v/>
      </c>
      <c r="AL594" s="5" t="str">
        <f>IF(OR($AB594="", $AC594=""), "", IF($H594=$M$3, "", IF(OR(AL$7&lt;$AB594, $AC594&lt;AL$6),"", MAX(AL$10:AL593)+1)))</f>
        <v/>
      </c>
      <c r="AM594" s="5" t="str">
        <f>IF(OR($AB594="", $AC594=""), "", IF($H594=$M$3, "", IF(OR(AM$7&lt;$AB594, $AC594&lt;AM$6),"", MAX(AM$10:AM593)+1)))</f>
        <v/>
      </c>
      <c r="AN594" s="5" t="str">
        <f>IF(OR($AB594="", $AC594=""), "", IF($H594=$M$3, "", IF(OR(AN$7&lt;$AB594, $AC594&lt;AN$6),"", MAX(AN$10:AN593)+1)))</f>
        <v/>
      </c>
      <c r="AO594" s="5" t="str">
        <f>IF(OR($AB594="", $AC594=""), "", IF($H594=$M$3, "", IF(OR(AO$7&lt;$AB594, $AC594&lt;AO$6),"", MAX(AO$10:AO593)+1)))</f>
        <v/>
      </c>
      <c r="AP594" s="5" t="str">
        <f>IF(OR($AB594="", $AC594=""), "", IF($H594=$M$3, "", IF(OR(AP$7&lt;$AB594, $AC594&lt;AP$6),"", MAX(AP$10:AP593)+1)))</f>
        <v/>
      </c>
      <c r="AQ594" s="5" t="str">
        <f>IF(OR($AB594="", $AC594=""), "", IF($H594=$M$3, "", IF(OR(AQ$7&lt;$AB594, $AC594&lt;AQ$6),"", MAX(AQ$10:AQ593)+1)))</f>
        <v/>
      </c>
      <c r="AR594" s="5" t="str">
        <f>IF(OR($AB594="", $AC594=""), "", IF($H594=$M$3, "", IF(OR(AR$7&lt;$AB594, $AC594&lt;AR$6),"", MAX(AR$10:AR593)+1)))</f>
        <v/>
      </c>
      <c r="AS594" s="5" t="str">
        <f>IF(OR($AB594="", $AC594=""), "", IF($H594=$M$3, "", IF(OR(AS$7&lt;$AB594, $AC594&lt;AS$6),"", MAX(AS$10:AS593)+1)))</f>
        <v/>
      </c>
      <c r="AT594" s="5" t="str">
        <f>IF(OR($AB594="", $AC594=""), "", IF($H594=$M$3, "", IF(OR(AT$7&lt;$AB594, $AC594&lt;AT$6),"", MAX(AT$10:AT593)+1)))</f>
        <v/>
      </c>
      <c r="AU594" s="5" t="str">
        <f>IF(OR($AB594="", $AC594=""), "", IF($H594=$M$3, "", IF(OR(AU$7&lt;$AB594, $AC594&lt;AU$6),"", MAX(AU$10:AU593)+1)))</f>
        <v/>
      </c>
      <c r="AV594" s="5" t="str">
        <f>IF(OR($AB594="", $AC594=""), "", IF($H594=$M$3, "", IF(OR(AV$7&lt;$AB594, $AC594&lt;AV$6),"", MAX(AV$10:AV593)+1)))</f>
        <v/>
      </c>
      <c r="AW594" s="5" t="str">
        <f>IF(OR($AB594="", $AC594=""), "", IF($H594=$M$3, "", IF(OR(AW$7&lt;$AB594, $AC594&lt;AW$6),"", MAX(AW$10:AW593)+1)))</f>
        <v/>
      </c>
      <c r="AX594" s="5" t="str">
        <f>IF(OR($AB594="", $AC594=""), "", IF($H594=$M$3, "", IF(OR(AX$7&lt;$AB594, $AC594&lt;AX$6),"", MAX(AX$10:AX593)+1)))</f>
        <v/>
      </c>
      <c r="AY594" s="5" t="str">
        <f>IF(OR($AB594="", $AC594=""), "", IF($H594=$M$3, "", IF(OR(AY$7&lt;$AB594, $AC594&lt;AY$6),"", MAX(AY$10:AY593)+1)))</f>
        <v/>
      </c>
      <c r="AZ594" s="5" t="str">
        <f>IF(OR($AB594="", $AC594=""), "", IF($H594=$M$3, "", IF(OR(AZ$7&lt;$AB594, $AC594&lt;AZ$6),"", MAX(AZ$10:AZ593)+1)))</f>
        <v/>
      </c>
      <c r="BA594" s="5" t="str">
        <f>IF(OR($AB594="", $AC594=""), "", IF($H594=$M$3, "", IF(OR(BA$7&lt;$AB594, $AC594&lt;BA$6),"", MAX(BA$10:BA593)+1)))</f>
        <v/>
      </c>
      <c r="BB594" s="5" t="str">
        <f>IF(OR($AB594="", $AC594=""), "", IF($H594=$M$3, "", IF(OR(BB$7&lt;$AB594, $AC594&lt;BB$6),"", MAX(BB$10:BB593)+1)))</f>
        <v/>
      </c>
      <c r="BC594" s="5" t="str">
        <f>IF(OR($AB594="", $AC594=""), "", IF($H594=$M$3, "", IF(OR(BC$7&lt;$AB594, $AC594&lt;BC$6),"", MAX(BC$10:BC593)+1)))</f>
        <v/>
      </c>
      <c r="BD594" s="5" t="str">
        <f>IF(OR($AB594="", $AC594=""), "", IF($H594=$M$3, "", IF(OR(BD$7&lt;$AB594, $AC594&lt;BD$6),"", MAX(BD$10:BD593)+1)))</f>
        <v/>
      </c>
      <c r="BE594" s="5" t="str">
        <f>IF(OR($AB594="", $AC594=""), "", IF($H594=$M$3, "", IF(OR(BE$7&lt;$AB594, $AC594&lt;BE$6),"", MAX(BE$10:BE593)+1)))</f>
        <v/>
      </c>
      <c r="BF594" s="5" t="str">
        <f>IF(OR($AB594="", $AC594=""), "", IF($H594=$M$3, "", IF(OR(BF$7&lt;$AB594, $AC594&lt;BF$6),"", MAX(BF$10:BF593)+1)))</f>
        <v/>
      </c>
      <c r="BG594" s="5" t="str">
        <f>IF(OR($AB594="", $AC594=""), "", IF($H594=$M$3, "", IF(OR(BG$7&lt;$AB594, $AC594&lt;BG$6),"", MAX(BG$10:BG593)+1)))</f>
        <v/>
      </c>
      <c r="BH594" s="5" t="str">
        <f>IF(OR($AB594="", $AC594=""), "", IF($H594=$M$3, "", IF(OR(BH$7&lt;$AB594, $AC594&lt;BH$6),"", MAX(BH$10:BH593)+1)))</f>
        <v/>
      </c>
      <c r="BI594" s="5" t="str">
        <f>IF(OR($AB594="", $AC594=""), "", IF($H594=$M$3, "", IF(OR(BI$7&lt;$AB594, $AC594&lt;BI$6),"", MAX(BI$10:BI593)+1)))</f>
        <v/>
      </c>
      <c r="BK594" s="5" t="str" cm="1">
        <f t="array" aca="1" ref="BK594" ca="1">IFERROR(INDEX($AE594:$BI594, $BJ594, MATCH($BK$9, $AE$9:$BI$9, 0)), "")</f>
        <v/>
      </c>
    </row>
    <row r="595" spans="1:63" x14ac:dyDescent="0.25">
      <c r="A595" s="2"/>
      <c r="B595" s="254"/>
      <c r="C595" s="255"/>
      <c r="D595" s="256"/>
      <c r="E595" s="257"/>
      <c r="F595" s="257"/>
      <c r="G595" s="258"/>
      <c r="H595" s="259"/>
      <c r="I595" s="16"/>
      <c r="J595" s="5" t="str">
        <f t="shared" si="83"/>
        <v/>
      </c>
      <c r="K595" s="2"/>
      <c r="O595" s="5" t="str">
        <f t="shared" si="81"/>
        <v/>
      </c>
      <c r="Q595" s="5" t="str">
        <f t="shared" si="84"/>
        <v/>
      </c>
      <c r="S595" s="5" t="str">
        <f t="shared" si="82"/>
        <v/>
      </c>
      <c r="U595" s="64" t="str">
        <f>IF($D595="","", IF(COUNTIF('Intro &amp; Setup'!$AW$49:$AW$88, $D595)&gt;0, "BH", TEXT($D595, "ddd")))</f>
        <v/>
      </c>
      <c r="V595" s="65" t="str">
        <f>IF($G595="", "", IF(COUNTIF('Intro &amp; Setup'!$AW$49:$AW$88, $G595)&gt;0, "BH", TEXT($G595, "ddd")))</f>
        <v/>
      </c>
      <c r="W595" s="64" t="str">
        <f t="shared" si="85"/>
        <v/>
      </c>
      <c r="X595" s="65" t="str">
        <f t="shared" si="86"/>
        <v/>
      </c>
      <c r="Y595" s="64" t="str">
        <f>IF(F595="", "", IF(OR(F595&lt;'Intro &amp; Setup'!$Z$20, F595&gt;'Intro &amp; Setup'!$Z$22), "X", ""))</f>
        <v/>
      </c>
      <c r="Z595" s="65" t="str">
        <f>IF(G595="", "", IF(OR(G595&lt;'Intro &amp; Setup'!$Z$20, G595&gt;'Intro &amp; Setup'!$Z$22), "X", ""))</f>
        <v/>
      </c>
      <c r="AB595" s="58" t="str">
        <f t="shared" si="87"/>
        <v/>
      </c>
      <c r="AC595" s="59" t="str">
        <f t="shared" si="88"/>
        <v/>
      </c>
      <c r="AE595" s="5" t="str">
        <f>IF(OR($AB595="", $AC595=""), "", IF($H595=$M$3, "", IF(OR(AE$7&lt;$AB595, $AC595&lt;AE$6),"", MAX(AE$10:AE594)+1)))</f>
        <v/>
      </c>
      <c r="AF595" s="5" t="str">
        <f>IF(OR($AB595="", $AC595=""), "", IF($H595=$M$3, "", IF(OR(AF$7&lt;$AB595, $AC595&lt;AF$6),"", MAX(AF$10:AF594)+1)))</f>
        <v/>
      </c>
      <c r="AG595" s="5" t="str">
        <f>IF(OR($AB595="", $AC595=""), "", IF($H595=$M$3, "", IF(OR(AG$7&lt;$AB595, $AC595&lt;AG$6),"", MAX(AG$10:AG594)+1)))</f>
        <v/>
      </c>
      <c r="AH595" s="5" t="str">
        <f>IF(OR($AB595="", $AC595=""), "", IF($H595=$M$3, "", IF(OR(AH$7&lt;$AB595, $AC595&lt;AH$6),"", MAX(AH$10:AH594)+1)))</f>
        <v/>
      </c>
      <c r="AI595" s="5" t="str">
        <f>IF(OR($AB595="", $AC595=""), "", IF($H595=$M$3, "", IF(OR(AI$7&lt;$AB595, $AC595&lt;AI$6),"", MAX(AI$10:AI594)+1)))</f>
        <v/>
      </c>
      <c r="AJ595" s="5" t="str">
        <f>IF(OR($AB595="", $AC595=""), "", IF($H595=$M$3, "", IF(OR(AJ$7&lt;$AB595, $AC595&lt;AJ$6),"", MAX(AJ$10:AJ594)+1)))</f>
        <v/>
      </c>
      <c r="AK595" s="5" t="str">
        <f>IF(OR($AB595="", $AC595=""), "", IF($H595=$M$3, "", IF(OR(AK$7&lt;$AB595, $AC595&lt;AK$6),"", MAX(AK$10:AK594)+1)))</f>
        <v/>
      </c>
      <c r="AL595" s="5" t="str">
        <f>IF(OR($AB595="", $AC595=""), "", IF($H595=$M$3, "", IF(OR(AL$7&lt;$AB595, $AC595&lt;AL$6),"", MAX(AL$10:AL594)+1)))</f>
        <v/>
      </c>
      <c r="AM595" s="5" t="str">
        <f>IF(OR($AB595="", $AC595=""), "", IF($H595=$M$3, "", IF(OR(AM$7&lt;$AB595, $AC595&lt;AM$6),"", MAX(AM$10:AM594)+1)))</f>
        <v/>
      </c>
      <c r="AN595" s="5" t="str">
        <f>IF(OR($AB595="", $AC595=""), "", IF($H595=$M$3, "", IF(OR(AN$7&lt;$AB595, $AC595&lt;AN$6),"", MAX(AN$10:AN594)+1)))</f>
        <v/>
      </c>
      <c r="AO595" s="5" t="str">
        <f>IF(OR($AB595="", $AC595=""), "", IF($H595=$M$3, "", IF(OR(AO$7&lt;$AB595, $AC595&lt;AO$6),"", MAX(AO$10:AO594)+1)))</f>
        <v/>
      </c>
      <c r="AP595" s="5" t="str">
        <f>IF(OR($AB595="", $AC595=""), "", IF($H595=$M$3, "", IF(OR(AP$7&lt;$AB595, $AC595&lt;AP$6),"", MAX(AP$10:AP594)+1)))</f>
        <v/>
      </c>
      <c r="AQ595" s="5" t="str">
        <f>IF(OR($AB595="", $AC595=""), "", IF($H595=$M$3, "", IF(OR(AQ$7&lt;$AB595, $AC595&lt;AQ$6),"", MAX(AQ$10:AQ594)+1)))</f>
        <v/>
      </c>
      <c r="AR595" s="5" t="str">
        <f>IF(OR($AB595="", $AC595=""), "", IF($H595=$M$3, "", IF(OR(AR$7&lt;$AB595, $AC595&lt;AR$6),"", MAX(AR$10:AR594)+1)))</f>
        <v/>
      </c>
      <c r="AS595" s="5" t="str">
        <f>IF(OR($AB595="", $AC595=""), "", IF($H595=$M$3, "", IF(OR(AS$7&lt;$AB595, $AC595&lt;AS$6),"", MAX(AS$10:AS594)+1)))</f>
        <v/>
      </c>
      <c r="AT595" s="5" t="str">
        <f>IF(OR($AB595="", $AC595=""), "", IF($H595=$M$3, "", IF(OR(AT$7&lt;$AB595, $AC595&lt;AT$6),"", MAX(AT$10:AT594)+1)))</f>
        <v/>
      </c>
      <c r="AU595" s="5" t="str">
        <f>IF(OR($AB595="", $AC595=""), "", IF($H595=$M$3, "", IF(OR(AU$7&lt;$AB595, $AC595&lt;AU$6),"", MAX(AU$10:AU594)+1)))</f>
        <v/>
      </c>
      <c r="AV595" s="5" t="str">
        <f>IF(OR($AB595="", $AC595=""), "", IF($H595=$M$3, "", IF(OR(AV$7&lt;$AB595, $AC595&lt;AV$6),"", MAX(AV$10:AV594)+1)))</f>
        <v/>
      </c>
      <c r="AW595" s="5" t="str">
        <f>IF(OR($AB595="", $AC595=""), "", IF($H595=$M$3, "", IF(OR(AW$7&lt;$AB595, $AC595&lt;AW$6),"", MAX(AW$10:AW594)+1)))</f>
        <v/>
      </c>
      <c r="AX595" s="5" t="str">
        <f>IF(OR($AB595="", $AC595=""), "", IF($H595=$M$3, "", IF(OR(AX$7&lt;$AB595, $AC595&lt;AX$6),"", MAX(AX$10:AX594)+1)))</f>
        <v/>
      </c>
      <c r="AY595" s="5" t="str">
        <f>IF(OR($AB595="", $AC595=""), "", IF($H595=$M$3, "", IF(OR(AY$7&lt;$AB595, $AC595&lt;AY$6),"", MAX(AY$10:AY594)+1)))</f>
        <v/>
      </c>
      <c r="AZ595" s="5" t="str">
        <f>IF(OR($AB595="", $AC595=""), "", IF($H595=$M$3, "", IF(OR(AZ$7&lt;$AB595, $AC595&lt;AZ$6),"", MAX(AZ$10:AZ594)+1)))</f>
        <v/>
      </c>
      <c r="BA595" s="5" t="str">
        <f>IF(OR($AB595="", $AC595=""), "", IF($H595=$M$3, "", IF(OR(BA$7&lt;$AB595, $AC595&lt;BA$6),"", MAX(BA$10:BA594)+1)))</f>
        <v/>
      </c>
      <c r="BB595" s="5" t="str">
        <f>IF(OR($AB595="", $AC595=""), "", IF($H595=$M$3, "", IF(OR(BB$7&lt;$AB595, $AC595&lt;BB$6),"", MAX(BB$10:BB594)+1)))</f>
        <v/>
      </c>
      <c r="BC595" s="5" t="str">
        <f>IF(OR($AB595="", $AC595=""), "", IF($H595=$M$3, "", IF(OR(BC$7&lt;$AB595, $AC595&lt;BC$6),"", MAX(BC$10:BC594)+1)))</f>
        <v/>
      </c>
      <c r="BD595" s="5" t="str">
        <f>IF(OR($AB595="", $AC595=""), "", IF($H595=$M$3, "", IF(OR(BD$7&lt;$AB595, $AC595&lt;BD$6),"", MAX(BD$10:BD594)+1)))</f>
        <v/>
      </c>
      <c r="BE595" s="5" t="str">
        <f>IF(OR($AB595="", $AC595=""), "", IF($H595=$M$3, "", IF(OR(BE$7&lt;$AB595, $AC595&lt;BE$6),"", MAX(BE$10:BE594)+1)))</f>
        <v/>
      </c>
      <c r="BF595" s="5" t="str">
        <f>IF(OR($AB595="", $AC595=""), "", IF($H595=$M$3, "", IF(OR(BF$7&lt;$AB595, $AC595&lt;BF$6),"", MAX(BF$10:BF594)+1)))</f>
        <v/>
      </c>
      <c r="BG595" s="5" t="str">
        <f>IF(OR($AB595="", $AC595=""), "", IF($H595=$M$3, "", IF(OR(BG$7&lt;$AB595, $AC595&lt;BG$6),"", MAX(BG$10:BG594)+1)))</f>
        <v/>
      </c>
      <c r="BH595" s="5" t="str">
        <f>IF(OR($AB595="", $AC595=""), "", IF($H595=$M$3, "", IF(OR(BH$7&lt;$AB595, $AC595&lt;BH$6),"", MAX(BH$10:BH594)+1)))</f>
        <v/>
      </c>
      <c r="BI595" s="5" t="str">
        <f>IF(OR($AB595="", $AC595=""), "", IF($H595=$M$3, "", IF(OR(BI$7&lt;$AB595, $AC595&lt;BI$6),"", MAX(BI$10:BI594)+1)))</f>
        <v/>
      </c>
      <c r="BK595" s="5" t="str" cm="1">
        <f t="array" aca="1" ref="BK595" ca="1">IFERROR(INDEX($AE595:$BI595, $BJ595, MATCH($BK$9, $AE$9:$BI$9, 0)), "")</f>
        <v/>
      </c>
    </row>
    <row r="596" spans="1:63" x14ac:dyDescent="0.25">
      <c r="A596" s="2"/>
      <c r="B596" s="254"/>
      <c r="C596" s="255"/>
      <c r="D596" s="256"/>
      <c r="E596" s="257"/>
      <c r="F596" s="257"/>
      <c r="G596" s="258"/>
      <c r="H596" s="259"/>
      <c r="I596" s="16"/>
      <c r="J596" s="5" t="str">
        <f t="shared" si="83"/>
        <v/>
      </c>
      <c r="K596" s="2"/>
      <c r="O596" s="5" t="str">
        <f t="shared" si="81"/>
        <v/>
      </c>
      <c r="Q596" s="5" t="str">
        <f t="shared" si="84"/>
        <v/>
      </c>
      <c r="S596" s="5" t="str">
        <f t="shared" si="82"/>
        <v/>
      </c>
      <c r="U596" s="64" t="str">
        <f>IF($D596="","", IF(COUNTIF('Intro &amp; Setup'!$AW$49:$AW$88, $D596)&gt;0, "BH", TEXT($D596, "ddd")))</f>
        <v/>
      </c>
      <c r="V596" s="65" t="str">
        <f>IF($G596="", "", IF(COUNTIF('Intro &amp; Setup'!$AW$49:$AW$88, $G596)&gt;0, "BH", TEXT($G596, "ddd")))</f>
        <v/>
      </c>
      <c r="W596" s="64" t="str">
        <f t="shared" si="85"/>
        <v/>
      </c>
      <c r="X596" s="65" t="str">
        <f t="shared" si="86"/>
        <v/>
      </c>
      <c r="Y596" s="64" t="str">
        <f>IF(F596="", "", IF(OR(F596&lt;'Intro &amp; Setup'!$Z$20, F596&gt;'Intro &amp; Setup'!$Z$22), "X", ""))</f>
        <v/>
      </c>
      <c r="Z596" s="65" t="str">
        <f>IF(G596="", "", IF(OR(G596&lt;'Intro &amp; Setup'!$Z$20, G596&gt;'Intro &amp; Setup'!$Z$22), "X", ""))</f>
        <v/>
      </c>
      <c r="AB596" s="58" t="str">
        <f t="shared" si="87"/>
        <v/>
      </c>
      <c r="AC596" s="59" t="str">
        <f t="shared" si="88"/>
        <v/>
      </c>
      <c r="AE596" s="5" t="str">
        <f>IF(OR($AB596="", $AC596=""), "", IF($H596=$M$3, "", IF(OR(AE$7&lt;$AB596, $AC596&lt;AE$6),"", MAX(AE$10:AE595)+1)))</f>
        <v/>
      </c>
      <c r="AF596" s="5" t="str">
        <f>IF(OR($AB596="", $AC596=""), "", IF($H596=$M$3, "", IF(OR(AF$7&lt;$AB596, $AC596&lt;AF$6),"", MAX(AF$10:AF595)+1)))</f>
        <v/>
      </c>
      <c r="AG596" s="5" t="str">
        <f>IF(OR($AB596="", $AC596=""), "", IF($H596=$M$3, "", IF(OR(AG$7&lt;$AB596, $AC596&lt;AG$6),"", MAX(AG$10:AG595)+1)))</f>
        <v/>
      </c>
      <c r="AH596" s="5" t="str">
        <f>IF(OR($AB596="", $AC596=""), "", IF($H596=$M$3, "", IF(OR(AH$7&lt;$AB596, $AC596&lt;AH$6),"", MAX(AH$10:AH595)+1)))</f>
        <v/>
      </c>
      <c r="AI596" s="5" t="str">
        <f>IF(OR($AB596="", $AC596=""), "", IF($H596=$M$3, "", IF(OR(AI$7&lt;$AB596, $AC596&lt;AI$6),"", MAX(AI$10:AI595)+1)))</f>
        <v/>
      </c>
      <c r="AJ596" s="5" t="str">
        <f>IF(OR($AB596="", $AC596=""), "", IF($H596=$M$3, "", IF(OR(AJ$7&lt;$AB596, $AC596&lt;AJ$6),"", MAX(AJ$10:AJ595)+1)))</f>
        <v/>
      </c>
      <c r="AK596" s="5" t="str">
        <f>IF(OR($AB596="", $AC596=""), "", IF($H596=$M$3, "", IF(OR(AK$7&lt;$AB596, $AC596&lt;AK$6),"", MAX(AK$10:AK595)+1)))</f>
        <v/>
      </c>
      <c r="AL596" s="5" t="str">
        <f>IF(OR($AB596="", $AC596=""), "", IF($H596=$M$3, "", IF(OR(AL$7&lt;$AB596, $AC596&lt;AL$6),"", MAX(AL$10:AL595)+1)))</f>
        <v/>
      </c>
      <c r="AM596" s="5" t="str">
        <f>IF(OR($AB596="", $AC596=""), "", IF($H596=$M$3, "", IF(OR(AM$7&lt;$AB596, $AC596&lt;AM$6),"", MAX(AM$10:AM595)+1)))</f>
        <v/>
      </c>
      <c r="AN596" s="5" t="str">
        <f>IF(OR($AB596="", $AC596=""), "", IF($H596=$M$3, "", IF(OR(AN$7&lt;$AB596, $AC596&lt;AN$6),"", MAX(AN$10:AN595)+1)))</f>
        <v/>
      </c>
      <c r="AO596" s="5" t="str">
        <f>IF(OR($AB596="", $AC596=""), "", IF($H596=$M$3, "", IF(OR(AO$7&lt;$AB596, $AC596&lt;AO$6),"", MAX(AO$10:AO595)+1)))</f>
        <v/>
      </c>
      <c r="AP596" s="5" t="str">
        <f>IF(OR($AB596="", $AC596=""), "", IF($H596=$M$3, "", IF(OR(AP$7&lt;$AB596, $AC596&lt;AP$6),"", MAX(AP$10:AP595)+1)))</f>
        <v/>
      </c>
      <c r="AQ596" s="5" t="str">
        <f>IF(OR($AB596="", $AC596=""), "", IF($H596=$M$3, "", IF(OR(AQ$7&lt;$AB596, $AC596&lt;AQ$6),"", MAX(AQ$10:AQ595)+1)))</f>
        <v/>
      </c>
      <c r="AR596" s="5" t="str">
        <f>IF(OR($AB596="", $AC596=""), "", IF($H596=$M$3, "", IF(OR(AR$7&lt;$AB596, $AC596&lt;AR$6),"", MAX(AR$10:AR595)+1)))</f>
        <v/>
      </c>
      <c r="AS596" s="5" t="str">
        <f>IF(OR($AB596="", $AC596=""), "", IF($H596=$M$3, "", IF(OR(AS$7&lt;$AB596, $AC596&lt;AS$6),"", MAX(AS$10:AS595)+1)))</f>
        <v/>
      </c>
      <c r="AT596" s="5" t="str">
        <f>IF(OR($AB596="", $AC596=""), "", IF($H596=$M$3, "", IF(OR(AT$7&lt;$AB596, $AC596&lt;AT$6),"", MAX(AT$10:AT595)+1)))</f>
        <v/>
      </c>
      <c r="AU596" s="5" t="str">
        <f>IF(OR($AB596="", $AC596=""), "", IF($H596=$M$3, "", IF(OR(AU$7&lt;$AB596, $AC596&lt;AU$6),"", MAX(AU$10:AU595)+1)))</f>
        <v/>
      </c>
      <c r="AV596" s="5" t="str">
        <f>IF(OR($AB596="", $AC596=""), "", IF($H596=$M$3, "", IF(OR(AV$7&lt;$AB596, $AC596&lt;AV$6),"", MAX(AV$10:AV595)+1)))</f>
        <v/>
      </c>
      <c r="AW596" s="5" t="str">
        <f>IF(OR($AB596="", $AC596=""), "", IF($H596=$M$3, "", IF(OR(AW$7&lt;$AB596, $AC596&lt;AW$6),"", MAX(AW$10:AW595)+1)))</f>
        <v/>
      </c>
      <c r="AX596" s="5" t="str">
        <f>IF(OR($AB596="", $AC596=""), "", IF($H596=$M$3, "", IF(OR(AX$7&lt;$AB596, $AC596&lt;AX$6),"", MAX(AX$10:AX595)+1)))</f>
        <v/>
      </c>
      <c r="AY596" s="5" t="str">
        <f>IF(OR($AB596="", $AC596=""), "", IF($H596=$M$3, "", IF(OR(AY$7&lt;$AB596, $AC596&lt;AY$6),"", MAX(AY$10:AY595)+1)))</f>
        <v/>
      </c>
      <c r="AZ596" s="5" t="str">
        <f>IF(OR($AB596="", $AC596=""), "", IF($H596=$M$3, "", IF(OR(AZ$7&lt;$AB596, $AC596&lt;AZ$6),"", MAX(AZ$10:AZ595)+1)))</f>
        <v/>
      </c>
      <c r="BA596" s="5" t="str">
        <f>IF(OR($AB596="", $AC596=""), "", IF($H596=$M$3, "", IF(OR(BA$7&lt;$AB596, $AC596&lt;BA$6),"", MAX(BA$10:BA595)+1)))</f>
        <v/>
      </c>
      <c r="BB596" s="5" t="str">
        <f>IF(OR($AB596="", $AC596=""), "", IF($H596=$M$3, "", IF(OR(BB$7&lt;$AB596, $AC596&lt;BB$6),"", MAX(BB$10:BB595)+1)))</f>
        <v/>
      </c>
      <c r="BC596" s="5" t="str">
        <f>IF(OR($AB596="", $AC596=""), "", IF($H596=$M$3, "", IF(OR(BC$7&lt;$AB596, $AC596&lt;BC$6),"", MAX(BC$10:BC595)+1)))</f>
        <v/>
      </c>
      <c r="BD596" s="5" t="str">
        <f>IF(OR($AB596="", $AC596=""), "", IF($H596=$M$3, "", IF(OR(BD$7&lt;$AB596, $AC596&lt;BD$6),"", MAX(BD$10:BD595)+1)))</f>
        <v/>
      </c>
      <c r="BE596" s="5" t="str">
        <f>IF(OR($AB596="", $AC596=""), "", IF($H596=$M$3, "", IF(OR(BE$7&lt;$AB596, $AC596&lt;BE$6),"", MAX(BE$10:BE595)+1)))</f>
        <v/>
      </c>
      <c r="BF596" s="5" t="str">
        <f>IF(OR($AB596="", $AC596=""), "", IF($H596=$M$3, "", IF(OR(BF$7&lt;$AB596, $AC596&lt;BF$6),"", MAX(BF$10:BF595)+1)))</f>
        <v/>
      </c>
      <c r="BG596" s="5" t="str">
        <f>IF(OR($AB596="", $AC596=""), "", IF($H596=$M$3, "", IF(OR(BG$7&lt;$AB596, $AC596&lt;BG$6),"", MAX(BG$10:BG595)+1)))</f>
        <v/>
      </c>
      <c r="BH596" s="5" t="str">
        <f>IF(OR($AB596="", $AC596=""), "", IF($H596=$M$3, "", IF(OR(BH$7&lt;$AB596, $AC596&lt;BH$6),"", MAX(BH$10:BH595)+1)))</f>
        <v/>
      </c>
      <c r="BI596" s="5" t="str">
        <f>IF(OR($AB596="", $AC596=""), "", IF($H596=$M$3, "", IF(OR(BI$7&lt;$AB596, $AC596&lt;BI$6),"", MAX(BI$10:BI595)+1)))</f>
        <v/>
      </c>
      <c r="BK596" s="5" t="str" cm="1">
        <f t="array" aca="1" ref="BK596" ca="1">IFERROR(INDEX($AE596:$BI596, $BJ596, MATCH($BK$9, $AE$9:$BI$9, 0)), "")</f>
        <v/>
      </c>
    </row>
    <row r="597" spans="1:63" x14ac:dyDescent="0.25">
      <c r="A597" s="2"/>
      <c r="B597" s="254"/>
      <c r="C597" s="255"/>
      <c r="D597" s="256"/>
      <c r="E597" s="257"/>
      <c r="F597" s="257"/>
      <c r="G597" s="258"/>
      <c r="H597" s="259"/>
      <c r="I597" s="16"/>
      <c r="J597" s="5" t="str">
        <f t="shared" si="83"/>
        <v/>
      </c>
      <c r="K597" s="2"/>
      <c r="O597" s="5" t="str">
        <f t="shared" si="81"/>
        <v/>
      </c>
      <c r="Q597" s="5" t="str">
        <f t="shared" si="84"/>
        <v/>
      </c>
      <c r="S597" s="5" t="str">
        <f t="shared" si="82"/>
        <v/>
      </c>
      <c r="U597" s="64" t="str">
        <f>IF($D597="","", IF(COUNTIF('Intro &amp; Setup'!$AW$49:$AW$88, $D597)&gt;0, "BH", TEXT($D597, "ddd")))</f>
        <v/>
      </c>
      <c r="V597" s="65" t="str">
        <f>IF($G597="", "", IF(COUNTIF('Intro &amp; Setup'!$AW$49:$AW$88, $G597)&gt;0, "BH", TEXT($G597, "ddd")))</f>
        <v/>
      </c>
      <c r="W597" s="64" t="str">
        <f t="shared" si="85"/>
        <v/>
      </c>
      <c r="X597" s="65" t="str">
        <f t="shared" si="86"/>
        <v/>
      </c>
      <c r="Y597" s="64" t="str">
        <f>IF(F597="", "", IF(OR(F597&lt;'Intro &amp; Setup'!$Z$20, F597&gt;'Intro &amp; Setup'!$Z$22), "X", ""))</f>
        <v/>
      </c>
      <c r="Z597" s="65" t="str">
        <f>IF(G597="", "", IF(OR(G597&lt;'Intro &amp; Setup'!$Z$20, G597&gt;'Intro &amp; Setup'!$Z$22), "X", ""))</f>
        <v/>
      </c>
      <c r="AB597" s="58" t="str">
        <f t="shared" si="87"/>
        <v/>
      </c>
      <c r="AC597" s="59" t="str">
        <f t="shared" si="88"/>
        <v/>
      </c>
      <c r="AE597" s="5" t="str">
        <f>IF(OR($AB597="", $AC597=""), "", IF($H597=$M$3, "", IF(OR(AE$7&lt;$AB597, $AC597&lt;AE$6),"", MAX(AE$10:AE596)+1)))</f>
        <v/>
      </c>
      <c r="AF597" s="5" t="str">
        <f>IF(OR($AB597="", $AC597=""), "", IF($H597=$M$3, "", IF(OR(AF$7&lt;$AB597, $AC597&lt;AF$6),"", MAX(AF$10:AF596)+1)))</f>
        <v/>
      </c>
      <c r="AG597" s="5" t="str">
        <f>IF(OR($AB597="", $AC597=""), "", IF($H597=$M$3, "", IF(OR(AG$7&lt;$AB597, $AC597&lt;AG$6),"", MAX(AG$10:AG596)+1)))</f>
        <v/>
      </c>
      <c r="AH597" s="5" t="str">
        <f>IF(OR($AB597="", $AC597=""), "", IF($H597=$M$3, "", IF(OR(AH$7&lt;$AB597, $AC597&lt;AH$6),"", MAX(AH$10:AH596)+1)))</f>
        <v/>
      </c>
      <c r="AI597" s="5" t="str">
        <f>IF(OR($AB597="", $AC597=""), "", IF($H597=$M$3, "", IF(OR(AI$7&lt;$AB597, $AC597&lt;AI$6),"", MAX(AI$10:AI596)+1)))</f>
        <v/>
      </c>
      <c r="AJ597" s="5" t="str">
        <f>IF(OR($AB597="", $AC597=""), "", IF($H597=$M$3, "", IF(OR(AJ$7&lt;$AB597, $AC597&lt;AJ$6),"", MAX(AJ$10:AJ596)+1)))</f>
        <v/>
      </c>
      <c r="AK597" s="5" t="str">
        <f>IF(OR($AB597="", $AC597=""), "", IF($H597=$M$3, "", IF(OR(AK$7&lt;$AB597, $AC597&lt;AK$6),"", MAX(AK$10:AK596)+1)))</f>
        <v/>
      </c>
      <c r="AL597" s="5" t="str">
        <f>IF(OR($AB597="", $AC597=""), "", IF($H597=$M$3, "", IF(OR(AL$7&lt;$AB597, $AC597&lt;AL$6),"", MAX(AL$10:AL596)+1)))</f>
        <v/>
      </c>
      <c r="AM597" s="5" t="str">
        <f>IF(OR($AB597="", $AC597=""), "", IF($H597=$M$3, "", IF(OR(AM$7&lt;$AB597, $AC597&lt;AM$6),"", MAX(AM$10:AM596)+1)))</f>
        <v/>
      </c>
      <c r="AN597" s="5" t="str">
        <f>IF(OR($AB597="", $AC597=""), "", IF($H597=$M$3, "", IF(OR(AN$7&lt;$AB597, $AC597&lt;AN$6),"", MAX(AN$10:AN596)+1)))</f>
        <v/>
      </c>
      <c r="AO597" s="5" t="str">
        <f>IF(OR($AB597="", $AC597=""), "", IF($H597=$M$3, "", IF(OR(AO$7&lt;$AB597, $AC597&lt;AO$6),"", MAX(AO$10:AO596)+1)))</f>
        <v/>
      </c>
      <c r="AP597" s="5" t="str">
        <f>IF(OR($AB597="", $AC597=""), "", IF($H597=$M$3, "", IF(OR(AP$7&lt;$AB597, $AC597&lt;AP$6),"", MAX(AP$10:AP596)+1)))</f>
        <v/>
      </c>
      <c r="AQ597" s="5" t="str">
        <f>IF(OR($AB597="", $AC597=""), "", IF($H597=$M$3, "", IF(OR(AQ$7&lt;$AB597, $AC597&lt;AQ$6),"", MAX(AQ$10:AQ596)+1)))</f>
        <v/>
      </c>
      <c r="AR597" s="5" t="str">
        <f>IF(OR($AB597="", $AC597=""), "", IF($H597=$M$3, "", IF(OR(AR$7&lt;$AB597, $AC597&lt;AR$6),"", MAX(AR$10:AR596)+1)))</f>
        <v/>
      </c>
      <c r="AS597" s="5" t="str">
        <f>IF(OR($AB597="", $AC597=""), "", IF($H597=$M$3, "", IF(OR(AS$7&lt;$AB597, $AC597&lt;AS$6),"", MAX(AS$10:AS596)+1)))</f>
        <v/>
      </c>
      <c r="AT597" s="5" t="str">
        <f>IF(OR($AB597="", $AC597=""), "", IF($H597=$M$3, "", IF(OR(AT$7&lt;$AB597, $AC597&lt;AT$6),"", MAX(AT$10:AT596)+1)))</f>
        <v/>
      </c>
      <c r="AU597" s="5" t="str">
        <f>IF(OR($AB597="", $AC597=""), "", IF($H597=$M$3, "", IF(OR(AU$7&lt;$AB597, $AC597&lt;AU$6),"", MAX(AU$10:AU596)+1)))</f>
        <v/>
      </c>
      <c r="AV597" s="5" t="str">
        <f>IF(OR($AB597="", $AC597=""), "", IF($H597=$M$3, "", IF(OR(AV$7&lt;$AB597, $AC597&lt;AV$6),"", MAX(AV$10:AV596)+1)))</f>
        <v/>
      </c>
      <c r="AW597" s="5" t="str">
        <f>IF(OR($AB597="", $AC597=""), "", IF($H597=$M$3, "", IF(OR(AW$7&lt;$AB597, $AC597&lt;AW$6),"", MAX(AW$10:AW596)+1)))</f>
        <v/>
      </c>
      <c r="AX597" s="5" t="str">
        <f>IF(OR($AB597="", $AC597=""), "", IF($H597=$M$3, "", IF(OR(AX$7&lt;$AB597, $AC597&lt;AX$6),"", MAX(AX$10:AX596)+1)))</f>
        <v/>
      </c>
      <c r="AY597" s="5" t="str">
        <f>IF(OR($AB597="", $AC597=""), "", IF($H597=$M$3, "", IF(OR(AY$7&lt;$AB597, $AC597&lt;AY$6),"", MAX(AY$10:AY596)+1)))</f>
        <v/>
      </c>
      <c r="AZ597" s="5" t="str">
        <f>IF(OR($AB597="", $AC597=""), "", IF($H597=$M$3, "", IF(OR(AZ$7&lt;$AB597, $AC597&lt;AZ$6),"", MAX(AZ$10:AZ596)+1)))</f>
        <v/>
      </c>
      <c r="BA597" s="5" t="str">
        <f>IF(OR($AB597="", $AC597=""), "", IF($H597=$M$3, "", IF(OR(BA$7&lt;$AB597, $AC597&lt;BA$6),"", MAX(BA$10:BA596)+1)))</f>
        <v/>
      </c>
      <c r="BB597" s="5" t="str">
        <f>IF(OR($AB597="", $AC597=""), "", IF($H597=$M$3, "", IF(OR(BB$7&lt;$AB597, $AC597&lt;BB$6),"", MAX(BB$10:BB596)+1)))</f>
        <v/>
      </c>
      <c r="BC597" s="5" t="str">
        <f>IF(OR($AB597="", $AC597=""), "", IF($H597=$M$3, "", IF(OR(BC$7&lt;$AB597, $AC597&lt;BC$6),"", MAX(BC$10:BC596)+1)))</f>
        <v/>
      </c>
      <c r="BD597" s="5" t="str">
        <f>IF(OR($AB597="", $AC597=""), "", IF($H597=$M$3, "", IF(OR(BD$7&lt;$AB597, $AC597&lt;BD$6),"", MAX(BD$10:BD596)+1)))</f>
        <v/>
      </c>
      <c r="BE597" s="5" t="str">
        <f>IF(OR($AB597="", $AC597=""), "", IF($H597=$M$3, "", IF(OR(BE$7&lt;$AB597, $AC597&lt;BE$6),"", MAX(BE$10:BE596)+1)))</f>
        <v/>
      </c>
      <c r="BF597" s="5" t="str">
        <f>IF(OR($AB597="", $AC597=""), "", IF($H597=$M$3, "", IF(OR(BF$7&lt;$AB597, $AC597&lt;BF$6),"", MAX(BF$10:BF596)+1)))</f>
        <v/>
      </c>
      <c r="BG597" s="5" t="str">
        <f>IF(OR($AB597="", $AC597=""), "", IF($H597=$M$3, "", IF(OR(BG$7&lt;$AB597, $AC597&lt;BG$6),"", MAX(BG$10:BG596)+1)))</f>
        <v/>
      </c>
      <c r="BH597" s="5" t="str">
        <f>IF(OR($AB597="", $AC597=""), "", IF($H597=$M$3, "", IF(OR(BH$7&lt;$AB597, $AC597&lt;BH$6),"", MAX(BH$10:BH596)+1)))</f>
        <v/>
      </c>
      <c r="BI597" s="5" t="str">
        <f>IF(OR($AB597="", $AC597=""), "", IF($H597=$M$3, "", IF(OR(BI$7&lt;$AB597, $AC597&lt;BI$6),"", MAX(BI$10:BI596)+1)))</f>
        <v/>
      </c>
      <c r="BK597" s="5" t="str" cm="1">
        <f t="array" aca="1" ref="BK597" ca="1">IFERROR(INDEX($AE597:$BI597, $BJ597, MATCH($BK$9, $AE$9:$BI$9, 0)), "")</f>
        <v/>
      </c>
    </row>
    <row r="598" spans="1:63" x14ac:dyDescent="0.25">
      <c r="A598" s="2"/>
      <c r="B598" s="254"/>
      <c r="C598" s="255"/>
      <c r="D598" s="256"/>
      <c r="E598" s="257"/>
      <c r="F598" s="257"/>
      <c r="G598" s="258"/>
      <c r="H598" s="259"/>
      <c r="I598" s="16"/>
      <c r="J598" s="5" t="str">
        <f t="shared" si="83"/>
        <v/>
      </c>
      <c r="K598" s="2"/>
      <c r="O598" s="5" t="str">
        <f t="shared" si="81"/>
        <v/>
      </c>
      <c r="Q598" s="5" t="str">
        <f t="shared" si="84"/>
        <v/>
      </c>
      <c r="S598" s="5" t="str">
        <f t="shared" si="82"/>
        <v/>
      </c>
      <c r="U598" s="64" t="str">
        <f>IF($D598="","", IF(COUNTIF('Intro &amp; Setup'!$AW$49:$AW$88, $D598)&gt;0, "BH", TEXT($D598, "ddd")))</f>
        <v/>
      </c>
      <c r="V598" s="65" t="str">
        <f>IF($G598="", "", IF(COUNTIF('Intro &amp; Setup'!$AW$49:$AW$88, $G598)&gt;0, "BH", TEXT($G598, "ddd")))</f>
        <v/>
      </c>
      <c r="W598" s="64" t="str">
        <f t="shared" si="85"/>
        <v/>
      </c>
      <c r="X598" s="65" t="str">
        <f t="shared" si="86"/>
        <v/>
      </c>
      <c r="Y598" s="64" t="str">
        <f>IF(F598="", "", IF(OR(F598&lt;'Intro &amp; Setup'!$Z$20, F598&gt;'Intro &amp; Setup'!$Z$22), "X", ""))</f>
        <v/>
      </c>
      <c r="Z598" s="65" t="str">
        <f>IF(G598="", "", IF(OR(G598&lt;'Intro &amp; Setup'!$Z$20, G598&gt;'Intro &amp; Setup'!$Z$22), "X", ""))</f>
        <v/>
      </c>
      <c r="AB598" s="58" t="str">
        <f t="shared" si="87"/>
        <v/>
      </c>
      <c r="AC598" s="59" t="str">
        <f t="shared" si="88"/>
        <v/>
      </c>
      <c r="AE598" s="5" t="str">
        <f>IF(OR($AB598="", $AC598=""), "", IF($H598=$M$3, "", IF(OR(AE$7&lt;$AB598, $AC598&lt;AE$6),"", MAX(AE$10:AE597)+1)))</f>
        <v/>
      </c>
      <c r="AF598" s="5" t="str">
        <f>IF(OR($AB598="", $AC598=""), "", IF($H598=$M$3, "", IF(OR(AF$7&lt;$AB598, $AC598&lt;AF$6),"", MAX(AF$10:AF597)+1)))</f>
        <v/>
      </c>
      <c r="AG598" s="5" t="str">
        <f>IF(OR($AB598="", $AC598=""), "", IF($H598=$M$3, "", IF(OR(AG$7&lt;$AB598, $AC598&lt;AG$6),"", MAX(AG$10:AG597)+1)))</f>
        <v/>
      </c>
      <c r="AH598" s="5" t="str">
        <f>IF(OR($AB598="", $AC598=""), "", IF($H598=$M$3, "", IF(OR(AH$7&lt;$AB598, $AC598&lt;AH$6),"", MAX(AH$10:AH597)+1)))</f>
        <v/>
      </c>
      <c r="AI598" s="5" t="str">
        <f>IF(OR($AB598="", $AC598=""), "", IF($H598=$M$3, "", IF(OR(AI$7&lt;$AB598, $AC598&lt;AI$6),"", MAX(AI$10:AI597)+1)))</f>
        <v/>
      </c>
      <c r="AJ598" s="5" t="str">
        <f>IF(OR($AB598="", $AC598=""), "", IF($H598=$M$3, "", IF(OR(AJ$7&lt;$AB598, $AC598&lt;AJ$6),"", MAX(AJ$10:AJ597)+1)))</f>
        <v/>
      </c>
      <c r="AK598" s="5" t="str">
        <f>IF(OR($AB598="", $AC598=""), "", IF($H598=$M$3, "", IF(OR(AK$7&lt;$AB598, $AC598&lt;AK$6),"", MAX(AK$10:AK597)+1)))</f>
        <v/>
      </c>
      <c r="AL598" s="5" t="str">
        <f>IF(OR($AB598="", $AC598=""), "", IF($H598=$M$3, "", IF(OR(AL$7&lt;$AB598, $AC598&lt;AL$6),"", MAX(AL$10:AL597)+1)))</f>
        <v/>
      </c>
      <c r="AM598" s="5" t="str">
        <f>IF(OR($AB598="", $AC598=""), "", IF($H598=$M$3, "", IF(OR(AM$7&lt;$AB598, $AC598&lt;AM$6),"", MAX(AM$10:AM597)+1)))</f>
        <v/>
      </c>
      <c r="AN598" s="5" t="str">
        <f>IF(OR($AB598="", $AC598=""), "", IF($H598=$M$3, "", IF(OR(AN$7&lt;$AB598, $AC598&lt;AN$6),"", MAX(AN$10:AN597)+1)))</f>
        <v/>
      </c>
      <c r="AO598" s="5" t="str">
        <f>IF(OR($AB598="", $AC598=""), "", IF($H598=$M$3, "", IF(OR(AO$7&lt;$AB598, $AC598&lt;AO$6),"", MAX(AO$10:AO597)+1)))</f>
        <v/>
      </c>
      <c r="AP598" s="5" t="str">
        <f>IF(OR($AB598="", $AC598=""), "", IF($H598=$M$3, "", IF(OR(AP$7&lt;$AB598, $AC598&lt;AP$6),"", MAX(AP$10:AP597)+1)))</f>
        <v/>
      </c>
      <c r="AQ598" s="5" t="str">
        <f>IF(OR($AB598="", $AC598=""), "", IF($H598=$M$3, "", IF(OR(AQ$7&lt;$AB598, $AC598&lt;AQ$6),"", MAX(AQ$10:AQ597)+1)))</f>
        <v/>
      </c>
      <c r="AR598" s="5" t="str">
        <f>IF(OR($AB598="", $AC598=""), "", IF($H598=$M$3, "", IF(OR(AR$7&lt;$AB598, $AC598&lt;AR$6),"", MAX(AR$10:AR597)+1)))</f>
        <v/>
      </c>
      <c r="AS598" s="5" t="str">
        <f>IF(OR($AB598="", $AC598=""), "", IF($H598=$M$3, "", IF(OR(AS$7&lt;$AB598, $AC598&lt;AS$6),"", MAX(AS$10:AS597)+1)))</f>
        <v/>
      </c>
      <c r="AT598" s="5" t="str">
        <f>IF(OR($AB598="", $AC598=""), "", IF($H598=$M$3, "", IF(OR(AT$7&lt;$AB598, $AC598&lt;AT$6),"", MAX(AT$10:AT597)+1)))</f>
        <v/>
      </c>
      <c r="AU598" s="5" t="str">
        <f>IF(OR($AB598="", $AC598=""), "", IF($H598=$M$3, "", IF(OR(AU$7&lt;$AB598, $AC598&lt;AU$6),"", MAX(AU$10:AU597)+1)))</f>
        <v/>
      </c>
      <c r="AV598" s="5" t="str">
        <f>IF(OR($AB598="", $AC598=""), "", IF($H598=$M$3, "", IF(OR(AV$7&lt;$AB598, $AC598&lt;AV$6),"", MAX(AV$10:AV597)+1)))</f>
        <v/>
      </c>
      <c r="AW598" s="5" t="str">
        <f>IF(OR($AB598="", $AC598=""), "", IF($H598=$M$3, "", IF(OR(AW$7&lt;$AB598, $AC598&lt;AW$6),"", MAX(AW$10:AW597)+1)))</f>
        <v/>
      </c>
      <c r="AX598" s="5" t="str">
        <f>IF(OR($AB598="", $AC598=""), "", IF($H598=$M$3, "", IF(OR(AX$7&lt;$AB598, $AC598&lt;AX$6),"", MAX(AX$10:AX597)+1)))</f>
        <v/>
      </c>
      <c r="AY598" s="5" t="str">
        <f>IF(OR($AB598="", $AC598=""), "", IF($H598=$M$3, "", IF(OR(AY$7&lt;$AB598, $AC598&lt;AY$6),"", MAX(AY$10:AY597)+1)))</f>
        <v/>
      </c>
      <c r="AZ598" s="5" t="str">
        <f>IF(OR($AB598="", $AC598=""), "", IF($H598=$M$3, "", IF(OR(AZ$7&lt;$AB598, $AC598&lt;AZ$6),"", MAX(AZ$10:AZ597)+1)))</f>
        <v/>
      </c>
      <c r="BA598" s="5" t="str">
        <f>IF(OR($AB598="", $AC598=""), "", IF($H598=$M$3, "", IF(OR(BA$7&lt;$AB598, $AC598&lt;BA$6),"", MAX(BA$10:BA597)+1)))</f>
        <v/>
      </c>
      <c r="BB598" s="5" t="str">
        <f>IF(OR($AB598="", $AC598=""), "", IF($H598=$M$3, "", IF(OR(BB$7&lt;$AB598, $AC598&lt;BB$6),"", MAX(BB$10:BB597)+1)))</f>
        <v/>
      </c>
      <c r="BC598" s="5" t="str">
        <f>IF(OR($AB598="", $AC598=""), "", IF($H598=$M$3, "", IF(OR(BC$7&lt;$AB598, $AC598&lt;BC$6),"", MAX(BC$10:BC597)+1)))</f>
        <v/>
      </c>
      <c r="BD598" s="5" t="str">
        <f>IF(OR($AB598="", $AC598=""), "", IF($H598=$M$3, "", IF(OR(BD$7&lt;$AB598, $AC598&lt;BD$6),"", MAX(BD$10:BD597)+1)))</f>
        <v/>
      </c>
      <c r="BE598" s="5" t="str">
        <f>IF(OR($AB598="", $AC598=""), "", IF($H598=$M$3, "", IF(OR(BE$7&lt;$AB598, $AC598&lt;BE$6),"", MAX(BE$10:BE597)+1)))</f>
        <v/>
      </c>
      <c r="BF598" s="5" t="str">
        <f>IF(OR($AB598="", $AC598=""), "", IF($H598=$M$3, "", IF(OR(BF$7&lt;$AB598, $AC598&lt;BF$6),"", MAX(BF$10:BF597)+1)))</f>
        <v/>
      </c>
      <c r="BG598" s="5" t="str">
        <f>IF(OR($AB598="", $AC598=""), "", IF($H598=$M$3, "", IF(OR(BG$7&lt;$AB598, $AC598&lt;BG$6),"", MAX(BG$10:BG597)+1)))</f>
        <v/>
      </c>
      <c r="BH598" s="5" t="str">
        <f>IF(OR($AB598="", $AC598=""), "", IF($H598=$M$3, "", IF(OR(BH$7&lt;$AB598, $AC598&lt;BH$6),"", MAX(BH$10:BH597)+1)))</f>
        <v/>
      </c>
      <c r="BI598" s="5" t="str">
        <f>IF(OR($AB598="", $AC598=""), "", IF($H598=$M$3, "", IF(OR(BI$7&lt;$AB598, $AC598&lt;BI$6),"", MAX(BI$10:BI597)+1)))</f>
        <v/>
      </c>
      <c r="BK598" s="5" t="str" cm="1">
        <f t="array" aca="1" ref="BK598" ca="1">IFERROR(INDEX($AE598:$BI598, $BJ598, MATCH($BK$9, $AE$9:$BI$9, 0)), "")</f>
        <v/>
      </c>
    </row>
    <row r="599" spans="1:63" x14ac:dyDescent="0.25">
      <c r="A599" s="2"/>
      <c r="B599" s="254"/>
      <c r="C599" s="255"/>
      <c r="D599" s="256"/>
      <c r="E599" s="257"/>
      <c r="F599" s="257"/>
      <c r="G599" s="258"/>
      <c r="H599" s="259"/>
      <c r="I599" s="16"/>
      <c r="J599" s="5" t="str">
        <f t="shared" si="83"/>
        <v/>
      </c>
      <c r="K599" s="2"/>
      <c r="O599" s="5" t="str">
        <f t="shared" si="81"/>
        <v/>
      </c>
      <c r="Q599" s="5" t="str">
        <f t="shared" si="84"/>
        <v/>
      </c>
      <c r="S599" s="5" t="str">
        <f t="shared" si="82"/>
        <v/>
      </c>
      <c r="U599" s="64" t="str">
        <f>IF($D599="","", IF(COUNTIF('Intro &amp; Setup'!$AW$49:$AW$88, $D599)&gt;0, "BH", TEXT($D599, "ddd")))</f>
        <v/>
      </c>
      <c r="V599" s="65" t="str">
        <f>IF($G599="", "", IF(COUNTIF('Intro &amp; Setup'!$AW$49:$AW$88, $G599)&gt;0, "BH", TEXT($G599, "ddd")))</f>
        <v/>
      </c>
      <c r="W599" s="64" t="str">
        <f t="shared" si="85"/>
        <v/>
      </c>
      <c r="X599" s="65" t="str">
        <f t="shared" si="86"/>
        <v/>
      </c>
      <c r="Y599" s="64" t="str">
        <f>IF(F599="", "", IF(OR(F599&lt;'Intro &amp; Setup'!$Z$20, F599&gt;'Intro &amp; Setup'!$Z$22), "X", ""))</f>
        <v/>
      </c>
      <c r="Z599" s="65" t="str">
        <f>IF(G599="", "", IF(OR(G599&lt;'Intro &amp; Setup'!$Z$20, G599&gt;'Intro &amp; Setup'!$Z$22), "X", ""))</f>
        <v/>
      </c>
      <c r="AB599" s="58" t="str">
        <f t="shared" si="87"/>
        <v/>
      </c>
      <c r="AC599" s="59" t="str">
        <f t="shared" si="88"/>
        <v/>
      </c>
      <c r="AE599" s="5" t="str">
        <f>IF(OR($AB599="", $AC599=""), "", IF($H599=$M$3, "", IF(OR(AE$7&lt;$AB599, $AC599&lt;AE$6),"", MAX(AE$10:AE598)+1)))</f>
        <v/>
      </c>
      <c r="AF599" s="5" t="str">
        <f>IF(OR($AB599="", $AC599=""), "", IF($H599=$M$3, "", IF(OR(AF$7&lt;$AB599, $AC599&lt;AF$6),"", MAX(AF$10:AF598)+1)))</f>
        <v/>
      </c>
      <c r="AG599" s="5" t="str">
        <f>IF(OR($AB599="", $AC599=""), "", IF($H599=$M$3, "", IF(OR(AG$7&lt;$AB599, $AC599&lt;AG$6),"", MAX(AG$10:AG598)+1)))</f>
        <v/>
      </c>
      <c r="AH599" s="5" t="str">
        <f>IF(OR($AB599="", $AC599=""), "", IF($H599=$M$3, "", IF(OR(AH$7&lt;$AB599, $AC599&lt;AH$6),"", MAX(AH$10:AH598)+1)))</f>
        <v/>
      </c>
      <c r="AI599" s="5" t="str">
        <f>IF(OR($AB599="", $AC599=""), "", IF($H599=$M$3, "", IF(OR(AI$7&lt;$AB599, $AC599&lt;AI$6),"", MAX(AI$10:AI598)+1)))</f>
        <v/>
      </c>
      <c r="AJ599" s="5" t="str">
        <f>IF(OR($AB599="", $AC599=""), "", IF($H599=$M$3, "", IF(OR(AJ$7&lt;$AB599, $AC599&lt;AJ$6),"", MAX(AJ$10:AJ598)+1)))</f>
        <v/>
      </c>
      <c r="AK599" s="5" t="str">
        <f>IF(OR($AB599="", $AC599=""), "", IF($H599=$M$3, "", IF(OR(AK$7&lt;$AB599, $AC599&lt;AK$6),"", MAX(AK$10:AK598)+1)))</f>
        <v/>
      </c>
      <c r="AL599" s="5" t="str">
        <f>IF(OR($AB599="", $AC599=""), "", IF($H599=$M$3, "", IF(OR(AL$7&lt;$AB599, $AC599&lt;AL$6),"", MAX(AL$10:AL598)+1)))</f>
        <v/>
      </c>
      <c r="AM599" s="5" t="str">
        <f>IF(OR($AB599="", $AC599=""), "", IF($H599=$M$3, "", IF(OR(AM$7&lt;$AB599, $AC599&lt;AM$6),"", MAX(AM$10:AM598)+1)))</f>
        <v/>
      </c>
      <c r="AN599" s="5" t="str">
        <f>IF(OR($AB599="", $AC599=""), "", IF($H599=$M$3, "", IF(OR(AN$7&lt;$AB599, $AC599&lt;AN$6),"", MAX(AN$10:AN598)+1)))</f>
        <v/>
      </c>
      <c r="AO599" s="5" t="str">
        <f>IF(OR($AB599="", $AC599=""), "", IF($H599=$M$3, "", IF(OR(AO$7&lt;$AB599, $AC599&lt;AO$6),"", MAX(AO$10:AO598)+1)))</f>
        <v/>
      </c>
      <c r="AP599" s="5" t="str">
        <f>IF(OR($AB599="", $AC599=""), "", IF($H599=$M$3, "", IF(OR(AP$7&lt;$AB599, $AC599&lt;AP$6),"", MAX(AP$10:AP598)+1)))</f>
        <v/>
      </c>
      <c r="AQ599" s="5" t="str">
        <f>IF(OR($AB599="", $AC599=""), "", IF($H599=$M$3, "", IF(OR(AQ$7&lt;$AB599, $AC599&lt;AQ$6),"", MAX(AQ$10:AQ598)+1)))</f>
        <v/>
      </c>
      <c r="AR599" s="5" t="str">
        <f>IF(OR($AB599="", $AC599=""), "", IF($H599=$M$3, "", IF(OR(AR$7&lt;$AB599, $AC599&lt;AR$6),"", MAX(AR$10:AR598)+1)))</f>
        <v/>
      </c>
      <c r="AS599" s="5" t="str">
        <f>IF(OR($AB599="", $AC599=""), "", IF($H599=$M$3, "", IF(OR(AS$7&lt;$AB599, $AC599&lt;AS$6),"", MAX(AS$10:AS598)+1)))</f>
        <v/>
      </c>
      <c r="AT599" s="5" t="str">
        <f>IF(OR($AB599="", $AC599=""), "", IF($H599=$M$3, "", IF(OR(AT$7&lt;$AB599, $AC599&lt;AT$6),"", MAX(AT$10:AT598)+1)))</f>
        <v/>
      </c>
      <c r="AU599" s="5" t="str">
        <f>IF(OR($AB599="", $AC599=""), "", IF($H599=$M$3, "", IF(OR(AU$7&lt;$AB599, $AC599&lt;AU$6),"", MAX(AU$10:AU598)+1)))</f>
        <v/>
      </c>
      <c r="AV599" s="5" t="str">
        <f>IF(OR($AB599="", $AC599=""), "", IF($H599=$M$3, "", IF(OR(AV$7&lt;$AB599, $AC599&lt;AV$6),"", MAX(AV$10:AV598)+1)))</f>
        <v/>
      </c>
      <c r="AW599" s="5" t="str">
        <f>IF(OR($AB599="", $AC599=""), "", IF($H599=$M$3, "", IF(OR(AW$7&lt;$AB599, $AC599&lt;AW$6),"", MAX(AW$10:AW598)+1)))</f>
        <v/>
      </c>
      <c r="AX599" s="5" t="str">
        <f>IF(OR($AB599="", $AC599=""), "", IF($H599=$M$3, "", IF(OR(AX$7&lt;$AB599, $AC599&lt;AX$6),"", MAX(AX$10:AX598)+1)))</f>
        <v/>
      </c>
      <c r="AY599" s="5" t="str">
        <f>IF(OR($AB599="", $AC599=""), "", IF($H599=$M$3, "", IF(OR(AY$7&lt;$AB599, $AC599&lt;AY$6),"", MAX(AY$10:AY598)+1)))</f>
        <v/>
      </c>
      <c r="AZ599" s="5" t="str">
        <f>IF(OR($AB599="", $AC599=""), "", IF($H599=$M$3, "", IF(OR(AZ$7&lt;$AB599, $AC599&lt;AZ$6),"", MAX(AZ$10:AZ598)+1)))</f>
        <v/>
      </c>
      <c r="BA599" s="5" t="str">
        <f>IF(OR($AB599="", $AC599=""), "", IF($H599=$M$3, "", IF(OR(BA$7&lt;$AB599, $AC599&lt;BA$6),"", MAX(BA$10:BA598)+1)))</f>
        <v/>
      </c>
      <c r="BB599" s="5" t="str">
        <f>IF(OR($AB599="", $AC599=""), "", IF($H599=$M$3, "", IF(OR(BB$7&lt;$AB599, $AC599&lt;BB$6),"", MAX(BB$10:BB598)+1)))</f>
        <v/>
      </c>
      <c r="BC599" s="5" t="str">
        <f>IF(OR($AB599="", $AC599=""), "", IF($H599=$M$3, "", IF(OR(BC$7&lt;$AB599, $AC599&lt;BC$6),"", MAX(BC$10:BC598)+1)))</f>
        <v/>
      </c>
      <c r="BD599" s="5" t="str">
        <f>IF(OR($AB599="", $AC599=""), "", IF($H599=$M$3, "", IF(OR(BD$7&lt;$AB599, $AC599&lt;BD$6),"", MAX(BD$10:BD598)+1)))</f>
        <v/>
      </c>
      <c r="BE599" s="5" t="str">
        <f>IF(OR($AB599="", $AC599=""), "", IF($H599=$M$3, "", IF(OR(BE$7&lt;$AB599, $AC599&lt;BE$6),"", MAX(BE$10:BE598)+1)))</f>
        <v/>
      </c>
      <c r="BF599" s="5" t="str">
        <f>IF(OR($AB599="", $AC599=""), "", IF($H599=$M$3, "", IF(OR(BF$7&lt;$AB599, $AC599&lt;BF$6),"", MAX(BF$10:BF598)+1)))</f>
        <v/>
      </c>
      <c r="BG599" s="5" t="str">
        <f>IF(OR($AB599="", $AC599=""), "", IF($H599=$M$3, "", IF(OR(BG$7&lt;$AB599, $AC599&lt;BG$6),"", MAX(BG$10:BG598)+1)))</f>
        <v/>
      </c>
      <c r="BH599" s="5" t="str">
        <f>IF(OR($AB599="", $AC599=""), "", IF($H599=$M$3, "", IF(OR(BH$7&lt;$AB599, $AC599&lt;BH$6),"", MAX(BH$10:BH598)+1)))</f>
        <v/>
      </c>
      <c r="BI599" s="5" t="str">
        <f>IF(OR($AB599="", $AC599=""), "", IF($H599=$M$3, "", IF(OR(BI$7&lt;$AB599, $AC599&lt;BI$6),"", MAX(BI$10:BI598)+1)))</f>
        <v/>
      </c>
      <c r="BK599" s="5" t="str" cm="1">
        <f t="array" aca="1" ref="BK599" ca="1">IFERROR(INDEX($AE599:$BI599, $BJ599, MATCH($BK$9, $AE$9:$BI$9, 0)), "")</f>
        <v/>
      </c>
    </row>
    <row r="600" spans="1:63" x14ac:dyDescent="0.25">
      <c r="A600" s="2"/>
      <c r="B600" s="254"/>
      <c r="C600" s="255"/>
      <c r="D600" s="256"/>
      <c r="E600" s="257"/>
      <c r="F600" s="257"/>
      <c r="G600" s="258"/>
      <c r="H600" s="259"/>
      <c r="I600" s="16"/>
      <c r="J600" s="5" t="str">
        <f t="shared" si="83"/>
        <v/>
      </c>
      <c r="K600" s="2"/>
      <c r="O600" s="5" t="str">
        <f t="shared" si="81"/>
        <v/>
      </c>
      <c r="Q600" s="5" t="str">
        <f t="shared" si="84"/>
        <v/>
      </c>
      <c r="S600" s="5" t="str">
        <f t="shared" si="82"/>
        <v/>
      </c>
      <c r="U600" s="64" t="str">
        <f>IF($D600="","", IF(COUNTIF('Intro &amp; Setup'!$AW$49:$AW$88, $D600)&gt;0, "BH", TEXT($D600, "ddd")))</f>
        <v/>
      </c>
      <c r="V600" s="65" t="str">
        <f>IF($G600="", "", IF(COUNTIF('Intro &amp; Setup'!$AW$49:$AW$88, $G600)&gt;0, "BH", TEXT($G600, "ddd")))</f>
        <v/>
      </c>
      <c r="W600" s="64" t="str">
        <f t="shared" si="85"/>
        <v/>
      </c>
      <c r="X600" s="65" t="str">
        <f t="shared" si="86"/>
        <v/>
      </c>
      <c r="Y600" s="64" t="str">
        <f>IF(F600="", "", IF(OR(F600&lt;'Intro &amp; Setup'!$Z$20, F600&gt;'Intro &amp; Setup'!$Z$22), "X", ""))</f>
        <v/>
      </c>
      <c r="Z600" s="65" t="str">
        <f>IF(G600="", "", IF(OR(G600&lt;'Intro &amp; Setup'!$Z$20, G600&gt;'Intro &amp; Setup'!$Z$22), "X", ""))</f>
        <v/>
      </c>
      <c r="AB600" s="58" t="str">
        <f t="shared" si="87"/>
        <v/>
      </c>
      <c r="AC600" s="59" t="str">
        <f t="shared" si="88"/>
        <v/>
      </c>
      <c r="AE600" s="5" t="str">
        <f>IF(OR($AB600="", $AC600=""), "", IF($H600=$M$3, "", IF(OR(AE$7&lt;$AB600, $AC600&lt;AE$6),"", MAX(AE$10:AE599)+1)))</f>
        <v/>
      </c>
      <c r="AF600" s="5" t="str">
        <f>IF(OR($AB600="", $AC600=""), "", IF($H600=$M$3, "", IF(OR(AF$7&lt;$AB600, $AC600&lt;AF$6),"", MAX(AF$10:AF599)+1)))</f>
        <v/>
      </c>
      <c r="AG600" s="5" t="str">
        <f>IF(OR($AB600="", $AC600=""), "", IF($H600=$M$3, "", IF(OR(AG$7&lt;$AB600, $AC600&lt;AG$6),"", MAX(AG$10:AG599)+1)))</f>
        <v/>
      </c>
      <c r="AH600" s="5" t="str">
        <f>IF(OR($AB600="", $AC600=""), "", IF($H600=$M$3, "", IF(OR(AH$7&lt;$AB600, $AC600&lt;AH$6),"", MAX(AH$10:AH599)+1)))</f>
        <v/>
      </c>
      <c r="AI600" s="5" t="str">
        <f>IF(OR($AB600="", $AC600=""), "", IF($H600=$M$3, "", IF(OR(AI$7&lt;$AB600, $AC600&lt;AI$6),"", MAX(AI$10:AI599)+1)))</f>
        <v/>
      </c>
      <c r="AJ600" s="5" t="str">
        <f>IF(OR($AB600="", $AC600=""), "", IF($H600=$M$3, "", IF(OR(AJ$7&lt;$AB600, $AC600&lt;AJ$6),"", MAX(AJ$10:AJ599)+1)))</f>
        <v/>
      </c>
      <c r="AK600" s="5" t="str">
        <f>IF(OR($AB600="", $AC600=""), "", IF($H600=$M$3, "", IF(OR(AK$7&lt;$AB600, $AC600&lt;AK$6),"", MAX(AK$10:AK599)+1)))</f>
        <v/>
      </c>
      <c r="AL600" s="5" t="str">
        <f>IF(OR($AB600="", $AC600=""), "", IF($H600=$M$3, "", IF(OR(AL$7&lt;$AB600, $AC600&lt;AL$6),"", MAX(AL$10:AL599)+1)))</f>
        <v/>
      </c>
      <c r="AM600" s="5" t="str">
        <f>IF(OR($AB600="", $AC600=""), "", IF($H600=$M$3, "", IF(OR(AM$7&lt;$AB600, $AC600&lt;AM$6),"", MAX(AM$10:AM599)+1)))</f>
        <v/>
      </c>
      <c r="AN600" s="5" t="str">
        <f>IF(OR($AB600="", $AC600=""), "", IF($H600=$M$3, "", IF(OR(AN$7&lt;$AB600, $AC600&lt;AN$6),"", MAX(AN$10:AN599)+1)))</f>
        <v/>
      </c>
      <c r="AO600" s="5" t="str">
        <f>IF(OR($AB600="", $AC600=""), "", IF($H600=$M$3, "", IF(OR(AO$7&lt;$AB600, $AC600&lt;AO$6),"", MAX(AO$10:AO599)+1)))</f>
        <v/>
      </c>
      <c r="AP600" s="5" t="str">
        <f>IF(OR($AB600="", $AC600=""), "", IF($H600=$M$3, "", IF(OR(AP$7&lt;$AB600, $AC600&lt;AP$6),"", MAX(AP$10:AP599)+1)))</f>
        <v/>
      </c>
      <c r="AQ600" s="5" t="str">
        <f>IF(OR($AB600="", $AC600=""), "", IF($H600=$M$3, "", IF(OR(AQ$7&lt;$AB600, $AC600&lt;AQ$6),"", MAX(AQ$10:AQ599)+1)))</f>
        <v/>
      </c>
      <c r="AR600" s="5" t="str">
        <f>IF(OR($AB600="", $AC600=""), "", IF($H600=$M$3, "", IF(OR(AR$7&lt;$AB600, $AC600&lt;AR$6),"", MAX(AR$10:AR599)+1)))</f>
        <v/>
      </c>
      <c r="AS600" s="5" t="str">
        <f>IF(OR($AB600="", $AC600=""), "", IF($H600=$M$3, "", IF(OR(AS$7&lt;$AB600, $AC600&lt;AS$6),"", MAX(AS$10:AS599)+1)))</f>
        <v/>
      </c>
      <c r="AT600" s="5" t="str">
        <f>IF(OR($AB600="", $AC600=""), "", IF($H600=$M$3, "", IF(OR(AT$7&lt;$AB600, $AC600&lt;AT$6),"", MAX(AT$10:AT599)+1)))</f>
        <v/>
      </c>
      <c r="AU600" s="5" t="str">
        <f>IF(OR($AB600="", $AC600=""), "", IF($H600=$M$3, "", IF(OR(AU$7&lt;$AB600, $AC600&lt;AU$6),"", MAX(AU$10:AU599)+1)))</f>
        <v/>
      </c>
      <c r="AV600" s="5" t="str">
        <f>IF(OR($AB600="", $AC600=""), "", IF($H600=$M$3, "", IF(OR(AV$7&lt;$AB600, $AC600&lt;AV$6),"", MAX(AV$10:AV599)+1)))</f>
        <v/>
      </c>
      <c r="AW600" s="5" t="str">
        <f>IF(OR($AB600="", $AC600=""), "", IF($H600=$M$3, "", IF(OR(AW$7&lt;$AB600, $AC600&lt;AW$6),"", MAX(AW$10:AW599)+1)))</f>
        <v/>
      </c>
      <c r="AX600" s="5" t="str">
        <f>IF(OR($AB600="", $AC600=""), "", IF($H600=$M$3, "", IF(OR(AX$7&lt;$AB600, $AC600&lt;AX$6),"", MAX(AX$10:AX599)+1)))</f>
        <v/>
      </c>
      <c r="AY600" s="5" t="str">
        <f>IF(OR($AB600="", $AC600=""), "", IF($H600=$M$3, "", IF(OR(AY$7&lt;$AB600, $AC600&lt;AY$6),"", MAX(AY$10:AY599)+1)))</f>
        <v/>
      </c>
      <c r="AZ600" s="5" t="str">
        <f>IF(OR($AB600="", $AC600=""), "", IF($H600=$M$3, "", IF(OR(AZ$7&lt;$AB600, $AC600&lt;AZ$6),"", MAX(AZ$10:AZ599)+1)))</f>
        <v/>
      </c>
      <c r="BA600" s="5" t="str">
        <f>IF(OR($AB600="", $AC600=""), "", IF($H600=$M$3, "", IF(OR(BA$7&lt;$AB600, $AC600&lt;BA$6),"", MAX(BA$10:BA599)+1)))</f>
        <v/>
      </c>
      <c r="BB600" s="5" t="str">
        <f>IF(OR($AB600="", $AC600=""), "", IF($H600=$M$3, "", IF(OR(BB$7&lt;$AB600, $AC600&lt;BB$6),"", MAX(BB$10:BB599)+1)))</f>
        <v/>
      </c>
      <c r="BC600" s="5" t="str">
        <f>IF(OR($AB600="", $AC600=""), "", IF($H600=$M$3, "", IF(OR(BC$7&lt;$AB600, $AC600&lt;BC$6),"", MAX(BC$10:BC599)+1)))</f>
        <v/>
      </c>
      <c r="BD600" s="5" t="str">
        <f>IF(OR($AB600="", $AC600=""), "", IF($H600=$M$3, "", IF(OR(BD$7&lt;$AB600, $AC600&lt;BD$6),"", MAX(BD$10:BD599)+1)))</f>
        <v/>
      </c>
      <c r="BE600" s="5" t="str">
        <f>IF(OR($AB600="", $AC600=""), "", IF($H600=$M$3, "", IF(OR(BE$7&lt;$AB600, $AC600&lt;BE$6),"", MAX(BE$10:BE599)+1)))</f>
        <v/>
      </c>
      <c r="BF600" s="5" t="str">
        <f>IF(OR($AB600="", $AC600=""), "", IF($H600=$M$3, "", IF(OR(BF$7&lt;$AB600, $AC600&lt;BF$6),"", MAX(BF$10:BF599)+1)))</f>
        <v/>
      </c>
      <c r="BG600" s="5" t="str">
        <f>IF(OR($AB600="", $AC600=""), "", IF($H600=$M$3, "", IF(OR(BG$7&lt;$AB600, $AC600&lt;BG$6),"", MAX(BG$10:BG599)+1)))</f>
        <v/>
      </c>
      <c r="BH600" s="5" t="str">
        <f>IF(OR($AB600="", $AC600=""), "", IF($H600=$M$3, "", IF(OR(BH$7&lt;$AB600, $AC600&lt;BH$6),"", MAX(BH$10:BH599)+1)))</f>
        <v/>
      </c>
      <c r="BI600" s="5" t="str">
        <f>IF(OR($AB600="", $AC600=""), "", IF($H600=$M$3, "", IF(OR(BI$7&lt;$AB600, $AC600&lt;BI$6),"", MAX(BI$10:BI599)+1)))</f>
        <v/>
      </c>
      <c r="BK600" s="5" t="str" cm="1">
        <f t="array" aca="1" ref="BK600" ca="1">IFERROR(INDEX($AE600:$BI600, $BJ600, MATCH($BK$9, $AE$9:$BI$9, 0)), "")</f>
        <v/>
      </c>
    </row>
    <row r="601" spans="1:63" x14ac:dyDescent="0.25">
      <c r="A601" s="2"/>
      <c r="B601" s="254"/>
      <c r="C601" s="255"/>
      <c r="D601" s="256"/>
      <c r="E601" s="257"/>
      <c r="F601" s="257"/>
      <c r="G601" s="258"/>
      <c r="H601" s="259"/>
      <c r="I601" s="16"/>
      <c r="J601" s="5" t="str">
        <f t="shared" si="83"/>
        <v/>
      </c>
      <c r="K601" s="2"/>
      <c r="O601" s="5" t="str">
        <f t="shared" si="81"/>
        <v/>
      </c>
      <c r="Q601" s="5" t="str">
        <f t="shared" si="84"/>
        <v/>
      </c>
      <c r="S601" s="5" t="str">
        <f t="shared" si="82"/>
        <v/>
      </c>
      <c r="U601" s="64" t="str">
        <f>IF($D601="","", IF(COUNTIF('Intro &amp; Setup'!$AW$49:$AW$88, $D601)&gt;0, "BH", TEXT($D601, "ddd")))</f>
        <v/>
      </c>
      <c r="V601" s="65" t="str">
        <f>IF($G601="", "", IF(COUNTIF('Intro &amp; Setup'!$AW$49:$AW$88, $G601)&gt;0, "BH", TEXT($G601, "ddd")))</f>
        <v/>
      </c>
      <c r="W601" s="64" t="str">
        <f t="shared" si="85"/>
        <v/>
      </c>
      <c r="X601" s="65" t="str">
        <f t="shared" si="86"/>
        <v/>
      </c>
      <c r="Y601" s="64" t="str">
        <f>IF(F601="", "", IF(OR(F601&lt;'Intro &amp; Setup'!$Z$20, F601&gt;'Intro &amp; Setup'!$Z$22), "X", ""))</f>
        <v/>
      </c>
      <c r="Z601" s="65" t="str">
        <f>IF(G601="", "", IF(OR(G601&lt;'Intro &amp; Setup'!$Z$20, G601&gt;'Intro &amp; Setup'!$Z$22), "X", ""))</f>
        <v/>
      </c>
      <c r="AB601" s="58" t="str">
        <f t="shared" si="87"/>
        <v/>
      </c>
      <c r="AC601" s="59" t="str">
        <f t="shared" si="88"/>
        <v/>
      </c>
      <c r="AE601" s="5" t="str">
        <f>IF(OR($AB601="", $AC601=""), "", IF($H601=$M$3, "", IF(OR(AE$7&lt;$AB601, $AC601&lt;AE$6),"", MAX(AE$10:AE600)+1)))</f>
        <v/>
      </c>
      <c r="AF601" s="5" t="str">
        <f>IF(OR($AB601="", $AC601=""), "", IF($H601=$M$3, "", IF(OR(AF$7&lt;$AB601, $AC601&lt;AF$6),"", MAX(AF$10:AF600)+1)))</f>
        <v/>
      </c>
      <c r="AG601" s="5" t="str">
        <f>IF(OR($AB601="", $AC601=""), "", IF($H601=$M$3, "", IF(OR(AG$7&lt;$AB601, $AC601&lt;AG$6),"", MAX(AG$10:AG600)+1)))</f>
        <v/>
      </c>
      <c r="AH601" s="5" t="str">
        <f>IF(OR($AB601="", $AC601=""), "", IF($H601=$M$3, "", IF(OR(AH$7&lt;$AB601, $AC601&lt;AH$6),"", MAX(AH$10:AH600)+1)))</f>
        <v/>
      </c>
      <c r="AI601" s="5" t="str">
        <f>IF(OR($AB601="", $AC601=""), "", IF($H601=$M$3, "", IF(OR(AI$7&lt;$AB601, $AC601&lt;AI$6),"", MAX(AI$10:AI600)+1)))</f>
        <v/>
      </c>
      <c r="AJ601" s="5" t="str">
        <f>IF(OR($AB601="", $AC601=""), "", IF($H601=$M$3, "", IF(OR(AJ$7&lt;$AB601, $AC601&lt;AJ$6),"", MAX(AJ$10:AJ600)+1)))</f>
        <v/>
      </c>
      <c r="AK601" s="5" t="str">
        <f>IF(OR($AB601="", $AC601=""), "", IF($H601=$M$3, "", IF(OR(AK$7&lt;$AB601, $AC601&lt;AK$6),"", MAX(AK$10:AK600)+1)))</f>
        <v/>
      </c>
      <c r="AL601" s="5" t="str">
        <f>IF(OR($AB601="", $AC601=""), "", IF($H601=$M$3, "", IF(OR(AL$7&lt;$AB601, $AC601&lt;AL$6),"", MAX(AL$10:AL600)+1)))</f>
        <v/>
      </c>
      <c r="AM601" s="5" t="str">
        <f>IF(OR($AB601="", $AC601=""), "", IF($H601=$M$3, "", IF(OR(AM$7&lt;$AB601, $AC601&lt;AM$6),"", MAX(AM$10:AM600)+1)))</f>
        <v/>
      </c>
      <c r="AN601" s="5" t="str">
        <f>IF(OR($AB601="", $AC601=""), "", IF($H601=$M$3, "", IF(OR(AN$7&lt;$AB601, $AC601&lt;AN$6),"", MAX(AN$10:AN600)+1)))</f>
        <v/>
      </c>
      <c r="AO601" s="5" t="str">
        <f>IF(OR($AB601="", $AC601=""), "", IF($H601=$M$3, "", IF(OR(AO$7&lt;$AB601, $AC601&lt;AO$6),"", MAX(AO$10:AO600)+1)))</f>
        <v/>
      </c>
      <c r="AP601" s="5" t="str">
        <f>IF(OR($AB601="", $AC601=""), "", IF($H601=$M$3, "", IF(OR(AP$7&lt;$AB601, $AC601&lt;AP$6),"", MAX(AP$10:AP600)+1)))</f>
        <v/>
      </c>
      <c r="AQ601" s="5" t="str">
        <f>IF(OR($AB601="", $AC601=""), "", IF($H601=$M$3, "", IF(OR(AQ$7&lt;$AB601, $AC601&lt;AQ$6),"", MAX(AQ$10:AQ600)+1)))</f>
        <v/>
      </c>
      <c r="AR601" s="5" t="str">
        <f>IF(OR($AB601="", $AC601=""), "", IF($H601=$M$3, "", IF(OR(AR$7&lt;$AB601, $AC601&lt;AR$6),"", MAX(AR$10:AR600)+1)))</f>
        <v/>
      </c>
      <c r="AS601" s="5" t="str">
        <f>IF(OR($AB601="", $AC601=""), "", IF($H601=$M$3, "", IF(OR(AS$7&lt;$AB601, $AC601&lt;AS$6),"", MAX(AS$10:AS600)+1)))</f>
        <v/>
      </c>
      <c r="AT601" s="5" t="str">
        <f>IF(OR($AB601="", $AC601=""), "", IF($H601=$M$3, "", IF(OR(AT$7&lt;$AB601, $AC601&lt;AT$6),"", MAX(AT$10:AT600)+1)))</f>
        <v/>
      </c>
      <c r="AU601" s="5" t="str">
        <f>IF(OR($AB601="", $AC601=""), "", IF($H601=$M$3, "", IF(OR(AU$7&lt;$AB601, $AC601&lt;AU$6),"", MAX(AU$10:AU600)+1)))</f>
        <v/>
      </c>
      <c r="AV601" s="5" t="str">
        <f>IF(OR($AB601="", $AC601=""), "", IF($H601=$M$3, "", IF(OR(AV$7&lt;$AB601, $AC601&lt;AV$6),"", MAX(AV$10:AV600)+1)))</f>
        <v/>
      </c>
      <c r="AW601" s="5" t="str">
        <f>IF(OR($AB601="", $AC601=""), "", IF($H601=$M$3, "", IF(OR(AW$7&lt;$AB601, $AC601&lt;AW$6),"", MAX(AW$10:AW600)+1)))</f>
        <v/>
      </c>
      <c r="AX601" s="5" t="str">
        <f>IF(OR($AB601="", $AC601=""), "", IF($H601=$M$3, "", IF(OR(AX$7&lt;$AB601, $AC601&lt;AX$6),"", MAX(AX$10:AX600)+1)))</f>
        <v/>
      </c>
      <c r="AY601" s="5" t="str">
        <f>IF(OR($AB601="", $AC601=""), "", IF($H601=$M$3, "", IF(OR(AY$7&lt;$AB601, $AC601&lt;AY$6),"", MAX(AY$10:AY600)+1)))</f>
        <v/>
      </c>
      <c r="AZ601" s="5" t="str">
        <f>IF(OR($AB601="", $AC601=""), "", IF($H601=$M$3, "", IF(OR(AZ$7&lt;$AB601, $AC601&lt;AZ$6),"", MAX(AZ$10:AZ600)+1)))</f>
        <v/>
      </c>
      <c r="BA601" s="5" t="str">
        <f>IF(OR($AB601="", $AC601=""), "", IF($H601=$M$3, "", IF(OR(BA$7&lt;$AB601, $AC601&lt;BA$6),"", MAX(BA$10:BA600)+1)))</f>
        <v/>
      </c>
      <c r="BB601" s="5" t="str">
        <f>IF(OR($AB601="", $AC601=""), "", IF($H601=$M$3, "", IF(OR(BB$7&lt;$AB601, $AC601&lt;BB$6),"", MAX(BB$10:BB600)+1)))</f>
        <v/>
      </c>
      <c r="BC601" s="5" t="str">
        <f>IF(OR($AB601="", $AC601=""), "", IF($H601=$M$3, "", IF(OR(BC$7&lt;$AB601, $AC601&lt;BC$6),"", MAX(BC$10:BC600)+1)))</f>
        <v/>
      </c>
      <c r="BD601" s="5" t="str">
        <f>IF(OR($AB601="", $AC601=""), "", IF($H601=$M$3, "", IF(OR(BD$7&lt;$AB601, $AC601&lt;BD$6),"", MAX(BD$10:BD600)+1)))</f>
        <v/>
      </c>
      <c r="BE601" s="5" t="str">
        <f>IF(OR($AB601="", $AC601=""), "", IF($H601=$M$3, "", IF(OR(BE$7&lt;$AB601, $AC601&lt;BE$6),"", MAX(BE$10:BE600)+1)))</f>
        <v/>
      </c>
      <c r="BF601" s="5" t="str">
        <f>IF(OR($AB601="", $AC601=""), "", IF($H601=$M$3, "", IF(OR(BF$7&lt;$AB601, $AC601&lt;BF$6),"", MAX(BF$10:BF600)+1)))</f>
        <v/>
      </c>
      <c r="BG601" s="5" t="str">
        <f>IF(OR($AB601="", $AC601=""), "", IF($H601=$M$3, "", IF(OR(BG$7&lt;$AB601, $AC601&lt;BG$6),"", MAX(BG$10:BG600)+1)))</f>
        <v/>
      </c>
      <c r="BH601" s="5" t="str">
        <f>IF(OR($AB601="", $AC601=""), "", IF($H601=$M$3, "", IF(OR(BH$7&lt;$AB601, $AC601&lt;BH$6),"", MAX(BH$10:BH600)+1)))</f>
        <v/>
      </c>
      <c r="BI601" s="5" t="str">
        <f>IF(OR($AB601="", $AC601=""), "", IF($H601=$M$3, "", IF(OR(BI$7&lt;$AB601, $AC601&lt;BI$6),"", MAX(BI$10:BI600)+1)))</f>
        <v/>
      </c>
      <c r="BK601" s="5" t="str" cm="1">
        <f t="array" aca="1" ref="BK601" ca="1">IFERROR(INDEX($AE601:$BI601, $BJ601, MATCH($BK$9, $AE$9:$BI$9, 0)), "")</f>
        <v/>
      </c>
    </row>
    <row r="602" spans="1:63" x14ac:dyDescent="0.25">
      <c r="A602" s="2"/>
      <c r="B602" s="254"/>
      <c r="C602" s="255"/>
      <c r="D602" s="256"/>
      <c r="E602" s="257"/>
      <c r="F602" s="257"/>
      <c r="G602" s="258"/>
      <c r="H602" s="259"/>
      <c r="I602" s="16"/>
      <c r="J602" s="5" t="str">
        <f t="shared" si="83"/>
        <v/>
      </c>
      <c r="K602" s="2"/>
      <c r="O602" s="5" t="str">
        <f t="shared" si="81"/>
        <v/>
      </c>
      <c r="Q602" s="5" t="str">
        <f t="shared" si="84"/>
        <v/>
      </c>
      <c r="S602" s="5" t="str">
        <f t="shared" si="82"/>
        <v/>
      </c>
      <c r="U602" s="64" t="str">
        <f>IF($D602="","", IF(COUNTIF('Intro &amp; Setup'!$AW$49:$AW$88, $D602)&gt;0, "BH", TEXT($D602, "ddd")))</f>
        <v/>
      </c>
      <c r="V602" s="65" t="str">
        <f>IF($G602="", "", IF(COUNTIF('Intro &amp; Setup'!$AW$49:$AW$88, $G602)&gt;0, "BH", TEXT($G602, "ddd")))</f>
        <v/>
      </c>
      <c r="W602" s="64" t="str">
        <f t="shared" si="85"/>
        <v/>
      </c>
      <c r="X602" s="65" t="str">
        <f t="shared" si="86"/>
        <v/>
      </c>
      <c r="Y602" s="64" t="str">
        <f>IF(F602="", "", IF(OR(F602&lt;'Intro &amp; Setup'!$Z$20, F602&gt;'Intro &amp; Setup'!$Z$22), "X", ""))</f>
        <v/>
      </c>
      <c r="Z602" s="65" t="str">
        <f>IF(G602="", "", IF(OR(G602&lt;'Intro &amp; Setup'!$Z$20, G602&gt;'Intro &amp; Setup'!$Z$22), "X", ""))</f>
        <v/>
      </c>
      <c r="AB602" s="58" t="str">
        <f t="shared" si="87"/>
        <v/>
      </c>
      <c r="AC602" s="59" t="str">
        <f t="shared" si="88"/>
        <v/>
      </c>
      <c r="AE602" s="5" t="str">
        <f>IF(OR($AB602="", $AC602=""), "", IF($H602=$M$3, "", IF(OR(AE$7&lt;$AB602, $AC602&lt;AE$6),"", MAX(AE$10:AE601)+1)))</f>
        <v/>
      </c>
      <c r="AF602" s="5" t="str">
        <f>IF(OR($AB602="", $AC602=""), "", IF($H602=$M$3, "", IF(OR(AF$7&lt;$AB602, $AC602&lt;AF$6),"", MAX(AF$10:AF601)+1)))</f>
        <v/>
      </c>
      <c r="AG602" s="5" t="str">
        <f>IF(OR($AB602="", $AC602=""), "", IF($H602=$M$3, "", IF(OR(AG$7&lt;$AB602, $AC602&lt;AG$6),"", MAX(AG$10:AG601)+1)))</f>
        <v/>
      </c>
      <c r="AH602" s="5" t="str">
        <f>IF(OR($AB602="", $AC602=""), "", IF($H602=$M$3, "", IF(OR(AH$7&lt;$AB602, $AC602&lt;AH$6),"", MAX(AH$10:AH601)+1)))</f>
        <v/>
      </c>
      <c r="AI602" s="5" t="str">
        <f>IF(OR($AB602="", $AC602=""), "", IF($H602=$M$3, "", IF(OR(AI$7&lt;$AB602, $AC602&lt;AI$6),"", MAX(AI$10:AI601)+1)))</f>
        <v/>
      </c>
      <c r="AJ602" s="5" t="str">
        <f>IF(OR($AB602="", $AC602=""), "", IF($H602=$M$3, "", IF(OR(AJ$7&lt;$AB602, $AC602&lt;AJ$6),"", MAX(AJ$10:AJ601)+1)))</f>
        <v/>
      </c>
      <c r="AK602" s="5" t="str">
        <f>IF(OR($AB602="", $AC602=""), "", IF($H602=$M$3, "", IF(OR(AK$7&lt;$AB602, $AC602&lt;AK$6),"", MAX(AK$10:AK601)+1)))</f>
        <v/>
      </c>
      <c r="AL602" s="5" t="str">
        <f>IF(OR($AB602="", $AC602=""), "", IF($H602=$M$3, "", IF(OR(AL$7&lt;$AB602, $AC602&lt;AL$6),"", MAX(AL$10:AL601)+1)))</f>
        <v/>
      </c>
      <c r="AM602" s="5" t="str">
        <f>IF(OR($AB602="", $AC602=""), "", IF($H602=$M$3, "", IF(OR(AM$7&lt;$AB602, $AC602&lt;AM$6),"", MAX(AM$10:AM601)+1)))</f>
        <v/>
      </c>
      <c r="AN602" s="5" t="str">
        <f>IF(OR($AB602="", $AC602=""), "", IF($H602=$M$3, "", IF(OR(AN$7&lt;$AB602, $AC602&lt;AN$6),"", MAX(AN$10:AN601)+1)))</f>
        <v/>
      </c>
      <c r="AO602" s="5" t="str">
        <f>IF(OR($AB602="", $AC602=""), "", IF($H602=$M$3, "", IF(OR(AO$7&lt;$AB602, $AC602&lt;AO$6),"", MAX(AO$10:AO601)+1)))</f>
        <v/>
      </c>
      <c r="AP602" s="5" t="str">
        <f>IF(OR($AB602="", $AC602=""), "", IF($H602=$M$3, "", IF(OR(AP$7&lt;$AB602, $AC602&lt;AP$6),"", MAX(AP$10:AP601)+1)))</f>
        <v/>
      </c>
      <c r="AQ602" s="5" t="str">
        <f>IF(OR($AB602="", $AC602=""), "", IF($H602=$M$3, "", IF(OR(AQ$7&lt;$AB602, $AC602&lt;AQ$6),"", MAX(AQ$10:AQ601)+1)))</f>
        <v/>
      </c>
      <c r="AR602" s="5" t="str">
        <f>IF(OR($AB602="", $AC602=""), "", IF($H602=$M$3, "", IF(OR(AR$7&lt;$AB602, $AC602&lt;AR$6),"", MAX(AR$10:AR601)+1)))</f>
        <v/>
      </c>
      <c r="AS602" s="5" t="str">
        <f>IF(OR($AB602="", $AC602=""), "", IF($H602=$M$3, "", IF(OR(AS$7&lt;$AB602, $AC602&lt;AS$6),"", MAX(AS$10:AS601)+1)))</f>
        <v/>
      </c>
      <c r="AT602" s="5" t="str">
        <f>IF(OR($AB602="", $AC602=""), "", IF($H602=$M$3, "", IF(OR(AT$7&lt;$AB602, $AC602&lt;AT$6),"", MAX(AT$10:AT601)+1)))</f>
        <v/>
      </c>
      <c r="AU602" s="5" t="str">
        <f>IF(OR($AB602="", $AC602=""), "", IF($H602=$M$3, "", IF(OR(AU$7&lt;$AB602, $AC602&lt;AU$6),"", MAX(AU$10:AU601)+1)))</f>
        <v/>
      </c>
      <c r="AV602" s="5" t="str">
        <f>IF(OR($AB602="", $AC602=""), "", IF($H602=$M$3, "", IF(OR(AV$7&lt;$AB602, $AC602&lt;AV$6),"", MAX(AV$10:AV601)+1)))</f>
        <v/>
      </c>
      <c r="AW602" s="5" t="str">
        <f>IF(OR($AB602="", $AC602=""), "", IF($H602=$M$3, "", IF(OR(AW$7&lt;$AB602, $AC602&lt;AW$6),"", MAX(AW$10:AW601)+1)))</f>
        <v/>
      </c>
      <c r="AX602" s="5" t="str">
        <f>IF(OR($AB602="", $AC602=""), "", IF($H602=$M$3, "", IF(OR(AX$7&lt;$AB602, $AC602&lt;AX$6),"", MAX(AX$10:AX601)+1)))</f>
        <v/>
      </c>
      <c r="AY602" s="5" t="str">
        <f>IF(OR($AB602="", $AC602=""), "", IF($H602=$M$3, "", IF(OR(AY$7&lt;$AB602, $AC602&lt;AY$6),"", MAX(AY$10:AY601)+1)))</f>
        <v/>
      </c>
      <c r="AZ602" s="5" t="str">
        <f>IF(OR($AB602="", $AC602=""), "", IF($H602=$M$3, "", IF(OR(AZ$7&lt;$AB602, $AC602&lt;AZ$6),"", MAX(AZ$10:AZ601)+1)))</f>
        <v/>
      </c>
      <c r="BA602" s="5" t="str">
        <f>IF(OR($AB602="", $AC602=""), "", IF($H602=$M$3, "", IF(OR(BA$7&lt;$AB602, $AC602&lt;BA$6),"", MAX(BA$10:BA601)+1)))</f>
        <v/>
      </c>
      <c r="BB602" s="5" t="str">
        <f>IF(OR($AB602="", $AC602=""), "", IF($H602=$M$3, "", IF(OR(BB$7&lt;$AB602, $AC602&lt;BB$6),"", MAX(BB$10:BB601)+1)))</f>
        <v/>
      </c>
      <c r="BC602" s="5" t="str">
        <f>IF(OR($AB602="", $AC602=""), "", IF($H602=$M$3, "", IF(OR(BC$7&lt;$AB602, $AC602&lt;BC$6),"", MAX(BC$10:BC601)+1)))</f>
        <v/>
      </c>
      <c r="BD602" s="5" t="str">
        <f>IF(OR($AB602="", $AC602=""), "", IF($H602=$M$3, "", IF(OR(BD$7&lt;$AB602, $AC602&lt;BD$6),"", MAX(BD$10:BD601)+1)))</f>
        <v/>
      </c>
      <c r="BE602" s="5" t="str">
        <f>IF(OR($AB602="", $AC602=""), "", IF($H602=$M$3, "", IF(OR(BE$7&lt;$AB602, $AC602&lt;BE$6),"", MAX(BE$10:BE601)+1)))</f>
        <v/>
      </c>
      <c r="BF602" s="5" t="str">
        <f>IF(OR($AB602="", $AC602=""), "", IF($H602=$M$3, "", IF(OR(BF$7&lt;$AB602, $AC602&lt;BF$6),"", MAX(BF$10:BF601)+1)))</f>
        <v/>
      </c>
      <c r="BG602" s="5" t="str">
        <f>IF(OR($AB602="", $AC602=""), "", IF($H602=$M$3, "", IF(OR(BG$7&lt;$AB602, $AC602&lt;BG$6),"", MAX(BG$10:BG601)+1)))</f>
        <v/>
      </c>
      <c r="BH602" s="5" t="str">
        <f>IF(OR($AB602="", $AC602=""), "", IF($H602=$M$3, "", IF(OR(BH$7&lt;$AB602, $AC602&lt;BH$6),"", MAX(BH$10:BH601)+1)))</f>
        <v/>
      </c>
      <c r="BI602" s="5" t="str">
        <f>IF(OR($AB602="", $AC602=""), "", IF($H602=$M$3, "", IF(OR(BI$7&lt;$AB602, $AC602&lt;BI$6),"", MAX(BI$10:BI601)+1)))</f>
        <v/>
      </c>
      <c r="BK602" s="5" t="str" cm="1">
        <f t="array" aca="1" ref="BK602" ca="1">IFERROR(INDEX($AE602:$BI602, $BJ602, MATCH($BK$9, $AE$9:$BI$9, 0)), "")</f>
        <v/>
      </c>
    </row>
    <row r="603" spans="1:63" x14ac:dyDescent="0.25">
      <c r="A603" s="2"/>
      <c r="B603" s="254"/>
      <c r="C603" s="255"/>
      <c r="D603" s="256"/>
      <c r="E603" s="257"/>
      <c r="F603" s="257"/>
      <c r="G603" s="258"/>
      <c r="H603" s="259"/>
      <c r="I603" s="16"/>
      <c r="J603" s="5" t="str">
        <f t="shared" si="83"/>
        <v/>
      </c>
      <c r="K603" s="2"/>
      <c r="O603" s="5" t="str">
        <f t="shared" si="81"/>
        <v/>
      </c>
      <c r="Q603" s="5" t="str">
        <f t="shared" si="84"/>
        <v/>
      </c>
      <c r="S603" s="5" t="str">
        <f t="shared" si="82"/>
        <v/>
      </c>
      <c r="U603" s="64" t="str">
        <f>IF($D603="","", IF(COUNTIF('Intro &amp; Setup'!$AW$49:$AW$88, $D603)&gt;0, "BH", TEXT($D603, "ddd")))</f>
        <v/>
      </c>
      <c r="V603" s="65" t="str">
        <f>IF($G603="", "", IF(COUNTIF('Intro &amp; Setup'!$AW$49:$AW$88, $G603)&gt;0, "BH", TEXT($G603, "ddd")))</f>
        <v/>
      </c>
      <c r="W603" s="64" t="str">
        <f t="shared" si="85"/>
        <v/>
      </c>
      <c r="X603" s="65" t="str">
        <f t="shared" si="86"/>
        <v/>
      </c>
      <c r="Y603" s="64" t="str">
        <f>IF(F603="", "", IF(OR(F603&lt;'Intro &amp; Setup'!$Z$20, F603&gt;'Intro &amp; Setup'!$Z$22), "X", ""))</f>
        <v/>
      </c>
      <c r="Z603" s="65" t="str">
        <f>IF(G603="", "", IF(OR(G603&lt;'Intro &amp; Setup'!$Z$20, G603&gt;'Intro &amp; Setup'!$Z$22), "X", ""))</f>
        <v/>
      </c>
      <c r="AB603" s="58" t="str">
        <f t="shared" si="87"/>
        <v/>
      </c>
      <c r="AC603" s="59" t="str">
        <f t="shared" si="88"/>
        <v/>
      </c>
      <c r="AE603" s="5" t="str">
        <f>IF(OR($AB603="", $AC603=""), "", IF($H603=$M$3, "", IF(OR(AE$7&lt;$AB603, $AC603&lt;AE$6),"", MAX(AE$10:AE602)+1)))</f>
        <v/>
      </c>
      <c r="AF603" s="5" t="str">
        <f>IF(OR($AB603="", $AC603=""), "", IF($H603=$M$3, "", IF(OR(AF$7&lt;$AB603, $AC603&lt;AF$6),"", MAX(AF$10:AF602)+1)))</f>
        <v/>
      </c>
      <c r="AG603" s="5" t="str">
        <f>IF(OR($AB603="", $AC603=""), "", IF($H603=$M$3, "", IF(OR(AG$7&lt;$AB603, $AC603&lt;AG$6),"", MAX(AG$10:AG602)+1)))</f>
        <v/>
      </c>
      <c r="AH603" s="5" t="str">
        <f>IF(OR($AB603="", $AC603=""), "", IF($H603=$M$3, "", IF(OR(AH$7&lt;$AB603, $AC603&lt;AH$6),"", MAX(AH$10:AH602)+1)))</f>
        <v/>
      </c>
      <c r="AI603" s="5" t="str">
        <f>IF(OR($AB603="", $AC603=""), "", IF($H603=$M$3, "", IF(OR(AI$7&lt;$AB603, $AC603&lt;AI$6),"", MAX(AI$10:AI602)+1)))</f>
        <v/>
      </c>
      <c r="AJ603" s="5" t="str">
        <f>IF(OR($AB603="", $AC603=""), "", IF($H603=$M$3, "", IF(OR(AJ$7&lt;$AB603, $AC603&lt;AJ$6),"", MAX(AJ$10:AJ602)+1)))</f>
        <v/>
      </c>
      <c r="AK603" s="5" t="str">
        <f>IF(OR($AB603="", $AC603=""), "", IF($H603=$M$3, "", IF(OR(AK$7&lt;$AB603, $AC603&lt;AK$6),"", MAX(AK$10:AK602)+1)))</f>
        <v/>
      </c>
      <c r="AL603" s="5" t="str">
        <f>IF(OR($AB603="", $AC603=""), "", IF($H603=$M$3, "", IF(OR(AL$7&lt;$AB603, $AC603&lt;AL$6),"", MAX(AL$10:AL602)+1)))</f>
        <v/>
      </c>
      <c r="AM603" s="5" t="str">
        <f>IF(OR($AB603="", $AC603=""), "", IF($H603=$M$3, "", IF(OR(AM$7&lt;$AB603, $AC603&lt;AM$6),"", MAX(AM$10:AM602)+1)))</f>
        <v/>
      </c>
      <c r="AN603" s="5" t="str">
        <f>IF(OR($AB603="", $AC603=""), "", IF($H603=$M$3, "", IF(OR(AN$7&lt;$AB603, $AC603&lt;AN$6),"", MAX(AN$10:AN602)+1)))</f>
        <v/>
      </c>
      <c r="AO603" s="5" t="str">
        <f>IF(OR($AB603="", $AC603=""), "", IF($H603=$M$3, "", IF(OR(AO$7&lt;$AB603, $AC603&lt;AO$6),"", MAX(AO$10:AO602)+1)))</f>
        <v/>
      </c>
      <c r="AP603" s="5" t="str">
        <f>IF(OR($AB603="", $AC603=""), "", IF($H603=$M$3, "", IF(OR(AP$7&lt;$AB603, $AC603&lt;AP$6),"", MAX(AP$10:AP602)+1)))</f>
        <v/>
      </c>
      <c r="AQ603" s="5" t="str">
        <f>IF(OR($AB603="", $AC603=""), "", IF($H603=$M$3, "", IF(OR(AQ$7&lt;$AB603, $AC603&lt;AQ$6),"", MAX(AQ$10:AQ602)+1)))</f>
        <v/>
      </c>
      <c r="AR603" s="5" t="str">
        <f>IF(OR($AB603="", $AC603=""), "", IF($H603=$M$3, "", IF(OR(AR$7&lt;$AB603, $AC603&lt;AR$6),"", MAX(AR$10:AR602)+1)))</f>
        <v/>
      </c>
      <c r="AS603" s="5" t="str">
        <f>IF(OR($AB603="", $AC603=""), "", IF($H603=$M$3, "", IF(OR(AS$7&lt;$AB603, $AC603&lt;AS$6),"", MAX(AS$10:AS602)+1)))</f>
        <v/>
      </c>
      <c r="AT603" s="5" t="str">
        <f>IF(OR($AB603="", $AC603=""), "", IF($H603=$M$3, "", IF(OR(AT$7&lt;$AB603, $AC603&lt;AT$6),"", MAX(AT$10:AT602)+1)))</f>
        <v/>
      </c>
      <c r="AU603" s="5" t="str">
        <f>IF(OR($AB603="", $AC603=""), "", IF($H603=$M$3, "", IF(OR(AU$7&lt;$AB603, $AC603&lt;AU$6),"", MAX(AU$10:AU602)+1)))</f>
        <v/>
      </c>
      <c r="AV603" s="5" t="str">
        <f>IF(OR($AB603="", $AC603=""), "", IF($H603=$M$3, "", IF(OR(AV$7&lt;$AB603, $AC603&lt;AV$6),"", MAX(AV$10:AV602)+1)))</f>
        <v/>
      </c>
      <c r="AW603" s="5" t="str">
        <f>IF(OR($AB603="", $AC603=""), "", IF($H603=$M$3, "", IF(OR(AW$7&lt;$AB603, $AC603&lt;AW$6),"", MAX(AW$10:AW602)+1)))</f>
        <v/>
      </c>
      <c r="AX603" s="5" t="str">
        <f>IF(OR($AB603="", $AC603=""), "", IF($H603=$M$3, "", IF(OR(AX$7&lt;$AB603, $AC603&lt;AX$6),"", MAX(AX$10:AX602)+1)))</f>
        <v/>
      </c>
      <c r="AY603" s="5" t="str">
        <f>IF(OR($AB603="", $AC603=""), "", IF($H603=$M$3, "", IF(OR(AY$7&lt;$AB603, $AC603&lt;AY$6),"", MAX(AY$10:AY602)+1)))</f>
        <v/>
      </c>
      <c r="AZ603" s="5" t="str">
        <f>IF(OR($AB603="", $AC603=""), "", IF($H603=$M$3, "", IF(OR(AZ$7&lt;$AB603, $AC603&lt;AZ$6),"", MAX(AZ$10:AZ602)+1)))</f>
        <v/>
      </c>
      <c r="BA603" s="5" t="str">
        <f>IF(OR($AB603="", $AC603=""), "", IF($H603=$M$3, "", IF(OR(BA$7&lt;$AB603, $AC603&lt;BA$6),"", MAX(BA$10:BA602)+1)))</f>
        <v/>
      </c>
      <c r="BB603" s="5" t="str">
        <f>IF(OR($AB603="", $AC603=""), "", IF($H603=$M$3, "", IF(OR(BB$7&lt;$AB603, $AC603&lt;BB$6),"", MAX(BB$10:BB602)+1)))</f>
        <v/>
      </c>
      <c r="BC603" s="5" t="str">
        <f>IF(OR($AB603="", $AC603=""), "", IF($H603=$M$3, "", IF(OR(BC$7&lt;$AB603, $AC603&lt;BC$6),"", MAX(BC$10:BC602)+1)))</f>
        <v/>
      </c>
      <c r="BD603" s="5" t="str">
        <f>IF(OR($AB603="", $AC603=""), "", IF($H603=$M$3, "", IF(OR(BD$7&lt;$AB603, $AC603&lt;BD$6),"", MAX(BD$10:BD602)+1)))</f>
        <v/>
      </c>
      <c r="BE603" s="5" t="str">
        <f>IF(OR($AB603="", $AC603=""), "", IF($H603=$M$3, "", IF(OR(BE$7&lt;$AB603, $AC603&lt;BE$6),"", MAX(BE$10:BE602)+1)))</f>
        <v/>
      </c>
      <c r="BF603" s="5" t="str">
        <f>IF(OR($AB603="", $AC603=""), "", IF($H603=$M$3, "", IF(OR(BF$7&lt;$AB603, $AC603&lt;BF$6),"", MAX(BF$10:BF602)+1)))</f>
        <v/>
      </c>
      <c r="BG603" s="5" t="str">
        <f>IF(OR($AB603="", $AC603=""), "", IF($H603=$M$3, "", IF(OR(BG$7&lt;$AB603, $AC603&lt;BG$6),"", MAX(BG$10:BG602)+1)))</f>
        <v/>
      </c>
      <c r="BH603" s="5" t="str">
        <f>IF(OR($AB603="", $AC603=""), "", IF($H603=$M$3, "", IF(OR(BH$7&lt;$AB603, $AC603&lt;BH$6),"", MAX(BH$10:BH602)+1)))</f>
        <v/>
      </c>
      <c r="BI603" s="5" t="str">
        <f>IF(OR($AB603="", $AC603=""), "", IF($H603=$M$3, "", IF(OR(BI$7&lt;$AB603, $AC603&lt;BI$6),"", MAX(BI$10:BI602)+1)))</f>
        <v/>
      </c>
      <c r="BK603" s="5" t="str" cm="1">
        <f t="array" aca="1" ref="BK603" ca="1">IFERROR(INDEX($AE603:$BI603, $BJ603, MATCH($BK$9, $AE$9:$BI$9, 0)), "")</f>
        <v/>
      </c>
    </row>
    <row r="604" spans="1:63" x14ac:dyDescent="0.25">
      <c r="A604" s="2"/>
      <c r="B604" s="254"/>
      <c r="C604" s="255"/>
      <c r="D604" s="256"/>
      <c r="E604" s="257"/>
      <c r="F604" s="257"/>
      <c r="G604" s="258"/>
      <c r="H604" s="259"/>
      <c r="I604" s="16"/>
      <c r="J604" s="5" t="str">
        <f t="shared" si="83"/>
        <v/>
      </c>
      <c r="K604" s="2"/>
      <c r="O604" s="5" t="str">
        <f t="shared" si="81"/>
        <v/>
      </c>
      <c r="Q604" s="5" t="str">
        <f t="shared" si="84"/>
        <v/>
      </c>
      <c r="S604" s="5" t="str">
        <f t="shared" si="82"/>
        <v/>
      </c>
      <c r="U604" s="64" t="str">
        <f>IF($D604="","", IF(COUNTIF('Intro &amp; Setup'!$AW$49:$AW$88, $D604)&gt;0, "BH", TEXT($D604, "ddd")))</f>
        <v/>
      </c>
      <c r="V604" s="65" t="str">
        <f>IF($G604="", "", IF(COUNTIF('Intro &amp; Setup'!$AW$49:$AW$88, $G604)&gt;0, "BH", TEXT($G604, "ddd")))</f>
        <v/>
      </c>
      <c r="W604" s="64" t="str">
        <f t="shared" si="85"/>
        <v/>
      </c>
      <c r="X604" s="65" t="str">
        <f t="shared" si="86"/>
        <v/>
      </c>
      <c r="Y604" s="64" t="str">
        <f>IF(F604="", "", IF(OR(F604&lt;'Intro &amp; Setup'!$Z$20, F604&gt;'Intro &amp; Setup'!$Z$22), "X", ""))</f>
        <v/>
      </c>
      <c r="Z604" s="65" t="str">
        <f>IF(G604="", "", IF(OR(G604&lt;'Intro &amp; Setup'!$Z$20, G604&gt;'Intro &amp; Setup'!$Z$22), "X", ""))</f>
        <v/>
      </c>
      <c r="AB604" s="58" t="str">
        <f t="shared" si="87"/>
        <v/>
      </c>
      <c r="AC604" s="59" t="str">
        <f t="shared" si="88"/>
        <v/>
      </c>
      <c r="AE604" s="5" t="str">
        <f>IF(OR($AB604="", $AC604=""), "", IF($H604=$M$3, "", IF(OR(AE$7&lt;$AB604, $AC604&lt;AE$6),"", MAX(AE$10:AE603)+1)))</f>
        <v/>
      </c>
      <c r="AF604" s="5" t="str">
        <f>IF(OR($AB604="", $AC604=""), "", IF($H604=$M$3, "", IF(OR(AF$7&lt;$AB604, $AC604&lt;AF$6),"", MAX(AF$10:AF603)+1)))</f>
        <v/>
      </c>
      <c r="AG604" s="5" t="str">
        <f>IF(OR($AB604="", $AC604=""), "", IF($H604=$M$3, "", IF(OR(AG$7&lt;$AB604, $AC604&lt;AG$6),"", MAX(AG$10:AG603)+1)))</f>
        <v/>
      </c>
      <c r="AH604" s="5" t="str">
        <f>IF(OR($AB604="", $AC604=""), "", IF($H604=$M$3, "", IF(OR(AH$7&lt;$AB604, $AC604&lt;AH$6),"", MAX(AH$10:AH603)+1)))</f>
        <v/>
      </c>
      <c r="AI604" s="5" t="str">
        <f>IF(OR($AB604="", $AC604=""), "", IF($H604=$M$3, "", IF(OR(AI$7&lt;$AB604, $AC604&lt;AI$6),"", MAX(AI$10:AI603)+1)))</f>
        <v/>
      </c>
      <c r="AJ604" s="5" t="str">
        <f>IF(OR($AB604="", $AC604=""), "", IF($H604=$M$3, "", IF(OR(AJ$7&lt;$AB604, $AC604&lt;AJ$6),"", MAX(AJ$10:AJ603)+1)))</f>
        <v/>
      </c>
      <c r="AK604" s="5" t="str">
        <f>IF(OR($AB604="", $AC604=""), "", IF($H604=$M$3, "", IF(OR(AK$7&lt;$AB604, $AC604&lt;AK$6),"", MAX(AK$10:AK603)+1)))</f>
        <v/>
      </c>
      <c r="AL604" s="5" t="str">
        <f>IF(OR($AB604="", $AC604=""), "", IF($H604=$M$3, "", IF(OR(AL$7&lt;$AB604, $AC604&lt;AL$6),"", MAX(AL$10:AL603)+1)))</f>
        <v/>
      </c>
      <c r="AM604" s="5" t="str">
        <f>IF(OR($AB604="", $AC604=""), "", IF($H604=$M$3, "", IF(OR(AM$7&lt;$AB604, $AC604&lt;AM$6),"", MAX(AM$10:AM603)+1)))</f>
        <v/>
      </c>
      <c r="AN604" s="5" t="str">
        <f>IF(OR($AB604="", $AC604=""), "", IF($H604=$M$3, "", IF(OR(AN$7&lt;$AB604, $AC604&lt;AN$6),"", MAX(AN$10:AN603)+1)))</f>
        <v/>
      </c>
      <c r="AO604" s="5" t="str">
        <f>IF(OR($AB604="", $AC604=""), "", IF($H604=$M$3, "", IF(OR(AO$7&lt;$AB604, $AC604&lt;AO$6),"", MAX(AO$10:AO603)+1)))</f>
        <v/>
      </c>
      <c r="AP604" s="5" t="str">
        <f>IF(OR($AB604="", $AC604=""), "", IF($H604=$M$3, "", IF(OR(AP$7&lt;$AB604, $AC604&lt;AP$6),"", MAX(AP$10:AP603)+1)))</f>
        <v/>
      </c>
      <c r="AQ604" s="5" t="str">
        <f>IF(OR($AB604="", $AC604=""), "", IF($H604=$M$3, "", IF(OR(AQ$7&lt;$AB604, $AC604&lt;AQ$6),"", MAX(AQ$10:AQ603)+1)))</f>
        <v/>
      </c>
      <c r="AR604" s="5" t="str">
        <f>IF(OR($AB604="", $AC604=""), "", IF($H604=$M$3, "", IF(OR(AR$7&lt;$AB604, $AC604&lt;AR$6),"", MAX(AR$10:AR603)+1)))</f>
        <v/>
      </c>
      <c r="AS604" s="5" t="str">
        <f>IF(OR($AB604="", $AC604=""), "", IF($H604=$M$3, "", IF(OR(AS$7&lt;$AB604, $AC604&lt;AS$6),"", MAX(AS$10:AS603)+1)))</f>
        <v/>
      </c>
      <c r="AT604" s="5" t="str">
        <f>IF(OR($AB604="", $AC604=""), "", IF($H604=$M$3, "", IF(OR(AT$7&lt;$AB604, $AC604&lt;AT$6),"", MAX(AT$10:AT603)+1)))</f>
        <v/>
      </c>
      <c r="AU604" s="5" t="str">
        <f>IF(OR($AB604="", $AC604=""), "", IF($H604=$M$3, "", IF(OR(AU$7&lt;$AB604, $AC604&lt;AU$6),"", MAX(AU$10:AU603)+1)))</f>
        <v/>
      </c>
      <c r="AV604" s="5" t="str">
        <f>IF(OR($AB604="", $AC604=""), "", IF($H604=$M$3, "", IF(OR(AV$7&lt;$AB604, $AC604&lt;AV$6),"", MAX(AV$10:AV603)+1)))</f>
        <v/>
      </c>
      <c r="AW604" s="5" t="str">
        <f>IF(OR($AB604="", $AC604=""), "", IF($H604=$M$3, "", IF(OR(AW$7&lt;$AB604, $AC604&lt;AW$6),"", MAX(AW$10:AW603)+1)))</f>
        <v/>
      </c>
      <c r="AX604" s="5" t="str">
        <f>IF(OR($AB604="", $AC604=""), "", IF($H604=$M$3, "", IF(OR(AX$7&lt;$AB604, $AC604&lt;AX$6),"", MAX(AX$10:AX603)+1)))</f>
        <v/>
      </c>
      <c r="AY604" s="5" t="str">
        <f>IF(OR($AB604="", $AC604=""), "", IF($H604=$M$3, "", IF(OR(AY$7&lt;$AB604, $AC604&lt;AY$6),"", MAX(AY$10:AY603)+1)))</f>
        <v/>
      </c>
      <c r="AZ604" s="5" t="str">
        <f>IF(OR($AB604="", $AC604=""), "", IF($H604=$M$3, "", IF(OR(AZ$7&lt;$AB604, $AC604&lt;AZ$6),"", MAX(AZ$10:AZ603)+1)))</f>
        <v/>
      </c>
      <c r="BA604" s="5" t="str">
        <f>IF(OR($AB604="", $AC604=""), "", IF($H604=$M$3, "", IF(OR(BA$7&lt;$AB604, $AC604&lt;BA$6),"", MAX(BA$10:BA603)+1)))</f>
        <v/>
      </c>
      <c r="BB604" s="5" t="str">
        <f>IF(OR($AB604="", $AC604=""), "", IF($H604=$M$3, "", IF(OR(BB$7&lt;$AB604, $AC604&lt;BB$6),"", MAX(BB$10:BB603)+1)))</f>
        <v/>
      </c>
      <c r="BC604" s="5" t="str">
        <f>IF(OR($AB604="", $AC604=""), "", IF($H604=$M$3, "", IF(OR(BC$7&lt;$AB604, $AC604&lt;BC$6),"", MAX(BC$10:BC603)+1)))</f>
        <v/>
      </c>
      <c r="BD604" s="5" t="str">
        <f>IF(OR($AB604="", $AC604=""), "", IF($H604=$M$3, "", IF(OR(BD$7&lt;$AB604, $AC604&lt;BD$6),"", MAX(BD$10:BD603)+1)))</f>
        <v/>
      </c>
      <c r="BE604" s="5" t="str">
        <f>IF(OR($AB604="", $AC604=""), "", IF($H604=$M$3, "", IF(OR(BE$7&lt;$AB604, $AC604&lt;BE$6),"", MAX(BE$10:BE603)+1)))</f>
        <v/>
      </c>
      <c r="BF604" s="5" t="str">
        <f>IF(OR($AB604="", $AC604=""), "", IF($H604=$M$3, "", IF(OR(BF$7&lt;$AB604, $AC604&lt;BF$6),"", MAX(BF$10:BF603)+1)))</f>
        <v/>
      </c>
      <c r="BG604" s="5" t="str">
        <f>IF(OR($AB604="", $AC604=""), "", IF($H604=$M$3, "", IF(OR(BG$7&lt;$AB604, $AC604&lt;BG$6),"", MAX(BG$10:BG603)+1)))</f>
        <v/>
      </c>
      <c r="BH604" s="5" t="str">
        <f>IF(OR($AB604="", $AC604=""), "", IF($H604=$M$3, "", IF(OR(BH$7&lt;$AB604, $AC604&lt;BH$6),"", MAX(BH$10:BH603)+1)))</f>
        <v/>
      </c>
      <c r="BI604" s="5" t="str">
        <f>IF(OR($AB604="", $AC604=""), "", IF($H604=$M$3, "", IF(OR(BI$7&lt;$AB604, $AC604&lt;BI$6),"", MAX(BI$10:BI603)+1)))</f>
        <v/>
      </c>
      <c r="BK604" s="5" t="str" cm="1">
        <f t="array" aca="1" ref="BK604" ca="1">IFERROR(INDEX($AE604:$BI604, $BJ604, MATCH($BK$9, $AE$9:$BI$9, 0)), "")</f>
        <v/>
      </c>
    </row>
    <row r="605" spans="1:63" x14ac:dyDescent="0.25">
      <c r="A605" s="2"/>
      <c r="B605" s="254"/>
      <c r="C605" s="255"/>
      <c r="D605" s="256"/>
      <c r="E605" s="257"/>
      <c r="F605" s="257"/>
      <c r="G605" s="258"/>
      <c r="H605" s="259"/>
      <c r="I605" s="16"/>
      <c r="J605" s="5" t="str">
        <f t="shared" si="83"/>
        <v/>
      </c>
      <c r="K605" s="2"/>
      <c r="O605" s="5" t="str">
        <f t="shared" si="81"/>
        <v/>
      </c>
      <c r="Q605" s="5" t="str">
        <f t="shared" si="84"/>
        <v/>
      </c>
      <c r="S605" s="5" t="str">
        <f t="shared" si="82"/>
        <v/>
      </c>
      <c r="U605" s="64" t="str">
        <f>IF($D605="","", IF(COUNTIF('Intro &amp; Setup'!$AW$49:$AW$88, $D605)&gt;0, "BH", TEXT($D605, "ddd")))</f>
        <v/>
      </c>
      <c r="V605" s="65" t="str">
        <f>IF($G605="", "", IF(COUNTIF('Intro &amp; Setup'!$AW$49:$AW$88, $G605)&gt;0, "BH", TEXT($G605, "ddd")))</f>
        <v/>
      </c>
      <c r="W605" s="64" t="str">
        <f t="shared" si="85"/>
        <v/>
      </c>
      <c r="X605" s="65" t="str">
        <f t="shared" si="86"/>
        <v/>
      </c>
      <c r="Y605" s="64" t="str">
        <f>IF(F605="", "", IF(OR(F605&lt;'Intro &amp; Setup'!$Z$20, F605&gt;'Intro &amp; Setup'!$Z$22), "X", ""))</f>
        <v/>
      </c>
      <c r="Z605" s="65" t="str">
        <f>IF(G605="", "", IF(OR(G605&lt;'Intro &amp; Setup'!$Z$20, G605&gt;'Intro &amp; Setup'!$Z$22), "X", ""))</f>
        <v/>
      </c>
      <c r="AB605" s="58" t="str">
        <f t="shared" si="87"/>
        <v/>
      </c>
      <c r="AC605" s="59" t="str">
        <f t="shared" si="88"/>
        <v/>
      </c>
      <c r="AE605" s="5" t="str">
        <f>IF(OR($AB605="", $AC605=""), "", IF($H605=$M$3, "", IF(OR(AE$7&lt;$AB605, $AC605&lt;AE$6),"", MAX(AE$10:AE604)+1)))</f>
        <v/>
      </c>
      <c r="AF605" s="5" t="str">
        <f>IF(OR($AB605="", $AC605=""), "", IF($H605=$M$3, "", IF(OR(AF$7&lt;$AB605, $AC605&lt;AF$6),"", MAX(AF$10:AF604)+1)))</f>
        <v/>
      </c>
      <c r="AG605" s="5" t="str">
        <f>IF(OR($AB605="", $AC605=""), "", IF($H605=$M$3, "", IF(OR(AG$7&lt;$AB605, $AC605&lt;AG$6),"", MAX(AG$10:AG604)+1)))</f>
        <v/>
      </c>
      <c r="AH605" s="5" t="str">
        <f>IF(OR($AB605="", $AC605=""), "", IF($H605=$M$3, "", IF(OR(AH$7&lt;$AB605, $AC605&lt;AH$6),"", MAX(AH$10:AH604)+1)))</f>
        <v/>
      </c>
      <c r="AI605" s="5" t="str">
        <f>IF(OR($AB605="", $AC605=""), "", IF($H605=$M$3, "", IF(OR(AI$7&lt;$AB605, $AC605&lt;AI$6),"", MAX(AI$10:AI604)+1)))</f>
        <v/>
      </c>
      <c r="AJ605" s="5" t="str">
        <f>IF(OR($AB605="", $AC605=""), "", IF($H605=$M$3, "", IF(OR(AJ$7&lt;$AB605, $AC605&lt;AJ$6),"", MAX(AJ$10:AJ604)+1)))</f>
        <v/>
      </c>
      <c r="AK605" s="5" t="str">
        <f>IF(OR($AB605="", $AC605=""), "", IF($H605=$M$3, "", IF(OR(AK$7&lt;$AB605, $AC605&lt;AK$6),"", MAX(AK$10:AK604)+1)))</f>
        <v/>
      </c>
      <c r="AL605" s="5" t="str">
        <f>IF(OR($AB605="", $AC605=""), "", IF($H605=$M$3, "", IF(OR(AL$7&lt;$AB605, $AC605&lt;AL$6),"", MAX(AL$10:AL604)+1)))</f>
        <v/>
      </c>
      <c r="AM605" s="5" t="str">
        <f>IF(OR($AB605="", $AC605=""), "", IF($H605=$M$3, "", IF(OR(AM$7&lt;$AB605, $AC605&lt;AM$6),"", MAX(AM$10:AM604)+1)))</f>
        <v/>
      </c>
      <c r="AN605" s="5" t="str">
        <f>IF(OR($AB605="", $AC605=""), "", IF($H605=$M$3, "", IF(OR(AN$7&lt;$AB605, $AC605&lt;AN$6),"", MAX(AN$10:AN604)+1)))</f>
        <v/>
      </c>
      <c r="AO605" s="5" t="str">
        <f>IF(OR($AB605="", $AC605=""), "", IF($H605=$M$3, "", IF(OR(AO$7&lt;$AB605, $AC605&lt;AO$6),"", MAX(AO$10:AO604)+1)))</f>
        <v/>
      </c>
      <c r="AP605" s="5" t="str">
        <f>IF(OR($AB605="", $AC605=""), "", IF($H605=$M$3, "", IF(OR(AP$7&lt;$AB605, $AC605&lt;AP$6),"", MAX(AP$10:AP604)+1)))</f>
        <v/>
      </c>
      <c r="AQ605" s="5" t="str">
        <f>IF(OR($AB605="", $AC605=""), "", IF($H605=$M$3, "", IF(OR(AQ$7&lt;$AB605, $AC605&lt;AQ$6),"", MAX(AQ$10:AQ604)+1)))</f>
        <v/>
      </c>
      <c r="AR605" s="5" t="str">
        <f>IF(OR($AB605="", $AC605=""), "", IF($H605=$M$3, "", IF(OR(AR$7&lt;$AB605, $AC605&lt;AR$6),"", MAX(AR$10:AR604)+1)))</f>
        <v/>
      </c>
      <c r="AS605" s="5" t="str">
        <f>IF(OR($AB605="", $AC605=""), "", IF($H605=$M$3, "", IF(OR(AS$7&lt;$AB605, $AC605&lt;AS$6),"", MAX(AS$10:AS604)+1)))</f>
        <v/>
      </c>
      <c r="AT605" s="5" t="str">
        <f>IF(OR($AB605="", $AC605=""), "", IF($H605=$M$3, "", IF(OR(AT$7&lt;$AB605, $AC605&lt;AT$6),"", MAX(AT$10:AT604)+1)))</f>
        <v/>
      </c>
      <c r="AU605" s="5" t="str">
        <f>IF(OR($AB605="", $AC605=""), "", IF($H605=$M$3, "", IF(OR(AU$7&lt;$AB605, $AC605&lt;AU$6),"", MAX(AU$10:AU604)+1)))</f>
        <v/>
      </c>
      <c r="AV605" s="5" t="str">
        <f>IF(OR($AB605="", $AC605=""), "", IF($H605=$M$3, "", IF(OR(AV$7&lt;$AB605, $AC605&lt;AV$6),"", MAX(AV$10:AV604)+1)))</f>
        <v/>
      </c>
      <c r="AW605" s="5" t="str">
        <f>IF(OR($AB605="", $AC605=""), "", IF($H605=$M$3, "", IF(OR(AW$7&lt;$AB605, $AC605&lt;AW$6),"", MAX(AW$10:AW604)+1)))</f>
        <v/>
      </c>
      <c r="AX605" s="5" t="str">
        <f>IF(OR($AB605="", $AC605=""), "", IF($H605=$M$3, "", IF(OR(AX$7&lt;$AB605, $AC605&lt;AX$6),"", MAX(AX$10:AX604)+1)))</f>
        <v/>
      </c>
      <c r="AY605" s="5" t="str">
        <f>IF(OR($AB605="", $AC605=""), "", IF($H605=$M$3, "", IF(OR(AY$7&lt;$AB605, $AC605&lt;AY$6),"", MAX(AY$10:AY604)+1)))</f>
        <v/>
      </c>
      <c r="AZ605" s="5" t="str">
        <f>IF(OR($AB605="", $AC605=""), "", IF($H605=$M$3, "", IF(OR(AZ$7&lt;$AB605, $AC605&lt;AZ$6),"", MAX(AZ$10:AZ604)+1)))</f>
        <v/>
      </c>
      <c r="BA605" s="5" t="str">
        <f>IF(OR($AB605="", $AC605=""), "", IF($H605=$M$3, "", IF(OR(BA$7&lt;$AB605, $AC605&lt;BA$6),"", MAX(BA$10:BA604)+1)))</f>
        <v/>
      </c>
      <c r="BB605" s="5" t="str">
        <f>IF(OR($AB605="", $AC605=""), "", IF($H605=$M$3, "", IF(OR(BB$7&lt;$AB605, $AC605&lt;BB$6),"", MAX(BB$10:BB604)+1)))</f>
        <v/>
      </c>
      <c r="BC605" s="5" t="str">
        <f>IF(OR($AB605="", $AC605=""), "", IF($H605=$M$3, "", IF(OR(BC$7&lt;$AB605, $AC605&lt;BC$6),"", MAX(BC$10:BC604)+1)))</f>
        <v/>
      </c>
      <c r="BD605" s="5" t="str">
        <f>IF(OR($AB605="", $AC605=""), "", IF($H605=$M$3, "", IF(OR(BD$7&lt;$AB605, $AC605&lt;BD$6),"", MAX(BD$10:BD604)+1)))</f>
        <v/>
      </c>
      <c r="BE605" s="5" t="str">
        <f>IF(OR($AB605="", $AC605=""), "", IF($H605=$M$3, "", IF(OR(BE$7&lt;$AB605, $AC605&lt;BE$6),"", MAX(BE$10:BE604)+1)))</f>
        <v/>
      </c>
      <c r="BF605" s="5" t="str">
        <f>IF(OR($AB605="", $AC605=""), "", IF($H605=$M$3, "", IF(OR(BF$7&lt;$AB605, $AC605&lt;BF$6),"", MAX(BF$10:BF604)+1)))</f>
        <v/>
      </c>
      <c r="BG605" s="5" t="str">
        <f>IF(OR($AB605="", $AC605=""), "", IF($H605=$M$3, "", IF(OR(BG$7&lt;$AB605, $AC605&lt;BG$6),"", MAX(BG$10:BG604)+1)))</f>
        <v/>
      </c>
      <c r="BH605" s="5" t="str">
        <f>IF(OR($AB605="", $AC605=""), "", IF($H605=$M$3, "", IF(OR(BH$7&lt;$AB605, $AC605&lt;BH$6),"", MAX(BH$10:BH604)+1)))</f>
        <v/>
      </c>
      <c r="BI605" s="5" t="str">
        <f>IF(OR($AB605="", $AC605=""), "", IF($H605=$M$3, "", IF(OR(BI$7&lt;$AB605, $AC605&lt;BI$6),"", MAX(BI$10:BI604)+1)))</f>
        <v/>
      </c>
      <c r="BK605" s="5" t="str" cm="1">
        <f t="array" aca="1" ref="BK605" ca="1">IFERROR(INDEX($AE605:$BI605, $BJ605, MATCH($BK$9, $AE$9:$BI$9, 0)), "")</f>
        <v/>
      </c>
    </row>
    <row r="606" spans="1:63" x14ac:dyDescent="0.25">
      <c r="A606" s="2"/>
      <c r="B606" s="254"/>
      <c r="C606" s="255"/>
      <c r="D606" s="256"/>
      <c r="E606" s="257"/>
      <c r="F606" s="257"/>
      <c r="G606" s="258"/>
      <c r="H606" s="259"/>
      <c r="I606" s="16"/>
      <c r="J606" s="5" t="str">
        <f t="shared" si="83"/>
        <v/>
      </c>
      <c r="K606" s="2"/>
      <c r="O606" s="5" t="str">
        <f t="shared" si="81"/>
        <v/>
      </c>
      <c r="Q606" s="5" t="str">
        <f t="shared" si="84"/>
        <v/>
      </c>
      <c r="S606" s="5" t="str">
        <f t="shared" si="82"/>
        <v/>
      </c>
      <c r="U606" s="64" t="str">
        <f>IF($D606="","", IF(COUNTIF('Intro &amp; Setup'!$AW$49:$AW$88, $D606)&gt;0, "BH", TEXT($D606, "ddd")))</f>
        <v/>
      </c>
      <c r="V606" s="65" t="str">
        <f>IF($G606="", "", IF(COUNTIF('Intro &amp; Setup'!$AW$49:$AW$88, $G606)&gt;0, "BH", TEXT($G606, "ddd")))</f>
        <v/>
      </c>
      <c r="W606" s="64" t="str">
        <f t="shared" si="85"/>
        <v/>
      </c>
      <c r="X606" s="65" t="str">
        <f t="shared" si="86"/>
        <v/>
      </c>
      <c r="Y606" s="64" t="str">
        <f>IF(F606="", "", IF(OR(F606&lt;'Intro &amp; Setup'!$Z$20, F606&gt;'Intro &amp; Setup'!$Z$22), "X", ""))</f>
        <v/>
      </c>
      <c r="Z606" s="65" t="str">
        <f>IF(G606="", "", IF(OR(G606&lt;'Intro &amp; Setup'!$Z$20, G606&gt;'Intro &amp; Setup'!$Z$22), "X", ""))</f>
        <v/>
      </c>
      <c r="AB606" s="58" t="str">
        <f t="shared" si="87"/>
        <v/>
      </c>
      <c r="AC606" s="59" t="str">
        <f t="shared" si="88"/>
        <v/>
      </c>
      <c r="AE606" s="5" t="str">
        <f>IF(OR($AB606="", $AC606=""), "", IF($H606=$M$3, "", IF(OR(AE$7&lt;$AB606, $AC606&lt;AE$6),"", MAX(AE$10:AE605)+1)))</f>
        <v/>
      </c>
      <c r="AF606" s="5" t="str">
        <f>IF(OR($AB606="", $AC606=""), "", IF($H606=$M$3, "", IF(OR(AF$7&lt;$AB606, $AC606&lt;AF$6),"", MAX(AF$10:AF605)+1)))</f>
        <v/>
      </c>
      <c r="AG606" s="5" t="str">
        <f>IF(OR($AB606="", $AC606=""), "", IF($H606=$M$3, "", IF(OR(AG$7&lt;$AB606, $AC606&lt;AG$6),"", MAX(AG$10:AG605)+1)))</f>
        <v/>
      </c>
      <c r="AH606" s="5" t="str">
        <f>IF(OR($AB606="", $AC606=""), "", IF($H606=$M$3, "", IF(OR(AH$7&lt;$AB606, $AC606&lt;AH$6),"", MAX(AH$10:AH605)+1)))</f>
        <v/>
      </c>
      <c r="AI606" s="5" t="str">
        <f>IF(OR($AB606="", $AC606=""), "", IF($H606=$M$3, "", IF(OR(AI$7&lt;$AB606, $AC606&lt;AI$6),"", MAX(AI$10:AI605)+1)))</f>
        <v/>
      </c>
      <c r="AJ606" s="5" t="str">
        <f>IF(OR($AB606="", $AC606=""), "", IF($H606=$M$3, "", IF(OR(AJ$7&lt;$AB606, $AC606&lt;AJ$6),"", MAX(AJ$10:AJ605)+1)))</f>
        <v/>
      </c>
      <c r="AK606" s="5" t="str">
        <f>IF(OR($AB606="", $AC606=""), "", IF($H606=$M$3, "", IF(OR(AK$7&lt;$AB606, $AC606&lt;AK$6),"", MAX(AK$10:AK605)+1)))</f>
        <v/>
      </c>
      <c r="AL606" s="5" t="str">
        <f>IF(OR($AB606="", $AC606=""), "", IF($H606=$M$3, "", IF(OR(AL$7&lt;$AB606, $AC606&lt;AL$6),"", MAX(AL$10:AL605)+1)))</f>
        <v/>
      </c>
      <c r="AM606" s="5" t="str">
        <f>IF(OR($AB606="", $AC606=""), "", IF($H606=$M$3, "", IF(OR(AM$7&lt;$AB606, $AC606&lt;AM$6),"", MAX(AM$10:AM605)+1)))</f>
        <v/>
      </c>
      <c r="AN606" s="5" t="str">
        <f>IF(OR($AB606="", $AC606=""), "", IF($H606=$M$3, "", IF(OR(AN$7&lt;$AB606, $AC606&lt;AN$6),"", MAX(AN$10:AN605)+1)))</f>
        <v/>
      </c>
      <c r="AO606" s="5" t="str">
        <f>IF(OR($AB606="", $AC606=""), "", IF($H606=$M$3, "", IF(OR(AO$7&lt;$AB606, $AC606&lt;AO$6),"", MAX(AO$10:AO605)+1)))</f>
        <v/>
      </c>
      <c r="AP606" s="5" t="str">
        <f>IF(OR($AB606="", $AC606=""), "", IF($H606=$M$3, "", IF(OR(AP$7&lt;$AB606, $AC606&lt;AP$6),"", MAX(AP$10:AP605)+1)))</f>
        <v/>
      </c>
      <c r="AQ606" s="5" t="str">
        <f>IF(OR($AB606="", $AC606=""), "", IF($H606=$M$3, "", IF(OR(AQ$7&lt;$AB606, $AC606&lt;AQ$6),"", MAX(AQ$10:AQ605)+1)))</f>
        <v/>
      </c>
      <c r="AR606" s="5" t="str">
        <f>IF(OR($AB606="", $AC606=""), "", IF($H606=$M$3, "", IF(OR(AR$7&lt;$AB606, $AC606&lt;AR$6),"", MAX(AR$10:AR605)+1)))</f>
        <v/>
      </c>
      <c r="AS606" s="5" t="str">
        <f>IF(OR($AB606="", $AC606=""), "", IF($H606=$M$3, "", IF(OR(AS$7&lt;$AB606, $AC606&lt;AS$6),"", MAX(AS$10:AS605)+1)))</f>
        <v/>
      </c>
      <c r="AT606" s="5" t="str">
        <f>IF(OR($AB606="", $AC606=""), "", IF($H606=$M$3, "", IF(OR(AT$7&lt;$AB606, $AC606&lt;AT$6),"", MAX(AT$10:AT605)+1)))</f>
        <v/>
      </c>
      <c r="AU606" s="5" t="str">
        <f>IF(OR($AB606="", $AC606=""), "", IF($H606=$M$3, "", IF(OR(AU$7&lt;$AB606, $AC606&lt;AU$6),"", MAX(AU$10:AU605)+1)))</f>
        <v/>
      </c>
      <c r="AV606" s="5" t="str">
        <f>IF(OR($AB606="", $AC606=""), "", IF($H606=$M$3, "", IF(OR(AV$7&lt;$AB606, $AC606&lt;AV$6),"", MAX(AV$10:AV605)+1)))</f>
        <v/>
      </c>
      <c r="AW606" s="5" t="str">
        <f>IF(OR($AB606="", $AC606=""), "", IF($H606=$M$3, "", IF(OR(AW$7&lt;$AB606, $AC606&lt;AW$6),"", MAX(AW$10:AW605)+1)))</f>
        <v/>
      </c>
      <c r="AX606" s="5" t="str">
        <f>IF(OR($AB606="", $AC606=""), "", IF($H606=$M$3, "", IF(OR(AX$7&lt;$AB606, $AC606&lt;AX$6),"", MAX(AX$10:AX605)+1)))</f>
        <v/>
      </c>
      <c r="AY606" s="5" t="str">
        <f>IF(OR($AB606="", $AC606=""), "", IF($H606=$M$3, "", IF(OR(AY$7&lt;$AB606, $AC606&lt;AY$6),"", MAX(AY$10:AY605)+1)))</f>
        <v/>
      </c>
      <c r="AZ606" s="5" t="str">
        <f>IF(OR($AB606="", $AC606=""), "", IF($H606=$M$3, "", IF(OR(AZ$7&lt;$AB606, $AC606&lt;AZ$6),"", MAX(AZ$10:AZ605)+1)))</f>
        <v/>
      </c>
      <c r="BA606" s="5" t="str">
        <f>IF(OR($AB606="", $AC606=""), "", IF($H606=$M$3, "", IF(OR(BA$7&lt;$AB606, $AC606&lt;BA$6),"", MAX(BA$10:BA605)+1)))</f>
        <v/>
      </c>
      <c r="BB606" s="5" t="str">
        <f>IF(OR($AB606="", $AC606=""), "", IF($H606=$M$3, "", IF(OR(BB$7&lt;$AB606, $AC606&lt;BB$6),"", MAX(BB$10:BB605)+1)))</f>
        <v/>
      </c>
      <c r="BC606" s="5" t="str">
        <f>IF(OR($AB606="", $AC606=""), "", IF($H606=$M$3, "", IF(OR(BC$7&lt;$AB606, $AC606&lt;BC$6),"", MAX(BC$10:BC605)+1)))</f>
        <v/>
      </c>
      <c r="BD606" s="5" t="str">
        <f>IF(OR($AB606="", $AC606=""), "", IF($H606=$M$3, "", IF(OR(BD$7&lt;$AB606, $AC606&lt;BD$6),"", MAX(BD$10:BD605)+1)))</f>
        <v/>
      </c>
      <c r="BE606" s="5" t="str">
        <f>IF(OR($AB606="", $AC606=""), "", IF($H606=$M$3, "", IF(OR(BE$7&lt;$AB606, $AC606&lt;BE$6),"", MAX(BE$10:BE605)+1)))</f>
        <v/>
      </c>
      <c r="BF606" s="5" t="str">
        <f>IF(OR($AB606="", $AC606=""), "", IF($H606=$M$3, "", IF(OR(BF$7&lt;$AB606, $AC606&lt;BF$6),"", MAX(BF$10:BF605)+1)))</f>
        <v/>
      </c>
      <c r="BG606" s="5" t="str">
        <f>IF(OR($AB606="", $AC606=""), "", IF($H606=$M$3, "", IF(OR(BG$7&lt;$AB606, $AC606&lt;BG$6),"", MAX(BG$10:BG605)+1)))</f>
        <v/>
      </c>
      <c r="BH606" s="5" t="str">
        <f>IF(OR($AB606="", $AC606=""), "", IF($H606=$M$3, "", IF(OR(BH$7&lt;$AB606, $AC606&lt;BH$6),"", MAX(BH$10:BH605)+1)))</f>
        <v/>
      </c>
      <c r="BI606" s="5" t="str">
        <f>IF(OR($AB606="", $AC606=""), "", IF($H606=$M$3, "", IF(OR(BI$7&lt;$AB606, $AC606&lt;BI$6),"", MAX(BI$10:BI605)+1)))</f>
        <v/>
      </c>
      <c r="BK606" s="5" t="str" cm="1">
        <f t="array" aca="1" ref="BK606" ca="1">IFERROR(INDEX($AE606:$BI606, $BJ606, MATCH($BK$9, $AE$9:$BI$9, 0)), "")</f>
        <v/>
      </c>
    </row>
    <row r="607" spans="1:63" x14ac:dyDescent="0.25">
      <c r="A607" s="2"/>
      <c r="B607" s="254"/>
      <c r="C607" s="255"/>
      <c r="D607" s="256"/>
      <c r="E607" s="257"/>
      <c r="F607" s="257"/>
      <c r="G607" s="258"/>
      <c r="H607" s="259"/>
      <c r="I607" s="16"/>
      <c r="J607" s="5" t="str">
        <f t="shared" si="83"/>
        <v/>
      </c>
      <c r="K607" s="2"/>
      <c r="O607" s="5" t="str">
        <f t="shared" si="81"/>
        <v/>
      </c>
      <c r="Q607" s="5" t="str">
        <f t="shared" si="84"/>
        <v/>
      </c>
      <c r="S607" s="5" t="str">
        <f t="shared" si="82"/>
        <v/>
      </c>
      <c r="U607" s="64" t="str">
        <f>IF($D607="","", IF(COUNTIF('Intro &amp; Setup'!$AW$49:$AW$88, $D607)&gt;0, "BH", TEXT($D607, "ddd")))</f>
        <v/>
      </c>
      <c r="V607" s="65" t="str">
        <f>IF($G607="", "", IF(COUNTIF('Intro &amp; Setup'!$AW$49:$AW$88, $G607)&gt;0, "BH", TEXT($G607, "ddd")))</f>
        <v/>
      </c>
      <c r="W607" s="64" t="str">
        <f t="shared" si="85"/>
        <v/>
      </c>
      <c r="X607" s="65" t="str">
        <f t="shared" si="86"/>
        <v/>
      </c>
      <c r="Y607" s="64" t="str">
        <f>IF(F607="", "", IF(OR(F607&lt;'Intro &amp; Setup'!$Z$20, F607&gt;'Intro &amp; Setup'!$Z$22), "X", ""))</f>
        <v/>
      </c>
      <c r="Z607" s="65" t="str">
        <f>IF(G607="", "", IF(OR(G607&lt;'Intro &amp; Setup'!$Z$20, G607&gt;'Intro &amp; Setup'!$Z$22), "X", ""))</f>
        <v/>
      </c>
      <c r="AB607" s="58" t="str">
        <f t="shared" si="87"/>
        <v/>
      </c>
      <c r="AC607" s="59" t="str">
        <f t="shared" si="88"/>
        <v/>
      </c>
      <c r="AE607" s="5" t="str">
        <f>IF(OR($AB607="", $AC607=""), "", IF($H607=$M$3, "", IF(OR(AE$7&lt;$AB607, $AC607&lt;AE$6),"", MAX(AE$10:AE606)+1)))</f>
        <v/>
      </c>
      <c r="AF607" s="5" t="str">
        <f>IF(OR($AB607="", $AC607=""), "", IF($H607=$M$3, "", IF(OR(AF$7&lt;$AB607, $AC607&lt;AF$6),"", MAX(AF$10:AF606)+1)))</f>
        <v/>
      </c>
      <c r="AG607" s="5" t="str">
        <f>IF(OR($AB607="", $AC607=""), "", IF($H607=$M$3, "", IF(OR(AG$7&lt;$AB607, $AC607&lt;AG$6),"", MAX(AG$10:AG606)+1)))</f>
        <v/>
      </c>
      <c r="AH607" s="5" t="str">
        <f>IF(OR($AB607="", $AC607=""), "", IF($H607=$M$3, "", IF(OR(AH$7&lt;$AB607, $AC607&lt;AH$6),"", MAX(AH$10:AH606)+1)))</f>
        <v/>
      </c>
      <c r="AI607" s="5" t="str">
        <f>IF(OR($AB607="", $AC607=""), "", IF($H607=$M$3, "", IF(OR(AI$7&lt;$AB607, $AC607&lt;AI$6),"", MAX(AI$10:AI606)+1)))</f>
        <v/>
      </c>
      <c r="AJ607" s="5" t="str">
        <f>IF(OR($AB607="", $AC607=""), "", IF($H607=$M$3, "", IF(OR(AJ$7&lt;$AB607, $AC607&lt;AJ$6),"", MAX(AJ$10:AJ606)+1)))</f>
        <v/>
      </c>
      <c r="AK607" s="5" t="str">
        <f>IF(OR($AB607="", $AC607=""), "", IF($H607=$M$3, "", IF(OR(AK$7&lt;$AB607, $AC607&lt;AK$6),"", MAX(AK$10:AK606)+1)))</f>
        <v/>
      </c>
      <c r="AL607" s="5" t="str">
        <f>IF(OR($AB607="", $AC607=""), "", IF($H607=$M$3, "", IF(OR(AL$7&lt;$AB607, $AC607&lt;AL$6),"", MAX(AL$10:AL606)+1)))</f>
        <v/>
      </c>
      <c r="AM607" s="5" t="str">
        <f>IF(OR($AB607="", $AC607=""), "", IF($H607=$M$3, "", IF(OR(AM$7&lt;$AB607, $AC607&lt;AM$6),"", MAX(AM$10:AM606)+1)))</f>
        <v/>
      </c>
      <c r="AN607" s="5" t="str">
        <f>IF(OR($AB607="", $AC607=""), "", IF($H607=$M$3, "", IF(OR(AN$7&lt;$AB607, $AC607&lt;AN$6),"", MAX(AN$10:AN606)+1)))</f>
        <v/>
      </c>
      <c r="AO607" s="5" t="str">
        <f>IF(OR($AB607="", $AC607=""), "", IF($H607=$M$3, "", IF(OR(AO$7&lt;$AB607, $AC607&lt;AO$6),"", MAX(AO$10:AO606)+1)))</f>
        <v/>
      </c>
      <c r="AP607" s="5" t="str">
        <f>IF(OR($AB607="", $AC607=""), "", IF($H607=$M$3, "", IF(OR(AP$7&lt;$AB607, $AC607&lt;AP$6),"", MAX(AP$10:AP606)+1)))</f>
        <v/>
      </c>
      <c r="AQ607" s="5" t="str">
        <f>IF(OR($AB607="", $AC607=""), "", IF($H607=$M$3, "", IF(OR(AQ$7&lt;$AB607, $AC607&lt;AQ$6),"", MAX(AQ$10:AQ606)+1)))</f>
        <v/>
      </c>
      <c r="AR607" s="5" t="str">
        <f>IF(OR($AB607="", $AC607=""), "", IF($H607=$M$3, "", IF(OR(AR$7&lt;$AB607, $AC607&lt;AR$6),"", MAX(AR$10:AR606)+1)))</f>
        <v/>
      </c>
      <c r="AS607" s="5" t="str">
        <f>IF(OR($AB607="", $AC607=""), "", IF($H607=$M$3, "", IF(OR(AS$7&lt;$AB607, $AC607&lt;AS$6),"", MAX(AS$10:AS606)+1)))</f>
        <v/>
      </c>
      <c r="AT607" s="5" t="str">
        <f>IF(OR($AB607="", $AC607=""), "", IF($H607=$M$3, "", IF(OR(AT$7&lt;$AB607, $AC607&lt;AT$6),"", MAX(AT$10:AT606)+1)))</f>
        <v/>
      </c>
      <c r="AU607" s="5" t="str">
        <f>IF(OR($AB607="", $AC607=""), "", IF($H607=$M$3, "", IF(OR(AU$7&lt;$AB607, $AC607&lt;AU$6),"", MAX(AU$10:AU606)+1)))</f>
        <v/>
      </c>
      <c r="AV607" s="5" t="str">
        <f>IF(OR($AB607="", $AC607=""), "", IF($H607=$M$3, "", IF(OR(AV$7&lt;$AB607, $AC607&lt;AV$6),"", MAX(AV$10:AV606)+1)))</f>
        <v/>
      </c>
      <c r="AW607" s="5" t="str">
        <f>IF(OR($AB607="", $AC607=""), "", IF($H607=$M$3, "", IF(OR(AW$7&lt;$AB607, $AC607&lt;AW$6),"", MAX(AW$10:AW606)+1)))</f>
        <v/>
      </c>
      <c r="AX607" s="5" t="str">
        <f>IF(OR($AB607="", $AC607=""), "", IF($H607=$M$3, "", IF(OR(AX$7&lt;$AB607, $AC607&lt;AX$6),"", MAX(AX$10:AX606)+1)))</f>
        <v/>
      </c>
      <c r="AY607" s="5" t="str">
        <f>IF(OR($AB607="", $AC607=""), "", IF($H607=$M$3, "", IF(OR(AY$7&lt;$AB607, $AC607&lt;AY$6),"", MAX(AY$10:AY606)+1)))</f>
        <v/>
      </c>
      <c r="AZ607" s="5" t="str">
        <f>IF(OR($AB607="", $AC607=""), "", IF($H607=$M$3, "", IF(OR(AZ$7&lt;$AB607, $AC607&lt;AZ$6),"", MAX(AZ$10:AZ606)+1)))</f>
        <v/>
      </c>
      <c r="BA607" s="5" t="str">
        <f>IF(OR($AB607="", $AC607=""), "", IF($H607=$M$3, "", IF(OR(BA$7&lt;$AB607, $AC607&lt;BA$6),"", MAX(BA$10:BA606)+1)))</f>
        <v/>
      </c>
      <c r="BB607" s="5" t="str">
        <f>IF(OR($AB607="", $AC607=""), "", IF($H607=$M$3, "", IF(OR(BB$7&lt;$AB607, $AC607&lt;BB$6),"", MAX(BB$10:BB606)+1)))</f>
        <v/>
      </c>
      <c r="BC607" s="5" t="str">
        <f>IF(OR($AB607="", $AC607=""), "", IF($H607=$M$3, "", IF(OR(BC$7&lt;$AB607, $AC607&lt;BC$6),"", MAX(BC$10:BC606)+1)))</f>
        <v/>
      </c>
      <c r="BD607" s="5" t="str">
        <f>IF(OR($AB607="", $AC607=""), "", IF($H607=$M$3, "", IF(OR(BD$7&lt;$AB607, $AC607&lt;BD$6),"", MAX(BD$10:BD606)+1)))</f>
        <v/>
      </c>
      <c r="BE607" s="5" t="str">
        <f>IF(OR($AB607="", $AC607=""), "", IF($H607=$M$3, "", IF(OR(BE$7&lt;$AB607, $AC607&lt;BE$6),"", MAX(BE$10:BE606)+1)))</f>
        <v/>
      </c>
      <c r="BF607" s="5" t="str">
        <f>IF(OR($AB607="", $AC607=""), "", IF($H607=$M$3, "", IF(OR(BF$7&lt;$AB607, $AC607&lt;BF$6),"", MAX(BF$10:BF606)+1)))</f>
        <v/>
      </c>
      <c r="BG607" s="5" t="str">
        <f>IF(OR($AB607="", $AC607=""), "", IF($H607=$M$3, "", IF(OR(BG$7&lt;$AB607, $AC607&lt;BG$6),"", MAX(BG$10:BG606)+1)))</f>
        <v/>
      </c>
      <c r="BH607" s="5" t="str">
        <f>IF(OR($AB607="", $AC607=""), "", IF($H607=$M$3, "", IF(OR(BH$7&lt;$AB607, $AC607&lt;BH$6),"", MAX(BH$10:BH606)+1)))</f>
        <v/>
      </c>
      <c r="BI607" s="5" t="str">
        <f>IF(OR($AB607="", $AC607=""), "", IF($H607=$M$3, "", IF(OR(BI$7&lt;$AB607, $AC607&lt;BI$6),"", MAX(BI$10:BI606)+1)))</f>
        <v/>
      </c>
      <c r="BK607" s="5" t="str" cm="1">
        <f t="array" aca="1" ref="BK607" ca="1">IFERROR(INDEX($AE607:$BI607, $BJ607, MATCH($BK$9, $AE$9:$BI$9, 0)), "")</f>
        <v/>
      </c>
    </row>
    <row r="608" spans="1:63" x14ac:dyDescent="0.25">
      <c r="A608" s="2"/>
      <c r="B608" s="254"/>
      <c r="C608" s="255"/>
      <c r="D608" s="256"/>
      <c r="E608" s="257"/>
      <c r="F608" s="257"/>
      <c r="G608" s="258"/>
      <c r="H608" s="259"/>
      <c r="I608" s="16"/>
      <c r="J608" s="5" t="str">
        <f t="shared" si="83"/>
        <v/>
      </c>
      <c r="K608" s="2"/>
      <c r="O608" s="5" t="str">
        <f t="shared" si="81"/>
        <v/>
      </c>
      <c r="Q608" s="5" t="str">
        <f t="shared" si="84"/>
        <v/>
      </c>
      <c r="S608" s="5" t="str">
        <f t="shared" si="82"/>
        <v/>
      </c>
      <c r="U608" s="64" t="str">
        <f>IF($D608="","", IF(COUNTIF('Intro &amp; Setup'!$AW$49:$AW$88, $D608)&gt;0, "BH", TEXT($D608, "ddd")))</f>
        <v/>
      </c>
      <c r="V608" s="65" t="str">
        <f>IF($G608="", "", IF(COUNTIF('Intro &amp; Setup'!$AW$49:$AW$88, $G608)&gt;0, "BH", TEXT($G608, "ddd")))</f>
        <v/>
      </c>
      <c r="W608" s="64" t="str">
        <f t="shared" si="85"/>
        <v/>
      </c>
      <c r="X608" s="65" t="str">
        <f t="shared" si="86"/>
        <v/>
      </c>
      <c r="Y608" s="64" t="str">
        <f>IF(F608="", "", IF(OR(F608&lt;'Intro &amp; Setup'!$Z$20, F608&gt;'Intro &amp; Setup'!$Z$22), "X", ""))</f>
        <v/>
      </c>
      <c r="Z608" s="65" t="str">
        <f>IF(G608="", "", IF(OR(G608&lt;'Intro &amp; Setup'!$Z$20, G608&gt;'Intro &amp; Setup'!$Z$22), "X", ""))</f>
        <v/>
      </c>
      <c r="AB608" s="58" t="str">
        <f t="shared" si="87"/>
        <v/>
      </c>
      <c r="AC608" s="59" t="str">
        <f t="shared" si="88"/>
        <v/>
      </c>
      <c r="AE608" s="5" t="str">
        <f>IF(OR($AB608="", $AC608=""), "", IF($H608=$M$3, "", IF(OR(AE$7&lt;$AB608, $AC608&lt;AE$6),"", MAX(AE$10:AE607)+1)))</f>
        <v/>
      </c>
      <c r="AF608" s="5" t="str">
        <f>IF(OR($AB608="", $AC608=""), "", IF($H608=$M$3, "", IF(OR(AF$7&lt;$AB608, $AC608&lt;AF$6),"", MAX(AF$10:AF607)+1)))</f>
        <v/>
      </c>
      <c r="AG608" s="5" t="str">
        <f>IF(OR($AB608="", $AC608=""), "", IF($H608=$M$3, "", IF(OR(AG$7&lt;$AB608, $AC608&lt;AG$6),"", MAX(AG$10:AG607)+1)))</f>
        <v/>
      </c>
      <c r="AH608" s="5" t="str">
        <f>IF(OR($AB608="", $AC608=""), "", IF($H608=$M$3, "", IF(OR(AH$7&lt;$AB608, $AC608&lt;AH$6),"", MAX(AH$10:AH607)+1)))</f>
        <v/>
      </c>
      <c r="AI608" s="5" t="str">
        <f>IF(OR($AB608="", $AC608=""), "", IF($H608=$M$3, "", IF(OR(AI$7&lt;$AB608, $AC608&lt;AI$6),"", MAX(AI$10:AI607)+1)))</f>
        <v/>
      </c>
      <c r="AJ608" s="5" t="str">
        <f>IF(OR($AB608="", $AC608=""), "", IF($H608=$M$3, "", IF(OR(AJ$7&lt;$AB608, $AC608&lt;AJ$6),"", MAX(AJ$10:AJ607)+1)))</f>
        <v/>
      </c>
      <c r="AK608" s="5" t="str">
        <f>IF(OR($AB608="", $AC608=""), "", IF($H608=$M$3, "", IF(OR(AK$7&lt;$AB608, $AC608&lt;AK$6),"", MAX(AK$10:AK607)+1)))</f>
        <v/>
      </c>
      <c r="AL608" s="5" t="str">
        <f>IF(OR($AB608="", $AC608=""), "", IF($H608=$M$3, "", IF(OR(AL$7&lt;$AB608, $AC608&lt;AL$6),"", MAX(AL$10:AL607)+1)))</f>
        <v/>
      </c>
      <c r="AM608" s="5" t="str">
        <f>IF(OR($AB608="", $AC608=""), "", IF($H608=$M$3, "", IF(OR(AM$7&lt;$AB608, $AC608&lt;AM$6),"", MAX(AM$10:AM607)+1)))</f>
        <v/>
      </c>
      <c r="AN608" s="5" t="str">
        <f>IF(OR($AB608="", $AC608=""), "", IF($H608=$M$3, "", IF(OR(AN$7&lt;$AB608, $AC608&lt;AN$6),"", MAX(AN$10:AN607)+1)))</f>
        <v/>
      </c>
      <c r="AO608" s="5" t="str">
        <f>IF(OR($AB608="", $AC608=""), "", IF($H608=$M$3, "", IF(OR(AO$7&lt;$AB608, $AC608&lt;AO$6),"", MAX(AO$10:AO607)+1)))</f>
        <v/>
      </c>
      <c r="AP608" s="5" t="str">
        <f>IF(OR($AB608="", $AC608=""), "", IF($H608=$M$3, "", IF(OR(AP$7&lt;$AB608, $AC608&lt;AP$6),"", MAX(AP$10:AP607)+1)))</f>
        <v/>
      </c>
      <c r="AQ608" s="5" t="str">
        <f>IF(OR($AB608="", $AC608=""), "", IF($H608=$M$3, "", IF(OR(AQ$7&lt;$AB608, $AC608&lt;AQ$6),"", MAX(AQ$10:AQ607)+1)))</f>
        <v/>
      </c>
      <c r="AR608" s="5" t="str">
        <f>IF(OR($AB608="", $AC608=""), "", IF($H608=$M$3, "", IF(OR(AR$7&lt;$AB608, $AC608&lt;AR$6),"", MAX(AR$10:AR607)+1)))</f>
        <v/>
      </c>
      <c r="AS608" s="5" t="str">
        <f>IF(OR($AB608="", $AC608=""), "", IF($H608=$M$3, "", IF(OR(AS$7&lt;$AB608, $AC608&lt;AS$6),"", MAX(AS$10:AS607)+1)))</f>
        <v/>
      </c>
      <c r="AT608" s="5" t="str">
        <f>IF(OR($AB608="", $AC608=""), "", IF($H608=$M$3, "", IF(OR(AT$7&lt;$AB608, $AC608&lt;AT$6),"", MAX(AT$10:AT607)+1)))</f>
        <v/>
      </c>
      <c r="AU608" s="5" t="str">
        <f>IF(OR($AB608="", $AC608=""), "", IF($H608=$M$3, "", IF(OR(AU$7&lt;$AB608, $AC608&lt;AU$6),"", MAX(AU$10:AU607)+1)))</f>
        <v/>
      </c>
      <c r="AV608" s="5" t="str">
        <f>IF(OR($AB608="", $AC608=""), "", IF($H608=$M$3, "", IF(OR(AV$7&lt;$AB608, $AC608&lt;AV$6),"", MAX(AV$10:AV607)+1)))</f>
        <v/>
      </c>
      <c r="AW608" s="5" t="str">
        <f>IF(OR($AB608="", $AC608=""), "", IF($H608=$M$3, "", IF(OR(AW$7&lt;$AB608, $AC608&lt;AW$6),"", MAX(AW$10:AW607)+1)))</f>
        <v/>
      </c>
      <c r="AX608" s="5" t="str">
        <f>IF(OR($AB608="", $AC608=""), "", IF($H608=$M$3, "", IF(OR(AX$7&lt;$AB608, $AC608&lt;AX$6),"", MAX(AX$10:AX607)+1)))</f>
        <v/>
      </c>
      <c r="AY608" s="5" t="str">
        <f>IF(OR($AB608="", $AC608=""), "", IF($H608=$M$3, "", IF(OR(AY$7&lt;$AB608, $AC608&lt;AY$6),"", MAX(AY$10:AY607)+1)))</f>
        <v/>
      </c>
      <c r="AZ608" s="5" t="str">
        <f>IF(OR($AB608="", $AC608=""), "", IF($H608=$M$3, "", IF(OR(AZ$7&lt;$AB608, $AC608&lt;AZ$6),"", MAX(AZ$10:AZ607)+1)))</f>
        <v/>
      </c>
      <c r="BA608" s="5" t="str">
        <f>IF(OR($AB608="", $AC608=""), "", IF($H608=$M$3, "", IF(OR(BA$7&lt;$AB608, $AC608&lt;BA$6),"", MAX(BA$10:BA607)+1)))</f>
        <v/>
      </c>
      <c r="BB608" s="5" t="str">
        <f>IF(OR($AB608="", $AC608=""), "", IF($H608=$M$3, "", IF(OR(BB$7&lt;$AB608, $AC608&lt;BB$6),"", MAX(BB$10:BB607)+1)))</f>
        <v/>
      </c>
      <c r="BC608" s="5" t="str">
        <f>IF(OR($AB608="", $AC608=""), "", IF($H608=$M$3, "", IF(OR(BC$7&lt;$AB608, $AC608&lt;BC$6),"", MAX(BC$10:BC607)+1)))</f>
        <v/>
      </c>
      <c r="BD608" s="5" t="str">
        <f>IF(OR($AB608="", $AC608=""), "", IF($H608=$M$3, "", IF(OR(BD$7&lt;$AB608, $AC608&lt;BD$6),"", MAX(BD$10:BD607)+1)))</f>
        <v/>
      </c>
      <c r="BE608" s="5" t="str">
        <f>IF(OR($AB608="", $AC608=""), "", IF($H608=$M$3, "", IF(OR(BE$7&lt;$AB608, $AC608&lt;BE$6),"", MAX(BE$10:BE607)+1)))</f>
        <v/>
      </c>
      <c r="BF608" s="5" t="str">
        <f>IF(OR($AB608="", $AC608=""), "", IF($H608=$M$3, "", IF(OR(BF$7&lt;$AB608, $AC608&lt;BF$6),"", MAX(BF$10:BF607)+1)))</f>
        <v/>
      </c>
      <c r="BG608" s="5" t="str">
        <f>IF(OR($AB608="", $AC608=""), "", IF($H608=$M$3, "", IF(OR(BG$7&lt;$AB608, $AC608&lt;BG$6),"", MAX(BG$10:BG607)+1)))</f>
        <v/>
      </c>
      <c r="BH608" s="5" t="str">
        <f>IF(OR($AB608="", $AC608=""), "", IF($H608=$M$3, "", IF(OR(BH$7&lt;$AB608, $AC608&lt;BH$6),"", MAX(BH$10:BH607)+1)))</f>
        <v/>
      </c>
      <c r="BI608" s="5" t="str">
        <f>IF(OR($AB608="", $AC608=""), "", IF($H608=$M$3, "", IF(OR(BI$7&lt;$AB608, $AC608&lt;BI$6),"", MAX(BI$10:BI607)+1)))</f>
        <v/>
      </c>
      <c r="BK608" s="5" t="str" cm="1">
        <f t="array" aca="1" ref="BK608" ca="1">IFERROR(INDEX($AE608:$BI608, $BJ608, MATCH($BK$9, $AE$9:$BI$9, 0)), "")</f>
        <v/>
      </c>
    </row>
    <row r="609" spans="1:63" x14ac:dyDescent="0.25">
      <c r="A609" s="2"/>
      <c r="B609" s="254"/>
      <c r="C609" s="255"/>
      <c r="D609" s="256"/>
      <c r="E609" s="257"/>
      <c r="F609" s="257"/>
      <c r="G609" s="258"/>
      <c r="H609" s="259"/>
      <c r="I609" s="16"/>
      <c r="J609" s="5" t="str">
        <f t="shared" si="83"/>
        <v/>
      </c>
      <c r="K609" s="2"/>
      <c r="O609" s="5" t="str">
        <f t="shared" si="81"/>
        <v/>
      </c>
      <c r="Q609" s="5" t="str">
        <f t="shared" si="84"/>
        <v/>
      </c>
      <c r="S609" s="5" t="str">
        <f t="shared" si="82"/>
        <v/>
      </c>
      <c r="U609" s="64" t="str">
        <f>IF($D609="","", IF(COUNTIF('Intro &amp; Setup'!$AW$49:$AW$88, $D609)&gt;0, "BH", TEXT($D609, "ddd")))</f>
        <v/>
      </c>
      <c r="V609" s="65" t="str">
        <f>IF($G609="", "", IF(COUNTIF('Intro &amp; Setup'!$AW$49:$AW$88, $G609)&gt;0, "BH", TEXT($G609, "ddd")))</f>
        <v/>
      </c>
      <c r="W609" s="64" t="str">
        <f t="shared" si="85"/>
        <v/>
      </c>
      <c r="X609" s="65" t="str">
        <f t="shared" si="86"/>
        <v/>
      </c>
      <c r="Y609" s="64" t="str">
        <f>IF(F609="", "", IF(OR(F609&lt;'Intro &amp; Setup'!$Z$20, F609&gt;'Intro &amp; Setup'!$Z$22), "X", ""))</f>
        <v/>
      </c>
      <c r="Z609" s="65" t="str">
        <f>IF(G609="", "", IF(OR(G609&lt;'Intro &amp; Setup'!$Z$20, G609&gt;'Intro &amp; Setup'!$Z$22), "X", ""))</f>
        <v/>
      </c>
      <c r="AB609" s="58" t="str">
        <f t="shared" si="87"/>
        <v/>
      </c>
      <c r="AC609" s="59" t="str">
        <f t="shared" si="88"/>
        <v/>
      </c>
      <c r="AE609" s="5" t="str">
        <f>IF(OR($AB609="", $AC609=""), "", IF($H609=$M$3, "", IF(OR(AE$7&lt;$AB609, $AC609&lt;AE$6),"", MAX(AE$10:AE608)+1)))</f>
        <v/>
      </c>
      <c r="AF609" s="5" t="str">
        <f>IF(OR($AB609="", $AC609=""), "", IF($H609=$M$3, "", IF(OR(AF$7&lt;$AB609, $AC609&lt;AF$6),"", MAX(AF$10:AF608)+1)))</f>
        <v/>
      </c>
      <c r="AG609" s="5" t="str">
        <f>IF(OR($AB609="", $AC609=""), "", IF($H609=$M$3, "", IF(OR(AG$7&lt;$AB609, $AC609&lt;AG$6),"", MAX(AG$10:AG608)+1)))</f>
        <v/>
      </c>
      <c r="AH609" s="5" t="str">
        <f>IF(OR($AB609="", $AC609=""), "", IF($H609=$M$3, "", IF(OR(AH$7&lt;$AB609, $AC609&lt;AH$6),"", MAX(AH$10:AH608)+1)))</f>
        <v/>
      </c>
      <c r="AI609" s="5" t="str">
        <f>IF(OR($AB609="", $AC609=""), "", IF($H609=$M$3, "", IF(OR(AI$7&lt;$AB609, $AC609&lt;AI$6),"", MAX(AI$10:AI608)+1)))</f>
        <v/>
      </c>
      <c r="AJ609" s="5" t="str">
        <f>IF(OR($AB609="", $AC609=""), "", IF($H609=$M$3, "", IF(OR(AJ$7&lt;$AB609, $AC609&lt;AJ$6),"", MAX(AJ$10:AJ608)+1)))</f>
        <v/>
      </c>
      <c r="AK609" s="5" t="str">
        <f>IF(OR($AB609="", $AC609=""), "", IF($H609=$M$3, "", IF(OR(AK$7&lt;$AB609, $AC609&lt;AK$6),"", MAX(AK$10:AK608)+1)))</f>
        <v/>
      </c>
      <c r="AL609" s="5" t="str">
        <f>IF(OR($AB609="", $AC609=""), "", IF($H609=$M$3, "", IF(OR(AL$7&lt;$AB609, $AC609&lt;AL$6),"", MAX(AL$10:AL608)+1)))</f>
        <v/>
      </c>
      <c r="AM609" s="5" t="str">
        <f>IF(OR($AB609="", $AC609=""), "", IF($H609=$M$3, "", IF(OR(AM$7&lt;$AB609, $AC609&lt;AM$6),"", MAX(AM$10:AM608)+1)))</f>
        <v/>
      </c>
      <c r="AN609" s="5" t="str">
        <f>IF(OR($AB609="", $AC609=""), "", IF($H609=$M$3, "", IF(OR(AN$7&lt;$AB609, $AC609&lt;AN$6),"", MAX(AN$10:AN608)+1)))</f>
        <v/>
      </c>
      <c r="AO609" s="5" t="str">
        <f>IF(OR($AB609="", $AC609=""), "", IF($H609=$M$3, "", IF(OR(AO$7&lt;$AB609, $AC609&lt;AO$6),"", MAX(AO$10:AO608)+1)))</f>
        <v/>
      </c>
      <c r="AP609" s="5" t="str">
        <f>IF(OR($AB609="", $AC609=""), "", IF($H609=$M$3, "", IF(OR(AP$7&lt;$AB609, $AC609&lt;AP$6),"", MAX(AP$10:AP608)+1)))</f>
        <v/>
      </c>
      <c r="AQ609" s="5" t="str">
        <f>IF(OR($AB609="", $AC609=""), "", IF($H609=$M$3, "", IF(OR(AQ$7&lt;$AB609, $AC609&lt;AQ$6),"", MAX(AQ$10:AQ608)+1)))</f>
        <v/>
      </c>
      <c r="AR609" s="5" t="str">
        <f>IF(OR($AB609="", $AC609=""), "", IF($H609=$M$3, "", IF(OR(AR$7&lt;$AB609, $AC609&lt;AR$6),"", MAX(AR$10:AR608)+1)))</f>
        <v/>
      </c>
      <c r="AS609" s="5" t="str">
        <f>IF(OR($AB609="", $AC609=""), "", IF($H609=$M$3, "", IF(OR(AS$7&lt;$AB609, $AC609&lt;AS$6),"", MAX(AS$10:AS608)+1)))</f>
        <v/>
      </c>
      <c r="AT609" s="5" t="str">
        <f>IF(OR($AB609="", $AC609=""), "", IF($H609=$M$3, "", IF(OR(AT$7&lt;$AB609, $AC609&lt;AT$6),"", MAX(AT$10:AT608)+1)))</f>
        <v/>
      </c>
      <c r="AU609" s="5" t="str">
        <f>IF(OR($AB609="", $AC609=""), "", IF($H609=$M$3, "", IF(OR(AU$7&lt;$AB609, $AC609&lt;AU$6),"", MAX(AU$10:AU608)+1)))</f>
        <v/>
      </c>
      <c r="AV609" s="5" t="str">
        <f>IF(OR($AB609="", $AC609=""), "", IF($H609=$M$3, "", IF(OR(AV$7&lt;$AB609, $AC609&lt;AV$6),"", MAX(AV$10:AV608)+1)))</f>
        <v/>
      </c>
      <c r="AW609" s="5" t="str">
        <f>IF(OR($AB609="", $AC609=""), "", IF($H609=$M$3, "", IF(OR(AW$7&lt;$AB609, $AC609&lt;AW$6),"", MAX(AW$10:AW608)+1)))</f>
        <v/>
      </c>
      <c r="AX609" s="5" t="str">
        <f>IF(OR($AB609="", $AC609=""), "", IF($H609=$M$3, "", IF(OR(AX$7&lt;$AB609, $AC609&lt;AX$6),"", MAX(AX$10:AX608)+1)))</f>
        <v/>
      </c>
      <c r="AY609" s="5" t="str">
        <f>IF(OR($AB609="", $AC609=""), "", IF($H609=$M$3, "", IF(OR(AY$7&lt;$AB609, $AC609&lt;AY$6),"", MAX(AY$10:AY608)+1)))</f>
        <v/>
      </c>
      <c r="AZ609" s="5" t="str">
        <f>IF(OR($AB609="", $AC609=""), "", IF($H609=$M$3, "", IF(OR(AZ$7&lt;$AB609, $AC609&lt;AZ$6),"", MAX(AZ$10:AZ608)+1)))</f>
        <v/>
      </c>
      <c r="BA609" s="5" t="str">
        <f>IF(OR($AB609="", $AC609=""), "", IF($H609=$M$3, "", IF(OR(BA$7&lt;$AB609, $AC609&lt;BA$6),"", MAX(BA$10:BA608)+1)))</f>
        <v/>
      </c>
      <c r="BB609" s="5" t="str">
        <f>IF(OR($AB609="", $AC609=""), "", IF($H609=$M$3, "", IF(OR(BB$7&lt;$AB609, $AC609&lt;BB$6),"", MAX(BB$10:BB608)+1)))</f>
        <v/>
      </c>
      <c r="BC609" s="5" t="str">
        <f>IF(OR($AB609="", $AC609=""), "", IF($H609=$M$3, "", IF(OR(BC$7&lt;$AB609, $AC609&lt;BC$6),"", MAX(BC$10:BC608)+1)))</f>
        <v/>
      </c>
      <c r="BD609" s="5" t="str">
        <f>IF(OR($AB609="", $AC609=""), "", IF($H609=$M$3, "", IF(OR(BD$7&lt;$AB609, $AC609&lt;BD$6),"", MAX(BD$10:BD608)+1)))</f>
        <v/>
      </c>
      <c r="BE609" s="5" t="str">
        <f>IF(OR($AB609="", $AC609=""), "", IF($H609=$M$3, "", IF(OR(BE$7&lt;$AB609, $AC609&lt;BE$6),"", MAX(BE$10:BE608)+1)))</f>
        <v/>
      </c>
      <c r="BF609" s="5" t="str">
        <f>IF(OR($AB609="", $AC609=""), "", IF($H609=$M$3, "", IF(OR(BF$7&lt;$AB609, $AC609&lt;BF$6),"", MAX(BF$10:BF608)+1)))</f>
        <v/>
      </c>
      <c r="BG609" s="5" t="str">
        <f>IF(OR($AB609="", $AC609=""), "", IF($H609=$M$3, "", IF(OR(BG$7&lt;$AB609, $AC609&lt;BG$6),"", MAX(BG$10:BG608)+1)))</f>
        <v/>
      </c>
      <c r="BH609" s="5" t="str">
        <f>IF(OR($AB609="", $AC609=""), "", IF($H609=$M$3, "", IF(OR(BH$7&lt;$AB609, $AC609&lt;BH$6),"", MAX(BH$10:BH608)+1)))</f>
        <v/>
      </c>
      <c r="BI609" s="5" t="str">
        <f>IF(OR($AB609="", $AC609=""), "", IF($H609=$M$3, "", IF(OR(BI$7&lt;$AB609, $AC609&lt;BI$6),"", MAX(BI$10:BI608)+1)))</f>
        <v/>
      </c>
      <c r="BK609" s="5" t="str" cm="1">
        <f t="array" aca="1" ref="BK609" ca="1">IFERROR(INDEX($AE609:$BI609, $BJ609, MATCH($BK$9, $AE$9:$BI$9, 0)), "")</f>
        <v/>
      </c>
    </row>
    <row r="610" spans="1:63" x14ac:dyDescent="0.25">
      <c r="A610" s="2"/>
      <c r="B610" s="254"/>
      <c r="C610" s="255"/>
      <c r="D610" s="256"/>
      <c r="E610" s="257"/>
      <c r="F610" s="257"/>
      <c r="G610" s="258"/>
      <c r="H610" s="259"/>
      <c r="I610" s="16"/>
      <c r="J610" s="5" t="str">
        <f t="shared" si="83"/>
        <v/>
      </c>
      <c r="K610" s="2"/>
      <c r="O610" s="5" t="str">
        <f t="shared" si="81"/>
        <v/>
      </c>
      <c r="Q610" s="5" t="str">
        <f t="shared" si="84"/>
        <v/>
      </c>
      <c r="S610" s="5" t="str">
        <f t="shared" si="82"/>
        <v/>
      </c>
      <c r="U610" s="64" t="str">
        <f>IF($D610="","", IF(COUNTIF('Intro &amp; Setup'!$AW$49:$AW$88, $D610)&gt;0, "BH", TEXT($D610, "ddd")))</f>
        <v/>
      </c>
      <c r="V610" s="65" t="str">
        <f>IF($G610="", "", IF(COUNTIF('Intro &amp; Setup'!$AW$49:$AW$88, $G610)&gt;0, "BH", TEXT($G610, "ddd")))</f>
        <v/>
      </c>
      <c r="W610" s="64" t="str">
        <f t="shared" si="85"/>
        <v/>
      </c>
      <c r="X610" s="65" t="str">
        <f t="shared" si="86"/>
        <v/>
      </c>
      <c r="Y610" s="64" t="str">
        <f>IF(F610="", "", IF(OR(F610&lt;'Intro &amp; Setup'!$Z$20, F610&gt;'Intro &amp; Setup'!$Z$22), "X", ""))</f>
        <v/>
      </c>
      <c r="Z610" s="65" t="str">
        <f>IF(G610="", "", IF(OR(G610&lt;'Intro &amp; Setup'!$Z$20, G610&gt;'Intro &amp; Setup'!$Z$22), "X", ""))</f>
        <v/>
      </c>
      <c r="AB610" s="58" t="str">
        <f t="shared" si="87"/>
        <v/>
      </c>
      <c r="AC610" s="59" t="str">
        <f t="shared" si="88"/>
        <v/>
      </c>
      <c r="AE610" s="5" t="str">
        <f>IF(OR($AB610="", $AC610=""), "", IF($H610=$M$3, "", IF(OR(AE$7&lt;$AB610, $AC610&lt;AE$6),"", MAX(AE$10:AE609)+1)))</f>
        <v/>
      </c>
      <c r="AF610" s="5" t="str">
        <f>IF(OR($AB610="", $AC610=""), "", IF($H610=$M$3, "", IF(OR(AF$7&lt;$AB610, $AC610&lt;AF$6),"", MAX(AF$10:AF609)+1)))</f>
        <v/>
      </c>
      <c r="AG610" s="5" t="str">
        <f>IF(OR($AB610="", $AC610=""), "", IF($H610=$M$3, "", IF(OR(AG$7&lt;$AB610, $AC610&lt;AG$6),"", MAX(AG$10:AG609)+1)))</f>
        <v/>
      </c>
      <c r="AH610" s="5" t="str">
        <f>IF(OR($AB610="", $AC610=""), "", IF($H610=$M$3, "", IF(OR(AH$7&lt;$AB610, $AC610&lt;AH$6),"", MAX(AH$10:AH609)+1)))</f>
        <v/>
      </c>
      <c r="AI610" s="5" t="str">
        <f>IF(OR($AB610="", $AC610=""), "", IF($H610=$M$3, "", IF(OR(AI$7&lt;$AB610, $AC610&lt;AI$6),"", MAX(AI$10:AI609)+1)))</f>
        <v/>
      </c>
      <c r="AJ610" s="5" t="str">
        <f>IF(OR($AB610="", $AC610=""), "", IF($H610=$M$3, "", IF(OR(AJ$7&lt;$AB610, $AC610&lt;AJ$6),"", MAX(AJ$10:AJ609)+1)))</f>
        <v/>
      </c>
      <c r="AK610" s="5" t="str">
        <f>IF(OR($AB610="", $AC610=""), "", IF($H610=$M$3, "", IF(OR(AK$7&lt;$AB610, $AC610&lt;AK$6),"", MAX(AK$10:AK609)+1)))</f>
        <v/>
      </c>
      <c r="AL610" s="5" t="str">
        <f>IF(OR($AB610="", $AC610=""), "", IF($H610=$M$3, "", IF(OR(AL$7&lt;$AB610, $AC610&lt;AL$6),"", MAX(AL$10:AL609)+1)))</f>
        <v/>
      </c>
      <c r="AM610" s="5" t="str">
        <f>IF(OR($AB610="", $AC610=""), "", IF($H610=$M$3, "", IF(OR(AM$7&lt;$AB610, $AC610&lt;AM$6),"", MAX(AM$10:AM609)+1)))</f>
        <v/>
      </c>
      <c r="AN610" s="5" t="str">
        <f>IF(OR($AB610="", $AC610=""), "", IF($H610=$M$3, "", IF(OR(AN$7&lt;$AB610, $AC610&lt;AN$6),"", MAX(AN$10:AN609)+1)))</f>
        <v/>
      </c>
      <c r="AO610" s="5" t="str">
        <f>IF(OR($AB610="", $AC610=""), "", IF($H610=$M$3, "", IF(OR(AO$7&lt;$AB610, $AC610&lt;AO$6),"", MAX(AO$10:AO609)+1)))</f>
        <v/>
      </c>
      <c r="AP610" s="5" t="str">
        <f>IF(OR($AB610="", $AC610=""), "", IF($H610=$M$3, "", IF(OR(AP$7&lt;$AB610, $AC610&lt;AP$6),"", MAX(AP$10:AP609)+1)))</f>
        <v/>
      </c>
      <c r="AQ610" s="5" t="str">
        <f>IF(OR($AB610="", $AC610=""), "", IF($H610=$M$3, "", IF(OR(AQ$7&lt;$AB610, $AC610&lt;AQ$6),"", MAX(AQ$10:AQ609)+1)))</f>
        <v/>
      </c>
      <c r="AR610" s="5" t="str">
        <f>IF(OR($AB610="", $AC610=""), "", IF($H610=$M$3, "", IF(OR(AR$7&lt;$AB610, $AC610&lt;AR$6),"", MAX(AR$10:AR609)+1)))</f>
        <v/>
      </c>
      <c r="AS610" s="5" t="str">
        <f>IF(OR($AB610="", $AC610=""), "", IF($H610=$M$3, "", IF(OR(AS$7&lt;$AB610, $AC610&lt;AS$6),"", MAX(AS$10:AS609)+1)))</f>
        <v/>
      </c>
      <c r="AT610" s="5" t="str">
        <f>IF(OR($AB610="", $AC610=""), "", IF($H610=$M$3, "", IF(OR(AT$7&lt;$AB610, $AC610&lt;AT$6),"", MAX(AT$10:AT609)+1)))</f>
        <v/>
      </c>
      <c r="AU610" s="5" t="str">
        <f>IF(OR($AB610="", $AC610=""), "", IF($H610=$M$3, "", IF(OR(AU$7&lt;$AB610, $AC610&lt;AU$6),"", MAX(AU$10:AU609)+1)))</f>
        <v/>
      </c>
      <c r="AV610" s="5" t="str">
        <f>IF(OR($AB610="", $AC610=""), "", IF($H610=$M$3, "", IF(OR(AV$7&lt;$AB610, $AC610&lt;AV$6),"", MAX(AV$10:AV609)+1)))</f>
        <v/>
      </c>
      <c r="AW610" s="5" t="str">
        <f>IF(OR($AB610="", $AC610=""), "", IF($H610=$M$3, "", IF(OR(AW$7&lt;$AB610, $AC610&lt;AW$6),"", MAX(AW$10:AW609)+1)))</f>
        <v/>
      </c>
      <c r="AX610" s="5" t="str">
        <f>IF(OR($AB610="", $AC610=""), "", IF($H610=$M$3, "", IF(OR(AX$7&lt;$AB610, $AC610&lt;AX$6),"", MAX(AX$10:AX609)+1)))</f>
        <v/>
      </c>
      <c r="AY610" s="5" t="str">
        <f>IF(OR($AB610="", $AC610=""), "", IF($H610=$M$3, "", IF(OR(AY$7&lt;$AB610, $AC610&lt;AY$6),"", MAX(AY$10:AY609)+1)))</f>
        <v/>
      </c>
      <c r="AZ610" s="5" t="str">
        <f>IF(OR($AB610="", $AC610=""), "", IF($H610=$M$3, "", IF(OR(AZ$7&lt;$AB610, $AC610&lt;AZ$6),"", MAX(AZ$10:AZ609)+1)))</f>
        <v/>
      </c>
      <c r="BA610" s="5" t="str">
        <f>IF(OR($AB610="", $AC610=""), "", IF($H610=$M$3, "", IF(OR(BA$7&lt;$AB610, $AC610&lt;BA$6),"", MAX(BA$10:BA609)+1)))</f>
        <v/>
      </c>
      <c r="BB610" s="5" t="str">
        <f>IF(OR($AB610="", $AC610=""), "", IF($H610=$M$3, "", IF(OR(BB$7&lt;$AB610, $AC610&lt;BB$6),"", MAX(BB$10:BB609)+1)))</f>
        <v/>
      </c>
      <c r="BC610" s="5" t="str">
        <f>IF(OR($AB610="", $AC610=""), "", IF($H610=$M$3, "", IF(OR(BC$7&lt;$AB610, $AC610&lt;BC$6),"", MAX(BC$10:BC609)+1)))</f>
        <v/>
      </c>
      <c r="BD610" s="5" t="str">
        <f>IF(OR($AB610="", $AC610=""), "", IF($H610=$M$3, "", IF(OR(BD$7&lt;$AB610, $AC610&lt;BD$6),"", MAX(BD$10:BD609)+1)))</f>
        <v/>
      </c>
      <c r="BE610" s="5" t="str">
        <f>IF(OR($AB610="", $AC610=""), "", IF($H610=$M$3, "", IF(OR(BE$7&lt;$AB610, $AC610&lt;BE$6),"", MAX(BE$10:BE609)+1)))</f>
        <v/>
      </c>
      <c r="BF610" s="5" t="str">
        <f>IF(OR($AB610="", $AC610=""), "", IF($H610=$M$3, "", IF(OR(BF$7&lt;$AB610, $AC610&lt;BF$6),"", MAX(BF$10:BF609)+1)))</f>
        <v/>
      </c>
      <c r="BG610" s="5" t="str">
        <f>IF(OR($AB610="", $AC610=""), "", IF($H610=$M$3, "", IF(OR(BG$7&lt;$AB610, $AC610&lt;BG$6),"", MAX(BG$10:BG609)+1)))</f>
        <v/>
      </c>
      <c r="BH610" s="5" t="str">
        <f>IF(OR($AB610="", $AC610=""), "", IF($H610=$M$3, "", IF(OR(BH$7&lt;$AB610, $AC610&lt;BH$6),"", MAX(BH$10:BH609)+1)))</f>
        <v/>
      </c>
      <c r="BI610" s="5" t="str">
        <f>IF(OR($AB610="", $AC610=""), "", IF($H610=$M$3, "", IF(OR(BI$7&lt;$AB610, $AC610&lt;BI$6),"", MAX(BI$10:BI609)+1)))</f>
        <v/>
      </c>
      <c r="BK610" s="5" t="str" cm="1">
        <f t="array" aca="1" ref="BK610" ca="1">IFERROR(INDEX($AE610:$BI610, $BJ610, MATCH($BK$9, $AE$9:$BI$9, 0)), "")</f>
        <v/>
      </c>
    </row>
    <row r="611" spans="1:63" x14ac:dyDescent="0.25">
      <c r="A611" s="2"/>
      <c r="B611" s="254"/>
      <c r="C611" s="255"/>
      <c r="D611" s="256"/>
      <c r="E611" s="257"/>
      <c r="F611" s="257"/>
      <c r="G611" s="258"/>
      <c r="H611" s="259"/>
      <c r="I611" s="16"/>
      <c r="J611" s="5" t="str">
        <f t="shared" si="83"/>
        <v/>
      </c>
      <c r="K611" s="2"/>
      <c r="O611" s="5" t="str">
        <f t="shared" si="81"/>
        <v/>
      </c>
      <c r="Q611" s="5" t="str">
        <f t="shared" si="84"/>
        <v/>
      </c>
      <c r="S611" s="5" t="str">
        <f t="shared" si="82"/>
        <v/>
      </c>
      <c r="U611" s="64" t="str">
        <f>IF($D611="","", IF(COUNTIF('Intro &amp; Setup'!$AW$49:$AW$88, $D611)&gt;0, "BH", TEXT($D611, "ddd")))</f>
        <v/>
      </c>
      <c r="V611" s="65" t="str">
        <f>IF($G611="", "", IF(COUNTIF('Intro &amp; Setup'!$AW$49:$AW$88, $G611)&gt;0, "BH", TEXT($G611, "ddd")))</f>
        <v/>
      </c>
      <c r="W611" s="64" t="str">
        <f t="shared" si="85"/>
        <v/>
      </c>
      <c r="X611" s="65" t="str">
        <f t="shared" si="86"/>
        <v/>
      </c>
      <c r="Y611" s="64" t="str">
        <f>IF(F611="", "", IF(OR(F611&lt;'Intro &amp; Setup'!$Z$20, F611&gt;'Intro &amp; Setup'!$Z$22), "X", ""))</f>
        <v/>
      </c>
      <c r="Z611" s="65" t="str">
        <f>IF(G611="", "", IF(OR(G611&lt;'Intro &amp; Setup'!$Z$20, G611&gt;'Intro &amp; Setup'!$Z$22), "X", ""))</f>
        <v/>
      </c>
      <c r="AB611" s="58" t="str">
        <f t="shared" si="87"/>
        <v/>
      </c>
      <c r="AC611" s="59" t="str">
        <f t="shared" si="88"/>
        <v/>
      </c>
      <c r="AE611" s="5" t="str">
        <f>IF(OR($AB611="", $AC611=""), "", IF($H611=$M$3, "", IF(OR(AE$7&lt;$AB611, $AC611&lt;AE$6),"", MAX(AE$10:AE610)+1)))</f>
        <v/>
      </c>
      <c r="AF611" s="5" t="str">
        <f>IF(OR($AB611="", $AC611=""), "", IF($H611=$M$3, "", IF(OR(AF$7&lt;$AB611, $AC611&lt;AF$6),"", MAX(AF$10:AF610)+1)))</f>
        <v/>
      </c>
      <c r="AG611" s="5" t="str">
        <f>IF(OR($AB611="", $AC611=""), "", IF($H611=$M$3, "", IF(OR(AG$7&lt;$AB611, $AC611&lt;AG$6),"", MAX(AG$10:AG610)+1)))</f>
        <v/>
      </c>
      <c r="AH611" s="5" t="str">
        <f>IF(OR($AB611="", $AC611=""), "", IF($H611=$M$3, "", IF(OR(AH$7&lt;$AB611, $AC611&lt;AH$6),"", MAX(AH$10:AH610)+1)))</f>
        <v/>
      </c>
      <c r="AI611" s="5" t="str">
        <f>IF(OR($AB611="", $AC611=""), "", IF($H611=$M$3, "", IF(OR(AI$7&lt;$AB611, $AC611&lt;AI$6),"", MAX(AI$10:AI610)+1)))</f>
        <v/>
      </c>
      <c r="AJ611" s="5" t="str">
        <f>IF(OR($AB611="", $AC611=""), "", IF($H611=$M$3, "", IF(OR(AJ$7&lt;$AB611, $AC611&lt;AJ$6),"", MAX(AJ$10:AJ610)+1)))</f>
        <v/>
      </c>
      <c r="AK611" s="5" t="str">
        <f>IF(OR($AB611="", $AC611=""), "", IF($H611=$M$3, "", IF(OR(AK$7&lt;$AB611, $AC611&lt;AK$6),"", MAX(AK$10:AK610)+1)))</f>
        <v/>
      </c>
      <c r="AL611" s="5" t="str">
        <f>IF(OR($AB611="", $AC611=""), "", IF($H611=$M$3, "", IF(OR(AL$7&lt;$AB611, $AC611&lt;AL$6),"", MAX(AL$10:AL610)+1)))</f>
        <v/>
      </c>
      <c r="AM611" s="5" t="str">
        <f>IF(OR($AB611="", $AC611=""), "", IF($H611=$M$3, "", IF(OR(AM$7&lt;$AB611, $AC611&lt;AM$6),"", MAX(AM$10:AM610)+1)))</f>
        <v/>
      </c>
      <c r="AN611" s="5" t="str">
        <f>IF(OR($AB611="", $AC611=""), "", IF($H611=$M$3, "", IF(OR(AN$7&lt;$AB611, $AC611&lt;AN$6),"", MAX(AN$10:AN610)+1)))</f>
        <v/>
      </c>
      <c r="AO611" s="5" t="str">
        <f>IF(OR($AB611="", $AC611=""), "", IF($H611=$M$3, "", IF(OR(AO$7&lt;$AB611, $AC611&lt;AO$6),"", MAX(AO$10:AO610)+1)))</f>
        <v/>
      </c>
      <c r="AP611" s="5" t="str">
        <f>IF(OR($AB611="", $AC611=""), "", IF($H611=$M$3, "", IF(OR(AP$7&lt;$AB611, $AC611&lt;AP$6),"", MAX(AP$10:AP610)+1)))</f>
        <v/>
      </c>
      <c r="AQ611" s="5" t="str">
        <f>IF(OR($AB611="", $AC611=""), "", IF($H611=$M$3, "", IF(OR(AQ$7&lt;$AB611, $AC611&lt;AQ$6),"", MAX(AQ$10:AQ610)+1)))</f>
        <v/>
      </c>
      <c r="AR611" s="5" t="str">
        <f>IF(OR($AB611="", $AC611=""), "", IF($H611=$M$3, "", IF(OR(AR$7&lt;$AB611, $AC611&lt;AR$6),"", MAX(AR$10:AR610)+1)))</f>
        <v/>
      </c>
      <c r="AS611" s="5" t="str">
        <f>IF(OR($AB611="", $AC611=""), "", IF($H611=$M$3, "", IF(OR(AS$7&lt;$AB611, $AC611&lt;AS$6),"", MAX(AS$10:AS610)+1)))</f>
        <v/>
      </c>
      <c r="AT611" s="5" t="str">
        <f>IF(OR($AB611="", $AC611=""), "", IF($H611=$M$3, "", IF(OR(AT$7&lt;$AB611, $AC611&lt;AT$6),"", MAX(AT$10:AT610)+1)))</f>
        <v/>
      </c>
      <c r="AU611" s="5" t="str">
        <f>IF(OR($AB611="", $AC611=""), "", IF($H611=$M$3, "", IF(OR(AU$7&lt;$AB611, $AC611&lt;AU$6),"", MAX(AU$10:AU610)+1)))</f>
        <v/>
      </c>
      <c r="AV611" s="5" t="str">
        <f>IF(OR($AB611="", $AC611=""), "", IF($H611=$M$3, "", IF(OR(AV$7&lt;$AB611, $AC611&lt;AV$6),"", MAX(AV$10:AV610)+1)))</f>
        <v/>
      </c>
      <c r="AW611" s="5" t="str">
        <f>IF(OR($AB611="", $AC611=""), "", IF($H611=$M$3, "", IF(OR(AW$7&lt;$AB611, $AC611&lt;AW$6),"", MAX(AW$10:AW610)+1)))</f>
        <v/>
      </c>
      <c r="AX611" s="5" t="str">
        <f>IF(OR($AB611="", $AC611=""), "", IF($H611=$M$3, "", IF(OR(AX$7&lt;$AB611, $AC611&lt;AX$6),"", MAX(AX$10:AX610)+1)))</f>
        <v/>
      </c>
      <c r="AY611" s="5" t="str">
        <f>IF(OR($AB611="", $AC611=""), "", IF($H611=$M$3, "", IF(OR(AY$7&lt;$AB611, $AC611&lt;AY$6),"", MAX(AY$10:AY610)+1)))</f>
        <v/>
      </c>
      <c r="AZ611" s="5" t="str">
        <f>IF(OR($AB611="", $AC611=""), "", IF($H611=$M$3, "", IF(OR(AZ$7&lt;$AB611, $AC611&lt;AZ$6),"", MAX(AZ$10:AZ610)+1)))</f>
        <v/>
      </c>
      <c r="BA611" s="5" t="str">
        <f>IF(OR($AB611="", $AC611=""), "", IF($H611=$M$3, "", IF(OR(BA$7&lt;$AB611, $AC611&lt;BA$6),"", MAX(BA$10:BA610)+1)))</f>
        <v/>
      </c>
      <c r="BB611" s="5" t="str">
        <f>IF(OR($AB611="", $AC611=""), "", IF($H611=$M$3, "", IF(OR(BB$7&lt;$AB611, $AC611&lt;BB$6),"", MAX(BB$10:BB610)+1)))</f>
        <v/>
      </c>
      <c r="BC611" s="5" t="str">
        <f>IF(OR($AB611="", $AC611=""), "", IF($H611=$M$3, "", IF(OR(BC$7&lt;$AB611, $AC611&lt;BC$6),"", MAX(BC$10:BC610)+1)))</f>
        <v/>
      </c>
      <c r="BD611" s="5" t="str">
        <f>IF(OR($AB611="", $AC611=""), "", IF($H611=$M$3, "", IF(OR(BD$7&lt;$AB611, $AC611&lt;BD$6),"", MAX(BD$10:BD610)+1)))</f>
        <v/>
      </c>
      <c r="BE611" s="5" t="str">
        <f>IF(OR($AB611="", $AC611=""), "", IF($H611=$M$3, "", IF(OR(BE$7&lt;$AB611, $AC611&lt;BE$6),"", MAX(BE$10:BE610)+1)))</f>
        <v/>
      </c>
      <c r="BF611" s="5" t="str">
        <f>IF(OR($AB611="", $AC611=""), "", IF($H611=$M$3, "", IF(OR(BF$7&lt;$AB611, $AC611&lt;BF$6),"", MAX(BF$10:BF610)+1)))</f>
        <v/>
      </c>
      <c r="BG611" s="5" t="str">
        <f>IF(OR($AB611="", $AC611=""), "", IF($H611=$M$3, "", IF(OR(BG$7&lt;$AB611, $AC611&lt;BG$6),"", MAX(BG$10:BG610)+1)))</f>
        <v/>
      </c>
      <c r="BH611" s="5" t="str">
        <f>IF(OR($AB611="", $AC611=""), "", IF($H611=$M$3, "", IF(OR(BH$7&lt;$AB611, $AC611&lt;BH$6),"", MAX(BH$10:BH610)+1)))</f>
        <v/>
      </c>
      <c r="BI611" s="5" t="str">
        <f>IF(OR($AB611="", $AC611=""), "", IF($H611=$M$3, "", IF(OR(BI$7&lt;$AB611, $AC611&lt;BI$6),"", MAX(BI$10:BI610)+1)))</f>
        <v/>
      </c>
      <c r="BK611" s="5" t="str" cm="1">
        <f t="array" aca="1" ref="BK611" ca="1">IFERROR(INDEX($AE611:$BI611, $BJ611, MATCH($BK$9, $AE$9:$BI$9, 0)), "")</f>
        <v/>
      </c>
    </row>
    <row r="612" spans="1:63" x14ac:dyDescent="0.25">
      <c r="A612" s="2"/>
      <c r="B612" s="254"/>
      <c r="C612" s="255"/>
      <c r="D612" s="256"/>
      <c r="E612" s="257"/>
      <c r="F612" s="257"/>
      <c r="G612" s="258"/>
      <c r="H612" s="259"/>
      <c r="I612" s="16"/>
      <c r="J612" s="5" t="str">
        <f t="shared" si="83"/>
        <v/>
      </c>
      <c r="K612" s="2"/>
      <c r="O612" s="5" t="str">
        <f t="shared" si="81"/>
        <v/>
      </c>
      <c r="Q612" s="5" t="str">
        <f t="shared" si="84"/>
        <v/>
      </c>
      <c r="S612" s="5" t="str">
        <f t="shared" si="82"/>
        <v/>
      </c>
      <c r="U612" s="64" t="str">
        <f>IF($D612="","", IF(COUNTIF('Intro &amp; Setup'!$AW$49:$AW$88, $D612)&gt;0, "BH", TEXT($D612, "ddd")))</f>
        <v/>
      </c>
      <c r="V612" s="65" t="str">
        <f>IF($G612="", "", IF(COUNTIF('Intro &amp; Setup'!$AW$49:$AW$88, $G612)&gt;0, "BH", TEXT($G612, "ddd")))</f>
        <v/>
      </c>
      <c r="W612" s="64" t="str">
        <f t="shared" si="85"/>
        <v/>
      </c>
      <c r="X612" s="65" t="str">
        <f t="shared" si="86"/>
        <v/>
      </c>
      <c r="Y612" s="64" t="str">
        <f>IF(F612="", "", IF(OR(F612&lt;'Intro &amp; Setup'!$Z$20, F612&gt;'Intro &amp; Setup'!$Z$22), "X", ""))</f>
        <v/>
      </c>
      <c r="Z612" s="65" t="str">
        <f>IF(G612="", "", IF(OR(G612&lt;'Intro &amp; Setup'!$Z$20, G612&gt;'Intro &amp; Setup'!$Z$22), "X", ""))</f>
        <v/>
      </c>
      <c r="AB612" s="58" t="str">
        <f t="shared" si="87"/>
        <v/>
      </c>
      <c r="AC612" s="59" t="str">
        <f t="shared" si="88"/>
        <v/>
      </c>
      <c r="AE612" s="5" t="str">
        <f>IF(OR($AB612="", $AC612=""), "", IF($H612=$M$3, "", IF(OR(AE$7&lt;$AB612, $AC612&lt;AE$6),"", MAX(AE$10:AE611)+1)))</f>
        <v/>
      </c>
      <c r="AF612" s="5" t="str">
        <f>IF(OR($AB612="", $AC612=""), "", IF($H612=$M$3, "", IF(OR(AF$7&lt;$AB612, $AC612&lt;AF$6),"", MAX(AF$10:AF611)+1)))</f>
        <v/>
      </c>
      <c r="AG612" s="5" t="str">
        <f>IF(OR($AB612="", $AC612=""), "", IF($H612=$M$3, "", IF(OR(AG$7&lt;$AB612, $AC612&lt;AG$6),"", MAX(AG$10:AG611)+1)))</f>
        <v/>
      </c>
      <c r="AH612" s="5" t="str">
        <f>IF(OR($AB612="", $AC612=""), "", IF($H612=$M$3, "", IF(OR(AH$7&lt;$AB612, $AC612&lt;AH$6),"", MAX(AH$10:AH611)+1)))</f>
        <v/>
      </c>
      <c r="AI612" s="5" t="str">
        <f>IF(OR($AB612="", $AC612=""), "", IF($H612=$M$3, "", IF(OR(AI$7&lt;$AB612, $AC612&lt;AI$6),"", MAX(AI$10:AI611)+1)))</f>
        <v/>
      </c>
      <c r="AJ612" s="5" t="str">
        <f>IF(OR($AB612="", $AC612=""), "", IF($H612=$M$3, "", IF(OR(AJ$7&lt;$AB612, $AC612&lt;AJ$6),"", MAX(AJ$10:AJ611)+1)))</f>
        <v/>
      </c>
      <c r="AK612" s="5" t="str">
        <f>IF(OR($AB612="", $AC612=""), "", IF($H612=$M$3, "", IF(OR(AK$7&lt;$AB612, $AC612&lt;AK$6),"", MAX(AK$10:AK611)+1)))</f>
        <v/>
      </c>
      <c r="AL612" s="5" t="str">
        <f>IF(OR($AB612="", $AC612=""), "", IF($H612=$M$3, "", IF(OR(AL$7&lt;$AB612, $AC612&lt;AL$6),"", MAX(AL$10:AL611)+1)))</f>
        <v/>
      </c>
      <c r="AM612" s="5" t="str">
        <f>IF(OR($AB612="", $AC612=""), "", IF($H612=$M$3, "", IF(OR(AM$7&lt;$AB612, $AC612&lt;AM$6),"", MAX(AM$10:AM611)+1)))</f>
        <v/>
      </c>
      <c r="AN612" s="5" t="str">
        <f>IF(OR($AB612="", $AC612=""), "", IF($H612=$M$3, "", IF(OR(AN$7&lt;$AB612, $AC612&lt;AN$6),"", MAX(AN$10:AN611)+1)))</f>
        <v/>
      </c>
      <c r="AO612" s="5" t="str">
        <f>IF(OR($AB612="", $AC612=""), "", IF($H612=$M$3, "", IF(OR(AO$7&lt;$AB612, $AC612&lt;AO$6),"", MAX(AO$10:AO611)+1)))</f>
        <v/>
      </c>
      <c r="AP612" s="5" t="str">
        <f>IF(OR($AB612="", $AC612=""), "", IF($H612=$M$3, "", IF(OR(AP$7&lt;$AB612, $AC612&lt;AP$6),"", MAX(AP$10:AP611)+1)))</f>
        <v/>
      </c>
      <c r="AQ612" s="5" t="str">
        <f>IF(OR($AB612="", $AC612=""), "", IF($H612=$M$3, "", IF(OR(AQ$7&lt;$AB612, $AC612&lt;AQ$6),"", MAX(AQ$10:AQ611)+1)))</f>
        <v/>
      </c>
      <c r="AR612" s="5" t="str">
        <f>IF(OR($AB612="", $AC612=""), "", IF($H612=$M$3, "", IF(OR(AR$7&lt;$AB612, $AC612&lt;AR$6),"", MAX(AR$10:AR611)+1)))</f>
        <v/>
      </c>
      <c r="AS612" s="5" t="str">
        <f>IF(OR($AB612="", $AC612=""), "", IF($H612=$M$3, "", IF(OR(AS$7&lt;$AB612, $AC612&lt;AS$6),"", MAX(AS$10:AS611)+1)))</f>
        <v/>
      </c>
      <c r="AT612" s="5" t="str">
        <f>IF(OR($AB612="", $AC612=""), "", IF($H612=$M$3, "", IF(OR(AT$7&lt;$AB612, $AC612&lt;AT$6),"", MAX(AT$10:AT611)+1)))</f>
        <v/>
      </c>
      <c r="AU612" s="5" t="str">
        <f>IF(OR($AB612="", $AC612=""), "", IF($H612=$M$3, "", IF(OR(AU$7&lt;$AB612, $AC612&lt;AU$6),"", MAX(AU$10:AU611)+1)))</f>
        <v/>
      </c>
      <c r="AV612" s="5" t="str">
        <f>IF(OR($AB612="", $AC612=""), "", IF($H612=$M$3, "", IF(OR(AV$7&lt;$AB612, $AC612&lt;AV$6),"", MAX(AV$10:AV611)+1)))</f>
        <v/>
      </c>
      <c r="AW612" s="5" t="str">
        <f>IF(OR($AB612="", $AC612=""), "", IF($H612=$M$3, "", IF(OR(AW$7&lt;$AB612, $AC612&lt;AW$6),"", MAX(AW$10:AW611)+1)))</f>
        <v/>
      </c>
      <c r="AX612" s="5" t="str">
        <f>IF(OR($AB612="", $AC612=""), "", IF($H612=$M$3, "", IF(OR(AX$7&lt;$AB612, $AC612&lt;AX$6),"", MAX(AX$10:AX611)+1)))</f>
        <v/>
      </c>
      <c r="AY612" s="5" t="str">
        <f>IF(OR($AB612="", $AC612=""), "", IF($H612=$M$3, "", IF(OR(AY$7&lt;$AB612, $AC612&lt;AY$6),"", MAX(AY$10:AY611)+1)))</f>
        <v/>
      </c>
      <c r="AZ612" s="5" t="str">
        <f>IF(OR($AB612="", $AC612=""), "", IF($H612=$M$3, "", IF(OR(AZ$7&lt;$AB612, $AC612&lt;AZ$6),"", MAX(AZ$10:AZ611)+1)))</f>
        <v/>
      </c>
      <c r="BA612" s="5" t="str">
        <f>IF(OR($AB612="", $AC612=""), "", IF($H612=$M$3, "", IF(OR(BA$7&lt;$AB612, $AC612&lt;BA$6),"", MAX(BA$10:BA611)+1)))</f>
        <v/>
      </c>
      <c r="BB612" s="5" t="str">
        <f>IF(OR($AB612="", $AC612=""), "", IF($H612=$M$3, "", IF(OR(BB$7&lt;$AB612, $AC612&lt;BB$6),"", MAX(BB$10:BB611)+1)))</f>
        <v/>
      </c>
      <c r="BC612" s="5" t="str">
        <f>IF(OR($AB612="", $AC612=""), "", IF($H612=$M$3, "", IF(OR(BC$7&lt;$AB612, $AC612&lt;BC$6),"", MAX(BC$10:BC611)+1)))</f>
        <v/>
      </c>
      <c r="BD612" s="5" t="str">
        <f>IF(OR($AB612="", $AC612=""), "", IF($H612=$M$3, "", IF(OR(BD$7&lt;$AB612, $AC612&lt;BD$6),"", MAX(BD$10:BD611)+1)))</f>
        <v/>
      </c>
      <c r="BE612" s="5" t="str">
        <f>IF(OR($AB612="", $AC612=""), "", IF($H612=$M$3, "", IF(OR(BE$7&lt;$AB612, $AC612&lt;BE$6),"", MAX(BE$10:BE611)+1)))</f>
        <v/>
      </c>
      <c r="BF612" s="5" t="str">
        <f>IF(OR($AB612="", $AC612=""), "", IF($H612=$M$3, "", IF(OR(BF$7&lt;$AB612, $AC612&lt;BF$6),"", MAX(BF$10:BF611)+1)))</f>
        <v/>
      </c>
      <c r="BG612" s="5" t="str">
        <f>IF(OR($AB612="", $AC612=""), "", IF($H612=$M$3, "", IF(OR(BG$7&lt;$AB612, $AC612&lt;BG$6),"", MAX(BG$10:BG611)+1)))</f>
        <v/>
      </c>
      <c r="BH612" s="5" t="str">
        <f>IF(OR($AB612="", $AC612=""), "", IF($H612=$M$3, "", IF(OR(BH$7&lt;$AB612, $AC612&lt;BH$6),"", MAX(BH$10:BH611)+1)))</f>
        <v/>
      </c>
      <c r="BI612" s="5" t="str">
        <f>IF(OR($AB612="", $AC612=""), "", IF($H612=$M$3, "", IF(OR(BI$7&lt;$AB612, $AC612&lt;BI$6),"", MAX(BI$10:BI611)+1)))</f>
        <v/>
      </c>
      <c r="BK612" s="5" t="str" cm="1">
        <f t="array" aca="1" ref="BK612" ca="1">IFERROR(INDEX($AE612:$BI612, $BJ612, MATCH($BK$9, $AE$9:$BI$9, 0)), "")</f>
        <v/>
      </c>
    </row>
    <row r="613" spans="1:63" x14ac:dyDescent="0.25">
      <c r="A613" s="2"/>
      <c r="B613" s="254"/>
      <c r="C613" s="255"/>
      <c r="D613" s="256"/>
      <c r="E613" s="257"/>
      <c r="F613" s="257"/>
      <c r="G613" s="258"/>
      <c r="H613" s="259"/>
      <c r="I613" s="16"/>
      <c r="J613" s="5" t="str">
        <f t="shared" si="83"/>
        <v/>
      </c>
      <c r="K613" s="2"/>
      <c r="O613" s="5" t="str">
        <f t="shared" si="81"/>
        <v/>
      </c>
      <c r="Q613" s="5" t="str">
        <f t="shared" si="84"/>
        <v/>
      </c>
      <c r="S613" s="5" t="str">
        <f t="shared" si="82"/>
        <v/>
      </c>
      <c r="U613" s="64" t="str">
        <f>IF($D613="","", IF(COUNTIF('Intro &amp; Setup'!$AW$49:$AW$88, $D613)&gt;0, "BH", TEXT($D613, "ddd")))</f>
        <v/>
      </c>
      <c r="V613" s="65" t="str">
        <f>IF($G613="", "", IF(COUNTIF('Intro &amp; Setup'!$AW$49:$AW$88, $G613)&gt;0, "BH", TEXT($G613, "ddd")))</f>
        <v/>
      </c>
      <c r="W613" s="64" t="str">
        <f t="shared" si="85"/>
        <v/>
      </c>
      <c r="X613" s="65" t="str">
        <f t="shared" si="86"/>
        <v/>
      </c>
      <c r="Y613" s="64" t="str">
        <f>IF(F613="", "", IF(OR(F613&lt;'Intro &amp; Setup'!$Z$20, F613&gt;'Intro &amp; Setup'!$Z$22), "X", ""))</f>
        <v/>
      </c>
      <c r="Z613" s="65" t="str">
        <f>IF(G613="", "", IF(OR(G613&lt;'Intro &amp; Setup'!$Z$20, G613&gt;'Intro &amp; Setup'!$Z$22), "X", ""))</f>
        <v/>
      </c>
      <c r="AB613" s="58" t="str">
        <f t="shared" si="87"/>
        <v/>
      </c>
      <c r="AC613" s="59" t="str">
        <f t="shared" si="88"/>
        <v/>
      </c>
      <c r="AE613" s="5" t="str">
        <f>IF(OR($AB613="", $AC613=""), "", IF($H613=$M$3, "", IF(OR(AE$7&lt;$AB613, $AC613&lt;AE$6),"", MAX(AE$10:AE612)+1)))</f>
        <v/>
      </c>
      <c r="AF613" s="5" t="str">
        <f>IF(OR($AB613="", $AC613=""), "", IF($H613=$M$3, "", IF(OR(AF$7&lt;$AB613, $AC613&lt;AF$6),"", MAX(AF$10:AF612)+1)))</f>
        <v/>
      </c>
      <c r="AG613" s="5" t="str">
        <f>IF(OR($AB613="", $AC613=""), "", IF($H613=$M$3, "", IF(OR(AG$7&lt;$AB613, $AC613&lt;AG$6),"", MAX(AG$10:AG612)+1)))</f>
        <v/>
      </c>
      <c r="AH613" s="5" t="str">
        <f>IF(OR($AB613="", $AC613=""), "", IF($H613=$M$3, "", IF(OR(AH$7&lt;$AB613, $AC613&lt;AH$6),"", MAX(AH$10:AH612)+1)))</f>
        <v/>
      </c>
      <c r="AI613" s="5" t="str">
        <f>IF(OR($AB613="", $AC613=""), "", IF($H613=$M$3, "", IF(OR(AI$7&lt;$AB613, $AC613&lt;AI$6),"", MAX(AI$10:AI612)+1)))</f>
        <v/>
      </c>
      <c r="AJ613" s="5" t="str">
        <f>IF(OR($AB613="", $AC613=""), "", IF($H613=$M$3, "", IF(OR(AJ$7&lt;$AB613, $AC613&lt;AJ$6),"", MAX(AJ$10:AJ612)+1)))</f>
        <v/>
      </c>
      <c r="AK613" s="5" t="str">
        <f>IF(OR($AB613="", $AC613=""), "", IF($H613=$M$3, "", IF(OR(AK$7&lt;$AB613, $AC613&lt;AK$6),"", MAX(AK$10:AK612)+1)))</f>
        <v/>
      </c>
      <c r="AL613" s="5" t="str">
        <f>IF(OR($AB613="", $AC613=""), "", IF($H613=$M$3, "", IF(OR(AL$7&lt;$AB613, $AC613&lt;AL$6),"", MAX(AL$10:AL612)+1)))</f>
        <v/>
      </c>
      <c r="AM613" s="5" t="str">
        <f>IF(OR($AB613="", $AC613=""), "", IF($H613=$M$3, "", IF(OR(AM$7&lt;$AB613, $AC613&lt;AM$6),"", MAX(AM$10:AM612)+1)))</f>
        <v/>
      </c>
      <c r="AN613" s="5" t="str">
        <f>IF(OR($AB613="", $AC613=""), "", IF($H613=$M$3, "", IF(OR(AN$7&lt;$AB613, $AC613&lt;AN$6),"", MAX(AN$10:AN612)+1)))</f>
        <v/>
      </c>
      <c r="AO613" s="5" t="str">
        <f>IF(OR($AB613="", $AC613=""), "", IF($H613=$M$3, "", IF(OR(AO$7&lt;$AB613, $AC613&lt;AO$6),"", MAX(AO$10:AO612)+1)))</f>
        <v/>
      </c>
      <c r="AP613" s="5" t="str">
        <f>IF(OR($AB613="", $AC613=""), "", IF($H613=$M$3, "", IF(OR(AP$7&lt;$AB613, $AC613&lt;AP$6),"", MAX(AP$10:AP612)+1)))</f>
        <v/>
      </c>
      <c r="AQ613" s="5" t="str">
        <f>IF(OR($AB613="", $AC613=""), "", IF($H613=$M$3, "", IF(OR(AQ$7&lt;$AB613, $AC613&lt;AQ$6),"", MAX(AQ$10:AQ612)+1)))</f>
        <v/>
      </c>
      <c r="AR613" s="5" t="str">
        <f>IF(OR($AB613="", $AC613=""), "", IF($H613=$M$3, "", IF(OR(AR$7&lt;$AB613, $AC613&lt;AR$6),"", MAX(AR$10:AR612)+1)))</f>
        <v/>
      </c>
      <c r="AS613" s="5" t="str">
        <f>IF(OR($AB613="", $AC613=""), "", IF($H613=$M$3, "", IF(OR(AS$7&lt;$AB613, $AC613&lt;AS$6),"", MAX(AS$10:AS612)+1)))</f>
        <v/>
      </c>
      <c r="AT613" s="5" t="str">
        <f>IF(OR($AB613="", $AC613=""), "", IF($H613=$M$3, "", IF(OR(AT$7&lt;$AB613, $AC613&lt;AT$6),"", MAX(AT$10:AT612)+1)))</f>
        <v/>
      </c>
      <c r="AU613" s="5" t="str">
        <f>IF(OR($AB613="", $AC613=""), "", IF($H613=$M$3, "", IF(OR(AU$7&lt;$AB613, $AC613&lt;AU$6),"", MAX(AU$10:AU612)+1)))</f>
        <v/>
      </c>
      <c r="AV613" s="5" t="str">
        <f>IF(OR($AB613="", $AC613=""), "", IF($H613=$M$3, "", IF(OR(AV$7&lt;$AB613, $AC613&lt;AV$6),"", MAX(AV$10:AV612)+1)))</f>
        <v/>
      </c>
      <c r="AW613" s="5" t="str">
        <f>IF(OR($AB613="", $AC613=""), "", IF($H613=$M$3, "", IF(OR(AW$7&lt;$AB613, $AC613&lt;AW$6),"", MAX(AW$10:AW612)+1)))</f>
        <v/>
      </c>
      <c r="AX613" s="5" t="str">
        <f>IF(OR($AB613="", $AC613=""), "", IF($H613=$M$3, "", IF(OR(AX$7&lt;$AB613, $AC613&lt;AX$6),"", MAX(AX$10:AX612)+1)))</f>
        <v/>
      </c>
      <c r="AY613" s="5" t="str">
        <f>IF(OR($AB613="", $AC613=""), "", IF($H613=$M$3, "", IF(OR(AY$7&lt;$AB613, $AC613&lt;AY$6),"", MAX(AY$10:AY612)+1)))</f>
        <v/>
      </c>
      <c r="AZ613" s="5" t="str">
        <f>IF(OR($AB613="", $AC613=""), "", IF($H613=$M$3, "", IF(OR(AZ$7&lt;$AB613, $AC613&lt;AZ$6),"", MAX(AZ$10:AZ612)+1)))</f>
        <v/>
      </c>
      <c r="BA613" s="5" t="str">
        <f>IF(OR($AB613="", $AC613=""), "", IF($H613=$M$3, "", IF(OR(BA$7&lt;$AB613, $AC613&lt;BA$6),"", MAX(BA$10:BA612)+1)))</f>
        <v/>
      </c>
      <c r="BB613" s="5" t="str">
        <f>IF(OR($AB613="", $AC613=""), "", IF($H613=$M$3, "", IF(OR(BB$7&lt;$AB613, $AC613&lt;BB$6),"", MAX(BB$10:BB612)+1)))</f>
        <v/>
      </c>
      <c r="BC613" s="5" t="str">
        <f>IF(OR($AB613="", $AC613=""), "", IF($H613=$M$3, "", IF(OR(BC$7&lt;$AB613, $AC613&lt;BC$6),"", MAX(BC$10:BC612)+1)))</f>
        <v/>
      </c>
      <c r="BD613" s="5" t="str">
        <f>IF(OR($AB613="", $AC613=""), "", IF($H613=$M$3, "", IF(OR(BD$7&lt;$AB613, $AC613&lt;BD$6),"", MAX(BD$10:BD612)+1)))</f>
        <v/>
      </c>
      <c r="BE613" s="5" t="str">
        <f>IF(OR($AB613="", $AC613=""), "", IF($H613=$M$3, "", IF(OR(BE$7&lt;$AB613, $AC613&lt;BE$6),"", MAX(BE$10:BE612)+1)))</f>
        <v/>
      </c>
      <c r="BF613" s="5" t="str">
        <f>IF(OR($AB613="", $AC613=""), "", IF($H613=$M$3, "", IF(OR(BF$7&lt;$AB613, $AC613&lt;BF$6),"", MAX(BF$10:BF612)+1)))</f>
        <v/>
      </c>
      <c r="BG613" s="5" t="str">
        <f>IF(OR($AB613="", $AC613=""), "", IF($H613=$M$3, "", IF(OR(BG$7&lt;$AB613, $AC613&lt;BG$6),"", MAX(BG$10:BG612)+1)))</f>
        <v/>
      </c>
      <c r="BH613" s="5" t="str">
        <f>IF(OR($AB613="", $AC613=""), "", IF($H613=$M$3, "", IF(OR(BH$7&lt;$AB613, $AC613&lt;BH$6),"", MAX(BH$10:BH612)+1)))</f>
        <v/>
      </c>
      <c r="BI613" s="5" t="str">
        <f>IF(OR($AB613="", $AC613=""), "", IF($H613=$M$3, "", IF(OR(BI$7&lt;$AB613, $AC613&lt;BI$6),"", MAX(BI$10:BI612)+1)))</f>
        <v/>
      </c>
      <c r="BK613" s="5" t="str" cm="1">
        <f t="array" aca="1" ref="BK613" ca="1">IFERROR(INDEX($AE613:$BI613, $BJ613, MATCH($BK$9, $AE$9:$BI$9, 0)), "")</f>
        <v/>
      </c>
    </row>
    <row r="614" spans="1:63" x14ac:dyDescent="0.25">
      <c r="A614" s="2"/>
      <c r="B614" s="254"/>
      <c r="C614" s="255"/>
      <c r="D614" s="256"/>
      <c r="E614" s="257"/>
      <c r="F614" s="257"/>
      <c r="G614" s="258"/>
      <c r="H614" s="259"/>
      <c r="I614" s="16"/>
      <c r="J614" s="5" t="str">
        <f t="shared" si="83"/>
        <v/>
      </c>
      <c r="K614" s="2"/>
      <c r="O614" s="5" t="str">
        <f t="shared" si="81"/>
        <v/>
      </c>
      <c r="Q614" s="5" t="str">
        <f t="shared" si="84"/>
        <v/>
      </c>
      <c r="S614" s="5" t="str">
        <f t="shared" si="82"/>
        <v/>
      </c>
      <c r="U614" s="64" t="str">
        <f>IF($D614="","", IF(COUNTIF('Intro &amp; Setup'!$AW$49:$AW$88, $D614)&gt;0, "BH", TEXT($D614, "ddd")))</f>
        <v/>
      </c>
      <c r="V614" s="65" t="str">
        <f>IF($G614="", "", IF(COUNTIF('Intro &amp; Setup'!$AW$49:$AW$88, $G614)&gt;0, "BH", TEXT($G614, "ddd")))</f>
        <v/>
      </c>
      <c r="W614" s="64" t="str">
        <f t="shared" si="85"/>
        <v/>
      </c>
      <c r="X614" s="65" t="str">
        <f t="shared" si="86"/>
        <v/>
      </c>
      <c r="Y614" s="64" t="str">
        <f>IF(F614="", "", IF(OR(F614&lt;'Intro &amp; Setup'!$Z$20, F614&gt;'Intro &amp; Setup'!$Z$22), "X", ""))</f>
        <v/>
      </c>
      <c r="Z614" s="65" t="str">
        <f>IF(G614="", "", IF(OR(G614&lt;'Intro &amp; Setup'!$Z$20, G614&gt;'Intro &amp; Setup'!$Z$22), "X", ""))</f>
        <v/>
      </c>
      <c r="AB614" s="58" t="str">
        <f t="shared" si="87"/>
        <v/>
      </c>
      <c r="AC614" s="59" t="str">
        <f t="shared" si="88"/>
        <v/>
      </c>
      <c r="AE614" s="5" t="str">
        <f>IF(OR($AB614="", $AC614=""), "", IF($H614=$M$3, "", IF(OR(AE$7&lt;$AB614, $AC614&lt;AE$6),"", MAX(AE$10:AE613)+1)))</f>
        <v/>
      </c>
      <c r="AF614" s="5" t="str">
        <f>IF(OR($AB614="", $AC614=""), "", IF($H614=$M$3, "", IF(OR(AF$7&lt;$AB614, $AC614&lt;AF$6),"", MAX(AF$10:AF613)+1)))</f>
        <v/>
      </c>
      <c r="AG614" s="5" t="str">
        <f>IF(OR($AB614="", $AC614=""), "", IF($H614=$M$3, "", IF(OR(AG$7&lt;$AB614, $AC614&lt;AG$6),"", MAX(AG$10:AG613)+1)))</f>
        <v/>
      </c>
      <c r="AH614" s="5" t="str">
        <f>IF(OR($AB614="", $AC614=""), "", IF($H614=$M$3, "", IF(OR(AH$7&lt;$AB614, $AC614&lt;AH$6),"", MAX(AH$10:AH613)+1)))</f>
        <v/>
      </c>
      <c r="AI614" s="5" t="str">
        <f>IF(OR($AB614="", $AC614=""), "", IF($H614=$M$3, "", IF(OR(AI$7&lt;$AB614, $AC614&lt;AI$6),"", MAX(AI$10:AI613)+1)))</f>
        <v/>
      </c>
      <c r="AJ614" s="5" t="str">
        <f>IF(OR($AB614="", $AC614=""), "", IF($H614=$M$3, "", IF(OR(AJ$7&lt;$AB614, $AC614&lt;AJ$6),"", MAX(AJ$10:AJ613)+1)))</f>
        <v/>
      </c>
      <c r="AK614" s="5" t="str">
        <f>IF(OR($AB614="", $AC614=""), "", IF($H614=$M$3, "", IF(OR(AK$7&lt;$AB614, $AC614&lt;AK$6),"", MAX(AK$10:AK613)+1)))</f>
        <v/>
      </c>
      <c r="AL614" s="5" t="str">
        <f>IF(OR($AB614="", $AC614=""), "", IF($H614=$M$3, "", IF(OR(AL$7&lt;$AB614, $AC614&lt;AL$6),"", MAX(AL$10:AL613)+1)))</f>
        <v/>
      </c>
      <c r="AM614" s="5" t="str">
        <f>IF(OR($AB614="", $AC614=""), "", IF($H614=$M$3, "", IF(OR(AM$7&lt;$AB614, $AC614&lt;AM$6),"", MAX(AM$10:AM613)+1)))</f>
        <v/>
      </c>
      <c r="AN614" s="5" t="str">
        <f>IF(OR($AB614="", $AC614=""), "", IF($H614=$M$3, "", IF(OR(AN$7&lt;$AB614, $AC614&lt;AN$6),"", MAX(AN$10:AN613)+1)))</f>
        <v/>
      </c>
      <c r="AO614" s="5" t="str">
        <f>IF(OR($AB614="", $AC614=""), "", IF($H614=$M$3, "", IF(OR(AO$7&lt;$AB614, $AC614&lt;AO$6),"", MAX(AO$10:AO613)+1)))</f>
        <v/>
      </c>
      <c r="AP614" s="5" t="str">
        <f>IF(OR($AB614="", $AC614=""), "", IF($H614=$M$3, "", IF(OR(AP$7&lt;$AB614, $AC614&lt;AP$6),"", MAX(AP$10:AP613)+1)))</f>
        <v/>
      </c>
      <c r="AQ614" s="5" t="str">
        <f>IF(OR($AB614="", $AC614=""), "", IF($H614=$M$3, "", IF(OR(AQ$7&lt;$AB614, $AC614&lt;AQ$6),"", MAX(AQ$10:AQ613)+1)))</f>
        <v/>
      </c>
      <c r="AR614" s="5" t="str">
        <f>IF(OR($AB614="", $AC614=""), "", IF($H614=$M$3, "", IF(OR(AR$7&lt;$AB614, $AC614&lt;AR$6),"", MAX(AR$10:AR613)+1)))</f>
        <v/>
      </c>
      <c r="AS614" s="5" t="str">
        <f>IF(OR($AB614="", $AC614=""), "", IF($H614=$M$3, "", IF(OR(AS$7&lt;$AB614, $AC614&lt;AS$6),"", MAX(AS$10:AS613)+1)))</f>
        <v/>
      </c>
      <c r="AT614" s="5" t="str">
        <f>IF(OR($AB614="", $AC614=""), "", IF($H614=$M$3, "", IF(OR(AT$7&lt;$AB614, $AC614&lt;AT$6),"", MAX(AT$10:AT613)+1)))</f>
        <v/>
      </c>
      <c r="AU614" s="5" t="str">
        <f>IF(OR($AB614="", $AC614=""), "", IF($H614=$M$3, "", IF(OR(AU$7&lt;$AB614, $AC614&lt;AU$6),"", MAX(AU$10:AU613)+1)))</f>
        <v/>
      </c>
      <c r="AV614" s="5" t="str">
        <f>IF(OR($AB614="", $AC614=""), "", IF($H614=$M$3, "", IF(OR(AV$7&lt;$AB614, $AC614&lt;AV$6),"", MAX(AV$10:AV613)+1)))</f>
        <v/>
      </c>
      <c r="AW614" s="5" t="str">
        <f>IF(OR($AB614="", $AC614=""), "", IF($H614=$M$3, "", IF(OR(AW$7&lt;$AB614, $AC614&lt;AW$6),"", MAX(AW$10:AW613)+1)))</f>
        <v/>
      </c>
      <c r="AX614" s="5" t="str">
        <f>IF(OR($AB614="", $AC614=""), "", IF($H614=$M$3, "", IF(OR(AX$7&lt;$AB614, $AC614&lt;AX$6),"", MAX(AX$10:AX613)+1)))</f>
        <v/>
      </c>
      <c r="AY614" s="5" t="str">
        <f>IF(OR($AB614="", $AC614=""), "", IF($H614=$M$3, "", IF(OR(AY$7&lt;$AB614, $AC614&lt;AY$6),"", MAX(AY$10:AY613)+1)))</f>
        <v/>
      </c>
      <c r="AZ614" s="5" t="str">
        <f>IF(OR($AB614="", $AC614=""), "", IF($H614=$M$3, "", IF(OR(AZ$7&lt;$AB614, $AC614&lt;AZ$6),"", MAX(AZ$10:AZ613)+1)))</f>
        <v/>
      </c>
      <c r="BA614" s="5" t="str">
        <f>IF(OR($AB614="", $AC614=""), "", IF($H614=$M$3, "", IF(OR(BA$7&lt;$AB614, $AC614&lt;BA$6),"", MAX(BA$10:BA613)+1)))</f>
        <v/>
      </c>
      <c r="BB614" s="5" t="str">
        <f>IF(OR($AB614="", $AC614=""), "", IF($H614=$M$3, "", IF(OR(BB$7&lt;$AB614, $AC614&lt;BB$6),"", MAX(BB$10:BB613)+1)))</f>
        <v/>
      </c>
      <c r="BC614" s="5" t="str">
        <f>IF(OR($AB614="", $AC614=""), "", IF($H614=$M$3, "", IF(OR(BC$7&lt;$AB614, $AC614&lt;BC$6),"", MAX(BC$10:BC613)+1)))</f>
        <v/>
      </c>
      <c r="BD614" s="5" t="str">
        <f>IF(OR($AB614="", $AC614=""), "", IF($H614=$M$3, "", IF(OR(BD$7&lt;$AB614, $AC614&lt;BD$6),"", MAX(BD$10:BD613)+1)))</f>
        <v/>
      </c>
      <c r="BE614" s="5" t="str">
        <f>IF(OR($AB614="", $AC614=""), "", IF($H614=$M$3, "", IF(OR(BE$7&lt;$AB614, $AC614&lt;BE$6),"", MAX(BE$10:BE613)+1)))</f>
        <v/>
      </c>
      <c r="BF614" s="5" t="str">
        <f>IF(OR($AB614="", $AC614=""), "", IF($H614=$M$3, "", IF(OR(BF$7&lt;$AB614, $AC614&lt;BF$6),"", MAX(BF$10:BF613)+1)))</f>
        <v/>
      </c>
      <c r="BG614" s="5" t="str">
        <f>IF(OR($AB614="", $AC614=""), "", IF($H614=$M$3, "", IF(OR(BG$7&lt;$AB614, $AC614&lt;BG$6),"", MAX(BG$10:BG613)+1)))</f>
        <v/>
      </c>
      <c r="BH614" s="5" t="str">
        <f>IF(OR($AB614="", $AC614=""), "", IF($H614=$M$3, "", IF(OR(BH$7&lt;$AB614, $AC614&lt;BH$6),"", MAX(BH$10:BH613)+1)))</f>
        <v/>
      </c>
      <c r="BI614" s="5" t="str">
        <f>IF(OR($AB614="", $AC614=""), "", IF($H614=$M$3, "", IF(OR(BI$7&lt;$AB614, $AC614&lt;BI$6),"", MAX(BI$10:BI613)+1)))</f>
        <v/>
      </c>
      <c r="BK614" s="5" t="str" cm="1">
        <f t="array" aca="1" ref="BK614" ca="1">IFERROR(INDEX($AE614:$BI614, $BJ614, MATCH($BK$9, $AE$9:$BI$9, 0)), "")</f>
        <v/>
      </c>
    </row>
    <row r="615" spans="1:63" x14ac:dyDescent="0.25">
      <c r="A615" s="2"/>
      <c r="B615" s="254"/>
      <c r="C615" s="255"/>
      <c r="D615" s="256"/>
      <c r="E615" s="257"/>
      <c r="F615" s="257"/>
      <c r="G615" s="258"/>
      <c r="H615" s="259"/>
      <c r="I615" s="16"/>
      <c r="J615" s="5" t="str">
        <f t="shared" si="83"/>
        <v/>
      </c>
      <c r="K615" s="2"/>
      <c r="O615" s="5" t="str">
        <f t="shared" si="81"/>
        <v/>
      </c>
      <c r="Q615" s="5" t="str">
        <f t="shared" si="84"/>
        <v/>
      </c>
      <c r="S615" s="5" t="str">
        <f t="shared" si="82"/>
        <v/>
      </c>
      <c r="U615" s="64" t="str">
        <f>IF($D615="","", IF(COUNTIF('Intro &amp; Setup'!$AW$49:$AW$88, $D615)&gt;0, "BH", TEXT($D615, "ddd")))</f>
        <v/>
      </c>
      <c r="V615" s="65" t="str">
        <f>IF($G615="", "", IF(COUNTIF('Intro &amp; Setup'!$AW$49:$AW$88, $G615)&gt;0, "BH", TEXT($G615, "ddd")))</f>
        <v/>
      </c>
      <c r="W615" s="64" t="str">
        <f t="shared" si="85"/>
        <v/>
      </c>
      <c r="X615" s="65" t="str">
        <f t="shared" si="86"/>
        <v/>
      </c>
      <c r="Y615" s="64" t="str">
        <f>IF(F615="", "", IF(OR(F615&lt;'Intro &amp; Setup'!$Z$20, F615&gt;'Intro &amp; Setup'!$Z$22), "X", ""))</f>
        <v/>
      </c>
      <c r="Z615" s="65" t="str">
        <f>IF(G615="", "", IF(OR(G615&lt;'Intro &amp; Setup'!$Z$20, G615&gt;'Intro &amp; Setup'!$Z$22), "X", ""))</f>
        <v/>
      </c>
      <c r="AB615" s="58" t="str">
        <f t="shared" si="87"/>
        <v/>
      </c>
      <c r="AC615" s="59" t="str">
        <f t="shared" si="88"/>
        <v/>
      </c>
      <c r="AE615" s="5" t="str">
        <f>IF(OR($AB615="", $AC615=""), "", IF($H615=$M$3, "", IF(OR(AE$7&lt;$AB615, $AC615&lt;AE$6),"", MAX(AE$10:AE614)+1)))</f>
        <v/>
      </c>
      <c r="AF615" s="5" t="str">
        <f>IF(OR($AB615="", $AC615=""), "", IF($H615=$M$3, "", IF(OR(AF$7&lt;$AB615, $AC615&lt;AF$6),"", MAX(AF$10:AF614)+1)))</f>
        <v/>
      </c>
      <c r="AG615" s="5" t="str">
        <f>IF(OR($AB615="", $AC615=""), "", IF($H615=$M$3, "", IF(OR(AG$7&lt;$AB615, $AC615&lt;AG$6),"", MAX(AG$10:AG614)+1)))</f>
        <v/>
      </c>
      <c r="AH615" s="5" t="str">
        <f>IF(OR($AB615="", $AC615=""), "", IF($H615=$M$3, "", IF(OR(AH$7&lt;$AB615, $AC615&lt;AH$6),"", MAX(AH$10:AH614)+1)))</f>
        <v/>
      </c>
      <c r="AI615" s="5" t="str">
        <f>IF(OR($AB615="", $AC615=""), "", IF($H615=$M$3, "", IF(OR(AI$7&lt;$AB615, $AC615&lt;AI$6),"", MAX(AI$10:AI614)+1)))</f>
        <v/>
      </c>
      <c r="AJ615" s="5" t="str">
        <f>IF(OR($AB615="", $AC615=""), "", IF($H615=$M$3, "", IF(OR(AJ$7&lt;$AB615, $AC615&lt;AJ$6),"", MAX(AJ$10:AJ614)+1)))</f>
        <v/>
      </c>
      <c r="AK615" s="5" t="str">
        <f>IF(OR($AB615="", $AC615=""), "", IF($H615=$M$3, "", IF(OR(AK$7&lt;$AB615, $AC615&lt;AK$6),"", MAX(AK$10:AK614)+1)))</f>
        <v/>
      </c>
      <c r="AL615" s="5" t="str">
        <f>IF(OR($AB615="", $AC615=""), "", IF($H615=$M$3, "", IF(OR(AL$7&lt;$AB615, $AC615&lt;AL$6),"", MAX(AL$10:AL614)+1)))</f>
        <v/>
      </c>
      <c r="AM615" s="5" t="str">
        <f>IF(OR($AB615="", $AC615=""), "", IF($H615=$M$3, "", IF(OR(AM$7&lt;$AB615, $AC615&lt;AM$6),"", MAX(AM$10:AM614)+1)))</f>
        <v/>
      </c>
      <c r="AN615" s="5" t="str">
        <f>IF(OR($AB615="", $AC615=""), "", IF($H615=$M$3, "", IF(OR(AN$7&lt;$AB615, $AC615&lt;AN$6),"", MAX(AN$10:AN614)+1)))</f>
        <v/>
      </c>
      <c r="AO615" s="5" t="str">
        <f>IF(OR($AB615="", $AC615=""), "", IF($H615=$M$3, "", IF(OR(AO$7&lt;$AB615, $AC615&lt;AO$6),"", MAX(AO$10:AO614)+1)))</f>
        <v/>
      </c>
      <c r="AP615" s="5" t="str">
        <f>IF(OR($AB615="", $AC615=""), "", IF($H615=$M$3, "", IF(OR(AP$7&lt;$AB615, $AC615&lt;AP$6),"", MAX(AP$10:AP614)+1)))</f>
        <v/>
      </c>
      <c r="AQ615" s="5" t="str">
        <f>IF(OR($AB615="", $AC615=""), "", IF($H615=$M$3, "", IF(OR(AQ$7&lt;$AB615, $AC615&lt;AQ$6),"", MAX(AQ$10:AQ614)+1)))</f>
        <v/>
      </c>
      <c r="AR615" s="5" t="str">
        <f>IF(OR($AB615="", $AC615=""), "", IF($H615=$M$3, "", IF(OR(AR$7&lt;$AB615, $AC615&lt;AR$6),"", MAX(AR$10:AR614)+1)))</f>
        <v/>
      </c>
      <c r="AS615" s="5" t="str">
        <f>IF(OR($AB615="", $AC615=""), "", IF($H615=$M$3, "", IF(OR(AS$7&lt;$AB615, $AC615&lt;AS$6),"", MAX(AS$10:AS614)+1)))</f>
        <v/>
      </c>
      <c r="AT615" s="5" t="str">
        <f>IF(OR($AB615="", $AC615=""), "", IF($H615=$M$3, "", IF(OR(AT$7&lt;$AB615, $AC615&lt;AT$6),"", MAX(AT$10:AT614)+1)))</f>
        <v/>
      </c>
      <c r="AU615" s="5" t="str">
        <f>IF(OR($AB615="", $AC615=""), "", IF($H615=$M$3, "", IF(OR(AU$7&lt;$AB615, $AC615&lt;AU$6),"", MAX(AU$10:AU614)+1)))</f>
        <v/>
      </c>
      <c r="AV615" s="5" t="str">
        <f>IF(OR($AB615="", $AC615=""), "", IF($H615=$M$3, "", IF(OR(AV$7&lt;$AB615, $AC615&lt;AV$6),"", MAX(AV$10:AV614)+1)))</f>
        <v/>
      </c>
      <c r="AW615" s="5" t="str">
        <f>IF(OR($AB615="", $AC615=""), "", IF($H615=$M$3, "", IF(OR(AW$7&lt;$AB615, $AC615&lt;AW$6),"", MAX(AW$10:AW614)+1)))</f>
        <v/>
      </c>
      <c r="AX615" s="5" t="str">
        <f>IF(OR($AB615="", $AC615=""), "", IF($H615=$M$3, "", IF(OR(AX$7&lt;$AB615, $AC615&lt;AX$6),"", MAX(AX$10:AX614)+1)))</f>
        <v/>
      </c>
      <c r="AY615" s="5" t="str">
        <f>IF(OR($AB615="", $AC615=""), "", IF($H615=$M$3, "", IF(OR(AY$7&lt;$AB615, $AC615&lt;AY$6),"", MAX(AY$10:AY614)+1)))</f>
        <v/>
      </c>
      <c r="AZ615" s="5" t="str">
        <f>IF(OR($AB615="", $AC615=""), "", IF($H615=$M$3, "", IF(OR(AZ$7&lt;$AB615, $AC615&lt;AZ$6),"", MAX(AZ$10:AZ614)+1)))</f>
        <v/>
      </c>
      <c r="BA615" s="5" t="str">
        <f>IF(OR($AB615="", $AC615=""), "", IF($H615=$M$3, "", IF(OR(BA$7&lt;$AB615, $AC615&lt;BA$6),"", MAX(BA$10:BA614)+1)))</f>
        <v/>
      </c>
      <c r="BB615" s="5" t="str">
        <f>IF(OR($AB615="", $AC615=""), "", IF($H615=$M$3, "", IF(OR(BB$7&lt;$AB615, $AC615&lt;BB$6),"", MAX(BB$10:BB614)+1)))</f>
        <v/>
      </c>
      <c r="BC615" s="5" t="str">
        <f>IF(OR($AB615="", $AC615=""), "", IF($H615=$M$3, "", IF(OR(BC$7&lt;$AB615, $AC615&lt;BC$6),"", MAX(BC$10:BC614)+1)))</f>
        <v/>
      </c>
      <c r="BD615" s="5" t="str">
        <f>IF(OR($AB615="", $AC615=""), "", IF($H615=$M$3, "", IF(OR(BD$7&lt;$AB615, $AC615&lt;BD$6),"", MAX(BD$10:BD614)+1)))</f>
        <v/>
      </c>
      <c r="BE615" s="5" t="str">
        <f>IF(OR($AB615="", $AC615=""), "", IF($H615=$M$3, "", IF(OR(BE$7&lt;$AB615, $AC615&lt;BE$6),"", MAX(BE$10:BE614)+1)))</f>
        <v/>
      </c>
      <c r="BF615" s="5" t="str">
        <f>IF(OR($AB615="", $AC615=""), "", IF($H615=$M$3, "", IF(OR(BF$7&lt;$AB615, $AC615&lt;BF$6),"", MAX(BF$10:BF614)+1)))</f>
        <v/>
      </c>
      <c r="BG615" s="5" t="str">
        <f>IF(OR($AB615="", $AC615=""), "", IF($H615=$M$3, "", IF(OR(BG$7&lt;$AB615, $AC615&lt;BG$6),"", MAX(BG$10:BG614)+1)))</f>
        <v/>
      </c>
      <c r="BH615" s="5" t="str">
        <f>IF(OR($AB615="", $AC615=""), "", IF($H615=$M$3, "", IF(OR(BH$7&lt;$AB615, $AC615&lt;BH$6),"", MAX(BH$10:BH614)+1)))</f>
        <v/>
      </c>
      <c r="BI615" s="5" t="str">
        <f>IF(OR($AB615="", $AC615=""), "", IF($H615=$M$3, "", IF(OR(BI$7&lt;$AB615, $AC615&lt;BI$6),"", MAX(BI$10:BI614)+1)))</f>
        <v/>
      </c>
      <c r="BK615" s="5" t="str" cm="1">
        <f t="array" aca="1" ref="BK615" ca="1">IFERROR(INDEX($AE615:$BI615, $BJ615, MATCH($BK$9, $AE$9:$BI$9, 0)), "")</f>
        <v/>
      </c>
    </row>
    <row r="616" spans="1:63" x14ac:dyDescent="0.25">
      <c r="A616" s="2"/>
      <c r="B616" s="254"/>
      <c r="C616" s="255"/>
      <c r="D616" s="256"/>
      <c r="E616" s="257"/>
      <c r="F616" s="257"/>
      <c r="G616" s="258"/>
      <c r="H616" s="259"/>
      <c r="I616" s="16"/>
      <c r="J616" s="5" t="str">
        <f t="shared" si="83"/>
        <v/>
      </c>
      <c r="K616" s="2"/>
      <c r="O616" s="5" t="str">
        <f t="shared" si="81"/>
        <v/>
      </c>
      <c r="Q616" s="5" t="str">
        <f t="shared" si="84"/>
        <v/>
      </c>
      <c r="S616" s="5" t="str">
        <f t="shared" si="82"/>
        <v/>
      </c>
      <c r="U616" s="64" t="str">
        <f>IF($D616="","", IF(COUNTIF('Intro &amp; Setup'!$AW$49:$AW$88, $D616)&gt;0, "BH", TEXT($D616, "ddd")))</f>
        <v/>
      </c>
      <c r="V616" s="65" t="str">
        <f>IF($G616="", "", IF(COUNTIF('Intro &amp; Setup'!$AW$49:$AW$88, $G616)&gt;0, "BH", TEXT($G616, "ddd")))</f>
        <v/>
      </c>
      <c r="W616" s="64" t="str">
        <f t="shared" si="85"/>
        <v/>
      </c>
      <c r="X616" s="65" t="str">
        <f t="shared" si="86"/>
        <v/>
      </c>
      <c r="Y616" s="64" t="str">
        <f>IF(F616="", "", IF(OR(F616&lt;'Intro &amp; Setup'!$Z$20, F616&gt;'Intro &amp; Setup'!$Z$22), "X", ""))</f>
        <v/>
      </c>
      <c r="Z616" s="65" t="str">
        <f>IF(G616="", "", IF(OR(G616&lt;'Intro &amp; Setup'!$Z$20, G616&gt;'Intro &amp; Setup'!$Z$22), "X", ""))</f>
        <v/>
      </c>
      <c r="AB616" s="58" t="str">
        <f t="shared" si="87"/>
        <v/>
      </c>
      <c r="AC616" s="59" t="str">
        <f t="shared" si="88"/>
        <v/>
      </c>
      <c r="AE616" s="5" t="str">
        <f>IF(OR($AB616="", $AC616=""), "", IF($H616=$M$3, "", IF(OR(AE$7&lt;$AB616, $AC616&lt;AE$6),"", MAX(AE$10:AE615)+1)))</f>
        <v/>
      </c>
      <c r="AF616" s="5" t="str">
        <f>IF(OR($AB616="", $AC616=""), "", IF($H616=$M$3, "", IF(OR(AF$7&lt;$AB616, $AC616&lt;AF$6),"", MAX(AF$10:AF615)+1)))</f>
        <v/>
      </c>
      <c r="AG616" s="5" t="str">
        <f>IF(OR($AB616="", $AC616=""), "", IF($H616=$M$3, "", IF(OR(AG$7&lt;$AB616, $AC616&lt;AG$6),"", MAX(AG$10:AG615)+1)))</f>
        <v/>
      </c>
      <c r="AH616" s="5" t="str">
        <f>IF(OR($AB616="", $AC616=""), "", IF($H616=$M$3, "", IF(OR(AH$7&lt;$AB616, $AC616&lt;AH$6),"", MAX(AH$10:AH615)+1)))</f>
        <v/>
      </c>
      <c r="AI616" s="5" t="str">
        <f>IF(OR($AB616="", $AC616=""), "", IF($H616=$M$3, "", IF(OR(AI$7&lt;$AB616, $AC616&lt;AI$6),"", MAX(AI$10:AI615)+1)))</f>
        <v/>
      </c>
      <c r="AJ616" s="5" t="str">
        <f>IF(OR($AB616="", $AC616=""), "", IF($H616=$M$3, "", IF(OR(AJ$7&lt;$AB616, $AC616&lt;AJ$6),"", MAX(AJ$10:AJ615)+1)))</f>
        <v/>
      </c>
      <c r="AK616" s="5" t="str">
        <f>IF(OR($AB616="", $AC616=""), "", IF($H616=$M$3, "", IF(OR(AK$7&lt;$AB616, $AC616&lt;AK$6),"", MAX(AK$10:AK615)+1)))</f>
        <v/>
      </c>
      <c r="AL616" s="5" t="str">
        <f>IF(OR($AB616="", $AC616=""), "", IF($H616=$M$3, "", IF(OR(AL$7&lt;$AB616, $AC616&lt;AL$6),"", MAX(AL$10:AL615)+1)))</f>
        <v/>
      </c>
      <c r="AM616" s="5" t="str">
        <f>IF(OR($AB616="", $AC616=""), "", IF($H616=$M$3, "", IF(OR(AM$7&lt;$AB616, $AC616&lt;AM$6),"", MAX(AM$10:AM615)+1)))</f>
        <v/>
      </c>
      <c r="AN616" s="5" t="str">
        <f>IF(OR($AB616="", $AC616=""), "", IF($H616=$M$3, "", IF(OR(AN$7&lt;$AB616, $AC616&lt;AN$6),"", MAX(AN$10:AN615)+1)))</f>
        <v/>
      </c>
      <c r="AO616" s="5" t="str">
        <f>IF(OR($AB616="", $AC616=""), "", IF($H616=$M$3, "", IF(OR(AO$7&lt;$AB616, $AC616&lt;AO$6),"", MAX(AO$10:AO615)+1)))</f>
        <v/>
      </c>
      <c r="AP616" s="5" t="str">
        <f>IF(OR($AB616="", $AC616=""), "", IF($H616=$M$3, "", IF(OR(AP$7&lt;$AB616, $AC616&lt;AP$6),"", MAX(AP$10:AP615)+1)))</f>
        <v/>
      </c>
      <c r="AQ616" s="5" t="str">
        <f>IF(OR($AB616="", $AC616=""), "", IF($H616=$M$3, "", IF(OR(AQ$7&lt;$AB616, $AC616&lt;AQ$6),"", MAX(AQ$10:AQ615)+1)))</f>
        <v/>
      </c>
      <c r="AR616" s="5" t="str">
        <f>IF(OR($AB616="", $AC616=""), "", IF($H616=$M$3, "", IF(OR(AR$7&lt;$AB616, $AC616&lt;AR$6),"", MAX(AR$10:AR615)+1)))</f>
        <v/>
      </c>
      <c r="AS616" s="5" t="str">
        <f>IF(OR($AB616="", $AC616=""), "", IF($H616=$M$3, "", IF(OR(AS$7&lt;$AB616, $AC616&lt;AS$6),"", MAX(AS$10:AS615)+1)))</f>
        <v/>
      </c>
      <c r="AT616" s="5" t="str">
        <f>IF(OR($AB616="", $AC616=""), "", IF($H616=$M$3, "", IF(OR(AT$7&lt;$AB616, $AC616&lt;AT$6),"", MAX(AT$10:AT615)+1)))</f>
        <v/>
      </c>
      <c r="AU616" s="5" t="str">
        <f>IF(OR($AB616="", $AC616=""), "", IF($H616=$M$3, "", IF(OR(AU$7&lt;$AB616, $AC616&lt;AU$6),"", MAX(AU$10:AU615)+1)))</f>
        <v/>
      </c>
      <c r="AV616" s="5" t="str">
        <f>IF(OR($AB616="", $AC616=""), "", IF($H616=$M$3, "", IF(OR(AV$7&lt;$AB616, $AC616&lt;AV$6),"", MAX(AV$10:AV615)+1)))</f>
        <v/>
      </c>
      <c r="AW616" s="5" t="str">
        <f>IF(OR($AB616="", $AC616=""), "", IF($H616=$M$3, "", IF(OR(AW$7&lt;$AB616, $AC616&lt;AW$6),"", MAX(AW$10:AW615)+1)))</f>
        <v/>
      </c>
      <c r="AX616" s="5" t="str">
        <f>IF(OR($AB616="", $AC616=""), "", IF($H616=$M$3, "", IF(OR(AX$7&lt;$AB616, $AC616&lt;AX$6),"", MAX(AX$10:AX615)+1)))</f>
        <v/>
      </c>
      <c r="AY616" s="5" t="str">
        <f>IF(OR($AB616="", $AC616=""), "", IF($H616=$M$3, "", IF(OR(AY$7&lt;$AB616, $AC616&lt;AY$6),"", MAX(AY$10:AY615)+1)))</f>
        <v/>
      </c>
      <c r="AZ616" s="5" t="str">
        <f>IF(OR($AB616="", $AC616=""), "", IF($H616=$M$3, "", IF(OR(AZ$7&lt;$AB616, $AC616&lt;AZ$6),"", MAX(AZ$10:AZ615)+1)))</f>
        <v/>
      </c>
      <c r="BA616" s="5" t="str">
        <f>IF(OR($AB616="", $AC616=""), "", IF($H616=$M$3, "", IF(OR(BA$7&lt;$AB616, $AC616&lt;BA$6),"", MAX(BA$10:BA615)+1)))</f>
        <v/>
      </c>
      <c r="BB616" s="5" t="str">
        <f>IF(OR($AB616="", $AC616=""), "", IF($H616=$M$3, "", IF(OR(BB$7&lt;$AB616, $AC616&lt;BB$6),"", MAX(BB$10:BB615)+1)))</f>
        <v/>
      </c>
      <c r="BC616" s="5" t="str">
        <f>IF(OR($AB616="", $AC616=""), "", IF($H616=$M$3, "", IF(OR(BC$7&lt;$AB616, $AC616&lt;BC$6),"", MAX(BC$10:BC615)+1)))</f>
        <v/>
      </c>
      <c r="BD616" s="5" t="str">
        <f>IF(OR($AB616="", $AC616=""), "", IF($H616=$M$3, "", IF(OR(BD$7&lt;$AB616, $AC616&lt;BD$6),"", MAX(BD$10:BD615)+1)))</f>
        <v/>
      </c>
      <c r="BE616" s="5" t="str">
        <f>IF(OR($AB616="", $AC616=""), "", IF($H616=$M$3, "", IF(OR(BE$7&lt;$AB616, $AC616&lt;BE$6),"", MAX(BE$10:BE615)+1)))</f>
        <v/>
      </c>
      <c r="BF616" s="5" t="str">
        <f>IF(OR($AB616="", $AC616=""), "", IF($H616=$M$3, "", IF(OR(BF$7&lt;$AB616, $AC616&lt;BF$6),"", MAX(BF$10:BF615)+1)))</f>
        <v/>
      </c>
      <c r="BG616" s="5" t="str">
        <f>IF(OR($AB616="", $AC616=""), "", IF($H616=$M$3, "", IF(OR(BG$7&lt;$AB616, $AC616&lt;BG$6),"", MAX(BG$10:BG615)+1)))</f>
        <v/>
      </c>
      <c r="BH616" s="5" t="str">
        <f>IF(OR($AB616="", $AC616=""), "", IF($H616=$M$3, "", IF(OR(BH$7&lt;$AB616, $AC616&lt;BH$6),"", MAX(BH$10:BH615)+1)))</f>
        <v/>
      </c>
      <c r="BI616" s="5" t="str">
        <f>IF(OR($AB616="", $AC616=""), "", IF($H616=$M$3, "", IF(OR(BI$7&lt;$AB616, $AC616&lt;BI$6),"", MAX(BI$10:BI615)+1)))</f>
        <v/>
      </c>
      <c r="BK616" s="5" t="str" cm="1">
        <f t="array" aca="1" ref="BK616" ca="1">IFERROR(INDEX($AE616:$BI616, $BJ616, MATCH($BK$9, $AE$9:$BI$9, 0)), "")</f>
        <v/>
      </c>
    </row>
    <row r="617" spans="1:63" x14ac:dyDescent="0.25">
      <c r="A617" s="2"/>
      <c r="B617" s="254"/>
      <c r="C617" s="255"/>
      <c r="D617" s="256"/>
      <c r="E617" s="257"/>
      <c r="F617" s="257"/>
      <c r="G617" s="258"/>
      <c r="H617" s="259"/>
      <c r="I617" s="16"/>
      <c r="J617" s="5" t="str">
        <f t="shared" si="83"/>
        <v/>
      </c>
      <c r="K617" s="2"/>
      <c r="O617" s="5" t="str">
        <f t="shared" si="81"/>
        <v/>
      </c>
      <c r="Q617" s="5" t="str">
        <f t="shared" si="84"/>
        <v/>
      </c>
      <c r="S617" s="5" t="str">
        <f t="shared" si="82"/>
        <v/>
      </c>
      <c r="U617" s="64" t="str">
        <f>IF($D617="","", IF(COUNTIF('Intro &amp; Setup'!$AW$49:$AW$88, $D617)&gt;0, "BH", TEXT($D617, "ddd")))</f>
        <v/>
      </c>
      <c r="V617" s="65" t="str">
        <f>IF($G617="", "", IF(COUNTIF('Intro &amp; Setup'!$AW$49:$AW$88, $G617)&gt;0, "BH", TEXT($G617, "ddd")))</f>
        <v/>
      </c>
      <c r="W617" s="64" t="str">
        <f t="shared" si="85"/>
        <v/>
      </c>
      <c r="X617" s="65" t="str">
        <f t="shared" si="86"/>
        <v/>
      </c>
      <c r="Y617" s="64" t="str">
        <f>IF(F617="", "", IF(OR(F617&lt;'Intro &amp; Setup'!$Z$20, F617&gt;'Intro &amp; Setup'!$Z$22), "X", ""))</f>
        <v/>
      </c>
      <c r="Z617" s="65" t="str">
        <f>IF(G617="", "", IF(OR(G617&lt;'Intro &amp; Setup'!$Z$20, G617&gt;'Intro &amp; Setup'!$Z$22), "X", ""))</f>
        <v/>
      </c>
      <c r="AB617" s="58" t="str">
        <f t="shared" si="87"/>
        <v/>
      </c>
      <c r="AC617" s="59" t="str">
        <f t="shared" si="88"/>
        <v/>
      </c>
      <c r="AE617" s="5" t="str">
        <f>IF(OR($AB617="", $AC617=""), "", IF($H617=$M$3, "", IF(OR(AE$7&lt;$AB617, $AC617&lt;AE$6),"", MAX(AE$10:AE616)+1)))</f>
        <v/>
      </c>
      <c r="AF617" s="5" t="str">
        <f>IF(OR($AB617="", $AC617=""), "", IF($H617=$M$3, "", IF(OR(AF$7&lt;$AB617, $AC617&lt;AF$6),"", MAX(AF$10:AF616)+1)))</f>
        <v/>
      </c>
      <c r="AG617" s="5" t="str">
        <f>IF(OR($AB617="", $AC617=""), "", IF($H617=$M$3, "", IF(OR(AG$7&lt;$AB617, $AC617&lt;AG$6),"", MAX(AG$10:AG616)+1)))</f>
        <v/>
      </c>
      <c r="AH617" s="5" t="str">
        <f>IF(OR($AB617="", $AC617=""), "", IF($H617=$M$3, "", IF(OR(AH$7&lt;$AB617, $AC617&lt;AH$6),"", MAX(AH$10:AH616)+1)))</f>
        <v/>
      </c>
      <c r="AI617" s="5" t="str">
        <f>IF(OR($AB617="", $AC617=""), "", IF($H617=$M$3, "", IF(OR(AI$7&lt;$AB617, $AC617&lt;AI$6),"", MAX(AI$10:AI616)+1)))</f>
        <v/>
      </c>
      <c r="AJ617" s="5" t="str">
        <f>IF(OR($AB617="", $AC617=""), "", IF($H617=$M$3, "", IF(OR(AJ$7&lt;$AB617, $AC617&lt;AJ$6),"", MAX(AJ$10:AJ616)+1)))</f>
        <v/>
      </c>
      <c r="AK617" s="5" t="str">
        <f>IF(OR($AB617="", $AC617=""), "", IF($H617=$M$3, "", IF(OR(AK$7&lt;$AB617, $AC617&lt;AK$6),"", MAX(AK$10:AK616)+1)))</f>
        <v/>
      </c>
      <c r="AL617" s="5" t="str">
        <f>IF(OR($AB617="", $AC617=""), "", IF($H617=$M$3, "", IF(OR(AL$7&lt;$AB617, $AC617&lt;AL$6),"", MAX(AL$10:AL616)+1)))</f>
        <v/>
      </c>
      <c r="AM617" s="5" t="str">
        <f>IF(OR($AB617="", $AC617=""), "", IF($H617=$M$3, "", IF(OR(AM$7&lt;$AB617, $AC617&lt;AM$6),"", MAX(AM$10:AM616)+1)))</f>
        <v/>
      </c>
      <c r="AN617" s="5" t="str">
        <f>IF(OR($AB617="", $AC617=""), "", IF($H617=$M$3, "", IF(OR(AN$7&lt;$AB617, $AC617&lt;AN$6),"", MAX(AN$10:AN616)+1)))</f>
        <v/>
      </c>
      <c r="AO617" s="5" t="str">
        <f>IF(OR($AB617="", $AC617=""), "", IF($H617=$M$3, "", IF(OR(AO$7&lt;$AB617, $AC617&lt;AO$6),"", MAX(AO$10:AO616)+1)))</f>
        <v/>
      </c>
      <c r="AP617" s="5" t="str">
        <f>IF(OR($AB617="", $AC617=""), "", IF($H617=$M$3, "", IF(OR(AP$7&lt;$AB617, $AC617&lt;AP$6),"", MAX(AP$10:AP616)+1)))</f>
        <v/>
      </c>
      <c r="AQ617" s="5" t="str">
        <f>IF(OR($AB617="", $AC617=""), "", IF($H617=$M$3, "", IF(OR(AQ$7&lt;$AB617, $AC617&lt;AQ$6),"", MAX(AQ$10:AQ616)+1)))</f>
        <v/>
      </c>
      <c r="AR617" s="5" t="str">
        <f>IF(OR($AB617="", $AC617=""), "", IF($H617=$M$3, "", IF(OR(AR$7&lt;$AB617, $AC617&lt;AR$6),"", MAX(AR$10:AR616)+1)))</f>
        <v/>
      </c>
      <c r="AS617" s="5" t="str">
        <f>IF(OR($AB617="", $AC617=""), "", IF($H617=$M$3, "", IF(OR(AS$7&lt;$AB617, $AC617&lt;AS$6),"", MAX(AS$10:AS616)+1)))</f>
        <v/>
      </c>
      <c r="AT617" s="5" t="str">
        <f>IF(OR($AB617="", $AC617=""), "", IF($H617=$M$3, "", IF(OR(AT$7&lt;$AB617, $AC617&lt;AT$6),"", MAX(AT$10:AT616)+1)))</f>
        <v/>
      </c>
      <c r="AU617" s="5" t="str">
        <f>IF(OR($AB617="", $AC617=""), "", IF($H617=$M$3, "", IF(OR(AU$7&lt;$AB617, $AC617&lt;AU$6),"", MAX(AU$10:AU616)+1)))</f>
        <v/>
      </c>
      <c r="AV617" s="5" t="str">
        <f>IF(OR($AB617="", $AC617=""), "", IF($H617=$M$3, "", IF(OR(AV$7&lt;$AB617, $AC617&lt;AV$6),"", MAX(AV$10:AV616)+1)))</f>
        <v/>
      </c>
      <c r="AW617" s="5" t="str">
        <f>IF(OR($AB617="", $AC617=""), "", IF($H617=$M$3, "", IF(OR(AW$7&lt;$AB617, $AC617&lt;AW$6),"", MAX(AW$10:AW616)+1)))</f>
        <v/>
      </c>
      <c r="AX617" s="5" t="str">
        <f>IF(OR($AB617="", $AC617=""), "", IF($H617=$M$3, "", IF(OR(AX$7&lt;$AB617, $AC617&lt;AX$6),"", MAX(AX$10:AX616)+1)))</f>
        <v/>
      </c>
      <c r="AY617" s="5" t="str">
        <f>IF(OR($AB617="", $AC617=""), "", IF($H617=$M$3, "", IF(OR(AY$7&lt;$AB617, $AC617&lt;AY$6),"", MAX(AY$10:AY616)+1)))</f>
        <v/>
      </c>
      <c r="AZ617" s="5" t="str">
        <f>IF(OR($AB617="", $AC617=""), "", IF($H617=$M$3, "", IF(OR(AZ$7&lt;$AB617, $AC617&lt;AZ$6),"", MAX(AZ$10:AZ616)+1)))</f>
        <v/>
      </c>
      <c r="BA617" s="5" t="str">
        <f>IF(OR($AB617="", $AC617=""), "", IF($H617=$M$3, "", IF(OR(BA$7&lt;$AB617, $AC617&lt;BA$6),"", MAX(BA$10:BA616)+1)))</f>
        <v/>
      </c>
      <c r="BB617" s="5" t="str">
        <f>IF(OR($AB617="", $AC617=""), "", IF($H617=$M$3, "", IF(OR(BB$7&lt;$AB617, $AC617&lt;BB$6),"", MAX(BB$10:BB616)+1)))</f>
        <v/>
      </c>
      <c r="BC617" s="5" t="str">
        <f>IF(OR($AB617="", $AC617=""), "", IF($H617=$M$3, "", IF(OR(BC$7&lt;$AB617, $AC617&lt;BC$6),"", MAX(BC$10:BC616)+1)))</f>
        <v/>
      </c>
      <c r="BD617" s="5" t="str">
        <f>IF(OR($AB617="", $AC617=""), "", IF($H617=$M$3, "", IF(OR(BD$7&lt;$AB617, $AC617&lt;BD$6),"", MAX(BD$10:BD616)+1)))</f>
        <v/>
      </c>
      <c r="BE617" s="5" t="str">
        <f>IF(OR($AB617="", $AC617=""), "", IF($H617=$M$3, "", IF(OR(BE$7&lt;$AB617, $AC617&lt;BE$6),"", MAX(BE$10:BE616)+1)))</f>
        <v/>
      </c>
      <c r="BF617" s="5" t="str">
        <f>IF(OR($AB617="", $AC617=""), "", IF($H617=$M$3, "", IF(OR(BF$7&lt;$AB617, $AC617&lt;BF$6),"", MAX(BF$10:BF616)+1)))</f>
        <v/>
      </c>
      <c r="BG617" s="5" t="str">
        <f>IF(OR($AB617="", $AC617=""), "", IF($H617=$M$3, "", IF(OR(BG$7&lt;$AB617, $AC617&lt;BG$6),"", MAX(BG$10:BG616)+1)))</f>
        <v/>
      </c>
      <c r="BH617" s="5" t="str">
        <f>IF(OR($AB617="", $AC617=""), "", IF($H617=$M$3, "", IF(OR(BH$7&lt;$AB617, $AC617&lt;BH$6),"", MAX(BH$10:BH616)+1)))</f>
        <v/>
      </c>
      <c r="BI617" s="5" t="str">
        <f>IF(OR($AB617="", $AC617=""), "", IF($H617=$M$3, "", IF(OR(BI$7&lt;$AB617, $AC617&lt;BI$6),"", MAX(BI$10:BI616)+1)))</f>
        <v/>
      </c>
      <c r="BK617" s="5" t="str" cm="1">
        <f t="array" aca="1" ref="BK617" ca="1">IFERROR(INDEX($AE617:$BI617, $BJ617, MATCH($BK$9, $AE$9:$BI$9, 0)), "")</f>
        <v/>
      </c>
    </row>
    <row r="618" spans="1:63" x14ac:dyDescent="0.25">
      <c r="A618" s="2"/>
      <c r="B618" s="254"/>
      <c r="C618" s="255"/>
      <c r="D618" s="256"/>
      <c r="E618" s="257"/>
      <c r="F618" s="257"/>
      <c r="G618" s="258"/>
      <c r="H618" s="259"/>
      <c r="I618" s="16"/>
      <c r="J618" s="5" t="str">
        <f t="shared" si="83"/>
        <v/>
      </c>
      <c r="K618" s="2"/>
      <c r="O618" s="5" t="str">
        <f t="shared" si="81"/>
        <v/>
      </c>
      <c r="Q618" s="5" t="str">
        <f t="shared" si="84"/>
        <v/>
      </c>
      <c r="S618" s="5" t="str">
        <f t="shared" si="82"/>
        <v/>
      </c>
      <c r="U618" s="64" t="str">
        <f>IF($D618="","", IF(COUNTIF('Intro &amp; Setup'!$AW$49:$AW$88, $D618)&gt;0, "BH", TEXT($D618, "ddd")))</f>
        <v/>
      </c>
      <c r="V618" s="65" t="str">
        <f>IF($G618="", "", IF(COUNTIF('Intro &amp; Setup'!$AW$49:$AW$88, $G618)&gt;0, "BH", TEXT($G618, "ddd")))</f>
        <v/>
      </c>
      <c r="W618" s="64" t="str">
        <f t="shared" si="85"/>
        <v/>
      </c>
      <c r="X618" s="65" t="str">
        <f t="shared" si="86"/>
        <v/>
      </c>
      <c r="Y618" s="64" t="str">
        <f>IF(F618="", "", IF(OR(F618&lt;'Intro &amp; Setup'!$Z$20, F618&gt;'Intro &amp; Setup'!$Z$22), "X", ""))</f>
        <v/>
      </c>
      <c r="Z618" s="65" t="str">
        <f>IF(G618="", "", IF(OR(G618&lt;'Intro &amp; Setup'!$Z$20, G618&gt;'Intro &amp; Setup'!$Z$22), "X", ""))</f>
        <v/>
      </c>
      <c r="AB618" s="58" t="str">
        <f t="shared" si="87"/>
        <v/>
      </c>
      <c r="AC618" s="59" t="str">
        <f t="shared" si="88"/>
        <v/>
      </c>
      <c r="AE618" s="5" t="str">
        <f>IF(OR($AB618="", $AC618=""), "", IF($H618=$M$3, "", IF(OR(AE$7&lt;$AB618, $AC618&lt;AE$6),"", MAX(AE$10:AE617)+1)))</f>
        <v/>
      </c>
      <c r="AF618" s="5" t="str">
        <f>IF(OR($AB618="", $AC618=""), "", IF($H618=$M$3, "", IF(OR(AF$7&lt;$AB618, $AC618&lt;AF$6),"", MAX(AF$10:AF617)+1)))</f>
        <v/>
      </c>
      <c r="AG618" s="5" t="str">
        <f>IF(OR($AB618="", $AC618=""), "", IF($H618=$M$3, "", IF(OR(AG$7&lt;$AB618, $AC618&lt;AG$6),"", MAX(AG$10:AG617)+1)))</f>
        <v/>
      </c>
      <c r="AH618" s="5" t="str">
        <f>IF(OR($AB618="", $AC618=""), "", IF($H618=$M$3, "", IF(OR(AH$7&lt;$AB618, $AC618&lt;AH$6),"", MAX(AH$10:AH617)+1)))</f>
        <v/>
      </c>
      <c r="AI618" s="5" t="str">
        <f>IF(OR($AB618="", $AC618=""), "", IF($H618=$M$3, "", IF(OR(AI$7&lt;$AB618, $AC618&lt;AI$6),"", MAX(AI$10:AI617)+1)))</f>
        <v/>
      </c>
      <c r="AJ618" s="5" t="str">
        <f>IF(OR($AB618="", $AC618=""), "", IF($H618=$M$3, "", IF(OR(AJ$7&lt;$AB618, $AC618&lt;AJ$6),"", MAX(AJ$10:AJ617)+1)))</f>
        <v/>
      </c>
      <c r="AK618" s="5" t="str">
        <f>IF(OR($AB618="", $AC618=""), "", IF($H618=$M$3, "", IF(OR(AK$7&lt;$AB618, $AC618&lt;AK$6),"", MAX(AK$10:AK617)+1)))</f>
        <v/>
      </c>
      <c r="AL618" s="5" t="str">
        <f>IF(OR($AB618="", $AC618=""), "", IF($H618=$M$3, "", IF(OR(AL$7&lt;$AB618, $AC618&lt;AL$6),"", MAX(AL$10:AL617)+1)))</f>
        <v/>
      </c>
      <c r="AM618" s="5" t="str">
        <f>IF(OR($AB618="", $AC618=""), "", IF($H618=$M$3, "", IF(OR(AM$7&lt;$AB618, $AC618&lt;AM$6),"", MAX(AM$10:AM617)+1)))</f>
        <v/>
      </c>
      <c r="AN618" s="5" t="str">
        <f>IF(OR($AB618="", $AC618=""), "", IF($H618=$M$3, "", IF(OR(AN$7&lt;$AB618, $AC618&lt;AN$6),"", MAX(AN$10:AN617)+1)))</f>
        <v/>
      </c>
      <c r="AO618" s="5" t="str">
        <f>IF(OR($AB618="", $AC618=""), "", IF($H618=$M$3, "", IF(OR(AO$7&lt;$AB618, $AC618&lt;AO$6),"", MAX(AO$10:AO617)+1)))</f>
        <v/>
      </c>
      <c r="AP618" s="5" t="str">
        <f>IF(OR($AB618="", $AC618=""), "", IF($H618=$M$3, "", IF(OR(AP$7&lt;$AB618, $AC618&lt;AP$6),"", MAX(AP$10:AP617)+1)))</f>
        <v/>
      </c>
      <c r="AQ618" s="5" t="str">
        <f>IF(OR($AB618="", $AC618=""), "", IF($H618=$M$3, "", IF(OR(AQ$7&lt;$AB618, $AC618&lt;AQ$6),"", MAX(AQ$10:AQ617)+1)))</f>
        <v/>
      </c>
      <c r="AR618" s="5" t="str">
        <f>IF(OR($AB618="", $AC618=""), "", IF($H618=$M$3, "", IF(OR(AR$7&lt;$AB618, $AC618&lt;AR$6),"", MAX(AR$10:AR617)+1)))</f>
        <v/>
      </c>
      <c r="AS618" s="5" t="str">
        <f>IF(OR($AB618="", $AC618=""), "", IF($H618=$M$3, "", IF(OR(AS$7&lt;$AB618, $AC618&lt;AS$6),"", MAX(AS$10:AS617)+1)))</f>
        <v/>
      </c>
      <c r="AT618" s="5" t="str">
        <f>IF(OR($AB618="", $AC618=""), "", IF($H618=$M$3, "", IF(OR(AT$7&lt;$AB618, $AC618&lt;AT$6),"", MAX(AT$10:AT617)+1)))</f>
        <v/>
      </c>
      <c r="AU618" s="5" t="str">
        <f>IF(OR($AB618="", $AC618=""), "", IF($H618=$M$3, "", IF(OR(AU$7&lt;$AB618, $AC618&lt;AU$6),"", MAX(AU$10:AU617)+1)))</f>
        <v/>
      </c>
      <c r="AV618" s="5" t="str">
        <f>IF(OR($AB618="", $AC618=""), "", IF($H618=$M$3, "", IF(OR(AV$7&lt;$AB618, $AC618&lt;AV$6),"", MAX(AV$10:AV617)+1)))</f>
        <v/>
      </c>
      <c r="AW618" s="5" t="str">
        <f>IF(OR($AB618="", $AC618=""), "", IF($H618=$M$3, "", IF(OR(AW$7&lt;$AB618, $AC618&lt;AW$6),"", MAX(AW$10:AW617)+1)))</f>
        <v/>
      </c>
      <c r="AX618" s="5" t="str">
        <f>IF(OR($AB618="", $AC618=""), "", IF($H618=$M$3, "", IF(OR(AX$7&lt;$AB618, $AC618&lt;AX$6),"", MAX(AX$10:AX617)+1)))</f>
        <v/>
      </c>
      <c r="AY618" s="5" t="str">
        <f>IF(OR($AB618="", $AC618=""), "", IF($H618=$M$3, "", IF(OR(AY$7&lt;$AB618, $AC618&lt;AY$6),"", MAX(AY$10:AY617)+1)))</f>
        <v/>
      </c>
      <c r="AZ618" s="5" t="str">
        <f>IF(OR($AB618="", $AC618=""), "", IF($H618=$M$3, "", IF(OR(AZ$7&lt;$AB618, $AC618&lt;AZ$6),"", MAX(AZ$10:AZ617)+1)))</f>
        <v/>
      </c>
      <c r="BA618" s="5" t="str">
        <f>IF(OR($AB618="", $AC618=""), "", IF($H618=$M$3, "", IF(OR(BA$7&lt;$AB618, $AC618&lt;BA$6),"", MAX(BA$10:BA617)+1)))</f>
        <v/>
      </c>
      <c r="BB618" s="5" t="str">
        <f>IF(OR($AB618="", $AC618=""), "", IF($H618=$M$3, "", IF(OR(BB$7&lt;$AB618, $AC618&lt;BB$6),"", MAX(BB$10:BB617)+1)))</f>
        <v/>
      </c>
      <c r="BC618" s="5" t="str">
        <f>IF(OR($AB618="", $AC618=""), "", IF($H618=$M$3, "", IF(OR(BC$7&lt;$AB618, $AC618&lt;BC$6),"", MAX(BC$10:BC617)+1)))</f>
        <v/>
      </c>
      <c r="BD618" s="5" t="str">
        <f>IF(OR($AB618="", $AC618=""), "", IF($H618=$M$3, "", IF(OR(BD$7&lt;$AB618, $AC618&lt;BD$6),"", MAX(BD$10:BD617)+1)))</f>
        <v/>
      </c>
      <c r="BE618" s="5" t="str">
        <f>IF(OR($AB618="", $AC618=""), "", IF($H618=$M$3, "", IF(OR(BE$7&lt;$AB618, $AC618&lt;BE$6),"", MAX(BE$10:BE617)+1)))</f>
        <v/>
      </c>
      <c r="BF618" s="5" t="str">
        <f>IF(OR($AB618="", $AC618=""), "", IF($H618=$M$3, "", IF(OR(BF$7&lt;$AB618, $AC618&lt;BF$6),"", MAX(BF$10:BF617)+1)))</f>
        <v/>
      </c>
      <c r="BG618" s="5" t="str">
        <f>IF(OR($AB618="", $AC618=""), "", IF($H618=$M$3, "", IF(OR(BG$7&lt;$AB618, $AC618&lt;BG$6),"", MAX(BG$10:BG617)+1)))</f>
        <v/>
      </c>
      <c r="BH618" s="5" t="str">
        <f>IF(OR($AB618="", $AC618=""), "", IF($H618=$M$3, "", IF(OR(BH$7&lt;$AB618, $AC618&lt;BH$6),"", MAX(BH$10:BH617)+1)))</f>
        <v/>
      </c>
      <c r="BI618" s="5" t="str">
        <f>IF(OR($AB618="", $AC618=""), "", IF($H618=$M$3, "", IF(OR(BI$7&lt;$AB618, $AC618&lt;BI$6),"", MAX(BI$10:BI617)+1)))</f>
        <v/>
      </c>
      <c r="BK618" s="5" t="str" cm="1">
        <f t="array" aca="1" ref="BK618" ca="1">IFERROR(INDEX($AE618:$BI618, $BJ618, MATCH($BK$9, $AE$9:$BI$9, 0)), "")</f>
        <v/>
      </c>
    </row>
    <row r="619" spans="1:63" x14ac:dyDescent="0.25">
      <c r="A619" s="2"/>
      <c r="B619" s="254"/>
      <c r="C619" s="255"/>
      <c r="D619" s="256"/>
      <c r="E619" s="257"/>
      <c r="F619" s="257"/>
      <c r="G619" s="258"/>
      <c r="H619" s="259"/>
      <c r="I619" s="16"/>
      <c r="J619" s="5" t="str">
        <f t="shared" si="83"/>
        <v/>
      </c>
      <c r="K619" s="2"/>
      <c r="O619" s="5" t="str">
        <f t="shared" si="81"/>
        <v/>
      </c>
      <c r="Q619" s="5" t="str">
        <f t="shared" si="84"/>
        <v/>
      </c>
      <c r="S619" s="5" t="str">
        <f t="shared" si="82"/>
        <v/>
      </c>
      <c r="U619" s="64" t="str">
        <f>IF($D619="","", IF(COUNTIF('Intro &amp; Setup'!$AW$49:$AW$88, $D619)&gt;0, "BH", TEXT($D619, "ddd")))</f>
        <v/>
      </c>
      <c r="V619" s="65" t="str">
        <f>IF($G619="", "", IF(COUNTIF('Intro &amp; Setup'!$AW$49:$AW$88, $G619)&gt;0, "BH", TEXT($G619, "ddd")))</f>
        <v/>
      </c>
      <c r="W619" s="64" t="str">
        <f t="shared" si="85"/>
        <v/>
      </c>
      <c r="X619" s="65" t="str">
        <f t="shared" si="86"/>
        <v/>
      </c>
      <c r="Y619" s="64" t="str">
        <f>IF(F619="", "", IF(OR(F619&lt;'Intro &amp; Setup'!$Z$20, F619&gt;'Intro &amp; Setup'!$Z$22), "X", ""))</f>
        <v/>
      </c>
      <c r="Z619" s="65" t="str">
        <f>IF(G619="", "", IF(OR(G619&lt;'Intro &amp; Setup'!$Z$20, G619&gt;'Intro &amp; Setup'!$Z$22), "X", ""))</f>
        <v/>
      </c>
      <c r="AB619" s="58" t="str">
        <f t="shared" si="87"/>
        <v/>
      </c>
      <c r="AC619" s="59" t="str">
        <f t="shared" si="88"/>
        <v/>
      </c>
      <c r="AE619" s="5" t="str">
        <f>IF(OR($AB619="", $AC619=""), "", IF($H619=$M$3, "", IF(OR(AE$7&lt;$AB619, $AC619&lt;AE$6),"", MAX(AE$10:AE618)+1)))</f>
        <v/>
      </c>
      <c r="AF619" s="5" t="str">
        <f>IF(OR($AB619="", $AC619=""), "", IF($H619=$M$3, "", IF(OR(AF$7&lt;$AB619, $AC619&lt;AF$6),"", MAX(AF$10:AF618)+1)))</f>
        <v/>
      </c>
      <c r="AG619" s="5" t="str">
        <f>IF(OR($AB619="", $AC619=""), "", IF($H619=$M$3, "", IF(OR(AG$7&lt;$AB619, $AC619&lt;AG$6),"", MAX(AG$10:AG618)+1)))</f>
        <v/>
      </c>
      <c r="AH619" s="5" t="str">
        <f>IF(OR($AB619="", $AC619=""), "", IF($H619=$M$3, "", IF(OR(AH$7&lt;$AB619, $AC619&lt;AH$6),"", MAX(AH$10:AH618)+1)))</f>
        <v/>
      </c>
      <c r="AI619" s="5" t="str">
        <f>IF(OR($AB619="", $AC619=""), "", IF($H619=$M$3, "", IF(OR(AI$7&lt;$AB619, $AC619&lt;AI$6),"", MAX(AI$10:AI618)+1)))</f>
        <v/>
      </c>
      <c r="AJ619" s="5" t="str">
        <f>IF(OR($AB619="", $AC619=""), "", IF($H619=$M$3, "", IF(OR(AJ$7&lt;$AB619, $AC619&lt;AJ$6),"", MAX(AJ$10:AJ618)+1)))</f>
        <v/>
      </c>
      <c r="AK619" s="5" t="str">
        <f>IF(OR($AB619="", $AC619=""), "", IF($H619=$M$3, "", IF(OR(AK$7&lt;$AB619, $AC619&lt;AK$6),"", MAX(AK$10:AK618)+1)))</f>
        <v/>
      </c>
      <c r="AL619" s="5" t="str">
        <f>IF(OR($AB619="", $AC619=""), "", IF($H619=$M$3, "", IF(OR(AL$7&lt;$AB619, $AC619&lt;AL$6),"", MAX(AL$10:AL618)+1)))</f>
        <v/>
      </c>
      <c r="AM619" s="5" t="str">
        <f>IF(OR($AB619="", $AC619=""), "", IF($H619=$M$3, "", IF(OR(AM$7&lt;$AB619, $AC619&lt;AM$6),"", MAX(AM$10:AM618)+1)))</f>
        <v/>
      </c>
      <c r="AN619" s="5" t="str">
        <f>IF(OR($AB619="", $AC619=""), "", IF($H619=$M$3, "", IF(OR(AN$7&lt;$AB619, $AC619&lt;AN$6),"", MAX(AN$10:AN618)+1)))</f>
        <v/>
      </c>
      <c r="AO619" s="5" t="str">
        <f>IF(OR($AB619="", $AC619=""), "", IF($H619=$M$3, "", IF(OR(AO$7&lt;$AB619, $AC619&lt;AO$6),"", MAX(AO$10:AO618)+1)))</f>
        <v/>
      </c>
      <c r="AP619" s="5" t="str">
        <f>IF(OR($AB619="", $AC619=""), "", IF($H619=$M$3, "", IF(OR(AP$7&lt;$AB619, $AC619&lt;AP$6),"", MAX(AP$10:AP618)+1)))</f>
        <v/>
      </c>
      <c r="AQ619" s="5" t="str">
        <f>IF(OR($AB619="", $AC619=""), "", IF($H619=$M$3, "", IF(OR(AQ$7&lt;$AB619, $AC619&lt;AQ$6),"", MAX(AQ$10:AQ618)+1)))</f>
        <v/>
      </c>
      <c r="AR619" s="5" t="str">
        <f>IF(OR($AB619="", $AC619=""), "", IF($H619=$M$3, "", IF(OR(AR$7&lt;$AB619, $AC619&lt;AR$6),"", MAX(AR$10:AR618)+1)))</f>
        <v/>
      </c>
      <c r="AS619" s="5" t="str">
        <f>IF(OR($AB619="", $AC619=""), "", IF($H619=$M$3, "", IF(OR(AS$7&lt;$AB619, $AC619&lt;AS$6),"", MAX(AS$10:AS618)+1)))</f>
        <v/>
      </c>
      <c r="AT619" s="5" t="str">
        <f>IF(OR($AB619="", $AC619=""), "", IF($H619=$M$3, "", IF(OR(AT$7&lt;$AB619, $AC619&lt;AT$6),"", MAX(AT$10:AT618)+1)))</f>
        <v/>
      </c>
      <c r="AU619" s="5" t="str">
        <f>IF(OR($AB619="", $AC619=""), "", IF($H619=$M$3, "", IF(OR(AU$7&lt;$AB619, $AC619&lt;AU$6),"", MAX(AU$10:AU618)+1)))</f>
        <v/>
      </c>
      <c r="AV619" s="5" t="str">
        <f>IF(OR($AB619="", $AC619=""), "", IF($H619=$M$3, "", IF(OR(AV$7&lt;$AB619, $AC619&lt;AV$6),"", MAX(AV$10:AV618)+1)))</f>
        <v/>
      </c>
      <c r="AW619" s="5" t="str">
        <f>IF(OR($AB619="", $AC619=""), "", IF($H619=$M$3, "", IF(OR(AW$7&lt;$AB619, $AC619&lt;AW$6),"", MAX(AW$10:AW618)+1)))</f>
        <v/>
      </c>
      <c r="AX619" s="5" t="str">
        <f>IF(OR($AB619="", $AC619=""), "", IF($H619=$M$3, "", IF(OR(AX$7&lt;$AB619, $AC619&lt;AX$6),"", MAX(AX$10:AX618)+1)))</f>
        <v/>
      </c>
      <c r="AY619" s="5" t="str">
        <f>IF(OR($AB619="", $AC619=""), "", IF($H619=$M$3, "", IF(OR(AY$7&lt;$AB619, $AC619&lt;AY$6),"", MAX(AY$10:AY618)+1)))</f>
        <v/>
      </c>
      <c r="AZ619" s="5" t="str">
        <f>IF(OR($AB619="", $AC619=""), "", IF($H619=$M$3, "", IF(OR(AZ$7&lt;$AB619, $AC619&lt;AZ$6),"", MAX(AZ$10:AZ618)+1)))</f>
        <v/>
      </c>
      <c r="BA619" s="5" t="str">
        <f>IF(OR($AB619="", $AC619=""), "", IF($H619=$M$3, "", IF(OR(BA$7&lt;$AB619, $AC619&lt;BA$6),"", MAX(BA$10:BA618)+1)))</f>
        <v/>
      </c>
      <c r="BB619" s="5" t="str">
        <f>IF(OR($AB619="", $AC619=""), "", IF($H619=$M$3, "", IF(OR(BB$7&lt;$AB619, $AC619&lt;BB$6),"", MAX(BB$10:BB618)+1)))</f>
        <v/>
      </c>
      <c r="BC619" s="5" t="str">
        <f>IF(OR($AB619="", $AC619=""), "", IF($H619=$M$3, "", IF(OR(BC$7&lt;$AB619, $AC619&lt;BC$6),"", MAX(BC$10:BC618)+1)))</f>
        <v/>
      </c>
      <c r="BD619" s="5" t="str">
        <f>IF(OR($AB619="", $AC619=""), "", IF($H619=$M$3, "", IF(OR(BD$7&lt;$AB619, $AC619&lt;BD$6),"", MAX(BD$10:BD618)+1)))</f>
        <v/>
      </c>
      <c r="BE619" s="5" t="str">
        <f>IF(OR($AB619="", $AC619=""), "", IF($H619=$M$3, "", IF(OR(BE$7&lt;$AB619, $AC619&lt;BE$6),"", MAX(BE$10:BE618)+1)))</f>
        <v/>
      </c>
      <c r="BF619" s="5" t="str">
        <f>IF(OR($AB619="", $AC619=""), "", IF($H619=$M$3, "", IF(OR(BF$7&lt;$AB619, $AC619&lt;BF$6),"", MAX(BF$10:BF618)+1)))</f>
        <v/>
      </c>
      <c r="BG619" s="5" t="str">
        <f>IF(OR($AB619="", $AC619=""), "", IF($H619=$M$3, "", IF(OR(BG$7&lt;$AB619, $AC619&lt;BG$6),"", MAX(BG$10:BG618)+1)))</f>
        <v/>
      </c>
      <c r="BH619" s="5" t="str">
        <f>IF(OR($AB619="", $AC619=""), "", IF($H619=$M$3, "", IF(OR(BH$7&lt;$AB619, $AC619&lt;BH$6),"", MAX(BH$10:BH618)+1)))</f>
        <v/>
      </c>
      <c r="BI619" s="5" t="str">
        <f>IF(OR($AB619="", $AC619=""), "", IF($H619=$M$3, "", IF(OR(BI$7&lt;$AB619, $AC619&lt;BI$6),"", MAX(BI$10:BI618)+1)))</f>
        <v/>
      </c>
      <c r="BK619" s="5" t="str" cm="1">
        <f t="array" aca="1" ref="BK619" ca="1">IFERROR(INDEX($AE619:$BI619, $BJ619, MATCH($BK$9, $AE$9:$BI$9, 0)), "")</f>
        <v/>
      </c>
    </row>
    <row r="620" spans="1:63" x14ac:dyDescent="0.25">
      <c r="A620" s="2"/>
      <c r="B620" s="254"/>
      <c r="C620" s="255"/>
      <c r="D620" s="256"/>
      <c r="E620" s="257"/>
      <c r="F620" s="257"/>
      <c r="G620" s="258"/>
      <c r="H620" s="259"/>
      <c r="I620" s="16"/>
      <c r="J620" s="5" t="str">
        <f t="shared" si="83"/>
        <v/>
      </c>
      <c r="K620" s="2"/>
      <c r="O620" s="5" t="str">
        <f t="shared" si="81"/>
        <v/>
      </c>
      <c r="Q620" s="5" t="str">
        <f t="shared" si="84"/>
        <v/>
      </c>
      <c r="S620" s="5" t="str">
        <f t="shared" si="82"/>
        <v/>
      </c>
      <c r="U620" s="64" t="str">
        <f>IF($D620="","", IF(COUNTIF('Intro &amp; Setup'!$AW$49:$AW$88, $D620)&gt;0, "BH", TEXT($D620, "ddd")))</f>
        <v/>
      </c>
      <c r="V620" s="65" t="str">
        <f>IF($G620="", "", IF(COUNTIF('Intro &amp; Setup'!$AW$49:$AW$88, $G620)&gt;0, "BH", TEXT($G620, "ddd")))</f>
        <v/>
      </c>
      <c r="W620" s="64" t="str">
        <f t="shared" si="85"/>
        <v/>
      </c>
      <c r="X620" s="65" t="str">
        <f t="shared" si="86"/>
        <v/>
      </c>
      <c r="Y620" s="64" t="str">
        <f>IF(F620="", "", IF(OR(F620&lt;'Intro &amp; Setup'!$Z$20, F620&gt;'Intro &amp; Setup'!$Z$22), "X", ""))</f>
        <v/>
      </c>
      <c r="Z620" s="65" t="str">
        <f>IF(G620="", "", IF(OR(G620&lt;'Intro &amp; Setup'!$Z$20, G620&gt;'Intro &amp; Setup'!$Z$22), "X", ""))</f>
        <v/>
      </c>
      <c r="AB620" s="58" t="str">
        <f t="shared" si="87"/>
        <v/>
      </c>
      <c r="AC620" s="59" t="str">
        <f t="shared" si="88"/>
        <v/>
      </c>
      <c r="AE620" s="5" t="str">
        <f>IF(OR($AB620="", $AC620=""), "", IF($H620=$M$3, "", IF(OR(AE$7&lt;$AB620, $AC620&lt;AE$6),"", MAX(AE$10:AE619)+1)))</f>
        <v/>
      </c>
      <c r="AF620" s="5" t="str">
        <f>IF(OR($AB620="", $AC620=""), "", IF($H620=$M$3, "", IF(OR(AF$7&lt;$AB620, $AC620&lt;AF$6),"", MAX(AF$10:AF619)+1)))</f>
        <v/>
      </c>
      <c r="AG620" s="5" t="str">
        <f>IF(OR($AB620="", $AC620=""), "", IF($H620=$M$3, "", IF(OR(AG$7&lt;$AB620, $AC620&lt;AG$6),"", MAX(AG$10:AG619)+1)))</f>
        <v/>
      </c>
      <c r="AH620" s="5" t="str">
        <f>IF(OR($AB620="", $AC620=""), "", IF($H620=$M$3, "", IF(OR(AH$7&lt;$AB620, $AC620&lt;AH$6),"", MAX(AH$10:AH619)+1)))</f>
        <v/>
      </c>
      <c r="AI620" s="5" t="str">
        <f>IF(OR($AB620="", $AC620=""), "", IF($H620=$M$3, "", IF(OR(AI$7&lt;$AB620, $AC620&lt;AI$6),"", MAX(AI$10:AI619)+1)))</f>
        <v/>
      </c>
      <c r="AJ620" s="5" t="str">
        <f>IF(OR($AB620="", $AC620=""), "", IF($H620=$M$3, "", IF(OR(AJ$7&lt;$AB620, $AC620&lt;AJ$6),"", MAX(AJ$10:AJ619)+1)))</f>
        <v/>
      </c>
      <c r="AK620" s="5" t="str">
        <f>IF(OR($AB620="", $AC620=""), "", IF($H620=$M$3, "", IF(OR(AK$7&lt;$AB620, $AC620&lt;AK$6),"", MAX(AK$10:AK619)+1)))</f>
        <v/>
      </c>
      <c r="AL620" s="5" t="str">
        <f>IF(OR($AB620="", $AC620=""), "", IF($H620=$M$3, "", IF(OR(AL$7&lt;$AB620, $AC620&lt;AL$6),"", MAX(AL$10:AL619)+1)))</f>
        <v/>
      </c>
      <c r="AM620" s="5" t="str">
        <f>IF(OR($AB620="", $AC620=""), "", IF($H620=$M$3, "", IF(OR(AM$7&lt;$AB620, $AC620&lt;AM$6),"", MAX(AM$10:AM619)+1)))</f>
        <v/>
      </c>
      <c r="AN620" s="5" t="str">
        <f>IF(OR($AB620="", $AC620=""), "", IF($H620=$M$3, "", IF(OR(AN$7&lt;$AB620, $AC620&lt;AN$6),"", MAX(AN$10:AN619)+1)))</f>
        <v/>
      </c>
      <c r="AO620" s="5" t="str">
        <f>IF(OR($AB620="", $AC620=""), "", IF($H620=$M$3, "", IF(OR(AO$7&lt;$AB620, $AC620&lt;AO$6),"", MAX(AO$10:AO619)+1)))</f>
        <v/>
      </c>
      <c r="AP620" s="5" t="str">
        <f>IF(OR($AB620="", $AC620=""), "", IF($H620=$M$3, "", IF(OR(AP$7&lt;$AB620, $AC620&lt;AP$6),"", MAX(AP$10:AP619)+1)))</f>
        <v/>
      </c>
      <c r="AQ620" s="5" t="str">
        <f>IF(OR($AB620="", $AC620=""), "", IF($H620=$M$3, "", IF(OR(AQ$7&lt;$AB620, $AC620&lt;AQ$6),"", MAX(AQ$10:AQ619)+1)))</f>
        <v/>
      </c>
      <c r="AR620" s="5" t="str">
        <f>IF(OR($AB620="", $AC620=""), "", IF($H620=$M$3, "", IF(OR(AR$7&lt;$AB620, $AC620&lt;AR$6),"", MAX(AR$10:AR619)+1)))</f>
        <v/>
      </c>
      <c r="AS620" s="5" t="str">
        <f>IF(OR($AB620="", $AC620=""), "", IF($H620=$M$3, "", IF(OR(AS$7&lt;$AB620, $AC620&lt;AS$6),"", MAX(AS$10:AS619)+1)))</f>
        <v/>
      </c>
      <c r="AT620" s="5" t="str">
        <f>IF(OR($AB620="", $AC620=""), "", IF($H620=$M$3, "", IF(OR(AT$7&lt;$AB620, $AC620&lt;AT$6),"", MAX(AT$10:AT619)+1)))</f>
        <v/>
      </c>
      <c r="AU620" s="5" t="str">
        <f>IF(OR($AB620="", $AC620=""), "", IF($H620=$M$3, "", IF(OR(AU$7&lt;$AB620, $AC620&lt;AU$6),"", MAX(AU$10:AU619)+1)))</f>
        <v/>
      </c>
      <c r="AV620" s="5" t="str">
        <f>IF(OR($AB620="", $AC620=""), "", IF($H620=$M$3, "", IF(OR(AV$7&lt;$AB620, $AC620&lt;AV$6),"", MAX(AV$10:AV619)+1)))</f>
        <v/>
      </c>
      <c r="AW620" s="5" t="str">
        <f>IF(OR($AB620="", $AC620=""), "", IF($H620=$M$3, "", IF(OR(AW$7&lt;$AB620, $AC620&lt;AW$6),"", MAX(AW$10:AW619)+1)))</f>
        <v/>
      </c>
      <c r="AX620" s="5" t="str">
        <f>IF(OR($AB620="", $AC620=""), "", IF($H620=$M$3, "", IF(OR(AX$7&lt;$AB620, $AC620&lt;AX$6),"", MAX(AX$10:AX619)+1)))</f>
        <v/>
      </c>
      <c r="AY620" s="5" t="str">
        <f>IF(OR($AB620="", $AC620=""), "", IF($H620=$M$3, "", IF(OR(AY$7&lt;$AB620, $AC620&lt;AY$6),"", MAX(AY$10:AY619)+1)))</f>
        <v/>
      </c>
      <c r="AZ620" s="5" t="str">
        <f>IF(OR($AB620="", $AC620=""), "", IF($H620=$M$3, "", IF(OR(AZ$7&lt;$AB620, $AC620&lt;AZ$6),"", MAX(AZ$10:AZ619)+1)))</f>
        <v/>
      </c>
      <c r="BA620" s="5" t="str">
        <f>IF(OR($AB620="", $AC620=""), "", IF($H620=$M$3, "", IF(OR(BA$7&lt;$AB620, $AC620&lt;BA$6),"", MAX(BA$10:BA619)+1)))</f>
        <v/>
      </c>
      <c r="BB620" s="5" t="str">
        <f>IF(OR($AB620="", $AC620=""), "", IF($H620=$M$3, "", IF(OR(BB$7&lt;$AB620, $AC620&lt;BB$6),"", MAX(BB$10:BB619)+1)))</f>
        <v/>
      </c>
      <c r="BC620" s="5" t="str">
        <f>IF(OR($AB620="", $AC620=""), "", IF($H620=$M$3, "", IF(OR(BC$7&lt;$AB620, $AC620&lt;BC$6),"", MAX(BC$10:BC619)+1)))</f>
        <v/>
      </c>
      <c r="BD620" s="5" t="str">
        <f>IF(OR($AB620="", $AC620=""), "", IF($H620=$M$3, "", IF(OR(BD$7&lt;$AB620, $AC620&lt;BD$6),"", MAX(BD$10:BD619)+1)))</f>
        <v/>
      </c>
      <c r="BE620" s="5" t="str">
        <f>IF(OR($AB620="", $AC620=""), "", IF($H620=$M$3, "", IF(OR(BE$7&lt;$AB620, $AC620&lt;BE$6),"", MAX(BE$10:BE619)+1)))</f>
        <v/>
      </c>
      <c r="BF620" s="5" t="str">
        <f>IF(OR($AB620="", $AC620=""), "", IF($H620=$M$3, "", IF(OR(BF$7&lt;$AB620, $AC620&lt;BF$6),"", MAX(BF$10:BF619)+1)))</f>
        <v/>
      </c>
      <c r="BG620" s="5" t="str">
        <f>IF(OR($AB620="", $AC620=""), "", IF($H620=$M$3, "", IF(OR(BG$7&lt;$AB620, $AC620&lt;BG$6),"", MAX(BG$10:BG619)+1)))</f>
        <v/>
      </c>
      <c r="BH620" s="5" t="str">
        <f>IF(OR($AB620="", $AC620=""), "", IF($H620=$M$3, "", IF(OR(BH$7&lt;$AB620, $AC620&lt;BH$6),"", MAX(BH$10:BH619)+1)))</f>
        <v/>
      </c>
      <c r="BI620" s="5" t="str">
        <f>IF(OR($AB620="", $AC620=""), "", IF($H620=$M$3, "", IF(OR(BI$7&lt;$AB620, $AC620&lt;BI$6),"", MAX(BI$10:BI619)+1)))</f>
        <v/>
      </c>
      <c r="BK620" s="5" t="str" cm="1">
        <f t="array" aca="1" ref="BK620" ca="1">IFERROR(INDEX($AE620:$BI620, $BJ620, MATCH($BK$9, $AE$9:$BI$9, 0)), "")</f>
        <v/>
      </c>
    </row>
    <row r="621" spans="1:63" x14ac:dyDescent="0.25">
      <c r="A621" s="2"/>
      <c r="B621" s="254"/>
      <c r="C621" s="255"/>
      <c r="D621" s="256"/>
      <c r="E621" s="257"/>
      <c r="F621" s="257"/>
      <c r="G621" s="258"/>
      <c r="H621" s="259"/>
      <c r="I621" s="16"/>
      <c r="J621" s="5" t="str">
        <f t="shared" si="83"/>
        <v/>
      </c>
      <c r="K621" s="2"/>
      <c r="O621" s="5" t="str">
        <f t="shared" si="81"/>
        <v/>
      </c>
      <c r="Q621" s="5" t="str">
        <f t="shared" si="84"/>
        <v/>
      </c>
      <c r="S621" s="5" t="str">
        <f t="shared" si="82"/>
        <v/>
      </c>
      <c r="U621" s="64" t="str">
        <f>IF($D621="","", IF(COUNTIF('Intro &amp; Setup'!$AW$49:$AW$88, $D621)&gt;0, "BH", TEXT($D621, "ddd")))</f>
        <v/>
      </c>
      <c r="V621" s="65" t="str">
        <f>IF($G621="", "", IF(COUNTIF('Intro &amp; Setup'!$AW$49:$AW$88, $G621)&gt;0, "BH", TEXT($G621, "ddd")))</f>
        <v/>
      </c>
      <c r="W621" s="64" t="str">
        <f t="shared" si="85"/>
        <v/>
      </c>
      <c r="X621" s="65" t="str">
        <f t="shared" si="86"/>
        <v/>
      </c>
      <c r="Y621" s="64" t="str">
        <f>IF(F621="", "", IF(OR(F621&lt;'Intro &amp; Setup'!$Z$20, F621&gt;'Intro &amp; Setup'!$Z$22), "X", ""))</f>
        <v/>
      </c>
      <c r="Z621" s="65" t="str">
        <f>IF(G621="", "", IF(OR(G621&lt;'Intro &amp; Setup'!$Z$20, G621&gt;'Intro &amp; Setup'!$Z$22), "X", ""))</f>
        <v/>
      </c>
      <c r="AB621" s="58" t="str">
        <f t="shared" si="87"/>
        <v/>
      </c>
      <c r="AC621" s="59" t="str">
        <f t="shared" si="88"/>
        <v/>
      </c>
      <c r="AE621" s="5" t="str">
        <f>IF(OR($AB621="", $AC621=""), "", IF($H621=$M$3, "", IF(OR(AE$7&lt;$AB621, $AC621&lt;AE$6),"", MAX(AE$10:AE620)+1)))</f>
        <v/>
      </c>
      <c r="AF621" s="5" t="str">
        <f>IF(OR($AB621="", $AC621=""), "", IF($H621=$M$3, "", IF(OR(AF$7&lt;$AB621, $AC621&lt;AF$6),"", MAX(AF$10:AF620)+1)))</f>
        <v/>
      </c>
      <c r="AG621" s="5" t="str">
        <f>IF(OR($AB621="", $AC621=""), "", IF($H621=$M$3, "", IF(OR(AG$7&lt;$AB621, $AC621&lt;AG$6),"", MAX(AG$10:AG620)+1)))</f>
        <v/>
      </c>
      <c r="AH621" s="5" t="str">
        <f>IF(OR($AB621="", $AC621=""), "", IF($H621=$M$3, "", IF(OR(AH$7&lt;$AB621, $AC621&lt;AH$6),"", MAX(AH$10:AH620)+1)))</f>
        <v/>
      </c>
      <c r="AI621" s="5" t="str">
        <f>IF(OR($AB621="", $AC621=""), "", IF($H621=$M$3, "", IF(OR(AI$7&lt;$AB621, $AC621&lt;AI$6),"", MAX(AI$10:AI620)+1)))</f>
        <v/>
      </c>
      <c r="AJ621" s="5" t="str">
        <f>IF(OR($AB621="", $AC621=""), "", IF($H621=$M$3, "", IF(OR(AJ$7&lt;$AB621, $AC621&lt;AJ$6),"", MAX(AJ$10:AJ620)+1)))</f>
        <v/>
      </c>
      <c r="AK621" s="5" t="str">
        <f>IF(OR($AB621="", $AC621=""), "", IF($H621=$M$3, "", IF(OR(AK$7&lt;$AB621, $AC621&lt;AK$6),"", MAX(AK$10:AK620)+1)))</f>
        <v/>
      </c>
      <c r="AL621" s="5" t="str">
        <f>IF(OR($AB621="", $AC621=""), "", IF($H621=$M$3, "", IF(OR(AL$7&lt;$AB621, $AC621&lt;AL$6),"", MAX(AL$10:AL620)+1)))</f>
        <v/>
      </c>
      <c r="AM621" s="5" t="str">
        <f>IF(OR($AB621="", $AC621=""), "", IF($H621=$M$3, "", IF(OR(AM$7&lt;$AB621, $AC621&lt;AM$6),"", MAX(AM$10:AM620)+1)))</f>
        <v/>
      </c>
      <c r="AN621" s="5" t="str">
        <f>IF(OR($AB621="", $AC621=""), "", IF($H621=$M$3, "", IF(OR(AN$7&lt;$AB621, $AC621&lt;AN$6),"", MAX(AN$10:AN620)+1)))</f>
        <v/>
      </c>
      <c r="AO621" s="5" t="str">
        <f>IF(OR($AB621="", $AC621=""), "", IF($H621=$M$3, "", IF(OR(AO$7&lt;$AB621, $AC621&lt;AO$6),"", MAX(AO$10:AO620)+1)))</f>
        <v/>
      </c>
      <c r="AP621" s="5" t="str">
        <f>IF(OR($AB621="", $AC621=""), "", IF($H621=$M$3, "", IF(OR(AP$7&lt;$AB621, $AC621&lt;AP$6),"", MAX(AP$10:AP620)+1)))</f>
        <v/>
      </c>
      <c r="AQ621" s="5" t="str">
        <f>IF(OR($AB621="", $AC621=""), "", IF($H621=$M$3, "", IF(OR(AQ$7&lt;$AB621, $AC621&lt;AQ$6),"", MAX(AQ$10:AQ620)+1)))</f>
        <v/>
      </c>
      <c r="AR621" s="5" t="str">
        <f>IF(OR($AB621="", $AC621=""), "", IF($H621=$M$3, "", IF(OR(AR$7&lt;$AB621, $AC621&lt;AR$6),"", MAX(AR$10:AR620)+1)))</f>
        <v/>
      </c>
      <c r="AS621" s="5" t="str">
        <f>IF(OR($AB621="", $AC621=""), "", IF($H621=$M$3, "", IF(OR(AS$7&lt;$AB621, $AC621&lt;AS$6),"", MAX(AS$10:AS620)+1)))</f>
        <v/>
      </c>
      <c r="AT621" s="5" t="str">
        <f>IF(OR($AB621="", $AC621=""), "", IF($H621=$M$3, "", IF(OR(AT$7&lt;$AB621, $AC621&lt;AT$6),"", MAX(AT$10:AT620)+1)))</f>
        <v/>
      </c>
      <c r="AU621" s="5" t="str">
        <f>IF(OR($AB621="", $AC621=""), "", IF($H621=$M$3, "", IF(OR(AU$7&lt;$AB621, $AC621&lt;AU$6),"", MAX(AU$10:AU620)+1)))</f>
        <v/>
      </c>
      <c r="AV621" s="5" t="str">
        <f>IF(OR($AB621="", $AC621=""), "", IF($H621=$M$3, "", IF(OR(AV$7&lt;$AB621, $AC621&lt;AV$6),"", MAX(AV$10:AV620)+1)))</f>
        <v/>
      </c>
      <c r="AW621" s="5" t="str">
        <f>IF(OR($AB621="", $AC621=""), "", IF($H621=$M$3, "", IF(OR(AW$7&lt;$AB621, $AC621&lt;AW$6),"", MAX(AW$10:AW620)+1)))</f>
        <v/>
      </c>
      <c r="AX621" s="5" t="str">
        <f>IF(OR($AB621="", $AC621=""), "", IF($H621=$M$3, "", IF(OR(AX$7&lt;$AB621, $AC621&lt;AX$6),"", MAX(AX$10:AX620)+1)))</f>
        <v/>
      </c>
      <c r="AY621" s="5" t="str">
        <f>IF(OR($AB621="", $AC621=""), "", IF($H621=$M$3, "", IF(OR(AY$7&lt;$AB621, $AC621&lt;AY$6),"", MAX(AY$10:AY620)+1)))</f>
        <v/>
      </c>
      <c r="AZ621" s="5" t="str">
        <f>IF(OR($AB621="", $AC621=""), "", IF($H621=$M$3, "", IF(OR(AZ$7&lt;$AB621, $AC621&lt;AZ$6),"", MAX(AZ$10:AZ620)+1)))</f>
        <v/>
      </c>
      <c r="BA621" s="5" t="str">
        <f>IF(OR($AB621="", $AC621=""), "", IF($H621=$M$3, "", IF(OR(BA$7&lt;$AB621, $AC621&lt;BA$6),"", MAX(BA$10:BA620)+1)))</f>
        <v/>
      </c>
      <c r="BB621" s="5" t="str">
        <f>IF(OR($AB621="", $AC621=""), "", IF($H621=$M$3, "", IF(OR(BB$7&lt;$AB621, $AC621&lt;BB$6),"", MAX(BB$10:BB620)+1)))</f>
        <v/>
      </c>
      <c r="BC621" s="5" t="str">
        <f>IF(OR($AB621="", $AC621=""), "", IF($H621=$M$3, "", IF(OR(BC$7&lt;$AB621, $AC621&lt;BC$6),"", MAX(BC$10:BC620)+1)))</f>
        <v/>
      </c>
      <c r="BD621" s="5" t="str">
        <f>IF(OR($AB621="", $AC621=""), "", IF($H621=$M$3, "", IF(OR(BD$7&lt;$AB621, $AC621&lt;BD$6),"", MAX(BD$10:BD620)+1)))</f>
        <v/>
      </c>
      <c r="BE621" s="5" t="str">
        <f>IF(OR($AB621="", $AC621=""), "", IF($H621=$M$3, "", IF(OR(BE$7&lt;$AB621, $AC621&lt;BE$6),"", MAX(BE$10:BE620)+1)))</f>
        <v/>
      </c>
      <c r="BF621" s="5" t="str">
        <f>IF(OR($AB621="", $AC621=""), "", IF($H621=$M$3, "", IF(OR(BF$7&lt;$AB621, $AC621&lt;BF$6),"", MAX(BF$10:BF620)+1)))</f>
        <v/>
      </c>
      <c r="BG621" s="5" t="str">
        <f>IF(OR($AB621="", $AC621=""), "", IF($H621=$M$3, "", IF(OR(BG$7&lt;$AB621, $AC621&lt;BG$6),"", MAX(BG$10:BG620)+1)))</f>
        <v/>
      </c>
      <c r="BH621" s="5" t="str">
        <f>IF(OR($AB621="", $AC621=""), "", IF($H621=$M$3, "", IF(OR(BH$7&lt;$AB621, $AC621&lt;BH$6),"", MAX(BH$10:BH620)+1)))</f>
        <v/>
      </c>
      <c r="BI621" s="5" t="str">
        <f>IF(OR($AB621="", $AC621=""), "", IF($H621=$M$3, "", IF(OR(BI$7&lt;$AB621, $AC621&lt;BI$6),"", MAX(BI$10:BI620)+1)))</f>
        <v/>
      </c>
      <c r="BK621" s="5" t="str" cm="1">
        <f t="array" aca="1" ref="BK621" ca="1">IFERROR(INDEX($AE621:$BI621, $BJ621, MATCH($BK$9, $AE$9:$BI$9, 0)), "")</f>
        <v/>
      </c>
    </row>
    <row r="622" spans="1:63" x14ac:dyDescent="0.25">
      <c r="A622" s="2"/>
      <c r="B622" s="254"/>
      <c r="C622" s="255"/>
      <c r="D622" s="256"/>
      <c r="E622" s="257"/>
      <c r="F622" s="257"/>
      <c r="G622" s="258"/>
      <c r="H622" s="259"/>
      <c r="I622" s="16"/>
      <c r="J622" s="5" t="str">
        <f t="shared" si="83"/>
        <v/>
      </c>
      <c r="K622" s="2"/>
      <c r="O622" s="5" t="str">
        <f t="shared" si="81"/>
        <v/>
      </c>
      <c r="Q622" s="5" t="str">
        <f t="shared" si="84"/>
        <v/>
      </c>
      <c r="S622" s="5" t="str">
        <f t="shared" si="82"/>
        <v/>
      </c>
      <c r="U622" s="64" t="str">
        <f>IF($D622="","", IF(COUNTIF('Intro &amp; Setup'!$AW$49:$AW$88, $D622)&gt;0, "BH", TEXT($D622, "ddd")))</f>
        <v/>
      </c>
      <c r="V622" s="65" t="str">
        <f>IF($G622="", "", IF(COUNTIF('Intro &amp; Setup'!$AW$49:$AW$88, $G622)&gt;0, "BH", TEXT($G622, "ddd")))</f>
        <v/>
      </c>
      <c r="W622" s="64" t="str">
        <f t="shared" si="85"/>
        <v/>
      </c>
      <c r="X622" s="65" t="str">
        <f t="shared" si="86"/>
        <v/>
      </c>
      <c r="Y622" s="64" t="str">
        <f>IF(F622="", "", IF(OR(F622&lt;'Intro &amp; Setup'!$Z$20, F622&gt;'Intro &amp; Setup'!$Z$22), "X", ""))</f>
        <v/>
      </c>
      <c r="Z622" s="65" t="str">
        <f>IF(G622="", "", IF(OR(G622&lt;'Intro &amp; Setup'!$Z$20, G622&gt;'Intro &amp; Setup'!$Z$22), "X", ""))</f>
        <v/>
      </c>
      <c r="AB622" s="58" t="str">
        <f t="shared" si="87"/>
        <v/>
      </c>
      <c r="AC622" s="59" t="str">
        <f t="shared" si="88"/>
        <v/>
      </c>
      <c r="AE622" s="5" t="str">
        <f>IF(OR($AB622="", $AC622=""), "", IF($H622=$M$3, "", IF(OR(AE$7&lt;$AB622, $AC622&lt;AE$6),"", MAX(AE$10:AE621)+1)))</f>
        <v/>
      </c>
      <c r="AF622" s="5" t="str">
        <f>IF(OR($AB622="", $AC622=""), "", IF($H622=$M$3, "", IF(OR(AF$7&lt;$AB622, $AC622&lt;AF$6),"", MAX(AF$10:AF621)+1)))</f>
        <v/>
      </c>
      <c r="AG622" s="5" t="str">
        <f>IF(OR($AB622="", $AC622=""), "", IF($H622=$M$3, "", IF(OR(AG$7&lt;$AB622, $AC622&lt;AG$6),"", MAX(AG$10:AG621)+1)))</f>
        <v/>
      </c>
      <c r="AH622" s="5" t="str">
        <f>IF(OR($AB622="", $AC622=""), "", IF($H622=$M$3, "", IF(OR(AH$7&lt;$AB622, $AC622&lt;AH$6),"", MAX(AH$10:AH621)+1)))</f>
        <v/>
      </c>
      <c r="AI622" s="5" t="str">
        <f>IF(OR($AB622="", $AC622=""), "", IF($H622=$M$3, "", IF(OR(AI$7&lt;$AB622, $AC622&lt;AI$6),"", MAX(AI$10:AI621)+1)))</f>
        <v/>
      </c>
      <c r="AJ622" s="5" t="str">
        <f>IF(OR($AB622="", $AC622=""), "", IF($H622=$M$3, "", IF(OR(AJ$7&lt;$AB622, $AC622&lt;AJ$6),"", MAX(AJ$10:AJ621)+1)))</f>
        <v/>
      </c>
      <c r="AK622" s="5" t="str">
        <f>IF(OR($AB622="", $AC622=""), "", IF($H622=$M$3, "", IF(OR(AK$7&lt;$AB622, $AC622&lt;AK$6),"", MAX(AK$10:AK621)+1)))</f>
        <v/>
      </c>
      <c r="AL622" s="5" t="str">
        <f>IF(OR($AB622="", $AC622=""), "", IF($H622=$M$3, "", IF(OR(AL$7&lt;$AB622, $AC622&lt;AL$6),"", MAX(AL$10:AL621)+1)))</f>
        <v/>
      </c>
      <c r="AM622" s="5" t="str">
        <f>IF(OR($AB622="", $AC622=""), "", IF($H622=$M$3, "", IF(OR(AM$7&lt;$AB622, $AC622&lt;AM$6),"", MAX(AM$10:AM621)+1)))</f>
        <v/>
      </c>
      <c r="AN622" s="5" t="str">
        <f>IF(OR($AB622="", $AC622=""), "", IF($H622=$M$3, "", IF(OR(AN$7&lt;$AB622, $AC622&lt;AN$6),"", MAX(AN$10:AN621)+1)))</f>
        <v/>
      </c>
      <c r="AO622" s="5" t="str">
        <f>IF(OR($AB622="", $AC622=""), "", IF($H622=$M$3, "", IF(OR(AO$7&lt;$AB622, $AC622&lt;AO$6),"", MAX(AO$10:AO621)+1)))</f>
        <v/>
      </c>
      <c r="AP622" s="5" t="str">
        <f>IF(OR($AB622="", $AC622=""), "", IF($H622=$M$3, "", IF(OR(AP$7&lt;$AB622, $AC622&lt;AP$6),"", MAX(AP$10:AP621)+1)))</f>
        <v/>
      </c>
      <c r="AQ622" s="5" t="str">
        <f>IF(OR($AB622="", $AC622=""), "", IF($H622=$M$3, "", IF(OR(AQ$7&lt;$AB622, $AC622&lt;AQ$6),"", MAX(AQ$10:AQ621)+1)))</f>
        <v/>
      </c>
      <c r="AR622" s="5" t="str">
        <f>IF(OR($AB622="", $AC622=""), "", IF($H622=$M$3, "", IF(OR(AR$7&lt;$AB622, $AC622&lt;AR$6),"", MAX(AR$10:AR621)+1)))</f>
        <v/>
      </c>
      <c r="AS622" s="5" t="str">
        <f>IF(OR($AB622="", $AC622=""), "", IF($H622=$M$3, "", IF(OR(AS$7&lt;$AB622, $AC622&lt;AS$6),"", MAX(AS$10:AS621)+1)))</f>
        <v/>
      </c>
      <c r="AT622" s="5" t="str">
        <f>IF(OR($AB622="", $AC622=""), "", IF($H622=$M$3, "", IF(OR(AT$7&lt;$AB622, $AC622&lt;AT$6),"", MAX(AT$10:AT621)+1)))</f>
        <v/>
      </c>
      <c r="AU622" s="5" t="str">
        <f>IF(OR($AB622="", $AC622=""), "", IF($H622=$M$3, "", IF(OR(AU$7&lt;$AB622, $AC622&lt;AU$6),"", MAX(AU$10:AU621)+1)))</f>
        <v/>
      </c>
      <c r="AV622" s="5" t="str">
        <f>IF(OR($AB622="", $AC622=""), "", IF($H622=$M$3, "", IF(OR(AV$7&lt;$AB622, $AC622&lt;AV$6),"", MAX(AV$10:AV621)+1)))</f>
        <v/>
      </c>
      <c r="AW622" s="5" t="str">
        <f>IF(OR($AB622="", $AC622=""), "", IF($H622=$M$3, "", IF(OR(AW$7&lt;$AB622, $AC622&lt;AW$6),"", MAX(AW$10:AW621)+1)))</f>
        <v/>
      </c>
      <c r="AX622" s="5" t="str">
        <f>IF(OR($AB622="", $AC622=""), "", IF($H622=$M$3, "", IF(OR(AX$7&lt;$AB622, $AC622&lt;AX$6),"", MAX(AX$10:AX621)+1)))</f>
        <v/>
      </c>
      <c r="AY622" s="5" t="str">
        <f>IF(OR($AB622="", $AC622=""), "", IF($H622=$M$3, "", IF(OR(AY$7&lt;$AB622, $AC622&lt;AY$6),"", MAX(AY$10:AY621)+1)))</f>
        <v/>
      </c>
      <c r="AZ622" s="5" t="str">
        <f>IF(OR($AB622="", $AC622=""), "", IF($H622=$M$3, "", IF(OR(AZ$7&lt;$AB622, $AC622&lt;AZ$6),"", MAX(AZ$10:AZ621)+1)))</f>
        <v/>
      </c>
      <c r="BA622" s="5" t="str">
        <f>IF(OR($AB622="", $AC622=""), "", IF($H622=$M$3, "", IF(OR(BA$7&lt;$AB622, $AC622&lt;BA$6),"", MAX(BA$10:BA621)+1)))</f>
        <v/>
      </c>
      <c r="BB622" s="5" t="str">
        <f>IF(OR($AB622="", $AC622=""), "", IF($H622=$M$3, "", IF(OR(BB$7&lt;$AB622, $AC622&lt;BB$6),"", MAX(BB$10:BB621)+1)))</f>
        <v/>
      </c>
      <c r="BC622" s="5" t="str">
        <f>IF(OR($AB622="", $AC622=""), "", IF($H622=$M$3, "", IF(OR(BC$7&lt;$AB622, $AC622&lt;BC$6),"", MAX(BC$10:BC621)+1)))</f>
        <v/>
      </c>
      <c r="BD622" s="5" t="str">
        <f>IF(OR($AB622="", $AC622=""), "", IF($H622=$M$3, "", IF(OR(BD$7&lt;$AB622, $AC622&lt;BD$6),"", MAX(BD$10:BD621)+1)))</f>
        <v/>
      </c>
      <c r="BE622" s="5" t="str">
        <f>IF(OR($AB622="", $AC622=""), "", IF($H622=$M$3, "", IF(OR(BE$7&lt;$AB622, $AC622&lt;BE$6),"", MAX(BE$10:BE621)+1)))</f>
        <v/>
      </c>
      <c r="BF622" s="5" t="str">
        <f>IF(OR($AB622="", $AC622=""), "", IF($H622=$M$3, "", IF(OR(BF$7&lt;$AB622, $AC622&lt;BF$6),"", MAX(BF$10:BF621)+1)))</f>
        <v/>
      </c>
      <c r="BG622" s="5" t="str">
        <f>IF(OR($AB622="", $AC622=""), "", IF($H622=$M$3, "", IF(OR(BG$7&lt;$AB622, $AC622&lt;BG$6),"", MAX(BG$10:BG621)+1)))</f>
        <v/>
      </c>
      <c r="BH622" s="5" t="str">
        <f>IF(OR($AB622="", $AC622=""), "", IF($H622=$M$3, "", IF(OR(BH$7&lt;$AB622, $AC622&lt;BH$6),"", MAX(BH$10:BH621)+1)))</f>
        <v/>
      </c>
      <c r="BI622" s="5" t="str">
        <f>IF(OR($AB622="", $AC622=""), "", IF($H622=$M$3, "", IF(OR(BI$7&lt;$AB622, $AC622&lt;BI$6),"", MAX(BI$10:BI621)+1)))</f>
        <v/>
      </c>
      <c r="BK622" s="5" t="str" cm="1">
        <f t="array" aca="1" ref="BK622" ca="1">IFERROR(INDEX($AE622:$BI622, $BJ622, MATCH($BK$9, $AE$9:$BI$9, 0)), "")</f>
        <v/>
      </c>
    </row>
    <row r="623" spans="1:63" x14ac:dyDescent="0.25">
      <c r="A623" s="2"/>
      <c r="B623" s="254"/>
      <c r="C623" s="255"/>
      <c r="D623" s="256"/>
      <c r="E623" s="257"/>
      <c r="F623" s="257"/>
      <c r="G623" s="258"/>
      <c r="H623" s="259"/>
      <c r="I623" s="16"/>
      <c r="J623" s="5" t="str">
        <f t="shared" si="83"/>
        <v/>
      </c>
      <c r="K623" s="2"/>
      <c r="O623" s="5" t="str">
        <f t="shared" si="81"/>
        <v/>
      </c>
      <c r="Q623" s="5" t="str">
        <f t="shared" si="84"/>
        <v/>
      </c>
      <c r="S623" s="5" t="str">
        <f t="shared" si="82"/>
        <v/>
      </c>
      <c r="U623" s="64" t="str">
        <f>IF($D623="","", IF(COUNTIF('Intro &amp; Setup'!$AW$49:$AW$88, $D623)&gt;0, "BH", TEXT($D623, "ddd")))</f>
        <v/>
      </c>
      <c r="V623" s="65" t="str">
        <f>IF($G623="", "", IF(COUNTIF('Intro &amp; Setup'!$AW$49:$AW$88, $G623)&gt;0, "BH", TEXT($G623, "ddd")))</f>
        <v/>
      </c>
      <c r="W623" s="64" t="str">
        <f t="shared" si="85"/>
        <v/>
      </c>
      <c r="X623" s="65" t="str">
        <f t="shared" si="86"/>
        <v/>
      </c>
      <c r="Y623" s="64" t="str">
        <f>IF(F623="", "", IF(OR(F623&lt;'Intro &amp; Setup'!$Z$20, F623&gt;'Intro &amp; Setup'!$Z$22), "X", ""))</f>
        <v/>
      </c>
      <c r="Z623" s="65" t="str">
        <f>IF(G623="", "", IF(OR(G623&lt;'Intro &amp; Setup'!$Z$20, G623&gt;'Intro &amp; Setup'!$Z$22), "X", ""))</f>
        <v/>
      </c>
      <c r="AB623" s="58" t="str">
        <f t="shared" si="87"/>
        <v/>
      </c>
      <c r="AC623" s="59" t="str">
        <f t="shared" si="88"/>
        <v/>
      </c>
      <c r="AE623" s="5" t="str">
        <f>IF(OR($AB623="", $AC623=""), "", IF($H623=$M$3, "", IF(OR(AE$7&lt;$AB623, $AC623&lt;AE$6),"", MAX(AE$10:AE622)+1)))</f>
        <v/>
      </c>
      <c r="AF623" s="5" t="str">
        <f>IF(OR($AB623="", $AC623=""), "", IF($H623=$M$3, "", IF(OR(AF$7&lt;$AB623, $AC623&lt;AF$6),"", MAX(AF$10:AF622)+1)))</f>
        <v/>
      </c>
      <c r="AG623" s="5" t="str">
        <f>IF(OR($AB623="", $AC623=""), "", IF($H623=$M$3, "", IF(OR(AG$7&lt;$AB623, $AC623&lt;AG$6),"", MAX(AG$10:AG622)+1)))</f>
        <v/>
      </c>
      <c r="AH623" s="5" t="str">
        <f>IF(OR($AB623="", $AC623=""), "", IF($H623=$M$3, "", IF(OR(AH$7&lt;$AB623, $AC623&lt;AH$6),"", MAX(AH$10:AH622)+1)))</f>
        <v/>
      </c>
      <c r="AI623" s="5" t="str">
        <f>IF(OR($AB623="", $AC623=""), "", IF($H623=$M$3, "", IF(OR(AI$7&lt;$AB623, $AC623&lt;AI$6),"", MAX(AI$10:AI622)+1)))</f>
        <v/>
      </c>
      <c r="AJ623" s="5" t="str">
        <f>IF(OR($AB623="", $AC623=""), "", IF($H623=$M$3, "", IF(OR(AJ$7&lt;$AB623, $AC623&lt;AJ$6),"", MAX(AJ$10:AJ622)+1)))</f>
        <v/>
      </c>
      <c r="AK623" s="5" t="str">
        <f>IF(OR($AB623="", $AC623=""), "", IF($H623=$M$3, "", IF(OR(AK$7&lt;$AB623, $AC623&lt;AK$6),"", MAX(AK$10:AK622)+1)))</f>
        <v/>
      </c>
      <c r="AL623" s="5" t="str">
        <f>IF(OR($AB623="", $AC623=""), "", IF($H623=$M$3, "", IF(OR(AL$7&lt;$AB623, $AC623&lt;AL$6),"", MAX(AL$10:AL622)+1)))</f>
        <v/>
      </c>
      <c r="AM623" s="5" t="str">
        <f>IF(OR($AB623="", $AC623=""), "", IF($H623=$M$3, "", IF(OR(AM$7&lt;$AB623, $AC623&lt;AM$6),"", MAX(AM$10:AM622)+1)))</f>
        <v/>
      </c>
      <c r="AN623" s="5" t="str">
        <f>IF(OR($AB623="", $AC623=""), "", IF($H623=$M$3, "", IF(OR(AN$7&lt;$AB623, $AC623&lt;AN$6),"", MAX(AN$10:AN622)+1)))</f>
        <v/>
      </c>
      <c r="AO623" s="5" t="str">
        <f>IF(OR($AB623="", $AC623=""), "", IF($H623=$M$3, "", IF(OR(AO$7&lt;$AB623, $AC623&lt;AO$6),"", MAX(AO$10:AO622)+1)))</f>
        <v/>
      </c>
      <c r="AP623" s="5" t="str">
        <f>IF(OR($AB623="", $AC623=""), "", IF($H623=$M$3, "", IF(OR(AP$7&lt;$AB623, $AC623&lt;AP$6),"", MAX(AP$10:AP622)+1)))</f>
        <v/>
      </c>
      <c r="AQ623" s="5" t="str">
        <f>IF(OR($AB623="", $AC623=""), "", IF($H623=$M$3, "", IF(OR(AQ$7&lt;$AB623, $AC623&lt;AQ$6),"", MAX(AQ$10:AQ622)+1)))</f>
        <v/>
      </c>
      <c r="AR623" s="5" t="str">
        <f>IF(OR($AB623="", $AC623=""), "", IF($H623=$M$3, "", IF(OR(AR$7&lt;$AB623, $AC623&lt;AR$6),"", MAX(AR$10:AR622)+1)))</f>
        <v/>
      </c>
      <c r="AS623" s="5" t="str">
        <f>IF(OR($AB623="", $AC623=""), "", IF($H623=$M$3, "", IF(OR(AS$7&lt;$AB623, $AC623&lt;AS$6),"", MAX(AS$10:AS622)+1)))</f>
        <v/>
      </c>
      <c r="AT623" s="5" t="str">
        <f>IF(OR($AB623="", $AC623=""), "", IF($H623=$M$3, "", IF(OR(AT$7&lt;$AB623, $AC623&lt;AT$6),"", MAX(AT$10:AT622)+1)))</f>
        <v/>
      </c>
      <c r="AU623" s="5" t="str">
        <f>IF(OR($AB623="", $AC623=""), "", IF($H623=$M$3, "", IF(OR(AU$7&lt;$AB623, $AC623&lt;AU$6),"", MAX(AU$10:AU622)+1)))</f>
        <v/>
      </c>
      <c r="AV623" s="5" t="str">
        <f>IF(OR($AB623="", $AC623=""), "", IF($H623=$M$3, "", IF(OR(AV$7&lt;$AB623, $AC623&lt;AV$6),"", MAX(AV$10:AV622)+1)))</f>
        <v/>
      </c>
      <c r="AW623" s="5" t="str">
        <f>IF(OR($AB623="", $AC623=""), "", IF($H623=$M$3, "", IF(OR(AW$7&lt;$AB623, $AC623&lt;AW$6),"", MAX(AW$10:AW622)+1)))</f>
        <v/>
      </c>
      <c r="AX623" s="5" t="str">
        <f>IF(OR($AB623="", $AC623=""), "", IF($H623=$M$3, "", IF(OR(AX$7&lt;$AB623, $AC623&lt;AX$6),"", MAX(AX$10:AX622)+1)))</f>
        <v/>
      </c>
      <c r="AY623" s="5" t="str">
        <f>IF(OR($AB623="", $AC623=""), "", IF($H623=$M$3, "", IF(OR(AY$7&lt;$AB623, $AC623&lt;AY$6),"", MAX(AY$10:AY622)+1)))</f>
        <v/>
      </c>
      <c r="AZ623" s="5" t="str">
        <f>IF(OR($AB623="", $AC623=""), "", IF($H623=$M$3, "", IF(OR(AZ$7&lt;$AB623, $AC623&lt;AZ$6),"", MAX(AZ$10:AZ622)+1)))</f>
        <v/>
      </c>
      <c r="BA623" s="5" t="str">
        <f>IF(OR($AB623="", $AC623=""), "", IF($H623=$M$3, "", IF(OR(BA$7&lt;$AB623, $AC623&lt;BA$6),"", MAX(BA$10:BA622)+1)))</f>
        <v/>
      </c>
      <c r="BB623" s="5" t="str">
        <f>IF(OR($AB623="", $AC623=""), "", IF($H623=$M$3, "", IF(OR(BB$7&lt;$AB623, $AC623&lt;BB$6),"", MAX(BB$10:BB622)+1)))</f>
        <v/>
      </c>
      <c r="BC623" s="5" t="str">
        <f>IF(OR($AB623="", $AC623=""), "", IF($H623=$M$3, "", IF(OR(BC$7&lt;$AB623, $AC623&lt;BC$6),"", MAX(BC$10:BC622)+1)))</f>
        <v/>
      </c>
      <c r="BD623" s="5" t="str">
        <f>IF(OR($AB623="", $AC623=""), "", IF($H623=$M$3, "", IF(OR(BD$7&lt;$AB623, $AC623&lt;BD$6),"", MAX(BD$10:BD622)+1)))</f>
        <v/>
      </c>
      <c r="BE623" s="5" t="str">
        <f>IF(OR($AB623="", $AC623=""), "", IF($H623=$M$3, "", IF(OR(BE$7&lt;$AB623, $AC623&lt;BE$6),"", MAX(BE$10:BE622)+1)))</f>
        <v/>
      </c>
      <c r="BF623" s="5" t="str">
        <f>IF(OR($AB623="", $AC623=""), "", IF($H623=$M$3, "", IF(OR(BF$7&lt;$AB623, $AC623&lt;BF$6),"", MAX(BF$10:BF622)+1)))</f>
        <v/>
      </c>
      <c r="BG623" s="5" t="str">
        <f>IF(OR($AB623="", $AC623=""), "", IF($H623=$M$3, "", IF(OR(BG$7&lt;$AB623, $AC623&lt;BG$6),"", MAX(BG$10:BG622)+1)))</f>
        <v/>
      </c>
      <c r="BH623" s="5" t="str">
        <f>IF(OR($AB623="", $AC623=""), "", IF($H623=$M$3, "", IF(OR(BH$7&lt;$AB623, $AC623&lt;BH$6),"", MAX(BH$10:BH622)+1)))</f>
        <v/>
      </c>
      <c r="BI623" s="5" t="str">
        <f>IF(OR($AB623="", $AC623=""), "", IF($H623=$M$3, "", IF(OR(BI$7&lt;$AB623, $AC623&lt;BI$6),"", MAX(BI$10:BI622)+1)))</f>
        <v/>
      </c>
      <c r="BK623" s="5" t="str" cm="1">
        <f t="array" aca="1" ref="BK623" ca="1">IFERROR(INDEX($AE623:$BI623, $BJ623, MATCH($BK$9, $AE$9:$BI$9, 0)), "")</f>
        <v/>
      </c>
    </row>
    <row r="624" spans="1:63" x14ac:dyDescent="0.25">
      <c r="A624" s="2"/>
      <c r="B624" s="254"/>
      <c r="C624" s="255"/>
      <c r="D624" s="256"/>
      <c r="E624" s="257"/>
      <c r="F624" s="257"/>
      <c r="G624" s="258"/>
      <c r="H624" s="259"/>
      <c r="I624" s="16"/>
      <c r="J624" s="5" t="str">
        <f t="shared" si="83"/>
        <v/>
      </c>
      <c r="K624" s="2"/>
      <c r="O624" s="5" t="str">
        <f t="shared" si="81"/>
        <v/>
      </c>
      <c r="Q624" s="5" t="str">
        <f t="shared" si="84"/>
        <v/>
      </c>
      <c r="S624" s="5" t="str">
        <f t="shared" si="82"/>
        <v/>
      </c>
      <c r="U624" s="64" t="str">
        <f>IF($D624="","", IF(COUNTIF('Intro &amp; Setup'!$AW$49:$AW$88, $D624)&gt;0, "BH", TEXT($D624, "ddd")))</f>
        <v/>
      </c>
      <c r="V624" s="65" t="str">
        <f>IF($G624="", "", IF(COUNTIF('Intro &amp; Setup'!$AW$49:$AW$88, $G624)&gt;0, "BH", TEXT($G624, "ddd")))</f>
        <v/>
      </c>
      <c r="W624" s="64" t="str">
        <f t="shared" si="85"/>
        <v/>
      </c>
      <c r="X624" s="65" t="str">
        <f t="shared" si="86"/>
        <v/>
      </c>
      <c r="Y624" s="64" t="str">
        <f>IF(F624="", "", IF(OR(F624&lt;'Intro &amp; Setup'!$Z$20, F624&gt;'Intro &amp; Setup'!$Z$22), "X", ""))</f>
        <v/>
      </c>
      <c r="Z624" s="65" t="str">
        <f>IF(G624="", "", IF(OR(G624&lt;'Intro &amp; Setup'!$Z$20, G624&gt;'Intro &amp; Setup'!$Z$22), "X", ""))</f>
        <v/>
      </c>
      <c r="AB624" s="58" t="str">
        <f t="shared" si="87"/>
        <v/>
      </c>
      <c r="AC624" s="59" t="str">
        <f t="shared" si="88"/>
        <v/>
      </c>
      <c r="AE624" s="5" t="str">
        <f>IF(OR($AB624="", $AC624=""), "", IF($H624=$M$3, "", IF(OR(AE$7&lt;$AB624, $AC624&lt;AE$6),"", MAX(AE$10:AE623)+1)))</f>
        <v/>
      </c>
      <c r="AF624" s="5" t="str">
        <f>IF(OR($AB624="", $AC624=""), "", IF($H624=$M$3, "", IF(OR(AF$7&lt;$AB624, $AC624&lt;AF$6),"", MAX(AF$10:AF623)+1)))</f>
        <v/>
      </c>
      <c r="AG624" s="5" t="str">
        <f>IF(OR($AB624="", $AC624=""), "", IF($H624=$M$3, "", IF(OR(AG$7&lt;$AB624, $AC624&lt;AG$6),"", MAX(AG$10:AG623)+1)))</f>
        <v/>
      </c>
      <c r="AH624" s="5" t="str">
        <f>IF(OR($AB624="", $AC624=""), "", IF($H624=$M$3, "", IF(OR(AH$7&lt;$AB624, $AC624&lt;AH$6),"", MAX(AH$10:AH623)+1)))</f>
        <v/>
      </c>
      <c r="AI624" s="5" t="str">
        <f>IF(OR($AB624="", $AC624=""), "", IF($H624=$M$3, "", IF(OR(AI$7&lt;$AB624, $AC624&lt;AI$6),"", MAX(AI$10:AI623)+1)))</f>
        <v/>
      </c>
      <c r="AJ624" s="5" t="str">
        <f>IF(OR($AB624="", $AC624=""), "", IF($H624=$M$3, "", IF(OR(AJ$7&lt;$AB624, $AC624&lt;AJ$6),"", MAX(AJ$10:AJ623)+1)))</f>
        <v/>
      </c>
      <c r="AK624" s="5" t="str">
        <f>IF(OR($AB624="", $AC624=""), "", IF($H624=$M$3, "", IF(OR(AK$7&lt;$AB624, $AC624&lt;AK$6),"", MAX(AK$10:AK623)+1)))</f>
        <v/>
      </c>
      <c r="AL624" s="5" t="str">
        <f>IF(OR($AB624="", $AC624=""), "", IF($H624=$M$3, "", IF(OR(AL$7&lt;$AB624, $AC624&lt;AL$6),"", MAX(AL$10:AL623)+1)))</f>
        <v/>
      </c>
      <c r="AM624" s="5" t="str">
        <f>IF(OR($AB624="", $AC624=""), "", IF($H624=$M$3, "", IF(OR(AM$7&lt;$AB624, $AC624&lt;AM$6),"", MAX(AM$10:AM623)+1)))</f>
        <v/>
      </c>
      <c r="AN624" s="5" t="str">
        <f>IF(OR($AB624="", $AC624=""), "", IF($H624=$M$3, "", IF(OR(AN$7&lt;$AB624, $AC624&lt;AN$6),"", MAX(AN$10:AN623)+1)))</f>
        <v/>
      </c>
      <c r="AO624" s="5" t="str">
        <f>IF(OR($AB624="", $AC624=""), "", IF($H624=$M$3, "", IF(OR(AO$7&lt;$AB624, $AC624&lt;AO$6),"", MAX(AO$10:AO623)+1)))</f>
        <v/>
      </c>
      <c r="AP624" s="5" t="str">
        <f>IF(OR($AB624="", $AC624=""), "", IF($H624=$M$3, "", IF(OR(AP$7&lt;$AB624, $AC624&lt;AP$6),"", MAX(AP$10:AP623)+1)))</f>
        <v/>
      </c>
      <c r="AQ624" s="5" t="str">
        <f>IF(OR($AB624="", $AC624=""), "", IF($H624=$M$3, "", IF(OR(AQ$7&lt;$AB624, $AC624&lt;AQ$6),"", MAX(AQ$10:AQ623)+1)))</f>
        <v/>
      </c>
      <c r="AR624" s="5" t="str">
        <f>IF(OR($AB624="", $AC624=""), "", IF($H624=$M$3, "", IF(OR(AR$7&lt;$AB624, $AC624&lt;AR$6),"", MAX(AR$10:AR623)+1)))</f>
        <v/>
      </c>
      <c r="AS624" s="5" t="str">
        <f>IF(OR($AB624="", $AC624=""), "", IF($H624=$M$3, "", IF(OR(AS$7&lt;$AB624, $AC624&lt;AS$6),"", MAX(AS$10:AS623)+1)))</f>
        <v/>
      </c>
      <c r="AT624" s="5" t="str">
        <f>IF(OR($AB624="", $AC624=""), "", IF($H624=$M$3, "", IF(OR(AT$7&lt;$AB624, $AC624&lt;AT$6),"", MAX(AT$10:AT623)+1)))</f>
        <v/>
      </c>
      <c r="AU624" s="5" t="str">
        <f>IF(OR($AB624="", $AC624=""), "", IF($H624=$M$3, "", IF(OR(AU$7&lt;$AB624, $AC624&lt;AU$6),"", MAX(AU$10:AU623)+1)))</f>
        <v/>
      </c>
      <c r="AV624" s="5" t="str">
        <f>IF(OR($AB624="", $AC624=""), "", IF($H624=$M$3, "", IF(OR(AV$7&lt;$AB624, $AC624&lt;AV$6),"", MAX(AV$10:AV623)+1)))</f>
        <v/>
      </c>
      <c r="AW624" s="5" t="str">
        <f>IF(OR($AB624="", $AC624=""), "", IF($H624=$M$3, "", IF(OR(AW$7&lt;$AB624, $AC624&lt;AW$6),"", MAX(AW$10:AW623)+1)))</f>
        <v/>
      </c>
      <c r="AX624" s="5" t="str">
        <f>IF(OR($AB624="", $AC624=""), "", IF($H624=$M$3, "", IF(OR(AX$7&lt;$AB624, $AC624&lt;AX$6),"", MAX(AX$10:AX623)+1)))</f>
        <v/>
      </c>
      <c r="AY624" s="5" t="str">
        <f>IF(OR($AB624="", $AC624=""), "", IF($H624=$M$3, "", IF(OR(AY$7&lt;$AB624, $AC624&lt;AY$6),"", MAX(AY$10:AY623)+1)))</f>
        <v/>
      </c>
      <c r="AZ624" s="5" t="str">
        <f>IF(OR($AB624="", $AC624=""), "", IF($H624=$M$3, "", IF(OR(AZ$7&lt;$AB624, $AC624&lt;AZ$6),"", MAX(AZ$10:AZ623)+1)))</f>
        <v/>
      </c>
      <c r="BA624" s="5" t="str">
        <f>IF(OR($AB624="", $AC624=""), "", IF($H624=$M$3, "", IF(OR(BA$7&lt;$AB624, $AC624&lt;BA$6),"", MAX(BA$10:BA623)+1)))</f>
        <v/>
      </c>
      <c r="BB624" s="5" t="str">
        <f>IF(OR($AB624="", $AC624=""), "", IF($H624=$M$3, "", IF(OR(BB$7&lt;$AB624, $AC624&lt;BB$6),"", MAX(BB$10:BB623)+1)))</f>
        <v/>
      </c>
      <c r="BC624" s="5" t="str">
        <f>IF(OR($AB624="", $AC624=""), "", IF($H624=$M$3, "", IF(OR(BC$7&lt;$AB624, $AC624&lt;BC$6),"", MAX(BC$10:BC623)+1)))</f>
        <v/>
      </c>
      <c r="BD624" s="5" t="str">
        <f>IF(OR($AB624="", $AC624=""), "", IF($H624=$M$3, "", IF(OR(BD$7&lt;$AB624, $AC624&lt;BD$6),"", MAX(BD$10:BD623)+1)))</f>
        <v/>
      </c>
      <c r="BE624" s="5" t="str">
        <f>IF(OR($AB624="", $AC624=""), "", IF($H624=$M$3, "", IF(OR(BE$7&lt;$AB624, $AC624&lt;BE$6),"", MAX(BE$10:BE623)+1)))</f>
        <v/>
      </c>
      <c r="BF624" s="5" t="str">
        <f>IF(OR($AB624="", $AC624=""), "", IF($H624=$M$3, "", IF(OR(BF$7&lt;$AB624, $AC624&lt;BF$6),"", MAX(BF$10:BF623)+1)))</f>
        <v/>
      </c>
      <c r="BG624" s="5" t="str">
        <f>IF(OR($AB624="", $AC624=""), "", IF($H624=$M$3, "", IF(OR(BG$7&lt;$AB624, $AC624&lt;BG$6),"", MAX(BG$10:BG623)+1)))</f>
        <v/>
      </c>
      <c r="BH624" s="5" t="str">
        <f>IF(OR($AB624="", $AC624=""), "", IF($H624=$M$3, "", IF(OR(BH$7&lt;$AB624, $AC624&lt;BH$6),"", MAX(BH$10:BH623)+1)))</f>
        <v/>
      </c>
      <c r="BI624" s="5" t="str">
        <f>IF(OR($AB624="", $AC624=""), "", IF($H624=$M$3, "", IF(OR(BI$7&lt;$AB624, $AC624&lt;BI$6),"", MAX(BI$10:BI623)+1)))</f>
        <v/>
      </c>
      <c r="BK624" s="5" t="str" cm="1">
        <f t="array" aca="1" ref="BK624" ca="1">IFERROR(INDEX($AE624:$BI624, $BJ624, MATCH($BK$9, $AE$9:$BI$9, 0)), "")</f>
        <v/>
      </c>
    </row>
    <row r="625" spans="1:63" x14ac:dyDescent="0.25">
      <c r="A625" s="2"/>
      <c r="B625" s="254"/>
      <c r="C625" s="255"/>
      <c r="D625" s="256"/>
      <c r="E625" s="257"/>
      <c r="F625" s="257"/>
      <c r="G625" s="258"/>
      <c r="H625" s="259"/>
      <c r="I625" s="16"/>
      <c r="J625" s="5" t="str">
        <f t="shared" si="83"/>
        <v/>
      </c>
      <c r="K625" s="2"/>
      <c r="O625" s="5" t="str">
        <f t="shared" si="81"/>
        <v/>
      </c>
      <c r="Q625" s="5" t="str">
        <f t="shared" si="84"/>
        <v/>
      </c>
      <c r="S625" s="5" t="str">
        <f t="shared" si="82"/>
        <v/>
      </c>
      <c r="U625" s="64" t="str">
        <f>IF($D625="","", IF(COUNTIF('Intro &amp; Setup'!$AW$49:$AW$88, $D625)&gt;0, "BH", TEXT($D625, "ddd")))</f>
        <v/>
      </c>
      <c r="V625" s="65" t="str">
        <f>IF($G625="", "", IF(COUNTIF('Intro &amp; Setup'!$AW$49:$AW$88, $G625)&gt;0, "BH", TEXT($G625, "ddd")))</f>
        <v/>
      </c>
      <c r="W625" s="64" t="str">
        <f t="shared" si="85"/>
        <v/>
      </c>
      <c r="X625" s="65" t="str">
        <f t="shared" si="86"/>
        <v/>
      </c>
      <c r="Y625" s="64" t="str">
        <f>IF(F625="", "", IF(OR(F625&lt;'Intro &amp; Setup'!$Z$20, F625&gt;'Intro &amp; Setup'!$Z$22), "X", ""))</f>
        <v/>
      </c>
      <c r="Z625" s="65" t="str">
        <f>IF(G625="", "", IF(OR(G625&lt;'Intro &amp; Setup'!$Z$20, G625&gt;'Intro &amp; Setup'!$Z$22), "X", ""))</f>
        <v/>
      </c>
      <c r="AB625" s="58" t="str">
        <f t="shared" si="87"/>
        <v/>
      </c>
      <c r="AC625" s="59" t="str">
        <f t="shared" si="88"/>
        <v/>
      </c>
      <c r="AE625" s="5" t="str">
        <f>IF(OR($AB625="", $AC625=""), "", IF($H625=$M$3, "", IF(OR(AE$7&lt;$AB625, $AC625&lt;AE$6),"", MAX(AE$10:AE624)+1)))</f>
        <v/>
      </c>
      <c r="AF625" s="5" t="str">
        <f>IF(OR($AB625="", $AC625=""), "", IF($H625=$M$3, "", IF(OR(AF$7&lt;$AB625, $AC625&lt;AF$6),"", MAX(AF$10:AF624)+1)))</f>
        <v/>
      </c>
      <c r="AG625" s="5" t="str">
        <f>IF(OR($AB625="", $AC625=""), "", IF($H625=$M$3, "", IF(OR(AG$7&lt;$AB625, $AC625&lt;AG$6),"", MAX(AG$10:AG624)+1)))</f>
        <v/>
      </c>
      <c r="AH625" s="5" t="str">
        <f>IF(OR($AB625="", $AC625=""), "", IF($H625=$M$3, "", IF(OR(AH$7&lt;$AB625, $AC625&lt;AH$6),"", MAX(AH$10:AH624)+1)))</f>
        <v/>
      </c>
      <c r="AI625" s="5" t="str">
        <f>IF(OR($AB625="", $AC625=""), "", IF($H625=$M$3, "", IF(OR(AI$7&lt;$AB625, $AC625&lt;AI$6),"", MAX(AI$10:AI624)+1)))</f>
        <v/>
      </c>
      <c r="AJ625" s="5" t="str">
        <f>IF(OR($AB625="", $AC625=""), "", IF($H625=$M$3, "", IF(OR(AJ$7&lt;$AB625, $AC625&lt;AJ$6),"", MAX(AJ$10:AJ624)+1)))</f>
        <v/>
      </c>
      <c r="AK625" s="5" t="str">
        <f>IF(OR($AB625="", $AC625=""), "", IF($H625=$M$3, "", IF(OR(AK$7&lt;$AB625, $AC625&lt;AK$6),"", MAX(AK$10:AK624)+1)))</f>
        <v/>
      </c>
      <c r="AL625" s="5" t="str">
        <f>IF(OR($AB625="", $AC625=""), "", IF($H625=$M$3, "", IF(OR(AL$7&lt;$AB625, $AC625&lt;AL$6),"", MAX(AL$10:AL624)+1)))</f>
        <v/>
      </c>
      <c r="AM625" s="5" t="str">
        <f>IF(OR($AB625="", $AC625=""), "", IF($H625=$M$3, "", IF(OR(AM$7&lt;$AB625, $AC625&lt;AM$6),"", MAX(AM$10:AM624)+1)))</f>
        <v/>
      </c>
      <c r="AN625" s="5" t="str">
        <f>IF(OR($AB625="", $AC625=""), "", IF($H625=$M$3, "", IF(OR(AN$7&lt;$AB625, $AC625&lt;AN$6),"", MAX(AN$10:AN624)+1)))</f>
        <v/>
      </c>
      <c r="AO625" s="5" t="str">
        <f>IF(OR($AB625="", $AC625=""), "", IF($H625=$M$3, "", IF(OR(AO$7&lt;$AB625, $AC625&lt;AO$6),"", MAX(AO$10:AO624)+1)))</f>
        <v/>
      </c>
      <c r="AP625" s="5" t="str">
        <f>IF(OR($AB625="", $AC625=""), "", IF($H625=$M$3, "", IF(OR(AP$7&lt;$AB625, $AC625&lt;AP$6),"", MAX(AP$10:AP624)+1)))</f>
        <v/>
      </c>
      <c r="AQ625" s="5" t="str">
        <f>IF(OR($AB625="", $AC625=""), "", IF($H625=$M$3, "", IF(OR(AQ$7&lt;$AB625, $AC625&lt;AQ$6),"", MAX(AQ$10:AQ624)+1)))</f>
        <v/>
      </c>
      <c r="AR625" s="5" t="str">
        <f>IF(OR($AB625="", $AC625=""), "", IF($H625=$M$3, "", IF(OR(AR$7&lt;$AB625, $AC625&lt;AR$6),"", MAX(AR$10:AR624)+1)))</f>
        <v/>
      </c>
      <c r="AS625" s="5" t="str">
        <f>IF(OR($AB625="", $AC625=""), "", IF($H625=$M$3, "", IF(OR(AS$7&lt;$AB625, $AC625&lt;AS$6),"", MAX(AS$10:AS624)+1)))</f>
        <v/>
      </c>
      <c r="AT625" s="5" t="str">
        <f>IF(OR($AB625="", $AC625=""), "", IF($H625=$M$3, "", IF(OR(AT$7&lt;$AB625, $AC625&lt;AT$6),"", MAX(AT$10:AT624)+1)))</f>
        <v/>
      </c>
      <c r="AU625" s="5" t="str">
        <f>IF(OR($AB625="", $AC625=""), "", IF($H625=$M$3, "", IF(OR(AU$7&lt;$AB625, $AC625&lt;AU$6),"", MAX(AU$10:AU624)+1)))</f>
        <v/>
      </c>
      <c r="AV625" s="5" t="str">
        <f>IF(OR($AB625="", $AC625=""), "", IF($H625=$M$3, "", IF(OR(AV$7&lt;$AB625, $AC625&lt;AV$6),"", MAX(AV$10:AV624)+1)))</f>
        <v/>
      </c>
      <c r="AW625" s="5" t="str">
        <f>IF(OR($AB625="", $AC625=""), "", IF($H625=$M$3, "", IF(OR(AW$7&lt;$AB625, $AC625&lt;AW$6),"", MAX(AW$10:AW624)+1)))</f>
        <v/>
      </c>
      <c r="AX625" s="5" t="str">
        <f>IF(OR($AB625="", $AC625=""), "", IF($H625=$M$3, "", IF(OR(AX$7&lt;$AB625, $AC625&lt;AX$6),"", MAX(AX$10:AX624)+1)))</f>
        <v/>
      </c>
      <c r="AY625" s="5" t="str">
        <f>IF(OR($AB625="", $AC625=""), "", IF($H625=$M$3, "", IF(OR(AY$7&lt;$AB625, $AC625&lt;AY$6),"", MAX(AY$10:AY624)+1)))</f>
        <v/>
      </c>
      <c r="AZ625" s="5" t="str">
        <f>IF(OR($AB625="", $AC625=""), "", IF($H625=$M$3, "", IF(OR(AZ$7&lt;$AB625, $AC625&lt;AZ$6),"", MAX(AZ$10:AZ624)+1)))</f>
        <v/>
      </c>
      <c r="BA625" s="5" t="str">
        <f>IF(OR($AB625="", $AC625=""), "", IF($H625=$M$3, "", IF(OR(BA$7&lt;$AB625, $AC625&lt;BA$6),"", MAX(BA$10:BA624)+1)))</f>
        <v/>
      </c>
      <c r="BB625" s="5" t="str">
        <f>IF(OR($AB625="", $AC625=""), "", IF($H625=$M$3, "", IF(OR(BB$7&lt;$AB625, $AC625&lt;BB$6),"", MAX(BB$10:BB624)+1)))</f>
        <v/>
      </c>
      <c r="BC625" s="5" t="str">
        <f>IF(OR($AB625="", $AC625=""), "", IF($H625=$M$3, "", IF(OR(BC$7&lt;$AB625, $AC625&lt;BC$6),"", MAX(BC$10:BC624)+1)))</f>
        <v/>
      </c>
      <c r="BD625" s="5" t="str">
        <f>IF(OR($AB625="", $AC625=""), "", IF($H625=$M$3, "", IF(OR(BD$7&lt;$AB625, $AC625&lt;BD$6),"", MAX(BD$10:BD624)+1)))</f>
        <v/>
      </c>
      <c r="BE625" s="5" t="str">
        <f>IF(OR($AB625="", $AC625=""), "", IF($H625=$M$3, "", IF(OR(BE$7&lt;$AB625, $AC625&lt;BE$6),"", MAX(BE$10:BE624)+1)))</f>
        <v/>
      </c>
      <c r="BF625" s="5" t="str">
        <f>IF(OR($AB625="", $AC625=""), "", IF($H625=$M$3, "", IF(OR(BF$7&lt;$AB625, $AC625&lt;BF$6),"", MAX(BF$10:BF624)+1)))</f>
        <v/>
      </c>
      <c r="BG625" s="5" t="str">
        <f>IF(OR($AB625="", $AC625=""), "", IF($H625=$M$3, "", IF(OR(BG$7&lt;$AB625, $AC625&lt;BG$6),"", MAX(BG$10:BG624)+1)))</f>
        <v/>
      </c>
      <c r="BH625" s="5" t="str">
        <f>IF(OR($AB625="", $AC625=""), "", IF($H625=$M$3, "", IF(OR(BH$7&lt;$AB625, $AC625&lt;BH$6),"", MAX(BH$10:BH624)+1)))</f>
        <v/>
      </c>
      <c r="BI625" s="5" t="str">
        <f>IF(OR($AB625="", $AC625=""), "", IF($H625=$M$3, "", IF(OR(BI$7&lt;$AB625, $AC625&lt;BI$6),"", MAX(BI$10:BI624)+1)))</f>
        <v/>
      </c>
      <c r="BK625" s="5" t="str" cm="1">
        <f t="array" aca="1" ref="BK625" ca="1">IFERROR(INDEX($AE625:$BI625, $BJ625, MATCH($BK$9, $AE$9:$BI$9, 0)), "")</f>
        <v/>
      </c>
    </row>
    <row r="626" spans="1:63" x14ac:dyDescent="0.25">
      <c r="A626" s="2"/>
      <c r="B626" s="254"/>
      <c r="C626" s="255"/>
      <c r="D626" s="256"/>
      <c r="E626" s="257"/>
      <c r="F626" s="257"/>
      <c r="G626" s="258"/>
      <c r="H626" s="259"/>
      <c r="I626" s="16"/>
      <c r="J626" s="5" t="str">
        <f t="shared" si="83"/>
        <v/>
      </c>
      <c r="K626" s="2"/>
      <c r="O626" s="5" t="str">
        <f t="shared" si="81"/>
        <v/>
      </c>
      <c r="Q626" s="5" t="str">
        <f t="shared" si="84"/>
        <v/>
      </c>
      <c r="S626" s="5" t="str">
        <f t="shared" si="82"/>
        <v/>
      </c>
      <c r="U626" s="64" t="str">
        <f>IF($D626="","", IF(COUNTIF('Intro &amp; Setup'!$AW$49:$AW$88, $D626)&gt;0, "BH", TEXT($D626, "ddd")))</f>
        <v/>
      </c>
      <c r="V626" s="65" t="str">
        <f>IF($G626="", "", IF(COUNTIF('Intro &amp; Setup'!$AW$49:$AW$88, $G626)&gt;0, "BH", TEXT($G626, "ddd")))</f>
        <v/>
      </c>
      <c r="W626" s="64" t="str">
        <f t="shared" si="85"/>
        <v/>
      </c>
      <c r="X626" s="65" t="str">
        <f t="shared" si="86"/>
        <v/>
      </c>
      <c r="Y626" s="64" t="str">
        <f>IF(F626="", "", IF(OR(F626&lt;'Intro &amp; Setup'!$Z$20, F626&gt;'Intro &amp; Setup'!$Z$22), "X", ""))</f>
        <v/>
      </c>
      <c r="Z626" s="65" t="str">
        <f>IF(G626="", "", IF(OR(G626&lt;'Intro &amp; Setup'!$Z$20, G626&gt;'Intro &amp; Setup'!$Z$22), "X", ""))</f>
        <v/>
      </c>
      <c r="AB626" s="58" t="str">
        <f t="shared" si="87"/>
        <v/>
      </c>
      <c r="AC626" s="59" t="str">
        <f t="shared" si="88"/>
        <v/>
      </c>
      <c r="AE626" s="5" t="str">
        <f>IF(OR($AB626="", $AC626=""), "", IF($H626=$M$3, "", IF(OR(AE$7&lt;$AB626, $AC626&lt;AE$6),"", MAX(AE$10:AE625)+1)))</f>
        <v/>
      </c>
      <c r="AF626" s="5" t="str">
        <f>IF(OR($AB626="", $AC626=""), "", IF($H626=$M$3, "", IF(OR(AF$7&lt;$AB626, $AC626&lt;AF$6),"", MAX(AF$10:AF625)+1)))</f>
        <v/>
      </c>
      <c r="AG626" s="5" t="str">
        <f>IF(OR($AB626="", $AC626=""), "", IF($H626=$M$3, "", IF(OR(AG$7&lt;$AB626, $AC626&lt;AG$6),"", MAX(AG$10:AG625)+1)))</f>
        <v/>
      </c>
      <c r="AH626" s="5" t="str">
        <f>IF(OR($AB626="", $AC626=""), "", IF($H626=$M$3, "", IF(OR(AH$7&lt;$AB626, $AC626&lt;AH$6),"", MAX(AH$10:AH625)+1)))</f>
        <v/>
      </c>
      <c r="AI626" s="5" t="str">
        <f>IF(OR($AB626="", $AC626=""), "", IF($H626=$M$3, "", IF(OR(AI$7&lt;$AB626, $AC626&lt;AI$6),"", MAX(AI$10:AI625)+1)))</f>
        <v/>
      </c>
      <c r="AJ626" s="5" t="str">
        <f>IF(OR($AB626="", $AC626=""), "", IF($H626=$M$3, "", IF(OR(AJ$7&lt;$AB626, $AC626&lt;AJ$6),"", MAX(AJ$10:AJ625)+1)))</f>
        <v/>
      </c>
      <c r="AK626" s="5" t="str">
        <f>IF(OR($AB626="", $AC626=""), "", IF($H626=$M$3, "", IF(OR(AK$7&lt;$AB626, $AC626&lt;AK$6),"", MAX(AK$10:AK625)+1)))</f>
        <v/>
      </c>
      <c r="AL626" s="5" t="str">
        <f>IF(OR($AB626="", $AC626=""), "", IF($H626=$M$3, "", IF(OR(AL$7&lt;$AB626, $AC626&lt;AL$6),"", MAX(AL$10:AL625)+1)))</f>
        <v/>
      </c>
      <c r="AM626" s="5" t="str">
        <f>IF(OR($AB626="", $AC626=""), "", IF($H626=$M$3, "", IF(OR(AM$7&lt;$AB626, $AC626&lt;AM$6),"", MAX(AM$10:AM625)+1)))</f>
        <v/>
      </c>
      <c r="AN626" s="5" t="str">
        <f>IF(OR($AB626="", $AC626=""), "", IF($H626=$M$3, "", IF(OR(AN$7&lt;$AB626, $AC626&lt;AN$6),"", MAX(AN$10:AN625)+1)))</f>
        <v/>
      </c>
      <c r="AO626" s="5" t="str">
        <f>IF(OR($AB626="", $AC626=""), "", IF($H626=$M$3, "", IF(OR(AO$7&lt;$AB626, $AC626&lt;AO$6),"", MAX(AO$10:AO625)+1)))</f>
        <v/>
      </c>
      <c r="AP626" s="5" t="str">
        <f>IF(OR($AB626="", $AC626=""), "", IF($H626=$M$3, "", IF(OR(AP$7&lt;$AB626, $AC626&lt;AP$6),"", MAX(AP$10:AP625)+1)))</f>
        <v/>
      </c>
      <c r="AQ626" s="5" t="str">
        <f>IF(OR($AB626="", $AC626=""), "", IF($H626=$M$3, "", IF(OR(AQ$7&lt;$AB626, $AC626&lt;AQ$6),"", MAX(AQ$10:AQ625)+1)))</f>
        <v/>
      </c>
      <c r="AR626" s="5" t="str">
        <f>IF(OR($AB626="", $AC626=""), "", IF($H626=$M$3, "", IF(OR(AR$7&lt;$AB626, $AC626&lt;AR$6),"", MAX(AR$10:AR625)+1)))</f>
        <v/>
      </c>
      <c r="AS626" s="5" t="str">
        <f>IF(OR($AB626="", $AC626=""), "", IF($H626=$M$3, "", IF(OR(AS$7&lt;$AB626, $AC626&lt;AS$6),"", MAX(AS$10:AS625)+1)))</f>
        <v/>
      </c>
      <c r="AT626" s="5" t="str">
        <f>IF(OR($AB626="", $AC626=""), "", IF($H626=$M$3, "", IF(OR(AT$7&lt;$AB626, $AC626&lt;AT$6),"", MAX(AT$10:AT625)+1)))</f>
        <v/>
      </c>
      <c r="AU626" s="5" t="str">
        <f>IF(OR($AB626="", $AC626=""), "", IF($H626=$M$3, "", IF(OR(AU$7&lt;$AB626, $AC626&lt;AU$6),"", MAX(AU$10:AU625)+1)))</f>
        <v/>
      </c>
      <c r="AV626" s="5" t="str">
        <f>IF(OR($AB626="", $AC626=""), "", IF($H626=$M$3, "", IF(OR(AV$7&lt;$AB626, $AC626&lt;AV$6),"", MAX(AV$10:AV625)+1)))</f>
        <v/>
      </c>
      <c r="AW626" s="5" t="str">
        <f>IF(OR($AB626="", $AC626=""), "", IF($H626=$M$3, "", IF(OR(AW$7&lt;$AB626, $AC626&lt;AW$6),"", MAX(AW$10:AW625)+1)))</f>
        <v/>
      </c>
      <c r="AX626" s="5" t="str">
        <f>IF(OR($AB626="", $AC626=""), "", IF($H626=$M$3, "", IF(OR(AX$7&lt;$AB626, $AC626&lt;AX$6),"", MAX(AX$10:AX625)+1)))</f>
        <v/>
      </c>
      <c r="AY626" s="5" t="str">
        <f>IF(OR($AB626="", $AC626=""), "", IF($H626=$M$3, "", IF(OR(AY$7&lt;$AB626, $AC626&lt;AY$6),"", MAX(AY$10:AY625)+1)))</f>
        <v/>
      </c>
      <c r="AZ626" s="5" t="str">
        <f>IF(OR($AB626="", $AC626=""), "", IF($H626=$M$3, "", IF(OR(AZ$7&lt;$AB626, $AC626&lt;AZ$6),"", MAX(AZ$10:AZ625)+1)))</f>
        <v/>
      </c>
      <c r="BA626" s="5" t="str">
        <f>IF(OR($AB626="", $AC626=""), "", IF($H626=$M$3, "", IF(OR(BA$7&lt;$AB626, $AC626&lt;BA$6),"", MAX(BA$10:BA625)+1)))</f>
        <v/>
      </c>
      <c r="BB626" s="5" t="str">
        <f>IF(OR($AB626="", $AC626=""), "", IF($H626=$M$3, "", IF(OR(BB$7&lt;$AB626, $AC626&lt;BB$6),"", MAX(BB$10:BB625)+1)))</f>
        <v/>
      </c>
      <c r="BC626" s="5" t="str">
        <f>IF(OR($AB626="", $AC626=""), "", IF($H626=$M$3, "", IF(OR(BC$7&lt;$AB626, $AC626&lt;BC$6),"", MAX(BC$10:BC625)+1)))</f>
        <v/>
      </c>
      <c r="BD626" s="5" t="str">
        <f>IF(OR($AB626="", $AC626=""), "", IF($H626=$M$3, "", IF(OR(BD$7&lt;$AB626, $AC626&lt;BD$6),"", MAX(BD$10:BD625)+1)))</f>
        <v/>
      </c>
      <c r="BE626" s="5" t="str">
        <f>IF(OR($AB626="", $AC626=""), "", IF($H626=$M$3, "", IF(OR(BE$7&lt;$AB626, $AC626&lt;BE$6),"", MAX(BE$10:BE625)+1)))</f>
        <v/>
      </c>
      <c r="BF626" s="5" t="str">
        <f>IF(OR($AB626="", $AC626=""), "", IF($H626=$M$3, "", IF(OR(BF$7&lt;$AB626, $AC626&lt;BF$6),"", MAX(BF$10:BF625)+1)))</f>
        <v/>
      </c>
      <c r="BG626" s="5" t="str">
        <f>IF(OR($AB626="", $AC626=""), "", IF($H626=$M$3, "", IF(OR(BG$7&lt;$AB626, $AC626&lt;BG$6),"", MAX(BG$10:BG625)+1)))</f>
        <v/>
      </c>
      <c r="BH626" s="5" t="str">
        <f>IF(OR($AB626="", $AC626=""), "", IF($H626=$M$3, "", IF(OR(BH$7&lt;$AB626, $AC626&lt;BH$6),"", MAX(BH$10:BH625)+1)))</f>
        <v/>
      </c>
      <c r="BI626" s="5" t="str">
        <f>IF(OR($AB626="", $AC626=""), "", IF($H626=$M$3, "", IF(OR(BI$7&lt;$AB626, $AC626&lt;BI$6),"", MAX(BI$10:BI625)+1)))</f>
        <v/>
      </c>
      <c r="BK626" s="5" t="str" cm="1">
        <f t="array" aca="1" ref="BK626" ca="1">IFERROR(INDEX($AE626:$BI626, $BJ626, MATCH($BK$9, $AE$9:$BI$9, 0)), "")</f>
        <v/>
      </c>
    </row>
    <row r="627" spans="1:63" x14ac:dyDescent="0.25">
      <c r="A627" s="2"/>
      <c r="B627" s="254"/>
      <c r="C627" s="255"/>
      <c r="D627" s="256"/>
      <c r="E627" s="257"/>
      <c r="F627" s="257"/>
      <c r="G627" s="258"/>
      <c r="H627" s="259"/>
      <c r="I627" s="16"/>
      <c r="J627" s="5" t="str">
        <f t="shared" si="83"/>
        <v/>
      </c>
      <c r="K627" s="2"/>
      <c r="O627" s="5" t="str">
        <f t="shared" si="81"/>
        <v/>
      </c>
      <c r="Q627" s="5" t="str">
        <f t="shared" si="84"/>
        <v/>
      </c>
      <c r="S627" s="5" t="str">
        <f t="shared" si="82"/>
        <v/>
      </c>
      <c r="U627" s="64" t="str">
        <f>IF($D627="","", IF(COUNTIF('Intro &amp; Setup'!$AW$49:$AW$88, $D627)&gt;0, "BH", TEXT($D627, "ddd")))</f>
        <v/>
      </c>
      <c r="V627" s="65" t="str">
        <f>IF($G627="", "", IF(COUNTIF('Intro &amp; Setup'!$AW$49:$AW$88, $G627)&gt;0, "BH", TEXT($G627, "ddd")))</f>
        <v/>
      </c>
      <c r="W627" s="64" t="str">
        <f t="shared" si="85"/>
        <v/>
      </c>
      <c r="X627" s="65" t="str">
        <f t="shared" si="86"/>
        <v/>
      </c>
      <c r="Y627" s="64" t="str">
        <f>IF(F627="", "", IF(OR(F627&lt;'Intro &amp; Setup'!$Z$20, F627&gt;'Intro &amp; Setup'!$Z$22), "X", ""))</f>
        <v/>
      </c>
      <c r="Z627" s="65" t="str">
        <f>IF(G627="", "", IF(OR(G627&lt;'Intro &amp; Setup'!$Z$20, G627&gt;'Intro &amp; Setup'!$Z$22), "X", ""))</f>
        <v/>
      </c>
      <c r="AB627" s="58" t="str">
        <f t="shared" si="87"/>
        <v/>
      </c>
      <c r="AC627" s="59" t="str">
        <f t="shared" si="88"/>
        <v/>
      </c>
      <c r="AE627" s="5" t="str">
        <f>IF(OR($AB627="", $AC627=""), "", IF($H627=$M$3, "", IF(OR(AE$7&lt;$AB627, $AC627&lt;AE$6),"", MAX(AE$10:AE626)+1)))</f>
        <v/>
      </c>
      <c r="AF627" s="5" t="str">
        <f>IF(OR($AB627="", $AC627=""), "", IF($H627=$M$3, "", IF(OR(AF$7&lt;$AB627, $AC627&lt;AF$6),"", MAX(AF$10:AF626)+1)))</f>
        <v/>
      </c>
      <c r="AG627" s="5" t="str">
        <f>IF(OR($AB627="", $AC627=""), "", IF($H627=$M$3, "", IF(OR(AG$7&lt;$AB627, $AC627&lt;AG$6),"", MAX(AG$10:AG626)+1)))</f>
        <v/>
      </c>
      <c r="AH627" s="5" t="str">
        <f>IF(OR($AB627="", $AC627=""), "", IF($H627=$M$3, "", IF(OR(AH$7&lt;$AB627, $AC627&lt;AH$6),"", MAX(AH$10:AH626)+1)))</f>
        <v/>
      </c>
      <c r="AI627" s="5" t="str">
        <f>IF(OR($AB627="", $AC627=""), "", IF($H627=$M$3, "", IF(OR(AI$7&lt;$AB627, $AC627&lt;AI$6),"", MAX(AI$10:AI626)+1)))</f>
        <v/>
      </c>
      <c r="AJ627" s="5" t="str">
        <f>IF(OR($AB627="", $AC627=""), "", IF($H627=$M$3, "", IF(OR(AJ$7&lt;$AB627, $AC627&lt;AJ$6),"", MAX(AJ$10:AJ626)+1)))</f>
        <v/>
      </c>
      <c r="AK627" s="5" t="str">
        <f>IF(OR($AB627="", $AC627=""), "", IF($H627=$M$3, "", IF(OR(AK$7&lt;$AB627, $AC627&lt;AK$6),"", MAX(AK$10:AK626)+1)))</f>
        <v/>
      </c>
      <c r="AL627" s="5" t="str">
        <f>IF(OR($AB627="", $AC627=""), "", IF($H627=$M$3, "", IF(OR(AL$7&lt;$AB627, $AC627&lt;AL$6),"", MAX(AL$10:AL626)+1)))</f>
        <v/>
      </c>
      <c r="AM627" s="5" t="str">
        <f>IF(OR($AB627="", $AC627=""), "", IF($H627=$M$3, "", IF(OR(AM$7&lt;$AB627, $AC627&lt;AM$6),"", MAX(AM$10:AM626)+1)))</f>
        <v/>
      </c>
      <c r="AN627" s="5" t="str">
        <f>IF(OR($AB627="", $AC627=""), "", IF($H627=$M$3, "", IF(OR(AN$7&lt;$AB627, $AC627&lt;AN$6),"", MAX(AN$10:AN626)+1)))</f>
        <v/>
      </c>
      <c r="AO627" s="5" t="str">
        <f>IF(OR($AB627="", $AC627=""), "", IF($H627=$M$3, "", IF(OR(AO$7&lt;$AB627, $AC627&lt;AO$6),"", MAX(AO$10:AO626)+1)))</f>
        <v/>
      </c>
      <c r="AP627" s="5" t="str">
        <f>IF(OR($AB627="", $AC627=""), "", IF($H627=$M$3, "", IF(OR(AP$7&lt;$AB627, $AC627&lt;AP$6),"", MAX(AP$10:AP626)+1)))</f>
        <v/>
      </c>
      <c r="AQ627" s="5" t="str">
        <f>IF(OR($AB627="", $AC627=""), "", IF($H627=$M$3, "", IF(OR(AQ$7&lt;$AB627, $AC627&lt;AQ$6),"", MAX(AQ$10:AQ626)+1)))</f>
        <v/>
      </c>
      <c r="AR627" s="5" t="str">
        <f>IF(OR($AB627="", $AC627=""), "", IF($H627=$M$3, "", IF(OR(AR$7&lt;$AB627, $AC627&lt;AR$6),"", MAX(AR$10:AR626)+1)))</f>
        <v/>
      </c>
      <c r="AS627" s="5" t="str">
        <f>IF(OR($AB627="", $AC627=""), "", IF($H627=$M$3, "", IF(OR(AS$7&lt;$AB627, $AC627&lt;AS$6),"", MAX(AS$10:AS626)+1)))</f>
        <v/>
      </c>
      <c r="AT627" s="5" t="str">
        <f>IF(OR($AB627="", $AC627=""), "", IF($H627=$M$3, "", IF(OR(AT$7&lt;$AB627, $AC627&lt;AT$6),"", MAX(AT$10:AT626)+1)))</f>
        <v/>
      </c>
      <c r="AU627" s="5" t="str">
        <f>IF(OR($AB627="", $AC627=""), "", IF($H627=$M$3, "", IF(OR(AU$7&lt;$AB627, $AC627&lt;AU$6),"", MAX(AU$10:AU626)+1)))</f>
        <v/>
      </c>
      <c r="AV627" s="5" t="str">
        <f>IF(OR($AB627="", $AC627=""), "", IF($H627=$M$3, "", IF(OR(AV$7&lt;$AB627, $AC627&lt;AV$6),"", MAX(AV$10:AV626)+1)))</f>
        <v/>
      </c>
      <c r="AW627" s="5" t="str">
        <f>IF(OR($AB627="", $AC627=""), "", IF($H627=$M$3, "", IF(OR(AW$7&lt;$AB627, $AC627&lt;AW$6),"", MAX(AW$10:AW626)+1)))</f>
        <v/>
      </c>
      <c r="AX627" s="5" t="str">
        <f>IF(OR($AB627="", $AC627=""), "", IF($H627=$M$3, "", IF(OR(AX$7&lt;$AB627, $AC627&lt;AX$6),"", MAX(AX$10:AX626)+1)))</f>
        <v/>
      </c>
      <c r="AY627" s="5" t="str">
        <f>IF(OR($AB627="", $AC627=""), "", IF($H627=$M$3, "", IF(OR(AY$7&lt;$AB627, $AC627&lt;AY$6),"", MAX(AY$10:AY626)+1)))</f>
        <v/>
      </c>
      <c r="AZ627" s="5" t="str">
        <f>IF(OR($AB627="", $AC627=""), "", IF($H627=$M$3, "", IF(OR(AZ$7&lt;$AB627, $AC627&lt;AZ$6),"", MAX(AZ$10:AZ626)+1)))</f>
        <v/>
      </c>
      <c r="BA627" s="5" t="str">
        <f>IF(OR($AB627="", $AC627=""), "", IF($H627=$M$3, "", IF(OR(BA$7&lt;$AB627, $AC627&lt;BA$6),"", MAX(BA$10:BA626)+1)))</f>
        <v/>
      </c>
      <c r="BB627" s="5" t="str">
        <f>IF(OR($AB627="", $AC627=""), "", IF($H627=$M$3, "", IF(OR(BB$7&lt;$AB627, $AC627&lt;BB$6),"", MAX(BB$10:BB626)+1)))</f>
        <v/>
      </c>
      <c r="BC627" s="5" t="str">
        <f>IF(OR($AB627="", $AC627=""), "", IF($H627=$M$3, "", IF(OR(BC$7&lt;$AB627, $AC627&lt;BC$6),"", MAX(BC$10:BC626)+1)))</f>
        <v/>
      </c>
      <c r="BD627" s="5" t="str">
        <f>IF(OR($AB627="", $AC627=""), "", IF($H627=$M$3, "", IF(OR(BD$7&lt;$AB627, $AC627&lt;BD$6),"", MAX(BD$10:BD626)+1)))</f>
        <v/>
      </c>
      <c r="BE627" s="5" t="str">
        <f>IF(OR($AB627="", $AC627=""), "", IF($H627=$M$3, "", IF(OR(BE$7&lt;$AB627, $AC627&lt;BE$6),"", MAX(BE$10:BE626)+1)))</f>
        <v/>
      </c>
      <c r="BF627" s="5" t="str">
        <f>IF(OR($AB627="", $AC627=""), "", IF($H627=$M$3, "", IF(OR(BF$7&lt;$AB627, $AC627&lt;BF$6),"", MAX(BF$10:BF626)+1)))</f>
        <v/>
      </c>
      <c r="BG627" s="5" t="str">
        <f>IF(OR($AB627="", $AC627=""), "", IF($H627=$M$3, "", IF(OR(BG$7&lt;$AB627, $AC627&lt;BG$6),"", MAX(BG$10:BG626)+1)))</f>
        <v/>
      </c>
      <c r="BH627" s="5" t="str">
        <f>IF(OR($AB627="", $AC627=""), "", IF($H627=$M$3, "", IF(OR(BH$7&lt;$AB627, $AC627&lt;BH$6),"", MAX(BH$10:BH626)+1)))</f>
        <v/>
      </c>
      <c r="BI627" s="5" t="str">
        <f>IF(OR($AB627="", $AC627=""), "", IF($H627=$M$3, "", IF(OR(BI$7&lt;$AB627, $AC627&lt;BI$6),"", MAX(BI$10:BI626)+1)))</f>
        <v/>
      </c>
      <c r="BK627" s="5" t="str" cm="1">
        <f t="array" aca="1" ref="BK627" ca="1">IFERROR(INDEX($AE627:$BI627, $BJ627, MATCH($BK$9, $AE$9:$BI$9, 0)), "")</f>
        <v/>
      </c>
    </row>
    <row r="628" spans="1:63" x14ac:dyDescent="0.25">
      <c r="A628" s="2"/>
      <c r="B628" s="254"/>
      <c r="C628" s="255"/>
      <c r="D628" s="256"/>
      <c r="E628" s="257"/>
      <c r="F628" s="257"/>
      <c r="G628" s="258"/>
      <c r="H628" s="259"/>
      <c r="I628" s="16"/>
      <c r="J628" s="5" t="str">
        <f t="shared" si="83"/>
        <v/>
      </c>
      <c r="K628" s="2"/>
      <c r="O628" s="5" t="str">
        <f t="shared" si="81"/>
        <v/>
      </c>
      <c r="Q628" s="5" t="str">
        <f t="shared" si="84"/>
        <v/>
      </c>
      <c r="S628" s="5" t="str">
        <f t="shared" si="82"/>
        <v/>
      </c>
      <c r="U628" s="64" t="str">
        <f>IF($D628="","", IF(COUNTIF('Intro &amp; Setup'!$AW$49:$AW$88, $D628)&gt;0, "BH", TEXT($D628, "ddd")))</f>
        <v/>
      </c>
      <c r="V628" s="65" t="str">
        <f>IF($G628="", "", IF(COUNTIF('Intro &amp; Setup'!$AW$49:$AW$88, $G628)&gt;0, "BH", TEXT($G628, "ddd")))</f>
        <v/>
      </c>
      <c r="W628" s="64" t="str">
        <f t="shared" si="85"/>
        <v/>
      </c>
      <c r="X628" s="65" t="str">
        <f t="shared" si="86"/>
        <v/>
      </c>
      <c r="Y628" s="64" t="str">
        <f>IF(F628="", "", IF(OR(F628&lt;'Intro &amp; Setup'!$Z$20, F628&gt;'Intro &amp; Setup'!$Z$22), "X", ""))</f>
        <v/>
      </c>
      <c r="Z628" s="65" t="str">
        <f>IF(G628="", "", IF(OR(G628&lt;'Intro &amp; Setup'!$Z$20, G628&gt;'Intro &amp; Setup'!$Z$22), "X", ""))</f>
        <v/>
      </c>
      <c r="AB628" s="58" t="str">
        <f t="shared" si="87"/>
        <v/>
      </c>
      <c r="AC628" s="59" t="str">
        <f t="shared" si="88"/>
        <v/>
      </c>
      <c r="AE628" s="5" t="str">
        <f>IF(OR($AB628="", $AC628=""), "", IF($H628=$M$3, "", IF(OR(AE$7&lt;$AB628, $AC628&lt;AE$6),"", MAX(AE$10:AE627)+1)))</f>
        <v/>
      </c>
      <c r="AF628" s="5" t="str">
        <f>IF(OR($AB628="", $AC628=""), "", IF($H628=$M$3, "", IF(OR(AF$7&lt;$AB628, $AC628&lt;AF$6),"", MAX(AF$10:AF627)+1)))</f>
        <v/>
      </c>
      <c r="AG628" s="5" t="str">
        <f>IF(OR($AB628="", $AC628=""), "", IF($H628=$M$3, "", IF(OR(AG$7&lt;$AB628, $AC628&lt;AG$6),"", MAX(AG$10:AG627)+1)))</f>
        <v/>
      </c>
      <c r="AH628" s="5" t="str">
        <f>IF(OR($AB628="", $AC628=""), "", IF($H628=$M$3, "", IF(OR(AH$7&lt;$AB628, $AC628&lt;AH$6),"", MAX(AH$10:AH627)+1)))</f>
        <v/>
      </c>
      <c r="AI628" s="5" t="str">
        <f>IF(OR($AB628="", $AC628=""), "", IF($H628=$M$3, "", IF(OR(AI$7&lt;$AB628, $AC628&lt;AI$6),"", MAX(AI$10:AI627)+1)))</f>
        <v/>
      </c>
      <c r="AJ628" s="5" t="str">
        <f>IF(OR($AB628="", $AC628=""), "", IF($H628=$M$3, "", IF(OR(AJ$7&lt;$AB628, $AC628&lt;AJ$6),"", MAX(AJ$10:AJ627)+1)))</f>
        <v/>
      </c>
      <c r="AK628" s="5" t="str">
        <f>IF(OR($AB628="", $AC628=""), "", IF($H628=$M$3, "", IF(OR(AK$7&lt;$AB628, $AC628&lt;AK$6),"", MAX(AK$10:AK627)+1)))</f>
        <v/>
      </c>
      <c r="AL628" s="5" t="str">
        <f>IF(OR($AB628="", $AC628=""), "", IF($H628=$M$3, "", IF(OR(AL$7&lt;$AB628, $AC628&lt;AL$6),"", MAX(AL$10:AL627)+1)))</f>
        <v/>
      </c>
      <c r="AM628" s="5" t="str">
        <f>IF(OR($AB628="", $AC628=""), "", IF($H628=$M$3, "", IF(OR(AM$7&lt;$AB628, $AC628&lt;AM$6),"", MAX(AM$10:AM627)+1)))</f>
        <v/>
      </c>
      <c r="AN628" s="5" t="str">
        <f>IF(OR($AB628="", $AC628=""), "", IF($H628=$M$3, "", IF(OR(AN$7&lt;$AB628, $AC628&lt;AN$6),"", MAX(AN$10:AN627)+1)))</f>
        <v/>
      </c>
      <c r="AO628" s="5" t="str">
        <f>IF(OR($AB628="", $AC628=""), "", IF($H628=$M$3, "", IF(OR(AO$7&lt;$AB628, $AC628&lt;AO$6),"", MAX(AO$10:AO627)+1)))</f>
        <v/>
      </c>
      <c r="AP628" s="5" t="str">
        <f>IF(OR($AB628="", $AC628=""), "", IF($H628=$M$3, "", IF(OR(AP$7&lt;$AB628, $AC628&lt;AP$6),"", MAX(AP$10:AP627)+1)))</f>
        <v/>
      </c>
      <c r="AQ628" s="5" t="str">
        <f>IF(OR($AB628="", $AC628=""), "", IF($H628=$M$3, "", IF(OR(AQ$7&lt;$AB628, $AC628&lt;AQ$6),"", MAX(AQ$10:AQ627)+1)))</f>
        <v/>
      </c>
      <c r="AR628" s="5" t="str">
        <f>IF(OR($AB628="", $AC628=""), "", IF($H628=$M$3, "", IF(OR(AR$7&lt;$AB628, $AC628&lt;AR$6),"", MAX(AR$10:AR627)+1)))</f>
        <v/>
      </c>
      <c r="AS628" s="5" t="str">
        <f>IF(OR($AB628="", $AC628=""), "", IF($H628=$M$3, "", IF(OR(AS$7&lt;$AB628, $AC628&lt;AS$6),"", MAX(AS$10:AS627)+1)))</f>
        <v/>
      </c>
      <c r="AT628" s="5" t="str">
        <f>IF(OR($AB628="", $AC628=""), "", IF($H628=$M$3, "", IF(OR(AT$7&lt;$AB628, $AC628&lt;AT$6),"", MAX(AT$10:AT627)+1)))</f>
        <v/>
      </c>
      <c r="AU628" s="5" t="str">
        <f>IF(OR($AB628="", $AC628=""), "", IF($H628=$M$3, "", IF(OR(AU$7&lt;$AB628, $AC628&lt;AU$6),"", MAX(AU$10:AU627)+1)))</f>
        <v/>
      </c>
      <c r="AV628" s="5" t="str">
        <f>IF(OR($AB628="", $AC628=""), "", IF($H628=$M$3, "", IF(OR(AV$7&lt;$AB628, $AC628&lt;AV$6),"", MAX(AV$10:AV627)+1)))</f>
        <v/>
      </c>
      <c r="AW628" s="5" t="str">
        <f>IF(OR($AB628="", $AC628=""), "", IF($H628=$M$3, "", IF(OR(AW$7&lt;$AB628, $AC628&lt;AW$6),"", MAX(AW$10:AW627)+1)))</f>
        <v/>
      </c>
      <c r="AX628" s="5" t="str">
        <f>IF(OR($AB628="", $AC628=""), "", IF($H628=$M$3, "", IF(OR(AX$7&lt;$AB628, $AC628&lt;AX$6),"", MAX(AX$10:AX627)+1)))</f>
        <v/>
      </c>
      <c r="AY628" s="5" t="str">
        <f>IF(OR($AB628="", $AC628=""), "", IF($H628=$M$3, "", IF(OR(AY$7&lt;$AB628, $AC628&lt;AY$6),"", MAX(AY$10:AY627)+1)))</f>
        <v/>
      </c>
      <c r="AZ628" s="5" t="str">
        <f>IF(OR($AB628="", $AC628=""), "", IF($H628=$M$3, "", IF(OR(AZ$7&lt;$AB628, $AC628&lt;AZ$6),"", MAX(AZ$10:AZ627)+1)))</f>
        <v/>
      </c>
      <c r="BA628" s="5" t="str">
        <f>IF(OR($AB628="", $AC628=""), "", IF($H628=$M$3, "", IF(OR(BA$7&lt;$AB628, $AC628&lt;BA$6),"", MAX(BA$10:BA627)+1)))</f>
        <v/>
      </c>
      <c r="BB628" s="5" t="str">
        <f>IF(OR($AB628="", $AC628=""), "", IF($H628=$M$3, "", IF(OR(BB$7&lt;$AB628, $AC628&lt;BB$6),"", MAX(BB$10:BB627)+1)))</f>
        <v/>
      </c>
      <c r="BC628" s="5" t="str">
        <f>IF(OR($AB628="", $AC628=""), "", IF($H628=$M$3, "", IF(OR(BC$7&lt;$AB628, $AC628&lt;BC$6),"", MAX(BC$10:BC627)+1)))</f>
        <v/>
      </c>
      <c r="BD628" s="5" t="str">
        <f>IF(OR($AB628="", $AC628=""), "", IF($H628=$M$3, "", IF(OR(BD$7&lt;$AB628, $AC628&lt;BD$6),"", MAX(BD$10:BD627)+1)))</f>
        <v/>
      </c>
      <c r="BE628" s="5" t="str">
        <f>IF(OR($AB628="", $AC628=""), "", IF($H628=$M$3, "", IF(OR(BE$7&lt;$AB628, $AC628&lt;BE$6),"", MAX(BE$10:BE627)+1)))</f>
        <v/>
      </c>
      <c r="BF628" s="5" t="str">
        <f>IF(OR($AB628="", $AC628=""), "", IF($H628=$M$3, "", IF(OR(BF$7&lt;$AB628, $AC628&lt;BF$6),"", MAX(BF$10:BF627)+1)))</f>
        <v/>
      </c>
      <c r="BG628" s="5" t="str">
        <f>IF(OR($AB628="", $AC628=""), "", IF($H628=$M$3, "", IF(OR(BG$7&lt;$AB628, $AC628&lt;BG$6),"", MAX(BG$10:BG627)+1)))</f>
        <v/>
      </c>
      <c r="BH628" s="5" t="str">
        <f>IF(OR($AB628="", $AC628=""), "", IF($H628=$M$3, "", IF(OR(BH$7&lt;$AB628, $AC628&lt;BH$6),"", MAX(BH$10:BH627)+1)))</f>
        <v/>
      </c>
      <c r="BI628" s="5" t="str">
        <f>IF(OR($AB628="", $AC628=""), "", IF($H628=$M$3, "", IF(OR(BI$7&lt;$AB628, $AC628&lt;BI$6),"", MAX(BI$10:BI627)+1)))</f>
        <v/>
      </c>
      <c r="BK628" s="5" t="str" cm="1">
        <f t="array" aca="1" ref="BK628" ca="1">IFERROR(INDEX($AE628:$BI628, $BJ628, MATCH($BK$9, $AE$9:$BI$9, 0)), "")</f>
        <v/>
      </c>
    </row>
    <row r="629" spans="1:63" x14ac:dyDescent="0.25">
      <c r="A629" s="2"/>
      <c r="B629" s="254"/>
      <c r="C629" s="255"/>
      <c r="D629" s="256"/>
      <c r="E629" s="257"/>
      <c r="F629" s="257"/>
      <c r="G629" s="258"/>
      <c r="H629" s="259"/>
      <c r="I629" s="16"/>
      <c r="J629" s="5" t="str">
        <f t="shared" si="83"/>
        <v/>
      </c>
      <c r="K629" s="2"/>
      <c r="O629" s="5" t="str">
        <f t="shared" si="81"/>
        <v/>
      </c>
      <c r="Q629" s="5" t="str">
        <f t="shared" si="84"/>
        <v/>
      </c>
      <c r="S629" s="5" t="str">
        <f t="shared" si="82"/>
        <v/>
      </c>
      <c r="U629" s="64" t="str">
        <f>IF($D629="","", IF(COUNTIF('Intro &amp; Setup'!$AW$49:$AW$88, $D629)&gt;0, "BH", TEXT($D629, "ddd")))</f>
        <v/>
      </c>
      <c r="V629" s="65" t="str">
        <f>IF($G629="", "", IF(COUNTIF('Intro &amp; Setup'!$AW$49:$AW$88, $G629)&gt;0, "BH", TEXT($G629, "ddd")))</f>
        <v/>
      </c>
      <c r="W629" s="64" t="str">
        <f t="shared" si="85"/>
        <v/>
      </c>
      <c r="X629" s="65" t="str">
        <f t="shared" si="86"/>
        <v/>
      </c>
      <c r="Y629" s="64" t="str">
        <f>IF(F629="", "", IF(OR(F629&lt;'Intro &amp; Setup'!$Z$20, F629&gt;'Intro &amp; Setup'!$Z$22), "X", ""))</f>
        <v/>
      </c>
      <c r="Z629" s="65" t="str">
        <f>IF(G629="", "", IF(OR(G629&lt;'Intro &amp; Setup'!$Z$20, G629&gt;'Intro &amp; Setup'!$Z$22), "X", ""))</f>
        <v/>
      </c>
      <c r="AB629" s="58" t="str">
        <f t="shared" si="87"/>
        <v/>
      </c>
      <c r="AC629" s="59" t="str">
        <f t="shared" si="88"/>
        <v/>
      </c>
      <c r="AE629" s="5" t="str">
        <f>IF(OR($AB629="", $AC629=""), "", IF($H629=$M$3, "", IF(OR(AE$7&lt;$AB629, $AC629&lt;AE$6),"", MAX(AE$10:AE628)+1)))</f>
        <v/>
      </c>
      <c r="AF629" s="5" t="str">
        <f>IF(OR($AB629="", $AC629=""), "", IF($H629=$M$3, "", IF(OR(AF$7&lt;$AB629, $AC629&lt;AF$6),"", MAX(AF$10:AF628)+1)))</f>
        <v/>
      </c>
      <c r="AG629" s="5" t="str">
        <f>IF(OR($AB629="", $AC629=""), "", IF($H629=$M$3, "", IF(OR(AG$7&lt;$AB629, $AC629&lt;AG$6),"", MAX(AG$10:AG628)+1)))</f>
        <v/>
      </c>
      <c r="AH629" s="5" t="str">
        <f>IF(OR($AB629="", $AC629=""), "", IF($H629=$M$3, "", IF(OR(AH$7&lt;$AB629, $AC629&lt;AH$6),"", MAX(AH$10:AH628)+1)))</f>
        <v/>
      </c>
      <c r="AI629" s="5" t="str">
        <f>IF(OR($AB629="", $AC629=""), "", IF($H629=$M$3, "", IF(OR(AI$7&lt;$AB629, $AC629&lt;AI$6),"", MAX(AI$10:AI628)+1)))</f>
        <v/>
      </c>
      <c r="AJ629" s="5" t="str">
        <f>IF(OR($AB629="", $AC629=""), "", IF($H629=$M$3, "", IF(OR(AJ$7&lt;$AB629, $AC629&lt;AJ$6),"", MAX(AJ$10:AJ628)+1)))</f>
        <v/>
      </c>
      <c r="AK629" s="5" t="str">
        <f>IF(OR($AB629="", $AC629=""), "", IF($H629=$M$3, "", IF(OR(AK$7&lt;$AB629, $AC629&lt;AK$6),"", MAX(AK$10:AK628)+1)))</f>
        <v/>
      </c>
      <c r="AL629" s="5" t="str">
        <f>IF(OR($AB629="", $AC629=""), "", IF($H629=$M$3, "", IF(OR(AL$7&lt;$AB629, $AC629&lt;AL$6),"", MAX(AL$10:AL628)+1)))</f>
        <v/>
      </c>
      <c r="AM629" s="5" t="str">
        <f>IF(OR($AB629="", $AC629=""), "", IF($H629=$M$3, "", IF(OR(AM$7&lt;$AB629, $AC629&lt;AM$6),"", MAX(AM$10:AM628)+1)))</f>
        <v/>
      </c>
      <c r="AN629" s="5" t="str">
        <f>IF(OR($AB629="", $AC629=""), "", IF($H629=$M$3, "", IF(OR(AN$7&lt;$AB629, $AC629&lt;AN$6),"", MAX(AN$10:AN628)+1)))</f>
        <v/>
      </c>
      <c r="AO629" s="5" t="str">
        <f>IF(OR($AB629="", $AC629=""), "", IF($H629=$M$3, "", IF(OR(AO$7&lt;$AB629, $AC629&lt;AO$6),"", MAX(AO$10:AO628)+1)))</f>
        <v/>
      </c>
      <c r="AP629" s="5" t="str">
        <f>IF(OR($AB629="", $AC629=""), "", IF($H629=$M$3, "", IF(OR(AP$7&lt;$AB629, $AC629&lt;AP$6),"", MAX(AP$10:AP628)+1)))</f>
        <v/>
      </c>
      <c r="AQ629" s="5" t="str">
        <f>IF(OR($AB629="", $AC629=""), "", IF($H629=$M$3, "", IF(OR(AQ$7&lt;$AB629, $AC629&lt;AQ$6),"", MAX(AQ$10:AQ628)+1)))</f>
        <v/>
      </c>
      <c r="AR629" s="5" t="str">
        <f>IF(OR($AB629="", $AC629=""), "", IF($H629=$M$3, "", IF(OR(AR$7&lt;$AB629, $AC629&lt;AR$6),"", MAX(AR$10:AR628)+1)))</f>
        <v/>
      </c>
      <c r="AS629" s="5" t="str">
        <f>IF(OR($AB629="", $AC629=""), "", IF($H629=$M$3, "", IF(OR(AS$7&lt;$AB629, $AC629&lt;AS$6),"", MAX(AS$10:AS628)+1)))</f>
        <v/>
      </c>
      <c r="AT629" s="5" t="str">
        <f>IF(OR($AB629="", $AC629=""), "", IF($H629=$M$3, "", IF(OR(AT$7&lt;$AB629, $AC629&lt;AT$6),"", MAX(AT$10:AT628)+1)))</f>
        <v/>
      </c>
      <c r="AU629" s="5" t="str">
        <f>IF(OR($AB629="", $AC629=""), "", IF($H629=$M$3, "", IF(OR(AU$7&lt;$AB629, $AC629&lt;AU$6),"", MAX(AU$10:AU628)+1)))</f>
        <v/>
      </c>
      <c r="AV629" s="5" t="str">
        <f>IF(OR($AB629="", $AC629=""), "", IF($H629=$M$3, "", IF(OR(AV$7&lt;$AB629, $AC629&lt;AV$6),"", MAX(AV$10:AV628)+1)))</f>
        <v/>
      </c>
      <c r="AW629" s="5" t="str">
        <f>IF(OR($AB629="", $AC629=""), "", IF($H629=$M$3, "", IF(OR(AW$7&lt;$AB629, $AC629&lt;AW$6),"", MAX(AW$10:AW628)+1)))</f>
        <v/>
      </c>
      <c r="AX629" s="5" t="str">
        <f>IF(OR($AB629="", $AC629=""), "", IF($H629=$M$3, "", IF(OR(AX$7&lt;$AB629, $AC629&lt;AX$6),"", MAX(AX$10:AX628)+1)))</f>
        <v/>
      </c>
      <c r="AY629" s="5" t="str">
        <f>IF(OR($AB629="", $AC629=""), "", IF($H629=$M$3, "", IF(OR(AY$7&lt;$AB629, $AC629&lt;AY$6),"", MAX(AY$10:AY628)+1)))</f>
        <v/>
      </c>
      <c r="AZ629" s="5" t="str">
        <f>IF(OR($AB629="", $AC629=""), "", IF($H629=$M$3, "", IF(OR(AZ$7&lt;$AB629, $AC629&lt;AZ$6),"", MAX(AZ$10:AZ628)+1)))</f>
        <v/>
      </c>
      <c r="BA629" s="5" t="str">
        <f>IF(OR($AB629="", $AC629=""), "", IF($H629=$M$3, "", IF(OR(BA$7&lt;$AB629, $AC629&lt;BA$6),"", MAX(BA$10:BA628)+1)))</f>
        <v/>
      </c>
      <c r="BB629" s="5" t="str">
        <f>IF(OR($AB629="", $AC629=""), "", IF($H629=$M$3, "", IF(OR(BB$7&lt;$AB629, $AC629&lt;BB$6),"", MAX(BB$10:BB628)+1)))</f>
        <v/>
      </c>
      <c r="BC629" s="5" t="str">
        <f>IF(OR($AB629="", $AC629=""), "", IF($H629=$M$3, "", IF(OR(BC$7&lt;$AB629, $AC629&lt;BC$6),"", MAX(BC$10:BC628)+1)))</f>
        <v/>
      </c>
      <c r="BD629" s="5" t="str">
        <f>IF(OR($AB629="", $AC629=""), "", IF($H629=$M$3, "", IF(OR(BD$7&lt;$AB629, $AC629&lt;BD$6),"", MAX(BD$10:BD628)+1)))</f>
        <v/>
      </c>
      <c r="BE629" s="5" t="str">
        <f>IF(OR($AB629="", $AC629=""), "", IF($H629=$M$3, "", IF(OR(BE$7&lt;$AB629, $AC629&lt;BE$6),"", MAX(BE$10:BE628)+1)))</f>
        <v/>
      </c>
      <c r="BF629" s="5" t="str">
        <f>IF(OR($AB629="", $AC629=""), "", IF($H629=$M$3, "", IF(OR(BF$7&lt;$AB629, $AC629&lt;BF$6),"", MAX(BF$10:BF628)+1)))</f>
        <v/>
      </c>
      <c r="BG629" s="5" t="str">
        <f>IF(OR($AB629="", $AC629=""), "", IF($H629=$M$3, "", IF(OR(BG$7&lt;$AB629, $AC629&lt;BG$6),"", MAX(BG$10:BG628)+1)))</f>
        <v/>
      </c>
      <c r="BH629" s="5" t="str">
        <f>IF(OR($AB629="", $AC629=""), "", IF($H629=$M$3, "", IF(OR(BH$7&lt;$AB629, $AC629&lt;BH$6),"", MAX(BH$10:BH628)+1)))</f>
        <v/>
      </c>
      <c r="BI629" s="5" t="str">
        <f>IF(OR($AB629="", $AC629=""), "", IF($H629=$M$3, "", IF(OR(BI$7&lt;$AB629, $AC629&lt;BI$6),"", MAX(BI$10:BI628)+1)))</f>
        <v/>
      </c>
      <c r="BK629" s="5" t="str" cm="1">
        <f t="array" aca="1" ref="BK629" ca="1">IFERROR(INDEX($AE629:$BI629, $BJ629, MATCH($BK$9, $AE$9:$BI$9, 0)), "")</f>
        <v/>
      </c>
    </row>
    <row r="630" spans="1:63" x14ac:dyDescent="0.25">
      <c r="A630" s="2"/>
      <c r="B630" s="254"/>
      <c r="C630" s="255"/>
      <c r="D630" s="256"/>
      <c r="E630" s="257"/>
      <c r="F630" s="257"/>
      <c r="G630" s="258"/>
      <c r="H630" s="259"/>
      <c r="I630" s="16"/>
      <c r="J630" s="5" t="str">
        <f t="shared" si="83"/>
        <v/>
      </c>
      <c r="K630" s="2"/>
      <c r="O630" s="5" t="str">
        <f t="shared" si="81"/>
        <v/>
      </c>
      <c r="Q630" s="5" t="str">
        <f t="shared" si="84"/>
        <v/>
      </c>
      <c r="S630" s="5" t="str">
        <f t="shared" si="82"/>
        <v/>
      </c>
      <c r="U630" s="64" t="str">
        <f>IF($D630="","", IF(COUNTIF('Intro &amp; Setup'!$AW$49:$AW$88, $D630)&gt;0, "BH", TEXT($D630, "ddd")))</f>
        <v/>
      </c>
      <c r="V630" s="65" t="str">
        <f>IF($G630="", "", IF(COUNTIF('Intro &amp; Setup'!$AW$49:$AW$88, $G630)&gt;0, "BH", TEXT($G630, "ddd")))</f>
        <v/>
      </c>
      <c r="W630" s="64" t="str">
        <f t="shared" si="85"/>
        <v/>
      </c>
      <c r="X630" s="65" t="str">
        <f t="shared" si="86"/>
        <v/>
      </c>
      <c r="Y630" s="64" t="str">
        <f>IF(F630="", "", IF(OR(F630&lt;'Intro &amp; Setup'!$Z$20, F630&gt;'Intro &amp; Setup'!$Z$22), "X", ""))</f>
        <v/>
      </c>
      <c r="Z630" s="65" t="str">
        <f>IF(G630="", "", IF(OR(G630&lt;'Intro &amp; Setup'!$Z$20, G630&gt;'Intro &amp; Setup'!$Z$22), "X", ""))</f>
        <v/>
      </c>
      <c r="AB630" s="58" t="str">
        <f t="shared" si="87"/>
        <v/>
      </c>
      <c r="AC630" s="59" t="str">
        <f t="shared" si="88"/>
        <v/>
      </c>
      <c r="AE630" s="5" t="str">
        <f>IF(OR($AB630="", $AC630=""), "", IF($H630=$M$3, "", IF(OR(AE$7&lt;$AB630, $AC630&lt;AE$6),"", MAX(AE$10:AE629)+1)))</f>
        <v/>
      </c>
      <c r="AF630" s="5" t="str">
        <f>IF(OR($AB630="", $AC630=""), "", IF($H630=$M$3, "", IF(OR(AF$7&lt;$AB630, $AC630&lt;AF$6),"", MAX(AF$10:AF629)+1)))</f>
        <v/>
      </c>
      <c r="AG630" s="5" t="str">
        <f>IF(OR($AB630="", $AC630=""), "", IF($H630=$M$3, "", IF(OR(AG$7&lt;$AB630, $AC630&lt;AG$6),"", MAX(AG$10:AG629)+1)))</f>
        <v/>
      </c>
      <c r="AH630" s="5" t="str">
        <f>IF(OR($AB630="", $AC630=""), "", IF($H630=$M$3, "", IF(OR(AH$7&lt;$AB630, $AC630&lt;AH$6),"", MAX(AH$10:AH629)+1)))</f>
        <v/>
      </c>
      <c r="AI630" s="5" t="str">
        <f>IF(OR($AB630="", $AC630=""), "", IF($H630=$M$3, "", IF(OR(AI$7&lt;$AB630, $AC630&lt;AI$6),"", MAX(AI$10:AI629)+1)))</f>
        <v/>
      </c>
      <c r="AJ630" s="5" t="str">
        <f>IF(OR($AB630="", $AC630=""), "", IF($H630=$M$3, "", IF(OR(AJ$7&lt;$AB630, $AC630&lt;AJ$6),"", MAX(AJ$10:AJ629)+1)))</f>
        <v/>
      </c>
      <c r="AK630" s="5" t="str">
        <f>IF(OR($AB630="", $AC630=""), "", IF($H630=$M$3, "", IF(OR(AK$7&lt;$AB630, $AC630&lt;AK$6),"", MAX(AK$10:AK629)+1)))</f>
        <v/>
      </c>
      <c r="AL630" s="5" t="str">
        <f>IF(OR($AB630="", $AC630=""), "", IF($H630=$M$3, "", IF(OR(AL$7&lt;$AB630, $AC630&lt;AL$6),"", MAX(AL$10:AL629)+1)))</f>
        <v/>
      </c>
      <c r="AM630" s="5" t="str">
        <f>IF(OR($AB630="", $AC630=""), "", IF($H630=$M$3, "", IF(OR(AM$7&lt;$AB630, $AC630&lt;AM$6),"", MAX(AM$10:AM629)+1)))</f>
        <v/>
      </c>
      <c r="AN630" s="5" t="str">
        <f>IF(OR($AB630="", $AC630=""), "", IF($H630=$M$3, "", IF(OR(AN$7&lt;$AB630, $AC630&lt;AN$6),"", MAX(AN$10:AN629)+1)))</f>
        <v/>
      </c>
      <c r="AO630" s="5" t="str">
        <f>IF(OR($AB630="", $AC630=""), "", IF($H630=$M$3, "", IF(OR(AO$7&lt;$AB630, $AC630&lt;AO$6),"", MAX(AO$10:AO629)+1)))</f>
        <v/>
      </c>
      <c r="AP630" s="5" t="str">
        <f>IF(OR($AB630="", $AC630=""), "", IF($H630=$M$3, "", IF(OR(AP$7&lt;$AB630, $AC630&lt;AP$6),"", MAX(AP$10:AP629)+1)))</f>
        <v/>
      </c>
      <c r="AQ630" s="5" t="str">
        <f>IF(OR($AB630="", $AC630=""), "", IF($H630=$M$3, "", IF(OR(AQ$7&lt;$AB630, $AC630&lt;AQ$6),"", MAX(AQ$10:AQ629)+1)))</f>
        <v/>
      </c>
      <c r="AR630" s="5" t="str">
        <f>IF(OR($AB630="", $AC630=""), "", IF($H630=$M$3, "", IF(OR(AR$7&lt;$AB630, $AC630&lt;AR$6),"", MAX(AR$10:AR629)+1)))</f>
        <v/>
      </c>
      <c r="AS630" s="5" t="str">
        <f>IF(OR($AB630="", $AC630=""), "", IF($H630=$M$3, "", IF(OR(AS$7&lt;$AB630, $AC630&lt;AS$6),"", MAX(AS$10:AS629)+1)))</f>
        <v/>
      </c>
      <c r="AT630" s="5" t="str">
        <f>IF(OR($AB630="", $AC630=""), "", IF($H630=$M$3, "", IF(OR(AT$7&lt;$AB630, $AC630&lt;AT$6),"", MAX(AT$10:AT629)+1)))</f>
        <v/>
      </c>
      <c r="AU630" s="5" t="str">
        <f>IF(OR($AB630="", $AC630=""), "", IF($H630=$M$3, "", IF(OR(AU$7&lt;$AB630, $AC630&lt;AU$6),"", MAX(AU$10:AU629)+1)))</f>
        <v/>
      </c>
      <c r="AV630" s="5" t="str">
        <f>IF(OR($AB630="", $AC630=""), "", IF($H630=$M$3, "", IF(OR(AV$7&lt;$AB630, $AC630&lt;AV$6),"", MAX(AV$10:AV629)+1)))</f>
        <v/>
      </c>
      <c r="AW630" s="5" t="str">
        <f>IF(OR($AB630="", $AC630=""), "", IF($H630=$M$3, "", IF(OR(AW$7&lt;$AB630, $AC630&lt;AW$6),"", MAX(AW$10:AW629)+1)))</f>
        <v/>
      </c>
      <c r="AX630" s="5" t="str">
        <f>IF(OR($AB630="", $AC630=""), "", IF($H630=$M$3, "", IF(OR(AX$7&lt;$AB630, $AC630&lt;AX$6),"", MAX(AX$10:AX629)+1)))</f>
        <v/>
      </c>
      <c r="AY630" s="5" t="str">
        <f>IF(OR($AB630="", $AC630=""), "", IF($H630=$M$3, "", IF(OR(AY$7&lt;$AB630, $AC630&lt;AY$6),"", MAX(AY$10:AY629)+1)))</f>
        <v/>
      </c>
      <c r="AZ630" s="5" t="str">
        <f>IF(OR($AB630="", $AC630=""), "", IF($H630=$M$3, "", IF(OR(AZ$7&lt;$AB630, $AC630&lt;AZ$6),"", MAX(AZ$10:AZ629)+1)))</f>
        <v/>
      </c>
      <c r="BA630" s="5" t="str">
        <f>IF(OR($AB630="", $AC630=""), "", IF($H630=$M$3, "", IF(OR(BA$7&lt;$AB630, $AC630&lt;BA$6),"", MAX(BA$10:BA629)+1)))</f>
        <v/>
      </c>
      <c r="BB630" s="5" t="str">
        <f>IF(OR($AB630="", $AC630=""), "", IF($H630=$M$3, "", IF(OR(BB$7&lt;$AB630, $AC630&lt;BB$6),"", MAX(BB$10:BB629)+1)))</f>
        <v/>
      </c>
      <c r="BC630" s="5" t="str">
        <f>IF(OR($AB630="", $AC630=""), "", IF($H630=$M$3, "", IF(OR(BC$7&lt;$AB630, $AC630&lt;BC$6),"", MAX(BC$10:BC629)+1)))</f>
        <v/>
      </c>
      <c r="BD630" s="5" t="str">
        <f>IF(OR($AB630="", $AC630=""), "", IF($H630=$M$3, "", IF(OR(BD$7&lt;$AB630, $AC630&lt;BD$6),"", MAX(BD$10:BD629)+1)))</f>
        <v/>
      </c>
      <c r="BE630" s="5" t="str">
        <f>IF(OR($AB630="", $AC630=""), "", IF($H630=$M$3, "", IF(OR(BE$7&lt;$AB630, $AC630&lt;BE$6),"", MAX(BE$10:BE629)+1)))</f>
        <v/>
      </c>
      <c r="BF630" s="5" t="str">
        <f>IF(OR($AB630="", $AC630=""), "", IF($H630=$M$3, "", IF(OR(BF$7&lt;$AB630, $AC630&lt;BF$6),"", MAX(BF$10:BF629)+1)))</f>
        <v/>
      </c>
      <c r="BG630" s="5" t="str">
        <f>IF(OR($AB630="", $AC630=""), "", IF($H630=$M$3, "", IF(OR(BG$7&lt;$AB630, $AC630&lt;BG$6),"", MAX(BG$10:BG629)+1)))</f>
        <v/>
      </c>
      <c r="BH630" s="5" t="str">
        <f>IF(OR($AB630="", $AC630=""), "", IF($H630=$M$3, "", IF(OR(BH$7&lt;$AB630, $AC630&lt;BH$6),"", MAX(BH$10:BH629)+1)))</f>
        <v/>
      </c>
      <c r="BI630" s="5" t="str">
        <f>IF(OR($AB630="", $AC630=""), "", IF($H630=$M$3, "", IF(OR(BI$7&lt;$AB630, $AC630&lt;BI$6),"", MAX(BI$10:BI629)+1)))</f>
        <v/>
      </c>
      <c r="BK630" s="5" t="str" cm="1">
        <f t="array" aca="1" ref="BK630" ca="1">IFERROR(INDEX($AE630:$BI630, $BJ630, MATCH($BK$9, $AE$9:$BI$9, 0)), "")</f>
        <v/>
      </c>
    </row>
    <row r="631" spans="1:63" x14ac:dyDescent="0.25">
      <c r="A631" s="2"/>
      <c r="B631" s="254"/>
      <c r="C631" s="255"/>
      <c r="D631" s="256"/>
      <c r="E631" s="257"/>
      <c r="F631" s="257"/>
      <c r="G631" s="258"/>
      <c r="H631" s="259"/>
      <c r="I631" s="16"/>
      <c r="J631" s="5" t="str">
        <f t="shared" si="83"/>
        <v/>
      </c>
      <c r="K631" s="2"/>
      <c r="O631" s="5" t="str">
        <f t="shared" si="81"/>
        <v/>
      </c>
      <c r="Q631" s="5" t="str">
        <f t="shared" si="84"/>
        <v/>
      </c>
      <c r="S631" s="5" t="str">
        <f t="shared" si="82"/>
        <v/>
      </c>
      <c r="U631" s="64" t="str">
        <f>IF($D631="","", IF(COUNTIF('Intro &amp; Setup'!$AW$49:$AW$88, $D631)&gt;0, "BH", TEXT($D631, "ddd")))</f>
        <v/>
      </c>
      <c r="V631" s="65" t="str">
        <f>IF($G631="", "", IF(COUNTIF('Intro &amp; Setup'!$AW$49:$AW$88, $G631)&gt;0, "BH", TEXT($G631, "ddd")))</f>
        <v/>
      </c>
      <c r="W631" s="64" t="str">
        <f t="shared" si="85"/>
        <v/>
      </c>
      <c r="X631" s="65" t="str">
        <f t="shared" si="86"/>
        <v/>
      </c>
      <c r="Y631" s="64" t="str">
        <f>IF(F631="", "", IF(OR(F631&lt;'Intro &amp; Setup'!$Z$20, F631&gt;'Intro &amp; Setup'!$Z$22), "X", ""))</f>
        <v/>
      </c>
      <c r="Z631" s="65" t="str">
        <f>IF(G631="", "", IF(OR(G631&lt;'Intro &amp; Setup'!$Z$20, G631&gt;'Intro &amp; Setup'!$Z$22), "X", ""))</f>
        <v/>
      </c>
      <c r="AB631" s="58" t="str">
        <f t="shared" si="87"/>
        <v/>
      </c>
      <c r="AC631" s="59" t="str">
        <f t="shared" si="88"/>
        <v/>
      </c>
      <c r="AE631" s="5" t="str">
        <f>IF(OR($AB631="", $AC631=""), "", IF($H631=$M$3, "", IF(OR(AE$7&lt;$AB631, $AC631&lt;AE$6),"", MAX(AE$10:AE630)+1)))</f>
        <v/>
      </c>
      <c r="AF631" s="5" t="str">
        <f>IF(OR($AB631="", $AC631=""), "", IF($H631=$M$3, "", IF(OR(AF$7&lt;$AB631, $AC631&lt;AF$6),"", MAX(AF$10:AF630)+1)))</f>
        <v/>
      </c>
      <c r="AG631" s="5" t="str">
        <f>IF(OR($AB631="", $AC631=""), "", IF($H631=$M$3, "", IF(OR(AG$7&lt;$AB631, $AC631&lt;AG$6),"", MAX(AG$10:AG630)+1)))</f>
        <v/>
      </c>
      <c r="AH631" s="5" t="str">
        <f>IF(OR($AB631="", $AC631=""), "", IF($H631=$M$3, "", IF(OR(AH$7&lt;$AB631, $AC631&lt;AH$6),"", MAX(AH$10:AH630)+1)))</f>
        <v/>
      </c>
      <c r="AI631" s="5" t="str">
        <f>IF(OR($AB631="", $AC631=""), "", IF($H631=$M$3, "", IF(OR(AI$7&lt;$AB631, $AC631&lt;AI$6),"", MAX(AI$10:AI630)+1)))</f>
        <v/>
      </c>
      <c r="AJ631" s="5" t="str">
        <f>IF(OR($AB631="", $AC631=""), "", IF($H631=$M$3, "", IF(OR(AJ$7&lt;$AB631, $AC631&lt;AJ$6),"", MAX(AJ$10:AJ630)+1)))</f>
        <v/>
      </c>
      <c r="AK631" s="5" t="str">
        <f>IF(OR($AB631="", $AC631=""), "", IF($H631=$M$3, "", IF(OR(AK$7&lt;$AB631, $AC631&lt;AK$6),"", MAX(AK$10:AK630)+1)))</f>
        <v/>
      </c>
      <c r="AL631" s="5" t="str">
        <f>IF(OR($AB631="", $AC631=""), "", IF($H631=$M$3, "", IF(OR(AL$7&lt;$AB631, $AC631&lt;AL$6),"", MAX(AL$10:AL630)+1)))</f>
        <v/>
      </c>
      <c r="AM631" s="5" t="str">
        <f>IF(OR($AB631="", $AC631=""), "", IF($H631=$M$3, "", IF(OR(AM$7&lt;$AB631, $AC631&lt;AM$6),"", MAX(AM$10:AM630)+1)))</f>
        <v/>
      </c>
      <c r="AN631" s="5" t="str">
        <f>IF(OR($AB631="", $AC631=""), "", IF($H631=$M$3, "", IF(OR(AN$7&lt;$AB631, $AC631&lt;AN$6),"", MAX(AN$10:AN630)+1)))</f>
        <v/>
      </c>
      <c r="AO631" s="5" t="str">
        <f>IF(OR($AB631="", $AC631=""), "", IF($H631=$M$3, "", IF(OR(AO$7&lt;$AB631, $AC631&lt;AO$6),"", MAX(AO$10:AO630)+1)))</f>
        <v/>
      </c>
      <c r="AP631" s="5" t="str">
        <f>IF(OR($AB631="", $AC631=""), "", IF($H631=$M$3, "", IF(OR(AP$7&lt;$AB631, $AC631&lt;AP$6),"", MAX(AP$10:AP630)+1)))</f>
        <v/>
      </c>
      <c r="AQ631" s="5" t="str">
        <f>IF(OR($AB631="", $AC631=""), "", IF($H631=$M$3, "", IF(OR(AQ$7&lt;$AB631, $AC631&lt;AQ$6),"", MAX(AQ$10:AQ630)+1)))</f>
        <v/>
      </c>
      <c r="AR631" s="5" t="str">
        <f>IF(OR($AB631="", $AC631=""), "", IF($H631=$M$3, "", IF(OR(AR$7&lt;$AB631, $AC631&lt;AR$6),"", MAX(AR$10:AR630)+1)))</f>
        <v/>
      </c>
      <c r="AS631" s="5" t="str">
        <f>IF(OR($AB631="", $AC631=""), "", IF($H631=$M$3, "", IF(OR(AS$7&lt;$AB631, $AC631&lt;AS$6),"", MAX(AS$10:AS630)+1)))</f>
        <v/>
      </c>
      <c r="AT631" s="5" t="str">
        <f>IF(OR($AB631="", $AC631=""), "", IF($H631=$M$3, "", IF(OR(AT$7&lt;$AB631, $AC631&lt;AT$6),"", MAX(AT$10:AT630)+1)))</f>
        <v/>
      </c>
      <c r="AU631" s="5" t="str">
        <f>IF(OR($AB631="", $AC631=""), "", IF($H631=$M$3, "", IF(OR(AU$7&lt;$AB631, $AC631&lt;AU$6),"", MAX(AU$10:AU630)+1)))</f>
        <v/>
      </c>
      <c r="AV631" s="5" t="str">
        <f>IF(OR($AB631="", $AC631=""), "", IF($H631=$M$3, "", IF(OR(AV$7&lt;$AB631, $AC631&lt;AV$6),"", MAX(AV$10:AV630)+1)))</f>
        <v/>
      </c>
      <c r="AW631" s="5" t="str">
        <f>IF(OR($AB631="", $AC631=""), "", IF($H631=$M$3, "", IF(OR(AW$7&lt;$AB631, $AC631&lt;AW$6),"", MAX(AW$10:AW630)+1)))</f>
        <v/>
      </c>
      <c r="AX631" s="5" t="str">
        <f>IF(OR($AB631="", $AC631=""), "", IF($H631=$M$3, "", IF(OR(AX$7&lt;$AB631, $AC631&lt;AX$6),"", MAX(AX$10:AX630)+1)))</f>
        <v/>
      </c>
      <c r="AY631" s="5" t="str">
        <f>IF(OR($AB631="", $AC631=""), "", IF($H631=$M$3, "", IF(OR(AY$7&lt;$AB631, $AC631&lt;AY$6),"", MAX(AY$10:AY630)+1)))</f>
        <v/>
      </c>
      <c r="AZ631" s="5" t="str">
        <f>IF(OR($AB631="", $AC631=""), "", IF($H631=$M$3, "", IF(OR(AZ$7&lt;$AB631, $AC631&lt;AZ$6),"", MAX(AZ$10:AZ630)+1)))</f>
        <v/>
      </c>
      <c r="BA631" s="5" t="str">
        <f>IF(OR($AB631="", $AC631=""), "", IF($H631=$M$3, "", IF(OR(BA$7&lt;$AB631, $AC631&lt;BA$6),"", MAX(BA$10:BA630)+1)))</f>
        <v/>
      </c>
      <c r="BB631" s="5" t="str">
        <f>IF(OR($AB631="", $AC631=""), "", IF($H631=$M$3, "", IF(OR(BB$7&lt;$AB631, $AC631&lt;BB$6),"", MAX(BB$10:BB630)+1)))</f>
        <v/>
      </c>
      <c r="BC631" s="5" t="str">
        <f>IF(OR($AB631="", $AC631=""), "", IF($H631=$M$3, "", IF(OR(BC$7&lt;$AB631, $AC631&lt;BC$6),"", MAX(BC$10:BC630)+1)))</f>
        <v/>
      </c>
      <c r="BD631" s="5" t="str">
        <f>IF(OR($AB631="", $AC631=""), "", IF($H631=$M$3, "", IF(OR(BD$7&lt;$AB631, $AC631&lt;BD$6),"", MAX(BD$10:BD630)+1)))</f>
        <v/>
      </c>
      <c r="BE631" s="5" t="str">
        <f>IF(OR($AB631="", $AC631=""), "", IF($H631=$M$3, "", IF(OR(BE$7&lt;$AB631, $AC631&lt;BE$6),"", MAX(BE$10:BE630)+1)))</f>
        <v/>
      </c>
      <c r="BF631" s="5" t="str">
        <f>IF(OR($AB631="", $AC631=""), "", IF($H631=$M$3, "", IF(OR(BF$7&lt;$AB631, $AC631&lt;BF$6),"", MAX(BF$10:BF630)+1)))</f>
        <v/>
      </c>
      <c r="BG631" s="5" t="str">
        <f>IF(OR($AB631="", $AC631=""), "", IF($H631=$M$3, "", IF(OR(BG$7&lt;$AB631, $AC631&lt;BG$6),"", MAX(BG$10:BG630)+1)))</f>
        <v/>
      </c>
      <c r="BH631" s="5" t="str">
        <f>IF(OR($AB631="", $AC631=""), "", IF($H631=$M$3, "", IF(OR(BH$7&lt;$AB631, $AC631&lt;BH$6),"", MAX(BH$10:BH630)+1)))</f>
        <v/>
      </c>
      <c r="BI631" s="5" t="str">
        <f>IF(OR($AB631="", $AC631=""), "", IF($H631=$M$3, "", IF(OR(BI$7&lt;$AB631, $AC631&lt;BI$6),"", MAX(BI$10:BI630)+1)))</f>
        <v/>
      </c>
      <c r="BK631" s="5" t="str" cm="1">
        <f t="array" aca="1" ref="BK631" ca="1">IFERROR(INDEX($AE631:$BI631, $BJ631, MATCH($BK$9, $AE$9:$BI$9, 0)), "")</f>
        <v/>
      </c>
    </row>
    <row r="632" spans="1:63" x14ac:dyDescent="0.25">
      <c r="A632" s="2"/>
      <c r="B632" s="254"/>
      <c r="C632" s="255"/>
      <c r="D632" s="256"/>
      <c r="E632" s="257"/>
      <c r="F632" s="257"/>
      <c r="G632" s="258"/>
      <c r="H632" s="259"/>
      <c r="I632" s="16"/>
      <c r="J632" s="5" t="str">
        <f t="shared" si="83"/>
        <v/>
      </c>
      <c r="K632" s="2"/>
      <c r="O632" s="5" t="str">
        <f t="shared" si="81"/>
        <v/>
      </c>
      <c r="Q632" s="5" t="str">
        <f t="shared" si="84"/>
        <v/>
      </c>
      <c r="S632" s="5" t="str">
        <f t="shared" si="82"/>
        <v/>
      </c>
      <c r="U632" s="64" t="str">
        <f>IF($D632="","", IF(COUNTIF('Intro &amp; Setup'!$AW$49:$AW$88, $D632)&gt;0, "BH", TEXT($D632, "ddd")))</f>
        <v/>
      </c>
      <c r="V632" s="65" t="str">
        <f>IF($G632="", "", IF(COUNTIF('Intro &amp; Setup'!$AW$49:$AW$88, $G632)&gt;0, "BH", TEXT($G632, "ddd")))</f>
        <v/>
      </c>
      <c r="W632" s="64" t="str">
        <f t="shared" si="85"/>
        <v/>
      </c>
      <c r="X632" s="65" t="str">
        <f t="shared" si="86"/>
        <v/>
      </c>
      <c r="Y632" s="64" t="str">
        <f>IF(F632="", "", IF(OR(F632&lt;'Intro &amp; Setup'!$Z$20, F632&gt;'Intro &amp; Setup'!$Z$22), "X", ""))</f>
        <v/>
      </c>
      <c r="Z632" s="65" t="str">
        <f>IF(G632="", "", IF(OR(G632&lt;'Intro &amp; Setup'!$Z$20, G632&gt;'Intro &amp; Setup'!$Z$22), "X", ""))</f>
        <v/>
      </c>
      <c r="AB632" s="58" t="str">
        <f t="shared" si="87"/>
        <v/>
      </c>
      <c r="AC632" s="59" t="str">
        <f t="shared" si="88"/>
        <v/>
      </c>
      <c r="AE632" s="5" t="str">
        <f>IF(OR($AB632="", $AC632=""), "", IF($H632=$M$3, "", IF(OR(AE$7&lt;$AB632, $AC632&lt;AE$6),"", MAX(AE$10:AE631)+1)))</f>
        <v/>
      </c>
      <c r="AF632" s="5" t="str">
        <f>IF(OR($AB632="", $AC632=""), "", IF($H632=$M$3, "", IF(OR(AF$7&lt;$AB632, $AC632&lt;AF$6),"", MAX(AF$10:AF631)+1)))</f>
        <v/>
      </c>
      <c r="AG632" s="5" t="str">
        <f>IF(OR($AB632="", $AC632=""), "", IF($H632=$M$3, "", IF(OR(AG$7&lt;$AB632, $AC632&lt;AG$6),"", MAX(AG$10:AG631)+1)))</f>
        <v/>
      </c>
      <c r="AH632" s="5" t="str">
        <f>IF(OR($AB632="", $AC632=""), "", IF($H632=$M$3, "", IF(OR(AH$7&lt;$AB632, $AC632&lt;AH$6),"", MAX(AH$10:AH631)+1)))</f>
        <v/>
      </c>
      <c r="AI632" s="5" t="str">
        <f>IF(OR($AB632="", $AC632=""), "", IF($H632=$M$3, "", IF(OR(AI$7&lt;$AB632, $AC632&lt;AI$6),"", MAX(AI$10:AI631)+1)))</f>
        <v/>
      </c>
      <c r="AJ632" s="5" t="str">
        <f>IF(OR($AB632="", $AC632=""), "", IF($H632=$M$3, "", IF(OR(AJ$7&lt;$AB632, $AC632&lt;AJ$6),"", MAX(AJ$10:AJ631)+1)))</f>
        <v/>
      </c>
      <c r="AK632" s="5" t="str">
        <f>IF(OR($AB632="", $AC632=""), "", IF($H632=$M$3, "", IF(OR(AK$7&lt;$AB632, $AC632&lt;AK$6),"", MAX(AK$10:AK631)+1)))</f>
        <v/>
      </c>
      <c r="AL632" s="5" t="str">
        <f>IF(OR($AB632="", $AC632=""), "", IF($H632=$M$3, "", IF(OR(AL$7&lt;$AB632, $AC632&lt;AL$6),"", MAX(AL$10:AL631)+1)))</f>
        <v/>
      </c>
      <c r="AM632" s="5" t="str">
        <f>IF(OR($AB632="", $AC632=""), "", IF($H632=$M$3, "", IF(OR(AM$7&lt;$AB632, $AC632&lt;AM$6),"", MAX(AM$10:AM631)+1)))</f>
        <v/>
      </c>
      <c r="AN632" s="5" t="str">
        <f>IF(OR($AB632="", $AC632=""), "", IF($H632=$M$3, "", IF(OR(AN$7&lt;$AB632, $AC632&lt;AN$6),"", MAX(AN$10:AN631)+1)))</f>
        <v/>
      </c>
      <c r="AO632" s="5" t="str">
        <f>IF(OR($AB632="", $AC632=""), "", IF($H632=$M$3, "", IF(OR(AO$7&lt;$AB632, $AC632&lt;AO$6),"", MAX(AO$10:AO631)+1)))</f>
        <v/>
      </c>
      <c r="AP632" s="5" t="str">
        <f>IF(OR($AB632="", $AC632=""), "", IF($H632=$M$3, "", IF(OR(AP$7&lt;$AB632, $AC632&lt;AP$6),"", MAX(AP$10:AP631)+1)))</f>
        <v/>
      </c>
      <c r="AQ632" s="5" t="str">
        <f>IF(OR($AB632="", $AC632=""), "", IF($H632=$M$3, "", IF(OR(AQ$7&lt;$AB632, $AC632&lt;AQ$6),"", MAX(AQ$10:AQ631)+1)))</f>
        <v/>
      </c>
      <c r="AR632" s="5" t="str">
        <f>IF(OR($AB632="", $AC632=""), "", IF($H632=$M$3, "", IF(OR(AR$7&lt;$AB632, $AC632&lt;AR$6),"", MAX(AR$10:AR631)+1)))</f>
        <v/>
      </c>
      <c r="AS632" s="5" t="str">
        <f>IF(OR($AB632="", $AC632=""), "", IF($H632=$M$3, "", IF(OR(AS$7&lt;$AB632, $AC632&lt;AS$6),"", MAX(AS$10:AS631)+1)))</f>
        <v/>
      </c>
      <c r="AT632" s="5" t="str">
        <f>IF(OR($AB632="", $AC632=""), "", IF($H632=$M$3, "", IF(OR(AT$7&lt;$AB632, $AC632&lt;AT$6),"", MAX(AT$10:AT631)+1)))</f>
        <v/>
      </c>
      <c r="AU632" s="5" t="str">
        <f>IF(OR($AB632="", $AC632=""), "", IF($H632=$M$3, "", IF(OR(AU$7&lt;$AB632, $AC632&lt;AU$6),"", MAX(AU$10:AU631)+1)))</f>
        <v/>
      </c>
      <c r="AV632" s="5" t="str">
        <f>IF(OR($AB632="", $AC632=""), "", IF($H632=$M$3, "", IF(OR(AV$7&lt;$AB632, $AC632&lt;AV$6),"", MAX(AV$10:AV631)+1)))</f>
        <v/>
      </c>
      <c r="AW632" s="5" t="str">
        <f>IF(OR($AB632="", $AC632=""), "", IF($H632=$M$3, "", IF(OR(AW$7&lt;$AB632, $AC632&lt;AW$6),"", MAX(AW$10:AW631)+1)))</f>
        <v/>
      </c>
      <c r="AX632" s="5" t="str">
        <f>IF(OR($AB632="", $AC632=""), "", IF($H632=$M$3, "", IF(OR(AX$7&lt;$AB632, $AC632&lt;AX$6),"", MAX(AX$10:AX631)+1)))</f>
        <v/>
      </c>
      <c r="AY632" s="5" t="str">
        <f>IF(OR($AB632="", $AC632=""), "", IF($H632=$M$3, "", IF(OR(AY$7&lt;$AB632, $AC632&lt;AY$6),"", MAX(AY$10:AY631)+1)))</f>
        <v/>
      </c>
      <c r="AZ632" s="5" t="str">
        <f>IF(OR($AB632="", $AC632=""), "", IF($H632=$M$3, "", IF(OR(AZ$7&lt;$AB632, $AC632&lt;AZ$6),"", MAX(AZ$10:AZ631)+1)))</f>
        <v/>
      </c>
      <c r="BA632" s="5" t="str">
        <f>IF(OR($AB632="", $AC632=""), "", IF($H632=$M$3, "", IF(OR(BA$7&lt;$AB632, $AC632&lt;BA$6),"", MAX(BA$10:BA631)+1)))</f>
        <v/>
      </c>
      <c r="BB632" s="5" t="str">
        <f>IF(OR($AB632="", $AC632=""), "", IF($H632=$M$3, "", IF(OR(BB$7&lt;$AB632, $AC632&lt;BB$6),"", MAX(BB$10:BB631)+1)))</f>
        <v/>
      </c>
      <c r="BC632" s="5" t="str">
        <f>IF(OR($AB632="", $AC632=""), "", IF($H632=$M$3, "", IF(OR(BC$7&lt;$AB632, $AC632&lt;BC$6),"", MAX(BC$10:BC631)+1)))</f>
        <v/>
      </c>
      <c r="BD632" s="5" t="str">
        <f>IF(OR($AB632="", $AC632=""), "", IF($H632=$M$3, "", IF(OR(BD$7&lt;$AB632, $AC632&lt;BD$6),"", MAX(BD$10:BD631)+1)))</f>
        <v/>
      </c>
      <c r="BE632" s="5" t="str">
        <f>IF(OR($AB632="", $AC632=""), "", IF($H632=$M$3, "", IF(OR(BE$7&lt;$AB632, $AC632&lt;BE$6),"", MAX(BE$10:BE631)+1)))</f>
        <v/>
      </c>
      <c r="BF632" s="5" t="str">
        <f>IF(OR($AB632="", $AC632=""), "", IF($H632=$M$3, "", IF(OR(BF$7&lt;$AB632, $AC632&lt;BF$6),"", MAX(BF$10:BF631)+1)))</f>
        <v/>
      </c>
      <c r="BG632" s="5" t="str">
        <f>IF(OR($AB632="", $AC632=""), "", IF($H632=$M$3, "", IF(OR(BG$7&lt;$AB632, $AC632&lt;BG$6),"", MAX(BG$10:BG631)+1)))</f>
        <v/>
      </c>
      <c r="BH632" s="5" t="str">
        <f>IF(OR($AB632="", $AC632=""), "", IF($H632=$M$3, "", IF(OR(BH$7&lt;$AB632, $AC632&lt;BH$6),"", MAX(BH$10:BH631)+1)))</f>
        <v/>
      </c>
      <c r="BI632" s="5" t="str">
        <f>IF(OR($AB632="", $AC632=""), "", IF($H632=$M$3, "", IF(OR(BI$7&lt;$AB632, $AC632&lt;BI$6),"", MAX(BI$10:BI631)+1)))</f>
        <v/>
      </c>
      <c r="BK632" s="5" t="str" cm="1">
        <f t="array" aca="1" ref="BK632" ca="1">IFERROR(INDEX($AE632:$BI632, $BJ632, MATCH($BK$9, $AE$9:$BI$9, 0)), "")</f>
        <v/>
      </c>
    </row>
    <row r="633" spans="1:63" x14ac:dyDescent="0.25">
      <c r="A633" s="2"/>
      <c r="B633" s="254"/>
      <c r="C633" s="255"/>
      <c r="D633" s="256"/>
      <c r="E633" s="257"/>
      <c r="F633" s="257"/>
      <c r="G633" s="258"/>
      <c r="H633" s="259"/>
      <c r="I633" s="16"/>
      <c r="J633" s="5" t="str">
        <f t="shared" si="83"/>
        <v/>
      </c>
      <c r="K633" s="2"/>
      <c r="O633" s="5" t="str">
        <f t="shared" si="81"/>
        <v/>
      </c>
      <c r="Q633" s="5" t="str">
        <f t="shared" si="84"/>
        <v/>
      </c>
      <c r="S633" s="5" t="str">
        <f t="shared" si="82"/>
        <v/>
      </c>
      <c r="U633" s="64" t="str">
        <f>IF($D633="","", IF(COUNTIF('Intro &amp; Setup'!$AW$49:$AW$88, $D633)&gt;0, "BH", TEXT($D633, "ddd")))</f>
        <v/>
      </c>
      <c r="V633" s="65" t="str">
        <f>IF($G633="", "", IF(COUNTIF('Intro &amp; Setup'!$AW$49:$AW$88, $G633)&gt;0, "BH", TEXT($G633, "ddd")))</f>
        <v/>
      </c>
      <c r="W633" s="64" t="str">
        <f t="shared" si="85"/>
        <v/>
      </c>
      <c r="X633" s="65" t="str">
        <f t="shared" si="86"/>
        <v/>
      </c>
      <c r="Y633" s="64" t="str">
        <f>IF(F633="", "", IF(OR(F633&lt;'Intro &amp; Setup'!$Z$20, F633&gt;'Intro &amp; Setup'!$Z$22), "X", ""))</f>
        <v/>
      </c>
      <c r="Z633" s="65" t="str">
        <f>IF(G633="", "", IF(OR(G633&lt;'Intro &amp; Setup'!$Z$20, G633&gt;'Intro &amp; Setup'!$Z$22), "X", ""))</f>
        <v/>
      </c>
      <c r="AB633" s="58" t="str">
        <f t="shared" si="87"/>
        <v/>
      </c>
      <c r="AC633" s="59" t="str">
        <f t="shared" si="88"/>
        <v/>
      </c>
      <c r="AE633" s="5" t="str">
        <f>IF(OR($AB633="", $AC633=""), "", IF($H633=$M$3, "", IF(OR(AE$7&lt;$AB633, $AC633&lt;AE$6),"", MAX(AE$10:AE632)+1)))</f>
        <v/>
      </c>
      <c r="AF633" s="5" t="str">
        <f>IF(OR($AB633="", $AC633=""), "", IF($H633=$M$3, "", IF(OR(AF$7&lt;$AB633, $AC633&lt;AF$6),"", MAX(AF$10:AF632)+1)))</f>
        <v/>
      </c>
      <c r="AG633" s="5" t="str">
        <f>IF(OR($AB633="", $AC633=""), "", IF($H633=$M$3, "", IF(OR(AG$7&lt;$AB633, $AC633&lt;AG$6),"", MAX(AG$10:AG632)+1)))</f>
        <v/>
      </c>
      <c r="AH633" s="5" t="str">
        <f>IF(OR($AB633="", $AC633=""), "", IF($H633=$M$3, "", IF(OR(AH$7&lt;$AB633, $AC633&lt;AH$6),"", MAX(AH$10:AH632)+1)))</f>
        <v/>
      </c>
      <c r="AI633" s="5" t="str">
        <f>IF(OR($AB633="", $AC633=""), "", IF($H633=$M$3, "", IF(OR(AI$7&lt;$AB633, $AC633&lt;AI$6),"", MAX(AI$10:AI632)+1)))</f>
        <v/>
      </c>
      <c r="AJ633" s="5" t="str">
        <f>IF(OR($AB633="", $AC633=""), "", IF($H633=$M$3, "", IF(OR(AJ$7&lt;$AB633, $AC633&lt;AJ$6),"", MAX(AJ$10:AJ632)+1)))</f>
        <v/>
      </c>
      <c r="AK633" s="5" t="str">
        <f>IF(OR($AB633="", $AC633=""), "", IF($H633=$M$3, "", IF(OR(AK$7&lt;$AB633, $AC633&lt;AK$6),"", MAX(AK$10:AK632)+1)))</f>
        <v/>
      </c>
      <c r="AL633" s="5" t="str">
        <f>IF(OR($AB633="", $AC633=""), "", IF($H633=$M$3, "", IF(OR(AL$7&lt;$AB633, $AC633&lt;AL$6),"", MAX(AL$10:AL632)+1)))</f>
        <v/>
      </c>
      <c r="AM633" s="5" t="str">
        <f>IF(OR($AB633="", $AC633=""), "", IF($H633=$M$3, "", IF(OR(AM$7&lt;$AB633, $AC633&lt;AM$6),"", MAX(AM$10:AM632)+1)))</f>
        <v/>
      </c>
      <c r="AN633" s="5" t="str">
        <f>IF(OR($AB633="", $AC633=""), "", IF($H633=$M$3, "", IF(OR(AN$7&lt;$AB633, $AC633&lt;AN$6),"", MAX(AN$10:AN632)+1)))</f>
        <v/>
      </c>
      <c r="AO633" s="5" t="str">
        <f>IF(OR($AB633="", $AC633=""), "", IF($H633=$M$3, "", IF(OR(AO$7&lt;$AB633, $AC633&lt;AO$6),"", MAX(AO$10:AO632)+1)))</f>
        <v/>
      </c>
      <c r="AP633" s="5" t="str">
        <f>IF(OR($AB633="", $AC633=""), "", IF($H633=$M$3, "", IF(OR(AP$7&lt;$AB633, $AC633&lt;AP$6),"", MAX(AP$10:AP632)+1)))</f>
        <v/>
      </c>
      <c r="AQ633" s="5" t="str">
        <f>IF(OR($AB633="", $AC633=""), "", IF($H633=$M$3, "", IF(OR(AQ$7&lt;$AB633, $AC633&lt;AQ$6),"", MAX(AQ$10:AQ632)+1)))</f>
        <v/>
      </c>
      <c r="AR633" s="5" t="str">
        <f>IF(OR($AB633="", $AC633=""), "", IF($H633=$M$3, "", IF(OR(AR$7&lt;$AB633, $AC633&lt;AR$6),"", MAX(AR$10:AR632)+1)))</f>
        <v/>
      </c>
      <c r="AS633" s="5" t="str">
        <f>IF(OR($AB633="", $AC633=""), "", IF($H633=$M$3, "", IF(OR(AS$7&lt;$AB633, $AC633&lt;AS$6),"", MAX(AS$10:AS632)+1)))</f>
        <v/>
      </c>
      <c r="AT633" s="5" t="str">
        <f>IF(OR($AB633="", $AC633=""), "", IF($H633=$M$3, "", IF(OR(AT$7&lt;$AB633, $AC633&lt;AT$6),"", MAX(AT$10:AT632)+1)))</f>
        <v/>
      </c>
      <c r="AU633" s="5" t="str">
        <f>IF(OR($AB633="", $AC633=""), "", IF($H633=$M$3, "", IF(OR(AU$7&lt;$AB633, $AC633&lt;AU$6),"", MAX(AU$10:AU632)+1)))</f>
        <v/>
      </c>
      <c r="AV633" s="5" t="str">
        <f>IF(OR($AB633="", $AC633=""), "", IF($H633=$M$3, "", IF(OR(AV$7&lt;$AB633, $AC633&lt;AV$6),"", MAX(AV$10:AV632)+1)))</f>
        <v/>
      </c>
      <c r="AW633" s="5" t="str">
        <f>IF(OR($AB633="", $AC633=""), "", IF($H633=$M$3, "", IF(OR(AW$7&lt;$AB633, $AC633&lt;AW$6),"", MAX(AW$10:AW632)+1)))</f>
        <v/>
      </c>
      <c r="AX633" s="5" t="str">
        <f>IF(OR($AB633="", $AC633=""), "", IF($H633=$M$3, "", IF(OR(AX$7&lt;$AB633, $AC633&lt;AX$6),"", MAX(AX$10:AX632)+1)))</f>
        <v/>
      </c>
      <c r="AY633" s="5" t="str">
        <f>IF(OR($AB633="", $AC633=""), "", IF($H633=$M$3, "", IF(OR(AY$7&lt;$AB633, $AC633&lt;AY$6),"", MAX(AY$10:AY632)+1)))</f>
        <v/>
      </c>
      <c r="AZ633" s="5" t="str">
        <f>IF(OR($AB633="", $AC633=""), "", IF($H633=$M$3, "", IF(OR(AZ$7&lt;$AB633, $AC633&lt;AZ$6),"", MAX(AZ$10:AZ632)+1)))</f>
        <v/>
      </c>
      <c r="BA633" s="5" t="str">
        <f>IF(OR($AB633="", $AC633=""), "", IF($H633=$M$3, "", IF(OR(BA$7&lt;$AB633, $AC633&lt;BA$6),"", MAX(BA$10:BA632)+1)))</f>
        <v/>
      </c>
      <c r="BB633" s="5" t="str">
        <f>IF(OR($AB633="", $AC633=""), "", IF($H633=$M$3, "", IF(OR(BB$7&lt;$AB633, $AC633&lt;BB$6),"", MAX(BB$10:BB632)+1)))</f>
        <v/>
      </c>
      <c r="BC633" s="5" t="str">
        <f>IF(OR($AB633="", $AC633=""), "", IF($H633=$M$3, "", IF(OR(BC$7&lt;$AB633, $AC633&lt;BC$6),"", MAX(BC$10:BC632)+1)))</f>
        <v/>
      </c>
      <c r="BD633" s="5" t="str">
        <f>IF(OR($AB633="", $AC633=""), "", IF($H633=$M$3, "", IF(OR(BD$7&lt;$AB633, $AC633&lt;BD$6),"", MAX(BD$10:BD632)+1)))</f>
        <v/>
      </c>
      <c r="BE633" s="5" t="str">
        <f>IF(OR($AB633="", $AC633=""), "", IF($H633=$M$3, "", IF(OR(BE$7&lt;$AB633, $AC633&lt;BE$6),"", MAX(BE$10:BE632)+1)))</f>
        <v/>
      </c>
      <c r="BF633" s="5" t="str">
        <f>IF(OR($AB633="", $AC633=""), "", IF($H633=$M$3, "", IF(OR(BF$7&lt;$AB633, $AC633&lt;BF$6),"", MAX(BF$10:BF632)+1)))</f>
        <v/>
      </c>
      <c r="BG633" s="5" t="str">
        <f>IF(OR($AB633="", $AC633=""), "", IF($H633=$M$3, "", IF(OR(BG$7&lt;$AB633, $AC633&lt;BG$6),"", MAX(BG$10:BG632)+1)))</f>
        <v/>
      </c>
      <c r="BH633" s="5" t="str">
        <f>IF(OR($AB633="", $AC633=""), "", IF($H633=$M$3, "", IF(OR(BH$7&lt;$AB633, $AC633&lt;BH$6),"", MAX(BH$10:BH632)+1)))</f>
        <v/>
      </c>
      <c r="BI633" s="5" t="str">
        <f>IF(OR($AB633="", $AC633=""), "", IF($H633=$M$3, "", IF(OR(BI$7&lt;$AB633, $AC633&lt;BI$6),"", MAX(BI$10:BI632)+1)))</f>
        <v/>
      </c>
      <c r="BK633" s="5" t="str" cm="1">
        <f t="array" aca="1" ref="BK633" ca="1">IFERROR(INDEX($AE633:$BI633, $BJ633, MATCH($BK$9, $AE$9:$BI$9, 0)), "")</f>
        <v/>
      </c>
    </row>
    <row r="634" spans="1:63" x14ac:dyDescent="0.25">
      <c r="A634" s="2"/>
      <c r="B634" s="254"/>
      <c r="C634" s="255"/>
      <c r="D634" s="256"/>
      <c r="E634" s="257"/>
      <c r="F634" s="257"/>
      <c r="G634" s="258"/>
      <c r="H634" s="259"/>
      <c r="I634" s="16"/>
      <c r="J634" s="5" t="str">
        <f t="shared" si="83"/>
        <v/>
      </c>
      <c r="K634" s="2"/>
      <c r="O634" s="5" t="str">
        <f t="shared" si="81"/>
        <v/>
      </c>
      <c r="Q634" s="5" t="str">
        <f t="shared" si="84"/>
        <v/>
      </c>
      <c r="S634" s="5" t="str">
        <f t="shared" si="82"/>
        <v/>
      </c>
      <c r="U634" s="64" t="str">
        <f>IF($D634="","", IF(COUNTIF('Intro &amp; Setup'!$AW$49:$AW$88, $D634)&gt;0, "BH", TEXT($D634, "ddd")))</f>
        <v/>
      </c>
      <c r="V634" s="65" t="str">
        <f>IF($G634="", "", IF(COUNTIF('Intro &amp; Setup'!$AW$49:$AW$88, $G634)&gt;0, "BH", TEXT($G634, "ddd")))</f>
        <v/>
      </c>
      <c r="W634" s="64" t="str">
        <f t="shared" si="85"/>
        <v/>
      </c>
      <c r="X634" s="65" t="str">
        <f t="shared" si="86"/>
        <v/>
      </c>
      <c r="Y634" s="64" t="str">
        <f>IF(F634="", "", IF(OR(F634&lt;'Intro &amp; Setup'!$Z$20, F634&gt;'Intro &amp; Setup'!$Z$22), "X", ""))</f>
        <v/>
      </c>
      <c r="Z634" s="65" t="str">
        <f>IF(G634="", "", IF(OR(G634&lt;'Intro &amp; Setup'!$Z$20, G634&gt;'Intro &amp; Setup'!$Z$22), "X", ""))</f>
        <v/>
      </c>
      <c r="AB634" s="58" t="str">
        <f t="shared" si="87"/>
        <v/>
      </c>
      <c r="AC634" s="59" t="str">
        <f t="shared" si="88"/>
        <v/>
      </c>
      <c r="AE634" s="5" t="str">
        <f>IF(OR($AB634="", $AC634=""), "", IF($H634=$M$3, "", IF(OR(AE$7&lt;$AB634, $AC634&lt;AE$6),"", MAX(AE$10:AE633)+1)))</f>
        <v/>
      </c>
      <c r="AF634" s="5" t="str">
        <f>IF(OR($AB634="", $AC634=""), "", IF($H634=$M$3, "", IF(OR(AF$7&lt;$AB634, $AC634&lt;AF$6),"", MAX(AF$10:AF633)+1)))</f>
        <v/>
      </c>
      <c r="AG634" s="5" t="str">
        <f>IF(OR($AB634="", $AC634=""), "", IF($H634=$M$3, "", IF(OR(AG$7&lt;$AB634, $AC634&lt;AG$6),"", MAX(AG$10:AG633)+1)))</f>
        <v/>
      </c>
      <c r="AH634" s="5" t="str">
        <f>IF(OR($AB634="", $AC634=""), "", IF($H634=$M$3, "", IF(OR(AH$7&lt;$AB634, $AC634&lt;AH$6),"", MAX(AH$10:AH633)+1)))</f>
        <v/>
      </c>
      <c r="AI634" s="5" t="str">
        <f>IF(OR($AB634="", $AC634=""), "", IF($H634=$M$3, "", IF(OR(AI$7&lt;$AB634, $AC634&lt;AI$6),"", MAX(AI$10:AI633)+1)))</f>
        <v/>
      </c>
      <c r="AJ634" s="5" t="str">
        <f>IF(OR($AB634="", $AC634=""), "", IF($H634=$M$3, "", IF(OR(AJ$7&lt;$AB634, $AC634&lt;AJ$6),"", MAX(AJ$10:AJ633)+1)))</f>
        <v/>
      </c>
      <c r="AK634" s="5" t="str">
        <f>IF(OR($AB634="", $AC634=""), "", IF($H634=$M$3, "", IF(OR(AK$7&lt;$AB634, $AC634&lt;AK$6),"", MAX(AK$10:AK633)+1)))</f>
        <v/>
      </c>
      <c r="AL634" s="5" t="str">
        <f>IF(OR($AB634="", $AC634=""), "", IF($H634=$M$3, "", IF(OR(AL$7&lt;$AB634, $AC634&lt;AL$6),"", MAX(AL$10:AL633)+1)))</f>
        <v/>
      </c>
      <c r="AM634" s="5" t="str">
        <f>IF(OR($AB634="", $AC634=""), "", IF($H634=$M$3, "", IF(OR(AM$7&lt;$AB634, $AC634&lt;AM$6),"", MAX(AM$10:AM633)+1)))</f>
        <v/>
      </c>
      <c r="AN634" s="5" t="str">
        <f>IF(OR($AB634="", $AC634=""), "", IF($H634=$M$3, "", IF(OR(AN$7&lt;$AB634, $AC634&lt;AN$6),"", MAX(AN$10:AN633)+1)))</f>
        <v/>
      </c>
      <c r="AO634" s="5" t="str">
        <f>IF(OR($AB634="", $AC634=""), "", IF($H634=$M$3, "", IF(OR(AO$7&lt;$AB634, $AC634&lt;AO$6),"", MAX(AO$10:AO633)+1)))</f>
        <v/>
      </c>
      <c r="AP634" s="5" t="str">
        <f>IF(OR($AB634="", $AC634=""), "", IF($H634=$M$3, "", IF(OR(AP$7&lt;$AB634, $AC634&lt;AP$6),"", MAX(AP$10:AP633)+1)))</f>
        <v/>
      </c>
      <c r="AQ634" s="5" t="str">
        <f>IF(OR($AB634="", $AC634=""), "", IF($H634=$M$3, "", IF(OR(AQ$7&lt;$AB634, $AC634&lt;AQ$6),"", MAX(AQ$10:AQ633)+1)))</f>
        <v/>
      </c>
      <c r="AR634" s="5" t="str">
        <f>IF(OR($AB634="", $AC634=""), "", IF($H634=$M$3, "", IF(OR(AR$7&lt;$AB634, $AC634&lt;AR$6),"", MAX(AR$10:AR633)+1)))</f>
        <v/>
      </c>
      <c r="AS634" s="5" t="str">
        <f>IF(OR($AB634="", $AC634=""), "", IF($H634=$M$3, "", IF(OR(AS$7&lt;$AB634, $AC634&lt;AS$6),"", MAX(AS$10:AS633)+1)))</f>
        <v/>
      </c>
      <c r="AT634" s="5" t="str">
        <f>IF(OR($AB634="", $AC634=""), "", IF($H634=$M$3, "", IF(OR(AT$7&lt;$AB634, $AC634&lt;AT$6),"", MAX(AT$10:AT633)+1)))</f>
        <v/>
      </c>
      <c r="AU634" s="5" t="str">
        <f>IF(OR($AB634="", $AC634=""), "", IF($H634=$M$3, "", IF(OR(AU$7&lt;$AB634, $AC634&lt;AU$6),"", MAX(AU$10:AU633)+1)))</f>
        <v/>
      </c>
      <c r="AV634" s="5" t="str">
        <f>IF(OR($AB634="", $AC634=""), "", IF($H634=$M$3, "", IF(OR(AV$7&lt;$AB634, $AC634&lt;AV$6),"", MAX(AV$10:AV633)+1)))</f>
        <v/>
      </c>
      <c r="AW634" s="5" t="str">
        <f>IF(OR($AB634="", $AC634=""), "", IF($H634=$M$3, "", IF(OR(AW$7&lt;$AB634, $AC634&lt;AW$6),"", MAX(AW$10:AW633)+1)))</f>
        <v/>
      </c>
      <c r="AX634" s="5" t="str">
        <f>IF(OR($AB634="", $AC634=""), "", IF($H634=$M$3, "", IF(OR(AX$7&lt;$AB634, $AC634&lt;AX$6),"", MAX(AX$10:AX633)+1)))</f>
        <v/>
      </c>
      <c r="AY634" s="5" t="str">
        <f>IF(OR($AB634="", $AC634=""), "", IF($H634=$M$3, "", IF(OR(AY$7&lt;$AB634, $AC634&lt;AY$6),"", MAX(AY$10:AY633)+1)))</f>
        <v/>
      </c>
      <c r="AZ634" s="5" t="str">
        <f>IF(OR($AB634="", $AC634=""), "", IF($H634=$M$3, "", IF(OR(AZ$7&lt;$AB634, $AC634&lt;AZ$6),"", MAX(AZ$10:AZ633)+1)))</f>
        <v/>
      </c>
      <c r="BA634" s="5" t="str">
        <f>IF(OR($AB634="", $AC634=""), "", IF($H634=$M$3, "", IF(OR(BA$7&lt;$AB634, $AC634&lt;BA$6),"", MAX(BA$10:BA633)+1)))</f>
        <v/>
      </c>
      <c r="BB634" s="5" t="str">
        <f>IF(OR($AB634="", $AC634=""), "", IF($H634=$M$3, "", IF(OR(BB$7&lt;$AB634, $AC634&lt;BB$6),"", MAX(BB$10:BB633)+1)))</f>
        <v/>
      </c>
      <c r="BC634" s="5" t="str">
        <f>IF(OR($AB634="", $AC634=""), "", IF($H634=$M$3, "", IF(OR(BC$7&lt;$AB634, $AC634&lt;BC$6),"", MAX(BC$10:BC633)+1)))</f>
        <v/>
      </c>
      <c r="BD634" s="5" t="str">
        <f>IF(OR($AB634="", $AC634=""), "", IF($H634=$M$3, "", IF(OR(BD$7&lt;$AB634, $AC634&lt;BD$6),"", MAX(BD$10:BD633)+1)))</f>
        <v/>
      </c>
      <c r="BE634" s="5" t="str">
        <f>IF(OR($AB634="", $AC634=""), "", IF($H634=$M$3, "", IF(OR(BE$7&lt;$AB634, $AC634&lt;BE$6),"", MAX(BE$10:BE633)+1)))</f>
        <v/>
      </c>
      <c r="BF634" s="5" t="str">
        <f>IF(OR($AB634="", $AC634=""), "", IF($H634=$M$3, "", IF(OR(BF$7&lt;$AB634, $AC634&lt;BF$6),"", MAX(BF$10:BF633)+1)))</f>
        <v/>
      </c>
      <c r="BG634" s="5" t="str">
        <f>IF(OR($AB634="", $AC634=""), "", IF($H634=$M$3, "", IF(OR(BG$7&lt;$AB634, $AC634&lt;BG$6),"", MAX(BG$10:BG633)+1)))</f>
        <v/>
      </c>
      <c r="BH634" s="5" t="str">
        <f>IF(OR($AB634="", $AC634=""), "", IF($H634=$M$3, "", IF(OR(BH$7&lt;$AB634, $AC634&lt;BH$6),"", MAX(BH$10:BH633)+1)))</f>
        <v/>
      </c>
      <c r="BI634" s="5" t="str">
        <f>IF(OR($AB634="", $AC634=""), "", IF($H634=$M$3, "", IF(OR(BI$7&lt;$AB634, $AC634&lt;BI$6),"", MAX(BI$10:BI633)+1)))</f>
        <v/>
      </c>
      <c r="BK634" s="5" t="str" cm="1">
        <f t="array" aca="1" ref="BK634" ca="1">IFERROR(INDEX($AE634:$BI634, $BJ634, MATCH($BK$9, $AE$9:$BI$9, 0)), "")</f>
        <v/>
      </c>
    </row>
    <row r="635" spans="1:63" x14ac:dyDescent="0.25">
      <c r="A635" s="2"/>
      <c r="B635" s="254"/>
      <c r="C635" s="255"/>
      <c r="D635" s="256"/>
      <c r="E635" s="257"/>
      <c r="F635" s="257"/>
      <c r="G635" s="258"/>
      <c r="H635" s="259"/>
      <c r="I635" s="16"/>
      <c r="J635" s="5" t="str">
        <f t="shared" si="83"/>
        <v/>
      </c>
      <c r="K635" s="2"/>
      <c r="O635" s="5" t="str">
        <f t="shared" si="81"/>
        <v/>
      </c>
      <c r="Q635" s="5" t="str">
        <f t="shared" si="84"/>
        <v/>
      </c>
      <c r="S635" s="5" t="str">
        <f t="shared" si="82"/>
        <v/>
      </c>
      <c r="U635" s="64" t="str">
        <f>IF($D635="","", IF(COUNTIF('Intro &amp; Setup'!$AW$49:$AW$88, $D635)&gt;0, "BH", TEXT($D635, "ddd")))</f>
        <v/>
      </c>
      <c r="V635" s="65" t="str">
        <f>IF($G635="", "", IF(COUNTIF('Intro &amp; Setup'!$AW$49:$AW$88, $G635)&gt;0, "BH", TEXT($G635, "ddd")))</f>
        <v/>
      </c>
      <c r="W635" s="64" t="str">
        <f t="shared" si="85"/>
        <v/>
      </c>
      <c r="X635" s="65" t="str">
        <f t="shared" si="86"/>
        <v/>
      </c>
      <c r="Y635" s="64" t="str">
        <f>IF(F635="", "", IF(OR(F635&lt;'Intro &amp; Setup'!$Z$20, F635&gt;'Intro &amp; Setup'!$Z$22), "X", ""))</f>
        <v/>
      </c>
      <c r="Z635" s="65" t="str">
        <f>IF(G635="", "", IF(OR(G635&lt;'Intro &amp; Setup'!$Z$20, G635&gt;'Intro &amp; Setup'!$Z$22), "X", ""))</f>
        <v/>
      </c>
      <c r="AB635" s="58" t="str">
        <f t="shared" si="87"/>
        <v/>
      </c>
      <c r="AC635" s="59" t="str">
        <f t="shared" si="88"/>
        <v/>
      </c>
      <c r="AE635" s="5" t="str">
        <f>IF(OR($AB635="", $AC635=""), "", IF($H635=$M$3, "", IF(OR(AE$7&lt;$AB635, $AC635&lt;AE$6),"", MAX(AE$10:AE634)+1)))</f>
        <v/>
      </c>
      <c r="AF635" s="5" t="str">
        <f>IF(OR($AB635="", $AC635=""), "", IF($H635=$M$3, "", IF(OR(AF$7&lt;$AB635, $AC635&lt;AF$6),"", MAX(AF$10:AF634)+1)))</f>
        <v/>
      </c>
      <c r="AG635" s="5" t="str">
        <f>IF(OR($AB635="", $AC635=""), "", IF($H635=$M$3, "", IF(OR(AG$7&lt;$AB635, $AC635&lt;AG$6),"", MAX(AG$10:AG634)+1)))</f>
        <v/>
      </c>
      <c r="AH635" s="5" t="str">
        <f>IF(OR($AB635="", $AC635=""), "", IF($H635=$M$3, "", IF(OR(AH$7&lt;$AB635, $AC635&lt;AH$6),"", MAX(AH$10:AH634)+1)))</f>
        <v/>
      </c>
      <c r="AI635" s="5" t="str">
        <f>IF(OR($AB635="", $AC635=""), "", IF($H635=$M$3, "", IF(OR(AI$7&lt;$AB635, $AC635&lt;AI$6),"", MAX(AI$10:AI634)+1)))</f>
        <v/>
      </c>
      <c r="AJ635" s="5" t="str">
        <f>IF(OR($AB635="", $AC635=""), "", IF($H635=$M$3, "", IF(OR(AJ$7&lt;$AB635, $AC635&lt;AJ$6),"", MAX(AJ$10:AJ634)+1)))</f>
        <v/>
      </c>
      <c r="AK635" s="5" t="str">
        <f>IF(OR($AB635="", $AC635=""), "", IF($H635=$M$3, "", IF(OR(AK$7&lt;$AB635, $AC635&lt;AK$6),"", MAX(AK$10:AK634)+1)))</f>
        <v/>
      </c>
      <c r="AL635" s="5" t="str">
        <f>IF(OR($AB635="", $AC635=""), "", IF($H635=$M$3, "", IF(OR(AL$7&lt;$AB635, $AC635&lt;AL$6),"", MAX(AL$10:AL634)+1)))</f>
        <v/>
      </c>
      <c r="AM635" s="5" t="str">
        <f>IF(OR($AB635="", $AC635=""), "", IF($H635=$M$3, "", IF(OR(AM$7&lt;$AB635, $AC635&lt;AM$6),"", MAX(AM$10:AM634)+1)))</f>
        <v/>
      </c>
      <c r="AN635" s="5" t="str">
        <f>IF(OR($AB635="", $AC635=""), "", IF($H635=$M$3, "", IF(OR(AN$7&lt;$AB635, $AC635&lt;AN$6),"", MAX(AN$10:AN634)+1)))</f>
        <v/>
      </c>
      <c r="AO635" s="5" t="str">
        <f>IF(OR($AB635="", $AC635=""), "", IF($H635=$M$3, "", IF(OR(AO$7&lt;$AB635, $AC635&lt;AO$6),"", MAX(AO$10:AO634)+1)))</f>
        <v/>
      </c>
      <c r="AP635" s="5" t="str">
        <f>IF(OR($AB635="", $AC635=""), "", IF($H635=$M$3, "", IF(OR(AP$7&lt;$AB635, $AC635&lt;AP$6),"", MAX(AP$10:AP634)+1)))</f>
        <v/>
      </c>
      <c r="AQ635" s="5" t="str">
        <f>IF(OR($AB635="", $AC635=""), "", IF($H635=$M$3, "", IF(OR(AQ$7&lt;$AB635, $AC635&lt;AQ$6),"", MAX(AQ$10:AQ634)+1)))</f>
        <v/>
      </c>
      <c r="AR635" s="5" t="str">
        <f>IF(OR($AB635="", $AC635=""), "", IF($H635=$M$3, "", IF(OR(AR$7&lt;$AB635, $AC635&lt;AR$6),"", MAX(AR$10:AR634)+1)))</f>
        <v/>
      </c>
      <c r="AS635" s="5" t="str">
        <f>IF(OR($AB635="", $AC635=""), "", IF($H635=$M$3, "", IF(OR(AS$7&lt;$AB635, $AC635&lt;AS$6),"", MAX(AS$10:AS634)+1)))</f>
        <v/>
      </c>
      <c r="AT635" s="5" t="str">
        <f>IF(OR($AB635="", $AC635=""), "", IF($H635=$M$3, "", IF(OR(AT$7&lt;$AB635, $AC635&lt;AT$6),"", MAX(AT$10:AT634)+1)))</f>
        <v/>
      </c>
      <c r="AU635" s="5" t="str">
        <f>IF(OR($AB635="", $AC635=""), "", IF($H635=$M$3, "", IF(OR(AU$7&lt;$AB635, $AC635&lt;AU$6),"", MAX(AU$10:AU634)+1)))</f>
        <v/>
      </c>
      <c r="AV635" s="5" t="str">
        <f>IF(OR($AB635="", $AC635=""), "", IF($H635=$M$3, "", IF(OR(AV$7&lt;$AB635, $AC635&lt;AV$6),"", MAX(AV$10:AV634)+1)))</f>
        <v/>
      </c>
      <c r="AW635" s="5" t="str">
        <f>IF(OR($AB635="", $AC635=""), "", IF($H635=$M$3, "", IF(OR(AW$7&lt;$AB635, $AC635&lt;AW$6),"", MAX(AW$10:AW634)+1)))</f>
        <v/>
      </c>
      <c r="AX635" s="5" t="str">
        <f>IF(OR($AB635="", $AC635=""), "", IF($H635=$M$3, "", IF(OR(AX$7&lt;$AB635, $AC635&lt;AX$6),"", MAX(AX$10:AX634)+1)))</f>
        <v/>
      </c>
      <c r="AY635" s="5" t="str">
        <f>IF(OR($AB635="", $AC635=""), "", IF($H635=$M$3, "", IF(OR(AY$7&lt;$AB635, $AC635&lt;AY$6),"", MAX(AY$10:AY634)+1)))</f>
        <v/>
      </c>
      <c r="AZ635" s="5" t="str">
        <f>IF(OR($AB635="", $AC635=""), "", IF($H635=$M$3, "", IF(OR(AZ$7&lt;$AB635, $AC635&lt;AZ$6),"", MAX(AZ$10:AZ634)+1)))</f>
        <v/>
      </c>
      <c r="BA635" s="5" t="str">
        <f>IF(OR($AB635="", $AC635=""), "", IF($H635=$M$3, "", IF(OR(BA$7&lt;$AB635, $AC635&lt;BA$6),"", MAX(BA$10:BA634)+1)))</f>
        <v/>
      </c>
      <c r="BB635" s="5" t="str">
        <f>IF(OR($AB635="", $AC635=""), "", IF($H635=$M$3, "", IF(OR(BB$7&lt;$AB635, $AC635&lt;BB$6),"", MAX(BB$10:BB634)+1)))</f>
        <v/>
      </c>
      <c r="BC635" s="5" t="str">
        <f>IF(OR($AB635="", $AC635=""), "", IF($H635=$M$3, "", IF(OR(BC$7&lt;$AB635, $AC635&lt;BC$6),"", MAX(BC$10:BC634)+1)))</f>
        <v/>
      </c>
      <c r="BD635" s="5" t="str">
        <f>IF(OR($AB635="", $AC635=""), "", IF($H635=$M$3, "", IF(OR(BD$7&lt;$AB635, $AC635&lt;BD$6),"", MAX(BD$10:BD634)+1)))</f>
        <v/>
      </c>
      <c r="BE635" s="5" t="str">
        <f>IF(OR($AB635="", $AC635=""), "", IF($H635=$M$3, "", IF(OR(BE$7&lt;$AB635, $AC635&lt;BE$6),"", MAX(BE$10:BE634)+1)))</f>
        <v/>
      </c>
      <c r="BF635" s="5" t="str">
        <f>IF(OR($AB635="", $AC635=""), "", IF($H635=$M$3, "", IF(OR(BF$7&lt;$AB635, $AC635&lt;BF$6),"", MAX(BF$10:BF634)+1)))</f>
        <v/>
      </c>
      <c r="BG635" s="5" t="str">
        <f>IF(OR($AB635="", $AC635=""), "", IF($H635=$M$3, "", IF(OR(BG$7&lt;$AB635, $AC635&lt;BG$6),"", MAX(BG$10:BG634)+1)))</f>
        <v/>
      </c>
      <c r="BH635" s="5" t="str">
        <f>IF(OR($AB635="", $AC635=""), "", IF($H635=$M$3, "", IF(OR(BH$7&lt;$AB635, $AC635&lt;BH$6),"", MAX(BH$10:BH634)+1)))</f>
        <v/>
      </c>
      <c r="BI635" s="5" t="str">
        <f>IF(OR($AB635="", $AC635=""), "", IF($H635=$M$3, "", IF(OR(BI$7&lt;$AB635, $AC635&lt;BI$6),"", MAX(BI$10:BI634)+1)))</f>
        <v/>
      </c>
      <c r="BK635" s="5" t="str" cm="1">
        <f t="array" aca="1" ref="BK635" ca="1">IFERROR(INDEX($AE635:$BI635, $BJ635, MATCH($BK$9, $AE$9:$BI$9, 0)), "")</f>
        <v/>
      </c>
    </row>
    <row r="636" spans="1:63" x14ac:dyDescent="0.25">
      <c r="A636" s="2"/>
      <c r="B636" s="254"/>
      <c r="C636" s="255"/>
      <c r="D636" s="256"/>
      <c r="E636" s="257"/>
      <c r="F636" s="257"/>
      <c r="G636" s="258"/>
      <c r="H636" s="259"/>
      <c r="I636" s="16"/>
      <c r="J636" s="5" t="str">
        <f t="shared" si="83"/>
        <v/>
      </c>
      <c r="K636" s="2"/>
      <c r="O636" s="5" t="str">
        <f t="shared" si="81"/>
        <v/>
      </c>
      <c r="Q636" s="5" t="str">
        <f t="shared" si="84"/>
        <v/>
      </c>
      <c r="S636" s="5" t="str">
        <f t="shared" si="82"/>
        <v/>
      </c>
      <c r="U636" s="64" t="str">
        <f>IF($D636="","", IF(COUNTIF('Intro &amp; Setup'!$AW$49:$AW$88, $D636)&gt;0, "BH", TEXT($D636, "ddd")))</f>
        <v/>
      </c>
      <c r="V636" s="65" t="str">
        <f>IF($G636="", "", IF(COUNTIF('Intro &amp; Setup'!$AW$49:$AW$88, $G636)&gt;0, "BH", TEXT($G636, "ddd")))</f>
        <v/>
      </c>
      <c r="W636" s="64" t="str">
        <f t="shared" si="85"/>
        <v/>
      </c>
      <c r="X636" s="65" t="str">
        <f t="shared" si="86"/>
        <v/>
      </c>
      <c r="Y636" s="64" t="str">
        <f>IF(F636="", "", IF(OR(F636&lt;'Intro &amp; Setup'!$Z$20, F636&gt;'Intro &amp; Setup'!$Z$22), "X", ""))</f>
        <v/>
      </c>
      <c r="Z636" s="65" t="str">
        <f>IF(G636="", "", IF(OR(G636&lt;'Intro &amp; Setup'!$Z$20, G636&gt;'Intro &amp; Setup'!$Z$22), "X", ""))</f>
        <v/>
      </c>
      <c r="AB636" s="58" t="str">
        <f t="shared" si="87"/>
        <v/>
      </c>
      <c r="AC636" s="59" t="str">
        <f t="shared" si="88"/>
        <v/>
      </c>
      <c r="AE636" s="5" t="str">
        <f>IF(OR($AB636="", $AC636=""), "", IF($H636=$M$3, "", IF(OR(AE$7&lt;$AB636, $AC636&lt;AE$6),"", MAX(AE$10:AE635)+1)))</f>
        <v/>
      </c>
      <c r="AF636" s="5" t="str">
        <f>IF(OR($AB636="", $AC636=""), "", IF($H636=$M$3, "", IF(OR(AF$7&lt;$AB636, $AC636&lt;AF$6),"", MAX(AF$10:AF635)+1)))</f>
        <v/>
      </c>
      <c r="AG636" s="5" t="str">
        <f>IF(OR($AB636="", $AC636=""), "", IF($H636=$M$3, "", IF(OR(AG$7&lt;$AB636, $AC636&lt;AG$6),"", MAX(AG$10:AG635)+1)))</f>
        <v/>
      </c>
      <c r="AH636" s="5" t="str">
        <f>IF(OR($AB636="", $AC636=""), "", IF($H636=$M$3, "", IF(OR(AH$7&lt;$AB636, $AC636&lt;AH$6),"", MAX(AH$10:AH635)+1)))</f>
        <v/>
      </c>
      <c r="AI636" s="5" t="str">
        <f>IF(OR($AB636="", $AC636=""), "", IF($H636=$M$3, "", IF(OR(AI$7&lt;$AB636, $AC636&lt;AI$6),"", MAX(AI$10:AI635)+1)))</f>
        <v/>
      </c>
      <c r="AJ636" s="5" t="str">
        <f>IF(OR($AB636="", $AC636=""), "", IF($H636=$M$3, "", IF(OR(AJ$7&lt;$AB636, $AC636&lt;AJ$6),"", MAX(AJ$10:AJ635)+1)))</f>
        <v/>
      </c>
      <c r="AK636" s="5" t="str">
        <f>IF(OR($AB636="", $AC636=""), "", IF($H636=$M$3, "", IF(OR(AK$7&lt;$AB636, $AC636&lt;AK$6),"", MAX(AK$10:AK635)+1)))</f>
        <v/>
      </c>
      <c r="AL636" s="5" t="str">
        <f>IF(OR($AB636="", $AC636=""), "", IF($H636=$M$3, "", IF(OR(AL$7&lt;$AB636, $AC636&lt;AL$6),"", MAX(AL$10:AL635)+1)))</f>
        <v/>
      </c>
      <c r="AM636" s="5" t="str">
        <f>IF(OR($AB636="", $AC636=""), "", IF($H636=$M$3, "", IF(OR(AM$7&lt;$AB636, $AC636&lt;AM$6),"", MAX(AM$10:AM635)+1)))</f>
        <v/>
      </c>
      <c r="AN636" s="5" t="str">
        <f>IF(OR($AB636="", $AC636=""), "", IF($H636=$M$3, "", IF(OR(AN$7&lt;$AB636, $AC636&lt;AN$6),"", MAX(AN$10:AN635)+1)))</f>
        <v/>
      </c>
      <c r="AO636" s="5" t="str">
        <f>IF(OR($AB636="", $AC636=""), "", IF($H636=$M$3, "", IF(OR(AO$7&lt;$AB636, $AC636&lt;AO$6),"", MAX(AO$10:AO635)+1)))</f>
        <v/>
      </c>
      <c r="AP636" s="5" t="str">
        <f>IF(OR($AB636="", $AC636=""), "", IF($H636=$M$3, "", IF(OR(AP$7&lt;$AB636, $AC636&lt;AP$6),"", MAX(AP$10:AP635)+1)))</f>
        <v/>
      </c>
      <c r="AQ636" s="5" t="str">
        <f>IF(OR($AB636="", $AC636=""), "", IF($H636=$M$3, "", IF(OR(AQ$7&lt;$AB636, $AC636&lt;AQ$6),"", MAX(AQ$10:AQ635)+1)))</f>
        <v/>
      </c>
      <c r="AR636" s="5" t="str">
        <f>IF(OR($AB636="", $AC636=""), "", IF($H636=$M$3, "", IF(OR(AR$7&lt;$AB636, $AC636&lt;AR$6),"", MAX(AR$10:AR635)+1)))</f>
        <v/>
      </c>
      <c r="AS636" s="5" t="str">
        <f>IF(OR($AB636="", $AC636=""), "", IF($H636=$M$3, "", IF(OR(AS$7&lt;$AB636, $AC636&lt;AS$6),"", MAX(AS$10:AS635)+1)))</f>
        <v/>
      </c>
      <c r="AT636" s="5" t="str">
        <f>IF(OR($AB636="", $AC636=""), "", IF($H636=$M$3, "", IF(OR(AT$7&lt;$AB636, $AC636&lt;AT$6),"", MAX(AT$10:AT635)+1)))</f>
        <v/>
      </c>
      <c r="AU636" s="5" t="str">
        <f>IF(OR($AB636="", $AC636=""), "", IF($H636=$M$3, "", IF(OR(AU$7&lt;$AB636, $AC636&lt;AU$6),"", MAX(AU$10:AU635)+1)))</f>
        <v/>
      </c>
      <c r="AV636" s="5" t="str">
        <f>IF(OR($AB636="", $AC636=""), "", IF($H636=$M$3, "", IF(OR(AV$7&lt;$AB636, $AC636&lt;AV$6),"", MAX(AV$10:AV635)+1)))</f>
        <v/>
      </c>
      <c r="AW636" s="5" t="str">
        <f>IF(OR($AB636="", $AC636=""), "", IF($H636=$M$3, "", IF(OR(AW$7&lt;$AB636, $AC636&lt;AW$6),"", MAX(AW$10:AW635)+1)))</f>
        <v/>
      </c>
      <c r="AX636" s="5" t="str">
        <f>IF(OR($AB636="", $AC636=""), "", IF($H636=$M$3, "", IF(OR(AX$7&lt;$AB636, $AC636&lt;AX$6),"", MAX(AX$10:AX635)+1)))</f>
        <v/>
      </c>
      <c r="AY636" s="5" t="str">
        <f>IF(OR($AB636="", $AC636=""), "", IF($H636=$M$3, "", IF(OR(AY$7&lt;$AB636, $AC636&lt;AY$6),"", MAX(AY$10:AY635)+1)))</f>
        <v/>
      </c>
      <c r="AZ636" s="5" t="str">
        <f>IF(OR($AB636="", $AC636=""), "", IF($H636=$M$3, "", IF(OR(AZ$7&lt;$AB636, $AC636&lt;AZ$6),"", MAX(AZ$10:AZ635)+1)))</f>
        <v/>
      </c>
      <c r="BA636" s="5" t="str">
        <f>IF(OR($AB636="", $AC636=""), "", IF($H636=$M$3, "", IF(OR(BA$7&lt;$AB636, $AC636&lt;BA$6),"", MAX(BA$10:BA635)+1)))</f>
        <v/>
      </c>
      <c r="BB636" s="5" t="str">
        <f>IF(OR($AB636="", $AC636=""), "", IF($H636=$M$3, "", IF(OR(BB$7&lt;$AB636, $AC636&lt;BB$6),"", MAX(BB$10:BB635)+1)))</f>
        <v/>
      </c>
      <c r="BC636" s="5" t="str">
        <f>IF(OR($AB636="", $AC636=""), "", IF($H636=$M$3, "", IF(OR(BC$7&lt;$AB636, $AC636&lt;BC$6),"", MAX(BC$10:BC635)+1)))</f>
        <v/>
      </c>
      <c r="BD636" s="5" t="str">
        <f>IF(OR($AB636="", $AC636=""), "", IF($H636=$M$3, "", IF(OR(BD$7&lt;$AB636, $AC636&lt;BD$6),"", MAX(BD$10:BD635)+1)))</f>
        <v/>
      </c>
      <c r="BE636" s="5" t="str">
        <f>IF(OR($AB636="", $AC636=""), "", IF($H636=$M$3, "", IF(OR(BE$7&lt;$AB636, $AC636&lt;BE$6),"", MAX(BE$10:BE635)+1)))</f>
        <v/>
      </c>
      <c r="BF636" s="5" t="str">
        <f>IF(OR($AB636="", $AC636=""), "", IF($H636=$M$3, "", IF(OR(BF$7&lt;$AB636, $AC636&lt;BF$6),"", MAX(BF$10:BF635)+1)))</f>
        <v/>
      </c>
      <c r="BG636" s="5" t="str">
        <f>IF(OR($AB636="", $AC636=""), "", IF($H636=$M$3, "", IF(OR(BG$7&lt;$AB636, $AC636&lt;BG$6),"", MAX(BG$10:BG635)+1)))</f>
        <v/>
      </c>
      <c r="BH636" s="5" t="str">
        <f>IF(OR($AB636="", $AC636=""), "", IF($H636=$M$3, "", IF(OR(BH$7&lt;$AB636, $AC636&lt;BH$6),"", MAX(BH$10:BH635)+1)))</f>
        <v/>
      </c>
      <c r="BI636" s="5" t="str">
        <f>IF(OR($AB636="", $AC636=""), "", IF($H636=$M$3, "", IF(OR(BI$7&lt;$AB636, $AC636&lt;BI$6),"", MAX(BI$10:BI635)+1)))</f>
        <v/>
      </c>
      <c r="BK636" s="5" t="str" cm="1">
        <f t="array" aca="1" ref="BK636" ca="1">IFERROR(INDEX($AE636:$BI636, $BJ636, MATCH($BK$9, $AE$9:$BI$9, 0)), "")</f>
        <v/>
      </c>
    </row>
    <row r="637" spans="1:63" x14ac:dyDescent="0.25">
      <c r="A637" s="2"/>
      <c r="B637" s="254"/>
      <c r="C637" s="255"/>
      <c r="D637" s="256"/>
      <c r="E637" s="257"/>
      <c r="F637" s="257"/>
      <c r="G637" s="258"/>
      <c r="H637" s="259"/>
      <c r="I637" s="16"/>
      <c r="J637" s="5" t="str">
        <f t="shared" si="83"/>
        <v/>
      </c>
      <c r="K637" s="2"/>
      <c r="O637" s="5" t="str">
        <f t="shared" si="81"/>
        <v/>
      </c>
      <c r="Q637" s="5" t="str">
        <f t="shared" si="84"/>
        <v/>
      </c>
      <c r="S637" s="5" t="str">
        <f t="shared" si="82"/>
        <v/>
      </c>
      <c r="U637" s="64" t="str">
        <f>IF($D637="","", IF(COUNTIF('Intro &amp; Setup'!$AW$49:$AW$88, $D637)&gt;0, "BH", TEXT($D637, "ddd")))</f>
        <v/>
      </c>
      <c r="V637" s="65" t="str">
        <f>IF($G637="", "", IF(COUNTIF('Intro &amp; Setup'!$AW$49:$AW$88, $G637)&gt;0, "BH", TEXT($G637, "ddd")))</f>
        <v/>
      </c>
      <c r="W637" s="64" t="str">
        <f t="shared" si="85"/>
        <v/>
      </c>
      <c r="X637" s="65" t="str">
        <f t="shared" si="86"/>
        <v/>
      </c>
      <c r="Y637" s="64" t="str">
        <f>IF(F637="", "", IF(OR(F637&lt;'Intro &amp; Setup'!$Z$20, F637&gt;'Intro &amp; Setup'!$Z$22), "X", ""))</f>
        <v/>
      </c>
      <c r="Z637" s="65" t="str">
        <f>IF(G637="", "", IF(OR(G637&lt;'Intro &amp; Setup'!$Z$20, G637&gt;'Intro &amp; Setup'!$Z$22), "X", ""))</f>
        <v/>
      </c>
      <c r="AB637" s="58" t="str">
        <f t="shared" si="87"/>
        <v/>
      </c>
      <c r="AC637" s="59" t="str">
        <f t="shared" si="88"/>
        <v/>
      </c>
      <c r="AE637" s="5" t="str">
        <f>IF(OR($AB637="", $AC637=""), "", IF($H637=$M$3, "", IF(OR(AE$7&lt;$AB637, $AC637&lt;AE$6),"", MAX(AE$10:AE636)+1)))</f>
        <v/>
      </c>
      <c r="AF637" s="5" t="str">
        <f>IF(OR($AB637="", $AC637=""), "", IF($H637=$M$3, "", IF(OR(AF$7&lt;$AB637, $AC637&lt;AF$6),"", MAX(AF$10:AF636)+1)))</f>
        <v/>
      </c>
      <c r="AG637" s="5" t="str">
        <f>IF(OR($AB637="", $AC637=""), "", IF($H637=$M$3, "", IF(OR(AG$7&lt;$AB637, $AC637&lt;AG$6),"", MAX(AG$10:AG636)+1)))</f>
        <v/>
      </c>
      <c r="AH637" s="5" t="str">
        <f>IF(OR($AB637="", $AC637=""), "", IF($H637=$M$3, "", IF(OR(AH$7&lt;$AB637, $AC637&lt;AH$6),"", MAX(AH$10:AH636)+1)))</f>
        <v/>
      </c>
      <c r="AI637" s="5" t="str">
        <f>IF(OR($AB637="", $AC637=""), "", IF($H637=$M$3, "", IF(OR(AI$7&lt;$AB637, $AC637&lt;AI$6),"", MAX(AI$10:AI636)+1)))</f>
        <v/>
      </c>
      <c r="AJ637" s="5" t="str">
        <f>IF(OR($AB637="", $AC637=""), "", IF($H637=$M$3, "", IF(OR(AJ$7&lt;$AB637, $AC637&lt;AJ$6),"", MAX(AJ$10:AJ636)+1)))</f>
        <v/>
      </c>
      <c r="AK637" s="5" t="str">
        <f>IF(OR($AB637="", $AC637=""), "", IF($H637=$M$3, "", IF(OR(AK$7&lt;$AB637, $AC637&lt;AK$6),"", MAX(AK$10:AK636)+1)))</f>
        <v/>
      </c>
      <c r="AL637" s="5" t="str">
        <f>IF(OR($AB637="", $AC637=""), "", IF($H637=$M$3, "", IF(OR(AL$7&lt;$AB637, $AC637&lt;AL$6),"", MAX(AL$10:AL636)+1)))</f>
        <v/>
      </c>
      <c r="AM637" s="5" t="str">
        <f>IF(OR($AB637="", $AC637=""), "", IF($H637=$M$3, "", IF(OR(AM$7&lt;$AB637, $AC637&lt;AM$6),"", MAX(AM$10:AM636)+1)))</f>
        <v/>
      </c>
      <c r="AN637" s="5" t="str">
        <f>IF(OR($AB637="", $AC637=""), "", IF($H637=$M$3, "", IF(OR(AN$7&lt;$AB637, $AC637&lt;AN$6),"", MAX(AN$10:AN636)+1)))</f>
        <v/>
      </c>
      <c r="AO637" s="5" t="str">
        <f>IF(OR($AB637="", $AC637=""), "", IF($H637=$M$3, "", IF(OR(AO$7&lt;$AB637, $AC637&lt;AO$6),"", MAX(AO$10:AO636)+1)))</f>
        <v/>
      </c>
      <c r="AP637" s="5" t="str">
        <f>IF(OR($AB637="", $AC637=""), "", IF($H637=$M$3, "", IF(OR(AP$7&lt;$AB637, $AC637&lt;AP$6),"", MAX(AP$10:AP636)+1)))</f>
        <v/>
      </c>
      <c r="AQ637" s="5" t="str">
        <f>IF(OR($AB637="", $AC637=""), "", IF($H637=$M$3, "", IF(OR(AQ$7&lt;$AB637, $AC637&lt;AQ$6),"", MAX(AQ$10:AQ636)+1)))</f>
        <v/>
      </c>
      <c r="AR637" s="5" t="str">
        <f>IF(OR($AB637="", $AC637=""), "", IF($H637=$M$3, "", IF(OR(AR$7&lt;$AB637, $AC637&lt;AR$6),"", MAX(AR$10:AR636)+1)))</f>
        <v/>
      </c>
      <c r="AS637" s="5" t="str">
        <f>IF(OR($AB637="", $AC637=""), "", IF($H637=$M$3, "", IF(OR(AS$7&lt;$AB637, $AC637&lt;AS$6),"", MAX(AS$10:AS636)+1)))</f>
        <v/>
      </c>
      <c r="AT637" s="5" t="str">
        <f>IF(OR($AB637="", $AC637=""), "", IF($H637=$M$3, "", IF(OR(AT$7&lt;$AB637, $AC637&lt;AT$6),"", MAX(AT$10:AT636)+1)))</f>
        <v/>
      </c>
      <c r="AU637" s="5" t="str">
        <f>IF(OR($AB637="", $AC637=""), "", IF($H637=$M$3, "", IF(OR(AU$7&lt;$AB637, $AC637&lt;AU$6),"", MAX(AU$10:AU636)+1)))</f>
        <v/>
      </c>
      <c r="AV637" s="5" t="str">
        <f>IF(OR($AB637="", $AC637=""), "", IF($H637=$M$3, "", IF(OR(AV$7&lt;$AB637, $AC637&lt;AV$6),"", MAX(AV$10:AV636)+1)))</f>
        <v/>
      </c>
      <c r="AW637" s="5" t="str">
        <f>IF(OR($AB637="", $AC637=""), "", IF($H637=$M$3, "", IF(OR(AW$7&lt;$AB637, $AC637&lt;AW$6),"", MAX(AW$10:AW636)+1)))</f>
        <v/>
      </c>
      <c r="AX637" s="5" t="str">
        <f>IF(OR($AB637="", $AC637=""), "", IF($H637=$M$3, "", IF(OR(AX$7&lt;$AB637, $AC637&lt;AX$6),"", MAX(AX$10:AX636)+1)))</f>
        <v/>
      </c>
      <c r="AY637" s="5" t="str">
        <f>IF(OR($AB637="", $AC637=""), "", IF($H637=$M$3, "", IF(OR(AY$7&lt;$AB637, $AC637&lt;AY$6),"", MAX(AY$10:AY636)+1)))</f>
        <v/>
      </c>
      <c r="AZ637" s="5" t="str">
        <f>IF(OR($AB637="", $AC637=""), "", IF($H637=$M$3, "", IF(OR(AZ$7&lt;$AB637, $AC637&lt;AZ$6),"", MAX(AZ$10:AZ636)+1)))</f>
        <v/>
      </c>
      <c r="BA637" s="5" t="str">
        <f>IF(OR($AB637="", $AC637=""), "", IF($H637=$M$3, "", IF(OR(BA$7&lt;$AB637, $AC637&lt;BA$6),"", MAX(BA$10:BA636)+1)))</f>
        <v/>
      </c>
      <c r="BB637" s="5" t="str">
        <f>IF(OR($AB637="", $AC637=""), "", IF($H637=$M$3, "", IF(OR(BB$7&lt;$AB637, $AC637&lt;BB$6),"", MAX(BB$10:BB636)+1)))</f>
        <v/>
      </c>
      <c r="BC637" s="5" t="str">
        <f>IF(OR($AB637="", $AC637=""), "", IF($H637=$M$3, "", IF(OR(BC$7&lt;$AB637, $AC637&lt;BC$6),"", MAX(BC$10:BC636)+1)))</f>
        <v/>
      </c>
      <c r="BD637" s="5" t="str">
        <f>IF(OR($AB637="", $AC637=""), "", IF($H637=$M$3, "", IF(OR(BD$7&lt;$AB637, $AC637&lt;BD$6),"", MAX(BD$10:BD636)+1)))</f>
        <v/>
      </c>
      <c r="BE637" s="5" t="str">
        <f>IF(OR($AB637="", $AC637=""), "", IF($H637=$M$3, "", IF(OR(BE$7&lt;$AB637, $AC637&lt;BE$6),"", MAX(BE$10:BE636)+1)))</f>
        <v/>
      </c>
      <c r="BF637" s="5" t="str">
        <f>IF(OR($AB637="", $AC637=""), "", IF($H637=$M$3, "", IF(OR(BF$7&lt;$AB637, $AC637&lt;BF$6),"", MAX(BF$10:BF636)+1)))</f>
        <v/>
      </c>
      <c r="BG637" s="5" t="str">
        <f>IF(OR($AB637="", $AC637=""), "", IF($H637=$M$3, "", IF(OR(BG$7&lt;$AB637, $AC637&lt;BG$6),"", MAX(BG$10:BG636)+1)))</f>
        <v/>
      </c>
      <c r="BH637" s="5" t="str">
        <f>IF(OR($AB637="", $AC637=""), "", IF($H637=$M$3, "", IF(OR(BH$7&lt;$AB637, $AC637&lt;BH$6),"", MAX(BH$10:BH636)+1)))</f>
        <v/>
      </c>
      <c r="BI637" s="5" t="str">
        <f>IF(OR($AB637="", $AC637=""), "", IF($H637=$M$3, "", IF(OR(BI$7&lt;$AB637, $AC637&lt;BI$6),"", MAX(BI$10:BI636)+1)))</f>
        <v/>
      </c>
      <c r="BK637" s="5" t="str" cm="1">
        <f t="array" aca="1" ref="BK637" ca="1">IFERROR(INDEX($AE637:$BI637, $BJ637, MATCH($BK$9, $AE$9:$BI$9, 0)), "")</f>
        <v/>
      </c>
    </row>
    <row r="638" spans="1:63" x14ac:dyDescent="0.25">
      <c r="A638" s="2"/>
      <c r="B638" s="254"/>
      <c r="C638" s="255"/>
      <c r="D638" s="256"/>
      <c r="E638" s="257"/>
      <c r="F638" s="257"/>
      <c r="G638" s="258"/>
      <c r="H638" s="259"/>
      <c r="I638" s="16"/>
      <c r="J638" s="5" t="str">
        <f t="shared" si="83"/>
        <v/>
      </c>
      <c r="K638" s="2"/>
      <c r="O638" s="5" t="str">
        <f t="shared" si="81"/>
        <v/>
      </c>
      <c r="Q638" s="5" t="str">
        <f t="shared" si="84"/>
        <v/>
      </c>
      <c r="S638" s="5" t="str">
        <f t="shared" si="82"/>
        <v/>
      </c>
      <c r="U638" s="64" t="str">
        <f>IF($D638="","", IF(COUNTIF('Intro &amp; Setup'!$AW$49:$AW$88, $D638)&gt;0, "BH", TEXT($D638, "ddd")))</f>
        <v/>
      </c>
      <c r="V638" s="65" t="str">
        <f>IF($G638="", "", IF(COUNTIF('Intro &amp; Setup'!$AW$49:$AW$88, $G638)&gt;0, "BH", TEXT($G638, "ddd")))</f>
        <v/>
      </c>
      <c r="W638" s="64" t="str">
        <f t="shared" si="85"/>
        <v/>
      </c>
      <c r="X638" s="65" t="str">
        <f t="shared" si="86"/>
        <v/>
      </c>
      <c r="Y638" s="64" t="str">
        <f>IF(F638="", "", IF(OR(F638&lt;'Intro &amp; Setup'!$Z$20, F638&gt;'Intro &amp; Setup'!$Z$22), "X", ""))</f>
        <v/>
      </c>
      <c r="Z638" s="65" t="str">
        <f>IF(G638="", "", IF(OR(G638&lt;'Intro &amp; Setup'!$Z$20, G638&gt;'Intro &amp; Setup'!$Z$22), "X", ""))</f>
        <v/>
      </c>
      <c r="AB638" s="58" t="str">
        <f t="shared" si="87"/>
        <v/>
      </c>
      <c r="AC638" s="59" t="str">
        <f t="shared" si="88"/>
        <v/>
      </c>
      <c r="AE638" s="5" t="str">
        <f>IF(OR($AB638="", $AC638=""), "", IF($H638=$M$3, "", IF(OR(AE$7&lt;$AB638, $AC638&lt;AE$6),"", MAX(AE$10:AE637)+1)))</f>
        <v/>
      </c>
      <c r="AF638" s="5" t="str">
        <f>IF(OR($AB638="", $AC638=""), "", IF($H638=$M$3, "", IF(OR(AF$7&lt;$AB638, $AC638&lt;AF$6),"", MAX(AF$10:AF637)+1)))</f>
        <v/>
      </c>
      <c r="AG638" s="5" t="str">
        <f>IF(OR($AB638="", $AC638=""), "", IF($H638=$M$3, "", IF(OR(AG$7&lt;$AB638, $AC638&lt;AG$6),"", MAX(AG$10:AG637)+1)))</f>
        <v/>
      </c>
      <c r="AH638" s="5" t="str">
        <f>IF(OR($AB638="", $AC638=""), "", IF($H638=$M$3, "", IF(OR(AH$7&lt;$AB638, $AC638&lt;AH$6),"", MAX(AH$10:AH637)+1)))</f>
        <v/>
      </c>
      <c r="AI638" s="5" t="str">
        <f>IF(OR($AB638="", $AC638=""), "", IF($H638=$M$3, "", IF(OR(AI$7&lt;$AB638, $AC638&lt;AI$6),"", MAX(AI$10:AI637)+1)))</f>
        <v/>
      </c>
      <c r="AJ638" s="5" t="str">
        <f>IF(OR($AB638="", $AC638=""), "", IF($H638=$M$3, "", IF(OR(AJ$7&lt;$AB638, $AC638&lt;AJ$6),"", MAX(AJ$10:AJ637)+1)))</f>
        <v/>
      </c>
      <c r="AK638" s="5" t="str">
        <f>IF(OR($AB638="", $AC638=""), "", IF($H638=$M$3, "", IF(OR(AK$7&lt;$AB638, $AC638&lt;AK$6),"", MAX(AK$10:AK637)+1)))</f>
        <v/>
      </c>
      <c r="AL638" s="5" t="str">
        <f>IF(OR($AB638="", $AC638=""), "", IF($H638=$M$3, "", IF(OR(AL$7&lt;$AB638, $AC638&lt;AL$6),"", MAX(AL$10:AL637)+1)))</f>
        <v/>
      </c>
      <c r="AM638" s="5" t="str">
        <f>IF(OR($AB638="", $AC638=""), "", IF($H638=$M$3, "", IF(OR(AM$7&lt;$AB638, $AC638&lt;AM$6),"", MAX(AM$10:AM637)+1)))</f>
        <v/>
      </c>
      <c r="AN638" s="5" t="str">
        <f>IF(OR($AB638="", $AC638=""), "", IF($H638=$M$3, "", IF(OR(AN$7&lt;$AB638, $AC638&lt;AN$6),"", MAX(AN$10:AN637)+1)))</f>
        <v/>
      </c>
      <c r="AO638" s="5" t="str">
        <f>IF(OR($AB638="", $AC638=""), "", IF($H638=$M$3, "", IF(OR(AO$7&lt;$AB638, $AC638&lt;AO$6),"", MAX(AO$10:AO637)+1)))</f>
        <v/>
      </c>
      <c r="AP638" s="5" t="str">
        <f>IF(OR($AB638="", $AC638=""), "", IF($H638=$M$3, "", IF(OR(AP$7&lt;$AB638, $AC638&lt;AP$6),"", MAX(AP$10:AP637)+1)))</f>
        <v/>
      </c>
      <c r="AQ638" s="5" t="str">
        <f>IF(OR($AB638="", $AC638=""), "", IF($H638=$M$3, "", IF(OR(AQ$7&lt;$AB638, $AC638&lt;AQ$6),"", MAX(AQ$10:AQ637)+1)))</f>
        <v/>
      </c>
      <c r="AR638" s="5" t="str">
        <f>IF(OR($AB638="", $AC638=""), "", IF($H638=$M$3, "", IF(OR(AR$7&lt;$AB638, $AC638&lt;AR$6),"", MAX(AR$10:AR637)+1)))</f>
        <v/>
      </c>
      <c r="AS638" s="5" t="str">
        <f>IF(OR($AB638="", $AC638=""), "", IF($H638=$M$3, "", IF(OR(AS$7&lt;$AB638, $AC638&lt;AS$6),"", MAX(AS$10:AS637)+1)))</f>
        <v/>
      </c>
      <c r="AT638" s="5" t="str">
        <f>IF(OR($AB638="", $AC638=""), "", IF($H638=$M$3, "", IF(OR(AT$7&lt;$AB638, $AC638&lt;AT$6),"", MAX(AT$10:AT637)+1)))</f>
        <v/>
      </c>
      <c r="AU638" s="5" t="str">
        <f>IF(OR($AB638="", $AC638=""), "", IF($H638=$M$3, "", IF(OR(AU$7&lt;$AB638, $AC638&lt;AU$6),"", MAX(AU$10:AU637)+1)))</f>
        <v/>
      </c>
      <c r="AV638" s="5" t="str">
        <f>IF(OR($AB638="", $AC638=""), "", IF($H638=$M$3, "", IF(OR(AV$7&lt;$AB638, $AC638&lt;AV$6),"", MAX(AV$10:AV637)+1)))</f>
        <v/>
      </c>
      <c r="AW638" s="5" t="str">
        <f>IF(OR($AB638="", $AC638=""), "", IF($H638=$M$3, "", IF(OR(AW$7&lt;$AB638, $AC638&lt;AW$6),"", MAX(AW$10:AW637)+1)))</f>
        <v/>
      </c>
      <c r="AX638" s="5" t="str">
        <f>IF(OR($AB638="", $AC638=""), "", IF($H638=$M$3, "", IF(OR(AX$7&lt;$AB638, $AC638&lt;AX$6),"", MAX(AX$10:AX637)+1)))</f>
        <v/>
      </c>
      <c r="AY638" s="5" t="str">
        <f>IF(OR($AB638="", $AC638=""), "", IF($H638=$M$3, "", IF(OR(AY$7&lt;$AB638, $AC638&lt;AY$6),"", MAX(AY$10:AY637)+1)))</f>
        <v/>
      </c>
      <c r="AZ638" s="5" t="str">
        <f>IF(OR($AB638="", $AC638=""), "", IF($H638=$M$3, "", IF(OR(AZ$7&lt;$AB638, $AC638&lt;AZ$6),"", MAX(AZ$10:AZ637)+1)))</f>
        <v/>
      </c>
      <c r="BA638" s="5" t="str">
        <f>IF(OR($AB638="", $AC638=""), "", IF($H638=$M$3, "", IF(OR(BA$7&lt;$AB638, $AC638&lt;BA$6),"", MAX(BA$10:BA637)+1)))</f>
        <v/>
      </c>
      <c r="BB638" s="5" t="str">
        <f>IF(OR($AB638="", $AC638=""), "", IF($H638=$M$3, "", IF(OR(BB$7&lt;$AB638, $AC638&lt;BB$6),"", MAX(BB$10:BB637)+1)))</f>
        <v/>
      </c>
      <c r="BC638" s="5" t="str">
        <f>IF(OR($AB638="", $AC638=""), "", IF($H638=$M$3, "", IF(OR(BC$7&lt;$AB638, $AC638&lt;BC$6),"", MAX(BC$10:BC637)+1)))</f>
        <v/>
      </c>
      <c r="BD638" s="5" t="str">
        <f>IF(OR($AB638="", $AC638=""), "", IF($H638=$M$3, "", IF(OR(BD$7&lt;$AB638, $AC638&lt;BD$6),"", MAX(BD$10:BD637)+1)))</f>
        <v/>
      </c>
      <c r="BE638" s="5" t="str">
        <f>IF(OR($AB638="", $AC638=""), "", IF($H638=$M$3, "", IF(OR(BE$7&lt;$AB638, $AC638&lt;BE$6),"", MAX(BE$10:BE637)+1)))</f>
        <v/>
      </c>
      <c r="BF638" s="5" t="str">
        <f>IF(OR($AB638="", $AC638=""), "", IF($H638=$M$3, "", IF(OR(BF$7&lt;$AB638, $AC638&lt;BF$6),"", MAX(BF$10:BF637)+1)))</f>
        <v/>
      </c>
      <c r="BG638" s="5" t="str">
        <f>IF(OR($AB638="", $AC638=""), "", IF($H638=$M$3, "", IF(OR(BG$7&lt;$AB638, $AC638&lt;BG$6),"", MAX(BG$10:BG637)+1)))</f>
        <v/>
      </c>
      <c r="BH638" s="5" t="str">
        <f>IF(OR($AB638="", $AC638=""), "", IF($H638=$M$3, "", IF(OR(BH$7&lt;$AB638, $AC638&lt;BH$6),"", MAX(BH$10:BH637)+1)))</f>
        <v/>
      </c>
      <c r="BI638" s="5" t="str">
        <f>IF(OR($AB638="", $AC638=""), "", IF($H638=$M$3, "", IF(OR(BI$7&lt;$AB638, $AC638&lt;BI$6),"", MAX(BI$10:BI637)+1)))</f>
        <v/>
      </c>
      <c r="BK638" s="5" t="str" cm="1">
        <f t="array" aca="1" ref="BK638" ca="1">IFERROR(INDEX($AE638:$BI638, $BJ638, MATCH($BK$9, $AE$9:$BI$9, 0)), "")</f>
        <v/>
      </c>
    </row>
    <row r="639" spans="1:63" x14ac:dyDescent="0.25">
      <c r="A639" s="2"/>
      <c r="B639" s="254"/>
      <c r="C639" s="255"/>
      <c r="D639" s="256"/>
      <c r="E639" s="257"/>
      <c r="F639" s="257"/>
      <c r="G639" s="258"/>
      <c r="H639" s="259"/>
      <c r="I639" s="16"/>
      <c r="J639" s="5" t="str">
        <f t="shared" si="83"/>
        <v/>
      </c>
      <c r="K639" s="2"/>
      <c r="O639" s="5" t="str">
        <f t="shared" si="81"/>
        <v/>
      </c>
      <c r="Q639" s="5" t="str">
        <f t="shared" si="84"/>
        <v/>
      </c>
      <c r="S639" s="5" t="str">
        <f t="shared" si="82"/>
        <v/>
      </c>
      <c r="U639" s="64" t="str">
        <f>IF($D639="","", IF(COUNTIF('Intro &amp; Setup'!$AW$49:$AW$88, $D639)&gt;0, "BH", TEXT($D639, "ddd")))</f>
        <v/>
      </c>
      <c r="V639" s="65" t="str">
        <f>IF($G639="", "", IF(COUNTIF('Intro &amp; Setup'!$AW$49:$AW$88, $G639)&gt;0, "BH", TEXT($G639, "ddd")))</f>
        <v/>
      </c>
      <c r="W639" s="64" t="str">
        <f t="shared" si="85"/>
        <v/>
      </c>
      <c r="X639" s="65" t="str">
        <f t="shared" si="86"/>
        <v/>
      </c>
      <c r="Y639" s="64" t="str">
        <f>IF(F639="", "", IF(OR(F639&lt;'Intro &amp; Setup'!$Z$20, F639&gt;'Intro &amp; Setup'!$Z$22), "X", ""))</f>
        <v/>
      </c>
      <c r="Z639" s="65" t="str">
        <f>IF(G639="", "", IF(OR(G639&lt;'Intro &amp; Setup'!$Z$20, G639&gt;'Intro &amp; Setup'!$Z$22), "X", ""))</f>
        <v/>
      </c>
      <c r="AB639" s="58" t="str">
        <f t="shared" si="87"/>
        <v/>
      </c>
      <c r="AC639" s="59" t="str">
        <f t="shared" si="88"/>
        <v/>
      </c>
      <c r="AE639" s="5" t="str">
        <f>IF(OR($AB639="", $AC639=""), "", IF($H639=$M$3, "", IF(OR(AE$7&lt;$AB639, $AC639&lt;AE$6),"", MAX(AE$10:AE638)+1)))</f>
        <v/>
      </c>
      <c r="AF639" s="5" t="str">
        <f>IF(OR($AB639="", $AC639=""), "", IF($H639=$M$3, "", IF(OR(AF$7&lt;$AB639, $AC639&lt;AF$6),"", MAX(AF$10:AF638)+1)))</f>
        <v/>
      </c>
      <c r="AG639" s="5" t="str">
        <f>IF(OR($AB639="", $AC639=""), "", IF($H639=$M$3, "", IF(OR(AG$7&lt;$AB639, $AC639&lt;AG$6),"", MAX(AG$10:AG638)+1)))</f>
        <v/>
      </c>
      <c r="AH639" s="5" t="str">
        <f>IF(OR($AB639="", $AC639=""), "", IF($H639=$M$3, "", IF(OR(AH$7&lt;$AB639, $AC639&lt;AH$6),"", MAX(AH$10:AH638)+1)))</f>
        <v/>
      </c>
      <c r="AI639" s="5" t="str">
        <f>IF(OR($AB639="", $AC639=""), "", IF($H639=$M$3, "", IF(OR(AI$7&lt;$AB639, $AC639&lt;AI$6),"", MAX(AI$10:AI638)+1)))</f>
        <v/>
      </c>
      <c r="AJ639" s="5" t="str">
        <f>IF(OR($AB639="", $AC639=""), "", IF($H639=$M$3, "", IF(OR(AJ$7&lt;$AB639, $AC639&lt;AJ$6),"", MAX(AJ$10:AJ638)+1)))</f>
        <v/>
      </c>
      <c r="AK639" s="5" t="str">
        <f>IF(OR($AB639="", $AC639=""), "", IF($H639=$M$3, "", IF(OR(AK$7&lt;$AB639, $AC639&lt;AK$6),"", MAX(AK$10:AK638)+1)))</f>
        <v/>
      </c>
      <c r="AL639" s="5" t="str">
        <f>IF(OR($AB639="", $AC639=""), "", IF($H639=$M$3, "", IF(OR(AL$7&lt;$AB639, $AC639&lt;AL$6),"", MAX(AL$10:AL638)+1)))</f>
        <v/>
      </c>
      <c r="AM639" s="5" t="str">
        <f>IF(OR($AB639="", $AC639=""), "", IF($H639=$M$3, "", IF(OR(AM$7&lt;$AB639, $AC639&lt;AM$6),"", MAX(AM$10:AM638)+1)))</f>
        <v/>
      </c>
      <c r="AN639" s="5" t="str">
        <f>IF(OR($AB639="", $AC639=""), "", IF($H639=$M$3, "", IF(OR(AN$7&lt;$AB639, $AC639&lt;AN$6),"", MAX(AN$10:AN638)+1)))</f>
        <v/>
      </c>
      <c r="AO639" s="5" t="str">
        <f>IF(OR($AB639="", $AC639=""), "", IF($H639=$M$3, "", IF(OR(AO$7&lt;$AB639, $AC639&lt;AO$6),"", MAX(AO$10:AO638)+1)))</f>
        <v/>
      </c>
      <c r="AP639" s="5" t="str">
        <f>IF(OR($AB639="", $AC639=""), "", IF($H639=$M$3, "", IF(OR(AP$7&lt;$AB639, $AC639&lt;AP$6),"", MAX(AP$10:AP638)+1)))</f>
        <v/>
      </c>
      <c r="AQ639" s="5" t="str">
        <f>IF(OR($AB639="", $AC639=""), "", IF($H639=$M$3, "", IF(OR(AQ$7&lt;$AB639, $AC639&lt;AQ$6),"", MAX(AQ$10:AQ638)+1)))</f>
        <v/>
      </c>
      <c r="AR639" s="5" t="str">
        <f>IF(OR($AB639="", $AC639=""), "", IF($H639=$M$3, "", IF(OR(AR$7&lt;$AB639, $AC639&lt;AR$6),"", MAX(AR$10:AR638)+1)))</f>
        <v/>
      </c>
      <c r="AS639" s="5" t="str">
        <f>IF(OR($AB639="", $AC639=""), "", IF($H639=$M$3, "", IF(OR(AS$7&lt;$AB639, $AC639&lt;AS$6),"", MAX(AS$10:AS638)+1)))</f>
        <v/>
      </c>
      <c r="AT639" s="5" t="str">
        <f>IF(OR($AB639="", $AC639=""), "", IF($H639=$M$3, "", IF(OR(AT$7&lt;$AB639, $AC639&lt;AT$6),"", MAX(AT$10:AT638)+1)))</f>
        <v/>
      </c>
      <c r="AU639" s="5" t="str">
        <f>IF(OR($AB639="", $AC639=""), "", IF($H639=$M$3, "", IF(OR(AU$7&lt;$AB639, $AC639&lt;AU$6),"", MAX(AU$10:AU638)+1)))</f>
        <v/>
      </c>
      <c r="AV639" s="5" t="str">
        <f>IF(OR($AB639="", $AC639=""), "", IF($H639=$M$3, "", IF(OR(AV$7&lt;$AB639, $AC639&lt;AV$6),"", MAX(AV$10:AV638)+1)))</f>
        <v/>
      </c>
      <c r="AW639" s="5" t="str">
        <f>IF(OR($AB639="", $AC639=""), "", IF($H639=$M$3, "", IF(OR(AW$7&lt;$AB639, $AC639&lt;AW$6),"", MAX(AW$10:AW638)+1)))</f>
        <v/>
      </c>
      <c r="AX639" s="5" t="str">
        <f>IF(OR($AB639="", $AC639=""), "", IF($H639=$M$3, "", IF(OR(AX$7&lt;$AB639, $AC639&lt;AX$6),"", MAX(AX$10:AX638)+1)))</f>
        <v/>
      </c>
      <c r="AY639" s="5" t="str">
        <f>IF(OR($AB639="", $AC639=""), "", IF($H639=$M$3, "", IF(OR(AY$7&lt;$AB639, $AC639&lt;AY$6),"", MAX(AY$10:AY638)+1)))</f>
        <v/>
      </c>
      <c r="AZ639" s="5" t="str">
        <f>IF(OR($AB639="", $AC639=""), "", IF($H639=$M$3, "", IF(OR(AZ$7&lt;$AB639, $AC639&lt;AZ$6),"", MAX(AZ$10:AZ638)+1)))</f>
        <v/>
      </c>
      <c r="BA639" s="5" t="str">
        <f>IF(OR($AB639="", $AC639=""), "", IF($H639=$M$3, "", IF(OR(BA$7&lt;$AB639, $AC639&lt;BA$6),"", MAX(BA$10:BA638)+1)))</f>
        <v/>
      </c>
      <c r="BB639" s="5" t="str">
        <f>IF(OR($AB639="", $AC639=""), "", IF($H639=$M$3, "", IF(OR(BB$7&lt;$AB639, $AC639&lt;BB$6),"", MAX(BB$10:BB638)+1)))</f>
        <v/>
      </c>
      <c r="BC639" s="5" t="str">
        <f>IF(OR($AB639="", $AC639=""), "", IF($H639=$M$3, "", IF(OR(BC$7&lt;$AB639, $AC639&lt;BC$6),"", MAX(BC$10:BC638)+1)))</f>
        <v/>
      </c>
      <c r="BD639" s="5" t="str">
        <f>IF(OR($AB639="", $AC639=""), "", IF($H639=$M$3, "", IF(OR(BD$7&lt;$AB639, $AC639&lt;BD$6),"", MAX(BD$10:BD638)+1)))</f>
        <v/>
      </c>
      <c r="BE639" s="5" t="str">
        <f>IF(OR($AB639="", $AC639=""), "", IF($H639=$M$3, "", IF(OR(BE$7&lt;$AB639, $AC639&lt;BE$6),"", MAX(BE$10:BE638)+1)))</f>
        <v/>
      </c>
      <c r="BF639" s="5" t="str">
        <f>IF(OR($AB639="", $AC639=""), "", IF($H639=$M$3, "", IF(OR(BF$7&lt;$AB639, $AC639&lt;BF$6),"", MAX(BF$10:BF638)+1)))</f>
        <v/>
      </c>
      <c r="BG639" s="5" t="str">
        <f>IF(OR($AB639="", $AC639=""), "", IF($H639=$M$3, "", IF(OR(BG$7&lt;$AB639, $AC639&lt;BG$6),"", MAX(BG$10:BG638)+1)))</f>
        <v/>
      </c>
      <c r="BH639" s="5" t="str">
        <f>IF(OR($AB639="", $AC639=""), "", IF($H639=$M$3, "", IF(OR(BH$7&lt;$AB639, $AC639&lt;BH$6),"", MAX(BH$10:BH638)+1)))</f>
        <v/>
      </c>
      <c r="BI639" s="5" t="str">
        <f>IF(OR($AB639="", $AC639=""), "", IF($H639=$M$3, "", IF(OR(BI$7&lt;$AB639, $AC639&lt;BI$6),"", MAX(BI$10:BI638)+1)))</f>
        <v/>
      </c>
      <c r="BK639" s="5" t="str" cm="1">
        <f t="array" aca="1" ref="BK639" ca="1">IFERROR(INDEX($AE639:$BI639, $BJ639, MATCH($BK$9, $AE$9:$BI$9, 0)), "")</f>
        <v/>
      </c>
    </row>
    <row r="640" spans="1:63" x14ac:dyDescent="0.25">
      <c r="A640" s="2"/>
      <c r="B640" s="254"/>
      <c r="C640" s="255"/>
      <c r="D640" s="256"/>
      <c r="E640" s="257"/>
      <c r="F640" s="257"/>
      <c r="G640" s="258"/>
      <c r="H640" s="259"/>
      <c r="I640" s="16"/>
      <c r="J640" s="5" t="str">
        <f t="shared" si="83"/>
        <v/>
      </c>
      <c r="K640" s="2"/>
      <c r="O640" s="5" t="str">
        <f t="shared" si="81"/>
        <v/>
      </c>
      <c r="Q640" s="5" t="str">
        <f t="shared" si="84"/>
        <v/>
      </c>
      <c r="S640" s="5" t="str">
        <f t="shared" si="82"/>
        <v/>
      </c>
      <c r="U640" s="64" t="str">
        <f>IF($D640="","", IF(COUNTIF('Intro &amp; Setup'!$AW$49:$AW$88, $D640)&gt;0, "BH", TEXT($D640, "ddd")))</f>
        <v/>
      </c>
      <c r="V640" s="65" t="str">
        <f>IF($G640="", "", IF(COUNTIF('Intro &amp; Setup'!$AW$49:$AW$88, $G640)&gt;0, "BH", TEXT($G640, "ddd")))</f>
        <v/>
      </c>
      <c r="W640" s="64" t="str">
        <f t="shared" si="85"/>
        <v/>
      </c>
      <c r="X640" s="65" t="str">
        <f t="shared" si="86"/>
        <v/>
      </c>
      <c r="Y640" s="64" t="str">
        <f>IF(F640="", "", IF(OR(F640&lt;'Intro &amp; Setup'!$Z$20, F640&gt;'Intro &amp; Setup'!$Z$22), "X", ""))</f>
        <v/>
      </c>
      <c r="Z640" s="65" t="str">
        <f>IF(G640="", "", IF(OR(G640&lt;'Intro &amp; Setup'!$Z$20, G640&gt;'Intro &amp; Setup'!$Z$22), "X", ""))</f>
        <v/>
      </c>
      <c r="AB640" s="58" t="str">
        <f t="shared" si="87"/>
        <v/>
      </c>
      <c r="AC640" s="59" t="str">
        <f t="shared" si="88"/>
        <v/>
      </c>
      <c r="AE640" s="5" t="str">
        <f>IF(OR($AB640="", $AC640=""), "", IF($H640=$M$3, "", IF(OR(AE$7&lt;$AB640, $AC640&lt;AE$6),"", MAX(AE$10:AE639)+1)))</f>
        <v/>
      </c>
      <c r="AF640" s="5" t="str">
        <f>IF(OR($AB640="", $AC640=""), "", IF($H640=$M$3, "", IF(OR(AF$7&lt;$AB640, $AC640&lt;AF$6),"", MAX(AF$10:AF639)+1)))</f>
        <v/>
      </c>
      <c r="AG640" s="5" t="str">
        <f>IF(OR($AB640="", $AC640=""), "", IF($H640=$M$3, "", IF(OR(AG$7&lt;$AB640, $AC640&lt;AG$6),"", MAX(AG$10:AG639)+1)))</f>
        <v/>
      </c>
      <c r="AH640" s="5" t="str">
        <f>IF(OR($AB640="", $AC640=""), "", IF($H640=$M$3, "", IF(OR(AH$7&lt;$AB640, $AC640&lt;AH$6),"", MAX(AH$10:AH639)+1)))</f>
        <v/>
      </c>
      <c r="AI640" s="5" t="str">
        <f>IF(OR($AB640="", $AC640=""), "", IF($H640=$M$3, "", IF(OR(AI$7&lt;$AB640, $AC640&lt;AI$6),"", MAX(AI$10:AI639)+1)))</f>
        <v/>
      </c>
      <c r="AJ640" s="5" t="str">
        <f>IF(OR($AB640="", $AC640=""), "", IF($H640=$M$3, "", IF(OR(AJ$7&lt;$AB640, $AC640&lt;AJ$6),"", MAX(AJ$10:AJ639)+1)))</f>
        <v/>
      </c>
      <c r="AK640" s="5" t="str">
        <f>IF(OR($AB640="", $AC640=""), "", IF($H640=$M$3, "", IF(OR(AK$7&lt;$AB640, $AC640&lt;AK$6),"", MAX(AK$10:AK639)+1)))</f>
        <v/>
      </c>
      <c r="AL640" s="5" t="str">
        <f>IF(OR($AB640="", $AC640=""), "", IF($H640=$M$3, "", IF(OR(AL$7&lt;$AB640, $AC640&lt;AL$6),"", MAX(AL$10:AL639)+1)))</f>
        <v/>
      </c>
      <c r="AM640" s="5" t="str">
        <f>IF(OR($AB640="", $AC640=""), "", IF($H640=$M$3, "", IF(OR(AM$7&lt;$AB640, $AC640&lt;AM$6),"", MAX(AM$10:AM639)+1)))</f>
        <v/>
      </c>
      <c r="AN640" s="5" t="str">
        <f>IF(OR($AB640="", $AC640=""), "", IF($H640=$M$3, "", IF(OR(AN$7&lt;$AB640, $AC640&lt;AN$6),"", MAX(AN$10:AN639)+1)))</f>
        <v/>
      </c>
      <c r="AO640" s="5" t="str">
        <f>IF(OR($AB640="", $AC640=""), "", IF($H640=$M$3, "", IF(OR(AO$7&lt;$AB640, $AC640&lt;AO$6),"", MAX(AO$10:AO639)+1)))</f>
        <v/>
      </c>
      <c r="AP640" s="5" t="str">
        <f>IF(OR($AB640="", $AC640=""), "", IF($H640=$M$3, "", IF(OR(AP$7&lt;$AB640, $AC640&lt;AP$6),"", MAX(AP$10:AP639)+1)))</f>
        <v/>
      </c>
      <c r="AQ640" s="5" t="str">
        <f>IF(OR($AB640="", $AC640=""), "", IF($H640=$M$3, "", IF(OR(AQ$7&lt;$AB640, $AC640&lt;AQ$6),"", MAX(AQ$10:AQ639)+1)))</f>
        <v/>
      </c>
      <c r="AR640" s="5" t="str">
        <f>IF(OR($AB640="", $AC640=""), "", IF($H640=$M$3, "", IF(OR(AR$7&lt;$AB640, $AC640&lt;AR$6),"", MAX(AR$10:AR639)+1)))</f>
        <v/>
      </c>
      <c r="AS640" s="5" t="str">
        <f>IF(OR($AB640="", $AC640=""), "", IF($H640=$M$3, "", IF(OR(AS$7&lt;$AB640, $AC640&lt;AS$6),"", MAX(AS$10:AS639)+1)))</f>
        <v/>
      </c>
      <c r="AT640" s="5" t="str">
        <f>IF(OR($AB640="", $AC640=""), "", IF($H640=$M$3, "", IF(OR(AT$7&lt;$AB640, $AC640&lt;AT$6),"", MAX(AT$10:AT639)+1)))</f>
        <v/>
      </c>
      <c r="AU640" s="5" t="str">
        <f>IF(OR($AB640="", $AC640=""), "", IF($H640=$M$3, "", IF(OR(AU$7&lt;$AB640, $AC640&lt;AU$6),"", MAX(AU$10:AU639)+1)))</f>
        <v/>
      </c>
      <c r="AV640" s="5" t="str">
        <f>IF(OR($AB640="", $AC640=""), "", IF($H640=$M$3, "", IF(OR(AV$7&lt;$AB640, $AC640&lt;AV$6),"", MAX(AV$10:AV639)+1)))</f>
        <v/>
      </c>
      <c r="AW640" s="5" t="str">
        <f>IF(OR($AB640="", $AC640=""), "", IF($H640=$M$3, "", IF(OR(AW$7&lt;$AB640, $AC640&lt;AW$6),"", MAX(AW$10:AW639)+1)))</f>
        <v/>
      </c>
      <c r="AX640" s="5" t="str">
        <f>IF(OR($AB640="", $AC640=""), "", IF($H640=$M$3, "", IF(OR(AX$7&lt;$AB640, $AC640&lt;AX$6),"", MAX(AX$10:AX639)+1)))</f>
        <v/>
      </c>
      <c r="AY640" s="5" t="str">
        <f>IF(OR($AB640="", $AC640=""), "", IF($H640=$M$3, "", IF(OR(AY$7&lt;$AB640, $AC640&lt;AY$6),"", MAX(AY$10:AY639)+1)))</f>
        <v/>
      </c>
      <c r="AZ640" s="5" t="str">
        <f>IF(OR($AB640="", $AC640=""), "", IF($H640=$M$3, "", IF(OR(AZ$7&lt;$AB640, $AC640&lt;AZ$6),"", MAX(AZ$10:AZ639)+1)))</f>
        <v/>
      </c>
      <c r="BA640" s="5" t="str">
        <f>IF(OR($AB640="", $AC640=""), "", IF($H640=$M$3, "", IF(OR(BA$7&lt;$AB640, $AC640&lt;BA$6),"", MAX(BA$10:BA639)+1)))</f>
        <v/>
      </c>
      <c r="BB640" s="5" t="str">
        <f>IF(OR($AB640="", $AC640=""), "", IF($H640=$M$3, "", IF(OR(BB$7&lt;$AB640, $AC640&lt;BB$6),"", MAX(BB$10:BB639)+1)))</f>
        <v/>
      </c>
      <c r="BC640" s="5" t="str">
        <f>IF(OR($AB640="", $AC640=""), "", IF($H640=$M$3, "", IF(OR(BC$7&lt;$AB640, $AC640&lt;BC$6),"", MAX(BC$10:BC639)+1)))</f>
        <v/>
      </c>
      <c r="BD640" s="5" t="str">
        <f>IF(OR($AB640="", $AC640=""), "", IF($H640=$M$3, "", IF(OR(BD$7&lt;$AB640, $AC640&lt;BD$6),"", MAX(BD$10:BD639)+1)))</f>
        <v/>
      </c>
      <c r="BE640" s="5" t="str">
        <f>IF(OR($AB640="", $AC640=""), "", IF($H640=$M$3, "", IF(OR(BE$7&lt;$AB640, $AC640&lt;BE$6),"", MAX(BE$10:BE639)+1)))</f>
        <v/>
      </c>
      <c r="BF640" s="5" t="str">
        <f>IF(OR($AB640="", $AC640=""), "", IF($H640=$M$3, "", IF(OR(BF$7&lt;$AB640, $AC640&lt;BF$6),"", MAX(BF$10:BF639)+1)))</f>
        <v/>
      </c>
      <c r="BG640" s="5" t="str">
        <f>IF(OR($AB640="", $AC640=""), "", IF($H640=$M$3, "", IF(OR(BG$7&lt;$AB640, $AC640&lt;BG$6),"", MAX(BG$10:BG639)+1)))</f>
        <v/>
      </c>
      <c r="BH640" s="5" t="str">
        <f>IF(OR($AB640="", $AC640=""), "", IF($H640=$M$3, "", IF(OR(BH$7&lt;$AB640, $AC640&lt;BH$6),"", MAX(BH$10:BH639)+1)))</f>
        <v/>
      </c>
      <c r="BI640" s="5" t="str">
        <f>IF(OR($AB640="", $AC640=""), "", IF($H640=$M$3, "", IF(OR(BI$7&lt;$AB640, $AC640&lt;BI$6),"", MAX(BI$10:BI639)+1)))</f>
        <v/>
      </c>
      <c r="BK640" s="5" t="str" cm="1">
        <f t="array" aca="1" ref="BK640" ca="1">IFERROR(INDEX($AE640:$BI640, $BJ640, MATCH($BK$9, $AE$9:$BI$9, 0)), "")</f>
        <v/>
      </c>
    </row>
    <row r="641" spans="1:63" x14ac:dyDescent="0.25">
      <c r="A641" s="2"/>
      <c r="B641" s="254"/>
      <c r="C641" s="255"/>
      <c r="D641" s="256"/>
      <c r="E641" s="257"/>
      <c r="F641" s="257"/>
      <c r="G641" s="258"/>
      <c r="H641" s="259"/>
      <c r="I641" s="16"/>
      <c r="J641" s="5" t="str">
        <f t="shared" si="83"/>
        <v/>
      </c>
      <c r="K641" s="2"/>
      <c r="O641" s="5" t="str">
        <f t="shared" si="81"/>
        <v/>
      </c>
      <c r="Q641" s="5" t="str">
        <f t="shared" si="84"/>
        <v/>
      </c>
      <c r="S641" s="5" t="str">
        <f t="shared" si="82"/>
        <v/>
      </c>
      <c r="U641" s="64" t="str">
        <f>IF($D641="","", IF(COUNTIF('Intro &amp; Setup'!$AW$49:$AW$88, $D641)&gt;0, "BH", TEXT($D641, "ddd")))</f>
        <v/>
      </c>
      <c r="V641" s="65" t="str">
        <f>IF($G641="", "", IF(COUNTIF('Intro &amp; Setup'!$AW$49:$AW$88, $G641)&gt;0, "BH", TEXT($G641, "ddd")))</f>
        <v/>
      </c>
      <c r="W641" s="64" t="str">
        <f t="shared" si="85"/>
        <v/>
      </c>
      <c r="X641" s="65" t="str">
        <f t="shared" si="86"/>
        <v/>
      </c>
      <c r="Y641" s="64" t="str">
        <f>IF(F641="", "", IF(OR(F641&lt;'Intro &amp; Setup'!$Z$20, F641&gt;'Intro &amp; Setup'!$Z$22), "X", ""))</f>
        <v/>
      </c>
      <c r="Z641" s="65" t="str">
        <f>IF(G641="", "", IF(OR(G641&lt;'Intro &amp; Setup'!$Z$20, G641&gt;'Intro &amp; Setup'!$Z$22), "X", ""))</f>
        <v/>
      </c>
      <c r="AB641" s="58" t="str">
        <f t="shared" si="87"/>
        <v/>
      </c>
      <c r="AC641" s="59" t="str">
        <f t="shared" si="88"/>
        <v/>
      </c>
      <c r="AE641" s="5" t="str">
        <f>IF(OR($AB641="", $AC641=""), "", IF($H641=$M$3, "", IF(OR(AE$7&lt;$AB641, $AC641&lt;AE$6),"", MAX(AE$10:AE640)+1)))</f>
        <v/>
      </c>
      <c r="AF641" s="5" t="str">
        <f>IF(OR($AB641="", $AC641=""), "", IF($H641=$M$3, "", IF(OR(AF$7&lt;$AB641, $AC641&lt;AF$6),"", MAX(AF$10:AF640)+1)))</f>
        <v/>
      </c>
      <c r="AG641" s="5" t="str">
        <f>IF(OR($AB641="", $AC641=""), "", IF($H641=$M$3, "", IF(OR(AG$7&lt;$AB641, $AC641&lt;AG$6),"", MAX(AG$10:AG640)+1)))</f>
        <v/>
      </c>
      <c r="AH641" s="5" t="str">
        <f>IF(OR($AB641="", $AC641=""), "", IF($H641=$M$3, "", IF(OR(AH$7&lt;$AB641, $AC641&lt;AH$6),"", MAX(AH$10:AH640)+1)))</f>
        <v/>
      </c>
      <c r="AI641" s="5" t="str">
        <f>IF(OR($AB641="", $AC641=""), "", IF($H641=$M$3, "", IF(OR(AI$7&lt;$AB641, $AC641&lt;AI$6),"", MAX(AI$10:AI640)+1)))</f>
        <v/>
      </c>
      <c r="AJ641" s="5" t="str">
        <f>IF(OR($AB641="", $AC641=""), "", IF($H641=$M$3, "", IF(OR(AJ$7&lt;$AB641, $AC641&lt;AJ$6),"", MAX(AJ$10:AJ640)+1)))</f>
        <v/>
      </c>
      <c r="AK641" s="5" t="str">
        <f>IF(OR($AB641="", $AC641=""), "", IF($H641=$M$3, "", IF(OR(AK$7&lt;$AB641, $AC641&lt;AK$6),"", MAX(AK$10:AK640)+1)))</f>
        <v/>
      </c>
      <c r="AL641" s="5" t="str">
        <f>IF(OR($AB641="", $AC641=""), "", IF($H641=$M$3, "", IF(OR(AL$7&lt;$AB641, $AC641&lt;AL$6),"", MAX(AL$10:AL640)+1)))</f>
        <v/>
      </c>
      <c r="AM641" s="5" t="str">
        <f>IF(OR($AB641="", $AC641=""), "", IF($H641=$M$3, "", IF(OR(AM$7&lt;$AB641, $AC641&lt;AM$6),"", MAX(AM$10:AM640)+1)))</f>
        <v/>
      </c>
      <c r="AN641" s="5" t="str">
        <f>IF(OR($AB641="", $AC641=""), "", IF($H641=$M$3, "", IF(OR(AN$7&lt;$AB641, $AC641&lt;AN$6),"", MAX(AN$10:AN640)+1)))</f>
        <v/>
      </c>
      <c r="AO641" s="5" t="str">
        <f>IF(OR($AB641="", $AC641=""), "", IF($H641=$M$3, "", IF(OR(AO$7&lt;$AB641, $AC641&lt;AO$6),"", MAX(AO$10:AO640)+1)))</f>
        <v/>
      </c>
      <c r="AP641" s="5" t="str">
        <f>IF(OR($AB641="", $AC641=""), "", IF($H641=$M$3, "", IF(OR(AP$7&lt;$AB641, $AC641&lt;AP$6),"", MAX(AP$10:AP640)+1)))</f>
        <v/>
      </c>
      <c r="AQ641" s="5" t="str">
        <f>IF(OR($AB641="", $AC641=""), "", IF($H641=$M$3, "", IF(OR(AQ$7&lt;$AB641, $AC641&lt;AQ$6),"", MAX(AQ$10:AQ640)+1)))</f>
        <v/>
      </c>
      <c r="AR641" s="5" t="str">
        <f>IF(OR($AB641="", $AC641=""), "", IF($H641=$M$3, "", IF(OR(AR$7&lt;$AB641, $AC641&lt;AR$6),"", MAX(AR$10:AR640)+1)))</f>
        <v/>
      </c>
      <c r="AS641" s="5" t="str">
        <f>IF(OR($AB641="", $AC641=""), "", IF($H641=$M$3, "", IF(OR(AS$7&lt;$AB641, $AC641&lt;AS$6),"", MAX(AS$10:AS640)+1)))</f>
        <v/>
      </c>
      <c r="AT641" s="5" t="str">
        <f>IF(OR($AB641="", $AC641=""), "", IF($H641=$M$3, "", IF(OR(AT$7&lt;$AB641, $AC641&lt;AT$6),"", MAX(AT$10:AT640)+1)))</f>
        <v/>
      </c>
      <c r="AU641" s="5" t="str">
        <f>IF(OR($AB641="", $AC641=""), "", IF($H641=$M$3, "", IF(OR(AU$7&lt;$AB641, $AC641&lt;AU$6),"", MAX(AU$10:AU640)+1)))</f>
        <v/>
      </c>
      <c r="AV641" s="5" t="str">
        <f>IF(OR($AB641="", $AC641=""), "", IF($H641=$M$3, "", IF(OR(AV$7&lt;$AB641, $AC641&lt;AV$6),"", MAX(AV$10:AV640)+1)))</f>
        <v/>
      </c>
      <c r="AW641" s="5" t="str">
        <f>IF(OR($AB641="", $AC641=""), "", IF($H641=$M$3, "", IF(OR(AW$7&lt;$AB641, $AC641&lt;AW$6),"", MAX(AW$10:AW640)+1)))</f>
        <v/>
      </c>
      <c r="AX641" s="5" t="str">
        <f>IF(OR($AB641="", $AC641=""), "", IF($H641=$M$3, "", IF(OR(AX$7&lt;$AB641, $AC641&lt;AX$6),"", MAX(AX$10:AX640)+1)))</f>
        <v/>
      </c>
      <c r="AY641" s="5" t="str">
        <f>IF(OR($AB641="", $AC641=""), "", IF($H641=$M$3, "", IF(OR(AY$7&lt;$AB641, $AC641&lt;AY$6),"", MAX(AY$10:AY640)+1)))</f>
        <v/>
      </c>
      <c r="AZ641" s="5" t="str">
        <f>IF(OR($AB641="", $AC641=""), "", IF($H641=$M$3, "", IF(OR(AZ$7&lt;$AB641, $AC641&lt;AZ$6),"", MAX(AZ$10:AZ640)+1)))</f>
        <v/>
      </c>
      <c r="BA641" s="5" t="str">
        <f>IF(OR($AB641="", $AC641=""), "", IF($H641=$M$3, "", IF(OR(BA$7&lt;$AB641, $AC641&lt;BA$6),"", MAX(BA$10:BA640)+1)))</f>
        <v/>
      </c>
      <c r="BB641" s="5" t="str">
        <f>IF(OR($AB641="", $AC641=""), "", IF($H641=$M$3, "", IF(OR(BB$7&lt;$AB641, $AC641&lt;BB$6),"", MAX(BB$10:BB640)+1)))</f>
        <v/>
      </c>
      <c r="BC641" s="5" t="str">
        <f>IF(OR($AB641="", $AC641=""), "", IF($H641=$M$3, "", IF(OR(BC$7&lt;$AB641, $AC641&lt;BC$6),"", MAX(BC$10:BC640)+1)))</f>
        <v/>
      </c>
      <c r="BD641" s="5" t="str">
        <f>IF(OR($AB641="", $AC641=""), "", IF($H641=$M$3, "", IF(OR(BD$7&lt;$AB641, $AC641&lt;BD$6),"", MAX(BD$10:BD640)+1)))</f>
        <v/>
      </c>
      <c r="BE641" s="5" t="str">
        <f>IF(OR($AB641="", $AC641=""), "", IF($H641=$M$3, "", IF(OR(BE$7&lt;$AB641, $AC641&lt;BE$6),"", MAX(BE$10:BE640)+1)))</f>
        <v/>
      </c>
      <c r="BF641" s="5" t="str">
        <f>IF(OR($AB641="", $AC641=""), "", IF($H641=$M$3, "", IF(OR(BF$7&lt;$AB641, $AC641&lt;BF$6),"", MAX(BF$10:BF640)+1)))</f>
        <v/>
      </c>
      <c r="BG641" s="5" t="str">
        <f>IF(OR($AB641="", $AC641=""), "", IF($H641=$M$3, "", IF(OR(BG$7&lt;$AB641, $AC641&lt;BG$6),"", MAX(BG$10:BG640)+1)))</f>
        <v/>
      </c>
      <c r="BH641" s="5" t="str">
        <f>IF(OR($AB641="", $AC641=""), "", IF($H641=$M$3, "", IF(OR(BH$7&lt;$AB641, $AC641&lt;BH$6),"", MAX(BH$10:BH640)+1)))</f>
        <v/>
      </c>
      <c r="BI641" s="5" t="str">
        <f>IF(OR($AB641="", $AC641=""), "", IF($H641=$M$3, "", IF(OR(BI$7&lt;$AB641, $AC641&lt;BI$6),"", MAX(BI$10:BI640)+1)))</f>
        <v/>
      </c>
      <c r="BK641" s="5" t="str" cm="1">
        <f t="array" aca="1" ref="BK641" ca="1">IFERROR(INDEX($AE641:$BI641, $BJ641, MATCH($BK$9, $AE$9:$BI$9, 0)), "")</f>
        <v/>
      </c>
    </row>
    <row r="642" spans="1:63" x14ac:dyDescent="0.25">
      <c r="A642" s="2"/>
      <c r="B642" s="254"/>
      <c r="C642" s="255"/>
      <c r="D642" s="256"/>
      <c r="E642" s="257"/>
      <c r="F642" s="257"/>
      <c r="G642" s="258"/>
      <c r="H642" s="259"/>
      <c r="I642" s="16"/>
      <c r="J642" s="5" t="str">
        <f t="shared" si="83"/>
        <v/>
      </c>
      <c r="K642" s="2"/>
      <c r="O642" s="5" t="str">
        <f t="shared" si="81"/>
        <v/>
      </c>
      <c r="Q642" s="5" t="str">
        <f t="shared" si="84"/>
        <v/>
      </c>
      <c r="S642" s="5" t="str">
        <f t="shared" si="82"/>
        <v/>
      </c>
      <c r="U642" s="64" t="str">
        <f>IF($D642="","", IF(COUNTIF('Intro &amp; Setup'!$AW$49:$AW$88, $D642)&gt;0, "BH", TEXT($D642, "ddd")))</f>
        <v/>
      </c>
      <c r="V642" s="65" t="str">
        <f>IF($G642="", "", IF(COUNTIF('Intro &amp; Setup'!$AW$49:$AW$88, $G642)&gt;0, "BH", TEXT($G642, "ddd")))</f>
        <v/>
      </c>
      <c r="W642" s="64" t="str">
        <f t="shared" si="85"/>
        <v/>
      </c>
      <c r="X642" s="65" t="str">
        <f t="shared" si="86"/>
        <v/>
      </c>
      <c r="Y642" s="64" t="str">
        <f>IF(F642="", "", IF(OR(F642&lt;'Intro &amp; Setup'!$Z$20, F642&gt;'Intro &amp; Setup'!$Z$22), "X", ""))</f>
        <v/>
      </c>
      <c r="Z642" s="65" t="str">
        <f>IF(G642="", "", IF(OR(G642&lt;'Intro &amp; Setup'!$Z$20, G642&gt;'Intro &amp; Setup'!$Z$22), "X", ""))</f>
        <v/>
      </c>
      <c r="AB642" s="58" t="str">
        <f t="shared" si="87"/>
        <v/>
      </c>
      <c r="AC642" s="59" t="str">
        <f t="shared" si="88"/>
        <v/>
      </c>
      <c r="AE642" s="5" t="str">
        <f>IF(OR($AB642="", $AC642=""), "", IF($H642=$M$3, "", IF(OR(AE$7&lt;$AB642, $AC642&lt;AE$6),"", MAX(AE$10:AE641)+1)))</f>
        <v/>
      </c>
      <c r="AF642" s="5" t="str">
        <f>IF(OR($AB642="", $AC642=""), "", IF($H642=$M$3, "", IF(OR(AF$7&lt;$AB642, $AC642&lt;AF$6),"", MAX(AF$10:AF641)+1)))</f>
        <v/>
      </c>
      <c r="AG642" s="5" t="str">
        <f>IF(OR($AB642="", $AC642=""), "", IF($H642=$M$3, "", IF(OR(AG$7&lt;$AB642, $AC642&lt;AG$6),"", MAX(AG$10:AG641)+1)))</f>
        <v/>
      </c>
      <c r="AH642" s="5" t="str">
        <f>IF(OR($AB642="", $AC642=""), "", IF($H642=$M$3, "", IF(OR(AH$7&lt;$AB642, $AC642&lt;AH$6),"", MAX(AH$10:AH641)+1)))</f>
        <v/>
      </c>
      <c r="AI642" s="5" t="str">
        <f>IF(OR($AB642="", $AC642=""), "", IF($H642=$M$3, "", IF(OR(AI$7&lt;$AB642, $AC642&lt;AI$6),"", MAX(AI$10:AI641)+1)))</f>
        <v/>
      </c>
      <c r="AJ642" s="5" t="str">
        <f>IF(OR($AB642="", $AC642=""), "", IF($H642=$M$3, "", IF(OR(AJ$7&lt;$AB642, $AC642&lt;AJ$6),"", MAX(AJ$10:AJ641)+1)))</f>
        <v/>
      </c>
      <c r="AK642" s="5" t="str">
        <f>IF(OR($AB642="", $AC642=""), "", IF($H642=$M$3, "", IF(OR(AK$7&lt;$AB642, $AC642&lt;AK$6),"", MAX(AK$10:AK641)+1)))</f>
        <v/>
      </c>
      <c r="AL642" s="5" t="str">
        <f>IF(OR($AB642="", $AC642=""), "", IF($H642=$M$3, "", IF(OR(AL$7&lt;$AB642, $AC642&lt;AL$6),"", MAX(AL$10:AL641)+1)))</f>
        <v/>
      </c>
      <c r="AM642" s="5" t="str">
        <f>IF(OR($AB642="", $AC642=""), "", IF($H642=$M$3, "", IF(OR(AM$7&lt;$AB642, $AC642&lt;AM$6),"", MAX(AM$10:AM641)+1)))</f>
        <v/>
      </c>
      <c r="AN642" s="5" t="str">
        <f>IF(OR($AB642="", $AC642=""), "", IF($H642=$M$3, "", IF(OR(AN$7&lt;$AB642, $AC642&lt;AN$6),"", MAX(AN$10:AN641)+1)))</f>
        <v/>
      </c>
      <c r="AO642" s="5" t="str">
        <f>IF(OR($AB642="", $AC642=""), "", IF($H642=$M$3, "", IF(OR(AO$7&lt;$AB642, $AC642&lt;AO$6),"", MAX(AO$10:AO641)+1)))</f>
        <v/>
      </c>
      <c r="AP642" s="5" t="str">
        <f>IF(OR($AB642="", $AC642=""), "", IF($H642=$M$3, "", IF(OR(AP$7&lt;$AB642, $AC642&lt;AP$6),"", MAX(AP$10:AP641)+1)))</f>
        <v/>
      </c>
      <c r="AQ642" s="5" t="str">
        <f>IF(OR($AB642="", $AC642=""), "", IF($H642=$M$3, "", IF(OR(AQ$7&lt;$AB642, $AC642&lt;AQ$6),"", MAX(AQ$10:AQ641)+1)))</f>
        <v/>
      </c>
      <c r="AR642" s="5" t="str">
        <f>IF(OR($AB642="", $AC642=""), "", IF($H642=$M$3, "", IF(OR(AR$7&lt;$AB642, $AC642&lt;AR$6),"", MAX(AR$10:AR641)+1)))</f>
        <v/>
      </c>
      <c r="AS642" s="5" t="str">
        <f>IF(OR($AB642="", $AC642=""), "", IF($H642=$M$3, "", IF(OR(AS$7&lt;$AB642, $AC642&lt;AS$6),"", MAX(AS$10:AS641)+1)))</f>
        <v/>
      </c>
      <c r="AT642" s="5" t="str">
        <f>IF(OR($AB642="", $AC642=""), "", IF($H642=$M$3, "", IF(OR(AT$7&lt;$AB642, $AC642&lt;AT$6),"", MAX(AT$10:AT641)+1)))</f>
        <v/>
      </c>
      <c r="AU642" s="5" t="str">
        <f>IF(OR($AB642="", $AC642=""), "", IF($H642=$M$3, "", IF(OR(AU$7&lt;$AB642, $AC642&lt;AU$6),"", MAX(AU$10:AU641)+1)))</f>
        <v/>
      </c>
      <c r="AV642" s="5" t="str">
        <f>IF(OR($AB642="", $AC642=""), "", IF($H642=$M$3, "", IF(OR(AV$7&lt;$AB642, $AC642&lt;AV$6),"", MAX(AV$10:AV641)+1)))</f>
        <v/>
      </c>
      <c r="AW642" s="5" t="str">
        <f>IF(OR($AB642="", $AC642=""), "", IF($H642=$M$3, "", IF(OR(AW$7&lt;$AB642, $AC642&lt;AW$6),"", MAX(AW$10:AW641)+1)))</f>
        <v/>
      </c>
      <c r="AX642" s="5" t="str">
        <f>IF(OR($AB642="", $AC642=""), "", IF($H642=$M$3, "", IF(OR(AX$7&lt;$AB642, $AC642&lt;AX$6),"", MAX(AX$10:AX641)+1)))</f>
        <v/>
      </c>
      <c r="AY642" s="5" t="str">
        <f>IF(OR($AB642="", $AC642=""), "", IF($H642=$M$3, "", IF(OR(AY$7&lt;$AB642, $AC642&lt;AY$6),"", MAX(AY$10:AY641)+1)))</f>
        <v/>
      </c>
      <c r="AZ642" s="5" t="str">
        <f>IF(OR($AB642="", $AC642=""), "", IF($H642=$M$3, "", IF(OR(AZ$7&lt;$AB642, $AC642&lt;AZ$6),"", MAX(AZ$10:AZ641)+1)))</f>
        <v/>
      </c>
      <c r="BA642" s="5" t="str">
        <f>IF(OR($AB642="", $AC642=""), "", IF($H642=$M$3, "", IF(OR(BA$7&lt;$AB642, $AC642&lt;BA$6),"", MAX(BA$10:BA641)+1)))</f>
        <v/>
      </c>
      <c r="BB642" s="5" t="str">
        <f>IF(OR($AB642="", $AC642=""), "", IF($H642=$M$3, "", IF(OR(BB$7&lt;$AB642, $AC642&lt;BB$6),"", MAX(BB$10:BB641)+1)))</f>
        <v/>
      </c>
      <c r="BC642" s="5" t="str">
        <f>IF(OR($AB642="", $AC642=""), "", IF($H642=$M$3, "", IF(OR(BC$7&lt;$AB642, $AC642&lt;BC$6),"", MAX(BC$10:BC641)+1)))</f>
        <v/>
      </c>
      <c r="BD642" s="5" t="str">
        <f>IF(OR($AB642="", $AC642=""), "", IF($H642=$M$3, "", IF(OR(BD$7&lt;$AB642, $AC642&lt;BD$6),"", MAX(BD$10:BD641)+1)))</f>
        <v/>
      </c>
      <c r="BE642" s="5" t="str">
        <f>IF(OR($AB642="", $AC642=""), "", IF($H642=$M$3, "", IF(OR(BE$7&lt;$AB642, $AC642&lt;BE$6),"", MAX(BE$10:BE641)+1)))</f>
        <v/>
      </c>
      <c r="BF642" s="5" t="str">
        <f>IF(OR($AB642="", $AC642=""), "", IF($H642=$M$3, "", IF(OR(BF$7&lt;$AB642, $AC642&lt;BF$6),"", MAX(BF$10:BF641)+1)))</f>
        <v/>
      </c>
      <c r="BG642" s="5" t="str">
        <f>IF(OR($AB642="", $AC642=""), "", IF($H642=$M$3, "", IF(OR(BG$7&lt;$AB642, $AC642&lt;BG$6),"", MAX(BG$10:BG641)+1)))</f>
        <v/>
      </c>
      <c r="BH642" s="5" t="str">
        <f>IF(OR($AB642="", $AC642=""), "", IF($H642=$M$3, "", IF(OR(BH$7&lt;$AB642, $AC642&lt;BH$6),"", MAX(BH$10:BH641)+1)))</f>
        <v/>
      </c>
      <c r="BI642" s="5" t="str">
        <f>IF(OR($AB642="", $AC642=""), "", IF($H642=$M$3, "", IF(OR(BI$7&lt;$AB642, $AC642&lt;BI$6),"", MAX(BI$10:BI641)+1)))</f>
        <v/>
      </c>
      <c r="BK642" s="5" t="str" cm="1">
        <f t="array" aca="1" ref="BK642" ca="1">IFERROR(INDEX($AE642:$BI642, $BJ642, MATCH($BK$9, $AE$9:$BI$9, 0)), "")</f>
        <v/>
      </c>
    </row>
    <row r="643" spans="1:63" x14ac:dyDescent="0.25">
      <c r="A643" s="2"/>
      <c r="B643" s="254"/>
      <c r="C643" s="255"/>
      <c r="D643" s="256"/>
      <c r="E643" s="257"/>
      <c r="F643" s="257"/>
      <c r="G643" s="258"/>
      <c r="H643" s="259"/>
      <c r="I643" s="16"/>
      <c r="J643" s="5" t="str">
        <f t="shared" si="83"/>
        <v/>
      </c>
      <c r="K643" s="2"/>
      <c r="O643" s="5" t="str">
        <f t="shared" si="81"/>
        <v/>
      </c>
      <c r="Q643" s="5" t="str">
        <f t="shared" si="84"/>
        <v/>
      </c>
      <c r="S643" s="5" t="str">
        <f t="shared" si="82"/>
        <v/>
      </c>
      <c r="U643" s="64" t="str">
        <f>IF($D643="","", IF(COUNTIF('Intro &amp; Setup'!$AW$49:$AW$88, $D643)&gt;0, "BH", TEXT($D643, "ddd")))</f>
        <v/>
      </c>
      <c r="V643" s="65" t="str">
        <f>IF($G643="", "", IF(COUNTIF('Intro &amp; Setup'!$AW$49:$AW$88, $G643)&gt;0, "BH", TEXT($G643, "ddd")))</f>
        <v/>
      </c>
      <c r="W643" s="64" t="str">
        <f t="shared" si="85"/>
        <v/>
      </c>
      <c r="X643" s="65" t="str">
        <f t="shared" si="86"/>
        <v/>
      </c>
      <c r="Y643" s="64" t="str">
        <f>IF(F643="", "", IF(OR(F643&lt;'Intro &amp; Setup'!$Z$20, F643&gt;'Intro &amp; Setup'!$Z$22), "X", ""))</f>
        <v/>
      </c>
      <c r="Z643" s="65" t="str">
        <f>IF(G643="", "", IF(OR(G643&lt;'Intro &amp; Setup'!$Z$20, G643&gt;'Intro &amp; Setup'!$Z$22), "X", ""))</f>
        <v/>
      </c>
      <c r="AB643" s="58" t="str">
        <f t="shared" si="87"/>
        <v/>
      </c>
      <c r="AC643" s="59" t="str">
        <f t="shared" si="88"/>
        <v/>
      </c>
      <c r="AE643" s="5" t="str">
        <f>IF(OR($AB643="", $AC643=""), "", IF($H643=$M$3, "", IF(OR(AE$7&lt;$AB643, $AC643&lt;AE$6),"", MAX(AE$10:AE642)+1)))</f>
        <v/>
      </c>
      <c r="AF643" s="5" t="str">
        <f>IF(OR($AB643="", $AC643=""), "", IF($H643=$M$3, "", IF(OR(AF$7&lt;$AB643, $AC643&lt;AF$6),"", MAX(AF$10:AF642)+1)))</f>
        <v/>
      </c>
      <c r="AG643" s="5" t="str">
        <f>IF(OR($AB643="", $AC643=""), "", IF($H643=$M$3, "", IF(OR(AG$7&lt;$AB643, $AC643&lt;AG$6),"", MAX(AG$10:AG642)+1)))</f>
        <v/>
      </c>
      <c r="AH643" s="5" t="str">
        <f>IF(OR($AB643="", $AC643=""), "", IF($H643=$M$3, "", IF(OR(AH$7&lt;$AB643, $AC643&lt;AH$6),"", MAX(AH$10:AH642)+1)))</f>
        <v/>
      </c>
      <c r="AI643" s="5" t="str">
        <f>IF(OR($AB643="", $AC643=""), "", IF($H643=$M$3, "", IF(OR(AI$7&lt;$AB643, $AC643&lt;AI$6),"", MAX(AI$10:AI642)+1)))</f>
        <v/>
      </c>
      <c r="AJ643" s="5" t="str">
        <f>IF(OR($AB643="", $AC643=""), "", IF($H643=$M$3, "", IF(OR(AJ$7&lt;$AB643, $AC643&lt;AJ$6),"", MAX(AJ$10:AJ642)+1)))</f>
        <v/>
      </c>
      <c r="AK643" s="5" t="str">
        <f>IF(OR($AB643="", $AC643=""), "", IF($H643=$M$3, "", IF(OR(AK$7&lt;$AB643, $AC643&lt;AK$6),"", MAX(AK$10:AK642)+1)))</f>
        <v/>
      </c>
      <c r="AL643" s="5" t="str">
        <f>IF(OR($AB643="", $AC643=""), "", IF($H643=$M$3, "", IF(OR(AL$7&lt;$AB643, $AC643&lt;AL$6),"", MAX(AL$10:AL642)+1)))</f>
        <v/>
      </c>
      <c r="AM643" s="5" t="str">
        <f>IF(OR($AB643="", $AC643=""), "", IF($H643=$M$3, "", IF(OR(AM$7&lt;$AB643, $AC643&lt;AM$6),"", MAX(AM$10:AM642)+1)))</f>
        <v/>
      </c>
      <c r="AN643" s="5" t="str">
        <f>IF(OR($AB643="", $AC643=""), "", IF($H643=$M$3, "", IF(OR(AN$7&lt;$AB643, $AC643&lt;AN$6),"", MAX(AN$10:AN642)+1)))</f>
        <v/>
      </c>
      <c r="AO643" s="5" t="str">
        <f>IF(OR($AB643="", $AC643=""), "", IF($H643=$M$3, "", IF(OR(AO$7&lt;$AB643, $AC643&lt;AO$6),"", MAX(AO$10:AO642)+1)))</f>
        <v/>
      </c>
      <c r="AP643" s="5" t="str">
        <f>IF(OR($AB643="", $AC643=""), "", IF($H643=$M$3, "", IF(OR(AP$7&lt;$AB643, $AC643&lt;AP$6),"", MAX(AP$10:AP642)+1)))</f>
        <v/>
      </c>
      <c r="AQ643" s="5" t="str">
        <f>IF(OR($AB643="", $AC643=""), "", IF($H643=$M$3, "", IF(OR(AQ$7&lt;$AB643, $AC643&lt;AQ$6),"", MAX(AQ$10:AQ642)+1)))</f>
        <v/>
      </c>
      <c r="AR643" s="5" t="str">
        <f>IF(OR($AB643="", $AC643=""), "", IF($H643=$M$3, "", IF(OR(AR$7&lt;$AB643, $AC643&lt;AR$6),"", MAX(AR$10:AR642)+1)))</f>
        <v/>
      </c>
      <c r="AS643" s="5" t="str">
        <f>IF(OR($AB643="", $AC643=""), "", IF($H643=$M$3, "", IF(OR(AS$7&lt;$AB643, $AC643&lt;AS$6),"", MAX(AS$10:AS642)+1)))</f>
        <v/>
      </c>
      <c r="AT643" s="5" t="str">
        <f>IF(OR($AB643="", $AC643=""), "", IF($H643=$M$3, "", IF(OR(AT$7&lt;$AB643, $AC643&lt;AT$6),"", MAX(AT$10:AT642)+1)))</f>
        <v/>
      </c>
      <c r="AU643" s="5" t="str">
        <f>IF(OR($AB643="", $AC643=""), "", IF($H643=$M$3, "", IF(OR(AU$7&lt;$AB643, $AC643&lt;AU$6),"", MAX(AU$10:AU642)+1)))</f>
        <v/>
      </c>
      <c r="AV643" s="5" t="str">
        <f>IF(OR($AB643="", $AC643=""), "", IF($H643=$M$3, "", IF(OR(AV$7&lt;$AB643, $AC643&lt;AV$6),"", MAX(AV$10:AV642)+1)))</f>
        <v/>
      </c>
      <c r="AW643" s="5" t="str">
        <f>IF(OR($AB643="", $AC643=""), "", IF($H643=$M$3, "", IF(OR(AW$7&lt;$AB643, $AC643&lt;AW$6),"", MAX(AW$10:AW642)+1)))</f>
        <v/>
      </c>
      <c r="AX643" s="5" t="str">
        <f>IF(OR($AB643="", $AC643=""), "", IF($H643=$M$3, "", IF(OR(AX$7&lt;$AB643, $AC643&lt;AX$6),"", MAX(AX$10:AX642)+1)))</f>
        <v/>
      </c>
      <c r="AY643" s="5" t="str">
        <f>IF(OR($AB643="", $AC643=""), "", IF($H643=$M$3, "", IF(OR(AY$7&lt;$AB643, $AC643&lt;AY$6),"", MAX(AY$10:AY642)+1)))</f>
        <v/>
      </c>
      <c r="AZ643" s="5" t="str">
        <f>IF(OR($AB643="", $AC643=""), "", IF($H643=$M$3, "", IF(OR(AZ$7&lt;$AB643, $AC643&lt;AZ$6),"", MAX(AZ$10:AZ642)+1)))</f>
        <v/>
      </c>
      <c r="BA643" s="5" t="str">
        <f>IF(OR($AB643="", $AC643=""), "", IF($H643=$M$3, "", IF(OR(BA$7&lt;$AB643, $AC643&lt;BA$6),"", MAX(BA$10:BA642)+1)))</f>
        <v/>
      </c>
      <c r="BB643" s="5" t="str">
        <f>IF(OR($AB643="", $AC643=""), "", IF($H643=$M$3, "", IF(OR(BB$7&lt;$AB643, $AC643&lt;BB$6),"", MAX(BB$10:BB642)+1)))</f>
        <v/>
      </c>
      <c r="BC643" s="5" t="str">
        <f>IF(OR($AB643="", $AC643=""), "", IF($H643=$M$3, "", IF(OR(BC$7&lt;$AB643, $AC643&lt;BC$6),"", MAX(BC$10:BC642)+1)))</f>
        <v/>
      </c>
      <c r="BD643" s="5" t="str">
        <f>IF(OR($AB643="", $AC643=""), "", IF($H643=$M$3, "", IF(OR(BD$7&lt;$AB643, $AC643&lt;BD$6),"", MAX(BD$10:BD642)+1)))</f>
        <v/>
      </c>
      <c r="BE643" s="5" t="str">
        <f>IF(OR($AB643="", $AC643=""), "", IF($H643=$M$3, "", IF(OR(BE$7&lt;$AB643, $AC643&lt;BE$6),"", MAX(BE$10:BE642)+1)))</f>
        <v/>
      </c>
      <c r="BF643" s="5" t="str">
        <f>IF(OR($AB643="", $AC643=""), "", IF($H643=$M$3, "", IF(OR(BF$7&lt;$AB643, $AC643&lt;BF$6),"", MAX(BF$10:BF642)+1)))</f>
        <v/>
      </c>
      <c r="BG643" s="5" t="str">
        <f>IF(OR($AB643="", $AC643=""), "", IF($H643=$M$3, "", IF(OR(BG$7&lt;$AB643, $AC643&lt;BG$6),"", MAX(BG$10:BG642)+1)))</f>
        <v/>
      </c>
      <c r="BH643" s="5" t="str">
        <f>IF(OR($AB643="", $AC643=""), "", IF($H643=$M$3, "", IF(OR(BH$7&lt;$AB643, $AC643&lt;BH$6),"", MAX(BH$10:BH642)+1)))</f>
        <v/>
      </c>
      <c r="BI643" s="5" t="str">
        <f>IF(OR($AB643="", $AC643=""), "", IF($H643=$M$3, "", IF(OR(BI$7&lt;$AB643, $AC643&lt;BI$6),"", MAX(BI$10:BI642)+1)))</f>
        <v/>
      </c>
      <c r="BK643" s="5" t="str" cm="1">
        <f t="array" aca="1" ref="BK643" ca="1">IFERROR(INDEX($AE643:$BI643, $BJ643, MATCH($BK$9, $AE$9:$BI$9, 0)), "")</f>
        <v/>
      </c>
    </row>
    <row r="644" spans="1:63" x14ac:dyDescent="0.25">
      <c r="A644" s="2"/>
      <c r="B644" s="254"/>
      <c r="C644" s="255"/>
      <c r="D644" s="256"/>
      <c r="E644" s="257"/>
      <c r="F644" s="257"/>
      <c r="G644" s="258"/>
      <c r="H644" s="259"/>
      <c r="I644" s="16"/>
      <c r="J644" s="5" t="str">
        <f t="shared" si="83"/>
        <v/>
      </c>
      <c r="K644" s="2"/>
      <c r="O644" s="5" t="str">
        <f t="shared" si="81"/>
        <v/>
      </c>
      <c r="Q644" s="5" t="str">
        <f t="shared" si="84"/>
        <v/>
      </c>
      <c r="S644" s="5" t="str">
        <f t="shared" si="82"/>
        <v/>
      </c>
      <c r="U644" s="64" t="str">
        <f>IF($D644="","", IF(COUNTIF('Intro &amp; Setup'!$AW$49:$AW$88, $D644)&gt;0, "BH", TEXT($D644, "ddd")))</f>
        <v/>
      </c>
      <c r="V644" s="65" t="str">
        <f>IF($G644="", "", IF(COUNTIF('Intro &amp; Setup'!$AW$49:$AW$88, $G644)&gt;0, "BH", TEXT($G644, "ddd")))</f>
        <v/>
      </c>
      <c r="W644" s="64" t="str">
        <f t="shared" si="85"/>
        <v/>
      </c>
      <c r="X644" s="65" t="str">
        <f t="shared" si="86"/>
        <v/>
      </c>
      <c r="Y644" s="64" t="str">
        <f>IF(F644="", "", IF(OR(F644&lt;'Intro &amp; Setup'!$Z$20, F644&gt;'Intro &amp; Setup'!$Z$22), "X", ""))</f>
        <v/>
      </c>
      <c r="Z644" s="65" t="str">
        <f>IF(G644="", "", IF(OR(G644&lt;'Intro &amp; Setup'!$Z$20, G644&gt;'Intro &amp; Setup'!$Z$22), "X", ""))</f>
        <v/>
      </c>
      <c r="AB644" s="58" t="str">
        <f t="shared" si="87"/>
        <v/>
      </c>
      <c r="AC644" s="59" t="str">
        <f t="shared" si="88"/>
        <v/>
      </c>
      <c r="AE644" s="5" t="str">
        <f>IF(OR($AB644="", $AC644=""), "", IF($H644=$M$3, "", IF(OR(AE$7&lt;$AB644, $AC644&lt;AE$6),"", MAX(AE$10:AE643)+1)))</f>
        <v/>
      </c>
      <c r="AF644" s="5" t="str">
        <f>IF(OR($AB644="", $AC644=""), "", IF($H644=$M$3, "", IF(OR(AF$7&lt;$AB644, $AC644&lt;AF$6),"", MAX(AF$10:AF643)+1)))</f>
        <v/>
      </c>
      <c r="AG644" s="5" t="str">
        <f>IF(OR($AB644="", $AC644=""), "", IF($H644=$M$3, "", IF(OR(AG$7&lt;$AB644, $AC644&lt;AG$6),"", MAX(AG$10:AG643)+1)))</f>
        <v/>
      </c>
      <c r="AH644" s="5" t="str">
        <f>IF(OR($AB644="", $AC644=""), "", IF($H644=$M$3, "", IF(OR(AH$7&lt;$AB644, $AC644&lt;AH$6),"", MAX(AH$10:AH643)+1)))</f>
        <v/>
      </c>
      <c r="AI644" s="5" t="str">
        <f>IF(OR($AB644="", $AC644=""), "", IF($H644=$M$3, "", IF(OR(AI$7&lt;$AB644, $AC644&lt;AI$6),"", MAX(AI$10:AI643)+1)))</f>
        <v/>
      </c>
      <c r="AJ644" s="5" t="str">
        <f>IF(OR($AB644="", $AC644=""), "", IF($H644=$M$3, "", IF(OR(AJ$7&lt;$AB644, $AC644&lt;AJ$6),"", MAX(AJ$10:AJ643)+1)))</f>
        <v/>
      </c>
      <c r="AK644" s="5" t="str">
        <f>IF(OR($AB644="", $AC644=""), "", IF($H644=$M$3, "", IF(OR(AK$7&lt;$AB644, $AC644&lt;AK$6),"", MAX(AK$10:AK643)+1)))</f>
        <v/>
      </c>
      <c r="AL644" s="5" t="str">
        <f>IF(OR($AB644="", $AC644=""), "", IF($H644=$M$3, "", IF(OR(AL$7&lt;$AB644, $AC644&lt;AL$6),"", MAX(AL$10:AL643)+1)))</f>
        <v/>
      </c>
      <c r="AM644" s="5" t="str">
        <f>IF(OR($AB644="", $AC644=""), "", IF($H644=$M$3, "", IF(OR(AM$7&lt;$AB644, $AC644&lt;AM$6),"", MAX(AM$10:AM643)+1)))</f>
        <v/>
      </c>
      <c r="AN644" s="5" t="str">
        <f>IF(OR($AB644="", $AC644=""), "", IF($H644=$M$3, "", IF(OR(AN$7&lt;$AB644, $AC644&lt;AN$6),"", MAX(AN$10:AN643)+1)))</f>
        <v/>
      </c>
      <c r="AO644" s="5" t="str">
        <f>IF(OR($AB644="", $AC644=""), "", IF($H644=$M$3, "", IF(OR(AO$7&lt;$AB644, $AC644&lt;AO$6),"", MAX(AO$10:AO643)+1)))</f>
        <v/>
      </c>
      <c r="AP644" s="5" t="str">
        <f>IF(OR($AB644="", $AC644=""), "", IF($H644=$M$3, "", IF(OR(AP$7&lt;$AB644, $AC644&lt;AP$6),"", MAX(AP$10:AP643)+1)))</f>
        <v/>
      </c>
      <c r="AQ644" s="5" t="str">
        <f>IF(OR($AB644="", $AC644=""), "", IF($H644=$M$3, "", IF(OR(AQ$7&lt;$AB644, $AC644&lt;AQ$6),"", MAX(AQ$10:AQ643)+1)))</f>
        <v/>
      </c>
      <c r="AR644" s="5" t="str">
        <f>IF(OR($AB644="", $AC644=""), "", IF($H644=$M$3, "", IF(OR(AR$7&lt;$AB644, $AC644&lt;AR$6),"", MAX(AR$10:AR643)+1)))</f>
        <v/>
      </c>
      <c r="AS644" s="5" t="str">
        <f>IF(OR($AB644="", $AC644=""), "", IF($H644=$M$3, "", IF(OR(AS$7&lt;$AB644, $AC644&lt;AS$6),"", MAX(AS$10:AS643)+1)))</f>
        <v/>
      </c>
      <c r="AT644" s="5" t="str">
        <f>IF(OR($AB644="", $AC644=""), "", IF($H644=$M$3, "", IF(OR(AT$7&lt;$AB644, $AC644&lt;AT$6),"", MAX(AT$10:AT643)+1)))</f>
        <v/>
      </c>
      <c r="AU644" s="5" t="str">
        <f>IF(OR($AB644="", $AC644=""), "", IF($H644=$M$3, "", IF(OR(AU$7&lt;$AB644, $AC644&lt;AU$6),"", MAX(AU$10:AU643)+1)))</f>
        <v/>
      </c>
      <c r="AV644" s="5" t="str">
        <f>IF(OR($AB644="", $AC644=""), "", IF($H644=$M$3, "", IF(OR(AV$7&lt;$AB644, $AC644&lt;AV$6),"", MAX(AV$10:AV643)+1)))</f>
        <v/>
      </c>
      <c r="AW644" s="5" t="str">
        <f>IF(OR($AB644="", $AC644=""), "", IF($H644=$M$3, "", IF(OR(AW$7&lt;$AB644, $AC644&lt;AW$6),"", MAX(AW$10:AW643)+1)))</f>
        <v/>
      </c>
      <c r="AX644" s="5" t="str">
        <f>IF(OR($AB644="", $AC644=""), "", IF($H644=$M$3, "", IF(OR(AX$7&lt;$AB644, $AC644&lt;AX$6),"", MAX(AX$10:AX643)+1)))</f>
        <v/>
      </c>
      <c r="AY644" s="5" t="str">
        <f>IF(OR($AB644="", $AC644=""), "", IF($H644=$M$3, "", IF(OR(AY$7&lt;$AB644, $AC644&lt;AY$6),"", MAX(AY$10:AY643)+1)))</f>
        <v/>
      </c>
      <c r="AZ644" s="5" t="str">
        <f>IF(OR($AB644="", $AC644=""), "", IF($H644=$M$3, "", IF(OR(AZ$7&lt;$AB644, $AC644&lt;AZ$6),"", MAX(AZ$10:AZ643)+1)))</f>
        <v/>
      </c>
      <c r="BA644" s="5" t="str">
        <f>IF(OR($AB644="", $AC644=""), "", IF($H644=$M$3, "", IF(OR(BA$7&lt;$AB644, $AC644&lt;BA$6),"", MAX(BA$10:BA643)+1)))</f>
        <v/>
      </c>
      <c r="BB644" s="5" t="str">
        <f>IF(OR($AB644="", $AC644=""), "", IF($H644=$M$3, "", IF(OR(BB$7&lt;$AB644, $AC644&lt;BB$6),"", MAX(BB$10:BB643)+1)))</f>
        <v/>
      </c>
      <c r="BC644" s="5" t="str">
        <f>IF(OR($AB644="", $AC644=""), "", IF($H644=$M$3, "", IF(OR(BC$7&lt;$AB644, $AC644&lt;BC$6),"", MAX(BC$10:BC643)+1)))</f>
        <v/>
      </c>
      <c r="BD644" s="5" t="str">
        <f>IF(OR($AB644="", $AC644=""), "", IF($H644=$M$3, "", IF(OR(BD$7&lt;$AB644, $AC644&lt;BD$6),"", MAX(BD$10:BD643)+1)))</f>
        <v/>
      </c>
      <c r="BE644" s="5" t="str">
        <f>IF(OR($AB644="", $AC644=""), "", IF($H644=$M$3, "", IF(OR(BE$7&lt;$AB644, $AC644&lt;BE$6),"", MAX(BE$10:BE643)+1)))</f>
        <v/>
      </c>
      <c r="BF644" s="5" t="str">
        <f>IF(OR($AB644="", $AC644=""), "", IF($H644=$M$3, "", IF(OR(BF$7&lt;$AB644, $AC644&lt;BF$6),"", MAX(BF$10:BF643)+1)))</f>
        <v/>
      </c>
      <c r="BG644" s="5" t="str">
        <f>IF(OR($AB644="", $AC644=""), "", IF($H644=$M$3, "", IF(OR(BG$7&lt;$AB644, $AC644&lt;BG$6),"", MAX(BG$10:BG643)+1)))</f>
        <v/>
      </c>
      <c r="BH644" s="5" t="str">
        <f>IF(OR($AB644="", $AC644=""), "", IF($H644=$M$3, "", IF(OR(BH$7&lt;$AB644, $AC644&lt;BH$6),"", MAX(BH$10:BH643)+1)))</f>
        <v/>
      </c>
      <c r="BI644" s="5" t="str">
        <f>IF(OR($AB644="", $AC644=""), "", IF($H644=$M$3, "", IF(OR(BI$7&lt;$AB644, $AC644&lt;BI$6),"", MAX(BI$10:BI643)+1)))</f>
        <v/>
      </c>
      <c r="BK644" s="5" t="str" cm="1">
        <f t="array" aca="1" ref="BK644" ca="1">IFERROR(INDEX($AE644:$BI644, $BJ644, MATCH($BK$9, $AE$9:$BI$9, 0)), "")</f>
        <v/>
      </c>
    </row>
    <row r="645" spans="1:63" x14ac:dyDescent="0.25">
      <c r="A645" s="2"/>
      <c r="B645" s="254"/>
      <c r="C645" s="255"/>
      <c r="D645" s="256"/>
      <c r="E645" s="257"/>
      <c r="F645" s="257"/>
      <c r="G645" s="258"/>
      <c r="H645" s="259"/>
      <c r="I645" s="16"/>
      <c r="J645" s="5" t="str">
        <f t="shared" si="83"/>
        <v/>
      </c>
      <c r="K645" s="2"/>
      <c r="O645" s="5" t="str">
        <f t="shared" si="81"/>
        <v/>
      </c>
      <c r="Q645" s="5" t="str">
        <f t="shared" si="84"/>
        <v/>
      </c>
      <c r="S645" s="5" t="str">
        <f t="shared" si="82"/>
        <v/>
      </c>
      <c r="U645" s="64" t="str">
        <f>IF($D645="","", IF(COUNTIF('Intro &amp; Setup'!$AW$49:$AW$88, $D645)&gt;0, "BH", TEXT($D645, "ddd")))</f>
        <v/>
      </c>
      <c r="V645" s="65" t="str">
        <f>IF($G645="", "", IF(COUNTIF('Intro &amp; Setup'!$AW$49:$AW$88, $G645)&gt;0, "BH", TEXT($G645, "ddd")))</f>
        <v/>
      </c>
      <c r="W645" s="64" t="str">
        <f t="shared" si="85"/>
        <v/>
      </c>
      <c r="X645" s="65" t="str">
        <f t="shared" si="86"/>
        <v/>
      </c>
      <c r="Y645" s="64" t="str">
        <f>IF(F645="", "", IF(OR(F645&lt;'Intro &amp; Setup'!$Z$20, F645&gt;'Intro &amp; Setup'!$Z$22), "X", ""))</f>
        <v/>
      </c>
      <c r="Z645" s="65" t="str">
        <f>IF(G645="", "", IF(OR(G645&lt;'Intro &amp; Setup'!$Z$20, G645&gt;'Intro &amp; Setup'!$Z$22), "X", ""))</f>
        <v/>
      </c>
      <c r="AB645" s="58" t="str">
        <f t="shared" si="87"/>
        <v/>
      </c>
      <c r="AC645" s="59" t="str">
        <f t="shared" si="88"/>
        <v/>
      </c>
      <c r="AE645" s="5" t="str">
        <f>IF(OR($AB645="", $AC645=""), "", IF($H645=$M$3, "", IF(OR(AE$7&lt;$AB645, $AC645&lt;AE$6),"", MAX(AE$10:AE644)+1)))</f>
        <v/>
      </c>
      <c r="AF645" s="5" t="str">
        <f>IF(OR($AB645="", $AC645=""), "", IF($H645=$M$3, "", IF(OR(AF$7&lt;$AB645, $AC645&lt;AF$6),"", MAX(AF$10:AF644)+1)))</f>
        <v/>
      </c>
      <c r="AG645" s="5" t="str">
        <f>IF(OR($AB645="", $AC645=""), "", IF($H645=$M$3, "", IF(OR(AG$7&lt;$AB645, $AC645&lt;AG$6),"", MAX(AG$10:AG644)+1)))</f>
        <v/>
      </c>
      <c r="AH645" s="5" t="str">
        <f>IF(OR($AB645="", $AC645=""), "", IF($H645=$M$3, "", IF(OR(AH$7&lt;$AB645, $AC645&lt;AH$6),"", MAX(AH$10:AH644)+1)))</f>
        <v/>
      </c>
      <c r="AI645" s="5" t="str">
        <f>IF(OR($AB645="", $AC645=""), "", IF($H645=$M$3, "", IF(OR(AI$7&lt;$AB645, $AC645&lt;AI$6),"", MAX(AI$10:AI644)+1)))</f>
        <v/>
      </c>
      <c r="AJ645" s="5" t="str">
        <f>IF(OR($AB645="", $AC645=""), "", IF($H645=$M$3, "", IF(OR(AJ$7&lt;$AB645, $AC645&lt;AJ$6),"", MAX(AJ$10:AJ644)+1)))</f>
        <v/>
      </c>
      <c r="AK645" s="5" t="str">
        <f>IF(OR($AB645="", $AC645=""), "", IF($H645=$M$3, "", IF(OR(AK$7&lt;$AB645, $AC645&lt;AK$6),"", MAX(AK$10:AK644)+1)))</f>
        <v/>
      </c>
      <c r="AL645" s="5" t="str">
        <f>IF(OR($AB645="", $AC645=""), "", IF($H645=$M$3, "", IF(OR(AL$7&lt;$AB645, $AC645&lt;AL$6),"", MAX(AL$10:AL644)+1)))</f>
        <v/>
      </c>
      <c r="AM645" s="5" t="str">
        <f>IF(OR($AB645="", $AC645=""), "", IF($H645=$M$3, "", IF(OR(AM$7&lt;$AB645, $AC645&lt;AM$6),"", MAX(AM$10:AM644)+1)))</f>
        <v/>
      </c>
      <c r="AN645" s="5" t="str">
        <f>IF(OR($AB645="", $AC645=""), "", IF($H645=$M$3, "", IF(OR(AN$7&lt;$AB645, $AC645&lt;AN$6),"", MAX(AN$10:AN644)+1)))</f>
        <v/>
      </c>
      <c r="AO645" s="5" t="str">
        <f>IF(OR($AB645="", $AC645=""), "", IF($H645=$M$3, "", IF(OR(AO$7&lt;$AB645, $AC645&lt;AO$6),"", MAX(AO$10:AO644)+1)))</f>
        <v/>
      </c>
      <c r="AP645" s="5" t="str">
        <f>IF(OR($AB645="", $AC645=""), "", IF($H645=$M$3, "", IF(OR(AP$7&lt;$AB645, $AC645&lt;AP$6),"", MAX(AP$10:AP644)+1)))</f>
        <v/>
      </c>
      <c r="AQ645" s="5" t="str">
        <f>IF(OR($AB645="", $AC645=""), "", IF($H645=$M$3, "", IF(OR(AQ$7&lt;$AB645, $AC645&lt;AQ$6),"", MAX(AQ$10:AQ644)+1)))</f>
        <v/>
      </c>
      <c r="AR645" s="5" t="str">
        <f>IF(OR($AB645="", $AC645=""), "", IF($H645=$M$3, "", IF(OR(AR$7&lt;$AB645, $AC645&lt;AR$6),"", MAX(AR$10:AR644)+1)))</f>
        <v/>
      </c>
      <c r="AS645" s="5" t="str">
        <f>IF(OR($AB645="", $AC645=""), "", IF($H645=$M$3, "", IF(OR(AS$7&lt;$AB645, $AC645&lt;AS$6),"", MAX(AS$10:AS644)+1)))</f>
        <v/>
      </c>
      <c r="AT645" s="5" t="str">
        <f>IF(OR($AB645="", $AC645=""), "", IF($H645=$M$3, "", IF(OR(AT$7&lt;$AB645, $AC645&lt;AT$6),"", MAX(AT$10:AT644)+1)))</f>
        <v/>
      </c>
      <c r="AU645" s="5" t="str">
        <f>IF(OR($AB645="", $AC645=""), "", IF($H645=$M$3, "", IF(OR(AU$7&lt;$AB645, $AC645&lt;AU$6),"", MAX(AU$10:AU644)+1)))</f>
        <v/>
      </c>
      <c r="AV645" s="5" t="str">
        <f>IF(OR($AB645="", $AC645=""), "", IF($H645=$M$3, "", IF(OR(AV$7&lt;$AB645, $AC645&lt;AV$6),"", MAX(AV$10:AV644)+1)))</f>
        <v/>
      </c>
      <c r="AW645" s="5" t="str">
        <f>IF(OR($AB645="", $AC645=""), "", IF($H645=$M$3, "", IF(OR(AW$7&lt;$AB645, $AC645&lt;AW$6),"", MAX(AW$10:AW644)+1)))</f>
        <v/>
      </c>
      <c r="AX645" s="5" t="str">
        <f>IF(OR($AB645="", $AC645=""), "", IF($H645=$M$3, "", IF(OR(AX$7&lt;$AB645, $AC645&lt;AX$6),"", MAX(AX$10:AX644)+1)))</f>
        <v/>
      </c>
      <c r="AY645" s="5" t="str">
        <f>IF(OR($AB645="", $AC645=""), "", IF($H645=$M$3, "", IF(OR(AY$7&lt;$AB645, $AC645&lt;AY$6),"", MAX(AY$10:AY644)+1)))</f>
        <v/>
      </c>
      <c r="AZ645" s="5" t="str">
        <f>IF(OR($AB645="", $AC645=""), "", IF($H645=$M$3, "", IF(OR(AZ$7&lt;$AB645, $AC645&lt;AZ$6),"", MAX(AZ$10:AZ644)+1)))</f>
        <v/>
      </c>
      <c r="BA645" s="5" t="str">
        <f>IF(OR($AB645="", $AC645=""), "", IF($H645=$M$3, "", IF(OR(BA$7&lt;$AB645, $AC645&lt;BA$6),"", MAX(BA$10:BA644)+1)))</f>
        <v/>
      </c>
      <c r="BB645" s="5" t="str">
        <f>IF(OR($AB645="", $AC645=""), "", IF($H645=$M$3, "", IF(OR(BB$7&lt;$AB645, $AC645&lt;BB$6),"", MAX(BB$10:BB644)+1)))</f>
        <v/>
      </c>
      <c r="BC645" s="5" t="str">
        <f>IF(OR($AB645="", $AC645=""), "", IF($H645=$M$3, "", IF(OR(BC$7&lt;$AB645, $AC645&lt;BC$6),"", MAX(BC$10:BC644)+1)))</f>
        <v/>
      </c>
      <c r="BD645" s="5" t="str">
        <f>IF(OR($AB645="", $AC645=""), "", IF($H645=$M$3, "", IF(OR(BD$7&lt;$AB645, $AC645&lt;BD$6),"", MAX(BD$10:BD644)+1)))</f>
        <v/>
      </c>
      <c r="BE645" s="5" t="str">
        <f>IF(OR($AB645="", $AC645=""), "", IF($H645=$M$3, "", IF(OR(BE$7&lt;$AB645, $AC645&lt;BE$6),"", MAX(BE$10:BE644)+1)))</f>
        <v/>
      </c>
      <c r="BF645" s="5" t="str">
        <f>IF(OR($AB645="", $AC645=""), "", IF($H645=$M$3, "", IF(OR(BF$7&lt;$AB645, $AC645&lt;BF$6),"", MAX(BF$10:BF644)+1)))</f>
        <v/>
      </c>
      <c r="BG645" s="5" t="str">
        <f>IF(OR($AB645="", $AC645=""), "", IF($H645=$M$3, "", IF(OR(BG$7&lt;$AB645, $AC645&lt;BG$6),"", MAX(BG$10:BG644)+1)))</f>
        <v/>
      </c>
      <c r="BH645" s="5" t="str">
        <f>IF(OR($AB645="", $AC645=""), "", IF($H645=$M$3, "", IF(OR(BH$7&lt;$AB645, $AC645&lt;BH$6),"", MAX(BH$10:BH644)+1)))</f>
        <v/>
      </c>
      <c r="BI645" s="5" t="str">
        <f>IF(OR($AB645="", $AC645=""), "", IF($H645=$M$3, "", IF(OR(BI$7&lt;$AB645, $AC645&lt;BI$6),"", MAX(BI$10:BI644)+1)))</f>
        <v/>
      </c>
      <c r="BK645" s="5" t="str" cm="1">
        <f t="array" aca="1" ref="BK645" ca="1">IFERROR(INDEX($AE645:$BI645, $BJ645, MATCH($BK$9, $AE$9:$BI$9, 0)), "")</f>
        <v/>
      </c>
    </row>
    <row r="646" spans="1:63" x14ac:dyDescent="0.25">
      <c r="A646" s="2"/>
      <c r="B646" s="254"/>
      <c r="C646" s="255"/>
      <c r="D646" s="256"/>
      <c r="E646" s="257"/>
      <c r="F646" s="257"/>
      <c r="G646" s="258"/>
      <c r="H646" s="259"/>
      <c r="I646" s="16"/>
      <c r="J646" s="5" t="str">
        <f t="shared" si="83"/>
        <v/>
      </c>
      <c r="K646" s="2"/>
      <c r="O646" s="5" t="str">
        <f t="shared" si="81"/>
        <v/>
      </c>
      <c r="Q646" s="5" t="str">
        <f t="shared" si="84"/>
        <v/>
      </c>
      <c r="S646" s="5" t="str">
        <f t="shared" si="82"/>
        <v/>
      </c>
      <c r="U646" s="64" t="str">
        <f>IF($D646="","", IF(COUNTIF('Intro &amp; Setup'!$AW$49:$AW$88, $D646)&gt;0, "BH", TEXT($D646, "ddd")))</f>
        <v/>
      </c>
      <c r="V646" s="65" t="str">
        <f>IF($G646="", "", IF(COUNTIF('Intro &amp; Setup'!$AW$49:$AW$88, $G646)&gt;0, "BH", TEXT($G646, "ddd")))</f>
        <v/>
      </c>
      <c r="W646" s="64" t="str">
        <f t="shared" si="85"/>
        <v/>
      </c>
      <c r="X646" s="65" t="str">
        <f t="shared" si="86"/>
        <v/>
      </c>
      <c r="Y646" s="64" t="str">
        <f>IF(F646="", "", IF(OR(F646&lt;'Intro &amp; Setup'!$Z$20, F646&gt;'Intro &amp; Setup'!$Z$22), "X", ""))</f>
        <v/>
      </c>
      <c r="Z646" s="65" t="str">
        <f>IF(G646="", "", IF(OR(G646&lt;'Intro &amp; Setup'!$Z$20, G646&gt;'Intro &amp; Setup'!$Z$22), "X", ""))</f>
        <v/>
      </c>
      <c r="AB646" s="58" t="str">
        <f t="shared" si="87"/>
        <v/>
      </c>
      <c r="AC646" s="59" t="str">
        <f t="shared" si="88"/>
        <v/>
      </c>
      <c r="AE646" s="5" t="str">
        <f>IF(OR($AB646="", $AC646=""), "", IF($H646=$M$3, "", IF(OR(AE$7&lt;$AB646, $AC646&lt;AE$6),"", MAX(AE$10:AE645)+1)))</f>
        <v/>
      </c>
      <c r="AF646" s="5" t="str">
        <f>IF(OR($AB646="", $AC646=""), "", IF($H646=$M$3, "", IF(OR(AF$7&lt;$AB646, $AC646&lt;AF$6),"", MAX(AF$10:AF645)+1)))</f>
        <v/>
      </c>
      <c r="AG646" s="5" t="str">
        <f>IF(OR($AB646="", $AC646=""), "", IF($H646=$M$3, "", IF(OR(AG$7&lt;$AB646, $AC646&lt;AG$6),"", MAX(AG$10:AG645)+1)))</f>
        <v/>
      </c>
      <c r="AH646" s="5" t="str">
        <f>IF(OR($AB646="", $AC646=""), "", IF($H646=$M$3, "", IF(OR(AH$7&lt;$AB646, $AC646&lt;AH$6),"", MAX(AH$10:AH645)+1)))</f>
        <v/>
      </c>
      <c r="AI646" s="5" t="str">
        <f>IF(OR($AB646="", $AC646=""), "", IF($H646=$M$3, "", IF(OR(AI$7&lt;$AB646, $AC646&lt;AI$6),"", MAX(AI$10:AI645)+1)))</f>
        <v/>
      </c>
      <c r="AJ646" s="5" t="str">
        <f>IF(OR($AB646="", $AC646=""), "", IF($H646=$M$3, "", IF(OR(AJ$7&lt;$AB646, $AC646&lt;AJ$6),"", MAX(AJ$10:AJ645)+1)))</f>
        <v/>
      </c>
      <c r="AK646" s="5" t="str">
        <f>IF(OR($AB646="", $AC646=""), "", IF($H646=$M$3, "", IF(OR(AK$7&lt;$AB646, $AC646&lt;AK$6),"", MAX(AK$10:AK645)+1)))</f>
        <v/>
      </c>
      <c r="AL646" s="5" t="str">
        <f>IF(OR($AB646="", $AC646=""), "", IF($H646=$M$3, "", IF(OR(AL$7&lt;$AB646, $AC646&lt;AL$6),"", MAX(AL$10:AL645)+1)))</f>
        <v/>
      </c>
      <c r="AM646" s="5" t="str">
        <f>IF(OR($AB646="", $AC646=""), "", IF($H646=$M$3, "", IF(OR(AM$7&lt;$AB646, $AC646&lt;AM$6),"", MAX(AM$10:AM645)+1)))</f>
        <v/>
      </c>
      <c r="AN646" s="5" t="str">
        <f>IF(OR($AB646="", $AC646=""), "", IF($H646=$M$3, "", IF(OR(AN$7&lt;$AB646, $AC646&lt;AN$6),"", MAX(AN$10:AN645)+1)))</f>
        <v/>
      </c>
      <c r="AO646" s="5" t="str">
        <f>IF(OR($AB646="", $AC646=""), "", IF($H646=$M$3, "", IF(OR(AO$7&lt;$AB646, $AC646&lt;AO$6),"", MAX(AO$10:AO645)+1)))</f>
        <v/>
      </c>
      <c r="AP646" s="5" t="str">
        <f>IF(OR($AB646="", $AC646=""), "", IF($H646=$M$3, "", IF(OR(AP$7&lt;$AB646, $AC646&lt;AP$6),"", MAX(AP$10:AP645)+1)))</f>
        <v/>
      </c>
      <c r="AQ646" s="5" t="str">
        <f>IF(OR($AB646="", $AC646=""), "", IF($H646=$M$3, "", IF(OR(AQ$7&lt;$AB646, $AC646&lt;AQ$6),"", MAX(AQ$10:AQ645)+1)))</f>
        <v/>
      </c>
      <c r="AR646" s="5" t="str">
        <f>IF(OR($AB646="", $AC646=""), "", IF($H646=$M$3, "", IF(OR(AR$7&lt;$AB646, $AC646&lt;AR$6),"", MAX(AR$10:AR645)+1)))</f>
        <v/>
      </c>
      <c r="AS646" s="5" t="str">
        <f>IF(OR($AB646="", $AC646=""), "", IF($H646=$M$3, "", IF(OR(AS$7&lt;$AB646, $AC646&lt;AS$6),"", MAX(AS$10:AS645)+1)))</f>
        <v/>
      </c>
      <c r="AT646" s="5" t="str">
        <f>IF(OR($AB646="", $AC646=""), "", IF($H646=$M$3, "", IF(OR(AT$7&lt;$AB646, $AC646&lt;AT$6),"", MAX(AT$10:AT645)+1)))</f>
        <v/>
      </c>
      <c r="AU646" s="5" t="str">
        <f>IF(OR($AB646="", $AC646=""), "", IF($H646=$M$3, "", IF(OR(AU$7&lt;$AB646, $AC646&lt;AU$6),"", MAX(AU$10:AU645)+1)))</f>
        <v/>
      </c>
      <c r="AV646" s="5" t="str">
        <f>IF(OR($AB646="", $AC646=""), "", IF($H646=$M$3, "", IF(OR(AV$7&lt;$AB646, $AC646&lt;AV$6),"", MAX(AV$10:AV645)+1)))</f>
        <v/>
      </c>
      <c r="AW646" s="5" t="str">
        <f>IF(OR($AB646="", $AC646=""), "", IF($H646=$M$3, "", IF(OR(AW$7&lt;$AB646, $AC646&lt;AW$6),"", MAX(AW$10:AW645)+1)))</f>
        <v/>
      </c>
      <c r="AX646" s="5" t="str">
        <f>IF(OR($AB646="", $AC646=""), "", IF($H646=$M$3, "", IF(OR(AX$7&lt;$AB646, $AC646&lt;AX$6),"", MAX(AX$10:AX645)+1)))</f>
        <v/>
      </c>
      <c r="AY646" s="5" t="str">
        <f>IF(OR($AB646="", $AC646=""), "", IF($H646=$M$3, "", IF(OR(AY$7&lt;$AB646, $AC646&lt;AY$6),"", MAX(AY$10:AY645)+1)))</f>
        <v/>
      </c>
      <c r="AZ646" s="5" t="str">
        <f>IF(OR($AB646="", $AC646=""), "", IF($H646=$M$3, "", IF(OR(AZ$7&lt;$AB646, $AC646&lt;AZ$6),"", MAX(AZ$10:AZ645)+1)))</f>
        <v/>
      </c>
      <c r="BA646" s="5" t="str">
        <f>IF(OR($AB646="", $AC646=""), "", IF($H646=$M$3, "", IF(OR(BA$7&lt;$AB646, $AC646&lt;BA$6),"", MAX(BA$10:BA645)+1)))</f>
        <v/>
      </c>
      <c r="BB646" s="5" t="str">
        <f>IF(OR($AB646="", $AC646=""), "", IF($H646=$M$3, "", IF(OR(BB$7&lt;$AB646, $AC646&lt;BB$6),"", MAX(BB$10:BB645)+1)))</f>
        <v/>
      </c>
      <c r="BC646" s="5" t="str">
        <f>IF(OR($AB646="", $AC646=""), "", IF($H646=$M$3, "", IF(OR(BC$7&lt;$AB646, $AC646&lt;BC$6),"", MAX(BC$10:BC645)+1)))</f>
        <v/>
      </c>
      <c r="BD646" s="5" t="str">
        <f>IF(OR($AB646="", $AC646=""), "", IF($H646=$M$3, "", IF(OR(BD$7&lt;$AB646, $AC646&lt;BD$6),"", MAX(BD$10:BD645)+1)))</f>
        <v/>
      </c>
      <c r="BE646" s="5" t="str">
        <f>IF(OR($AB646="", $AC646=""), "", IF($H646=$M$3, "", IF(OR(BE$7&lt;$AB646, $AC646&lt;BE$6),"", MAX(BE$10:BE645)+1)))</f>
        <v/>
      </c>
      <c r="BF646" s="5" t="str">
        <f>IF(OR($AB646="", $AC646=""), "", IF($H646=$M$3, "", IF(OR(BF$7&lt;$AB646, $AC646&lt;BF$6),"", MAX(BF$10:BF645)+1)))</f>
        <v/>
      </c>
      <c r="BG646" s="5" t="str">
        <f>IF(OR($AB646="", $AC646=""), "", IF($H646=$M$3, "", IF(OR(BG$7&lt;$AB646, $AC646&lt;BG$6),"", MAX(BG$10:BG645)+1)))</f>
        <v/>
      </c>
      <c r="BH646" s="5" t="str">
        <f>IF(OR($AB646="", $AC646=""), "", IF($H646=$M$3, "", IF(OR(BH$7&lt;$AB646, $AC646&lt;BH$6),"", MAX(BH$10:BH645)+1)))</f>
        <v/>
      </c>
      <c r="BI646" s="5" t="str">
        <f>IF(OR($AB646="", $AC646=""), "", IF($H646=$M$3, "", IF(OR(BI$7&lt;$AB646, $AC646&lt;BI$6),"", MAX(BI$10:BI645)+1)))</f>
        <v/>
      </c>
      <c r="BK646" s="5" t="str" cm="1">
        <f t="array" aca="1" ref="BK646" ca="1">IFERROR(INDEX($AE646:$BI646, $BJ646, MATCH($BK$9, $AE$9:$BI$9, 0)), "")</f>
        <v/>
      </c>
    </row>
    <row r="647" spans="1:63" x14ac:dyDescent="0.25">
      <c r="A647" s="2"/>
      <c r="B647" s="254"/>
      <c r="C647" s="255"/>
      <c r="D647" s="256"/>
      <c r="E647" s="257"/>
      <c r="F647" s="257"/>
      <c r="G647" s="258"/>
      <c r="H647" s="259"/>
      <c r="I647" s="16"/>
      <c r="J647" s="5" t="str">
        <f t="shared" si="83"/>
        <v/>
      </c>
      <c r="K647" s="2"/>
      <c r="O647" s="5" t="str">
        <f t="shared" si="81"/>
        <v/>
      </c>
      <c r="Q647" s="5" t="str">
        <f t="shared" si="84"/>
        <v/>
      </c>
      <c r="S647" s="5" t="str">
        <f t="shared" si="82"/>
        <v/>
      </c>
      <c r="U647" s="64" t="str">
        <f>IF($D647="","", IF(COUNTIF('Intro &amp; Setup'!$AW$49:$AW$88, $D647)&gt;0, "BH", TEXT($D647, "ddd")))</f>
        <v/>
      </c>
      <c r="V647" s="65" t="str">
        <f>IF($G647="", "", IF(COUNTIF('Intro &amp; Setup'!$AW$49:$AW$88, $G647)&gt;0, "BH", TEXT($G647, "ddd")))</f>
        <v/>
      </c>
      <c r="W647" s="64" t="str">
        <f t="shared" si="85"/>
        <v/>
      </c>
      <c r="X647" s="65" t="str">
        <f t="shared" si="86"/>
        <v/>
      </c>
      <c r="Y647" s="64" t="str">
        <f>IF(F647="", "", IF(OR(F647&lt;'Intro &amp; Setup'!$Z$20, F647&gt;'Intro &amp; Setup'!$Z$22), "X", ""))</f>
        <v/>
      </c>
      <c r="Z647" s="65" t="str">
        <f>IF(G647="", "", IF(OR(G647&lt;'Intro &amp; Setup'!$Z$20, G647&gt;'Intro &amp; Setup'!$Z$22), "X", ""))</f>
        <v/>
      </c>
      <c r="AB647" s="58" t="str">
        <f t="shared" si="87"/>
        <v/>
      </c>
      <c r="AC647" s="59" t="str">
        <f t="shared" si="88"/>
        <v/>
      </c>
      <c r="AE647" s="5" t="str">
        <f>IF(OR($AB647="", $AC647=""), "", IF($H647=$M$3, "", IF(OR(AE$7&lt;$AB647, $AC647&lt;AE$6),"", MAX(AE$10:AE646)+1)))</f>
        <v/>
      </c>
      <c r="AF647" s="5" t="str">
        <f>IF(OR($AB647="", $AC647=""), "", IF($H647=$M$3, "", IF(OR(AF$7&lt;$AB647, $AC647&lt;AF$6),"", MAX(AF$10:AF646)+1)))</f>
        <v/>
      </c>
      <c r="AG647" s="5" t="str">
        <f>IF(OR($AB647="", $AC647=""), "", IF($H647=$M$3, "", IF(OR(AG$7&lt;$AB647, $AC647&lt;AG$6),"", MAX(AG$10:AG646)+1)))</f>
        <v/>
      </c>
      <c r="AH647" s="5" t="str">
        <f>IF(OR($AB647="", $AC647=""), "", IF($H647=$M$3, "", IF(OR(AH$7&lt;$AB647, $AC647&lt;AH$6),"", MAX(AH$10:AH646)+1)))</f>
        <v/>
      </c>
      <c r="AI647" s="5" t="str">
        <f>IF(OR($AB647="", $AC647=""), "", IF($H647=$M$3, "", IF(OR(AI$7&lt;$AB647, $AC647&lt;AI$6),"", MAX(AI$10:AI646)+1)))</f>
        <v/>
      </c>
      <c r="AJ647" s="5" t="str">
        <f>IF(OR($AB647="", $AC647=""), "", IF($H647=$M$3, "", IF(OR(AJ$7&lt;$AB647, $AC647&lt;AJ$6),"", MAX(AJ$10:AJ646)+1)))</f>
        <v/>
      </c>
      <c r="AK647" s="5" t="str">
        <f>IF(OR($AB647="", $AC647=""), "", IF($H647=$M$3, "", IF(OR(AK$7&lt;$AB647, $AC647&lt;AK$6),"", MAX(AK$10:AK646)+1)))</f>
        <v/>
      </c>
      <c r="AL647" s="5" t="str">
        <f>IF(OR($AB647="", $AC647=""), "", IF($H647=$M$3, "", IF(OR(AL$7&lt;$AB647, $AC647&lt;AL$6),"", MAX(AL$10:AL646)+1)))</f>
        <v/>
      </c>
      <c r="AM647" s="5" t="str">
        <f>IF(OR($AB647="", $AC647=""), "", IF($H647=$M$3, "", IF(OR(AM$7&lt;$AB647, $AC647&lt;AM$6),"", MAX(AM$10:AM646)+1)))</f>
        <v/>
      </c>
      <c r="AN647" s="5" t="str">
        <f>IF(OR($AB647="", $AC647=""), "", IF($H647=$M$3, "", IF(OR(AN$7&lt;$AB647, $AC647&lt;AN$6),"", MAX(AN$10:AN646)+1)))</f>
        <v/>
      </c>
      <c r="AO647" s="5" t="str">
        <f>IF(OR($AB647="", $AC647=""), "", IF($H647=$M$3, "", IF(OR(AO$7&lt;$AB647, $AC647&lt;AO$6),"", MAX(AO$10:AO646)+1)))</f>
        <v/>
      </c>
      <c r="AP647" s="5" t="str">
        <f>IF(OR($AB647="", $AC647=""), "", IF($H647=$M$3, "", IF(OR(AP$7&lt;$AB647, $AC647&lt;AP$6),"", MAX(AP$10:AP646)+1)))</f>
        <v/>
      </c>
      <c r="AQ647" s="5" t="str">
        <f>IF(OR($AB647="", $AC647=""), "", IF($H647=$M$3, "", IF(OR(AQ$7&lt;$AB647, $AC647&lt;AQ$6),"", MAX(AQ$10:AQ646)+1)))</f>
        <v/>
      </c>
      <c r="AR647" s="5" t="str">
        <f>IF(OR($AB647="", $AC647=""), "", IF($H647=$M$3, "", IF(OR(AR$7&lt;$AB647, $AC647&lt;AR$6),"", MAX(AR$10:AR646)+1)))</f>
        <v/>
      </c>
      <c r="AS647" s="5" t="str">
        <f>IF(OR($AB647="", $AC647=""), "", IF($H647=$M$3, "", IF(OR(AS$7&lt;$AB647, $AC647&lt;AS$6),"", MAX(AS$10:AS646)+1)))</f>
        <v/>
      </c>
      <c r="AT647" s="5" t="str">
        <f>IF(OR($AB647="", $AC647=""), "", IF($H647=$M$3, "", IF(OR(AT$7&lt;$AB647, $AC647&lt;AT$6),"", MAX(AT$10:AT646)+1)))</f>
        <v/>
      </c>
      <c r="AU647" s="5" t="str">
        <f>IF(OR($AB647="", $AC647=""), "", IF($H647=$M$3, "", IF(OR(AU$7&lt;$AB647, $AC647&lt;AU$6),"", MAX(AU$10:AU646)+1)))</f>
        <v/>
      </c>
      <c r="AV647" s="5" t="str">
        <f>IF(OR($AB647="", $AC647=""), "", IF($H647=$M$3, "", IF(OR(AV$7&lt;$AB647, $AC647&lt;AV$6),"", MAX(AV$10:AV646)+1)))</f>
        <v/>
      </c>
      <c r="AW647" s="5" t="str">
        <f>IF(OR($AB647="", $AC647=""), "", IF($H647=$M$3, "", IF(OR(AW$7&lt;$AB647, $AC647&lt;AW$6),"", MAX(AW$10:AW646)+1)))</f>
        <v/>
      </c>
      <c r="AX647" s="5" t="str">
        <f>IF(OR($AB647="", $AC647=""), "", IF($H647=$M$3, "", IF(OR(AX$7&lt;$AB647, $AC647&lt;AX$6),"", MAX(AX$10:AX646)+1)))</f>
        <v/>
      </c>
      <c r="AY647" s="5" t="str">
        <f>IF(OR($AB647="", $AC647=""), "", IF($H647=$M$3, "", IF(OR(AY$7&lt;$AB647, $AC647&lt;AY$6),"", MAX(AY$10:AY646)+1)))</f>
        <v/>
      </c>
      <c r="AZ647" s="5" t="str">
        <f>IF(OR($AB647="", $AC647=""), "", IF($H647=$M$3, "", IF(OR(AZ$7&lt;$AB647, $AC647&lt;AZ$6),"", MAX(AZ$10:AZ646)+1)))</f>
        <v/>
      </c>
      <c r="BA647" s="5" t="str">
        <f>IF(OR($AB647="", $AC647=""), "", IF($H647=$M$3, "", IF(OR(BA$7&lt;$AB647, $AC647&lt;BA$6),"", MAX(BA$10:BA646)+1)))</f>
        <v/>
      </c>
      <c r="BB647" s="5" t="str">
        <f>IF(OR($AB647="", $AC647=""), "", IF($H647=$M$3, "", IF(OR(BB$7&lt;$AB647, $AC647&lt;BB$6),"", MAX(BB$10:BB646)+1)))</f>
        <v/>
      </c>
      <c r="BC647" s="5" t="str">
        <f>IF(OR($AB647="", $AC647=""), "", IF($H647=$M$3, "", IF(OR(BC$7&lt;$AB647, $AC647&lt;BC$6),"", MAX(BC$10:BC646)+1)))</f>
        <v/>
      </c>
      <c r="BD647" s="5" t="str">
        <f>IF(OR($AB647="", $AC647=""), "", IF($H647=$M$3, "", IF(OR(BD$7&lt;$AB647, $AC647&lt;BD$6),"", MAX(BD$10:BD646)+1)))</f>
        <v/>
      </c>
      <c r="BE647" s="5" t="str">
        <f>IF(OR($AB647="", $AC647=""), "", IF($H647=$M$3, "", IF(OR(BE$7&lt;$AB647, $AC647&lt;BE$6),"", MAX(BE$10:BE646)+1)))</f>
        <v/>
      </c>
      <c r="BF647" s="5" t="str">
        <f>IF(OR($AB647="", $AC647=""), "", IF($H647=$M$3, "", IF(OR(BF$7&lt;$AB647, $AC647&lt;BF$6),"", MAX(BF$10:BF646)+1)))</f>
        <v/>
      </c>
      <c r="BG647" s="5" t="str">
        <f>IF(OR($AB647="", $AC647=""), "", IF($H647=$M$3, "", IF(OR(BG$7&lt;$AB647, $AC647&lt;BG$6),"", MAX(BG$10:BG646)+1)))</f>
        <v/>
      </c>
      <c r="BH647" s="5" t="str">
        <f>IF(OR($AB647="", $AC647=""), "", IF($H647=$M$3, "", IF(OR(BH$7&lt;$AB647, $AC647&lt;BH$6),"", MAX(BH$10:BH646)+1)))</f>
        <v/>
      </c>
      <c r="BI647" s="5" t="str">
        <f>IF(OR($AB647="", $AC647=""), "", IF($H647=$M$3, "", IF(OR(BI$7&lt;$AB647, $AC647&lt;BI$6),"", MAX(BI$10:BI646)+1)))</f>
        <v/>
      </c>
      <c r="BK647" s="5" t="str" cm="1">
        <f t="array" aca="1" ref="BK647" ca="1">IFERROR(INDEX($AE647:$BI647, $BJ647, MATCH($BK$9, $AE$9:$BI$9, 0)), "")</f>
        <v/>
      </c>
    </row>
    <row r="648" spans="1:63" x14ac:dyDescent="0.25">
      <c r="A648" s="2"/>
      <c r="B648" s="254"/>
      <c r="C648" s="255"/>
      <c r="D648" s="256"/>
      <c r="E648" s="257"/>
      <c r="F648" s="257"/>
      <c r="G648" s="258"/>
      <c r="H648" s="259"/>
      <c r="I648" s="16"/>
      <c r="J648" s="5" t="str">
        <f t="shared" si="83"/>
        <v/>
      </c>
      <c r="K648" s="2"/>
      <c r="O648" s="5" t="str">
        <f t="shared" si="81"/>
        <v/>
      </c>
      <c r="Q648" s="5" t="str">
        <f t="shared" si="84"/>
        <v/>
      </c>
      <c r="S648" s="5" t="str">
        <f t="shared" si="82"/>
        <v/>
      </c>
      <c r="U648" s="64" t="str">
        <f>IF($D648="","", IF(COUNTIF('Intro &amp; Setup'!$AW$49:$AW$88, $D648)&gt;0, "BH", TEXT($D648, "ddd")))</f>
        <v/>
      </c>
      <c r="V648" s="65" t="str">
        <f>IF($G648="", "", IF(COUNTIF('Intro &amp; Setup'!$AW$49:$AW$88, $G648)&gt;0, "BH", TEXT($G648, "ddd")))</f>
        <v/>
      </c>
      <c r="W648" s="64" t="str">
        <f t="shared" si="85"/>
        <v/>
      </c>
      <c r="X648" s="65" t="str">
        <f t="shared" si="86"/>
        <v/>
      </c>
      <c r="Y648" s="64" t="str">
        <f>IF(F648="", "", IF(OR(F648&lt;'Intro &amp; Setup'!$Z$20, F648&gt;'Intro &amp; Setup'!$Z$22), "X", ""))</f>
        <v/>
      </c>
      <c r="Z648" s="65" t="str">
        <f>IF(G648="", "", IF(OR(G648&lt;'Intro &amp; Setup'!$Z$20, G648&gt;'Intro &amp; Setup'!$Z$22), "X", ""))</f>
        <v/>
      </c>
      <c r="AB648" s="58" t="str">
        <f t="shared" si="87"/>
        <v/>
      </c>
      <c r="AC648" s="59" t="str">
        <f t="shared" si="88"/>
        <v/>
      </c>
      <c r="AE648" s="5" t="str">
        <f>IF(OR($AB648="", $AC648=""), "", IF($H648=$M$3, "", IF(OR(AE$7&lt;$AB648, $AC648&lt;AE$6),"", MAX(AE$10:AE647)+1)))</f>
        <v/>
      </c>
      <c r="AF648" s="5" t="str">
        <f>IF(OR($AB648="", $AC648=""), "", IF($H648=$M$3, "", IF(OR(AF$7&lt;$AB648, $AC648&lt;AF$6),"", MAX(AF$10:AF647)+1)))</f>
        <v/>
      </c>
      <c r="AG648" s="5" t="str">
        <f>IF(OR($AB648="", $AC648=""), "", IF($H648=$M$3, "", IF(OR(AG$7&lt;$AB648, $AC648&lt;AG$6),"", MAX(AG$10:AG647)+1)))</f>
        <v/>
      </c>
      <c r="AH648" s="5" t="str">
        <f>IF(OR($AB648="", $AC648=""), "", IF($H648=$M$3, "", IF(OR(AH$7&lt;$AB648, $AC648&lt;AH$6),"", MAX(AH$10:AH647)+1)))</f>
        <v/>
      </c>
      <c r="AI648" s="5" t="str">
        <f>IF(OR($AB648="", $AC648=""), "", IF($H648=$M$3, "", IF(OR(AI$7&lt;$AB648, $AC648&lt;AI$6),"", MAX(AI$10:AI647)+1)))</f>
        <v/>
      </c>
      <c r="AJ648" s="5" t="str">
        <f>IF(OR($AB648="", $AC648=""), "", IF($H648=$M$3, "", IF(OR(AJ$7&lt;$AB648, $AC648&lt;AJ$6),"", MAX(AJ$10:AJ647)+1)))</f>
        <v/>
      </c>
      <c r="AK648" s="5" t="str">
        <f>IF(OR($AB648="", $AC648=""), "", IF($H648=$M$3, "", IF(OR(AK$7&lt;$AB648, $AC648&lt;AK$6),"", MAX(AK$10:AK647)+1)))</f>
        <v/>
      </c>
      <c r="AL648" s="5" t="str">
        <f>IF(OR($AB648="", $AC648=""), "", IF($H648=$M$3, "", IF(OR(AL$7&lt;$AB648, $AC648&lt;AL$6),"", MAX(AL$10:AL647)+1)))</f>
        <v/>
      </c>
      <c r="AM648" s="5" t="str">
        <f>IF(OR($AB648="", $AC648=""), "", IF($H648=$M$3, "", IF(OR(AM$7&lt;$AB648, $AC648&lt;AM$6),"", MAX(AM$10:AM647)+1)))</f>
        <v/>
      </c>
      <c r="AN648" s="5" t="str">
        <f>IF(OR($AB648="", $AC648=""), "", IF($H648=$M$3, "", IF(OR(AN$7&lt;$AB648, $AC648&lt;AN$6),"", MAX(AN$10:AN647)+1)))</f>
        <v/>
      </c>
      <c r="AO648" s="5" t="str">
        <f>IF(OR($AB648="", $AC648=""), "", IF($H648=$M$3, "", IF(OR(AO$7&lt;$AB648, $AC648&lt;AO$6),"", MAX(AO$10:AO647)+1)))</f>
        <v/>
      </c>
      <c r="AP648" s="5" t="str">
        <f>IF(OR($AB648="", $AC648=""), "", IF($H648=$M$3, "", IF(OR(AP$7&lt;$AB648, $AC648&lt;AP$6),"", MAX(AP$10:AP647)+1)))</f>
        <v/>
      </c>
      <c r="AQ648" s="5" t="str">
        <f>IF(OR($AB648="", $AC648=""), "", IF($H648=$M$3, "", IF(OR(AQ$7&lt;$AB648, $AC648&lt;AQ$6),"", MAX(AQ$10:AQ647)+1)))</f>
        <v/>
      </c>
      <c r="AR648" s="5" t="str">
        <f>IF(OR($AB648="", $AC648=""), "", IF($H648=$M$3, "", IF(OR(AR$7&lt;$AB648, $AC648&lt;AR$6),"", MAX(AR$10:AR647)+1)))</f>
        <v/>
      </c>
      <c r="AS648" s="5" t="str">
        <f>IF(OR($AB648="", $AC648=""), "", IF($H648=$M$3, "", IF(OR(AS$7&lt;$AB648, $AC648&lt;AS$6),"", MAX(AS$10:AS647)+1)))</f>
        <v/>
      </c>
      <c r="AT648" s="5" t="str">
        <f>IF(OR($AB648="", $AC648=""), "", IF($H648=$M$3, "", IF(OR(AT$7&lt;$AB648, $AC648&lt;AT$6),"", MAX(AT$10:AT647)+1)))</f>
        <v/>
      </c>
      <c r="AU648" s="5" t="str">
        <f>IF(OR($AB648="", $AC648=""), "", IF($H648=$M$3, "", IF(OR(AU$7&lt;$AB648, $AC648&lt;AU$6),"", MAX(AU$10:AU647)+1)))</f>
        <v/>
      </c>
      <c r="AV648" s="5" t="str">
        <f>IF(OR($AB648="", $AC648=""), "", IF($H648=$M$3, "", IF(OR(AV$7&lt;$AB648, $AC648&lt;AV$6),"", MAX(AV$10:AV647)+1)))</f>
        <v/>
      </c>
      <c r="AW648" s="5" t="str">
        <f>IF(OR($AB648="", $AC648=""), "", IF($H648=$M$3, "", IF(OR(AW$7&lt;$AB648, $AC648&lt;AW$6),"", MAX(AW$10:AW647)+1)))</f>
        <v/>
      </c>
      <c r="AX648" s="5" t="str">
        <f>IF(OR($AB648="", $AC648=""), "", IF($H648=$M$3, "", IF(OR(AX$7&lt;$AB648, $AC648&lt;AX$6),"", MAX(AX$10:AX647)+1)))</f>
        <v/>
      </c>
      <c r="AY648" s="5" t="str">
        <f>IF(OR($AB648="", $AC648=""), "", IF($H648=$M$3, "", IF(OR(AY$7&lt;$AB648, $AC648&lt;AY$6),"", MAX(AY$10:AY647)+1)))</f>
        <v/>
      </c>
      <c r="AZ648" s="5" t="str">
        <f>IF(OR($AB648="", $AC648=""), "", IF($H648=$M$3, "", IF(OR(AZ$7&lt;$AB648, $AC648&lt;AZ$6),"", MAX(AZ$10:AZ647)+1)))</f>
        <v/>
      </c>
      <c r="BA648" s="5" t="str">
        <f>IF(OR($AB648="", $AC648=""), "", IF($H648=$M$3, "", IF(OR(BA$7&lt;$AB648, $AC648&lt;BA$6),"", MAX(BA$10:BA647)+1)))</f>
        <v/>
      </c>
      <c r="BB648" s="5" t="str">
        <f>IF(OR($AB648="", $AC648=""), "", IF($H648=$M$3, "", IF(OR(BB$7&lt;$AB648, $AC648&lt;BB$6),"", MAX(BB$10:BB647)+1)))</f>
        <v/>
      </c>
      <c r="BC648" s="5" t="str">
        <f>IF(OR($AB648="", $AC648=""), "", IF($H648=$M$3, "", IF(OR(BC$7&lt;$AB648, $AC648&lt;BC$6),"", MAX(BC$10:BC647)+1)))</f>
        <v/>
      </c>
      <c r="BD648" s="5" t="str">
        <f>IF(OR($AB648="", $AC648=""), "", IF($H648=$M$3, "", IF(OR(BD$7&lt;$AB648, $AC648&lt;BD$6),"", MAX(BD$10:BD647)+1)))</f>
        <v/>
      </c>
      <c r="BE648" s="5" t="str">
        <f>IF(OR($AB648="", $AC648=""), "", IF($H648=$M$3, "", IF(OR(BE$7&lt;$AB648, $AC648&lt;BE$6),"", MAX(BE$10:BE647)+1)))</f>
        <v/>
      </c>
      <c r="BF648" s="5" t="str">
        <f>IF(OR($AB648="", $AC648=""), "", IF($H648=$M$3, "", IF(OR(BF$7&lt;$AB648, $AC648&lt;BF$6),"", MAX(BF$10:BF647)+1)))</f>
        <v/>
      </c>
      <c r="BG648" s="5" t="str">
        <f>IF(OR($AB648="", $AC648=""), "", IF($H648=$M$3, "", IF(OR(BG$7&lt;$AB648, $AC648&lt;BG$6),"", MAX(BG$10:BG647)+1)))</f>
        <v/>
      </c>
      <c r="BH648" s="5" t="str">
        <f>IF(OR($AB648="", $AC648=""), "", IF($H648=$M$3, "", IF(OR(BH$7&lt;$AB648, $AC648&lt;BH$6),"", MAX(BH$10:BH647)+1)))</f>
        <v/>
      </c>
      <c r="BI648" s="5" t="str">
        <f>IF(OR($AB648="", $AC648=""), "", IF($H648=$M$3, "", IF(OR(BI$7&lt;$AB648, $AC648&lt;BI$6),"", MAX(BI$10:BI647)+1)))</f>
        <v/>
      </c>
      <c r="BK648" s="5" t="str" cm="1">
        <f t="array" aca="1" ref="BK648" ca="1">IFERROR(INDEX($AE648:$BI648, $BJ648, MATCH($BK$9, $AE$9:$BI$9, 0)), "")</f>
        <v/>
      </c>
    </row>
    <row r="649" spans="1:63" x14ac:dyDescent="0.25">
      <c r="A649" s="2"/>
      <c r="B649" s="254"/>
      <c r="C649" s="255"/>
      <c r="D649" s="256"/>
      <c r="E649" s="257"/>
      <c r="F649" s="257"/>
      <c r="G649" s="258"/>
      <c r="H649" s="259"/>
      <c r="I649" s="16"/>
      <c r="J649" s="5" t="str">
        <f t="shared" si="83"/>
        <v/>
      </c>
      <c r="K649" s="2"/>
      <c r="O649" s="5" t="str">
        <f t="shared" si="81"/>
        <v/>
      </c>
      <c r="Q649" s="5" t="str">
        <f t="shared" si="84"/>
        <v/>
      </c>
      <c r="S649" s="5" t="str">
        <f t="shared" si="82"/>
        <v/>
      </c>
      <c r="U649" s="64" t="str">
        <f>IF($D649="","", IF(COUNTIF('Intro &amp; Setup'!$AW$49:$AW$88, $D649)&gt;0, "BH", TEXT($D649, "ddd")))</f>
        <v/>
      </c>
      <c r="V649" s="65" t="str">
        <f>IF($G649="", "", IF(COUNTIF('Intro &amp; Setup'!$AW$49:$AW$88, $G649)&gt;0, "BH", TEXT($G649, "ddd")))</f>
        <v/>
      </c>
      <c r="W649" s="64" t="str">
        <f t="shared" si="85"/>
        <v/>
      </c>
      <c r="X649" s="65" t="str">
        <f t="shared" si="86"/>
        <v/>
      </c>
      <c r="Y649" s="64" t="str">
        <f>IF(F649="", "", IF(OR(F649&lt;'Intro &amp; Setup'!$Z$20, F649&gt;'Intro &amp; Setup'!$Z$22), "X", ""))</f>
        <v/>
      </c>
      <c r="Z649" s="65" t="str">
        <f>IF(G649="", "", IF(OR(G649&lt;'Intro &amp; Setup'!$Z$20, G649&gt;'Intro &amp; Setup'!$Z$22), "X", ""))</f>
        <v/>
      </c>
      <c r="AB649" s="58" t="str">
        <f t="shared" si="87"/>
        <v/>
      </c>
      <c r="AC649" s="59" t="str">
        <f t="shared" si="88"/>
        <v/>
      </c>
      <c r="AE649" s="5" t="str">
        <f>IF(OR($AB649="", $AC649=""), "", IF($H649=$M$3, "", IF(OR(AE$7&lt;$AB649, $AC649&lt;AE$6),"", MAX(AE$10:AE648)+1)))</f>
        <v/>
      </c>
      <c r="AF649" s="5" t="str">
        <f>IF(OR($AB649="", $AC649=""), "", IF($H649=$M$3, "", IF(OR(AF$7&lt;$AB649, $AC649&lt;AF$6),"", MAX(AF$10:AF648)+1)))</f>
        <v/>
      </c>
      <c r="AG649" s="5" t="str">
        <f>IF(OR($AB649="", $AC649=""), "", IF($H649=$M$3, "", IF(OR(AG$7&lt;$AB649, $AC649&lt;AG$6),"", MAX(AG$10:AG648)+1)))</f>
        <v/>
      </c>
      <c r="AH649" s="5" t="str">
        <f>IF(OR($AB649="", $AC649=""), "", IF($H649=$M$3, "", IF(OR(AH$7&lt;$AB649, $AC649&lt;AH$6),"", MAX(AH$10:AH648)+1)))</f>
        <v/>
      </c>
      <c r="AI649" s="5" t="str">
        <f>IF(OR($AB649="", $AC649=""), "", IF($H649=$M$3, "", IF(OR(AI$7&lt;$AB649, $AC649&lt;AI$6),"", MAX(AI$10:AI648)+1)))</f>
        <v/>
      </c>
      <c r="AJ649" s="5" t="str">
        <f>IF(OR($AB649="", $AC649=""), "", IF($H649=$M$3, "", IF(OR(AJ$7&lt;$AB649, $AC649&lt;AJ$6),"", MAX(AJ$10:AJ648)+1)))</f>
        <v/>
      </c>
      <c r="AK649" s="5" t="str">
        <f>IF(OR($AB649="", $AC649=""), "", IF($H649=$M$3, "", IF(OR(AK$7&lt;$AB649, $AC649&lt;AK$6),"", MAX(AK$10:AK648)+1)))</f>
        <v/>
      </c>
      <c r="AL649" s="5" t="str">
        <f>IF(OR($AB649="", $AC649=""), "", IF($H649=$M$3, "", IF(OR(AL$7&lt;$AB649, $AC649&lt;AL$6),"", MAX(AL$10:AL648)+1)))</f>
        <v/>
      </c>
      <c r="AM649" s="5" t="str">
        <f>IF(OR($AB649="", $AC649=""), "", IF($H649=$M$3, "", IF(OR(AM$7&lt;$AB649, $AC649&lt;AM$6),"", MAX(AM$10:AM648)+1)))</f>
        <v/>
      </c>
      <c r="AN649" s="5" t="str">
        <f>IF(OR($AB649="", $AC649=""), "", IF($H649=$M$3, "", IF(OR(AN$7&lt;$AB649, $AC649&lt;AN$6),"", MAX(AN$10:AN648)+1)))</f>
        <v/>
      </c>
      <c r="AO649" s="5" t="str">
        <f>IF(OR($AB649="", $AC649=""), "", IF($H649=$M$3, "", IF(OR(AO$7&lt;$AB649, $AC649&lt;AO$6),"", MAX(AO$10:AO648)+1)))</f>
        <v/>
      </c>
      <c r="AP649" s="5" t="str">
        <f>IF(OR($AB649="", $AC649=""), "", IF($H649=$M$3, "", IF(OR(AP$7&lt;$AB649, $AC649&lt;AP$6),"", MAX(AP$10:AP648)+1)))</f>
        <v/>
      </c>
      <c r="AQ649" s="5" t="str">
        <f>IF(OR($AB649="", $AC649=""), "", IF($H649=$M$3, "", IF(OR(AQ$7&lt;$AB649, $AC649&lt;AQ$6),"", MAX(AQ$10:AQ648)+1)))</f>
        <v/>
      </c>
      <c r="AR649" s="5" t="str">
        <f>IF(OR($AB649="", $AC649=""), "", IF($H649=$M$3, "", IF(OR(AR$7&lt;$AB649, $AC649&lt;AR$6),"", MAX(AR$10:AR648)+1)))</f>
        <v/>
      </c>
      <c r="AS649" s="5" t="str">
        <f>IF(OR($AB649="", $AC649=""), "", IF($H649=$M$3, "", IF(OR(AS$7&lt;$AB649, $AC649&lt;AS$6),"", MAX(AS$10:AS648)+1)))</f>
        <v/>
      </c>
      <c r="AT649" s="5" t="str">
        <f>IF(OR($AB649="", $AC649=""), "", IF($H649=$M$3, "", IF(OR(AT$7&lt;$AB649, $AC649&lt;AT$6),"", MAX(AT$10:AT648)+1)))</f>
        <v/>
      </c>
      <c r="AU649" s="5" t="str">
        <f>IF(OR($AB649="", $AC649=""), "", IF($H649=$M$3, "", IF(OR(AU$7&lt;$AB649, $AC649&lt;AU$6),"", MAX(AU$10:AU648)+1)))</f>
        <v/>
      </c>
      <c r="AV649" s="5" t="str">
        <f>IF(OR($AB649="", $AC649=""), "", IF($H649=$M$3, "", IF(OR(AV$7&lt;$AB649, $AC649&lt;AV$6),"", MAX(AV$10:AV648)+1)))</f>
        <v/>
      </c>
      <c r="AW649" s="5" t="str">
        <f>IF(OR($AB649="", $AC649=""), "", IF($H649=$M$3, "", IF(OR(AW$7&lt;$AB649, $AC649&lt;AW$6),"", MAX(AW$10:AW648)+1)))</f>
        <v/>
      </c>
      <c r="AX649" s="5" t="str">
        <f>IF(OR($AB649="", $AC649=""), "", IF($H649=$M$3, "", IF(OR(AX$7&lt;$AB649, $AC649&lt;AX$6),"", MAX(AX$10:AX648)+1)))</f>
        <v/>
      </c>
      <c r="AY649" s="5" t="str">
        <f>IF(OR($AB649="", $AC649=""), "", IF($H649=$M$3, "", IF(OR(AY$7&lt;$AB649, $AC649&lt;AY$6),"", MAX(AY$10:AY648)+1)))</f>
        <v/>
      </c>
      <c r="AZ649" s="5" t="str">
        <f>IF(OR($AB649="", $AC649=""), "", IF($H649=$M$3, "", IF(OR(AZ$7&lt;$AB649, $AC649&lt;AZ$6),"", MAX(AZ$10:AZ648)+1)))</f>
        <v/>
      </c>
      <c r="BA649" s="5" t="str">
        <f>IF(OR($AB649="", $AC649=""), "", IF($H649=$M$3, "", IF(OR(BA$7&lt;$AB649, $AC649&lt;BA$6),"", MAX(BA$10:BA648)+1)))</f>
        <v/>
      </c>
      <c r="BB649" s="5" t="str">
        <f>IF(OR($AB649="", $AC649=""), "", IF($H649=$M$3, "", IF(OR(BB$7&lt;$AB649, $AC649&lt;BB$6),"", MAX(BB$10:BB648)+1)))</f>
        <v/>
      </c>
      <c r="BC649" s="5" t="str">
        <f>IF(OR($AB649="", $AC649=""), "", IF($H649=$M$3, "", IF(OR(BC$7&lt;$AB649, $AC649&lt;BC$6),"", MAX(BC$10:BC648)+1)))</f>
        <v/>
      </c>
      <c r="BD649" s="5" t="str">
        <f>IF(OR($AB649="", $AC649=""), "", IF($H649=$M$3, "", IF(OR(BD$7&lt;$AB649, $AC649&lt;BD$6),"", MAX(BD$10:BD648)+1)))</f>
        <v/>
      </c>
      <c r="BE649" s="5" t="str">
        <f>IF(OR($AB649="", $AC649=""), "", IF($H649=$M$3, "", IF(OR(BE$7&lt;$AB649, $AC649&lt;BE$6),"", MAX(BE$10:BE648)+1)))</f>
        <v/>
      </c>
      <c r="BF649" s="5" t="str">
        <f>IF(OR($AB649="", $AC649=""), "", IF($H649=$M$3, "", IF(OR(BF$7&lt;$AB649, $AC649&lt;BF$6),"", MAX(BF$10:BF648)+1)))</f>
        <v/>
      </c>
      <c r="BG649" s="5" t="str">
        <f>IF(OR($AB649="", $AC649=""), "", IF($H649=$M$3, "", IF(OR(BG$7&lt;$AB649, $AC649&lt;BG$6),"", MAX(BG$10:BG648)+1)))</f>
        <v/>
      </c>
      <c r="BH649" s="5" t="str">
        <f>IF(OR($AB649="", $AC649=""), "", IF($H649=$M$3, "", IF(OR(BH$7&lt;$AB649, $AC649&lt;BH$6),"", MAX(BH$10:BH648)+1)))</f>
        <v/>
      </c>
      <c r="BI649" s="5" t="str">
        <f>IF(OR($AB649="", $AC649=""), "", IF($H649=$M$3, "", IF(OR(BI$7&lt;$AB649, $AC649&lt;BI$6),"", MAX(BI$10:BI648)+1)))</f>
        <v/>
      </c>
      <c r="BK649" s="5" t="str" cm="1">
        <f t="array" aca="1" ref="BK649" ca="1">IFERROR(INDEX($AE649:$BI649, $BJ649, MATCH($BK$9, $AE$9:$BI$9, 0)), "")</f>
        <v/>
      </c>
    </row>
    <row r="650" spans="1:63" x14ac:dyDescent="0.25">
      <c r="A650" s="2"/>
      <c r="B650" s="254"/>
      <c r="C650" s="255"/>
      <c r="D650" s="256"/>
      <c r="E650" s="257"/>
      <c r="F650" s="257"/>
      <c r="G650" s="258"/>
      <c r="H650" s="259"/>
      <c r="I650" s="16"/>
      <c r="J650" s="5" t="str">
        <f t="shared" si="83"/>
        <v/>
      </c>
      <c r="K650" s="2"/>
      <c r="O650" s="5" t="str">
        <f t="shared" si="81"/>
        <v/>
      </c>
      <c r="Q650" s="5" t="str">
        <f t="shared" si="84"/>
        <v/>
      </c>
      <c r="S650" s="5" t="str">
        <f t="shared" si="82"/>
        <v/>
      </c>
      <c r="U650" s="64" t="str">
        <f>IF($D650="","", IF(COUNTIF('Intro &amp; Setup'!$AW$49:$AW$88, $D650)&gt;0, "BH", TEXT($D650, "ddd")))</f>
        <v/>
      </c>
      <c r="V650" s="65" t="str">
        <f>IF($G650="", "", IF(COUNTIF('Intro &amp; Setup'!$AW$49:$AW$88, $G650)&gt;0, "BH", TEXT($G650, "ddd")))</f>
        <v/>
      </c>
      <c r="W650" s="64" t="str">
        <f t="shared" si="85"/>
        <v/>
      </c>
      <c r="X650" s="65" t="str">
        <f t="shared" si="86"/>
        <v/>
      </c>
      <c r="Y650" s="64" t="str">
        <f>IF(F650="", "", IF(OR(F650&lt;'Intro &amp; Setup'!$Z$20, F650&gt;'Intro &amp; Setup'!$Z$22), "X", ""))</f>
        <v/>
      </c>
      <c r="Z650" s="65" t="str">
        <f>IF(G650="", "", IF(OR(G650&lt;'Intro &amp; Setup'!$Z$20, G650&gt;'Intro &amp; Setup'!$Z$22), "X", ""))</f>
        <v/>
      </c>
      <c r="AB650" s="58" t="str">
        <f t="shared" si="87"/>
        <v/>
      </c>
      <c r="AC650" s="59" t="str">
        <f t="shared" si="88"/>
        <v/>
      </c>
      <c r="AE650" s="5" t="str">
        <f>IF(OR($AB650="", $AC650=""), "", IF($H650=$M$3, "", IF(OR(AE$7&lt;$AB650, $AC650&lt;AE$6),"", MAX(AE$10:AE649)+1)))</f>
        <v/>
      </c>
      <c r="AF650" s="5" t="str">
        <f>IF(OR($AB650="", $AC650=""), "", IF($H650=$M$3, "", IF(OR(AF$7&lt;$AB650, $AC650&lt;AF$6),"", MAX(AF$10:AF649)+1)))</f>
        <v/>
      </c>
      <c r="AG650" s="5" t="str">
        <f>IF(OR($AB650="", $AC650=""), "", IF($H650=$M$3, "", IF(OR(AG$7&lt;$AB650, $AC650&lt;AG$6),"", MAX(AG$10:AG649)+1)))</f>
        <v/>
      </c>
      <c r="AH650" s="5" t="str">
        <f>IF(OR($AB650="", $AC650=""), "", IF($H650=$M$3, "", IF(OR(AH$7&lt;$AB650, $AC650&lt;AH$6),"", MAX(AH$10:AH649)+1)))</f>
        <v/>
      </c>
      <c r="AI650" s="5" t="str">
        <f>IF(OR($AB650="", $AC650=""), "", IF($H650=$M$3, "", IF(OR(AI$7&lt;$AB650, $AC650&lt;AI$6),"", MAX(AI$10:AI649)+1)))</f>
        <v/>
      </c>
      <c r="AJ650" s="5" t="str">
        <f>IF(OR($AB650="", $AC650=""), "", IF($H650=$M$3, "", IF(OR(AJ$7&lt;$AB650, $AC650&lt;AJ$6),"", MAX(AJ$10:AJ649)+1)))</f>
        <v/>
      </c>
      <c r="AK650" s="5" t="str">
        <f>IF(OR($AB650="", $AC650=""), "", IF($H650=$M$3, "", IF(OR(AK$7&lt;$AB650, $AC650&lt;AK$6),"", MAX(AK$10:AK649)+1)))</f>
        <v/>
      </c>
      <c r="AL650" s="5" t="str">
        <f>IF(OR($AB650="", $AC650=""), "", IF($H650=$M$3, "", IF(OR(AL$7&lt;$AB650, $AC650&lt;AL$6),"", MAX(AL$10:AL649)+1)))</f>
        <v/>
      </c>
      <c r="AM650" s="5" t="str">
        <f>IF(OR($AB650="", $AC650=""), "", IF($H650=$M$3, "", IF(OR(AM$7&lt;$AB650, $AC650&lt;AM$6),"", MAX(AM$10:AM649)+1)))</f>
        <v/>
      </c>
      <c r="AN650" s="5" t="str">
        <f>IF(OR($AB650="", $AC650=""), "", IF($H650=$M$3, "", IF(OR(AN$7&lt;$AB650, $AC650&lt;AN$6),"", MAX(AN$10:AN649)+1)))</f>
        <v/>
      </c>
      <c r="AO650" s="5" t="str">
        <f>IF(OR($AB650="", $AC650=""), "", IF($H650=$M$3, "", IF(OR(AO$7&lt;$AB650, $AC650&lt;AO$6),"", MAX(AO$10:AO649)+1)))</f>
        <v/>
      </c>
      <c r="AP650" s="5" t="str">
        <f>IF(OR($AB650="", $AC650=""), "", IF($H650=$M$3, "", IF(OR(AP$7&lt;$AB650, $AC650&lt;AP$6),"", MAX(AP$10:AP649)+1)))</f>
        <v/>
      </c>
      <c r="AQ650" s="5" t="str">
        <f>IF(OR($AB650="", $AC650=""), "", IF($H650=$M$3, "", IF(OR(AQ$7&lt;$AB650, $AC650&lt;AQ$6),"", MAX(AQ$10:AQ649)+1)))</f>
        <v/>
      </c>
      <c r="AR650" s="5" t="str">
        <f>IF(OR($AB650="", $AC650=""), "", IF($H650=$M$3, "", IF(OR(AR$7&lt;$AB650, $AC650&lt;AR$6),"", MAX(AR$10:AR649)+1)))</f>
        <v/>
      </c>
      <c r="AS650" s="5" t="str">
        <f>IF(OR($AB650="", $AC650=""), "", IF($H650=$M$3, "", IF(OR(AS$7&lt;$AB650, $AC650&lt;AS$6),"", MAX(AS$10:AS649)+1)))</f>
        <v/>
      </c>
      <c r="AT650" s="5" t="str">
        <f>IF(OR($AB650="", $AC650=""), "", IF($H650=$M$3, "", IF(OR(AT$7&lt;$AB650, $AC650&lt;AT$6),"", MAX(AT$10:AT649)+1)))</f>
        <v/>
      </c>
      <c r="AU650" s="5" t="str">
        <f>IF(OR($AB650="", $AC650=""), "", IF($H650=$M$3, "", IF(OR(AU$7&lt;$AB650, $AC650&lt;AU$6),"", MAX(AU$10:AU649)+1)))</f>
        <v/>
      </c>
      <c r="AV650" s="5" t="str">
        <f>IF(OR($AB650="", $AC650=""), "", IF($H650=$M$3, "", IF(OR(AV$7&lt;$AB650, $AC650&lt;AV$6),"", MAX(AV$10:AV649)+1)))</f>
        <v/>
      </c>
      <c r="AW650" s="5" t="str">
        <f>IF(OR($AB650="", $AC650=""), "", IF($H650=$M$3, "", IF(OR(AW$7&lt;$AB650, $AC650&lt;AW$6),"", MAX(AW$10:AW649)+1)))</f>
        <v/>
      </c>
      <c r="AX650" s="5" t="str">
        <f>IF(OR($AB650="", $AC650=""), "", IF($H650=$M$3, "", IF(OR(AX$7&lt;$AB650, $AC650&lt;AX$6),"", MAX(AX$10:AX649)+1)))</f>
        <v/>
      </c>
      <c r="AY650" s="5" t="str">
        <f>IF(OR($AB650="", $AC650=""), "", IF($H650=$M$3, "", IF(OR(AY$7&lt;$AB650, $AC650&lt;AY$6),"", MAX(AY$10:AY649)+1)))</f>
        <v/>
      </c>
      <c r="AZ650" s="5" t="str">
        <f>IF(OR($AB650="", $AC650=""), "", IF($H650=$M$3, "", IF(OR(AZ$7&lt;$AB650, $AC650&lt;AZ$6),"", MAX(AZ$10:AZ649)+1)))</f>
        <v/>
      </c>
      <c r="BA650" s="5" t="str">
        <f>IF(OR($AB650="", $AC650=""), "", IF($H650=$M$3, "", IF(OR(BA$7&lt;$AB650, $AC650&lt;BA$6),"", MAX(BA$10:BA649)+1)))</f>
        <v/>
      </c>
      <c r="BB650" s="5" t="str">
        <f>IF(OR($AB650="", $AC650=""), "", IF($H650=$M$3, "", IF(OR(BB$7&lt;$AB650, $AC650&lt;BB$6),"", MAX(BB$10:BB649)+1)))</f>
        <v/>
      </c>
      <c r="BC650" s="5" t="str">
        <f>IF(OR($AB650="", $AC650=""), "", IF($H650=$M$3, "", IF(OR(BC$7&lt;$AB650, $AC650&lt;BC$6),"", MAX(BC$10:BC649)+1)))</f>
        <v/>
      </c>
      <c r="BD650" s="5" t="str">
        <f>IF(OR($AB650="", $AC650=""), "", IF($H650=$M$3, "", IF(OR(BD$7&lt;$AB650, $AC650&lt;BD$6),"", MAX(BD$10:BD649)+1)))</f>
        <v/>
      </c>
      <c r="BE650" s="5" t="str">
        <f>IF(OR($AB650="", $AC650=""), "", IF($H650=$M$3, "", IF(OR(BE$7&lt;$AB650, $AC650&lt;BE$6),"", MAX(BE$10:BE649)+1)))</f>
        <v/>
      </c>
      <c r="BF650" s="5" t="str">
        <f>IF(OR($AB650="", $AC650=""), "", IF($H650=$M$3, "", IF(OR(BF$7&lt;$AB650, $AC650&lt;BF$6),"", MAX(BF$10:BF649)+1)))</f>
        <v/>
      </c>
      <c r="BG650" s="5" t="str">
        <f>IF(OR($AB650="", $AC650=""), "", IF($H650=$M$3, "", IF(OR(BG$7&lt;$AB650, $AC650&lt;BG$6),"", MAX(BG$10:BG649)+1)))</f>
        <v/>
      </c>
      <c r="BH650" s="5" t="str">
        <f>IF(OR($AB650="", $AC650=""), "", IF($H650=$M$3, "", IF(OR(BH$7&lt;$AB650, $AC650&lt;BH$6),"", MAX(BH$10:BH649)+1)))</f>
        <v/>
      </c>
      <c r="BI650" s="5" t="str">
        <f>IF(OR($AB650="", $AC650=""), "", IF($H650=$M$3, "", IF(OR(BI$7&lt;$AB650, $AC650&lt;BI$6),"", MAX(BI$10:BI649)+1)))</f>
        <v/>
      </c>
      <c r="BK650" s="5" t="str" cm="1">
        <f t="array" aca="1" ref="BK650" ca="1">IFERROR(INDEX($AE650:$BI650, $BJ650, MATCH($BK$9, $AE$9:$BI$9, 0)), "")</f>
        <v/>
      </c>
    </row>
    <row r="651" spans="1:63" x14ac:dyDescent="0.25">
      <c r="A651" s="2"/>
      <c r="B651" s="254"/>
      <c r="C651" s="255"/>
      <c r="D651" s="256"/>
      <c r="E651" s="257"/>
      <c r="F651" s="257"/>
      <c r="G651" s="258"/>
      <c r="H651" s="259"/>
      <c r="I651" s="16"/>
      <c r="J651" s="5" t="str">
        <f t="shared" si="83"/>
        <v/>
      </c>
      <c r="K651" s="2"/>
      <c r="O651" s="5" t="str">
        <f t="shared" ref="O651:O714" si="89">IF(OR($AB651="", $AC651=""), "", IF(AND($O$8&gt;=$AB651, $O$8&lt;=$AC651), $D$4, IF(AND($H651=$M$3, $O$8&gt;$AC$11), $D$2, IF($O$8&gt;$AC651, $D$3, IF(ROUNDDOWN($O$8, 0)=ROUNDDOWN($AB651, 0), $D$5, IF(ROUNDDOWN($O$8, 0)+1=ROUNDDOWN($AB651, 0), $D$6, ""))))))</f>
        <v/>
      </c>
      <c r="Q651" s="5" t="str">
        <f t="shared" si="84"/>
        <v/>
      </c>
      <c r="S651" s="5" t="str">
        <f t="shared" ref="S651:S714" si="90">IF($Q651="", "", IF(OR($D651="", $E651="", $F651=""), $N$3, IF($AC651&lt;$AB651, $N$4, IF(OR(COUNTIF($M$11:$M$22, $C651)=0, $C651=""), $N$5, IF(OR($W651="X", $X651="X", $Y651="X", $Z651="X"), $N$6, "")))))</f>
        <v/>
      </c>
      <c r="U651" s="64" t="str">
        <f>IF($D651="","", IF(COUNTIF('Intro &amp; Setup'!$AW$49:$AW$88, $D651)&gt;0, "BH", TEXT($D651, "ddd")))</f>
        <v/>
      </c>
      <c r="V651" s="65" t="str">
        <f>IF($G651="", "", IF(COUNTIF('Intro &amp; Setup'!$AW$49:$AW$88, $G651)&gt;0, "BH", TEXT($G651, "ddd")))</f>
        <v/>
      </c>
      <c r="W651" s="64" t="str">
        <f t="shared" si="85"/>
        <v/>
      </c>
      <c r="X651" s="65" t="str">
        <f t="shared" si="86"/>
        <v/>
      </c>
      <c r="Y651" s="64" t="str">
        <f>IF(F651="", "", IF(OR(F651&lt;'Intro &amp; Setup'!$Z$20, F651&gt;'Intro &amp; Setup'!$Z$22), "X", ""))</f>
        <v/>
      </c>
      <c r="Z651" s="65" t="str">
        <f>IF(G651="", "", IF(OR(G651&lt;'Intro &amp; Setup'!$Z$20, G651&gt;'Intro &amp; Setup'!$Z$22), "X", ""))</f>
        <v/>
      </c>
      <c r="AB651" s="58" t="str">
        <f t="shared" si="87"/>
        <v/>
      </c>
      <c r="AC651" s="59" t="str">
        <f t="shared" si="88"/>
        <v/>
      </c>
      <c r="AE651" s="5" t="str">
        <f>IF(OR($AB651="", $AC651=""), "", IF($H651=$M$3, "", IF(OR(AE$7&lt;$AB651, $AC651&lt;AE$6),"", MAX(AE$10:AE650)+1)))</f>
        <v/>
      </c>
      <c r="AF651" s="5" t="str">
        <f>IF(OR($AB651="", $AC651=""), "", IF($H651=$M$3, "", IF(OR(AF$7&lt;$AB651, $AC651&lt;AF$6),"", MAX(AF$10:AF650)+1)))</f>
        <v/>
      </c>
      <c r="AG651" s="5" t="str">
        <f>IF(OR($AB651="", $AC651=""), "", IF($H651=$M$3, "", IF(OR(AG$7&lt;$AB651, $AC651&lt;AG$6),"", MAX(AG$10:AG650)+1)))</f>
        <v/>
      </c>
      <c r="AH651" s="5" t="str">
        <f>IF(OR($AB651="", $AC651=""), "", IF($H651=$M$3, "", IF(OR(AH$7&lt;$AB651, $AC651&lt;AH$6),"", MAX(AH$10:AH650)+1)))</f>
        <v/>
      </c>
      <c r="AI651" s="5" t="str">
        <f>IF(OR($AB651="", $AC651=""), "", IF($H651=$M$3, "", IF(OR(AI$7&lt;$AB651, $AC651&lt;AI$6),"", MAX(AI$10:AI650)+1)))</f>
        <v/>
      </c>
      <c r="AJ651" s="5" t="str">
        <f>IF(OR($AB651="", $AC651=""), "", IF($H651=$M$3, "", IF(OR(AJ$7&lt;$AB651, $AC651&lt;AJ$6),"", MAX(AJ$10:AJ650)+1)))</f>
        <v/>
      </c>
      <c r="AK651" s="5" t="str">
        <f>IF(OR($AB651="", $AC651=""), "", IF($H651=$M$3, "", IF(OR(AK$7&lt;$AB651, $AC651&lt;AK$6),"", MAX(AK$10:AK650)+1)))</f>
        <v/>
      </c>
      <c r="AL651" s="5" t="str">
        <f>IF(OR($AB651="", $AC651=""), "", IF($H651=$M$3, "", IF(OR(AL$7&lt;$AB651, $AC651&lt;AL$6),"", MAX(AL$10:AL650)+1)))</f>
        <v/>
      </c>
      <c r="AM651" s="5" t="str">
        <f>IF(OR($AB651="", $AC651=""), "", IF($H651=$M$3, "", IF(OR(AM$7&lt;$AB651, $AC651&lt;AM$6),"", MAX(AM$10:AM650)+1)))</f>
        <v/>
      </c>
      <c r="AN651" s="5" t="str">
        <f>IF(OR($AB651="", $AC651=""), "", IF($H651=$M$3, "", IF(OR(AN$7&lt;$AB651, $AC651&lt;AN$6),"", MAX(AN$10:AN650)+1)))</f>
        <v/>
      </c>
      <c r="AO651" s="5" t="str">
        <f>IF(OR($AB651="", $AC651=""), "", IF($H651=$M$3, "", IF(OR(AO$7&lt;$AB651, $AC651&lt;AO$6),"", MAX(AO$10:AO650)+1)))</f>
        <v/>
      </c>
      <c r="AP651" s="5" t="str">
        <f>IF(OR($AB651="", $AC651=""), "", IF($H651=$M$3, "", IF(OR(AP$7&lt;$AB651, $AC651&lt;AP$6),"", MAX(AP$10:AP650)+1)))</f>
        <v/>
      </c>
      <c r="AQ651" s="5" t="str">
        <f>IF(OR($AB651="", $AC651=""), "", IF($H651=$M$3, "", IF(OR(AQ$7&lt;$AB651, $AC651&lt;AQ$6),"", MAX(AQ$10:AQ650)+1)))</f>
        <v/>
      </c>
      <c r="AR651" s="5" t="str">
        <f>IF(OR($AB651="", $AC651=""), "", IF($H651=$M$3, "", IF(OR(AR$7&lt;$AB651, $AC651&lt;AR$6),"", MAX(AR$10:AR650)+1)))</f>
        <v/>
      </c>
      <c r="AS651" s="5" t="str">
        <f>IF(OR($AB651="", $AC651=""), "", IF($H651=$M$3, "", IF(OR(AS$7&lt;$AB651, $AC651&lt;AS$6),"", MAX(AS$10:AS650)+1)))</f>
        <v/>
      </c>
      <c r="AT651" s="5" t="str">
        <f>IF(OR($AB651="", $AC651=""), "", IF($H651=$M$3, "", IF(OR(AT$7&lt;$AB651, $AC651&lt;AT$6),"", MAX(AT$10:AT650)+1)))</f>
        <v/>
      </c>
      <c r="AU651" s="5" t="str">
        <f>IF(OR($AB651="", $AC651=""), "", IF($H651=$M$3, "", IF(OR(AU$7&lt;$AB651, $AC651&lt;AU$6),"", MAX(AU$10:AU650)+1)))</f>
        <v/>
      </c>
      <c r="AV651" s="5" t="str">
        <f>IF(OR($AB651="", $AC651=""), "", IF($H651=$M$3, "", IF(OR(AV$7&lt;$AB651, $AC651&lt;AV$6),"", MAX(AV$10:AV650)+1)))</f>
        <v/>
      </c>
      <c r="AW651" s="5" t="str">
        <f>IF(OR($AB651="", $AC651=""), "", IF($H651=$M$3, "", IF(OR(AW$7&lt;$AB651, $AC651&lt;AW$6),"", MAX(AW$10:AW650)+1)))</f>
        <v/>
      </c>
      <c r="AX651" s="5" t="str">
        <f>IF(OR($AB651="", $AC651=""), "", IF($H651=$M$3, "", IF(OR(AX$7&lt;$AB651, $AC651&lt;AX$6),"", MAX(AX$10:AX650)+1)))</f>
        <v/>
      </c>
      <c r="AY651" s="5" t="str">
        <f>IF(OR($AB651="", $AC651=""), "", IF($H651=$M$3, "", IF(OR(AY$7&lt;$AB651, $AC651&lt;AY$6),"", MAX(AY$10:AY650)+1)))</f>
        <v/>
      </c>
      <c r="AZ651" s="5" t="str">
        <f>IF(OR($AB651="", $AC651=""), "", IF($H651=$M$3, "", IF(OR(AZ$7&lt;$AB651, $AC651&lt;AZ$6),"", MAX(AZ$10:AZ650)+1)))</f>
        <v/>
      </c>
      <c r="BA651" s="5" t="str">
        <f>IF(OR($AB651="", $AC651=""), "", IF($H651=$M$3, "", IF(OR(BA$7&lt;$AB651, $AC651&lt;BA$6),"", MAX(BA$10:BA650)+1)))</f>
        <v/>
      </c>
      <c r="BB651" s="5" t="str">
        <f>IF(OR($AB651="", $AC651=""), "", IF($H651=$M$3, "", IF(OR(BB$7&lt;$AB651, $AC651&lt;BB$6),"", MAX(BB$10:BB650)+1)))</f>
        <v/>
      </c>
      <c r="BC651" s="5" t="str">
        <f>IF(OR($AB651="", $AC651=""), "", IF($H651=$M$3, "", IF(OR(BC$7&lt;$AB651, $AC651&lt;BC$6),"", MAX(BC$10:BC650)+1)))</f>
        <v/>
      </c>
      <c r="BD651" s="5" t="str">
        <f>IF(OR($AB651="", $AC651=""), "", IF($H651=$M$3, "", IF(OR(BD$7&lt;$AB651, $AC651&lt;BD$6),"", MAX(BD$10:BD650)+1)))</f>
        <v/>
      </c>
      <c r="BE651" s="5" t="str">
        <f>IF(OR($AB651="", $AC651=""), "", IF($H651=$M$3, "", IF(OR(BE$7&lt;$AB651, $AC651&lt;BE$6),"", MAX(BE$10:BE650)+1)))</f>
        <v/>
      </c>
      <c r="BF651" s="5" t="str">
        <f>IF(OR($AB651="", $AC651=""), "", IF($H651=$M$3, "", IF(OR(BF$7&lt;$AB651, $AC651&lt;BF$6),"", MAX(BF$10:BF650)+1)))</f>
        <v/>
      </c>
      <c r="BG651" s="5" t="str">
        <f>IF(OR($AB651="", $AC651=""), "", IF($H651=$M$3, "", IF(OR(BG$7&lt;$AB651, $AC651&lt;BG$6),"", MAX(BG$10:BG650)+1)))</f>
        <v/>
      </c>
      <c r="BH651" s="5" t="str">
        <f>IF(OR($AB651="", $AC651=""), "", IF($H651=$M$3, "", IF(OR(BH$7&lt;$AB651, $AC651&lt;BH$6),"", MAX(BH$10:BH650)+1)))</f>
        <v/>
      </c>
      <c r="BI651" s="5" t="str">
        <f>IF(OR($AB651="", $AC651=""), "", IF($H651=$M$3, "", IF(OR(BI$7&lt;$AB651, $AC651&lt;BI$6),"", MAX(BI$10:BI650)+1)))</f>
        <v/>
      </c>
      <c r="BK651" s="5" t="str" cm="1">
        <f t="array" aca="1" ref="BK651" ca="1">IFERROR(INDEX($AE651:$BI651, $BJ651, MATCH($BK$9, $AE$9:$BI$9, 0)), "")</f>
        <v/>
      </c>
    </row>
    <row r="652" spans="1:63" x14ac:dyDescent="0.25">
      <c r="A652" s="2"/>
      <c r="B652" s="254"/>
      <c r="C652" s="255"/>
      <c r="D652" s="256"/>
      <c r="E652" s="257"/>
      <c r="F652" s="257"/>
      <c r="G652" s="258"/>
      <c r="H652" s="259"/>
      <c r="I652" s="16"/>
      <c r="J652" s="5" t="str">
        <f t="shared" ref="J652:J715" si="91">IF($Q652="", "", $S652)</f>
        <v/>
      </c>
      <c r="K652" s="2"/>
      <c r="O652" s="5" t="str">
        <f t="shared" si="89"/>
        <v/>
      </c>
      <c r="Q652" s="5" t="str">
        <f t="shared" ref="Q652:Q715" si="92">IF(COUNTIF($B652:$F652, "")=5, "", "X")</f>
        <v/>
      </c>
      <c r="S652" s="5" t="str">
        <f t="shared" si="90"/>
        <v/>
      </c>
      <c r="U652" s="64" t="str">
        <f>IF($D652="","", IF(COUNTIF('Intro &amp; Setup'!$AW$49:$AW$88, $D652)&gt;0, "BH", TEXT($D652, "ddd")))</f>
        <v/>
      </c>
      <c r="V652" s="65" t="str">
        <f>IF($G652="", "", IF(COUNTIF('Intro &amp; Setup'!$AW$49:$AW$88, $G652)&gt;0, "BH", TEXT($G652, "ddd")))</f>
        <v/>
      </c>
      <c r="W652" s="64" t="str">
        <f t="shared" ref="W652:W715" si="93">IF($U652="", "", IF(COUNTIF($W$3:$W$5, $U652)&gt;0, "X", ""))</f>
        <v/>
      </c>
      <c r="X652" s="65" t="str">
        <f t="shared" ref="X652:X715" si="94">IF($V652="", "", IF(COUNTIF($W$3:$W$5, $V652)&gt;0, "X", ""))</f>
        <v/>
      </c>
      <c r="Y652" s="64" t="str">
        <f>IF(F652="", "", IF(OR(F652&lt;'Intro &amp; Setup'!$Z$20, F652&gt;'Intro &amp; Setup'!$Z$22), "X", ""))</f>
        <v/>
      </c>
      <c r="Z652" s="65" t="str">
        <f>IF(G652="", "", IF(OR(G652&lt;'Intro &amp; Setup'!$Z$20, G652&gt;'Intro &amp; Setup'!$Z$22), "X", ""))</f>
        <v/>
      </c>
      <c r="AB652" s="58" t="str">
        <f t="shared" ref="AB652:AB715" si="95">IF(OR($D652="", $E652=""), "", $D652+$E652)</f>
        <v/>
      </c>
      <c r="AC652" s="59" t="str">
        <f t="shared" ref="AC652:AC715" si="96">IF(OR($D652="", $E652="", $F652=""), "", IF($G652="", $D652, $G652)+$F652)</f>
        <v/>
      </c>
      <c r="AE652" s="5" t="str">
        <f>IF(OR($AB652="", $AC652=""), "", IF($H652=$M$3, "", IF(OR(AE$7&lt;$AB652, $AC652&lt;AE$6),"", MAX(AE$10:AE651)+1)))</f>
        <v/>
      </c>
      <c r="AF652" s="5" t="str">
        <f>IF(OR($AB652="", $AC652=""), "", IF($H652=$M$3, "", IF(OR(AF$7&lt;$AB652, $AC652&lt;AF$6),"", MAX(AF$10:AF651)+1)))</f>
        <v/>
      </c>
      <c r="AG652" s="5" t="str">
        <f>IF(OR($AB652="", $AC652=""), "", IF($H652=$M$3, "", IF(OR(AG$7&lt;$AB652, $AC652&lt;AG$6),"", MAX(AG$10:AG651)+1)))</f>
        <v/>
      </c>
      <c r="AH652" s="5" t="str">
        <f>IF(OR($AB652="", $AC652=""), "", IF($H652=$M$3, "", IF(OR(AH$7&lt;$AB652, $AC652&lt;AH$6),"", MAX(AH$10:AH651)+1)))</f>
        <v/>
      </c>
      <c r="AI652" s="5" t="str">
        <f>IF(OR($AB652="", $AC652=""), "", IF($H652=$M$3, "", IF(OR(AI$7&lt;$AB652, $AC652&lt;AI$6),"", MAX(AI$10:AI651)+1)))</f>
        <v/>
      </c>
      <c r="AJ652" s="5" t="str">
        <f>IF(OR($AB652="", $AC652=""), "", IF($H652=$M$3, "", IF(OR(AJ$7&lt;$AB652, $AC652&lt;AJ$6),"", MAX(AJ$10:AJ651)+1)))</f>
        <v/>
      </c>
      <c r="AK652" s="5" t="str">
        <f>IF(OR($AB652="", $AC652=""), "", IF($H652=$M$3, "", IF(OR(AK$7&lt;$AB652, $AC652&lt;AK$6),"", MAX(AK$10:AK651)+1)))</f>
        <v/>
      </c>
      <c r="AL652" s="5" t="str">
        <f>IF(OR($AB652="", $AC652=""), "", IF($H652=$M$3, "", IF(OR(AL$7&lt;$AB652, $AC652&lt;AL$6),"", MAX(AL$10:AL651)+1)))</f>
        <v/>
      </c>
      <c r="AM652" s="5" t="str">
        <f>IF(OR($AB652="", $AC652=""), "", IF($H652=$M$3, "", IF(OR(AM$7&lt;$AB652, $AC652&lt;AM$6),"", MAX(AM$10:AM651)+1)))</f>
        <v/>
      </c>
      <c r="AN652" s="5" t="str">
        <f>IF(OR($AB652="", $AC652=""), "", IF($H652=$M$3, "", IF(OR(AN$7&lt;$AB652, $AC652&lt;AN$6),"", MAX(AN$10:AN651)+1)))</f>
        <v/>
      </c>
      <c r="AO652" s="5" t="str">
        <f>IF(OR($AB652="", $AC652=""), "", IF($H652=$M$3, "", IF(OR(AO$7&lt;$AB652, $AC652&lt;AO$6),"", MAX(AO$10:AO651)+1)))</f>
        <v/>
      </c>
      <c r="AP652" s="5" t="str">
        <f>IF(OR($AB652="", $AC652=""), "", IF($H652=$M$3, "", IF(OR(AP$7&lt;$AB652, $AC652&lt;AP$6),"", MAX(AP$10:AP651)+1)))</f>
        <v/>
      </c>
      <c r="AQ652" s="5" t="str">
        <f>IF(OR($AB652="", $AC652=""), "", IF($H652=$M$3, "", IF(OR(AQ$7&lt;$AB652, $AC652&lt;AQ$6),"", MAX(AQ$10:AQ651)+1)))</f>
        <v/>
      </c>
      <c r="AR652" s="5" t="str">
        <f>IF(OR($AB652="", $AC652=""), "", IF($H652=$M$3, "", IF(OR(AR$7&lt;$AB652, $AC652&lt;AR$6),"", MAX(AR$10:AR651)+1)))</f>
        <v/>
      </c>
      <c r="AS652" s="5" t="str">
        <f>IF(OR($AB652="", $AC652=""), "", IF($H652=$M$3, "", IF(OR(AS$7&lt;$AB652, $AC652&lt;AS$6),"", MAX(AS$10:AS651)+1)))</f>
        <v/>
      </c>
      <c r="AT652" s="5" t="str">
        <f>IF(OR($AB652="", $AC652=""), "", IF($H652=$M$3, "", IF(OR(AT$7&lt;$AB652, $AC652&lt;AT$6),"", MAX(AT$10:AT651)+1)))</f>
        <v/>
      </c>
      <c r="AU652" s="5" t="str">
        <f>IF(OR($AB652="", $AC652=""), "", IF($H652=$M$3, "", IF(OR(AU$7&lt;$AB652, $AC652&lt;AU$6),"", MAX(AU$10:AU651)+1)))</f>
        <v/>
      </c>
      <c r="AV652" s="5" t="str">
        <f>IF(OR($AB652="", $AC652=""), "", IF($H652=$M$3, "", IF(OR(AV$7&lt;$AB652, $AC652&lt;AV$6),"", MAX(AV$10:AV651)+1)))</f>
        <v/>
      </c>
      <c r="AW652" s="5" t="str">
        <f>IF(OR($AB652="", $AC652=""), "", IF($H652=$M$3, "", IF(OR(AW$7&lt;$AB652, $AC652&lt;AW$6),"", MAX(AW$10:AW651)+1)))</f>
        <v/>
      </c>
      <c r="AX652" s="5" t="str">
        <f>IF(OR($AB652="", $AC652=""), "", IF($H652=$M$3, "", IF(OR(AX$7&lt;$AB652, $AC652&lt;AX$6),"", MAX(AX$10:AX651)+1)))</f>
        <v/>
      </c>
      <c r="AY652" s="5" t="str">
        <f>IF(OR($AB652="", $AC652=""), "", IF($H652=$M$3, "", IF(OR(AY$7&lt;$AB652, $AC652&lt;AY$6),"", MAX(AY$10:AY651)+1)))</f>
        <v/>
      </c>
      <c r="AZ652" s="5" t="str">
        <f>IF(OR($AB652="", $AC652=""), "", IF($H652=$M$3, "", IF(OR(AZ$7&lt;$AB652, $AC652&lt;AZ$6),"", MAX(AZ$10:AZ651)+1)))</f>
        <v/>
      </c>
      <c r="BA652" s="5" t="str">
        <f>IF(OR($AB652="", $AC652=""), "", IF($H652=$M$3, "", IF(OR(BA$7&lt;$AB652, $AC652&lt;BA$6),"", MAX(BA$10:BA651)+1)))</f>
        <v/>
      </c>
      <c r="BB652" s="5" t="str">
        <f>IF(OR($AB652="", $AC652=""), "", IF($H652=$M$3, "", IF(OR(BB$7&lt;$AB652, $AC652&lt;BB$6),"", MAX(BB$10:BB651)+1)))</f>
        <v/>
      </c>
      <c r="BC652" s="5" t="str">
        <f>IF(OR($AB652="", $AC652=""), "", IF($H652=$M$3, "", IF(OR(BC$7&lt;$AB652, $AC652&lt;BC$6),"", MAX(BC$10:BC651)+1)))</f>
        <v/>
      </c>
      <c r="BD652" s="5" t="str">
        <f>IF(OR($AB652="", $AC652=""), "", IF($H652=$M$3, "", IF(OR(BD$7&lt;$AB652, $AC652&lt;BD$6),"", MAX(BD$10:BD651)+1)))</f>
        <v/>
      </c>
      <c r="BE652" s="5" t="str">
        <f>IF(OR($AB652="", $AC652=""), "", IF($H652=$M$3, "", IF(OR(BE$7&lt;$AB652, $AC652&lt;BE$6),"", MAX(BE$10:BE651)+1)))</f>
        <v/>
      </c>
      <c r="BF652" s="5" t="str">
        <f>IF(OR($AB652="", $AC652=""), "", IF($H652=$M$3, "", IF(OR(BF$7&lt;$AB652, $AC652&lt;BF$6),"", MAX(BF$10:BF651)+1)))</f>
        <v/>
      </c>
      <c r="BG652" s="5" t="str">
        <f>IF(OR($AB652="", $AC652=""), "", IF($H652=$M$3, "", IF(OR(BG$7&lt;$AB652, $AC652&lt;BG$6),"", MAX(BG$10:BG651)+1)))</f>
        <v/>
      </c>
      <c r="BH652" s="5" t="str">
        <f>IF(OR($AB652="", $AC652=""), "", IF($H652=$M$3, "", IF(OR(BH$7&lt;$AB652, $AC652&lt;BH$6),"", MAX(BH$10:BH651)+1)))</f>
        <v/>
      </c>
      <c r="BI652" s="5" t="str">
        <f>IF(OR($AB652="", $AC652=""), "", IF($H652=$M$3, "", IF(OR(BI$7&lt;$AB652, $AC652&lt;BI$6),"", MAX(BI$10:BI651)+1)))</f>
        <v/>
      </c>
      <c r="BK652" s="5" t="str" cm="1">
        <f t="array" aca="1" ref="BK652" ca="1">IFERROR(INDEX($AE652:$BI652, $BJ652, MATCH($BK$9, $AE$9:$BI$9, 0)), "")</f>
        <v/>
      </c>
    </row>
    <row r="653" spans="1:63" x14ac:dyDescent="0.25">
      <c r="A653" s="2"/>
      <c r="B653" s="254"/>
      <c r="C653" s="255"/>
      <c r="D653" s="256"/>
      <c r="E653" s="257"/>
      <c r="F653" s="257"/>
      <c r="G653" s="258"/>
      <c r="H653" s="259"/>
      <c r="I653" s="16"/>
      <c r="J653" s="5" t="str">
        <f t="shared" si="91"/>
        <v/>
      </c>
      <c r="K653" s="2"/>
      <c r="O653" s="5" t="str">
        <f t="shared" si="89"/>
        <v/>
      </c>
      <c r="Q653" s="5" t="str">
        <f t="shared" si="92"/>
        <v/>
      </c>
      <c r="S653" s="5" t="str">
        <f t="shared" si="90"/>
        <v/>
      </c>
      <c r="U653" s="64" t="str">
        <f>IF($D653="","", IF(COUNTIF('Intro &amp; Setup'!$AW$49:$AW$88, $D653)&gt;0, "BH", TEXT($D653, "ddd")))</f>
        <v/>
      </c>
      <c r="V653" s="65" t="str">
        <f>IF($G653="", "", IF(COUNTIF('Intro &amp; Setup'!$AW$49:$AW$88, $G653)&gt;0, "BH", TEXT($G653, "ddd")))</f>
        <v/>
      </c>
      <c r="W653" s="64" t="str">
        <f t="shared" si="93"/>
        <v/>
      </c>
      <c r="X653" s="65" t="str">
        <f t="shared" si="94"/>
        <v/>
      </c>
      <c r="Y653" s="64" t="str">
        <f>IF(F653="", "", IF(OR(F653&lt;'Intro &amp; Setup'!$Z$20, F653&gt;'Intro &amp; Setup'!$Z$22), "X", ""))</f>
        <v/>
      </c>
      <c r="Z653" s="65" t="str">
        <f>IF(G653="", "", IF(OR(G653&lt;'Intro &amp; Setup'!$Z$20, G653&gt;'Intro &amp; Setup'!$Z$22), "X", ""))</f>
        <v/>
      </c>
      <c r="AB653" s="58" t="str">
        <f t="shared" si="95"/>
        <v/>
      </c>
      <c r="AC653" s="59" t="str">
        <f t="shared" si="96"/>
        <v/>
      </c>
      <c r="AE653" s="5" t="str">
        <f>IF(OR($AB653="", $AC653=""), "", IF($H653=$M$3, "", IF(OR(AE$7&lt;$AB653, $AC653&lt;AE$6),"", MAX(AE$10:AE652)+1)))</f>
        <v/>
      </c>
      <c r="AF653" s="5" t="str">
        <f>IF(OR($AB653="", $AC653=""), "", IF($H653=$M$3, "", IF(OR(AF$7&lt;$AB653, $AC653&lt;AF$6),"", MAX(AF$10:AF652)+1)))</f>
        <v/>
      </c>
      <c r="AG653" s="5" t="str">
        <f>IF(OR($AB653="", $AC653=""), "", IF($H653=$M$3, "", IF(OR(AG$7&lt;$AB653, $AC653&lt;AG$6),"", MAX(AG$10:AG652)+1)))</f>
        <v/>
      </c>
      <c r="AH653" s="5" t="str">
        <f>IF(OR($AB653="", $AC653=""), "", IF($H653=$M$3, "", IF(OR(AH$7&lt;$AB653, $AC653&lt;AH$6),"", MAX(AH$10:AH652)+1)))</f>
        <v/>
      </c>
      <c r="AI653" s="5" t="str">
        <f>IF(OR($AB653="", $AC653=""), "", IF($H653=$M$3, "", IF(OR(AI$7&lt;$AB653, $AC653&lt;AI$6),"", MAX(AI$10:AI652)+1)))</f>
        <v/>
      </c>
      <c r="AJ653" s="5" t="str">
        <f>IF(OR($AB653="", $AC653=""), "", IF($H653=$M$3, "", IF(OR(AJ$7&lt;$AB653, $AC653&lt;AJ$6),"", MAX(AJ$10:AJ652)+1)))</f>
        <v/>
      </c>
      <c r="AK653" s="5" t="str">
        <f>IF(OR($AB653="", $AC653=""), "", IF($H653=$M$3, "", IF(OR(AK$7&lt;$AB653, $AC653&lt;AK$6),"", MAX(AK$10:AK652)+1)))</f>
        <v/>
      </c>
      <c r="AL653" s="5" t="str">
        <f>IF(OR($AB653="", $AC653=""), "", IF($H653=$M$3, "", IF(OR(AL$7&lt;$AB653, $AC653&lt;AL$6),"", MAX(AL$10:AL652)+1)))</f>
        <v/>
      </c>
      <c r="AM653" s="5" t="str">
        <f>IF(OR($AB653="", $AC653=""), "", IF($H653=$M$3, "", IF(OR(AM$7&lt;$AB653, $AC653&lt;AM$6),"", MAX(AM$10:AM652)+1)))</f>
        <v/>
      </c>
      <c r="AN653" s="5" t="str">
        <f>IF(OR($AB653="", $AC653=""), "", IF($H653=$M$3, "", IF(OR(AN$7&lt;$AB653, $AC653&lt;AN$6),"", MAX(AN$10:AN652)+1)))</f>
        <v/>
      </c>
      <c r="AO653" s="5" t="str">
        <f>IF(OR($AB653="", $AC653=""), "", IF($H653=$M$3, "", IF(OR(AO$7&lt;$AB653, $AC653&lt;AO$6),"", MAX(AO$10:AO652)+1)))</f>
        <v/>
      </c>
      <c r="AP653" s="5" t="str">
        <f>IF(OR($AB653="", $AC653=""), "", IF($H653=$M$3, "", IF(OR(AP$7&lt;$AB653, $AC653&lt;AP$6),"", MAX(AP$10:AP652)+1)))</f>
        <v/>
      </c>
      <c r="AQ653" s="5" t="str">
        <f>IF(OR($AB653="", $AC653=""), "", IF($H653=$M$3, "", IF(OR(AQ$7&lt;$AB653, $AC653&lt;AQ$6),"", MAX(AQ$10:AQ652)+1)))</f>
        <v/>
      </c>
      <c r="AR653" s="5" t="str">
        <f>IF(OR($AB653="", $AC653=""), "", IF($H653=$M$3, "", IF(OR(AR$7&lt;$AB653, $AC653&lt;AR$6),"", MAX(AR$10:AR652)+1)))</f>
        <v/>
      </c>
      <c r="AS653" s="5" t="str">
        <f>IF(OR($AB653="", $AC653=""), "", IF($H653=$M$3, "", IF(OR(AS$7&lt;$AB653, $AC653&lt;AS$6),"", MAX(AS$10:AS652)+1)))</f>
        <v/>
      </c>
      <c r="AT653" s="5" t="str">
        <f>IF(OR($AB653="", $AC653=""), "", IF($H653=$M$3, "", IF(OR(AT$7&lt;$AB653, $AC653&lt;AT$6),"", MAX(AT$10:AT652)+1)))</f>
        <v/>
      </c>
      <c r="AU653" s="5" t="str">
        <f>IF(OR($AB653="", $AC653=""), "", IF($H653=$M$3, "", IF(OR(AU$7&lt;$AB653, $AC653&lt;AU$6),"", MAX(AU$10:AU652)+1)))</f>
        <v/>
      </c>
      <c r="AV653" s="5" t="str">
        <f>IF(OR($AB653="", $AC653=""), "", IF($H653=$M$3, "", IF(OR(AV$7&lt;$AB653, $AC653&lt;AV$6),"", MAX(AV$10:AV652)+1)))</f>
        <v/>
      </c>
      <c r="AW653" s="5" t="str">
        <f>IF(OR($AB653="", $AC653=""), "", IF($H653=$M$3, "", IF(OR(AW$7&lt;$AB653, $AC653&lt;AW$6),"", MAX(AW$10:AW652)+1)))</f>
        <v/>
      </c>
      <c r="AX653" s="5" t="str">
        <f>IF(OR($AB653="", $AC653=""), "", IF($H653=$M$3, "", IF(OR(AX$7&lt;$AB653, $AC653&lt;AX$6),"", MAX(AX$10:AX652)+1)))</f>
        <v/>
      </c>
      <c r="AY653" s="5" t="str">
        <f>IF(OR($AB653="", $AC653=""), "", IF($H653=$M$3, "", IF(OR(AY$7&lt;$AB653, $AC653&lt;AY$6),"", MAX(AY$10:AY652)+1)))</f>
        <v/>
      </c>
      <c r="AZ653" s="5" t="str">
        <f>IF(OR($AB653="", $AC653=""), "", IF($H653=$M$3, "", IF(OR(AZ$7&lt;$AB653, $AC653&lt;AZ$6),"", MAX(AZ$10:AZ652)+1)))</f>
        <v/>
      </c>
      <c r="BA653" s="5" t="str">
        <f>IF(OR($AB653="", $AC653=""), "", IF($H653=$M$3, "", IF(OR(BA$7&lt;$AB653, $AC653&lt;BA$6),"", MAX(BA$10:BA652)+1)))</f>
        <v/>
      </c>
      <c r="BB653" s="5" t="str">
        <f>IF(OR($AB653="", $AC653=""), "", IF($H653=$M$3, "", IF(OR(BB$7&lt;$AB653, $AC653&lt;BB$6),"", MAX(BB$10:BB652)+1)))</f>
        <v/>
      </c>
      <c r="BC653" s="5" t="str">
        <f>IF(OR($AB653="", $AC653=""), "", IF($H653=$M$3, "", IF(OR(BC$7&lt;$AB653, $AC653&lt;BC$6),"", MAX(BC$10:BC652)+1)))</f>
        <v/>
      </c>
      <c r="BD653" s="5" t="str">
        <f>IF(OR($AB653="", $AC653=""), "", IF($H653=$M$3, "", IF(OR(BD$7&lt;$AB653, $AC653&lt;BD$6),"", MAX(BD$10:BD652)+1)))</f>
        <v/>
      </c>
      <c r="BE653" s="5" t="str">
        <f>IF(OR($AB653="", $AC653=""), "", IF($H653=$M$3, "", IF(OR(BE$7&lt;$AB653, $AC653&lt;BE$6),"", MAX(BE$10:BE652)+1)))</f>
        <v/>
      </c>
      <c r="BF653" s="5" t="str">
        <f>IF(OR($AB653="", $AC653=""), "", IF($H653=$M$3, "", IF(OR(BF$7&lt;$AB653, $AC653&lt;BF$6),"", MAX(BF$10:BF652)+1)))</f>
        <v/>
      </c>
      <c r="BG653" s="5" t="str">
        <f>IF(OR($AB653="", $AC653=""), "", IF($H653=$M$3, "", IF(OR(BG$7&lt;$AB653, $AC653&lt;BG$6),"", MAX(BG$10:BG652)+1)))</f>
        <v/>
      </c>
      <c r="BH653" s="5" t="str">
        <f>IF(OR($AB653="", $AC653=""), "", IF($H653=$M$3, "", IF(OR(BH$7&lt;$AB653, $AC653&lt;BH$6),"", MAX(BH$10:BH652)+1)))</f>
        <v/>
      </c>
      <c r="BI653" s="5" t="str">
        <f>IF(OR($AB653="", $AC653=""), "", IF($H653=$M$3, "", IF(OR(BI$7&lt;$AB653, $AC653&lt;BI$6),"", MAX(BI$10:BI652)+1)))</f>
        <v/>
      </c>
      <c r="BK653" s="5" t="str" cm="1">
        <f t="array" aca="1" ref="BK653" ca="1">IFERROR(INDEX($AE653:$BI653, $BJ653, MATCH($BK$9, $AE$9:$BI$9, 0)), "")</f>
        <v/>
      </c>
    </row>
    <row r="654" spans="1:63" x14ac:dyDescent="0.25">
      <c r="A654" s="2"/>
      <c r="B654" s="254"/>
      <c r="C654" s="255"/>
      <c r="D654" s="256"/>
      <c r="E654" s="257"/>
      <c r="F654" s="257"/>
      <c r="G654" s="258"/>
      <c r="H654" s="259"/>
      <c r="I654" s="16"/>
      <c r="J654" s="5" t="str">
        <f t="shared" si="91"/>
        <v/>
      </c>
      <c r="K654" s="2"/>
      <c r="O654" s="5" t="str">
        <f t="shared" si="89"/>
        <v/>
      </c>
      <c r="Q654" s="5" t="str">
        <f t="shared" si="92"/>
        <v/>
      </c>
      <c r="S654" s="5" t="str">
        <f t="shared" si="90"/>
        <v/>
      </c>
      <c r="U654" s="64" t="str">
        <f>IF($D654="","", IF(COUNTIF('Intro &amp; Setup'!$AW$49:$AW$88, $D654)&gt;0, "BH", TEXT($D654, "ddd")))</f>
        <v/>
      </c>
      <c r="V654" s="65" t="str">
        <f>IF($G654="", "", IF(COUNTIF('Intro &amp; Setup'!$AW$49:$AW$88, $G654)&gt;0, "BH", TEXT($G654, "ddd")))</f>
        <v/>
      </c>
      <c r="W654" s="64" t="str">
        <f t="shared" si="93"/>
        <v/>
      </c>
      <c r="X654" s="65" t="str">
        <f t="shared" si="94"/>
        <v/>
      </c>
      <c r="Y654" s="64" t="str">
        <f>IF(F654="", "", IF(OR(F654&lt;'Intro &amp; Setup'!$Z$20, F654&gt;'Intro &amp; Setup'!$Z$22), "X", ""))</f>
        <v/>
      </c>
      <c r="Z654" s="65" t="str">
        <f>IF(G654="", "", IF(OR(G654&lt;'Intro &amp; Setup'!$Z$20, G654&gt;'Intro &amp; Setup'!$Z$22), "X", ""))</f>
        <v/>
      </c>
      <c r="AB654" s="58" t="str">
        <f t="shared" si="95"/>
        <v/>
      </c>
      <c r="AC654" s="59" t="str">
        <f t="shared" si="96"/>
        <v/>
      </c>
      <c r="AE654" s="5" t="str">
        <f>IF(OR($AB654="", $AC654=""), "", IF($H654=$M$3, "", IF(OR(AE$7&lt;$AB654, $AC654&lt;AE$6),"", MAX(AE$10:AE653)+1)))</f>
        <v/>
      </c>
      <c r="AF654" s="5" t="str">
        <f>IF(OR($AB654="", $AC654=""), "", IF($H654=$M$3, "", IF(OR(AF$7&lt;$AB654, $AC654&lt;AF$6),"", MAX(AF$10:AF653)+1)))</f>
        <v/>
      </c>
      <c r="AG654" s="5" t="str">
        <f>IF(OR($AB654="", $AC654=""), "", IF($H654=$M$3, "", IF(OR(AG$7&lt;$AB654, $AC654&lt;AG$6),"", MAX(AG$10:AG653)+1)))</f>
        <v/>
      </c>
      <c r="AH654" s="5" t="str">
        <f>IF(OR($AB654="", $AC654=""), "", IF($H654=$M$3, "", IF(OR(AH$7&lt;$AB654, $AC654&lt;AH$6),"", MAX(AH$10:AH653)+1)))</f>
        <v/>
      </c>
      <c r="AI654" s="5" t="str">
        <f>IF(OR($AB654="", $AC654=""), "", IF($H654=$M$3, "", IF(OR(AI$7&lt;$AB654, $AC654&lt;AI$6),"", MAX(AI$10:AI653)+1)))</f>
        <v/>
      </c>
      <c r="AJ654" s="5" t="str">
        <f>IF(OR($AB654="", $AC654=""), "", IF($H654=$M$3, "", IF(OR(AJ$7&lt;$AB654, $AC654&lt;AJ$6),"", MAX(AJ$10:AJ653)+1)))</f>
        <v/>
      </c>
      <c r="AK654" s="5" t="str">
        <f>IF(OR($AB654="", $AC654=""), "", IF($H654=$M$3, "", IF(OR(AK$7&lt;$AB654, $AC654&lt;AK$6),"", MAX(AK$10:AK653)+1)))</f>
        <v/>
      </c>
      <c r="AL654" s="5" t="str">
        <f>IF(OR($AB654="", $AC654=""), "", IF($H654=$M$3, "", IF(OR(AL$7&lt;$AB654, $AC654&lt;AL$6),"", MAX(AL$10:AL653)+1)))</f>
        <v/>
      </c>
      <c r="AM654" s="5" t="str">
        <f>IF(OR($AB654="", $AC654=""), "", IF($H654=$M$3, "", IF(OR(AM$7&lt;$AB654, $AC654&lt;AM$6),"", MAX(AM$10:AM653)+1)))</f>
        <v/>
      </c>
      <c r="AN654" s="5" t="str">
        <f>IF(OR($AB654="", $AC654=""), "", IF($H654=$M$3, "", IF(OR(AN$7&lt;$AB654, $AC654&lt;AN$6),"", MAX(AN$10:AN653)+1)))</f>
        <v/>
      </c>
      <c r="AO654" s="5" t="str">
        <f>IF(OR($AB654="", $AC654=""), "", IF($H654=$M$3, "", IF(OR(AO$7&lt;$AB654, $AC654&lt;AO$6),"", MAX(AO$10:AO653)+1)))</f>
        <v/>
      </c>
      <c r="AP654" s="5" t="str">
        <f>IF(OR($AB654="", $AC654=""), "", IF($H654=$M$3, "", IF(OR(AP$7&lt;$AB654, $AC654&lt;AP$6),"", MAX(AP$10:AP653)+1)))</f>
        <v/>
      </c>
      <c r="AQ654" s="5" t="str">
        <f>IF(OR($AB654="", $AC654=""), "", IF($H654=$M$3, "", IF(OR(AQ$7&lt;$AB654, $AC654&lt;AQ$6),"", MAX(AQ$10:AQ653)+1)))</f>
        <v/>
      </c>
      <c r="AR654" s="5" t="str">
        <f>IF(OR($AB654="", $AC654=""), "", IF($H654=$M$3, "", IF(OR(AR$7&lt;$AB654, $AC654&lt;AR$6),"", MAX(AR$10:AR653)+1)))</f>
        <v/>
      </c>
      <c r="AS654" s="5" t="str">
        <f>IF(OR($AB654="", $AC654=""), "", IF($H654=$M$3, "", IF(OR(AS$7&lt;$AB654, $AC654&lt;AS$6),"", MAX(AS$10:AS653)+1)))</f>
        <v/>
      </c>
      <c r="AT654" s="5" t="str">
        <f>IF(OR($AB654="", $AC654=""), "", IF($H654=$M$3, "", IF(OR(AT$7&lt;$AB654, $AC654&lt;AT$6),"", MAX(AT$10:AT653)+1)))</f>
        <v/>
      </c>
      <c r="AU654" s="5" t="str">
        <f>IF(OR($AB654="", $AC654=""), "", IF($H654=$M$3, "", IF(OR(AU$7&lt;$AB654, $AC654&lt;AU$6),"", MAX(AU$10:AU653)+1)))</f>
        <v/>
      </c>
      <c r="AV654" s="5" t="str">
        <f>IF(OR($AB654="", $AC654=""), "", IF($H654=$M$3, "", IF(OR(AV$7&lt;$AB654, $AC654&lt;AV$6),"", MAX(AV$10:AV653)+1)))</f>
        <v/>
      </c>
      <c r="AW654" s="5" t="str">
        <f>IF(OR($AB654="", $AC654=""), "", IF($H654=$M$3, "", IF(OR(AW$7&lt;$AB654, $AC654&lt;AW$6),"", MAX(AW$10:AW653)+1)))</f>
        <v/>
      </c>
      <c r="AX654" s="5" t="str">
        <f>IF(OR($AB654="", $AC654=""), "", IF($H654=$M$3, "", IF(OR(AX$7&lt;$AB654, $AC654&lt;AX$6),"", MAX(AX$10:AX653)+1)))</f>
        <v/>
      </c>
      <c r="AY654" s="5" t="str">
        <f>IF(OR($AB654="", $AC654=""), "", IF($H654=$M$3, "", IF(OR(AY$7&lt;$AB654, $AC654&lt;AY$6),"", MAX(AY$10:AY653)+1)))</f>
        <v/>
      </c>
      <c r="AZ654" s="5" t="str">
        <f>IF(OR($AB654="", $AC654=""), "", IF($H654=$M$3, "", IF(OR(AZ$7&lt;$AB654, $AC654&lt;AZ$6),"", MAX(AZ$10:AZ653)+1)))</f>
        <v/>
      </c>
      <c r="BA654" s="5" t="str">
        <f>IF(OR($AB654="", $AC654=""), "", IF($H654=$M$3, "", IF(OR(BA$7&lt;$AB654, $AC654&lt;BA$6),"", MAX(BA$10:BA653)+1)))</f>
        <v/>
      </c>
      <c r="BB654" s="5" t="str">
        <f>IF(OR($AB654="", $AC654=""), "", IF($H654=$M$3, "", IF(OR(BB$7&lt;$AB654, $AC654&lt;BB$6),"", MAX(BB$10:BB653)+1)))</f>
        <v/>
      </c>
      <c r="BC654" s="5" t="str">
        <f>IF(OR($AB654="", $AC654=""), "", IF($H654=$M$3, "", IF(OR(BC$7&lt;$AB654, $AC654&lt;BC$6),"", MAX(BC$10:BC653)+1)))</f>
        <v/>
      </c>
      <c r="BD654" s="5" t="str">
        <f>IF(OR($AB654="", $AC654=""), "", IF($H654=$M$3, "", IF(OR(BD$7&lt;$AB654, $AC654&lt;BD$6),"", MAX(BD$10:BD653)+1)))</f>
        <v/>
      </c>
      <c r="BE654" s="5" t="str">
        <f>IF(OR($AB654="", $AC654=""), "", IF($H654=$M$3, "", IF(OR(BE$7&lt;$AB654, $AC654&lt;BE$6),"", MAX(BE$10:BE653)+1)))</f>
        <v/>
      </c>
      <c r="BF654" s="5" t="str">
        <f>IF(OR($AB654="", $AC654=""), "", IF($H654=$M$3, "", IF(OR(BF$7&lt;$AB654, $AC654&lt;BF$6),"", MAX(BF$10:BF653)+1)))</f>
        <v/>
      </c>
      <c r="BG654" s="5" t="str">
        <f>IF(OR($AB654="", $AC654=""), "", IF($H654=$M$3, "", IF(OR(BG$7&lt;$AB654, $AC654&lt;BG$6),"", MAX(BG$10:BG653)+1)))</f>
        <v/>
      </c>
      <c r="BH654" s="5" t="str">
        <f>IF(OR($AB654="", $AC654=""), "", IF($H654=$M$3, "", IF(OR(BH$7&lt;$AB654, $AC654&lt;BH$6),"", MAX(BH$10:BH653)+1)))</f>
        <v/>
      </c>
      <c r="BI654" s="5" t="str">
        <f>IF(OR($AB654="", $AC654=""), "", IF($H654=$M$3, "", IF(OR(BI$7&lt;$AB654, $AC654&lt;BI$6),"", MAX(BI$10:BI653)+1)))</f>
        <v/>
      </c>
      <c r="BK654" s="5" t="str" cm="1">
        <f t="array" aca="1" ref="BK654" ca="1">IFERROR(INDEX($AE654:$BI654, $BJ654, MATCH($BK$9, $AE$9:$BI$9, 0)), "")</f>
        <v/>
      </c>
    </row>
    <row r="655" spans="1:63" x14ac:dyDescent="0.25">
      <c r="A655" s="2"/>
      <c r="B655" s="254"/>
      <c r="C655" s="255"/>
      <c r="D655" s="256"/>
      <c r="E655" s="257"/>
      <c r="F655" s="257"/>
      <c r="G655" s="258"/>
      <c r="H655" s="259"/>
      <c r="I655" s="16"/>
      <c r="J655" s="5" t="str">
        <f t="shared" si="91"/>
        <v/>
      </c>
      <c r="K655" s="2"/>
      <c r="O655" s="5" t="str">
        <f t="shared" si="89"/>
        <v/>
      </c>
      <c r="Q655" s="5" t="str">
        <f t="shared" si="92"/>
        <v/>
      </c>
      <c r="S655" s="5" t="str">
        <f t="shared" si="90"/>
        <v/>
      </c>
      <c r="U655" s="64" t="str">
        <f>IF($D655="","", IF(COUNTIF('Intro &amp; Setup'!$AW$49:$AW$88, $D655)&gt;0, "BH", TEXT($D655, "ddd")))</f>
        <v/>
      </c>
      <c r="V655" s="65" t="str">
        <f>IF($G655="", "", IF(COUNTIF('Intro &amp; Setup'!$AW$49:$AW$88, $G655)&gt;0, "BH", TEXT($G655, "ddd")))</f>
        <v/>
      </c>
      <c r="W655" s="64" t="str">
        <f t="shared" si="93"/>
        <v/>
      </c>
      <c r="X655" s="65" t="str">
        <f t="shared" si="94"/>
        <v/>
      </c>
      <c r="Y655" s="64" t="str">
        <f>IF(F655="", "", IF(OR(F655&lt;'Intro &amp; Setup'!$Z$20, F655&gt;'Intro &amp; Setup'!$Z$22), "X", ""))</f>
        <v/>
      </c>
      <c r="Z655" s="65" t="str">
        <f>IF(G655="", "", IF(OR(G655&lt;'Intro &amp; Setup'!$Z$20, G655&gt;'Intro &amp; Setup'!$Z$22), "X", ""))</f>
        <v/>
      </c>
      <c r="AB655" s="58" t="str">
        <f t="shared" si="95"/>
        <v/>
      </c>
      <c r="AC655" s="59" t="str">
        <f t="shared" si="96"/>
        <v/>
      </c>
      <c r="AE655" s="5" t="str">
        <f>IF(OR($AB655="", $AC655=""), "", IF($H655=$M$3, "", IF(OR(AE$7&lt;$AB655, $AC655&lt;AE$6),"", MAX(AE$10:AE654)+1)))</f>
        <v/>
      </c>
      <c r="AF655" s="5" t="str">
        <f>IF(OR($AB655="", $AC655=""), "", IF($H655=$M$3, "", IF(OR(AF$7&lt;$AB655, $AC655&lt;AF$6),"", MAX(AF$10:AF654)+1)))</f>
        <v/>
      </c>
      <c r="AG655" s="5" t="str">
        <f>IF(OR($AB655="", $AC655=""), "", IF($H655=$M$3, "", IF(OR(AG$7&lt;$AB655, $AC655&lt;AG$6),"", MAX(AG$10:AG654)+1)))</f>
        <v/>
      </c>
      <c r="AH655" s="5" t="str">
        <f>IF(OR($AB655="", $AC655=""), "", IF($H655=$M$3, "", IF(OR(AH$7&lt;$AB655, $AC655&lt;AH$6),"", MAX(AH$10:AH654)+1)))</f>
        <v/>
      </c>
      <c r="AI655" s="5" t="str">
        <f>IF(OR($AB655="", $AC655=""), "", IF($H655=$M$3, "", IF(OR(AI$7&lt;$AB655, $AC655&lt;AI$6),"", MAX(AI$10:AI654)+1)))</f>
        <v/>
      </c>
      <c r="AJ655" s="5" t="str">
        <f>IF(OR($AB655="", $AC655=""), "", IF($H655=$M$3, "", IF(OR(AJ$7&lt;$AB655, $AC655&lt;AJ$6),"", MAX(AJ$10:AJ654)+1)))</f>
        <v/>
      </c>
      <c r="AK655" s="5" t="str">
        <f>IF(OR($AB655="", $AC655=""), "", IF($H655=$M$3, "", IF(OR(AK$7&lt;$AB655, $AC655&lt;AK$6),"", MAX(AK$10:AK654)+1)))</f>
        <v/>
      </c>
      <c r="AL655" s="5" t="str">
        <f>IF(OR($AB655="", $AC655=""), "", IF($H655=$M$3, "", IF(OR(AL$7&lt;$AB655, $AC655&lt;AL$6),"", MAX(AL$10:AL654)+1)))</f>
        <v/>
      </c>
      <c r="AM655" s="5" t="str">
        <f>IF(OR($AB655="", $AC655=""), "", IF($H655=$M$3, "", IF(OR(AM$7&lt;$AB655, $AC655&lt;AM$6),"", MAX(AM$10:AM654)+1)))</f>
        <v/>
      </c>
      <c r="AN655" s="5" t="str">
        <f>IF(OR($AB655="", $AC655=""), "", IF($H655=$M$3, "", IF(OR(AN$7&lt;$AB655, $AC655&lt;AN$6),"", MAX(AN$10:AN654)+1)))</f>
        <v/>
      </c>
      <c r="AO655" s="5" t="str">
        <f>IF(OR($AB655="", $AC655=""), "", IF($H655=$M$3, "", IF(OR(AO$7&lt;$AB655, $AC655&lt;AO$6),"", MAX(AO$10:AO654)+1)))</f>
        <v/>
      </c>
      <c r="AP655" s="5" t="str">
        <f>IF(OR($AB655="", $AC655=""), "", IF($H655=$M$3, "", IF(OR(AP$7&lt;$AB655, $AC655&lt;AP$6),"", MAX(AP$10:AP654)+1)))</f>
        <v/>
      </c>
      <c r="AQ655" s="5" t="str">
        <f>IF(OR($AB655="", $AC655=""), "", IF($H655=$M$3, "", IF(OR(AQ$7&lt;$AB655, $AC655&lt;AQ$6),"", MAX(AQ$10:AQ654)+1)))</f>
        <v/>
      </c>
      <c r="AR655" s="5" t="str">
        <f>IF(OR($AB655="", $AC655=""), "", IF($H655=$M$3, "", IF(OR(AR$7&lt;$AB655, $AC655&lt;AR$6),"", MAX(AR$10:AR654)+1)))</f>
        <v/>
      </c>
      <c r="AS655" s="5" t="str">
        <f>IF(OR($AB655="", $AC655=""), "", IF($H655=$M$3, "", IF(OR(AS$7&lt;$AB655, $AC655&lt;AS$6),"", MAX(AS$10:AS654)+1)))</f>
        <v/>
      </c>
      <c r="AT655" s="5" t="str">
        <f>IF(OR($AB655="", $AC655=""), "", IF($H655=$M$3, "", IF(OR(AT$7&lt;$AB655, $AC655&lt;AT$6),"", MAX(AT$10:AT654)+1)))</f>
        <v/>
      </c>
      <c r="AU655" s="5" t="str">
        <f>IF(OR($AB655="", $AC655=""), "", IF($H655=$M$3, "", IF(OR(AU$7&lt;$AB655, $AC655&lt;AU$6),"", MAX(AU$10:AU654)+1)))</f>
        <v/>
      </c>
      <c r="AV655" s="5" t="str">
        <f>IF(OR($AB655="", $AC655=""), "", IF($H655=$M$3, "", IF(OR(AV$7&lt;$AB655, $AC655&lt;AV$6),"", MAX(AV$10:AV654)+1)))</f>
        <v/>
      </c>
      <c r="AW655" s="5" t="str">
        <f>IF(OR($AB655="", $AC655=""), "", IF($H655=$M$3, "", IF(OR(AW$7&lt;$AB655, $AC655&lt;AW$6),"", MAX(AW$10:AW654)+1)))</f>
        <v/>
      </c>
      <c r="AX655" s="5" t="str">
        <f>IF(OR($AB655="", $AC655=""), "", IF($H655=$M$3, "", IF(OR(AX$7&lt;$AB655, $AC655&lt;AX$6),"", MAX(AX$10:AX654)+1)))</f>
        <v/>
      </c>
      <c r="AY655" s="5" t="str">
        <f>IF(OR($AB655="", $AC655=""), "", IF($H655=$M$3, "", IF(OR(AY$7&lt;$AB655, $AC655&lt;AY$6),"", MAX(AY$10:AY654)+1)))</f>
        <v/>
      </c>
      <c r="AZ655" s="5" t="str">
        <f>IF(OR($AB655="", $AC655=""), "", IF($H655=$M$3, "", IF(OR(AZ$7&lt;$AB655, $AC655&lt;AZ$6),"", MAX(AZ$10:AZ654)+1)))</f>
        <v/>
      </c>
      <c r="BA655" s="5" t="str">
        <f>IF(OR($AB655="", $AC655=""), "", IF($H655=$M$3, "", IF(OR(BA$7&lt;$AB655, $AC655&lt;BA$6),"", MAX(BA$10:BA654)+1)))</f>
        <v/>
      </c>
      <c r="BB655" s="5" t="str">
        <f>IF(OR($AB655="", $AC655=""), "", IF($H655=$M$3, "", IF(OR(BB$7&lt;$AB655, $AC655&lt;BB$6),"", MAX(BB$10:BB654)+1)))</f>
        <v/>
      </c>
      <c r="BC655" s="5" t="str">
        <f>IF(OR($AB655="", $AC655=""), "", IF($H655=$M$3, "", IF(OR(BC$7&lt;$AB655, $AC655&lt;BC$6),"", MAX(BC$10:BC654)+1)))</f>
        <v/>
      </c>
      <c r="BD655" s="5" t="str">
        <f>IF(OR($AB655="", $AC655=""), "", IF($H655=$M$3, "", IF(OR(BD$7&lt;$AB655, $AC655&lt;BD$6),"", MAX(BD$10:BD654)+1)))</f>
        <v/>
      </c>
      <c r="BE655" s="5" t="str">
        <f>IF(OR($AB655="", $AC655=""), "", IF($H655=$M$3, "", IF(OR(BE$7&lt;$AB655, $AC655&lt;BE$6),"", MAX(BE$10:BE654)+1)))</f>
        <v/>
      </c>
      <c r="BF655" s="5" t="str">
        <f>IF(OR($AB655="", $AC655=""), "", IF($H655=$M$3, "", IF(OR(BF$7&lt;$AB655, $AC655&lt;BF$6),"", MAX(BF$10:BF654)+1)))</f>
        <v/>
      </c>
      <c r="BG655" s="5" t="str">
        <f>IF(OR($AB655="", $AC655=""), "", IF($H655=$M$3, "", IF(OR(BG$7&lt;$AB655, $AC655&lt;BG$6),"", MAX(BG$10:BG654)+1)))</f>
        <v/>
      </c>
      <c r="BH655" s="5" t="str">
        <f>IF(OR($AB655="", $AC655=""), "", IF($H655=$M$3, "", IF(OR(BH$7&lt;$AB655, $AC655&lt;BH$6),"", MAX(BH$10:BH654)+1)))</f>
        <v/>
      </c>
      <c r="BI655" s="5" t="str">
        <f>IF(OR($AB655="", $AC655=""), "", IF($H655=$M$3, "", IF(OR(BI$7&lt;$AB655, $AC655&lt;BI$6),"", MAX(BI$10:BI654)+1)))</f>
        <v/>
      </c>
      <c r="BK655" s="5" t="str" cm="1">
        <f t="array" aca="1" ref="BK655" ca="1">IFERROR(INDEX($AE655:$BI655, $BJ655, MATCH($BK$9, $AE$9:$BI$9, 0)), "")</f>
        <v/>
      </c>
    </row>
    <row r="656" spans="1:63" x14ac:dyDescent="0.25">
      <c r="A656" s="2"/>
      <c r="B656" s="254"/>
      <c r="C656" s="255"/>
      <c r="D656" s="256"/>
      <c r="E656" s="257"/>
      <c r="F656" s="257"/>
      <c r="G656" s="258"/>
      <c r="H656" s="259"/>
      <c r="I656" s="16"/>
      <c r="J656" s="5" t="str">
        <f t="shared" si="91"/>
        <v/>
      </c>
      <c r="K656" s="2"/>
      <c r="O656" s="5" t="str">
        <f t="shared" si="89"/>
        <v/>
      </c>
      <c r="Q656" s="5" t="str">
        <f t="shared" si="92"/>
        <v/>
      </c>
      <c r="S656" s="5" t="str">
        <f t="shared" si="90"/>
        <v/>
      </c>
      <c r="U656" s="64" t="str">
        <f>IF($D656="","", IF(COUNTIF('Intro &amp; Setup'!$AW$49:$AW$88, $D656)&gt;0, "BH", TEXT($D656, "ddd")))</f>
        <v/>
      </c>
      <c r="V656" s="65" t="str">
        <f>IF($G656="", "", IF(COUNTIF('Intro &amp; Setup'!$AW$49:$AW$88, $G656)&gt;0, "BH", TEXT($G656, "ddd")))</f>
        <v/>
      </c>
      <c r="W656" s="64" t="str">
        <f t="shared" si="93"/>
        <v/>
      </c>
      <c r="X656" s="65" t="str">
        <f t="shared" si="94"/>
        <v/>
      </c>
      <c r="Y656" s="64" t="str">
        <f>IF(F656="", "", IF(OR(F656&lt;'Intro &amp; Setup'!$Z$20, F656&gt;'Intro &amp; Setup'!$Z$22), "X", ""))</f>
        <v/>
      </c>
      <c r="Z656" s="65" t="str">
        <f>IF(G656="", "", IF(OR(G656&lt;'Intro &amp; Setup'!$Z$20, G656&gt;'Intro &amp; Setup'!$Z$22), "X", ""))</f>
        <v/>
      </c>
      <c r="AB656" s="58" t="str">
        <f t="shared" si="95"/>
        <v/>
      </c>
      <c r="AC656" s="59" t="str">
        <f t="shared" si="96"/>
        <v/>
      </c>
      <c r="AE656" s="5" t="str">
        <f>IF(OR($AB656="", $AC656=""), "", IF($H656=$M$3, "", IF(OR(AE$7&lt;$AB656, $AC656&lt;AE$6),"", MAX(AE$10:AE655)+1)))</f>
        <v/>
      </c>
      <c r="AF656" s="5" t="str">
        <f>IF(OR($AB656="", $AC656=""), "", IF($H656=$M$3, "", IF(OR(AF$7&lt;$AB656, $AC656&lt;AF$6),"", MAX(AF$10:AF655)+1)))</f>
        <v/>
      </c>
      <c r="AG656" s="5" t="str">
        <f>IF(OR($AB656="", $AC656=""), "", IF($H656=$M$3, "", IF(OR(AG$7&lt;$AB656, $AC656&lt;AG$6),"", MAX(AG$10:AG655)+1)))</f>
        <v/>
      </c>
      <c r="AH656" s="5" t="str">
        <f>IF(OR($AB656="", $AC656=""), "", IF($H656=$M$3, "", IF(OR(AH$7&lt;$AB656, $AC656&lt;AH$6),"", MAX(AH$10:AH655)+1)))</f>
        <v/>
      </c>
      <c r="AI656" s="5" t="str">
        <f>IF(OR($AB656="", $AC656=""), "", IF($H656=$M$3, "", IF(OR(AI$7&lt;$AB656, $AC656&lt;AI$6),"", MAX(AI$10:AI655)+1)))</f>
        <v/>
      </c>
      <c r="AJ656" s="5" t="str">
        <f>IF(OR($AB656="", $AC656=""), "", IF($H656=$M$3, "", IF(OR(AJ$7&lt;$AB656, $AC656&lt;AJ$6),"", MAX(AJ$10:AJ655)+1)))</f>
        <v/>
      </c>
      <c r="AK656" s="5" t="str">
        <f>IF(OR($AB656="", $AC656=""), "", IF($H656=$M$3, "", IF(OR(AK$7&lt;$AB656, $AC656&lt;AK$6),"", MAX(AK$10:AK655)+1)))</f>
        <v/>
      </c>
      <c r="AL656" s="5" t="str">
        <f>IF(OR($AB656="", $AC656=""), "", IF($H656=$M$3, "", IF(OR(AL$7&lt;$AB656, $AC656&lt;AL$6),"", MAX(AL$10:AL655)+1)))</f>
        <v/>
      </c>
      <c r="AM656" s="5" t="str">
        <f>IF(OR($AB656="", $AC656=""), "", IF($H656=$M$3, "", IF(OR(AM$7&lt;$AB656, $AC656&lt;AM$6),"", MAX(AM$10:AM655)+1)))</f>
        <v/>
      </c>
      <c r="AN656" s="5" t="str">
        <f>IF(OR($AB656="", $AC656=""), "", IF($H656=$M$3, "", IF(OR(AN$7&lt;$AB656, $AC656&lt;AN$6),"", MAX(AN$10:AN655)+1)))</f>
        <v/>
      </c>
      <c r="AO656" s="5" t="str">
        <f>IF(OR($AB656="", $AC656=""), "", IF($H656=$M$3, "", IF(OR(AO$7&lt;$AB656, $AC656&lt;AO$6),"", MAX(AO$10:AO655)+1)))</f>
        <v/>
      </c>
      <c r="AP656" s="5" t="str">
        <f>IF(OR($AB656="", $AC656=""), "", IF($H656=$M$3, "", IF(OR(AP$7&lt;$AB656, $AC656&lt;AP$6),"", MAX(AP$10:AP655)+1)))</f>
        <v/>
      </c>
      <c r="AQ656" s="5" t="str">
        <f>IF(OR($AB656="", $AC656=""), "", IF($H656=$M$3, "", IF(OR(AQ$7&lt;$AB656, $AC656&lt;AQ$6),"", MAX(AQ$10:AQ655)+1)))</f>
        <v/>
      </c>
      <c r="AR656" s="5" t="str">
        <f>IF(OR($AB656="", $AC656=""), "", IF($H656=$M$3, "", IF(OR(AR$7&lt;$AB656, $AC656&lt;AR$6),"", MAX(AR$10:AR655)+1)))</f>
        <v/>
      </c>
      <c r="AS656" s="5" t="str">
        <f>IF(OR($AB656="", $AC656=""), "", IF($H656=$M$3, "", IF(OR(AS$7&lt;$AB656, $AC656&lt;AS$6),"", MAX(AS$10:AS655)+1)))</f>
        <v/>
      </c>
      <c r="AT656" s="5" t="str">
        <f>IF(OR($AB656="", $AC656=""), "", IF($H656=$M$3, "", IF(OR(AT$7&lt;$AB656, $AC656&lt;AT$6),"", MAX(AT$10:AT655)+1)))</f>
        <v/>
      </c>
      <c r="AU656" s="5" t="str">
        <f>IF(OR($AB656="", $AC656=""), "", IF($H656=$M$3, "", IF(OR(AU$7&lt;$AB656, $AC656&lt;AU$6),"", MAX(AU$10:AU655)+1)))</f>
        <v/>
      </c>
      <c r="AV656" s="5" t="str">
        <f>IF(OR($AB656="", $AC656=""), "", IF($H656=$M$3, "", IF(OR(AV$7&lt;$AB656, $AC656&lt;AV$6),"", MAX(AV$10:AV655)+1)))</f>
        <v/>
      </c>
      <c r="AW656" s="5" t="str">
        <f>IF(OR($AB656="", $AC656=""), "", IF($H656=$M$3, "", IF(OR(AW$7&lt;$AB656, $AC656&lt;AW$6),"", MAX(AW$10:AW655)+1)))</f>
        <v/>
      </c>
      <c r="AX656" s="5" t="str">
        <f>IF(OR($AB656="", $AC656=""), "", IF($H656=$M$3, "", IF(OR(AX$7&lt;$AB656, $AC656&lt;AX$6),"", MAX(AX$10:AX655)+1)))</f>
        <v/>
      </c>
      <c r="AY656" s="5" t="str">
        <f>IF(OR($AB656="", $AC656=""), "", IF($H656=$M$3, "", IF(OR(AY$7&lt;$AB656, $AC656&lt;AY$6),"", MAX(AY$10:AY655)+1)))</f>
        <v/>
      </c>
      <c r="AZ656" s="5" t="str">
        <f>IF(OR($AB656="", $AC656=""), "", IF($H656=$M$3, "", IF(OR(AZ$7&lt;$AB656, $AC656&lt;AZ$6),"", MAX(AZ$10:AZ655)+1)))</f>
        <v/>
      </c>
      <c r="BA656" s="5" t="str">
        <f>IF(OR($AB656="", $AC656=""), "", IF($H656=$M$3, "", IF(OR(BA$7&lt;$AB656, $AC656&lt;BA$6),"", MAX(BA$10:BA655)+1)))</f>
        <v/>
      </c>
      <c r="BB656" s="5" t="str">
        <f>IF(OR($AB656="", $AC656=""), "", IF($H656=$M$3, "", IF(OR(BB$7&lt;$AB656, $AC656&lt;BB$6),"", MAX(BB$10:BB655)+1)))</f>
        <v/>
      </c>
      <c r="BC656" s="5" t="str">
        <f>IF(OR($AB656="", $AC656=""), "", IF($H656=$M$3, "", IF(OR(BC$7&lt;$AB656, $AC656&lt;BC$6),"", MAX(BC$10:BC655)+1)))</f>
        <v/>
      </c>
      <c r="BD656" s="5" t="str">
        <f>IF(OR($AB656="", $AC656=""), "", IF($H656=$M$3, "", IF(OR(BD$7&lt;$AB656, $AC656&lt;BD$6),"", MAX(BD$10:BD655)+1)))</f>
        <v/>
      </c>
      <c r="BE656" s="5" t="str">
        <f>IF(OR($AB656="", $AC656=""), "", IF($H656=$M$3, "", IF(OR(BE$7&lt;$AB656, $AC656&lt;BE$6),"", MAX(BE$10:BE655)+1)))</f>
        <v/>
      </c>
      <c r="BF656" s="5" t="str">
        <f>IF(OR($AB656="", $AC656=""), "", IF($H656=$M$3, "", IF(OR(BF$7&lt;$AB656, $AC656&lt;BF$6),"", MAX(BF$10:BF655)+1)))</f>
        <v/>
      </c>
      <c r="BG656" s="5" t="str">
        <f>IF(OR($AB656="", $AC656=""), "", IF($H656=$M$3, "", IF(OR(BG$7&lt;$AB656, $AC656&lt;BG$6),"", MAX(BG$10:BG655)+1)))</f>
        <v/>
      </c>
      <c r="BH656" s="5" t="str">
        <f>IF(OR($AB656="", $AC656=""), "", IF($H656=$M$3, "", IF(OR(BH$7&lt;$AB656, $AC656&lt;BH$6),"", MAX(BH$10:BH655)+1)))</f>
        <v/>
      </c>
      <c r="BI656" s="5" t="str">
        <f>IF(OR($AB656="", $AC656=""), "", IF($H656=$M$3, "", IF(OR(BI$7&lt;$AB656, $AC656&lt;BI$6),"", MAX(BI$10:BI655)+1)))</f>
        <v/>
      </c>
      <c r="BK656" s="5" t="str" cm="1">
        <f t="array" aca="1" ref="BK656" ca="1">IFERROR(INDEX($AE656:$BI656, $BJ656, MATCH($BK$9, $AE$9:$BI$9, 0)), "")</f>
        <v/>
      </c>
    </row>
    <row r="657" spans="1:63" x14ac:dyDescent="0.25">
      <c r="A657" s="2"/>
      <c r="B657" s="254"/>
      <c r="C657" s="255"/>
      <c r="D657" s="256"/>
      <c r="E657" s="257"/>
      <c r="F657" s="257"/>
      <c r="G657" s="258"/>
      <c r="H657" s="259"/>
      <c r="I657" s="16"/>
      <c r="J657" s="5" t="str">
        <f t="shared" si="91"/>
        <v/>
      </c>
      <c r="K657" s="2"/>
      <c r="O657" s="5" t="str">
        <f t="shared" si="89"/>
        <v/>
      </c>
      <c r="Q657" s="5" t="str">
        <f t="shared" si="92"/>
        <v/>
      </c>
      <c r="S657" s="5" t="str">
        <f t="shared" si="90"/>
        <v/>
      </c>
      <c r="U657" s="64" t="str">
        <f>IF($D657="","", IF(COUNTIF('Intro &amp; Setup'!$AW$49:$AW$88, $D657)&gt;0, "BH", TEXT($D657, "ddd")))</f>
        <v/>
      </c>
      <c r="V657" s="65" t="str">
        <f>IF($G657="", "", IF(COUNTIF('Intro &amp; Setup'!$AW$49:$AW$88, $G657)&gt;0, "BH", TEXT($G657, "ddd")))</f>
        <v/>
      </c>
      <c r="W657" s="64" t="str">
        <f t="shared" si="93"/>
        <v/>
      </c>
      <c r="X657" s="65" t="str">
        <f t="shared" si="94"/>
        <v/>
      </c>
      <c r="Y657" s="64" t="str">
        <f>IF(F657="", "", IF(OR(F657&lt;'Intro &amp; Setup'!$Z$20, F657&gt;'Intro &amp; Setup'!$Z$22), "X", ""))</f>
        <v/>
      </c>
      <c r="Z657" s="65" t="str">
        <f>IF(G657="", "", IF(OR(G657&lt;'Intro &amp; Setup'!$Z$20, G657&gt;'Intro &amp; Setup'!$Z$22), "X", ""))</f>
        <v/>
      </c>
      <c r="AB657" s="58" t="str">
        <f t="shared" si="95"/>
        <v/>
      </c>
      <c r="AC657" s="59" t="str">
        <f t="shared" si="96"/>
        <v/>
      </c>
      <c r="AE657" s="5" t="str">
        <f>IF(OR($AB657="", $AC657=""), "", IF($H657=$M$3, "", IF(OR(AE$7&lt;$AB657, $AC657&lt;AE$6),"", MAX(AE$10:AE656)+1)))</f>
        <v/>
      </c>
      <c r="AF657" s="5" t="str">
        <f>IF(OR($AB657="", $AC657=""), "", IF($H657=$M$3, "", IF(OR(AF$7&lt;$AB657, $AC657&lt;AF$6),"", MAX(AF$10:AF656)+1)))</f>
        <v/>
      </c>
      <c r="AG657" s="5" t="str">
        <f>IF(OR($AB657="", $AC657=""), "", IF($H657=$M$3, "", IF(OR(AG$7&lt;$AB657, $AC657&lt;AG$6),"", MAX(AG$10:AG656)+1)))</f>
        <v/>
      </c>
      <c r="AH657" s="5" t="str">
        <f>IF(OR($AB657="", $AC657=""), "", IF($H657=$M$3, "", IF(OR(AH$7&lt;$AB657, $AC657&lt;AH$6),"", MAX(AH$10:AH656)+1)))</f>
        <v/>
      </c>
      <c r="AI657" s="5" t="str">
        <f>IF(OR($AB657="", $AC657=""), "", IF($H657=$M$3, "", IF(OR(AI$7&lt;$AB657, $AC657&lt;AI$6),"", MAX(AI$10:AI656)+1)))</f>
        <v/>
      </c>
      <c r="AJ657" s="5" t="str">
        <f>IF(OR($AB657="", $AC657=""), "", IF($H657=$M$3, "", IF(OR(AJ$7&lt;$AB657, $AC657&lt;AJ$6),"", MAX(AJ$10:AJ656)+1)))</f>
        <v/>
      </c>
      <c r="AK657" s="5" t="str">
        <f>IF(OR($AB657="", $AC657=""), "", IF($H657=$M$3, "", IF(OR(AK$7&lt;$AB657, $AC657&lt;AK$6),"", MAX(AK$10:AK656)+1)))</f>
        <v/>
      </c>
      <c r="AL657" s="5" t="str">
        <f>IF(OR($AB657="", $AC657=""), "", IF($H657=$M$3, "", IF(OR(AL$7&lt;$AB657, $AC657&lt;AL$6),"", MAX(AL$10:AL656)+1)))</f>
        <v/>
      </c>
      <c r="AM657" s="5" t="str">
        <f>IF(OR($AB657="", $AC657=""), "", IF($H657=$M$3, "", IF(OR(AM$7&lt;$AB657, $AC657&lt;AM$6),"", MAX(AM$10:AM656)+1)))</f>
        <v/>
      </c>
      <c r="AN657" s="5" t="str">
        <f>IF(OR($AB657="", $AC657=""), "", IF($H657=$M$3, "", IF(OR(AN$7&lt;$AB657, $AC657&lt;AN$6),"", MAX(AN$10:AN656)+1)))</f>
        <v/>
      </c>
      <c r="AO657" s="5" t="str">
        <f>IF(OR($AB657="", $AC657=""), "", IF($H657=$M$3, "", IF(OR(AO$7&lt;$AB657, $AC657&lt;AO$6),"", MAX(AO$10:AO656)+1)))</f>
        <v/>
      </c>
      <c r="AP657" s="5" t="str">
        <f>IF(OR($AB657="", $AC657=""), "", IF($H657=$M$3, "", IF(OR(AP$7&lt;$AB657, $AC657&lt;AP$6),"", MAX(AP$10:AP656)+1)))</f>
        <v/>
      </c>
      <c r="AQ657" s="5" t="str">
        <f>IF(OR($AB657="", $AC657=""), "", IF($H657=$M$3, "", IF(OR(AQ$7&lt;$AB657, $AC657&lt;AQ$6),"", MAX(AQ$10:AQ656)+1)))</f>
        <v/>
      </c>
      <c r="AR657" s="5" t="str">
        <f>IF(OR($AB657="", $AC657=""), "", IF($H657=$M$3, "", IF(OR(AR$7&lt;$AB657, $AC657&lt;AR$6),"", MAX(AR$10:AR656)+1)))</f>
        <v/>
      </c>
      <c r="AS657" s="5" t="str">
        <f>IF(OR($AB657="", $AC657=""), "", IF($H657=$M$3, "", IF(OR(AS$7&lt;$AB657, $AC657&lt;AS$6),"", MAX(AS$10:AS656)+1)))</f>
        <v/>
      </c>
      <c r="AT657" s="5" t="str">
        <f>IF(OR($AB657="", $AC657=""), "", IF($H657=$M$3, "", IF(OR(AT$7&lt;$AB657, $AC657&lt;AT$6),"", MAX(AT$10:AT656)+1)))</f>
        <v/>
      </c>
      <c r="AU657" s="5" t="str">
        <f>IF(OR($AB657="", $AC657=""), "", IF($H657=$M$3, "", IF(OR(AU$7&lt;$AB657, $AC657&lt;AU$6),"", MAX(AU$10:AU656)+1)))</f>
        <v/>
      </c>
      <c r="AV657" s="5" t="str">
        <f>IF(OR($AB657="", $AC657=""), "", IF($H657=$M$3, "", IF(OR(AV$7&lt;$AB657, $AC657&lt;AV$6),"", MAX(AV$10:AV656)+1)))</f>
        <v/>
      </c>
      <c r="AW657" s="5" t="str">
        <f>IF(OR($AB657="", $AC657=""), "", IF($H657=$M$3, "", IF(OR(AW$7&lt;$AB657, $AC657&lt;AW$6),"", MAX(AW$10:AW656)+1)))</f>
        <v/>
      </c>
      <c r="AX657" s="5" t="str">
        <f>IF(OR($AB657="", $AC657=""), "", IF($H657=$M$3, "", IF(OR(AX$7&lt;$AB657, $AC657&lt;AX$6),"", MAX(AX$10:AX656)+1)))</f>
        <v/>
      </c>
      <c r="AY657" s="5" t="str">
        <f>IF(OR($AB657="", $AC657=""), "", IF($H657=$M$3, "", IF(OR(AY$7&lt;$AB657, $AC657&lt;AY$6),"", MAX(AY$10:AY656)+1)))</f>
        <v/>
      </c>
      <c r="AZ657" s="5" t="str">
        <f>IF(OR($AB657="", $AC657=""), "", IF($H657=$M$3, "", IF(OR(AZ$7&lt;$AB657, $AC657&lt;AZ$6),"", MAX(AZ$10:AZ656)+1)))</f>
        <v/>
      </c>
      <c r="BA657" s="5" t="str">
        <f>IF(OR($AB657="", $AC657=""), "", IF($H657=$M$3, "", IF(OR(BA$7&lt;$AB657, $AC657&lt;BA$6),"", MAX(BA$10:BA656)+1)))</f>
        <v/>
      </c>
      <c r="BB657" s="5" t="str">
        <f>IF(OR($AB657="", $AC657=""), "", IF($H657=$M$3, "", IF(OR(BB$7&lt;$AB657, $AC657&lt;BB$6),"", MAX(BB$10:BB656)+1)))</f>
        <v/>
      </c>
      <c r="BC657" s="5" t="str">
        <f>IF(OR($AB657="", $AC657=""), "", IF($H657=$M$3, "", IF(OR(BC$7&lt;$AB657, $AC657&lt;BC$6),"", MAX(BC$10:BC656)+1)))</f>
        <v/>
      </c>
      <c r="BD657" s="5" t="str">
        <f>IF(OR($AB657="", $AC657=""), "", IF($H657=$M$3, "", IF(OR(BD$7&lt;$AB657, $AC657&lt;BD$6),"", MAX(BD$10:BD656)+1)))</f>
        <v/>
      </c>
      <c r="BE657" s="5" t="str">
        <f>IF(OR($AB657="", $AC657=""), "", IF($H657=$M$3, "", IF(OR(BE$7&lt;$AB657, $AC657&lt;BE$6),"", MAX(BE$10:BE656)+1)))</f>
        <v/>
      </c>
      <c r="BF657" s="5" t="str">
        <f>IF(OR($AB657="", $AC657=""), "", IF($H657=$M$3, "", IF(OR(BF$7&lt;$AB657, $AC657&lt;BF$6),"", MAX(BF$10:BF656)+1)))</f>
        <v/>
      </c>
      <c r="BG657" s="5" t="str">
        <f>IF(OR($AB657="", $AC657=""), "", IF($H657=$M$3, "", IF(OR(BG$7&lt;$AB657, $AC657&lt;BG$6),"", MAX(BG$10:BG656)+1)))</f>
        <v/>
      </c>
      <c r="BH657" s="5" t="str">
        <f>IF(OR($AB657="", $AC657=""), "", IF($H657=$M$3, "", IF(OR(BH$7&lt;$AB657, $AC657&lt;BH$6),"", MAX(BH$10:BH656)+1)))</f>
        <v/>
      </c>
      <c r="BI657" s="5" t="str">
        <f>IF(OR($AB657="", $AC657=""), "", IF($H657=$M$3, "", IF(OR(BI$7&lt;$AB657, $AC657&lt;BI$6),"", MAX(BI$10:BI656)+1)))</f>
        <v/>
      </c>
      <c r="BK657" s="5" t="str" cm="1">
        <f t="array" aca="1" ref="BK657" ca="1">IFERROR(INDEX($AE657:$BI657, $BJ657, MATCH($BK$9, $AE$9:$BI$9, 0)), "")</f>
        <v/>
      </c>
    </row>
    <row r="658" spans="1:63" x14ac:dyDescent="0.25">
      <c r="A658" s="2"/>
      <c r="B658" s="254"/>
      <c r="C658" s="255"/>
      <c r="D658" s="256"/>
      <c r="E658" s="257"/>
      <c r="F658" s="257"/>
      <c r="G658" s="258"/>
      <c r="H658" s="259"/>
      <c r="I658" s="16"/>
      <c r="J658" s="5" t="str">
        <f t="shared" si="91"/>
        <v/>
      </c>
      <c r="K658" s="2"/>
      <c r="O658" s="5" t="str">
        <f t="shared" si="89"/>
        <v/>
      </c>
      <c r="Q658" s="5" t="str">
        <f t="shared" si="92"/>
        <v/>
      </c>
      <c r="S658" s="5" t="str">
        <f t="shared" si="90"/>
        <v/>
      </c>
      <c r="U658" s="64" t="str">
        <f>IF($D658="","", IF(COUNTIF('Intro &amp; Setup'!$AW$49:$AW$88, $D658)&gt;0, "BH", TEXT($D658, "ddd")))</f>
        <v/>
      </c>
      <c r="V658" s="65" t="str">
        <f>IF($G658="", "", IF(COUNTIF('Intro &amp; Setup'!$AW$49:$AW$88, $G658)&gt;0, "BH", TEXT($G658, "ddd")))</f>
        <v/>
      </c>
      <c r="W658" s="64" t="str">
        <f t="shared" si="93"/>
        <v/>
      </c>
      <c r="X658" s="65" t="str">
        <f t="shared" si="94"/>
        <v/>
      </c>
      <c r="Y658" s="64" t="str">
        <f>IF(F658="", "", IF(OR(F658&lt;'Intro &amp; Setup'!$Z$20, F658&gt;'Intro &amp; Setup'!$Z$22), "X", ""))</f>
        <v/>
      </c>
      <c r="Z658" s="65" t="str">
        <f>IF(G658="", "", IF(OR(G658&lt;'Intro &amp; Setup'!$Z$20, G658&gt;'Intro &amp; Setup'!$Z$22), "X", ""))</f>
        <v/>
      </c>
      <c r="AB658" s="58" t="str">
        <f t="shared" si="95"/>
        <v/>
      </c>
      <c r="AC658" s="59" t="str">
        <f t="shared" si="96"/>
        <v/>
      </c>
      <c r="AE658" s="5" t="str">
        <f>IF(OR($AB658="", $AC658=""), "", IF($H658=$M$3, "", IF(OR(AE$7&lt;$AB658, $AC658&lt;AE$6),"", MAX(AE$10:AE657)+1)))</f>
        <v/>
      </c>
      <c r="AF658" s="5" t="str">
        <f>IF(OR($AB658="", $AC658=""), "", IF($H658=$M$3, "", IF(OR(AF$7&lt;$AB658, $AC658&lt;AF$6),"", MAX(AF$10:AF657)+1)))</f>
        <v/>
      </c>
      <c r="AG658" s="5" t="str">
        <f>IF(OR($AB658="", $AC658=""), "", IF($H658=$M$3, "", IF(OR(AG$7&lt;$AB658, $AC658&lt;AG$6),"", MAX(AG$10:AG657)+1)))</f>
        <v/>
      </c>
      <c r="AH658" s="5" t="str">
        <f>IF(OR($AB658="", $AC658=""), "", IF($H658=$M$3, "", IF(OR(AH$7&lt;$AB658, $AC658&lt;AH$6),"", MAX(AH$10:AH657)+1)))</f>
        <v/>
      </c>
      <c r="AI658" s="5" t="str">
        <f>IF(OR($AB658="", $AC658=""), "", IF($H658=$M$3, "", IF(OR(AI$7&lt;$AB658, $AC658&lt;AI$6),"", MAX(AI$10:AI657)+1)))</f>
        <v/>
      </c>
      <c r="AJ658" s="5" t="str">
        <f>IF(OR($AB658="", $AC658=""), "", IF($H658=$M$3, "", IF(OR(AJ$7&lt;$AB658, $AC658&lt;AJ$6),"", MAX(AJ$10:AJ657)+1)))</f>
        <v/>
      </c>
      <c r="AK658" s="5" t="str">
        <f>IF(OR($AB658="", $AC658=""), "", IF($H658=$M$3, "", IF(OR(AK$7&lt;$AB658, $AC658&lt;AK$6),"", MAX(AK$10:AK657)+1)))</f>
        <v/>
      </c>
      <c r="AL658" s="5" t="str">
        <f>IF(OR($AB658="", $AC658=""), "", IF($H658=$M$3, "", IF(OR(AL$7&lt;$AB658, $AC658&lt;AL$6),"", MAX(AL$10:AL657)+1)))</f>
        <v/>
      </c>
      <c r="AM658" s="5" t="str">
        <f>IF(OR($AB658="", $AC658=""), "", IF($H658=$M$3, "", IF(OR(AM$7&lt;$AB658, $AC658&lt;AM$6),"", MAX(AM$10:AM657)+1)))</f>
        <v/>
      </c>
      <c r="AN658" s="5" t="str">
        <f>IF(OR($AB658="", $AC658=""), "", IF($H658=$M$3, "", IF(OR(AN$7&lt;$AB658, $AC658&lt;AN$6),"", MAX(AN$10:AN657)+1)))</f>
        <v/>
      </c>
      <c r="AO658" s="5" t="str">
        <f>IF(OR($AB658="", $AC658=""), "", IF($H658=$M$3, "", IF(OR(AO$7&lt;$AB658, $AC658&lt;AO$6),"", MAX(AO$10:AO657)+1)))</f>
        <v/>
      </c>
      <c r="AP658" s="5" t="str">
        <f>IF(OR($AB658="", $AC658=""), "", IF($H658=$M$3, "", IF(OR(AP$7&lt;$AB658, $AC658&lt;AP$6),"", MAX(AP$10:AP657)+1)))</f>
        <v/>
      </c>
      <c r="AQ658" s="5" t="str">
        <f>IF(OR($AB658="", $AC658=""), "", IF($H658=$M$3, "", IF(OR(AQ$7&lt;$AB658, $AC658&lt;AQ$6),"", MAX(AQ$10:AQ657)+1)))</f>
        <v/>
      </c>
      <c r="AR658" s="5" t="str">
        <f>IF(OR($AB658="", $AC658=""), "", IF($H658=$M$3, "", IF(OR(AR$7&lt;$AB658, $AC658&lt;AR$6),"", MAX(AR$10:AR657)+1)))</f>
        <v/>
      </c>
      <c r="AS658" s="5" t="str">
        <f>IF(OR($AB658="", $AC658=""), "", IF($H658=$M$3, "", IF(OR(AS$7&lt;$AB658, $AC658&lt;AS$6),"", MAX(AS$10:AS657)+1)))</f>
        <v/>
      </c>
      <c r="AT658" s="5" t="str">
        <f>IF(OR($AB658="", $AC658=""), "", IF($H658=$M$3, "", IF(OR(AT$7&lt;$AB658, $AC658&lt;AT$6),"", MAX(AT$10:AT657)+1)))</f>
        <v/>
      </c>
      <c r="AU658" s="5" t="str">
        <f>IF(OR($AB658="", $AC658=""), "", IF($H658=$M$3, "", IF(OR(AU$7&lt;$AB658, $AC658&lt;AU$6),"", MAX(AU$10:AU657)+1)))</f>
        <v/>
      </c>
      <c r="AV658" s="5" t="str">
        <f>IF(OR($AB658="", $AC658=""), "", IF($H658=$M$3, "", IF(OR(AV$7&lt;$AB658, $AC658&lt;AV$6),"", MAX(AV$10:AV657)+1)))</f>
        <v/>
      </c>
      <c r="AW658" s="5" t="str">
        <f>IF(OR($AB658="", $AC658=""), "", IF($H658=$M$3, "", IF(OR(AW$7&lt;$AB658, $AC658&lt;AW$6),"", MAX(AW$10:AW657)+1)))</f>
        <v/>
      </c>
      <c r="AX658" s="5" t="str">
        <f>IF(OR($AB658="", $AC658=""), "", IF($H658=$M$3, "", IF(OR(AX$7&lt;$AB658, $AC658&lt;AX$6),"", MAX(AX$10:AX657)+1)))</f>
        <v/>
      </c>
      <c r="AY658" s="5" t="str">
        <f>IF(OR($AB658="", $AC658=""), "", IF($H658=$M$3, "", IF(OR(AY$7&lt;$AB658, $AC658&lt;AY$6),"", MAX(AY$10:AY657)+1)))</f>
        <v/>
      </c>
      <c r="AZ658" s="5" t="str">
        <f>IF(OR($AB658="", $AC658=""), "", IF($H658=$M$3, "", IF(OR(AZ$7&lt;$AB658, $AC658&lt;AZ$6),"", MAX(AZ$10:AZ657)+1)))</f>
        <v/>
      </c>
      <c r="BA658" s="5" t="str">
        <f>IF(OR($AB658="", $AC658=""), "", IF($H658=$M$3, "", IF(OR(BA$7&lt;$AB658, $AC658&lt;BA$6),"", MAX(BA$10:BA657)+1)))</f>
        <v/>
      </c>
      <c r="BB658" s="5" t="str">
        <f>IF(OR($AB658="", $AC658=""), "", IF($H658=$M$3, "", IF(OR(BB$7&lt;$AB658, $AC658&lt;BB$6),"", MAX(BB$10:BB657)+1)))</f>
        <v/>
      </c>
      <c r="BC658" s="5" t="str">
        <f>IF(OR($AB658="", $AC658=""), "", IF($H658=$M$3, "", IF(OR(BC$7&lt;$AB658, $AC658&lt;BC$6),"", MAX(BC$10:BC657)+1)))</f>
        <v/>
      </c>
      <c r="BD658" s="5" t="str">
        <f>IF(OR($AB658="", $AC658=""), "", IF($H658=$M$3, "", IF(OR(BD$7&lt;$AB658, $AC658&lt;BD$6),"", MAX(BD$10:BD657)+1)))</f>
        <v/>
      </c>
      <c r="BE658" s="5" t="str">
        <f>IF(OR($AB658="", $AC658=""), "", IF($H658=$M$3, "", IF(OR(BE$7&lt;$AB658, $AC658&lt;BE$6),"", MAX(BE$10:BE657)+1)))</f>
        <v/>
      </c>
      <c r="BF658" s="5" t="str">
        <f>IF(OR($AB658="", $AC658=""), "", IF($H658=$M$3, "", IF(OR(BF$7&lt;$AB658, $AC658&lt;BF$6),"", MAX(BF$10:BF657)+1)))</f>
        <v/>
      </c>
      <c r="BG658" s="5" t="str">
        <f>IF(OR($AB658="", $AC658=""), "", IF($H658=$M$3, "", IF(OR(BG$7&lt;$AB658, $AC658&lt;BG$6),"", MAX(BG$10:BG657)+1)))</f>
        <v/>
      </c>
      <c r="BH658" s="5" t="str">
        <f>IF(OR($AB658="", $AC658=""), "", IF($H658=$M$3, "", IF(OR(BH$7&lt;$AB658, $AC658&lt;BH$6),"", MAX(BH$10:BH657)+1)))</f>
        <v/>
      </c>
      <c r="BI658" s="5" t="str">
        <f>IF(OR($AB658="", $AC658=""), "", IF($H658=$M$3, "", IF(OR(BI$7&lt;$AB658, $AC658&lt;BI$6),"", MAX(BI$10:BI657)+1)))</f>
        <v/>
      </c>
      <c r="BK658" s="5" t="str" cm="1">
        <f t="array" aca="1" ref="BK658" ca="1">IFERROR(INDEX($AE658:$BI658, $BJ658, MATCH($BK$9, $AE$9:$BI$9, 0)), "")</f>
        <v/>
      </c>
    </row>
    <row r="659" spans="1:63" x14ac:dyDescent="0.25">
      <c r="A659" s="2"/>
      <c r="B659" s="254"/>
      <c r="C659" s="255"/>
      <c r="D659" s="256"/>
      <c r="E659" s="257"/>
      <c r="F659" s="257"/>
      <c r="G659" s="258"/>
      <c r="H659" s="259"/>
      <c r="I659" s="16"/>
      <c r="J659" s="5" t="str">
        <f t="shared" si="91"/>
        <v/>
      </c>
      <c r="K659" s="2"/>
      <c r="O659" s="5" t="str">
        <f t="shared" si="89"/>
        <v/>
      </c>
      <c r="Q659" s="5" t="str">
        <f t="shared" si="92"/>
        <v/>
      </c>
      <c r="S659" s="5" t="str">
        <f t="shared" si="90"/>
        <v/>
      </c>
      <c r="U659" s="64" t="str">
        <f>IF($D659="","", IF(COUNTIF('Intro &amp; Setup'!$AW$49:$AW$88, $D659)&gt;0, "BH", TEXT($D659, "ddd")))</f>
        <v/>
      </c>
      <c r="V659" s="65" t="str">
        <f>IF($G659="", "", IF(COUNTIF('Intro &amp; Setup'!$AW$49:$AW$88, $G659)&gt;0, "BH", TEXT($G659, "ddd")))</f>
        <v/>
      </c>
      <c r="W659" s="64" t="str">
        <f t="shared" si="93"/>
        <v/>
      </c>
      <c r="X659" s="65" t="str">
        <f t="shared" si="94"/>
        <v/>
      </c>
      <c r="Y659" s="64" t="str">
        <f>IF(F659="", "", IF(OR(F659&lt;'Intro &amp; Setup'!$Z$20, F659&gt;'Intro &amp; Setup'!$Z$22), "X", ""))</f>
        <v/>
      </c>
      <c r="Z659" s="65" t="str">
        <f>IF(G659="", "", IF(OR(G659&lt;'Intro &amp; Setup'!$Z$20, G659&gt;'Intro &amp; Setup'!$Z$22), "X", ""))</f>
        <v/>
      </c>
      <c r="AB659" s="58" t="str">
        <f t="shared" si="95"/>
        <v/>
      </c>
      <c r="AC659" s="59" t="str">
        <f t="shared" si="96"/>
        <v/>
      </c>
      <c r="AE659" s="5" t="str">
        <f>IF(OR($AB659="", $AC659=""), "", IF($H659=$M$3, "", IF(OR(AE$7&lt;$AB659, $AC659&lt;AE$6),"", MAX(AE$10:AE658)+1)))</f>
        <v/>
      </c>
      <c r="AF659" s="5" t="str">
        <f>IF(OR($AB659="", $AC659=""), "", IF($H659=$M$3, "", IF(OR(AF$7&lt;$AB659, $AC659&lt;AF$6),"", MAX(AF$10:AF658)+1)))</f>
        <v/>
      </c>
      <c r="AG659" s="5" t="str">
        <f>IF(OR($AB659="", $AC659=""), "", IF($H659=$M$3, "", IF(OR(AG$7&lt;$AB659, $AC659&lt;AG$6),"", MAX(AG$10:AG658)+1)))</f>
        <v/>
      </c>
      <c r="AH659" s="5" t="str">
        <f>IF(OR($AB659="", $AC659=""), "", IF($H659=$M$3, "", IF(OR(AH$7&lt;$AB659, $AC659&lt;AH$6),"", MAX(AH$10:AH658)+1)))</f>
        <v/>
      </c>
      <c r="AI659" s="5" t="str">
        <f>IF(OR($AB659="", $AC659=""), "", IF($H659=$M$3, "", IF(OR(AI$7&lt;$AB659, $AC659&lt;AI$6),"", MAX(AI$10:AI658)+1)))</f>
        <v/>
      </c>
      <c r="AJ659" s="5" t="str">
        <f>IF(OR($AB659="", $AC659=""), "", IF($H659=$M$3, "", IF(OR(AJ$7&lt;$AB659, $AC659&lt;AJ$6),"", MAX(AJ$10:AJ658)+1)))</f>
        <v/>
      </c>
      <c r="AK659" s="5" t="str">
        <f>IF(OR($AB659="", $AC659=""), "", IF($H659=$M$3, "", IF(OR(AK$7&lt;$AB659, $AC659&lt;AK$6),"", MAX(AK$10:AK658)+1)))</f>
        <v/>
      </c>
      <c r="AL659" s="5" t="str">
        <f>IF(OR($AB659="", $AC659=""), "", IF($H659=$M$3, "", IF(OR(AL$7&lt;$AB659, $AC659&lt;AL$6),"", MAX(AL$10:AL658)+1)))</f>
        <v/>
      </c>
      <c r="AM659" s="5" t="str">
        <f>IF(OR($AB659="", $AC659=""), "", IF($H659=$M$3, "", IF(OR(AM$7&lt;$AB659, $AC659&lt;AM$6),"", MAX(AM$10:AM658)+1)))</f>
        <v/>
      </c>
      <c r="AN659" s="5" t="str">
        <f>IF(OR($AB659="", $AC659=""), "", IF($H659=$M$3, "", IF(OR(AN$7&lt;$AB659, $AC659&lt;AN$6),"", MAX(AN$10:AN658)+1)))</f>
        <v/>
      </c>
      <c r="AO659" s="5" t="str">
        <f>IF(OR($AB659="", $AC659=""), "", IF($H659=$M$3, "", IF(OR(AO$7&lt;$AB659, $AC659&lt;AO$6),"", MAX(AO$10:AO658)+1)))</f>
        <v/>
      </c>
      <c r="AP659" s="5" t="str">
        <f>IF(OR($AB659="", $AC659=""), "", IF($H659=$M$3, "", IF(OR(AP$7&lt;$AB659, $AC659&lt;AP$6),"", MAX(AP$10:AP658)+1)))</f>
        <v/>
      </c>
      <c r="AQ659" s="5" t="str">
        <f>IF(OR($AB659="", $AC659=""), "", IF($H659=$M$3, "", IF(OR(AQ$7&lt;$AB659, $AC659&lt;AQ$6),"", MAX(AQ$10:AQ658)+1)))</f>
        <v/>
      </c>
      <c r="AR659" s="5" t="str">
        <f>IF(OR($AB659="", $AC659=""), "", IF($H659=$M$3, "", IF(OR(AR$7&lt;$AB659, $AC659&lt;AR$6),"", MAX(AR$10:AR658)+1)))</f>
        <v/>
      </c>
      <c r="AS659" s="5" t="str">
        <f>IF(OR($AB659="", $AC659=""), "", IF($H659=$M$3, "", IF(OR(AS$7&lt;$AB659, $AC659&lt;AS$6),"", MAX(AS$10:AS658)+1)))</f>
        <v/>
      </c>
      <c r="AT659" s="5" t="str">
        <f>IF(OR($AB659="", $AC659=""), "", IF($H659=$M$3, "", IF(OR(AT$7&lt;$AB659, $AC659&lt;AT$6),"", MAX(AT$10:AT658)+1)))</f>
        <v/>
      </c>
      <c r="AU659" s="5" t="str">
        <f>IF(OR($AB659="", $AC659=""), "", IF($H659=$M$3, "", IF(OR(AU$7&lt;$AB659, $AC659&lt;AU$6),"", MAX(AU$10:AU658)+1)))</f>
        <v/>
      </c>
      <c r="AV659" s="5" t="str">
        <f>IF(OR($AB659="", $AC659=""), "", IF($H659=$M$3, "", IF(OR(AV$7&lt;$AB659, $AC659&lt;AV$6),"", MAX(AV$10:AV658)+1)))</f>
        <v/>
      </c>
      <c r="AW659" s="5" t="str">
        <f>IF(OR($AB659="", $AC659=""), "", IF($H659=$M$3, "", IF(OR(AW$7&lt;$AB659, $AC659&lt;AW$6),"", MAX(AW$10:AW658)+1)))</f>
        <v/>
      </c>
      <c r="AX659" s="5" t="str">
        <f>IF(OR($AB659="", $AC659=""), "", IF($H659=$M$3, "", IF(OR(AX$7&lt;$AB659, $AC659&lt;AX$6),"", MAX(AX$10:AX658)+1)))</f>
        <v/>
      </c>
      <c r="AY659" s="5" t="str">
        <f>IF(OR($AB659="", $AC659=""), "", IF($H659=$M$3, "", IF(OR(AY$7&lt;$AB659, $AC659&lt;AY$6),"", MAX(AY$10:AY658)+1)))</f>
        <v/>
      </c>
      <c r="AZ659" s="5" t="str">
        <f>IF(OR($AB659="", $AC659=""), "", IF($H659=$M$3, "", IF(OR(AZ$7&lt;$AB659, $AC659&lt;AZ$6),"", MAX(AZ$10:AZ658)+1)))</f>
        <v/>
      </c>
      <c r="BA659" s="5" t="str">
        <f>IF(OR($AB659="", $AC659=""), "", IF($H659=$M$3, "", IF(OR(BA$7&lt;$AB659, $AC659&lt;BA$6),"", MAX(BA$10:BA658)+1)))</f>
        <v/>
      </c>
      <c r="BB659" s="5" t="str">
        <f>IF(OR($AB659="", $AC659=""), "", IF($H659=$M$3, "", IF(OR(BB$7&lt;$AB659, $AC659&lt;BB$6),"", MAX(BB$10:BB658)+1)))</f>
        <v/>
      </c>
      <c r="BC659" s="5" t="str">
        <f>IF(OR($AB659="", $AC659=""), "", IF($H659=$M$3, "", IF(OR(BC$7&lt;$AB659, $AC659&lt;BC$6),"", MAX(BC$10:BC658)+1)))</f>
        <v/>
      </c>
      <c r="BD659" s="5" t="str">
        <f>IF(OR($AB659="", $AC659=""), "", IF($H659=$M$3, "", IF(OR(BD$7&lt;$AB659, $AC659&lt;BD$6),"", MAX(BD$10:BD658)+1)))</f>
        <v/>
      </c>
      <c r="BE659" s="5" t="str">
        <f>IF(OR($AB659="", $AC659=""), "", IF($H659=$M$3, "", IF(OR(BE$7&lt;$AB659, $AC659&lt;BE$6),"", MAX(BE$10:BE658)+1)))</f>
        <v/>
      </c>
      <c r="BF659" s="5" t="str">
        <f>IF(OR($AB659="", $AC659=""), "", IF($H659=$M$3, "", IF(OR(BF$7&lt;$AB659, $AC659&lt;BF$6),"", MAX(BF$10:BF658)+1)))</f>
        <v/>
      </c>
      <c r="BG659" s="5" t="str">
        <f>IF(OR($AB659="", $AC659=""), "", IF($H659=$M$3, "", IF(OR(BG$7&lt;$AB659, $AC659&lt;BG$6),"", MAX(BG$10:BG658)+1)))</f>
        <v/>
      </c>
      <c r="BH659" s="5" t="str">
        <f>IF(OR($AB659="", $AC659=""), "", IF($H659=$M$3, "", IF(OR(BH$7&lt;$AB659, $AC659&lt;BH$6),"", MAX(BH$10:BH658)+1)))</f>
        <v/>
      </c>
      <c r="BI659" s="5" t="str">
        <f>IF(OR($AB659="", $AC659=""), "", IF($H659=$M$3, "", IF(OR(BI$7&lt;$AB659, $AC659&lt;BI$6),"", MAX(BI$10:BI658)+1)))</f>
        <v/>
      </c>
      <c r="BK659" s="5" t="str" cm="1">
        <f t="array" aca="1" ref="BK659" ca="1">IFERROR(INDEX($AE659:$BI659, $BJ659, MATCH($BK$9, $AE$9:$BI$9, 0)), "")</f>
        <v/>
      </c>
    </row>
    <row r="660" spans="1:63" x14ac:dyDescent="0.25">
      <c r="A660" s="2"/>
      <c r="B660" s="254"/>
      <c r="C660" s="255"/>
      <c r="D660" s="256"/>
      <c r="E660" s="257"/>
      <c r="F660" s="257"/>
      <c r="G660" s="258"/>
      <c r="H660" s="259"/>
      <c r="I660" s="16"/>
      <c r="J660" s="5" t="str">
        <f t="shared" si="91"/>
        <v/>
      </c>
      <c r="K660" s="2"/>
      <c r="O660" s="5" t="str">
        <f t="shared" si="89"/>
        <v/>
      </c>
      <c r="Q660" s="5" t="str">
        <f t="shared" si="92"/>
        <v/>
      </c>
      <c r="S660" s="5" t="str">
        <f t="shared" si="90"/>
        <v/>
      </c>
      <c r="U660" s="64" t="str">
        <f>IF($D660="","", IF(COUNTIF('Intro &amp; Setup'!$AW$49:$AW$88, $D660)&gt;0, "BH", TEXT($D660, "ddd")))</f>
        <v/>
      </c>
      <c r="V660" s="65" t="str">
        <f>IF($G660="", "", IF(COUNTIF('Intro &amp; Setup'!$AW$49:$AW$88, $G660)&gt;0, "BH", TEXT($G660, "ddd")))</f>
        <v/>
      </c>
      <c r="W660" s="64" t="str">
        <f t="shared" si="93"/>
        <v/>
      </c>
      <c r="X660" s="65" t="str">
        <f t="shared" si="94"/>
        <v/>
      </c>
      <c r="Y660" s="64" t="str">
        <f>IF(F660="", "", IF(OR(F660&lt;'Intro &amp; Setup'!$Z$20, F660&gt;'Intro &amp; Setup'!$Z$22), "X", ""))</f>
        <v/>
      </c>
      <c r="Z660" s="65" t="str">
        <f>IF(G660="", "", IF(OR(G660&lt;'Intro &amp; Setup'!$Z$20, G660&gt;'Intro &amp; Setup'!$Z$22), "X", ""))</f>
        <v/>
      </c>
      <c r="AB660" s="58" t="str">
        <f t="shared" si="95"/>
        <v/>
      </c>
      <c r="AC660" s="59" t="str">
        <f t="shared" si="96"/>
        <v/>
      </c>
      <c r="AE660" s="5" t="str">
        <f>IF(OR($AB660="", $AC660=""), "", IF($H660=$M$3, "", IF(OR(AE$7&lt;$AB660, $AC660&lt;AE$6),"", MAX(AE$10:AE659)+1)))</f>
        <v/>
      </c>
      <c r="AF660" s="5" t="str">
        <f>IF(OR($AB660="", $AC660=""), "", IF($H660=$M$3, "", IF(OR(AF$7&lt;$AB660, $AC660&lt;AF$6),"", MAX(AF$10:AF659)+1)))</f>
        <v/>
      </c>
      <c r="AG660" s="5" t="str">
        <f>IF(OR($AB660="", $AC660=""), "", IF($H660=$M$3, "", IF(OR(AG$7&lt;$AB660, $AC660&lt;AG$6),"", MAX(AG$10:AG659)+1)))</f>
        <v/>
      </c>
      <c r="AH660" s="5" t="str">
        <f>IF(OR($AB660="", $AC660=""), "", IF($H660=$M$3, "", IF(OR(AH$7&lt;$AB660, $AC660&lt;AH$6),"", MAX(AH$10:AH659)+1)))</f>
        <v/>
      </c>
      <c r="AI660" s="5" t="str">
        <f>IF(OR($AB660="", $AC660=""), "", IF($H660=$M$3, "", IF(OR(AI$7&lt;$AB660, $AC660&lt;AI$6),"", MAX(AI$10:AI659)+1)))</f>
        <v/>
      </c>
      <c r="AJ660" s="5" t="str">
        <f>IF(OR($AB660="", $AC660=""), "", IF($H660=$M$3, "", IF(OR(AJ$7&lt;$AB660, $AC660&lt;AJ$6),"", MAX(AJ$10:AJ659)+1)))</f>
        <v/>
      </c>
      <c r="AK660" s="5" t="str">
        <f>IF(OR($AB660="", $AC660=""), "", IF($H660=$M$3, "", IF(OR(AK$7&lt;$AB660, $AC660&lt;AK$6),"", MAX(AK$10:AK659)+1)))</f>
        <v/>
      </c>
      <c r="AL660" s="5" t="str">
        <f>IF(OR($AB660="", $AC660=""), "", IF($H660=$M$3, "", IF(OR(AL$7&lt;$AB660, $AC660&lt;AL$6),"", MAX(AL$10:AL659)+1)))</f>
        <v/>
      </c>
      <c r="AM660" s="5" t="str">
        <f>IF(OR($AB660="", $AC660=""), "", IF($H660=$M$3, "", IF(OR(AM$7&lt;$AB660, $AC660&lt;AM$6),"", MAX(AM$10:AM659)+1)))</f>
        <v/>
      </c>
      <c r="AN660" s="5" t="str">
        <f>IF(OR($AB660="", $AC660=""), "", IF($H660=$M$3, "", IF(OR(AN$7&lt;$AB660, $AC660&lt;AN$6),"", MAX(AN$10:AN659)+1)))</f>
        <v/>
      </c>
      <c r="AO660" s="5" t="str">
        <f>IF(OR($AB660="", $AC660=""), "", IF($H660=$M$3, "", IF(OR(AO$7&lt;$AB660, $AC660&lt;AO$6),"", MAX(AO$10:AO659)+1)))</f>
        <v/>
      </c>
      <c r="AP660" s="5" t="str">
        <f>IF(OR($AB660="", $AC660=""), "", IF($H660=$M$3, "", IF(OR(AP$7&lt;$AB660, $AC660&lt;AP$6),"", MAX(AP$10:AP659)+1)))</f>
        <v/>
      </c>
      <c r="AQ660" s="5" t="str">
        <f>IF(OR($AB660="", $AC660=""), "", IF($H660=$M$3, "", IF(OR(AQ$7&lt;$AB660, $AC660&lt;AQ$6),"", MAX(AQ$10:AQ659)+1)))</f>
        <v/>
      </c>
      <c r="AR660" s="5" t="str">
        <f>IF(OR($AB660="", $AC660=""), "", IF($H660=$M$3, "", IF(OR(AR$7&lt;$AB660, $AC660&lt;AR$6),"", MAX(AR$10:AR659)+1)))</f>
        <v/>
      </c>
      <c r="AS660" s="5" t="str">
        <f>IF(OR($AB660="", $AC660=""), "", IF($H660=$M$3, "", IF(OR(AS$7&lt;$AB660, $AC660&lt;AS$6),"", MAX(AS$10:AS659)+1)))</f>
        <v/>
      </c>
      <c r="AT660" s="5" t="str">
        <f>IF(OR($AB660="", $AC660=""), "", IF($H660=$M$3, "", IF(OR(AT$7&lt;$AB660, $AC660&lt;AT$6),"", MAX(AT$10:AT659)+1)))</f>
        <v/>
      </c>
      <c r="AU660" s="5" t="str">
        <f>IF(OR($AB660="", $AC660=""), "", IF($H660=$M$3, "", IF(OR(AU$7&lt;$AB660, $AC660&lt;AU$6),"", MAX(AU$10:AU659)+1)))</f>
        <v/>
      </c>
      <c r="AV660" s="5" t="str">
        <f>IF(OR($AB660="", $AC660=""), "", IF($H660=$M$3, "", IF(OR(AV$7&lt;$AB660, $AC660&lt;AV$6),"", MAX(AV$10:AV659)+1)))</f>
        <v/>
      </c>
      <c r="AW660" s="5" t="str">
        <f>IF(OR($AB660="", $AC660=""), "", IF($H660=$M$3, "", IF(OR(AW$7&lt;$AB660, $AC660&lt;AW$6),"", MAX(AW$10:AW659)+1)))</f>
        <v/>
      </c>
      <c r="AX660" s="5" t="str">
        <f>IF(OR($AB660="", $AC660=""), "", IF($H660=$M$3, "", IF(OR(AX$7&lt;$AB660, $AC660&lt;AX$6),"", MAX(AX$10:AX659)+1)))</f>
        <v/>
      </c>
      <c r="AY660" s="5" t="str">
        <f>IF(OR($AB660="", $AC660=""), "", IF($H660=$M$3, "", IF(OR(AY$7&lt;$AB660, $AC660&lt;AY$6),"", MAX(AY$10:AY659)+1)))</f>
        <v/>
      </c>
      <c r="AZ660" s="5" t="str">
        <f>IF(OR($AB660="", $AC660=""), "", IF($H660=$M$3, "", IF(OR(AZ$7&lt;$AB660, $AC660&lt;AZ$6),"", MAX(AZ$10:AZ659)+1)))</f>
        <v/>
      </c>
      <c r="BA660" s="5" t="str">
        <f>IF(OR($AB660="", $AC660=""), "", IF($H660=$M$3, "", IF(OR(BA$7&lt;$AB660, $AC660&lt;BA$6),"", MAX(BA$10:BA659)+1)))</f>
        <v/>
      </c>
      <c r="BB660" s="5" t="str">
        <f>IF(OR($AB660="", $AC660=""), "", IF($H660=$M$3, "", IF(OR(BB$7&lt;$AB660, $AC660&lt;BB$6),"", MAX(BB$10:BB659)+1)))</f>
        <v/>
      </c>
      <c r="BC660" s="5" t="str">
        <f>IF(OR($AB660="", $AC660=""), "", IF($H660=$M$3, "", IF(OR(BC$7&lt;$AB660, $AC660&lt;BC$6),"", MAX(BC$10:BC659)+1)))</f>
        <v/>
      </c>
      <c r="BD660" s="5" t="str">
        <f>IF(OR($AB660="", $AC660=""), "", IF($H660=$M$3, "", IF(OR(BD$7&lt;$AB660, $AC660&lt;BD$6),"", MAX(BD$10:BD659)+1)))</f>
        <v/>
      </c>
      <c r="BE660" s="5" t="str">
        <f>IF(OR($AB660="", $AC660=""), "", IF($H660=$M$3, "", IF(OR(BE$7&lt;$AB660, $AC660&lt;BE$6),"", MAX(BE$10:BE659)+1)))</f>
        <v/>
      </c>
      <c r="BF660" s="5" t="str">
        <f>IF(OR($AB660="", $AC660=""), "", IF($H660=$M$3, "", IF(OR(BF$7&lt;$AB660, $AC660&lt;BF$6),"", MAX(BF$10:BF659)+1)))</f>
        <v/>
      </c>
      <c r="BG660" s="5" t="str">
        <f>IF(OR($AB660="", $AC660=""), "", IF($H660=$M$3, "", IF(OR(BG$7&lt;$AB660, $AC660&lt;BG$6),"", MAX(BG$10:BG659)+1)))</f>
        <v/>
      </c>
      <c r="BH660" s="5" t="str">
        <f>IF(OR($AB660="", $AC660=""), "", IF($H660=$M$3, "", IF(OR(BH$7&lt;$AB660, $AC660&lt;BH$6),"", MAX(BH$10:BH659)+1)))</f>
        <v/>
      </c>
      <c r="BI660" s="5" t="str">
        <f>IF(OR($AB660="", $AC660=""), "", IF($H660=$M$3, "", IF(OR(BI$7&lt;$AB660, $AC660&lt;BI$6),"", MAX(BI$10:BI659)+1)))</f>
        <v/>
      </c>
      <c r="BK660" s="5" t="str" cm="1">
        <f t="array" aca="1" ref="BK660" ca="1">IFERROR(INDEX($AE660:$BI660, $BJ660, MATCH($BK$9, $AE$9:$BI$9, 0)), "")</f>
        <v/>
      </c>
    </row>
    <row r="661" spans="1:63" x14ac:dyDescent="0.25">
      <c r="A661" s="2"/>
      <c r="B661" s="254"/>
      <c r="C661" s="255"/>
      <c r="D661" s="256"/>
      <c r="E661" s="257"/>
      <c r="F661" s="257"/>
      <c r="G661" s="258"/>
      <c r="H661" s="259"/>
      <c r="I661" s="16"/>
      <c r="J661" s="5" t="str">
        <f t="shared" si="91"/>
        <v/>
      </c>
      <c r="K661" s="2"/>
      <c r="O661" s="5" t="str">
        <f t="shared" si="89"/>
        <v/>
      </c>
      <c r="Q661" s="5" t="str">
        <f t="shared" si="92"/>
        <v/>
      </c>
      <c r="S661" s="5" t="str">
        <f t="shared" si="90"/>
        <v/>
      </c>
      <c r="U661" s="64" t="str">
        <f>IF($D661="","", IF(COUNTIF('Intro &amp; Setup'!$AW$49:$AW$88, $D661)&gt;0, "BH", TEXT($D661, "ddd")))</f>
        <v/>
      </c>
      <c r="V661" s="65" t="str">
        <f>IF($G661="", "", IF(COUNTIF('Intro &amp; Setup'!$AW$49:$AW$88, $G661)&gt;0, "BH", TEXT($G661, "ddd")))</f>
        <v/>
      </c>
      <c r="W661" s="64" t="str">
        <f t="shared" si="93"/>
        <v/>
      </c>
      <c r="X661" s="65" t="str">
        <f t="shared" si="94"/>
        <v/>
      </c>
      <c r="Y661" s="64" t="str">
        <f>IF(F661="", "", IF(OR(F661&lt;'Intro &amp; Setup'!$Z$20, F661&gt;'Intro &amp; Setup'!$Z$22), "X", ""))</f>
        <v/>
      </c>
      <c r="Z661" s="65" t="str">
        <f>IF(G661="", "", IF(OR(G661&lt;'Intro &amp; Setup'!$Z$20, G661&gt;'Intro &amp; Setup'!$Z$22), "X", ""))</f>
        <v/>
      </c>
      <c r="AB661" s="58" t="str">
        <f t="shared" si="95"/>
        <v/>
      </c>
      <c r="AC661" s="59" t="str">
        <f t="shared" si="96"/>
        <v/>
      </c>
      <c r="AE661" s="5" t="str">
        <f>IF(OR($AB661="", $AC661=""), "", IF($H661=$M$3, "", IF(OR(AE$7&lt;$AB661, $AC661&lt;AE$6),"", MAX(AE$10:AE660)+1)))</f>
        <v/>
      </c>
      <c r="AF661" s="5" t="str">
        <f>IF(OR($AB661="", $AC661=""), "", IF($H661=$M$3, "", IF(OR(AF$7&lt;$AB661, $AC661&lt;AF$6),"", MAX(AF$10:AF660)+1)))</f>
        <v/>
      </c>
      <c r="AG661" s="5" t="str">
        <f>IF(OR($AB661="", $AC661=""), "", IF($H661=$M$3, "", IF(OR(AG$7&lt;$AB661, $AC661&lt;AG$6),"", MAX(AG$10:AG660)+1)))</f>
        <v/>
      </c>
      <c r="AH661" s="5" t="str">
        <f>IF(OR($AB661="", $AC661=""), "", IF($H661=$M$3, "", IF(OR(AH$7&lt;$AB661, $AC661&lt;AH$6),"", MAX(AH$10:AH660)+1)))</f>
        <v/>
      </c>
      <c r="AI661" s="5" t="str">
        <f>IF(OR($AB661="", $AC661=""), "", IF($H661=$M$3, "", IF(OR(AI$7&lt;$AB661, $AC661&lt;AI$6),"", MAX(AI$10:AI660)+1)))</f>
        <v/>
      </c>
      <c r="AJ661" s="5" t="str">
        <f>IF(OR($AB661="", $AC661=""), "", IF($H661=$M$3, "", IF(OR(AJ$7&lt;$AB661, $AC661&lt;AJ$6),"", MAX(AJ$10:AJ660)+1)))</f>
        <v/>
      </c>
      <c r="AK661" s="5" t="str">
        <f>IF(OR($AB661="", $AC661=""), "", IF($H661=$M$3, "", IF(OR(AK$7&lt;$AB661, $AC661&lt;AK$6),"", MAX(AK$10:AK660)+1)))</f>
        <v/>
      </c>
      <c r="AL661" s="5" t="str">
        <f>IF(OR($AB661="", $AC661=""), "", IF($H661=$M$3, "", IF(OR(AL$7&lt;$AB661, $AC661&lt;AL$6),"", MAX(AL$10:AL660)+1)))</f>
        <v/>
      </c>
      <c r="AM661" s="5" t="str">
        <f>IF(OR($AB661="", $AC661=""), "", IF($H661=$M$3, "", IF(OR(AM$7&lt;$AB661, $AC661&lt;AM$6),"", MAX(AM$10:AM660)+1)))</f>
        <v/>
      </c>
      <c r="AN661" s="5" t="str">
        <f>IF(OR($AB661="", $AC661=""), "", IF($H661=$M$3, "", IF(OR(AN$7&lt;$AB661, $AC661&lt;AN$6),"", MAX(AN$10:AN660)+1)))</f>
        <v/>
      </c>
      <c r="AO661" s="5" t="str">
        <f>IF(OR($AB661="", $AC661=""), "", IF($H661=$M$3, "", IF(OR(AO$7&lt;$AB661, $AC661&lt;AO$6),"", MAX(AO$10:AO660)+1)))</f>
        <v/>
      </c>
      <c r="AP661" s="5" t="str">
        <f>IF(OR($AB661="", $AC661=""), "", IF($H661=$M$3, "", IF(OR(AP$7&lt;$AB661, $AC661&lt;AP$6),"", MAX(AP$10:AP660)+1)))</f>
        <v/>
      </c>
      <c r="AQ661" s="5" t="str">
        <f>IF(OR($AB661="", $AC661=""), "", IF($H661=$M$3, "", IF(OR(AQ$7&lt;$AB661, $AC661&lt;AQ$6),"", MAX(AQ$10:AQ660)+1)))</f>
        <v/>
      </c>
      <c r="AR661" s="5" t="str">
        <f>IF(OR($AB661="", $AC661=""), "", IF($H661=$M$3, "", IF(OR(AR$7&lt;$AB661, $AC661&lt;AR$6),"", MAX(AR$10:AR660)+1)))</f>
        <v/>
      </c>
      <c r="AS661" s="5" t="str">
        <f>IF(OR($AB661="", $AC661=""), "", IF($H661=$M$3, "", IF(OR(AS$7&lt;$AB661, $AC661&lt;AS$6),"", MAX(AS$10:AS660)+1)))</f>
        <v/>
      </c>
      <c r="AT661" s="5" t="str">
        <f>IF(OR($AB661="", $AC661=""), "", IF($H661=$M$3, "", IF(OR(AT$7&lt;$AB661, $AC661&lt;AT$6),"", MAX(AT$10:AT660)+1)))</f>
        <v/>
      </c>
      <c r="AU661" s="5" t="str">
        <f>IF(OR($AB661="", $AC661=""), "", IF($H661=$M$3, "", IF(OR(AU$7&lt;$AB661, $AC661&lt;AU$6),"", MAX(AU$10:AU660)+1)))</f>
        <v/>
      </c>
      <c r="AV661" s="5" t="str">
        <f>IF(OR($AB661="", $AC661=""), "", IF($H661=$M$3, "", IF(OR(AV$7&lt;$AB661, $AC661&lt;AV$6),"", MAX(AV$10:AV660)+1)))</f>
        <v/>
      </c>
      <c r="AW661" s="5" t="str">
        <f>IF(OR($AB661="", $AC661=""), "", IF($H661=$M$3, "", IF(OR(AW$7&lt;$AB661, $AC661&lt;AW$6),"", MAX(AW$10:AW660)+1)))</f>
        <v/>
      </c>
      <c r="AX661" s="5" t="str">
        <f>IF(OR($AB661="", $AC661=""), "", IF($H661=$M$3, "", IF(OR(AX$7&lt;$AB661, $AC661&lt;AX$6),"", MAX(AX$10:AX660)+1)))</f>
        <v/>
      </c>
      <c r="AY661" s="5" t="str">
        <f>IF(OR($AB661="", $AC661=""), "", IF($H661=$M$3, "", IF(OR(AY$7&lt;$AB661, $AC661&lt;AY$6),"", MAX(AY$10:AY660)+1)))</f>
        <v/>
      </c>
      <c r="AZ661" s="5" t="str">
        <f>IF(OR($AB661="", $AC661=""), "", IF($H661=$M$3, "", IF(OR(AZ$7&lt;$AB661, $AC661&lt;AZ$6),"", MAX(AZ$10:AZ660)+1)))</f>
        <v/>
      </c>
      <c r="BA661" s="5" t="str">
        <f>IF(OR($AB661="", $AC661=""), "", IF($H661=$M$3, "", IF(OR(BA$7&lt;$AB661, $AC661&lt;BA$6),"", MAX(BA$10:BA660)+1)))</f>
        <v/>
      </c>
      <c r="BB661" s="5" t="str">
        <f>IF(OR($AB661="", $AC661=""), "", IF($H661=$M$3, "", IF(OR(BB$7&lt;$AB661, $AC661&lt;BB$6),"", MAX(BB$10:BB660)+1)))</f>
        <v/>
      </c>
      <c r="BC661" s="5" t="str">
        <f>IF(OR($AB661="", $AC661=""), "", IF($H661=$M$3, "", IF(OR(BC$7&lt;$AB661, $AC661&lt;BC$6),"", MAX(BC$10:BC660)+1)))</f>
        <v/>
      </c>
      <c r="BD661" s="5" t="str">
        <f>IF(OR($AB661="", $AC661=""), "", IF($H661=$M$3, "", IF(OR(BD$7&lt;$AB661, $AC661&lt;BD$6),"", MAX(BD$10:BD660)+1)))</f>
        <v/>
      </c>
      <c r="BE661" s="5" t="str">
        <f>IF(OR($AB661="", $AC661=""), "", IF($H661=$M$3, "", IF(OR(BE$7&lt;$AB661, $AC661&lt;BE$6),"", MAX(BE$10:BE660)+1)))</f>
        <v/>
      </c>
      <c r="BF661" s="5" t="str">
        <f>IF(OR($AB661="", $AC661=""), "", IF($H661=$M$3, "", IF(OR(BF$7&lt;$AB661, $AC661&lt;BF$6),"", MAX(BF$10:BF660)+1)))</f>
        <v/>
      </c>
      <c r="BG661" s="5" t="str">
        <f>IF(OR($AB661="", $AC661=""), "", IF($H661=$M$3, "", IF(OR(BG$7&lt;$AB661, $AC661&lt;BG$6),"", MAX(BG$10:BG660)+1)))</f>
        <v/>
      </c>
      <c r="BH661" s="5" t="str">
        <f>IF(OR($AB661="", $AC661=""), "", IF($H661=$M$3, "", IF(OR(BH$7&lt;$AB661, $AC661&lt;BH$6),"", MAX(BH$10:BH660)+1)))</f>
        <v/>
      </c>
      <c r="BI661" s="5" t="str">
        <f>IF(OR($AB661="", $AC661=""), "", IF($H661=$M$3, "", IF(OR(BI$7&lt;$AB661, $AC661&lt;BI$6),"", MAX(BI$10:BI660)+1)))</f>
        <v/>
      </c>
      <c r="BK661" s="5" t="str" cm="1">
        <f t="array" aca="1" ref="BK661" ca="1">IFERROR(INDEX($AE661:$BI661, $BJ661, MATCH($BK$9, $AE$9:$BI$9, 0)), "")</f>
        <v/>
      </c>
    </row>
    <row r="662" spans="1:63" x14ac:dyDescent="0.25">
      <c r="A662" s="2"/>
      <c r="B662" s="254"/>
      <c r="C662" s="255"/>
      <c r="D662" s="256"/>
      <c r="E662" s="257"/>
      <c r="F662" s="257"/>
      <c r="G662" s="258"/>
      <c r="H662" s="259"/>
      <c r="I662" s="16"/>
      <c r="J662" s="5" t="str">
        <f t="shared" si="91"/>
        <v/>
      </c>
      <c r="K662" s="2"/>
      <c r="O662" s="5" t="str">
        <f t="shared" si="89"/>
        <v/>
      </c>
      <c r="Q662" s="5" t="str">
        <f t="shared" si="92"/>
        <v/>
      </c>
      <c r="S662" s="5" t="str">
        <f t="shared" si="90"/>
        <v/>
      </c>
      <c r="U662" s="64" t="str">
        <f>IF($D662="","", IF(COUNTIF('Intro &amp; Setup'!$AW$49:$AW$88, $D662)&gt;0, "BH", TEXT($D662, "ddd")))</f>
        <v/>
      </c>
      <c r="V662" s="65" t="str">
        <f>IF($G662="", "", IF(COUNTIF('Intro &amp; Setup'!$AW$49:$AW$88, $G662)&gt;0, "BH", TEXT($G662, "ddd")))</f>
        <v/>
      </c>
      <c r="W662" s="64" t="str">
        <f t="shared" si="93"/>
        <v/>
      </c>
      <c r="X662" s="65" t="str">
        <f t="shared" si="94"/>
        <v/>
      </c>
      <c r="Y662" s="64" t="str">
        <f>IF(F662="", "", IF(OR(F662&lt;'Intro &amp; Setup'!$Z$20, F662&gt;'Intro &amp; Setup'!$Z$22), "X", ""))</f>
        <v/>
      </c>
      <c r="Z662" s="65" t="str">
        <f>IF(G662="", "", IF(OR(G662&lt;'Intro &amp; Setup'!$Z$20, G662&gt;'Intro &amp; Setup'!$Z$22), "X", ""))</f>
        <v/>
      </c>
      <c r="AB662" s="58" t="str">
        <f t="shared" si="95"/>
        <v/>
      </c>
      <c r="AC662" s="59" t="str">
        <f t="shared" si="96"/>
        <v/>
      </c>
      <c r="AE662" s="5" t="str">
        <f>IF(OR($AB662="", $AC662=""), "", IF($H662=$M$3, "", IF(OR(AE$7&lt;$AB662, $AC662&lt;AE$6),"", MAX(AE$10:AE661)+1)))</f>
        <v/>
      </c>
      <c r="AF662" s="5" t="str">
        <f>IF(OR($AB662="", $AC662=""), "", IF($H662=$M$3, "", IF(OR(AF$7&lt;$AB662, $AC662&lt;AF$6),"", MAX(AF$10:AF661)+1)))</f>
        <v/>
      </c>
      <c r="AG662" s="5" t="str">
        <f>IF(OR($AB662="", $AC662=""), "", IF($H662=$M$3, "", IF(OR(AG$7&lt;$AB662, $AC662&lt;AG$6),"", MAX(AG$10:AG661)+1)))</f>
        <v/>
      </c>
      <c r="AH662" s="5" t="str">
        <f>IF(OR($AB662="", $AC662=""), "", IF($H662=$M$3, "", IF(OR(AH$7&lt;$AB662, $AC662&lt;AH$6),"", MAX(AH$10:AH661)+1)))</f>
        <v/>
      </c>
      <c r="AI662" s="5" t="str">
        <f>IF(OR($AB662="", $AC662=""), "", IF($H662=$M$3, "", IF(OR(AI$7&lt;$AB662, $AC662&lt;AI$6),"", MAX(AI$10:AI661)+1)))</f>
        <v/>
      </c>
      <c r="AJ662" s="5" t="str">
        <f>IF(OR($AB662="", $AC662=""), "", IF($H662=$M$3, "", IF(OR(AJ$7&lt;$AB662, $AC662&lt;AJ$6),"", MAX(AJ$10:AJ661)+1)))</f>
        <v/>
      </c>
      <c r="AK662" s="5" t="str">
        <f>IF(OR($AB662="", $AC662=""), "", IF($H662=$M$3, "", IF(OR(AK$7&lt;$AB662, $AC662&lt;AK$6),"", MAX(AK$10:AK661)+1)))</f>
        <v/>
      </c>
      <c r="AL662" s="5" t="str">
        <f>IF(OR($AB662="", $AC662=""), "", IF($H662=$M$3, "", IF(OR(AL$7&lt;$AB662, $AC662&lt;AL$6),"", MAX(AL$10:AL661)+1)))</f>
        <v/>
      </c>
      <c r="AM662" s="5" t="str">
        <f>IF(OR($AB662="", $AC662=""), "", IF($H662=$M$3, "", IF(OR(AM$7&lt;$AB662, $AC662&lt;AM$6),"", MAX(AM$10:AM661)+1)))</f>
        <v/>
      </c>
      <c r="AN662" s="5" t="str">
        <f>IF(OR($AB662="", $AC662=""), "", IF($H662=$M$3, "", IF(OR(AN$7&lt;$AB662, $AC662&lt;AN$6),"", MAX(AN$10:AN661)+1)))</f>
        <v/>
      </c>
      <c r="AO662" s="5" t="str">
        <f>IF(OR($AB662="", $AC662=""), "", IF($H662=$M$3, "", IF(OR(AO$7&lt;$AB662, $AC662&lt;AO$6),"", MAX(AO$10:AO661)+1)))</f>
        <v/>
      </c>
      <c r="AP662" s="5" t="str">
        <f>IF(OR($AB662="", $AC662=""), "", IF($H662=$M$3, "", IF(OR(AP$7&lt;$AB662, $AC662&lt;AP$6),"", MAX(AP$10:AP661)+1)))</f>
        <v/>
      </c>
      <c r="AQ662" s="5" t="str">
        <f>IF(OR($AB662="", $AC662=""), "", IF($H662=$M$3, "", IF(OR(AQ$7&lt;$AB662, $AC662&lt;AQ$6),"", MAX(AQ$10:AQ661)+1)))</f>
        <v/>
      </c>
      <c r="AR662" s="5" t="str">
        <f>IF(OR($AB662="", $AC662=""), "", IF($H662=$M$3, "", IF(OR(AR$7&lt;$AB662, $AC662&lt;AR$6),"", MAX(AR$10:AR661)+1)))</f>
        <v/>
      </c>
      <c r="AS662" s="5" t="str">
        <f>IF(OR($AB662="", $AC662=""), "", IF($H662=$M$3, "", IF(OR(AS$7&lt;$AB662, $AC662&lt;AS$6),"", MAX(AS$10:AS661)+1)))</f>
        <v/>
      </c>
      <c r="AT662" s="5" t="str">
        <f>IF(OR($AB662="", $AC662=""), "", IF($H662=$M$3, "", IF(OR(AT$7&lt;$AB662, $AC662&lt;AT$6),"", MAX(AT$10:AT661)+1)))</f>
        <v/>
      </c>
      <c r="AU662" s="5" t="str">
        <f>IF(OR($AB662="", $AC662=""), "", IF($H662=$M$3, "", IF(OR(AU$7&lt;$AB662, $AC662&lt;AU$6),"", MAX(AU$10:AU661)+1)))</f>
        <v/>
      </c>
      <c r="AV662" s="5" t="str">
        <f>IF(OR($AB662="", $AC662=""), "", IF($H662=$M$3, "", IF(OR(AV$7&lt;$AB662, $AC662&lt;AV$6),"", MAX(AV$10:AV661)+1)))</f>
        <v/>
      </c>
      <c r="AW662" s="5" t="str">
        <f>IF(OR($AB662="", $AC662=""), "", IF($H662=$M$3, "", IF(OR(AW$7&lt;$AB662, $AC662&lt;AW$6),"", MAX(AW$10:AW661)+1)))</f>
        <v/>
      </c>
      <c r="AX662" s="5" t="str">
        <f>IF(OR($AB662="", $AC662=""), "", IF($H662=$M$3, "", IF(OR(AX$7&lt;$AB662, $AC662&lt;AX$6),"", MAX(AX$10:AX661)+1)))</f>
        <v/>
      </c>
      <c r="AY662" s="5" t="str">
        <f>IF(OR($AB662="", $AC662=""), "", IF($H662=$M$3, "", IF(OR(AY$7&lt;$AB662, $AC662&lt;AY$6),"", MAX(AY$10:AY661)+1)))</f>
        <v/>
      </c>
      <c r="AZ662" s="5" t="str">
        <f>IF(OR($AB662="", $AC662=""), "", IF($H662=$M$3, "", IF(OR(AZ$7&lt;$AB662, $AC662&lt;AZ$6),"", MAX(AZ$10:AZ661)+1)))</f>
        <v/>
      </c>
      <c r="BA662" s="5" t="str">
        <f>IF(OR($AB662="", $AC662=""), "", IF($H662=$M$3, "", IF(OR(BA$7&lt;$AB662, $AC662&lt;BA$6),"", MAX(BA$10:BA661)+1)))</f>
        <v/>
      </c>
      <c r="BB662" s="5" t="str">
        <f>IF(OR($AB662="", $AC662=""), "", IF($H662=$M$3, "", IF(OR(BB$7&lt;$AB662, $AC662&lt;BB$6),"", MAX(BB$10:BB661)+1)))</f>
        <v/>
      </c>
      <c r="BC662" s="5" t="str">
        <f>IF(OR($AB662="", $AC662=""), "", IF($H662=$M$3, "", IF(OR(BC$7&lt;$AB662, $AC662&lt;BC$6),"", MAX(BC$10:BC661)+1)))</f>
        <v/>
      </c>
      <c r="BD662" s="5" t="str">
        <f>IF(OR($AB662="", $AC662=""), "", IF($H662=$M$3, "", IF(OR(BD$7&lt;$AB662, $AC662&lt;BD$6),"", MAX(BD$10:BD661)+1)))</f>
        <v/>
      </c>
      <c r="BE662" s="5" t="str">
        <f>IF(OR($AB662="", $AC662=""), "", IF($H662=$M$3, "", IF(OR(BE$7&lt;$AB662, $AC662&lt;BE$6),"", MAX(BE$10:BE661)+1)))</f>
        <v/>
      </c>
      <c r="BF662" s="5" t="str">
        <f>IF(OR($AB662="", $AC662=""), "", IF($H662=$M$3, "", IF(OR(BF$7&lt;$AB662, $AC662&lt;BF$6),"", MAX(BF$10:BF661)+1)))</f>
        <v/>
      </c>
      <c r="BG662" s="5" t="str">
        <f>IF(OR($AB662="", $AC662=""), "", IF($H662=$M$3, "", IF(OR(BG$7&lt;$AB662, $AC662&lt;BG$6),"", MAX(BG$10:BG661)+1)))</f>
        <v/>
      </c>
      <c r="BH662" s="5" t="str">
        <f>IF(OR($AB662="", $AC662=""), "", IF($H662=$M$3, "", IF(OR(BH$7&lt;$AB662, $AC662&lt;BH$6),"", MAX(BH$10:BH661)+1)))</f>
        <v/>
      </c>
      <c r="BI662" s="5" t="str">
        <f>IF(OR($AB662="", $AC662=""), "", IF($H662=$M$3, "", IF(OR(BI$7&lt;$AB662, $AC662&lt;BI$6),"", MAX(BI$10:BI661)+1)))</f>
        <v/>
      </c>
      <c r="BK662" s="5" t="str" cm="1">
        <f t="array" aca="1" ref="BK662" ca="1">IFERROR(INDEX($AE662:$BI662, $BJ662, MATCH($BK$9, $AE$9:$BI$9, 0)), "")</f>
        <v/>
      </c>
    </row>
    <row r="663" spans="1:63" x14ac:dyDescent="0.25">
      <c r="A663" s="2"/>
      <c r="B663" s="254"/>
      <c r="C663" s="255"/>
      <c r="D663" s="256"/>
      <c r="E663" s="257"/>
      <c r="F663" s="257"/>
      <c r="G663" s="258"/>
      <c r="H663" s="259"/>
      <c r="I663" s="16"/>
      <c r="J663" s="5" t="str">
        <f t="shared" si="91"/>
        <v/>
      </c>
      <c r="K663" s="2"/>
      <c r="O663" s="5" t="str">
        <f t="shared" si="89"/>
        <v/>
      </c>
      <c r="Q663" s="5" t="str">
        <f t="shared" si="92"/>
        <v/>
      </c>
      <c r="S663" s="5" t="str">
        <f t="shared" si="90"/>
        <v/>
      </c>
      <c r="U663" s="64" t="str">
        <f>IF($D663="","", IF(COUNTIF('Intro &amp; Setup'!$AW$49:$AW$88, $D663)&gt;0, "BH", TEXT($D663, "ddd")))</f>
        <v/>
      </c>
      <c r="V663" s="65" t="str">
        <f>IF($G663="", "", IF(COUNTIF('Intro &amp; Setup'!$AW$49:$AW$88, $G663)&gt;0, "BH", TEXT($G663, "ddd")))</f>
        <v/>
      </c>
      <c r="W663" s="64" t="str">
        <f t="shared" si="93"/>
        <v/>
      </c>
      <c r="X663" s="65" t="str">
        <f t="shared" si="94"/>
        <v/>
      </c>
      <c r="Y663" s="64" t="str">
        <f>IF(F663="", "", IF(OR(F663&lt;'Intro &amp; Setup'!$Z$20, F663&gt;'Intro &amp; Setup'!$Z$22), "X", ""))</f>
        <v/>
      </c>
      <c r="Z663" s="65" t="str">
        <f>IF(G663="", "", IF(OR(G663&lt;'Intro &amp; Setup'!$Z$20, G663&gt;'Intro &amp; Setup'!$Z$22), "X", ""))</f>
        <v/>
      </c>
      <c r="AB663" s="58" t="str">
        <f t="shared" si="95"/>
        <v/>
      </c>
      <c r="AC663" s="59" t="str">
        <f t="shared" si="96"/>
        <v/>
      </c>
      <c r="AE663" s="5" t="str">
        <f>IF(OR($AB663="", $AC663=""), "", IF($H663=$M$3, "", IF(OR(AE$7&lt;$AB663, $AC663&lt;AE$6),"", MAX(AE$10:AE662)+1)))</f>
        <v/>
      </c>
      <c r="AF663" s="5" t="str">
        <f>IF(OR($AB663="", $AC663=""), "", IF($H663=$M$3, "", IF(OR(AF$7&lt;$AB663, $AC663&lt;AF$6),"", MAX(AF$10:AF662)+1)))</f>
        <v/>
      </c>
      <c r="AG663" s="5" t="str">
        <f>IF(OR($AB663="", $AC663=""), "", IF($H663=$M$3, "", IF(OR(AG$7&lt;$AB663, $AC663&lt;AG$6),"", MAX(AG$10:AG662)+1)))</f>
        <v/>
      </c>
      <c r="AH663" s="5" t="str">
        <f>IF(OR($AB663="", $AC663=""), "", IF($H663=$M$3, "", IF(OR(AH$7&lt;$AB663, $AC663&lt;AH$6),"", MAX(AH$10:AH662)+1)))</f>
        <v/>
      </c>
      <c r="AI663" s="5" t="str">
        <f>IF(OR($AB663="", $AC663=""), "", IF($H663=$M$3, "", IF(OR(AI$7&lt;$AB663, $AC663&lt;AI$6),"", MAX(AI$10:AI662)+1)))</f>
        <v/>
      </c>
      <c r="AJ663" s="5" t="str">
        <f>IF(OR($AB663="", $AC663=""), "", IF($H663=$M$3, "", IF(OR(AJ$7&lt;$AB663, $AC663&lt;AJ$6),"", MAX(AJ$10:AJ662)+1)))</f>
        <v/>
      </c>
      <c r="AK663" s="5" t="str">
        <f>IF(OR($AB663="", $AC663=""), "", IF($H663=$M$3, "", IF(OR(AK$7&lt;$AB663, $AC663&lt;AK$6),"", MAX(AK$10:AK662)+1)))</f>
        <v/>
      </c>
      <c r="AL663" s="5" t="str">
        <f>IF(OR($AB663="", $AC663=""), "", IF($H663=$M$3, "", IF(OR(AL$7&lt;$AB663, $AC663&lt;AL$6),"", MAX(AL$10:AL662)+1)))</f>
        <v/>
      </c>
      <c r="AM663" s="5" t="str">
        <f>IF(OR($AB663="", $AC663=""), "", IF($H663=$M$3, "", IF(OR(AM$7&lt;$AB663, $AC663&lt;AM$6),"", MAX(AM$10:AM662)+1)))</f>
        <v/>
      </c>
      <c r="AN663" s="5" t="str">
        <f>IF(OR($AB663="", $AC663=""), "", IF($H663=$M$3, "", IF(OR(AN$7&lt;$AB663, $AC663&lt;AN$6),"", MAX(AN$10:AN662)+1)))</f>
        <v/>
      </c>
      <c r="AO663" s="5" t="str">
        <f>IF(OR($AB663="", $AC663=""), "", IF($H663=$M$3, "", IF(OR(AO$7&lt;$AB663, $AC663&lt;AO$6),"", MAX(AO$10:AO662)+1)))</f>
        <v/>
      </c>
      <c r="AP663" s="5" t="str">
        <f>IF(OR($AB663="", $AC663=""), "", IF($H663=$M$3, "", IF(OR(AP$7&lt;$AB663, $AC663&lt;AP$6),"", MAX(AP$10:AP662)+1)))</f>
        <v/>
      </c>
      <c r="AQ663" s="5" t="str">
        <f>IF(OR($AB663="", $AC663=""), "", IF($H663=$M$3, "", IF(OR(AQ$7&lt;$AB663, $AC663&lt;AQ$6),"", MAX(AQ$10:AQ662)+1)))</f>
        <v/>
      </c>
      <c r="AR663" s="5" t="str">
        <f>IF(OR($AB663="", $AC663=""), "", IF($H663=$M$3, "", IF(OR(AR$7&lt;$AB663, $AC663&lt;AR$6),"", MAX(AR$10:AR662)+1)))</f>
        <v/>
      </c>
      <c r="AS663" s="5" t="str">
        <f>IF(OR($AB663="", $AC663=""), "", IF($H663=$M$3, "", IF(OR(AS$7&lt;$AB663, $AC663&lt;AS$6),"", MAX(AS$10:AS662)+1)))</f>
        <v/>
      </c>
      <c r="AT663" s="5" t="str">
        <f>IF(OR($AB663="", $AC663=""), "", IF($H663=$M$3, "", IF(OR(AT$7&lt;$AB663, $AC663&lt;AT$6),"", MAX(AT$10:AT662)+1)))</f>
        <v/>
      </c>
      <c r="AU663" s="5" t="str">
        <f>IF(OR($AB663="", $AC663=""), "", IF($H663=$M$3, "", IF(OR(AU$7&lt;$AB663, $AC663&lt;AU$6),"", MAX(AU$10:AU662)+1)))</f>
        <v/>
      </c>
      <c r="AV663" s="5" t="str">
        <f>IF(OR($AB663="", $AC663=""), "", IF($H663=$M$3, "", IF(OR(AV$7&lt;$AB663, $AC663&lt;AV$6),"", MAX(AV$10:AV662)+1)))</f>
        <v/>
      </c>
      <c r="AW663" s="5" t="str">
        <f>IF(OR($AB663="", $AC663=""), "", IF($H663=$M$3, "", IF(OR(AW$7&lt;$AB663, $AC663&lt;AW$6),"", MAX(AW$10:AW662)+1)))</f>
        <v/>
      </c>
      <c r="AX663" s="5" t="str">
        <f>IF(OR($AB663="", $AC663=""), "", IF($H663=$M$3, "", IF(OR(AX$7&lt;$AB663, $AC663&lt;AX$6),"", MAX(AX$10:AX662)+1)))</f>
        <v/>
      </c>
      <c r="AY663" s="5" t="str">
        <f>IF(OR($AB663="", $AC663=""), "", IF($H663=$M$3, "", IF(OR(AY$7&lt;$AB663, $AC663&lt;AY$6),"", MAX(AY$10:AY662)+1)))</f>
        <v/>
      </c>
      <c r="AZ663" s="5" t="str">
        <f>IF(OR($AB663="", $AC663=""), "", IF($H663=$M$3, "", IF(OR(AZ$7&lt;$AB663, $AC663&lt;AZ$6),"", MAX(AZ$10:AZ662)+1)))</f>
        <v/>
      </c>
      <c r="BA663" s="5" t="str">
        <f>IF(OR($AB663="", $AC663=""), "", IF($H663=$M$3, "", IF(OR(BA$7&lt;$AB663, $AC663&lt;BA$6),"", MAX(BA$10:BA662)+1)))</f>
        <v/>
      </c>
      <c r="BB663" s="5" t="str">
        <f>IF(OR($AB663="", $AC663=""), "", IF($H663=$M$3, "", IF(OR(BB$7&lt;$AB663, $AC663&lt;BB$6),"", MAX(BB$10:BB662)+1)))</f>
        <v/>
      </c>
      <c r="BC663" s="5" t="str">
        <f>IF(OR($AB663="", $AC663=""), "", IF($H663=$M$3, "", IF(OR(BC$7&lt;$AB663, $AC663&lt;BC$6),"", MAX(BC$10:BC662)+1)))</f>
        <v/>
      </c>
      <c r="BD663" s="5" t="str">
        <f>IF(OR($AB663="", $AC663=""), "", IF($H663=$M$3, "", IF(OR(BD$7&lt;$AB663, $AC663&lt;BD$6),"", MAX(BD$10:BD662)+1)))</f>
        <v/>
      </c>
      <c r="BE663" s="5" t="str">
        <f>IF(OR($AB663="", $AC663=""), "", IF($H663=$M$3, "", IF(OR(BE$7&lt;$AB663, $AC663&lt;BE$6),"", MAX(BE$10:BE662)+1)))</f>
        <v/>
      </c>
      <c r="BF663" s="5" t="str">
        <f>IF(OR($AB663="", $AC663=""), "", IF($H663=$M$3, "", IF(OR(BF$7&lt;$AB663, $AC663&lt;BF$6),"", MAX(BF$10:BF662)+1)))</f>
        <v/>
      </c>
      <c r="BG663" s="5" t="str">
        <f>IF(OR($AB663="", $AC663=""), "", IF($H663=$M$3, "", IF(OR(BG$7&lt;$AB663, $AC663&lt;BG$6),"", MAX(BG$10:BG662)+1)))</f>
        <v/>
      </c>
      <c r="BH663" s="5" t="str">
        <f>IF(OR($AB663="", $AC663=""), "", IF($H663=$M$3, "", IF(OR(BH$7&lt;$AB663, $AC663&lt;BH$6),"", MAX(BH$10:BH662)+1)))</f>
        <v/>
      </c>
      <c r="BI663" s="5" t="str">
        <f>IF(OR($AB663="", $AC663=""), "", IF($H663=$M$3, "", IF(OR(BI$7&lt;$AB663, $AC663&lt;BI$6),"", MAX(BI$10:BI662)+1)))</f>
        <v/>
      </c>
      <c r="BK663" s="5" t="str" cm="1">
        <f t="array" aca="1" ref="BK663" ca="1">IFERROR(INDEX($AE663:$BI663, $BJ663, MATCH($BK$9, $AE$9:$BI$9, 0)), "")</f>
        <v/>
      </c>
    </row>
    <row r="664" spans="1:63" x14ac:dyDescent="0.25">
      <c r="A664" s="2"/>
      <c r="B664" s="254"/>
      <c r="C664" s="255"/>
      <c r="D664" s="256"/>
      <c r="E664" s="257"/>
      <c r="F664" s="257"/>
      <c r="G664" s="258"/>
      <c r="H664" s="259"/>
      <c r="I664" s="16"/>
      <c r="J664" s="5" t="str">
        <f t="shared" si="91"/>
        <v/>
      </c>
      <c r="K664" s="2"/>
      <c r="O664" s="5" t="str">
        <f t="shared" si="89"/>
        <v/>
      </c>
      <c r="Q664" s="5" t="str">
        <f t="shared" si="92"/>
        <v/>
      </c>
      <c r="S664" s="5" t="str">
        <f t="shared" si="90"/>
        <v/>
      </c>
      <c r="U664" s="64" t="str">
        <f>IF($D664="","", IF(COUNTIF('Intro &amp; Setup'!$AW$49:$AW$88, $D664)&gt;0, "BH", TEXT($D664, "ddd")))</f>
        <v/>
      </c>
      <c r="V664" s="65" t="str">
        <f>IF($G664="", "", IF(COUNTIF('Intro &amp; Setup'!$AW$49:$AW$88, $G664)&gt;0, "BH", TEXT($G664, "ddd")))</f>
        <v/>
      </c>
      <c r="W664" s="64" t="str">
        <f t="shared" si="93"/>
        <v/>
      </c>
      <c r="X664" s="65" t="str">
        <f t="shared" si="94"/>
        <v/>
      </c>
      <c r="Y664" s="64" t="str">
        <f>IF(F664="", "", IF(OR(F664&lt;'Intro &amp; Setup'!$Z$20, F664&gt;'Intro &amp; Setup'!$Z$22), "X", ""))</f>
        <v/>
      </c>
      <c r="Z664" s="65" t="str">
        <f>IF(G664="", "", IF(OR(G664&lt;'Intro &amp; Setup'!$Z$20, G664&gt;'Intro &amp; Setup'!$Z$22), "X", ""))</f>
        <v/>
      </c>
      <c r="AB664" s="58" t="str">
        <f t="shared" si="95"/>
        <v/>
      </c>
      <c r="AC664" s="59" t="str">
        <f t="shared" si="96"/>
        <v/>
      </c>
      <c r="AE664" s="5" t="str">
        <f>IF(OR($AB664="", $AC664=""), "", IF($H664=$M$3, "", IF(OR(AE$7&lt;$AB664, $AC664&lt;AE$6),"", MAX(AE$10:AE663)+1)))</f>
        <v/>
      </c>
      <c r="AF664" s="5" t="str">
        <f>IF(OR($AB664="", $AC664=""), "", IF($H664=$M$3, "", IF(OR(AF$7&lt;$AB664, $AC664&lt;AF$6),"", MAX(AF$10:AF663)+1)))</f>
        <v/>
      </c>
      <c r="AG664" s="5" t="str">
        <f>IF(OR($AB664="", $AC664=""), "", IF($H664=$M$3, "", IF(OR(AG$7&lt;$AB664, $AC664&lt;AG$6),"", MAX(AG$10:AG663)+1)))</f>
        <v/>
      </c>
      <c r="AH664" s="5" t="str">
        <f>IF(OR($AB664="", $AC664=""), "", IF($H664=$M$3, "", IF(OR(AH$7&lt;$AB664, $AC664&lt;AH$6),"", MAX(AH$10:AH663)+1)))</f>
        <v/>
      </c>
      <c r="AI664" s="5" t="str">
        <f>IF(OR($AB664="", $AC664=""), "", IF($H664=$M$3, "", IF(OR(AI$7&lt;$AB664, $AC664&lt;AI$6),"", MAX(AI$10:AI663)+1)))</f>
        <v/>
      </c>
      <c r="AJ664" s="5" t="str">
        <f>IF(OR($AB664="", $AC664=""), "", IF($H664=$M$3, "", IF(OR(AJ$7&lt;$AB664, $AC664&lt;AJ$6),"", MAX(AJ$10:AJ663)+1)))</f>
        <v/>
      </c>
      <c r="AK664" s="5" t="str">
        <f>IF(OR($AB664="", $AC664=""), "", IF($H664=$M$3, "", IF(OR(AK$7&lt;$AB664, $AC664&lt;AK$6),"", MAX(AK$10:AK663)+1)))</f>
        <v/>
      </c>
      <c r="AL664" s="5" t="str">
        <f>IF(OR($AB664="", $AC664=""), "", IF($H664=$M$3, "", IF(OR(AL$7&lt;$AB664, $AC664&lt;AL$6),"", MAX(AL$10:AL663)+1)))</f>
        <v/>
      </c>
      <c r="AM664" s="5" t="str">
        <f>IF(OR($AB664="", $AC664=""), "", IF($H664=$M$3, "", IF(OR(AM$7&lt;$AB664, $AC664&lt;AM$6),"", MAX(AM$10:AM663)+1)))</f>
        <v/>
      </c>
      <c r="AN664" s="5" t="str">
        <f>IF(OR($AB664="", $AC664=""), "", IF($H664=$M$3, "", IF(OR(AN$7&lt;$AB664, $AC664&lt;AN$6),"", MAX(AN$10:AN663)+1)))</f>
        <v/>
      </c>
      <c r="AO664" s="5" t="str">
        <f>IF(OR($AB664="", $AC664=""), "", IF($H664=$M$3, "", IF(OR(AO$7&lt;$AB664, $AC664&lt;AO$6),"", MAX(AO$10:AO663)+1)))</f>
        <v/>
      </c>
      <c r="AP664" s="5" t="str">
        <f>IF(OR($AB664="", $AC664=""), "", IF($H664=$M$3, "", IF(OR(AP$7&lt;$AB664, $AC664&lt;AP$6),"", MAX(AP$10:AP663)+1)))</f>
        <v/>
      </c>
      <c r="AQ664" s="5" t="str">
        <f>IF(OR($AB664="", $AC664=""), "", IF($H664=$M$3, "", IF(OR(AQ$7&lt;$AB664, $AC664&lt;AQ$6),"", MAX(AQ$10:AQ663)+1)))</f>
        <v/>
      </c>
      <c r="AR664" s="5" t="str">
        <f>IF(OR($AB664="", $AC664=""), "", IF($H664=$M$3, "", IF(OR(AR$7&lt;$AB664, $AC664&lt;AR$6),"", MAX(AR$10:AR663)+1)))</f>
        <v/>
      </c>
      <c r="AS664" s="5" t="str">
        <f>IF(OR($AB664="", $AC664=""), "", IF($H664=$M$3, "", IF(OR(AS$7&lt;$AB664, $AC664&lt;AS$6),"", MAX(AS$10:AS663)+1)))</f>
        <v/>
      </c>
      <c r="AT664" s="5" t="str">
        <f>IF(OR($AB664="", $AC664=""), "", IF($H664=$M$3, "", IF(OR(AT$7&lt;$AB664, $AC664&lt;AT$6),"", MAX(AT$10:AT663)+1)))</f>
        <v/>
      </c>
      <c r="AU664" s="5" t="str">
        <f>IF(OR($AB664="", $AC664=""), "", IF($H664=$M$3, "", IF(OR(AU$7&lt;$AB664, $AC664&lt;AU$6),"", MAX(AU$10:AU663)+1)))</f>
        <v/>
      </c>
      <c r="AV664" s="5" t="str">
        <f>IF(OR($AB664="", $AC664=""), "", IF($H664=$M$3, "", IF(OR(AV$7&lt;$AB664, $AC664&lt;AV$6),"", MAX(AV$10:AV663)+1)))</f>
        <v/>
      </c>
      <c r="AW664" s="5" t="str">
        <f>IF(OR($AB664="", $AC664=""), "", IF($H664=$M$3, "", IF(OR(AW$7&lt;$AB664, $AC664&lt;AW$6),"", MAX(AW$10:AW663)+1)))</f>
        <v/>
      </c>
      <c r="AX664" s="5" t="str">
        <f>IF(OR($AB664="", $AC664=""), "", IF($H664=$M$3, "", IF(OR(AX$7&lt;$AB664, $AC664&lt;AX$6),"", MAX(AX$10:AX663)+1)))</f>
        <v/>
      </c>
      <c r="AY664" s="5" t="str">
        <f>IF(OR($AB664="", $AC664=""), "", IF($H664=$M$3, "", IF(OR(AY$7&lt;$AB664, $AC664&lt;AY$6),"", MAX(AY$10:AY663)+1)))</f>
        <v/>
      </c>
      <c r="AZ664" s="5" t="str">
        <f>IF(OR($AB664="", $AC664=""), "", IF($H664=$M$3, "", IF(OR(AZ$7&lt;$AB664, $AC664&lt;AZ$6),"", MAX(AZ$10:AZ663)+1)))</f>
        <v/>
      </c>
      <c r="BA664" s="5" t="str">
        <f>IF(OR($AB664="", $AC664=""), "", IF($H664=$M$3, "", IF(OR(BA$7&lt;$AB664, $AC664&lt;BA$6),"", MAX(BA$10:BA663)+1)))</f>
        <v/>
      </c>
      <c r="BB664" s="5" t="str">
        <f>IF(OR($AB664="", $AC664=""), "", IF($H664=$M$3, "", IF(OR(BB$7&lt;$AB664, $AC664&lt;BB$6),"", MAX(BB$10:BB663)+1)))</f>
        <v/>
      </c>
      <c r="BC664" s="5" t="str">
        <f>IF(OR($AB664="", $AC664=""), "", IF($H664=$M$3, "", IF(OR(BC$7&lt;$AB664, $AC664&lt;BC$6),"", MAX(BC$10:BC663)+1)))</f>
        <v/>
      </c>
      <c r="BD664" s="5" t="str">
        <f>IF(OR($AB664="", $AC664=""), "", IF($H664=$M$3, "", IF(OR(BD$7&lt;$AB664, $AC664&lt;BD$6),"", MAX(BD$10:BD663)+1)))</f>
        <v/>
      </c>
      <c r="BE664" s="5" t="str">
        <f>IF(OR($AB664="", $AC664=""), "", IF($H664=$M$3, "", IF(OR(BE$7&lt;$AB664, $AC664&lt;BE$6),"", MAX(BE$10:BE663)+1)))</f>
        <v/>
      </c>
      <c r="BF664" s="5" t="str">
        <f>IF(OR($AB664="", $AC664=""), "", IF($H664=$M$3, "", IF(OR(BF$7&lt;$AB664, $AC664&lt;BF$6),"", MAX(BF$10:BF663)+1)))</f>
        <v/>
      </c>
      <c r="BG664" s="5" t="str">
        <f>IF(OR($AB664="", $AC664=""), "", IF($H664=$M$3, "", IF(OR(BG$7&lt;$AB664, $AC664&lt;BG$6),"", MAX(BG$10:BG663)+1)))</f>
        <v/>
      </c>
      <c r="BH664" s="5" t="str">
        <f>IF(OR($AB664="", $AC664=""), "", IF($H664=$M$3, "", IF(OR(BH$7&lt;$AB664, $AC664&lt;BH$6),"", MAX(BH$10:BH663)+1)))</f>
        <v/>
      </c>
      <c r="BI664" s="5" t="str">
        <f>IF(OR($AB664="", $AC664=""), "", IF($H664=$M$3, "", IF(OR(BI$7&lt;$AB664, $AC664&lt;BI$6),"", MAX(BI$10:BI663)+1)))</f>
        <v/>
      </c>
      <c r="BK664" s="5" t="str" cm="1">
        <f t="array" aca="1" ref="BK664" ca="1">IFERROR(INDEX($AE664:$BI664, $BJ664, MATCH($BK$9, $AE$9:$BI$9, 0)), "")</f>
        <v/>
      </c>
    </row>
    <row r="665" spans="1:63" x14ac:dyDescent="0.25">
      <c r="A665" s="2"/>
      <c r="B665" s="254"/>
      <c r="C665" s="255"/>
      <c r="D665" s="256"/>
      <c r="E665" s="257"/>
      <c r="F665" s="257"/>
      <c r="G665" s="258"/>
      <c r="H665" s="259"/>
      <c r="I665" s="16"/>
      <c r="J665" s="5" t="str">
        <f t="shared" si="91"/>
        <v/>
      </c>
      <c r="K665" s="2"/>
      <c r="O665" s="5" t="str">
        <f t="shared" si="89"/>
        <v/>
      </c>
      <c r="Q665" s="5" t="str">
        <f t="shared" si="92"/>
        <v/>
      </c>
      <c r="S665" s="5" t="str">
        <f t="shared" si="90"/>
        <v/>
      </c>
      <c r="U665" s="64" t="str">
        <f>IF($D665="","", IF(COUNTIF('Intro &amp; Setup'!$AW$49:$AW$88, $D665)&gt;0, "BH", TEXT($D665, "ddd")))</f>
        <v/>
      </c>
      <c r="V665" s="65" t="str">
        <f>IF($G665="", "", IF(COUNTIF('Intro &amp; Setup'!$AW$49:$AW$88, $G665)&gt;0, "BH", TEXT($G665, "ddd")))</f>
        <v/>
      </c>
      <c r="W665" s="64" t="str">
        <f t="shared" si="93"/>
        <v/>
      </c>
      <c r="X665" s="65" t="str">
        <f t="shared" si="94"/>
        <v/>
      </c>
      <c r="Y665" s="64" t="str">
        <f>IF(F665="", "", IF(OR(F665&lt;'Intro &amp; Setup'!$Z$20, F665&gt;'Intro &amp; Setup'!$Z$22), "X", ""))</f>
        <v/>
      </c>
      <c r="Z665" s="65" t="str">
        <f>IF(G665="", "", IF(OR(G665&lt;'Intro &amp; Setup'!$Z$20, G665&gt;'Intro &amp; Setup'!$Z$22), "X", ""))</f>
        <v/>
      </c>
      <c r="AB665" s="58" t="str">
        <f t="shared" si="95"/>
        <v/>
      </c>
      <c r="AC665" s="59" t="str">
        <f t="shared" si="96"/>
        <v/>
      </c>
      <c r="AE665" s="5" t="str">
        <f>IF(OR($AB665="", $AC665=""), "", IF($H665=$M$3, "", IF(OR(AE$7&lt;$AB665, $AC665&lt;AE$6),"", MAX(AE$10:AE664)+1)))</f>
        <v/>
      </c>
      <c r="AF665" s="5" t="str">
        <f>IF(OR($AB665="", $AC665=""), "", IF($H665=$M$3, "", IF(OR(AF$7&lt;$AB665, $AC665&lt;AF$6),"", MAX(AF$10:AF664)+1)))</f>
        <v/>
      </c>
      <c r="AG665" s="5" t="str">
        <f>IF(OR($AB665="", $AC665=""), "", IF($H665=$M$3, "", IF(OR(AG$7&lt;$AB665, $AC665&lt;AG$6),"", MAX(AG$10:AG664)+1)))</f>
        <v/>
      </c>
      <c r="AH665" s="5" t="str">
        <f>IF(OR($AB665="", $AC665=""), "", IF($H665=$M$3, "", IF(OR(AH$7&lt;$AB665, $AC665&lt;AH$6),"", MAX(AH$10:AH664)+1)))</f>
        <v/>
      </c>
      <c r="AI665" s="5" t="str">
        <f>IF(OR($AB665="", $AC665=""), "", IF($H665=$M$3, "", IF(OR(AI$7&lt;$AB665, $AC665&lt;AI$6),"", MAX(AI$10:AI664)+1)))</f>
        <v/>
      </c>
      <c r="AJ665" s="5" t="str">
        <f>IF(OR($AB665="", $AC665=""), "", IF($H665=$M$3, "", IF(OR(AJ$7&lt;$AB665, $AC665&lt;AJ$6),"", MAX(AJ$10:AJ664)+1)))</f>
        <v/>
      </c>
      <c r="AK665" s="5" t="str">
        <f>IF(OR($AB665="", $AC665=""), "", IF($H665=$M$3, "", IF(OR(AK$7&lt;$AB665, $AC665&lt;AK$6),"", MAX(AK$10:AK664)+1)))</f>
        <v/>
      </c>
      <c r="AL665" s="5" t="str">
        <f>IF(OR($AB665="", $AC665=""), "", IF($H665=$M$3, "", IF(OR(AL$7&lt;$AB665, $AC665&lt;AL$6),"", MAX(AL$10:AL664)+1)))</f>
        <v/>
      </c>
      <c r="AM665" s="5" t="str">
        <f>IF(OR($AB665="", $AC665=""), "", IF($H665=$M$3, "", IF(OR(AM$7&lt;$AB665, $AC665&lt;AM$6),"", MAX(AM$10:AM664)+1)))</f>
        <v/>
      </c>
      <c r="AN665" s="5" t="str">
        <f>IF(OR($AB665="", $AC665=""), "", IF($H665=$M$3, "", IF(OR(AN$7&lt;$AB665, $AC665&lt;AN$6),"", MAX(AN$10:AN664)+1)))</f>
        <v/>
      </c>
      <c r="AO665" s="5" t="str">
        <f>IF(OR($AB665="", $AC665=""), "", IF($H665=$M$3, "", IF(OR(AO$7&lt;$AB665, $AC665&lt;AO$6),"", MAX(AO$10:AO664)+1)))</f>
        <v/>
      </c>
      <c r="AP665" s="5" t="str">
        <f>IF(OR($AB665="", $AC665=""), "", IF($H665=$M$3, "", IF(OR(AP$7&lt;$AB665, $AC665&lt;AP$6),"", MAX(AP$10:AP664)+1)))</f>
        <v/>
      </c>
      <c r="AQ665" s="5" t="str">
        <f>IF(OR($AB665="", $AC665=""), "", IF($H665=$M$3, "", IF(OR(AQ$7&lt;$AB665, $AC665&lt;AQ$6),"", MAX(AQ$10:AQ664)+1)))</f>
        <v/>
      </c>
      <c r="AR665" s="5" t="str">
        <f>IF(OR($AB665="", $AC665=""), "", IF($H665=$M$3, "", IF(OR(AR$7&lt;$AB665, $AC665&lt;AR$6),"", MAX(AR$10:AR664)+1)))</f>
        <v/>
      </c>
      <c r="AS665" s="5" t="str">
        <f>IF(OR($AB665="", $AC665=""), "", IF($H665=$M$3, "", IF(OR(AS$7&lt;$AB665, $AC665&lt;AS$6),"", MAX(AS$10:AS664)+1)))</f>
        <v/>
      </c>
      <c r="AT665" s="5" t="str">
        <f>IF(OR($AB665="", $AC665=""), "", IF($H665=$M$3, "", IF(OR(AT$7&lt;$AB665, $AC665&lt;AT$6),"", MAX(AT$10:AT664)+1)))</f>
        <v/>
      </c>
      <c r="AU665" s="5" t="str">
        <f>IF(OR($AB665="", $AC665=""), "", IF($H665=$M$3, "", IF(OR(AU$7&lt;$AB665, $AC665&lt;AU$6),"", MAX(AU$10:AU664)+1)))</f>
        <v/>
      </c>
      <c r="AV665" s="5" t="str">
        <f>IF(OR($AB665="", $AC665=""), "", IF($H665=$M$3, "", IF(OR(AV$7&lt;$AB665, $AC665&lt;AV$6),"", MAX(AV$10:AV664)+1)))</f>
        <v/>
      </c>
      <c r="AW665" s="5" t="str">
        <f>IF(OR($AB665="", $AC665=""), "", IF($H665=$M$3, "", IF(OR(AW$7&lt;$AB665, $AC665&lt;AW$6),"", MAX(AW$10:AW664)+1)))</f>
        <v/>
      </c>
      <c r="AX665" s="5" t="str">
        <f>IF(OR($AB665="", $AC665=""), "", IF($H665=$M$3, "", IF(OR(AX$7&lt;$AB665, $AC665&lt;AX$6),"", MAX(AX$10:AX664)+1)))</f>
        <v/>
      </c>
      <c r="AY665" s="5" t="str">
        <f>IF(OR($AB665="", $AC665=""), "", IF($H665=$M$3, "", IF(OR(AY$7&lt;$AB665, $AC665&lt;AY$6),"", MAX(AY$10:AY664)+1)))</f>
        <v/>
      </c>
      <c r="AZ665" s="5" t="str">
        <f>IF(OR($AB665="", $AC665=""), "", IF($H665=$M$3, "", IF(OR(AZ$7&lt;$AB665, $AC665&lt;AZ$6),"", MAX(AZ$10:AZ664)+1)))</f>
        <v/>
      </c>
      <c r="BA665" s="5" t="str">
        <f>IF(OR($AB665="", $AC665=""), "", IF($H665=$M$3, "", IF(OR(BA$7&lt;$AB665, $AC665&lt;BA$6),"", MAX(BA$10:BA664)+1)))</f>
        <v/>
      </c>
      <c r="BB665" s="5" t="str">
        <f>IF(OR($AB665="", $AC665=""), "", IF($H665=$M$3, "", IF(OR(BB$7&lt;$AB665, $AC665&lt;BB$6),"", MAX(BB$10:BB664)+1)))</f>
        <v/>
      </c>
      <c r="BC665" s="5" t="str">
        <f>IF(OR($AB665="", $AC665=""), "", IF($H665=$M$3, "", IF(OR(BC$7&lt;$AB665, $AC665&lt;BC$6),"", MAX(BC$10:BC664)+1)))</f>
        <v/>
      </c>
      <c r="BD665" s="5" t="str">
        <f>IF(OR($AB665="", $AC665=""), "", IF($H665=$M$3, "", IF(OR(BD$7&lt;$AB665, $AC665&lt;BD$6),"", MAX(BD$10:BD664)+1)))</f>
        <v/>
      </c>
      <c r="BE665" s="5" t="str">
        <f>IF(OR($AB665="", $AC665=""), "", IF($H665=$M$3, "", IF(OR(BE$7&lt;$AB665, $AC665&lt;BE$6),"", MAX(BE$10:BE664)+1)))</f>
        <v/>
      </c>
      <c r="BF665" s="5" t="str">
        <f>IF(OR($AB665="", $AC665=""), "", IF($H665=$M$3, "", IF(OR(BF$7&lt;$AB665, $AC665&lt;BF$6),"", MAX(BF$10:BF664)+1)))</f>
        <v/>
      </c>
      <c r="BG665" s="5" t="str">
        <f>IF(OR($AB665="", $AC665=""), "", IF($H665=$M$3, "", IF(OR(BG$7&lt;$AB665, $AC665&lt;BG$6),"", MAX(BG$10:BG664)+1)))</f>
        <v/>
      </c>
      <c r="BH665" s="5" t="str">
        <f>IF(OR($AB665="", $AC665=""), "", IF($H665=$M$3, "", IF(OR(BH$7&lt;$AB665, $AC665&lt;BH$6),"", MAX(BH$10:BH664)+1)))</f>
        <v/>
      </c>
      <c r="BI665" s="5" t="str">
        <f>IF(OR($AB665="", $AC665=""), "", IF($H665=$M$3, "", IF(OR(BI$7&lt;$AB665, $AC665&lt;BI$6),"", MAX(BI$10:BI664)+1)))</f>
        <v/>
      </c>
      <c r="BK665" s="5" t="str" cm="1">
        <f t="array" aca="1" ref="BK665" ca="1">IFERROR(INDEX($AE665:$BI665, $BJ665, MATCH($BK$9, $AE$9:$BI$9, 0)), "")</f>
        <v/>
      </c>
    </row>
    <row r="666" spans="1:63" x14ac:dyDescent="0.25">
      <c r="A666" s="2"/>
      <c r="B666" s="254"/>
      <c r="C666" s="255"/>
      <c r="D666" s="256"/>
      <c r="E666" s="257"/>
      <c r="F666" s="257"/>
      <c r="G666" s="258"/>
      <c r="H666" s="259"/>
      <c r="I666" s="16"/>
      <c r="J666" s="5" t="str">
        <f t="shared" si="91"/>
        <v/>
      </c>
      <c r="K666" s="2"/>
      <c r="O666" s="5" t="str">
        <f t="shared" si="89"/>
        <v/>
      </c>
      <c r="Q666" s="5" t="str">
        <f t="shared" si="92"/>
        <v/>
      </c>
      <c r="S666" s="5" t="str">
        <f t="shared" si="90"/>
        <v/>
      </c>
      <c r="U666" s="64" t="str">
        <f>IF($D666="","", IF(COUNTIF('Intro &amp; Setup'!$AW$49:$AW$88, $D666)&gt;0, "BH", TEXT($D666, "ddd")))</f>
        <v/>
      </c>
      <c r="V666" s="65" t="str">
        <f>IF($G666="", "", IF(COUNTIF('Intro &amp; Setup'!$AW$49:$AW$88, $G666)&gt;0, "BH", TEXT($G666, "ddd")))</f>
        <v/>
      </c>
      <c r="W666" s="64" t="str">
        <f t="shared" si="93"/>
        <v/>
      </c>
      <c r="X666" s="65" t="str">
        <f t="shared" si="94"/>
        <v/>
      </c>
      <c r="Y666" s="64" t="str">
        <f>IF(F666="", "", IF(OR(F666&lt;'Intro &amp; Setup'!$Z$20, F666&gt;'Intro &amp; Setup'!$Z$22), "X", ""))</f>
        <v/>
      </c>
      <c r="Z666" s="65" t="str">
        <f>IF(G666="", "", IF(OR(G666&lt;'Intro &amp; Setup'!$Z$20, G666&gt;'Intro &amp; Setup'!$Z$22), "X", ""))</f>
        <v/>
      </c>
      <c r="AB666" s="58" t="str">
        <f t="shared" si="95"/>
        <v/>
      </c>
      <c r="AC666" s="59" t="str">
        <f t="shared" si="96"/>
        <v/>
      </c>
      <c r="AE666" s="5" t="str">
        <f>IF(OR($AB666="", $AC666=""), "", IF($H666=$M$3, "", IF(OR(AE$7&lt;$AB666, $AC666&lt;AE$6),"", MAX(AE$10:AE665)+1)))</f>
        <v/>
      </c>
      <c r="AF666" s="5" t="str">
        <f>IF(OR($AB666="", $AC666=""), "", IF($H666=$M$3, "", IF(OR(AF$7&lt;$AB666, $AC666&lt;AF$6),"", MAX(AF$10:AF665)+1)))</f>
        <v/>
      </c>
      <c r="AG666" s="5" t="str">
        <f>IF(OR($AB666="", $AC666=""), "", IF($H666=$M$3, "", IF(OR(AG$7&lt;$AB666, $AC666&lt;AG$6),"", MAX(AG$10:AG665)+1)))</f>
        <v/>
      </c>
      <c r="AH666" s="5" t="str">
        <f>IF(OR($AB666="", $AC666=""), "", IF($H666=$M$3, "", IF(OR(AH$7&lt;$AB666, $AC666&lt;AH$6),"", MAX(AH$10:AH665)+1)))</f>
        <v/>
      </c>
      <c r="AI666" s="5" t="str">
        <f>IF(OR($AB666="", $AC666=""), "", IF($H666=$M$3, "", IF(OR(AI$7&lt;$AB666, $AC666&lt;AI$6),"", MAX(AI$10:AI665)+1)))</f>
        <v/>
      </c>
      <c r="AJ666" s="5" t="str">
        <f>IF(OR($AB666="", $AC666=""), "", IF($H666=$M$3, "", IF(OR(AJ$7&lt;$AB666, $AC666&lt;AJ$6),"", MAX(AJ$10:AJ665)+1)))</f>
        <v/>
      </c>
      <c r="AK666" s="5" t="str">
        <f>IF(OR($AB666="", $AC666=""), "", IF($H666=$M$3, "", IF(OR(AK$7&lt;$AB666, $AC666&lt;AK$6),"", MAX(AK$10:AK665)+1)))</f>
        <v/>
      </c>
      <c r="AL666" s="5" t="str">
        <f>IF(OR($AB666="", $AC666=""), "", IF($H666=$M$3, "", IF(OR(AL$7&lt;$AB666, $AC666&lt;AL$6),"", MAX(AL$10:AL665)+1)))</f>
        <v/>
      </c>
      <c r="AM666" s="5" t="str">
        <f>IF(OR($AB666="", $AC666=""), "", IF($H666=$M$3, "", IF(OR(AM$7&lt;$AB666, $AC666&lt;AM$6),"", MAX(AM$10:AM665)+1)))</f>
        <v/>
      </c>
      <c r="AN666" s="5" t="str">
        <f>IF(OR($AB666="", $AC666=""), "", IF($H666=$M$3, "", IF(OR(AN$7&lt;$AB666, $AC666&lt;AN$6),"", MAX(AN$10:AN665)+1)))</f>
        <v/>
      </c>
      <c r="AO666" s="5" t="str">
        <f>IF(OR($AB666="", $AC666=""), "", IF($H666=$M$3, "", IF(OR(AO$7&lt;$AB666, $AC666&lt;AO$6),"", MAX(AO$10:AO665)+1)))</f>
        <v/>
      </c>
      <c r="AP666" s="5" t="str">
        <f>IF(OR($AB666="", $AC666=""), "", IF($H666=$M$3, "", IF(OR(AP$7&lt;$AB666, $AC666&lt;AP$6),"", MAX(AP$10:AP665)+1)))</f>
        <v/>
      </c>
      <c r="AQ666" s="5" t="str">
        <f>IF(OR($AB666="", $AC666=""), "", IF($H666=$M$3, "", IF(OR(AQ$7&lt;$AB666, $AC666&lt;AQ$6),"", MAX(AQ$10:AQ665)+1)))</f>
        <v/>
      </c>
      <c r="AR666" s="5" t="str">
        <f>IF(OR($AB666="", $AC666=""), "", IF($H666=$M$3, "", IF(OR(AR$7&lt;$AB666, $AC666&lt;AR$6),"", MAX(AR$10:AR665)+1)))</f>
        <v/>
      </c>
      <c r="AS666" s="5" t="str">
        <f>IF(OR($AB666="", $AC666=""), "", IF($H666=$M$3, "", IF(OR(AS$7&lt;$AB666, $AC666&lt;AS$6),"", MAX(AS$10:AS665)+1)))</f>
        <v/>
      </c>
      <c r="AT666" s="5" t="str">
        <f>IF(OR($AB666="", $AC666=""), "", IF($H666=$M$3, "", IF(OR(AT$7&lt;$AB666, $AC666&lt;AT$6),"", MAX(AT$10:AT665)+1)))</f>
        <v/>
      </c>
      <c r="AU666" s="5" t="str">
        <f>IF(OR($AB666="", $AC666=""), "", IF($H666=$M$3, "", IF(OR(AU$7&lt;$AB666, $AC666&lt;AU$6),"", MAX(AU$10:AU665)+1)))</f>
        <v/>
      </c>
      <c r="AV666" s="5" t="str">
        <f>IF(OR($AB666="", $AC666=""), "", IF($H666=$M$3, "", IF(OR(AV$7&lt;$AB666, $AC666&lt;AV$6),"", MAX(AV$10:AV665)+1)))</f>
        <v/>
      </c>
      <c r="AW666" s="5" t="str">
        <f>IF(OR($AB666="", $AC666=""), "", IF($H666=$M$3, "", IF(OR(AW$7&lt;$AB666, $AC666&lt;AW$6),"", MAX(AW$10:AW665)+1)))</f>
        <v/>
      </c>
      <c r="AX666" s="5" t="str">
        <f>IF(OR($AB666="", $AC666=""), "", IF($H666=$M$3, "", IF(OR(AX$7&lt;$AB666, $AC666&lt;AX$6),"", MAX(AX$10:AX665)+1)))</f>
        <v/>
      </c>
      <c r="AY666" s="5" t="str">
        <f>IF(OR($AB666="", $AC666=""), "", IF($H666=$M$3, "", IF(OR(AY$7&lt;$AB666, $AC666&lt;AY$6),"", MAX(AY$10:AY665)+1)))</f>
        <v/>
      </c>
      <c r="AZ666" s="5" t="str">
        <f>IF(OR($AB666="", $AC666=""), "", IF($H666=$M$3, "", IF(OR(AZ$7&lt;$AB666, $AC666&lt;AZ$6),"", MAX(AZ$10:AZ665)+1)))</f>
        <v/>
      </c>
      <c r="BA666" s="5" t="str">
        <f>IF(OR($AB666="", $AC666=""), "", IF($H666=$M$3, "", IF(OR(BA$7&lt;$AB666, $AC666&lt;BA$6),"", MAX(BA$10:BA665)+1)))</f>
        <v/>
      </c>
      <c r="BB666" s="5" t="str">
        <f>IF(OR($AB666="", $AC666=""), "", IF($H666=$M$3, "", IF(OR(BB$7&lt;$AB666, $AC666&lt;BB$6),"", MAX(BB$10:BB665)+1)))</f>
        <v/>
      </c>
      <c r="BC666" s="5" t="str">
        <f>IF(OR($AB666="", $AC666=""), "", IF($H666=$M$3, "", IF(OR(BC$7&lt;$AB666, $AC666&lt;BC$6),"", MAX(BC$10:BC665)+1)))</f>
        <v/>
      </c>
      <c r="BD666" s="5" t="str">
        <f>IF(OR($AB666="", $AC666=""), "", IF($H666=$M$3, "", IF(OR(BD$7&lt;$AB666, $AC666&lt;BD$6),"", MAX(BD$10:BD665)+1)))</f>
        <v/>
      </c>
      <c r="BE666" s="5" t="str">
        <f>IF(OR($AB666="", $AC666=""), "", IF($H666=$M$3, "", IF(OR(BE$7&lt;$AB666, $AC666&lt;BE$6),"", MAX(BE$10:BE665)+1)))</f>
        <v/>
      </c>
      <c r="BF666" s="5" t="str">
        <f>IF(OR($AB666="", $AC666=""), "", IF($H666=$M$3, "", IF(OR(BF$7&lt;$AB666, $AC666&lt;BF$6),"", MAX(BF$10:BF665)+1)))</f>
        <v/>
      </c>
      <c r="BG666" s="5" t="str">
        <f>IF(OR($AB666="", $AC666=""), "", IF($H666=$M$3, "", IF(OR(BG$7&lt;$AB666, $AC666&lt;BG$6),"", MAX(BG$10:BG665)+1)))</f>
        <v/>
      </c>
      <c r="BH666" s="5" t="str">
        <f>IF(OR($AB666="", $AC666=""), "", IF($H666=$M$3, "", IF(OR(BH$7&lt;$AB666, $AC666&lt;BH$6),"", MAX(BH$10:BH665)+1)))</f>
        <v/>
      </c>
      <c r="BI666" s="5" t="str">
        <f>IF(OR($AB666="", $AC666=""), "", IF($H666=$M$3, "", IF(OR(BI$7&lt;$AB666, $AC666&lt;BI$6),"", MAX(BI$10:BI665)+1)))</f>
        <v/>
      </c>
      <c r="BK666" s="5" t="str" cm="1">
        <f t="array" aca="1" ref="BK666" ca="1">IFERROR(INDEX($AE666:$BI666, $BJ666, MATCH($BK$9, $AE$9:$BI$9, 0)), "")</f>
        <v/>
      </c>
    </row>
    <row r="667" spans="1:63" x14ac:dyDescent="0.25">
      <c r="A667" s="2"/>
      <c r="B667" s="254"/>
      <c r="C667" s="255"/>
      <c r="D667" s="256"/>
      <c r="E667" s="257"/>
      <c r="F667" s="257"/>
      <c r="G667" s="258"/>
      <c r="H667" s="259"/>
      <c r="I667" s="16"/>
      <c r="J667" s="5" t="str">
        <f t="shared" si="91"/>
        <v/>
      </c>
      <c r="K667" s="2"/>
      <c r="O667" s="5" t="str">
        <f t="shared" si="89"/>
        <v/>
      </c>
      <c r="Q667" s="5" t="str">
        <f t="shared" si="92"/>
        <v/>
      </c>
      <c r="S667" s="5" t="str">
        <f t="shared" si="90"/>
        <v/>
      </c>
      <c r="U667" s="64" t="str">
        <f>IF($D667="","", IF(COUNTIF('Intro &amp; Setup'!$AW$49:$AW$88, $D667)&gt;0, "BH", TEXT($D667, "ddd")))</f>
        <v/>
      </c>
      <c r="V667" s="65" t="str">
        <f>IF($G667="", "", IF(COUNTIF('Intro &amp; Setup'!$AW$49:$AW$88, $G667)&gt;0, "BH", TEXT($G667, "ddd")))</f>
        <v/>
      </c>
      <c r="W667" s="64" t="str">
        <f t="shared" si="93"/>
        <v/>
      </c>
      <c r="X667" s="65" t="str">
        <f t="shared" si="94"/>
        <v/>
      </c>
      <c r="Y667" s="64" t="str">
        <f>IF(F667="", "", IF(OR(F667&lt;'Intro &amp; Setup'!$Z$20, F667&gt;'Intro &amp; Setup'!$Z$22), "X", ""))</f>
        <v/>
      </c>
      <c r="Z667" s="65" t="str">
        <f>IF(G667="", "", IF(OR(G667&lt;'Intro &amp; Setup'!$Z$20, G667&gt;'Intro &amp; Setup'!$Z$22), "X", ""))</f>
        <v/>
      </c>
      <c r="AB667" s="58" t="str">
        <f t="shared" si="95"/>
        <v/>
      </c>
      <c r="AC667" s="59" t="str">
        <f t="shared" si="96"/>
        <v/>
      </c>
      <c r="AE667" s="5" t="str">
        <f>IF(OR($AB667="", $AC667=""), "", IF($H667=$M$3, "", IF(OR(AE$7&lt;$AB667, $AC667&lt;AE$6),"", MAX(AE$10:AE666)+1)))</f>
        <v/>
      </c>
      <c r="AF667" s="5" t="str">
        <f>IF(OR($AB667="", $AC667=""), "", IF($H667=$M$3, "", IF(OR(AF$7&lt;$AB667, $AC667&lt;AF$6),"", MAX(AF$10:AF666)+1)))</f>
        <v/>
      </c>
      <c r="AG667" s="5" t="str">
        <f>IF(OR($AB667="", $AC667=""), "", IF($H667=$M$3, "", IF(OR(AG$7&lt;$AB667, $AC667&lt;AG$6),"", MAX(AG$10:AG666)+1)))</f>
        <v/>
      </c>
      <c r="AH667" s="5" t="str">
        <f>IF(OR($AB667="", $AC667=""), "", IF($H667=$M$3, "", IF(OR(AH$7&lt;$AB667, $AC667&lt;AH$6),"", MAX(AH$10:AH666)+1)))</f>
        <v/>
      </c>
      <c r="AI667" s="5" t="str">
        <f>IF(OR($AB667="", $AC667=""), "", IF($H667=$M$3, "", IF(OR(AI$7&lt;$AB667, $AC667&lt;AI$6),"", MAX(AI$10:AI666)+1)))</f>
        <v/>
      </c>
      <c r="AJ667" s="5" t="str">
        <f>IF(OR($AB667="", $AC667=""), "", IF($H667=$M$3, "", IF(OR(AJ$7&lt;$AB667, $AC667&lt;AJ$6),"", MAX(AJ$10:AJ666)+1)))</f>
        <v/>
      </c>
      <c r="AK667" s="5" t="str">
        <f>IF(OR($AB667="", $AC667=""), "", IF($H667=$M$3, "", IF(OR(AK$7&lt;$AB667, $AC667&lt;AK$6),"", MAX(AK$10:AK666)+1)))</f>
        <v/>
      </c>
      <c r="AL667" s="5" t="str">
        <f>IF(OR($AB667="", $AC667=""), "", IF($H667=$M$3, "", IF(OR(AL$7&lt;$AB667, $AC667&lt;AL$6),"", MAX(AL$10:AL666)+1)))</f>
        <v/>
      </c>
      <c r="AM667" s="5" t="str">
        <f>IF(OR($AB667="", $AC667=""), "", IF($H667=$M$3, "", IF(OR(AM$7&lt;$AB667, $AC667&lt;AM$6),"", MAX(AM$10:AM666)+1)))</f>
        <v/>
      </c>
      <c r="AN667" s="5" t="str">
        <f>IF(OR($AB667="", $AC667=""), "", IF($H667=$M$3, "", IF(OR(AN$7&lt;$AB667, $AC667&lt;AN$6),"", MAX(AN$10:AN666)+1)))</f>
        <v/>
      </c>
      <c r="AO667" s="5" t="str">
        <f>IF(OR($AB667="", $AC667=""), "", IF($H667=$M$3, "", IF(OR(AO$7&lt;$AB667, $AC667&lt;AO$6),"", MAX(AO$10:AO666)+1)))</f>
        <v/>
      </c>
      <c r="AP667" s="5" t="str">
        <f>IF(OR($AB667="", $AC667=""), "", IF($H667=$M$3, "", IF(OR(AP$7&lt;$AB667, $AC667&lt;AP$6),"", MAX(AP$10:AP666)+1)))</f>
        <v/>
      </c>
      <c r="AQ667" s="5" t="str">
        <f>IF(OR($AB667="", $AC667=""), "", IF($H667=$M$3, "", IF(OR(AQ$7&lt;$AB667, $AC667&lt;AQ$6),"", MAX(AQ$10:AQ666)+1)))</f>
        <v/>
      </c>
      <c r="AR667" s="5" t="str">
        <f>IF(OR($AB667="", $AC667=""), "", IF($H667=$M$3, "", IF(OR(AR$7&lt;$AB667, $AC667&lt;AR$6),"", MAX(AR$10:AR666)+1)))</f>
        <v/>
      </c>
      <c r="AS667" s="5" t="str">
        <f>IF(OR($AB667="", $AC667=""), "", IF($H667=$M$3, "", IF(OR(AS$7&lt;$AB667, $AC667&lt;AS$6),"", MAX(AS$10:AS666)+1)))</f>
        <v/>
      </c>
      <c r="AT667" s="5" t="str">
        <f>IF(OR($AB667="", $AC667=""), "", IF($H667=$M$3, "", IF(OR(AT$7&lt;$AB667, $AC667&lt;AT$6),"", MAX(AT$10:AT666)+1)))</f>
        <v/>
      </c>
      <c r="AU667" s="5" t="str">
        <f>IF(OR($AB667="", $AC667=""), "", IF($H667=$M$3, "", IF(OR(AU$7&lt;$AB667, $AC667&lt;AU$6),"", MAX(AU$10:AU666)+1)))</f>
        <v/>
      </c>
      <c r="AV667" s="5" t="str">
        <f>IF(OR($AB667="", $AC667=""), "", IF($H667=$M$3, "", IF(OR(AV$7&lt;$AB667, $AC667&lt;AV$6),"", MAX(AV$10:AV666)+1)))</f>
        <v/>
      </c>
      <c r="AW667" s="5" t="str">
        <f>IF(OR($AB667="", $AC667=""), "", IF($H667=$M$3, "", IF(OR(AW$7&lt;$AB667, $AC667&lt;AW$6),"", MAX(AW$10:AW666)+1)))</f>
        <v/>
      </c>
      <c r="AX667" s="5" t="str">
        <f>IF(OR($AB667="", $AC667=""), "", IF($H667=$M$3, "", IF(OR(AX$7&lt;$AB667, $AC667&lt;AX$6),"", MAX(AX$10:AX666)+1)))</f>
        <v/>
      </c>
      <c r="AY667" s="5" t="str">
        <f>IF(OR($AB667="", $AC667=""), "", IF($H667=$M$3, "", IF(OR(AY$7&lt;$AB667, $AC667&lt;AY$6),"", MAX(AY$10:AY666)+1)))</f>
        <v/>
      </c>
      <c r="AZ667" s="5" t="str">
        <f>IF(OR($AB667="", $AC667=""), "", IF($H667=$M$3, "", IF(OR(AZ$7&lt;$AB667, $AC667&lt;AZ$6),"", MAX(AZ$10:AZ666)+1)))</f>
        <v/>
      </c>
      <c r="BA667" s="5" t="str">
        <f>IF(OR($AB667="", $AC667=""), "", IF($H667=$M$3, "", IF(OR(BA$7&lt;$AB667, $AC667&lt;BA$6),"", MAX(BA$10:BA666)+1)))</f>
        <v/>
      </c>
      <c r="BB667" s="5" t="str">
        <f>IF(OR($AB667="", $AC667=""), "", IF($H667=$M$3, "", IF(OR(BB$7&lt;$AB667, $AC667&lt;BB$6),"", MAX(BB$10:BB666)+1)))</f>
        <v/>
      </c>
      <c r="BC667" s="5" t="str">
        <f>IF(OR($AB667="", $AC667=""), "", IF($H667=$M$3, "", IF(OR(BC$7&lt;$AB667, $AC667&lt;BC$6),"", MAX(BC$10:BC666)+1)))</f>
        <v/>
      </c>
      <c r="BD667" s="5" t="str">
        <f>IF(OR($AB667="", $AC667=""), "", IF($H667=$M$3, "", IF(OR(BD$7&lt;$AB667, $AC667&lt;BD$6),"", MAX(BD$10:BD666)+1)))</f>
        <v/>
      </c>
      <c r="BE667" s="5" t="str">
        <f>IF(OR($AB667="", $AC667=""), "", IF($H667=$M$3, "", IF(OR(BE$7&lt;$AB667, $AC667&lt;BE$6),"", MAX(BE$10:BE666)+1)))</f>
        <v/>
      </c>
      <c r="BF667" s="5" t="str">
        <f>IF(OR($AB667="", $AC667=""), "", IF($H667=$M$3, "", IF(OR(BF$7&lt;$AB667, $AC667&lt;BF$6),"", MAX(BF$10:BF666)+1)))</f>
        <v/>
      </c>
      <c r="BG667" s="5" t="str">
        <f>IF(OR($AB667="", $AC667=""), "", IF($H667=$M$3, "", IF(OR(BG$7&lt;$AB667, $AC667&lt;BG$6),"", MAX(BG$10:BG666)+1)))</f>
        <v/>
      </c>
      <c r="BH667" s="5" t="str">
        <f>IF(OR($AB667="", $AC667=""), "", IF($H667=$M$3, "", IF(OR(BH$7&lt;$AB667, $AC667&lt;BH$6),"", MAX(BH$10:BH666)+1)))</f>
        <v/>
      </c>
      <c r="BI667" s="5" t="str">
        <f>IF(OR($AB667="", $AC667=""), "", IF($H667=$M$3, "", IF(OR(BI$7&lt;$AB667, $AC667&lt;BI$6),"", MAX(BI$10:BI666)+1)))</f>
        <v/>
      </c>
      <c r="BK667" s="5" t="str" cm="1">
        <f t="array" aca="1" ref="BK667" ca="1">IFERROR(INDEX($AE667:$BI667, $BJ667, MATCH($BK$9, $AE$9:$BI$9, 0)), "")</f>
        <v/>
      </c>
    </row>
    <row r="668" spans="1:63" x14ac:dyDescent="0.25">
      <c r="A668" s="2"/>
      <c r="B668" s="254"/>
      <c r="C668" s="255"/>
      <c r="D668" s="256"/>
      <c r="E668" s="257"/>
      <c r="F668" s="257"/>
      <c r="G668" s="258"/>
      <c r="H668" s="259"/>
      <c r="I668" s="16"/>
      <c r="J668" s="5" t="str">
        <f t="shared" si="91"/>
        <v/>
      </c>
      <c r="K668" s="2"/>
      <c r="O668" s="5" t="str">
        <f t="shared" si="89"/>
        <v/>
      </c>
      <c r="Q668" s="5" t="str">
        <f t="shared" si="92"/>
        <v/>
      </c>
      <c r="S668" s="5" t="str">
        <f t="shared" si="90"/>
        <v/>
      </c>
      <c r="U668" s="64" t="str">
        <f>IF($D668="","", IF(COUNTIF('Intro &amp; Setup'!$AW$49:$AW$88, $D668)&gt;0, "BH", TEXT($D668, "ddd")))</f>
        <v/>
      </c>
      <c r="V668" s="65" t="str">
        <f>IF($G668="", "", IF(COUNTIF('Intro &amp; Setup'!$AW$49:$AW$88, $G668)&gt;0, "BH", TEXT($G668, "ddd")))</f>
        <v/>
      </c>
      <c r="W668" s="64" t="str">
        <f t="shared" si="93"/>
        <v/>
      </c>
      <c r="X668" s="65" t="str">
        <f t="shared" si="94"/>
        <v/>
      </c>
      <c r="Y668" s="64" t="str">
        <f>IF(F668="", "", IF(OR(F668&lt;'Intro &amp; Setup'!$Z$20, F668&gt;'Intro &amp; Setup'!$Z$22), "X", ""))</f>
        <v/>
      </c>
      <c r="Z668" s="65" t="str">
        <f>IF(G668="", "", IF(OR(G668&lt;'Intro &amp; Setup'!$Z$20, G668&gt;'Intro &amp; Setup'!$Z$22), "X", ""))</f>
        <v/>
      </c>
      <c r="AB668" s="58" t="str">
        <f t="shared" si="95"/>
        <v/>
      </c>
      <c r="AC668" s="59" t="str">
        <f t="shared" si="96"/>
        <v/>
      </c>
      <c r="AE668" s="5" t="str">
        <f>IF(OR($AB668="", $AC668=""), "", IF($H668=$M$3, "", IF(OR(AE$7&lt;$AB668, $AC668&lt;AE$6),"", MAX(AE$10:AE667)+1)))</f>
        <v/>
      </c>
      <c r="AF668" s="5" t="str">
        <f>IF(OR($AB668="", $AC668=""), "", IF($H668=$M$3, "", IF(OR(AF$7&lt;$AB668, $AC668&lt;AF$6),"", MAX(AF$10:AF667)+1)))</f>
        <v/>
      </c>
      <c r="AG668" s="5" t="str">
        <f>IF(OR($AB668="", $AC668=""), "", IF($H668=$M$3, "", IF(OR(AG$7&lt;$AB668, $AC668&lt;AG$6),"", MAX(AG$10:AG667)+1)))</f>
        <v/>
      </c>
      <c r="AH668" s="5" t="str">
        <f>IF(OR($AB668="", $AC668=""), "", IF($H668=$M$3, "", IF(OR(AH$7&lt;$AB668, $AC668&lt;AH$6),"", MAX(AH$10:AH667)+1)))</f>
        <v/>
      </c>
      <c r="AI668" s="5" t="str">
        <f>IF(OR($AB668="", $AC668=""), "", IF($H668=$M$3, "", IF(OR(AI$7&lt;$AB668, $AC668&lt;AI$6),"", MAX(AI$10:AI667)+1)))</f>
        <v/>
      </c>
      <c r="AJ668" s="5" t="str">
        <f>IF(OR($AB668="", $AC668=""), "", IF($H668=$M$3, "", IF(OR(AJ$7&lt;$AB668, $AC668&lt;AJ$6),"", MAX(AJ$10:AJ667)+1)))</f>
        <v/>
      </c>
      <c r="AK668" s="5" t="str">
        <f>IF(OR($AB668="", $AC668=""), "", IF($H668=$M$3, "", IF(OR(AK$7&lt;$AB668, $AC668&lt;AK$6),"", MAX(AK$10:AK667)+1)))</f>
        <v/>
      </c>
      <c r="AL668" s="5" t="str">
        <f>IF(OR($AB668="", $AC668=""), "", IF($H668=$M$3, "", IF(OR(AL$7&lt;$AB668, $AC668&lt;AL$6),"", MAX(AL$10:AL667)+1)))</f>
        <v/>
      </c>
      <c r="AM668" s="5" t="str">
        <f>IF(OR($AB668="", $AC668=""), "", IF($H668=$M$3, "", IF(OR(AM$7&lt;$AB668, $AC668&lt;AM$6),"", MAX(AM$10:AM667)+1)))</f>
        <v/>
      </c>
      <c r="AN668" s="5" t="str">
        <f>IF(OR($AB668="", $AC668=""), "", IF($H668=$M$3, "", IF(OR(AN$7&lt;$AB668, $AC668&lt;AN$6),"", MAX(AN$10:AN667)+1)))</f>
        <v/>
      </c>
      <c r="AO668" s="5" t="str">
        <f>IF(OR($AB668="", $AC668=""), "", IF($H668=$M$3, "", IF(OR(AO$7&lt;$AB668, $AC668&lt;AO$6),"", MAX(AO$10:AO667)+1)))</f>
        <v/>
      </c>
      <c r="AP668" s="5" t="str">
        <f>IF(OR($AB668="", $AC668=""), "", IF($H668=$M$3, "", IF(OR(AP$7&lt;$AB668, $AC668&lt;AP$6),"", MAX(AP$10:AP667)+1)))</f>
        <v/>
      </c>
      <c r="AQ668" s="5" t="str">
        <f>IF(OR($AB668="", $AC668=""), "", IF($H668=$M$3, "", IF(OR(AQ$7&lt;$AB668, $AC668&lt;AQ$6),"", MAX(AQ$10:AQ667)+1)))</f>
        <v/>
      </c>
      <c r="AR668" s="5" t="str">
        <f>IF(OR($AB668="", $AC668=""), "", IF($H668=$M$3, "", IF(OR(AR$7&lt;$AB668, $AC668&lt;AR$6),"", MAX(AR$10:AR667)+1)))</f>
        <v/>
      </c>
      <c r="AS668" s="5" t="str">
        <f>IF(OR($AB668="", $AC668=""), "", IF($H668=$M$3, "", IF(OR(AS$7&lt;$AB668, $AC668&lt;AS$6),"", MAX(AS$10:AS667)+1)))</f>
        <v/>
      </c>
      <c r="AT668" s="5" t="str">
        <f>IF(OR($AB668="", $AC668=""), "", IF($H668=$M$3, "", IF(OR(AT$7&lt;$AB668, $AC668&lt;AT$6),"", MAX(AT$10:AT667)+1)))</f>
        <v/>
      </c>
      <c r="AU668" s="5" t="str">
        <f>IF(OR($AB668="", $AC668=""), "", IF($H668=$M$3, "", IF(OR(AU$7&lt;$AB668, $AC668&lt;AU$6),"", MAX(AU$10:AU667)+1)))</f>
        <v/>
      </c>
      <c r="AV668" s="5" t="str">
        <f>IF(OR($AB668="", $AC668=""), "", IF($H668=$M$3, "", IF(OR(AV$7&lt;$AB668, $AC668&lt;AV$6),"", MAX(AV$10:AV667)+1)))</f>
        <v/>
      </c>
      <c r="AW668" s="5" t="str">
        <f>IF(OR($AB668="", $AC668=""), "", IF($H668=$M$3, "", IF(OR(AW$7&lt;$AB668, $AC668&lt;AW$6),"", MAX(AW$10:AW667)+1)))</f>
        <v/>
      </c>
      <c r="AX668" s="5" t="str">
        <f>IF(OR($AB668="", $AC668=""), "", IF($H668=$M$3, "", IF(OR(AX$7&lt;$AB668, $AC668&lt;AX$6),"", MAX(AX$10:AX667)+1)))</f>
        <v/>
      </c>
      <c r="AY668" s="5" t="str">
        <f>IF(OR($AB668="", $AC668=""), "", IF($H668=$M$3, "", IF(OR(AY$7&lt;$AB668, $AC668&lt;AY$6),"", MAX(AY$10:AY667)+1)))</f>
        <v/>
      </c>
      <c r="AZ668" s="5" t="str">
        <f>IF(OR($AB668="", $AC668=""), "", IF($H668=$M$3, "", IF(OR(AZ$7&lt;$AB668, $AC668&lt;AZ$6),"", MAX(AZ$10:AZ667)+1)))</f>
        <v/>
      </c>
      <c r="BA668" s="5" t="str">
        <f>IF(OR($AB668="", $AC668=""), "", IF($H668=$M$3, "", IF(OR(BA$7&lt;$AB668, $AC668&lt;BA$6),"", MAX(BA$10:BA667)+1)))</f>
        <v/>
      </c>
      <c r="BB668" s="5" t="str">
        <f>IF(OR($AB668="", $AC668=""), "", IF($H668=$M$3, "", IF(OR(BB$7&lt;$AB668, $AC668&lt;BB$6),"", MAX(BB$10:BB667)+1)))</f>
        <v/>
      </c>
      <c r="BC668" s="5" t="str">
        <f>IF(OR($AB668="", $AC668=""), "", IF($H668=$M$3, "", IF(OR(BC$7&lt;$AB668, $AC668&lt;BC$6),"", MAX(BC$10:BC667)+1)))</f>
        <v/>
      </c>
      <c r="BD668" s="5" t="str">
        <f>IF(OR($AB668="", $AC668=""), "", IF($H668=$M$3, "", IF(OR(BD$7&lt;$AB668, $AC668&lt;BD$6),"", MAX(BD$10:BD667)+1)))</f>
        <v/>
      </c>
      <c r="BE668" s="5" t="str">
        <f>IF(OR($AB668="", $AC668=""), "", IF($H668=$M$3, "", IF(OR(BE$7&lt;$AB668, $AC668&lt;BE$6),"", MAX(BE$10:BE667)+1)))</f>
        <v/>
      </c>
      <c r="BF668" s="5" t="str">
        <f>IF(OR($AB668="", $AC668=""), "", IF($H668=$M$3, "", IF(OR(BF$7&lt;$AB668, $AC668&lt;BF$6),"", MAX(BF$10:BF667)+1)))</f>
        <v/>
      </c>
      <c r="BG668" s="5" t="str">
        <f>IF(OR($AB668="", $AC668=""), "", IF($H668=$M$3, "", IF(OR(BG$7&lt;$AB668, $AC668&lt;BG$6),"", MAX(BG$10:BG667)+1)))</f>
        <v/>
      </c>
      <c r="BH668" s="5" t="str">
        <f>IF(OR($AB668="", $AC668=""), "", IF($H668=$M$3, "", IF(OR(BH$7&lt;$AB668, $AC668&lt;BH$6),"", MAX(BH$10:BH667)+1)))</f>
        <v/>
      </c>
      <c r="BI668" s="5" t="str">
        <f>IF(OR($AB668="", $AC668=""), "", IF($H668=$M$3, "", IF(OR(BI$7&lt;$AB668, $AC668&lt;BI$6),"", MAX(BI$10:BI667)+1)))</f>
        <v/>
      </c>
      <c r="BK668" s="5" t="str" cm="1">
        <f t="array" aca="1" ref="BK668" ca="1">IFERROR(INDEX($AE668:$BI668, $BJ668, MATCH($BK$9, $AE$9:$BI$9, 0)), "")</f>
        <v/>
      </c>
    </row>
    <row r="669" spans="1:63" x14ac:dyDescent="0.25">
      <c r="A669" s="2"/>
      <c r="B669" s="254"/>
      <c r="C669" s="255"/>
      <c r="D669" s="256"/>
      <c r="E669" s="257"/>
      <c r="F669" s="257"/>
      <c r="G669" s="258"/>
      <c r="H669" s="259"/>
      <c r="I669" s="16"/>
      <c r="J669" s="5" t="str">
        <f t="shared" si="91"/>
        <v/>
      </c>
      <c r="K669" s="2"/>
      <c r="O669" s="5" t="str">
        <f t="shared" si="89"/>
        <v/>
      </c>
      <c r="Q669" s="5" t="str">
        <f t="shared" si="92"/>
        <v/>
      </c>
      <c r="S669" s="5" t="str">
        <f t="shared" si="90"/>
        <v/>
      </c>
      <c r="U669" s="64" t="str">
        <f>IF($D669="","", IF(COUNTIF('Intro &amp; Setup'!$AW$49:$AW$88, $D669)&gt;0, "BH", TEXT($D669, "ddd")))</f>
        <v/>
      </c>
      <c r="V669" s="65" t="str">
        <f>IF($G669="", "", IF(COUNTIF('Intro &amp; Setup'!$AW$49:$AW$88, $G669)&gt;0, "BH", TEXT($G669, "ddd")))</f>
        <v/>
      </c>
      <c r="W669" s="64" t="str">
        <f t="shared" si="93"/>
        <v/>
      </c>
      <c r="X669" s="65" t="str">
        <f t="shared" si="94"/>
        <v/>
      </c>
      <c r="Y669" s="64" t="str">
        <f>IF(F669="", "", IF(OR(F669&lt;'Intro &amp; Setup'!$Z$20, F669&gt;'Intro &amp; Setup'!$Z$22), "X", ""))</f>
        <v/>
      </c>
      <c r="Z669" s="65" t="str">
        <f>IF(G669="", "", IF(OR(G669&lt;'Intro &amp; Setup'!$Z$20, G669&gt;'Intro &amp; Setup'!$Z$22), "X", ""))</f>
        <v/>
      </c>
      <c r="AB669" s="58" t="str">
        <f t="shared" si="95"/>
        <v/>
      </c>
      <c r="AC669" s="59" t="str">
        <f t="shared" si="96"/>
        <v/>
      </c>
      <c r="AE669" s="5" t="str">
        <f>IF(OR($AB669="", $AC669=""), "", IF($H669=$M$3, "", IF(OR(AE$7&lt;$AB669, $AC669&lt;AE$6),"", MAX(AE$10:AE668)+1)))</f>
        <v/>
      </c>
      <c r="AF669" s="5" t="str">
        <f>IF(OR($AB669="", $AC669=""), "", IF($H669=$M$3, "", IF(OR(AF$7&lt;$AB669, $AC669&lt;AF$6),"", MAX(AF$10:AF668)+1)))</f>
        <v/>
      </c>
      <c r="AG669" s="5" t="str">
        <f>IF(OR($AB669="", $AC669=""), "", IF($H669=$M$3, "", IF(OR(AG$7&lt;$AB669, $AC669&lt;AG$6),"", MAX(AG$10:AG668)+1)))</f>
        <v/>
      </c>
      <c r="AH669" s="5" t="str">
        <f>IF(OR($AB669="", $AC669=""), "", IF($H669=$M$3, "", IF(OR(AH$7&lt;$AB669, $AC669&lt;AH$6),"", MAX(AH$10:AH668)+1)))</f>
        <v/>
      </c>
      <c r="AI669" s="5" t="str">
        <f>IF(OR($AB669="", $AC669=""), "", IF($H669=$M$3, "", IF(OR(AI$7&lt;$AB669, $AC669&lt;AI$6),"", MAX(AI$10:AI668)+1)))</f>
        <v/>
      </c>
      <c r="AJ669" s="5" t="str">
        <f>IF(OR($AB669="", $AC669=""), "", IF($H669=$M$3, "", IF(OR(AJ$7&lt;$AB669, $AC669&lt;AJ$6),"", MAX(AJ$10:AJ668)+1)))</f>
        <v/>
      </c>
      <c r="AK669" s="5" t="str">
        <f>IF(OR($AB669="", $AC669=""), "", IF($H669=$M$3, "", IF(OR(AK$7&lt;$AB669, $AC669&lt;AK$6),"", MAX(AK$10:AK668)+1)))</f>
        <v/>
      </c>
      <c r="AL669" s="5" t="str">
        <f>IF(OR($AB669="", $AC669=""), "", IF($H669=$M$3, "", IF(OR(AL$7&lt;$AB669, $AC669&lt;AL$6),"", MAX(AL$10:AL668)+1)))</f>
        <v/>
      </c>
      <c r="AM669" s="5" t="str">
        <f>IF(OR($AB669="", $AC669=""), "", IF($H669=$M$3, "", IF(OR(AM$7&lt;$AB669, $AC669&lt;AM$6),"", MAX(AM$10:AM668)+1)))</f>
        <v/>
      </c>
      <c r="AN669" s="5" t="str">
        <f>IF(OR($AB669="", $AC669=""), "", IF($H669=$M$3, "", IF(OR(AN$7&lt;$AB669, $AC669&lt;AN$6),"", MAX(AN$10:AN668)+1)))</f>
        <v/>
      </c>
      <c r="AO669" s="5" t="str">
        <f>IF(OR($AB669="", $AC669=""), "", IF($H669=$M$3, "", IF(OR(AO$7&lt;$AB669, $AC669&lt;AO$6),"", MAX(AO$10:AO668)+1)))</f>
        <v/>
      </c>
      <c r="AP669" s="5" t="str">
        <f>IF(OR($AB669="", $AC669=""), "", IF($H669=$M$3, "", IF(OR(AP$7&lt;$AB669, $AC669&lt;AP$6),"", MAX(AP$10:AP668)+1)))</f>
        <v/>
      </c>
      <c r="AQ669" s="5" t="str">
        <f>IF(OR($AB669="", $AC669=""), "", IF($H669=$M$3, "", IF(OR(AQ$7&lt;$AB669, $AC669&lt;AQ$6),"", MAX(AQ$10:AQ668)+1)))</f>
        <v/>
      </c>
      <c r="AR669" s="5" t="str">
        <f>IF(OR($AB669="", $AC669=""), "", IF($H669=$M$3, "", IF(OR(AR$7&lt;$AB669, $AC669&lt;AR$6),"", MAX(AR$10:AR668)+1)))</f>
        <v/>
      </c>
      <c r="AS669" s="5" t="str">
        <f>IF(OR($AB669="", $AC669=""), "", IF($H669=$M$3, "", IF(OR(AS$7&lt;$AB669, $AC669&lt;AS$6),"", MAX(AS$10:AS668)+1)))</f>
        <v/>
      </c>
      <c r="AT669" s="5" t="str">
        <f>IF(OR($AB669="", $AC669=""), "", IF($H669=$M$3, "", IF(OR(AT$7&lt;$AB669, $AC669&lt;AT$6),"", MAX(AT$10:AT668)+1)))</f>
        <v/>
      </c>
      <c r="AU669" s="5" t="str">
        <f>IF(OR($AB669="", $AC669=""), "", IF($H669=$M$3, "", IF(OR(AU$7&lt;$AB669, $AC669&lt;AU$6),"", MAX(AU$10:AU668)+1)))</f>
        <v/>
      </c>
      <c r="AV669" s="5" t="str">
        <f>IF(OR($AB669="", $AC669=""), "", IF($H669=$M$3, "", IF(OR(AV$7&lt;$AB669, $AC669&lt;AV$6),"", MAX(AV$10:AV668)+1)))</f>
        <v/>
      </c>
      <c r="AW669" s="5" t="str">
        <f>IF(OR($AB669="", $AC669=""), "", IF($H669=$M$3, "", IF(OR(AW$7&lt;$AB669, $AC669&lt;AW$6),"", MAX(AW$10:AW668)+1)))</f>
        <v/>
      </c>
      <c r="AX669" s="5" t="str">
        <f>IF(OR($AB669="", $AC669=""), "", IF($H669=$M$3, "", IF(OR(AX$7&lt;$AB669, $AC669&lt;AX$6),"", MAX(AX$10:AX668)+1)))</f>
        <v/>
      </c>
      <c r="AY669" s="5" t="str">
        <f>IF(OR($AB669="", $AC669=""), "", IF($H669=$M$3, "", IF(OR(AY$7&lt;$AB669, $AC669&lt;AY$6),"", MAX(AY$10:AY668)+1)))</f>
        <v/>
      </c>
      <c r="AZ669" s="5" t="str">
        <f>IF(OR($AB669="", $AC669=""), "", IF($H669=$M$3, "", IF(OR(AZ$7&lt;$AB669, $AC669&lt;AZ$6),"", MAX(AZ$10:AZ668)+1)))</f>
        <v/>
      </c>
      <c r="BA669" s="5" t="str">
        <f>IF(OR($AB669="", $AC669=""), "", IF($H669=$M$3, "", IF(OR(BA$7&lt;$AB669, $AC669&lt;BA$6),"", MAX(BA$10:BA668)+1)))</f>
        <v/>
      </c>
      <c r="BB669" s="5" t="str">
        <f>IF(OR($AB669="", $AC669=""), "", IF($H669=$M$3, "", IF(OR(BB$7&lt;$AB669, $AC669&lt;BB$6),"", MAX(BB$10:BB668)+1)))</f>
        <v/>
      </c>
      <c r="BC669" s="5" t="str">
        <f>IF(OR($AB669="", $AC669=""), "", IF($H669=$M$3, "", IF(OR(BC$7&lt;$AB669, $AC669&lt;BC$6),"", MAX(BC$10:BC668)+1)))</f>
        <v/>
      </c>
      <c r="BD669" s="5" t="str">
        <f>IF(OR($AB669="", $AC669=""), "", IF($H669=$M$3, "", IF(OR(BD$7&lt;$AB669, $AC669&lt;BD$6),"", MAX(BD$10:BD668)+1)))</f>
        <v/>
      </c>
      <c r="BE669" s="5" t="str">
        <f>IF(OR($AB669="", $AC669=""), "", IF($H669=$M$3, "", IF(OR(BE$7&lt;$AB669, $AC669&lt;BE$6),"", MAX(BE$10:BE668)+1)))</f>
        <v/>
      </c>
      <c r="BF669" s="5" t="str">
        <f>IF(OR($AB669="", $AC669=""), "", IF($H669=$M$3, "", IF(OR(BF$7&lt;$AB669, $AC669&lt;BF$6),"", MAX(BF$10:BF668)+1)))</f>
        <v/>
      </c>
      <c r="BG669" s="5" t="str">
        <f>IF(OR($AB669="", $AC669=""), "", IF($H669=$M$3, "", IF(OR(BG$7&lt;$AB669, $AC669&lt;BG$6),"", MAX(BG$10:BG668)+1)))</f>
        <v/>
      </c>
      <c r="BH669" s="5" t="str">
        <f>IF(OR($AB669="", $AC669=""), "", IF($H669=$M$3, "", IF(OR(BH$7&lt;$AB669, $AC669&lt;BH$6),"", MAX(BH$10:BH668)+1)))</f>
        <v/>
      </c>
      <c r="BI669" s="5" t="str">
        <f>IF(OR($AB669="", $AC669=""), "", IF($H669=$M$3, "", IF(OR(BI$7&lt;$AB669, $AC669&lt;BI$6),"", MAX(BI$10:BI668)+1)))</f>
        <v/>
      </c>
      <c r="BK669" s="5" t="str" cm="1">
        <f t="array" aca="1" ref="BK669" ca="1">IFERROR(INDEX($AE669:$BI669, $BJ669, MATCH($BK$9, $AE$9:$BI$9, 0)), "")</f>
        <v/>
      </c>
    </row>
    <row r="670" spans="1:63" x14ac:dyDescent="0.25">
      <c r="A670" s="2"/>
      <c r="B670" s="254"/>
      <c r="C670" s="255"/>
      <c r="D670" s="256"/>
      <c r="E670" s="257"/>
      <c r="F670" s="257"/>
      <c r="G670" s="258"/>
      <c r="H670" s="259"/>
      <c r="I670" s="16"/>
      <c r="J670" s="5" t="str">
        <f t="shared" si="91"/>
        <v/>
      </c>
      <c r="K670" s="2"/>
      <c r="O670" s="5" t="str">
        <f t="shared" si="89"/>
        <v/>
      </c>
      <c r="Q670" s="5" t="str">
        <f t="shared" si="92"/>
        <v/>
      </c>
      <c r="S670" s="5" t="str">
        <f t="shared" si="90"/>
        <v/>
      </c>
      <c r="U670" s="64" t="str">
        <f>IF($D670="","", IF(COUNTIF('Intro &amp; Setup'!$AW$49:$AW$88, $D670)&gt;0, "BH", TEXT($D670, "ddd")))</f>
        <v/>
      </c>
      <c r="V670" s="65" t="str">
        <f>IF($G670="", "", IF(COUNTIF('Intro &amp; Setup'!$AW$49:$AW$88, $G670)&gt;0, "BH", TEXT($G670, "ddd")))</f>
        <v/>
      </c>
      <c r="W670" s="64" t="str">
        <f t="shared" si="93"/>
        <v/>
      </c>
      <c r="X670" s="65" t="str">
        <f t="shared" si="94"/>
        <v/>
      </c>
      <c r="Y670" s="64" t="str">
        <f>IF(F670="", "", IF(OR(F670&lt;'Intro &amp; Setup'!$Z$20, F670&gt;'Intro &amp; Setup'!$Z$22), "X", ""))</f>
        <v/>
      </c>
      <c r="Z670" s="65" t="str">
        <f>IF(G670="", "", IF(OR(G670&lt;'Intro &amp; Setup'!$Z$20, G670&gt;'Intro &amp; Setup'!$Z$22), "X", ""))</f>
        <v/>
      </c>
      <c r="AB670" s="58" t="str">
        <f t="shared" si="95"/>
        <v/>
      </c>
      <c r="AC670" s="59" t="str">
        <f t="shared" si="96"/>
        <v/>
      </c>
      <c r="AE670" s="5" t="str">
        <f>IF(OR($AB670="", $AC670=""), "", IF($H670=$M$3, "", IF(OR(AE$7&lt;$AB670, $AC670&lt;AE$6),"", MAX(AE$10:AE669)+1)))</f>
        <v/>
      </c>
      <c r="AF670" s="5" t="str">
        <f>IF(OR($AB670="", $AC670=""), "", IF($H670=$M$3, "", IF(OR(AF$7&lt;$AB670, $AC670&lt;AF$6),"", MAX(AF$10:AF669)+1)))</f>
        <v/>
      </c>
      <c r="AG670" s="5" t="str">
        <f>IF(OR($AB670="", $AC670=""), "", IF($H670=$M$3, "", IF(OR(AG$7&lt;$AB670, $AC670&lt;AG$6),"", MAX(AG$10:AG669)+1)))</f>
        <v/>
      </c>
      <c r="AH670" s="5" t="str">
        <f>IF(OR($AB670="", $AC670=""), "", IF($H670=$M$3, "", IF(OR(AH$7&lt;$AB670, $AC670&lt;AH$6),"", MAX(AH$10:AH669)+1)))</f>
        <v/>
      </c>
      <c r="AI670" s="5" t="str">
        <f>IF(OR($AB670="", $AC670=""), "", IF($H670=$M$3, "", IF(OR(AI$7&lt;$AB670, $AC670&lt;AI$6),"", MAX(AI$10:AI669)+1)))</f>
        <v/>
      </c>
      <c r="AJ670" s="5" t="str">
        <f>IF(OR($AB670="", $AC670=""), "", IF($H670=$M$3, "", IF(OR(AJ$7&lt;$AB670, $AC670&lt;AJ$6),"", MAX(AJ$10:AJ669)+1)))</f>
        <v/>
      </c>
      <c r="AK670" s="5" t="str">
        <f>IF(OR($AB670="", $AC670=""), "", IF($H670=$M$3, "", IF(OR(AK$7&lt;$AB670, $AC670&lt;AK$6),"", MAX(AK$10:AK669)+1)))</f>
        <v/>
      </c>
      <c r="AL670" s="5" t="str">
        <f>IF(OR($AB670="", $AC670=""), "", IF($H670=$M$3, "", IF(OR(AL$7&lt;$AB670, $AC670&lt;AL$6),"", MAX(AL$10:AL669)+1)))</f>
        <v/>
      </c>
      <c r="AM670" s="5" t="str">
        <f>IF(OR($AB670="", $AC670=""), "", IF($H670=$M$3, "", IF(OR(AM$7&lt;$AB670, $AC670&lt;AM$6),"", MAX(AM$10:AM669)+1)))</f>
        <v/>
      </c>
      <c r="AN670" s="5" t="str">
        <f>IF(OR($AB670="", $AC670=""), "", IF($H670=$M$3, "", IF(OR(AN$7&lt;$AB670, $AC670&lt;AN$6),"", MAX(AN$10:AN669)+1)))</f>
        <v/>
      </c>
      <c r="AO670" s="5" t="str">
        <f>IF(OR($AB670="", $AC670=""), "", IF($H670=$M$3, "", IF(OR(AO$7&lt;$AB670, $AC670&lt;AO$6),"", MAX(AO$10:AO669)+1)))</f>
        <v/>
      </c>
      <c r="AP670" s="5" t="str">
        <f>IF(OR($AB670="", $AC670=""), "", IF($H670=$M$3, "", IF(OR(AP$7&lt;$AB670, $AC670&lt;AP$6),"", MAX(AP$10:AP669)+1)))</f>
        <v/>
      </c>
      <c r="AQ670" s="5" t="str">
        <f>IF(OR($AB670="", $AC670=""), "", IF($H670=$M$3, "", IF(OR(AQ$7&lt;$AB670, $AC670&lt;AQ$6),"", MAX(AQ$10:AQ669)+1)))</f>
        <v/>
      </c>
      <c r="AR670" s="5" t="str">
        <f>IF(OR($AB670="", $AC670=""), "", IF($H670=$M$3, "", IF(OR(AR$7&lt;$AB670, $AC670&lt;AR$6),"", MAX(AR$10:AR669)+1)))</f>
        <v/>
      </c>
      <c r="AS670" s="5" t="str">
        <f>IF(OR($AB670="", $AC670=""), "", IF($H670=$M$3, "", IF(OR(AS$7&lt;$AB670, $AC670&lt;AS$6),"", MAX(AS$10:AS669)+1)))</f>
        <v/>
      </c>
      <c r="AT670" s="5" t="str">
        <f>IF(OR($AB670="", $AC670=""), "", IF($H670=$M$3, "", IF(OR(AT$7&lt;$AB670, $AC670&lt;AT$6),"", MAX(AT$10:AT669)+1)))</f>
        <v/>
      </c>
      <c r="AU670" s="5" t="str">
        <f>IF(OR($AB670="", $AC670=""), "", IF($H670=$M$3, "", IF(OR(AU$7&lt;$AB670, $AC670&lt;AU$6),"", MAX(AU$10:AU669)+1)))</f>
        <v/>
      </c>
      <c r="AV670" s="5" t="str">
        <f>IF(OR($AB670="", $AC670=""), "", IF($H670=$M$3, "", IF(OR(AV$7&lt;$AB670, $AC670&lt;AV$6),"", MAX(AV$10:AV669)+1)))</f>
        <v/>
      </c>
      <c r="AW670" s="5" t="str">
        <f>IF(OR($AB670="", $AC670=""), "", IF($H670=$M$3, "", IF(OR(AW$7&lt;$AB670, $AC670&lt;AW$6),"", MAX(AW$10:AW669)+1)))</f>
        <v/>
      </c>
      <c r="AX670" s="5" t="str">
        <f>IF(OR($AB670="", $AC670=""), "", IF($H670=$M$3, "", IF(OR(AX$7&lt;$AB670, $AC670&lt;AX$6),"", MAX(AX$10:AX669)+1)))</f>
        <v/>
      </c>
      <c r="AY670" s="5" t="str">
        <f>IF(OR($AB670="", $AC670=""), "", IF($H670=$M$3, "", IF(OR(AY$7&lt;$AB670, $AC670&lt;AY$6),"", MAX(AY$10:AY669)+1)))</f>
        <v/>
      </c>
      <c r="AZ670" s="5" t="str">
        <f>IF(OR($AB670="", $AC670=""), "", IF($H670=$M$3, "", IF(OR(AZ$7&lt;$AB670, $AC670&lt;AZ$6),"", MAX(AZ$10:AZ669)+1)))</f>
        <v/>
      </c>
      <c r="BA670" s="5" t="str">
        <f>IF(OR($AB670="", $AC670=""), "", IF($H670=$M$3, "", IF(OR(BA$7&lt;$AB670, $AC670&lt;BA$6),"", MAX(BA$10:BA669)+1)))</f>
        <v/>
      </c>
      <c r="BB670" s="5" t="str">
        <f>IF(OR($AB670="", $AC670=""), "", IF($H670=$M$3, "", IF(OR(BB$7&lt;$AB670, $AC670&lt;BB$6),"", MAX(BB$10:BB669)+1)))</f>
        <v/>
      </c>
      <c r="BC670" s="5" t="str">
        <f>IF(OR($AB670="", $AC670=""), "", IF($H670=$M$3, "", IF(OR(BC$7&lt;$AB670, $AC670&lt;BC$6),"", MAX(BC$10:BC669)+1)))</f>
        <v/>
      </c>
      <c r="BD670" s="5" t="str">
        <f>IF(OR($AB670="", $AC670=""), "", IF($H670=$M$3, "", IF(OR(BD$7&lt;$AB670, $AC670&lt;BD$6),"", MAX(BD$10:BD669)+1)))</f>
        <v/>
      </c>
      <c r="BE670" s="5" t="str">
        <f>IF(OR($AB670="", $AC670=""), "", IF($H670=$M$3, "", IF(OR(BE$7&lt;$AB670, $AC670&lt;BE$6),"", MAX(BE$10:BE669)+1)))</f>
        <v/>
      </c>
      <c r="BF670" s="5" t="str">
        <f>IF(OR($AB670="", $AC670=""), "", IF($H670=$M$3, "", IF(OR(BF$7&lt;$AB670, $AC670&lt;BF$6),"", MAX(BF$10:BF669)+1)))</f>
        <v/>
      </c>
      <c r="BG670" s="5" t="str">
        <f>IF(OR($AB670="", $AC670=""), "", IF($H670=$M$3, "", IF(OR(BG$7&lt;$AB670, $AC670&lt;BG$6),"", MAX(BG$10:BG669)+1)))</f>
        <v/>
      </c>
      <c r="BH670" s="5" t="str">
        <f>IF(OR($AB670="", $AC670=""), "", IF($H670=$M$3, "", IF(OR(BH$7&lt;$AB670, $AC670&lt;BH$6),"", MAX(BH$10:BH669)+1)))</f>
        <v/>
      </c>
      <c r="BI670" s="5" t="str">
        <f>IF(OR($AB670="", $AC670=""), "", IF($H670=$M$3, "", IF(OR(BI$7&lt;$AB670, $AC670&lt;BI$6),"", MAX(BI$10:BI669)+1)))</f>
        <v/>
      </c>
      <c r="BK670" s="5" t="str" cm="1">
        <f t="array" aca="1" ref="BK670" ca="1">IFERROR(INDEX($AE670:$BI670, $BJ670, MATCH($BK$9, $AE$9:$BI$9, 0)), "")</f>
        <v/>
      </c>
    </row>
    <row r="671" spans="1:63" x14ac:dyDescent="0.25">
      <c r="A671" s="2"/>
      <c r="B671" s="254"/>
      <c r="C671" s="255"/>
      <c r="D671" s="256"/>
      <c r="E671" s="257"/>
      <c r="F671" s="257"/>
      <c r="G671" s="258"/>
      <c r="H671" s="259"/>
      <c r="I671" s="16"/>
      <c r="J671" s="5" t="str">
        <f t="shared" si="91"/>
        <v/>
      </c>
      <c r="K671" s="2"/>
      <c r="O671" s="5" t="str">
        <f t="shared" si="89"/>
        <v/>
      </c>
      <c r="Q671" s="5" t="str">
        <f t="shared" si="92"/>
        <v/>
      </c>
      <c r="S671" s="5" t="str">
        <f t="shared" si="90"/>
        <v/>
      </c>
      <c r="U671" s="64" t="str">
        <f>IF($D671="","", IF(COUNTIF('Intro &amp; Setup'!$AW$49:$AW$88, $D671)&gt;0, "BH", TEXT($D671, "ddd")))</f>
        <v/>
      </c>
      <c r="V671" s="65" t="str">
        <f>IF($G671="", "", IF(COUNTIF('Intro &amp; Setup'!$AW$49:$AW$88, $G671)&gt;0, "BH", TEXT($G671, "ddd")))</f>
        <v/>
      </c>
      <c r="W671" s="64" t="str">
        <f t="shared" si="93"/>
        <v/>
      </c>
      <c r="X671" s="65" t="str">
        <f t="shared" si="94"/>
        <v/>
      </c>
      <c r="Y671" s="64" t="str">
        <f>IF(F671="", "", IF(OR(F671&lt;'Intro &amp; Setup'!$Z$20, F671&gt;'Intro &amp; Setup'!$Z$22), "X", ""))</f>
        <v/>
      </c>
      <c r="Z671" s="65" t="str">
        <f>IF(G671="", "", IF(OR(G671&lt;'Intro &amp; Setup'!$Z$20, G671&gt;'Intro &amp; Setup'!$Z$22), "X", ""))</f>
        <v/>
      </c>
      <c r="AB671" s="58" t="str">
        <f t="shared" si="95"/>
        <v/>
      </c>
      <c r="AC671" s="59" t="str">
        <f t="shared" si="96"/>
        <v/>
      </c>
      <c r="AE671" s="5" t="str">
        <f>IF(OR($AB671="", $AC671=""), "", IF($H671=$M$3, "", IF(OR(AE$7&lt;$AB671, $AC671&lt;AE$6),"", MAX(AE$10:AE670)+1)))</f>
        <v/>
      </c>
      <c r="AF671" s="5" t="str">
        <f>IF(OR($AB671="", $AC671=""), "", IF($H671=$M$3, "", IF(OR(AF$7&lt;$AB671, $AC671&lt;AF$6),"", MAX(AF$10:AF670)+1)))</f>
        <v/>
      </c>
      <c r="AG671" s="5" t="str">
        <f>IF(OR($AB671="", $AC671=""), "", IF($H671=$M$3, "", IF(OR(AG$7&lt;$AB671, $AC671&lt;AG$6),"", MAX(AG$10:AG670)+1)))</f>
        <v/>
      </c>
      <c r="AH671" s="5" t="str">
        <f>IF(OR($AB671="", $AC671=""), "", IF($H671=$M$3, "", IF(OR(AH$7&lt;$AB671, $AC671&lt;AH$6),"", MAX(AH$10:AH670)+1)))</f>
        <v/>
      </c>
      <c r="AI671" s="5" t="str">
        <f>IF(OR($AB671="", $AC671=""), "", IF($H671=$M$3, "", IF(OR(AI$7&lt;$AB671, $AC671&lt;AI$6),"", MAX(AI$10:AI670)+1)))</f>
        <v/>
      </c>
      <c r="AJ671" s="5" t="str">
        <f>IF(OR($AB671="", $AC671=""), "", IF($H671=$M$3, "", IF(OR(AJ$7&lt;$AB671, $AC671&lt;AJ$6),"", MAX(AJ$10:AJ670)+1)))</f>
        <v/>
      </c>
      <c r="AK671" s="5" t="str">
        <f>IF(OR($AB671="", $AC671=""), "", IF($H671=$M$3, "", IF(OR(AK$7&lt;$AB671, $AC671&lt;AK$6),"", MAX(AK$10:AK670)+1)))</f>
        <v/>
      </c>
      <c r="AL671" s="5" t="str">
        <f>IF(OR($AB671="", $AC671=""), "", IF($H671=$M$3, "", IF(OR(AL$7&lt;$AB671, $AC671&lt;AL$6),"", MAX(AL$10:AL670)+1)))</f>
        <v/>
      </c>
      <c r="AM671" s="5" t="str">
        <f>IF(OR($AB671="", $AC671=""), "", IF($H671=$M$3, "", IF(OR(AM$7&lt;$AB671, $AC671&lt;AM$6),"", MAX(AM$10:AM670)+1)))</f>
        <v/>
      </c>
      <c r="AN671" s="5" t="str">
        <f>IF(OR($AB671="", $AC671=""), "", IF($H671=$M$3, "", IF(OR(AN$7&lt;$AB671, $AC671&lt;AN$6),"", MAX(AN$10:AN670)+1)))</f>
        <v/>
      </c>
      <c r="AO671" s="5" t="str">
        <f>IF(OR($AB671="", $AC671=""), "", IF($H671=$M$3, "", IF(OR(AO$7&lt;$AB671, $AC671&lt;AO$6),"", MAX(AO$10:AO670)+1)))</f>
        <v/>
      </c>
      <c r="AP671" s="5" t="str">
        <f>IF(OR($AB671="", $AC671=""), "", IF($H671=$M$3, "", IF(OR(AP$7&lt;$AB671, $AC671&lt;AP$6),"", MAX(AP$10:AP670)+1)))</f>
        <v/>
      </c>
      <c r="AQ671" s="5" t="str">
        <f>IF(OR($AB671="", $AC671=""), "", IF($H671=$M$3, "", IF(OR(AQ$7&lt;$AB671, $AC671&lt;AQ$6),"", MAX(AQ$10:AQ670)+1)))</f>
        <v/>
      </c>
      <c r="AR671" s="5" t="str">
        <f>IF(OR($AB671="", $AC671=""), "", IF($H671=$M$3, "", IF(OR(AR$7&lt;$AB671, $AC671&lt;AR$6),"", MAX(AR$10:AR670)+1)))</f>
        <v/>
      </c>
      <c r="AS671" s="5" t="str">
        <f>IF(OR($AB671="", $AC671=""), "", IF($H671=$M$3, "", IF(OR(AS$7&lt;$AB671, $AC671&lt;AS$6),"", MAX(AS$10:AS670)+1)))</f>
        <v/>
      </c>
      <c r="AT671" s="5" t="str">
        <f>IF(OR($AB671="", $AC671=""), "", IF($H671=$M$3, "", IF(OR(AT$7&lt;$AB671, $AC671&lt;AT$6),"", MAX(AT$10:AT670)+1)))</f>
        <v/>
      </c>
      <c r="AU671" s="5" t="str">
        <f>IF(OR($AB671="", $AC671=""), "", IF($H671=$M$3, "", IF(OR(AU$7&lt;$AB671, $AC671&lt;AU$6),"", MAX(AU$10:AU670)+1)))</f>
        <v/>
      </c>
      <c r="AV671" s="5" t="str">
        <f>IF(OR($AB671="", $AC671=""), "", IF($H671=$M$3, "", IF(OR(AV$7&lt;$AB671, $AC671&lt;AV$6),"", MAX(AV$10:AV670)+1)))</f>
        <v/>
      </c>
      <c r="AW671" s="5" t="str">
        <f>IF(OR($AB671="", $AC671=""), "", IF($H671=$M$3, "", IF(OR(AW$7&lt;$AB671, $AC671&lt;AW$6),"", MAX(AW$10:AW670)+1)))</f>
        <v/>
      </c>
      <c r="AX671" s="5" t="str">
        <f>IF(OR($AB671="", $AC671=""), "", IF($H671=$M$3, "", IF(OR(AX$7&lt;$AB671, $AC671&lt;AX$6),"", MAX(AX$10:AX670)+1)))</f>
        <v/>
      </c>
      <c r="AY671" s="5" t="str">
        <f>IF(OR($AB671="", $AC671=""), "", IF($H671=$M$3, "", IF(OR(AY$7&lt;$AB671, $AC671&lt;AY$6),"", MAX(AY$10:AY670)+1)))</f>
        <v/>
      </c>
      <c r="AZ671" s="5" t="str">
        <f>IF(OR($AB671="", $AC671=""), "", IF($H671=$M$3, "", IF(OR(AZ$7&lt;$AB671, $AC671&lt;AZ$6),"", MAX(AZ$10:AZ670)+1)))</f>
        <v/>
      </c>
      <c r="BA671" s="5" t="str">
        <f>IF(OR($AB671="", $AC671=""), "", IF($H671=$M$3, "", IF(OR(BA$7&lt;$AB671, $AC671&lt;BA$6),"", MAX(BA$10:BA670)+1)))</f>
        <v/>
      </c>
      <c r="BB671" s="5" t="str">
        <f>IF(OR($AB671="", $AC671=""), "", IF($H671=$M$3, "", IF(OR(BB$7&lt;$AB671, $AC671&lt;BB$6),"", MAX(BB$10:BB670)+1)))</f>
        <v/>
      </c>
      <c r="BC671" s="5" t="str">
        <f>IF(OR($AB671="", $AC671=""), "", IF($H671=$M$3, "", IF(OR(BC$7&lt;$AB671, $AC671&lt;BC$6),"", MAX(BC$10:BC670)+1)))</f>
        <v/>
      </c>
      <c r="BD671" s="5" t="str">
        <f>IF(OR($AB671="", $AC671=""), "", IF($H671=$M$3, "", IF(OR(BD$7&lt;$AB671, $AC671&lt;BD$6),"", MAX(BD$10:BD670)+1)))</f>
        <v/>
      </c>
      <c r="BE671" s="5" t="str">
        <f>IF(OR($AB671="", $AC671=""), "", IF($H671=$M$3, "", IF(OR(BE$7&lt;$AB671, $AC671&lt;BE$6),"", MAX(BE$10:BE670)+1)))</f>
        <v/>
      </c>
      <c r="BF671" s="5" t="str">
        <f>IF(OR($AB671="", $AC671=""), "", IF($H671=$M$3, "", IF(OR(BF$7&lt;$AB671, $AC671&lt;BF$6),"", MAX(BF$10:BF670)+1)))</f>
        <v/>
      </c>
      <c r="BG671" s="5" t="str">
        <f>IF(OR($AB671="", $AC671=""), "", IF($H671=$M$3, "", IF(OR(BG$7&lt;$AB671, $AC671&lt;BG$6),"", MAX(BG$10:BG670)+1)))</f>
        <v/>
      </c>
      <c r="BH671" s="5" t="str">
        <f>IF(OR($AB671="", $AC671=""), "", IF($H671=$M$3, "", IF(OR(BH$7&lt;$AB671, $AC671&lt;BH$6),"", MAX(BH$10:BH670)+1)))</f>
        <v/>
      </c>
      <c r="BI671" s="5" t="str">
        <f>IF(OR($AB671="", $AC671=""), "", IF($H671=$M$3, "", IF(OR(BI$7&lt;$AB671, $AC671&lt;BI$6),"", MAX(BI$10:BI670)+1)))</f>
        <v/>
      </c>
      <c r="BK671" s="5" t="str" cm="1">
        <f t="array" aca="1" ref="BK671" ca="1">IFERROR(INDEX($AE671:$BI671, $BJ671, MATCH($BK$9, $AE$9:$BI$9, 0)), "")</f>
        <v/>
      </c>
    </row>
    <row r="672" spans="1:63" x14ac:dyDescent="0.25">
      <c r="A672" s="2"/>
      <c r="B672" s="254"/>
      <c r="C672" s="255"/>
      <c r="D672" s="256"/>
      <c r="E672" s="257"/>
      <c r="F672" s="257"/>
      <c r="G672" s="258"/>
      <c r="H672" s="259"/>
      <c r="I672" s="16"/>
      <c r="J672" s="5" t="str">
        <f t="shared" si="91"/>
        <v/>
      </c>
      <c r="K672" s="2"/>
      <c r="O672" s="5" t="str">
        <f t="shared" si="89"/>
        <v/>
      </c>
      <c r="Q672" s="5" t="str">
        <f t="shared" si="92"/>
        <v/>
      </c>
      <c r="S672" s="5" t="str">
        <f t="shared" si="90"/>
        <v/>
      </c>
      <c r="U672" s="64" t="str">
        <f>IF($D672="","", IF(COUNTIF('Intro &amp; Setup'!$AW$49:$AW$88, $D672)&gt;0, "BH", TEXT($D672, "ddd")))</f>
        <v/>
      </c>
      <c r="V672" s="65" t="str">
        <f>IF($G672="", "", IF(COUNTIF('Intro &amp; Setup'!$AW$49:$AW$88, $G672)&gt;0, "BH", TEXT($G672, "ddd")))</f>
        <v/>
      </c>
      <c r="W672" s="64" t="str">
        <f t="shared" si="93"/>
        <v/>
      </c>
      <c r="X672" s="65" t="str">
        <f t="shared" si="94"/>
        <v/>
      </c>
      <c r="Y672" s="64" t="str">
        <f>IF(F672="", "", IF(OR(F672&lt;'Intro &amp; Setup'!$Z$20, F672&gt;'Intro &amp; Setup'!$Z$22), "X", ""))</f>
        <v/>
      </c>
      <c r="Z672" s="65" t="str">
        <f>IF(G672="", "", IF(OR(G672&lt;'Intro &amp; Setup'!$Z$20, G672&gt;'Intro &amp; Setup'!$Z$22), "X", ""))</f>
        <v/>
      </c>
      <c r="AB672" s="58" t="str">
        <f t="shared" si="95"/>
        <v/>
      </c>
      <c r="AC672" s="59" t="str">
        <f t="shared" si="96"/>
        <v/>
      </c>
      <c r="AE672" s="5" t="str">
        <f>IF(OR($AB672="", $AC672=""), "", IF($H672=$M$3, "", IF(OR(AE$7&lt;$AB672, $AC672&lt;AE$6),"", MAX(AE$10:AE671)+1)))</f>
        <v/>
      </c>
      <c r="AF672" s="5" t="str">
        <f>IF(OR($AB672="", $AC672=""), "", IF($H672=$M$3, "", IF(OR(AF$7&lt;$AB672, $AC672&lt;AF$6),"", MAX(AF$10:AF671)+1)))</f>
        <v/>
      </c>
      <c r="AG672" s="5" t="str">
        <f>IF(OR($AB672="", $AC672=""), "", IF($H672=$M$3, "", IF(OR(AG$7&lt;$AB672, $AC672&lt;AG$6),"", MAX(AG$10:AG671)+1)))</f>
        <v/>
      </c>
      <c r="AH672" s="5" t="str">
        <f>IF(OR($AB672="", $AC672=""), "", IF($H672=$M$3, "", IF(OR(AH$7&lt;$AB672, $AC672&lt;AH$6),"", MAX(AH$10:AH671)+1)))</f>
        <v/>
      </c>
      <c r="AI672" s="5" t="str">
        <f>IF(OR($AB672="", $AC672=""), "", IF($H672=$M$3, "", IF(OR(AI$7&lt;$AB672, $AC672&lt;AI$6),"", MAX(AI$10:AI671)+1)))</f>
        <v/>
      </c>
      <c r="AJ672" s="5" t="str">
        <f>IF(OR($AB672="", $AC672=""), "", IF($H672=$M$3, "", IF(OR(AJ$7&lt;$AB672, $AC672&lt;AJ$6),"", MAX(AJ$10:AJ671)+1)))</f>
        <v/>
      </c>
      <c r="AK672" s="5" t="str">
        <f>IF(OR($AB672="", $AC672=""), "", IF($H672=$M$3, "", IF(OR(AK$7&lt;$AB672, $AC672&lt;AK$6),"", MAX(AK$10:AK671)+1)))</f>
        <v/>
      </c>
      <c r="AL672" s="5" t="str">
        <f>IF(OR($AB672="", $AC672=""), "", IF($H672=$M$3, "", IF(OR(AL$7&lt;$AB672, $AC672&lt;AL$6),"", MAX(AL$10:AL671)+1)))</f>
        <v/>
      </c>
      <c r="AM672" s="5" t="str">
        <f>IF(OR($AB672="", $AC672=""), "", IF($H672=$M$3, "", IF(OR(AM$7&lt;$AB672, $AC672&lt;AM$6),"", MAX(AM$10:AM671)+1)))</f>
        <v/>
      </c>
      <c r="AN672" s="5" t="str">
        <f>IF(OR($AB672="", $AC672=""), "", IF($H672=$M$3, "", IF(OR(AN$7&lt;$AB672, $AC672&lt;AN$6),"", MAX(AN$10:AN671)+1)))</f>
        <v/>
      </c>
      <c r="AO672" s="5" t="str">
        <f>IF(OR($AB672="", $AC672=""), "", IF($H672=$M$3, "", IF(OR(AO$7&lt;$AB672, $AC672&lt;AO$6),"", MAX(AO$10:AO671)+1)))</f>
        <v/>
      </c>
      <c r="AP672" s="5" t="str">
        <f>IF(OR($AB672="", $AC672=""), "", IF($H672=$M$3, "", IF(OR(AP$7&lt;$AB672, $AC672&lt;AP$6),"", MAX(AP$10:AP671)+1)))</f>
        <v/>
      </c>
      <c r="AQ672" s="5" t="str">
        <f>IF(OR($AB672="", $AC672=""), "", IF($H672=$M$3, "", IF(OR(AQ$7&lt;$AB672, $AC672&lt;AQ$6),"", MAX(AQ$10:AQ671)+1)))</f>
        <v/>
      </c>
      <c r="AR672" s="5" t="str">
        <f>IF(OR($AB672="", $AC672=""), "", IF($H672=$M$3, "", IF(OR(AR$7&lt;$AB672, $AC672&lt;AR$6),"", MAX(AR$10:AR671)+1)))</f>
        <v/>
      </c>
      <c r="AS672" s="5" t="str">
        <f>IF(OR($AB672="", $AC672=""), "", IF($H672=$M$3, "", IF(OR(AS$7&lt;$AB672, $AC672&lt;AS$6),"", MAX(AS$10:AS671)+1)))</f>
        <v/>
      </c>
      <c r="AT672" s="5" t="str">
        <f>IF(OR($AB672="", $AC672=""), "", IF($H672=$M$3, "", IF(OR(AT$7&lt;$AB672, $AC672&lt;AT$6),"", MAX(AT$10:AT671)+1)))</f>
        <v/>
      </c>
      <c r="AU672" s="5" t="str">
        <f>IF(OR($AB672="", $AC672=""), "", IF($H672=$M$3, "", IF(OR(AU$7&lt;$AB672, $AC672&lt;AU$6),"", MAX(AU$10:AU671)+1)))</f>
        <v/>
      </c>
      <c r="AV672" s="5" t="str">
        <f>IF(OR($AB672="", $AC672=""), "", IF($H672=$M$3, "", IF(OR(AV$7&lt;$AB672, $AC672&lt;AV$6),"", MAX(AV$10:AV671)+1)))</f>
        <v/>
      </c>
      <c r="AW672" s="5" t="str">
        <f>IF(OR($AB672="", $AC672=""), "", IF($H672=$M$3, "", IF(OR(AW$7&lt;$AB672, $AC672&lt;AW$6),"", MAX(AW$10:AW671)+1)))</f>
        <v/>
      </c>
      <c r="AX672" s="5" t="str">
        <f>IF(OR($AB672="", $AC672=""), "", IF($H672=$M$3, "", IF(OR(AX$7&lt;$AB672, $AC672&lt;AX$6),"", MAX(AX$10:AX671)+1)))</f>
        <v/>
      </c>
      <c r="AY672" s="5" t="str">
        <f>IF(OR($AB672="", $AC672=""), "", IF($H672=$M$3, "", IF(OR(AY$7&lt;$AB672, $AC672&lt;AY$6),"", MAX(AY$10:AY671)+1)))</f>
        <v/>
      </c>
      <c r="AZ672" s="5" t="str">
        <f>IF(OR($AB672="", $AC672=""), "", IF($H672=$M$3, "", IF(OR(AZ$7&lt;$AB672, $AC672&lt;AZ$6),"", MAX(AZ$10:AZ671)+1)))</f>
        <v/>
      </c>
      <c r="BA672" s="5" t="str">
        <f>IF(OR($AB672="", $AC672=""), "", IF($H672=$M$3, "", IF(OR(BA$7&lt;$AB672, $AC672&lt;BA$6),"", MAX(BA$10:BA671)+1)))</f>
        <v/>
      </c>
      <c r="BB672" s="5" t="str">
        <f>IF(OR($AB672="", $AC672=""), "", IF($H672=$M$3, "", IF(OR(BB$7&lt;$AB672, $AC672&lt;BB$6),"", MAX(BB$10:BB671)+1)))</f>
        <v/>
      </c>
      <c r="BC672" s="5" t="str">
        <f>IF(OR($AB672="", $AC672=""), "", IF($H672=$M$3, "", IF(OR(BC$7&lt;$AB672, $AC672&lt;BC$6),"", MAX(BC$10:BC671)+1)))</f>
        <v/>
      </c>
      <c r="BD672" s="5" t="str">
        <f>IF(OR($AB672="", $AC672=""), "", IF($H672=$M$3, "", IF(OR(BD$7&lt;$AB672, $AC672&lt;BD$6),"", MAX(BD$10:BD671)+1)))</f>
        <v/>
      </c>
      <c r="BE672" s="5" t="str">
        <f>IF(OR($AB672="", $AC672=""), "", IF($H672=$M$3, "", IF(OR(BE$7&lt;$AB672, $AC672&lt;BE$6),"", MAX(BE$10:BE671)+1)))</f>
        <v/>
      </c>
      <c r="BF672" s="5" t="str">
        <f>IF(OR($AB672="", $AC672=""), "", IF($H672=$M$3, "", IF(OR(BF$7&lt;$AB672, $AC672&lt;BF$6),"", MAX(BF$10:BF671)+1)))</f>
        <v/>
      </c>
      <c r="BG672" s="5" t="str">
        <f>IF(OR($AB672="", $AC672=""), "", IF($H672=$M$3, "", IF(OR(BG$7&lt;$AB672, $AC672&lt;BG$6),"", MAX(BG$10:BG671)+1)))</f>
        <v/>
      </c>
      <c r="BH672" s="5" t="str">
        <f>IF(OR($AB672="", $AC672=""), "", IF($H672=$M$3, "", IF(OR(BH$7&lt;$AB672, $AC672&lt;BH$6),"", MAX(BH$10:BH671)+1)))</f>
        <v/>
      </c>
      <c r="BI672" s="5" t="str">
        <f>IF(OR($AB672="", $AC672=""), "", IF($H672=$M$3, "", IF(OR(BI$7&lt;$AB672, $AC672&lt;BI$6),"", MAX(BI$10:BI671)+1)))</f>
        <v/>
      </c>
      <c r="BK672" s="5" t="str" cm="1">
        <f t="array" aca="1" ref="BK672" ca="1">IFERROR(INDEX($AE672:$BI672, $BJ672, MATCH($BK$9, $AE$9:$BI$9, 0)), "")</f>
        <v/>
      </c>
    </row>
    <row r="673" spans="1:63" x14ac:dyDescent="0.25">
      <c r="A673" s="2"/>
      <c r="B673" s="254"/>
      <c r="C673" s="255"/>
      <c r="D673" s="256"/>
      <c r="E673" s="257"/>
      <c r="F673" s="257"/>
      <c r="G673" s="258"/>
      <c r="H673" s="259"/>
      <c r="I673" s="16"/>
      <c r="J673" s="5" t="str">
        <f t="shared" si="91"/>
        <v/>
      </c>
      <c r="K673" s="2"/>
      <c r="O673" s="5" t="str">
        <f t="shared" si="89"/>
        <v/>
      </c>
      <c r="Q673" s="5" t="str">
        <f t="shared" si="92"/>
        <v/>
      </c>
      <c r="S673" s="5" t="str">
        <f t="shared" si="90"/>
        <v/>
      </c>
      <c r="U673" s="64" t="str">
        <f>IF($D673="","", IF(COUNTIF('Intro &amp; Setup'!$AW$49:$AW$88, $D673)&gt;0, "BH", TEXT($D673, "ddd")))</f>
        <v/>
      </c>
      <c r="V673" s="65" t="str">
        <f>IF($G673="", "", IF(COUNTIF('Intro &amp; Setup'!$AW$49:$AW$88, $G673)&gt;0, "BH", TEXT($G673, "ddd")))</f>
        <v/>
      </c>
      <c r="W673" s="64" t="str">
        <f t="shared" si="93"/>
        <v/>
      </c>
      <c r="X673" s="65" t="str">
        <f t="shared" si="94"/>
        <v/>
      </c>
      <c r="Y673" s="64" t="str">
        <f>IF(F673="", "", IF(OR(F673&lt;'Intro &amp; Setup'!$Z$20, F673&gt;'Intro &amp; Setup'!$Z$22), "X", ""))</f>
        <v/>
      </c>
      <c r="Z673" s="65" t="str">
        <f>IF(G673="", "", IF(OR(G673&lt;'Intro &amp; Setup'!$Z$20, G673&gt;'Intro &amp; Setup'!$Z$22), "X", ""))</f>
        <v/>
      </c>
      <c r="AB673" s="58" t="str">
        <f t="shared" si="95"/>
        <v/>
      </c>
      <c r="AC673" s="59" t="str">
        <f t="shared" si="96"/>
        <v/>
      </c>
      <c r="AE673" s="5" t="str">
        <f>IF(OR($AB673="", $AC673=""), "", IF($H673=$M$3, "", IF(OR(AE$7&lt;$AB673, $AC673&lt;AE$6),"", MAX(AE$10:AE672)+1)))</f>
        <v/>
      </c>
      <c r="AF673" s="5" t="str">
        <f>IF(OR($AB673="", $AC673=""), "", IF($H673=$M$3, "", IF(OR(AF$7&lt;$AB673, $AC673&lt;AF$6),"", MAX(AF$10:AF672)+1)))</f>
        <v/>
      </c>
      <c r="AG673" s="5" t="str">
        <f>IF(OR($AB673="", $AC673=""), "", IF($H673=$M$3, "", IF(OR(AG$7&lt;$AB673, $AC673&lt;AG$6),"", MAX(AG$10:AG672)+1)))</f>
        <v/>
      </c>
      <c r="AH673" s="5" t="str">
        <f>IF(OR($AB673="", $AC673=""), "", IF($H673=$M$3, "", IF(OR(AH$7&lt;$AB673, $AC673&lt;AH$6),"", MAX(AH$10:AH672)+1)))</f>
        <v/>
      </c>
      <c r="AI673" s="5" t="str">
        <f>IF(OR($AB673="", $AC673=""), "", IF($H673=$M$3, "", IF(OR(AI$7&lt;$AB673, $AC673&lt;AI$6),"", MAX(AI$10:AI672)+1)))</f>
        <v/>
      </c>
      <c r="AJ673" s="5" t="str">
        <f>IF(OR($AB673="", $AC673=""), "", IF($H673=$M$3, "", IF(OR(AJ$7&lt;$AB673, $AC673&lt;AJ$6),"", MAX(AJ$10:AJ672)+1)))</f>
        <v/>
      </c>
      <c r="AK673" s="5" t="str">
        <f>IF(OR($AB673="", $AC673=""), "", IF($H673=$M$3, "", IF(OR(AK$7&lt;$AB673, $AC673&lt;AK$6),"", MAX(AK$10:AK672)+1)))</f>
        <v/>
      </c>
      <c r="AL673" s="5" t="str">
        <f>IF(OR($AB673="", $AC673=""), "", IF($H673=$M$3, "", IF(OR(AL$7&lt;$AB673, $AC673&lt;AL$6),"", MAX(AL$10:AL672)+1)))</f>
        <v/>
      </c>
      <c r="AM673" s="5" t="str">
        <f>IF(OR($AB673="", $AC673=""), "", IF($H673=$M$3, "", IF(OR(AM$7&lt;$AB673, $AC673&lt;AM$6),"", MAX(AM$10:AM672)+1)))</f>
        <v/>
      </c>
      <c r="AN673" s="5" t="str">
        <f>IF(OR($AB673="", $AC673=""), "", IF($H673=$M$3, "", IF(OR(AN$7&lt;$AB673, $AC673&lt;AN$6),"", MAX(AN$10:AN672)+1)))</f>
        <v/>
      </c>
      <c r="AO673" s="5" t="str">
        <f>IF(OR($AB673="", $AC673=""), "", IF($H673=$M$3, "", IF(OR(AO$7&lt;$AB673, $AC673&lt;AO$6),"", MAX(AO$10:AO672)+1)))</f>
        <v/>
      </c>
      <c r="AP673" s="5" t="str">
        <f>IF(OR($AB673="", $AC673=""), "", IF($H673=$M$3, "", IF(OR(AP$7&lt;$AB673, $AC673&lt;AP$6),"", MAX(AP$10:AP672)+1)))</f>
        <v/>
      </c>
      <c r="AQ673" s="5" t="str">
        <f>IF(OR($AB673="", $AC673=""), "", IF($H673=$M$3, "", IF(OR(AQ$7&lt;$AB673, $AC673&lt;AQ$6),"", MAX(AQ$10:AQ672)+1)))</f>
        <v/>
      </c>
      <c r="AR673" s="5" t="str">
        <f>IF(OR($AB673="", $AC673=""), "", IF($H673=$M$3, "", IF(OR(AR$7&lt;$AB673, $AC673&lt;AR$6),"", MAX(AR$10:AR672)+1)))</f>
        <v/>
      </c>
      <c r="AS673" s="5" t="str">
        <f>IF(OR($AB673="", $AC673=""), "", IF($H673=$M$3, "", IF(OR(AS$7&lt;$AB673, $AC673&lt;AS$6),"", MAX(AS$10:AS672)+1)))</f>
        <v/>
      </c>
      <c r="AT673" s="5" t="str">
        <f>IF(OR($AB673="", $AC673=""), "", IF($H673=$M$3, "", IF(OR(AT$7&lt;$AB673, $AC673&lt;AT$6),"", MAX(AT$10:AT672)+1)))</f>
        <v/>
      </c>
      <c r="AU673" s="5" t="str">
        <f>IF(OR($AB673="", $AC673=""), "", IF($H673=$M$3, "", IF(OR(AU$7&lt;$AB673, $AC673&lt;AU$6),"", MAX(AU$10:AU672)+1)))</f>
        <v/>
      </c>
      <c r="AV673" s="5" t="str">
        <f>IF(OR($AB673="", $AC673=""), "", IF($H673=$M$3, "", IF(OR(AV$7&lt;$AB673, $AC673&lt;AV$6),"", MAX(AV$10:AV672)+1)))</f>
        <v/>
      </c>
      <c r="AW673" s="5" t="str">
        <f>IF(OR($AB673="", $AC673=""), "", IF($H673=$M$3, "", IF(OR(AW$7&lt;$AB673, $AC673&lt;AW$6),"", MAX(AW$10:AW672)+1)))</f>
        <v/>
      </c>
      <c r="AX673" s="5" t="str">
        <f>IF(OR($AB673="", $AC673=""), "", IF($H673=$M$3, "", IF(OR(AX$7&lt;$AB673, $AC673&lt;AX$6),"", MAX(AX$10:AX672)+1)))</f>
        <v/>
      </c>
      <c r="AY673" s="5" t="str">
        <f>IF(OR($AB673="", $AC673=""), "", IF($H673=$M$3, "", IF(OR(AY$7&lt;$AB673, $AC673&lt;AY$6),"", MAX(AY$10:AY672)+1)))</f>
        <v/>
      </c>
      <c r="AZ673" s="5" t="str">
        <f>IF(OR($AB673="", $AC673=""), "", IF($H673=$M$3, "", IF(OR(AZ$7&lt;$AB673, $AC673&lt;AZ$6),"", MAX(AZ$10:AZ672)+1)))</f>
        <v/>
      </c>
      <c r="BA673" s="5" t="str">
        <f>IF(OR($AB673="", $AC673=""), "", IF($H673=$M$3, "", IF(OR(BA$7&lt;$AB673, $AC673&lt;BA$6),"", MAX(BA$10:BA672)+1)))</f>
        <v/>
      </c>
      <c r="BB673" s="5" t="str">
        <f>IF(OR($AB673="", $AC673=""), "", IF($H673=$M$3, "", IF(OR(BB$7&lt;$AB673, $AC673&lt;BB$6),"", MAX(BB$10:BB672)+1)))</f>
        <v/>
      </c>
      <c r="BC673" s="5" t="str">
        <f>IF(OR($AB673="", $AC673=""), "", IF($H673=$M$3, "", IF(OR(BC$7&lt;$AB673, $AC673&lt;BC$6),"", MAX(BC$10:BC672)+1)))</f>
        <v/>
      </c>
      <c r="BD673" s="5" t="str">
        <f>IF(OR($AB673="", $AC673=""), "", IF($H673=$M$3, "", IF(OR(BD$7&lt;$AB673, $AC673&lt;BD$6),"", MAX(BD$10:BD672)+1)))</f>
        <v/>
      </c>
      <c r="BE673" s="5" t="str">
        <f>IF(OR($AB673="", $AC673=""), "", IF($H673=$M$3, "", IF(OR(BE$7&lt;$AB673, $AC673&lt;BE$6),"", MAX(BE$10:BE672)+1)))</f>
        <v/>
      </c>
      <c r="BF673" s="5" t="str">
        <f>IF(OR($AB673="", $AC673=""), "", IF($H673=$M$3, "", IF(OR(BF$7&lt;$AB673, $AC673&lt;BF$6),"", MAX(BF$10:BF672)+1)))</f>
        <v/>
      </c>
      <c r="BG673" s="5" t="str">
        <f>IF(OR($AB673="", $AC673=""), "", IF($H673=$M$3, "", IF(OR(BG$7&lt;$AB673, $AC673&lt;BG$6),"", MAX(BG$10:BG672)+1)))</f>
        <v/>
      </c>
      <c r="BH673" s="5" t="str">
        <f>IF(OR($AB673="", $AC673=""), "", IF($H673=$M$3, "", IF(OR(BH$7&lt;$AB673, $AC673&lt;BH$6),"", MAX(BH$10:BH672)+1)))</f>
        <v/>
      </c>
      <c r="BI673" s="5" t="str">
        <f>IF(OR($AB673="", $AC673=""), "", IF($H673=$M$3, "", IF(OR(BI$7&lt;$AB673, $AC673&lt;BI$6),"", MAX(BI$10:BI672)+1)))</f>
        <v/>
      </c>
      <c r="BK673" s="5" t="str" cm="1">
        <f t="array" aca="1" ref="BK673" ca="1">IFERROR(INDEX($AE673:$BI673, $BJ673, MATCH($BK$9, $AE$9:$BI$9, 0)), "")</f>
        <v/>
      </c>
    </row>
    <row r="674" spans="1:63" x14ac:dyDescent="0.25">
      <c r="A674" s="2"/>
      <c r="B674" s="254"/>
      <c r="C674" s="255"/>
      <c r="D674" s="256"/>
      <c r="E674" s="257"/>
      <c r="F674" s="257"/>
      <c r="G674" s="258"/>
      <c r="H674" s="259"/>
      <c r="I674" s="16"/>
      <c r="J674" s="5" t="str">
        <f t="shared" si="91"/>
        <v/>
      </c>
      <c r="K674" s="2"/>
      <c r="O674" s="5" t="str">
        <f t="shared" si="89"/>
        <v/>
      </c>
      <c r="Q674" s="5" t="str">
        <f t="shared" si="92"/>
        <v/>
      </c>
      <c r="S674" s="5" t="str">
        <f t="shared" si="90"/>
        <v/>
      </c>
      <c r="U674" s="64" t="str">
        <f>IF($D674="","", IF(COUNTIF('Intro &amp; Setup'!$AW$49:$AW$88, $D674)&gt;0, "BH", TEXT($D674, "ddd")))</f>
        <v/>
      </c>
      <c r="V674" s="65" t="str">
        <f>IF($G674="", "", IF(COUNTIF('Intro &amp; Setup'!$AW$49:$AW$88, $G674)&gt;0, "BH", TEXT($G674, "ddd")))</f>
        <v/>
      </c>
      <c r="W674" s="64" t="str">
        <f t="shared" si="93"/>
        <v/>
      </c>
      <c r="X674" s="65" t="str">
        <f t="shared" si="94"/>
        <v/>
      </c>
      <c r="Y674" s="64" t="str">
        <f>IF(F674="", "", IF(OR(F674&lt;'Intro &amp; Setup'!$Z$20, F674&gt;'Intro &amp; Setup'!$Z$22), "X", ""))</f>
        <v/>
      </c>
      <c r="Z674" s="65" t="str">
        <f>IF(G674="", "", IF(OR(G674&lt;'Intro &amp; Setup'!$Z$20, G674&gt;'Intro &amp; Setup'!$Z$22), "X", ""))</f>
        <v/>
      </c>
      <c r="AB674" s="58" t="str">
        <f t="shared" si="95"/>
        <v/>
      </c>
      <c r="AC674" s="59" t="str">
        <f t="shared" si="96"/>
        <v/>
      </c>
      <c r="AE674" s="5" t="str">
        <f>IF(OR($AB674="", $AC674=""), "", IF($H674=$M$3, "", IF(OR(AE$7&lt;$AB674, $AC674&lt;AE$6),"", MAX(AE$10:AE673)+1)))</f>
        <v/>
      </c>
      <c r="AF674" s="5" t="str">
        <f>IF(OR($AB674="", $AC674=""), "", IF($H674=$M$3, "", IF(OR(AF$7&lt;$AB674, $AC674&lt;AF$6),"", MAX(AF$10:AF673)+1)))</f>
        <v/>
      </c>
      <c r="AG674" s="5" t="str">
        <f>IF(OR($AB674="", $AC674=""), "", IF($H674=$M$3, "", IF(OR(AG$7&lt;$AB674, $AC674&lt;AG$6),"", MAX(AG$10:AG673)+1)))</f>
        <v/>
      </c>
      <c r="AH674" s="5" t="str">
        <f>IF(OR($AB674="", $AC674=""), "", IF($H674=$M$3, "", IF(OR(AH$7&lt;$AB674, $AC674&lt;AH$6),"", MAX(AH$10:AH673)+1)))</f>
        <v/>
      </c>
      <c r="AI674" s="5" t="str">
        <f>IF(OR($AB674="", $AC674=""), "", IF($H674=$M$3, "", IF(OR(AI$7&lt;$AB674, $AC674&lt;AI$6),"", MAX(AI$10:AI673)+1)))</f>
        <v/>
      </c>
      <c r="AJ674" s="5" t="str">
        <f>IF(OR($AB674="", $AC674=""), "", IF($H674=$M$3, "", IF(OR(AJ$7&lt;$AB674, $AC674&lt;AJ$6),"", MAX(AJ$10:AJ673)+1)))</f>
        <v/>
      </c>
      <c r="AK674" s="5" t="str">
        <f>IF(OR($AB674="", $AC674=""), "", IF($H674=$M$3, "", IF(OR(AK$7&lt;$AB674, $AC674&lt;AK$6),"", MAX(AK$10:AK673)+1)))</f>
        <v/>
      </c>
      <c r="AL674" s="5" t="str">
        <f>IF(OR($AB674="", $AC674=""), "", IF($H674=$M$3, "", IF(OR(AL$7&lt;$AB674, $AC674&lt;AL$6),"", MAX(AL$10:AL673)+1)))</f>
        <v/>
      </c>
      <c r="AM674" s="5" t="str">
        <f>IF(OR($AB674="", $AC674=""), "", IF($H674=$M$3, "", IF(OR(AM$7&lt;$AB674, $AC674&lt;AM$6),"", MAX(AM$10:AM673)+1)))</f>
        <v/>
      </c>
      <c r="AN674" s="5" t="str">
        <f>IF(OR($AB674="", $AC674=""), "", IF($H674=$M$3, "", IF(OR(AN$7&lt;$AB674, $AC674&lt;AN$6),"", MAX(AN$10:AN673)+1)))</f>
        <v/>
      </c>
      <c r="AO674" s="5" t="str">
        <f>IF(OR($AB674="", $AC674=""), "", IF($H674=$M$3, "", IF(OR(AO$7&lt;$AB674, $AC674&lt;AO$6),"", MAX(AO$10:AO673)+1)))</f>
        <v/>
      </c>
      <c r="AP674" s="5" t="str">
        <f>IF(OR($AB674="", $AC674=""), "", IF($H674=$M$3, "", IF(OR(AP$7&lt;$AB674, $AC674&lt;AP$6),"", MAX(AP$10:AP673)+1)))</f>
        <v/>
      </c>
      <c r="AQ674" s="5" t="str">
        <f>IF(OR($AB674="", $AC674=""), "", IF($H674=$M$3, "", IF(OR(AQ$7&lt;$AB674, $AC674&lt;AQ$6),"", MAX(AQ$10:AQ673)+1)))</f>
        <v/>
      </c>
      <c r="AR674" s="5" t="str">
        <f>IF(OR($AB674="", $AC674=""), "", IF($H674=$M$3, "", IF(OR(AR$7&lt;$AB674, $AC674&lt;AR$6),"", MAX(AR$10:AR673)+1)))</f>
        <v/>
      </c>
      <c r="AS674" s="5" t="str">
        <f>IF(OR($AB674="", $AC674=""), "", IF($H674=$M$3, "", IF(OR(AS$7&lt;$AB674, $AC674&lt;AS$6),"", MAX(AS$10:AS673)+1)))</f>
        <v/>
      </c>
      <c r="AT674" s="5" t="str">
        <f>IF(OR($AB674="", $AC674=""), "", IF($H674=$M$3, "", IF(OR(AT$7&lt;$AB674, $AC674&lt;AT$6),"", MAX(AT$10:AT673)+1)))</f>
        <v/>
      </c>
      <c r="AU674" s="5" t="str">
        <f>IF(OR($AB674="", $AC674=""), "", IF($H674=$M$3, "", IF(OR(AU$7&lt;$AB674, $AC674&lt;AU$6),"", MAX(AU$10:AU673)+1)))</f>
        <v/>
      </c>
      <c r="AV674" s="5" t="str">
        <f>IF(OR($AB674="", $AC674=""), "", IF($H674=$M$3, "", IF(OR(AV$7&lt;$AB674, $AC674&lt;AV$6),"", MAX(AV$10:AV673)+1)))</f>
        <v/>
      </c>
      <c r="AW674" s="5" t="str">
        <f>IF(OR($AB674="", $AC674=""), "", IF($H674=$M$3, "", IF(OR(AW$7&lt;$AB674, $AC674&lt;AW$6),"", MAX(AW$10:AW673)+1)))</f>
        <v/>
      </c>
      <c r="AX674" s="5" t="str">
        <f>IF(OR($AB674="", $AC674=""), "", IF($H674=$M$3, "", IF(OR(AX$7&lt;$AB674, $AC674&lt;AX$6),"", MAX(AX$10:AX673)+1)))</f>
        <v/>
      </c>
      <c r="AY674" s="5" t="str">
        <f>IF(OR($AB674="", $AC674=""), "", IF($H674=$M$3, "", IF(OR(AY$7&lt;$AB674, $AC674&lt;AY$6),"", MAX(AY$10:AY673)+1)))</f>
        <v/>
      </c>
      <c r="AZ674" s="5" t="str">
        <f>IF(OR($AB674="", $AC674=""), "", IF($H674=$M$3, "", IF(OR(AZ$7&lt;$AB674, $AC674&lt;AZ$6),"", MAX(AZ$10:AZ673)+1)))</f>
        <v/>
      </c>
      <c r="BA674" s="5" t="str">
        <f>IF(OR($AB674="", $AC674=""), "", IF($H674=$M$3, "", IF(OR(BA$7&lt;$AB674, $AC674&lt;BA$6),"", MAX(BA$10:BA673)+1)))</f>
        <v/>
      </c>
      <c r="BB674" s="5" t="str">
        <f>IF(OR($AB674="", $AC674=""), "", IF($H674=$M$3, "", IF(OR(BB$7&lt;$AB674, $AC674&lt;BB$6),"", MAX(BB$10:BB673)+1)))</f>
        <v/>
      </c>
      <c r="BC674" s="5" t="str">
        <f>IF(OR($AB674="", $AC674=""), "", IF($H674=$M$3, "", IF(OR(BC$7&lt;$AB674, $AC674&lt;BC$6),"", MAX(BC$10:BC673)+1)))</f>
        <v/>
      </c>
      <c r="BD674" s="5" t="str">
        <f>IF(OR($AB674="", $AC674=""), "", IF($H674=$M$3, "", IF(OR(BD$7&lt;$AB674, $AC674&lt;BD$6),"", MAX(BD$10:BD673)+1)))</f>
        <v/>
      </c>
      <c r="BE674" s="5" t="str">
        <f>IF(OR($AB674="", $AC674=""), "", IF($H674=$M$3, "", IF(OR(BE$7&lt;$AB674, $AC674&lt;BE$6),"", MAX(BE$10:BE673)+1)))</f>
        <v/>
      </c>
      <c r="BF674" s="5" t="str">
        <f>IF(OR($AB674="", $AC674=""), "", IF($H674=$M$3, "", IF(OR(BF$7&lt;$AB674, $AC674&lt;BF$6),"", MAX(BF$10:BF673)+1)))</f>
        <v/>
      </c>
      <c r="BG674" s="5" t="str">
        <f>IF(OR($AB674="", $AC674=""), "", IF($H674=$M$3, "", IF(OR(BG$7&lt;$AB674, $AC674&lt;BG$6),"", MAX(BG$10:BG673)+1)))</f>
        <v/>
      </c>
      <c r="BH674" s="5" t="str">
        <f>IF(OR($AB674="", $AC674=""), "", IF($H674=$M$3, "", IF(OR(BH$7&lt;$AB674, $AC674&lt;BH$6),"", MAX(BH$10:BH673)+1)))</f>
        <v/>
      </c>
      <c r="BI674" s="5" t="str">
        <f>IF(OR($AB674="", $AC674=""), "", IF($H674=$M$3, "", IF(OR(BI$7&lt;$AB674, $AC674&lt;BI$6),"", MAX(BI$10:BI673)+1)))</f>
        <v/>
      </c>
      <c r="BK674" s="5" t="str" cm="1">
        <f t="array" aca="1" ref="BK674" ca="1">IFERROR(INDEX($AE674:$BI674, $BJ674, MATCH($BK$9, $AE$9:$BI$9, 0)), "")</f>
        <v/>
      </c>
    </row>
    <row r="675" spans="1:63" x14ac:dyDescent="0.25">
      <c r="A675" s="2"/>
      <c r="B675" s="254"/>
      <c r="C675" s="255"/>
      <c r="D675" s="256"/>
      <c r="E675" s="257"/>
      <c r="F675" s="257"/>
      <c r="G675" s="258"/>
      <c r="H675" s="259"/>
      <c r="I675" s="16"/>
      <c r="J675" s="5" t="str">
        <f t="shared" si="91"/>
        <v/>
      </c>
      <c r="K675" s="2"/>
      <c r="O675" s="5" t="str">
        <f t="shared" si="89"/>
        <v/>
      </c>
      <c r="Q675" s="5" t="str">
        <f t="shared" si="92"/>
        <v/>
      </c>
      <c r="S675" s="5" t="str">
        <f t="shared" si="90"/>
        <v/>
      </c>
      <c r="U675" s="64" t="str">
        <f>IF($D675="","", IF(COUNTIF('Intro &amp; Setup'!$AW$49:$AW$88, $D675)&gt;0, "BH", TEXT($D675, "ddd")))</f>
        <v/>
      </c>
      <c r="V675" s="65" t="str">
        <f>IF($G675="", "", IF(COUNTIF('Intro &amp; Setup'!$AW$49:$AW$88, $G675)&gt;0, "BH", TEXT($G675, "ddd")))</f>
        <v/>
      </c>
      <c r="W675" s="64" t="str">
        <f t="shared" si="93"/>
        <v/>
      </c>
      <c r="X675" s="65" t="str">
        <f t="shared" si="94"/>
        <v/>
      </c>
      <c r="Y675" s="64" t="str">
        <f>IF(F675="", "", IF(OR(F675&lt;'Intro &amp; Setup'!$Z$20, F675&gt;'Intro &amp; Setup'!$Z$22), "X", ""))</f>
        <v/>
      </c>
      <c r="Z675" s="65" t="str">
        <f>IF(G675="", "", IF(OR(G675&lt;'Intro &amp; Setup'!$Z$20, G675&gt;'Intro &amp; Setup'!$Z$22), "X", ""))</f>
        <v/>
      </c>
      <c r="AB675" s="58" t="str">
        <f t="shared" si="95"/>
        <v/>
      </c>
      <c r="AC675" s="59" t="str">
        <f t="shared" si="96"/>
        <v/>
      </c>
      <c r="AE675" s="5" t="str">
        <f>IF(OR($AB675="", $AC675=""), "", IF($H675=$M$3, "", IF(OR(AE$7&lt;$AB675, $AC675&lt;AE$6),"", MAX(AE$10:AE674)+1)))</f>
        <v/>
      </c>
      <c r="AF675" s="5" t="str">
        <f>IF(OR($AB675="", $AC675=""), "", IF($H675=$M$3, "", IF(OR(AF$7&lt;$AB675, $AC675&lt;AF$6),"", MAX(AF$10:AF674)+1)))</f>
        <v/>
      </c>
      <c r="AG675" s="5" t="str">
        <f>IF(OR($AB675="", $AC675=""), "", IF($H675=$M$3, "", IF(OR(AG$7&lt;$AB675, $AC675&lt;AG$6),"", MAX(AG$10:AG674)+1)))</f>
        <v/>
      </c>
      <c r="AH675" s="5" t="str">
        <f>IF(OR($AB675="", $AC675=""), "", IF($H675=$M$3, "", IF(OR(AH$7&lt;$AB675, $AC675&lt;AH$6),"", MAX(AH$10:AH674)+1)))</f>
        <v/>
      </c>
      <c r="AI675" s="5" t="str">
        <f>IF(OR($AB675="", $AC675=""), "", IF($H675=$M$3, "", IF(OR(AI$7&lt;$AB675, $AC675&lt;AI$6),"", MAX(AI$10:AI674)+1)))</f>
        <v/>
      </c>
      <c r="AJ675" s="5" t="str">
        <f>IF(OR($AB675="", $AC675=""), "", IF($H675=$M$3, "", IF(OR(AJ$7&lt;$AB675, $AC675&lt;AJ$6),"", MAX(AJ$10:AJ674)+1)))</f>
        <v/>
      </c>
      <c r="AK675" s="5" t="str">
        <f>IF(OR($AB675="", $AC675=""), "", IF($H675=$M$3, "", IF(OR(AK$7&lt;$AB675, $AC675&lt;AK$6),"", MAX(AK$10:AK674)+1)))</f>
        <v/>
      </c>
      <c r="AL675" s="5" t="str">
        <f>IF(OR($AB675="", $AC675=""), "", IF($H675=$M$3, "", IF(OR(AL$7&lt;$AB675, $AC675&lt;AL$6),"", MAX(AL$10:AL674)+1)))</f>
        <v/>
      </c>
      <c r="AM675" s="5" t="str">
        <f>IF(OR($AB675="", $AC675=""), "", IF($H675=$M$3, "", IF(OR(AM$7&lt;$AB675, $AC675&lt;AM$6),"", MAX(AM$10:AM674)+1)))</f>
        <v/>
      </c>
      <c r="AN675" s="5" t="str">
        <f>IF(OR($AB675="", $AC675=""), "", IF($H675=$M$3, "", IF(OR(AN$7&lt;$AB675, $AC675&lt;AN$6),"", MAX(AN$10:AN674)+1)))</f>
        <v/>
      </c>
      <c r="AO675" s="5" t="str">
        <f>IF(OR($AB675="", $AC675=""), "", IF($H675=$M$3, "", IF(OR(AO$7&lt;$AB675, $AC675&lt;AO$6),"", MAX(AO$10:AO674)+1)))</f>
        <v/>
      </c>
      <c r="AP675" s="5" t="str">
        <f>IF(OR($AB675="", $AC675=""), "", IF($H675=$M$3, "", IF(OR(AP$7&lt;$AB675, $AC675&lt;AP$6),"", MAX(AP$10:AP674)+1)))</f>
        <v/>
      </c>
      <c r="AQ675" s="5" t="str">
        <f>IF(OR($AB675="", $AC675=""), "", IF($H675=$M$3, "", IF(OR(AQ$7&lt;$AB675, $AC675&lt;AQ$6),"", MAX(AQ$10:AQ674)+1)))</f>
        <v/>
      </c>
      <c r="AR675" s="5" t="str">
        <f>IF(OR($AB675="", $AC675=""), "", IF($H675=$M$3, "", IF(OR(AR$7&lt;$AB675, $AC675&lt;AR$6),"", MAX(AR$10:AR674)+1)))</f>
        <v/>
      </c>
      <c r="AS675" s="5" t="str">
        <f>IF(OR($AB675="", $AC675=""), "", IF($H675=$M$3, "", IF(OR(AS$7&lt;$AB675, $AC675&lt;AS$6),"", MAX(AS$10:AS674)+1)))</f>
        <v/>
      </c>
      <c r="AT675" s="5" t="str">
        <f>IF(OR($AB675="", $AC675=""), "", IF($H675=$M$3, "", IF(OR(AT$7&lt;$AB675, $AC675&lt;AT$6),"", MAX(AT$10:AT674)+1)))</f>
        <v/>
      </c>
      <c r="AU675" s="5" t="str">
        <f>IF(OR($AB675="", $AC675=""), "", IF($H675=$M$3, "", IF(OR(AU$7&lt;$AB675, $AC675&lt;AU$6),"", MAX(AU$10:AU674)+1)))</f>
        <v/>
      </c>
      <c r="AV675" s="5" t="str">
        <f>IF(OR($AB675="", $AC675=""), "", IF($H675=$M$3, "", IF(OR(AV$7&lt;$AB675, $AC675&lt;AV$6),"", MAX(AV$10:AV674)+1)))</f>
        <v/>
      </c>
      <c r="AW675" s="5" t="str">
        <f>IF(OR($AB675="", $AC675=""), "", IF($H675=$M$3, "", IF(OR(AW$7&lt;$AB675, $AC675&lt;AW$6),"", MAX(AW$10:AW674)+1)))</f>
        <v/>
      </c>
      <c r="AX675" s="5" t="str">
        <f>IF(OR($AB675="", $AC675=""), "", IF($H675=$M$3, "", IF(OR(AX$7&lt;$AB675, $AC675&lt;AX$6),"", MAX(AX$10:AX674)+1)))</f>
        <v/>
      </c>
      <c r="AY675" s="5" t="str">
        <f>IF(OR($AB675="", $AC675=""), "", IF($H675=$M$3, "", IF(OR(AY$7&lt;$AB675, $AC675&lt;AY$6),"", MAX(AY$10:AY674)+1)))</f>
        <v/>
      </c>
      <c r="AZ675" s="5" t="str">
        <f>IF(OR($AB675="", $AC675=""), "", IF($H675=$M$3, "", IF(OR(AZ$7&lt;$AB675, $AC675&lt;AZ$6),"", MAX(AZ$10:AZ674)+1)))</f>
        <v/>
      </c>
      <c r="BA675" s="5" t="str">
        <f>IF(OR($AB675="", $AC675=""), "", IF($H675=$M$3, "", IF(OR(BA$7&lt;$AB675, $AC675&lt;BA$6),"", MAX(BA$10:BA674)+1)))</f>
        <v/>
      </c>
      <c r="BB675" s="5" t="str">
        <f>IF(OR($AB675="", $AC675=""), "", IF($H675=$M$3, "", IF(OR(BB$7&lt;$AB675, $AC675&lt;BB$6),"", MAX(BB$10:BB674)+1)))</f>
        <v/>
      </c>
      <c r="BC675" s="5" t="str">
        <f>IF(OR($AB675="", $AC675=""), "", IF($H675=$M$3, "", IF(OR(BC$7&lt;$AB675, $AC675&lt;BC$6),"", MAX(BC$10:BC674)+1)))</f>
        <v/>
      </c>
      <c r="BD675" s="5" t="str">
        <f>IF(OR($AB675="", $AC675=""), "", IF($H675=$M$3, "", IF(OR(BD$7&lt;$AB675, $AC675&lt;BD$6),"", MAX(BD$10:BD674)+1)))</f>
        <v/>
      </c>
      <c r="BE675" s="5" t="str">
        <f>IF(OR($AB675="", $AC675=""), "", IF($H675=$M$3, "", IF(OR(BE$7&lt;$AB675, $AC675&lt;BE$6),"", MAX(BE$10:BE674)+1)))</f>
        <v/>
      </c>
      <c r="BF675" s="5" t="str">
        <f>IF(OR($AB675="", $AC675=""), "", IF($H675=$M$3, "", IF(OR(BF$7&lt;$AB675, $AC675&lt;BF$6),"", MAX(BF$10:BF674)+1)))</f>
        <v/>
      </c>
      <c r="BG675" s="5" t="str">
        <f>IF(OR($AB675="", $AC675=""), "", IF($H675=$M$3, "", IF(OR(BG$7&lt;$AB675, $AC675&lt;BG$6),"", MAX(BG$10:BG674)+1)))</f>
        <v/>
      </c>
      <c r="BH675" s="5" t="str">
        <f>IF(OR($AB675="", $AC675=""), "", IF($H675=$M$3, "", IF(OR(BH$7&lt;$AB675, $AC675&lt;BH$6),"", MAX(BH$10:BH674)+1)))</f>
        <v/>
      </c>
      <c r="BI675" s="5" t="str">
        <f>IF(OR($AB675="", $AC675=""), "", IF($H675=$M$3, "", IF(OR(BI$7&lt;$AB675, $AC675&lt;BI$6),"", MAX(BI$10:BI674)+1)))</f>
        <v/>
      </c>
      <c r="BK675" s="5" t="str" cm="1">
        <f t="array" aca="1" ref="BK675" ca="1">IFERROR(INDEX($AE675:$BI675, $BJ675, MATCH($BK$9, $AE$9:$BI$9, 0)), "")</f>
        <v/>
      </c>
    </row>
    <row r="676" spans="1:63" x14ac:dyDescent="0.25">
      <c r="A676" s="2"/>
      <c r="B676" s="254"/>
      <c r="C676" s="255"/>
      <c r="D676" s="256"/>
      <c r="E676" s="257"/>
      <c r="F676" s="257"/>
      <c r="G676" s="258"/>
      <c r="H676" s="259"/>
      <c r="I676" s="16"/>
      <c r="J676" s="5" t="str">
        <f t="shared" si="91"/>
        <v/>
      </c>
      <c r="K676" s="2"/>
      <c r="O676" s="5" t="str">
        <f t="shared" si="89"/>
        <v/>
      </c>
      <c r="Q676" s="5" t="str">
        <f t="shared" si="92"/>
        <v/>
      </c>
      <c r="S676" s="5" t="str">
        <f t="shared" si="90"/>
        <v/>
      </c>
      <c r="U676" s="64" t="str">
        <f>IF($D676="","", IF(COUNTIF('Intro &amp; Setup'!$AW$49:$AW$88, $D676)&gt;0, "BH", TEXT($D676, "ddd")))</f>
        <v/>
      </c>
      <c r="V676" s="65" t="str">
        <f>IF($G676="", "", IF(COUNTIF('Intro &amp; Setup'!$AW$49:$AW$88, $G676)&gt;0, "BH", TEXT($G676, "ddd")))</f>
        <v/>
      </c>
      <c r="W676" s="64" t="str">
        <f t="shared" si="93"/>
        <v/>
      </c>
      <c r="X676" s="65" t="str">
        <f t="shared" si="94"/>
        <v/>
      </c>
      <c r="Y676" s="64" t="str">
        <f>IF(F676="", "", IF(OR(F676&lt;'Intro &amp; Setup'!$Z$20, F676&gt;'Intro &amp; Setup'!$Z$22), "X", ""))</f>
        <v/>
      </c>
      <c r="Z676" s="65" t="str">
        <f>IF(G676="", "", IF(OR(G676&lt;'Intro &amp; Setup'!$Z$20, G676&gt;'Intro &amp; Setup'!$Z$22), "X", ""))</f>
        <v/>
      </c>
      <c r="AB676" s="58" t="str">
        <f t="shared" si="95"/>
        <v/>
      </c>
      <c r="AC676" s="59" t="str">
        <f t="shared" si="96"/>
        <v/>
      </c>
      <c r="AE676" s="5" t="str">
        <f>IF(OR($AB676="", $AC676=""), "", IF($H676=$M$3, "", IF(OR(AE$7&lt;$AB676, $AC676&lt;AE$6),"", MAX(AE$10:AE675)+1)))</f>
        <v/>
      </c>
      <c r="AF676" s="5" t="str">
        <f>IF(OR($AB676="", $AC676=""), "", IF($H676=$M$3, "", IF(OR(AF$7&lt;$AB676, $AC676&lt;AF$6),"", MAX(AF$10:AF675)+1)))</f>
        <v/>
      </c>
      <c r="AG676" s="5" t="str">
        <f>IF(OR($AB676="", $AC676=""), "", IF($H676=$M$3, "", IF(OR(AG$7&lt;$AB676, $AC676&lt;AG$6),"", MAX(AG$10:AG675)+1)))</f>
        <v/>
      </c>
      <c r="AH676" s="5" t="str">
        <f>IF(OR($AB676="", $AC676=""), "", IF($H676=$M$3, "", IF(OR(AH$7&lt;$AB676, $AC676&lt;AH$6),"", MAX(AH$10:AH675)+1)))</f>
        <v/>
      </c>
      <c r="AI676" s="5" t="str">
        <f>IF(OR($AB676="", $AC676=""), "", IF($H676=$M$3, "", IF(OR(AI$7&lt;$AB676, $AC676&lt;AI$6),"", MAX(AI$10:AI675)+1)))</f>
        <v/>
      </c>
      <c r="AJ676" s="5" t="str">
        <f>IF(OR($AB676="", $AC676=""), "", IF($H676=$M$3, "", IF(OR(AJ$7&lt;$AB676, $AC676&lt;AJ$6),"", MAX(AJ$10:AJ675)+1)))</f>
        <v/>
      </c>
      <c r="AK676" s="5" t="str">
        <f>IF(OR($AB676="", $AC676=""), "", IF($H676=$M$3, "", IF(OR(AK$7&lt;$AB676, $AC676&lt;AK$6),"", MAX(AK$10:AK675)+1)))</f>
        <v/>
      </c>
      <c r="AL676" s="5" t="str">
        <f>IF(OR($AB676="", $AC676=""), "", IF($H676=$M$3, "", IF(OR(AL$7&lt;$AB676, $AC676&lt;AL$6),"", MAX(AL$10:AL675)+1)))</f>
        <v/>
      </c>
      <c r="AM676" s="5" t="str">
        <f>IF(OR($AB676="", $AC676=""), "", IF($H676=$M$3, "", IF(OR(AM$7&lt;$AB676, $AC676&lt;AM$6),"", MAX(AM$10:AM675)+1)))</f>
        <v/>
      </c>
      <c r="AN676" s="5" t="str">
        <f>IF(OR($AB676="", $AC676=""), "", IF($H676=$M$3, "", IF(OR(AN$7&lt;$AB676, $AC676&lt;AN$6),"", MAX(AN$10:AN675)+1)))</f>
        <v/>
      </c>
      <c r="AO676" s="5" t="str">
        <f>IF(OR($AB676="", $AC676=""), "", IF($H676=$M$3, "", IF(OR(AO$7&lt;$AB676, $AC676&lt;AO$6),"", MAX(AO$10:AO675)+1)))</f>
        <v/>
      </c>
      <c r="AP676" s="5" t="str">
        <f>IF(OR($AB676="", $AC676=""), "", IF($H676=$M$3, "", IF(OR(AP$7&lt;$AB676, $AC676&lt;AP$6),"", MAX(AP$10:AP675)+1)))</f>
        <v/>
      </c>
      <c r="AQ676" s="5" t="str">
        <f>IF(OR($AB676="", $AC676=""), "", IF($H676=$M$3, "", IF(OR(AQ$7&lt;$AB676, $AC676&lt;AQ$6),"", MAX(AQ$10:AQ675)+1)))</f>
        <v/>
      </c>
      <c r="AR676" s="5" t="str">
        <f>IF(OR($AB676="", $AC676=""), "", IF($H676=$M$3, "", IF(OR(AR$7&lt;$AB676, $AC676&lt;AR$6),"", MAX(AR$10:AR675)+1)))</f>
        <v/>
      </c>
      <c r="AS676" s="5" t="str">
        <f>IF(OR($AB676="", $AC676=""), "", IF($H676=$M$3, "", IF(OR(AS$7&lt;$AB676, $AC676&lt;AS$6),"", MAX(AS$10:AS675)+1)))</f>
        <v/>
      </c>
      <c r="AT676" s="5" t="str">
        <f>IF(OR($AB676="", $AC676=""), "", IF($H676=$M$3, "", IF(OR(AT$7&lt;$AB676, $AC676&lt;AT$6),"", MAX(AT$10:AT675)+1)))</f>
        <v/>
      </c>
      <c r="AU676" s="5" t="str">
        <f>IF(OR($AB676="", $AC676=""), "", IF($H676=$M$3, "", IF(OR(AU$7&lt;$AB676, $AC676&lt;AU$6),"", MAX(AU$10:AU675)+1)))</f>
        <v/>
      </c>
      <c r="AV676" s="5" t="str">
        <f>IF(OR($AB676="", $AC676=""), "", IF($H676=$M$3, "", IF(OR(AV$7&lt;$AB676, $AC676&lt;AV$6),"", MAX(AV$10:AV675)+1)))</f>
        <v/>
      </c>
      <c r="AW676" s="5" t="str">
        <f>IF(OR($AB676="", $AC676=""), "", IF($H676=$M$3, "", IF(OR(AW$7&lt;$AB676, $AC676&lt;AW$6),"", MAX(AW$10:AW675)+1)))</f>
        <v/>
      </c>
      <c r="AX676" s="5" t="str">
        <f>IF(OR($AB676="", $AC676=""), "", IF($H676=$M$3, "", IF(OR(AX$7&lt;$AB676, $AC676&lt;AX$6),"", MAX(AX$10:AX675)+1)))</f>
        <v/>
      </c>
      <c r="AY676" s="5" t="str">
        <f>IF(OR($AB676="", $AC676=""), "", IF($H676=$M$3, "", IF(OR(AY$7&lt;$AB676, $AC676&lt;AY$6),"", MAX(AY$10:AY675)+1)))</f>
        <v/>
      </c>
      <c r="AZ676" s="5" t="str">
        <f>IF(OR($AB676="", $AC676=""), "", IF($H676=$M$3, "", IF(OR(AZ$7&lt;$AB676, $AC676&lt;AZ$6),"", MAX(AZ$10:AZ675)+1)))</f>
        <v/>
      </c>
      <c r="BA676" s="5" t="str">
        <f>IF(OR($AB676="", $AC676=""), "", IF($H676=$M$3, "", IF(OR(BA$7&lt;$AB676, $AC676&lt;BA$6),"", MAX(BA$10:BA675)+1)))</f>
        <v/>
      </c>
      <c r="BB676" s="5" t="str">
        <f>IF(OR($AB676="", $AC676=""), "", IF($H676=$M$3, "", IF(OR(BB$7&lt;$AB676, $AC676&lt;BB$6),"", MAX(BB$10:BB675)+1)))</f>
        <v/>
      </c>
      <c r="BC676" s="5" t="str">
        <f>IF(OR($AB676="", $AC676=""), "", IF($H676=$M$3, "", IF(OR(BC$7&lt;$AB676, $AC676&lt;BC$6),"", MAX(BC$10:BC675)+1)))</f>
        <v/>
      </c>
      <c r="BD676" s="5" t="str">
        <f>IF(OR($AB676="", $AC676=""), "", IF($H676=$M$3, "", IF(OR(BD$7&lt;$AB676, $AC676&lt;BD$6),"", MAX(BD$10:BD675)+1)))</f>
        <v/>
      </c>
      <c r="BE676" s="5" t="str">
        <f>IF(OR($AB676="", $AC676=""), "", IF($H676=$M$3, "", IF(OR(BE$7&lt;$AB676, $AC676&lt;BE$6),"", MAX(BE$10:BE675)+1)))</f>
        <v/>
      </c>
      <c r="BF676" s="5" t="str">
        <f>IF(OR($AB676="", $AC676=""), "", IF($H676=$M$3, "", IF(OR(BF$7&lt;$AB676, $AC676&lt;BF$6),"", MAX(BF$10:BF675)+1)))</f>
        <v/>
      </c>
      <c r="BG676" s="5" t="str">
        <f>IF(OR($AB676="", $AC676=""), "", IF($H676=$M$3, "", IF(OR(BG$7&lt;$AB676, $AC676&lt;BG$6),"", MAX(BG$10:BG675)+1)))</f>
        <v/>
      </c>
      <c r="BH676" s="5" t="str">
        <f>IF(OR($AB676="", $AC676=""), "", IF($H676=$M$3, "", IF(OR(BH$7&lt;$AB676, $AC676&lt;BH$6),"", MAX(BH$10:BH675)+1)))</f>
        <v/>
      </c>
      <c r="BI676" s="5" t="str">
        <f>IF(OR($AB676="", $AC676=""), "", IF($H676=$M$3, "", IF(OR(BI$7&lt;$AB676, $AC676&lt;BI$6),"", MAX(BI$10:BI675)+1)))</f>
        <v/>
      </c>
      <c r="BK676" s="5" t="str" cm="1">
        <f t="array" aca="1" ref="BK676" ca="1">IFERROR(INDEX($AE676:$BI676, $BJ676, MATCH($BK$9, $AE$9:$BI$9, 0)), "")</f>
        <v/>
      </c>
    </row>
    <row r="677" spans="1:63" x14ac:dyDescent="0.25">
      <c r="A677" s="2"/>
      <c r="B677" s="254"/>
      <c r="C677" s="255"/>
      <c r="D677" s="256"/>
      <c r="E677" s="257"/>
      <c r="F677" s="257"/>
      <c r="G677" s="258"/>
      <c r="H677" s="259"/>
      <c r="I677" s="16"/>
      <c r="J677" s="5" t="str">
        <f t="shared" si="91"/>
        <v/>
      </c>
      <c r="K677" s="2"/>
      <c r="O677" s="5" t="str">
        <f t="shared" si="89"/>
        <v/>
      </c>
      <c r="Q677" s="5" t="str">
        <f t="shared" si="92"/>
        <v/>
      </c>
      <c r="S677" s="5" t="str">
        <f t="shared" si="90"/>
        <v/>
      </c>
      <c r="U677" s="64" t="str">
        <f>IF($D677="","", IF(COUNTIF('Intro &amp; Setup'!$AW$49:$AW$88, $D677)&gt;0, "BH", TEXT($D677, "ddd")))</f>
        <v/>
      </c>
      <c r="V677" s="65" t="str">
        <f>IF($G677="", "", IF(COUNTIF('Intro &amp; Setup'!$AW$49:$AW$88, $G677)&gt;0, "BH", TEXT($G677, "ddd")))</f>
        <v/>
      </c>
      <c r="W677" s="64" t="str">
        <f t="shared" si="93"/>
        <v/>
      </c>
      <c r="X677" s="65" t="str">
        <f t="shared" si="94"/>
        <v/>
      </c>
      <c r="Y677" s="64" t="str">
        <f>IF(F677="", "", IF(OR(F677&lt;'Intro &amp; Setup'!$Z$20, F677&gt;'Intro &amp; Setup'!$Z$22), "X", ""))</f>
        <v/>
      </c>
      <c r="Z677" s="65" t="str">
        <f>IF(G677="", "", IF(OR(G677&lt;'Intro &amp; Setup'!$Z$20, G677&gt;'Intro &amp; Setup'!$Z$22), "X", ""))</f>
        <v/>
      </c>
      <c r="AB677" s="58" t="str">
        <f t="shared" si="95"/>
        <v/>
      </c>
      <c r="AC677" s="59" t="str">
        <f t="shared" si="96"/>
        <v/>
      </c>
      <c r="AE677" s="5" t="str">
        <f>IF(OR($AB677="", $AC677=""), "", IF($H677=$M$3, "", IF(OR(AE$7&lt;$AB677, $AC677&lt;AE$6),"", MAX(AE$10:AE676)+1)))</f>
        <v/>
      </c>
      <c r="AF677" s="5" t="str">
        <f>IF(OR($AB677="", $AC677=""), "", IF($H677=$M$3, "", IF(OR(AF$7&lt;$AB677, $AC677&lt;AF$6),"", MAX(AF$10:AF676)+1)))</f>
        <v/>
      </c>
      <c r="AG677" s="5" t="str">
        <f>IF(OR($AB677="", $AC677=""), "", IF($H677=$M$3, "", IF(OR(AG$7&lt;$AB677, $AC677&lt;AG$6),"", MAX(AG$10:AG676)+1)))</f>
        <v/>
      </c>
      <c r="AH677" s="5" t="str">
        <f>IF(OR($AB677="", $AC677=""), "", IF($H677=$M$3, "", IF(OR(AH$7&lt;$AB677, $AC677&lt;AH$6),"", MAX(AH$10:AH676)+1)))</f>
        <v/>
      </c>
      <c r="AI677" s="5" t="str">
        <f>IF(OR($AB677="", $AC677=""), "", IF($H677=$M$3, "", IF(OR(AI$7&lt;$AB677, $AC677&lt;AI$6),"", MAX(AI$10:AI676)+1)))</f>
        <v/>
      </c>
      <c r="AJ677" s="5" t="str">
        <f>IF(OR($AB677="", $AC677=""), "", IF($H677=$M$3, "", IF(OR(AJ$7&lt;$AB677, $AC677&lt;AJ$6),"", MAX(AJ$10:AJ676)+1)))</f>
        <v/>
      </c>
      <c r="AK677" s="5" t="str">
        <f>IF(OR($AB677="", $AC677=""), "", IF($H677=$M$3, "", IF(OR(AK$7&lt;$AB677, $AC677&lt;AK$6),"", MAX(AK$10:AK676)+1)))</f>
        <v/>
      </c>
      <c r="AL677" s="5" t="str">
        <f>IF(OR($AB677="", $AC677=""), "", IF($H677=$M$3, "", IF(OR(AL$7&lt;$AB677, $AC677&lt;AL$6),"", MAX(AL$10:AL676)+1)))</f>
        <v/>
      </c>
      <c r="AM677" s="5" t="str">
        <f>IF(OR($AB677="", $AC677=""), "", IF($H677=$M$3, "", IF(OR(AM$7&lt;$AB677, $AC677&lt;AM$6),"", MAX(AM$10:AM676)+1)))</f>
        <v/>
      </c>
      <c r="AN677" s="5" t="str">
        <f>IF(OR($AB677="", $AC677=""), "", IF($H677=$M$3, "", IF(OR(AN$7&lt;$AB677, $AC677&lt;AN$6),"", MAX(AN$10:AN676)+1)))</f>
        <v/>
      </c>
      <c r="AO677" s="5" t="str">
        <f>IF(OR($AB677="", $AC677=""), "", IF($H677=$M$3, "", IF(OR(AO$7&lt;$AB677, $AC677&lt;AO$6),"", MAX(AO$10:AO676)+1)))</f>
        <v/>
      </c>
      <c r="AP677" s="5" t="str">
        <f>IF(OR($AB677="", $AC677=""), "", IF($H677=$M$3, "", IF(OR(AP$7&lt;$AB677, $AC677&lt;AP$6),"", MAX(AP$10:AP676)+1)))</f>
        <v/>
      </c>
      <c r="AQ677" s="5" t="str">
        <f>IF(OR($AB677="", $AC677=""), "", IF($H677=$M$3, "", IF(OR(AQ$7&lt;$AB677, $AC677&lt;AQ$6),"", MAX(AQ$10:AQ676)+1)))</f>
        <v/>
      </c>
      <c r="AR677" s="5" t="str">
        <f>IF(OR($AB677="", $AC677=""), "", IF($H677=$M$3, "", IF(OR(AR$7&lt;$AB677, $AC677&lt;AR$6),"", MAX(AR$10:AR676)+1)))</f>
        <v/>
      </c>
      <c r="AS677" s="5" t="str">
        <f>IF(OR($AB677="", $AC677=""), "", IF($H677=$M$3, "", IF(OR(AS$7&lt;$AB677, $AC677&lt;AS$6),"", MAX(AS$10:AS676)+1)))</f>
        <v/>
      </c>
      <c r="AT677" s="5" t="str">
        <f>IF(OR($AB677="", $AC677=""), "", IF($H677=$M$3, "", IF(OR(AT$7&lt;$AB677, $AC677&lt;AT$6),"", MAX(AT$10:AT676)+1)))</f>
        <v/>
      </c>
      <c r="AU677" s="5" t="str">
        <f>IF(OR($AB677="", $AC677=""), "", IF($H677=$M$3, "", IF(OR(AU$7&lt;$AB677, $AC677&lt;AU$6),"", MAX(AU$10:AU676)+1)))</f>
        <v/>
      </c>
      <c r="AV677" s="5" t="str">
        <f>IF(OR($AB677="", $AC677=""), "", IF($H677=$M$3, "", IF(OR(AV$7&lt;$AB677, $AC677&lt;AV$6),"", MAX(AV$10:AV676)+1)))</f>
        <v/>
      </c>
      <c r="AW677" s="5" t="str">
        <f>IF(OR($AB677="", $AC677=""), "", IF($H677=$M$3, "", IF(OR(AW$7&lt;$AB677, $AC677&lt;AW$6),"", MAX(AW$10:AW676)+1)))</f>
        <v/>
      </c>
      <c r="AX677" s="5" t="str">
        <f>IF(OR($AB677="", $AC677=""), "", IF($H677=$M$3, "", IF(OR(AX$7&lt;$AB677, $AC677&lt;AX$6),"", MAX(AX$10:AX676)+1)))</f>
        <v/>
      </c>
      <c r="AY677" s="5" t="str">
        <f>IF(OR($AB677="", $AC677=""), "", IF($H677=$M$3, "", IF(OR(AY$7&lt;$AB677, $AC677&lt;AY$6),"", MAX(AY$10:AY676)+1)))</f>
        <v/>
      </c>
      <c r="AZ677" s="5" t="str">
        <f>IF(OR($AB677="", $AC677=""), "", IF($H677=$M$3, "", IF(OR(AZ$7&lt;$AB677, $AC677&lt;AZ$6),"", MAX(AZ$10:AZ676)+1)))</f>
        <v/>
      </c>
      <c r="BA677" s="5" t="str">
        <f>IF(OR($AB677="", $AC677=""), "", IF($H677=$M$3, "", IF(OR(BA$7&lt;$AB677, $AC677&lt;BA$6),"", MAX(BA$10:BA676)+1)))</f>
        <v/>
      </c>
      <c r="BB677" s="5" t="str">
        <f>IF(OR($AB677="", $AC677=""), "", IF($H677=$M$3, "", IF(OR(BB$7&lt;$AB677, $AC677&lt;BB$6),"", MAX(BB$10:BB676)+1)))</f>
        <v/>
      </c>
      <c r="BC677" s="5" t="str">
        <f>IF(OR($AB677="", $AC677=""), "", IF($H677=$M$3, "", IF(OR(BC$7&lt;$AB677, $AC677&lt;BC$6),"", MAX(BC$10:BC676)+1)))</f>
        <v/>
      </c>
      <c r="BD677" s="5" t="str">
        <f>IF(OR($AB677="", $AC677=""), "", IF($H677=$M$3, "", IF(OR(BD$7&lt;$AB677, $AC677&lt;BD$6),"", MAX(BD$10:BD676)+1)))</f>
        <v/>
      </c>
      <c r="BE677" s="5" t="str">
        <f>IF(OR($AB677="", $AC677=""), "", IF($H677=$M$3, "", IF(OR(BE$7&lt;$AB677, $AC677&lt;BE$6),"", MAX(BE$10:BE676)+1)))</f>
        <v/>
      </c>
      <c r="BF677" s="5" t="str">
        <f>IF(OR($AB677="", $AC677=""), "", IF($H677=$M$3, "", IF(OR(BF$7&lt;$AB677, $AC677&lt;BF$6),"", MAX(BF$10:BF676)+1)))</f>
        <v/>
      </c>
      <c r="BG677" s="5" t="str">
        <f>IF(OR($AB677="", $AC677=""), "", IF($H677=$M$3, "", IF(OR(BG$7&lt;$AB677, $AC677&lt;BG$6),"", MAX(BG$10:BG676)+1)))</f>
        <v/>
      </c>
      <c r="BH677" s="5" t="str">
        <f>IF(OR($AB677="", $AC677=""), "", IF($H677=$M$3, "", IF(OR(BH$7&lt;$AB677, $AC677&lt;BH$6),"", MAX(BH$10:BH676)+1)))</f>
        <v/>
      </c>
      <c r="BI677" s="5" t="str">
        <f>IF(OR($AB677="", $AC677=""), "", IF($H677=$M$3, "", IF(OR(BI$7&lt;$AB677, $AC677&lt;BI$6),"", MAX(BI$10:BI676)+1)))</f>
        <v/>
      </c>
      <c r="BK677" s="5" t="str" cm="1">
        <f t="array" aca="1" ref="BK677" ca="1">IFERROR(INDEX($AE677:$BI677, $BJ677, MATCH($BK$9, $AE$9:$BI$9, 0)), "")</f>
        <v/>
      </c>
    </row>
    <row r="678" spans="1:63" x14ac:dyDescent="0.25">
      <c r="A678" s="2"/>
      <c r="B678" s="254"/>
      <c r="C678" s="255"/>
      <c r="D678" s="256"/>
      <c r="E678" s="257"/>
      <c r="F678" s="257"/>
      <c r="G678" s="258"/>
      <c r="H678" s="259"/>
      <c r="I678" s="16"/>
      <c r="J678" s="5" t="str">
        <f t="shared" si="91"/>
        <v/>
      </c>
      <c r="K678" s="2"/>
      <c r="O678" s="5" t="str">
        <f t="shared" si="89"/>
        <v/>
      </c>
      <c r="Q678" s="5" t="str">
        <f t="shared" si="92"/>
        <v/>
      </c>
      <c r="S678" s="5" t="str">
        <f t="shared" si="90"/>
        <v/>
      </c>
      <c r="U678" s="64" t="str">
        <f>IF($D678="","", IF(COUNTIF('Intro &amp; Setup'!$AW$49:$AW$88, $D678)&gt;0, "BH", TEXT($D678, "ddd")))</f>
        <v/>
      </c>
      <c r="V678" s="65" t="str">
        <f>IF($G678="", "", IF(COUNTIF('Intro &amp; Setup'!$AW$49:$AW$88, $G678)&gt;0, "BH", TEXT($G678, "ddd")))</f>
        <v/>
      </c>
      <c r="W678" s="64" t="str">
        <f t="shared" si="93"/>
        <v/>
      </c>
      <c r="X678" s="65" t="str">
        <f t="shared" si="94"/>
        <v/>
      </c>
      <c r="Y678" s="64" t="str">
        <f>IF(F678="", "", IF(OR(F678&lt;'Intro &amp; Setup'!$Z$20, F678&gt;'Intro &amp; Setup'!$Z$22), "X", ""))</f>
        <v/>
      </c>
      <c r="Z678" s="65" t="str">
        <f>IF(G678="", "", IF(OR(G678&lt;'Intro &amp; Setup'!$Z$20, G678&gt;'Intro &amp; Setup'!$Z$22), "X", ""))</f>
        <v/>
      </c>
      <c r="AB678" s="58" t="str">
        <f t="shared" si="95"/>
        <v/>
      </c>
      <c r="AC678" s="59" t="str">
        <f t="shared" si="96"/>
        <v/>
      </c>
      <c r="AE678" s="5" t="str">
        <f>IF(OR($AB678="", $AC678=""), "", IF($H678=$M$3, "", IF(OR(AE$7&lt;$AB678, $AC678&lt;AE$6),"", MAX(AE$10:AE677)+1)))</f>
        <v/>
      </c>
      <c r="AF678" s="5" t="str">
        <f>IF(OR($AB678="", $AC678=""), "", IF($H678=$M$3, "", IF(OR(AF$7&lt;$AB678, $AC678&lt;AF$6),"", MAX(AF$10:AF677)+1)))</f>
        <v/>
      </c>
      <c r="AG678" s="5" t="str">
        <f>IF(OR($AB678="", $AC678=""), "", IF($H678=$M$3, "", IF(OR(AG$7&lt;$AB678, $AC678&lt;AG$6),"", MAX(AG$10:AG677)+1)))</f>
        <v/>
      </c>
      <c r="AH678" s="5" t="str">
        <f>IF(OR($AB678="", $AC678=""), "", IF($H678=$M$3, "", IF(OR(AH$7&lt;$AB678, $AC678&lt;AH$6),"", MAX(AH$10:AH677)+1)))</f>
        <v/>
      </c>
      <c r="AI678" s="5" t="str">
        <f>IF(OR($AB678="", $AC678=""), "", IF($H678=$M$3, "", IF(OR(AI$7&lt;$AB678, $AC678&lt;AI$6),"", MAX(AI$10:AI677)+1)))</f>
        <v/>
      </c>
      <c r="AJ678" s="5" t="str">
        <f>IF(OR($AB678="", $AC678=""), "", IF($H678=$M$3, "", IF(OR(AJ$7&lt;$AB678, $AC678&lt;AJ$6),"", MAX(AJ$10:AJ677)+1)))</f>
        <v/>
      </c>
      <c r="AK678" s="5" t="str">
        <f>IF(OR($AB678="", $AC678=""), "", IF($H678=$M$3, "", IF(OR(AK$7&lt;$AB678, $AC678&lt;AK$6),"", MAX(AK$10:AK677)+1)))</f>
        <v/>
      </c>
      <c r="AL678" s="5" t="str">
        <f>IF(OR($AB678="", $AC678=""), "", IF($H678=$M$3, "", IF(OR(AL$7&lt;$AB678, $AC678&lt;AL$6),"", MAX(AL$10:AL677)+1)))</f>
        <v/>
      </c>
      <c r="AM678" s="5" t="str">
        <f>IF(OR($AB678="", $AC678=""), "", IF($H678=$M$3, "", IF(OR(AM$7&lt;$AB678, $AC678&lt;AM$6),"", MAX(AM$10:AM677)+1)))</f>
        <v/>
      </c>
      <c r="AN678" s="5" t="str">
        <f>IF(OR($AB678="", $AC678=""), "", IF($H678=$M$3, "", IF(OR(AN$7&lt;$AB678, $AC678&lt;AN$6),"", MAX(AN$10:AN677)+1)))</f>
        <v/>
      </c>
      <c r="AO678" s="5" t="str">
        <f>IF(OR($AB678="", $AC678=""), "", IF($H678=$M$3, "", IF(OR(AO$7&lt;$AB678, $AC678&lt;AO$6),"", MAX(AO$10:AO677)+1)))</f>
        <v/>
      </c>
      <c r="AP678" s="5" t="str">
        <f>IF(OR($AB678="", $AC678=""), "", IF($H678=$M$3, "", IF(OR(AP$7&lt;$AB678, $AC678&lt;AP$6),"", MAX(AP$10:AP677)+1)))</f>
        <v/>
      </c>
      <c r="AQ678" s="5" t="str">
        <f>IF(OR($AB678="", $AC678=""), "", IF($H678=$M$3, "", IF(OR(AQ$7&lt;$AB678, $AC678&lt;AQ$6),"", MAX(AQ$10:AQ677)+1)))</f>
        <v/>
      </c>
      <c r="AR678" s="5" t="str">
        <f>IF(OR($AB678="", $AC678=""), "", IF($H678=$M$3, "", IF(OR(AR$7&lt;$AB678, $AC678&lt;AR$6),"", MAX(AR$10:AR677)+1)))</f>
        <v/>
      </c>
      <c r="AS678" s="5" t="str">
        <f>IF(OR($AB678="", $AC678=""), "", IF($H678=$M$3, "", IF(OR(AS$7&lt;$AB678, $AC678&lt;AS$6),"", MAX(AS$10:AS677)+1)))</f>
        <v/>
      </c>
      <c r="AT678" s="5" t="str">
        <f>IF(OR($AB678="", $AC678=""), "", IF($H678=$M$3, "", IF(OR(AT$7&lt;$AB678, $AC678&lt;AT$6),"", MAX(AT$10:AT677)+1)))</f>
        <v/>
      </c>
      <c r="AU678" s="5" t="str">
        <f>IF(OR($AB678="", $AC678=""), "", IF($H678=$M$3, "", IF(OR(AU$7&lt;$AB678, $AC678&lt;AU$6),"", MAX(AU$10:AU677)+1)))</f>
        <v/>
      </c>
      <c r="AV678" s="5" t="str">
        <f>IF(OR($AB678="", $AC678=""), "", IF($H678=$M$3, "", IF(OR(AV$7&lt;$AB678, $AC678&lt;AV$6),"", MAX(AV$10:AV677)+1)))</f>
        <v/>
      </c>
      <c r="AW678" s="5" t="str">
        <f>IF(OR($AB678="", $AC678=""), "", IF($H678=$M$3, "", IF(OR(AW$7&lt;$AB678, $AC678&lt;AW$6),"", MAX(AW$10:AW677)+1)))</f>
        <v/>
      </c>
      <c r="AX678" s="5" t="str">
        <f>IF(OR($AB678="", $AC678=""), "", IF($H678=$M$3, "", IF(OR(AX$7&lt;$AB678, $AC678&lt;AX$6),"", MAX(AX$10:AX677)+1)))</f>
        <v/>
      </c>
      <c r="AY678" s="5" t="str">
        <f>IF(OR($AB678="", $AC678=""), "", IF($H678=$M$3, "", IF(OR(AY$7&lt;$AB678, $AC678&lt;AY$6),"", MAX(AY$10:AY677)+1)))</f>
        <v/>
      </c>
      <c r="AZ678" s="5" t="str">
        <f>IF(OR($AB678="", $AC678=""), "", IF($H678=$M$3, "", IF(OR(AZ$7&lt;$AB678, $AC678&lt;AZ$6),"", MAX(AZ$10:AZ677)+1)))</f>
        <v/>
      </c>
      <c r="BA678" s="5" t="str">
        <f>IF(OR($AB678="", $AC678=""), "", IF($H678=$M$3, "", IF(OR(BA$7&lt;$AB678, $AC678&lt;BA$6),"", MAX(BA$10:BA677)+1)))</f>
        <v/>
      </c>
      <c r="BB678" s="5" t="str">
        <f>IF(OR($AB678="", $AC678=""), "", IF($H678=$M$3, "", IF(OR(BB$7&lt;$AB678, $AC678&lt;BB$6),"", MAX(BB$10:BB677)+1)))</f>
        <v/>
      </c>
      <c r="BC678" s="5" t="str">
        <f>IF(OR($AB678="", $AC678=""), "", IF($H678=$M$3, "", IF(OR(BC$7&lt;$AB678, $AC678&lt;BC$6),"", MAX(BC$10:BC677)+1)))</f>
        <v/>
      </c>
      <c r="BD678" s="5" t="str">
        <f>IF(OR($AB678="", $AC678=""), "", IF($H678=$M$3, "", IF(OR(BD$7&lt;$AB678, $AC678&lt;BD$6),"", MAX(BD$10:BD677)+1)))</f>
        <v/>
      </c>
      <c r="BE678" s="5" t="str">
        <f>IF(OR($AB678="", $AC678=""), "", IF($H678=$M$3, "", IF(OR(BE$7&lt;$AB678, $AC678&lt;BE$6),"", MAX(BE$10:BE677)+1)))</f>
        <v/>
      </c>
      <c r="BF678" s="5" t="str">
        <f>IF(OR($AB678="", $AC678=""), "", IF($H678=$M$3, "", IF(OR(BF$7&lt;$AB678, $AC678&lt;BF$6),"", MAX(BF$10:BF677)+1)))</f>
        <v/>
      </c>
      <c r="BG678" s="5" t="str">
        <f>IF(OR($AB678="", $AC678=""), "", IF($H678=$M$3, "", IF(OR(BG$7&lt;$AB678, $AC678&lt;BG$6),"", MAX(BG$10:BG677)+1)))</f>
        <v/>
      </c>
      <c r="BH678" s="5" t="str">
        <f>IF(OR($AB678="", $AC678=""), "", IF($H678=$M$3, "", IF(OR(BH$7&lt;$AB678, $AC678&lt;BH$6),"", MAX(BH$10:BH677)+1)))</f>
        <v/>
      </c>
      <c r="BI678" s="5" t="str">
        <f>IF(OR($AB678="", $AC678=""), "", IF($H678=$M$3, "", IF(OR(BI$7&lt;$AB678, $AC678&lt;BI$6),"", MAX(BI$10:BI677)+1)))</f>
        <v/>
      </c>
      <c r="BK678" s="5" t="str" cm="1">
        <f t="array" aca="1" ref="BK678" ca="1">IFERROR(INDEX($AE678:$BI678, $BJ678, MATCH($BK$9, $AE$9:$BI$9, 0)), "")</f>
        <v/>
      </c>
    </row>
    <row r="679" spans="1:63" x14ac:dyDescent="0.25">
      <c r="A679" s="2"/>
      <c r="B679" s="254"/>
      <c r="C679" s="255"/>
      <c r="D679" s="256"/>
      <c r="E679" s="257"/>
      <c r="F679" s="257"/>
      <c r="G679" s="258"/>
      <c r="H679" s="259"/>
      <c r="I679" s="16"/>
      <c r="J679" s="5" t="str">
        <f t="shared" si="91"/>
        <v/>
      </c>
      <c r="K679" s="2"/>
      <c r="O679" s="5" t="str">
        <f t="shared" si="89"/>
        <v/>
      </c>
      <c r="Q679" s="5" t="str">
        <f t="shared" si="92"/>
        <v/>
      </c>
      <c r="S679" s="5" t="str">
        <f t="shared" si="90"/>
        <v/>
      </c>
      <c r="U679" s="64" t="str">
        <f>IF($D679="","", IF(COUNTIF('Intro &amp; Setup'!$AW$49:$AW$88, $D679)&gt;0, "BH", TEXT($D679, "ddd")))</f>
        <v/>
      </c>
      <c r="V679" s="65" t="str">
        <f>IF($G679="", "", IF(COUNTIF('Intro &amp; Setup'!$AW$49:$AW$88, $G679)&gt;0, "BH", TEXT($G679, "ddd")))</f>
        <v/>
      </c>
      <c r="W679" s="64" t="str">
        <f t="shared" si="93"/>
        <v/>
      </c>
      <c r="X679" s="65" t="str">
        <f t="shared" si="94"/>
        <v/>
      </c>
      <c r="Y679" s="64" t="str">
        <f>IF(F679="", "", IF(OR(F679&lt;'Intro &amp; Setup'!$Z$20, F679&gt;'Intro &amp; Setup'!$Z$22), "X", ""))</f>
        <v/>
      </c>
      <c r="Z679" s="65" t="str">
        <f>IF(G679="", "", IF(OR(G679&lt;'Intro &amp; Setup'!$Z$20, G679&gt;'Intro &amp; Setup'!$Z$22), "X", ""))</f>
        <v/>
      </c>
      <c r="AB679" s="58" t="str">
        <f t="shared" si="95"/>
        <v/>
      </c>
      <c r="AC679" s="59" t="str">
        <f t="shared" si="96"/>
        <v/>
      </c>
      <c r="AE679" s="5" t="str">
        <f>IF(OR($AB679="", $AC679=""), "", IF($H679=$M$3, "", IF(OR(AE$7&lt;$AB679, $AC679&lt;AE$6),"", MAX(AE$10:AE678)+1)))</f>
        <v/>
      </c>
      <c r="AF679" s="5" t="str">
        <f>IF(OR($AB679="", $AC679=""), "", IF($H679=$M$3, "", IF(OR(AF$7&lt;$AB679, $AC679&lt;AF$6),"", MAX(AF$10:AF678)+1)))</f>
        <v/>
      </c>
      <c r="AG679" s="5" t="str">
        <f>IF(OR($AB679="", $AC679=""), "", IF($H679=$M$3, "", IF(OR(AG$7&lt;$AB679, $AC679&lt;AG$6),"", MAX(AG$10:AG678)+1)))</f>
        <v/>
      </c>
      <c r="AH679" s="5" t="str">
        <f>IF(OR($AB679="", $AC679=""), "", IF($H679=$M$3, "", IF(OR(AH$7&lt;$AB679, $AC679&lt;AH$6),"", MAX(AH$10:AH678)+1)))</f>
        <v/>
      </c>
      <c r="AI679" s="5" t="str">
        <f>IF(OR($AB679="", $AC679=""), "", IF($H679=$M$3, "", IF(OR(AI$7&lt;$AB679, $AC679&lt;AI$6),"", MAX(AI$10:AI678)+1)))</f>
        <v/>
      </c>
      <c r="AJ679" s="5" t="str">
        <f>IF(OR($AB679="", $AC679=""), "", IF($H679=$M$3, "", IF(OR(AJ$7&lt;$AB679, $AC679&lt;AJ$6),"", MAX(AJ$10:AJ678)+1)))</f>
        <v/>
      </c>
      <c r="AK679" s="5" t="str">
        <f>IF(OR($AB679="", $AC679=""), "", IF($H679=$M$3, "", IF(OR(AK$7&lt;$AB679, $AC679&lt;AK$6),"", MAX(AK$10:AK678)+1)))</f>
        <v/>
      </c>
      <c r="AL679" s="5" t="str">
        <f>IF(OR($AB679="", $AC679=""), "", IF($H679=$M$3, "", IF(OR(AL$7&lt;$AB679, $AC679&lt;AL$6),"", MAX(AL$10:AL678)+1)))</f>
        <v/>
      </c>
      <c r="AM679" s="5" t="str">
        <f>IF(OR($AB679="", $AC679=""), "", IF($H679=$M$3, "", IF(OR(AM$7&lt;$AB679, $AC679&lt;AM$6),"", MAX(AM$10:AM678)+1)))</f>
        <v/>
      </c>
      <c r="AN679" s="5" t="str">
        <f>IF(OR($AB679="", $AC679=""), "", IF($H679=$M$3, "", IF(OR(AN$7&lt;$AB679, $AC679&lt;AN$6),"", MAX(AN$10:AN678)+1)))</f>
        <v/>
      </c>
      <c r="AO679" s="5" t="str">
        <f>IF(OR($AB679="", $AC679=""), "", IF($H679=$M$3, "", IF(OR(AO$7&lt;$AB679, $AC679&lt;AO$6),"", MAX(AO$10:AO678)+1)))</f>
        <v/>
      </c>
      <c r="AP679" s="5" t="str">
        <f>IF(OR($AB679="", $AC679=""), "", IF($H679=$M$3, "", IF(OR(AP$7&lt;$AB679, $AC679&lt;AP$6),"", MAX(AP$10:AP678)+1)))</f>
        <v/>
      </c>
      <c r="AQ679" s="5" t="str">
        <f>IF(OR($AB679="", $AC679=""), "", IF($H679=$M$3, "", IF(OR(AQ$7&lt;$AB679, $AC679&lt;AQ$6),"", MAX(AQ$10:AQ678)+1)))</f>
        <v/>
      </c>
      <c r="AR679" s="5" t="str">
        <f>IF(OR($AB679="", $AC679=""), "", IF($H679=$M$3, "", IF(OR(AR$7&lt;$AB679, $AC679&lt;AR$6),"", MAX(AR$10:AR678)+1)))</f>
        <v/>
      </c>
      <c r="AS679" s="5" t="str">
        <f>IF(OR($AB679="", $AC679=""), "", IF($H679=$M$3, "", IF(OR(AS$7&lt;$AB679, $AC679&lt;AS$6),"", MAX(AS$10:AS678)+1)))</f>
        <v/>
      </c>
      <c r="AT679" s="5" t="str">
        <f>IF(OR($AB679="", $AC679=""), "", IF($H679=$M$3, "", IF(OR(AT$7&lt;$AB679, $AC679&lt;AT$6),"", MAX(AT$10:AT678)+1)))</f>
        <v/>
      </c>
      <c r="AU679" s="5" t="str">
        <f>IF(OR($AB679="", $AC679=""), "", IF($H679=$M$3, "", IF(OR(AU$7&lt;$AB679, $AC679&lt;AU$6),"", MAX(AU$10:AU678)+1)))</f>
        <v/>
      </c>
      <c r="AV679" s="5" t="str">
        <f>IF(OR($AB679="", $AC679=""), "", IF($H679=$M$3, "", IF(OR(AV$7&lt;$AB679, $AC679&lt;AV$6),"", MAX(AV$10:AV678)+1)))</f>
        <v/>
      </c>
      <c r="AW679" s="5" t="str">
        <f>IF(OR($AB679="", $AC679=""), "", IF($H679=$M$3, "", IF(OR(AW$7&lt;$AB679, $AC679&lt;AW$6),"", MAX(AW$10:AW678)+1)))</f>
        <v/>
      </c>
      <c r="AX679" s="5" t="str">
        <f>IF(OR($AB679="", $AC679=""), "", IF($H679=$M$3, "", IF(OR(AX$7&lt;$AB679, $AC679&lt;AX$6),"", MAX(AX$10:AX678)+1)))</f>
        <v/>
      </c>
      <c r="AY679" s="5" t="str">
        <f>IF(OR($AB679="", $AC679=""), "", IF($H679=$M$3, "", IF(OR(AY$7&lt;$AB679, $AC679&lt;AY$6),"", MAX(AY$10:AY678)+1)))</f>
        <v/>
      </c>
      <c r="AZ679" s="5" t="str">
        <f>IF(OR($AB679="", $AC679=""), "", IF($H679=$M$3, "", IF(OR(AZ$7&lt;$AB679, $AC679&lt;AZ$6),"", MAX(AZ$10:AZ678)+1)))</f>
        <v/>
      </c>
      <c r="BA679" s="5" t="str">
        <f>IF(OR($AB679="", $AC679=""), "", IF($H679=$M$3, "", IF(OR(BA$7&lt;$AB679, $AC679&lt;BA$6),"", MAX(BA$10:BA678)+1)))</f>
        <v/>
      </c>
      <c r="BB679" s="5" t="str">
        <f>IF(OR($AB679="", $AC679=""), "", IF($H679=$M$3, "", IF(OR(BB$7&lt;$AB679, $AC679&lt;BB$6),"", MAX(BB$10:BB678)+1)))</f>
        <v/>
      </c>
      <c r="BC679" s="5" t="str">
        <f>IF(OR($AB679="", $AC679=""), "", IF($H679=$M$3, "", IF(OR(BC$7&lt;$AB679, $AC679&lt;BC$6),"", MAX(BC$10:BC678)+1)))</f>
        <v/>
      </c>
      <c r="BD679" s="5" t="str">
        <f>IF(OR($AB679="", $AC679=""), "", IF($H679=$M$3, "", IF(OR(BD$7&lt;$AB679, $AC679&lt;BD$6),"", MAX(BD$10:BD678)+1)))</f>
        <v/>
      </c>
      <c r="BE679" s="5" t="str">
        <f>IF(OR($AB679="", $AC679=""), "", IF($H679=$M$3, "", IF(OR(BE$7&lt;$AB679, $AC679&lt;BE$6),"", MAX(BE$10:BE678)+1)))</f>
        <v/>
      </c>
      <c r="BF679" s="5" t="str">
        <f>IF(OR($AB679="", $AC679=""), "", IF($H679=$M$3, "", IF(OR(BF$7&lt;$AB679, $AC679&lt;BF$6),"", MAX(BF$10:BF678)+1)))</f>
        <v/>
      </c>
      <c r="BG679" s="5" t="str">
        <f>IF(OR($AB679="", $AC679=""), "", IF($H679=$M$3, "", IF(OR(BG$7&lt;$AB679, $AC679&lt;BG$6),"", MAX(BG$10:BG678)+1)))</f>
        <v/>
      </c>
      <c r="BH679" s="5" t="str">
        <f>IF(OR($AB679="", $AC679=""), "", IF($H679=$M$3, "", IF(OR(BH$7&lt;$AB679, $AC679&lt;BH$6),"", MAX(BH$10:BH678)+1)))</f>
        <v/>
      </c>
      <c r="BI679" s="5" t="str">
        <f>IF(OR($AB679="", $AC679=""), "", IF($H679=$M$3, "", IF(OR(BI$7&lt;$AB679, $AC679&lt;BI$6),"", MAX(BI$10:BI678)+1)))</f>
        <v/>
      </c>
      <c r="BK679" s="5" t="str" cm="1">
        <f t="array" aca="1" ref="BK679" ca="1">IFERROR(INDEX($AE679:$BI679, $BJ679, MATCH($BK$9, $AE$9:$BI$9, 0)), "")</f>
        <v/>
      </c>
    </row>
    <row r="680" spans="1:63" x14ac:dyDescent="0.25">
      <c r="A680" s="2"/>
      <c r="B680" s="254"/>
      <c r="C680" s="255"/>
      <c r="D680" s="256"/>
      <c r="E680" s="257"/>
      <c r="F680" s="257"/>
      <c r="G680" s="258"/>
      <c r="H680" s="259"/>
      <c r="I680" s="16"/>
      <c r="J680" s="5" t="str">
        <f t="shared" si="91"/>
        <v/>
      </c>
      <c r="K680" s="2"/>
      <c r="O680" s="5" t="str">
        <f t="shared" si="89"/>
        <v/>
      </c>
      <c r="Q680" s="5" t="str">
        <f t="shared" si="92"/>
        <v/>
      </c>
      <c r="S680" s="5" t="str">
        <f t="shared" si="90"/>
        <v/>
      </c>
      <c r="U680" s="64" t="str">
        <f>IF($D680="","", IF(COUNTIF('Intro &amp; Setup'!$AW$49:$AW$88, $D680)&gt;0, "BH", TEXT($D680, "ddd")))</f>
        <v/>
      </c>
      <c r="V680" s="65" t="str">
        <f>IF($G680="", "", IF(COUNTIF('Intro &amp; Setup'!$AW$49:$AW$88, $G680)&gt;0, "BH", TEXT($G680, "ddd")))</f>
        <v/>
      </c>
      <c r="W680" s="64" t="str">
        <f t="shared" si="93"/>
        <v/>
      </c>
      <c r="X680" s="65" t="str">
        <f t="shared" si="94"/>
        <v/>
      </c>
      <c r="Y680" s="64" t="str">
        <f>IF(F680="", "", IF(OR(F680&lt;'Intro &amp; Setup'!$Z$20, F680&gt;'Intro &amp; Setup'!$Z$22), "X", ""))</f>
        <v/>
      </c>
      <c r="Z680" s="65" t="str">
        <f>IF(G680="", "", IF(OR(G680&lt;'Intro &amp; Setup'!$Z$20, G680&gt;'Intro &amp; Setup'!$Z$22), "X", ""))</f>
        <v/>
      </c>
      <c r="AB680" s="58" t="str">
        <f t="shared" si="95"/>
        <v/>
      </c>
      <c r="AC680" s="59" t="str">
        <f t="shared" si="96"/>
        <v/>
      </c>
      <c r="AE680" s="5" t="str">
        <f>IF(OR($AB680="", $AC680=""), "", IF($H680=$M$3, "", IF(OR(AE$7&lt;$AB680, $AC680&lt;AE$6),"", MAX(AE$10:AE679)+1)))</f>
        <v/>
      </c>
      <c r="AF680" s="5" t="str">
        <f>IF(OR($AB680="", $AC680=""), "", IF($H680=$M$3, "", IF(OR(AF$7&lt;$AB680, $AC680&lt;AF$6),"", MAX(AF$10:AF679)+1)))</f>
        <v/>
      </c>
      <c r="AG680" s="5" t="str">
        <f>IF(OR($AB680="", $AC680=""), "", IF($H680=$M$3, "", IF(OR(AG$7&lt;$AB680, $AC680&lt;AG$6),"", MAX(AG$10:AG679)+1)))</f>
        <v/>
      </c>
      <c r="AH680" s="5" t="str">
        <f>IF(OR($AB680="", $AC680=""), "", IF($H680=$M$3, "", IF(OR(AH$7&lt;$AB680, $AC680&lt;AH$6),"", MAX(AH$10:AH679)+1)))</f>
        <v/>
      </c>
      <c r="AI680" s="5" t="str">
        <f>IF(OR($AB680="", $AC680=""), "", IF($H680=$M$3, "", IF(OR(AI$7&lt;$AB680, $AC680&lt;AI$6),"", MAX(AI$10:AI679)+1)))</f>
        <v/>
      </c>
      <c r="AJ680" s="5" t="str">
        <f>IF(OR($AB680="", $AC680=""), "", IF($H680=$M$3, "", IF(OR(AJ$7&lt;$AB680, $AC680&lt;AJ$6),"", MAX(AJ$10:AJ679)+1)))</f>
        <v/>
      </c>
      <c r="AK680" s="5" t="str">
        <f>IF(OR($AB680="", $AC680=""), "", IF($H680=$M$3, "", IF(OR(AK$7&lt;$AB680, $AC680&lt;AK$6),"", MAX(AK$10:AK679)+1)))</f>
        <v/>
      </c>
      <c r="AL680" s="5" t="str">
        <f>IF(OR($AB680="", $AC680=""), "", IF($H680=$M$3, "", IF(OR(AL$7&lt;$AB680, $AC680&lt;AL$6),"", MAX(AL$10:AL679)+1)))</f>
        <v/>
      </c>
      <c r="AM680" s="5" t="str">
        <f>IF(OR($AB680="", $AC680=""), "", IF($H680=$M$3, "", IF(OR(AM$7&lt;$AB680, $AC680&lt;AM$6),"", MAX(AM$10:AM679)+1)))</f>
        <v/>
      </c>
      <c r="AN680" s="5" t="str">
        <f>IF(OR($AB680="", $AC680=""), "", IF($H680=$M$3, "", IF(OR(AN$7&lt;$AB680, $AC680&lt;AN$6),"", MAX(AN$10:AN679)+1)))</f>
        <v/>
      </c>
      <c r="AO680" s="5" t="str">
        <f>IF(OR($AB680="", $AC680=""), "", IF($H680=$M$3, "", IF(OR(AO$7&lt;$AB680, $AC680&lt;AO$6),"", MAX(AO$10:AO679)+1)))</f>
        <v/>
      </c>
      <c r="AP680" s="5" t="str">
        <f>IF(OR($AB680="", $AC680=""), "", IF($H680=$M$3, "", IF(OR(AP$7&lt;$AB680, $AC680&lt;AP$6),"", MAX(AP$10:AP679)+1)))</f>
        <v/>
      </c>
      <c r="AQ680" s="5" t="str">
        <f>IF(OR($AB680="", $AC680=""), "", IF($H680=$M$3, "", IF(OR(AQ$7&lt;$AB680, $AC680&lt;AQ$6),"", MAX(AQ$10:AQ679)+1)))</f>
        <v/>
      </c>
      <c r="AR680" s="5" t="str">
        <f>IF(OR($AB680="", $AC680=""), "", IF($H680=$M$3, "", IF(OR(AR$7&lt;$AB680, $AC680&lt;AR$6),"", MAX(AR$10:AR679)+1)))</f>
        <v/>
      </c>
      <c r="AS680" s="5" t="str">
        <f>IF(OR($AB680="", $AC680=""), "", IF($H680=$M$3, "", IF(OR(AS$7&lt;$AB680, $AC680&lt;AS$6),"", MAX(AS$10:AS679)+1)))</f>
        <v/>
      </c>
      <c r="AT680" s="5" t="str">
        <f>IF(OR($AB680="", $AC680=""), "", IF($H680=$M$3, "", IF(OR(AT$7&lt;$AB680, $AC680&lt;AT$6),"", MAX(AT$10:AT679)+1)))</f>
        <v/>
      </c>
      <c r="AU680" s="5" t="str">
        <f>IF(OR($AB680="", $AC680=""), "", IF($H680=$M$3, "", IF(OR(AU$7&lt;$AB680, $AC680&lt;AU$6),"", MAX(AU$10:AU679)+1)))</f>
        <v/>
      </c>
      <c r="AV680" s="5" t="str">
        <f>IF(OR($AB680="", $AC680=""), "", IF($H680=$M$3, "", IF(OR(AV$7&lt;$AB680, $AC680&lt;AV$6),"", MAX(AV$10:AV679)+1)))</f>
        <v/>
      </c>
      <c r="AW680" s="5" t="str">
        <f>IF(OR($AB680="", $AC680=""), "", IF($H680=$M$3, "", IF(OR(AW$7&lt;$AB680, $AC680&lt;AW$6),"", MAX(AW$10:AW679)+1)))</f>
        <v/>
      </c>
      <c r="AX680" s="5" t="str">
        <f>IF(OR($AB680="", $AC680=""), "", IF($H680=$M$3, "", IF(OR(AX$7&lt;$AB680, $AC680&lt;AX$6),"", MAX(AX$10:AX679)+1)))</f>
        <v/>
      </c>
      <c r="AY680" s="5" t="str">
        <f>IF(OR($AB680="", $AC680=""), "", IF($H680=$M$3, "", IF(OR(AY$7&lt;$AB680, $AC680&lt;AY$6),"", MAX(AY$10:AY679)+1)))</f>
        <v/>
      </c>
      <c r="AZ680" s="5" t="str">
        <f>IF(OR($AB680="", $AC680=""), "", IF($H680=$M$3, "", IF(OR(AZ$7&lt;$AB680, $AC680&lt;AZ$6),"", MAX(AZ$10:AZ679)+1)))</f>
        <v/>
      </c>
      <c r="BA680" s="5" t="str">
        <f>IF(OR($AB680="", $AC680=""), "", IF($H680=$M$3, "", IF(OR(BA$7&lt;$AB680, $AC680&lt;BA$6),"", MAX(BA$10:BA679)+1)))</f>
        <v/>
      </c>
      <c r="BB680" s="5" t="str">
        <f>IF(OR($AB680="", $AC680=""), "", IF($H680=$M$3, "", IF(OR(BB$7&lt;$AB680, $AC680&lt;BB$6),"", MAX(BB$10:BB679)+1)))</f>
        <v/>
      </c>
      <c r="BC680" s="5" t="str">
        <f>IF(OR($AB680="", $AC680=""), "", IF($H680=$M$3, "", IF(OR(BC$7&lt;$AB680, $AC680&lt;BC$6),"", MAX(BC$10:BC679)+1)))</f>
        <v/>
      </c>
      <c r="BD680" s="5" t="str">
        <f>IF(OR($AB680="", $AC680=""), "", IF($H680=$M$3, "", IF(OR(BD$7&lt;$AB680, $AC680&lt;BD$6),"", MAX(BD$10:BD679)+1)))</f>
        <v/>
      </c>
      <c r="BE680" s="5" t="str">
        <f>IF(OR($AB680="", $AC680=""), "", IF($H680=$M$3, "", IF(OR(BE$7&lt;$AB680, $AC680&lt;BE$6),"", MAX(BE$10:BE679)+1)))</f>
        <v/>
      </c>
      <c r="BF680" s="5" t="str">
        <f>IF(OR($AB680="", $AC680=""), "", IF($H680=$M$3, "", IF(OR(BF$7&lt;$AB680, $AC680&lt;BF$6),"", MAX(BF$10:BF679)+1)))</f>
        <v/>
      </c>
      <c r="BG680" s="5" t="str">
        <f>IF(OR($AB680="", $AC680=""), "", IF($H680=$M$3, "", IF(OR(BG$7&lt;$AB680, $AC680&lt;BG$6),"", MAX(BG$10:BG679)+1)))</f>
        <v/>
      </c>
      <c r="BH680" s="5" t="str">
        <f>IF(OR($AB680="", $AC680=""), "", IF($H680=$M$3, "", IF(OR(BH$7&lt;$AB680, $AC680&lt;BH$6),"", MAX(BH$10:BH679)+1)))</f>
        <v/>
      </c>
      <c r="BI680" s="5" t="str">
        <f>IF(OR($AB680="", $AC680=""), "", IF($H680=$M$3, "", IF(OR(BI$7&lt;$AB680, $AC680&lt;BI$6),"", MAX(BI$10:BI679)+1)))</f>
        <v/>
      </c>
      <c r="BK680" s="5" t="str" cm="1">
        <f t="array" aca="1" ref="BK680" ca="1">IFERROR(INDEX($AE680:$BI680, $BJ680, MATCH($BK$9, $AE$9:$BI$9, 0)), "")</f>
        <v/>
      </c>
    </row>
    <row r="681" spans="1:63" x14ac:dyDescent="0.25">
      <c r="A681" s="2"/>
      <c r="B681" s="254"/>
      <c r="C681" s="255"/>
      <c r="D681" s="256"/>
      <c r="E681" s="257"/>
      <c r="F681" s="257"/>
      <c r="G681" s="258"/>
      <c r="H681" s="259"/>
      <c r="I681" s="16"/>
      <c r="J681" s="5" t="str">
        <f t="shared" si="91"/>
        <v/>
      </c>
      <c r="K681" s="2"/>
      <c r="O681" s="5" t="str">
        <f t="shared" si="89"/>
        <v/>
      </c>
      <c r="Q681" s="5" t="str">
        <f t="shared" si="92"/>
        <v/>
      </c>
      <c r="S681" s="5" t="str">
        <f t="shared" si="90"/>
        <v/>
      </c>
      <c r="U681" s="64" t="str">
        <f>IF($D681="","", IF(COUNTIF('Intro &amp; Setup'!$AW$49:$AW$88, $D681)&gt;0, "BH", TEXT($D681, "ddd")))</f>
        <v/>
      </c>
      <c r="V681" s="65" t="str">
        <f>IF($G681="", "", IF(COUNTIF('Intro &amp; Setup'!$AW$49:$AW$88, $G681)&gt;0, "BH", TEXT($G681, "ddd")))</f>
        <v/>
      </c>
      <c r="W681" s="64" t="str">
        <f t="shared" si="93"/>
        <v/>
      </c>
      <c r="X681" s="65" t="str">
        <f t="shared" si="94"/>
        <v/>
      </c>
      <c r="Y681" s="64" t="str">
        <f>IF(F681="", "", IF(OR(F681&lt;'Intro &amp; Setup'!$Z$20, F681&gt;'Intro &amp; Setup'!$Z$22), "X", ""))</f>
        <v/>
      </c>
      <c r="Z681" s="65" t="str">
        <f>IF(G681="", "", IF(OR(G681&lt;'Intro &amp; Setup'!$Z$20, G681&gt;'Intro &amp; Setup'!$Z$22), "X", ""))</f>
        <v/>
      </c>
      <c r="AB681" s="58" t="str">
        <f t="shared" si="95"/>
        <v/>
      </c>
      <c r="AC681" s="59" t="str">
        <f t="shared" si="96"/>
        <v/>
      </c>
      <c r="AE681" s="5" t="str">
        <f>IF(OR($AB681="", $AC681=""), "", IF($H681=$M$3, "", IF(OR(AE$7&lt;$AB681, $AC681&lt;AE$6),"", MAX(AE$10:AE680)+1)))</f>
        <v/>
      </c>
      <c r="AF681" s="5" t="str">
        <f>IF(OR($AB681="", $AC681=""), "", IF($H681=$M$3, "", IF(OR(AF$7&lt;$AB681, $AC681&lt;AF$6),"", MAX(AF$10:AF680)+1)))</f>
        <v/>
      </c>
      <c r="AG681" s="5" t="str">
        <f>IF(OR($AB681="", $AC681=""), "", IF($H681=$M$3, "", IF(OR(AG$7&lt;$AB681, $AC681&lt;AG$6),"", MAX(AG$10:AG680)+1)))</f>
        <v/>
      </c>
      <c r="AH681" s="5" t="str">
        <f>IF(OR($AB681="", $AC681=""), "", IF($H681=$M$3, "", IF(OR(AH$7&lt;$AB681, $AC681&lt;AH$6),"", MAX(AH$10:AH680)+1)))</f>
        <v/>
      </c>
      <c r="AI681" s="5" t="str">
        <f>IF(OR($AB681="", $AC681=""), "", IF($H681=$M$3, "", IF(OR(AI$7&lt;$AB681, $AC681&lt;AI$6),"", MAX(AI$10:AI680)+1)))</f>
        <v/>
      </c>
      <c r="AJ681" s="5" t="str">
        <f>IF(OR($AB681="", $AC681=""), "", IF($H681=$M$3, "", IF(OR(AJ$7&lt;$AB681, $AC681&lt;AJ$6),"", MAX(AJ$10:AJ680)+1)))</f>
        <v/>
      </c>
      <c r="AK681" s="5" t="str">
        <f>IF(OR($AB681="", $AC681=""), "", IF($H681=$M$3, "", IF(OR(AK$7&lt;$AB681, $AC681&lt;AK$6),"", MAX(AK$10:AK680)+1)))</f>
        <v/>
      </c>
      <c r="AL681" s="5" t="str">
        <f>IF(OR($AB681="", $AC681=""), "", IF($H681=$M$3, "", IF(OR(AL$7&lt;$AB681, $AC681&lt;AL$6),"", MAX(AL$10:AL680)+1)))</f>
        <v/>
      </c>
      <c r="AM681" s="5" t="str">
        <f>IF(OR($AB681="", $AC681=""), "", IF($H681=$M$3, "", IF(OR(AM$7&lt;$AB681, $AC681&lt;AM$6),"", MAX(AM$10:AM680)+1)))</f>
        <v/>
      </c>
      <c r="AN681" s="5" t="str">
        <f>IF(OR($AB681="", $AC681=""), "", IF($H681=$M$3, "", IF(OR(AN$7&lt;$AB681, $AC681&lt;AN$6),"", MAX(AN$10:AN680)+1)))</f>
        <v/>
      </c>
      <c r="AO681" s="5" t="str">
        <f>IF(OR($AB681="", $AC681=""), "", IF($H681=$M$3, "", IF(OR(AO$7&lt;$AB681, $AC681&lt;AO$6),"", MAX(AO$10:AO680)+1)))</f>
        <v/>
      </c>
      <c r="AP681" s="5" t="str">
        <f>IF(OR($AB681="", $AC681=""), "", IF($H681=$M$3, "", IF(OR(AP$7&lt;$AB681, $AC681&lt;AP$6),"", MAX(AP$10:AP680)+1)))</f>
        <v/>
      </c>
      <c r="AQ681" s="5" t="str">
        <f>IF(OR($AB681="", $AC681=""), "", IF($H681=$M$3, "", IF(OR(AQ$7&lt;$AB681, $AC681&lt;AQ$6),"", MAX(AQ$10:AQ680)+1)))</f>
        <v/>
      </c>
      <c r="AR681" s="5" t="str">
        <f>IF(OR($AB681="", $AC681=""), "", IF($H681=$M$3, "", IF(OR(AR$7&lt;$AB681, $AC681&lt;AR$6),"", MAX(AR$10:AR680)+1)))</f>
        <v/>
      </c>
      <c r="AS681" s="5" t="str">
        <f>IF(OR($AB681="", $AC681=""), "", IF($H681=$M$3, "", IF(OR(AS$7&lt;$AB681, $AC681&lt;AS$6),"", MAX(AS$10:AS680)+1)))</f>
        <v/>
      </c>
      <c r="AT681" s="5" t="str">
        <f>IF(OR($AB681="", $AC681=""), "", IF($H681=$M$3, "", IF(OR(AT$7&lt;$AB681, $AC681&lt;AT$6),"", MAX(AT$10:AT680)+1)))</f>
        <v/>
      </c>
      <c r="AU681" s="5" t="str">
        <f>IF(OR($AB681="", $AC681=""), "", IF($H681=$M$3, "", IF(OR(AU$7&lt;$AB681, $AC681&lt;AU$6),"", MAX(AU$10:AU680)+1)))</f>
        <v/>
      </c>
      <c r="AV681" s="5" t="str">
        <f>IF(OR($AB681="", $AC681=""), "", IF($H681=$M$3, "", IF(OR(AV$7&lt;$AB681, $AC681&lt;AV$6),"", MAX(AV$10:AV680)+1)))</f>
        <v/>
      </c>
      <c r="AW681" s="5" t="str">
        <f>IF(OR($AB681="", $AC681=""), "", IF($H681=$M$3, "", IF(OR(AW$7&lt;$AB681, $AC681&lt;AW$6),"", MAX(AW$10:AW680)+1)))</f>
        <v/>
      </c>
      <c r="AX681" s="5" t="str">
        <f>IF(OR($AB681="", $AC681=""), "", IF($H681=$M$3, "", IF(OR(AX$7&lt;$AB681, $AC681&lt;AX$6),"", MAX(AX$10:AX680)+1)))</f>
        <v/>
      </c>
      <c r="AY681" s="5" t="str">
        <f>IF(OR($AB681="", $AC681=""), "", IF($H681=$M$3, "", IF(OR(AY$7&lt;$AB681, $AC681&lt;AY$6),"", MAX(AY$10:AY680)+1)))</f>
        <v/>
      </c>
      <c r="AZ681" s="5" t="str">
        <f>IF(OR($AB681="", $AC681=""), "", IF($H681=$M$3, "", IF(OR(AZ$7&lt;$AB681, $AC681&lt;AZ$6),"", MAX(AZ$10:AZ680)+1)))</f>
        <v/>
      </c>
      <c r="BA681" s="5" t="str">
        <f>IF(OR($AB681="", $AC681=""), "", IF($H681=$M$3, "", IF(OR(BA$7&lt;$AB681, $AC681&lt;BA$6),"", MAX(BA$10:BA680)+1)))</f>
        <v/>
      </c>
      <c r="BB681" s="5" t="str">
        <f>IF(OR($AB681="", $AC681=""), "", IF($H681=$M$3, "", IF(OR(BB$7&lt;$AB681, $AC681&lt;BB$6),"", MAX(BB$10:BB680)+1)))</f>
        <v/>
      </c>
      <c r="BC681" s="5" t="str">
        <f>IF(OR($AB681="", $AC681=""), "", IF($H681=$M$3, "", IF(OR(BC$7&lt;$AB681, $AC681&lt;BC$6),"", MAX(BC$10:BC680)+1)))</f>
        <v/>
      </c>
      <c r="BD681" s="5" t="str">
        <f>IF(OR($AB681="", $AC681=""), "", IF($H681=$M$3, "", IF(OR(BD$7&lt;$AB681, $AC681&lt;BD$6),"", MAX(BD$10:BD680)+1)))</f>
        <v/>
      </c>
      <c r="BE681" s="5" t="str">
        <f>IF(OR($AB681="", $AC681=""), "", IF($H681=$M$3, "", IF(OR(BE$7&lt;$AB681, $AC681&lt;BE$6),"", MAX(BE$10:BE680)+1)))</f>
        <v/>
      </c>
      <c r="BF681" s="5" t="str">
        <f>IF(OR($AB681="", $AC681=""), "", IF($H681=$M$3, "", IF(OR(BF$7&lt;$AB681, $AC681&lt;BF$6),"", MAX(BF$10:BF680)+1)))</f>
        <v/>
      </c>
      <c r="BG681" s="5" t="str">
        <f>IF(OR($AB681="", $AC681=""), "", IF($H681=$M$3, "", IF(OR(BG$7&lt;$AB681, $AC681&lt;BG$6),"", MAX(BG$10:BG680)+1)))</f>
        <v/>
      </c>
      <c r="BH681" s="5" t="str">
        <f>IF(OR($AB681="", $AC681=""), "", IF($H681=$M$3, "", IF(OR(BH$7&lt;$AB681, $AC681&lt;BH$6),"", MAX(BH$10:BH680)+1)))</f>
        <v/>
      </c>
      <c r="BI681" s="5" t="str">
        <f>IF(OR($AB681="", $AC681=""), "", IF($H681=$M$3, "", IF(OR(BI$7&lt;$AB681, $AC681&lt;BI$6),"", MAX(BI$10:BI680)+1)))</f>
        <v/>
      </c>
      <c r="BK681" s="5" t="str" cm="1">
        <f t="array" aca="1" ref="BK681" ca="1">IFERROR(INDEX($AE681:$BI681, $BJ681, MATCH($BK$9, $AE$9:$BI$9, 0)), "")</f>
        <v/>
      </c>
    </row>
    <row r="682" spans="1:63" x14ac:dyDescent="0.25">
      <c r="A682" s="2"/>
      <c r="B682" s="254"/>
      <c r="C682" s="255"/>
      <c r="D682" s="256"/>
      <c r="E682" s="257"/>
      <c r="F682" s="257"/>
      <c r="G682" s="258"/>
      <c r="H682" s="259"/>
      <c r="I682" s="16"/>
      <c r="J682" s="5" t="str">
        <f t="shared" si="91"/>
        <v/>
      </c>
      <c r="K682" s="2"/>
      <c r="O682" s="5" t="str">
        <f t="shared" si="89"/>
        <v/>
      </c>
      <c r="Q682" s="5" t="str">
        <f t="shared" si="92"/>
        <v/>
      </c>
      <c r="S682" s="5" t="str">
        <f t="shared" si="90"/>
        <v/>
      </c>
      <c r="U682" s="64" t="str">
        <f>IF($D682="","", IF(COUNTIF('Intro &amp; Setup'!$AW$49:$AW$88, $D682)&gt;0, "BH", TEXT($D682, "ddd")))</f>
        <v/>
      </c>
      <c r="V682" s="65" t="str">
        <f>IF($G682="", "", IF(COUNTIF('Intro &amp; Setup'!$AW$49:$AW$88, $G682)&gt;0, "BH", TEXT($G682, "ddd")))</f>
        <v/>
      </c>
      <c r="W682" s="64" t="str">
        <f t="shared" si="93"/>
        <v/>
      </c>
      <c r="X682" s="65" t="str">
        <f t="shared" si="94"/>
        <v/>
      </c>
      <c r="Y682" s="64" t="str">
        <f>IF(F682="", "", IF(OR(F682&lt;'Intro &amp; Setup'!$Z$20, F682&gt;'Intro &amp; Setup'!$Z$22), "X", ""))</f>
        <v/>
      </c>
      <c r="Z682" s="65" t="str">
        <f>IF(G682="", "", IF(OR(G682&lt;'Intro &amp; Setup'!$Z$20, G682&gt;'Intro &amp; Setup'!$Z$22), "X", ""))</f>
        <v/>
      </c>
      <c r="AB682" s="58" t="str">
        <f t="shared" si="95"/>
        <v/>
      </c>
      <c r="AC682" s="59" t="str">
        <f t="shared" si="96"/>
        <v/>
      </c>
      <c r="AE682" s="5" t="str">
        <f>IF(OR($AB682="", $AC682=""), "", IF($H682=$M$3, "", IF(OR(AE$7&lt;$AB682, $AC682&lt;AE$6),"", MAX(AE$10:AE681)+1)))</f>
        <v/>
      </c>
      <c r="AF682" s="5" t="str">
        <f>IF(OR($AB682="", $AC682=""), "", IF($H682=$M$3, "", IF(OR(AF$7&lt;$AB682, $AC682&lt;AF$6),"", MAX(AF$10:AF681)+1)))</f>
        <v/>
      </c>
      <c r="AG682" s="5" t="str">
        <f>IF(OR($AB682="", $AC682=""), "", IF($H682=$M$3, "", IF(OR(AG$7&lt;$AB682, $AC682&lt;AG$6),"", MAX(AG$10:AG681)+1)))</f>
        <v/>
      </c>
      <c r="AH682" s="5" t="str">
        <f>IF(OR($AB682="", $AC682=""), "", IF($H682=$M$3, "", IF(OR(AH$7&lt;$AB682, $AC682&lt;AH$6),"", MAX(AH$10:AH681)+1)))</f>
        <v/>
      </c>
      <c r="AI682" s="5" t="str">
        <f>IF(OR($AB682="", $AC682=""), "", IF($H682=$M$3, "", IF(OR(AI$7&lt;$AB682, $AC682&lt;AI$6),"", MAX(AI$10:AI681)+1)))</f>
        <v/>
      </c>
      <c r="AJ682" s="5" t="str">
        <f>IF(OR($AB682="", $AC682=""), "", IF($H682=$M$3, "", IF(OR(AJ$7&lt;$AB682, $AC682&lt;AJ$6),"", MAX(AJ$10:AJ681)+1)))</f>
        <v/>
      </c>
      <c r="AK682" s="5" t="str">
        <f>IF(OR($AB682="", $AC682=""), "", IF($H682=$M$3, "", IF(OR(AK$7&lt;$AB682, $AC682&lt;AK$6),"", MAX(AK$10:AK681)+1)))</f>
        <v/>
      </c>
      <c r="AL682" s="5" t="str">
        <f>IF(OR($AB682="", $AC682=""), "", IF($H682=$M$3, "", IF(OR(AL$7&lt;$AB682, $AC682&lt;AL$6),"", MAX(AL$10:AL681)+1)))</f>
        <v/>
      </c>
      <c r="AM682" s="5" t="str">
        <f>IF(OR($AB682="", $AC682=""), "", IF($H682=$M$3, "", IF(OR(AM$7&lt;$AB682, $AC682&lt;AM$6),"", MAX(AM$10:AM681)+1)))</f>
        <v/>
      </c>
      <c r="AN682" s="5" t="str">
        <f>IF(OR($AB682="", $AC682=""), "", IF($H682=$M$3, "", IF(OR(AN$7&lt;$AB682, $AC682&lt;AN$6),"", MAX(AN$10:AN681)+1)))</f>
        <v/>
      </c>
      <c r="AO682" s="5" t="str">
        <f>IF(OR($AB682="", $AC682=""), "", IF($H682=$M$3, "", IF(OR(AO$7&lt;$AB682, $AC682&lt;AO$6),"", MAX(AO$10:AO681)+1)))</f>
        <v/>
      </c>
      <c r="AP682" s="5" t="str">
        <f>IF(OR($AB682="", $AC682=""), "", IF($H682=$M$3, "", IF(OR(AP$7&lt;$AB682, $AC682&lt;AP$6),"", MAX(AP$10:AP681)+1)))</f>
        <v/>
      </c>
      <c r="AQ682" s="5" t="str">
        <f>IF(OR($AB682="", $AC682=""), "", IF($H682=$M$3, "", IF(OR(AQ$7&lt;$AB682, $AC682&lt;AQ$6),"", MAX(AQ$10:AQ681)+1)))</f>
        <v/>
      </c>
      <c r="AR682" s="5" t="str">
        <f>IF(OR($AB682="", $AC682=""), "", IF($H682=$M$3, "", IF(OR(AR$7&lt;$AB682, $AC682&lt;AR$6),"", MAX(AR$10:AR681)+1)))</f>
        <v/>
      </c>
      <c r="AS682" s="5" t="str">
        <f>IF(OR($AB682="", $AC682=""), "", IF($H682=$M$3, "", IF(OR(AS$7&lt;$AB682, $AC682&lt;AS$6),"", MAX(AS$10:AS681)+1)))</f>
        <v/>
      </c>
      <c r="AT682" s="5" t="str">
        <f>IF(OR($AB682="", $AC682=""), "", IF($H682=$M$3, "", IF(OR(AT$7&lt;$AB682, $AC682&lt;AT$6),"", MAX(AT$10:AT681)+1)))</f>
        <v/>
      </c>
      <c r="AU682" s="5" t="str">
        <f>IF(OR($AB682="", $AC682=""), "", IF($H682=$M$3, "", IF(OR(AU$7&lt;$AB682, $AC682&lt;AU$6),"", MAX(AU$10:AU681)+1)))</f>
        <v/>
      </c>
      <c r="AV682" s="5" t="str">
        <f>IF(OR($AB682="", $AC682=""), "", IF($H682=$M$3, "", IF(OR(AV$7&lt;$AB682, $AC682&lt;AV$6),"", MAX(AV$10:AV681)+1)))</f>
        <v/>
      </c>
      <c r="AW682" s="5" t="str">
        <f>IF(OR($AB682="", $AC682=""), "", IF($H682=$M$3, "", IF(OR(AW$7&lt;$AB682, $AC682&lt;AW$6),"", MAX(AW$10:AW681)+1)))</f>
        <v/>
      </c>
      <c r="AX682" s="5" t="str">
        <f>IF(OR($AB682="", $AC682=""), "", IF($H682=$M$3, "", IF(OR(AX$7&lt;$AB682, $AC682&lt;AX$6),"", MAX(AX$10:AX681)+1)))</f>
        <v/>
      </c>
      <c r="AY682" s="5" t="str">
        <f>IF(OR($AB682="", $AC682=""), "", IF($H682=$M$3, "", IF(OR(AY$7&lt;$AB682, $AC682&lt;AY$6),"", MAX(AY$10:AY681)+1)))</f>
        <v/>
      </c>
      <c r="AZ682" s="5" t="str">
        <f>IF(OR($AB682="", $AC682=""), "", IF($H682=$M$3, "", IF(OR(AZ$7&lt;$AB682, $AC682&lt;AZ$6),"", MAX(AZ$10:AZ681)+1)))</f>
        <v/>
      </c>
      <c r="BA682" s="5" t="str">
        <f>IF(OR($AB682="", $AC682=""), "", IF($H682=$M$3, "", IF(OR(BA$7&lt;$AB682, $AC682&lt;BA$6),"", MAX(BA$10:BA681)+1)))</f>
        <v/>
      </c>
      <c r="BB682" s="5" t="str">
        <f>IF(OR($AB682="", $AC682=""), "", IF($H682=$M$3, "", IF(OR(BB$7&lt;$AB682, $AC682&lt;BB$6),"", MAX(BB$10:BB681)+1)))</f>
        <v/>
      </c>
      <c r="BC682" s="5" t="str">
        <f>IF(OR($AB682="", $AC682=""), "", IF($H682=$M$3, "", IF(OR(BC$7&lt;$AB682, $AC682&lt;BC$6),"", MAX(BC$10:BC681)+1)))</f>
        <v/>
      </c>
      <c r="BD682" s="5" t="str">
        <f>IF(OR($AB682="", $AC682=""), "", IF($H682=$M$3, "", IF(OR(BD$7&lt;$AB682, $AC682&lt;BD$6),"", MAX(BD$10:BD681)+1)))</f>
        <v/>
      </c>
      <c r="BE682" s="5" t="str">
        <f>IF(OR($AB682="", $AC682=""), "", IF($H682=$M$3, "", IF(OR(BE$7&lt;$AB682, $AC682&lt;BE$6),"", MAX(BE$10:BE681)+1)))</f>
        <v/>
      </c>
      <c r="BF682" s="5" t="str">
        <f>IF(OR($AB682="", $AC682=""), "", IF($H682=$M$3, "", IF(OR(BF$7&lt;$AB682, $AC682&lt;BF$6),"", MAX(BF$10:BF681)+1)))</f>
        <v/>
      </c>
      <c r="BG682" s="5" t="str">
        <f>IF(OR($AB682="", $AC682=""), "", IF($H682=$M$3, "", IF(OR(BG$7&lt;$AB682, $AC682&lt;BG$6),"", MAX(BG$10:BG681)+1)))</f>
        <v/>
      </c>
      <c r="BH682" s="5" t="str">
        <f>IF(OR($AB682="", $AC682=""), "", IF($H682=$M$3, "", IF(OR(BH$7&lt;$AB682, $AC682&lt;BH$6),"", MAX(BH$10:BH681)+1)))</f>
        <v/>
      </c>
      <c r="BI682" s="5" t="str">
        <f>IF(OR($AB682="", $AC682=""), "", IF($H682=$M$3, "", IF(OR(BI$7&lt;$AB682, $AC682&lt;BI$6),"", MAX(BI$10:BI681)+1)))</f>
        <v/>
      </c>
      <c r="BK682" s="5" t="str" cm="1">
        <f t="array" aca="1" ref="BK682" ca="1">IFERROR(INDEX($AE682:$BI682, $BJ682, MATCH($BK$9, $AE$9:$BI$9, 0)), "")</f>
        <v/>
      </c>
    </row>
    <row r="683" spans="1:63" x14ac:dyDescent="0.25">
      <c r="A683" s="2"/>
      <c r="B683" s="254"/>
      <c r="C683" s="255"/>
      <c r="D683" s="256"/>
      <c r="E683" s="257"/>
      <c r="F683" s="257"/>
      <c r="G683" s="258"/>
      <c r="H683" s="259"/>
      <c r="I683" s="16"/>
      <c r="J683" s="5" t="str">
        <f t="shared" si="91"/>
        <v/>
      </c>
      <c r="K683" s="2"/>
      <c r="O683" s="5" t="str">
        <f t="shared" si="89"/>
        <v/>
      </c>
      <c r="Q683" s="5" t="str">
        <f t="shared" si="92"/>
        <v/>
      </c>
      <c r="S683" s="5" t="str">
        <f t="shared" si="90"/>
        <v/>
      </c>
      <c r="U683" s="64" t="str">
        <f>IF($D683="","", IF(COUNTIF('Intro &amp; Setup'!$AW$49:$AW$88, $D683)&gt;0, "BH", TEXT($D683, "ddd")))</f>
        <v/>
      </c>
      <c r="V683" s="65" t="str">
        <f>IF($G683="", "", IF(COUNTIF('Intro &amp; Setup'!$AW$49:$AW$88, $G683)&gt;0, "BH", TEXT($G683, "ddd")))</f>
        <v/>
      </c>
      <c r="W683" s="64" t="str">
        <f t="shared" si="93"/>
        <v/>
      </c>
      <c r="X683" s="65" t="str">
        <f t="shared" si="94"/>
        <v/>
      </c>
      <c r="Y683" s="64" t="str">
        <f>IF(F683="", "", IF(OR(F683&lt;'Intro &amp; Setup'!$Z$20, F683&gt;'Intro &amp; Setup'!$Z$22), "X", ""))</f>
        <v/>
      </c>
      <c r="Z683" s="65" t="str">
        <f>IF(G683="", "", IF(OR(G683&lt;'Intro &amp; Setup'!$Z$20, G683&gt;'Intro &amp; Setup'!$Z$22), "X", ""))</f>
        <v/>
      </c>
      <c r="AB683" s="58" t="str">
        <f t="shared" si="95"/>
        <v/>
      </c>
      <c r="AC683" s="59" t="str">
        <f t="shared" si="96"/>
        <v/>
      </c>
      <c r="AE683" s="5" t="str">
        <f>IF(OR($AB683="", $AC683=""), "", IF($H683=$M$3, "", IF(OR(AE$7&lt;$AB683, $AC683&lt;AE$6),"", MAX(AE$10:AE682)+1)))</f>
        <v/>
      </c>
      <c r="AF683" s="5" t="str">
        <f>IF(OR($AB683="", $AC683=""), "", IF($H683=$M$3, "", IF(OR(AF$7&lt;$AB683, $AC683&lt;AF$6),"", MAX(AF$10:AF682)+1)))</f>
        <v/>
      </c>
      <c r="AG683" s="5" t="str">
        <f>IF(OR($AB683="", $AC683=""), "", IF($H683=$M$3, "", IF(OR(AG$7&lt;$AB683, $AC683&lt;AG$6),"", MAX(AG$10:AG682)+1)))</f>
        <v/>
      </c>
      <c r="AH683" s="5" t="str">
        <f>IF(OR($AB683="", $AC683=""), "", IF($H683=$M$3, "", IF(OR(AH$7&lt;$AB683, $AC683&lt;AH$6),"", MAX(AH$10:AH682)+1)))</f>
        <v/>
      </c>
      <c r="AI683" s="5" t="str">
        <f>IF(OR($AB683="", $AC683=""), "", IF($H683=$M$3, "", IF(OR(AI$7&lt;$AB683, $AC683&lt;AI$6),"", MAX(AI$10:AI682)+1)))</f>
        <v/>
      </c>
      <c r="AJ683" s="5" t="str">
        <f>IF(OR($AB683="", $AC683=""), "", IF($H683=$M$3, "", IF(OR(AJ$7&lt;$AB683, $AC683&lt;AJ$6),"", MAX(AJ$10:AJ682)+1)))</f>
        <v/>
      </c>
      <c r="AK683" s="5" t="str">
        <f>IF(OR($AB683="", $AC683=""), "", IF($H683=$M$3, "", IF(OR(AK$7&lt;$AB683, $AC683&lt;AK$6),"", MAX(AK$10:AK682)+1)))</f>
        <v/>
      </c>
      <c r="AL683" s="5" t="str">
        <f>IF(OR($AB683="", $AC683=""), "", IF($H683=$M$3, "", IF(OR(AL$7&lt;$AB683, $AC683&lt;AL$6),"", MAX(AL$10:AL682)+1)))</f>
        <v/>
      </c>
      <c r="AM683" s="5" t="str">
        <f>IF(OR($AB683="", $AC683=""), "", IF($H683=$M$3, "", IF(OR(AM$7&lt;$AB683, $AC683&lt;AM$6),"", MAX(AM$10:AM682)+1)))</f>
        <v/>
      </c>
      <c r="AN683" s="5" t="str">
        <f>IF(OR($AB683="", $AC683=""), "", IF($H683=$M$3, "", IF(OR(AN$7&lt;$AB683, $AC683&lt;AN$6),"", MAX(AN$10:AN682)+1)))</f>
        <v/>
      </c>
      <c r="AO683" s="5" t="str">
        <f>IF(OR($AB683="", $AC683=""), "", IF($H683=$M$3, "", IF(OR(AO$7&lt;$AB683, $AC683&lt;AO$6),"", MAX(AO$10:AO682)+1)))</f>
        <v/>
      </c>
      <c r="AP683" s="5" t="str">
        <f>IF(OR($AB683="", $AC683=""), "", IF($H683=$M$3, "", IF(OR(AP$7&lt;$AB683, $AC683&lt;AP$6),"", MAX(AP$10:AP682)+1)))</f>
        <v/>
      </c>
      <c r="AQ683" s="5" t="str">
        <f>IF(OR($AB683="", $AC683=""), "", IF($H683=$M$3, "", IF(OR(AQ$7&lt;$AB683, $AC683&lt;AQ$6),"", MAX(AQ$10:AQ682)+1)))</f>
        <v/>
      </c>
      <c r="AR683" s="5" t="str">
        <f>IF(OR($AB683="", $AC683=""), "", IF($H683=$M$3, "", IF(OR(AR$7&lt;$AB683, $AC683&lt;AR$6),"", MAX(AR$10:AR682)+1)))</f>
        <v/>
      </c>
      <c r="AS683" s="5" t="str">
        <f>IF(OR($AB683="", $AC683=""), "", IF($H683=$M$3, "", IF(OR(AS$7&lt;$AB683, $AC683&lt;AS$6),"", MAX(AS$10:AS682)+1)))</f>
        <v/>
      </c>
      <c r="AT683" s="5" t="str">
        <f>IF(OR($AB683="", $AC683=""), "", IF($H683=$M$3, "", IF(OR(AT$7&lt;$AB683, $AC683&lt;AT$6),"", MAX(AT$10:AT682)+1)))</f>
        <v/>
      </c>
      <c r="AU683" s="5" t="str">
        <f>IF(OR($AB683="", $AC683=""), "", IF($H683=$M$3, "", IF(OR(AU$7&lt;$AB683, $AC683&lt;AU$6),"", MAX(AU$10:AU682)+1)))</f>
        <v/>
      </c>
      <c r="AV683" s="5" t="str">
        <f>IF(OR($AB683="", $AC683=""), "", IF($H683=$M$3, "", IF(OR(AV$7&lt;$AB683, $AC683&lt;AV$6),"", MAX(AV$10:AV682)+1)))</f>
        <v/>
      </c>
      <c r="AW683" s="5" t="str">
        <f>IF(OR($AB683="", $AC683=""), "", IF($H683=$M$3, "", IF(OR(AW$7&lt;$AB683, $AC683&lt;AW$6),"", MAX(AW$10:AW682)+1)))</f>
        <v/>
      </c>
      <c r="AX683" s="5" t="str">
        <f>IF(OR($AB683="", $AC683=""), "", IF($H683=$M$3, "", IF(OR(AX$7&lt;$AB683, $AC683&lt;AX$6),"", MAX(AX$10:AX682)+1)))</f>
        <v/>
      </c>
      <c r="AY683" s="5" t="str">
        <f>IF(OR($AB683="", $AC683=""), "", IF($H683=$M$3, "", IF(OR(AY$7&lt;$AB683, $AC683&lt;AY$6),"", MAX(AY$10:AY682)+1)))</f>
        <v/>
      </c>
      <c r="AZ683" s="5" t="str">
        <f>IF(OR($AB683="", $AC683=""), "", IF($H683=$M$3, "", IF(OR(AZ$7&lt;$AB683, $AC683&lt;AZ$6),"", MAX(AZ$10:AZ682)+1)))</f>
        <v/>
      </c>
      <c r="BA683" s="5" t="str">
        <f>IF(OR($AB683="", $AC683=""), "", IF($H683=$M$3, "", IF(OR(BA$7&lt;$AB683, $AC683&lt;BA$6),"", MAX(BA$10:BA682)+1)))</f>
        <v/>
      </c>
      <c r="BB683" s="5" t="str">
        <f>IF(OR($AB683="", $AC683=""), "", IF($H683=$M$3, "", IF(OR(BB$7&lt;$AB683, $AC683&lt;BB$6),"", MAX(BB$10:BB682)+1)))</f>
        <v/>
      </c>
      <c r="BC683" s="5" t="str">
        <f>IF(OR($AB683="", $AC683=""), "", IF($H683=$M$3, "", IF(OR(BC$7&lt;$AB683, $AC683&lt;BC$6),"", MAX(BC$10:BC682)+1)))</f>
        <v/>
      </c>
      <c r="BD683" s="5" t="str">
        <f>IF(OR($AB683="", $AC683=""), "", IF($H683=$M$3, "", IF(OR(BD$7&lt;$AB683, $AC683&lt;BD$6),"", MAX(BD$10:BD682)+1)))</f>
        <v/>
      </c>
      <c r="BE683" s="5" t="str">
        <f>IF(OR($AB683="", $AC683=""), "", IF($H683=$M$3, "", IF(OR(BE$7&lt;$AB683, $AC683&lt;BE$6),"", MAX(BE$10:BE682)+1)))</f>
        <v/>
      </c>
      <c r="BF683" s="5" t="str">
        <f>IF(OR($AB683="", $AC683=""), "", IF($H683=$M$3, "", IF(OR(BF$7&lt;$AB683, $AC683&lt;BF$6),"", MAX(BF$10:BF682)+1)))</f>
        <v/>
      </c>
      <c r="BG683" s="5" t="str">
        <f>IF(OR($AB683="", $AC683=""), "", IF($H683=$M$3, "", IF(OR(BG$7&lt;$AB683, $AC683&lt;BG$6),"", MAX(BG$10:BG682)+1)))</f>
        <v/>
      </c>
      <c r="BH683" s="5" t="str">
        <f>IF(OR($AB683="", $AC683=""), "", IF($H683=$M$3, "", IF(OR(BH$7&lt;$AB683, $AC683&lt;BH$6),"", MAX(BH$10:BH682)+1)))</f>
        <v/>
      </c>
      <c r="BI683" s="5" t="str">
        <f>IF(OR($AB683="", $AC683=""), "", IF($H683=$M$3, "", IF(OR(BI$7&lt;$AB683, $AC683&lt;BI$6),"", MAX(BI$10:BI682)+1)))</f>
        <v/>
      </c>
      <c r="BK683" s="5" t="str" cm="1">
        <f t="array" aca="1" ref="BK683" ca="1">IFERROR(INDEX($AE683:$BI683, $BJ683, MATCH($BK$9, $AE$9:$BI$9, 0)), "")</f>
        <v/>
      </c>
    </row>
    <row r="684" spans="1:63" x14ac:dyDescent="0.25">
      <c r="A684" s="2"/>
      <c r="B684" s="254"/>
      <c r="C684" s="255"/>
      <c r="D684" s="256"/>
      <c r="E684" s="257"/>
      <c r="F684" s="257"/>
      <c r="G684" s="258"/>
      <c r="H684" s="259"/>
      <c r="I684" s="16"/>
      <c r="J684" s="5" t="str">
        <f t="shared" si="91"/>
        <v/>
      </c>
      <c r="K684" s="2"/>
      <c r="O684" s="5" t="str">
        <f t="shared" si="89"/>
        <v/>
      </c>
      <c r="Q684" s="5" t="str">
        <f t="shared" si="92"/>
        <v/>
      </c>
      <c r="S684" s="5" t="str">
        <f t="shared" si="90"/>
        <v/>
      </c>
      <c r="U684" s="64" t="str">
        <f>IF($D684="","", IF(COUNTIF('Intro &amp; Setup'!$AW$49:$AW$88, $D684)&gt;0, "BH", TEXT($D684, "ddd")))</f>
        <v/>
      </c>
      <c r="V684" s="65" t="str">
        <f>IF($G684="", "", IF(COUNTIF('Intro &amp; Setup'!$AW$49:$AW$88, $G684)&gt;0, "BH", TEXT($G684, "ddd")))</f>
        <v/>
      </c>
      <c r="W684" s="64" t="str">
        <f t="shared" si="93"/>
        <v/>
      </c>
      <c r="X684" s="65" t="str">
        <f t="shared" si="94"/>
        <v/>
      </c>
      <c r="Y684" s="64" t="str">
        <f>IF(F684="", "", IF(OR(F684&lt;'Intro &amp; Setup'!$Z$20, F684&gt;'Intro &amp; Setup'!$Z$22), "X", ""))</f>
        <v/>
      </c>
      <c r="Z684" s="65" t="str">
        <f>IF(G684="", "", IF(OR(G684&lt;'Intro &amp; Setup'!$Z$20, G684&gt;'Intro &amp; Setup'!$Z$22), "X", ""))</f>
        <v/>
      </c>
      <c r="AB684" s="58" t="str">
        <f t="shared" si="95"/>
        <v/>
      </c>
      <c r="AC684" s="59" t="str">
        <f t="shared" si="96"/>
        <v/>
      </c>
      <c r="AE684" s="5" t="str">
        <f>IF(OR($AB684="", $AC684=""), "", IF($H684=$M$3, "", IF(OR(AE$7&lt;$AB684, $AC684&lt;AE$6),"", MAX(AE$10:AE683)+1)))</f>
        <v/>
      </c>
      <c r="AF684" s="5" t="str">
        <f>IF(OR($AB684="", $AC684=""), "", IF($H684=$M$3, "", IF(OR(AF$7&lt;$AB684, $AC684&lt;AF$6),"", MAX(AF$10:AF683)+1)))</f>
        <v/>
      </c>
      <c r="AG684" s="5" t="str">
        <f>IF(OR($AB684="", $AC684=""), "", IF($H684=$M$3, "", IF(OR(AG$7&lt;$AB684, $AC684&lt;AG$6),"", MAX(AG$10:AG683)+1)))</f>
        <v/>
      </c>
      <c r="AH684" s="5" t="str">
        <f>IF(OR($AB684="", $AC684=""), "", IF($H684=$M$3, "", IF(OR(AH$7&lt;$AB684, $AC684&lt;AH$6),"", MAX(AH$10:AH683)+1)))</f>
        <v/>
      </c>
      <c r="AI684" s="5" t="str">
        <f>IF(OR($AB684="", $AC684=""), "", IF($H684=$M$3, "", IF(OR(AI$7&lt;$AB684, $AC684&lt;AI$6),"", MAX(AI$10:AI683)+1)))</f>
        <v/>
      </c>
      <c r="AJ684" s="5" t="str">
        <f>IF(OR($AB684="", $AC684=""), "", IF($H684=$M$3, "", IF(OR(AJ$7&lt;$AB684, $AC684&lt;AJ$6),"", MAX(AJ$10:AJ683)+1)))</f>
        <v/>
      </c>
      <c r="AK684" s="5" t="str">
        <f>IF(OR($AB684="", $AC684=""), "", IF($H684=$M$3, "", IF(OR(AK$7&lt;$AB684, $AC684&lt;AK$6),"", MAX(AK$10:AK683)+1)))</f>
        <v/>
      </c>
      <c r="AL684" s="5" t="str">
        <f>IF(OR($AB684="", $AC684=""), "", IF($H684=$M$3, "", IF(OR(AL$7&lt;$AB684, $AC684&lt;AL$6),"", MAX(AL$10:AL683)+1)))</f>
        <v/>
      </c>
      <c r="AM684" s="5" t="str">
        <f>IF(OR($AB684="", $AC684=""), "", IF($H684=$M$3, "", IF(OR(AM$7&lt;$AB684, $AC684&lt;AM$6),"", MAX(AM$10:AM683)+1)))</f>
        <v/>
      </c>
      <c r="AN684" s="5" t="str">
        <f>IF(OR($AB684="", $AC684=""), "", IF($H684=$M$3, "", IF(OR(AN$7&lt;$AB684, $AC684&lt;AN$6),"", MAX(AN$10:AN683)+1)))</f>
        <v/>
      </c>
      <c r="AO684" s="5" t="str">
        <f>IF(OR($AB684="", $AC684=""), "", IF($H684=$M$3, "", IF(OR(AO$7&lt;$AB684, $AC684&lt;AO$6),"", MAX(AO$10:AO683)+1)))</f>
        <v/>
      </c>
      <c r="AP684" s="5" t="str">
        <f>IF(OR($AB684="", $AC684=""), "", IF($H684=$M$3, "", IF(OR(AP$7&lt;$AB684, $AC684&lt;AP$6),"", MAX(AP$10:AP683)+1)))</f>
        <v/>
      </c>
      <c r="AQ684" s="5" t="str">
        <f>IF(OR($AB684="", $AC684=""), "", IF($H684=$M$3, "", IF(OR(AQ$7&lt;$AB684, $AC684&lt;AQ$6),"", MAX(AQ$10:AQ683)+1)))</f>
        <v/>
      </c>
      <c r="AR684" s="5" t="str">
        <f>IF(OR($AB684="", $AC684=""), "", IF($H684=$M$3, "", IF(OR(AR$7&lt;$AB684, $AC684&lt;AR$6),"", MAX(AR$10:AR683)+1)))</f>
        <v/>
      </c>
      <c r="AS684" s="5" t="str">
        <f>IF(OR($AB684="", $AC684=""), "", IF($H684=$M$3, "", IF(OR(AS$7&lt;$AB684, $AC684&lt;AS$6),"", MAX(AS$10:AS683)+1)))</f>
        <v/>
      </c>
      <c r="AT684" s="5" t="str">
        <f>IF(OR($AB684="", $AC684=""), "", IF($H684=$M$3, "", IF(OR(AT$7&lt;$AB684, $AC684&lt;AT$6),"", MAX(AT$10:AT683)+1)))</f>
        <v/>
      </c>
      <c r="AU684" s="5" t="str">
        <f>IF(OR($AB684="", $AC684=""), "", IF($H684=$M$3, "", IF(OR(AU$7&lt;$AB684, $AC684&lt;AU$6),"", MAX(AU$10:AU683)+1)))</f>
        <v/>
      </c>
      <c r="AV684" s="5" t="str">
        <f>IF(OR($AB684="", $AC684=""), "", IF($H684=$M$3, "", IF(OR(AV$7&lt;$AB684, $AC684&lt;AV$6),"", MAX(AV$10:AV683)+1)))</f>
        <v/>
      </c>
      <c r="AW684" s="5" t="str">
        <f>IF(OR($AB684="", $AC684=""), "", IF($H684=$M$3, "", IF(OR(AW$7&lt;$AB684, $AC684&lt;AW$6),"", MAX(AW$10:AW683)+1)))</f>
        <v/>
      </c>
      <c r="AX684" s="5" t="str">
        <f>IF(OR($AB684="", $AC684=""), "", IF($H684=$M$3, "", IF(OR(AX$7&lt;$AB684, $AC684&lt;AX$6),"", MAX(AX$10:AX683)+1)))</f>
        <v/>
      </c>
      <c r="AY684" s="5" t="str">
        <f>IF(OR($AB684="", $AC684=""), "", IF($H684=$M$3, "", IF(OR(AY$7&lt;$AB684, $AC684&lt;AY$6),"", MAX(AY$10:AY683)+1)))</f>
        <v/>
      </c>
      <c r="AZ684" s="5" t="str">
        <f>IF(OR($AB684="", $AC684=""), "", IF($H684=$M$3, "", IF(OR(AZ$7&lt;$AB684, $AC684&lt;AZ$6),"", MAX(AZ$10:AZ683)+1)))</f>
        <v/>
      </c>
      <c r="BA684" s="5" t="str">
        <f>IF(OR($AB684="", $AC684=""), "", IF($H684=$M$3, "", IF(OR(BA$7&lt;$AB684, $AC684&lt;BA$6),"", MAX(BA$10:BA683)+1)))</f>
        <v/>
      </c>
      <c r="BB684" s="5" t="str">
        <f>IF(OR($AB684="", $AC684=""), "", IF($H684=$M$3, "", IF(OR(BB$7&lt;$AB684, $AC684&lt;BB$6),"", MAX(BB$10:BB683)+1)))</f>
        <v/>
      </c>
      <c r="BC684" s="5" t="str">
        <f>IF(OR($AB684="", $AC684=""), "", IF($H684=$M$3, "", IF(OR(BC$7&lt;$AB684, $AC684&lt;BC$6),"", MAX(BC$10:BC683)+1)))</f>
        <v/>
      </c>
      <c r="BD684" s="5" t="str">
        <f>IF(OR($AB684="", $AC684=""), "", IF($H684=$M$3, "", IF(OR(BD$7&lt;$AB684, $AC684&lt;BD$6),"", MAX(BD$10:BD683)+1)))</f>
        <v/>
      </c>
      <c r="BE684" s="5" t="str">
        <f>IF(OR($AB684="", $AC684=""), "", IF($H684=$M$3, "", IF(OR(BE$7&lt;$AB684, $AC684&lt;BE$6),"", MAX(BE$10:BE683)+1)))</f>
        <v/>
      </c>
      <c r="BF684" s="5" t="str">
        <f>IF(OR($AB684="", $AC684=""), "", IF($H684=$M$3, "", IF(OR(BF$7&lt;$AB684, $AC684&lt;BF$6),"", MAX(BF$10:BF683)+1)))</f>
        <v/>
      </c>
      <c r="BG684" s="5" t="str">
        <f>IF(OR($AB684="", $AC684=""), "", IF($H684=$M$3, "", IF(OR(BG$7&lt;$AB684, $AC684&lt;BG$6),"", MAX(BG$10:BG683)+1)))</f>
        <v/>
      </c>
      <c r="BH684" s="5" t="str">
        <f>IF(OR($AB684="", $AC684=""), "", IF($H684=$M$3, "", IF(OR(BH$7&lt;$AB684, $AC684&lt;BH$6),"", MAX(BH$10:BH683)+1)))</f>
        <v/>
      </c>
      <c r="BI684" s="5" t="str">
        <f>IF(OR($AB684="", $AC684=""), "", IF($H684=$M$3, "", IF(OR(BI$7&lt;$AB684, $AC684&lt;BI$6),"", MAX(BI$10:BI683)+1)))</f>
        <v/>
      </c>
      <c r="BK684" s="5" t="str" cm="1">
        <f t="array" aca="1" ref="BK684" ca="1">IFERROR(INDEX($AE684:$BI684, $BJ684, MATCH($BK$9, $AE$9:$BI$9, 0)), "")</f>
        <v/>
      </c>
    </row>
    <row r="685" spans="1:63" x14ac:dyDescent="0.25">
      <c r="A685" s="2"/>
      <c r="B685" s="254"/>
      <c r="C685" s="255"/>
      <c r="D685" s="256"/>
      <c r="E685" s="257"/>
      <c r="F685" s="257"/>
      <c r="G685" s="258"/>
      <c r="H685" s="259"/>
      <c r="I685" s="16"/>
      <c r="J685" s="5" t="str">
        <f t="shared" si="91"/>
        <v/>
      </c>
      <c r="K685" s="2"/>
      <c r="O685" s="5" t="str">
        <f t="shared" si="89"/>
        <v/>
      </c>
      <c r="Q685" s="5" t="str">
        <f t="shared" si="92"/>
        <v/>
      </c>
      <c r="S685" s="5" t="str">
        <f t="shared" si="90"/>
        <v/>
      </c>
      <c r="U685" s="64" t="str">
        <f>IF($D685="","", IF(COUNTIF('Intro &amp; Setup'!$AW$49:$AW$88, $D685)&gt;0, "BH", TEXT($D685, "ddd")))</f>
        <v/>
      </c>
      <c r="V685" s="65" t="str">
        <f>IF($G685="", "", IF(COUNTIF('Intro &amp; Setup'!$AW$49:$AW$88, $G685)&gt;0, "BH", TEXT($G685, "ddd")))</f>
        <v/>
      </c>
      <c r="W685" s="64" t="str">
        <f t="shared" si="93"/>
        <v/>
      </c>
      <c r="X685" s="65" t="str">
        <f t="shared" si="94"/>
        <v/>
      </c>
      <c r="Y685" s="64" t="str">
        <f>IF(F685="", "", IF(OR(F685&lt;'Intro &amp; Setup'!$Z$20, F685&gt;'Intro &amp; Setup'!$Z$22), "X", ""))</f>
        <v/>
      </c>
      <c r="Z685" s="65" t="str">
        <f>IF(G685="", "", IF(OR(G685&lt;'Intro &amp; Setup'!$Z$20, G685&gt;'Intro &amp; Setup'!$Z$22), "X", ""))</f>
        <v/>
      </c>
      <c r="AB685" s="58" t="str">
        <f t="shared" si="95"/>
        <v/>
      </c>
      <c r="AC685" s="59" t="str">
        <f t="shared" si="96"/>
        <v/>
      </c>
      <c r="AE685" s="5" t="str">
        <f>IF(OR($AB685="", $AC685=""), "", IF($H685=$M$3, "", IF(OR(AE$7&lt;$AB685, $AC685&lt;AE$6),"", MAX(AE$10:AE684)+1)))</f>
        <v/>
      </c>
      <c r="AF685" s="5" t="str">
        <f>IF(OR($AB685="", $AC685=""), "", IF($H685=$M$3, "", IF(OR(AF$7&lt;$AB685, $AC685&lt;AF$6),"", MAX(AF$10:AF684)+1)))</f>
        <v/>
      </c>
      <c r="AG685" s="5" t="str">
        <f>IF(OR($AB685="", $AC685=""), "", IF($H685=$M$3, "", IF(OR(AG$7&lt;$AB685, $AC685&lt;AG$6),"", MAX(AG$10:AG684)+1)))</f>
        <v/>
      </c>
      <c r="AH685" s="5" t="str">
        <f>IF(OR($AB685="", $AC685=""), "", IF($H685=$M$3, "", IF(OR(AH$7&lt;$AB685, $AC685&lt;AH$6),"", MAX(AH$10:AH684)+1)))</f>
        <v/>
      </c>
      <c r="AI685" s="5" t="str">
        <f>IF(OR($AB685="", $AC685=""), "", IF($H685=$M$3, "", IF(OR(AI$7&lt;$AB685, $AC685&lt;AI$6),"", MAX(AI$10:AI684)+1)))</f>
        <v/>
      </c>
      <c r="AJ685" s="5" t="str">
        <f>IF(OR($AB685="", $AC685=""), "", IF($H685=$M$3, "", IF(OR(AJ$7&lt;$AB685, $AC685&lt;AJ$6),"", MAX(AJ$10:AJ684)+1)))</f>
        <v/>
      </c>
      <c r="AK685" s="5" t="str">
        <f>IF(OR($AB685="", $AC685=""), "", IF($H685=$M$3, "", IF(OR(AK$7&lt;$AB685, $AC685&lt;AK$6),"", MAX(AK$10:AK684)+1)))</f>
        <v/>
      </c>
      <c r="AL685" s="5" t="str">
        <f>IF(OR($AB685="", $AC685=""), "", IF($H685=$M$3, "", IF(OR(AL$7&lt;$AB685, $AC685&lt;AL$6),"", MAX(AL$10:AL684)+1)))</f>
        <v/>
      </c>
      <c r="AM685" s="5" t="str">
        <f>IF(OR($AB685="", $AC685=""), "", IF($H685=$M$3, "", IF(OR(AM$7&lt;$AB685, $AC685&lt;AM$6),"", MAX(AM$10:AM684)+1)))</f>
        <v/>
      </c>
      <c r="AN685" s="5" t="str">
        <f>IF(OR($AB685="", $AC685=""), "", IF($H685=$M$3, "", IF(OR(AN$7&lt;$AB685, $AC685&lt;AN$6),"", MAX(AN$10:AN684)+1)))</f>
        <v/>
      </c>
      <c r="AO685" s="5" t="str">
        <f>IF(OR($AB685="", $AC685=""), "", IF($H685=$M$3, "", IF(OR(AO$7&lt;$AB685, $AC685&lt;AO$6),"", MAX(AO$10:AO684)+1)))</f>
        <v/>
      </c>
      <c r="AP685" s="5" t="str">
        <f>IF(OR($AB685="", $AC685=""), "", IF($H685=$M$3, "", IF(OR(AP$7&lt;$AB685, $AC685&lt;AP$6),"", MAX(AP$10:AP684)+1)))</f>
        <v/>
      </c>
      <c r="AQ685" s="5" t="str">
        <f>IF(OR($AB685="", $AC685=""), "", IF($H685=$M$3, "", IF(OR(AQ$7&lt;$AB685, $AC685&lt;AQ$6),"", MAX(AQ$10:AQ684)+1)))</f>
        <v/>
      </c>
      <c r="AR685" s="5" t="str">
        <f>IF(OR($AB685="", $AC685=""), "", IF($H685=$M$3, "", IF(OR(AR$7&lt;$AB685, $AC685&lt;AR$6),"", MAX(AR$10:AR684)+1)))</f>
        <v/>
      </c>
      <c r="AS685" s="5" t="str">
        <f>IF(OR($AB685="", $AC685=""), "", IF($H685=$M$3, "", IF(OR(AS$7&lt;$AB685, $AC685&lt;AS$6),"", MAX(AS$10:AS684)+1)))</f>
        <v/>
      </c>
      <c r="AT685" s="5" t="str">
        <f>IF(OR($AB685="", $AC685=""), "", IF($H685=$M$3, "", IF(OR(AT$7&lt;$AB685, $AC685&lt;AT$6),"", MAX(AT$10:AT684)+1)))</f>
        <v/>
      </c>
      <c r="AU685" s="5" t="str">
        <f>IF(OR($AB685="", $AC685=""), "", IF($H685=$M$3, "", IF(OR(AU$7&lt;$AB685, $AC685&lt;AU$6),"", MAX(AU$10:AU684)+1)))</f>
        <v/>
      </c>
      <c r="AV685" s="5" t="str">
        <f>IF(OR($AB685="", $AC685=""), "", IF($H685=$M$3, "", IF(OR(AV$7&lt;$AB685, $AC685&lt;AV$6),"", MAX(AV$10:AV684)+1)))</f>
        <v/>
      </c>
      <c r="AW685" s="5" t="str">
        <f>IF(OR($AB685="", $AC685=""), "", IF($H685=$M$3, "", IF(OR(AW$7&lt;$AB685, $AC685&lt;AW$6),"", MAX(AW$10:AW684)+1)))</f>
        <v/>
      </c>
      <c r="AX685" s="5" t="str">
        <f>IF(OR($AB685="", $AC685=""), "", IF($H685=$M$3, "", IF(OR(AX$7&lt;$AB685, $AC685&lt;AX$6),"", MAX(AX$10:AX684)+1)))</f>
        <v/>
      </c>
      <c r="AY685" s="5" t="str">
        <f>IF(OR($AB685="", $AC685=""), "", IF($H685=$M$3, "", IF(OR(AY$7&lt;$AB685, $AC685&lt;AY$6),"", MAX(AY$10:AY684)+1)))</f>
        <v/>
      </c>
      <c r="AZ685" s="5" t="str">
        <f>IF(OR($AB685="", $AC685=""), "", IF($H685=$M$3, "", IF(OR(AZ$7&lt;$AB685, $AC685&lt;AZ$6),"", MAX(AZ$10:AZ684)+1)))</f>
        <v/>
      </c>
      <c r="BA685" s="5" t="str">
        <f>IF(OR($AB685="", $AC685=""), "", IF($H685=$M$3, "", IF(OR(BA$7&lt;$AB685, $AC685&lt;BA$6),"", MAX(BA$10:BA684)+1)))</f>
        <v/>
      </c>
      <c r="BB685" s="5" t="str">
        <f>IF(OR($AB685="", $AC685=""), "", IF($H685=$M$3, "", IF(OR(BB$7&lt;$AB685, $AC685&lt;BB$6),"", MAX(BB$10:BB684)+1)))</f>
        <v/>
      </c>
      <c r="BC685" s="5" t="str">
        <f>IF(OR($AB685="", $AC685=""), "", IF($H685=$M$3, "", IF(OR(BC$7&lt;$AB685, $AC685&lt;BC$6),"", MAX(BC$10:BC684)+1)))</f>
        <v/>
      </c>
      <c r="BD685" s="5" t="str">
        <f>IF(OR($AB685="", $AC685=""), "", IF($H685=$M$3, "", IF(OR(BD$7&lt;$AB685, $AC685&lt;BD$6),"", MAX(BD$10:BD684)+1)))</f>
        <v/>
      </c>
      <c r="BE685" s="5" t="str">
        <f>IF(OR($AB685="", $AC685=""), "", IF($H685=$M$3, "", IF(OR(BE$7&lt;$AB685, $AC685&lt;BE$6),"", MAX(BE$10:BE684)+1)))</f>
        <v/>
      </c>
      <c r="BF685" s="5" t="str">
        <f>IF(OR($AB685="", $AC685=""), "", IF($H685=$M$3, "", IF(OR(BF$7&lt;$AB685, $AC685&lt;BF$6),"", MAX(BF$10:BF684)+1)))</f>
        <v/>
      </c>
      <c r="BG685" s="5" t="str">
        <f>IF(OR($AB685="", $AC685=""), "", IF($H685=$M$3, "", IF(OR(BG$7&lt;$AB685, $AC685&lt;BG$6),"", MAX(BG$10:BG684)+1)))</f>
        <v/>
      </c>
      <c r="BH685" s="5" t="str">
        <f>IF(OR($AB685="", $AC685=""), "", IF($H685=$M$3, "", IF(OR(BH$7&lt;$AB685, $AC685&lt;BH$6),"", MAX(BH$10:BH684)+1)))</f>
        <v/>
      </c>
      <c r="BI685" s="5" t="str">
        <f>IF(OR($AB685="", $AC685=""), "", IF($H685=$M$3, "", IF(OR(BI$7&lt;$AB685, $AC685&lt;BI$6),"", MAX(BI$10:BI684)+1)))</f>
        <v/>
      </c>
      <c r="BK685" s="5" t="str" cm="1">
        <f t="array" aca="1" ref="BK685" ca="1">IFERROR(INDEX($AE685:$BI685, $BJ685, MATCH($BK$9, $AE$9:$BI$9, 0)), "")</f>
        <v/>
      </c>
    </row>
    <row r="686" spans="1:63" x14ac:dyDescent="0.25">
      <c r="A686" s="2"/>
      <c r="B686" s="254"/>
      <c r="C686" s="255"/>
      <c r="D686" s="256"/>
      <c r="E686" s="257"/>
      <c r="F686" s="257"/>
      <c r="G686" s="258"/>
      <c r="H686" s="259"/>
      <c r="I686" s="16"/>
      <c r="J686" s="5" t="str">
        <f t="shared" si="91"/>
        <v/>
      </c>
      <c r="K686" s="2"/>
      <c r="O686" s="5" t="str">
        <f t="shared" si="89"/>
        <v/>
      </c>
      <c r="Q686" s="5" t="str">
        <f t="shared" si="92"/>
        <v/>
      </c>
      <c r="S686" s="5" t="str">
        <f t="shared" si="90"/>
        <v/>
      </c>
      <c r="U686" s="64" t="str">
        <f>IF($D686="","", IF(COUNTIF('Intro &amp; Setup'!$AW$49:$AW$88, $D686)&gt;0, "BH", TEXT($D686, "ddd")))</f>
        <v/>
      </c>
      <c r="V686" s="65" t="str">
        <f>IF($G686="", "", IF(COUNTIF('Intro &amp; Setup'!$AW$49:$AW$88, $G686)&gt;0, "BH", TEXT($G686, "ddd")))</f>
        <v/>
      </c>
      <c r="W686" s="64" t="str">
        <f t="shared" si="93"/>
        <v/>
      </c>
      <c r="X686" s="65" t="str">
        <f t="shared" si="94"/>
        <v/>
      </c>
      <c r="Y686" s="64" t="str">
        <f>IF(F686="", "", IF(OR(F686&lt;'Intro &amp; Setup'!$Z$20, F686&gt;'Intro &amp; Setup'!$Z$22), "X", ""))</f>
        <v/>
      </c>
      <c r="Z686" s="65" t="str">
        <f>IF(G686="", "", IF(OR(G686&lt;'Intro &amp; Setup'!$Z$20, G686&gt;'Intro &amp; Setup'!$Z$22), "X", ""))</f>
        <v/>
      </c>
      <c r="AB686" s="58" t="str">
        <f t="shared" si="95"/>
        <v/>
      </c>
      <c r="AC686" s="59" t="str">
        <f t="shared" si="96"/>
        <v/>
      </c>
      <c r="AE686" s="5" t="str">
        <f>IF(OR($AB686="", $AC686=""), "", IF($H686=$M$3, "", IF(OR(AE$7&lt;$AB686, $AC686&lt;AE$6),"", MAX(AE$10:AE685)+1)))</f>
        <v/>
      </c>
      <c r="AF686" s="5" t="str">
        <f>IF(OR($AB686="", $AC686=""), "", IF($H686=$M$3, "", IF(OR(AF$7&lt;$AB686, $AC686&lt;AF$6),"", MAX(AF$10:AF685)+1)))</f>
        <v/>
      </c>
      <c r="AG686" s="5" t="str">
        <f>IF(OR($AB686="", $AC686=""), "", IF($H686=$M$3, "", IF(OR(AG$7&lt;$AB686, $AC686&lt;AG$6),"", MAX(AG$10:AG685)+1)))</f>
        <v/>
      </c>
      <c r="AH686" s="5" t="str">
        <f>IF(OR($AB686="", $AC686=""), "", IF($H686=$M$3, "", IF(OR(AH$7&lt;$AB686, $AC686&lt;AH$6),"", MAX(AH$10:AH685)+1)))</f>
        <v/>
      </c>
      <c r="AI686" s="5" t="str">
        <f>IF(OR($AB686="", $AC686=""), "", IF($H686=$M$3, "", IF(OR(AI$7&lt;$AB686, $AC686&lt;AI$6),"", MAX(AI$10:AI685)+1)))</f>
        <v/>
      </c>
      <c r="AJ686" s="5" t="str">
        <f>IF(OR($AB686="", $AC686=""), "", IF($H686=$M$3, "", IF(OR(AJ$7&lt;$AB686, $AC686&lt;AJ$6),"", MAX(AJ$10:AJ685)+1)))</f>
        <v/>
      </c>
      <c r="AK686" s="5" t="str">
        <f>IF(OR($AB686="", $AC686=""), "", IF($H686=$M$3, "", IF(OR(AK$7&lt;$AB686, $AC686&lt;AK$6),"", MAX(AK$10:AK685)+1)))</f>
        <v/>
      </c>
      <c r="AL686" s="5" t="str">
        <f>IF(OR($AB686="", $AC686=""), "", IF($H686=$M$3, "", IF(OR(AL$7&lt;$AB686, $AC686&lt;AL$6),"", MAX(AL$10:AL685)+1)))</f>
        <v/>
      </c>
      <c r="AM686" s="5" t="str">
        <f>IF(OR($AB686="", $AC686=""), "", IF($H686=$M$3, "", IF(OR(AM$7&lt;$AB686, $AC686&lt;AM$6),"", MAX(AM$10:AM685)+1)))</f>
        <v/>
      </c>
      <c r="AN686" s="5" t="str">
        <f>IF(OR($AB686="", $AC686=""), "", IF($H686=$M$3, "", IF(OR(AN$7&lt;$AB686, $AC686&lt;AN$6),"", MAX(AN$10:AN685)+1)))</f>
        <v/>
      </c>
      <c r="AO686" s="5" t="str">
        <f>IF(OR($AB686="", $AC686=""), "", IF($H686=$M$3, "", IF(OR(AO$7&lt;$AB686, $AC686&lt;AO$6),"", MAX(AO$10:AO685)+1)))</f>
        <v/>
      </c>
      <c r="AP686" s="5" t="str">
        <f>IF(OR($AB686="", $AC686=""), "", IF($H686=$M$3, "", IF(OR(AP$7&lt;$AB686, $AC686&lt;AP$6),"", MAX(AP$10:AP685)+1)))</f>
        <v/>
      </c>
      <c r="AQ686" s="5" t="str">
        <f>IF(OR($AB686="", $AC686=""), "", IF($H686=$M$3, "", IF(OR(AQ$7&lt;$AB686, $AC686&lt;AQ$6),"", MAX(AQ$10:AQ685)+1)))</f>
        <v/>
      </c>
      <c r="AR686" s="5" t="str">
        <f>IF(OR($AB686="", $AC686=""), "", IF($H686=$M$3, "", IF(OR(AR$7&lt;$AB686, $AC686&lt;AR$6),"", MAX(AR$10:AR685)+1)))</f>
        <v/>
      </c>
      <c r="AS686" s="5" t="str">
        <f>IF(OR($AB686="", $AC686=""), "", IF($H686=$M$3, "", IF(OR(AS$7&lt;$AB686, $AC686&lt;AS$6),"", MAX(AS$10:AS685)+1)))</f>
        <v/>
      </c>
      <c r="AT686" s="5" t="str">
        <f>IF(OR($AB686="", $AC686=""), "", IF($H686=$M$3, "", IF(OR(AT$7&lt;$AB686, $AC686&lt;AT$6),"", MAX(AT$10:AT685)+1)))</f>
        <v/>
      </c>
      <c r="AU686" s="5" t="str">
        <f>IF(OR($AB686="", $AC686=""), "", IF($H686=$M$3, "", IF(OR(AU$7&lt;$AB686, $AC686&lt;AU$6),"", MAX(AU$10:AU685)+1)))</f>
        <v/>
      </c>
      <c r="AV686" s="5" t="str">
        <f>IF(OR($AB686="", $AC686=""), "", IF($H686=$M$3, "", IF(OR(AV$7&lt;$AB686, $AC686&lt;AV$6),"", MAX(AV$10:AV685)+1)))</f>
        <v/>
      </c>
      <c r="AW686" s="5" t="str">
        <f>IF(OR($AB686="", $AC686=""), "", IF($H686=$M$3, "", IF(OR(AW$7&lt;$AB686, $AC686&lt;AW$6),"", MAX(AW$10:AW685)+1)))</f>
        <v/>
      </c>
      <c r="AX686" s="5" t="str">
        <f>IF(OR($AB686="", $AC686=""), "", IF($H686=$M$3, "", IF(OR(AX$7&lt;$AB686, $AC686&lt;AX$6),"", MAX(AX$10:AX685)+1)))</f>
        <v/>
      </c>
      <c r="AY686" s="5" t="str">
        <f>IF(OR($AB686="", $AC686=""), "", IF($H686=$M$3, "", IF(OR(AY$7&lt;$AB686, $AC686&lt;AY$6),"", MAX(AY$10:AY685)+1)))</f>
        <v/>
      </c>
      <c r="AZ686" s="5" t="str">
        <f>IF(OR($AB686="", $AC686=""), "", IF($H686=$M$3, "", IF(OR(AZ$7&lt;$AB686, $AC686&lt;AZ$6),"", MAX(AZ$10:AZ685)+1)))</f>
        <v/>
      </c>
      <c r="BA686" s="5" t="str">
        <f>IF(OR($AB686="", $AC686=""), "", IF($H686=$M$3, "", IF(OR(BA$7&lt;$AB686, $AC686&lt;BA$6),"", MAX(BA$10:BA685)+1)))</f>
        <v/>
      </c>
      <c r="BB686" s="5" t="str">
        <f>IF(OR($AB686="", $AC686=""), "", IF($H686=$M$3, "", IF(OR(BB$7&lt;$AB686, $AC686&lt;BB$6),"", MAX(BB$10:BB685)+1)))</f>
        <v/>
      </c>
      <c r="BC686" s="5" t="str">
        <f>IF(OR($AB686="", $AC686=""), "", IF($H686=$M$3, "", IF(OR(BC$7&lt;$AB686, $AC686&lt;BC$6),"", MAX(BC$10:BC685)+1)))</f>
        <v/>
      </c>
      <c r="BD686" s="5" t="str">
        <f>IF(OR($AB686="", $AC686=""), "", IF($H686=$M$3, "", IF(OR(BD$7&lt;$AB686, $AC686&lt;BD$6),"", MAX(BD$10:BD685)+1)))</f>
        <v/>
      </c>
      <c r="BE686" s="5" t="str">
        <f>IF(OR($AB686="", $AC686=""), "", IF($H686=$M$3, "", IF(OR(BE$7&lt;$AB686, $AC686&lt;BE$6),"", MAX(BE$10:BE685)+1)))</f>
        <v/>
      </c>
      <c r="BF686" s="5" t="str">
        <f>IF(OR($AB686="", $AC686=""), "", IF($H686=$M$3, "", IF(OR(BF$7&lt;$AB686, $AC686&lt;BF$6),"", MAX(BF$10:BF685)+1)))</f>
        <v/>
      </c>
      <c r="BG686" s="5" t="str">
        <f>IF(OR($AB686="", $AC686=""), "", IF($H686=$M$3, "", IF(OR(BG$7&lt;$AB686, $AC686&lt;BG$6),"", MAX(BG$10:BG685)+1)))</f>
        <v/>
      </c>
      <c r="BH686" s="5" t="str">
        <f>IF(OR($AB686="", $AC686=""), "", IF($H686=$M$3, "", IF(OR(BH$7&lt;$AB686, $AC686&lt;BH$6),"", MAX(BH$10:BH685)+1)))</f>
        <v/>
      </c>
      <c r="BI686" s="5" t="str">
        <f>IF(OR($AB686="", $AC686=""), "", IF($H686=$M$3, "", IF(OR(BI$7&lt;$AB686, $AC686&lt;BI$6),"", MAX(BI$10:BI685)+1)))</f>
        <v/>
      </c>
      <c r="BK686" s="5" t="str" cm="1">
        <f t="array" aca="1" ref="BK686" ca="1">IFERROR(INDEX($AE686:$BI686, $BJ686, MATCH($BK$9, $AE$9:$BI$9, 0)), "")</f>
        <v/>
      </c>
    </row>
    <row r="687" spans="1:63" x14ac:dyDescent="0.25">
      <c r="A687" s="2"/>
      <c r="B687" s="254"/>
      <c r="C687" s="255"/>
      <c r="D687" s="256"/>
      <c r="E687" s="257"/>
      <c r="F687" s="257"/>
      <c r="G687" s="258"/>
      <c r="H687" s="259"/>
      <c r="I687" s="16"/>
      <c r="J687" s="5" t="str">
        <f t="shared" si="91"/>
        <v/>
      </c>
      <c r="K687" s="2"/>
      <c r="O687" s="5" t="str">
        <f t="shared" si="89"/>
        <v/>
      </c>
      <c r="Q687" s="5" t="str">
        <f t="shared" si="92"/>
        <v/>
      </c>
      <c r="S687" s="5" t="str">
        <f t="shared" si="90"/>
        <v/>
      </c>
      <c r="U687" s="64" t="str">
        <f>IF($D687="","", IF(COUNTIF('Intro &amp; Setup'!$AW$49:$AW$88, $D687)&gt;0, "BH", TEXT($D687, "ddd")))</f>
        <v/>
      </c>
      <c r="V687" s="65" t="str">
        <f>IF($G687="", "", IF(COUNTIF('Intro &amp; Setup'!$AW$49:$AW$88, $G687)&gt;0, "BH", TEXT($G687, "ddd")))</f>
        <v/>
      </c>
      <c r="W687" s="64" t="str">
        <f t="shared" si="93"/>
        <v/>
      </c>
      <c r="X687" s="65" t="str">
        <f t="shared" si="94"/>
        <v/>
      </c>
      <c r="Y687" s="64" t="str">
        <f>IF(F687="", "", IF(OR(F687&lt;'Intro &amp; Setup'!$Z$20, F687&gt;'Intro &amp; Setup'!$Z$22), "X", ""))</f>
        <v/>
      </c>
      <c r="Z687" s="65" t="str">
        <f>IF(G687="", "", IF(OR(G687&lt;'Intro &amp; Setup'!$Z$20, G687&gt;'Intro &amp; Setup'!$Z$22), "X", ""))</f>
        <v/>
      </c>
      <c r="AB687" s="58" t="str">
        <f t="shared" si="95"/>
        <v/>
      </c>
      <c r="AC687" s="59" t="str">
        <f t="shared" si="96"/>
        <v/>
      </c>
      <c r="AE687" s="5" t="str">
        <f>IF(OR($AB687="", $AC687=""), "", IF($H687=$M$3, "", IF(OR(AE$7&lt;$AB687, $AC687&lt;AE$6),"", MAX(AE$10:AE686)+1)))</f>
        <v/>
      </c>
      <c r="AF687" s="5" t="str">
        <f>IF(OR($AB687="", $AC687=""), "", IF($H687=$M$3, "", IF(OR(AF$7&lt;$AB687, $AC687&lt;AF$6),"", MAX(AF$10:AF686)+1)))</f>
        <v/>
      </c>
      <c r="AG687" s="5" t="str">
        <f>IF(OR($AB687="", $AC687=""), "", IF($H687=$M$3, "", IF(OR(AG$7&lt;$AB687, $AC687&lt;AG$6),"", MAX(AG$10:AG686)+1)))</f>
        <v/>
      </c>
      <c r="AH687" s="5" t="str">
        <f>IF(OR($AB687="", $AC687=""), "", IF($H687=$M$3, "", IF(OR(AH$7&lt;$AB687, $AC687&lt;AH$6),"", MAX(AH$10:AH686)+1)))</f>
        <v/>
      </c>
      <c r="AI687" s="5" t="str">
        <f>IF(OR($AB687="", $AC687=""), "", IF($H687=$M$3, "", IF(OR(AI$7&lt;$AB687, $AC687&lt;AI$6),"", MAX(AI$10:AI686)+1)))</f>
        <v/>
      </c>
      <c r="AJ687" s="5" t="str">
        <f>IF(OR($AB687="", $AC687=""), "", IF($H687=$M$3, "", IF(OR(AJ$7&lt;$AB687, $AC687&lt;AJ$6),"", MAX(AJ$10:AJ686)+1)))</f>
        <v/>
      </c>
      <c r="AK687" s="5" t="str">
        <f>IF(OR($AB687="", $AC687=""), "", IF($H687=$M$3, "", IF(OR(AK$7&lt;$AB687, $AC687&lt;AK$6),"", MAX(AK$10:AK686)+1)))</f>
        <v/>
      </c>
      <c r="AL687" s="5" t="str">
        <f>IF(OR($AB687="", $AC687=""), "", IF($H687=$M$3, "", IF(OR(AL$7&lt;$AB687, $AC687&lt;AL$6),"", MAX(AL$10:AL686)+1)))</f>
        <v/>
      </c>
      <c r="AM687" s="5" t="str">
        <f>IF(OR($AB687="", $AC687=""), "", IF($H687=$M$3, "", IF(OR(AM$7&lt;$AB687, $AC687&lt;AM$6),"", MAX(AM$10:AM686)+1)))</f>
        <v/>
      </c>
      <c r="AN687" s="5" t="str">
        <f>IF(OR($AB687="", $AC687=""), "", IF($H687=$M$3, "", IF(OR(AN$7&lt;$AB687, $AC687&lt;AN$6),"", MAX(AN$10:AN686)+1)))</f>
        <v/>
      </c>
      <c r="AO687" s="5" t="str">
        <f>IF(OR($AB687="", $AC687=""), "", IF($H687=$M$3, "", IF(OR(AO$7&lt;$AB687, $AC687&lt;AO$6),"", MAX(AO$10:AO686)+1)))</f>
        <v/>
      </c>
      <c r="AP687" s="5" t="str">
        <f>IF(OR($AB687="", $AC687=""), "", IF($H687=$M$3, "", IF(OR(AP$7&lt;$AB687, $AC687&lt;AP$6),"", MAX(AP$10:AP686)+1)))</f>
        <v/>
      </c>
      <c r="AQ687" s="5" t="str">
        <f>IF(OR($AB687="", $AC687=""), "", IF($H687=$M$3, "", IF(OR(AQ$7&lt;$AB687, $AC687&lt;AQ$6),"", MAX(AQ$10:AQ686)+1)))</f>
        <v/>
      </c>
      <c r="AR687" s="5" t="str">
        <f>IF(OR($AB687="", $AC687=""), "", IF($H687=$M$3, "", IF(OR(AR$7&lt;$AB687, $AC687&lt;AR$6),"", MAX(AR$10:AR686)+1)))</f>
        <v/>
      </c>
      <c r="AS687" s="5" t="str">
        <f>IF(OR($AB687="", $AC687=""), "", IF($H687=$M$3, "", IF(OR(AS$7&lt;$AB687, $AC687&lt;AS$6),"", MAX(AS$10:AS686)+1)))</f>
        <v/>
      </c>
      <c r="AT687" s="5" t="str">
        <f>IF(OR($AB687="", $AC687=""), "", IF($H687=$M$3, "", IF(OR(AT$7&lt;$AB687, $AC687&lt;AT$6),"", MAX(AT$10:AT686)+1)))</f>
        <v/>
      </c>
      <c r="AU687" s="5" t="str">
        <f>IF(OR($AB687="", $AC687=""), "", IF($H687=$M$3, "", IF(OR(AU$7&lt;$AB687, $AC687&lt;AU$6),"", MAX(AU$10:AU686)+1)))</f>
        <v/>
      </c>
      <c r="AV687" s="5" t="str">
        <f>IF(OR($AB687="", $AC687=""), "", IF($H687=$M$3, "", IF(OR(AV$7&lt;$AB687, $AC687&lt;AV$6),"", MAX(AV$10:AV686)+1)))</f>
        <v/>
      </c>
      <c r="AW687" s="5" t="str">
        <f>IF(OR($AB687="", $AC687=""), "", IF($H687=$M$3, "", IF(OR(AW$7&lt;$AB687, $AC687&lt;AW$6),"", MAX(AW$10:AW686)+1)))</f>
        <v/>
      </c>
      <c r="AX687" s="5" t="str">
        <f>IF(OR($AB687="", $AC687=""), "", IF($H687=$M$3, "", IF(OR(AX$7&lt;$AB687, $AC687&lt;AX$6),"", MAX(AX$10:AX686)+1)))</f>
        <v/>
      </c>
      <c r="AY687" s="5" t="str">
        <f>IF(OR($AB687="", $AC687=""), "", IF($H687=$M$3, "", IF(OR(AY$7&lt;$AB687, $AC687&lt;AY$6),"", MAX(AY$10:AY686)+1)))</f>
        <v/>
      </c>
      <c r="AZ687" s="5" t="str">
        <f>IF(OR($AB687="", $AC687=""), "", IF($H687=$M$3, "", IF(OR(AZ$7&lt;$AB687, $AC687&lt;AZ$6),"", MAX(AZ$10:AZ686)+1)))</f>
        <v/>
      </c>
      <c r="BA687" s="5" t="str">
        <f>IF(OR($AB687="", $AC687=""), "", IF($H687=$M$3, "", IF(OR(BA$7&lt;$AB687, $AC687&lt;BA$6),"", MAX(BA$10:BA686)+1)))</f>
        <v/>
      </c>
      <c r="BB687" s="5" t="str">
        <f>IF(OR($AB687="", $AC687=""), "", IF($H687=$M$3, "", IF(OR(BB$7&lt;$AB687, $AC687&lt;BB$6),"", MAX(BB$10:BB686)+1)))</f>
        <v/>
      </c>
      <c r="BC687" s="5" t="str">
        <f>IF(OR($AB687="", $AC687=""), "", IF($H687=$M$3, "", IF(OR(BC$7&lt;$AB687, $AC687&lt;BC$6),"", MAX(BC$10:BC686)+1)))</f>
        <v/>
      </c>
      <c r="BD687" s="5" t="str">
        <f>IF(OR($AB687="", $AC687=""), "", IF($H687=$M$3, "", IF(OR(BD$7&lt;$AB687, $AC687&lt;BD$6),"", MAX(BD$10:BD686)+1)))</f>
        <v/>
      </c>
      <c r="BE687" s="5" t="str">
        <f>IF(OR($AB687="", $AC687=""), "", IF($H687=$M$3, "", IF(OR(BE$7&lt;$AB687, $AC687&lt;BE$6),"", MAX(BE$10:BE686)+1)))</f>
        <v/>
      </c>
      <c r="BF687" s="5" t="str">
        <f>IF(OR($AB687="", $AC687=""), "", IF($H687=$M$3, "", IF(OR(BF$7&lt;$AB687, $AC687&lt;BF$6),"", MAX(BF$10:BF686)+1)))</f>
        <v/>
      </c>
      <c r="BG687" s="5" t="str">
        <f>IF(OR($AB687="", $AC687=""), "", IF($H687=$M$3, "", IF(OR(BG$7&lt;$AB687, $AC687&lt;BG$6),"", MAX(BG$10:BG686)+1)))</f>
        <v/>
      </c>
      <c r="BH687" s="5" t="str">
        <f>IF(OR($AB687="", $AC687=""), "", IF($H687=$M$3, "", IF(OR(BH$7&lt;$AB687, $AC687&lt;BH$6),"", MAX(BH$10:BH686)+1)))</f>
        <v/>
      </c>
      <c r="BI687" s="5" t="str">
        <f>IF(OR($AB687="", $AC687=""), "", IF($H687=$M$3, "", IF(OR(BI$7&lt;$AB687, $AC687&lt;BI$6),"", MAX(BI$10:BI686)+1)))</f>
        <v/>
      </c>
      <c r="BK687" s="5" t="str" cm="1">
        <f t="array" aca="1" ref="BK687" ca="1">IFERROR(INDEX($AE687:$BI687, $BJ687, MATCH($BK$9, $AE$9:$BI$9, 0)), "")</f>
        <v/>
      </c>
    </row>
    <row r="688" spans="1:63" x14ac:dyDescent="0.25">
      <c r="A688" s="2"/>
      <c r="B688" s="254"/>
      <c r="C688" s="255"/>
      <c r="D688" s="256"/>
      <c r="E688" s="257"/>
      <c r="F688" s="257"/>
      <c r="G688" s="258"/>
      <c r="H688" s="259"/>
      <c r="I688" s="16"/>
      <c r="J688" s="5" t="str">
        <f t="shared" si="91"/>
        <v/>
      </c>
      <c r="K688" s="2"/>
      <c r="O688" s="5" t="str">
        <f t="shared" si="89"/>
        <v/>
      </c>
      <c r="Q688" s="5" t="str">
        <f t="shared" si="92"/>
        <v/>
      </c>
      <c r="S688" s="5" t="str">
        <f t="shared" si="90"/>
        <v/>
      </c>
      <c r="U688" s="64" t="str">
        <f>IF($D688="","", IF(COUNTIF('Intro &amp; Setup'!$AW$49:$AW$88, $D688)&gt;0, "BH", TEXT($D688, "ddd")))</f>
        <v/>
      </c>
      <c r="V688" s="65" t="str">
        <f>IF($G688="", "", IF(COUNTIF('Intro &amp; Setup'!$AW$49:$AW$88, $G688)&gt;0, "BH", TEXT($G688, "ddd")))</f>
        <v/>
      </c>
      <c r="W688" s="64" t="str">
        <f t="shared" si="93"/>
        <v/>
      </c>
      <c r="X688" s="65" t="str">
        <f t="shared" si="94"/>
        <v/>
      </c>
      <c r="Y688" s="64" t="str">
        <f>IF(F688="", "", IF(OR(F688&lt;'Intro &amp; Setup'!$Z$20, F688&gt;'Intro &amp; Setup'!$Z$22), "X", ""))</f>
        <v/>
      </c>
      <c r="Z688" s="65" t="str">
        <f>IF(G688="", "", IF(OR(G688&lt;'Intro &amp; Setup'!$Z$20, G688&gt;'Intro &amp; Setup'!$Z$22), "X", ""))</f>
        <v/>
      </c>
      <c r="AB688" s="58" t="str">
        <f t="shared" si="95"/>
        <v/>
      </c>
      <c r="AC688" s="59" t="str">
        <f t="shared" si="96"/>
        <v/>
      </c>
      <c r="AE688" s="5" t="str">
        <f>IF(OR($AB688="", $AC688=""), "", IF($H688=$M$3, "", IF(OR(AE$7&lt;$AB688, $AC688&lt;AE$6),"", MAX(AE$10:AE687)+1)))</f>
        <v/>
      </c>
      <c r="AF688" s="5" t="str">
        <f>IF(OR($AB688="", $AC688=""), "", IF($H688=$M$3, "", IF(OR(AF$7&lt;$AB688, $AC688&lt;AF$6),"", MAX(AF$10:AF687)+1)))</f>
        <v/>
      </c>
      <c r="AG688" s="5" t="str">
        <f>IF(OR($AB688="", $AC688=""), "", IF($H688=$M$3, "", IF(OR(AG$7&lt;$AB688, $AC688&lt;AG$6),"", MAX(AG$10:AG687)+1)))</f>
        <v/>
      </c>
      <c r="AH688" s="5" t="str">
        <f>IF(OR($AB688="", $AC688=""), "", IF($H688=$M$3, "", IF(OR(AH$7&lt;$AB688, $AC688&lt;AH$6),"", MAX(AH$10:AH687)+1)))</f>
        <v/>
      </c>
      <c r="AI688" s="5" t="str">
        <f>IF(OR($AB688="", $AC688=""), "", IF($H688=$M$3, "", IF(OR(AI$7&lt;$AB688, $AC688&lt;AI$6),"", MAX(AI$10:AI687)+1)))</f>
        <v/>
      </c>
      <c r="AJ688" s="5" t="str">
        <f>IF(OR($AB688="", $AC688=""), "", IF($H688=$M$3, "", IF(OR(AJ$7&lt;$AB688, $AC688&lt;AJ$6),"", MAX(AJ$10:AJ687)+1)))</f>
        <v/>
      </c>
      <c r="AK688" s="5" t="str">
        <f>IF(OR($AB688="", $AC688=""), "", IF($H688=$M$3, "", IF(OR(AK$7&lt;$AB688, $AC688&lt;AK$6),"", MAX(AK$10:AK687)+1)))</f>
        <v/>
      </c>
      <c r="AL688" s="5" t="str">
        <f>IF(OR($AB688="", $AC688=""), "", IF($H688=$M$3, "", IF(OR(AL$7&lt;$AB688, $AC688&lt;AL$6),"", MAX(AL$10:AL687)+1)))</f>
        <v/>
      </c>
      <c r="AM688" s="5" t="str">
        <f>IF(OR($AB688="", $AC688=""), "", IF($H688=$M$3, "", IF(OR(AM$7&lt;$AB688, $AC688&lt;AM$6),"", MAX(AM$10:AM687)+1)))</f>
        <v/>
      </c>
      <c r="AN688" s="5" t="str">
        <f>IF(OR($AB688="", $AC688=""), "", IF($H688=$M$3, "", IF(OR(AN$7&lt;$AB688, $AC688&lt;AN$6),"", MAX(AN$10:AN687)+1)))</f>
        <v/>
      </c>
      <c r="AO688" s="5" t="str">
        <f>IF(OR($AB688="", $AC688=""), "", IF($H688=$M$3, "", IF(OR(AO$7&lt;$AB688, $AC688&lt;AO$6),"", MAX(AO$10:AO687)+1)))</f>
        <v/>
      </c>
      <c r="AP688" s="5" t="str">
        <f>IF(OR($AB688="", $AC688=""), "", IF($H688=$M$3, "", IF(OR(AP$7&lt;$AB688, $AC688&lt;AP$6),"", MAX(AP$10:AP687)+1)))</f>
        <v/>
      </c>
      <c r="AQ688" s="5" t="str">
        <f>IF(OR($AB688="", $AC688=""), "", IF($H688=$M$3, "", IF(OR(AQ$7&lt;$AB688, $AC688&lt;AQ$6),"", MAX(AQ$10:AQ687)+1)))</f>
        <v/>
      </c>
      <c r="AR688" s="5" t="str">
        <f>IF(OR($AB688="", $AC688=""), "", IF($H688=$M$3, "", IF(OR(AR$7&lt;$AB688, $AC688&lt;AR$6),"", MAX(AR$10:AR687)+1)))</f>
        <v/>
      </c>
      <c r="AS688" s="5" t="str">
        <f>IF(OR($AB688="", $AC688=""), "", IF($H688=$M$3, "", IF(OR(AS$7&lt;$AB688, $AC688&lt;AS$6),"", MAX(AS$10:AS687)+1)))</f>
        <v/>
      </c>
      <c r="AT688" s="5" t="str">
        <f>IF(OR($AB688="", $AC688=""), "", IF($H688=$M$3, "", IF(OR(AT$7&lt;$AB688, $AC688&lt;AT$6),"", MAX(AT$10:AT687)+1)))</f>
        <v/>
      </c>
      <c r="AU688" s="5" t="str">
        <f>IF(OR($AB688="", $AC688=""), "", IF($H688=$M$3, "", IF(OR(AU$7&lt;$AB688, $AC688&lt;AU$6),"", MAX(AU$10:AU687)+1)))</f>
        <v/>
      </c>
      <c r="AV688" s="5" t="str">
        <f>IF(OR($AB688="", $AC688=""), "", IF($H688=$M$3, "", IF(OR(AV$7&lt;$AB688, $AC688&lt;AV$6),"", MAX(AV$10:AV687)+1)))</f>
        <v/>
      </c>
      <c r="AW688" s="5" t="str">
        <f>IF(OR($AB688="", $AC688=""), "", IF($H688=$M$3, "", IF(OR(AW$7&lt;$AB688, $AC688&lt;AW$6),"", MAX(AW$10:AW687)+1)))</f>
        <v/>
      </c>
      <c r="AX688" s="5" t="str">
        <f>IF(OR($AB688="", $AC688=""), "", IF($H688=$M$3, "", IF(OR(AX$7&lt;$AB688, $AC688&lt;AX$6),"", MAX(AX$10:AX687)+1)))</f>
        <v/>
      </c>
      <c r="AY688" s="5" t="str">
        <f>IF(OR($AB688="", $AC688=""), "", IF($H688=$M$3, "", IF(OR(AY$7&lt;$AB688, $AC688&lt;AY$6),"", MAX(AY$10:AY687)+1)))</f>
        <v/>
      </c>
      <c r="AZ688" s="5" t="str">
        <f>IF(OR($AB688="", $AC688=""), "", IF($H688=$M$3, "", IF(OR(AZ$7&lt;$AB688, $AC688&lt;AZ$6),"", MAX(AZ$10:AZ687)+1)))</f>
        <v/>
      </c>
      <c r="BA688" s="5" t="str">
        <f>IF(OR($AB688="", $AC688=""), "", IF($H688=$M$3, "", IF(OR(BA$7&lt;$AB688, $AC688&lt;BA$6),"", MAX(BA$10:BA687)+1)))</f>
        <v/>
      </c>
      <c r="BB688" s="5" t="str">
        <f>IF(OR($AB688="", $AC688=""), "", IF($H688=$M$3, "", IF(OR(BB$7&lt;$AB688, $AC688&lt;BB$6),"", MAX(BB$10:BB687)+1)))</f>
        <v/>
      </c>
      <c r="BC688" s="5" t="str">
        <f>IF(OR($AB688="", $AC688=""), "", IF($H688=$M$3, "", IF(OR(BC$7&lt;$AB688, $AC688&lt;BC$6),"", MAX(BC$10:BC687)+1)))</f>
        <v/>
      </c>
      <c r="BD688" s="5" t="str">
        <f>IF(OR($AB688="", $AC688=""), "", IF($H688=$M$3, "", IF(OR(BD$7&lt;$AB688, $AC688&lt;BD$6),"", MAX(BD$10:BD687)+1)))</f>
        <v/>
      </c>
      <c r="BE688" s="5" t="str">
        <f>IF(OR($AB688="", $AC688=""), "", IF($H688=$M$3, "", IF(OR(BE$7&lt;$AB688, $AC688&lt;BE$6),"", MAX(BE$10:BE687)+1)))</f>
        <v/>
      </c>
      <c r="BF688" s="5" t="str">
        <f>IF(OR($AB688="", $AC688=""), "", IF($H688=$M$3, "", IF(OR(BF$7&lt;$AB688, $AC688&lt;BF$6),"", MAX(BF$10:BF687)+1)))</f>
        <v/>
      </c>
      <c r="BG688" s="5" t="str">
        <f>IF(OR($AB688="", $AC688=""), "", IF($H688=$M$3, "", IF(OR(BG$7&lt;$AB688, $AC688&lt;BG$6),"", MAX(BG$10:BG687)+1)))</f>
        <v/>
      </c>
      <c r="BH688" s="5" t="str">
        <f>IF(OR($AB688="", $AC688=""), "", IF($H688=$M$3, "", IF(OR(BH$7&lt;$AB688, $AC688&lt;BH$6),"", MAX(BH$10:BH687)+1)))</f>
        <v/>
      </c>
      <c r="BI688" s="5" t="str">
        <f>IF(OR($AB688="", $AC688=""), "", IF($H688=$M$3, "", IF(OR(BI$7&lt;$AB688, $AC688&lt;BI$6),"", MAX(BI$10:BI687)+1)))</f>
        <v/>
      </c>
      <c r="BK688" s="5" t="str" cm="1">
        <f t="array" aca="1" ref="BK688" ca="1">IFERROR(INDEX($AE688:$BI688, $BJ688, MATCH($BK$9, $AE$9:$BI$9, 0)), "")</f>
        <v/>
      </c>
    </row>
    <row r="689" spans="1:63" x14ac:dyDescent="0.25">
      <c r="A689" s="2"/>
      <c r="B689" s="254"/>
      <c r="C689" s="255"/>
      <c r="D689" s="256"/>
      <c r="E689" s="257"/>
      <c r="F689" s="257"/>
      <c r="G689" s="258"/>
      <c r="H689" s="259"/>
      <c r="I689" s="16"/>
      <c r="J689" s="5" t="str">
        <f t="shared" si="91"/>
        <v/>
      </c>
      <c r="K689" s="2"/>
      <c r="O689" s="5" t="str">
        <f t="shared" si="89"/>
        <v/>
      </c>
      <c r="Q689" s="5" t="str">
        <f t="shared" si="92"/>
        <v/>
      </c>
      <c r="S689" s="5" t="str">
        <f t="shared" si="90"/>
        <v/>
      </c>
      <c r="U689" s="64" t="str">
        <f>IF($D689="","", IF(COUNTIF('Intro &amp; Setup'!$AW$49:$AW$88, $D689)&gt;0, "BH", TEXT($D689, "ddd")))</f>
        <v/>
      </c>
      <c r="V689" s="65" t="str">
        <f>IF($G689="", "", IF(COUNTIF('Intro &amp; Setup'!$AW$49:$AW$88, $G689)&gt;0, "BH", TEXT($G689, "ddd")))</f>
        <v/>
      </c>
      <c r="W689" s="64" t="str">
        <f t="shared" si="93"/>
        <v/>
      </c>
      <c r="X689" s="65" t="str">
        <f t="shared" si="94"/>
        <v/>
      </c>
      <c r="Y689" s="64" t="str">
        <f>IF(F689="", "", IF(OR(F689&lt;'Intro &amp; Setup'!$Z$20, F689&gt;'Intro &amp; Setup'!$Z$22), "X", ""))</f>
        <v/>
      </c>
      <c r="Z689" s="65" t="str">
        <f>IF(G689="", "", IF(OR(G689&lt;'Intro &amp; Setup'!$Z$20, G689&gt;'Intro &amp; Setup'!$Z$22), "X", ""))</f>
        <v/>
      </c>
      <c r="AB689" s="58" t="str">
        <f t="shared" si="95"/>
        <v/>
      </c>
      <c r="AC689" s="59" t="str">
        <f t="shared" si="96"/>
        <v/>
      </c>
      <c r="AE689" s="5" t="str">
        <f>IF(OR($AB689="", $AC689=""), "", IF($H689=$M$3, "", IF(OR(AE$7&lt;$AB689, $AC689&lt;AE$6),"", MAX(AE$10:AE688)+1)))</f>
        <v/>
      </c>
      <c r="AF689" s="5" t="str">
        <f>IF(OR($AB689="", $AC689=""), "", IF($H689=$M$3, "", IF(OR(AF$7&lt;$AB689, $AC689&lt;AF$6),"", MAX(AF$10:AF688)+1)))</f>
        <v/>
      </c>
      <c r="AG689" s="5" t="str">
        <f>IF(OR($AB689="", $AC689=""), "", IF($H689=$M$3, "", IF(OR(AG$7&lt;$AB689, $AC689&lt;AG$6),"", MAX(AG$10:AG688)+1)))</f>
        <v/>
      </c>
      <c r="AH689" s="5" t="str">
        <f>IF(OR($AB689="", $AC689=""), "", IF($H689=$M$3, "", IF(OR(AH$7&lt;$AB689, $AC689&lt;AH$6),"", MAX(AH$10:AH688)+1)))</f>
        <v/>
      </c>
      <c r="AI689" s="5" t="str">
        <f>IF(OR($AB689="", $AC689=""), "", IF($H689=$M$3, "", IF(OR(AI$7&lt;$AB689, $AC689&lt;AI$6),"", MAX(AI$10:AI688)+1)))</f>
        <v/>
      </c>
      <c r="AJ689" s="5" t="str">
        <f>IF(OR($AB689="", $AC689=""), "", IF($H689=$M$3, "", IF(OR(AJ$7&lt;$AB689, $AC689&lt;AJ$6),"", MAX(AJ$10:AJ688)+1)))</f>
        <v/>
      </c>
      <c r="AK689" s="5" t="str">
        <f>IF(OR($AB689="", $AC689=""), "", IF($H689=$M$3, "", IF(OR(AK$7&lt;$AB689, $AC689&lt;AK$6),"", MAX(AK$10:AK688)+1)))</f>
        <v/>
      </c>
      <c r="AL689" s="5" t="str">
        <f>IF(OR($AB689="", $AC689=""), "", IF($H689=$M$3, "", IF(OR(AL$7&lt;$AB689, $AC689&lt;AL$6),"", MAX(AL$10:AL688)+1)))</f>
        <v/>
      </c>
      <c r="AM689" s="5" t="str">
        <f>IF(OR($AB689="", $AC689=""), "", IF($H689=$M$3, "", IF(OR(AM$7&lt;$AB689, $AC689&lt;AM$6),"", MAX(AM$10:AM688)+1)))</f>
        <v/>
      </c>
      <c r="AN689" s="5" t="str">
        <f>IF(OR($AB689="", $AC689=""), "", IF($H689=$M$3, "", IF(OR(AN$7&lt;$AB689, $AC689&lt;AN$6),"", MAX(AN$10:AN688)+1)))</f>
        <v/>
      </c>
      <c r="AO689" s="5" t="str">
        <f>IF(OR($AB689="", $AC689=""), "", IF($H689=$M$3, "", IF(OR(AO$7&lt;$AB689, $AC689&lt;AO$6),"", MAX(AO$10:AO688)+1)))</f>
        <v/>
      </c>
      <c r="AP689" s="5" t="str">
        <f>IF(OR($AB689="", $AC689=""), "", IF($H689=$M$3, "", IF(OR(AP$7&lt;$AB689, $AC689&lt;AP$6),"", MAX(AP$10:AP688)+1)))</f>
        <v/>
      </c>
      <c r="AQ689" s="5" t="str">
        <f>IF(OR($AB689="", $AC689=""), "", IF($H689=$M$3, "", IF(OR(AQ$7&lt;$AB689, $AC689&lt;AQ$6),"", MAX(AQ$10:AQ688)+1)))</f>
        <v/>
      </c>
      <c r="AR689" s="5" t="str">
        <f>IF(OR($AB689="", $AC689=""), "", IF($H689=$M$3, "", IF(OR(AR$7&lt;$AB689, $AC689&lt;AR$6),"", MAX(AR$10:AR688)+1)))</f>
        <v/>
      </c>
      <c r="AS689" s="5" t="str">
        <f>IF(OR($AB689="", $AC689=""), "", IF($H689=$M$3, "", IF(OR(AS$7&lt;$AB689, $AC689&lt;AS$6),"", MAX(AS$10:AS688)+1)))</f>
        <v/>
      </c>
      <c r="AT689" s="5" t="str">
        <f>IF(OR($AB689="", $AC689=""), "", IF($H689=$M$3, "", IF(OR(AT$7&lt;$AB689, $AC689&lt;AT$6),"", MAX(AT$10:AT688)+1)))</f>
        <v/>
      </c>
      <c r="AU689" s="5" t="str">
        <f>IF(OR($AB689="", $AC689=""), "", IF($H689=$M$3, "", IF(OR(AU$7&lt;$AB689, $AC689&lt;AU$6),"", MAX(AU$10:AU688)+1)))</f>
        <v/>
      </c>
      <c r="AV689" s="5" t="str">
        <f>IF(OR($AB689="", $AC689=""), "", IF($H689=$M$3, "", IF(OR(AV$7&lt;$AB689, $AC689&lt;AV$6),"", MAX(AV$10:AV688)+1)))</f>
        <v/>
      </c>
      <c r="AW689" s="5" t="str">
        <f>IF(OR($AB689="", $AC689=""), "", IF($H689=$M$3, "", IF(OR(AW$7&lt;$AB689, $AC689&lt;AW$6),"", MAX(AW$10:AW688)+1)))</f>
        <v/>
      </c>
      <c r="AX689" s="5" t="str">
        <f>IF(OR($AB689="", $AC689=""), "", IF($H689=$M$3, "", IF(OR(AX$7&lt;$AB689, $AC689&lt;AX$6),"", MAX(AX$10:AX688)+1)))</f>
        <v/>
      </c>
      <c r="AY689" s="5" t="str">
        <f>IF(OR($AB689="", $AC689=""), "", IF($H689=$M$3, "", IF(OR(AY$7&lt;$AB689, $AC689&lt;AY$6),"", MAX(AY$10:AY688)+1)))</f>
        <v/>
      </c>
      <c r="AZ689" s="5" t="str">
        <f>IF(OR($AB689="", $AC689=""), "", IF($H689=$M$3, "", IF(OR(AZ$7&lt;$AB689, $AC689&lt;AZ$6),"", MAX(AZ$10:AZ688)+1)))</f>
        <v/>
      </c>
      <c r="BA689" s="5" t="str">
        <f>IF(OR($AB689="", $AC689=""), "", IF($H689=$M$3, "", IF(OR(BA$7&lt;$AB689, $AC689&lt;BA$6),"", MAX(BA$10:BA688)+1)))</f>
        <v/>
      </c>
      <c r="BB689" s="5" t="str">
        <f>IF(OR($AB689="", $AC689=""), "", IF($H689=$M$3, "", IF(OR(BB$7&lt;$AB689, $AC689&lt;BB$6),"", MAX(BB$10:BB688)+1)))</f>
        <v/>
      </c>
      <c r="BC689" s="5" t="str">
        <f>IF(OR($AB689="", $AC689=""), "", IF($H689=$M$3, "", IF(OR(BC$7&lt;$AB689, $AC689&lt;BC$6),"", MAX(BC$10:BC688)+1)))</f>
        <v/>
      </c>
      <c r="BD689" s="5" t="str">
        <f>IF(OR($AB689="", $AC689=""), "", IF($H689=$M$3, "", IF(OR(BD$7&lt;$AB689, $AC689&lt;BD$6),"", MAX(BD$10:BD688)+1)))</f>
        <v/>
      </c>
      <c r="BE689" s="5" t="str">
        <f>IF(OR($AB689="", $AC689=""), "", IF($H689=$M$3, "", IF(OR(BE$7&lt;$AB689, $AC689&lt;BE$6),"", MAX(BE$10:BE688)+1)))</f>
        <v/>
      </c>
      <c r="BF689" s="5" t="str">
        <f>IF(OR($AB689="", $AC689=""), "", IF($H689=$M$3, "", IF(OR(BF$7&lt;$AB689, $AC689&lt;BF$6),"", MAX(BF$10:BF688)+1)))</f>
        <v/>
      </c>
      <c r="BG689" s="5" t="str">
        <f>IF(OR($AB689="", $AC689=""), "", IF($H689=$M$3, "", IF(OR(BG$7&lt;$AB689, $AC689&lt;BG$6),"", MAX(BG$10:BG688)+1)))</f>
        <v/>
      </c>
      <c r="BH689" s="5" t="str">
        <f>IF(OR($AB689="", $AC689=""), "", IF($H689=$M$3, "", IF(OR(BH$7&lt;$AB689, $AC689&lt;BH$6),"", MAX(BH$10:BH688)+1)))</f>
        <v/>
      </c>
      <c r="BI689" s="5" t="str">
        <f>IF(OR($AB689="", $AC689=""), "", IF($H689=$M$3, "", IF(OR(BI$7&lt;$AB689, $AC689&lt;BI$6),"", MAX(BI$10:BI688)+1)))</f>
        <v/>
      </c>
      <c r="BK689" s="5" t="str" cm="1">
        <f t="array" aca="1" ref="BK689" ca="1">IFERROR(INDEX($AE689:$BI689, $BJ689, MATCH($BK$9, $AE$9:$BI$9, 0)), "")</f>
        <v/>
      </c>
    </row>
    <row r="690" spans="1:63" x14ac:dyDescent="0.25">
      <c r="A690" s="2"/>
      <c r="B690" s="254"/>
      <c r="C690" s="255"/>
      <c r="D690" s="256"/>
      <c r="E690" s="257"/>
      <c r="F690" s="257"/>
      <c r="G690" s="258"/>
      <c r="H690" s="259"/>
      <c r="I690" s="16"/>
      <c r="J690" s="5" t="str">
        <f t="shared" si="91"/>
        <v/>
      </c>
      <c r="K690" s="2"/>
      <c r="O690" s="5" t="str">
        <f t="shared" si="89"/>
        <v/>
      </c>
      <c r="Q690" s="5" t="str">
        <f t="shared" si="92"/>
        <v/>
      </c>
      <c r="S690" s="5" t="str">
        <f t="shared" si="90"/>
        <v/>
      </c>
      <c r="U690" s="64" t="str">
        <f>IF($D690="","", IF(COUNTIF('Intro &amp; Setup'!$AW$49:$AW$88, $D690)&gt;0, "BH", TEXT($D690, "ddd")))</f>
        <v/>
      </c>
      <c r="V690" s="65" t="str">
        <f>IF($G690="", "", IF(COUNTIF('Intro &amp; Setup'!$AW$49:$AW$88, $G690)&gt;0, "BH", TEXT($G690, "ddd")))</f>
        <v/>
      </c>
      <c r="W690" s="64" t="str">
        <f t="shared" si="93"/>
        <v/>
      </c>
      <c r="X690" s="65" t="str">
        <f t="shared" si="94"/>
        <v/>
      </c>
      <c r="Y690" s="64" t="str">
        <f>IF(F690="", "", IF(OR(F690&lt;'Intro &amp; Setup'!$Z$20, F690&gt;'Intro &amp; Setup'!$Z$22), "X", ""))</f>
        <v/>
      </c>
      <c r="Z690" s="65" t="str">
        <f>IF(G690="", "", IF(OR(G690&lt;'Intro &amp; Setup'!$Z$20, G690&gt;'Intro &amp; Setup'!$Z$22), "X", ""))</f>
        <v/>
      </c>
      <c r="AB690" s="58" t="str">
        <f t="shared" si="95"/>
        <v/>
      </c>
      <c r="AC690" s="59" t="str">
        <f t="shared" si="96"/>
        <v/>
      </c>
      <c r="AE690" s="5" t="str">
        <f>IF(OR($AB690="", $AC690=""), "", IF($H690=$M$3, "", IF(OR(AE$7&lt;$AB690, $AC690&lt;AE$6),"", MAX(AE$10:AE689)+1)))</f>
        <v/>
      </c>
      <c r="AF690" s="5" t="str">
        <f>IF(OR($AB690="", $AC690=""), "", IF($H690=$M$3, "", IF(OR(AF$7&lt;$AB690, $AC690&lt;AF$6),"", MAX(AF$10:AF689)+1)))</f>
        <v/>
      </c>
      <c r="AG690" s="5" t="str">
        <f>IF(OR($AB690="", $AC690=""), "", IF($H690=$M$3, "", IF(OR(AG$7&lt;$AB690, $AC690&lt;AG$6),"", MAX(AG$10:AG689)+1)))</f>
        <v/>
      </c>
      <c r="AH690" s="5" t="str">
        <f>IF(OR($AB690="", $AC690=""), "", IF($H690=$M$3, "", IF(OR(AH$7&lt;$AB690, $AC690&lt;AH$6),"", MAX(AH$10:AH689)+1)))</f>
        <v/>
      </c>
      <c r="AI690" s="5" t="str">
        <f>IF(OR($AB690="", $AC690=""), "", IF($H690=$M$3, "", IF(OR(AI$7&lt;$AB690, $AC690&lt;AI$6),"", MAX(AI$10:AI689)+1)))</f>
        <v/>
      </c>
      <c r="AJ690" s="5" t="str">
        <f>IF(OR($AB690="", $AC690=""), "", IF($H690=$M$3, "", IF(OR(AJ$7&lt;$AB690, $AC690&lt;AJ$6),"", MAX(AJ$10:AJ689)+1)))</f>
        <v/>
      </c>
      <c r="AK690" s="5" t="str">
        <f>IF(OR($AB690="", $AC690=""), "", IF($H690=$M$3, "", IF(OR(AK$7&lt;$AB690, $AC690&lt;AK$6),"", MAX(AK$10:AK689)+1)))</f>
        <v/>
      </c>
      <c r="AL690" s="5" t="str">
        <f>IF(OR($AB690="", $AC690=""), "", IF($H690=$M$3, "", IF(OR(AL$7&lt;$AB690, $AC690&lt;AL$6),"", MAX(AL$10:AL689)+1)))</f>
        <v/>
      </c>
      <c r="AM690" s="5" t="str">
        <f>IF(OR($AB690="", $AC690=""), "", IF($H690=$M$3, "", IF(OR(AM$7&lt;$AB690, $AC690&lt;AM$6),"", MAX(AM$10:AM689)+1)))</f>
        <v/>
      </c>
      <c r="AN690" s="5" t="str">
        <f>IF(OR($AB690="", $AC690=""), "", IF($H690=$M$3, "", IF(OR(AN$7&lt;$AB690, $AC690&lt;AN$6),"", MAX(AN$10:AN689)+1)))</f>
        <v/>
      </c>
      <c r="AO690" s="5" t="str">
        <f>IF(OR($AB690="", $AC690=""), "", IF($H690=$M$3, "", IF(OR(AO$7&lt;$AB690, $AC690&lt;AO$6),"", MAX(AO$10:AO689)+1)))</f>
        <v/>
      </c>
      <c r="AP690" s="5" t="str">
        <f>IF(OR($AB690="", $AC690=""), "", IF($H690=$M$3, "", IF(OR(AP$7&lt;$AB690, $AC690&lt;AP$6),"", MAX(AP$10:AP689)+1)))</f>
        <v/>
      </c>
      <c r="AQ690" s="5" t="str">
        <f>IF(OR($AB690="", $AC690=""), "", IF($H690=$M$3, "", IF(OR(AQ$7&lt;$AB690, $AC690&lt;AQ$6),"", MAX(AQ$10:AQ689)+1)))</f>
        <v/>
      </c>
      <c r="AR690" s="5" t="str">
        <f>IF(OR($AB690="", $AC690=""), "", IF($H690=$M$3, "", IF(OR(AR$7&lt;$AB690, $AC690&lt;AR$6),"", MAX(AR$10:AR689)+1)))</f>
        <v/>
      </c>
      <c r="AS690" s="5" t="str">
        <f>IF(OR($AB690="", $AC690=""), "", IF($H690=$M$3, "", IF(OR(AS$7&lt;$AB690, $AC690&lt;AS$6),"", MAX(AS$10:AS689)+1)))</f>
        <v/>
      </c>
      <c r="AT690" s="5" t="str">
        <f>IF(OR($AB690="", $AC690=""), "", IF($H690=$M$3, "", IF(OR(AT$7&lt;$AB690, $AC690&lt;AT$6),"", MAX(AT$10:AT689)+1)))</f>
        <v/>
      </c>
      <c r="AU690" s="5" t="str">
        <f>IF(OR($AB690="", $AC690=""), "", IF($H690=$M$3, "", IF(OR(AU$7&lt;$AB690, $AC690&lt;AU$6),"", MAX(AU$10:AU689)+1)))</f>
        <v/>
      </c>
      <c r="AV690" s="5" t="str">
        <f>IF(OR($AB690="", $AC690=""), "", IF($H690=$M$3, "", IF(OR(AV$7&lt;$AB690, $AC690&lt;AV$6),"", MAX(AV$10:AV689)+1)))</f>
        <v/>
      </c>
      <c r="AW690" s="5" t="str">
        <f>IF(OR($AB690="", $AC690=""), "", IF($H690=$M$3, "", IF(OR(AW$7&lt;$AB690, $AC690&lt;AW$6),"", MAX(AW$10:AW689)+1)))</f>
        <v/>
      </c>
      <c r="AX690" s="5" t="str">
        <f>IF(OR($AB690="", $AC690=""), "", IF($H690=$M$3, "", IF(OR(AX$7&lt;$AB690, $AC690&lt;AX$6),"", MAX(AX$10:AX689)+1)))</f>
        <v/>
      </c>
      <c r="AY690" s="5" t="str">
        <f>IF(OR($AB690="", $AC690=""), "", IF($H690=$M$3, "", IF(OR(AY$7&lt;$AB690, $AC690&lt;AY$6),"", MAX(AY$10:AY689)+1)))</f>
        <v/>
      </c>
      <c r="AZ690" s="5" t="str">
        <f>IF(OR($AB690="", $AC690=""), "", IF($H690=$M$3, "", IF(OR(AZ$7&lt;$AB690, $AC690&lt;AZ$6),"", MAX(AZ$10:AZ689)+1)))</f>
        <v/>
      </c>
      <c r="BA690" s="5" t="str">
        <f>IF(OR($AB690="", $AC690=""), "", IF($H690=$M$3, "", IF(OR(BA$7&lt;$AB690, $AC690&lt;BA$6),"", MAX(BA$10:BA689)+1)))</f>
        <v/>
      </c>
      <c r="BB690" s="5" t="str">
        <f>IF(OR($AB690="", $AC690=""), "", IF($H690=$M$3, "", IF(OR(BB$7&lt;$AB690, $AC690&lt;BB$6),"", MAX(BB$10:BB689)+1)))</f>
        <v/>
      </c>
      <c r="BC690" s="5" t="str">
        <f>IF(OR($AB690="", $AC690=""), "", IF($H690=$M$3, "", IF(OR(BC$7&lt;$AB690, $AC690&lt;BC$6),"", MAX(BC$10:BC689)+1)))</f>
        <v/>
      </c>
      <c r="BD690" s="5" t="str">
        <f>IF(OR($AB690="", $AC690=""), "", IF($H690=$M$3, "", IF(OR(BD$7&lt;$AB690, $AC690&lt;BD$6),"", MAX(BD$10:BD689)+1)))</f>
        <v/>
      </c>
      <c r="BE690" s="5" t="str">
        <f>IF(OR($AB690="", $AC690=""), "", IF($H690=$M$3, "", IF(OR(BE$7&lt;$AB690, $AC690&lt;BE$6),"", MAX(BE$10:BE689)+1)))</f>
        <v/>
      </c>
      <c r="BF690" s="5" t="str">
        <f>IF(OR($AB690="", $AC690=""), "", IF($H690=$M$3, "", IF(OR(BF$7&lt;$AB690, $AC690&lt;BF$6),"", MAX(BF$10:BF689)+1)))</f>
        <v/>
      </c>
      <c r="BG690" s="5" t="str">
        <f>IF(OR($AB690="", $AC690=""), "", IF($H690=$M$3, "", IF(OR(BG$7&lt;$AB690, $AC690&lt;BG$6),"", MAX(BG$10:BG689)+1)))</f>
        <v/>
      </c>
      <c r="BH690" s="5" t="str">
        <f>IF(OR($AB690="", $AC690=""), "", IF($H690=$M$3, "", IF(OR(BH$7&lt;$AB690, $AC690&lt;BH$6),"", MAX(BH$10:BH689)+1)))</f>
        <v/>
      </c>
      <c r="BI690" s="5" t="str">
        <f>IF(OR($AB690="", $AC690=""), "", IF($H690=$M$3, "", IF(OR(BI$7&lt;$AB690, $AC690&lt;BI$6),"", MAX(BI$10:BI689)+1)))</f>
        <v/>
      </c>
      <c r="BK690" s="5" t="str" cm="1">
        <f t="array" aca="1" ref="BK690" ca="1">IFERROR(INDEX($AE690:$BI690, $BJ690, MATCH($BK$9, $AE$9:$BI$9, 0)), "")</f>
        <v/>
      </c>
    </row>
    <row r="691" spans="1:63" x14ac:dyDescent="0.25">
      <c r="A691" s="2"/>
      <c r="B691" s="254"/>
      <c r="C691" s="255"/>
      <c r="D691" s="256"/>
      <c r="E691" s="257"/>
      <c r="F691" s="257"/>
      <c r="G691" s="258"/>
      <c r="H691" s="259"/>
      <c r="I691" s="16"/>
      <c r="J691" s="5" t="str">
        <f t="shared" si="91"/>
        <v/>
      </c>
      <c r="K691" s="2"/>
      <c r="O691" s="5" t="str">
        <f t="shared" si="89"/>
        <v/>
      </c>
      <c r="Q691" s="5" t="str">
        <f t="shared" si="92"/>
        <v/>
      </c>
      <c r="S691" s="5" t="str">
        <f t="shared" si="90"/>
        <v/>
      </c>
      <c r="U691" s="64" t="str">
        <f>IF($D691="","", IF(COUNTIF('Intro &amp; Setup'!$AW$49:$AW$88, $D691)&gt;0, "BH", TEXT($D691, "ddd")))</f>
        <v/>
      </c>
      <c r="V691" s="65" t="str">
        <f>IF($G691="", "", IF(COUNTIF('Intro &amp; Setup'!$AW$49:$AW$88, $G691)&gt;0, "BH", TEXT($G691, "ddd")))</f>
        <v/>
      </c>
      <c r="W691" s="64" t="str">
        <f t="shared" si="93"/>
        <v/>
      </c>
      <c r="X691" s="65" t="str">
        <f t="shared" si="94"/>
        <v/>
      </c>
      <c r="Y691" s="64" t="str">
        <f>IF(F691="", "", IF(OR(F691&lt;'Intro &amp; Setup'!$Z$20, F691&gt;'Intro &amp; Setup'!$Z$22), "X", ""))</f>
        <v/>
      </c>
      <c r="Z691" s="65" t="str">
        <f>IF(G691="", "", IF(OR(G691&lt;'Intro &amp; Setup'!$Z$20, G691&gt;'Intro &amp; Setup'!$Z$22), "X", ""))</f>
        <v/>
      </c>
      <c r="AB691" s="58" t="str">
        <f t="shared" si="95"/>
        <v/>
      </c>
      <c r="AC691" s="59" t="str">
        <f t="shared" si="96"/>
        <v/>
      </c>
      <c r="AE691" s="5" t="str">
        <f>IF(OR($AB691="", $AC691=""), "", IF($H691=$M$3, "", IF(OR(AE$7&lt;$AB691, $AC691&lt;AE$6),"", MAX(AE$10:AE690)+1)))</f>
        <v/>
      </c>
      <c r="AF691" s="5" t="str">
        <f>IF(OR($AB691="", $AC691=""), "", IF($H691=$M$3, "", IF(OR(AF$7&lt;$AB691, $AC691&lt;AF$6),"", MAX(AF$10:AF690)+1)))</f>
        <v/>
      </c>
      <c r="AG691" s="5" t="str">
        <f>IF(OR($AB691="", $AC691=""), "", IF($H691=$M$3, "", IF(OR(AG$7&lt;$AB691, $AC691&lt;AG$6),"", MAX(AG$10:AG690)+1)))</f>
        <v/>
      </c>
      <c r="AH691" s="5" t="str">
        <f>IF(OR($AB691="", $AC691=""), "", IF($H691=$M$3, "", IF(OR(AH$7&lt;$AB691, $AC691&lt;AH$6),"", MAX(AH$10:AH690)+1)))</f>
        <v/>
      </c>
      <c r="AI691" s="5" t="str">
        <f>IF(OR($AB691="", $AC691=""), "", IF($H691=$M$3, "", IF(OR(AI$7&lt;$AB691, $AC691&lt;AI$6),"", MAX(AI$10:AI690)+1)))</f>
        <v/>
      </c>
      <c r="AJ691" s="5" t="str">
        <f>IF(OR($AB691="", $AC691=""), "", IF($H691=$M$3, "", IF(OR(AJ$7&lt;$AB691, $AC691&lt;AJ$6),"", MAX(AJ$10:AJ690)+1)))</f>
        <v/>
      </c>
      <c r="AK691" s="5" t="str">
        <f>IF(OR($AB691="", $AC691=""), "", IF($H691=$M$3, "", IF(OR(AK$7&lt;$AB691, $AC691&lt;AK$6),"", MAX(AK$10:AK690)+1)))</f>
        <v/>
      </c>
      <c r="AL691" s="5" t="str">
        <f>IF(OR($AB691="", $AC691=""), "", IF($H691=$M$3, "", IF(OR(AL$7&lt;$AB691, $AC691&lt;AL$6),"", MAX(AL$10:AL690)+1)))</f>
        <v/>
      </c>
      <c r="AM691" s="5" t="str">
        <f>IF(OR($AB691="", $AC691=""), "", IF($H691=$M$3, "", IF(OR(AM$7&lt;$AB691, $AC691&lt;AM$6),"", MAX(AM$10:AM690)+1)))</f>
        <v/>
      </c>
      <c r="AN691" s="5" t="str">
        <f>IF(OR($AB691="", $AC691=""), "", IF($H691=$M$3, "", IF(OR(AN$7&lt;$AB691, $AC691&lt;AN$6),"", MAX(AN$10:AN690)+1)))</f>
        <v/>
      </c>
      <c r="AO691" s="5" t="str">
        <f>IF(OR($AB691="", $AC691=""), "", IF($H691=$M$3, "", IF(OR(AO$7&lt;$AB691, $AC691&lt;AO$6),"", MAX(AO$10:AO690)+1)))</f>
        <v/>
      </c>
      <c r="AP691" s="5" t="str">
        <f>IF(OR($AB691="", $AC691=""), "", IF($H691=$M$3, "", IF(OR(AP$7&lt;$AB691, $AC691&lt;AP$6),"", MAX(AP$10:AP690)+1)))</f>
        <v/>
      </c>
      <c r="AQ691" s="5" t="str">
        <f>IF(OR($AB691="", $AC691=""), "", IF($H691=$M$3, "", IF(OR(AQ$7&lt;$AB691, $AC691&lt;AQ$6),"", MAX(AQ$10:AQ690)+1)))</f>
        <v/>
      </c>
      <c r="AR691" s="5" t="str">
        <f>IF(OR($AB691="", $AC691=""), "", IF($H691=$M$3, "", IF(OR(AR$7&lt;$AB691, $AC691&lt;AR$6),"", MAX(AR$10:AR690)+1)))</f>
        <v/>
      </c>
      <c r="AS691" s="5" t="str">
        <f>IF(OR($AB691="", $AC691=""), "", IF($H691=$M$3, "", IF(OR(AS$7&lt;$AB691, $AC691&lt;AS$6),"", MAX(AS$10:AS690)+1)))</f>
        <v/>
      </c>
      <c r="AT691" s="5" t="str">
        <f>IF(OR($AB691="", $AC691=""), "", IF($H691=$M$3, "", IF(OR(AT$7&lt;$AB691, $AC691&lt;AT$6),"", MAX(AT$10:AT690)+1)))</f>
        <v/>
      </c>
      <c r="AU691" s="5" t="str">
        <f>IF(OR($AB691="", $AC691=""), "", IF($H691=$M$3, "", IF(OR(AU$7&lt;$AB691, $AC691&lt;AU$6),"", MAX(AU$10:AU690)+1)))</f>
        <v/>
      </c>
      <c r="AV691" s="5" t="str">
        <f>IF(OR($AB691="", $AC691=""), "", IF($H691=$M$3, "", IF(OR(AV$7&lt;$AB691, $AC691&lt;AV$6),"", MAX(AV$10:AV690)+1)))</f>
        <v/>
      </c>
      <c r="AW691" s="5" t="str">
        <f>IF(OR($AB691="", $AC691=""), "", IF($H691=$M$3, "", IF(OR(AW$7&lt;$AB691, $AC691&lt;AW$6),"", MAX(AW$10:AW690)+1)))</f>
        <v/>
      </c>
      <c r="AX691" s="5" t="str">
        <f>IF(OR($AB691="", $AC691=""), "", IF($H691=$M$3, "", IF(OR(AX$7&lt;$AB691, $AC691&lt;AX$6),"", MAX(AX$10:AX690)+1)))</f>
        <v/>
      </c>
      <c r="AY691" s="5" t="str">
        <f>IF(OR($AB691="", $AC691=""), "", IF($H691=$M$3, "", IF(OR(AY$7&lt;$AB691, $AC691&lt;AY$6),"", MAX(AY$10:AY690)+1)))</f>
        <v/>
      </c>
      <c r="AZ691" s="5" t="str">
        <f>IF(OR($AB691="", $AC691=""), "", IF($H691=$M$3, "", IF(OR(AZ$7&lt;$AB691, $AC691&lt;AZ$6),"", MAX(AZ$10:AZ690)+1)))</f>
        <v/>
      </c>
      <c r="BA691" s="5" t="str">
        <f>IF(OR($AB691="", $AC691=""), "", IF($H691=$M$3, "", IF(OR(BA$7&lt;$AB691, $AC691&lt;BA$6),"", MAX(BA$10:BA690)+1)))</f>
        <v/>
      </c>
      <c r="BB691" s="5" t="str">
        <f>IF(OR($AB691="", $AC691=""), "", IF($H691=$M$3, "", IF(OR(BB$7&lt;$AB691, $AC691&lt;BB$6),"", MAX(BB$10:BB690)+1)))</f>
        <v/>
      </c>
      <c r="BC691" s="5" t="str">
        <f>IF(OR($AB691="", $AC691=""), "", IF($H691=$M$3, "", IF(OR(BC$7&lt;$AB691, $AC691&lt;BC$6),"", MAX(BC$10:BC690)+1)))</f>
        <v/>
      </c>
      <c r="BD691" s="5" t="str">
        <f>IF(OR($AB691="", $AC691=""), "", IF($H691=$M$3, "", IF(OR(BD$7&lt;$AB691, $AC691&lt;BD$6),"", MAX(BD$10:BD690)+1)))</f>
        <v/>
      </c>
      <c r="BE691" s="5" t="str">
        <f>IF(OR($AB691="", $AC691=""), "", IF($H691=$M$3, "", IF(OR(BE$7&lt;$AB691, $AC691&lt;BE$6),"", MAX(BE$10:BE690)+1)))</f>
        <v/>
      </c>
      <c r="BF691" s="5" t="str">
        <f>IF(OR($AB691="", $AC691=""), "", IF($H691=$M$3, "", IF(OR(BF$7&lt;$AB691, $AC691&lt;BF$6),"", MAX(BF$10:BF690)+1)))</f>
        <v/>
      </c>
      <c r="BG691" s="5" t="str">
        <f>IF(OR($AB691="", $AC691=""), "", IF($H691=$M$3, "", IF(OR(BG$7&lt;$AB691, $AC691&lt;BG$6),"", MAX(BG$10:BG690)+1)))</f>
        <v/>
      </c>
      <c r="BH691" s="5" t="str">
        <f>IF(OR($AB691="", $AC691=""), "", IF($H691=$M$3, "", IF(OR(BH$7&lt;$AB691, $AC691&lt;BH$6),"", MAX(BH$10:BH690)+1)))</f>
        <v/>
      </c>
      <c r="BI691" s="5" t="str">
        <f>IF(OR($AB691="", $AC691=""), "", IF($H691=$M$3, "", IF(OR(BI$7&lt;$AB691, $AC691&lt;BI$6),"", MAX(BI$10:BI690)+1)))</f>
        <v/>
      </c>
      <c r="BK691" s="5" t="str" cm="1">
        <f t="array" aca="1" ref="BK691" ca="1">IFERROR(INDEX($AE691:$BI691, $BJ691, MATCH($BK$9, $AE$9:$BI$9, 0)), "")</f>
        <v/>
      </c>
    </row>
    <row r="692" spans="1:63" x14ac:dyDescent="0.25">
      <c r="A692" s="2"/>
      <c r="B692" s="254"/>
      <c r="C692" s="255"/>
      <c r="D692" s="256"/>
      <c r="E692" s="257"/>
      <c r="F692" s="257"/>
      <c r="G692" s="258"/>
      <c r="H692" s="259"/>
      <c r="I692" s="16"/>
      <c r="J692" s="5" t="str">
        <f t="shared" si="91"/>
        <v/>
      </c>
      <c r="K692" s="2"/>
      <c r="O692" s="5" t="str">
        <f t="shared" si="89"/>
        <v/>
      </c>
      <c r="Q692" s="5" t="str">
        <f t="shared" si="92"/>
        <v/>
      </c>
      <c r="S692" s="5" t="str">
        <f t="shared" si="90"/>
        <v/>
      </c>
      <c r="U692" s="64" t="str">
        <f>IF($D692="","", IF(COUNTIF('Intro &amp; Setup'!$AW$49:$AW$88, $D692)&gt;0, "BH", TEXT($D692, "ddd")))</f>
        <v/>
      </c>
      <c r="V692" s="65" t="str">
        <f>IF($G692="", "", IF(COUNTIF('Intro &amp; Setup'!$AW$49:$AW$88, $G692)&gt;0, "BH", TEXT($G692, "ddd")))</f>
        <v/>
      </c>
      <c r="W692" s="64" t="str">
        <f t="shared" si="93"/>
        <v/>
      </c>
      <c r="X692" s="65" t="str">
        <f t="shared" si="94"/>
        <v/>
      </c>
      <c r="Y692" s="64" t="str">
        <f>IF(F692="", "", IF(OR(F692&lt;'Intro &amp; Setup'!$Z$20, F692&gt;'Intro &amp; Setup'!$Z$22), "X", ""))</f>
        <v/>
      </c>
      <c r="Z692" s="65" t="str">
        <f>IF(G692="", "", IF(OR(G692&lt;'Intro &amp; Setup'!$Z$20, G692&gt;'Intro &amp; Setup'!$Z$22), "X", ""))</f>
        <v/>
      </c>
      <c r="AB692" s="58" t="str">
        <f t="shared" si="95"/>
        <v/>
      </c>
      <c r="AC692" s="59" t="str">
        <f t="shared" si="96"/>
        <v/>
      </c>
      <c r="AE692" s="5" t="str">
        <f>IF(OR($AB692="", $AC692=""), "", IF($H692=$M$3, "", IF(OR(AE$7&lt;$AB692, $AC692&lt;AE$6),"", MAX(AE$10:AE691)+1)))</f>
        <v/>
      </c>
      <c r="AF692" s="5" t="str">
        <f>IF(OR($AB692="", $AC692=""), "", IF($H692=$M$3, "", IF(OR(AF$7&lt;$AB692, $AC692&lt;AF$6),"", MAX(AF$10:AF691)+1)))</f>
        <v/>
      </c>
      <c r="AG692" s="5" t="str">
        <f>IF(OR($AB692="", $AC692=""), "", IF($H692=$M$3, "", IF(OR(AG$7&lt;$AB692, $AC692&lt;AG$6),"", MAX(AG$10:AG691)+1)))</f>
        <v/>
      </c>
      <c r="AH692" s="5" t="str">
        <f>IF(OR($AB692="", $AC692=""), "", IF($H692=$M$3, "", IF(OR(AH$7&lt;$AB692, $AC692&lt;AH$6),"", MAX(AH$10:AH691)+1)))</f>
        <v/>
      </c>
      <c r="AI692" s="5" t="str">
        <f>IF(OR($AB692="", $AC692=""), "", IF($H692=$M$3, "", IF(OR(AI$7&lt;$AB692, $AC692&lt;AI$6),"", MAX(AI$10:AI691)+1)))</f>
        <v/>
      </c>
      <c r="AJ692" s="5" t="str">
        <f>IF(OR($AB692="", $AC692=""), "", IF($H692=$M$3, "", IF(OR(AJ$7&lt;$AB692, $AC692&lt;AJ$6),"", MAX(AJ$10:AJ691)+1)))</f>
        <v/>
      </c>
      <c r="AK692" s="5" t="str">
        <f>IF(OR($AB692="", $AC692=""), "", IF($H692=$M$3, "", IF(OR(AK$7&lt;$AB692, $AC692&lt;AK$6),"", MAX(AK$10:AK691)+1)))</f>
        <v/>
      </c>
      <c r="AL692" s="5" t="str">
        <f>IF(OR($AB692="", $AC692=""), "", IF($H692=$M$3, "", IF(OR(AL$7&lt;$AB692, $AC692&lt;AL$6),"", MAX(AL$10:AL691)+1)))</f>
        <v/>
      </c>
      <c r="AM692" s="5" t="str">
        <f>IF(OR($AB692="", $AC692=""), "", IF($H692=$M$3, "", IF(OR(AM$7&lt;$AB692, $AC692&lt;AM$6),"", MAX(AM$10:AM691)+1)))</f>
        <v/>
      </c>
      <c r="AN692" s="5" t="str">
        <f>IF(OR($AB692="", $AC692=""), "", IF($H692=$M$3, "", IF(OR(AN$7&lt;$AB692, $AC692&lt;AN$6),"", MAX(AN$10:AN691)+1)))</f>
        <v/>
      </c>
      <c r="AO692" s="5" t="str">
        <f>IF(OR($AB692="", $AC692=""), "", IF($H692=$M$3, "", IF(OR(AO$7&lt;$AB692, $AC692&lt;AO$6),"", MAX(AO$10:AO691)+1)))</f>
        <v/>
      </c>
      <c r="AP692" s="5" t="str">
        <f>IF(OR($AB692="", $AC692=""), "", IF($H692=$M$3, "", IF(OR(AP$7&lt;$AB692, $AC692&lt;AP$6),"", MAX(AP$10:AP691)+1)))</f>
        <v/>
      </c>
      <c r="AQ692" s="5" t="str">
        <f>IF(OR($AB692="", $AC692=""), "", IF($H692=$M$3, "", IF(OR(AQ$7&lt;$AB692, $AC692&lt;AQ$6),"", MAX(AQ$10:AQ691)+1)))</f>
        <v/>
      </c>
      <c r="AR692" s="5" t="str">
        <f>IF(OR($AB692="", $AC692=""), "", IF($H692=$M$3, "", IF(OR(AR$7&lt;$AB692, $AC692&lt;AR$6),"", MAX(AR$10:AR691)+1)))</f>
        <v/>
      </c>
      <c r="AS692" s="5" t="str">
        <f>IF(OR($AB692="", $AC692=""), "", IF($H692=$M$3, "", IF(OR(AS$7&lt;$AB692, $AC692&lt;AS$6),"", MAX(AS$10:AS691)+1)))</f>
        <v/>
      </c>
      <c r="AT692" s="5" t="str">
        <f>IF(OR($AB692="", $AC692=""), "", IF($H692=$M$3, "", IF(OR(AT$7&lt;$AB692, $AC692&lt;AT$6),"", MAX(AT$10:AT691)+1)))</f>
        <v/>
      </c>
      <c r="AU692" s="5" t="str">
        <f>IF(OR($AB692="", $AC692=""), "", IF($H692=$M$3, "", IF(OR(AU$7&lt;$AB692, $AC692&lt;AU$6),"", MAX(AU$10:AU691)+1)))</f>
        <v/>
      </c>
      <c r="AV692" s="5" t="str">
        <f>IF(OR($AB692="", $AC692=""), "", IF($H692=$M$3, "", IF(OR(AV$7&lt;$AB692, $AC692&lt;AV$6),"", MAX(AV$10:AV691)+1)))</f>
        <v/>
      </c>
      <c r="AW692" s="5" t="str">
        <f>IF(OR($AB692="", $AC692=""), "", IF($H692=$M$3, "", IF(OR(AW$7&lt;$AB692, $AC692&lt;AW$6),"", MAX(AW$10:AW691)+1)))</f>
        <v/>
      </c>
      <c r="AX692" s="5" t="str">
        <f>IF(OR($AB692="", $AC692=""), "", IF($H692=$M$3, "", IF(OR(AX$7&lt;$AB692, $AC692&lt;AX$6),"", MAX(AX$10:AX691)+1)))</f>
        <v/>
      </c>
      <c r="AY692" s="5" t="str">
        <f>IF(OR($AB692="", $AC692=""), "", IF($H692=$M$3, "", IF(OR(AY$7&lt;$AB692, $AC692&lt;AY$6),"", MAX(AY$10:AY691)+1)))</f>
        <v/>
      </c>
      <c r="AZ692" s="5" t="str">
        <f>IF(OR($AB692="", $AC692=""), "", IF($H692=$M$3, "", IF(OR(AZ$7&lt;$AB692, $AC692&lt;AZ$6),"", MAX(AZ$10:AZ691)+1)))</f>
        <v/>
      </c>
      <c r="BA692" s="5" t="str">
        <f>IF(OR($AB692="", $AC692=""), "", IF($H692=$M$3, "", IF(OR(BA$7&lt;$AB692, $AC692&lt;BA$6),"", MAX(BA$10:BA691)+1)))</f>
        <v/>
      </c>
      <c r="BB692" s="5" t="str">
        <f>IF(OR($AB692="", $AC692=""), "", IF($H692=$M$3, "", IF(OR(BB$7&lt;$AB692, $AC692&lt;BB$6),"", MAX(BB$10:BB691)+1)))</f>
        <v/>
      </c>
      <c r="BC692" s="5" t="str">
        <f>IF(OR($AB692="", $AC692=""), "", IF($H692=$M$3, "", IF(OR(BC$7&lt;$AB692, $AC692&lt;BC$6),"", MAX(BC$10:BC691)+1)))</f>
        <v/>
      </c>
      <c r="BD692" s="5" t="str">
        <f>IF(OR($AB692="", $AC692=""), "", IF($H692=$M$3, "", IF(OR(BD$7&lt;$AB692, $AC692&lt;BD$6),"", MAX(BD$10:BD691)+1)))</f>
        <v/>
      </c>
      <c r="BE692" s="5" t="str">
        <f>IF(OR($AB692="", $AC692=""), "", IF($H692=$M$3, "", IF(OR(BE$7&lt;$AB692, $AC692&lt;BE$6),"", MAX(BE$10:BE691)+1)))</f>
        <v/>
      </c>
      <c r="BF692" s="5" t="str">
        <f>IF(OR($AB692="", $AC692=""), "", IF($H692=$M$3, "", IF(OR(BF$7&lt;$AB692, $AC692&lt;BF$6),"", MAX(BF$10:BF691)+1)))</f>
        <v/>
      </c>
      <c r="BG692" s="5" t="str">
        <f>IF(OR($AB692="", $AC692=""), "", IF($H692=$M$3, "", IF(OR(BG$7&lt;$AB692, $AC692&lt;BG$6),"", MAX(BG$10:BG691)+1)))</f>
        <v/>
      </c>
      <c r="BH692" s="5" t="str">
        <f>IF(OR($AB692="", $AC692=""), "", IF($H692=$M$3, "", IF(OR(BH$7&lt;$AB692, $AC692&lt;BH$6),"", MAX(BH$10:BH691)+1)))</f>
        <v/>
      </c>
      <c r="BI692" s="5" t="str">
        <f>IF(OR($AB692="", $AC692=""), "", IF($H692=$M$3, "", IF(OR(BI$7&lt;$AB692, $AC692&lt;BI$6),"", MAX(BI$10:BI691)+1)))</f>
        <v/>
      </c>
      <c r="BK692" s="5" t="str" cm="1">
        <f t="array" aca="1" ref="BK692" ca="1">IFERROR(INDEX($AE692:$BI692, $BJ692, MATCH($BK$9, $AE$9:$BI$9, 0)), "")</f>
        <v/>
      </c>
    </row>
    <row r="693" spans="1:63" x14ac:dyDescent="0.25">
      <c r="A693" s="2"/>
      <c r="B693" s="254"/>
      <c r="C693" s="255"/>
      <c r="D693" s="256"/>
      <c r="E693" s="257"/>
      <c r="F693" s="257"/>
      <c r="G693" s="258"/>
      <c r="H693" s="259"/>
      <c r="I693" s="16"/>
      <c r="J693" s="5" t="str">
        <f t="shared" si="91"/>
        <v/>
      </c>
      <c r="K693" s="2"/>
      <c r="O693" s="5" t="str">
        <f t="shared" si="89"/>
        <v/>
      </c>
      <c r="Q693" s="5" t="str">
        <f t="shared" si="92"/>
        <v/>
      </c>
      <c r="S693" s="5" t="str">
        <f t="shared" si="90"/>
        <v/>
      </c>
      <c r="U693" s="64" t="str">
        <f>IF($D693="","", IF(COUNTIF('Intro &amp; Setup'!$AW$49:$AW$88, $D693)&gt;0, "BH", TEXT($D693, "ddd")))</f>
        <v/>
      </c>
      <c r="V693" s="65" t="str">
        <f>IF($G693="", "", IF(COUNTIF('Intro &amp; Setup'!$AW$49:$AW$88, $G693)&gt;0, "BH", TEXT($G693, "ddd")))</f>
        <v/>
      </c>
      <c r="W693" s="64" t="str">
        <f t="shared" si="93"/>
        <v/>
      </c>
      <c r="X693" s="65" t="str">
        <f t="shared" si="94"/>
        <v/>
      </c>
      <c r="Y693" s="64" t="str">
        <f>IF(F693="", "", IF(OR(F693&lt;'Intro &amp; Setup'!$Z$20, F693&gt;'Intro &amp; Setup'!$Z$22), "X", ""))</f>
        <v/>
      </c>
      <c r="Z693" s="65" t="str">
        <f>IF(G693="", "", IF(OR(G693&lt;'Intro &amp; Setup'!$Z$20, G693&gt;'Intro &amp; Setup'!$Z$22), "X", ""))</f>
        <v/>
      </c>
      <c r="AB693" s="58" t="str">
        <f t="shared" si="95"/>
        <v/>
      </c>
      <c r="AC693" s="59" t="str">
        <f t="shared" si="96"/>
        <v/>
      </c>
      <c r="AE693" s="5" t="str">
        <f>IF(OR($AB693="", $AC693=""), "", IF($H693=$M$3, "", IF(OR(AE$7&lt;$AB693, $AC693&lt;AE$6),"", MAX(AE$10:AE692)+1)))</f>
        <v/>
      </c>
      <c r="AF693" s="5" t="str">
        <f>IF(OR($AB693="", $AC693=""), "", IF($H693=$M$3, "", IF(OR(AF$7&lt;$AB693, $AC693&lt;AF$6),"", MAX(AF$10:AF692)+1)))</f>
        <v/>
      </c>
      <c r="AG693" s="5" t="str">
        <f>IF(OR($AB693="", $AC693=""), "", IF($H693=$M$3, "", IF(OR(AG$7&lt;$AB693, $AC693&lt;AG$6),"", MAX(AG$10:AG692)+1)))</f>
        <v/>
      </c>
      <c r="AH693" s="5" t="str">
        <f>IF(OR($AB693="", $AC693=""), "", IF($H693=$M$3, "", IF(OR(AH$7&lt;$AB693, $AC693&lt;AH$6),"", MAX(AH$10:AH692)+1)))</f>
        <v/>
      </c>
      <c r="AI693" s="5" t="str">
        <f>IF(OR($AB693="", $AC693=""), "", IF($H693=$M$3, "", IF(OR(AI$7&lt;$AB693, $AC693&lt;AI$6),"", MAX(AI$10:AI692)+1)))</f>
        <v/>
      </c>
      <c r="AJ693" s="5" t="str">
        <f>IF(OR($AB693="", $AC693=""), "", IF($H693=$M$3, "", IF(OR(AJ$7&lt;$AB693, $AC693&lt;AJ$6),"", MAX(AJ$10:AJ692)+1)))</f>
        <v/>
      </c>
      <c r="AK693" s="5" t="str">
        <f>IF(OR($AB693="", $AC693=""), "", IF($H693=$M$3, "", IF(OR(AK$7&lt;$AB693, $AC693&lt;AK$6),"", MAX(AK$10:AK692)+1)))</f>
        <v/>
      </c>
      <c r="AL693" s="5" t="str">
        <f>IF(OR($AB693="", $AC693=""), "", IF($H693=$M$3, "", IF(OR(AL$7&lt;$AB693, $AC693&lt;AL$6),"", MAX(AL$10:AL692)+1)))</f>
        <v/>
      </c>
      <c r="AM693" s="5" t="str">
        <f>IF(OR($AB693="", $AC693=""), "", IF($H693=$M$3, "", IF(OR(AM$7&lt;$AB693, $AC693&lt;AM$6),"", MAX(AM$10:AM692)+1)))</f>
        <v/>
      </c>
      <c r="AN693" s="5" t="str">
        <f>IF(OR($AB693="", $AC693=""), "", IF($H693=$M$3, "", IF(OR(AN$7&lt;$AB693, $AC693&lt;AN$6),"", MAX(AN$10:AN692)+1)))</f>
        <v/>
      </c>
      <c r="AO693" s="5" t="str">
        <f>IF(OR($AB693="", $AC693=""), "", IF($H693=$M$3, "", IF(OR(AO$7&lt;$AB693, $AC693&lt;AO$6),"", MAX(AO$10:AO692)+1)))</f>
        <v/>
      </c>
      <c r="AP693" s="5" t="str">
        <f>IF(OR($AB693="", $AC693=""), "", IF($H693=$M$3, "", IF(OR(AP$7&lt;$AB693, $AC693&lt;AP$6),"", MAX(AP$10:AP692)+1)))</f>
        <v/>
      </c>
      <c r="AQ693" s="5" t="str">
        <f>IF(OR($AB693="", $AC693=""), "", IF($H693=$M$3, "", IF(OR(AQ$7&lt;$AB693, $AC693&lt;AQ$6),"", MAX(AQ$10:AQ692)+1)))</f>
        <v/>
      </c>
      <c r="AR693" s="5" t="str">
        <f>IF(OR($AB693="", $AC693=""), "", IF($H693=$M$3, "", IF(OR(AR$7&lt;$AB693, $AC693&lt;AR$6),"", MAX(AR$10:AR692)+1)))</f>
        <v/>
      </c>
      <c r="AS693" s="5" t="str">
        <f>IF(OR($AB693="", $AC693=""), "", IF($H693=$M$3, "", IF(OR(AS$7&lt;$AB693, $AC693&lt;AS$6),"", MAX(AS$10:AS692)+1)))</f>
        <v/>
      </c>
      <c r="AT693" s="5" t="str">
        <f>IF(OR($AB693="", $AC693=""), "", IF($H693=$M$3, "", IF(OR(AT$7&lt;$AB693, $AC693&lt;AT$6),"", MAX(AT$10:AT692)+1)))</f>
        <v/>
      </c>
      <c r="AU693" s="5" t="str">
        <f>IF(OR($AB693="", $AC693=""), "", IF($H693=$M$3, "", IF(OR(AU$7&lt;$AB693, $AC693&lt;AU$6),"", MAX(AU$10:AU692)+1)))</f>
        <v/>
      </c>
      <c r="AV693" s="5" t="str">
        <f>IF(OR($AB693="", $AC693=""), "", IF($H693=$M$3, "", IF(OR(AV$7&lt;$AB693, $AC693&lt;AV$6),"", MAX(AV$10:AV692)+1)))</f>
        <v/>
      </c>
      <c r="AW693" s="5" t="str">
        <f>IF(OR($AB693="", $AC693=""), "", IF($H693=$M$3, "", IF(OR(AW$7&lt;$AB693, $AC693&lt;AW$6),"", MAX(AW$10:AW692)+1)))</f>
        <v/>
      </c>
      <c r="AX693" s="5" t="str">
        <f>IF(OR($AB693="", $AC693=""), "", IF($H693=$M$3, "", IF(OR(AX$7&lt;$AB693, $AC693&lt;AX$6),"", MAX(AX$10:AX692)+1)))</f>
        <v/>
      </c>
      <c r="AY693" s="5" t="str">
        <f>IF(OR($AB693="", $AC693=""), "", IF($H693=$M$3, "", IF(OR(AY$7&lt;$AB693, $AC693&lt;AY$6),"", MAX(AY$10:AY692)+1)))</f>
        <v/>
      </c>
      <c r="AZ693" s="5" t="str">
        <f>IF(OR($AB693="", $AC693=""), "", IF($H693=$M$3, "", IF(OR(AZ$7&lt;$AB693, $AC693&lt;AZ$6),"", MAX(AZ$10:AZ692)+1)))</f>
        <v/>
      </c>
      <c r="BA693" s="5" t="str">
        <f>IF(OR($AB693="", $AC693=""), "", IF($H693=$M$3, "", IF(OR(BA$7&lt;$AB693, $AC693&lt;BA$6),"", MAX(BA$10:BA692)+1)))</f>
        <v/>
      </c>
      <c r="BB693" s="5" t="str">
        <f>IF(OR($AB693="", $AC693=""), "", IF($H693=$M$3, "", IF(OR(BB$7&lt;$AB693, $AC693&lt;BB$6),"", MAX(BB$10:BB692)+1)))</f>
        <v/>
      </c>
      <c r="BC693" s="5" t="str">
        <f>IF(OR($AB693="", $AC693=""), "", IF($H693=$M$3, "", IF(OR(BC$7&lt;$AB693, $AC693&lt;BC$6),"", MAX(BC$10:BC692)+1)))</f>
        <v/>
      </c>
      <c r="BD693" s="5" t="str">
        <f>IF(OR($AB693="", $AC693=""), "", IF($H693=$M$3, "", IF(OR(BD$7&lt;$AB693, $AC693&lt;BD$6),"", MAX(BD$10:BD692)+1)))</f>
        <v/>
      </c>
      <c r="BE693" s="5" t="str">
        <f>IF(OR($AB693="", $AC693=""), "", IF($H693=$M$3, "", IF(OR(BE$7&lt;$AB693, $AC693&lt;BE$6),"", MAX(BE$10:BE692)+1)))</f>
        <v/>
      </c>
      <c r="BF693" s="5" t="str">
        <f>IF(OR($AB693="", $AC693=""), "", IF($H693=$M$3, "", IF(OR(BF$7&lt;$AB693, $AC693&lt;BF$6),"", MAX(BF$10:BF692)+1)))</f>
        <v/>
      </c>
      <c r="BG693" s="5" t="str">
        <f>IF(OR($AB693="", $AC693=""), "", IF($H693=$M$3, "", IF(OR(BG$7&lt;$AB693, $AC693&lt;BG$6),"", MAX(BG$10:BG692)+1)))</f>
        <v/>
      </c>
      <c r="BH693" s="5" t="str">
        <f>IF(OR($AB693="", $AC693=""), "", IF($H693=$M$3, "", IF(OR(BH$7&lt;$AB693, $AC693&lt;BH$6),"", MAX(BH$10:BH692)+1)))</f>
        <v/>
      </c>
      <c r="BI693" s="5" t="str">
        <f>IF(OR($AB693="", $AC693=""), "", IF($H693=$M$3, "", IF(OR(BI$7&lt;$AB693, $AC693&lt;BI$6),"", MAX(BI$10:BI692)+1)))</f>
        <v/>
      </c>
      <c r="BK693" s="5" t="str" cm="1">
        <f t="array" aca="1" ref="BK693" ca="1">IFERROR(INDEX($AE693:$BI693, $BJ693, MATCH($BK$9, $AE$9:$BI$9, 0)), "")</f>
        <v/>
      </c>
    </row>
    <row r="694" spans="1:63" x14ac:dyDescent="0.25">
      <c r="A694" s="2"/>
      <c r="B694" s="254"/>
      <c r="C694" s="255"/>
      <c r="D694" s="256"/>
      <c r="E694" s="257"/>
      <c r="F694" s="257"/>
      <c r="G694" s="258"/>
      <c r="H694" s="259"/>
      <c r="I694" s="16"/>
      <c r="J694" s="5" t="str">
        <f t="shared" si="91"/>
        <v/>
      </c>
      <c r="K694" s="2"/>
      <c r="O694" s="5" t="str">
        <f t="shared" si="89"/>
        <v/>
      </c>
      <c r="Q694" s="5" t="str">
        <f t="shared" si="92"/>
        <v/>
      </c>
      <c r="S694" s="5" t="str">
        <f t="shared" si="90"/>
        <v/>
      </c>
      <c r="U694" s="64" t="str">
        <f>IF($D694="","", IF(COUNTIF('Intro &amp; Setup'!$AW$49:$AW$88, $D694)&gt;0, "BH", TEXT($D694, "ddd")))</f>
        <v/>
      </c>
      <c r="V694" s="65" t="str">
        <f>IF($G694="", "", IF(COUNTIF('Intro &amp; Setup'!$AW$49:$AW$88, $G694)&gt;0, "BH", TEXT($G694, "ddd")))</f>
        <v/>
      </c>
      <c r="W694" s="64" t="str">
        <f t="shared" si="93"/>
        <v/>
      </c>
      <c r="X694" s="65" t="str">
        <f t="shared" si="94"/>
        <v/>
      </c>
      <c r="Y694" s="64" t="str">
        <f>IF(F694="", "", IF(OR(F694&lt;'Intro &amp; Setup'!$Z$20, F694&gt;'Intro &amp; Setup'!$Z$22), "X", ""))</f>
        <v/>
      </c>
      <c r="Z694" s="65" t="str">
        <f>IF(G694="", "", IF(OR(G694&lt;'Intro &amp; Setup'!$Z$20, G694&gt;'Intro &amp; Setup'!$Z$22), "X", ""))</f>
        <v/>
      </c>
      <c r="AB694" s="58" t="str">
        <f t="shared" si="95"/>
        <v/>
      </c>
      <c r="AC694" s="59" t="str">
        <f t="shared" si="96"/>
        <v/>
      </c>
      <c r="AE694" s="5" t="str">
        <f>IF(OR($AB694="", $AC694=""), "", IF($H694=$M$3, "", IF(OR(AE$7&lt;$AB694, $AC694&lt;AE$6),"", MAX(AE$10:AE693)+1)))</f>
        <v/>
      </c>
      <c r="AF694" s="5" t="str">
        <f>IF(OR($AB694="", $AC694=""), "", IF($H694=$M$3, "", IF(OR(AF$7&lt;$AB694, $AC694&lt;AF$6),"", MAX(AF$10:AF693)+1)))</f>
        <v/>
      </c>
      <c r="AG694" s="5" t="str">
        <f>IF(OR($AB694="", $AC694=""), "", IF($H694=$M$3, "", IF(OR(AG$7&lt;$AB694, $AC694&lt;AG$6),"", MAX(AG$10:AG693)+1)))</f>
        <v/>
      </c>
      <c r="AH694" s="5" t="str">
        <f>IF(OR($AB694="", $AC694=""), "", IF($H694=$M$3, "", IF(OR(AH$7&lt;$AB694, $AC694&lt;AH$6),"", MAX(AH$10:AH693)+1)))</f>
        <v/>
      </c>
      <c r="AI694" s="5" t="str">
        <f>IF(OR($AB694="", $AC694=""), "", IF($H694=$M$3, "", IF(OR(AI$7&lt;$AB694, $AC694&lt;AI$6),"", MAX(AI$10:AI693)+1)))</f>
        <v/>
      </c>
      <c r="AJ694" s="5" t="str">
        <f>IF(OR($AB694="", $AC694=""), "", IF($H694=$M$3, "", IF(OR(AJ$7&lt;$AB694, $AC694&lt;AJ$6),"", MAX(AJ$10:AJ693)+1)))</f>
        <v/>
      </c>
      <c r="AK694" s="5" t="str">
        <f>IF(OR($AB694="", $AC694=""), "", IF($H694=$M$3, "", IF(OR(AK$7&lt;$AB694, $AC694&lt;AK$6),"", MAX(AK$10:AK693)+1)))</f>
        <v/>
      </c>
      <c r="AL694" s="5" t="str">
        <f>IF(OR($AB694="", $AC694=""), "", IF($H694=$M$3, "", IF(OR(AL$7&lt;$AB694, $AC694&lt;AL$6),"", MAX(AL$10:AL693)+1)))</f>
        <v/>
      </c>
      <c r="AM694" s="5" t="str">
        <f>IF(OR($AB694="", $AC694=""), "", IF($H694=$M$3, "", IF(OR(AM$7&lt;$AB694, $AC694&lt;AM$6),"", MAX(AM$10:AM693)+1)))</f>
        <v/>
      </c>
      <c r="AN694" s="5" t="str">
        <f>IF(OR($AB694="", $AC694=""), "", IF($H694=$M$3, "", IF(OR(AN$7&lt;$AB694, $AC694&lt;AN$6),"", MAX(AN$10:AN693)+1)))</f>
        <v/>
      </c>
      <c r="AO694" s="5" t="str">
        <f>IF(OR($AB694="", $AC694=""), "", IF($H694=$M$3, "", IF(OR(AO$7&lt;$AB694, $AC694&lt;AO$6),"", MAX(AO$10:AO693)+1)))</f>
        <v/>
      </c>
      <c r="AP694" s="5" t="str">
        <f>IF(OR($AB694="", $AC694=""), "", IF($H694=$M$3, "", IF(OR(AP$7&lt;$AB694, $AC694&lt;AP$6),"", MAX(AP$10:AP693)+1)))</f>
        <v/>
      </c>
      <c r="AQ694" s="5" t="str">
        <f>IF(OR($AB694="", $AC694=""), "", IF($H694=$M$3, "", IF(OR(AQ$7&lt;$AB694, $AC694&lt;AQ$6),"", MAX(AQ$10:AQ693)+1)))</f>
        <v/>
      </c>
      <c r="AR694" s="5" t="str">
        <f>IF(OR($AB694="", $AC694=""), "", IF($H694=$M$3, "", IF(OR(AR$7&lt;$AB694, $AC694&lt;AR$6),"", MAX(AR$10:AR693)+1)))</f>
        <v/>
      </c>
      <c r="AS694" s="5" t="str">
        <f>IF(OR($AB694="", $AC694=""), "", IF($H694=$M$3, "", IF(OR(AS$7&lt;$AB694, $AC694&lt;AS$6),"", MAX(AS$10:AS693)+1)))</f>
        <v/>
      </c>
      <c r="AT694" s="5" t="str">
        <f>IF(OR($AB694="", $AC694=""), "", IF($H694=$M$3, "", IF(OR(AT$7&lt;$AB694, $AC694&lt;AT$6),"", MAX(AT$10:AT693)+1)))</f>
        <v/>
      </c>
      <c r="AU694" s="5" t="str">
        <f>IF(OR($AB694="", $AC694=""), "", IF($H694=$M$3, "", IF(OR(AU$7&lt;$AB694, $AC694&lt;AU$6),"", MAX(AU$10:AU693)+1)))</f>
        <v/>
      </c>
      <c r="AV694" s="5" t="str">
        <f>IF(OR($AB694="", $AC694=""), "", IF($H694=$M$3, "", IF(OR(AV$7&lt;$AB694, $AC694&lt;AV$6),"", MAX(AV$10:AV693)+1)))</f>
        <v/>
      </c>
      <c r="AW694" s="5" t="str">
        <f>IF(OR($AB694="", $AC694=""), "", IF($H694=$M$3, "", IF(OR(AW$7&lt;$AB694, $AC694&lt;AW$6),"", MAX(AW$10:AW693)+1)))</f>
        <v/>
      </c>
      <c r="AX694" s="5" t="str">
        <f>IF(OR($AB694="", $AC694=""), "", IF($H694=$M$3, "", IF(OR(AX$7&lt;$AB694, $AC694&lt;AX$6),"", MAX(AX$10:AX693)+1)))</f>
        <v/>
      </c>
      <c r="AY694" s="5" t="str">
        <f>IF(OR($AB694="", $AC694=""), "", IF($H694=$M$3, "", IF(OR(AY$7&lt;$AB694, $AC694&lt;AY$6),"", MAX(AY$10:AY693)+1)))</f>
        <v/>
      </c>
      <c r="AZ694" s="5" t="str">
        <f>IF(OR($AB694="", $AC694=""), "", IF($H694=$M$3, "", IF(OR(AZ$7&lt;$AB694, $AC694&lt;AZ$6),"", MAX(AZ$10:AZ693)+1)))</f>
        <v/>
      </c>
      <c r="BA694" s="5" t="str">
        <f>IF(OR($AB694="", $AC694=""), "", IF($H694=$M$3, "", IF(OR(BA$7&lt;$AB694, $AC694&lt;BA$6),"", MAX(BA$10:BA693)+1)))</f>
        <v/>
      </c>
      <c r="BB694" s="5" t="str">
        <f>IF(OR($AB694="", $AC694=""), "", IF($H694=$M$3, "", IF(OR(BB$7&lt;$AB694, $AC694&lt;BB$6),"", MAX(BB$10:BB693)+1)))</f>
        <v/>
      </c>
      <c r="BC694" s="5" t="str">
        <f>IF(OR($AB694="", $AC694=""), "", IF($H694=$M$3, "", IF(OR(BC$7&lt;$AB694, $AC694&lt;BC$6),"", MAX(BC$10:BC693)+1)))</f>
        <v/>
      </c>
      <c r="BD694" s="5" t="str">
        <f>IF(OR($AB694="", $AC694=""), "", IF($H694=$M$3, "", IF(OR(BD$7&lt;$AB694, $AC694&lt;BD$6),"", MAX(BD$10:BD693)+1)))</f>
        <v/>
      </c>
      <c r="BE694" s="5" t="str">
        <f>IF(OR($AB694="", $AC694=""), "", IF($H694=$M$3, "", IF(OR(BE$7&lt;$AB694, $AC694&lt;BE$6),"", MAX(BE$10:BE693)+1)))</f>
        <v/>
      </c>
      <c r="BF694" s="5" t="str">
        <f>IF(OR($AB694="", $AC694=""), "", IF($H694=$M$3, "", IF(OR(BF$7&lt;$AB694, $AC694&lt;BF$6),"", MAX(BF$10:BF693)+1)))</f>
        <v/>
      </c>
      <c r="BG694" s="5" t="str">
        <f>IF(OR($AB694="", $AC694=""), "", IF($H694=$M$3, "", IF(OR(BG$7&lt;$AB694, $AC694&lt;BG$6),"", MAX(BG$10:BG693)+1)))</f>
        <v/>
      </c>
      <c r="BH694" s="5" t="str">
        <f>IF(OR($AB694="", $AC694=""), "", IF($H694=$M$3, "", IF(OR(BH$7&lt;$AB694, $AC694&lt;BH$6),"", MAX(BH$10:BH693)+1)))</f>
        <v/>
      </c>
      <c r="BI694" s="5" t="str">
        <f>IF(OR($AB694="", $AC694=""), "", IF($H694=$M$3, "", IF(OR(BI$7&lt;$AB694, $AC694&lt;BI$6),"", MAX(BI$10:BI693)+1)))</f>
        <v/>
      </c>
      <c r="BK694" s="5" t="str" cm="1">
        <f t="array" aca="1" ref="BK694" ca="1">IFERROR(INDEX($AE694:$BI694, $BJ694, MATCH($BK$9, $AE$9:$BI$9, 0)), "")</f>
        <v/>
      </c>
    </row>
    <row r="695" spans="1:63" x14ac:dyDescent="0.25">
      <c r="A695" s="2"/>
      <c r="B695" s="254"/>
      <c r="C695" s="255"/>
      <c r="D695" s="256"/>
      <c r="E695" s="257"/>
      <c r="F695" s="257"/>
      <c r="G695" s="258"/>
      <c r="H695" s="259"/>
      <c r="I695" s="16"/>
      <c r="J695" s="5" t="str">
        <f t="shared" si="91"/>
        <v/>
      </c>
      <c r="K695" s="2"/>
      <c r="O695" s="5" t="str">
        <f t="shared" si="89"/>
        <v/>
      </c>
      <c r="Q695" s="5" t="str">
        <f t="shared" si="92"/>
        <v/>
      </c>
      <c r="S695" s="5" t="str">
        <f t="shared" si="90"/>
        <v/>
      </c>
      <c r="U695" s="64" t="str">
        <f>IF($D695="","", IF(COUNTIF('Intro &amp; Setup'!$AW$49:$AW$88, $D695)&gt;0, "BH", TEXT($D695, "ddd")))</f>
        <v/>
      </c>
      <c r="V695" s="65" t="str">
        <f>IF($G695="", "", IF(COUNTIF('Intro &amp; Setup'!$AW$49:$AW$88, $G695)&gt;0, "BH", TEXT($G695, "ddd")))</f>
        <v/>
      </c>
      <c r="W695" s="64" t="str">
        <f t="shared" si="93"/>
        <v/>
      </c>
      <c r="X695" s="65" t="str">
        <f t="shared" si="94"/>
        <v/>
      </c>
      <c r="Y695" s="64" t="str">
        <f>IF(F695="", "", IF(OR(F695&lt;'Intro &amp; Setup'!$Z$20, F695&gt;'Intro &amp; Setup'!$Z$22), "X", ""))</f>
        <v/>
      </c>
      <c r="Z695" s="65" t="str">
        <f>IF(G695="", "", IF(OR(G695&lt;'Intro &amp; Setup'!$Z$20, G695&gt;'Intro &amp; Setup'!$Z$22), "X", ""))</f>
        <v/>
      </c>
      <c r="AB695" s="58" t="str">
        <f t="shared" si="95"/>
        <v/>
      </c>
      <c r="AC695" s="59" t="str">
        <f t="shared" si="96"/>
        <v/>
      </c>
      <c r="AE695" s="5" t="str">
        <f>IF(OR($AB695="", $AC695=""), "", IF($H695=$M$3, "", IF(OR(AE$7&lt;$AB695, $AC695&lt;AE$6),"", MAX(AE$10:AE694)+1)))</f>
        <v/>
      </c>
      <c r="AF695" s="5" t="str">
        <f>IF(OR($AB695="", $AC695=""), "", IF($H695=$M$3, "", IF(OR(AF$7&lt;$AB695, $AC695&lt;AF$6),"", MAX(AF$10:AF694)+1)))</f>
        <v/>
      </c>
      <c r="AG695" s="5" t="str">
        <f>IF(OR($AB695="", $AC695=""), "", IF($H695=$M$3, "", IF(OR(AG$7&lt;$AB695, $AC695&lt;AG$6),"", MAX(AG$10:AG694)+1)))</f>
        <v/>
      </c>
      <c r="AH695" s="5" t="str">
        <f>IF(OR($AB695="", $AC695=""), "", IF($H695=$M$3, "", IF(OR(AH$7&lt;$AB695, $AC695&lt;AH$6),"", MAX(AH$10:AH694)+1)))</f>
        <v/>
      </c>
      <c r="AI695" s="5" t="str">
        <f>IF(OR($AB695="", $AC695=""), "", IF($H695=$M$3, "", IF(OR(AI$7&lt;$AB695, $AC695&lt;AI$6),"", MAX(AI$10:AI694)+1)))</f>
        <v/>
      </c>
      <c r="AJ695" s="5" t="str">
        <f>IF(OR($AB695="", $AC695=""), "", IF($H695=$M$3, "", IF(OR(AJ$7&lt;$AB695, $AC695&lt;AJ$6),"", MAX(AJ$10:AJ694)+1)))</f>
        <v/>
      </c>
      <c r="AK695" s="5" t="str">
        <f>IF(OR($AB695="", $AC695=""), "", IF($H695=$M$3, "", IF(OR(AK$7&lt;$AB695, $AC695&lt;AK$6),"", MAX(AK$10:AK694)+1)))</f>
        <v/>
      </c>
      <c r="AL695" s="5" t="str">
        <f>IF(OR($AB695="", $AC695=""), "", IF($H695=$M$3, "", IF(OR(AL$7&lt;$AB695, $AC695&lt;AL$6),"", MAX(AL$10:AL694)+1)))</f>
        <v/>
      </c>
      <c r="AM695" s="5" t="str">
        <f>IF(OR($AB695="", $AC695=""), "", IF($H695=$M$3, "", IF(OR(AM$7&lt;$AB695, $AC695&lt;AM$6),"", MAX(AM$10:AM694)+1)))</f>
        <v/>
      </c>
      <c r="AN695" s="5" t="str">
        <f>IF(OR($AB695="", $AC695=""), "", IF($H695=$M$3, "", IF(OR(AN$7&lt;$AB695, $AC695&lt;AN$6),"", MAX(AN$10:AN694)+1)))</f>
        <v/>
      </c>
      <c r="AO695" s="5" t="str">
        <f>IF(OR($AB695="", $AC695=""), "", IF($H695=$M$3, "", IF(OR(AO$7&lt;$AB695, $AC695&lt;AO$6),"", MAX(AO$10:AO694)+1)))</f>
        <v/>
      </c>
      <c r="AP695" s="5" t="str">
        <f>IF(OR($AB695="", $AC695=""), "", IF($H695=$M$3, "", IF(OR(AP$7&lt;$AB695, $AC695&lt;AP$6),"", MAX(AP$10:AP694)+1)))</f>
        <v/>
      </c>
      <c r="AQ695" s="5" t="str">
        <f>IF(OR($AB695="", $AC695=""), "", IF($H695=$M$3, "", IF(OR(AQ$7&lt;$AB695, $AC695&lt;AQ$6),"", MAX(AQ$10:AQ694)+1)))</f>
        <v/>
      </c>
      <c r="AR695" s="5" t="str">
        <f>IF(OR($AB695="", $AC695=""), "", IF($H695=$M$3, "", IF(OR(AR$7&lt;$AB695, $AC695&lt;AR$6),"", MAX(AR$10:AR694)+1)))</f>
        <v/>
      </c>
      <c r="AS695" s="5" t="str">
        <f>IF(OR($AB695="", $AC695=""), "", IF($H695=$M$3, "", IF(OR(AS$7&lt;$AB695, $AC695&lt;AS$6),"", MAX(AS$10:AS694)+1)))</f>
        <v/>
      </c>
      <c r="AT695" s="5" t="str">
        <f>IF(OR($AB695="", $AC695=""), "", IF($H695=$M$3, "", IF(OR(AT$7&lt;$AB695, $AC695&lt;AT$6),"", MAX(AT$10:AT694)+1)))</f>
        <v/>
      </c>
      <c r="AU695" s="5" t="str">
        <f>IF(OR($AB695="", $AC695=""), "", IF($H695=$M$3, "", IF(OR(AU$7&lt;$AB695, $AC695&lt;AU$6),"", MAX(AU$10:AU694)+1)))</f>
        <v/>
      </c>
      <c r="AV695" s="5" t="str">
        <f>IF(OR($AB695="", $AC695=""), "", IF($H695=$M$3, "", IF(OR(AV$7&lt;$AB695, $AC695&lt;AV$6),"", MAX(AV$10:AV694)+1)))</f>
        <v/>
      </c>
      <c r="AW695" s="5" t="str">
        <f>IF(OR($AB695="", $AC695=""), "", IF($H695=$M$3, "", IF(OR(AW$7&lt;$AB695, $AC695&lt;AW$6),"", MAX(AW$10:AW694)+1)))</f>
        <v/>
      </c>
      <c r="AX695" s="5" t="str">
        <f>IF(OR($AB695="", $AC695=""), "", IF($H695=$M$3, "", IF(OR(AX$7&lt;$AB695, $AC695&lt;AX$6),"", MAX(AX$10:AX694)+1)))</f>
        <v/>
      </c>
      <c r="AY695" s="5" t="str">
        <f>IF(OR($AB695="", $AC695=""), "", IF($H695=$M$3, "", IF(OR(AY$7&lt;$AB695, $AC695&lt;AY$6),"", MAX(AY$10:AY694)+1)))</f>
        <v/>
      </c>
      <c r="AZ695" s="5" t="str">
        <f>IF(OR($AB695="", $AC695=""), "", IF($H695=$M$3, "", IF(OR(AZ$7&lt;$AB695, $AC695&lt;AZ$6),"", MAX(AZ$10:AZ694)+1)))</f>
        <v/>
      </c>
      <c r="BA695" s="5" t="str">
        <f>IF(OR($AB695="", $AC695=""), "", IF($H695=$M$3, "", IF(OR(BA$7&lt;$AB695, $AC695&lt;BA$6),"", MAX(BA$10:BA694)+1)))</f>
        <v/>
      </c>
      <c r="BB695" s="5" t="str">
        <f>IF(OR($AB695="", $AC695=""), "", IF($H695=$M$3, "", IF(OR(BB$7&lt;$AB695, $AC695&lt;BB$6),"", MAX(BB$10:BB694)+1)))</f>
        <v/>
      </c>
      <c r="BC695" s="5" t="str">
        <f>IF(OR($AB695="", $AC695=""), "", IF($H695=$M$3, "", IF(OR(BC$7&lt;$AB695, $AC695&lt;BC$6),"", MAX(BC$10:BC694)+1)))</f>
        <v/>
      </c>
      <c r="BD695" s="5" t="str">
        <f>IF(OR($AB695="", $AC695=""), "", IF($H695=$M$3, "", IF(OR(BD$7&lt;$AB695, $AC695&lt;BD$6),"", MAX(BD$10:BD694)+1)))</f>
        <v/>
      </c>
      <c r="BE695" s="5" t="str">
        <f>IF(OR($AB695="", $AC695=""), "", IF($H695=$M$3, "", IF(OR(BE$7&lt;$AB695, $AC695&lt;BE$6),"", MAX(BE$10:BE694)+1)))</f>
        <v/>
      </c>
      <c r="BF695" s="5" t="str">
        <f>IF(OR($AB695="", $AC695=""), "", IF($H695=$M$3, "", IF(OR(BF$7&lt;$AB695, $AC695&lt;BF$6),"", MAX(BF$10:BF694)+1)))</f>
        <v/>
      </c>
      <c r="BG695" s="5" t="str">
        <f>IF(OR($AB695="", $AC695=""), "", IF($H695=$M$3, "", IF(OR(BG$7&lt;$AB695, $AC695&lt;BG$6),"", MAX(BG$10:BG694)+1)))</f>
        <v/>
      </c>
      <c r="BH695" s="5" t="str">
        <f>IF(OR($AB695="", $AC695=""), "", IF($H695=$M$3, "", IF(OR(BH$7&lt;$AB695, $AC695&lt;BH$6),"", MAX(BH$10:BH694)+1)))</f>
        <v/>
      </c>
      <c r="BI695" s="5" t="str">
        <f>IF(OR($AB695="", $AC695=""), "", IF($H695=$M$3, "", IF(OR(BI$7&lt;$AB695, $AC695&lt;BI$6),"", MAX(BI$10:BI694)+1)))</f>
        <v/>
      </c>
      <c r="BK695" s="5" t="str" cm="1">
        <f t="array" aca="1" ref="BK695" ca="1">IFERROR(INDEX($AE695:$BI695, $BJ695, MATCH($BK$9, $AE$9:$BI$9, 0)), "")</f>
        <v/>
      </c>
    </row>
    <row r="696" spans="1:63" x14ac:dyDescent="0.25">
      <c r="A696" s="2"/>
      <c r="B696" s="254"/>
      <c r="C696" s="255"/>
      <c r="D696" s="256"/>
      <c r="E696" s="257"/>
      <c r="F696" s="257"/>
      <c r="G696" s="258"/>
      <c r="H696" s="259"/>
      <c r="I696" s="16"/>
      <c r="J696" s="5" t="str">
        <f t="shared" si="91"/>
        <v/>
      </c>
      <c r="K696" s="2"/>
      <c r="O696" s="5" t="str">
        <f t="shared" si="89"/>
        <v/>
      </c>
      <c r="Q696" s="5" t="str">
        <f t="shared" si="92"/>
        <v/>
      </c>
      <c r="S696" s="5" t="str">
        <f t="shared" si="90"/>
        <v/>
      </c>
      <c r="U696" s="64" t="str">
        <f>IF($D696="","", IF(COUNTIF('Intro &amp; Setup'!$AW$49:$AW$88, $D696)&gt;0, "BH", TEXT($D696, "ddd")))</f>
        <v/>
      </c>
      <c r="V696" s="65" t="str">
        <f>IF($G696="", "", IF(COUNTIF('Intro &amp; Setup'!$AW$49:$AW$88, $G696)&gt;0, "BH", TEXT($G696, "ddd")))</f>
        <v/>
      </c>
      <c r="W696" s="64" t="str">
        <f t="shared" si="93"/>
        <v/>
      </c>
      <c r="X696" s="65" t="str">
        <f t="shared" si="94"/>
        <v/>
      </c>
      <c r="Y696" s="64" t="str">
        <f>IF(F696="", "", IF(OR(F696&lt;'Intro &amp; Setup'!$Z$20, F696&gt;'Intro &amp; Setup'!$Z$22), "X", ""))</f>
        <v/>
      </c>
      <c r="Z696" s="65" t="str">
        <f>IF(G696="", "", IF(OR(G696&lt;'Intro &amp; Setup'!$Z$20, G696&gt;'Intro &amp; Setup'!$Z$22), "X", ""))</f>
        <v/>
      </c>
      <c r="AB696" s="58" t="str">
        <f t="shared" si="95"/>
        <v/>
      </c>
      <c r="AC696" s="59" t="str">
        <f t="shared" si="96"/>
        <v/>
      </c>
      <c r="AE696" s="5" t="str">
        <f>IF(OR($AB696="", $AC696=""), "", IF($H696=$M$3, "", IF(OR(AE$7&lt;$AB696, $AC696&lt;AE$6),"", MAX(AE$10:AE695)+1)))</f>
        <v/>
      </c>
      <c r="AF696" s="5" t="str">
        <f>IF(OR($AB696="", $AC696=""), "", IF($H696=$M$3, "", IF(OR(AF$7&lt;$AB696, $AC696&lt;AF$6),"", MAX(AF$10:AF695)+1)))</f>
        <v/>
      </c>
      <c r="AG696" s="5" t="str">
        <f>IF(OR($AB696="", $AC696=""), "", IF($H696=$M$3, "", IF(OR(AG$7&lt;$AB696, $AC696&lt;AG$6),"", MAX(AG$10:AG695)+1)))</f>
        <v/>
      </c>
      <c r="AH696" s="5" t="str">
        <f>IF(OR($AB696="", $AC696=""), "", IF($H696=$M$3, "", IF(OR(AH$7&lt;$AB696, $AC696&lt;AH$6),"", MAX(AH$10:AH695)+1)))</f>
        <v/>
      </c>
      <c r="AI696" s="5" t="str">
        <f>IF(OR($AB696="", $AC696=""), "", IF($H696=$M$3, "", IF(OR(AI$7&lt;$AB696, $AC696&lt;AI$6),"", MAX(AI$10:AI695)+1)))</f>
        <v/>
      </c>
      <c r="AJ696" s="5" t="str">
        <f>IF(OR($AB696="", $AC696=""), "", IF($H696=$M$3, "", IF(OR(AJ$7&lt;$AB696, $AC696&lt;AJ$6),"", MAX(AJ$10:AJ695)+1)))</f>
        <v/>
      </c>
      <c r="AK696" s="5" t="str">
        <f>IF(OR($AB696="", $AC696=""), "", IF($H696=$M$3, "", IF(OR(AK$7&lt;$AB696, $AC696&lt;AK$6),"", MAX(AK$10:AK695)+1)))</f>
        <v/>
      </c>
      <c r="AL696" s="5" t="str">
        <f>IF(OR($AB696="", $AC696=""), "", IF($H696=$M$3, "", IF(OR(AL$7&lt;$AB696, $AC696&lt;AL$6),"", MAX(AL$10:AL695)+1)))</f>
        <v/>
      </c>
      <c r="AM696" s="5" t="str">
        <f>IF(OR($AB696="", $AC696=""), "", IF($H696=$M$3, "", IF(OR(AM$7&lt;$AB696, $AC696&lt;AM$6),"", MAX(AM$10:AM695)+1)))</f>
        <v/>
      </c>
      <c r="AN696" s="5" t="str">
        <f>IF(OR($AB696="", $AC696=""), "", IF($H696=$M$3, "", IF(OR(AN$7&lt;$AB696, $AC696&lt;AN$6),"", MAX(AN$10:AN695)+1)))</f>
        <v/>
      </c>
      <c r="AO696" s="5" t="str">
        <f>IF(OR($AB696="", $AC696=""), "", IF($H696=$M$3, "", IF(OR(AO$7&lt;$AB696, $AC696&lt;AO$6),"", MAX(AO$10:AO695)+1)))</f>
        <v/>
      </c>
      <c r="AP696" s="5" t="str">
        <f>IF(OR($AB696="", $AC696=""), "", IF($H696=$M$3, "", IF(OR(AP$7&lt;$AB696, $AC696&lt;AP$6),"", MAX(AP$10:AP695)+1)))</f>
        <v/>
      </c>
      <c r="AQ696" s="5" t="str">
        <f>IF(OR($AB696="", $AC696=""), "", IF($H696=$M$3, "", IF(OR(AQ$7&lt;$AB696, $AC696&lt;AQ$6),"", MAX(AQ$10:AQ695)+1)))</f>
        <v/>
      </c>
      <c r="AR696" s="5" t="str">
        <f>IF(OR($AB696="", $AC696=""), "", IF($H696=$M$3, "", IF(OR(AR$7&lt;$AB696, $AC696&lt;AR$6),"", MAX(AR$10:AR695)+1)))</f>
        <v/>
      </c>
      <c r="AS696" s="5" t="str">
        <f>IF(OR($AB696="", $AC696=""), "", IF($H696=$M$3, "", IF(OR(AS$7&lt;$AB696, $AC696&lt;AS$6),"", MAX(AS$10:AS695)+1)))</f>
        <v/>
      </c>
      <c r="AT696" s="5" t="str">
        <f>IF(OR($AB696="", $AC696=""), "", IF($H696=$M$3, "", IF(OR(AT$7&lt;$AB696, $AC696&lt;AT$6),"", MAX(AT$10:AT695)+1)))</f>
        <v/>
      </c>
      <c r="AU696" s="5" t="str">
        <f>IF(OR($AB696="", $AC696=""), "", IF($H696=$M$3, "", IF(OR(AU$7&lt;$AB696, $AC696&lt;AU$6),"", MAX(AU$10:AU695)+1)))</f>
        <v/>
      </c>
      <c r="AV696" s="5" t="str">
        <f>IF(OR($AB696="", $AC696=""), "", IF($H696=$M$3, "", IF(OR(AV$7&lt;$AB696, $AC696&lt;AV$6),"", MAX(AV$10:AV695)+1)))</f>
        <v/>
      </c>
      <c r="AW696" s="5" t="str">
        <f>IF(OR($AB696="", $AC696=""), "", IF($H696=$M$3, "", IF(OR(AW$7&lt;$AB696, $AC696&lt;AW$6),"", MAX(AW$10:AW695)+1)))</f>
        <v/>
      </c>
      <c r="AX696" s="5" t="str">
        <f>IF(OR($AB696="", $AC696=""), "", IF($H696=$M$3, "", IF(OR(AX$7&lt;$AB696, $AC696&lt;AX$6),"", MAX(AX$10:AX695)+1)))</f>
        <v/>
      </c>
      <c r="AY696" s="5" t="str">
        <f>IF(OR($AB696="", $AC696=""), "", IF($H696=$M$3, "", IF(OR(AY$7&lt;$AB696, $AC696&lt;AY$6),"", MAX(AY$10:AY695)+1)))</f>
        <v/>
      </c>
      <c r="AZ696" s="5" t="str">
        <f>IF(OR($AB696="", $AC696=""), "", IF($H696=$M$3, "", IF(OR(AZ$7&lt;$AB696, $AC696&lt;AZ$6),"", MAX(AZ$10:AZ695)+1)))</f>
        <v/>
      </c>
      <c r="BA696" s="5" t="str">
        <f>IF(OR($AB696="", $AC696=""), "", IF($H696=$M$3, "", IF(OR(BA$7&lt;$AB696, $AC696&lt;BA$6),"", MAX(BA$10:BA695)+1)))</f>
        <v/>
      </c>
      <c r="BB696" s="5" t="str">
        <f>IF(OR($AB696="", $AC696=""), "", IF($H696=$M$3, "", IF(OR(BB$7&lt;$AB696, $AC696&lt;BB$6),"", MAX(BB$10:BB695)+1)))</f>
        <v/>
      </c>
      <c r="BC696" s="5" t="str">
        <f>IF(OR($AB696="", $AC696=""), "", IF($H696=$M$3, "", IF(OR(BC$7&lt;$AB696, $AC696&lt;BC$6),"", MAX(BC$10:BC695)+1)))</f>
        <v/>
      </c>
      <c r="BD696" s="5" t="str">
        <f>IF(OR($AB696="", $AC696=""), "", IF($H696=$M$3, "", IF(OR(BD$7&lt;$AB696, $AC696&lt;BD$6),"", MAX(BD$10:BD695)+1)))</f>
        <v/>
      </c>
      <c r="BE696" s="5" t="str">
        <f>IF(OR($AB696="", $AC696=""), "", IF($H696=$M$3, "", IF(OR(BE$7&lt;$AB696, $AC696&lt;BE$6),"", MAX(BE$10:BE695)+1)))</f>
        <v/>
      </c>
      <c r="BF696" s="5" t="str">
        <f>IF(OR($AB696="", $AC696=""), "", IF($H696=$M$3, "", IF(OR(BF$7&lt;$AB696, $AC696&lt;BF$6),"", MAX(BF$10:BF695)+1)))</f>
        <v/>
      </c>
      <c r="BG696" s="5" t="str">
        <f>IF(OR($AB696="", $AC696=""), "", IF($H696=$M$3, "", IF(OR(BG$7&lt;$AB696, $AC696&lt;BG$6),"", MAX(BG$10:BG695)+1)))</f>
        <v/>
      </c>
      <c r="BH696" s="5" t="str">
        <f>IF(OR($AB696="", $AC696=""), "", IF($H696=$M$3, "", IF(OR(BH$7&lt;$AB696, $AC696&lt;BH$6),"", MAX(BH$10:BH695)+1)))</f>
        <v/>
      </c>
      <c r="BI696" s="5" t="str">
        <f>IF(OR($AB696="", $AC696=""), "", IF($H696=$M$3, "", IF(OR(BI$7&lt;$AB696, $AC696&lt;BI$6),"", MAX(BI$10:BI695)+1)))</f>
        <v/>
      </c>
      <c r="BK696" s="5" t="str" cm="1">
        <f t="array" aca="1" ref="BK696" ca="1">IFERROR(INDEX($AE696:$BI696, $BJ696, MATCH($BK$9, $AE$9:$BI$9, 0)), "")</f>
        <v/>
      </c>
    </row>
    <row r="697" spans="1:63" x14ac:dyDescent="0.25">
      <c r="A697" s="2"/>
      <c r="B697" s="254"/>
      <c r="C697" s="255"/>
      <c r="D697" s="256"/>
      <c r="E697" s="257"/>
      <c r="F697" s="257"/>
      <c r="G697" s="258"/>
      <c r="H697" s="259"/>
      <c r="I697" s="16"/>
      <c r="J697" s="5" t="str">
        <f t="shared" si="91"/>
        <v/>
      </c>
      <c r="K697" s="2"/>
      <c r="O697" s="5" t="str">
        <f t="shared" si="89"/>
        <v/>
      </c>
      <c r="Q697" s="5" t="str">
        <f t="shared" si="92"/>
        <v/>
      </c>
      <c r="S697" s="5" t="str">
        <f t="shared" si="90"/>
        <v/>
      </c>
      <c r="U697" s="64" t="str">
        <f>IF($D697="","", IF(COUNTIF('Intro &amp; Setup'!$AW$49:$AW$88, $D697)&gt;0, "BH", TEXT($D697, "ddd")))</f>
        <v/>
      </c>
      <c r="V697" s="65" t="str">
        <f>IF($G697="", "", IF(COUNTIF('Intro &amp; Setup'!$AW$49:$AW$88, $G697)&gt;0, "BH", TEXT($G697, "ddd")))</f>
        <v/>
      </c>
      <c r="W697" s="64" t="str">
        <f t="shared" si="93"/>
        <v/>
      </c>
      <c r="X697" s="65" t="str">
        <f t="shared" si="94"/>
        <v/>
      </c>
      <c r="Y697" s="64" t="str">
        <f>IF(F697="", "", IF(OR(F697&lt;'Intro &amp; Setup'!$Z$20, F697&gt;'Intro &amp; Setup'!$Z$22), "X", ""))</f>
        <v/>
      </c>
      <c r="Z697" s="65" t="str">
        <f>IF(G697="", "", IF(OR(G697&lt;'Intro &amp; Setup'!$Z$20, G697&gt;'Intro &amp; Setup'!$Z$22), "X", ""))</f>
        <v/>
      </c>
      <c r="AB697" s="58" t="str">
        <f t="shared" si="95"/>
        <v/>
      </c>
      <c r="AC697" s="59" t="str">
        <f t="shared" si="96"/>
        <v/>
      </c>
      <c r="AE697" s="5" t="str">
        <f>IF(OR($AB697="", $AC697=""), "", IF($H697=$M$3, "", IF(OR(AE$7&lt;$AB697, $AC697&lt;AE$6),"", MAX(AE$10:AE696)+1)))</f>
        <v/>
      </c>
      <c r="AF697" s="5" t="str">
        <f>IF(OR($AB697="", $AC697=""), "", IF($H697=$M$3, "", IF(OR(AF$7&lt;$AB697, $AC697&lt;AF$6),"", MAX(AF$10:AF696)+1)))</f>
        <v/>
      </c>
      <c r="AG697" s="5" t="str">
        <f>IF(OR($AB697="", $AC697=""), "", IF($H697=$M$3, "", IF(OR(AG$7&lt;$AB697, $AC697&lt;AG$6),"", MAX(AG$10:AG696)+1)))</f>
        <v/>
      </c>
      <c r="AH697" s="5" t="str">
        <f>IF(OR($AB697="", $AC697=""), "", IF($H697=$M$3, "", IF(OR(AH$7&lt;$AB697, $AC697&lt;AH$6),"", MAX(AH$10:AH696)+1)))</f>
        <v/>
      </c>
      <c r="AI697" s="5" t="str">
        <f>IF(OR($AB697="", $AC697=""), "", IF($H697=$M$3, "", IF(OR(AI$7&lt;$AB697, $AC697&lt;AI$6),"", MAX(AI$10:AI696)+1)))</f>
        <v/>
      </c>
      <c r="AJ697" s="5" t="str">
        <f>IF(OR($AB697="", $AC697=""), "", IF($H697=$M$3, "", IF(OR(AJ$7&lt;$AB697, $AC697&lt;AJ$6),"", MAX(AJ$10:AJ696)+1)))</f>
        <v/>
      </c>
      <c r="AK697" s="5" t="str">
        <f>IF(OR($AB697="", $AC697=""), "", IF($H697=$M$3, "", IF(OR(AK$7&lt;$AB697, $AC697&lt;AK$6),"", MAX(AK$10:AK696)+1)))</f>
        <v/>
      </c>
      <c r="AL697" s="5" t="str">
        <f>IF(OR($AB697="", $AC697=""), "", IF($H697=$M$3, "", IF(OR(AL$7&lt;$AB697, $AC697&lt;AL$6),"", MAX(AL$10:AL696)+1)))</f>
        <v/>
      </c>
      <c r="AM697" s="5" t="str">
        <f>IF(OR($AB697="", $AC697=""), "", IF($H697=$M$3, "", IF(OR(AM$7&lt;$AB697, $AC697&lt;AM$6),"", MAX(AM$10:AM696)+1)))</f>
        <v/>
      </c>
      <c r="AN697" s="5" t="str">
        <f>IF(OR($AB697="", $AC697=""), "", IF($H697=$M$3, "", IF(OR(AN$7&lt;$AB697, $AC697&lt;AN$6),"", MAX(AN$10:AN696)+1)))</f>
        <v/>
      </c>
      <c r="AO697" s="5" t="str">
        <f>IF(OR($AB697="", $AC697=""), "", IF($H697=$M$3, "", IF(OR(AO$7&lt;$AB697, $AC697&lt;AO$6),"", MAX(AO$10:AO696)+1)))</f>
        <v/>
      </c>
      <c r="AP697" s="5" t="str">
        <f>IF(OR($AB697="", $AC697=""), "", IF($H697=$M$3, "", IF(OR(AP$7&lt;$AB697, $AC697&lt;AP$6),"", MAX(AP$10:AP696)+1)))</f>
        <v/>
      </c>
      <c r="AQ697" s="5" t="str">
        <f>IF(OR($AB697="", $AC697=""), "", IF($H697=$M$3, "", IF(OR(AQ$7&lt;$AB697, $AC697&lt;AQ$6),"", MAX(AQ$10:AQ696)+1)))</f>
        <v/>
      </c>
      <c r="AR697" s="5" t="str">
        <f>IF(OR($AB697="", $AC697=""), "", IF($H697=$M$3, "", IF(OR(AR$7&lt;$AB697, $AC697&lt;AR$6),"", MAX(AR$10:AR696)+1)))</f>
        <v/>
      </c>
      <c r="AS697" s="5" t="str">
        <f>IF(OR($AB697="", $AC697=""), "", IF($H697=$M$3, "", IF(OR(AS$7&lt;$AB697, $AC697&lt;AS$6),"", MAX(AS$10:AS696)+1)))</f>
        <v/>
      </c>
      <c r="AT697" s="5" t="str">
        <f>IF(OR($AB697="", $AC697=""), "", IF($H697=$M$3, "", IF(OR(AT$7&lt;$AB697, $AC697&lt;AT$6),"", MAX(AT$10:AT696)+1)))</f>
        <v/>
      </c>
      <c r="AU697" s="5" t="str">
        <f>IF(OR($AB697="", $AC697=""), "", IF($H697=$M$3, "", IF(OR(AU$7&lt;$AB697, $AC697&lt;AU$6),"", MAX(AU$10:AU696)+1)))</f>
        <v/>
      </c>
      <c r="AV697" s="5" t="str">
        <f>IF(OR($AB697="", $AC697=""), "", IF($H697=$M$3, "", IF(OR(AV$7&lt;$AB697, $AC697&lt;AV$6),"", MAX(AV$10:AV696)+1)))</f>
        <v/>
      </c>
      <c r="AW697" s="5" t="str">
        <f>IF(OR($AB697="", $AC697=""), "", IF($H697=$M$3, "", IF(OR(AW$7&lt;$AB697, $AC697&lt;AW$6),"", MAX(AW$10:AW696)+1)))</f>
        <v/>
      </c>
      <c r="AX697" s="5" t="str">
        <f>IF(OR($AB697="", $AC697=""), "", IF($H697=$M$3, "", IF(OR(AX$7&lt;$AB697, $AC697&lt;AX$6),"", MAX(AX$10:AX696)+1)))</f>
        <v/>
      </c>
      <c r="AY697" s="5" t="str">
        <f>IF(OR($AB697="", $AC697=""), "", IF($H697=$M$3, "", IF(OR(AY$7&lt;$AB697, $AC697&lt;AY$6),"", MAX(AY$10:AY696)+1)))</f>
        <v/>
      </c>
      <c r="AZ697" s="5" t="str">
        <f>IF(OR($AB697="", $AC697=""), "", IF($H697=$M$3, "", IF(OR(AZ$7&lt;$AB697, $AC697&lt;AZ$6),"", MAX(AZ$10:AZ696)+1)))</f>
        <v/>
      </c>
      <c r="BA697" s="5" t="str">
        <f>IF(OR($AB697="", $AC697=""), "", IF($H697=$M$3, "", IF(OR(BA$7&lt;$AB697, $AC697&lt;BA$6),"", MAX(BA$10:BA696)+1)))</f>
        <v/>
      </c>
      <c r="BB697" s="5" t="str">
        <f>IF(OR($AB697="", $AC697=""), "", IF($H697=$M$3, "", IF(OR(BB$7&lt;$AB697, $AC697&lt;BB$6),"", MAX(BB$10:BB696)+1)))</f>
        <v/>
      </c>
      <c r="BC697" s="5" t="str">
        <f>IF(OR($AB697="", $AC697=""), "", IF($H697=$M$3, "", IF(OR(BC$7&lt;$AB697, $AC697&lt;BC$6),"", MAX(BC$10:BC696)+1)))</f>
        <v/>
      </c>
      <c r="BD697" s="5" t="str">
        <f>IF(OR($AB697="", $AC697=""), "", IF($H697=$M$3, "", IF(OR(BD$7&lt;$AB697, $AC697&lt;BD$6),"", MAX(BD$10:BD696)+1)))</f>
        <v/>
      </c>
      <c r="BE697" s="5" t="str">
        <f>IF(OR($AB697="", $AC697=""), "", IF($H697=$M$3, "", IF(OR(BE$7&lt;$AB697, $AC697&lt;BE$6),"", MAX(BE$10:BE696)+1)))</f>
        <v/>
      </c>
      <c r="BF697" s="5" t="str">
        <f>IF(OR($AB697="", $AC697=""), "", IF($H697=$M$3, "", IF(OR(BF$7&lt;$AB697, $AC697&lt;BF$6),"", MAX(BF$10:BF696)+1)))</f>
        <v/>
      </c>
      <c r="BG697" s="5" t="str">
        <f>IF(OR($AB697="", $AC697=""), "", IF($H697=$M$3, "", IF(OR(BG$7&lt;$AB697, $AC697&lt;BG$6),"", MAX(BG$10:BG696)+1)))</f>
        <v/>
      </c>
      <c r="BH697" s="5" t="str">
        <f>IF(OR($AB697="", $AC697=""), "", IF($H697=$M$3, "", IF(OR(BH$7&lt;$AB697, $AC697&lt;BH$6),"", MAX(BH$10:BH696)+1)))</f>
        <v/>
      </c>
      <c r="BI697" s="5" t="str">
        <f>IF(OR($AB697="", $AC697=""), "", IF($H697=$M$3, "", IF(OR(BI$7&lt;$AB697, $AC697&lt;BI$6),"", MAX(BI$10:BI696)+1)))</f>
        <v/>
      </c>
      <c r="BK697" s="5" t="str" cm="1">
        <f t="array" aca="1" ref="BK697" ca="1">IFERROR(INDEX($AE697:$BI697, $BJ697, MATCH($BK$9, $AE$9:$BI$9, 0)), "")</f>
        <v/>
      </c>
    </row>
    <row r="698" spans="1:63" x14ac:dyDescent="0.25">
      <c r="A698" s="2"/>
      <c r="B698" s="254"/>
      <c r="C698" s="255"/>
      <c r="D698" s="256"/>
      <c r="E698" s="257"/>
      <c r="F698" s="257"/>
      <c r="G698" s="258"/>
      <c r="H698" s="259"/>
      <c r="I698" s="16"/>
      <c r="J698" s="5" t="str">
        <f t="shared" si="91"/>
        <v/>
      </c>
      <c r="K698" s="2"/>
      <c r="O698" s="5" t="str">
        <f t="shared" si="89"/>
        <v/>
      </c>
      <c r="Q698" s="5" t="str">
        <f t="shared" si="92"/>
        <v/>
      </c>
      <c r="S698" s="5" t="str">
        <f t="shared" si="90"/>
        <v/>
      </c>
      <c r="U698" s="64" t="str">
        <f>IF($D698="","", IF(COUNTIF('Intro &amp; Setup'!$AW$49:$AW$88, $D698)&gt;0, "BH", TEXT($D698, "ddd")))</f>
        <v/>
      </c>
      <c r="V698" s="65" t="str">
        <f>IF($G698="", "", IF(COUNTIF('Intro &amp; Setup'!$AW$49:$AW$88, $G698)&gt;0, "BH", TEXT($G698, "ddd")))</f>
        <v/>
      </c>
      <c r="W698" s="64" t="str">
        <f t="shared" si="93"/>
        <v/>
      </c>
      <c r="X698" s="65" t="str">
        <f t="shared" si="94"/>
        <v/>
      </c>
      <c r="Y698" s="64" t="str">
        <f>IF(F698="", "", IF(OR(F698&lt;'Intro &amp; Setup'!$Z$20, F698&gt;'Intro &amp; Setup'!$Z$22), "X", ""))</f>
        <v/>
      </c>
      <c r="Z698" s="65" t="str">
        <f>IF(G698="", "", IF(OR(G698&lt;'Intro &amp; Setup'!$Z$20, G698&gt;'Intro &amp; Setup'!$Z$22), "X", ""))</f>
        <v/>
      </c>
      <c r="AB698" s="58" t="str">
        <f t="shared" si="95"/>
        <v/>
      </c>
      <c r="AC698" s="59" t="str">
        <f t="shared" si="96"/>
        <v/>
      </c>
      <c r="AE698" s="5" t="str">
        <f>IF(OR($AB698="", $AC698=""), "", IF($H698=$M$3, "", IF(OR(AE$7&lt;$AB698, $AC698&lt;AE$6),"", MAX(AE$10:AE697)+1)))</f>
        <v/>
      </c>
      <c r="AF698" s="5" t="str">
        <f>IF(OR($AB698="", $AC698=""), "", IF($H698=$M$3, "", IF(OR(AF$7&lt;$AB698, $AC698&lt;AF$6),"", MAX(AF$10:AF697)+1)))</f>
        <v/>
      </c>
      <c r="AG698" s="5" t="str">
        <f>IF(OR($AB698="", $AC698=""), "", IF($H698=$M$3, "", IF(OR(AG$7&lt;$AB698, $AC698&lt;AG$6),"", MAX(AG$10:AG697)+1)))</f>
        <v/>
      </c>
      <c r="AH698" s="5" t="str">
        <f>IF(OR($AB698="", $AC698=""), "", IF($H698=$M$3, "", IF(OR(AH$7&lt;$AB698, $AC698&lt;AH$6),"", MAX(AH$10:AH697)+1)))</f>
        <v/>
      </c>
      <c r="AI698" s="5" t="str">
        <f>IF(OR($AB698="", $AC698=""), "", IF($H698=$M$3, "", IF(OR(AI$7&lt;$AB698, $AC698&lt;AI$6),"", MAX(AI$10:AI697)+1)))</f>
        <v/>
      </c>
      <c r="AJ698" s="5" t="str">
        <f>IF(OR($AB698="", $AC698=""), "", IF($H698=$M$3, "", IF(OR(AJ$7&lt;$AB698, $AC698&lt;AJ$6),"", MAX(AJ$10:AJ697)+1)))</f>
        <v/>
      </c>
      <c r="AK698" s="5" t="str">
        <f>IF(OR($AB698="", $AC698=""), "", IF($H698=$M$3, "", IF(OR(AK$7&lt;$AB698, $AC698&lt;AK$6),"", MAX(AK$10:AK697)+1)))</f>
        <v/>
      </c>
      <c r="AL698" s="5" t="str">
        <f>IF(OR($AB698="", $AC698=""), "", IF($H698=$M$3, "", IF(OR(AL$7&lt;$AB698, $AC698&lt;AL$6),"", MAX(AL$10:AL697)+1)))</f>
        <v/>
      </c>
      <c r="AM698" s="5" t="str">
        <f>IF(OR($AB698="", $AC698=""), "", IF($H698=$M$3, "", IF(OR(AM$7&lt;$AB698, $AC698&lt;AM$6),"", MAX(AM$10:AM697)+1)))</f>
        <v/>
      </c>
      <c r="AN698" s="5" t="str">
        <f>IF(OR($AB698="", $AC698=""), "", IF($H698=$M$3, "", IF(OR(AN$7&lt;$AB698, $AC698&lt;AN$6),"", MAX(AN$10:AN697)+1)))</f>
        <v/>
      </c>
      <c r="AO698" s="5" t="str">
        <f>IF(OR($AB698="", $AC698=""), "", IF($H698=$M$3, "", IF(OR(AO$7&lt;$AB698, $AC698&lt;AO$6),"", MAX(AO$10:AO697)+1)))</f>
        <v/>
      </c>
      <c r="AP698" s="5" t="str">
        <f>IF(OR($AB698="", $AC698=""), "", IF($H698=$M$3, "", IF(OR(AP$7&lt;$AB698, $AC698&lt;AP$6),"", MAX(AP$10:AP697)+1)))</f>
        <v/>
      </c>
      <c r="AQ698" s="5" t="str">
        <f>IF(OR($AB698="", $AC698=""), "", IF($H698=$M$3, "", IF(OR(AQ$7&lt;$AB698, $AC698&lt;AQ$6),"", MAX(AQ$10:AQ697)+1)))</f>
        <v/>
      </c>
      <c r="AR698" s="5" t="str">
        <f>IF(OR($AB698="", $AC698=""), "", IF($H698=$M$3, "", IF(OR(AR$7&lt;$AB698, $AC698&lt;AR$6),"", MAX(AR$10:AR697)+1)))</f>
        <v/>
      </c>
      <c r="AS698" s="5" t="str">
        <f>IF(OR($AB698="", $AC698=""), "", IF($H698=$M$3, "", IF(OR(AS$7&lt;$AB698, $AC698&lt;AS$6),"", MAX(AS$10:AS697)+1)))</f>
        <v/>
      </c>
      <c r="AT698" s="5" t="str">
        <f>IF(OR($AB698="", $AC698=""), "", IF($H698=$M$3, "", IF(OR(AT$7&lt;$AB698, $AC698&lt;AT$6),"", MAX(AT$10:AT697)+1)))</f>
        <v/>
      </c>
      <c r="AU698" s="5" t="str">
        <f>IF(OR($AB698="", $AC698=""), "", IF($H698=$M$3, "", IF(OR(AU$7&lt;$AB698, $AC698&lt;AU$6),"", MAX(AU$10:AU697)+1)))</f>
        <v/>
      </c>
      <c r="AV698" s="5" t="str">
        <f>IF(OR($AB698="", $AC698=""), "", IF($H698=$M$3, "", IF(OR(AV$7&lt;$AB698, $AC698&lt;AV$6),"", MAX(AV$10:AV697)+1)))</f>
        <v/>
      </c>
      <c r="AW698" s="5" t="str">
        <f>IF(OR($AB698="", $AC698=""), "", IF($H698=$M$3, "", IF(OR(AW$7&lt;$AB698, $AC698&lt;AW$6),"", MAX(AW$10:AW697)+1)))</f>
        <v/>
      </c>
      <c r="AX698" s="5" t="str">
        <f>IF(OR($AB698="", $AC698=""), "", IF($H698=$M$3, "", IF(OR(AX$7&lt;$AB698, $AC698&lt;AX$6),"", MAX(AX$10:AX697)+1)))</f>
        <v/>
      </c>
      <c r="AY698" s="5" t="str">
        <f>IF(OR($AB698="", $AC698=""), "", IF($H698=$M$3, "", IF(OR(AY$7&lt;$AB698, $AC698&lt;AY$6),"", MAX(AY$10:AY697)+1)))</f>
        <v/>
      </c>
      <c r="AZ698" s="5" t="str">
        <f>IF(OR($AB698="", $AC698=""), "", IF($H698=$M$3, "", IF(OR(AZ$7&lt;$AB698, $AC698&lt;AZ$6),"", MAX(AZ$10:AZ697)+1)))</f>
        <v/>
      </c>
      <c r="BA698" s="5" t="str">
        <f>IF(OR($AB698="", $AC698=""), "", IF($H698=$M$3, "", IF(OR(BA$7&lt;$AB698, $AC698&lt;BA$6),"", MAX(BA$10:BA697)+1)))</f>
        <v/>
      </c>
      <c r="BB698" s="5" t="str">
        <f>IF(OR($AB698="", $AC698=""), "", IF($H698=$M$3, "", IF(OR(BB$7&lt;$AB698, $AC698&lt;BB$6),"", MAX(BB$10:BB697)+1)))</f>
        <v/>
      </c>
      <c r="BC698" s="5" t="str">
        <f>IF(OR($AB698="", $AC698=""), "", IF($H698=$M$3, "", IF(OR(BC$7&lt;$AB698, $AC698&lt;BC$6),"", MAX(BC$10:BC697)+1)))</f>
        <v/>
      </c>
      <c r="BD698" s="5" t="str">
        <f>IF(OR($AB698="", $AC698=""), "", IF($H698=$M$3, "", IF(OR(BD$7&lt;$AB698, $AC698&lt;BD$6),"", MAX(BD$10:BD697)+1)))</f>
        <v/>
      </c>
      <c r="BE698" s="5" t="str">
        <f>IF(OR($AB698="", $AC698=""), "", IF($H698=$M$3, "", IF(OR(BE$7&lt;$AB698, $AC698&lt;BE$6),"", MAX(BE$10:BE697)+1)))</f>
        <v/>
      </c>
      <c r="BF698" s="5" t="str">
        <f>IF(OR($AB698="", $AC698=""), "", IF($H698=$M$3, "", IF(OR(BF$7&lt;$AB698, $AC698&lt;BF$6),"", MAX(BF$10:BF697)+1)))</f>
        <v/>
      </c>
      <c r="BG698" s="5" t="str">
        <f>IF(OR($AB698="", $AC698=""), "", IF($H698=$M$3, "", IF(OR(BG$7&lt;$AB698, $AC698&lt;BG$6),"", MAX(BG$10:BG697)+1)))</f>
        <v/>
      </c>
      <c r="BH698" s="5" t="str">
        <f>IF(OR($AB698="", $AC698=""), "", IF($H698=$M$3, "", IF(OR(BH$7&lt;$AB698, $AC698&lt;BH$6),"", MAX(BH$10:BH697)+1)))</f>
        <v/>
      </c>
      <c r="BI698" s="5" t="str">
        <f>IF(OR($AB698="", $AC698=""), "", IF($H698=$M$3, "", IF(OR(BI$7&lt;$AB698, $AC698&lt;BI$6),"", MAX(BI$10:BI697)+1)))</f>
        <v/>
      </c>
      <c r="BK698" s="5" t="str" cm="1">
        <f t="array" aca="1" ref="BK698" ca="1">IFERROR(INDEX($AE698:$BI698, $BJ698, MATCH($BK$9, $AE$9:$BI$9, 0)), "")</f>
        <v/>
      </c>
    </row>
    <row r="699" spans="1:63" x14ac:dyDescent="0.25">
      <c r="A699" s="2"/>
      <c r="B699" s="254"/>
      <c r="C699" s="255"/>
      <c r="D699" s="256"/>
      <c r="E699" s="257"/>
      <c r="F699" s="257"/>
      <c r="G699" s="258"/>
      <c r="H699" s="259"/>
      <c r="I699" s="16"/>
      <c r="J699" s="5" t="str">
        <f t="shared" si="91"/>
        <v/>
      </c>
      <c r="K699" s="2"/>
      <c r="O699" s="5" t="str">
        <f t="shared" si="89"/>
        <v/>
      </c>
      <c r="Q699" s="5" t="str">
        <f t="shared" si="92"/>
        <v/>
      </c>
      <c r="S699" s="5" t="str">
        <f t="shared" si="90"/>
        <v/>
      </c>
      <c r="U699" s="64" t="str">
        <f>IF($D699="","", IF(COUNTIF('Intro &amp; Setup'!$AW$49:$AW$88, $D699)&gt;0, "BH", TEXT($D699, "ddd")))</f>
        <v/>
      </c>
      <c r="V699" s="65" t="str">
        <f>IF($G699="", "", IF(COUNTIF('Intro &amp; Setup'!$AW$49:$AW$88, $G699)&gt;0, "BH", TEXT($G699, "ddd")))</f>
        <v/>
      </c>
      <c r="W699" s="64" t="str">
        <f t="shared" si="93"/>
        <v/>
      </c>
      <c r="X699" s="65" t="str">
        <f t="shared" si="94"/>
        <v/>
      </c>
      <c r="Y699" s="64" t="str">
        <f>IF(F699="", "", IF(OR(F699&lt;'Intro &amp; Setup'!$Z$20, F699&gt;'Intro &amp; Setup'!$Z$22), "X", ""))</f>
        <v/>
      </c>
      <c r="Z699" s="65" t="str">
        <f>IF(G699="", "", IF(OR(G699&lt;'Intro &amp; Setup'!$Z$20, G699&gt;'Intro &amp; Setup'!$Z$22), "X", ""))</f>
        <v/>
      </c>
      <c r="AB699" s="58" t="str">
        <f t="shared" si="95"/>
        <v/>
      </c>
      <c r="AC699" s="59" t="str">
        <f t="shared" si="96"/>
        <v/>
      </c>
      <c r="AE699" s="5" t="str">
        <f>IF(OR($AB699="", $AC699=""), "", IF($H699=$M$3, "", IF(OR(AE$7&lt;$AB699, $AC699&lt;AE$6),"", MAX(AE$10:AE698)+1)))</f>
        <v/>
      </c>
      <c r="AF699" s="5" t="str">
        <f>IF(OR($AB699="", $AC699=""), "", IF($H699=$M$3, "", IF(OR(AF$7&lt;$AB699, $AC699&lt;AF$6),"", MAX(AF$10:AF698)+1)))</f>
        <v/>
      </c>
      <c r="AG699" s="5" t="str">
        <f>IF(OR($AB699="", $AC699=""), "", IF($H699=$M$3, "", IF(OR(AG$7&lt;$AB699, $AC699&lt;AG$6),"", MAX(AG$10:AG698)+1)))</f>
        <v/>
      </c>
      <c r="AH699" s="5" t="str">
        <f>IF(OR($AB699="", $AC699=""), "", IF($H699=$M$3, "", IF(OR(AH$7&lt;$AB699, $AC699&lt;AH$6),"", MAX(AH$10:AH698)+1)))</f>
        <v/>
      </c>
      <c r="AI699" s="5" t="str">
        <f>IF(OR($AB699="", $AC699=""), "", IF($H699=$M$3, "", IF(OR(AI$7&lt;$AB699, $AC699&lt;AI$6),"", MAX(AI$10:AI698)+1)))</f>
        <v/>
      </c>
      <c r="AJ699" s="5" t="str">
        <f>IF(OR($AB699="", $AC699=""), "", IF($H699=$M$3, "", IF(OR(AJ$7&lt;$AB699, $AC699&lt;AJ$6),"", MAX(AJ$10:AJ698)+1)))</f>
        <v/>
      </c>
      <c r="AK699" s="5" t="str">
        <f>IF(OR($AB699="", $AC699=""), "", IF($H699=$M$3, "", IF(OR(AK$7&lt;$AB699, $AC699&lt;AK$6),"", MAX(AK$10:AK698)+1)))</f>
        <v/>
      </c>
      <c r="AL699" s="5" t="str">
        <f>IF(OR($AB699="", $AC699=""), "", IF($H699=$M$3, "", IF(OR(AL$7&lt;$AB699, $AC699&lt;AL$6),"", MAX(AL$10:AL698)+1)))</f>
        <v/>
      </c>
      <c r="AM699" s="5" t="str">
        <f>IF(OR($AB699="", $AC699=""), "", IF($H699=$M$3, "", IF(OR(AM$7&lt;$AB699, $AC699&lt;AM$6),"", MAX(AM$10:AM698)+1)))</f>
        <v/>
      </c>
      <c r="AN699" s="5" t="str">
        <f>IF(OR($AB699="", $AC699=""), "", IF($H699=$M$3, "", IF(OR(AN$7&lt;$AB699, $AC699&lt;AN$6),"", MAX(AN$10:AN698)+1)))</f>
        <v/>
      </c>
      <c r="AO699" s="5" t="str">
        <f>IF(OR($AB699="", $AC699=""), "", IF($H699=$M$3, "", IF(OR(AO$7&lt;$AB699, $AC699&lt;AO$6),"", MAX(AO$10:AO698)+1)))</f>
        <v/>
      </c>
      <c r="AP699" s="5" t="str">
        <f>IF(OR($AB699="", $AC699=""), "", IF($H699=$M$3, "", IF(OR(AP$7&lt;$AB699, $AC699&lt;AP$6),"", MAX(AP$10:AP698)+1)))</f>
        <v/>
      </c>
      <c r="AQ699" s="5" t="str">
        <f>IF(OR($AB699="", $AC699=""), "", IF($H699=$M$3, "", IF(OR(AQ$7&lt;$AB699, $AC699&lt;AQ$6),"", MAX(AQ$10:AQ698)+1)))</f>
        <v/>
      </c>
      <c r="AR699" s="5" t="str">
        <f>IF(OR($AB699="", $AC699=""), "", IF($H699=$M$3, "", IF(OR(AR$7&lt;$AB699, $AC699&lt;AR$6),"", MAX(AR$10:AR698)+1)))</f>
        <v/>
      </c>
      <c r="AS699" s="5" t="str">
        <f>IF(OR($AB699="", $AC699=""), "", IF($H699=$M$3, "", IF(OR(AS$7&lt;$AB699, $AC699&lt;AS$6),"", MAX(AS$10:AS698)+1)))</f>
        <v/>
      </c>
      <c r="AT699" s="5" t="str">
        <f>IF(OR($AB699="", $AC699=""), "", IF($H699=$M$3, "", IF(OR(AT$7&lt;$AB699, $AC699&lt;AT$6),"", MAX(AT$10:AT698)+1)))</f>
        <v/>
      </c>
      <c r="AU699" s="5" t="str">
        <f>IF(OR($AB699="", $AC699=""), "", IF($H699=$M$3, "", IF(OR(AU$7&lt;$AB699, $AC699&lt;AU$6),"", MAX(AU$10:AU698)+1)))</f>
        <v/>
      </c>
      <c r="AV699" s="5" t="str">
        <f>IF(OR($AB699="", $AC699=""), "", IF($H699=$M$3, "", IF(OR(AV$7&lt;$AB699, $AC699&lt;AV$6),"", MAX(AV$10:AV698)+1)))</f>
        <v/>
      </c>
      <c r="AW699" s="5" t="str">
        <f>IF(OR($AB699="", $AC699=""), "", IF($H699=$M$3, "", IF(OR(AW$7&lt;$AB699, $AC699&lt;AW$6),"", MAX(AW$10:AW698)+1)))</f>
        <v/>
      </c>
      <c r="AX699" s="5" t="str">
        <f>IF(OR($AB699="", $AC699=""), "", IF($H699=$M$3, "", IF(OR(AX$7&lt;$AB699, $AC699&lt;AX$6),"", MAX(AX$10:AX698)+1)))</f>
        <v/>
      </c>
      <c r="AY699" s="5" t="str">
        <f>IF(OR($AB699="", $AC699=""), "", IF($H699=$M$3, "", IF(OR(AY$7&lt;$AB699, $AC699&lt;AY$6),"", MAX(AY$10:AY698)+1)))</f>
        <v/>
      </c>
      <c r="AZ699" s="5" t="str">
        <f>IF(OR($AB699="", $AC699=""), "", IF($H699=$M$3, "", IF(OR(AZ$7&lt;$AB699, $AC699&lt;AZ$6),"", MAX(AZ$10:AZ698)+1)))</f>
        <v/>
      </c>
      <c r="BA699" s="5" t="str">
        <f>IF(OR($AB699="", $AC699=""), "", IF($H699=$M$3, "", IF(OR(BA$7&lt;$AB699, $AC699&lt;BA$6),"", MAX(BA$10:BA698)+1)))</f>
        <v/>
      </c>
      <c r="BB699" s="5" t="str">
        <f>IF(OR($AB699="", $AC699=""), "", IF($H699=$M$3, "", IF(OR(BB$7&lt;$AB699, $AC699&lt;BB$6),"", MAX(BB$10:BB698)+1)))</f>
        <v/>
      </c>
      <c r="BC699" s="5" t="str">
        <f>IF(OR($AB699="", $AC699=""), "", IF($H699=$M$3, "", IF(OR(BC$7&lt;$AB699, $AC699&lt;BC$6),"", MAX(BC$10:BC698)+1)))</f>
        <v/>
      </c>
      <c r="BD699" s="5" t="str">
        <f>IF(OR($AB699="", $AC699=""), "", IF($H699=$M$3, "", IF(OR(BD$7&lt;$AB699, $AC699&lt;BD$6),"", MAX(BD$10:BD698)+1)))</f>
        <v/>
      </c>
      <c r="BE699" s="5" t="str">
        <f>IF(OR($AB699="", $AC699=""), "", IF($H699=$M$3, "", IF(OR(BE$7&lt;$AB699, $AC699&lt;BE$6),"", MAX(BE$10:BE698)+1)))</f>
        <v/>
      </c>
      <c r="BF699" s="5" t="str">
        <f>IF(OR($AB699="", $AC699=""), "", IF($H699=$M$3, "", IF(OR(BF$7&lt;$AB699, $AC699&lt;BF$6),"", MAX(BF$10:BF698)+1)))</f>
        <v/>
      </c>
      <c r="BG699" s="5" t="str">
        <f>IF(OR($AB699="", $AC699=""), "", IF($H699=$M$3, "", IF(OR(BG$7&lt;$AB699, $AC699&lt;BG$6),"", MAX(BG$10:BG698)+1)))</f>
        <v/>
      </c>
      <c r="BH699" s="5" t="str">
        <f>IF(OR($AB699="", $AC699=""), "", IF($H699=$M$3, "", IF(OR(BH$7&lt;$AB699, $AC699&lt;BH$6),"", MAX(BH$10:BH698)+1)))</f>
        <v/>
      </c>
      <c r="BI699" s="5" t="str">
        <f>IF(OR($AB699="", $AC699=""), "", IF($H699=$M$3, "", IF(OR(BI$7&lt;$AB699, $AC699&lt;BI$6),"", MAX(BI$10:BI698)+1)))</f>
        <v/>
      </c>
      <c r="BK699" s="5" t="str" cm="1">
        <f t="array" aca="1" ref="BK699" ca="1">IFERROR(INDEX($AE699:$BI699, $BJ699, MATCH($BK$9, $AE$9:$BI$9, 0)), "")</f>
        <v/>
      </c>
    </row>
    <row r="700" spans="1:63" x14ac:dyDescent="0.25">
      <c r="A700" s="2"/>
      <c r="B700" s="254"/>
      <c r="C700" s="255"/>
      <c r="D700" s="256"/>
      <c r="E700" s="257"/>
      <c r="F700" s="257"/>
      <c r="G700" s="258"/>
      <c r="H700" s="259"/>
      <c r="I700" s="16"/>
      <c r="J700" s="5" t="str">
        <f t="shared" si="91"/>
        <v/>
      </c>
      <c r="K700" s="2"/>
      <c r="O700" s="5" t="str">
        <f t="shared" si="89"/>
        <v/>
      </c>
      <c r="Q700" s="5" t="str">
        <f t="shared" si="92"/>
        <v/>
      </c>
      <c r="S700" s="5" t="str">
        <f t="shared" si="90"/>
        <v/>
      </c>
      <c r="U700" s="64" t="str">
        <f>IF($D700="","", IF(COUNTIF('Intro &amp; Setup'!$AW$49:$AW$88, $D700)&gt;0, "BH", TEXT($D700, "ddd")))</f>
        <v/>
      </c>
      <c r="V700" s="65" t="str">
        <f>IF($G700="", "", IF(COUNTIF('Intro &amp; Setup'!$AW$49:$AW$88, $G700)&gt;0, "BH", TEXT($G700, "ddd")))</f>
        <v/>
      </c>
      <c r="W700" s="64" t="str">
        <f t="shared" si="93"/>
        <v/>
      </c>
      <c r="X700" s="65" t="str">
        <f t="shared" si="94"/>
        <v/>
      </c>
      <c r="Y700" s="64" t="str">
        <f>IF(F700="", "", IF(OR(F700&lt;'Intro &amp; Setup'!$Z$20, F700&gt;'Intro &amp; Setup'!$Z$22), "X", ""))</f>
        <v/>
      </c>
      <c r="Z700" s="65" t="str">
        <f>IF(G700="", "", IF(OR(G700&lt;'Intro &amp; Setup'!$Z$20, G700&gt;'Intro &amp; Setup'!$Z$22), "X", ""))</f>
        <v/>
      </c>
      <c r="AB700" s="58" t="str">
        <f t="shared" si="95"/>
        <v/>
      </c>
      <c r="AC700" s="59" t="str">
        <f t="shared" si="96"/>
        <v/>
      </c>
      <c r="AE700" s="5" t="str">
        <f>IF(OR($AB700="", $AC700=""), "", IF($H700=$M$3, "", IF(OR(AE$7&lt;$AB700, $AC700&lt;AE$6),"", MAX(AE$10:AE699)+1)))</f>
        <v/>
      </c>
      <c r="AF700" s="5" t="str">
        <f>IF(OR($AB700="", $AC700=""), "", IF($H700=$M$3, "", IF(OR(AF$7&lt;$AB700, $AC700&lt;AF$6),"", MAX(AF$10:AF699)+1)))</f>
        <v/>
      </c>
      <c r="AG700" s="5" t="str">
        <f>IF(OR($AB700="", $AC700=""), "", IF($H700=$M$3, "", IF(OR(AG$7&lt;$AB700, $AC700&lt;AG$6),"", MAX(AG$10:AG699)+1)))</f>
        <v/>
      </c>
      <c r="AH700" s="5" t="str">
        <f>IF(OR($AB700="", $AC700=""), "", IF($H700=$M$3, "", IF(OR(AH$7&lt;$AB700, $AC700&lt;AH$6),"", MAX(AH$10:AH699)+1)))</f>
        <v/>
      </c>
      <c r="AI700" s="5" t="str">
        <f>IF(OR($AB700="", $AC700=""), "", IF($H700=$M$3, "", IF(OR(AI$7&lt;$AB700, $AC700&lt;AI$6),"", MAX(AI$10:AI699)+1)))</f>
        <v/>
      </c>
      <c r="AJ700" s="5" t="str">
        <f>IF(OR($AB700="", $AC700=""), "", IF($H700=$M$3, "", IF(OR(AJ$7&lt;$AB700, $AC700&lt;AJ$6),"", MAX(AJ$10:AJ699)+1)))</f>
        <v/>
      </c>
      <c r="AK700" s="5" t="str">
        <f>IF(OR($AB700="", $AC700=""), "", IF($H700=$M$3, "", IF(OR(AK$7&lt;$AB700, $AC700&lt;AK$6),"", MAX(AK$10:AK699)+1)))</f>
        <v/>
      </c>
      <c r="AL700" s="5" t="str">
        <f>IF(OR($AB700="", $AC700=""), "", IF($H700=$M$3, "", IF(OR(AL$7&lt;$AB700, $AC700&lt;AL$6),"", MAX(AL$10:AL699)+1)))</f>
        <v/>
      </c>
      <c r="AM700" s="5" t="str">
        <f>IF(OR($AB700="", $AC700=""), "", IF($H700=$M$3, "", IF(OR(AM$7&lt;$AB700, $AC700&lt;AM$6),"", MAX(AM$10:AM699)+1)))</f>
        <v/>
      </c>
      <c r="AN700" s="5" t="str">
        <f>IF(OR($AB700="", $AC700=""), "", IF($H700=$M$3, "", IF(OR(AN$7&lt;$AB700, $AC700&lt;AN$6),"", MAX(AN$10:AN699)+1)))</f>
        <v/>
      </c>
      <c r="AO700" s="5" t="str">
        <f>IF(OR($AB700="", $AC700=""), "", IF($H700=$M$3, "", IF(OR(AO$7&lt;$AB700, $AC700&lt;AO$6),"", MAX(AO$10:AO699)+1)))</f>
        <v/>
      </c>
      <c r="AP700" s="5" t="str">
        <f>IF(OR($AB700="", $AC700=""), "", IF($H700=$M$3, "", IF(OR(AP$7&lt;$AB700, $AC700&lt;AP$6),"", MAX(AP$10:AP699)+1)))</f>
        <v/>
      </c>
      <c r="AQ700" s="5" t="str">
        <f>IF(OR($AB700="", $AC700=""), "", IF($H700=$M$3, "", IF(OR(AQ$7&lt;$AB700, $AC700&lt;AQ$6),"", MAX(AQ$10:AQ699)+1)))</f>
        <v/>
      </c>
      <c r="AR700" s="5" t="str">
        <f>IF(OR($AB700="", $AC700=""), "", IF($H700=$M$3, "", IF(OR(AR$7&lt;$AB700, $AC700&lt;AR$6),"", MAX(AR$10:AR699)+1)))</f>
        <v/>
      </c>
      <c r="AS700" s="5" t="str">
        <f>IF(OR($AB700="", $AC700=""), "", IF($H700=$M$3, "", IF(OR(AS$7&lt;$AB700, $AC700&lt;AS$6),"", MAX(AS$10:AS699)+1)))</f>
        <v/>
      </c>
      <c r="AT700" s="5" t="str">
        <f>IF(OR($AB700="", $AC700=""), "", IF($H700=$M$3, "", IF(OR(AT$7&lt;$AB700, $AC700&lt;AT$6),"", MAX(AT$10:AT699)+1)))</f>
        <v/>
      </c>
      <c r="AU700" s="5" t="str">
        <f>IF(OR($AB700="", $AC700=""), "", IF($H700=$M$3, "", IF(OR(AU$7&lt;$AB700, $AC700&lt;AU$6),"", MAX(AU$10:AU699)+1)))</f>
        <v/>
      </c>
      <c r="AV700" s="5" t="str">
        <f>IF(OR($AB700="", $AC700=""), "", IF($H700=$M$3, "", IF(OR(AV$7&lt;$AB700, $AC700&lt;AV$6),"", MAX(AV$10:AV699)+1)))</f>
        <v/>
      </c>
      <c r="AW700" s="5" t="str">
        <f>IF(OR($AB700="", $AC700=""), "", IF($H700=$M$3, "", IF(OR(AW$7&lt;$AB700, $AC700&lt;AW$6),"", MAX(AW$10:AW699)+1)))</f>
        <v/>
      </c>
      <c r="AX700" s="5" t="str">
        <f>IF(OR($AB700="", $AC700=""), "", IF($H700=$M$3, "", IF(OR(AX$7&lt;$AB700, $AC700&lt;AX$6),"", MAX(AX$10:AX699)+1)))</f>
        <v/>
      </c>
      <c r="AY700" s="5" t="str">
        <f>IF(OR($AB700="", $AC700=""), "", IF($H700=$M$3, "", IF(OR(AY$7&lt;$AB700, $AC700&lt;AY$6),"", MAX(AY$10:AY699)+1)))</f>
        <v/>
      </c>
      <c r="AZ700" s="5" t="str">
        <f>IF(OR($AB700="", $AC700=""), "", IF($H700=$M$3, "", IF(OR(AZ$7&lt;$AB700, $AC700&lt;AZ$6),"", MAX(AZ$10:AZ699)+1)))</f>
        <v/>
      </c>
      <c r="BA700" s="5" t="str">
        <f>IF(OR($AB700="", $AC700=""), "", IF($H700=$M$3, "", IF(OR(BA$7&lt;$AB700, $AC700&lt;BA$6),"", MAX(BA$10:BA699)+1)))</f>
        <v/>
      </c>
      <c r="BB700" s="5" t="str">
        <f>IF(OR($AB700="", $AC700=""), "", IF($H700=$M$3, "", IF(OR(BB$7&lt;$AB700, $AC700&lt;BB$6),"", MAX(BB$10:BB699)+1)))</f>
        <v/>
      </c>
      <c r="BC700" s="5" t="str">
        <f>IF(OR($AB700="", $AC700=""), "", IF($H700=$M$3, "", IF(OR(BC$7&lt;$AB700, $AC700&lt;BC$6),"", MAX(BC$10:BC699)+1)))</f>
        <v/>
      </c>
      <c r="BD700" s="5" t="str">
        <f>IF(OR($AB700="", $AC700=""), "", IF($H700=$M$3, "", IF(OR(BD$7&lt;$AB700, $AC700&lt;BD$6),"", MAX(BD$10:BD699)+1)))</f>
        <v/>
      </c>
      <c r="BE700" s="5" t="str">
        <f>IF(OR($AB700="", $AC700=""), "", IF($H700=$M$3, "", IF(OR(BE$7&lt;$AB700, $AC700&lt;BE$6),"", MAX(BE$10:BE699)+1)))</f>
        <v/>
      </c>
      <c r="BF700" s="5" t="str">
        <f>IF(OR($AB700="", $AC700=""), "", IF($H700=$M$3, "", IF(OR(BF$7&lt;$AB700, $AC700&lt;BF$6),"", MAX(BF$10:BF699)+1)))</f>
        <v/>
      </c>
      <c r="BG700" s="5" t="str">
        <f>IF(OR($AB700="", $AC700=""), "", IF($H700=$M$3, "", IF(OR(BG$7&lt;$AB700, $AC700&lt;BG$6),"", MAX(BG$10:BG699)+1)))</f>
        <v/>
      </c>
      <c r="BH700" s="5" t="str">
        <f>IF(OR($AB700="", $AC700=""), "", IF($H700=$M$3, "", IF(OR(BH$7&lt;$AB700, $AC700&lt;BH$6),"", MAX(BH$10:BH699)+1)))</f>
        <v/>
      </c>
      <c r="BI700" s="5" t="str">
        <f>IF(OR($AB700="", $AC700=""), "", IF($H700=$M$3, "", IF(OR(BI$7&lt;$AB700, $AC700&lt;BI$6),"", MAX(BI$10:BI699)+1)))</f>
        <v/>
      </c>
      <c r="BK700" s="5" t="str" cm="1">
        <f t="array" aca="1" ref="BK700" ca="1">IFERROR(INDEX($AE700:$BI700, $BJ700, MATCH($BK$9, $AE$9:$BI$9, 0)), "")</f>
        <v/>
      </c>
    </row>
    <row r="701" spans="1:63" x14ac:dyDescent="0.25">
      <c r="A701" s="2"/>
      <c r="B701" s="254"/>
      <c r="C701" s="255"/>
      <c r="D701" s="256"/>
      <c r="E701" s="257"/>
      <c r="F701" s="257"/>
      <c r="G701" s="258"/>
      <c r="H701" s="259"/>
      <c r="I701" s="16"/>
      <c r="J701" s="5" t="str">
        <f t="shared" si="91"/>
        <v/>
      </c>
      <c r="K701" s="2"/>
      <c r="O701" s="5" t="str">
        <f t="shared" si="89"/>
        <v/>
      </c>
      <c r="Q701" s="5" t="str">
        <f t="shared" si="92"/>
        <v/>
      </c>
      <c r="S701" s="5" t="str">
        <f t="shared" si="90"/>
        <v/>
      </c>
      <c r="U701" s="64" t="str">
        <f>IF($D701="","", IF(COUNTIF('Intro &amp; Setup'!$AW$49:$AW$88, $D701)&gt;0, "BH", TEXT($D701, "ddd")))</f>
        <v/>
      </c>
      <c r="V701" s="65" t="str">
        <f>IF($G701="", "", IF(COUNTIF('Intro &amp; Setup'!$AW$49:$AW$88, $G701)&gt;0, "BH", TEXT($G701, "ddd")))</f>
        <v/>
      </c>
      <c r="W701" s="64" t="str">
        <f t="shared" si="93"/>
        <v/>
      </c>
      <c r="X701" s="65" t="str">
        <f t="shared" si="94"/>
        <v/>
      </c>
      <c r="Y701" s="64" t="str">
        <f>IF(F701="", "", IF(OR(F701&lt;'Intro &amp; Setup'!$Z$20, F701&gt;'Intro &amp; Setup'!$Z$22), "X", ""))</f>
        <v/>
      </c>
      <c r="Z701" s="65" t="str">
        <f>IF(G701="", "", IF(OR(G701&lt;'Intro &amp; Setup'!$Z$20, G701&gt;'Intro &amp; Setup'!$Z$22), "X", ""))</f>
        <v/>
      </c>
      <c r="AB701" s="58" t="str">
        <f t="shared" si="95"/>
        <v/>
      </c>
      <c r="AC701" s="59" t="str">
        <f t="shared" si="96"/>
        <v/>
      </c>
      <c r="AE701" s="5" t="str">
        <f>IF(OR($AB701="", $AC701=""), "", IF($H701=$M$3, "", IF(OR(AE$7&lt;$AB701, $AC701&lt;AE$6),"", MAX(AE$10:AE700)+1)))</f>
        <v/>
      </c>
      <c r="AF701" s="5" t="str">
        <f>IF(OR($AB701="", $AC701=""), "", IF($H701=$M$3, "", IF(OR(AF$7&lt;$AB701, $AC701&lt;AF$6),"", MAX(AF$10:AF700)+1)))</f>
        <v/>
      </c>
      <c r="AG701" s="5" t="str">
        <f>IF(OR($AB701="", $AC701=""), "", IF($H701=$M$3, "", IF(OR(AG$7&lt;$AB701, $AC701&lt;AG$6),"", MAX(AG$10:AG700)+1)))</f>
        <v/>
      </c>
      <c r="AH701" s="5" t="str">
        <f>IF(OR($AB701="", $AC701=""), "", IF($H701=$M$3, "", IF(OR(AH$7&lt;$AB701, $AC701&lt;AH$6),"", MAX(AH$10:AH700)+1)))</f>
        <v/>
      </c>
      <c r="AI701" s="5" t="str">
        <f>IF(OR($AB701="", $AC701=""), "", IF($H701=$M$3, "", IF(OR(AI$7&lt;$AB701, $AC701&lt;AI$6),"", MAX(AI$10:AI700)+1)))</f>
        <v/>
      </c>
      <c r="AJ701" s="5" t="str">
        <f>IF(OR($AB701="", $AC701=""), "", IF($H701=$M$3, "", IF(OR(AJ$7&lt;$AB701, $AC701&lt;AJ$6),"", MAX(AJ$10:AJ700)+1)))</f>
        <v/>
      </c>
      <c r="AK701" s="5" t="str">
        <f>IF(OR($AB701="", $AC701=""), "", IF($H701=$M$3, "", IF(OR(AK$7&lt;$AB701, $AC701&lt;AK$6),"", MAX(AK$10:AK700)+1)))</f>
        <v/>
      </c>
      <c r="AL701" s="5" t="str">
        <f>IF(OR($AB701="", $AC701=""), "", IF($H701=$M$3, "", IF(OR(AL$7&lt;$AB701, $AC701&lt;AL$6),"", MAX(AL$10:AL700)+1)))</f>
        <v/>
      </c>
      <c r="AM701" s="5" t="str">
        <f>IF(OR($AB701="", $AC701=""), "", IF($H701=$M$3, "", IF(OR(AM$7&lt;$AB701, $AC701&lt;AM$6),"", MAX(AM$10:AM700)+1)))</f>
        <v/>
      </c>
      <c r="AN701" s="5" t="str">
        <f>IF(OR($AB701="", $AC701=""), "", IF($H701=$M$3, "", IF(OR(AN$7&lt;$AB701, $AC701&lt;AN$6),"", MAX(AN$10:AN700)+1)))</f>
        <v/>
      </c>
      <c r="AO701" s="5" t="str">
        <f>IF(OR($AB701="", $AC701=""), "", IF($H701=$M$3, "", IF(OR(AO$7&lt;$AB701, $AC701&lt;AO$6),"", MAX(AO$10:AO700)+1)))</f>
        <v/>
      </c>
      <c r="AP701" s="5" t="str">
        <f>IF(OR($AB701="", $AC701=""), "", IF($H701=$M$3, "", IF(OR(AP$7&lt;$AB701, $AC701&lt;AP$6),"", MAX(AP$10:AP700)+1)))</f>
        <v/>
      </c>
      <c r="AQ701" s="5" t="str">
        <f>IF(OR($AB701="", $AC701=""), "", IF($H701=$M$3, "", IF(OR(AQ$7&lt;$AB701, $AC701&lt;AQ$6),"", MAX(AQ$10:AQ700)+1)))</f>
        <v/>
      </c>
      <c r="AR701" s="5" t="str">
        <f>IF(OR($AB701="", $AC701=""), "", IF($H701=$M$3, "", IF(OR(AR$7&lt;$AB701, $AC701&lt;AR$6),"", MAX(AR$10:AR700)+1)))</f>
        <v/>
      </c>
      <c r="AS701" s="5" t="str">
        <f>IF(OR($AB701="", $AC701=""), "", IF($H701=$M$3, "", IF(OR(AS$7&lt;$AB701, $AC701&lt;AS$6),"", MAX(AS$10:AS700)+1)))</f>
        <v/>
      </c>
      <c r="AT701" s="5" t="str">
        <f>IF(OR($AB701="", $AC701=""), "", IF($H701=$M$3, "", IF(OR(AT$7&lt;$AB701, $AC701&lt;AT$6),"", MAX(AT$10:AT700)+1)))</f>
        <v/>
      </c>
      <c r="AU701" s="5" t="str">
        <f>IF(OR($AB701="", $AC701=""), "", IF($H701=$M$3, "", IF(OR(AU$7&lt;$AB701, $AC701&lt;AU$6),"", MAX(AU$10:AU700)+1)))</f>
        <v/>
      </c>
      <c r="AV701" s="5" t="str">
        <f>IF(OR($AB701="", $AC701=""), "", IF($H701=$M$3, "", IF(OR(AV$7&lt;$AB701, $AC701&lt;AV$6),"", MAX(AV$10:AV700)+1)))</f>
        <v/>
      </c>
      <c r="AW701" s="5" t="str">
        <f>IF(OR($AB701="", $AC701=""), "", IF($H701=$M$3, "", IF(OR(AW$7&lt;$AB701, $AC701&lt;AW$6),"", MAX(AW$10:AW700)+1)))</f>
        <v/>
      </c>
      <c r="AX701" s="5" t="str">
        <f>IF(OR($AB701="", $AC701=""), "", IF($H701=$M$3, "", IF(OR(AX$7&lt;$AB701, $AC701&lt;AX$6),"", MAX(AX$10:AX700)+1)))</f>
        <v/>
      </c>
      <c r="AY701" s="5" t="str">
        <f>IF(OR($AB701="", $AC701=""), "", IF($H701=$M$3, "", IF(OR(AY$7&lt;$AB701, $AC701&lt;AY$6),"", MAX(AY$10:AY700)+1)))</f>
        <v/>
      </c>
      <c r="AZ701" s="5" t="str">
        <f>IF(OR($AB701="", $AC701=""), "", IF($H701=$M$3, "", IF(OR(AZ$7&lt;$AB701, $AC701&lt;AZ$6),"", MAX(AZ$10:AZ700)+1)))</f>
        <v/>
      </c>
      <c r="BA701" s="5" t="str">
        <f>IF(OR($AB701="", $AC701=""), "", IF($H701=$M$3, "", IF(OR(BA$7&lt;$AB701, $AC701&lt;BA$6),"", MAX(BA$10:BA700)+1)))</f>
        <v/>
      </c>
      <c r="BB701" s="5" t="str">
        <f>IF(OR($AB701="", $AC701=""), "", IF($H701=$M$3, "", IF(OR(BB$7&lt;$AB701, $AC701&lt;BB$6),"", MAX(BB$10:BB700)+1)))</f>
        <v/>
      </c>
      <c r="BC701" s="5" t="str">
        <f>IF(OR($AB701="", $AC701=""), "", IF($H701=$M$3, "", IF(OR(BC$7&lt;$AB701, $AC701&lt;BC$6),"", MAX(BC$10:BC700)+1)))</f>
        <v/>
      </c>
      <c r="BD701" s="5" t="str">
        <f>IF(OR($AB701="", $AC701=""), "", IF($H701=$M$3, "", IF(OR(BD$7&lt;$AB701, $AC701&lt;BD$6),"", MAX(BD$10:BD700)+1)))</f>
        <v/>
      </c>
      <c r="BE701" s="5" t="str">
        <f>IF(OR($AB701="", $AC701=""), "", IF($H701=$M$3, "", IF(OR(BE$7&lt;$AB701, $AC701&lt;BE$6),"", MAX(BE$10:BE700)+1)))</f>
        <v/>
      </c>
      <c r="BF701" s="5" t="str">
        <f>IF(OR($AB701="", $AC701=""), "", IF($H701=$M$3, "", IF(OR(BF$7&lt;$AB701, $AC701&lt;BF$6),"", MAX(BF$10:BF700)+1)))</f>
        <v/>
      </c>
      <c r="BG701" s="5" t="str">
        <f>IF(OR($AB701="", $AC701=""), "", IF($H701=$M$3, "", IF(OR(BG$7&lt;$AB701, $AC701&lt;BG$6),"", MAX(BG$10:BG700)+1)))</f>
        <v/>
      </c>
      <c r="BH701" s="5" t="str">
        <f>IF(OR($AB701="", $AC701=""), "", IF($H701=$M$3, "", IF(OR(BH$7&lt;$AB701, $AC701&lt;BH$6),"", MAX(BH$10:BH700)+1)))</f>
        <v/>
      </c>
      <c r="BI701" s="5" t="str">
        <f>IF(OR($AB701="", $AC701=""), "", IF($H701=$M$3, "", IF(OR(BI$7&lt;$AB701, $AC701&lt;BI$6),"", MAX(BI$10:BI700)+1)))</f>
        <v/>
      </c>
      <c r="BK701" s="5" t="str" cm="1">
        <f t="array" aca="1" ref="BK701" ca="1">IFERROR(INDEX($AE701:$BI701, $BJ701, MATCH($BK$9, $AE$9:$BI$9, 0)), "")</f>
        <v/>
      </c>
    </row>
    <row r="702" spans="1:63" x14ac:dyDescent="0.25">
      <c r="A702" s="2"/>
      <c r="B702" s="254"/>
      <c r="C702" s="255"/>
      <c r="D702" s="256"/>
      <c r="E702" s="257"/>
      <c r="F702" s="257"/>
      <c r="G702" s="258"/>
      <c r="H702" s="259"/>
      <c r="I702" s="16"/>
      <c r="J702" s="5" t="str">
        <f t="shared" si="91"/>
        <v/>
      </c>
      <c r="K702" s="2"/>
      <c r="O702" s="5" t="str">
        <f t="shared" si="89"/>
        <v/>
      </c>
      <c r="Q702" s="5" t="str">
        <f t="shared" si="92"/>
        <v/>
      </c>
      <c r="S702" s="5" t="str">
        <f t="shared" si="90"/>
        <v/>
      </c>
      <c r="U702" s="64" t="str">
        <f>IF($D702="","", IF(COUNTIF('Intro &amp; Setup'!$AW$49:$AW$88, $D702)&gt;0, "BH", TEXT($D702, "ddd")))</f>
        <v/>
      </c>
      <c r="V702" s="65" t="str">
        <f>IF($G702="", "", IF(COUNTIF('Intro &amp; Setup'!$AW$49:$AW$88, $G702)&gt;0, "BH", TEXT($G702, "ddd")))</f>
        <v/>
      </c>
      <c r="W702" s="64" t="str">
        <f t="shared" si="93"/>
        <v/>
      </c>
      <c r="X702" s="65" t="str">
        <f t="shared" si="94"/>
        <v/>
      </c>
      <c r="Y702" s="64" t="str">
        <f>IF(F702="", "", IF(OR(F702&lt;'Intro &amp; Setup'!$Z$20, F702&gt;'Intro &amp; Setup'!$Z$22), "X", ""))</f>
        <v/>
      </c>
      <c r="Z702" s="65" t="str">
        <f>IF(G702="", "", IF(OR(G702&lt;'Intro &amp; Setup'!$Z$20, G702&gt;'Intro &amp; Setup'!$Z$22), "X", ""))</f>
        <v/>
      </c>
      <c r="AB702" s="58" t="str">
        <f t="shared" si="95"/>
        <v/>
      </c>
      <c r="AC702" s="59" t="str">
        <f t="shared" si="96"/>
        <v/>
      </c>
      <c r="AE702" s="5" t="str">
        <f>IF(OR($AB702="", $AC702=""), "", IF($H702=$M$3, "", IF(OR(AE$7&lt;$AB702, $AC702&lt;AE$6),"", MAX(AE$10:AE701)+1)))</f>
        <v/>
      </c>
      <c r="AF702" s="5" t="str">
        <f>IF(OR($AB702="", $AC702=""), "", IF($H702=$M$3, "", IF(OR(AF$7&lt;$AB702, $AC702&lt;AF$6),"", MAX(AF$10:AF701)+1)))</f>
        <v/>
      </c>
      <c r="AG702" s="5" t="str">
        <f>IF(OR($AB702="", $AC702=""), "", IF($H702=$M$3, "", IF(OR(AG$7&lt;$AB702, $AC702&lt;AG$6),"", MAX(AG$10:AG701)+1)))</f>
        <v/>
      </c>
      <c r="AH702" s="5" t="str">
        <f>IF(OR($AB702="", $AC702=""), "", IF($H702=$M$3, "", IF(OR(AH$7&lt;$AB702, $AC702&lt;AH$6),"", MAX(AH$10:AH701)+1)))</f>
        <v/>
      </c>
      <c r="AI702" s="5" t="str">
        <f>IF(OR($AB702="", $AC702=""), "", IF($H702=$M$3, "", IF(OR(AI$7&lt;$AB702, $AC702&lt;AI$6),"", MAX(AI$10:AI701)+1)))</f>
        <v/>
      </c>
      <c r="AJ702" s="5" t="str">
        <f>IF(OR($AB702="", $AC702=""), "", IF($H702=$M$3, "", IF(OR(AJ$7&lt;$AB702, $AC702&lt;AJ$6),"", MAX(AJ$10:AJ701)+1)))</f>
        <v/>
      </c>
      <c r="AK702" s="5" t="str">
        <f>IF(OR($AB702="", $AC702=""), "", IF($H702=$M$3, "", IF(OR(AK$7&lt;$AB702, $AC702&lt;AK$6),"", MAX(AK$10:AK701)+1)))</f>
        <v/>
      </c>
      <c r="AL702" s="5" t="str">
        <f>IF(OR($AB702="", $AC702=""), "", IF($H702=$M$3, "", IF(OR(AL$7&lt;$AB702, $AC702&lt;AL$6),"", MAX(AL$10:AL701)+1)))</f>
        <v/>
      </c>
      <c r="AM702" s="5" t="str">
        <f>IF(OR($AB702="", $AC702=""), "", IF($H702=$M$3, "", IF(OR(AM$7&lt;$AB702, $AC702&lt;AM$6),"", MAX(AM$10:AM701)+1)))</f>
        <v/>
      </c>
      <c r="AN702" s="5" t="str">
        <f>IF(OR($AB702="", $AC702=""), "", IF($H702=$M$3, "", IF(OR(AN$7&lt;$AB702, $AC702&lt;AN$6),"", MAX(AN$10:AN701)+1)))</f>
        <v/>
      </c>
      <c r="AO702" s="5" t="str">
        <f>IF(OR($AB702="", $AC702=""), "", IF($H702=$M$3, "", IF(OR(AO$7&lt;$AB702, $AC702&lt;AO$6),"", MAX(AO$10:AO701)+1)))</f>
        <v/>
      </c>
      <c r="AP702" s="5" t="str">
        <f>IF(OR($AB702="", $AC702=""), "", IF($H702=$M$3, "", IF(OR(AP$7&lt;$AB702, $AC702&lt;AP$6),"", MAX(AP$10:AP701)+1)))</f>
        <v/>
      </c>
      <c r="AQ702" s="5" t="str">
        <f>IF(OR($AB702="", $AC702=""), "", IF($H702=$M$3, "", IF(OR(AQ$7&lt;$AB702, $AC702&lt;AQ$6),"", MAX(AQ$10:AQ701)+1)))</f>
        <v/>
      </c>
      <c r="AR702" s="5" t="str">
        <f>IF(OR($AB702="", $AC702=""), "", IF($H702=$M$3, "", IF(OR(AR$7&lt;$AB702, $AC702&lt;AR$6),"", MAX(AR$10:AR701)+1)))</f>
        <v/>
      </c>
      <c r="AS702" s="5" t="str">
        <f>IF(OR($AB702="", $AC702=""), "", IF($H702=$M$3, "", IF(OR(AS$7&lt;$AB702, $AC702&lt;AS$6),"", MAX(AS$10:AS701)+1)))</f>
        <v/>
      </c>
      <c r="AT702" s="5" t="str">
        <f>IF(OR($AB702="", $AC702=""), "", IF($H702=$M$3, "", IF(OR(AT$7&lt;$AB702, $AC702&lt;AT$6),"", MAX(AT$10:AT701)+1)))</f>
        <v/>
      </c>
      <c r="AU702" s="5" t="str">
        <f>IF(OR($AB702="", $AC702=""), "", IF($H702=$M$3, "", IF(OR(AU$7&lt;$AB702, $AC702&lt;AU$6),"", MAX(AU$10:AU701)+1)))</f>
        <v/>
      </c>
      <c r="AV702" s="5" t="str">
        <f>IF(OR($AB702="", $AC702=""), "", IF($H702=$M$3, "", IF(OR(AV$7&lt;$AB702, $AC702&lt;AV$6),"", MAX(AV$10:AV701)+1)))</f>
        <v/>
      </c>
      <c r="AW702" s="5" t="str">
        <f>IF(OR($AB702="", $AC702=""), "", IF($H702=$M$3, "", IF(OR(AW$7&lt;$AB702, $AC702&lt;AW$6),"", MAX(AW$10:AW701)+1)))</f>
        <v/>
      </c>
      <c r="AX702" s="5" t="str">
        <f>IF(OR($AB702="", $AC702=""), "", IF($H702=$M$3, "", IF(OR(AX$7&lt;$AB702, $AC702&lt;AX$6),"", MAX(AX$10:AX701)+1)))</f>
        <v/>
      </c>
      <c r="AY702" s="5" t="str">
        <f>IF(OR($AB702="", $AC702=""), "", IF($H702=$M$3, "", IF(OR(AY$7&lt;$AB702, $AC702&lt;AY$6),"", MAX(AY$10:AY701)+1)))</f>
        <v/>
      </c>
      <c r="AZ702" s="5" t="str">
        <f>IF(OR($AB702="", $AC702=""), "", IF($H702=$M$3, "", IF(OR(AZ$7&lt;$AB702, $AC702&lt;AZ$6),"", MAX(AZ$10:AZ701)+1)))</f>
        <v/>
      </c>
      <c r="BA702" s="5" t="str">
        <f>IF(OR($AB702="", $AC702=""), "", IF($H702=$M$3, "", IF(OR(BA$7&lt;$AB702, $AC702&lt;BA$6),"", MAX(BA$10:BA701)+1)))</f>
        <v/>
      </c>
      <c r="BB702" s="5" t="str">
        <f>IF(OR($AB702="", $AC702=""), "", IF($H702=$M$3, "", IF(OR(BB$7&lt;$AB702, $AC702&lt;BB$6),"", MAX(BB$10:BB701)+1)))</f>
        <v/>
      </c>
      <c r="BC702" s="5" t="str">
        <f>IF(OR($AB702="", $AC702=""), "", IF($H702=$M$3, "", IF(OR(BC$7&lt;$AB702, $AC702&lt;BC$6),"", MAX(BC$10:BC701)+1)))</f>
        <v/>
      </c>
      <c r="BD702" s="5" t="str">
        <f>IF(OR($AB702="", $AC702=""), "", IF($H702=$M$3, "", IF(OR(BD$7&lt;$AB702, $AC702&lt;BD$6),"", MAX(BD$10:BD701)+1)))</f>
        <v/>
      </c>
      <c r="BE702" s="5" t="str">
        <f>IF(OR($AB702="", $AC702=""), "", IF($H702=$M$3, "", IF(OR(BE$7&lt;$AB702, $AC702&lt;BE$6),"", MAX(BE$10:BE701)+1)))</f>
        <v/>
      </c>
      <c r="BF702" s="5" t="str">
        <f>IF(OR($AB702="", $AC702=""), "", IF($H702=$M$3, "", IF(OR(BF$7&lt;$AB702, $AC702&lt;BF$6),"", MAX(BF$10:BF701)+1)))</f>
        <v/>
      </c>
      <c r="BG702" s="5" t="str">
        <f>IF(OR($AB702="", $AC702=""), "", IF($H702=$M$3, "", IF(OR(BG$7&lt;$AB702, $AC702&lt;BG$6),"", MAX(BG$10:BG701)+1)))</f>
        <v/>
      </c>
      <c r="BH702" s="5" t="str">
        <f>IF(OR($AB702="", $AC702=""), "", IF($H702=$M$3, "", IF(OR(BH$7&lt;$AB702, $AC702&lt;BH$6),"", MAX(BH$10:BH701)+1)))</f>
        <v/>
      </c>
      <c r="BI702" s="5" t="str">
        <f>IF(OR($AB702="", $AC702=""), "", IF($H702=$M$3, "", IF(OR(BI$7&lt;$AB702, $AC702&lt;BI$6),"", MAX(BI$10:BI701)+1)))</f>
        <v/>
      </c>
      <c r="BK702" s="5" t="str" cm="1">
        <f t="array" aca="1" ref="BK702" ca="1">IFERROR(INDEX($AE702:$BI702, $BJ702, MATCH($BK$9, $AE$9:$BI$9, 0)), "")</f>
        <v/>
      </c>
    </row>
    <row r="703" spans="1:63" x14ac:dyDescent="0.25">
      <c r="A703" s="2"/>
      <c r="B703" s="254"/>
      <c r="C703" s="255"/>
      <c r="D703" s="256"/>
      <c r="E703" s="257"/>
      <c r="F703" s="257"/>
      <c r="G703" s="258"/>
      <c r="H703" s="259"/>
      <c r="I703" s="16"/>
      <c r="J703" s="5" t="str">
        <f t="shared" si="91"/>
        <v/>
      </c>
      <c r="K703" s="2"/>
      <c r="O703" s="5" t="str">
        <f t="shared" si="89"/>
        <v/>
      </c>
      <c r="Q703" s="5" t="str">
        <f t="shared" si="92"/>
        <v/>
      </c>
      <c r="S703" s="5" t="str">
        <f t="shared" si="90"/>
        <v/>
      </c>
      <c r="U703" s="64" t="str">
        <f>IF($D703="","", IF(COUNTIF('Intro &amp; Setup'!$AW$49:$AW$88, $D703)&gt;0, "BH", TEXT($D703, "ddd")))</f>
        <v/>
      </c>
      <c r="V703" s="65" t="str">
        <f>IF($G703="", "", IF(COUNTIF('Intro &amp; Setup'!$AW$49:$AW$88, $G703)&gt;0, "BH", TEXT($G703, "ddd")))</f>
        <v/>
      </c>
      <c r="W703" s="64" t="str">
        <f t="shared" si="93"/>
        <v/>
      </c>
      <c r="X703" s="65" t="str">
        <f t="shared" si="94"/>
        <v/>
      </c>
      <c r="Y703" s="64" t="str">
        <f>IF(F703="", "", IF(OR(F703&lt;'Intro &amp; Setup'!$Z$20, F703&gt;'Intro &amp; Setup'!$Z$22), "X", ""))</f>
        <v/>
      </c>
      <c r="Z703" s="65" t="str">
        <f>IF(G703="", "", IF(OR(G703&lt;'Intro &amp; Setup'!$Z$20, G703&gt;'Intro &amp; Setup'!$Z$22), "X", ""))</f>
        <v/>
      </c>
      <c r="AB703" s="58" t="str">
        <f t="shared" si="95"/>
        <v/>
      </c>
      <c r="AC703" s="59" t="str">
        <f t="shared" si="96"/>
        <v/>
      </c>
      <c r="AE703" s="5" t="str">
        <f>IF(OR($AB703="", $AC703=""), "", IF($H703=$M$3, "", IF(OR(AE$7&lt;$AB703, $AC703&lt;AE$6),"", MAX(AE$10:AE702)+1)))</f>
        <v/>
      </c>
      <c r="AF703" s="5" t="str">
        <f>IF(OR($AB703="", $AC703=""), "", IF($H703=$M$3, "", IF(OR(AF$7&lt;$AB703, $AC703&lt;AF$6),"", MAX(AF$10:AF702)+1)))</f>
        <v/>
      </c>
      <c r="AG703" s="5" t="str">
        <f>IF(OR($AB703="", $AC703=""), "", IF($H703=$M$3, "", IF(OR(AG$7&lt;$AB703, $AC703&lt;AG$6),"", MAX(AG$10:AG702)+1)))</f>
        <v/>
      </c>
      <c r="AH703" s="5" t="str">
        <f>IF(OR($AB703="", $AC703=""), "", IF($H703=$M$3, "", IF(OR(AH$7&lt;$AB703, $AC703&lt;AH$6),"", MAX(AH$10:AH702)+1)))</f>
        <v/>
      </c>
      <c r="AI703" s="5" t="str">
        <f>IF(OR($AB703="", $AC703=""), "", IF($H703=$M$3, "", IF(OR(AI$7&lt;$AB703, $AC703&lt;AI$6),"", MAX(AI$10:AI702)+1)))</f>
        <v/>
      </c>
      <c r="AJ703" s="5" t="str">
        <f>IF(OR($AB703="", $AC703=""), "", IF($H703=$M$3, "", IF(OR(AJ$7&lt;$AB703, $AC703&lt;AJ$6),"", MAX(AJ$10:AJ702)+1)))</f>
        <v/>
      </c>
      <c r="AK703" s="5" t="str">
        <f>IF(OR($AB703="", $AC703=""), "", IF($H703=$M$3, "", IF(OR(AK$7&lt;$AB703, $AC703&lt;AK$6),"", MAX(AK$10:AK702)+1)))</f>
        <v/>
      </c>
      <c r="AL703" s="5" t="str">
        <f>IF(OR($AB703="", $AC703=""), "", IF($H703=$M$3, "", IF(OR(AL$7&lt;$AB703, $AC703&lt;AL$6),"", MAX(AL$10:AL702)+1)))</f>
        <v/>
      </c>
      <c r="AM703" s="5" t="str">
        <f>IF(OR($AB703="", $AC703=""), "", IF($H703=$M$3, "", IF(OR(AM$7&lt;$AB703, $AC703&lt;AM$6),"", MAX(AM$10:AM702)+1)))</f>
        <v/>
      </c>
      <c r="AN703" s="5" t="str">
        <f>IF(OR($AB703="", $AC703=""), "", IF($H703=$M$3, "", IF(OR(AN$7&lt;$AB703, $AC703&lt;AN$6),"", MAX(AN$10:AN702)+1)))</f>
        <v/>
      </c>
      <c r="AO703" s="5" t="str">
        <f>IF(OR($AB703="", $AC703=""), "", IF($H703=$M$3, "", IF(OR(AO$7&lt;$AB703, $AC703&lt;AO$6),"", MAX(AO$10:AO702)+1)))</f>
        <v/>
      </c>
      <c r="AP703" s="5" t="str">
        <f>IF(OR($AB703="", $AC703=""), "", IF($H703=$M$3, "", IF(OR(AP$7&lt;$AB703, $AC703&lt;AP$6),"", MAX(AP$10:AP702)+1)))</f>
        <v/>
      </c>
      <c r="AQ703" s="5" t="str">
        <f>IF(OR($AB703="", $AC703=""), "", IF($H703=$M$3, "", IF(OR(AQ$7&lt;$AB703, $AC703&lt;AQ$6),"", MAX(AQ$10:AQ702)+1)))</f>
        <v/>
      </c>
      <c r="AR703" s="5" t="str">
        <f>IF(OR($AB703="", $AC703=""), "", IF($H703=$M$3, "", IF(OR(AR$7&lt;$AB703, $AC703&lt;AR$6),"", MAX(AR$10:AR702)+1)))</f>
        <v/>
      </c>
      <c r="AS703" s="5" t="str">
        <f>IF(OR($AB703="", $AC703=""), "", IF($H703=$M$3, "", IF(OR(AS$7&lt;$AB703, $AC703&lt;AS$6),"", MAX(AS$10:AS702)+1)))</f>
        <v/>
      </c>
      <c r="AT703" s="5" t="str">
        <f>IF(OR($AB703="", $AC703=""), "", IF($H703=$M$3, "", IF(OR(AT$7&lt;$AB703, $AC703&lt;AT$6),"", MAX(AT$10:AT702)+1)))</f>
        <v/>
      </c>
      <c r="AU703" s="5" t="str">
        <f>IF(OR($AB703="", $AC703=""), "", IF($H703=$M$3, "", IF(OR(AU$7&lt;$AB703, $AC703&lt;AU$6),"", MAX(AU$10:AU702)+1)))</f>
        <v/>
      </c>
      <c r="AV703" s="5" t="str">
        <f>IF(OR($AB703="", $AC703=""), "", IF($H703=$M$3, "", IF(OR(AV$7&lt;$AB703, $AC703&lt;AV$6),"", MAX(AV$10:AV702)+1)))</f>
        <v/>
      </c>
      <c r="AW703" s="5" t="str">
        <f>IF(OR($AB703="", $AC703=""), "", IF($H703=$M$3, "", IF(OR(AW$7&lt;$AB703, $AC703&lt;AW$6),"", MAX(AW$10:AW702)+1)))</f>
        <v/>
      </c>
      <c r="AX703" s="5" t="str">
        <f>IF(OR($AB703="", $AC703=""), "", IF($H703=$M$3, "", IF(OR(AX$7&lt;$AB703, $AC703&lt;AX$6),"", MAX(AX$10:AX702)+1)))</f>
        <v/>
      </c>
      <c r="AY703" s="5" t="str">
        <f>IF(OR($AB703="", $AC703=""), "", IF($H703=$M$3, "", IF(OR(AY$7&lt;$AB703, $AC703&lt;AY$6),"", MAX(AY$10:AY702)+1)))</f>
        <v/>
      </c>
      <c r="AZ703" s="5" t="str">
        <f>IF(OR($AB703="", $AC703=""), "", IF($H703=$M$3, "", IF(OR(AZ$7&lt;$AB703, $AC703&lt;AZ$6),"", MAX(AZ$10:AZ702)+1)))</f>
        <v/>
      </c>
      <c r="BA703" s="5" t="str">
        <f>IF(OR($AB703="", $AC703=""), "", IF($H703=$M$3, "", IF(OR(BA$7&lt;$AB703, $AC703&lt;BA$6),"", MAX(BA$10:BA702)+1)))</f>
        <v/>
      </c>
      <c r="BB703" s="5" t="str">
        <f>IF(OR($AB703="", $AC703=""), "", IF($H703=$M$3, "", IF(OR(BB$7&lt;$AB703, $AC703&lt;BB$6),"", MAX(BB$10:BB702)+1)))</f>
        <v/>
      </c>
      <c r="BC703" s="5" t="str">
        <f>IF(OR($AB703="", $AC703=""), "", IF($H703=$M$3, "", IF(OR(BC$7&lt;$AB703, $AC703&lt;BC$6),"", MAX(BC$10:BC702)+1)))</f>
        <v/>
      </c>
      <c r="BD703" s="5" t="str">
        <f>IF(OR($AB703="", $AC703=""), "", IF($H703=$M$3, "", IF(OR(BD$7&lt;$AB703, $AC703&lt;BD$6),"", MAX(BD$10:BD702)+1)))</f>
        <v/>
      </c>
      <c r="BE703" s="5" t="str">
        <f>IF(OR($AB703="", $AC703=""), "", IF($H703=$M$3, "", IF(OR(BE$7&lt;$AB703, $AC703&lt;BE$6),"", MAX(BE$10:BE702)+1)))</f>
        <v/>
      </c>
      <c r="BF703" s="5" t="str">
        <f>IF(OR($AB703="", $AC703=""), "", IF($H703=$M$3, "", IF(OR(BF$7&lt;$AB703, $AC703&lt;BF$6),"", MAX(BF$10:BF702)+1)))</f>
        <v/>
      </c>
      <c r="BG703" s="5" t="str">
        <f>IF(OR($AB703="", $AC703=""), "", IF($H703=$M$3, "", IF(OR(BG$7&lt;$AB703, $AC703&lt;BG$6),"", MAX(BG$10:BG702)+1)))</f>
        <v/>
      </c>
      <c r="BH703" s="5" t="str">
        <f>IF(OR($AB703="", $AC703=""), "", IF($H703=$M$3, "", IF(OR(BH$7&lt;$AB703, $AC703&lt;BH$6),"", MAX(BH$10:BH702)+1)))</f>
        <v/>
      </c>
      <c r="BI703" s="5" t="str">
        <f>IF(OR($AB703="", $AC703=""), "", IF($H703=$M$3, "", IF(OR(BI$7&lt;$AB703, $AC703&lt;BI$6),"", MAX(BI$10:BI702)+1)))</f>
        <v/>
      </c>
      <c r="BK703" s="5" t="str" cm="1">
        <f t="array" aca="1" ref="BK703" ca="1">IFERROR(INDEX($AE703:$BI703, $BJ703, MATCH($BK$9, $AE$9:$BI$9, 0)), "")</f>
        <v/>
      </c>
    </row>
    <row r="704" spans="1:63" x14ac:dyDescent="0.25">
      <c r="A704" s="2"/>
      <c r="B704" s="254"/>
      <c r="C704" s="255"/>
      <c r="D704" s="256"/>
      <c r="E704" s="257"/>
      <c r="F704" s="257"/>
      <c r="G704" s="258"/>
      <c r="H704" s="259"/>
      <c r="I704" s="16"/>
      <c r="J704" s="5" t="str">
        <f t="shared" si="91"/>
        <v/>
      </c>
      <c r="K704" s="2"/>
      <c r="O704" s="5" t="str">
        <f t="shared" si="89"/>
        <v/>
      </c>
      <c r="Q704" s="5" t="str">
        <f t="shared" si="92"/>
        <v/>
      </c>
      <c r="S704" s="5" t="str">
        <f t="shared" si="90"/>
        <v/>
      </c>
      <c r="U704" s="64" t="str">
        <f>IF($D704="","", IF(COUNTIF('Intro &amp; Setup'!$AW$49:$AW$88, $D704)&gt;0, "BH", TEXT($D704, "ddd")))</f>
        <v/>
      </c>
      <c r="V704" s="65" t="str">
        <f>IF($G704="", "", IF(COUNTIF('Intro &amp; Setup'!$AW$49:$AW$88, $G704)&gt;0, "BH", TEXT($G704, "ddd")))</f>
        <v/>
      </c>
      <c r="W704" s="64" t="str">
        <f t="shared" si="93"/>
        <v/>
      </c>
      <c r="X704" s="65" t="str">
        <f t="shared" si="94"/>
        <v/>
      </c>
      <c r="Y704" s="64" t="str">
        <f>IF(F704="", "", IF(OR(F704&lt;'Intro &amp; Setup'!$Z$20, F704&gt;'Intro &amp; Setup'!$Z$22), "X", ""))</f>
        <v/>
      </c>
      <c r="Z704" s="65" t="str">
        <f>IF(G704="", "", IF(OR(G704&lt;'Intro &amp; Setup'!$Z$20, G704&gt;'Intro &amp; Setup'!$Z$22), "X", ""))</f>
        <v/>
      </c>
      <c r="AB704" s="58" t="str">
        <f t="shared" si="95"/>
        <v/>
      </c>
      <c r="AC704" s="59" t="str">
        <f t="shared" si="96"/>
        <v/>
      </c>
      <c r="AE704" s="5" t="str">
        <f>IF(OR($AB704="", $AC704=""), "", IF($H704=$M$3, "", IF(OR(AE$7&lt;$AB704, $AC704&lt;AE$6),"", MAX(AE$10:AE703)+1)))</f>
        <v/>
      </c>
      <c r="AF704" s="5" t="str">
        <f>IF(OR($AB704="", $AC704=""), "", IF($H704=$M$3, "", IF(OR(AF$7&lt;$AB704, $AC704&lt;AF$6),"", MAX(AF$10:AF703)+1)))</f>
        <v/>
      </c>
      <c r="AG704" s="5" t="str">
        <f>IF(OR($AB704="", $AC704=""), "", IF($H704=$M$3, "", IF(OR(AG$7&lt;$AB704, $AC704&lt;AG$6),"", MAX(AG$10:AG703)+1)))</f>
        <v/>
      </c>
      <c r="AH704" s="5" t="str">
        <f>IF(OR($AB704="", $AC704=""), "", IF($H704=$M$3, "", IF(OR(AH$7&lt;$AB704, $AC704&lt;AH$6),"", MAX(AH$10:AH703)+1)))</f>
        <v/>
      </c>
      <c r="AI704" s="5" t="str">
        <f>IF(OR($AB704="", $AC704=""), "", IF($H704=$M$3, "", IF(OR(AI$7&lt;$AB704, $AC704&lt;AI$6),"", MAX(AI$10:AI703)+1)))</f>
        <v/>
      </c>
      <c r="AJ704" s="5" t="str">
        <f>IF(OR($AB704="", $AC704=""), "", IF($H704=$M$3, "", IF(OR(AJ$7&lt;$AB704, $AC704&lt;AJ$6),"", MAX(AJ$10:AJ703)+1)))</f>
        <v/>
      </c>
      <c r="AK704" s="5" t="str">
        <f>IF(OR($AB704="", $AC704=""), "", IF($H704=$M$3, "", IF(OR(AK$7&lt;$AB704, $AC704&lt;AK$6),"", MAX(AK$10:AK703)+1)))</f>
        <v/>
      </c>
      <c r="AL704" s="5" t="str">
        <f>IF(OR($AB704="", $AC704=""), "", IF($H704=$M$3, "", IF(OR(AL$7&lt;$AB704, $AC704&lt;AL$6),"", MAX(AL$10:AL703)+1)))</f>
        <v/>
      </c>
      <c r="AM704" s="5" t="str">
        <f>IF(OR($AB704="", $AC704=""), "", IF($H704=$M$3, "", IF(OR(AM$7&lt;$AB704, $AC704&lt;AM$6),"", MAX(AM$10:AM703)+1)))</f>
        <v/>
      </c>
      <c r="AN704" s="5" t="str">
        <f>IF(OR($AB704="", $AC704=""), "", IF($H704=$M$3, "", IF(OR(AN$7&lt;$AB704, $AC704&lt;AN$6),"", MAX(AN$10:AN703)+1)))</f>
        <v/>
      </c>
      <c r="AO704" s="5" t="str">
        <f>IF(OR($AB704="", $AC704=""), "", IF($H704=$M$3, "", IF(OR(AO$7&lt;$AB704, $AC704&lt;AO$6),"", MAX(AO$10:AO703)+1)))</f>
        <v/>
      </c>
      <c r="AP704" s="5" t="str">
        <f>IF(OR($AB704="", $AC704=""), "", IF($H704=$M$3, "", IF(OR(AP$7&lt;$AB704, $AC704&lt;AP$6),"", MAX(AP$10:AP703)+1)))</f>
        <v/>
      </c>
      <c r="AQ704" s="5" t="str">
        <f>IF(OR($AB704="", $AC704=""), "", IF($H704=$M$3, "", IF(OR(AQ$7&lt;$AB704, $AC704&lt;AQ$6),"", MAX(AQ$10:AQ703)+1)))</f>
        <v/>
      </c>
      <c r="AR704" s="5" t="str">
        <f>IF(OR($AB704="", $AC704=""), "", IF($H704=$M$3, "", IF(OR(AR$7&lt;$AB704, $AC704&lt;AR$6),"", MAX(AR$10:AR703)+1)))</f>
        <v/>
      </c>
      <c r="AS704" s="5" t="str">
        <f>IF(OR($AB704="", $AC704=""), "", IF($H704=$M$3, "", IF(OR(AS$7&lt;$AB704, $AC704&lt;AS$6),"", MAX(AS$10:AS703)+1)))</f>
        <v/>
      </c>
      <c r="AT704" s="5" t="str">
        <f>IF(OR($AB704="", $AC704=""), "", IF($H704=$M$3, "", IF(OR(AT$7&lt;$AB704, $AC704&lt;AT$6),"", MAX(AT$10:AT703)+1)))</f>
        <v/>
      </c>
      <c r="AU704" s="5" t="str">
        <f>IF(OR($AB704="", $AC704=""), "", IF($H704=$M$3, "", IF(OR(AU$7&lt;$AB704, $AC704&lt;AU$6),"", MAX(AU$10:AU703)+1)))</f>
        <v/>
      </c>
      <c r="AV704" s="5" t="str">
        <f>IF(OR($AB704="", $AC704=""), "", IF($H704=$M$3, "", IF(OR(AV$7&lt;$AB704, $AC704&lt;AV$6),"", MAX(AV$10:AV703)+1)))</f>
        <v/>
      </c>
      <c r="AW704" s="5" t="str">
        <f>IF(OR($AB704="", $AC704=""), "", IF($H704=$M$3, "", IF(OR(AW$7&lt;$AB704, $AC704&lt;AW$6),"", MAX(AW$10:AW703)+1)))</f>
        <v/>
      </c>
      <c r="AX704" s="5" t="str">
        <f>IF(OR($AB704="", $AC704=""), "", IF($H704=$M$3, "", IF(OR(AX$7&lt;$AB704, $AC704&lt;AX$6),"", MAX(AX$10:AX703)+1)))</f>
        <v/>
      </c>
      <c r="AY704" s="5" t="str">
        <f>IF(OR($AB704="", $AC704=""), "", IF($H704=$M$3, "", IF(OR(AY$7&lt;$AB704, $AC704&lt;AY$6),"", MAX(AY$10:AY703)+1)))</f>
        <v/>
      </c>
      <c r="AZ704" s="5" t="str">
        <f>IF(OR($AB704="", $AC704=""), "", IF($H704=$M$3, "", IF(OR(AZ$7&lt;$AB704, $AC704&lt;AZ$6),"", MAX(AZ$10:AZ703)+1)))</f>
        <v/>
      </c>
      <c r="BA704" s="5" t="str">
        <f>IF(OR($AB704="", $AC704=""), "", IF($H704=$M$3, "", IF(OR(BA$7&lt;$AB704, $AC704&lt;BA$6),"", MAX(BA$10:BA703)+1)))</f>
        <v/>
      </c>
      <c r="BB704" s="5" t="str">
        <f>IF(OR($AB704="", $AC704=""), "", IF($H704=$M$3, "", IF(OR(BB$7&lt;$AB704, $AC704&lt;BB$6),"", MAX(BB$10:BB703)+1)))</f>
        <v/>
      </c>
      <c r="BC704" s="5" t="str">
        <f>IF(OR($AB704="", $AC704=""), "", IF($H704=$M$3, "", IF(OR(BC$7&lt;$AB704, $AC704&lt;BC$6),"", MAX(BC$10:BC703)+1)))</f>
        <v/>
      </c>
      <c r="BD704" s="5" t="str">
        <f>IF(OR($AB704="", $AC704=""), "", IF($H704=$M$3, "", IF(OR(BD$7&lt;$AB704, $AC704&lt;BD$6),"", MAX(BD$10:BD703)+1)))</f>
        <v/>
      </c>
      <c r="BE704" s="5" t="str">
        <f>IF(OR($AB704="", $AC704=""), "", IF($H704=$M$3, "", IF(OR(BE$7&lt;$AB704, $AC704&lt;BE$6),"", MAX(BE$10:BE703)+1)))</f>
        <v/>
      </c>
      <c r="BF704" s="5" t="str">
        <f>IF(OR($AB704="", $AC704=""), "", IF($H704=$M$3, "", IF(OR(BF$7&lt;$AB704, $AC704&lt;BF$6),"", MAX(BF$10:BF703)+1)))</f>
        <v/>
      </c>
      <c r="BG704" s="5" t="str">
        <f>IF(OR($AB704="", $AC704=""), "", IF($H704=$M$3, "", IF(OR(BG$7&lt;$AB704, $AC704&lt;BG$6),"", MAX(BG$10:BG703)+1)))</f>
        <v/>
      </c>
      <c r="BH704" s="5" t="str">
        <f>IF(OR($AB704="", $AC704=""), "", IF($H704=$M$3, "", IF(OR(BH$7&lt;$AB704, $AC704&lt;BH$6),"", MAX(BH$10:BH703)+1)))</f>
        <v/>
      </c>
      <c r="BI704" s="5" t="str">
        <f>IF(OR($AB704="", $AC704=""), "", IF($H704=$M$3, "", IF(OR(BI$7&lt;$AB704, $AC704&lt;BI$6),"", MAX(BI$10:BI703)+1)))</f>
        <v/>
      </c>
      <c r="BK704" s="5" t="str" cm="1">
        <f t="array" aca="1" ref="BK704" ca="1">IFERROR(INDEX($AE704:$BI704, $BJ704, MATCH($BK$9, $AE$9:$BI$9, 0)), "")</f>
        <v/>
      </c>
    </row>
    <row r="705" spans="1:63" x14ac:dyDescent="0.25">
      <c r="A705" s="2"/>
      <c r="B705" s="254"/>
      <c r="C705" s="255"/>
      <c r="D705" s="256"/>
      <c r="E705" s="257"/>
      <c r="F705" s="257"/>
      <c r="G705" s="258"/>
      <c r="H705" s="259"/>
      <c r="I705" s="16"/>
      <c r="J705" s="5" t="str">
        <f t="shared" si="91"/>
        <v/>
      </c>
      <c r="K705" s="2"/>
      <c r="O705" s="5" t="str">
        <f t="shared" si="89"/>
        <v/>
      </c>
      <c r="Q705" s="5" t="str">
        <f t="shared" si="92"/>
        <v/>
      </c>
      <c r="S705" s="5" t="str">
        <f t="shared" si="90"/>
        <v/>
      </c>
      <c r="U705" s="64" t="str">
        <f>IF($D705="","", IF(COUNTIF('Intro &amp; Setup'!$AW$49:$AW$88, $D705)&gt;0, "BH", TEXT($D705, "ddd")))</f>
        <v/>
      </c>
      <c r="V705" s="65" t="str">
        <f>IF($G705="", "", IF(COUNTIF('Intro &amp; Setup'!$AW$49:$AW$88, $G705)&gt;0, "BH", TEXT($G705, "ddd")))</f>
        <v/>
      </c>
      <c r="W705" s="64" t="str">
        <f t="shared" si="93"/>
        <v/>
      </c>
      <c r="X705" s="65" t="str">
        <f t="shared" si="94"/>
        <v/>
      </c>
      <c r="Y705" s="64" t="str">
        <f>IF(F705="", "", IF(OR(F705&lt;'Intro &amp; Setup'!$Z$20, F705&gt;'Intro &amp; Setup'!$Z$22), "X", ""))</f>
        <v/>
      </c>
      <c r="Z705" s="65" t="str">
        <f>IF(G705="", "", IF(OR(G705&lt;'Intro &amp; Setup'!$Z$20, G705&gt;'Intro &amp; Setup'!$Z$22), "X", ""))</f>
        <v/>
      </c>
      <c r="AB705" s="58" t="str">
        <f t="shared" si="95"/>
        <v/>
      </c>
      <c r="AC705" s="59" t="str">
        <f t="shared" si="96"/>
        <v/>
      </c>
      <c r="AE705" s="5" t="str">
        <f>IF(OR($AB705="", $AC705=""), "", IF($H705=$M$3, "", IF(OR(AE$7&lt;$AB705, $AC705&lt;AE$6),"", MAX(AE$10:AE704)+1)))</f>
        <v/>
      </c>
      <c r="AF705" s="5" t="str">
        <f>IF(OR($AB705="", $AC705=""), "", IF($H705=$M$3, "", IF(OR(AF$7&lt;$AB705, $AC705&lt;AF$6),"", MAX(AF$10:AF704)+1)))</f>
        <v/>
      </c>
      <c r="AG705" s="5" t="str">
        <f>IF(OR($AB705="", $AC705=""), "", IF($H705=$M$3, "", IF(OR(AG$7&lt;$AB705, $AC705&lt;AG$6),"", MAX(AG$10:AG704)+1)))</f>
        <v/>
      </c>
      <c r="AH705" s="5" t="str">
        <f>IF(OR($AB705="", $AC705=""), "", IF($H705=$M$3, "", IF(OR(AH$7&lt;$AB705, $AC705&lt;AH$6),"", MAX(AH$10:AH704)+1)))</f>
        <v/>
      </c>
      <c r="AI705" s="5" t="str">
        <f>IF(OR($AB705="", $AC705=""), "", IF($H705=$M$3, "", IF(OR(AI$7&lt;$AB705, $AC705&lt;AI$6),"", MAX(AI$10:AI704)+1)))</f>
        <v/>
      </c>
      <c r="AJ705" s="5" t="str">
        <f>IF(OR($AB705="", $AC705=""), "", IF($H705=$M$3, "", IF(OR(AJ$7&lt;$AB705, $AC705&lt;AJ$6),"", MAX(AJ$10:AJ704)+1)))</f>
        <v/>
      </c>
      <c r="AK705" s="5" t="str">
        <f>IF(OR($AB705="", $AC705=""), "", IF($H705=$M$3, "", IF(OR(AK$7&lt;$AB705, $AC705&lt;AK$6),"", MAX(AK$10:AK704)+1)))</f>
        <v/>
      </c>
      <c r="AL705" s="5" t="str">
        <f>IF(OR($AB705="", $AC705=""), "", IF($H705=$M$3, "", IF(OR(AL$7&lt;$AB705, $AC705&lt;AL$6),"", MAX(AL$10:AL704)+1)))</f>
        <v/>
      </c>
      <c r="AM705" s="5" t="str">
        <f>IF(OR($AB705="", $AC705=""), "", IF($H705=$M$3, "", IF(OR(AM$7&lt;$AB705, $AC705&lt;AM$6),"", MAX(AM$10:AM704)+1)))</f>
        <v/>
      </c>
      <c r="AN705" s="5" t="str">
        <f>IF(OR($AB705="", $AC705=""), "", IF($H705=$M$3, "", IF(OR(AN$7&lt;$AB705, $AC705&lt;AN$6),"", MAX(AN$10:AN704)+1)))</f>
        <v/>
      </c>
      <c r="AO705" s="5" t="str">
        <f>IF(OR($AB705="", $AC705=""), "", IF($H705=$M$3, "", IF(OR(AO$7&lt;$AB705, $AC705&lt;AO$6),"", MAX(AO$10:AO704)+1)))</f>
        <v/>
      </c>
      <c r="AP705" s="5" t="str">
        <f>IF(OR($AB705="", $AC705=""), "", IF($H705=$M$3, "", IF(OR(AP$7&lt;$AB705, $AC705&lt;AP$6),"", MAX(AP$10:AP704)+1)))</f>
        <v/>
      </c>
      <c r="AQ705" s="5" t="str">
        <f>IF(OR($AB705="", $AC705=""), "", IF($H705=$M$3, "", IF(OR(AQ$7&lt;$AB705, $AC705&lt;AQ$6),"", MAX(AQ$10:AQ704)+1)))</f>
        <v/>
      </c>
      <c r="AR705" s="5" t="str">
        <f>IF(OR($AB705="", $AC705=""), "", IF($H705=$M$3, "", IF(OR(AR$7&lt;$AB705, $AC705&lt;AR$6),"", MAX(AR$10:AR704)+1)))</f>
        <v/>
      </c>
      <c r="AS705" s="5" t="str">
        <f>IF(OR($AB705="", $AC705=""), "", IF($H705=$M$3, "", IF(OR(AS$7&lt;$AB705, $AC705&lt;AS$6),"", MAX(AS$10:AS704)+1)))</f>
        <v/>
      </c>
      <c r="AT705" s="5" t="str">
        <f>IF(OR($AB705="", $AC705=""), "", IF($H705=$M$3, "", IF(OR(AT$7&lt;$AB705, $AC705&lt;AT$6),"", MAX(AT$10:AT704)+1)))</f>
        <v/>
      </c>
      <c r="AU705" s="5" t="str">
        <f>IF(OR($AB705="", $AC705=""), "", IF($H705=$M$3, "", IF(OR(AU$7&lt;$AB705, $AC705&lt;AU$6),"", MAX(AU$10:AU704)+1)))</f>
        <v/>
      </c>
      <c r="AV705" s="5" t="str">
        <f>IF(OR($AB705="", $AC705=""), "", IF($H705=$M$3, "", IF(OR(AV$7&lt;$AB705, $AC705&lt;AV$6),"", MAX(AV$10:AV704)+1)))</f>
        <v/>
      </c>
      <c r="AW705" s="5" t="str">
        <f>IF(OR($AB705="", $AC705=""), "", IF($H705=$M$3, "", IF(OR(AW$7&lt;$AB705, $AC705&lt;AW$6),"", MAX(AW$10:AW704)+1)))</f>
        <v/>
      </c>
      <c r="AX705" s="5" t="str">
        <f>IF(OR($AB705="", $AC705=""), "", IF($H705=$M$3, "", IF(OR(AX$7&lt;$AB705, $AC705&lt;AX$6),"", MAX(AX$10:AX704)+1)))</f>
        <v/>
      </c>
      <c r="AY705" s="5" t="str">
        <f>IF(OR($AB705="", $AC705=""), "", IF($H705=$M$3, "", IF(OR(AY$7&lt;$AB705, $AC705&lt;AY$6),"", MAX(AY$10:AY704)+1)))</f>
        <v/>
      </c>
      <c r="AZ705" s="5" t="str">
        <f>IF(OR($AB705="", $AC705=""), "", IF($H705=$M$3, "", IF(OR(AZ$7&lt;$AB705, $AC705&lt;AZ$6),"", MAX(AZ$10:AZ704)+1)))</f>
        <v/>
      </c>
      <c r="BA705" s="5" t="str">
        <f>IF(OR($AB705="", $AC705=""), "", IF($H705=$M$3, "", IF(OR(BA$7&lt;$AB705, $AC705&lt;BA$6),"", MAX(BA$10:BA704)+1)))</f>
        <v/>
      </c>
      <c r="BB705" s="5" t="str">
        <f>IF(OR($AB705="", $AC705=""), "", IF($H705=$M$3, "", IF(OR(BB$7&lt;$AB705, $AC705&lt;BB$6),"", MAX(BB$10:BB704)+1)))</f>
        <v/>
      </c>
      <c r="BC705" s="5" t="str">
        <f>IF(OR($AB705="", $AC705=""), "", IF($H705=$M$3, "", IF(OR(BC$7&lt;$AB705, $AC705&lt;BC$6),"", MAX(BC$10:BC704)+1)))</f>
        <v/>
      </c>
      <c r="BD705" s="5" t="str">
        <f>IF(OR($AB705="", $AC705=""), "", IF($H705=$M$3, "", IF(OR(BD$7&lt;$AB705, $AC705&lt;BD$6),"", MAX(BD$10:BD704)+1)))</f>
        <v/>
      </c>
      <c r="BE705" s="5" t="str">
        <f>IF(OR($AB705="", $AC705=""), "", IF($H705=$M$3, "", IF(OR(BE$7&lt;$AB705, $AC705&lt;BE$6),"", MAX(BE$10:BE704)+1)))</f>
        <v/>
      </c>
      <c r="BF705" s="5" t="str">
        <f>IF(OR($AB705="", $AC705=""), "", IF($H705=$M$3, "", IF(OR(BF$7&lt;$AB705, $AC705&lt;BF$6),"", MAX(BF$10:BF704)+1)))</f>
        <v/>
      </c>
      <c r="BG705" s="5" t="str">
        <f>IF(OR($AB705="", $AC705=""), "", IF($H705=$M$3, "", IF(OR(BG$7&lt;$AB705, $AC705&lt;BG$6),"", MAX(BG$10:BG704)+1)))</f>
        <v/>
      </c>
      <c r="BH705" s="5" t="str">
        <f>IF(OR($AB705="", $AC705=""), "", IF($H705=$M$3, "", IF(OR(BH$7&lt;$AB705, $AC705&lt;BH$6),"", MAX(BH$10:BH704)+1)))</f>
        <v/>
      </c>
      <c r="BI705" s="5" t="str">
        <f>IF(OR($AB705="", $AC705=""), "", IF($H705=$M$3, "", IF(OR(BI$7&lt;$AB705, $AC705&lt;BI$6),"", MAX(BI$10:BI704)+1)))</f>
        <v/>
      </c>
      <c r="BK705" s="5" t="str" cm="1">
        <f t="array" aca="1" ref="BK705" ca="1">IFERROR(INDEX($AE705:$BI705, $BJ705, MATCH($BK$9, $AE$9:$BI$9, 0)), "")</f>
        <v/>
      </c>
    </row>
    <row r="706" spans="1:63" x14ac:dyDescent="0.25">
      <c r="A706" s="2"/>
      <c r="B706" s="254"/>
      <c r="C706" s="255"/>
      <c r="D706" s="256"/>
      <c r="E706" s="257"/>
      <c r="F706" s="257"/>
      <c r="G706" s="258"/>
      <c r="H706" s="259"/>
      <c r="I706" s="16"/>
      <c r="J706" s="5" t="str">
        <f t="shared" si="91"/>
        <v/>
      </c>
      <c r="K706" s="2"/>
      <c r="O706" s="5" t="str">
        <f t="shared" si="89"/>
        <v/>
      </c>
      <c r="Q706" s="5" t="str">
        <f t="shared" si="92"/>
        <v/>
      </c>
      <c r="S706" s="5" t="str">
        <f t="shared" si="90"/>
        <v/>
      </c>
      <c r="U706" s="64" t="str">
        <f>IF($D706="","", IF(COUNTIF('Intro &amp; Setup'!$AW$49:$AW$88, $D706)&gt;0, "BH", TEXT($D706, "ddd")))</f>
        <v/>
      </c>
      <c r="V706" s="65" t="str">
        <f>IF($G706="", "", IF(COUNTIF('Intro &amp; Setup'!$AW$49:$AW$88, $G706)&gt;0, "BH", TEXT($G706, "ddd")))</f>
        <v/>
      </c>
      <c r="W706" s="64" t="str">
        <f t="shared" si="93"/>
        <v/>
      </c>
      <c r="X706" s="65" t="str">
        <f t="shared" si="94"/>
        <v/>
      </c>
      <c r="Y706" s="64" t="str">
        <f>IF(F706="", "", IF(OR(F706&lt;'Intro &amp; Setup'!$Z$20, F706&gt;'Intro &amp; Setup'!$Z$22), "X", ""))</f>
        <v/>
      </c>
      <c r="Z706" s="65" t="str">
        <f>IF(G706="", "", IF(OR(G706&lt;'Intro &amp; Setup'!$Z$20, G706&gt;'Intro &amp; Setup'!$Z$22), "X", ""))</f>
        <v/>
      </c>
      <c r="AB706" s="58" t="str">
        <f t="shared" si="95"/>
        <v/>
      </c>
      <c r="AC706" s="59" t="str">
        <f t="shared" si="96"/>
        <v/>
      </c>
      <c r="AE706" s="5" t="str">
        <f>IF(OR($AB706="", $AC706=""), "", IF($H706=$M$3, "", IF(OR(AE$7&lt;$AB706, $AC706&lt;AE$6),"", MAX(AE$10:AE705)+1)))</f>
        <v/>
      </c>
      <c r="AF706" s="5" t="str">
        <f>IF(OR($AB706="", $AC706=""), "", IF($H706=$M$3, "", IF(OR(AF$7&lt;$AB706, $AC706&lt;AF$6),"", MAX(AF$10:AF705)+1)))</f>
        <v/>
      </c>
      <c r="AG706" s="5" t="str">
        <f>IF(OR($AB706="", $AC706=""), "", IF($H706=$M$3, "", IF(OR(AG$7&lt;$AB706, $AC706&lt;AG$6),"", MAX(AG$10:AG705)+1)))</f>
        <v/>
      </c>
      <c r="AH706" s="5" t="str">
        <f>IF(OR($AB706="", $AC706=""), "", IF($H706=$M$3, "", IF(OR(AH$7&lt;$AB706, $AC706&lt;AH$6),"", MAX(AH$10:AH705)+1)))</f>
        <v/>
      </c>
      <c r="AI706" s="5" t="str">
        <f>IF(OR($AB706="", $AC706=""), "", IF($H706=$M$3, "", IF(OR(AI$7&lt;$AB706, $AC706&lt;AI$6),"", MAX(AI$10:AI705)+1)))</f>
        <v/>
      </c>
      <c r="AJ706" s="5" t="str">
        <f>IF(OR($AB706="", $AC706=""), "", IF($H706=$M$3, "", IF(OR(AJ$7&lt;$AB706, $AC706&lt;AJ$6),"", MAX(AJ$10:AJ705)+1)))</f>
        <v/>
      </c>
      <c r="AK706" s="5" t="str">
        <f>IF(OR($AB706="", $AC706=""), "", IF($H706=$M$3, "", IF(OR(AK$7&lt;$AB706, $AC706&lt;AK$6),"", MAX(AK$10:AK705)+1)))</f>
        <v/>
      </c>
      <c r="AL706" s="5" t="str">
        <f>IF(OR($AB706="", $AC706=""), "", IF($H706=$M$3, "", IF(OR(AL$7&lt;$AB706, $AC706&lt;AL$6),"", MAX(AL$10:AL705)+1)))</f>
        <v/>
      </c>
      <c r="AM706" s="5" t="str">
        <f>IF(OR($AB706="", $AC706=""), "", IF($H706=$M$3, "", IF(OR(AM$7&lt;$AB706, $AC706&lt;AM$6),"", MAX(AM$10:AM705)+1)))</f>
        <v/>
      </c>
      <c r="AN706" s="5" t="str">
        <f>IF(OR($AB706="", $AC706=""), "", IF($H706=$M$3, "", IF(OR(AN$7&lt;$AB706, $AC706&lt;AN$6),"", MAX(AN$10:AN705)+1)))</f>
        <v/>
      </c>
      <c r="AO706" s="5" t="str">
        <f>IF(OR($AB706="", $AC706=""), "", IF($H706=$M$3, "", IF(OR(AO$7&lt;$AB706, $AC706&lt;AO$6),"", MAX(AO$10:AO705)+1)))</f>
        <v/>
      </c>
      <c r="AP706" s="5" t="str">
        <f>IF(OR($AB706="", $AC706=""), "", IF($H706=$M$3, "", IF(OR(AP$7&lt;$AB706, $AC706&lt;AP$6),"", MAX(AP$10:AP705)+1)))</f>
        <v/>
      </c>
      <c r="AQ706" s="5" t="str">
        <f>IF(OR($AB706="", $AC706=""), "", IF($H706=$M$3, "", IF(OR(AQ$7&lt;$AB706, $AC706&lt;AQ$6),"", MAX(AQ$10:AQ705)+1)))</f>
        <v/>
      </c>
      <c r="AR706" s="5" t="str">
        <f>IF(OR($AB706="", $AC706=""), "", IF($H706=$M$3, "", IF(OR(AR$7&lt;$AB706, $AC706&lt;AR$6),"", MAX(AR$10:AR705)+1)))</f>
        <v/>
      </c>
      <c r="AS706" s="5" t="str">
        <f>IF(OR($AB706="", $AC706=""), "", IF($H706=$M$3, "", IF(OR(AS$7&lt;$AB706, $AC706&lt;AS$6),"", MAX(AS$10:AS705)+1)))</f>
        <v/>
      </c>
      <c r="AT706" s="5" t="str">
        <f>IF(OR($AB706="", $AC706=""), "", IF($H706=$M$3, "", IF(OR(AT$7&lt;$AB706, $AC706&lt;AT$6),"", MAX(AT$10:AT705)+1)))</f>
        <v/>
      </c>
      <c r="AU706" s="5" t="str">
        <f>IF(OR($AB706="", $AC706=""), "", IF($H706=$M$3, "", IF(OR(AU$7&lt;$AB706, $AC706&lt;AU$6),"", MAX(AU$10:AU705)+1)))</f>
        <v/>
      </c>
      <c r="AV706" s="5" t="str">
        <f>IF(OR($AB706="", $AC706=""), "", IF($H706=$M$3, "", IF(OR(AV$7&lt;$AB706, $AC706&lt;AV$6),"", MAX(AV$10:AV705)+1)))</f>
        <v/>
      </c>
      <c r="AW706" s="5" t="str">
        <f>IF(OR($AB706="", $AC706=""), "", IF($H706=$M$3, "", IF(OR(AW$7&lt;$AB706, $AC706&lt;AW$6),"", MAX(AW$10:AW705)+1)))</f>
        <v/>
      </c>
      <c r="AX706" s="5" t="str">
        <f>IF(OR($AB706="", $AC706=""), "", IF($H706=$M$3, "", IF(OR(AX$7&lt;$AB706, $AC706&lt;AX$6),"", MAX(AX$10:AX705)+1)))</f>
        <v/>
      </c>
      <c r="AY706" s="5" t="str">
        <f>IF(OR($AB706="", $AC706=""), "", IF($H706=$M$3, "", IF(OR(AY$7&lt;$AB706, $AC706&lt;AY$6),"", MAX(AY$10:AY705)+1)))</f>
        <v/>
      </c>
      <c r="AZ706" s="5" t="str">
        <f>IF(OR($AB706="", $AC706=""), "", IF($H706=$M$3, "", IF(OR(AZ$7&lt;$AB706, $AC706&lt;AZ$6),"", MAX(AZ$10:AZ705)+1)))</f>
        <v/>
      </c>
      <c r="BA706" s="5" t="str">
        <f>IF(OR($AB706="", $AC706=""), "", IF($H706=$M$3, "", IF(OR(BA$7&lt;$AB706, $AC706&lt;BA$6),"", MAX(BA$10:BA705)+1)))</f>
        <v/>
      </c>
      <c r="BB706" s="5" t="str">
        <f>IF(OR($AB706="", $AC706=""), "", IF($H706=$M$3, "", IF(OR(BB$7&lt;$AB706, $AC706&lt;BB$6),"", MAX(BB$10:BB705)+1)))</f>
        <v/>
      </c>
      <c r="BC706" s="5" t="str">
        <f>IF(OR($AB706="", $AC706=""), "", IF($H706=$M$3, "", IF(OR(BC$7&lt;$AB706, $AC706&lt;BC$6),"", MAX(BC$10:BC705)+1)))</f>
        <v/>
      </c>
      <c r="BD706" s="5" t="str">
        <f>IF(OR($AB706="", $AC706=""), "", IF($H706=$M$3, "", IF(OR(BD$7&lt;$AB706, $AC706&lt;BD$6),"", MAX(BD$10:BD705)+1)))</f>
        <v/>
      </c>
      <c r="BE706" s="5" t="str">
        <f>IF(OR($AB706="", $AC706=""), "", IF($H706=$M$3, "", IF(OR(BE$7&lt;$AB706, $AC706&lt;BE$6),"", MAX(BE$10:BE705)+1)))</f>
        <v/>
      </c>
      <c r="BF706" s="5" t="str">
        <f>IF(OR($AB706="", $AC706=""), "", IF($H706=$M$3, "", IF(OR(BF$7&lt;$AB706, $AC706&lt;BF$6),"", MAX(BF$10:BF705)+1)))</f>
        <v/>
      </c>
      <c r="BG706" s="5" t="str">
        <f>IF(OR($AB706="", $AC706=""), "", IF($H706=$M$3, "", IF(OR(BG$7&lt;$AB706, $AC706&lt;BG$6),"", MAX(BG$10:BG705)+1)))</f>
        <v/>
      </c>
      <c r="BH706" s="5" t="str">
        <f>IF(OR($AB706="", $AC706=""), "", IF($H706=$M$3, "", IF(OR(BH$7&lt;$AB706, $AC706&lt;BH$6),"", MAX(BH$10:BH705)+1)))</f>
        <v/>
      </c>
      <c r="BI706" s="5" t="str">
        <f>IF(OR($AB706="", $AC706=""), "", IF($H706=$M$3, "", IF(OR(BI$7&lt;$AB706, $AC706&lt;BI$6),"", MAX(BI$10:BI705)+1)))</f>
        <v/>
      </c>
      <c r="BK706" s="5" t="str" cm="1">
        <f t="array" aca="1" ref="BK706" ca="1">IFERROR(INDEX($AE706:$BI706, $BJ706, MATCH($BK$9, $AE$9:$BI$9, 0)), "")</f>
        <v/>
      </c>
    </row>
    <row r="707" spans="1:63" x14ac:dyDescent="0.25">
      <c r="A707" s="2"/>
      <c r="B707" s="254"/>
      <c r="C707" s="255"/>
      <c r="D707" s="256"/>
      <c r="E707" s="257"/>
      <c r="F707" s="257"/>
      <c r="G707" s="258"/>
      <c r="H707" s="259"/>
      <c r="I707" s="16"/>
      <c r="J707" s="5" t="str">
        <f t="shared" si="91"/>
        <v/>
      </c>
      <c r="K707" s="2"/>
      <c r="O707" s="5" t="str">
        <f t="shared" si="89"/>
        <v/>
      </c>
      <c r="Q707" s="5" t="str">
        <f t="shared" si="92"/>
        <v/>
      </c>
      <c r="S707" s="5" t="str">
        <f t="shared" si="90"/>
        <v/>
      </c>
      <c r="U707" s="64" t="str">
        <f>IF($D707="","", IF(COUNTIF('Intro &amp; Setup'!$AW$49:$AW$88, $D707)&gt;0, "BH", TEXT($D707, "ddd")))</f>
        <v/>
      </c>
      <c r="V707" s="65" t="str">
        <f>IF($G707="", "", IF(COUNTIF('Intro &amp; Setup'!$AW$49:$AW$88, $G707)&gt;0, "BH", TEXT($G707, "ddd")))</f>
        <v/>
      </c>
      <c r="W707" s="64" t="str">
        <f t="shared" si="93"/>
        <v/>
      </c>
      <c r="X707" s="65" t="str">
        <f t="shared" si="94"/>
        <v/>
      </c>
      <c r="Y707" s="64" t="str">
        <f>IF(F707="", "", IF(OR(F707&lt;'Intro &amp; Setup'!$Z$20, F707&gt;'Intro &amp; Setup'!$Z$22), "X", ""))</f>
        <v/>
      </c>
      <c r="Z707" s="65" t="str">
        <f>IF(G707="", "", IF(OR(G707&lt;'Intro &amp; Setup'!$Z$20, G707&gt;'Intro &amp; Setup'!$Z$22), "X", ""))</f>
        <v/>
      </c>
      <c r="AB707" s="58" t="str">
        <f t="shared" si="95"/>
        <v/>
      </c>
      <c r="AC707" s="59" t="str">
        <f t="shared" si="96"/>
        <v/>
      </c>
      <c r="AE707" s="5" t="str">
        <f>IF(OR($AB707="", $AC707=""), "", IF($H707=$M$3, "", IF(OR(AE$7&lt;$AB707, $AC707&lt;AE$6),"", MAX(AE$10:AE706)+1)))</f>
        <v/>
      </c>
      <c r="AF707" s="5" t="str">
        <f>IF(OR($AB707="", $AC707=""), "", IF($H707=$M$3, "", IF(OR(AF$7&lt;$AB707, $AC707&lt;AF$6),"", MAX(AF$10:AF706)+1)))</f>
        <v/>
      </c>
      <c r="AG707" s="5" t="str">
        <f>IF(OR($AB707="", $AC707=""), "", IF($H707=$M$3, "", IF(OR(AG$7&lt;$AB707, $AC707&lt;AG$6),"", MAX(AG$10:AG706)+1)))</f>
        <v/>
      </c>
      <c r="AH707" s="5" t="str">
        <f>IF(OR($AB707="", $AC707=""), "", IF($H707=$M$3, "", IF(OR(AH$7&lt;$AB707, $AC707&lt;AH$6),"", MAX(AH$10:AH706)+1)))</f>
        <v/>
      </c>
      <c r="AI707" s="5" t="str">
        <f>IF(OR($AB707="", $AC707=""), "", IF($H707=$M$3, "", IF(OR(AI$7&lt;$AB707, $AC707&lt;AI$6),"", MAX(AI$10:AI706)+1)))</f>
        <v/>
      </c>
      <c r="AJ707" s="5" t="str">
        <f>IF(OR($AB707="", $AC707=""), "", IF($H707=$M$3, "", IF(OR(AJ$7&lt;$AB707, $AC707&lt;AJ$6),"", MAX(AJ$10:AJ706)+1)))</f>
        <v/>
      </c>
      <c r="AK707" s="5" t="str">
        <f>IF(OR($AB707="", $AC707=""), "", IF($H707=$M$3, "", IF(OR(AK$7&lt;$AB707, $AC707&lt;AK$6),"", MAX(AK$10:AK706)+1)))</f>
        <v/>
      </c>
      <c r="AL707" s="5" t="str">
        <f>IF(OR($AB707="", $AC707=""), "", IF($H707=$M$3, "", IF(OR(AL$7&lt;$AB707, $AC707&lt;AL$6),"", MAX(AL$10:AL706)+1)))</f>
        <v/>
      </c>
      <c r="AM707" s="5" t="str">
        <f>IF(OR($AB707="", $AC707=""), "", IF($H707=$M$3, "", IF(OR(AM$7&lt;$AB707, $AC707&lt;AM$6),"", MAX(AM$10:AM706)+1)))</f>
        <v/>
      </c>
      <c r="AN707" s="5" t="str">
        <f>IF(OR($AB707="", $AC707=""), "", IF($H707=$M$3, "", IF(OR(AN$7&lt;$AB707, $AC707&lt;AN$6),"", MAX(AN$10:AN706)+1)))</f>
        <v/>
      </c>
      <c r="AO707" s="5" t="str">
        <f>IF(OR($AB707="", $AC707=""), "", IF($H707=$M$3, "", IF(OR(AO$7&lt;$AB707, $AC707&lt;AO$6),"", MAX(AO$10:AO706)+1)))</f>
        <v/>
      </c>
      <c r="AP707" s="5" t="str">
        <f>IF(OR($AB707="", $AC707=""), "", IF($H707=$M$3, "", IF(OR(AP$7&lt;$AB707, $AC707&lt;AP$6),"", MAX(AP$10:AP706)+1)))</f>
        <v/>
      </c>
      <c r="AQ707" s="5" t="str">
        <f>IF(OR($AB707="", $AC707=""), "", IF($H707=$M$3, "", IF(OR(AQ$7&lt;$AB707, $AC707&lt;AQ$6),"", MAX(AQ$10:AQ706)+1)))</f>
        <v/>
      </c>
      <c r="AR707" s="5" t="str">
        <f>IF(OR($AB707="", $AC707=""), "", IF($H707=$M$3, "", IF(OR(AR$7&lt;$AB707, $AC707&lt;AR$6),"", MAX(AR$10:AR706)+1)))</f>
        <v/>
      </c>
      <c r="AS707" s="5" t="str">
        <f>IF(OR($AB707="", $AC707=""), "", IF($H707=$M$3, "", IF(OR(AS$7&lt;$AB707, $AC707&lt;AS$6),"", MAX(AS$10:AS706)+1)))</f>
        <v/>
      </c>
      <c r="AT707" s="5" t="str">
        <f>IF(OR($AB707="", $AC707=""), "", IF($H707=$M$3, "", IF(OR(AT$7&lt;$AB707, $AC707&lt;AT$6),"", MAX(AT$10:AT706)+1)))</f>
        <v/>
      </c>
      <c r="AU707" s="5" t="str">
        <f>IF(OR($AB707="", $AC707=""), "", IF($H707=$M$3, "", IF(OR(AU$7&lt;$AB707, $AC707&lt;AU$6),"", MAX(AU$10:AU706)+1)))</f>
        <v/>
      </c>
      <c r="AV707" s="5" t="str">
        <f>IF(OR($AB707="", $AC707=""), "", IF($H707=$M$3, "", IF(OR(AV$7&lt;$AB707, $AC707&lt;AV$6),"", MAX(AV$10:AV706)+1)))</f>
        <v/>
      </c>
      <c r="AW707" s="5" t="str">
        <f>IF(OR($AB707="", $AC707=""), "", IF($H707=$M$3, "", IF(OR(AW$7&lt;$AB707, $AC707&lt;AW$6),"", MAX(AW$10:AW706)+1)))</f>
        <v/>
      </c>
      <c r="AX707" s="5" t="str">
        <f>IF(OR($AB707="", $AC707=""), "", IF($H707=$M$3, "", IF(OR(AX$7&lt;$AB707, $AC707&lt;AX$6),"", MAX(AX$10:AX706)+1)))</f>
        <v/>
      </c>
      <c r="AY707" s="5" t="str">
        <f>IF(OR($AB707="", $AC707=""), "", IF($H707=$M$3, "", IF(OR(AY$7&lt;$AB707, $AC707&lt;AY$6),"", MAX(AY$10:AY706)+1)))</f>
        <v/>
      </c>
      <c r="AZ707" s="5" t="str">
        <f>IF(OR($AB707="", $AC707=""), "", IF($H707=$M$3, "", IF(OR(AZ$7&lt;$AB707, $AC707&lt;AZ$6),"", MAX(AZ$10:AZ706)+1)))</f>
        <v/>
      </c>
      <c r="BA707" s="5" t="str">
        <f>IF(OR($AB707="", $AC707=""), "", IF($H707=$M$3, "", IF(OR(BA$7&lt;$AB707, $AC707&lt;BA$6),"", MAX(BA$10:BA706)+1)))</f>
        <v/>
      </c>
      <c r="BB707" s="5" t="str">
        <f>IF(OR($AB707="", $AC707=""), "", IF($H707=$M$3, "", IF(OR(BB$7&lt;$AB707, $AC707&lt;BB$6),"", MAX(BB$10:BB706)+1)))</f>
        <v/>
      </c>
      <c r="BC707" s="5" t="str">
        <f>IF(OR($AB707="", $AC707=""), "", IF($H707=$M$3, "", IF(OR(BC$7&lt;$AB707, $AC707&lt;BC$6),"", MAX(BC$10:BC706)+1)))</f>
        <v/>
      </c>
      <c r="BD707" s="5" t="str">
        <f>IF(OR($AB707="", $AC707=""), "", IF($H707=$M$3, "", IF(OR(BD$7&lt;$AB707, $AC707&lt;BD$6),"", MAX(BD$10:BD706)+1)))</f>
        <v/>
      </c>
      <c r="BE707" s="5" t="str">
        <f>IF(OR($AB707="", $AC707=""), "", IF($H707=$M$3, "", IF(OR(BE$7&lt;$AB707, $AC707&lt;BE$6),"", MAX(BE$10:BE706)+1)))</f>
        <v/>
      </c>
      <c r="BF707" s="5" t="str">
        <f>IF(OR($AB707="", $AC707=""), "", IF($H707=$M$3, "", IF(OR(BF$7&lt;$AB707, $AC707&lt;BF$6),"", MAX(BF$10:BF706)+1)))</f>
        <v/>
      </c>
      <c r="BG707" s="5" t="str">
        <f>IF(OR($AB707="", $AC707=""), "", IF($H707=$M$3, "", IF(OR(BG$7&lt;$AB707, $AC707&lt;BG$6),"", MAX(BG$10:BG706)+1)))</f>
        <v/>
      </c>
      <c r="BH707" s="5" t="str">
        <f>IF(OR($AB707="", $AC707=""), "", IF($H707=$M$3, "", IF(OR(BH$7&lt;$AB707, $AC707&lt;BH$6),"", MAX(BH$10:BH706)+1)))</f>
        <v/>
      </c>
      <c r="BI707" s="5" t="str">
        <f>IF(OR($AB707="", $AC707=""), "", IF($H707=$M$3, "", IF(OR(BI$7&lt;$AB707, $AC707&lt;BI$6),"", MAX(BI$10:BI706)+1)))</f>
        <v/>
      </c>
      <c r="BK707" s="5" t="str" cm="1">
        <f t="array" aca="1" ref="BK707" ca="1">IFERROR(INDEX($AE707:$BI707, $BJ707, MATCH($BK$9, $AE$9:$BI$9, 0)), "")</f>
        <v/>
      </c>
    </row>
    <row r="708" spans="1:63" x14ac:dyDescent="0.25">
      <c r="A708" s="2"/>
      <c r="B708" s="254"/>
      <c r="C708" s="255"/>
      <c r="D708" s="256"/>
      <c r="E708" s="257"/>
      <c r="F708" s="257"/>
      <c r="G708" s="258"/>
      <c r="H708" s="259"/>
      <c r="I708" s="16"/>
      <c r="J708" s="5" t="str">
        <f t="shared" si="91"/>
        <v/>
      </c>
      <c r="K708" s="2"/>
      <c r="O708" s="5" t="str">
        <f t="shared" si="89"/>
        <v/>
      </c>
      <c r="Q708" s="5" t="str">
        <f t="shared" si="92"/>
        <v/>
      </c>
      <c r="S708" s="5" t="str">
        <f t="shared" si="90"/>
        <v/>
      </c>
      <c r="U708" s="64" t="str">
        <f>IF($D708="","", IF(COUNTIF('Intro &amp; Setup'!$AW$49:$AW$88, $D708)&gt;0, "BH", TEXT($D708, "ddd")))</f>
        <v/>
      </c>
      <c r="V708" s="65" t="str">
        <f>IF($G708="", "", IF(COUNTIF('Intro &amp; Setup'!$AW$49:$AW$88, $G708)&gt;0, "BH", TEXT($G708, "ddd")))</f>
        <v/>
      </c>
      <c r="W708" s="64" t="str">
        <f t="shared" si="93"/>
        <v/>
      </c>
      <c r="X708" s="65" t="str">
        <f t="shared" si="94"/>
        <v/>
      </c>
      <c r="Y708" s="64" t="str">
        <f>IF(F708="", "", IF(OR(F708&lt;'Intro &amp; Setup'!$Z$20, F708&gt;'Intro &amp; Setup'!$Z$22), "X", ""))</f>
        <v/>
      </c>
      <c r="Z708" s="65" t="str">
        <f>IF(G708="", "", IF(OR(G708&lt;'Intro &amp; Setup'!$Z$20, G708&gt;'Intro &amp; Setup'!$Z$22), "X", ""))</f>
        <v/>
      </c>
      <c r="AB708" s="58" t="str">
        <f t="shared" si="95"/>
        <v/>
      </c>
      <c r="AC708" s="59" t="str">
        <f t="shared" si="96"/>
        <v/>
      </c>
      <c r="AE708" s="5" t="str">
        <f>IF(OR($AB708="", $AC708=""), "", IF($H708=$M$3, "", IF(OR(AE$7&lt;$AB708, $AC708&lt;AE$6),"", MAX(AE$10:AE707)+1)))</f>
        <v/>
      </c>
      <c r="AF708" s="5" t="str">
        <f>IF(OR($AB708="", $AC708=""), "", IF($H708=$M$3, "", IF(OR(AF$7&lt;$AB708, $AC708&lt;AF$6),"", MAX(AF$10:AF707)+1)))</f>
        <v/>
      </c>
      <c r="AG708" s="5" t="str">
        <f>IF(OR($AB708="", $AC708=""), "", IF($H708=$M$3, "", IF(OR(AG$7&lt;$AB708, $AC708&lt;AG$6),"", MAX(AG$10:AG707)+1)))</f>
        <v/>
      </c>
      <c r="AH708" s="5" t="str">
        <f>IF(OR($AB708="", $AC708=""), "", IF($H708=$M$3, "", IF(OR(AH$7&lt;$AB708, $AC708&lt;AH$6),"", MAX(AH$10:AH707)+1)))</f>
        <v/>
      </c>
      <c r="AI708" s="5" t="str">
        <f>IF(OR($AB708="", $AC708=""), "", IF($H708=$M$3, "", IF(OR(AI$7&lt;$AB708, $AC708&lt;AI$6),"", MAX(AI$10:AI707)+1)))</f>
        <v/>
      </c>
      <c r="AJ708" s="5" t="str">
        <f>IF(OR($AB708="", $AC708=""), "", IF($H708=$M$3, "", IF(OR(AJ$7&lt;$AB708, $AC708&lt;AJ$6),"", MAX(AJ$10:AJ707)+1)))</f>
        <v/>
      </c>
      <c r="AK708" s="5" t="str">
        <f>IF(OR($AB708="", $AC708=""), "", IF($H708=$M$3, "", IF(OR(AK$7&lt;$AB708, $AC708&lt;AK$6),"", MAX(AK$10:AK707)+1)))</f>
        <v/>
      </c>
      <c r="AL708" s="5" t="str">
        <f>IF(OR($AB708="", $AC708=""), "", IF($H708=$M$3, "", IF(OR(AL$7&lt;$AB708, $AC708&lt;AL$6),"", MAX(AL$10:AL707)+1)))</f>
        <v/>
      </c>
      <c r="AM708" s="5" t="str">
        <f>IF(OR($AB708="", $AC708=""), "", IF($H708=$M$3, "", IF(OR(AM$7&lt;$AB708, $AC708&lt;AM$6),"", MAX(AM$10:AM707)+1)))</f>
        <v/>
      </c>
      <c r="AN708" s="5" t="str">
        <f>IF(OR($AB708="", $AC708=""), "", IF($H708=$M$3, "", IF(OR(AN$7&lt;$AB708, $AC708&lt;AN$6),"", MAX(AN$10:AN707)+1)))</f>
        <v/>
      </c>
      <c r="AO708" s="5" t="str">
        <f>IF(OR($AB708="", $AC708=""), "", IF($H708=$M$3, "", IF(OR(AO$7&lt;$AB708, $AC708&lt;AO$6),"", MAX(AO$10:AO707)+1)))</f>
        <v/>
      </c>
      <c r="AP708" s="5" t="str">
        <f>IF(OR($AB708="", $AC708=""), "", IF($H708=$M$3, "", IF(OR(AP$7&lt;$AB708, $AC708&lt;AP$6),"", MAX(AP$10:AP707)+1)))</f>
        <v/>
      </c>
      <c r="AQ708" s="5" t="str">
        <f>IF(OR($AB708="", $AC708=""), "", IF($H708=$M$3, "", IF(OR(AQ$7&lt;$AB708, $AC708&lt;AQ$6),"", MAX(AQ$10:AQ707)+1)))</f>
        <v/>
      </c>
      <c r="AR708" s="5" t="str">
        <f>IF(OR($AB708="", $AC708=""), "", IF($H708=$M$3, "", IF(OR(AR$7&lt;$AB708, $AC708&lt;AR$6),"", MAX(AR$10:AR707)+1)))</f>
        <v/>
      </c>
      <c r="AS708" s="5" t="str">
        <f>IF(OR($AB708="", $AC708=""), "", IF($H708=$M$3, "", IF(OR(AS$7&lt;$AB708, $AC708&lt;AS$6),"", MAX(AS$10:AS707)+1)))</f>
        <v/>
      </c>
      <c r="AT708" s="5" t="str">
        <f>IF(OR($AB708="", $AC708=""), "", IF($H708=$M$3, "", IF(OR(AT$7&lt;$AB708, $AC708&lt;AT$6),"", MAX(AT$10:AT707)+1)))</f>
        <v/>
      </c>
      <c r="AU708" s="5" t="str">
        <f>IF(OR($AB708="", $AC708=""), "", IF($H708=$M$3, "", IF(OR(AU$7&lt;$AB708, $AC708&lt;AU$6),"", MAX(AU$10:AU707)+1)))</f>
        <v/>
      </c>
      <c r="AV708" s="5" t="str">
        <f>IF(OR($AB708="", $AC708=""), "", IF($H708=$M$3, "", IF(OR(AV$7&lt;$AB708, $AC708&lt;AV$6),"", MAX(AV$10:AV707)+1)))</f>
        <v/>
      </c>
      <c r="AW708" s="5" t="str">
        <f>IF(OR($AB708="", $AC708=""), "", IF($H708=$M$3, "", IF(OR(AW$7&lt;$AB708, $AC708&lt;AW$6),"", MAX(AW$10:AW707)+1)))</f>
        <v/>
      </c>
      <c r="AX708" s="5" t="str">
        <f>IF(OR($AB708="", $AC708=""), "", IF($H708=$M$3, "", IF(OR(AX$7&lt;$AB708, $AC708&lt;AX$6),"", MAX(AX$10:AX707)+1)))</f>
        <v/>
      </c>
      <c r="AY708" s="5" t="str">
        <f>IF(OR($AB708="", $AC708=""), "", IF($H708=$M$3, "", IF(OR(AY$7&lt;$AB708, $AC708&lt;AY$6),"", MAX(AY$10:AY707)+1)))</f>
        <v/>
      </c>
      <c r="AZ708" s="5" t="str">
        <f>IF(OR($AB708="", $AC708=""), "", IF($H708=$M$3, "", IF(OR(AZ$7&lt;$AB708, $AC708&lt;AZ$6),"", MAX(AZ$10:AZ707)+1)))</f>
        <v/>
      </c>
      <c r="BA708" s="5" t="str">
        <f>IF(OR($AB708="", $AC708=""), "", IF($H708=$M$3, "", IF(OR(BA$7&lt;$AB708, $AC708&lt;BA$6),"", MAX(BA$10:BA707)+1)))</f>
        <v/>
      </c>
      <c r="BB708" s="5" t="str">
        <f>IF(OR($AB708="", $AC708=""), "", IF($H708=$M$3, "", IF(OR(BB$7&lt;$AB708, $AC708&lt;BB$6),"", MAX(BB$10:BB707)+1)))</f>
        <v/>
      </c>
      <c r="BC708" s="5" t="str">
        <f>IF(OR($AB708="", $AC708=""), "", IF($H708=$M$3, "", IF(OR(BC$7&lt;$AB708, $AC708&lt;BC$6),"", MAX(BC$10:BC707)+1)))</f>
        <v/>
      </c>
      <c r="BD708" s="5" t="str">
        <f>IF(OR($AB708="", $AC708=""), "", IF($H708=$M$3, "", IF(OR(BD$7&lt;$AB708, $AC708&lt;BD$6),"", MAX(BD$10:BD707)+1)))</f>
        <v/>
      </c>
      <c r="BE708" s="5" t="str">
        <f>IF(OR($AB708="", $AC708=""), "", IF($H708=$M$3, "", IF(OR(BE$7&lt;$AB708, $AC708&lt;BE$6),"", MAX(BE$10:BE707)+1)))</f>
        <v/>
      </c>
      <c r="BF708" s="5" t="str">
        <f>IF(OR($AB708="", $AC708=""), "", IF($H708=$M$3, "", IF(OR(BF$7&lt;$AB708, $AC708&lt;BF$6),"", MAX(BF$10:BF707)+1)))</f>
        <v/>
      </c>
      <c r="BG708" s="5" t="str">
        <f>IF(OR($AB708="", $AC708=""), "", IF($H708=$M$3, "", IF(OR(BG$7&lt;$AB708, $AC708&lt;BG$6),"", MAX(BG$10:BG707)+1)))</f>
        <v/>
      </c>
      <c r="BH708" s="5" t="str">
        <f>IF(OR($AB708="", $AC708=""), "", IF($H708=$M$3, "", IF(OR(BH$7&lt;$AB708, $AC708&lt;BH$6),"", MAX(BH$10:BH707)+1)))</f>
        <v/>
      </c>
      <c r="BI708" s="5" t="str">
        <f>IF(OR($AB708="", $AC708=""), "", IF($H708=$M$3, "", IF(OR(BI$7&lt;$AB708, $AC708&lt;BI$6),"", MAX(BI$10:BI707)+1)))</f>
        <v/>
      </c>
      <c r="BK708" s="5" t="str" cm="1">
        <f t="array" aca="1" ref="BK708" ca="1">IFERROR(INDEX($AE708:$BI708, $BJ708, MATCH($BK$9, $AE$9:$BI$9, 0)), "")</f>
        <v/>
      </c>
    </row>
    <row r="709" spans="1:63" x14ac:dyDescent="0.25">
      <c r="A709" s="2"/>
      <c r="B709" s="254"/>
      <c r="C709" s="255"/>
      <c r="D709" s="256"/>
      <c r="E709" s="257"/>
      <c r="F709" s="257"/>
      <c r="G709" s="258"/>
      <c r="H709" s="259"/>
      <c r="I709" s="16"/>
      <c r="J709" s="5" t="str">
        <f t="shared" si="91"/>
        <v/>
      </c>
      <c r="K709" s="2"/>
      <c r="O709" s="5" t="str">
        <f t="shared" si="89"/>
        <v/>
      </c>
      <c r="Q709" s="5" t="str">
        <f t="shared" si="92"/>
        <v/>
      </c>
      <c r="S709" s="5" t="str">
        <f t="shared" si="90"/>
        <v/>
      </c>
      <c r="U709" s="64" t="str">
        <f>IF($D709="","", IF(COUNTIF('Intro &amp; Setup'!$AW$49:$AW$88, $D709)&gt;0, "BH", TEXT($D709, "ddd")))</f>
        <v/>
      </c>
      <c r="V709" s="65" t="str">
        <f>IF($G709="", "", IF(COUNTIF('Intro &amp; Setup'!$AW$49:$AW$88, $G709)&gt;0, "BH", TEXT($G709, "ddd")))</f>
        <v/>
      </c>
      <c r="W709" s="64" t="str">
        <f t="shared" si="93"/>
        <v/>
      </c>
      <c r="X709" s="65" t="str">
        <f t="shared" si="94"/>
        <v/>
      </c>
      <c r="Y709" s="64" t="str">
        <f>IF(F709="", "", IF(OR(F709&lt;'Intro &amp; Setup'!$Z$20, F709&gt;'Intro &amp; Setup'!$Z$22), "X", ""))</f>
        <v/>
      </c>
      <c r="Z709" s="65" t="str">
        <f>IF(G709="", "", IF(OR(G709&lt;'Intro &amp; Setup'!$Z$20, G709&gt;'Intro &amp; Setup'!$Z$22), "X", ""))</f>
        <v/>
      </c>
      <c r="AB709" s="58" t="str">
        <f t="shared" si="95"/>
        <v/>
      </c>
      <c r="AC709" s="59" t="str">
        <f t="shared" si="96"/>
        <v/>
      </c>
      <c r="AE709" s="5" t="str">
        <f>IF(OR($AB709="", $AC709=""), "", IF($H709=$M$3, "", IF(OR(AE$7&lt;$AB709, $AC709&lt;AE$6),"", MAX(AE$10:AE708)+1)))</f>
        <v/>
      </c>
      <c r="AF709" s="5" t="str">
        <f>IF(OR($AB709="", $AC709=""), "", IF($H709=$M$3, "", IF(OR(AF$7&lt;$AB709, $AC709&lt;AF$6),"", MAX(AF$10:AF708)+1)))</f>
        <v/>
      </c>
      <c r="AG709" s="5" t="str">
        <f>IF(OR($AB709="", $AC709=""), "", IF($H709=$M$3, "", IF(OR(AG$7&lt;$AB709, $AC709&lt;AG$6),"", MAX(AG$10:AG708)+1)))</f>
        <v/>
      </c>
      <c r="AH709" s="5" t="str">
        <f>IF(OR($AB709="", $AC709=""), "", IF($H709=$M$3, "", IF(OR(AH$7&lt;$AB709, $AC709&lt;AH$6),"", MAX(AH$10:AH708)+1)))</f>
        <v/>
      </c>
      <c r="AI709" s="5" t="str">
        <f>IF(OR($AB709="", $AC709=""), "", IF($H709=$M$3, "", IF(OR(AI$7&lt;$AB709, $AC709&lt;AI$6),"", MAX(AI$10:AI708)+1)))</f>
        <v/>
      </c>
      <c r="AJ709" s="5" t="str">
        <f>IF(OR($AB709="", $AC709=""), "", IF($H709=$M$3, "", IF(OR(AJ$7&lt;$AB709, $AC709&lt;AJ$6),"", MAX(AJ$10:AJ708)+1)))</f>
        <v/>
      </c>
      <c r="AK709" s="5" t="str">
        <f>IF(OR($AB709="", $AC709=""), "", IF($H709=$M$3, "", IF(OR(AK$7&lt;$AB709, $AC709&lt;AK$6),"", MAX(AK$10:AK708)+1)))</f>
        <v/>
      </c>
      <c r="AL709" s="5" t="str">
        <f>IF(OR($AB709="", $AC709=""), "", IF($H709=$M$3, "", IF(OR(AL$7&lt;$AB709, $AC709&lt;AL$6),"", MAX(AL$10:AL708)+1)))</f>
        <v/>
      </c>
      <c r="AM709" s="5" t="str">
        <f>IF(OR($AB709="", $AC709=""), "", IF($H709=$M$3, "", IF(OR(AM$7&lt;$AB709, $AC709&lt;AM$6),"", MAX(AM$10:AM708)+1)))</f>
        <v/>
      </c>
      <c r="AN709" s="5" t="str">
        <f>IF(OR($AB709="", $AC709=""), "", IF($H709=$M$3, "", IF(OR(AN$7&lt;$AB709, $AC709&lt;AN$6),"", MAX(AN$10:AN708)+1)))</f>
        <v/>
      </c>
      <c r="AO709" s="5" t="str">
        <f>IF(OR($AB709="", $AC709=""), "", IF($H709=$M$3, "", IF(OR(AO$7&lt;$AB709, $AC709&lt;AO$6),"", MAX(AO$10:AO708)+1)))</f>
        <v/>
      </c>
      <c r="AP709" s="5" t="str">
        <f>IF(OR($AB709="", $AC709=""), "", IF($H709=$M$3, "", IF(OR(AP$7&lt;$AB709, $AC709&lt;AP$6),"", MAX(AP$10:AP708)+1)))</f>
        <v/>
      </c>
      <c r="AQ709" s="5" t="str">
        <f>IF(OR($AB709="", $AC709=""), "", IF($H709=$M$3, "", IF(OR(AQ$7&lt;$AB709, $AC709&lt;AQ$6),"", MAX(AQ$10:AQ708)+1)))</f>
        <v/>
      </c>
      <c r="AR709" s="5" t="str">
        <f>IF(OR($AB709="", $AC709=""), "", IF($H709=$M$3, "", IF(OR(AR$7&lt;$AB709, $AC709&lt;AR$6),"", MAX(AR$10:AR708)+1)))</f>
        <v/>
      </c>
      <c r="AS709" s="5" t="str">
        <f>IF(OR($AB709="", $AC709=""), "", IF($H709=$M$3, "", IF(OR(AS$7&lt;$AB709, $AC709&lt;AS$6),"", MAX(AS$10:AS708)+1)))</f>
        <v/>
      </c>
      <c r="AT709" s="5" t="str">
        <f>IF(OR($AB709="", $AC709=""), "", IF($H709=$M$3, "", IF(OR(AT$7&lt;$AB709, $AC709&lt;AT$6),"", MAX(AT$10:AT708)+1)))</f>
        <v/>
      </c>
      <c r="AU709" s="5" t="str">
        <f>IF(OR($AB709="", $AC709=""), "", IF($H709=$M$3, "", IF(OR(AU$7&lt;$AB709, $AC709&lt;AU$6),"", MAX(AU$10:AU708)+1)))</f>
        <v/>
      </c>
      <c r="AV709" s="5" t="str">
        <f>IF(OR($AB709="", $AC709=""), "", IF($H709=$M$3, "", IF(OR(AV$7&lt;$AB709, $AC709&lt;AV$6),"", MAX(AV$10:AV708)+1)))</f>
        <v/>
      </c>
      <c r="AW709" s="5" t="str">
        <f>IF(OR($AB709="", $AC709=""), "", IF($H709=$M$3, "", IF(OR(AW$7&lt;$AB709, $AC709&lt;AW$6),"", MAX(AW$10:AW708)+1)))</f>
        <v/>
      </c>
      <c r="AX709" s="5" t="str">
        <f>IF(OR($AB709="", $AC709=""), "", IF($H709=$M$3, "", IF(OR(AX$7&lt;$AB709, $AC709&lt;AX$6),"", MAX(AX$10:AX708)+1)))</f>
        <v/>
      </c>
      <c r="AY709" s="5" t="str">
        <f>IF(OR($AB709="", $AC709=""), "", IF($H709=$M$3, "", IF(OR(AY$7&lt;$AB709, $AC709&lt;AY$6),"", MAX(AY$10:AY708)+1)))</f>
        <v/>
      </c>
      <c r="AZ709" s="5" t="str">
        <f>IF(OR($AB709="", $AC709=""), "", IF($H709=$M$3, "", IF(OR(AZ$7&lt;$AB709, $AC709&lt;AZ$6),"", MAX(AZ$10:AZ708)+1)))</f>
        <v/>
      </c>
      <c r="BA709" s="5" t="str">
        <f>IF(OR($AB709="", $AC709=""), "", IF($H709=$M$3, "", IF(OR(BA$7&lt;$AB709, $AC709&lt;BA$6),"", MAX(BA$10:BA708)+1)))</f>
        <v/>
      </c>
      <c r="BB709" s="5" t="str">
        <f>IF(OR($AB709="", $AC709=""), "", IF($H709=$M$3, "", IF(OR(BB$7&lt;$AB709, $AC709&lt;BB$6),"", MAX(BB$10:BB708)+1)))</f>
        <v/>
      </c>
      <c r="BC709" s="5" t="str">
        <f>IF(OR($AB709="", $AC709=""), "", IF($H709=$M$3, "", IF(OR(BC$7&lt;$AB709, $AC709&lt;BC$6),"", MAX(BC$10:BC708)+1)))</f>
        <v/>
      </c>
      <c r="BD709" s="5" t="str">
        <f>IF(OR($AB709="", $AC709=""), "", IF($H709=$M$3, "", IF(OR(BD$7&lt;$AB709, $AC709&lt;BD$6),"", MAX(BD$10:BD708)+1)))</f>
        <v/>
      </c>
      <c r="BE709" s="5" t="str">
        <f>IF(OR($AB709="", $AC709=""), "", IF($H709=$M$3, "", IF(OR(BE$7&lt;$AB709, $AC709&lt;BE$6),"", MAX(BE$10:BE708)+1)))</f>
        <v/>
      </c>
      <c r="BF709" s="5" t="str">
        <f>IF(OR($AB709="", $AC709=""), "", IF($H709=$M$3, "", IF(OR(BF$7&lt;$AB709, $AC709&lt;BF$6),"", MAX(BF$10:BF708)+1)))</f>
        <v/>
      </c>
      <c r="BG709" s="5" t="str">
        <f>IF(OR($AB709="", $AC709=""), "", IF($H709=$M$3, "", IF(OR(BG$7&lt;$AB709, $AC709&lt;BG$6),"", MAX(BG$10:BG708)+1)))</f>
        <v/>
      </c>
      <c r="BH709" s="5" t="str">
        <f>IF(OR($AB709="", $AC709=""), "", IF($H709=$M$3, "", IF(OR(BH$7&lt;$AB709, $AC709&lt;BH$6),"", MAX(BH$10:BH708)+1)))</f>
        <v/>
      </c>
      <c r="BI709" s="5" t="str">
        <f>IF(OR($AB709="", $AC709=""), "", IF($H709=$M$3, "", IF(OR(BI$7&lt;$AB709, $AC709&lt;BI$6),"", MAX(BI$10:BI708)+1)))</f>
        <v/>
      </c>
      <c r="BK709" s="5" t="str" cm="1">
        <f t="array" aca="1" ref="BK709" ca="1">IFERROR(INDEX($AE709:$BI709, $BJ709, MATCH($BK$9, $AE$9:$BI$9, 0)), "")</f>
        <v/>
      </c>
    </row>
    <row r="710" spans="1:63" x14ac:dyDescent="0.25">
      <c r="A710" s="2"/>
      <c r="B710" s="254"/>
      <c r="C710" s="255"/>
      <c r="D710" s="256"/>
      <c r="E710" s="257"/>
      <c r="F710" s="257"/>
      <c r="G710" s="258"/>
      <c r="H710" s="259"/>
      <c r="I710" s="16"/>
      <c r="J710" s="5" t="str">
        <f t="shared" si="91"/>
        <v/>
      </c>
      <c r="K710" s="2"/>
      <c r="O710" s="5" t="str">
        <f t="shared" si="89"/>
        <v/>
      </c>
      <c r="Q710" s="5" t="str">
        <f t="shared" si="92"/>
        <v/>
      </c>
      <c r="S710" s="5" t="str">
        <f t="shared" si="90"/>
        <v/>
      </c>
      <c r="U710" s="64" t="str">
        <f>IF($D710="","", IF(COUNTIF('Intro &amp; Setup'!$AW$49:$AW$88, $D710)&gt;0, "BH", TEXT($D710, "ddd")))</f>
        <v/>
      </c>
      <c r="V710" s="65" t="str">
        <f>IF($G710="", "", IF(COUNTIF('Intro &amp; Setup'!$AW$49:$AW$88, $G710)&gt;0, "BH", TEXT($G710, "ddd")))</f>
        <v/>
      </c>
      <c r="W710" s="64" t="str">
        <f t="shared" si="93"/>
        <v/>
      </c>
      <c r="X710" s="65" t="str">
        <f t="shared" si="94"/>
        <v/>
      </c>
      <c r="Y710" s="64" t="str">
        <f>IF(F710="", "", IF(OR(F710&lt;'Intro &amp; Setup'!$Z$20, F710&gt;'Intro &amp; Setup'!$Z$22), "X", ""))</f>
        <v/>
      </c>
      <c r="Z710" s="65" t="str">
        <f>IF(G710="", "", IF(OR(G710&lt;'Intro &amp; Setup'!$Z$20, G710&gt;'Intro &amp; Setup'!$Z$22), "X", ""))</f>
        <v/>
      </c>
      <c r="AB710" s="58" t="str">
        <f t="shared" si="95"/>
        <v/>
      </c>
      <c r="AC710" s="59" t="str">
        <f t="shared" si="96"/>
        <v/>
      </c>
      <c r="AE710" s="5" t="str">
        <f>IF(OR($AB710="", $AC710=""), "", IF($H710=$M$3, "", IF(OR(AE$7&lt;$AB710, $AC710&lt;AE$6),"", MAX(AE$10:AE709)+1)))</f>
        <v/>
      </c>
      <c r="AF710" s="5" t="str">
        <f>IF(OR($AB710="", $AC710=""), "", IF($H710=$M$3, "", IF(OR(AF$7&lt;$AB710, $AC710&lt;AF$6),"", MAX(AF$10:AF709)+1)))</f>
        <v/>
      </c>
      <c r="AG710" s="5" t="str">
        <f>IF(OR($AB710="", $AC710=""), "", IF($H710=$M$3, "", IF(OR(AG$7&lt;$AB710, $AC710&lt;AG$6),"", MAX(AG$10:AG709)+1)))</f>
        <v/>
      </c>
      <c r="AH710" s="5" t="str">
        <f>IF(OR($AB710="", $AC710=""), "", IF($H710=$M$3, "", IF(OR(AH$7&lt;$AB710, $AC710&lt;AH$6),"", MAX(AH$10:AH709)+1)))</f>
        <v/>
      </c>
      <c r="AI710" s="5" t="str">
        <f>IF(OR($AB710="", $AC710=""), "", IF($H710=$M$3, "", IF(OR(AI$7&lt;$AB710, $AC710&lt;AI$6),"", MAX(AI$10:AI709)+1)))</f>
        <v/>
      </c>
      <c r="AJ710" s="5" t="str">
        <f>IF(OR($AB710="", $AC710=""), "", IF($H710=$M$3, "", IF(OR(AJ$7&lt;$AB710, $AC710&lt;AJ$6),"", MAX(AJ$10:AJ709)+1)))</f>
        <v/>
      </c>
      <c r="AK710" s="5" t="str">
        <f>IF(OR($AB710="", $AC710=""), "", IF($H710=$M$3, "", IF(OR(AK$7&lt;$AB710, $AC710&lt;AK$6),"", MAX(AK$10:AK709)+1)))</f>
        <v/>
      </c>
      <c r="AL710" s="5" t="str">
        <f>IF(OR($AB710="", $AC710=""), "", IF($H710=$M$3, "", IF(OR(AL$7&lt;$AB710, $AC710&lt;AL$6),"", MAX(AL$10:AL709)+1)))</f>
        <v/>
      </c>
      <c r="AM710" s="5" t="str">
        <f>IF(OR($AB710="", $AC710=""), "", IF($H710=$M$3, "", IF(OR(AM$7&lt;$AB710, $AC710&lt;AM$6),"", MAX(AM$10:AM709)+1)))</f>
        <v/>
      </c>
      <c r="AN710" s="5" t="str">
        <f>IF(OR($AB710="", $AC710=""), "", IF($H710=$M$3, "", IF(OR(AN$7&lt;$AB710, $AC710&lt;AN$6),"", MAX(AN$10:AN709)+1)))</f>
        <v/>
      </c>
      <c r="AO710" s="5" t="str">
        <f>IF(OR($AB710="", $AC710=""), "", IF($H710=$M$3, "", IF(OR(AO$7&lt;$AB710, $AC710&lt;AO$6),"", MAX(AO$10:AO709)+1)))</f>
        <v/>
      </c>
      <c r="AP710" s="5" t="str">
        <f>IF(OR($AB710="", $AC710=""), "", IF($H710=$M$3, "", IF(OR(AP$7&lt;$AB710, $AC710&lt;AP$6),"", MAX(AP$10:AP709)+1)))</f>
        <v/>
      </c>
      <c r="AQ710" s="5" t="str">
        <f>IF(OR($AB710="", $AC710=""), "", IF($H710=$M$3, "", IF(OR(AQ$7&lt;$AB710, $AC710&lt;AQ$6),"", MAX(AQ$10:AQ709)+1)))</f>
        <v/>
      </c>
      <c r="AR710" s="5" t="str">
        <f>IF(OR($AB710="", $AC710=""), "", IF($H710=$M$3, "", IF(OR(AR$7&lt;$AB710, $AC710&lt;AR$6),"", MAX(AR$10:AR709)+1)))</f>
        <v/>
      </c>
      <c r="AS710" s="5" t="str">
        <f>IF(OR($AB710="", $AC710=""), "", IF($H710=$M$3, "", IF(OR(AS$7&lt;$AB710, $AC710&lt;AS$6),"", MAX(AS$10:AS709)+1)))</f>
        <v/>
      </c>
      <c r="AT710" s="5" t="str">
        <f>IF(OR($AB710="", $AC710=""), "", IF($H710=$M$3, "", IF(OR(AT$7&lt;$AB710, $AC710&lt;AT$6),"", MAX(AT$10:AT709)+1)))</f>
        <v/>
      </c>
      <c r="AU710" s="5" t="str">
        <f>IF(OR($AB710="", $AC710=""), "", IF($H710=$M$3, "", IF(OR(AU$7&lt;$AB710, $AC710&lt;AU$6),"", MAX(AU$10:AU709)+1)))</f>
        <v/>
      </c>
      <c r="AV710" s="5" t="str">
        <f>IF(OR($AB710="", $AC710=""), "", IF($H710=$M$3, "", IF(OR(AV$7&lt;$AB710, $AC710&lt;AV$6),"", MAX(AV$10:AV709)+1)))</f>
        <v/>
      </c>
      <c r="AW710" s="5" t="str">
        <f>IF(OR($AB710="", $AC710=""), "", IF($H710=$M$3, "", IF(OR(AW$7&lt;$AB710, $AC710&lt;AW$6),"", MAX(AW$10:AW709)+1)))</f>
        <v/>
      </c>
      <c r="AX710" s="5" t="str">
        <f>IF(OR($AB710="", $AC710=""), "", IF($H710=$M$3, "", IF(OR(AX$7&lt;$AB710, $AC710&lt;AX$6),"", MAX(AX$10:AX709)+1)))</f>
        <v/>
      </c>
      <c r="AY710" s="5" t="str">
        <f>IF(OR($AB710="", $AC710=""), "", IF($H710=$M$3, "", IF(OR(AY$7&lt;$AB710, $AC710&lt;AY$6),"", MAX(AY$10:AY709)+1)))</f>
        <v/>
      </c>
      <c r="AZ710" s="5" t="str">
        <f>IF(OR($AB710="", $AC710=""), "", IF($H710=$M$3, "", IF(OR(AZ$7&lt;$AB710, $AC710&lt;AZ$6),"", MAX(AZ$10:AZ709)+1)))</f>
        <v/>
      </c>
      <c r="BA710" s="5" t="str">
        <f>IF(OR($AB710="", $AC710=""), "", IF($H710=$M$3, "", IF(OR(BA$7&lt;$AB710, $AC710&lt;BA$6),"", MAX(BA$10:BA709)+1)))</f>
        <v/>
      </c>
      <c r="BB710" s="5" t="str">
        <f>IF(OR($AB710="", $AC710=""), "", IF($H710=$M$3, "", IF(OR(BB$7&lt;$AB710, $AC710&lt;BB$6),"", MAX(BB$10:BB709)+1)))</f>
        <v/>
      </c>
      <c r="BC710" s="5" t="str">
        <f>IF(OR($AB710="", $AC710=""), "", IF($H710=$M$3, "", IF(OR(BC$7&lt;$AB710, $AC710&lt;BC$6),"", MAX(BC$10:BC709)+1)))</f>
        <v/>
      </c>
      <c r="BD710" s="5" t="str">
        <f>IF(OR($AB710="", $AC710=""), "", IF($H710=$M$3, "", IF(OR(BD$7&lt;$AB710, $AC710&lt;BD$6),"", MAX(BD$10:BD709)+1)))</f>
        <v/>
      </c>
      <c r="BE710" s="5" t="str">
        <f>IF(OR($AB710="", $AC710=""), "", IF($H710=$M$3, "", IF(OR(BE$7&lt;$AB710, $AC710&lt;BE$6),"", MAX(BE$10:BE709)+1)))</f>
        <v/>
      </c>
      <c r="BF710" s="5" t="str">
        <f>IF(OR($AB710="", $AC710=""), "", IF($H710=$M$3, "", IF(OR(BF$7&lt;$AB710, $AC710&lt;BF$6),"", MAX(BF$10:BF709)+1)))</f>
        <v/>
      </c>
      <c r="BG710" s="5" t="str">
        <f>IF(OR($AB710="", $AC710=""), "", IF($H710=$M$3, "", IF(OR(BG$7&lt;$AB710, $AC710&lt;BG$6),"", MAX(BG$10:BG709)+1)))</f>
        <v/>
      </c>
      <c r="BH710" s="5" t="str">
        <f>IF(OR($AB710="", $AC710=""), "", IF($H710=$M$3, "", IF(OR(BH$7&lt;$AB710, $AC710&lt;BH$6),"", MAX(BH$10:BH709)+1)))</f>
        <v/>
      </c>
      <c r="BI710" s="5" t="str">
        <f>IF(OR($AB710="", $AC710=""), "", IF($H710=$M$3, "", IF(OR(BI$7&lt;$AB710, $AC710&lt;BI$6),"", MAX(BI$10:BI709)+1)))</f>
        <v/>
      </c>
      <c r="BK710" s="5" t="str" cm="1">
        <f t="array" aca="1" ref="BK710" ca="1">IFERROR(INDEX($AE710:$BI710, $BJ710, MATCH($BK$9, $AE$9:$BI$9, 0)), "")</f>
        <v/>
      </c>
    </row>
    <row r="711" spans="1:63" x14ac:dyDescent="0.25">
      <c r="A711" s="2"/>
      <c r="B711" s="254"/>
      <c r="C711" s="255"/>
      <c r="D711" s="256"/>
      <c r="E711" s="257"/>
      <c r="F711" s="257"/>
      <c r="G711" s="258"/>
      <c r="H711" s="259"/>
      <c r="I711" s="16"/>
      <c r="J711" s="5" t="str">
        <f t="shared" si="91"/>
        <v/>
      </c>
      <c r="K711" s="2"/>
      <c r="O711" s="5" t="str">
        <f t="shared" si="89"/>
        <v/>
      </c>
      <c r="Q711" s="5" t="str">
        <f t="shared" si="92"/>
        <v/>
      </c>
      <c r="S711" s="5" t="str">
        <f t="shared" si="90"/>
        <v/>
      </c>
      <c r="U711" s="64" t="str">
        <f>IF($D711="","", IF(COUNTIF('Intro &amp; Setup'!$AW$49:$AW$88, $D711)&gt;0, "BH", TEXT($D711, "ddd")))</f>
        <v/>
      </c>
      <c r="V711" s="65" t="str">
        <f>IF($G711="", "", IF(COUNTIF('Intro &amp; Setup'!$AW$49:$AW$88, $G711)&gt;0, "BH", TEXT($G711, "ddd")))</f>
        <v/>
      </c>
      <c r="W711" s="64" t="str">
        <f t="shared" si="93"/>
        <v/>
      </c>
      <c r="X711" s="65" t="str">
        <f t="shared" si="94"/>
        <v/>
      </c>
      <c r="Y711" s="64" t="str">
        <f>IF(F711="", "", IF(OR(F711&lt;'Intro &amp; Setup'!$Z$20, F711&gt;'Intro &amp; Setup'!$Z$22), "X", ""))</f>
        <v/>
      </c>
      <c r="Z711" s="65" t="str">
        <f>IF(G711="", "", IF(OR(G711&lt;'Intro &amp; Setup'!$Z$20, G711&gt;'Intro &amp; Setup'!$Z$22), "X", ""))</f>
        <v/>
      </c>
      <c r="AB711" s="58" t="str">
        <f t="shared" si="95"/>
        <v/>
      </c>
      <c r="AC711" s="59" t="str">
        <f t="shared" si="96"/>
        <v/>
      </c>
      <c r="AE711" s="5" t="str">
        <f>IF(OR($AB711="", $AC711=""), "", IF($H711=$M$3, "", IF(OR(AE$7&lt;$AB711, $AC711&lt;AE$6),"", MAX(AE$10:AE710)+1)))</f>
        <v/>
      </c>
      <c r="AF711" s="5" t="str">
        <f>IF(OR($AB711="", $AC711=""), "", IF($H711=$M$3, "", IF(OR(AF$7&lt;$AB711, $AC711&lt;AF$6),"", MAX(AF$10:AF710)+1)))</f>
        <v/>
      </c>
      <c r="AG711" s="5" t="str">
        <f>IF(OR($AB711="", $AC711=""), "", IF($H711=$M$3, "", IF(OR(AG$7&lt;$AB711, $AC711&lt;AG$6),"", MAX(AG$10:AG710)+1)))</f>
        <v/>
      </c>
      <c r="AH711" s="5" t="str">
        <f>IF(OR($AB711="", $AC711=""), "", IF($H711=$M$3, "", IF(OR(AH$7&lt;$AB711, $AC711&lt;AH$6),"", MAX(AH$10:AH710)+1)))</f>
        <v/>
      </c>
      <c r="AI711" s="5" t="str">
        <f>IF(OR($AB711="", $AC711=""), "", IF($H711=$M$3, "", IF(OR(AI$7&lt;$AB711, $AC711&lt;AI$6),"", MAX(AI$10:AI710)+1)))</f>
        <v/>
      </c>
      <c r="AJ711" s="5" t="str">
        <f>IF(OR($AB711="", $AC711=""), "", IF($H711=$M$3, "", IF(OR(AJ$7&lt;$AB711, $AC711&lt;AJ$6),"", MAX(AJ$10:AJ710)+1)))</f>
        <v/>
      </c>
      <c r="AK711" s="5" t="str">
        <f>IF(OR($AB711="", $AC711=""), "", IF($H711=$M$3, "", IF(OR(AK$7&lt;$AB711, $AC711&lt;AK$6),"", MAX(AK$10:AK710)+1)))</f>
        <v/>
      </c>
      <c r="AL711" s="5" t="str">
        <f>IF(OR($AB711="", $AC711=""), "", IF($H711=$M$3, "", IF(OR(AL$7&lt;$AB711, $AC711&lt;AL$6),"", MAX(AL$10:AL710)+1)))</f>
        <v/>
      </c>
      <c r="AM711" s="5" t="str">
        <f>IF(OR($AB711="", $AC711=""), "", IF($H711=$M$3, "", IF(OR(AM$7&lt;$AB711, $AC711&lt;AM$6),"", MAX(AM$10:AM710)+1)))</f>
        <v/>
      </c>
      <c r="AN711" s="5" t="str">
        <f>IF(OR($AB711="", $AC711=""), "", IF($H711=$M$3, "", IF(OR(AN$7&lt;$AB711, $AC711&lt;AN$6),"", MAX(AN$10:AN710)+1)))</f>
        <v/>
      </c>
      <c r="AO711" s="5" t="str">
        <f>IF(OR($AB711="", $AC711=""), "", IF($H711=$M$3, "", IF(OR(AO$7&lt;$AB711, $AC711&lt;AO$6),"", MAX(AO$10:AO710)+1)))</f>
        <v/>
      </c>
      <c r="AP711" s="5" t="str">
        <f>IF(OR($AB711="", $AC711=""), "", IF($H711=$M$3, "", IF(OR(AP$7&lt;$AB711, $AC711&lt;AP$6),"", MAX(AP$10:AP710)+1)))</f>
        <v/>
      </c>
      <c r="AQ711" s="5" t="str">
        <f>IF(OR($AB711="", $AC711=""), "", IF($H711=$M$3, "", IF(OR(AQ$7&lt;$AB711, $AC711&lt;AQ$6),"", MAX(AQ$10:AQ710)+1)))</f>
        <v/>
      </c>
      <c r="AR711" s="5" t="str">
        <f>IF(OR($AB711="", $AC711=""), "", IF($H711=$M$3, "", IF(OR(AR$7&lt;$AB711, $AC711&lt;AR$6),"", MAX(AR$10:AR710)+1)))</f>
        <v/>
      </c>
      <c r="AS711" s="5" t="str">
        <f>IF(OR($AB711="", $AC711=""), "", IF($H711=$M$3, "", IF(OR(AS$7&lt;$AB711, $AC711&lt;AS$6),"", MAX(AS$10:AS710)+1)))</f>
        <v/>
      </c>
      <c r="AT711" s="5" t="str">
        <f>IF(OR($AB711="", $AC711=""), "", IF($H711=$M$3, "", IF(OR(AT$7&lt;$AB711, $AC711&lt;AT$6),"", MAX(AT$10:AT710)+1)))</f>
        <v/>
      </c>
      <c r="AU711" s="5" t="str">
        <f>IF(OR($AB711="", $AC711=""), "", IF($H711=$M$3, "", IF(OR(AU$7&lt;$AB711, $AC711&lt;AU$6),"", MAX(AU$10:AU710)+1)))</f>
        <v/>
      </c>
      <c r="AV711" s="5" t="str">
        <f>IF(OR($AB711="", $AC711=""), "", IF($H711=$M$3, "", IF(OR(AV$7&lt;$AB711, $AC711&lt;AV$6),"", MAX(AV$10:AV710)+1)))</f>
        <v/>
      </c>
      <c r="AW711" s="5" t="str">
        <f>IF(OR($AB711="", $AC711=""), "", IF($H711=$M$3, "", IF(OR(AW$7&lt;$AB711, $AC711&lt;AW$6),"", MAX(AW$10:AW710)+1)))</f>
        <v/>
      </c>
      <c r="AX711" s="5" t="str">
        <f>IF(OR($AB711="", $AC711=""), "", IF($H711=$M$3, "", IF(OR(AX$7&lt;$AB711, $AC711&lt;AX$6),"", MAX(AX$10:AX710)+1)))</f>
        <v/>
      </c>
      <c r="AY711" s="5" t="str">
        <f>IF(OR($AB711="", $AC711=""), "", IF($H711=$M$3, "", IF(OR(AY$7&lt;$AB711, $AC711&lt;AY$6),"", MAX(AY$10:AY710)+1)))</f>
        <v/>
      </c>
      <c r="AZ711" s="5" t="str">
        <f>IF(OR($AB711="", $AC711=""), "", IF($H711=$M$3, "", IF(OR(AZ$7&lt;$AB711, $AC711&lt;AZ$6),"", MAX(AZ$10:AZ710)+1)))</f>
        <v/>
      </c>
      <c r="BA711" s="5" t="str">
        <f>IF(OR($AB711="", $AC711=""), "", IF($H711=$M$3, "", IF(OR(BA$7&lt;$AB711, $AC711&lt;BA$6),"", MAX(BA$10:BA710)+1)))</f>
        <v/>
      </c>
      <c r="BB711" s="5" t="str">
        <f>IF(OR($AB711="", $AC711=""), "", IF($H711=$M$3, "", IF(OR(BB$7&lt;$AB711, $AC711&lt;BB$6),"", MAX(BB$10:BB710)+1)))</f>
        <v/>
      </c>
      <c r="BC711" s="5" t="str">
        <f>IF(OR($AB711="", $AC711=""), "", IF($H711=$M$3, "", IF(OR(BC$7&lt;$AB711, $AC711&lt;BC$6),"", MAX(BC$10:BC710)+1)))</f>
        <v/>
      </c>
      <c r="BD711" s="5" t="str">
        <f>IF(OR($AB711="", $AC711=""), "", IF($H711=$M$3, "", IF(OR(BD$7&lt;$AB711, $AC711&lt;BD$6),"", MAX(BD$10:BD710)+1)))</f>
        <v/>
      </c>
      <c r="BE711" s="5" t="str">
        <f>IF(OR($AB711="", $AC711=""), "", IF($H711=$M$3, "", IF(OR(BE$7&lt;$AB711, $AC711&lt;BE$6),"", MAX(BE$10:BE710)+1)))</f>
        <v/>
      </c>
      <c r="BF711" s="5" t="str">
        <f>IF(OR($AB711="", $AC711=""), "", IF($H711=$M$3, "", IF(OR(BF$7&lt;$AB711, $AC711&lt;BF$6),"", MAX(BF$10:BF710)+1)))</f>
        <v/>
      </c>
      <c r="BG711" s="5" t="str">
        <f>IF(OR($AB711="", $AC711=""), "", IF($H711=$M$3, "", IF(OR(BG$7&lt;$AB711, $AC711&lt;BG$6),"", MAX(BG$10:BG710)+1)))</f>
        <v/>
      </c>
      <c r="BH711" s="5" t="str">
        <f>IF(OR($AB711="", $AC711=""), "", IF($H711=$M$3, "", IF(OR(BH$7&lt;$AB711, $AC711&lt;BH$6),"", MAX(BH$10:BH710)+1)))</f>
        <v/>
      </c>
      <c r="BI711" s="5" t="str">
        <f>IF(OR($AB711="", $AC711=""), "", IF($H711=$M$3, "", IF(OR(BI$7&lt;$AB711, $AC711&lt;BI$6),"", MAX(BI$10:BI710)+1)))</f>
        <v/>
      </c>
      <c r="BK711" s="5" t="str" cm="1">
        <f t="array" aca="1" ref="BK711" ca="1">IFERROR(INDEX($AE711:$BI711, $BJ711, MATCH($BK$9, $AE$9:$BI$9, 0)), "")</f>
        <v/>
      </c>
    </row>
    <row r="712" spans="1:63" x14ac:dyDescent="0.25">
      <c r="A712" s="2"/>
      <c r="B712" s="254"/>
      <c r="C712" s="255"/>
      <c r="D712" s="256"/>
      <c r="E712" s="257"/>
      <c r="F712" s="257"/>
      <c r="G712" s="258"/>
      <c r="H712" s="259"/>
      <c r="I712" s="16"/>
      <c r="J712" s="5" t="str">
        <f t="shared" si="91"/>
        <v/>
      </c>
      <c r="K712" s="2"/>
      <c r="O712" s="5" t="str">
        <f t="shared" si="89"/>
        <v/>
      </c>
      <c r="Q712" s="5" t="str">
        <f t="shared" si="92"/>
        <v/>
      </c>
      <c r="S712" s="5" t="str">
        <f t="shared" si="90"/>
        <v/>
      </c>
      <c r="U712" s="64" t="str">
        <f>IF($D712="","", IF(COUNTIF('Intro &amp; Setup'!$AW$49:$AW$88, $D712)&gt;0, "BH", TEXT($D712, "ddd")))</f>
        <v/>
      </c>
      <c r="V712" s="65" t="str">
        <f>IF($G712="", "", IF(COUNTIF('Intro &amp; Setup'!$AW$49:$AW$88, $G712)&gt;0, "BH", TEXT($G712, "ddd")))</f>
        <v/>
      </c>
      <c r="W712" s="64" t="str">
        <f t="shared" si="93"/>
        <v/>
      </c>
      <c r="X712" s="65" t="str">
        <f t="shared" si="94"/>
        <v/>
      </c>
      <c r="Y712" s="64" t="str">
        <f>IF(F712="", "", IF(OR(F712&lt;'Intro &amp; Setup'!$Z$20, F712&gt;'Intro &amp; Setup'!$Z$22), "X", ""))</f>
        <v/>
      </c>
      <c r="Z712" s="65" t="str">
        <f>IF(G712="", "", IF(OR(G712&lt;'Intro &amp; Setup'!$Z$20, G712&gt;'Intro &amp; Setup'!$Z$22), "X", ""))</f>
        <v/>
      </c>
      <c r="AB712" s="58" t="str">
        <f t="shared" si="95"/>
        <v/>
      </c>
      <c r="AC712" s="59" t="str">
        <f t="shared" si="96"/>
        <v/>
      </c>
      <c r="AE712" s="5" t="str">
        <f>IF(OR($AB712="", $AC712=""), "", IF($H712=$M$3, "", IF(OR(AE$7&lt;$AB712, $AC712&lt;AE$6),"", MAX(AE$10:AE711)+1)))</f>
        <v/>
      </c>
      <c r="AF712" s="5" t="str">
        <f>IF(OR($AB712="", $AC712=""), "", IF($H712=$M$3, "", IF(OR(AF$7&lt;$AB712, $AC712&lt;AF$6),"", MAX(AF$10:AF711)+1)))</f>
        <v/>
      </c>
      <c r="AG712" s="5" t="str">
        <f>IF(OR($AB712="", $AC712=""), "", IF($H712=$M$3, "", IF(OR(AG$7&lt;$AB712, $AC712&lt;AG$6),"", MAX(AG$10:AG711)+1)))</f>
        <v/>
      </c>
      <c r="AH712" s="5" t="str">
        <f>IF(OR($AB712="", $AC712=""), "", IF($H712=$M$3, "", IF(OR(AH$7&lt;$AB712, $AC712&lt;AH$6),"", MAX(AH$10:AH711)+1)))</f>
        <v/>
      </c>
      <c r="AI712" s="5" t="str">
        <f>IF(OR($AB712="", $AC712=""), "", IF($H712=$M$3, "", IF(OR(AI$7&lt;$AB712, $AC712&lt;AI$6),"", MAX(AI$10:AI711)+1)))</f>
        <v/>
      </c>
      <c r="AJ712" s="5" t="str">
        <f>IF(OR($AB712="", $AC712=""), "", IF($H712=$M$3, "", IF(OR(AJ$7&lt;$AB712, $AC712&lt;AJ$6),"", MAX(AJ$10:AJ711)+1)))</f>
        <v/>
      </c>
      <c r="AK712" s="5" t="str">
        <f>IF(OR($AB712="", $AC712=""), "", IF($H712=$M$3, "", IF(OR(AK$7&lt;$AB712, $AC712&lt;AK$6),"", MAX(AK$10:AK711)+1)))</f>
        <v/>
      </c>
      <c r="AL712" s="5" t="str">
        <f>IF(OR($AB712="", $AC712=""), "", IF($H712=$M$3, "", IF(OR(AL$7&lt;$AB712, $AC712&lt;AL$6),"", MAX(AL$10:AL711)+1)))</f>
        <v/>
      </c>
      <c r="AM712" s="5" t="str">
        <f>IF(OR($AB712="", $AC712=""), "", IF($H712=$M$3, "", IF(OR(AM$7&lt;$AB712, $AC712&lt;AM$6),"", MAX(AM$10:AM711)+1)))</f>
        <v/>
      </c>
      <c r="AN712" s="5" t="str">
        <f>IF(OR($AB712="", $AC712=""), "", IF($H712=$M$3, "", IF(OR(AN$7&lt;$AB712, $AC712&lt;AN$6),"", MAX(AN$10:AN711)+1)))</f>
        <v/>
      </c>
      <c r="AO712" s="5" t="str">
        <f>IF(OR($AB712="", $AC712=""), "", IF($H712=$M$3, "", IF(OR(AO$7&lt;$AB712, $AC712&lt;AO$6),"", MAX(AO$10:AO711)+1)))</f>
        <v/>
      </c>
      <c r="AP712" s="5" t="str">
        <f>IF(OR($AB712="", $AC712=""), "", IF($H712=$M$3, "", IF(OR(AP$7&lt;$AB712, $AC712&lt;AP$6),"", MAX(AP$10:AP711)+1)))</f>
        <v/>
      </c>
      <c r="AQ712" s="5" t="str">
        <f>IF(OR($AB712="", $AC712=""), "", IF($H712=$M$3, "", IF(OR(AQ$7&lt;$AB712, $AC712&lt;AQ$6),"", MAX(AQ$10:AQ711)+1)))</f>
        <v/>
      </c>
      <c r="AR712" s="5" t="str">
        <f>IF(OR($AB712="", $AC712=""), "", IF($H712=$M$3, "", IF(OR(AR$7&lt;$AB712, $AC712&lt;AR$6),"", MAX(AR$10:AR711)+1)))</f>
        <v/>
      </c>
      <c r="AS712" s="5" t="str">
        <f>IF(OR($AB712="", $AC712=""), "", IF($H712=$M$3, "", IF(OR(AS$7&lt;$AB712, $AC712&lt;AS$6),"", MAX(AS$10:AS711)+1)))</f>
        <v/>
      </c>
      <c r="AT712" s="5" t="str">
        <f>IF(OR($AB712="", $AC712=""), "", IF($H712=$M$3, "", IF(OR(AT$7&lt;$AB712, $AC712&lt;AT$6),"", MAX(AT$10:AT711)+1)))</f>
        <v/>
      </c>
      <c r="AU712" s="5" t="str">
        <f>IF(OR($AB712="", $AC712=""), "", IF($H712=$M$3, "", IF(OR(AU$7&lt;$AB712, $AC712&lt;AU$6),"", MAX(AU$10:AU711)+1)))</f>
        <v/>
      </c>
      <c r="AV712" s="5" t="str">
        <f>IF(OR($AB712="", $AC712=""), "", IF($H712=$M$3, "", IF(OR(AV$7&lt;$AB712, $AC712&lt;AV$6),"", MAX(AV$10:AV711)+1)))</f>
        <v/>
      </c>
      <c r="AW712" s="5" t="str">
        <f>IF(OR($AB712="", $AC712=""), "", IF($H712=$M$3, "", IF(OR(AW$7&lt;$AB712, $AC712&lt;AW$6),"", MAX(AW$10:AW711)+1)))</f>
        <v/>
      </c>
      <c r="AX712" s="5" t="str">
        <f>IF(OR($AB712="", $AC712=""), "", IF($H712=$M$3, "", IF(OR(AX$7&lt;$AB712, $AC712&lt;AX$6),"", MAX(AX$10:AX711)+1)))</f>
        <v/>
      </c>
      <c r="AY712" s="5" t="str">
        <f>IF(OR($AB712="", $AC712=""), "", IF($H712=$M$3, "", IF(OR(AY$7&lt;$AB712, $AC712&lt;AY$6),"", MAX(AY$10:AY711)+1)))</f>
        <v/>
      </c>
      <c r="AZ712" s="5" t="str">
        <f>IF(OR($AB712="", $AC712=""), "", IF($H712=$M$3, "", IF(OR(AZ$7&lt;$AB712, $AC712&lt;AZ$6),"", MAX(AZ$10:AZ711)+1)))</f>
        <v/>
      </c>
      <c r="BA712" s="5" t="str">
        <f>IF(OR($AB712="", $AC712=""), "", IF($H712=$M$3, "", IF(OR(BA$7&lt;$AB712, $AC712&lt;BA$6),"", MAX(BA$10:BA711)+1)))</f>
        <v/>
      </c>
      <c r="BB712" s="5" t="str">
        <f>IF(OR($AB712="", $AC712=""), "", IF($H712=$M$3, "", IF(OR(BB$7&lt;$AB712, $AC712&lt;BB$6),"", MAX(BB$10:BB711)+1)))</f>
        <v/>
      </c>
      <c r="BC712" s="5" t="str">
        <f>IF(OR($AB712="", $AC712=""), "", IF($H712=$M$3, "", IF(OR(BC$7&lt;$AB712, $AC712&lt;BC$6),"", MAX(BC$10:BC711)+1)))</f>
        <v/>
      </c>
      <c r="BD712" s="5" t="str">
        <f>IF(OR($AB712="", $AC712=""), "", IF($H712=$M$3, "", IF(OR(BD$7&lt;$AB712, $AC712&lt;BD$6),"", MAX(BD$10:BD711)+1)))</f>
        <v/>
      </c>
      <c r="BE712" s="5" t="str">
        <f>IF(OR($AB712="", $AC712=""), "", IF($H712=$M$3, "", IF(OR(BE$7&lt;$AB712, $AC712&lt;BE$6),"", MAX(BE$10:BE711)+1)))</f>
        <v/>
      </c>
      <c r="BF712" s="5" t="str">
        <f>IF(OR($AB712="", $AC712=""), "", IF($H712=$M$3, "", IF(OR(BF$7&lt;$AB712, $AC712&lt;BF$6),"", MAX(BF$10:BF711)+1)))</f>
        <v/>
      </c>
      <c r="BG712" s="5" t="str">
        <f>IF(OR($AB712="", $AC712=""), "", IF($H712=$M$3, "", IF(OR(BG$7&lt;$AB712, $AC712&lt;BG$6),"", MAX(BG$10:BG711)+1)))</f>
        <v/>
      </c>
      <c r="BH712" s="5" t="str">
        <f>IF(OR($AB712="", $AC712=""), "", IF($H712=$M$3, "", IF(OR(BH$7&lt;$AB712, $AC712&lt;BH$6),"", MAX(BH$10:BH711)+1)))</f>
        <v/>
      </c>
      <c r="BI712" s="5" t="str">
        <f>IF(OR($AB712="", $AC712=""), "", IF($H712=$M$3, "", IF(OR(BI$7&lt;$AB712, $AC712&lt;BI$6),"", MAX(BI$10:BI711)+1)))</f>
        <v/>
      </c>
      <c r="BK712" s="5" t="str" cm="1">
        <f t="array" aca="1" ref="BK712" ca="1">IFERROR(INDEX($AE712:$BI712, $BJ712, MATCH($BK$9, $AE$9:$BI$9, 0)), "")</f>
        <v/>
      </c>
    </row>
    <row r="713" spans="1:63" x14ac:dyDescent="0.25">
      <c r="A713" s="2"/>
      <c r="B713" s="254"/>
      <c r="C713" s="255"/>
      <c r="D713" s="256"/>
      <c r="E713" s="257"/>
      <c r="F713" s="257"/>
      <c r="G713" s="258"/>
      <c r="H713" s="259"/>
      <c r="I713" s="16"/>
      <c r="J713" s="5" t="str">
        <f t="shared" si="91"/>
        <v/>
      </c>
      <c r="K713" s="2"/>
      <c r="O713" s="5" t="str">
        <f t="shared" si="89"/>
        <v/>
      </c>
      <c r="Q713" s="5" t="str">
        <f t="shared" si="92"/>
        <v/>
      </c>
      <c r="S713" s="5" t="str">
        <f t="shared" si="90"/>
        <v/>
      </c>
      <c r="U713" s="64" t="str">
        <f>IF($D713="","", IF(COUNTIF('Intro &amp; Setup'!$AW$49:$AW$88, $D713)&gt;0, "BH", TEXT($D713, "ddd")))</f>
        <v/>
      </c>
      <c r="V713" s="65" t="str">
        <f>IF($G713="", "", IF(COUNTIF('Intro &amp; Setup'!$AW$49:$AW$88, $G713)&gt;0, "BH", TEXT($G713, "ddd")))</f>
        <v/>
      </c>
      <c r="W713" s="64" t="str">
        <f t="shared" si="93"/>
        <v/>
      </c>
      <c r="X713" s="65" t="str">
        <f t="shared" si="94"/>
        <v/>
      </c>
      <c r="Y713" s="64" t="str">
        <f>IF(F713="", "", IF(OR(F713&lt;'Intro &amp; Setup'!$Z$20, F713&gt;'Intro &amp; Setup'!$Z$22), "X", ""))</f>
        <v/>
      </c>
      <c r="Z713" s="65" t="str">
        <f>IF(G713="", "", IF(OR(G713&lt;'Intro &amp; Setup'!$Z$20, G713&gt;'Intro &amp; Setup'!$Z$22), "X", ""))</f>
        <v/>
      </c>
      <c r="AB713" s="58" t="str">
        <f t="shared" si="95"/>
        <v/>
      </c>
      <c r="AC713" s="59" t="str">
        <f t="shared" si="96"/>
        <v/>
      </c>
      <c r="AE713" s="5" t="str">
        <f>IF(OR($AB713="", $AC713=""), "", IF($H713=$M$3, "", IF(OR(AE$7&lt;$AB713, $AC713&lt;AE$6),"", MAX(AE$10:AE712)+1)))</f>
        <v/>
      </c>
      <c r="AF713" s="5" t="str">
        <f>IF(OR($AB713="", $AC713=""), "", IF($H713=$M$3, "", IF(OR(AF$7&lt;$AB713, $AC713&lt;AF$6),"", MAX(AF$10:AF712)+1)))</f>
        <v/>
      </c>
      <c r="AG713" s="5" t="str">
        <f>IF(OR($AB713="", $AC713=""), "", IF($H713=$M$3, "", IF(OR(AG$7&lt;$AB713, $AC713&lt;AG$6),"", MAX(AG$10:AG712)+1)))</f>
        <v/>
      </c>
      <c r="AH713" s="5" t="str">
        <f>IF(OR($AB713="", $AC713=""), "", IF($H713=$M$3, "", IF(OR(AH$7&lt;$AB713, $AC713&lt;AH$6),"", MAX(AH$10:AH712)+1)))</f>
        <v/>
      </c>
      <c r="AI713" s="5" t="str">
        <f>IF(OR($AB713="", $AC713=""), "", IF($H713=$M$3, "", IF(OR(AI$7&lt;$AB713, $AC713&lt;AI$6),"", MAX(AI$10:AI712)+1)))</f>
        <v/>
      </c>
      <c r="AJ713" s="5" t="str">
        <f>IF(OR($AB713="", $AC713=""), "", IF($H713=$M$3, "", IF(OR(AJ$7&lt;$AB713, $AC713&lt;AJ$6),"", MAX(AJ$10:AJ712)+1)))</f>
        <v/>
      </c>
      <c r="AK713" s="5" t="str">
        <f>IF(OR($AB713="", $AC713=""), "", IF($H713=$M$3, "", IF(OR(AK$7&lt;$AB713, $AC713&lt;AK$6),"", MAX(AK$10:AK712)+1)))</f>
        <v/>
      </c>
      <c r="AL713" s="5" t="str">
        <f>IF(OR($AB713="", $AC713=""), "", IF($H713=$M$3, "", IF(OR(AL$7&lt;$AB713, $AC713&lt;AL$6),"", MAX(AL$10:AL712)+1)))</f>
        <v/>
      </c>
      <c r="AM713" s="5" t="str">
        <f>IF(OR($AB713="", $AC713=""), "", IF($H713=$M$3, "", IF(OR(AM$7&lt;$AB713, $AC713&lt;AM$6),"", MAX(AM$10:AM712)+1)))</f>
        <v/>
      </c>
      <c r="AN713" s="5" t="str">
        <f>IF(OR($AB713="", $AC713=""), "", IF($H713=$M$3, "", IF(OR(AN$7&lt;$AB713, $AC713&lt;AN$6),"", MAX(AN$10:AN712)+1)))</f>
        <v/>
      </c>
      <c r="AO713" s="5" t="str">
        <f>IF(OR($AB713="", $AC713=""), "", IF($H713=$M$3, "", IF(OR(AO$7&lt;$AB713, $AC713&lt;AO$6),"", MAX(AO$10:AO712)+1)))</f>
        <v/>
      </c>
      <c r="AP713" s="5" t="str">
        <f>IF(OR($AB713="", $AC713=""), "", IF($H713=$M$3, "", IF(OR(AP$7&lt;$AB713, $AC713&lt;AP$6),"", MAX(AP$10:AP712)+1)))</f>
        <v/>
      </c>
      <c r="AQ713" s="5" t="str">
        <f>IF(OR($AB713="", $AC713=""), "", IF($H713=$M$3, "", IF(OR(AQ$7&lt;$AB713, $AC713&lt;AQ$6),"", MAX(AQ$10:AQ712)+1)))</f>
        <v/>
      </c>
      <c r="AR713" s="5" t="str">
        <f>IF(OR($AB713="", $AC713=""), "", IF($H713=$M$3, "", IF(OR(AR$7&lt;$AB713, $AC713&lt;AR$6),"", MAX(AR$10:AR712)+1)))</f>
        <v/>
      </c>
      <c r="AS713" s="5" t="str">
        <f>IF(OR($AB713="", $AC713=""), "", IF($H713=$M$3, "", IF(OR(AS$7&lt;$AB713, $AC713&lt;AS$6),"", MAX(AS$10:AS712)+1)))</f>
        <v/>
      </c>
      <c r="AT713" s="5" t="str">
        <f>IF(OR($AB713="", $AC713=""), "", IF($H713=$M$3, "", IF(OR(AT$7&lt;$AB713, $AC713&lt;AT$6),"", MAX(AT$10:AT712)+1)))</f>
        <v/>
      </c>
      <c r="AU713" s="5" t="str">
        <f>IF(OR($AB713="", $AC713=""), "", IF($H713=$M$3, "", IF(OR(AU$7&lt;$AB713, $AC713&lt;AU$6),"", MAX(AU$10:AU712)+1)))</f>
        <v/>
      </c>
      <c r="AV713" s="5" t="str">
        <f>IF(OR($AB713="", $AC713=""), "", IF($H713=$M$3, "", IF(OR(AV$7&lt;$AB713, $AC713&lt;AV$6),"", MAX(AV$10:AV712)+1)))</f>
        <v/>
      </c>
      <c r="AW713" s="5" t="str">
        <f>IF(OR($AB713="", $AC713=""), "", IF($H713=$M$3, "", IF(OR(AW$7&lt;$AB713, $AC713&lt;AW$6),"", MAX(AW$10:AW712)+1)))</f>
        <v/>
      </c>
      <c r="AX713" s="5" t="str">
        <f>IF(OR($AB713="", $AC713=""), "", IF($H713=$M$3, "", IF(OR(AX$7&lt;$AB713, $AC713&lt;AX$6),"", MAX(AX$10:AX712)+1)))</f>
        <v/>
      </c>
      <c r="AY713" s="5" t="str">
        <f>IF(OR($AB713="", $AC713=""), "", IF($H713=$M$3, "", IF(OR(AY$7&lt;$AB713, $AC713&lt;AY$6),"", MAX(AY$10:AY712)+1)))</f>
        <v/>
      </c>
      <c r="AZ713" s="5" t="str">
        <f>IF(OR($AB713="", $AC713=""), "", IF($H713=$M$3, "", IF(OR(AZ$7&lt;$AB713, $AC713&lt;AZ$6),"", MAX(AZ$10:AZ712)+1)))</f>
        <v/>
      </c>
      <c r="BA713" s="5" t="str">
        <f>IF(OR($AB713="", $AC713=""), "", IF($H713=$M$3, "", IF(OR(BA$7&lt;$AB713, $AC713&lt;BA$6),"", MAX(BA$10:BA712)+1)))</f>
        <v/>
      </c>
      <c r="BB713" s="5" t="str">
        <f>IF(OR($AB713="", $AC713=""), "", IF($H713=$M$3, "", IF(OR(BB$7&lt;$AB713, $AC713&lt;BB$6),"", MAX(BB$10:BB712)+1)))</f>
        <v/>
      </c>
      <c r="BC713" s="5" t="str">
        <f>IF(OR($AB713="", $AC713=""), "", IF($H713=$M$3, "", IF(OR(BC$7&lt;$AB713, $AC713&lt;BC$6),"", MAX(BC$10:BC712)+1)))</f>
        <v/>
      </c>
      <c r="BD713" s="5" t="str">
        <f>IF(OR($AB713="", $AC713=""), "", IF($H713=$M$3, "", IF(OR(BD$7&lt;$AB713, $AC713&lt;BD$6),"", MAX(BD$10:BD712)+1)))</f>
        <v/>
      </c>
      <c r="BE713" s="5" t="str">
        <f>IF(OR($AB713="", $AC713=""), "", IF($H713=$M$3, "", IF(OR(BE$7&lt;$AB713, $AC713&lt;BE$6),"", MAX(BE$10:BE712)+1)))</f>
        <v/>
      </c>
      <c r="BF713" s="5" t="str">
        <f>IF(OR($AB713="", $AC713=""), "", IF($H713=$M$3, "", IF(OR(BF$7&lt;$AB713, $AC713&lt;BF$6),"", MAX(BF$10:BF712)+1)))</f>
        <v/>
      </c>
      <c r="BG713" s="5" t="str">
        <f>IF(OR($AB713="", $AC713=""), "", IF($H713=$M$3, "", IF(OR(BG$7&lt;$AB713, $AC713&lt;BG$6),"", MAX(BG$10:BG712)+1)))</f>
        <v/>
      </c>
      <c r="BH713" s="5" t="str">
        <f>IF(OR($AB713="", $AC713=""), "", IF($H713=$M$3, "", IF(OR(BH$7&lt;$AB713, $AC713&lt;BH$6),"", MAX(BH$10:BH712)+1)))</f>
        <v/>
      </c>
      <c r="BI713" s="5" t="str">
        <f>IF(OR($AB713="", $AC713=""), "", IF($H713=$M$3, "", IF(OR(BI$7&lt;$AB713, $AC713&lt;BI$6),"", MAX(BI$10:BI712)+1)))</f>
        <v/>
      </c>
      <c r="BK713" s="5" t="str" cm="1">
        <f t="array" aca="1" ref="BK713" ca="1">IFERROR(INDEX($AE713:$BI713, $BJ713, MATCH($BK$9, $AE$9:$BI$9, 0)), "")</f>
        <v/>
      </c>
    </row>
    <row r="714" spans="1:63" x14ac:dyDescent="0.25">
      <c r="A714" s="2"/>
      <c r="B714" s="254"/>
      <c r="C714" s="255"/>
      <c r="D714" s="256"/>
      <c r="E714" s="257"/>
      <c r="F714" s="257"/>
      <c r="G714" s="258"/>
      <c r="H714" s="259"/>
      <c r="I714" s="16"/>
      <c r="J714" s="5" t="str">
        <f t="shared" si="91"/>
        <v/>
      </c>
      <c r="K714" s="2"/>
      <c r="O714" s="5" t="str">
        <f t="shared" si="89"/>
        <v/>
      </c>
      <c r="Q714" s="5" t="str">
        <f t="shared" si="92"/>
        <v/>
      </c>
      <c r="S714" s="5" t="str">
        <f t="shared" si="90"/>
        <v/>
      </c>
      <c r="U714" s="64" t="str">
        <f>IF($D714="","", IF(COUNTIF('Intro &amp; Setup'!$AW$49:$AW$88, $D714)&gt;0, "BH", TEXT($D714, "ddd")))</f>
        <v/>
      </c>
      <c r="V714" s="65" t="str">
        <f>IF($G714="", "", IF(COUNTIF('Intro &amp; Setup'!$AW$49:$AW$88, $G714)&gt;0, "BH", TEXT($G714, "ddd")))</f>
        <v/>
      </c>
      <c r="W714" s="64" t="str">
        <f t="shared" si="93"/>
        <v/>
      </c>
      <c r="X714" s="65" t="str">
        <f t="shared" si="94"/>
        <v/>
      </c>
      <c r="Y714" s="64" t="str">
        <f>IF(F714="", "", IF(OR(F714&lt;'Intro &amp; Setup'!$Z$20, F714&gt;'Intro &amp; Setup'!$Z$22), "X", ""))</f>
        <v/>
      </c>
      <c r="Z714" s="65" t="str">
        <f>IF(G714="", "", IF(OR(G714&lt;'Intro &amp; Setup'!$Z$20, G714&gt;'Intro &amp; Setup'!$Z$22), "X", ""))</f>
        <v/>
      </c>
      <c r="AB714" s="58" t="str">
        <f t="shared" si="95"/>
        <v/>
      </c>
      <c r="AC714" s="59" t="str">
        <f t="shared" si="96"/>
        <v/>
      </c>
      <c r="AE714" s="5" t="str">
        <f>IF(OR($AB714="", $AC714=""), "", IF($H714=$M$3, "", IF(OR(AE$7&lt;$AB714, $AC714&lt;AE$6),"", MAX(AE$10:AE713)+1)))</f>
        <v/>
      </c>
      <c r="AF714" s="5" t="str">
        <f>IF(OR($AB714="", $AC714=""), "", IF($H714=$M$3, "", IF(OR(AF$7&lt;$AB714, $AC714&lt;AF$6),"", MAX(AF$10:AF713)+1)))</f>
        <v/>
      </c>
      <c r="AG714" s="5" t="str">
        <f>IF(OR($AB714="", $AC714=""), "", IF($H714=$M$3, "", IF(OR(AG$7&lt;$AB714, $AC714&lt;AG$6),"", MAX(AG$10:AG713)+1)))</f>
        <v/>
      </c>
      <c r="AH714" s="5" t="str">
        <f>IF(OR($AB714="", $AC714=""), "", IF($H714=$M$3, "", IF(OR(AH$7&lt;$AB714, $AC714&lt;AH$6),"", MAX(AH$10:AH713)+1)))</f>
        <v/>
      </c>
      <c r="AI714" s="5" t="str">
        <f>IF(OR($AB714="", $AC714=""), "", IF($H714=$M$3, "", IF(OR(AI$7&lt;$AB714, $AC714&lt;AI$6),"", MAX(AI$10:AI713)+1)))</f>
        <v/>
      </c>
      <c r="AJ714" s="5" t="str">
        <f>IF(OR($AB714="", $AC714=""), "", IF($H714=$M$3, "", IF(OR(AJ$7&lt;$AB714, $AC714&lt;AJ$6),"", MAX(AJ$10:AJ713)+1)))</f>
        <v/>
      </c>
      <c r="AK714" s="5" t="str">
        <f>IF(OR($AB714="", $AC714=""), "", IF($H714=$M$3, "", IF(OR(AK$7&lt;$AB714, $AC714&lt;AK$6),"", MAX(AK$10:AK713)+1)))</f>
        <v/>
      </c>
      <c r="AL714" s="5" t="str">
        <f>IF(OR($AB714="", $AC714=""), "", IF($H714=$M$3, "", IF(OR(AL$7&lt;$AB714, $AC714&lt;AL$6),"", MAX(AL$10:AL713)+1)))</f>
        <v/>
      </c>
      <c r="AM714" s="5" t="str">
        <f>IF(OR($AB714="", $AC714=""), "", IF($H714=$M$3, "", IF(OR(AM$7&lt;$AB714, $AC714&lt;AM$6),"", MAX(AM$10:AM713)+1)))</f>
        <v/>
      </c>
      <c r="AN714" s="5" t="str">
        <f>IF(OR($AB714="", $AC714=""), "", IF($H714=$M$3, "", IF(OR(AN$7&lt;$AB714, $AC714&lt;AN$6),"", MAX(AN$10:AN713)+1)))</f>
        <v/>
      </c>
      <c r="AO714" s="5" t="str">
        <f>IF(OR($AB714="", $AC714=""), "", IF($H714=$M$3, "", IF(OR(AO$7&lt;$AB714, $AC714&lt;AO$6),"", MAX(AO$10:AO713)+1)))</f>
        <v/>
      </c>
      <c r="AP714" s="5" t="str">
        <f>IF(OR($AB714="", $AC714=""), "", IF($H714=$M$3, "", IF(OR(AP$7&lt;$AB714, $AC714&lt;AP$6),"", MAX(AP$10:AP713)+1)))</f>
        <v/>
      </c>
      <c r="AQ714" s="5" t="str">
        <f>IF(OR($AB714="", $AC714=""), "", IF($H714=$M$3, "", IF(OR(AQ$7&lt;$AB714, $AC714&lt;AQ$6),"", MAX(AQ$10:AQ713)+1)))</f>
        <v/>
      </c>
      <c r="AR714" s="5" t="str">
        <f>IF(OR($AB714="", $AC714=""), "", IF($H714=$M$3, "", IF(OR(AR$7&lt;$AB714, $AC714&lt;AR$6),"", MAX(AR$10:AR713)+1)))</f>
        <v/>
      </c>
      <c r="AS714" s="5" t="str">
        <f>IF(OR($AB714="", $AC714=""), "", IF($H714=$M$3, "", IF(OR(AS$7&lt;$AB714, $AC714&lt;AS$6),"", MAX(AS$10:AS713)+1)))</f>
        <v/>
      </c>
      <c r="AT714" s="5" t="str">
        <f>IF(OR($AB714="", $AC714=""), "", IF($H714=$M$3, "", IF(OR(AT$7&lt;$AB714, $AC714&lt;AT$6),"", MAX(AT$10:AT713)+1)))</f>
        <v/>
      </c>
      <c r="AU714" s="5" t="str">
        <f>IF(OR($AB714="", $AC714=""), "", IF($H714=$M$3, "", IF(OR(AU$7&lt;$AB714, $AC714&lt;AU$6),"", MAX(AU$10:AU713)+1)))</f>
        <v/>
      </c>
      <c r="AV714" s="5" t="str">
        <f>IF(OR($AB714="", $AC714=""), "", IF($H714=$M$3, "", IF(OR(AV$7&lt;$AB714, $AC714&lt;AV$6),"", MAX(AV$10:AV713)+1)))</f>
        <v/>
      </c>
      <c r="AW714" s="5" t="str">
        <f>IF(OR($AB714="", $AC714=""), "", IF($H714=$M$3, "", IF(OR(AW$7&lt;$AB714, $AC714&lt;AW$6),"", MAX(AW$10:AW713)+1)))</f>
        <v/>
      </c>
      <c r="AX714" s="5" t="str">
        <f>IF(OR($AB714="", $AC714=""), "", IF($H714=$M$3, "", IF(OR(AX$7&lt;$AB714, $AC714&lt;AX$6),"", MAX(AX$10:AX713)+1)))</f>
        <v/>
      </c>
      <c r="AY714" s="5" t="str">
        <f>IF(OR($AB714="", $AC714=""), "", IF($H714=$M$3, "", IF(OR(AY$7&lt;$AB714, $AC714&lt;AY$6),"", MAX(AY$10:AY713)+1)))</f>
        <v/>
      </c>
      <c r="AZ714" s="5" t="str">
        <f>IF(OR($AB714="", $AC714=""), "", IF($H714=$M$3, "", IF(OR(AZ$7&lt;$AB714, $AC714&lt;AZ$6),"", MAX(AZ$10:AZ713)+1)))</f>
        <v/>
      </c>
      <c r="BA714" s="5" t="str">
        <f>IF(OR($AB714="", $AC714=""), "", IF($H714=$M$3, "", IF(OR(BA$7&lt;$AB714, $AC714&lt;BA$6),"", MAX(BA$10:BA713)+1)))</f>
        <v/>
      </c>
      <c r="BB714" s="5" t="str">
        <f>IF(OR($AB714="", $AC714=""), "", IF($H714=$M$3, "", IF(OR(BB$7&lt;$AB714, $AC714&lt;BB$6),"", MAX(BB$10:BB713)+1)))</f>
        <v/>
      </c>
      <c r="BC714" s="5" t="str">
        <f>IF(OR($AB714="", $AC714=""), "", IF($H714=$M$3, "", IF(OR(BC$7&lt;$AB714, $AC714&lt;BC$6),"", MAX(BC$10:BC713)+1)))</f>
        <v/>
      </c>
      <c r="BD714" s="5" t="str">
        <f>IF(OR($AB714="", $AC714=""), "", IF($H714=$M$3, "", IF(OR(BD$7&lt;$AB714, $AC714&lt;BD$6),"", MAX(BD$10:BD713)+1)))</f>
        <v/>
      </c>
      <c r="BE714" s="5" t="str">
        <f>IF(OR($AB714="", $AC714=""), "", IF($H714=$M$3, "", IF(OR(BE$7&lt;$AB714, $AC714&lt;BE$6),"", MAX(BE$10:BE713)+1)))</f>
        <v/>
      </c>
      <c r="BF714" s="5" t="str">
        <f>IF(OR($AB714="", $AC714=""), "", IF($H714=$M$3, "", IF(OR(BF$7&lt;$AB714, $AC714&lt;BF$6),"", MAX(BF$10:BF713)+1)))</f>
        <v/>
      </c>
      <c r="BG714" s="5" t="str">
        <f>IF(OR($AB714="", $AC714=""), "", IF($H714=$M$3, "", IF(OR(BG$7&lt;$AB714, $AC714&lt;BG$6),"", MAX(BG$10:BG713)+1)))</f>
        <v/>
      </c>
      <c r="BH714" s="5" t="str">
        <f>IF(OR($AB714="", $AC714=""), "", IF($H714=$M$3, "", IF(OR(BH$7&lt;$AB714, $AC714&lt;BH$6),"", MAX(BH$10:BH713)+1)))</f>
        <v/>
      </c>
      <c r="BI714" s="5" t="str">
        <f>IF(OR($AB714="", $AC714=""), "", IF($H714=$M$3, "", IF(OR(BI$7&lt;$AB714, $AC714&lt;BI$6),"", MAX(BI$10:BI713)+1)))</f>
        <v/>
      </c>
      <c r="BK714" s="5" t="str" cm="1">
        <f t="array" aca="1" ref="BK714" ca="1">IFERROR(INDEX($AE714:$BI714, $BJ714, MATCH($BK$9, $AE$9:$BI$9, 0)), "")</f>
        <v/>
      </c>
    </row>
    <row r="715" spans="1:63" x14ac:dyDescent="0.25">
      <c r="A715" s="2"/>
      <c r="B715" s="254"/>
      <c r="C715" s="255"/>
      <c r="D715" s="256"/>
      <c r="E715" s="257"/>
      <c r="F715" s="257"/>
      <c r="G715" s="258"/>
      <c r="H715" s="259"/>
      <c r="I715" s="16"/>
      <c r="J715" s="5" t="str">
        <f t="shared" si="91"/>
        <v/>
      </c>
      <c r="K715" s="2"/>
      <c r="O715" s="5" t="str">
        <f t="shared" ref="O715:O778" si="97">IF(OR($AB715="", $AC715=""), "", IF(AND($O$8&gt;=$AB715, $O$8&lt;=$AC715), $D$4, IF(AND($H715=$M$3, $O$8&gt;$AC$11), $D$2, IF($O$8&gt;$AC715, $D$3, IF(ROUNDDOWN($O$8, 0)=ROUNDDOWN($AB715, 0), $D$5, IF(ROUNDDOWN($O$8, 0)+1=ROUNDDOWN($AB715, 0), $D$6, ""))))))</f>
        <v/>
      </c>
      <c r="Q715" s="5" t="str">
        <f t="shared" si="92"/>
        <v/>
      </c>
      <c r="S715" s="5" t="str">
        <f t="shared" ref="S715:S778" si="98">IF($Q715="", "", IF(OR($D715="", $E715="", $F715=""), $N$3, IF($AC715&lt;$AB715, $N$4, IF(OR(COUNTIF($M$11:$M$22, $C715)=0, $C715=""), $N$5, IF(OR($W715="X", $X715="X", $Y715="X", $Z715="X"), $N$6, "")))))</f>
        <v/>
      </c>
      <c r="U715" s="64" t="str">
        <f>IF($D715="","", IF(COUNTIF('Intro &amp; Setup'!$AW$49:$AW$88, $D715)&gt;0, "BH", TEXT($D715, "ddd")))</f>
        <v/>
      </c>
      <c r="V715" s="65" t="str">
        <f>IF($G715="", "", IF(COUNTIF('Intro &amp; Setup'!$AW$49:$AW$88, $G715)&gt;0, "BH", TEXT($G715, "ddd")))</f>
        <v/>
      </c>
      <c r="W715" s="64" t="str">
        <f t="shared" si="93"/>
        <v/>
      </c>
      <c r="X715" s="65" t="str">
        <f t="shared" si="94"/>
        <v/>
      </c>
      <c r="Y715" s="64" t="str">
        <f>IF(F715="", "", IF(OR(F715&lt;'Intro &amp; Setup'!$Z$20, F715&gt;'Intro &amp; Setup'!$Z$22), "X", ""))</f>
        <v/>
      </c>
      <c r="Z715" s="65" t="str">
        <f>IF(G715="", "", IF(OR(G715&lt;'Intro &amp; Setup'!$Z$20, G715&gt;'Intro &amp; Setup'!$Z$22), "X", ""))</f>
        <v/>
      </c>
      <c r="AB715" s="58" t="str">
        <f t="shared" si="95"/>
        <v/>
      </c>
      <c r="AC715" s="59" t="str">
        <f t="shared" si="96"/>
        <v/>
      </c>
      <c r="AE715" s="5" t="str">
        <f>IF(OR($AB715="", $AC715=""), "", IF($H715=$M$3, "", IF(OR(AE$7&lt;$AB715, $AC715&lt;AE$6),"", MAX(AE$10:AE714)+1)))</f>
        <v/>
      </c>
      <c r="AF715" s="5" t="str">
        <f>IF(OR($AB715="", $AC715=""), "", IF($H715=$M$3, "", IF(OR(AF$7&lt;$AB715, $AC715&lt;AF$6),"", MAX(AF$10:AF714)+1)))</f>
        <v/>
      </c>
      <c r="AG715" s="5" t="str">
        <f>IF(OR($AB715="", $AC715=""), "", IF($H715=$M$3, "", IF(OR(AG$7&lt;$AB715, $AC715&lt;AG$6),"", MAX(AG$10:AG714)+1)))</f>
        <v/>
      </c>
      <c r="AH715" s="5" t="str">
        <f>IF(OR($AB715="", $AC715=""), "", IF($H715=$M$3, "", IF(OR(AH$7&lt;$AB715, $AC715&lt;AH$6),"", MAX(AH$10:AH714)+1)))</f>
        <v/>
      </c>
      <c r="AI715" s="5" t="str">
        <f>IF(OR($AB715="", $AC715=""), "", IF($H715=$M$3, "", IF(OR(AI$7&lt;$AB715, $AC715&lt;AI$6),"", MAX(AI$10:AI714)+1)))</f>
        <v/>
      </c>
      <c r="AJ715" s="5" t="str">
        <f>IF(OR($AB715="", $AC715=""), "", IF($H715=$M$3, "", IF(OR(AJ$7&lt;$AB715, $AC715&lt;AJ$6),"", MAX(AJ$10:AJ714)+1)))</f>
        <v/>
      </c>
      <c r="AK715" s="5" t="str">
        <f>IF(OR($AB715="", $AC715=""), "", IF($H715=$M$3, "", IF(OR(AK$7&lt;$AB715, $AC715&lt;AK$6),"", MAX(AK$10:AK714)+1)))</f>
        <v/>
      </c>
      <c r="AL715" s="5" t="str">
        <f>IF(OR($AB715="", $AC715=""), "", IF($H715=$M$3, "", IF(OR(AL$7&lt;$AB715, $AC715&lt;AL$6),"", MAX(AL$10:AL714)+1)))</f>
        <v/>
      </c>
      <c r="AM715" s="5" t="str">
        <f>IF(OR($AB715="", $AC715=""), "", IF($H715=$M$3, "", IF(OR(AM$7&lt;$AB715, $AC715&lt;AM$6),"", MAX(AM$10:AM714)+1)))</f>
        <v/>
      </c>
      <c r="AN715" s="5" t="str">
        <f>IF(OR($AB715="", $AC715=""), "", IF($H715=$M$3, "", IF(OR(AN$7&lt;$AB715, $AC715&lt;AN$6),"", MAX(AN$10:AN714)+1)))</f>
        <v/>
      </c>
      <c r="AO715" s="5" t="str">
        <f>IF(OR($AB715="", $AC715=""), "", IF($H715=$M$3, "", IF(OR(AO$7&lt;$AB715, $AC715&lt;AO$6),"", MAX(AO$10:AO714)+1)))</f>
        <v/>
      </c>
      <c r="AP715" s="5" t="str">
        <f>IF(OR($AB715="", $AC715=""), "", IF($H715=$M$3, "", IF(OR(AP$7&lt;$AB715, $AC715&lt;AP$6),"", MAX(AP$10:AP714)+1)))</f>
        <v/>
      </c>
      <c r="AQ715" s="5" t="str">
        <f>IF(OR($AB715="", $AC715=""), "", IF($H715=$M$3, "", IF(OR(AQ$7&lt;$AB715, $AC715&lt;AQ$6),"", MAX(AQ$10:AQ714)+1)))</f>
        <v/>
      </c>
      <c r="AR715" s="5" t="str">
        <f>IF(OR($AB715="", $AC715=""), "", IF($H715=$M$3, "", IF(OR(AR$7&lt;$AB715, $AC715&lt;AR$6),"", MAX(AR$10:AR714)+1)))</f>
        <v/>
      </c>
      <c r="AS715" s="5" t="str">
        <f>IF(OR($AB715="", $AC715=""), "", IF($H715=$M$3, "", IF(OR(AS$7&lt;$AB715, $AC715&lt;AS$6),"", MAX(AS$10:AS714)+1)))</f>
        <v/>
      </c>
      <c r="AT715" s="5" t="str">
        <f>IF(OR($AB715="", $AC715=""), "", IF($H715=$M$3, "", IF(OR(AT$7&lt;$AB715, $AC715&lt;AT$6),"", MAX(AT$10:AT714)+1)))</f>
        <v/>
      </c>
      <c r="AU715" s="5" t="str">
        <f>IF(OR($AB715="", $AC715=""), "", IF($H715=$M$3, "", IF(OR(AU$7&lt;$AB715, $AC715&lt;AU$6),"", MAX(AU$10:AU714)+1)))</f>
        <v/>
      </c>
      <c r="AV715" s="5" t="str">
        <f>IF(OR($AB715="", $AC715=""), "", IF($H715=$M$3, "", IF(OR(AV$7&lt;$AB715, $AC715&lt;AV$6),"", MAX(AV$10:AV714)+1)))</f>
        <v/>
      </c>
      <c r="AW715" s="5" t="str">
        <f>IF(OR($AB715="", $AC715=""), "", IF($H715=$M$3, "", IF(OR(AW$7&lt;$AB715, $AC715&lt;AW$6),"", MAX(AW$10:AW714)+1)))</f>
        <v/>
      </c>
      <c r="AX715" s="5" t="str">
        <f>IF(OR($AB715="", $AC715=""), "", IF($H715=$M$3, "", IF(OR(AX$7&lt;$AB715, $AC715&lt;AX$6),"", MAX(AX$10:AX714)+1)))</f>
        <v/>
      </c>
      <c r="AY715" s="5" t="str">
        <f>IF(OR($AB715="", $AC715=""), "", IF($H715=$M$3, "", IF(OR(AY$7&lt;$AB715, $AC715&lt;AY$6),"", MAX(AY$10:AY714)+1)))</f>
        <v/>
      </c>
      <c r="AZ715" s="5" t="str">
        <f>IF(OR($AB715="", $AC715=""), "", IF($H715=$M$3, "", IF(OR(AZ$7&lt;$AB715, $AC715&lt;AZ$6),"", MAX(AZ$10:AZ714)+1)))</f>
        <v/>
      </c>
      <c r="BA715" s="5" t="str">
        <f>IF(OR($AB715="", $AC715=""), "", IF($H715=$M$3, "", IF(OR(BA$7&lt;$AB715, $AC715&lt;BA$6),"", MAX(BA$10:BA714)+1)))</f>
        <v/>
      </c>
      <c r="BB715" s="5" t="str">
        <f>IF(OR($AB715="", $AC715=""), "", IF($H715=$M$3, "", IF(OR(BB$7&lt;$AB715, $AC715&lt;BB$6),"", MAX(BB$10:BB714)+1)))</f>
        <v/>
      </c>
      <c r="BC715" s="5" t="str">
        <f>IF(OR($AB715="", $AC715=""), "", IF($H715=$M$3, "", IF(OR(BC$7&lt;$AB715, $AC715&lt;BC$6),"", MAX(BC$10:BC714)+1)))</f>
        <v/>
      </c>
      <c r="BD715" s="5" t="str">
        <f>IF(OR($AB715="", $AC715=""), "", IF($H715=$M$3, "", IF(OR(BD$7&lt;$AB715, $AC715&lt;BD$6),"", MAX(BD$10:BD714)+1)))</f>
        <v/>
      </c>
      <c r="BE715" s="5" t="str">
        <f>IF(OR($AB715="", $AC715=""), "", IF($H715=$M$3, "", IF(OR(BE$7&lt;$AB715, $AC715&lt;BE$6),"", MAX(BE$10:BE714)+1)))</f>
        <v/>
      </c>
      <c r="BF715" s="5" t="str">
        <f>IF(OR($AB715="", $AC715=""), "", IF($H715=$M$3, "", IF(OR(BF$7&lt;$AB715, $AC715&lt;BF$6),"", MAX(BF$10:BF714)+1)))</f>
        <v/>
      </c>
      <c r="BG715" s="5" t="str">
        <f>IF(OR($AB715="", $AC715=""), "", IF($H715=$M$3, "", IF(OR(BG$7&lt;$AB715, $AC715&lt;BG$6),"", MAX(BG$10:BG714)+1)))</f>
        <v/>
      </c>
      <c r="BH715" s="5" t="str">
        <f>IF(OR($AB715="", $AC715=""), "", IF($H715=$M$3, "", IF(OR(BH$7&lt;$AB715, $AC715&lt;BH$6),"", MAX(BH$10:BH714)+1)))</f>
        <v/>
      </c>
      <c r="BI715" s="5" t="str">
        <f>IF(OR($AB715="", $AC715=""), "", IF($H715=$M$3, "", IF(OR(BI$7&lt;$AB715, $AC715&lt;BI$6),"", MAX(BI$10:BI714)+1)))</f>
        <v/>
      </c>
      <c r="BK715" s="5" t="str" cm="1">
        <f t="array" aca="1" ref="BK715" ca="1">IFERROR(INDEX($AE715:$BI715, $BJ715, MATCH($BK$9, $AE$9:$BI$9, 0)), "")</f>
        <v/>
      </c>
    </row>
    <row r="716" spans="1:63" x14ac:dyDescent="0.25">
      <c r="A716" s="2"/>
      <c r="B716" s="254"/>
      <c r="C716" s="255"/>
      <c r="D716" s="256"/>
      <c r="E716" s="257"/>
      <c r="F716" s="257"/>
      <c r="G716" s="258"/>
      <c r="H716" s="259"/>
      <c r="I716" s="16"/>
      <c r="J716" s="5" t="str">
        <f t="shared" ref="J716:J779" si="99">IF($Q716="", "", $S716)</f>
        <v/>
      </c>
      <c r="K716" s="2"/>
      <c r="O716" s="5" t="str">
        <f t="shared" si="97"/>
        <v/>
      </c>
      <c r="Q716" s="5" t="str">
        <f t="shared" ref="Q716:Q779" si="100">IF(COUNTIF($B716:$F716, "")=5, "", "X")</f>
        <v/>
      </c>
      <c r="S716" s="5" t="str">
        <f t="shared" si="98"/>
        <v/>
      </c>
      <c r="U716" s="64" t="str">
        <f>IF($D716="","", IF(COUNTIF('Intro &amp; Setup'!$AW$49:$AW$88, $D716)&gt;0, "BH", TEXT($D716, "ddd")))</f>
        <v/>
      </c>
      <c r="V716" s="65" t="str">
        <f>IF($G716="", "", IF(COUNTIF('Intro &amp; Setup'!$AW$49:$AW$88, $G716)&gt;0, "BH", TEXT($G716, "ddd")))</f>
        <v/>
      </c>
      <c r="W716" s="64" t="str">
        <f t="shared" ref="W716:W779" si="101">IF($U716="", "", IF(COUNTIF($W$3:$W$5, $U716)&gt;0, "X", ""))</f>
        <v/>
      </c>
      <c r="X716" s="65" t="str">
        <f t="shared" ref="X716:X779" si="102">IF($V716="", "", IF(COUNTIF($W$3:$W$5, $V716)&gt;0, "X", ""))</f>
        <v/>
      </c>
      <c r="Y716" s="64" t="str">
        <f>IF(F716="", "", IF(OR(F716&lt;'Intro &amp; Setup'!$Z$20, F716&gt;'Intro &amp; Setup'!$Z$22), "X", ""))</f>
        <v/>
      </c>
      <c r="Z716" s="65" t="str">
        <f>IF(G716="", "", IF(OR(G716&lt;'Intro &amp; Setup'!$Z$20, G716&gt;'Intro &amp; Setup'!$Z$22), "X", ""))</f>
        <v/>
      </c>
      <c r="AB716" s="58" t="str">
        <f t="shared" ref="AB716:AB779" si="103">IF(OR($D716="", $E716=""), "", $D716+$E716)</f>
        <v/>
      </c>
      <c r="AC716" s="59" t="str">
        <f t="shared" ref="AC716:AC779" si="104">IF(OR($D716="", $E716="", $F716=""), "", IF($G716="", $D716, $G716)+$F716)</f>
        <v/>
      </c>
      <c r="AE716" s="5" t="str">
        <f>IF(OR($AB716="", $AC716=""), "", IF($H716=$M$3, "", IF(OR(AE$7&lt;$AB716, $AC716&lt;AE$6),"", MAX(AE$10:AE715)+1)))</f>
        <v/>
      </c>
      <c r="AF716" s="5" t="str">
        <f>IF(OR($AB716="", $AC716=""), "", IF($H716=$M$3, "", IF(OR(AF$7&lt;$AB716, $AC716&lt;AF$6),"", MAX(AF$10:AF715)+1)))</f>
        <v/>
      </c>
      <c r="AG716" s="5" t="str">
        <f>IF(OR($AB716="", $AC716=""), "", IF($H716=$M$3, "", IF(OR(AG$7&lt;$AB716, $AC716&lt;AG$6),"", MAX(AG$10:AG715)+1)))</f>
        <v/>
      </c>
      <c r="AH716" s="5" t="str">
        <f>IF(OR($AB716="", $AC716=""), "", IF($H716=$M$3, "", IF(OR(AH$7&lt;$AB716, $AC716&lt;AH$6),"", MAX(AH$10:AH715)+1)))</f>
        <v/>
      </c>
      <c r="AI716" s="5" t="str">
        <f>IF(OR($AB716="", $AC716=""), "", IF($H716=$M$3, "", IF(OR(AI$7&lt;$AB716, $AC716&lt;AI$6),"", MAX(AI$10:AI715)+1)))</f>
        <v/>
      </c>
      <c r="AJ716" s="5" t="str">
        <f>IF(OR($AB716="", $AC716=""), "", IF($H716=$M$3, "", IF(OR(AJ$7&lt;$AB716, $AC716&lt;AJ$6),"", MAX(AJ$10:AJ715)+1)))</f>
        <v/>
      </c>
      <c r="AK716" s="5" t="str">
        <f>IF(OR($AB716="", $AC716=""), "", IF($H716=$M$3, "", IF(OR(AK$7&lt;$AB716, $AC716&lt;AK$6),"", MAX(AK$10:AK715)+1)))</f>
        <v/>
      </c>
      <c r="AL716" s="5" t="str">
        <f>IF(OR($AB716="", $AC716=""), "", IF($H716=$M$3, "", IF(OR(AL$7&lt;$AB716, $AC716&lt;AL$6),"", MAX(AL$10:AL715)+1)))</f>
        <v/>
      </c>
      <c r="AM716" s="5" t="str">
        <f>IF(OR($AB716="", $AC716=""), "", IF($H716=$M$3, "", IF(OR(AM$7&lt;$AB716, $AC716&lt;AM$6),"", MAX(AM$10:AM715)+1)))</f>
        <v/>
      </c>
      <c r="AN716" s="5" t="str">
        <f>IF(OR($AB716="", $AC716=""), "", IF($H716=$M$3, "", IF(OR(AN$7&lt;$AB716, $AC716&lt;AN$6),"", MAX(AN$10:AN715)+1)))</f>
        <v/>
      </c>
      <c r="AO716" s="5" t="str">
        <f>IF(OR($AB716="", $AC716=""), "", IF($H716=$M$3, "", IF(OR(AO$7&lt;$AB716, $AC716&lt;AO$6),"", MAX(AO$10:AO715)+1)))</f>
        <v/>
      </c>
      <c r="AP716" s="5" t="str">
        <f>IF(OR($AB716="", $AC716=""), "", IF($H716=$M$3, "", IF(OR(AP$7&lt;$AB716, $AC716&lt;AP$6),"", MAX(AP$10:AP715)+1)))</f>
        <v/>
      </c>
      <c r="AQ716" s="5" t="str">
        <f>IF(OR($AB716="", $AC716=""), "", IF($H716=$M$3, "", IF(OR(AQ$7&lt;$AB716, $AC716&lt;AQ$6),"", MAX(AQ$10:AQ715)+1)))</f>
        <v/>
      </c>
      <c r="AR716" s="5" t="str">
        <f>IF(OR($AB716="", $AC716=""), "", IF($H716=$M$3, "", IF(OR(AR$7&lt;$AB716, $AC716&lt;AR$6),"", MAX(AR$10:AR715)+1)))</f>
        <v/>
      </c>
      <c r="AS716" s="5" t="str">
        <f>IF(OR($AB716="", $AC716=""), "", IF($H716=$M$3, "", IF(OR(AS$7&lt;$AB716, $AC716&lt;AS$6),"", MAX(AS$10:AS715)+1)))</f>
        <v/>
      </c>
      <c r="AT716" s="5" t="str">
        <f>IF(OR($AB716="", $AC716=""), "", IF($H716=$M$3, "", IF(OR(AT$7&lt;$AB716, $AC716&lt;AT$6),"", MAX(AT$10:AT715)+1)))</f>
        <v/>
      </c>
      <c r="AU716" s="5" t="str">
        <f>IF(OR($AB716="", $AC716=""), "", IF($H716=$M$3, "", IF(OR(AU$7&lt;$AB716, $AC716&lt;AU$6),"", MAX(AU$10:AU715)+1)))</f>
        <v/>
      </c>
      <c r="AV716" s="5" t="str">
        <f>IF(OR($AB716="", $AC716=""), "", IF($H716=$M$3, "", IF(OR(AV$7&lt;$AB716, $AC716&lt;AV$6),"", MAX(AV$10:AV715)+1)))</f>
        <v/>
      </c>
      <c r="AW716" s="5" t="str">
        <f>IF(OR($AB716="", $AC716=""), "", IF($H716=$M$3, "", IF(OR(AW$7&lt;$AB716, $AC716&lt;AW$6),"", MAX(AW$10:AW715)+1)))</f>
        <v/>
      </c>
      <c r="AX716" s="5" t="str">
        <f>IF(OR($AB716="", $AC716=""), "", IF($H716=$M$3, "", IF(OR(AX$7&lt;$AB716, $AC716&lt;AX$6),"", MAX(AX$10:AX715)+1)))</f>
        <v/>
      </c>
      <c r="AY716" s="5" t="str">
        <f>IF(OR($AB716="", $AC716=""), "", IF($H716=$M$3, "", IF(OR(AY$7&lt;$AB716, $AC716&lt;AY$6),"", MAX(AY$10:AY715)+1)))</f>
        <v/>
      </c>
      <c r="AZ716" s="5" t="str">
        <f>IF(OR($AB716="", $AC716=""), "", IF($H716=$M$3, "", IF(OR(AZ$7&lt;$AB716, $AC716&lt;AZ$6),"", MAX(AZ$10:AZ715)+1)))</f>
        <v/>
      </c>
      <c r="BA716" s="5" t="str">
        <f>IF(OR($AB716="", $AC716=""), "", IF($H716=$M$3, "", IF(OR(BA$7&lt;$AB716, $AC716&lt;BA$6),"", MAX(BA$10:BA715)+1)))</f>
        <v/>
      </c>
      <c r="BB716" s="5" t="str">
        <f>IF(OR($AB716="", $AC716=""), "", IF($H716=$M$3, "", IF(OR(BB$7&lt;$AB716, $AC716&lt;BB$6),"", MAX(BB$10:BB715)+1)))</f>
        <v/>
      </c>
      <c r="BC716" s="5" t="str">
        <f>IF(OR($AB716="", $AC716=""), "", IF($H716=$M$3, "", IF(OR(BC$7&lt;$AB716, $AC716&lt;BC$6),"", MAX(BC$10:BC715)+1)))</f>
        <v/>
      </c>
      <c r="BD716" s="5" t="str">
        <f>IF(OR($AB716="", $AC716=""), "", IF($H716=$M$3, "", IF(OR(BD$7&lt;$AB716, $AC716&lt;BD$6),"", MAX(BD$10:BD715)+1)))</f>
        <v/>
      </c>
      <c r="BE716" s="5" t="str">
        <f>IF(OR($AB716="", $AC716=""), "", IF($H716=$M$3, "", IF(OR(BE$7&lt;$AB716, $AC716&lt;BE$6),"", MAX(BE$10:BE715)+1)))</f>
        <v/>
      </c>
      <c r="BF716" s="5" t="str">
        <f>IF(OR($AB716="", $AC716=""), "", IF($H716=$M$3, "", IF(OR(BF$7&lt;$AB716, $AC716&lt;BF$6),"", MAX(BF$10:BF715)+1)))</f>
        <v/>
      </c>
      <c r="BG716" s="5" t="str">
        <f>IF(OR($AB716="", $AC716=""), "", IF($H716=$M$3, "", IF(OR(BG$7&lt;$AB716, $AC716&lt;BG$6),"", MAX(BG$10:BG715)+1)))</f>
        <v/>
      </c>
      <c r="BH716" s="5" t="str">
        <f>IF(OR($AB716="", $AC716=""), "", IF($H716=$M$3, "", IF(OR(BH$7&lt;$AB716, $AC716&lt;BH$6),"", MAX(BH$10:BH715)+1)))</f>
        <v/>
      </c>
      <c r="BI716" s="5" t="str">
        <f>IF(OR($AB716="", $AC716=""), "", IF($H716=$M$3, "", IF(OR(BI$7&lt;$AB716, $AC716&lt;BI$6),"", MAX(BI$10:BI715)+1)))</f>
        <v/>
      </c>
      <c r="BK716" s="5" t="str" cm="1">
        <f t="array" aca="1" ref="BK716" ca="1">IFERROR(INDEX($AE716:$BI716, $BJ716, MATCH($BK$9, $AE$9:$BI$9, 0)), "")</f>
        <v/>
      </c>
    </row>
    <row r="717" spans="1:63" x14ac:dyDescent="0.25">
      <c r="A717" s="2"/>
      <c r="B717" s="254"/>
      <c r="C717" s="255"/>
      <c r="D717" s="256"/>
      <c r="E717" s="257"/>
      <c r="F717" s="257"/>
      <c r="G717" s="258"/>
      <c r="H717" s="259"/>
      <c r="I717" s="16"/>
      <c r="J717" s="5" t="str">
        <f t="shared" si="99"/>
        <v/>
      </c>
      <c r="K717" s="2"/>
      <c r="O717" s="5" t="str">
        <f t="shared" si="97"/>
        <v/>
      </c>
      <c r="Q717" s="5" t="str">
        <f t="shared" si="100"/>
        <v/>
      </c>
      <c r="S717" s="5" t="str">
        <f t="shared" si="98"/>
        <v/>
      </c>
      <c r="U717" s="64" t="str">
        <f>IF($D717="","", IF(COUNTIF('Intro &amp; Setup'!$AW$49:$AW$88, $D717)&gt;0, "BH", TEXT($D717, "ddd")))</f>
        <v/>
      </c>
      <c r="V717" s="65" t="str">
        <f>IF($G717="", "", IF(COUNTIF('Intro &amp; Setup'!$AW$49:$AW$88, $G717)&gt;0, "BH", TEXT($G717, "ddd")))</f>
        <v/>
      </c>
      <c r="W717" s="64" t="str">
        <f t="shared" si="101"/>
        <v/>
      </c>
      <c r="X717" s="65" t="str">
        <f t="shared" si="102"/>
        <v/>
      </c>
      <c r="Y717" s="64" t="str">
        <f>IF(F717="", "", IF(OR(F717&lt;'Intro &amp; Setup'!$Z$20, F717&gt;'Intro &amp; Setup'!$Z$22), "X", ""))</f>
        <v/>
      </c>
      <c r="Z717" s="65" t="str">
        <f>IF(G717="", "", IF(OR(G717&lt;'Intro &amp; Setup'!$Z$20, G717&gt;'Intro &amp; Setup'!$Z$22), "X", ""))</f>
        <v/>
      </c>
      <c r="AB717" s="58" t="str">
        <f t="shared" si="103"/>
        <v/>
      </c>
      <c r="AC717" s="59" t="str">
        <f t="shared" si="104"/>
        <v/>
      </c>
      <c r="AE717" s="5" t="str">
        <f>IF(OR($AB717="", $AC717=""), "", IF($H717=$M$3, "", IF(OR(AE$7&lt;$AB717, $AC717&lt;AE$6),"", MAX(AE$10:AE716)+1)))</f>
        <v/>
      </c>
      <c r="AF717" s="5" t="str">
        <f>IF(OR($AB717="", $AC717=""), "", IF($H717=$M$3, "", IF(OR(AF$7&lt;$AB717, $AC717&lt;AF$6),"", MAX(AF$10:AF716)+1)))</f>
        <v/>
      </c>
      <c r="AG717" s="5" t="str">
        <f>IF(OR($AB717="", $AC717=""), "", IF($H717=$M$3, "", IF(OR(AG$7&lt;$AB717, $AC717&lt;AG$6),"", MAX(AG$10:AG716)+1)))</f>
        <v/>
      </c>
      <c r="AH717" s="5" t="str">
        <f>IF(OR($AB717="", $AC717=""), "", IF($H717=$M$3, "", IF(OR(AH$7&lt;$AB717, $AC717&lt;AH$6),"", MAX(AH$10:AH716)+1)))</f>
        <v/>
      </c>
      <c r="AI717" s="5" t="str">
        <f>IF(OR($AB717="", $AC717=""), "", IF($H717=$M$3, "", IF(OR(AI$7&lt;$AB717, $AC717&lt;AI$6),"", MAX(AI$10:AI716)+1)))</f>
        <v/>
      </c>
      <c r="AJ717" s="5" t="str">
        <f>IF(OR($AB717="", $AC717=""), "", IF($H717=$M$3, "", IF(OR(AJ$7&lt;$AB717, $AC717&lt;AJ$6),"", MAX(AJ$10:AJ716)+1)))</f>
        <v/>
      </c>
      <c r="AK717" s="5" t="str">
        <f>IF(OR($AB717="", $AC717=""), "", IF($H717=$M$3, "", IF(OR(AK$7&lt;$AB717, $AC717&lt;AK$6),"", MAX(AK$10:AK716)+1)))</f>
        <v/>
      </c>
      <c r="AL717" s="5" t="str">
        <f>IF(OR($AB717="", $AC717=""), "", IF($H717=$M$3, "", IF(OR(AL$7&lt;$AB717, $AC717&lt;AL$6),"", MAX(AL$10:AL716)+1)))</f>
        <v/>
      </c>
      <c r="AM717" s="5" t="str">
        <f>IF(OR($AB717="", $AC717=""), "", IF($H717=$M$3, "", IF(OR(AM$7&lt;$AB717, $AC717&lt;AM$6),"", MAX(AM$10:AM716)+1)))</f>
        <v/>
      </c>
      <c r="AN717" s="5" t="str">
        <f>IF(OR($AB717="", $AC717=""), "", IF($H717=$M$3, "", IF(OR(AN$7&lt;$AB717, $AC717&lt;AN$6),"", MAX(AN$10:AN716)+1)))</f>
        <v/>
      </c>
      <c r="AO717" s="5" t="str">
        <f>IF(OR($AB717="", $AC717=""), "", IF($H717=$M$3, "", IF(OR(AO$7&lt;$AB717, $AC717&lt;AO$6),"", MAX(AO$10:AO716)+1)))</f>
        <v/>
      </c>
      <c r="AP717" s="5" t="str">
        <f>IF(OR($AB717="", $AC717=""), "", IF($H717=$M$3, "", IF(OR(AP$7&lt;$AB717, $AC717&lt;AP$6),"", MAX(AP$10:AP716)+1)))</f>
        <v/>
      </c>
      <c r="AQ717" s="5" t="str">
        <f>IF(OR($AB717="", $AC717=""), "", IF($H717=$M$3, "", IF(OR(AQ$7&lt;$AB717, $AC717&lt;AQ$6),"", MAX(AQ$10:AQ716)+1)))</f>
        <v/>
      </c>
      <c r="AR717" s="5" t="str">
        <f>IF(OR($AB717="", $AC717=""), "", IF($H717=$M$3, "", IF(OR(AR$7&lt;$AB717, $AC717&lt;AR$6),"", MAX(AR$10:AR716)+1)))</f>
        <v/>
      </c>
      <c r="AS717" s="5" t="str">
        <f>IF(OR($AB717="", $AC717=""), "", IF($H717=$M$3, "", IF(OR(AS$7&lt;$AB717, $AC717&lt;AS$6),"", MAX(AS$10:AS716)+1)))</f>
        <v/>
      </c>
      <c r="AT717" s="5" t="str">
        <f>IF(OR($AB717="", $AC717=""), "", IF($H717=$M$3, "", IF(OR(AT$7&lt;$AB717, $AC717&lt;AT$6),"", MAX(AT$10:AT716)+1)))</f>
        <v/>
      </c>
      <c r="AU717" s="5" t="str">
        <f>IF(OR($AB717="", $AC717=""), "", IF($H717=$M$3, "", IF(OR(AU$7&lt;$AB717, $AC717&lt;AU$6),"", MAX(AU$10:AU716)+1)))</f>
        <v/>
      </c>
      <c r="AV717" s="5" t="str">
        <f>IF(OR($AB717="", $AC717=""), "", IF($H717=$M$3, "", IF(OR(AV$7&lt;$AB717, $AC717&lt;AV$6),"", MAX(AV$10:AV716)+1)))</f>
        <v/>
      </c>
      <c r="AW717" s="5" t="str">
        <f>IF(OR($AB717="", $AC717=""), "", IF($H717=$M$3, "", IF(OR(AW$7&lt;$AB717, $AC717&lt;AW$6),"", MAX(AW$10:AW716)+1)))</f>
        <v/>
      </c>
      <c r="AX717" s="5" t="str">
        <f>IF(OR($AB717="", $AC717=""), "", IF($H717=$M$3, "", IF(OR(AX$7&lt;$AB717, $AC717&lt;AX$6),"", MAX(AX$10:AX716)+1)))</f>
        <v/>
      </c>
      <c r="AY717" s="5" t="str">
        <f>IF(OR($AB717="", $AC717=""), "", IF($H717=$M$3, "", IF(OR(AY$7&lt;$AB717, $AC717&lt;AY$6),"", MAX(AY$10:AY716)+1)))</f>
        <v/>
      </c>
      <c r="AZ717" s="5" t="str">
        <f>IF(OR($AB717="", $AC717=""), "", IF($H717=$M$3, "", IF(OR(AZ$7&lt;$AB717, $AC717&lt;AZ$6),"", MAX(AZ$10:AZ716)+1)))</f>
        <v/>
      </c>
      <c r="BA717" s="5" t="str">
        <f>IF(OR($AB717="", $AC717=""), "", IF($H717=$M$3, "", IF(OR(BA$7&lt;$AB717, $AC717&lt;BA$6),"", MAX(BA$10:BA716)+1)))</f>
        <v/>
      </c>
      <c r="BB717" s="5" t="str">
        <f>IF(OR($AB717="", $AC717=""), "", IF($H717=$M$3, "", IF(OR(BB$7&lt;$AB717, $AC717&lt;BB$6),"", MAX(BB$10:BB716)+1)))</f>
        <v/>
      </c>
      <c r="BC717" s="5" t="str">
        <f>IF(OR($AB717="", $AC717=""), "", IF($H717=$M$3, "", IF(OR(BC$7&lt;$AB717, $AC717&lt;BC$6),"", MAX(BC$10:BC716)+1)))</f>
        <v/>
      </c>
      <c r="BD717" s="5" t="str">
        <f>IF(OR($AB717="", $AC717=""), "", IF($H717=$M$3, "", IF(OR(BD$7&lt;$AB717, $AC717&lt;BD$6),"", MAX(BD$10:BD716)+1)))</f>
        <v/>
      </c>
      <c r="BE717" s="5" t="str">
        <f>IF(OR($AB717="", $AC717=""), "", IF($H717=$M$3, "", IF(OR(BE$7&lt;$AB717, $AC717&lt;BE$6),"", MAX(BE$10:BE716)+1)))</f>
        <v/>
      </c>
      <c r="BF717" s="5" t="str">
        <f>IF(OR($AB717="", $AC717=""), "", IF($H717=$M$3, "", IF(OR(BF$7&lt;$AB717, $AC717&lt;BF$6),"", MAX(BF$10:BF716)+1)))</f>
        <v/>
      </c>
      <c r="BG717" s="5" t="str">
        <f>IF(OR($AB717="", $AC717=""), "", IF($H717=$M$3, "", IF(OR(BG$7&lt;$AB717, $AC717&lt;BG$6),"", MAX(BG$10:BG716)+1)))</f>
        <v/>
      </c>
      <c r="BH717" s="5" t="str">
        <f>IF(OR($AB717="", $AC717=""), "", IF($H717=$M$3, "", IF(OR(BH$7&lt;$AB717, $AC717&lt;BH$6),"", MAX(BH$10:BH716)+1)))</f>
        <v/>
      </c>
      <c r="BI717" s="5" t="str">
        <f>IF(OR($AB717="", $AC717=""), "", IF($H717=$M$3, "", IF(OR(BI$7&lt;$AB717, $AC717&lt;BI$6),"", MAX(BI$10:BI716)+1)))</f>
        <v/>
      </c>
      <c r="BK717" s="5" t="str" cm="1">
        <f t="array" aca="1" ref="BK717" ca="1">IFERROR(INDEX($AE717:$BI717, $BJ717, MATCH($BK$9, $AE$9:$BI$9, 0)), "")</f>
        <v/>
      </c>
    </row>
    <row r="718" spans="1:63" x14ac:dyDescent="0.25">
      <c r="A718" s="2"/>
      <c r="B718" s="254"/>
      <c r="C718" s="255"/>
      <c r="D718" s="256"/>
      <c r="E718" s="257"/>
      <c r="F718" s="257"/>
      <c r="G718" s="258"/>
      <c r="H718" s="259"/>
      <c r="I718" s="16"/>
      <c r="J718" s="5" t="str">
        <f t="shared" si="99"/>
        <v/>
      </c>
      <c r="K718" s="2"/>
      <c r="O718" s="5" t="str">
        <f t="shared" si="97"/>
        <v/>
      </c>
      <c r="Q718" s="5" t="str">
        <f t="shared" si="100"/>
        <v/>
      </c>
      <c r="S718" s="5" t="str">
        <f t="shared" si="98"/>
        <v/>
      </c>
      <c r="U718" s="64" t="str">
        <f>IF($D718="","", IF(COUNTIF('Intro &amp; Setup'!$AW$49:$AW$88, $D718)&gt;0, "BH", TEXT($D718, "ddd")))</f>
        <v/>
      </c>
      <c r="V718" s="65" t="str">
        <f>IF($G718="", "", IF(COUNTIF('Intro &amp; Setup'!$AW$49:$AW$88, $G718)&gt;0, "BH", TEXT($G718, "ddd")))</f>
        <v/>
      </c>
      <c r="W718" s="64" t="str">
        <f t="shared" si="101"/>
        <v/>
      </c>
      <c r="X718" s="65" t="str">
        <f t="shared" si="102"/>
        <v/>
      </c>
      <c r="Y718" s="64" t="str">
        <f>IF(F718="", "", IF(OR(F718&lt;'Intro &amp; Setup'!$Z$20, F718&gt;'Intro &amp; Setup'!$Z$22), "X", ""))</f>
        <v/>
      </c>
      <c r="Z718" s="65" t="str">
        <f>IF(G718="", "", IF(OR(G718&lt;'Intro &amp; Setup'!$Z$20, G718&gt;'Intro &amp; Setup'!$Z$22), "X", ""))</f>
        <v/>
      </c>
      <c r="AB718" s="58" t="str">
        <f t="shared" si="103"/>
        <v/>
      </c>
      <c r="AC718" s="59" t="str">
        <f t="shared" si="104"/>
        <v/>
      </c>
      <c r="AE718" s="5" t="str">
        <f>IF(OR($AB718="", $AC718=""), "", IF($H718=$M$3, "", IF(OR(AE$7&lt;$AB718, $AC718&lt;AE$6),"", MAX(AE$10:AE717)+1)))</f>
        <v/>
      </c>
      <c r="AF718" s="5" t="str">
        <f>IF(OR($AB718="", $AC718=""), "", IF($H718=$M$3, "", IF(OR(AF$7&lt;$AB718, $AC718&lt;AF$6),"", MAX(AF$10:AF717)+1)))</f>
        <v/>
      </c>
      <c r="AG718" s="5" t="str">
        <f>IF(OR($AB718="", $AC718=""), "", IF($H718=$M$3, "", IF(OR(AG$7&lt;$AB718, $AC718&lt;AG$6),"", MAX(AG$10:AG717)+1)))</f>
        <v/>
      </c>
      <c r="AH718" s="5" t="str">
        <f>IF(OR($AB718="", $AC718=""), "", IF($H718=$M$3, "", IF(OR(AH$7&lt;$AB718, $AC718&lt;AH$6),"", MAX(AH$10:AH717)+1)))</f>
        <v/>
      </c>
      <c r="AI718" s="5" t="str">
        <f>IF(OR($AB718="", $AC718=""), "", IF($H718=$M$3, "", IF(OR(AI$7&lt;$AB718, $AC718&lt;AI$6),"", MAX(AI$10:AI717)+1)))</f>
        <v/>
      </c>
      <c r="AJ718" s="5" t="str">
        <f>IF(OR($AB718="", $AC718=""), "", IF($H718=$M$3, "", IF(OR(AJ$7&lt;$AB718, $AC718&lt;AJ$6),"", MAX(AJ$10:AJ717)+1)))</f>
        <v/>
      </c>
      <c r="AK718" s="5" t="str">
        <f>IF(OR($AB718="", $AC718=""), "", IF($H718=$M$3, "", IF(OR(AK$7&lt;$AB718, $AC718&lt;AK$6),"", MAX(AK$10:AK717)+1)))</f>
        <v/>
      </c>
      <c r="AL718" s="5" t="str">
        <f>IF(OR($AB718="", $AC718=""), "", IF($H718=$M$3, "", IF(OR(AL$7&lt;$AB718, $AC718&lt;AL$6),"", MAX(AL$10:AL717)+1)))</f>
        <v/>
      </c>
      <c r="AM718" s="5" t="str">
        <f>IF(OR($AB718="", $AC718=""), "", IF($H718=$M$3, "", IF(OR(AM$7&lt;$AB718, $AC718&lt;AM$6),"", MAX(AM$10:AM717)+1)))</f>
        <v/>
      </c>
      <c r="AN718" s="5" t="str">
        <f>IF(OR($AB718="", $AC718=""), "", IF($H718=$M$3, "", IF(OR(AN$7&lt;$AB718, $AC718&lt;AN$6),"", MAX(AN$10:AN717)+1)))</f>
        <v/>
      </c>
      <c r="AO718" s="5" t="str">
        <f>IF(OR($AB718="", $AC718=""), "", IF($H718=$M$3, "", IF(OR(AO$7&lt;$AB718, $AC718&lt;AO$6),"", MAX(AO$10:AO717)+1)))</f>
        <v/>
      </c>
      <c r="AP718" s="5" t="str">
        <f>IF(OR($AB718="", $AC718=""), "", IF($H718=$M$3, "", IF(OR(AP$7&lt;$AB718, $AC718&lt;AP$6),"", MAX(AP$10:AP717)+1)))</f>
        <v/>
      </c>
      <c r="AQ718" s="5" t="str">
        <f>IF(OR($AB718="", $AC718=""), "", IF($H718=$M$3, "", IF(OR(AQ$7&lt;$AB718, $AC718&lt;AQ$6),"", MAX(AQ$10:AQ717)+1)))</f>
        <v/>
      </c>
      <c r="AR718" s="5" t="str">
        <f>IF(OR($AB718="", $AC718=""), "", IF($H718=$M$3, "", IF(OR(AR$7&lt;$AB718, $AC718&lt;AR$6),"", MAX(AR$10:AR717)+1)))</f>
        <v/>
      </c>
      <c r="AS718" s="5" t="str">
        <f>IF(OR($AB718="", $AC718=""), "", IF($H718=$M$3, "", IF(OR(AS$7&lt;$AB718, $AC718&lt;AS$6),"", MAX(AS$10:AS717)+1)))</f>
        <v/>
      </c>
      <c r="AT718" s="5" t="str">
        <f>IF(OR($AB718="", $AC718=""), "", IF($H718=$M$3, "", IF(OR(AT$7&lt;$AB718, $AC718&lt;AT$6),"", MAX(AT$10:AT717)+1)))</f>
        <v/>
      </c>
      <c r="AU718" s="5" t="str">
        <f>IF(OR($AB718="", $AC718=""), "", IF($H718=$M$3, "", IF(OR(AU$7&lt;$AB718, $AC718&lt;AU$6),"", MAX(AU$10:AU717)+1)))</f>
        <v/>
      </c>
      <c r="AV718" s="5" t="str">
        <f>IF(OR($AB718="", $AC718=""), "", IF($H718=$M$3, "", IF(OR(AV$7&lt;$AB718, $AC718&lt;AV$6),"", MAX(AV$10:AV717)+1)))</f>
        <v/>
      </c>
      <c r="AW718" s="5" t="str">
        <f>IF(OR($AB718="", $AC718=""), "", IF($H718=$M$3, "", IF(OR(AW$7&lt;$AB718, $AC718&lt;AW$6),"", MAX(AW$10:AW717)+1)))</f>
        <v/>
      </c>
      <c r="AX718" s="5" t="str">
        <f>IF(OR($AB718="", $AC718=""), "", IF($H718=$M$3, "", IF(OR(AX$7&lt;$AB718, $AC718&lt;AX$6),"", MAX(AX$10:AX717)+1)))</f>
        <v/>
      </c>
      <c r="AY718" s="5" t="str">
        <f>IF(OR($AB718="", $AC718=""), "", IF($H718=$M$3, "", IF(OR(AY$7&lt;$AB718, $AC718&lt;AY$6),"", MAX(AY$10:AY717)+1)))</f>
        <v/>
      </c>
      <c r="AZ718" s="5" t="str">
        <f>IF(OR($AB718="", $AC718=""), "", IF($H718=$M$3, "", IF(OR(AZ$7&lt;$AB718, $AC718&lt;AZ$6),"", MAX(AZ$10:AZ717)+1)))</f>
        <v/>
      </c>
      <c r="BA718" s="5" t="str">
        <f>IF(OR($AB718="", $AC718=""), "", IF($H718=$M$3, "", IF(OR(BA$7&lt;$AB718, $AC718&lt;BA$6),"", MAX(BA$10:BA717)+1)))</f>
        <v/>
      </c>
      <c r="BB718" s="5" t="str">
        <f>IF(OR($AB718="", $AC718=""), "", IF($H718=$M$3, "", IF(OR(BB$7&lt;$AB718, $AC718&lt;BB$6),"", MAX(BB$10:BB717)+1)))</f>
        <v/>
      </c>
      <c r="BC718" s="5" t="str">
        <f>IF(OR($AB718="", $AC718=""), "", IF($H718=$M$3, "", IF(OR(BC$7&lt;$AB718, $AC718&lt;BC$6),"", MAX(BC$10:BC717)+1)))</f>
        <v/>
      </c>
      <c r="BD718" s="5" t="str">
        <f>IF(OR($AB718="", $AC718=""), "", IF($H718=$M$3, "", IF(OR(BD$7&lt;$AB718, $AC718&lt;BD$6),"", MAX(BD$10:BD717)+1)))</f>
        <v/>
      </c>
      <c r="BE718" s="5" t="str">
        <f>IF(OR($AB718="", $AC718=""), "", IF($H718=$M$3, "", IF(OR(BE$7&lt;$AB718, $AC718&lt;BE$6),"", MAX(BE$10:BE717)+1)))</f>
        <v/>
      </c>
      <c r="BF718" s="5" t="str">
        <f>IF(OR($AB718="", $AC718=""), "", IF($H718=$M$3, "", IF(OR(BF$7&lt;$AB718, $AC718&lt;BF$6),"", MAX(BF$10:BF717)+1)))</f>
        <v/>
      </c>
      <c r="BG718" s="5" t="str">
        <f>IF(OR($AB718="", $AC718=""), "", IF($H718=$M$3, "", IF(OR(BG$7&lt;$AB718, $AC718&lt;BG$6),"", MAX(BG$10:BG717)+1)))</f>
        <v/>
      </c>
      <c r="BH718" s="5" t="str">
        <f>IF(OR($AB718="", $AC718=""), "", IF($H718=$M$3, "", IF(OR(BH$7&lt;$AB718, $AC718&lt;BH$6),"", MAX(BH$10:BH717)+1)))</f>
        <v/>
      </c>
      <c r="BI718" s="5" t="str">
        <f>IF(OR($AB718="", $AC718=""), "", IF($H718=$M$3, "", IF(OR(BI$7&lt;$AB718, $AC718&lt;BI$6),"", MAX(BI$10:BI717)+1)))</f>
        <v/>
      </c>
      <c r="BK718" s="5" t="str" cm="1">
        <f t="array" aca="1" ref="BK718" ca="1">IFERROR(INDEX($AE718:$BI718, $BJ718, MATCH($BK$9, $AE$9:$BI$9, 0)), "")</f>
        <v/>
      </c>
    </row>
    <row r="719" spans="1:63" x14ac:dyDescent="0.25">
      <c r="A719" s="2"/>
      <c r="B719" s="254"/>
      <c r="C719" s="255"/>
      <c r="D719" s="256"/>
      <c r="E719" s="257"/>
      <c r="F719" s="257"/>
      <c r="G719" s="258"/>
      <c r="H719" s="259"/>
      <c r="I719" s="16"/>
      <c r="J719" s="5" t="str">
        <f t="shared" si="99"/>
        <v/>
      </c>
      <c r="K719" s="2"/>
      <c r="O719" s="5" t="str">
        <f t="shared" si="97"/>
        <v/>
      </c>
      <c r="Q719" s="5" t="str">
        <f t="shared" si="100"/>
        <v/>
      </c>
      <c r="S719" s="5" t="str">
        <f t="shared" si="98"/>
        <v/>
      </c>
      <c r="U719" s="64" t="str">
        <f>IF($D719="","", IF(COUNTIF('Intro &amp; Setup'!$AW$49:$AW$88, $D719)&gt;0, "BH", TEXT($D719, "ddd")))</f>
        <v/>
      </c>
      <c r="V719" s="65" t="str">
        <f>IF($G719="", "", IF(COUNTIF('Intro &amp; Setup'!$AW$49:$AW$88, $G719)&gt;0, "BH", TEXT($G719, "ddd")))</f>
        <v/>
      </c>
      <c r="W719" s="64" t="str">
        <f t="shared" si="101"/>
        <v/>
      </c>
      <c r="X719" s="65" t="str">
        <f t="shared" si="102"/>
        <v/>
      </c>
      <c r="Y719" s="64" t="str">
        <f>IF(F719="", "", IF(OR(F719&lt;'Intro &amp; Setup'!$Z$20, F719&gt;'Intro &amp; Setup'!$Z$22), "X", ""))</f>
        <v/>
      </c>
      <c r="Z719" s="65" t="str">
        <f>IF(G719="", "", IF(OR(G719&lt;'Intro &amp; Setup'!$Z$20, G719&gt;'Intro &amp; Setup'!$Z$22), "X", ""))</f>
        <v/>
      </c>
      <c r="AB719" s="58" t="str">
        <f t="shared" si="103"/>
        <v/>
      </c>
      <c r="AC719" s="59" t="str">
        <f t="shared" si="104"/>
        <v/>
      </c>
      <c r="AE719" s="5" t="str">
        <f>IF(OR($AB719="", $AC719=""), "", IF($H719=$M$3, "", IF(OR(AE$7&lt;$AB719, $AC719&lt;AE$6),"", MAX(AE$10:AE718)+1)))</f>
        <v/>
      </c>
      <c r="AF719" s="5" t="str">
        <f>IF(OR($AB719="", $AC719=""), "", IF($H719=$M$3, "", IF(OR(AF$7&lt;$AB719, $AC719&lt;AF$6),"", MAX(AF$10:AF718)+1)))</f>
        <v/>
      </c>
      <c r="AG719" s="5" t="str">
        <f>IF(OR($AB719="", $AC719=""), "", IF($H719=$M$3, "", IF(OR(AG$7&lt;$AB719, $AC719&lt;AG$6),"", MAX(AG$10:AG718)+1)))</f>
        <v/>
      </c>
      <c r="AH719" s="5" t="str">
        <f>IF(OR($AB719="", $AC719=""), "", IF($H719=$M$3, "", IF(OR(AH$7&lt;$AB719, $AC719&lt;AH$6),"", MAX(AH$10:AH718)+1)))</f>
        <v/>
      </c>
      <c r="AI719" s="5" t="str">
        <f>IF(OR($AB719="", $AC719=""), "", IF($H719=$M$3, "", IF(OR(AI$7&lt;$AB719, $AC719&lt;AI$6),"", MAX(AI$10:AI718)+1)))</f>
        <v/>
      </c>
      <c r="AJ719" s="5" t="str">
        <f>IF(OR($AB719="", $AC719=""), "", IF($H719=$M$3, "", IF(OR(AJ$7&lt;$AB719, $AC719&lt;AJ$6),"", MAX(AJ$10:AJ718)+1)))</f>
        <v/>
      </c>
      <c r="AK719" s="5" t="str">
        <f>IF(OR($AB719="", $AC719=""), "", IF($H719=$M$3, "", IF(OR(AK$7&lt;$AB719, $AC719&lt;AK$6),"", MAX(AK$10:AK718)+1)))</f>
        <v/>
      </c>
      <c r="AL719" s="5" t="str">
        <f>IF(OR($AB719="", $AC719=""), "", IF($H719=$M$3, "", IF(OR(AL$7&lt;$AB719, $AC719&lt;AL$6),"", MAX(AL$10:AL718)+1)))</f>
        <v/>
      </c>
      <c r="AM719" s="5" t="str">
        <f>IF(OR($AB719="", $AC719=""), "", IF($H719=$M$3, "", IF(OR(AM$7&lt;$AB719, $AC719&lt;AM$6),"", MAX(AM$10:AM718)+1)))</f>
        <v/>
      </c>
      <c r="AN719" s="5" t="str">
        <f>IF(OR($AB719="", $AC719=""), "", IF($H719=$M$3, "", IF(OR(AN$7&lt;$AB719, $AC719&lt;AN$6),"", MAX(AN$10:AN718)+1)))</f>
        <v/>
      </c>
      <c r="AO719" s="5" t="str">
        <f>IF(OR($AB719="", $AC719=""), "", IF($H719=$M$3, "", IF(OR(AO$7&lt;$AB719, $AC719&lt;AO$6),"", MAX(AO$10:AO718)+1)))</f>
        <v/>
      </c>
      <c r="AP719" s="5" t="str">
        <f>IF(OR($AB719="", $AC719=""), "", IF($H719=$M$3, "", IF(OR(AP$7&lt;$AB719, $AC719&lt;AP$6),"", MAX(AP$10:AP718)+1)))</f>
        <v/>
      </c>
      <c r="AQ719" s="5" t="str">
        <f>IF(OR($AB719="", $AC719=""), "", IF($H719=$M$3, "", IF(OR(AQ$7&lt;$AB719, $AC719&lt;AQ$6),"", MAX(AQ$10:AQ718)+1)))</f>
        <v/>
      </c>
      <c r="AR719" s="5" t="str">
        <f>IF(OR($AB719="", $AC719=""), "", IF($H719=$M$3, "", IF(OR(AR$7&lt;$AB719, $AC719&lt;AR$6),"", MAX(AR$10:AR718)+1)))</f>
        <v/>
      </c>
      <c r="AS719" s="5" t="str">
        <f>IF(OR($AB719="", $AC719=""), "", IF($H719=$M$3, "", IF(OR(AS$7&lt;$AB719, $AC719&lt;AS$6),"", MAX(AS$10:AS718)+1)))</f>
        <v/>
      </c>
      <c r="AT719" s="5" t="str">
        <f>IF(OR($AB719="", $AC719=""), "", IF($H719=$M$3, "", IF(OR(AT$7&lt;$AB719, $AC719&lt;AT$6),"", MAX(AT$10:AT718)+1)))</f>
        <v/>
      </c>
      <c r="AU719" s="5" t="str">
        <f>IF(OR($AB719="", $AC719=""), "", IF($H719=$M$3, "", IF(OR(AU$7&lt;$AB719, $AC719&lt;AU$6),"", MAX(AU$10:AU718)+1)))</f>
        <v/>
      </c>
      <c r="AV719" s="5" t="str">
        <f>IF(OR($AB719="", $AC719=""), "", IF($H719=$M$3, "", IF(OR(AV$7&lt;$AB719, $AC719&lt;AV$6),"", MAX(AV$10:AV718)+1)))</f>
        <v/>
      </c>
      <c r="AW719" s="5" t="str">
        <f>IF(OR($AB719="", $AC719=""), "", IF($H719=$M$3, "", IF(OR(AW$7&lt;$AB719, $AC719&lt;AW$6),"", MAX(AW$10:AW718)+1)))</f>
        <v/>
      </c>
      <c r="AX719" s="5" t="str">
        <f>IF(OR($AB719="", $AC719=""), "", IF($H719=$M$3, "", IF(OR(AX$7&lt;$AB719, $AC719&lt;AX$6),"", MAX(AX$10:AX718)+1)))</f>
        <v/>
      </c>
      <c r="AY719" s="5" t="str">
        <f>IF(OR($AB719="", $AC719=""), "", IF($H719=$M$3, "", IF(OR(AY$7&lt;$AB719, $AC719&lt;AY$6),"", MAX(AY$10:AY718)+1)))</f>
        <v/>
      </c>
      <c r="AZ719" s="5" t="str">
        <f>IF(OR($AB719="", $AC719=""), "", IF($H719=$M$3, "", IF(OR(AZ$7&lt;$AB719, $AC719&lt;AZ$6),"", MAX(AZ$10:AZ718)+1)))</f>
        <v/>
      </c>
      <c r="BA719" s="5" t="str">
        <f>IF(OR($AB719="", $AC719=""), "", IF($H719=$M$3, "", IF(OR(BA$7&lt;$AB719, $AC719&lt;BA$6),"", MAX(BA$10:BA718)+1)))</f>
        <v/>
      </c>
      <c r="BB719" s="5" t="str">
        <f>IF(OR($AB719="", $AC719=""), "", IF($H719=$M$3, "", IF(OR(BB$7&lt;$AB719, $AC719&lt;BB$6),"", MAX(BB$10:BB718)+1)))</f>
        <v/>
      </c>
      <c r="BC719" s="5" t="str">
        <f>IF(OR($AB719="", $AC719=""), "", IF($H719=$M$3, "", IF(OR(BC$7&lt;$AB719, $AC719&lt;BC$6),"", MAX(BC$10:BC718)+1)))</f>
        <v/>
      </c>
      <c r="BD719" s="5" t="str">
        <f>IF(OR($AB719="", $AC719=""), "", IF($H719=$M$3, "", IF(OR(BD$7&lt;$AB719, $AC719&lt;BD$6),"", MAX(BD$10:BD718)+1)))</f>
        <v/>
      </c>
      <c r="BE719" s="5" t="str">
        <f>IF(OR($AB719="", $AC719=""), "", IF($H719=$M$3, "", IF(OR(BE$7&lt;$AB719, $AC719&lt;BE$6),"", MAX(BE$10:BE718)+1)))</f>
        <v/>
      </c>
      <c r="BF719" s="5" t="str">
        <f>IF(OR($AB719="", $AC719=""), "", IF($H719=$M$3, "", IF(OR(BF$7&lt;$AB719, $AC719&lt;BF$6),"", MAX(BF$10:BF718)+1)))</f>
        <v/>
      </c>
      <c r="BG719" s="5" t="str">
        <f>IF(OR($AB719="", $AC719=""), "", IF($H719=$M$3, "", IF(OR(BG$7&lt;$AB719, $AC719&lt;BG$6),"", MAX(BG$10:BG718)+1)))</f>
        <v/>
      </c>
      <c r="BH719" s="5" t="str">
        <f>IF(OR($AB719="", $AC719=""), "", IF($H719=$M$3, "", IF(OR(BH$7&lt;$AB719, $AC719&lt;BH$6),"", MAX(BH$10:BH718)+1)))</f>
        <v/>
      </c>
      <c r="BI719" s="5" t="str">
        <f>IF(OR($AB719="", $AC719=""), "", IF($H719=$M$3, "", IF(OR(BI$7&lt;$AB719, $AC719&lt;BI$6),"", MAX(BI$10:BI718)+1)))</f>
        <v/>
      </c>
      <c r="BK719" s="5" t="str" cm="1">
        <f t="array" aca="1" ref="BK719" ca="1">IFERROR(INDEX($AE719:$BI719, $BJ719, MATCH($BK$9, $AE$9:$BI$9, 0)), "")</f>
        <v/>
      </c>
    </row>
    <row r="720" spans="1:63" x14ac:dyDescent="0.25">
      <c r="A720" s="2"/>
      <c r="B720" s="254"/>
      <c r="C720" s="255"/>
      <c r="D720" s="256"/>
      <c r="E720" s="257"/>
      <c r="F720" s="257"/>
      <c r="G720" s="258"/>
      <c r="H720" s="259"/>
      <c r="I720" s="16"/>
      <c r="J720" s="5" t="str">
        <f t="shared" si="99"/>
        <v/>
      </c>
      <c r="K720" s="2"/>
      <c r="O720" s="5" t="str">
        <f t="shared" si="97"/>
        <v/>
      </c>
      <c r="Q720" s="5" t="str">
        <f t="shared" si="100"/>
        <v/>
      </c>
      <c r="S720" s="5" t="str">
        <f t="shared" si="98"/>
        <v/>
      </c>
      <c r="U720" s="64" t="str">
        <f>IF($D720="","", IF(COUNTIF('Intro &amp; Setup'!$AW$49:$AW$88, $D720)&gt;0, "BH", TEXT($D720, "ddd")))</f>
        <v/>
      </c>
      <c r="V720" s="65" t="str">
        <f>IF($G720="", "", IF(COUNTIF('Intro &amp; Setup'!$AW$49:$AW$88, $G720)&gt;0, "BH", TEXT($G720, "ddd")))</f>
        <v/>
      </c>
      <c r="W720" s="64" t="str">
        <f t="shared" si="101"/>
        <v/>
      </c>
      <c r="X720" s="65" t="str">
        <f t="shared" si="102"/>
        <v/>
      </c>
      <c r="Y720" s="64" t="str">
        <f>IF(F720="", "", IF(OR(F720&lt;'Intro &amp; Setup'!$Z$20, F720&gt;'Intro &amp; Setup'!$Z$22), "X", ""))</f>
        <v/>
      </c>
      <c r="Z720" s="65" t="str">
        <f>IF(G720="", "", IF(OR(G720&lt;'Intro &amp; Setup'!$Z$20, G720&gt;'Intro &amp; Setup'!$Z$22), "X", ""))</f>
        <v/>
      </c>
      <c r="AB720" s="58" t="str">
        <f t="shared" si="103"/>
        <v/>
      </c>
      <c r="AC720" s="59" t="str">
        <f t="shared" si="104"/>
        <v/>
      </c>
      <c r="AE720" s="5" t="str">
        <f>IF(OR($AB720="", $AC720=""), "", IF($H720=$M$3, "", IF(OR(AE$7&lt;$AB720, $AC720&lt;AE$6),"", MAX(AE$10:AE719)+1)))</f>
        <v/>
      </c>
      <c r="AF720" s="5" t="str">
        <f>IF(OR($AB720="", $AC720=""), "", IF($H720=$M$3, "", IF(OR(AF$7&lt;$AB720, $AC720&lt;AF$6),"", MAX(AF$10:AF719)+1)))</f>
        <v/>
      </c>
      <c r="AG720" s="5" t="str">
        <f>IF(OR($AB720="", $AC720=""), "", IF($H720=$M$3, "", IF(OR(AG$7&lt;$AB720, $AC720&lt;AG$6),"", MAX(AG$10:AG719)+1)))</f>
        <v/>
      </c>
      <c r="AH720" s="5" t="str">
        <f>IF(OR($AB720="", $AC720=""), "", IF($H720=$M$3, "", IF(OR(AH$7&lt;$AB720, $AC720&lt;AH$6),"", MAX(AH$10:AH719)+1)))</f>
        <v/>
      </c>
      <c r="AI720" s="5" t="str">
        <f>IF(OR($AB720="", $AC720=""), "", IF($H720=$M$3, "", IF(OR(AI$7&lt;$AB720, $AC720&lt;AI$6),"", MAX(AI$10:AI719)+1)))</f>
        <v/>
      </c>
      <c r="AJ720" s="5" t="str">
        <f>IF(OR($AB720="", $AC720=""), "", IF($H720=$M$3, "", IF(OR(AJ$7&lt;$AB720, $AC720&lt;AJ$6),"", MAX(AJ$10:AJ719)+1)))</f>
        <v/>
      </c>
      <c r="AK720" s="5" t="str">
        <f>IF(OR($AB720="", $AC720=""), "", IF($H720=$M$3, "", IF(OR(AK$7&lt;$AB720, $AC720&lt;AK$6),"", MAX(AK$10:AK719)+1)))</f>
        <v/>
      </c>
      <c r="AL720" s="5" t="str">
        <f>IF(OR($AB720="", $AC720=""), "", IF($H720=$M$3, "", IF(OR(AL$7&lt;$AB720, $AC720&lt;AL$6),"", MAX(AL$10:AL719)+1)))</f>
        <v/>
      </c>
      <c r="AM720" s="5" t="str">
        <f>IF(OR($AB720="", $AC720=""), "", IF($H720=$M$3, "", IF(OR(AM$7&lt;$AB720, $AC720&lt;AM$6),"", MAX(AM$10:AM719)+1)))</f>
        <v/>
      </c>
      <c r="AN720" s="5" t="str">
        <f>IF(OR($AB720="", $AC720=""), "", IF($H720=$M$3, "", IF(OR(AN$7&lt;$AB720, $AC720&lt;AN$6),"", MAX(AN$10:AN719)+1)))</f>
        <v/>
      </c>
      <c r="AO720" s="5" t="str">
        <f>IF(OR($AB720="", $AC720=""), "", IF($H720=$M$3, "", IF(OR(AO$7&lt;$AB720, $AC720&lt;AO$6),"", MAX(AO$10:AO719)+1)))</f>
        <v/>
      </c>
      <c r="AP720" s="5" t="str">
        <f>IF(OR($AB720="", $AC720=""), "", IF($H720=$M$3, "", IF(OR(AP$7&lt;$AB720, $AC720&lt;AP$6),"", MAX(AP$10:AP719)+1)))</f>
        <v/>
      </c>
      <c r="AQ720" s="5" t="str">
        <f>IF(OR($AB720="", $AC720=""), "", IF($H720=$M$3, "", IF(OR(AQ$7&lt;$AB720, $AC720&lt;AQ$6),"", MAX(AQ$10:AQ719)+1)))</f>
        <v/>
      </c>
      <c r="AR720" s="5" t="str">
        <f>IF(OR($AB720="", $AC720=""), "", IF($H720=$M$3, "", IF(OR(AR$7&lt;$AB720, $AC720&lt;AR$6),"", MAX(AR$10:AR719)+1)))</f>
        <v/>
      </c>
      <c r="AS720" s="5" t="str">
        <f>IF(OR($AB720="", $AC720=""), "", IF($H720=$M$3, "", IF(OR(AS$7&lt;$AB720, $AC720&lt;AS$6),"", MAX(AS$10:AS719)+1)))</f>
        <v/>
      </c>
      <c r="AT720" s="5" t="str">
        <f>IF(OR($AB720="", $AC720=""), "", IF($H720=$M$3, "", IF(OR(AT$7&lt;$AB720, $AC720&lt;AT$6),"", MAX(AT$10:AT719)+1)))</f>
        <v/>
      </c>
      <c r="AU720" s="5" t="str">
        <f>IF(OR($AB720="", $AC720=""), "", IF($H720=$M$3, "", IF(OR(AU$7&lt;$AB720, $AC720&lt;AU$6),"", MAX(AU$10:AU719)+1)))</f>
        <v/>
      </c>
      <c r="AV720" s="5" t="str">
        <f>IF(OR($AB720="", $AC720=""), "", IF($H720=$M$3, "", IF(OR(AV$7&lt;$AB720, $AC720&lt;AV$6),"", MAX(AV$10:AV719)+1)))</f>
        <v/>
      </c>
      <c r="AW720" s="5" t="str">
        <f>IF(OR($AB720="", $AC720=""), "", IF($H720=$M$3, "", IF(OR(AW$7&lt;$AB720, $AC720&lt;AW$6),"", MAX(AW$10:AW719)+1)))</f>
        <v/>
      </c>
      <c r="AX720" s="5" t="str">
        <f>IF(OR($AB720="", $AC720=""), "", IF($H720=$M$3, "", IF(OR(AX$7&lt;$AB720, $AC720&lt;AX$6),"", MAX(AX$10:AX719)+1)))</f>
        <v/>
      </c>
      <c r="AY720" s="5" t="str">
        <f>IF(OR($AB720="", $AC720=""), "", IF($H720=$M$3, "", IF(OR(AY$7&lt;$AB720, $AC720&lt;AY$6),"", MAX(AY$10:AY719)+1)))</f>
        <v/>
      </c>
      <c r="AZ720" s="5" t="str">
        <f>IF(OR($AB720="", $AC720=""), "", IF($H720=$M$3, "", IF(OR(AZ$7&lt;$AB720, $AC720&lt;AZ$6),"", MAX(AZ$10:AZ719)+1)))</f>
        <v/>
      </c>
      <c r="BA720" s="5" t="str">
        <f>IF(OR($AB720="", $AC720=""), "", IF($H720=$M$3, "", IF(OR(BA$7&lt;$AB720, $AC720&lt;BA$6),"", MAX(BA$10:BA719)+1)))</f>
        <v/>
      </c>
      <c r="BB720" s="5" t="str">
        <f>IF(OR($AB720="", $AC720=""), "", IF($H720=$M$3, "", IF(OR(BB$7&lt;$AB720, $AC720&lt;BB$6),"", MAX(BB$10:BB719)+1)))</f>
        <v/>
      </c>
      <c r="BC720" s="5" t="str">
        <f>IF(OR($AB720="", $AC720=""), "", IF($H720=$M$3, "", IF(OR(BC$7&lt;$AB720, $AC720&lt;BC$6),"", MAX(BC$10:BC719)+1)))</f>
        <v/>
      </c>
      <c r="BD720" s="5" t="str">
        <f>IF(OR($AB720="", $AC720=""), "", IF($H720=$M$3, "", IF(OR(BD$7&lt;$AB720, $AC720&lt;BD$6),"", MAX(BD$10:BD719)+1)))</f>
        <v/>
      </c>
      <c r="BE720" s="5" t="str">
        <f>IF(OR($AB720="", $AC720=""), "", IF($H720=$M$3, "", IF(OR(BE$7&lt;$AB720, $AC720&lt;BE$6),"", MAX(BE$10:BE719)+1)))</f>
        <v/>
      </c>
      <c r="BF720" s="5" t="str">
        <f>IF(OR($AB720="", $AC720=""), "", IF($H720=$M$3, "", IF(OR(BF$7&lt;$AB720, $AC720&lt;BF$6),"", MAX(BF$10:BF719)+1)))</f>
        <v/>
      </c>
      <c r="BG720" s="5" t="str">
        <f>IF(OR($AB720="", $AC720=""), "", IF($H720=$M$3, "", IF(OR(BG$7&lt;$AB720, $AC720&lt;BG$6),"", MAX(BG$10:BG719)+1)))</f>
        <v/>
      </c>
      <c r="BH720" s="5" t="str">
        <f>IF(OR($AB720="", $AC720=""), "", IF($H720=$M$3, "", IF(OR(BH$7&lt;$AB720, $AC720&lt;BH$6),"", MAX(BH$10:BH719)+1)))</f>
        <v/>
      </c>
      <c r="BI720" s="5" t="str">
        <f>IF(OR($AB720="", $AC720=""), "", IF($H720=$M$3, "", IF(OR(BI$7&lt;$AB720, $AC720&lt;BI$6),"", MAX(BI$10:BI719)+1)))</f>
        <v/>
      </c>
      <c r="BK720" s="5" t="str" cm="1">
        <f t="array" aca="1" ref="BK720" ca="1">IFERROR(INDEX($AE720:$BI720, $BJ720, MATCH($BK$9, $AE$9:$BI$9, 0)), "")</f>
        <v/>
      </c>
    </row>
    <row r="721" spans="1:63" x14ac:dyDescent="0.25">
      <c r="A721" s="2"/>
      <c r="B721" s="254"/>
      <c r="C721" s="255"/>
      <c r="D721" s="256"/>
      <c r="E721" s="257"/>
      <c r="F721" s="257"/>
      <c r="G721" s="258"/>
      <c r="H721" s="259"/>
      <c r="I721" s="16"/>
      <c r="J721" s="5" t="str">
        <f t="shared" si="99"/>
        <v/>
      </c>
      <c r="K721" s="2"/>
      <c r="O721" s="5" t="str">
        <f t="shared" si="97"/>
        <v/>
      </c>
      <c r="Q721" s="5" t="str">
        <f t="shared" si="100"/>
        <v/>
      </c>
      <c r="S721" s="5" t="str">
        <f t="shared" si="98"/>
        <v/>
      </c>
      <c r="U721" s="64" t="str">
        <f>IF($D721="","", IF(COUNTIF('Intro &amp; Setup'!$AW$49:$AW$88, $D721)&gt;0, "BH", TEXT($D721, "ddd")))</f>
        <v/>
      </c>
      <c r="V721" s="65" t="str">
        <f>IF($G721="", "", IF(COUNTIF('Intro &amp; Setup'!$AW$49:$AW$88, $G721)&gt;0, "BH", TEXT($G721, "ddd")))</f>
        <v/>
      </c>
      <c r="W721" s="64" t="str">
        <f t="shared" si="101"/>
        <v/>
      </c>
      <c r="X721" s="65" t="str">
        <f t="shared" si="102"/>
        <v/>
      </c>
      <c r="Y721" s="64" t="str">
        <f>IF(F721="", "", IF(OR(F721&lt;'Intro &amp; Setup'!$Z$20, F721&gt;'Intro &amp; Setup'!$Z$22), "X", ""))</f>
        <v/>
      </c>
      <c r="Z721" s="65" t="str">
        <f>IF(G721="", "", IF(OR(G721&lt;'Intro &amp; Setup'!$Z$20, G721&gt;'Intro &amp; Setup'!$Z$22), "X", ""))</f>
        <v/>
      </c>
      <c r="AB721" s="58" t="str">
        <f t="shared" si="103"/>
        <v/>
      </c>
      <c r="AC721" s="59" t="str">
        <f t="shared" si="104"/>
        <v/>
      </c>
      <c r="AE721" s="5" t="str">
        <f>IF(OR($AB721="", $AC721=""), "", IF($H721=$M$3, "", IF(OR(AE$7&lt;$AB721, $AC721&lt;AE$6),"", MAX(AE$10:AE720)+1)))</f>
        <v/>
      </c>
      <c r="AF721" s="5" t="str">
        <f>IF(OR($AB721="", $AC721=""), "", IF($H721=$M$3, "", IF(OR(AF$7&lt;$AB721, $AC721&lt;AF$6),"", MAX(AF$10:AF720)+1)))</f>
        <v/>
      </c>
      <c r="AG721" s="5" t="str">
        <f>IF(OR($AB721="", $AC721=""), "", IF($H721=$M$3, "", IF(OR(AG$7&lt;$AB721, $AC721&lt;AG$6),"", MAX(AG$10:AG720)+1)))</f>
        <v/>
      </c>
      <c r="AH721" s="5" t="str">
        <f>IF(OR($AB721="", $AC721=""), "", IF($H721=$M$3, "", IF(OR(AH$7&lt;$AB721, $AC721&lt;AH$6),"", MAX(AH$10:AH720)+1)))</f>
        <v/>
      </c>
      <c r="AI721" s="5" t="str">
        <f>IF(OR($AB721="", $AC721=""), "", IF($H721=$M$3, "", IF(OR(AI$7&lt;$AB721, $AC721&lt;AI$6),"", MAX(AI$10:AI720)+1)))</f>
        <v/>
      </c>
      <c r="AJ721" s="5" t="str">
        <f>IF(OR($AB721="", $AC721=""), "", IF($H721=$M$3, "", IF(OR(AJ$7&lt;$AB721, $AC721&lt;AJ$6),"", MAX(AJ$10:AJ720)+1)))</f>
        <v/>
      </c>
      <c r="AK721" s="5" t="str">
        <f>IF(OR($AB721="", $AC721=""), "", IF($H721=$M$3, "", IF(OR(AK$7&lt;$AB721, $AC721&lt;AK$6),"", MAX(AK$10:AK720)+1)))</f>
        <v/>
      </c>
      <c r="AL721" s="5" t="str">
        <f>IF(OR($AB721="", $AC721=""), "", IF($H721=$M$3, "", IF(OR(AL$7&lt;$AB721, $AC721&lt;AL$6),"", MAX(AL$10:AL720)+1)))</f>
        <v/>
      </c>
      <c r="AM721" s="5" t="str">
        <f>IF(OR($AB721="", $AC721=""), "", IF($H721=$M$3, "", IF(OR(AM$7&lt;$AB721, $AC721&lt;AM$6),"", MAX(AM$10:AM720)+1)))</f>
        <v/>
      </c>
      <c r="AN721" s="5" t="str">
        <f>IF(OR($AB721="", $AC721=""), "", IF($H721=$M$3, "", IF(OR(AN$7&lt;$AB721, $AC721&lt;AN$6),"", MAX(AN$10:AN720)+1)))</f>
        <v/>
      </c>
      <c r="AO721" s="5" t="str">
        <f>IF(OR($AB721="", $AC721=""), "", IF($H721=$M$3, "", IF(OR(AO$7&lt;$AB721, $AC721&lt;AO$6),"", MAX(AO$10:AO720)+1)))</f>
        <v/>
      </c>
      <c r="AP721" s="5" t="str">
        <f>IF(OR($AB721="", $AC721=""), "", IF($H721=$M$3, "", IF(OR(AP$7&lt;$AB721, $AC721&lt;AP$6),"", MAX(AP$10:AP720)+1)))</f>
        <v/>
      </c>
      <c r="AQ721" s="5" t="str">
        <f>IF(OR($AB721="", $AC721=""), "", IF($H721=$M$3, "", IF(OR(AQ$7&lt;$AB721, $AC721&lt;AQ$6),"", MAX(AQ$10:AQ720)+1)))</f>
        <v/>
      </c>
      <c r="AR721" s="5" t="str">
        <f>IF(OR($AB721="", $AC721=""), "", IF($H721=$M$3, "", IF(OR(AR$7&lt;$AB721, $AC721&lt;AR$6),"", MAX(AR$10:AR720)+1)))</f>
        <v/>
      </c>
      <c r="AS721" s="5" t="str">
        <f>IF(OR($AB721="", $AC721=""), "", IF($H721=$M$3, "", IF(OR(AS$7&lt;$AB721, $AC721&lt;AS$6),"", MAX(AS$10:AS720)+1)))</f>
        <v/>
      </c>
      <c r="AT721" s="5" t="str">
        <f>IF(OR($AB721="", $AC721=""), "", IF($H721=$M$3, "", IF(OR(AT$7&lt;$AB721, $AC721&lt;AT$6),"", MAX(AT$10:AT720)+1)))</f>
        <v/>
      </c>
      <c r="AU721" s="5" t="str">
        <f>IF(OR($AB721="", $AC721=""), "", IF($H721=$M$3, "", IF(OR(AU$7&lt;$AB721, $AC721&lt;AU$6),"", MAX(AU$10:AU720)+1)))</f>
        <v/>
      </c>
      <c r="AV721" s="5" t="str">
        <f>IF(OR($AB721="", $AC721=""), "", IF($H721=$M$3, "", IF(OR(AV$7&lt;$AB721, $AC721&lt;AV$6),"", MAX(AV$10:AV720)+1)))</f>
        <v/>
      </c>
      <c r="AW721" s="5" t="str">
        <f>IF(OR($AB721="", $AC721=""), "", IF($H721=$M$3, "", IF(OR(AW$7&lt;$AB721, $AC721&lt;AW$6),"", MAX(AW$10:AW720)+1)))</f>
        <v/>
      </c>
      <c r="AX721" s="5" t="str">
        <f>IF(OR($AB721="", $AC721=""), "", IF($H721=$M$3, "", IF(OR(AX$7&lt;$AB721, $AC721&lt;AX$6),"", MAX(AX$10:AX720)+1)))</f>
        <v/>
      </c>
      <c r="AY721" s="5" t="str">
        <f>IF(OR($AB721="", $AC721=""), "", IF($H721=$M$3, "", IF(OR(AY$7&lt;$AB721, $AC721&lt;AY$6),"", MAX(AY$10:AY720)+1)))</f>
        <v/>
      </c>
      <c r="AZ721" s="5" t="str">
        <f>IF(OR($AB721="", $AC721=""), "", IF($H721=$M$3, "", IF(OR(AZ$7&lt;$AB721, $AC721&lt;AZ$6),"", MAX(AZ$10:AZ720)+1)))</f>
        <v/>
      </c>
      <c r="BA721" s="5" t="str">
        <f>IF(OR($AB721="", $AC721=""), "", IF($H721=$M$3, "", IF(OR(BA$7&lt;$AB721, $AC721&lt;BA$6),"", MAX(BA$10:BA720)+1)))</f>
        <v/>
      </c>
      <c r="BB721" s="5" t="str">
        <f>IF(OR($AB721="", $AC721=""), "", IF($H721=$M$3, "", IF(OR(BB$7&lt;$AB721, $AC721&lt;BB$6),"", MAX(BB$10:BB720)+1)))</f>
        <v/>
      </c>
      <c r="BC721" s="5" t="str">
        <f>IF(OR($AB721="", $AC721=""), "", IF($H721=$M$3, "", IF(OR(BC$7&lt;$AB721, $AC721&lt;BC$6),"", MAX(BC$10:BC720)+1)))</f>
        <v/>
      </c>
      <c r="BD721" s="5" t="str">
        <f>IF(OR($AB721="", $AC721=""), "", IF($H721=$M$3, "", IF(OR(BD$7&lt;$AB721, $AC721&lt;BD$6),"", MAX(BD$10:BD720)+1)))</f>
        <v/>
      </c>
      <c r="BE721" s="5" t="str">
        <f>IF(OR($AB721="", $AC721=""), "", IF($H721=$M$3, "", IF(OR(BE$7&lt;$AB721, $AC721&lt;BE$6),"", MAX(BE$10:BE720)+1)))</f>
        <v/>
      </c>
      <c r="BF721" s="5" t="str">
        <f>IF(OR($AB721="", $AC721=""), "", IF($H721=$M$3, "", IF(OR(BF$7&lt;$AB721, $AC721&lt;BF$6),"", MAX(BF$10:BF720)+1)))</f>
        <v/>
      </c>
      <c r="BG721" s="5" t="str">
        <f>IF(OR($AB721="", $AC721=""), "", IF($H721=$M$3, "", IF(OR(BG$7&lt;$AB721, $AC721&lt;BG$6),"", MAX(BG$10:BG720)+1)))</f>
        <v/>
      </c>
      <c r="BH721" s="5" t="str">
        <f>IF(OR($AB721="", $AC721=""), "", IF($H721=$M$3, "", IF(OR(BH$7&lt;$AB721, $AC721&lt;BH$6),"", MAX(BH$10:BH720)+1)))</f>
        <v/>
      </c>
      <c r="BI721" s="5" t="str">
        <f>IF(OR($AB721="", $AC721=""), "", IF($H721=$M$3, "", IF(OR(BI$7&lt;$AB721, $AC721&lt;BI$6),"", MAX(BI$10:BI720)+1)))</f>
        <v/>
      </c>
      <c r="BK721" s="5" t="str" cm="1">
        <f t="array" aca="1" ref="BK721" ca="1">IFERROR(INDEX($AE721:$BI721, $BJ721, MATCH($BK$9, $AE$9:$BI$9, 0)), "")</f>
        <v/>
      </c>
    </row>
    <row r="722" spans="1:63" x14ac:dyDescent="0.25">
      <c r="A722" s="2"/>
      <c r="B722" s="254"/>
      <c r="C722" s="255"/>
      <c r="D722" s="256"/>
      <c r="E722" s="257"/>
      <c r="F722" s="257"/>
      <c r="G722" s="258"/>
      <c r="H722" s="259"/>
      <c r="I722" s="16"/>
      <c r="J722" s="5" t="str">
        <f t="shared" si="99"/>
        <v/>
      </c>
      <c r="K722" s="2"/>
      <c r="O722" s="5" t="str">
        <f t="shared" si="97"/>
        <v/>
      </c>
      <c r="Q722" s="5" t="str">
        <f t="shared" si="100"/>
        <v/>
      </c>
      <c r="S722" s="5" t="str">
        <f t="shared" si="98"/>
        <v/>
      </c>
      <c r="U722" s="64" t="str">
        <f>IF($D722="","", IF(COUNTIF('Intro &amp; Setup'!$AW$49:$AW$88, $D722)&gt;0, "BH", TEXT($D722, "ddd")))</f>
        <v/>
      </c>
      <c r="V722" s="65" t="str">
        <f>IF($G722="", "", IF(COUNTIF('Intro &amp; Setup'!$AW$49:$AW$88, $G722)&gt;0, "BH", TEXT($G722, "ddd")))</f>
        <v/>
      </c>
      <c r="W722" s="64" t="str">
        <f t="shared" si="101"/>
        <v/>
      </c>
      <c r="X722" s="65" t="str">
        <f t="shared" si="102"/>
        <v/>
      </c>
      <c r="Y722" s="64" t="str">
        <f>IF(F722="", "", IF(OR(F722&lt;'Intro &amp; Setup'!$Z$20, F722&gt;'Intro &amp; Setup'!$Z$22), "X", ""))</f>
        <v/>
      </c>
      <c r="Z722" s="65" t="str">
        <f>IF(G722="", "", IF(OR(G722&lt;'Intro &amp; Setup'!$Z$20, G722&gt;'Intro &amp; Setup'!$Z$22), "X", ""))</f>
        <v/>
      </c>
      <c r="AB722" s="58" t="str">
        <f t="shared" si="103"/>
        <v/>
      </c>
      <c r="AC722" s="59" t="str">
        <f t="shared" si="104"/>
        <v/>
      </c>
      <c r="AE722" s="5" t="str">
        <f>IF(OR($AB722="", $AC722=""), "", IF($H722=$M$3, "", IF(OR(AE$7&lt;$AB722, $AC722&lt;AE$6),"", MAX(AE$10:AE721)+1)))</f>
        <v/>
      </c>
      <c r="AF722" s="5" t="str">
        <f>IF(OR($AB722="", $AC722=""), "", IF($H722=$M$3, "", IF(OR(AF$7&lt;$AB722, $AC722&lt;AF$6),"", MAX(AF$10:AF721)+1)))</f>
        <v/>
      </c>
      <c r="AG722" s="5" t="str">
        <f>IF(OR($AB722="", $AC722=""), "", IF($H722=$M$3, "", IF(OR(AG$7&lt;$AB722, $AC722&lt;AG$6),"", MAX(AG$10:AG721)+1)))</f>
        <v/>
      </c>
      <c r="AH722" s="5" t="str">
        <f>IF(OR($AB722="", $AC722=""), "", IF($H722=$M$3, "", IF(OR(AH$7&lt;$AB722, $AC722&lt;AH$6),"", MAX(AH$10:AH721)+1)))</f>
        <v/>
      </c>
      <c r="AI722" s="5" t="str">
        <f>IF(OR($AB722="", $AC722=""), "", IF($H722=$M$3, "", IF(OR(AI$7&lt;$AB722, $AC722&lt;AI$6),"", MAX(AI$10:AI721)+1)))</f>
        <v/>
      </c>
      <c r="AJ722" s="5" t="str">
        <f>IF(OR($AB722="", $AC722=""), "", IF($H722=$M$3, "", IF(OR(AJ$7&lt;$AB722, $AC722&lt;AJ$6),"", MAX(AJ$10:AJ721)+1)))</f>
        <v/>
      </c>
      <c r="AK722" s="5" t="str">
        <f>IF(OR($AB722="", $AC722=""), "", IF($H722=$M$3, "", IF(OR(AK$7&lt;$AB722, $AC722&lt;AK$6),"", MAX(AK$10:AK721)+1)))</f>
        <v/>
      </c>
      <c r="AL722" s="5" t="str">
        <f>IF(OR($AB722="", $AC722=""), "", IF($H722=$M$3, "", IF(OR(AL$7&lt;$AB722, $AC722&lt;AL$6),"", MAX(AL$10:AL721)+1)))</f>
        <v/>
      </c>
      <c r="AM722" s="5" t="str">
        <f>IF(OR($AB722="", $AC722=""), "", IF($H722=$M$3, "", IF(OR(AM$7&lt;$AB722, $AC722&lt;AM$6),"", MAX(AM$10:AM721)+1)))</f>
        <v/>
      </c>
      <c r="AN722" s="5" t="str">
        <f>IF(OR($AB722="", $AC722=""), "", IF($H722=$M$3, "", IF(OR(AN$7&lt;$AB722, $AC722&lt;AN$6),"", MAX(AN$10:AN721)+1)))</f>
        <v/>
      </c>
      <c r="AO722" s="5" t="str">
        <f>IF(OR($AB722="", $AC722=""), "", IF($H722=$M$3, "", IF(OR(AO$7&lt;$AB722, $AC722&lt;AO$6),"", MAX(AO$10:AO721)+1)))</f>
        <v/>
      </c>
      <c r="AP722" s="5" t="str">
        <f>IF(OR($AB722="", $AC722=""), "", IF($H722=$M$3, "", IF(OR(AP$7&lt;$AB722, $AC722&lt;AP$6),"", MAX(AP$10:AP721)+1)))</f>
        <v/>
      </c>
      <c r="AQ722" s="5" t="str">
        <f>IF(OR($AB722="", $AC722=""), "", IF($H722=$M$3, "", IF(OR(AQ$7&lt;$AB722, $AC722&lt;AQ$6),"", MAX(AQ$10:AQ721)+1)))</f>
        <v/>
      </c>
      <c r="AR722" s="5" t="str">
        <f>IF(OR($AB722="", $AC722=""), "", IF($H722=$M$3, "", IF(OR(AR$7&lt;$AB722, $AC722&lt;AR$6),"", MAX(AR$10:AR721)+1)))</f>
        <v/>
      </c>
      <c r="AS722" s="5" t="str">
        <f>IF(OR($AB722="", $AC722=""), "", IF($H722=$M$3, "", IF(OR(AS$7&lt;$AB722, $AC722&lt;AS$6),"", MAX(AS$10:AS721)+1)))</f>
        <v/>
      </c>
      <c r="AT722" s="5" t="str">
        <f>IF(OR($AB722="", $AC722=""), "", IF($H722=$M$3, "", IF(OR(AT$7&lt;$AB722, $AC722&lt;AT$6),"", MAX(AT$10:AT721)+1)))</f>
        <v/>
      </c>
      <c r="AU722" s="5" t="str">
        <f>IF(OR($AB722="", $AC722=""), "", IF($H722=$M$3, "", IF(OR(AU$7&lt;$AB722, $AC722&lt;AU$6),"", MAX(AU$10:AU721)+1)))</f>
        <v/>
      </c>
      <c r="AV722" s="5" t="str">
        <f>IF(OR($AB722="", $AC722=""), "", IF($H722=$M$3, "", IF(OR(AV$7&lt;$AB722, $AC722&lt;AV$6),"", MAX(AV$10:AV721)+1)))</f>
        <v/>
      </c>
      <c r="AW722" s="5" t="str">
        <f>IF(OR($AB722="", $AC722=""), "", IF($H722=$M$3, "", IF(OR(AW$7&lt;$AB722, $AC722&lt;AW$6),"", MAX(AW$10:AW721)+1)))</f>
        <v/>
      </c>
      <c r="AX722" s="5" t="str">
        <f>IF(OR($AB722="", $AC722=""), "", IF($H722=$M$3, "", IF(OR(AX$7&lt;$AB722, $AC722&lt;AX$6),"", MAX(AX$10:AX721)+1)))</f>
        <v/>
      </c>
      <c r="AY722" s="5" t="str">
        <f>IF(OR($AB722="", $AC722=""), "", IF($H722=$M$3, "", IF(OR(AY$7&lt;$AB722, $AC722&lt;AY$6),"", MAX(AY$10:AY721)+1)))</f>
        <v/>
      </c>
      <c r="AZ722" s="5" t="str">
        <f>IF(OR($AB722="", $AC722=""), "", IF($H722=$M$3, "", IF(OR(AZ$7&lt;$AB722, $AC722&lt;AZ$6),"", MAX(AZ$10:AZ721)+1)))</f>
        <v/>
      </c>
      <c r="BA722" s="5" t="str">
        <f>IF(OR($AB722="", $AC722=""), "", IF($H722=$M$3, "", IF(OR(BA$7&lt;$AB722, $AC722&lt;BA$6),"", MAX(BA$10:BA721)+1)))</f>
        <v/>
      </c>
      <c r="BB722" s="5" t="str">
        <f>IF(OR($AB722="", $AC722=""), "", IF($H722=$M$3, "", IF(OR(BB$7&lt;$AB722, $AC722&lt;BB$6),"", MAX(BB$10:BB721)+1)))</f>
        <v/>
      </c>
      <c r="BC722" s="5" t="str">
        <f>IF(OR($AB722="", $AC722=""), "", IF($H722=$M$3, "", IF(OR(BC$7&lt;$AB722, $AC722&lt;BC$6),"", MAX(BC$10:BC721)+1)))</f>
        <v/>
      </c>
      <c r="BD722" s="5" t="str">
        <f>IF(OR($AB722="", $AC722=""), "", IF($H722=$M$3, "", IF(OR(BD$7&lt;$AB722, $AC722&lt;BD$6),"", MAX(BD$10:BD721)+1)))</f>
        <v/>
      </c>
      <c r="BE722" s="5" t="str">
        <f>IF(OR($AB722="", $AC722=""), "", IF($H722=$M$3, "", IF(OR(BE$7&lt;$AB722, $AC722&lt;BE$6),"", MAX(BE$10:BE721)+1)))</f>
        <v/>
      </c>
      <c r="BF722" s="5" t="str">
        <f>IF(OR($AB722="", $AC722=""), "", IF($H722=$M$3, "", IF(OR(BF$7&lt;$AB722, $AC722&lt;BF$6),"", MAX(BF$10:BF721)+1)))</f>
        <v/>
      </c>
      <c r="BG722" s="5" t="str">
        <f>IF(OR($AB722="", $AC722=""), "", IF($H722=$M$3, "", IF(OR(BG$7&lt;$AB722, $AC722&lt;BG$6),"", MAX(BG$10:BG721)+1)))</f>
        <v/>
      </c>
      <c r="BH722" s="5" t="str">
        <f>IF(OR($AB722="", $AC722=""), "", IF($H722=$M$3, "", IF(OR(BH$7&lt;$AB722, $AC722&lt;BH$6),"", MAX(BH$10:BH721)+1)))</f>
        <v/>
      </c>
      <c r="BI722" s="5" t="str">
        <f>IF(OR($AB722="", $AC722=""), "", IF($H722=$M$3, "", IF(OR(BI$7&lt;$AB722, $AC722&lt;BI$6),"", MAX(BI$10:BI721)+1)))</f>
        <v/>
      </c>
      <c r="BK722" s="5" t="str" cm="1">
        <f t="array" aca="1" ref="BK722" ca="1">IFERROR(INDEX($AE722:$BI722, $BJ722, MATCH($BK$9, $AE$9:$BI$9, 0)), "")</f>
        <v/>
      </c>
    </row>
    <row r="723" spans="1:63" x14ac:dyDescent="0.25">
      <c r="A723" s="2"/>
      <c r="B723" s="254"/>
      <c r="C723" s="255"/>
      <c r="D723" s="256"/>
      <c r="E723" s="257"/>
      <c r="F723" s="257"/>
      <c r="G723" s="258"/>
      <c r="H723" s="259"/>
      <c r="I723" s="16"/>
      <c r="J723" s="5" t="str">
        <f t="shared" si="99"/>
        <v/>
      </c>
      <c r="K723" s="2"/>
      <c r="O723" s="5" t="str">
        <f t="shared" si="97"/>
        <v/>
      </c>
      <c r="Q723" s="5" t="str">
        <f t="shared" si="100"/>
        <v/>
      </c>
      <c r="S723" s="5" t="str">
        <f t="shared" si="98"/>
        <v/>
      </c>
      <c r="U723" s="64" t="str">
        <f>IF($D723="","", IF(COUNTIF('Intro &amp; Setup'!$AW$49:$AW$88, $D723)&gt;0, "BH", TEXT($D723, "ddd")))</f>
        <v/>
      </c>
      <c r="V723" s="65" t="str">
        <f>IF($G723="", "", IF(COUNTIF('Intro &amp; Setup'!$AW$49:$AW$88, $G723)&gt;0, "BH", TEXT($G723, "ddd")))</f>
        <v/>
      </c>
      <c r="W723" s="64" t="str">
        <f t="shared" si="101"/>
        <v/>
      </c>
      <c r="X723" s="65" t="str">
        <f t="shared" si="102"/>
        <v/>
      </c>
      <c r="Y723" s="64" t="str">
        <f>IF(F723="", "", IF(OR(F723&lt;'Intro &amp; Setup'!$Z$20, F723&gt;'Intro &amp; Setup'!$Z$22), "X", ""))</f>
        <v/>
      </c>
      <c r="Z723" s="65" t="str">
        <f>IF(G723="", "", IF(OR(G723&lt;'Intro &amp; Setup'!$Z$20, G723&gt;'Intro &amp; Setup'!$Z$22), "X", ""))</f>
        <v/>
      </c>
      <c r="AB723" s="58" t="str">
        <f t="shared" si="103"/>
        <v/>
      </c>
      <c r="AC723" s="59" t="str">
        <f t="shared" si="104"/>
        <v/>
      </c>
      <c r="AE723" s="5" t="str">
        <f>IF(OR($AB723="", $AC723=""), "", IF($H723=$M$3, "", IF(OR(AE$7&lt;$AB723, $AC723&lt;AE$6),"", MAX(AE$10:AE722)+1)))</f>
        <v/>
      </c>
      <c r="AF723" s="5" t="str">
        <f>IF(OR($AB723="", $AC723=""), "", IF($H723=$M$3, "", IF(OR(AF$7&lt;$AB723, $AC723&lt;AF$6),"", MAX(AF$10:AF722)+1)))</f>
        <v/>
      </c>
      <c r="AG723" s="5" t="str">
        <f>IF(OR($AB723="", $AC723=""), "", IF($H723=$M$3, "", IF(OR(AG$7&lt;$AB723, $AC723&lt;AG$6),"", MAX(AG$10:AG722)+1)))</f>
        <v/>
      </c>
      <c r="AH723" s="5" t="str">
        <f>IF(OR($AB723="", $AC723=""), "", IF($H723=$M$3, "", IF(OR(AH$7&lt;$AB723, $AC723&lt;AH$6),"", MAX(AH$10:AH722)+1)))</f>
        <v/>
      </c>
      <c r="AI723" s="5" t="str">
        <f>IF(OR($AB723="", $AC723=""), "", IF($H723=$M$3, "", IF(OR(AI$7&lt;$AB723, $AC723&lt;AI$6),"", MAX(AI$10:AI722)+1)))</f>
        <v/>
      </c>
      <c r="AJ723" s="5" t="str">
        <f>IF(OR($AB723="", $AC723=""), "", IF($H723=$M$3, "", IF(OR(AJ$7&lt;$AB723, $AC723&lt;AJ$6),"", MAX(AJ$10:AJ722)+1)))</f>
        <v/>
      </c>
      <c r="AK723" s="5" t="str">
        <f>IF(OR($AB723="", $AC723=""), "", IF($H723=$M$3, "", IF(OR(AK$7&lt;$AB723, $AC723&lt;AK$6),"", MAX(AK$10:AK722)+1)))</f>
        <v/>
      </c>
      <c r="AL723" s="5" t="str">
        <f>IF(OR($AB723="", $AC723=""), "", IF($H723=$M$3, "", IF(OR(AL$7&lt;$AB723, $AC723&lt;AL$6),"", MAX(AL$10:AL722)+1)))</f>
        <v/>
      </c>
      <c r="AM723" s="5" t="str">
        <f>IF(OR($AB723="", $AC723=""), "", IF($H723=$M$3, "", IF(OR(AM$7&lt;$AB723, $AC723&lt;AM$6),"", MAX(AM$10:AM722)+1)))</f>
        <v/>
      </c>
      <c r="AN723" s="5" t="str">
        <f>IF(OR($AB723="", $AC723=""), "", IF($H723=$M$3, "", IF(OR(AN$7&lt;$AB723, $AC723&lt;AN$6),"", MAX(AN$10:AN722)+1)))</f>
        <v/>
      </c>
      <c r="AO723" s="5" t="str">
        <f>IF(OR($AB723="", $AC723=""), "", IF($H723=$M$3, "", IF(OR(AO$7&lt;$AB723, $AC723&lt;AO$6),"", MAX(AO$10:AO722)+1)))</f>
        <v/>
      </c>
      <c r="AP723" s="5" t="str">
        <f>IF(OR($AB723="", $AC723=""), "", IF($H723=$M$3, "", IF(OR(AP$7&lt;$AB723, $AC723&lt;AP$6),"", MAX(AP$10:AP722)+1)))</f>
        <v/>
      </c>
      <c r="AQ723" s="5" t="str">
        <f>IF(OR($AB723="", $AC723=""), "", IF($H723=$M$3, "", IF(OR(AQ$7&lt;$AB723, $AC723&lt;AQ$6),"", MAX(AQ$10:AQ722)+1)))</f>
        <v/>
      </c>
      <c r="AR723" s="5" t="str">
        <f>IF(OR($AB723="", $AC723=""), "", IF($H723=$M$3, "", IF(OR(AR$7&lt;$AB723, $AC723&lt;AR$6),"", MAX(AR$10:AR722)+1)))</f>
        <v/>
      </c>
      <c r="AS723" s="5" t="str">
        <f>IF(OR($AB723="", $AC723=""), "", IF($H723=$M$3, "", IF(OR(AS$7&lt;$AB723, $AC723&lt;AS$6),"", MAX(AS$10:AS722)+1)))</f>
        <v/>
      </c>
      <c r="AT723" s="5" t="str">
        <f>IF(OR($AB723="", $AC723=""), "", IF($H723=$M$3, "", IF(OR(AT$7&lt;$AB723, $AC723&lt;AT$6),"", MAX(AT$10:AT722)+1)))</f>
        <v/>
      </c>
      <c r="AU723" s="5" t="str">
        <f>IF(OR($AB723="", $AC723=""), "", IF($H723=$M$3, "", IF(OR(AU$7&lt;$AB723, $AC723&lt;AU$6),"", MAX(AU$10:AU722)+1)))</f>
        <v/>
      </c>
      <c r="AV723" s="5" t="str">
        <f>IF(OR($AB723="", $AC723=""), "", IF($H723=$M$3, "", IF(OR(AV$7&lt;$AB723, $AC723&lt;AV$6),"", MAX(AV$10:AV722)+1)))</f>
        <v/>
      </c>
      <c r="AW723" s="5" t="str">
        <f>IF(OR($AB723="", $AC723=""), "", IF($H723=$M$3, "", IF(OR(AW$7&lt;$AB723, $AC723&lt;AW$6),"", MAX(AW$10:AW722)+1)))</f>
        <v/>
      </c>
      <c r="AX723" s="5" t="str">
        <f>IF(OR($AB723="", $AC723=""), "", IF($H723=$M$3, "", IF(OR(AX$7&lt;$AB723, $AC723&lt;AX$6),"", MAX(AX$10:AX722)+1)))</f>
        <v/>
      </c>
      <c r="AY723" s="5" t="str">
        <f>IF(OR($AB723="", $AC723=""), "", IF($H723=$M$3, "", IF(OR(AY$7&lt;$AB723, $AC723&lt;AY$6),"", MAX(AY$10:AY722)+1)))</f>
        <v/>
      </c>
      <c r="AZ723" s="5" t="str">
        <f>IF(OR($AB723="", $AC723=""), "", IF($H723=$M$3, "", IF(OR(AZ$7&lt;$AB723, $AC723&lt;AZ$6),"", MAX(AZ$10:AZ722)+1)))</f>
        <v/>
      </c>
      <c r="BA723" s="5" t="str">
        <f>IF(OR($AB723="", $AC723=""), "", IF($H723=$M$3, "", IF(OR(BA$7&lt;$AB723, $AC723&lt;BA$6),"", MAX(BA$10:BA722)+1)))</f>
        <v/>
      </c>
      <c r="BB723" s="5" t="str">
        <f>IF(OR($AB723="", $AC723=""), "", IF($H723=$M$3, "", IF(OR(BB$7&lt;$AB723, $AC723&lt;BB$6),"", MAX(BB$10:BB722)+1)))</f>
        <v/>
      </c>
      <c r="BC723" s="5" t="str">
        <f>IF(OR($AB723="", $AC723=""), "", IF($H723=$M$3, "", IF(OR(BC$7&lt;$AB723, $AC723&lt;BC$6),"", MAX(BC$10:BC722)+1)))</f>
        <v/>
      </c>
      <c r="BD723" s="5" t="str">
        <f>IF(OR($AB723="", $AC723=""), "", IF($H723=$M$3, "", IF(OR(BD$7&lt;$AB723, $AC723&lt;BD$6),"", MAX(BD$10:BD722)+1)))</f>
        <v/>
      </c>
      <c r="BE723" s="5" t="str">
        <f>IF(OR($AB723="", $AC723=""), "", IF($H723=$M$3, "", IF(OR(BE$7&lt;$AB723, $AC723&lt;BE$6),"", MAX(BE$10:BE722)+1)))</f>
        <v/>
      </c>
      <c r="BF723" s="5" t="str">
        <f>IF(OR($AB723="", $AC723=""), "", IF($H723=$M$3, "", IF(OR(BF$7&lt;$AB723, $AC723&lt;BF$6),"", MAX(BF$10:BF722)+1)))</f>
        <v/>
      </c>
      <c r="BG723" s="5" t="str">
        <f>IF(OR($AB723="", $AC723=""), "", IF($H723=$M$3, "", IF(OR(BG$7&lt;$AB723, $AC723&lt;BG$6),"", MAX(BG$10:BG722)+1)))</f>
        <v/>
      </c>
      <c r="BH723" s="5" t="str">
        <f>IF(OR($AB723="", $AC723=""), "", IF($H723=$M$3, "", IF(OR(BH$7&lt;$AB723, $AC723&lt;BH$6),"", MAX(BH$10:BH722)+1)))</f>
        <v/>
      </c>
      <c r="BI723" s="5" t="str">
        <f>IF(OR($AB723="", $AC723=""), "", IF($H723=$M$3, "", IF(OR(BI$7&lt;$AB723, $AC723&lt;BI$6),"", MAX(BI$10:BI722)+1)))</f>
        <v/>
      </c>
      <c r="BK723" s="5" t="str" cm="1">
        <f t="array" aca="1" ref="BK723" ca="1">IFERROR(INDEX($AE723:$BI723, $BJ723, MATCH($BK$9, $AE$9:$BI$9, 0)), "")</f>
        <v/>
      </c>
    </row>
    <row r="724" spans="1:63" x14ac:dyDescent="0.25">
      <c r="A724" s="2"/>
      <c r="B724" s="254"/>
      <c r="C724" s="255"/>
      <c r="D724" s="256"/>
      <c r="E724" s="257"/>
      <c r="F724" s="257"/>
      <c r="G724" s="258"/>
      <c r="H724" s="259"/>
      <c r="I724" s="16"/>
      <c r="J724" s="5" t="str">
        <f t="shared" si="99"/>
        <v/>
      </c>
      <c r="K724" s="2"/>
      <c r="O724" s="5" t="str">
        <f t="shared" si="97"/>
        <v/>
      </c>
      <c r="Q724" s="5" t="str">
        <f t="shared" si="100"/>
        <v/>
      </c>
      <c r="S724" s="5" t="str">
        <f t="shared" si="98"/>
        <v/>
      </c>
      <c r="U724" s="64" t="str">
        <f>IF($D724="","", IF(COUNTIF('Intro &amp; Setup'!$AW$49:$AW$88, $D724)&gt;0, "BH", TEXT($D724, "ddd")))</f>
        <v/>
      </c>
      <c r="V724" s="65" t="str">
        <f>IF($G724="", "", IF(COUNTIF('Intro &amp; Setup'!$AW$49:$AW$88, $G724)&gt;0, "BH", TEXT($G724, "ddd")))</f>
        <v/>
      </c>
      <c r="W724" s="64" t="str">
        <f t="shared" si="101"/>
        <v/>
      </c>
      <c r="X724" s="65" t="str">
        <f t="shared" si="102"/>
        <v/>
      </c>
      <c r="Y724" s="64" t="str">
        <f>IF(F724="", "", IF(OR(F724&lt;'Intro &amp; Setup'!$Z$20, F724&gt;'Intro &amp; Setup'!$Z$22), "X", ""))</f>
        <v/>
      </c>
      <c r="Z724" s="65" t="str">
        <f>IF(G724="", "", IF(OR(G724&lt;'Intro &amp; Setup'!$Z$20, G724&gt;'Intro &amp; Setup'!$Z$22), "X", ""))</f>
        <v/>
      </c>
      <c r="AB724" s="58" t="str">
        <f t="shared" si="103"/>
        <v/>
      </c>
      <c r="AC724" s="59" t="str">
        <f t="shared" si="104"/>
        <v/>
      </c>
      <c r="AE724" s="5" t="str">
        <f>IF(OR($AB724="", $AC724=""), "", IF($H724=$M$3, "", IF(OR(AE$7&lt;$AB724, $AC724&lt;AE$6),"", MAX(AE$10:AE723)+1)))</f>
        <v/>
      </c>
      <c r="AF724" s="5" t="str">
        <f>IF(OR($AB724="", $AC724=""), "", IF($H724=$M$3, "", IF(OR(AF$7&lt;$AB724, $AC724&lt;AF$6),"", MAX(AF$10:AF723)+1)))</f>
        <v/>
      </c>
      <c r="AG724" s="5" t="str">
        <f>IF(OR($AB724="", $AC724=""), "", IF($H724=$M$3, "", IF(OR(AG$7&lt;$AB724, $AC724&lt;AG$6),"", MAX(AG$10:AG723)+1)))</f>
        <v/>
      </c>
      <c r="AH724" s="5" t="str">
        <f>IF(OR($AB724="", $AC724=""), "", IF($H724=$M$3, "", IF(OR(AH$7&lt;$AB724, $AC724&lt;AH$6),"", MAX(AH$10:AH723)+1)))</f>
        <v/>
      </c>
      <c r="AI724" s="5" t="str">
        <f>IF(OR($AB724="", $AC724=""), "", IF($H724=$M$3, "", IF(OR(AI$7&lt;$AB724, $AC724&lt;AI$6),"", MAX(AI$10:AI723)+1)))</f>
        <v/>
      </c>
      <c r="AJ724" s="5" t="str">
        <f>IF(OR($AB724="", $AC724=""), "", IF($H724=$M$3, "", IF(OR(AJ$7&lt;$AB724, $AC724&lt;AJ$6),"", MAX(AJ$10:AJ723)+1)))</f>
        <v/>
      </c>
      <c r="AK724" s="5" t="str">
        <f>IF(OR($AB724="", $AC724=""), "", IF($H724=$M$3, "", IF(OR(AK$7&lt;$AB724, $AC724&lt;AK$6),"", MAX(AK$10:AK723)+1)))</f>
        <v/>
      </c>
      <c r="AL724" s="5" t="str">
        <f>IF(OR($AB724="", $AC724=""), "", IF($H724=$M$3, "", IF(OR(AL$7&lt;$AB724, $AC724&lt;AL$6),"", MAX(AL$10:AL723)+1)))</f>
        <v/>
      </c>
      <c r="AM724" s="5" t="str">
        <f>IF(OR($AB724="", $AC724=""), "", IF($H724=$M$3, "", IF(OR(AM$7&lt;$AB724, $AC724&lt;AM$6),"", MAX(AM$10:AM723)+1)))</f>
        <v/>
      </c>
      <c r="AN724" s="5" t="str">
        <f>IF(OR($AB724="", $AC724=""), "", IF($H724=$M$3, "", IF(OR(AN$7&lt;$AB724, $AC724&lt;AN$6),"", MAX(AN$10:AN723)+1)))</f>
        <v/>
      </c>
      <c r="AO724" s="5" t="str">
        <f>IF(OR($AB724="", $AC724=""), "", IF($H724=$M$3, "", IF(OR(AO$7&lt;$AB724, $AC724&lt;AO$6),"", MAX(AO$10:AO723)+1)))</f>
        <v/>
      </c>
      <c r="AP724" s="5" t="str">
        <f>IF(OR($AB724="", $AC724=""), "", IF($H724=$M$3, "", IF(OR(AP$7&lt;$AB724, $AC724&lt;AP$6),"", MAX(AP$10:AP723)+1)))</f>
        <v/>
      </c>
      <c r="AQ724" s="5" t="str">
        <f>IF(OR($AB724="", $AC724=""), "", IF($H724=$M$3, "", IF(OR(AQ$7&lt;$AB724, $AC724&lt;AQ$6),"", MAX(AQ$10:AQ723)+1)))</f>
        <v/>
      </c>
      <c r="AR724" s="5" t="str">
        <f>IF(OR($AB724="", $AC724=""), "", IF($H724=$M$3, "", IF(OR(AR$7&lt;$AB724, $AC724&lt;AR$6),"", MAX(AR$10:AR723)+1)))</f>
        <v/>
      </c>
      <c r="AS724" s="5" t="str">
        <f>IF(OR($AB724="", $AC724=""), "", IF($H724=$M$3, "", IF(OR(AS$7&lt;$AB724, $AC724&lt;AS$6),"", MAX(AS$10:AS723)+1)))</f>
        <v/>
      </c>
      <c r="AT724" s="5" t="str">
        <f>IF(OR($AB724="", $AC724=""), "", IF($H724=$M$3, "", IF(OR(AT$7&lt;$AB724, $AC724&lt;AT$6),"", MAX(AT$10:AT723)+1)))</f>
        <v/>
      </c>
      <c r="AU724" s="5" t="str">
        <f>IF(OR($AB724="", $AC724=""), "", IF($H724=$M$3, "", IF(OR(AU$7&lt;$AB724, $AC724&lt;AU$6),"", MAX(AU$10:AU723)+1)))</f>
        <v/>
      </c>
      <c r="AV724" s="5" t="str">
        <f>IF(OR($AB724="", $AC724=""), "", IF($H724=$M$3, "", IF(OR(AV$7&lt;$AB724, $AC724&lt;AV$6),"", MAX(AV$10:AV723)+1)))</f>
        <v/>
      </c>
      <c r="AW724" s="5" t="str">
        <f>IF(OR($AB724="", $AC724=""), "", IF($H724=$M$3, "", IF(OR(AW$7&lt;$AB724, $AC724&lt;AW$6),"", MAX(AW$10:AW723)+1)))</f>
        <v/>
      </c>
      <c r="AX724" s="5" t="str">
        <f>IF(OR($AB724="", $AC724=""), "", IF($H724=$M$3, "", IF(OR(AX$7&lt;$AB724, $AC724&lt;AX$6),"", MAX(AX$10:AX723)+1)))</f>
        <v/>
      </c>
      <c r="AY724" s="5" t="str">
        <f>IF(OR($AB724="", $AC724=""), "", IF($H724=$M$3, "", IF(OR(AY$7&lt;$AB724, $AC724&lt;AY$6),"", MAX(AY$10:AY723)+1)))</f>
        <v/>
      </c>
      <c r="AZ724" s="5" t="str">
        <f>IF(OR($AB724="", $AC724=""), "", IF($H724=$M$3, "", IF(OR(AZ$7&lt;$AB724, $AC724&lt;AZ$6),"", MAX(AZ$10:AZ723)+1)))</f>
        <v/>
      </c>
      <c r="BA724" s="5" t="str">
        <f>IF(OR($AB724="", $AC724=""), "", IF($H724=$M$3, "", IF(OR(BA$7&lt;$AB724, $AC724&lt;BA$6),"", MAX(BA$10:BA723)+1)))</f>
        <v/>
      </c>
      <c r="BB724" s="5" t="str">
        <f>IF(OR($AB724="", $AC724=""), "", IF($H724=$M$3, "", IF(OR(BB$7&lt;$AB724, $AC724&lt;BB$6),"", MAX(BB$10:BB723)+1)))</f>
        <v/>
      </c>
      <c r="BC724" s="5" t="str">
        <f>IF(OR($AB724="", $AC724=""), "", IF($H724=$M$3, "", IF(OR(BC$7&lt;$AB724, $AC724&lt;BC$6),"", MAX(BC$10:BC723)+1)))</f>
        <v/>
      </c>
      <c r="BD724" s="5" t="str">
        <f>IF(OR($AB724="", $AC724=""), "", IF($H724=$M$3, "", IF(OR(BD$7&lt;$AB724, $AC724&lt;BD$6),"", MAX(BD$10:BD723)+1)))</f>
        <v/>
      </c>
      <c r="BE724" s="5" t="str">
        <f>IF(OR($AB724="", $AC724=""), "", IF($H724=$M$3, "", IF(OR(BE$7&lt;$AB724, $AC724&lt;BE$6),"", MAX(BE$10:BE723)+1)))</f>
        <v/>
      </c>
      <c r="BF724" s="5" t="str">
        <f>IF(OR($AB724="", $AC724=""), "", IF($H724=$M$3, "", IF(OR(BF$7&lt;$AB724, $AC724&lt;BF$6),"", MAX(BF$10:BF723)+1)))</f>
        <v/>
      </c>
      <c r="BG724" s="5" t="str">
        <f>IF(OR($AB724="", $AC724=""), "", IF($H724=$M$3, "", IF(OR(BG$7&lt;$AB724, $AC724&lt;BG$6),"", MAX(BG$10:BG723)+1)))</f>
        <v/>
      </c>
      <c r="BH724" s="5" t="str">
        <f>IF(OR($AB724="", $AC724=""), "", IF($H724=$M$3, "", IF(OR(BH$7&lt;$AB724, $AC724&lt;BH$6),"", MAX(BH$10:BH723)+1)))</f>
        <v/>
      </c>
      <c r="BI724" s="5" t="str">
        <f>IF(OR($AB724="", $AC724=""), "", IF($H724=$M$3, "", IF(OR(BI$7&lt;$AB724, $AC724&lt;BI$6),"", MAX(BI$10:BI723)+1)))</f>
        <v/>
      </c>
      <c r="BK724" s="5" t="str" cm="1">
        <f t="array" aca="1" ref="BK724" ca="1">IFERROR(INDEX($AE724:$BI724, $BJ724, MATCH($BK$9, $AE$9:$BI$9, 0)), "")</f>
        <v/>
      </c>
    </row>
    <row r="725" spans="1:63" x14ac:dyDescent="0.25">
      <c r="A725" s="2"/>
      <c r="B725" s="254"/>
      <c r="C725" s="255"/>
      <c r="D725" s="256"/>
      <c r="E725" s="257"/>
      <c r="F725" s="257"/>
      <c r="G725" s="258"/>
      <c r="H725" s="259"/>
      <c r="I725" s="16"/>
      <c r="J725" s="5" t="str">
        <f t="shared" si="99"/>
        <v/>
      </c>
      <c r="K725" s="2"/>
      <c r="O725" s="5" t="str">
        <f t="shared" si="97"/>
        <v/>
      </c>
      <c r="Q725" s="5" t="str">
        <f t="shared" si="100"/>
        <v/>
      </c>
      <c r="S725" s="5" t="str">
        <f t="shared" si="98"/>
        <v/>
      </c>
      <c r="U725" s="64" t="str">
        <f>IF($D725="","", IF(COUNTIF('Intro &amp; Setup'!$AW$49:$AW$88, $D725)&gt;0, "BH", TEXT($D725, "ddd")))</f>
        <v/>
      </c>
      <c r="V725" s="65" t="str">
        <f>IF($G725="", "", IF(COUNTIF('Intro &amp; Setup'!$AW$49:$AW$88, $G725)&gt;0, "BH", TEXT($G725, "ddd")))</f>
        <v/>
      </c>
      <c r="W725" s="64" t="str">
        <f t="shared" si="101"/>
        <v/>
      </c>
      <c r="X725" s="65" t="str">
        <f t="shared" si="102"/>
        <v/>
      </c>
      <c r="Y725" s="64" t="str">
        <f>IF(F725="", "", IF(OR(F725&lt;'Intro &amp; Setup'!$Z$20, F725&gt;'Intro &amp; Setup'!$Z$22), "X", ""))</f>
        <v/>
      </c>
      <c r="Z725" s="65" t="str">
        <f>IF(G725="", "", IF(OR(G725&lt;'Intro &amp; Setup'!$Z$20, G725&gt;'Intro &amp; Setup'!$Z$22), "X", ""))</f>
        <v/>
      </c>
      <c r="AB725" s="58" t="str">
        <f t="shared" si="103"/>
        <v/>
      </c>
      <c r="AC725" s="59" t="str">
        <f t="shared" si="104"/>
        <v/>
      </c>
      <c r="AE725" s="5" t="str">
        <f>IF(OR($AB725="", $AC725=""), "", IF($H725=$M$3, "", IF(OR(AE$7&lt;$AB725, $AC725&lt;AE$6),"", MAX(AE$10:AE724)+1)))</f>
        <v/>
      </c>
      <c r="AF725" s="5" t="str">
        <f>IF(OR($AB725="", $AC725=""), "", IF($H725=$M$3, "", IF(OR(AF$7&lt;$AB725, $AC725&lt;AF$6),"", MAX(AF$10:AF724)+1)))</f>
        <v/>
      </c>
      <c r="AG725" s="5" t="str">
        <f>IF(OR($AB725="", $AC725=""), "", IF($H725=$M$3, "", IF(OR(AG$7&lt;$AB725, $AC725&lt;AG$6),"", MAX(AG$10:AG724)+1)))</f>
        <v/>
      </c>
      <c r="AH725" s="5" t="str">
        <f>IF(OR($AB725="", $AC725=""), "", IF($H725=$M$3, "", IF(OR(AH$7&lt;$AB725, $AC725&lt;AH$6),"", MAX(AH$10:AH724)+1)))</f>
        <v/>
      </c>
      <c r="AI725" s="5" t="str">
        <f>IF(OR($AB725="", $AC725=""), "", IF($H725=$M$3, "", IF(OR(AI$7&lt;$AB725, $AC725&lt;AI$6),"", MAX(AI$10:AI724)+1)))</f>
        <v/>
      </c>
      <c r="AJ725" s="5" t="str">
        <f>IF(OR($AB725="", $AC725=""), "", IF($H725=$M$3, "", IF(OR(AJ$7&lt;$AB725, $AC725&lt;AJ$6),"", MAX(AJ$10:AJ724)+1)))</f>
        <v/>
      </c>
      <c r="AK725" s="5" t="str">
        <f>IF(OR($AB725="", $AC725=""), "", IF($H725=$M$3, "", IF(OR(AK$7&lt;$AB725, $AC725&lt;AK$6),"", MAX(AK$10:AK724)+1)))</f>
        <v/>
      </c>
      <c r="AL725" s="5" t="str">
        <f>IF(OR($AB725="", $AC725=""), "", IF($H725=$M$3, "", IF(OR(AL$7&lt;$AB725, $AC725&lt;AL$6),"", MAX(AL$10:AL724)+1)))</f>
        <v/>
      </c>
      <c r="AM725" s="5" t="str">
        <f>IF(OR($AB725="", $AC725=""), "", IF($H725=$M$3, "", IF(OR(AM$7&lt;$AB725, $AC725&lt;AM$6),"", MAX(AM$10:AM724)+1)))</f>
        <v/>
      </c>
      <c r="AN725" s="5" t="str">
        <f>IF(OR($AB725="", $AC725=""), "", IF($H725=$M$3, "", IF(OR(AN$7&lt;$AB725, $AC725&lt;AN$6),"", MAX(AN$10:AN724)+1)))</f>
        <v/>
      </c>
      <c r="AO725" s="5" t="str">
        <f>IF(OR($AB725="", $AC725=""), "", IF($H725=$M$3, "", IF(OR(AO$7&lt;$AB725, $AC725&lt;AO$6),"", MAX(AO$10:AO724)+1)))</f>
        <v/>
      </c>
      <c r="AP725" s="5" t="str">
        <f>IF(OR($AB725="", $AC725=""), "", IF($H725=$M$3, "", IF(OR(AP$7&lt;$AB725, $AC725&lt;AP$6),"", MAX(AP$10:AP724)+1)))</f>
        <v/>
      </c>
      <c r="AQ725" s="5" t="str">
        <f>IF(OR($AB725="", $AC725=""), "", IF($H725=$M$3, "", IF(OR(AQ$7&lt;$AB725, $AC725&lt;AQ$6),"", MAX(AQ$10:AQ724)+1)))</f>
        <v/>
      </c>
      <c r="AR725" s="5" t="str">
        <f>IF(OR($AB725="", $AC725=""), "", IF($H725=$M$3, "", IF(OR(AR$7&lt;$AB725, $AC725&lt;AR$6),"", MAX(AR$10:AR724)+1)))</f>
        <v/>
      </c>
      <c r="AS725" s="5" t="str">
        <f>IF(OR($AB725="", $AC725=""), "", IF($H725=$M$3, "", IF(OR(AS$7&lt;$AB725, $AC725&lt;AS$6),"", MAX(AS$10:AS724)+1)))</f>
        <v/>
      </c>
      <c r="AT725" s="5" t="str">
        <f>IF(OR($AB725="", $AC725=""), "", IF($H725=$M$3, "", IF(OR(AT$7&lt;$AB725, $AC725&lt;AT$6),"", MAX(AT$10:AT724)+1)))</f>
        <v/>
      </c>
      <c r="AU725" s="5" t="str">
        <f>IF(OR($AB725="", $AC725=""), "", IF($H725=$M$3, "", IF(OR(AU$7&lt;$AB725, $AC725&lt;AU$6),"", MAX(AU$10:AU724)+1)))</f>
        <v/>
      </c>
      <c r="AV725" s="5" t="str">
        <f>IF(OR($AB725="", $AC725=""), "", IF($H725=$M$3, "", IF(OR(AV$7&lt;$AB725, $AC725&lt;AV$6),"", MAX(AV$10:AV724)+1)))</f>
        <v/>
      </c>
      <c r="AW725" s="5" t="str">
        <f>IF(OR($AB725="", $AC725=""), "", IF($H725=$M$3, "", IF(OR(AW$7&lt;$AB725, $AC725&lt;AW$6),"", MAX(AW$10:AW724)+1)))</f>
        <v/>
      </c>
      <c r="AX725" s="5" t="str">
        <f>IF(OR($AB725="", $AC725=""), "", IF($H725=$M$3, "", IF(OR(AX$7&lt;$AB725, $AC725&lt;AX$6),"", MAX(AX$10:AX724)+1)))</f>
        <v/>
      </c>
      <c r="AY725" s="5" t="str">
        <f>IF(OR($AB725="", $AC725=""), "", IF($H725=$M$3, "", IF(OR(AY$7&lt;$AB725, $AC725&lt;AY$6),"", MAX(AY$10:AY724)+1)))</f>
        <v/>
      </c>
      <c r="AZ725" s="5" t="str">
        <f>IF(OR($AB725="", $AC725=""), "", IF($H725=$M$3, "", IF(OR(AZ$7&lt;$AB725, $AC725&lt;AZ$6),"", MAX(AZ$10:AZ724)+1)))</f>
        <v/>
      </c>
      <c r="BA725" s="5" t="str">
        <f>IF(OR($AB725="", $AC725=""), "", IF($H725=$M$3, "", IF(OR(BA$7&lt;$AB725, $AC725&lt;BA$6),"", MAX(BA$10:BA724)+1)))</f>
        <v/>
      </c>
      <c r="BB725" s="5" t="str">
        <f>IF(OR($AB725="", $AC725=""), "", IF($H725=$M$3, "", IF(OR(BB$7&lt;$AB725, $AC725&lt;BB$6),"", MAX(BB$10:BB724)+1)))</f>
        <v/>
      </c>
      <c r="BC725" s="5" t="str">
        <f>IF(OR($AB725="", $AC725=""), "", IF($H725=$M$3, "", IF(OR(BC$7&lt;$AB725, $AC725&lt;BC$6),"", MAX(BC$10:BC724)+1)))</f>
        <v/>
      </c>
      <c r="BD725" s="5" t="str">
        <f>IF(OR($AB725="", $AC725=""), "", IF($H725=$M$3, "", IF(OR(BD$7&lt;$AB725, $AC725&lt;BD$6),"", MAX(BD$10:BD724)+1)))</f>
        <v/>
      </c>
      <c r="BE725" s="5" t="str">
        <f>IF(OR($AB725="", $AC725=""), "", IF($H725=$M$3, "", IF(OR(BE$7&lt;$AB725, $AC725&lt;BE$6),"", MAX(BE$10:BE724)+1)))</f>
        <v/>
      </c>
      <c r="BF725" s="5" t="str">
        <f>IF(OR($AB725="", $AC725=""), "", IF($H725=$M$3, "", IF(OR(BF$7&lt;$AB725, $AC725&lt;BF$6),"", MAX(BF$10:BF724)+1)))</f>
        <v/>
      </c>
      <c r="BG725" s="5" t="str">
        <f>IF(OR($AB725="", $AC725=""), "", IF($H725=$M$3, "", IF(OR(BG$7&lt;$AB725, $AC725&lt;BG$6),"", MAX(BG$10:BG724)+1)))</f>
        <v/>
      </c>
      <c r="BH725" s="5" t="str">
        <f>IF(OR($AB725="", $AC725=""), "", IF($H725=$M$3, "", IF(OR(BH$7&lt;$AB725, $AC725&lt;BH$6),"", MAX(BH$10:BH724)+1)))</f>
        <v/>
      </c>
      <c r="BI725" s="5" t="str">
        <f>IF(OR($AB725="", $AC725=""), "", IF($H725=$M$3, "", IF(OR(BI$7&lt;$AB725, $AC725&lt;BI$6),"", MAX(BI$10:BI724)+1)))</f>
        <v/>
      </c>
      <c r="BK725" s="5" t="str" cm="1">
        <f t="array" aca="1" ref="BK725" ca="1">IFERROR(INDEX($AE725:$BI725, $BJ725, MATCH($BK$9, $AE$9:$BI$9, 0)), "")</f>
        <v/>
      </c>
    </row>
    <row r="726" spans="1:63" x14ac:dyDescent="0.25">
      <c r="A726" s="2"/>
      <c r="B726" s="254"/>
      <c r="C726" s="255"/>
      <c r="D726" s="256"/>
      <c r="E726" s="257"/>
      <c r="F726" s="257"/>
      <c r="G726" s="258"/>
      <c r="H726" s="259"/>
      <c r="I726" s="16"/>
      <c r="J726" s="5" t="str">
        <f t="shared" si="99"/>
        <v/>
      </c>
      <c r="K726" s="2"/>
      <c r="O726" s="5" t="str">
        <f t="shared" si="97"/>
        <v/>
      </c>
      <c r="Q726" s="5" t="str">
        <f t="shared" si="100"/>
        <v/>
      </c>
      <c r="S726" s="5" t="str">
        <f t="shared" si="98"/>
        <v/>
      </c>
      <c r="U726" s="64" t="str">
        <f>IF($D726="","", IF(COUNTIF('Intro &amp; Setup'!$AW$49:$AW$88, $D726)&gt;0, "BH", TEXT($D726, "ddd")))</f>
        <v/>
      </c>
      <c r="V726" s="65" t="str">
        <f>IF($G726="", "", IF(COUNTIF('Intro &amp; Setup'!$AW$49:$AW$88, $G726)&gt;0, "BH", TEXT($G726, "ddd")))</f>
        <v/>
      </c>
      <c r="W726" s="64" t="str">
        <f t="shared" si="101"/>
        <v/>
      </c>
      <c r="X726" s="65" t="str">
        <f t="shared" si="102"/>
        <v/>
      </c>
      <c r="Y726" s="64" t="str">
        <f>IF(F726="", "", IF(OR(F726&lt;'Intro &amp; Setup'!$Z$20, F726&gt;'Intro &amp; Setup'!$Z$22), "X", ""))</f>
        <v/>
      </c>
      <c r="Z726" s="65" t="str">
        <f>IF(G726="", "", IF(OR(G726&lt;'Intro &amp; Setup'!$Z$20, G726&gt;'Intro &amp; Setup'!$Z$22), "X", ""))</f>
        <v/>
      </c>
      <c r="AB726" s="58" t="str">
        <f t="shared" si="103"/>
        <v/>
      </c>
      <c r="AC726" s="59" t="str">
        <f t="shared" si="104"/>
        <v/>
      </c>
      <c r="AE726" s="5" t="str">
        <f>IF(OR($AB726="", $AC726=""), "", IF($H726=$M$3, "", IF(OR(AE$7&lt;$AB726, $AC726&lt;AE$6),"", MAX(AE$10:AE725)+1)))</f>
        <v/>
      </c>
      <c r="AF726" s="5" t="str">
        <f>IF(OR($AB726="", $AC726=""), "", IF($H726=$M$3, "", IF(OR(AF$7&lt;$AB726, $AC726&lt;AF$6),"", MAX(AF$10:AF725)+1)))</f>
        <v/>
      </c>
      <c r="AG726" s="5" t="str">
        <f>IF(OR($AB726="", $AC726=""), "", IF($H726=$M$3, "", IF(OR(AG$7&lt;$AB726, $AC726&lt;AG$6),"", MAX(AG$10:AG725)+1)))</f>
        <v/>
      </c>
      <c r="AH726" s="5" t="str">
        <f>IF(OR($AB726="", $AC726=""), "", IF($H726=$M$3, "", IF(OR(AH$7&lt;$AB726, $AC726&lt;AH$6),"", MAX(AH$10:AH725)+1)))</f>
        <v/>
      </c>
      <c r="AI726" s="5" t="str">
        <f>IF(OR($AB726="", $AC726=""), "", IF($H726=$M$3, "", IF(OR(AI$7&lt;$AB726, $AC726&lt;AI$6),"", MAX(AI$10:AI725)+1)))</f>
        <v/>
      </c>
      <c r="AJ726" s="5" t="str">
        <f>IF(OR($AB726="", $AC726=""), "", IF($H726=$M$3, "", IF(OR(AJ$7&lt;$AB726, $AC726&lt;AJ$6),"", MAX(AJ$10:AJ725)+1)))</f>
        <v/>
      </c>
      <c r="AK726" s="5" t="str">
        <f>IF(OR($AB726="", $AC726=""), "", IF($H726=$M$3, "", IF(OR(AK$7&lt;$AB726, $AC726&lt;AK$6),"", MAX(AK$10:AK725)+1)))</f>
        <v/>
      </c>
      <c r="AL726" s="5" t="str">
        <f>IF(OR($AB726="", $AC726=""), "", IF($H726=$M$3, "", IF(OR(AL$7&lt;$AB726, $AC726&lt;AL$6),"", MAX(AL$10:AL725)+1)))</f>
        <v/>
      </c>
      <c r="AM726" s="5" t="str">
        <f>IF(OR($AB726="", $AC726=""), "", IF($H726=$M$3, "", IF(OR(AM$7&lt;$AB726, $AC726&lt;AM$6),"", MAX(AM$10:AM725)+1)))</f>
        <v/>
      </c>
      <c r="AN726" s="5" t="str">
        <f>IF(OR($AB726="", $AC726=""), "", IF($H726=$M$3, "", IF(OR(AN$7&lt;$AB726, $AC726&lt;AN$6),"", MAX(AN$10:AN725)+1)))</f>
        <v/>
      </c>
      <c r="AO726" s="5" t="str">
        <f>IF(OR($AB726="", $AC726=""), "", IF($H726=$M$3, "", IF(OR(AO$7&lt;$AB726, $AC726&lt;AO$6),"", MAX(AO$10:AO725)+1)))</f>
        <v/>
      </c>
      <c r="AP726" s="5" t="str">
        <f>IF(OR($AB726="", $AC726=""), "", IF($H726=$M$3, "", IF(OR(AP$7&lt;$AB726, $AC726&lt;AP$6),"", MAX(AP$10:AP725)+1)))</f>
        <v/>
      </c>
      <c r="AQ726" s="5" t="str">
        <f>IF(OR($AB726="", $AC726=""), "", IF($H726=$M$3, "", IF(OR(AQ$7&lt;$AB726, $AC726&lt;AQ$6),"", MAX(AQ$10:AQ725)+1)))</f>
        <v/>
      </c>
      <c r="AR726" s="5" t="str">
        <f>IF(OR($AB726="", $AC726=""), "", IF($H726=$M$3, "", IF(OR(AR$7&lt;$AB726, $AC726&lt;AR$6),"", MAX(AR$10:AR725)+1)))</f>
        <v/>
      </c>
      <c r="AS726" s="5" t="str">
        <f>IF(OR($AB726="", $AC726=""), "", IF($H726=$M$3, "", IF(OR(AS$7&lt;$AB726, $AC726&lt;AS$6),"", MAX(AS$10:AS725)+1)))</f>
        <v/>
      </c>
      <c r="AT726" s="5" t="str">
        <f>IF(OR($AB726="", $AC726=""), "", IF($H726=$M$3, "", IF(OR(AT$7&lt;$AB726, $AC726&lt;AT$6),"", MAX(AT$10:AT725)+1)))</f>
        <v/>
      </c>
      <c r="AU726" s="5" t="str">
        <f>IF(OR($AB726="", $AC726=""), "", IF($H726=$M$3, "", IF(OR(AU$7&lt;$AB726, $AC726&lt;AU$6),"", MAX(AU$10:AU725)+1)))</f>
        <v/>
      </c>
      <c r="AV726" s="5" t="str">
        <f>IF(OR($AB726="", $AC726=""), "", IF($H726=$M$3, "", IF(OR(AV$7&lt;$AB726, $AC726&lt;AV$6),"", MAX(AV$10:AV725)+1)))</f>
        <v/>
      </c>
      <c r="AW726" s="5" t="str">
        <f>IF(OR($AB726="", $AC726=""), "", IF($H726=$M$3, "", IF(OR(AW$7&lt;$AB726, $AC726&lt;AW$6),"", MAX(AW$10:AW725)+1)))</f>
        <v/>
      </c>
      <c r="AX726" s="5" t="str">
        <f>IF(OR($AB726="", $AC726=""), "", IF($H726=$M$3, "", IF(OR(AX$7&lt;$AB726, $AC726&lt;AX$6),"", MAX(AX$10:AX725)+1)))</f>
        <v/>
      </c>
      <c r="AY726" s="5" t="str">
        <f>IF(OR($AB726="", $AC726=""), "", IF($H726=$M$3, "", IF(OR(AY$7&lt;$AB726, $AC726&lt;AY$6),"", MAX(AY$10:AY725)+1)))</f>
        <v/>
      </c>
      <c r="AZ726" s="5" t="str">
        <f>IF(OR($AB726="", $AC726=""), "", IF($H726=$M$3, "", IF(OR(AZ$7&lt;$AB726, $AC726&lt;AZ$6),"", MAX(AZ$10:AZ725)+1)))</f>
        <v/>
      </c>
      <c r="BA726" s="5" t="str">
        <f>IF(OR($AB726="", $AC726=""), "", IF($H726=$M$3, "", IF(OR(BA$7&lt;$AB726, $AC726&lt;BA$6),"", MAX(BA$10:BA725)+1)))</f>
        <v/>
      </c>
      <c r="BB726" s="5" t="str">
        <f>IF(OR($AB726="", $AC726=""), "", IF($H726=$M$3, "", IF(OR(BB$7&lt;$AB726, $AC726&lt;BB$6),"", MAX(BB$10:BB725)+1)))</f>
        <v/>
      </c>
      <c r="BC726" s="5" t="str">
        <f>IF(OR($AB726="", $AC726=""), "", IF($H726=$M$3, "", IF(OR(BC$7&lt;$AB726, $AC726&lt;BC$6),"", MAX(BC$10:BC725)+1)))</f>
        <v/>
      </c>
      <c r="BD726" s="5" t="str">
        <f>IF(OR($AB726="", $AC726=""), "", IF($H726=$M$3, "", IF(OR(BD$7&lt;$AB726, $AC726&lt;BD$6),"", MAX(BD$10:BD725)+1)))</f>
        <v/>
      </c>
      <c r="BE726" s="5" t="str">
        <f>IF(OR($AB726="", $AC726=""), "", IF($H726=$M$3, "", IF(OR(BE$7&lt;$AB726, $AC726&lt;BE$6),"", MAX(BE$10:BE725)+1)))</f>
        <v/>
      </c>
      <c r="BF726" s="5" t="str">
        <f>IF(OR($AB726="", $AC726=""), "", IF($H726=$M$3, "", IF(OR(BF$7&lt;$AB726, $AC726&lt;BF$6),"", MAX(BF$10:BF725)+1)))</f>
        <v/>
      </c>
      <c r="BG726" s="5" t="str">
        <f>IF(OR($AB726="", $AC726=""), "", IF($H726=$M$3, "", IF(OR(BG$7&lt;$AB726, $AC726&lt;BG$6),"", MAX(BG$10:BG725)+1)))</f>
        <v/>
      </c>
      <c r="BH726" s="5" t="str">
        <f>IF(OR($AB726="", $AC726=""), "", IF($H726=$M$3, "", IF(OR(BH$7&lt;$AB726, $AC726&lt;BH$6),"", MAX(BH$10:BH725)+1)))</f>
        <v/>
      </c>
      <c r="BI726" s="5" t="str">
        <f>IF(OR($AB726="", $AC726=""), "", IF($H726=$M$3, "", IF(OR(BI$7&lt;$AB726, $AC726&lt;BI$6),"", MAX(BI$10:BI725)+1)))</f>
        <v/>
      </c>
      <c r="BK726" s="5" t="str" cm="1">
        <f t="array" aca="1" ref="BK726" ca="1">IFERROR(INDEX($AE726:$BI726, $BJ726, MATCH($BK$9, $AE$9:$BI$9, 0)), "")</f>
        <v/>
      </c>
    </row>
    <row r="727" spans="1:63" x14ac:dyDescent="0.25">
      <c r="A727" s="2"/>
      <c r="B727" s="254"/>
      <c r="C727" s="255"/>
      <c r="D727" s="256"/>
      <c r="E727" s="257"/>
      <c r="F727" s="257"/>
      <c r="G727" s="258"/>
      <c r="H727" s="259"/>
      <c r="I727" s="16"/>
      <c r="J727" s="5" t="str">
        <f t="shared" si="99"/>
        <v/>
      </c>
      <c r="K727" s="2"/>
      <c r="O727" s="5" t="str">
        <f t="shared" si="97"/>
        <v/>
      </c>
      <c r="Q727" s="5" t="str">
        <f t="shared" si="100"/>
        <v/>
      </c>
      <c r="S727" s="5" t="str">
        <f t="shared" si="98"/>
        <v/>
      </c>
      <c r="U727" s="64" t="str">
        <f>IF($D727="","", IF(COUNTIF('Intro &amp; Setup'!$AW$49:$AW$88, $D727)&gt;0, "BH", TEXT($D727, "ddd")))</f>
        <v/>
      </c>
      <c r="V727" s="65" t="str">
        <f>IF($G727="", "", IF(COUNTIF('Intro &amp; Setup'!$AW$49:$AW$88, $G727)&gt;0, "BH", TEXT($G727, "ddd")))</f>
        <v/>
      </c>
      <c r="W727" s="64" t="str">
        <f t="shared" si="101"/>
        <v/>
      </c>
      <c r="X727" s="65" t="str">
        <f t="shared" si="102"/>
        <v/>
      </c>
      <c r="Y727" s="64" t="str">
        <f>IF(F727="", "", IF(OR(F727&lt;'Intro &amp; Setup'!$Z$20, F727&gt;'Intro &amp; Setup'!$Z$22), "X", ""))</f>
        <v/>
      </c>
      <c r="Z727" s="65" t="str">
        <f>IF(G727="", "", IF(OR(G727&lt;'Intro &amp; Setup'!$Z$20, G727&gt;'Intro &amp; Setup'!$Z$22), "X", ""))</f>
        <v/>
      </c>
      <c r="AB727" s="58" t="str">
        <f t="shared" si="103"/>
        <v/>
      </c>
      <c r="AC727" s="59" t="str">
        <f t="shared" si="104"/>
        <v/>
      </c>
      <c r="AE727" s="5" t="str">
        <f>IF(OR($AB727="", $AC727=""), "", IF($H727=$M$3, "", IF(OR(AE$7&lt;$AB727, $AC727&lt;AE$6),"", MAX(AE$10:AE726)+1)))</f>
        <v/>
      </c>
      <c r="AF727" s="5" t="str">
        <f>IF(OR($AB727="", $AC727=""), "", IF($H727=$M$3, "", IF(OR(AF$7&lt;$AB727, $AC727&lt;AF$6),"", MAX(AF$10:AF726)+1)))</f>
        <v/>
      </c>
      <c r="AG727" s="5" t="str">
        <f>IF(OR($AB727="", $AC727=""), "", IF($H727=$M$3, "", IF(OR(AG$7&lt;$AB727, $AC727&lt;AG$6),"", MAX(AG$10:AG726)+1)))</f>
        <v/>
      </c>
      <c r="AH727" s="5" t="str">
        <f>IF(OR($AB727="", $AC727=""), "", IF($H727=$M$3, "", IF(OR(AH$7&lt;$AB727, $AC727&lt;AH$6),"", MAX(AH$10:AH726)+1)))</f>
        <v/>
      </c>
      <c r="AI727" s="5" t="str">
        <f>IF(OR($AB727="", $AC727=""), "", IF($H727=$M$3, "", IF(OR(AI$7&lt;$AB727, $AC727&lt;AI$6),"", MAX(AI$10:AI726)+1)))</f>
        <v/>
      </c>
      <c r="AJ727" s="5" t="str">
        <f>IF(OR($AB727="", $AC727=""), "", IF($H727=$M$3, "", IF(OR(AJ$7&lt;$AB727, $AC727&lt;AJ$6),"", MAX(AJ$10:AJ726)+1)))</f>
        <v/>
      </c>
      <c r="AK727" s="5" t="str">
        <f>IF(OR($AB727="", $AC727=""), "", IF($H727=$M$3, "", IF(OR(AK$7&lt;$AB727, $AC727&lt;AK$6),"", MAX(AK$10:AK726)+1)))</f>
        <v/>
      </c>
      <c r="AL727" s="5" t="str">
        <f>IF(OR($AB727="", $AC727=""), "", IF($H727=$M$3, "", IF(OR(AL$7&lt;$AB727, $AC727&lt;AL$6),"", MAX(AL$10:AL726)+1)))</f>
        <v/>
      </c>
      <c r="AM727" s="5" t="str">
        <f>IF(OR($AB727="", $AC727=""), "", IF($H727=$M$3, "", IF(OR(AM$7&lt;$AB727, $AC727&lt;AM$6),"", MAX(AM$10:AM726)+1)))</f>
        <v/>
      </c>
      <c r="AN727" s="5" t="str">
        <f>IF(OR($AB727="", $AC727=""), "", IF($H727=$M$3, "", IF(OR(AN$7&lt;$AB727, $AC727&lt;AN$6),"", MAX(AN$10:AN726)+1)))</f>
        <v/>
      </c>
      <c r="AO727" s="5" t="str">
        <f>IF(OR($AB727="", $AC727=""), "", IF($H727=$M$3, "", IF(OR(AO$7&lt;$AB727, $AC727&lt;AO$6),"", MAX(AO$10:AO726)+1)))</f>
        <v/>
      </c>
      <c r="AP727" s="5" t="str">
        <f>IF(OR($AB727="", $AC727=""), "", IF($H727=$M$3, "", IF(OR(AP$7&lt;$AB727, $AC727&lt;AP$6),"", MAX(AP$10:AP726)+1)))</f>
        <v/>
      </c>
      <c r="AQ727" s="5" t="str">
        <f>IF(OR($AB727="", $AC727=""), "", IF($H727=$M$3, "", IF(OR(AQ$7&lt;$AB727, $AC727&lt;AQ$6),"", MAX(AQ$10:AQ726)+1)))</f>
        <v/>
      </c>
      <c r="AR727" s="5" t="str">
        <f>IF(OR($AB727="", $AC727=""), "", IF($H727=$M$3, "", IF(OR(AR$7&lt;$AB727, $AC727&lt;AR$6),"", MAX(AR$10:AR726)+1)))</f>
        <v/>
      </c>
      <c r="AS727" s="5" t="str">
        <f>IF(OR($AB727="", $AC727=""), "", IF($H727=$M$3, "", IF(OR(AS$7&lt;$AB727, $AC727&lt;AS$6),"", MAX(AS$10:AS726)+1)))</f>
        <v/>
      </c>
      <c r="AT727" s="5" t="str">
        <f>IF(OR($AB727="", $AC727=""), "", IF($H727=$M$3, "", IF(OR(AT$7&lt;$AB727, $AC727&lt;AT$6),"", MAX(AT$10:AT726)+1)))</f>
        <v/>
      </c>
      <c r="AU727" s="5" t="str">
        <f>IF(OR($AB727="", $AC727=""), "", IF($H727=$M$3, "", IF(OR(AU$7&lt;$AB727, $AC727&lt;AU$6),"", MAX(AU$10:AU726)+1)))</f>
        <v/>
      </c>
      <c r="AV727" s="5" t="str">
        <f>IF(OR($AB727="", $AC727=""), "", IF($H727=$M$3, "", IF(OR(AV$7&lt;$AB727, $AC727&lt;AV$6),"", MAX(AV$10:AV726)+1)))</f>
        <v/>
      </c>
      <c r="AW727" s="5" t="str">
        <f>IF(OR($AB727="", $AC727=""), "", IF($H727=$M$3, "", IF(OR(AW$7&lt;$AB727, $AC727&lt;AW$6),"", MAX(AW$10:AW726)+1)))</f>
        <v/>
      </c>
      <c r="AX727" s="5" t="str">
        <f>IF(OR($AB727="", $AC727=""), "", IF($H727=$M$3, "", IF(OR(AX$7&lt;$AB727, $AC727&lt;AX$6),"", MAX(AX$10:AX726)+1)))</f>
        <v/>
      </c>
      <c r="AY727" s="5" t="str">
        <f>IF(OR($AB727="", $AC727=""), "", IF($H727=$M$3, "", IF(OR(AY$7&lt;$AB727, $AC727&lt;AY$6),"", MAX(AY$10:AY726)+1)))</f>
        <v/>
      </c>
      <c r="AZ727" s="5" t="str">
        <f>IF(OR($AB727="", $AC727=""), "", IF($H727=$M$3, "", IF(OR(AZ$7&lt;$AB727, $AC727&lt;AZ$6),"", MAX(AZ$10:AZ726)+1)))</f>
        <v/>
      </c>
      <c r="BA727" s="5" t="str">
        <f>IF(OR($AB727="", $AC727=""), "", IF($H727=$M$3, "", IF(OR(BA$7&lt;$AB727, $AC727&lt;BA$6),"", MAX(BA$10:BA726)+1)))</f>
        <v/>
      </c>
      <c r="BB727" s="5" t="str">
        <f>IF(OR($AB727="", $AC727=""), "", IF($H727=$M$3, "", IF(OR(BB$7&lt;$AB727, $AC727&lt;BB$6),"", MAX(BB$10:BB726)+1)))</f>
        <v/>
      </c>
      <c r="BC727" s="5" t="str">
        <f>IF(OR($AB727="", $AC727=""), "", IF($H727=$M$3, "", IF(OR(BC$7&lt;$AB727, $AC727&lt;BC$6),"", MAX(BC$10:BC726)+1)))</f>
        <v/>
      </c>
      <c r="BD727" s="5" t="str">
        <f>IF(OR($AB727="", $AC727=""), "", IF($H727=$M$3, "", IF(OR(BD$7&lt;$AB727, $AC727&lt;BD$6),"", MAX(BD$10:BD726)+1)))</f>
        <v/>
      </c>
      <c r="BE727" s="5" t="str">
        <f>IF(OR($AB727="", $AC727=""), "", IF($H727=$M$3, "", IF(OR(BE$7&lt;$AB727, $AC727&lt;BE$6),"", MAX(BE$10:BE726)+1)))</f>
        <v/>
      </c>
      <c r="BF727" s="5" t="str">
        <f>IF(OR($AB727="", $AC727=""), "", IF($H727=$M$3, "", IF(OR(BF$7&lt;$AB727, $AC727&lt;BF$6),"", MAX(BF$10:BF726)+1)))</f>
        <v/>
      </c>
      <c r="BG727" s="5" t="str">
        <f>IF(OR($AB727="", $AC727=""), "", IF($H727=$M$3, "", IF(OR(BG$7&lt;$AB727, $AC727&lt;BG$6),"", MAX(BG$10:BG726)+1)))</f>
        <v/>
      </c>
      <c r="BH727" s="5" t="str">
        <f>IF(OR($AB727="", $AC727=""), "", IF($H727=$M$3, "", IF(OR(BH$7&lt;$AB727, $AC727&lt;BH$6),"", MAX(BH$10:BH726)+1)))</f>
        <v/>
      </c>
      <c r="BI727" s="5" t="str">
        <f>IF(OR($AB727="", $AC727=""), "", IF($H727=$M$3, "", IF(OR(BI$7&lt;$AB727, $AC727&lt;BI$6),"", MAX(BI$10:BI726)+1)))</f>
        <v/>
      </c>
      <c r="BK727" s="5" t="str" cm="1">
        <f t="array" aca="1" ref="BK727" ca="1">IFERROR(INDEX($AE727:$BI727, $BJ727, MATCH($BK$9, $AE$9:$BI$9, 0)), "")</f>
        <v/>
      </c>
    </row>
    <row r="728" spans="1:63" x14ac:dyDescent="0.25">
      <c r="A728" s="2"/>
      <c r="B728" s="254"/>
      <c r="C728" s="255"/>
      <c r="D728" s="256"/>
      <c r="E728" s="257"/>
      <c r="F728" s="257"/>
      <c r="G728" s="258"/>
      <c r="H728" s="259"/>
      <c r="I728" s="16"/>
      <c r="J728" s="5" t="str">
        <f t="shared" si="99"/>
        <v/>
      </c>
      <c r="K728" s="2"/>
      <c r="O728" s="5" t="str">
        <f t="shared" si="97"/>
        <v/>
      </c>
      <c r="Q728" s="5" t="str">
        <f t="shared" si="100"/>
        <v/>
      </c>
      <c r="S728" s="5" t="str">
        <f t="shared" si="98"/>
        <v/>
      </c>
      <c r="U728" s="64" t="str">
        <f>IF($D728="","", IF(COUNTIF('Intro &amp; Setup'!$AW$49:$AW$88, $D728)&gt;0, "BH", TEXT($D728, "ddd")))</f>
        <v/>
      </c>
      <c r="V728" s="65" t="str">
        <f>IF($G728="", "", IF(COUNTIF('Intro &amp; Setup'!$AW$49:$AW$88, $G728)&gt;0, "BH", TEXT($G728, "ddd")))</f>
        <v/>
      </c>
      <c r="W728" s="64" t="str">
        <f t="shared" si="101"/>
        <v/>
      </c>
      <c r="X728" s="65" t="str">
        <f t="shared" si="102"/>
        <v/>
      </c>
      <c r="Y728" s="64" t="str">
        <f>IF(F728="", "", IF(OR(F728&lt;'Intro &amp; Setup'!$Z$20, F728&gt;'Intro &amp; Setup'!$Z$22), "X", ""))</f>
        <v/>
      </c>
      <c r="Z728" s="65" t="str">
        <f>IF(G728="", "", IF(OR(G728&lt;'Intro &amp; Setup'!$Z$20, G728&gt;'Intro &amp; Setup'!$Z$22), "X", ""))</f>
        <v/>
      </c>
      <c r="AB728" s="58" t="str">
        <f t="shared" si="103"/>
        <v/>
      </c>
      <c r="AC728" s="59" t="str">
        <f t="shared" si="104"/>
        <v/>
      </c>
      <c r="AE728" s="5" t="str">
        <f>IF(OR($AB728="", $AC728=""), "", IF($H728=$M$3, "", IF(OR(AE$7&lt;$AB728, $AC728&lt;AE$6),"", MAX(AE$10:AE727)+1)))</f>
        <v/>
      </c>
      <c r="AF728" s="5" t="str">
        <f>IF(OR($AB728="", $AC728=""), "", IF($H728=$M$3, "", IF(OR(AF$7&lt;$AB728, $AC728&lt;AF$6),"", MAX(AF$10:AF727)+1)))</f>
        <v/>
      </c>
      <c r="AG728" s="5" t="str">
        <f>IF(OR($AB728="", $AC728=""), "", IF($H728=$M$3, "", IF(OR(AG$7&lt;$AB728, $AC728&lt;AG$6),"", MAX(AG$10:AG727)+1)))</f>
        <v/>
      </c>
      <c r="AH728" s="5" t="str">
        <f>IF(OR($AB728="", $AC728=""), "", IF($H728=$M$3, "", IF(OR(AH$7&lt;$AB728, $AC728&lt;AH$6),"", MAX(AH$10:AH727)+1)))</f>
        <v/>
      </c>
      <c r="AI728" s="5" t="str">
        <f>IF(OR($AB728="", $AC728=""), "", IF($H728=$M$3, "", IF(OR(AI$7&lt;$AB728, $AC728&lt;AI$6),"", MAX(AI$10:AI727)+1)))</f>
        <v/>
      </c>
      <c r="AJ728" s="5" t="str">
        <f>IF(OR($AB728="", $AC728=""), "", IF($H728=$M$3, "", IF(OR(AJ$7&lt;$AB728, $AC728&lt;AJ$6),"", MAX(AJ$10:AJ727)+1)))</f>
        <v/>
      </c>
      <c r="AK728" s="5" t="str">
        <f>IF(OR($AB728="", $AC728=""), "", IF($H728=$M$3, "", IF(OR(AK$7&lt;$AB728, $AC728&lt;AK$6),"", MAX(AK$10:AK727)+1)))</f>
        <v/>
      </c>
      <c r="AL728" s="5" t="str">
        <f>IF(OR($AB728="", $AC728=""), "", IF($H728=$M$3, "", IF(OR(AL$7&lt;$AB728, $AC728&lt;AL$6),"", MAX(AL$10:AL727)+1)))</f>
        <v/>
      </c>
      <c r="AM728" s="5" t="str">
        <f>IF(OR($AB728="", $AC728=""), "", IF($H728=$M$3, "", IF(OR(AM$7&lt;$AB728, $AC728&lt;AM$6),"", MAX(AM$10:AM727)+1)))</f>
        <v/>
      </c>
      <c r="AN728" s="5" t="str">
        <f>IF(OR($AB728="", $AC728=""), "", IF($H728=$M$3, "", IF(OR(AN$7&lt;$AB728, $AC728&lt;AN$6),"", MAX(AN$10:AN727)+1)))</f>
        <v/>
      </c>
      <c r="AO728" s="5" t="str">
        <f>IF(OR($AB728="", $AC728=""), "", IF($H728=$M$3, "", IF(OR(AO$7&lt;$AB728, $AC728&lt;AO$6),"", MAX(AO$10:AO727)+1)))</f>
        <v/>
      </c>
      <c r="AP728" s="5" t="str">
        <f>IF(OR($AB728="", $AC728=""), "", IF($H728=$M$3, "", IF(OR(AP$7&lt;$AB728, $AC728&lt;AP$6),"", MAX(AP$10:AP727)+1)))</f>
        <v/>
      </c>
      <c r="AQ728" s="5" t="str">
        <f>IF(OR($AB728="", $AC728=""), "", IF($H728=$M$3, "", IF(OR(AQ$7&lt;$AB728, $AC728&lt;AQ$6),"", MAX(AQ$10:AQ727)+1)))</f>
        <v/>
      </c>
      <c r="AR728" s="5" t="str">
        <f>IF(OR($AB728="", $AC728=""), "", IF($H728=$M$3, "", IF(OR(AR$7&lt;$AB728, $AC728&lt;AR$6),"", MAX(AR$10:AR727)+1)))</f>
        <v/>
      </c>
      <c r="AS728" s="5" t="str">
        <f>IF(OR($AB728="", $AC728=""), "", IF($H728=$M$3, "", IF(OR(AS$7&lt;$AB728, $AC728&lt;AS$6),"", MAX(AS$10:AS727)+1)))</f>
        <v/>
      </c>
      <c r="AT728" s="5" t="str">
        <f>IF(OR($AB728="", $AC728=""), "", IF($H728=$M$3, "", IF(OR(AT$7&lt;$AB728, $AC728&lt;AT$6),"", MAX(AT$10:AT727)+1)))</f>
        <v/>
      </c>
      <c r="AU728" s="5" t="str">
        <f>IF(OR($AB728="", $AC728=""), "", IF($H728=$M$3, "", IF(OR(AU$7&lt;$AB728, $AC728&lt;AU$6),"", MAX(AU$10:AU727)+1)))</f>
        <v/>
      </c>
      <c r="AV728" s="5" t="str">
        <f>IF(OR($AB728="", $AC728=""), "", IF($H728=$M$3, "", IF(OR(AV$7&lt;$AB728, $AC728&lt;AV$6),"", MAX(AV$10:AV727)+1)))</f>
        <v/>
      </c>
      <c r="AW728" s="5" t="str">
        <f>IF(OR($AB728="", $AC728=""), "", IF($H728=$M$3, "", IF(OR(AW$7&lt;$AB728, $AC728&lt;AW$6),"", MAX(AW$10:AW727)+1)))</f>
        <v/>
      </c>
      <c r="AX728" s="5" t="str">
        <f>IF(OR($AB728="", $AC728=""), "", IF($H728=$M$3, "", IF(OR(AX$7&lt;$AB728, $AC728&lt;AX$6),"", MAX(AX$10:AX727)+1)))</f>
        <v/>
      </c>
      <c r="AY728" s="5" t="str">
        <f>IF(OR($AB728="", $AC728=""), "", IF($H728=$M$3, "", IF(OR(AY$7&lt;$AB728, $AC728&lt;AY$6),"", MAX(AY$10:AY727)+1)))</f>
        <v/>
      </c>
      <c r="AZ728" s="5" t="str">
        <f>IF(OR($AB728="", $AC728=""), "", IF($H728=$M$3, "", IF(OR(AZ$7&lt;$AB728, $AC728&lt;AZ$6),"", MAX(AZ$10:AZ727)+1)))</f>
        <v/>
      </c>
      <c r="BA728" s="5" t="str">
        <f>IF(OR($AB728="", $AC728=""), "", IF($H728=$M$3, "", IF(OR(BA$7&lt;$AB728, $AC728&lt;BA$6),"", MAX(BA$10:BA727)+1)))</f>
        <v/>
      </c>
      <c r="BB728" s="5" t="str">
        <f>IF(OR($AB728="", $AC728=""), "", IF($H728=$M$3, "", IF(OR(BB$7&lt;$AB728, $AC728&lt;BB$6),"", MAX(BB$10:BB727)+1)))</f>
        <v/>
      </c>
      <c r="BC728" s="5" t="str">
        <f>IF(OR($AB728="", $AC728=""), "", IF($H728=$M$3, "", IF(OR(BC$7&lt;$AB728, $AC728&lt;BC$6),"", MAX(BC$10:BC727)+1)))</f>
        <v/>
      </c>
      <c r="BD728" s="5" t="str">
        <f>IF(OR($AB728="", $AC728=""), "", IF($H728=$M$3, "", IF(OR(BD$7&lt;$AB728, $AC728&lt;BD$6),"", MAX(BD$10:BD727)+1)))</f>
        <v/>
      </c>
      <c r="BE728" s="5" t="str">
        <f>IF(OR($AB728="", $AC728=""), "", IF($H728=$M$3, "", IF(OR(BE$7&lt;$AB728, $AC728&lt;BE$6),"", MAX(BE$10:BE727)+1)))</f>
        <v/>
      </c>
      <c r="BF728" s="5" t="str">
        <f>IF(OR($AB728="", $AC728=""), "", IF($H728=$M$3, "", IF(OR(BF$7&lt;$AB728, $AC728&lt;BF$6),"", MAX(BF$10:BF727)+1)))</f>
        <v/>
      </c>
      <c r="BG728" s="5" t="str">
        <f>IF(OR($AB728="", $AC728=""), "", IF($H728=$M$3, "", IF(OR(BG$7&lt;$AB728, $AC728&lt;BG$6),"", MAX(BG$10:BG727)+1)))</f>
        <v/>
      </c>
      <c r="BH728" s="5" t="str">
        <f>IF(OR($AB728="", $AC728=""), "", IF($H728=$M$3, "", IF(OR(BH$7&lt;$AB728, $AC728&lt;BH$6),"", MAX(BH$10:BH727)+1)))</f>
        <v/>
      </c>
      <c r="BI728" s="5" t="str">
        <f>IF(OR($AB728="", $AC728=""), "", IF($H728=$M$3, "", IF(OR(BI$7&lt;$AB728, $AC728&lt;BI$6),"", MAX(BI$10:BI727)+1)))</f>
        <v/>
      </c>
      <c r="BK728" s="5" t="str" cm="1">
        <f t="array" aca="1" ref="BK728" ca="1">IFERROR(INDEX($AE728:$BI728, $BJ728, MATCH($BK$9, $AE$9:$BI$9, 0)), "")</f>
        <v/>
      </c>
    </row>
    <row r="729" spans="1:63" x14ac:dyDescent="0.25">
      <c r="A729" s="2"/>
      <c r="B729" s="254"/>
      <c r="C729" s="255"/>
      <c r="D729" s="256"/>
      <c r="E729" s="257"/>
      <c r="F729" s="257"/>
      <c r="G729" s="258"/>
      <c r="H729" s="259"/>
      <c r="I729" s="16"/>
      <c r="J729" s="5" t="str">
        <f t="shared" si="99"/>
        <v/>
      </c>
      <c r="K729" s="2"/>
      <c r="O729" s="5" t="str">
        <f t="shared" si="97"/>
        <v/>
      </c>
      <c r="Q729" s="5" t="str">
        <f t="shared" si="100"/>
        <v/>
      </c>
      <c r="S729" s="5" t="str">
        <f t="shared" si="98"/>
        <v/>
      </c>
      <c r="U729" s="64" t="str">
        <f>IF($D729="","", IF(COUNTIF('Intro &amp; Setup'!$AW$49:$AW$88, $D729)&gt;0, "BH", TEXT($D729, "ddd")))</f>
        <v/>
      </c>
      <c r="V729" s="65" t="str">
        <f>IF($G729="", "", IF(COUNTIF('Intro &amp; Setup'!$AW$49:$AW$88, $G729)&gt;0, "BH", TEXT($G729, "ddd")))</f>
        <v/>
      </c>
      <c r="W729" s="64" t="str">
        <f t="shared" si="101"/>
        <v/>
      </c>
      <c r="X729" s="65" t="str">
        <f t="shared" si="102"/>
        <v/>
      </c>
      <c r="Y729" s="64" t="str">
        <f>IF(F729="", "", IF(OR(F729&lt;'Intro &amp; Setup'!$Z$20, F729&gt;'Intro &amp; Setup'!$Z$22), "X", ""))</f>
        <v/>
      </c>
      <c r="Z729" s="65" t="str">
        <f>IF(G729="", "", IF(OR(G729&lt;'Intro &amp; Setup'!$Z$20, G729&gt;'Intro &amp; Setup'!$Z$22), "X", ""))</f>
        <v/>
      </c>
      <c r="AB729" s="58" t="str">
        <f t="shared" si="103"/>
        <v/>
      </c>
      <c r="AC729" s="59" t="str">
        <f t="shared" si="104"/>
        <v/>
      </c>
      <c r="AE729" s="5" t="str">
        <f>IF(OR($AB729="", $AC729=""), "", IF($H729=$M$3, "", IF(OR(AE$7&lt;$AB729, $AC729&lt;AE$6),"", MAX(AE$10:AE728)+1)))</f>
        <v/>
      </c>
      <c r="AF729" s="5" t="str">
        <f>IF(OR($AB729="", $AC729=""), "", IF($H729=$M$3, "", IF(OR(AF$7&lt;$AB729, $AC729&lt;AF$6),"", MAX(AF$10:AF728)+1)))</f>
        <v/>
      </c>
      <c r="AG729" s="5" t="str">
        <f>IF(OR($AB729="", $AC729=""), "", IF($H729=$M$3, "", IF(OR(AG$7&lt;$AB729, $AC729&lt;AG$6),"", MAX(AG$10:AG728)+1)))</f>
        <v/>
      </c>
      <c r="AH729" s="5" t="str">
        <f>IF(OR($AB729="", $AC729=""), "", IF($H729=$M$3, "", IF(OR(AH$7&lt;$AB729, $AC729&lt;AH$6),"", MAX(AH$10:AH728)+1)))</f>
        <v/>
      </c>
      <c r="AI729" s="5" t="str">
        <f>IF(OR($AB729="", $AC729=""), "", IF($H729=$M$3, "", IF(OR(AI$7&lt;$AB729, $AC729&lt;AI$6),"", MAX(AI$10:AI728)+1)))</f>
        <v/>
      </c>
      <c r="AJ729" s="5" t="str">
        <f>IF(OR($AB729="", $AC729=""), "", IF($H729=$M$3, "", IF(OR(AJ$7&lt;$AB729, $AC729&lt;AJ$6),"", MAX(AJ$10:AJ728)+1)))</f>
        <v/>
      </c>
      <c r="AK729" s="5" t="str">
        <f>IF(OR($AB729="", $AC729=""), "", IF($H729=$M$3, "", IF(OR(AK$7&lt;$AB729, $AC729&lt;AK$6),"", MAX(AK$10:AK728)+1)))</f>
        <v/>
      </c>
      <c r="AL729" s="5" t="str">
        <f>IF(OR($AB729="", $AC729=""), "", IF($H729=$M$3, "", IF(OR(AL$7&lt;$AB729, $AC729&lt;AL$6),"", MAX(AL$10:AL728)+1)))</f>
        <v/>
      </c>
      <c r="AM729" s="5" t="str">
        <f>IF(OR($AB729="", $AC729=""), "", IF($H729=$M$3, "", IF(OR(AM$7&lt;$AB729, $AC729&lt;AM$6),"", MAX(AM$10:AM728)+1)))</f>
        <v/>
      </c>
      <c r="AN729" s="5" t="str">
        <f>IF(OR($AB729="", $AC729=""), "", IF($H729=$M$3, "", IF(OR(AN$7&lt;$AB729, $AC729&lt;AN$6),"", MAX(AN$10:AN728)+1)))</f>
        <v/>
      </c>
      <c r="AO729" s="5" t="str">
        <f>IF(OR($AB729="", $AC729=""), "", IF($H729=$M$3, "", IF(OR(AO$7&lt;$AB729, $AC729&lt;AO$6),"", MAX(AO$10:AO728)+1)))</f>
        <v/>
      </c>
      <c r="AP729" s="5" t="str">
        <f>IF(OR($AB729="", $AC729=""), "", IF($H729=$M$3, "", IF(OR(AP$7&lt;$AB729, $AC729&lt;AP$6),"", MAX(AP$10:AP728)+1)))</f>
        <v/>
      </c>
      <c r="AQ729" s="5" t="str">
        <f>IF(OR($AB729="", $AC729=""), "", IF($H729=$M$3, "", IF(OR(AQ$7&lt;$AB729, $AC729&lt;AQ$6),"", MAX(AQ$10:AQ728)+1)))</f>
        <v/>
      </c>
      <c r="AR729" s="5" t="str">
        <f>IF(OR($AB729="", $AC729=""), "", IF($H729=$M$3, "", IF(OR(AR$7&lt;$AB729, $AC729&lt;AR$6),"", MAX(AR$10:AR728)+1)))</f>
        <v/>
      </c>
      <c r="AS729" s="5" t="str">
        <f>IF(OR($AB729="", $AC729=""), "", IF($H729=$M$3, "", IF(OR(AS$7&lt;$AB729, $AC729&lt;AS$6),"", MAX(AS$10:AS728)+1)))</f>
        <v/>
      </c>
      <c r="AT729" s="5" t="str">
        <f>IF(OR($AB729="", $AC729=""), "", IF($H729=$M$3, "", IF(OR(AT$7&lt;$AB729, $AC729&lt;AT$6),"", MAX(AT$10:AT728)+1)))</f>
        <v/>
      </c>
      <c r="AU729" s="5" t="str">
        <f>IF(OR($AB729="", $AC729=""), "", IF($H729=$M$3, "", IF(OR(AU$7&lt;$AB729, $AC729&lt;AU$6),"", MAX(AU$10:AU728)+1)))</f>
        <v/>
      </c>
      <c r="AV729" s="5" t="str">
        <f>IF(OR($AB729="", $AC729=""), "", IF($H729=$M$3, "", IF(OR(AV$7&lt;$AB729, $AC729&lt;AV$6),"", MAX(AV$10:AV728)+1)))</f>
        <v/>
      </c>
      <c r="AW729" s="5" t="str">
        <f>IF(OR($AB729="", $AC729=""), "", IF($H729=$M$3, "", IF(OR(AW$7&lt;$AB729, $AC729&lt;AW$6),"", MAX(AW$10:AW728)+1)))</f>
        <v/>
      </c>
      <c r="AX729" s="5" t="str">
        <f>IF(OR($AB729="", $AC729=""), "", IF($H729=$M$3, "", IF(OR(AX$7&lt;$AB729, $AC729&lt;AX$6),"", MAX(AX$10:AX728)+1)))</f>
        <v/>
      </c>
      <c r="AY729" s="5" t="str">
        <f>IF(OR($AB729="", $AC729=""), "", IF($H729=$M$3, "", IF(OR(AY$7&lt;$AB729, $AC729&lt;AY$6),"", MAX(AY$10:AY728)+1)))</f>
        <v/>
      </c>
      <c r="AZ729" s="5" t="str">
        <f>IF(OR($AB729="", $AC729=""), "", IF($H729=$M$3, "", IF(OR(AZ$7&lt;$AB729, $AC729&lt;AZ$6),"", MAX(AZ$10:AZ728)+1)))</f>
        <v/>
      </c>
      <c r="BA729" s="5" t="str">
        <f>IF(OR($AB729="", $AC729=""), "", IF($H729=$M$3, "", IF(OR(BA$7&lt;$AB729, $AC729&lt;BA$6),"", MAX(BA$10:BA728)+1)))</f>
        <v/>
      </c>
      <c r="BB729" s="5" t="str">
        <f>IF(OR($AB729="", $AC729=""), "", IF($H729=$M$3, "", IF(OR(BB$7&lt;$AB729, $AC729&lt;BB$6),"", MAX(BB$10:BB728)+1)))</f>
        <v/>
      </c>
      <c r="BC729" s="5" t="str">
        <f>IF(OR($AB729="", $AC729=""), "", IF($H729=$M$3, "", IF(OR(BC$7&lt;$AB729, $AC729&lt;BC$6),"", MAX(BC$10:BC728)+1)))</f>
        <v/>
      </c>
      <c r="BD729" s="5" t="str">
        <f>IF(OR($AB729="", $AC729=""), "", IF($H729=$M$3, "", IF(OR(BD$7&lt;$AB729, $AC729&lt;BD$6),"", MAX(BD$10:BD728)+1)))</f>
        <v/>
      </c>
      <c r="BE729" s="5" t="str">
        <f>IF(OR($AB729="", $AC729=""), "", IF($H729=$M$3, "", IF(OR(BE$7&lt;$AB729, $AC729&lt;BE$6),"", MAX(BE$10:BE728)+1)))</f>
        <v/>
      </c>
      <c r="BF729" s="5" t="str">
        <f>IF(OR($AB729="", $AC729=""), "", IF($H729=$M$3, "", IF(OR(BF$7&lt;$AB729, $AC729&lt;BF$6),"", MAX(BF$10:BF728)+1)))</f>
        <v/>
      </c>
      <c r="BG729" s="5" t="str">
        <f>IF(OR($AB729="", $AC729=""), "", IF($H729=$M$3, "", IF(OR(BG$7&lt;$AB729, $AC729&lt;BG$6),"", MAX(BG$10:BG728)+1)))</f>
        <v/>
      </c>
      <c r="BH729" s="5" t="str">
        <f>IF(OR($AB729="", $AC729=""), "", IF($H729=$M$3, "", IF(OR(BH$7&lt;$AB729, $AC729&lt;BH$6),"", MAX(BH$10:BH728)+1)))</f>
        <v/>
      </c>
      <c r="BI729" s="5" t="str">
        <f>IF(OR($AB729="", $AC729=""), "", IF($H729=$M$3, "", IF(OR(BI$7&lt;$AB729, $AC729&lt;BI$6),"", MAX(BI$10:BI728)+1)))</f>
        <v/>
      </c>
      <c r="BK729" s="5" t="str" cm="1">
        <f t="array" aca="1" ref="BK729" ca="1">IFERROR(INDEX($AE729:$BI729, $BJ729, MATCH($BK$9, $AE$9:$BI$9, 0)), "")</f>
        <v/>
      </c>
    </row>
    <row r="730" spans="1:63" x14ac:dyDescent="0.25">
      <c r="A730" s="2"/>
      <c r="B730" s="254"/>
      <c r="C730" s="255"/>
      <c r="D730" s="256"/>
      <c r="E730" s="257"/>
      <c r="F730" s="257"/>
      <c r="G730" s="258"/>
      <c r="H730" s="259"/>
      <c r="I730" s="16"/>
      <c r="J730" s="5" t="str">
        <f t="shared" si="99"/>
        <v/>
      </c>
      <c r="K730" s="2"/>
      <c r="O730" s="5" t="str">
        <f t="shared" si="97"/>
        <v/>
      </c>
      <c r="Q730" s="5" t="str">
        <f t="shared" si="100"/>
        <v/>
      </c>
      <c r="S730" s="5" t="str">
        <f t="shared" si="98"/>
        <v/>
      </c>
      <c r="U730" s="64" t="str">
        <f>IF($D730="","", IF(COUNTIF('Intro &amp; Setup'!$AW$49:$AW$88, $D730)&gt;0, "BH", TEXT($D730, "ddd")))</f>
        <v/>
      </c>
      <c r="V730" s="65" t="str">
        <f>IF($G730="", "", IF(COUNTIF('Intro &amp; Setup'!$AW$49:$AW$88, $G730)&gt;0, "BH", TEXT($G730, "ddd")))</f>
        <v/>
      </c>
      <c r="W730" s="64" t="str">
        <f t="shared" si="101"/>
        <v/>
      </c>
      <c r="X730" s="65" t="str">
        <f t="shared" si="102"/>
        <v/>
      </c>
      <c r="Y730" s="64" t="str">
        <f>IF(F730="", "", IF(OR(F730&lt;'Intro &amp; Setup'!$Z$20, F730&gt;'Intro &amp; Setup'!$Z$22), "X", ""))</f>
        <v/>
      </c>
      <c r="Z730" s="65" t="str">
        <f>IF(G730="", "", IF(OR(G730&lt;'Intro &amp; Setup'!$Z$20, G730&gt;'Intro &amp; Setup'!$Z$22), "X", ""))</f>
        <v/>
      </c>
      <c r="AB730" s="58" t="str">
        <f t="shared" si="103"/>
        <v/>
      </c>
      <c r="AC730" s="59" t="str">
        <f t="shared" si="104"/>
        <v/>
      </c>
      <c r="AE730" s="5" t="str">
        <f>IF(OR($AB730="", $AC730=""), "", IF($H730=$M$3, "", IF(OR(AE$7&lt;$AB730, $AC730&lt;AE$6),"", MAX(AE$10:AE729)+1)))</f>
        <v/>
      </c>
      <c r="AF730" s="5" t="str">
        <f>IF(OR($AB730="", $AC730=""), "", IF($H730=$M$3, "", IF(OR(AF$7&lt;$AB730, $AC730&lt;AF$6),"", MAX(AF$10:AF729)+1)))</f>
        <v/>
      </c>
      <c r="AG730" s="5" t="str">
        <f>IF(OR($AB730="", $AC730=""), "", IF($H730=$M$3, "", IF(OR(AG$7&lt;$AB730, $AC730&lt;AG$6),"", MAX(AG$10:AG729)+1)))</f>
        <v/>
      </c>
      <c r="AH730" s="5" t="str">
        <f>IF(OR($AB730="", $AC730=""), "", IF($H730=$M$3, "", IF(OR(AH$7&lt;$AB730, $AC730&lt;AH$6),"", MAX(AH$10:AH729)+1)))</f>
        <v/>
      </c>
      <c r="AI730" s="5" t="str">
        <f>IF(OR($AB730="", $AC730=""), "", IF($H730=$M$3, "", IF(OR(AI$7&lt;$AB730, $AC730&lt;AI$6),"", MAX(AI$10:AI729)+1)))</f>
        <v/>
      </c>
      <c r="AJ730" s="5" t="str">
        <f>IF(OR($AB730="", $AC730=""), "", IF($H730=$M$3, "", IF(OR(AJ$7&lt;$AB730, $AC730&lt;AJ$6),"", MAX(AJ$10:AJ729)+1)))</f>
        <v/>
      </c>
      <c r="AK730" s="5" t="str">
        <f>IF(OR($AB730="", $AC730=""), "", IF($H730=$M$3, "", IF(OR(AK$7&lt;$AB730, $AC730&lt;AK$6),"", MAX(AK$10:AK729)+1)))</f>
        <v/>
      </c>
      <c r="AL730" s="5" t="str">
        <f>IF(OR($AB730="", $AC730=""), "", IF($H730=$M$3, "", IF(OR(AL$7&lt;$AB730, $AC730&lt;AL$6),"", MAX(AL$10:AL729)+1)))</f>
        <v/>
      </c>
      <c r="AM730" s="5" t="str">
        <f>IF(OR($AB730="", $AC730=""), "", IF($H730=$M$3, "", IF(OR(AM$7&lt;$AB730, $AC730&lt;AM$6),"", MAX(AM$10:AM729)+1)))</f>
        <v/>
      </c>
      <c r="AN730" s="5" t="str">
        <f>IF(OR($AB730="", $AC730=""), "", IF($H730=$M$3, "", IF(OR(AN$7&lt;$AB730, $AC730&lt;AN$6),"", MAX(AN$10:AN729)+1)))</f>
        <v/>
      </c>
      <c r="AO730" s="5" t="str">
        <f>IF(OR($AB730="", $AC730=""), "", IF($H730=$M$3, "", IF(OR(AO$7&lt;$AB730, $AC730&lt;AO$6),"", MAX(AO$10:AO729)+1)))</f>
        <v/>
      </c>
      <c r="AP730" s="5" t="str">
        <f>IF(OR($AB730="", $AC730=""), "", IF($H730=$M$3, "", IF(OR(AP$7&lt;$AB730, $AC730&lt;AP$6),"", MAX(AP$10:AP729)+1)))</f>
        <v/>
      </c>
      <c r="AQ730" s="5" t="str">
        <f>IF(OR($AB730="", $AC730=""), "", IF($H730=$M$3, "", IF(OR(AQ$7&lt;$AB730, $AC730&lt;AQ$6),"", MAX(AQ$10:AQ729)+1)))</f>
        <v/>
      </c>
      <c r="AR730" s="5" t="str">
        <f>IF(OR($AB730="", $AC730=""), "", IF($H730=$M$3, "", IF(OR(AR$7&lt;$AB730, $AC730&lt;AR$6),"", MAX(AR$10:AR729)+1)))</f>
        <v/>
      </c>
      <c r="AS730" s="5" t="str">
        <f>IF(OR($AB730="", $AC730=""), "", IF($H730=$M$3, "", IF(OR(AS$7&lt;$AB730, $AC730&lt;AS$6),"", MAX(AS$10:AS729)+1)))</f>
        <v/>
      </c>
      <c r="AT730" s="5" t="str">
        <f>IF(OR($AB730="", $AC730=""), "", IF($H730=$M$3, "", IF(OR(AT$7&lt;$AB730, $AC730&lt;AT$6),"", MAX(AT$10:AT729)+1)))</f>
        <v/>
      </c>
      <c r="AU730" s="5" t="str">
        <f>IF(OR($AB730="", $AC730=""), "", IF($H730=$M$3, "", IF(OR(AU$7&lt;$AB730, $AC730&lt;AU$6),"", MAX(AU$10:AU729)+1)))</f>
        <v/>
      </c>
      <c r="AV730" s="5" t="str">
        <f>IF(OR($AB730="", $AC730=""), "", IF($H730=$M$3, "", IF(OR(AV$7&lt;$AB730, $AC730&lt;AV$6),"", MAX(AV$10:AV729)+1)))</f>
        <v/>
      </c>
      <c r="AW730" s="5" t="str">
        <f>IF(OR($AB730="", $AC730=""), "", IF($H730=$M$3, "", IF(OR(AW$7&lt;$AB730, $AC730&lt;AW$6),"", MAX(AW$10:AW729)+1)))</f>
        <v/>
      </c>
      <c r="AX730" s="5" t="str">
        <f>IF(OR($AB730="", $AC730=""), "", IF($H730=$M$3, "", IF(OR(AX$7&lt;$AB730, $AC730&lt;AX$6),"", MAX(AX$10:AX729)+1)))</f>
        <v/>
      </c>
      <c r="AY730" s="5" t="str">
        <f>IF(OR($AB730="", $AC730=""), "", IF($H730=$M$3, "", IF(OR(AY$7&lt;$AB730, $AC730&lt;AY$6),"", MAX(AY$10:AY729)+1)))</f>
        <v/>
      </c>
      <c r="AZ730" s="5" t="str">
        <f>IF(OR($AB730="", $AC730=""), "", IF($H730=$M$3, "", IF(OR(AZ$7&lt;$AB730, $AC730&lt;AZ$6),"", MAX(AZ$10:AZ729)+1)))</f>
        <v/>
      </c>
      <c r="BA730" s="5" t="str">
        <f>IF(OR($AB730="", $AC730=""), "", IF($H730=$M$3, "", IF(OR(BA$7&lt;$AB730, $AC730&lt;BA$6),"", MAX(BA$10:BA729)+1)))</f>
        <v/>
      </c>
      <c r="BB730" s="5" t="str">
        <f>IF(OR($AB730="", $AC730=""), "", IF($H730=$M$3, "", IF(OR(BB$7&lt;$AB730, $AC730&lt;BB$6),"", MAX(BB$10:BB729)+1)))</f>
        <v/>
      </c>
      <c r="BC730" s="5" t="str">
        <f>IF(OR($AB730="", $AC730=""), "", IF($H730=$M$3, "", IF(OR(BC$7&lt;$AB730, $AC730&lt;BC$6),"", MAX(BC$10:BC729)+1)))</f>
        <v/>
      </c>
      <c r="BD730" s="5" t="str">
        <f>IF(OR($AB730="", $AC730=""), "", IF($H730=$M$3, "", IF(OR(BD$7&lt;$AB730, $AC730&lt;BD$6),"", MAX(BD$10:BD729)+1)))</f>
        <v/>
      </c>
      <c r="BE730" s="5" t="str">
        <f>IF(OR($AB730="", $AC730=""), "", IF($H730=$M$3, "", IF(OR(BE$7&lt;$AB730, $AC730&lt;BE$6),"", MAX(BE$10:BE729)+1)))</f>
        <v/>
      </c>
      <c r="BF730" s="5" t="str">
        <f>IF(OR($AB730="", $AC730=""), "", IF($H730=$M$3, "", IF(OR(BF$7&lt;$AB730, $AC730&lt;BF$6),"", MAX(BF$10:BF729)+1)))</f>
        <v/>
      </c>
      <c r="BG730" s="5" t="str">
        <f>IF(OR($AB730="", $AC730=""), "", IF($H730=$M$3, "", IF(OR(BG$7&lt;$AB730, $AC730&lt;BG$6),"", MAX(BG$10:BG729)+1)))</f>
        <v/>
      </c>
      <c r="BH730" s="5" t="str">
        <f>IF(OR($AB730="", $AC730=""), "", IF($H730=$M$3, "", IF(OR(BH$7&lt;$AB730, $AC730&lt;BH$6),"", MAX(BH$10:BH729)+1)))</f>
        <v/>
      </c>
      <c r="BI730" s="5" t="str">
        <f>IF(OR($AB730="", $AC730=""), "", IF($H730=$M$3, "", IF(OR(BI$7&lt;$AB730, $AC730&lt;BI$6),"", MAX(BI$10:BI729)+1)))</f>
        <v/>
      </c>
      <c r="BK730" s="5" t="str" cm="1">
        <f t="array" aca="1" ref="BK730" ca="1">IFERROR(INDEX($AE730:$BI730, $BJ730, MATCH($BK$9, $AE$9:$BI$9, 0)), "")</f>
        <v/>
      </c>
    </row>
    <row r="731" spans="1:63" x14ac:dyDescent="0.25">
      <c r="A731" s="2"/>
      <c r="B731" s="254"/>
      <c r="C731" s="255"/>
      <c r="D731" s="256"/>
      <c r="E731" s="257"/>
      <c r="F731" s="257"/>
      <c r="G731" s="258"/>
      <c r="H731" s="259"/>
      <c r="I731" s="16"/>
      <c r="J731" s="5" t="str">
        <f t="shared" si="99"/>
        <v/>
      </c>
      <c r="K731" s="2"/>
      <c r="O731" s="5" t="str">
        <f t="shared" si="97"/>
        <v/>
      </c>
      <c r="Q731" s="5" t="str">
        <f t="shared" si="100"/>
        <v/>
      </c>
      <c r="S731" s="5" t="str">
        <f t="shared" si="98"/>
        <v/>
      </c>
      <c r="U731" s="64" t="str">
        <f>IF($D731="","", IF(COUNTIF('Intro &amp; Setup'!$AW$49:$AW$88, $D731)&gt;0, "BH", TEXT($D731, "ddd")))</f>
        <v/>
      </c>
      <c r="V731" s="65" t="str">
        <f>IF($G731="", "", IF(COUNTIF('Intro &amp; Setup'!$AW$49:$AW$88, $G731)&gt;0, "BH", TEXT($G731, "ddd")))</f>
        <v/>
      </c>
      <c r="W731" s="64" t="str">
        <f t="shared" si="101"/>
        <v/>
      </c>
      <c r="X731" s="65" t="str">
        <f t="shared" si="102"/>
        <v/>
      </c>
      <c r="Y731" s="64" t="str">
        <f>IF(F731="", "", IF(OR(F731&lt;'Intro &amp; Setup'!$Z$20, F731&gt;'Intro &amp; Setup'!$Z$22), "X", ""))</f>
        <v/>
      </c>
      <c r="Z731" s="65" t="str">
        <f>IF(G731="", "", IF(OR(G731&lt;'Intro &amp; Setup'!$Z$20, G731&gt;'Intro &amp; Setup'!$Z$22), "X", ""))</f>
        <v/>
      </c>
      <c r="AB731" s="58" t="str">
        <f t="shared" si="103"/>
        <v/>
      </c>
      <c r="AC731" s="59" t="str">
        <f t="shared" si="104"/>
        <v/>
      </c>
      <c r="AE731" s="5" t="str">
        <f>IF(OR($AB731="", $AC731=""), "", IF($H731=$M$3, "", IF(OR(AE$7&lt;$AB731, $AC731&lt;AE$6),"", MAX(AE$10:AE730)+1)))</f>
        <v/>
      </c>
      <c r="AF731" s="5" t="str">
        <f>IF(OR($AB731="", $AC731=""), "", IF($H731=$M$3, "", IF(OR(AF$7&lt;$AB731, $AC731&lt;AF$6),"", MAX(AF$10:AF730)+1)))</f>
        <v/>
      </c>
      <c r="AG731" s="5" t="str">
        <f>IF(OR($AB731="", $AC731=""), "", IF($H731=$M$3, "", IF(OR(AG$7&lt;$AB731, $AC731&lt;AG$6),"", MAX(AG$10:AG730)+1)))</f>
        <v/>
      </c>
      <c r="AH731" s="5" t="str">
        <f>IF(OR($AB731="", $AC731=""), "", IF($H731=$M$3, "", IF(OR(AH$7&lt;$AB731, $AC731&lt;AH$6),"", MAX(AH$10:AH730)+1)))</f>
        <v/>
      </c>
      <c r="AI731" s="5" t="str">
        <f>IF(OR($AB731="", $AC731=""), "", IF($H731=$M$3, "", IF(OR(AI$7&lt;$AB731, $AC731&lt;AI$6),"", MAX(AI$10:AI730)+1)))</f>
        <v/>
      </c>
      <c r="AJ731" s="5" t="str">
        <f>IF(OR($AB731="", $AC731=""), "", IF($H731=$M$3, "", IF(OR(AJ$7&lt;$AB731, $AC731&lt;AJ$6),"", MAX(AJ$10:AJ730)+1)))</f>
        <v/>
      </c>
      <c r="AK731" s="5" t="str">
        <f>IF(OR($AB731="", $AC731=""), "", IF($H731=$M$3, "", IF(OR(AK$7&lt;$AB731, $AC731&lt;AK$6),"", MAX(AK$10:AK730)+1)))</f>
        <v/>
      </c>
      <c r="AL731" s="5" t="str">
        <f>IF(OR($AB731="", $AC731=""), "", IF($H731=$M$3, "", IF(OR(AL$7&lt;$AB731, $AC731&lt;AL$6),"", MAX(AL$10:AL730)+1)))</f>
        <v/>
      </c>
      <c r="AM731" s="5" t="str">
        <f>IF(OR($AB731="", $AC731=""), "", IF($H731=$M$3, "", IF(OR(AM$7&lt;$AB731, $AC731&lt;AM$6),"", MAX(AM$10:AM730)+1)))</f>
        <v/>
      </c>
      <c r="AN731" s="5" t="str">
        <f>IF(OR($AB731="", $AC731=""), "", IF($H731=$M$3, "", IF(OR(AN$7&lt;$AB731, $AC731&lt;AN$6),"", MAX(AN$10:AN730)+1)))</f>
        <v/>
      </c>
      <c r="AO731" s="5" t="str">
        <f>IF(OR($AB731="", $AC731=""), "", IF($H731=$M$3, "", IF(OR(AO$7&lt;$AB731, $AC731&lt;AO$6),"", MAX(AO$10:AO730)+1)))</f>
        <v/>
      </c>
      <c r="AP731" s="5" t="str">
        <f>IF(OR($AB731="", $AC731=""), "", IF($H731=$M$3, "", IF(OR(AP$7&lt;$AB731, $AC731&lt;AP$6),"", MAX(AP$10:AP730)+1)))</f>
        <v/>
      </c>
      <c r="AQ731" s="5" t="str">
        <f>IF(OR($AB731="", $AC731=""), "", IF($H731=$M$3, "", IF(OR(AQ$7&lt;$AB731, $AC731&lt;AQ$6),"", MAX(AQ$10:AQ730)+1)))</f>
        <v/>
      </c>
      <c r="AR731" s="5" t="str">
        <f>IF(OR($AB731="", $AC731=""), "", IF($H731=$M$3, "", IF(OR(AR$7&lt;$AB731, $AC731&lt;AR$6),"", MAX(AR$10:AR730)+1)))</f>
        <v/>
      </c>
      <c r="AS731" s="5" t="str">
        <f>IF(OR($AB731="", $AC731=""), "", IF($H731=$M$3, "", IF(OR(AS$7&lt;$AB731, $AC731&lt;AS$6),"", MAX(AS$10:AS730)+1)))</f>
        <v/>
      </c>
      <c r="AT731" s="5" t="str">
        <f>IF(OR($AB731="", $AC731=""), "", IF($H731=$M$3, "", IF(OR(AT$7&lt;$AB731, $AC731&lt;AT$6),"", MAX(AT$10:AT730)+1)))</f>
        <v/>
      </c>
      <c r="AU731" s="5" t="str">
        <f>IF(OR($AB731="", $AC731=""), "", IF($H731=$M$3, "", IF(OR(AU$7&lt;$AB731, $AC731&lt;AU$6),"", MAX(AU$10:AU730)+1)))</f>
        <v/>
      </c>
      <c r="AV731" s="5" t="str">
        <f>IF(OR($AB731="", $AC731=""), "", IF($H731=$M$3, "", IF(OR(AV$7&lt;$AB731, $AC731&lt;AV$6),"", MAX(AV$10:AV730)+1)))</f>
        <v/>
      </c>
      <c r="AW731" s="5" t="str">
        <f>IF(OR($AB731="", $AC731=""), "", IF($H731=$M$3, "", IF(OR(AW$7&lt;$AB731, $AC731&lt;AW$6),"", MAX(AW$10:AW730)+1)))</f>
        <v/>
      </c>
      <c r="AX731" s="5" t="str">
        <f>IF(OR($AB731="", $AC731=""), "", IF($H731=$M$3, "", IF(OR(AX$7&lt;$AB731, $AC731&lt;AX$6),"", MAX(AX$10:AX730)+1)))</f>
        <v/>
      </c>
      <c r="AY731" s="5" t="str">
        <f>IF(OR($AB731="", $AC731=""), "", IF($H731=$M$3, "", IF(OR(AY$7&lt;$AB731, $AC731&lt;AY$6),"", MAX(AY$10:AY730)+1)))</f>
        <v/>
      </c>
      <c r="AZ731" s="5" t="str">
        <f>IF(OR($AB731="", $AC731=""), "", IF($H731=$M$3, "", IF(OR(AZ$7&lt;$AB731, $AC731&lt;AZ$6),"", MAX(AZ$10:AZ730)+1)))</f>
        <v/>
      </c>
      <c r="BA731" s="5" t="str">
        <f>IF(OR($AB731="", $AC731=""), "", IF($H731=$M$3, "", IF(OR(BA$7&lt;$AB731, $AC731&lt;BA$6),"", MAX(BA$10:BA730)+1)))</f>
        <v/>
      </c>
      <c r="BB731" s="5" t="str">
        <f>IF(OR($AB731="", $AC731=""), "", IF($H731=$M$3, "", IF(OR(BB$7&lt;$AB731, $AC731&lt;BB$6),"", MAX(BB$10:BB730)+1)))</f>
        <v/>
      </c>
      <c r="BC731" s="5" t="str">
        <f>IF(OR($AB731="", $AC731=""), "", IF($H731=$M$3, "", IF(OR(BC$7&lt;$AB731, $AC731&lt;BC$6),"", MAX(BC$10:BC730)+1)))</f>
        <v/>
      </c>
      <c r="BD731" s="5" t="str">
        <f>IF(OR($AB731="", $AC731=""), "", IF($H731=$M$3, "", IF(OR(BD$7&lt;$AB731, $AC731&lt;BD$6),"", MAX(BD$10:BD730)+1)))</f>
        <v/>
      </c>
      <c r="BE731" s="5" t="str">
        <f>IF(OR($AB731="", $AC731=""), "", IF($H731=$M$3, "", IF(OR(BE$7&lt;$AB731, $AC731&lt;BE$6),"", MAX(BE$10:BE730)+1)))</f>
        <v/>
      </c>
      <c r="BF731" s="5" t="str">
        <f>IF(OR($AB731="", $AC731=""), "", IF($H731=$M$3, "", IF(OR(BF$7&lt;$AB731, $AC731&lt;BF$6),"", MAX(BF$10:BF730)+1)))</f>
        <v/>
      </c>
      <c r="BG731" s="5" t="str">
        <f>IF(OR($AB731="", $AC731=""), "", IF($H731=$M$3, "", IF(OR(BG$7&lt;$AB731, $AC731&lt;BG$6),"", MAX(BG$10:BG730)+1)))</f>
        <v/>
      </c>
      <c r="BH731" s="5" t="str">
        <f>IF(OR($AB731="", $AC731=""), "", IF($H731=$M$3, "", IF(OR(BH$7&lt;$AB731, $AC731&lt;BH$6),"", MAX(BH$10:BH730)+1)))</f>
        <v/>
      </c>
      <c r="BI731" s="5" t="str">
        <f>IF(OR($AB731="", $AC731=""), "", IF($H731=$M$3, "", IF(OR(BI$7&lt;$AB731, $AC731&lt;BI$6),"", MAX(BI$10:BI730)+1)))</f>
        <v/>
      </c>
      <c r="BK731" s="5" t="str" cm="1">
        <f t="array" aca="1" ref="BK731" ca="1">IFERROR(INDEX($AE731:$BI731, $BJ731, MATCH($BK$9, $AE$9:$BI$9, 0)), "")</f>
        <v/>
      </c>
    </row>
    <row r="732" spans="1:63" x14ac:dyDescent="0.25">
      <c r="A732" s="2"/>
      <c r="B732" s="254"/>
      <c r="C732" s="255"/>
      <c r="D732" s="256"/>
      <c r="E732" s="257"/>
      <c r="F732" s="257"/>
      <c r="G732" s="258"/>
      <c r="H732" s="259"/>
      <c r="I732" s="16"/>
      <c r="J732" s="5" t="str">
        <f t="shared" si="99"/>
        <v/>
      </c>
      <c r="K732" s="2"/>
      <c r="O732" s="5" t="str">
        <f t="shared" si="97"/>
        <v/>
      </c>
      <c r="Q732" s="5" t="str">
        <f t="shared" si="100"/>
        <v/>
      </c>
      <c r="S732" s="5" t="str">
        <f t="shared" si="98"/>
        <v/>
      </c>
      <c r="U732" s="64" t="str">
        <f>IF($D732="","", IF(COUNTIF('Intro &amp; Setup'!$AW$49:$AW$88, $D732)&gt;0, "BH", TEXT($D732, "ddd")))</f>
        <v/>
      </c>
      <c r="V732" s="65" t="str">
        <f>IF($G732="", "", IF(COUNTIF('Intro &amp; Setup'!$AW$49:$AW$88, $G732)&gt;0, "BH", TEXT($G732, "ddd")))</f>
        <v/>
      </c>
      <c r="W732" s="64" t="str">
        <f t="shared" si="101"/>
        <v/>
      </c>
      <c r="X732" s="65" t="str">
        <f t="shared" si="102"/>
        <v/>
      </c>
      <c r="Y732" s="64" t="str">
        <f>IF(F732="", "", IF(OR(F732&lt;'Intro &amp; Setup'!$Z$20, F732&gt;'Intro &amp; Setup'!$Z$22), "X", ""))</f>
        <v/>
      </c>
      <c r="Z732" s="65" t="str">
        <f>IF(G732="", "", IF(OR(G732&lt;'Intro &amp; Setup'!$Z$20, G732&gt;'Intro &amp; Setup'!$Z$22), "X", ""))</f>
        <v/>
      </c>
      <c r="AB732" s="58" t="str">
        <f t="shared" si="103"/>
        <v/>
      </c>
      <c r="AC732" s="59" t="str">
        <f t="shared" si="104"/>
        <v/>
      </c>
      <c r="AE732" s="5" t="str">
        <f>IF(OR($AB732="", $AC732=""), "", IF($H732=$M$3, "", IF(OR(AE$7&lt;$AB732, $AC732&lt;AE$6),"", MAX(AE$10:AE731)+1)))</f>
        <v/>
      </c>
      <c r="AF732" s="5" t="str">
        <f>IF(OR($AB732="", $AC732=""), "", IF($H732=$M$3, "", IF(OR(AF$7&lt;$AB732, $AC732&lt;AF$6),"", MAX(AF$10:AF731)+1)))</f>
        <v/>
      </c>
      <c r="AG732" s="5" t="str">
        <f>IF(OR($AB732="", $AC732=""), "", IF($H732=$M$3, "", IF(OR(AG$7&lt;$AB732, $AC732&lt;AG$6),"", MAX(AG$10:AG731)+1)))</f>
        <v/>
      </c>
      <c r="AH732" s="5" t="str">
        <f>IF(OR($AB732="", $AC732=""), "", IF($H732=$M$3, "", IF(OR(AH$7&lt;$AB732, $AC732&lt;AH$6),"", MAX(AH$10:AH731)+1)))</f>
        <v/>
      </c>
      <c r="AI732" s="5" t="str">
        <f>IF(OR($AB732="", $AC732=""), "", IF($H732=$M$3, "", IF(OR(AI$7&lt;$AB732, $AC732&lt;AI$6),"", MAX(AI$10:AI731)+1)))</f>
        <v/>
      </c>
      <c r="AJ732" s="5" t="str">
        <f>IF(OR($AB732="", $AC732=""), "", IF($H732=$M$3, "", IF(OR(AJ$7&lt;$AB732, $AC732&lt;AJ$6),"", MAX(AJ$10:AJ731)+1)))</f>
        <v/>
      </c>
      <c r="AK732" s="5" t="str">
        <f>IF(OR($AB732="", $AC732=""), "", IF($H732=$M$3, "", IF(OR(AK$7&lt;$AB732, $AC732&lt;AK$6),"", MAX(AK$10:AK731)+1)))</f>
        <v/>
      </c>
      <c r="AL732" s="5" t="str">
        <f>IF(OR($AB732="", $AC732=""), "", IF($H732=$M$3, "", IF(OR(AL$7&lt;$AB732, $AC732&lt;AL$6),"", MAX(AL$10:AL731)+1)))</f>
        <v/>
      </c>
      <c r="AM732" s="5" t="str">
        <f>IF(OR($AB732="", $AC732=""), "", IF($H732=$M$3, "", IF(OR(AM$7&lt;$AB732, $AC732&lt;AM$6),"", MAX(AM$10:AM731)+1)))</f>
        <v/>
      </c>
      <c r="AN732" s="5" t="str">
        <f>IF(OR($AB732="", $AC732=""), "", IF($H732=$M$3, "", IF(OR(AN$7&lt;$AB732, $AC732&lt;AN$6),"", MAX(AN$10:AN731)+1)))</f>
        <v/>
      </c>
      <c r="AO732" s="5" t="str">
        <f>IF(OR($AB732="", $AC732=""), "", IF($H732=$M$3, "", IF(OR(AO$7&lt;$AB732, $AC732&lt;AO$6),"", MAX(AO$10:AO731)+1)))</f>
        <v/>
      </c>
      <c r="AP732" s="5" t="str">
        <f>IF(OR($AB732="", $AC732=""), "", IF($H732=$M$3, "", IF(OR(AP$7&lt;$AB732, $AC732&lt;AP$6),"", MAX(AP$10:AP731)+1)))</f>
        <v/>
      </c>
      <c r="AQ732" s="5" t="str">
        <f>IF(OR($AB732="", $AC732=""), "", IF($H732=$M$3, "", IF(OR(AQ$7&lt;$AB732, $AC732&lt;AQ$6),"", MAX(AQ$10:AQ731)+1)))</f>
        <v/>
      </c>
      <c r="AR732" s="5" t="str">
        <f>IF(OR($AB732="", $AC732=""), "", IF($H732=$M$3, "", IF(OR(AR$7&lt;$AB732, $AC732&lt;AR$6),"", MAX(AR$10:AR731)+1)))</f>
        <v/>
      </c>
      <c r="AS732" s="5" t="str">
        <f>IF(OR($AB732="", $AC732=""), "", IF($H732=$M$3, "", IF(OR(AS$7&lt;$AB732, $AC732&lt;AS$6),"", MAX(AS$10:AS731)+1)))</f>
        <v/>
      </c>
      <c r="AT732" s="5" t="str">
        <f>IF(OR($AB732="", $AC732=""), "", IF($H732=$M$3, "", IF(OR(AT$7&lt;$AB732, $AC732&lt;AT$6),"", MAX(AT$10:AT731)+1)))</f>
        <v/>
      </c>
      <c r="AU732" s="5" t="str">
        <f>IF(OR($AB732="", $AC732=""), "", IF($H732=$M$3, "", IF(OR(AU$7&lt;$AB732, $AC732&lt;AU$6),"", MAX(AU$10:AU731)+1)))</f>
        <v/>
      </c>
      <c r="AV732" s="5" t="str">
        <f>IF(OR($AB732="", $AC732=""), "", IF($H732=$M$3, "", IF(OR(AV$7&lt;$AB732, $AC732&lt;AV$6),"", MAX(AV$10:AV731)+1)))</f>
        <v/>
      </c>
      <c r="AW732" s="5" t="str">
        <f>IF(OR($AB732="", $AC732=""), "", IF($H732=$M$3, "", IF(OR(AW$7&lt;$AB732, $AC732&lt;AW$6),"", MAX(AW$10:AW731)+1)))</f>
        <v/>
      </c>
      <c r="AX732" s="5" t="str">
        <f>IF(OR($AB732="", $AC732=""), "", IF($H732=$M$3, "", IF(OR(AX$7&lt;$AB732, $AC732&lt;AX$6),"", MAX(AX$10:AX731)+1)))</f>
        <v/>
      </c>
      <c r="AY732" s="5" t="str">
        <f>IF(OR($AB732="", $AC732=""), "", IF($H732=$M$3, "", IF(OR(AY$7&lt;$AB732, $AC732&lt;AY$6),"", MAX(AY$10:AY731)+1)))</f>
        <v/>
      </c>
      <c r="AZ732" s="5" t="str">
        <f>IF(OR($AB732="", $AC732=""), "", IF($H732=$M$3, "", IF(OR(AZ$7&lt;$AB732, $AC732&lt;AZ$6),"", MAX(AZ$10:AZ731)+1)))</f>
        <v/>
      </c>
      <c r="BA732" s="5" t="str">
        <f>IF(OR($AB732="", $AC732=""), "", IF($H732=$M$3, "", IF(OR(BA$7&lt;$AB732, $AC732&lt;BA$6),"", MAX(BA$10:BA731)+1)))</f>
        <v/>
      </c>
      <c r="BB732" s="5" t="str">
        <f>IF(OR($AB732="", $AC732=""), "", IF($H732=$M$3, "", IF(OR(BB$7&lt;$AB732, $AC732&lt;BB$6),"", MAX(BB$10:BB731)+1)))</f>
        <v/>
      </c>
      <c r="BC732" s="5" t="str">
        <f>IF(OR($AB732="", $AC732=""), "", IF($H732=$M$3, "", IF(OR(BC$7&lt;$AB732, $AC732&lt;BC$6),"", MAX(BC$10:BC731)+1)))</f>
        <v/>
      </c>
      <c r="BD732" s="5" t="str">
        <f>IF(OR($AB732="", $AC732=""), "", IF($H732=$M$3, "", IF(OR(BD$7&lt;$AB732, $AC732&lt;BD$6),"", MAX(BD$10:BD731)+1)))</f>
        <v/>
      </c>
      <c r="BE732" s="5" t="str">
        <f>IF(OR($AB732="", $AC732=""), "", IF($H732=$M$3, "", IF(OR(BE$7&lt;$AB732, $AC732&lt;BE$6),"", MAX(BE$10:BE731)+1)))</f>
        <v/>
      </c>
      <c r="BF732" s="5" t="str">
        <f>IF(OR($AB732="", $AC732=""), "", IF($H732=$M$3, "", IF(OR(BF$7&lt;$AB732, $AC732&lt;BF$6),"", MAX(BF$10:BF731)+1)))</f>
        <v/>
      </c>
      <c r="BG732" s="5" t="str">
        <f>IF(OR($AB732="", $AC732=""), "", IF($H732=$M$3, "", IF(OR(BG$7&lt;$AB732, $AC732&lt;BG$6),"", MAX(BG$10:BG731)+1)))</f>
        <v/>
      </c>
      <c r="BH732" s="5" t="str">
        <f>IF(OR($AB732="", $AC732=""), "", IF($H732=$M$3, "", IF(OR(BH$7&lt;$AB732, $AC732&lt;BH$6),"", MAX(BH$10:BH731)+1)))</f>
        <v/>
      </c>
      <c r="BI732" s="5" t="str">
        <f>IF(OR($AB732="", $AC732=""), "", IF($H732=$M$3, "", IF(OR(BI$7&lt;$AB732, $AC732&lt;BI$6),"", MAX(BI$10:BI731)+1)))</f>
        <v/>
      </c>
      <c r="BK732" s="5" t="str" cm="1">
        <f t="array" aca="1" ref="BK732" ca="1">IFERROR(INDEX($AE732:$BI732, $BJ732, MATCH($BK$9, $AE$9:$BI$9, 0)), "")</f>
        <v/>
      </c>
    </row>
    <row r="733" spans="1:63" x14ac:dyDescent="0.25">
      <c r="A733" s="2"/>
      <c r="B733" s="254"/>
      <c r="C733" s="255"/>
      <c r="D733" s="256"/>
      <c r="E733" s="257"/>
      <c r="F733" s="257"/>
      <c r="G733" s="258"/>
      <c r="H733" s="259"/>
      <c r="I733" s="16"/>
      <c r="J733" s="5" t="str">
        <f t="shared" si="99"/>
        <v/>
      </c>
      <c r="K733" s="2"/>
      <c r="O733" s="5" t="str">
        <f t="shared" si="97"/>
        <v/>
      </c>
      <c r="Q733" s="5" t="str">
        <f t="shared" si="100"/>
        <v/>
      </c>
      <c r="S733" s="5" t="str">
        <f t="shared" si="98"/>
        <v/>
      </c>
      <c r="U733" s="64" t="str">
        <f>IF($D733="","", IF(COUNTIF('Intro &amp; Setup'!$AW$49:$AW$88, $D733)&gt;0, "BH", TEXT($D733, "ddd")))</f>
        <v/>
      </c>
      <c r="V733" s="65" t="str">
        <f>IF($G733="", "", IF(COUNTIF('Intro &amp; Setup'!$AW$49:$AW$88, $G733)&gt;0, "BH", TEXT($G733, "ddd")))</f>
        <v/>
      </c>
      <c r="W733" s="64" t="str">
        <f t="shared" si="101"/>
        <v/>
      </c>
      <c r="X733" s="65" t="str">
        <f t="shared" si="102"/>
        <v/>
      </c>
      <c r="Y733" s="64" t="str">
        <f>IF(F733="", "", IF(OR(F733&lt;'Intro &amp; Setup'!$Z$20, F733&gt;'Intro &amp; Setup'!$Z$22), "X", ""))</f>
        <v/>
      </c>
      <c r="Z733" s="65" t="str">
        <f>IF(G733="", "", IF(OR(G733&lt;'Intro &amp; Setup'!$Z$20, G733&gt;'Intro &amp; Setup'!$Z$22), "X", ""))</f>
        <v/>
      </c>
      <c r="AB733" s="58" t="str">
        <f t="shared" si="103"/>
        <v/>
      </c>
      <c r="AC733" s="59" t="str">
        <f t="shared" si="104"/>
        <v/>
      </c>
      <c r="AE733" s="5" t="str">
        <f>IF(OR($AB733="", $AC733=""), "", IF($H733=$M$3, "", IF(OR(AE$7&lt;$AB733, $AC733&lt;AE$6),"", MAX(AE$10:AE732)+1)))</f>
        <v/>
      </c>
      <c r="AF733" s="5" t="str">
        <f>IF(OR($AB733="", $AC733=""), "", IF($H733=$M$3, "", IF(OR(AF$7&lt;$AB733, $AC733&lt;AF$6),"", MAX(AF$10:AF732)+1)))</f>
        <v/>
      </c>
      <c r="AG733" s="5" t="str">
        <f>IF(OR($AB733="", $AC733=""), "", IF($H733=$M$3, "", IF(OR(AG$7&lt;$AB733, $AC733&lt;AG$6),"", MAX(AG$10:AG732)+1)))</f>
        <v/>
      </c>
      <c r="AH733" s="5" t="str">
        <f>IF(OR($AB733="", $AC733=""), "", IF($H733=$M$3, "", IF(OR(AH$7&lt;$AB733, $AC733&lt;AH$6),"", MAX(AH$10:AH732)+1)))</f>
        <v/>
      </c>
      <c r="AI733" s="5" t="str">
        <f>IF(OR($AB733="", $AC733=""), "", IF($H733=$M$3, "", IF(OR(AI$7&lt;$AB733, $AC733&lt;AI$6),"", MAX(AI$10:AI732)+1)))</f>
        <v/>
      </c>
      <c r="AJ733" s="5" t="str">
        <f>IF(OR($AB733="", $AC733=""), "", IF($H733=$M$3, "", IF(OR(AJ$7&lt;$AB733, $AC733&lt;AJ$6),"", MAX(AJ$10:AJ732)+1)))</f>
        <v/>
      </c>
      <c r="AK733" s="5" t="str">
        <f>IF(OR($AB733="", $AC733=""), "", IF($H733=$M$3, "", IF(OR(AK$7&lt;$AB733, $AC733&lt;AK$6),"", MAX(AK$10:AK732)+1)))</f>
        <v/>
      </c>
      <c r="AL733" s="5" t="str">
        <f>IF(OR($AB733="", $AC733=""), "", IF($H733=$M$3, "", IF(OR(AL$7&lt;$AB733, $AC733&lt;AL$6),"", MAX(AL$10:AL732)+1)))</f>
        <v/>
      </c>
      <c r="AM733" s="5" t="str">
        <f>IF(OR($AB733="", $AC733=""), "", IF($H733=$M$3, "", IF(OR(AM$7&lt;$AB733, $AC733&lt;AM$6),"", MAX(AM$10:AM732)+1)))</f>
        <v/>
      </c>
      <c r="AN733" s="5" t="str">
        <f>IF(OR($AB733="", $AC733=""), "", IF($H733=$M$3, "", IF(OR(AN$7&lt;$AB733, $AC733&lt;AN$6),"", MAX(AN$10:AN732)+1)))</f>
        <v/>
      </c>
      <c r="AO733" s="5" t="str">
        <f>IF(OR($AB733="", $AC733=""), "", IF($H733=$M$3, "", IF(OR(AO$7&lt;$AB733, $AC733&lt;AO$6),"", MAX(AO$10:AO732)+1)))</f>
        <v/>
      </c>
      <c r="AP733" s="5" t="str">
        <f>IF(OR($AB733="", $AC733=""), "", IF($H733=$M$3, "", IF(OR(AP$7&lt;$AB733, $AC733&lt;AP$6),"", MAX(AP$10:AP732)+1)))</f>
        <v/>
      </c>
      <c r="AQ733" s="5" t="str">
        <f>IF(OR($AB733="", $AC733=""), "", IF($H733=$M$3, "", IF(OR(AQ$7&lt;$AB733, $AC733&lt;AQ$6),"", MAX(AQ$10:AQ732)+1)))</f>
        <v/>
      </c>
      <c r="AR733" s="5" t="str">
        <f>IF(OR($AB733="", $AC733=""), "", IF($H733=$M$3, "", IF(OR(AR$7&lt;$AB733, $AC733&lt;AR$6),"", MAX(AR$10:AR732)+1)))</f>
        <v/>
      </c>
      <c r="AS733" s="5" t="str">
        <f>IF(OR($AB733="", $AC733=""), "", IF($H733=$M$3, "", IF(OR(AS$7&lt;$AB733, $AC733&lt;AS$6),"", MAX(AS$10:AS732)+1)))</f>
        <v/>
      </c>
      <c r="AT733" s="5" t="str">
        <f>IF(OR($AB733="", $AC733=""), "", IF($H733=$M$3, "", IF(OR(AT$7&lt;$AB733, $AC733&lt;AT$6),"", MAX(AT$10:AT732)+1)))</f>
        <v/>
      </c>
      <c r="AU733" s="5" t="str">
        <f>IF(OR($AB733="", $AC733=""), "", IF($H733=$M$3, "", IF(OR(AU$7&lt;$AB733, $AC733&lt;AU$6),"", MAX(AU$10:AU732)+1)))</f>
        <v/>
      </c>
      <c r="AV733" s="5" t="str">
        <f>IF(OR($AB733="", $AC733=""), "", IF($H733=$M$3, "", IF(OR(AV$7&lt;$AB733, $AC733&lt;AV$6),"", MAX(AV$10:AV732)+1)))</f>
        <v/>
      </c>
      <c r="AW733" s="5" t="str">
        <f>IF(OR($AB733="", $AC733=""), "", IF($H733=$M$3, "", IF(OR(AW$7&lt;$AB733, $AC733&lt;AW$6),"", MAX(AW$10:AW732)+1)))</f>
        <v/>
      </c>
      <c r="AX733" s="5" t="str">
        <f>IF(OR($AB733="", $AC733=""), "", IF($H733=$M$3, "", IF(OR(AX$7&lt;$AB733, $AC733&lt;AX$6),"", MAX(AX$10:AX732)+1)))</f>
        <v/>
      </c>
      <c r="AY733" s="5" t="str">
        <f>IF(OR($AB733="", $AC733=""), "", IF($H733=$M$3, "", IF(OR(AY$7&lt;$AB733, $AC733&lt;AY$6),"", MAX(AY$10:AY732)+1)))</f>
        <v/>
      </c>
      <c r="AZ733" s="5" t="str">
        <f>IF(OR($AB733="", $AC733=""), "", IF($H733=$M$3, "", IF(OR(AZ$7&lt;$AB733, $AC733&lt;AZ$6),"", MAX(AZ$10:AZ732)+1)))</f>
        <v/>
      </c>
      <c r="BA733" s="5" t="str">
        <f>IF(OR($AB733="", $AC733=""), "", IF($H733=$M$3, "", IF(OR(BA$7&lt;$AB733, $AC733&lt;BA$6),"", MAX(BA$10:BA732)+1)))</f>
        <v/>
      </c>
      <c r="BB733" s="5" t="str">
        <f>IF(OR($AB733="", $AC733=""), "", IF($H733=$M$3, "", IF(OR(BB$7&lt;$AB733, $AC733&lt;BB$6),"", MAX(BB$10:BB732)+1)))</f>
        <v/>
      </c>
      <c r="BC733" s="5" t="str">
        <f>IF(OR($AB733="", $AC733=""), "", IF($H733=$M$3, "", IF(OR(BC$7&lt;$AB733, $AC733&lt;BC$6),"", MAX(BC$10:BC732)+1)))</f>
        <v/>
      </c>
      <c r="BD733" s="5" t="str">
        <f>IF(OR($AB733="", $AC733=""), "", IF($H733=$M$3, "", IF(OR(BD$7&lt;$AB733, $AC733&lt;BD$6),"", MAX(BD$10:BD732)+1)))</f>
        <v/>
      </c>
      <c r="BE733" s="5" t="str">
        <f>IF(OR($AB733="", $AC733=""), "", IF($H733=$M$3, "", IF(OR(BE$7&lt;$AB733, $AC733&lt;BE$6),"", MAX(BE$10:BE732)+1)))</f>
        <v/>
      </c>
      <c r="BF733" s="5" t="str">
        <f>IF(OR($AB733="", $AC733=""), "", IF($H733=$M$3, "", IF(OR(BF$7&lt;$AB733, $AC733&lt;BF$6),"", MAX(BF$10:BF732)+1)))</f>
        <v/>
      </c>
      <c r="BG733" s="5" t="str">
        <f>IF(OR($AB733="", $AC733=""), "", IF($H733=$M$3, "", IF(OR(BG$7&lt;$AB733, $AC733&lt;BG$6),"", MAX(BG$10:BG732)+1)))</f>
        <v/>
      </c>
      <c r="BH733" s="5" t="str">
        <f>IF(OR($AB733="", $AC733=""), "", IF($H733=$M$3, "", IF(OR(BH$7&lt;$AB733, $AC733&lt;BH$6),"", MAX(BH$10:BH732)+1)))</f>
        <v/>
      </c>
      <c r="BI733" s="5" t="str">
        <f>IF(OR($AB733="", $AC733=""), "", IF($H733=$M$3, "", IF(OR(BI$7&lt;$AB733, $AC733&lt;BI$6),"", MAX(BI$10:BI732)+1)))</f>
        <v/>
      </c>
      <c r="BK733" s="5" t="str" cm="1">
        <f t="array" aca="1" ref="BK733" ca="1">IFERROR(INDEX($AE733:$BI733, $BJ733, MATCH($BK$9, $AE$9:$BI$9, 0)), "")</f>
        <v/>
      </c>
    </row>
    <row r="734" spans="1:63" x14ac:dyDescent="0.25">
      <c r="A734" s="2"/>
      <c r="B734" s="254"/>
      <c r="C734" s="255"/>
      <c r="D734" s="256"/>
      <c r="E734" s="257"/>
      <c r="F734" s="257"/>
      <c r="G734" s="258"/>
      <c r="H734" s="259"/>
      <c r="I734" s="16"/>
      <c r="J734" s="5" t="str">
        <f t="shared" si="99"/>
        <v/>
      </c>
      <c r="K734" s="2"/>
      <c r="O734" s="5" t="str">
        <f t="shared" si="97"/>
        <v/>
      </c>
      <c r="Q734" s="5" t="str">
        <f t="shared" si="100"/>
        <v/>
      </c>
      <c r="S734" s="5" t="str">
        <f t="shared" si="98"/>
        <v/>
      </c>
      <c r="U734" s="64" t="str">
        <f>IF($D734="","", IF(COUNTIF('Intro &amp; Setup'!$AW$49:$AW$88, $D734)&gt;0, "BH", TEXT($D734, "ddd")))</f>
        <v/>
      </c>
      <c r="V734" s="65" t="str">
        <f>IF($G734="", "", IF(COUNTIF('Intro &amp; Setup'!$AW$49:$AW$88, $G734)&gt;0, "BH", TEXT($G734, "ddd")))</f>
        <v/>
      </c>
      <c r="W734" s="64" t="str">
        <f t="shared" si="101"/>
        <v/>
      </c>
      <c r="X734" s="65" t="str">
        <f t="shared" si="102"/>
        <v/>
      </c>
      <c r="Y734" s="64" t="str">
        <f>IF(F734="", "", IF(OR(F734&lt;'Intro &amp; Setup'!$Z$20, F734&gt;'Intro &amp; Setup'!$Z$22), "X", ""))</f>
        <v/>
      </c>
      <c r="Z734" s="65" t="str">
        <f>IF(G734="", "", IF(OR(G734&lt;'Intro &amp; Setup'!$Z$20, G734&gt;'Intro &amp; Setup'!$Z$22), "X", ""))</f>
        <v/>
      </c>
      <c r="AB734" s="58" t="str">
        <f t="shared" si="103"/>
        <v/>
      </c>
      <c r="AC734" s="59" t="str">
        <f t="shared" si="104"/>
        <v/>
      </c>
      <c r="AE734" s="5" t="str">
        <f>IF(OR($AB734="", $AC734=""), "", IF($H734=$M$3, "", IF(OR(AE$7&lt;$AB734, $AC734&lt;AE$6),"", MAX(AE$10:AE733)+1)))</f>
        <v/>
      </c>
      <c r="AF734" s="5" t="str">
        <f>IF(OR($AB734="", $AC734=""), "", IF($H734=$M$3, "", IF(OR(AF$7&lt;$AB734, $AC734&lt;AF$6),"", MAX(AF$10:AF733)+1)))</f>
        <v/>
      </c>
      <c r="AG734" s="5" t="str">
        <f>IF(OR($AB734="", $AC734=""), "", IF($H734=$M$3, "", IF(OR(AG$7&lt;$AB734, $AC734&lt;AG$6),"", MAX(AG$10:AG733)+1)))</f>
        <v/>
      </c>
      <c r="AH734" s="5" t="str">
        <f>IF(OR($AB734="", $AC734=""), "", IF($H734=$M$3, "", IF(OR(AH$7&lt;$AB734, $AC734&lt;AH$6),"", MAX(AH$10:AH733)+1)))</f>
        <v/>
      </c>
      <c r="AI734" s="5" t="str">
        <f>IF(OR($AB734="", $AC734=""), "", IF($H734=$M$3, "", IF(OR(AI$7&lt;$AB734, $AC734&lt;AI$6),"", MAX(AI$10:AI733)+1)))</f>
        <v/>
      </c>
      <c r="AJ734" s="5" t="str">
        <f>IF(OR($AB734="", $AC734=""), "", IF($H734=$M$3, "", IF(OR(AJ$7&lt;$AB734, $AC734&lt;AJ$6),"", MAX(AJ$10:AJ733)+1)))</f>
        <v/>
      </c>
      <c r="AK734" s="5" t="str">
        <f>IF(OR($AB734="", $AC734=""), "", IF($H734=$M$3, "", IF(OR(AK$7&lt;$AB734, $AC734&lt;AK$6),"", MAX(AK$10:AK733)+1)))</f>
        <v/>
      </c>
      <c r="AL734" s="5" t="str">
        <f>IF(OR($AB734="", $AC734=""), "", IF($H734=$M$3, "", IF(OR(AL$7&lt;$AB734, $AC734&lt;AL$6),"", MAX(AL$10:AL733)+1)))</f>
        <v/>
      </c>
      <c r="AM734" s="5" t="str">
        <f>IF(OR($AB734="", $AC734=""), "", IF($H734=$M$3, "", IF(OR(AM$7&lt;$AB734, $AC734&lt;AM$6),"", MAX(AM$10:AM733)+1)))</f>
        <v/>
      </c>
      <c r="AN734" s="5" t="str">
        <f>IF(OR($AB734="", $AC734=""), "", IF($H734=$M$3, "", IF(OR(AN$7&lt;$AB734, $AC734&lt;AN$6),"", MAX(AN$10:AN733)+1)))</f>
        <v/>
      </c>
      <c r="AO734" s="5" t="str">
        <f>IF(OR($AB734="", $AC734=""), "", IF($H734=$M$3, "", IF(OR(AO$7&lt;$AB734, $AC734&lt;AO$6),"", MAX(AO$10:AO733)+1)))</f>
        <v/>
      </c>
      <c r="AP734" s="5" t="str">
        <f>IF(OR($AB734="", $AC734=""), "", IF($H734=$M$3, "", IF(OR(AP$7&lt;$AB734, $AC734&lt;AP$6),"", MAX(AP$10:AP733)+1)))</f>
        <v/>
      </c>
      <c r="AQ734" s="5" t="str">
        <f>IF(OR($AB734="", $AC734=""), "", IF($H734=$M$3, "", IF(OR(AQ$7&lt;$AB734, $AC734&lt;AQ$6),"", MAX(AQ$10:AQ733)+1)))</f>
        <v/>
      </c>
      <c r="AR734" s="5" t="str">
        <f>IF(OR($AB734="", $AC734=""), "", IF($H734=$M$3, "", IF(OR(AR$7&lt;$AB734, $AC734&lt;AR$6),"", MAX(AR$10:AR733)+1)))</f>
        <v/>
      </c>
      <c r="AS734" s="5" t="str">
        <f>IF(OR($AB734="", $AC734=""), "", IF($H734=$M$3, "", IF(OR(AS$7&lt;$AB734, $AC734&lt;AS$6),"", MAX(AS$10:AS733)+1)))</f>
        <v/>
      </c>
      <c r="AT734" s="5" t="str">
        <f>IF(OR($AB734="", $AC734=""), "", IF($H734=$M$3, "", IF(OR(AT$7&lt;$AB734, $AC734&lt;AT$6),"", MAX(AT$10:AT733)+1)))</f>
        <v/>
      </c>
      <c r="AU734" s="5" t="str">
        <f>IF(OR($AB734="", $AC734=""), "", IF($H734=$M$3, "", IF(OR(AU$7&lt;$AB734, $AC734&lt;AU$6),"", MAX(AU$10:AU733)+1)))</f>
        <v/>
      </c>
      <c r="AV734" s="5" t="str">
        <f>IF(OR($AB734="", $AC734=""), "", IF($H734=$M$3, "", IF(OR(AV$7&lt;$AB734, $AC734&lt;AV$6),"", MAX(AV$10:AV733)+1)))</f>
        <v/>
      </c>
      <c r="AW734" s="5" t="str">
        <f>IF(OR($AB734="", $AC734=""), "", IF($H734=$M$3, "", IF(OR(AW$7&lt;$AB734, $AC734&lt;AW$6),"", MAX(AW$10:AW733)+1)))</f>
        <v/>
      </c>
      <c r="AX734" s="5" t="str">
        <f>IF(OR($AB734="", $AC734=""), "", IF($H734=$M$3, "", IF(OR(AX$7&lt;$AB734, $AC734&lt;AX$6),"", MAX(AX$10:AX733)+1)))</f>
        <v/>
      </c>
      <c r="AY734" s="5" t="str">
        <f>IF(OR($AB734="", $AC734=""), "", IF($H734=$M$3, "", IF(OR(AY$7&lt;$AB734, $AC734&lt;AY$6),"", MAX(AY$10:AY733)+1)))</f>
        <v/>
      </c>
      <c r="AZ734" s="5" t="str">
        <f>IF(OR($AB734="", $AC734=""), "", IF($H734=$M$3, "", IF(OR(AZ$7&lt;$AB734, $AC734&lt;AZ$6),"", MAX(AZ$10:AZ733)+1)))</f>
        <v/>
      </c>
      <c r="BA734" s="5" t="str">
        <f>IF(OR($AB734="", $AC734=""), "", IF($H734=$M$3, "", IF(OR(BA$7&lt;$AB734, $AC734&lt;BA$6),"", MAX(BA$10:BA733)+1)))</f>
        <v/>
      </c>
      <c r="BB734" s="5" t="str">
        <f>IF(OR($AB734="", $AC734=""), "", IF($H734=$M$3, "", IF(OR(BB$7&lt;$AB734, $AC734&lt;BB$6),"", MAX(BB$10:BB733)+1)))</f>
        <v/>
      </c>
      <c r="BC734" s="5" t="str">
        <f>IF(OR($AB734="", $AC734=""), "", IF($H734=$M$3, "", IF(OR(BC$7&lt;$AB734, $AC734&lt;BC$6),"", MAX(BC$10:BC733)+1)))</f>
        <v/>
      </c>
      <c r="BD734" s="5" t="str">
        <f>IF(OR($AB734="", $AC734=""), "", IF($H734=$M$3, "", IF(OR(BD$7&lt;$AB734, $AC734&lt;BD$6),"", MAX(BD$10:BD733)+1)))</f>
        <v/>
      </c>
      <c r="BE734" s="5" t="str">
        <f>IF(OR($AB734="", $AC734=""), "", IF($H734=$M$3, "", IF(OR(BE$7&lt;$AB734, $AC734&lt;BE$6),"", MAX(BE$10:BE733)+1)))</f>
        <v/>
      </c>
      <c r="BF734" s="5" t="str">
        <f>IF(OR($AB734="", $AC734=""), "", IF($H734=$M$3, "", IF(OR(BF$7&lt;$AB734, $AC734&lt;BF$6),"", MAX(BF$10:BF733)+1)))</f>
        <v/>
      </c>
      <c r="BG734" s="5" t="str">
        <f>IF(OR($AB734="", $AC734=""), "", IF($H734=$M$3, "", IF(OR(BG$7&lt;$AB734, $AC734&lt;BG$6),"", MAX(BG$10:BG733)+1)))</f>
        <v/>
      </c>
      <c r="BH734" s="5" t="str">
        <f>IF(OR($AB734="", $AC734=""), "", IF($H734=$M$3, "", IF(OR(BH$7&lt;$AB734, $AC734&lt;BH$6),"", MAX(BH$10:BH733)+1)))</f>
        <v/>
      </c>
      <c r="BI734" s="5" t="str">
        <f>IF(OR($AB734="", $AC734=""), "", IF($H734=$M$3, "", IF(OR(BI$7&lt;$AB734, $AC734&lt;BI$6),"", MAX(BI$10:BI733)+1)))</f>
        <v/>
      </c>
      <c r="BK734" s="5" t="str" cm="1">
        <f t="array" aca="1" ref="BK734" ca="1">IFERROR(INDEX($AE734:$BI734, $BJ734, MATCH($BK$9, $AE$9:$BI$9, 0)), "")</f>
        <v/>
      </c>
    </row>
    <row r="735" spans="1:63" x14ac:dyDescent="0.25">
      <c r="A735" s="2"/>
      <c r="B735" s="254"/>
      <c r="C735" s="255"/>
      <c r="D735" s="256"/>
      <c r="E735" s="257"/>
      <c r="F735" s="257"/>
      <c r="G735" s="258"/>
      <c r="H735" s="259"/>
      <c r="I735" s="16"/>
      <c r="J735" s="5" t="str">
        <f t="shared" si="99"/>
        <v/>
      </c>
      <c r="K735" s="2"/>
      <c r="O735" s="5" t="str">
        <f t="shared" si="97"/>
        <v/>
      </c>
      <c r="Q735" s="5" t="str">
        <f t="shared" si="100"/>
        <v/>
      </c>
      <c r="S735" s="5" t="str">
        <f t="shared" si="98"/>
        <v/>
      </c>
      <c r="U735" s="64" t="str">
        <f>IF($D735="","", IF(COUNTIF('Intro &amp; Setup'!$AW$49:$AW$88, $D735)&gt;0, "BH", TEXT($D735, "ddd")))</f>
        <v/>
      </c>
      <c r="V735" s="65" t="str">
        <f>IF($G735="", "", IF(COUNTIF('Intro &amp; Setup'!$AW$49:$AW$88, $G735)&gt;0, "BH", TEXT($G735, "ddd")))</f>
        <v/>
      </c>
      <c r="W735" s="64" t="str">
        <f t="shared" si="101"/>
        <v/>
      </c>
      <c r="X735" s="65" t="str">
        <f t="shared" si="102"/>
        <v/>
      </c>
      <c r="Y735" s="64" t="str">
        <f>IF(F735="", "", IF(OR(F735&lt;'Intro &amp; Setup'!$Z$20, F735&gt;'Intro &amp; Setup'!$Z$22), "X", ""))</f>
        <v/>
      </c>
      <c r="Z735" s="65" t="str">
        <f>IF(G735="", "", IF(OR(G735&lt;'Intro &amp; Setup'!$Z$20, G735&gt;'Intro &amp; Setup'!$Z$22), "X", ""))</f>
        <v/>
      </c>
      <c r="AB735" s="58" t="str">
        <f t="shared" si="103"/>
        <v/>
      </c>
      <c r="AC735" s="59" t="str">
        <f t="shared" si="104"/>
        <v/>
      </c>
      <c r="AE735" s="5" t="str">
        <f>IF(OR($AB735="", $AC735=""), "", IF($H735=$M$3, "", IF(OR(AE$7&lt;$AB735, $AC735&lt;AE$6),"", MAX(AE$10:AE734)+1)))</f>
        <v/>
      </c>
      <c r="AF735" s="5" t="str">
        <f>IF(OR($AB735="", $AC735=""), "", IF($H735=$M$3, "", IF(OR(AF$7&lt;$AB735, $AC735&lt;AF$6),"", MAX(AF$10:AF734)+1)))</f>
        <v/>
      </c>
      <c r="AG735" s="5" t="str">
        <f>IF(OR($AB735="", $AC735=""), "", IF($H735=$M$3, "", IF(OR(AG$7&lt;$AB735, $AC735&lt;AG$6),"", MAX(AG$10:AG734)+1)))</f>
        <v/>
      </c>
      <c r="AH735" s="5" t="str">
        <f>IF(OR($AB735="", $AC735=""), "", IF($H735=$M$3, "", IF(OR(AH$7&lt;$AB735, $AC735&lt;AH$6),"", MAX(AH$10:AH734)+1)))</f>
        <v/>
      </c>
      <c r="AI735" s="5" t="str">
        <f>IF(OR($AB735="", $AC735=""), "", IF($H735=$M$3, "", IF(OR(AI$7&lt;$AB735, $AC735&lt;AI$6),"", MAX(AI$10:AI734)+1)))</f>
        <v/>
      </c>
      <c r="AJ735" s="5" t="str">
        <f>IF(OR($AB735="", $AC735=""), "", IF($H735=$M$3, "", IF(OR(AJ$7&lt;$AB735, $AC735&lt;AJ$6),"", MAX(AJ$10:AJ734)+1)))</f>
        <v/>
      </c>
      <c r="AK735" s="5" t="str">
        <f>IF(OR($AB735="", $AC735=""), "", IF($H735=$M$3, "", IF(OR(AK$7&lt;$AB735, $AC735&lt;AK$6),"", MAX(AK$10:AK734)+1)))</f>
        <v/>
      </c>
      <c r="AL735" s="5" t="str">
        <f>IF(OR($AB735="", $AC735=""), "", IF($H735=$M$3, "", IF(OR(AL$7&lt;$AB735, $AC735&lt;AL$6),"", MAX(AL$10:AL734)+1)))</f>
        <v/>
      </c>
      <c r="AM735" s="5" t="str">
        <f>IF(OR($AB735="", $AC735=""), "", IF($H735=$M$3, "", IF(OR(AM$7&lt;$AB735, $AC735&lt;AM$6),"", MAX(AM$10:AM734)+1)))</f>
        <v/>
      </c>
      <c r="AN735" s="5" t="str">
        <f>IF(OR($AB735="", $AC735=""), "", IF($H735=$M$3, "", IF(OR(AN$7&lt;$AB735, $AC735&lt;AN$6),"", MAX(AN$10:AN734)+1)))</f>
        <v/>
      </c>
      <c r="AO735" s="5" t="str">
        <f>IF(OR($AB735="", $AC735=""), "", IF($H735=$M$3, "", IF(OR(AO$7&lt;$AB735, $AC735&lt;AO$6),"", MAX(AO$10:AO734)+1)))</f>
        <v/>
      </c>
      <c r="AP735" s="5" t="str">
        <f>IF(OR($AB735="", $AC735=""), "", IF($H735=$M$3, "", IF(OR(AP$7&lt;$AB735, $AC735&lt;AP$6),"", MAX(AP$10:AP734)+1)))</f>
        <v/>
      </c>
      <c r="AQ735" s="5" t="str">
        <f>IF(OR($AB735="", $AC735=""), "", IF($H735=$M$3, "", IF(OR(AQ$7&lt;$AB735, $AC735&lt;AQ$6),"", MAX(AQ$10:AQ734)+1)))</f>
        <v/>
      </c>
      <c r="AR735" s="5" t="str">
        <f>IF(OR($AB735="", $AC735=""), "", IF($H735=$M$3, "", IF(OR(AR$7&lt;$AB735, $AC735&lt;AR$6),"", MAX(AR$10:AR734)+1)))</f>
        <v/>
      </c>
      <c r="AS735" s="5" t="str">
        <f>IF(OR($AB735="", $AC735=""), "", IF($H735=$M$3, "", IF(OR(AS$7&lt;$AB735, $AC735&lt;AS$6),"", MAX(AS$10:AS734)+1)))</f>
        <v/>
      </c>
      <c r="AT735" s="5" t="str">
        <f>IF(OR($AB735="", $AC735=""), "", IF($H735=$M$3, "", IF(OR(AT$7&lt;$AB735, $AC735&lt;AT$6),"", MAX(AT$10:AT734)+1)))</f>
        <v/>
      </c>
      <c r="AU735" s="5" t="str">
        <f>IF(OR($AB735="", $AC735=""), "", IF($H735=$M$3, "", IF(OR(AU$7&lt;$AB735, $AC735&lt;AU$6),"", MAX(AU$10:AU734)+1)))</f>
        <v/>
      </c>
      <c r="AV735" s="5" t="str">
        <f>IF(OR($AB735="", $AC735=""), "", IF($H735=$M$3, "", IF(OR(AV$7&lt;$AB735, $AC735&lt;AV$6),"", MAX(AV$10:AV734)+1)))</f>
        <v/>
      </c>
      <c r="AW735" s="5" t="str">
        <f>IF(OR($AB735="", $AC735=""), "", IF($H735=$M$3, "", IF(OR(AW$7&lt;$AB735, $AC735&lt;AW$6),"", MAX(AW$10:AW734)+1)))</f>
        <v/>
      </c>
      <c r="AX735" s="5" t="str">
        <f>IF(OR($AB735="", $AC735=""), "", IF($H735=$M$3, "", IF(OR(AX$7&lt;$AB735, $AC735&lt;AX$6),"", MAX(AX$10:AX734)+1)))</f>
        <v/>
      </c>
      <c r="AY735" s="5" t="str">
        <f>IF(OR($AB735="", $AC735=""), "", IF($H735=$M$3, "", IF(OR(AY$7&lt;$AB735, $AC735&lt;AY$6),"", MAX(AY$10:AY734)+1)))</f>
        <v/>
      </c>
      <c r="AZ735" s="5" t="str">
        <f>IF(OR($AB735="", $AC735=""), "", IF($H735=$M$3, "", IF(OR(AZ$7&lt;$AB735, $AC735&lt;AZ$6),"", MAX(AZ$10:AZ734)+1)))</f>
        <v/>
      </c>
      <c r="BA735" s="5" t="str">
        <f>IF(OR($AB735="", $AC735=""), "", IF($H735=$M$3, "", IF(OR(BA$7&lt;$AB735, $AC735&lt;BA$6),"", MAX(BA$10:BA734)+1)))</f>
        <v/>
      </c>
      <c r="BB735" s="5" t="str">
        <f>IF(OR($AB735="", $AC735=""), "", IF($H735=$M$3, "", IF(OR(BB$7&lt;$AB735, $AC735&lt;BB$6),"", MAX(BB$10:BB734)+1)))</f>
        <v/>
      </c>
      <c r="BC735" s="5" t="str">
        <f>IF(OR($AB735="", $AC735=""), "", IF($H735=$M$3, "", IF(OR(BC$7&lt;$AB735, $AC735&lt;BC$6),"", MAX(BC$10:BC734)+1)))</f>
        <v/>
      </c>
      <c r="BD735" s="5" t="str">
        <f>IF(OR($AB735="", $AC735=""), "", IF($H735=$M$3, "", IF(OR(BD$7&lt;$AB735, $AC735&lt;BD$6),"", MAX(BD$10:BD734)+1)))</f>
        <v/>
      </c>
      <c r="BE735" s="5" t="str">
        <f>IF(OR($AB735="", $AC735=""), "", IF($H735=$M$3, "", IF(OR(BE$7&lt;$AB735, $AC735&lt;BE$6),"", MAX(BE$10:BE734)+1)))</f>
        <v/>
      </c>
      <c r="BF735" s="5" t="str">
        <f>IF(OR($AB735="", $AC735=""), "", IF($H735=$M$3, "", IF(OR(BF$7&lt;$AB735, $AC735&lt;BF$6),"", MAX(BF$10:BF734)+1)))</f>
        <v/>
      </c>
      <c r="BG735" s="5" t="str">
        <f>IF(OR($AB735="", $AC735=""), "", IF($H735=$M$3, "", IF(OR(BG$7&lt;$AB735, $AC735&lt;BG$6),"", MAX(BG$10:BG734)+1)))</f>
        <v/>
      </c>
      <c r="BH735" s="5" t="str">
        <f>IF(OR($AB735="", $AC735=""), "", IF($H735=$M$3, "", IF(OR(BH$7&lt;$AB735, $AC735&lt;BH$6),"", MAX(BH$10:BH734)+1)))</f>
        <v/>
      </c>
      <c r="BI735" s="5" t="str">
        <f>IF(OR($AB735="", $AC735=""), "", IF($H735=$M$3, "", IF(OR(BI$7&lt;$AB735, $AC735&lt;BI$6),"", MAX(BI$10:BI734)+1)))</f>
        <v/>
      </c>
      <c r="BK735" s="5" t="str" cm="1">
        <f t="array" aca="1" ref="BK735" ca="1">IFERROR(INDEX($AE735:$BI735, $BJ735, MATCH($BK$9, $AE$9:$BI$9, 0)), "")</f>
        <v/>
      </c>
    </row>
    <row r="736" spans="1:63" x14ac:dyDescent="0.25">
      <c r="A736" s="2"/>
      <c r="B736" s="254"/>
      <c r="C736" s="255"/>
      <c r="D736" s="256"/>
      <c r="E736" s="257"/>
      <c r="F736" s="257"/>
      <c r="G736" s="258"/>
      <c r="H736" s="259"/>
      <c r="I736" s="16"/>
      <c r="J736" s="5" t="str">
        <f t="shared" si="99"/>
        <v/>
      </c>
      <c r="K736" s="2"/>
      <c r="O736" s="5" t="str">
        <f t="shared" si="97"/>
        <v/>
      </c>
      <c r="Q736" s="5" t="str">
        <f t="shared" si="100"/>
        <v/>
      </c>
      <c r="S736" s="5" t="str">
        <f t="shared" si="98"/>
        <v/>
      </c>
      <c r="U736" s="64" t="str">
        <f>IF($D736="","", IF(COUNTIF('Intro &amp; Setup'!$AW$49:$AW$88, $D736)&gt;0, "BH", TEXT($D736, "ddd")))</f>
        <v/>
      </c>
      <c r="V736" s="65" t="str">
        <f>IF($G736="", "", IF(COUNTIF('Intro &amp; Setup'!$AW$49:$AW$88, $G736)&gt;0, "BH", TEXT($G736, "ddd")))</f>
        <v/>
      </c>
      <c r="W736" s="64" t="str">
        <f t="shared" si="101"/>
        <v/>
      </c>
      <c r="X736" s="65" t="str">
        <f t="shared" si="102"/>
        <v/>
      </c>
      <c r="Y736" s="64" t="str">
        <f>IF(F736="", "", IF(OR(F736&lt;'Intro &amp; Setup'!$Z$20, F736&gt;'Intro &amp; Setup'!$Z$22), "X", ""))</f>
        <v/>
      </c>
      <c r="Z736" s="65" t="str">
        <f>IF(G736="", "", IF(OR(G736&lt;'Intro &amp; Setup'!$Z$20, G736&gt;'Intro &amp; Setup'!$Z$22), "X", ""))</f>
        <v/>
      </c>
      <c r="AB736" s="58" t="str">
        <f t="shared" si="103"/>
        <v/>
      </c>
      <c r="AC736" s="59" t="str">
        <f t="shared" si="104"/>
        <v/>
      </c>
      <c r="AE736" s="5" t="str">
        <f>IF(OR($AB736="", $AC736=""), "", IF($H736=$M$3, "", IF(OR(AE$7&lt;$AB736, $AC736&lt;AE$6),"", MAX(AE$10:AE735)+1)))</f>
        <v/>
      </c>
      <c r="AF736" s="5" t="str">
        <f>IF(OR($AB736="", $AC736=""), "", IF($H736=$M$3, "", IF(OR(AF$7&lt;$AB736, $AC736&lt;AF$6),"", MAX(AF$10:AF735)+1)))</f>
        <v/>
      </c>
      <c r="AG736" s="5" t="str">
        <f>IF(OR($AB736="", $AC736=""), "", IF($H736=$M$3, "", IF(OR(AG$7&lt;$AB736, $AC736&lt;AG$6),"", MAX(AG$10:AG735)+1)))</f>
        <v/>
      </c>
      <c r="AH736" s="5" t="str">
        <f>IF(OR($AB736="", $AC736=""), "", IF($H736=$M$3, "", IF(OR(AH$7&lt;$AB736, $AC736&lt;AH$6),"", MAX(AH$10:AH735)+1)))</f>
        <v/>
      </c>
      <c r="AI736" s="5" t="str">
        <f>IF(OR($AB736="", $AC736=""), "", IF($H736=$M$3, "", IF(OR(AI$7&lt;$AB736, $AC736&lt;AI$6),"", MAX(AI$10:AI735)+1)))</f>
        <v/>
      </c>
      <c r="AJ736" s="5" t="str">
        <f>IF(OR($AB736="", $AC736=""), "", IF($H736=$M$3, "", IF(OR(AJ$7&lt;$AB736, $AC736&lt;AJ$6),"", MAX(AJ$10:AJ735)+1)))</f>
        <v/>
      </c>
      <c r="AK736" s="5" t="str">
        <f>IF(OR($AB736="", $AC736=""), "", IF($H736=$M$3, "", IF(OR(AK$7&lt;$AB736, $AC736&lt;AK$6),"", MAX(AK$10:AK735)+1)))</f>
        <v/>
      </c>
      <c r="AL736" s="5" t="str">
        <f>IF(OR($AB736="", $AC736=""), "", IF($H736=$M$3, "", IF(OR(AL$7&lt;$AB736, $AC736&lt;AL$6),"", MAX(AL$10:AL735)+1)))</f>
        <v/>
      </c>
      <c r="AM736" s="5" t="str">
        <f>IF(OR($AB736="", $AC736=""), "", IF($H736=$M$3, "", IF(OR(AM$7&lt;$AB736, $AC736&lt;AM$6),"", MAX(AM$10:AM735)+1)))</f>
        <v/>
      </c>
      <c r="AN736" s="5" t="str">
        <f>IF(OR($AB736="", $AC736=""), "", IF($H736=$M$3, "", IF(OR(AN$7&lt;$AB736, $AC736&lt;AN$6),"", MAX(AN$10:AN735)+1)))</f>
        <v/>
      </c>
      <c r="AO736" s="5" t="str">
        <f>IF(OR($AB736="", $AC736=""), "", IF($H736=$M$3, "", IF(OR(AO$7&lt;$AB736, $AC736&lt;AO$6),"", MAX(AO$10:AO735)+1)))</f>
        <v/>
      </c>
      <c r="AP736" s="5" t="str">
        <f>IF(OR($AB736="", $AC736=""), "", IF($H736=$M$3, "", IF(OR(AP$7&lt;$AB736, $AC736&lt;AP$6),"", MAX(AP$10:AP735)+1)))</f>
        <v/>
      </c>
      <c r="AQ736" s="5" t="str">
        <f>IF(OR($AB736="", $AC736=""), "", IF($H736=$M$3, "", IF(OR(AQ$7&lt;$AB736, $AC736&lt;AQ$6),"", MAX(AQ$10:AQ735)+1)))</f>
        <v/>
      </c>
      <c r="AR736" s="5" t="str">
        <f>IF(OR($AB736="", $AC736=""), "", IF($H736=$M$3, "", IF(OR(AR$7&lt;$AB736, $AC736&lt;AR$6),"", MAX(AR$10:AR735)+1)))</f>
        <v/>
      </c>
      <c r="AS736" s="5" t="str">
        <f>IF(OR($AB736="", $AC736=""), "", IF($H736=$M$3, "", IF(OR(AS$7&lt;$AB736, $AC736&lt;AS$6),"", MAX(AS$10:AS735)+1)))</f>
        <v/>
      </c>
      <c r="AT736" s="5" t="str">
        <f>IF(OR($AB736="", $AC736=""), "", IF($H736=$M$3, "", IF(OR(AT$7&lt;$AB736, $AC736&lt;AT$6),"", MAX(AT$10:AT735)+1)))</f>
        <v/>
      </c>
      <c r="AU736" s="5" t="str">
        <f>IF(OR($AB736="", $AC736=""), "", IF($H736=$M$3, "", IF(OR(AU$7&lt;$AB736, $AC736&lt;AU$6),"", MAX(AU$10:AU735)+1)))</f>
        <v/>
      </c>
      <c r="AV736" s="5" t="str">
        <f>IF(OR($AB736="", $AC736=""), "", IF($H736=$M$3, "", IF(OR(AV$7&lt;$AB736, $AC736&lt;AV$6),"", MAX(AV$10:AV735)+1)))</f>
        <v/>
      </c>
      <c r="AW736" s="5" t="str">
        <f>IF(OR($AB736="", $AC736=""), "", IF($H736=$M$3, "", IF(OR(AW$7&lt;$AB736, $AC736&lt;AW$6),"", MAX(AW$10:AW735)+1)))</f>
        <v/>
      </c>
      <c r="AX736" s="5" t="str">
        <f>IF(OR($AB736="", $AC736=""), "", IF($H736=$M$3, "", IF(OR(AX$7&lt;$AB736, $AC736&lt;AX$6),"", MAX(AX$10:AX735)+1)))</f>
        <v/>
      </c>
      <c r="AY736" s="5" t="str">
        <f>IF(OR($AB736="", $AC736=""), "", IF($H736=$M$3, "", IF(OR(AY$7&lt;$AB736, $AC736&lt;AY$6),"", MAX(AY$10:AY735)+1)))</f>
        <v/>
      </c>
      <c r="AZ736" s="5" t="str">
        <f>IF(OR($AB736="", $AC736=""), "", IF($H736=$M$3, "", IF(OR(AZ$7&lt;$AB736, $AC736&lt;AZ$6),"", MAX(AZ$10:AZ735)+1)))</f>
        <v/>
      </c>
      <c r="BA736" s="5" t="str">
        <f>IF(OR($AB736="", $AC736=""), "", IF($H736=$M$3, "", IF(OR(BA$7&lt;$AB736, $AC736&lt;BA$6),"", MAX(BA$10:BA735)+1)))</f>
        <v/>
      </c>
      <c r="BB736" s="5" t="str">
        <f>IF(OR($AB736="", $AC736=""), "", IF($H736=$M$3, "", IF(OR(BB$7&lt;$AB736, $AC736&lt;BB$6),"", MAX(BB$10:BB735)+1)))</f>
        <v/>
      </c>
      <c r="BC736" s="5" t="str">
        <f>IF(OR($AB736="", $AC736=""), "", IF($H736=$M$3, "", IF(OR(BC$7&lt;$AB736, $AC736&lt;BC$6),"", MAX(BC$10:BC735)+1)))</f>
        <v/>
      </c>
      <c r="BD736" s="5" t="str">
        <f>IF(OR($AB736="", $AC736=""), "", IF($H736=$M$3, "", IF(OR(BD$7&lt;$AB736, $AC736&lt;BD$6),"", MAX(BD$10:BD735)+1)))</f>
        <v/>
      </c>
      <c r="BE736" s="5" t="str">
        <f>IF(OR($AB736="", $AC736=""), "", IF($H736=$M$3, "", IF(OR(BE$7&lt;$AB736, $AC736&lt;BE$6),"", MAX(BE$10:BE735)+1)))</f>
        <v/>
      </c>
      <c r="BF736" s="5" t="str">
        <f>IF(OR($AB736="", $AC736=""), "", IF($H736=$M$3, "", IF(OR(BF$7&lt;$AB736, $AC736&lt;BF$6),"", MAX(BF$10:BF735)+1)))</f>
        <v/>
      </c>
      <c r="BG736" s="5" t="str">
        <f>IF(OR($AB736="", $AC736=""), "", IF($H736=$M$3, "", IF(OR(BG$7&lt;$AB736, $AC736&lt;BG$6),"", MAX(BG$10:BG735)+1)))</f>
        <v/>
      </c>
      <c r="BH736" s="5" t="str">
        <f>IF(OR($AB736="", $AC736=""), "", IF($H736=$M$3, "", IF(OR(BH$7&lt;$AB736, $AC736&lt;BH$6),"", MAX(BH$10:BH735)+1)))</f>
        <v/>
      </c>
      <c r="BI736" s="5" t="str">
        <f>IF(OR($AB736="", $AC736=""), "", IF($H736=$M$3, "", IF(OR(BI$7&lt;$AB736, $AC736&lt;BI$6),"", MAX(BI$10:BI735)+1)))</f>
        <v/>
      </c>
      <c r="BK736" s="5" t="str" cm="1">
        <f t="array" aca="1" ref="BK736" ca="1">IFERROR(INDEX($AE736:$BI736, $BJ736, MATCH($BK$9, $AE$9:$BI$9, 0)), "")</f>
        <v/>
      </c>
    </row>
    <row r="737" spans="1:63" x14ac:dyDescent="0.25">
      <c r="A737" s="2"/>
      <c r="B737" s="254"/>
      <c r="C737" s="255"/>
      <c r="D737" s="256"/>
      <c r="E737" s="257"/>
      <c r="F737" s="257"/>
      <c r="G737" s="258"/>
      <c r="H737" s="259"/>
      <c r="I737" s="16"/>
      <c r="J737" s="5" t="str">
        <f t="shared" si="99"/>
        <v/>
      </c>
      <c r="K737" s="2"/>
      <c r="O737" s="5" t="str">
        <f t="shared" si="97"/>
        <v/>
      </c>
      <c r="Q737" s="5" t="str">
        <f t="shared" si="100"/>
        <v/>
      </c>
      <c r="S737" s="5" t="str">
        <f t="shared" si="98"/>
        <v/>
      </c>
      <c r="U737" s="64" t="str">
        <f>IF($D737="","", IF(COUNTIF('Intro &amp; Setup'!$AW$49:$AW$88, $D737)&gt;0, "BH", TEXT($D737, "ddd")))</f>
        <v/>
      </c>
      <c r="V737" s="65" t="str">
        <f>IF($G737="", "", IF(COUNTIF('Intro &amp; Setup'!$AW$49:$AW$88, $G737)&gt;0, "BH", TEXT($G737, "ddd")))</f>
        <v/>
      </c>
      <c r="W737" s="64" t="str">
        <f t="shared" si="101"/>
        <v/>
      </c>
      <c r="X737" s="65" t="str">
        <f t="shared" si="102"/>
        <v/>
      </c>
      <c r="Y737" s="64" t="str">
        <f>IF(F737="", "", IF(OR(F737&lt;'Intro &amp; Setup'!$Z$20, F737&gt;'Intro &amp; Setup'!$Z$22), "X", ""))</f>
        <v/>
      </c>
      <c r="Z737" s="65" t="str">
        <f>IF(G737="", "", IF(OR(G737&lt;'Intro &amp; Setup'!$Z$20, G737&gt;'Intro &amp; Setup'!$Z$22), "X", ""))</f>
        <v/>
      </c>
      <c r="AB737" s="58" t="str">
        <f t="shared" si="103"/>
        <v/>
      </c>
      <c r="AC737" s="59" t="str">
        <f t="shared" si="104"/>
        <v/>
      </c>
      <c r="AE737" s="5" t="str">
        <f>IF(OR($AB737="", $AC737=""), "", IF($H737=$M$3, "", IF(OR(AE$7&lt;$AB737, $AC737&lt;AE$6),"", MAX(AE$10:AE736)+1)))</f>
        <v/>
      </c>
      <c r="AF737" s="5" t="str">
        <f>IF(OR($AB737="", $AC737=""), "", IF($H737=$M$3, "", IF(OR(AF$7&lt;$AB737, $AC737&lt;AF$6),"", MAX(AF$10:AF736)+1)))</f>
        <v/>
      </c>
      <c r="AG737" s="5" t="str">
        <f>IF(OR($AB737="", $AC737=""), "", IF($H737=$M$3, "", IF(OR(AG$7&lt;$AB737, $AC737&lt;AG$6),"", MAX(AG$10:AG736)+1)))</f>
        <v/>
      </c>
      <c r="AH737" s="5" t="str">
        <f>IF(OR($AB737="", $AC737=""), "", IF($H737=$M$3, "", IF(OR(AH$7&lt;$AB737, $AC737&lt;AH$6),"", MAX(AH$10:AH736)+1)))</f>
        <v/>
      </c>
      <c r="AI737" s="5" t="str">
        <f>IF(OR($AB737="", $AC737=""), "", IF($H737=$M$3, "", IF(OR(AI$7&lt;$AB737, $AC737&lt;AI$6),"", MAX(AI$10:AI736)+1)))</f>
        <v/>
      </c>
      <c r="AJ737" s="5" t="str">
        <f>IF(OR($AB737="", $AC737=""), "", IF($H737=$M$3, "", IF(OR(AJ$7&lt;$AB737, $AC737&lt;AJ$6),"", MAX(AJ$10:AJ736)+1)))</f>
        <v/>
      </c>
      <c r="AK737" s="5" t="str">
        <f>IF(OR($AB737="", $AC737=""), "", IF($H737=$M$3, "", IF(OR(AK$7&lt;$AB737, $AC737&lt;AK$6),"", MAX(AK$10:AK736)+1)))</f>
        <v/>
      </c>
      <c r="AL737" s="5" t="str">
        <f>IF(OR($AB737="", $AC737=""), "", IF($H737=$M$3, "", IF(OR(AL$7&lt;$AB737, $AC737&lt;AL$6),"", MAX(AL$10:AL736)+1)))</f>
        <v/>
      </c>
      <c r="AM737" s="5" t="str">
        <f>IF(OR($AB737="", $AC737=""), "", IF($H737=$M$3, "", IF(OR(AM$7&lt;$AB737, $AC737&lt;AM$6),"", MAX(AM$10:AM736)+1)))</f>
        <v/>
      </c>
      <c r="AN737" s="5" t="str">
        <f>IF(OR($AB737="", $AC737=""), "", IF($H737=$M$3, "", IF(OR(AN$7&lt;$AB737, $AC737&lt;AN$6),"", MAX(AN$10:AN736)+1)))</f>
        <v/>
      </c>
      <c r="AO737" s="5" t="str">
        <f>IF(OR($AB737="", $AC737=""), "", IF($H737=$M$3, "", IF(OR(AO$7&lt;$AB737, $AC737&lt;AO$6),"", MAX(AO$10:AO736)+1)))</f>
        <v/>
      </c>
      <c r="AP737" s="5" t="str">
        <f>IF(OR($AB737="", $AC737=""), "", IF($H737=$M$3, "", IF(OR(AP$7&lt;$AB737, $AC737&lt;AP$6),"", MAX(AP$10:AP736)+1)))</f>
        <v/>
      </c>
      <c r="AQ737" s="5" t="str">
        <f>IF(OR($AB737="", $AC737=""), "", IF($H737=$M$3, "", IF(OR(AQ$7&lt;$AB737, $AC737&lt;AQ$6),"", MAX(AQ$10:AQ736)+1)))</f>
        <v/>
      </c>
      <c r="AR737" s="5" t="str">
        <f>IF(OR($AB737="", $AC737=""), "", IF($H737=$M$3, "", IF(OR(AR$7&lt;$AB737, $AC737&lt;AR$6),"", MAX(AR$10:AR736)+1)))</f>
        <v/>
      </c>
      <c r="AS737" s="5" t="str">
        <f>IF(OR($AB737="", $AC737=""), "", IF($H737=$M$3, "", IF(OR(AS$7&lt;$AB737, $AC737&lt;AS$6),"", MAX(AS$10:AS736)+1)))</f>
        <v/>
      </c>
      <c r="AT737" s="5" t="str">
        <f>IF(OR($AB737="", $AC737=""), "", IF($H737=$M$3, "", IF(OR(AT$7&lt;$AB737, $AC737&lt;AT$6),"", MAX(AT$10:AT736)+1)))</f>
        <v/>
      </c>
      <c r="AU737" s="5" t="str">
        <f>IF(OR($AB737="", $AC737=""), "", IF($H737=$M$3, "", IF(OR(AU$7&lt;$AB737, $AC737&lt;AU$6),"", MAX(AU$10:AU736)+1)))</f>
        <v/>
      </c>
      <c r="AV737" s="5" t="str">
        <f>IF(OR($AB737="", $AC737=""), "", IF($H737=$M$3, "", IF(OR(AV$7&lt;$AB737, $AC737&lt;AV$6),"", MAX(AV$10:AV736)+1)))</f>
        <v/>
      </c>
      <c r="AW737" s="5" t="str">
        <f>IF(OR($AB737="", $AC737=""), "", IF($H737=$M$3, "", IF(OR(AW$7&lt;$AB737, $AC737&lt;AW$6),"", MAX(AW$10:AW736)+1)))</f>
        <v/>
      </c>
      <c r="AX737" s="5" t="str">
        <f>IF(OR($AB737="", $AC737=""), "", IF($H737=$M$3, "", IF(OR(AX$7&lt;$AB737, $AC737&lt;AX$6),"", MAX(AX$10:AX736)+1)))</f>
        <v/>
      </c>
      <c r="AY737" s="5" t="str">
        <f>IF(OR($AB737="", $AC737=""), "", IF($H737=$M$3, "", IF(OR(AY$7&lt;$AB737, $AC737&lt;AY$6),"", MAX(AY$10:AY736)+1)))</f>
        <v/>
      </c>
      <c r="AZ737" s="5" t="str">
        <f>IF(OR($AB737="", $AC737=""), "", IF($H737=$M$3, "", IF(OR(AZ$7&lt;$AB737, $AC737&lt;AZ$6),"", MAX(AZ$10:AZ736)+1)))</f>
        <v/>
      </c>
      <c r="BA737" s="5" t="str">
        <f>IF(OR($AB737="", $AC737=""), "", IF($H737=$M$3, "", IF(OR(BA$7&lt;$AB737, $AC737&lt;BA$6),"", MAX(BA$10:BA736)+1)))</f>
        <v/>
      </c>
      <c r="BB737" s="5" t="str">
        <f>IF(OR($AB737="", $AC737=""), "", IF($H737=$M$3, "", IF(OR(BB$7&lt;$AB737, $AC737&lt;BB$6),"", MAX(BB$10:BB736)+1)))</f>
        <v/>
      </c>
      <c r="BC737" s="5" t="str">
        <f>IF(OR($AB737="", $AC737=""), "", IF($H737=$M$3, "", IF(OR(BC$7&lt;$AB737, $AC737&lt;BC$6),"", MAX(BC$10:BC736)+1)))</f>
        <v/>
      </c>
      <c r="BD737" s="5" t="str">
        <f>IF(OR($AB737="", $AC737=""), "", IF($H737=$M$3, "", IF(OR(BD$7&lt;$AB737, $AC737&lt;BD$6),"", MAX(BD$10:BD736)+1)))</f>
        <v/>
      </c>
      <c r="BE737" s="5" t="str">
        <f>IF(OR($AB737="", $AC737=""), "", IF($H737=$M$3, "", IF(OR(BE$7&lt;$AB737, $AC737&lt;BE$6),"", MAX(BE$10:BE736)+1)))</f>
        <v/>
      </c>
      <c r="BF737" s="5" t="str">
        <f>IF(OR($AB737="", $AC737=""), "", IF($H737=$M$3, "", IF(OR(BF$7&lt;$AB737, $AC737&lt;BF$6),"", MAX(BF$10:BF736)+1)))</f>
        <v/>
      </c>
      <c r="BG737" s="5" t="str">
        <f>IF(OR($AB737="", $AC737=""), "", IF($H737=$M$3, "", IF(OR(BG$7&lt;$AB737, $AC737&lt;BG$6),"", MAX(BG$10:BG736)+1)))</f>
        <v/>
      </c>
      <c r="BH737" s="5" t="str">
        <f>IF(OR($AB737="", $AC737=""), "", IF($H737=$M$3, "", IF(OR(BH$7&lt;$AB737, $AC737&lt;BH$6),"", MAX(BH$10:BH736)+1)))</f>
        <v/>
      </c>
      <c r="BI737" s="5" t="str">
        <f>IF(OR($AB737="", $AC737=""), "", IF($H737=$M$3, "", IF(OR(BI$7&lt;$AB737, $AC737&lt;BI$6),"", MAX(BI$10:BI736)+1)))</f>
        <v/>
      </c>
      <c r="BK737" s="5" t="str" cm="1">
        <f t="array" aca="1" ref="BK737" ca="1">IFERROR(INDEX($AE737:$BI737, $BJ737, MATCH($BK$9, $AE$9:$BI$9, 0)), "")</f>
        <v/>
      </c>
    </row>
    <row r="738" spans="1:63" x14ac:dyDescent="0.25">
      <c r="A738" s="2"/>
      <c r="B738" s="254"/>
      <c r="C738" s="255"/>
      <c r="D738" s="256"/>
      <c r="E738" s="257"/>
      <c r="F738" s="257"/>
      <c r="G738" s="258"/>
      <c r="H738" s="259"/>
      <c r="I738" s="16"/>
      <c r="J738" s="5" t="str">
        <f t="shared" si="99"/>
        <v/>
      </c>
      <c r="K738" s="2"/>
      <c r="O738" s="5" t="str">
        <f t="shared" si="97"/>
        <v/>
      </c>
      <c r="Q738" s="5" t="str">
        <f t="shared" si="100"/>
        <v/>
      </c>
      <c r="S738" s="5" t="str">
        <f t="shared" si="98"/>
        <v/>
      </c>
      <c r="U738" s="64" t="str">
        <f>IF($D738="","", IF(COUNTIF('Intro &amp; Setup'!$AW$49:$AW$88, $D738)&gt;0, "BH", TEXT($D738, "ddd")))</f>
        <v/>
      </c>
      <c r="V738" s="65" t="str">
        <f>IF($G738="", "", IF(COUNTIF('Intro &amp; Setup'!$AW$49:$AW$88, $G738)&gt;0, "BH", TEXT($G738, "ddd")))</f>
        <v/>
      </c>
      <c r="W738" s="64" t="str">
        <f t="shared" si="101"/>
        <v/>
      </c>
      <c r="X738" s="65" t="str">
        <f t="shared" si="102"/>
        <v/>
      </c>
      <c r="Y738" s="64" t="str">
        <f>IF(F738="", "", IF(OR(F738&lt;'Intro &amp; Setup'!$Z$20, F738&gt;'Intro &amp; Setup'!$Z$22), "X", ""))</f>
        <v/>
      </c>
      <c r="Z738" s="65" t="str">
        <f>IF(G738="", "", IF(OR(G738&lt;'Intro &amp; Setup'!$Z$20, G738&gt;'Intro &amp; Setup'!$Z$22), "X", ""))</f>
        <v/>
      </c>
      <c r="AB738" s="58" t="str">
        <f t="shared" si="103"/>
        <v/>
      </c>
      <c r="AC738" s="59" t="str">
        <f t="shared" si="104"/>
        <v/>
      </c>
      <c r="AE738" s="5" t="str">
        <f>IF(OR($AB738="", $AC738=""), "", IF($H738=$M$3, "", IF(OR(AE$7&lt;$AB738, $AC738&lt;AE$6),"", MAX(AE$10:AE737)+1)))</f>
        <v/>
      </c>
      <c r="AF738" s="5" t="str">
        <f>IF(OR($AB738="", $AC738=""), "", IF($H738=$M$3, "", IF(OR(AF$7&lt;$AB738, $AC738&lt;AF$6),"", MAX(AF$10:AF737)+1)))</f>
        <v/>
      </c>
      <c r="AG738" s="5" t="str">
        <f>IF(OR($AB738="", $AC738=""), "", IF($H738=$M$3, "", IF(OR(AG$7&lt;$AB738, $AC738&lt;AG$6),"", MAX(AG$10:AG737)+1)))</f>
        <v/>
      </c>
      <c r="AH738" s="5" t="str">
        <f>IF(OR($AB738="", $AC738=""), "", IF($H738=$M$3, "", IF(OR(AH$7&lt;$AB738, $AC738&lt;AH$6),"", MAX(AH$10:AH737)+1)))</f>
        <v/>
      </c>
      <c r="AI738" s="5" t="str">
        <f>IF(OR($AB738="", $AC738=""), "", IF($H738=$M$3, "", IF(OR(AI$7&lt;$AB738, $AC738&lt;AI$6),"", MAX(AI$10:AI737)+1)))</f>
        <v/>
      </c>
      <c r="AJ738" s="5" t="str">
        <f>IF(OR($AB738="", $AC738=""), "", IF($H738=$M$3, "", IF(OR(AJ$7&lt;$AB738, $AC738&lt;AJ$6),"", MAX(AJ$10:AJ737)+1)))</f>
        <v/>
      </c>
      <c r="AK738" s="5" t="str">
        <f>IF(OR($AB738="", $AC738=""), "", IF($H738=$M$3, "", IF(OR(AK$7&lt;$AB738, $AC738&lt;AK$6),"", MAX(AK$10:AK737)+1)))</f>
        <v/>
      </c>
      <c r="AL738" s="5" t="str">
        <f>IF(OR($AB738="", $AC738=""), "", IF($H738=$M$3, "", IF(OR(AL$7&lt;$AB738, $AC738&lt;AL$6),"", MAX(AL$10:AL737)+1)))</f>
        <v/>
      </c>
      <c r="AM738" s="5" t="str">
        <f>IF(OR($AB738="", $AC738=""), "", IF($H738=$M$3, "", IF(OR(AM$7&lt;$AB738, $AC738&lt;AM$6),"", MAX(AM$10:AM737)+1)))</f>
        <v/>
      </c>
      <c r="AN738" s="5" t="str">
        <f>IF(OR($AB738="", $AC738=""), "", IF($H738=$M$3, "", IF(OR(AN$7&lt;$AB738, $AC738&lt;AN$6),"", MAX(AN$10:AN737)+1)))</f>
        <v/>
      </c>
      <c r="AO738" s="5" t="str">
        <f>IF(OR($AB738="", $AC738=""), "", IF($H738=$M$3, "", IF(OR(AO$7&lt;$AB738, $AC738&lt;AO$6),"", MAX(AO$10:AO737)+1)))</f>
        <v/>
      </c>
      <c r="AP738" s="5" t="str">
        <f>IF(OR($AB738="", $AC738=""), "", IF($H738=$M$3, "", IF(OR(AP$7&lt;$AB738, $AC738&lt;AP$6),"", MAX(AP$10:AP737)+1)))</f>
        <v/>
      </c>
      <c r="AQ738" s="5" t="str">
        <f>IF(OR($AB738="", $AC738=""), "", IF($H738=$M$3, "", IF(OR(AQ$7&lt;$AB738, $AC738&lt;AQ$6),"", MAX(AQ$10:AQ737)+1)))</f>
        <v/>
      </c>
      <c r="AR738" s="5" t="str">
        <f>IF(OR($AB738="", $AC738=""), "", IF($H738=$M$3, "", IF(OR(AR$7&lt;$AB738, $AC738&lt;AR$6),"", MAX(AR$10:AR737)+1)))</f>
        <v/>
      </c>
      <c r="AS738" s="5" t="str">
        <f>IF(OR($AB738="", $AC738=""), "", IF($H738=$M$3, "", IF(OR(AS$7&lt;$AB738, $AC738&lt;AS$6),"", MAX(AS$10:AS737)+1)))</f>
        <v/>
      </c>
      <c r="AT738" s="5" t="str">
        <f>IF(OR($AB738="", $AC738=""), "", IF($H738=$M$3, "", IF(OR(AT$7&lt;$AB738, $AC738&lt;AT$6),"", MAX(AT$10:AT737)+1)))</f>
        <v/>
      </c>
      <c r="AU738" s="5" t="str">
        <f>IF(OR($AB738="", $AC738=""), "", IF($H738=$M$3, "", IF(OR(AU$7&lt;$AB738, $AC738&lt;AU$6),"", MAX(AU$10:AU737)+1)))</f>
        <v/>
      </c>
      <c r="AV738" s="5" t="str">
        <f>IF(OR($AB738="", $AC738=""), "", IF($H738=$M$3, "", IF(OR(AV$7&lt;$AB738, $AC738&lt;AV$6),"", MAX(AV$10:AV737)+1)))</f>
        <v/>
      </c>
      <c r="AW738" s="5" t="str">
        <f>IF(OR($AB738="", $AC738=""), "", IF($H738=$M$3, "", IF(OR(AW$7&lt;$AB738, $AC738&lt;AW$6),"", MAX(AW$10:AW737)+1)))</f>
        <v/>
      </c>
      <c r="AX738" s="5" t="str">
        <f>IF(OR($AB738="", $AC738=""), "", IF($H738=$M$3, "", IF(OR(AX$7&lt;$AB738, $AC738&lt;AX$6),"", MAX(AX$10:AX737)+1)))</f>
        <v/>
      </c>
      <c r="AY738" s="5" t="str">
        <f>IF(OR($AB738="", $AC738=""), "", IF($H738=$M$3, "", IF(OR(AY$7&lt;$AB738, $AC738&lt;AY$6),"", MAX(AY$10:AY737)+1)))</f>
        <v/>
      </c>
      <c r="AZ738" s="5" t="str">
        <f>IF(OR($AB738="", $AC738=""), "", IF($H738=$M$3, "", IF(OR(AZ$7&lt;$AB738, $AC738&lt;AZ$6),"", MAX(AZ$10:AZ737)+1)))</f>
        <v/>
      </c>
      <c r="BA738" s="5" t="str">
        <f>IF(OR($AB738="", $AC738=""), "", IF($H738=$M$3, "", IF(OR(BA$7&lt;$AB738, $AC738&lt;BA$6),"", MAX(BA$10:BA737)+1)))</f>
        <v/>
      </c>
      <c r="BB738" s="5" t="str">
        <f>IF(OR($AB738="", $AC738=""), "", IF($H738=$M$3, "", IF(OR(BB$7&lt;$AB738, $AC738&lt;BB$6),"", MAX(BB$10:BB737)+1)))</f>
        <v/>
      </c>
      <c r="BC738" s="5" t="str">
        <f>IF(OR($AB738="", $AC738=""), "", IF($H738=$M$3, "", IF(OR(BC$7&lt;$AB738, $AC738&lt;BC$6),"", MAX(BC$10:BC737)+1)))</f>
        <v/>
      </c>
      <c r="BD738" s="5" t="str">
        <f>IF(OR($AB738="", $AC738=""), "", IF($H738=$M$3, "", IF(OR(BD$7&lt;$AB738, $AC738&lt;BD$6),"", MAX(BD$10:BD737)+1)))</f>
        <v/>
      </c>
      <c r="BE738" s="5" t="str">
        <f>IF(OR($AB738="", $AC738=""), "", IF($H738=$M$3, "", IF(OR(BE$7&lt;$AB738, $AC738&lt;BE$6),"", MAX(BE$10:BE737)+1)))</f>
        <v/>
      </c>
      <c r="BF738" s="5" t="str">
        <f>IF(OR($AB738="", $AC738=""), "", IF($H738=$M$3, "", IF(OR(BF$7&lt;$AB738, $AC738&lt;BF$6),"", MAX(BF$10:BF737)+1)))</f>
        <v/>
      </c>
      <c r="BG738" s="5" t="str">
        <f>IF(OR($AB738="", $AC738=""), "", IF($H738=$M$3, "", IF(OR(BG$7&lt;$AB738, $AC738&lt;BG$6),"", MAX(BG$10:BG737)+1)))</f>
        <v/>
      </c>
      <c r="BH738" s="5" t="str">
        <f>IF(OR($AB738="", $AC738=""), "", IF($H738=$M$3, "", IF(OR(BH$7&lt;$AB738, $AC738&lt;BH$6),"", MAX(BH$10:BH737)+1)))</f>
        <v/>
      </c>
      <c r="BI738" s="5" t="str">
        <f>IF(OR($AB738="", $AC738=""), "", IF($H738=$M$3, "", IF(OR(BI$7&lt;$AB738, $AC738&lt;BI$6),"", MAX(BI$10:BI737)+1)))</f>
        <v/>
      </c>
      <c r="BK738" s="5" t="str" cm="1">
        <f t="array" aca="1" ref="BK738" ca="1">IFERROR(INDEX($AE738:$BI738, $BJ738, MATCH($BK$9, $AE$9:$BI$9, 0)), "")</f>
        <v/>
      </c>
    </row>
    <row r="739" spans="1:63" x14ac:dyDescent="0.25">
      <c r="A739" s="2"/>
      <c r="B739" s="254"/>
      <c r="C739" s="255"/>
      <c r="D739" s="256"/>
      <c r="E739" s="257"/>
      <c r="F739" s="257"/>
      <c r="G739" s="258"/>
      <c r="H739" s="259"/>
      <c r="I739" s="16"/>
      <c r="J739" s="5" t="str">
        <f t="shared" si="99"/>
        <v/>
      </c>
      <c r="K739" s="2"/>
      <c r="O739" s="5" t="str">
        <f t="shared" si="97"/>
        <v/>
      </c>
      <c r="Q739" s="5" t="str">
        <f t="shared" si="100"/>
        <v/>
      </c>
      <c r="S739" s="5" t="str">
        <f t="shared" si="98"/>
        <v/>
      </c>
      <c r="U739" s="64" t="str">
        <f>IF($D739="","", IF(COUNTIF('Intro &amp; Setup'!$AW$49:$AW$88, $D739)&gt;0, "BH", TEXT($D739, "ddd")))</f>
        <v/>
      </c>
      <c r="V739" s="65" t="str">
        <f>IF($G739="", "", IF(COUNTIF('Intro &amp; Setup'!$AW$49:$AW$88, $G739)&gt;0, "BH", TEXT($G739, "ddd")))</f>
        <v/>
      </c>
      <c r="W739" s="64" t="str">
        <f t="shared" si="101"/>
        <v/>
      </c>
      <c r="X739" s="65" t="str">
        <f t="shared" si="102"/>
        <v/>
      </c>
      <c r="Y739" s="64" t="str">
        <f>IF(F739="", "", IF(OR(F739&lt;'Intro &amp; Setup'!$Z$20, F739&gt;'Intro &amp; Setup'!$Z$22), "X", ""))</f>
        <v/>
      </c>
      <c r="Z739" s="65" t="str">
        <f>IF(G739="", "", IF(OR(G739&lt;'Intro &amp; Setup'!$Z$20, G739&gt;'Intro &amp; Setup'!$Z$22), "X", ""))</f>
        <v/>
      </c>
      <c r="AB739" s="58" t="str">
        <f t="shared" si="103"/>
        <v/>
      </c>
      <c r="AC739" s="59" t="str">
        <f t="shared" si="104"/>
        <v/>
      </c>
      <c r="AE739" s="5" t="str">
        <f>IF(OR($AB739="", $AC739=""), "", IF($H739=$M$3, "", IF(OR(AE$7&lt;$AB739, $AC739&lt;AE$6),"", MAX(AE$10:AE738)+1)))</f>
        <v/>
      </c>
      <c r="AF739" s="5" t="str">
        <f>IF(OR($AB739="", $AC739=""), "", IF($H739=$M$3, "", IF(OR(AF$7&lt;$AB739, $AC739&lt;AF$6),"", MAX(AF$10:AF738)+1)))</f>
        <v/>
      </c>
      <c r="AG739" s="5" t="str">
        <f>IF(OR($AB739="", $AC739=""), "", IF($H739=$M$3, "", IF(OR(AG$7&lt;$AB739, $AC739&lt;AG$6),"", MAX(AG$10:AG738)+1)))</f>
        <v/>
      </c>
      <c r="AH739" s="5" t="str">
        <f>IF(OR($AB739="", $AC739=""), "", IF($H739=$M$3, "", IF(OR(AH$7&lt;$AB739, $AC739&lt;AH$6),"", MAX(AH$10:AH738)+1)))</f>
        <v/>
      </c>
      <c r="AI739" s="5" t="str">
        <f>IF(OR($AB739="", $AC739=""), "", IF($H739=$M$3, "", IF(OR(AI$7&lt;$AB739, $AC739&lt;AI$6),"", MAX(AI$10:AI738)+1)))</f>
        <v/>
      </c>
      <c r="AJ739" s="5" t="str">
        <f>IF(OR($AB739="", $AC739=""), "", IF($H739=$M$3, "", IF(OR(AJ$7&lt;$AB739, $AC739&lt;AJ$6),"", MAX(AJ$10:AJ738)+1)))</f>
        <v/>
      </c>
      <c r="AK739" s="5" t="str">
        <f>IF(OR($AB739="", $AC739=""), "", IF($H739=$M$3, "", IF(OR(AK$7&lt;$AB739, $AC739&lt;AK$6),"", MAX(AK$10:AK738)+1)))</f>
        <v/>
      </c>
      <c r="AL739" s="5" t="str">
        <f>IF(OR($AB739="", $AC739=""), "", IF($H739=$M$3, "", IF(OR(AL$7&lt;$AB739, $AC739&lt;AL$6),"", MAX(AL$10:AL738)+1)))</f>
        <v/>
      </c>
      <c r="AM739" s="5" t="str">
        <f>IF(OR($AB739="", $AC739=""), "", IF($H739=$M$3, "", IF(OR(AM$7&lt;$AB739, $AC739&lt;AM$6),"", MAX(AM$10:AM738)+1)))</f>
        <v/>
      </c>
      <c r="AN739" s="5" t="str">
        <f>IF(OR($AB739="", $AC739=""), "", IF($H739=$M$3, "", IF(OR(AN$7&lt;$AB739, $AC739&lt;AN$6),"", MAX(AN$10:AN738)+1)))</f>
        <v/>
      </c>
      <c r="AO739" s="5" t="str">
        <f>IF(OR($AB739="", $AC739=""), "", IF($H739=$M$3, "", IF(OR(AO$7&lt;$AB739, $AC739&lt;AO$6),"", MAX(AO$10:AO738)+1)))</f>
        <v/>
      </c>
      <c r="AP739" s="5" t="str">
        <f>IF(OR($AB739="", $AC739=""), "", IF($H739=$M$3, "", IF(OR(AP$7&lt;$AB739, $AC739&lt;AP$6),"", MAX(AP$10:AP738)+1)))</f>
        <v/>
      </c>
      <c r="AQ739" s="5" t="str">
        <f>IF(OR($AB739="", $AC739=""), "", IF($H739=$M$3, "", IF(OR(AQ$7&lt;$AB739, $AC739&lt;AQ$6),"", MAX(AQ$10:AQ738)+1)))</f>
        <v/>
      </c>
      <c r="AR739" s="5" t="str">
        <f>IF(OR($AB739="", $AC739=""), "", IF($H739=$M$3, "", IF(OR(AR$7&lt;$AB739, $AC739&lt;AR$6),"", MAX(AR$10:AR738)+1)))</f>
        <v/>
      </c>
      <c r="AS739" s="5" t="str">
        <f>IF(OR($AB739="", $AC739=""), "", IF($H739=$M$3, "", IF(OR(AS$7&lt;$AB739, $AC739&lt;AS$6),"", MAX(AS$10:AS738)+1)))</f>
        <v/>
      </c>
      <c r="AT739" s="5" t="str">
        <f>IF(OR($AB739="", $AC739=""), "", IF($H739=$M$3, "", IF(OR(AT$7&lt;$AB739, $AC739&lt;AT$6),"", MAX(AT$10:AT738)+1)))</f>
        <v/>
      </c>
      <c r="AU739" s="5" t="str">
        <f>IF(OR($AB739="", $AC739=""), "", IF($H739=$M$3, "", IF(OR(AU$7&lt;$AB739, $AC739&lt;AU$6),"", MAX(AU$10:AU738)+1)))</f>
        <v/>
      </c>
      <c r="AV739" s="5" t="str">
        <f>IF(OR($AB739="", $AC739=""), "", IF($H739=$M$3, "", IF(OR(AV$7&lt;$AB739, $AC739&lt;AV$6),"", MAX(AV$10:AV738)+1)))</f>
        <v/>
      </c>
      <c r="AW739" s="5" t="str">
        <f>IF(OR($AB739="", $AC739=""), "", IF($H739=$M$3, "", IF(OR(AW$7&lt;$AB739, $AC739&lt;AW$6),"", MAX(AW$10:AW738)+1)))</f>
        <v/>
      </c>
      <c r="AX739" s="5" t="str">
        <f>IF(OR($AB739="", $AC739=""), "", IF($H739=$M$3, "", IF(OR(AX$7&lt;$AB739, $AC739&lt;AX$6),"", MAX(AX$10:AX738)+1)))</f>
        <v/>
      </c>
      <c r="AY739" s="5" t="str">
        <f>IF(OR($AB739="", $AC739=""), "", IF($H739=$M$3, "", IF(OR(AY$7&lt;$AB739, $AC739&lt;AY$6),"", MAX(AY$10:AY738)+1)))</f>
        <v/>
      </c>
      <c r="AZ739" s="5" t="str">
        <f>IF(OR($AB739="", $AC739=""), "", IF($H739=$M$3, "", IF(OR(AZ$7&lt;$AB739, $AC739&lt;AZ$6),"", MAX(AZ$10:AZ738)+1)))</f>
        <v/>
      </c>
      <c r="BA739" s="5" t="str">
        <f>IF(OR($AB739="", $AC739=""), "", IF($H739=$M$3, "", IF(OR(BA$7&lt;$AB739, $AC739&lt;BA$6),"", MAX(BA$10:BA738)+1)))</f>
        <v/>
      </c>
      <c r="BB739" s="5" t="str">
        <f>IF(OR($AB739="", $AC739=""), "", IF($H739=$M$3, "", IF(OR(BB$7&lt;$AB739, $AC739&lt;BB$6),"", MAX(BB$10:BB738)+1)))</f>
        <v/>
      </c>
      <c r="BC739" s="5" t="str">
        <f>IF(OR($AB739="", $AC739=""), "", IF($H739=$M$3, "", IF(OR(BC$7&lt;$AB739, $AC739&lt;BC$6),"", MAX(BC$10:BC738)+1)))</f>
        <v/>
      </c>
      <c r="BD739" s="5" t="str">
        <f>IF(OR($AB739="", $AC739=""), "", IF($H739=$M$3, "", IF(OR(BD$7&lt;$AB739, $AC739&lt;BD$6),"", MAX(BD$10:BD738)+1)))</f>
        <v/>
      </c>
      <c r="BE739" s="5" t="str">
        <f>IF(OR($AB739="", $AC739=""), "", IF($H739=$M$3, "", IF(OR(BE$7&lt;$AB739, $AC739&lt;BE$6),"", MAX(BE$10:BE738)+1)))</f>
        <v/>
      </c>
      <c r="BF739" s="5" t="str">
        <f>IF(OR($AB739="", $AC739=""), "", IF($H739=$M$3, "", IF(OR(BF$7&lt;$AB739, $AC739&lt;BF$6),"", MAX(BF$10:BF738)+1)))</f>
        <v/>
      </c>
      <c r="BG739" s="5" t="str">
        <f>IF(OR($AB739="", $AC739=""), "", IF($H739=$M$3, "", IF(OR(BG$7&lt;$AB739, $AC739&lt;BG$6),"", MAX(BG$10:BG738)+1)))</f>
        <v/>
      </c>
      <c r="BH739" s="5" t="str">
        <f>IF(OR($AB739="", $AC739=""), "", IF($H739=$M$3, "", IF(OR(BH$7&lt;$AB739, $AC739&lt;BH$6),"", MAX(BH$10:BH738)+1)))</f>
        <v/>
      </c>
      <c r="BI739" s="5" t="str">
        <f>IF(OR($AB739="", $AC739=""), "", IF($H739=$M$3, "", IF(OR(BI$7&lt;$AB739, $AC739&lt;BI$6),"", MAX(BI$10:BI738)+1)))</f>
        <v/>
      </c>
      <c r="BK739" s="5" t="str" cm="1">
        <f t="array" aca="1" ref="BK739" ca="1">IFERROR(INDEX($AE739:$BI739, $BJ739, MATCH($BK$9, $AE$9:$BI$9, 0)), "")</f>
        <v/>
      </c>
    </row>
    <row r="740" spans="1:63" x14ac:dyDescent="0.25">
      <c r="A740" s="2"/>
      <c r="B740" s="254"/>
      <c r="C740" s="255"/>
      <c r="D740" s="256"/>
      <c r="E740" s="257"/>
      <c r="F740" s="257"/>
      <c r="G740" s="258"/>
      <c r="H740" s="259"/>
      <c r="I740" s="16"/>
      <c r="J740" s="5" t="str">
        <f t="shared" si="99"/>
        <v/>
      </c>
      <c r="K740" s="2"/>
      <c r="O740" s="5" t="str">
        <f t="shared" si="97"/>
        <v/>
      </c>
      <c r="Q740" s="5" t="str">
        <f t="shared" si="100"/>
        <v/>
      </c>
      <c r="S740" s="5" t="str">
        <f t="shared" si="98"/>
        <v/>
      </c>
      <c r="U740" s="64" t="str">
        <f>IF($D740="","", IF(COUNTIF('Intro &amp; Setup'!$AW$49:$AW$88, $D740)&gt;0, "BH", TEXT($D740, "ddd")))</f>
        <v/>
      </c>
      <c r="V740" s="65" t="str">
        <f>IF($G740="", "", IF(COUNTIF('Intro &amp; Setup'!$AW$49:$AW$88, $G740)&gt;0, "BH", TEXT($G740, "ddd")))</f>
        <v/>
      </c>
      <c r="W740" s="64" t="str">
        <f t="shared" si="101"/>
        <v/>
      </c>
      <c r="X740" s="65" t="str">
        <f t="shared" si="102"/>
        <v/>
      </c>
      <c r="Y740" s="64" t="str">
        <f>IF(F740="", "", IF(OR(F740&lt;'Intro &amp; Setup'!$Z$20, F740&gt;'Intro &amp; Setup'!$Z$22), "X", ""))</f>
        <v/>
      </c>
      <c r="Z740" s="65" t="str">
        <f>IF(G740="", "", IF(OR(G740&lt;'Intro &amp; Setup'!$Z$20, G740&gt;'Intro &amp; Setup'!$Z$22), "X", ""))</f>
        <v/>
      </c>
      <c r="AB740" s="58" t="str">
        <f t="shared" si="103"/>
        <v/>
      </c>
      <c r="AC740" s="59" t="str">
        <f t="shared" si="104"/>
        <v/>
      </c>
      <c r="AE740" s="5" t="str">
        <f>IF(OR($AB740="", $AC740=""), "", IF($H740=$M$3, "", IF(OR(AE$7&lt;$AB740, $AC740&lt;AE$6),"", MAX(AE$10:AE739)+1)))</f>
        <v/>
      </c>
      <c r="AF740" s="5" t="str">
        <f>IF(OR($AB740="", $AC740=""), "", IF($H740=$M$3, "", IF(OR(AF$7&lt;$AB740, $AC740&lt;AF$6),"", MAX(AF$10:AF739)+1)))</f>
        <v/>
      </c>
      <c r="AG740" s="5" t="str">
        <f>IF(OR($AB740="", $AC740=""), "", IF($H740=$M$3, "", IF(OR(AG$7&lt;$AB740, $AC740&lt;AG$6),"", MAX(AG$10:AG739)+1)))</f>
        <v/>
      </c>
      <c r="AH740" s="5" t="str">
        <f>IF(OR($AB740="", $AC740=""), "", IF($H740=$M$3, "", IF(OR(AH$7&lt;$AB740, $AC740&lt;AH$6),"", MAX(AH$10:AH739)+1)))</f>
        <v/>
      </c>
      <c r="AI740" s="5" t="str">
        <f>IF(OR($AB740="", $AC740=""), "", IF($H740=$M$3, "", IF(OR(AI$7&lt;$AB740, $AC740&lt;AI$6),"", MAX(AI$10:AI739)+1)))</f>
        <v/>
      </c>
      <c r="AJ740" s="5" t="str">
        <f>IF(OR($AB740="", $AC740=""), "", IF($H740=$M$3, "", IF(OR(AJ$7&lt;$AB740, $AC740&lt;AJ$6),"", MAX(AJ$10:AJ739)+1)))</f>
        <v/>
      </c>
      <c r="AK740" s="5" t="str">
        <f>IF(OR($AB740="", $AC740=""), "", IF($H740=$M$3, "", IF(OR(AK$7&lt;$AB740, $AC740&lt;AK$6),"", MAX(AK$10:AK739)+1)))</f>
        <v/>
      </c>
      <c r="AL740" s="5" t="str">
        <f>IF(OR($AB740="", $AC740=""), "", IF($H740=$M$3, "", IF(OR(AL$7&lt;$AB740, $AC740&lt;AL$6),"", MAX(AL$10:AL739)+1)))</f>
        <v/>
      </c>
      <c r="AM740" s="5" t="str">
        <f>IF(OR($AB740="", $AC740=""), "", IF($H740=$M$3, "", IF(OR(AM$7&lt;$AB740, $AC740&lt;AM$6),"", MAX(AM$10:AM739)+1)))</f>
        <v/>
      </c>
      <c r="AN740" s="5" t="str">
        <f>IF(OR($AB740="", $AC740=""), "", IF($H740=$M$3, "", IF(OR(AN$7&lt;$AB740, $AC740&lt;AN$6),"", MAX(AN$10:AN739)+1)))</f>
        <v/>
      </c>
      <c r="AO740" s="5" t="str">
        <f>IF(OR($AB740="", $AC740=""), "", IF($H740=$M$3, "", IF(OR(AO$7&lt;$AB740, $AC740&lt;AO$6),"", MAX(AO$10:AO739)+1)))</f>
        <v/>
      </c>
      <c r="AP740" s="5" t="str">
        <f>IF(OR($AB740="", $AC740=""), "", IF($H740=$M$3, "", IF(OR(AP$7&lt;$AB740, $AC740&lt;AP$6),"", MAX(AP$10:AP739)+1)))</f>
        <v/>
      </c>
      <c r="AQ740" s="5" t="str">
        <f>IF(OR($AB740="", $AC740=""), "", IF($H740=$M$3, "", IF(OR(AQ$7&lt;$AB740, $AC740&lt;AQ$6),"", MAX(AQ$10:AQ739)+1)))</f>
        <v/>
      </c>
      <c r="AR740" s="5" t="str">
        <f>IF(OR($AB740="", $AC740=""), "", IF($H740=$M$3, "", IF(OR(AR$7&lt;$AB740, $AC740&lt;AR$6),"", MAX(AR$10:AR739)+1)))</f>
        <v/>
      </c>
      <c r="AS740" s="5" t="str">
        <f>IF(OR($AB740="", $AC740=""), "", IF($H740=$M$3, "", IF(OR(AS$7&lt;$AB740, $AC740&lt;AS$6),"", MAX(AS$10:AS739)+1)))</f>
        <v/>
      </c>
      <c r="AT740" s="5" t="str">
        <f>IF(OR($AB740="", $AC740=""), "", IF($H740=$M$3, "", IF(OR(AT$7&lt;$AB740, $AC740&lt;AT$6),"", MAX(AT$10:AT739)+1)))</f>
        <v/>
      </c>
      <c r="AU740" s="5" t="str">
        <f>IF(OR($AB740="", $AC740=""), "", IF($H740=$M$3, "", IF(OR(AU$7&lt;$AB740, $AC740&lt;AU$6),"", MAX(AU$10:AU739)+1)))</f>
        <v/>
      </c>
      <c r="AV740" s="5" t="str">
        <f>IF(OR($AB740="", $AC740=""), "", IF($H740=$M$3, "", IF(OR(AV$7&lt;$AB740, $AC740&lt;AV$6),"", MAX(AV$10:AV739)+1)))</f>
        <v/>
      </c>
      <c r="AW740" s="5" t="str">
        <f>IF(OR($AB740="", $AC740=""), "", IF($H740=$M$3, "", IF(OR(AW$7&lt;$AB740, $AC740&lt;AW$6),"", MAX(AW$10:AW739)+1)))</f>
        <v/>
      </c>
      <c r="AX740" s="5" t="str">
        <f>IF(OR($AB740="", $AC740=""), "", IF($H740=$M$3, "", IF(OR(AX$7&lt;$AB740, $AC740&lt;AX$6),"", MAX(AX$10:AX739)+1)))</f>
        <v/>
      </c>
      <c r="AY740" s="5" t="str">
        <f>IF(OR($AB740="", $AC740=""), "", IF($H740=$M$3, "", IF(OR(AY$7&lt;$AB740, $AC740&lt;AY$6),"", MAX(AY$10:AY739)+1)))</f>
        <v/>
      </c>
      <c r="AZ740" s="5" t="str">
        <f>IF(OR($AB740="", $AC740=""), "", IF($H740=$M$3, "", IF(OR(AZ$7&lt;$AB740, $AC740&lt;AZ$6),"", MAX(AZ$10:AZ739)+1)))</f>
        <v/>
      </c>
      <c r="BA740" s="5" t="str">
        <f>IF(OR($AB740="", $AC740=""), "", IF($H740=$M$3, "", IF(OR(BA$7&lt;$AB740, $AC740&lt;BA$6),"", MAX(BA$10:BA739)+1)))</f>
        <v/>
      </c>
      <c r="BB740" s="5" t="str">
        <f>IF(OR($AB740="", $AC740=""), "", IF($H740=$M$3, "", IF(OR(BB$7&lt;$AB740, $AC740&lt;BB$6),"", MAX(BB$10:BB739)+1)))</f>
        <v/>
      </c>
      <c r="BC740" s="5" t="str">
        <f>IF(OR($AB740="", $AC740=""), "", IF($H740=$M$3, "", IF(OR(BC$7&lt;$AB740, $AC740&lt;BC$6),"", MAX(BC$10:BC739)+1)))</f>
        <v/>
      </c>
      <c r="BD740" s="5" t="str">
        <f>IF(OR($AB740="", $AC740=""), "", IF($H740=$M$3, "", IF(OR(BD$7&lt;$AB740, $AC740&lt;BD$6),"", MAX(BD$10:BD739)+1)))</f>
        <v/>
      </c>
      <c r="BE740" s="5" t="str">
        <f>IF(OR($AB740="", $AC740=""), "", IF($H740=$M$3, "", IF(OR(BE$7&lt;$AB740, $AC740&lt;BE$6),"", MAX(BE$10:BE739)+1)))</f>
        <v/>
      </c>
      <c r="BF740" s="5" t="str">
        <f>IF(OR($AB740="", $AC740=""), "", IF($H740=$M$3, "", IF(OR(BF$7&lt;$AB740, $AC740&lt;BF$6),"", MAX(BF$10:BF739)+1)))</f>
        <v/>
      </c>
      <c r="BG740" s="5" t="str">
        <f>IF(OR($AB740="", $AC740=""), "", IF($H740=$M$3, "", IF(OR(BG$7&lt;$AB740, $AC740&lt;BG$6),"", MAX(BG$10:BG739)+1)))</f>
        <v/>
      </c>
      <c r="BH740" s="5" t="str">
        <f>IF(OR($AB740="", $AC740=""), "", IF($H740=$M$3, "", IF(OR(BH$7&lt;$AB740, $AC740&lt;BH$6),"", MAX(BH$10:BH739)+1)))</f>
        <v/>
      </c>
      <c r="BI740" s="5" t="str">
        <f>IF(OR($AB740="", $AC740=""), "", IF($H740=$M$3, "", IF(OR(BI$7&lt;$AB740, $AC740&lt;BI$6),"", MAX(BI$10:BI739)+1)))</f>
        <v/>
      </c>
      <c r="BK740" s="5" t="str" cm="1">
        <f t="array" aca="1" ref="BK740" ca="1">IFERROR(INDEX($AE740:$BI740, $BJ740, MATCH($BK$9, $AE$9:$BI$9, 0)), "")</f>
        <v/>
      </c>
    </row>
    <row r="741" spans="1:63" x14ac:dyDescent="0.25">
      <c r="A741" s="2"/>
      <c r="B741" s="254"/>
      <c r="C741" s="255"/>
      <c r="D741" s="256"/>
      <c r="E741" s="257"/>
      <c r="F741" s="257"/>
      <c r="G741" s="258"/>
      <c r="H741" s="259"/>
      <c r="I741" s="16"/>
      <c r="J741" s="5" t="str">
        <f t="shared" si="99"/>
        <v/>
      </c>
      <c r="K741" s="2"/>
      <c r="O741" s="5" t="str">
        <f t="shared" si="97"/>
        <v/>
      </c>
      <c r="Q741" s="5" t="str">
        <f t="shared" si="100"/>
        <v/>
      </c>
      <c r="S741" s="5" t="str">
        <f t="shared" si="98"/>
        <v/>
      </c>
      <c r="U741" s="64" t="str">
        <f>IF($D741="","", IF(COUNTIF('Intro &amp; Setup'!$AW$49:$AW$88, $D741)&gt;0, "BH", TEXT($D741, "ddd")))</f>
        <v/>
      </c>
      <c r="V741" s="65" t="str">
        <f>IF($G741="", "", IF(COUNTIF('Intro &amp; Setup'!$AW$49:$AW$88, $G741)&gt;0, "BH", TEXT($G741, "ddd")))</f>
        <v/>
      </c>
      <c r="W741" s="64" t="str">
        <f t="shared" si="101"/>
        <v/>
      </c>
      <c r="X741" s="65" t="str">
        <f t="shared" si="102"/>
        <v/>
      </c>
      <c r="Y741" s="64" t="str">
        <f>IF(F741="", "", IF(OR(F741&lt;'Intro &amp; Setup'!$Z$20, F741&gt;'Intro &amp; Setup'!$Z$22), "X", ""))</f>
        <v/>
      </c>
      <c r="Z741" s="65" t="str">
        <f>IF(G741="", "", IF(OR(G741&lt;'Intro &amp; Setup'!$Z$20, G741&gt;'Intro &amp; Setup'!$Z$22), "X", ""))</f>
        <v/>
      </c>
      <c r="AB741" s="58" t="str">
        <f t="shared" si="103"/>
        <v/>
      </c>
      <c r="AC741" s="59" t="str">
        <f t="shared" si="104"/>
        <v/>
      </c>
      <c r="AE741" s="5" t="str">
        <f>IF(OR($AB741="", $AC741=""), "", IF($H741=$M$3, "", IF(OR(AE$7&lt;$AB741, $AC741&lt;AE$6),"", MAX(AE$10:AE740)+1)))</f>
        <v/>
      </c>
      <c r="AF741" s="5" t="str">
        <f>IF(OR($AB741="", $AC741=""), "", IF($H741=$M$3, "", IF(OR(AF$7&lt;$AB741, $AC741&lt;AF$6),"", MAX(AF$10:AF740)+1)))</f>
        <v/>
      </c>
      <c r="AG741" s="5" t="str">
        <f>IF(OR($AB741="", $AC741=""), "", IF($H741=$M$3, "", IF(OR(AG$7&lt;$AB741, $AC741&lt;AG$6),"", MAX(AG$10:AG740)+1)))</f>
        <v/>
      </c>
      <c r="AH741" s="5" t="str">
        <f>IF(OR($AB741="", $AC741=""), "", IF($H741=$M$3, "", IF(OR(AH$7&lt;$AB741, $AC741&lt;AH$6),"", MAX(AH$10:AH740)+1)))</f>
        <v/>
      </c>
      <c r="AI741" s="5" t="str">
        <f>IF(OR($AB741="", $AC741=""), "", IF($H741=$M$3, "", IF(OR(AI$7&lt;$AB741, $AC741&lt;AI$6),"", MAX(AI$10:AI740)+1)))</f>
        <v/>
      </c>
      <c r="AJ741" s="5" t="str">
        <f>IF(OR($AB741="", $AC741=""), "", IF($H741=$M$3, "", IF(OR(AJ$7&lt;$AB741, $AC741&lt;AJ$6),"", MAX(AJ$10:AJ740)+1)))</f>
        <v/>
      </c>
      <c r="AK741" s="5" t="str">
        <f>IF(OR($AB741="", $AC741=""), "", IF($H741=$M$3, "", IF(OR(AK$7&lt;$AB741, $AC741&lt;AK$6),"", MAX(AK$10:AK740)+1)))</f>
        <v/>
      </c>
      <c r="AL741" s="5" t="str">
        <f>IF(OR($AB741="", $AC741=""), "", IF($H741=$M$3, "", IF(OR(AL$7&lt;$AB741, $AC741&lt;AL$6),"", MAX(AL$10:AL740)+1)))</f>
        <v/>
      </c>
      <c r="AM741" s="5" t="str">
        <f>IF(OR($AB741="", $AC741=""), "", IF($H741=$M$3, "", IF(OR(AM$7&lt;$AB741, $AC741&lt;AM$6),"", MAX(AM$10:AM740)+1)))</f>
        <v/>
      </c>
      <c r="AN741" s="5" t="str">
        <f>IF(OR($AB741="", $AC741=""), "", IF($H741=$M$3, "", IF(OR(AN$7&lt;$AB741, $AC741&lt;AN$6),"", MAX(AN$10:AN740)+1)))</f>
        <v/>
      </c>
      <c r="AO741" s="5" t="str">
        <f>IF(OR($AB741="", $AC741=""), "", IF($H741=$M$3, "", IF(OR(AO$7&lt;$AB741, $AC741&lt;AO$6),"", MAX(AO$10:AO740)+1)))</f>
        <v/>
      </c>
      <c r="AP741" s="5" t="str">
        <f>IF(OR($AB741="", $AC741=""), "", IF($H741=$M$3, "", IF(OR(AP$7&lt;$AB741, $AC741&lt;AP$6),"", MAX(AP$10:AP740)+1)))</f>
        <v/>
      </c>
      <c r="AQ741" s="5" t="str">
        <f>IF(OR($AB741="", $AC741=""), "", IF($H741=$M$3, "", IF(OR(AQ$7&lt;$AB741, $AC741&lt;AQ$6),"", MAX(AQ$10:AQ740)+1)))</f>
        <v/>
      </c>
      <c r="AR741" s="5" t="str">
        <f>IF(OR($AB741="", $AC741=""), "", IF($H741=$M$3, "", IF(OR(AR$7&lt;$AB741, $AC741&lt;AR$6),"", MAX(AR$10:AR740)+1)))</f>
        <v/>
      </c>
      <c r="AS741" s="5" t="str">
        <f>IF(OR($AB741="", $AC741=""), "", IF($H741=$M$3, "", IF(OR(AS$7&lt;$AB741, $AC741&lt;AS$6),"", MAX(AS$10:AS740)+1)))</f>
        <v/>
      </c>
      <c r="AT741" s="5" t="str">
        <f>IF(OR($AB741="", $AC741=""), "", IF($H741=$M$3, "", IF(OR(AT$7&lt;$AB741, $AC741&lt;AT$6),"", MAX(AT$10:AT740)+1)))</f>
        <v/>
      </c>
      <c r="AU741" s="5" t="str">
        <f>IF(OR($AB741="", $AC741=""), "", IF($H741=$M$3, "", IF(OR(AU$7&lt;$AB741, $AC741&lt;AU$6),"", MAX(AU$10:AU740)+1)))</f>
        <v/>
      </c>
      <c r="AV741" s="5" t="str">
        <f>IF(OR($AB741="", $AC741=""), "", IF($H741=$M$3, "", IF(OR(AV$7&lt;$AB741, $AC741&lt;AV$6),"", MAX(AV$10:AV740)+1)))</f>
        <v/>
      </c>
      <c r="AW741" s="5" t="str">
        <f>IF(OR($AB741="", $AC741=""), "", IF($H741=$M$3, "", IF(OR(AW$7&lt;$AB741, $AC741&lt;AW$6),"", MAX(AW$10:AW740)+1)))</f>
        <v/>
      </c>
      <c r="AX741" s="5" t="str">
        <f>IF(OR($AB741="", $AC741=""), "", IF($H741=$M$3, "", IF(OR(AX$7&lt;$AB741, $AC741&lt;AX$6),"", MAX(AX$10:AX740)+1)))</f>
        <v/>
      </c>
      <c r="AY741" s="5" t="str">
        <f>IF(OR($AB741="", $AC741=""), "", IF($H741=$M$3, "", IF(OR(AY$7&lt;$AB741, $AC741&lt;AY$6),"", MAX(AY$10:AY740)+1)))</f>
        <v/>
      </c>
      <c r="AZ741" s="5" t="str">
        <f>IF(OR($AB741="", $AC741=""), "", IF($H741=$M$3, "", IF(OR(AZ$7&lt;$AB741, $AC741&lt;AZ$6),"", MAX(AZ$10:AZ740)+1)))</f>
        <v/>
      </c>
      <c r="BA741" s="5" t="str">
        <f>IF(OR($AB741="", $AC741=""), "", IF($H741=$M$3, "", IF(OR(BA$7&lt;$AB741, $AC741&lt;BA$6),"", MAX(BA$10:BA740)+1)))</f>
        <v/>
      </c>
      <c r="BB741" s="5" t="str">
        <f>IF(OR($AB741="", $AC741=""), "", IF($H741=$M$3, "", IF(OR(BB$7&lt;$AB741, $AC741&lt;BB$6),"", MAX(BB$10:BB740)+1)))</f>
        <v/>
      </c>
      <c r="BC741" s="5" t="str">
        <f>IF(OR($AB741="", $AC741=""), "", IF($H741=$M$3, "", IF(OR(BC$7&lt;$AB741, $AC741&lt;BC$6),"", MAX(BC$10:BC740)+1)))</f>
        <v/>
      </c>
      <c r="BD741" s="5" t="str">
        <f>IF(OR($AB741="", $AC741=""), "", IF($H741=$M$3, "", IF(OR(BD$7&lt;$AB741, $AC741&lt;BD$6),"", MAX(BD$10:BD740)+1)))</f>
        <v/>
      </c>
      <c r="BE741" s="5" t="str">
        <f>IF(OR($AB741="", $AC741=""), "", IF($H741=$M$3, "", IF(OR(BE$7&lt;$AB741, $AC741&lt;BE$6),"", MAX(BE$10:BE740)+1)))</f>
        <v/>
      </c>
      <c r="BF741" s="5" t="str">
        <f>IF(OR($AB741="", $AC741=""), "", IF($H741=$M$3, "", IF(OR(BF$7&lt;$AB741, $AC741&lt;BF$6),"", MAX(BF$10:BF740)+1)))</f>
        <v/>
      </c>
      <c r="BG741" s="5" t="str">
        <f>IF(OR($AB741="", $AC741=""), "", IF($H741=$M$3, "", IF(OR(BG$7&lt;$AB741, $AC741&lt;BG$6),"", MAX(BG$10:BG740)+1)))</f>
        <v/>
      </c>
      <c r="BH741" s="5" t="str">
        <f>IF(OR($AB741="", $AC741=""), "", IF($H741=$M$3, "", IF(OR(BH$7&lt;$AB741, $AC741&lt;BH$6),"", MAX(BH$10:BH740)+1)))</f>
        <v/>
      </c>
      <c r="BI741" s="5" t="str">
        <f>IF(OR($AB741="", $AC741=""), "", IF($H741=$M$3, "", IF(OR(BI$7&lt;$AB741, $AC741&lt;BI$6),"", MAX(BI$10:BI740)+1)))</f>
        <v/>
      </c>
      <c r="BK741" s="5" t="str" cm="1">
        <f t="array" aca="1" ref="BK741" ca="1">IFERROR(INDEX($AE741:$BI741, $BJ741, MATCH($BK$9, $AE$9:$BI$9, 0)), "")</f>
        <v/>
      </c>
    </row>
    <row r="742" spans="1:63" x14ac:dyDescent="0.25">
      <c r="A742" s="2"/>
      <c r="B742" s="254"/>
      <c r="C742" s="255"/>
      <c r="D742" s="256"/>
      <c r="E742" s="257"/>
      <c r="F742" s="257"/>
      <c r="G742" s="258"/>
      <c r="H742" s="259"/>
      <c r="I742" s="16"/>
      <c r="J742" s="5" t="str">
        <f t="shared" si="99"/>
        <v/>
      </c>
      <c r="K742" s="2"/>
      <c r="O742" s="5" t="str">
        <f t="shared" si="97"/>
        <v/>
      </c>
      <c r="Q742" s="5" t="str">
        <f t="shared" si="100"/>
        <v/>
      </c>
      <c r="S742" s="5" t="str">
        <f t="shared" si="98"/>
        <v/>
      </c>
      <c r="U742" s="64" t="str">
        <f>IF($D742="","", IF(COUNTIF('Intro &amp; Setup'!$AW$49:$AW$88, $D742)&gt;0, "BH", TEXT($D742, "ddd")))</f>
        <v/>
      </c>
      <c r="V742" s="65" t="str">
        <f>IF($G742="", "", IF(COUNTIF('Intro &amp; Setup'!$AW$49:$AW$88, $G742)&gt;0, "BH", TEXT($G742, "ddd")))</f>
        <v/>
      </c>
      <c r="W742" s="64" t="str">
        <f t="shared" si="101"/>
        <v/>
      </c>
      <c r="X742" s="65" t="str">
        <f t="shared" si="102"/>
        <v/>
      </c>
      <c r="Y742" s="64" t="str">
        <f>IF(F742="", "", IF(OR(F742&lt;'Intro &amp; Setup'!$Z$20, F742&gt;'Intro &amp; Setup'!$Z$22), "X", ""))</f>
        <v/>
      </c>
      <c r="Z742" s="65" t="str">
        <f>IF(G742="", "", IF(OR(G742&lt;'Intro &amp; Setup'!$Z$20, G742&gt;'Intro &amp; Setup'!$Z$22), "X", ""))</f>
        <v/>
      </c>
      <c r="AB742" s="58" t="str">
        <f t="shared" si="103"/>
        <v/>
      </c>
      <c r="AC742" s="59" t="str">
        <f t="shared" si="104"/>
        <v/>
      </c>
      <c r="AE742" s="5" t="str">
        <f>IF(OR($AB742="", $AC742=""), "", IF($H742=$M$3, "", IF(OR(AE$7&lt;$AB742, $AC742&lt;AE$6),"", MAX(AE$10:AE741)+1)))</f>
        <v/>
      </c>
      <c r="AF742" s="5" t="str">
        <f>IF(OR($AB742="", $AC742=""), "", IF($H742=$M$3, "", IF(OR(AF$7&lt;$AB742, $AC742&lt;AF$6),"", MAX(AF$10:AF741)+1)))</f>
        <v/>
      </c>
      <c r="AG742" s="5" t="str">
        <f>IF(OR($AB742="", $AC742=""), "", IF($H742=$M$3, "", IF(OR(AG$7&lt;$AB742, $AC742&lt;AG$6),"", MAX(AG$10:AG741)+1)))</f>
        <v/>
      </c>
      <c r="AH742" s="5" t="str">
        <f>IF(OR($AB742="", $AC742=""), "", IF($H742=$M$3, "", IF(OR(AH$7&lt;$AB742, $AC742&lt;AH$6),"", MAX(AH$10:AH741)+1)))</f>
        <v/>
      </c>
      <c r="AI742" s="5" t="str">
        <f>IF(OR($AB742="", $AC742=""), "", IF($H742=$M$3, "", IF(OR(AI$7&lt;$AB742, $AC742&lt;AI$6),"", MAX(AI$10:AI741)+1)))</f>
        <v/>
      </c>
      <c r="AJ742" s="5" t="str">
        <f>IF(OR($AB742="", $AC742=""), "", IF($H742=$M$3, "", IF(OR(AJ$7&lt;$AB742, $AC742&lt;AJ$6),"", MAX(AJ$10:AJ741)+1)))</f>
        <v/>
      </c>
      <c r="AK742" s="5" t="str">
        <f>IF(OR($AB742="", $AC742=""), "", IF($H742=$M$3, "", IF(OR(AK$7&lt;$AB742, $AC742&lt;AK$6),"", MAX(AK$10:AK741)+1)))</f>
        <v/>
      </c>
      <c r="AL742" s="5" t="str">
        <f>IF(OR($AB742="", $AC742=""), "", IF($H742=$M$3, "", IF(OR(AL$7&lt;$AB742, $AC742&lt;AL$6),"", MAX(AL$10:AL741)+1)))</f>
        <v/>
      </c>
      <c r="AM742" s="5" t="str">
        <f>IF(OR($AB742="", $AC742=""), "", IF($H742=$M$3, "", IF(OR(AM$7&lt;$AB742, $AC742&lt;AM$6),"", MAX(AM$10:AM741)+1)))</f>
        <v/>
      </c>
      <c r="AN742" s="5" t="str">
        <f>IF(OR($AB742="", $AC742=""), "", IF($H742=$M$3, "", IF(OR(AN$7&lt;$AB742, $AC742&lt;AN$6),"", MAX(AN$10:AN741)+1)))</f>
        <v/>
      </c>
      <c r="AO742" s="5" t="str">
        <f>IF(OR($AB742="", $AC742=""), "", IF($H742=$M$3, "", IF(OR(AO$7&lt;$AB742, $AC742&lt;AO$6),"", MAX(AO$10:AO741)+1)))</f>
        <v/>
      </c>
      <c r="AP742" s="5" t="str">
        <f>IF(OR($AB742="", $AC742=""), "", IF($H742=$M$3, "", IF(OR(AP$7&lt;$AB742, $AC742&lt;AP$6),"", MAX(AP$10:AP741)+1)))</f>
        <v/>
      </c>
      <c r="AQ742" s="5" t="str">
        <f>IF(OR($AB742="", $AC742=""), "", IF($H742=$M$3, "", IF(OR(AQ$7&lt;$AB742, $AC742&lt;AQ$6),"", MAX(AQ$10:AQ741)+1)))</f>
        <v/>
      </c>
      <c r="AR742" s="5" t="str">
        <f>IF(OR($AB742="", $AC742=""), "", IF($H742=$M$3, "", IF(OR(AR$7&lt;$AB742, $AC742&lt;AR$6),"", MAX(AR$10:AR741)+1)))</f>
        <v/>
      </c>
      <c r="AS742" s="5" t="str">
        <f>IF(OR($AB742="", $AC742=""), "", IF($H742=$M$3, "", IF(OR(AS$7&lt;$AB742, $AC742&lt;AS$6),"", MAX(AS$10:AS741)+1)))</f>
        <v/>
      </c>
      <c r="AT742" s="5" t="str">
        <f>IF(OR($AB742="", $AC742=""), "", IF($H742=$M$3, "", IF(OR(AT$7&lt;$AB742, $AC742&lt;AT$6),"", MAX(AT$10:AT741)+1)))</f>
        <v/>
      </c>
      <c r="AU742" s="5" t="str">
        <f>IF(OR($AB742="", $AC742=""), "", IF($H742=$M$3, "", IF(OR(AU$7&lt;$AB742, $AC742&lt;AU$6),"", MAX(AU$10:AU741)+1)))</f>
        <v/>
      </c>
      <c r="AV742" s="5" t="str">
        <f>IF(OR($AB742="", $AC742=""), "", IF($H742=$M$3, "", IF(OR(AV$7&lt;$AB742, $AC742&lt;AV$6),"", MAX(AV$10:AV741)+1)))</f>
        <v/>
      </c>
      <c r="AW742" s="5" t="str">
        <f>IF(OR($AB742="", $AC742=""), "", IF($H742=$M$3, "", IF(OR(AW$7&lt;$AB742, $AC742&lt;AW$6),"", MAX(AW$10:AW741)+1)))</f>
        <v/>
      </c>
      <c r="AX742" s="5" t="str">
        <f>IF(OR($AB742="", $AC742=""), "", IF($H742=$M$3, "", IF(OR(AX$7&lt;$AB742, $AC742&lt;AX$6),"", MAX(AX$10:AX741)+1)))</f>
        <v/>
      </c>
      <c r="AY742" s="5" t="str">
        <f>IF(OR($AB742="", $AC742=""), "", IF($H742=$M$3, "", IF(OR(AY$7&lt;$AB742, $AC742&lt;AY$6),"", MAX(AY$10:AY741)+1)))</f>
        <v/>
      </c>
      <c r="AZ742" s="5" t="str">
        <f>IF(OR($AB742="", $AC742=""), "", IF($H742=$M$3, "", IF(OR(AZ$7&lt;$AB742, $AC742&lt;AZ$6),"", MAX(AZ$10:AZ741)+1)))</f>
        <v/>
      </c>
      <c r="BA742" s="5" t="str">
        <f>IF(OR($AB742="", $AC742=""), "", IF($H742=$M$3, "", IF(OR(BA$7&lt;$AB742, $AC742&lt;BA$6),"", MAX(BA$10:BA741)+1)))</f>
        <v/>
      </c>
      <c r="BB742" s="5" t="str">
        <f>IF(OR($AB742="", $AC742=""), "", IF($H742=$M$3, "", IF(OR(BB$7&lt;$AB742, $AC742&lt;BB$6),"", MAX(BB$10:BB741)+1)))</f>
        <v/>
      </c>
      <c r="BC742" s="5" t="str">
        <f>IF(OR($AB742="", $AC742=""), "", IF($H742=$M$3, "", IF(OR(BC$7&lt;$AB742, $AC742&lt;BC$6),"", MAX(BC$10:BC741)+1)))</f>
        <v/>
      </c>
      <c r="BD742" s="5" t="str">
        <f>IF(OR($AB742="", $AC742=""), "", IF($H742=$M$3, "", IF(OR(BD$7&lt;$AB742, $AC742&lt;BD$6),"", MAX(BD$10:BD741)+1)))</f>
        <v/>
      </c>
      <c r="BE742" s="5" t="str">
        <f>IF(OR($AB742="", $AC742=""), "", IF($H742=$M$3, "", IF(OR(BE$7&lt;$AB742, $AC742&lt;BE$6),"", MAX(BE$10:BE741)+1)))</f>
        <v/>
      </c>
      <c r="BF742" s="5" t="str">
        <f>IF(OR($AB742="", $AC742=""), "", IF($H742=$M$3, "", IF(OR(BF$7&lt;$AB742, $AC742&lt;BF$6),"", MAX(BF$10:BF741)+1)))</f>
        <v/>
      </c>
      <c r="BG742" s="5" t="str">
        <f>IF(OR($AB742="", $AC742=""), "", IF($H742=$M$3, "", IF(OR(BG$7&lt;$AB742, $AC742&lt;BG$6),"", MAX(BG$10:BG741)+1)))</f>
        <v/>
      </c>
      <c r="BH742" s="5" t="str">
        <f>IF(OR($AB742="", $AC742=""), "", IF($H742=$M$3, "", IF(OR(BH$7&lt;$AB742, $AC742&lt;BH$6),"", MAX(BH$10:BH741)+1)))</f>
        <v/>
      </c>
      <c r="BI742" s="5" t="str">
        <f>IF(OR($AB742="", $AC742=""), "", IF($H742=$M$3, "", IF(OR(BI$7&lt;$AB742, $AC742&lt;BI$6),"", MAX(BI$10:BI741)+1)))</f>
        <v/>
      </c>
      <c r="BK742" s="5" t="str" cm="1">
        <f t="array" aca="1" ref="BK742" ca="1">IFERROR(INDEX($AE742:$BI742, $BJ742, MATCH($BK$9, $AE$9:$BI$9, 0)), "")</f>
        <v/>
      </c>
    </row>
    <row r="743" spans="1:63" x14ac:dyDescent="0.25">
      <c r="A743" s="2"/>
      <c r="B743" s="254"/>
      <c r="C743" s="255"/>
      <c r="D743" s="256"/>
      <c r="E743" s="257"/>
      <c r="F743" s="257"/>
      <c r="G743" s="258"/>
      <c r="H743" s="259"/>
      <c r="I743" s="16"/>
      <c r="J743" s="5" t="str">
        <f t="shared" si="99"/>
        <v/>
      </c>
      <c r="K743" s="2"/>
      <c r="O743" s="5" t="str">
        <f t="shared" si="97"/>
        <v/>
      </c>
      <c r="Q743" s="5" t="str">
        <f t="shared" si="100"/>
        <v/>
      </c>
      <c r="S743" s="5" t="str">
        <f t="shared" si="98"/>
        <v/>
      </c>
      <c r="U743" s="64" t="str">
        <f>IF($D743="","", IF(COUNTIF('Intro &amp; Setup'!$AW$49:$AW$88, $D743)&gt;0, "BH", TEXT($D743, "ddd")))</f>
        <v/>
      </c>
      <c r="V743" s="65" t="str">
        <f>IF($G743="", "", IF(COUNTIF('Intro &amp; Setup'!$AW$49:$AW$88, $G743)&gt;0, "BH", TEXT($G743, "ddd")))</f>
        <v/>
      </c>
      <c r="W743" s="64" t="str">
        <f t="shared" si="101"/>
        <v/>
      </c>
      <c r="X743" s="65" t="str">
        <f t="shared" si="102"/>
        <v/>
      </c>
      <c r="Y743" s="64" t="str">
        <f>IF(F743="", "", IF(OR(F743&lt;'Intro &amp; Setup'!$Z$20, F743&gt;'Intro &amp; Setup'!$Z$22), "X", ""))</f>
        <v/>
      </c>
      <c r="Z743" s="65" t="str">
        <f>IF(G743="", "", IF(OR(G743&lt;'Intro &amp; Setup'!$Z$20, G743&gt;'Intro &amp; Setup'!$Z$22), "X", ""))</f>
        <v/>
      </c>
      <c r="AB743" s="58" t="str">
        <f t="shared" si="103"/>
        <v/>
      </c>
      <c r="AC743" s="59" t="str">
        <f t="shared" si="104"/>
        <v/>
      </c>
      <c r="AE743" s="5" t="str">
        <f>IF(OR($AB743="", $AC743=""), "", IF($H743=$M$3, "", IF(OR(AE$7&lt;$AB743, $AC743&lt;AE$6),"", MAX(AE$10:AE742)+1)))</f>
        <v/>
      </c>
      <c r="AF743" s="5" t="str">
        <f>IF(OR($AB743="", $AC743=""), "", IF($H743=$M$3, "", IF(OR(AF$7&lt;$AB743, $AC743&lt;AF$6),"", MAX(AF$10:AF742)+1)))</f>
        <v/>
      </c>
      <c r="AG743" s="5" t="str">
        <f>IF(OR($AB743="", $AC743=""), "", IF($H743=$M$3, "", IF(OR(AG$7&lt;$AB743, $AC743&lt;AG$6),"", MAX(AG$10:AG742)+1)))</f>
        <v/>
      </c>
      <c r="AH743" s="5" t="str">
        <f>IF(OR($AB743="", $AC743=""), "", IF($H743=$M$3, "", IF(OR(AH$7&lt;$AB743, $AC743&lt;AH$6),"", MAX(AH$10:AH742)+1)))</f>
        <v/>
      </c>
      <c r="AI743" s="5" t="str">
        <f>IF(OR($AB743="", $AC743=""), "", IF($H743=$M$3, "", IF(OR(AI$7&lt;$AB743, $AC743&lt;AI$6),"", MAX(AI$10:AI742)+1)))</f>
        <v/>
      </c>
      <c r="AJ743" s="5" t="str">
        <f>IF(OR($AB743="", $AC743=""), "", IF($H743=$M$3, "", IF(OR(AJ$7&lt;$AB743, $AC743&lt;AJ$6),"", MAX(AJ$10:AJ742)+1)))</f>
        <v/>
      </c>
      <c r="AK743" s="5" t="str">
        <f>IF(OR($AB743="", $AC743=""), "", IF($H743=$M$3, "", IF(OR(AK$7&lt;$AB743, $AC743&lt;AK$6),"", MAX(AK$10:AK742)+1)))</f>
        <v/>
      </c>
      <c r="AL743" s="5" t="str">
        <f>IF(OR($AB743="", $AC743=""), "", IF($H743=$M$3, "", IF(OR(AL$7&lt;$AB743, $AC743&lt;AL$6),"", MAX(AL$10:AL742)+1)))</f>
        <v/>
      </c>
      <c r="AM743" s="5" t="str">
        <f>IF(OR($AB743="", $AC743=""), "", IF($H743=$M$3, "", IF(OR(AM$7&lt;$AB743, $AC743&lt;AM$6),"", MAX(AM$10:AM742)+1)))</f>
        <v/>
      </c>
      <c r="AN743" s="5" t="str">
        <f>IF(OR($AB743="", $AC743=""), "", IF($H743=$M$3, "", IF(OR(AN$7&lt;$AB743, $AC743&lt;AN$6),"", MAX(AN$10:AN742)+1)))</f>
        <v/>
      </c>
      <c r="AO743" s="5" t="str">
        <f>IF(OR($AB743="", $AC743=""), "", IF($H743=$M$3, "", IF(OR(AO$7&lt;$AB743, $AC743&lt;AO$6),"", MAX(AO$10:AO742)+1)))</f>
        <v/>
      </c>
      <c r="AP743" s="5" t="str">
        <f>IF(OR($AB743="", $AC743=""), "", IF($H743=$M$3, "", IF(OR(AP$7&lt;$AB743, $AC743&lt;AP$6),"", MAX(AP$10:AP742)+1)))</f>
        <v/>
      </c>
      <c r="AQ743" s="5" t="str">
        <f>IF(OR($AB743="", $AC743=""), "", IF($H743=$M$3, "", IF(OR(AQ$7&lt;$AB743, $AC743&lt;AQ$6),"", MAX(AQ$10:AQ742)+1)))</f>
        <v/>
      </c>
      <c r="AR743" s="5" t="str">
        <f>IF(OR($AB743="", $AC743=""), "", IF($H743=$M$3, "", IF(OR(AR$7&lt;$AB743, $AC743&lt;AR$6),"", MAX(AR$10:AR742)+1)))</f>
        <v/>
      </c>
      <c r="AS743" s="5" t="str">
        <f>IF(OR($AB743="", $AC743=""), "", IF($H743=$M$3, "", IF(OR(AS$7&lt;$AB743, $AC743&lt;AS$6),"", MAX(AS$10:AS742)+1)))</f>
        <v/>
      </c>
      <c r="AT743" s="5" t="str">
        <f>IF(OR($AB743="", $AC743=""), "", IF($H743=$M$3, "", IF(OR(AT$7&lt;$AB743, $AC743&lt;AT$6),"", MAX(AT$10:AT742)+1)))</f>
        <v/>
      </c>
      <c r="AU743" s="5" t="str">
        <f>IF(OR($AB743="", $AC743=""), "", IF($H743=$M$3, "", IF(OR(AU$7&lt;$AB743, $AC743&lt;AU$6),"", MAX(AU$10:AU742)+1)))</f>
        <v/>
      </c>
      <c r="AV743" s="5" t="str">
        <f>IF(OR($AB743="", $AC743=""), "", IF($H743=$M$3, "", IF(OR(AV$7&lt;$AB743, $AC743&lt;AV$6),"", MAX(AV$10:AV742)+1)))</f>
        <v/>
      </c>
      <c r="AW743" s="5" t="str">
        <f>IF(OR($AB743="", $AC743=""), "", IF($H743=$M$3, "", IF(OR(AW$7&lt;$AB743, $AC743&lt;AW$6),"", MAX(AW$10:AW742)+1)))</f>
        <v/>
      </c>
      <c r="AX743" s="5" t="str">
        <f>IF(OR($AB743="", $AC743=""), "", IF($H743=$M$3, "", IF(OR(AX$7&lt;$AB743, $AC743&lt;AX$6),"", MAX(AX$10:AX742)+1)))</f>
        <v/>
      </c>
      <c r="AY743" s="5" t="str">
        <f>IF(OR($AB743="", $AC743=""), "", IF($H743=$M$3, "", IF(OR(AY$7&lt;$AB743, $AC743&lt;AY$6),"", MAX(AY$10:AY742)+1)))</f>
        <v/>
      </c>
      <c r="AZ743" s="5" t="str">
        <f>IF(OR($AB743="", $AC743=""), "", IF($H743=$M$3, "", IF(OR(AZ$7&lt;$AB743, $AC743&lt;AZ$6),"", MAX(AZ$10:AZ742)+1)))</f>
        <v/>
      </c>
      <c r="BA743" s="5" t="str">
        <f>IF(OR($AB743="", $AC743=""), "", IF($H743=$M$3, "", IF(OR(BA$7&lt;$AB743, $AC743&lt;BA$6),"", MAX(BA$10:BA742)+1)))</f>
        <v/>
      </c>
      <c r="BB743" s="5" t="str">
        <f>IF(OR($AB743="", $AC743=""), "", IF($H743=$M$3, "", IF(OR(BB$7&lt;$AB743, $AC743&lt;BB$6),"", MAX(BB$10:BB742)+1)))</f>
        <v/>
      </c>
      <c r="BC743" s="5" t="str">
        <f>IF(OR($AB743="", $AC743=""), "", IF($H743=$M$3, "", IF(OR(BC$7&lt;$AB743, $AC743&lt;BC$6),"", MAX(BC$10:BC742)+1)))</f>
        <v/>
      </c>
      <c r="BD743" s="5" t="str">
        <f>IF(OR($AB743="", $AC743=""), "", IF($H743=$M$3, "", IF(OR(BD$7&lt;$AB743, $AC743&lt;BD$6),"", MAX(BD$10:BD742)+1)))</f>
        <v/>
      </c>
      <c r="BE743" s="5" t="str">
        <f>IF(OR($AB743="", $AC743=""), "", IF($H743=$M$3, "", IF(OR(BE$7&lt;$AB743, $AC743&lt;BE$6),"", MAX(BE$10:BE742)+1)))</f>
        <v/>
      </c>
      <c r="BF743" s="5" t="str">
        <f>IF(OR($AB743="", $AC743=""), "", IF($H743=$M$3, "", IF(OR(BF$7&lt;$AB743, $AC743&lt;BF$6),"", MAX(BF$10:BF742)+1)))</f>
        <v/>
      </c>
      <c r="BG743" s="5" t="str">
        <f>IF(OR($AB743="", $AC743=""), "", IF($H743=$M$3, "", IF(OR(BG$7&lt;$AB743, $AC743&lt;BG$6),"", MAX(BG$10:BG742)+1)))</f>
        <v/>
      </c>
      <c r="BH743" s="5" t="str">
        <f>IF(OR($AB743="", $AC743=""), "", IF($H743=$M$3, "", IF(OR(BH$7&lt;$AB743, $AC743&lt;BH$6),"", MAX(BH$10:BH742)+1)))</f>
        <v/>
      </c>
      <c r="BI743" s="5" t="str">
        <f>IF(OR($AB743="", $AC743=""), "", IF($H743=$M$3, "", IF(OR(BI$7&lt;$AB743, $AC743&lt;BI$6),"", MAX(BI$10:BI742)+1)))</f>
        <v/>
      </c>
      <c r="BK743" s="5" t="str" cm="1">
        <f t="array" aca="1" ref="BK743" ca="1">IFERROR(INDEX($AE743:$BI743, $BJ743, MATCH($BK$9, $AE$9:$BI$9, 0)), "")</f>
        <v/>
      </c>
    </row>
    <row r="744" spans="1:63" x14ac:dyDescent="0.25">
      <c r="A744" s="2"/>
      <c r="B744" s="254"/>
      <c r="C744" s="255"/>
      <c r="D744" s="256"/>
      <c r="E744" s="257"/>
      <c r="F744" s="257"/>
      <c r="G744" s="258"/>
      <c r="H744" s="259"/>
      <c r="I744" s="16"/>
      <c r="J744" s="5" t="str">
        <f t="shared" si="99"/>
        <v/>
      </c>
      <c r="K744" s="2"/>
      <c r="O744" s="5" t="str">
        <f t="shared" si="97"/>
        <v/>
      </c>
      <c r="Q744" s="5" t="str">
        <f t="shared" si="100"/>
        <v/>
      </c>
      <c r="S744" s="5" t="str">
        <f t="shared" si="98"/>
        <v/>
      </c>
      <c r="U744" s="64" t="str">
        <f>IF($D744="","", IF(COUNTIF('Intro &amp; Setup'!$AW$49:$AW$88, $D744)&gt;0, "BH", TEXT($D744, "ddd")))</f>
        <v/>
      </c>
      <c r="V744" s="65" t="str">
        <f>IF($G744="", "", IF(COUNTIF('Intro &amp; Setup'!$AW$49:$AW$88, $G744)&gt;0, "BH", TEXT($G744, "ddd")))</f>
        <v/>
      </c>
      <c r="W744" s="64" t="str">
        <f t="shared" si="101"/>
        <v/>
      </c>
      <c r="X744" s="65" t="str">
        <f t="shared" si="102"/>
        <v/>
      </c>
      <c r="Y744" s="64" t="str">
        <f>IF(F744="", "", IF(OR(F744&lt;'Intro &amp; Setup'!$Z$20, F744&gt;'Intro &amp; Setup'!$Z$22), "X", ""))</f>
        <v/>
      </c>
      <c r="Z744" s="65" t="str">
        <f>IF(G744="", "", IF(OR(G744&lt;'Intro &amp; Setup'!$Z$20, G744&gt;'Intro &amp; Setup'!$Z$22), "X", ""))</f>
        <v/>
      </c>
      <c r="AB744" s="58" t="str">
        <f t="shared" si="103"/>
        <v/>
      </c>
      <c r="AC744" s="59" t="str">
        <f t="shared" si="104"/>
        <v/>
      </c>
      <c r="AE744" s="5" t="str">
        <f>IF(OR($AB744="", $AC744=""), "", IF($H744=$M$3, "", IF(OR(AE$7&lt;$AB744, $AC744&lt;AE$6),"", MAX(AE$10:AE743)+1)))</f>
        <v/>
      </c>
      <c r="AF744" s="5" t="str">
        <f>IF(OR($AB744="", $AC744=""), "", IF($H744=$M$3, "", IF(OR(AF$7&lt;$AB744, $AC744&lt;AF$6),"", MAX(AF$10:AF743)+1)))</f>
        <v/>
      </c>
      <c r="AG744" s="5" t="str">
        <f>IF(OR($AB744="", $AC744=""), "", IF($H744=$M$3, "", IF(OR(AG$7&lt;$AB744, $AC744&lt;AG$6),"", MAX(AG$10:AG743)+1)))</f>
        <v/>
      </c>
      <c r="AH744" s="5" t="str">
        <f>IF(OR($AB744="", $AC744=""), "", IF($H744=$M$3, "", IF(OR(AH$7&lt;$AB744, $AC744&lt;AH$6),"", MAX(AH$10:AH743)+1)))</f>
        <v/>
      </c>
      <c r="AI744" s="5" t="str">
        <f>IF(OR($AB744="", $AC744=""), "", IF($H744=$M$3, "", IF(OR(AI$7&lt;$AB744, $AC744&lt;AI$6),"", MAX(AI$10:AI743)+1)))</f>
        <v/>
      </c>
      <c r="AJ744" s="5" t="str">
        <f>IF(OR($AB744="", $AC744=""), "", IF($H744=$M$3, "", IF(OR(AJ$7&lt;$AB744, $AC744&lt;AJ$6),"", MAX(AJ$10:AJ743)+1)))</f>
        <v/>
      </c>
      <c r="AK744" s="5" t="str">
        <f>IF(OR($AB744="", $AC744=""), "", IF($H744=$M$3, "", IF(OR(AK$7&lt;$AB744, $AC744&lt;AK$6),"", MAX(AK$10:AK743)+1)))</f>
        <v/>
      </c>
      <c r="AL744" s="5" t="str">
        <f>IF(OR($AB744="", $AC744=""), "", IF($H744=$M$3, "", IF(OR(AL$7&lt;$AB744, $AC744&lt;AL$6),"", MAX(AL$10:AL743)+1)))</f>
        <v/>
      </c>
      <c r="AM744" s="5" t="str">
        <f>IF(OR($AB744="", $AC744=""), "", IF($H744=$M$3, "", IF(OR(AM$7&lt;$AB744, $AC744&lt;AM$6),"", MAX(AM$10:AM743)+1)))</f>
        <v/>
      </c>
      <c r="AN744" s="5" t="str">
        <f>IF(OR($AB744="", $AC744=""), "", IF($H744=$M$3, "", IF(OR(AN$7&lt;$AB744, $AC744&lt;AN$6),"", MAX(AN$10:AN743)+1)))</f>
        <v/>
      </c>
      <c r="AO744" s="5" t="str">
        <f>IF(OR($AB744="", $AC744=""), "", IF($H744=$M$3, "", IF(OR(AO$7&lt;$AB744, $AC744&lt;AO$6),"", MAX(AO$10:AO743)+1)))</f>
        <v/>
      </c>
      <c r="AP744" s="5" t="str">
        <f>IF(OR($AB744="", $AC744=""), "", IF($H744=$M$3, "", IF(OR(AP$7&lt;$AB744, $AC744&lt;AP$6),"", MAX(AP$10:AP743)+1)))</f>
        <v/>
      </c>
      <c r="AQ744" s="5" t="str">
        <f>IF(OR($AB744="", $AC744=""), "", IF($H744=$M$3, "", IF(OR(AQ$7&lt;$AB744, $AC744&lt;AQ$6),"", MAX(AQ$10:AQ743)+1)))</f>
        <v/>
      </c>
      <c r="AR744" s="5" t="str">
        <f>IF(OR($AB744="", $AC744=""), "", IF($H744=$M$3, "", IF(OR(AR$7&lt;$AB744, $AC744&lt;AR$6),"", MAX(AR$10:AR743)+1)))</f>
        <v/>
      </c>
      <c r="AS744" s="5" t="str">
        <f>IF(OR($AB744="", $AC744=""), "", IF($H744=$M$3, "", IF(OR(AS$7&lt;$AB744, $AC744&lt;AS$6),"", MAX(AS$10:AS743)+1)))</f>
        <v/>
      </c>
      <c r="AT744" s="5" t="str">
        <f>IF(OR($AB744="", $AC744=""), "", IF($H744=$M$3, "", IF(OR(AT$7&lt;$AB744, $AC744&lt;AT$6),"", MAX(AT$10:AT743)+1)))</f>
        <v/>
      </c>
      <c r="AU744" s="5" t="str">
        <f>IF(OR($AB744="", $AC744=""), "", IF($H744=$M$3, "", IF(OR(AU$7&lt;$AB744, $AC744&lt;AU$6),"", MAX(AU$10:AU743)+1)))</f>
        <v/>
      </c>
      <c r="AV744" s="5" t="str">
        <f>IF(OR($AB744="", $AC744=""), "", IF($H744=$M$3, "", IF(OR(AV$7&lt;$AB744, $AC744&lt;AV$6),"", MAX(AV$10:AV743)+1)))</f>
        <v/>
      </c>
      <c r="AW744" s="5" t="str">
        <f>IF(OR($AB744="", $AC744=""), "", IF($H744=$M$3, "", IF(OR(AW$7&lt;$AB744, $AC744&lt;AW$6),"", MAX(AW$10:AW743)+1)))</f>
        <v/>
      </c>
      <c r="AX744" s="5" t="str">
        <f>IF(OR($AB744="", $AC744=""), "", IF($H744=$M$3, "", IF(OR(AX$7&lt;$AB744, $AC744&lt;AX$6),"", MAX(AX$10:AX743)+1)))</f>
        <v/>
      </c>
      <c r="AY744" s="5" t="str">
        <f>IF(OR($AB744="", $AC744=""), "", IF($H744=$M$3, "", IF(OR(AY$7&lt;$AB744, $AC744&lt;AY$6),"", MAX(AY$10:AY743)+1)))</f>
        <v/>
      </c>
      <c r="AZ744" s="5" t="str">
        <f>IF(OR($AB744="", $AC744=""), "", IF($H744=$M$3, "", IF(OR(AZ$7&lt;$AB744, $AC744&lt;AZ$6),"", MAX(AZ$10:AZ743)+1)))</f>
        <v/>
      </c>
      <c r="BA744" s="5" t="str">
        <f>IF(OR($AB744="", $AC744=""), "", IF($H744=$M$3, "", IF(OR(BA$7&lt;$AB744, $AC744&lt;BA$6),"", MAX(BA$10:BA743)+1)))</f>
        <v/>
      </c>
      <c r="BB744" s="5" t="str">
        <f>IF(OR($AB744="", $AC744=""), "", IF($H744=$M$3, "", IF(OR(BB$7&lt;$AB744, $AC744&lt;BB$6),"", MAX(BB$10:BB743)+1)))</f>
        <v/>
      </c>
      <c r="BC744" s="5" t="str">
        <f>IF(OR($AB744="", $AC744=""), "", IF($H744=$M$3, "", IF(OR(BC$7&lt;$AB744, $AC744&lt;BC$6),"", MAX(BC$10:BC743)+1)))</f>
        <v/>
      </c>
      <c r="BD744" s="5" t="str">
        <f>IF(OR($AB744="", $AC744=""), "", IF($H744=$M$3, "", IF(OR(BD$7&lt;$AB744, $AC744&lt;BD$6),"", MAX(BD$10:BD743)+1)))</f>
        <v/>
      </c>
      <c r="BE744" s="5" t="str">
        <f>IF(OR($AB744="", $AC744=""), "", IF($H744=$M$3, "", IF(OR(BE$7&lt;$AB744, $AC744&lt;BE$6),"", MAX(BE$10:BE743)+1)))</f>
        <v/>
      </c>
      <c r="BF744" s="5" t="str">
        <f>IF(OR($AB744="", $AC744=""), "", IF($H744=$M$3, "", IF(OR(BF$7&lt;$AB744, $AC744&lt;BF$6),"", MAX(BF$10:BF743)+1)))</f>
        <v/>
      </c>
      <c r="BG744" s="5" t="str">
        <f>IF(OR($AB744="", $AC744=""), "", IF($H744=$M$3, "", IF(OR(BG$7&lt;$AB744, $AC744&lt;BG$6),"", MAX(BG$10:BG743)+1)))</f>
        <v/>
      </c>
      <c r="BH744" s="5" t="str">
        <f>IF(OR($AB744="", $AC744=""), "", IF($H744=$M$3, "", IF(OR(BH$7&lt;$AB744, $AC744&lt;BH$6),"", MAX(BH$10:BH743)+1)))</f>
        <v/>
      </c>
      <c r="BI744" s="5" t="str">
        <f>IF(OR($AB744="", $AC744=""), "", IF($H744=$M$3, "", IF(OR(BI$7&lt;$AB744, $AC744&lt;BI$6),"", MAX(BI$10:BI743)+1)))</f>
        <v/>
      </c>
      <c r="BK744" s="5" t="str" cm="1">
        <f t="array" aca="1" ref="BK744" ca="1">IFERROR(INDEX($AE744:$BI744, $BJ744, MATCH($BK$9, $AE$9:$BI$9, 0)), "")</f>
        <v/>
      </c>
    </row>
    <row r="745" spans="1:63" x14ac:dyDescent="0.25">
      <c r="A745" s="2"/>
      <c r="B745" s="254"/>
      <c r="C745" s="255"/>
      <c r="D745" s="256"/>
      <c r="E745" s="257"/>
      <c r="F745" s="257"/>
      <c r="G745" s="258"/>
      <c r="H745" s="259"/>
      <c r="I745" s="16"/>
      <c r="J745" s="5" t="str">
        <f t="shared" si="99"/>
        <v/>
      </c>
      <c r="K745" s="2"/>
      <c r="O745" s="5" t="str">
        <f t="shared" si="97"/>
        <v/>
      </c>
      <c r="Q745" s="5" t="str">
        <f t="shared" si="100"/>
        <v/>
      </c>
      <c r="S745" s="5" t="str">
        <f t="shared" si="98"/>
        <v/>
      </c>
      <c r="U745" s="64" t="str">
        <f>IF($D745="","", IF(COUNTIF('Intro &amp; Setup'!$AW$49:$AW$88, $D745)&gt;0, "BH", TEXT($D745, "ddd")))</f>
        <v/>
      </c>
      <c r="V745" s="65" t="str">
        <f>IF($G745="", "", IF(COUNTIF('Intro &amp; Setup'!$AW$49:$AW$88, $G745)&gt;0, "BH", TEXT($G745, "ddd")))</f>
        <v/>
      </c>
      <c r="W745" s="64" t="str">
        <f t="shared" si="101"/>
        <v/>
      </c>
      <c r="X745" s="65" t="str">
        <f t="shared" si="102"/>
        <v/>
      </c>
      <c r="Y745" s="64" t="str">
        <f>IF(F745="", "", IF(OR(F745&lt;'Intro &amp; Setup'!$Z$20, F745&gt;'Intro &amp; Setup'!$Z$22), "X", ""))</f>
        <v/>
      </c>
      <c r="Z745" s="65" t="str">
        <f>IF(G745="", "", IF(OR(G745&lt;'Intro &amp; Setup'!$Z$20, G745&gt;'Intro &amp; Setup'!$Z$22), "X", ""))</f>
        <v/>
      </c>
      <c r="AB745" s="58" t="str">
        <f t="shared" si="103"/>
        <v/>
      </c>
      <c r="AC745" s="59" t="str">
        <f t="shared" si="104"/>
        <v/>
      </c>
      <c r="AE745" s="5" t="str">
        <f>IF(OR($AB745="", $AC745=""), "", IF($H745=$M$3, "", IF(OR(AE$7&lt;$AB745, $AC745&lt;AE$6),"", MAX(AE$10:AE744)+1)))</f>
        <v/>
      </c>
      <c r="AF745" s="5" t="str">
        <f>IF(OR($AB745="", $AC745=""), "", IF($H745=$M$3, "", IF(OR(AF$7&lt;$AB745, $AC745&lt;AF$6),"", MAX(AF$10:AF744)+1)))</f>
        <v/>
      </c>
      <c r="AG745" s="5" t="str">
        <f>IF(OR($AB745="", $AC745=""), "", IF($H745=$M$3, "", IF(OR(AG$7&lt;$AB745, $AC745&lt;AG$6),"", MAX(AG$10:AG744)+1)))</f>
        <v/>
      </c>
      <c r="AH745" s="5" t="str">
        <f>IF(OR($AB745="", $AC745=""), "", IF($H745=$M$3, "", IF(OR(AH$7&lt;$AB745, $AC745&lt;AH$6),"", MAX(AH$10:AH744)+1)))</f>
        <v/>
      </c>
      <c r="AI745" s="5" t="str">
        <f>IF(OR($AB745="", $AC745=""), "", IF($H745=$M$3, "", IF(OR(AI$7&lt;$AB745, $AC745&lt;AI$6),"", MAX(AI$10:AI744)+1)))</f>
        <v/>
      </c>
      <c r="AJ745" s="5" t="str">
        <f>IF(OR($AB745="", $AC745=""), "", IF($H745=$M$3, "", IF(OR(AJ$7&lt;$AB745, $AC745&lt;AJ$6),"", MAX(AJ$10:AJ744)+1)))</f>
        <v/>
      </c>
      <c r="AK745" s="5" t="str">
        <f>IF(OR($AB745="", $AC745=""), "", IF($H745=$M$3, "", IF(OR(AK$7&lt;$AB745, $AC745&lt;AK$6),"", MAX(AK$10:AK744)+1)))</f>
        <v/>
      </c>
      <c r="AL745" s="5" t="str">
        <f>IF(OR($AB745="", $AC745=""), "", IF($H745=$M$3, "", IF(OR(AL$7&lt;$AB745, $AC745&lt;AL$6),"", MAX(AL$10:AL744)+1)))</f>
        <v/>
      </c>
      <c r="AM745" s="5" t="str">
        <f>IF(OR($AB745="", $AC745=""), "", IF($H745=$M$3, "", IF(OR(AM$7&lt;$AB745, $AC745&lt;AM$6),"", MAX(AM$10:AM744)+1)))</f>
        <v/>
      </c>
      <c r="AN745" s="5" t="str">
        <f>IF(OR($AB745="", $AC745=""), "", IF($H745=$M$3, "", IF(OR(AN$7&lt;$AB745, $AC745&lt;AN$6),"", MAX(AN$10:AN744)+1)))</f>
        <v/>
      </c>
      <c r="AO745" s="5" t="str">
        <f>IF(OR($AB745="", $AC745=""), "", IF($H745=$M$3, "", IF(OR(AO$7&lt;$AB745, $AC745&lt;AO$6),"", MAX(AO$10:AO744)+1)))</f>
        <v/>
      </c>
      <c r="AP745" s="5" t="str">
        <f>IF(OR($AB745="", $AC745=""), "", IF($H745=$M$3, "", IF(OR(AP$7&lt;$AB745, $AC745&lt;AP$6),"", MAX(AP$10:AP744)+1)))</f>
        <v/>
      </c>
      <c r="AQ745" s="5" t="str">
        <f>IF(OR($AB745="", $AC745=""), "", IF($H745=$M$3, "", IF(OR(AQ$7&lt;$AB745, $AC745&lt;AQ$6),"", MAX(AQ$10:AQ744)+1)))</f>
        <v/>
      </c>
      <c r="AR745" s="5" t="str">
        <f>IF(OR($AB745="", $AC745=""), "", IF($H745=$M$3, "", IF(OR(AR$7&lt;$AB745, $AC745&lt;AR$6),"", MAX(AR$10:AR744)+1)))</f>
        <v/>
      </c>
      <c r="AS745" s="5" t="str">
        <f>IF(OR($AB745="", $AC745=""), "", IF($H745=$M$3, "", IF(OR(AS$7&lt;$AB745, $AC745&lt;AS$6),"", MAX(AS$10:AS744)+1)))</f>
        <v/>
      </c>
      <c r="AT745" s="5" t="str">
        <f>IF(OR($AB745="", $AC745=""), "", IF($H745=$M$3, "", IF(OR(AT$7&lt;$AB745, $AC745&lt;AT$6),"", MAX(AT$10:AT744)+1)))</f>
        <v/>
      </c>
      <c r="AU745" s="5" t="str">
        <f>IF(OR($AB745="", $AC745=""), "", IF($H745=$M$3, "", IF(OR(AU$7&lt;$AB745, $AC745&lt;AU$6),"", MAX(AU$10:AU744)+1)))</f>
        <v/>
      </c>
      <c r="AV745" s="5" t="str">
        <f>IF(OR($AB745="", $AC745=""), "", IF($H745=$M$3, "", IF(OR(AV$7&lt;$AB745, $AC745&lt;AV$6),"", MAX(AV$10:AV744)+1)))</f>
        <v/>
      </c>
      <c r="AW745" s="5" t="str">
        <f>IF(OR($AB745="", $AC745=""), "", IF($H745=$M$3, "", IF(OR(AW$7&lt;$AB745, $AC745&lt;AW$6),"", MAX(AW$10:AW744)+1)))</f>
        <v/>
      </c>
      <c r="AX745" s="5" t="str">
        <f>IF(OR($AB745="", $AC745=""), "", IF($H745=$M$3, "", IF(OR(AX$7&lt;$AB745, $AC745&lt;AX$6),"", MAX(AX$10:AX744)+1)))</f>
        <v/>
      </c>
      <c r="AY745" s="5" t="str">
        <f>IF(OR($AB745="", $AC745=""), "", IF($H745=$M$3, "", IF(OR(AY$7&lt;$AB745, $AC745&lt;AY$6),"", MAX(AY$10:AY744)+1)))</f>
        <v/>
      </c>
      <c r="AZ745" s="5" t="str">
        <f>IF(OR($AB745="", $AC745=""), "", IF($H745=$M$3, "", IF(OR(AZ$7&lt;$AB745, $AC745&lt;AZ$6),"", MAX(AZ$10:AZ744)+1)))</f>
        <v/>
      </c>
      <c r="BA745" s="5" t="str">
        <f>IF(OR($AB745="", $AC745=""), "", IF($H745=$M$3, "", IF(OR(BA$7&lt;$AB745, $AC745&lt;BA$6),"", MAX(BA$10:BA744)+1)))</f>
        <v/>
      </c>
      <c r="BB745" s="5" t="str">
        <f>IF(OR($AB745="", $AC745=""), "", IF($H745=$M$3, "", IF(OR(BB$7&lt;$AB745, $AC745&lt;BB$6),"", MAX(BB$10:BB744)+1)))</f>
        <v/>
      </c>
      <c r="BC745" s="5" t="str">
        <f>IF(OR($AB745="", $AC745=""), "", IF($H745=$M$3, "", IF(OR(BC$7&lt;$AB745, $AC745&lt;BC$6),"", MAX(BC$10:BC744)+1)))</f>
        <v/>
      </c>
      <c r="BD745" s="5" t="str">
        <f>IF(OR($AB745="", $AC745=""), "", IF($H745=$M$3, "", IF(OR(BD$7&lt;$AB745, $AC745&lt;BD$6),"", MAX(BD$10:BD744)+1)))</f>
        <v/>
      </c>
      <c r="BE745" s="5" t="str">
        <f>IF(OR($AB745="", $AC745=""), "", IF($H745=$M$3, "", IF(OR(BE$7&lt;$AB745, $AC745&lt;BE$6),"", MAX(BE$10:BE744)+1)))</f>
        <v/>
      </c>
      <c r="BF745" s="5" t="str">
        <f>IF(OR($AB745="", $AC745=""), "", IF($H745=$M$3, "", IF(OR(BF$7&lt;$AB745, $AC745&lt;BF$6),"", MAX(BF$10:BF744)+1)))</f>
        <v/>
      </c>
      <c r="BG745" s="5" t="str">
        <f>IF(OR($AB745="", $AC745=""), "", IF($H745=$M$3, "", IF(OR(BG$7&lt;$AB745, $AC745&lt;BG$6),"", MAX(BG$10:BG744)+1)))</f>
        <v/>
      </c>
      <c r="BH745" s="5" t="str">
        <f>IF(OR($AB745="", $AC745=""), "", IF($H745=$M$3, "", IF(OR(BH$7&lt;$AB745, $AC745&lt;BH$6),"", MAX(BH$10:BH744)+1)))</f>
        <v/>
      </c>
      <c r="BI745" s="5" t="str">
        <f>IF(OR($AB745="", $AC745=""), "", IF($H745=$M$3, "", IF(OR(BI$7&lt;$AB745, $AC745&lt;BI$6),"", MAX(BI$10:BI744)+1)))</f>
        <v/>
      </c>
      <c r="BK745" s="5" t="str" cm="1">
        <f t="array" aca="1" ref="BK745" ca="1">IFERROR(INDEX($AE745:$BI745, $BJ745, MATCH($BK$9, $AE$9:$BI$9, 0)), "")</f>
        <v/>
      </c>
    </row>
    <row r="746" spans="1:63" x14ac:dyDescent="0.25">
      <c r="A746" s="2"/>
      <c r="B746" s="254"/>
      <c r="C746" s="255"/>
      <c r="D746" s="256"/>
      <c r="E746" s="257"/>
      <c r="F746" s="257"/>
      <c r="G746" s="258"/>
      <c r="H746" s="259"/>
      <c r="I746" s="16"/>
      <c r="J746" s="5" t="str">
        <f t="shared" si="99"/>
        <v/>
      </c>
      <c r="K746" s="2"/>
      <c r="O746" s="5" t="str">
        <f t="shared" si="97"/>
        <v/>
      </c>
      <c r="Q746" s="5" t="str">
        <f t="shared" si="100"/>
        <v/>
      </c>
      <c r="S746" s="5" t="str">
        <f t="shared" si="98"/>
        <v/>
      </c>
      <c r="U746" s="64" t="str">
        <f>IF($D746="","", IF(COUNTIF('Intro &amp; Setup'!$AW$49:$AW$88, $D746)&gt;0, "BH", TEXT($D746, "ddd")))</f>
        <v/>
      </c>
      <c r="V746" s="65" t="str">
        <f>IF($G746="", "", IF(COUNTIF('Intro &amp; Setup'!$AW$49:$AW$88, $G746)&gt;0, "BH", TEXT($G746, "ddd")))</f>
        <v/>
      </c>
      <c r="W746" s="64" t="str">
        <f t="shared" si="101"/>
        <v/>
      </c>
      <c r="X746" s="65" t="str">
        <f t="shared" si="102"/>
        <v/>
      </c>
      <c r="Y746" s="64" t="str">
        <f>IF(F746="", "", IF(OR(F746&lt;'Intro &amp; Setup'!$Z$20, F746&gt;'Intro &amp; Setup'!$Z$22), "X", ""))</f>
        <v/>
      </c>
      <c r="Z746" s="65" t="str">
        <f>IF(G746="", "", IF(OR(G746&lt;'Intro &amp; Setup'!$Z$20, G746&gt;'Intro &amp; Setup'!$Z$22), "X", ""))</f>
        <v/>
      </c>
      <c r="AB746" s="58" t="str">
        <f t="shared" si="103"/>
        <v/>
      </c>
      <c r="AC746" s="59" t="str">
        <f t="shared" si="104"/>
        <v/>
      </c>
      <c r="AE746" s="5" t="str">
        <f>IF(OR($AB746="", $AC746=""), "", IF($H746=$M$3, "", IF(OR(AE$7&lt;$AB746, $AC746&lt;AE$6),"", MAX(AE$10:AE745)+1)))</f>
        <v/>
      </c>
      <c r="AF746" s="5" t="str">
        <f>IF(OR($AB746="", $AC746=""), "", IF($H746=$M$3, "", IF(OR(AF$7&lt;$AB746, $AC746&lt;AF$6),"", MAX(AF$10:AF745)+1)))</f>
        <v/>
      </c>
      <c r="AG746" s="5" t="str">
        <f>IF(OR($AB746="", $AC746=""), "", IF($H746=$M$3, "", IF(OR(AG$7&lt;$AB746, $AC746&lt;AG$6),"", MAX(AG$10:AG745)+1)))</f>
        <v/>
      </c>
      <c r="AH746" s="5" t="str">
        <f>IF(OR($AB746="", $AC746=""), "", IF($H746=$M$3, "", IF(OR(AH$7&lt;$AB746, $AC746&lt;AH$6),"", MAX(AH$10:AH745)+1)))</f>
        <v/>
      </c>
      <c r="AI746" s="5" t="str">
        <f>IF(OR($AB746="", $AC746=""), "", IF($H746=$M$3, "", IF(OR(AI$7&lt;$AB746, $AC746&lt;AI$6),"", MAX(AI$10:AI745)+1)))</f>
        <v/>
      </c>
      <c r="AJ746" s="5" t="str">
        <f>IF(OR($AB746="", $AC746=""), "", IF($H746=$M$3, "", IF(OR(AJ$7&lt;$AB746, $AC746&lt;AJ$6),"", MAX(AJ$10:AJ745)+1)))</f>
        <v/>
      </c>
      <c r="AK746" s="5" t="str">
        <f>IF(OR($AB746="", $AC746=""), "", IF($H746=$M$3, "", IF(OR(AK$7&lt;$AB746, $AC746&lt;AK$6),"", MAX(AK$10:AK745)+1)))</f>
        <v/>
      </c>
      <c r="AL746" s="5" t="str">
        <f>IF(OR($AB746="", $AC746=""), "", IF($H746=$M$3, "", IF(OR(AL$7&lt;$AB746, $AC746&lt;AL$6),"", MAX(AL$10:AL745)+1)))</f>
        <v/>
      </c>
      <c r="AM746" s="5" t="str">
        <f>IF(OR($AB746="", $AC746=""), "", IF($H746=$M$3, "", IF(OR(AM$7&lt;$AB746, $AC746&lt;AM$6),"", MAX(AM$10:AM745)+1)))</f>
        <v/>
      </c>
      <c r="AN746" s="5" t="str">
        <f>IF(OR($AB746="", $AC746=""), "", IF($H746=$M$3, "", IF(OR(AN$7&lt;$AB746, $AC746&lt;AN$6),"", MAX(AN$10:AN745)+1)))</f>
        <v/>
      </c>
      <c r="AO746" s="5" t="str">
        <f>IF(OR($AB746="", $AC746=""), "", IF($H746=$M$3, "", IF(OR(AO$7&lt;$AB746, $AC746&lt;AO$6),"", MAX(AO$10:AO745)+1)))</f>
        <v/>
      </c>
      <c r="AP746" s="5" t="str">
        <f>IF(OR($AB746="", $AC746=""), "", IF($H746=$M$3, "", IF(OR(AP$7&lt;$AB746, $AC746&lt;AP$6),"", MAX(AP$10:AP745)+1)))</f>
        <v/>
      </c>
      <c r="AQ746" s="5" t="str">
        <f>IF(OR($AB746="", $AC746=""), "", IF($H746=$M$3, "", IF(OR(AQ$7&lt;$AB746, $AC746&lt;AQ$6),"", MAX(AQ$10:AQ745)+1)))</f>
        <v/>
      </c>
      <c r="AR746" s="5" t="str">
        <f>IF(OR($AB746="", $AC746=""), "", IF($H746=$M$3, "", IF(OR(AR$7&lt;$AB746, $AC746&lt;AR$6),"", MAX(AR$10:AR745)+1)))</f>
        <v/>
      </c>
      <c r="AS746" s="5" t="str">
        <f>IF(OR($AB746="", $AC746=""), "", IF($H746=$M$3, "", IF(OR(AS$7&lt;$AB746, $AC746&lt;AS$6),"", MAX(AS$10:AS745)+1)))</f>
        <v/>
      </c>
      <c r="AT746" s="5" t="str">
        <f>IF(OR($AB746="", $AC746=""), "", IF($H746=$M$3, "", IF(OR(AT$7&lt;$AB746, $AC746&lt;AT$6),"", MAX(AT$10:AT745)+1)))</f>
        <v/>
      </c>
      <c r="AU746" s="5" t="str">
        <f>IF(OR($AB746="", $AC746=""), "", IF($H746=$M$3, "", IF(OR(AU$7&lt;$AB746, $AC746&lt;AU$6),"", MAX(AU$10:AU745)+1)))</f>
        <v/>
      </c>
      <c r="AV746" s="5" t="str">
        <f>IF(OR($AB746="", $AC746=""), "", IF($H746=$M$3, "", IF(OR(AV$7&lt;$AB746, $AC746&lt;AV$6),"", MAX(AV$10:AV745)+1)))</f>
        <v/>
      </c>
      <c r="AW746" s="5" t="str">
        <f>IF(OR($AB746="", $AC746=""), "", IF($H746=$M$3, "", IF(OR(AW$7&lt;$AB746, $AC746&lt;AW$6),"", MAX(AW$10:AW745)+1)))</f>
        <v/>
      </c>
      <c r="AX746" s="5" t="str">
        <f>IF(OR($AB746="", $AC746=""), "", IF($H746=$M$3, "", IF(OR(AX$7&lt;$AB746, $AC746&lt;AX$6),"", MAX(AX$10:AX745)+1)))</f>
        <v/>
      </c>
      <c r="AY746" s="5" t="str">
        <f>IF(OR($AB746="", $AC746=""), "", IF($H746=$M$3, "", IF(OR(AY$7&lt;$AB746, $AC746&lt;AY$6),"", MAX(AY$10:AY745)+1)))</f>
        <v/>
      </c>
      <c r="AZ746" s="5" t="str">
        <f>IF(OR($AB746="", $AC746=""), "", IF($H746=$M$3, "", IF(OR(AZ$7&lt;$AB746, $AC746&lt;AZ$6),"", MAX(AZ$10:AZ745)+1)))</f>
        <v/>
      </c>
      <c r="BA746" s="5" t="str">
        <f>IF(OR($AB746="", $AC746=""), "", IF($H746=$M$3, "", IF(OR(BA$7&lt;$AB746, $AC746&lt;BA$6),"", MAX(BA$10:BA745)+1)))</f>
        <v/>
      </c>
      <c r="BB746" s="5" t="str">
        <f>IF(OR($AB746="", $AC746=""), "", IF($H746=$M$3, "", IF(OR(BB$7&lt;$AB746, $AC746&lt;BB$6),"", MAX(BB$10:BB745)+1)))</f>
        <v/>
      </c>
      <c r="BC746" s="5" t="str">
        <f>IF(OR($AB746="", $AC746=""), "", IF($H746=$M$3, "", IF(OR(BC$7&lt;$AB746, $AC746&lt;BC$6),"", MAX(BC$10:BC745)+1)))</f>
        <v/>
      </c>
      <c r="BD746" s="5" t="str">
        <f>IF(OR($AB746="", $AC746=""), "", IF($H746=$M$3, "", IF(OR(BD$7&lt;$AB746, $AC746&lt;BD$6),"", MAX(BD$10:BD745)+1)))</f>
        <v/>
      </c>
      <c r="BE746" s="5" t="str">
        <f>IF(OR($AB746="", $AC746=""), "", IF($H746=$M$3, "", IF(OR(BE$7&lt;$AB746, $AC746&lt;BE$6),"", MAX(BE$10:BE745)+1)))</f>
        <v/>
      </c>
      <c r="BF746" s="5" t="str">
        <f>IF(OR($AB746="", $AC746=""), "", IF($H746=$M$3, "", IF(OR(BF$7&lt;$AB746, $AC746&lt;BF$6),"", MAX(BF$10:BF745)+1)))</f>
        <v/>
      </c>
      <c r="BG746" s="5" t="str">
        <f>IF(OR($AB746="", $AC746=""), "", IF($H746=$M$3, "", IF(OR(BG$7&lt;$AB746, $AC746&lt;BG$6),"", MAX(BG$10:BG745)+1)))</f>
        <v/>
      </c>
      <c r="BH746" s="5" t="str">
        <f>IF(OR($AB746="", $AC746=""), "", IF($H746=$M$3, "", IF(OR(BH$7&lt;$AB746, $AC746&lt;BH$6),"", MAX(BH$10:BH745)+1)))</f>
        <v/>
      </c>
      <c r="BI746" s="5" t="str">
        <f>IF(OR($AB746="", $AC746=""), "", IF($H746=$M$3, "", IF(OR(BI$7&lt;$AB746, $AC746&lt;BI$6),"", MAX(BI$10:BI745)+1)))</f>
        <v/>
      </c>
      <c r="BK746" s="5" t="str" cm="1">
        <f t="array" aca="1" ref="BK746" ca="1">IFERROR(INDEX($AE746:$BI746, $BJ746, MATCH($BK$9, $AE$9:$BI$9, 0)), "")</f>
        <v/>
      </c>
    </row>
    <row r="747" spans="1:63" x14ac:dyDescent="0.25">
      <c r="A747" s="2"/>
      <c r="B747" s="254"/>
      <c r="C747" s="255"/>
      <c r="D747" s="256"/>
      <c r="E747" s="257"/>
      <c r="F747" s="257"/>
      <c r="G747" s="258"/>
      <c r="H747" s="259"/>
      <c r="I747" s="16"/>
      <c r="J747" s="5" t="str">
        <f t="shared" si="99"/>
        <v/>
      </c>
      <c r="K747" s="2"/>
      <c r="O747" s="5" t="str">
        <f t="shared" si="97"/>
        <v/>
      </c>
      <c r="Q747" s="5" t="str">
        <f t="shared" si="100"/>
        <v/>
      </c>
      <c r="S747" s="5" t="str">
        <f t="shared" si="98"/>
        <v/>
      </c>
      <c r="U747" s="64" t="str">
        <f>IF($D747="","", IF(COUNTIF('Intro &amp; Setup'!$AW$49:$AW$88, $D747)&gt;0, "BH", TEXT($D747, "ddd")))</f>
        <v/>
      </c>
      <c r="V747" s="65" t="str">
        <f>IF($G747="", "", IF(COUNTIF('Intro &amp; Setup'!$AW$49:$AW$88, $G747)&gt;0, "BH", TEXT($G747, "ddd")))</f>
        <v/>
      </c>
      <c r="W747" s="64" t="str">
        <f t="shared" si="101"/>
        <v/>
      </c>
      <c r="X747" s="65" t="str">
        <f t="shared" si="102"/>
        <v/>
      </c>
      <c r="Y747" s="64" t="str">
        <f>IF(F747="", "", IF(OR(F747&lt;'Intro &amp; Setup'!$Z$20, F747&gt;'Intro &amp; Setup'!$Z$22), "X", ""))</f>
        <v/>
      </c>
      <c r="Z747" s="65" t="str">
        <f>IF(G747="", "", IF(OR(G747&lt;'Intro &amp; Setup'!$Z$20, G747&gt;'Intro &amp; Setup'!$Z$22), "X", ""))</f>
        <v/>
      </c>
      <c r="AB747" s="58" t="str">
        <f t="shared" si="103"/>
        <v/>
      </c>
      <c r="AC747" s="59" t="str">
        <f t="shared" si="104"/>
        <v/>
      </c>
      <c r="AE747" s="5" t="str">
        <f>IF(OR($AB747="", $AC747=""), "", IF($H747=$M$3, "", IF(OR(AE$7&lt;$AB747, $AC747&lt;AE$6),"", MAX(AE$10:AE746)+1)))</f>
        <v/>
      </c>
      <c r="AF747" s="5" t="str">
        <f>IF(OR($AB747="", $AC747=""), "", IF($H747=$M$3, "", IF(OR(AF$7&lt;$AB747, $AC747&lt;AF$6),"", MAX(AF$10:AF746)+1)))</f>
        <v/>
      </c>
      <c r="AG747" s="5" t="str">
        <f>IF(OR($AB747="", $AC747=""), "", IF($H747=$M$3, "", IF(OR(AG$7&lt;$AB747, $AC747&lt;AG$6),"", MAX(AG$10:AG746)+1)))</f>
        <v/>
      </c>
      <c r="AH747" s="5" t="str">
        <f>IF(OR($AB747="", $AC747=""), "", IF($H747=$M$3, "", IF(OR(AH$7&lt;$AB747, $AC747&lt;AH$6),"", MAX(AH$10:AH746)+1)))</f>
        <v/>
      </c>
      <c r="AI747" s="5" t="str">
        <f>IF(OR($AB747="", $AC747=""), "", IF($H747=$M$3, "", IF(OR(AI$7&lt;$AB747, $AC747&lt;AI$6),"", MAX(AI$10:AI746)+1)))</f>
        <v/>
      </c>
      <c r="AJ747" s="5" t="str">
        <f>IF(OR($AB747="", $AC747=""), "", IF($H747=$M$3, "", IF(OR(AJ$7&lt;$AB747, $AC747&lt;AJ$6),"", MAX(AJ$10:AJ746)+1)))</f>
        <v/>
      </c>
      <c r="AK747" s="5" t="str">
        <f>IF(OR($AB747="", $AC747=""), "", IF($H747=$M$3, "", IF(OR(AK$7&lt;$AB747, $AC747&lt;AK$6),"", MAX(AK$10:AK746)+1)))</f>
        <v/>
      </c>
      <c r="AL747" s="5" t="str">
        <f>IF(OR($AB747="", $AC747=""), "", IF($H747=$M$3, "", IF(OR(AL$7&lt;$AB747, $AC747&lt;AL$6),"", MAX(AL$10:AL746)+1)))</f>
        <v/>
      </c>
      <c r="AM747" s="5" t="str">
        <f>IF(OR($AB747="", $AC747=""), "", IF($H747=$M$3, "", IF(OR(AM$7&lt;$AB747, $AC747&lt;AM$6),"", MAX(AM$10:AM746)+1)))</f>
        <v/>
      </c>
      <c r="AN747" s="5" t="str">
        <f>IF(OR($AB747="", $AC747=""), "", IF($H747=$M$3, "", IF(OR(AN$7&lt;$AB747, $AC747&lt;AN$6),"", MAX(AN$10:AN746)+1)))</f>
        <v/>
      </c>
      <c r="AO747" s="5" t="str">
        <f>IF(OR($AB747="", $AC747=""), "", IF($H747=$M$3, "", IF(OR(AO$7&lt;$AB747, $AC747&lt;AO$6),"", MAX(AO$10:AO746)+1)))</f>
        <v/>
      </c>
      <c r="AP747" s="5" t="str">
        <f>IF(OR($AB747="", $AC747=""), "", IF($H747=$M$3, "", IF(OR(AP$7&lt;$AB747, $AC747&lt;AP$6),"", MAX(AP$10:AP746)+1)))</f>
        <v/>
      </c>
      <c r="AQ747" s="5" t="str">
        <f>IF(OR($AB747="", $AC747=""), "", IF($H747=$M$3, "", IF(OR(AQ$7&lt;$AB747, $AC747&lt;AQ$6),"", MAX(AQ$10:AQ746)+1)))</f>
        <v/>
      </c>
      <c r="AR747" s="5" t="str">
        <f>IF(OR($AB747="", $AC747=""), "", IF($H747=$M$3, "", IF(OR(AR$7&lt;$AB747, $AC747&lt;AR$6),"", MAX(AR$10:AR746)+1)))</f>
        <v/>
      </c>
      <c r="AS747" s="5" t="str">
        <f>IF(OR($AB747="", $AC747=""), "", IF($H747=$M$3, "", IF(OR(AS$7&lt;$AB747, $AC747&lt;AS$6),"", MAX(AS$10:AS746)+1)))</f>
        <v/>
      </c>
      <c r="AT747" s="5" t="str">
        <f>IF(OR($AB747="", $AC747=""), "", IF($H747=$M$3, "", IF(OR(AT$7&lt;$AB747, $AC747&lt;AT$6),"", MAX(AT$10:AT746)+1)))</f>
        <v/>
      </c>
      <c r="AU747" s="5" t="str">
        <f>IF(OR($AB747="", $AC747=""), "", IF($H747=$M$3, "", IF(OR(AU$7&lt;$AB747, $AC747&lt;AU$6),"", MAX(AU$10:AU746)+1)))</f>
        <v/>
      </c>
      <c r="AV747" s="5" t="str">
        <f>IF(OR($AB747="", $AC747=""), "", IF($H747=$M$3, "", IF(OR(AV$7&lt;$AB747, $AC747&lt;AV$6),"", MAX(AV$10:AV746)+1)))</f>
        <v/>
      </c>
      <c r="AW747" s="5" t="str">
        <f>IF(OR($AB747="", $AC747=""), "", IF($H747=$M$3, "", IF(OR(AW$7&lt;$AB747, $AC747&lt;AW$6),"", MAX(AW$10:AW746)+1)))</f>
        <v/>
      </c>
      <c r="AX747" s="5" t="str">
        <f>IF(OR($AB747="", $AC747=""), "", IF($H747=$M$3, "", IF(OR(AX$7&lt;$AB747, $AC747&lt;AX$6),"", MAX(AX$10:AX746)+1)))</f>
        <v/>
      </c>
      <c r="AY747" s="5" t="str">
        <f>IF(OR($AB747="", $AC747=""), "", IF($H747=$M$3, "", IF(OR(AY$7&lt;$AB747, $AC747&lt;AY$6),"", MAX(AY$10:AY746)+1)))</f>
        <v/>
      </c>
      <c r="AZ747" s="5" t="str">
        <f>IF(OR($AB747="", $AC747=""), "", IF($H747=$M$3, "", IF(OR(AZ$7&lt;$AB747, $AC747&lt;AZ$6),"", MAX(AZ$10:AZ746)+1)))</f>
        <v/>
      </c>
      <c r="BA747" s="5" t="str">
        <f>IF(OR($AB747="", $AC747=""), "", IF($H747=$M$3, "", IF(OR(BA$7&lt;$AB747, $AC747&lt;BA$6),"", MAX(BA$10:BA746)+1)))</f>
        <v/>
      </c>
      <c r="BB747" s="5" t="str">
        <f>IF(OR($AB747="", $AC747=""), "", IF($H747=$M$3, "", IF(OR(BB$7&lt;$AB747, $AC747&lt;BB$6),"", MAX(BB$10:BB746)+1)))</f>
        <v/>
      </c>
      <c r="BC747" s="5" t="str">
        <f>IF(OR($AB747="", $AC747=""), "", IF($H747=$M$3, "", IF(OR(BC$7&lt;$AB747, $AC747&lt;BC$6),"", MAX(BC$10:BC746)+1)))</f>
        <v/>
      </c>
      <c r="BD747" s="5" t="str">
        <f>IF(OR($AB747="", $AC747=""), "", IF($H747=$M$3, "", IF(OR(BD$7&lt;$AB747, $AC747&lt;BD$6),"", MAX(BD$10:BD746)+1)))</f>
        <v/>
      </c>
      <c r="BE747" s="5" t="str">
        <f>IF(OR($AB747="", $AC747=""), "", IF($H747=$M$3, "", IF(OR(BE$7&lt;$AB747, $AC747&lt;BE$6),"", MAX(BE$10:BE746)+1)))</f>
        <v/>
      </c>
      <c r="BF747" s="5" t="str">
        <f>IF(OR($AB747="", $AC747=""), "", IF($H747=$M$3, "", IF(OR(BF$7&lt;$AB747, $AC747&lt;BF$6),"", MAX(BF$10:BF746)+1)))</f>
        <v/>
      </c>
      <c r="BG747" s="5" t="str">
        <f>IF(OR($AB747="", $AC747=""), "", IF($H747=$M$3, "", IF(OR(BG$7&lt;$AB747, $AC747&lt;BG$6),"", MAX(BG$10:BG746)+1)))</f>
        <v/>
      </c>
      <c r="BH747" s="5" t="str">
        <f>IF(OR($AB747="", $AC747=""), "", IF($H747=$M$3, "", IF(OR(BH$7&lt;$AB747, $AC747&lt;BH$6),"", MAX(BH$10:BH746)+1)))</f>
        <v/>
      </c>
      <c r="BI747" s="5" t="str">
        <f>IF(OR($AB747="", $AC747=""), "", IF($H747=$M$3, "", IF(OR(BI$7&lt;$AB747, $AC747&lt;BI$6),"", MAX(BI$10:BI746)+1)))</f>
        <v/>
      </c>
      <c r="BK747" s="5" t="str" cm="1">
        <f t="array" aca="1" ref="BK747" ca="1">IFERROR(INDEX($AE747:$BI747, $BJ747, MATCH($BK$9, $AE$9:$BI$9, 0)), "")</f>
        <v/>
      </c>
    </row>
    <row r="748" spans="1:63" x14ac:dyDescent="0.25">
      <c r="A748" s="2"/>
      <c r="B748" s="254"/>
      <c r="C748" s="255"/>
      <c r="D748" s="256"/>
      <c r="E748" s="257"/>
      <c r="F748" s="257"/>
      <c r="G748" s="258"/>
      <c r="H748" s="259"/>
      <c r="I748" s="16"/>
      <c r="J748" s="5" t="str">
        <f t="shared" si="99"/>
        <v/>
      </c>
      <c r="K748" s="2"/>
      <c r="O748" s="5" t="str">
        <f t="shared" si="97"/>
        <v/>
      </c>
      <c r="Q748" s="5" t="str">
        <f t="shared" si="100"/>
        <v/>
      </c>
      <c r="S748" s="5" t="str">
        <f t="shared" si="98"/>
        <v/>
      </c>
      <c r="U748" s="64" t="str">
        <f>IF($D748="","", IF(COUNTIF('Intro &amp; Setup'!$AW$49:$AW$88, $D748)&gt;0, "BH", TEXT($D748, "ddd")))</f>
        <v/>
      </c>
      <c r="V748" s="65" t="str">
        <f>IF($G748="", "", IF(COUNTIF('Intro &amp; Setup'!$AW$49:$AW$88, $G748)&gt;0, "BH", TEXT($G748, "ddd")))</f>
        <v/>
      </c>
      <c r="W748" s="64" t="str">
        <f t="shared" si="101"/>
        <v/>
      </c>
      <c r="X748" s="65" t="str">
        <f t="shared" si="102"/>
        <v/>
      </c>
      <c r="Y748" s="64" t="str">
        <f>IF(F748="", "", IF(OR(F748&lt;'Intro &amp; Setup'!$Z$20, F748&gt;'Intro &amp; Setup'!$Z$22), "X", ""))</f>
        <v/>
      </c>
      <c r="Z748" s="65" t="str">
        <f>IF(G748="", "", IF(OR(G748&lt;'Intro &amp; Setup'!$Z$20, G748&gt;'Intro &amp; Setup'!$Z$22), "X", ""))</f>
        <v/>
      </c>
      <c r="AB748" s="58" t="str">
        <f t="shared" si="103"/>
        <v/>
      </c>
      <c r="AC748" s="59" t="str">
        <f t="shared" si="104"/>
        <v/>
      </c>
      <c r="AE748" s="5" t="str">
        <f>IF(OR($AB748="", $AC748=""), "", IF($H748=$M$3, "", IF(OR(AE$7&lt;$AB748, $AC748&lt;AE$6),"", MAX(AE$10:AE747)+1)))</f>
        <v/>
      </c>
      <c r="AF748" s="5" t="str">
        <f>IF(OR($AB748="", $AC748=""), "", IF($H748=$M$3, "", IF(OR(AF$7&lt;$AB748, $AC748&lt;AF$6),"", MAX(AF$10:AF747)+1)))</f>
        <v/>
      </c>
      <c r="AG748" s="5" t="str">
        <f>IF(OR($AB748="", $AC748=""), "", IF($H748=$M$3, "", IF(OR(AG$7&lt;$AB748, $AC748&lt;AG$6),"", MAX(AG$10:AG747)+1)))</f>
        <v/>
      </c>
      <c r="AH748" s="5" t="str">
        <f>IF(OR($AB748="", $AC748=""), "", IF($H748=$M$3, "", IF(OR(AH$7&lt;$AB748, $AC748&lt;AH$6),"", MAX(AH$10:AH747)+1)))</f>
        <v/>
      </c>
      <c r="AI748" s="5" t="str">
        <f>IF(OR($AB748="", $AC748=""), "", IF($H748=$M$3, "", IF(OR(AI$7&lt;$AB748, $AC748&lt;AI$6),"", MAX(AI$10:AI747)+1)))</f>
        <v/>
      </c>
      <c r="AJ748" s="5" t="str">
        <f>IF(OR($AB748="", $AC748=""), "", IF($H748=$M$3, "", IF(OR(AJ$7&lt;$AB748, $AC748&lt;AJ$6),"", MAX(AJ$10:AJ747)+1)))</f>
        <v/>
      </c>
      <c r="AK748" s="5" t="str">
        <f>IF(OR($AB748="", $AC748=""), "", IF($H748=$M$3, "", IF(OR(AK$7&lt;$AB748, $AC748&lt;AK$6),"", MAX(AK$10:AK747)+1)))</f>
        <v/>
      </c>
      <c r="AL748" s="5" t="str">
        <f>IF(OR($AB748="", $AC748=""), "", IF($H748=$M$3, "", IF(OR(AL$7&lt;$AB748, $AC748&lt;AL$6),"", MAX(AL$10:AL747)+1)))</f>
        <v/>
      </c>
      <c r="AM748" s="5" t="str">
        <f>IF(OR($AB748="", $AC748=""), "", IF($H748=$M$3, "", IF(OR(AM$7&lt;$AB748, $AC748&lt;AM$6),"", MAX(AM$10:AM747)+1)))</f>
        <v/>
      </c>
      <c r="AN748" s="5" t="str">
        <f>IF(OR($AB748="", $AC748=""), "", IF($H748=$M$3, "", IF(OR(AN$7&lt;$AB748, $AC748&lt;AN$6),"", MAX(AN$10:AN747)+1)))</f>
        <v/>
      </c>
      <c r="AO748" s="5" t="str">
        <f>IF(OR($AB748="", $AC748=""), "", IF($H748=$M$3, "", IF(OR(AO$7&lt;$AB748, $AC748&lt;AO$6),"", MAX(AO$10:AO747)+1)))</f>
        <v/>
      </c>
      <c r="AP748" s="5" t="str">
        <f>IF(OR($AB748="", $AC748=""), "", IF($H748=$M$3, "", IF(OR(AP$7&lt;$AB748, $AC748&lt;AP$6),"", MAX(AP$10:AP747)+1)))</f>
        <v/>
      </c>
      <c r="AQ748" s="5" t="str">
        <f>IF(OR($AB748="", $AC748=""), "", IF($H748=$M$3, "", IF(OR(AQ$7&lt;$AB748, $AC748&lt;AQ$6),"", MAX(AQ$10:AQ747)+1)))</f>
        <v/>
      </c>
      <c r="AR748" s="5" t="str">
        <f>IF(OR($AB748="", $AC748=""), "", IF($H748=$M$3, "", IF(OR(AR$7&lt;$AB748, $AC748&lt;AR$6),"", MAX(AR$10:AR747)+1)))</f>
        <v/>
      </c>
      <c r="AS748" s="5" t="str">
        <f>IF(OR($AB748="", $AC748=""), "", IF($H748=$M$3, "", IF(OR(AS$7&lt;$AB748, $AC748&lt;AS$6),"", MAX(AS$10:AS747)+1)))</f>
        <v/>
      </c>
      <c r="AT748" s="5" t="str">
        <f>IF(OR($AB748="", $AC748=""), "", IF($H748=$M$3, "", IF(OR(AT$7&lt;$AB748, $AC748&lt;AT$6),"", MAX(AT$10:AT747)+1)))</f>
        <v/>
      </c>
      <c r="AU748" s="5" t="str">
        <f>IF(OR($AB748="", $AC748=""), "", IF($H748=$M$3, "", IF(OR(AU$7&lt;$AB748, $AC748&lt;AU$6),"", MAX(AU$10:AU747)+1)))</f>
        <v/>
      </c>
      <c r="AV748" s="5" t="str">
        <f>IF(OR($AB748="", $AC748=""), "", IF($H748=$M$3, "", IF(OR(AV$7&lt;$AB748, $AC748&lt;AV$6),"", MAX(AV$10:AV747)+1)))</f>
        <v/>
      </c>
      <c r="AW748" s="5" t="str">
        <f>IF(OR($AB748="", $AC748=""), "", IF($H748=$M$3, "", IF(OR(AW$7&lt;$AB748, $AC748&lt;AW$6),"", MAX(AW$10:AW747)+1)))</f>
        <v/>
      </c>
      <c r="AX748" s="5" t="str">
        <f>IF(OR($AB748="", $AC748=""), "", IF($H748=$M$3, "", IF(OR(AX$7&lt;$AB748, $AC748&lt;AX$6),"", MAX(AX$10:AX747)+1)))</f>
        <v/>
      </c>
      <c r="AY748" s="5" t="str">
        <f>IF(OR($AB748="", $AC748=""), "", IF($H748=$M$3, "", IF(OR(AY$7&lt;$AB748, $AC748&lt;AY$6),"", MAX(AY$10:AY747)+1)))</f>
        <v/>
      </c>
      <c r="AZ748" s="5" t="str">
        <f>IF(OR($AB748="", $AC748=""), "", IF($H748=$M$3, "", IF(OR(AZ$7&lt;$AB748, $AC748&lt;AZ$6),"", MAX(AZ$10:AZ747)+1)))</f>
        <v/>
      </c>
      <c r="BA748" s="5" t="str">
        <f>IF(OR($AB748="", $AC748=""), "", IF($H748=$M$3, "", IF(OR(BA$7&lt;$AB748, $AC748&lt;BA$6),"", MAX(BA$10:BA747)+1)))</f>
        <v/>
      </c>
      <c r="BB748" s="5" t="str">
        <f>IF(OR($AB748="", $AC748=""), "", IF($H748=$M$3, "", IF(OR(BB$7&lt;$AB748, $AC748&lt;BB$6),"", MAX(BB$10:BB747)+1)))</f>
        <v/>
      </c>
      <c r="BC748" s="5" t="str">
        <f>IF(OR($AB748="", $AC748=""), "", IF($H748=$M$3, "", IF(OR(BC$7&lt;$AB748, $AC748&lt;BC$6),"", MAX(BC$10:BC747)+1)))</f>
        <v/>
      </c>
      <c r="BD748" s="5" t="str">
        <f>IF(OR($AB748="", $AC748=""), "", IF($H748=$M$3, "", IF(OR(BD$7&lt;$AB748, $AC748&lt;BD$6),"", MAX(BD$10:BD747)+1)))</f>
        <v/>
      </c>
      <c r="BE748" s="5" t="str">
        <f>IF(OR($AB748="", $AC748=""), "", IF($H748=$M$3, "", IF(OR(BE$7&lt;$AB748, $AC748&lt;BE$6),"", MAX(BE$10:BE747)+1)))</f>
        <v/>
      </c>
      <c r="BF748" s="5" t="str">
        <f>IF(OR($AB748="", $AC748=""), "", IF($H748=$M$3, "", IF(OR(BF$7&lt;$AB748, $AC748&lt;BF$6),"", MAX(BF$10:BF747)+1)))</f>
        <v/>
      </c>
      <c r="BG748" s="5" t="str">
        <f>IF(OR($AB748="", $AC748=""), "", IF($H748=$M$3, "", IF(OR(BG$7&lt;$AB748, $AC748&lt;BG$6),"", MAX(BG$10:BG747)+1)))</f>
        <v/>
      </c>
      <c r="BH748" s="5" t="str">
        <f>IF(OR($AB748="", $AC748=""), "", IF($H748=$M$3, "", IF(OR(BH$7&lt;$AB748, $AC748&lt;BH$6),"", MAX(BH$10:BH747)+1)))</f>
        <v/>
      </c>
      <c r="BI748" s="5" t="str">
        <f>IF(OR($AB748="", $AC748=""), "", IF($H748=$M$3, "", IF(OR(BI$7&lt;$AB748, $AC748&lt;BI$6),"", MAX(BI$10:BI747)+1)))</f>
        <v/>
      </c>
      <c r="BK748" s="5" t="str" cm="1">
        <f t="array" aca="1" ref="BK748" ca="1">IFERROR(INDEX($AE748:$BI748, $BJ748, MATCH($BK$9, $AE$9:$BI$9, 0)), "")</f>
        <v/>
      </c>
    </row>
    <row r="749" spans="1:63" x14ac:dyDescent="0.25">
      <c r="A749" s="2"/>
      <c r="B749" s="254"/>
      <c r="C749" s="255"/>
      <c r="D749" s="256"/>
      <c r="E749" s="257"/>
      <c r="F749" s="257"/>
      <c r="G749" s="258"/>
      <c r="H749" s="259"/>
      <c r="I749" s="16"/>
      <c r="J749" s="5" t="str">
        <f t="shared" si="99"/>
        <v/>
      </c>
      <c r="K749" s="2"/>
      <c r="O749" s="5" t="str">
        <f t="shared" si="97"/>
        <v/>
      </c>
      <c r="Q749" s="5" t="str">
        <f t="shared" si="100"/>
        <v/>
      </c>
      <c r="S749" s="5" t="str">
        <f t="shared" si="98"/>
        <v/>
      </c>
      <c r="U749" s="64" t="str">
        <f>IF($D749="","", IF(COUNTIF('Intro &amp; Setup'!$AW$49:$AW$88, $D749)&gt;0, "BH", TEXT($D749, "ddd")))</f>
        <v/>
      </c>
      <c r="V749" s="65" t="str">
        <f>IF($G749="", "", IF(COUNTIF('Intro &amp; Setup'!$AW$49:$AW$88, $G749)&gt;0, "BH", TEXT($G749, "ddd")))</f>
        <v/>
      </c>
      <c r="W749" s="64" t="str">
        <f t="shared" si="101"/>
        <v/>
      </c>
      <c r="X749" s="65" t="str">
        <f t="shared" si="102"/>
        <v/>
      </c>
      <c r="Y749" s="64" t="str">
        <f>IF(F749="", "", IF(OR(F749&lt;'Intro &amp; Setup'!$Z$20, F749&gt;'Intro &amp; Setup'!$Z$22), "X", ""))</f>
        <v/>
      </c>
      <c r="Z749" s="65" t="str">
        <f>IF(G749="", "", IF(OR(G749&lt;'Intro &amp; Setup'!$Z$20, G749&gt;'Intro &amp; Setup'!$Z$22), "X", ""))</f>
        <v/>
      </c>
      <c r="AB749" s="58" t="str">
        <f t="shared" si="103"/>
        <v/>
      </c>
      <c r="AC749" s="59" t="str">
        <f t="shared" si="104"/>
        <v/>
      </c>
      <c r="AE749" s="5" t="str">
        <f>IF(OR($AB749="", $AC749=""), "", IF($H749=$M$3, "", IF(OR(AE$7&lt;$AB749, $AC749&lt;AE$6),"", MAX(AE$10:AE748)+1)))</f>
        <v/>
      </c>
      <c r="AF749" s="5" t="str">
        <f>IF(OR($AB749="", $AC749=""), "", IF($H749=$M$3, "", IF(OR(AF$7&lt;$AB749, $AC749&lt;AF$6),"", MAX(AF$10:AF748)+1)))</f>
        <v/>
      </c>
      <c r="AG749" s="5" t="str">
        <f>IF(OR($AB749="", $AC749=""), "", IF($H749=$M$3, "", IF(OR(AG$7&lt;$AB749, $AC749&lt;AG$6),"", MAX(AG$10:AG748)+1)))</f>
        <v/>
      </c>
      <c r="AH749" s="5" t="str">
        <f>IF(OR($AB749="", $AC749=""), "", IF($H749=$M$3, "", IF(OR(AH$7&lt;$AB749, $AC749&lt;AH$6),"", MAX(AH$10:AH748)+1)))</f>
        <v/>
      </c>
      <c r="AI749" s="5" t="str">
        <f>IF(OR($AB749="", $AC749=""), "", IF($H749=$M$3, "", IF(OR(AI$7&lt;$AB749, $AC749&lt;AI$6),"", MAX(AI$10:AI748)+1)))</f>
        <v/>
      </c>
      <c r="AJ749" s="5" t="str">
        <f>IF(OR($AB749="", $AC749=""), "", IF($H749=$M$3, "", IF(OR(AJ$7&lt;$AB749, $AC749&lt;AJ$6),"", MAX(AJ$10:AJ748)+1)))</f>
        <v/>
      </c>
      <c r="AK749" s="5" t="str">
        <f>IF(OR($AB749="", $AC749=""), "", IF($H749=$M$3, "", IF(OR(AK$7&lt;$AB749, $AC749&lt;AK$6),"", MAX(AK$10:AK748)+1)))</f>
        <v/>
      </c>
      <c r="AL749" s="5" t="str">
        <f>IF(OR($AB749="", $AC749=""), "", IF($H749=$M$3, "", IF(OR(AL$7&lt;$AB749, $AC749&lt;AL$6),"", MAX(AL$10:AL748)+1)))</f>
        <v/>
      </c>
      <c r="AM749" s="5" t="str">
        <f>IF(OR($AB749="", $AC749=""), "", IF($H749=$M$3, "", IF(OR(AM$7&lt;$AB749, $AC749&lt;AM$6),"", MAX(AM$10:AM748)+1)))</f>
        <v/>
      </c>
      <c r="AN749" s="5" t="str">
        <f>IF(OR($AB749="", $AC749=""), "", IF($H749=$M$3, "", IF(OR(AN$7&lt;$AB749, $AC749&lt;AN$6),"", MAX(AN$10:AN748)+1)))</f>
        <v/>
      </c>
      <c r="AO749" s="5" t="str">
        <f>IF(OR($AB749="", $AC749=""), "", IF($H749=$M$3, "", IF(OR(AO$7&lt;$AB749, $AC749&lt;AO$6),"", MAX(AO$10:AO748)+1)))</f>
        <v/>
      </c>
      <c r="AP749" s="5" t="str">
        <f>IF(OR($AB749="", $AC749=""), "", IF($H749=$M$3, "", IF(OR(AP$7&lt;$AB749, $AC749&lt;AP$6),"", MAX(AP$10:AP748)+1)))</f>
        <v/>
      </c>
      <c r="AQ749" s="5" t="str">
        <f>IF(OR($AB749="", $AC749=""), "", IF($H749=$M$3, "", IF(OR(AQ$7&lt;$AB749, $AC749&lt;AQ$6),"", MAX(AQ$10:AQ748)+1)))</f>
        <v/>
      </c>
      <c r="AR749" s="5" t="str">
        <f>IF(OR($AB749="", $AC749=""), "", IF($H749=$M$3, "", IF(OR(AR$7&lt;$AB749, $AC749&lt;AR$6),"", MAX(AR$10:AR748)+1)))</f>
        <v/>
      </c>
      <c r="AS749" s="5" t="str">
        <f>IF(OR($AB749="", $AC749=""), "", IF($H749=$M$3, "", IF(OR(AS$7&lt;$AB749, $AC749&lt;AS$6),"", MAX(AS$10:AS748)+1)))</f>
        <v/>
      </c>
      <c r="AT749" s="5" t="str">
        <f>IF(OR($AB749="", $AC749=""), "", IF($H749=$M$3, "", IF(OR(AT$7&lt;$AB749, $AC749&lt;AT$6),"", MAX(AT$10:AT748)+1)))</f>
        <v/>
      </c>
      <c r="AU749" s="5" t="str">
        <f>IF(OR($AB749="", $AC749=""), "", IF($H749=$M$3, "", IF(OR(AU$7&lt;$AB749, $AC749&lt;AU$6),"", MAX(AU$10:AU748)+1)))</f>
        <v/>
      </c>
      <c r="AV749" s="5" t="str">
        <f>IF(OR($AB749="", $AC749=""), "", IF($H749=$M$3, "", IF(OR(AV$7&lt;$AB749, $AC749&lt;AV$6),"", MAX(AV$10:AV748)+1)))</f>
        <v/>
      </c>
      <c r="AW749" s="5" t="str">
        <f>IF(OR($AB749="", $AC749=""), "", IF($H749=$M$3, "", IF(OR(AW$7&lt;$AB749, $AC749&lt;AW$6),"", MAX(AW$10:AW748)+1)))</f>
        <v/>
      </c>
      <c r="AX749" s="5" t="str">
        <f>IF(OR($AB749="", $AC749=""), "", IF($H749=$M$3, "", IF(OR(AX$7&lt;$AB749, $AC749&lt;AX$6),"", MAX(AX$10:AX748)+1)))</f>
        <v/>
      </c>
      <c r="AY749" s="5" t="str">
        <f>IF(OR($AB749="", $AC749=""), "", IF($H749=$M$3, "", IF(OR(AY$7&lt;$AB749, $AC749&lt;AY$6),"", MAX(AY$10:AY748)+1)))</f>
        <v/>
      </c>
      <c r="AZ749" s="5" t="str">
        <f>IF(OR($AB749="", $AC749=""), "", IF($H749=$M$3, "", IF(OR(AZ$7&lt;$AB749, $AC749&lt;AZ$6),"", MAX(AZ$10:AZ748)+1)))</f>
        <v/>
      </c>
      <c r="BA749" s="5" t="str">
        <f>IF(OR($AB749="", $AC749=""), "", IF($H749=$M$3, "", IF(OR(BA$7&lt;$AB749, $AC749&lt;BA$6),"", MAX(BA$10:BA748)+1)))</f>
        <v/>
      </c>
      <c r="BB749" s="5" t="str">
        <f>IF(OR($AB749="", $AC749=""), "", IF($H749=$M$3, "", IF(OR(BB$7&lt;$AB749, $AC749&lt;BB$6),"", MAX(BB$10:BB748)+1)))</f>
        <v/>
      </c>
      <c r="BC749" s="5" t="str">
        <f>IF(OR($AB749="", $AC749=""), "", IF($H749=$M$3, "", IF(OR(BC$7&lt;$AB749, $AC749&lt;BC$6),"", MAX(BC$10:BC748)+1)))</f>
        <v/>
      </c>
      <c r="BD749" s="5" t="str">
        <f>IF(OR($AB749="", $AC749=""), "", IF($H749=$M$3, "", IF(OR(BD$7&lt;$AB749, $AC749&lt;BD$6),"", MAX(BD$10:BD748)+1)))</f>
        <v/>
      </c>
      <c r="BE749" s="5" t="str">
        <f>IF(OR($AB749="", $AC749=""), "", IF($H749=$M$3, "", IF(OR(BE$7&lt;$AB749, $AC749&lt;BE$6),"", MAX(BE$10:BE748)+1)))</f>
        <v/>
      </c>
      <c r="BF749" s="5" t="str">
        <f>IF(OR($AB749="", $AC749=""), "", IF($H749=$M$3, "", IF(OR(BF$7&lt;$AB749, $AC749&lt;BF$6),"", MAX(BF$10:BF748)+1)))</f>
        <v/>
      </c>
      <c r="BG749" s="5" t="str">
        <f>IF(OR($AB749="", $AC749=""), "", IF($H749=$M$3, "", IF(OR(BG$7&lt;$AB749, $AC749&lt;BG$6),"", MAX(BG$10:BG748)+1)))</f>
        <v/>
      </c>
      <c r="BH749" s="5" t="str">
        <f>IF(OR($AB749="", $AC749=""), "", IF($H749=$M$3, "", IF(OR(BH$7&lt;$AB749, $AC749&lt;BH$6),"", MAX(BH$10:BH748)+1)))</f>
        <v/>
      </c>
      <c r="BI749" s="5" t="str">
        <f>IF(OR($AB749="", $AC749=""), "", IF($H749=$M$3, "", IF(OR(BI$7&lt;$AB749, $AC749&lt;BI$6),"", MAX(BI$10:BI748)+1)))</f>
        <v/>
      </c>
      <c r="BK749" s="5" t="str" cm="1">
        <f t="array" aca="1" ref="BK749" ca="1">IFERROR(INDEX($AE749:$BI749, $BJ749, MATCH($BK$9, $AE$9:$BI$9, 0)), "")</f>
        <v/>
      </c>
    </row>
    <row r="750" spans="1:63" x14ac:dyDescent="0.25">
      <c r="A750" s="2"/>
      <c r="B750" s="254"/>
      <c r="C750" s="255"/>
      <c r="D750" s="256"/>
      <c r="E750" s="257"/>
      <c r="F750" s="257"/>
      <c r="G750" s="258"/>
      <c r="H750" s="259"/>
      <c r="I750" s="16"/>
      <c r="J750" s="5" t="str">
        <f t="shared" si="99"/>
        <v/>
      </c>
      <c r="K750" s="2"/>
      <c r="O750" s="5" t="str">
        <f t="shared" si="97"/>
        <v/>
      </c>
      <c r="Q750" s="5" t="str">
        <f t="shared" si="100"/>
        <v/>
      </c>
      <c r="S750" s="5" t="str">
        <f t="shared" si="98"/>
        <v/>
      </c>
      <c r="U750" s="64" t="str">
        <f>IF($D750="","", IF(COUNTIF('Intro &amp; Setup'!$AW$49:$AW$88, $D750)&gt;0, "BH", TEXT($D750, "ddd")))</f>
        <v/>
      </c>
      <c r="V750" s="65" t="str">
        <f>IF($G750="", "", IF(COUNTIF('Intro &amp; Setup'!$AW$49:$AW$88, $G750)&gt;0, "BH", TEXT($G750, "ddd")))</f>
        <v/>
      </c>
      <c r="W750" s="64" t="str">
        <f t="shared" si="101"/>
        <v/>
      </c>
      <c r="X750" s="65" t="str">
        <f t="shared" si="102"/>
        <v/>
      </c>
      <c r="Y750" s="64" t="str">
        <f>IF(F750="", "", IF(OR(F750&lt;'Intro &amp; Setup'!$Z$20, F750&gt;'Intro &amp; Setup'!$Z$22), "X", ""))</f>
        <v/>
      </c>
      <c r="Z750" s="65" t="str">
        <f>IF(G750="", "", IF(OR(G750&lt;'Intro &amp; Setup'!$Z$20, G750&gt;'Intro &amp; Setup'!$Z$22), "X", ""))</f>
        <v/>
      </c>
      <c r="AB750" s="58" t="str">
        <f t="shared" si="103"/>
        <v/>
      </c>
      <c r="AC750" s="59" t="str">
        <f t="shared" si="104"/>
        <v/>
      </c>
      <c r="AE750" s="5" t="str">
        <f>IF(OR($AB750="", $AC750=""), "", IF($H750=$M$3, "", IF(OR(AE$7&lt;$AB750, $AC750&lt;AE$6),"", MAX(AE$10:AE749)+1)))</f>
        <v/>
      </c>
      <c r="AF750" s="5" t="str">
        <f>IF(OR($AB750="", $AC750=""), "", IF($H750=$M$3, "", IF(OR(AF$7&lt;$AB750, $AC750&lt;AF$6),"", MAX(AF$10:AF749)+1)))</f>
        <v/>
      </c>
      <c r="AG750" s="5" t="str">
        <f>IF(OR($AB750="", $AC750=""), "", IF($H750=$M$3, "", IF(OR(AG$7&lt;$AB750, $AC750&lt;AG$6),"", MAX(AG$10:AG749)+1)))</f>
        <v/>
      </c>
      <c r="AH750" s="5" t="str">
        <f>IF(OR($AB750="", $AC750=""), "", IF($H750=$M$3, "", IF(OR(AH$7&lt;$AB750, $AC750&lt;AH$6),"", MAX(AH$10:AH749)+1)))</f>
        <v/>
      </c>
      <c r="AI750" s="5" t="str">
        <f>IF(OR($AB750="", $AC750=""), "", IF($H750=$M$3, "", IF(OR(AI$7&lt;$AB750, $AC750&lt;AI$6),"", MAX(AI$10:AI749)+1)))</f>
        <v/>
      </c>
      <c r="AJ750" s="5" t="str">
        <f>IF(OR($AB750="", $AC750=""), "", IF($H750=$M$3, "", IF(OR(AJ$7&lt;$AB750, $AC750&lt;AJ$6),"", MAX(AJ$10:AJ749)+1)))</f>
        <v/>
      </c>
      <c r="AK750" s="5" t="str">
        <f>IF(OR($AB750="", $AC750=""), "", IF($H750=$M$3, "", IF(OR(AK$7&lt;$AB750, $AC750&lt;AK$6),"", MAX(AK$10:AK749)+1)))</f>
        <v/>
      </c>
      <c r="AL750" s="5" t="str">
        <f>IF(OR($AB750="", $AC750=""), "", IF($H750=$M$3, "", IF(OR(AL$7&lt;$AB750, $AC750&lt;AL$6),"", MAX(AL$10:AL749)+1)))</f>
        <v/>
      </c>
      <c r="AM750" s="5" t="str">
        <f>IF(OR($AB750="", $AC750=""), "", IF($H750=$M$3, "", IF(OR(AM$7&lt;$AB750, $AC750&lt;AM$6),"", MAX(AM$10:AM749)+1)))</f>
        <v/>
      </c>
      <c r="AN750" s="5" t="str">
        <f>IF(OR($AB750="", $AC750=""), "", IF($H750=$M$3, "", IF(OR(AN$7&lt;$AB750, $AC750&lt;AN$6),"", MAX(AN$10:AN749)+1)))</f>
        <v/>
      </c>
      <c r="AO750" s="5" t="str">
        <f>IF(OR($AB750="", $AC750=""), "", IF($H750=$M$3, "", IF(OR(AO$7&lt;$AB750, $AC750&lt;AO$6),"", MAX(AO$10:AO749)+1)))</f>
        <v/>
      </c>
      <c r="AP750" s="5" t="str">
        <f>IF(OR($AB750="", $AC750=""), "", IF($H750=$M$3, "", IF(OR(AP$7&lt;$AB750, $AC750&lt;AP$6),"", MAX(AP$10:AP749)+1)))</f>
        <v/>
      </c>
      <c r="AQ750" s="5" t="str">
        <f>IF(OR($AB750="", $AC750=""), "", IF($H750=$M$3, "", IF(OR(AQ$7&lt;$AB750, $AC750&lt;AQ$6),"", MAX(AQ$10:AQ749)+1)))</f>
        <v/>
      </c>
      <c r="AR750" s="5" t="str">
        <f>IF(OR($AB750="", $AC750=""), "", IF($H750=$M$3, "", IF(OR(AR$7&lt;$AB750, $AC750&lt;AR$6),"", MAX(AR$10:AR749)+1)))</f>
        <v/>
      </c>
      <c r="AS750" s="5" t="str">
        <f>IF(OR($AB750="", $AC750=""), "", IF($H750=$M$3, "", IF(OR(AS$7&lt;$AB750, $AC750&lt;AS$6),"", MAX(AS$10:AS749)+1)))</f>
        <v/>
      </c>
      <c r="AT750" s="5" t="str">
        <f>IF(OR($AB750="", $AC750=""), "", IF($H750=$M$3, "", IF(OR(AT$7&lt;$AB750, $AC750&lt;AT$6),"", MAX(AT$10:AT749)+1)))</f>
        <v/>
      </c>
      <c r="AU750" s="5" t="str">
        <f>IF(OR($AB750="", $AC750=""), "", IF($H750=$M$3, "", IF(OR(AU$7&lt;$AB750, $AC750&lt;AU$6),"", MAX(AU$10:AU749)+1)))</f>
        <v/>
      </c>
      <c r="AV750" s="5" t="str">
        <f>IF(OR($AB750="", $AC750=""), "", IF($H750=$M$3, "", IF(OR(AV$7&lt;$AB750, $AC750&lt;AV$6),"", MAX(AV$10:AV749)+1)))</f>
        <v/>
      </c>
      <c r="AW750" s="5" t="str">
        <f>IF(OR($AB750="", $AC750=""), "", IF($H750=$M$3, "", IF(OR(AW$7&lt;$AB750, $AC750&lt;AW$6),"", MAX(AW$10:AW749)+1)))</f>
        <v/>
      </c>
      <c r="AX750" s="5" t="str">
        <f>IF(OR($AB750="", $AC750=""), "", IF($H750=$M$3, "", IF(OR(AX$7&lt;$AB750, $AC750&lt;AX$6),"", MAX(AX$10:AX749)+1)))</f>
        <v/>
      </c>
      <c r="AY750" s="5" t="str">
        <f>IF(OR($AB750="", $AC750=""), "", IF($H750=$M$3, "", IF(OR(AY$7&lt;$AB750, $AC750&lt;AY$6),"", MAX(AY$10:AY749)+1)))</f>
        <v/>
      </c>
      <c r="AZ750" s="5" t="str">
        <f>IF(OR($AB750="", $AC750=""), "", IF($H750=$M$3, "", IF(OR(AZ$7&lt;$AB750, $AC750&lt;AZ$6),"", MAX(AZ$10:AZ749)+1)))</f>
        <v/>
      </c>
      <c r="BA750" s="5" t="str">
        <f>IF(OR($AB750="", $AC750=""), "", IF($H750=$M$3, "", IF(OR(BA$7&lt;$AB750, $AC750&lt;BA$6),"", MAX(BA$10:BA749)+1)))</f>
        <v/>
      </c>
      <c r="BB750" s="5" t="str">
        <f>IF(OR($AB750="", $AC750=""), "", IF($H750=$M$3, "", IF(OR(BB$7&lt;$AB750, $AC750&lt;BB$6),"", MAX(BB$10:BB749)+1)))</f>
        <v/>
      </c>
      <c r="BC750" s="5" t="str">
        <f>IF(OR($AB750="", $AC750=""), "", IF($H750=$M$3, "", IF(OR(BC$7&lt;$AB750, $AC750&lt;BC$6),"", MAX(BC$10:BC749)+1)))</f>
        <v/>
      </c>
      <c r="BD750" s="5" t="str">
        <f>IF(OR($AB750="", $AC750=""), "", IF($H750=$M$3, "", IF(OR(BD$7&lt;$AB750, $AC750&lt;BD$6),"", MAX(BD$10:BD749)+1)))</f>
        <v/>
      </c>
      <c r="BE750" s="5" t="str">
        <f>IF(OR($AB750="", $AC750=""), "", IF($H750=$M$3, "", IF(OR(BE$7&lt;$AB750, $AC750&lt;BE$6),"", MAX(BE$10:BE749)+1)))</f>
        <v/>
      </c>
      <c r="BF750" s="5" t="str">
        <f>IF(OR($AB750="", $AC750=""), "", IF($H750=$M$3, "", IF(OR(BF$7&lt;$AB750, $AC750&lt;BF$6),"", MAX(BF$10:BF749)+1)))</f>
        <v/>
      </c>
      <c r="BG750" s="5" t="str">
        <f>IF(OR($AB750="", $AC750=""), "", IF($H750=$M$3, "", IF(OR(BG$7&lt;$AB750, $AC750&lt;BG$6),"", MAX(BG$10:BG749)+1)))</f>
        <v/>
      </c>
      <c r="BH750" s="5" t="str">
        <f>IF(OR($AB750="", $AC750=""), "", IF($H750=$M$3, "", IF(OR(BH$7&lt;$AB750, $AC750&lt;BH$6),"", MAX(BH$10:BH749)+1)))</f>
        <v/>
      </c>
      <c r="BI750" s="5" t="str">
        <f>IF(OR($AB750="", $AC750=""), "", IF($H750=$M$3, "", IF(OR(BI$7&lt;$AB750, $AC750&lt;BI$6),"", MAX(BI$10:BI749)+1)))</f>
        <v/>
      </c>
      <c r="BK750" s="5" t="str" cm="1">
        <f t="array" aca="1" ref="BK750" ca="1">IFERROR(INDEX($AE750:$BI750, $BJ750, MATCH($BK$9, $AE$9:$BI$9, 0)), "")</f>
        <v/>
      </c>
    </row>
    <row r="751" spans="1:63" x14ac:dyDescent="0.25">
      <c r="A751" s="2"/>
      <c r="B751" s="254"/>
      <c r="C751" s="255"/>
      <c r="D751" s="256"/>
      <c r="E751" s="257"/>
      <c r="F751" s="257"/>
      <c r="G751" s="258"/>
      <c r="H751" s="259"/>
      <c r="I751" s="16"/>
      <c r="J751" s="5" t="str">
        <f t="shared" si="99"/>
        <v/>
      </c>
      <c r="K751" s="2"/>
      <c r="O751" s="5" t="str">
        <f t="shared" si="97"/>
        <v/>
      </c>
      <c r="Q751" s="5" t="str">
        <f t="shared" si="100"/>
        <v/>
      </c>
      <c r="S751" s="5" t="str">
        <f t="shared" si="98"/>
        <v/>
      </c>
      <c r="U751" s="64" t="str">
        <f>IF($D751="","", IF(COUNTIF('Intro &amp; Setup'!$AW$49:$AW$88, $D751)&gt;0, "BH", TEXT($D751, "ddd")))</f>
        <v/>
      </c>
      <c r="V751" s="65" t="str">
        <f>IF($G751="", "", IF(COUNTIF('Intro &amp; Setup'!$AW$49:$AW$88, $G751)&gt;0, "BH", TEXT($G751, "ddd")))</f>
        <v/>
      </c>
      <c r="W751" s="64" t="str">
        <f t="shared" si="101"/>
        <v/>
      </c>
      <c r="X751" s="65" t="str">
        <f t="shared" si="102"/>
        <v/>
      </c>
      <c r="Y751" s="64" t="str">
        <f>IF(F751="", "", IF(OR(F751&lt;'Intro &amp; Setup'!$Z$20, F751&gt;'Intro &amp; Setup'!$Z$22), "X", ""))</f>
        <v/>
      </c>
      <c r="Z751" s="65" t="str">
        <f>IF(G751="", "", IF(OR(G751&lt;'Intro &amp; Setup'!$Z$20, G751&gt;'Intro &amp; Setup'!$Z$22), "X", ""))</f>
        <v/>
      </c>
      <c r="AB751" s="58" t="str">
        <f t="shared" si="103"/>
        <v/>
      </c>
      <c r="AC751" s="59" t="str">
        <f t="shared" si="104"/>
        <v/>
      </c>
      <c r="AE751" s="5" t="str">
        <f>IF(OR($AB751="", $AC751=""), "", IF($H751=$M$3, "", IF(OR(AE$7&lt;$AB751, $AC751&lt;AE$6),"", MAX(AE$10:AE750)+1)))</f>
        <v/>
      </c>
      <c r="AF751" s="5" t="str">
        <f>IF(OR($AB751="", $AC751=""), "", IF($H751=$M$3, "", IF(OR(AF$7&lt;$AB751, $AC751&lt;AF$6),"", MAX(AF$10:AF750)+1)))</f>
        <v/>
      </c>
      <c r="AG751" s="5" t="str">
        <f>IF(OR($AB751="", $AC751=""), "", IF($H751=$M$3, "", IF(OR(AG$7&lt;$AB751, $AC751&lt;AG$6),"", MAX(AG$10:AG750)+1)))</f>
        <v/>
      </c>
      <c r="AH751" s="5" t="str">
        <f>IF(OR($AB751="", $AC751=""), "", IF($H751=$M$3, "", IF(OR(AH$7&lt;$AB751, $AC751&lt;AH$6),"", MAX(AH$10:AH750)+1)))</f>
        <v/>
      </c>
      <c r="AI751" s="5" t="str">
        <f>IF(OR($AB751="", $AC751=""), "", IF($H751=$M$3, "", IF(OR(AI$7&lt;$AB751, $AC751&lt;AI$6),"", MAX(AI$10:AI750)+1)))</f>
        <v/>
      </c>
      <c r="AJ751" s="5" t="str">
        <f>IF(OR($AB751="", $AC751=""), "", IF($H751=$M$3, "", IF(OR(AJ$7&lt;$AB751, $AC751&lt;AJ$6),"", MAX(AJ$10:AJ750)+1)))</f>
        <v/>
      </c>
      <c r="AK751" s="5" t="str">
        <f>IF(OR($AB751="", $AC751=""), "", IF($H751=$M$3, "", IF(OR(AK$7&lt;$AB751, $AC751&lt;AK$6),"", MAX(AK$10:AK750)+1)))</f>
        <v/>
      </c>
      <c r="AL751" s="5" t="str">
        <f>IF(OR($AB751="", $AC751=""), "", IF($H751=$M$3, "", IF(OR(AL$7&lt;$AB751, $AC751&lt;AL$6),"", MAX(AL$10:AL750)+1)))</f>
        <v/>
      </c>
      <c r="AM751" s="5" t="str">
        <f>IF(OR($AB751="", $AC751=""), "", IF($H751=$M$3, "", IF(OR(AM$7&lt;$AB751, $AC751&lt;AM$6),"", MAX(AM$10:AM750)+1)))</f>
        <v/>
      </c>
      <c r="AN751" s="5" t="str">
        <f>IF(OR($AB751="", $AC751=""), "", IF($H751=$M$3, "", IF(OR(AN$7&lt;$AB751, $AC751&lt;AN$6),"", MAX(AN$10:AN750)+1)))</f>
        <v/>
      </c>
      <c r="AO751" s="5" t="str">
        <f>IF(OR($AB751="", $AC751=""), "", IF($H751=$M$3, "", IF(OR(AO$7&lt;$AB751, $AC751&lt;AO$6),"", MAX(AO$10:AO750)+1)))</f>
        <v/>
      </c>
      <c r="AP751" s="5" t="str">
        <f>IF(OR($AB751="", $AC751=""), "", IF($H751=$M$3, "", IF(OR(AP$7&lt;$AB751, $AC751&lt;AP$6),"", MAX(AP$10:AP750)+1)))</f>
        <v/>
      </c>
      <c r="AQ751" s="5" t="str">
        <f>IF(OR($AB751="", $AC751=""), "", IF($H751=$M$3, "", IF(OR(AQ$7&lt;$AB751, $AC751&lt;AQ$6),"", MAX(AQ$10:AQ750)+1)))</f>
        <v/>
      </c>
      <c r="AR751" s="5" t="str">
        <f>IF(OR($AB751="", $AC751=""), "", IF($H751=$M$3, "", IF(OR(AR$7&lt;$AB751, $AC751&lt;AR$6),"", MAX(AR$10:AR750)+1)))</f>
        <v/>
      </c>
      <c r="AS751" s="5" t="str">
        <f>IF(OR($AB751="", $AC751=""), "", IF($H751=$M$3, "", IF(OR(AS$7&lt;$AB751, $AC751&lt;AS$6),"", MAX(AS$10:AS750)+1)))</f>
        <v/>
      </c>
      <c r="AT751" s="5" t="str">
        <f>IF(OR($AB751="", $AC751=""), "", IF($H751=$M$3, "", IF(OR(AT$7&lt;$AB751, $AC751&lt;AT$6),"", MAX(AT$10:AT750)+1)))</f>
        <v/>
      </c>
      <c r="AU751" s="5" t="str">
        <f>IF(OR($AB751="", $AC751=""), "", IF($H751=$M$3, "", IF(OR(AU$7&lt;$AB751, $AC751&lt;AU$6),"", MAX(AU$10:AU750)+1)))</f>
        <v/>
      </c>
      <c r="AV751" s="5" t="str">
        <f>IF(OR($AB751="", $AC751=""), "", IF($H751=$M$3, "", IF(OR(AV$7&lt;$AB751, $AC751&lt;AV$6),"", MAX(AV$10:AV750)+1)))</f>
        <v/>
      </c>
      <c r="AW751" s="5" t="str">
        <f>IF(OR($AB751="", $AC751=""), "", IF($H751=$M$3, "", IF(OR(AW$7&lt;$AB751, $AC751&lt;AW$6),"", MAX(AW$10:AW750)+1)))</f>
        <v/>
      </c>
      <c r="AX751" s="5" t="str">
        <f>IF(OR($AB751="", $AC751=""), "", IF($H751=$M$3, "", IF(OR(AX$7&lt;$AB751, $AC751&lt;AX$6),"", MAX(AX$10:AX750)+1)))</f>
        <v/>
      </c>
      <c r="AY751" s="5" t="str">
        <f>IF(OR($AB751="", $AC751=""), "", IF($H751=$M$3, "", IF(OR(AY$7&lt;$AB751, $AC751&lt;AY$6),"", MAX(AY$10:AY750)+1)))</f>
        <v/>
      </c>
      <c r="AZ751" s="5" t="str">
        <f>IF(OR($AB751="", $AC751=""), "", IF($H751=$M$3, "", IF(OR(AZ$7&lt;$AB751, $AC751&lt;AZ$6),"", MAX(AZ$10:AZ750)+1)))</f>
        <v/>
      </c>
      <c r="BA751" s="5" t="str">
        <f>IF(OR($AB751="", $AC751=""), "", IF($H751=$M$3, "", IF(OR(BA$7&lt;$AB751, $AC751&lt;BA$6),"", MAX(BA$10:BA750)+1)))</f>
        <v/>
      </c>
      <c r="BB751" s="5" t="str">
        <f>IF(OR($AB751="", $AC751=""), "", IF($H751=$M$3, "", IF(OR(BB$7&lt;$AB751, $AC751&lt;BB$6),"", MAX(BB$10:BB750)+1)))</f>
        <v/>
      </c>
      <c r="BC751" s="5" t="str">
        <f>IF(OR($AB751="", $AC751=""), "", IF($H751=$M$3, "", IF(OR(BC$7&lt;$AB751, $AC751&lt;BC$6),"", MAX(BC$10:BC750)+1)))</f>
        <v/>
      </c>
      <c r="BD751" s="5" t="str">
        <f>IF(OR($AB751="", $AC751=""), "", IF($H751=$M$3, "", IF(OR(BD$7&lt;$AB751, $AC751&lt;BD$6),"", MAX(BD$10:BD750)+1)))</f>
        <v/>
      </c>
      <c r="BE751" s="5" t="str">
        <f>IF(OR($AB751="", $AC751=""), "", IF($H751=$M$3, "", IF(OR(BE$7&lt;$AB751, $AC751&lt;BE$6),"", MAX(BE$10:BE750)+1)))</f>
        <v/>
      </c>
      <c r="BF751" s="5" t="str">
        <f>IF(OR($AB751="", $AC751=""), "", IF($H751=$M$3, "", IF(OR(BF$7&lt;$AB751, $AC751&lt;BF$6),"", MAX(BF$10:BF750)+1)))</f>
        <v/>
      </c>
      <c r="BG751" s="5" t="str">
        <f>IF(OR($AB751="", $AC751=""), "", IF($H751=$M$3, "", IF(OR(BG$7&lt;$AB751, $AC751&lt;BG$6),"", MAX(BG$10:BG750)+1)))</f>
        <v/>
      </c>
      <c r="BH751" s="5" t="str">
        <f>IF(OR($AB751="", $AC751=""), "", IF($H751=$M$3, "", IF(OR(BH$7&lt;$AB751, $AC751&lt;BH$6),"", MAX(BH$10:BH750)+1)))</f>
        <v/>
      </c>
      <c r="BI751" s="5" t="str">
        <f>IF(OR($AB751="", $AC751=""), "", IF($H751=$M$3, "", IF(OR(BI$7&lt;$AB751, $AC751&lt;BI$6),"", MAX(BI$10:BI750)+1)))</f>
        <v/>
      </c>
      <c r="BK751" s="5" t="str" cm="1">
        <f t="array" aca="1" ref="BK751" ca="1">IFERROR(INDEX($AE751:$BI751, $BJ751, MATCH($BK$9, $AE$9:$BI$9, 0)), "")</f>
        <v/>
      </c>
    </row>
    <row r="752" spans="1:63" x14ac:dyDescent="0.25">
      <c r="A752" s="2"/>
      <c r="B752" s="254"/>
      <c r="C752" s="255"/>
      <c r="D752" s="256"/>
      <c r="E752" s="257"/>
      <c r="F752" s="257"/>
      <c r="G752" s="258"/>
      <c r="H752" s="259"/>
      <c r="I752" s="16"/>
      <c r="J752" s="5" t="str">
        <f t="shared" si="99"/>
        <v/>
      </c>
      <c r="K752" s="2"/>
      <c r="O752" s="5" t="str">
        <f t="shared" si="97"/>
        <v/>
      </c>
      <c r="Q752" s="5" t="str">
        <f t="shared" si="100"/>
        <v/>
      </c>
      <c r="S752" s="5" t="str">
        <f t="shared" si="98"/>
        <v/>
      </c>
      <c r="U752" s="64" t="str">
        <f>IF($D752="","", IF(COUNTIF('Intro &amp; Setup'!$AW$49:$AW$88, $D752)&gt;0, "BH", TEXT($D752, "ddd")))</f>
        <v/>
      </c>
      <c r="V752" s="65" t="str">
        <f>IF($G752="", "", IF(COUNTIF('Intro &amp; Setup'!$AW$49:$AW$88, $G752)&gt;0, "BH", TEXT($G752, "ddd")))</f>
        <v/>
      </c>
      <c r="W752" s="64" t="str">
        <f t="shared" si="101"/>
        <v/>
      </c>
      <c r="X752" s="65" t="str">
        <f t="shared" si="102"/>
        <v/>
      </c>
      <c r="Y752" s="64" t="str">
        <f>IF(F752="", "", IF(OR(F752&lt;'Intro &amp; Setup'!$Z$20, F752&gt;'Intro &amp; Setup'!$Z$22), "X", ""))</f>
        <v/>
      </c>
      <c r="Z752" s="65" t="str">
        <f>IF(G752="", "", IF(OR(G752&lt;'Intro &amp; Setup'!$Z$20, G752&gt;'Intro &amp; Setup'!$Z$22), "X", ""))</f>
        <v/>
      </c>
      <c r="AB752" s="58" t="str">
        <f t="shared" si="103"/>
        <v/>
      </c>
      <c r="AC752" s="59" t="str">
        <f t="shared" si="104"/>
        <v/>
      </c>
      <c r="AE752" s="5" t="str">
        <f>IF(OR($AB752="", $AC752=""), "", IF($H752=$M$3, "", IF(OR(AE$7&lt;$AB752, $AC752&lt;AE$6),"", MAX(AE$10:AE751)+1)))</f>
        <v/>
      </c>
      <c r="AF752" s="5" t="str">
        <f>IF(OR($AB752="", $AC752=""), "", IF($H752=$M$3, "", IF(OR(AF$7&lt;$AB752, $AC752&lt;AF$6),"", MAX(AF$10:AF751)+1)))</f>
        <v/>
      </c>
      <c r="AG752" s="5" t="str">
        <f>IF(OR($AB752="", $AC752=""), "", IF($H752=$M$3, "", IF(OR(AG$7&lt;$AB752, $AC752&lt;AG$6),"", MAX(AG$10:AG751)+1)))</f>
        <v/>
      </c>
      <c r="AH752" s="5" t="str">
        <f>IF(OR($AB752="", $AC752=""), "", IF($H752=$M$3, "", IF(OR(AH$7&lt;$AB752, $AC752&lt;AH$6),"", MAX(AH$10:AH751)+1)))</f>
        <v/>
      </c>
      <c r="AI752" s="5" t="str">
        <f>IF(OR($AB752="", $AC752=""), "", IF($H752=$M$3, "", IF(OR(AI$7&lt;$AB752, $AC752&lt;AI$6),"", MAX(AI$10:AI751)+1)))</f>
        <v/>
      </c>
      <c r="AJ752" s="5" t="str">
        <f>IF(OR($AB752="", $AC752=""), "", IF($H752=$M$3, "", IF(OR(AJ$7&lt;$AB752, $AC752&lt;AJ$6),"", MAX(AJ$10:AJ751)+1)))</f>
        <v/>
      </c>
      <c r="AK752" s="5" t="str">
        <f>IF(OR($AB752="", $AC752=""), "", IF($H752=$M$3, "", IF(OR(AK$7&lt;$AB752, $AC752&lt;AK$6),"", MAX(AK$10:AK751)+1)))</f>
        <v/>
      </c>
      <c r="AL752" s="5" t="str">
        <f>IF(OR($AB752="", $AC752=""), "", IF($H752=$M$3, "", IF(OR(AL$7&lt;$AB752, $AC752&lt;AL$6),"", MAX(AL$10:AL751)+1)))</f>
        <v/>
      </c>
      <c r="AM752" s="5" t="str">
        <f>IF(OR($AB752="", $AC752=""), "", IF($H752=$M$3, "", IF(OR(AM$7&lt;$AB752, $AC752&lt;AM$6),"", MAX(AM$10:AM751)+1)))</f>
        <v/>
      </c>
      <c r="AN752" s="5" t="str">
        <f>IF(OR($AB752="", $AC752=""), "", IF($H752=$M$3, "", IF(OR(AN$7&lt;$AB752, $AC752&lt;AN$6),"", MAX(AN$10:AN751)+1)))</f>
        <v/>
      </c>
      <c r="AO752" s="5" t="str">
        <f>IF(OR($AB752="", $AC752=""), "", IF($H752=$M$3, "", IF(OR(AO$7&lt;$AB752, $AC752&lt;AO$6),"", MAX(AO$10:AO751)+1)))</f>
        <v/>
      </c>
      <c r="AP752" s="5" t="str">
        <f>IF(OR($AB752="", $AC752=""), "", IF($H752=$M$3, "", IF(OR(AP$7&lt;$AB752, $AC752&lt;AP$6),"", MAX(AP$10:AP751)+1)))</f>
        <v/>
      </c>
      <c r="AQ752" s="5" t="str">
        <f>IF(OR($AB752="", $AC752=""), "", IF($H752=$M$3, "", IF(OR(AQ$7&lt;$AB752, $AC752&lt;AQ$6),"", MAX(AQ$10:AQ751)+1)))</f>
        <v/>
      </c>
      <c r="AR752" s="5" t="str">
        <f>IF(OR($AB752="", $AC752=""), "", IF($H752=$M$3, "", IF(OR(AR$7&lt;$AB752, $AC752&lt;AR$6),"", MAX(AR$10:AR751)+1)))</f>
        <v/>
      </c>
      <c r="AS752" s="5" t="str">
        <f>IF(OR($AB752="", $AC752=""), "", IF($H752=$M$3, "", IF(OR(AS$7&lt;$AB752, $AC752&lt;AS$6),"", MAX(AS$10:AS751)+1)))</f>
        <v/>
      </c>
      <c r="AT752" s="5" t="str">
        <f>IF(OR($AB752="", $AC752=""), "", IF($H752=$M$3, "", IF(OR(AT$7&lt;$AB752, $AC752&lt;AT$6),"", MAX(AT$10:AT751)+1)))</f>
        <v/>
      </c>
      <c r="AU752" s="5" t="str">
        <f>IF(OR($AB752="", $AC752=""), "", IF($H752=$M$3, "", IF(OR(AU$7&lt;$AB752, $AC752&lt;AU$6),"", MAX(AU$10:AU751)+1)))</f>
        <v/>
      </c>
      <c r="AV752" s="5" t="str">
        <f>IF(OR($AB752="", $AC752=""), "", IF($H752=$M$3, "", IF(OR(AV$7&lt;$AB752, $AC752&lt;AV$6),"", MAX(AV$10:AV751)+1)))</f>
        <v/>
      </c>
      <c r="AW752" s="5" t="str">
        <f>IF(OR($AB752="", $AC752=""), "", IF($H752=$M$3, "", IF(OR(AW$7&lt;$AB752, $AC752&lt;AW$6),"", MAX(AW$10:AW751)+1)))</f>
        <v/>
      </c>
      <c r="AX752" s="5" t="str">
        <f>IF(OR($AB752="", $AC752=""), "", IF($H752=$M$3, "", IF(OR(AX$7&lt;$AB752, $AC752&lt;AX$6),"", MAX(AX$10:AX751)+1)))</f>
        <v/>
      </c>
      <c r="AY752" s="5" t="str">
        <f>IF(OR($AB752="", $AC752=""), "", IF($H752=$M$3, "", IF(OR(AY$7&lt;$AB752, $AC752&lt;AY$6),"", MAX(AY$10:AY751)+1)))</f>
        <v/>
      </c>
      <c r="AZ752" s="5" t="str">
        <f>IF(OR($AB752="", $AC752=""), "", IF($H752=$M$3, "", IF(OR(AZ$7&lt;$AB752, $AC752&lt;AZ$6),"", MAX(AZ$10:AZ751)+1)))</f>
        <v/>
      </c>
      <c r="BA752" s="5" t="str">
        <f>IF(OR($AB752="", $AC752=""), "", IF($H752=$M$3, "", IF(OR(BA$7&lt;$AB752, $AC752&lt;BA$6),"", MAX(BA$10:BA751)+1)))</f>
        <v/>
      </c>
      <c r="BB752" s="5" t="str">
        <f>IF(OR($AB752="", $AC752=""), "", IF($H752=$M$3, "", IF(OR(BB$7&lt;$AB752, $AC752&lt;BB$6),"", MAX(BB$10:BB751)+1)))</f>
        <v/>
      </c>
      <c r="BC752" s="5" t="str">
        <f>IF(OR($AB752="", $AC752=""), "", IF($H752=$M$3, "", IF(OR(BC$7&lt;$AB752, $AC752&lt;BC$6),"", MAX(BC$10:BC751)+1)))</f>
        <v/>
      </c>
      <c r="BD752" s="5" t="str">
        <f>IF(OR($AB752="", $AC752=""), "", IF($H752=$M$3, "", IF(OR(BD$7&lt;$AB752, $AC752&lt;BD$6),"", MAX(BD$10:BD751)+1)))</f>
        <v/>
      </c>
      <c r="BE752" s="5" t="str">
        <f>IF(OR($AB752="", $AC752=""), "", IF($H752=$M$3, "", IF(OR(BE$7&lt;$AB752, $AC752&lt;BE$6),"", MAX(BE$10:BE751)+1)))</f>
        <v/>
      </c>
      <c r="BF752" s="5" t="str">
        <f>IF(OR($AB752="", $AC752=""), "", IF($H752=$M$3, "", IF(OR(BF$7&lt;$AB752, $AC752&lt;BF$6),"", MAX(BF$10:BF751)+1)))</f>
        <v/>
      </c>
      <c r="BG752" s="5" t="str">
        <f>IF(OR($AB752="", $AC752=""), "", IF($H752=$M$3, "", IF(OR(BG$7&lt;$AB752, $AC752&lt;BG$6),"", MAX(BG$10:BG751)+1)))</f>
        <v/>
      </c>
      <c r="BH752" s="5" t="str">
        <f>IF(OR($AB752="", $AC752=""), "", IF($H752=$M$3, "", IF(OR(BH$7&lt;$AB752, $AC752&lt;BH$6),"", MAX(BH$10:BH751)+1)))</f>
        <v/>
      </c>
      <c r="BI752" s="5" t="str">
        <f>IF(OR($AB752="", $AC752=""), "", IF($H752=$M$3, "", IF(OR(BI$7&lt;$AB752, $AC752&lt;BI$6),"", MAX(BI$10:BI751)+1)))</f>
        <v/>
      </c>
      <c r="BK752" s="5" t="str" cm="1">
        <f t="array" aca="1" ref="BK752" ca="1">IFERROR(INDEX($AE752:$BI752, $BJ752, MATCH($BK$9, $AE$9:$BI$9, 0)), "")</f>
        <v/>
      </c>
    </row>
    <row r="753" spans="1:63" x14ac:dyDescent="0.25">
      <c r="A753" s="2"/>
      <c r="B753" s="254"/>
      <c r="C753" s="255"/>
      <c r="D753" s="256"/>
      <c r="E753" s="257"/>
      <c r="F753" s="257"/>
      <c r="G753" s="258"/>
      <c r="H753" s="259"/>
      <c r="I753" s="16"/>
      <c r="J753" s="5" t="str">
        <f t="shared" si="99"/>
        <v/>
      </c>
      <c r="K753" s="2"/>
      <c r="O753" s="5" t="str">
        <f t="shared" si="97"/>
        <v/>
      </c>
      <c r="Q753" s="5" t="str">
        <f t="shared" si="100"/>
        <v/>
      </c>
      <c r="S753" s="5" t="str">
        <f t="shared" si="98"/>
        <v/>
      </c>
      <c r="U753" s="64" t="str">
        <f>IF($D753="","", IF(COUNTIF('Intro &amp; Setup'!$AW$49:$AW$88, $D753)&gt;0, "BH", TEXT($D753, "ddd")))</f>
        <v/>
      </c>
      <c r="V753" s="65" t="str">
        <f>IF($G753="", "", IF(COUNTIF('Intro &amp; Setup'!$AW$49:$AW$88, $G753)&gt;0, "BH", TEXT($G753, "ddd")))</f>
        <v/>
      </c>
      <c r="W753" s="64" t="str">
        <f t="shared" si="101"/>
        <v/>
      </c>
      <c r="X753" s="65" t="str">
        <f t="shared" si="102"/>
        <v/>
      </c>
      <c r="Y753" s="64" t="str">
        <f>IF(F753="", "", IF(OR(F753&lt;'Intro &amp; Setup'!$Z$20, F753&gt;'Intro &amp; Setup'!$Z$22), "X", ""))</f>
        <v/>
      </c>
      <c r="Z753" s="65" t="str">
        <f>IF(G753="", "", IF(OR(G753&lt;'Intro &amp; Setup'!$Z$20, G753&gt;'Intro &amp; Setup'!$Z$22), "X", ""))</f>
        <v/>
      </c>
      <c r="AB753" s="58" t="str">
        <f t="shared" si="103"/>
        <v/>
      </c>
      <c r="AC753" s="59" t="str">
        <f t="shared" si="104"/>
        <v/>
      </c>
      <c r="AE753" s="5" t="str">
        <f>IF(OR($AB753="", $AC753=""), "", IF($H753=$M$3, "", IF(OR(AE$7&lt;$AB753, $AC753&lt;AE$6),"", MAX(AE$10:AE752)+1)))</f>
        <v/>
      </c>
      <c r="AF753" s="5" t="str">
        <f>IF(OR($AB753="", $AC753=""), "", IF($H753=$M$3, "", IF(OR(AF$7&lt;$AB753, $AC753&lt;AF$6),"", MAX(AF$10:AF752)+1)))</f>
        <v/>
      </c>
      <c r="AG753" s="5" t="str">
        <f>IF(OR($AB753="", $AC753=""), "", IF($H753=$M$3, "", IF(OR(AG$7&lt;$AB753, $AC753&lt;AG$6),"", MAX(AG$10:AG752)+1)))</f>
        <v/>
      </c>
      <c r="AH753" s="5" t="str">
        <f>IF(OR($AB753="", $AC753=""), "", IF($H753=$M$3, "", IF(OR(AH$7&lt;$AB753, $AC753&lt;AH$6),"", MAX(AH$10:AH752)+1)))</f>
        <v/>
      </c>
      <c r="AI753" s="5" t="str">
        <f>IF(OR($AB753="", $AC753=""), "", IF($H753=$M$3, "", IF(OR(AI$7&lt;$AB753, $AC753&lt;AI$6),"", MAX(AI$10:AI752)+1)))</f>
        <v/>
      </c>
      <c r="AJ753" s="5" t="str">
        <f>IF(OR($AB753="", $AC753=""), "", IF($H753=$M$3, "", IF(OR(AJ$7&lt;$AB753, $AC753&lt;AJ$6),"", MAX(AJ$10:AJ752)+1)))</f>
        <v/>
      </c>
      <c r="AK753" s="5" t="str">
        <f>IF(OR($AB753="", $AC753=""), "", IF($H753=$M$3, "", IF(OR(AK$7&lt;$AB753, $AC753&lt;AK$6),"", MAX(AK$10:AK752)+1)))</f>
        <v/>
      </c>
      <c r="AL753" s="5" t="str">
        <f>IF(OR($AB753="", $AC753=""), "", IF($H753=$M$3, "", IF(OR(AL$7&lt;$AB753, $AC753&lt;AL$6),"", MAX(AL$10:AL752)+1)))</f>
        <v/>
      </c>
      <c r="AM753" s="5" t="str">
        <f>IF(OR($AB753="", $AC753=""), "", IF($H753=$M$3, "", IF(OR(AM$7&lt;$AB753, $AC753&lt;AM$6),"", MAX(AM$10:AM752)+1)))</f>
        <v/>
      </c>
      <c r="AN753" s="5" t="str">
        <f>IF(OR($AB753="", $AC753=""), "", IF($H753=$M$3, "", IF(OR(AN$7&lt;$AB753, $AC753&lt;AN$6),"", MAX(AN$10:AN752)+1)))</f>
        <v/>
      </c>
      <c r="AO753" s="5" t="str">
        <f>IF(OR($AB753="", $AC753=""), "", IF($H753=$M$3, "", IF(OR(AO$7&lt;$AB753, $AC753&lt;AO$6),"", MAX(AO$10:AO752)+1)))</f>
        <v/>
      </c>
      <c r="AP753" s="5" t="str">
        <f>IF(OR($AB753="", $AC753=""), "", IF($H753=$M$3, "", IF(OR(AP$7&lt;$AB753, $AC753&lt;AP$6),"", MAX(AP$10:AP752)+1)))</f>
        <v/>
      </c>
      <c r="AQ753" s="5" t="str">
        <f>IF(OR($AB753="", $AC753=""), "", IF($H753=$M$3, "", IF(OR(AQ$7&lt;$AB753, $AC753&lt;AQ$6),"", MAX(AQ$10:AQ752)+1)))</f>
        <v/>
      </c>
      <c r="AR753" s="5" t="str">
        <f>IF(OR($AB753="", $AC753=""), "", IF($H753=$M$3, "", IF(OR(AR$7&lt;$AB753, $AC753&lt;AR$6),"", MAX(AR$10:AR752)+1)))</f>
        <v/>
      </c>
      <c r="AS753" s="5" t="str">
        <f>IF(OR($AB753="", $AC753=""), "", IF($H753=$M$3, "", IF(OR(AS$7&lt;$AB753, $AC753&lt;AS$6),"", MAX(AS$10:AS752)+1)))</f>
        <v/>
      </c>
      <c r="AT753" s="5" t="str">
        <f>IF(OR($AB753="", $AC753=""), "", IF($H753=$M$3, "", IF(OR(AT$7&lt;$AB753, $AC753&lt;AT$6),"", MAX(AT$10:AT752)+1)))</f>
        <v/>
      </c>
      <c r="AU753" s="5" t="str">
        <f>IF(OR($AB753="", $AC753=""), "", IF($H753=$M$3, "", IF(OR(AU$7&lt;$AB753, $AC753&lt;AU$6),"", MAX(AU$10:AU752)+1)))</f>
        <v/>
      </c>
      <c r="AV753" s="5" t="str">
        <f>IF(OR($AB753="", $AC753=""), "", IF($H753=$M$3, "", IF(OR(AV$7&lt;$AB753, $AC753&lt;AV$6),"", MAX(AV$10:AV752)+1)))</f>
        <v/>
      </c>
      <c r="AW753" s="5" t="str">
        <f>IF(OR($AB753="", $AC753=""), "", IF($H753=$M$3, "", IF(OR(AW$7&lt;$AB753, $AC753&lt;AW$6),"", MAX(AW$10:AW752)+1)))</f>
        <v/>
      </c>
      <c r="AX753" s="5" t="str">
        <f>IF(OR($AB753="", $AC753=""), "", IF($H753=$M$3, "", IF(OR(AX$7&lt;$AB753, $AC753&lt;AX$6),"", MAX(AX$10:AX752)+1)))</f>
        <v/>
      </c>
      <c r="AY753" s="5" t="str">
        <f>IF(OR($AB753="", $AC753=""), "", IF($H753=$M$3, "", IF(OR(AY$7&lt;$AB753, $AC753&lt;AY$6),"", MAX(AY$10:AY752)+1)))</f>
        <v/>
      </c>
      <c r="AZ753" s="5" t="str">
        <f>IF(OR($AB753="", $AC753=""), "", IF($H753=$M$3, "", IF(OR(AZ$7&lt;$AB753, $AC753&lt;AZ$6),"", MAX(AZ$10:AZ752)+1)))</f>
        <v/>
      </c>
      <c r="BA753" s="5" t="str">
        <f>IF(OR($AB753="", $AC753=""), "", IF($H753=$M$3, "", IF(OR(BA$7&lt;$AB753, $AC753&lt;BA$6),"", MAX(BA$10:BA752)+1)))</f>
        <v/>
      </c>
      <c r="BB753" s="5" t="str">
        <f>IF(OR($AB753="", $AC753=""), "", IF($H753=$M$3, "", IF(OR(BB$7&lt;$AB753, $AC753&lt;BB$6),"", MAX(BB$10:BB752)+1)))</f>
        <v/>
      </c>
      <c r="BC753" s="5" t="str">
        <f>IF(OR($AB753="", $AC753=""), "", IF($H753=$M$3, "", IF(OR(BC$7&lt;$AB753, $AC753&lt;BC$6),"", MAX(BC$10:BC752)+1)))</f>
        <v/>
      </c>
      <c r="BD753" s="5" t="str">
        <f>IF(OR($AB753="", $AC753=""), "", IF($H753=$M$3, "", IF(OR(BD$7&lt;$AB753, $AC753&lt;BD$6),"", MAX(BD$10:BD752)+1)))</f>
        <v/>
      </c>
      <c r="BE753" s="5" t="str">
        <f>IF(OR($AB753="", $AC753=""), "", IF($H753=$M$3, "", IF(OR(BE$7&lt;$AB753, $AC753&lt;BE$6),"", MAX(BE$10:BE752)+1)))</f>
        <v/>
      </c>
      <c r="BF753" s="5" t="str">
        <f>IF(OR($AB753="", $AC753=""), "", IF($H753=$M$3, "", IF(OR(BF$7&lt;$AB753, $AC753&lt;BF$6),"", MAX(BF$10:BF752)+1)))</f>
        <v/>
      </c>
      <c r="BG753" s="5" t="str">
        <f>IF(OR($AB753="", $AC753=""), "", IF($H753=$M$3, "", IF(OR(BG$7&lt;$AB753, $AC753&lt;BG$6),"", MAX(BG$10:BG752)+1)))</f>
        <v/>
      </c>
      <c r="BH753" s="5" t="str">
        <f>IF(OR($AB753="", $AC753=""), "", IF($H753=$M$3, "", IF(OR(BH$7&lt;$AB753, $AC753&lt;BH$6),"", MAX(BH$10:BH752)+1)))</f>
        <v/>
      </c>
      <c r="BI753" s="5" t="str">
        <f>IF(OR($AB753="", $AC753=""), "", IF($H753=$M$3, "", IF(OR(BI$7&lt;$AB753, $AC753&lt;BI$6),"", MAX(BI$10:BI752)+1)))</f>
        <v/>
      </c>
      <c r="BK753" s="5" t="str" cm="1">
        <f t="array" aca="1" ref="BK753" ca="1">IFERROR(INDEX($AE753:$BI753, $BJ753, MATCH($BK$9, $AE$9:$BI$9, 0)), "")</f>
        <v/>
      </c>
    </row>
    <row r="754" spans="1:63" x14ac:dyDescent="0.25">
      <c r="A754" s="2"/>
      <c r="B754" s="254"/>
      <c r="C754" s="255"/>
      <c r="D754" s="256"/>
      <c r="E754" s="257"/>
      <c r="F754" s="257"/>
      <c r="G754" s="258"/>
      <c r="H754" s="259"/>
      <c r="I754" s="16"/>
      <c r="J754" s="5" t="str">
        <f t="shared" si="99"/>
        <v/>
      </c>
      <c r="K754" s="2"/>
      <c r="O754" s="5" t="str">
        <f t="shared" si="97"/>
        <v/>
      </c>
      <c r="Q754" s="5" t="str">
        <f t="shared" si="100"/>
        <v/>
      </c>
      <c r="S754" s="5" t="str">
        <f t="shared" si="98"/>
        <v/>
      </c>
      <c r="U754" s="64" t="str">
        <f>IF($D754="","", IF(COUNTIF('Intro &amp; Setup'!$AW$49:$AW$88, $D754)&gt;0, "BH", TEXT($D754, "ddd")))</f>
        <v/>
      </c>
      <c r="V754" s="65" t="str">
        <f>IF($G754="", "", IF(COUNTIF('Intro &amp; Setup'!$AW$49:$AW$88, $G754)&gt;0, "BH", TEXT($G754, "ddd")))</f>
        <v/>
      </c>
      <c r="W754" s="64" t="str">
        <f t="shared" si="101"/>
        <v/>
      </c>
      <c r="X754" s="65" t="str">
        <f t="shared" si="102"/>
        <v/>
      </c>
      <c r="Y754" s="64" t="str">
        <f>IF(F754="", "", IF(OR(F754&lt;'Intro &amp; Setup'!$Z$20, F754&gt;'Intro &amp; Setup'!$Z$22), "X", ""))</f>
        <v/>
      </c>
      <c r="Z754" s="65" t="str">
        <f>IF(G754="", "", IF(OR(G754&lt;'Intro &amp; Setup'!$Z$20, G754&gt;'Intro &amp; Setup'!$Z$22), "X", ""))</f>
        <v/>
      </c>
      <c r="AB754" s="58" t="str">
        <f t="shared" si="103"/>
        <v/>
      </c>
      <c r="AC754" s="59" t="str">
        <f t="shared" si="104"/>
        <v/>
      </c>
      <c r="AE754" s="5" t="str">
        <f>IF(OR($AB754="", $AC754=""), "", IF($H754=$M$3, "", IF(OR(AE$7&lt;$AB754, $AC754&lt;AE$6),"", MAX(AE$10:AE753)+1)))</f>
        <v/>
      </c>
      <c r="AF754" s="5" t="str">
        <f>IF(OR($AB754="", $AC754=""), "", IF($H754=$M$3, "", IF(OR(AF$7&lt;$AB754, $AC754&lt;AF$6),"", MAX(AF$10:AF753)+1)))</f>
        <v/>
      </c>
      <c r="AG754" s="5" t="str">
        <f>IF(OR($AB754="", $AC754=""), "", IF($H754=$M$3, "", IF(OR(AG$7&lt;$AB754, $AC754&lt;AG$6),"", MAX(AG$10:AG753)+1)))</f>
        <v/>
      </c>
      <c r="AH754" s="5" t="str">
        <f>IF(OR($AB754="", $AC754=""), "", IF($H754=$M$3, "", IF(OR(AH$7&lt;$AB754, $AC754&lt;AH$6),"", MAX(AH$10:AH753)+1)))</f>
        <v/>
      </c>
      <c r="AI754" s="5" t="str">
        <f>IF(OR($AB754="", $AC754=""), "", IF($H754=$M$3, "", IF(OR(AI$7&lt;$AB754, $AC754&lt;AI$6),"", MAX(AI$10:AI753)+1)))</f>
        <v/>
      </c>
      <c r="AJ754" s="5" t="str">
        <f>IF(OR($AB754="", $AC754=""), "", IF($H754=$M$3, "", IF(OR(AJ$7&lt;$AB754, $AC754&lt;AJ$6),"", MAX(AJ$10:AJ753)+1)))</f>
        <v/>
      </c>
      <c r="AK754" s="5" t="str">
        <f>IF(OR($AB754="", $AC754=""), "", IF($H754=$M$3, "", IF(OR(AK$7&lt;$AB754, $AC754&lt;AK$6),"", MAX(AK$10:AK753)+1)))</f>
        <v/>
      </c>
      <c r="AL754" s="5" t="str">
        <f>IF(OR($AB754="", $AC754=""), "", IF($H754=$M$3, "", IF(OR(AL$7&lt;$AB754, $AC754&lt;AL$6),"", MAX(AL$10:AL753)+1)))</f>
        <v/>
      </c>
      <c r="AM754" s="5" t="str">
        <f>IF(OR($AB754="", $AC754=""), "", IF($H754=$M$3, "", IF(OR(AM$7&lt;$AB754, $AC754&lt;AM$6),"", MAX(AM$10:AM753)+1)))</f>
        <v/>
      </c>
      <c r="AN754" s="5" t="str">
        <f>IF(OR($AB754="", $AC754=""), "", IF($H754=$M$3, "", IF(OR(AN$7&lt;$AB754, $AC754&lt;AN$6),"", MAX(AN$10:AN753)+1)))</f>
        <v/>
      </c>
      <c r="AO754" s="5" t="str">
        <f>IF(OR($AB754="", $AC754=""), "", IF($H754=$M$3, "", IF(OR(AO$7&lt;$AB754, $AC754&lt;AO$6),"", MAX(AO$10:AO753)+1)))</f>
        <v/>
      </c>
      <c r="AP754" s="5" t="str">
        <f>IF(OR($AB754="", $AC754=""), "", IF($H754=$M$3, "", IF(OR(AP$7&lt;$AB754, $AC754&lt;AP$6),"", MAX(AP$10:AP753)+1)))</f>
        <v/>
      </c>
      <c r="AQ754" s="5" t="str">
        <f>IF(OR($AB754="", $AC754=""), "", IF($H754=$M$3, "", IF(OR(AQ$7&lt;$AB754, $AC754&lt;AQ$6),"", MAX(AQ$10:AQ753)+1)))</f>
        <v/>
      </c>
      <c r="AR754" s="5" t="str">
        <f>IF(OR($AB754="", $AC754=""), "", IF($H754=$M$3, "", IF(OR(AR$7&lt;$AB754, $AC754&lt;AR$6),"", MAX(AR$10:AR753)+1)))</f>
        <v/>
      </c>
      <c r="AS754" s="5" t="str">
        <f>IF(OR($AB754="", $AC754=""), "", IF($H754=$M$3, "", IF(OR(AS$7&lt;$AB754, $AC754&lt;AS$6),"", MAX(AS$10:AS753)+1)))</f>
        <v/>
      </c>
      <c r="AT754" s="5" t="str">
        <f>IF(OR($AB754="", $AC754=""), "", IF($H754=$M$3, "", IF(OR(AT$7&lt;$AB754, $AC754&lt;AT$6),"", MAX(AT$10:AT753)+1)))</f>
        <v/>
      </c>
      <c r="AU754" s="5" t="str">
        <f>IF(OR($AB754="", $AC754=""), "", IF($H754=$M$3, "", IF(OR(AU$7&lt;$AB754, $AC754&lt;AU$6),"", MAX(AU$10:AU753)+1)))</f>
        <v/>
      </c>
      <c r="AV754" s="5" t="str">
        <f>IF(OR($AB754="", $AC754=""), "", IF($H754=$M$3, "", IF(OR(AV$7&lt;$AB754, $AC754&lt;AV$6),"", MAX(AV$10:AV753)+1)))</f>
        <v/>
      </c>
      <c r="AW754" s="5" t="str">
        <f>IF(OR($AB754="", $AC754=""), "", IF($H754=$M$3, "", IF(OR(AW$7&lt;$AB754, $AC754&lt;AW$6),"", MAX(AW$10:AW753)+1)))</f>
        <v/>
      </c>
      <c r="AX754" s="5" t="str">
        <f>IF(OR($AB754="", $AC754=""), "", IF($H754=$M$3, "", IF(OR(AX$7&lt;$AB754, $AC754&lt;AX$6),"", MAX(AX$10:AX753)+1)))</f>
        <v/>
      </c>
      <c r="AY754" s="5" t="str">
        <f>IF(OR($AB754="", $AC754=""), "", IF($H754=$M$3, "", IF(OR(AY$7&lt;$AB754, $AC754&lt;AY$6),"", MAX(AY$10:AY753)+1)))</f>
        <v/>
      </c>
      <c r="AZ754" s="5" t="str">
        <f>IF(OR($AB754="", $AC754=""), "", IF($H754=$M$3, "", IF(OR(AZ$7&lt;$AB754, $AC754&lt;AZ$6),"", MAX(AZ$10:AZ753)+1)))</f>
        <v/>
      </c>
      <c r="BA754" s="5" t="str">
        <f>IF(OR($AB754="", $AC754=""), "", IF($H754=$M$3, "", IF(OR(BA$7&lt;$AB754, $AC754&lt;BA$6),"", MAX(BA$10:BA753)+1)))</f>
        <v/>
      </c>
      <c r="BB754" s="5" t="str">
        <f>IF(OR($AB754="", $AC754=""), "", IF($H754=$M$3, "", IF(OR(BB$7&lt;$AB754, $AC754&lt;BB$6),"", MAX(BB$10:BB753)+1)))</f>
        <v/>
      </c>
      <c r="BC754" s="5" t="str">
        <f>IF(OR($AB754="", $AC754=""), "", IF($H754=$M$3, "", IF(OR(BC$7&lt;$AB754, $AC754&lt;BC$6),"", MAX(BC$10:BC753)+1)))</f>
        <v/>
      </c>
      <c r="BD754" s="5" t="str">
        <f>IF(OR($AB754="", $AC754=""), "", IF($H754=$M$3, "", IF(OR(BD$7&lt;$AB754, $AC754&lt;BD$6),"", MAX(BD$10:BD753)+1)))</f>
        <v/>
      </c>
      <c r="BE754" s="5" t="str">
        <f>IF(OR($AB754="", $AC754=""), "", IF($H754=$M$3, "", IF(OR(BE$7&lt;$AB754, $AC754&lt;BE$6),"", MAX(BE$10:BE753)+1)))</f>
        <v/>
      </c>
      <c r="BF754" s="5" t="str">
        <f>IF(OR($AB754="", $AC754=""), "", IF($H754=$M$3, "", IF(OR(BF$7&lt;$AB754, $AC754&lt;BF$6),"", MAX(BF$10:BF753)+1)))</f>
        <v/>
      </c>
      <c r="BG754" s="5" t="str">
        <f>IF(OR($AB754="", $AC754=""), "", IF($H754=$M$3, "", IF(OR(BG$7&lt;$AB754, $AC754&lt;BG$6),"", MAX(BG$10:BG753)+1)))</f>
        <v/>
      </c>
      <c r="BH754" s="5" t="str">
        <f>IF(OR($AB754="", $AC754=""), "", IF($H754=$M$3, "", IF(OR(BH$7&lt;$AB754, $AC754&lt;BH$6),"", MAX(BH$10:BH753)+1)))</f>
        <v/>
      </c>
      <c r="BI754" s="5" t="str">
        <f>IF(OR($AB754="", $AC754=""), "", IF($H754=$M$3, "", IF(OR(BI$7&lt;$AB754, $AC754&lt;BI$6),"", MAX(BI$10:BI753)+1)))</f>
        <v/>
      </c>
      <c r="BK754" s="5" t="str" cm="1">
        <f t="array" aca="1" ref="BK754" ca="1">IFERROR(INDEX($AE754:$BI754, $BJ754, MATCH($BK$9, $AE$9:$BI$9, 0)), "")</f>
        <v/>
      </c>
    </row>
    <row r="755" spans="1:63" x14ac:dyDescent="0.25">
      <c r="A755" s="2"/>
      <c r="B755" s="254"/>
      <c r="C755" s="255"/>
      <c r="D755" s="256"/>
      <c r="E755" s="257"/>
      <c r="F755" s="257"/>
      <c r="G755" s="258"/>
      <c r="H755" s="259"/>
      <c r="I755" s="16"/>
      <c r="J755" s="5" t="str">
        <f t="shared" si="99"/>
        <v/>
      </c>
      <c r="K755" s="2"/>
      <c r="O755" s="5" t="str">
        <f t="shared" si="97"/>
        <v/>
      </c>
      <c r="Q755" s="5" t="str">
        <f t="shared" si="100"/>
        <v/>
      </c>
      <c r="S755" s="5" t="str">
        <f t="shared" si="98"/>
        <v/>
      </c>
      <c r="U755" s="64" t="str">
        <f>IF($D755="","", IF(COUNTIF('Intro &amp; Setup'!$AW$49:$AW$88, $D755)&gt;0, "BH", TEXT($D755, "ddd")))</f>
        <v/>
      </c>
      <c r="V755" s="65" t="str">
        <f>IF($G755="", "", IF(COUNTIF('Intro &amp; Setup'!$AW$49:$AW$88, $G755)&gt;0, "BH", TEXT($G755, "ddd")))</f>
        <v/>
      </c>
      <c r="W755" s="64" t="str">
        <f t="shared" si="101"/>
        <v/>
      </c>
      <c r="X755" s="65" t="str">
        <f t="shared" si="102"/>
        <v/>
      </c>
      <c r="Y755" s="64" t="str">
        <f>IF(F755="", "", IF(OR(F755&lt;'Intro &amp; Setup'!$Z$20, F755&gt;'Intro &amp; Setup'!$Z$22), "X", ""))</f>
        <v/>
      </c>
      <c r="Z755" s="65" t="str">
        <f>IF(G755="", "", IF(OR(G755&lt;'Intro &amp; Setup'!$Z$20, G755&gt;'Intro &amp; Setup'!$Z$22), "X", ""))</f>
        <v/>
      </c>
      <c r="AB755" s="58" t="str">
        <f t="shared" si="103"/>
        <v/>
      </c>
      <c r="AC755" s="59" t="str">
        <f t="shared" si="104"/>
        <v/>
      </c>
      <c r="AE755" s="5" t="str">
        <f>IF(OR($AB755="", $AC755=""), "", IF($H755=$M$3, "", IF(OR(AE$7&lt;$AB755, $AC755&lt;AE$6),"", MAX(AE$10:AE754)+1)))</f>
        <v/>
      </c>
      <c r="AF755" s="5" t="str">
        <f>IF(OR($AB755="", $AC755=""), "", IF($H755=$M$3, "", IF(OR(AF$7&lt;$AB755, $AC755&lt;AF$6),"", MAX(AF$10:AF754)+1)))</f>
        <v/>
      </c>
      <c r="AG755" s="5" t="str">
        <f>IF(OR($AB755="", $AC755=""), "", IF($H755=$M$3, "", IF(OR(AG$7&lt;$AB755, $AC755&lt;AG$6),"", MAX(AG$10:AG754)+1)))</f>
        <v/>
      </c>
      <c r="AH755" s="5" t="str">
        <f>IF(OR($AB755="", $AC755=""), "", IF($H755=$M$3, "", IF(OR(AH$7&lt;$AB755, $AC755&lt;AH$6),"", MAX(AH$10:AH754)+1)))</f>
        <v/>
      </c>
      <c r="AI755" s="5" t="str">
        <f>IF(OR($AB755="", $AC755=""), "", IF($H755=$M$3, "", IF(OR(AI$7&lt;$AB755, $AC755&lt;AI$6),"", MAX(AI$10:AI754)+1)))</f>
        <v/>
      </c>
      <c r="AJ755" s="5" t="str">
        <f>IF(OR($AB755="", $AC755=""), "", IF($H755=$M$3, "", IF(OR(AJ$7&lt;$AB755, $AC755&lt;AJ$6),"", MAX(AJ$10:AJ754)+1)))</f>
        <v/>
      </c>
      <c r="AK755" s="5" t="str">
        <f>IF(OR($AB755="", $AC755=""), "", IF($H755=$M$3, "", IF(OR(AK$7&lt;$AB755, $AC755&lt;AK$6),"", MAX(AK$10:AK754)+1)))</f>
        <v/>
      </c>
      <c r="AL755" s="5" t="str">
        <f>IF(OR($AB755="", $AC755=""), "", IF($H755=$M$3, "", IF(OR(AL$7&lt;$AB755, $AC755&lt;AL$6),"", MAX(AL$10:AL754)+1)))</f>
        <v/>
      </c>
      <c r="AM755" s="5" t="str">
        <f>IF(OR($AB755="", $AC755=""), "", IF($H755=$M$3, "", IF(OR(AM$7&lt;$AB755, $AC755&lt;AM$6),"", MAX(AM$10:AM754)+1)))</f>
        <v/>
      </c>
      <c r="AN755" s="5" t="str">
        <f>IF(OR($AB755="", $AC755=""), "", IF($H755=$M$3, "", IF(OR(AN$7&lt;$AB755, $AC755&lt;AN$6),"", MAX(AN$10:AN754)+1)))</f>
        <v/>
      </c>
      <c r="AO755" s="5" t="str">
        <f>IF(OR($AB755="", $AC755=""), "", IF($H755=$M$3, "", IF(OR(AO$7&lt;$AB755, $AC755&lt;AO$6),"", MAX(AO$10:AO754)+1)))</f>
        <v/>
      </c>
      <c r="AP755" s="5" t="str">
        <f>IF(OR($AB755="", $AC755=""), "", IF($H755=$M$3, "", IF(OR(AP$7&lt;$AB755, $AC755&lt;AP$6),"", MAX(AP$10:AP754)+1)))</f>
        <v/>
      </c>
      <c r="AQ755" s="5" t="str">
        <f>IF(OR($AB755="", $AC755=""), "", IF($H755=$M$3, "", IF(OR(AQ$7&lt;$AB755, $AC755&lt;AQ$6),"", MAX(AQ$10:AQ754)+1)))</f>
        <v/>
      </c>
      <c r="AR755" s="5" t="str">
        <f>IF(OR($AB755="", $AC755=""), "", IF($H755=$M$3, "", IF(OR(AR$7&lt;$AB755, $AC755&lt;AR$6),"", MAX(AR$10:AR754)+1)))</f>
        <v/>
      </c>
      <c r="AS755" s="5" t="str">
        <f>IF(OR($AB755="", $AC755=""), "", IF($H755=$M$3, "", IF(OR(AS$7&lt;$AB755, $AC755&lt;AS$6),"", MAX(AS$10:AS754)+1)))</f>
        <v/>
      </c>
      <c r="AT755" s="5" t="str">
        <f>IF(OR($AB755="", $AC755=""), "", IF($H755=$M$3, "", IF(OR(AT$7&lt;$AB755, $AC755&lt;AT$6),"", MAX(AT$10:AT754)+1)))</f>
        <v/>
      </c>
      <c r="AU755" s="5" t="str">
        <f>IF(OR($AB755="", $AC755=""), "", IF($H755=$M$3, "", IF(OR(AU$7&lt;$AB755, $AC755&lt;AU$6),"", MAX(AU$10:AU754)+1)))</f>
        <v/>
      </c>
      <c r="AV755" s="5" t="str">
        <f>IF(OR($AB755="", $AC755=""), "", IF($H755=$M$3, "", IF(OR(AV$7&lt;$AB755, $AC755&lt;AV$6),"", MAX(AV$10:AV754)+1)))</f>
        <v/>
      </c>
      <c r="AW755" s="5" t="str">
        <f>IF(OR($AB755="", $AC755=""), "", IF($H755=$M$3, "", IF(OR(AW$7&lt;$AB755, $AC755&lt;AW$6),"", MAX(AW$10:AW754)+1)))</f>
        <v/>
      </c>
      <c r="AX755" s="5" t="str">
        <f>IF(OR($AB755="", $AC755=""), "", IF($H755=$M$3, "", IF(OR(AX$7&lt;$AB755, $AC755&lt;AX$6),"", MAX(AX$10:AX754)+1)))</f>
        <v/>
      </c>
      <c r="AY755" s="5" t="str">
        <f>IF(OR($AB755="", $AC755=""), "", IF($H755=$M$3, "", IF(OR(AY$7&lt;$AB755, $AC755&lt;AY$6),"", MAX(AY$10:AY754)+1)))</f>
        <v/>
      </c>
      <c r="AZ755" s="5" t="str">
        <f>IF(OR($AB755="", $AC755=""), "", IF($H755=$M$3, "", IF(OR(AZ$7&lt;$AB755, $AC755&lt;AZ$6),"", MAX(AZ$10:AZ754)+1)))</f>
        <v/>
      </c>
      <c r="BA755" s="5" t="str">
        <f>IF(OR($AB755="", $AC755=""), "", IF($H755=$M$3, "", IF(OR(BA$7&lt;$AB755, $AC755&lt;BA$6),"", MAX(BA$10:BA754)+1)))</f>
        <v/>
      </c>
      <c r="BB755" s="5" t="str">
        <f>IF(OR($AB755="", $AC755=""), "", IF($H755=$M$3, "", IF(OR(BB$7&lt;$AB755, $AC755&lt;BB$6),"", MAX(BB$10:BB754)+1)))</f>
        <v/>
      </c>
      <c r="BC755" s="5" t="str">
        <f>IF(OR($AB755="", $AC755=""), "", IF($H755=$M$3, "", IF(OR(BC$7&lt;$AB755, $AC755&lt;BC$6),"", MAX(BC$10:BC754)+1)))</f>
        <v/>
      </c>
      <c r="BD755" s="5" t="str">
        <f>IF(OR($AB755="", $AC755=""), "", IF($H755=$M$3, "", IF(OR(BD$7&lt;$AB755, $AC755&lt;BD$6),"", MAX(BD$10:BD754)+1)))</f>
        <v/>
      </c>
      <c r="BE755" s="5" t="str">
        <f>IF(OR($AB755="", $AC755=""), "", IF($H755=$M$3, "", IF(OR(BE$7&lt;$AB755, $AC755&lt;BE$6),"", MAX(BE$10:BE754)+1)))</f>
        <v/>
      </c>
      <c r="BF755" s="5" t="str">
        <f>IF(OR($AB755="", $AC755=""), "", IF($H755=$M$3, "", IF(OR(BF$7&lt;$AB755, $AC755&lt;BF$6),"", MAX(BF$10:BF754)+1)))</f>
        <v/>
      </c>
      <c r="BG755" s="5" t="str">
        <f>IF(OR($AB755="", $AC755=""), "", IF($H755=$M$3, "", IF(OR(BG$7&lt;$AB755, $AC755&lt;BG$6),"", MAX(BG$10:BG754)+1)))</f>
        <v/>
      </c>
      <c r="BH755" s="5" t="str">
        <f>IF(OR($AB755="", $AC755=""), "", IF($H755=$M$3, "", IF(OR(BH$7&lt;$AB755, $AC755&lt;BH$6),"", MAX(BH$10:BH754)+1)))</f>
        <v/>
      </c>
      <c r="BI755" s="5" t="str">
        <f>IF(OR($AB755="", $AC755=""), "", IF($H755=$M$3, "", IF(OR(BI$7&lt;$AB755, $AC755&lt;BI$6),"", MAX(BI$10:BI754)+1)))</f>
        <v/>
      </c>
      <c r="BK755" s="5" t="str" cm="1">
        <f t="array" aca="1" ref="BK755" ca="1">IFERROR(INDEX($AE755:$BI755, $BJ755, MATCH($BK$9, $AE$9:$BI$9, 0)), "")</f>
        <v/>
      </c>
    </row>
    <row r="756" spans="1:63" x14ac:dyDescent="0.25">
      <c r="A756" s="2"/>
      <c r="B756" s="254"/>
      <c r="C756" s="255"/>
      <c r="D756" s="256"/>
      <c r="E756" s="257"/>
      <c r="F756" s="257"/>
      <c r="G756" s="258"/>
      <c r="H756" s="259"/>
      <c r="I756" s="16"/>
      <c r="J756" s="5" t="str">
        <f t="shared" si="99"/>
        <v/>
      </c>
      <c r="K756" s="2"/>
      <c r="O756" s="5" t="str">
        <f t="shared" si="97"/>
        <v/>
      </c>
      <c r="Q756" s="5" t="str">
        <f t="shared" si="100"/>
        <v/>
      </c>
      <c r="S756" s="5" t="str">
        <f t="shared" si="98"/>
        <v/>
      </c>
      <c r="U756" s="64" t="str">
        <f>IF($D756="","", IF(COUNTIF('Intro &amp; Setup'!$AW$49:$AW$88, $D756)&gt;0, "BH", TEXT($D756, "ddd")))</f>
        <v/>
      </c>
      <c r="V756" s="65" t="str">
        <f>IF($G756="", "", IF(COUNTIF('Intro &amp; Setup'!$AW$49:$AW$88, $G756)&gt;0, "BH", TEXT($G756, "ddd")))</f>
        <v/>
      </c>
      <c r="W756" s="64" t="str">
        <f t="shared" si="101"/>
        <v/>
      </c>
      <c r="X756" s="65" t="str">
        <f t="shared" si="102"/>
        <v/>
      </c>
      <c r="Y756" s="64" t="str">
        <f>IF(F756="", "", IF(OR(F756&lt;'Intro &amp; Setup'!$Z$20, F756&gt;'Intro &amp; Setup'!$Z$22), "X", ""))</f>
        <v/>
      </c>
      <c r="Z756" s="65" t="str">
        <f>IF(G756="", "", IF(OR(G756&lt;'Intro &amp; Setup'!$Z$20, G756&gt;'Intro &amp; Setup'!$Z$22), "X", ""))</f>
        <v/>
      </c>
      <c r="AB756" s="58" t="str">
        <f t="shared" si="103"/>
        <v/>
      </c>
      <c r="AC756" s="59" t="str">
        <f t="shared" si="104"/>
        <v/>
      </c>
      <c r="AE756" s="5" t="str">
        <f>IF(OR($AB756="", $AC756=""), "", IF($H756=$M$3, "", IF(OR(AE$7&lt;$AB756, $AC756&lt;AE$6),"", MAX(AE$10:AE755)+1)))</f>
        <v/>
      </c>
      <c r="AF756" s="5" t="str">
        <f>IF(OR($AB756="", $AC756=""), "", IF($H756=$M$3, "", IF(OR(AF$7&lt;$AB756, $AC756&lt;AF$6),"", MAX(AF$10:AF755)+1)))</f>
        <v/>
      </c>
      <c r="AG756" s="5" t="str">
        <f>IF(OR($AB756="", $AC756=""), "", IF($H756=$M$3, "", IF(OR(AG$7&lt;$AB756, $AC756&lt;AG$6),"", MAX(AG$10:AG755)+1)))</f>
        <v/>
      </c>
      <c r="AH756" s="5" t="str">
        <f>IF(OR($AB756="", $AC756=""), "", IF($H756=$M$3, "", IF(OR(AH$7&lt;$AB756, $AC756&lt;AH$6),"", MAX(AH$10:AH755)+1)))</f>
        <v/>
      </c>
      <c r="AI756" s="5" t="str">
        <f>IF(OR($AB756="", $AC756=""), "", IF($H756=$M$3, "", IF(OR(AI$7&lt;$AB756, $AC756&lt;AI$6),"", MAX(AI$10:AI755)+1)))</f>
        <v/>
      </c>
      <c r="AJ756" s="5" t="str">
        <f>IF(OR($AB756="", $AC756=""), "", IF($H756=$M$3, "", IF(OR(AJ$7&lt;$AB756, $AC756&lt;AJ$6),"", MAX(AJ$10:AJ755)+1)))</f>
        <v/>
      </c>
      <c r="AK756" s="5" t="str">
        <f>IF(OR($AB756="", $AC756=""), "", IF($H756=$M$3, "", IF(OR(AK$7&lt;$AB756, $AC756&lt;AK$6),"", MAX(AK$10:AK755)+1)))</f>
        <v/>
      </c>
      <c r="AL756" s="5" t="str">
        <f>IF(OR($AB756="", $AC756=""), "", IF($H756=$M$3, "", IF(OR(AL$7&lt;$AB756, $AC756&lt;AL$6),"", MAX(AL$10:AL755)+1)))</f>
        <v/>
      </c>
      <c r="AM756" s="5" t="str">
        <f>IF(OR($AB756="", $AC756=""), "", IF($H756=$M$3, "", IF(OR(AM$7&lt;$AB756, $AC756&lt;AM$6),"", MAX(AM$10:AM755)+1)))</f>
        <v/>
      </c>
      <c r="AN756" s="5" t="str">
        <f>IF(OR($AB756="", $AC756=""), "", IF($H756=$M$3, "", IF(OR(AN$7&lt;$AB756, $AC756&lt;AN$6),"", MAX(AN$10:AN755)+1)))</f>
        <v/>
      </c>
      <c r="AO756" s="5" t="str">
        <f>IF(OR($AB756="", $AC756=""), "", IF($H756=$M$3, "", IF(OR(AO$7&lt;$AB756, $AC756&lt;AO$6),"", MAX(AO$10:AO755)+1)))</f>
        <v/>
      </c>
      <c r="AP756" s="5" t="str">
        <f>IF(OR($AB756="", $AC756=""), "", IF($H756=$M$3, "", IF(OR(AP$7&lt;$AB756, $AC756&lt;AP$6),"", MAX(AP$10:AP755)+1)))</f>
        <v/>
      </c>
      <c r="AQ756" s="5" t="str">
        <f>IF(OR($AB756="", $AC756=""), "", IF($H756=$M$3, "", IF(OR(AQ$7&lt;$AB756, $AC756&lt;AQ$6),"", MAX(AQ$10:AQ755)+1)))</f>
        <v/>
      </c>
      <c r="AR756" s="5" t="str">
        <f>IF(OR($AB756="", $AC756=""), "", IF($H756=$M$3, "", IF(OR(AR$7&lt;$AB756, $AC756&lt;AR$6),"", MAX(AR$10:AR755)+1)))</f>
        <v/>
      </c>
      <c r="AS756" s="5" t="str">
        <f>IF(OR($AB756="", $AC756=""), "", IF($H756=$M$3, "", IF(OR(AS$7&lt;$AB756, $AC756&lt;AS$6),"", MAX(AS$10:AS755)+1)))</f>
        <v/>
      </c>
      <c r="AT756" s="5" t="str">
        <f>IF(OR($AB756="", $AC756=""), "", IF($H756=$M$3, "", IF(OR(AT$7&lt;$AB756, $AC756&lt;AT$6),"", MAX(AT$10:AT755)+1)))</f>
        <v/>
      </c>
      <c r="AU756" s="5" t="str">
        <f>IF(OR($AB756="", $AC756=""), "", IF($H756=$M$3, "", IF(OR(AU$7&lt;$AB756, $AC756&lt;AU$6),"", MAX(AU$10:AU755)+1)))</f>
        <v/>
      </c>
      <c r="AV756" s="5" t="str">
        <f>IF(OR($AB756="", $AC756=""), "", IF($H756=$M$3, "", IF(OR(AV$7&lt;$AB756, $AC756&lt;AV$6),"", MAX(AV$10:AV755)+1)))</f>
        <v/>
      </c>
      <c r="AW756" s="5" t="str">
        <f>IF(OR($AB756="", $AC756=""), "", IF($H756=$M$3, "", IF(OR(AW$7&lt;$AB756, $AC756&lt;AW$6),"", MAX(AW$10:AW755)+1)))</f>
        <v/>
      </c>
      <c r="AX756" s="5" t="str">
        <f>IF(OR($AB756="", $AC756=""), "", IF($H756=$M$3, "", IF(OR(AX$7&lt;$AB756, $AC756&lt;AX$6),"", MAX(AX$10:AX755)+1)))</f>
        <v/>
      </c>
      <c r="AY756" s="5" t="str">
        <f>IF(OR($AB756="", $AC756=""), "", IF($H756=$M$3, "", IF(OR(AY$7&lt;$AB756, $AC756&lt;AY$6),"", MAX(AY$10:AY755)+1)))</f>
        <v/>
      </c>
      <c r="AZ756" s="5" t="str">
        <f>IF(OR($AB756="", $AC756=""), "", IF($H756=$M$3, "", IF(OR(AZ$7&lt;$AB756, $AC756&lt;AZ$6),"", MAX(AZ$10:AZ755)+1)))</f>
        <v/>
      </c>
      <c r="BA756" s="5" t="str">
        <f>IF(OR($AB756="", $AC756=""), "", IF($H756=$M$3, "", IF(OR(BA$7&lt;$AB756, $AC756&lt;BA$6),"", MAX(BA$10:BA755)+1)))</f>
        <v/>
      </c>
      <c r="BB756" s="5" t="str">
        <f>IF(OR($AB756="", $AC756=""), "", IF($H756=$M$3, "", IF(OR(BB$7&lt;$AB756, $AC756&lt;BB$6),"", MAX(BB$10:BB755)+1)))</f>
        <v/>
      </c>
      <c r="BC756" s="5" t="str">
        <f>IF(OR($AB756="", $AC756=""), "", IF($H756=$M$3, "", IF(OR(BC$7&lt;$AB756, $AC756&lt;BC$6),"", MAX(BC$10:BC755)+1)))</f>
        <v/>
      </c>
      <c r="BD756" s="5" t="str">
        <f>IF(OR($AB756="", $AC756=""), "", IF($H756=$M$3, "", IF(OR(BD$7&lt;$AB756, $AC756&lt;BD$6),"", MAX(BD$10:BD755)+1)))</f>
        <v/>
      </c>
      <c r="BE756" s="5" t="str">
        <f>IF(OR($AB756="", $AC756=""), "", IF($H756=$M$3, "", IF(OR(BE$7&lt;$AB756, $AC756&lt;BE$6),"", MAX(BE$10:BE755)+1)))</f>
        <v/>
      </c>
      <c r="BF756" s="5" t="str">
        <f>IF(OR($AB756="", $AC756=""), "", IF($H756=$M$3, "", IF(OR(BF$7&lt;$AB756, $AC756&lt;BF$6),"", MAX(BF$10:BF755)+1)))</f>
        <v/>
      </c>
      <c r="BG756" s="5" t="str">
        <f>IF(OR($AB756="", $AC756=""), "", IF($H756=$M$3, "", IF(OR(BG$7&lt;$AB756, $AC756&lt;BG$6),"", MAX(BG$10:BG755)+1)))</f>
        <v/>
      </c>
      <c r="BH756" s="5" t="str">
        <f>IF(OR($AB756="", $AC756=""), "", IF($H756=$M$3, "", IF(OR(BH$7&lt;$AB756, $AC756&lt;BH$6),"", MAX(BH$10:BH755)+1)))</f>
        <v/>
      </c>
      <c r="BI756" s="5" t="str">
        <f>IF(OR($AB756="", $AC756=""), "", IF($H756=$M$3, "", IF(OR(BI$7&lt;$AB756, $AC756&lt;BI$6),"", MAX(BI$10:BI755)+1)))</f>
        <v/>
      </c>
      <c r="BK756" s="5" t="str" cm="1">
        <f t="array" aca="1" ref="BK756" ca="1">IFERROR(INDEX($AE756:$BI756, $BJ756, MATCH($BK$9, $AE$9:$BI$9, 0)), "")</f>
        <v/>
      </c>
    </row>
    <row r="757" spans="1:63" x14ac:dyDescent="0.25">
      <c r="A757" s="2"/>
      <c r="B757" s="254"/>
      <c r="C757" s="255"/>
      <c r="D757" s="256"/>
      <c r="E757" s="257"/>
      <c r="F757" s="257"/>
      <c r="G757" s="258"/>
      <c r="H757" s="259"/>
      <c r="I757" s="16"/>
      <c r="J757" s="5" t="str">
        <f t="shared" si="99"/>
        <v/>
      </c>
      <c r="K757" s="2"/>
      <c r="O757" s="5" t="str">
        <f t="shared" si="97"/>
        <v/>
      </c>
      <c r="Q757" s="5" t="str">
        <f t="shared" si="100"/>
        <v/>
      </c>
      <c r="S757" s="5" t="str">
        <f t="shared" si="98"/>
        <v/>
      </c>
      <c r="U757" s="64" t="str">
        <f>IF($D757="","", IF(COUNTIF('Intro &amp; Setup'!$AW$49:$AW$88, $D757)&gt;0, "BH", TEXT($D757, "ddd")))</f>
        <v/>
      </c>
      <c r="V757" s="65" t="str">
        <f>IF($G757="", "", IF(COUNTIF('Intro &amp; Setup'!$AW$49:$AW$88, $G757)&gt;0, "BH", TEXT($G757, "ddd")))</f>
        <v/>
      </c>
      <c r="W757" s="64" t="str">
        <f t="shared" si="101"/>
        <v/>
      </c>
      <c r="X757" s="65" t="str">
        <f t="shared" si="102"/>
        <v/>
      </c>
      <c r="Y757" s="64" t="str">
        <f>IF(F757="", "", IF(OR(F757&lt;'Intro &amp; Setup'!$Z$20, F757&gt;'Intro &amp; Setup'!$Z$22), "X", ""))</f>
        <v/>
      </c>
      <c r="Z757" s="65" t="str">
        <f>IF(G757="", "", IF(OR(G757&lt;'Intro &amp; Setup'!$Z$20, G757&gt;'Intro &amp; Setup'!$Z$22), "X", ""))</f>
        <v/>
      </c>
      <c r="AB757" s="58" t="str">
        <f t="shared" si="103"/>
        <v/>
      </c>
      <c r="AC757" s="59" t="str">
        <f t="shared" si="104"/>
        <v/>
      </c>
      <c r="AE757" s="5" t="str">
        <f>IF(OR($AB757="", $AC757=""), "", IF($H757=$M$3, "", IF(OR(AE$7&lt;$AB757, $AC757&lt;AE$6),"", MAX(AE$10:AE756)+1)))</f>
        <v/>
      </c>
      <c r="AF757" s="5" t="str">
        <f>IF(OR($AB757="", $AC757=""), "", IF($H757=$M$3, "", IF(OR(AF$7&lt;$AB757, $AC757&lt;AF$6),"", MAX(AF$10:AF756)+1)))</f>
        <v/>
      </c>
      <c r="AG757" s="5" t="str">
        <f>IF(OR($AB757="", $AC757=""), "", IF($H757=$M$3, "", IF(OR(AG$7&lt;$AB757, $AC757&lt;AG$6),"", MAX(AG$10:AG756)+1)))</f>
        <v/>
      </c>
      <c r="AH757" s="5" t="str">
        <f>IF(OR($AB757="", $AC757=""), "", IF($H757=$M$3, "", IF(OR(AH$7&lt;$AB757, $AC757&lt;AH$6),"", MAX(AH$10:AH756)+1)))</f>
        <v/>
      </c>
      <c r="AI757" s="5" t="str">
        <f>IF(OR($AB757="", $AC757=""), "", IF($H757=$M$3, "", IF(OR(AI$7&lt;$AB757, $AC757&lt;AI$6),"", MAX(AI$10:AI756)+1)))</f>
        <v/>
      </c>
      <c r="AJ757" s="5" t="str">
        <f>IF(OR($AB757="", $AC757=""), "", IF($H757=$M$3, "", IF(OR(AJ$7&lt;$AB757, $AC757&lt;AJ$6),"", MAX(AJ$10:AJ756)+1)))</f>
        <v/>
      </c>
      <c r="AK757" s="5" t="str">
        <f>IF(OR($AB757="", $AC757=""), "", IF($H757=$M$3, "", IF(OR(AK$7&lt;$AB757, $AC757&lt;AK$6),"", MAX(AK$10:AK756)+1)))</f>
        <v/>
      </c>
      <c r="AL757" s="5" t="str">
        <f>IF(OR($AB757="", $AC757=""), "", IF($H757=$M$3, "", IF(OR(AL$7&lt;$AB757, $AC757&lt;AL$6),"", MAX(AL$10:AL756)+1)))</f>
        <v/>
      </c>
      <c r="AM757" s="5" t="str">
        <f>IF(OR($AB757="", $AC757=""), "", IF($H757=$M$3, "", IF(OR(AM$7&lt;$AB757, $AC757&lt;AM$6),"", MAX(AM$10:AM756)+1)))</f>
        <v/>
      </c>
      <c r="AN757" s="5" t="str">
        <f>IF(OR($AB757="", $AC757=""), "", IF($H757=$M$3, "", IF(OR(AN$7&lt;$AB757, $AC757&lt;AN$6),"", MAX(AN$10:AN756)+1)))</f>
        <v/>
      </c>
      <c r="AO757" s="5" t="str">
        <f>IF(OR($AB757="", $AC757=""), "", IF($H757=$M$3, "", IF(OR(AO$7&lt;$AB757, $AC757&lt;AO$6),"", MAX(AO$10:AO756)+1)))</f>
        <v/>
      </c>
      <c r="AP757" s="5" t="str">
        <f>IF(OR($AB757="", $AC757=""), "", IF($H757=$M$3, "", IF(OR(AP$7&lt;$AB757, $AC757&lt;AP$6),"", MAX(AP$10:AP756)+1)))</f>
        <v/>
      </c>
      <c r="AQ757" s="5" t="str">
        <f>IF(OR($AB757="", $AC757=""), "", IF($H757=$M$3, "", IF(OR(AQ$7&lt;$AB757, $AC757&lt;AQ$6),"", MAX(AQ$10:AQ756)+1)))</f>
        <v/>
      </c>
      <c r="AR757" s="5" t="str">
        <f>IF(OR($AB757="", $AC757=""), "", IF($H757=$M$3, "", IF(OR(AR$7&lt;$AB757, $AC757&lt;AR$6),"", MAX(AR$10:AR756)+1)))</f>
        <v/>
      </c>
      <c r="AS757" s="5" t="str">
        <f>IF(OR($AB757="", $AC757=""), "", IF($H757=$M$3, "", IF(OR(AS$7&lt;$AB757, $AC757&lt;AS$6),"", MAX(AS$10:AS756)+1)))</f>
        <v/>
      </c>
      <c r="AT757" s="5" t="str">
        <f>IF(OR($AB757="", $AC757=""), "", IF($H757=$M$3, "", IF(OR(AT$7&lt;$AB757, $AC757&lt;AT$6),"", MAX(AT$10:AT756)+1)))</f>
        <v/>
      </c>
      <c r="AU757" s="5" t="str">
        <f>IF(OR($AB757="", $AC757=""), "", IF($H757=$M$3, "", IF(OR(AU$7&lt;$AB757, $AC757&lt;AU$6),"", MAX(AU$10:AU756)+1)))</f>
        <v/>
      </c>
      <c r="AV757" s="5" t="str">
        <f>IF(OR($AB757="", $AC757=""), "", IF($H757=$M$3, "", IF(OR(AV$7&lt;$AB757, $AC757&lt;AV$6),"", MAX(AV$10:AV756)+1)))</f>
        <v/>
      </c>
      <c r="AW757" s="5" t="str">
        <f>IF(OR($AB757="", $AC757=""), "", IF($H757=$M$3, "", IF(OR(AW$7&lt;$AB757, $AC757&lt;AW$6),"", MAX(AW$10:AW756)+1)))</f>
        <v/>
      </c>
      <c r="AX757" s="5" t="str">
        <f>IF(OR($AB757="", $AC757=""), "", IF($H757=$M$3, "", IF(OR(AX$7&lt;$AB757, $AC757&lt;AX$6),"", MAX(AX$10:AX756)+1)))</f>
        <v/>
      </c>
      <c r="AY757" s="5" t="str">
        <f>IF(OR($AB757="", $AC757=""), "", IF($H757=$M$3, "", IF(OR(AY$7&lt;$AB757, $AC757&lt;AY$6),"", MAX(AY$10:AY756)+1)))</f>
        <v/>
      </c>
      <c r="AZ757" s="5" t="str">
        <f>IF(OR($AB757="", $AC757=""), "", IF($H757=$M$3, "", IF(OR(AZ$7&lt;$AB757, $AC757&lt;AZ$6),"", MAX(AZ$10:AZ756)+1)))</f>
        <v/>
      </c>
      <c r="BA757" s="5" t="str">
        <f>IF(OR($AB757="", $AC757=""), "", IF($H757=$M$3, "", IF(OR(BA$7&lt;$AB757, $AC757&lt;BA$6),"", MAX(BA$10:BA756)+1)))</f>
        <v/>
      </c>
      <c r="BB757" s="5" t="str">
        <f>IF(OR($AB757="", $AC757=""), "", IF($H757=$M$3, "", IF(OR(BB$7&lt;$AB757, $AC757&lt;BB$6),"", MAX(BB$10:BB756)+1)))</f>
        <v/>
      </c>
      <c r="BC757" s="5" t="str">
        <f>IF(OR($AB757="", $AC757=""), "", IF($H757=$M$3, "", IF(OR(BC$7&lt;$AB757, $AC757&lt;BC$6),"", MAX(BC$10:BC756)+1)))</f>
        <v/>
      </c>
      <c r="BD757" s="5" t="str">
        <f>IF(OR($AB757="", $AC757=""), "", IF($H757=$M$3, "", IF(OR(BD$7&lt;$AB757, $AC757&lt;BD$6),"", MAX(BD$10:BD756)+1)))</f>
        <v/>
      </c>
      <c r="BE757" s="5" t="str">
        <f>IF(OR($AB757="", $AC757=""), "", IF($H757=$M$3, "", IF(OR(BE$7&lt;$AB757, $AC757&lt;BE$6),"", MAX(BE$10:BE756)+1)))</f>
        <v/>
      </c>
      <c r="BF757" s="5" t="str">
        <f>IF(OR($AB757="", $AC757=""), "", IF($H757=$M$3, "", IF(OR(BF$7&lt;$AB757, $AC757&lt;BF$6),"", MAX(BF$10:BF756)+1)))</f>
        <v/>
      </c>
      <c r="BG757" s="5" t="str">
        <f>IF(OR($AB757="", $AC757=""), "", IF($H757=$M$3, "", IF(OR(BG$7&lt;$AB757, $AC757&lt;BG$6),"", MAX(BG$10:BG756)+1)))</f>
        <v/>
      </c>
      <c r="BH757" s="5" t="str">
        <f>IF(OR($AB757="", $AC757=""), "", IF($H757=$M$3, "", IF(OR(BH$7&lt;$AB757, $AC757&lt;BH$6),"", MAX(BH$10:BH756)+1)))</f>
        <v/>
      </c>
      <c r="BI757" s="5" t="str">
        <f>IF(OR($AB757="", $AC757=""), "", IF($H757=$M$3, "", IF(OR(BI$7&lt;$AB757, $AC757&lt;BI$6),"", MAX(BI$10:BI756)+1)))</f>
        <v/>
      </c>
      <c r="BK757" s="5" t="str" cm="1">
        <f t="array" aca="1" ref="BK757" ca="1">IFERROR(INDEX($AE757:$BI757, $BJ757, MATCH($BK$9, $AE$9:$BI$9, 0)), "")</f>
        <v/>
      </c>
    </row>
    <row r="758" spans="1:63" x14ac:dyDescent="0.25">
      <c r="A758" s="2"/>
      <c r="B758" s="254"/>
      <c r="C758" s="255"/>
      <c r="D758" s="256"/>
      <c r="E758" s="257"/>
      <c r="F758" s="257"/>
      <c r="G758" s="258"/>
      <c r="H758" s="259"/>
      <c r="I758" s="16"/>
      <c r="J758" s="5" t="str">
        <f t="shared" si="99"/>
        <v/>
      </c>
      <c r="K758" s="2"/>
      <c r="O758" s="5" t="str">
        <f t="shared" si="97"/>
        <v/>
      </c>
      <c r="Q758" s="5" t="str">
        <f t="shared" si="100"/>
        <v/>
      </c>
      <c r="S758" s="5" t="str">
        <f t="shared" si="98"/>
        <v/>
      </c>
      <c r="U758" s="64" t="str">
        <f>IF($D758="","", IF(COUNTIF('Intro &amp; Setup'!$AW$49:$AW$88, $D758)&gt;0, "BH", TEXT($D758, "ddd")))</f>
        <v/>
      </c>
      <c r="V758" s="65" t="str">
        <f>IF($G758="", "", IF(COUNTIF('Intro &amp; Setup'!$AW$49:$AW$88, $G758)&gt;0, "BH", TEXT($G758, "ddd")))</f>
        <v/>
      </c>
      <c r="W758" s="64" t="str">
        <f t="shared" si="101"/>
        <v/>
      </c>
      <c r="X758" s="65" t="str">
        <f t="shared" si="102"/>
        <v/>
      </c>
      <c r="Y758" s="64" t="str">
        <f>IF(F758="", "", IF(OR(F758&lt;'Intro &amp; Setup'!$Z$20, F758&gt;'Intro &amp; Setup'!$Z$22), "X", ""))</f>
        <v/>
      </c>
      <c r="Z758" s="65" t="str">
        <f>IF(G758="", "", IF(OR(G758&lt;'Intro &amp; Setup'!$Z$20, G758&gt;'Intro &amp; Setup'!$Z$22), "X", ""))</f>
        <v/>
      </c>
      <c r="AB758" s="58" t="str">
        <f t="shared" si="103"/>
        <v/>
      </c>
      <c r="AC758" s="59" t="str">
        <f t="shared" si="104"/>
        <v/>
      </c>
      <c r="AE758" s="5" t="str">
        <f>IF(OR($AB758="", $AC758=""), "", IF($H758=$M$3, "", IF(OR(AE$7&lt;$AB758, $AC758&lt;AE$6),"", MAX(AE$10:AE757)+1)))</f>
        <v/>
      </c>
      <c r="AF758" s="5" t="str">
        <f>IF(OR($AB758="", $AC758=""), "", IF($H758=$M$3, "", IF(OR(AF$7&lt;$AB758, $AC758&lt;AF$6),"", MAX(AF$10:AF757)+1)))</f>
        <v/>
      </c>
      <c r="AG758" s="5" t="str">
        <f>IF(OR($AB758="", $AC758=""), "", IF($H758=$M$3, "", IF(OR(AG$7&lt;$AB758, $AC758&lt;AG$6),"", MAX(AG$10:AG757)+1)))</f>
        <v/>
      </c>
      <c r="AH758" s="5" t="str">
        <f>IF(OR($AB758="", $AC758=""), "", IF($H758=$M$3, "", IF(OR(AH$7&lt;$AB758, $AC758&lt;AH$6),"", MAX(AH$10:AH757)+1)))</f>
        <v/>
      </c>
      <c r="AI758" s="5" t="str">
        <f>IF(OR($AB758="", $AC758=""), "", IF($H758=$M$3, "", IF(OR(AI$7&lt;$AB758, $AC758&lt;AI$6),"", MAX(AI$10:AI757)+1)))</f>
        <v/>
      </c>
      <c r="AJ758" s="5" t="str">
        <f>IF(OR($AB758="", $AC758=""), "", IF($H758=$M$3, "", IF(OR(AJ$7&lt;$AB758, $AC758&lt;AJ$6),"", MAX(AJ$10:AJ757)+1)))</f>
        <v/>
      </c>
      <c r="AK758" s="5" t="str">
        <f>IF(OR($AB758="", $AC758=""), "", IF($H758=$M$3, "", IF(OR(AK$7&lt;$AB758, $AC758&lt;AK$6),"", MAX(AK$10:AK757)+1)))</f>
        <v/>
      </c>
      <c r="AL758" s="5" t="str">
        <f>IF(OR($AB758="", $AC758=""), "", IF($H758=$M$3, "", IF(OR(AL$7&lt;$AB758, $AC758&lt;AL$6),"", MAX(AL$10:AL757)+1)))</f>
        <v/>
      </c>
      <c r="AM758" s="5" t="str">
        <f>IF(OR($AB758="", $AC758=""), "", IF($H758=$M$3, "", IF(OR(AM$7&lt;$AB758, $AC758&lt;AM$6),"", MAX(AM$10:AM757)+1)))</f>
        <v/>
      </c>
      <c r="AN758" s="5" t="str">
        <f>IF(OR($AB758="", $AC758=""), "", IF($H758=$M$3, "", IF(OR(AN$7&lt;$AB758, $AC758&lt;AN$6),"", MAX(AN$10:AN757)+1)))</f>
        <v/>
      </c>
      <c r="AO758" s="5" t="str">
        <f>IF(OR($AB758="", $AC758=""), "", IF($H758=$M$3, "", IF(OR(AO$7&lt;$AB758, $AC758&lt;AO$6),"", MAX(AO$10:AO757)+1)))</f>
        <v/>
      </c>
      <c r="AP758" s="5" t="str">
        <f>IF(OR($AB758="", $AC758=""), "", IF($H758=$M$3, "", IF(OR(AP$7&lt;$AB758, $AC758&lt;AP$6),"", MAX(AP$10:AP757)+1)))</f>
        <v/>
      </c>
      <c r="AQ758" s="5" t="str">
        <f>IF(OR($AB758="", $AC758=""), "", IF($H758=$M$3, "", IF(OR(AQ$7&lt;$AB758, $AC758&lt;AQ$6),"", MAX(AQ$10:AQ757)+1)))</f>
        <v/>
      </c>
      <c r="AR758" s="5" t="str">
        <f>IF(OR($AB758="", $AC758=""), "", IF($H758=$M$3, "", IF(OR(AR$7&lt;$AB758, $AC758&lt;AR$6),"", MAX(AR$10:AR757)+1)))</f>
        <v/>
      </c>
      <c r="AS758" s="5" t="str">
        <f>IF(OR($AB758="", $AC758=""), "", IF($H758=$M$3, "", IF(OR(AS$7&lt;$AB758, $AC758&lt;AS$6),"", MAX(AS$10:AS757)+1)))</f>
        <v/>
      </c>
      <c r="AT758" s="5" t="str">
        <f>IF(OR($AB758="", $AC758=""), "", IF($H758=$M$3, "", IF(OR(AT$7&lt;$AB758, $AC758&lt;AT$6),"", MAX(AT$10:AT757)+1)))</f>
        <v/>
      </c>
      <c r="AU758" s="5" t="str">
        <f>IF(OR($AB758="", $AC758=""), "", IF($H758=$M$3, "", IF(OR(AU$7&lt;$AB758, $AC758&lt;AU$6),"", MAX(AU$10:AU757)+1)))</f>
        <v/>
      </c>
      <c r="AV758" s="5" t="str">
        <f>IF(OR($AB758="", $AC758=""), "", IF($H758=$M$3, "", IF(OR(AV$7&lt;$AB758, $AC758&lt;AV$6),"", MAX(AV$10:AV757)+1)))</f>
        <v/>
      </c>
      <c r="AW758" s="5" t="str">
        <f>IF(OR($AB758="", $AC758=""), "", IF($H758=$M$3, "", IF(OR(AW$7&lt;$AB758, $AC758&lt;AW$6),"", MAX(AW$10:AW757)+1)))</f>
        <v/>
      </c>
      <c r="AX758" s="5" t="str">
        <f>IF(OR($AB758="", $AC758=""), "", IF($H758=$M$3, "", IF(OR(AX$7&lt;$AB758, $AC758&lt;AX$6),"", MAX(AX$10:AX757)+1)))</f>
        <v/>
      </c>
      <c r="AY758" s="5" t="str">
        <f>IF(OR($AB758="", $AC758=""), "", IF($H758=$M$3, "", IF(OR(AY$7&lt;$AB758, $AC758&lt;AY$6),"", MAX(AY$10:AY757)+1)))</f>
        <v/>
      </c>
      <c r="AZ758" s="5" t="str">
        <f>IF(OR($AB758="", $AC758=""), "", IF($H758=$M$3, "", IF(OR(AZ$7&lt;$AB758, $AC758&lt;AZ$6),"", MAX(AZ$10:AZ757)+1)))</f>
        <v/>
      </c>
      <c r="BA758" s="5" t="str">
        <f>IF(OR($AB758="", $AC758=""), "", IF($H758=$M$3, "", IF(OR(BA$7&lt;$AB758, $AC758&lt;BA$6),"", MAX(BA$10:BA757)+1)))</f>
        <v/>
      </c>
      <c r="BB758" s="5" t="str">
        <f>IF(OR($AB758="", $AC758=""), "", IF($H758=$M$3, "", IF(OR(BB$7&lt;$AB758, $AC758&lt;BB$6),"", MAX(BB$10:BB757)+1)))</f>
        <v/>
      </c>
      <c r="BC758" s="5" t="str">
        <f>IF(OR($AB758="", $AC758=""), "", IF($H758=$M$3, "", IF(OR(BC$7&lt;$AB758, $AC758&lt;BC$6),"", MAX(BC$10:BC757)+1)))</f>
        <v/>
      </c>
      <c r="BD758" s="5" t="str">
        <f>IF(OR($AB758="", $AC758=""), "", IF($H758=$M$3, "", IF(OR(BD$7&lt;$AB758, $AC758&lt;BD$6),"", MAX(BD$10:BD757)+1)))</f>
        <v/>
      </c>
      <c r="BE758" s="5" t="str">
        <f>IF(OR($AB758="", $AC758=""), "", IF($H758=$M$3, "", IF(OR(BE$7&lt;$AB758, $AC758&lt;BE$6),"", MAX(BE$10:BE757)+1)))</f>
        <v/>
      </c>
      <c r="BF758" s="5" t="str">
        <f>IF(OR($AB758="", $AC758=""), "", IF($H758=$M$3, "", IF(OR(BF$7&lt;$AB758, $AC758&lt;BF$6),"", MAX(BF$10:BF757)+1)))</f>
        <v/>
      </c>
      <c r="BG758" s="5" t="str">
        <f>IF(OR($AB758="", $AC758=""), "", IF($H758=$M$3, "", IF(OR(BG$7&lt;$AB758, $AC758&lt;BG$6),"", MAX(BG$10:BG757)+1)))</f>
        <v/>
      </c>
      <c r="BH758" s="5" t="str">
        <f>IF(OR($AB758="", $AC758=""), "", IF($H758=$M$3, "", IF(OR(BH$7&lt;$AB758, $AC758&lt;BH$6),"", MAX(BH$10:BH757)+1)))</f>
        <v/>
      </c>
      <c r="BI758" s="5" t="str">
        <f>IF(OR($AB758="", $AC758=""), "", IF($H758=$M$3, "", IF(OR(BI$7&lt;$AB758, $AC758&lt;BI$6),"", MAX(BI$10:BI757)+1)))</f>
        <v/>
      </c>
      <c r="BK758" s="5" t="str" cm="1">
        <f t="array" aca="1" ref="BK758" ca="1">IFERROR(INDEX($AE758:$BI758, $BJ758, MATCH($BK$9, $AE$9:$BI$9, 0)), "")</f>
        <v/>
      </c>
    </row>
    <row r="759" spans="1:63" x14ac:dyDescent="0.25">
      <c r="A759" s="2"/>
      <c r="B759" s="254"/>
      <c r="C759" s="255"/>
      <c r="D759" s="256"/>
      <c r="E759" s="257"/>
      <c r="F759" s="257"/>
      <c r="G759" s="258"/>
      <c r="H759" s="259"/>
      <c r="I759" s="16"/>
      <c r="J759" s="5" t="str">
        <f t="shared" si="99"/>
        <v/>
      </c>
      <c r="K759" s="2"/>
      <c r="O759" s="5" t="str">
        <f t="shared" si="97"/>
        <v/>
      </c>
      <c r="Q759" s="5" t="str">
        <f t="shared" si="100"/>
        <v/>
      </c>
      <c r="S759" s="5" t="str">
        <f t="shared" si="98"/>
        <v/>
      </c>
      <c r="U759" s="64" t="str">
        <f>IF($D759="","", IF(COUNTIF('Intro &amp; Setup'!$AW$49:$AW$88, $D759)&gt;0, "BH", TEXT($D759, "ddd")))</f>
        <v/>
      </c>
      <c r="V759" s="65" t="str">
        <f>IF($G759="", "", IF(COUNTIF('Intro &amp; Setup'!$AW$49:$AW$88, $G759)&gt;0, "BH", TEXT($G759, "ddd")))</f>
        <v/>
      </c>
      <c r="W759" s="64" t="str">
        <f t="shared" si="101"/>
        <v/>
      </c>
      <c r="X759" s="65" t="str">
        <f t="shared" si="102"/>
        <v/>
      </c>
      <c r="Y759" s="64" t="str">
        <f>IF(F759="", "", IF(OR(F759&lt;'Intro &amp; Setup'!$Z$20, F759&gt;'Intro &amp; Setup'!$Z$22), "X", ""))</f>
        <v/>
      </c>
      <c r="Z759" s="65" t="str">
        <f>IF(G759="", "", IF(OR(G759&lt;'Intro &amp; Setup'!$Z$20, G759&gt;'Intro &amp; Setup'!$Z$22), "X", ""))</f>
        <v/>
      </c>
      <c r="AB759" s="58" t="str">
        <f t="shared" si="103"/>
        <v/>
      </c>
      <c r="AC759" s="59" t="str">
        <f t="shared" si="104"/>
        <v/>
      </c>
      <c r="AE759" s="5" t="str">
        <f>IF(OR($AB759="", $AC759=""), "", IF($H759=$M$3, "", IF(OR(AE$7&lt;$AB759, $AC759&lt;AE$6),"", MAX(AE$10:AE758)+1)))</f>
        <v/>
      </c>
      <c r="AF759" s="5" t="str">
        <f>IF(OR($AB759="", $AC759=""), "", IF($H759=$M$3, "", IF(OR(AF$7&lt;$AB759, $AC759&lt;AF$6),"", MAX(AF$10:AF758)+1)))</f>
        <v/>
      </c>
      <c r="AG759" s="5" t="str">
        <f>IF(OR($AB759="", $AC759=""), "", IF($H759=$M$3, "", IF(OR(AG$7&lt;$AB759, $AC759&lt;AG$6),"", MAX(AG$10:AG758)+1)))</f>
        <v/>
      </c>
      <c r="AH759" s="5" t="str">
        <f>IF(OR($AB759="", $AC759=""), "", IF($H759=$M$3, "", IF(OR(AH$7&lt;$AB759, $AC759&lt;AH$6),"", MAX(AH$10:AH758)+1)))</f>
        <v/>
      </c>
      <c r="AI759" s="5" t="str">
        <f>IF(OR($AB759="", $AC759=""), "", IF($H759=$M$3, "", IF(OR(AI$7&lt;$AB759, $AC759&lt;AI$6),"", MAX(AI$10:AI758)+1)))</f>
        <v/>
      </c>
      <c r="AJ759" s="5" t="str">
        <f>IF(OR($AB759="", $AC759=""), "", IF($H759=$M$3, "", IF(OR(AJ$7&lt;$AB759, $AC759&lt;AJ$6),"", MAX(AJ$10:AJ758)+1)))</f>
        <v/>
      </c>
      <c r="AK759" s="5" t="str">
        <f>IF(OR($AB759="", $AC759=""), "", IF($H759=$M$3, "", IF(OR(AK$7&lt;$AB759, $AC759&lt;AK$6),"", MAX(AK$10:AK758)+1)))</f>
        <v/>
      </c>
      <c r="AL759" s="5" t="str">
        <f>IF(OR($AB759="", $AC759=""), "", IF($H759=$M$3, "", IF(OR(AL$7&lt;$AB759, $AC759&lt;AL$6),"", MAX(AL$10:AL758)+1)))</f>
        <v/>
      </c>
      <c r="AM759" s="5" t="str">
        <f>IF(OR($AB759="", $AC759=""), "", IF($H759=$M$3, "", IF(OR(AM$7&lt;$AB759, $AC759&lt;AM$6),"", MAX(AM$10:AM758)+1)))</f>
        <v/>
      </c>
      <c r="AN759" s="5" t="str">
        <f>IF(OR($AB759="", $AC759=""), "", IF($H759=$M$3, "", IF(OR(AN$7&lt;$AB759, $AC759&lt;AN$6),"", MAX(AN$10:AN758)+1)))</f>
        <v/>
      </c>
      <c r="AO759" s="5" t="str">
        <f>IF(OR($AB759="", $AC759=""), "", IF($H759=$M$3, "", IF(OR(AO$7&lt;$AB759, $AC759&lt;AO$6),"", MAX(AO$10:AO758)+1)))</f>
        <v/>
      </c>
      <c r="AP759" s="5" t="str">
        <f>IF(OR($AB759="", $AC759=""), "", IF($H759=$M$3, "", IF(OR(AP$7&lt;$AB759, $AC759&lt;AP$6),"", MAX(AP$10:AP758)+1)))</f>
        <v/>
      </c>
      <c r="AQ759" s="5" t="str">
        <f>IF(OR($AB759="", $AC759=""), "", IF($H759=$M$3, "", IF(OR(AQ$7&lt;$AB759, $AC759&lt;AQ$6),"", MAX(AQ$10:AQ758)+1)))</f>
        <v/>
      </c>
      <c r="AR759" s="5" t="str">
        <f>IF(OR($AB759="", $AC759=""), "", IF($H759=$M$3, "", IF(OR(AR$7&lt;$AB759, $AC759&lt;AR$6),"", MAX(AR$10:AR758)+1)))</f>
        <v/>
      </c>
      <c r="AS759" s="5" t="str">
        <f>IF(OR($AB759="", $AC759=""), "", IF($H759=$M$3, "", IF(OR(AS$7&lt;$AB759, $AC759&lt;AS$6),"", MAX(AS$10:AS758)+1)))</f>
        <v/>
      </c>
      <c r="AT759" s="5" t="str">
        <f>IF(OR($AB759="", $AC759=""), "", IF($H759=$M$3, "", IF(OR(AT$7&lt;$AB759, $AC759&lt;AT$6),"", MAX(AT$10:AT758)+1)))</f>
        <v/>
      </c>
      <c r="AU759" s="5" t="str">
        <f>IF(OR($AB759="", $AC759=""), "", IF($H759=$M$3, "", IF(OR(AU$7&lt;$AB759, $AC759&lt;AU$6),"", MAX(AU$10:AU758)+1)))</f>
        <v/>
      </c>
      <c r="AV759" s="5" t="str">
        <f>IF(OR($AB759="", $AC759=""), "", IF($H759=$M$3, "", IF(OR(AV$7&lt;$AB759, $AC759&lt;AV$6),"", MAX(AV$10:AV758)+1)))</f>
        <v/>
      </c>
      <c r="AW759" s="5" t="str">
        <f>IF(OR($AB759="", $AC759=""), "", IF($H759=$M$3, "", IF(OR(AW$7&lt;$AB759, $AC759&lt;AW$6),"", MAX(AW$10:AW758)+1)))</f>
        <v/>
      </c>
      <c r="AX759" s="5" t="str">
        <f>IF(OR($AB759="", $AC759=""), "", IF($H759=$M$3, "", IF(OR(AX$7&lt;$AB759, $AC759&lt;AX$6),"", MAX(AX$10:AX758)+1)))</f>
        <v/>
      </c>
      <c r="AY759" s="5" t="str">
        <f>IF(OR($AB759="", $AC759=""), "", IF($H759=$M$3, "", IF(OR(AY$7&lt;$AB759, $AC759&lt;AY$6),"", MAX(AY$10:AY758)+1)))</f>
        <v/>
      </c>
      <c r="AZ759" s="5" t="str">
        <f>IF(OR($AB759="", $AC759=""), "", IF($H759=$M$3, "", IF(OR(AZ$7&lt;$AB759, $AC759&lt;AZ$6),"", MAX(AZ$10:AZ758)+1)))</f>
        <v/>
      </c>
      <c r="BA759" s="5" t="str">
        <f>IF(OR($AB759="", $AC759=""), "", IF($H759=$M$3, "", IF(OR(BA$7&lt;$AB759, $AC759&lt;BA$6),"", MAX(BA$10:BA758)+1)))</f>
        <v/>
      </c>
      <c r="BB759" s="5" t="str">
        <f>IF(OR($AB759="", $AC759=""), "", IF($H759=$M$3, "", IF(OR(BB$7&lt;$AB759, $AC759&lt;BB$6),"", MAX(BB$10:BB758)+1)))</f>
        <v/>
      </c>
      <c r="BC759" s="5" t="str">
        <f>IF(OR($AB759="", $AC759=""), "", IF($H759=$M$3, "", IF(OR(BC$7&lt;$AB759, $AC759&lt;BC$6),"", MAX(BC$10:BC758)+1)))</f>
        <v/>
      </c>
      <c r="BD759" s="5" t="str">
        <f>IF(OR($AB759="", $AC759=""), "", IF($H759=$M$3, "", IF(OR(BD$7&lt;$AB759, $AC759&lt;BD$6),"", MAX(BD$10:BD758)+1)))</f>
        <v/>
      </c>
      <c r="BE759" s="5" t="str">
        <f>IF(OR($AB759="", $AC759=""), "", IF($H759=$M$3, "", IF(OR(BE$7&lt;$AB759, $AC759&lt;BE$6),"", MAX(BE$10:BE758)+1)))</f>
        <v/>
      </c>
      <c r="BF759" s="5" t="str">
        <f>IF(OR($AB759="", $AC759=""), "", IF($H759=$M$3, "", IF(OR(BF$7&lt;$AB759, $AC759&lt;BF$6),"", MAX(BF$10:BF758)+1)))</f>
        <v/>
      </c>
      <c r="BG759" s="5" t="str">
        <f>IF(OR($AB759="", $AC759=""), "", IF($H759=$M$3, "", IF(OR(BG$7&lt;$AB759, $AC759&lt;BG$6),"", MAX(BG$10:BG758)+1)))</f>
        <v/>
      </c>
      <c r="BH759" s="5" t="str">
        <f>IF(OR($AB759="", $AC759=""), "", IF($H759=$M$3, "", IF(OR(BH$7&lt;$AB759, $AC759&lt;BH$6),"", MAX(BH$10:BH758)+1)))</f>
        <v/>
      </c>
      <c r="BI759" s="5" t="str">
        <f>IF(OR($AB759="", $AC759=""), "", IF($H759=$M$3, "", IF(OR(BI$7&lt;$AB759, $AC759&lt;BI$6),"", MAX(BI$10:BI758)+1)))</f>
        <v/>
      </c>
      <c r="BK759" s="5" t="str" cm="1">
        <f t="array" aca="1" ref="BK759" ca="1">IFERROR(INDEX($AE759:$BI759, $BJ759, MATCH($BK$9, $AE$9:$BI$9, 0)), "")</f>
        <v/>
      </c>
    </row>
    <row r="760" spans="1:63" x14ac:dyDescent="0.25">
      <c r="A760" s="2"/>
      <c r="B760" s="254"/>
      <c r="C760" s="255"/>
      <c r="D760" s="256"/>
      <c r="E760" s="257"/>
      <c r="F760" s="257"/>
      <c r="G760" s="258"/>
      <c r="H760" s="259"/>
      <c r="I760" s="16"/>
      <c r="J760" s="5" t="str">
        <f t="shared" si="99"/>
        <v/>
      </c>
      <c r="K760" s="2"/>
      <c r="O760" s="5" t="str">
        <f t="shared" si="97"/>
        <v/>
      </c>
      <c r="Q760" s="5" t="str">
        <f t="shared" si="100"/>
        <v/>
      </c>
      <c r="S760" s="5" t="str">
        <f t="shared" si="98"/>
        <v/>
      </c>
      <c r="U760" s="64" t="str">
        <f>IF($D760="","", IF(COUNTIF('Intro &amp; Setup'!$AW$49:$AW$88, $D760)&gt;0, "BH", TEXT($D760, "ddd")))</f>
        <v/>
      </c>
      <c r="V760" s="65" t="str">
        <f>IF($G760="", "", IF(COUNTIF('Intro &amp; Setup'!$AW$49:$AW$88, $G760)&gt;0, "BH", TEXT($G760, "ddd")))</f>
        <v/>
      </c>
      <c r="W760" s="64" t="str">
        <f t="shared" si="101"/>
        <v/>
      </c>
      <c r="X760" s="65" t="str">
        <f t="shared" si="102"/>
        <v/>
      </c>
      <c r="Y760" s="64" t="str">
        <f>IF(F760="", "", IF(OR(F760&lt;'Intro &amp; Setup'!$Z$20, F760&gt;'Intro &amp; Setup'!$Z$22), "X", ""))</f>
        <v/>
      </c>
      <c r="Z760" s="65" t="str">
        <f>IF(G760="", "", IF(OR(G760&lt;'Intro &amp; Setup'!$Z$20, G760&gt;'Intro &amp; Setup'!$Z$22), "X", ""))</f>
        <v/>
      </c>
      <c r="AB760" s="58" t="str">
        <f t="shared" si="103"/>
        <v/>
      </c>
      <c r="AC760" s="59" t="str">
        <f t="shared" si="104"/>
        <v/>
      </c>
      <c r="AE760" s="5" t="str">
        <f>IF(OR($AB760="", $AC760=""), "", IF($H760=$M$3, "", IF(OR(AE$7&lt;$AB760, $AC760&lt;AE$6),"", MAX(AE$10:AE759)+1)))</f>
        <v/>
      </c>
      <c r="AF760" s="5" t="str">
        <f>IF(OR($AB760="", $AC760=""), "", IF($H760=$M$3, "", IF(OR(AF$7&lt;$AB760, $AC760&lt;AF$6),"", MAX(AF$10:AF759)+1)))</f>
        <v/>
      </c>
      <c r="AG760" s="5" t="str">
        <f>IF(OR($AB760="", $AC760=""), "", IF($H760=$M$3, "", IF(OR(AG$7&lt;$AB760, $AC760&lt;AG$6),"", MAX(AG$10:AG759)+1)))</f>
        <v/>
      </c>
      <c r="AH760" s="5" t="str">
        <f>IF(OR($AB760="", $AC760=""), "", IF($H760=$M$3, "", IF(OR(AH$7&lt;$AB760, $AC760&lt;AH$6),"", MAX(AH$10:AH759)+1)))</f>
        <v/>
      </c>
      <c r="AI760" s="5" t="str">
        <f>IF(OR($AB760="", $AC760=""), "", IF($H760=$M$3, "", IF(OR(AI$7&lt;$AB760, $AC760&lt;AI$6),"", MAX(AI$10:AI759)+1)))</f>
        <v/>
      </c>
      <c r="AJ760" s="5" t="str">
        <f>IF(OR($AB760="", $AC760=""), "", IF($H760=$M$3, "", IF(OR(AJ$7&lt;$AB760, $AC760&lt;AJ$6),"", MAX(AJ$10:AJ759)+1)))</f>
        <v/>
      </c>
      <c r="AK760" s="5" t="str">
        <f>IF(OR($AB760="", $AC760=""), "", IF($H760=$M$3, "", IF(OR(AK$7&lt;$AB760, $AC760&lt;AK$6),"", MAX(AK$10:AK759)+1)))</f>
        <v/>
      </c>
      <c r="AL760" s="5" t="str">
        <f>IF(OR($AB760="", $AC760=""), "", IF($H760=$M$3, "", IF(OR(AL$7&lt;$AB760, $AC760&lt;AL$6),"", MAX(AL$10:AL759)+1)))</f>
        <v/>
      </c>
      <c r="AM760" s="5" t="str">
        <f>IF(OR($AB760="", $AC760=""), "", IF($H760=$M$3, "", IF(OR(AM$7&lt;$AB760, $AC760&lt;AM$6),"", MAX(AM$10:AM759)+1)))</f>
        <v/>
      </c>
      <c r="AN760" s="5" t="str">
        <f>IF(OR($AB760="", $AC760=""), "", IF($H760=$M$3, "", IF(OR(AN$7&lt;$AB760, $AC760&lt;AN$6),"", MAX(AN$10:AN759)+1)))</f>
        <v/>
      </c>
      <c r="AO760" s="5" t="str">
        <f>IF(OR($AB760="", $AC760=""), "", IF($H760=$M$3, "", IF(OR(AO$7&lt;$AB760, $AC760&lt;AO$6),"", MAX(AO$10:AO759)+1)))</f>
        <v/>
      </c>
      <c r="AP760" s="5" t="str">
        <f>IF(OR($AB760="", $AC760=""), "", IF($H760=$M$3, "", IF(OR(AP$7&lt;$AB760, $AC760&lt;AP$6),"", MAX(AP$10:AP759)+1)))</f>
        <v/>
      </c>
      <c r="AQ760" s="5" t="str">
        <f>IF(OR($AB760="", $AC760=""), "", IF($H760=$M$3, "", IF(OR(AQ$7&lt;$AB760, $AC760&lt;AQ$6),"", MAX(AQ$10:AQ759)+1)))</f>
        <v/>
      </c>
      <c r="AR760" s="5" t="str">
        <f>IF(OR($AB760="", $AC760=""), "", IF($H760=$M$3, "", IF(OR(AR$7&lt;$AB760, $AC760&lt;AR$6),"", MAX(AR$10:AR759)+1)))</f>
        <v/>
      </c>
      <c r="AS760" s="5" t="str">
        <f>IF(OR($AB760="", $AC760=""), "", IF($H760=$M$3, "", IF(OR(AS$7&lt;$AB760, $AC760&lt;AS$6),"", MAX(AS$10:AS759)+1)))</f>
        <v/>
      </c>
      <c r="AT760" s="5" t="str">
        <f>IF(OR($AB760="", $AC760=""), "", IF($H760=$M$3, "", IF(OR(AT$7&lt;$AB760, $AC760&lt;AT$6),"", MAX(AT$10:AT759)+1)))</f>
        <v/>
      </c>
      <c r="AU760" s="5" t="str">
        <f>IF(OR($AB760="", $AC760=""), "", IF($H760=$M$3, "", IF(OR(AU$7&lt;$AB760, $AC760&lt;AU$6),"", MAX(AU$10:AU759)+1)))</f>
        <v/>
      </c>
      <c r="AV760" s="5" t="str">
        <f>IF(OR($AB760="", $AC760=""), "", IF($H760=$M$3, "", IF(OR(AV$7&lt;$AB760, $AC760&lt;AV$6),"", MAX(AV$10:AV759)+1)))</f>
        <v/>
      </c>
      <c r="AW760" s="5" t="str">
        <f>IF(OR($AB760="", $AC760=""), "", IF($H760=$M$3, "", IF(OR(AW$7&lt;$AB760, $AC760&lt;AW$6),"", MAX(AW$10:AW759)+1)))</f>
        <v/>
      </c>
      <c r="AX760" s="5" t="str">
        <f>IF(OR($AB760="", $AC760=""), "", IF($H760=$M$3, "", IF(OR(AX$7&lt;$AB760, $AC760&lt;AX$6),"", MAX(AX$10:AX759)+1)))</f>
        <v/>
      </c>
      <c r="AY760" s="5" t="str">
        <f>IF(OR($AB760="", $AC760=""), "", IF($H760=$M$3, "", IF(OR(AY$7&lt;$AB760, $AC760&lt;AY$6),"", MAX(AY$10:AY759)+1)))</f>
        <v/>
      </c>
      <c r="AZ760" s="5" t="str">
        <f>IF(OR($AB760="", $AC760=""), "", IF($H760=$M$3, "", IF(OR(AZ$7&lt;$AB760, $AC760&lt;AZ$6),"", MAX(AZ$10:AZ759)+1)))</f>
        <v/>
      </c>
      <c r="BA760" s="5" t="str">
        <f>IF(OR($AB760="", $AC760=""), "", IF($H760=$M$3, "", IF(OR(BA$7&lt;$AB760, $AC760&lt;BA$6),"", MAX(BA$10:BA759)+1)))</f>
        <v/>
      </c>
      <c r="BB760" s="5" t="str">
        <f>IF(OR($AB760="", $AC760=""), "", IF($H760=$M$3, "", IF(OR(BB$7&lt;$AB760, $AC760&lt;BB$6),"", MAX(BB$10:BB759)+1)))</f>
        <v/>
      </c>
      <c r="BC760" s="5" t="str">
        <f>IF(OR($AB760="", $AC760=""), "", IF($H760=$M$3, "", IF(OR(BC$7&lt;$AB760, $AC760&lt;BC$6),"", MAX(BC$10:BC759)+1)))</f>
        <v/>
      </c>
      <c r="BD760" s="5" t="str">
        <f>IF(OR($AB760="", $AC760=""), "", IF($H760=$M$3, "", IF(OR(BD$7&lt;$AB760, $AC760&lt;BD$6),"", MAX(BD$10:BD759)+1)))</f>
        <v/>
      </c>
      <c r="BE760" s="5" t="str">
        <f>IF(OR($AB760="", $AC760=""), "", IF($H760=$M$3, "", IF(OR(BE$7&lt;$AB760, $AC760&lt;BE$6),"", MAX(BE$10:BE759)+1)))</f>
        <v/>
      </c>
      <c r="BF760" s="5" t="str">
        <f>IF(OR($AB760="", $AC760=""), "", IF($H760=$M$3, "", IF(OR(BF$7&lt;$AB760, $AC760&lt;BF$6),"", MAX(BF$10:BF759)+1)))</f>
        <v/>
      </c>
      <c r="BG760" s="5" t="str">
        <f>IF(OR($AB760="", $AC760=""), "", IF($H760=$M$3, "", IF(OR(BG$7&lt;$AB760, $AC760&lt;BG$6),"", MAX(BG$10:BG759)+1)))</f>
        <v/>
      </c>
      <c r="BH760" s="5" t="str">
        <f>IF(OR($AB760="", $AC760=""), "", IF($H760=$M$3, "", IF(OR(BH$7&lt;$AB760, $AC760&lt;BH$6),"", MAX(BH$10:BH759)+1)))</f>
        <v/>
      </c>
      <c r="BI760" s="5" t="str">
        <f>IF(OR($AB760="", $AC760=""), "", IF($H760=$M$3, "", IF(OR(BI$7&lt;$AB760, $AC760&lt;BI$6),"", MAX(BI$10:BI759)+1)))</f>
        <v/>
      </c>
      <c r="BK760" s="5" t="str" cm="1">
        <f t="array" aca="1" ref="BK760" ca="1">IFERROR(INDEX($AE760:$BI760, $BJ760, MATCH($BK$9, $AE$9:$BI$9, 0)), "")</f>
        <v/>
      </c>
    </row>
    <row r="761" spans="1:63" x14ac:dyDescent="0.25">
      <c r="A761" s="2"/>
      <c r="B761" s="254"/>
      <c r="C761" s="255"/>
      <c r="D761" s="256"/>
      <c r="E761" s="257"/>
      <c r="F761" s="257"/>
      <c r="G761" s="258"/>
      <c r="H761" s="259"/>
      <c r="I761" s="16"/>
      <c r="J761" s="5" t="str">
        <f t="shared" si="99"/>
        <v/>
      </c>
      <c r="K761" s="2"/>
      <c r="O761" s="5" t="str">
        <f t="shared" si="97"/>
        <v/>
      </c>
      <c r="Q761" s="5" t="str">
        <f t="shared" si="100"/>
        <v/>
      </c>
      <c r="S761" s="5" t="str">
        <f t="shared" si="98"/>
        <v/>
      </c>
      <c r="U761" s="64" t="str">
        <f>IF($D761="","", IF(COUNTIF('Intro &amp; Setup'!$AW$49:$AW$88, $D761)&gt;0, "BH", TEXT($D761, "ddd")))</f>
        <v/>
      </c>
      <c r="V761" s="65" t="str">
        <f>IF($G761="", "", IF(COUNTIF('Intro &amp; Setup'!$AW$49:$AW$88, $G761)&gt;0, "BH", TEXT($G761, "ddd")))</f>
        <v/>
      </c>
      <c r="W761" s="64" t="str">
        <f t="shared" si="101"/>
        <v/>
      </c>
      <c r="X761" s="65" t="str">
        <f t="shared" si="102"/>
        <v/>
      </c>
      <c r="Y761" s="64" t="str">
        <f>IF(F761="", "", IF(OR(F761&lt;'Intro &amp; Setup'!$Z$20, F761&gt;'Intro &amp; Setup'!$Z$22), "X", ""))</f>
        <v/>
      </c>
      <c r="Z761" s="65" t="str">
        <f>IF(G761="", "", IF(OR(G761&lt;'Intro &amp; Setup'!$Z$20, G761&gt;'Intro &amp; Setup'!$Z$22), "X", ""))</f>
        <v/>
      </c>
      <c r="AB761" s="58" t="str">
        <f t="shared" si="103"/>
        <v/>
      </c>
      <c r="AC761" s="59" t="str">
        <f t="shared" si="104"/>
        <v/>
      </c>
      <c r="AE761" s="5" t="str">
        <f>IF(OR($AB761="", $AC761=""), "", IF($H761=$M$3, "", IF(OR(AE$7&lt;$AB761, $AC761&lt;AE$6),"", MAX(AE$10:AE760)+1)))</f>
        <v/>
      </c>
      <c r="AF761" s="5" t="str">
        <f>IF(OR($AB761="", $AC761=""), "", IF($H761=$M$3, "", IF(OR(AF$7&lt;$AB761, $AC761&lt;AF$6),"", MAX(AF$10:AF760)+1)))</f>
        <v/>
      </c>
      <c r="AG761" s="5" t="str">
        <f>IF(OR($AB761="", $AC761=""), "", IF($H761=$M$3, "", IF(OR(AG$7&lt;$AB761, $AC761&lt;AG$6),"", MAX(AG$10:AG760)+1)))</f>
        <v/>
      </c>
      <c r="AH761" s="5" t="str">
        <f>IF(OR($AB761="", $AC761=""), "", IF($H761=$M$3, "", IF(OR(AH$7&lt;$AB761, $AC761&lt;AH$6),"", MAX(AH$10:AH760)+1)))</f>
        <v/>
      </c>
      <c r="AI761" s="5" t="str">
        <f>IF(OR($AB761="", $AC761=""), "", IF($H761=$M$3, "", IF(OR(AI$7&lt;$AB761, $AC761&lt;AI$6),"", MAX(AI$10:AI760)+1)))</f>
        <v/>
      </c>
      <c r="AJ761" s="5" t="str">
        <f>IF(OR($AB761="", $AC761=""), "", IF($H761=$M$3, "", IF(OR(AJ$7&lt;$AB761, $AC761&lt;AJ$6),"", MAX(AJ$10:AJ760)+1)))</f>
        <v/>
      </c>
      <c r="AK761" s="5" t="str">
        <f>IF(OR($AB761="", $AC761=""), "", IF($H761=$M$3, "", IF(OR(AK$7&lt;$AB761, $AC761&lt;AK$6),"", MAX(AK$10:AK760)+1)))</f>
        <v/>
      </c>
      <c r="AL761" s="5" t="str">
        <f>IF(OR($AB761="", $AC761=""), "", IF($H761=$M$3, "", IF(OR(AL$7&lt;$AB761, $AC761&lt;AL$6),"", MAX(AL$10:AL760)+1)))</f>
        <v/>
      </c>
      <c r="AM761" s="5" t="str">
        <f>IF(OR($AB761="", $AC761=""), "", IF($H761=$M$3, "", IF(OR(AM$7&lt;$AB761, $AC761&lt;AM$6),"", MAX(AM$10:AM760)+1)))</f>
        <v/>
      </c>
      <c r="AN761" s="5" t="str">
        <f>IF(OR($AB761="", $AC761=""), "", IF($H761=$M$3, "", IF(OR(AN$7&lt;$AB761, $AC761&lt;AN$6),"", MAX(AN$10:AN760)+1)))</f>
        <v/>
      </c>
      <c r="AO761" s="5" t="str">
        <f>IF(OR($AB761="", $AC761=""), "", IF($H761=$M$3, "", IF(OR(AO$7&lt;$AB761, $AC761&lt;AO$6),"", MAX(AO$10:AO760)+1)))</f>
        <v/>
      </c>
      <c r="AP761" s="5" t="str">
        <f>IF(OR($AB761="", $AC761=""), "", IF($H761=$M$3, "", IF(OR(AP$7&lt;$AB761, $AC761&lt;AP$6),"", MAX(AP$10:AP760)+1)))</f>
        <v/>
      </c>
      <c r="AQ761" s="5" t="str">
        <f>IF(OR($AB761="", $AC761=""), "", IF($H761=$M$3, "", IF(OR(AQ$7&lt;$AB761, $AC761&lt;AQ$6),"", MAX(AQ$10:AQ760)+1)))</f>
        <v/>
      </c>
      <c r="AR761" s="5" t="str">
        <f>IF(OR($AB761="", $AC761=""), "", IF($H761=$M$3, "", IF(OR(AR$7&lt;$AB761, $AC761&lt;AR$6),"", MAX(AR$10:AR760)+1)))</f>
        <v/>
      </c>
      <c r="AS761" s="5" t="str">
        <f>IF(OR($AB761="", $AC761=""), "", IF($H761=$M$3, "", IF(OR(AS$7&lt;$AB761, $AC761&lt;AS$6),"", MAX(AS$10:AS760)+1)))</f>
        <v/>
      </c>
      <c r="AT761" s="5" t="str">
        <f>IF(OR($AB761="", $AC761=""), "", IF($H761=$M$3, "", IF(OR(AT$7&lt;$AB761, $AC761&lt;AT$6),"", MAX(AT$10:AT760)+1)))</f>
        <v/>
      </c>
      <c r="AU761" s="5" t="str">
        <f>IF(OR($AB761="", $AC761=""), "", IF($H761=$M$3, "", IF(OR(AU$7&lt;$AB761, $AC761&lt;AU$6),"", MAX(AU$10:AU760)+1)))</f>
        <v/>
      </c>
      <c r="AV761" s="5" t="str">
        <f>IF(OR($AB761="", $AC761=""), "", IF($H761=$M$3, "", IF(OR(AV$7&lt;$AB761, $AC761&lt;AV$6),"", MAX(AV$10:AV760)+1)))</f>
        <v/>
      </c>
      <c r="AW761" s="5" t="str">
        <f>IF(OR($AB761="", $AC761=""), "", IF($H761=$M$3, "", IF(OR(AW$7&lt;$AB761, $AC761&lt;AW$6),"", MAX(AW$10:AW760)+1)))</f>
        <v/>
      </c>
      <c r="AX761" s="5" t="str">
        <f>IF(OR($AB761="", $AC761=""), "", IF($H761=$M$3, "", IF(OR(AX$7&lt;$AB761, $AC761&lt;AX$6),"", MAX(AX$10:AX760)+1)))</f>
        <v/>
      </c>
      <c r="AY761" s="5" t="str">
        <f>IF(OR($AB761="", $AC761=""), "", IF($H761=$M$3, "", IF(OR(AY$7&lt;$AB761, $AC761&lt;AY$6),"", MAX(AY$10:AY760)+1)))</f>
        <v/>
      </c>
      <c r="AZ761" s="5" t="str">
        <f>IF(OR($AB761="", $AC761=""), "", IF($H761=$M$3, "", IF(OR(AZ$7&lt;$AB761, $AC761&lt;AZ$6),"", MAX(AZ$10:AZ760)+1)))</f>
        <v/>
      </c>
      <c r="BA761" s="5" t="str">
        <f>IF(OR($AB761="", $AC761=""), "", IF($H761=$M$3, "", IF(OR(BA$7&lt;$AB761, $AC761&lt;BA$6),"", MAX(BA$10:BA760)+1)))</f>
        <v/>
      </c>
      <c r="BB761" s="5" t="str">
        <f>IF(OR($AB761="", $AC761=""), "", IF($H761=$M$3, "", IF(OR(BB$7&lt;$AB761, $AC761&lt;BB$6),"", MAX(BB$10:BB760)+1)))</f>
        <v/>
      </c>
      <c r="BC761" s="5" t="str">
        <f>IF(OR($AB761="", $AC761=""), "", IF($H761=$M$3, "", IF(OR(BC$7&lt;$AB761, $AC761&lt;BC$6),"", MAX(BC$10:BC760)+1)))</f>
        <v/>
      </c>
      <c r="BD761" s="5" t="str">
        <f>IF(OR($AB761="", $AC761=""), "", IF($H761=$M$3, "", IF(OR(BD$7&lt;$AB761, $AC761&lt;BD$6),"", MAX(BD$10:BD760)+1)))</f>
        <v/>
      </c>
      <c r="BE761" s="5" t="str">
        <f>IF(OR($AB761="", $AC761=""), "", IF($H761=$M$3, "", IF(OR(BE$7&lt;$AB761, $AC761&lt;BE$6),"", MAX(BE$10:BE760)+1)))</f>
        <v/>
      </c>
      <c r="BF761" s="5" t="str">
        <f>IF(OR($AB761="", $AC761=""), "", IF($H761=$M$3, "", IF(OR(BF$7&lt;$AB761, $AC761&lt;BF$6),"", MAX(BF$10:BF760)+1)))</f>
        <v/>
      </c>
      <c r="BG761" s="5" t="str">
        <f>IF(OR($AB761="", $AC761=""), "", IF($H761=$M$3, "", IF(OR(BG$7&lt;$AB761, $AC761&lt;BG$6),"", MAX(BG$10:BG760)+1)))</f>
        <v/>
      </c>
      <c r="BH761" s="5" t="str">
        <f>IF(OR($AB761="", $AC761=""), "", IF($H761=$M$3, "", IF(OR(BH$7&lt;$AB761, $AC761&lt;BH$6),"", MAX(BH$10:BH760)+1)))</f>
        <v/>
      </c>
      <c r="BI761" s="5" t="str">
        <f>IF(OR($AB761="", $AC761=""), "", IF($H761=$M$3, "", IF(OR(BI$7&lt;$AB761, $AC761&lt;BI$6),"", MAX(BI$10:BI760)+1)))</f>
        <v/>
      </c>
      <c r="BK761" s="5" t="str" cm="1">
        <f t="array" aca="1" ref="BK761" ca="1">IFERROR(INDEX($AE761:$BI761, $BJ761, MATCH($BK$9, $AE$9:$BI$9, 0)), "")</f>
        <v/>
      </c>
    </row>
    <row r="762" spans="1:63" x14ac:dyDescent="0.25">
      <c r="A762" s="2"/>
      <c r="B762" s="254"/>
      <c r="C762" s="255"/>
      <c r="D762" s="256"/>
      <c r="E762" s="257"/>
      <c r="F762" s="257"/>
      <c r="G762" s="258"/>
      <c r="H762" s="259"/>
      <c r="I762" s="16"/>
      <c r="J762" s="5" t="str">
        <f t="shared" si="99"/>
        <v/>
      </c>
      <c r="K762" s="2"/>
      <c r="O762" s="5" t="str">
        <f t="shared" si="97"/>
        <v/>
      </c>
      <c r="Q762" s="5" t="str">
        <f t="shared" si="100"/>
        <v/>
      </c>
      <c r="S762" s="5" t="str">
        <f t="shared" si="98"/>
        <v/>
      </c>
      <c r="U762" s="64" t="str">
        <f>IF($D762="","", IF(COUNTIF('Intro &amp; Setup'!$AW$49:$AW$88, $D762)&gt;0, "BH", TEXT($D762, "ddd")))</f>
        <v/>
      </c>
      <c r="V762" s="65" t="str">
        <f>IF($G762="", "", IF(COUNTIF('Intro &amp; Setup'!$AW$49:$AW$88, $G762)&gt;0, "BH", TEXT($G762, "ddd")))</f>
        <v/>
      </c>
      <c r="W762" s="64" t="str">
        <f t="shared" si="101"/>
        <v/>
      </c>
      <c r="X762" s="65" t="str">
        <f t="shared" si="102"/>
        <v/>
      </c>
      <c r="Y762" s="64" t="str">
        <f>IF(F762="", "", IF(OR(F762&lt;'Intro &amp; Setup'!$Z$20, F762&gt;'Intro &amp; Setup'!$Z$22), "X", ""))</f>
        <v/>
      </c>
      <c r="Z762" s="65" t="str">
        <f>IF(G762="", "", IF(OR(G762&lt;'Intro &amp; Setup'!$Z$20, G762&gt;'Intro &amp; Setup'!$Z$22), "X", ""))</f>
        <v/>
      </c>
      <c r="AB762" s="58" t="str">
        <f t="shared" si="103"/>
        <v/>
      </c>
      <c r="AC762" s="59" t="str">
        <f t="shared" si="104"/>
        <v/>
      </c>
      <c r="AE762" s="5" t="str">
        <f>IF(OR($AB762="", $AC762=""), "", IF($H762=$M$3, "", IF(OR(AE$7&lt;$AB762, $AC762&lt;AE$6),"", MAX(AE$10:AE761)+1)))</f>
        <v/>
      </c>
      <c r="AF762" s="5" t="str">
        <f>IF(OR($AB762="", $AC762=""), "", IF($H762=$M$3, "", IF(OR(AF$7&lt;$AB762, $AC762&lt;AF$6),"", MAX(AF$10:AF761)+1)))</f>
        <v/>
      </c>
      <c r="AG762" s="5" t="str">
        <f>IF(OR($AB762="", $AC762=""), "", IF($H762=$M$3, "", IF(OR(AG$7&lt;$AB762, $AC762&lt;AG$6),"", MAX(AG$10:AG761)+1)))</f>
        <v/>
      </c>
      <c r="AH762" s="5" t="str">
        <f>IF(OR($AB762="", $AC762=""), "", IF($H762=$M$3, "", IF(OR(AH$7&lt;$AB762, $AC762&lt;AH$6),"", MAX(AH$10:AH761)+1)))</f>
        <v/>
      </c>
      <c r="AI762" s="5" t="str">
        <f>IF(OR($AB762="", $AC762=""), "", IF($H762=$M$3, "", IF(OR(AI$7&lt;$AB762, $AC762&lt;AI$6),"", MAX(AI$10:AI761)+1)))</f>
        <v/>
      </c>
      <c r="AJ762" s="5" t="str">
        <f>IF(OR($AB762="", $AC762=""), "", IF($H762=$M$3, "", IF(OR(AJ$7&lt;$AB762, $AC762&lt;AJ$6),"", MAX(AJ$10:AJ761)+1)))</f>
        <v/>
      </c>
      <c r="AK762" s="5" t="str">
        <f>IF(OR($AB762="", $AC762=""), "", IF($H762=$M$3, "", IF(OR(AK$7&lt;$AB762, $AC762&lt;AK$6),"", MAX(AK$10:AK761)+1)))</f>
        <v/>
      </c>
      <c r="AL762" s="5" t="str">
        <f>IF(OR($AB762="", $AC762=""), "", IF($H762=$M$3, "", IF(OR(AL$7&lt;$AB762, $AC762&lt;AL$6),"", MAX(AL$10:AL761)+1)))</f>
        <v/>
      </c>
      <c r="AM762" s="5" t="str">
        <f>IF(OR($AB762="", $AC762=""), "", IF($H762=$M$3, "", IF(OR(AM$7&lt;$AB762, $AC762&lt;AM$6),"", MAX(AM$10:AM761)+1)))</f>
        <v/>
      </c>
      <c r="AN762" s="5" t="str">
        <f>IF(OR($AB762="", $AC762=""), "", IF($H762=$M$3, "", IF(OR(AN$7&lt;$AB762, $AC762&lt;AN$6),"", MAX(AN$10:AN761)+1)))</f>
        <v/>
      </c>
      <c r="AO762" s="5" t="str">
        <f>IF(OR($AB762="", $AC762=""), "", IF($H762=$M$3, "", IF(OR(AO$7&lt;$AB762, $AC762&lt;AO$6),"", MAX(AO$10:AO761)+1)))</f>
        <v/>
      </c>
      <c r="AP762" s="5" t="str">
        <f>IF(OR($AB762="", $AC762=""), "", IF($H762=$M$3, "", IF(OR(AP$7&lt;$AB762, $AC762&lt;AP$6),"", MAX(AP$10:AP761)+1)))</f>
        <v/>
      </c>
      <c r="AQ762" s="5" t="str">
        <f>IF(OR($AB762="", $AC762=""), "", IF($H762=$M$3, "", IF(OR(AQ$7&lt;$AB762, $AC762&lt;AQ$6),"", MAX(AQ$10:AQ761)+1)))</f>
        <v/>
      </c>
      <c r="AR762" s="5" t="str">
        <f>IF(OR($AB762="", $AC762=""), "", IF($H762=$M$3, "", IF(OR(AR$7&lt;$AB762, $AC762&lt;AR$6),"", MAX(AR$10:AR761)+1)))</f>
        <v/>
      </c>
      <c r="AS762" s="5" t="str">
        <f>IF(OR($AB762="", $AC762=""), "", IF($H762=$M$3, "", IF(OR(AS$7&lt;$AB762, $AC762&lt;AS$6),"", MAX(AS$10:AS761)+1)))</f>
        <v/>
      </c>
      <c r="AT762" s="5" t="str">
        <f>IF(OR($AB762="", $AC762=""), "", IF($H762=$M$3, "", IF(OR(AT$7&lt;$AB762, $AC762&lt;AT$6),"", MAX(AT$10:AT761)+1)))</f>
        <v/>
      </c>
      <c r="AU762" s="5" t="str">
        <f>IF(OR($AB762="", $AC762=""), "", IF($H762=$M$3, "", IF(OR(AU$7&lt;$AB762, $AC762&lt;AU$6),"", MAX(AU$10:AU761)+1)))</f>
        <v/>
      </c>
      <c r="AV762" s="5" t="str">
        <f>IF(OR($AB762="", $AC762=""), "", IF($H762=$M$3, "", IF(OR(AV$7&lt;$AB762, $AC762&lt;AV$6),"", MAX(AV$10:AV761)+1)))</f>
        <v/>
      </c>
      <c r="AW762" s="5" t="str">
        <f>IF(OR($AB762="", $AC762=""), "", IF($H762=$M$3, "", IF(OR(AW$7&lt;$AB762, $AC762&lt;AW$6),"", MAX(AW$10:AW761)+1)))</f>
        <v/>
      </c>
      <c r="AX762" s="5" t="str">
        <f>IF(OR($AB762="", $AC762=""), "", IF($H762=$M$3, "", IF(OR(AX$7&lt;$AB762, $AC762&lt;AX$6),"", MAX(AX$10:AX761)+1)))</f>
        <v/>
      </c>
      <c r="AY762" s="5" t="str">
        <f>IF(OR($AB762="", $AC762=""), "", IF($H762=$M$3, "", IF(OR(AY$7&lt;$AB762, $AC762&lt;AY$6),"", MAX(AY$10:AY761)+1)))</f>
        <v/>
      </c>
      <c r="AZ762" s="5" t="str">
        <f>IF(OR($AB762="", $AC762=""), "", IF($H762=$M$3, "", IF(OR(AZ$7&lt;$AB762, $AC762&lt;AZ$6),"", MAX(AZ$10:AZ761)+1)))</f>
        <v/>
      </c>
      <c r="BA762" s="5" t="str">
        <f>IF(OR($AB762="", $AC762=""), "", IF($H762=$M$3, "", IF(OR(BA$7&lt;$AB762, $AC762&lt;BA$6),"", MAX(BA$10:BA761)+1)))</f>
        <v/>
      </c>
      <c r="BB762" s="5" t="str">
        <f>IF(OR($AB762="", $AC762=""), "", IF($H762=$M$3, "", IF(OR(BB$7&lt;$AB762, $AC762&lt;BB$6),"", MAX(BB$10:BB761)+1)))</f>
        <v/>
      </c>
      <c r="BC762" s="5" t="str">
        <f>IF(OR($AB762="", $AC762=""), "", IF($H762=$M$3, "", IF(OR(BC$7&lt;$AB762, $AC762&lt;BC$6),"", MAX(BC$10:BC761)+1)))</f>
        <v/>
      </c>
      <c r="BD762" s="5" t="str">
        <f>IF(OR($AB762="", $AC762=""), "", IF($H762=$M$3, "", IF(OR(BD$7&lt;$AB762, $AC762&lt;BD$6),"", MAX(BD$10:BD761)+1)))</f>
        <v/>
      </c>
      <c r="BE762" s="5" t="str">
        <f>IF(OR($AB762="", $AC762=""), "", IF($H762=$M$3, "", IF(OR(BE$7&lt;$AB762, $AC762&lt;BE$6),"", MAX(BE$10:BE761)+1)))</f>
        <v/>
      </c>
      <c r="BF762" s="5" t="str">
        <f>IF(OR($AB762="", $AC762=""), "", IF($H762=$M$3, "", IF(OR(BF$7&lt;$AB762, $AC762&lt;BF$6),"", MAX(BF$10:BF761)+1)))</f>
        <v/>
      </c>
      <c r="BG762" s="5" t="str">
        <f>IF(OR($AB762="", $AC762=""), "", IF($H762=$M$3, "", IF(OR(BG$7&lt;$AB762, $AC762&lt;BG$6),"", MAX(BG$10:BG761)+1)))</f>
        <v/>
      </c>
      <c r="BH762" s="5" t="str">
        <f>IF(OR($AB762="", $AC762=""), "", IF($H762=$M$3, "", IF(OR(BH$7&lt;$AB762, $AC762&lt;BH$6),"", MAX(BH$10:BH761)+1)))</f>
        <v/>
      </c>
      <c r="BI762" s="5" t="str">
        <f>IF(OR($AB762="", $AC762=""), "", IF($H762=$M$3, "", IF(OR(BI$7&lt;$AB762, $AC762&lt;BI$6),"", MAX(BI$10:BI761)+1)))</f>
        <v/>
      </c>
      <c r="BK762" s="5" t="str" cm="1">
        <f t="array" aca="1" ref="BK762" ca="1">IFERROR(INDEX($AE762:$BI762, $BJ762, MATCH($BK$9, $AE$9:$BI$9, 0)), "")</f>
        <v/>
      </c>
    </row>
    <row r="763" spans="1:63" x14ac:dyDescent="0.25">
      <c r="A763" s="2"/>
      <c r="B763" s="254"/>
      <c r="C763" s="255"/>
      <c r="D763" s="256"/>
      <c r="E763" s="257"/>
      <c r="F763" s="257"/>
      <c r="G763" s="258"/>
      <c r="H763" s="259"/>
      <c r="I763" s="16"/>
      <c r="J763" s="5" t="str">
        <f t="shared" si="99"/>
        <v/>
      </c>
      <c r="K763" s="2"/>
      <c r="O763" s="5" t="str">
        <f t="shared" si="97"/>
        <v/>
      </c>
      <c r="Q763" s="5" t="str">
        <f t="shared" si="100"/>
        <v/>
      </c>
      <c r="S763" s="5" t="str">
        <f t="shared" si="98"/>
        <v/>
      </c>
      <c r="U763" s="64" t="str">
        <f>IF($D763="","", IF(COUNTIF('Intro &amp; Setup'!$AW$49:$AW$88, $D763)&gt;0, "BH", TEXT($D763, "ddd")))</f>
        <v/>
      </c>
      <c r="V763" s="65" t="str">
        <f>IF($G763="", "", IF(COUNTIF('Intro &amp; Setup'!$AW$49:$AW$88, $G763)&gt;0, "BH", TEXT($G763, "ddd")))</f>
        <v/>
      </c>
      <c r="W763" s="64" t="str">
        <f t="shared" si="101"/>
        <v/>
      </c>
      <c r="X763" s="65" t="str">
        <f t="shared" si="102"/>
        <v/>
      </c>
      <c r="Y763" s="64" t="str">
        <f>IF(F763="", "", IF(OR(F763&lt;'Intro &amp; Setup'!$Z$20, F763&gt;'Intro &amp; Setup'!$Z$22), "X", ""))</f>
        <v/>
      </c>
      <c r="Z763" s="65" t="str">
        <f>IF(G763="", "", IF(OR(G763&lt;'Intro &amp; Setup'!$Z$20, G763&gt;'Intro &amp; Setup'!$Z$22), "X", ""))</f>
        <v/>
      </c>
      <c r="AB763" s="58" t="str">
        <f t="shared" si="103"/>
        <v/>
      </c>
      <c r="AC763" s="59" t="str">
        <f t="shared" si="104"/>
        <v/>
      </c>
      <c r="AE763" s="5" t="str">
        <f>IF(OR($AB763="", $AC763=""), "", IF($H763=$M$3, "", IF(OR(AE$7&lt;$AB763, $AC763&lt;AE$6),"", MAX(AE$10:AE762)+1)))</f>
        <v/>
      </c>
      <c r="AF763" s="5" t="str">
        <f>IF(OR($AB763="", $AC763=""), "", IF($H763=$M$3, "", IF(OR(AF$7&lt;$AB763, $AC763&lt;AF$6),"", MAX(AF$10:AF762)+1)))</f>
        <v/>
      </c>
      <c r="AG763" s="5" t="str">
        <f>IF(OR($AB763="", $AC763=""), "", IF($H763=$M$3, "", IF(OR(AG$7&lt;$AB763, $AC763&lt;AG$6),"", MAX(AG$10:AG762)+1)))</f>
        <v/>
      </c>
      <c r="AH763" s="5" t="str">
        <f>IF(OR($AB763="", $AC763=""), "", IF($H763=$M$3, "", IF(OR(AH$7&lt;$AB763, $AC763&lt;AH$6),"", MAX(AH$10:AH762)+1)))</f>
        <v/>
      </c>
      <c r="AI763" s="5" t="str">
        <f>IF(OR($AB763="", $AC763=""), "", IF($H763=$M$3, "", IF(OR(AI$7&lt;$AB763, $AC763&lt;AI$6),"", MAX(AI$10:AI762)+1)))</f>
        <v/>
      </c>
      <c r="AJ763" s="5" t="str">
        <f>IF(OR($AB763="", $AC763=""), "", IF($H763=$M$3, "", IF(OR(AJ$7&lt;$AB763, $AC763&lt;AJ$6),"", MAX(AJ$10:AJ762)+1)))</f>
        <v/>
      </c>
      <c r="AK763" s="5" t="str">
        <f>IF(OR($AB763="", $AC763=""), "", IF($H763=$M$3, "", IF(OR(AK$7&lt;$AB763, $AC763&lt;AK$6),"", MAX(AK$10:AK762)+1)))</f>
        <v/>
      </c>
      <c r="AL763" s="5" t="str">
        <f>IF(OR($AB763="", $AC763=""), "", IF($H763=$M$3, "", IF(OR(AL$7&lt;$AB763, $AC763&lt;AL$6),"", MAX(AL$10:AL762)+1)))</f>
        <v/>
      </c>
      <c r="AM763" s="5" t="str">
        <f>IF(OR($AB763="", $AC763=""), "", IF($H763=$M$3, "", IF(OR(AM$7&lt;$AB763, $AC763&lt;AM$6),"", MAX(AM$10:AM762)+1)))</f>
        <v/>
      </c>
      <c r="AN763" s="5" t="str">
        <f>IF(OR($AB763="", $AC763=""), "", IF($H763=$M$3, "", IF(OR(AN$7&lt;$AB763, $AC763&lt;AN$6),"", MAX(AN$10:AN762)+1)))</f>
        <v/>
      </c>
      <c r="AO763" s="5" t="str">
        <f>IF(OR($AB763="", $AC763=""), "", IF($H763=$M$3, "", IF(OR(AO$7&lt;$AB763, $AC763&lt;AO$6),"", MAX(AO$10:AO762)+1)))</f>
        <v/>
      </c>
      <c r="AP763" s="5" t="str">
        <f>IF(OR($AB763="", $AC763=""), "", IF($H763=$M$3, "", IF(OR(AP$7&lt;$AB763, $AC763&lt;AP$6),"", MAX(AP$10:AP762)+1)))</f>
        <v/>
      </c>
      <c r="AQ763" s="5" t="str">
        <f>IF(OR($AB763="", $AC763=""), "", IF($H763=$M$3, "", IF(OR(AQ$7&lt;$AB763, $AC763&lt;AQ$6),"", MAX(AQ$10:AQ762)+1)))</f>
        <v/>
      </c>
      <c r="AR763" s="5" t="str">
        <f>IF(OR($AB763="", $AC763=""), "", IF($H763=$M$3, "", IF(OR(AR$7&lt;$AB763, $AC763&lt;AR$6),"", MAX(AR$10:AR762)+1)))</f>
        <v/>
      </c>
      <c r="AS763" s="5" t="str">
        <f>IF(OR($AB763="", $AC763=""), "", IF($H763=$M$3, "", IF(OR(AS$7&lt;$AB763, $AC763&lt;AS$6),"", MAX(AS$10:AS762)+1)))</f>
        <v/>
      </c>
      <c r="AT763" s="5" t="str">
        <f>IF(OR($AB763="", $AC763=""), "", IF($H763=$M$3, "", IF(OR(AT$7&lt;$AB763, $AC763&lt;AT$6),"", MAX(AT$10:AT762)+1)))</f>
        <v/>
      </c>
      <c r="AU763" s="5" t="str">
        <f>IF(OR($AB763="", $AC763=""), "", IF($H763=$M$3, "", IF(OR(AU$7&lt;$AB763, $AC763&lt;AU$6),"", MAX(AU$10:AU762)+1)))</f>
        <v/>
      </c>
      <c r="AV763" s="5" t="str">
        <f>IF(OR($AB763="", $AC763=""), "", IF($H763=$M$3, "", IF(OR(AV$7&lt;$AB763, $AC763&lt;AV$6),"", MAX(AV$10:AV762)+1)))</f>
        <v/>
      </c>
      <c r="AW763" s="5" t="str">
        <f>IF(OR($AB763="", $AC763=""), "", IF($H763=$M$3, "", IF(OR(AW$7&lt;$AB763, $AC763&lt;AW$6),"", MAX(AW$10:AW762)+1)))</f>
        <v/>
      </c>
      <c r="AX763" s="5" t="str">
        <f>IF(OR($AB763="", $AC763=""), "", IF($H763=$M$3, "", IF(OR(AX$7&lt;$AB763, $AC763&lt;AX$6),"", MAX(AX$10:AX762)+1)))</f>
        <v/>
      </c>
      <c r="AY763" s="5" t="str">
        <f>IF(OR($AB763="", $AC763=""), "", IF($H763=$M$3, "", IF(OR(AY$7&lt;$AB763, $AC763&lt;AY$6),"", MAX(AY$10:AY762)+1)))</f>
        <v/>
      </c>
      <c r="AZ763" s="5" t="str">
        <f>IF(OR($AB763="", $AC763=""), "", IF($H763=$M$3, "", IF(OR(AZ$7&lt;$AB763, $AC763&lt;AZ$6),"", MAX(AZ$10:AZ762)+1)))</f>
        <v/>
      </c>
      <c r="BA763" s="5" t="str">
        <f>IF(OR($AB763="", $AC763=""), "", IF($H763=$M$3, "", IF(OR(BA$7&lt;$AB763, $AC763&lt;BA$6),"", MAX(BA$10:BA762)+1)))</f>
        <v/>
      </c>
      <c r="BB763" s="5" t="str">
        <f>IF(OR($AB763="", $AC763=""), "", IF($H763=$M$3, "", IF(OR(BB$7&lt;$AB763, $AC763&lt;BB$6),"", MAX(BB$10:BB762)+1)))</f>
        <v/>
      </c>
      <c r="BC763" s="5" t="str">
        <f>IF(OR($AB763="", $AC763=""), "", IF($H763=$M$3, "", IF(OR(BC$7&lt;$AB763, $AC763&lt;BC$6),"", MAX(BC$10:BC762)+1)))</f>
        <v/>
      </c>
      <c r="BD763" s="5" t="str">
        <f>IF(OR($AB763="", $AC763=""), "", IF($H763=$M$3, "", IF(OR(BD$7&lt;$AB763, $AC763&lt;BD$6),"", MAX(BD$10:BD762)+1)))</f>
        <v/>
      </c>
      <c r="BE763" s="5" t="str">
        <f>IF(OR($AB763="", $AC763=""), "", IF($H763=$M$3, "", IF(OR(BE$7&lt;$AB763, $AC763&lt;BE$6),"", MAX(BE$10:BE762)+1)))</f>
        <v/>
      </c>
      <c r="BF763" s="5" t="str">
        <f>IF(OR($AB763="", $AC763=""), "", IF($H763=$M$3, "", IF(OR(BF$7&lt;$AB763, $AC763&lt;BF$6),"", MAX(BF$10:BF762)+1)))</f>
        <v/>
      </c>
      <c r="BG763" s="5" t="str">
        <f>IF(OR($AB763="", $AC763=""), "", IF($H763=$M$3, "", IF(OR(BG$7&lt;$AB763, $AC763&lt;BG$6),"", MAX(BG$10:BG762)+1)))</f>
        <v/>
      </c>
      <c r="BH763" s="5" t="str">
        <f>IF(OR($AB763="", $AC763=""), "", IF($H763=$M$3, "", IF(OR(BH$7&lt;$AB763, $AC763&lt;BH$6),"", MAX(BH$10:BH762)+1)))</f>
        <v/>
      </c>
      <c r="BI763" s="5" t="str">
        <f>IF(OR($AB763="", $AC763=""), "", IF($H763=$M$3, "", IF(OR(BI$7&lt;$AB763, $AC763&lt;BI$6),"", MAX(BI$10:BI762)+1)))</f>
        <v/>
      </c>
      <c r="BK763" s="5" t="str" cm="1">
        <f t="array" aca="1" ref="BK763" ca="1">IFERROR(INDEX($AE763:$BI763, $BJ763, MATCH($BK$9, $AE$9:$BI$9, 0)), "")</f>
        <v/>
      </c>
    </row>
    <row r="764" spans="1:63" x14ac:dyDescent="0.25">
      <c r="A764" s="2"/>
      <c r="B764" s="254"/>
      <c r="C764" s="255"/>
      <c r="D764" s="256"/>
      <c r="E764" s="257"/>
      <c r="F764" s="257"/>
      <c r="G764" s="258"/>
      <c r="H764" s="259"/>
      <c r="I764" s="16"/>
      <c r="J764" s="5" t="str">
        <f t="shared" si="99"/>
        <v/>
      </c>
      <c r="K764" s="2"/>
      <c r="O764" s="5" t="str">
        <f t="shared" si="97"/>
        <v/>
      </c>
      <c r="Q764" s="5" t="str">
        <f t="shared" si="100"/>
        <v/>
      </c>
      <c r="S764" s="5" t="str">
        <f t="shared" si="98"/>
        <v/>
      </c>
      <c r="U764" s="64" t="str">
        <f>IF($D764="","", IF(COUNTIF('Intro &amp; Setup'!$AW$49:$AW$88, $D764)&gt;0, "BH", TEXT($D764, "ddd")))</f>
        <v/>
      </c>
      <c r="V764" s="65" t="str">
        <f>IF($G764="", "", IF(COUNTIF('Intro &amp; Setup'!$AW$49:$AW$88, $G764)&gt;0, "BH", TEXT($G764, "ddd")))</f>
        <v/>
      </c>
      <c r="W764" s="64" t="str">
        <f t="shared" si="101"/>
        <v/>
      </c>
      <c r="X764" s="65" t="str">
        <f t="shared" si="102"/>
        <v/>
      </c>
      <c r="Y764" s="64" t="str">
        <f>IF(F764="", "", IF(OR(F764&lt;'Intro &amp; Setup'!$Z$20, F764&gt;'Intro &amp; Setup'!$Z$22), "X", ""))</f>
        <v/>
      </c>
      <c r="Z764" s="65" t="str">
        <f>IF(G764="", "", IF(OR(G764&lt;'Intro &amp; Setup'!$Z$20, G764&gt;'Intro &amp; Setup'!$Z$22), "X", ""))</f>
        <v/>
      </c>
      <c r="AB764" s="58" t="str">
        <f t="shared" si="103"/>
        <v/>
      </c>
      <c r="AC764" s="59" t="str">
        <f t="shared" si="104"/>
        <v/>
      </c>
      <c r="AE764" s="5" t="str">
        <f>IF(OR($AB764="", $AC764=""), "", IF($H764=$M$3, "", IF(OR(AE$7&lt;$AB764, $AC764&lt;AE$6),"", MAX(AE$10:AE763)+1)))</f>
        <v/>
      </c>
      <c r="AF764" s="5" t="str">
        <f>IF(OR($AB764="", $AC764=""), "", IF($H764=$M$3, "", IF(OR(AF$7&lt;$AB764, $AC764&lt;AF$6),"", MAX(AF$10:AF763)+1)))</f>
        <v/>
      </c>
      <c r="AG764" s="5" t="str">
        <f>IF(OR($AB764="", $AC764=""), "", IF($H764=$M$3, "", IF(OR(AG$7&lt;$AB764, $AC764&lt;AG$6),"", MAX(AG$10:AG763)+1)))</f>
        <v/>
      </c>
      <c r="AH764" s="5" t="str">
        <f>IF(OR($AB764="", $AC764=""), "", IF($H764=$M$3, "", IF(OR(AH$7&lt;$AB764, $AC764&lt;AH$6),"", MAX(AH$10:AH763)+1)))</f>
        <v/>
      </c>
      <c r="AI764" s="5" t="str">
        <f>IF(OR($AB764="", $AC764=""), "", IF($H764=$M$3, "", IF(OR(AI$7&lt;$AB764, $AC764&lt;AI$6),"", MAX(AI$10:AI763)+1)))</f>
        <v/>
      </c>
      <c r="AJ764" s="5" t="str">
        <f>IF(OR($AB764="", $AC764=""), "", IF($H764=$M$3, "", IF(OR(AJ$7&lt;$AB764, $AC764&lt;AJ$6),"", MAX(AJ$10:AJ763)+1)))</f>
        <v/>
      </c>
      <c r="AK764" s="5" t="str">
        <f>IF(OR($AB764="", $AC764=""), "", IF($H764=$M$3, "", IF(OR(AK$7&lt;$AB764, $AC764&lt;AK$6),"", MAX(AK$10:AK763)+1)))</f>
        <v/>
      </c>
      <c r="AL764" s="5" t="str">
        <f>IF(OR($AB764="", $AC764=""), "", IF($H764=$M$3, "", IF(OR(AL$7&lt;$AB764, $AC764&lt;AL$6),"", MAX(AL$10:AL763)+1)))</f>
        <v/>
      </c>
      <c r="AM764" s="5" t="str">
        <f>IF(OR($AB764="", $AC764=""), "", IF($H764=$M$3, "", IF(OR(AM$7&lt;$AB764, $AC764&lt;AM$6),"", MAX(AM$10:AM763)+1)))</f>
        <v/>
      </c>
      <c r="AN764" s="5" t="str">
        <f>IF(OR($AB764="", $AC764=""), "", IF($H764=$M$3, "", IF(OR(AN$7&lt;$AB764, $AC764&lt;AN$6),"", MAX(AN$10:AN763)+1)))</f>
        <v/>
      </c>
      <c r="AO764" s="5" t="str">
        <f>IF(OR($AB764="", $AC764=""), "", IF($H764=$M$3, "", IF(OR(AO$7&lt;$AB764, $AC764&lt;AO$6),"", MAX(AO$10:AO763)+1)))</f>
        <v/>
      </c>
      <c r="AP764" s="5" t="str">
        <f>IF(OR($AB764="", $AC764=""), "", IF($H764=$M$3, "", IF(OR(AP$7&lt;$AB764, $AC764&lt;AP$6),"", MAX(AP$10:AP763)+1)))</f>
        <v/>
      </c>
      <c r="AQ764" s="5" t="str">
        <f>IF(OR($AB764="", $AC764=""), "", IF($H764=$M$3, "", IF(OR(AQ$7&lt;$AB764, $AC764&lt;AQ$6),"", MAX(AQ$10:AQ763)+1)))</f>
        <v/>
      </c>
      <c r="AR764" s="5" t="str">
        <f>IF(OR($AB764="", $AC764=""), "", IF($H764=$M$3, "", IF(OR(AR$7&lt;$AB764, $AC764&lt;AR$6),"", MAX(AR$10:AR763)+1)))</f>
        <v/>
      </c>
      <c r="AS764" s="5" t="str">
        <f>IF(OR($AB764="", $AC764=""), "", IF($H764=$M$3, "", IF(OR(AS$7&lt;$AB764, $AC764&lt;AS$6),"", MAX(AS$10:AS763)+1)))</f>
        <v/>
      </c>
      <c r="AT764" s="5" t="str">
        <f>IF(OR($AB764="", $AC764=""), "", IF($H764=$M$3, "", IF(OR(AT$7&lt;$AB764, $AC764&lt;AT$6),"", MAX(AT$10:AT763)+1)))</f>
        <v/>
      </c>
      <c r="AU764" s="5" t="str">
        <f>IF(OR($AB764="", $AC764=""), "", IF($H764=$M$3, "", IF(OR(AU$7&lt;$AB764, $AC764&lt;AU$6),"", MAX(AU$10:AU763)+1)))</f>
        <v/>
      </c>
      <c r="AV764" s="5" t="str">
        <f>IF(OR($AB764="", $AC764=""), "", IF($H764=$M$3, "", IF(OR(AV$7&lt;$AB764, $AC764&lt;AV$6),"", MAX(AV$10:AV763)+1)))</f>
        <v/>
      </c>
      <c r="AW764" s="5" t="str">
        <f>IF(OR($AB764="", $AC764=""), "", IF($H764=$M$3, "", IF(OR(AW$7&lt;$AB764, $AC764&lt;AW$6),"", MAX(AW$10:AW763)+1)))</f>
        <v/>
      </c>
      <c r="AX764" s="5" t="str">
        <f>IF(OR($AB764="", $AC764=""), "", IF($H764=$M$3, "", IF(OR(AX$7&lt;$AB764, $AC764&lt;AX$6),"", MAX(AX$10:AX763)+1)))</f>
        <v/>
      </c>
      <c r="AY764" s="5" t="str">
        <f>IF(OR($AB764="", $AC764=""), "", IF($H764=$M$3, "", IF(OR(AY$7&lt;$AB764, $AC764&lt;AY$6),"", MAX(AY$10:AY763)+1)))</f>
        <v/>
      </c>
      <c r="AZ764" s="5" t="str">
        <f>IF(OR($AB764="", $AC764=""), "", IF($H764=$M$3, "", IF(OR(AZ$7&lt;$AB764, $AC764&lt;AZ$6),"", MAX(AZ$10:AZ763)+1)))</f>
        <v/>
      </c>
      <c r="BA764" s="5" t="str">
        <f>IF(OR($AB764="", $AC764=""), "", IF($H764=$M$3, "", IF(OR(BA$7&lt;$AB764, $AC764&lt;BA$6),"", MAX(BA$10:BA763)+1)))</f>
        <v/>
      </c>
      <c r="BB764" s="5" t="str">
        <f>IF(OR($AB764="", $AC764=""), "", IF($H764=$M$3, "", IF(OR(BB$7&lt;$AB764, $AC764&lt;BB$6),"", MAX(BB$10:BB763)+1)))</f>
        <v/>
      </c>
      <c r="BC764" s="5" t="str">
        <f>IF(OR($AB764="", $AC764=""), "", IF($H764=$M$3, "", IF(OR(BC$7&lt;$AB764, $AC764&lt;BC$6),"", MAX(BC$10:BC763)+1)))</f>
        <v/>
      </c>
      <c r="BD764" s="5" t="str">
        <f>IF(OR($AB764="", $AC764=""), "", IF($H764=$M$3, "", IF(OR(BD$7&lt;$AB764, $AC764&lt;BD$6),"", MAX(BD$10:BD763)+1)))</f>
        <v/>
      </c>
      <c r="BE764" s="5" t="str">
        <f>IF(OR($AB764="", $AC764=""), "", IF($H764=$M$3, "", IF(OR(BE$7&lt;$AB764, $AC764&lt;BE$6),"", MAX(BE$10:BE763)+1)))</f>
        <v/>
      </c>
      <c r="BF764" s="5" t="str">
        <f>IF(OR($AB764="", $AC764=""), "", IF($H764=$M$3, "", IF(OR(BF$7&lt;$AB764, $AC764&lt;BF$6),"", MAX(BF$10:BF763)+1)))</f>
        <v/>
      </c>
      <c r="BG764" s="5" t="str">
        <f>IF(OR($AB764="", $AC764=""), "", IF($H764=$M$3, "", IF(OR(BG$7&lt;$AB764, $AC764&lt;BG$6),"", MAX(BG$10:BG763)+1)))</f>
        <v/>
      </c>
      <c r="BH764" s="5" t="str">
        <f>IF(OR($AB764="", $AC764=""), "", IF($H764=$M$3, "", IF(OR(BH$7&lt;$AB764, $AC764&lt;BH$6),"", MAX(BH$10:BH763)+1)))</f>
        <v/>
      </c>
      <c r="BI764" s="5" t="str">
        <f>IF(OR($AB764="", $AC764=""), "", IF($H764=$M$3, "", IF(OR(BI$7&lt;$AB764, $AC764&lt;BI$6),"", MAX(BI$10:BI763)+1)))</f>
        <v/>
      </c>
      <c r="BK764" s="5" t="str" cm="1">
        <f t="array" aca="1" ref="BK764" ca="1">IFERROR(INDEX($AE764:$BI764, $BJ764, MATCH($BK$9, $AE$9:$BI$9, 0)), "")</f>
        <v/>
      </c>
    </row>
    <row r="765" spans="1:63" x14ac:dyDescent="0.25">
      <c r="A765" s="2"/>
      <c r="B765" s="254"/>
      <c r="C765" s="255"/>
      <c r="D765" s="256"/>
      <c r="E765" s="257"/>
      <c r="F765" s="257"/>
      <c r="G765" s="258"/>
      <c r="H765" s="259"/>
      <c r="I765" s="16"/>
      <c r="J765" s="5" t="str">
        <f t="shared" si="99"/>
        <v/>
      </c>
      <c r="K765" s="2"/>
      <c r="O765" s="5" t="str">
        <f t="shared" si="97"/>
        <v/>
      </c>
      <c r="Q765" s="5" t="str">
        <f t="shared" si="100"/>
        <v/>
      </c>
      <c r="S765" s="5" t="str">
        <f t="shared" si="98"/>
        <v/>
      </c>
      <c r="U765" s="64" t="str">
        <f>IF($D765="","", IF(COUNTIF('Intro &amp; Setup'!$AW$49:$AW$88, $D765)&gt;0, "BH", TEXT($D765, "ddd")))</f>
        <v/>
      </c>
      <c r="V765" s="65" t="str">
        <f>IF($G765="", "", IF(COUNTIF('Intro &amp; Setup'!$AW$49:$AW$88, $G765)&gt;0, "BH", TEXT($G765, "ddd")))</f>
        <v/>
      </c>
      <c r="W765" s="64" t="str">
        <f t="shared" si="101"/>
        <v/>
      </c>
      <c r="X765" s="65" t="str">
        <f t="shared" si="102"/>
        <v/>
      </c>
      <c r="Y765" s="64" t="str">
        <f>IF(F765="", "", IF(OR(F765&lt;'Intro &amp; Setup'!$Z$20, F765&gt;'Intro &amp; Setup'!$Z$22), "X", ""))</f>
        <v/>
      </c>
      <c r="Z765" s="65" t="str">
        <f>IF(G765="", "", IF(OR(G765&lt;'Intro &amp; Setup'!$Z$20, G765&gt;'Intro &amp; Setup'!$Z$22), "X", ""))</f>
        <v/>
      </c>
      <c r="AB765" s="58" t="str">
        <f t="shared" si="103"/>
        <v/>
      </c>
      <c r="AC765" s="59" t="str">
        <f t="shared" si="104"/>
        <v/>
      </c>
      <c r="AE765" s="5" t="str">
        <f>IF(OR($AB765="", $AC765=""), "", IF($H765=$M$3, "", IF(OR(AE$7&lt;$AB765, $AC765&lt;AE$6),"", MAX(AE$10:AE764)+1)))</f>
        <v/>
      </c>
      <c r="AF765" s="5" t="str">
        <f>IF(OR($AB765="", $AC765=""), "", IF($H765=$M$3, "", IF(OR(AF$7&lt;$AB765, $AC765&lt;AF$6),"", MAX(AF$10:AF764)+1)))</f>
        <v/>
      </c>
      <c r="AG765" s="5" t="str">
        <f>IF(OR($AB765="", $AC765=""), "", IF($H765=$M$3, "", IF(OR(AG$7&lt;$AB765, $AC765&lt;AG$6),"", MAX(AG$10:AG764)+1)))</f>
        <v/>
      </c>
      <c r="AH765" s="5" t="str">
        <f>IF(OR($AB765="", $AC765=""), "", IF($H765=$M$3, "", IF(OR(AH$7&lt;$AB765, $AC765&lt;AH$6),"", MAX(AH$10:AH764)+1)))</f>
        <v/>
      </c>
      <c r="AI765" s="5" t="str">
        <f>IF(OR($AB765="", $AC765=""), "", IF($H765=$M$3, "", IF(OR(AI$7&lt;$AB765, $AC765&lt;AI$6),"", MAX(AI$10:AI764)+1)))</f>
        <v/>
      </c>
      <c r="AJ765" s="5" t="str">
        <f>IF(OR($AB765="", $AC765=""), "", IF($H765=$M$3, "", IF(OR(AJ$7&lt;$AB765, $AC765&lt;AJ$6),"", MAX(AJ$10:AJ764)+1)))</f>
        <v/>
      </c>
      <c r="AK765" s="5" t="str">
        <f>IF(OR($AB765="", $AC765=""), "", IF($H765=$M$3, "", IF(OR(AK$7&lt;$AB765, $AC765&lt;AK$6),"", MAX(AK$10:AK764)+1)))</f>
        <v/>
      </c>
      <c r="AL765" s="5" t="str">
        <f>IF(OR($AB765="", $AC765=""), "", IF($H765=$M$3, "", IF(OR(AL$7&lt;$AB765, $AC765&lt;AL$6),"", MAX(AL$10:AL764)+1)))</f>
        <v/>
      </c>
      <c r="AM765" s="5" t="str">
        <f>IF(OR($AB765="", $AC765=""), "", IF($H765=$M$3, "", IF(OR(AM$7&lt;$AB765, $AC765&lt;AM$6),"", MAX(AM$10:AM764)+1)))</f>
        <v/>
      </c>
      <c r="AN765" s="5" t="str">
        <f>IF(OR($AB765="", $AC765=""), "", IF($H765=$M$3, "", IF(OR(AN$7&lt;$AB765, $AC765&lt;AN$6),"", MAX(AN$10:AN764)+1)))</f>
        <v/>
      </c>
      <c r="AO765" s="5" t="str">
        <f>IF(OR($AB765="", $AC765=""), "", IF($H765=$M$3, "", IF(OR(AO$7&lt;$AB765, $AC765&lt;AO$6),"", MAX(AO$10:AO764)+1)))</f>
        <v/>
      </c>
      <c r="AP765" s="5" t="str">
        <f>IF(OR($AB765="", $AC765=""), "", IF($H765=$M$3, "", IF(OR(AP$7&lt;$AB765, $AC765&lt;AP$6),"", MAX(AP$10:AP764)+1)))</f>
        <v/>
      </c>
      <c r="AQ765" s="5" t="str">
        <f>IF(OR($AB765="", $AC765=""), "", IF($H765=$M$3, "", IF(OR(AQ$7&lt;$AB765, $AC765&lt;AQ$6),"", MAX(AQ$10:AQ764)+1)))</f>
        <v/>
      </c>
      <c r="AR765" s="5" t="str">
        <f>IF(OR($AB765="", $AC765=""), "", IF($H765=$M$3, "", IF(OR(AR$7&lt;$AB765, $AC765&lt;AR$6),"", MAX(AR$10:AR764)+1)))</f>
        <v/>
      </c>
      <c r="AS765" s="5" t="str">
        <f>IF(OR($AB765="", $AC765=""), "", IF($H765=$M$3, "", IF(OR(AS$7&lt;$AB765, $AC765&lt;AS$6),"", MAX(AS$10:AS764)+1)))</f>
        <v/>
      </c>
      <c r="AT765" s="5" t="str">
        <f>IF(OR($AB765="", $AC765=""), "", IF($H765=$M$3, "", IF(OR(AT$7&lt;$AB765, $AC765&lt;AT$6),"", MAX(AT$10:AT764)+1)))</f>
        <v/>
      </c>
      <c r="AU765" s="5" t="str">
        <f>IF(OR($AB765="", $AC765=""), "", IF($H765=$M$3, "", IF(OR(AU$7&lt;$AB765, $AC765&lt;AU$6),"", MAX(AU$10:AU764)+1)))</f>
        <v/>
      </c>
      <c r="AV765" s="5" t="str">
        <f>IF(OR($AB765="", $AC765=""), "", IF($H765=$M$3, "", IF(OR(AV$7&lt;$AB765, $AC765&lt;AV$6),"", MAX(AV$10:AV764)+1)))</f>
        <v/>
      </c>
      <c r="AW765" s="5" t="str">
        <f>IF(OR($AB765="", $AC765=""), "", IF($H765=$M$3, "", IF(OR(AW$7&lt;$AB765, $AC765&lt;AW$6),"", MAX(AW$10:AW764)+1)))</f>
        <v/>
      </c>
      <c r="AX765" s="5" t="str">
        <f>IF(OR($AB765="", $AC765=""), "", IF($H765=$M$3, "", IF(OR(AX$7&lt;$AB765, $AC765&lt;AX$6),"", MAX(AX$10:AX764)+1)))</f>
        <v/>
      </c>
      <c r="AY765" s="5" t="str">
        <f>IF(OR($AB765="", $AC765=""), "", IF($H765=$M$3, "", IF(OR(AY$7&lt;$AB765, $AC765&lt;AY$6),"", MAX(AY$10:AY764)+1)))</f>
        <v/>
      </c>
      <c r="AZ765" s="5" t="str">
        <f>IF(OR($AB765="", $AC765=""), "", IF($H765=$M$3, "", IF(OR(AZ$7&lt;$AB765, $AC765&lt;AZ$6),"", MAX(AZ$10:AZ764)+1)))</f>
        <v/>
      </c>
      <c r="BA765" s="5" t="str">
        <f>IF(OR($AB765="", $AC765=""), "", IF($H765=$M$3, "", IF(OR(BA$7&lt;$AB765, $AC765&lt;BA$6),"", MAX(BA$10:BA764)+1)))</f>
        <v/>
      </c>
      <c r="BB765" s="5" t="str">
        <f>IF(OR($AB765="", $AC765=""), "", IF($H765=$M$3, "", IF(OR(BB$7&lt;$AB765, $AC765&lt;BB$6),"", MAX(BB$10:BB764)+1)))</f>
        <v/>
      </c>
      <c r="BC765" s="5" t="str">
        <f>IF(OR($AB765="", $AC765=""), "", IF($H765=$M$3, "", IF(OR(BC$7&lt;$AB765, $AC765&lt;BC$6),"", MAX(BC$10:BC764)+1)))</f>
        <v/>
      </c>
      <c r="BD765" s="5" t="str">
        <f>IF(OR($AB765="", $AC765=""), "", IF($H765=$M$3, "", IF(OR(BD$7&lt;$AB765, $AC765&lt;BD$6),"", MAX(BD$10:BD764)+1)))</f>
        <v/>
      </c>
      <c r="BE765" s="5" t="str">
        <f>IF(OR($AB765="", $AC765=""), "", IF($H765=$M$3, "", IF(OR(BE$7&lt;$AB765, $AC765&lt;BE$6),"", MAX(BE$10:BE764)+1)))</f>
        <v/>
      </c>
      <c r="BF765" s="5" t="str">
        <f>IF(OR($AB765="", $AC765=""), "", IF($H765=$M$3, "", IF(OR(BF$7&lt;$AB765, $AC765&lt;BF$6),"", MAX(BF$10:BF764)+1)))</f>
        <v/>
      </c>
      <c r="BG765" s="5" t="str">
        <f>IF(OR($AB765="", $AC765=""), "", IF($H765=$M$3, "", IF(OR(BG$7&lt;$AB765, $AC765&lt;BG$6),"", MAX(BG$10:BG764)+1)))</f>
        <v/>
      </c>
      <c r="BH765" s="5" t="str">
        <f>IF(OR($AB765="", $AC765=""), "", IF($H765=$M$3, "", IF(OR(BH$7&lt;$AB765, $AC765&lt;BH$6),"", MAX(BH$10:BH764)+1)))</f>
        <v/>
      </c>
      <c r="BI765" s="5" t="str">
        <f>IF(OR($AB765="", $AC765=""), "", IF($H765=$M$3, "", IF(OR(BI$7&lt;$AB765, $AC765&lt;BI$6),"", MAX(BI$10:BI764)+1)))</f>
        <v/>
      </c>
      <c r="BK765" s="5" t="str" cm="1">
        <f t="array" aca="1" ref="BK765" ca="1">IFERROR(INDEX($AE765:$BI765, $BJ765, MATCH($BK$9, $AE$9:$BI$9, 0)), "")</f>
        <v/>
      </c>
    </row>
    <row r="766" spans="1:63" x14ac:dyDescent="0.25">
      <c r="A766" s="2"/>
      <c r="B766" s="254"/>
      <c r="C766" s="255"/>
      <c r="D766" s="256"/>
      <c r="E766" s="257"/>
      <c r="F766" s="257"/>
      <c r="G766" s="258"/>
      <c r="H766" s="259"/>
      <c r="I766" s="16"/>
      <c r="J766" s="5" t="str">
        <f t="shared" si="99"/>
        <v/>
      </c>
      <c r="K766" s="2"/>
      <c r="O766" s="5" t="str">
        <f t="shared" si="97"/>
        <v/>
      </c>
      <c r="Q766" s="5" t="str">
        <f t="shared" si="100"/>
        <v/>
      </c>
      <c r="S766" s="5" t="str">
        <f t="shared" si="98"/>
        <v/>
      </c>
      <c r="U766" s="64" t="str">
        <f>IF($D766="","", IF(COUNTIF('Intro &amp; Setup'!$AW$49:$AW$88, $D766)&gt;0, "BH", TEXT($D766, "ddd")))</f>
        <v/>
      </c>
      <c r="V766" s="65" t="str">
        <f>IF($G766="", "", IF(COUNTIF('Intro &amp; Setup'!$AW$49:$AW$88, $G766)&gt;0, "BH", TEXT($G766, "ddd")))</f>
        <v/>
      </c>
      <c r="W766" s="64" t="str">
        <f t="shared" si="101"/>
        <v/>
      </c>
      <c r="X766" s="65" t="str">
        <f t="shared" si="102"/>
        <v/>
      </c>
      <c r="Y766" s="64" t="str">
        <f>IF(F766="", "", IF(OR(F766&lt;'Intro &amp; Setup'!$Z$20, F766&gt;'Intro &amp; Setup'!$Z$22), "X", ""))</f>
        <v/>
      </c>
      <c r="Z766" s="65" t="str">
        <f>IF(G766="", "", IF(OR(G766&lt;'Intro &amp; Setup'!$Z$20, G766&gt;'Intro &amp; Setup'!$Z$22), "X", ""))</f>
        <v/>
      </c>
      <c r="AB766" s="58" t="str">
        <f t="shared" si="103"/>
        <v/>
      </c>
      <c r="AC766" s="59" t="str">
        <f t="shared" si="104"/>
        <v/>
      </c>
      <c r="AE766" s="5" t="str">
        <f>IF(OR($AB766="", $AC766=""), "", IF($H766=$M$3, "", IF(OR(AE$7&lt;$AB766, $AC766&lt;AE$6),"", MAX(AE$10:AE765)+1)))</f>
        <v/>
      </c>
      <c r="AF766" s="5" t="str">
        <f>IF(OR($AB766="", $AC766=""), "", IF($H766=$M$3, "", IF(OR(AF$7&lt;$AB766, $AC766&lt;AF$6),"", MAX(AF$10:AF765)+1)))</f>
        <v/>
      </c>
      <c r="AG766" s="5" t="str">
        <f>IF(OR($AB766="", $AC766=""), "", IF($H766=$M$3, "", IF(OR(AG$7&lt;$AB766, $AC766&lt;AG$6),"", MAX(AG$10:AG765)+1)))</f>
        <v/>
      </c>
      <c r="AH766" s="5" t="str">
        <f>IF(OR($AB766="", $AC766=""), "", IF($H766=$M$3, "", IF(OR(AH$7&lt;$AB766, $AC766&lt;AH$6),"", MAX(AH$10:AH765)+1)))</f>
        <v/>
      </c>
      <c r="AI766" s="5" t="str">
        <f>IF(OR($AB766="", $AC766=""), "", IF($H766=$M$3, "", IF(OR(AI$7&lt;$AB766, $AC766&lt;AI$6),"", MAX(AI$10:AI765)+1)))</f>
        <v/>
      </c>
      <c r="AJ766" s="5" t="str">
        <f>IF(OR($AB766="", $AC766=""), "", IF($H766=$M$3, "", IF(OR(AJ$7&lt;$AB766, $AC766&lt;AJ$6),"", MAX(AJ$10:AJ765)+1)))</f>
        <v/>
      </c>
      <c r="AK766" s="5" t="str">
        <f>IF(OR($AB766="", $AC766=""), "", IF($H766=$M$3, "", IF(OR(AK$7&lt;$AB766, $AC766&lt;AK$6),"", MAX(AK$10:AK765)+1)))</f>
        <v/>
      </c>
      <c r="AL766" s="5" t="str">
        <f>IF(OR($AB766="", $AC766=""), "", IF($H766=$M$3, "", IF(OR(AL$7&lt;$AB766, $AC766&lt;AL$6),"", MAX(AL$10:AL765)+1)))</f>
        <v/>
      </c>
      <c r="AM766" s="5" t="str">
        <f>IF(OR($AB766="", $AC766=""), "", IF($H766=$M$3, "", IF(OR(AM$7&lt;$AB766, $AC766&lt;AM$6),"", MAX(AM$10:AM765)+1)))</f>
        <v/>
      </c>
      <c r="AN766" s="5" t="str">
        <f>IF(OR($AB766="", $AC766=""), "", IF($H766=$M$3, "", IF(OR(AN$7&lt;$AB766, $AC766&lt;AN$6),"", MAX(AN$10:AN765)+1)))</f>
        <v/>
      </c>
      <c r="AO766" s="5" t="str">
        <f>IF(OR($AB766="", $AC766=""), "", IF($H766=$M$3, "", IF(OR(AO$7&lt;$AB766, $AC766&lt;AO$6),"", MAX(AO$10:AO765)+1)))</f>
        <v/>
      </c>
      <c r="AP766" s="5" t="str">
        <f>IF(OR($AB766="", $AC766=""), "", IF($H766=$M$3, "", IF(OR(AP$7&lt;$AB766, $AC766&lt;AP$6),"", MAX(AP$10:AP765)+1)))</f>
        <v/>
      </c>
      <c r="AQ766" s="5" t="str">
        <f>IF(OR($AB766="", $AC766=""), "", IF($H766=$M$3, "", IF(OR(AQ$7&lt;$AB766, $AC766&lt;AQ$6),"", MAX(AQ$10:AQ765)+1)))</f>
        <v/>
      </c>
      <c r="AR766" s="5" t="str">
        <f>IF(OR($AB766="", $AC766=""), "", IF($H766=$M$3, "", IF(OR(AR$7&lt;$AB766, $AC766&lt;AR$6),"", MAX(AR$10:AR765)+1)))</f>
        <v/>
      </c>
      <c r="AS766" s="5" t="str">
        <f>IF(OR($AB766="", $AC766=""), "", IF($H766=$M$3, "", IF(OR(AS$7&lt;$AB766, $AC766&lt;AS$6),"", MAX(AS$10:AS765)+1)))</f>
        <v/>
      </c>
      <c r="AT766" s="5" t="str">
        <f>IF(OR($AB766="", $AC766=""), "", IF($H766=$M$3, "", IF(OR(AT$7&lt;$AB766, $AC766&lt;AT$6),"", MAX(AT$10:AT765)+1)))</f>
        <v/>
      </c>
      <c r="AU766" s="5" t="str">
        <f>IF(OR($AB766="", $AC766=""), "", IF($H766=$M$3, "", IF(OR(AU$7&lt;$AB766, $AC766&lt;AU$6),"", MAX(AU$10:AU765)+1)))</f>
        <v/>
      </c>
      <c r="AV766" s="5" t="str">
        <f>IF(OR($AB766="", $AC766=""), "", IF($H766=$M$3, "", IF(OR(AV$7&lt;$AB766, $AC766&lt;AV$6),"", MAX(AV$10:AV765)+1)))</f>
        <v/>
      </c>
      <c r="AW766" s="5" t="str">
        <f>IF(OR($AB766="", $AC766=""), "", IF($H766=$M$3, "", IF(OR(AW$7&lt;$AB766, $AC766&lt;AW$6),"", MAX(AW$10:AW765)+1)))</f>
        <v/>
      </c>
      <c r="AX766" s="5" t="str">
        <f>IF(OR($AB766="", $AC766=""), "", IF($H766=$M$3, "", IF(OR(AX$7&lt;$AB766, $AC766&lt;AX$6),"", MAX(AX$10:AX765)+1)))</f>
        <v/>
      </c>
      <c r="AY766" s="5" t="str">
        <f>IF(OR($AB766="", $AC766=""), "", IF($H766=$M$3, "", IF(OR(AY$7&lt;$AB766, $AC766&lt;AY$6),"", MAX(AY$10:AY765)+1)))</f>
        <v/>
      </c>
      <c r="AZ766" s="5" t="str">
        <f>IF(OR($AB766="", $AC766=""), "", IF($H766=$M$3, "", IF(OR(AZ$7&lt;$AB766, $AC766&lt;AZ$6),"", MAX(AZ$10:AZ765)+1)))</f>
        <v/>
      </c>
      <c r="BA766" s="5" t="str">
        <f>IF(OR($AB766="", $AC766=""), "", IF($H766=$M$3, "", IF(OR(BA$7&lt;$AB766, $AC766&lt;BA$6),"", MAX(BA$10:BA765)+1)))</f>
        <v/>
      </c>
      <c r="BB766" s="5" t="str">
        <f>IF(OR($AB766="", $AC766=""), "", IF($H766=$M$3, "", IF(OR(BB$7&lt;$AB766, $AC766&lt;BB$6),"", MAX(BB$10:BB765)+1)))</f>
        <v/>
      </c>
      <c r="BC766" s="5" t="str">
        <f>IF(OR($AB766="", $AC766=""), "", IF($H766=$M$3, "", IF(OR(BC$7&lt;$AB766, $AC766&lt;BC$6),"", MAX(BC$10:BC765)+1)))</f>
        <v/>
      </c>
      <c r="BD766" s="5" t="str">
        <f>IF(OR($AB766="", $AC766=""), "", IF($H766=$M$3, "", IF(OR(BD$7&lt;$AB766, $AC766&lt;BD$6),"", MAX(BD$10:BD765)+1)))</f>
        <v/>
      </c>
      <c r="BE766" s="5" t="str">
        <f>IF(OR($AB766="", $AC766=""), "", IF($H766=$M$3, "", IF(OR(BE$7&lt;$AB766, $AC766&lt;BE$6),"", MAX(BE$10:BE765)+1)))</f>
        <v/>
      </c>
      <c r="BF766" s="5" t="str">
        <f>IF(OR($AB766="", $AC766=""), "", IF($H766=$M$3, "", IF(OR(BF$7&lt;$AB766, $AC766&lt;BF$6),"", MAX(BF$10:BF765)+1)))</f>
        <v/>
      </c>
      <c r="BG766" s="5" t="str">
        <f>IF(OR($AB766="", $AC766=""), "", IF($H766=$M$3, "", IF(OR(BG$7&lt;$AB766, $AC766&lt;BG$6),"", MAX(BG$10:BG765)+1)))</f>
        <v/>
      </c>
      <c r="BH766" s="5" t="str">
        <f>IF(OR($AB766="", $AC766=""), "", IF($H766=$M$3, "", IF(OR(BH$7&lt;$AB766, $AC766&lt;BH$6),"", MAX(BH$10:BH765)+1)))</f>
        <v/>
      </c>
      <c r="BI766" s="5" t="str">
        <f>IF(OR($AB766="", $AC766=""), "", IF($H766=$M$3, "", IF(OR(BI$7&lt;$AB766, $AC766&lt;BI$6),"", MAX(BI$10:BI765)+1)))</f>
        <v/>
      </c>
      <c r="BK766" s="5" t="str" cm="1">
        <f t="array" aca="1" ref="BK766" ca="1">IFERROR(INDEX($AE766:$BI766, $BJ766, MATCH($BK$9, $AE$9:$BI$9, 0)), "")</f>
        <v/>
      </c>
    </row>
    <row r="767" spans="1:63" x14ac:dyDescent="0.25">
      <c r="A767" s="2"/>
      <c r="B767" s="254"/>
      <c r="C767" s="255"/>
      <c r="D767" s="256"/>
      <c r="E767" s="257"/>
      <c r="F767" s="257"/>
      <c r="G767" s="258"/>
      <c r="H767" s="259"/>
      <c r="I767" s="16"/>
      <c r="J767" s="5" t="str">
        <f t="shared" si="99"/>
        <v/>
      </c>
      <c r="K767" s="2"/>
      <c r="O767" s="5" t="str">
        <f t="shared" si="97"/>
        <v/>
      </c>
      <c r="Q767" s="5" t="str">
        <f t="shared" si="100"/>
        <v/>
      </c>
      <c r="S767" s="5" t="str">
        <f t="shared" si="98"/>
        <v/>
      </c>
      <c r="U767" s="64" t="str">
        <f>IF($D767="","", IF(COUNTIF('Intro &amp; Setup'!$AW$49:$AW$88, $D767)&gt;0, "BH", TEXT($D767, "ddd")))</f>
        <v/>
      </c>
      <c r="V767" s="65" t="str">
        <f>IF($G767="", "", IF(COUNTIF('Intro &amp; Setup'!$AW$49:$AW$88, $G767)&gt;0, "BH", TEXT($G767, "ddd")))</f>
        <v/>
      </c>
      <c r="W767" s="64" t="str">
        <f t="shared" si="101"/>
        <v/>
      </c>
      <c r="X767" s="65" t="str">
        <f t="shared" si="102"/>
        <v/>
      </c>
      <c r="Y767" s="64" t="str">
        <f>IF(F767="", "", IF(OR(F767&lt;'Intro &amp; Setup'!$Z$20, F767&gt;'Intro &amp; Setup'!$Z$22), "X", ""))</f>
        <v/>
      </c>
      <c r="Z767" s="65" t="str">
        <f>IF(G767="", "", IF(OR(G767&lt;'Intro &amp; Setup'!$Z$20, G767&gt;'Intro &amp; Setup'!$Z$22), "X", ""))</f>
        <v/>
      </c>
      <c r="AB767" s="58" t="str">
        <f t="shared" si="103"/>
        <v/>
      </c>
      <c r="AC767" s="59" t="str">
        <f t="shared" si="104"/>
        <v/>
      </c>
      <c r="AE767" s="5" t="str">
        <f>IF(OR($AB767="", $AC767=""), "", IF($H767=$M$3, "", IF(OR(AE$7&lt;$AB767, $AC767&lt;AE$6),"", MAX(AE$10:AE766)+1)))</f>
        <v/>
      </c>
      <c r="AF767" s="5" t="str">
        <f>IF(OR($AB767="", $AC767=""), "", IF($H767=$M$3, "", IF(OR(AF$7&lt;$AB767, $AC767&lt;AF$6),"", MAX(AF$10:AF766)+1)))</f>
        <v/>
      </c>
      <c r="AG767" s="5" t="str">
        <f>IF(OR($AB767="", $AC767=""), "", IF($H767=$M$3, "", IF(OR(AG$7&lt;$AB767, $AC767&lt;AG$6),"", MAX(AG$10:AG766)+1)))</f>
        <v/>
      </c>
      <c r="AH767" s="5" t="str">
        <f>IF(OR($AB767="", $AC767=""), "", IF($H767=$M$3, "", IF(OR(AH$7&lt;$AB767, $AC767&lt;AH$6),"", MAX(AH$10:AH766)+1)))</f>
        <v/>
      </c>
      <c r="AI767" s="5" t="str">
        <f>IF(OR($AB767="", $AC767=""), "", IF($H767=$M$3, "", IF(OR(AI$7&lt;$AB767, $AC767&lt;AI$6),"", MAX(AI$10:AI766)+1)))</f>
        <v/>
      </c>
      <c r="AJ767" s="5" t="str">
        <f>IF(OR($AB767="", $AC767=""), "", IF($H767=$M$3, "", IF(OR(AJ$7&lt;$AB767, $AC767&lt;AJ$6),"", MAX(AJ$10:AJ766)+1)))</f>
        <v/>
      </c>
      <c r="AK767" s="5" t="str">
        <f>IF(OR($AB767="", $AC767=""), "", IF($H767=$M$3, "", IF(OR(AK$7&lt;$AB767, $AC767&lt;AK$6),"", MAX(AK$10:AK766)+1)))</f>
        <v/>
      </c>
      <c r="AL767" s="5" t="str">
        <f>IF(OR($AB767="", $AC767=""), "", IF($H767=$M$3, "", IF(OR(AL$7&lt;$AB767, $AC767&lt;AL$6),"", MAX(AL$10:AL766)+1)))</f>
        <v/>
      </c>
      <c r="AM767" s="5" t="str">
        <f>IF(OR($AB767="", $AC767=""), "", IF($H767=$M$3, "", IF(OR(AM$7&lt;$AB767, $AC767&lt;AM$6),"", MAX(AM$10:AM766)+1)))</f>
        <v/>
      </c>
      <c r="AN767" s="5" t="str">
        <f>IF(OR($AB767="", $AC767=""), "", IF($H767=$M$3, "", IF(OR(AN$7&lt;$AB767, $AC767&lt;AN$6),"", MAX(AN$10:AN766)+1)))</f>
        <v/>
      </c>
      <c r="AO767" s="5" t="str">
        <f>IF(OR($AB767="", $AC767=""), "", IF($H767=$M$3, "", IF(OR(AO$7&lt;$AB767, $AC767&lt;AO$6),"", MAX(AO$10:AO766)+1)))</f>
        <v/>
      </c>
      <c r="AP767" s="5" t="str">
        <f>IF(OR($AB767="", $AC767=""), "", IF($H767=$M$3, "", IF(OR(AP$7&lt;$AB767, $AC767&lt;AP$6),"", MAX(AP$10:AP766)+1)))</f>
        <v/>
      </c>
      <c r="AQ767" s="5" t="str">
        <f>IF(OR($AB767="", $AC767=""), "", IF($H767=$M$3, "", IF(OR(AQ$7&lt;$AB767, $AC767&lt;AQ$6),"", MAX(AQ$10:AQ766)+1)))</f>
        <v/>
      </c>
      <c r="AR767" s="5" t="str">
        <f>IF(OR($AB767="", $AC767=""), "", IF($H767=$M$3, "", IF(OR(AR$7&lt;$AB767, $AC767&lt;AR$6),"", MAX(AR$10:AR766)+1)))</f>
        <v/>
      </c>
      <c r="AS767" s="5" t="str">
        <f>IF(OR($AB767="", $AC767=""), "", IF($H767=$M$3, "", IF(OR(AS$7&lt;$AB767, $AC767&lt;AS$6),"", MAX(AS$10:AS766)+1)))</f>
        <v/>
      </c>
      <c r="AT767" s="5" t="str">
        <f>IF(OR($AB767="", $AC767=""), "", IF($H767=$M$3, "", IF(OR(AT$7&lt;$AB767, $AC767&lt;AT$6),"", MAX(AT$10:AT766)+1)))</f>
        <v/>
      </c>
      <c r="AU767" s="5" t="str">
        <f>IF(OR($AB767="", $AC767=""), "", IF($H767=$M$3, "", IF(OR(AU$7&lt;$AB767, $AC767&lt;AU$6),"", MAX(AU$10:AU766)+1)))</f>
        <v/>
      </c>
      <c r="AV767" s="5" t="str">
        <f>IF(OR($AB767="", $AC767=""), "", IF($H767=$M$3, "", IF(OR(AV$7&lt;$AB767, $AC767&lt;AV$6),"", MAX(AV$10:AV766)+1)))</f>
        <v/>
      </c>
      <c r="AW767" s="5" t="str">
        <f>IF(OR($AB767="", $AC767=""), "", IF($H767=$M$3, "", IF(OR(AW$7&lt;$AB767, $AC767&lt;AW$6),"", MAX(AW$10:AW766)+1)))</f>
        <v/>
      </c>
      <c r="AX767" s="5" t="str">
        <f>IF(OR($AB767="", $AC767=""), "", IF($H767=$M$3, "", IF(OR(AX$7&lt;$AB767, $AC767&lt;AX$6),"", MAX(AX$10:AX766)+1)))</f>
        <v/>
      </c>
      <c r="AY767" s="5" t="str">
        <f>IF(OR($AB767="", $AC767=""), "", IF($H767=$M$3, "", IF(OR(AY$7&lt;$AB767, $AC767&lt;AY$6),"", MAX(AY$10:AY766)+1)))</f>
        <v/>
      </c>
      <c r="AZ767" s="5" t="str">
        <f>IF(OR($AB767="", $AC767=""), "", IF($H767=$M$3, "", IF(OR(AZ$7&lt;$AB767, $AC767&lt;AZ$6),"", MAX(AZ$10:AZ766)+1)))</f>
        <v/>
      </c>
      <c r="BA767" s="5" t="str">
        <f>IF(OR($AB767="", $AC767=""), "", IF($H767=$M$3, "", IF(OR(BA$7&lt;$AB767, $AC767&lt;BA$6),"", MAX(BA$10:BA766)+1)))</f>
        <v/>
      </c>
      <c r="BB767" s="5" t="str">
        <f>IF(OR($AB767="", $AC767=""), "", IF($H767=$M$3, "", IF(OR(BB$7&lt;$AB767, $AC767&lt;BB$6),"", MAX(BB$10:BB766)+1)))</f>
        <v/>
      </c>
      <c r="BC767" s="5" t="str">
        <f>IF(OR($AB767="", $AC767=""), "", IF($H767=$M$3, "", IF(OR(BC$7&lt;$AB767, $AC767&lt;BC$6),"", MAX(BC$10:BC766)+1)))</f>
        <v/>
      </c>
      <c r="BD767" s="5" t="str">
        <f>IF(OR($AB767="", $AC767=""), "", IF($H767=$M$3, "", IF(OR(BD$7&lt;$AB767, $AC767&lt;BD$6),"", MAX(BD$10:BD766)+1)))</f>
        <v/>
      </c>
      <c r="BE767" s="5" t="str">
        <f>IF(OR($AB767="", $AC767=""), "", IF($H767=$M$3, "", IF(OR(BE$7&lt;$AB767, $AC767&lt;BE$6),"", MAX(BE$10:BE766)+1)))</f>
        <v/>
      </c>
      <c r="BF767" s="5" t="str">
        <f>IF(OR($AB767="", $AC767=""), "", IF($H767=$M$3, "", IF(OR(BF$7&lt;$AB767, $AC767&lt;BF$6),"", MAX(BF$10:BF766)+1)))</f>
        <v/>
      </c>
      <c r="BG767" s="5" t="str">
        <f>IF(OR($AB767="", $AC767=""), "", IF($H767=$M$3, "", IF(OR(BG$7&lt;$AB767, $AC767&lt;BG$6),"", MAX(BG$10:BG766)+1)))</f>
        <v/>
      </c>
      <c r="BH767" s="5" t="str">
        <f>IF(OR($AB767="", $AC767=""), "", IF($H767=$M$3, "", IF(OR(BH$7&lt;$AB767, $AC767&lt;BH$6),"", MAX(BH$10:BH766)+1)))</f>
        <v/>
      </c>
      <c r="BI767" s="5" t="str">
        <f>IF(OR($AB767="", $AC767=""), "", IF($H767=$M$3, "", IF(OR(BI$7&lt;$AB767, $AC767&lt;BI$6),"", MAX(BI$10:BI766)+1)))</f>
        <v/>
      </c>
      <c r="BK767" s="5" t="str" cm="1">
        <f t="array" aca="1" ref="BK767" ca="1">IFERROR(INDEX($AE767:$BI767, $BJ767, MATCH($BK$9, $AE$9:$BI$9, 0)), "")</f>
        <v/>
      </c>
    </row>
    <row r="768" spans="1:63" x14ac:dyDescent="0.25">
      <c r="A768" s="2"/>
      <c r="B768" s="254"/>
      <c r="C768" s="255"/>
      <c r="D768" s="256"/>
      <c r="E768" s="257"/>
      <c r="F768" s="257"/>
      <c r="G768" s="258"/>
      <c r="H768" s="259"/>
      <c r="I768" s="16"/>
      <c r="J768" s="5" t="str">
        <f t="shared" si="99"/>
        <v/>
      </c>
      <c r="K768" s="2"/>
      <c r="O768" s="5" t="str">
        <f t="shared" si="97"/>
        <v/>
      </c>
      <c r="Q768" s="5" t="str">
        <f t="shared" si="100"/>
        <v/>
      </c>
      <c r="S768" s="5" t="str">
        <f t="shared" si="98"/>
        <v/>
      </c>
      <c r="U768" s="64" t="str">
        <f>IF($D768="","", IF(COUNTIF('Intro &amp; Setup'!$AW$49:$AW$88, $D768)&gt;0, "BH", TEXT($D768, "ddd")))</f>
        <v/>
      </c>
      <c r="V768" s="65" t="str">
        <f>IF($G768="", "", IF(COUNTIF('Intro &amp; Setup'!$AW$49:$AW$88, $G768)&gt;0, "BH", TEXT($G768, "ddd")))</f>
        <v/>
      </c>
      <c r="W768" s="64" t="str">
        <f t="shared" si="101"/>
        <v/>
      </c>
      <c r="X768" s="65" t="str">
        <f t="shared" si="102"/>
        <v/>
      </c>
      <c r="Y768" s="64" t="str">
        <f>IF(F768="", "", IF(OR(F768&lt;'Intro &amp; Setup'!$Z$20, F768&gt;'Intro &amp; Setup'!$Z$22), "X", ""))</f>
        <v/>
      </c>
      <c r="Z768" s="65" t="str">
        <f>IF(G768="", "", IF(OR(G768&lt;'Intro &amp; Setup'!$Z$20, G768&gt;'Intro &amp; Setup'!$Z$22), "X", ""))</f>
        <v/>
      </c>
      <c r="AB768" s="58" t="str">
        <f t="shared" si="103"/>
        <v/>
      </c>
      <c r="AC768" s="59" t="str">
        <f t="shared" si="104"/>
        <v/>
      </c>
      <c r="AE768" s="5" t="str">
        <f>IF(OR($AB768="", $AC768=""), "", IF($H768=$M$3, "", IF(OR(AE$7&lt;$AB768, $AC768&lt;AE$6),"", MAX(AE$10:AE767)+1)))</f>
        <v/>
      </c>
      <c r="AF768" s="5" t="str">
        <f>IF(OR($AB768="", $AC768=""), "", IF($H768=$M$3, "", IF(OR(AF$7&lt;$AB768, $AC768&lt;AF$6),"", MAX(AF$10:AF767)+1)))</f>
        <v/>
      </c>
      <c r="AG768" s="5" t="str">
        <f>IF(OR($AB768="", $AC768=""), "", IF($H768=$M$3, "", IF(OR(AG$7&lt;$AB768, $AC768&lt;AG$6),"", MAX(AG$10:AG767)+1)))</f>
        <v/>
      </c>
      <c r="AH768" s="5" t="str">
        <f>IF(OR($AB768="", $AC768=""), "", IF($H768=$M$3, "", IF(OR(AH$7&lt;$AB768, $AC768&lt;AH$6),"", MAX(AH$10:AH767)+1)))</f>
        <v/>
      </c>
      <c r="AI768" s="5" t="str">
        <f>IF(OR($AB768="", $AC768=""), "", IF($H768=$M$3, "", IF(OR(AI$7&lt;$AB768, $AC768&lt;AI$6),"", MAX(AI$10:AI767)+1)))</f>
        <v/>
      </c>
      <c r="AJ768" s="5" t="str">
        <f>IF(OR($AB768="", $AC768=""), "", IF($H768=$M$3, "", IF(OR(AJ$7&lt;$AB768, $AC768&lt;AJ$6),"", MAX(AJ$10:AJ767)+1)))</f>
        <v/>
      </c>
      <c r="AK768" s="5" t="str">
        <f>IF(OR($AB768="", $AC768=""), "", IF($H768=$M$3, "", IF(OR(AK$7&lt;$AB768, $AC768&lt;AK$6),"", MAX(AK$10:AK767)+1)))</f>
        <v/>
      </c>
      <c r="AL768" s="5" t="str">
        <f>IF(OR($AB768="", $AC768=""), "", IF($H768=$M$3, "", IF(OR(AL$7&lt;$AB768, $AC768&lt;AL$6),"", MAX(AL$10:AL767)+1)))</f>
        <v/>
      </c>
      <c r="AM768" s="5" t="str">
        <f>IF(OR($AB768="", $AC768=""), "", IF($H768=$M$3, "", IF(OR(AM$7&lt;$AB768, $AC768&lt;AM$6),"", MAX(AM$10:AM767)+1)))</f>
        <v/>
      </c>
      <c r="AN768" s="5" t="str">
        <f>IF(OR($AB768="", $AC768=""), "", IF($H768=$M$3, "", IF(OR(AN$7&lt;$AB768, $AC768&lt;AN$6),"", MAX(AN$10:AN767)+1)))</f>
        <v/>
      </c>
      <c r="AO768" s="5" t="str">
        <f>IF(OR($AB768="", $AC768=""), "", IF($H768=$M$3, "", IF(OR(AO$7&lt;$AB768, $AC768&lt;AO$6),"", MAX(AO$10:AO767)+1)))</f>
        <v/>
      </c>
      <c r="AP768" s="5" t="str">
        <f>IF(OR($AB768="", $AC768=""), "", IF($H768=$M$3, "", IF(OR(AP$7&lt;$AB768, $AC768&lt;AP$6),"", MAX(AP$10:AP767)+1)))</f>
        <v/>
      </c>
      <c r="AQ768" s="5" t="str">
        <f>IF(OR($AB768="", $AC768=""), "", IF($H768=$M$3, "", IF(OR(AQ$7&lt;$AB768, $AC768&lt;AQ$6),"", MAX(AQ$10:AQ767)+1)))</f>
        <v/>
      </c>
      <c r="AR768" s="5" t="str">
        <f>IF(OR($AB768="", $AC768=""), "", IF($H768=$M$3, "", IF(OR(AR$7&lt;$AB768, $AC768&lt;AR$6),"", MAX(AR$10:AR767)+1)))</f>
        <v/>
      </c>
      <c r="AS768" s="5" t="str">
        <f>IF(OR($AB768="", $AC768=""), "", IF($H768=$M$3, "", IF(OR(AS$7&lt;$AB768, $AC768&lt;AS$6),"", MAX(AS$10:AS767)+1)))</f>
        <v/>
      </c>
      <c r="AT768" s="5" t="str">
        <f>IF(OR($AB768="", $AC768=""), "", IF($H768=$M$3, "", IF(OR(AT$7&lt;$AB768, $AC768&lt;AT$6),"", MAX(AT$10:AT767)+1)))</f>
        <v/>
      </c>
      <c r="AU768" s="5" t="str">
        <f>IF(OR($AB768="", $AC768=""), "", IF($H768=$M$3, "", IF(OR(AU$7&lt;$AB768, $AC768&lt;AU$6),"", MAX(AU$10:AU767)+1)))</f>
        <v/>
      </c>
      <c r="AV768" s="5" t="str">
        <f>IF(OR($AB768="", $AC768=""), "", IF($H768=$M$3, "", IF(OR(AV$7&lt;$AB768, $AC768&lt;AV$6),"", MAX(AV$10:AV767)+1)))</f>
        <v/>
      </c>
      <c r="AW768" s="5" t="str">
        <f>IF(OR($AB768="", $AC768=""), "", IF($H768=$M$3, "", IF(OR(AW$7&lt;$AB768, $AC768&lt;AW$6),"", MAX(AW$10:AW767)+1)))</f>
        <v/>
      </c>
      <c r="AX768" s="5" t="str">
        <f>IF(OR($AB768="", $AC768=""), "", IF($H768=$M$3, "", IF(OR(AX$7&lt;$AB768, $AC768&lt;AX$6),"", MAX(AX$10:AX767)+1)))</f>
        <v/>
      </c>
      <c r="AY768" s="5" t="str">
        <f>IF(OR($AB768="", $AC768=""), "", IF($H768=$M$3, "", IF(OR(AY$7&lt;$AB768, $AC768&lt;AY$6),"", MAX(AY$10:AY767)+1)))</f>
        <v/>
      </c>
      <c r="AZ768" s="5" t="str">
        <f>IF(OR($AB768="", $AC768=""), "", IF($H768=$M$3, "", IF(OR(AZ$7&lt;$AB768, $AC768&lt;AZ$6),"", MAX(AZ$10:AZ767)+1)))</f>
        <v/>
      </c>
      <c r="BA768" s="5" t="str">
        <f>IF(OR($AB768="", $AC768=""), "", IF($H768=$M$3, "", IF(OR(BA$7&lt;$AB768, $AC768&lt;BA$6),"", MAX(BA$10:BA767)+1)))</f>
        <v/>
      </c>
      <c r="BB768" s="5" t="str">
        <f>IF(OR($AB768="", $AC768=""), "", IF($H768=$M$3, "", IF(OR(BB$7&lt;$AB768, $AC768&lt;BB$6),"", MAX(BB$10:BB767)+1)))</f>
        <v/>
      </c>
      <c r="BC768" s="5" t="str">
        <f>IF(OR($AB768="", $AC768=""), "", IF($H768=$M$3, "", IF(OR(BC$7&lt;$AB768, $AC768&lt;BC$6),"", MAX(BC$10:BC767)+1)))</f>
        <v/>
      </c>
      <c r="BD768" s="5" t="str">
        <f>IF(OR($AB768="", $AC768=""), "", IF($H768=$M$3, "", IF(OR(BD$7&lt;$AB768, $AC768&lt;BD$6),"", MAX(BD$10:BD767)+1)))</f>
        <v/>
      </c>
      <c r="BE768" s="5" t="str">
        <f>IF(OR($AB768="", $AC768=""), "", IF($H768=$M$3, "", IF(OR(BE$7&lt;$AB768, $AC768&lt;BE$6),"", MAX(BE$10:BE767)+1)))</f>
        <v/>
      </c>
      <c r="BF768" s="5" t="str">
        <f>IF(OR($AB768="", $AC768=""), "", IF($H768=$M$3, "", IF(OR(BF$7&lt;$AB768, $AC768&lt;BF$6),"", MAX(BF$10:BF767)+1)))</f>
        <v/>
      </c>
      <c r="BG768" s="5" t="str">
        <f>IF(OR($AB768="", $AC768=""), "", IF($H768=$M$3, "", IF(OR(BG$7&lt;$AB768, $AC768&lt;BG$6),"", MAX(BG$10:BG767)+1)))</f>
        <v/>
      </c>
      <c r="BH768" s="5" t="str">
        <f>IF(OR($AB768="", $AC768=""), "", IF($H768=$M$3, "", IF(OR(BH$7&lt;$AB768, $AC768&lt;BH$6),"", MAX(BH$10:BH767)+1)))</f>
        <v/>
      </c>
      <c r="BI768" s="5" t="str">
        <f>IF(OR($AB768="", $AC768=""), "", IF($H768=$M$3, "", IF(OR(BI$7&lt;$AB768, $AC768&lt;BI$6),"", MAX(BI$10:BI767)+1)))</f>
        <v/>
      </c>
      <c r="BK768" s="5" t="str" cm="1">
        <f t="array" aca="1" ref="BK768" ca="1">IFERROR(INDEX($AE768:$BI768, $BJ768, MATCH($BK$9, $AE$9:$BI$9, 0)), "")</f>
        <v/>
      </c>
    </row>
    <row r="769" spans="1:63" x14ac:dyDescent="0.25">
      <c r="A769" s="2"/>
      <c r="B769" s="254"/>
      <c r="C769" s="255"/>
      <c r="D769" s="256"/>
      <c r="E769" s="257"/>
      <c r="F769" s="257"/>
      <c r="G769" s="258"/>
      <c r="H769" s="259"/>
      <c r="I769" s="16"/>
      <c r="J769" s="5" t="str">
        <f t="shared" si="99"/>
        <v/>
      </c>
      <c r="K769" s="2"/>
      <c r="O769" s="5" t="str">
        <f t="shared" si="97"/>
        <v/>
      </c>
      <c r="Q769" s="5" t="str">
        <f t="shared" si="100"/>
        <v/>
      </c>
      <c r="S769" s="5" t="str">
        <f t="shared" si="98"/>
        <v/>
      </c>
      <c r="U769" s="64" t="str">
        <f>IF($D769="","", IF(COUNTIF('Intro &amp; Setup'!$AW$49:$AW$88, $D769)&gt;0, "BH", TEXT($D769, "ddd")))</f>
        <v/>
      </c>
      <c r="V769" s="65" t="str">
        <f>IF($G769="", "", IF(COUNTIF('Intro &amp; Setup'!$AW$49:$AW$88, $G769)&gt;0, "BH", TEXT($G769, "ddd")))</f>
        <v/>
      </c>
      <c r="W769" s="64" t="str">
        <f t="shared" si="101"/>
        <v/>
      </c>
      <c r="X769" s="65" t="str">
        <f t="shared" si="102"/>
        <v/>
      </c>
      <c r="Y769" s="64" t="str">
        <f>IF(F769="", "", IF(OR(F769&lt;'Intro &amp; Setup'!$Z$20, F769&gt;'Intro &amp; Setup'!$Z$22), "X", ""))</f>
        <v/>
      </c>
      <c r="Z769" s="65" t="str">
        <f>IF(G769="", "", IF(OR(G769&lt;'Intro &amp; Setup'!$Z$20, G769&gt;'Intro &amp; Setup'!$Z$22), "X", ""))</f>
        <v/>
      </c>
      <c r="AB769" s="58" t="str">
        <f t="shared" si="103"/>
        <v/>
      </c>
      <c r="AC769" s="59" t="str">
        <f t="shared" si="104"/>
        <v/>
      </c>
      <c r="AE769" s="5" t="str">
        <f>IF(OR($AB769="", $AC769=""), "", IF($H769=$M$3, "", IF(OR(AE$7&lt;$AB769, $AC769&lt;AE$6),"", MAX(AE$10:AE768)+1)))</f>
        <v/>
      </c>
      <c r="AF769" s="5" t="str">
        <f>IF(OR($AB769="", $AC769=""), "", IF($H769=$M$3, "", IF(OR(AF$7&lt;$AB769, $AC769&lt;AF$6),"", MAX(AF$10:AF768)+1)))</f>
        <v/>
      </c>
      <c r="AG769" s="5" t="str">
        <f>IF(OR($AB769="", $AC769=""), "", IF($H769=$M$3, "", IF(OR(AG$7&lt;$AB769, $AC769&lt;AG$6),"", MAX(AG$10:AG768)+1)))</f>
        <v/>
      </c>
      <c r="AH769" s="5" t="str">
        <f>IF(OR($AB769="", $AC769=""), "", IF($H769=$M$3, "", IF(OR(AH$7&lt;$AB769, $AC769&lt;AH$6),"", MAX(AH$10:AH768)+1)))</f>
        <v/>
      </c>
      <c r="AI769" s="5" t="str">
        <f>IF(OR($AB769="", $AC769=""), "", IF($H769=$M$3, "", IF(OR(AI$7&lt;$AB769, $AC769&lt;AI$6),"", MAX(AI$10:AI768)+1)))</f>
        <v/>
      </c>
      <c r="AJ769" s="5" t="str">
        <f>IF(OR($AB769="", $AC769=""), "", IF($H769=$M$3, "", IF(OR(AJ$7&lt;$AB769, $AC769&lt;AJ$6),"", MAX(AJ$10:AJ768)+1)))</f>
        <v/>
      </c>
      <c r="AK769" s="5" t="str">
        <f>IF(OR($AB769="", $AC769=""), "", IF($H769=$M$3, "", IF(OR(AK$7&lt;$AB769, $AC769&lt;AK$6),"", MAX(AK$10:AK768)+1)))</f>
        <v/>
      </c>
      <c r="AL769" s="5" t="str">
        <f>IF(OR($AB769="", $AC769=""), "", IF($H769=$M$3, "", IF(OR(AL$7&lt;$AB769, $AC769&lt;AL$6),"", MAX(AL$10:AL768)+1)))</f>
        <v/>
      </c>
      <c r="AM769" s="5" t="str">
        <f>IF(OR($AB769="", $AC769=""), "", IF($H769=$M$3, "", IF(OR(AM$7&lt;$AB769, $AC769&lt;AM$6),"", MAX(AM$10:AM768)+1)))</f>
        <v/>
      </c>
      <c r="AN769" s="5" t="str">
        <f>IF(OR($AB769="", $AC769=""), "", IF($H769=$M$3, "", IF(OR(AN$7&lt;$AB769, $AC769&lt;AN$6),"", MAX(AN$10:AN768)+1)))</f>
        <v/>
      </c>
      <c r="AO769" s="5" t="str">
        <f>IF(OR($AB769="", $AC769=""), "", IF($H769=$M$3, "", IF(OR(AO$7&lt;$AB769, $AC769&lt;AO$6),"", MAX(AO$10:AO768)+1)))</f>
        <v/>
      </c>
      <c r="AP769" s="5" t="str">
        <f>IF(OR($AB769="", $AC769=""), "", IF($H769=$M$3, "", IF(OR(AP$7&lt;$AB769, $AC769&lt;AP$6),"", MAX(AP$10:AP768)+1)))</f>
        <v/>
      </c>
      <c r="AQ769" s="5" t="str">
        <f>IF(OR($AB769="", $AC769=""), "", IF($H769=$M$3, "", IF(OR(AQ$7&lt;$AB769, $AC769&lt;AQ$6),"", MAX(AQ$10:AQ768)+1)))</f>
        <v/>
      </c>
      <c r="AR769" s="5" t="str">
        <f>IF(OR($AB769="", $AC769=""), "", IF($H769=$M$3, "", IF(OR(AR$7&lt;$AB769, $AC769&lt;AR$6),"", MAX(AR$10:AR768)+1)))</f>
        <v/>
      </c>
      <c r="AS769" s="5" t="str">
        <f>IF(OR($AB769="", $AC769=""), "", IF($H769=$M$3, "", IF(OR(AS$7&lt;$AB769, $AC769&lt;AS$6),"", MAX(AS$10:AS768)+1)))</f>
        <v/>
      </c>
      <c r="AT769" s="5" t="str">
        <f>IF(OR($AB769="", $AC769=""), "", IF($H769=$M$3, "", IF(OR(AT$7&lt;$AB769, $AC769&lt;AT$6),"", MAX(AT$10:AT768)+1)))</f>
        <v/>
      </c>
      <c r="AU769" s="5" t="str">
        <f>IF(OR($AB769="", $AC769=""), "", IF($H769=$M$3, "", IF(OR(AU$7&lt;$AB769, $AC769&lt;AU$6),"", MAX(AU$10:AU768)+1)))</f>
        <v/>
      </c>
      <c r="AV769" s="5" t="str">
        <f>IF(OR($AB769="", $AC769=""), "", IF($H769=$M$3, "", IF(OR(AV$7&lt;$AB769, $AC769&lt;AV$6),"", MAX(AV$10:AV768)+1)))</f>
        <v/>
      </c>
      <c r="AW769" s="5" t="str">
        <f>IF(OR($AB769="", $AC769=""), "", IF($H769=$M$3, "", IF(OR(AW$7&lt;$AB769, $AC769&lt;AW$6),"", MAX(AW$10:AW768)+1)))</f>
        <v/>
      </c>
      <c r="AX769" s="5" t="str">
        <f>IF(OR($AB769="", $AC769=""), "", IF($H769=$M$3, "", IF(OR(AX$7&lt;$AB769, $AC769&lt;AX$6),"", MAX(AX$10:AX768)+1)))</f>
        <v/>
      </c>
      <c r="AY769" s="5" t="str">
        <f>IF(OR($AB769="", $AC769=""), "", IF($H769=$M$3, "", IF(OR(AY$7&lt;$AB769, $AC769&lt;AY$6),"", MAX(AY$10:AY768)+1)))</f>
        <v/>
      </c>
      <c r="AZ769" s="5" t="str">
        <f>IF(OR($AB769="", $AC769=""), "", IF($H769=$M$3, "", IF(OR(AZ$7&lt;$AB769, $AC769&lt;AZ$6),"", MAX(AZ$10:AZ768)+1)))</f>
        <v/>
      </c>
      <c r="BA769" s="5" t="str">
        <f>IF(OR($AB769="", $AC769=""), "", IF($H769=$M$3, "", IF(OR(BA$7&lt;$AB769, $AC769&lt;BA$6),"", MAX(BA$10:BA768)+1)))</f>
        <v/>
      </c>
      <c r="BB769" s="5" t="str">
        <f>IF(OR($AB769="", $AC769=""), "", IF($H769=$M$3, "", IF(OR(BB$7&lt;$AB769, $AC769&lt;BB$6),"", MAX(BB$10:BB768)+1)))</f>
        <v/>
      </c>
      <c r="BC769" s="5" t="str">
        <f>IF(OR($AB769="", $AC769=""), "", IF($H769=$M$3, "", IF(OR(BC$7&lt;$AB769, $AC769&lt;BC$6),"", MAX(BC$10:BC768)+1)))</f>
        <v/>
      </c>
      <c r="BD769" s="5" t="str">
        <f>IF(OR($AB769="", $AC769=""), "", IF($H769=$M$3, "", IF(OR(BD$7&lt;$AB769, $AC769&lt;BD$6),"", MAX(BD$10:BD768)+1)))</f>
        <v/>
      </c>
      <c r="BE769" s="5" t="str">
        <f>IF(OR($AB769="", $AC769=""), "", IF($H769=$M$3, "", IF(OR(BE$7&lt;$AB769, $AC769&lt;BE$6),"", MAX(BE$10:BE768)+1)))</f>
        <v/>
      </c>
      <c r="BF769" s="5" t="str">
        <f>IF(OR($AB769="", $AC769=""), "", IF($H769=$M$3, "", IF(OR(BF$7&lt;$AB769, $AC769&lt;BF$6),"", MAX(BF$10:BF768)+1)))</f>
        <v/>
      </c>
      <c r="BG769" s="5" t="str">
        <f>IF(OR($AB769="", $AC769=""), "", IF($H769=$M$3, "", IF(OR(BG$7&lt;$AB769, $AC769&lt;BG$6),"", MAX(BG$10:BG768)+1)))</f>
        <v/>
      </c>
      <c r="BH769" s="5" t="str">
        <f>IF(OR($AB769="", $AC769=""), "", IF($H769=$M$3, "", IF(OR(BH$7&lt;$AB769, $AC769&lt;BH$6),"", MAX(BH$10:BH768)+1)))</f>
        <v/>
      </c>
      <c r="BI769" s="5" t="str">
        <f>IF(OR($AB769="", $AC769=""), "", IF($H769=$M$3, "", IF(OR(BI$7&lt;$AB769, $AC769&lt;BI$6),"", MAX(BI$10:BI768)+1)))</f>
        <v/>
      </c>
      <c r="BK769" s="5" t="str" cm="1">
        <f t="array" aca="1" ref="BK769" ca="1">IFERROR(INDEX($AE769:$BI769, $BJ769, MATCH($BK$9, $AE$9:$BI$9, 0)), "")</f>
        <v/>
      </c>
    </row>
    <row r="770" spans="1:63" x14ac:dyDescent="0.25">
      <c r="A770" s="2"/>
      <c r="B770" s="254"/>
      <c r="C770" s="255"/>
      <c r="D770" s="256"/>
      <c r="E770" s="257"/>
      <c r="F770" s="257"/>
      <c r="G770" s="258"/>
      <c r="H770" s="259"/>
      <c r="I770" s="16"/>
      <c r="J770" s="5" t="str">
        <f t="shared" si="99"/>
        <v/>
      </c>
      <c r="K770" s="2"/>
      <c r="O770" s="5" t="str">
        <f t="shared" si="97"/>
        <v/>
      </c>
      <c r="Q770" s="5" t="str">
        <f t="shared" si="100"/>
        <v/>
      </c>
      <c r="S770" s="5" t="str">
        <f t="shared" si="98"/>
        <v/>
      </c>
      <c r="U770" s="64" t="str">
        <f>IF($D770="","", IF(COUNTIF('Intro &amp; Setup'!$AW$49:$AW$88, $D770)&gt;0, "BH", TEXT($D770, "ddd")))</f>
        <v/>
      </c>
      <c r="V770" s="65" t="str">
        <f>IF($G770="", "", IF(COUNTIF('Intro &amp; Setup'!$AW$49:$AW$88, $G770)&gt;0, "BH", TEXT($G770, "ddd")))</f>
        <v/>
      </c>
      <c r="W770" s="64" t="str">
        <f t="shared" si="101"/>
        <v/>
      </c>
      <c r="X770" s="65" t="str">
        <f t="shared" si="102"/>
        <v/>
      </c>
      <c r="Y770" s="64" t="str">
        <f>IF(F770="", "", IF(OR(F770&lt;'Intro &amp; Setup'!$Z$20, F770&gt;'Intro &amp; Setup'!$Z$22), "X", ""))</f>
        <v/>
      </c>
      <c r="Z770" s="65" t="str">
        <f>IF(G770="", "", IF(OR(G770&lt;'Intro &amp; Setup'!$Z$20, G770&gt;'Intro &amp; Setup'!$Z$22), "X", ""))</f>
        <v/>
      </c>
      <c r="AB770" s="58" t="str">
        <f t="shared" si="103"/>
        <v/>
      </c>
      <c r="AC770" s="59" t="str">
        <f t="shared" si="104"/>
        <v/>
      </c>
      <c r="AE770" s="5" t="str">
        <f>IF(OR($AB770="", $AC770=""), "", IF($H770=$M$3, "", IF(OR(AE$7&lt;$AB770, $AC770&lt;AE$6),"", MAX(AE$10:AE769)+1)))</f>
        <v/>
      </c>
      <c r="AF770" s="5" t="str">
        <f>IF(OR($AB770="", $AC770=""), "", IF($H770=$M$3, "", IF(OR(AF$7&lt;$AB770, $AC770&lt;AF$6),"", MAX(AF$10:AF769)+1)))</f>
        <v/>
      </c>
      <c r="AG770" s="5" t="str">
        <f>IF(OR($AB770="", $AC770=""), "", IF($H770=$M$3, "", IF(OR(AG$7&lt;$AB770, $AC770&lt;AG$6),"", MAX(AG$10:AG769)+1)))</f>
        <v/>
      </c>
      <c r="AH770" s="5" t="str">
        <f>IF(OR($AB770="", $AC770=""), "", IF($H770=$M$3, "", IF(OR(AH$7&lt;$AB770, $AC770&lt;AH$6),"", MAX(AH$10:AH769)+1)))</f>
        <v/>
      </c>
      <c r="AI770" s="5" t="str">
        <f>IF(OR($AB770="", $AC770=""), "", IF($H770=$M$3, "", IF(OR(AI$7&lt;$AB770, $AC770&lt;AI$6),"", MAX(AI$10:AI769)+1)))</f>
        <v/>
      </c>
      <c r="AJ770" s="5" t="str">
        <f>IF(OR($AB770="", $AC770=""), "", IF($H770=$M$3, "", IF(OR(AJ$7&lt;$AB770, $AC770&lt;AJ$6),"", MAX(AJ$10:AJ769)+1)))</f>
        <v/>
      </c>
      <c r="AK770" s="5" t="str">
        <f>IF(OR($AB770="", $AC770=""), "", IF($H770=$M$3, "", IF(OR(AK$7&lt;$AB770, $AC770&lt;AK$6),"", MAX(AK$10:AK769)+1)))</f>
        <v/>
      </c>
      <c r="AL770" s="5" t="str">
        <f>IF(OR($AB770="", $AC770=""), "", IF($H770=$M$3, "", IF(OR(AL$7&lt;$AB770, $AC770&lt;AL$6),"", MAX(AL$10:AL769)+1)))</f>
        <v/>
      </c>
      <c r="AM770" s="5" t="str">
        <f>IF(OR($AB770="", $AC770=""), "", IF($H770=$M$3, "", IF(OR(AM$7&lt;$AB770, $AC770&lt;AM$6),"", MAX(AM$10:AM769)+1)))</f>
        <v/>
      </c>
      <c r="AN770" s="5" t="str">
        <f>IF(OR($AB770="", $AC770=""), "", IF($H770=$M$3, "", IF(OR(AN$7&lt;$AB770, $AC770&lt;AN$6),"", MAX(AN$10:AN769)+1)))</f>
        <v/>
      </c>
      <c r="AO770" s="5" t="str">
        <f>IF(OR($AB770="", $AC770=""), "", IF($H770=$M$3, "", IF(OR(AO$7&lt;$AB770, $AC770&lt;AO$6),"", MAX(AO$10:AO769)+1)))</f>
        <v/>
      </c>
      <c r="AP770" s="5" t="str">
        <f>IF(OR($AB770="", $AC770=""), "", IF($H770=$M$3, "", IF(OR(AP$7&lt;$AB770, $AC770&lt;AP$6),"", MAX(AP$10:AP769)+1)))</f>
        <v/>
      </c>
      <c r="AQ770" s="5" t="str">
        <f>IF(OR($AB770="", $AC770=""), "", IF($H770=$M$3, "", IF(OR(AQ$7&lt;$AB770, $AC770&lt;AQ$6),"", MAX(AQ$10:AQ769)+1)))</f>
        <v/>
      </c>
      <c r="AR770" s="5" t="str">
        <f>IF(OR($AB770="", $AC770=""), "", IF($H770=$M$3, "", IF(OR(AR$7&lt;$AB770, $AC770&lt;AR$6),"", MAX(AR$10:AR769)+1)))</f>
        <v/>
      </c>
      <c r="AS770" s="5" t="str">
        <f>IF(OR($AB770="", $AC770=""), "", IF($H770=$M$3, "", IF(OR(AS$7&lt;$AB770, $AC770&lt;AS$6),"", MAX(AS$10:AS769)+1)))</f>
        <v/>
      </c>
      <c r="AT770" s="5" t="str">
        <f>IF(OR($AB770="", $AC770=""), "", IF($H770=$M$3, "", IF(OR(AT$7&lt;$AB770, $AC770&lt;AT$6),"", MAX(AT$10:AT769)+1)))</f>
        <v/>
      </c>
      <c r="AU770" s="5" t="str">
        <f>IF(OR($AB770="", $AC770=""), "", IF($H770=$M$3, "", IF(OR(AU$7&lt;$AB770, $AC770&lt;AU$6),"", MAX(AU$10:AU769)+1)))</f>
        <v/>
      </c>
      <c r="AV770" s="5" t="str">
        <f>IF(OR($AB770="", $AC770=""), "", IF($H770=$M$3, "", IF(OR(AV$7&lt;$AB770, $AC770&lt;AV$6),"", MAX(AV$10:AV769)+1)))</f>
        <v/>
      </c>
      <c r="AW770" s="5" t="str">
        <f>IF(OR($AB770="", $AC770=""), "", IF($H770=$M$3, "", IF(OR(AW$7&lt;$AB770, $AC770&lt;AW$6),"", MAX(AW$10:AW769)+1)))</f>
        <v/>
      </c>
      <c r="AX770" s="5" t="str">
        <f>IF(OR($AB770="", $AC770=""), "", IF($H770=$M$3, "", IF(OR(AX$7&lt;$AB770, $AC770&lt;AX$6),"", MAX(AX$10:AX769)+1)))</f>
        <v/>
      </c>
      <c r="AY770" s="5" t="str">
        <f>IF(OR($AB770="", $AC770=""), "", IF($H770=$M$3, "", IF(OR(AY$7&lt;$AB770, $AC770&lt;AY$6),"", MAX(AY$10:AY769)+1)))</f>
        <v/>
      </c>
      <c r="AZ770" s="5" t="str">
        <f>IF(OR($AB770="", $AC770=""), "", IF($H770=$M$3, "", IF(OR(AZ$7&lt;$AB770, $AC770&lt;AZ$6),"", MAX(AZ$10:AZ769)+1)))</f>
        <v/>
      </c>
      <c r="BA770" s="5" t="str">
        <f>IF(OR($AB770="", $AC770=""), "", IF($H770=$M$3, "", IF(OR(BA$7&lt;$AB770, $AC770&lt;BA$6),"", MAX(BA$10:BA769)+1)))</f>
        <v/>
      </c>
      <c r="BB770" s="5" t="str">
        <f>IF(OR($AB770="", $AC770=""), "", IF($H770=$M$3, "", IF(OR(BB$7&lt;$AB770, $AC770&lt;BB$6),"", MAX(BB$10:BB769)+1)))</f>
        <v/>
      </c>
      <c r="BC770" s="5" t="str">
        <f>IF(OR($AB770="", $AC770=""), "", IF($H770=$M$3, "", IF(OR(BC$7&lt;$AB770, $AC770&lt;BC$6),"", MAX(BC$10:BC769)+1)))</f>
        <v/>
      </c>
      <c r="BD770" s="5" t="str">
        <f>IF(OR($AB770="", $AC770=""), "", IF($H770=$M$3, "", IF(OR(BD$7&lt;$AB770, $AC770&lt;BD$6),"", MAX(BD$10:BD769)+1)))</f>
        <v/>
      </c>
      <c r="BE770" s="5" t="str">
        <f>IF(OR($AB770="", $AC770=""), "", IF($H770=$M$3, "", IF(OR(BE$7&lt;$AB770, $AC770&lt;BE$6),"", MAX(BE$10:BE769)+1)))</f>
        <v/>
      </c>
      <c r="BF770" s="5" t="str">
        <f>IF(OR($AB770="", $AC770=""), "", IF($H770=$M$3, "", IF(OR(BF$7&lt;$AB770, $AC770&lt;BF$6),"", MAX(BF$10:BF769)+1)))</f>
        <v/>
      </c>
      <c r="BG770" s="5" t="str">
        <f>IF(OR($AB770="", $AC770=""), "", IF($H770=$M$3, "", IF(OR(BG$7&lt;$AB770, $AC770&lt;BG$6),"", MAX(BG$10:BG769)+1)))</f>
        <v/>
      </c>
      <c r="BH770" s="5" t="str">
        <f>IF(OR($AB770="", $AC770=""), "", IF($H770=$M$3, "", IF(OR(BH$7&lt;$AB770, $AC770&lt;BH$6),"", MAX(BH$10:BH769)+1)))</f>
        <v/>
      </c>
      <c r="BI770" s="5" t="str">
        <f>IF(OR($AB770="", $AC770=""), "", IF($H770=$M$3, "", IF(OR(BI$7&lt;$AB770, $AC770&lt;BI$6),"", MAX(BI$10:BI769)+1)))</f>
        <v/>
      </c>
      <c r="BK770" s="5" t="str" cm="1">
        <f t="array" aca="1" ref="BK770" ca="1">IFERROR(INDEX($AE770:$BI770, $BJ770, MATCH($BK$9, $AE$9:$BI$9, 0)), "")</f>
        <v/>
      </c>
    </row>
    <row r="771" spans="1:63" x14ac:dyDescent="0.25">
      <c r="A771" s="2"/>
      <c r="B771" s="254"/>
      <c r="C771" s="255"/>
      <c r="D771" s="256"/>
      <c r="E771" s="257"/>
      <c r="F771" s="257"/>
      <c r="G771" s="258"/>
      <c r="H771" s="259"/>
      <c r="I771" s="16"/>
      <c r="J771" s="5" t="str">
        <f t="shared" si="99"/>
        <v/>
      </c>
      <c r="K771" s="2"/>
      <c r="O771" s="5" t="str">
        <f t="shared" si="97"/>
        <v/>
      </c>
      <c r="Q771" s="5" t="str">
        <f t="shared" si="100"/>
        <v/>
      </c>
      <c r="S771" s="5" t="str">
        <f t="shared" si="98"/>
        <v/>
      </c>
      <c r="U771" s="64" t="str">
        <f>IF($D771="","", IF(COUNTIF('Intro &amp; Setup'!$AW$49:$AW$88, $D771)&gt;0, "BH", TEXT($D771, "ddd")))</f>
        <v/>
      </c>
      <c r="V771" s="65" t="str">
        <f>IF($G771="", "", IF(COUNTIF('Intro &amp; Setup'!$AW$49:$AW$88, $G771)&gt;0, "BH", TEXT($G771, "ddd")))</f>
        <v/>
      </c>
      <c r="W771" s="64" t="str">
        <f t="shared" si="101"/>
        <v/>
      </c>
      <c r="X771" s="65" t="str">
        <f t="shared" si="102"/>
        <v/>
      </c>
      <c r="Y771" s="64" t="str">
        <f>IF(F771="", "", IF(OR(F771&lt;'Intro &amp; Setup'!$Z$20, F771&gt;'Intro &amp; Setup'!$Z$22), "X", ""))</f>
        <v/>
      </c>
      <c r="Z771" s="65" t="str">
        <f>IF(G771="", "", IF(OR(G771&lt;'Intro &amp; Setup'!$Z$20, G771&gt;'Intro &amp; Setup'!$Z$22), "X", ""))</f>
        <v/>
      </c>
      <c r="AB771" s="58" t="str">
        <f t="shared" si="103"/>
        <v/>
      </c>
      <c r="AC771" s="59" t="str">
        <f t="shared" si="104"/>
        <v/>
      </c>
      <c r="AE771" s="5" t="str">
        <f>IF(OR($AB771="", $AC771=""), "", IF($H771=$M$3, "", IF(OR(AE$7&lt;$AB771, $AC771&lt;AE$6),"", MAX(AE$10:AE770)+1)))</f>
        <v/>
      </c>
      <c r="AF771" s="5" t="str">
        <f>IF(OR($AB771="", $AC771=""), "", IF($H771=$M$3, "", IF(OR(AF$7&lt;$AB771, $AC771&lt;AF$6),"", MAX(AF$10:AF770)+1)))</f>
        <v/>
      </c>
      <c r="AG771" s="5" t="str">
        <f>IF(OR($AB771="", $AC771=""), "", IF($H771=$M$3, "", IF(OR(AG$7&lt;$AB771, $AC771&lt;AG$6),"", MAX(AG$10:AG770)+1)))</f>
        <v/>
      </c>
      <c r="AH771" s="5" t="str">
        <f>IF(OR($AB771="", $AC771=""), "", IF($H771=$M$3, "", IF(OR(AH$7&lt;$AB771, $AC771&lt;AH$6),"", MAX(AH$10:AH770)+1)))</f>
        <v/>
      </c>
      <c r="AI771" s="5" t="str">
        <f>IF(OR($AB771="", $AC771=""), "", IF($H771=$M$3, "", IF(OR(AI$7&lt;$AB771, $AC771&lt;AI$6),"", MAX(AI$10:AI770)+1)))</f>
        <v/>
      </c>
      <c r="AJ771" s="5" t="str">
        <f>IF(OR($AB771="", $AC771=""), "", IF($H771=$M$3, "", IF(OR(AJ$7&lt;$AB771, $AC771&lt;AJ$6),"", MAX(AJ$10:AJ770)+1)))</f>
        <v/>
      </c>
      <c r="AK771" s="5" t="str">
        <f>IF(OR($AB771="", $AC771=""), "", IF($H771=$M$3, "", IF(OR(AK$7&lt;$AB771, $AC771&lt;AK$6),"", MAX(AK$10:AK770)+1)))</f>
        <v/>
      </c>
      <c r="AL771" s="5" t="str">
        <f>IF(OR($AB771="", $AC771=""), "", IF($H771=$M$3, "", IF(OR(AL$7&lt;$AB771, $AC771&lt;AL$6),"", MAX(AL$10:AL770)+1)))</f>
        <v/>
      </c>
      <c r="AM771" s="5" t="str">
        <f>IF(OR($AB771="", $AC771=""), "", IF($H771=$M$3, "", IF(OR(AM$7&lt;$AB771, $AC771&lt;AM$6),"", MAX(AM$10:AM770)+1)))</f>
        <v/>
      </c>
      <c r="AN771" s="5" t="str">
        <f>IF(OR($AB771="", $AC771=""), "", IF($H771=$M$3, "", IF(OR(AN$7&lt;$AB771, $AC771&lt;AN$6),"", MAX(AN$10:AN770)+1)))</f>
        <v/>
      </c>
      <c r="AO771" s="5" t="str">
        <f>IF(OR($AB771="", $AC771=""), "", IF($H771=$M$3, "", IF(OR(AO$7&lt;$AB771, $AC771&lt;AO$6),"", MAX(AO$10:AO770)+1)))</f>
        <v/>
      </c>
      <c r="AP771" s="5" t="str">
        <f>IF(OR($AB771="", $AC771=""), "", IF($H771=$M$3, "", IF(OR(AP$7&lt;$AB771, $AC771&lt;AP$6),"", MAX(AP$10:AP770)+1)))</f>
        <v/>
      </c>
      <c r="AQ771" s="5" t="str">
        <f>IF(OR($AB771="", $AC771=""), "", IF($H771=$M$3, "", IF(OR(AQ$7&lt;$AB771, $AC771&lt;AQ$6),"", MAX(AQ$10:AQ770)+1)))</f>
        <v/>
      </c>
      <c r="AR771" s="5" t="str">
        <f>IF(OR($AB771="", $AC771=""), "", IF($H771=$M$3, "", IF(OR(AR$7&lt;$AB771, $AC771&lt;AR$6),"", MAX(AR$10:AR770)+1)))</f>
        <v/>
      </c>
      <c r="AS771" s="5" t="str">
        <f>IF(OR($AB771="", $AC771=""), "", IF($H771=$M$3, "", IF(OR(AS$7&lt;$AB771, $AC771&lt;AS$6),"", MAX(AS$10:AS770)+1)))</f>
        <v/>
      </c>
      <c r="AT771" s="5" t="str">
        <f>IF(OR($AB771="", $AC771=""), "", IF($H771=$M$3, "", IF(OR(AT$7&lt;$AB771, $AC771&lt;AT$6),"", MAX(AT$10:AT770)+1)))</f>
        <v/>
      </c>
      <c r="AU771" s="5" t="str">
        <f>IF(OR($AB771="", $AC771=""), "", IF($H771=$M$3, "", IF(OR(AU$7&lt;$AB771, $AC771&lt;AU$6),"", MAX(AU$10:AU770)+1)))</f>
        <v/>
      </c>
      <c r="AV771" s="5" t="str">
        <f>IF(OR($AB771="", $AC771=""), "", IF($H771=$M$3, "", IF(OR(AV$7&lt;$AB771, $AC771&lt;AV$6),"", MAX(AV$10:AV770)+1)))</f>
        <v/>
      </c>
      <c r="AW771" s="5" t="str">
        <f>IF(OR($AB771="", $AC771=""), "", IF($H771=$M$3, "", IF(OR(AW$7&lt;$AB771, $AC771&lt;AW$6),"", MAX(AW$10:AW770)+1)))</f>
        <v/>
      </c>
      <c r="AX771" s="5" t="str">
        <f>IF(OR($AB771="", $AC771=""), "", IF($H771=$M$3, "", IF(OR(AX$7&lt;$AB771, $AC771&lt;AX$6),"", MAX(AX$10:AX770)+1)))</f>
        <v/>
      </c>
      <c r="AY771" s="5" t="str">
        <f>IF(OR($AB771="", $AC771=""), "", IF($H771=$M$3, "", IF(OR(AY$7&lt;$AB771, $AC771&lt;AY$6),"", MAX(AY$10:AY770)+1)))</f>
        <v/>
      </c>
      <c r="AZ771" s="5" t="str">
        <f>IF(OR($AB771="", $AC771=""), "", IF($H771=$M$3, "", IF(OR(AZ$7&lt;$AB771, $AC771&lt;AZ$6),"", MAX(AZ$10:AZ770)+1)))</f>
        <v/>
      </c>
      <c r="BA771" s="5" t="str">
        <f>IF(OR($AB771="", $AC771=""), "", IF($H771=$M$3, "", IF(OR(BA$7&lt;$AB771, $AC771&lt;BA$6),"", MAX(BA$10:BA770)+1)))</f>
        <v/>
      </c>
      <c r="BB771" s="5" t="str">
        <f>IF(OR($AB771="", $AC771=""), "", IF($H771=$M$3, "", IF(OR(BB$7&lt;$AB771, $AC771&lt;BB$6),"", MAX(BB$10:BB770)+1)))</f>
        <v/>
      </c>
      <c r="BC771" s="5" t="str">
        <f>IF(OR($AB771="", $AC771=""), "", IF($H771=$M$3, "", IF(OR(BC$7&lt;$AB771, $AC771&lt;BC$6),"", MAX(BC$10:BC770)+1)))</f>
        <v/>
      </c>
      <c r="BD771" s="5" t="str">
        <f>IF(OR($AB771="", $AC771=""), "", IF($H771=$M$3, "", IF(OR(BD$7&lt;$AB771, $AC771&lt;BD$6),"", MAX(BD$10:BD770)+1)))</f>
        <v/>
      </c>
      <c r="BE771" s="5" t="str">
        <f>IF(OR($AB771="", $AC771=""), "", IF($H771=$M$3, "", IF(OR(BE$7&lt;$AB771, $AC771&lt;BE$6),"", MAX(BE$10:BE770)+1)))</f>
        <v/>
      </c>
      <c r="BF771" s="5" t="str">
        <f>IF(OR($AB771="", $AC771=""), "", IF($H771=$M$3, "", IF(OR(BF$7&lt;$AB771, $AC771&lt;BF$6),"", MAX(BF$10:BF770)+1)))</f>
        <v/>
      </c>
      <c r="BG771" s="5" t="str">
        <f>IF(OR($AB771="", $AC771=""), "", IF($H771=$M$3, "", IF(OR(BG$7&lt;$AB771, $AC771&lt;BG$6),"", MAX(BG$10:BG770)+1)))</f>
        <v/>
      </c>
      <c r="BH771" s="5" t="str">
        <f>IF(OR($AB771="", $AC771=""), "", IF($H771=$M$3, "", IF(OR(BH$7&lt;$AB771, $AC771&lt;BH$6),"", MAX(BH$10:BH770)+1)))</f>
        <v/>
      </c>
      <c r="BI771" s="5" t="str">
        <f>IF(OR($AB771="", $AC771=""), "", IF($H771=$M$3, "", IF(OR(BI$7&lt;$AB771, $AC771&lt;BI$6),"", MAX(BI$10:BI770)+1)))</f>
        <v/>
      </c>
      <c r="BK771" s="5" t="str" cm="1">
        <f t="array" aca="1" ref="BK771" ca="1">IFERROR(INDEX($AE771:$BI771, $BJ771, MATCH($BK$9, $AE$9:$BI$9, 0)), "")</f>
        <v/>
      </c>
    </row>
    <row r="772" spans="1:63" x14ac:dyDescent="0.25">
      <c r="A772" s="2"/>
      <c r="B772" s="254"/>
      <c r="C772" s="255"/>
      <c r="D772" s="256"/>
      <c r="E772" s="257"/>
      <c r="F772" s="257"/>
      <c r="G772" s="258"/>
      <c r="H772" s="259"/>
      <c r="I772" s="16"/>
      <c r="J772" s="5" t="str">
        <f t="shared" si="99"/>
        <v/>
      </c>
      <c r="K772" s="2"/>
      <c r="O772" s="5" t="str">
        <f t="shared" si="97"/>
        <v/>
      </c>
      <c r="Q772" s="5" t="str">
        <f t="shared" si="100"/>
        <v/>
      </c>
      <c r="S772" s="5" t="str">
        <f t="shared" si="98"/>
        <v/>
      </c>
      <c r="U772" s="64" t="str">
        <f>IF($D772="","", IF(COUNTIF('Intro &amp; Setup'!$AW$49:$AW$88, $D772)&gt;0, "BH", TEXT($D772, "ddd")))</f>
        <v/>
      </c>
      <c r="V772" s="65" t="str">
        <f>IF($G772="", "", IF(COUNTIF('Intro &amp; Setup'!$AW$49:$AW$88, $G772)&gt;0, "BH", TEXT($G772, "ddd")))</f>
        <v/>
      </c>
      <c r="W772" s="64" t="str">
        <f t="shared" si="101"/>
        <v/>
      </c>
      <c r="X772" s="65" t="str">
        <f t="shared" si="102"/>
        <v/>
      </c>
      <c r="Y772" s="64" t="str">
        <f>IF(F772="", "", IF(OR(F772&lt;'Intro &amp; Setup'!$Z$20, F772&gt;'Intro &amp; Setup'!$Z$22), "X", ""))</f>
        <v/>
      </c>
      <c r="Z772" s="65" t="str">
        <f>IF(G772="", "", IF(OR(G772&lt;'Intro &amp; Setup'!$Z$20, G772&gt;'Intro &amp; Setup'!$Z$22), "X", ""))</f>
        <v/>
      </c>
      <c r="AB772" s="58" t="str">
        <f t="shared" si="103"/>
        <v/>
      </c>
      <c r="AC772" s="59" t="str">
        <f t="shared" si="104"/>
        <v/>
      </c>
      <c r="AE772" s="5" t="str">
        <f>IF(OR($AB772="", $AC772=""), "", IF($H772=$M$3, "", IF(OR(AE$7&lt;$AB772, $AC772&lt;AE$6),"", MAX(AE$10:AE771)+1)))</f>
        <v/>
      </c>
      <c r="AF772" s="5" t="str">
        <f>IF(OR($AB772="", $AC772=""), "", IF($H772=$M$3, "", IF(OR(AF$7&lt;$AB772, $AC772&lt;AF$6),"", MAX(AF$10:AF771)+1)))</f>
        <v/>
      </c>
      <c r="AG772" s="5" t="str">
        <f>IF(OR($AB772="", $AC772=""), "", IF($H772=$M$3, "", IF(OR(AG$7&lt;$AB772, $AC772&lt;AG$6),"", MAX(AG$10:AG771)+1)))</f>
        <v/>
      </c>
      <c r="AH772" s="5" t="str">
        <f>IF(OR($AB772="", $AC772=""), "", IF($H772=$M$3, "", IF(OR(AH$7&lt;$AB772, $AC772&lt;AH$6),"", MAX(AH$10:AH771)+1)))</f>
        <v/>
      </c>
      <c r="AI772" s="5" t="str">
        <f>IF(OR($AB772="", $AC772=""), "", IF($H772=$M$3, "", IF(OR(AI$7&lt;$AB772, $AC772&lt;AI$6),"", MAX(AI$10:AI771)+1)))</f>
        <v/>
      </c>
      <c r="AJ772" s="5" t="str">
        <f>IF(OR($AB772="", $AC772=""), "", IF($H772=$M$3, "", IF(OR(AJ$7&lt;$AB772, $AC772&lt;AJ$6),"", MAX(AJ$10:AJ771)+1)))</f>
        <v/>
      </c>
      <c r="AK772" s="5" t="str">
        <f>IF(OR($AB772="", $AC772=""), "", IF($H772=$M$3, "", IF(OR(AK$7&lt;$AB772, $AC772&lt;AK$6),"", MAX(AK$10:AK771)+1)))</f>
        <v/>
      </c>
      <c r="AL772" s="5" t="str">
        <f>IF(OR($AB772="", $AC772=""), "", IF($H772=$M$3, "", IF(OR(AL$7&lt;$AB772, $AC772&lt;AL$6),"", MAX(AL$10:AL771)+1)))</f>
        <v/>
      </c>
      <c r="AM772" s="5" t="str">
        <f>IF(OR($AB772="", $AC772=""), "", IF($H772=$M$3, "", IF(OR(AM$7&lt;$AB772, $AC772&lt;AM$6),"", MAX(AM$10:AM771)+1)))</f>
        <v/>
      </c>
      <c r="AN772" s="5" t="str">
        <f>IF(OR($AB772="", $AC772=""), "", IF($H772=$M$3, "", IF(OR(AN$7&lt;$AB772, $AC772&lt;AN$6),"", MAX(AN$10:AN771)+1)))</f>
        <v/>
      </c>
      <c r="AO772" s="5" t="str">
        <f>IF(OR($AB772="", $AC772=""), "", IF($H772=$M$3, "", IF(OR(AO$7&lt;$AB772, $AC772&lt;AO$6),"", MAX(AO$10:AO771)+1)))</f>
        <v/>
      </c>
      <c r="AP772" s="5" t="str">
        <f>IF(OR($AB772="", $AC772=""), "", IF($H772=$M$3, "", IF(OR(AP$7&lt;$AB772, $AC772&lt;AP$6),"", MAX(AP$10:AP771)+1)))</f>
        <v/>
      </c>
      <c r="AQ772" s="5" t="str">
        <f>IF(OR($AB772="", $AC772=""), "", IF($H772=$M$3, "", IF(OR(AQ$7&lt;$AB772, $AC772&lt;AQ$6),"", MAX(AQ$10:AQ771)+1)))</f>
        <v/>
      </c>
      <c r="AR772" s="5" t="str">
        <f>IF(OR($AB772="", $AC772=""), "", IF($H772=$M$3, "", IF(OR(AR$7&lt;$AB772, $AC772&lt;AR$6),"", MAX(AR$10:AR771)+1)))</f>
        <v/>
      </c>
      <c r="AS772" s="5" t="str">
        <f>IF(OR($AB772="", $AC772=""), "", IF($H772=$M$3, "", IF(OR(AS$7&lt;$AB772, $AC772&lt;AS$6),"", MAX(AS$10:AS771)+1)))</f>
        <v/>
      </c>
      <c r="AT772" s="5" t="str">
        <f>IF(OR($AB772="", $AC772=""), "", IF($H772=$M$3, "", IF(OR(AT$7&lt;$AB772, $AC772&lt;AT$6),"", MAX(AT$10:AT771)+1)))</f>
        <v/>
      </c>
      <c r="AU772" s="5" t="str">
        <f>IF(OR($AB772="", $AC772=""), "", IF($H772=$M$3, "", IF(OR(AU$7&lt;$AB772, $AC772&lt;AU$6),"", MAX(AU$10:AU771)+1)))</f>
        <v/>
      </c>
      <c r="AV772" s="5" t="str">
        <f>IF(OR($AB772="", $AC772=""), "", IF($H772=$M$3, "", IF(OR(AV$7&lt;$AB772, $AC772&lt;AV$6),"", MAX(AV$10:AV771)+1)))</f>
        <v/>
      </c>
      <c r="AW772" s="5" t="str">
        <f>IF(OR($AB772="", $AC772=""), "", IF($H772=$M$3, "", IF(OR(AW$7&lt;$AB772, $AC772&lt;AW$6),"", MAX(AW$10:AW771)+1)))</f>
        <v/>
      </c>
      <c r="AX772" s="5" t="str">
        <f>IF(OR($AB772="", $AC772=""), "", IF($H772=$M$3, "", IF(OR(AX$7&lt;$AB772, $AC772&lt;AX$6),"", MAX(AX$10:AX771)+1)))</f>
        <v/>
      </c>
      <c r="AY772" s="5" t="str">
        <f>IF(OR($AB772="", $AC772=""), "", IF($H772=$M$3, "", IF(OR(AY$7&lt;$AB772, $AC772&lt;AY$6),"", MAX(AY$10:AY771)+1)))</f>
        <v/>
      </c>
      <c r="AZ772" s="5" t="str">
        <f>IF(OR($AB772="", $AC772=""), "", IF($H772=$M$3, "", IF(OR(AZ$7&lt;$AB772, $AC772&lt;AZ$6),"", MAX(AZ$10:AZ771)+1)))</f>
        <v/>
      </c>
      <c r="BA772" s="5" t="str">
        <f>IF(OR($AB772="", $AC772=""), "", IF($H772=$M$3, "", IF(OR(BA$7&lt;$AB772, $AC772&lt;BA$6),"", MAX(BA$10:BA771)+1)))</f>
        <v/>
      </c>
      <c r="BB772" s="5" t="str">
        <f>IF(OR($AB772="", $AC772=""), "", IF($H772=$M$3, "", IF(OR(BB$7&lt;$AB772, $AC772&lt;BB$6),"", MAX(BB$10:BB771)+1)))</f>
        <v/>
      </c>
      <c r="BC772" s="5" t="str">
        <f>IF(OR($AB772="", $AC772=""), "", IF($H772=$M$3, "", IF(OR(BC$7&lt;$AB772, $AC772&lt;BC$6),"", MAX(BC$10:BC771)+1)))</f>
        <v/>
      </c>
      <c r="BD772" s="5" t="str">
        <f>IF(OR($AB772="", $AC772=""), "", IF($H772=$M$3, "", IF(OR(BD$7&lt;$AB772, $AC772&lt;BD$6),"", MAX(BD$10:BD771)+1)))</f>
        <v/>
      </c>
      <c r="BE772" s="5" t="str">
        <f>IF(OR($AB772="", $AC772=""), "", IF($H772=$M$3, "", IF(OR(BE$7&lt;$AB772, $AC772&lt;BE$6),"", MAX(BE$10:BE771)+1)))</f>
        <v/>
      </c>
      <c r="BF772" s="5" t="str">
        <f>IF(OR($AB772="", $AC772=""), "", IF($H772=$M$3, "", IF(OR(BF$7&lt;$AB772, $AC772&lt;BF$6),"", MAX(BF$10:BF771)+1)))</f>
        <v/>
      </c>
      <c r="BG772" s="5" t="str">
        <f>IF(OR($AB772="", $AC772=""), "", IF($H772=$M$3, "", IF(OR(BG$7&lt;$AB772, $AC772&lt;BG$6),"", MAX(BG$10:BG771)+1)))</f>
        <v/>
      </c>
      <c r="BH772" s="5" t="str">
        <f>IF(OR($AB772="", $AC772=""), "", IF($H772=$M$3, "", IF(OR(BH$7&lt;$AB772, $AC772&lt;BH$6),"", MAX(BH$10:BH771)+1)))</f>
        <v/>
      </c>
      <c r="BI772" s="5" t="str">
        <f>IF(OR($AB772="", $AC772=""), "", IF($H772=$M$3, "", IF(OR(BI$7&lt;$AB772, $AC772&lt;BI$6),"", MAX(BI$10:BI771)+1)))</f>
        <v/>
      </c>
      <c r="BK772" s="5" t="str" cm="1">
        <f t="array" aca="1" ref="BK772" ca="1">IFERROR(INDEX($AE772:$BI772, $BJ772, MATCH($BK$9, $AE$9:$BI$9, 0)), "")</f>
        <v/>
      </c>
    </row>
    <row r="773" spans="1:63" x14ac:dyDescent="0.25">
      <c r="A773" s="2"/>
      <c r="B773" s="254"/>
      <c r="C773" s="255"/>
      <c r="D773" s="256"/>
      <c r="E773" s="257"/>
      <c r="F773" s="257"/>
      <c r="G773" s="258"/>
      <c r="H773" s="259"/>
      <c r="I773" s="16"/>
      <c r="J773" s="5" t="str">
        <f t="shared" si="99"/>
        <v/>
      </c>
      <c r="K773" s="2"/>
      <c r="O773" s="5" t="str">
        <f t="shared" si="97"/>
        <v/>
      </c>
      <c r="Q773" s="5" t="str">
        <f t="shared" si="100"/>
        <v/>
      </c>
      <c r="S773" s="5" t="str">
        <f t="shared" si="98"/>
        <v/>
      </c>
      <c r="U773" s="64" t="str">
        <f>IF($D773="","", IF(COUNTIF('Intro &amp; Setup'!$AW$49:$AW$88, $D773)&gt;0, "BH", TEXT($D773, "ddd")))</f>
        <v/>
      </c>
      <c r="V773" s="65" t="str">
        <f>IF($G773="", "", IF(COUNTIF('Intro &amp; Setup'!$AW$49:$AW$88, $G773)&gt;0, "BH", TEXT($G773, "ddd")))</f>
        <v/>
      </c>
      <c r="W773" s="64" t="str">
        <f t="shared" si="101"/>
        <v/>
      </c>
      <c r="X773" s="65" t="str">
        <f t="shared" si="102"/>
        <v/>
      </c>
      <c r="Y773" s="64" t="str">
        <f>IF(F773="", "", IF(OR(F773&lt;'Intro &amp; Setup'!$Z$20, F773&gt;'Intro &amp; Setup'!$Z$22), "X", ""))</f>
        <v/>
      </c>
      <c r="Z773" s="65" t="str">
        <f>IF(G773="", "", IF(OR(G773&lt;'Intro &amp; Setup'!$Z$20, G773&gt;'Intro &amp; Setup'!$Z$22), "X", ""))</f>
        <v/>
      </c>
      <c r="AB773" s="58" t="str">
        <f t="shared" si="103"/>
        <v/>
      </c>
      <c r="AC773" s="59" t="str">
        <f t="shared" si="104"/>
        <v/>
      </c>
      <c r="AE773" s="5" t="str">
        <f>IF(OR($AB773="", $AC773=""), "", IF($H773=$M$3, "", IF(OR(AE$7&lt;$AB773, $AC773&lt;AE$6),"", MAX(AE$10:AE772)+1)))</f>
        <v/>
      </c>
      <c r="AF773" s="5" t="str">
        <f>IF(OR($AB773="", $AC773=""), "", IF($H773=$M$3, "", IF(OR(AF$7&lt;$AB773, $AC773&lt;AF$6),"", MAX(AF$10:AF772)+1)))</f>
        <v/>
      </c>
      <c r="AG773" s="5" t="str">
        <f>IF(OR($AB773="", $AC773=""), "", IF($H773=$M$3, "", IF(OR(AG$7&lt;$AB773, $AC773&lt;AG$6),"", MAX(AG$10:AG772)+1)))</f>
        <v/>
      </c>
      <c r="AH773" s="5" t="str">
        <f>IF(OR($AB773="", $AC773=""), "", IF($H773=$M$3, "", IF(OR(AH$7&lt;$AB773, $AC773&lt;AH$6),"", MAX(AH$10:AH772)+1)))</f>
        <v/>
      </c>
      <c r="AI773" s="5" t="str">
        <f>IF(OR($AB773="", $AC773=""), "", IF($H773=$M$3, "", IF(OR(AI$7&lt;$AB773, $AC773&lt;AI$6),"", MAX(AI$10:AI772)+1)))</f>
        <v/>
      </c>
      <c r="AJ773" s="5" t="str">
        <f>IF(OR($AB773="", $AC773=""), "", IF($H773=$M$3, "", IF(OR(AJ$7&lt;$AB773, $AC773&lt;AJ$6),"", MAX(AJ$10:AJ772)+1)))</f>
        <v/>
      </c>
      <c r="AK773" s="5" t="str">
        <f>IF(OR($AB773="", $AC773=""), "", IF($H773=$M$3, "", IF(OR(AK$7&lt;$AB773, $AC773&lt;AK$6),"", MAX(AK$10:AK772)+1)))</f>
        <v/>
      </c>
      <c r="AL773" s="5" t="str">
        <f>IF(OR($AB773="", $AC773=""), "", IF($H773=$M$3, "", IF(OR(AL$7&lt;$AB773, $AC773&lt;AL$6),"", MAX(AL$10:AL772)+1)))</f>
        <v/>
      </c>
      <c r="AM773" s="5" t="str">
        <f>IF(OR($AB773="", $AC773=""), "", IF($H773=$M$3, "", IF(OR(AM$7&lt;$AB773, $AC773&lt;AM$6),"", MAX(AM$10:AM772)+1)))</f>
        <v/>
      </c>
      <c r="AN773" s="5" t="str">
        <f>IF(OR($AB773="", $AC773=""), "", IF($H773=$M$3, "", IF(OR(AN$7&lt;$AB773, $AC773&lt;AN$6),"", MAX(AN$10:AN772)+1)))</f>
        <v/>
      </c>
      <c r="AO773" s="5" t="str">
        <f>IF(OR($AB773="", $AC773=""), "", IF($H773=$M$3, "", IF(OR(AO$7&lt;$AB773, $AC773&lt;AO$6),"", MAX(AO$10:AO772)+1)))</f>
        <v/>
      </c>
      <c r="AP773" s="5" t="str">
        <f>IF(OR($AB773="", $AC773=""), "", IF($H773=$M$3, "", IF(OR(AP$7&lt;$AB773, $AC773&lt;AP$6),"", MAX(AP$10:AP772)+1)))</f>
        <v/>
      </c>
      <c r="AQ773" s="5" t="str">
        <f>IF(OR($AB773="", $AC773=""), "", IF($H773=$M$3, "", IF(OR(AQ$7&lt;$AB773, $AC773&lt;AQ$6),"", MAX(AQ$10:AQ772)+1)))</f>
        <v/>
      </c>
      <c r="AR773" s="5" t="str">
        <f>IF(OR($AB773="", $AC773=""), "", IF($H773=$M$3, "", IF(OR(AR$7&lt;$AB773, $AC773&lt;AR$6),"", MAX(AR$10:AR772)+1)))</f>
        <v/>
      </c>
      <c r="AS773" s="5" t="str">
        <f>IF(OR($AB773="", $AC773=""), "", IF($H773=$M$3, "", IF(OR(AS$7&lt;$AB773, $AC773&lt;AS$6),"", MAX(AS$10:AS772)+1)))</f>
        <v/>
      </c>
      <c r="AT773" s="5" t="str">
        <f>IF(OR($AB773="", $AC773=""), "", IF($H773=$M$3, "", IF(OR(AT$7&lt;$AB773, $AC773&lt;AT$6),"", MAX(AT$10:AT772)+1)))</f>
        <v/>
      </c>
      <c r="AU773" s="5" t="str">
        <f>IF(OR($AB773="", $AC773=""), "", IF($H773=$M$3, "", IF(OR(AU$7&lt;$AB773, $AC773&lt;AU$6),"", MAX(AU$10:AU772)+1)))</f>
        <v/>
      </c>
      <c r="AV773" s="5" t="str">
        <f>IF(OR($AB773="", $AC773=""), "", IF($H773=$M$3, "", IF(OR(AV$7&lt;$AB773, $AC773&lt;AV$6),"", MAX(AV$10:AV772)+1)))</f>
        <v/>
      </c>
      <c r="AW773" s="5" t="str">
        <f>IF(OR($AB773="", $AC773=""), "", IF($H773=$M$3, "", IF(OR(AW$7&lt;$AB773, $AC773&lt;AW$6),"", MAX(AW$10:AW772)+1)))</f>
        <v/>
      </c>
      <c r="AX773" s="5" t="str">
        <f>IF(OR($AB773="", $AC773=""), "", IF($H773=$M$3, "", IF(OR(AX$7&lt;$AB773, $AC773&lt;AX$6),"", MAX(AX$10:AX772)+1)))</f>
        <v/>
      </c>
      <c r="AY773" s="5" t="str">
        <f>IF(OR($AB773="", $AC773=""), "", IF($H773=$M$3, "", IF(OR(AY$7&lt;$AB773, $AC773&lt;AY$6),"", MAX(AY$10:AY772)+1)))</f>
        <v/>
      </c>
      <c r="AZ773" s="5" t="str">
        <f>IF(OR($AB773="", $AC773=""), "", IF($H773=$M$3, "", IF(OR(AZ$7&lt;$AB773, $AC773&lt;AZ$6),"", MAX(AZ$10:AZ772)+1)))</f>
        <v/>
      </c>
      <c r="BA773" s="5" t="str">
        <f>IF(OR($AB773="", $AC773=""), "", IF($H773=$M$3, "", IF(OR(BA$7&lt;$AB773, $AC773&lt;BA$6),"", MAX(BA$10:BA772)+1)))</f>
        <v/>
      </c>
      <c r="BB773" s="5" t="str">
        <f>IF(OR($AB773="", $AC773=""), "", IF($H773=$M$3, "", IF(OR(BB$7&lt;$AB773, $AC773&lt;BB$6),"", MAX(BB$10:BB772)+1)))</f>
        <v/>
      </c>
      <c r="BC773" s="5" t="str">
        <f>IF(OR($AB773="", $AC773=""), "", IF($H773=$M$3, "", IF(OR(BC$7&lt;$AB773, $AC773&lt;BC$6),"", MAX(BC$10:BC772)+1)))</f>
        <v/>
      </c>
      <c r="BD773" s="5" t="str">
        <f>IF(OR($AB773="", $AC773=""), "", IF($H773=$M$3, "", IF(OR(BD$7&lt;$AB773, $AC773&lt;BD$6),"", MAX(BD$10:BD772)+1)))</f>
        <v/>
      </c>
      <c r="BE773" s="5" t="str">
        <f>IF(OR($AB773="", $AC773=""), "", IF($H773=$M$3, "", IF(OR(BE$7&lt;$AB773, $AC773&lt;BE$6),"", MAX(BE$10:BE772)+1)))</f>
        <v/>
      </c>
      <c r="BF773" s="5" t="str">
        <f>IF(OR($AB773="", $AC773=""), "", IF($H773=$M$3, "", IF(OR(BF$7&lt;$AB773, $AC773&lt;BF$6),"", MAX(BF$10:BF772)+1)))</f>
        <v/>
      </c>
      <c r="BG773" s="5" t="str">
        <f>IF(OR($AB773="", $AC773=""), "", IF($H773=$M$3, "", IF(OR(BG$7&lt;$AB773, $AC773&lt;BG$6),"", MAX(BG$10:BG772)+1)))</f>
        <v/>
      </c>
      <c r="BH773" s="5" t="str">
        <f>IF(OR($AB773="", $AC773=""), "", IF($H773=$M$3, "", IF(OR(BH$7&lt;$AB773, $AC773&lt;BH$6),"", MAX(BH$10:BH772)+1)))</f>
        <v/>
      </c>
      <c r="BI773" s="5" t="str">
        <f>IF(OR($AB773="", $AC773=""), "", IF($H773=$M$3, "", IF(OR(BI$7&lt;$AB773, $AC773&lt;BI$6),"", MAX(BI$10:BI772)+1)))</f>
        <v/>
      </c>
      <c r="BK773" s="5" t="str" cm="1">
        <f t="array" aca="1" ref="BK773" ca="1">IFERROR(INDEX($AE773:$BI773, $BJ773, MATCH($BK$9, $AE$9:$BI$9, 0)), "")</f>
        <v/>
      </c>
    </row>
    <row r="774" spans="1:63" x14ac:dyDescent="0.25">
      <c r="A774" s="2"/>
      <c r="B774" s="254"/>
      <c r="C774" s="255"/>
      <c r="D774" s="256"/>
      <c r="E774" s="257"/>
      <c r="F774" s="257"/>
      <c r="G774" s="258"/>
      <c r="H774" s="259"/>
      <c r="I774" s="16"/>
      <c r="J774" s="5" t="str">
        <f t="shared" si="99"/>
        <v/>
      </c>
      <c r="K774" s="2"/>
      <c r="O774" s="5" t="str">
        <f t="shared" si="97"/>
        <v/>
      </c>
      <c r="Q774" s="5" t="str">
        <f t="shared" si="100"/>
        <v/>
      </c>
      <c r="S774" s="5" t="str">
        <f t="shared" si="98"/>
        <v/>
      </c>
      <c r="U774" s="64" t="str">
        <f>IF($D774="","", IF(COUNTIF('Intro &amp; Setup'!$AW$49:$AW$88, $D774)&gt;0, "BH", TEXT($D774, "ddd")))</f>
        <v/>
      </c>
      <c r="V774" s="65" t="str">
        <f>IF($G774="", "", IF(COUNTIF('Intro &amp; Setup'!$AW$49:$AW$88, $G774)&gt;0, "BH", TEXT($G774, "ddd")))</f>
        <v/>
      </c>
      <c r="W774" s="64" t="str">
        <f t="shared" si="101"/>
        <v/>
      </c>
      <c r="X774" s="65" t="str">
        <f t="shared" si="102"/>
        <v/>
      </c>
      <c r="Y774" s="64" t="str">
        <f>IF(F774="", "", IF(OR(F774&lt;'Intro &amp; Setup'!$Z$20, F774&gt;'Intro &amp; Setup'!$Z$22), "X", ""))</f>
        <v/>
      </c>
      <c r="Z774" s="65" t="str">
        <f>IF(G774="", "", IF(OR(G774&lt;'Intro &amp; Setup'!$Z$20, G774&gt;'Intro &amp; Setup'!$Z$22), "X", ""))</f>
        <v/>
      </c>
      <c r="AB774" s="58" t="str">
        <f t="shared" si="103"/>
        <v/>
      </c>
      <c r="AC774" s="59" t="str">
        <f t="shared" si="104"/>
        <v/>
      </c>
      <c r="AE774" s="5" t="str">
        <f>IF(OR($AB774="", $AC774=""), "", IF($H774=$M$3, "", IF(OR(AE$7&lt;$AB774, $AC774&lt;AE$6),"", MAX(AE$10:AE773)+1)))</f>
        <v/>
      </c>
      <c r="AF774" s="5" t="str">
        <f>IF(OR($AB774="", $AC774=""), "", IF($H774=$M$3, "", IF(OR(AF$7&lt;$AB774, $AC774&lt;AF$6),"", MAX(AF$10:AF773)+1)))</f>
        <v/>
      </c>
      <c r="AG774" s="5" t="str">
        <f>IF(OR($AB774="", $AC774=""), "", IF($H774=$M$3, "", IF(OR(AG$7&lt;$AB774, $AC774&lt;AG$6),"", MAX(AG$10:AG773)+1)))</f>
        <v/>
      </c>
      <c r="AH774" s="5" t="str">
        <f>IF(OR($AB774="", $AC774=""), "", IF($H774=$M$3, "", IF(OR(AH$7&lt;$AB774, $AC774&lt;AH$6),"", MAX(AH$10:AH773)+1)))</f>
        <v/>
      </c>
      <c r="AI774" s="5" t="str">
        <f>IF(OR($AB774="", $AC774=""), "", IF($H774=$M$3, "", IF(OR(AI$7&lt;$AB774, $AC774&lt;AI$6),"", MAX(AI$10:AI773)+1)))</f>
        <v/>
      </c>
      <c r="AJ774" s="5" t="str">
        <f>IF(OR($AB774="", $AC774=""), "", IF($H774=$M$3, "", IF(OR(AJ$7&lt;$AB774, $AC774&lt;AJ$6),"", MAX(AJ$10:AJ773)+1)))</f>
        <v/>
      </c>
      <c r="AK774" s="5" t="str">
        <f>IF(OR($AB774="", $AC774=""), "", IF($H774=$M$3, "", IF(OR(AK$7&lt;$AB774, $AC774&lt;AK$6),"", MAX(AK$10:AK773)+1)))</f>
        <v/>
      </c>
      <c r="AL774" s="5" t="str">
        <f>IF(OR($AB774="", $AC774=""), "", IF($H774=$M$3, "", IF(OR(AL$7&lt;$AB774, $AC774&lt;AL$6),"", MAX(AL$10:AL773)+1)))</f>
        <v/>
      </c>
      <c r="AM774" s="5" t="str">
        <f>IF(OR($AB774="", $AC774=""), "", IF($H774=$M$3, "", IF(OR(AM$7&lt;$AB774, $AC774&lt;AM$6),"", MAX(AM$10:AM773)+1)))</f>
        <v/>
      </c>
      <c r="AN774" s="5" t="str">
        <f>IF(OR($AB774="", $AC774=""), "", IF($H774=$M$3, "", IF(OR(AN$7&lt;$AB774, $AC774&lt;AN$6),"", MAX(AN$10:AN773)+1)))</f>
        <v/>
      </c>
      <c r="AO774" s="5" t="str">
        <f>IF(OR($AB774="", $AC774=""), "", IF($H774=$M$3, "", IF(OR(AO$7&lt;$AB774, $AC774&lt;AO$6),"", MAX(AO$10:AO773)+1)))</f>
        <v/>
      </c>
      <c r="AP774" s="5" t="str">
        <f>IF(OR($AB774="", $AC774=""), "", IF($H774=$M$3, "", IF(OR(AP$7&lt;$AB774, $AC774&lt;AP$6),"", MAX(AP$10:AP773)+1)))</f>
        <v/>
      </c>
      <c r="AQ774" s="5" t="str">
        <f>IF(OR($AB774="", $AC774=""), "", IF($H774=$M$3, "", IF(OR(AQ$7&lt;$AB774, $AC774&lt;AQ$6),"", MAX(AQ$10:AQ773)+1)))</f>
        <v/>
      </c>
      <c r="AR774" s="5" t="str">
        <f>IF(OR($AB774="", $AC774=""), "", IF($H774=$M$3, "", IF(OR(AR$7&lt;$AB774, $AC774&lt;AR$6),"", MAX(AR$10:AR773)+1)))</f>
        <v/>
      </c>
      <c r="AS774" s="5" t="str">
        <f>IF(OR($AB774="", $AC774=""), "", IF($H774=$M$3, "", IF(OR(AS$7&lt;$AB774, $AC774&lt;AS$6),"", MAX(AS$10:AS773)+1)))</f>
        <v/>
      </c>
      <c r="AT774" s="5" t="str">
        <f>IF(OR($AB774="", $AC774=""), "", IF($H774=$M$3, "", IF(OR(AT$7&lt;$AB774, $AC774&lt;AT$6),"", MAX(AT$10:AT773)+1)))</f>
        <v/>
      </c>
      <c r="AU774" s="5" t="str">
        <f>IF(OR($AB774="", $AC774=""), "", IF($H774=$M$3, "", IF(OR(AU$7&lt;$AB774, $AC774&lt;AU$6),"", MAX(AU$10:AU773)+1)))</f>
        <v/>
      </c>
      <c r="AV774" s="5" t="str">
        <f>IF(OR($AB774="", $AC774=""), "", IF($H774=$M$3, "", IF(OR(AV$7&lt;$AB774, $AC774&lt;AV$6),"", MAX(AV$10:AV773)+1)))</f>
        <v/>
      </c>
      <c r="AW774" s="5" t="str">
        <f>IF(OR($AB774="", $AC774=""), "", IF($H774=$M$3, "", IF(OR(AW$7&lt;$AB774, $AC774&lt;AW$6),"", MAX(AW$10:AW773)+1)))</f>
        <v/>
      </c>
      <c r="AX774" s="5" t="str">
        <f>IF(OR($AB774="", $AC774=""), "", IF($H774=$M$3, "", IF(OR(AX$7&lt;$AB774, $AC774&lt;AX$6),"", MAX(AX$10:AX773)+1)))</f>
        <v/>
      </c>
      <c r="AY774" s="5" t="str">
        <f>IF(OR($AB774="", $AC774=""), "", IF($H774=$M$3, "", IF(OR(AY$7&lt;$AB774, $AC774&lt;AY$6),"", MAX(AY$10:AY773)+1)))</f>
        <v/>
      </c>
      <c r="AZ774" s="5" t="str">
        <f>IF(OR($AB774="", $AC774=""), "", IF($H774=$M$3, "", IF(OR(AZ$7&lt;$AB774, $AC774&lt;AZ$6),"", MAX(AZ$10:AZ773)+1)))</f>
        <v/>
      </c>
      <c r="BA774" s="5" t="str">
        <f>IF(OR($AB774="", $AC774=""), "", IF($H774=$M$3, "", IF(OR(BA$7&lt;$AB774, $AC774&lt;BA$6),"", MAX(BA$10:BA773)+1)))</f>
        <v/>
      </c>
      <c r="BB774" s="5" t="str">
        <f>IF(OR($AB774="", $AC774=""), "", IF($H774=$M$3, "", IF(OR(BB$7&lt;$AB774, $AC774&lt;BB$6),"", MAX(BB$10:BB773)+1)))</f>
        <v/>
      </c>
      <c r="BC774" s="5" t="str">
        <f>IF(OR($AB774="", $AC774=""), "", IF($H774=$M$3, "", IF(OR(BC$7&lt;$AB774, $AC774&lt;BC$6),"", MAX(BC$10:BC773)+1)))</f>
        <v/>
      </c>
      <c r="BD774" s="5" t="str">
        <f>IF(OR($AB774="", $AC774=""), "", IF($H774=$M$3, "", IF(OR(BD$7&lt;$AB774, $AC774&lt;BD$6),"", MAX(BD$10:BD773)+1)))</f>
        <v/>
      </c>
      <c r="BE774" s="5" t="str">
        <f>IF(OR($AB774="", $AC774=""), "", IF($H774=$M$3, "", IF(OR(BE$7&lt;$AB774, $AC774&lt;BE$6),"", MAX(BE$10:BE773)+1)))</f>
        <v/>
      </c>
      <c r="BF774" s="5" t="str">
        <f>IF(OR($AB774="", $AC774=""), "", IF($H774=$M$3, "", IF(OR(BF$7&lt;$AB774, $AC774&lt;BF$6),"", MAX(BF$10:BF773)+1)))</f>
        <v/>
      </c>
      <c r="BG774" s="5" t="str">
        <f>IF(OR($AB774="", $AC774=""), "", IF($H774=$M$3, "", IF(OR(BG$7&lt;$AB774, $AC774&lt;BG$6),"", MAX(BG$10:BG773)+1)))</f>
        <v/>
      </c>
      <c r="BH774" s="5" t="str">
        <f>IF(OR($AB774="", $AC774=""), "", IF($H774=$M$3, "", IF(OR(BH$7&lt;$AB774, $AC774&lt;BH$6),"", MAX(BH$10:BH773)+1)))</f>
        <v/>
      </c>
      <c r="BI774" s="5" t="str">
        <f>IF(OR($AB774="", $AC774=""), "", IF($H774=$M$3, "", IF(OR(BI$7&lt;$AB774, $AC774&lt;BI$6),"", MAX(BI$10:BI773)+1)))</f>
        <v/>
      </c>
      <c r="BK774" s="5" t="str" cm="1">
        <f t="array" aca="1" ref="BK774" ca="1">IFERROR(INDEX($AE774:$BI774, $BJ774, MATCH($BK$9, $AE$9:$BI$9, 0)), "")</f>
        <v/>
      </c>
    </row>
    <row r="775" spans="1:63" x14ac:dyDescent="0.25">
      <c r="A775" s="2"/>
      <c r="B775" s="254"/>
      <c r="C775" s="255"/>
      <c r="D775" s="256"/>
      <c r="E775" s="257"/>
      <c r="F775" s="257"/>
      <c r="G775" s="258"/>
      <c r="H775" s="259"/>
      <c r="I775" s="16"/>
      <c r="J775" s="5" t="str">
        <f t="shared" si="99"/>
        <v/>
      </c>
      <c r="K775" s="2"/>
      <c r="O775" s="5" t="str">
        <f t="shared" si="97"/>
        <v/>
      </c>
      <c r="Q775" s="5" t="str">
        <f t="shared" si="100"/>
        <v/>
      </c>
      <c r="S775" s="5" t="str">
        <f t="shared" si="98"/>
        <v/>
      </c>
      <c r="U775" s="64" t="str">
        <f>IF($D775="","", IF(COUNTIF('Intro &amp; Setup'!$AW$49:$AW$88, $D775)&gt;0, "BH", TEXT($D775, "ddd")))</f>
        <v/>
      </c>
      <c r="V775" s="65" t="str">
        <f>IF($G775="", "", IF(COUNTIF('Intro &amp; Setup'!$AW$49:$AW$88, $G775)&gt;0, "BH", TEXT($G775, "ddd")))</f>
        <v/>
      </c>
      <c r="W775" s="64" t="str">
        <f t="shared" si="101"/>
        <v/>
      </c>
      <c r="X775" s="65" t="str">
        <f t="shared" si="102"/>
        <v/>
      </c>
      <c r="Y775" s="64" t="str">
        <f>IF(F775="", "", IF(OR(F775&lt;'Intro &amp; Setup'!$Z$20, F775&gt;'Intro &amp; Setup'!$Z$22), "X", ""))</f>
        <v/>
      </c>
      <c r="Z775" s="65" t="str">
        <f>IF(G775="", "", IF(OR(G775&lt;'Intro &amp; Setup'!$Z$20, G775&gt;'Intro &amp; Setup'!$Z$22), "X", ""))</f>
        <v/>
      </c>
      <c r="AB775" s="58" t="str">
        <f t="shared" si="103"/>
        <v/>
      </c>
      <c r="AC775" s="59" t="str">
        <f t="shared" si="104"/>
        <v/>
      </c>
      <c r="AE775" s="5" t="str">
        <f>IF(OR($AB775="", $AC775=""), "", IF($H775=$M$3, "", IF(OR(AE$7&lt;$AB775, $AC775&lt;AE$6),"", MAX(AE$10:AE774)+1)))</f>
        <v/>
      </c>
      <c r="AF775" s="5" t="str">
        <f>IF(OR($AB775="", $AC775=""), "", IF($H775=$M$3, "", IF(OR(AF$7&lt;$AB775, $AC775&lt;AF$6),"", MAX(AF$10:AF774)+1)))</f>
        <v/>
      </c>
      <c r="AG775" s="5" t="str">
        <f>IF(OR($AB775="", $AC775=""), "", IF($H775=$M$3, "", IF(OR(AG$7&lt;$AB775, $AC775&lt;AG$6),"", MAX(AG$10:AG774)+1)))</f>
        <v/>
      </c>
      <c r="AH775" s="5" t="str">
        <f>IF(OR($AB775="", $AC775=""), "", IF($H775=$M$3, "", IF(OR(AH$7&lt;$AB775, $AC775&lt;AH$6),"", MAX(AH$10:AH774)+1)))</f>
        <v/>
      </c>
      <c r="AI775" s="5" t="str">
        <f>IF(OR($AB775="", $AC775=""), "", IF($H775=$M$3, "", IF(OR(AI$7&lt;$AB775, $AC775&lt;AI$6),"", MAX(AI$10:AI774)+1)))</f>
        <v/>
      </c>
      <c r="AJ775" s="5" t="str">
        <f>IF(OR($AB775="", $AC775=""), "", IF($H775=$M$3, "", IF(OR(AJ$7&lt;$AB775, $AC775&lt;AJ$6),"", MAX(AJ$10:AJ774)+1)))</f>
        <v/>
      </c>
      <c r="AK775" s="5" t="str">
        <f>IF(OR($AB775="", $AC775=""), "", IF($H775=$M$3, "", IF(OR(AK$7&lt;$AB775, $AC775&lt;AK$6),"", MAX(AK$10:AK774)+1)))</f>
        <v/>
      </c>
      <c r="AL775" s="5" t="str">
        <f>IF(OR($AB775="", $AC775=""), "", IF($H775=$M$3, "", IF(OR(AL$7&lt;$AB775, $AC775&lt;AL$6),"", MAX(AL$10:AL774)+1)))</f>
        <v/>
      </c>
      <c r="AM775" s="5" t="str">
        <f>IF(OR($AB775="", $AC775=""), "", IF($H775=$M$3, "", IF(OR(AM$7&lt;$AB775, $AC775&lt;AM$6),"", MAX(AM$10:AM774)+1)))</f>
        <v/>
      </c>
      <c r="AN775" s="5" t="str">
        <f>IF(OR($AB775="", $AC775=""), "", IF($H775=$M$3, "", IF(OR(AN$7&lt;$AB775, $AC775&lt;AN$6),"", MAX(AN$10:AN774)+1)))</f>
        <v/>
      </c>
      <c r="AO775" s="5" t="str">
        <f>IF(OR($AB775="", $AC775=""), "", IF($H775=$M$3, "", IF(OR(AO$7&lt;$AB775, $AC775&lt;AO$6),"", MAX(AO$10:AO774)+1)))</f>
        <v/>
      </c>
      <c r="AP775" s="5" t="str">
        <f>IF(OR($AB775="", $AC775=""), "", IF($H775=$M$3, "", IF(OR(AP$7&lt;$AB775, $AC775&lt;AP$6),"", MAX(AP$10:AP774)+1)))</f>
        <v/>
      </c>
      <c r="AQ775" s="5" t="str">
        <f>IF(OR($AB775="", $AC775=""), "", IF($H775=$M$3, "", IF(OR(AQ$7&lt;$AB775, $AC775&lt;AQ$6),"", MAX(AQ$10:AQ774)+1)))</f>
        <v/>
      </c>
      <c r="AR775" s="5" t="str">
        <f>IF(OR($AB775="", $AC775=""), "", IF($H775=$M$3, "", IF(OR(AR$7&lt;$AB775, $AC775&lt;AR$6),"", MAX(AR$10:AR774)+1)))</f>
        <v/>
      </c>
      <c r="AS775" s="5" t="str">
        <f>IF(OR($AB775="", $AC775=""), "", IF($H775=$M$3, "", IF(OR(AS$7&lt;$AB775, $AC775&lt;AS$6),"", MAX(AS$10:AS774)+1)))</f>
        <v/>
      </c>
      <c r="AT775" s="5" t="str">
        <f>IF(OR($AB775="", $AC775=""), "", IF($H775=$M$3, "", IF(OR(AT$7&lt;$AB775, $AC775&lt;AT$6),"", MAX(AT$10:AT774)+1)))</f>
        <v/>
      </c>
      <c r="AU775" s="5" t="str">
        <f>IF(OR($AB775="", $AC775=""), "", IF($H775=$M$3, "", IF(OR(AU$7&lt;$AB775, $AC775&lt;AU$6),"", MAX(AU$10:AU774)+1)))</f>
        <v/>
      </c>
      <c r="AV775" s="5" t="str">
        <f>IF(OR($AB775="", $AC775=""), "", IF($H775=$M$3, "", IF(OR(AV$7&lt;$AB775, $AC775&lt;AV$6),"", MAX(AV$10:AV774)+1)))</f>
        <v/>
      </c>
      <c r="AW775" s="5" t="str">
        <f>IF(OR($AB775="", $AC775=""), "", IF($H775=$M$3, "", IF(OR(AW$7&lt;$AB775, $AC775&lt;AW$6),"", MAX(AW$10:AW774)+1)))</f>
        <v/>
      </c>
      <c r="AX775" s="5" t="str">
        <f>IF(OR($AB775="", $AC775=""), "", IF($H775=$M$3, "", IF(OR(AX$7&lt;$AB775, $AC775&lt;AX$6),"", MAX(AX$10:AX774)+1)))</f>
        <v/>
      </c>
      <c r="AY775" s="5" t="str">
        <f>IF(OR($AB775="", $AC775=""), "", IF($H775=$M$3, "", IF(OR(AY$7&lt;$AB775, $AC775&lt;AY$6),"", MAX(AY$10:AY774)+1)))</f>
        <v/>
      </c>
      <c r="AZ775" s="5" t="str">
        <f>IF(OR($AB775="", $AC775=""), "", IF($H775=$M$3, "", IF(OR(AZ$7&lt;$AB775, $AC775&lt;AZ$6),"", MAX(AZ$10:AZ774)+1)))</f>
        <v/>
      </c>
      <c r="BA775" s="5" t="str">
        <f>IF(OR($AB775="", $AC775=""), "", IF($H775=$M$3, "", IF(OR(BA$7&lt;$AB775, $AC775&lt;BA$6),"", MAX(BA$10:BA774)+1)))</f>
        <v/>
      </c>
      <c r="BB775" s="5" t="str">
        <f>IF(OR($AB775="", $AC775=""), "", IF($H775=$M$3, "", IF(OR(BB$7&lt;$AB775, $AC775&lt;BB$6),"", MAX(BB$10:BB774)+1)))</f>
        <v/>
      </c>
      <c r="BC775" s="5" t="str">
        <f>IF(OR($AB775="", $AC775=""), "", IF($H775=$M$3, "", IF(OR(BC$7&lt;$AB775, $AC775&lt;BC$6),"", MAX(BC$10:BC774)+1)))</f>
        <v/>
      </c>
      <c r="BD775" s="5" t="str">
        <f>IF(OR($AB775="", $AC775=""), "", IF($H775=$M$3, "", IF(OR(BD$7&lt;$AB775, $AC775&lt;BD$6),"", MAX(BD$10:BD774)+1)))</f>
        <v/>
      </c>
      <c r="BE775" s="5" t="str">
        <f>IF(OR($AB775="", $AC775=""), "", IF($H775=$M$3, "", IF(OR(BE$7&lt;$AB775, $AC775&lt;BE$6),"", MAX(BE$10:BE774)+1)))</f>
        <v/>
      </c>
      <c r="BF775" s="5" t="str">
        <f>IF(OR($AB775="", $AC775=""), "", IF($H775=$M$3, "", IF(OR(BF$7&lt;$AB775, $AC775&lt;BF$6),"", MAX(BF$10:BF774)+1)))</f>
        <v/>
      </c>
      <c r="BG775" s="5" t="str">
        <f>IF(OR($AB775="", $AC775=""), "", IF($H775=$M$3, "", IF(OR(BG$7&lt;$AB775, $AC775&lt;BG$6),"", MAX(BG$10:BG774)+1)))</f>
        <v/>
      </c>
      <c r="BH775" s="5" t="str">
        <f>IF(OR($AB775="", $AC775=""), "", IF($H775=$M$3, "", IF(OR(BH$7&lt;$AB775, $AC775&lt;BH$6),"", MAX(BH$10:BH774)+1)))</f>
        <v/>
      </c>
      <c r="BI775" s="5" t="str">
        <f>IF(OR($AB775="", $AC775=""), "", IF($H775=$M$3, "", IF(OR(BI$7&lt;$AB775, $AC775&lt;BI$6),"", MAX(BI$10:BI774)+1)))</f>
        <v/>
      </c>
      <c r="BK775" s="5" t="str" cm="1">
        <f t="array" aca="1" ref="BK775" ca="1">IFERROR(INDEX($AE775:$BI775, $BJ775, MATCH($BK$9, $AE$9:$BI$9, 0)), "")</f>
        <v/>
      </c>
    </row>
    <row r="776" spans="1:63" x14ac:dyDescent="0.25">
      <c r="A776" s="2"/>
      <c r="B776" s="254"/>
      <c r="C776" s="255"/>
      <c r="D776" s="256"/>
      <c r="E776" s="257"/>
      <c r="F776" s="257"/>
      <c r="G776" s="258"/>
      <c r="H776" s="259"/>
      <c r="I776" s="16"/>
      <c r="J776" s="5" t="str">
        <f t="shared" si="99"/>
        <v/>
      </c>
      <c r="K776" s="2"/>
      <c r="O776" s="5" t="str">
        <f t="shared" si="97"/>
        <v/>
      </c>
      <c r="Q776" s="5" t="str">
        <f t="shared" si="100"/>
        <v/>
      </c>
      <c r="S776" s="5" t="str">
        <f t="shared" si="98"/>
        <v/>
      </c>
      <c r="U776" s="64" t="str">
        <f>IF($D776="","", IF(COUNTIF('Intro &amp; Setup'!$AW$49:$AW$88, $D776)&gt;0, "BH", TEXT($D776, "ddd")))</f>
        <v/>
      </c>
      <c r="V776" s="65" t="str">
        <f>IF($G776="", "", IF(COUNTIF('Intro &amp; Setup'!$AW$49:$AW$88, $G776)&gt;0, "BH", TEXT($G776, "ddd")))</f>
        <v/>
      </c>
      <c r="W776" s="64" t="str">
        <f t="shared" si="101"/>
        <v/>
      </c>
      <c r="X776" s="65" t="str">
        <f t="shared" si="102"/>
        <v/>
      </c>
      <c r="Y776" s="64" t="str">
        <f>IF(F776="", "", IF(OR(F776&lt;'Intro &amp; Setup'!$Z$20, F776&gt;'Intro &amp; Setup'!$Z$22), "X", ""))</f>
        <v/>
      </c>
      <c r="Z776" s="65" t="str">
        <f>IF(G776="", "", IF(OR(G776&lt;'Intro &amp; Setup'!$Z$20, G776&gt;'Intro &amp; Setup'!$Z$22), "X", ""))</f>
        <v/>
      </c>
      <c r="AB776" s="58" t="str">
        <f t="shared" si="103"/>
        <v/>
      </c>
      <c r="AC776" s="59" t="str">
        <f t="shared" si="104"/>
        <v/>
      </c>
      <c r="AE776" s="5" t="str">
        <f>IF(OR($AB776="", $AC776=""), "", IF($H776=$M$3, "", IF(OR(AE$7&lt;$AB776, $AC776&lt;AE$6),"", MAX(AE$10:AE775)+1)))</f>
        <v/>
      </c>
      <c r="AF776" s="5" t="str">
        <f>IF(OR($AB776="", $AC776=""), "", IF($H776=$M$3, "", IF(OR(AF$7&lt;$AB776, $AC776&lt;AF$6),"", MAX(AF$10:AF775)+1)))</f>
        <v/>
      </c>
      <c r="AG776" s="5" t="str">
        <f>IF(OR($AB776="", $AC776=""), "", IF($H776=$M$3, "", IF(OR(AG$7&lt;$AB776, $AC776&lt;AG$6),"", MAX(AG$10:AG775)+1)))</f>
        <v/>
      </c>
      <c r="AH776" s="5" t="str">
        <f>IF(OR($AB776="", $AC776=""), "", IF($H776=$M$3, "", IF(OR(AH$7&lt;$AB776, $AC776&lt;AH$6),"", MAX(AH$10:AH775)+1)))</f>
        <v/>
      </c>
      <c r="AI776" s="5" t="str">
        <f>IF(OR($AB776="", $AC776=""), "", IF($H776=$M$3, "", IF(OR(AI$7&lt;$AB776, $AC776&lt;AI$6),"", MAX(AI$10:AI775)+1)))</f>
        <v/>
      </c>
      <c r="AJ776" s="5" t="str">
        <f>IF(OR($AB776="", $AC776=""), "", IF($H776=$M$3, "", IF(OR(AJ$7&lt;$AB776, $AC776&lt;AJ$6),"", MAX(AJ$10:AJ775)+1)))</f>
        <v/>
      </c>
      <c r="AK776" s="5" t="str">
        <f>IF(OR($AB776="", $AC776=""), "", IF($H776=$M$3, "", IF(OR(AK$7&lt;$AB776, $AC776&lt;AK$6),"", MAX(AK$10:AK775)+1)))</f>
        <v/>
      </c>
      <c r="AL776" s="5" t="str">
        <f>IF(OR($AB776="", $AC776=""), "", IF($H776=$M$3, "", IF(OR(AL$7&lt;$AB776, $AC776&lt;AL$6),"", MAX(AL$10:AL775)+1)))</f>
        <v/>
      </c>
      <c r="AM776" s="5" t="str">
        <f>IF(OR($AB776="", $AC776=""), "", IF($H776=$M$3, "", IF(OR(AM$7&lt;$AB776, $AC776&lt;AM$6),"", MAX(AM$10:AM775)+1)))</f>
        <v/>
      </c>
      <c r="AN776" s="5" t="str">
        <f>IF(OR($AB776="", $AC776=""), "", IF($H776=$M$3, "", IF(OR(AN$7&lt;$AB776, $AC776&lt;AN$6),"", MAX(AN$10:AN775)+1)))</f>
        <v/>
      </c>
      <c r="AO776" s="5" t="str">
        <f>IF(OR($AB776="", $AC776=""), "", IF($H776=$M$3, "", IF(OR(AO$7&lt;$AB776, $AC776&lt;AO$6),"", MAX(AO$10:AO775)+1)))</f>
        <v/>
      </c>
      <c r="AP776" s="5" t="str">
        <f>IF(OR($AB776="", $AC776=""), "", IF($H776=$M$3, "", IF(OR(AP$7&lt;$AB776, $AC776&lt;AP$6),"", MAX(AP$10:AP775)+1)))</f>
        <v/>
      </c>
      <c r="AQ776" s="5" t="str">
        <f>IF(OR($AB776="", $AC776=""), "", IF($H776=$M$3, "", IF(OR(AQ$7&lt;$AB776, $AC776&lt;AQ$6),"", MAX(AQ$10:AQ775)+1)))</f>
        <v/>
      </c>
      <c r="AR776" s="5" t="str">
        <f>IF(OR($AB776="", $AC776=""), "", IF($H776=$M$3, "", IF(OR(AR$7&lt;$AB776, $AC776&lt;AR$6),"", MAX(AR$10:AR775)+1)))</f>
        <v/>
      </c>
      <c r="AS776" s="5" t="str">
        <f>IF(OR($AB776="", $AC776=""), "", IF($H776=$M$3, "", IF(OR(AS$7&lt;$AB776, $AC776&lt;AS$6),"", MAX(AS$10:AS775)+1)))</f>
        <v/>
      </c>
      <c r="AT776" s="5" t="str">
        <f>IF(OR($AB776="", $AC776=""), "", IF($H776=$M$3, "", IF(OR(AT$7&lt;$AB776, $AC776&lt;AT$6),"", MAX(AT$10:AT775)+1)))</f>
        <v/>
      </c>
      <c r="AU776" s="5" t="str">
        <f>IF(OR($AB776="", $AC776=""), "", IF($H776=$M$3, "", IF(OR(AU$7&lt;$AB776, $AC776&lt;AU$6),"", MAX(AU$10:AU775)+1)))</f>
        <v/>
      </c>
      <c r="AV776" s="5" t="str">
        <f>IF(OR($AB776="", $AC776=""), "", IF($H776=$M$3, "", IF(OR(AV$7&lt;$AB776, $AC776&lt;AV$6),"", MAX(AV$10:AV775)+1)))</f>
        <v/>
      </c>
      <c r="AW776" s="5" t="str">
        <f>IF(OR($AB776="", $AC776=""), "", IF($H776=$M$3, "", IF(OR(AW$7&lt;$AB776, $AC776&lt;AW$6),"", MAX(AW$10:AW775)+1)))</f>
        <v/>
      </c>
      <c r="AX776" s="5" t="str">
        <f>IF(OR($AB776="", $AC776=""), "", IF($H776=$M$3, "", IF(OR(AX$7&lt;$AB776, $AC776&lt;AX$6),"", MAX(AX$10:AX775)+1)))</f>
        <v/>
      </c>
      <c r="AY776" s="5" t="str">
        <f>IF(OR($AB776="", $AC776=""), "", IF($H776=$M$3, "", IF(OR(AY$7&lt;$AB776, $AC776&lt;AY$6),"", MAX(AY$10:AY775)+1)))</f>
        <v/>
      </c>
      <c r="AZ776" s="5" t="str">
        <f>IF(OR($AB776="", $AC776=""), "", IF($H776=$M$3, "", IF(OR(AZ$7&lt;$AB776, $AC776&lt;AZ$6),"", MAX(AZ$10:AZ775)+1)))</f>
        <v/>
      </c>
      <c r="BA776" s="5" t="str">
        <f>IF(OR($AB776="", $AC776=""), "", IF($H776=$M$3, "", IF(OR(BA$7&lt;$AB776, $AC776&lt;BA$6),"", MAX(BA$10:BA775)+1)))</f>
        <v/>
      </c>
      <c r="BB776" s="5" t="str">
        <f>IF(OR($AB776="", $AC776=""), "", IF($H776=$M$3, "", IF(OR(BB$7&lt;$AB776, $AC776&lt;BB$6),"", MAX(BB$10:BB775)+1)))</f>
        <v/>
      </c>
      <c r="BC776" s="5" t="str">
        <f>IF(OR($AB776="", $AC776=""), "", IF($H776=$M$3, "", IF(OR(BC$7&lt;$AB776, $AC776&lt;BC$6),"", MAX(BC$10:BC775)+1)))</f>
        <v/>
      </c>
      <c r="BD776" s="5" t="str">
        <f>IF(OR($AB776="", $AC776=""), "", IF($H776=$M$3, "", IF(OR(BD$7&lt;$AB776, $AC776&lt;BD$6),"", MAX(BD$10:BD775)+1)))</f>
        <v/>
      </c>
      <c r="BE776" s="5" t="str">
        <f>IF(OR($AB776="", $AC776=""), "", IF($H776=$M$3, "", IF(OR(BE$7&lt;$AB776, $AC776&lt;BE$6),"", MAX(BE$10:BE775)+1)))</f>
        <v/>
      </c>
      <c r="BF776" s="5" t="str">
        <f>IF(OR($AB776="", $AC776=""), "", IF($H776=$M$3, "", IF(OR(BF$7&lt;$AB776, $AC776&lt;BF$6),"", MAX(BF$10:BF775)+1)))</f>
        <v/>
      </c>
      <c r="BG776" s="5" t="str">
        <f>IF(OR($AB776="", $AC776=""), "", IF($H776=$M$3, "", IF(OR(BG$7&lt;$AB776, $AC776&lt;BG$6),"", MAX(BG$10:BG775)+1)))</f>
        <v/>
      </c>
      <c r="BH776" s="5" t="str">
        <f>IF(OR($AB776="", $AC776=""), "", IF($H776=$M$3, "", IF(OR(BH$7&lt;$AB776, $AC776&lt;BH$6),"", MAX(BH$10:BH775)+1)))</f>
        <v/>
      </c>
      <c r="BI776" s="5" t="str">
        <f>IF(OR($AB776="", $AC776=""), "", IF($H776=$M$3, "", IF(OR(BI$7&lt;$AB776, $AC776&lt;BI$6),"", MAX(BI$10:BI775)+1)))</f>
        <v/>
      </c>
      <c r="BK776" s="5" t="str" cm="1">
        <f t="array" aca="1" ref="BK776" ca="1">IFERROR(INDEX($AE776:$BI776, $BJ776, MATCH($BK$9, $AE$9:$BI$9, 0)), "")</f>
        <v/>
      </c>
    </row>
    <row r="777" spans="1:63" x14ac:dyDescent="0.25">
      <c r="A777" s="2"/>
      <c r="B777" s="254"/>
      <c r="C777" s="255"/>
      <c r="D777" s="256"/>
      <c r="E777" s="257"/>
      <c r="F777" s="257"/>
      <c r="G777" s="258"/>
      <c r="H777" s="259"/>
      <c r="I777" s="16"/>
      <c r="J777" s="5" t="str">
        <f t="shared" si="99"/>
        <v/>
      </c>
      <c r="K777" s="2"/>
      <c r="O777" s="5" t="str">
        <f t="shared" si="97"/>
        <v/>
      </c>
      <c r="Q777" s="5" t="str">
        <f t="shared" si="100"/>
        <v/>
      </c>
      <c r="S777" s="5" t="str">
        <f t="shared" si="98"/>
        <v/>
      </c>
      <c r="U777" s="64" t="str">
        <f>IF($D777="","", IF(COUNTIF('Intro &amp; Setup'!$AW$49:$AW$88, $D777)&gt;0, "BH", TEXT($D777, "ddd")))</f>
        <v/>
      </c>
      <c r="V777" s="65" t="str">
        <f>IF($G777="", "", IF(COUNTIF('Intro &amp; Setup'!$AW$49:$AW$88, $G777)&gt;0, "BH", TEXT($G777, "ddd")))</f>
        <v/>
      </c>
      <c r="W777" s="64" t="str">
        <f t="shared" si="101"/>
        <v/>
      </c>
      <c r="X777" s="65" t="str">
        <f t="shared" si="102"/>
        <v/>
      </c>
      <c r="Y777" s="64" t="str">
        <f>IF(F777="", "", IF(OR(F777&lt;'Intro &amp; Setup'!$Z$20, F777&gt;'Intro &amp; Setup'!$Z$22), "X", ""))</f>
        <v/>
      </c>
      <c r="Z777" s="65" t="str">
        <f>IF(G777="", "", IF(OR(G777&lt;'Intro &amp; Setup'!$Z$20, G777&gt;'Intro &amp; Setup'!$Z$22), "X", ""))</f>
        <v/>
      </c>
      <c r="AB777" s="58" t="str">
        <f t="shared" si="103"/>
        <v/>
      </c>
      <c r="AC777" s="59" t="str">
        <f t="shared" si="104"/>
        <v/>
      </c>
      <c r="AE777" s="5" t="str">
        <f>IF(OR($AB777="", $AC777=""), "", IF($H777=$M$3, "", IF(OR(AE$7&lt;$AB777, $AC777&lt;AE$6),"", MAX(AE$10:AE776)+1)))</f>
        <v/>
      </c>
      <c r="AF777" s="5" t="str">
        <f>IF(OR($AB777="", $AC777=""), "", IF($H777=$M$3, "", IF(OR(AF$7&lt;$AB777, $AC777&lt;AF$6),"", MAX(AF$10:AF776)+1)))</f>
        <v/>
      </c>
      <c r="AG777" s="5" t="str">
        <f>IF(OR($AB777="", $AC777=""), "", IF($H777=$M$3, "", IF(OR(AG$7&lt;$AB777, $AC777&lt;AG$6),"", MAX(AG$10:AG776)+1)))</f>
        <v/>
      </c>
      <c r="AH777" s="5" t="str">
        <f>IF(OR($AB777="", $AC777=""), "", IF($H777=$M$3, "", IF(OR(AH$7&lt;$AB777, $AC777&lt;AH$6),"", MAX(AH$10:AH776)+1)))</f>
        <v/>
      </c>
      <c r="AI777" s="5" t="str">
        <f>IF(OR($AB777="", $AC777=""), "", IF($H777=$M$3, "", IF(OR(AI$7&lt;$AB777, $AC777&lt;AI$6),"", MAX(AI$10:AI776)+1)))</f>
        <v/>
      </c>
      <c r="AJ777" s="5" t="str">
        <f>IF(OR($AB777="", $AC777=""), "", IF($H777=$M$3, "", IF(OR(AJ$7&lt;$AB777, $AC777&lt;AJ$6),"", MAX(AJ$10:AJ776)+1)))</f>
        <v/>
      </c>
      <c r="AK777" s="5" t="str">
        <f>IF(OR($AB777="", $AC777=""), "", IF($H777=$M$3, "", IF(OR(AK$7&lt;$AB777, $AC777&lt;AK$6),"", MAX(AK$10:AK776)+1)))</f>
        <v/>
      </c>
      <c r="AL777" s="5" t="str">
        <f>IF(OR($AB777="", $AC777=""), "", IF($H777=$M$3, "", IF(OR(AL$7&lt;$AB777, $AC777&lt;AL$6),"", MAX(AL$10:AL776)+1)))</f>
        <v/>
      </c>
      <c r="AM777" s="5" t="str">
        <f>IF(OR($AB777="", $AC777=""), "", IF($H777=$M$3, "", IF(OR(AM$7&lt;$AB777, $AC777&lt;AM$6),"", MAX(AM$10:AM776)+1)))</f>
        <v/>
      </c>
      <c r="AN777" s="5" t="str">
        <f>IF(OR($AB777="", $AC777=""), "", IF($H777=$M$3, "", IF(OR(AN$7&lt;$AB777, $AC777&lt;AN$6),"", MAX(AN$10:AN776)+1)))</f>
        <v/>
      </c>
      <c r="AO777" s="5" t="str">
        <f>IF(OR($AB777="", $AC777=""), "", IF($H777=$M$3, "", IF(OR(AO$7&lt;$AB777, $AC777&lt;AO$6),"", MAX(AO$10:AO776)+1)))</f>
        <v/>
      </c>
      <c r="AP777" s="5" t="str">
        <f>IF(OR($AB777="", $AC777=""), "", IF($H777=$M$3, "", IF(OR(AP$7&lt;$AB777, $AC777&lt;AP$6),"", MAX(AP$10:AP776)+1)))</f>
        <v/>
      </c>
      <c r="AQ777" s="5" t="str">
        <f>IF(OR($AB777="", $AC777=""), "", IF($H777=$M$3, "", IF(OR(AQ$7&lt;$AB777, $AC777&lt;AQ$6),"", MAX(AQ$10:AQ776)+1)))</f>
        <v/>
      </c>
      <c r="AR777" s="5" t="str">
        <f>IF(OR($AB777="", $AC777=""), "", IF($H777=$M$3, "", IF(OR(AR$7&lt;$AB777, $AC777&lt;AR$6),"", MAX(AR$10:AR776)+1)))</f>
        <v/>
      </c>
      <c r="AS777" s="5" t="str">
        <f>IF(OR($AB777="", $AC777=""), "", IF($H777=$M$3, "", IF(OR(AS$7&lt;$AB777, $AC777&lt;AS$6),"", MAX(AS$10:AS776)+1)))</f>
        <v/>
      </c>
      <c r="AT777" s="5" t="str">
        <f>IF(OR($AB777="", $AC777=""), "", IF($H777=$M$3, "", IF(OR(AT$7&lt;$AB777, $AC777&lt;AT$6),"", MAX(AT$10:AT776)+1)))</f>
        <v/>
      </c>
      <c r="AU777" s="5" t="str">
        <f>IF(OR($AB777="", $AC777=""), "", IF($H777=$M$3, "", IF(OR(AU$7&lt;$AB777, $AC777&lt;AU$6),"", MAX(AU$10:AU776)+1)))</f>
        <v/>
      </c>
      <c r="AV777" s="5" t="str">
        <f>IF(OR($AB777="", $AC777=""), "", IF($H777=$M$3, "", IF(OR(AV$7&lt;$AB777, $AC777&lt;AV$6),"", MAX(AV$10:AV776)+1)))</f>
        <v/>
      </c>
      <c r="AW777" s="5" t="str">
        <f>IF(OR($AB777="", $AC777=""), "", IF($H777=$M$3, "", IF(OR(AW$7&lt;$AB777, $AC777&lt;AW$6),"", MAX(AW$10:AW776)+1)))</f>
        <v/>
      </c>
      <c r="AX777" s="5" t="str">
        <f>IF(OR($AB777="", $AC777=""), "", IF($H777=$M$3, "", IF(OR(AX$7&lt;$AB777, $AC777&lt;AX$6),"", MAX(AX$10:AX776)+1)))</f>
        <v/>
      </c>
      <c r="AY777" s="5" t="str">
        <f>IF(OR($AB777="", $AC777=""), "", IF($H777=$M$3, "", IF(OR(AY$7&lt;$AB777, $AC777&lt;AY$6),"", MAX(AY$10:AY776)+1)))</f>
        <v/>
      </c>
      <c r="AZ777" s="5" t="str">
        <f>IF(OR($AB777="", $AC777=""), "", IF($H777=$M$3, "", IF(OR(AZ$7&lt;$AB777, $AC777&lt;AZ$6),"", MAX(AZ$10:AZ776)+1)))</f>
        <v/>
      </c>
      <c r="BA777" s="5" t="str">
        <f>IF(OR($AB777="", $AC777=""), "", IF($H777=$M$3, "", IF(OR(BA$7&lt;$AB777, $AC777&lt;BA$6),"", MAX(BA$10:BA776)+1)))</f>
        <v/>
      </c>
      <c r="BB777" s="5" t="str">
        <f>IF(OR($AB777="", $AC777=""), "", IF($H777=$M$3, "", IF(OR(BB$7&lt;$AB777, $AC777&lt;BB$6),"", MAX(BB$10:BB776)+1)))</f>
        <v/>
      </c>
      <c r="BC777" s="5" t="str">
        <f>IF(OR($AB777="", $AC777=""), "", IF($H777=$M$3, "", IF(OR(BC$7&lt;$AB777, $AC777&lt;BC$6),"", MAX(BC$10:BC776)+1)))</f>
        <v/>
      </c>
      <c r="BD777" s="5" t="str">
        <f>IF(OR($AB777="", $AC777=""), "", IF($H777=$M$3, "", IF(OR(BD$7&lt;$AB777, $AC777&lt;BD$6),"", MAX(BD$10:BD776)+1)))</f>
        <v/>
      </c>
      <c r="BE777" s="5" t="str">
        <f>IF(OR($AB777="", $AC777=""), "", IF($H777=$M$3, "", IF(OR(BE$7&lt;$AB777, $AC777&lt;BE$6),"", MAX(BE$10:BE776)+1)))</f>
        <v/>
      </c>
      <c r="BF777" s="5" t="str">
        <f>IF(OR($AB777="", $AC777=""), "", IF($H777=$M$3, "", IF(OR(BF$7&lt;$AB777, $AC777&lt;BF$6),"", MAX(BF$10:BF776)+1)))</f>
        <v/>
      </c>
      <c r="BG777" s="5" t="str">
        <f>IF(OR($AB777="", $AC777=""), "", IF($H777=$M$3, "", IF(OR(BG$7&lt;$AB777, $AC777&lt;BG$6),"", MAX(BG$10:BG776)+1)))</f>
        <v/>
      </c>
      <c r="BH777" s="5" t="str">
        <f>IF(OR($AB777="", $AC777=""), "", IF($H777=$M$3, "", IF(OR(BH$7&lt;$AB777, $AC777&lt;BH$6),"", MAX(BH$10:BH776)+1)))</f>
        <v/>
      </c>
      <c r="BI777" s="5" t="str">
        <f>IF(OR($AB777="", $AC777=""), "", IF($H777=$M$3, "", IF(OR(BI$7&lt;$AB777, $AC777&lt;BI$6),"", MAX(BI$10:BI776)+1)))</f>
        <v/>
      </c>
      <c r="BK777" s="5" t="str" cm="1">
        <f t="array" aca="1" ref="BK777" ca="1">IFERROR(INDEX($AE777:$BI777, $BJ777, MATCH($BK$9, $AE$9:$BI$9, 0)), "")</f>
        <v/>
      </c>
    </row>
    <row r="778" spans="1:63" x14ac:dyDescent="0.25">
      <c r="A778" s="2"/>
      <c r="B778" s="254"/>
      <c r="C778" s="255"/>
      <c r="D778" s="256"/>
      <c r="E778" s="257"/>
      <c r="F778" s="257"/>
      <c r="G778" s="258"/>
      <c r="H778" s="259"/>
      <c r="I778" s="16"/>
      <c r="J778" s="5" t="str">
        <f t="shared" si="99"/>
        <v/>
      </c>
      <c r="K778" s="2"/>
      <c r="O778" s="5" t="str">
        <f t="shared" si="97"/>
        <v/>
      </c>
      <c r="Q778" s="5" t="str">
        <f t="shared" si="100"/>
        <v/>
      </c>
      <c r="S778" s="5" t="str">
        <f t="shared" si="98"/>
        <v/>
      </c>
      <c r="U778" s="64" t="str">
        <f>IF($D778="","", IF(COUNTIF('Intro &amp; Setup'!$AW$49:$AW$88, $D778)&gt;0, "BH", TEXT($D778, "ddd")))</f>
        <v/>
      </c>
      <c r="V778" s="65" t="str">
        <f>IF($G778="", "", IF(COUNTIF('Intro &amp; Setup'!$AW$49:$AW$88, $G778)&gt;0, "BH", TEXT($G778, "ddd")))</f>
        <v/>
      </c>
      <c r="W778" s="64" t="str">
        <f t="shared" si="101"/>
        <v/>
      </c>
      <c r="X778" s="65" t="str">
        <f t="shared" si="102"/>
        <v/>
      </c>
      <c r="Y778" s="64" t="str">
        <f>IF(F778="", "", IF(OR(F778&lt;'Intro &amp; Setup'!$Z$20, F778&gt;'Intro &amp; Setup'!$Z$22), "X", ""))</f>
        <v/>
      </c>
      <c r="Z778" s="65" t="str">
        <f>IF(G778="", "", IF(OR(G778&lt;'Intro &amp; Setup'!$Z$20, G778&gt;'Intro &amp; Setup'!$Z$22), "X", ""))</f>
        <v/>
      </c>
      <c r="AB778" s="58" t="str">
        <f t="shared" si="103"/>
        <v/>
      </c>
      <c r="AC778" s="59" t="str">
        <f t="shared" si="104"/>
        <v/>
      </c>
      <c r="AE778" s="5" t="str">
        <f>IF(OR($AB778="", $AC778=""), "", IF($H778=$M$3, "", IF(OR(AE$7&lt;$AB778, $AC778&lt;AE$6),"", MAX(AE$10:AE777)+1)))</f>
        <v/>
      </c>
      <c r="AF778" s="5" t="str">
        <f>IF(OR($AB778="", $AC778=""), "", IF($H778=$M$3, "", IF(OR(AF$7&lt;$AB778, $AC778&lt;AF$6),"", MAX(AF$10:AF777)+1)))</f>
        <v/>
      </c>
      <c r="AG778" s="5" t="str">
        <f>IF(OR($AB778="", $AC778=""), "", IF($H778=$M$3, "", IF(OR(AG$7&lt;$AB778, $AC778&lt;AG$6),"", MAX(AG$10:AG777)+1)))</f>
        <v/>
      </c>
      <c r="AH778" s="5" t="str">
        <f>IF(OR($AB778="", $AC778=""), "", IF($H778=$M$3, "", IF(OR(AH$7&lt;$AB778, $AC778&lt;AH$6),"", MAX(AH$10:AH777)+1)))</f>
        <v/>
      </c>
      <c r="AI778" s="5" t="str">
        <f>IF(OR($AB778="", $AC778=""), "", IF($H778=$M$3, "", IF(OR(AI$7&lt;$AB778, $AC778&lt;AI$6),"", MAX(AI$10:AI777)+1)))</f>
        <v/>
      </c>
      <c r="AJ778" s="5" t="str">
        <f>IF(OR($AB778="", $AC778=""), "", IF($H778=$M$3, "", IF(OR(AJ$7&lt;$AB778, $AC778&lt;AJ$6),"", MAX(AJ$10:AJ777)+1)))</f>
        <v/>
      </c>
      <c r="AK778" s="5" t="str">
        <f>IF(OR($AB778="", $AC778=""), "", IF($H778=$M$3, "", IF(OR(AK$7&lt;$AB778, $AC778&lt;AK$6),"", MAX(AK$10:AK777)+1)))</f>
        <v/>
      </c>
      <c r="AL778" s="5" t="str">
        <f>IF(OR($AB778="", $AC778=""), "", IF($H778=$M$3, "", IF(OR(AL$7&lt;$AB778, $AC778&lt;AL$6),"", MAX(AL$10:AL777)+1)))</f>
        <v/>
      </c>
      <c r="AM778" s="5" t="str">
        <f>IF(OR($AB778="", $AC778=""), "", IF($H778=$M$3, "", IF(OR(AM$7&lt;$AB778, $AC778&lt;AM$6),"", MAX(AM$10:AM777)+1)))</f>
        <v/>
      </c>
      <c r="AN778" s="5" t="str">
        <f>IF(OR($AB778="", $AC778=""), "", IF($H778=$M$3, "", IF(OR(AN$7&lt;$AB778, $AC778&lt;AN$6),"", MAX(AN$10:AN777)+1)))</f>
        <v/>
      </c>
      <c r="AO778" s="5" t="str">
        <f>IF(OR($AB778="", $AC778=""), "", IF($H778=$M$3, "", IF(OR(AO$7&lt;$AB778, $AC778&lt;AO$6),"", MAX(AO$10:AO777)+1)))</f>
        <v/>
      </c>
      <c r="AP778" s="5" t="str">
        <f>IF(OR($AB778="", $AC778=""), "", IF($H778=$M$3, "", IF(OR(AP$7&lt;$AB778, $AC778&lt;AP$6),"", MAX(AP$10:AP777)+1)))</f>
        <v/>
      </c>
      <c r="AQ778" s="5" t="str">
        <f>IF(OR($AB778="", $AC778=""), "", IF($H778=$M$3, "", IF(OR(AQ$7&lt;$AB778, $AC778&lt;AQ$6),"", MAX(AQ$10:AQ777)+1)))</f>
        <v/>
      </c>
      <c r="AR778" s="5" t="str">
        <f>IF(OR($AB778="", $AC778=""), "", IF($H778=$M$3, "", IF(OR(AR$7&lt;$AB778, $AC778&lt;AR$6),"", MAX(AR$10:AR777)+1)))</f>
        <v/>
      </c>
      <c r="AS778" s="5" t="str">
        <f>IF(OR($AB778="", $AC778=""), "", IF($H778=$M$3, "", IF(OR(AS$7&lt;$AB778, $AC778&lt;AS$6),"", MAX(AS$10:AS777)+1)))</f>
        <v/>
      </c>
      <c r="AT778" s="5" t="str">
        <f>IF(OR($AB778="", $AC778=""), "", IF($H778=$M$3, "", IF(OR(AT$7&lt;$AB778, $AC778&lt;AT$6),"", MAX(AT$10:AT777)+1)))</f>
        <v/>
      </c>
      <c r="AU778" s="5" t="str">
        <f>IF(OR($AB778="", $AC778=""), "", IF($H778=$M$3, "", IF(OR(AU$7&lt;$AB778, $AC778&lt;AU$6),"", MAX(AU$10:AU777)+1)))</f>
        <v/>
      </c>
      <c r="AV778" s="5" t="str">
        <f>IF(OR($AB778="", $AC778=""), "", IF($H778=$M$3, "", IF(OR(AV$7&lt;$AB778, $AC778&lt;AV$6),"", MAX(AV$10:AV777)+1)))</f>
        <v/>
      </c>
      <c r="AW778" s="5" t="str">
        <f>IF(OR($AB778="", $AC778=""), "", IF($H778=$M$3, "", IF(OR(AW$7&lt;$AB778, $AC778&lt;AW$6),"", MAX(AW$10:AW777)+1)))</f>
        <v/>
      </c>
      <c r="AX778" s="5" t="str">
        <f>IF(OR($AB778="", $AC778=""), "", IF($H778=$M$3, "", IF(OR(AX$7&lt;$AB778, $AC778&lt;AX$6),"", MAX(AX$10:AX777)+1)))</f>
        <v/>
      </c>
      <c r="AY778" s="5" t="str">
        <f>IF(OR($AB778="", $AC778=""), "", IF($H778=$M$3, "", IF(OR(AY$7&lt;$AB778, $AC778&lt;AY$6),"", MAX(AY$10:AY777)+1)))</f>
        <v/>
      </c>
      <c r="AZ778" s="5" t="str">
        <f>IF(OR($AB778="", $AC778=""), "", IF($H778=$M$3, "", IF(OR(AZ$7&lt;$AB778, $AC778&lt;AZ$6),"", MAX(AZ$10:AZ777)+1)))</f>
        <v/>
      </c>
      <c r="BA778" s="5" t="str">
        <f>IF(OR($AB778="", $AC778=""), "", IF($H778=$M$3, "", IF(OR(BA$7&lt;$AB778, $AC778&lt;BA$6),"", MAX(BA$10:BA777)+1)))</f>
        <v/>
      </c>
      <c r="BB778" s="5" t="str">
        <f>IF(OR($AB778="", $AC778=""), "", IF($H778=$M$3, "", IF(OR(BB$7&lt;$AB778, $AC778&lt;BB$6),"", MAX(BB$10:BB777)+1)))</f>
        <v/>
      </c>
      <c r="BC778" s="5" t="str">
        <f>IF(OR($AB778="", $AC778=""), "", IF($H778=$M$3, "", IF(OR(BC$7&lt;$AB778, $AC778&lt;BC$6),"", MAX(BC$10:BC777)+1)))</f>
        <v/>
      </c>
      <c r="BD778" s="5" t="str">
        <f>IF(OR($AB778="", $AC778=""), "", IF($H778=$M$3, "", IF(OR(BD$7&lt;$AB778, $AC778&lt;BD$6),"", MAX(BD$10:BD777)+1)))</f>
        <v/>
      </c>
      <c r="BE778" s="5" t="str">
        <f>IF(OR($AB778="", $AC778=""), "", IF($H778=$M$3, "", IF(OR(BE$7&lt;$AB778, $AC778&lt;BE$6),"", MAX(BE$10:BE777)+1)))</f>
        <v/>
      </c>
      <c r="BF778" s="5" t="str">
        <f>IF(OR($AB778="", $AC778=""), "", IF($H778=$M$3, "", IF(OR(BF$7&lt;$AB778, $AC778&lt;BF$6),"", MAX(BF$10:BF777)+1)))</f>
        <v/>
      </c>
      <c r="BG778" s="5" t="str">
        <f>IF(OR($AB778="", $AC778=""), "", IF($H778=$M$3, "", IF(OR(BG$7&lt;$AB778, $AC778&lt;BG$6),"", MAX(BG$10:BG777)+1)))</f>
        <v/>
      </c>
      <c r="BH778" s="5" t="str">
        <f>IF(OR($AB778="", $AC778=""), "", IF($H778=$M$3, "", IF(OR(BH$7&lt;$AB778, $AC778&lt;BH$6),"", MAX(BH$10:BH777)+1)))</f>
        <v/>
      </c>
      <c r="BI778" s="5" t="str">
        <f>IF(OR($AB778="", $AC778=""), "", IF($H778=$M$3, "", IF(OR(BI$7&lt;$AB778, $AC778&lt;BI$6),"", MAX(BI$10:BI777)+1)))</f>
        <v/>
      </c>
      <c r="BK778" s="5" t="str" cm="1">
        <f t="array" aca="1" ref="BK778" ca="1">IFERROR(INDEX($AE778:$BI778, $BJ778, MATCH($BK$9, $AE$9:$BI$9, 0)), "")</f>
        <v/>
      </c>
    </row>
    <row r="779" spans="1:63" x14ac:dyDescent="0.25">
      <c r="A779" s="2"/>
      <c r="B779" s="254"/>
      <c r="C779" s="255"/>
      <c r="D779" s="256"/>
      <c r="E779" s="257"/>
      <c r="F779" s="257"/>
      <c r="G779" s="258"/>
      <c r="H779" s="259"/>
      <c r="I779" s="16"/>
      <c r="J779" s="5" t="str">
        <f t="shared" si="99"/>
        <v/>
      </c>
      <c r="K779" s="2"/>
      <c r="O779" s="5" t="str">
        <f t="shared" ref="O779:O842" si="105">IF(OR($AB779="", $AC779=""), "", IF(AND($O$8&gt;=$AB779, $O$8&lt;=$AC779), $D$4, IF(AND($H779=$M$3, $O$8&gt;$AC$11), $D$2, IF($O$8&gt;$AC779, $D$3, IF(ROUNDDOWN($O$8, 0)=ROUNDDOWN($AB779, 0), $D$5, IF(ROUNDDOWN($O$8, 0)+1=ROUNDDOWN($AB779, 0), $D$6, ""))))))</f>
        <v/>
      </c>
      <c r="Q779" s="5" t="str">
        <f t="shared" si="100"/>
        <v/>
      </c>
      <c r="S779" s="5" t="str">
        <f t="shared" ref="S779:S842" si="106">IF($Q779="", "", IF(OR($D779="", $E779="", $F779=""), $N$3, IF($AC779&lt;$AB779, $N$4, IF(OR(COUNTIF($M$11:$M$22, $C779)=0, $C779=""), $N$5, IF(OR($W779="X", $X779="X", $Y779="X", $Z779="X"), $N$6, "")))))</f>
        <v/>
      </c>
      <c r="U779" s="64" t="str">
        <f>IF($D779="","", IF(COUNTIF('Intro &amp; Setup'!$AW$49:$AW$88, $D779)&gt;0, "BH", TEXT($D779, "ddd")))</f>
        <v/>
      </c>
      <c r="V779" s="65" t="str">
        <f>IF($G779="", "", IF(COUNTIF('Intro &amp; Setup'!$AW$49:$AW$88, $G779)&gt;0, "BH", TEXT($G779, "ddd")))</f>
        <v/>
      </c>
      <c r="W779" s="64" t="str">
        <f t="shared" si="101"/>
        <v/>
      </c>
      <c r="X779" s="65" t="str">
        <f t="shared" si="102"/>
        <v/>
      </c>
      <c r="Y779" s="64" t="str">
        <f>IF(F779="", "", IF(OR(F779&lt;'Intro &amp; Setup'!$Z$20, F779&gt;'Intro &amp; Setup'!$Z$22), "X", ""))</f>
        <v/>
      </c>
      <c r="Z779" s="65" t="str">
        <f>IF(G779="", "", IF(OR(G779&lt;'Intro &amp; Setup'!$Z$20, G779&gt;'Intro &amp; Setup'!$Z$22), "X", ""))</f>
        <v/>
      </c>
      <c r="AB779" s="58" t="str">
        <f t="shared" si="103"/>
        <v/>
      </c>
      <c r="AC779" s="59" t="str">
        <f t="shared" si="104"/>
        <v/>
      </c>
      <c r="AE779" s="5" t="str">
        <f>IF(OR($AB779="", $AC779=""), "", IF($H779=$M$3, "", IF(OR(AE$7&lt;$AB779, $AC779&lt;AE$6),"", MAX(AE$10:AE778)+1)))</f>
        <v/>
      </c>
      <c r="AF779" s="5" t="str">
        <f>IF(OR($AB779="", $AC779=""), "", IF($H779=$M$3, "", IF(OR(AF$7&lt;$AB779, $AC779&lt;AF$6),"", MAX(AF$10:AF778)+1)))</f>
        <v/>
      </c>
      <c r="AG779" s="5" t="str">
        <f>IF(OR($AB779="", $AC779=""), "", IF($H779=$M$3, "", IF(OR(AG$7&lt;$AB779, $AC779&lt;AG$6),"", MAX(AG$10:AG778)+1)))</f>
        <v/>
      </c>
      <c r="AH779" s="5" t="str">
        <f>IF(OR($AB779="", $AC779=""), "", IF($H779=$M$3, "", IF(OR(AH$7&lt;$AB779, $AC779&lt;AH$6),"", MAX(AH$10:AH778)+1)))</f>
        <v/>
      </c>
      <c r="AI779" s="5" t="str">
        <f>IF(OR($AB779="", $AC779=""), "", IF($H779=$M$3, "", IF(OR(AI$7&lt;$AB779, $AC779&lt;AI$6),"", MAX(AI$10:AI778)+1)))</f>
        <v/>
      </c>
      <c r="AJ779" s="5" t="str">
        <f>IF(OR($AB779="", $AC779=""), "", IF($H779=$M$3, "", IF(OR(AJ$7&lt;$AB779, $AC779&lt;AJ$6),"", MAX(AJ$10:AJ778)+1)))</f>
        <v/>
      </c>
      <c r="AK779" s="5" t="str">
        <f>IF(OR($AB779="", $AC779=""), "", IF($H779=$M$3, "", IF(OR(AK$7&lt;$AB779, $AC779&lt;AK$6),"", MAX(AK$10:AK778)+1)))</f>
        <v/>
      </c>
      <c r="AL779" s="5" t="str">
        <f>IF(OR($AB779="", $AC779=""), "", IF($H779=$M$3, "", IF(OR(AL$7&lt;$AB779, $AC779&lt;AL$6),"", MAX(AL$10:AL778)+1)))</f>
        <v/>
      </c>
      <c r="AM779" s="5" t="str">
        <f>IF(OR($AB779="", $AC779=""), "", IF($H779=$M$3, "", IF(OR(AM$7&lt;$AB779, $AC779&lt;AM$6),"", MAX(AM$10:AM778)+1)))</f>
        <v/>
      </c>
      <c r="AN779" s="5" t="str">
        <f>IF(OR($AB779="", $AC779=""), "", IF($H779=$M$3, "", IF(OR(AN$7&lt;$AB779, $AC779&lt;AN$6),"", MAX(AN$10:AN778)+1)))</f>
        <v/>
      </c>
      <c r="AO779" s="5" t="str">
        <f>IF(OR($AB779="", $AC779=""), "", IF($H779=$M$3, "", IF(OR(AO$7&lt;$AB779, $AC779&lt;AO$6),"", MAX(AO$10:AO778)+1)))</f>
        <v/>
      </c>
      <c r="AP779" s="5" t="str">
        <f>IF(OR($AB779="", $AC779=""), "", IF($H779=$M$3, "", IF(OR(AP$7&lt;$AB779, $AC779&lt;AP$6),"", MAX(AP$10:AP778)+1)))</f>
        <v/>
      </c>
      <c r="AQ779" s="5" t="str">
        <f>IF(OR($AB779="", $AC779=""), "", IF($H779=$M$3, "", IF(OR(AQ$7&lt;$AB779, $AC779&lt;AQ$6),"", MAX(AQ$10:AQ778)+1)))</f>
        <v/>
      </c>
      <c r="AR779" s="5" t="str">
        <f>IF(OR($AB779="", $AC779=""), "", IF($H779=$M$3, "", IF(OR(AR$7&lt;$AB779, $AC779&lt;AR$6),"", MAX(AR$10:AR778)+1)))</f>
        <v/>
      </c>
      <c r="AS779" s="5" t="str">
        <f>IF(OR($AB779="", $AC779=""), "", IF($H779=$M$3, "", IF(OR(AS$7&lt;$AB779, $AC779&lt;AS$6),"", MAX(AS$10:AS778)+1)))</f>
        <v/>
      </c>
      <c r="AT779" s="5" t="str">
        <f>IF(OR($AB779="", $AC779=""), "", IF($H779=$M$3, "", IF(OR(AT$7&lt;$AB779, $AC779&lt;AT$6),"", MAX(AT$10:AT778)+1)))</f>
        <v/>
      </c>
      <c r="AU779" s="5" t="str">
        <f>IF(OR($AB779="", $AC779=""), "", IF($H779=$M$3, "", IF(OR(AU$7&lt;$AB779, $AC779&lt;AU$6),"", MAX(AU$10:AU778)+1)))</f>
        <v/>
      </c>
      <c r="AV779" s="5" t="str">
        <f>IF(OR($AB779="", $AC779=""), "", IF($H779=$M$3, "", IF(OR(AV$7&lt;$AB779, $AC779&lt;AV$6),"", MAX(AV$10:AV778)+1)))</f>
        <v/>
      </c>
      <c r="AW779" s="5" t="str">
        <f>IF(OR($AB779="", $AC779=""), "", IF($H779=$M$3, "", IF(OR(AW$7&lt;$AB779, $AC779&lt;AW$6),"", MAX(AW$10:AW778)+1)))</f>
        <v/>
      </c>
      <c r="AX779" s="5" t="str">
        <f>IF(OR($AB779="", $AC779=""), "", IF($H779=$M$3, "", IF(OR(AX$7&lt;$AB779, $AC779&lt;AX$6),"", MAX(AX$10:AX778)+1)))</f>
        <v/>
      </c>
      <c r="AY779" s="5" t="str">
        <f>IF(OR($AB779="", $AC779=""), "", IF($H779=$M$3, "", IF(OR(AY$7&lt;$AB779, $AC779&lt;AY$6),"", MAX(AY$10:AY778)+1)))</f>
        <v/>
      </c>
      <c r="AZ779" s="5" t="str">
        <f>IF(OR($AB779="", $AC779=""), "", IF($H779=$M$3, "", IF(OR(AZ$7&lt;$AB779, $AC779&lt;AZ$6),"", MAX(AZ$10:AZ778)+1)))</f>
        <v/>
      </c>
      <c r="BA779" s="5" t="str">
        <f>IF(OR($AB779="", $AC779=""), "", IF($H779=$M$3, "", IF(OR(BA$7&lt;$AB779, $AC779&lt;BA$6),"", MAX(BA$10:BA778)+1)))</f>
        <v/>
      </c>
      <c r="BB779" s="5" t="str">
        <f>IF(OR($AB779="", $AC779=""), "", IF($H779=$M$3, "", IF(OR(BB$7&lt;$AB779, $AC779&lt;BB$6),"", MAX(BB$10:BB778)+1)))</f>
        <v/>
      </c>
      <c r="BC779" s="5" t="str">
        <f>IF(OR($AB779="", $AC779=""), "", IF($H779=$M$3, "", IF(OR(BC$7&lt;$AB779, $AC779&lt;BC$6),"", MAX(BC$10:BC778)+1)))</f>
        <v/>
      </c>
      <c r="BD779" s="5" t="str">
        <f>IF(OR($AB779="", $AC779=""), "", IF($H779=$M$3, "", IF(OR(BD$7&lt;$AB779, $AC779&lt;BD$6),"", MAX(BD$10:BD778)+1)))</f>
        <v/>
      </c>
      <c r="BE779" s="5" t="str">
        <f>IF(OR($AB779="", $AC779=""), "", IF($H779=$M$3, "", IF(OR(BE$7&lt;$AB779, $AC779&lt;BE$6),"", MAX(BE$10:BE778)+1)))</f>
        <v/>
      </c>
      <c r="BF779" s="5" t="str">
        <f>IF(OR($AB779="", $AC779=""), "", IF($H779=$M$3, "", IF(OR(BF$7&lt;$AB779, $AC779&lt;BF$6),"", MAX(BF$10:BF778)+1)))</f>
        <v/>
      </c>
      <c r="BG779" s="5" t="str">
        <f>IF(OR($AB779="", $AC779=""), "", IF($H779=$M$3, "", IF(OR(BG$7&lt;$AB779, $AC779&lt;BG$6),"", MAX(BG$10:BG778)+1)))</f>
        <v/>
      </c>
      <c r="BH779" s="5" t="str">
        <f>IF(OR($AB779="", $AC779=""), "", IF($H779=$M$3, "", IF(OR(BH$7&lt;$AB779, $AC779&lt;BH$6),"", MAX(BH$10:BH778)+1)))</f>
        <v/>
      </c>
      <c r="BI779" s="5" t="str">
        <f>IF(OR($AB779="", $AC779=""), "", IF($H779=$M$3, "", IF(OR(BI$7&lt;$AB779, $AC779&lt;BI$6),"", MAX(BI$10:BI778)+1)))</f>
        <v/>
      </c>
      <c r="BK779" s="5" t="str" cm="1">
        <f t="array" aca="1" ref="BK779" ca="1">IFERROR(INDEX($AE779:$BI779, $BJ779, MATCH($BK$9, $AE$9:$BI$9, 0)), "")</f>
        <v/>
      </c>
    </row>
    <row r="780" spans="1:63" x14ac:dyDescent="0.25">
      <c r="A780" s="2"/>
      <c r="B780" s="254"/>
      <c r="C780" s="255"/>
      <c r="D780" s="256"/>
      <c r="E780" s="257"/>
      <c r="F780" s="257"/>
      <c r="G780" s="258"/>
      <c r="H780" s="259"/>
      <c r="I780" s="16"/>
      <c r="J780" s="5" t="str">
        <f t="shared" ref="J780:J843" si="107">IF($Q780="", "", $S780)</f>
        <v/>
      </c>
      <c r="K780" s="2"/>
      <c r="O780" s="5" t="str">
        <f t="shared" si="105"/>
        <v/>
      </c>
      <c r="Q780" s="5" t="str">
        <f t="shared" ref="Q780:Q843" si="108">IF(COUNTIF($B780:$F780, "")=5, "", "X")</f>
        <v/>
      </c>
      <c r="S780" s="5" t="str">
        <f t="shared" si="106"/>
        <v/>
      </c>
      <c r="U780" s="64" t="str">
        <f>IF($D780="","", IF(COUNTIF('Intro &amp; Setup'!$AW$49:$AW$88, $D780)&gt;0, "BH", TEXT($D780, "ddd")))</f>
        <v/>
      </c>
      <c r="V780" s="65" t="str">
        <f>IF($G780="", "", IF(COUNTIF('Intro &amp; Setup'!$AW$49:$AW$88, $G780)&gt;0, "BH", TEXT($G780, "ddd")))</f>
        <v/>
      </c>
      <c r="W780" s="64" t="str">
        <f t="shared" ref="W780:W843" si="109">IF($U780="", "", IF(COUNTIF($W$3:$W$5, $U780)&gt;0, "X", ""))</f>
        <v/>
      </c>
      <c r="X780" s="65" t="str">
        <f t="shared" ref="X780:X843" si="110">IF($V780="", "", IF(COUNTIF($W$3:$W$5, $V780)&gt;0, "X", ""))</f>
        <v/>
      </c>
      <c r="Y780" s="64" t="str">
        <f>IF(F780="", "", IF(OR(F780&lt;'Intro &amp; Setup'!$Z$20, F780&gt;'Intro &amp; Setup'!$Z$22), "X", ""))</f>
        <v/>
      </c>
      <c r="Z780" s="65" t="str">
        <f>IF(G780="", "", IF(OR(G780&lt;'Intro &amp; Setup'!$Z$20, G780&gt;'Intro &amp; Setup'!$Z$22), "X", ""))</f>
        <v/>
      </c>
      <c r="AB780" s="58" t="str">
        <f t="shared" ref="AB780:AB843" si="111">IF(OR($D780="", $E780=""), "", $D780+$E780)</f>
        <v/>
      </c>
      <c r="AC780" s="59" t="str">
        <f t="shared" ref="AC780:AC843" si="112">IF(OR($D780="", $E780="", $F780=""), "", IF($G780="", $D780, $G780)+$F780)</f>
        <v/>
      </c>
      <c r="AE780" s="5" t="str">
        <f>IF(OR($AB780="", $AC780=""), "", IF($H780=$M$3, "", IF(OR(AE$7&lt;$AB780, $AC780&lt;AE$6),"", MAX(AE$10:AE779)+1)))</f>
        <v/>
      </c>
      <c r="AF780" s="5" t="str">
        <f>IF(OR($AB780="", $AC780=""), "", IF($H780=$M$3, "", IF(OR(AF$7&lt;$AB780, $AC780&lt;AF$6),"", MAX(AF$10:AF779)+1)))</f>
        <v/>
      </c>
      <c r="AG780" s="5" t="str">
        <f>IF(OR($AB780="", $AC780=""), "", IF($H780=$M$3, "", IF(OR(AG$7&lt;$AB780, $AC780&lt;AG$6),"", MAX(AG$10:AG779)+1)))</f>
        <v/>
      </c>
      <c r="AH780" s="5" t="str">
        <f>IF(OR($AB780="", $AC780=""), "", IF($H780=$M$3, "", IF(OR(AH$7&lt;$AB780, $AC780&lt;AH$6),"", MAX(AH$10:AH779)+1)))</f>
        <v/>
      </c>
      <c r="AI780" s="5" t="str">
        <f>IF(OR($AB780="", $AC780=""), "", IF($H780=$M$3, "", IF(OR(AI$7&lt;$AB780, $AC780&lt;AI$6),"", MAX(AI$10:AI779)+1)))</f>
        <v/>
      </c>
      <c r="AJ780" s="5" t="str">
        <f>IF(OR($AB780="", $AC780=""), "", IF($H780=$M$3, "", IF(OR(AJ$7&lt;$AB780, $AC780&lt;AJ$6),"", MAX(AJ$10:AJ779)+1)))</f>
        <v/>
      </c>
      <c r="AK780" s="5" t="str">
        <f>IF(OR($AB780="", $AC780=""), "", IF($H780=$M$3, "", IF(OR(AK$7&lt;$AB780, $AC780&lt;AK$6),"", MAX(AK$10:AK779)+1)))</f>
        <v/>
      </c>
      <c r="AL780" s="5" t="str">
        <f>IF(OR($AB780="", $AC780=""), "", IF($H780=$M$3, "", IF(OR(AL$7&lt;$AB780, $AC780&lt;AL$6),"", MAX(AL$10:AL779)+1)))</f>
        <v/>
      </c>
      <c r="AM780" s="5" t="str">
        <f>IF(OR($AB780="", $AC780=""), "", IF($H780=$M$3, "", IF(OR(AM$7&lt;$AB780, $AC780&lt;AM$6),"", MAX(AM$10:AM779)+1)))</f>
        <v/>
      </c>
      <c r="AN780" s="5" t="str">
        <f>IF(OR($AB780="", $AC780=""), "", IF($H780=$M$3, "", IF(OR(AN$7&lt;$AB780, $AC780&lt;AN$6),"", MAX(AN$10:AN779)+1)))</f>
        <v/>
      </c>
      <c r="AO780" s="5" t="str">
        <f>IF(OR($AB780="", $AC780=""), "", IF($H780=$M$3, "", IF(OR(AO$7&lt;$AB780, $AC780&lt;AO$6),"", MAX(AO$10:AO779)+1)))</f>
        <v/>
      </c>
      <c r="AP780" s="5" t="str">
        <f>IF(OR($AB780="", $AC780=""), "", IF($H780=$M$3, "", IF(OR(AP$7&lt;$AB780, $AC780&lt;AP$6),"", MAX(AP$10:AP779)+1)))</f>
        <v/>
      </c>
      <c r="AQ780" s="5" t="str">
        <f>IF(OR($AB780="", $AC780=""), "", IF($H780=$M$3, "", IF(OR(AQ$7&lt;$AB780, $AC780&lt;AQ$6),"", MAX(AQ$10:AQ779)+1)))</f>
        <v/>
      </c>
      <c r="AR780" s="5" t="str">
        <f>IF(OR($AB780="", $AC780=""), "", IF($H780=$M$3, "", IF(OR(AR$7&lt;$AB780, $AC780&lt;AR$6),"", MAX(AR$10:AR779)+1)))</f>
        <v/>
      </c>
      <c r="AS780" s="5" t="str">
        <f>IF(OR($AB780="", $AC780=""), "", IF($H780=$M$3, "", IF(OR(AS$7&lt;$AB780, $AC780&lt;AS$6),"", MAX(AS$10:AS779)+1)))</f>
        <v/>
      </c>
      <c r="AT780" s="5" t="str">
        <f>IF(OR($AB780="", $AC780=""), "", IF($H780=$M$3, "", IF(OR(AT$7&lt;$AB780, $AC780&lt;AT$6),"", MAX(AT$10:AT779)+1)))</f>
        <v/>
      </c>
      <c r="AU780" s="5" t="str">
        <f>IF(OR($AB780="", $AC780=""), "", IF($H780=$M$3, "", IF(OR(AU$7&lt;$AB780, $AC780&lt;AU$6),"", MAX(AU$10:AU779)+1)))</f>
        <v/>
      </c>
      <c r="AV780" s="5" t="str">
        <f>IF(OR($AB780="", $AC780=""), "", IF($H780=$M$3, "", IF(OR(AV$7&lt;$AB780, $AC780&lt;AV$6),"", MAX(AV$10:AV779)+1)))</f>
        <v/>
      </c>
      <c r="AW780" s="5" t="str">
        <f>IF(OR($AB780="", $AC780=""), "", IF($H780=$M$3, "", IF(OR(AW$7&lt;$AB780, $AC780&lt;AW$6),"", MAX(AW$10:AW779)+1)))</f>
        <v/>
      </c>
      <c r="AX780" s="5" t="str">
        <f>IF(OR($AB780="", $AC780=""), "", IF($H780=$M$3, "", IF(OR(AX$7&lt;$AB780, $AC780&lt;AX$6),"", MAX(AX$10:AX779)+1)))</f>
        <v/>
      </c>
      <c r="AY780" s="5" t="str">
        <f>IF(OR($AB780="", $AC780=""), "", IF($H780=$M$3, "", IF(OR(AY$7&lt;$AB780, $AC780&lt;AY$6),"", MAX(AY$10:AY779)+1)))</f>
        <v/>
      </c>
      <c r="AZ780" s="5" t="str">
        <f>IF(OR($AB780="", $AC780=""), "", IF($H780=$M$3, "", IF(OR(AZ$7&lt;$AB780, $AC780&lt;AZ$6),"", MAX(AZ$10:AZ779)+1)))</f>
        <v/>
      </c>
      <c r="BA780" s="5" t="str">
        <f>IF(OR($AB780="", $AC780=""), "", IF($H780=$M$3, "", IF(OR(BA$7&lt;$AB780, $AC780&lt;BA$6),"", MAX(BA$10:BA779)+1)))</f>
        <v/>
      </c>
      <c r="BB780" s="5" t="str">
        <f>IF(OR($AB780="", $AC780=""), "", IF($H780=$M$3, "", IF(OR(BB$7&lt;$AB780, $AC780&lt;BB$6),"", MAX(BB$10:BB779)+1)))</f>
        <v/>
      </c>
      <c r="BC780" s="5" t="str">
        <f>IF(OR($AB780="", $AC780=""), "", IF($H780=$M$3, "", IF(OR(BC$7&lt;$AB780, $AC780&lt;BC$6),"", MAX(BC$10:BC779)+1)))</f>
        <v/>
      </c>
      <c r="BD780" s="5" t="str">
        <f>IF(OR($AB780="", $AC780=""), "", IF($H780=$M$3, "", IF(OR(BD$7&lt;$AB780, $AC780&lt;BD$6),"", MAX(BD$10:BD779)+1)))</f>
        <v/>
      </c>
      <c r="BE780" s="5" t="str">
        <f>IF(OR($AB780="", $AC780=""), "", IF($H780=$M$3, "", IF(OR(BE$7&lt;$AB780, $AC780&lt;BE$6),"", MAX(BE$10:BE779)+1)))</f>
        <v/>
      </c>
      <c r="BF780" s="5" t="str">
        <f>IF(OR($AB780="", $AC780=""), "", IF($H780=$M$3, "", IF(OR(BF$7&lt;$AB780, $AC780&lt;BF$6),"", MAX(BF$10:BF779)+1)))</f>
        <v/>
      </c>
      <c r="BG780" s="5" t="str">
        <f>IF(OR($AB780="", $AC780=""), "", IF($H780=$M$3, "", IF(OR(BG$7&lt;$AB780, $AC780&lt;BG$6),"", MAX(BG$10:BG779)+1)))</f>
        <v/>
      </c>
      <c r="BH780" s="5" t="str">
        <f>IF(OR($AB780="", $AC780=""), "", IF($H780=$M$3, "", IF(OR(BH$7&lt;$AB780, $AC780&lt;BH$6),"", MAX(BH$10:BH779)+1)))</f>
        <v/>
      </c>
      <c r="BI780" s="5" t="str">
        <f>IF(OR($AB780="", $AC780=""), "", IF($H780=$M$3, "", IF(OR(BI$7&lt;$AB780, $AC780&lt;BI$6),"", MAX(BI$10:BI779)+1)))</f>
        <v/>
      </c>
      <c r="BK780" s="5" t="str" cm="1">
        <f t="array" aca="1" ref="BK780" ca="1">IFERROR(INDEX($AE780:$BI780, $BJ780, MATCH($BK$9, $AE$9:$BI$9, 0)), "")</f>
        <v/>
      </c>
    </row>
    <row r="781" spans="1:63" x14ac:dyDescent="0.25">
      <c r="A781" s="2"/>
      <c r="B781" s="254"/>
      <c r="C781" s="255"/>
      <c r="D781" s="256"/>
      <c r="E781" s="257"/>
      <c r="F781" s="257"/>
      <c r="G781" s="258"/>
      <c r="H781" s="259"/>
      <c r="I781" s="16"/>
      <c r="J781" s="5" t="str">
        <f t="shared" si="107"/>
        <v/>
      </c>
      <c r="K781" s="2"/>
      <c r="O781" s="5" t="str">
        <f t="shared" si="105"/>
        <v/>
      </c>
      <c r="Q781" s="5" t="str">
        <f t="shared" si="108"/>
        <v/>
      </c>
      <c r="S781" s="5" t="str">
        <f t="shared" si="106"/>
        <v/>
      </c>
      <c r="U781" s="64" t="str">
        <f>IF($D781="","", IF(COUNTIF('Intro &amp; Setup'!$AW$49:$AW$88, $D781)&gt;0, "BH", TEXT($D781, "ddd")))</f>
        <v/>
      </c>
      <c r="V781" s="65" t="str">
        <f>IF($G781="", "", IF(COUNTIF('Intro &amp; Setup'!$AW$49:$AW$88, $G781)&gt;0, "BH", TEXT($G781, "ddd")))</f>
        <v/>
      </c>
      <c r="W781" s="64" t="str">
        <f t="shared" si="109"/>
        <v/>
      </c>
      <c r="X781" s="65" t="str">
        <f t="shared" si="110"/>
        <v/>
      </c>
      <c r="Y781" s="64" t="str">
        <f>IF(F781="", "", IF(OR(F781&lt;'Intro &amp; Setup'!$Z$20, F781&gt;'Intro &amp; Setup'!$Z$22), "X", ""))</f>
        <v/>
      </c>
      <c r="Z781" s="65" t="str">
        <f>IF(G781="", "", IF(OR(G781&lt;'Intro &amp; Setup'!$Z$20, G781&gt;'Intro &amp; Setup'!$Z$22), "X", ""))</f>
        <v/>
      </c>
      <c r="AB781" s="58" t="str">
        <f t="shared" si="111"/>
        <v/>
      </c>
      <c r="AC781" s="59" t="str">
        <f t="shared" si="112"/>
        <v/>
      </c>
      <c r="AE781" s="5" t="str">
        <f>IF(OR($AB781="", $AC781=""), "", IF($H781=$M$3, "", IF(OR(AE$7&lt;$AB781, $AC781&lt;AE$6),"", MAX(AE$10:AE780)+1)))</f>
        <v/>
      </c>
      <c r="AF781" s="5" t="str">
        <f>IF(OR($AB781="", $AC781=""), "", IF($H781=$M$3, "", IF(OR(AF$7&lt;$AB781, $AC781&lt;AF$6),"", MAX(AF$10:AF780)+1)))</f>
        <v/>
      </c>
      <c r="AG781" s="5" t="str">
        <f>IF(OR($AB781="", $AC781=""), "", IF($H781=$M$3, "", IF(OR(AG$7&lt;$AB781, $AC781&lt;AG$6),"", MAX(AG$10:AG780)+1)))</f>
        <v/>
      </c>
      <c r="AH781" s="5" t="str">
        <f>IF(OR($AB781="", $AC781=""), "", IF($H781=$M$3, "", IF(OR(AH$7&lt;$AB781, $AC781&lt;AH$6),"", MAX(AH$10:AH780)+1)))</f>
        <v/>
      </c>
      <c r="AI781" s="5" t="str">
        <f>IF(OR($AB781="", $AC781=""), "", IF($H781=$M$3, "", IF(OR(AI$7&lt;$AB781, $AC781&lt;AI$6),"", MAX(AI$10:AI780)+1)))</f>
        <v/>
      </c>
      <c r="AJ781" s="5" t="str">
        <f>IF(OR($AB781="", $AC781=""), "", IF($H781=$M$3, "", IF(OR(AJ$7&lt;$AB781, $AC781&lt;AJ$6),"", MAX(AJ$10:AJ780)+1)))</f>
        <v/>
      </c>
      <c r="AK781" s="5" t="str">
        <f>IF(OR($AB781="", $AC781=""), "", IF($H781=$M$3, "", IF(OR(AK$7&lt;$AB781, $AC781&lt;AK$6),"", MAX(AK$10:AK780)+1)))</f>
        <v/>
      </c>
      <c r="AL781" s="5" t="str">
        <f>IF(OR($AB781="", $AC781=""), "", IF($H781=$M$3, "", IF(OR(AL$7&lt;$AB781, $AC781&lt;AL$6),"", MAX(AL$10:AL780)+1)))</f>
        <v/>
      </c>
      <c r="AM781" s="5" t="str">
        <f>IF(OR($AB781="", $AC781=""), "", IF($H781=$M$3, "", IF(OR(AM$7&lt;$AB781, $AC781&lt;AM$6),"", MAX(AM$10:AM780)+1)))</f>
        <v/>
      </c>
      <c r="AN781" s="5" t="str">
        <f>IF(OR($AB781="", $AC781=""), "", IF($H781=$M$3, "", IF(OR(AN$7&lt;$AB781, $AC781&lt;AN$6),"", MAX(AN$10:AN780)+1)))</f>
        <v/>
      </c>
      <c r="AO781" s="5" t="str">
        <f>IF(OR($AB781="", $AC781=""), "", IF($H781=$M$3, "", IF(OR(AO$7&lt;$AB781, $AC781&lt;AO$6),"", MAX(AO$10:AO780)+1)))</f>
        <v/>
      </c>
      <c r="AP781" s="5" t="str">
        <f>IF(OR($AB781="", $AC781=""), "", IF($H781=$M$3, "", IF(OR(AP$7&lt;$AB781, $AC781&lt;AP$6),"", MAX(AP$10:AP780)+1)))</f>
        <v/>
      </c>
      <c r="AQ781" s="5" t="str">
        <f>IF(OR($AB781="", $AC781=""), "", IF($H781=$M$3, "", IF(OR(AQ$7&lt;$AB781, $AC781&lt;AQ$6),"", MAX(AQ$10:AQ780)+1)))</f>
        <v/>
      </c>
      <c r="AR781" s="5" t="str">
        <f>IF(OR($AB781="", $AC781=""), "", IF($H781=$M$3, "", IF(OR(AR$7&lt;$AB781, $AC781&lt;AR$6),"", MAX(AR$10:AR780)+1)))</f>
        <v/>
      </c>
      <c r="AS781" s="5" t="str">
        <f>IF(OR($AB781="", $AC781=""), "", IF($H781=$M$3, "", IF(OR(AS$7&lt;$AB781, $AC781&lt;AS$6),"", MAX(AS$10:AS780)+1)))</f>
        <v/>
      </c>
      <c r="AT781" s="5" t="str">
        <f>IF(OR($AB781="", $AC781=""), "", IF($H781=$M$3, "", IF(OR(AT$7&lt;$AB781, $AC781&lt;AT$6),"", MAX(AT$10:AT780)+1)))</f>
        <v/>
      </c>
      <c r="AU781" s="5" t="str">
        <f>IF(OR($AB781="", $AC781=""), "", IF($H781=$M$3, "", IF(OR(AU$7&lt;$AB781, $AC781&lt;AU$6),"", MAX(AU$10:AU780)+1)))</f>
        <v/>
      </c>
      <c r="AV781" s="5" t="str">
        <f>IF(OR($AB781="", $AC781=""), "", IF($H781=$M$3, "", IF(OR(AV$7&lt;$AB781, $AC781&lt;AV$6),"", MAX(AV$10:AV780)+1)))</f>
        <v/>
      </c>
      <c r="AW781" s="5" t="str">
        <f>IF(OR($AB781="", $AC781=""), "", IF($H781=$M$3, "", IF(OR(AW$7&lt;$AB781, $AC781&lt;AW$6),"", MAX(AW$10:AW780)+1)))</f>
        <v/>
      </c>
      <c r="AX781" s="5" t="str">
        <f>IF(OR($AB781="", $AC781=""), "", IF($H781=$M$3, "", IF(OR(AX$7&lt;$AB781, $AC781&lt;AX$6),"", MAX(AX$10:AX780)+1)))</f>
        <v/>
      </c>
      <c r="AY781" s="5" t="str">
        <f>IF(OR($AB781="", $AC781=""), "", IF($H781=$M$3, "", IF(OR(AY$7&lt;$AB781, $AC781&lt;AY$6),"", MAX(AY$10:AY780)+1)))</f>
        <v/>
      </c>
      <c r="AZ781" s="5" t="str">
        <f>IF(OR($AB781="", $AC781=""), "", IF($H781=$M$3, "", IF(OR(AZ$7&lt;$AB781, $AC781&lt;AZ$6),"", MAX(AZ$10:AZ780)+1)))</f>
        <v/>
      </c>
      <c r="BA781" s="5" t="str">
        <f>IF(OR($AB781="", $AC781=""), "", IF($H781=$M$3, "", IF(OR(BA$7&lt;$AB781, $AC781&lt;BA$6),"", MAX(BA$10:BA780)+1)))</f>
        <v/>
      </c>
      <c r="BB781" s="5" t="str">
        <f>IF(OR($AB781="", $AC781=""), "", IF($H781=$M$3, "", IF(OR(BB$7&lt;$AB781, $AC781&lt;BB$6),"", MAX(BB$10:BB780)+1)))</f>
        <v/>
      </c>
      <c r="BC781" s="5" t="str">
        <f>IF(OR($AB781="", $AC781=""), "", IF($H781=$M$3, "", IF(OR(BC$7&lt;$AB781, $AC781&lt;BC$6),"", MAX(BC$10:BC780)+1)))</f>
        <v/>
      </c>
      <c r="BD781" s="5" t="str">
        <f>IF(OR($AB781="", $AC781=""), "", IF($H781=$M$3, "", IF(OR(BD$7&lt;$AB781, $AC781&lt;BD$6),"", MAX(BD$10:BD780)+1)))</f>
        <v/>
      </c>
      <c r="BE781" s="5" t="str">
        <f>IF(OR($AB781="", $AC781=""), "", IF($H781=$M$3, "", IF(OR(BE$7&lt;$AB781, $AC781&lt;BE$6),"", MAX(BE$10:BE780)+1)))</f>
        <v/>
      </c>
      <c r="BF781" s="5" t="str">
        <f>IF(OR($AB781="", $AC781=""), "", IF($H781=$M$3, "", IF(OR(BF$7&lt;$AB781, $AC781&lt;BF$6),"", MAX(BF$10:BF780)+1)))</f>
        <v/>
      </c>
      <c r="BG781" s="5" t="str">
        <f>IF(OR($AB781="", $AC781=""), "", IF($H781=$M$3, "", IF(OR(BG$7&lt;$AB781, $AC781&lt;BG$6),"", MAX(BG$10:BG780)+1)))</f>
        <v/>
      </c>
      <c r="BH781" s="5" t="str">
        <f>IF(OR($AB781="", $AC781=""), "", IF($H781=$M$3, "", IF(OR(BH$7&lt;$AB781, $AC781&lt;BH$6),"", MAX(BH$10:BH780)+1)))</f>
        <v/>
      </c>
      <c r="BI781" s="5" t="str">
        <f>IF(OR($AB781="", $AC781=""), "", IF($H781=$M$3, "", IF(OR(BI$7&lt;$AB781, $AC781&lt;BI$6),"", MAX(BI$10:BI780)+1)))</f>
        <v/>
      </c>
      <c r="BK781" s="5" t="str" cm="1">
        <f t="array" aca="1" ref="BK781" ca="1">IFERROR(INDEX($AE781:$BI781, $BJ781, MATCH($BK$9, $AE$9:$BI$9, 0)), "")</f>
        <v/>
      </c>
    </row>
    <row r="782" spans="1:63" x14ac:dyDescent="0.25">
      <c r="A782" s="2"/>
      <c r="B782" s="254"/>
      <c r="C782" s="255"/>
      <c r="D782" s="256"/>
      <c r="E782" s="257"/>
      <c r="F782" s="257"/>
      <c r="G782" s="258"/>
      <c r="H782" s="259"/>
      <c r="I782" s="16"/>
      <c r="J782" s="5" t="str">
        <f t="shared" si="107"/>
        <v/>
      </c>
      <c r="K782" s="2"/>
      <c r="O782" s="5" t="str">
        <f t="shared" si="105"/>
        <v/>
      </c>
      <c r="Q782" s="5" t="str">
        <f t="shared" si="108"/>
        <v/>
      </c>
      <c r="S782" s="5" t="str">
        <f t="shared" si="106"/>
        <v/>
      </c>
      <c r="U782" s="64" t="str">
        <f>IF($D782="","", IF(COUNTIF('Intro &amp; Setup'!$AW$49:$AW$88, $D782)&gt;0, "BH", TEXT($D782, "ddd")))</f>
        <v/>
      </c>
      <c r="V782" s="65" t="str">
        <f>IF($G782="", "", IF(COUNTIF('Intro &amp; Setup'!$AW$49:$AW$88, $G782)&gt;0, "BH", TEXT($G782, "ddd")))</f>
        <v/>
      </c>
      <c r="W782" s="64" t="str">
        <f t="shared" si="109"/>
        <v/>
      </c>
      <c r="X782" s="65" t="str">
        <f t="shared" si="110"/>
        <v/>
      </c>
      <c r="Y782" s="64" t="str">
        <f>IF(F782="", "", IF(OR(F782&lt;'Intro &amp; Setup'!$Z$20, F782&gt;'Intro &amp; Setup'!$Z$22), "X", ""))</f>
        <v/>
      </c>
      <c r="Z782" s="65" t="str">
        <f>IF(G782="", "", IF(OR(G782&lt;'Intro &amp; Setup'!$Z$20, G782&gt;'Intro &amp; Setup'!$Z$22), "X", ""))</f>
        <v/>
      </c>
      <c r="AB782" s="58" t="str">
        <f t="shared" si="111"/>
        <v/>
      </c>
      <c r="AC782" s="59" t="str">
        <f t="shared" si="112"/>
        <v/>
      </c>
      <c r="AE782" s="5" t="str">
        <f>IF(OR($AB782="", $AC782=""), "", IF($H782=$M$3, "", IF(OR(AE$7&lt;$AB782, $AC782&lt;AE$6),"", MAX(AE$10:AE781)+1)))</f>
        <v/>
      </c>
      <c r="AF782" s="5" t="str">
        <f>IF(OR($AB782="", $AC782=""), "", IF($H782=$M$3, "", IF(OR(AF$7&lt;$AB782, $AC782&lt;AF$6),"", MAX(AF$10:AF781)+1)))</f>
        <v/>
      </c>
      <c r="AG782" s="5" t="str">
        <f>IF(OR($AB782="", $AC782=""), "", IF($H782=$M$3, "", IF(OR(AG$7&lt;$AB782, $AC782&lt;AG$6),"", MAX(AG$10:AG781)+1)))</f>
        <v/>
      </c>
      <c r="AH782" s="5" t="str">
        <f>IF(OR($AB782="", $AC782=""), "", IF($H782=$M$3, "", IF(OR(AH$7&lt;$AB782, $AC782&lt;AH$6),"", MAX(AH$10:AH781)+1)))</f>
        <v/>
      </c>
      <c r="AI782" s="5" t="str">
        <f>IF(OR($AB782="", $AC782=""), "", IF($H782=$M$3, "", IF(OR(AI$7&lt;$AB782, $AC782&lt;AI$6),"", MAX(AI$10:AI781)+1)))</f>
        <v/>
      </c>
      <c r="AJ782" s="5" t="str">
        <f>IF(OR($AB782="", $AC782=""), "", IF($H782=$M$3, "", IF(OR(AJ$7&lt;$AB782, $AC782&lt;AJ$6),"", MAX(AJ$10:AJ781)+1)))</f>
        <v/>
      </c>
      <c r="AK782" s="5" t="str">
        <f>IF(OR($AB782="", $AC782=""), "", IF($H782=$M$3, "", IF(OR(AK$7&lt;$AB782, $AC782&lt;AK$6),"", MAX(AK$10:AK781)+1)))</f>
        <v/>
      </c>
      <c r="AL782" s="5" t="str">
        <f>IF(OR($AB782="", $AC782=""), "", IF($H782=$M$3, "", IF(OR(AL$7&lt;$AB782, $AC782&lt;AL$6),"", MAX(AL$10:AL781)+1)))</f>
        <v/>
      </c>
      <c r="AM782" s="5" t="str">
        <f>IF(OR($AB782="", $AC782=""), "", IF($H782=$M$3, "", IF(OR(AM$7&lt;$AB782, $AC782&lt;AM$6),"", MAX(AM$10:AM781)+1)))</f>
        <v/>
      </c>
      <c r="AN782" s="5" t="str">
        <f>IF(OR($AB782="", $AC782=""), "", IF($H782=$M$3, "", IF(OR(AN$7&lt;$AB782, $AC782&lt;AN$6),"", MAX(AN$10:AN781)+1)))</f>
        <v/>
      </c>
      <c r="AO782" s="5" t="str">
        <f>IF(OR($AB782="", $AC782=""), "", IF($H782=$M$3, "", IF(OR(AO$7&lt;$AB782, $AC782&lt;AO$6),"", MAX(AO$10:AO781)+1)))</f>
        <v/>
      </c>
      <c r="AP782" s="5" t="str">
        <f>IF(OR($AB782="", $AC782=""), "", IF($H782=$M$3, "", IF(OR(AP$7&lt;$AB782, $AC782&lt;AP$6),"", MAX(AP$10:AP781)+1)))</f>
        <v/>
      </c>
      <c r="AQ782" s="5" t="str">
        <f>IF(OR($AB782="", $AC782=""), "", IF($H782=$M$3, "", IF(OR(AQ$7&lt;$AB782, $AC782&lt;AQ$6),"", MAX(AQ$10:AQ781)+1)))</f>
        <v/>
      </c>
      <c r="AR782" s="5" t="str">
        <f>IF(OR($AB782="", $AC782=""), "", IF($H782=$M$3, "", IF(OR(AR$7&lt;$AB782, $AC782&lt;AR$6),"", MAX(AR$10:AR781)+1)))</f>
        <v/>
      </c>
      <c r="AS782" s="5" t="str">
        <f>IF(OR($AB782="", $AC782=""), "", IF($H782=$M$3, "", IF(OR(AS$7&lt;$AB782, $AC782&lt;AS$6),"", MAX(AS$10:AS781)+1)))</f>
        <v/>
      </c>
      <c r="AT782" s="5" t="str">
        <f>IF(OR($AB782="", $AC782=""), "", IF($H782=$M$3, "", IF(OR(AT$7&lt;$AB782, $AC782&lt;AT$6),"", MAX(AT$10:AT781)+1)))</f>
        <v/>
      </c>
      <c r="AU782" s="5" t="str">
        <f>IF(OR($AB782="", $AC782=""), "", IF($H782=$M$3, "", IF(OR(AU$7&lt;$AB782, $AC782&lt;AU$6),"", MAX(AU$10:AU781)+1)))</f>
        <v/>
      </c>
      <c r="AV782" s="5" t="str">
        <f>IF(OR($AB782="", $AC782=""), "", IF($H782=$M$3, "", IF(OR(AV$7&lt;$AB782, $AC782&lt;AV$6),"", MAX(AV$10:AV781)+1)))</f>
        <v/>
      </c>
      <c r="AW782" s="5" t="str">
        <f>IF(OR($AB782="", $AC782=""), "", IF($H782=$M$3, "", IF(OR(AW$7&lt;$AB782, $AC782&lt;AW$6),"", MAX(AW$10:AW781)+1)))</f>
        <v/>
      </c>
      <c r="AX782" s="5" t="str">
        <f>IF(OR($AB782="", $AC782=""), "", IF($H782=$M$3, "", IF(OR(AX$7&lt;$AB782, $AC782&lt;AX$6),"", MAX(AX$10:AX781)+1)))</f>
        <v/>
      </c>
      <c r="AY782" s="5" t="str">
        <f>IF(OR($AB782="", $AC782=""), "", IF($H782=$M$3, "", IF(OR(AY$7&lt;$AB782, $AC782&lt;AY$6),"", MAX(AY$10:AY781)+1)))</f>
        <v/>
      </c>
      <c r="AZ782" s="5" t="str">
        <f>IF(OR($AB782="", $AC782=""), "", IF($H782=$M$3, "", IF(OR(AZ$7&lt;$AB782, $AC782&lt;AZ$6),"", MAX(AZ$10:AZ781)+1)))</f>
        <v/>
      </c>
      <c r="BA782" s="5" t="str">
        <f>IF(OR($AB782="", $AC782=""), "", IF($H782=$M$3, "", IF(OR(BA$7&lt;$AB782, $AC782&lt;BA$6),"", MAX(BA$10:BA781)+1)))</f>
        <v/>
      </c>
      <c r="BB782" s="5" t="str">
        <f>IF(OR($AB782="", $AC782=""), "", IF($H782=$M$3, "", IF(OR(BB$7&lt;$AB782, $AC782&lt;BB$6),"", MAX(BB$10:BB781)+1)))</f>
        <v/>
      </c>
      <c r="BC782" s="5" t="str">
        <f>IF(OR($AB782="", $AC782=""), "", IF($H782=$M$3, "", IF(OR(BC$7&lt;$AB782, $AC782&lt;BC$6),"", MAX(BC$10:BC781)+1)))</f>
        <v/>
      </c>
      <c r="BD782" s="5" t="str">
        <f>IF(OR($AB782="", $AC782=""), "", IF($H782=$M$3, "", IF(OR(BD$7&lt;$AB782, $AC782&lt;BD$6),"", MAX(BD$10:BD781)+1)))</f>
        <v/>
      </c>
      <c r="BE782" s="5" t="str">
        <f>IF(OR($AB782="", $AC782=""), "", IF($H782=$M$3, "", IF(OR(BE$7&lt;$AB782, $AC782&lt;BE$6),"", MAX(BE$10:BE781)+1)))</f>
        <v/>
      </c>
      <c r="BF782" s="5" t="str">
        <f>IF(OR($AB782="", $AC782=""), "", IF($H782=$M$3, "", IF(OR(BF$7&lt;$AB782, $AC782&lt;BF$6),"", MAX(BF$10:BF781)+1)))</f>
        <v/>
      </c>
      <c r="BG782" s="5" t="str">
        <f>IF(OR($AB782="", $AC782=""), "", IF($H782=$M$3, "", IF(OR(BG$7&lt;$AB782, $AC782&lt;BG$6),"", MAX(BG$10:BG781)+1)))</f>
        <v/>
      </c>
      <c r="BH782" s="5" t="str">
        <f>IF(OR($AB782="", $AC782=""), "", IF($H782=$M$3, "", IF(OR(BH$7&lt;$AB782, $AC782&lt;BH$6),"", MAX(BH$10:BH781)+1)))</f>
        <v/>
      </c>
      <c r="BI782" s="5" t="str">
        <f>IF(OR($AB782="", $AC782=""), "", IF($H782=$M$3, "", IF(OR(BI$7&lt;$AB782, $AC782&lt;BI$6),"", MAX(BI$10:BI781)+1)))</f>
        <v/>
      </c>
      <c r="BK782" s="5" t="str" cm="1">
        <f t="array" aca="1" ref="BK782" ca="1">IFERROR(INDEX($AE782:$BI782, $BJ782, MATCH($BK$9, $AE$9:$BI$9, 0)), "")</f>
        <v/>
      </c>
    </row>
    <row r="783" spans="1:63" x14ac:dyDescent="0.25">
      <c r="A783" s="2"/>
      <c r="B783" s="254"/>
      <c r="C783" s="255"/>
      <c r="D783" s="256"/>
      <c r="E783" s="257"/>
      <c r="F783" s="257"/>
      <c r="G783" s="258"/>
      <c r="H783" s="259"/>
      <c r="I783" s="16"/>
      <c r="J783" s="5" t="str">
        <f t="shared" si="107"/>
        <v/>
      </c>
      <c r="K783" s="2"/>
      <c r="O783" s="5" t="str">
        <f t="shared" si="105"/>
        <v/>
      </c>
      <c r="Q783" s="5" t="str">
        <f t="shared" si="108"/>
        <v/>
      </c>
      <c r="S783" s="5" t="str">
        <f t="shared" si="106"/>
        <v/>
      </c>
      <c r="U783" s="64" t="str">
        <f>IF($D783="","", IF(COUNTIF('Intro &amp; Setup'!$AW$49:$AW$88, $D783)&gt;0, "BH", TEXT($D783, "ddd")))</f>
        <v/>
      </c>
      <c r="V783" s="65" t="str">
        <f>IF($G783="", "", IF(COUNTIF('Intro &amp; Setup'!$AW$49:$AW$88, $G783)&gt;0, "BH", TEXT($G783, "ddd")))</f>
        <v/>
      </c>
      <c r="W783" s="64" t="str">
        <f t="shared" si="109"/>
        <v/>
      </c>
      <c r="X783" s="65" t="str">
        <f t="shared" si="110"/>
        <v/>
      </c>
      <c r="Y783" s="64" t="str">
        <f>IF(F783="", "", IF(OR(F783&lt;'Intro &amp; Setup'!$Z$20, F783&gt;'Intro &amp; Setup'!$Z$22), "X", ""))</f>
        <v/>
      </c>
      <c r="Z783" s="65" t="str">
        <f>IF(G783="", "", IF(OR(G783&lt;'Intro &amp; Setup'!$Z$20, G783&gt;'Intro &amp; Setup'!$Z$22), "X", ""))</f>
        <v/>
      </c>
      <c r="AB783" s="58" t="str">
        <f t="shared" si="111"/>
        <v/>
      </c>
      <c r="AC783" s="59" t="str">
        <f t="shared" si="112"/>
        <v/>
      </c>
      <c r="AE783" s="5" t="str">
        <f>IF(OR($AB783="", $AC783=""), "", IF($H783=$M$3, "", IF(OR(AE$7&lt;$AB783, $AC783&lt;AE$6),"", MAX(AE$10:AE782)+1)))</f>
        <v/>
      </c>
      <c r="AF783" s="5" t="str">
        <f>IF(OR($AB783="", $AC783=""), "", IF($H783=$M$3, "", IF(OR(AF$7&lt;$AB783, $AC783&lt;AF$6),"", MAX(AF$10:AF782)+1)))</f>
        <v/>
      </c>
      <c r="AG783" s="5" t="str">
        <f>IF(OR($AB783="", $AC783=""), "", IF($H783=$M$3, "", IF(OR(AG$7&lt;$AB783, $AC783&lt;AG$6),"", MAX(AG$10:AG782)+1)))</f>
        <v/>
      </c>
      <c r="AH783" s="5" t="str">
        <f>IF(OR($AB783="", $AC783=""), "", IF($H783=$M$3, "", IF(OR(AH$7&lt;$AB783, $AC783&lt;AH$6),"", MAX(AH$10:AH782)+1)))</f>
        <v/>
      </c>
      <c r="AI783" s="5" t="str">
        <f>IF(OR($AB783="", $AC783=""), "", IF($H783=$M$3, "", IF(OR(AI$7&lt;$AB783, $AC783&lt;AI$6),"", MAX(AI$10:AI782)+1)))</f>
        <v/>
      </c>
      <c r="AJ783" s="5" t="str">
        <f>IF(OR($AB783="", $AC783=""), "", IF($H783=$M$3, "", IF(OR(AJ$7&lt;$AB783, $AC783&lt;AJ$6),"", MAX(AJ$10:AJ782)+1)))</f>
        <v/>
      </c>
      <c r="AK783" s="5" t="str">
        <f>IF(OR($AB783="", $AC783=""), "", IF($H783=$M$3, "", IF(OR(AK$7&lt;$AB783, $AC783&lt;AK$6),"", MAX(AK$10:AK782)+1)))</f>
        <v/>
      </c>
      <c r="AL783" s="5" t="str">
        <f>IF(OR($AB783="", $AC783=""), "", IF($H783=$M$3, "", IF(OR(AL$7&lt;$AB783, $AC783&lt;AL$6),"", MAX(AL$10:AL782)+1)))</f>
        <v/>
      </c>
      <c r="AM783" s="5" t="str">
        <f>IF(OR($AB783="", $AC783=""), "", IF($H783=$M$3, "", IF(OR(AM$7&lt;$AB783, $AC783&lt;AM$6),"", MAX(AM$10:AM782)+1)))</f>
        <v/>
      </c>
      <c r="AN783" s="5" t="str">
        <f>IF(OR($AB783="", $AC783=""), "", IF($H783=$M$3, "", IF(OR(AN$7&lt;$AB783, $AC783&lt;AN$6),"", MAX(AN$10:AN782)+1)))</f>
        <v/>
      </c>
      <c r="AO783" s="5" t="str">
        <f>IF(OR($AB783="", $AC783=""), "", IF($H783=$M$3, "", IF(OR(AO$7&lt;$AB783, $AC783&lt;AO$6),"", MAX(AO$10:AO782)+1)))</f>
        <v/>
      </c>
      <c r="AP783" s="5" t="str">
        <f>IF(OR($AB783="", $AC783=""), "", IF($H783=$M$3, "", IF(OR(AP$7&lt;$AB783, $AC783&lt;AP$6),"", MAX(AP$10:AP782)+1)))</f>
        <v/>
      </c>
      <c r="AQ783" s="5" t="str">
        <f>IF(OR($AB783="", $AC783=""), "", IF($H783=$M$3, "", IF(OR(AQ$7&lt;$AB783, $AC783&lt;AQ$6),"", MAX(AQ$10:AQ782)+1)))</f>
        <v/>
      </c>
      <c r="AR783" s="5" t="str">
        <f>IF(OR($AB783="", $AC783=""), "", IF($H783=$M$3, "", IF(OR(AR$7&lt;$AB783, $AC783&lt;AR$6),"", MAX(AR$10:AR782)+1)))</f>
        <v/>
      </c>
      <c r="AS783" s="5" t="str">
        <f>IF(OR($AB783="", $AC783=""), "", IF($H783=$M$3, "", IF(OR(AS$7&lt;$AB783, $AC783&lt;AS$6),"", MAX(AS$10:AS782)+1)))</f>
        <v/>
      </c>
      <c r="AT783" s="5" t="str">
        <f>IF(OR($AB783="", $AC783=""), "", IF($H783=$M$3, "", IF(OR(AT$7&lt;$AB783, $AC783&lt;AT$6),"", MAX(AT$10:AT782)+1)))</f>
        <v/>
      </c>
      <c r="AU783" s="5" t="str">
        <f>IF(OR($AB783="", $AC783=""), "", IF($H783=$M$3, "", IF(OR(AU$7&lt;$AB783, $AC783&lt;AU$6),"", MAX(AU$10:AU782)+1)))</f>
        <v/>
      </c>
      <c r="AV783" s="5" t="str">
        <f>IF(OR($AB783="", $AC783=""), "", IF($H783=$M$3, "", IF(OR(AV$7&lt;$AB783, $AC783&lt;AV$6),"", MAX(AV$10:AV782)+1)))</f>
        <v/>
      </c>
      <c r="AW783" s="5" t="str">
        <f>IF(OR($AB783="", $AC783=""), "", IF($H783=$M$3, "", IF(OR(AW$7&lt;$AB783, $AC783&lt;AW$6),"", MAX(AW$10:AW782)+1)))</f>
        <v/>
      </c>
      <c r="AX783" s="5" t="str">
        <f>IF(OR($AB783="", $AC783=""), "", IF($H783=$M$3, "", IF(OR(AX$7&lt;$AB783, $AC783&lt;AX$6),"", MAX(AX$10:AX782)+1)))</f>
        <v/>
      </c>
      <c r="AY783" s="5" t="str">
        <f>IF(OR($AB783="", $AC783=""), "", IF($H783=$M$3, "", IF(OR(AY$7&lt;$AB783, $AC783&lt;AY$6),"", MAX(AY$10:AY782)+1)))</f>
        <v/>
      </c>
      <c r="AZ783" s="5" t="str">
        <f>IF(OR($AB783="", $AC783=""), "", IF($H783=$M$3, "", IF(OR(AZ$7&lt;$AB783, $AC783&lt;AZ$6),"", MAX(AZ$10:AZ782)+1)))</f>
        <v/>
      </c>
      <c r="BA783" s="5" t="str">
        <f>IF(OR($AB783="", $AC783=""), "", IF($H783=$M$3, "", IF(OR(BA$7&lt;$AB783, $AC783&lt;BA$6),"", MAX(BA$10:BA782)+1)))</f>
        <v/>
      </c>
      <c r="BB783" s="5" t="str">
        <f>IF(OR($AB783="", $AC783=""), "", IF($H783=$M$3, "", IF(OR(BB$7&lt;$AB783, $AC783&lt;BB$6),"", MAX(BB$10:BB782)+1)))</f>
        <v/>
      </c>
      <c r="BC783" s="5" t="str">
        <f>IF(OR($AB783="", $AC783=""), "", IF($H783=$M$3, "", IF(OR(BC$7&lt;$AB783, $AC783&lt;BC$6),"", MAX(BC$10:BC782)+1)))</f>
        <v/>
      </c>
      <c r="BD783" s="5" t="str">
        <f>IF(OR($AB783="", $AC783=""), "", IF($H783=$M$3, "", IF(OR(BD$7&lt;$AB783, $AC783&lt;BD$6),"", MAX(BD$10:BD782)+1)))</f>
        <v/>
      </c>
      <c r="BE783" s="5" t="str">
        <f>IF(OR($AB783="", $AC783=""), "", IF($H783=$M$3, "", IF(OR(BE$7&lt;$AB783, $AC783&lt;BE$6),"", MAX(BE$10:BE782)+1)))</f>
        <v/>
      </c>
      <c r="BF783" s="5" t="str">
        <f>IF(OR($AB783="", $AC783=""), "", IF($H783=$M$3, "", IF(OR(BF$7&lt;$AB783, $AC783&lt;BF$6),"", MAX(BF$10:BF782)+1)))</f>
        <v/>
      </c>
      <c r="BG783" s="5" t="str">
        <f>IF(OR($AB783="", $AC783=""), "", IF($H783=$M$3, "", IF(OR(BG$7&lt;$AB783, $AC783&lt;BG$6),"", MAX(BG$10:BG782)+1)))</f>
        <v/>
      </c>
      <c r="BH783" s="5" t="str">
        <f>IF(OR($AB783="", $AC783=""), "", IF($H783=$M$3, "", IF(OR(BH$7&lt;$AB783, $AC783&lt;BH$6),"", MAX(BH$10:BH782)+1)))</f>
        <v/>
      </c>
      <c r="BI783" s="5" t="str">
        <f>IF(OR($AB783="", $AC783=""), "", IF($H783=$M$3, "", IF(OR(BI$7&lt;$AB783, $AC783&lt;BI$6),"", MAX(BI$10:BI782)+1)))</f>
        <v/>
      </c>
      <c r="BK783" s="5" t="str" cm="1">
        <f t="array" aca="1" ref="BK783" ca="1">IFERROR(INDEX($AE783:$BI783, $BJ783, MATCH($BK$9, $AE$9:$BI$9, 0)), "")</f>
        <v/>
      </c>
    </row>
    <row r="784" spans="1:63" x14ac:dyDescent="0.25">
      <c r="A784" s="2"/>
      <c r="B784" s="254"/>
      <c r="C784" s="255"/>
      <c r="D784" s="256"/>
      <c r="E784" s="257"/>
      <c r="F784" s="257"/>
      <c r="G784" s="258"/>
      <c r="H784" s="259"/>
      <c r="I784" s="16"/>
      <c r="J784" s="5" t="str">
        <f t="shared" si="107"/>
        <v/>
      </c>
      <c r="K784" s="2"/>
      <c r="O784" s="5" t="str">
        <f t="shared" si="105"/>
        <v/>
      </c>
      <c r="Q784" s="5" t="str">
        <f t="shared" si="108"/>
        <v/>
      </c>
      <c r="S784" s="5" t="str">
        <f t="shared" si="106"/>
        <v/>
      </c>
      <c r="U784" s="64" t="str">
        <f>IF($D784="","", IF(COUNTIF('Intro &amp; Setup'!$AW$49:$AW$88, $D784)&gt;0, "BH", TEXT($D784, "ddd")))</f>
        <v/>
      </c>
      <c r="V784" s="65" t="str">
        <f>IF($G784="", "", IF(COUNTIF('Intro &amp; Setup'!$AW$49:$AW$88, $G784)&gt;0, "BH", TEXT($G784, "ddd")))</f>
        <v/>
      </c>
      <c r="W784" s="64" t="str">
        <f t="shared" si="109"/>
        <v/>
      </c>
      <c r="X784" s="65" t="str">
        <f t="shared" si="110"/>
        <v/>
      </c>
      <c r="Y784" s="64" t="str">
        <f>IF(F784="", "", IF(OR(F784&lt;'Intro &amp; Setup'!$Z$20, F784&gt;'Intro &amp; Setup'!$Z$22), "X", ""))</f>
        <v/>
      </c>
      <c r="Z784" s="65" t="str">
        <f>IF(G784="", "", IF(OR(G784&lt;'Intro &amp; Setup'!$Z$20, G784&gt;'Intro &amp; Setup'!$Z$22), "X", ""))</f>
        <v/>
      </c>
      <c r="AB784" s="58" t="str">
        <f t="shared" si="111"/>
        <v/>
      </c>
      <c r="AC784" s="59" t="str">
        <f t="shared" si="112"/>
        <v/>
      </c>
      <c r="AE784" s="5" t="str">
        <f>IF(OR($AB784="", $AC784=""), "", IF($H784=$M$3, "", IF(OR(AE$7&lt;$AB784, $AC784&lt;AE$6),"", MAX(AE$10:AE783)+1)))</f>
        <v/>
      </c>
      <c r="AF784" s="5" t="str">
        <f>IF(OR($AB784="", $AC784=""), "", IF($H784=$M$3, "", IF(OR(AF$7&lt;$AB784, $AC784&lt;AF$6),"", MAX(AF$10:AF783)+1)))</f>
        <v/>
      </c>
      <c r="AG784" s="5" t="str">
        <f>IF(OR($AB784="", $AC784=""), "", IF($H784=$M$3, "", IF(OR(AG$7&lt;$AB784, $AC784&lt;AG$6),"", MAX(AG$10:AG783)+1)))</f>
        <v/>
      </c>
      <c r="AH784" s="5" t="str">
        <f>IF(OR($AB784="", $AC784=""), "", IF($H784=$M$3, "", IF(OR(AH$7&lt;$AB784, $AC784&lt;AH$6),"", MAX(AH$10:AH783)+1)))</f>
        <v/>
      </c>
      <c r="AI784" s="5" t="str">
        <f>IF(OR($AB784="", $AC784=""), "", IF($H784=$M$3, "", IF(OR(AI$7&lt;$AB784, $AC784&lt;AI$6),"", MAX(AI$10:AI783)+1)))</f>
        <v/>
      </c>
      <c r="AJ784" s="5" t="str">
        <f>IF(OR($AB784="", $AC784=""), "", IF($H784=$M$3, "", IF(OR(AJ$7&lt;$AB784, $AC784&lt;AJ$6),"", MAX(AJ$10:AJ783)+1)))</f>
        <v/>
      </c>
      <c r="AK784" s="5" t="str">
        <f>IF(OR($AB784="", $AC784=""), "", IF($H784=$M$3, "", IF(OR(AK$7&lt;$AB784, $AC784&lt;AK$6),"", MAX(AK$10:AK783)+1)))</f>
        <v/>
      </c>
      <c r="AL784" s="5" t="str">
        <f>IF(OR($AB784="", $AC784=""), "", IF($H784=$M$3, "", IF(OR(AL$7&lt;$AB784, $AC784&lt;AL$6),"", MAX(AL$10:AL783)+1)))</f>
        <v/>
      </c>
      <c r="AM784" s="5" t="str">
        <f>IF(OR($AB784="", $AC784=""), "", IF($H784=$M$3, "", IF(OR(AM$7&lt;$AB784, $AC784&lt;AM$6),"", MAX(AM$10:AM783)+1)))</f>
        <v/>
      </c>
      <c r="AN784" s="5" t="str">
        <f>IF(OR($AB784="", $AC784=""), "", IF($H784=$M$3, "", IF(OR(AN$7&lt;$AB784, $AC784&lt;AN$6),"", MAX(AN$10:AN783)+1)))</f>
        <v/>
      </c>
      <c r="AO784" s="5" t="str">
        <f>IF(OR($AB784="", $AC784=""), "", IF($H784=$M$3, "", IF(OR(AO$7&lt;$AB784, $AC784&lt;AO$6),"", MAX(AO$10:AO783)+1)))</f>
        <v/>
      </c>
      <c r="AP784" s="5" t="str">
        <f>IF(OR($AB784="", $AC784=""), "", IF($H784=$M$3, "", IF(OR(AP$7&lt;$AB784, $AC784&lt;AP$6),"", MAX(AP$10:AP783)+1)))</f>
        <v/>
      </c>
      <c r="AQ784" s="5" t="str">
        <f>IF(OR($AB784="", $AC784=""), "", IF($H784=$M$3, "", IF(OR(AQ$7&lt;$AB784, $AC784&lt;AQ$6),"", MAX(AQ$10:AQ783)+1)))</f>
        <v/>
      </c>
      <c r="AR784" s="5" t="str">
        <f>IF(OR($AB784="", $AC784=""), "", IF($H784=$M$3, "", IF(OR(AR$7&lt;$AB784, $AC784&lt;AR$6),"", MAX(AR$10:AR783)+1)))</f>
        <v/>
      </c>
      <c r="AS784" s="5" t="str">
        <f>IF(OR($AB784="", $AC784=""), "", IF($H784=$M$3, "", IF(OR(AS$7&lt;$AB784, $AC784&lt;AS$6),"", MAX(AS$10:AS783)+1)))</f>
        <v/>
      </c>
      <c r="AT784" s="5" t="str">
        <f>IF(OR($AB784="", $AC784=""), "", IF($H784=$M$3, "", IF(OR(AT$7&lt;$AB784, $AC784&lt;AT$6),"", MAX(AT$10:AT783)+1)))</f>
        <v/>
      </c>
      <c r="AU784" s="5" t="str">
        <f>IF(OR($AB784="", $AC784=""), "", IF($H784=$M$3, "", IF(OR(AU$7&lt;$AB784, $AC784&lt;AU$6),"", MAX(AU$10:AU783)+1)))</f>
        <v/>
      </c>
      <c r="AV784" s="5" t="str">
        <f>IF(OR($AB784="", $AC784=""), "", IF($H784=$M$3, "", IF(OR(AV$7&lt;$AB784, $AC784&lt;AV$6),"", MAX(AV$10:AV783)+1)))</f>
        <v/>
      </c>
      <c r="AW784" s="5" t="str">
        <f>IF(OR($AB784="", $AC784=""), "", IF($H784=$M$3, "", IF(OR(AW$7&lt;$AB784, $AC784&lt;AW$6),"", MAX(AW$10:AW783)+1)))</f>
        <v/>
      </c>
      <c r="AX784" s="5" t="str">
        <f>IF(OR($AB784="", $AC784=""), "", IF($H784=$M$3, "", IF(OR(AX$7&lt;$AB784, $AC784&lt;AX$6),"", MAX(AX$10:AX783)+1)))</f>
        <v/>
      </c>
      <c r="AY784" s="5" t="str">
        <f>IF(OR($AB784="", $AC784=""), "", IF($H784=$M$3, "", IF(OR(AY$7&lt;$AB784, $AC784&lt;AY$6),"", MAX(AY$10:AY783)+1)))</f>
        <v/>
      </c>
      <c r="AZ784" s="5" t="str">
        <f>IF(OR($AB784="", $AC784=""), "", IF($H784=$M$3, "", IF(OR(AZ$7&lt;$AB784, $AC784&lt;AZ$6),"", MAX(AZ$10:AZ783)+1)))</f>
        <v/>
      </c>
      <c r="BA784" s="5" t="str">
        <f>IF(OR($AB784="", $AC784=""), "", IF($H784=$M$3, "", IF(OR(BA$7&lt;$AB784, $AC784&lt;BA$6),"", MAX(BA$10:BA783)+1)))</f>
        <v/>
      </c>
      <c r="BB784" s="5" t="str">
        <f>IF(OR($AB784="", $AC784=""), "", IF($H784=$M$3, "", IF(OR(BB$7&lt;$AB784, $AC784&lt;BB$6),"", MAX(BB$10:BB783)+1)))</f>
        <v/>
      </c>
      <c r="BC784" s="5" t="str">
        <f>IF(OR($AB784="", $AC784=""), "", IF($H784=$M$3, "", IF(OR(BC$7&lt;$AB784, $AC784&lt;BC$6),"", MAX(BC$10:BC783)+1)))</f>
        <v/>
      </c>
      <c r="BD784" s="5" t="str">
        <f>IF(OR($AB784="", $AC784=""), "", IF($H784=$M$3, "", IF(OR(BD$7&lt;$AB784, $AC784&lt;BD$6),"", MAX(BD$10:BD783)+1)))</f>
        <v/>
      </c>
      <c r="BE784" s="5" t="str">
        <f>IF(OR($AB784="", $AC784=""), "", IF($H784=$M$3, "", IF(OR(BE$7&lt;$AB784, $AC784&lt;BE$6),"", MAX(BE$10:BE783)+1)))</f>
        <v/>
      </c>
      <c r="BF784" s="5" t="str">
        <f>IF(OR($AB784="", $AC784=""), "", IF($H784=$M$3, "", IF(OR(BF$7&lt;$AB784, $AC784&lt;BF$6),"", MAX(BF$10:BF783)+1)))</f>
        <v/>
      </c>
      <c r="BG784" s="5" t="str">
        <f>IF(OR($AB784="", $AC784=""), "", IF($H784=$M$3, "", IF(OR(BG$7&lt;$AB784, $AC784&lt;BG$6),"", MAX(BG$10:BG783)+1)))</f>
        <v/>
      </c>
      <c r="BH784" s="5" t="str">
        <f>IF(OR($AB784="", $AC784=""), "", IF($H784=$M$3, "", IF(OR(BH$7&lt;$AB784, $AC784&lt;BH$6),"", MAX(BH$10:BH783)+1)))</f>
        <v/>
      </c>
      <c r="BI784" s="5" t="str">
        <f>IF(OR($AB784="", $AC784=""), "", IF($H784=$M$3, "", IF(OR(BI$7&lt;$AB784, $AC784&lt;BI$6),"", MAX(BI$10:BI783)+1)))</f>
        <v/>
      </c>
      <c r="BK784" s="5" t="str" cm="1">
        <f t="array" aca="1" ref="BK784" ca="1">IFERROR(INDEX($AE784:$BI784, $BJ784, MATCH($BK$9, $AE$9:$BI$9, 0)), "")</f>
        <v/>
      </c>
    </row>
    <row r="785" spans="1:63" x14ac:dyDescent="0.25">
      <c r="A785" s="2"/>
      <c r="B785" s="254"/>
      <c r="C785" s="255"/>
      <c r="D785" s="256"/>
      <c r="E785" s="257"/>
      <c r="F785" s="257"/>
      <c r="G785" s="258"/>
      <c r="H785" s="259"/>
      <c r="I785" s="16"/>
      <c r="J785" s="5" t="str">
        <f t="shared" si="107"/>
        <v/>
      </c>
      <c r="K785" s="2"/>
      <c r="O785" s="5" t="str">
        <f t="shared" si="105"/>
        <v/>
      </c>
      <c r="Q785" s="5" t="str">
        <f t="shared" si="108"/>
        <v/>
      </c>
      <c r="S785" s="5" t="str">
        <f t="shared" si="106"/>
        <v/>
      </c>
      <c r="U785" s="64" t="str">
        <f>IF($D785="","", IF(COUNTIF('Intro &amp; Setup'!$AW$49:$AW$88, $D785)&gt;0, "BH", TEXT($D785, "ddd")))</f>
        <v/>
      </c>
      <c r="V785" s="65" t="str">
        <f>IF($G785="", "", IF(COUNTIF('Intro &amp; Setup'!$AW$49:$AW$88, $G785)&gt;0, "BH", TEXT($G785, "ddd")))</f>
        <v/>
      </c>
      <c r="W785" s="64" t="str">
        <f t="shared" si="109"/>
        <v/>
      </c>
      <c r="X785" s="65" t="str">
        <f t="shared" si="110"/>
        <v/>
      </c>
      <c r="Y785" s="64" t="str">
        <f>IF(F785="", "", IF(OR(F785&lt;'Intro &amp; Setup'!$Z$20, F785&gt;'Intro &amp; Setup'!$Z$22), "X", ""))</f>
        <v/>
      </c>
      <c r="Z785" s="65" t="str">
        <f>IF(G785="", "", IF(OR(G785&lt;'Intro &amp; Setup'!$Z$20, G785&gt;'Intro &amp; Setup'!$Z$22), "X", ""))</f>
        <v/>
      </c>
      <c r="AB785" s="58" t="str">
        <f t="shared" si="111"/>
        <v/>
      </c>
      <c r="AC785" s="59" t="str">
        <f t="shared" si="112"/>
        <v/>
      </c>
      <c r="AE785" s="5" t="str">
        <f>IF(OR($AB785="", $AC785=""), "", IF($H785=$M$3, "", IF(OR(AE$7&lt;$AB785, $AC785&lt;AE$6),"", MAX(AE$10:AE784)+1)))</f>
        <v/>
      </c>
      <c r="AF785" s="5" t="str">
        <f>IF(OR($AB785="", $AC785=""), "", IF($H785=$M$3, "", IF(OR(AF$7&lt;$AB785, $AC785&lt;AF$6),"", MAX(AF$10:AF784)+1)))</f>
        <v/>
      </c>
      <c r="AG785" s="5" t="str">
        <f>IF(OR($AB785="", $AC785=""), "", IF($H785=$M$3, "", IF(OR(AG$7&lt;$AB785, $AC785&lt;AG$6),"", MAX(AG$10:AG784)+1)))</f>
        <v/>
      </c>
      <c r="AH785" s="5" t="str">
        <f>IF(OR($AB785="", $AC785=""), "", IF($H785=$M$3, "", IF(OR(AH$7&lt;$AB785, $AC785&lt;AH$6),"", MAX(AH$10:AH784)+1)))</f>
        <v/>
      </c>
      <c r="AI785" s="5" t="str">
        <f>IF(OR($AB785="", $AC785=""), "", IF($H785=$M$3, "", IF(OR(AI$7&lt;$AB785, $AC785&lt;AI$6),"", MAX(AI$10:AI784)+1)))</f>
        <v/>
      </c>
      <c r="AJ785" s="5" t="str">
        <f>IF(OR($AB785="", $AC785=""), "", IF($H785=$M$3, "", IF(OR(AJ$7&lt;$AB785, $AC785&lt;AJ$6),"", MAX(AJ$10:AJ784)+1)))</f>
        <v/>
      </c>
      <c r="AK785" s="5" t="str">
        <f>IF(OR($AB785="", $AC785=""), "", IF($H785=$M$3, "", IF(OR(AK$7&lt;$AB785, $AC785&lt;AK$6),"", MAX(AK$10:AK784)+1)))</f>
        <v/>
      </c>
      <c r="AL785" s="5" t="str">
        <f>IF(OR($AB785="", $AC785=""), "", IF($H785=$M$3, "", IF(OR(AL$7&lt;$AB785, $AC785&lt;AL$6),"", MAX(AL$10:AL784)+1)))</f>
        <v/>
      </c>
      <c r="AM785" s="5" t="str">
        <f>IF(OR($AB785="", $AC785=""), "", IF($H785=$M$3, "", IF(OR(AM$7&lt;$AB785, $AC785&lt;AM$6),"", MAX(AM$10:AM784)+1)))</f>
        <v/>
      </c>
      <c r="AN785" s="5" t="str">
        <f>IF(OR($AB785="", $AC785=""), "", IF($H785=$M$3, "", IF(OR(AN$7&lt;$AB785, $AC785&lt;AN$6),"", MAX(AN$10:AN784)+1)))</f>
        <v/>
      </c>
      <c r="AO785" s="5" t="str">
        <f>IF(OR($AB785="", $AC785=""), "", IF($H785=$M$3, "", IF(OR(AO$7&lt;$AB785, $AC785&lt;AO$6),"", MAX(AO$10:AO784)+1)))</f>
        <v/>
      </c>
      <c r="AP785" s="5" t="str">
        <f>IF(OR($AB785="", $AC785=""), "", IF($H785=$M$3, "", IF(OR(AP$7&lt;$AB785, $AC785&lt;AP$6),"", MAX(AP$10:AP784)+1)))</f>
        <v/>
      </c>
      <c r="AQ785" s="5" t="str">
        <f>IF(OR($AB785="", $AC785=""), "", IF($H785=$M$3, "", IF(OR(AQ$7&lt;$AB785, $AC785&lt;AQ$6),"", MAX(AQ$10:AQ784)+1)))</f>
        <v/>
      </c>
      <c r="AR785" s="5" t="str">
        <f>IF(OR($AB785="", $AC785=""), "", IF($H785=$M$3, "", IF(OR(AR$7&lt;$AB785, $AC785&lt;AR$6),"", MAX(AR$10:AR784)+1)))</f>
        <v/>
      </c>
      <c r="AS785" s="5" t="str">
        <f>IF(OR($AB785="", $AC785=""), "", IF($H785=$M$3, "", IF(OR(AS$7&lt;$AB785, $AC785&lt;AS$6),"", MAX(AS$10:AS784)+1)))</f>
        <v/>
      </c>
      <c r="AT785" s="5" t="str">
        <f>IF(OR($AB785="", $AC785=""), "", IF($H785=$M$3, "", IF(OR(AT$7&lt;$AB785, $AC785&lt;AT$6),"", MAX(AT$10:AT784)+1)))</f>
        <v/>
      </c>
      <c r="AU785" s="5" t="str">
        <f>IF(OR($AB785="", $AC785=""), "", IF($H785=$M$3, "", IF(OR(AU$7&lt;$AB785, $AC785&lt;AU$6),"", MAX(AU$10:AU784)+1)))</f>
        <v/>
      </c>
      <c r="AV785" s="5" t="str">
        <f>IF(OR($AB785="", $AC785=""), "", IF($H785=$M$3, "", IF(OR(AV$7&lt;$AB785, $AC785&lt;AV$6),"", MAX(AV$10:AV784)+1)))</f>
        <v/>
      </c>
      <c r="AW785" s="5" t="str">
        <f>IF(OR($AB785="", $AC785=""), "", IF($H785=$M$3, "", IF(OR(AW$7&lt;$AB785, $AC785&lt;AW$6),"", MAX(AW$10:AW784)+1)))</f>
        <v/>
      </c>
      <c r="AX785" s="5" t="str">
        <f>IF(OR($AB785="", $AC785=""), "", IF($H785=$M$3, "", IF(OR(AX$7&lt;$AB785, $AC785&lt;AX$6),"", MAX(AX$10:AX784)+1)))</f>
        <v/>
      </c>
      <c r="AY785" s="5" t="str">
        <f>IF(OR($AB785="", $AC785=""), "", IF($H785=$M$3, "", IF(OR(AY$7&lt;$AB785, $AC785&lt;AY$6),"", MAX(AY$10:AY784)+1)))</f>
        <v/>
      </c>
      <c r="AZ785" s="5" t="str">
        <f>IF(OR($AB785="", $AC785=""), "", IF($H785=$M$3, "", IF(OR(AZ$7&lt;$AB785, $AC785&lt;AZ$6),"", MAX(AZ$10:AZ784)+1)))</f>
        <v/>
      </c>
      <c r="BA785" s="5" t="str">
        <f>IF(OR($AB785="", $AC785=""), "", IF($H785=$M$3, "", IF(OR(BA$7&lt;$AB785, $AC785&lt;BA$6),"", MAX(BA$10:BA784)+1)))</f>
        <v/>
      </c>
      <c r="BB785" s="5" t="str">
        <f>IF(OR($AB785="", $AC785=""), "", IF($H785=$M$3, "", IF(OR(BB$7&lt;$AB785, $AC785&lt;BB$6),"", MAX(BB$10:BB784)+1)))</f>
        <v/>
      </c>
      <c r="BC785" s="5" t="str">
        <f>IF(OR($AB785="", $AC785=""), "", IF($H785=$M$3, "", IF(OR(BC$7&lt;$AB785, $AC785&lt;BC$6),"", MAX(BC$10:BC784)+1)))</f>
        <v/>
      </c>
      <c r="BD785" s="5" t="str">
        <f>IF(OR($AB785="", $AC785=""), "", IF($H785=$M$3, "", IF(OR(BD$7&lt;$AB785, $AC785&lt;BD$6),"", MAX(BD$10:BD784)+1)))</f>
        <v/>
      </c>
      <c r="BE785" s="5" t="str">
        <f>IF(OR($AB785="", $AC785=""), "", IF($H785=$M$3, "", IF(OR(BE$7&lt;$AB785, $AC785&lt;BE$6),"", MAX(BE$10:BE784)+1)))</f>
        <v/>
      </c>
      <c r="BF785" s="5" t="str">
        <f>IF(OR($AB785="", $AC785=""), "", IF($H785=$M$3, "", IF(OR(BF$7&lt;$AB785, $AC785&lt;BF$6),"", MAX(BF$10:BF784)+1)))</f>
        <v/>
      </c>
      <c r="BG785" s="5" t="str">
        <f>IF(OR($AB785="", $AC785=""), "", IF($H785=$M$3, "", IF(OR(BG$7&lt;$AB785, $AC785&lt;BG$6),"", MAX(BG$10:BG784)+1)))</f>
        <v/>
      </c>
      <c r="BH785" s="5" t="str">
        <f>IF(OR($AB785="", $AC785=""), "", IF($H785=$M$3, "", IF(OR(BH$7&lt;$AB785, $AC785&lt;BH$6),"", MAX(BH$10:BH784)+1)))</f>
        <v/>
      </c>
      <c r="BI785" s="5" t="str">
        <f>IF(OR($AB785="", $AC785=""), "", IF($H785=$M$3, "", IF(OR(BI$7&lt;$AB785, $AC785&lt;BI$6),"", MAX(BI$10:BI784)+1)))</f>
        <v/>
      </c>
      <c r="BK785" s="5" t="str" cm="1">
        <f t="array" aca="1" ref="BK785" ca="1">IFERROR(INDEX($AE785:$BI785, $BJ785, MATCH($BK$9, $AE$9:$BI$9, 0)), "")</f>
        <v/>
      </c>
    </row>
    <row r="786" spans="1:63" x14ac:dyDescent="0.25">
      <c r="A786" s="2"/>
      <c r="B786" s="254"/>
      <c r="C786" s="255"/>
      <c r="D786" s="256"/>
      <c r="E786" s="257"/>
      <c r="F786" s="257"/>
      <c r="G786" s="258"/>
      <c r="H786" s="259"/>
      <c r="I786" s="16"/>
      <c r="J786" s="5" t="str">
        <f t="shared" si="107"/>
        <v/>
      </c>
      <c r="K786" s="2"/>
      <c r="O786" s="5" t="str">
        <f t="shared" si="105"/>
        <v/>
      </c>
      <c r="Q786" s="5" t="str">
        <f t="shared" si="108"/>
        <v/>
      </c>
      <c r="S786" s="5" t="str">
        <f t="shared" si="106"/>
        <v/>
      </c>
      <c r="U786" s="64" t="str">
        <f>IF($D786="","", IF(COUNTIF('Intro &amp; Setup'!$AW$49:$AW$88, $D786)&gt;0, "BH", TEXT($D786, "ddd")))</f>
        <v/>
      </c>
      <c r="V786" s="65" t="str">
        <f>IF($G786="", "", IF(COUNTIF('Intro &amp; Setup'!$AW$49:$AW$88, $G786)&gt;0, "BH", TEXT($G786, "ddd")))</f>
        <v/>
      </c>
      <c r="W786" s="64" t="str">
        <f t="shared" si="109"/>
        <v/>
      </c>
      <c r="X786" s="65" t="str">
        <f t="shared" si="110"/>
        <v/>
      </c>
      <c r="Y786" s="64" t="str">
        <f>IF(F786="", "", IF(OR(F786&lt;'Intro &amp; Setup'!$Z$20, F786&gt;'Intro &amp; Setup'!$Z$22), "X", ""))</f>
        <v/>
      </c>
      <c r="Z786" s="65" t="str">
        <f>IF(G786="", "", IF(OR(G786&lt;'Intro &amp; Setup'!$Z$20, G786&gt;'Intro &amp; Setup'!$Z$22), "X", ""))</f>
        <v/>
      </c>
      <c r="AB786" s="58" t="str">
        <f t="shared" si="111"/>
        <v/>
      </c>
      <c r="AC786" s="59" t="str">
        <f t="shared" si="112"/>
        <v/>
      </c>
      <c r="AE786" s="5" t="str">
        <f>IF(OR($AB786="", $AC786=""), "", IF($H786=$M$3, "", IF(OR(AE$7&lt;$AB786, $AC786&lt;AE$6),"", MAX(AE$10:AE785)+1)))</f>
        <v/>
      </c>
      <c r="AF786" s="5" t="str">
        <f>IF(OR($AB786="", $AC786=""), "", IF($H786=$M$3, "", IF(OR(AF$7&lt;$AB786, $AC786&lt;AF$6),"", MAX(AF$10:AF785)+1)))</f>
        <v/>
      </c>
      <c r="AG786" s="5" t="str">
        <f>IF(OR($AB786="", $AC786=""), "", IF($H786=$M$3, "", IF(OR(AG$7&lt;$AB786, $AC786&lt;AG$6),"", MAX(AG$10:AG785)+1)))</f>
        <v/>
      </c>
      <c r="AH786" s="5" t="str">
        <f>IF(OR($AB786="", $AC786=""), "", IF($H786=$M$3, "", IF(OR(AH$7&lt;$AB786, $AC786&lt;AH$6),"", MAX(AH$10:AH785)+1)))</f>
        <v/>
      </c>
      <c r="AI786" s="5" t="str">
        <f>IF(OR($AB786="", $AC786=""), "", IF($H786=$M$3, "", IF(OR(AI$7&lt;$AB786, $AC786&lt;AI$6),"", MAX(AI$10:AI785)+1)))</f>
        <v/>
      </c>
      <c r="AJ786" s="5" t="str">
        <f>IF(OR($AB786="", $AC786=""), "", IF($H786=$M$3, "", IF(OR(AJ$7&lt;$AB786, $AC786&lt;AJ$6),"", MAX(AJ$10:AJ785)+1)))</f>
        <v/>
      </c>
      <c r="AK786" s="5" t="str">
        <f>IF(OR($AB786="", $AC786=""), "", IF($H786=$M$3, "", IF(OR(AK$7&lt;$AB786, $AC786&lt;AK$6),"", MAX(AK$10:AK785)+1)))</f>
        <v/>
      </c>
      <c r="AL786" s="5" t="str">
        <f>IF(OR($AB786="", $AC786=""), "", IF($H786=$M$3, "", IF(OR(AL$7&lt;$AB786, $AC786&lt;AL$6),"", MAX(AL$10:AL785)+1)))</f>
        <v/>
      </c>
      <c r="AM786" s="5" t="str">
        <f>IF(OR($AB786="", $AC786=""), "", IF($H786=$M$3, "", IF(OR(AM$7&lt;$AB786, $AC786&lt;AM$6),"", MAX(AM$10:AM785)+1)))</f>
        <v/>
      </c>
      <c r="AN786" s="5" t="str">
        <f>IF(OR($AB786="", $AC786=""), "", IF($H786=$M$3, "", IF(OR(AN$7&lt;$AB786, $AC786&lt;AN$6),"", MAX(AN$10:AN785)+1)))</f>
        <v/>
      </c>
      <c r="AO786" s="5" t="str">
        <f>IF(OR($AB786="", $AC786=""), "", IF($H786=$M$3, "", IF(OR(AO$7&lt;$AB786, $AC786&lt;AO$6),"", MAX(AO$10:AO785)+1)))</f>
        <v/>
      </c>
      <c r="AP786" s="5" t="str">
        <f>IF(OR($AB786="", $AC786=""), "", IF($H786=$M$3, "", IF(OR(AP$7&lt;$AB786, $AC786&lt;AP$6),"", MAX(AP$10:AP785)+1)))</f>
        <v/>
      </c>
      <c r="AQ786" s="5" t="str">
        <f>IF(OR($AB786="", $AC786=""), "", IF($H786=$M$3, "", IF(OR(AQ$7&lt;$AB786, $AC786&lt;AQ$6),"", MAX(AQ$10:AQ785)+1)))</f>
        <v/>
      </c>
      <c r="AR786" s="5" t="str">
        <f>IF(OR($AB786="", $AC786=""), "", IF($H786=$M$3, "", IF(OR(AR$7&lt;$AB786, $AC786&lt;AR$6),"", MAX(AR$10:AR785)+1)))</f>
        <v/>
      </c>
      <c r="AS786" s="5" t="str">
        <f>IF(OR($AB786="", $AC786=""), "", IF($H786=$M$3, "", IF(OR(AS$7&lt;$AB786, $AC786&lt;AS$6),"", MAX(AS$10:AS785)+1)))</f>
        <v/>
      </c>
      <c r="AT786" s="5" t="str">
        <f>IF(OR($AB786="", $AC786=""), "", IF($H786=$M$3, "", IF(OR(AT$7&lt;$AB786, $AC786&lt;AT$6),"", MAX(AT$10:AT785)+1)))</f>
        <v/>
      </c>
      <c r="AU786" s="5" t="str">
        <f>IF(OR($AB786="", $AC786=""), "", IF($H786=$M$3, "", IF(OR(AU$7&lt;$AB786, $AC786&lt;AU$6),"", MAX(AU$10:AU785)+1)))</f>
        <v/>
      </c>
      <c r="AV786" s="5" t="str">
        <f>IF(OR($AB786="", $AC786=""), "", IF($H786=$M$3, "", IF(OR(AV$7&lt;$AB786, $AC786&lt;AV$6),"", MAX(AV$10:AV785)+1)))</f>
        <v/>
      </c>
      <c r="AW786" s="5" t="str">
        <f>IF(OR($AB786="", $AC786=""), "", IF($H786=$M$3, "", IF(OR(AW$7&lt;$AB786, $AC786&lt;AW$6),"", MAX(AW$10:AW785)+1)))</f>
        <v/>
      </c>
      <c r="AX786" s="5" t="str">
        <f>IF(OR($AB786="", $AC786=""), "", IF($H786=$M$3, "", IF(OR(AX$7&lt;$AB786, $AC786&lt;AX$6),"", MAX(AX$10:AX785)+1)))</f>
        <v/>
      </c>
      <c r="AY786" s="5" t="str">
        <f>IF(OR($AB786="", $AC786=""), "", IF($H786=$M$3, "", IF(OR(AY$7&lt;$AB786, $AC786&lt;AY$6),"", MAX(AY$10:AY785)+1)))</f>
        <v/>
      </c>
      <c r="AZ786" s="5" t="str">
        <f>IF(OR($AB786="", $AC786=""), "", IF($H786=$M$3, "", IF(OR(AZ$7&lt;$AB786, $AC786&lt;AZ$6),"", MAX(AZ$10:AZ785)+1)))</f>
        <v/>
      </c>
      <c r="BA786" s="5" t="str">
        <f>IF(OR($AB786="", $AC786=""), "", IF($H786=$M$3, "", IF(OR(BA$7&lt;$AB786, $AC786&lt;BA$6),"", MAX(BA$10:BA785)+1)))</f>
        <v/>
      </c>
      <c r="BB786" s="5" t="str">
        <f>IF(OR($AB786="", $AC786=""), "", IF($H786=$M$3, "", IF(OR(BB$7&lt;$AB786, $AC786&lt;BB$6),"", MAX(BB$10:BB785)+1)))</f>
        <v/>
      </c>
      <c r="BC786" s="5" t="str">
        <f>IF(OR($AB786="", $AC786=""), "", IF($H786=$M$3, "", IF(OR(BC$7&lt;$AB786, $AC786&lt;BC$6),"", MAX(BC$10:BC785)+1)))</f>
        <v/>
      </c>
      <c r="BD786" s="5" t="str">
        <f>IF(OR($AB786="", $AC786=""), "", IF($H786=$M$3, "", IF(OR(BD$7&lt;$AB786, $AC786&lt;BD$6),"", MAX(BD$10:BD785)+1)))</f>
        <v/>
      </c>
      <c r="BE786" s="5" t="str">
        <f>IF(OR($AB786="", $AC786=""), "", IF($H786=$M$3, "", IF(OR(BE$7&lt;$AB786, $AC786&lt;BE$6),"", MAX(BE$10:BE785)+1)))</f>
        <v/>
      </c>
      <c r="BF786" s="5" t="str">
        <f>IF(OR($AB786="", $AC786=""), "", IF($H786=$M$3, "", IF(OR(BF$7&lt;$AB786, $AC786&lt;BF$6),"", MAX(BF$10:BF785)+1)))</f>
        <v/>
      </c>
      <c r="BG786" s="5" t="str">
        <f>IF(OR($AB786="", $AC786=""), "", IF($H786=$M$3, "", IF(OR(BG$7&lt;$AB786, $AC786&lt;BG$6),"", MAX(BG$10:BG785)+1)))</f>
        <v/>
      </c>
      <c r="BH786" s="5" t="str">
        <f>IF(OR($AB786="", $AC786=""), "", IF($H786=$M$3, "", IF(OR(BH$7&lt;$AB786, $AC786&lt;BH$6),"", MAX(BH$10:BH785)+1)))</f>
        <v/>
      </c>
      <c r="BI786" s="5" t="str">
        <f>IF(OR($AB786="", $AC786=""), "", IF($H786=$M$3, "", IF(OR(BI$7&lt;$AB786, $AC786&lt;BI$6),"", MAX(BI$10:BI785)+1)))</f>
        <v/>
      </c>
      <c r="BK786" s="5" t="str" cm="1">
        <f t="array" aca="1" ref="BK786" ca="1">IFERROR(INDEX($AE786:$BI786, $BJ786, MATCH($BK$9, $AE$9:$BI$9, 0)), "")</f>
        <v/>
      </c>
    </row>
    <row r="787" spans="1:63" x14ac:dyDescent="0.25">
      <c r="A787" s="2"/>
      <c r="B787" s="254"/>
      <c r="C787" s="255"/>
      <c r="D787" s="256"/>
      <c r="E787" s="257"/>
      <c r="F787" s="257"/>
      <c r="G787" s="258"/>
      <c r="H787" s="259"/>
      <c r="I787" s="16"/>
      <c r="J787" s="5" t="str">
        <f t="shared" si="107"/>
        <v/>
      </c>
      <c r="K787" s="2"/>
      <c r="O787" s="5" t="str">
        <f t="shared" si="105"/>
        <v/>
      </c>
      <c r="Q787" s="5" t="str">
        <f t="shared" si="108"/>
        <v/>
      </c>
      <c r="S787" s="5" t="str">
        <f t="shared" si="106"/>
        <v/>
      </c>
      <c r="U787" s="64" t="str">
        <f>IF($D787="","", IF(COUNTIF('Intro &amp; Setup'!$AW$49:$AW$88, $D787)&gt;0, "BH", TEXT($D787, "ddd")))</f>
        <v/>
      </c>
      <c r="V787" s="65" t="str">
        <f>IF($G787="", "", IF(COUNTIF('Intro &amp; Setup'!$AW$49:$AW$88, $G787)&gt;0, "BH", TEXT($G787, "ddd")))</f>
        <v/>
      </c>
      <c r="W787" s="64" t="str">
        <f t="shared" si="109"/>
        <v/>
      </c>
      <c r="X787" s="65" t="str">
        <f t="shared" si="110"/>
        <v/>
      </c>
      <c r="Y787" s="64" t="str">
        <f>IF(F787="", "", IF(OR(F787&lt;'Intro &amp; Setup'!$Z$20, F787&gt;'Intro &amp; Setup'!$Z$22), "X", ""))</f>
        <v/>
      </c>
      <c r="Z787" s="65" t="str">
        <f>IF(G787="", "", IF(OR(G787&lt;'Intro &amp; Setup'!$Z$20, G787&gt;'Intro &amp; Setup'!$Z$22), "X", ""))</f>
        <v/>
      </c>
      <c r="AB787" s="58" t="str">
        <f t="shared" si="111"/>
        <v/>
      </c>
      <c r="AC787" s="59" t="str">
        <f t="shared" si="112"/>
        <v/>
      </c>
      <c r="AE787" s="5" t="str">
        <f>IF(OR($AB787="", $AC787=""), "", IF($H787=$M$3, "", IF(OR(AE$7&lt;$AB787, $AC787&lt;AE$6),"", MAX(AE$10:AE786)+1)))</f>
        <v/>
      </c>
      <c r="AF787" s="5" t="str">
        <f>IF(OR($AB787="", $AC787=""), "", IF($H787=$M$3, "", IF(OR(AF$7&lt;$AB787, $AC787&lt;AF$6),"", MAX(AF$10:AF786)+1)))</f>
        <v/>
      </c>
      <c r="AG787" s="5" t="str">
        <f>IF(OR($AB787="", $AC787=""), "", IF($H787=$M$3, "", IF(OR(AG$7&lt;$AB787, $AC787&lt;AG$6),"", MAX(AG$10:AG786)+1)))</f>
        <v/>
      </c>
      <c r="AH787" s="5" t="str">
        <f>IF(OR($AB787="", $AC787=""), "", IF($H787=$M$3, "", IF(OR(AH$7&lt;$AB787, $AC787&lt;AH$6),"", MAX(AH$10:AH786)+1)))</f>
        <v/>
      </c>
      <c r="AI787" s="5" t="str">
        <f>IF(OR($AB787="", $AC787=""), "", IF($H787=$M$3, "", IF(OR(AI$7&lt;$AB787, $AC787&lt;AI$6),"", MAX(AI$10:AI786)+1)))</f>
        <v/>
      </c>
      <c r="AJ787" s="5" t="str">
        <f>IF(OR($AB787="", $AC787=""), "", IF($H787=$M$3, "", IF(OR(AJ$7&lt;$AB787, $AC787&lt;AJ$6),"", MAX(AJ$10:AJ786)+1)))</f>
        <v/>
      </c>
      <c r="AK787" s="5" t="str">
        <f>IF(OR($AB787="", $AC787=""), "", IF($H787=$M$3, "", IF(OR(AK$7&lt;$AB787, $AC787&lt;AK$6),"", MAX(AK$10:AK786)+1)))</f>
        <v/>
      </c>
      <c r="AL787" s="5" t="str">
        <f>IF(OR($AB787="", $AC787=""), "", IF($H787=$M$3, "", IF(OR(AL$7&lt;$AB787, $AC787&lt;AL$6),"", MAX(AL$10:AL786)+1)))</f>
        <v/>
      </c>
      <c r="AM787" s="5" t="str">
        <f>IF(OR($AB787="", $AC787=""), "", IF($H787=$M$3, "", IF(OR(AM$7&lt;$AB787, $AC787&lt;AM$6),"", MAX(AM$10:AM786)+1)))</f>
        <v/>
      </c>
      <c r="AN787" s="5" t="str">
        <f>IF(OR($AB787="", $AC787=""), "", IF($H787=$M$3, "", IF(OR(AN$7&lt;$AB787, $AC787&lt;AN$6),"", MAX(AN$10:AN786)+1)))</f>
        <v/>
      </c>
      <c r="AO787" s="5" t="str">
        <f>IF(OR($AB787="", $AC787=""), "", IF($H787=$M$3, "", IF(OR(AO$7&lt;$AB787, $AC787&lt;AO$6),"", MAX(AO$10:AO786)+1)))</f>
        <v/>
      </c>
      <c r="AP787" s="5" t="str">
        <f>IF(OR($AB787="", $AC787=""), "", IF($H787=$M$3, "", IF(OR(AP$7&lt;$AB787, $AC787&lt;AP$6),"", MAX(AP$10:AP786)+1)))</f>
        <v/>
      </c>
      <c r="AQ787" s="5" t="str">
        <f>IF(OR($AB787="", $AC787=""), "", IF($H787=$M$3, "", IF(OR(AQ$7&lt;$AB787, $AC787&lt;AQ$6),"", MAX(AQ$10:AQ786)+1)))</f>
        <v/>
      </c>
      <c r="AR787" s="5" t="str">
        <f>IF(OR($AB787="", $AC787=""), "", IF($H787=$M$3, "", IF(OR(AR$7&lt;$AB787, $AC787&lt;AR$6),"", MAX(AR$10:AR786)+1)))</f>
        <v/>
      </c>
      <c r="AS787" s="5" t="str">
        <f>IF(OR($AB787="", $AC787=""), "", IF($H787=$M$3, "", IF(OR(AS$7&lt;$AB787, $AC787&lt;AS$6),"", MAX(AS$10:AS786)+1)))</f>
        <v/>
      </c>
      <c r="AT787" s="5" t="str">
        <f>IF(OR($AB787="", $AC787=""), "", IF($H787=$M$3, "", IF(OR(AT$7&lt;$AB787, $AC787&lt;AT$6),"", MAX(AT$10:AT786)+1)))</f>
        <v/>
      </c>
      <c r="AU787" s="5" t="str">
        <f>IF(OR($AB787="", $AC787=""), "", IF($H787=$M$3, "", IF(OR(AU$7&lt;$AB787, $AC787&lt;AU$6),"", MAX(AU$10:AU786)+1)))</f>
        <v/>
      </c>
      <c r="AV787" s="5" t="str">
        <f>IF(OR($AB787="", $AC787=""), "", IF($H787=$M$3, "", IF(OR(AV$7&lt;$AB787, $AC787&lt;AV$6),"", MAX(AV$10:AV786)+1)))</f>
        <v/>
      </c>
      <c r="AW787" s="5" t="str">
        <f>IF(OR($AB787="", $AC787=""), "", IF($H787=$M$3, "", IF(OR(AW$7&lt;$AB787, $AC787&lt;AW$6),"", MAX(AW$10:AW786)+1)))</f>
        <v/>
      </c>
      <c r="AX787" s="5" t="str">
        <f>IF(OR($AB787="", $AC787=""), "", IF($H787=$M$3, "", IF(OR(AX$7&lt;$AB787, $AC787&lt;AX$6),"", MAX(AX$10:AX786)+1)))</f>
        <v/>
      </c>
      <c r="AY787" s="5" t="str">
        <f>IF(OR($AB787="", $AC787=""), "", IF($H787=$M$3, "", IF(OR(AY$7&lt;$AB787, $AC787&lt;AY$6),"", MAX(AY$10:AY786)+1)))</f>
        <v/>
      </c>
      <c r="AZ787" s="5" t="str">
        <f>IF(OR($AB787="", $AC787=""), "", IF($H787=$M$3, "", IF(OR(AZ$7&lt;$AB787, $AC787&lt;AZ$6),"", MAX(AZ$10:AZ786)+1)))</f>
        <v/>
      </c>
      <c r="BA787" s="5" t="str">
        <f>IF(OR($AB787="", $AC787=""), "", IF($H787=$M$3, "", IF(OR(BA$7&lt;$AB787, $AC787&lt;BA$6),"", MAX(BA$10:BA786)+1)))</f>
        <v/>
      </c>
      <c r="BB787" s="5" t="str">
        <f>IF(OR($AB787="", $AC787=""), "", IF($H787=$M$3, "", IF(OR(BB$7&lt;$AB787, $AC787&lt;BB$6),"", MAX(BB$10:BB786)+1)))</f>
        <v/>
      </c>
      <c r="BC787" s="5" t="str">
        <f>IF(OR($AB787="", $AC787=""), "", IF($H787=$M$3, "", IF(OR(BC$7&lt;$AB787, $AC787&lt;BC$6),"", MAX(BC$10:BC786)+1)))</f>
        <v/>
      </c>
      <c r="BD787" s="5" t="str">
        <f>IF(OR($AB787="", $AC787=""), "", IF($H787=$M$3, "", IF(OR(BD$7&lt;$AB787, $AC787&lt;BD$6),"", MAX(BD$10:BD786)+1)))</f>
        <v/>
      </c>
      <c r="BE787" s="5" t="str">
        <f>IF(OR($AB787="", $AC787=""), "", IF($H787=$M$3, "", IF(OR(BE$7&lt;$AB787, $AC787&lt;BE$6),"", MAX(BE$10:BE786)+1)))</f>
        <v/>
      </c>
      <c r="BF787" s="5" t="str">
        <f>IF(OR($AB787="", $AC787=""), "", IF($H787=$M$3, "", IF(OR(BF$7&lt;$AB787, $AC787&lt;BF$6),"", MAX(BF$10:BF786)+1)))</f>
        <v/>
      </c>
      <c r="BG787" s="5" t="str">
        <f>IF(OR($AB787="", $AC787=""), "", IF($H787=$M$3, "", IF(OR(BG$7&lt;$AB787, $AC787&lt;BG$6),"", MAX(BG$10:BG786)+1)))</f>
        <v/>
      </c>
      <c r="BH787" s="5" t="str">
        <f>IF(OR($AB787="", $AC787=""), "", IF($H787=$M$3, "", IF(OR(BH$7&lt;$AB787, $AC787&lt;BH$6),"", MAX(BH$10:BH786)+1)))</f>
        <v/>
      </c>
      <c r="BI787" s="5" t="str">
        <f>IF(OR($AB787="", $AC787=""), "", IF($H787=$M$3, "", IF(OR(BI$7&lt;$AB787, $AC787&lt;BI$6),"", MAX(BI$10:BI786)+1)))</f>
        <v/>
      </c>
      <c r="BK787" s="5" t="str" cm="1">
        <f t="array" aca="1" ref="BK787" ca="1">IFERROR(INDEX($AE787:$BI787, $BJ787, MATCH($BK$9, $AE$9:$BI$9, 0)), "")</f>
        <v/>
      </c>
    </row>
    <row r="788" spans="1:63" x14ac:dyDescent="0.25">
      <c r="A788" s="2"/>
      <c r="B788" s="254"/>
      <c r="C788" s="255"/>
      <c r="D788" s="256"/>
      <c r="E788" s="257"/>
      <c r="F788" s="257"/>
      <c r="G788" s="258"/>
      <c r="H788" s="259"/>
      <c r="I788" s="16"/>
      <c r="J788" s="5" t="str">
        <f t="shared" si="107"/>
        <v/>
      </c>
      <c r="K788" s="2"/>
      <c r="O788" s="5" t="str">
        <f t="shared" si="105"/>
        <v/>
      </c>
      <c r="Q788" s="5" t="str">
        <f t="shared" si="108"/>
        <v/>
      </c>
      <c r="S788" s="5" t="str">
        <f t="shared" si="106"/>
        <v/>
      </c>
      <c r="U788" s="64" t="str">
        <f>IF($D788="","", IF(COUNTIF('Intro &amp; Setup'!$AW$49:$AW$88, $D788)&gt;0, "BH", TEXT($D788, "ddd")))</f>
        <v/>
      </c>
      <c r="V788" s="65" t="str">
        <f>IF($G788="", "", IF(COUNTIF('Intro &amp; Setup'!$AW$49:$AW$88, $G788)&gt;0, "BH", TEXT($G788, "ddd")))</f>
        <v/>
      </c>
      <c r="W788" s="64" t="str">
        <f t="shared" si="109"/>
        <v/>
      </c>
      <c r="X788" s="65" t="str">
        <f t="shared" si="110"/>
        <v/>
      </c>
      <c r="Y788" s="64" t="str">
        <f>IF(F788="", "", IF(OR(F788&lt;'Intro &amp; Setup'!$Z$20, F788&gt;'Intro &amp; Setup'!$Z$22), "X", ""))</f>
        <v/>
      </c>
      <c r="Z788" s="65" t="str">
        <f>IF(G788="", "", IF(OR(G788&lt;'Intro &amp; Setup'!$Z$20, G788&gt;'Intro &amp; Setup'!$Z$22), "X", ""))</f>
        <v/>
      </c>
      <c r="AB788" s="58" t="str">
        <f t="shared" si="111"/>
        <v/>
      </c>
      <c r="AC788" s="59" t="str">
        <f t="shared" si="112"/>
        <v/>
      </c>
      <c r="AE788" s="5" t="str">
        <f>IF(OR($AB788="", $AC788=""), "", IF($H788=$M$3, "", IF(OR(AE$7&lt;$AB788, $AC788&lt;AE$6),"", MAX(AE$10:AE787)+1)))</f>
        <v/>
      </c>
      <c r="AF788" s="5" t="str">
        <f>IF(OR($AB788="", $AC788=""), "", IF($H788=$M$3, "", IF(OR(AF$7&lt;$AB788, $AC788&lt;AF$6),"", MAX(AF$10:AF787)+1)))</f>
        <v/>
      </c>
      <c r="AG788" s="5" t="str">
        <f>IF(OR($AB788="", $AC788=""), "", IF($H788=$M$3, "", IF(OR(AG$7&lt;$AB788, $AC788&lt;AG$6),"", MAX(AG$10:AG787)+1)))</f>
        <v/>
      </c>
      <c r="AH788" s="5" t="str">
        <f>IF(OR($AB788="", $AC788=""), "", IF($H788=$M$3, "", IF(OR(AH$7&lt;$AB788, $AC788&lt;AH$6),"", MAX(AH$10:AH787)+1)))</f>
        <v/>
      </c>
      <c r="AI788" s="5" t="str">
        <f>IF(OR($AB788="", $AC788=""), "", IF($H788=$M$3, "", IF(OR(AI$7&lt;$AB788, $AC788&lt;AI$6),"", MAX(AI$10:AI787)+1)))</f>
        <v/>
      </c>
      <c r="AJ788" s="5" t="str">
        <f>IF(OR($AB788="", $AC788=""), "", IF($H788=$M$3, "", IF(OR(AJ$7&lt;$AB788, $AC788&lt;AJ$6),"", MAX(AJ$10:AJ787)+1)))</f>
        <v/>
      </c>
      <c r="AK788" s="5" t="str">
        <f>IF(OR($AB788="", $AC788=""), "", IF($H788=$M$3, "", IF(OR(AK$7&lt;$AB788, $AC788&lt;AK$6),"", MAX(AK$10:AK787)+1)))</f>
        <v/>
      </c>
      <c r="AL788" s="5" t="str">
        <f>IF(OR($AB788="", $AC788=""), "", IF($H788=$M$3, "", IF(OR(AL$7&lt;$AB788, $AC788&lt;AL$6),"", MAX(AL$10:AL787)+1)))</f>
        <v/>
      </c>
      <c r="AM788" s="5" t="str">
        <f>IF(OR($AB788="", $AC788=""), "", IF($H788=$M$3, "", IF(OR(AM$7&lt;$AB788, $AC788&lt;AM$6),"", MAX(AM$10:AM787)+1)))</f>
        <v/>
      </c>
      <c r="AN788" s="5" t="str">
        <f>IF(OR($AB788="", $AC788=""), "", IF($H788=$M$3, "", IF(OR(AN$7&lt;$AB788, $AC788&lt;AN$6),"", MAX(AN$10:AN787)+1)))</f>
        <v/>
      </c>
      <c r="AO788" s="5" t="str">
        <f>IF(OR($AB788="", $AC788=""), "", IF($H788=$M$3, "", IF(OR(AO$7&lt;$AB788, $AC788&lt;AO$6),"", MAX(AO$10:AO787)+1)))</f>
        <v/>
      </c>
      <c r="AP788" s="5" t="str">
        <f>IF(OR($AB788="", $AC788=""), "", IF($H788=$M$3, "", IF(OR(AP$7&lt;$AB788, $AC788&lt;AP$6),"", MAX(AP$10:AP787)+1)))</f>
        <v/>
      </c>
      <c r="AQ788" s="5" t="str">
        <f>IF(OR($AB788="", $AC788=""), "", IF($H788=$M$3, "", IF(OR(AQ$7&lt;$AB788, $AC788&lt;AQ$6),"", MAX(AQ$10:AQ787)+1)))</f>
        <v/>
      </c>
      <c r="AR788" s="5" t="str">
        <f>IF(OR($AB788="", $AC788=""), "", IF($H788=$M$3, "", IF(OR(AR$7&lt;$AB788, $AC788&lt;AR$6),"", MAX(AR$10:AR787)+1)))</f>
        <v/>
      </c>
      <c r="AS788" s="5" t="str">
        <f>IF(OR($AB788="", $AC788=""), "", IF($H788=$M$3, "", IF(OR(AS$7&lt;$AB788, $AC788&lt;AS$6),"", MAX(AS$10:AS787)+1)))</f>
        <v/>
      </c>
      <c r="AT788" s="5" t="str">
        <f>IF(OR($AB788="", $AC788=""), "", IF($H788=$M$3, "", IF(OR(AT$7&lt;$AB788, $AC788&lt;AT$6),"", MAX(AT$10:AT787)+1)))</f>
        <v/>
      </c>
      <c r="AU788" s="5" t="str">
        <f>IF(OR($AB788="", $AC788=""), "", IF($H788=$M$3, "", IF(OR(AU$7&lt;$AB788, $AC788&lt;AU$6),"", MAX(AU$10:AU787)+1)))</f>
        <v/>
      </c>
      <c r="AV788" s="5" t="str">
        <f>IF(OR($AB788="", $AC788=""), "", IF($H788=$M$3, "", IF(OR(AV$7&lt;$AB788, $AC788&lt;AV$6),"", MAX(AV$10:AV787)+1)))</f>
        <v/>
      </c>
      <c r="AW788" s="5" t="str">
        <f>IF(OR($AB788="", $AC788=""), "", IF($H788=$M$3, "", IF(OR(AW$7&lt;$AB788, $AC788&lt;AW$6),"", MAX(AW$10:AW787)+1)))</f>
        <v/>
      </c>
      <c r="AX788" s="5" t="str">
        <f>IF(OR($AB788="", $AC788=""), "", IF($H788=$M$3, "", IF(OR(AX$7&lt;$AB788, $AC788&lt;AX$6),"", MAX(AX$10:AX787)+1)))</f>
        <v/>
      </c>
      <c r="AY788" s="5" t="str">
        <f>IF(OR($AB788="", $AC788=""), "", IF($H788=$M$3, "", IF(OR(AY$7&lt;$AB788, $AC788&lt;AY$6),"", MAX(AY$10:AY787)+1)))</f>
        <v/>
      </c>
      <c r="AZ788" s="5" t="str">
        <f>IF(OR($AB788="", $AC788=""), "", IF($H788=$M$3, "", IF(OR(AZ$7&lt;$AB788, $AC788&lt;AZ$6),"", MAX(AZ$10:AZ787)+1)))</f>
        <v/>
      </c>
      <c r="BA788" s="5" t="str">
        <f>IF(OR($AB788="", $AC788=""), "", IF($H788=$M$3, "", IF(OR(BA$7&lt;$AB788, $AC788&lt;BA$6),"", MAX(BA$10:BA787)+1)))</f>
        <v/>
      </c>
      <c r="BB788" s="5" t="str">
        <f>IF(OR($AB788="", $AC788=""), "", IF($H788=$M$3, "", IF(OR(BB$7&lt;$AB788, $AC788&lt;BB$6),"", MAX(BB$10:BB787)+1)))</f>
        <v/>
      </c>
      <c r="BC788" s="5" t="str">
        <f>IF(OR($AB788="", $AC788=""), "", IF($H788=$M$3, "", IF(OR(BC$7&lt;$AB788, $AC788&lt;BC$6),"", MAX(BC$10:BC787)+1)))</f>
        <v/>
      </c>
      <c r="BD788" s="5" t="str">
        <f>IF(OR($AB788="", $AC788=""), "", IF($H788=$M$3, "", IF(OR(BD$7&lt;$AB788, $AC788&lt;BD$6),"", MAX(BD$10:BD787)+1)))</f>
        <v/>
      </c>
      <c r="BE788" s="5" t="str">
        <f>IF(OR($AB788="", $AC788=""), "", IF($H788=$M$3, "", IF(OR(BE$7&lt;$AB788, $AC788&lt;BE$6),"", MAX(BE$10:BE787)+1)))</f>
        <v/>
      </c>
      <c r="BF788" s="5" t="str">
        <f>IF(OR($AB788="", $AC788=""), "", IF($H788=$M$3, "", IF(OR(BF$7&lt;$AB788, $AC788&lt;BF$6),"", MAX(BF$10:BF787)+1)))</f>
        <v/>
      </c>
      <c r="BG788" s="5" t="str">
        <f>IF(OR($AB788="", $AC788=""), "", IF($H788=$M$3, "", IF(OR(BG$7&lt;$AB788, $AC788&lt;BG$6),"", MAX(BG$10:BG787)+1)))</f>
        <v/>
      </c>
      <c r="BH788" s="5" t="str">
        <f>IF(OR($AB788="", $AC788=""), "", IF($H788=$M$3, "", IF(OR(BH$7&lt;$AB788, $AC788&lt;BH$6),"", MAX(BH$10:BH787)+1)))</f>
        <v/>
      </c>
      <c r="BI788" s="5" t="str">
        <f>IF(OR($AB788="", $AC788=""), "", IF($H788=$M$3, "", IF(OR(BI$7&lt;$AB788, $AC788&lt;BI$6),"", MAX(BI$10:BI787)+1)))</f>
        <v/>
      </c>
      <c r="BK788" s="5" t="str" cm="1">
        <f t="array" aca="1" ref="BK788" ca="1">IFERROR(INDEX($AE788:$BI788, $BJ788, MATCH($BK$9, $AE$9:$BI$9, 0)), "")</f>
        <v/>
      </c>
    </row>
    <row r="789" spans="1:63" x14ac:dyDescent="0.25">
      <c r="A789" s="2"/>
      <c r="B789" s="254"/>
      <c r="C789" s="255"/>
      <c r="D789" s="256"/>
      <c r="E789" s="257"/>
      <c r="F789" s="257"/>
      <c r="G789" s="258"/>
      <c r="H789" s="259"/>
      <c r="I789" s="16"/>
      <c r="J789" s="5" t="str">
        <f t="shared" si="107"/>
        <v/>
      </c>
      <c r="K789" s="2"/>
      <c r="O789" s="5" t="str">
        <f t="shared" si="105"/>
        <v/>
      </c>
      <c r="Q789" s="5" t="str">
        <f t="shared" si="108"/>
        <v/>
      </c>
      <c r="S789" s="5" t="str">
        <f t="shared" si="106"/>
        <v/>
      </c>
      <c r="U789" s="64" t="str">
        <f>IF($D789="","", IF(COUNTIF('Intro &amp; Setup'!$AW$49:$AW$88, $D789)&gt;0, "BH", TEXT($D789, "ddd")))</f>
        <v/>
      </c>
      <c r="V789" s="65" t="str">
        <f>IF($G789="", "", IF(COUNTIF('Intro &amp; Setup'!$AW$49:$AW$88, $G789)&gt;0, "BH", TEXT($G789, "ddd")))</f>
        <v/>
      </c>
      <c r="W789" s="64" t="str">
        <f t="shared" si="109"/>
        <v/>
      </c>
      <c r="X789" s="65" t="str">
        <f t="shared" si="110"/>
        <v/>
      </c>
      <c r="Y789" s="64" t="str">
        <f>IF(F789="", "", IF(OR(F789&lt;'Intro &amp; Setup'!$Z$20, F789&gt;'Intro &amp; Setup'!$Z$22), "X", ""))</f>
        <v/>
      </c>
      <c r="Z789" s="65" t="str">
        <f>IF(G789="", "", IF(OR(G789&lt;'Intro &amp; Setup'!$Z$20, G789&gt;'Intro &amp; Setup'!$Z$22), "X", ""))</f>
        <v/>
      </c>
      <c r="AB789" s="58" t="str">
        <f t="shared" si="111"/>
        <v/>
      </c>
      <c r="AC789" s="59" t="str">
        <f t="shared" si="112"/>
        <v/>
      </c>
      <c r="AE789" s="5" t="str">
        <f>IF(OR($AB789="", $AC789=""), "", IF($H789=$M$3, "", IF(OR(AE$7&lt;$AB789, $AC789&lt;AE$6),"", MAX(AE$10:AE788)+1)))</f>
        <v/>
      </c>
      <c r="AF789" s="5" t="str">
        <f>IF(OR($AB789="", $AC789=""), "", IF($H789=$M$3, "", IF(OR(AF$7&lt;$AB789, $AC789&lt;AF$6),"", MAX(AF$10:AF788)+1)))</f>
        <v/>
      </c>
      <c r="AG789" s="5" t="str">
        <f>IF(OR($AB789="", $AC789=""), "", IF($H789=$M$3, "", IF(OR(AG$7&lt;$AB789, $AC789&lt;AG$6),"", MAX(AG$10:AG788)+1)))</f>
        <v/>
      </c>
      <c r="AH789" s="5" t="str">
        <f>IF(OR($AB789="", $AC789=""), "", IF($H789=$M$3, "", IF(OR(AH$7&lt;$AB789, $AC789&lt;AH$6),"", MAX(AH$10:AH788)+1)))</f>
        <v/>
      </c>
      <c r="AI789" s="5" t="str">
        <f>IF(OR($AB789="", $AC789=""), "", IF($H789=$M$3, "", IF(OR(AI$7&lt;$AB789, $AC789&lt;AI$6),"", MAX(AI$10:AI788)+1)))</f>
        <v/>
      </c>
      <c r="AJ789" s="5" t="str">
        <f>IF(OR($AB789="", $AC789=""), "", IF($H789=$M$3, "", IF(OR(AJ$7&lt;$AB789, $AC789&lt;AJ$6),"", MAX(AJ$10:AJ788)+1)))</f>
        <v/>
      </c>
      <c r="AK789" s="5" t="str">
        <f>IF(OR($AB789="", $AC789=""), "", IF($H789=$M$3, "", IF(OR(AK$7&lt;$AB789, $AC789&lt;AK$6),"", MAX(AK$10:AK788)+1)))</f>
        <v/>
      </c>
      <c r="AL789" s="5" t="str">
        <f>IF(OR($AB789="", $AC789=""), "", IF($H789=$M$3, "", IF(OR(AL$7&lt;$AB789, $AC789&lt;AL$6),"", MAX(AL$10:AL788)+1)))</f>
        <v/>
      </c>
      <c r="AM789" s="5" t="str">
        <f>IF(OR($AB789="", $AC789=""), "", IF($H789=$M$3, "", IF(OR(AM$7&lt;$AB789, $AC789&lt;AM$6),"", MAX(AM$10:AM788)+1)))</f>
        <v/>
      </c>
      <c r="AN789" s="5" t="str">
        <f>IF(OR($AB789="", $AC789=""), "", IF($H789=$M$3, "", IF(OR(AN$7&lt;$AB789, $AC789&lt;AN$6),"", MAX(AN$10:AN788)+1)))</f>
        <v/>
      </c>
      <c r="AO789" s="5" t="str">
        <f>IF(OR($AB789="", $AC789=""), "", IF($H789=$M$3, "", IF(OR(AO$7&lt;$AB789, $AC789&lt;AO$6),"", MAX(AO$10:AO788)+1)))</f>
        <v/>
      </c>
      <c r="AP789" s="5" t="str">
        <f>IF(OR($AB789="", $AC789=""), "", IF($H789=$M$3, "", IF(OR(AP$7&lt;$AB789, $AC789&lt;AP$6),"", MAX(AP$10:AP788)+1)))</f>
        <v/>
      </c>
      <c r="AQ789" s="5" t="str">
        <f>IF(OR($AB789="", $AC789=""), "", IF($H789=$M$3, "", IF(OR(AQ$7&lt;$AB789, $AC789&lt;AQ$6),"", MAX(AQ$10:AQ788)+1)))</f>
        <v/>
      </c>
      <c r="AR789" s="5" t="str">
        <f>IF(OR($AB789="", $AC789=""), "", IF($H789=$M$3, "", IF(OR(AR$7&lt;$AB789, $AC789&lt;AR$6),"", MAX(AR$10:AR788)+1)))</f>
        <v/>
      </c>
      <c r="AS789" s="5" t="str">
        <f>IF(OR($AB789="", $AC789=""), "", IF($H789=$M$3, "", IF(OR(AS$7&lt;$AB789, $AC789&lt;AS$6),"", MAX(AS$10:AS788)+1)))</f>
        <v/>
      </c>
      <c r="AT789" s="5" t="str">
        <f>IF(OR($AB789="", $AC789=""), "", IF($H789=$M$3, "", IF(OR(AT$7&lt;$AB789, $AC789&lt;AT$6),"", MAX(AT$10:AT788)+1)))</f>
        <v/>
      </c>
      <c r="AU789" s="5" t="str">
        <f>IF(OR($AB789="", $AC789=""), "", IF($H789=$M$3, "", IF(OR(AU$7&lt;$AB789, $AC789&lt;AU$6),"", MAX(AU$10:AU788)+1)))</f>
        <v/>
      </c>
      <c r="AV789" s="5" t="str">
        <f>IF(OR($AB789="", $AC789=""), "", IF($H789=$M$3, "", IF(OR(AV$7&lt;$AB789, $AC789&lt;AV$6),"", MAX(AV$10:AV788)+1)))</f>
        <v/>
      </c>
      <c r="AW789" s="5" t="str">
        <f>IF(OR($AB789="", $AC789=""), "", IF($H789=$M$3, "", IF(OR(AW$7&lt;$AB789, $AC789&lt;AW$6),"", MAX(AW$10:AW788)+1)))</f>
        <v/>
      </c>
      <c r="AX789" s="5" t="str">
        <f>IF(OR($AB789="", $AC789=""), "", IF($H789=$M$3, "", IF(OR(AX$7&lt;$AB789, $AC789&lt;AX$6),"", MAX(AX$10:AX788)+1)))</f>
        <v/>
      </c>
      <c r="AY789" s="5" t="str">
        <f>IF(OR($AB789="", $AC789=""), "", IF($H789=$M$3, "", IF(OR(AY$7&lt;$AB789, $AC789&lt;AY$6),"", MAX(AY$10:AY788)+1)))</f>
        <v/>
      </c>
      <c r="AZ789" s="5" t="str">
        <f>IF(OR($AB789="", $AC789=""), "", IF($H789=$M$3, "", IF(OR(AZ$7&lt;$AB789, $AC789&lt;AZ$6),"", MAX(AZ$10:AZ788)+1)))</f>
        <v/>
      </c>
      <c r="BA789" s="5" t="str">
        <f>IF(OR($AB789="", $AC789=""), "", IF($H789=$M$3, "", IF(OR(BA$7&lt;$AB789, $AC789&lt;BA$6),"", MAX(BA$10:BA788)+1)))</f>
        <v/>
      </c>
      <c r="BB789" s="5" t="str">
        <f>IF(OR($AB789="", $AC789=""), "", IF($H789=$M$3, "", IF(OR(BB$7&lt;$AB789, $AC789&lt;BB$6),"", MAX(BB$10:BB788)+1)))</f>
        <v/>
      </c>
      <c r="BC789" s="5" t="str">
        <f>IF(OR($AB789="", $AC789=""), "", IF($H789=$M$3, "", IF(OR(BC$7&lt;$AB789, $AC789&lt;BC$6),"", MAX(BC$10:BC788)+1)))</f>
        <v/>
      </c>
      <c r="BD789" s="5" t="str">
        <f>IF(OR($AB789="", $AC789=""), "", IF($H789=$M$3, "", IF(OR(BD$7&lt;$AB789, $AC789&lt;BD$6),"", MAX(BD$10:BD788)+1)))</f>
        <v/>
      </c>
      <c r="BE789" s="5" t="str">
        <f>IF(OR($AB789="", $AC789=""), "", IF($H789=$M$3, "", IF(OR(BE$7&lt;$AB789, $AC789&lt;BE$6),"", MAX(BE$10:BE788)+1)))</f>
        <v/>
      </c>
      <c r="BF789" s="5" t="str">
        <f>IF(OR($AB789="", $AC789=""), "", IF($H789=$M$3, "", IF(OR(BF$7&lt;$AB789, $AC789&lt;BF$6),"", MAX(BF$10:BF788)+1)))</f>
        <v/>
      </c>
      <c r="BG789" s="5" t="str">
        <f>IF(OR($AB789="", $AC789=""), "", IF($H789=$M$3, "", IF(OR(BG$7&lt;$AB789, $AC789&lt;BG$6),"", MAX(BG$10:BG788)+1)))</f>
        <v/>
      </c>
      <c r="BH789" s="5" t="str">
        <f>IF(OR($AB789="", $AC789=""), "", IF($H789=$M$3, "", IF(OR(BH$7&lt;$AB789, $AC789&lt;BH$6),"", MAX(BH$10:BH788)+1)))</f>
        <v/>
      </c>
      <c r="BI789" s="5" t="str">
        <f>IF(OR($AB789="", $AC789=""), "", IF($H789=$M$3, "", IF(OR(BI$7&lt;$AB789, $AC789&lt;BI$6),"", MAX(BI$10:BI788)+1)))</f>
        <v/>
      </c>
      <c r="BK789" s="5" t="str" cm="1">
        <f t="array" aca="1" ref="BK789" ca="1">IFERROR(INDEX($AE789:$BI789, $BJ789, MATCH($BK$9, $AE$9:$BI$9, 0)), "")</f>
        <v/>
      </c>
    </row>
    <row r="790" spans="1:63" x14ac:dyDescent="0.25">
      <c r="A790" s="2"/>
      <c r="B790" s="254"/>
      <c r="C790" s="255"/>
      <c r="D790" s="256"/>
      <c r="E790" s="257"/>
      <c r="F790" s="257"/>
      <c r="G790" s="258"/>
      <c r="H790" s="259"/>
      <c r="I790" s="16"/>
      <c r="J790" s="5" t="str">
        <f t="shared" si="107"/>
        <v/>
      </c>
      <c r="K790" s="2"/>
      <c r="O790" s="5" t="str">
        <f t="shared" si="105"/>
        <v/>
      </c>
      <c r="Q790" s="5" t="str">
        <f t="shared" si="108"/>
        <v/>
      </c>
      <c r="S790" s="5" t="str">
        <f t="shared" si="106"/>
        <v/>
      </c>
      <c r="U790" s="64" t="str">
        <f>IF($D790="","", IF(COUNTIF('Intro &amp; Setup'!$AW$49:$AW$88, $D790)&gt;0, "BH", TEXT($D790, "ddd")))</f>
        <v/>
      </c>
      <c r="V790" s="65" t="str">
        <f>IF($G790="", "", IF(COUNTIF('Intro &amp; Setup'!$AW$49:$AW$88, $G790)&gt;0, "BH", TEXT($G790, "ddd")))</f>
        <v/>
      </c>
      <c r="W790" s="64" t="str">
        <f t="shared" si="109"/>
        <v/>
      </c>
      <c r="X790" s="65" t="str">
        <f t="shared" si="110"/>
        <v/>
      </c>
      <c r="Y790" s="64" t="str">
        <f>IF(F790="", "", IF(OR(F790&lt;'Intro &amp; Setup'!$Z$20, F790&gt;'Intro &amp; Setup'!$Z$22), "X", ""))</f>
        <v/>
      </c>
      <c r="Z790" s="65" t="str">
        <f>IF(G790="", "", IF(OR(G790&lt;'Intro &amp; Setup'!$Z$20, G790&gt;'Intro &amp; Setup'!$Z$22), "X", ""))</f>
        <v/>
      </c>
      <c r="AB790" s="58" t="str">
        <f t="shared" si="111"/>
        <v/>
      </c>
      <c r="AC790" s="59" t="str">
        <f t="shared" si="112"/>
        <v/>
      </c>
      <c r="AE790" s="5" t="str">
        <f>IF(OR($AB790="", $AC790=""), "", IF($H790=$M$3, "", IF(OR(AE$7&lt;$AB790, $AC790&lt;AE$6),"", MAX(AE$10:AE789)+1)))</f>
        <v/>
      </c>
      <c r="AF790" s="5" t="str">
        <f>IF(OR($AB790="", $AC790=""), "", IF($H790=$M$3, "", IF(OR(AF$7&lt;$AB790, $AC790&lt;AF$6),"", MAX(AF$10:AF789)+1)))</f>
        <v/>
      </c>
      <c r="AG790" s="5" t="str">
        <f>IF(OR($AB790="", $AC790=""), "", IF($H790=$M$3, "", IF(OR(AG$7&lt;$AB790, $AC790&lt;AG$6),"", MAX(AG$10:AG789)+1)))</f>
        <v/>
      </c>
      <c r="AH790" s="5" t="str">
        <f>IF(OR($AB790="", $AC790=""), "", IF($H790=$M$3, "", IF(OR(AH$7&lt;$AB790, $AC790&lt;AH$6),"", MAX(AH$10:AH789)+1)))</f>
        <v/>
      </c>
      <c r="AI790" s="5" t="str">
        <f>IF(OR($AB790="", $AC790=""), "", IF($H790=$M$3, "", IF(OR(AI$7&lt;$AB790, $AC790&lt;AI$6),"", MAX(AI$10:AI789)+1)))</f>
        <v/>
      </c>
      <c r="AJ790" s="5" t="str">
        <f>IF(OR($AB790="", $AC790=""), "", IF($H790=$M$3, "", IF(OR(AJ$7&lt;$AB790, $AC790&lt;AJ$6),"", MAX(AJ$10:AJ789)+1)))</f>
        <v/>
      </c>
      <c r="AK790" s="5" t="str">
        <f>IF(OR($AB790="", $AC790=""), "", IF($H790=$M$3, "", IF(OR(AK$7&lt;$AB790, $AC790&lt;AK$6),"", MAX(AK$10:AK789)+1)))</f>
        <v/>
      </c>
      <c r="AL790" s="5" t="str">
        <f>IF(OR($AB790="", $AC790=""), "", IF($H790=$M$3, "", IF(OR(AL$7&lt;$AB790, $AC790&lt;AL$6),"", MAX(AL$10:AL789)+1)))</f>
        <v/>
      </c>
      <c r="AM790" s="5" t="str">
        <f>IF(OR($AB790="", $AC790=""), "", IF($H790=$M$3, "", IF(OR(AM$7&lt;$AB790, $AC790&lt;AM$6),"", MAX(AM$10:AM789)+1)))</f>
        <v/>
      </c>
      <c r="AN790" s="5" t="str">
        <f>IF(OR($AB790="", $AC790=""), "", IF($H790=$M$3, "", IF(OR(AN$7&lt;$AB790, $AC790&lt;AN$6),"", MAX(AN$10:AN789)+1)))</f>
        <v/>
      </c>
      <c r="AO790" s="5" t="str">
        <f>IF(OR($AB790="", $AC790=""), "", IF($H790=$M$3, "", IF(OR(AO$7&lt;$AB790, $AC790&lt;AO$6),"", MAX(AO$10:AO789)+1)))</f>
        <v/>
      </c>
      <c r="AP790" s="5" t="str">
        <f>IF(OR($AB790="", $AC790=""), "", IF($H790=$M$3, "", IF(OR(AP$7&lt;$AB790, $AC790&lt;AP$6),"", MAX(AP$10:AP789)+1)))</f>
        <v/>
      </c>
      <c r="AQ790" s="5" t="str">
        <f>IF(OR($AB790="", $AC790=""), "", IF($H790=$M$3, "", IF(OR(AQ$7&lt;$AB790, $AC790&lt;AQ$6),"", MAX(AQ$10:AQ789)+1)))</f>
        <v/>
      </c>
      <c r="AR790" s="5" t="str">
        <f>IF(OR($AB790="", $AC790=""), "", IF($H790=$M$3, "", IF(OR(AR$7&lt;$AB790, $AC790&lt;AR$6),"", MAX(AR$10:AR789)+1)))</f>
        <v/>
      </c>
      <c r="AS790" s="5" t="str">
        <f>IF(OR($AB790="", $AC790=""), "", IF($H790=$M$3, "", IF(OR(AS$7&lt;$AB790, $AC790&lt;AS$6),"", MAX(AS$10:AS789)+1)))</f>
        <v/>
      </c>
      <c r="AT790" s="5" t="str">
        <f>IF(OR($AB790="", $AC790=""), "", IF($H790=$M$3, "", IF(OR(AT$7&lt;$AB790, $AC790&lt;AT$6),"", MAX(AT$10:AT789)+1)))</f>
        <v/>
      </c>
      <c r="AU790" s="5" t="str">
        <f>IF(OR($AB790="", $AC790=""), "", IF($H790=$M$3, "", IF(OR(AU$7&lt;$AB790, $AC790&lt;AU$6),"", MAX(AU$10:AU789)+1)))</f>
        <v/>
      </c>
      <c r="AV790" s="5" t="str">
        <f>IF(OR($AB790="", $AC790=""), "", IF($H790=$M$3, "", IF(OR(AV$7&lt;$AB790, $AC790&lt;AV$6),"", MAX(AV$10:AV789)+1)))</f>
        <v/>
      </c>
      <c r="AW790" s="5" t="str">
        <f>IF(OR($AB790="", $AC790=""), "", IF($H790=$M$3, "", IF(OR(AW$7&lt;$AB790, $AC790&lt;AW$6),"", MAX(AW$10:AW789)+1)))</f>
        <v/>
      </c>
      <c r="AX790" s="5" t="str">
        <f>IF(OR($AB790="", $AC790=""), "", IF($H790=$M$3, "", IF(OR(AX$7&lt;$AB790, $AC790&lt;AX$6),"", MAX(AX$10:AX789)+1)))</f>
        <v/>
      </c>
      <c r="AY790" s="5" t="str">
        <f>IF(OR($AB790="", $AC790=""), "", IF($H790=$M$3, "", IF(OR(AY$7&lt;$AB790, $AC790&lt;AY$6),"", MAX(AY$10:AY789)+1)))</f>
        <v/>
      </c>
      <c r="AZ790" s="5" t="str">
        <f>IF(OR($AB790="", $AC790=""), "", IF($H790=$M$3, "", IF(OR(AZ$7&lt;$AB790, $AC790&lt;AZ$6),"", MAX(AZ$10:AZ789)+1)))</f>
        <v/>
      </c>
      <c r="BA790" s="5" t="str">
        <f>IF(OR($AB790="", $AC790=""), "", IF($H790=$M$3, "", IF(OR(BA$7&lt;$AB790, $AC790&lt;BA$6),"", MAX(BA$10:BA789)+1)))</f>
        <v/>
      </c>
      <c r="BB790" s="5" t="str">
        <f>IF(OR($AB790="", $AC790=""), "", IF($H790=$M$3, "", IF(OR(BB$7&lt;$AB790, $AC790&lt;BB$6),"", MAX(BB$10:BB789)+1)))</f>
        <v/>
      </c>
      <c r="BC790" s="5" t="str">
        <f>IF(OR($AB790="", $AC790=""), "", IF($H790=$M$3, "", IF(OR(BC$7&lt;$AB790, $AC790&lt;BC$6),"", MAX(BC$10:BC789)+1)))</f>
        <v/>
      </c>
      <c r="BD790" s="5" t="str">
        <f>IF(OR($AB790="", $AC790=""), "", IF($H790=$M$3, "", IF(OR(BD$7&lt;$AB790, $AC790&lt;BD$6),"", MAX(BD$10:BD789)+1)))</f>
        <v/>
      </c>
      <c r="BE790" s="5" t="str">
        <f>IF(OR($AB790="", $AC790=""), "", IF($H790=$M$3, "", IF(OR(BE$7&lt;$AB790, $AC790&lt;BE$6),"", MAX(BE$10:BE789)+1)))</f>
        <v/>
      </c>
      <c r="BF790" s="5" t="str">
        <f>IF(OR($AB790="", $AC790=""), "", IF($H790=$M$3, "", IF(OR(BF$7&lt;$AB790, $AC790&lt;BF$6),"", MAX(BF$10:BF789)+1)))</f>
        <v/>
      </c>
      <c r="BG790" s="5" t="str">
        <f>IF(OR($AB790="", $AC790=""), "", IF($H790=$M$3, "", IF(OR(BG$7&lt;$AB790, $AC790&lt;BG$6),"", MAX(BG$10:BG789)+1)))</f>
        <v/>
      </c>
      <c r="BH790" s="5" t="str">
        <f>IF(OR($AB790="", $AC790=""), "", IF($H790=$M$3, "", IF(OR(BH$7&lt;$AB790, $AC790&lt;BH$6),"", MAX(BH$10:BH789)+1)))</f>
        <v/>
      </c>
      <c r="BI790" s="5" t="str">
        <f>IF(OR($AB790="", $AC790=""), "", IF($H790=$M$3, "", IF(OR(BI$7&lt;$AB790, $AC790&lt;BI$6),"", MAX(BI$10:BI789)+1)))</f>
        <v/>
      </c>
      <c r="BK790" s="5" t="str" cm="1">
        <f t="array" aca="1" ref="BK790" ca="1">IFERROR(INDEX($AE790:$BI790, $BJ790, MATCH($BK$9, $AE$9:$BI$9, 0)), "")</f>
        <v/>
      </c>
    </row>
    <row r="791" spans="1:63" x14ac:dyDescent="0.25">
      <c r="A791" s="2"/>
      <c r="B791" s="254"/>
      <c r="C791" s="255"/>
      <c r="D791" s="256"/>
      <c r="E791" s="257"/>
      <c r="F791" s="257"/>
      <c r="G791" s="258"/>
      <c r="H791" s="259"/>
      <c r="I791" s="16"/>
      <c r="J791" s="5" t="str">
        <f t="shared" si="107"/>
        <v/>
      </c>
      <c r="K791" s="2"/>
      <c r="O791" s="5" t="str">
        <f t="shared" si="105"/>
        <v/>
      </c>
      <c r="Q791" s="5" t="str">
        <f t="shared" si="108"/>
        <v/>
      </c>
      <c r="S791" s="5" t="str">
        <f t="shared" si="106"/>
        <v/>
      </c>
      <c r="U791" s="64" t="str">
        <f>IF($D791="","", IF(COUNTIF('Intro &amp; Setup'!$AW$49:$AW$88, $D791)&gt;0, "BH", TEXT($D791, "ddd")))</f>
        <v/>
      </c>
      <c r="V791" s="65" t="str">
        <f>IF($G791="", "", IF(COUNTIF('Intro &amp; Setup'!$AW$49:$AW$88, $G791)&gt;0, "BH", TEXT($G791, "ddd")))</f>
        <v/>
      </c>
      <c r="W791" s="64" t="str">
        <f t="shared" si="109"/>
        <v/>
      </c>
      <c r="X791" s="65" t="str">
        <f t="shared" si="110"/>
        <v/>
      </c>
      <c r="Y791" s="64" t="str">
        <f>IF(F791="", "", IF(OR(F791&lt;'Intro &amp; Setup'!$Z$20, F791&gt;'Intro &amp; Setup'!$Z$22), "X", ""))</f>
        <v/>
      </c>
      <c r="Z791" s="65" t="str">
        <f>IF(G791="", "", IF(OR(G791&lt;'Intro &amp; Setup'!$Z$20, G791&gt;'Intro &amp; Setup'!$Z$22), "X", ""))</f>
        <v/>
      </c>
      <c r="AB791" s="58" t="str">
        <f t="shared" si="111"/>
        <v/>
      </c>
      <c r="AC791" s="59" t="str">
        <f t="shared" si="112"/>
        <v/>
      </c>
      <c r="AE791" s="5" t="str">
        <f>IF(OR($AB791="", $AC791=""), "", IF($H791=$M$3, "", IF(OR(AE$7&lt;$AB791, $AC791&lt;AE$6),"", MAX(AE$10:AE790)+1)))</f>
        <v/>
      </c>
      <c r="AF791" s="5" t="str">
        <f>IF(OR($AB791="", $AC791=""), "", IF($H791=$M$3, "", IF(OR(AF$7&lt;$AB791, $AC791&lt;AF$6),"", MAX(AF$10:AF790)+1)))</f>
        <v/>
      </c>
      <c r="AG791" s="5" t="str">
        <f>IF(OR($AB791="", $AC791=""), "", IF($H791=$M$3, "", IF(OR(AG$7&lt;$AB791, $AC791&lt;AG$6),"", MAX(AG$10:AG790)+1)))</f>
        <v/>
      </c>
      <c r="AH791" s="5" t="str">
        <f>IF(OR($AB791="", $AC791=""), "", IF($H791=$M$3, "", IF(OR(AH$7&lt;$AB791, $AC791&lt;AH$6),"", MAX(AH$10:AH790)+1)))</f>
        <v/>
      </c>
      <c r="AI791" s="5" t="str">
        <f>IF(OR($AB791="", $AC791=""), "", IF($H791=$M$3, "", IF(OR(AI$7&lt;$AB791, $AC791&lt;AI$6),"", MAX(AI$10:AI790)+1)))</f>
        <v/>
      </c>
      <c r="AJ791" s="5" t="str">
        <f>IF(OR($AB791="", $AC791=""), "", IF($H791=$M$3, "", IF(OR(AJ$7&lt;$AB791, $AC791&lt;AJ$6),"", MAX(AJ$10:AJ790)+1)))</f>
        <v/>
      </c>
      <c r="AK791" s="5" t="str">
        <f>IF(OR($AB791="", $AC791=""), "", IF($H791=$M$3, "", IF(OR(AK$7&lt;$AB791, $AC791&lt;AK$6),"", MAX(AK$10:AK790)+1)))</f>
        <v/>
      </c>
      <c r="AL791" s="5" t="str">
        <f>IF(OR($AB791="", $AC791=""), "", IF($H791=$M$3, "", IF(OR(AL$7&lt;$AB791, $AC791&lt;AL$6),"", MAX(AL$10:AL790)+1)))</f>
        <v/>
      </c>
      <c r="AM791" s="5" t="str">
        <f>IF(OR($AB791="", $AC791=""), "", IF($H791=$M$3, "", IF(OR(AM$7&lt;$AB791, $AC791&lt;AM$6),"", MAX(AM$10:AM790)+1)))</f>
        <v/>
      </c>
      <c r="AN791" s="5" t="str">
        <f>IF(OR($AB791="", $AC791=""), "", IF($H791=$M$3, "", IF(OR(AN$7&lt;$AB791, $AC791&lt;AN$6),"", MAX(AN$10:AN790)+1)))</f>
        <v/>
      </c>
      <c r="AO791" s="5" t="str">
        <f>IF(OR($AB791="", $AC791=""), "", IF($H791=$M$3, "", IF(OR(AO$7&lt;$AB791, $AC791&lt;AO$6),"", MAX(AO$10:AO790)+1)))</f>
        <v/>
      </c>
      <c r="AP791" s="5" t="str">
        <f>IF(OR($AB791="", $AC791=""), "", IF($H791=$M$3, "", IF(OR(AP$7&lt;$AB791, $AC791&lt;AP$6),"", MAX(AP$10:AP790)+1)))</f>
        <v/>
      </c>
      <c r="AQ791" s="5" t="str">
        <f>IF(OR($AB791="", $AC791=""), "", IF($H791=$M$3, "", IF(OR(AQ$7&lt;$AB791, $AC791&lt;AQ$6),"", MAX(AQ$10:AQ790)+1)))</f>
        <v/>
      </c>
      <c r="AR791" s="5" t="str">
        <f>IF(OR($AB791="", $AC791=""), "", IF($H791=$M$3, "", IF(OR(AR$7&lt;$AB791, $AC791&lt;AR$6),"", MAX(AR$10:AR790)+1)))</f>
        <v/>
      </c>
      <c r="AS791" s="5" t="str">
        <f>IF(OR($AB791="", $AC791=""), "", IF($H791=$M$3, "", IF(OR(AS$7&lt;$AB791, $AC791&lt;AS$6),"", MAX(AS$10:AS790)+1)))</f>
        <v/>
      </c>
      <c r="AT791" s="5" t="str">
        <f>IF(OR($AB791="", $AC791=""), "", IF($H791=$M$3, "", IF(OR(AT$7&lt;$AB791, $AC791&lt;AT$6),"", MAX(AT$10:AT790)+1)))</f>
        <v/>
      </c>
      <c r="AU791" s="5" t="str">
        <f>IF(OR($AB791="", $AC791=""), "", IF($H791=$M$3, "", IF(OR(AU$7&lt;$AB791, $AC791&lt;AU$6),"", MAX(AU$10:AU790)+1)))</f>
        <v/>
      </c>
      <c r="AV791" s="5" t="str">
        <f>IF(OR($AB791="", $AC791=""), "", IF($H791=$M$3, "", IF(OR(AV$7&lt;$AB791, $AC791&lt;AV$6),"", MAX(AV$10:AV790)+1)))</f>
        <v/>
      </c>
      <c r="AW791" s="5" t="str">
        <f>IF(OR($AB791="", $AC791=""), "", IF($H791=$M$3, "", IF(OR(AW$7&lt;$AB791, $AC791&lt;AW$6),"", MAX(AW$10:AW790)+1)))</f>
        <v/>
      </c>
      <c r="AX791" s="5" t="str">
        <f>IF(OR($AB791="", $AC791=""), "", IF($H791=$M$3, "", IF(OR(AX$7&lt;$AB791, $AC791&lt;AX$6),"", MAX(AX$10:AX790)+1)))</f>
        <v/>
      </c>
      <c r="AY791" s="5" t="str">
        <f>IF(OR($AB791="", $AC791=""), "", IF($H791=$M$3, "", IF(OR(AY$7&lt;$AB791, $AC791&lt;AY$6),"", MAX(AY$10:AY790)+1)))</f>
        <v/>
      </c>
      <c r="AZ791" s="5" t="str">
        <f>IF(OR($AB791="", $AC791=""), "", IF($H791=$M$3, "", IF(OR(AZ$7&lt;$AB791, $AC791&lt;AZ$6),"", MAX(AZ$10:AZ790)+1)))</f>
        <v/>
      </c>
      <c r="BA791" s="5" t="str">
        <f>IF(OR($AB791="", $AC791=""), "", IF($H791=$M$3, "", IF(OR(BA$7&lt;$AB791, $AC791&lt;BA$6),"", MAX(BA$10:BA790)+1)))</f>
        <v/>
      </c>
      <c r="BB791" s="5" t="str">
        <f>IF(OR($AB791="", $AC791=""), "", IF($H791=$M$3, "", IF(OR(BB$7&lt;$AB791, $AC791&lt;BB$6),"", MAX(BB$10:BB790)+1)))</f>
        <v/>
      </c>
      <c r="BC791" s="5" t="str">
        <f>IF(OR($AB791="", $AC791=""), "", IF($H791=$M$3, "", IF(OR(BC$7&lt;$AB791, $AC791&lt;BC$6),"", MAX(BC$10:BC790)+1)))</f>
        <v/>
      </c>
      <c r="BD791" s="5" t="str">
        <f>IF(OR($AB791="", $AC791=""), "", IF($H791=$M$3, "", IF(OR(BD$7&lt;$AB791, $AC791&lt;BD$6),"", MAX(BD$10:BD790)+1)))</f>
        <v/>
      </c>
      <c r="BE791" s="5" t="str">
        <f>IF(OR($AB791="", $AC791=""), "", IF($H791=$M$3, "", IF(OR(BE$7&lt;$AB791, $AC791&lt;BE$6),"", MAX(BE$10:BE790)+1)))</f>
        <v/>
      </c>
      <c r="BF791" s="5" t="str">
        <f>IF(OR($AB791="", $AC791=""), "", IF($H791=$M$3, "", IF(OR(BF$7&lt;$AB791, $AC791&lt;BF$6),"", MAX(BF$10:BF790)+1)))</f>
        <v/>
      </c>
      <c r="BG791" s="5" t="str">
        <f>IF(OR($AB791="", $AC791=""), "", IF($H791=$M$3, "", IF(OR(BG$7&lt;$AB791, $AC791&lt;BG$6),"", MAX(BG$10:BG790)+1)))</f>
        <v/>
      </c>
      <c r="BH791" s="5" t="str">
        <f>IF(OR($AB791="", $AC791=""), "", IF($H791=$M$3, "", IF(OR(BH$7&lt;$AB791, $AC791&lt;BH$6),"", MAX(BH$10:BH790)+1)))</f>
        <v/>
      </c>
      <c r="BI791" s="5" t="str">
        <f>IF(OR($AB791="", $AC791=""), "", IF($H791=$M$3, "", IF(OR(BI$7&lt;$AB791, $AC791&lt;BI$6),"", MAX(BI$10:BI790)+1)))</f>
        <v/>
      </c>
      <c r="BK791" s="5" t="str" cm="1">
        <f t="array" aca="1" ref="BK791" ca="1">IFERROR(INDEX($AE791:$BI791, $BJ791, MATCH($BK$9, $AE$9:$BI$9, 0)), "")</f>
        <v/>
      </c>
    </row>
    <row r="792" spans="1:63" x14ac:dyDescent="0.25">
      <c r="A792" s="2"/>
      <c r="B792" s="254"/>
      <c r="C792" s="255"/>
      <c r="D792" s="256"/>
      <c r="E792" s="257"/>
      <c r="F792" s="257"/>
      <c r="G792" s="258"/>
      <c r="H792" s="259"/>
      <c r="I792" s="16"/>
      <c r="J792" s="5" t="str">
        <f t="shared" si="107"/>
        <v/>
      </c>
      <c r="K792" s="2"/>
      <c r="O792" s="5" t="str">
        <f t="shared" si="105"/>
        <v/>
      </c>
      <c r="Q792" s="5" t="str">
        <f t="shared" si="108"/>
        <v/>
      </c>
      <c r="S792" s="5" t="str">
        <f t="shared" si="106"/>
        <v/>
      </c>
      <c r="U792" s="64" t="str">
        <f>IF($D792="","", IF(COUNTIF('Intro &amp; Setup'!$AW$49:$AW$88, $D792)&gt;0, "BH", TEXT($D792, "ddd")))</f>
        <v/>
      </c>
      <c r="V792" s="65" t="str">
        <f>IF($G792="", "", IF(COUNTIF('Intro &amp; Setup'!$AW$49:$AW$88, $G792)&gt;0, "BH", TEXT($G792, "ddd")))</f>
        <v/>
      </c>
      <c r="W792" s="64" t="str">
        <f t="shared" si="109"/>
        <v/>
      </c>
      <c r="X792" s="65" t="str">
        <f t="shared" si="110"/>
        <v/>
      </c>
      <c r="Y792" s="64" t="str">
        <f>IF(F792="", "", IF(OR(F792&lt;'Intro &amp; Setup'!$Z$20, F792&gt;'Intro &amp; Setup'!$Z$22), "X", ""))</f>
        <v/>
      </c>
      <c r="Z792" s="65" t="str">
        <f>IF(G792="", "", IF(OR(G792&lt;'Intro &amp; Setup'!$Z$20, G792&gt;'Intro &amp; Setup'!$Z$22), "X", ""))</f>
        <v/>
      </c>
      <c r="AB792" s="58" t="str">
        <f t="shared" si="111"/>
        <v/>
      </c>
      <c r="AC792" s="59" t="str">
        <f t="shared" si="112"/>
        <v/>
      </c>
      <c r="AE792" s="5" t="str">
        <f>IF(OR($AB792="", $AC792=""), "", IF($H792=$M$3, "", IF(OR(AE$7&lt;$AB792, $AC792&lt;AE$6),"", MAX(AE$10:AE791)+1)))</f>
        <v/>
      </c>
      <c r="AF792" s="5" t="str">
        <f>IF(OR($AB792="", $AC792=""), "", IF($H792=$M$3, "", IF(OR(AF$7&lt;$AB792, $AC792&lt;AF$6),"", MAX(AF$10:AF791)+1)))</f>
        <v/>
      </c>
      <c r="AG792" s="5" t="str">
        <f>IF(OR($AB792="", $AC792=""), "", IF($H792=$M$3, "", IF(OR(AG$7&lt;$AB792, $AC792&lt;AG$6),"", MAX(AG$10:AG791)+1)))</f>
        <v/>
      </c>
      <c r="AH792" s="5" t="str">
        <f>IF(OR($AB792="", $AC792=""), "", IF($H792=$M$3, "", IF(OR(AH$7&lt;$AB792, $AC792&lt;AH$6),"", MAX(AH$10:AH791)+1)))</f>
        <v/>
      </c>
      <c r="AI792" s="5" t="str">
        <f>IF(OR($AB792="", $AC792=""), "", IF($H792=$M$3, "", IF(OR(AI$7&lt;$AB792, $AC792&lt;AI$6),"", MAX(AI$10:AI791)+1)))</f>
        <v/>
      </c>
      <c r="AJ792" s="5" t="str">
        <f>IF(OR($AB792="", $AC792=""), "", IF($H792=$M$3, "", IF(OR(AJ$7&lt;$AB792, $AC792&lt;AJ$6),"", MAX(AJ$10:AJ791)+1)))</f>
        <v/>
      </c>
      <c r="AK792" s="5" t="str">
        <f>IF(OR($AB792="", $AC792=""), "", IF($H792=$M$3, "", IF(OR(AK$7&lt;$AB792, $AC792&lt;AK$6),"", MAX(AK$10:AK791)+1)))</f>
        <v/>
      </c>
      <c r="AL792" s="5" t="str">
        <f>IF(OR($AB792="", $AC792=""), "", IF($H792=$M$3, "", IF(OR(AL$7&lt;$AB792, $AC792&lt;AL$6),"", MAX(AL$10:AL791)+1)))</f>
        <v/>
      </c>
      <c r="AM792" s="5" t="str">
        <f>IF(OR($AB792="", $AC792=""), "", IF($H792=$M$3, "", IF(OR(AM$7&lt;$AB792, $AC792&lt;AM$6),"", MAX(AM$10:AM791)+1)))</f>
        <v/>
      </c>
      <c r="AN792" s="5" t="str">
        <f>IF(OR($AB792="", $AC792=""), "", IF($H792=$M$3, "", IF(OR(AN$7&lt;$AB792, $AC792&lt;AN$6),"", MAX(AN$10:AN791)+1)))</f>
        <v/>
      </c>
      <c r="AO792" s="5" t="str">
        <f>IF(OR($AB792="", $AC792=""), "", IF($H792=$M$3, "", IF(OR(AO$7&lt;$AB792, $AC792&lt;AO$6),"", MAX(AO$10:AO791)+1)))</f>
        <v/>
      </c>
      <c r="AP792" s="5" t="str">
        <f>IF(OR($AB792="", $AC792=""), "", IF($H792=$M$3, "", IF(OR(AP$7&lt;$AB792, $AC792&lt;AP$6),"", MAX(AP$10:AP791)+1)))</f>
        <v/>
      </c>
      <c r="AQ792" s="5" t="str">
        <f>IF(OR($AB792="", $AC792=""), "", IF($H792=$M$3, "", IF(OR(AQ$7&lt;$AB792, $AC792&lt;AQ$6),"", MAX(AQ$10:AQ791)+1)))</f>
        <v/>
      </c>
      <c r="AR792" s="5" t="str">
        <f>IF(OR($AB792="", $AC792=""), "", IF($H792=$M$3, "", IF(OR(AR$7&lt;$AB792, $AC792&lt;AR$6),"", MAX(AR$10:AR791)+1)))</f>
        <v/>
      </c>
      <c r="AS792" s="5" t="str">
        <f>IF(OR($AB792="", $AC792=""), "", IF($H792=$M$3, "", IF(OR(AS$7&lt;$AB792, $AC792&lt;AS$6),"", MAX(AS$10:AS791)+1)))</f>
        <v/>
      </c>
      <c r="AT792" s="5" t="str">
        <f>IF(OR($AB792="", $AC792=""), "", IF($H792=$M$3, "", IF(OR(AT$7&lt;$AB792, $AC792&lt;AT$6),"", MAX(AT$10:AT791)+1)))</f>
        <v/>
      </c>
      <c r="AU792" s="5" t="str">
        <f>IF(OR($AB792="", $AC792=""), "", IF($H792=$M$3, "", IF(OR(AU$7&lt;$AB792, $AC792&lt;AU$6),"", MAX(AU$10:AU791)+1)))</f>
        <v/>
      </c>
      <c r="AV792" s="5" t="str">
        <f>IF(OR($AB792="", $AC792=""), "", IF($H792=$M$3, "", IF(OR(AV$7&lt;$AB792, $AC792&lt;AV$6),"", MAX(AV$10:AV791)+1)))</f>
        <v/>
      </c>
      <c r="AW792" s="5" t="str">
        <f>IF(OR($AB792="", $AC792=""), "", IF($H792=$M$3, "", IF(OR(AW$7&lt;$AB792, $AC792&lt;AW$6),"", MAX(AW$10:AW791)+1)))</f>
        <v/>
      </c>
      <c r="AX792" s="5" t="str">
        <f>IF(OR($AB792="", $AC792=""), "", IF($H792=$M$3, "", IF(OR(AX$7&lt;$AB792, $AC792&lt;AX$6),"", MAX(AX$10:AX791)+1)))</f>
        <v/>
      </c>
      <c r="AY792" s="5" t="str">
        <f>IF(OR($AB792="", $AC792=""), "", IF($H792=$M$3, "", IF(OR(AY$7&lt;$AB792, $AC792&lt;AY$6),"", MAX(AY$10:AY791)+1)))</f>
        <v/>
      </c>
      <c r="AZ792" s="5" t="str">
        <f>IF(OR($AB792="", $AC792=""), "", IF($H792=$M$3, "", IF(OR(AZ$7&lt;$AB792, $AC792&lt;AZ$6),"", MAX(AZ$10:AZ791)+1)))</f>
        <v/>
      </c>
      <c r="BA792" s="5" t="str">
        <f>IF(OR($AB792="", $AC792=""), "", IF($H792=$M$3, "", IF(OR(BA$7&lt;$AB792, $AC792&lt;BA$6),"", MAX(BA$10:BA791)+1)))</f>
        <v/>
      </c>
      <c r="BB792" s="5" t="str">
        <f>IF(OR($AB792="", $AC792=""), "", IF($H792=$M$3, "", IF(OR(BB$7&lt;$AB792, $AC792&lt;BB$6),"", MAX(BB$10:BB791)+1)))</f>
        <v/>
      </c>
      <c r="BC792" s="5" t="str">
        <f>IF(OR($AB792="", $AC792=""), "", IF($H792=$M$3, "", IF(OR(BC$7&lt;$AB792, $AC792&lt;BC$6),"", MAX(BC$10:BC791)+1)))</f>
        <v/>
      </c>
      <c r="BD792" s="5" t="str">
        <f>IF(OR($AB792="", $AC792=""), "", IF($H792=$M$3, "", IF(OR(BD$7&lt;$AB792, $AC792&lt;BD$6),"", MAX(BD$10:BD791)+1)))</f>
        <v/>
      </c>
      <c r="BE792" s="5" t="str">
        <f>IF(OR($AB792="", $AC792=""), "", IF($H792=$M$3, "", IF(OR(BE$7&lt;$AB792, $AC792&lt;BE$6),"", MAX(BE$10:BE791)+1)))</f>
        <v/>
      </c>
      <c r="BF792" s="5" t="str">
        <f>IF(OR($AB792="", $AC792=""), "", IF($H792=$M$3, "", IF(OR(BF$7&lt;$AB792, $AC792&lt;BF$6),"", MAX(BF$10:BF791)+1)))</f>
        <v/>
      </c>
      <c r="BG792" s="5" t="str">
        <f>IF(OR($AB792="", $AC792=""), "", IF($H792=$M$3, "", IF(OR(BG$7&lt;$AB792, $AC792&lt;BG$6),"", MAX(BG$10:BG791)+1)))</f>
        <v/>
      </c>
      <c r="BH792" s="5" t="str">
        <f>IF(OR($AB792="", $AC792=""), "", IF($H792=$M$3, "", IF(OR(BH$7&lt;$AB792, $AC792&lt;BH$6),"", MAX(BH$10:BH791)+1)))</f>
        <v/>
      </c>
      <c r="BI792" s="5" t="str">
        <f>IF(OR($AB792="", $AC792=""), "", IF($H792=$M$3, "", IF(OR(BI$7&lt;$AB792, $AC792&lt;BI$6),"", MAX(BI$10:BI791)+1)))</f>
        <v/>
      </c>
      <c r="BK792" s="5" t="str" cm="1">
        <f t="array" aca="1" ref="BK792" ca="1">IFERROR(INDEX($AE792:$BI792, $BJ792, MATCH($BK$9, $AE$9:$BI$9, 0)), "")</f>
        <v/>
      </c>
    </row>
    <row r="793" spans="1:63" x14ac:dyDescent="0.25">
      <c r="A793" s="2"/>
      <c r="B793" s="254"/>
      <c r="C793" s="255"/>
      <c r="D793" s="256"/>
      <c r="E793" s="257"/>
      <c r="F793" s="257"/>
      <c r="G793" s="258"/>
      <c r="H793" s="259"/>
      <c r="I793" s="16"/>
      <c r="J793" s="5" t="str">
        <f t="shared" si="107"/>
        <v/>
      </c>
      <c r="K793" s="2"/>
      <c r="O793" s="5" t="str">
        <f t="shared" si="105"/>
        <v/>
      </c>
      <c r="Q793" s="5" t="str">
        <f t="shared" si="108"/>
        <v/>
      </c>
      <c r="S793" s="5" t="str">
        <f t="shared" si="106"/>
        <v/>
      </c>
      <c r="U793" s="64" t="str">
        <f>IF($D793="","", IF(COUNTIF('Intro &amp; Setup'!$AW$49:$AW$88, $D793)&gt;0, "BH", TEXT($D793, "ddd")))</f>
        <v/>
      </c>
      <c r="V793" s="65" t="str">
        <f>IF($G793="", "", IF(COUNTIF('Intro &amp; Setup'!$AW$49:$AW$88, $G793)&gt;0, "BH", TEXT($G793, "ddd")))</f>
        <v/>
      </c>
      <c r="W793" s="64" t="str">
        <f t="shared" si="109"/>
        <v/>
      </c>
      <c r="X793" s="65" t="str">
        <f t="shared" si="110"/>
        <v/>
      </c>
      <c r="Y793" s="64" t="str">
        <f>IF(F793="", "", IF(OR(F793&lt;'Intro &amp; Setup'!$Z$20, F793&gt;'Intro &amp; Setup'!$Z$22), "X", ""))</f>
        <v/>
      </c>
      <c r="Z793" s="65" t="str">
        <f>IF(G793="", "", IF(OR(G793&lt;'Intro &amp; Setup'!$Z$20, G793&gt;'Intro &amp; Setup'!$Z$22), "X", ""))</f>
        <v/>
      </c>
      <c r="AB793" s="58" t="str">
        <f t="shared" si="111"/>
        <v/>
      </c>
      <c r="AC793" s="59" t="str">
        <f t="shared" si="112"/>
        <v/>
      </c>
      <c r="AE793" s="5" t="str">
        <f>IF(OR($AB793="", $AC793=""), "", IF($H793=$M$3, "", IF(OR(AE$7&lt;$AB793, $AC793&lt;AE$6),"", MAX(AE$10:AE792)+1)))</f>
        <v/>
      </c>
      <c r="AF793" s="5" t="str">
        <f>IF(OR($AB793="", $AC793=""), "", IF($H793=$M$3, "", IF(OR(AF$7&lt;$AB793, $AC793&lt;AF$6),"", MAX(AF$10:AF792)+1)))</f>
        <v/>
      </c>
      <c r="AG793" s="5" t="str">
        <f>IF(OR($AB793="", $AC793=""), "", IF($H793=$M$3, "", IF(OR(AG$7&lt;$AB793, $AC793&lt;AG$6),"", MAX(AG$10:AG792)+1)))</f>
        <v/>
      </c>
      <c r="AH793" s="5" t="str">
        <f>IF(OR($AB793="", $AC793=""), "", IF($H793=$M$3, "", IF(OR(AH$7&lt;$AB793, $AC793&lt;AH$6),"", MAX(AH$10:AH792)+1)))</f>
        <v/>
      </c>
      <c r="AI793" s="5" t="str">
        <f>IF(OR($AB793="", $AC793=""), "", IF($H793=$M$3, "", IF(OR(AI$7&lt;$AB793, $AC793&lt;AI$6),"", MAX(AI$10:AI792)+1)))</f>
        <v/>
      </c>
      <c r="AJ793" s="5" t="str">
        <f>IF(OR($AB793="", $AC793=""), "", IF($H793=$M$3, "", IF(OR(AJ$7&lt;$AB793, $AC793&lt;AJ$6),"", MAX(AJ$10:AJ792)+1)))</f>
        <v/>
      </c>
      <c r="AK793" s="5" t="str">
        <f>IF(OR($AB793="", $AC793=""), "", IF($H793=$M$3, "", IF(OR(AK$7&lt;$AB793, $AC793&lt;AK$6),"", MAX(AK$10:AK792)+1)))</f>
        <v/>
      </c>
      <c r="AL793" s="5" t="str">
        <f>IF(OR($AB793="", $AC793=""), "", IF($H793=$M$3, "", IF(OR(AL$7&lt;$AB793, $AC793&lt;AL$6),"", MAX(AL$10:AL792)+1)))</f>
        <v/>
      </c>
      <c r="AM793" s="5" t="str">
        <f>IF(OR($AB793="", $AC793=""), "", IF($H793=$M$3, "", IF(OR(AM$7&lt;$AB793, $AC793&lt;AM$6),"", MAX(AM$10:AM792)+1)))</f>
        <v/>
      </c>
      <c r="AN793" s="5" t="str">
        <f>IF(OR($AB793="", $AC793=""), "", IF($H793=$M$3, "", IF(OR(AN$7&lt;$AB793, $AC793&lt;AN$6),"", MAX(AN$10:AN792)+1)))</f>
        <v/>
      </c>
      <c r="AO793" s="5" t="str">
        <f>IF(OR($AB793="", $AC793=""), "", IF($H793=$M$3, "", IF(OR(AO$7&lt;$AB793, $AC793&lt;AO$6),"", MAX(AO$10:AO792)+1)))</f>
        <v/>
      </c>
      <c r="AP793" s="5" t="str">
        <f>IF(OR($AB793="", $AC793=""), "", IF($H793=$M$3, "", IF(OR(AP$7&lt;$AB793, $AC793&lt;AP$6),"", MAX(AP$10:AP792)+1)))</f>
        <v/>
      </c>
      <c r="AQ793" s="5" t="str">
        <f>IF(OR($AB793="", $AC793=""), "", IF($H793=$M$3, "", IF(OR(AQ$7&lt;$AB793, $AC793&lt;AQ$6),"", MAX(AQ$10:AQ792)+1)))</f>
        <v/>
      </c>
      <c r="AR793" s="5" t="str">
        <f>IF(OR($AB793="", $AC793=""), "", IF($H793=$M$3, "", IF(OR(AR$7&lt;$AB793, $AC793&lt;AR$6),"", MAX(AR$10:AR792)+1)))</f>
        <v/>
      </c>
      <c r="AS793" s="5" t="str">
        <f>IF(OR($AB793="", $AC793=""), "", IF($H793=$M$3, "", IF(OR(AS$7&lt;$AB793, $AC793&lt;AS$6),"", MAX(AS$10:AS792)+1)))</f>
        <v/>
      </c>
      <c r="AT793" s="5" t="str">
        <f>IF(OR($AB793="", $AC793=""), "", IF($H793=$M$3, "", IF(OR(AT$7&lt;$AB793, $AC793&lt;AT$6),"", MAX(AT$10:AT792)+1)))</f>
        <v/>
      </c>
      <c r="AU793" s="5" t="str">
        <f>IF(OR($AB793="", $AC793=""), "", IF($H793=$M$3, "", IF(OR(AU$7&lt;$AB793, $AC793&lt;AU$6),"", MAX(AU$10:AU792)+1)))</f>
        <v/>
      </c>
      <c r="AV793" s="5" t="str">
        <f>IF(OR($AB793="", $AC793=""), "", IF($H793=$M$3, "", IF(OR(AV$7&lt;$AB793, $AC793&lt;AV$6),"", MAX(AV$10:AV792)+1)))</f>
        <v/>
      </c>
      <c r="AW793" s="5" t="str">
        <f>IF(OR($AB793="", $AC793=""), "", IF($H793=$M$3, "", IF(OR(AW$7&lt;$AB793, $AC793&lt;AW$6),"", MAX(AW$10:AW792)+1)))</f>
        <v/>
      </c>
      <c r="AX793" s="5" t="str">
        <f>IF(OR($AB793="", $AC793=""), "", IF($H793=$M$3, "", IF(OR(AX$7&lt;$AB793, $AC793&lt;AX$6),"", MAX(AX$10:AX792)+1)))</f>
        <v/>
      </c>
      <c r="AY793" s="5" t="str">
        <f>IF(OR($AB793="", $AC793=""), "", IF($H793=$M$3, "", IF(OR(AY$7&lt;$AB793, $AC793&lt;AY$6),"", MAX(AY$10:AY792)+1)))</f>
        <v/>
      </c>
      <c r="AZ793" s="5" t="str">
        <f>IF(OR($AB793="", $AC793=""), "", IF($H793=$M$3, "", IF(OR(AZ$7&lt;$AB793, $AC793&lt;AZ$6),"", MAX(AZ$10:AZ792)+1)))</f>
        <v/>
      </c>
      <c r="BA793" s="5" t="str">
        <f>IF(OR($AB793="", $AC793=""), "", IF($H793=$M$3, "", IF(OR(BA$7&lt;$AB793, $AC793&lt;BA$6),"", MAX(BA$10:BA792)+1)))</f>
        <v/>
      </c>
      <c r="BB793" s="5" t="str">
        <f>IF(OR($AB793="", $AC793=""), "", IF($H793=$M$3, "", IF(OR(BB$7&lt;$AB793, $AC793&lt;BB$6),"", MAX(BB$10:BB792)+1)))</f>
        <v/>
      </c>
      <c r="BC793" s="5" t="str">
        <f>IF(OR($AB793="", $AC793=""), "", IF($H793=$M$3, "", IF(OR(BC$7&lt;$AB793, $AC793&lt;BC$6),"", MAX(BC$10:BC792)+1)))</f>
        <v/>
      </c>
      <c r="BD793" s="5" t="str">
        <f>IF(OR($AB793="", $AC793=""), "", IF($H793=$M$3, "", IF(OR(BD$7&lt;$AB793, $AC793&lt;BD$6),"", MAX(BD$10:BD792)+1)))</f>
        <v/>
      </c>
      <c r="BE793" s="5" t="str">
        <f>IF(OR($AB793="", $AC793=""), "", IF($H793=$M$3, "", IF(OR(BE$7&lt;$AB793, $AC793&lt;BE$6),"", MAX(BE$10:BE792)+1)))</f>
        <v/>
      </c>
      <c r="BF793" s="5" t="str">
        <f>IF(OR($AB793="", $AC793=""), "", IF($H793=$M$3, "", IF(OR(BF$7&lt;$AB793, $AC793&lt;BF$6),"", MAX(BF$10:BF792)+1)))</f>
        <v/>
      </c>
      <c r="BG793" s="5" t="str">
        <f>IF(OR($AB793="", $AC793=""), "", IF($H793=$M$3, "", IF(OR(BG$7&lt;$AB793, $AC793&lt;BG$6),"", MAX(BG$10:BG792)+1)))</f>
        <v/>
      </c>
      <c r="BH793" s="5" t="str">
        <f>IF(OR($AB793="", $AC793=""), "", IF($H793=$M$3, "", IF(OR(BH$7&lt;$AB793, $AC793&lt;BH$6),"", MAX(BH$10:BH792)+1)))</f>
        <v/>
      </c>
      <c r="BI793" s="5" t="str">
        <f>IF(OR($AB793="", $AC793=""), "", IF($H793=$M$3, "", IF(OR(BI$7&lt;$AB793, $AC793&lt;BI$6),"", MAX(BI$10:BI792)+1)))</f>
        <v/>
      </c>
      <c r="BK793" s="5" t="str" cm="1">
        <f t="array" aca="1" ref="BK793" ca="1">IFERROR(INDEX($AE793:$BI793, $BJ793, MATCH($BK$9, $AE$9:$BI$9, 0)), "")</f>
        <v/>
      </c>
    </row>
    <row r="794" spans="1:63" x14ac:dyDescent="0.25">
      <c r="A794" s="2"/>
      <c r="B794" s="254"/>
      <c r="C794" s="255"/>
      <c r="D794" s="256"/>
      <c r="E794" s="257"/>
      <c r="F794" s="257"/>
      <c r="G794" s="258"/>
      <c r="H794" s="259"/>
      <c r="I794" s="16"/>
      <c r="J794" s="5" t="str">
        <f t="shared" si="107"/>
        <v/>
      </c>
      <c r="K794" s="2"/>
      <c r="O794" s="5" t="str">
        <f t="shared" si="105"/>
        <v/>
      </c>
      <c r="Q794" s="5" t="str">
        <f t="shared" si="108"/>
        <v/>
      </c>
      <c r="S794" s="5" t="str">
        <f t="shared" si="106"/>
        <v/>
      </c>
      <c r="U794" s="64" t="str">
        <f>IF($D794="","", IF(COUNTIF('Intro &amp; Setup'!$AW$49:$AW$88, $D794)&gt;0, "BH", TEXT($D794, "ddd")))</f>
        <v/>
      </c>
      <c r="V794" s="65" t="str">
        <f>IF($G794="", "", IF(COUNTIF('Intro &amp; Setup'!$AW$49:$AW$88, $G794)&gt;0, "BH", TEXT($G794, "ddd")))</f>
        <v/>
      </c>
      <c r="W794" s="64" t="str">
        <f t="shared" si="109"/>
        <v/>
      </c>
      <c r="X794" s="65" t="str">
        <f t="shared" si="110"/>
        <v/>
      </c>
      <c r="Y794" s="64" t="str">
        <f>IF(F794="", "", IF(OR(F794&lt;'Intro &amp; Setup'!$Z$20, F794&gt;'Intro &amp; Setup'!$Z$22), "X", ""))</f>
        <v/>
      </c>
      <c r="Z794" s="65" t="str">
        <f>IF(G794="", "", IF(OR(G794&lt;'Intro &amp; Setup'!$Z$20, G794&gt;'Intro &amp; Setup'!$Z$22), "X", ""))</f>
        <v/>
      </c>
      <c r="AB794" s="58" t="str">
        <f t="shared" si="111"/>
        <v/>
      </c>
      <c r="AC794" s="59" t="str">
        <f t="shared" si="112"/>
        <v/>
      </c>
      <c r="AE794" s="5" t="str">
        <f>IF(OR($AB794="", $AC794=""), "", IF($H794=$M$3, "", IF(OR(AE$7&lt;$AB794, $AC794&lt;AE$6),"", MAX(AE$10:AE793)+1)))</f>
        <v/>
      </c>
      <c r="AF794" s="5" t="str">
        <f>IF(OR($AB794="", $AC794=""), "", IF($H794=$M$3, "", IF(OR(AF$7&lt;$AB794, $AC794&lt;AF$6),"", MAX(AF$10:AF793)+1)))</f>
        <v/>
      </c>
      <c r="AG794" s="5" t="str">
        <f>IF(OR($AB794="", $AC794=""), "", IF($H794=$M$3, "", IF(OR(AG$7&lt;$AB794, $AC794&lt;AG$6),"", MAX(AG$10:AG793)+1)))</f>
        <v/>
      </c>
      <c r="AH794" s="5" t="str">
        <f>IF(OR($AB794="", $AC794=""), "", IF($H794=$M$3, "", IF(OR(AH$7&lt;$AB794, $AC794&lt;AH$6),"", MAX(AH$10:AH793)+1)))</f>
        <v/>
      </c>
      <c r="AI794" s="5" t="str">
        <f>IF(OR($AB794="", $AC794=""), "", IF($H794=$M$3, "", IF(OR(AI$7&lt;$AB794, $AC794&lt;AI$6),"", MAX(AI$10:AI793)+1)))</f>
        <v/>
      </c>
      <c r="AJ794" s="5" t="str">
        <f>IF(OR($AB794="", $AC794=""), "", IF($H794=$M$3, "", IF(OR(AJ$7&lt;$AB794, $AC794&lt;AJ$6),"", MAX(AJ$10:AJ793)+1)))</f>
        <v/>
      </c>
      <c r="AK794" s="5" t="str">
        <f>IF(OR($AB794="", $AC794=""), "", IF($H794=$M$3, "", IF(OR(AK$7&lt;$AB794, $AC794&lt;AK$6),"", MAX(AK$10:AK793)+1)))</f>
        <v/>
      </c>
      <c r="AL794" s="5" t="str">
        <f>IF(OR($AB794="", $AC794=""), "", IF($H794=$M$3, "", IF(OR(AL$7&lt;$AB794, $AC794&lt;AL$6),"", MAX(AL$10:AL793)+1)))</f>
        <v/>
      </c>
      <c r="AM794" s="5" t="str">
        <f>IF(OR($AB794="", $AC794=""), "", IF($H794=$M$3, "", IF(OR(AM$7&lt;$AB794, $AC794&lt;AM$6),"", MAX(AM$10:AM793)+1)))</f>
        <v/>
      </c>
      <c r="AN794" s="5" t="str">
        <f>IF(OR($AB794="", $AC794=""), "", IF($H794=$M$3, "", IF(OR(AN$7&lt;$AB794, $AC794&lt;AN$6),"", MAX(AN$10:AN793)+1)))</f>
        <v/>
      </c>
      <c r="AO794" s="5" t="str">
        <f>IF(OR($AB794="", $AC794=""), "", IF($H794=$M$3, "", IF(OR(AO$7&lt;$AB794, $AC794&lt;AO$6),"", MAX(AO$10:AO793)+1)))</f>
        <v/>
      </c>
      <c r="AP794" s="5" t="str">
        <f>IF(OR($AB794="", $AC794=""), "", IF($H794=$M$3, "", IF(OR(AP$7&lt;$AB794, $AC794&lt;AP$6),"", MAX(AP$10:AP793)+1)))</f>
        <v/>
      </c>
      <c r="AQ794" s="5" t="str">
        <f>IF(OR($AB794="", $AC794=""), "", IF($H794=$M$3, "", IF(OR(AQ$7&lt;$AB794, $AC794&lt;AQ$6),"", MAX(AQ$10:AQ793)+1)))</f>
        <v/>
      </c>
      <c r="AR794" s="5" t="str">
        <f>IF(OR($AB794="", $AC794=""), "", IF($H794=$M$3, "", IF(OR(AR$7&lt;$AB794, $AC794&lt;AR$6),"", MAX(AR$10:AR793)+1)))</f>
        <v/>
      </c>
      <c r="AS794" s="5" t="str">
        <f>IF(OR($AB794="", $AC794=""), "", IF($H794=$M$3, "", IF(OR(AS$7&lt;$AB794, $AC794&lt;AS$6),"", MAX(AS$10:AS793)+1)))</f>
        <v/>
      </c>
      <c r="AT794" s="5" t="str">
        <f>IF(OR($AB794="", $AC794=""), "", IF($H794=$M$3, "", IF(OR(AT$7&lt;$AB794, $AC794&lt;AT$6),"", MAX(AT$10:AT793)+1)))</f>
        <v/>
      </c>
      <c r="AU794" s="5" t="str">
        <f>IF(OR($AB794="", $AC794=""), "", IF($H794=$M$3, "", IF(OR(AU$7&lt;$AB794, $AC794&lt;AU$6),"", MAX(AU$10:AU793)+1)))</f>
        <v/>
      </c>
      <c r="AV794" s="5" t="str">
        <f>IF(OR($AB794="", $AC794=""), "", IF($H794=$M$3, "", IF(OR(AV$7&lt;$AB794, $AC794&lt;AV$6),"", MAX(AV$10:AV793)+1)))</f>
        <v/>
      </c>
      <c r="AW794" s="5" t="str">
        <f>IF(OR($AB794="", $AC794=""), "", IF($H794=$M$3, "", IF(OR(AW$7&lt;$AB794, $AC794&lt;AW$6),"", MAX(AW$10:AW793)+1)))</f>
        <v/>
      </c>
      <c r="AX794" s="5" t="str">
        <f>IF(OR($AB794="", $AC794=""), "", IF($H794=$M$3, "", IF(OR(AX$7&lt;$AB794, $AC794&lt;AX$6),"", MAX(AX$10:AX793)+1)))</f>
        <v/>
      </c>
      <c r="AY794" s="5" t="str">
        <f>IF(OR($AB794="", $AC794=""), "", IF($H794=$M$3, "", IF(OR(AY$7&lt;$AB794, $AC794&lt;AY$6),"", MAX(AY$10:AY793)+1)))</f>
        <v/>
      </c>
      <c r="AZ794" s="5" t="str">
        <f>IF(OR($AB794="", $AC794=""), "", IF($H794=$M$3, "", IF(OR(AZ$7&lt;$AB794, $AC794&lt;AZ$6),"", MAX(AZ$10:AZ793)+1)))</f>
        <v/>
      </c>
      <c r="BA794" s="5" t="str">
        <f>IF(OR($AB794="", $AC794=""), "", IF($H794=$M$3, "", IF(OR(BA$7&lt;$AB794, $AC794&lt;BA$6),"", MAX(BA$10:BA793)+1)))</f>
        <v/>
      </c>
      <c r="BB794" s="5" t="str">
        <f>IF(OR($AB794="", $AC794=""), "", IF($H794=$M$3, "", IF(OR(BB$7&lt;$AB794, $AC794&lt;BB$6),"", MAX(BB$10:BB793)+1)))</f>
        <v/>
      </c>
      <c r="BC794" s="5" t="str">
        <f>IF(OR($AB794="", $AC794=""), "", IF($H794=$M$3, "", IF(OR(BC$7&lt;$AB794, $AC794&lt;BC$6),"", MAX(BC$10:BC793)+1)))</f>
        <v/>
      </c>
      <c r="BD794" s="5" t="str">
        <f>IF(OR($AB794="", $AC794=""), "", IF($H794=$M$3, "", IF(OR(BD$7&lt;$AB794, $AC794&lt;BD$6),"", MAX(BD$10:BD793)+1)))</f>
        <v/>
      </c>
      <c r="BE794" s="5" t="str">
        <f>IF(OR($AB794="", $AC794=""), "", IF($H794=$M$3, "", IF(OR(BE$7&lt;$AB794, $AC794&lt;BE$6),"", MAX(BE$10:BE793)+1)))</f>
        <v/>
      </c>
      <c r="BF794" s="5" t="str">
        <f>IF(OR($AB794="", $AC794=""), "", IF($H794=$M$3, "", IF(OR(BF$7&lt;$AB794, $AC794&lt;BF$6),"", MAX(BF$10:BF793)+1)))</f>
        <v/>
      </c>
      <c r="BG794" s="5" t="str">
        <f>IF(OR($AB794="", $AC794=""), "", IF($H794=$M$3, "", IF(OR(BG$7&lt;$AB794, $AC794&lt;BG$6),"", MAX(BG$10:BG793)+1)))</f>
        <v/>
      </c>
      <c r="BH794" s="5" t="str">
        <f>IF(OR($AB794="", $AC794=""), "", IF($H794=$M$3, "", IF(OR(BH$7&lt;$AB794, $AC794&lt;BH$6),"", MAX(BH$10:BH793)+1)))</f>
        <v/>
      </c>
      <c r="BI794" s="5" t="str">
        <f>IF(OR($AB794="", $AC794=""), "", IF($H794=$M$3, "", IF(OR(BI$7&lt;$AB794, $AC794&lt;BI$6),"", MAX(BI$10:BI793)+1)))</f>
        <v/>
      </c>
      <c r="BK794" s="5" t="str" cm="1">
        <f t="array" aca="1" ref="BK794" ca="1">IFERROR(INDEX($AE794:$BI794, $BJ794, MATCH($BK$9, $AE$9:$BI$9, 0)), "")</f>
        <v/>
      </c>
    </row>
    <row r="795" spans="1:63" x14ac:dyDescent="0.25">
      <c r="A795" s="2"/>
      <c r="B795" s="254"/>
      <c r="C795" s="255"/>
      <c r="D795" s="256"/>
      <c r="E795" s="257"/>
      <c r="F795" s="257"/>
      <c r="G795" s="258"/>
      <c r="H795" s="259"/>
      <c r="I795" s="16"/>
      <c r="J795" s="5" t="str">
        <f t="shared" si="107"/>
        <v/>
      </c>
      <c r="K795" s="2"/>
      <c r="O795" s="5" t="str">
        <f t="shared" si="105"/>
        <v/>
      </c>
      <c r="Q795" s="5" t="str">
        <f t="shared" si="108"/>
        <v/>
      </c>
      <c r="S795" s="5" t="str">
        <f t="shared" si="106"/>
        <v/>
      </c>
      <c r="U795" s="64" t="str">
        <f>IF($D795="","", IF(COUNTIF('Intro &amp; Setup'!$AW$49:$AW$88, $D795)&gt;0, "BH", TEXT($D795, "ddd")))</f>
        <v/>
      </c>
      <c r="V795" s="65" t="str">
        <f>IF($G795="", "", IF(COUNTIF('Intro &amp; Setup'!$AW$49:$AW$88, $G795)&gt;0, "BH", TEXT($G795, "ddd")))</f>
        <v/>
      </c>
      <c r="W795" s="64" t="str">
        <f t="shared" si="109"/>
        <v/>
      </c>
      <c r="X795" s="65" t="str">
        <f t="shared" si="110"/>
        <v/>
      </c>
      <c r="Y795" s="64" t="str">
        <f>IF(F795="", "", IF(OR(F795&lt;'Intro &amp; Setup'!$Z$20, F795&gt;'Intro &amp; Setup'!$Z$22), "X", ""))</f>
        <v/>
      </c>
      <c r="Z795" s="65" t="str">
        <f>IF(G795="", "", IF(OR(G795&lt;'Intro &amp; Setup'!$Z$20, G795&gt;'Intro &amp; Setup'!$Z$22), "X", ""))</f>
        <v/>
      </c>
      <c r="AB795" s="58" t="str">
        <f t="shared" si="111"/>
        <v/>
      </c>
      <c r="AC795" s="59" t="str">
        <f t="shared" si="112"/>
        <v/>
      </c>
      <c r="AE795" s="5" t="str">
        <f>IF(OR($AB795="", $AC795=""), "", IF($H795=$M$3, "", IF(OR(AE$7&lt;$AB795, $AC795&lt;AE$6),"", MAX(AE$10:AE794)+1)))</f>
        <v/>
      </c>
      <c r="AF795" s="5" t="str">
        <f>IF(OR($AB795="", $AC795=""), "", IF($H795=$M$3, "", IF(OR(AF$7&lt;$AB795, $AC795&lt;AF$6),"", MAX(AF$10:AF794)+1)))</f>
        <v/>
      </c>
      <c r="AG795" s="5" t="str">
        <f>IF(OR($AB795="", $AC795=""), "", IF($H795=$M$3, "", IF(OR(AG$7&lt;$AB795, $AC795&lt;AG$6),"", MAX(AG$10:AG794)+1)))</f>
        <v/>
      </c>
      <c r="AH795" s="5" t="str">
        <f>IF(OR($AB795="", $AC795=""), "", IF($H795=$M$3, "", IF(OR(AH$7&lt;$AB795, $AC795&lt;AH$6),"", MAX(AH$10:AH794)+1)))</f>
        <v/>
      </c>
      <c r="AI795" s="5" t="str">
        <f>IF(OR($AB795="", $AC795=""), "", IF($H795=$M$3, "", IF(OR(AI$7&lt;$AB795, $AC795&lt;AI$6),"", MAX(AI$10:AI794)+1)))</f>
        <v/>
      </c>
      <c r="AJ795" s="5" t="str">
        <f>IF(OR($AB795="", $AC795=""), "", IF($H795=$M$3, "", IF(OR(AJ$7&lt;$AB795, $AC795&lt;AJ$6),"", MAX(AJ$10:AJ794)+1)))</f>
        <v/>
      </c>
      <c r="AK795" s="5" t="str">
        <f>IF(OR($AB795="", $AC795=""), "", IF($H795=$M$3, "", IF(OR(AK$7&lt;$AB795, $AC795&lt;AK$6),"", MAX(AK$10:AK794)+1)))</f>
        <v/>
      </c>
      <c r="AL795" s="5" t="str">
        <f>IF(OR($AB795="", $AC795=""), "", IF($H795=$M$3, "", IF(OR(AL$7&lt;$AB795, $AC795&lt;AL$6),"", MAX(AL$10:AL794)+1)))</f>
        <v/>
      </c>
      <c r="AM795" s="5" t="str">
        <f>IF(OR($AB795="", $AC795=""), "", IF($H795=$M$3, "", IF(OR(AM$7&lt;$AB795, $AC795&lt;AM$6),"", MAX(AM$10:AM794)+1)))</f>
        <v/>
      </c>
      <c r="AN795" s="5" t="str">
        <f>IF(OR($AB795="", $AC795=""), "", IF($H795=$M$3, "", IF(OR(AN$7&lt;$AB795, $AC795&lt;AN$6),"", MAX(AN$10:AN794)+1)))</f>
        <v/>
      </c>
      <c r="AO795" s="5" t="str">
        <f>IF(OR($AB795="", $AC795=""), "", IF($H795=$M$3, "", IF(OR(AO$7&lt;$AB795, $AC795&lt;AO$6),"", MAX(AO$10:AO794)+1)))</f>
        <v/>
      </c>
      <c r="AP795" s="5" t="str">
        <f>IF(OR($AB795="", $AC795=""), "", IF($H795=$M$3, "", IF(OR(AP$7&lt;$AB795, $AC795&lt;AP$6),"", MAX(AP$10:AP794)+1)))</f>
        <v/>
      </c>
      <c r="AQ795" s="5" t="str">
        <f>IF(OR($AB795="", $AC795=""), "", IF($H795=$M$3, "", IF(OR(AQ$7&lt;$AB795, $AC795&lt;AQ$6),"", MAX(AQ$10:AQ794)+1)))</f>
        <v/>
      </c>
      <c r="AR795" s="5" t="str">
        <f>IF(OR($AB795="", $AC795=""), "", IF($H795=$M$3, "", IF(OR(AR$7&lt;$AB795, $AC795&lt;AR$6),"", MAX(AR$10:AR794)+1)))</f>
        <v/>
      </c>
      <c r="AS795" s="5" t="str">
        <f>IF(OR($AB795="", $AC795=""), "", IF($H795=$M$3, "", IF(OR(AS$7&lt;$AB795, $AC795&lt;AS$6),"", MAX(AS$10:AS794)+1)))</f>
        <v/>
      </c>
      <c r="AT795" s="5" t="str">
        <f>IF(OR($AB795="", $AC795=""), "", IF($H795=$M$3, "", IF(OR(AT$7&lt;$AB795, $AC795&lt;AT$6),"", MAX(AT$10:AT794)+1)))</f>
        <v/>
      </c>
      <c r="AU795" s="5" t="str">
        <f>IF(OR($AB795="", $AC795=""), "", IF($H795=$M$3, "", IF(OR(AU$7&lt;$AB795, $AC795&lt;AU$6),"", MAX(AU$10:AU794)+1)))</f>
        <v/>
      </c>
      <c r="AV795" s="5" t="str">
        <f>IF(OR($AB795="", $AC795=""), "", IF($H795=$M$3, "", IF(OR(AV$7&lt;$AB795, $AC795&lt;AV$6),"", MAX(AV$10:AV794)+1)))</f>
        <v/>
      </c>
      <c r="AW795" s="5" t="str">
        <f>IF(OR($AB795="", $AC795=""), "", IF($H795=$M$3, "", IF(OR(AW$7&lt;$AB795, $AC795&lt;AW$6),"", MAX(AW$10:AW794)+1)))</f>
        <v/>
      </c>
      <c r="AX795" s="5" t="str">
        <f>IF(OR($AB795="", $AC795=""), "", IF($H795=$M$3, "", IF(OR(AX$7&lt;$AB795, $AC795&lt;AX$6),"", MAX(AX$10:AX794)+1)))</f>
        <v/>
      </c>
      <c r="AY795" s="5" t="str">
        <f>IF(OR($AB795="", $AC795=""), "", IF($H795=$M$3, "", IF(OR(AY$7&lt;$AB795, $AC795&lt;AY$6),"", MAX(AY$10:AY794)+1)))</f>
        <v/>
      </c>
      <c r="AZ795" s="5" t="str">
        <f>IF(OR($AB795="", $AC795=""), "", IF($H795=$M$3, "", IF(OR(AZ$7&lt;$AB795, $AC795&lt;AZ$6),"", MAX(AZ$10:AZ794)+1)))</f>
        <v/>
      </c>
      <c r="BA795" s="5" t="str">
        <f>IF(OR($AB795="", $AC795=""), "", IF($H795=$M$3, "", IF(OR(BA$7&lt;$AB795, $AC795&lt;BA$6),"", MAX(BA$10:BA794)+1)))</f>
        <v/>
      </c>
      <c r="BB795" s="5" t="str">
        <f>IF(OR($AB795="", $AC795=""), "", IF($H795=$M$3, "", IF(OR(BB$7&lt;$AB795, $AC795&lt;BB$6),"", MAX(BB$10:BB794)+1)))</f>
        <v/>
      </c>
      <c r="BC795" s="5" t="str">
        <f>IF(OR($AB795="", $AC795=""), "", IF($H795=$M$3, "", IF(OR(BC$7&lt;$AB795, $AC795&lt;BC$6),"", MAX(BC$10:BC794)+1)))</f>
        <v/>
      </c>
      <c r="BD795" s="5" t="str">
        <f>IF(OR($AB795="", $AC795=""), "", IF($H795=$M$3, "", IF(OR(BD$7&lt;$AB795, $AC795&lt;BD$6),"", MAX(BD$10:BD794)+1)))</f>
        <v/>
      </c>
      <c r="BE795" s="5" t="str">
        <f>IF(OR($AB795="", $AC795=""), "", IF($H795=$M$3, "", IF(OR(BE$7&lt;$AB795, $AC795&lt;BE$6),"", MAX(BE$10:BE794)+1)))</f>
        <v/>
      </c>
      <c r="BF795" s="5" t="str">
        <f>IF(OR($AB795="", $AC795=""), "", IF($H795=$M$3, "", IF(OR(BF$7&lt;$AB795, $AC795&lt;BF$6),"", MAX(BF$10:BF794)+1)))</f>
        <v/>
      </c>
      <c r="BG795" s="5" t="str">
        <f>IF(OR($AB795="", $AC795=""), "", IF($H795=$M$3, "", IF(OR(BG$7&lt;$AB795, $AC795&lt;BG$6),"", MAX(BG$10:BG794)+1)))</f>
        <v/>
      </c>
      <c r="BH795" s="5" t="str">
        <f>IF(OR($AB795="", $AC795=""), "", IF($H795=$M$3, "", IF(OR(BH$7&lt;$AB795, $AC795&lt;BH$6),"", MAX(BH$10:BH794)+1)))</f>
        <v/>
      </c>
      <c r="BI795" s="5" t="str">
        <f>IF(OR($AB795="", $AC795=""), "", IF($H795=$M$3, "", IF(OR(BI$7&lt;$AB795, $AC795&lt;BI$6),"", MAX(BI$10:BI794)+1)))</f>
        <v/>
      </c>
      <c r="BK795" s="5" t="str" cm="1">
        <f t="array" aca="1" ref="BK795" ca="1">IFERROR(INDEX($AE795:$BI795, $BJ795, MATCH($BK$9, $AE$9:$BI$9, 0)), "")</f>
        <v/>
      </c>
    </row>
    <row r="796" spans="1:63" x14ac:dyDescent="0.25">
      <c r="A796" s="2"/>
      <c r="B796" s="254"/>
      <c r="C796" s="255"/>
      <c r="D796" s="256"/>
      <c r="E796" s="257"/>
      <c r="F796" s="257"/>
      <c r="G796" s="258"/>
      <c r="H796" s="259"/>
      <c r="I796" s="16"/>
      <c r="J796" s="5" t="str">
        <f t="shared" si="107"/>
        <v/>
      </c>
      <c r="K796" s="2"/>
      <c r="O796" s="5" t="str">
        <f t="shared" si="105"/>
        <v/>
      </c>
      <c r="Q796" s="5" t="str">
        <f t="shared" si="108"/>
        <v/>
      </c>
      <c r="S796" s="5" t="str">
        <f t="shared" si="106"/>
        <v/>
      </c>
      <c r="U796" s="64" t="str">
        <f>IF($D796="","", IF(COUNTIF('Intro &amp; Setup'!$AW$49:$AW$88, $D796)&gt;0, "BH", TEXT($D796, "ddd")))</f>
        <v/>
      </c>
      <c r="V796" s="65" t="str">
        <f>IF($G796="", "", IF(COUNTIF('Intro &amp; Setup'!$AW$49:$AW$88, $G796)&gt;0, "BH", TEXT($G796, "ddd")))</f>
        <v/>
      </c>
      <c r="W796" s="64" t="str">
        <f t="shared" si="109"/>
        <v/>
      </c>
      <c r="X796" s="65" t="str">
        <f t="shared" si="110"/>
        <v/>
      </c>
      <c r="Y796" s="64" t="str">
        <f>IF(F796="", "", IF(OR(F796&lt;'Intro &amp; Setup'!$Z$20, F796&gt;'Intro &amp; Setup'!$Z$22), "X", ""))</f>
        <v/>
      </c>
      <c r="Z796" s="65" t="str">
        <f>IF(G796="", "", IF(OR(G796&lt;'Intro &amp; Setup'!$Z$20, G796&gt;'Intro &amp; Setup'!$Z$22), "X", ""))</f>
        <v/>
      </c>
      <c r="AB796" s="58" t="str">
        <f t="shared" si="111"/>
        <v/>
      </c>
      <c r="AC796" s="59" t="str">
        <f t="shared" si="112"/>
        <v/>
      </c>
      <c r="AE796" s="5" t="str">
        <f>IF(OR($AB796="", $AC796=""), "", IF($H796=$M$3, "", IF(OR(AE$7&lt;$AB796, $AC796&lt;AE$6),"", MAX(AE$10:AE795)+1)))</f>
        <v/>
      </c>
      <c r="AF796" s="5" t="str">
        <f>IF(OR($AB796="", $AC796=""), "", IF($H796=$M$3, "", IF(OR(AF$7&lt;$AB796, $AC796&lt;AF$6),"", MAX(AF$10:AF795)+1)))</f>
        <v/>
      </c>
      <c r="AG796" s="5" t="str">
        <f>IF(OR($AB796="", $AC796=""), "", IF($H796=$M$3, "", IF(OR(AG$7&lt;$AB796, $AC796&lt;AG$6),"", MAX(AG$10:AG795)+1)))</f>
        <v/>
      </c>
      <c r="AH796" s="5" t="str">
        <f>IF(OR($AB796="", $AC796=""), "", IF($H796=$M$3, "", IF(OR(AH$7&lt;$AB796, $AC796&lt;AH$6),"", MAX(AH$10:AH795)+1)))</f>
        <v/>
      </c>
      <c r="AI796" s="5" t="str">
        <f>IF(OR($AB796="", $AC796=""), "", IF($H796=$M$3, "", IF(OR(AI$7&lt;$AB796, $AC796&lt;AI$6),"", MAX(AI$10:AI795)+1)))</f>
        <v/>
      </c>
      <c r="AJ796" s="5" t="str">
        <f>IF(OR($AB796="", $AC796=""), "", IF($H796=$M$3, "", IF(OR(AJ$7&lt;$AB796, $AC796&lt;AJ$6),"", MAX(AJ$10:AJ795)+1)))</f>
        <v/>
      </c>
      <c r="AK796" s="5" t="str">
        <f>IF(OR($AB796="", $AC796=""), "", IF($H796=$M$3, "", IF(OR(AK$7&lt;$AB796, $AC796&lt;AK$6),"", MAX(AK$10:AK795)+1)))</f>
        <v/>
      </c>
      <c r="AL796" s="5" t="str">
        <f>IF(OR($AB796="", $AC796=""), "", IF($H796=$M$3, "", IF(OR(AL$7&lt;$AB796, $AC796&lt;AL$6),"", MAX(AL$10:AL795)+1)))</f>
        <v/>
      </c>
      <c r="AM796" s="5" t="str">
        <f>IF(OR($AB796="", $AC796=""), "", IF($H796=$M$3, "", IF(OR(AM$7&lt;$AB796, $AC796&lt;AM$6),"", MAX(AM$10:AM795)+1)))</f>
        <v/>
      </c>
      <c r="AN796" s="5" t="str">
        <f>IF(OR($AB796="", $AC796=""), "", IF($H796=$M$3, "", IF(OR(AN$7&lt;$AB796, $AC796&lt;AN$6),"", MAX(AN$10:AN795)+1)))</f>
        <v/>
      </c>
      <c r="AO796" s="5" t="str">
        <f>IF(OR($AB796="", $AC796=""), "", IF($H796=$M$3, "", IF(OR(AO$7&lt;$AB796, $AC796&lt;AO$6),"", MAX(AO$10:AO795)+1)))</f>
        <v/>
      </c>
      <c r="AP796" s="5" t="str">
        <f>IF(OR($AB796="", $AC796=""), "", IF($H796=$M$3, "", IF(OR(AP$7&lt;$AB796, $AC796&lt;AP$6),"", MAX(AP$10:AP795)+1)))</f>
        <v/>
      </c>
      <c r="AQ796" s="5" t="str">
        <f>IF(OR($AB796="", $AC796=""), "", IF($H796=$M$3, "", IF(OR(AQ$7&lt;$AB796, $AC796&lt;AQ$6),"", MAX(AQ$10:AQ795)+1)))</f>
        <v/>
      </c>
      <c r="AR796" s="5" t="str">
        <f>IF(OR($AB796="", $AC796=""), "", IF($H796=$M$3, "", IF(OR(AR$7&lt;$AB796, $AC796&lt;AR$6),"", MAX(AR$10:AR795)+1)))</f>
        <v/>
      </c>
      <c r="AS796" s="5" t="str">
        <f>IF(OR($AB796="", $AC796=""), "", IF($H796=$M$3, "", IF(OR(AS$7&lt;$AB796, $AC796&lt;AS$6),"", MAX(AS$10:AS795)+1)))</f>
        <v/>
      </c>
      <c r="AT796" s="5" t="str">
        <f>IF(OR($AB796="", $AC796=""), "", IF($H796=$M$3, "", IF(OR(AT$7&lt;$AB796, $AC796&lt;AT$6),"", MAX(AT$10:AT795)+1)))</f>
        <v/>
      </c>
      <c r="AU796" s="5" t="str">
        <f>IF(OR($AB796="", $AC796=""), "", IF($H796=$M$3, "", IF(OR(AU$7&lt;$AB796, $AC796&lt;AU$6),"", MAX(AU$10:AU795)+1)))</f>
        <v/>
      </c>
      <c r="AV796" s="5" t="str">
        <f>IF(OR($AB796="", $AC796=""), "", IF($H796=$M$3, "", IF(OR(AV$7&lt;$AB796, $AC796&lt;AV$6),"", MAX(AV$10:AV795)+1)))</f>
        <v/>
      </c>
      <c r="AW796" s="5" t="str">
        <f>IF(OR($AB796="", $AC796=""), "", IF($H796=$M$3, "", IF(OR(AW$7&lt;$AB796, $AC796&lt;AW$6),"", MAX(AW$10:AW795)+1)))</f>
        <v/>
      </c>
      <c r="AX796" s="5" t="str">
        <f>IF(OR($AB796="", $AC796=""), "", IF($H796=$M$3, "", IF(OR(AX$7&lt;$AB796, $AC796&lt;AX$6),"", MAX(AX$10:AX795)+1)))</f>
        <v/>
      </c>
      <c r="AY796" s="5" t="str">
        <f>IF(OR($AB796="", $AC796=""), "", IF($H796=$M$3, "", IF(OR(AY$7&lt;$AB796, $AC796&lt;AY$6),"", MAX(AY$10:AY795)+1)))</f>
        <v/>
      </c>
      <c r="AZ796" s="5" t="str">
        <f>IF(OR($AB796="", $AC796=""), "", IF($H796=$M$3, "", IF(OR(AZ$7&lt;$AB796, $AC796&lt;AZ$6),"", MAX(AZ$10:AZ795)+1)))</f>
        <v/>
      </c>
      <c r="BA796" s="5" t="str">
        <f>IF(OR($AB796="", $AC796=""), "", IF($H796=$M$3, "", IF(OR(BA$7&lt;$AB796, $AC796&lt;BA$6),"", MAX(BA$10:BA795)+1)))</f>
        <v/>
      </c>
      <c r="BB796" s="5" t="str">
        <f>IF(OR($AB796="", $AC796=""), "", IF($H796=$M$3, "", IF(OR(BB$7&lt;$AB796, $AC796&lt;BB$6),"", MAX(BB$10:BB795)+1)))</f>
        <v/>
      </c>
      <c r="BC796" s="5" t="str">
        <f>IF(OR($AB796="", $AC796=""), "", IF($H796=$M$3, "", IF(OR(BC$7&lt;$AB796, $AC796&lt;BC$6),"", MAX(BC$10:BC795)+1)))</f>
        <v/>
      </c>
      <c r="BD796" s="5" t="str">
        <f>IF(OR($AB796="", $AC796=""), "", IF($H796=$M$3, "", IF(OR(BD$7&lt;$AB796, $AC796&lt;BD$6),"", MAX(BD$10:BD795)+1)))</f>
        <v/>
      </c>
      <c r="BE796" s="5" t="str">
        <f>IF(OR($AB796="", $AC796=""), "", IF($H796=$M$3, "", IF(OR(BE$7&lt;$AB796, $AC796&lt;BE$6),"", MAX(BE$10:BE795)+1)))</f>
        <v/>
      </c>
      <c r="BF796" s="5" t="str">
        <f>IF(OR($AB796="", $AC796=""), "", IF($H796=$M$3, "", IF(OR(BF$7&lt;$AB796, $AC796&lt;BF$6),"", MAX(BF$10:BF795)+1)))</f>
        <v/>
      </c>
      <c r="BG796" s="5" t="str">
        <f>IF(OR($AB796="", $AC796=""), "", IF($H796=$M$3, "", IF(OR(BG$7&lt;$AB796, $AC796&lt;BG$6),"", MAX(BG$10:BG795)+1)))</f>
        <v/>
      </c>
      <c r="BH796" s="5" t="str">
        <f>IF(OR($AB796="", $AC796=""), "", IF($H796=$M$3, "", IF(OR(BH$7&lt;$AB796, $AC796&lt;BH$6),"", MAX(BH$10:BH795)+1)))</f>
        <v/>
      </c>
      <c r="BI796" s="5" t="str">
        <f>IF(OR($AB796="", $AC796=""), "", IF($H796=$M$3, "", IF(OR(BI$7&lt;$AB796, $AC796&lt;BI$6),"", MAX(BI$10:BI795)+1)))</f>
        <v/>
      </c>
      <c r="BK796" s="5" t="str" cm="1">
        <f t="array" aca="1" ref="BK796" ca="1">IFERROR(INDEX($AE796:$BI796, $BJ796, MATCH($BK$9, $AE$9:$BI$9, 0)), "")</f>
        <v/>
      </c>
    </row>
    <row r="797" spans="1:63" x14ac:dyDescent="0.25">
      <c r="A797" s="2"/>
      <c r="B797" s="254"/>
      <c r="C797" s="255"/>
      <c r="D797" s="256"/>
      <c r="E797" s="257"/>
      <c r="F797" s="257"/>
      <c r="G797" s="258"/>
      <c r="H797" s="259"/>
      <c r="I797" s="16"/>
      <c r="J797" s="5" t="str">
        <f t="shared" si="107"/>
        <v/>
      </c>
      <c r="K797" s="2"/>
      <c r="O797" s="5" t="str">
        <f t="shared" si="105"/>
        <v/>
      </c>
      <c r="Q797" s="5" t="str">
        <f t="shared" si="108"/>
        <v/>
      </c>
      <c r="S797" s="5" t="str">
        <f t="shared" si="106"/>
        <v/>
      </c>
      <c r="U797" s="64" t="str">
        <f>IF($D797="","", IF(COUNTIF('Intro &amp; Setup'!$AW$49:$AW$88, $D797)&gt;0, "BH", TEXT($D797, "ddd")))</f>
        <v/>
      </c>
      <c r="V797" s="65" t="str">
        <f>IF($G797="", "", IF(COUNTIF('Intro &amp; Setup'!$AW$49:$AW$88, $G797)&gt;0, "BH", TEXT($G797, "ddd")))</f>
        <v/>
      </c>
      <c r="W797" s="64" t="str">
        <f t="shared" si="109"/>
        <v/>
      </c>
      <c r="X797" s="65" t="str">
        <f t="shared" si="110"/>
        <v/>
      </c>
      <c r="Y797" s="64" t="str">
        <f>IF(F797="", "", IF(OR(F797&lt;'Intro &amp; Setup'!$Z$20, F797&gt;'Intro &amp; Setup'!$Z$22), "X", ""))</f>
        <v/>
      </c>
      <c r="Z797" s="65" t="str">
        <f>IF(G797="", "", IF(OR(G797&lt;'Intro &amp; Setup'!$Z$20, G797&gt;'Intro &amp; Setup'!$Z$22), "X", ""))</f>
        <v/>
      </c>
      <c r="AB797" s="58" t="str">
        <f t="shared" si="111"/>
        <v/>
      </c>
      <c r="AC797" s="59" t="str">
        <f t="shared" si="112"/>
        <v/>
      </c>
      <c r="AE797" s="5" t="str">
        <f>IF(OR($AB797="", $AC797=""), "", IF($H797=$M$3, "", IF(OR(AE$7&lt;$AB797, $AC797&lt;AE$6),"", MAX(AE$10:AE796)+1)))</f>
        <v/>
      </c>
      <c r="AF797" s="5" t="str">
        <f>IF(OR($AB797="", $AC797=""), "", IF($H797=$M$3, "", IF(OR(AF$7&lt;$AB797, $AC797&lt;AF$6),"", MAX(AF$10:AF796)+1)))</f>
        <v/>
      </c>
      <c r="AG797" s="5" t="str">
        <f>IF(OR($AB797="", $AC797=""), "", IF($H797=$M$3, "", IF(OR(AG$7&lt;$AB797, $AC797&lt;AG$6),"", MAX(AG$10:AG796)+1)))</f>
        <v/>
      </c>
      <c r="AH797" s="5" t="str">
        <f>IF(OR($AB797="", $AC797=""), "", IF($H797=$M$3, "", IF(OR(AH$7&lt;$AB797, $AC797&lt;AH$6),"", MAX(AH$10:AH796)+1)))</f>
        <v/>
      </c>
      <c r="AI797" s="5" t="str">
        <f>IF(OR($AB797="", $AC797=""), "", IF($H797=$M$3, "", IF(OR(AI$7&lt;$AB797, $AC797&lt;AI$6),"", MAX(AI$10:AI796)+1)))</f>
        <v/>
      </c>
      <c r="AJ797" s="5" t="str">
        <f>IF(OR($AB797="", $AC797=""), "", IF($H797=$M$3, "", IF(OR(AJ$7&lt;$AB797, $AC797&lt;AJ$6),"", MAX(AJ$10:AJ796)+1)))</f>
        <v/>
      </c>
      <c r="AK797" s="5" t="str">
        <f>IF(OR($AB797="", $AC797=""), "", IF($H797=$M$3, "", IF(OR(AK$7&lt;$AB797, $AC797&lt;AK$6),"", MAX(AK$10:AK796)+1)))</f>
        <v/>
      </c>
      <c r="AL797" s="5" t="str">
        <f>IF(OR($AB797="", $AC797=""), "", IF($H797=$M$3, "", IF(OR(AL$7&lt;$AB797, $AC797&lt;AL$6),"", MAX(AL$10:AL796)+1)))</f>
        <v/>
      </c>
      <c r="AM797" s="5" t="str">
        <f>IF(OR($AB797="", $AC797=""), "", IF($H797=$M$3, "", IF(OR(AM$7&lt;$AB797, $AC797&lt;AM$6),"", MAX(AM$10:AM796)+1)))</f>
        <v/>
      </c>
      <c r="AN797" s="5" t="str">
        <f>IF(OR($AB797="", $AC797=""), "", IF($H797=$M$3, "", IF(OR(AN$7&lt;$AB797, $AC797&lt;AN$6),"", MAX(AN$10:AN796)+1)))</f>
        <v/>
      </c>
      <c r="AO797" s="5" t="str">
        <f>IF(OR($AB797="", $AC797=""), "", IF($H797=$M$3, "", IF(OR(AO$7&lt;$AB797, $AC797&lt;AO$6),"", MAX(AO$10:AO796)+1)))</f>
        <v/>
      </c>
      <c r="AP797" s="5" t="str">
        <f>IF(OR($AB797="", $AC797=""), "", IF($H797=$M$3, "", IF(OR(AP$7&lt;$AB797, $AC797&lt;AP$6),"", MAX(AP$10:AP796)+1)))</f>
        <v/>
      </c>
      <c r="AQ797" s="5" t="str">
        <f>IF(OR($AB797="", $AC797=""), "", IF($H797=$M$3, "", IF(OR(AQ$7&lt;$AB797, $AC797&lt;AQ$6),"", MAX(AQ$10:AQ796)+1)))</f>
        <v/>
      </c>
      <c r="AR797" s="5" t="str">
        <f>IF(OR($AB797="", $AC797=""), "", IF($H797=$M$3, "", IF(OR(AR$7&lt;$AB797, $AC797&lt;AR$6),"", MAX(AR$10:AR796)+1)))</f>
        <v/>
      </c>
      <c r="AS797" s="5" t="str">
        <f>IF(OR($AB797="", $AC797=""), "", IF($H797=$M$3, "", IF(OR(AS$7&lt;$AB797, $AC797&lt;AS$6),"", MAX(AS$10:AS796)+1)))</f>
        <v/>
      </c>
      <c r="AT797" s="5" t="str">
        <f>IF(OR($AB797="", $AC797=""), "", IF($H797=$M$3, "", IF(OR(AT$7&lt;$AB797, $AC797&lt;AT$6),"", MAX(AT$10:AT796)+1)))</f>
        <v/>
      </c>
      <c r="AU797" s="5" t="str">
        <f>IF(OR($AB797="", $AC797=""), "", IF($H797=$M$3, "", IF(OR(AU$7&lt;$AB797, $AC797&lt;AU$6),"", MAX(AU$10:AU796)+1)))</f>
        <v/>
      </c>
      <c r="AV797" s="5" t="str">
        <f>IF(OR($AB797="", $AC797=""), "", IF($H797=$M$3, "", IF(OR(AV$7&lt;$AB797, $AC797&lt;AV$6),"", MAX(AV$10:AV796)+1)))</f>
        <v/>
      </c>
      <c r="AW797" s="5" t="str">
        <f>IF(OR($AB797="", $AC797=""), "", IF($H797=$M$3, "", IF(OR(AW$7&lt;$AB797, $AC797&lt;AW$6),"", MAX(AW$10:AW796)+1)))</f>
        <v/>
      </c>
      <c r="AX797" s="5" t="str">
        <f>IF(OR($AB797="", $AC797=""), "", IF($H797=$M$3, "", IF(OR(AX$7&lt;$AB797, $AC797&lt;AX$6),"", MAX(AX$10:AX796)+1)))</f>
        <v/>
      </c>
      <c r="AY797" s="5" t="str">
        <f>IF(OR($AB797="", $AC797=""), "", IF($H797=$M$3, "", IF(OR(AY$7&lt;$AB797, $AC797&lt;AY$6),"", MAX(AY$10:AY796)+1)))</f>
        <v/>
      </c>
      <c r="AZ797" s="5" t="str">
        <f>IF(OR($AB797="", $AC797=""), "", IF($H797=$M$3, "", IF(OR(AZ$7&lt;$AB797, $AC797&lt;AZ$6),"", MAX(AZ$10:AZ796)+1)))</f>
        <v/>
      </c>
      <c r="BA797" s="5" t="str">
        <f>IF(OR($AB797="", $AC797=""), "", IF($H797=$M$3, "", IF(OR(BA$7&lt;$AB797, $AC797&lt;BA$6),"", MAX(BA$10:BA796)+1)))</f>
        <v/>
      </c>
      <c r="BB797" s="5" t="str">
        <f>IF(OR($AB797="", $AC797=""), "", IF($H797=$M$3, "", IF(OR(BB$7&lt;$AB797, $AC797&lt;BB$6),"", MAX(BB$10:BB796)+1)))</f>
        <v/>
      </c>
      <c r="BC797" s="5" t="str">
        <f>IF(OR($AB797="", $AC797=""), "", IF($H797=$M$3, "", IF(OR(BC$7&lt;$AB797, $AC797&lt;BC$6),"", MAX(BC$10:BC796)+1)))</f>
        <v/>
      </c>
      <c r="BD797" s="5" t="str">
        <f>IF(OR($AB797="", $AC797=""), "", IF($H797=$M$3, "", IF(OR(BD$7&lt;$AB797, $AC797&lt;BD$6),"", MAX(BD$10:BD796)+1)))</f>
        <v/>
      </c>
      <c r="BE797" s="5" t="str">
        <f>IF(OR($AB797="", $AC797=""), "", IF($H797=$M$3, "", IF(OR(BE$7&lt;$AB797, $AC797&lt;BE$6),"", MAX(BE$10:BE796)+1)))</f>
        <v/>
      </c>
      <c r="BF797" s="5" t="str">
        <f>IF(OR($AB797="", $AC797=""), "", IF($H797=$M$3, "", IF(OR(BF$7&lt;$AB797, $AC797&lt;BF$6),"", MAX(BF$10:BF796)+1)))</f>
        <v/>
      </c>
      <c r="BG797" s="5" t="str">
        <f>IF(OR($AB797="", $AC797=""), "", IF($H797=$M$3, "", IF(OR(BG$7&lt;$AB797, $AC797&lt;BG$6),"", MAX(BG$10:BG796)+1)))</f>
        <v/>
      </c>
      <c r="BH797" s="5" t="str">
        <f>IF(OR($AB797="", $AC797=""), "", IF($H797=$M$3, "", IF(OR(BH$7&lt;$AB797, $AC797&lt;BH$6),"", MAX(BH$10:BH796)+1)))</f>
        <v/>
      </c>
      <c r="BI797" s="5" t="str">
        <f>IF(OR($AB797="", $AC797=""), "", IF($H797=$M$3, "", IF(OR(BI$7&lt;$AB797, $AC797&lt;BI$6),"", MAX(BI$10:BI796)+1)))</f>
        <v/>
      </c>
      <c r="BK797" s="5" t="str" cm="1">
        <f t="array" aca="1" ref="BK797" ca="1">IFERROR(INDEX($AE797:$BI797, $BJ797, MATCH($BK$9, $AE$9:$BI$9, 0)), "")</f>
        <v/>
      </c>
    </row>
    <row r="798" spans="1:63" x14ac:dyDescent="0.25">
      <c r="A798" s="2"/>
      <c r="B798" s="254"/>
      <c r="C798" s="255"/>
      <c r="D798" s="256"/>
      <c r="E798" s="257"/>
      <c r="F798" s="257"/>
      <c r="G798" s="258"/>
      <c r="H798" s="259"/>
      <c r="I798" s="16"/>
      <c r="J798" s="5" t="str">
        <f t="shared" si="107"/>
        <v/>
      </c>
      <c r="K798" s="2"/>
      <c r="O798" s="5" t="str">
        <f t="shared" si="105"/>
        <v/>
      </c>
      <c r="Q798" s="5" t="str">
        <f t="shared" si="108"/>
        <v/>
      </c>
      <c r="S798" s="5" t="str">
        <f t="shared" si="106"/>
        <v/>
      </c>
      <c r="U798" s="64" t="str">
        <f>IF($D798="","", IF(COUNTIF('Intro &amp; Setup'!$AW$49:$AW$88, $D798)&gt;0, "BH", TEXT($D798, "ddd")))</f>
        <v/>
      </c>
      <c r="V798" s="65" t="str">
        <f>IF($G798="", "", IF(COUNTIF('Intro &amp; Setup'!$AW$49:$AW$88, $G798)&gt;0, "BH", TEXT($G798, "ddd")))</f>
        <v/>
      </c>
      <c r="W798" s="64" t="str">
        <f t="shared" si="109"/>
        <v/>
      </c>
      <c r="X798" s="65" t="str">
        <f t="shared" si="110"/>
        <v/>
      </c>
      <c r="Y798" s="64" t="str">
        <f>IF(F798="", "", IF(OR(F798&lt;'Intro &amp; Setup'!$Z$20, F798&gt;'Intro &amp; Setup'!$Z$22), "X", ""))</f>
        <v/>
      </c>
      <c r="Z798" s="65" t="str">
        <f>IF(G798="", "", IF(OR(G798&lt;'Intro &amp; Setup'!$Z$20, G798&gt;'Intro &amp; Setup'!$Z$22), "X", ""))</f>
        <v/>
      </c>
      <c r="AB798" s="58" t="str">
        <f t="shared" si="111"/>
        <v/>
      </c>
      <c r="AC798" s="59" t="str">
        <f t="shared" si="112"/>
        <v/>
      </c>
      <c r="AE798" s="5" t="str">
        <f>IF(OR($AB798="", $AC798=""), "", IF($H798=$M$3, "", IF(OR(AE$7&lt;$AB798, $AC798&lt;AE$6),"", MAX(AE$10:AE797)+1)))</f>
        <v/>
      </c>
      <c r="AF798" s="5" t="str">
        <f>IF(OR($AB798="", $AC798=""), "", IF($H798=$M$3, "", IF(OR(AF$7&lt;$AB798, $AC798&lt;AF$6),"", MAX(AF$10:AF797)+1)))</f>
        <v/>
      </c>
      <c r="AG798" s="5" t="str">
        <f>IF(OR($AB798="", $AC798=""), "", IF($H798=$M$3, "", IF(OR(AG$7&lt;$AB798, $AC798&lt;AG$6),"", MAX(AG$10:AG797)+1)))</f>
        <v/>
      </c>
      <c r="AH798" s="5" t="str">
        <f>IF(OR($AB798="", $AC798=""), "", IF($H798=$M$3, "", IF(OR(AH$7&lt;$AB798, $AC798&lt;AH$6),"", MAX(AH$10:AH797)+1)))</f>
        <v/>
      </c>
      <c r="AI798" s="5" t="str">
        <f>IF(OR($AB798="", $AC798=""), "", IF($H798=$M$3, "", IF(OR(AI$7&lt;$AB798, $AC798&lt;AI$6),"", MAX(AI$10:AI797)+1)))</f>
        <v/>
      </c>
      <c r="AJ798" s="5" t="str">
        <f>IF(OR($AB798="", $AC798=""), "", IF($H798=$M$3, "", IF(OR(AJ$7&lt;$AB798, $AC798&lt;AJ$6),"", MAX(AJ$10:AJ797)+1)))</f>
        <v/>
      </c>
      <c r="AK798" s="5" t="str">
        <f>IF(OR($AB798="", $AC798=""), "", IF($H798=$M$3, "", IF(OR(AK$7&lt;$AB798, $AC798&lt;AK$6),"", MAX(AK$10:AK797)+1)))</f>
        <v/>
      </c>
      <c r="AL798" s="5" t="str">
        <f>IF(OR($AB798="", $AC798=""), "", IF($H798=$M$3, "", IF(OR(AL$7&lt;$AB798, $AC798&lt;AL$6),"", MAX(AL$10:AL797)+1)))</f>
        <v/>
      </c>
      <c r="AM798" s="5" t="str">
        <f>IF(OR($AB798="", $AC798=""), "", IF($H798=$M$3, "", IF(OR(AM$7&lt;$AB798, $AC798&lt;AM$6),"", MAX(AM$10:AM797)+1)))</f>
        <v/>
      </c>
      <c r="AN798" s="5" t="str">
        <f>IF(OR($AB798="", $AC798=""), "", IF($H798=$M$3, "", IF(OR(AN$7&lt;$AB798, $AC798&lt;AN$6),"", MAX(AN$10:AN797)+1)))</f>
        <v/>
      </c>
      <c r="AO798" s="5" t="str">
        <f>IF(OR($AB798="", $AC798=""), "", IF($H798=$M$3, "", IF(OR(AO$7&lt;$AB798, $AC798&lt;AO$6),"", MAX(AO$10:AO797)+1)))</f>
        <v/>
      </c>
      <c r="AP798" s="5" t="str">
        <f>IF(OR($AB798="", $AC798=""), "", IF($H798=$M$3, "", IF(OR(AP$7&lt;$AB798, $AC798&lt;AP$6),"", MAX(AP$10:AP797)+1)))</f>
        <v/>
      </c>
      <c r="AQ798" s="5" t="str">
        <f>IF(OR($AB798="", $AC798=""), "", IF($H798=$M$3, "", IF(OR(AQ$7&lt;$AB798, $AC798&lt;AQ$6),"", MAX(AQ$10:AQ797)+1)))</f>
        <v/>
      </c>
      <c r="AR798" s="5" t="str">
        <f>IF(OR($AB798="", $AC798=""), "", IF($H798=$M$3, "", IF(OR(AR$7&lt;$AB798, $AC798&lt;AR$6),"", MAX(AR$10:AR797)+1)))</f>
        <v/>
      </c>
      <c r="AS798" s="5" t="str">
        <f>IF(OR($AB798="", $AC798=""), "", IF($H798=$M$3, "", IF(OR(AS$7&lt;$AB798, $AC798&lt;AS$6),"", MAX(AS$10:AS797)+1)))</f>
        <v/>
      </c>
      <c r="AT798" s="5" t="str">
        <f>IF(OR($AB798="", $AC798=""), "", IF($H798=$M$3, "", IF(OR(AT$7&lt;$AB798, $AC798&lt;AT$6),"", MAX(AT$10:AT797)+1)))</f>
        <v/>
      </c>
      <c r="AU798" s="5" t="str">
        <f>IF(OR($AB798="", $AC798=""), "", IF($H798=$M$3, "", IF(OR(AU$7&lt;$AB798, $AC798&lt;AU$6),"", MAX(AU$10:AU797)+1)))</f>
        <v/>
      </c>
      <c r="AV798" s="5" t="str">
        <f>IF(OR($AB798="", $AC798=""), "", IF($H798=$M$3, "", IF(OR(AV$7&lt;$AB798, $AC798&lt;AV$6),"", MAX(AV$10:AV797)+1)))</f>
        <v/>
      </c>
      <c r="AW798" s="5" t="str">
        <f>IF(OR($AB798="", $AC798=""), "", IF($H798=$M$3, "", IF(OR(AW$7&lt;$AB798, $AC798&lt;AW$6),"", MAX(AW$10:AW797)+1)))</f>
        <v/>
      </c>
      <c r="AX798" s="5" t="str">
        <f>IF(OR($AB798="", $AC798=""), "", IF($H798=$M$3, "", IF(OR(AX$7&lt;$AB798, $AC798&lt;AX$6),"", MAX(AX$10:AX797)+1)))</f>
        <v/>
      </c>
      <c r="AY798" s="5" t="str">
        <f>IF(OR($AB798="", $AC798=""), "", IF($H798=$M$3, "", IF(OR(AY$7&lt;$AB798, $AC798&lt;AY$6),"", MAX(AY$10:AY797)+1)))</f>
        <v/>
      </c>
      <c r="AZ798" s="5" t="str">
        <f>IF(OR($AB798="", $AC798=""), "", IF($H798=$M$3, "", IF(OR(AZ$7&lt;$AB798, $AC798&lt;AZ$6),"", MAX(AZ$10:AZ797)+1)))</f>
        <v/>
      </c>
      <c r="BA798" s="5" t="str">
        <f>IF(OR($AB798="", $AC798=""), "", IF($H798=$M$3, "", IF(OR(BA$7&lt;$AB798, $AC798&lt;BA$6),"", MAX(BA$10:BA797)+1)))</f>
        <v/>
      </c>
      <c r="BB798" s="5" t="str">
        <f>IF(OR($AB798="", $AC798=""), "", IF($H798=$M$3, "", IF(OR(BB$7&lt;$AB798, $AC798&lt;BB$6),"", MAX(BB$10:BB797)+1)))</f>
        <v/>
      </c>
      <c r="BC798" s="5" t="str">
        <f>IF(OR($AB798="", $AC798=""), "", IF($H798=$M$3, "", IF(OR(BC$7&lt;$AB798, $AC798&lt;BC$6),"", MAX(BC$10:BC797)+1)))</f>
        <v/>
      </c>
      <c r="BD798" s="5" t="str">
        <f>IF(OR($AB798="", $AC798=""), "", IF($H798=$M$3, "", IF(OR(BD$7&lt;$AB798, $AC798&lt;BD$6),"", MAX(BD$10:BD797)+1)))</f>
        <v/>
      </c>
      <c r="BE798" s="5" t="str">
        <f>IF(OR($AB798="", $AC798=""), "", IF($H798=$M$3, "", IF(OR(BE$7&lt;$AB798, $AC798&lt;BE$6),"", MAX(BE$10:BE797)+1)))</f>
        <v/>
      </c>
      <c r="BF798" s="5" t="str">
        <f>IF(OR($AB798="", $AC798=""), "", IF($H798=$M$3, "", IF(OR(BF$7&lt;$AB798, $AC798&lt;BF$6),"", MAX(BF$10:BF797)+1)))</f>
        <v/>
      </c>
      <c r="BG798" s="5" t="str">
        <f>IF(OR($AB798="", $AC798=""), "", IF($H798=$M$3, "", IF(OR(BG$7&lt;$AB798, $AC798&lt;BG$6),"", MAX(BG$10:BG797)+1)))</f>
        <v/>
      </c>
      <c r="BH798" s="5" t="str">
        <f>IF(OR($AB798="", $AC798=""), "", IF($H798=$M$3, "", IF(OR(BH$7&lt;$AB798, $AC798&lt;BH$6),"", MAX(BH$10:BH797)+1)))</f>
        <v/>
      </c>
      <c r="BI798" s="5" t="str">
        <f>IF(OR($AB798="", $AC798=""), "", IF($H798=$M$3, "", IF(OR(BI$7&lt;$AB798, $AC798&lt;BI$6),"", MAX(BI$10:BI797)+1)))</f>
        <v/>
      </c>
      <c r="BK798" s="5" t="str" cm="1">
        <f t="array" aca="1" ref="BK798" ca="1">IFERROR(INDEX($AE798:$BI798, $BJ798, MATCH($BK$9, $AE$9:$BI$9, 0)), "")</f>
        <v/>
      </c>
    </row>
    <row r="799" spans="1:63" x14ac:dyDescent="0.25">
      <c r="A799" s="2"/>
      <c r="B799" s="254"/>
      <c r="C799" s="255"/>
      <c r="D799" s="256"/>
      <c r="E799" s="257"/>
      <c r="F799" s="257"/>
      <c r="G799" s="258"/>
      <c r="H799" s="259"/>
      <c r="I799" s="16"/>
      <c r="J799" s="5" t="str">
        <f t="shared" si="107"/>
        <v/>
      </c>
      <c r="K799" s="2"/>
      <c r="O799" s="5" t="str">
        <f t="shared" si="105"/>
        <v/>
      </c>
      <c r="Q799" s="5" t="str">
        <f t="shared" si="108"/>
        <v/>
      </c>
      <c r="S799" s="5" t="str">
        <f t="shared" si="106"/>
        <v/>
      </c>
      <c r="U799" s="64" t="str">
        <f>IF($D799="","", IF(COUNTIF('Intro &amp; Setup'!$AW$49:$AW$88, $D799)&gt;0, "BH", TEXT($D799, "ddd")))</f>
        <v/>
      </c>
      <c r="V799" s="65" t="str">
        <f>IF($G799="", "", IF(COUNTIF('Intro &amp; Setup'!$AW$49:$AW$88, $G799)&gt;0, "BH", TEXT($G799, "ddd")))</f>
        <v/>
      </c>
      <c r="W799" s="64" t="str">
        <f t="shared" si="109"/>
        <v/>
      </c>
      <c r="X799" s="65" t="str">
        <f t="shared" si="110"/>
        <v/>
      </c>
      <c r="Y799" s="64" t="str">
        <f>IF(F799="", "", IF(OR(F799&lt;'Intro &amp; Setup'!$Z$20, F799&gt;'Intro &amp; Setup'!$Z$22), "X", ""))</f>
        <v/>
      </c>
      <c r="Z799" s="65" t="str">
        <f>IF(G799="", "", IF(OR(G799&lt;'Intro &amp; Setup'!$Z$20, G799&gt;'Intro &amp; Setup'!$Z$22), "X", ""))</f>
        <v/>
      </c>
      <c r="AB799" s="58" t="str">
        <f t="shared" si="111"/>
        <v/>
      </c>
      <c r="AC799" s="59" t="str">
        <f t="shared" si="112"/>
        <v/>
      </c>
      <c r="AE799" s="5" t="str">
        <f>IF(OR($AB799="", $AC799=""), "", IF($H799=$M$3, "", IF(OR(AE$7&lt;$AB799, $AC799&lt;AE$6),"", MAX(AE$10:AE798)+1)))</f>
        <v/>
      </c>
      <c r="AF799" s="5" t="str">
        <f>IF(OR($AB799="", $AC799=""), "", IF($H799=$M$3, "", IF(OR(AF$7&lt;$AB799, $AC799&lt;AF$6),"", MAX(AF$10:AF798)+1)))</f>
        <v/>
      </c>
      <c r="AG799" s="5" t="str">
        <f>IF(OR($AB799="", $AC799=""), "", IF($H799=$M$3, "", IF(OR(AG$7&lt;$AB799, $AC799&lt;AG$6),"", MAX(AG$10:AG798)+1)))</f>
        <v/>
      </c>
      <c r="AH799" s="5" t="str">
        <f>IF(OR($AB799="", $AC799=""), "", IF($H799=$M$3, "", IF(OR(AH$7&lt;$AB799, $AC799&lt;AH$6),"", MAX(AH$10:AH798)+1)))</f>
        <v/>
      </c>
      <c r="AI799" s="5" t="str">
        <f>IF(OR($AB799="", $AC799=""), "", IF($H799=$M$3, "", IF(OR(AI$7&lt;$AB799, $AC799&lt;AI$6),"", MAX(AI$10:AI798)+1)))</f>
        <v/>
      </c>
      <c r="AJ799" s="5" t="str">
        <f>IF(OR($AB799="", $AC799=""), "", IF($H799=$M$3, "", IF(OR(AJ$7&lt;$AB799, $AC799&lt;AJ$6),"", MAX(AJ$10:AJ798)+1)))</f>
        <v/>
      </c>
      <c r="AK799" s="5" t="str">
        <f>IF(OR($AB799="", $AC799=""), "", IF($H799=$M$3, "", IF(OR(AK$7&lt;$AB799, $AC799&lt;AK$6),"", MAX(AK$10:AK798)+1)))</f>
        <v/>
      </c>
      <c r="AL799" s="5" t="str">
        <f>IF(OR($AB799="", $AC799=""), "", IF($H799=$M$3, "", IF(OR(AL$7&lt;$AB799, $AC799&lt;AL$6),"", MAX(AL$10:AL798)+1)))</f>
        <v/>
      </c>
      <c r="AM799" s="5" t="str">
        <f>IF(OR($AB799="", $AC799=""), "", IF($H799=$M$3, "", IF(OR(AM$7&lt;$AB799, $AC799&lt;AM$6),"", MAX(AM$10:AM798)+1)))</f>
        <v/>
      </c>
      <c r="AN799" s="5" t="str">
        <f>IF(OR($AB799="", $AC799=""), "", IF($H799=$M$3, "", IF(OR(AN$7&lt;$AB799, $AC799&lt;AN$6),"", MAX(AN$10:AN798)+1)))</f>
        <v/>
      </c>
      <c r="AO799" s="5" t="str">
        <f>IF(OR($AB799="", $AC799=""), "", IF($H799=$M$3, "", IF(OR(AO$7&lt;$AB799, $AC799&lt;AO$6),"", MAX(AO$10:AO798)+1)))</f>
        <v/>
      </c>
      <c r="AP799" s="5" t="str">
        <f>IF(OR($AB799="", $AC799=""), "", IF($H799=$M$3, "", IF(OR(AP$7&lt;$AB799, $AC799&lt;AP$6),"", MAX(AP$10:AP798)+1)))</f>
        <v/>
      </c>
      <c r="AQ799" s="5" t="str">
        <f>IF(OR($AB799="", $AC799=""), "", IF($H799=$M$3, "", IF(OR(AQ$7&lt;$AB799, $AC799&lt;AQ$6),"", MAX(AQ$10:AQ798)+1)))</f>
        <v/>
      </c>
      <c r="AR799" s="5" t="str">
        <f>IF(OR($AB799="", $AC799=""), "", IF($H799=$M$3, "", IF(OR(AR$7&lt;$AB799, $AC799&lt;AR$6),"", MAX(AR$10:AR798)+1)))</f>
        <v/>
      </c>
      <c r="AS799" s="5" t="str">
        <f>IF(OR($AB799="", $AC799=""), "", IF($H799=$M$3, "", IF(OR(AS$7&lt;$AB799, $AC799&lt;AS$6),"", MAX(AS$10:AS798)+1)))</f>
        <v/>
      </c>
      <c r="AT799" s="5" t="str">
        <f>IF(OR($AB799="", $AC799=""), "", IF($H799=$M$3, "", IF(OR(AT$7&lt;$AB799, $AC799&lt;AT$6),"", MAX(AT$10:AT798)+1)))</f>
        <v/>
      </c>
      <c r="AU799" s="5" t="str">
        <f>IF(OR($AB799="", $AC799=""), "", IF($H799=$M$3, "", IF(OR(AU$7&lt;$AB799, $AC799&lt;AU$6),"", MAX(AU$10:AU798)+1)))</f>
        <v/>
      </c>
      <c r="AV799" s="5" t="str">
        <f>IF(OR($AB799="", $AC799=""), "", IF($H799=$M$3, "", IF(OR(AV$7&lt;$AB799, $AC799&lt;AV$6),"", MAX(AV$10:AV798)+1)))</f>
        <v/>
      </c>
      <c r="AW799" s="5" t="str">
        <f>IF(OR($AB799="", $AC799=""), "", IF($H799=$M$3, "", IF(OR(AW$7&lt;$AB799, $AC799&lt;AW$6),"", MAX(AW$10:AW798)+1)))</f>
        <v/>
      </c>
      <c r="AX799" s="5" t="str">
        <f>IF(OR($AB799="", $AC799=""), "", IF($H799=$M$3, "", IF(OR(AX$7&lt;$AB799, $AC799&lt;AX$6),"", MAX(AX$10:AX798)+1)))</f>
        <v/>
      </c>
      <c r="AY799" s="5" t="str">
        <f>IF(OR($AB799="", $AC799=""), "", IF($H799=$M$3, "", IF(OR(AY$7&lt;$AB799, $AC799&lt;AY$6),"", MAX(AY$10:AY798)+1)))</f>
        <v/>
      </c>
      <c r="AZ799" s="5" t="str">
        <f>IF(OR($AB799="", $AC799=""), "", IF($H799=$M$3, "", IF(OR(AZ$7&lt;$AB799, $AC799&lt;AZ$6),"", MAX(AZ$10:AZ798)+1)))</f>
        <v/>
      </c>
      <c r="BA799" s="5" t="str">
        <f>IF(OR($AB799="", $AC799=""), "", IF($H799=$M$3, "", IF(OR(BA$7&lt;$AB799, $AC799&lt;BA$6),"", MAX(BA$10:BA798)+1)))</f>
        <v/>
      </c>
      <c r="BB799" s="5" t="str">
        <f>IF(OR($AB799="", $AC799=""), "", IF($H799=$M$3, "", IF(OR(BB$7&lt;$AB799, $AC799&lt;BB$6),"", MAX(BB$10:BB798)+1)))</f>
        <v/>
      </c>
      <c r="BC799" s="5" t="str">
        <f>IF(OR($AB799="", $AC799=""), "", IF($H799=$M$3, "", IF(OR(BC$7&lt;$AB799, $AC799&lt;BC$6),"", MAX(BC$10:BC798)+1)))</f>
        <v/>
      </c>
      <c r="BD799" s="5" t="str">
        <f>IF(OR($AB799="", $AC799=""), "", IF($H799=$M$3, "", IF(OR(BD$7&lt;$AB799, $AC799&lt;BD$6),"", MAX(BD$10:BD798)+1)))</f>
        <v/>
      </c>
      <c r="BE799" s="5" t="str">
        <f>IF(OR($AB799="", $AC799=""), "", IF($H799=$M$3, "", IF(OR(BE$7&lt;$AB799, $AC799&lt;BE$6),"", MAX(BE$10:BE798)+1)))</f>
        <v/>
      </c>
      <c r="BF799" s="5" t="str">
        <f>IF(OR($AB799="", $AC799=""), "", IF($H799=$M$3, "", IF(OR(BF$7&lt;$AB799, $AC799&lt;BF$6),"", MAX(BF$10:BF798)+1)))</f>
        <v/>
      </c>
      <c r="BG799" s="5" t="str">
        <f>IF(OR($AB799="", $AC799=""), "", IF($H799=$M$3, "", IF(OR(BG$7&lt;$AB799, $AC799&lt;BG$6),"", MAX(BG$10:BG798)+1)))</f>
        <v/>
      </c>
      <c r="BH799" s="5" t="str">
        <f>IF(OR($AB799="", $AC799=""), "", IF($H799=$M$3, "", IF(OR(BH$7&lt;$AB799, $AC799&lt;BH$6),"", MAX(BH$10:BH798)+1)))</f>
        <v/>
      </c>
      <c r="BI799" s="5" t="str">
        <f>IF(OR($AB799="", $AC799=""), "", IF($H799=$M$3, "", IF(OR(BI$7&lt;$AB799, $AC799&lt;BI$6),"", MAX(BI$10:BI798)+1)))</f>
        <v/>
      </c>
      <c r="BK799" s="5" t="str" cm="1">
        <f t="array" aca="1" ref="BK799" ca="1">IFERROR(INDEX($AE799:$BI799, $BJ799, MATCH($BK$9, $AE$9:$BI$9, 0)), "")</f>
        <v/>
      </c>
    </row>
    <row r="800" spans="1:63" x14ac:dyDescent="0.25">
      <c r="A800" s="2"/>
      <c r="B800" s="254"/>
      <c r="C800" s="255"/>
      <c r="D800" s="256"/>
      <c r="E800" s="257"/>
      <c r="F800" s="257"/>
      <c r="G800" s="258"/>
      <c r="H800" s="259"/>
      <c r="I800" s="16"/>
      <c r="J800" s="5" t="str">
        <f t="shared" si="107"/>
        <v/>
      </c>
      <c r="K800" s="2"/>
      <c r="O800" s="5" t="str">
        <f t="shared" si="105"/>
        <v/>
      </c>
      <c r="Q800" s="5" t="str">
        <f t="shared" si="108"/>
        <v/>
      </c>
      <c r="S800" s="5" t="str">
        <f t="shared" si="106"/>
        <v/>
      </c>
      <c r="U800" s="64" t="str">
        <f>IF($D800="","", IF(COUNTIF('Intro &amp; Setup'!$AW$49:$AW$88, $D800)&gt;0, "BH", TEXT($D800, "ddd")))</f>
        <v/>
      </c>
      <c r="V800" s="65" t="str">
        <f>IF($G800="", "", IF(COUNTIF('Intro &amp; Setup'!$AW$49:$AW$88, $G800)&gt;0, "BH", TEXT($G800, "ddd")))</f>
        <v/>
      </c>
      <c r="W800" s="64" t="str">
        <f t="shared" si="109"/>
        <v/>
      </c>
      <c r="X800" s="65" t="str">
        <f t="shared" si="110"/>
        <v/>
      </c>
      <c r="Y800" s="64" t="str">
        <f>IF(F800="", "", IF(OR(F800&lt;'Intro &amp; Setup'!$Z$20, F800&gt;'Intro &amp; Setup'!$Z$22), "X", ""))</f>
        <v/>
      </c>
      <c r="Z800" s="65" t="str">
        <f>IF(G800="", "", IF(OR(G800&lt;'Intro &amp; Setup'!$Z$20, G800&gt;'Intro &amp; Setup'!$Z$22), "X", ""))</f>
        <v/>
      </c>
      <c r="AB800" s="58" t="str">
        <f t="shared" si="111"/>
        <v/>
      </c>
      <c r="AC800" s="59" t="str">
        <f t="shared" si="112"/>
        <v/>
      </c>
      <c r="AE800" s="5" t="str">
        <f>IF(OR($AB800="", $AC800=""), "", IF($H800=$M$3, "", IF(OR(AE$7&lt;$AB800, $AC800&lt;AE$6),"", MAX(AE$10:AE799)+1)))</f>
        <v/>
      </c>
      <c r="AF800" s="5" t="str">
        <f>IF(OR($AB800="", $AC800=""), "", IF($H800=$M$3, "", IF(OR(AF$7&lt;$AB800, $AC800&lt;AF$6),"", MAX(AF$10:AF799)+1)))</f>
        <v/>
      </c>
      <c r="AG800" s="5" t="str">
        <f>IF(OR($AB800="", $AC800=""), "", IF($H800=$M$3, "", IF(OR(AG$7&lt;$AB800, $AC800&lt;AG$6),"", MAX(AG$10:AG799)+1)))</f>
        <v/>
      </c>
      <c r="AH800" s="5" t="str">
        <f>IF(OR($AB800="", $AC800=""), "", IF($H800=$M$3, "", IF(OR(AH$7&lt;$AB800, $AC800&lt;AH$6),"", MAX(AH$10:AH799)+1)))</f>
        <v/>
      </c>
      <c r="AI800" s="5" t="str">
        <f>IF(OR($AB800="", $AC800=""), "", IF($H800=$M$3, "", IF(OR(AI$7&lt;$AB800, $AC800&lt;AI$6),"", MAX(AI$10:AI799)+1)))</f>
        <v/>
      </c>
      <c r="AJ800" s="5" t="str">
        <f>IF(OR($AB800="", $AC800=""), "", IF($H800=$M$3, "", IF(OR(AJ$7&lt;$AB800, $AC800&lt;AJ$6),"", MAX(AJ$10:AJ799)+1)))</f>
        <v/>
      </c>
      <c r="AK800" s="5" t="str">
        <f>IF(OR($AB800="", $AC800=""), "", IF($H800=$M$3, "", IF(OR(AK$7&lt;$AB800, $AC800&lt;AK$6),"", MAX(AK$10:AK799)+1)))</f>
        <v/>
      </c>
      <c r="AL800" s="5" t="str">
        <f>IF(OR($AB800="", $AC800=""), "", IF($H800=$M$3, "", IF(OR(AL$7&lt;$AB800, $AC800&lt;AL$6),"", MAX(AL$10:AL799)+1)))</f>
        <v/>
      </c>
      <c r="AM800" s="5" t="str">
        <f>IF(OR($AB800="", $AC800=""), "", IF($H800=$M$3, "", IF(OR(AM$7&lt;$AB800, $AC800&lt;AM$6),"", MAX(AM$10:AM799)+1)))</f>
        <v/>
      </c>
      <c r="AN800" s="5" t="str">
        <f>IF(OR($AB800="", $AC800=""), "", IF($H800=$M$3, "", IF(OR(AN$7&lt;$AB800, $AC800&lt;AN$6),"", MAX(AN$10:AN799)+1)))</f>
        <v/>
      </c>
      <c r="AO800" s="5" t="str">
        <f>IF(OR($AB800="", $AC800=""), "", IF($H800=$M$3, "", IF(OR(AO$7&lt;$AB800, $AC800&lt;AO$6),"", MAX(AO$10:AO799)+1)))</f>
        <v/>
      </c>
      <c r="AP800" s="5" t="str">
        <f>IF(OR($AB800="", $AC800=""), "", IF($H800=$M$3, "", IF(OR(AP$7&lt;$AB800, $AC800&lt;AP$6),"", MAX(AP$10:AP799)+1)))</f>
        <v/>
      </c>
      <c r="AQ800" s="5" t="str">
        <f>IF(OR($AB800="", $AC800=""), "", IF($H800=$M$3, "", IF(OR(AQ$7&lt;$AB800, $AC800&lt;AQ$6),"", MAX(AQ$10:AQ799)+1)))</f>
        <v/>
      </c>
      <c r="AR800" s="5" t="str">
        <f>IF(OR($AB800="", $AC800=""), "", IF($H800=$M$3, "", IF(OR(AR$7&lt;$AB800, $AC800&lt;AR$6),"", MAX(AR$10:AR799)+1)))</f>
        <v/>
      </c>
      <c r="AS800" s="5" t="str">
        <f>IF(OR($AB800="", $AC800=""), "", IF($H800=$M$3, "", IF(OR(AS$7&lt;$AB800, $AC800&lt;AS$6),"", MAX(AS$10:AS799)+1)))</f>
        <v/>
      </c>
      <c r="AT800" s="5" t="str">
        <f>IF(OR($AB800="", $AC800=""), "", IF($H800=$M$3, "", IF(OR(AT$7&lt;$AB800, $AC800&lt;AT$6),"", MAX(AT$10:AT799)+1)))</f>
        <v/>
      </c>
      <c r="AU800" s="5" t="str">
        <f>IF(OR($AB800="", $AC800=""), "", IF($H800=$M$3, "", IF(OR(AU$7&lt;$AB800, $AC800&lt;AU$6),"", MAX(AU$10:AU799)+1)))</f>
        <v/>
      </c>
      <c r="AV800" s="5" t="str">
        <f>IF(OR($AB800="", $AC800=""), "", IF($H800=$M$3, "", IF(OR(AV$7&lt;$AB800, $AC800&lt;AV$6),"", MAX(AV$10:AV799)+1)))</f>
        <v/>
      </c>
      <c r="AW800" s="5" t="str">
        <f>IF(OR($AB800="", $AC800=""), "", IF($H800=$M$3, "", IF(OR(AW$7&lt;$AB800, $AC800&lt;AW$6),"", MAX(AW$10:AW799)+1)))</f>
        <v/>
      </c>
      <c r="AX800" s="5" t="str">
        <f>IF(OR($AB800="", $AC800=""), "", IF($H800=$M$3, "", IF(OR(AX$7&lt;$AB800, $AC800&lt;AX$6),"", MAX(AX$10:AX799)+1)))</f>
        <v/>
      </c>
      <c r="AY800" s="5" t="str">
        <f>IF(OR($AB800="", $AC800=""), "", IF($H800=$M$3, "", IF(OR(AY$7&lt;$AB800, $AC800&lt;AY$6),"", MAX(AY$10:AY799)+1)))</f>
        <v/>
      </c>
      <c r="AZ800" s="5" t="str">
        <f>IF(OR($AB800="", $AC800=""), "", IF($H800=$M$3, "", IF(OR(AZ$7&lt;$AB800, $AC800&lt;AZ$6),"", MAX(AZ$10:AZ799)+1)))</f>
        <v/>
      </c>
      <c r="BA800" s="5" t="str">
        <f>IF(OR($AB800="", $AC800=""), "", IF($H800=$M$3, "", IF(OR(BA$7&lt;$AB800, $AC800&lt;BA$6),"", MAX(BA$10:BA799)+1)))</f>
        <v/>
      </c>
      <c r="BB800" s="5" t="str">
        <f>IF(OR($AB800="", $AC800=""), "", IF($H800=$M$3, "", IF(OR(BB$7&lt;$AB800, $AC800&lt;BB$6),"", MAX(BB$10:BB799)+1)))</f>
        <v/>
      </c>
      <c r="BC800" s="5" t="str">
        <f>IF(OR($AB800="", $AC800=""), "", IF($H800=$M$3, "", IF(OR(BC$7&lt;$AB800, $AC800&lt;BC$6),"", MAX(BC$10:BC799)+1)))</f>
        <v/>
      </c>
      <c r="BD800" s="5" t="str">
        <f>IF(OR($AB800="", $AC800=""), "", IF($H800=$M$3, "", IF(OR(BD$7&lt;$AB800, $AC800&lt;BD$6),"", MAX(BD$10:BD799)+1)))</f>
        <v/>
      </c>
      <c r="BE800" s="5" t="str">
        <f>IF(OR($AB800="", $AC800=""), "", IF($H800=$M$3, "", IF(OR(BE$7&lt;$AB800, $AC800&lt;BE$6),"", MAX(BE$10:BE799)+1)))</f>
        <v/>
      </c>
      <c r="BF800" s="5" t="str">
        <f>IF(OR($AB800="", $AC800=""), "", IF($H800=$M$3, "", IF(OR(BF$7&lt;$AB800, $AC800&lt;BF$6),"", MAX(BF$10:BF799)+1)))</f>
        <v/>
      </c>
      <c r="BG800" s="5" t="str">
        <f>IF(OR($AB800="", $AC800=""), "", IF($H800=$M$3, "", IF(OR(BG$7&lt;$AB800, $AC800&lt;BG$6),"", MAX(BG$10:BG799)+1)))</f>
        <v/>
      </c>
      <c r="BH800" s="5" t="str">
        <f>IF(OR($AB800="", $AC800=""), "", IF($H800=$M$3, "", IF(OR(BH$7&lt;$AB800, $AC800&lt;BH$6),"", MAX(BH$10:BH799)+1)))</f>
        <v/>
      </c>
      <c r="BI800" s="5" t="str">
        <f>IF(OR($AB800="", $AC800=""), "", IF($H800=$M$3, "", IF(OR(BI$7&lt;$AB800, $AC800&lt;BI$6),"", MAX(BI$10:BI799)+1)))</f>
        <v/>
      </c>
      <c r="BK800" s="5" t="str" cm="1">
        <f t="array" aca="1" ref="BK800" ca="1">IFERROR(INDEX($AE800:$BI800, $BJ800, MATCH($BK$9, $AE$9:$BI$9, 0)), "")</f>
        <v/>
      </c>
    </row>
    <row r="801" spans="1:63" x14ac:dyDescent="0.25">
      <c r="A801" s="2"/>
      <c r="B801" s="254"/>
      <c r="C801" s="255"/>
      <c r="D801" s="256"/>
      <c r="E801" s="257"/>
      <c r="F801" s="257"/>
      <c r="G801" s="258"/>
      <c r="H801" s="259"/>
      <c r="I801" s="16"/>
      <c r="J801" s="5" t="str">
        <f t="shared" si="107"/>
        <v/>
      </c>
      <c r="K801" s="2"/>
      <c r="O801" s="5" t="str">
        <f t="shared" si="105"/>
        <v/>
      </c>
      <c r="Q801" s="5" t="str">
        <f t="shared" si="108"/>
        <v/>
      </c>
      <c r="S801" s="5" t="str">
        <f t="shared" si="106"/>
        <v/>
      </c>
      <c r="U801" s="64" t="str">
        <f>IF($D801="","", IF(COUNTIF('Intro &amp; Setup'!$AW$49:$AW$88, $D801)&gt;0, "BH", TEXT($D801, "ddd")))</f>
        <v/>
      </c>
      <c r="V801" s="65" t="str">
        <f>IF($G801="", "", IF(COUNTIF('Intro &amp; Setup'!$AW$49:$AW$88, $G801)&gt;0, "BH", TEXT($G801, "ddd")))</f>
        <v/>
      </c>
      <c r="W801" s="64" t="str">
        <f t="shared" si="109"/>
        <v/>
      </c>
      <c r="X801" s="65" t="str">
        <f t="shared" si="110"/>
        <v/>
      </c>
      <c r="Y801" s="64" t="str">
        <f>IF(F801="", "", IF(OR(F801&lt;'Intro &amp; Setup'!$Z$20, F801&gt;'Intro &amp; Setup'!$Z$22), "X", ""))</f>
        <v/>
      </c>
      <c r="Z801" s="65" t="str">
        <f>IF(G801="", "", IF(OR(G801&lt;'Intro &amp; Setup'!$Z$20, G801&gt;'Intro &amp; Setup'!$Z$22), "X", ""))</f>
        <v/>
      </c>
      <c r="AB801" s="58" t="str">
        <f t="shared" si="111"/>
        <v/>
      </c>
      <c r="AC801" s="59" t="str">
        <f t="shared" si="112"/>
        <v/>
      </c>
      <c r="AE801" s="5" t="str">
        <f>IF(OR($AB801="", $AC801=""), "", IF($H801=$M$3, "", IF(OR(AE$7&lt;$AB801, $AC801&lt;AE$6),"", MAX(AE$10:AE800)+1)))</f>
        <v/>
      </c>
      <c r="AF801" s="5" t="str">
        <f>IF(OR($AB801="", $AC801=""), "", IF($H801=$M$3, "", IF(OR(AF$7&lt;$AB801, $AC801&lt;AF$6),"", MAX(AF$10:AF800)+1)))</f>
        <v/>
      </c>
      <c r="AG801" s="5" t="str">
        <f>IF(OR($AB801="", $AC801=""), "", IF($H801=$M$3, "", IF(OR(AG$7&lt;$AB801, $AC801&lt;AG$6),"", MAX(AG$10:AG800)+1)))</f>
        <v/>
      </c>
      <c r="AH801" s="5" t="str">
        <f>IF(OR($AB801="", $AC801=""), "", IF($H801=$M$3, "", IF(OR(AH$7&lt;$AB801, $AC801&lt;AH$6),"", MAX(AH$10:AH800)+1)))</f>
        <v/>
      </c>
      <c r="AI801" s="5" t="str">
        <f>IF(OR($AB801="", $AC801=""), "", IF($H801=$M$3, "", IF(OR(AI$7&lt;$AB801, $AC801&lt;AI$6),"", MAX(AI$10:AI800)+1)))</f>
        <v/>
      </c>
      <c r="AJ801" s="5" t="str">
        <f>IF(OR($AB801="", $AC801=""), "", IF($H801=$M$3, "", IF(OR(AJ$7&lt;$AB801, $AC801&lt;AJ$6),"", MAX(AJ$10:AJ800)+1)))</f>
        <v/>
      </c>
      <c r="AK801" s="5" t="str">
        <f>IF(OR($AB801="", $AC801=""), "", IF($H801=$M$3, "", IF(OR(AK$7&lt;$AB801, $AC801&lt;AK$6),"", MAX(AK$10:AK800)+1)))</f>
        <v/>
      </c>
      <c r="AL801" s="5" t="str">
        <f>IF(OR($AB801="", $AC801=""), "", IF($H801=$M$3, "", IF(OR(AL$7&lt;$AB801, $AC801&lt;AL$6),"", MAX(AL$10:AL800)+1)))</f>
        <v/>
      </c>
      <c r="AM801" s="5" t="str">
        <f>IF(OR($AB801="", $AC801=""), "", IF($H801=$M$3, "", IF(OR(AM$7&lt;$AB801, $AC801&lt;AM$6),"", MAX(AM$10:AM800)+1)))</f>
        <v/>
      </c>
      <c r="AN801" s="5" t="str">
        <f>IF(OR($AB801="", $AC801=""), "", IF($H801=$M$3, "", IF(OR(AN$7&lt;$AB801, $AC801&lt;AN$6),"", MAX(AN$10:AN800)+1)))</f>
        <v/>
      </c>
      <c r="AO801" s="5" t="str">
        <f>IF(OR($AB801="", $AC801=""), "", IF($H801=$M$3, "", IF(OR(AO$7&lt;$AB801, $AC801&lt;AO$6),"", MAX(AO$10:AO800)+1)))</f>
        <v/>
      </c>
      <c r="AP801" s="5" t="str">
        <f>IF(OR($AB801="", $AC801=""), "", IF($H801=$M$3, "", IF(OR(AP$7&lt;$AB801, $AC801&lt;AP$6),"", MAX(AP$10:AP800)+1)))</f>
        <v/>
      </c>
      <c r="AQ801" s="5" t="str">
        <f>IF(OR($AB801="", $AC801=""), "", IF($H801=$M$3, "", IF(OR(AQ$7&lt;$AB801, $AC801&lt;AQ$6),"", MAX(AQ$10:AQ800)+1)))</f>
        <v/>
      </c>
      <c r="AR801" s="5" t="str">
        <f>IF(OR($AB801="", $AC801=""), "", IF($H801=$M$3, "", IF(OR(AR$7&lt;$AB801, $AC801&lt;AR$6),"", MAX(AR$10:AR800)+1)))</f>
        <v/>
      </c>
      <c r="AS801" s="5" t="str">
        <f>IF(OR($AB801="", $AC801=""), "", IF($H801=$M$3, "", IF(OR(AS$7&lt;$AB801, $AC801&lt;AS$6),"", MAX(AS$10:AS800)+1)))</f>
        <v/>
      </c>
      <c r="AT801" s="5" t="str">
        <f>IF(OR($AB801="", $AC801=""), "", IF($H801=$M$3, "", IF(OR(AT$7&lt;$AB801, $AC801&lt;AT$6),"", MAX(AT$10:AT800)+1)))</f>
        <v/>
      </c>
      <c r="AU801" s="5" t="str">
        <f>IF(OR($AB801="", $AC801=""), "", IF($H801=$M$3, "", IF(OR(AU$7&lt;$AB801, $AC801&lt;AU$6),"", MAX(AU$10:AU800)+1)))</f>
        <v/>
      </c>
      <c r="AV801" s="5" t="str">
        <f>IF(OR($AB801="", $AC801=""), "", IF($H801=$M$3, "", IF(OR(AV$7&lt;$AB801, $AC801&lt;AV$6),"", MAX(AV$10:AV800)+1)))</f>
        <v/>
      </c>
      <c r="AW801" s="5" t="str">
        <f>IF(OR($AB801="", $AC801=""), "", IF($H801=$M$3, "", IF(OR(AW$7&lt;$AB801, $AC801&lt;AW$6),"", MAX(AW$10:AW800)+1)))</f>
        <v/>
      </c>
      <c r="AX801" s="5" t="str">
        <f>IF(OR($AB801="", $AC801=""), "", IF($H801=$M$3, "", IF(OR(AX$7&lt;$AB801, $AC801&lt;AX$6),"", MAX(AX$10:AX800)+1)))</f>
        <v/>
      </c>
      <c r="AY801" s="5" t="str">
        <f>IF(OR($AB801="", $AC801=""), "", IF($H801=$M$3, "", IF(OR(AY$7&lt;$AB801, $AC801&lt;AY$6),"", MAX(AY$10:AY800)+1)))</f>
        <v/>
      </c>
      <c r="AZ801" s="5" t="str">
        <f>IF(OR($AB801="", $AC801=""), "", IF($H801=$M$3, "", IF(OR(AZ$7&lt;$AB801, $AC801&lt;AZ$6),"", MAX(AZ$10:AZ800)+1)))</f>
        <v/>
      </c>
      <c r="BA801" s="5" t="str">
        <f>IF(OR($AB801="", $AC801=""), "", IF($H801=$M$3, "", IF(OR(BA$7&lt;$AB801, $AC801&lt;BA$6),"", MAX(BA$10:BA800)+1)))</f>
        <v/>
      </c>
      <c r="BB801" s="5" t="str">
        <f>IF(OR($AB801="", $AC801=""), "", IF($H801=$M$3, "", IF(OR(BB$7&lt;$AB801, $AC801&lt;BB$6),"", MAX(BB$10:BB800)+1)))</f>
        <v/>
      </c>
      <c r="BC801" s="5" t="str">
        <f>IF(OR($AB801="", $AC801=""), "", IF($H801=$M$3, "", IF(OR(BC$7&lt;$AB801, $AC801&lt;BC$6),"", MAX(BC$10:BC800)+1)))</f>
        <v/>
      </c>
      <c r="BD801" s="5" t="str">
        <f>IF(OR($AB801="", $AC801=""), "", IF($H801=$M$3, "", IF(OR(BD$7&lt;$AB801, $AC801&lt;BD$6),"", MAX(BD$10:BD800)+1)))</f>
        <v/>
      </c>
      <c r="BE801" s="5" t="str">
        <f>IF(OR($AB801="", $AC801=""), "", IF($H801=$M$3, "", IF(OR(BE$7&lt;$AB801, $AC801&lt;BE$6),"", MAX(BE$10:BE800)+1)))</f>
        <v/>
      </c>
      <c r="BF801" s="5" t="str">
        <f>IF(OR($AB801="", $AC801=""), "", IF($H801=$M$3, "", IF(OR(BF$7&lt;$AB801, $AC801&lt;BF$6),"", MAX(BF$10:BF800)+1)))</f>
        <v/>
      </c>
      <c r="BG801" s="5" t="str">
        <f>IF(OR($AB801="", $AC801=""), "", IF($H801=$M$3, "", IF(OR(BG$7&lt;$AB801, $AC801&lt;BG$6),"", MAX(BG$10:BG800)+1)))</f>
        <v/>
      </c>
      <c r="BH801" s="5" t="str">
        <f>IF(OR($AB801="", $AC801=""), "", IF($H801=$M$3, "", IF(OR(BH$7&lt;$AB801, $AC801&lt;BH$6),"", MAX(BH$10:BH800)+1)))</f>
        <v/>
      </c>
      <c r="BI801" s="5" t="str">
        <f>IF(OR($AB801="", $AC801=""), "", IF($H801=$M$3, "", IF(OR(BI$7&lt;$AB801, $AC801&lt;BI$6),"", MAX(BI$10:BI800)+1)))</f>
        <v/>
      </c>
      <c r="BK801" s="5" t="str" cm="1">
        <f t="array" aca="1" ref="BK801" ca="1">IFERROR(INDEX($AE801:$BI801, $BJ801, MATCH($BK$9, $AE$9:$BI$9, 0)), "")</f>
        <v/>
      </c>
    </row>
    <row r="802" spans="1:63" x14ac:dyDescent="0.25">
      <c r="A802" s="2"/>
      <c r="B802" s="254"/>
      <c r="C802" s="255"/>
      <c r="D802" s="256"/>
      <c r="E802" s="257"/>
      <c r="F802" s="257"/>
      <c r="G802" s="258"/>
      <c r="H802" s="259"/>
      <c r="I802" s="16"/>
      <c r="J802" s="5" t="str">
        <f t="shared" si="107"/>
        <v/>
      </c>
      <c r="K802" s="2"/>
      <c r="O802" s="5" t="str">
        <f t="shared" si="105"/>
        <v/>
      </c>
      <c r="Q802" s="5" t="str">
        <f t="shared" si="108"/>
        <v/>
      </c>
      <c r="S802" s="5" t="str">
        <f t="shared" si="106"/>
        <v/>
      </c>
      <c r="U802" s="64" t="str">
        <f>IF($D802="","", IF(COUNTIF('Intro &amp; Setup'!$AW$49:$AW$88, $D802)&gt;0, "BH", TEXT($D802, "ddd")))</f>
        <v/>
      </c>
      <c r="V802" s="65" t="str">
        <f>IF($G802="", "", IF(COUNTIF('Intro &amp; Setup'!$AW$49:$AW$88, $G802)&gt;0, "BH", TEXT($G802, "ddd")))</f>
        <v/>
      </c>
      <c r="W802" s="64" t="str">
        <f t="shared" si="109"/>
        <v/>
      </c>
      <c r="X802" s="65" t="str">
        <f t="shared" si="110"/>
        <v/>
      </c>
      <c r="Y802" s="64" t="str">
        <f>IF(F802="", "", IF(OR(F802&lt;'Intro &amp; Setup'!$Z$20, F802&gt;'Intro &amp; Setup'!$Z$22), "X", ""))</f>
        <v/>
      </c>
      <c r="Z802" s="65" t="str">
        <f>IF(G802="", "", IF(OR(G802&lt;'Intro &amp; Setup'!$Z$20, G802&gt;'Intro &amp; Setup'!$Z$22), "X", ""))</f>
        <v/>
      </c>
      <c r="AB802" s="58" t="str">
        <f t="shared" si="111"/>
        <v/>
      </c>
      <c r="AC802" s="59" t="str">
        <f t="shared" si="112"/>
        <v/>
      </c>
      <c r="AE802" s="5" t="str">
        <f>IF(OR($AB802="", $AC802=""), "", IF($H802=$M$3, "", IF(OR(AE$7&lt;$AB802, $AC802&lt;AE$6),"", MAX(AE$10:AE801)+1)))</f>
        <v/>
      </c>
      <c r="AF802" s="5" t="str">
        <f>IF(OR($AB802="", $AC802=""), "", IF($H802=$M$3, "", IF(OR(AF$7&lt;$AB802, $AC802&lt;AF$6),"", MAX(AF$10:AF801)+1)))</f>
        <v/>
      </c>
      <c r="AG802" s="5" t="str">
        <f>IF(OR($AB802="", $AC802=""), "", IF($H802=$M$3, "", IF(OR(AG$7&lt;$AB802, $AC802&lt;AG$6),"", MAX(AG$10:AG801)+1)))</f>
        <v/>
      </c>
      <c r="AH802" s="5" t="str">
        <f>IF(OR($AB802="", $AC802=""), "", IF($H802=$M$3, "", IF(OR(AH$7&lt;$AB802, $AC802&lt;AH$6),"", MAX(AH$10:AH801)+1)))</f>
        <v/>
      </c>
      <c r="AI802" s="5" t="str">
        <f>IF(OR($AB802="", $AC802=""), "", IF($H802=$M$3, "", IF(OR(AI$7&lt;$AB802, $AC802&lt;AI$6),"", MAX(AI$10:AI801)+1)))</f>
        <v/>
      </c>
      <c r="AJ802" s="5" t="str">
        <f>IF(OR($AB802="", $AC802=""), "", IF($H802=$M$3, "", IF(OR(AJ$7&lt;$AB802, $AC802&lt;AJ$6),"", MAX(AJ$10:AJ801)+1)))</f>
        <v/>
      </c>
      <c r="AK802" s="5" t="str">
        <f>IF(OR($AB802="", $AC802=""), "", IF($H802=$M$3, "", IF(OR(AK$7&lt;$AB802, $AC802&lt;AK$6),"", MAX(AK$10:AK801)+1)))</f>
        <v/>
      </c>
      <c r="AL802" s="5" t="str">
        <f>IF(OR($AB802="", $AC802=""), "", IF($H802=$M$3, "", IF(OR(AL$7&lt;$AB802, $AC802&lt;AL$6),"", MAX(AL$10:AL801)+1)))</f>
        <v/>
      </c>
      <c r="AM802" s="5" t="str">
        <f>IF(OR($AB802="", $AC802=""), "", IF($H802=$M$3, "", IF(OR(AM$7&lt;$AB802, $AC802&lt;AM$6),"", MAX(AM$10:AM801)+1)))</f>
        <v/>
      </c>
      <c r="AN802" s="5" t="str">
        <f>IF(OR($AB802="", $AC802=""), "", IF($H802=$M$3, "", IF(OR(AN$7&lt;$AB802, $AC802&lt;AN$6),"", MAX(AN$10:AN801)+1)))</f>
        <v/>
      </c>
      <c r="AO802" s="5" t="str">
        <f>IF(OR($AB802="", $AC802=""), "", IF($H802=$M$3, "", IF(OR(AO$7&lt;$AB802, $AC802&lt;AO$6),"", MAX(AO$10:AO801)+1)))</f>
        <v/>
      </c>
      <c r="AP802" s="5" t="str">
        <f>IF(OR($AB802="", $AC802=""), "", IF($H802=$M$3, "", IF(OR(AP$7&lt;$AB802, $AC802&lt;AP$6),"", MAX(AP$10:AP801)+1)))</f>
        <v/>
      </c>
      <c r="AQ802" s="5" t="str">
        <f>IF(OR($AB802="", $AC802=""), "", IF($H802=$M$3, "", IF(OR(AQ$7&lt;$AB802, $AC802&lt;AQ$6),"", MAX(AQ$10:AQ801)+1)))</f>
        <v/>
      </c>
      <c r="AR802" s="5" t="str">
        <f>IF(OR($AB802="", $AC802=""), "", IF($H802=$M$3, "", IF(OR(AR$7&lt;$AB802, $AC802&lt;AR$6),"", MAX(AR$10:AR801)+1)))</f>
        <v/>
      </c>
      <c r="AS802" s="5" t="str">
        <f>IF(OR($AB802="", $AC802=""), "", IF($H802=$M$3, "", IF(OR(AS$7&lt;$AB802, $AC802&lt;AS$6),"", MAX(AS$10:AS801)+1)))</f>
        <v/>
      </c>
      <c r="AT802" s="5" t="str">
        <f>IF(OR($AB802="", $AC802=""), "", IF($H802=$M$3, "", IF(OR(AT$7&lt;$AB802, $AC802&lt;AT$6),"", MAX(AT$10:AT801)+1)))</f>
        <v/>
      </c>
      <c r="AU802" s="5" t="str">
        <f>IF(OR($AB802="", $AC802=""), "", IF($H802=$M$3, "", IF(OR(AU$7&lt;$AB802, $AC802&lt;AU$6),"", MAX(AU$10:AU801)+1)))</f>
        <v/>
      </c>
      <c r="AV802" s="5" t="str">
        <f>IF(OR($AB802="", $AC802=""), "", IF($H802=$M$3, "", IF(OR(AV$7&lt;$AB802, $AC802&lt;AV$6),"", MAX(AV$10:AV801)+1)))</f>
        <v/>
      </c>
      <c r="AW802" s="5" t="str">
        <f>IF(OR($AB802="", $AC802=""), "", IF($H802=$M$3, "", IF(OR(AW$7&lt;$AB802, $AC802&lt;AW$6),"", MAX(AW$10:AW801)+1)))</f>
        <v/>
      </c>
      <c r="AX802" s="5" t="str">
        <f>IF(OR($AB802="", $AC802=""), "", IF($H802=$M$3, "", IF(OR(AX$7&lt;$AB802, $AC802&lt;AX$6),"", MAX(AX$10:AX801)+1)))</f>
        <v/>
      </c>
      <c r="AY802" s="5" t="str">
        <f>IF(OR($AB802="", $AC802=""), "", IF($H802=$M$3, "", IF(OR(AY$7&lt;$AB802, $AC802&lt;AY$6),"", MAX(AY$10:AY801)+1)))</f>
        <v/>
      </c>
      <c r="AZ802" s="5" t="str">
        <f>IF(OR($AB802="", $AC802=""), "", IF($H802=$M$3, "", IF(OR(AZ$7&lt;$AB802, $AC802&lt;AZ$6),"", MAX(AZ$10:AZ801)+1)))</f>
        <v/>
      </c>
      <c r="BA802" s="5" t="str">
        <f>IF(OR($AB802="", $AC802=""), "", IF($H802=$M$3, "", IF(OR(BA$7&lt;$AB802, $AC802&lt;BA$6),"", MAX(BA$10:BA801)+1)))</f>
        <v/>
      </c>
      <c r="BB802" s="5" t="str">
        <f>IF(OR($AB802="", $AC802=""), "", IF($H802=$M$3, "", IF(OR(BB$7&lt;$AB802, $AC802&lt;BB$6),"", MAX(BB$10:BB801)+1)))</f>
        <v/>
      </c>
      <c r="BC802" s="5" t="str">
        <f>IF(OR($AB802="", $AC802=""), "", IF($H802=$M$3, "", IF(OR(BC$7&lt;$AB802, $AC802&lt;BC$6),"", MAX(BC$10:BC801)+1)))</f>
        <v/>
      </c>
      <c r="BD802" s="5" t="str">
        <f>IF(OR($AB802="", $AC802=""), "", IF($H802=$M$3, "", IF(OR(BD$7&lt;$AB802, $AC802&lt;BD$6),"", MAX(BD$10:BD801)+1)))</f>
        <v/>
      </c>
      <c r="BE802" s="5" t="str">
        <f>IF(OR($AB802="", $AC802=""), "", IF($H802=$M$3, "", IF(OR(BE$7&lt;$AB802, $AC802&lt;BE$6),"", MAX(BE$10:BE801)+1)))</f>
        <v/>
      </c>
      <c r="BF802" s="5" t="str">
        <f>IF(OR($AB802="", $AC802=""), "", IF($H802=$M$3, "", IF(OR(BF$7&lt;$AB802, $AC802&lt;BF$6),"", MAX(BF$10:BF801)+1)))</f>
        <v/>
      </c>
      <c r="BG802" s="5" t="str">
        <f>IF(OR($AB802="", $AC802=""), "", IF($H802=$M$3, "", IF(OR(BG$7&lt;$AB802, $AC802&lt;BG$6),"", MAX(BG$10:BG801)+1)))</f>
        <v/>
      </c>
      <c r="BH802" s="5" t="str">
        <f>IF(OR($AB802="", $AC802=""), "", IF($H802=$M$3, "", IF(OR(BH$7&lt;$AB802, $AC802&lt;BH$6),"", MAX(BH$10:BH801)+1)))</f>
        <v/>
      </c>
      <c r="BI802" s="5" t="str">
        <f>IF(OR($AB802="", $AC802=""), "", IF($H802=$M$3, "", IF(OR(BI$7&lt;$AB802, $AC802&lt;BI$6),"", MAX(BI$10:BI801)+1)))</f>
        <v/>
      </c>
      <c r="BK802" s="5" t="str" cm="1">
        <f t="array" aca="1" ref="BK802" ca="1">IFERROR(INDEX($AE802:$BI802, $BJ802, MATCH($BK$9, $AE$9:$BI$9, 0)), "")</f>
        <v/>
      </c>
    </row>
    <row r="803" spans="1:63" x14ac:dyDescent="0.25">
      <c r="A803" s="2"/>
      <c r="B803" s="254"/>
      <c r="C803" s="255"/>
      <c r="D803" s="256"/>
      <c r="E803" s="257"/>
      <c r="F803" s="257"/>
      <c r="G803" s="258"/>
      <c r="H803" s="259"/>
      <c r="I803" s="16"/>
      <c r="J803" s="5" t="str">
        <f t="shared" si="107"/>
        <v/>
      </c>
      <c r="K803" s="2"/>
      <c r="O803" s="5" t="str">
        <f t="shared" si="105"/>
        <v/>
      </c>
      <c r="Q803" s="5" t="str">
        <f t="shared" si="108"/>
        <v/>
      </c>
      <c r="S803" s="5" t="str">
        <f t="shared" si="106"/>
        <v/>
      </c>
      <c r="U803" s="64" t="str">
        <f>IF($D803="","", IF(COUNTIF('Intro &amp; Setup'!$AW$49:$AW$88, $D803)&gt;0, "BH", TEXT($D803, "ddd")))</f>
        <v/>
      </c>
      <c r="V803" s="65" t="str">
        <f>IF($G803="", "", IF(COUNTIF('Intro &amp; Setup'!$AW$49:$AW$88, $G803)&gt;0, "BH", TEXT($G803, "ddd")))</f>
        <v/>
      </c>
      <c r="W803" s="64" t="str">
        <f t="shared" si="109"/>
        <v/>
      </c>
      <c r="X803" s="65" t="str">
        <f t="shared" si="110"/>
        <v/>
      </c>
      <c r="Y803" s="64" t="str">
        <f>IF(F803="", "", IF(OR(F803&lt;'Intro &amp; Setup'!$Z$20, F803&gt;'Intro &amp; Setup'!$Z$22), "X", ""))</f>
        <v/>
      </c>
      <c r="Z803" s="65" t="str">
        <f>IF(G803="", "", IF(OR(G803&lt;'Intro &amp; Setup'!$Z$20, G803&gt;'Intro &amp; Setup'!$Z$22), "X", ""))</f>
        <v/>
      </c>
      <c r="AB803" s="58" t="str">
        <f t="shared" si="111"/>
        <v/>
      </c>
      <c r="AC803" s="59" t="str">
        <f t="shared" si="112"/>
        <v/>
      </c>
      <c r="AE803" s="5" t="str">
        <f>IF(OR($AB803="", $AC803=""), "", IF($H803=$M$3, "", IF(OR(AE$7&lt;$AB803, $AC803&lt;AE$6),"", MAX(AE$10:AE802)+1)))</f>
        <v/>
      </c>
      <c r="AF803" s="5" t="str">
        <f>IF(OR($AB803="", $AC803=""), "", IF($H803=$M$3, "", IF(OR(AF$7&lt;$AB803, $AC803&lt;AF$6),"", MAX(AF$10:AF802)+1)))</f>
        <v/>
      </c>
      <c r="AG803" s="5" t="str">
        <f>IF(OR($AB803="", $AC803=""), "", IF($H803=$M$3, "", IF(OR(AG$7&lt;$AB803, $AC803&lt;AG$6),"", MAX(AG$10:AG802)+1)))</f>
        <v/>
      </c>
      <c r="AH803" s="5" t="str">
        <f>IF(OR($AB803="", $AC803=""), "", IF($H803=$M$3, "", IF(OR(AH$7&lt;$AB803, $AC803&lt;AH$6),"", MAX(AH$10:AH802)+1)))</f>
        <v/>
      </c>
      <c r="AI803" s="5" t="str">
        <f>IF(OR($AB803="", $AC803=""), "", IF($H803=$M$3, "", IF(OR(AI$7&lt;$AB803, $AC803&lt;AI$6),"", MAX(AI$10:AI802)+1)))</f>
        <v/>
      </c>
      <c r="AJ803" s="5" t="str">
        <f>IF(OR($AB803="", $AC803=""), "", IF($H803=$M$3, "", IF(OR(AJ$7&lt;$AB803, $AC803&lt;AJ$6),"", MAX(AJ$10:AJ802)+1)))</f>
        <v/>
      </c>
      <c r="AK803" s="5" t="str">
        <f>IF(OR($AB803="", $AC803=""), "", IF($H803=$M$3, "", IF(OR(AK$7&lt;$AB803, $AC803&lt;AK$6),"", MAX(AK$10:AK802)+1)))</f>
        <v/>
      </c>
      <c r="AL803" s="5" t="str">
        <f>IF(OR($AB803="", $AC803=""), "", IF($H803=$M$3, "", IF(OR(AL$7&lt;$AB803, $AC803&lt;AL$6),"", MAX(AL$10:AL802)+1)))</f>
        <v/>
      </c>
      <c r="AM803" s="5" t="str">
        <f>IF(OR($AB803="", $AC803=""), "", IF($H803=$M$3, "", IF(OR(AM$7&lt;$AB803, $AC803&lt;AM$6),"", MAX(AM$10:AM802)+1)))</f>
        <v/>
      </c>
      <c r="AN803" s="5" t="str">
        <f>IF(OR($AB803="", $AC803=""), "", IF($H803=$M$3, "", IF(OR(AN$7&lt;$AB803, $AC803&lt;AN$6),"", MAX(AN$10:AN802)+1)))</f>
        <v/>
      </c>
      <c r="AO803" s="5" t="str">
        <f>IF(OR($AB803="", $AC803=""), "", IF($H803=$M$3, "", IF(OR(AO$7&lt;$AB803, $AC803&lt;AO$6),"", MAX(AO$10:AO802)+1)))</f>
        <v/>
      </c>
      <c r="AP803" s="5" t="str">
        <f>IF(OR($AB803="", $AC803=""), "", IF($H803=$M$3, "", IF(OR(AP$7&lt;$AB803, $AC803&lt;AP$6),"", MAX(AP$10:AP802)+1)))</f>
        <v/>
      </c>
      <c r="AQ803" s="5" t="str">
        <f>IF(OR($AB803="", $AC803=""), "", IF($H803=$M$3, "", IF(OR(AQ$7&lt;$AB803, $AC803&lt;AQ$6),"", MAX(AQ$10:AQ802)+1)))</f>
        <v/>
      </c>
      <c r="AR803" s="5" t="str">
        <f>IF(OR($AB803="", $AC803=""), "", IF($H803=$M$3, "", IF(OR(AR$7&lt;$AB803, $AC803&lt;AR$6),"", MAX(AR$10:AR802)+1)))</f>
        <v/>
      </c>
      <c r="AS803" s="5" t="str">
        <f>IF(OR($AB803="", $AC803=""), "", IF($H803=$M$3, "", IF(OR(AS$7&lt;$AB803, $AC803&lt;AS$6),"", MAX(AS$10:AS802)+1)))</f>
        <v/>
      </c>
      <c r="AT803" s="5" t="str">
        <f>IF(OR($AB803="", $AC803=""), "", IF($H803=$M$3, "", IF(OR(AT$7&lt;$AB803, $AC803&lt;AT$6),"", MAX(AT$10:AT802)+1)))</f>
        <v/>
      </c>
      <c r="AU803" s="5" t="str">
        <f>IF(OR($AB803="", $AC803=""), "", IF($H803=$M$3, "", IF(OR(AU$7&lt;$AB803, $AC803&lt;AU$6),"", MAX(AU$10:AU802)+1)))</f>
        <v/>
      </c>
      <c r="AV803" s="5" t="str">
        <f>IF(OR($AB803="", $AC803=""), "", IF($H803=$M$3, "", IF(OR(AV$7&lt;$AB803, $AC803&lt;AV$6),"", MAX(AV$10:AV802)+1)))</f>
        <v/>
      </c>
      <c r="AW803" s="5" t="str">
        <f>IF(OR($AB803="", $AC803=""), "", IF($H803=$M$3, "", IF(OR(AW$7&lt;$AB803, $AC803&lt;AW$6),"", MAX(AW$10:AW802)+1)))</f>
        <v/>
      </c>
      <c r="AX803" s="5" t="str">
        <f>IF(OR($AB803="", $AC803=""), "", IF($H803=$M$3, "", IF(OR(AX$7&lt;$AB803, $AC803&lt;AX$6),"", MAX(AX$10:AX802)+1)))</f>
        <v/>
      </c>
      <c r="AY803" s="5" t="str">
        <f>IF(OR($AB803="", $AC803=""), "", IF($H803=$M$3, "", IF(OR(AY$7&lt;$AB803, $AC803&lt;AY$6),"", MAX(AY$10:AY802)+1)))</f>
        <v/>
      </c>
      <c r="AZ803" s="5" t="str">
        <f>IF(OR($AB803="", $AC803=""), "", IF($H803=$M$3, "", IF(OR(AZ$7&lt;$AB803, $AC803&lt;AZ$6),"", MAX(AZ$10:AZ802)+1)))</f>
        <v/>
      </c>
      <c r="BA803" s="5" t="str">
        <f>IF(OR($AB803="", $AC803=""), "", IF($H803=$M$3, "", IF(OR(BA$7&lt;$AB803, $AC803&lt;BA$6),"", MAX(BA$10:BA802)+1)))</f>
        <v/>
      </c>
      <c r="BB803" s="5" t="str">
        <f>IF(OR($AB803="", $AC803=""), "", IF($H803=$M$3, "", IF(OR(BB$7&lt;$AB803, $AC803&lt;BB$6),"", MAX(BB$10:BB802)+1)))</f>
        <v/>
      </c>
      <c r="BC803" s="5" t="str">
        <f>IF(OR($AB803="", $AC803=""), "", IF($H803=$M$3, "", IF(OR(BC$7&lt;$AB803, $AC803&lt;BC$6),"", MAX(BC$10:BC802)+1)))</f>
        <v/>
      </c>
      <c r="BD803" s="5" t="str">
        <f>IF(OR($AB803="", $AC803=""), "", IF($H803=$M$3, "", IF(OR(BD$7&lt;$AB803, $AC803&lt;BD$6),"", MAX(BD$10:BD802)+1)))</f>
        <v/>
      </c>
      <c r="BE803" s="5" t="str">
        <f>IF(OR($AB803="", $AC803=""), "", IF($H803=$M$3, "", IF(OR(BE$7&lt;$AB803, $AC803&lt;BE$6),"", MAX(BE$10:BE802)+1)))</f>
        <v/>
      </c>
      <c r="BF803" s="5" t="str">
        <f>IF(OR($AB803="", $AC803=""), "", IF($H803=$M$3, "", IF(OR(BF$7&lt;$AB803, $AC803&lt;BF$6),"", MAX(BF$10:BF802)+1)))</f>
        <v/>
      </c>
      <c r="BG803" s="5" t="str">
        <f>IF(OR($AB803="", $AC803=""), "", IF($H803=$M$3, "", IF(OR(BG$7&lt;$AB803, $AC803&lt;BG$6),"", MAX(BG$10:BG802)+1)))</f>
        <v/>
      </c>
      <c r="BH803" s="5" t="str">
        <f>IF(OR($AB803="", $AC803=""), "", IF($H803=$M$3, "", IF(OR(BH$7&lt;$AB803, $AC803&lt;BH$6),"", MAX(BH$10:BH802)+1)))</f>
        <v/>
      </c>
      <c r="BI803" s="5" t="str">
        <f>IF(OR($AB803="", $AC803=""), "", IF($H803=$M$3, "", IF(OR(BI$7&lt;$AB803, $AC803&lt;BI$6),"", MAX(BI$10:BI802)+1)))</f>
        <v/>
      </c>
      <c r="BK803" s="5" t="str" cm="1">
        <f t="array" aca="1" ref="BK803" ca="1">IFERROR(INDEX($AE803:$BI803, $BJ803, MATCH($BK$9, $AE$9:$BI$9, 0)), "")</f>
        <v/>
      </c>
    </row>
    <row r="804" spans="1:63" x14ac:dyDescent="0.25">
      <c r="A804" s="2"/>
      <c r="B804" s="254"/>
      <c r="C804" s="255"/>
      <c r="D804" s="256"/>
      <c r="E804" s="257"/>
      <c r="F804" s="257"/>
      <c r="G804" s="258"/>
      <c r="H804" s="259"/>
      <c r="I804" s="16"/>
      <c r="J804" s="5" t="str">
        <f t="shared" si="107"/>
        <v/>
      </c>
      <c r="K804" s="2"/>
      <c r="O804" s="5" t="str">
        <f t="shared" si="105"/>
        <v/>
      </c>
      <c r="Q804" s="5" t="str">
        <f t="shared" si="108"/>
        <v/>
      </c>
      <c r="S804" s="5" t="str">
        <f t="shared" si="106"/>
        <v/>
      </c>
      <c r="U804" s="64" t="str">
        <f>IF($D804="","", IF(COUNTIF('Intro &amp; Setup'!$AW$49:$AW$88, $D804)&gt;0, "BH", TEXT($D804, "ddd")))</f>
        <v/>
      </c>
      <c r="V804" s="65" t="str">
        <f>IF($G804="", "", IF(COUNTIF('Intro &amp; Setup'!$AW$49:$AW$88, $G804)&gt;0, "BH", TEXT($G804, "ddd")))</f>
        <v/>
      </c>
      <c r="W804" s="64" t="str">
        <f t="shared" si="109"/>
        <v/>
      </c>
      <c r="X804" s="65" t="str">
        <f t="shared" si="110"/>
        <v/>
      </c>
      <c r="Y804" s="64" t="str">
        <f>IF(F804="", "", IF(OR(F804&lt;'Intro &amp; Setup'!$Z$20, F804&gt;'Intro &amp; Setup'!$Z$22), "X", ""))</f>
        <v/>
      </c>
      <c r="Z804" s="65" t="str">
        <f>IF(G804="", "", IF(OR(G804&lt;'Intro &amp; Setup'!$Z$20, G804&gt;'Intro &amp; Setup'!$Z$22), "X", ""))</f>
        <v/>
      </c>
      <c r="AB804" s="58" t="str">
        <f t="shared" si="111"/>
        <v/>
      </c>
      <c r="AC804" s="59" t="str">
        <f t="shared" si="112"/>
        <v/>
      </c>
      <c r="AE804" s="5" t="str">
        <f>IF(OR($AB804="", $AC804=""), "", IF($H804=$M$3, "", IF(OR(AE$7&lt;$AB804, $AC804&lt;AE$6),"", MAX(AE$10:AE803)+1)))</f>
        <v/>
      </c>
      <c r="AF804" s="5" t="str">
        <f>IF(OR($AB804="", $AC804=""), "", IF($H804=$M$3, "", IF(OR(AF$7&lt;$AB804, $AC804&lt;AF$6),"", MAX(AF$10:AF803)+1)))</f>
        <v/>
      </c>
      <c r="AG804" s="5" t="str">
        <f>IF(OR($AB804="", $AC804=""), "", IF($H804=$M$3, "", IF(OR(AG$7&lt;$AB804, $AC804&lt;AG$6),"", MAX(AG$10:AG803)+1)))</f>
        <v/>
      </c>
      <c r="AH804" s="5" t="str">
        <f>IF(OR($AB804="", $AC804=""), "", IF($H804=$M$3, "", IF(OR(AH$7&lt;$AB804, $AC804&lt;AH$6),"", MAX(AH$10:AH803)+1)))</f>
        <v/>
      </c>
      <c r="AI804" s="5" t="str">
        <f>IF(OR($AB804="", $AC804=""), "", IF($H804=$M$3, "", IF(OR(AI$7&lt;$AB804, $AC804&lt;AI$6),"", MAX(AI$10:AI803)+1)))</f>
        <v/>
      </c>
      <c r="AJ804" s="5" t="str">
        <f>IF(OR($AB804="", $AC804=""), "", IF($H804=$M$3, "", IF(OR(AJ$7&lt;$AB804, $AC804&lt;AJ$6),"", MAX(AJ$10:AJ803)+1)))</f>
        <v/>
      </c>
      <c r="AK804" s="5" t="str">
        <f>IF(OR($AB804="", $AC804=""), "", IF($H804=$M$3, "", IF(OR(AK$7&lt;$AB804, $AC804&lt;AK$6),"", MAX(AK$10:AK803)+1)))</f>
        <v/>
      </c>
      <c r="AL804" s="5" t="str">
        <f>IF(OR($AB804="", $AC804=""), "", IF($H804=$M$3, "", IF(OR(AL$7&lt;$AB804, $AC804&lt;AL$6),"", MAX(AL$10:AL803)+1)))</f>
        <v/>
      </c>
      <c r="AM804" s="5" t="str">
        <f>IF(OR($AB804="", $AC804=""), "", IF($H804=$M$3, "", IF(OR(AM$7&lt;$AB804, $AC804&lt;AM$6),"", MAX(AM$10:AM803)+1)))</f>
        <v/>
      </c>
      <c r="AN804" s="5" t="str">
        <f>IF(OR($AB804="", $AC804=""), "", IF($H804=$M$3, "", IF(OR(AN$7&lt;$AB804, $AC804&lt;AN$6),"", MAX(AN$10:AN803)+1)))</f>
        <v/>
      </c>
      <c r="AO804" s="5" t="str">
        <f>IF(OR($AB804="", $AC804=""), "", IF($H804=$M$3, "", IF(OR(AO$7&lt;$AB804, $AC804&lt;AO$6),"", MAX(AO$10:AO803)+1)))</f>
        <v/>
      </c>
      <c r="AP804" s="5" t="str">
        <f>IF(OR($AB804="", $AC804=""), "", IF($H804=$M$3, "", IF(OR(AP$7&lt;$AB804, $AC804&lt;AP$6),"", MAX(AP$10:AP803)+1)))</f>
        <v/>
      </c>
      <c r="AQ804" s="5" t="str">
        <f>IF(OR($AB804="", $AC804=""), "", IF($H804=$M$3, "", IF(OR(AQ$7&lt;$AB804, $AC804&lt;AQ$6),"", MAX(AQ$10:AQ803)+1)))</f>
        <v/>
      </c>
      <c r="AR804" s="5" t="str">
        <f>IF(OR($AB804="", $AC804=""), "", IF($H804=$M$3, "", IF(OR(AR$7&lt;$AB804, $AC804&lt;AR$6),"", MAX(AR$10:AR803)+1)))</f>
        <v/>
      </c>
      <c r="AS804" s="5" t="str">
        <f>IF(OR($AB804="", $AC804=""), "", IF($H804=$M$3, "", IF(OR(AS$7&lt;$AB804, $AC804&lt;AS$6),"", MAX(AS$10:AS803)+1)))</f>
        <v/>
      </c>
      <c r="AT804" s="5" t="str">
        <f>IF(OR($AB804="", $AC804=""), "", IF($H804=$M$3, "", IF(OR(AT$7&lt;$AB804, $AC804&lt;AT$6),"", MAX(AT$10:AT803)+1)))</f>
        <v/>
      </c>
      <c r="AU804" s="5" t="str">
        <f>IF(OR($AB804="", $AC804=""), "", IF($H804=$M$3, "", IF(OR(AU$7&lt;$AB804, $AC804&lt;AU$6),"", MAX(AU$10:AU803)+1)))</f>
        <v/>
      </c>
      <c r="AV804" s="5" t="str">
        <f>IF(OR($AB804="", $AC804=""), "", IF($H804=$M$3, "", IF(OR(AV$7&lt;$AB804, $AC804&lt;AV$6),"", MAX(AV$10:AV803)+1)))</f>
        <v/>
      </c>
      <c r="AW804" s="5" t="str">
        <f>IF(OR($AB804="", $AC804=""), "", IF($H804=$M$3, "", IF(OR(AW$7&lt;$AB804, $AC804&lt;AW$6),"", MAX(AW$10:AW803)+1)))</f>
        <v/>
      </c>
      <c r="AX804" s="5" t="str">
        <f>IF(OR($AB804="", $AC804=""), "", IF($H804=$M$3, "", IF(OR(AX$7&lt;$AB804, $AC804&lt;AX$6),"", MAX(AX$10:AX803)+1)))</f>
        <v/>
      </c>
      <c r="AY804" s="5" t="str">
        <f>IF(OR($AB804="", $AC804=""), "", IF($H804=$M$3, "", IF(OR(AY$7&lt;$AB804, $AC804&lt;AY$6),"", MAX(AY$10:AY803)+1)))</f>
        <v/>
      </c>
      <c r="AZ804" s="5" t="str">
        <f>IF(OR($AB804="", $AC804=""), "", IF($H804=$M$3, "", IF(OR(AZ$7&lt;$AB804, $AC804&lt;AZ$6),"", MAX(AZ$10:AZ803)+1)))</f>
        <v/>
      </c>
      <c r="BA804" s="5" t="str">
        <f>IF(OR($AB804="", $AC804=""), "", IF($H804=$M$3, "", IF(OR(BA$7&lt;$AB804, $AC804&lt;BA$6),"", MAX(BA$10:BA803)+1)))</f>
        <v/>
      </c>
      <c r="BB804" s="5" t="str">
        <f>IF(OR($AB804="", $AC804=""), "", IF($H804=$M$3, "", IF(OR(BB$7&lt;$AB804, $AC804&lt;BB$6),"", MAX(BB$10:BB803)+1)))</f>
        <v/>
      </c>
      <c r="BC804" s="5" t="str">
        <f>IF(OR($AB804="", $AC804=""), "", IF($H804=$M$3, "", IF(OR(BC$7&lt;$AB804, $AC804&lt;BC$6),"", MAX(BC$10:BC803)+1)))</f>
        <v/>
      </c>
      <c r="BD804" s="5" t="str">
        <f>IF(OR($AB804="", $AC804=""), "", IF($H804=$M$3, "", IF(OR(BD$7&lt;$AB804, $AC804&lt;BD$6),"", MAX(BD$10:BD803)+1)))</f>
        <v/>
      </c>
      <c r="BE804" s="5" t="str">
        <f>IF(OR($AB804="", $AC804=""), "", IF($H804=$M$3, "", IF(OR(BE$7&lt;$AB804, $AC804&lt;BE$6),"", MAX(BE$10:BE803)+1)))</f>
        <v/>
      </c>
      <c r="BF804" s="5" t="str">
        <f>IF(OR($AB804="", $AC804=""), "", IF($H804=$M$3, "", IF(OR(BF$7&lt;$AB804, $AC804&lt;BF$6),"", MAX(BF$10:BF803)+1)))</f>
        <v/>
      </c>
      <c r="BG804" s="5" t="str">
        <f>IF(OR($AB804="", $AC804=""), "", IF($H804=$M$3, "", IF(OR(BG$7&lt;$AB804, $AC804&lt;BG$6),"", MAX(BG$10:BG803)+1)))</f>
        <v/>
      </c>
      <c r="BH804" s="5" t="str">
        <f>IF(OR($AB804="", $AC804=""), "", IF($H804=$M$3, "", IF(OR(BH$7&lt;$AB804, $AC804&lt;BH$6),"", MAX(BH$10:BH803)+1)))</f>
        <v/>
      </c>
      <c r="BI804" s="5" t="str">
        <f>IF(OR($AB804="", $AC804=""), "", IF($H804=$M$3, "", IF(OR(BI$7&lt;$AB804, $AC804&lt;BI$6),"", MAX(BI$10:BI803)+1)))</f>
        <v/>
      </c>
      <c r="BK804" s="5" t="str" cm="1">
        <f t="array" aca="1" ref="BK804" ca="1">IFERROR(INDEX($AE804:$BI804, $BJ804, MATCH($BK$9, $AE$9:$BI$9, 0)), "")</f>
        <v/>
      </c>
    </row>
    <row r="805" spans="1:63" x14ac:dyDescent="0.25">
      <c r="A805" s="2"/>
      <c r="B805" s="254"/>
      <c r="C805" s="255"/>
      <c r="D805" s="256"/>
      <c r="E805" s="257"/>
      <c r="F805" s="257"/>
      <c r="G805" s="258"/>
      <c r="H805" s="259"/>
      <c r="I805" s="16"/>
      <c r="J805" s="5" t="str">
        <f t="shared" si="107"/>
        <v/>
      </c>
      <c r="K805" s="2"/>
      <c r="O805" s="5" t="str">
        <f t="shared" si="105"/>
        <v/>
      </c>
      <c r="Q805" s="5" t="str">
        <f t="shared" si="108"/>
        <v/>
      </c>
      <c r="S805" s="5" t="str">
        <f t="shared" si="106"/>
        <v/>
      </c>
      <c r="U805" s="64" t="str">
        <f>IF($D805="","", IF(COUNTIF('Intro &amp; Setup'!$AW$49:$AW$88, $D805)&gt;0, "BH", TEXT($D805, "ddd")))</f>
        <v/>
      </c>
      <c r="V805" s="65" t="str">
        <f>IF($G805="", "", IF(COUNTIF('Intro &amp; Setup'!$AW$49:$AW$88, $G805)&gt;0, "BH", TEXT($G805, "ddd")))</f>
        <v/>
      </c>
      <c r="W805" s="64" t="str">
        <f t="shared" si="109"/>
        <v/>
      </c>
      <c r="X805" s="65" t="str">
        <f t="shared" si="110"/>
        <v/>
      </c>
      <c r="Y805" s="64" t="str">
        <f>IF(F805="", "", IF(OR(F805&lt;'Intro &amp; Setup'!$Z$20, F805&gt;'Intro &amp; Setup'!$Z$22), "X", ""))</f>
        <v/>
      </c>
      <c r="Z805" s="65" t="str">
        <f>IF(G805="", "", IF(OR(G805&lt;'Intro &amp; Setup'!$Z$20, G805&gt;'Intro &amp; Setup'!$Z$22), "X", ""))</f>
        <v/>
      </c>
      <c r="AB805" s="58" t="str">
        <f t="shared" si="111"/>
        <v/>
      </c>
      <c r="AC805" s="59" t="str">
        <f t="shared" si="112"/>
        <v/>
      </c>
      <c r="AE805" s="5" t="str">
        <f>IF(OR($AB805="", $AC805=""), "", IF($H805=$M$3, "", IF(OR(AE$7&lt;$AB805, $AC805&lt;AE$6),"", MAX(AE$10:AE804)+1)))</f>
        <v/>
      </c>
      <c r="AF805" s="5" t="str">
        <f>IF(OR($AB805="", $AC805=""), "", IF($H805=$M$3, "", IF(OR(AF$7&lt;$AB805, $AC805&lt;AF$6),"", MAX(AF$10:AF804)+1)))</f>
        <v/>
      </c>
      <c r="AG805" s="5" t="str">
        <f>IF(OR($AB805="", $AC805=""), "", IF($H805=$M$3, "", IF(OR(AG$7&lt;$AB805, $AC805&lt;AG$6),"", MAX(AG$10:AG804)+1)))</f>
        <v/>
      </c>
      <c r="AH805" s="5" t="str">
        <f>IF(OR($AB805="", $AC805=""), "", IF($H805=$M$3, "", IF(OR(AH$7&lt;$AB805, $AC805&lt;AH$6),"", MAX(AH$10:AH804)+1)))</f>
        <v/>
      </c>
      <c r="AI805" s="5" t="str">
        <f>IF(OR($AB805="", $AC805=""), "", IF($H805=$M$3, "", IF(OR(AI$7&lt;$AB805, $AC805&lt;AI$6),"", MAX(AI$10:AI804)+1)))</f>
        <v/>
      </c>
      <c r="AJ805" s="5" t="str">
        <f>IF(OR($AB805="", $AC805=""), "", IF($H805=$M$3, "", IF(OR(AJ$7&lt;$AB805, $AC805&lt;AJ$6),"", MAX(AJ$10:AJ804)+1)))</f>
        <v/>
      </c>
      <c r="AK805" s="5" t="str">
        <f>IF(OR($AB805="", $AC805=""), "", IF($H805=$M$3, "", IF(OR(AK$7&lt;$AB805, $AC805&lt;AK$6),"", MAX(AK$10:AK804)+1)))</f>
        <v/>
      </c>
      <c r="AL805" s="5" t="str">
        <f>IF(OR($AB805="", $AC805=""), "", IF($H805=$M$3, "", IF(OR(AL$7&lt;$AB805, $AC805&lt;AL$6),"", MAX(AL$10:AL804)+1)))</f>
        <v/>
      </c>
      <c r="AM805" s="5" t="str">
        <f>IF(OR($AB805="", $AC805=""), "", IF($H805=$M$3, "", IF(OR(AM$7&lt;$AB805, $AC805&lt;AM$6),"", MAX(AM$10:AM804)+1)))</f>
        <v/>
      </c>
      <c r="AN805" s="5" t="str">
        <f>IF(OR($AB805="", $AC805=""), "", IF($H805=$M$3, "", IF(OR(AN$7&lt;$AB805, $AC805&lt;AN$6),"", MAX(AN$10:AN804)+1)))</f>
        <v/>
      </c>
      <c r="AO805" s="5" t="str">
        <f>IF(OR($AB805="", $AC805=""), "", IF($H805=$M$3, "", IF(OR(AO$7&lt;$AB805, $AC805&lt;AO$6),"", MAX(AO$10:AO804)+1)))</f>
        <v/>
      </c>
      <c r="AP805" s="5" t="str">
        <f>IF(OR($AB805="", $AC805=""), "", IF($H805=$M$3, "", IF(OR(AP$7&lt;$AB805, $AC805&lt;AP$6),"", MAX(AP$10:AP804)+1)))</f>
        <v/>
      </c>
      <c r="AQ805" s="5" t="str">
        <f>IF(OR($AB805="", $AC805=""), "", IF($H805=$M$3, "", IF(OR(AQ$7&lt;$AB805, $AC805&lt;AQ$6),"", MAX(AQ$10:AQ804)+1)))</f>
        <v/>
      </c>
      <c r="AR805" s="5" t="str">
        <f>IF(OR($AB805="", $AC805=""), "", IF($H805=$M$3, "", IF(OR(AR$7&lt;$AB805, $AC805&lt;AR$6),"", MAX(AR$10:AR804)+1)))</f>
        <v/>
      </c>
      <c r="AS805" s="5" t="str">
        <f>IF(OR($AB805="", $AC805=""), "", IF($H805=$M$3, "", IF(OR(AS$7&lt;$AB805, $AC805&lt;AS$6),"", MAX(AS$10:AS804)+1)))</f>
        <v/>
      </c>
      <c r="AT805" s="5" t="str">
        <f>IF(OR($AB805="", $AC805=""), "", IF($H805=$M$3, "", IF(OR(AT$7&lt;$AB805, $AC805&lt;AT$6),"", MAX(AT$10:AT804)+1)))</f>
        <v/>
      </c>
      <c r="AU805" s="5" t="str">
        <f>IF(OR($AB805="", $AC805=""), "", IF($H805=$M$3, "", IF(OR(AU$7&lt;$AB805, $AC805&lt;AU$6),"", MAX(AU$10:AU804)+1)))</f>
        <v/>
      </c>
      <c r="AV805" s="5" t="str">
        <f>IF(OR($AB805="", $AC805=""), "", IF($H805=$M$3, "", IF(OR(AV$7&lt;$AB805, $AC805&lt;AV$6),"", MAX(AV$10:AV804)+1)))</f>
        <v/>
      </c>
      <c r="AW805" s="5" t="str">
        <f>IF(OR($AB805="", $AC805=""), "", IF($H805=$M$3, "", IF(OR(AW$7&lt;$AB805, $AC805&lt;AW$6),"", MAX(AW$10:AW804)+1)))</f>
        <v/>
      </c>
      <c r="AX805" s="5" t="str">
        <f>IF(OR($AB805="", $AC805=""), "", IF($H805=$M$3, "", IF(OR(AX$7&lt;$AB805, $AC805&lt;AX$6),"", MAX(AX$10:AX804)+1)))</f>
        <v/>
      </c>
      <c r="AY805" s="5" t="str">
        <f>IF(OR($AB805="", $AC805=""), "", IF($H805=$M$3, "", IF(OR(AY$7&lt;$AB805, $AC805&lt;AY$6),"", MAX(AY$10:AY804)+1)))</f>
        <v/>
      </c>
      <c r="AZ805" s="5" t="str">
        <f>IF(OR($AB805="", $AC805=""), "", IF($H805=$M$3, "", IF(OR(AZ$7&lt;$AB805, $AC805&lt;AZ$6),"", MAX(AZ$10:AZ804)+1)))</f>
        <v/>
      </c>
      <c r="BA805" s="5" t="str">
        <f>IF(OR($AB805="", $AC805=""), "", IF($H805=$M$3, "", IF(OR(BA$7&lt;$AB805, $AC805&lt;BA$6),"", MAX(BA$10:BA804)+1)))</f>
        <v/>
      </c>
      <c r="BB805" s="5" t="str">
        <f>IF(OR($AB805="", $AC805=""), "", IF($H805=$M$3, "", IF(OR(BB$7&lt;$AB805, $AC805&lt;BB$6),"", MAX(BB$10:BB804)+1)))</f>
        <v/>
      </c>
      <c r="BC805" s="5" t="str">
        <f>IF(OR($AB805="", $AC805=""), "", IF($H805=$M$3, "", IF(OR(BC$7&lt;$AB805, $AC805&lt;BC$6),"", MAX(BC$10:BC804)+1)))</f>
        <v/>
      </c>
      <c r="BD805" s="5" t="str">
        <f>IF(OR($AB805="", $AC805=""), "", IF($H805=$M$3, "", IF(OR(BD$7&lt;$AB805, $AC805&lt;BD$6),"", MAX(BD$10:BD804)+1)))</f>
        <v/>
      </c>
      <c r="BE805" s="5" t="str">
        <f>IF(OR($AB805="", $AC805=""), "", IF($H805=$M$3, "", IF(OR(BE$7&lt;$AB805, $AC805&lt;BE$6),"", MAX(BE$10:BE804)+1)))</f>
        <v/>
      </c>
      <c r="BF805" s="5" t="str">
        <f>IF(OR($AB805="", $AC805=""), "", IF($H805=$M$3, "", IF(OR(BF$7&lt;$AB805, $AC805&lt;BF$6),"", MAX(BF$10:BF804)+1)))</f>
        <v/>
      </c>
      <c r="BG805" s="5" t="str">
        <f>IF(OR($AB805="", $AC805=""), "", IF($H805=$M$3, "", IF(OR(BG$7&lt;$AB805, $AC805&lt;BG$6),"", MAX(BG$10:BG804)+1)))</f>
        <v/>
      </c>
      <c r="BH805" s="5" t="str">
        <f>IF(OR($AB805="", $AC805=""), "", IF($H805=$M$3, "", IF(OR(BH$7&lt;$AB805, $AC805&lt;BH$6),"", MAX(BH$10:BH804)+1)))</f>
        <v/>
      </c>
      <c r="BI805" s="5" t="str">
        <f>IF(OR($AB805="", $AC805=""), "", IF($H805=$M$3, "", IF(OR(BI$7&lt;$AB805, $AC805&lt;BI$6),"", MAX(BI$10:BI804)+1)))</f>
        <v/>
      </c>
      <c r="BK805" s="5" t="str" cm="1">
        <f t="array" aca="1" ref="BK805" ca="1">IFERROR(INDEX($AE805:$BI805, $BJ805, MATCH($BK$9, $AE$9:$BI$9, 0)), "")</f>
        <v/>
      </c>
    </row>
    <row r="806" spans="1:63" x14ac:dyDescent="0.25">
      <c r="A806" s="2"/>
      <c r="B806" s="254"/>
      <c r="C806" s="255"/>
      <c r="D806" s="256"/>
      <c r="E806" s="257"/>
      <c r="F806" s="257"/>
      <c r="G806" s="258"/>
      <c r="H806" s="259"/>
      <c r="I806" s="16"/>
      <c r="J806" s="5" t="str">
        <f t="shared" si="107"/>
        <v/>
      </c>
      <c r="K806" s="2"/>
      <c r="O806" s="5" t="str">
        <f t="shared" si="105"/>
        <v/>
      </c>
      <c r="Q806" s="5" t="str">
        <f t="shared" si="108"/>
        <v/>
      </c>
      <c r="S806" s="5" t="str">
        <f t="shared" si="106"/>
        <v/>
      </c>
      <c r="U806" s="64" t="str">
        <f>IF($D806="","", IF(COUNTIF('Intro &amp; Setup'!$AW$49:$AW$88, $D806)&gt;0, "BH", TEXT($D806, "ddd")))</f>
        <v/>
      </c>
      <c r="V806" s="65" t="str">
        <f>IF($G806="", "", IF(COUNTIF('Intro &amp; Setup'!$AW$49:$AW$88, $G806)&gt;0, "BH", TEXT($G806, "ddd")))</f>
        <v/>
      </c>
      <c r="W806" s="64" t="str">
        <f t="shared" si="109"/>
        <v/>
      </c>
      <c r="X806" s="65" t="str">
        <f t="shared" si="110"/>
        <v/>
      </c>
      <c r="Y806" s="64" t="str">
        <f>IF(F806="", "", IF(OR(F806&lt;'Intro &amp; Setup'!$Z$20, F806&gt;'Intro &amp; Setup'!$Z$22), "X", ""))</f>
        <v/>
      </c>
      <c r="Z806" s="65" t="str">
        <f>IF(G806="", "", IF(OR(G806&lt;'Intro &amp; Setup'!$Z$20, G806&gt;'Intro &amp; Setup'!$Z$22), "X", ""))</f>
        <v/>
      </c>
      <c r="AB806" s="58" t="str">
        <f t="shared" si="111"/>
        <v/>
      </c>
      <c r="AC806" s="59" t="str">
        <f t="shared" si="112"/>
        <v/>
      </c>
      <c r="AE806" s="5" t="str">
        <f>IF(OR($AB806="", $AC806=""), "", IF($H806=$M$3, "", IF(OR(AE$7&lt;$AB806, $AC806&lt;AE$6),"", MAX(AE$10:AE805)+1)))</f>
        <v/>
      </c>
      <c r="AF806" s="5" t="str">
        <f>IF(OR($AB806="", $AC806=""), "", IF($H806=$M$3, "", IF(OR(AF$7&lt;$AB806, $AC806&lt;AF$6),"", MAX(AF$10:AF805)+1)))</f>
        <v/>
      </c>
      <c r="AG806" s="5" t="str">
        <f>IF(OR($AB806="", $AC806=""), "", IF($H806=$M$3, "", IF(OR(AG$7&lt;$AB806, $AC806&lt;AG$6),"", MAX(AG$10:AG805)+1)))</f>
        <v/>
      </c>
      <c r="AH806" s="5" t="str">
        <f>IF(OR($AB806="", $AC806=""), "", IF($H806=$M$3, "", IF(OR(AH$7&lt;$AB806, $AC806&lt;AH$6),"", MAX(AH$10:AH805)+1)))</f>
        <v/>
      </c>
      <c r="AI806" s="5" t="str">
        <f>IF(OR($AB806="", $AC806=""), "", IF($H806=$M$3, "", IF(OR(AI$7&lt;$AB806, $AC806&lt;AI$6),"", MAX(AI$10:AI805)+1)))</f>
        <v/>
      </c>
      <c r="AJ806" s="5" t="str">
        <f>IF(OR($AB806="", $AC806=""), "", IF($H806=$M$3, "", IF(OR(AJ$7&lt;$AB806, $AC806&lt;AJ$6),"", MAX(AJ$10:AJ805)+1)))</f>
        <v/>
      </c>
      <c r="AK806" s="5" t="str">
        <f>IF(OR($AB806="", $AC806=""), "", IF($H806=$M$3, "", IF(OR(AK$7&lt;$AB806, $AC806&lt;AK$6),"", MAX(AK$10:AK805)+1)))</f>
        <v/>
      </c>
      <c r="AL806" s="5" t="str">
        <f>IF(OR($AB806="", $AC806=""), "", IF($H806=$M$3, "", IF(OR(AL$7&lt;$AB806, $AC806&lt;AL$6),"", MAX(AL$10:AL805)+1)))</f>
        <v/>
      </c>
      <c r="AM806" s="5" t="str">
        <f>IF(OR($AB806="", $AC806=""), "", IF($H806=$M$3, "", IF(OR(AM$7&lt;$AB806, $AC806&lt;AM$6),"", MAX(AM$10:AM805)+1)))</f>
        <v/>
      </c>
      <c r="AN806" s="5" t="str">
        <f>IF(OR($AB806="", $AC806=""), "", IF($H806=$M$3, "", IF(OR(AN$7&lt;$AB806, $AC806&lt;AN$6),"", MAX(AN$10:AN805)+1)))</f>
        <v/>
      </c>
      <c r="AO806" s="5" t="str">
        <f>IF(OR($AB806="", $AC806=""), "", IF($H806=$M$3, "", IF(OR(AO$7&lt;$AB806, $AC806&lt;AO$6),"", MAX(AO$10:AO805)+1)))</f>
        <v/>
      </c>
      <c r="AP806" s="5" t="str">
        <f>IF(OR($AB806="", $AC806=""), "", IF($H806=$M$3, "", IF(OR(AP$7&lt;$AB806, $AC806&lt;AP$6),"", MAX(AP$10:AP805)+1)))</f>
        <v/>
      </c>
      <c r="AQ806" s="5" t="str">
        <f>IF(OR($AB806="", $AC806=""), "", IF($H806=$M$3, "", IF(OR(AQ$7&lt;$AB806, $AC806&lt;AQ$6),"", MAX(AQ$10:AQ805)+1)))</f>
        <v/>
      </c>
      <c r="AR806" s="5" t="str">
        <f>IF(OR($AB806="", $AC806=""), "", IF($H806=$M$3, "", IF(OR(AR$7&lt;$AB806, $AC806&lt;AR$6),"", MAX(AR$10:AR805)+1)))</f>
        <v/>
      </c>
      <c r="AS806" s="5" t="str">
        <f>IF(OR($AB806="", $AC806=""), "", IF($H806=$M$3, "", IF(OR(AS$7&lt;$AB806, $AC806&lt;AS$6),"", MAX(AS$10:AS805)+1)))</f>
        <v/>
      </c>
      <c r="AT806" s="5" t="str">
        <f>IF(OR($AB806="", $AC806=""), "", IF($H806=$M$3, "", IF(OR(AT$7&lt;$AB806, $AC806&lt;AT$6),"", MAX(AT$10:AT805)+1)))</f>
        <v/>
      </c>
      <c r="AU806" s="5" t="str">
        <f>IF(OR($AB806="", $AC806=""), "", IF($H806=$M$3, "", IF(OR(AU$7&lt;$AB806, $AC806&lt;AU$6),"", MAX(AU$10:AU805)+1)))</f>
        <v/>
      </c>
      <c r="AV806" s="5" t="str">
        <f>IF(OR($AB806="", $AC806=""), "", IF($H806=$M$3, "", IF(OR(AV$7&lt;$AB806, $AC806&lt;AV$6),"", MAX(AV$10:AV805)+1)))</f>
        <v/>
      </c>
      <c r="AW806" s="5" t="str">
        <f>IF(OR($AB806="", $AC806=""), "", IF($H806=$M$3, "", IF(OR(AW$7&lt;$AB806, $AC806&lt;AW$6),"", MAX(AW$10:AW805)+1)))</f>
        <v/>
      </c>
      <c r="AX806" s="5" t="str">
        <f>IF(OR($AB806="", $AC806=""), "", IF($H806=$M$3, "", IF(OR(AX$7&lt;$AB806, $AC806&lt;AX$6),"", MAX(AX$10:AX805)+1)))</f>
        <v/>
      </c>
      <c r="AY806" s="5" t="str">
        <f>IF(OR($AB806="", $AC806=""), "", IF($H806=$M$3, "", IF(OR(AY$7&lt;$AB806, $AC806&lt;AY$6),"", MAX(AY$10:AY805)+1)))</f>
        <v/>
      </c>
      <c r="AZ806" s="5" t="str">
        <f>IF(OR($AB806="", $AC806=""), "", IF($H806=$M$3, "", IF(OR(AZ$7&lt;$AB806, $AC806&lt;AZ$6),"", MAX(AZ$10:AZ805)+1)))</f>
        <v/>
      </c>
      <c r="BA806" s="5" t="str">
        <f>IF(OR($AB806="", $AC806=""), "", IF($H806=$M$3, "", IF(OR(BA$7&lt;$AB806, $AC806&lt;BA$6),"", MAX(BA$10:BA805)+1)))</f>
        <v/>
      </c>
      <c r="BB806" s="5" t="str">
        <f>IF(OR($AB806="", $AC806=""), "", IF($H806=$M$3, "", IF(OR(BB$7&lt;$AB806, $AC806&lt;BB$6),"", MAX(BB$10:BB805)+1)))</f>
        <v/>
      </c>
      <c r="BC806" s="5" t="str">
        <f>IF(OR($AB806="", $AC806=""), "", IF($H806=$M$3, "", IF(OR(BC$7&lt;$AB806, $AC806&lt;BC$6),"", MAX(BC$10:BC805)+1)))</f>
        <v/>
      </c>
      <c r="BD806" s="5" t="str">
        <f>IF(OR($AB806="", $AC806=""), "", IF($H806=$M$3, "", IF(OR(BD$7&lt;$AB806, $AC806&lt;BD$6),"", MAX(BD$10:BD805)+1)))</f>
        <v/>
      </c>
      <c r="BE806" s="5" t="str">
        <f>IF(OR($AB806="", $AC806=""), "", IF($H806=$M$3, "", IF(OR(BE$7&lt;$AB806, $AC806&lt;BE$6),"", MAX(BE$10:BE805)+1)))</f>
        <v/>
      </c>
      <c r="BF806" s="5" t="str">
        <f>IF(OR($AB806="", $AC806=""), "", IF($H806=$M$3, "", IF(OR(BF$7&lt;$AB806, $AC806&lt;BF$6),"", MAX(BF$10:BF805)+1)))</f>
        <v/>
      </c>
      <c r="BG806" s="5" t="str">
        <f>IF(OR($AB806="", $AC806=""), "", IF($H806=$M$3, "", IF(OR(BG$7&lt;$AB806, $AC806&lt;BG$6),"", MAX(BG$10:BG805)+1)))</f>
        <v/>
      </c>
      <c r="BH806" s="5" t="str">
        <f>IF(OR($AB806="", $AC806=""), "", IF($H806=$M$3, "", IF(OR(BH$7&lt;$AB806, $AC806&lt;BH$6),"", MAX(BH$10:BH805)+1)))</f>
        <v/>
      </c>
      <c r="BI806" s="5" t="str">
        <f>IF(OR($AB806="", $AC806=""), "", IF($H806=$M$3, "", IF(OR(BI$7&lt;$AB806, $AC806&lt;BI$6),"", MAX(BI$10:BI805)+1)))</f>
        <v/>
      </c>
      <c r="BK806" s="5" t="str" cm="1">
        <f t="array" aca="1" ref="BK806" ca="1">IFERROR(INDEX($AE806:$BI806, $BJ806, MATCH($BK$9, $AE$9:$BI$9, 0)), "")</f>
        <v/>
      </c>
    </row>
    <row r="807" spans="1:63" x14ac:dyDescent="0.25">
      <c r="A807" s="2"/>
      <c r="B807" s="254"/>
      <c r="C807" s="255"/>
      <c r="D807" s="256"/>
      <c r="E807" s="257"/>
      <c r="F807" s="257"/>
      <c r="G807" s="258"/>
      <c r="H807" s="259"/>
      <c r="I807" s="16"/>
      <c r="J807" s="5" t="str">
        <f t="shared" si="107"/>
        <v/>
      </c>
      <c r="K807" s="2"/>
      <c r="O807" s="5" t="str">
        <f t="shared" si="105"/>
        <v/>
      </c>
      <c r="Q807" s="5" t="str">
        <f t="shared" si="108"/>
        <v/>
      </c>
      <c r="S807" s="5" t="str">
        <f t="shared" si="106"/>
        <v/>
      </c>
      <c r="U807" s="64" t="str">
        <f>IF($D807="","", IF(COUNTIF('Intro &amp; Setup'!$AW$49:$AW$88, $D807)&gt;0, "BH", TEXT($D807, "ddd")))</f>
        <v/>
      </c>
      <c r="V807" s="65" t="str">
        <f>IF($G807="", "", IF(COUNTIF('Intro &amp; Setup'!$AW$49:$AW$88, $G807)&gt;0, "BH", TEXT($G807, "ddd")))</f>
        <v/>
      </c>
      <c r="W807" s="64" t="str">
        <f t="shared" si="109"/>
        <v/>
      </c>
      <c r="X807" s="65" t="str">
        <f t="shared" si="110"/>
        <v/>
      </c>
      <c r="Y807" s="64" t="str">
        <f>IF(F807="", "", IF(OR(F807&lt;'Intro &amp; Setup'!$Z$20, F807&gt;'Intro &amp; Setup'!$Z$22), "X", ""))</f>
        <v/>
      </c>
      <c r="Z807" s="65" t="str">
        <f>IF(G807="", "", IF(OR(G807&lt;'Intro &amp; Setup'!$Z$20, G807&gt;'Intro &amp; Setup'!$Z$22), "X", ""))</f>
        <v/>
      </c>
      <c r="AB807" s="58" t="str">
        <f t="shared" si="111"/>
        <v/>
      </c>
      <c r="AC807" s="59" t="str">
        <f t="shared" si="112"/>
        <v/>
      </c>
      <c r="AE807" s="5" t="str">
        <f>IF(OR($AB807="", $AC807=""), "", IF($H807=$M$3, "", IF(OR(AE$7&lt;$AB807, $AC807&lt;AE$6),"", MAX(AE$10:AE806)+1)))</f>
        <v/>
      </c>
      <c r="AF807" s="5" t="str">
        <f>IF(OR($AB807="", $AC807=""), "", IF($H807=$M$3, "", IF(OR(AF$7&lt;$AB807, $AC807&lt;AF$6),"", MAX(AF$10:AF806)+1)))</f>
        <v/>
      </c>
      <c r="AG807" s="5" t="str">
        <f>IF(OR($AB807="", $AC807=""), "", IF($H807=$M$3, "", IF(OR(AG$7&lt;$AB807, $AC807&lt;AG$6),"", MAX(AG$10:AG806)+1)))</f>
        <v/>
      </c>
      <c r="AH807" s="5" t="str">
        <f>IF(OR($AB807="", $AC807=""), "", IF($H807=$M$3, "", IF(OR(AH$7&lt;$AB807, $AC807&lt;AH$6),"", MAX(AH$10:AH806)+1)))</f>
        <v/>
      </c>
      <c r="AI807" s="5" t="str">
        <f>IF(OR($AB807="", $AC807=""), "", IF($H807=$M$3, "", IF(OR(AI$7&lt;$AB807, $AC807&lt;AI$6),"", MAX(AI$10:AI806)+1)))</f>
        <v/>
      </c>
      <c r="AJ807" s="5" t="str">
        <f>IF(OR($AB807="", $AC807=""), "", IF($H807=$M$3, "", IF(OR(AJ$7&lt;$AB807, $AC807&lt;AJ$6),"", MAX(AJ$10:AJ806)+1)))</f>
        <v/>
      </c>
      <c r="AK807" s="5" t="str">
        <f>IF(OR($AB807="", $AC807=""), "", IF($H807=$M$3, "", IF(OR(AK$7&lt;$AB807, $AC807&lt;AK$6),"", MAX(AK$10:AK806)+1)))</f>
        <v/>
      </c>
      <c r="AL807" s="5" t="str">
        <f>IF(OR($AB807="", $AC807=""), "", IF($H807=$M$3, "", IF(OR(AL$7&lt;$AB807, $AC807&lt;AL$6),"", MAX(AL$10:AL806)+1)))</f>
        <v/>
      </c>
      <c r="AM807" s="5" t="str">
        <f>IF(OR($AB807="", $AC807=""), "", IF($H807=$M$3, "", IF(OR(AM$7&lt;$AB807, $AC807&lt;AM$6),"", MAX(AM$10:AM806)+1)))</f>
        <v/>
      </c>
      <c r="AN807" s="5" t="str">
        <f>IF(OR($AB807="", $AC807=""), "", IF($H807=$M$3, "", IF(OR(AN$7&lt;$AB807, $AC807&lt;AN$6),"", MAX(AN$10:AN806)+1)))</f>
        <v/>
      </c>
      <c r="AO807" s="5" t="str">
        <f>IF(OR($AB807="", $AC807=""), "", IF($H807=$M$3, "", IF(OR(AO$7&lt;$AB807, $AC807&lt;AO$6),"", MAX(AO$10:AO806)+1)))</f>
        <v/>
      </c>
      <c r="AP807" s="5" t="str">
        <f>IF(OR($AB807="", $AC807=""), "", IF($H807=$M$3, "", IF(OR(AP$7&lt;$AB807, $AC807&lt;AP$6),"", MAX(AP$10:AP806)+1)))</f>
        <v/>
      </c>
      <c r="AQ807" s="5" t="str">
        <f>IF(OR($AB807="", $AC807=""), "", IF($H807=$M$3, "", IF(OR(AQ$7&lt;$AB807, $AC807&lt;AQ$6),"", MAX(AQ$10:AQ806)+1)))</f>
        <v/>
      </c>
      <c r="AR807" s="5" t="str">
        <f>IF(OR($AB807="", $AC807=""), "", IF($H807=$M$3, "", IF(OR(AR$7&lt;$AB807, $AC807&lt;AR$6),"", MAX(AR$10:AR806)+1)))</f>
        <v/>
      </c>
      <c r="AS807" s="5" t="str">
        <f>IF(OR($AB807="", $AC807=""), "", IF($H807=$M$3, "", IF(OR(AS$7&lt;$AB807, $AC807&lt;AS$6),"", MAX(AS$10:AS806)+1)))</f>
        <v/>
      </c>
      <c r="AT807" s="5" t="str">
        <f>IF(OR($AB807="", $AC807=""), "", IF($H807=$M$3, "", IF(OR(AT$7&lt;$AB807, $AC807&lt;AT$6),"", MAX(AT$10:AT806)+1)))</f>
        <v/>
      </c>
      <c r="AU807" s="5" t="str">
        <f>IF(OR($AB807="", $AC807=""), "", IF($H807=$M$3, "", IF(OR(AU$7&lt;$AB807, $AC807&lt;AU$6),"", MAX(AU$10:AU806)+1)))</f>
        <v/>
      </c>
      <c r="AV807" s="5" t="str">
        <f>IF(OR($AB807="", $AC807=""), "", IF($H807=$M$3, "", IF(OR(AV$7&lt;$AB807, $AC807&lt;AV$6),"", MAX(AV$10:AV806)+1)))</f>
        <v/>
      </c>
      <c r="AW807" s="5" t="str">
        <f>IF(OR($AB807="", $AC807=""), "", IF($H807=$M$3, "", IF(OR(AW$7&lt;$AB807, $AC807&lt;AW$6),"", MAX(AW$10:AW806)+1)))</f>
        <v/>
      </c>
      <c r="AX807" s="5" t="str">
        <f>IF(OR($AB807="", $AC807=""), "", IF($H807=$M$3, "", IF(OR(AX$7&lt;$AB807, $AC807&lt;AX$6),"", MAX(AX$10:AX806)+1)))</f>
        <v/>
      </c>
      <c r="AY807" s="5" t="str">
        <f>IF(OR($AB807="", $AC807=""), "", IF($H807=$M$3, "", IF(OR(AY$7&lt;$AB807, $AC807&lt;AY$6),"", MAX(AY$10:AY806)+1)))</f>
        <v/>
      </c>
      <c r="AZ807" s="5" t="str">
        <f>IF(OR($AB807="", $AC807=""), "", IF($H807=$M$3, "", IF(OR(AZ$7&lt;$AB807, $AC807&lt;AZ$6),"", MAX(AZ$10:AZ806)+1)))</f>
        <v/>
      </c>
      <c r="BA807" s="5" t="str">
        <f>IF(OR($AB807="", $AC807=""), "", IF($H807=$M$3, "", IF(OR(BA$7&lt;$AB807, $AC807&lt;BA$6),"", MAX(BA$10:BA806)+1)))</f>
        <v/>
      </c>
      <c r="BB807" s="5" t="str">
        <f>IF(OR($AB807="", $AC807=""), "", IF($H807=$M$3, "", IF(OR(BB$7&lt;$AB807, $AC807&lt;BB$6),"", MAX(BB$10:BB806)+1)))</f>
        <v/>
      </c>
      <c r="BC807" s="5" t="str">
        <f>IF(OR($AB807="", $AC807=""), "", IF($H807=$M$3, "", IF(OR(BC$7&lt;$AB807, $AC807&lt;BC$6),"", MAX(BC$10:BC806)+1)))</f>
        <v/>
      </c>
      <c r="BD807" s="5" t="str">
        <f>IF(OR($AB807="", $AC807=""), "", IF($H807=$M$3, "", IF(OR(BD$7&lt;$AB807, $AC807&lt;BD$6),"", MAX(BD$10:BD806)+1)))</f>
        <v/>
      </c>
      <c r="BE807" s="5" t="str">
        <f>IF(OR($AB807="", $AC807=""), "", IF($H807=$M$3, "", IF(OR(BE$7&lt;$AB807, $AC807&lt;BE$6),"", MAX(BE$10:BE806)+1)))</f>
        <v/>
      </c>
      <c r="BF807" s="5" t="str">
        <f>IF(OR($AB807="", $AC807=""), "", IF($H807=$M$3, "", IF(OR(BF$7&lt;$AB807, $AC807&lt;BF$6),"", MAX(BF$10:BF806)+1)))</f>
        <v/>
      </c>
      <c r="BG807" s="5" t="str">
        <f>IF(OR($AB807="", $AC807=""), "", IF($H807=$M$3, "", IF(OR(BG$7&lt;$AB807, $AC807&lt;BG$6),"", MAX(BG$10:BG806)+1)))</f>
        <v/>
      </c>
      <c r="BH807" s="5" t="str">
        <f>IF(OR($AB807="", $AC807=""), "", IF($H807=$M$3, "", IF(OR(BH$7&lt;$AB807, $AC807&lt;BH$6),"", MAX(BH$10:BH806)+1)))</f>
        <v/>
      </c>
      <c r="BI807" s="5" t="str">
        <f>IF(OR($AB807="", $AC807=""), "", IF($H807=$M$3, "", IF(OR(BI$7&lt;$AB807, $AC807&lt;BI$6),"", MAX(BI$10:BI806)+1)))</f>
        <v/>
      </c>
      <c r="BK807" s="5" t="str" cm="1">
        <f t="array" aca="1" ref="BK807" ca="1">IFERROR(INDEX($AE807:$BI807, $BJ807, MATCH($BK$9, $AE$9:$BI$9, 0)), "")</f>
        <v/>
      </c>
    </row>
    <row r="808" spans="1:63" x14ac:dyDescent="0.25">
      <c r="A808" s="2"/>
      <c r="B808" s="254"/>
      <c r="C808" s="255"/>
      <c r="D808" s="256"/>
      <c r="E808" s="257"/>
      <c r="F808" s="257"/>
      <c r="G808" s="258"/>
      <c r="H808" s="259"/>
      <c r="I808" s="16"/>
      <c r="J808" s="5" t="str">
        <f t="shared" si="107"/>
        <v/>
      </c>
      <c r="K808" s="2"/>
      <c r="O808" s="5" t="str">
        <f t="shared" si="105"/>
        <v/>
      </c>
      <c r="Q808" s="5" t="str">
        <f t="shared" si="108"/>
        <v/>
      </c>
      <c r="S808" s="5" t="str">
        <f t="shared" si="106"/>
        <v/>
      </c>
      <c r="U808" s="64" t="str">
        <f>IF($D808="","", IF(COUNTIF('Intro &amp; Setup'!$AW$49:$AW$88, $D808)&gt;0, "BH", TEXT($D808, "ddd")))</f>
        <v/>
      </c>
      <c r="V808" s="65" t="str">
        <f>IF($G808="", "", IF(COUNTIF('Intro &amp; Setup'!$AW$49:$AW$88, $G808)&gt;0, "BH", TEXT($G808, "ddd")))</f>
        <v/>
      </c>
      <c r="W808" s="64" t="str">
        <f t="shared" si="109"/>
        <v/>
      </c>
      <c r="X808" s="65" t="str">
        <f t="shared" si="110"/>
        <v/>
      </c>
      <c r="Y808" s="64" t="str">
        <f>IF(F808="", "", IF(OR(F808&lt;'Intro &amp; Setup'!$Z$20, F808&gt;'Intro &amp; Setup'!$Z$22), "X", ""))</f>
        <v/>
      </c>
      <c r="Z808" s="65" t="str">
        <f>IF(G808="", "", IF(OR(G808&lt;'Intro &amp; Setup'!$Z$20, G808&gt;'Intro &amp; Setup'!$Z$22), "X", ""))</f>
        <v/>
      </c>
      <c r="AB808" s="58" t="str">
        <f t="shared" si="111"/>
        <v/>
      </c>
      <c r="AC808" s="59" t="str">
        <f t="shared" si="112"/>
        <v/>
      </c>
      <c r="AE808" s="5" t="str">
        <f>IF(OR($AB808="", $AC808=""), "", IF($H808=$M$3, "", IF(OR(AE$7&lt;$AB808, $AC808&lt;AE$6),"", MAX(AE$10:AE807)+1)))</f>
        <v/>
      </c>
      <c r="AF808" s="5" t="str">
        <f>IF(OR($AB808="", $AC808=""), "", IF($H808=$M$3, "", IF(OR(AF$7&lt;$AB808, $AC808&lt;AF$6),"", MAX(AF$10:AF807)+1)))</f>
        <v/>
      </c>
      <c r="AG808" s="5" t="str">
        <f>IF(OR($AB808="", $AC808=""), "", IF($H808=$M$3, "", IF(OR(AG$7&lt;$AB808, $AC808&lt;AG$6),"", MAX(AG$10:AG807)+1)))</f>
        <v/>
      </c>
      <c r="AH808" s="5" t="str">
        <f>IF(OR($AB808="", $AC808=""), "", IF($H808=$M$3, "", IF(OR(AH$7&lt;$AB808, $AC808&lt;AH$6),"", MAX(AH$10:AH807)+1)))</f>
        <v/>
      </c>
      <c r="AI808" s="5" t="str">
        <f>IF(OR($AB808="", $AC808=""), "", IF($H808=$M$3, "", IF(OR(AI$7&lt;$AB808, $AC808&lt;AI$6),"", MAX(AI$10:AI807)+1)))</f>
        <v/>
      </c>
      <c r="AJ808" s="5" t="str">
        <f>IF(OR($AB808="", $AC808=""), "", IF($H808=$M$3, "", IF(OR(AJ$7&lt;$AB808, $AC808&lt;AJ$6),"", MAX(AJ$10:AJ807)+1)))</f>
        <v/>
      </c>
      <c r="AK808" s="5" t="str">
        <f>IF(OR($AB808="", $AC808=""), "", IF($H808=$M$3, "", IF(OR(AK$7&lt;$AB808, $AC808&lt;AK$6),"", MAX(AK$10:AK807)+1)))</f>
        <v/>
      </c>
      <c r="AL808" s="5" t="str">
        <f>IF(OR($AB808="", $AC808=""), "", IF($H808=$M$3, "", IF(OR(AL$7&lt;$AB808, $AC808&lt;AL$6),"", MAX(AL$10:AL807)+1)))</f>
        <v/>
      </c>
      <c r="AM808" s="5" t="str">
        <f>IF(OR($AB808="", $AC808=""), "", IF($H808=$M$3, "", IF(OR(AM$7&lt;$AB808, $AC808&lt;AM$6),"", MAX(AM$10:AM807)+1)))</f>
        <v/>
      </c>
      <c r="AN808" s="5" t="str">
        <f>IF(OR($AB808="", $AC808=""), "", IF($H808=$M$3, "", IF(OR(AN$7&lt;$AB808, $AC808&lt;AN$6),"", MAX(AN$10:AN807)+1)))</f>
        <v/>
      </c>
      <c r="AO808" s="5" t="str">
        <f>IF(OR($AB808="", $AC808=""), "", IF($H808=$M$3, "", IF(OR(AO$7&lt;$AB808, $AC808&lt;AO$6),"", MAX(AO$10:AO807)+1)))</f>
        <v/>
      </c>
      <c r="AP808" s="5" t="str">
        <f>IF(OR($AB808="", $AC808=""), "", IF($H808=$M$3, "", IF(OR(AP$7&lt;$AB808, $AC808&lt;AP$6),"", MAX(AP$10:AP807)+1)))</f>
        <v/>
      </c>
      <c r="AQ808" s="5" t="str">
        <f>IF(OR($AB808="", $AC808=""), "", IF($H808=$M$3, "", IF(OR(AQ$7&lt;$AB808, $AC808&lt;AQ$6),"", MAX(AQ$10:AQ807)+1)))</f>
        <v/>
      </c>
      <c r="AR808" s="5" t="str">
        <f>IF(OR($AB808="", $AC808=""), "", IF($H808=$M$3, "", IF(OR(AR$7&lt;$AB808, $AC808&lt;AR$6),"", MAX(AR$10:AR807)+1)))</f>
        <v/>
      </c>
      <c r="AS808" s="5" t="str">
        <f>IF(OR($AB808="", $AC808=""), "", IF($H808=$M$3, "", IF(OR(AS$7&lt;$AB808, $AC808&lt;AS$6),"", MAX(AS$10:AS807)+1)))</f>
        <v/>
      </c>
      <c r="AT808" s="5" t="str">
        <f>IF(OR($AB808="", $AC808=""), "", IF($H808=$M$3, "", IF(OR(AT$7&lt;$AB808, $AC808&lt;AT$6),"", MAX(AT$10:AT807)+1)))</f>
        <v/>
      </c>
      <c r="AU808" s="5" t="str">
        <f>IF(OR($AB808="", $AC808=""), "", IF($H808=$M$3, "", IF(OR(AU$7&lt;$AB808, $AC808&lt;AU$6),"", MAX(AU$10:AU807)+1)))</f>
        <v/>
      </c>
      <c r="AV808" s="5" t="str">
        <f>IF(OR($AB808="", $AC808=""), "", IF($H808=$M$3, "", IF(OR(AV$7&lt;$AB808, $AC808&lt;AV$6),"", MAX(AV$10:AV807)+1)))</f>
        <v/>
      </c>
      <c r="AW808" s="5" t="str">
        <f>IF(OR($AB808="", $AC808=""), "", IF($H808=$M$3, "", IF(OR(AW$7&lt;$AB808, $AC808&lt;AW$6),"", MAX(AW$10:AW807)+1)))</f>
        <v/>
      </c>
      <c r="AX808" s="5" t="str">
        <f>IF(OR($AB808="", $AC808=""), "", IF($H808=$M$3, "", IF(OR(AX$7&lt;$AB808, $AC808&lt;AX$6),"", MAX(AX$10:AX807)+1)))</f>
        <v/>
      </c>
      <c r="AY808" s="5" t="str">
        <f>IF(OR($AB808="", $AC808=""), "", IF($H808=$M$3, "", IF(OR(AY$7&lt;$AB808, $AC808&lt;AY$6),"", MAX(AY$10:AY807)+1)))</f>
        <v/>
      </c>
      <c r="AZ808" s="5" t="str">
        <f>IF(OR($AB808="", $AC808=""), "", IF($H808=$M$3, "", IF(OR(AZ$7&lt;$AB808, $AC808&lt;AZ$6),"", MAX(AZ$10:AZ807)+1)))</f>
        <v/>
      </c>
      <c r="BA808" s="5" t="str">
        <f>IF(OR($AB808="", $AC808=""), "", IF($H808=$M$3, "", IF(OR(BA$7&lt;$AB808, $AC808&lt;BA$6),"", MAX(BA$10:BA807)+1)))</f>
        <v/>
      </c>
      <c r="BB808" s="5" t="str">
        <f>IF(OR($AB808="", $AC808=""), "", IF($H808=$M$3, "", IF(OR(BB$7&lt;$AB808, $AC808&lt;BB$6),"", MAX(BB$10:BB807)+1)))</f>
        <v/>
      </c>
      <c r="BC808" s="5" t="str">
        <f>IF(OR($AB808="", $AC808=""), "", IF($H808=$M$3, "", IF(OR(BC$7&lt;$AB808, $AC808&lt;BC$6),"", MAX(BC$10:BC807)+1)))</f>
        <v/>
      </c>
      <c r="BD808" s="5" t="str">
        <f>IF(OR($AB808="", $AC808=""), "", IF($H808=$M$3, "", IF(OR(BD$7&lt;$AB808, $AC808&lt;BD$6),"", MAX(BD$10:BD807)+1)))</f>
        <v/>
      </c>
      <c r="BE808" s="5" t="str">
        <f>IF(OR($AB808="", $AC808=""), "", IF($H808=$M$3, "", IF(OR(BE$7&lt;$AB808, $AC808&lt;BE$6),"", MAX(BE$10:BE807)+1)))</f>
        <v/>
      </c>
      <c r="BF808" s="5" t="str">
        <f>IF(OR($AB808="", $AC808=""), "", IF($H808=$M$3, "", IF(OR(BF$7&lt;$AB808, $AC808&lt;BF$6),"", MAX(BF$10:BF807)+1)))</f>
        <v/>
      </c>
      <c r="BG808" s="5" t="str">
        <f>IF(OR($AB808="", $AC808=""), "", IF($H808=$M$3, "", IF(OR(BG$7&lt;$AB808, $AC808&lt;BG$6),"", MAX(BG$10:BG807)+1)))</f>
        <v/>
      </c>
      <c r="BH808" s="5" t="str">
        <f>IF(OR($AB808="", $AC808=""), "", IF($H808=$M$3, "", IF(OR(BH$7&lt;$AB808, $AC808&lt;BH$6),"", MAX(BH$10:BH807)+1)))</f>
        <v/>
      </c>
      <c r="BI808" s="5" t="str">
        <f>IF(OR($AB808="", $AC808=""), "", IF($H808=$M$3, "", IF(OR(BI$7&lt;$AB808, $AC808&lt;BI$6),"", MAX(BI$10:BI807)+1)))</f>
        <v/>
      </c>
      <c r="BK808" s="5" t="str" cm="1">
        <f t="array" aca="1" ref="BK808" ca="1">IFERROR(INDEX($AE808:$BI808, $BJ808, MATCH($BK$9, $AE$9:$BI$9, 0)), "")</f>
        <v/>
      </c>
    </row>
    <row r="809" spans="1:63" x14ac:dyDescent="0.25">
      <c r="A809" s="2"/>
      <c r="B809" s="254"/>
      <c r="C809" s="255"/>
      <c r="D809" s="256"/>
      <c r="E809" s="257"/>
      <c r="F809" s="257"/>
      <c r="G809" s="258"/>
      <c r="H809" s="259"/>
      <c r="I809" s="16"/>
      <c r="J809" s="5" t="str">
        <f t="shared" si="107"/>
        <v/>
      </c>
      <c r="K809" s="2"/>
      <c r="O809" s="5" t="str">
        <f t="shared" si="105"/>
        <v/>
      </c>
      <c r="Q809" s="5" t="str">
        <f t="shared" si="108"/>
        <v/>
      </c>
      <c r="S809" s="5" t="str">
        <f t="shared" si="106"/>
        <v/>
      </c>
      <c r="U809" s="64" t="str">
        <f>IF($D809="","", IF(COUNTIF('Intro &amp; Setup'!$AW$49:$AW$88, $D809)&gt;0, "BH", TEXT($D809, "ddd")))</f>
        <v/>
      </c>
      <c r="V809" s="65" t="str">
        <f>IF($G809="", "", IF(COUNTIF('Intro &amp; Setup'!$AW$49:$AW$88, $G809)&gt;0, "BH", TEXT($G809, "ddd")))</f>
        <v/>
      </c>
      <c r="W809" s="64" t="str">
        <f t="shared" si="109"/>
        <v/>
      </c>
      <c r="X809" s="65" t="str">
        <f t="shared" si="110"/>
        <v/>
      </c>
      <c r="Y809" s="64" t="str">
        <f>IF(F809="", "", IF(OR(F809&lt;'Intro &amp; Setup'!$Z$20, F809&gt;'Intro &amp; Setup'!$Z$22), "X", ""))</f>
        <v/>
      </c>
      <c r="Z809" s="65" t="str">
        <f>IF(G809="", "", IF(OR(G809&lt;'Intro &amp; Setup'!$Z$20, G809&gt;'Intro &amp; Setup'!$Z$22), "X", ""))</f>
        <v/>
      </c>
      <c r="AB809" s="58" t="str">
        <f t="shared" si="111"/>
        <v/>
      </c>
      <c r="AC809" s="59" t="str">
        <f t="shared" si="112"/>
        <v/>
      </c>
      <c r="AE809" s="5" t="str">
        <f>IF(OR($AB809="", $AC809=""), "", IF($H809=$M$3, "", IF(OR(AE$7&lt;$AB809, $AC809&lt;AE$6),"", MAX(AE$10:AE808)+1)))</f>
        <v/>
      </c>
      <c r="AF809" s="5" t="str">
        <f>IF(OR($AB809="", $AC809=""), "", IF($H809=$M$3, "", IF(OR(AF$7&lt;$AB809, $AC809&lt;AF$6),"", MAX(AF$10:AF808)+1)))</f>
        <v/>
      </c>
      <c r="AG809" s="5" t="str">
        <f>IF(OR($AB809="", $AC809=""), "", IF($H809=$M$3, "", IF(OR(AG$7&lt;$AB809, $AC809&lt;AG$6),"", MAX(AG$10:AG808)+1)))</f>
        <v/>
      </c>
      <c r="AH809" s="5" t="str">
        <f>IF(OR($AB809="", $AC809=""), "", IF($H809=$M$3, "", IF(OR(AH$7&lt;$AB809, $AC809&lt;AH$6),"", MAX(AH$10:AH808)+1)))</f>
        <v/>
      </c>
      <c r="AI809" s="5" t="str">
        <f>IF(OR($AB809="", $AC809=""), "", IF($H809=$M$3, "", IF(OR(AI$7&lt;$AB809, $AC809&lt;AI$6),"", MAX(AI$10:AI808)+1)))</f>
        <v/>
      </c>
      <c r="AJ809" s="5" t="str">
        <f>IF(OR($AB809="", $AC809=""), "", IF($H809=$M$3, "", IF(OR(AJ$7&lt;$AB809, $AC809&lt;AJ$6),"", MAX(AJ$10:AJ808)+1)))</f>
        <v/>
      </c>
      <c r="AK809" s="5" t="str">
        <f>IF(OR($AB809="", $AC809=""), "", IF($H809=$M$3, "", IF(OR(AK$7&lt;$AB809, $AC809&lt;AK$6),"", MAX(AK$10:AK808)+1)))</f>
        <v/>
      </c>
      <c r="AL809" s="5" t="str">
        <f>IF(OR($AB809="", $AC809=""), "", IF($H809=$M$3, "", IF(OR(AL$7&lt;$AB809, $AC809&lt;AL$6),"", MAX(AL$10:AL808)+1)))</f>
        <v/>
      </c>
      <c r="AM809" s="5" t="str">
        <f>IF(OR($AB809="", $AC809=""), "", IF($H809=$M$3, "", IF(OR(AM$7&lt;$AB809, $AC809&lt;AM$6),"", MAX(AM$10:AM808)+1)))</f>
        <v/>
      </c>
      <c r="AN809" s="5" t="str">
        <f>IF(OR($AB809="", $AC809=""), "", IF($H809=$M$3, "", IF(OR(AN$7&lt;$AB809, $AC809&lt;AN$6),"", MAX(AN$10:AN808)+1)))</f>
        <v/>
      </c>
      <c r="AO809" s="5" t="str">
        <f>IF(OR($AB809="", $AC809=""), "", IF($H809=$M$3, "", IF(OR(AO$7&lt;$AB809, $AC809&lt;AO$6),"", MAX(AO$10:AO808)+1)))</f>
        <v/>
      </c>
      <c r="AP809" s="5" t="str">
        <f>IF(OR($AB809="", $AC809=""), "", IF($H809=$M$3, "", IF(OR(AP$7&lt;$AB809, $AC809&lt;AP$6),"", MAX(AP$10:AP808)+1)))</f>
        <v/>
      </c>
      <c r="AQ809" s="5" t="str">
        <f>IF(OR($AB809="", $AC809=""), "", IF($H809=$M$3, "", IF(OR(AQ$7&lt;$AB809, $AC809&lt;AQ$6),"", MAX(AQ$10:AQ808)+1)))</f>
        <v/>
      </c>
      <c r="AR809" s="5" t="str">
        <f>IF(OR($AB809="", $AC809=""), "", IF($H809=$M$3, "", IF(OR(AR$7&lt;$AB809, $AC809&lt;AR$6),"", MAX(AR$10:AR808)+1)))</f>
        <v/>
      </c>
      <c r="AS809" s="5" t="str">
        <f>IF(OR($AB809="", $AC809=""), "", IF($H809=$M$3, "", IF(OR(AS$7&lt;$AB809, $AC809&lt;AS$6),"", MAX(AS$10:AS808)+1)))</f>
        <v/>
      </c>
      <c r="AT809" s="5" t="str">
        <f>IF(OR($AB809="", $AC809=""), "", IF($H809=$M$3, "", IF(OR(AT$7&lt;$AB809, $AC809&lt;AT$6),"", MAX(AT$10:AT808)+1)))</f>
        <v/>
      </c>
      <c r="AU809" s="5" t="str">
        <f>IF(OR($AB809="", $AC809=""), "", IF($H809=$M$3, "", IF(OR(AU$7&lt;$AB809, $AC809&lt;AU$6),"", MAX(AU$10:AU808)+1)))</f>
        <v/>
      </c>
      <c r="AV809" s="5" t="str">
        <f>IF(OR($AB809="", $AC809=""), "", IF($H809=$M$3, "", IF(OR(AV$7&lt;$AB809, $AC809&lt;AV$6),"", MAX(AV$10:AV808)+1)))</f>
        <v/>
      </c>
      <c r="AW809" s="5" t="str">
        <f>IF(OR($AB809="", $AC809=""), "", IF($H809=$M$3, "", IF(OR(AW$7&lt;$AB809, $AC809&lt;AW$6),"", MAX(AW$10:AW808)+1)))</f>
        <v/>
      </c>
      <c r="AX809" s="5" t="str">
        <f>IF(OR($AB809="", $AC809=""), "", IF($H809=$M$3, "", IF(OR(AX$7&lt;$AB809, $AC809&lt;AX$6),"", MAX(AX$10:AX808)+1)))</f>
        <v/>
      </c>
      <c r="AY809" s="5" t="str">
        <f>IF(OR($AB809="", $AC809=""), "", IF($H809=$M$3, "", IF(OR(AY$7&lt;$AB809, $AC809&lt;AY$6),"", MAX(AY$10:AY808)+1)))</f>
        <v/>
      </c>
      <c r="AZ809" s="5" t="str">
        <f>IF(OR($AB809="", $AC809=""), "", IF($H809=$M$3, "", IF(OR(AZ$7&lt;$AB809, $AC809&lt;AZ$6),"", MAX(AZ$10:AZ808)+1)))</f>
        <v/>
      </c>
      <c r="BA809" s="5" t="str">
        <f>IF(OR($AB809="", $AC809=""), "", IF($H809=$M$3, "", IF(OR(BA$7&lt;$AB809, $AC809&lt;BA$6),"", MAX(BA$10:BA808)+1)))</f>
        <v/>
      </c>
      <c r="BB809" s="5" t="str">
        <f>IF(OR($AB809="", $AC809=""), "", IF($H809=$M$3, "", IF(OR(BB$7&lt;$AB809, $AC809&lt;BB$6),"", MAX(BB$10:BB808)+1)))</f>
        <v/>
      </c>
      <c r="BC809" s="5" t="str">
        <f>IF(OR($AB809="", $AC809=""), "", IF($H809=$M$3, "", IF(OR(BC$7&lt;$AB809, $AC809&lt;BC$6),"", MAX(BC$10:BC808)+1)))</f>
        <v/>
      </c>
      <c r="BD809" s="5" t="str">
        <f>IF(OR($AB809="", $AC809=""), "", IF($H809=$M$3, "", IF(OR(BD$7&lt;$AB809, $AC809&lt;BD$6),"", MAX(BD$10:BD808)+1)))</f>
        <v/>
      </c>
      <c r="BE809" s="5" t="str">
        <f>IF(OR($AB809="", $AC809=""), "", IF($H809=$M$3, "", IF(OR(BE$7&lt;$AB809, $AC809&lt;BE$6),"", MAX(BE$10:BE808)+1)))</f>
        <v/>
      </c>
      <c r="BF809" s="5" t="str">
        <f>IF(OR($AB809="", $AC809=""), "", IF($H809=$M$3, "", IF(OR(BF$7&lt;$AB809, $AC809&lt;BF$6),"", MAX(BF$10:BF808)+1)))</f>
        <v/>
      </c>
      <c r="BG809" s="5" t="str">
        <f>IF(OR($AB809="", $AC809=""), "", IF($H809=$M$3, "", IF(OR(BG$7&lt;$AB809, $AC809&lt;BG$6),"", MAX(BG$10:BG808)+1)))</f>
        <v/>
      </c>
      <c r="BH809" s="5" t="str">
        <f>IF(OR($AB809="", $AC809=""), "", IF($H809=$M$3, "", IF(OR(BH$7&lt;$AB809, $AC809&lt;BH$6),"", MAX(BH$10:BH808)+1)))</f>
        <v/>
      </c>
      <c r="BI809" s="5" t="str">
        <f>IF(OR($AB809="", $AC809=""), "", IF($H809=$M$3, "", IF(OR(BI$7&lt;$AB809, $AC809&lt;BI$6),"", MAX(BI$10:BI808)+1)))</f>
        <v/>
      </c>
      <c r="BK809" s="5" t="str" cm="1">
        <f t="array" aca="1" ref="BK809" ca="1">IFERROR(INDEX($AE809:$BI809, $BJ809, MATCH($BK$9, $AE$9:$BI$9, 0)), "")</f>
        <v/>
      </c>
    </row>
    <row r="810" spans="1:63" x14ac:dyDescent="0.25">
      <c r="A810" s="2"/>
      <c r="B810" s="254"/>
      <c r="C810" s="255"/>
      <c r="D810" s="256"/>
      <c r="E810" s="257"/>
      <c r="F810" s="257"/>
      <c r="G810" s="258"/>
      <c r="H810" s="259"/>
      <c r="I810" s="16"/>
      <c r="J810" s="5" t="str">
        <f t="shared" si="107"/>
        <v/>
      </c>
      <c r="K810" s="2"/>
      <c r="O810" s="5" t="str">
        <f t="shared" si="105"/>
        <v/>
      </c>
      <c r="Q810" s="5" t="str">
        <f t="shared" si="108"/>
        <v/>
      </c>
      <c r="S810" s="5" t="str">
        <f t="shared" si="106"/>
        <v/>
      </c>
      <c r="U810" s="64" t="str">
        <f>IF($D810="","", IF(COUNTIF('Intro &amp; Setup'!$AW$49:$AW$88, $D810)&gt;0, "BH", TEXT($D810, "ddd")))</f>
        <v/>
      </c>
      <c r="V810" s="65" t="str">
        <f>IF($G810="", "", IF(COUNTIF('Intro &amp; Setup'!$AW$49:$AW$88, $G810)&gt;0, "BH", TEXT($G810, "ddd")))</f>
        <v/>
      </c>
      <c r="W810" s="64" t="str">
        <f t="shared" si="109"/>
        <v/>
      </c>
      <c r="X810" s="65" t="str">
        <f t="shared" si="110"/>
        <v/>
      </c>
      <c r="Y810" s="64" t="str">
        <f>IF(F810="", "", IF(OR(F810&lt;'Intro &amp; Setup'!$Z$20, F810&gt;'Intro &amp; Setup'!$Z$22), "X", ""))</f>
        <v/>
      </c>
      <c r="Z810" s="65" t="str">
        <f>IF(G810="", "", IF(OR(G810&lt;'Intro &amp; Setup'!$Z$20, G810&gt;'Intro &amp; Setup'!$Z$22), "X", ""))</f>
        <v/>
      </c>
      <c r="AB810" s="58" t="str">
        <f t="shared" si="111"/>
        <v/>
      </c>
      <c r="AC810" s="59" t="str">
        <f t="shared" si="112"/>
        <v/>
      </c>
      <c r="AE810" s="5" t="str">
        <f>IF(OR($AB810="", $AC810=""), "", IF($H810=$M$3, "", IF(OR(AE$7&lt;$AB810, $AC810&lt;AE$6),"", MAX(AE$10:AE809)+1)))</f>
        <v/>
      </c>
      <c r="AF810" s="5" t="str">
        <f>IF(OR($AB810="", $AC810=""), "", IF($H810=$M$3, "", IF(OR(AF$7&lt;$AB810, $AC810&lt;AF$6),"", MAX(AF$10:AF809)+1)))</f>
        <v/>
      </c>
      <c r="AG810" s="5" t="str">
        <f>IF(OR($AB810="", $AC810=""), "", IF($H810=$M$3, "", IF(OR(AG$7&lt;$AB810, $AC810&lt;AG$6),"", MAX(AG$10:AG809)+1)))</f>
        <v/>
      </c>
      <c r="AH810" s="5" t="str">
        <f>IF(OR($AB810="", $AC810=""), "", IF($H810=$M$3, "", IF(OR(AH$7&lt;$AB810, $AC810&lt;AH$6),"", MAX(AH$10:AH809)+1)))</f>
        <v/>
      </c>
      <c r="AI810" s="5" t="str">
        <f>IF(OR($AB810="", $AC810=""), "", IF($H810=$M$3, "", IF(OR(AI$7&lt;$AB810, $AC810&lt;AI$6),"", MAX(AI$10:AI809)+1)))</f>
        <v/>
      </c>
      <c r="AJ810" s="5" t="str">
        <f>IF(OR($AB810="", $AC810=""), "", IF($H810=$M$3, "", IF(OR(AJ$7&lt;$AB810, $AC810&lt;AJ$6),"", MAX(AJ$10:AJ809)+1)))</f>
        <v/>
      </c>
      <c r="AK810" s="5" t="str">
        <f>IF(OR($AB810="", $AC810=""), "", IF($H810=$M$3, "", IF(OR(AK$7&lt;$AB810, $AC810&lt;AK$6),"", MAX(AK$10:AK809)+1)))</f>
        <v/>
      </c>
      <c r="AL810" s="5" t="str">
        <f>IF(OR($AB810="", $AC810=""), "", IF($H810=$M$3, "", IF(OR(AL$7&lt;$AB810, $AC810&lt;AL$6),"", MAX(AL$10:AL809)+1)))</f>
        <v/>
      </c>
      <c r="AM810" s="5" t="str">
        <f>IF(OR($AB810="", $AC810=""), "", IF($H810=$M$3, "", IF(OR(AM$7&lt;$AB810, $AC810&lt;AM$6),"", MAX(AM$10:AM809)+1)))</f>
        <v/>
      </c>
      <c r="AN810" s="5" t="str">
        <f>IF(OR($AB810="", $AC810=""), "", IF($H810=$M$3, "", IF(OR(AN$7&lt;$AB810, $AC810&lt;AN$6),"", MAX(AN$10:AN809)+1)))</f>
        <v/>
      </c>
      <c r="AO810" s="5" t="str">
        <f>IF(OR($AB810="", $AC810=""), "", IF($H810=$M$3, "", IF(OR(AO$7&lt;$AB810, $AC810&lt;AO$6),"", MAX(AO$10:AO809)+1)))</f>
        <v/>
      </c>
      <c r="AP810" s="5" t="str">
        <f>IF(OR($AB810="", $AC810=""), "", IF($H810=$M$3, "", IF(OR(AP$7&lt;$AB810, $AC810&lt;AP$6),"", MAX(AP$10:AP809)+1)))</f>
        <v/>
      </c>
      <c r="AQ810" s="5" t="str">
        <f>IF(OR($AB810="", $AC810=""), "", IF($H810=$M$3, "", IF(OR(AQ$7&lt;$AB810, $AC810&lt;AQ$6),"", MAX(AQ$10:AQ809)+1)))</f>
        <v/>
      </c>
      <c r="AR810" s="5" t="str">
        <f>IF(OR($AB810="", $AC810=""), "", IF($H810=$M$3, "", IF(OR(AR$7&lt;$AB810, $AC810&lt;AR$6),"", MAX(AR$10:AR809)+1)))</f>
        <v/>
      </c>
      <c r="AS810" s="5" t="str">
        <f>IF(OR($AB810="", $AC810=""), "", IF($H810=$M$3, "", IF(OR(AS$7&lt;$AB810, $AC810&lt;AS$6),"", MAX(AS$10:AS809)+1)))</f>
        <v/>
      </c>
      <c r="AT810" s="5" t="str">
        <f>IF(OR($AB810="", $AC810=""), "", IF($H810=$M$3, "", IF(OR(AT$7&lt;$AB810, $AC810&lt;AT$6),"", MAX(AT$10:AT809)+1)))</f>
        <v/>
      </c>
      <c r="AU810" s="5" t="str">
        <f>IF(OR($AB810="", $AC810=""), "", IF($H810=$M$3, "", IF(OR(AU$7&lt;$AB810, $AC810&lt;AU$6),"", MAX(AU$10:AU809)+1)))</f>
        <v/>
      </c>
      <c r="AV810" s="5" t="str">
        <f>IF(OR($AB810="", $AC810=""), "", IF($H810=$M$3, "", IF(OR(AV$7&lt;$AB810, $AC810&lt;AV$6),"", MAX(AV$10:AV809)+1)))</f>
        <v/>
      </c>
      <c r="AW810" s="5" t="str">
        <f>IF(OR($AB810="", $AC810=""), "", IF($H810=$M$3, "", IF(OR(AW$7&lt;$AB810, $AC810&lt;AW$6),"", MAX(AW$10:AW809)+1)))</f>
        <v/>
      </c>
      <c r="AX810" s="5" t="str">
        <f>IF(OR($AB810="", $AC810=""), "", IF($H810=$M$3, "", IF(OR(AX$7&lt;$AB810, $AC810&lt;AX$6),"", MAX(AX$10:AX809)+1)))</f>
        <v/>
      </c>
      <c r="AY810" s="5" t="str">
        <f>IF(OR($AB810="", $AC810=""), "", IF($H810=$M$3, "", IF(OR(AY$7&lt;$AB810, $AC810&lt;AY$6),"", MAX(AY$10:AY809)+1)))</f>
        <v/>
      </c>
      <c r="AZ810" s="5" t="str">
        <f>IF(OR($AB810="", $AC810=""), "", IF($H810=$M$3, "", IF(OR(AZ$7&lt;$AB810, $AC810&lt;AZ$6),"", MAX(AZ$10:AZ809)+1)))</f>
        <v/>
      </c>
      <c r="BA810" s="5" t="str">
        <f>IF(OR($AB810="", $AC810=""), "", IF($H810=$M$3, "", IF(OR(BA$7&lt;$AB810, $AC810&lt;BA$6),"", MAX(BA$10:BA809)+1)))</f>
        <v/>
      </c>
      <c r="BB810" s="5" t="str">
        <f>IF(OR($AB810="", $AC810=""), "", IF($H810=$M$3, "", IF(OR(BB$7&lt;$AB810, $AC810&lt;BB$6),"", MAX(BB$10:BB809)+1)))</f>
        <v/>
      </c>
      <c r="BC810" s="5" t="str">
        <f>IF(OR($AB810="", $AC810=""), "", IF($H810=$M$3, "", IF(OR(BC$7&lt;$AB810, $AC810&lt;BC$6),"", MAX(BC$10:BC809)+1)))</f>
        <v/>
      </c>
      <c r="BD810" s="5" t="str">
        <f>IF(OR($AB810="", $AC810=""), "", IF($H810=$M$3, "", IF(OR(BD$7&lt;$AB810, $AC810&lt;BD$6),"", MAX(BD$10:BD809)+1)))</f>
        <v/>
      </c>
      <c r="BE810" s="5" t="str">
        <f>IF(OR($AB810="", $AC810=""), "", IF($H810=$M$3, "", IF(OR(BE$7&lt;$AB810, $AC810&lt;BE$6),"", MAX(BE$10:BE809)+1)))</f>
        <v/>
      </c>
      <c r="BF810" s="5" t="str">
        <f>IF(OR($AB810="", $AC810=""), "", IF($H810=$M$3, "", IF(OR(BF$7&lt;$AB810, $AC810&lt;BF$6),"", MAX(BF$10:BF809)+1)))</f>
        <v/>
      </c>
      <c r="BG810" s="5" t="str">
        <f>IF(OR($AB810="", $AC810=""), "", IF($H810=$M$3, "", IF(OR(BG$7&lt;$AB810, $AC810&lt;BG$6),"", MAX(BG$10:BG809)+1)))</f>
        <v/>
      </c>
      <c r="BH810" s="5" t="str">
        <f>IF(OR($AB810="", $AC810=""), "", IF($H810=$M$3, "", IF(OR(BH$7&lt;$AB810, $AC810&lt;BH$6),"", MAX(BH$10:BH809)+1)))</f>
        <v/>
      </c>
      <c r="BI810" s="5" t="str">
        <f>IF(OR($AB810="", $AC810=""), "", IF($H810=$M$3, "", IF(OR(BI$7&lt;$AB810, $AC810&lt;BI$6),"", MAX(BI$10:BI809)+1)))</f>
        <v/>
      </c>
      <c r="BK810" s="5" t="str" cm="1">
        <f t="array" aca="1" ref="BK810" ca="1">IFERROR(INDEX($AE810:$BI810, $BJ810, MATCH($BK$9, $AE$9:$BI$9, 0)), "")</f>
        <v/>
      </c>
    </row>
    <row r="811" spans="1:63" x14ac:dyDescent="0.25">
      <c r="A811" s="2"/>
      <c r="B811" s="254"/>
      <c r="C811" s="255"/>
      <c r="D811" s="256"/>
      <c r="E811" s="257"/>
      <c r="F811" s="257"/>
      <c r="G811" s="258"/>
      <c r="H811" s="259"/>
      <c r="I811" s="16"/>
      <c r="J811" s="5" t="str">
        <f t="shared" si="107"/>
        <v/>
      </c>
      <c r="K811" s="2"/>
      <c r="O811" s="5" t="str">
        <f t="shared" si="105"/>
        <v/>
      </c>
      <c r="Q811" s="5" t="str">
        <f t="shared" si="108"/>
        <v/>
      </c>
      <c r="S811" s="5" t="str">
        <f t="shared" si="106"/>
        <v/>
      </c>
      <c r="U811" s="64" t="str">
        <f>IF($D811="","", IF(COUNTIF('Intro &amp; Setup'!$AW$49:$AW$88, $D811)&gt;0, "BH", TEXT($D811, "ddd")))</f>
        <v/>
      </c>
      <c r="V811" s="65" t="str">
        <f>IF($G811="", "", IF(COUNTIF('Intro &amp; Setup'!$AW$49:$AW$88, $G811)&gt;0, "BH", TEXT($G811, "ddd")))</f>
        <v/>
      </c>
      <c r="W811" s="64" t="str">
        <f t="shared" si="109"/>
        <v/>
      </c>
      <c r="X811" s="65" t="str">
        <f t="shared" si="110"/>
        <v/>
      </c>
      <c r="Y811" s="64" t="str">
        <f>IF(F811="", "", IF(OR(F811&lt;'Intro &amp; Setup'!$Z$20, F811&gt;'Intro &amp; Setup'!$Z$22), "X", ""))</f>
        <v/>
      </c>
      <c r="Z811" s="65" t="str">
        <f>IF(G811="", "", IF(OR(G811&lt;'Intro &amp; Setup'!$Z$20, G811&gt;'Intro &amp; Setup'!$Z$22), "X", ""))</f>
        <v/>
      </c>
      <c r="AB811" s="58" t="str">
        <f t="shared" si="111"/>
        <v/>
      </c>
      <c r="AC811" s="59" t="str">
        <f t="shared" si="112"/>
        <v/>
      </c>
      <c r="AE811" s="5" t="str">
        <f>IF(OR($AB811="", $AC811=""), "", IF($H811=$M$3, "", IF(OR(AE$7&lt;$AB811, $AC811&lt;AE$6),"", MAX(AE$10:AE810)+1)))</f>
        <v/>
      </c>
      <c r="AF811" s="5" t="str">
        <f>IF(OR($AB811="", $AC811=""), "", IF($H811=$M$3, "", IF(OR(AF$7&lt;$AB811, $AC811&lt;AF$6),"", MAX(AF$10:AF810)+1)))</f>
        <v/>
      </c>
      <c r="AG811" s="5" t="str">
        <f>IF(OR($AB811="", $AC811=""), "", IF($H811=$M$3, "", IF(OR(AG$7&lt;$AB811, $AC811&lt;AG$6),"", MAX(AG$10:AG810)+1)))</f>
        <v/>
      </c>
      <c r="AH811" s="5" t="str">
        <f>IF(OR($AB811="", $AC811=""), "", IF($H811=$M$3, "", IF(OR(AH$7&lt;$AB811, $AC811&lt;AH$6),"", MAX(AH$10:AH810)+1)))</f>
        <v/>
      </c>
      <c r="AI811" s="5" t="str">
        <f>IF(OR($AB811="", $AC811=""), "", IF($H811=$M$3, "", IF(OR(AI$7&lt;$AB811, $AC811&lt;AI$6),"", MAX(AI$10:AI810)+1)))</f>
        <v/>
      </c>
      <c r="AJ811" s="5" t="str">
        <f>IF(OR($AB811="", $AC811=""), "", IF($H811=$M$3, "", IF(OR(AJ$7&lt;$AB811, $AC811&lt;AJ$6),"", MAX(AJ$10:AJ810)+1)))</f>
        <v/>
      </c>
      <c r="AK811" s="5" t="str">
        <f>IF(OR($AB811="", $AC811=""), "", IF($H811=$M$3, "", IF(OR(AK$7&lt;$AB811, $AC811&lt;AK$6),"", MAX(AK$10:AK810)+1)))</f>
        <v/>
      </c>
      <c r="AL811" s="5" t="str">
        <f>IF(OR($AB811="", $AC811=""), "", IF($H811=$M$3, "", IF(OR(AL$7&lt;$AB811, $AC811&lt;AL$6),"", MAX(AL$10:AL810)+1)))</f>
        <v/>
      </c>
      <c r="AM811" s="5" t="str">
        <f>IF(OR($AB811="", $AC811=""), "", IF($H811=$M$3, "", IF(OR(AM$7&lt;$AB811, $AC811&lt;AM$6),"", MAX(AM$10:AM810)+1)))</f>
        <v/>
      </c>
      <c r="AN811" s="5" t="str">
        <f>IF(OR($AB811="", $AC811=""), "", IF($H811=$M$3, "", IF(OR(AN$7&lt;$AB811, $AC811&lt;AN$6),"", MAX(AN$10:AN810)+1)))</f>
        <v/>
      </c>
      <c r="AO811" s="5" t="str">
        <f>IF(OR($AB811="", $AC811=""), "", IF($H811=$M$3, "", IF(OR(AO$7&lt;$AB811, $AC811&lt;AO$6),"", MAX(AO$10:AO810)+1)))</f>
        <v/>
      </c>
      <c r="AP811" s="5" t="str">
        <f>IF(OR($AB811="", $AC811=""), "", IF($H811=$M$3, "", IF(OR(AP$7&lt;$AB811, $AC811&lt;AP$6),"", MAX(AP$10:AP810)+1)))</f>
        <v/>
      </c>
      <c r="AQ811" s="5" t="str">
        <f>IF(OR($AB811="", $AC811=""), "", IF($H811=$M$3, "", IF(OR(AQ$7&lt;$AB811, $AC811&lt;AQ$6),"", MAX(AQ$10:AQ810)+1)))</f>
        <v/>
      </c>
      <c r="AR811" s="5" t="str">
        <f>IF(OR($AB811="", $AC811=""), "", IF($H811=$M$3, "", IF(OR(AR$7&lt;$AB811, $AC811&lt;AR$6),"", MAX(AR$10:AR810)+1)))</f>
        <v/>
      </c>
      <c r="AS811" s="5" t="str">
        <f>IF(OR($AB811="", $AC811=""), "", IF($H811=$M$3, "", IF(OR(AS$7&lt;$AB811, $AC811&lt;AS$6),"", MAX(AS$10:AS810)+1)))</f>
        <v/>
      </c>
      <c r="AT811" s="5" t="str">
        <f>IF(OR($AB811="", $AC811=""), "", IF($H811=$M$3, "", IF(OR(AT$7&lt;$AB811, $AC811&lt;AT$6),"", MAX(AT$10:AT810)+1)))</f>
        <v/>
      </c>
      <c r="AU811" s="5" t="str">
        <f>IF(OR($AB811="", $AC811=""), "", IF($H811=$M$3, "", IF(OR(AU$7&lt;$AB811, $AC811&lt;AU$6),"", MAX(AU$10:AU810)+1)))</f>
        <v/>
      </c>
      <c r="AV811" s="5" t="str">
        <f>IF(OR($AB811="", $AC811=""), "", IF($H811=$M$3, "", IF(OR(AV$7&lt;$AB811, $AC811&lt;AV$6),"", MAX(AV$10:AV810)+1)))</f>
        <v/>
      </c>
      <c r="AW811" s="5" t="str">
        <f>IF(OR($AB811="", $AC811=""), "", IF($H811=$M$3, "", IF(OR(AW$7&lt;$AB811, $AC811&lt;AW$6),"", MAX(AW$10:AW810)+1)))</f>
        <v/>
      </c>
      <c r="AX811" s="5" t="str">
        <f>IF(OR($AB811="", $AC811=""), "", IF($H811=$M$3, "", IF(OR(AX$7&lt;$AB811, $AC811&lt;AX$6),"", MAX(AX$10:AX810)+1)))</f>
        <v/>
      </c>
      <c r="AY811" s="5" t="str">
        <f>IF(OR($AB811="", $AC811=""), "", IF($H811=$M$3, "", IF(OR(AY$7&lt;$AB811, $AC811&lt;AY$6),"", MAX(AY$10:AY810)+1)))</f>
        <v/>
      </c>
      <c r="AZ811" s="5" t="str">
        <f>IF(OR($AB811="", $AC811=""), "", IF($H811=$M$3, "", IF(OR(AZ$7&lt;$AB811, $AC811&lt;AZ$6),"", MAX(AZ$10:AZ810)+1)))</f>
        <v/>
      </c>
      <c r="BA811" s="5" t="str">
        <f>IF(OR($AB811="", $AC811=""), "", IF($H811=$M$3, "", IF(OR(BA$7&lt;$AB811, $AC811&lt;BA$6),"", MAX(BA$10:BA810)+1)))</f>
        <v/>
      </c>
      <c r="BB811" s="5" t="str">
        <f>IF(OR($AB811="", $AC811=""), "", IF($H811=$M$3, "", IF(OR(BB$7&lt;$AB811, $AC811&lt;BB$6),"", MAX(BB$10:BB810)+1)))</f>
        <v/>
      </c>
      <c r="BC811" s="5" t="str">
        <f>IF(OR($AB811="", $AC811=""), "", IF($H811=$M$3, "", IF(OR(BC$7&lt;$AB811, $AC811&lt;BC$6),"", MAX(BC$10:BC810)+1)))</f>
        <v/>
      </c>
      <c r="BD811" s="5" t="str">
        <f>IF(OR($AB811="", $AC811=""), "", IF($H811=$M$3, "", IF(OR(BD$7&lt;$AB811, $AC811&lt;BD$6),"", MAX(BD$10:BD810)+1)))</f>
        <v/>
      </c>
      <c r="BE811" s="5" t="str">
        <f>IF(OR($AB811="", $AC811=""), "", IF($H811=$M$3, "", IF(OR(BE$7&lt;$AB811, $AC811&lt;BE$6),"", MAX(BE$10:BE810)+1)))</f>
        <v/>
      </c>
      <c r="BF811" s="5" t="str">
        <f>IF(OR($AB811="", $AC811=""), "", IF($H811=$M$3, "", IF(OR(BF$7&lt;$AB811, $AC811&lt;BF$6),"", MAX(BF$10:BF810)+1)))</f>
        <v/>
      </c>
      <c r="BG811" s="5" t="str">
        <f>IF(OR($AB811="", $AC811=""), "", IF($H811=$M$3, "", IF(OR(BG$7&lt;$AB811, $AC811&lt;BG$6),"", MAX(BG$10:BG810)+1)))</f>
        <v/>
      </c>
      <c r="BH811" s="5" t="str">
        <f>IF(OR($AB811="", $AC811=""), "", IF($H811=$M$3, "", IF(OR(BH$7&lt;$AB811, $AC811&lt;BH$6),"", MAX(BH$10:BH810)+1)))</f>
        <v/>
      </c>
      <c r="BI811" s="5" t="str">
        <f>IF(OR($AB811="", $AC811=""), "", IF($H811=$M$3, "", IF(OR(BI$7&lt;$AB811, $AC811&lt;BI$6),"", MAX(BI$10:BI810)+1)))</f>
        <v/>
      </c>
      <c r="BK811" s="5" t="str" cm="1">
        <f t="array" aca="1" ref="BK811" ca="1">IFERROR(INDEX($AE811:$BI811, $BJ811, MATCH($BK$9, $AE$9:$BI$9, 0)), "")</f>
        <v/>
      </c>
    </row>
    <row r="812" spans="1:63" x14ac:dyDescent="0.25">
      <c r="A812" s="2"/>
      <c r="B812" s="254"/>
      <c r="C812" s="255"/>
      <c r="D812" s="256"/>
      <c r="E812" s="257"/>
      <c r="F812" s="257"/>
      <c r="G812" s="258"/>
      <c r="H812" s="259"/>
      <c r="I812" s="16"/>
      <c r="J812" s="5" t="str">
        <f t="shared" si="107"/>
        <v/>
      </c>
      <c r="K812" s="2"/>
      <c r="O812" s="5" t="str">
        <f t="shared" si="105"/>
        <v/>
      </c>
      <c r="Q812" s="5" t="str">
        <f t="shared" si="108"/>
        <v/>
      </c>
      <c r="S812" s="5" t="str">
        <f t="shared" si="106"/>
        <v/>
      </c>
      <c r="U812" s="64" t="str">
        <f>IF($D812="","", IF(COUNTIF('Intro &amp; Setup'!$AW$49:$AW$88, $D812)&gt;0, "BH", TEXT($D812, "ddd")))</f>
        <v/>
      </c>
      <c r="V812" s="65" t="str">
        <f>IF($G812="", "", IF(COUNTIF('Intro &amp; Setup'!$AW$49:$AW$88, $G812)&gt;0, "BH", TEXT($G812, "ddd")))</f>
        <v/>
      </c>
      <c r="W812" s="64" t="str">
        <f t="shared" si="109"/>
        <v/>
      </c>
      <c r="X812" s="65" t="str">
        <f t="shared" si="110"/>
        <v/>
      </c>
      <c r="Y812" s="64" t="str">
        <f>IF(F812="", "", IF(OR(F812&lt;'Intro &amp; Setup'!$Z$20, F812&gt;'Intro &amp; Setup'!$Z$22), "X", ""))</f>
        <v/>
      </c>
      <c r="Z812" s="65" t="str">
        <f>IF(G812="", "", IF(OR(G812&lt;'Intro &amp; Setup'!$Z$20, G812&gt;'Intro &amp; Setup'!$Z$22), "X", ""))</f>
        <v/>
      </c>
      <c r="AB812" s="58" t="str">
        <f t="shared" si="111"/>
        <v/>
      </c>
      <c r="AC812" s="59" t="str">
        <f t="shared" si="112"/>
        <v/>
      </c>
      <c r="AE812" s="5" t="str">
        <f>IF(OR($AB812="", $AC812=""), "", IF($H812=$M$3, "", IF(OR(AE$7&lt;$AB812, $AC812&lt;AE$6),"", MAX(AE$10:AE811)+1)))</f>
        <v/>
      </c>
      <c r="AF812" s="5" t="str">
        <f>IF(OR($AB812="", $AC812=""), "", IF($H812=$M$3, "", IF(OR(AF$7&lt;$AB812, $AC812&lt;AF$6),"", MAX(AF$10:AF811)+1)))</f>
        <v/>
      </c>
      <c r="AG812" s="5" t="str">
        <f>IF(OR($AB812="", $AC812=""), "", IF($H812=$M$3, "", IF(OR(AG$7&lt;$AB812, $AC812&lt;AG$6),"", MAX(AG$10:AG811)+1)))</f>
        <v/>
      </c>
      <c r="AH812" s="5" t="str">
        <f>IF(OR($AB812="", $AC812=""), "", IF($H812=$M$3, "", IF(OR(AH$7&lt;$AB812, $AC812&lt;AH$6),"", MAX(AH$10:AH811)+1)))</f>
        <v/>
      </c>
      <c r="AI812" s="5" t="str">
        <f>IF(OR($AB812="", $AC812=""), "", IF($H812=$M$3, "", IF(OR(AI$7&lt;$AB812, $AC812&lt;AI$6),"", MAX(AI$10:AI811)+1)))</f>
        <v/>
      </c>
      <c r="AJ812" s="5" t="str">
        <f>IF(OR($AB812="", $AC812=""), "", IF($H812=$M$3, "", IF(OR(AJ$7&lt;$AB812, $AC812&lt;AJ$6),"", MAX(AJ$10:AJ811)+1)))</f>
        <v/>
      </c>
      <c r="AK812" s="5" t="str">
        <f>IF(OR($AB812="", $AC812=""), "", IF($H812=$M$3, "", IF(OR(AK$7&lt;$AB812, $AC812&lt;AK$6),"", MAX(AK$10:AK811)+1)))</f>
        <v/>
      </c>
      <c r="AL812" s="5" t="str">
        <f>IF(OR($AB812="", $AC812=""), "", IF($H812=$M$3, "", IF(OR(AL$7&lt;$AB812, $AC812&lt;AL$6),"", MAX(AL$10:AL811)+1)))</f>
        <v/>
      </c>
      <c r="AM812" s="5" t="str">
        <f>IF(OR($AB812="", $AC812=""), "", IF($H812=$M$3, "", IF(OR(AM$7&lt;$AB812, $AC812&lt;AM$6),"", MAX(AM$10:AM811)+1)))</f>
        <v/>
      </c>
      <c r="AN812" s="5" t="str">
        <f>IF(OR($AB812="", $AC812=""), "", IF($H812=$M$3, "", IF(OR(AN$7&lt;$AB812, $AC812&lt;AN$6),"", MAX(AN$10:AN811)+1)))</f>
        <v/>
      </c>
      <c r="AO812" s="5" t="str">
        <f>IF(OR($AB812="", $AC812=""), "", IF($H812=$M$3, "", IF(OR(AO$7&lt;$AB812, $AC812&lt;AO$6),"", MAX(AO$10:AO811)+1)))</f>
        <v/>
      </c>
      <c r="AP812" s="5" t="str">
        <f>IF(OR($AB812="", $AC812=""), "", IF($H812=$M$3, "", IF(OR(AP$7&lt;$AB812, $AC812&lt;AP$6),"", MAX(AP$10:AP811)+1)))</f>
        <v/>
      </c>
      <c r="AQ812" s="5" t="str">
        <f>IF(OR($AB812="", $AC812=""), "", IF($H812=$M$3, "", IF(OR(AQ$7&lt;$AB812, $AC812&lt;AQ$6),"", MAX(AQ$10:AQ811)+1)))</f>
        <v/>
      </c>
      <c r="AR812" s="5" t="str">
        <f>IF(OR($AB812="", $AC812=""), "", IF($H812=$M$3, "", IF(OR(AR$7&lt;$AB812, $AC812&lt;AR$6),"", MAX(AR$10:AR811)+1)))</f>
        <v/>
      </c>
      <c r="AS812" s="5" t="str">
        <f>IF(OR($AB812="", $AC812=""), "", IF($H812=$M$3, "", IF(OR(AS$7&lt;$AB812, $AC812&lt;AS$6),"", MAX(AS$10:AS811)+1)))</f>
        <v/>
      </c>
      <c r="AT812" s="5" t="str">
        <f>IF(OR($AB812="", $AC812=""), "", IF($H812=$M$3, "", IF(OR(AT$7&lt;$AB812, $AC812&lt;AT$6),"", MAX(AT$10:AT811)+1)))</f>
        <v/>
      </c>
      <c r="AU812" s="5" t="str">
        <f>IF(OR($AB812="", $AC812=""), "", IF($H812=$M$3, "", IF(OR(AU$7&lt;$AB812, $AC812&lt;AU$6),"", MAX(AU$10:AU811)+1)))</f>
        <v/>
      </c>
      <c r="AV812" s="5" t="str">
        <f>IF(OR($AB812="", $AC812=""), "", IF($H812=$M$3, "", IF(OR(AV$7&lt;$AB812, $AC812&lt;AV$6),"", MAX(AV$10:AV811)+1)))</f>
        <v/>
      </c>
      <c r="AW812" s="5" t="str">
        <f>IF(OR($AB812="", $AC812=""), "", IF($H812=$M$3, "", IF(OR(AW$7&lt;$AB812, $AC812&lt;AW$6),"", MAX(AW$10:AW811)+1)))</f>
        <v/>
      </c>
      <c r="AX812" s="5" t="str">
        <f>IF(OR($AB812="", $AC812=""), "", IF($H812=$M$3, "", IF(OR(AX$7&lt;$AB812, $AC812&lt;AX$6),"", MAX(AX$10:AX811)+1)))</f>
        <v/>
      </c>
      <c r="AY812" s="5" t="str">
        <f>IF(OR($AB812="", $AC812=""), "", IF($H812=$M$3, "", IF(OR(AY$7&lt;$AB812, $AC812&lt;AY$6),"", MAX(AY$10:AY811)+1)))</f>
        <v/>
      </c>
      <c r="AZ812" s="5" t="str">
        <f>IF(OR($AB812="", $AC812=""), "", IF($H812=$M$3, "", IF(OR(AZ$7&lt;$AB812, $AC812&lt;AZ$6),"", MAX(AZ$10:AZ811)+1)))</f>
        <v/>
      </c>
      <c r="BA812" s="5" t="str">
        <f>IF(OR($AB812="", $AC812=""), "", IF($H812=$M$3, "", IF(OR(BA$7&lt;$AB812, $AC812&lt;BA$6),"", MAX(BA$10:BA811)+1)))</f>
        <v/>
      </c>
      <c r="BB812" s="5" t="str">
        <f>IF(OR($AB812="", $AC812=""), "", IF($H812=$M$3, "", IF(OR(BB$7&lt;$AB812, $AC812&lt;BB$6),"", MAX(BB$10:BB811)+1)))</f>
        <v/>
      </c>
      <c r="BC812" s="5" t="str">
        <f>IF(OR($AB812="", $AC812=""), "", IF($H812=$M$3, "", IF(OR(BC$7&lt;$AB812, $AC812&lt;BC$6),"", MAX(BC$10:BC811)+1)))</f>
        <v/>
      </c>
      <c r="BD812" s="5" t="str">
        <f>IF(OR($AB812="", $AC812=""), "", IF($H812=$M$3, "", IF(OR(BD$7&lt;$AB812, $AC812&lt;BD$6),"", MAX(BD$10:BD811)+1)))</f>
        <v/>
      </c>
      <c r="BE812" s="5" t="str">
        <f>IF(OR($AB812="", $AC812=""), "", IF($H812=$M$3, "", IF(OR(BE$7&lt;$AB812, $AC812&lt;BE$6),"", MAX(BE$10:BE811)+1)))</f>
        <v/>
      </c>
      <c r="BF812" s="5" t="str">
        <f>IF(OR($AB812="", $AC812=""), "", IF($H812=$M$3, "", IF(OR(BF$7&lt;$AB812, $AC812&lt;BF$6),"", MAX(BF$10:BF811)+1)))</f>
        <v/>
      </c>
      <c r="BG812" s="5" t="str">
        <f>IF(OR($AB812="", $AC812=""), "", IF($H812=$M$3, "", IF(OR(BG$7&lt;$AB812, $AC812&lt;BG$6),"", MAX(BG$10:BG811)+1)))</f>
        <v/>
      </c>
      <c r="BH812" s="5" t="str">
        <f>IF(OR($AB812="", $AC812=""), "", IF($H812=$M$3, "", IF(OR(BH$7&lt;$AB812, $AC812&lt;BH$6),"", MAX(BH$10:BH811)+1)))</f>
        <v/>
      </c>
      <c r="BI812" s="5" t="str">
        <f>IF(OR($AB812="", $AC812=""), "", IF($H812=$M$3, "", IF(OR(BI$7&lt;$AB812, $AC812&lt;BI$6),"", MAX(BI$10:BI811)+1)))</f>
        <v/>
      </c>
      <c r="BK812" s="5" t="str" cm="1">
        <f t="array" aca="1" ref="BK812" ca="1">IFERROR(INDEX($AE812:$BI812, $BJ812, MATCH($BK$9, $AE$9:$BI$9, 0)), "")</f>
        <v/>
      </c>
    </row>
    <row r="813" spans="1:63" x14ac:dyDescent="0.25">
      <c r="A813" s="2"/>
      <c r="B813" s="254"/>
      <c r="C813" s="255"/>
      <c r="D813" s="256"/>
      <c r="E813" s="257"/>
      <c r="F813" s="257"/>
      <c r="G813" s="258"/>
      <c r="H813" s="259"/>
      <c r="I813" s="16"/>
      <c r="J813" s="5" t="str">
        <f t="shared" si="107"/>
        <v/>
      </c>
      <c r="K813" s="2"/>
      <c r="O813" s="5" t="str">
        <f t="shared" si="105"/>
        <v/>
      </c>
      <c r="Q813" s="5" t="str">
        <f t="shared" si="108"/>
        <v/>
      </c>
      <c r="S813" s="5" t="str">
        <f t="shared" si="106"/>
        <v/>
      </c>
      <c r="U813" s="64" t="str">
        <f>IF($D813="","", IF(COUNTIF('Intro &amp; Setup'!$AW$49:$AW$88, $D813)&gt;0, "BH", TEXT($D813, "ddd")))</f>
        <v/>
      </c>
      <c r="V813" s="65" t="str">
        <f>IF($G813="", "", IF(COUNTIF('Intro &amp; Setup'!$AW$49:$AW$88, $G813)&gt;0, "BH", TEXT($G813, "ddd")))</f>
        <v/>
      </c>
      <c r="W813" s="64" t="str">
        <f t="shared" si="109"/>
        <v/>
      </c>
      <c r="X813" s="65" t="str">
        <f t="shared" si="110"/>
        <v/>
      </c>
      <c r="Y813" s="64" t="str">
        <f>IF(F813="", "", IF(OR(F813&lt;'Intro &amp; Setup'!$Z$20, F813&gt;'Intro &amp; Setup'!$Z$22), "X", ""))</f>
        <v/>
      </c>
      <c r="Z813" s="65" t="str">
        <f>IF(G813="", "", IF(OR(G813&lt;'Intro &amp; Setup'!$Z$20, G813&gt;'Intro &amp; Setup'!$Z$22), "X", ""))</f>
        <v/>
      </c>
      <c r="AB813" s="58" t="str">
        <f t="shared" si="111"/>
        <v/>
      </c>
      <c r="AC813" s="59" t="str">
        <f t="shared" si="112"/>
        <v/>
      </c>
      <c r="AE813" s="5" t="str">
        <f>IF(OR($AB813="", $AC813=""), "", IF($H813=$M$3, "", IF(OR(AE$7&lt;$AB813, $AC813&lt;AE$6),"", MAX(AE$10:AE812)+1)))</f>
        <v/>
      </c>
      <c r="AF813" s="5" t="str">
        <f>IF(OR($AB813="", $AC813=""), "", IF($H813=$M$3, "", IF(OR(AF$7&lt;$AB813, $AC813&lt;AF$6),"", MAX(AF$10:AF812)+1)))</f>
        <v/>
      </c>
      <c r="AG813" s="5" t="str">
        <f>IF(OR($AB813="", $AC813=""), "", IF($H813=$M$3, "", IF(OR(AG$7&lt;$AB813, $AC813&lt;AG$6),"", MAX(AG$10:AG812)+1)))</f>
        <v/>
      </c>
      <c r="AH813" s="5" t="str">
        <f>IF(OR($AB813="", $AC813=""), "", IF($H813=$M$3, "", IF(OR(AH$7&lt;$AB813, $AC813&lt;AH$6),"", MAX(AH$10:AH812)+1)))</f>
        <v/>
      </c>
      <c r="AI813" s="5" t="str">
        <f>IF(OR($AB813="", $AC813=""), "", IF($H813=$M$3, "", IF(OR(AI$7&lt;$AB813, $AC813&lt;AI$6),"", MAX(AI$10:AI812)+1)))</f>
        <v/>
      </c>
      <c r="AJ813" s="5" t="str">
        <f>IF(OR($AB813="", $AC813=""), "", IF($H813=$M$3, "", IF(OR(AJ$7&lt;$AB813, $AC813&lt;AJ$6),"", MAX(AJ$10:AJ812)+1)))</f>
        <v/>
      </c>
      <c r="AK813" s="5" t="str">
        <f>IF(OR($AB813="", $AC813=""), "", IF($H813=$M$3, "", IF(OR(AK$7&lt;$AB813, $AC813&lt;AK$6),"", MAX(AK$10:AK812)+1)))</f>
        <v/>
      </c>
      <c r="AL813" s="5" t="str">
        <f>IF(OR($AB813="", $AC813=""), "", IF($H813=$M$3, "", IF(OR(AL$7&lt;$AB813, $AC813&lt;AL$6),"", MAX(AL$10:AL812)+1)))</f>
        <v/>
      </c>
      <c r="AM813" s="5" t="str">
        <f>IF(OR($AB813="", $AC813=""), "", IF($H813=$M$3, "", IF(OR(AM$7&lt;$AB813, $AC813&lt;AM$6),"", MAX(AM$10:AM812)+1)))</f>
        <v/>
      </c>
      <c r="AN813" s="5" t="str">
        <f>IF(OR($AB813="", $AC813=""), "", IF($H813=$M$3, "", IF(OR(AN$7&lt;$AB813, $AC813&lt;AN$6),"", MAX(AN$10:AN812)+1)))</f>
        <v/>
      </c>
      <c r="AO813" s="5" t="str">
        <f>IF(OR($AB813="", $AC813=""), "", IF($H813=$M$3, "", IF(OR(AO$7&lt;$AB813, $AC813&lt;AO$6),"", MAX(AO$10:AO812)+1)))</f>
        <v/>
      </c>
      <c r="AP813" s="5" t="str">
        <f>IF(OR($AB813="", $AC813=""), "", IF($H813=$M$3, "", IF(OR(AP$7&lt;$AB813, $AC813&lt;AP$6),"", MAX(AP$10:AP812)+1)))</f>
        <v/>
      </c>
      <c r="AQ813" s="5" t="str">
        <f>IF(OR($AB813="", $AC813=""), "", IF($H813=$M$3, "", IF(OR(AQ$7&lt;$AB813, $AC813&lt;AQ$6),"", MAX(AQ$10:AQ812)+1)))</f>
        <v/>
      </c>
      <c r="AR813" s="5" t="str">
        <f>IF(OR($AB813="", $AC813=""), "", IF($H813=$M$3, "", IF(OR(AR$7&lt;$AB813, $AC813&lt;AR$6),"", MAX(AR$10:AR812)+1)))</f>
        <v/>
      </c>
      <c r="AS813" s="5" t="str">
        <f>IF(OR($AB813="", $AC813=""), "", IF($H813=$M$3, "", IF(OR(AS$7&lt;$AB813, $AC813&lt;AS$6),"", MAX(AS$10:AS812)+1)))</f>
        <v/>
      </c>
      <c r="AT813" s="5" t="str">
        <f>IF(OR($AB813="", $AC813=""), "", IF($H813=$M$3, "", IF(OR(AT$7&lt;$AB813, $AC813&lt;AT$6),"", MAX(AT$10:AT812)+1)))</f>
        <v/>
      </c>
      <c r="AU813" s="5" t="str">
        <f>IF(OR($AB813="", $AC813=""), "", IF($H813=$M$3, "", IF(OR(AU$7&lt;$AB813, $AC813&lt;AU$6),"", MAX(AU$10:AU812)+1)))</f>
        <v/>
      </c>
      <c r="AV813" s="5" t="str">
        <f>IF(OR($AB813="", $AC813=""), "", IF($H813=$M$3, "", IF(OR(AV$7&lt;$AB813, $AC813&lt;AV$6),"", MAX(AV$10:AV812)+1)))</f>
        <v/>
      </c>
      <c r="AW813" s="5" t="str">
        <f>IF(OR($AB813="", $AC813=""), "", IF($H813=$M$3, "", IF(OR(AW$7&lt;$AB813, $AC813&lt;AW$6),"", MAX(AW$10:AW812)+1)))</f>
        <v/>
      </c>
      <c r="AX813" s="5" t="str">
        <f>IF(OR($AB813="", $AC813=""), "", IF($H813=$M$3, "", IF(OR(AX$7&lt;$AB813, $AC813&lt;AX$6),"", MAX(AX$10:AX812)+1)))</f>
        <v/>
      </c>
      <c r="AY813" s="5" t="str">
        <f>IF(OR($AB813="", $AC813=""), "", IF($H813=$M$3, "", IF(OR(AY$7&lt;$AB813, $AC813&lt;AY$6),"", MAX(AY$10:AY812)+1)))</f>
        <v/>
      </c>
      <c r="AZ813" s="5" t="str">
        <f>IF(OR($AB813="", $AC813=""), "", IF($H813=$M$3, "", IF(OR(AZ$7&lt;$AB813, $AC813&lt;AZ$6),"", MAX(AZ$10:AZ812)+1)))</f>
        <v/>
      </c>
      <c r="BA813" s="5" t="str">
        <f>IF(OR($AB813="", $AC813=""), "", IF($H813=$M$3, "", IF(OR(BA$7&lt;$AB813, $AC813&lt;BA$6),"", MAX(BA$10:BA812)+1)))</f>
        <v/>
      </c>
      <c r="BB813" s="5" t="str">
        <f>IF(OR($AB813="", $AC813=""), "", IF($H813=$M$3, "", IF(OR(BB$7&lt;$AB813, $AC813&lt;BB$6),"", MAX(BB$10:BB812)+1)))</f>
        <v/>
      </c>
      <c r="BC813" s="5" t="str">
        <f>IF(OR($AB813="", $AC813=""), "", IF($H813=$M$3, "", IF(OR(BC$7&lt;$AB813, $AC813&lt;BC$6),"", MAX(BC$10:BC812)+1)))</f>
        <v/>
      </c>
      <c r="BD813" s="5" t="str">
        <f>IF(OR($AB813="", $AC813=""), "", IF($H813=$M$3, "", IF(OR(BD$7&lt;$AB813, $AC813&lt;BD$6),"", MAX(BD$10:BD812)+1)))</f>
        <v/>
      </c>
      <c r="BE813" s="5" t="str">
        <f>IF(OR($AB813="", $AC813=""), "", IF($H813=$M$3, "", IF(OR(BE$7&lt;$AB813, $AC813&lt;BE$6),"", MAX(BE$10:BE812)+1)))</f>
        <v/>
      </c>
      <c r="BF813" s="5" t="str">
        <f>IF(OR($AB813="", $AC813=""), "", IF($H813=$M$3, "", IF(OR(BF$7&lt;$AB813, $AC813&lt;BF$6),"", MAX(BF$10:BF812)+1)))</f>
        <v/>
      </c>
      <c r="BG813" s="5" t="str">
        <f>IF(OR($AB813="", $AC813=""), "", IF($H813=$M$3, "", IF(OR(BG$7&lt;$AB813, $AC813&lt;BG$6),"", MAX(BG$10:BG812)+1)))</f>
        <v/>
      </c>
      <c r="BH813" s="5" t="str">
        <f>IF(OR($AB813="", $AC813=""), "", IF($H813=$M$3, "", IF(OR(BH$7&lt;$AB813, $AC813&lt;BH$6),"", MAX(BH$10:BH812)+1)))</f>
        <v/>
      </c>
      <c r="BI813" s="5" t="str">
        <f>IF(OR($AB813="", $AC813=""), "", IF($H813=$M$3, "", IF(OR(BI$7&lt;$AB813, $AC813&lt;BI$6),"", MAX(BI$10:BI812)+1)))</f>
        <v/>
      </c>
      <c r="BK813" s="5" t="str" cm="1">
        <f t="array" aca="1" ref="BK813" ca="1">IFERROR(INDEX($AE813:$BI813, $BJ813, MATCH($BK$9, $AE$9:$BI$9, 0)), "")</f>
        <v/>
      </c>
    </row>
    <row r="814" spans="1:63" x14ac:dyDescent="0.25">
      <c r="A814" s="2"/>
      <c r="B814" s="254"/>
      <c r="C814" s="255"/>
      <c r="D814" s="256"/>
      <c r="E814" s="257"/>
      <c r="F814" s="257"/>
      <c r="G814" s="258"/>
      <c r="H814" s="259"/>
      <c r="I814" s="16"/>
      <c r="J814" s="5" t="str">
        <f t="shared" si="107"/>
        <v/>
      </c>
      <c r="K814" s="2"/>
      <c r="O814" s="5" t="str">
        <f t="shared" si="105"/>
        <v/>
      </c>
      <c r="Q814" s="5" t="str">
        <f t="shared" si="108"/>
        <v/>
      </c>
      <c r="S814" s="5" t="str">
        <f t="shared" si="106"/>
        <v/>
      </c>
      <c r="U814" s="64" t="str">
        <f>IF($D814="","", IF(COUNTIF('Intro &amp; Setup'!$AW$49:$AW$88, $D814)&gt;0, "BH", TEXT($D814, "ddd")))</f>
        <v/>
      </c>
      <c r="V814" s="65" t="str">
        <f>IF($G814="", "", IF(COUNTIF('Intro &amp; Setup'!$AW$49:$AW$88, $G814)&gt;0, "BH", TEXT($G814, "ddd")))</f>
        <v/>
      </c>
      <c r="W814" s="64" t="str">
        <f t="shared" si="109"/>
        <v/>
      </c>
      <c r="X814" s="65" t="str">
        <f t="shared" si="110"/>
        <v/>
      </c>
      <c r="Y814" s="64" t="str">
        <f>IF(F814="", "", IF(OR(F814&lt;'Intro &amp; Setup'!$Z$20, F814&gt;'Intro &amp; Setup'!$Z$22), "X", ""))</f>
        <v/>
      </c>
      <c r="Z814" s="65" t="str">
        <f>IF(G814="", "", IF(OR(G814&lt;'Intro &amp; Setup'!$Z$20, G814&gt;'Intro &amp; Setup'!$Z$22), "X", ""))</f>
        <v/>
      </c>
      <c r="AB814" s="58" t="str">
        <f t="shared" si="111"/>
        <v/>
      </c>
      <c r="AC814" s="59" t="str">
        <f t="shared" si="112"/>
        <v/>
      </c>
      <c r="AE814" s="5" t="str">
        <f>IF(OR($AB814="", $AC814=""), "", IF($H814=$M$3, "", IF(OR(AE$7&lt;$AB814, $AC814&lt;AE$6),"", MAX(AE$10:AE813)+1)))</f>
        <v/>
      </c>
      <c r="AF814" s="5" t="str">
        <f>IF(OR($AB814="", $AC814=""), "", IF($H814=$M$3, "", IF(OR(AF$7&lt;$AB814, $AC814&lt;AF$6),"", MAX(AF$10:AF813)+1)))</f>
        <v/>
      </c>
      <c r="AG814" s="5" t="str">
        <f>IF(OR($AB814="", $AC814=""), "", IF($H814=$M$3, "", IF(OR(AG$7&lt;$AB814, $AC814&lt;AG$6),"", MAX(AG$10:AG813)+1)))</f>
        <v/>
      </c>
      <c r="AH814" s="5" t="str">
        <f>IF(OR($AB814="", $AC814=""), "", IF($H814=$M$3, "", IF(OR(AH$7&lt;$AB814, $AC814&lt;AH$6),"", MAX(AH$10:AH813)+1)))</f>
        <v/>
      </c>
      <c r="AI814" s="5" t="str">
        <f>IF(OR($AB814="", $AC814=""), "", IF($H814=$M$3, "", IF(OR(AI$7&lt;$AB814, $AC814&lt;AI$6),"", MAX(AI$10:AI813)+1)))</f>
        <v/>
      </c>
      <c r="AJ814" s="5" t="str">
        <f>IF(OR($AB814="", $AC814=""), "", IF($H814=$M$3, "", IF(OR(AJ$7&lt;$AB814, $AC814&lt;AJ$6),"", MAX(AJ$10:AJ813)+1)))</f>
        <v/>
      </c>
      <c r="AK814" s="5" t="str">
        <f>IF(OR($AB814="", $AC814=""), "", IF($H814=$M$3, "", IF(OR(AK$7&lt;$AB814, $AC814&lt;AK$6),"", MAX(AK$10:AK813)+1)))</f>
        <v/>
      </c>
      <c r="AL814" s="5" t="str">
        <f>IF(OR($AB814="", $AC814=""), "", IF($H814=$M$3, "", IF(OR(AL$7&lt;$AB814, $AC814&lt;AL$6),"", MAX(AL$10:AL813)+1)))</f>
        <v/>
      </c>
      <c r="AM814" s="5" t="str">
        <f>IF(OR($AB814="", $AC814=""), "", IF($H814=$M$3, "", IF(OR(AM$7&lt;$AB814, $AC814&lt;AM$6),"", MAX(AM$10:AM813)+1)))</f>
        <v/>
      </c>
      <c r="AN814" s="5" t="str">
        <f>IF(OR($AB814="", $AC814=""), "", IF($H814=$M$3, "", IF(OR(AN$7&lt;$AB814, $AC814&lt;AN$6),"", MAX(AN$10:AN813)+1)))</f>
        <v/>
      </c>
      <c r="AO814" s="5" t="str">
        <f>IF(OR($AB814="", $AC814=""), "", IF($H814=$M$3, "", IF(OR(AO$7&lt;$AB814, $AC814&lt;AO$6),"", MAX(AO$10:AO813)+1)))</f>
        <v/>
      </c>
      <c r="AP814" s="5" t="str">
        <f>IF(OR($AB814="", $AC814=""), "", IF($H814=$M$3, "", IF(OR(AP$7&lt;$AB814, $AC814&lt;AP$6),"", MAX(AP$10:AP813)+1)))</f>
        <v/>
      </c>
      <c r="AQ814" s="5" t="str">
        <f>IF(OR($AB814="", $AC814=""), "", IF($H814=$M$3, "", IF(OR(AQ$7&lt;$AB814, $AC814&lt;AQ$6),"", MAX(AQ$10:AQ813)+1)))</f>
        <v/>
      </c>
      <c r="AR814" s="5" t="str">
        <f>IF(OR($AB814="", $AC814=""), "", IF($H814=$M$3, "", IF(OR(AR$7&lt;$AB814, $AC814&lt;AR$6),"", MAX(AR$10:AR813)+1)))</f>
        <v/>
      </c>
      <c r="AS814" s="5" t="str">
        <f>IF(OR($AB814="", $AC814=""), "", IF($H814=$M$3, "", IF(OR(AS$7&lt;$AB814, $AC814&lt;AS$6),"", MAX(AS$10:AS813)+1)))</f>
        <v/>
      </c>
      <c r="AT814" s="5" t="str">
        <f>IF(OR($AB814="", $AC814=""), "", IF($H814=$M$3, "", IF(OR(AT$7&lt;$AB814, $AC814&lt;AT$6),"", MAX(AT$10:AT813)+1)))</f>
        <v/>
      </c>
      <c r="AU814" s="5" t="str">
        <f>IF(OR($AB814="", $AC814=""), "", IF($H814=$M$3, "", IF(OR(AU$7&lt;$AB814, $AC814&lt;AU$6),"", MAX(AU$10:AU813)+1)))</f>
        <v/>
      </c>
      <c r="AV814" s="5" t="str">
        <f>IF(OR($AB814="", $AC814=""), "", IF($H814=$M$3, "", IF(OR(AV$7&lt;$AB814, $AC814&lt;AV$6),"", MAX(AV$10:AV813)+1)))</f>
        <v/>
      </c>
      <c r="AW814" s="5" t="str">
        <f>IF(OR($AB814="", $AC814=""), "", IF($H814=$M$3, "", IF(OR(AW$7&lt;$AB814, $AC814&lt;AW$6),"", MAX(AW$10:AW813)+1)))</f>
        <v/>
      </c>
      <c r="AX814" s="5" t="str">
        <f>IF(OR($AB814="", $AC814=""), "", IF($H814=$M$3, "", IF(OR(AX$7&lt;$AB814, $AC814&lt;AX$6),"", MAX(AX$10:AX813)+1)))</f>
        <v/>
      </c>
      <c r="AY814" s="5" t="str">
        <f>IF(OR($AB814="", $AC814=""), "", IF($H814=$M$3, "", IF(OR(AY$7&lt;$AB814, $AC814&lt;AY$6),"", MAX(AY$10:AY813)+1)))</f>
        <v/>
      </c>
      <c r="AZ814" s="5" t="str">
        <f>IF(OR($AB814="", $AC814=""), "", IF($H814=$M$3, "", IF(OR(AZ$7&lt;$AB814, $AC814&lt;AZ$6),"", MAX(AZ$10:AZ813)+1)))</f>
        <v/>
      </c>
      <c r="BA814" s="5" t="str">
        <f>IF(OR($AB814="", $AC814=""), "", IF($H814=$M$3, "", IF(OR(BA$7&lt;$AB814, $AC814&lt;BA$6),"", MAX(BA$10:BA813)+1)))</f>
        <v/>
      </c>
      <c r="BB814" s="5" t="str">
        <f>IF(OR($AB814="", $AC814=""), "", IF($H814=$M$3, "", IF(OR(BB$7&lt;$AB814, $AC814&lt;BB$6),"", MAX(BB$10:BB813)+1)))</f>
        <v/>
      </c>
      <c r="BC814" s="5" t="str">
        <f>IF(OR($AB814="", $AC814=""), "", IF($H814=$M$3, "", IF(OR(BC$7&lt;$AB814, $AC814&lt;BC$6),"", MAX(BC$10:BC813)+1)))</f>
        <v/>
      </c>
      <c r="BD814" s="5" t="str">
        <f>IF(OR($AB814="", $AC814=""), "", IF($H814=$M$3, "", IF(OR(BD$7&lt;$AB814, $AC814&lt;BD$6),"", MAX(BD$10:BD813)+1)))</f>
        <v/>
      </c>
      <c r="BE814" s="5" t="str">
        <f>IF(OR($AB814="", $AC814=""), "", IF($H814=$M$3, "", IF(OR(BE$7&lt;$AB814, $AC814&lt;BE$6),"", MAX(BE$10:BE813)+1)))</f>
        <v/>
      </c>
      <c r="BF814" s="5" t="str">
        <f>IF(OR($AB814="", $AC814=""), "", IF($H814=$M$3, "", IF(OR(BF$7&lt;$AB814, $AC814&lt;BF$6),"", MAX(BF$10:BF813)+1)))</f>
        <v/>
      </c>
      <c r="BG814" s="5" t="str">
        <f>IF(OR($AB814="", $AC814=""), "", IF($H814=$M$3, "", IF(OR(BG$7&lt;$AB814, $AC814&lt;BG$6),"", MAX(BG$10:BG813)+1)))</f>
        <v/>
      </c>
      <c r="BH814" s="5" t="str">
        <f>IF(OR($AB814="", $AC814=""), "", IF($H814=$M$3, "", IF(OR(BH$7&lt;$AB814, $AC814&lt;BH$6),"", MAX(BH$10:BH813)+1)))</f>
        <v/>
      </c>
      <c r="BI814" s="5" t="str">
        <f>IF(OR($AB814="", $AC814=""), "", IF($H814=$M$3, "", IF(OR(BI$7&lt;$AB814, $AC814&lt;BI$6),"", MAX(BI$10:BI813)+1)))</f>
        <v/>
      </c>
      <c r="BK814" s="5" t="str" cm="1">
        <f t="array" aca="1" ref="BK814" ca="1">IFERROR(INDEX($AE814:$BI814, $BJ814, MATCH($BK$9, $AE$9:$BI$9, 0)), "")</f>
        <v/>
      </c>
    </row>
    <row r="815" spans="1:63" x14ac:dyDescent="0.25">
      <c r="A815" s="2"/>
      <c r="B815" s="254"/>
      <c r="C815" s="255"/>
      <c r="D815" s="256"/>
      <c r="E815" s="257"/>
      <c r="F815" s="257"/>
      <c r="G815" s="258"/>
      <c r="H815" s="259"/>
      <c r="I815" s="16"/>
      <c r="J815" s="5" t="str">
        <f t="shared" si="107"/>
        <v/>
      </c>
      <c r="K815" s="2"/>
      <c r="O815" s="5" t="str">
        <f t="shared" si="105"/>
        <v/>
      </c>
      <c r="Q815" s="5" t="str">
        <f t="shared" si="108"/>
        <v/>
      </c>
      <c r="S815" s="5" t="str">
        <f t="shared" si="106"/>
        <v/>
      </c>
      <c r="U815" s="64" t="str">
        <f>IF($D815="","", IF(COUNTIF('Intro &amp; Setup'!$AW$49:$AW$88, $D815)&gt;0, "BH", TEXT($D815, "ddd")))</f>
        <v/>
      </c>
      <c r="V815" s="65" t="str">
        <f>IF($G815="", "", IF(COUNTIF('Intro &amp; Setup'!$AW$49:$AW$88, $G815)&gt;0, "BH", TEXT($G815, "ddd")))</f>
        <v/>
      </c>
      <c r="W815" s="64" t="str">
        <f t="shared" si="109"/>
        <v/>
      </c>
      <c r="X815" s="65" t="str">
        <f t="shared" si="110"/>
        <v/>
      </c>
      <c r="Y815" s="64" t="str">
        <f>IF(F815="", "", IF(OR(F815&lt;'Intro &amp; Setup'!$Z$20, F815&gt;'Intro &amp; Setup'!$Z$22), "X", ""))</f>
        <v/>
      </c>
      <c r="Z815" s="65" t="str">
        <f>IF(G815="", "", IF(OR(G815&lt;'Intro &amp; Setup'!$Z$20, G815&gt;'Intro &amp; Setup'!$Z$22), "X", ""))</f>
        <v/>
      </c>
      <c r="AB815" s="58" t="str">
        <f t="shared" si="111"/>
        <v/>
      </c>
      <c r="AC815" s="59" t="str">
        <f t="shared" si="112"/>
        <v/>
      </c>
      <c r="AE815" s="5" t="str">
        <f>IF(OR($AB815="", $AC815=""), "", IF($H815=$M$3, "", IF(OR(AE$7&lt;$AB815, $AC815&lt;AE$6),"", MAX(AE$10:AE814)+1)))</f>
        <v/>
      </c>
      <c r="AF815" s="5" t="str">
        <f>IF(OR($AB815="", $AC815=""), "", IF($H815=$M$3, "", IF(OR(AF$7&lt;$AB815, $AC815&lt;AF$6),"", MAX(AF$10:AF814)+1)))</f>
        <v/>
      </c>
      <c r="AG815" s="5" t="str">
        <f>IF(OR($AB815="", $AC815=""), "", IF($H815=$M$3, "", IF(OR(AG$7&lt;$AB815, $AC815&lt;AG$6),"", MAX(AG$10:AG814)+1)))</f>
        <v/>
      </c>
      <c r="AH815" s="5" t="str">
        <f>IF(OR($AB815="", $AC815=""), "", IF($H815=$M$3, "", IF(OR(AH$7&lt;$AB815, $AC815&lt;AH$6),"", MAX(AH$10:AH814)+1)))</f>
        <v/>
      </c>
      <c r="AI815" s="5" t="str">
        <f>IF(OR($AB815="", $AC815=""), "", IF($H815=$M$3, "", IF(OR(AI$7&lt;$AB815, $AC815&lt;AI$6),"", MAX(AI$10:AI814)+1)))</f>
        <v/>
      </c>
      <c r="AJ815" s="5" t="str">
        <f>IF(OR($AB815="", $AC815=""), "", IF($H815=$M$3, "", IF(OR(AJ$7&lt;$AB815, $AC815&lt;AJ$6),"", MAX(AJ$10:AJ814)+1)))</f>
        <v/>
      </c>
      <c r="AK815" s="5" t="str">
        <f>IF(OR($AB815="", $AC815=""), "", IF($H815=$M$3, "", IF(OR(AK$7&lt;$AB815, $AC815&lt;AK$6),"", MAX(AK$10:AK814)+1)))</f>
        <v/>
      </c>
      <c r="AL815" s="5" t="str">
        <f>IF(OR($AB815="", $AC815=""), "", IF($H815=$M$3, "", IF(OR(AL$7&lt;$AB815, $AC815&lt;AL$6),"", MAX(AL$10:AL814)+1)))</f>
        <v/>
      </c>
      <c r="AM815" s="5" t="str">
        <f>IF(OR($AB815="", $AC815=""), "", IF($H815=$M$3, "", IF(OR(AM$7&lt;$AB815, $AC815&lt;AM$6),"", MAX(AM$10:AM814)+1)))</f>
        <v/>
      </c>
      <c r="AN815" s="5" t="str">
        <f>IF(OR($AB815="", $AC815=""), "", IF($H815=$M$3, "", IF(OR(AN$7&lt;$AB815, $AC815&lt;AN$6),"", MAX(AN$10:AN814)+1)))</f>
        <v/>
      </c>
      <c r="AO815" s="5" t="str">
        <f>IF(OR($AB815="", $AC815=""), "", IF($H815=$M$3, "", IF(OR(AO$7&lt;$AB815, $AC815&lt;AO$6),"", MAX(AO$10:AO814)+1)))</f>
        <v/>
      </c>
      <c r="AP815" s="5" t="str">
        <f>IF(OR($AB815="", $AC815=""), "", IF($H815=$M$3, "", IF(OR(AP$7&lt;$AB815, $AC815&lt;AP$6),"", MAX(AP$10:AP814)+1)))</f>
        <v/>
      </c>
      <c r="AQ815" s="5" t="str">
        <f>IF(OR($AB815="", $AC815=""), "", IF($H815=$M$3, "", IF(OR(AQ$7&lt;$AB815, $AC815&lt;AQ$6),"", MAX(AQ$10:AQ814)+1)))</f>
        <v/>
      </c>
      <c r="AR815" s="5" t="str">
        <f>IF(OR($AB815="", $AC815=""), "", IF($H815=$M$3, "", IF(OR(AR$7&lt;$AB815, $AC815&lt;AR$6),"", MAX(AR$10:AR814)+1)))</f>
        <v/>
      </c>
      <c r="AS815" s="5" t="str">
        <f>IF(OR($AB815="", $AC815=""), "", IF($H815=$M$3, "", IF(OR(AS$7&lt;$AB815, $AC815&lt;AS$6),"", MAX(AS$10:AS814)+1)))</f>
        <v/>
      </c>
      <c r="AT815" s="5" t="str">
        <f>IF(OR($AB815="", $AC815=""), "", IF($H815=$M$3, "", IF(OR(AT$7&lt;$AB815, $AC815&lt;AT$6),"", MAX(AT$10:AT814)+1)))</f>
        <v/>
      </c>
      <c r="AU815" s="5" t="str">
        <f>IF(OR($AB815="", $AC815=""), "", IF($H815=$M$3, "", IF(OR(AU$7&lt;$AB815, $AC815&lt;AU$6),"", MAX(AU$10:AU814)+1)))</f>
        <v/>
      </c>
      <c r="AV815" s="5" t="str">
        <f>IF(OR($AB815="", $AC815=""), "", IF($H815=$M$3, "", IF(OR(AV$7&lt;$AB815, $AC815&lt;AV$6),"", MAX(AV$10:AV814)+1)))</f>
        <v/>
      </c>
      <c r="AW815" s="5" t="str">
        <f>IF(OR($AB815="", $AC815=""), "", IF($H815=$M$3, "", IF(OR(AW$7&lt;$AB815, $AC815&lt;AW$6),"", MAX(AW$10:AW814)+1)))</f>
        <v/>
      </c>
      <c r="AX815" s="5" t="str">
        <f>IF(OR($AB815="", $AC815=""), "", IF($H815=$M$3, "", IF(OR(AX$7&lt;$AB815, $AC815&lt;AX$6),"", MAX(AX$10:AX814)+1)))</f>
        <v/>
      </c>
      <c r="AY815" s="5" t="str">
        <f>IF(OR($AB815="", $AC815=""), "", IF($H815=$M$3, "", IF(OR(AY$7&lt;$AB815, $AC815&lt;AY$6),"", MAX(AY$10:AY814)+1)))</f>
        <v/>
      </c>
      <c r="AZ815" s="5" t="str">
        <f>IF(OR($AB815="", $AC815=""), "", IF($H815=$M$3, "", IF(OR(AZ$7&lt;$AB815, $AC815&lt;AZ$6),"", MAX(AZ$10:AZ814)+1)))</f>
        <v/>
      </c>
      <c r="BA815" s="5" t="str">
        <f>IF(OR($AB815="", $AC815=""), "", IF($H815=$M$3, "", IF(OR(BA$7&lt;$AB815, $AC815&lt;BA$6),"", MAX(BA$10:BA814)+1)))</f>
        <v/>
      </c>
      <c r="BB815" s="5" t="str">
        <f>IF(OR($AB815="", $AC815=""), "", IF($H815=$M$3, "", IF(OR(BB$7&lt;$AB815, $AC815&lt;BB$6),"", MAX(BB$10:BB814)+1)))</f>
        <v/>
      </c>
      <c r="BC815" s="5" t="str">
        <f>IF(OR($AB815="", $AC815=""), "", IF($H815=$M$3, "", IF(OR(BC$7&lt;$AB815, $AC815&lt;BC$6),"", MAX(BC$10:BC814)+1)))</f>
        <v/>
      </c>
      <c r="BD815" s="5" t="str">
        <f>IF(OR($AB815="", $AC815=""), "", IF($H815=$M$3, "", IF(OR(BD$7&lt;$AB815, $AC815&lt;BD$6),"", MAX(BD$10:BD814)+1)))</f>
        <v/>
      </c>
      <c r="BE815" s="5" t="str">
        <f>IF(OR($AB815="", $AC815=""), "", IF($H815=$M$3, "", IF(OR(BE$7&lt;$AB815, $AC815&lt;BE$6),"", MAX(BE$10:BE814)+1)))</f>
        <v/>
      </c>
      <c r="BF815" s="5" t="str">
        <f>IF(OR($AB815="", $AC815=""), "", IF($H815=$M$3, "", IF(OR(BF$7&lt;$AB815, $AC815&lt;BF$6),"", MAX(BF$10:BF814)+1)))</f>
        <v/>
      </c>
      <c r="BG815" s="5" t="str">
        <f>IF(OR($AB815="", $AC815=""), "", IF($H815=$M$3, "", IF(OR(BG$7&lt;$AB815, $AC815&lt;BG$6),"", MAX(BG$10:BG814)+1)))</f>
        <v/>
      </c>
      <c r="BH815" s="5" t="str">
        <f>IF(OR($AB815="", $AC815=""), "", IF($H815=$M$3, "", IF(OR(BH$7&lt;$AB815, $AC815&lt;BH$6),"", MAX(BH$10:BH814)+1)))</f>
        <v/>
      </c>
      <c r="BI815" s="5" t="str">
        <f>IF(OR($AB815="", $AC815=""), "", IF($H815=$M$3, "", IF(OR(BI$7&lt;$AB815, $AC815&lt;BI$6),"", MAX(BI$10:BI814)+1)))</f>
        <v/>
      </c>
      <c r="BK815" s="5" t="str" cm="1">
        <f t="array" aca="1" ref="BK815" ca="1">IFERROR(INDEX($AE815:$BI815, $BJ815, MATCH($BK$9, $AE$9:$BI$9, 0)), "")</f>
        <v/>
      </c>
    </row>
    <row r="816" spans="1:63" x14ac:dyDescent="0.25">
      <c r="A816" s="2"/>
      <c r="B816" s="254"/>
      <c r="C816" s="255"/>
      <c r="D816" s="256"/>
      <c r="E816" s="257"/>
      <c r="F816" s="257"/>
      <c r="G816" s="258"/>
      <c r="H816" s="259"/>
      <c r="I816" s="16"/>
      <c r="J816" s="5" t="str">
        <f t="shared" si="107"/>
        <v/>
      </c>
      <c r="K816" s="2"/>
      <c r="O816" s="5" t="str">
        <f t="shared" si="105"/>
        <v/>
      </c>
      <c r="Q816" s="5" t="str">
        <f t="shared" si="108"/>
        <v/>
      </c>
      <c r="S816" s="5" t="str">
        <f t="shared" si="106"/>
        <v/>
      </c>
      <c r="U816" s="64" t="str">
        <f>IF($D816="","", IF(COUNTIF('Intro &amp; Setup'!$AW$49:$AW$88, $D816)&gt;0, "BH", TEXT($D816, "ddd")))</f>
        <v/>
      </c>
      <c r="V816" s="65" t="str">
        <f>IF($G816="", "", IF(COUNTIF('Intro &amp; Setup'!$AW$49:$AW$88, $G816)&gt;0, "BH", TEXT($G816, "ddd")))</f>
        <v/>
      </c>
      <c r="W816" s="64" t="str">
        <f t="shared" si="109"/>
        <v/>
      </c>
      <c r="X816" s="65" t="str">
        <f t="shared" si="110"/>
        <v/>
      </c>
      <c r="Y816" s="64" t="str">
        <f>IF(F816="", "", IF(OR(F816&lt;'Intro &amp; Setup'!$Z$20, F816&gt;'Intro &amp; Setup'!$Z$22), "X", ""))</f>
        <v/>
      </c>
      <c r="Z816" s="65" t="str">
        <f>IF(G816="", "", IF(OR(G816&lt;'Intro &amp; Setup'!$Z$20, G816&gt;'Intro &amp; Setup'!$Z$22), "X", ""))</f>
        <v/>
      </c>
      <c r="AB816" s="58" t="str">
        <f t="shared" si="111"/>
        <v/>
      </c>
      <c r="AC816" s="59" t="str">
        <f t="shared" si="112"/>
        <v/>
      </c>
      <c r="AE816" s="5" t="str">
        <f>IF(OR($AB816="", $AC816=""), "", IF($H816=$M$3, "", IF(OR(AE$7&lt;$AB816, $AC816&lt;AE$6),"", MAX(AE$10:AE815)+1)))</f>
        <v/>
      </c>
      <c r="AF816" s="5" t="str">
        <f>IF(OR($AB816="", $AC816=""), "", IF($H816=$M$3, "", IF(OR(AF$7&lt;$AB816, $AC816&lt;AF$6),"", MAX(AF$10:AF815)+1)))</f>
        <v/>
      </c>
      <c r="AG816" s="5" t="str">
        <f>IF(OR($AB816="", $AC816=""), "", IF($H816=$M$3, "", IF(OR(AG$7&lt;$AB816, $AC816&lt;AG$6),"", MAX(AG$10:AG815)+1)))</f>
        <v/>
      </c>
      <c r="AH816" s="5" t="str">
        <f>IF(OR($AB816="", $AC816=""), "", IF($H816=$M$3, "", IF(OR(AH$7&lt;$AB816, $AC816&lt;AH$6),"", MAX(AH$10:AH815)+1)))</f>
        <v/>
      </c>
      <c r="AI816" s="5" t="str">
        <f>IF(OR($AB816="", $AC816=""), "", IF($H816=$M$3, "", IF(OR(AI$7&lt;$AB816, $AC816&lt;AI$6),"", MAX(AI$10:AI815)+1)))</f>
        <v/>
      </c>
      <c r="AJ816" s="5" t="str">
        <f>IF(OR($AB816="", $AC816=""), "", IF($H816=$M$3, "", IF(OR(AJ$7&lt;$AB816, $AC816&lt;AJ$6),"", MAX(AJ$10:AJ815)+1)))</f>
        <v/>
      </c>
      <c r="AK816" s="5" t="str">
        <f>IF(OR($AB816="", $AC816=""), "", IF($H816=$M$3, "", IF(OR(AK$7&lt;$AB816, $AC816&lt;AK$6),"", MAX(AK$10:AK815)+1)))</f>
        <v/>
      </c>
      <c r="AL816" s="5" t="str">
        <f>IF(OR($AB816="", $AC816=""), "", IF($H816=$M$3, "", IF(OR(AL$7&lt;$AB816, $AC816&lt;AL$6),"", MAX(AL$10:AL815)+1)))</f>
        <v/>
      </c>
      <c r="AM816" s="5" t="str">
        <f>IF(OR($AB816="", $AC816=""), "", IF($H816=$M$3, "", IF(OR(AM$7&lt;$AB816, $AC816&lt;AM$6),"", MAX(AM$10:AM815)+1)))</f>
        <v/>
      </c>
      <c r="AN816" s="5" t="str">
        <f>IF(OR($AB816="", $AC816=""), "", IF($H816=$M$3, "", IF(OR(AN$7&lt;$AB816, $AC816&lt;AN$6),"", MAX(AN$10:AN815)+1)))</f>
        <v/>
      </c>
      <c r="AO816" s="5" t="str">
        <f>IF(OR($AB816="", $AC816=""), "", IF($H816=$M$3, "", IF(OR(AO$7&lt;$AB816, $AC816&lt;AO$6),"", MAX(AO$10:AO815)+1)))</f>
        <v/>
      </c>
      <c r="AP816" s="5" t="str">
        <f>IF(OR($AB816="", $AC816=""), "", IF($H816=$M$3, "", IF(OR(AP$7&lt;$AB816, $AC816&lt;AP$6),"", MAX(AP$10:AP815)+1)))</f>
        <v/>
      </c>
      <c r="AQ816" s="5" t="str">
        <f>IF(OR($AB816="", $AC816=""), "", IF($H816=$M$3, "", IF(OR(AQ$7&lt;$AB816, $AC816&lt;AQ$6),"", MAX(AQ$10:AQ815)+1)))</f>
        <v/>
      </c>
      <c r="AR816" s="5" t="str">
        <f>IF(OR($AB816="", $AC816=""), "", IF($H816=$M$3, "", IF(OR(AR$7&lt;$AB816, $AC816&lt;AR$6),"", MAX(AR$10:AR815)+1)))</f>
        <v/>
      </c>
      <c r="AS816" s="5" t="str">
        <f>IF(OR($AB816="", $AC816=""), "", IF($H816=$M$3, "", IF(OR(AS$7&lt;$AB816, $AC816&lt;AS$6),"", MAX(AS$10:AS815)+1)))</f>
        <v/>
      </c>
      <c r="AT816" s="5" t="str">
        <f>IF(OR($AB816="", $AC816=""), "", IF($H816=$M$3, "", IF(OR(AT$7&lt;$AB816, $AC816&lt;AT$6),"", MAX(AT$10:AT815)+1)))</f>
        <v/>
      </c>
      <c r="AU816" s="5" t="str">
        <f>IF(OR($AB816="", $AC816=""), "", IF($H816=$M$3, "", IF(OR(AU$7&lt;$AB816, $AC816&lt;AU$6),"", MAX(AU$10:AU815)+1)))</f>
        <v/>
      </c>
      <c r="AV816" s="5" t="str">
        <f>IF(OR($AB816="", $AC816=""), "", IF($H816=$M$3, "", IF(OR(AV$7&lt;$AB816, $AC816&lt;AV$6),"", MAX(AV$10:AV815)+1)))</f>
        <v/>
      </c>
      <c r="AW816" s="5" t="str">
        <f>IF(OR($AB816="", $AC816=""), "", IF($H816=$M$3, "", IF(OR(AW$7&lt;$AB816, $AC816&lt;AW$6),"", MAX(AW$10:AW815)+1)))</f>
        <v/>
      </c>
      <c r="AX816" s="5" t="str">
        <f>IF(OR($AB816="", $AC816=""), "", IF($H816=$M$3, "", IF(OR(AX$7&lt;$AB816, $AC816&lt;AX$6),"", MAX(AX$10:AX815)+1)))</f>
        <v/>
      </c>
      <c r="AY816" s="5" t="str">
        <f>IF(OR($AB816="", $AC816=""), "", IF($H816=$M$3, "", IF(OR(AY$7&lt;$AB816, $AC816&lt;AY$6),"", MAX(AY$10:AY815)+1)))</f>
        <v/>
      </c>
      <c r="AZ816" s="5" t="str">
        <f>IF(OR($AB816="", $AC816=""), "", IF($H816=$M$3, "", IF(OR(AZ$7&lt;$AB816, $AC816&lt;AZ$6),"", MAX(AZ$10:AZ815)+1)))</f>
        <v/>
      </c>
      <c r="BA816" s="5" t="str">
        <f>IF(OR($AB816="", $AC816=""), "", IF($H816=$M$3, "", IF(OR(BA$7&lt;$AB816, $AC816&lt;BA$6),"", MAX(BA$10:BA815)+1)))</f>
        <v/>
      </c>
      <c r="BB816" s="5" t="str">
        <f>IF(OR($AB816="", $AC816=""), "", IF($H816=$M$3, "", IF(OR(BB$7&lt;$AB816, $AC816&lt;BB$6),"", MAX(BB$10:BB815)+1)))</f>
        <v/>
      </c>
      <c r="BC816" s="5" t="str">
        <f>IF(OR($AB816="", $AC816=""), "", IF($H816=$M$3, "", IF(OR(BC$7&lt;$AB816, $AC816&lt;BC$6),"", MAX(BC$10:BC815)+1)))</f>
        <v/>
      </c>
      <c r="BD816" s="5" t="str">
        <f>IF(OR($AB816="", $AC816=""), "", IF($H816=$M$3, "", IF(OR(BD$7&lt;$AB816, $AC816&lt;BD$6),"", MAX(BD$10:BD815)+1)))</f>
        <v/>
      </c>
      <c r="BE816" s="5" t="str">
        <f>IF(OR($AB816="", $AC816=""), "", IF($H816=$M$3, "", IF(OR(BE$7&lt;$AB816, $AC816&lt;BE$6),"", MAX(BE$10:BE815)+1)))</f>
        <v/>
      </c>
      <c r="BF816" s="5" t="str">
        <f>IF(OR($AB816="", $AC816=""), "", IF($H816=$M$3, "", IF(OR(BF$7&lt;$AB816, $AC816&lt;BF$6),"", MAX(BF$10:BF815)+1)))</f>
        <v/>
      </c>
      <c r="BG816" s="5" t="str">
        <f>IF(OR($AB816="", $AC816=""), "", IF($H816=$M$3, "", IF(OR(BG$7&lt;$AB816, $AC816&lt;BG$6),"", MAX(BG$10:BG815)+1)))</f>
        <v/>
      </c>
      <c r="BH816" s="5" t="str">
        <f>IF(OR($AB816="", $AC816=""), "", IF($H816=$M$3, "", IF(OR(BH$7&lt;$AB816, $AC816&lt;BH$6),"", MAX(BH$10:BH815)+1)))</f>
        <v/>
      </c>
      <c r="BI816" s="5" t="str">
        <f>IF(OR($AB816="", $AC816=""), "", IF($H816=$M$3, "", IF(OR(BI$7&lt;$AB816, $AC816&lt;BI$6),"", MAX(BI$10:BI815)+1)))</f>
        <v/>
      </c>
      <c r="BK816" s="5" t="str" cm="1">
        <f t="array" aca="1" ref="BK816" ca="1">IFERROR(INDEX($AE816:$BI816, $BJ816, MATCH($BK$9, $AE$9:$BI$9, 0)), "")</f>
        <v/>
      </c>
    </row>
    <row r="817" spans="1:63" x14ac:dyDescent="0.25">
      <c r="A817" s="2"/>
      <c r="B817" s="254"/>
      <c r="C817" s="255"/>
      <c r="D817" s="256"/>
      <c r="E817" s="257"/>
      <c r="F817" s="257"/>
      <c r="G817" s="258"/>
      <c r="H817" s="259"/>
      <c r="I817" s="16"/>
      <c r="J817" s="5" t="str">
        <f t="shared" si="107"/>
        <v/>
      </c>
      <c r="K817" s="2"/>
      <c r="O817" s="5" t="str">
        <f t="shared" si="105"/>
        <v/>
      </c>
      <c r="Q817" s="5" t="str">
        <f t="shared" si="108"/>
        <v/>
      </c>
      <c r="S817" s="5" t="str">
        <f t="shared" si="106"/>
        <v/>
      </c>
      <c r="U817" s="64" t="str">
        <f>IF($D817="","", IF(COUNTIF('Intro &amp; Setup'!$AW$49:$AW$88, $D817)&gt;0, "BH", TEXT($D817, "ddd")))</f>
        <v/>
      </c>
      <c r="V817" s="65" t="str">
        <f>IF($G817="", "", IF(COUNTIF('Intro &amp; Setup'!$AW$49:$AW$88, $G817)&gt;0, "BH", TEXT($G817, "ddd")))</f>
        <v/>
      </c>
      <c r="W817" s="64" t="str">
        <f t="shared" si="109"/>
        <v/>
      </c>
      <c r="X817" s="65" t="str">
        <f t="shared" si="110"/>
        <v/>
      </c>
      <c r="Y817" s="64" t="str">
        <f>IF(F817="", "", IF(OR(F817&lt;'Intro &amp; Setup'!$Z$20, F817&gt;'Intro &amp; Setup'!$Z$22), "X", ""))</f>
        <v/>
      </c>
      <c r="Z817" s="65" t="str">
        <f>IF(G817="", "", IF(OR(G817&lt;'Intro &amp; Setup'!$Z$20, G817&gt;'Intro &amp; Setup'!$Z$22), "X", ""))</f>
        <v/>
      </c>
      <c r="AB817" s="58" t="str">
        <f t="shared" si="111"/>
        <v/>
      </c>
      <c r="AC817" s="59" t="str">
        <f t="shared" si="112"/>
        <v/>
      </c>
      <c r="AE817" s="5" t="str">
        <f>IF(OR($AB817="", $AC817=""), "", IF($H817=$M$3, "", IF(OR(AE$7&lt;$AB817, $AC817&lt;AE$6),"", MAX(AE$10:AE816)+1)))</f>
        <v/>
      </c>
      <c r="AF817" s="5" t="str">
        <f>IF(OR($AB817="", $AC817=""), "", IF($H817=$M$3, "", IF(OR(AF$7&lt;$AB817, $AC817&lt;AF$6),"", MAX(AF$10:AF816)+1)))</f>
        <v/>
      </c>
      <c r="AG817" s="5" t="str">
        <f>IF(OR($AB817="", $AC817=""), "", IF($H817=$M$3, "", IF(OR(AG$7&lt;$AB817, $AC817&lt;AG$6),"", MAX(AG$10:AG816)+1)))</f>
        <v/>
      </c>
      <c r="AH817" s="5" t="str">
        <f>IF(OR($AB817="", $AC817=""), "", IF($H817=$M$3, "", IF(OR(AH$7&lt;$AB817, $AC817&lt;AH$6),"", MAX(AH$10:AH816)+1)))</f>
        <v/>
      </c>
      <c r="AI817" s="5" t="str">
        <f>IF(OR($AB817="", $AC817=""), "", IF($H817=$M$3, "", IF(OR(AI$7&lt;$AB817, $AC817&lt;AI$6),"", MAX(AI$10:AI816)+1)))</f>
        <v/>
      </c>
      <c r="AJ817" s="5" t="str">
        <f>IF(OR($AB817="", $AC817=""), "", IF($H817=$M$3, "", IF(OR(AJ$7&lt;$AB817, $AC817&lt;AJ$6),"", MAX(AJ$10:AJ816)+1)))</f>
        <v/>
      </c>
      <c r="AK817" s="5" t="str">
        <f>IF(OR($AB817="", $AC817=""), "", IF($H817=$M$3, "", IF(OR(AK$7&lt;$AB817, $AC817&lt;AK$6),"", MAX(AK$10:AK816)+1)))</f>
        <v/>
      </c>
      <c r="AL817" s="5" t="str">
        <f>IF(OR($AB817="", $AC817=""), "", IF($H817=$M$3, "", IF(OR(AL$7&lt;$AB817, $AC817&lt;AL$6),"", MAX(AL$10:AL816)+1)))</f>
        <v/>
      </c>
      <c r="AM817" s="5" t="str">
        <f>IF(OR($AB817="", $AC817=""), "", IF($H817=$M$3, "", IF(OR(AM$7&lt;$AB817, $AC817&lt;AM$6),"", MAX(AM$10:AM816)+1)))</f>
        <v/>
      </c>
      <c r="AN817" s="5" t="str">
        <f>IF(OR($AB817="", $AC817=""), "", IF($H817=$M$3, "", IF(OR(AN$7&lt;$AB817, $AC817&lt;AN$6),"", MAX(AN$10:AN816)+1)))</f>
        <v/>
      </c>
      <c r="AO817" s="5" t="str">
        <f>IF(OR($AB817="", $AC817=""), "", IF($H817=$M$3, "", IF(OR(AO$7&lt;$AB817, $AC817&lt;AO$6),"", MAX(AO$10:AO816)+1)))</f>
        <v/>
      </c>
      <c r="AP817" s="5" t="str">
        <f>IF(OR($AB817="", $AC817=""), "", IF($H817=$M$3, "", IF(OR(AP$7&lt;$AB817, $AC817&lt;AP$6),"", MAX(AP$10:AP816)+1)))</f>
        <v/>
      </c>
      <c r="AQ817" s="5" t="str">
        <f>IF(OR($AB817="", $AC817=""), "", IF($H817=$M$3, "", IF(OR(AQ$7&lt;$AB817, $AC817&lt;AQ$6),"", MAX(AQ$10:AQ816)+1)))</f>
        <v/>
      </c>
      <c r="AR817" s="5" t="str">
        <f>IF(OR($AB817="", $AC817=""), "", IF($H817=$M$3, "", IF(OR(AR$7&lt;$AB817, $AC817&lt;AR$6),"", MAX(AR$10:AR816)+1)))</f>
        <v/>
      </c>
      <c r="AS817" s="5" t="str">
        <f>IF(OR($AB817="", $AC817=""), "", IF($H817=$M$3, "", IF(OR(AS$7&lt;$AB817, $AC817&lt;AS$6),"", MAX(AS$10:AS816)+1)))</f>
        <v/>
      </c>
      <c r="AT817" s="5" t="str">
        <f>IF(OR($AB817="", $AC817=""), "", IF($H817=$M$3, "", IF(OR(AT$7&lt;$AB817, $AC817&lt;AT$6),"", MAX(AT$10:AT816)+1)))</f>
        <v/>
      </c>
      <c r="AU817" s="5" t="str">
        <f>IF(OR($AB817="", $AC817=""), "", IF($H817=$M$3, "", IF(OR(AU$7&lt;$AB817, $AC817&lt;AU$6),"", MAX(AU$10:AU816)+1)))</f>
        <v/>
      </c>
      <c r="AV817" s="5" t="str">
        <f>IF(OR($AB817="", $AC817=""), "", IF($H817=$M$3, "", IF(OR(AV$7&lt;$AB817, $AC817&lt;AV$6),"", MAX(AV$10:AV816)+1)))</f>
        <v/>
      </c>
      <c r="AW817" s="5" t="str">
        <f>IF(OR($AB817="", $AC817=""), "", IF($H817=$M$3, "", IF(OR(AW$7&lt;$AB817, $AC817&lt;AW$6),"", MAX(AW$10:AW816)+1)))</f>
        <v/>
      </c>
      <c r="AX817" s="5" t="str">
        <f>IF(OR($AB817="", $AC817=""), "", IF($H817=$M$3, "", IF(OR(AX$7&lt;$AB817, $AC817&lt;AX$6),"", MAX(AX$10:AX816)+1)))</f>
        <v/>
      </c>
      <c r="AY817" s="5" t="str">
        <f>IF(OR($AB817="", $AC817=""), "", IF($H817=$M$3, "", IF(OR(AY$7&lt;$AB817, $AC817&lt;AY$6),"", MAX(AY$10:AY816)+1)))</f>
        <v/>
      </c>
      <c r="AZ817" s="5" t="str">
        <f>IF(OR($AB817="", $AC817=""), "", IF($H817=$M$3, "", IF(OR(AZ$7&lt;$AB817, $AC817&lt;AZ$6),"", MAX(AZ$10:AZ816)+1)))</f>
        <v/>
      </c>
      <c r="BA817" s="5" t="str">
        <f>IF(OR($AB817="", $AC817=""), "", IF($H817=$M$3, "", IF(OR(BA$7&lt;$AB817, $AC817&lt;BA$6),"", MAX(BA$10:BA816)+1)))</f>
        <v/>
      </c>
      <c r="BB817" s="5" t="str">
        <f>IF(OR($AB817="", $AC817=""), "", IF($H817=$M$3, "", IF(OR(BB$7&lt;$AB817, $AC817&lt;BB$6),"", MAX(BB$10:BB816)+1)))</f>
        <v/>
      </c>
      <c r="BC817" s="5" t="str">
        <f>IF(OR($AB817="", $AC817=""), "", IF($H817=$M$3, "", IF(OR(BC$7&lt;$AB817, $AC817&lt;BC$6),"", MAX(BC$10:BC816)+1)))</f>
        <v/>
      </c>
      <c r="BD817" s="5" t="str">
        <f>IF(OR($AB817="", $AC817=""), "", IF($H817=$M$3, "", IF(OR(BD$7&lt;$AB817, $AC817&lt;BD$6),"", MAX(BD$10:BD816)+1)))</f>
        <v/>
      </c>
      <c r="BE817" s="5" t="str">
        <f>IF(OR($AB817="", $AC817=""), "", IF($H817=$M$3, "", IF(OR(BE$7&lt;$AB817, $AC817&lt;BE$6),"", MAX(BE$10:BE816)+1)))</f>
        <v/>
      </c>
      <c r="BF817" s="5" t="str">
        <f>IF(OR($AB817="", $AC817=""), "", IF($H817=$M$3, "", IF(OR(BF$7&lt;$AB817, $AC817&lt;BF$6),"", MAX(BF$10:BF816)+1)))</f>
        <v/>
      </c>
      <c r="BG817" s="5" t="str">
        <f>IF(OR($AB817="", $AC817=""), "", IF($H817=$M$3, "", IF(OR(BG$7&lt;$AB817, $AC817&lt;BG$6),"", MAX(BG$10:BG816)+1)))</f>
        <v/>
      </c>
      <c r="BH817" s="5" t="str">
        <f>IF(OR($AB817="", $AC817=""), "", IF($H817=$M$3, "", IF(OR(BH$7&lt;$AB817, $AC817&lt;BH$6),"", MAX(BH$10:BH816)+1)))</f>
        <v/>
      </c>
      <c r="BI817" s="5" t="str">
        <f>IF(OR($AB817="", $AC817=""), "", IF($H817=$M$3, "", IF(OR(BI$7&lt;$AB817, $AC817&lt;BI$6),"", MAX(BI$10:BI816)+1)))</f>
        <v/>
      </c>
      <c r="BK817" s="5" t="str" cm="1">
        <f t="array" aca="1" ref="BK817" ca="1">IFERROR(INDEX($AE817:$BI817, $BJ817, MATCH($BK$9, $AE$9:$BI$9, 0)), "")</f>
        <v/>
      </c>
    </row>
    <row r="818" spans="1:63" x14ac:dyDescent="0.25">
      <c r="A818" s="2"/>
      <c r="B818" s="254"/>
      <c r="C818" s="255"/>
      <c r="D818" s="256"/>
      <c r="E818" s="257"/>
      <c r="F818" s="257"/>
      <c r="G818" s="258"/>
      <c r="H818" s="259"/>
      <c r="I818" s="16"/>
      <c r="J818" s="5" t="str">
        <f t="shared" si="107"/>
        <v/>
      </c>
      <c r="K818" s="2"/>
      <c r="O818" s="5" t="str">
        <f t="shared" si="105"/>
        <v/>
      </c>
      <c r="Q818" s="5" t="str">
        <f t="shared" si="108"/>
        <v/>
      </c>
      <c r="S818" s="5" t="str">
        <f t="shared" si="106"/>
        <v/>
      </c>
      <c r="U818" s="64" t="str">
        <f>IF($D818="","", IF(COUNTIF('Intro &amp; Setup'!$AW$49:$AW$88, $D818)&gt;0, "BH", TEXT($D818, "ddd")))</f>
        <v/>
      </c>
      <c r="V818" s="65" t="str">
        <f>IF($G818="", "", IF(COUNTIF('Intro &amp; Setup'!$AW$49:$AW$88, $G818)&gt;0, "BH", TEXT($G818, "ddd")))</f>
        <v/>
      </c>
      <c r="W818" s="64" t="str">
        <f t="shared" si="109"/>
        <v/>
      </c>
      <c r="X818" s="65" t="str">
        <f t="shared" si="110"/>
        <v/>
      </c>
      <c r="Y818" s="64" t="str">
        <f>IF(F818="", "", IF(OR(F818&lt;'Intro &amp; Setup'!$Z$20, F818&gt;'Intro &amp; Setup'!$Z$22), "X", ""))</f>
        <v/>
      </c>
      <c r="Z818" s="65" t="str">
        <f>IF(G818="", "", IF(OR(G818&lt;'Intro &amp; Setup'!$Z$20, G818&gt;'Intro &amp; Setup'!$Z$22), "X", ""))</f>
        <v/>
      </c>
      <c r="AB818" s="58" t="str">
        <f t="shared" si="111"/>
        <v/>
      </c>
      <c r="AC818" s="59" t="str">
        <f t="shared" si="112"/>
        <v/>
      </c>
      <c r="AE818" s="5" t="str">
        <f>IF(OR($AB818="", $AC818=""), "", IF($H818=$M$3, "", IF(OR(AE$7&lt;$AB818, $AC818&lt;AE$6),"", MAX(AE$10:AE817)+1)))</f>
        <v/>
      </c>
      <c r="AF818" s="5" t="str">
        <f>IF(OR($AB818="", $AC818=""), "", IF($H818=$M$3, "", IF(OR(AF$7&lt;$AB818, $AC818&lt;AF$6),"", MAX(AF$10:AF817)+1)))</f>
        <v/>
      </c>
      <c r="AG818" s="5" t="str">
        <f>IF(OR($AB818="", $AC818=""), "", IF($H818=$M$3, "", IF(OR(AG$7&lt;$AB818, $AC818&lt;AG$6),"", MAX(AG$10:AG817)+1)))</f>
        <v/>
      </c>
      <c r="AH818" s="5" t="str">
        <f>IF(OR($AB818="", $AC818=""), "", IF($H818=$M$3, "", IF(OR(AH$7&lt;$AB818, $AC818&lt;AH$6),"", MAX(AH$10:AH817)+1)))</f>
        <v/>
      </c>
      <c r="AI818" s="5" t="str">
        <f>IF(OR($AB818="", $AC818=""), "", IF($H818=$M$3, "", IF(OR(AI$7&lt;$AB818, $AC818&lt;AI$6),"", MAX(AI$10:AI817)+1)))</f>
        <v/>
      </c>
      <c r="AJ818" s="5" t="str">
        <f>IF(OR($AB818="", $AC818=""), "", IF($H818=$M$3, "", IF(OR(AJ$7&lt;$AB818, $AC818&lt;AJ$6),"", MAX(AJ$10:AJ817)+1)))</f>
        <v/>
      </c>
      <c r="AK818" s="5" t="str">
        <f>IF(OR($AB818="", $AC818=""), "", IF($H818=$M$3, "", IF(OR(AK$7&lt;$AB818, $AC818&lt;AK$6),"", MAX(AK$10:AK817)+1)))</f>
        <v/>
      </c>
      <c r="AL818" s="5" t="str">
        <f>IF(OR($AB818="", $AC818=""), "", IF($H818=$M$3, "", IF(OR(AL$7&lt;$AB818, $AC818&lt;AL$6),"", MAX(AL$10:AL817)+1)))</f>
        <v/>
      </c>
      <c r="AM818" s="5" t="str">
        <f>IF(OR($AB818="", $AC818=""), "", IF($H818=$M$3, "", IF(OR(AM$7&lt;$AB818, $AC818&lt;AM$6),"", MAX(AM$10:AM817)+1)))</f>
        <v/>
      </c>
      <c r="AN818" s="5" t="str">
        <f>IF(OR($AB818="", $AC818=""), "", IF($H818=$M$3, "", IF(OR(AN$7&lt;$AB818, $AC818&lt;AN$6),"", MAX(AN$10:AN817)+1)))</f>
        <v/>
      </c>
      <c r="AO818" s="5" t="str">
        <f>IF(OR($AB818="", $AC818=""), "", IF($H818=$M$3, "", IF(OR(AO$7&lt;$AB818, $AC818&lt;AO$6),"", MAX(AO$10:AO817)+1)))</f>
        <v/>
      </c>
      <c r="AP818" s="5" t="str">
        <f>IF(OR($AB818="", $AC818=""), "", IF($H818=$M$3, "", IF(OR(AP$7&lt;$AB818, $AC818&lt;AP$6),"", MAX(AP$10:AP817)+1)))</f>
        <v/>
      </c>
      <c r="AQ818" s="5" t="str">
        <f>IF(OR($AB818="", $AC818=""), "", IF($H818=$M$3, "", IF(OR(AQ$7&lt;$AB818, $AC818&lt;AQ$6),"", MAX(AQ$10:AQ817)+1)))</f>
        <v/>
      </c>
      <c r="AR818" s="5" t="str">
        <f>IF(OR($AB818="", $AC818=""), "", IF($H818=$M$3, "", IF(OR(AR$7&lt;$AB818, $AC818&lt;AR$6),"", MAX(AR$10:AR817)+1)))</f>
        <v/>
      </c>
      <c r="AS818" s="5" t="str">
        <f>IF(OR($AB818="", $AC818=""), "", IF($H818=$M$3, "", IF(OR(AS$7&lt;$AB818, $AC818&lt;AS$6),"", MAX(AS$10:AS817)+1)))</f>
        <v/>
      </c>
      <c r="AT818" s="5" t="str">
        <f>IF(OR($AB818="", $AC818=""), "", IF($H818=$M$3, "", IF(OR(AT$7&lt;$AB818, $AC818&lt;AT$6),"", MAX(AT$10:AT817)+1)))</f>
        <v/>
      </c>
      <c r="AU818" s="5" t="str">
        <f>IF(OR($AB818="", $AC818=""), "", IF($H818=$M$3, "", IF(OR(AU$7&lt;$AB818, $AC818&lt;AU$6),"", MAX(AU$10:AU817)+1)))</f>
        <v/>
      </c>
      <c r="AV818" s="5" t="str">
        <f>IF(OR($AB818="", $AC818=""), "", IF($H818=$M$3, "", IF(OR(AV$7&lt;$AB818, $AC818&lt;AV$6),"", MAX(AV$10:AV817)+1)))</f>
        <v/>
      </c>
      <c r="AW818" s="5" t="str">
        <f>IF(OR($AB818="", $AC818=""), "", IF($H818=$M$3, "", IF(OR(AW$7&lt;$AB818, $AC818&lt;AW$6),"", MAX(AW$10:AW817)+1)))</f>
        <v/>
      </c>
      <c r="AX818" s="5" t="str">
        <f>IF(OR($AB818="", $AC818=""), "", IF($H818=$M$3, "", IF(OR(AX$7&lt;$AB818, $AC818&lt;AX$6),"", MAX(AX$10:AX817)+1)))</f>
        <v/>
      </c>
      <c r="AY818" s="5" t="str">
        <f>IF(OR($AB818="", $AC818=""), "", IF($H818=$M$3, "", IF(OR(AY$7&lt;$AB818, $AC818&lt;AY$6),"", MAX(AY$10:AY817)+1)))</f>
        <v/>
      </c>
      <c r="AZ818" s="5" t="str">
        <f>IF(OR($AB818="", $AC818=""), "", IF($H818=$M$3, "", IF(OR(AZ$7&lt;$AB818, $AC818&lt;AZ$6),"", MAX(AZ$10:AZ817)+1)))</f>
        <v/>
      </c>
      <c r="BA818" s="5" t="str">
        <f>IF(OR($AB818="", $AC818=""), "", IF($H818=$M$3, "", IF(OR(BA$7&lt;$AB818, $AC818&lt;BA$6),"", MAX(BA$10:BA817)+1)))</f>
        <v/>
      </c>
      <c r="BB818" s="5" t="str">
        <f>IF(OR($AB818="", $AC818=""), "", IF($H818=$M$3, "", IF(OR(BB$7&lt;$AB818, $AC818&lt;BB$6),"", MAX(BB$10:BB817)+1)))</f>
        <v/>
      </c>
      <c r="BC818" s="5" t="str">
        <f>IF(OR($AB818="", $AC818=""), "", IF($H818=$M$3, "", IF(OR(BC$7&lt;$AB818, $AC818&lt;BC$6),"", MAX(BC$10:BC817)+1)))</f>
        <v/>
      </c>
      <c r="BD818" s="5" t="str">
        <f>IF(OR($AB818="", $AC818=""), "", IF($H818=$M$3, "", IF(OR(BD$7&lt;$AB818, $AC818&lt;BD$6),"", MAX(BD$10:BD817)+1)))</f>
        <v/>
      </c>
      <c r="BE818" s="5" t="str">
        <f>IF(OR($AB818="", $AC818=""), "", IF($H818=$M$3, "", IF(OR(BE$7&lt;$AB818, $AC818&lt;BE$6),"", MAX(BE$10:BE817)+1)))</f>
        <v/>
      </c>
      <c r="BF818" s="5" t="str">
        <f>IF(OR($AB818="", $AC818=""), "", IF($H818=$M$3, "", IF(OR(BF$7&lt;$AB818, $AC818&lt;BF$6),"", MAX(BF$10:BF817)+1)))</f>
        <v/>
      </c>
      <c r="BG818" s="5" t="str">
        <f>IF(OR($AB818="", $AC818=""), "", IF($H818=$M$3, "", IF(OR(BG$7&lt;$AB818, $AC818&lt;BG$6),"", MAX(BG$10:BG817)+1)))</f>
        <v/>
      </c>
      <c r="BH818" s="5" t="str">
        <f>IF(OR($AB818="", $AC818=""), "", IF($H818=$M$3, "", IF(OR(BH$7&lt;$AB818, $AC818&lt;BH$6),"", MAX(BH$10:BH817)+1)))</f>
        <v/>
      </c>
      <c r="BI818" s="5" t="str">
        <f>IF(OR($AB818="", $AC818=""), "", IF($H818=$M$3, "", IF(OR(BI$7&lt;$AB818, $AC818&lt;BI$6),"", MAX(BI$10:BI817)+1)))</f>
        <v/>
      </c>
      <c r="BK818" s="5" t="str" cm="1">
        <f t="array" aca="1" ref="BK818" ca="1">IFERROR(INDEX($AE818:$BI818, $BJ818, MATCH($BK$9, $AE$9:$BI$9, 0)), "")</f>
        <v/>
      </c>
    </row>
    <row r="819" spans="1:63" x14ac:dyDescent="0.25">
      <c r="A819" s="2"/>
      <c r="B819" s="254"/>
      <c r="C819" s="255"/>
      <c r="D819" s="256"/>
      <c r="E819" s="257"/>
      <c r="F819" s="257"/>
      <c r="G819" s="258"/>
      <c r="H819" s="259"/>
      <c r="I819" s="16"/>
      <c r="J819" s="5" t="str">
        <f t="shared" si="107"/>
        <v/>
      </c>
      <c r="K819" s="2"/>
      <c r="O819" s="5" t="str">
        <f t="shared" si="105"/>
        <v/>
      </c>
      <c r="Q819" s="5" t="str">
        <f t="shared" si="108"/>
        <v/>
      </c>
      <c r="S819" s="5" t="str">
        <f t="shared" si="106"/>
        <v/>
      </c>
      <c r="U819" s="64" t="str">
        <f>IF($D819="","", IF(COUNTIF('Intro &amp; Setup'!$AW$49:$AW$88, $D819)&gt;0, "BH", TEXT($D819, "ddd")))</f>
        <v/>
      </c>
      <c r="V819" s="65" t="str">
        <f>IF($G819="", "", IF(COUNTIF('Intro &amp; Setup'!$AW$49:$AW$88, $G819)&gt;0, "BH", TEXT($G819, "ddd")))</f>
        <v/>
      </c>
      <c r="W819" s="64" t="str">
        <f t="shared" si="109"/>
        <v/>
      </c>
      <c r="X819" s="65" t="str">
        <f t="shared" si="110"/>
        <v/>
      </c>
      <c r="Y819" s="64" t="str">
        <f>IF(F819="", "", IF(OR(F819&lt;'Intro &amp; Setup'!$Z$20, F819&gt;'Intro &amp; Setup'!$Z$22), "X", ""))</f>
        <v/>
      </c>
      <c r="Z819" s="65" t="str">
        <f>IF(G819="", "", IF(OR(G819&lt;'Intro &amp; Setup'!$Z$20, G819&gt;'Intro &amp; Setup'!$Z$22), "X", ""))</f>
        <v/>
      </c>
      <c r="AB819" s="58" t="str">
        <f t="shared" si="111"/>
        <v/>
      </c>
      <c r="AC819" s="59" t="str">
        <f t="shared" si="112"/>
        <v/>
      </c>
      <c r="AE819" s="5" t="str">
        <f>IF(OR($AB819="", $AC819=""), "", IF($H819=$M$3, "", IF(OR(AE$7&lt;$AB819, $AC819&lt;AE$6),"", MAX(AE$10:AE818)+1)))</f>
        <v/>
      </c>
      <c r="AF819" s="5" t="str">
        <f>IF(OR($AB819="", $AC819=""), "", IF($H819=$M$3, "", IF(OR(AF$7&lt;$AB819, $AC819&lt;AF$6),"", MAX(AF$10:AF818)+1)))</f>
        <v/>
      </c>
      <c r="AG819" s="5" t="str">
        <f>IF(OR($AB819="", $AC819=""), "", IF($H819=$M$3, "", IF(OR(AG$7&lt;$AB819, $AC819&lt;AG$6),"", MAX(AG$10:AG818)+1)))</f>
        <v/>
      </c>
      <c r="AH819" s="5" t="str">
        <f>IF(OR($AB819="", $AC819=""), "", IF($H819=$M$3, "", IF(OR(AH$7&lt;$AB819, $AC819&lt;AH$6),"", MAX(AH$10:AH818)+1)))</f>
        <v/>
      </c>
      <c r="AI819" s="5" t="str">
        <f>IF(OR($AB819="", $AC819=""), "", IF($H819=$M$3, "", IF(OR(AI$7&lt;$AB819, $AC819&lt;AI$6),"", MAX(AI$10:AI818)+1)))</f>
        <v/>
      </c>
      <c r="AJ819" s="5" t="str">
        <f>IF(OR($AB819="", $AC819=""), "", IF($H819=$M$3, "", IF(OR(AJ$7&lt;$AB819, $AC819&lt;AJ$6),"", MAX(AJ$10:AJ818)+1)))</f>
        <v/>
      </c>
      <c r="AK819" s="5" t="str">
        <f>IF(OR($AB819="", $AC819=""), "", IF($H819=$M$3, "", IF(OR(AK$7&lt;$AB819, $AC819&lt;AK$6),"", MAX(AK$10:AK818)+1)))</f>
        <v/>
      </c>
      <c r="AL819" s="5" t="str">
        <f>IF(OR($AB819="", $AC819=""), "", IF($H819=$M$3, "", IF(OR(AL$7&lt;$AB819, $AC819&lt;AL$6),"", MAX(AL$10:AL818)+1)))</f>
        <v/>
      </c>
      <c r="AM819" s="5" t="str">
        <f>IF(OR($AB819="", $AC819=""), "", IF($H819=$M$3, "", IF(OR(AM$7&lt;$AB819, $AC819&lt;AM$6),"", MAX(AM$10:AM818)+1)))</f>
        <v/>
      </c>
      <c r="AN819" s="5" t="str">
        <f>IF(OR($AB819="", $AC819=""), "", IF($H819=$M$3, "", IF(OR(AN$7&lt;$AB819, $AC819&lt;AN$6),"", MAX(AN$10:AN818)+1)))</f>
        <v/>
      </c>
      <c r="AO819" s="5" t="str">
        <f>IF(OR($AB819="", $AC819=""), "", IF($H819=$M$3, "", IF(OR(AO$7&lt;$AB819, $AC819&lt;AO$6),"", MAX(AO$10:AO818)+1)))</f>
        <v/>
      </c>
      <c r="AP819" s="5" t="str">
        <f>IF(OR($AB819="", $AC819=""), "", IF($H819=$M$3, "", IF(OR(AP$7&lt;$AB819, $AC819&lt;AP$6),"", MAX(AP$10:AP818)+1)))</f>
        <v/>
      </c>
      <c r="AQ819" s="5" t="str">
        <f>IF(OR($AB819="", $AC819=""), "", IF($H819=$M$3, "", IF(OR(AQ$7&lt;$AB819, $AC819&lt;AQ$6),"", MAX(AQ$10:AQ818)+1)))</f>
        <v/>
      </c>
      <c r="AR819" s="5" t="str">
        <f>IF(OR($AB819="", $AC819=""), "", IF($H819=$M$3, "", IF(OR(AR$7&lt;$AB819, $AC819&lt;AR$6),"", MAX(AR$10:AR818)+1)))</f>
        <v/>
      </c>
      <c r="AS819" s="5" t="str">
        <f>IF(OR($AB819="", $AC819=""), "", IF($H819=$M$3, "", IF(OR(AS$7&lt;$AB819, $AC819&lt;AS$6),"", MAX(AS$10:AS818)+1)))</f>
        <v/>
      </c>
      <c r="AT819" s="5" t="str">
        <f>IF(OR($AB819="", $AC819=""), "", IF($H819=$M$3, "", IF(OR(AT$7&lt;$AB819, $AC819&lt;AT$6),"", MAX(AT$10:AT818)+1)))</f>
        <v/>
      </c>
      <c r="AU819" s="5" t="str">
        <f>IF(OR($AB819="", $AC819=""), "", IF($H819=$M$3, "", IF(OR(AU$7&lt;$AB819, $AC819&lt;AU$6),"", MAX(AU$10:AU818)+1)))</f>
        <v/>
      </c>
      <c r="AV819" s="5" t="str">
        <f>IF(OR($AB819="", $AC819=""), "", IF($H819=$M$3, "", IF(OR(AV$7&lt;$AB819, $AC819&lt;AV$6),"", MAX(AV$10:AV818)+1)))</f>
        <v/>
      </c>
      <c r="AW819" s="5" t="str">
        <f>IF(OR($AB819="", $AC819=""), "", IF($H819=$M$3, "", IF(OR(AW$7&lt;$AB819, $AC819&lt;AW$6),"", MAX(AW$10:AW818)+1)))</f>
        <v/>
      </c>
      <c r="AX819" s="5" t="str">
        <f>IF(OR($AB819="", $AC819=""), "", IF($H819=$M$3, "", IF(OR(AX$7&lt;$AB819, $AC819&lt;AX$6),"", MAX(AX$10:AX818)+1)))</f>
        <v/>
      </c>
      <c r="AY819" s="5" t="str">
        <f>IF(OR($AB819="", $AC819=""), "", IF($H819=$M$3, "", IF(OR(AY$7&lt;$AB819, $AC819&lt;AY$6),"", MAX(AY$10:AY818)+1)))</f>
        <v/>
      </c>
      <c r="AZ819" s="5" t="str">
        <f>IF(OR($AB819="", $AC819=""), "", IF($H819=$M$3, "", IF(OR(AZ$7&lt;$AB819, $AC819&lt;AZ$6),"", MAX(AZ$10:AZ818)+1)))</f>
        <v/>
      </c>
      <c r="BA819" s="5" t="str">
        <f>IF(OR($AB819="", $AC819=""), "", IF($H819=$M$3, "", IF(OR(BA$7&lt;$AB819, $AC819&lt;BA$6),"", MAX(BA$10:BA818)+1)))</f>
        <v/>
      </c>
      <c r="BB819" s="5" t="str">
        <f>IF(OR($AB819="", $AC819=""), "", IF($H819=$M$3, "", IF(OR(BB$7&lt;$AB819, $AC819&lt;BB$6),"", MAX(BB$10:BB818)+1)))</f>
        <v/>
      </c>
      <c r="BC819" s="5" t="str">
        <f>IF(OR($AB819="", $AC819=""), "", IF($H819=$M$3, "", IF(OR(BC$7&lt;$AB819, $AC819&lt;BC$6),"", MAX(BC$10:BC818)+1)))</f>
        <v/>
      </c>
      <c r="BD819" s="5" t="str">
        <f>IF(OR($AB819="", $AC819=""), "", IF($H819=$M$3, "", IF(OR(BD$7&lt;$AB819, $AC819&lt;BD$6),"", MAX(BD$10:BD818)+1)))</f>
        <v/>
      </c>
      <c r="BE819" s="5" t="str">
        <f>IF(OR($AB819="", $AC819=""), "", IF($H819=$M$3, "", IF(OR(BE$7&lt;$AB819, $AC819&lt;BE$6),"", MAX(BE$10:BE818)+1)))</f>
        <v/>
      </c>
      <c r="BF819" s="5" t="str">
        <f>IF(OR($AB819="", $AC819=""), "", IF($H819=$M$3, "", IF(OR(BF$7&lt;$AB819, $AC819&lt;BF$6),"", MAX(BF$10:BF818)+1)))</f>
        <v/>
      </c>
      <c r="BG819" s="5" t="str">
        <f>IF(OR($AB819="", $AC819=""), "", IF($H819=$M$3, "", IF(OR(BG$7&lt;$AB819, $AC819&lt;BG$6),"", MAX(BG$10:BG818)+1)))</f>
        <v/>
      </c>
      <c r="BH819" s="5" t="str">
        <f>IF(OR($AB819="", $AC819=""), "", IF($H819=$M$3, "", IF(OR(BH$7&lt;$AB819, $AC819&lt;BH$6),"", MAX(BH$10:BH818)+1)))</f>
        <v/>
      </c>
      <c r="BI819" s="5" t="str">
        <f>IF(OR($AB819="", $AC819=""), "", IF($H819=$M$3, "", IF(OR(BI$7&lt;$AB819, $AC819&lt;BI$6),"", MAX(BI$10:BI818)+1)))</f>
        <v/>
      </c>
      <c r="BK819" s="5" t="str" cm="1">
        <f t="array" aca="1" ref="BK819" ca="1">IFERROR(INDEX($AE819:$BI819, $BJ819, MATCH($BK$9, $AE$9:$BI$9, 0)), "")</f>
        <v/>
      </c>
    </row>
    <row r="820" spans="1:63" x14ac:dyDescent="0.25">
      <c r="A820" s="2"/>
      <c r="B820" s="254"/>
      <c r="C820" s="255"/>
      <c r="D820" s="256"/>
      <c r="E820" s="257"/>
      <c r="F820" s="257"/>
      <c r="G820" s="258"/>
      <c r="H820" s="259"/>
      <c r="I820" s="16"/>
      <c r="J820" s="5" t="str">
        <f t="shared" si="107"/>
        <v/>
      </c>
      <c r="K820" s="2"/>
      <c r="O820" s="5" t="str">
        <f t="shared" si="105"/>
        <v/>
      </c>
      <c r="Q820" s="5" t="str">
        <f t="shared" si="108"/>
        <v/>
      </c>
      <c r="S820" s="5" t="str">
        <f t="shared" si="106"/>
        <v/>
      </c>
      <c r="U820" s="64" t="str">
        <f>IF($D820="","", IF(COUNTIF('Intro &amp; Setup'!$AW$49:$AW$88, $D820)&gt;0, "BH", TEXT($D820, "ddd")))</f>
        <v/>
      </c>
      <c r="V820" s="65" t="str">
        <f>IF($G820="", "", IF(COUNTIF('Intro &amp; Setup'!$AW$49:$AW$88, $G820)&gt;0, "BH", TEXT($G820, "ddd")))</f>
        <v/>
      </c>
      <c r="W820" s="64" t="str">
        <f t="shared" si="109"/>
        <v/>
      </c>
      <c r="X820" s="65" t="str">
        <f t="shared" si="110"/>
        <v/>
      </c>
      <c r="Y820" s="64" t="str">
        <f>IF(F820="", "", IF(OR(F820&lt;'Intro &amp; Setup'!$Z$20, F820&gt;'Intro &amp; Setup'!$Z$22), "X", ""))</f>
        <v/>
      </c>
      <c r="Z820" s="65" t="str">
        <f>IF(G820="", "", IF(OR(G820&lt;'Intro &amp; Setup'!$Z$20, G820&gt;'Intro &amp; Setup'!$Z$22), "X", ""))</f>
        <v/>
      </c>
      <c r="AB820" s="58" t="str">
        <f t="shared" si="111"/>
        <v/>
      </c>
      <c r="AC820" s="59" t="str">
        <f t="shared" si="112"/>
        <v/>
      </c>
      <c r="AE820" s="5" t="str">
        <f>IF(OR($AB820="", $AC820=""), "", IF($H820=$M$3, "", IF(OR(AE$7&lt;$AB820, $AC820&lt;AE$6),"", MAX(AE$10:AE819)+1)))</f>
        <v/>
      </c>
      <c r="AF820" s="5" t="str">
        <f>IF(OR($AB820="", $AC820=""), "", IF($H820=$M$3, "", IF(OR(AF$7&lt;$AB820, $AC820&lt;AF$6),"", MAX(AF$10:AF819)+1)))</f>
        <v/>
      </c>
      <c r="AG820" s="5" t="str">
        <f>IF(OR($AB820="", $AC820=""), "", IF($H820=$M$3, "", IF(OR(AG$7&lt;$AB820, $AC820&lt;AG$6),"", MAX(AG$10:AG819)+1)))</f>
        <v/>
      </c>
      <c r="AH820" s="5" t="str">
        <f>IF(OR($AB820="", $AC820=""), "", IF($H820=$M$3, "", IF(OR(AH$7&lt;$AB820, $AC820&lt;AH$6),"", MAX(AH$10:AH819)+1)))</f>
        <v/>
      </c>
      <c r="AI820" s="5" t="str">
        <f>IF(OR($AB820="", $AC820=""), "", IF($H820=$M$3, "", IF(OR(AI$7&lt;$AB820, $AC820&lt;AI$6),"", MAX(AI$10:AI819)+1)))</f>
        <v/>
      </c>
      <c r="AJ820" s="5" t="str">
        <f>IF(OR($AB820="", $AC820=""), "", IF($H820=$M$3, "", IF(OR(AJ$7&lt;$AB820, $AC820&lt;AJ$6),"", MAX(AJ$10:AJ819)+1)))</f>
        <v/>
      </c>
      <c r="AK820" s="5" t="str">
        <f>IF(OR($AB820="", $AC820=""), "", IF($H820=$M$3, "", IF(OR(AK$7&lt;$AB820, $AC820&lt;AK$6),"", MAX(AK$10:AK819)+1)))</f>
        <v/>
      </c>
      <c r="AL820" s="5" t="str">
        <f>IF(OR($AB820="", $AC820=""), "", IF($H820=$M$3, "", IF(OR(AL$7&lt;$AB820, $AC820&lt;AL$6),"", MAX(AL$10:AL819)+1)))</f>
        <v/>
      </c>
      <c r="AM820" s="5" t="str">
        <f>IF(OR($AB820="", $AC820=""), "", IF($H820=$M$3, "", IF(OR(AM$7&lt;$AB820, $AC820&lt;AM$6),"", MAX(AM$10:AM819)+1)))</f>
        <v/>
      </c>
      <c r="AN820" s="5" t="str">
        <f>IF(OR($AB820="", $AC820=""), "", IF($H820=$M$3, "", IF(OR(AN$7&lt;$AB820, $AC820&lt;AN$6),"", MAX(AN$10:AN819)+1)))</f>
        <v/>
      </c>
      <c r="AO820" s="5" t="str">
        <f>IF(OR($AB820="", $AC820=""), "", IF($H820=$M$3, "", IF(OR(AO$7&lt;$AB820, $AC820&lt;AO$6),"", MAX(AO$10:AO819)+1)))</f>
        <v/>
      </c>
      <c r="AP820" s="5" t="str">
        <f>IF(OR($AB820="", $AC820=""), "", IF($H820=$M$3, "", IF(OR(AP$7&lt;$AB820, $AC820&lt;AP$6),"", MAX(AP$10:AP819)+1)))</f>
        <v/>
      </c>
      <c r="AQ820" s="5" t="str">
        <f>IF(OR($AB820="", $AC820=""), "", IF($H820=$M$3, "", IF(OR(AQ$7&lt;$AB820, $AC820&lt;AQ$6),"", MAX(AQ$10:AQ819)+1)))</f>
        <v/>
      </c>
      <c r="AR820" s="5" t="str">
        <f>IF(OR($AB820="", $AC820=""), "", IF($H820=$M$3, "", IF(OR(AR$7&lt;$AB820, $AC820&lt;AR$6),"", MAX(AR$10:AR819)+1)))</f>
        <v/>
      </c>
      <c r="AS820" s="5" t="str">
        <f>IF(OR($AB820="", $AC820=""), "", IF($H820=$M$3, "", IF(OR(AS$7&lt;$AB820, $AC820&lt;AS$6),"", MAX(AS$10:AS819)+1)))</f>
        <v/>
      </c>
      <c r="AT820" s="5" t="str">
        <f>IF(OR($AB820="", $AC820=""), "", IF($H820=$M$3, "", IF(OR(AT$7&lt;$AB820, $AC820&lt;AT$6),"", MAX(AT$10:AT819)+1)))</f>
        <v/>
      </c>
      <c r="AU820" s="5" t="str">
        <f>IF(OR($AB820="", $AC820=""), "", IF($H820=$M$3, "", IF(OR(AU$7&lt;$AB820, $AC820&lt;AU$6),"", MAX(AU$10:AU819)+1)))</f>
        <v/>
      </c>
      <c r="AV820" s="5" t="str">
        <f>IF(OR($AB820="", $AC820=""), "", IF($H820=$M$3, "", IF(OR(AV$7&lt;$AB820, $AC820&lt;AV$6),"", MAX(AV$10:AV819)+1)))</f>
        <v/>
      </c>
      <c r="AW820" s="5" t="str">
        <f>IF(OR($AB820="", $AC820=""), "", IF($H820=$M$3, "", IF(OR(AW$7&lt;$AB820, $AC820&lt;AW$6),"", MAX(AW$10:AW819)+1)))</f>
        <v/>
      </c>
      <c r="AX820" s="5" t="str">
        <f>IF(OR($AB820="", $AC820=""), "", IF($H820=$M$3, "", IF(OR(AX$7&lt;$AB820, $AC820&lt;AX$6),"", MAX(AX$10:AX819)+1)))</f>
        <v/>
      </c>
      <c r="AY820" s="5" t="str">
        <f>IF(OR($AB820="", $AC820=""), "", IF($H820=$M$3, "", IF(OR(AY$7&lt;$AB820, $AC820&lt;AY$6),"", MAX(AY$10:AY819)+1)))</f>
        <v/>
      </c>
      <c r="AZ820" s="5" t="str">
        <f>IF(OR($AB820="", $AC820=""), "", IF($H820=$M$3, "", IF(OR(AZ$7&lt;$AB820, $AC820&lt;AZ$6),"", MAX(AZ$10:AZ819)+1)))</f>
        <v/>
      </c>
      <c r="BA820" s="5" t="str">
        <f>IF(OR($AB820="", $AC820=""), "", IF($H820=$M$3, "", IF(OR(BA$7&lt;$AB820, $AC820&lt;BA$6),"", MAX(BA$10:BA819)+1)))</f>
        <v/>
      </c>
      <c r="BB820" s="5" t="str">
        <f>IF(OR($AB820="", $AC820=""), "", IF($H820=$M$3, "", IF(OR(BB$7&lt;$AB820, $AC820&lt;BB$6),"", MAX(BB$10:BB819)+1)))</f>
        <v/>
      </c>
      <c r="BC820" s="5" t="str">
        <f>IF(OR($AB820="", $AC820=""), "", IF($H820=$M$3, "", IF(OR(BC$7&lt;$AB820, $AC820&lt;BC$6),"", MAX(BC$10:BC819)+1)))</f>
        <v/>
      </c>
      <c r="BD820" s="5" t="str">
        <f>IF(OR($AB820="", $AC820=""), "", IF($H820=$M$3, "", IF(OR(BD$7&lt;$AB820, $AC820&lt;BD$6),"", MAX(BD$10:BD819)+1)))</f>
        <v/>
      </c>
      <c r="BE820" s="5" t="str">
        <f>IF(OR($AB820="", $AC820=""), "", IF($H820=$M$3, "", IF(OR(BE$7&lt;$AB820, $AC820&lt;BE$6),"", MAX(BE$10:BE819)+1)))</f>
        <v/>
      </c>
      <c r="BF820" s="5" t="str">
        <f>IF(OR($AB820="", $AC820=""), "", IF($H820=$M$3, "", IF(OR(BF$7&lt;$AB820, $AC820&lt;BF$6),"", MAX(BF$10:BF819)+1)))</f>
        <v/>
      </c>
      <c r="BG820" s="5" t="str">
        <f>IF(OR($AB820="", $AC820=""), "", IF($H820=$M$3, "", IF(OR(BG$7&lt;$AB820, $AC820&lt;BG$6),"", MAX(BG$10:BG819)+1)))</f>
        <v/>
      </c>
      <c r="BH820" s="5" t="str">
        <f>IF(OR($AB820="", $AC820=""), "", IF($H820=$M$3, "", IF(OR(BH$7&lt;$AB820, $AC820&lt;BH$6),"", MAX(BH$10:BH819)+1)))</f>
        <v/>
      </c>
      <c r="BI820" s="5" t="str">
        <f>IF(OR($AB820="", $AC820=""), "", IF($H820=$M$3, "", IF(OR(BI$7&lt;$AB820, $AC820&lt;BI$6),"", MAX(BI$10:BI819)+1)))</f>
        <v/>
      </c>
      <c r="BK820" s="5" t="str" cm="1">
        <f t="array" aca="1" ref="BK820" ca="1">IFERROR(INDEX($AE820:$BI820, $BJ820, MATCH($BK$9, $AE$9:$BI$9, 0)), "")</f>
        <v/>
      </c>
    </row>
    <row r="821" spans="1:63" x14ac:dyDescent="0.25">
      <c r="A821" s="2"/>
      <c r="B821" s="254"/>
      <c r="C821" s="255"/>
      <c r="D821" s="256"/>
      <c r="E821" s="257"/>
      <c r="F821" s="257"/>
      <c r="G821" s="258"/>
      <c r="H821" s="259"/>
      <c r="I821" s="16"/>
      <c r="J821" s="5" t="str">
        <f t="shared" si="107"/>
        <v/>
      </c>
      <c r="K821" s="2"/>
      <c r="O821" s="5" t="str">
        <f t="shared" si="105"/>
        <v/>
      </c>
      <c r="Q821" s="5" t="str">
        <f t="shared" si="108"/>
        <v/>
      </c>
      <c r="S821" s="5" t="str">
        <f t="shared" si="106"/>
        <v/>
      </c>
      <c r="U821" s="64" t="str">
        <f>IF($D821="","", IF(COUNTIF('Intro &amp; Setup'!$AW$49:$AW$88, $D821)&gt;0, "BH", TEXT($D821, "ddd")))</f>
        <v/>
      </c>
      <c r="V821" s="65" t="str">
        <f>IF($G821="", "", IF(COUNTIF('Intro &amp; Setup'!$AW$49:$AW$88, $G821)&gt;0, "BH", TEXT($G821, "ddd")))</f>
        <v/>
      </c>
      <c r="W821" s="64" t="str">
        <f t="shared" si="109"/>
        <v/>
      </c>
      <c r="X821" s="65" t="str">
        <f t="shared" si="110"/>
        <v/>
      </c>
      <c r="Y821" s="64" t="str">
        <f>IF(F821="", "", IF(OR(F821&lt;'Intro &amp; Setup'!$Z$20, F821&gt;'Intro &amp; Setup'!$Z$22), "X", ""))</f>
        <v/>
      </c>
      <c r="Z821" s="65" t="str">
        <f>IF(G821="", "", IF(OR(G821&lt;'Intro &amp; Setup'!$Z$20, G821&gt;'Intro &amp; Setup'!$Z$22), "X", ""))</f>
        <v/>
      </c>
      <c r="AB821" s="58" t="str">
        <f t="shared" si="111"/>
        <v/>
      </c>
      <c r="AC821" s="59" t="str">
        <f t="shared" si="112"/>
        <v/>
      </c>
      <c r="AE821" s="5" t="str">
        <f>IF(OR($AB821="", $AC821=""), "", IF($H821=$M$3, "", IF(OR(AE$7&lt;$AB821, $AC821&lt;AE$6),"", MAX(AE$10:AE820)+1)))</f>
        <v/>
      </c>
      <c r="AF821" s="5" t="str">
        <f>IF(OR($AB821="", $AC821=""), "", IF($H821=$M$3, "", IF(OR(AF$7&lt;$AB821, $AC821&lt;AF$6),"", MAX(AF$10:AF820)+1)))</f>
        <v/>
      </c>
      <c r="AG821" s="5" t="str">
        <f>IF(OR($AB821="", $AC821=""), "", IF($H821=$M$3, "", IF(OR(AG$7&lt;$AB821, $AC821&lt;AG$6),"", MAX(AG$10:AG820)+1)))</f>
        <v/>
      </c>
      <c r="AH821" s="5" t="str">
        <f>IF(OR($AB821="", $AC821=""), "", IF($H821=$M$3, "", IF(OR(AH$7&lt;$AB821, $AC821&lt;AH$6),"", MAX(AH$10:AH820)+1)))</f>
        <v/>
      </c>
      <c r="AI821" s="5" t="str">
        <f>IF(OR($AB821="", $AC821=""), "", IF($H821=$M$3, "", IF(OR(AI$7&lt;$AB821, $AC821&lt;AI$6),"", MAX(AI$10:AI820)+1)))</f>
        <v/>
      </c>
      <c r="AJ821" s="5" t="str">
        <f>IF(OR($AB821="", $AC821=""), "", IF($H821=$M$3, "", IF(OR(AJ$7&lt;$AB821, $AC821&lt;AJ$6),"", MAX(AJ$10:AJ820)+1)))</f>
        <v/>
      </c>
      <c r="AK821" s="5" t="str">
        <f>IF(OR($AB821="", $AC821=""), "", IF($H821=$M$3, "", IF(OR(AK$7&lt;$AB821, $AC821&lt;AK$6),"", MAX(AK$10:AK820)+1)))</f>
        <v/>
      </c>
      <c r="AL821" s="5" t="str">
        <f>IF(OR($AB821="", $AC821=""), "", IF($H821=$M$3, "", IF(OR(AL$7&lt;$AB821, $AC821&lt;AL$6),"", MAX(AL$10:AL820)+1)))</f>
        <v/>
      </c>
      <c r="AM821" s="5" t="str">
        <f>IF(OR($AB821="", $AC821=""), "", IF($H821=$M$3, "", IF(OR(AM$7&lt;$AB821, $AC821&lt;AM$6),"", MAX(AM$10:AM820)+1)))</f>
        <v/>
      </c>
      <c r="AN821" s="5" t="str">
        <f>IF(OR($AB821="", $AC821=""), "", IF($H821=$M$3, "", IF(OR(AN$7&lt;$AB821, $AC821&lt;AN$6),"", MAX(AN$10:AN820)+1)))</f>
        <v/>
      </c>
      <c r="AO821" s="5" t="str">
        <f>IF(OR($AB821="", $AC821=""), "", IF($H821=$M$3, "", IF(OR(AO$7&lt;$AB821, $AC821&lt;AO$6),"", MAX(AO$10:AO820)+1)))</f>
        <v/>
      </c>
      <c r="AP821" s="5" t="str">
        <f>IF(OR($AB821="", $AC821=""), "", IF($H821=$M$3, "", IF(OR(AP$7&lt;$AB821, $AC821&lt;AP$6),"", MAX(AP$10:AP820)+1)))</f>
        <v/>
      </c>
      <c r="AQ821" s="5" t="str">
        <f>IF(OR($AB821="", $AC821=""), "", IF($H821=$M$3, "", IF(OR(AQ$7&lt;$AB821, $AC821&lt;AQ$6),"", MAX(AQ$10:AQ820)+1)))</f>
        <v/>
      </c>
      <c r="AR821" s="5" t="str">
        <f>IF(OR($AB821="", $AC821=""), "", IF($H821=$M$3, "", IF(OR(AR$7&lt;$AB821, $AC821&lt;AR$6),"", MAX(AR$10:AR820)+1)))</f>
        <v/>
      </c>
      <c r="AS821" s="5" t="str">
        <f>IF(OR($AB821="", $AC821=""), "", IF($H821=$M$3, "", IF(OR(AS$7&lt;$AB821, $AC821&lt;AS$6),"", MAX(AS$10:AS820)+1)))</f>
        <v/>
      </c>
      <c r="AT821" s="5" t="str">
        <f>IF(OR($AB821="", $AC821=""), "", IF($H821=$M$3, "", IF(OR(AT$7&lt;$AB821, $AC821&lt;AT$6),"", MAX(AT$10:AT820)+1)))</f>
        <v/>
      </c>
      <c r="AU821" s="5" t="str">
        <f>IF(OR($AB821="", $AC821=""), "", IF($H821=$M$3, "", IF(OR(AU$7&lt;$AB821, $AC821&lt;AU$6),"", MAX(AU$10:AU820)+1)))</f>
        <v/>
      </c>
      <c r="AV821" s="5" t="str">
        <f>IF(OR($AB821="", $AC821=""), "", IF($H821=$M$3, "", IF(OR(AV$7&lt;$AB821, $AC821&lt;AV$6),"", MAX(AV$10:AV820)+1)))</f>
        <v/>
      </c>
      <c r="AW821" s="5" t="str">
        <f>IF(OR($AB821="", $AC821=""), "", IF($H821=$M$3, "", IF(OR(AW$7&lt;$AB821, $AC821&lt;AW$6),"", MAX(AW$10:AW820)+1)))</f>
        <v/>
      </c>
      <c r="AX821" s="5" t="str">
        <f>IF(OR($AB821="", $AC821=""), "", IF($H821=$M$3, "", IF(OR(AX$7&lt;$AB821, $AC821&lt;AX$6),"", MAX(AX$10:AX820)+1)))</f>
        <v/>
      </c>
      <c r="AY821" s="5" t="str">
        <f>IF(OR($AB821="", $AC821=""), "", IF($H821=$M$3, "", IF(OR(AY$7&lt;$AB821, $AC821&lt;AY$6),"", MAX(AY$10:AY820)+1)))</f>
        <v/>
      </c>
      <c r="AZ821" s="5" t="str">
        <f>IF(OR($AB821="", $AC821=""), "", IF($H821=$M$3, "", IF(OR(AZ$7&lt;$AB821, $AC821&lt;AZ$6),"", MAX(AZ$10:AZ820)+1)))</f>
        <v/>
      </c>
      <c r="BA821" s="5" t="str">
        <f>IF(OR($AB821="", $AC821=""), "", IF($H821=$M$3, "", IF(OR(BA$7&lt;$AB821, $AC821&lt;BA$6),"", MAX(BA$10:BA820)+1)))</f>
        <v/>
      </c>
      <c r="BB821" s="5" t="str">
        <f>IF(OR($AB821="", $AC821=""), "", IF($H821=$M$3, "", IF(OR(BB$7&lt;$AB821, $AC821&lt;BB$6),"", MAX(BB$10:BB820)+1)))</f>
        <v/>
      </c>
      <c r="BC821" s="5" t="str">
        <f>IF(OR($AB821="", $AC821=""), "", IF($H821=$M$3, "", IF(OR(BC$7&lt;$AB821, $AC821&lt;BC$6),"", MAX(BC$10:BC820)+1)))</f>
        <v/>
      </c>
      <c r="BD821" s="5" t="str">
        <f>IF(OR($AB821="", $AC821=""), "", IF($H821=$M$3, "", IF(OR(BD$7&lt;$AB821, $AC821&lt;BD$6),"", MAX(BD$10:BD820)+1)))</f>
        <v/>
      </c>
      <c r="BE821" s="5" t="str">
        <f>IF(OR($AB821="", $AC821=""), "", IF($H821=$M$3, "", IF(OR(BE$7&lt;$AB821, $AC821&lt;BE$6),"", MAX(BE$10:BE820)+1)))</f>
        <v/>
      </c>
      <c r="BF821" s="5" t="str">
        <f>IF(OR($AB821="", $AC821=""), "", IF($H821=$M$3, "", IF(OR(BF$7&lt;$AB821, $AC821&lt;BF$6),"", MAX(BF$10:BF820)+1)))</f>
        <v/>
      </c>
      <c r="BG821" s="5" t="str">
        <f>IF(OR($AB821="", $AC821=""), "", IF($H821=$M$3, "", IF(OR(BG$7&lt;$AB821, $AC821&lt;BG$6),"", MAX(BG$10:BG820)+1)))</f>
        <v/>
      </c>
      <c r="BH821" s="5" t="str">
        <f>IF(OR($AB821="", $AC821=""), "", IF($H821=$M$3, "", IF(OR(BH$7&lt;$AB821, $AC821&lt;BH$6),"", MAX(BH$10:BH820)+1)))</f>
        <v/>
      </c>
      <c r="BI821" s="5" t="str">
        <f>IF(OR($AB821="", $AC821=""), "", IF($H821=$M$3, "", IF(OR(BI$7&lt;$AB821, $AC821&lt;BI$6),"", MAX(BI$10:BI820)+1)))</f>
        <v/>
      </c>
      <c r="BK821" s="5" t="str" cm="1">
        <f t="array" aca="1" ref="BK821" ca="1">IFERROR(INDEX($AE821:$BI821, $BJ821, MATCH($BK$9, $AE$9:$BI$9, 0)), "")</f>
        <v/>
      </c>
    </row>
    <row r="822" spans="1:63" x14ac:dyDescent="0.25">
      <c r="A822" s="2"/>
      <c r="B822" s="254"/>
      <c r="C822" s="255"/>
      <c r="D822" s="256"/>
      <c r="E822" s="257"/>
      <c r="F822" s="257"/>
      <c r="G822" s="258"/>
      <c r="H822" s="259"/>
      <c r="I822" s="16"/>
      <c r="J822" s="5" t="str">
        <f t="shared" si="107"/>
        <v/>
      </c>
      <c r="K822" s="2"/>
      <c r="O822" s="5" t="str">
        <f t="shared" si="105"/>
        <v/>
      </c>
      <c r="Q822" s="5" t="str">
        <f t="shared" si="108"/>
        <v/>
      </c>
      <c r="S822" s="5" t="str">
        <f t="shared" si="106"/>
        <v/>
      </c>
      <c r="U822" s="64" t="str">
        <f>IF($D822="","", IF(COUNTIF('Intro &amp; Setup'!$AW$49:$AW$88, $D822)&gt;0, "BH", TEXT($D822, "ddd")))</f>
        <v/>
      </c>
      <c r="V822" s="65" t="str">
        <f>IF($G822="", "", IF(COUNTIF('Intro &amp; Setup'!$AW$49:$AW$88, $G822)&gt;0, "BH", TEXT($G822, "ddd")))</f>
        <v/>
      </c>
      <c r="W822" s="64" t="str">
        <f t="shared" si="109"/>
        <v/>
      </c>
      <c r="X822" s="65" t="str">
        <f t="shared" si="110"/>
        <v/>
      </c>
      <c r="Y822" s="64" t="str">
        <f>IF(F822="", "", IF(OR(F822&lt;'Intro &amp; Setup'!$Z$20, F822&gt;'Intro &amp; Setup'!$Z$22), "X", ""))</f>
        <v/>
      </c>
      <c r="Z822" s="65" t="str">
        <f>IF(G822="", "", IF(OR(G822&lt;'Intro &amp; Setup'!$Z$20, G822&gt;'Intro &amp; Setup'!$Z$22), "X", ""))</f>
        <v/>
      </c>
      <c r="AB822" s="58" t="str">
        <f t="shared" si="111"/>
        <v/>
      </c>
      <c r="AC822" s="59" t="str">
        <f t="shared" si="112"/>
        <v/>
      </c>
      <c r="AE822" s="5" t="str">
        <f>IF(OR($AB822="", $AC822=""), "", IF($H822=$M$3, "", IF(OR(AE$7&lt;$AB822, $AC822&lt;AE$6),"", MAX(AE$10:AE821)+1)))</f>
        <v/>
      </c>
      <c r="AF822" s="5" t="str">
        <f>IF(OR($AB822="", $AC822=""), "", IF($H822=$M$3, "", IF(OR(AF$7&lt;$AB822, $AC822&lt;AF$6),"", MAX(AF$10:AF821)+1)))</f>
        <v/>
      </c>
      <c r="AG822" s="5" t="str">
        <f>IF(OR($AB822="", $AC822=""), "", IF($H822=$M$3, "", IF(OR(AG$7&lt;$AB822, $AC822&lt;AG$6),"", MAX(AG$10:AG821)+1)))</f>
        <v/>
      </c>
      <c r="AH822" s="5" t="str">
        <f>IF(OR($AB822="", $AC822=""), "", IF($H822=$M$3, "", IF(OR(AH$7&lt;$AB822, $AC822&lt;AH$6),"", MAX(AH$10:AH821)+1)))</f>
        <v/>
      </c>
      <c r="AI822" s="5" t="str">
        <f>IF(OR($AB822="", $AC822=""), "", IF($H822=$M$3, "", IF(OR(AI$7&lt;$AB822, $AC822&lt;AI$6),"", MAX(AI$10:AI821)+1)))</f>
        <v/>
      </c>
      <c r="AJ822" s="5" t="str">
        <f>IF(OR($AB822="", $AC822=""), "", IF($H822=$M$3, "", IF(OR(AJ$7&lt;$AB822, $AC822&lt;AJ$6),"", MAX(AJ$10:AJ821)+1)))</f>
        <v/>
      </c>
      <c r="AK822" s="5" t="str">
        <f>IF(OR($AB822="", $AC822=""), "", IF($H822=$M$3, "", IF(OR(AK$7&lt;$AB822, $AC822&lt;AK$6),"", MAX(AK$10:AK821)+1)))</f>
        <v/>
      </c>
      <c r="AL822" s="5" t="str">
        <f>IF(OR($AB822="", $AC822=""), "", IF($H822=$M$3, "", IF(OR(AL$7&lt;$AB822, $AC822&lt;AL$6),"", MAX(AL$10:AL821)+1)))</f>
        <v/>
      </c>
      <c r="AM822" s="5" t="str">
        <f>IF(OR($AB822="", $AC822=""), "", IF($H822=$M$3, "", IF(OR(AM$7&lt;$AB822, $AC822&lt;AM$6),"", MAX(AM$10:AM821)+1)))</f>
        <v/>
      </c>
      <c r="AN822" s="5" t="str">
        <f>IF(OR($AB822="", $AC822=""), "", IF($H822=$M$3, "", IF(OR(AN$7&lt;$AB822, $AC822&lt;AN$6),"", MAX(AN$10:AN821)+1)))</f>
        <v/>
      </c>
      <c r="AO822" s="5" t="str">
        <f>IF(OR($AB822="", $AC822=""), "", IF($H822=$M$3, "", IF(OR(AO$7&lt;$AB822, $AC822&lt;AO$6),"", MAX(AO$10:AO821)+1)))</f>
        <v/>
      </c>
      <c r="AP822" s="5" t="str">
        <f>IF(OR($AB822="", $AC822=""), "", IF($H822=$M$3, "", IF(OR(AP$7&lt;$AB822, $AC822&lt;AP$6),"", MAX(AP$10:AP821)+1)))</f>
        <v/>
      </c>
      <c r="AQ822" s="5" t="str">
        <f>IF(OR($AB822="", $AC822=""), "", IF($H822=$M$3, "", IF(OR(AQ$7&lt;$AB822, $AC822&lt;AQ$6),"", MAX(AQ$10:AQ821)+1)))</f>
        <v/>
      </c>
      <c r="AR822" s="5" t="str">
        <f>IF(OR($AB822="", $AC822=""), "", IF($H822=$M$3, "", IF(OR(AR$7&lt;$AB822, $AC822&lt;AR$6),"", MAX(AR$10:AR821)+1)))</f>
        <v/>
      </c>
      <c r="AS822" s="5" t="str">
        <f>IF(OR($AB822="", $AC822=""), "", IF($H822=$M$3, "", IF(OR(AS$7&lt;$AB822, $AC822&lt;AS$6),"", MAX(AS$10:AS821)+1)))</f>
        <v/>
      </c>
      <c r="AT822" s="5" t="str">
        <f>IF(OR($AB822="", $AC822=""), "", IF($H822=$M$3, "", IF(OR(AT$7&lt;$AB822, $AC822&lt;AT$6),"", MAX(AT$10:AT821)+1)))</f>
        <v/>
      </c>
      <c r="AU822" s="5" t="str">
        <f>IF(OR($AB822="", $AC822=""), "", IF($H822=$M$3, "", IF(OR(AU$7&lt;$AB822, $AC822&lt;AU$6),"", MAX(AU$10:AU821)+1)))</f>
        <v/>
      </c>
      <c r="AV822" s="5" t="str">
        <f>IF(OR($AB822="", $AC822=""), "", IF($H822=$M$3, "", IF(OR(AV$7&lt;$AB822, $AC822&lt;AV$6),"", MAX(AV$10:AV821)+1)))</f>
        <v/>
      </c>
      <c r="AW822" s="5" t="str">
        <f>IF(OR($AB822="", $AC822=""), "", IF($H822=$M$3, "", IF(OR(AW$7&lt;$AB822, $AC822&lt;AW$6),"", MAX(AW$10:AW821)+1)))</f>
        <v/>
      </c>
      <c r="AX822" s="5" t="str">
        <f>IF(OR($AB822="", $AC822=""), "", IF($H822=$M$3, "", IF(OR(AX$7&lt;$AB822, $AC822&lt;AX$6),"", MAX(AX$10:AX821)+1)))</f>
        <v/>
      </c>
      <c r="AY822" s="5" t="str">
        <f>IF(OR($AB822="", $AC822=""), "", IF($H822=$M$3, "", IF(OR(AY$7&lt;$AB822, $AC822&lt;AY$6),"", MAX(AY$10:AY821)+1)))</f>
        <v/>
      </c>
      <c r="AZ822" s="5" t="str">
        <f>IF(OR($AB822="", $AC822=""), "", IF($H822=$M$3, "", IF(OR(AZ$7&lt;$AB822, $AC822&lt;AZ$6),"", MAX(AZ$10:AZ821)+1)))</f>
        <v/>
      </c>
      <c r="BA822" s="5" t="str">
        <f>IF(OR($AB822="", $AC822=""), "", IF($H822=$M$3, "", IF(OR(BA$7&lt;$AB822, $AC822&lt;BA$6),"", MAX(BA$10:BA821)+1)))</f>
        <v/>
      </c>
      <c r="BB822" s="5" t="str">
        <f>IF(OR($AB822="", $AC822=""), "", IF($H822=$M$3, "", IF(OR(BB$7&lt;$AB822, $AC822&lt;BB$6),"", MAX(BB$10:BB821)+1)))</f>
        <v/>
      </c>
      <c r="BC822" s="5" t="str">
        <f>IF(OR($AB822="", $AC822=""), "", IF($H822=$M$3, "", IF(OR(BC$7&lt;$AB822, $AC822&lt;BC$6),"", MAX(BC$10:BC821)+1)))</f>
        <v/>
      </c>
      <c r="BD822" s="5" t="str">
        <f>IF(OR($AB822="", $AC822=""), "", IF($H822=$M$3, "", IF(OR(BD$7&lt;$AB822, $AC822&lt;BD$6),"", MAX(BD$10:BD821)+1)))</f>
        <v/>
      </c>
      <c r="BE822" s="5" t="str">
        <f>IF(OR($AB822="", $AC822=""), "", IF($H822=$M$3, "", IF(OR(BE$7&lt;$AB822, $AC822&lt;BE$6),"", MAX(BE$10:BE821)+1)))</f>
        <v/>
      </c>
      <c r="BF822" s="5" t="str">
        <f>IF(OR($AB822="", $AC822=""), "", IF($H822=$M$3, "", IF(OR(BF$7&lt;$AB822, $AC822&lt;BF$6),"", MAX(BF$10:BF821)+1)))</f>
        <v/>
      </c>
      <c r="BG822" s="5" t="str">
        <f>IF(OR($AB822="", $AC822=""), "", IF($H822=$M$3, "", IF(OR(BG$7&lt;$AB822, $AC822&lt;BG$6),"", MAX(BG$10:BG821)+1)))</f>
        <v/>
      </c>
      <c r="BH822" s="5" t="str">
        <f>IF(OR($AB822="", $AC822=""), "", IF($H822=$M$3, "", IF(OR(BH$7&lt;$AB822, $AC822&lt;BH$6),"", MAX(BH$10:BH821)+1)))</f>
        <v/>
      </c>
      <c r="BI822" s="5" t="str">
        <f>IF(OR($AB822="", $AC822=""), "", IF($H822=$M$3, "", IF(OR(BI$7&lt;$AB822, $AC822&lt;BI$6),"", MAX(BI$10:BI821)+1)))</f>
        <v/>
      </c>
      <c r="BK822" s="5" t="str" cm="1">
        <f t="array" aca="1" ref="BK822" ca="1">IFERROR(INDEX($AE822:$BI822, $BJ822, MATCH($BK$9, $AE$9:$BI$9, 0)), "")</f>
        <v/>
      </c>
    </row>
    <row r="823" spans="1:63" x14ac:dyDescent="0.25">
      <c r="A823" s="2"/>
      <c r="B823" s="254"/>
      <c r="C823" s="255"/>
      <c r="D823" s="256"/>
      <c r="E823" s="257"/>
      <c r="F823" s="257"/>
      <c r="G823" s="258"/>
      <c r="H823" s="259"/>
      <c r="I823" s="16"/>
      <c r="J823" s="5" t="str">
        <f t="shared" si="107"/>
        <v/>
      </c>
      <c r="K823" s="2"/>
      <c r="O823" s="5" t="str">
        <f t="shared" si="105"/>
        <v/>
      </c>
      <c r="Q823" s="5" t="str">
        <f t="shared" si="108"/>
        <v/>
      </c>
      <c r="S823" s="5" t="str">
        <f t="shared" si="106"/>
        <v/>
      </c>
      <c r="U823" s="64" t="str">
        <f>IF($D823="","", IF(COUNTIF('Intro &amp; Setup'!$AW$49:$AW$88, $D823)&gt;0, "BH", TEXT($D823, "ddd")))</f>
        <v/>
      </c>
      <c r="V823" s="65" t="str">
        <f>IF($G823="", "", IF(COUNTIF('Intro &amp; Setup'!$AW$49:$AW$88, $G823)&gt;0, "BH", TEXT($G823, "ddd")))</f>
        <v/>
      </c>
      <c r="W823" s="64" t="str">
        <f t="shared" si="109"/>
        <v/>
      </c>
      <c r="X823" s="65" t="str">
        <f t="shared" si="110"/>
        <v/>
      </c>
      <c r="Y823" s="64" t="str">
        <f>IF(F823="", "", IF(OR(F823&lt;'Intro &amp; Setup'!$Z$20, F823&gt;'Intro &amp; Setup'!$Z$22), "X", ""))</f>
        <v/>
      </c>
      <c r="Z823" s="65" t="str">
        <f>IF(G823="", "", IF(OR(G823&lt;'Intro &amp; Setup'!$Z$20, G823&gt;'Intro &amp; Setup'!$Z$22), "X", ""))</f>
        <v/>
      </c>
      <c r="AB823" s="58" t="str">
        <f t="shared" si="111"/>
        <v/>
      </c>
      <c r="AC823" s="59" t="str">
        <f t="shared" si="112"/>
        <v/>
      </c>
      <c r="AE823" s="5" t="str">
        <f>IF(OR($AB823="", $AC823=""), "", IF($H823=$M$3, "", IF(OR(AE$7&lt;$AB823, $AC823&lt;AE$6),"", MAX(AE$10:AE822)+1)))</f>
        <v/>
      </c>
      <c r="AF823" s="5" t="str">
        <f>IF(OR($AB823="", $AC823=""), "", IF($H823=$M$3, "", IF(OR(AF$7&lt;$AB823, $AC823&lt;AF$6),"", MAX(AF$10:AF822)+1)))</f>
        <v/>
      </c>
      <c r="AG823" s="5" t="str">
        <f>IF(OR($AB823="", $AC823=""), "", IF($H823=$M$3, "", IF(OR(AG$7&lt;$AB823, $AC823&lt;AG$6),"", MAX(AG$10:AG822)+1)))</f>
        <v/>
      </c>
      <c r="AH823" s="5" t="str">
        <f>IF(OR($AB823="", $AC823=""), "", IF($H823=$M$3, "", IF(OR(AH$7&lt;$AB823, $AC823&lt;AH$6),"", MAX(AH$10:AH822)+1)))</f>
        <v/>
      </c>
      <c r="AI823" s="5" t="str">
        <f>IF(OR($AB823="", $AC823=""), "", IF($H823=$M$3, "", IF(OR(AI$7&lt;$AB823, $AC823&lt;AI$6),"", MAX(AI$10:AI822)+1)))</f>
        <v/>
      </c>
      <c r="AJ823" s="5" t="str">
        <f>IF(OR($AB823="", $AC823=""), "", IF($H823=$M$3, "", IF(OR(AJ$7&lt;$AB823, $AC823&lt;AJ$6),"", MAX(AJ$10:AJ822)+1)))</f>
        <v/>
      </c>
      <c r="AK823" s="5" t="str">
        <f>IF(OR($AB823="", $AC823=""), "", IF($H823=$M$3, "", IF(OR(AK$7&lt;$AB823, $AC823&lt;AK$6),"", MAX(AK$10:AK822)+1)))</f>
        <v/>
      </c>
      <c r="AL823" s="5" t="str">
        <f>IF(OR($AB823="", $AC823=""), "", IF($H823=$M$3, "", IF(OR(AL$7&lt;$AB823, $AC823&lt;AL$6),"", MAX(AL$10:AL822)+1)))</f>
        <v/>
      </c>
      <c r="AM823" s="5" t="str">
        <f>IF(OR($AB823="", $AC823=""), "", IF($H823=$M$3, "", IF(OR(AM$7&lt;$AB823, $AC823&lt;AM$6),"", MAX(AM$10:AM822)+1)))</f>
        <v/>
      </c>
      <c r="AN823" s="5" t="str">
        <f>IF(OR($AB823="", $AC823=""), "", IF($H823=$M$3, "", IF(OR(AN$7&lt;$AB823, $AC823&lt;AN$6),"", MAX(AN$10:AN822)+1)))</f>
        <v/>
      </c>
      <c r="AO823" s="5" t="str">
        <f>IF(OR($AB823="", $AC823=""), "", IF($H823=$M$3, "", IF(OR(AO$7&lt;$AB823, $AC823&lt;AO$6),"", MAX(AO$10:AO822)+1)))</f>
        <v/>
      </c>
      <c r="AP823" s="5" t="str">
        <f>IF(OR($AB823="", $AC823=""), "", IF($H823=$M$3, "", IF(OR(AP$7&lt;$AB823, $AC823&lt;AP$6),"", MAX(AP$10:AP822)+1)))</f>
        <v/>
      </c>
      <c r="AQ823" s="5" t="str">
        <f>IF(OR($AB823="", $AC823=""), "", IF($H823=$M$3, "", IF(OR(AQ$7&lt;$AB823, $AC823&lt;AQ$6),"", MAX(AQ$10:AQ822)+1)))</f>
        <v/>
      </c>
      <c r="AR823" s="5" t="str">
        <f>IF(OR($AB823="", $AC823=""), "", IF($H823=$M$3, "", IF(OR(AR$7&lt;$AB823, $AC823&lt;AR$6),"", MAX(AR$10:AR822)+1)))</f>
        <v/>
      </c>
      <c r="AS823" s="5" t="str">
        <f>IF(OR($AB823="", $AC823=""), "", IF($H823=$M$3, "", IF(OR(AS$7&lt;$AB823, $AC823&lt;AS$6),"", MAX(AS$10:AS822)+1)))</f>
        <v/>
      </c>
      <c r="AT823" s="5" t="str">
        <f>IF(OR($AB823="", $AC823=""), "", IF($H823=$M$3, "", IF(OR(AT$7&lt;$AB823, $AC823&lt;AT$6),"", MAX(AT$10:AT822)+1)))</f>
        <v/>
      </c>
      <c r="AU823" s="5" t="str">
        <f>IF(OR($AB823="", $AC823=""), "", IF($H823=$M$3, "", IF(OR(AU$7&lt;$AB823, $AC823&lt;AU$6),"", MAX(AU$10:AU822)+1)))</f>
        <v/>
      </c>
      <c r="AV823" s="5" t="str">
        <f>IF(OR($AB823="", $AC823=""), "", IF($H823=$M$3, "", IF(OR(AV$7&lt;$AB823, $AC823&lt;AV$6),"", MAX(AV$10:AV822)+1)))</f>
        <v/>
      </c>
      <c r="AW823" s="5" t="str">
        <f>IF(OR($AB823="", $AC823=""), "", IF($H823=$M$3, "", IF(OR(AW$7&lt;$AB823, $AC823&lt;AW$6),"", MAX(AW$10:AW822)+1)))</f>
        <v/>
      </c>
      <c r="AX823" s="5" t="str">
        <f>IF(OR($AB823="", $AC823=""), "", IF($H823=$M$3, "", IF(OR(AX$7&lt;$AB823, $AC823&lt;AX$6),"", MAX(AX$10:AX822)+1)))</f>
        <v/>
      </c>
      <c r="AY823" s="5" t="str">
        <f>IF(OR($AB823="", $AC823=""), "", IF($H823=$M$3, "", IF(OR(AY$7&lt;$AB823, $AC823&lt;AY$6),"", MAX(AY$10:AY822)+1)))</f>
        <v/>
      </c>
      <c r="AZ823" s="5" t="str">
        <f>IF(OR($AB823="", $AC823=""), "", IF($H823=$M$3, "", IF(OR(AZ$7&lt;$AB823, $AC823&lt;AZ$6),"", MAX(AZ$10:AZ822)+1)))</f>
        <v/>
      </c>
      <c r="BA823" s="5" t="str">
        <f>IF(OR($AB823="", $AC823=""), "", IF($H823=$M$3, "", IF(OR(BA$7&lt;$AB823, $AC823&lt;BA$6),"", MAX(BA$10:BA822)+1)))</f>
        <v/>
      </c>
      <c r="BB823" s="5" t="str">
        <f>IF(OR($AB823="", $AC823=""), "", IF($H823=$M$3, "", IF(OR(BB$7&lt;$AB823, $AC823&lt;BB$6),"", MAX(BB$10:BB822)+1)))</f>
        <v/>
      </c>
      <c r="BC823" s="5" t="str">
        <f>IF(OR($AB823="", $AC823=""), "", IF($H823=$M$3, "", IF(OR(BC$7&lt;$AB823, $AC823&lt;BC$6),"", MAX(BC$10:BC822)+1)))</f>
        <v/>
      </c>
      <c r="BD823" s="5" t="str">
        <f>IF(OR($AB823="", $AC823=""), "", IF($H823=$M$3, "", IF(OR(BD$7&lt;$AB823, $AC823&lt;BD$6),"", MAX(BD$10:BD822)+1)))</f>
        <v/>
      </c>
      <c r="BE823" s="5" t="str">
        <f>IF(OR($AB823="", $AC823=""), "", IF($H823=$M$3, "", IF(OR(BE$7&lt;$AB823, $AC823&lt;BE$6),"", MAX(BE$10:BE822)+1)))</f>
        <v/>
      </c>
      <c r="BF823" s="5" t="str">
        <f>IF(OR($AB823="", $AC823=""), "", IF($H823=$M$3, "", IF(OR(BF$7&lt;$AB823, $AC823&lt;BF$6),"", MAX(BF$10:BF822)+1)))</f>
        <v/>
      </c>
      <c r="BG823" s="5" t="str">
        <f>IF(OR($AB823="", $AC823=""), "", IF($H823=$M$3, "", IF(OR(BG$7&lt;$AB823, $AC823&lt;BG$6),"", MAX(BG$10:BG822)+1)))</f>
        <v/>
      </c>
      <c r="BH823" s="5" t="str">
        <f>IF(OR($AB823="", $AC823=""), "", IF($H823=$M$3, "", IF(OR(BH$7&lt;$AB823, $AC823&lt;BH$6),"", MAX(BH$10:BH822)+1)))</f>
        <v/>
      </c>
      <c r="BI823" s="5" t="str">
        <f>IF(OR($AB823="", $AC823=""), "", IF($H823=$M$3, "", IF(OR(BI$7&lt;$AB823, $AC823&lt;BI$6),"", MAX(BI$10:BI822)+1)))</f>
        <v/>
      </c>
      <c r="BK823" s="5" t="str" cm="1">
        <f t="array" aca="1" ref="BK823" ca="1">IFERROR(INDEX($AE823:$BI823, $BJ823, MATCH($BK$9, $AE$9:$BI$9, 0)), "")</f>
        <v/>
      </c>
    </row>
    <row r="824" spans="1:63" x14ac:dyDescent="0.25">
      <c r="A824" s="2"/>
      <c r="B824" s="254"/>
      <c r="C824" s="255"/>
      <c r="D824" s="256"/>
      <c r="E824" s="257"/>
      <c r="F824" s="257"/>
      <c r="G824" s="258"/>
      <c r="H824" s="259"/>
      <c r="I824" s="16"/>
      <c r="J824" s="5" t="str">
        <f t="shared" si="107"/>
        <v/>
      </c>
      <c r="K824" s="2"/>
      <c r="O824" s="5" t="str">
        <f t="shared" si="105"/>
        <v/>
      </c>
      <c r="Q824" s="5" t="str">
        <f t="shared" si="108"/>
        <v/>
      </c>
      <c r="S824" s="5" t="str">
        <f t="shared" si="106"/>
        <v/>
      </c>
      <c r="U824" s="64" t="str">
        <f>IF($D824="","", IF(COUNTIF('Intro &amp; Setup'!$AW$49:$AW$88, $D824)&gt;0, "BH", TEXT($D824, "ddd")))</f>
        <v/>
      </c>
      <c r="V824" s="65" t="str">
        <f>IF($G824="", "", IF(COUNTIF('Intro &amp; Setup'!$AW$49:$AW$88, $G824)&gt;0, "BH", TEXT($G824, "ddd")))</f>
        <v/>
      </c>
      <c r="W824" s="64" t="str">
        <f t="shared" si="109"/>
        <v/>
      </c>
      <c r="X824" s="65" t="str">
        <f t="shared" si="110"/>
        <v/>
      </c>
      <c r="Y824" s="64" t="str">
        <f>IF(F824="", "", IF(OR(F824&lt;'Intro &amp; Setup'!$Z$20, F824&gt;'Intro &amp; Setup'!$Z$22), "X", ""))</f>
        <v/>
      </c>
      <c r="Z824" s="65" t="str">
        <f>IF(G824="", "", IF(OR(G824&lt;'Intro &amp; Setup'!$Z$20, G824&gt;'Intro &amp; Setup'!$Z$22), "X", ""))</f>
        <v/>
      </c>
      <c r="AB824" s="58" t="str">
        <f t="shared" si="111"/>
        <v/>
      </c>
      <c r="AC824" s="59" t="str">
        <f t="shared" si="112"/>
        <v/>
      </c>
      <c r="AE824" s="5" t="str">
        <f>IF(OR($AB824="", $AC824=""), "", IF($H824=$M$3, "", IF(OR(AE$7&lt;$AB824, $AC824&lt;AE$6),"", MAX(AE$10:AE823)+1)))</f>
        <v/>
      </c>
      <c r="AF824" s="5" t="str">
        <f>IF(OR($AB824="", $AC824=""), "", IF($H824=$M$3, "", IF(OR(AF$7&lt;$AB824, $AC824&lt;AF$6),"", MAX(AF$10:AF823)+1)))</f>
        <v/>
      </c>
      <c r="AG824" s="5" t="str">
        <f>IF(OR($AB824="", $AC824=""), "", IF($H824=$M$3, "", IF(OR(AG$7&lt;$AB824, $AC824&lt;AG$6),"", MAX(AG$10:AG823)+1)))</f>
        <v/>
      </c>
      <c r="AH824" s="5" t="str">
        <f>IF(OR($AB824="", $AC824=""), "", IF($H824=$M$3, "", IF(OR(AH$7&lt;$AB824, $AC824&lt;AH$6),"", MAX(AH$10:AH823)+1)))</f>
        <v/>
      </c>
      <c r="AI824" s="5" t="str">
        <f>IF(OR($AB824="", $AC824=""), "", IF($H824=$M$3, "", IF(OR(AI$7&lt;$AB824, $AC824&lt;AI$6),"", MAX(AI$10:AI823)+1)))</f>
        <v/>
      </c>
      <c r="AJ824" s="5" t="str">
        <f>IF(OR($AB824="", $AC824=""), "", IF($H824=$M$3, "", IF(OR(AJ$7&lt;$AB824, $AC824&lt;AJ$6),"", MAX(AJ$10:AJ823)+1)))</f>
        <v/>
      </c>
      <c r="AK824" s="5" t="str">
        <f>IF(OR($AB824="", $AC824=""), "", IF($H824=$M$3, "", IF(OR(AK$7&lt;$AB824, $AC824&lt;AK$6),"", MAX(AK$10:AK823)+1)))</f>
        <v/>
      </c>
      <c r="AL824" s="5" t="str">
        <f>IF(OR($AB824="", $AC824=""), "", IF($H824=$M$3, "", IF(OR(AL$7&lt;$AB824, $AC824&lt;AL$6),"", MAX(AL$10:AL823)+1)))</f>
        <v/>
      </c>
      <c r="AM824" s="5" t="str">
        <f>IF(OR($AB824="", $AC824=""), "", IF($H824=$M$3, "", IF(OR(AM$7&lt;$AB824, $AC824&lt;AM$6),"", MAX(AM$10:AM823)+1)))</f>
        <v/>
      </c>
      <c r="AN824" s="5" t="str">
        <f>IF(OR($AB824="", $AC824=""), "", IF($H824=$M$3, "", IF(OR(AN$7&lt;$AB824, $AC824&lt;AN$6),"", MAX(AN$10:AN823)+1)))</f>
        <v/>
      </c>
      <c r="AO824" s="5" t="str">
        <f>IF(OR($AB824="", $AC824=""), "", IF($H824=$M$3, "", IF(OR(AO$7&lt;$AB824, $AC824&lt;AO$6),"", MAX(AO$10:AO823)+1)))</f>
        <v/>
      </c>
      <c r="AP824" s="5" t="str">
        <f>IF(OR($AB824="", $AC824=""), "", IF($H824=$M$3, "", IF(OR(AP$7&lt;$AB824, $AC824&lt;AP$6),"", MAX(AP$10:AP823)+1)))</f>
        <v/>
      </c>
      <c r="AQ824" s="5" t="str">
        <f>IF(OR($AB824="", $AC824=""), "", IF($H824=$M$3, "", IF(OR(AQ$7&lt;$AB824, $AC824&lt;AQ$6),"", MAX(AQ$10:AQ823)+1)))</f>
        <v/>
      </c>
      <c r="AR824" s="5" t="str">
        <f>IF(OR($AB824="", $AC824=""), "", IF($H824=$M$3, "", IF(OR(AR$7&lt;$AB824, $AC824&lt;AR$6),"", MAX(AR$10:AR823)+1)))</f>
        <v/>
      </c>
      <c r="AS824" s="5" t="str">
        <f>IF(OR($AB824="", $AC824=""), "", IF($H824=$M$3, "", IF(OR(AS$7&lt;$AB824, $AC824&lt;AS$6),"", MAX(AS$10:AS823)+1)))</f>
        <v/>
      </c>
      <c r="AT824" s="5" t="str">
        <f>IF(OR($AB824="", $AC824=""), "", IF($H824=$M$3, "", IF(OR(AT$7&lt;$AB824, $AC824&lt;AT$6),"", MAX(AT$10:AT823)+1)))</f>
        <v/>
      </c>
      <c r="AU824" s="5" t="str">
        <f>IF(OR($AB824="", $AC824=""), "", IF($H824=$M$3, "", IF(OR(AU$7&lt;$AB824, $AC824&lt;AU$6),"", MAX(AU$10:AU823)+1)))</f>
        <v/>
      </c>
      <c r="AV824" s="5" t="str">
        <f>IF(OR($AB824="", $AC824=""), "", IF($H824=$M$3, "", IF(OR(AV$7&lt;$AB824, $AC824&lt;AV$6),"", MAX(AV$10:AV823)+1)))</f>
        <v/>
      </c>
      <c r="AW824" s="5" t="str">
        <f>IF(OR($AB824="", $AC824=""), "", IF($H824=$M$3, "", IF(OR(AW$7&lt;$AB824, $AC824&lt;AW$6),"", MAX(AW$10:AW823)+1)))</f>
        <v/>
      </c>
      <c r="AX824" s="5" t="str">
        <f>IF(OR($AB824="", $AC824=""), "", IF($H824=$M$3, "", IF(OR(AX$7&lt;$AB824, $AC824&lt;AX$6),"", MAX(AX$10:AX823)+1)))</f>
        <v/>
      </c>
      <c r="AY824" s="5" t="str">
        <f>IF(OR($AB824="", $AC824=""), "", IF($H824=$M$3, "", IF(OR(AY$7&lt;$AB824, $AC824&lt;AY$6),"", MAX(AY$10:AY823)+1)))</f>
        <v/>
      </c>
      <c r="AZ824" s="5" t="str">
        <f>IF(OR($AB824="", $AC824=""), "", IF($H824=$M$3, "", IF(OR(AZ$7&lt;$AB824, $AC824&lt;AZ$6),"", MAX(AZ$10:AZ823)+1)))</f>
        <v/>
      </c>
      <c r="BA824" s="5" t="str">
        <f>IF(OR($AB824="", $AC824=""), "", IF($H824=$M$3, "", IF(OR(BA$7&lt;$AB824, $AC824&lt;BA$6),"", MAX(BA$10:BA823)+1)))</f>
        <v/>
      </c>
      <c r="BB824" s="5" t="str">
        <f>IF(OR($AB824="", $AC824=""), "", IF($H824=$M$3, "", IF(OR(BB$7&lt;$AB824, $AC824&lt;BB$6),"", MAX(BB$10:BB823)+1)))</f>
        <v/>
      </c>
      <c r="BC824" s="5" t="str">
        <f>IF(OR($AB824="", $AC824=""), "", IF($H824=$M$3, "", IF(OR(BC$7&lt;$AB824, $AC824&lt;BC$6),"", MAX(BC$10:BC823)+1)))</f>
        <v/>
      </c>
      <c r="BD824" s="5" t="str">
        <f>IF(OR($AB824="", $AC824=""), "", IF($H824=$M$3, "", IF(OR(BD$7&lt;$AB824, $AC824&lt;BD$6),"", MAX(BD$10:BD823)+1)))</f>
        <v/>
      </c>
      <c r="BE824" s="5" t="str">
        <f>IF(OR($AB824="", $AC824=""), "", IF($H824=$M$3, "", IF(OR(BE$7&lt;$AB824, $AC824&lt;BE$6),"", MAX(BE$10:BE823)+1)))</f>
        <v/>
      </c>
      <c r="BF824" s="5" t="str">
        <f>IF(OR($AB824="", $AC824=""), "", IF($H824=$M$3, "", IF(OR(BF$7&lt;$AB824, $AC824&lt;BF$6),"", MAX(BF$10:BF823)+1)))</f>
        <v/>
      </c>
      <c r="BG824" s="5" t="str">
        <f>IF(OR($AB824="", $AC824=""), "", IF($H824=$M$3, "", IF(OR(BG$7&lt;$AB824, $AC824&lt;BG$6),"", MAX(BG$10:BG823)+1)))</f>
        <v/>
      </c>
      <c r="BH824" s="5" t="str">
        <f>IF(OR($AB824="", $AC824=""), "", IF($H824=$M$3, "", IF(OR(BH$7&lt;$AB824, $AC824&lt;BH$6),"", MAX(BH$10:BH823)+1)))</f>
        <v/>
      </c>
      <c r="BI824" s="5" t="str">
        <f>IF(OR($AB824="", $AC824=""), "", IF($H824=$M$3, "", IF(OR(BI$7&lt;$AB824, $AC824&lt;BI$6),"", MAX(BI$10:BI823)+1)))</f>
        <v/>
      </c>
      <c r="BK824" s="5" t="str" cm="1">
        <f t="array" aca="1" ref="BK824" ca="1">IFERROR(INDEX($AE824:$BI824, $BJ824, MATCH($BK$9, $AE$9:$BI$9, 0)), "")</f>
        <v/>
      </c>
    </row>
    <row r="825" spans="1:63" x14ac:dyDescent="0.25">
      <c r="A825" s="2"/>
      <c r="B825" s="254"/>
      <c r="C825" s="255"/>
      <c r="D825" s="256"/>
      <c r="E825" s="257"/>
      <c r="F825" s="257"/>
      <c r="G825" s="258"/>
      <c r="H825" s="259"/>
      <c r="I825" s="16"/>
      <c r="J825" s="5" t="str">
        <f t="shared" si="107"/>
        <v/>
      </c>
      <c r="K825" s="2"/>
      <c r="O825" s="5" t="str">
        <f t="shared" si="105"/>
        <v/>
      </c>
      <c r="Q825" s="5" t="str">
        <f t="shared" si="108"/>
        <v/>
      </c>
      <c r="S825" s="5" t="str">
        <f t="shared" si="106"/>
        <v/>
      </c>
      <c r="U825" s="64" t="str">
        <f>IF($D825="","", IF(COUNTIF('Intro &amp; Setup'!$AW$49:$AW$88, $D825)&gt;0, "BH", TEXT($D825, "ddd")))</f>
        <v/>
      </c>
      <c r="V825" s="65" t="str">
        <f>IF($G825="", "", IF(COUNTIF('Intro &amp; Setup'!$AW$49:$AW$88, $G825)&gt;0, "BH", TEXT($G825, "ddd")))</f>
        <v/>
      </c>
      <c r="W825" s="64" t="str">
        <f t="shared" si="109"/>
        <v/>
      </c>
      <c r="X825" s="65" t="str">
        <f t="shared" si="110"/>
        <v/>
      </c>
      <c r="Y825" s="64" t="str">
        <f>IF(F825="", "", IF(OR(F825&lt;'Intro &amp; Setup'!$Z$20, F825&gt;'Intro &amp; Setup'!$Z$22), "X", ""))</f>
        <v/>
      </c>
      <c r="Z825" s="65" t="str">
        <f>IF(G825="", "", IF(OR(G825&lt;'Intro &amp; Setup'!$Z$20, G825&gt;'Intro &amp; Setup'!$Z$22), "X", ""))</f>
        <v/>
      </c>
      <c r="AB825" s="58" t="str">
        <f t="shared" si="111"/>
        <v/>
      </c>
      <c r="AC825" s="59" t="str">
        <f t="shared" si="112"/>
        <v/>
      </c>
      <c r="AE825" s="5" t="str">
        <f>IF(OR($AB825="", $AC825=""), "", IF($H825=$M$3, "", IF(OR(AE$7&lt;$AB825, $AC825&lt;AE$6),"", MAX(AE$10:AE824)+1)))</f>
        <v/>
      </c>
      <c r="AF825" s="5" t="str">
        <f>IF(OR($AB825="", $AC825=""), "", IF($H825=$M$3, "", IF(OR(AF$7&lt;$AB825, $AC825&lt;AF$6),"", MAX(AF$10:AF824)+1)))</f>
        <v/>
      </c>
      <c r="AG825" s="5" t="str">
        <f>IF(OR($AB825="", $AC825=""), "", IF($H825=$M$3, "", IF(OR(AG$7&lt;$AB825, $AC825&lt;AG$6),"", MAX(AG$10:AG824)+1)))</f>
        <v/>
      </c>
      <c r="AH825" s="5" t="str">
        <f>IF(OR($AB825="", $AC825=""), "", IF($H825=$M$3, "", IF(OR(AH$7&lt;$AB825, $AC825&lt;AH$6),"", MAX(AH$10:AH824)+1)))</f>
        <v/>
      </c>
      <c r="AI825" s="5" t="str">
        <f>IF(OR($AB825="", $AC825=""), "", IF($H825=$M$3, "", IF(OR(AI$7&lt;$AB825, $AC825&lt;AI$6),"", MAX(AI$10:AI824)+1)))</f>
        <v/>
      </c>
      <c r="AJ825" s="5" t="str">
        <f>IF(OR($AB825="", $AC825=""), "", IF($H825=$M$3, "", IF(OR(AJ$7&lt;$AB825, $AC825&lt;AJ$6),"", MAX(AJ$10:AJ824)+1)))</f>
        <v/>
      </c>
      <c r="AK825" s="5" t="str">
        <f>IF(OR($AB825="", $AC825=""), "", IF($H825=$M$3, "", IF(OR(AK$7&lt;$AB825, $AC825&lt;AK$6),"", MAX(AK$10:AK824)+1)))</f>
        <v/>
      </c>
      <c r="AL825" s="5" t="str">
        <f>IF(OR($AB825="", $AC825=""), "", IF($H825=$M$3, "", IF(OR(AL$7&lt;$AB825, $AC825&lt;AL$6),"", MAX(AL$10:AL824)+1)))</f>
        <v/>
      </c>
      <c r="AM825" s="5" t="str">
        <f>IF(OR($AB825="", $AC825=""), "", IF($H825=$M$3, "", IF(OR(AM$7&lt;$AB825, $AC825&lt;AM$6),"", MAX(AM$10:AM824)+1)))</f>
        <v/>
      </c>
      <c r="AN825" s="5" t="str">
        <f>IF(OR($AB825="", $AC825=""), "", IF($H825=$M$3, "", IF(OR(AN$7&lt;$AB825, $AC825&lt;AN$6),"", MAX(AN$10:AN824)+1)))</f>
        <v/>
      </c>
      <c r="AO825" s="5" t="str">
        <f>IF(OR($AB825="", $AC825=""), "", IF($H825=$M$3, "", IF(OR(AO$7&lt;$AB825, $AC825&lt;AO$6),"", MAX(AO$10:AO824)+1)))</f>
        <v/>
      </c>
      <c r="AP825" s="5" t="str">
        <f>IF(OR($AB825="", $AC825=""), "", IF($H825=$M$3, "", IF(OR(AP$7&lt;$AB825, $AC825&lt;AP$6),"", MAX(AP$10:AP824)+1)))</f>
        <v/>
      </c>
      <c r="AQ825" s="5" t="str">
        <f>IF(OR($AB825="", $AC825=""), "", IF($H825=$M$3, "", IF(OR(AQ$7&lt;$AB825, $AC825&lt;AQ$6),"", MAX(AQ$10:AQ824)+1)))</f>
        <v/>
      </c>
      <c r="AR825" s="5" t="str">
        <f>IF(OR($AB825="", $AC825=""), "", IF($H825=$M$3, "", IF(OR(AR$7&lt;$AB825, $AC825&lt;AR$6),"", MAX(AR$10:AR824)+1)))</f>
        <v/>
      </c>
      <c r="AS825" s="5" t="str">
        <f>IF(OR($AB825="", $AC825=""), "", IF($H825=$M$3, "", IF(OR(AS$7&lt;$AB825, $AC825&lt;AS$6),"", MAX(AS$10:AS824)+1)))</f>
        <v/>
      </c>
      <c r="AT825" s="5" t="str">
        <f>IF(OR($AB825="", $AC825=""), "", IF($H825=$M$3, "", IF(OR(AT$7&lt;$AB825, $AC825&lt;AT$6),"", MAX(AT$10:AT824)+1)))</f>
        <v/>
      </c>
      <c r="AU825" s="5" t="str">
        <f>IF(OR($AB825="", $AC825=""), "", IF($H825=$M$3, "", IF(OR(AU$7&lt;$AB825, $AC825&lt;AU$6),"", MAX(AU$10:AU824)+1)))</f>
        <v/>
      </c>
      <c r="AV825" s="5" t="str">
        <f>IF(OR($AB825="", $AC825=""), "", IF($H825=$M$3, "", IF(OR(AV$7&lt;$AB825, $AC825&lt;AV$6),"", MAX(AV$10:AV824)+1)))</f>
        <v/>
      </c>
      <c r="AW825" s="5" t="str">
        <f>IF(OR($AB825="", $AC825=""), "", IF($H825=$M$3, "", IF(OR(AW$7&lt;$AB825, $AC825&lt;AW$6),"", MAX(AW$10:AW824)+1)))</f>
        <v/>
      </c>
      <c r="AX825" s="5" t="str">
        <f>IF(OR($AB825="", $AC825=""), "", IF($H825=$M$3, "", IF(OR(AX$7&lt;$AB825, $AC825&lt;AX$6),"", MAX(AX$10:AX824)+1)))</f>
        <v/>
      </c>
      <c r="AY825" s="5" t="str">
        <f>IF(OR($AB825="", $AC825=""), "", IF($H825=$M$3, "", IF(OR(AY$7&lt;$AB825, $AC825&lt;AY$6),"", MAX(AY$10:AY824)+1)))</f>
        <v/>
      </c>
      <c r="AZ825" s="5" t="str">
        <f>IF(OR($AB825="", $AC825=""), "", IF($H825=$M$3, "", IF(OR(AZ$7&lt;$AB825, $AC825&lt;AZ$6),"", MAX(AZ$10:AZ824)+1)))</f>
        <v/>
      </c>
      <c r="BA825" s="5" t="str">
        <f>IF(OR($AB825="", $AC825=""), "", IF($H825=$M$3, "", IF(OR(BA$7&lt;$AB825, $AC825&lt;BA$6),"", MAX(BA$10:BA824)+1)))</f>
        <v/>
      </c>
      <c r="BB825" s="5" t="str">
        <f>IF(OR($AB825="", $AC825=""), "", IF($H825=$M$3, "", IF(OR(BB$7&lt;$AB825, $AC825&lt;BB$6),"", MAX(BB$10:BB824)+1)))</f>
        <v/>
      </c>
      <c r="BC825" s="5" t="str">
        <f>IF(OR($AB825="", $AC825=""), "", IF($H825=$M$3, "", IF(OR(BC$7&lt;$AB825, $AC825&lt;BC$6),"", MAX(BC$10:BC824)+1)))</f>
        <v/>
      </c>
      <c r="BD825" s="5" t="str">
        <f>IF(OR($AB825="", $AC825=""), "", IF($H825=$M$3, "", IF(OR(BD$7&lt;$AB825, $AC825&lt;BD$6),"", MAX(BD$10:BD824)+1)))</f>
        <v/>
      </c>
      <c r="BE825" s="5" t="str">
        <f>IF(OR($AB825="", $AC825=""), "", IF($H825=$M$3, "", IF(OR(BE$7&lt;$AB825, $AC825&lt;BE$6),"", MAX(BE$10:BE824)+1)))</f>
        <v/>
      </c>
      <c r="BF825" s="5" t="str">
        <f>IF(OR($AB825="", $AC825=""), "", IF($H825=$M$3, "", IF(OR(BF$7&lt;$AB825, $AC825&lt;BF$6),"", MAX(BF$10:BF824)+1)))</f>
        <v/>
      </c>
      <c r="BG825" s="5" t="str">
        <f>IF(OR($AB825="", $AC825=""), "", IF($H825=$M$3, "", IF(OR(BG$7&lt;$AB825, $AC825&lt;BG$6),"", MAX(BG$10:BG824)+1)))</f>
        <v/>
      </c>
      <c r="BH825" s="5" t="str">
        <f>IF(OR($AB825="", $AC825=""), "", IF($H825=$M$3, "", IF(OR(BH$7&lt;$AB825, $AC825&lt;BH$6),"", MAX(BH$10:BH824)+1)))</f>
        <v/>
      </c>
      <c r="BI825" s="5" t="str">
        <f>IF(OR($AB825="", $AC825=""), "", IF($H825=$M$3, "", IF(OR(BI$7&lt;$AB825, $AC825&lt;BI$6),"", MAX(BI$10:BI824)+1)))</f>
        <v/>
      </c>
      <c r="BK825" s="5" t="str" cm="1">
        <f t="array" aca="1" ref="BK825" ca="1">IFERROR(INDEX($AE825:$BI825, $BJ825, MATCH($BK$9, $AE$9:$BI$9, 0)), "")</f>
        <v/>
      </c>
    </row>
    <row r="826" spans="1:63" x14ac:dyDescent="0.25">
      <c r="A826" s="2"/>
      <c r="B826" s="254"/>
      <c r="C826" s="255"/>
      <c r="D826" s="256"/>
      <c r="E826" s="257"/>
      <c r="F826" s="257"/>
      <c r="G826" s="258"/>
      <c r="H826" s="259"/>
      <c r="I826" s="16"/>
      <c r="J826" s="5" t="str">
        <f t="shared" si="107"/>
        <v/>
      </c>
      <c r="K826" s="2"/>
      <c r="O826" s="5" t="str">
        <f t="shared" si="105"/>
        <v/>
      </c>
      <c r="Q826" s="5" t="str">
        <f t="shared" si="108"/>
        <v/>
      </c>
      <c r="S826" s="5" t="str">
        <f t="shared" si="106"/>
        <v/>
      </c>
      <c r="U826" s="64" t="str">
        <f>IF($D826="","", IF(COUNTIF('Intro &amp; Setup'!$AW$49:$AW$88, $D826)&gt;0, "BH", TEXT($D826, "ddd")))</f>
        <v/>
      </c>
      <c r="V826" s="65" t="str">
        <f>IF($G826="", "", IF(COUNTIF('Intro &amp; Setup'!$AW$49:$AW$88, $G826)&gt;0, "BH", TEXT($G826, "ddd")))</f>
        <v/>
      </c>
      <c r="W826" s="64" t="str">
        <f t="shared" si="109"/>
        <v/>
      </c>
      <c r="X826" s="65" t="str">
        <f t="shared" si="110"/>
        <v/>
      </c>
      <c r="Y826" s="64" t="str">
        <f>IF(F826="", "", IF(OR(F826&lt;'Intro &amp; Setup'!$Z$20, F826&gt;'Intro &amp; Setup'!$Z$22), "X", ""))</f>
        <v/>
      </c>
      <c r="Z826" s="65" t="str">
        <f>IF(G826="", "", IF(OR(G826&lt;'Intro &amp; Setup'!$Z$20, G826&gt;'Intro &amp; Setup'!$Z$22), "X", ""))</f>
        <v/>
      </c>
      <c r="AB826" s="58" t="str">
        <f t="shared" si="111"/>
        <v/>
      </c>
      <c r="AC826" s="59" t="str">
        <f t="shared" si="112"/>
        <v/>
      </c>
      <c r="AE826" s="5" t="str">
        <f>IF(OR($AB826="", $AC826=""), "", IF($H826=$M$3, "", IF(OR(AE$7&lt;$AB826, $AC826&lt;AE$6),"", MAX(AE$10:AE825)+1)))</f>
        <v/>
      </c>
      <c r="AF826" s="5" t="str">
        <f>IF(OR($AB826="", $AC826=""), "", IF($H826=$M$3, "", IF(OR(AF$7&lt;$AB826, $AC826&lt;AF$6),"", MAX(AF$10:AF825)+1)))</f>
        <v/>
      </c>
      <c r="AG826" s="5" t="str">
        <f>IF(OR($AB826="", $AC826=""), "", IF($H826=$M$3, "", IF(OR(AG$7&lt;$AB826, $AC826&lt;AG$6),"", MAX(AG$10:AG825)+1)))</f>
        <v/>
      </c>
      <c r="AH826" s="5" t="str">
        <f>IF(OR($AB826="", $AC826=""), "", IF($H826=$M$3, "", IF(OR(AH$7&lt;$AB826, $AC826&lt;AH$6),"", MAX(AH$10:AH825)+1)))</f>
        <v/>
      </c>
      <c r="AI826" s="5" t="str">
        <f>IF(OR($AB826="", $AC826=""), "", IF($H826=$M$3, "", IF(OR(AI$7&lt;$AB826, $AC826&lt;AI$6),"", MAX(AI$10:AI825)+1)))</f>
        <v/>
      </c>
      <c r="AJ826" s="5" t="str">
        <f>IF(OR($AB826="", $AC826=""), "", IF($H826=$M$3, "", IF(OR(AJ$7&lt;$AB826, $AC826&lt;AJ$6),"", MAX(AJ$10:AJ825)+1)))</f>
        <v/>
      </c>
      <c r="AK826" s="5" t="str">
        <f>IF(OR($AB826="", $AC826=""), "", IF($H826=$M$3, "", IF(OR(AK$7&lt;$AB826, $AC826&lt;AK$6),"", MAX(AK$10:AK825)+1)))</f>
        <v/>
      </c>
      <c r="AL826" s="5" t="str">
        <f>IF(OR($AB826="", $AC826=""), "", IF($H826=$M$3, "", IF(OR(AL$7&lt;$AB826, $AC826&lt;AL$6),"", MAX(AL$10:AL825)+1)))</f>
        <v/>
      </c>
      <c r="AM826" s="5" t="str">
        <f>IF(OR($AB826="", $AC826=""), "", IF($H826=$M$3, "", IF(OR(AM$7&lt;$AB826, $AC826&lt;AM$6),"", MAX(AM$10:AM825)+1)))</f>
        <v/>
      </c>
      <c r="AN826" s="5" t="str">
        <f>IF(OR($AB826="", $AC826=""), "", IF($H826=$M$3, "", IF(OR(AN$7&lt;$AB826, $AC826&lt;AN$6),"", MAX(AN$10:AN825)+1)))</f>
        <v/>
      </c>
      <c r="AO826" s="5" t="str">
        <f>IF(OR($AB826="", $AC826=""), "", IF($H826=$M$3, "", IF(OR(AO$7&lt;$AB826, $AC826&lt;AO$6),"", MAX(AO$10:AO825)+1)))</f>
        <v/>
      </c>
      <c r="AP826" s="5" t="str">
        <f>IF(OR($AB826="", $AC826=""), "", IF($H826=$M$3, "", IF(OR(AP$7&lt;$AB826, $AC826&lt;AP$6),"", MAX(AP$10:AP825)+1)))</f>
        <v/>
      </c>
      <c r="AQ826" s="5" t="str">
        <f>IF(OR($AB826="", $AC826=""), "", IF($H826=$M$3, "", IF(OR(AQ$7&lt;$AB826, $AC826&lt;AQ$6),"", MAX(AQ$10:AQ825)+1)))</f>
        <v/>
      </c>
      <c r="AR826" s="5" t="str">
        <f>IF(OR($AB826="", $AC826=""), "", IF($H826=$M$3, "", IF(OR(AR$7&lt;$AB826, $AC826&lt;AR$6),"", MAX(AR$10:AR825)+1)))</f>
        <v/>
      </c>
      <c r="AS826" s="5" t="str">
        <f>IF(OR($AB826="", $AC826=""), "", IF($H826=$M$3, "", IF(OR(AS$7&lt;$AB826, $AC826&lt;AS$6),"", MAX(AS$10:AS825)+1)))</f>
        <v/>
      </c>
      <c r="AT826" s="5" t="str">
        <f>IF(OR($AB826="", $AC826=""), "", IF($H826=$M$3, "", IF(OR(AT$7&lt;$AB826, $AC826&lt;AT$6),"", MAX(AT$10:AT825)+1)))</f>
        <v/>
      </c>
      <c r="AU826" s="5" t="str">
        <f>IF(OR($AB826="", $AC826=""), "", IF($H826=$M$3, "", IF(OR(AU$7&lt;$AB826, $AC826&lt;AU$6),"", MAX(AU$10:AU825)+1)))</f>
        <v/>
      </c>
      <c r="AV826" s="5" t="str">
        <f>IF(OR($AB826="", $AC826=""), "", IF($H826=$M$3, "", IF(OR(AV$7&lt;$AB826, $AC826&lt;AV$6),"", MAX(AV$10:AV825)+1)))</f>
        <v/>
      </c>
      <c r="AW826" s="5" t="str">
        <f>IF(OR($AB826="", $AC826=""), "", IF($H826=$M$3, "", IF(OR(AW$7&lt;$AB826, $AC826&lt;AW$6),"", MAX(AW$10:AW825)+1)))</f>
        <v/>
      </c>
      <c r="AX826" s="5" t="str">
        <f>IF(OR($AB826="", $AC826=""), "", IF($H826=$M$3, "", IF(OR(AX$7&lt;$AB826, $AC826&lt;AX$6),"", MAX(AX$10:AX825)+1)))</f>
        <v/>
      </c>
      <c r="AY826" s="5" t="str">
        <f>IF(OR($AB826="", $AC826=""), "", IF($H826=$M$3, "", IF(OR(AY$7&lt;$AB826, $AC826&lt;AY$6),"", MAX(AY$10:AY825)+1)))</f>
        <v/>
      </c>
      <c r="AZ826" s="5" t="str">
        <f>IF(OR($AB826="", $AC826=""), "", IF($H826=$M$3, "", IF(OR(AZ$7&lt;$AB826, $AC826&lt;AZ$6),"", MAX(AZ$10:AZ825)+1)))</f>
        <v/>
      </c>
      <c r="BA826" s="5" t="str">
        <f>IF(OR($AB826="", $AC826=""), "", IF($H826=$M$3, "", IF(OR(BA$7&lt;$AB826, $AC826&lt;BA$6),"", MAX(BA$10:BA825)+1)))</f>
        <v/>
      </c>
      <c r="BB826" s="5" t="str">
        <f>IF(OR($AB826="", $AC826=""), "", IF($H826=$M$3, "", IF(OR(BB$7&lt;$AB826, $AC826&lt;BB$6),"", MAX(BB$10:BB825)+1)))</f>
        <v/>
      </c>
      <c r="BC826" s="5" t="str">
        <f>IF(OR($AB826="", $AC826=""), "", IF($H826=$M$3, "", IF(OR(BC$7&lt;$AB826, $AC826&lt;BC$6),"", MAX(BC$10:BC825)+1)))</f>
        <v/>
      </c>
      <c r="BD826" s="5" t="str">
        <f>IF(OR($AB826="", $AC826=""), "", IF($H826=$M$3, "", IF(OR(BD$7&lt;$AB826, $AC826&lt;BD$6),"", MAX(BD$10:BD825)+1)))</f>
        <v/>
      </c>
      <c r="BE826" s="5" t="str">
        <f>IF(OR($AB826="", $AC826=""), "", IF($H826=$M$3, "", IF(OR(BE$7&lt;$AB826, $AC826&lt;BE$6),"", MAX(BE$10:BE825)+1)))</f>
        <v/>
      </c>
      <c r="BF826" s="5" t="str">
        <f>IF(OR($AB826="", $AC826=""), "", IF($H826=$M$3, "", IF(OR(BF$7&lt;$AB826, $AC826&lt;BF$6),"", MAX(BF$10:BF825)+1)))</f>
        <v/>
      </c>
      <c r="BG826" s="5" t="str">
        <f>IF(OR($AB826="", $AC826=""), "", IF($H826=$M$3, "", IF(OR(BG$7&lt;$AB826, $AC826&lt;BG$6),"", MAX(BG$10:BG825)+1)))</f>
        <v/>
      </c>
      <c r="BH826" s="5" t="str">
        <f>IF(OR($AB826="", $AC826=""), "", IF($H826=$M$3, "", IF(OR(BH$7&lt;$AB826, $AC826&lt;BH$6),"", MAX(BH$10:BH825)+1)))</f>
        <v/>
      </c>
      <c r="BI826" s="5" t="str">
        <f>IF(OR($AB826="", $AC826=""), "", IF($H826=$M$3, "", IF(OR(BI$7&lt;$AB826, $AC826&lt;BI$6),"", MAX(BI$10:BI825)+1)))</f>
        <v/>
      </c>
      <c r="BK826" s="5" t="str" cm="1">
        <f t="array" aca="1" ref="BK826" ca="1">IFERROR(INDEX($AE826:$BI826, $BJ826, MATCH($BK$9, $AE$9:$BI$9, 0)), "")</f>
        <v/>
      </c>
    </row>
    <row r="827" spans="1:63" x14ac:dyDescent="0.25">
      <c r="A827" s="2"/>
      <c r="B827" s="254"/>
      <c r="C827" s="255"/>
      <c r="D827" s="256"/>
      <c r="E827" s="257"/>
      <c r="F827" s="257"/>
      <c r="G827" s="258"/>
      <c r="H827" s="259"/>
      <c r="I827" s="16"/>
      <c r="J827" s="5" t="str">
        <f t="shared" si="107"/>
        <v/>
      </c>
      <c r="K827" s="2"/>
      <c r="O827" s="5" t="str">
        <f t="shared" si="105"/>
        <v/>
      </c>
      <c r="Q827" s="5" t="str">
        <f t="shared" si="108"/>
        <v/>
      </c>
      <c r="S827" s="5" t="str">
        <f t="shared" si="106"/>
        <v/>
      </c>
      <c r="U827" s="64" t="str">
        <f>IF($D827="","", IF(COUNTIF('Intro &amp; Setup'!$AW$49:$AW$88, $D827)&gt;0, "BH", TEXT($D827, "ddd")))</f>
        <v/>
      </c>
      <c r="V827" s="65" t="str">
        <f>IF($G827="", "", IF(COUNTIF('Intro &amp; Setup'!$AW$49:$AW$88, $G827)&gt;0, "BH", TEXT($G827, "ddd")))</f>
        <v/>
      </c>
      <c r="W827" s="64" t="str">
        <f t="shared" si="109"/>
        <v/>
      </c>
      <c r="X827" s="65" t="str">
        <f t="shared" si="110"/>
        <v/>
      </c>
      <c r="Y827" s="64" t="str">
        <f>IF(F827="", "", IF(OR(F827&lt;'Intro &amp; Setup'!$Z$20, F827&gt;'Intro &amp; Setup'!$Z$22), "X", ""))</f>
        <v/>
      </c>
      <c r="Z827" s="65" t="str">
        <f>IF(G827="", "", IF(OR(G827&lt;'Intro &amp; Setup'!$Z$20, G827&gt;'Intro &amp; Setup'!$Z$22), "X", ""))</f>
        <v/>
      </c>
      <c r="AB827" s="58" t="str">
        <f t="shared" si="111"/>
        <v/>
      </c>
      <c r="AC827" s="59" t="str">
        <f t="shared" si="112"/>
        <v/>
      </c>
      <c r="AE827" s="5" t="str">
        <f>IF(OR($AB827="", $AC827=""), "", IF($H827=$M$3, "", IF(OR(AE$7&lt;$AB827, $AC827&lt;AE$6),"", MAX(AE$10:AE826)+1)))</f>
        <v/>
      </c>
      <c r="AF827" s="5" t="str">
        <f>IF(OR($AB827="", $AC827=""), "", IF($H827=$M$3, "", IF(OR(AF$7&lt;$AB827, $AC827&lt;AF$6),"", MAX(AF$10:AF826)+1)))</f>
        <v/>
      </c>
      <c r="AG827" s="5" t="str">
        <f>IF(OR($AB827="", $AC827=""), "", IF($H827=$M$3, "", IF(OR(AG$7&lt;$AB827, $AC827&lt;AG$6),"", MAX(AG$10:AG826)+1)))</f>
        <v/>
      </c>
      <c r="AH827" s="5" t="str">
        <f>IF(OR($AB827="", $AC827=""), "", IF($H827=$M$3, "", IF(OR(AH$7&lt;$AB827, $AC827&lt;AH$6),"", MAX(AH$10:AH826)+1)))</f>
        <v/>
      </c>
      <c r="AI827" s="5" t="str">
        <f>IF(OR($AB827="", $AC827=""), "", IF($H827=$M$3, "", IF(OR(AI$7&lt;$AB827, $AC827&lt;AI$6),"", MAX(AI$10:AI826)+1)))</f>
        <v/>
      </c>
      <c r="AJ827" s="5" t="str">
        <f>IF(OR($AB827="", $AC827=""), "", IF($H827=$M$3, "", IF(OR(AJ$7&lt;$AB827, $AC827&lt;AJ$6),"", MAX(AJ$10:AJ826)+1)))</f>
        <v/>
      </c>
      <c r="AK827" s="5" t="str">
        <f>IF(OR($AB827="", $AC827=""), "", IF($H827=$M$3, "", IF(OR(AK$7&lt;$AB827, $AC827&lt;AK$6),"", MAX(AK$10:AK826)+1)))</f>
        <v/>
      </c>
      <c r="AL827" s="5" t="str">
        <f>IF(OR($AB827="", $AC827=""), "", IF($H827=$M$3, "", IF(OR(AL$7&lt;$AB827, $AC827&lt;AL$6),"", MAX(AL$10:AL826)+1)))</f>
        <v/>
      </c>
      <c r="AM827" s="5" t="str">
        <f>IF(OR($AB827="", $AC827=""), "", IF($H827=$M$3, "", IF(OR(AM$7&lt;$AB827, $AC827&lt;AM$6),"", MAX(AM$10:AM826)+1)))</f>
        <v/>
      </c>
      <c r="AN827" s="5" t="str">
        <f>IF(OR($AB827="", $AC827=""), "", IF($H827=$M$3, "", IF(OR(AN$7&lt;$AB827, $AC827&lt;AN$6),"", MAX(AN$10:AN826)+1)))</f>
        <v/>
      </c>
      <c r="AO827" s="5" t="str">
        <f>IF(OR($AB827="", $AC827=""), "", IF($H827=$M$3, "", IF(OR(AO$7&lt;$AB827, $AC827&lt;AO$6),"", MAX(AO$10:AO826)+1)))</f>
        <v/>
      </c>
      <c r="AP827" s="5" t="str">
        <f>IF(OR($AB827="", $AC827=""), "", IF($H827=$M$3, "", IF(OR(AP$7&lt;$AB827, $AC827&lt;AP$6),"", MAX(AP$10:AP826)+1)))</f>
        <v/>
      </c>
      <c r="AQ827" s="5" t="str">
        <f>IF(OR($AB827="", $AC827=""), "", IF($H827=$M$3, "", IF(OR(AQ$7&lt;$AB827, $AC827&lt;AQ$6),"", MAX(AQ$10:AQ826)+1)))</f>
        <v/>
      </c>
      <c r="AR827" s="5" t="str">
        <f>IF(OR($AB827="", $AC827=""), "", IF($H827=$M$3, "", IF(OR(AR$7&lt;$AB827, $AC827&lt;AR$6),"", MAX(AR$10:AR826)+1)))</f>
        <v/>
      </c>
      <c r="AS827" s="5" t="str">
        <f>IF(OR($AB827="", $AC827=""), "", IF($H827=$M$3, "", IF(OR(AS$7&lt;$AB827, $AC827&lt;AS$6),"", MAX(AS$10:AS826)+1)))</f>
        <v/>
      </c>
      <c r="AT827" s="5" t="str">
        <f>IF(OR($AB827="", $AC827=""), "", IF($H827=$M$3, "", IF(OR(AT$7&lt;$AB827, $AC827&lt;AT$6),"", MAX(AT$10:AT826)+1)))</f>
        <v/>
      </c>
      <c r="AU827" s="5" t="str">
        <f>IF(OR($AB827="", $AC827=""), "", IF($H827=$M$3, "", IF(OR(AU$7&lt;$AB827, $AC827&lt;AU$6),"", MAX(AU$10:AU826)+1)))</f>
        <v/>
      </c>
      <c r="AV827" s="5" t="str">
        <f>IF(OR($AB827="", $AC827=""), "", IF($H827=$M$3, "", IF(OR(AV$7&lt;$AB827, $AC827&lt;AV$6),"", MAX(AV$10:AV826)+1)))</f>
        <v/>
      </c>
      <c r="AW827" s="5" t="str">
        <f>IF(OR($AB827="", $AC827=""), "", IF($H827=$M$3, "", IF(OR(AW$7&lt;$AB827, $AC827&lt;AW$6),"", MAX(AW$10:AW826)+1)))</f>
        <v/>
      </c>
      <c r="AX827" s="5" t="str">
        <f>IF(OR($AB827="", $AC827=""), "", IF($H827=$M$3, "", IF(OR(AX$7&lt;$AB827, $AC827&lt;AX$6),"", MAX(AX$10:AX826)+1)))</f>
        <v/>
      </c>
      <c r="AY827" s="5" t="str">
        <f>IF(OR($AB827="", $AC827=""), "", IF($H827=$M$3, "", IF(OR(AY$7&lt;$AB827, $AC827&lt;AY$6),"", MAX(AY$10:AY826)+1)))</f>
        <v/>
      </c>
      <c r="AZ827" s="5" t="str">
        <f>IF(OR($AB827="", $AC827=""), "", IF($H827=$M$3, "", IF(OR(AZ$7&lt;$AB827, $AC827&lt;AZ$6),"", MAX(AZ$10:AZ826)+1)))</f>
        <v/>
      </c>
      <c r="BA827" s="5" t="str">
        <f>IF(OR($AB827="", $AC827=""), "", IF($H827=$M$3, "", IF(OR(BA$7&lt;$AB827, $AC827&lt;BA$6),"", MAX(BA$10:BA826)+1)))</f>
        <v/>
      </c>
      <c r="BB827" s="5" t="str">
        <f>IF(OR($AB827="", $AC827=""), "", IF($H827=$M$3, "", IF(OR(BB$7&lt;$AB827, $AC827&lt;BB$6),"", MAX(BB$10:BB826)+1)))</f>
        <v/>
      </c>
      <c r="BC827" s="5" t="str">
        <f>IF(OR($AB827="", $AC827=""), "", IF($H827=$M$3, "", IF(OR(BC$7&lt;$AB827, $AC827&lt;BC$6),"", MAX(BC$10:BC826)+1)))</f>
        <v/>
      </c>
      <c r="BD827" s="5" t="str">
        <f>IF(OR($AB827="", $AC827=""), "", IF($H827=$M$3, "", IF(OR(BD$7&lt;$AB827, $AC827&lt;BD$6),"", MAX(BD$10:BD826)+1)))</f>
        <v/>
      </c>
      <c r="BE827" s="5" t="str">
        <f>IF(OR($AB827="", $AC827=""), "", IF($H827=$M$3, "", IF(OR(BE$7&lt;$AB827, $AC827&lt;BE$6),"", MAX(BE$10:BE826)+1)))</f>
        <v/>
      </c>
      <c r="BF827" s="5" t="str">
        <f>IF(OR($AB827="", $AC827=""), "", IF($H827=$M$3, "", IF(OR(BF$7&lt;$AB827, $AC827&lt;BF$6),"", MAX(BF$10:BF826)+1)))</f>
        <v/>
      </c>
      <c r="BG827" s="5" t="str">
        <f>IF(OR($AB827="", $AC827=""), "", IF($H827=$M$3, "", IF(OR(BG$7&lt;$AB827, $AC827&lt;BG$6),"", MAX(BG$10:BG826)+1)))</f>
        <v/>
      </c>
      <c r="BH827" s="5" t="str">
        <f>IF(OR($AB827="", $AC827=""), "", IF($H827=$M$3, "", IF(OR(BH$7&lt;$AB827, $AC827&lt;BH$6),"", MAX(BH$10:BH826)+1)))</f>
        <v/>
      </c>
      <c r="BI827" s="5" t="str">
        <f>IF(OR($AB827="", $AC827=""), "", IF($H827=$M$3, "", IF(OR(BI$7&lt;$AB827, $AC827&lt;BI$6),"", MAX(BI$10:BI826)+1)))</f>
        <v/>
      </c>
      <c r="BK827" s="5" t="str" cm="1">
        <f t="array" aca="1" ref="BK827" ca="1">IFERROR(INDEX($AE827:$BI827, $BJ827, MATCH($BK$9, $AE$9:$BI$9, 0)), "")</f>
        <v/>
      </c>
    </row>
    <row r="828" spans="1:63" x14ac:dyDescent="0.25">
      <c r="A828" s="2"/>
      <c r="B828" s="254"/>
      <c r="C828" s="255"/>
      <c r="D828" s="256"/>
      <c r="E828" s="257"/>
      <c r="F828" s="257"/>
      <c r="G828" s="258"/>
      <c r="H828" s="259"/>
      <c r="I828" s="16"/>
      <c r="J828" s="5" t="str">
        <f t="shared" si="107"/>
        <v/>
      </c>
      <c r="K828" s="2"/>
      <c r="O828" s="5" t="str">
        <f t="shared" si="105"/>
        <v/>
      </c>
      <c r="Q828" s="5" t="str">
        <f t="shared" si="108"/>
        <v/>
      </c>
      <c r="S828" s="5" t="str">
        <f t="shared" si="106"/>
        <v/>
      </c>
      <c r="U828" s="64" t="str">
        <f>IF($D828="","", IF(COUNTIF('Intro &amp; Setup'!$AW$49:$AW$88, $D828)&gt;0, "BH", TEXT($D828, "ddd")))</f>
        <v/>
      </c>
      <c r="V828" s="65" t="str">
        <f>IF($G828="", "", IF(COUNTIF('Intro &amp; Setup'!$AW$49:$AW$88, $G828)&gt;0, "BH", TEXT($G828, "ddd")))</f>
        <v/>
      </c>
      <c r="W828" s="64" t="str">
        <f t="shared" si="109"/>
        <v/>
      </c>
      <c r="X828" s="65" t="str">
        <f t="shared" si="110"/>
        <v/>
      </c>
      <c r="Y828" s="64" t="str">
        <f>IF(F828="", "", IF(OR(F828&lt;'Intro &amp; Setup'!$Z$20, F828&gt;'Intro &amp; Setup'!$Z$22), "X", ""))</f>
        <v/>
      </c>
      <c r="Z828" s="65" t="str">
        <f>IF(G828="", "", IF(OR(G828&lt;'Intro &amp; Setup'!$Z$20, G828&gt;'Intro &amp; Setup'!$Z$22), "X", ""))</f>
        <v/>
      </c>
      <c r="AB828" s="58" t="str">
        <f t="shared" si="111"/>
        <v/>
      </c>
      <c r="AC828" s="59" t="str">
        <f t="shared" si="112"/>
        <v/>
      </c>
      <c r="AE828" s="5" t="str">
        <f>IF(OR($AB828="", $AC828=""), "", IF($H828=$M$3, "", IF(OR(AE$7&lt;$AB828, $AC828&lt;AE$6),"", MAX(AE$10:AE827)+1)))</f>
        <v/>
      </c>
      <c r="AF828" s="5" t="str">
        <f>IF(OR($AB828="", $AC828=""), "", IF($H828=$M$3, "", IF(OR(AF$7&lt;$AB828, $AC828&lt;AF$6),"", MAX(AF$10:AF827)+1)))</f>
        <v/>
      </c>
      <c r="AG828" s="5" t="str">
        <f>IF(OR($AB828="", $AC828=""), "", IF($H828=$M$3, "", IF(OR(AG$7&lt;$AB828, $AC828&lt;AG$6),"", MAX(AG$10:AG827)+1)))</f>
        <v/>
      </c>
      <c r="AH828" s="5" t="str">
        <f>IF(OR($AB828="", $AC828=""), "", IF($H828=$M$3, "", IF(OR(AH$7&lt;$AB828, $AC828&lt;AH$6),"", MAX(AH$10:AH827)+1)))</f>
        <v/>
      </c>
      <c r="AI828" s="5" t="str">
        <f>IF(OR($AB828="", $AC828=""), "", IF($H828=$M$3, "", IF(OR(AI$7&lt;$AB828, $AC828&lt;AI$6),"", MAX(AI$10:AI827)+1)))</f>
        <v/>
      </c>
      <c r="AJ828" s="5" t="str">
        <f>IF(OR($AB828="", $AC828=""), "", IF($H828=$M$3, "", IF(OR(AJ$7&lt;$AB828, $AC828&lt;AJ$6),"", MAX(AJ$10:AJ827)+1)))</f>
        <v/>
      </c>
      <c r="AK828" s="5" t="str">
        <f>IF(OR($AB828="", $AC828=""), "", IF($H828=$M$3, "", IF(OR(AK$7&lt;$AB828, $AC828&lt;AK$6),"", MAX(AK$10:AK827)+1)))</f>
        <v/>
      </c>
      <c r="AL828" s="5" t="str">
        <f>IF(OR($AB828="", $AC828=""), "", IF($H828=$M$3, "", IF(OR(AL$7&lt;$AB828, $AC828&lt;AL$6),"", MAX(AL$10:AL827)+1)))</f>
        <v/>
      </c>
      <c r="AM828" s="5" t="str">
        <f>IF(OR($AB828="", $AC828=""), "", IF($H828=$M$3, "", IF(OR(AM$7&lt;$AB828, $AC828&lt;AM$6),"", MAX(AM$10:AM827)+1)))</f>
        <v/>
      </c>
      <c r="AN828" s="5" t="str">
        <f>IF(OR($AB828="", $AC828=""), "", IF($H828=$M$3, "", IF(OR(AN$7&lt;$AB828, $AC828&lt;AN$6),"", MAX(AN$10:AN827)+1)))</f>
        <v/>
      </c>
      <c r="AO828" s="5" t="str">
        <f>IF(OR($AB828="", $AC828=""), "", IF($H828=$M$3, "", IF(OR(AO$7&lt;$AB828, $AC828&lt;AO$6),"", MAX(AO$10:AO827)+1)))</f>
        <v/>
      </c>
      <c r="AP828" s="5" t="str">
        <f>IF(OR($AB828="", $AC828=""), "", IF($H828=$M$3, "", IF(OR(AP$7&lt;$AB828, $AC828&lt;AP$6),"", MAX(AP$10:AP827)+1)))</f>
        <v/>
      </c>
      <c r="AQ828" s="5" t="str">
        <f>IF(OR($AB828="", $AC828=""), "", IF($H828=$M$3, "", IF(OR(AQ$7&lt;$AB828, $AC828&lt;AQ$6),"", MAX(AQ$10:AQ827)+1)))</f>
        <v/>
      </c>
      <c r="AR828" s="5" t="str">
        <f>IF(OR($AB828="", $AC828=""), "", IF($H828=$M$3, "", IF(OR(AR$7&lt;$AB828, $AC828&lt;AR$6),"", MAX(AR$10:AR827)+1)))</f>
        <v/>
      </c>
      <c r="AS828" s="5" t="str">
        <f>IF(OR($AB828="", $AC828=""), "", IF($H828=$M$3, "", IF(OR(AS$7&lt;$AB828, $AC828&lt;AS$6),"", MAX(AS$10:AS827)+1)))</f>
        <v/>
      </c>
      <c r="AT828" s="5" t="str">
        <f>IF(OR($AB828="", $AC828=""), "", IF($H828=$M$3, "", IF(OR(AT$7&lt;$AB828, $AC828&lt;AT$6),"", MAX(AT$10:AT827)+1)))</f>
        <v/>
      </c>
      <c r="AU828" s="5" t="str">
        <f>IF(OR($AB828="", $AC828=""), "", IF($H828=$M$3, "", IF(OR(AU$7&lt;$AB828, $AC828&lt;AU$6),"", MAX(AU$10:AU827)+1)))</f>
        <v/>
      </c>
      <c r="AV828" s="5" t="str">
        <f>IF(OR($AB828="", $AC828=""), "", IF($H828=$M$3, "", IF(OR(AV$7&lt;$AB828, $AC828&lt;AV$6),"", MAX(AV$10:AV827)+1)))</f>
        <v/>
      </c>
      <c r="AW828" s="5" t="str">
        <f>IF(OR($AB828="", $AC828=""), "", IF($H828=$M$3, "", IF(OR(AW$7&lt;$AB828, $AC828&lt;AW$6),"", MAX(AW$10:AW827)+1)))</f>
        <v/>
      </c>
      <c r="AX828" s="5" t="str">
        <f>IF(OR($AB828="", $AC828=""), "", IF($H828=$M$3, "", IF(OR(AX$7&lt;$AB828, $AC828&lt;AX$6),"", MAX(AX$10:AX827)+1)))</f>
        <v/>
      </c>
      <c r="AY828" s="5" t="str">
        <f>IF(OR($AB828="", $AC828=""), "", IF($H828=$M$3, "", IF(OR(AY$7&lt;$AB828, $AC828&lt;AY$6),"", MAX(AY$10:AY827)+1)))</f>
        <v/>
      </c>
      <c r="AZ828" s="5" t="str">
        <f>IF(OR($AB828="", $AC828=""), "", IF($H828=$M$3, "", IF(OR(AZ$7&lt;$AB828, $AC828&lt;AZ$6),"", MAX(AZ$10:AZ827)+1)))</f>
        <v/>
      </c>
      <c r="BA828" s="5" t="str">
        <f>IF(OR($AB828="", $AC828=""), "", IF($H828=$M$3, "", IF(OR(BA$7&lt;$AB828, $AC828&lt;BA$6),"", MAX(BA$10:BA827)+1)))</f>
        <v/>
      </c>
      <c r="BB828" s="5" t="str">
        <f>IF(OR($AB828="", $AC828=""), "", IF($H828=$M$3, "", IF(OR(BB$7&lt;$AB828, $AC828&lt;BB$6),"", MAX(BB$10:BB827)+1)))</f>
        <v/>
      </c>
      <c r="BC828" s="5" t="str">
        <f>IF(OR($AB828="", $AC828=""), "", IF($H828=$M$3, "", IF(OR(BC$7&lt;$AB828, $AC828&lt;BC$6),"", MAX(BC$10:BC827)+1)))</f>
        <v/>
      </c>
      <c r="BD828" s="5" t="str">
        <f>IF(OR($AB828="", $AC828=""), "", IF($H828=$M$3, "", IF(OR(BD$7&lt;$AB828, $AC828&lt;BD$6),"", MAX(BD$10:BD827)+1)))</f>
        <v/>
      </c>
      <c r="BE828" s="5" t="str">
        <f>IF(OR($AB828="", $AC828=""), "", IF($H828=$M$3, "", IF(OR(BE$7&lt;$AB828, $AC828&lt;BE$6),"", MAX(BE$10:BE827)+1)))</f>
        <v/>
      </c>
      <c r="BF828" s="5" t="str">
        <f>IF(OR($AB828="", $AC828=""), "", IF($H828=$M$3, "", IF(OR(BF$7&lt;$AB828, $AC828&lt;BF$6),"", MAX(BF$10:BF827)+1)))</f>
        <v/>
      </c>
      <c r="BG828" s="5" t="str">
        <f>IF(OR($AB828="", $AC828=""), "", IF($H828=$M$3, "", IF(OR(BG$7&lt;$AB828, $AC828&lt;BG$6),"", MAX(BG$10:BG827)+1)))</f>
        <v/>
      </c>
      <c r="BH828" s="5" t="str">
        <f>IF(OR($AB828="", $AC828=""), "", IF($H828=$M$3, "", IF(OR(BH$7&lt;$AB828, $AC828&lt;BH$6),"", MAX(BH$10:BH827)+1)))</f>
        <v/>
      </c>
      <c r="BI828" s="5" t="str">
        <f>IF(OR($AB828="", $AC828=""), "", IF($H828=$M$3, "", IF(OR(BI$7&lt;$AB828, $AC828&lt;BI$6),"", MAX(BI$10:BI827)+1)))</f>
        <v/>
      </c>
      <c r="BK828" s="5" t="str" cm="1">
        <f t="array" aca="1" ref="BK828" ca="1">IFERROR(INDEX($AE828:$BI828, $BJ828, MATCH($BK$9, $AE$9:$BI$9, 0)), "")</f>
        <v/>
      </c>
    </row>
    <row r="829" spans="1:63" x14ac:dyDescent="0.25">
      <c r="A829" s="2"/>
      <c r="B829" s="254"/>
      <c r="C829" s="255"/>
      <c r="D829" s="256"/>
      <c r="E829" s="257"/>
      <c r="F829" s="257"/>
      <c r="G829" s="258"/>
      <c r="H829" s="259"/>
      <c r="I829" s="16"/>
      <c r="J829" s="5" t="str">
        <f t="shared" si="107"/>
        <v/>
      </c>
      <c r="K829" s="2"/>
      <c r="O829" s="5" t="str">
        <f t="shared" si="105"/>
        <v/>
      </c>
      <c r="Q829" s="5" t="str">
        <f t="shared" si="108"/>
        <v/>
      </c>
      <c r="S829" s="5" t="str">
        <f t="shared" si="106"/>
        <v/>
      </c>
      <c r="U829" s="64" t="str">
        <f>IF($D829="","", IF(COUNTIF('Intro &amp; Setup'!$AW$49:$AW$88, $D829)&gt;0, "BH", TEXT($D829, "ddd")))</f>
        <v/>
      </c>
      <c r="V829" s="65" t="str">
        <f>IF($G829="", "", IF(COUNTIF('Intro &amp; Setup'!$AW$49:$AW$88, $G829)&gt;0, "BH", TEXT($G829, "ddd")))</f>
        <v/>
      </c>
      <c r="W829" s="64" t="str">
        <f t="shared" si="109"/>
        <v/>
      </c>
      <c r="X829" s="65" t="str">
        <f t="shared" si="110"/>
        <v/>
      </c>
      <c r="Y829" s="64" t="str">
        <f>IF(F829="", "", IF(OR(F829&lt;'Intro &amp; Setup'!$Z$20, F829&gt;'Intro &amp; Setup'!$Z$22), "X", ""))</f>
        <v/>
      </c>
      <c r="Z829" s="65" t="str">
        <f>IF(G829="", "", IF(OR(G829&lt;'Intro &amp; Setup'!$Z$20, G829&gt;'Intro &amp; Setup'!$Z$22), "X", ""))</f>
        <v/>
      </c>
      <c r="AB829" s="58" t="str">
        <f t="shared" si="111"/>
        <v/>
      </c>
      <c r="AC829" s="59" t="str">
        <f t="shared" si="112"/>
        <v/>
      </c>
      <c r="AE829" s="5" t="str">
        <f>IF(OR($AB829="", $AC829=""), "", IF($H829=$M$3, "", IF(OR(AE$7&lt;$AB829, $AC829&lt;AE$6),"", MAX(AE$10:AE828)+1)))</f>
        <v/>
      </c>
      <c r="AF829" s="5" t="str">
        <f>IF(OR($AB829="", $AC829=""), "", IF($H829=$M$3, "", IF(OR(AF$7&lt;$AB829, $AC829&lt;AF$6),"", MAX(AF$10:AF828)+1)))</f>
        <v/>
      </c>
      <c r="AG829" s="5" t="str">
        <f>IF(OR($AB829="", $AC829=""), "", IF($H829=$M$3, "", IF(OR(AG$7&lt;$AB829, $AC829&lt;AG$6),"", MAX(AG$10:AG828)+1)))</f>
        <v/>
      </c>
      <c r="AH829" s="5" t="str">
        <f>IF(OR($AB829="", $AC829=""), "", IF($H829=$M$3, "", IF(OR(AH$7&lt;$AB829, $AC829&lt;AH$6),"", MAX(AH$10:AH828)+1)))</f>
        <v/>
      </c>
      <c r="AI829" s="5" t="str">
        <f>IF(OR($AB829="", $AC829=""), "", IF($H829=$M$3, "", IF(OR(AI$7&lt;$AB829, $AC829&lt;AI$6),"", MAX(AI$10:AI828)+1)))</f>
        <v/>
      </c>
      <c r="AJ829" s="5" t="str">
        <f>IF(OR($AB829="", $AC829=""), "", IF($H829=$M$3, "", IF(OR(AJ$7&lt;$AB829, $AC829&lt;AJ$6),"", MAX(AJ$10:AJ828)+1)))</f>
        <v/>
      </c>
      <c r="AK829" s="5" t="str">
        <f>IF(OR($AB829="", $AC829=""), "", IF($H829=$M$3, "", IF(OR(AK$7&lt;$AB829, $AC829&lt;AK$6),"", MAX(AK$10:AK828)+1)))</f>
        <v/>
      </c>
      <c r="AL829" s="5" t="str">
        <f>IF(OR($AB829="", $AC829=""), "", IF($H829=$M$3, "", IF(OR(AL$7&lt;$AB829, $AC829&lt;AL$6),"", MAX(AL$10:AL828)+1)))</f>
        <v/>
      </c>
      <c r="AM829" s="5" t="str">
        <f>IF(OR($AB829="", $AC829=""), "", IF($H829=$M$3, "", IF(OR(AM$7&lt;$AB829, $AC829&lt;AM$6),"", MAX(AM$10:AM828)+1)))</f>
        <v/>
      </c>
      <c r="AN829" s="5" t="str">
        <f>IF(OR($AB829="", $AC829=""), "", IF($H829=$M$3, "", IF(OR(AN$7&lt;$AB829, $AC829&lt;AN$6),"", MAX(AN$10:AN828)+1)))</f>
        <v/>
      </c>
      <c r="AO829" s="5" t="str">
        <f>IF(OR($AB829="", $AC829=""), "", IF($H829=$M$3, "", IF(OR(AO$7&lt;$AB829, $AC829&lt;AO$6),"", MAX(AO$10:AO828)+1)))</f>
        <v/>
      </c>
      <c r="AP829" s="5" t="str">
        <f>IF(OR($AB829="", $AC829=""), "", IF($H829=$M$3, "", IF(OR(AP$7&lt;$AB829, $AC829&lt;AP$6),"", MAX(AP$10:AP828)+1)))</f>
        <v/>
      </c>
      <c r="AQ829" s="5" t="str">
        <f>IF(OR($AB829="", $AC829=""), "", IF($H829=$M$3, "", IF(OR(AQ$7&lt;$AB829, $AC829&lt;AQ$6),"", MAX(AQ$10:AQ828)+1)))</f>
        <v/>
      </c>
      <c r="AR829" s="5" t="str">
        <f>IF(OR($AB829="", $AC829=""), "", IF($H829=$M$3, "", IF(OR(AR$7&lt;$AB829, $AC829&lt;AR$6),"", MAX(AR$10:AR828)+1)))</f>
        <v/>
      </c>
      <c r="AS829" s="5" t="str">
        <f>IF(OR($AB829="", $AC829=""), "", IF($H829=$M$3, "", IF(OR(AS$7&lt;$AB829, $AC829&lt;AS$6),"", MAX(AS$10:AS828)+1)))</f>
        <v/>
      </c>
      <c r="AT829" s="5" t="str">
        <f>IF(OR($AB829="", $AC829=""), "", IF($H829=$M$3, "", IF(OR(AT$7&lt;$AB829, $AC829&lt;AT$6),"", MAX(AT$10:AT828)+1)))</f>
        <v/>
      </c>
      <c r="AU829" s="5" t="str">
        <f>IF(OR($AB829="", $AC829=""), "", IF($H829=$M$3, "", IF(OR(AU$7&lt;$AB829, $AC829&lt;AU$6),"", MAX(AU$10:AU828)+1)))</f>
        <v/>
      </c>
      <c r="AV829" s="5" t="str">
        <f>IF(OR($AB829="", $AC829=""), "", IF($H829=$M$3, "", IF(OR(AV$7&lt;$AB829, $AC829&lt;AV$6),"", MAX(AV$10:AV828)+1)))</f>
        <v/>
      </c>
      <c r="AW829" s="5" t="str">
        <f>IF(OR($AB829="", $AC829=""), "", IF($H829=$M$3, "", IF(OR(AW$7&lt;$AB829, $AC829&lt;AW$6),"", MAX(AW$10:AW828)+1)))</f>
        <v/>
      </c>
      <c r="AX829" s="5" t="str">
        <f>IF(OR($AB829="", $AC829=""), "", IF($H829=$M$3, "", IF(OR(AX$7&lt;$AB829, $AC829&lt;AX$6),"", MAX(AX$10:AX828)+1)))</f>
        <v/>
      </c>
      <c r="AY829" s="5" t="str">
        <f>IF(OR($AB829="", $AC829=""), "", IF($H829=$M$3, "", IF(OR(AY$7&lt;$AB829, $AC829&lt;AY$6),"", MAX(AY$10:AY828)+1)))</f>
        <v/>
      </c>
      <c r="AZ829" s="5" t="str">
        <f>IF(OR($AB829="", $AC829=""), "", IF($H829=$M$3, "", IF(OR(AZ$7&lt;$AB829, $AC829&lt;AZ$6),"", MAX(AZ$10:AZ828)+1)))</f>
        <v/>
      </c>
      <c r="BA829" s="5" t="str">
        <f>IF(OR($AB829="", $AC829=""), "", IF($H829=$M$3, "", IF(OR(BA$7&lt;$AB829, $AC829&lt;BA$6),"", MAX(BA$10:BA828)+1)))</f>
        <v/>
      </c>
      <c r="BB829" s="5" t="str">
        <f>IF(OR($AB829="", $AC829=""), "", IF($H829=$M$3, "", IF(OR(BB$7&lt;$AB829, $AC829&lt;BB$6),"", MAX(BB$10:BB828)+1)))</f>
        <v/>
      </c>
      <c r="BC829" s="5" t="str">
        <f>IF(OR($AB829="", $AC829=""), "", IF($H829=$M$3, "", IF(OR(BC$7&lt;$AB829, $AC829&lt;BC$6),"", MAX(BC$10:BC828)+1)))</f>
        <v/>
      </c>
      <c r="BD829" s="5" t="str">
        <f>IF(OR($AB829="", $AC829=""), "", IF($H829=$M$3, "", IF(OR(BD$7&lt;$AB829, $AC829&lt;BD$6),"", MAX(BD$10:BD828)+1)))</f>
        <v/>
      </c>
      <c r="BE829" s="5" t="str">
        <f>IF(OR($AB829="", $AC829=""), "", IF($H829=$M$3, "", IF(OR(BE$7&lt;$AB829, $AC829&lt;BE$6),"", MAX(BE$10:BE828)+1)))</f>
        <v/>
      </c>
      <c r="BF829" s="5" t="str">
        <f>IF(OR($AB829="", $AC829=""), "", IF($H829=$M$3, "", IF(OR(BF$7&lt;$AB829, $AC829&lt;BF$6),"", MAX(BF$10:BF828)+1)))</f>
        <v/>
      </c>
      <c r="BG829" s="5" t="str">
        <f>IF(OR($AB829="", $AC829=""), "", IF($H829=$M$3, "", IF(OR(BG$7&lt;$AB829, $AC829&lt;BG$6),"", MAX(BG$10:BG828)+1)))</f>
        <v/>
      </c>
      <c r="BH829" s="5" t="str">
        <f>IF(OR($AB829="", $AC829=""), "", IF($H829=$M$3, "", IF(OR(BH$7&lt;$AB829, $AC829&lt;BH$6),"", MAX(BH$10:BH828)+1)))</f>
        <v/>
      </c>
      <c r="BI829" s="5" t="str">
        <f>IF(OR($AB829="", $AC829=""), "", IF($H829=$M$3, "", IF(OR(BI$7&lt;$AB829, $AC829&lt;BI$6),"", MAX(BI$10:BI828)+1)))</f>
        <v/>
      </c>
      <c r="BK829" s="5" t="str" cm="1">
        <f t="array" aca="1" ref="BK829" ca="1">IFERROR(INDEX($AE829:$BI829, $BJ829, MATCH($BK$9, $AE$9:$BI$9, 0)), "")</f>
        <v/>
      </c>
    </row>
    <row r="830" spans="1:63" x14ac:dyDescent="0.25">
      <c r="A830" s="2"/>
      <c r="B830" s="254"/>
      <c r="C830" s="255"/>
      <c r="D830" s="256"/>
      <c r="E830" s="257"/>
      <c r="F830" s="257"/>
      <c r="G830" s="258"/>
      <c r="H830" s="259"/>
      <c r="I830" s="16"/>
      <c r="J830" s="5" t="str">
        <f t="shared" si="107"/>
        <v/>
      </c>
      <c r="K830" s="2"/>
      <c r="O830" s="5" t="str">
        <f t="shared" si="105"/>
        <v/>
      </c>
      <c r="Q830" s="5" t="str">
        <f t="shared" si="108"/>
        <v/>
      </c>
      <c r="S830" s="5" t="str">
        <f t="shared" si="106"/>
        <v/>
      </c>
      <c r="U830" s="64" t="str">
        <f>IF($D830="","", IF(COUNTIF('Intro &amp; Setup'!$AW$49:$AW$88, $D830)&gt;0, "BH", TEXT($D830, "ddd")))</f>
        <v/>
      </c>
      <c r="V830" s="65" t="str">
        <f>IF($G830="", "", IF(COUNTIF('Intro &amp; Setup'!$AW$49:$AW$88, $G830)&gt;0, "BH", TEXT($G830, "ddd")))</f>
        <v/>
      </c>
      <c r="W830" s="64" t="str">
        <f t="shared" si="109"/>
        <v/>
      </c>
      <c r="X830" s="65" t="str">
        <f t="shared" si="110"/>
        <v/>
      </c>
      <c r="Y830" s="64" t="str">
        <f>IF(F830="", "", IF(OR(F830&lt;'Intro &amp; Setup'!$Z$20, F830&gt;'Intro &amp; Setup'!$Z$22), "X", ""))</f>
        <v/>
      </c>
      <c r="Z830" s="65" t="str">
        <f>IF(G830="", "", IF(OR(G830&lt;'Intro &amp; Setup'!$Z$20, G830&gt;'Intro &amp; Setup'!$Z$22), "X", ""))</f>
        <v/>
      </c>
      <c r="AB830" s="58" t="str">
        <f t="shared" si="111"/>
        <v/>
      </c>
      <c r="AC830" s="59" t="str">
        <f t="shared" si="112"/>
        <v/>
      </c>
      <c r="AE830" s="5" t="str">
        <f>IF(OR($AB830="", $AC830=""), "", IF($H830=$M$3, "", IF(OR(AE$7&lt;$AB830, $AC830&lt;AE$6),"", MAX(AE$10:AE829)+1)))</f>
        <v/>
      </c>
      <c r="AF830" s="5" t="str">
        <f>IF(OR($AB830="", $AC830=""), "", IF($H830=$M$3, "", IF(OR(AF$7&lt;$AB830, $AC830&lt;AF$6),"", MAX(AF$10:AF829)+1)))</f>
        <v/>
      </c>
      <c r="AG830" s="5" t="str">
        <f>IF(OR($AB830="", $AC830=""), "", IF($H830=$M$3, "", IF(OR(AG$7&lt;$AB830, $AC830&lt;AG$6),"", MAX(AG$10:AG829)+1)))</f>
        <v/>
      </c>
      <c r="AH830" s="5" t="str">
        <f>IF(OR($AB830="", $AC830=""), "", IF($H830=$M$3, "", IF(OR(AH$7&lt;$AB830, $AC830&lt;AH$6),"", MAX(AH$10:AH829)+1)))</f>
        <v/>
      </c>
      <c r="AI830" s="5" t="str">
        <f>IF(OR($AB830="", $AC830=""), "", IF($H830=$M$3, "", IF(OR(AI$7&lt;$AB830, $AC830&lt;AI$6),"", MAX(AI$10:AI829)+1)))</f>
        <v/>
      </c>
      <c r="AJ830" s="5" t="str">
        <f>IF(OR($AB830="", $AC830=""), "", IF($H830=$M$3, "", IF(OR(AJ$7&lt;$AB830, $AC830&lt;AJ$6),"", MAX(AJ$10:AJ829)+1)))</f>
        <v/>
      </c>
      <c r="AK830" s="5" t="str">
        <f>IF(OR($AB830="", $AC830=""), "", IF($H830=$M$3, "", IF(OR(AK$7&lt;$AB830, $AC830&lt;AK$6),"", MAX(AK$10:AK829)+1)))</f>
        <v/>
      </c>
      <c r="AL830" s="5" t="str">
        <f>IF(OR($AB830="", $AC830=""), "", IF($H830=$M$3, "", IF(OR(AL$7&lt;$AB830, $AC830&lt;AL$6),"", MAX(AL$10:AL829)+1)))</f>
        <v/>
      </c>
      <c r="AM830" s="5" t="str">
        <f>IF(OR($AB830="", $AC830=""), "", IF($H830=$M$3, "", IF(OR(AM$7&lt;$AB830, $AC830&lt;AM$6),"", MAX(AM$10:AM829)+1)))</f>
        <v/>
      </c>
      <c r="AN830" s="5" t="str">
        <f>IF(OR($AB830="", $AC830=""), "", IF($H830=$M$3, "", IF(OR(AN$7&lt;$AB830, $AC830&lt;AN$6),"", MAX(AN$10:AN829)+1)))</f>
        <v/>
      </c>
      <c r="AO830" s="5" t="str">
        <f>IF(OR($AB830="", $AC830=""), "", IF($H830=$M$3, "", IF(OR(AO$7&lt;$AB830, $AC830&lt;AO$6),"", MAX(AO$10:AO829)+1)))</f>
        <v/>
      </c>
      <c r="AP830" s="5" t="str">
        <f>IF(OR($AB830="", $AC830=""), "", IF($H830=$M$3, "", IF(OR(AP$7&lt;$AB830, $AC830&lt;AP$6),"", MAX(AP$10:AP829)+1)))</f>
        <v/>
      </c>
      <c r="AQ830" s="5" t="str">
        <f>IF(OR($AB830="", $AC830=""), "", IF($H830=$M$3, "", IF(OR(AQ$7&lt;$AB830, $AC830&lt;AQ$6),"", MAX(AQ$10:AQ829)+1)))</f>
        <v/>
      </c>
      <c r="AR830" s="5" t="str">
        <f>IF(OR($AB830="", $AC830=""), "", IF($H830=$M$3, "", IF(OR(AR$7&lt;$AB830, $AC830&lt;AR$6),"", MAX(AR$10:AR829)+1)))</f>
        <v/>
      </c>
      <c r="AS830" s="5" t="str">
        <f>IF(OR($AB830="", $AC830=""), "", IF($H830=$M$3, "", IF(OR(AS$7&lt;$AB830, $AC830&lt;AS$6),"", MAX(AS$10:AS829)+1)))</f>
        <v/>
      </c>
      <c r="AT830" s="5" t="str">
        <f>IF(OR($AB830="", $AC830=""), "", IF($H830=$M$3, "", IF(OR(AT$7&lt;$AB830, $AC830&lt;AT$6),"", MAX(AT$10:AT829)+1)))</f>
        <v/>
      </c>
      <c r="AU830" s="5" t="str">
        <f>IF(OR($AB830="", $AC830=""), "", IF($H830=$M$3, "", IF(OR(AU$7&lt;$AB830, $AC830&lt;AU$6),"", MAX(AU$10:AU829)+1)))</f>
        <v/>
      </c>
      <c r="AV830" s="5" t="str">
        <f>IF(OR($AB830="", $AC830=""), "", IF($H830=$M$3, "", IF(OR(AV$7&lt;$AB830, $AC830&lt;AV$6),"", MAX(AV$10:AV829)+1)))</f>
        <v/>
      </c>
      <c r="AW830" s="5" t="str">
        <f>IF(OR($AB830="", $AC830=""), "", IF($H830=$M$3, "", IF(OR(AW$7&lt;$AB830, $AC830&lt;AW$6),"", MAX(AW$10:AW829)+1)))</f>
        <v/>
      </c>
      <c r="AX830" s="5" t="str">
        <f>IF(OR($AB830="", $AC830=""), "", IF($H830=$M$3, "", IF(OR(AX$7&lt;$AB830, $AC830&lt;AX$6),"", MAX(AX$10:AX829)+1)))</f>
        <v/>
      </c>
      <c r="AY830" s="5" t="str">
        <f>IF(OR($AB830="", $AC830=""), "", IF($H830=$M$3, "", IF(OR(AY$7&lt;$AB830, $AC830&lt;AY$6),"", MAX(AY$10:AY829)+1)))</f>
        <v/>
      </c>
      <c r="AZ830" s="5" t="str">
        <f>IF(OR($AB830="", $AC830=""), "", IF($H830=$M$3, "", IF(OR(AZ$7&lt;$AB830, $AC830&lt;AZ$6),"", MAX(AZ$10:AZ829)+1)))</f>
        <v/>
      </c>
      <c r="BA830" s="5" t="str">
        <f>IF(OR($AB830="", $AC830=""), "", IF($H830=$M$3, "", IF(OR(BA$7&lt;$AB830, $AC830&lt;BA$6),"", MAX(BA$10:BA829)+1)))</f>
        <v/>
      </c>
      <c r="BB830" s="5" t="str">
        <f>IF(OR($AB830="", $AC830=""), "", IF($H830=$M$3, "", IF(OR(BB$7&lt;$AB830, $AC830&lt;BB$6),"", MAX(BB$10:BB829)+1)))</f>
        <v/>
      </c>
      <c r="BC830" s="5" t="str">
        <f>IF(OR($AB830="", $AC830=""), "", IF($H830=$M$3, "", IF(OR(BC$7&lt;$AB830, $AC830&lt;BC$6),"", MAX(BC$10:BC829)+1)))</f>
        <v/>
      </c>
      <c r="BD830" s="5" t="str">
        <f>IF(OR($AB830="", $AC830=""), "", IF($H830=$M$3, "", IF(OR(BD$7&lt;$AB830, $AC830&lt;BD$6),"", MAX(BD$10:BD829)+1)))</f>
        <v/>
      </c>
      <c r="BE830" s="5" t="str">
        <f>IF(OR($AB830="", $AC830=""), "", IF($H830=$M$3, "", IF(OR(BE$7&lt;$AB830, $AC830&lt;BE$6),"", MAX(BE$10:BE829)+1)))</f>
        <v/>
      </c>
      <c r="BF830" s="5" t="str">
        <f>IF(OR($AB830="", $AC830=""), "", IF($H830=$M$3, "", IF(OR(BF$7&lt;$AB830, $AC830&lt;BF$6),"", MAX(BF$10:BF829)+1)))</f>
        <v/>
      </c>
      <c r="BG830" s="5" t="str">
        <f>IF(OR($AB830="", $AC830=""), "", IF($H830=$M$3, "", IF(OR(BG$7&lt;$AB830, $AC830&lt;BG$6),"", MAX(BG$10:BG829)+1)))</f>
        <v/>
      </c>
      <c r="BH830" s="5" t="str">
        <f>IF(OR($AB830="", $AC830=""), "", IF($H830=$M$3, "", IF(OR(BH$7&lt;$AB830, $AC830&lt;BH$6),"", MAX(BH$10:BH829)+1)))</f>
        <v/>
      </c>
      <c r="BI830" s="5" t="str">
        <f>IF(OR($AB830="", $AC830=""), "", IF($H830=$M$3, "", IF(OR(BI$7&lt;$AB830, $AC830&lt;BI$6),"", MAX(BI$10:BI829)+1)))</f>
        <v/>
      </c>
      <c r="BK830" s="5" t="str" cm="1">
        <f t="array" aca="1" ref="BK830" ca="1">IFERROR(INDEX($AE830:$BI830, $BJ830, MATCH($BK$9, $AE$9:$BI$9, 0)), "")</f>
        <v/>
      </c>
    </row>
    <row r="831" spans="1:63" x14ac:dyDescent="0.25">
      <c r="A831" s="2"/>
      <c r="B831" s="254"/>
      <c r="C831" s="255"/>
      <c r="D831" s="256"/>
      <c r="E831" s="257"/>
      <c r="F831" s="257"/>
      <c r="G831" s="258"/>
      <c r="H831" s="259"/>
      <c r="I831" s="16"/>
      <c r="J831" s="5" t="str">
        <f t="shared" si="107"/>
        <v/>
      </c>
      <c r="K831" s="2"/>
      <c r="O831" s="5" t="str">
        <f t="shared" si="105"/>
        <v/>
      </c>
      <c r="Q831" s="5" t="str">
        <f t="shared" si="108"/>
        <v/>
      </c>
      <c r="S831" s="5" t="str">
        <f t="shared" si="106"/>
        <v/>
      </c>
      <c r="U831" s="64" t="str">
        <f>IF($D831="","", IF(COUNTIF('Intro &amp; Setup'!$AW$49:$AW$88, $D831)&gt;0, "BH", TEXT($D831, "ddd")))</f>
        <v/>
      </c>
      <c r="V831" s="65" t="str">
        <f>IF($G831="", "", IF(COUNTIF('Intro &amp; Setup'!$AW$49:$AW$88, $G831)&gt;0, "BH", TEXT($G831, "ddd")))</f>
        <v/>
      </c>
      <c r="W831" s="64" t="str">
        <f t="shared" si="109"/>
        <v/>
      </c>
      <c r="X831" s="65" t="str">
        <f t="shared" si="110"/>
        <v/>
      </c>
      <c r="Y831" s="64" t="str">
        <f>IF(F831="", "", IF(OR(F831&lt;'Intro &amp; Setup'!$Z$20, F831&gt;'Intro &amp; Setup'!$Z$22), "X", ""))</f>
        <v/>
      </c>
      <c r="Z831" s="65" t="str">
        <f>IF(G831="", "", IF(OR(G831&lt;'Intro &amp; Setup'!$Z$20, G831&gt;'Intro &amp; Setup'!$Z$22), "X", ""))</f>
        <v/>
      </c>
      <c r="AB831" s="58" t="str">
        <f t="shared" si="111"/>
        <v/>
      </c>
      <c r="AC831" s="59" t="str">
        <f t="shared" si="112"/>
        <v/>
      </c>
      <c r="AE831" s="5" t="str">
        <f>IF(OR($AB831="", $AC831=""), "", IF($H831=$M$3, "", IF(OR(AE$7&lt;$AB831, $AC831&lt;AE$6),"", MAX(AE$10:AE830)+1)))</f>
        <v/>
      </c>
      <c r="AF831" s="5" t="str">
        <f>IF(OR($AB831="", $AC831=""), "", IF($H831=$M$3, "", IF(OR(AF$7&lt;$AB831, $AC831&lt;AF$6),"", MAX(AF$10:AF830)+1)))</f>
        <v/>
      </c>
      <c r="AG831" s="5" t="str">
        <f>IF(OR($AB831="", $AC831=""), "", IF($H831=$M$3, "", IF(OR(AG$7&lt;$AB831, $AC831&lt;AG$6),"", MAX(AG$10:AG830)+1)))</f>
        <v/>
      </c>
      <c r="AH831" s="5" t="str">
        <f>IF(OR($AB831="", $AC831=""), "", IF($H831=$M$3, "", IF(OR(AH$7&lt;$AB831, $AC831&lt;AH$6),"", MAX(AH$10:AH830)+1)))</f>
        <v/>
      </c>
      <c r="AI831" s="5" t="str">
        <f>IF(OR($AB831="", $AC831=""), "", IF($H831=$M$3, "", IF(OR(AI$7&lt;$AB831, $AC831&lt;AI$6),"", MAX(AI$10:AI830)+1)))</f>
        <v/>
      </c>
      <c r="AJ831" s="5" t="str">
        <f>IF(OR($AB831="", $AC831=""), "", IF($H831=$M$3, "", IF(OR(AJ$7&lt;$AB831, $AC831&lt;AJ$6),"", MAX(AJ$10:AJ830)+1)))</f>
        <v/>
      </c>
      <c r="AK831" s="5" t="str">
        <f>IF(OR($AB831="", $AC831=""), "", IF($H831=$M$3, "", IF(OR(AK$7&lt;$AB831, $AC831&lt;AK$6),"", MAX(AK$10:AK830)+1)))</f>
        <v/>
      </c>
      <c r="AL831" s="5" t="str">
        <f>IF(OR($AB831="", $AC831=""), "", IF($H831=$M$3, "", IF(OR(AL$7&lt;$AB831, $AC831&lt;AL$6),"", MAX(AL$10:AL830)+1)))</f>
        <v/>
      </c>
      <c r="AM831" s="5" t="str">
        <f>IF(OR($AB831="", $AC831=""), "", IF($H831=$M$3, "", IF(OR(AM$7&lt;$AB831, $AC831&lt;AM$6),"", MAX(AM$10:AM830)+1)))</f>
        <v/>
      </c>
      <c r="AN831" s="5" t="str">
        <f>IF(OR($AB831="", $AC831=""), "", IF($H831=$M$3, "", IF(OR(AN$7&lt;$AB831, $AC831&lt;AN$6),"", MAX(AN$10:AN830)+1)))</f>
        <v/>
      </c>
      <c r="AO831" s="5" t="str">
        <f>IF(OR($AB831="", $AC831=""), "", IF($H831=$M$3, "", IF(OR(AO$7&lt;$AB831, $AC831&lt;AO$6),"", MAX(AO$10:AO830)+1)))</f>
        <v/>
      </c>
      <c r="AP831" s="5" t="str">
        <f>IF(OR($AB831="", $AC831=""), "", IF($H831=$M$3, "", IF(OR(AP$7&lt;$AB831, $AC831&lt;AP$6),"", MAX(AP$10:AP830)+1)))</f>
        <v/>
      </c>
      <c r="AQ831" s="5" t="str">
        <f>IF(OR($AB831="", $AC831=""), "", IF($H831=$M$3, "", IF(OR(AQ$7&lt;$AB831, $AC831&lt;AQ$6),"", MAX(AQ$10:AQ830)+1)))</f>
        <v/>
      </c>
      <c r="AR831" s="5" t="str">
        <f>IF(OR($AB831="", $AC831=""), "", IF($H831=$M$3, "", IF(OR(AR$7&lt;$AB831, $AC831&lt;AR$6),"", MAX(AR$10:AR830)+1)))</f>
        <v/>
      </c>
      <c r="AS831" s="5" t="str">
        <f>IF(OR($AB831="", $AC831=""), "", IF($H831=$M$3, "", IF(OR(AS$7&lt;$AB831, $AC831&lt;AS$6),"", MAX(AS$10:AS830)+1)))</f>
        <v/>
      </c>
      <c r="AT831" s="5" t="str">
        <f>IF(OR($AB831="", $AC831=""), "", IF($H831=$M$3, "", IF(OR(AT$7&lt;$AB831, $AC831&lt;AT$6),"", MAX(AT$10:AT830)+1)))</f>
        <v/>
      </c>
      <c r="AU831" s="5" t="str">
        <f>IF(OR($AB831="", $AC831=""), "", IF($H831=$M$3, "", IF(OR(AU$7&lt;$AB831, $AC831&lt;AU$6),"", MAX(AU$10:AU830)+1)))</f>
        <v/>
      </c>
      <c r="AV831" s="5" t="str">
        <f>IF(OR($AB831="", $AC831=""), "", IF($H831=$M$3, "", IF(OR(AV$7&lt;$AB831, $AC831&lt;AV$6),"", MAX(AV$10:AV830)+1)))</f>
        <v/>
      </c>
      <c r="AW831" s="5" t="str">
        <f>IF(OR($AB831="", $AC831=""), "", IF($H831=$M$3, "", IF(OR(AW$7&lt;$AB831, $AC831&lt;AW$6),"", MAX(AW$10:AW830)+1)))</f>
        <v/>
      </c>
      <c r="AX831" s="5" t="str">
        <f>IF(OR($AB831="", $AC831=""), "", IF($H831=$M$3, "", IF(OR(AX$7&lt;$AB831, $AC831&lt;AX$6),"", MAX(AX$10:AX830)+1)))</f>
        <v/>
      </c>
      <c r="AY831" s="5" t="str">
        <f>IF(OR($AB831="", $AC831=""), "", IF($H831=$M$3, "", IF(OR(AY$7&lt;$AB831, $AC831&lt;AY$6),"", MAX(AY$10:AY830)+1)))</f>
        <v/>
      </c>
      <c r="AZ831" s="5" t="str">
        <f>IF(OR($AB831="", $AC831=""), "", IF($H831=$M$3, "", IF(OR(AZ$7&lt;$AB831, $AC831&lt;AZ$6),"", MAX(AZ$10:AZ830)+1)))</f>
        <v/>
      </c>
      <c r="BA831" s="5" t="str">
        <f>IF(OR($AB831="", $AC831=""), "", IF($H831=$M$3, "", IF(OR(BA$7&lt;$AB831, $AC831&lt;BA$6),"", MAX(BA$10:BA830)+1)))</f>
        <v/>
      </c>
      <c r="BB831" s="5" t="str">
        <f>IF(OR($AB831="", $AC831=""), "", IF($H831=$M$3, "", IF(OR(BB$7&lt;$AB831, $AC831&lt;BB$6),"", MAX(BB$10:BB830)+1)))</f>
        <v/>
      </c>
      <c r="BC831" s="5" t="str">
        <f>IF(OR($AB831="", $AC831=""), "", IF($H831=$M$3, "", IF(OR(BC$7&lt;$AB831, $AC831&lt;BC$6),"", MAX(BC$10:BC830)+1)))</f>
        <v/>
      </c>
      <c r="BD831" s="5" t="str">
        <f>IF(OR($AB831="", $AC831=""), "", IF($H831=$M$3, "", IF(OR(BD$7&lt;$AB831, $AC831&lt;BD$6),"", MAX(BD$10:BD830)+1)))</f>
        <v/>
      </c>
      <c r="BE831" s="5" t="str">
        <f>IF(OR($AB831="", $AC831=""), "", IF($H831=$M$3, "", IF(OR(BE$7&lt;$AB831, $AC831&lt;BE$6),"", MAX(BE$10:BE830)+1)))</f>
        <v/>
      </c>
      <c r="BF831" s="5" t="str">
        <f>IF(OR($AB831="", $AC831=""), "", IF($H831=$M$3, "", IF(OR(BF$7&lt;$AB831, $AC831&lt;BF$6),"", MAX(BF$10:BF830)+1)))</f>
        <v/>
      </c>
      <c r="BG831" s="5" t="str">
        <f>IF(OR($AB831="", $AC831=""), "", IF($H831=$M$3, "", IF(OR(BG$7&lt;$AB831, $AC831&lt;BG$6),"", MAX(BG$10:BG830)+1)))</f>
        <v/>
      </c>
      <c r="BH831" s="5" t="str">
        <f>IF(OR($AB831="", $AC831=""), "", IF($H831=$M$3, "", IF(OR(BH$7&lt;$AB831, $AC831&lt;BH$6),"", MAX(BH$10:BH830)+1)))</f>
        <v/>
      </c>
      <c r="BI831" s="5" t="str">
        <f>IF(OR($AB831="", $AC831=""), "", IF($H831=$M$3, "", IF(OR(BI$7&lt;$AB831, $AC831&lt;BI$6),"", MAX(BI$10:BI830)+1)))</f>
        <v/>
      </c>
      <c r="BK831" s="5" t="str" cm="1">
        <f t="array" aca="1" ref="BK831" ca="1">IFERROR(INDEX($AE831:$BI831, $BJ831, MATCH($BK$9, $AE$9:$BI$9, 0)), "")</f>
        <v/>
      </c>
    </row>
    <row r="832" spans="1:63" x14ac:dyDescent="0.25">
      <c r="A832" s="2"/>
      <c r="B832" s="254"/>
      <c r="C832" s="255"/>
      <c r="D832" s="256"/>
      <c r="E832" s="257"/>
      <c r="F832" s="257"/>
      <c r="G832" s="258"/>
      <c r="H832" s="259"/>
      <c r="I832" s="16"/>
      <c r="J832" s="5" t="str">
        <f t="shared" si="107"/>
        <v/>
      </c>
      <c r="K832" s="2"/>
      <c r="O832" s="5" t="str">
        <f t="shared" si="105"/>
        <v/>
      </c>
      <c r="Q832" s="5" t="str">
        <f t="shared" si="108"/>
        <v/>
      </c>
      <c r="S832" s="5" t="str">
        <f t="shared" si="106"/>
        <v/>
      </c>
      <c r="U832" s="64" t="str">
        <f>IF($D832="","", IF(COUNTIF('Intro &amp; Setup'!$AW$49:$AW$88, $D832)&gt;0, "BH", TEXT($D832, "ddd")))</f>
        <v/>
      </c>
      <c r="V832" s="65" t="str">
        <f>IF($G832="", "", IF(COUNTIF('Intro &amp; Setup'!$AW$49:$AW$88, $G832)&gt;0, "BH", TEXT($G832, "ddd")))</f>
        <v/>
      </c>
      <c r="W832" s="64" t="str">
        <f t="shared" si="109"/>
        <v/>
      </c>
      <c r="X832" s="65" t="str">
        <f t="shared" si="110"/>
        <v/>
      </c>
      <c r="Y832" s="64" t="str">
        <f>IF(F832="", "", IF(OR(F832&lt;'Intro &amp; Setup'!$Z$20, F832&gt;'Intro &amp; Setup'!$Z$22), "X", ""))</f>
        <v/>
      </c>
      <c r="Z832" s="65" t="str">
        <f>IF(G832="", "", IF(OR(G832&lt;'Intro &amp; Setup'!$Z$20, G832&gt;'Intro &amp; Setup'!$Z$22), "X", ""))</f>
        <v/>
      </c>
      <c r="AB832" s="58" t="str">
        <f t="shared" si="111"/>
        <v/>
      </c>
      <c r="AC832" s="59" t="str">
        <f t="shared" si="112"/>
        <v/>
      </c>
      <c r="AE832" s="5" t="str">
        <f>IF(OR($AB832="", $AC832=""), "", IF($H832=$M$3, "", IF(OR(AE$7&lt;$AB832, $AC832&lt;AE$6),"", MAX(AE$10:AE831)+1)))</f>
        <v/>
      </c>
      <c r="AF832" s="5" t="str">
        <f>IF(OR($AB832="", $AC832=""), "", IF($H832=$M$3, "", IF(OR(AF$7&lt;$AB832, $AC832&lt;AF$6),"", MAX(AF$10:AF831)+1)))</f>
        <v/>
      </c>
      <c r="AG832" s="5" t="str">
        <f>IF(OR($AB832="", $AC832=""), "", IF($H832=$M$3, "", IF(OR(AG$7&lt;$AB832, $AC832&lt;AG$6),"", MAX(AG$10:AG831)+1)))</f>
        <v/>
      </c>
      <c r="AH832" s="5" t="str">
        <f>IF(OR($AB832="", $AC832=""), "", IF($H832=$M$3, "", IF(OR(AH$7&lt;$AB832, $AC832&lt;AH$6),"", MAX(AH$10:AH831)+1)))</f>
        <v/>
      </c>
      <c r="AI832" s="5" t="str">
        <f>IF(OR($AB832="", $AC832=""), "", IF($H832=$M$3, "", IF(OR(AI$7&lt;$AB832, $AC832&lt;AI$6),"", MAX(AI$10:AI831)+1)))</f>
        <v/>
      </c>
      <c r="AJ832" s="5" t="str">
        <f>IF(OR($AB832="", $AC832=""), "", IF($H832=$M$3, "", IF(OR(AJ$7&lt;$AB832, $AC832&lt;AJ$6),"", MAX(AJ$10:AJ831)+1)))</f>
        <v/>
      </c>
      <c r="AK832" s="5" t="str">
        <f>IF(OR($AB832="", $AC832=""), "", IF($H832=$M$3, "", IF(OR(AK$7&lt;$AB832, $AC832&lt;AK$6),"", MAX(AK$10:AK831)+1)))</f>
        <v/>
      </c>
      <c r="AL832" s="5" t="str">
        <f>IF(OR($AB832="", $AC832=""), "", IF($H832=$M$3, "", IF(OR(AL$7&lt;$AB832, $AC832&lt;AL$6),"", MAX(AL$10:AL831)+1)))</f>
        <v/>
      </c>
      <c r="AM832" s="5" t="str">
        <f>IF(OR($AB832="", $AC832=""), "", IF($H832=$M$3, "", IF(OR(AM$7&lt;$AB832, $AC832&lt;AM$6),"", MAX(AM$10:AM831)+1)))</f>
        <v/>
      </c>
      <c r="AN832" s="5" t="str">
        <f>IF(OR($AB832="", $AC832=""), "", IF($H832=$M$3, "", IF(OR(AN$7&lt;$AB832, $AC832&lt;AN$6),"", MAX(AN$10:AN831)+1)))</f>
        <v/>
      </c>
      <c r="AO832" s="5" t="str">
        <f>IF(OR($AB832="", $AC832=""), "", IF($H832=$M$3, "", IF(OR(AO$7&lt;$AB832, $AC832&lt;AO$6),"", MAX(AO$10:AO831)+1)))</f>
        <v/>
      </c>
      <c r="AP832" s="5" t="str">
        <f>IF(OR($AB832="", $AC832=""), "", IF($H832=$M$3, "", IF(OR(AP$7&lt;$AB832, $AC832&lt;AP$6),"", MAX(AP$10:AP831)+1)))</f>
        <v/>
      </c>
      <c r="AQ832" s="5" t="str">
        <f>IF(OR($AB832="", $AC832=""), "", IF($H832=$M$3, "", IF(OR(AQ$7&lt;$AB832, $AC832&lt;AQ$6),"", MAX(AQ$10:AQ831)+1)))</f>
        <v/>
      </c>
      <c r="AR832" s="5" t="str">
        <f>IF(OR($AB832="", $AC832=""), "", IF($H832=$M$3, "", IF(OR(AR$7&lt;$AB832, $AC832&lt;AR$6),"", MAX(AR$10:AR831)+1)))</f>
        <v/>
      </c>
      <c r="AS832" s="5" t="str">
        <f>IF(OR($AB832="", $AC832=""), "", IF($H832=$M$3, "", IF(OR(AS$7&lt;$AB832, $AC832&lt;AS$6),"", MAX(AS$10:AS831)+1)))</f>
        <v/>
      </c>
      <c r="AT832" s="5" t="str">
        <f>IF(OR($AB832="", $AC832=""), "", IF($H832=$M$3, "", IF(OR(AT$7&lt;$AB832, $AC832&lt;AT$6),"", MAX(AT$10:AT831)+1)))</f>
        <v/>
      </c>
      <c r="AU832" s="5" t="str">
        <f>IF(OR($AB832="", $AC832=""), "", IF($H832=$M$3, "", IF(OR(AU$7&lt;$AB832, $AC832&lt;AU$6),"", MAX(AU$10:AU831)+1)))</f>
        <v/>
      </c>
      <c r="AV832" s="5" t="str">
        <f>IF(OR($AB832="", $AC832=""), "", IF($H832=$M$3, "", IF(OR(AV$7&lt;$AB832, $AC832&lt;AV$6),"", MAX(AV$10:AV831)+1)))</f>
        <v/>
      </c>
      <c r="AW832" s="5" t="str">
        <f>IF(OR($AB832="", $AC832=""), "", IF($H832=$M$3, "", IF(OR(AW$7&lt;$AB832, $AC832&lt;AW$6),"", MAX(AW$10:AW831)+1)))</f>
        <v/>
      </c>
      <c r="AX832" s="5" t="str">
        <f>IF(OR($AB832="", $AC832=""), "", IF($H832=$M$3, "", IF(OR(AX$7&lt;$AB832, $AC832&lt;AX$6),"", MAX(AX$10:AX831)+1)))</f>
        <v/>
      </c>
      <c r="AY832" s="5" t="str">
        <f>IF(OR($AB832="", $AC832=""), "", IF($H832=$M$3, "", IF(OR(AY$7&lt;$AB832, $AC832&lt;AY$6),"", MAX(AY$10:AY831)+1)))</f>
        <v/>
      </c>
      <c r="AZ832" s="5" t="str">
        <f>IF(OR($AB832="", $AC832=""), "", IF($H832=$M$3, "", IF(OR(AZ$7&lt;$AB832, $AC832&lt;AZ$6),"", MAX(AZ$10:AZ831)+1)))</f>
        <v/>
      </c>
      <c r="BA832" s="5" t="str">
        <f>IF(OR($AB832="", $AC832=""), "", IF($H832=$M$3, "", IF(OR(BA$7&lt;$AB832, $AC832&lt;BA$6),"", MAX(BA$10:BA831)+1)))</f>
        <v/>
      </c>
      <c r="BB832" s="5" t="str">
        <f>IF(OR($AB832="", $AC832=""), "", IF($H832=$M$3, "", IF(OR(BB$7&lt;$AB832, $AC832&lt;BB$6),"", MAX(BB$10:BB831)+1)))</f>
        <v/>
      </c>
      <c r="BC832" s="5" t="str">
        <f>IF(OR($AB832="", $AC832=""), "", IF($H832=$M$3, "", IF(OR(BC$7&lt;$AB832, $AC832&lt;BC$6),"", MAX(BC$10:BC831)+1)))</f>
        <v/>
      </c>
      <c r="BD832" s="5" t="str">
        <f>IF(OR($AB832="", $AC832=""), "", IF($H832=$M$3, "", IF(OR(BD$7&lt;$AB832, $AC832&lt;BD$6),"", MAX(BD$10:BD831)+1)))</f>
        <v/>
      </c>
      <c r="BE832" s="5" t="str">
        <f>IF(OR($AB832="", $AC832=""), "", IF($H832=$M$3, "", IF(OR(BE$7&lt;$AB832, $AC832&lt;BE$6),"", MAX(BE$10:BE831)+1)))</f>
        <v/>
      </c>
      <c r="BF832" s="5" t="str">
        <f>IF(OR($AB832="", $AC832=""), "", IF($H832=$M$3, "", IF(OR(BF$7&lt;$AB832, $AC832&lt;BF$6),"", MAX(BF$10:BF831)+1)))</f>
        <v/>
      </c>
      <c r="BG832" s="5" t="str">
        <f>IF(OR($AB832="", $AC832=""), "", IF($H832=$M$3, "", IF(OR(BG$7&lt;$AB832, $AC832&lt;BG$6),"", MAX(BG$10:BG831)+1)))</f>
        <v/>
      </c>
      <c r="BH832" s="5" t="str">
        <f>IF(OR($AB832="", $AC832=""), "", IF($H832=$M$3, "", IF(OR(BH$7&lt;$AB832, $AC832&lt;BH$6),"", MAX(BH$10:BH831)+1)))</f>
        <v/>
      </c>
      <c r="BI832" s="5" t="str">
        <f>IF(OR($AB832="", $AC832=""), "", IF($H832=$M$3, "", IF(OR(BI$7&lt;$AB832, $AC832&lt;BI$6),"", MAX(BI$10:BI831)+1)))</f>
        <v/>
      </c>
      <c r="BK832" s="5" t="str" cm="1">
        <f t="array" aca="1" ref="BK832" ca="1">IFERROR(INDEX($AE832:$BI832, $BJ832, MATCH($BK$9, $AE$9:$BI$9, 0)), "")</f>
        <v/>
      </c>
    </row>
    <row r="833" spans="1:63" x14ac:dyDescent="0.25">
      <c r="A833" s="2"/>
      <c r="B833" s="254"/>
      <c r="C833" s="255"/>
      <c r="D833" s="256"/>
      <c r="E833" s="257"/>
      <c r="F833" s="257"/>
      <c r="G833" s="258"/>
      <c r="H833" s="259"/>
      <c r="I833" s="16"/>
      <c r="J833" s="5" t="str">
        <f t="shared" si="107"/>
        <v/>
      </c>
      <c r="K833" s="2"/>
      <c r="O833" s="5" t="str">
        <f t="shared" si="105"/>
        <v/>
      </c>
      <c r="Q833" s="5" t="str">
        <f t="shared" si="108"/>
        <v/>
      </c>
      <c r="S833" s="5" t="str">
        <f t="shared" si="106"/>
        <v/>
      </c>
      <c r="U833" s="64" t="str">
        <f>IF($D833="","", IF(COUNTIF('Intro &amp; Setup'!$AW$49:$AW$88, $D833)&gt;0, "BH", TEXT($D833, "ddd")))</f>
        <v/>
      </c>
      <c r="V833" s="65" t="str">
        <f>IF($G833="", "", IF(COUNTIF('Intro &amp; Setup'!$AW$49:$AW$88, $G833)&gt;0, "BH", TEXT($G833, "ddd")))</f>
        <v/>
      </c>
      <c r="W833" s="64" t="str">
        <f t="shared" si="109"/>
        <v/>
      </c>
      <c r="X833" s="65" t="str">
        <f t="shared" si="110"/>
        <v/>
      </c>
      <c r="Y833" s="64" t="str">
        <f>IF(F833="", "", IF(OR(F833&lt;'Intro &amp; Setup'!$Z$20, F833&gt;'Intro &amp; Setup'!$Z$22), "X", ""))</f>
        <v/>
      </c>
      <c r="Z833" s="65" t="str">
        <f>IF(G833="", "", IF(OR(G833&lt;'Intro &amp; Setup'!$Z$20, G833&gt;'Intro &amp; Setup'!$Z$22), "X", ""))</f>
        <v/>
      </c>
      <c r="AB833" s="58" t="str">
        <f t="shared" si="111"/>
        <v/>
      </c>
      <c r="AC833" s="59" t="str">
        <f t="shared" si="112"/>
        <v/>
      </c>
      <c r="AE833" s="5" t="str">
        <f>IF(OR($AB833="", $AC833=""), "", IF($H833=$M$3, "", IF(OR(AE$7&lt;$AB833, $AC833&lt;AE$6),"", MAX(AE$10:AE832)+1)))</f>
        <v/>
      </c>
      <c r="AF833" s="5" t="str">
        <f>IF(OR($AB833="", $AC833=""), "", IF($H833=$M$3, "", IF(OR(AF$7&lt;$AB833, $AC833&lt;AF$6),"", MAX(AF$10:AF832)+1)))</f>
        <v/>
      </c>
      <c r="AG833" s="5" t="str">
        <f>IF(OR($AB833="", $AC833=""), "", IF($H833=$M$3, "", IF(OR(AG$7&lt;$AB833, $AC833&lt;AG$6),"", MAX(AG$10:AG832)+1)))</f>
        <v/>
      </c>
      <c r="AH833" s="5" t="str">
        <f>IF(OR($AB833="", $AC833=""), "", IF($H833=$M$3, "", IF(OR(AH$7&lt;$AB833, $AC833&lt;AH$6),"", MAX(AH$10:AH832)+1)))</f>
        <v/>
      </c>
      <c r="AI833" s="5" t="str">
        <f>IF(OR($AB833="", $AC833=""), "", IF($H833=$M$3, "", IF(OR(AI$7&lt;$AB833, $AC833&lt;AI$6),"", MAX(AI$10:AI832)+1)))</f>
        <v/>
      </c>
      <c r="AJ833" s="5" t="str">
        <f>IF(OR($AB833="", $AC833=""), "", IF($H833=$M$3, "", IF(OR(AJ$7&lt;$AB833, $AC833&lt;AJ$6),"", MAX(AJ$10:AJ832)+1)))</f>
        <v/>
      </c>
      <c r="AK833" s="5" t="str">
        <f>IF(OR($AB833="", $AC833=""), "", IF($H833=$M$3, "", IF(OR(AK$7&lt;$AB833, $AC833&lt;AK$6),"", MAX(AK$10:AK832)+1)))</f>
        <v/>
      </c>
      <c r="AL833" s="5" t="str">
        <f>IF(OR($AB833="", $AC833=""), "", IF($H833=$M$3, "", IF(OR(AL$7&lt;$AB833, $AC833&lt;AL$6),"", MAX(AL$10:AL832)+1)))</f>
        <v/>
      </c>
      <c r="AM833" s="5" t="str">
        <f>IF(OR($AB833="", $AC833=""), "", IF($H833=$M$3, "", IF(OR(AM$7&lt;$AB833, $AC833&lt;AM$6),"", MAX(AM$10:AM832)+1)))</f>
        <v/>
      </c>
      <c r="AN833" s="5" t="str">
        <f>IF(OR($AB833="", $AC833=""), "", IF($H833=$M$3, "", IF(OR(AN$7&lt;$AB833, $AC833&lt;AN$6),"", MAX(AN$10:AN832)+1)))</f>
        <v/>
      </c>
      <c r="AO833" s="5" t="str">
        <f>IF(OR($AB833="", $AC833=""), "", IF($H833=$M$3, "", IF(OR(AO$7&lt;$AB833, $AC833&lt;AO$6),"", MAX(AO$10:AO832)+1)))</f>
        <v/>
      </c>
      <c r="AP833" s="5" t="str">
        <f>IF(OR($AB833="", $AC833=""), "", IF($H833=$M$3, "", IF(OR(AP$7&lt;$AB833, $AC833&lt;AP$6),"", MAX(AP$10:AP832)+1)))</f>
        <v/>
      </c>
      <c r="AQ833" s="5" t="str">
        <f>IF(OR($AB833="", $AC833=""), "", IF($H833=$M$3, "", IF(OR(AQ$7&lt;$AB833, $AC833&lt;AQ$6),"", MAX(AQ$10:AQ832)+1)))</f>
        <v/>
      </c>
      <c r="AR833" s="5" t="str">
        <f>IF(OR($AB833="", $AC833=""), "", IF($H833=$M$3, "", IF(OR(AR$7&lt;$AB833, $AC833&lt;AR$6),"", MAX(AR$10:AR832)+1)))</f>
        <v/>
      </c>
      <c r="AS833" s="5" t="str">
        <f>IF(OR($AB833="", $AC833=""), "", IF($H833=$M$3, "", IF(OR(AS$7&lt;$AB833, $AC833&lt;AS$6),"", MAX(AS$10:AS832)+1)))</f>
        <v/>
      </c>
      <c r="AT833" s="5" t="str">
        <f>IF(OR($AB833="", $AC833=""), "", IF($H833=$M$3, "", IF(OR(AT$7&lt;$AB833, $AC833&lt;AT$6),"", MAX(AT$10:AT832)+1)))</f>
        <v/>
      </c>
      <c r="AU833" s="5" t="str">
        <f>IF(OR($AB833="", $AC833=""), "", IF($H833=$M$3, "", IF(OR(AU$7&lt;$AB833, $AC833&lt;AU$6),"", MAX(AU$10:AU832)+1)))</f>
        <v/>
      </c>
      <c r="AV833" s="5" t="str">
        <f>IF(OR($AB833="", $AC833=""), "", IF($H833=$M$3, "", IF(OR(AV$7&lt;$AB833, $AC833&lt;AV$6),"", MAX(AV$10:AV832)+1)))</f>
        <v/>
      </c>
      <c r="AW833" s="5" t="str">
        <f>IF(OR($AB833="", $AC833=""), "", IF($H833=$M$3, "", IF(OR(AW$7&lt;$AB833, $AC833&lt;AW$6),"", MAX(AW$10:AW832)+1)))</f>
        <v/>
      </c>
      <c r="AX833" s="5" t="str">
        <f>IF(OR($AB833="", $AC833=""), "", IF($H833=$M$3, "", IF(OR(AX$7&lt;$AB833, $AC833&lt;AX$6),"", MAX(AX$10:AX832)+1)))</f>
        <v/>
      </c>
      <c r="AY833" s="5" t="str">
        <f>IF(OR($AB833="", $AC833=""), "", IF($H833=$M$3, "", IF(OR(AY$7&lt;$AB833, $AC833&lt;AY$6),"", MAX(AY$10:AY832)+1)))</f>
        <v/>
      </c>
      <c r="AZ833" s="5" t="str">
        <f>IF(OR($AB833="", $AC833=""), "", IF($H833=$M$3, "", IF(OR(AZ$7&lt;$AB833, $AC833&lt;AZ$6),"", MAX(AZ$10:AZ832)+1)))</f>
        <v/>
      </c>
      <c r="BA833" s="5" t="str">
        <f>IF(OR($AB833="", $AC833=""), "", IF($H833=$M$3, "", IF(OR(BA$7&lt;$AB833, $AC833&lt;BA$6),"", MAX(BA$10:BA832)+1)))</f>
        <v/>
      </c>
      <c r="BB833" s="5" t="str">
        <f>IF(OR($AB833="", $AC833=""), "", IF($H833=$M$3, "", IF(OR(BB$7&lt;$AB833, $AC833&lt;BB$6),"", MAX(BB$10:BB832)+1)))</f>
        <v/>
      </c>
      <c r="BC833" s="5" t="str">
        <f>IF(OR($AB833="", $AC833=""), "", IF($H833=$M$3, "", IF(OR(BC$7&lt;$AB833, $AC833&lt;BC$6),"", MAX(BC$10:BC832)+1)))</f>
        <v/>
      </c>
      <c r="BD833" s="5" t="str">
        <f>IF(OR($AB833="", $AC833=""), "", IF($H833=$M$3, "", IF(OR(BD$7&lt;$AB833, $AC833&lt;BD$6),"", MAX(BD$10:BD832)+1)))</f>
        <v/>
      </c>
      <c r="BE833" s="5" t="str">
        <f>IF(OR($AB833="", $AC833=""), "", IF($H833=$M$3, "", IF(OR(BE$7&lt;$AB833, $AC833&lt;BE$6),"", MAX(BE$10:BE832)+1)))</f>
        <v/>
      </c>
      <c r="BF833" s="5" t="str">
        <f>IF(OR($AB833="", $AC833=""), "", IF($H833=$M$3, "", IF(OR(BF$7&lt;$AB833, $AC833&lt;BF$6),"", MAX(BF$10:BF832)+1)))</f>
        <v/>
      </c>
      <c r="BG833" s="5" t="str">
        <f>IF(OR($AB833="", $AC833=""), "", IF($H833=$M$3, "", IF(OR(BG$7&lt;$AB833, $AC833&lt;BG$6),"", MAX(BG$10:BG832)+1)))</f>
        <v/>
      </c>
      <c r="BH833" s="5" t="str">
        <f>IF(OR($AB833="", $AC833=""), "", IF($H833=$M$3, "", IF(OR(BH$7&lt;$AB833, $AC833&lt;BH$6),"", MAX(BH$10:BH832)+1)))</f>
        <v/>
      </c>
      <c r="BI833" s="5" t="str">
        <f>IF(OR($AB833="", $AC833=""), "", IF($H833=$M$3, "", IF(OR(BI$7&lt;$AB833, $AC833&lt;BI$6),"", MAX(BI$10:BI832)+1)))</f>
        <v/>
      </c>
      <c r="BK833" s="5" t="str" cm="1">
        <f t="array" aca="1" ref="BK833" ca="1">IFERROR(INDEX($AE833:$BI833, $BJ833, MATCH($BK$9, $AE$9:$BI$9, 0)), "")</f>
        <v/>
      </c>
    </row>
    <row r="834" spans="1:63" x14ac:dyDescent="0.25">
      <c r="A834" s="2"/>
      <c r="B834" s="254"/>
      <c r="C834" s="255"/>
      <c r="D834" s="256"/>
      <c r="E834" s="257"/>
      <c r="F834" s="257"/>
      <c r="G834" s="258"/>
      <c r="H834" s="259"/>
      <c r="I834" s="16"/>
      <c r="J834" s="5" t="str">
        <f t="shared" si="107"/>
        <v/>
      </c>
      <c r="K834" s="2"/>
      <c r="O834" s="5" t="str">
        <f t="shared" si="105"/>
        <v/>
      </c>
      <c r="Q834" s="5" t="str">
        <f t="shared" si="108"/>
        <v/>
      </c>
      <c r="S834" s="5" t="str">
        <f t="shared" si="106"/>
        <v/>
      </c>
      <c r="U834" s="64" t="str">
        <f>IF($D834="","", IF(COUNTIF('Intro &amp; Setup'!$AW$49:$AW$88, $D834)&gt;0, "BH", TEXT($D834, "ddd")))</f>
        <v/>
      </c>
      <c r="V834" s="65" t="str">
        <f>IF($G834="", "", IF(COUNTIF('Intro &amp; Setup'!$AW$49:$AW$88, $G834)&gt;0, "BH", TEXT($G834, "ddd")))</f>
        <v/>
      </c>
      <c r="W834" s="64" t="str">
        <f t="shared" si="109"/>
        <v/>
      </c>
      <c r="X834" s="65" t="str">
        <f t="shared" si="110"/>
        <v/>
      </c>
      <c r="Y834" s="64" t="str">
        <f>IF(F834="", "", IF(OR(F834&lt;'Intro &amp; Setup'!$Z$20, F834&gt;'Intro &amp; Setup'!$Z$22), "X", ""))</f>
        <v/>
      </c>
      <c r="Z834" s="65" t="str">
        <f>IF(G834="", "", IF(OR(G834&lt;'Intro &amp; Setup'!$Z$20, G834&gt;'Intro &amp; Setup'!$Z$22), "X", ""))</f>
        <v/>
      </c>
      <c r="AB834" s="58" t="str">
        <f t="shared" si="111"/>
        <v/>
      </c>
      <c r="AC834" s="59" t="str">
        <f t="shared" si="112"/>
        <v/>
      </c>
      <c r="AE834" s="5" t="str">
        <f>IF(OR($AB834="", $AC834=""), "", IF($H834=$M$3, "", IF(OR(AE$7&lt;$AB834, $AC834&lt;AE$6),"", MAX(AE$10:AE833)+1)))</f>
        <v/>
      </c>
      <c r="AF834" s="5" t="str">
        <f>IF(OR($AB834="", $AC834=""), "", IF($H834=$M$3, "", IF(OR(AF$7&lt;$AB834, $AC834&lt;AF$6),"", MAX(AF$10:AF833)+1)))</f>
        <v/>
      </c>
      <c r="AG834" s="5" t="str">
        <f>IF(OR($AB834="", $AC834=""), "", IF($H834=$M$3, "", IF(OR(AG$7&lt;$AB834, $AC834&lt;AG$6),"", MAX(AG$10:AG833)+1)))</f>
        <v/>
      </c>
      <c r="AH834" s="5" t="str">
        <f>IF(OR($AB834="", $AC834=""), "", IF($H834=$M$3, "", IF(OR(AH$7&lt;$AB834, $AC834&lt;AH$6),"", MAX(AH$10:AH833)+1)))</f>
        <v/>
      </c>
      <c r="AI834" s="5" t="str">
        <f>IF(OR($AB834="", $AC834=""), "", IF($H834=$M$3, "", IF(OR(AI$7&lt;$AB834, $AC834&lt;AI$6),"", MAX(AI$10:AI833)+1)))</f>
        <v/>
      </c>
      <c r="AJ834" s="5" t="str">
        <f>IF(OR($AB834="", $AC834=""), "", IF($H834=$M$3, "", IF(OR(AJ$7&lt;$AB834, $AC834&lt;AJ$6),"", MAX(AJ$10:AJ833)+1)))</f>
        <v/>
      </c>
      <c r="AK834" s="5" t="str">
        <f>IF(OR($AB834="", $AC834=""), "", IF($H834=$M$3, "", IF(OR(AK$7&lt;$AB834, $AC834&lt;AK$6),"", MAX(AK$10:AK833)+1)))</f>
        <v/>
      </c>
      <c r="AL834" s="5" t="str">
        <f>IF(OR($AB834="", $AC834=""), "", IF($H834=$M$3, "", IF(OR(AL$7&lt;$AB834, $AC834&lt;AL$6),"", MAX(AL$10:AL833)+1)))</f>
        <v/>
      </c>
      <c r="AM834" s="5" t="str">
        <f>IF(OR($AB834="", $AC834=""), "", IF($H834=$M$3, "", IF(OR(AM$7&lt;$AB834, $AC834&lt;AM$6),"", MAX(AM$10:AM833)+1)))</f>
        <v/>
      </c>
      <c r="AN834" s="5" t="str">
        <f>IF(OR($AB834="", $AC834=""), "", IF($H834=$M$3, "", IF(OR(AN$7&lt;$AB834, $AC834&lt;AN$6),"", MAX(AN$10:AN833)+1)))</f>
        <v/>
      </c>
      <c r="AO834" s="5" t="str">
        <f>IF(OR($AB834="", $AC834=""), "", IF($H834=$M$3, "", IF(OR(AO$7&lt;$AB834, $AC834&lt;AO$6),"", MAX(AO$10:AO833)+1)))</f>
        <v/>
      </c>
      <c r="AP834" s="5" t="str">
        <f>IF(OR($AB834="", $AC834=""), "", IF($H834=$M$3, "", IF(OR(AP$7&lt;$AB834, $AC834&lt;AP$6),"", MAX(AP$10:AP833)+1)))</f>
        <v/>
      </c>
      <c r="AQ834" s="5" t="str">
        <f>IF(OR($AB834="", $AC834=""), "", IF($H834=$M$3, "", IF(OR(AQ$7&lt;$AB834, $AC834&lt;AQ$6),"", MAX(AQ$10:AQ833)+1)))</f>
        <v/>
      </c>
      <c r="AR834" s="5" t="str">
        <f>IF(OR($AB834="", $AC834=""), "", IF($H834=$M$3, "", IF(OR(AR$7&lt;$AB834, $AC834&lt;AR$6),"", MAX(AR$10:AR833)+1)))</f>
        <v/>
      </c>
      <c r="AS834" s="5" t="str">
        <f>IF(OR($AB834="", $AC834=""), "", IF($H834=$M$3, "", IF(OR(AS$7&lt;$AB834, $AC834&lt;AS$6),"", MAX(AS$10:AS833)+1)))</f>
        <v/>
      </c>
      <c r="AT834" s="5" t="str">
        <f>IF(OR($AB834="", $AC834=""), "", IF($H834=$M$3, "", IF(OR(AT$7&lt;$AB834, $AC834&lt;AT$6),"", MAX(AT$10:AT833)+1)))</f>
        <v/>
      </c>
      <c r="AU834" s="5" t="str">
        <f>IF(OR($AB834="", $AC834=""), "", IF($H834=$M$3, "", IF(OR(AU$7&lt;$AB834, $AC834&lt;AU$6),"", MAX(AU$10:AU833)+1)))</f>
        <v/>
      </c>
      <c r="AV834" s="5" t="str">
        <f>IF(OR($AB834="", $AC834=""), "", IF($H834=$M$3, "", IF(OR(AV$7&lt;$AB834, $AC834&lt;AV$6),"", MAX(AV$10:AV833)+1)))</f>
        <v/>
      </c>
      <c r="AW834" s="5" t="str">
        <f>IF(OR($AB834="", $AC834=""), "", IF($H834=$M$3, "", IF(OR(AW$7&lt;$AB834, $AC834&lt;AW$6),"", MAX(AW$10:AW833)+1)))</f>
        <v/>
      </c>
      <c r="AX834" s="5" t="str">
        <f>IF(OR($AB834="", $AC834=""), "", IF($H834=$M$3, "", IF(OR(AX$7&lt;$AB834, $AC834&lt;AX$6),"", MAX(AX$10:AX833)+1)))</f>
        <v/>
      </c>
      <c r="AY834" s="5" t="str">
        <f>IF(OR($AB834="", $AC834=""), "", IF($H834=$M$3, "", IF(OR(AY$7&lt;$AB834, $AC834&lt;AY$6),"", MAX(AY$10:AY833)+1)))</f>
        <v/>
      </c>
      <c r="AZ834" s="5" t="str">
        <f>IF(OR($AB834="", $AC834=""), "", IF($H834=$M$3, "", IF(OR(AZ$7&lt;$AB834, $AC834&lt;AZ$6),"", MAX(AZ$10:AZ833)+1)))</f>
        <v/>
      </c>
      <c r="BA834" s="5" t="str">
        <f>IF(OR($AB834="", $AC834=""), "", IF($H834=$M$3, "", IF(OR(BA$7&lt;$AB834, $AC834&lt;BA$6),"", MAX(BA$10:BA833)+1)))</f>
        <v/>
      </c>
      <c r="BB834" s="5" t="str">
        <f>IF(OR($AB834="", $AC834=""), "", IF($H834=$M$3, "", IF(OR(BB$7&lt;$AB834, $AC834&lt;BB$6),"", MAX(BB$10:BB833)+1)))</f>
        <v/>
      </c>
      <c r="BC834" s="5" t="str">
        <f>IF(OR($AB834="", $AC834=""), "", IF($H834=$M$3, "", IF(OR(BC$7&lt;$AB834, $AC834&lt;BC$6),"", MAX(BC$10:BC833)+1)))</f>
        <v/>
      </c>
      <c r="BD834" s="5" t="str">
        <f>IF(OR($AB834="", $AC834=""), "", IF($H834=$M$3, "", IF(OR(BD$7&lt;$AB834, $AC834&lt;BD$6),"", MAX(BD$10:BD833)+1)))</f>
        <v/>
      </c>
      <c r="BE834" s="5" t="str">
        <f>IF(OR($AB834="", $AC834=""), "", IF($H834=$M$3, "", IF(OR(BE$7&lt;$AB834, $AC834&lt;BE$6),"", MAX(BE$10:BE833)+1)))</f>
        <v/>
      </c>
      <c r="BF834" s="5" t="str">
        <f>IF(OR($AB834="", $AC834=""), "", IF($H834=$M$3, "", IF(OR(BF$7&lt;$AB834, $AC834&lt;BF$6),"", MAX(BF$10:BF833)+1)))</f>
        <v/>
      </c>
      <c r="BG834" s="5" t="str">
        <f>IF(OR($AB834="", $AC834=""), "", IF($H834=$M$3, "", IF(OR(BG$7&lt;$AB834, $AC834&lt;BG$6),"", MAX(BG$10:BG833)+1)))</f>
        <v/>
      </c>
      <c r="BH834" s="5" t="str">
        <f>IF(OR($AB834="", $AC834=""), "", IF($H834=$M$3, "", IF(OR(BH$7&lt;$AB834, $AC834&lt;BH$6),"", MAX(BH$10:BH833)+1)))</f>
        <v/>
      </c>
      <c r="BI834" s="5" t="str">
        <f>IF(OR($AB834="", $AC834=""), "", IF($H834=$M$3, "", IF(OR(BI$7&lt;$AB834, $AC834&lt;BI$6),"", MAX(BI$10:BI833)+1)))</f>
        <v/>
      </c>
      <c r="BK834" s="5" t="str" cm="1">
        <f t="array" aca="1" ref="BK834" ca="1">IFERROR(INDEX($AE834:$BI834, $BJ834, MATCH($BK$9, $AE$9:$BI$9, 0)), "")</f>
        <v/>
      </c>
    </row>
    <row r="835" spans="1:63" x14ac:dyDescent="0.25">
      <c r="A835" s="2"/>
      <c r="B835" s="254"/>
      <c r="C835" s="255"/>
      <c r="D835" s="256"/>
      <c r="E835" s="257"/>
      <c r="F835" s="257"/>
      <c r="G835" s="258"/>
      <c r="H835" s="259"/>
      <c r="I835" s="16"/>
      <c r="J835" s="5" t="str">
        <f t="shared" si="107"/>
        <v/>
      </c>
      <c r="K835" s="2"/>
      <c r="O835" s="5" t="str">
        <f t="shared" si="105"/>
        <v/>
      </c>
      <c r="Q835" s="5" t="str">
        <f t="shared" si="108"/>
        <v/>
      </c>
      <c r="S835" s="5" t="str">
        <f t="shared" si="106"/>
        <v/>
      </c>
      <c r="U835" s="64" t="str">
        <f>IF($D835="","", IF(COUNTIF('Intro &amp; Setup'!$AW$49:$AW$88, $D835)&gt;0, "BH", TEXT($D835, "ddd")))</f>
        <v/>
      </c>
      <c r="V835" s="65" t="str">
        <f>IF($G835="", "", IF(COUNTIF('Intro &amp; Setup'!$AW$49:$AW$88, $G835)&gt;0, "BH", TEXT($G835, "ddd")))</f>
        <v/>
      </c>
      <c r="W835" s="64" t="str">
        <f t="shared" si="109"/>
        <v/>
      </c>
      <c r="X835" s="65" t="str">
        <f t="shared" si="110"/>
        <v/>
      </c>
      <c r="Y835" s="64" t="str">
        <f>IF(F835="", "", IF(OR(F835&lt;'Intro &amp; Setup'!$Z$20, F835&gt;'Intro &amp; Setup'!$Z$22), "X", ""))</f>
        <v/>
      </c>
      <c r="Z835" s="65" t="str">
        <f>IF(G835="", "", IF(OR(G835&lt;'Intro &amp; Setup'!$Z$20, G835&gt;'Intro &amp; Setup'!$Z$22), "X", ""))</f>
        <v/>
      </c>
      <c r="AB835" s="58" t="str">
        <f t="shared" si="111"/>
        <v/>
      </c>
      <c r="AC835" s="59" t="str">
        <f t="shared" si="112"/>
        <v/>
      </c>
      <c r="AE835" s="5" t="str">
        <f>IF(OR($AB835="", $AC835=""), "", IF($H835=$M$3, "", IF(OR(AE$7&lt;$AB835, $AC835&lt;AE$6),"", MAX(AE$10:AE834)+1)))</f>
        <v/>
      </c>
      <c r="AF835" s="5" t="str">
        <f>IF(OR($AB835="", $AC835=""), "", IF($H835=$M$3, "", IF(OR(AF$7&lt;$AB835, $AC835&lt;AF$6),"", MAX(AF$10:AF834)+1)))</f>
        <v/>
      </c>
      <c r="AG835" s="5" t="str">
        <f>IF(OR($AB835="", $AC835=""), "", IF($H835=$M$3, "", IF(OR(AG$7&lt;$AB835, $AC835&lt;AG$6),"", MAX(AG$10:AG834)+1)))</f>
        <v/>
      </c>
      <c r="AH835" s="5" t="str">
        <f>IF(OR($AB835="", $AC835=""), "", IF($H835=$M$3, "", IF(OR(AH$7&lt;$AB835, $AC835&lt;AH$6),"", MAX(AH$10:AH834)+1)))</f>
        <v/>
      </c>
      <c r="AI835" s="5" t="str">
        <f>IF(OR($AB835="", $AC835=""), "", IF($H835=$M$3, "", IF(OR(AI$7&lt;$AB835, $AC835&lt;AI$6),"", MAX(AI$10:AI834)+1)))</f>
        <v/>
      </c>
      <c r="AJ835" s="5" t="str">
        <f>IF(OR($AB835="", $AC835=""), "", IF($H835=$M$3, "", IF(OR(AJ$7&lt;$AB835, $AC835&lt;AJ$6),"", MAX(AJ$10:AJ834)+1)))</f>
        <v/>
      </c>
      <c r="AK835" s="5" t="str">
        <f>IF(OR($AB835="", $AC835=""), "", IF($H835=$M$3, "", IF(OR(AK$7&lt;$AB835, $AC835&lt;AK$6),"", MAX(AK$10:AK834)+1)))</f>
        <v/>
      </c>
      <c r="AL835" s="5" t="str">
        <f>IF(OR($AB835="", $AC835=""), "", IF($H835=$M$3, "", IF(OR(AL$7&lt;$AB835, $AC835&lt;AL$6),"", MAX(AL$10:AL834)+1)))</f>
        <v/>
      </c>
      <c r="AM835" s="5" t="str">
        <f>IF(OR($AB835="", $AC835=""), "", IF($H835=$M$3, "", IF(OR(AM$7&lt;$AB835, $AC835&lt;AM$6),"", MAX(AM$10:AM834)+1)))</f>
        <v/>
      </c>
      <c r="AN835" s="5" t="str">
        <f>IF(OR($AB835="", $AC835=""), "", IF($H835=$M$3, "", IF(OR(AN$7&lt;$AB835, $AC835&lt;AN$6),"", MAX(AN$10:AN834)+1)))</f>
        <v/>
      </c>
      <c r="AO835" s="5" t="str">
        <f>IF(OR($AB835="", $AC835=""), "", IF($H835=$M$3, "", IF(OR(AO$7&lt;$AB835, $AC835&lt;AO$6),"", MAX(AO$10:AO834)+1)))</f>
        <v/>
      </c>
      <c r="AP835" s="5" t="str">
        <f>IF(OR($AB835="", $AC835=""), "", IF($H835=$M$3, "", IF(OR(AP$7&lt;$AB835, $AC835&lt;AP$6),"", MAX(AP$10:AP834)+1)))</f>
        <v/>
      </c>
      <c r="AQ835" s="5" t="str">
        <f>IF(OR($AB835="", $AC835=""), "", IF($H835=$M$3, "", IF(OR(AQ$7&lt;$AB835, $AC835&lt;AQ$6),"", MAX(AQ$10:AQ834)+1)))</f>
        <v/>
      </c>
      <c r="AR835" s="5" t="str">
        <f>IF(OR($AB835="", $AC835=""), "", IF($H835=$M$3, "", IF(OR(AR$7&lt;$AB835, $AC835&lt;AR$6),"", MAX(AR$10:AR834)+1)))</f>
        <v/>
      </c>
      <c r="AS835" s="5" t="str">
        <f>IF(OR($AB835="", $AC835=""), "", IF($H835=$M$3, "", IF(OR(AS$7&lt;$AB835, $AC835&lt;AS$6),"", MAX(AS$10:AS834)+1)))</f>
        <v/>
      </c>
      <c r="AT835" s="5" t="str">
        <f>IF(OR($AB835="", $AC835=""), "", IF($H835=$M$3, "", IF(OR(AT$7&lt;$AB835, $AC835&lt;AT$6),"", MAX(AT$10:AT834)+1)))</f>
        <v/>
      </c>
      <c r="AU835" s="5" t="str">
        <f>IF(OR($AB835="", $AC835=""), "", IF($H835=$M$3, "", IF(OR(AU$7&lt;$AB835, $AC835&lt;AU$6),"", MAX(AU$10:AU834)+1)))</f>
        <v/>
      </c>
      <c r="AV835" s="5" t="str">
        <f>IF(OR($AB835="", $AC835=""), "", IF($H835=$M$3, "", IF(OR(AV$7&lt;$AB835, $AC835&lt;AV$6),"", MAX(AV$10:AV834)+1)))</f>
        <v/>
      </c>
      <c r="AW835" s="5" t="str">
        <f>IF(OR($AB835="", $AC835=""), "", IF($H835=$M$3, "", IF(OR(AW$7&lt;$AB835, $AC835&lt;AW$6),"", MAX(AW$10:AW834)+1)))</f>
        <v/>
      </c>
      <c r="AX835" s="5" t="str">
        <f>IF(OR($AB835="", $AC835=""), "", IF($H835=$M$3, "", IF(OR(AX$7&lt;$AB835, $AC835&lt;AX$6),"", MAX(AX$10:AX834)+1)))</f>
        <v/>
      </c>
      <c r="AY835" s="5" t="str">
        <f>IF(OR($AB835="", $AC835=""), "", IF($H835=$M$3, "", IF(OR(AY$7&lt;$AB835, $AC835&lt;AY$6),"", MAX(AY$10:AY834)+1)))</f>
        <v/>
      </c>
      <c r="AZ835" s="5" t="str">
        <f>IF(OR($AB835="", $AC835=""), "", IF($H835=$M$3, "", IF(OR(AZ$7&lt;$AB835, $AC835&lt;AZ$6),"", MAX(AZ$10:AZ834)+1)))</f>
        <v/>
      </c>
      <c r="BA835" s="5" t="str">
        <f>IF(OR($AB835="", $AC835=""), "", IF($H835=$M$3, "", IF(OR(BA$7&lt;$AB835, $AC835&lt;BA$6),"", MAX(BA$10:BA834)+1)))</f>
        <v/>
      </c>
      <c r="BB835" s="5" t="str">
        <f>IF(OR($AB835="", $AC835=""), "", IF($H835=$M$3, "", IF(OR(BB$7&lt;$AB835, $AC835&lt;BB$6),"", MAX(BB$10:BB834)+1)))</f>
        <v/>
      </c>
      <c r="BC835" s="5" t="str">
        <f>IF(OR($AB835="", $AC835=""), "", IF($H835=$M$3, "", IF(OR(BC$7&lt;$AB835, $AC835&lt;BC$6),"", MAX(BC$10:BC834)+1)))</f>
        <v/>
      </c>
      <c r="BD835" s="5" t="str">
        <f>IF(OR($AB835="", $AC835=""), "", IF($H835=$M$3, "", IF(OR(BD$7&lt;$AB835, $AC835&lt;BD$6),"", MAX(BD$10:BD834)+1)))</f>
        <v/>
      </c>
      <c r="BE835" s="5" t="str">
        <f>IF(OR($AB835="", $AC835=""), "", IF($H835=$M$3, "", IF(OR(BE$7&lt;$AB835, $AC835&lt;BE$6),"", MAX(BE$10:BE834)+1)))</f>
        <v/>
      </c>
      <c r="BF835" s="5" t="str">
        <f>IF(OR($AB835="", $AC835=""), "", IF($H835=$M$3, "", IF(OR(BF$7&lt;$AB835, $AC835&lt;BF$6),"", MAX(BF$10:BF834)+1)))</f>
        <v/>
      </c>
      <c r="BG835" s="5" t="str">
        <f>IF(OR($AB835="", $AC835=""), "", IF($H835=$M$3, "", IF(OR(BG$7&lt;$AB835, $AC835&lt;BG$6),"", MAX(BG$10:BG834)+1)))</f>
        <v/>
      </c>
      <c r="BH835" s="5" t="str">
        <f>IF(OR($AB835="", $AC835=""), "", IF($H835=$M$3, "", IF(OR(BH$7&lt;$AB835, $AC835&lt;BH$6),"", MAX(BH$10:BH834)+1)))</f>
        <v/>
      </c>
      <c r="BI835" s="5" t="str">
        <f>IF(OR($AB835="", $AC835=""), "", IF($H835=$M$3, "", IF(OR(BI$7&lt;$AB835, $AC835&lt;BI$6),"", MAX(BI$10:BI834)+1)))</f>
        <v/>
      </c>
      <c r="BK835" s="5" t="str" cm="1">
        <f t="array" aca="1" ref="BK835" ca="1">IFERROR(INDEX($AE835:$BI835, $BJ835, MATCH($BK$9, $AE$9:$BI$9, 0)), "")</f>
        <v/>
      </c>
    </row>
    <row r="836" spans="1:63" x14ac:dyDescent="0.25">
      <c r="A836" s="2"/>
      <c r="B836" s="254"/>
      <c r="C836" s="255"/>
      <c r="D836" s="256"/>
      <c r="E836" s="257"/>
      <c r="F836" s="257"/>
      <c r="G836" s="258"/>
      <c r="H836" s="259"/>
      <c r="I836" s="16"/>
      <c r="J836" s="5" t="str">
        <f t="shared" si="107"/>
        <v/>
      </c>
      <c r="K836" s="2"/>
      <c r="O836" s="5" t="str">
        <f t="shared" si="105"/>
        <v/>
      </c>
      <c r="Q836" s="5" t="str">
        <f t="shared" si="108"/>
        <v/>
      </c>
      <c r="S836" s="5" t="str">
        <f t="shared" si="106"/>
        <v/>
      </c>
      <c r="U836" s="64" t="str">
        <f>IF($D836="","", IF(COUNTIF('Intro &amp; Setup'!$AW$49:$AW$88, $D836)&gt;0, "BH", TEXT($D836, "ddd")))</f>
        <v/>
      </c>
      <c r="V836" s="65" t="str">
        <f>IF($G836="", "", IF(COUNTIF('Intro &amp; Setup'!$AW$49:$AW$88, $G836)&gt;0, "BH", TEXT($G836, "ddd")))</f>
        <v/>
      </c>
      <c r="W836" s="64" t="str">
        <f t="shared" si="109"/>
        <v/>
      </c>
      <c r="X836" s="65" t="str">
        <f t="shared" si="110"/>
        <v/>
      </c>
      <c r="Y836" s="64" t="str">
        <f>IF(F836="", "", IF(OR(F836&lt;'Intro &amp; Setup'!$Z$20, F836&gt;'Intro &amp; Setup'!$Z$22), "X", ""))</f>
        <v/>
      </c>
      <c r="Z836" s="65" t="str">
        <f>IF(G836="", "", IF(OR(G836&lt;'Intro &amp; Setup'!$Z$20, G836&gt;'Intro &amp; Setup'!$Z$22), "X", ""))</f>
        <v/>
      </c>
      <c r="AB836" s="58" t="str">
        <f t="shared" si="111"/>
        <v/>
      </c>
      <c r="AC836" s="59" t="str">
        <f t="shared" si="112"/>
        <v/>
      </c>
      <c r="AE836" s="5" t="str">
        <f>IF(OR($AB836="", $AC836=""), "", IF($H836=$M$3, "", IF(OR(AE$7&lt;$AB836, $AC836&lt;AE$6),"", MAX(AE$10:AE835)+1)))</f>
        <v/>
      </c>
      <c r="AF836" s="5" t="str">
        <f>IF(OR($AB836="", $AC836=""), "", IF($H836=$M$3, "", IF(OR(AF$7&lt;$AB836, $AC836&lt;AF$6),"", MAX(AF$10:AF835)+1)))</f>
        <v/>
      </c>
      <c r="AG836" s="5" t="str">
        <f>IF(OR($AB836="", $AC836=""), "", IF($H836=$M$3, "", IF(OR(AG$7&lt;$AB836, $AC836&lt;AG$6),"", MAX(AG$10:AG835)+1)))</f>
        <v/>
      </c>
      <c r="AH836" s="5" t="str">
        <f>IF(OR($AB836="", $AC836=""), "", IF($H836=$M$3, "", IF(OR(AH$7&lt;$AB836, $AC836&lt;AH$6),"", MAX(AH$10:AH835)+1)))</f>
        <v/>
      </c>
      <c r="AI836" s="5" t="str">
        <f>IF(OR($AB836="", $AC836=""), "", IF($H836=$M$3, "", IF(OR(AI$7&lt;$AB836, $AC836&lt;AI$6),"", MAX(AI$10:AI835)+1)))</f>
        <v/>
      </c>
      <c r="AJ836" s="5" t="str">
        <f>IF(OR($AB836="", $AC836=""), "", IF($H836=$M$3, "", IF(OR(AJ$7&lt;$AB836, $AC836&lt;AJ$6),"", MAX(AJ$10:AJ835)+1)))</f>
        <v/>
      </c>
      <c r="AK836" s="5" t="str">
        <f>IF(OR($AB836="", $AC836=""), "", IF($H836=$M$3, "", IF(OR(AK$7&lt;$AB836, $AC836&lt;AK$6),"", MAX(AK$10:AK835)+1)))</f>
        <v/>
      </c>
      <c r="AL836" s="5" t="str">
        <f>IF(OR($AB836="", $AC836=""), "", IF($H836=$M$3, "", IF(OR(AL$7&lt;$AB836, $AC836&lt;AL$6),"", MAX(AL$10:AL835)+1)))</f>
        <v/>
      </c>
      <c r="AM836" s="5" t="str">
        <f>IF(OR($AB836="", $AC836=""), "", IF($H836=$M$3, "", IF(OR(AM$7&lt;$AB836, $AC836&lt;AM$6),"", MAX(AM$10:AM835)+1)))</f>
        <v/>
      </c>
      <c r="AN836" s="5" t="str">
        <f>IF(OR($AB836="", $AC836=""), "", IF($H836=$M$3, "", IF(OR(AN$7&lt;$AB836, $AC836&lt;AN$6),"", MAX(AN$10:AN835)+1)))</f>
        <v/>
      </c>
      <c r="AO836" s="5" t="str">
        <f>IF(OR($AB836="", $AC836=""), "", IF($H836=$M$3, "", IF(OR(AO$7&lt;$AB836, $AC836&lt;AO$6),"", MAX(AO$10:AO835)+1)))</f>
        <v/>
      </c>
      <c r="AP836" s="5" t="str">
        <f>IF(OR($AB836="", $AC836=""), "", IF($H836=$M$3, "", IF(OR(AP$7&lt;$AB836, $AC836&lt;AP$6),"", MAX(AP$10:AP835)+1)))</f>
        <v/>
      </c>
      <c r="AQ836" s="5" t="str">
        <f>IF(OR($AB836="", $AC836=""), "", IF($H836=$M$3, "", IF(OR(AQ$7&lt;$AB836, $AC836&lt;AQ$6),"", MAX(AQ$10:AQ835)+1)))</f>
        <v/>
      </c>
      <c r="AR836" s="5" t="str">
        <f>IF(OR($AB836="", $AC836=""), "", IF($H836=$M$3, "", IF(OR(AR$7&lt;$AB836, $AC836&lt;AR$6),"", MAX(AR$10:AR835)+1)))</f>
        <v/>
      </c>
      <c r="AS836" s="5" t="str">
        <f>IF(OR($AB836="", $AC836=""), "", IF($H836=$M$3, "", IF(OR(AS$7&lt;$AB836, $AC836&lt;AS$6),"", MAX(AS$10:AS835)+1)))</f>
        <v/>
      </c>
      <c r="AT836" s="5" t="str">
        <f>IF(OR($AB836="", $AC836=""), "", IF($H836=$M$3, "", IF(OR(AT$7&lt;$AB836, $AC836&lt;AT$6),"", MAX(AT$10:AT835)+1)))</f>
        <v/>
      </c>
      <c r="AU836" s="5" t="str">
        <f>IF(OR($AB836="", $AC836=""), "", IF($H836=$M$3, "", IF(OR(AU$7&lt;$AB836, $AC836&lt;AU$6),"", MAX(AU$10:AU835)+1)))</f>
        <v/>
      </c>
      <c r="AV836" s="5" t="str">
        <f>IF(OR($AB836="", $AC836=""), "", IF($H836=$M$3, "", IF(OR(AV$7&lt;$AB836, $AC836&lt;AV$6),"", MAX(AV$10:AV835)+1)))</f>
        <v/>
      </c>
      <c r="AW836" s="5" t="str">
        <f>IF(OR($AB836="", $AC836=""), "", IF($H836=$M$3, "", IF(OR(AW$7&lt;$AB836, $AC836&lt;AW$6),"", MAX(AW$10:AW835)+1)))</f>
        <v/>
      </c>
      <c r="AX836" s="5" t="str">
        <f>IF(OR($AB836="", $AC836=""), "", IF($H836=$M$3, "", IF(OR(AX$7&lt;$AB836, $AC836&lt;AX$6),"", MAX(AX$10:AX835)+1)))</f>
        <v/>
      </c>
      <c r="AY836" s="5" t="str">
        <f>IF(OR($AB836="", $AC836=""), "", IF($H836=$M$3, "", IF(OR(AY$7&lt;$AB836, $AC836&lt;AY$6),"", MAX(AY$10:AY835)+1)))</f>
        <v/>
      </c>
      <c r="AZ836" s="5" t="str">
        <f>IF(OR($AB836="", $AC836=""), "", IF($H836=$M$3, "", IF(OR(AZ$7&lt;$AB836, $AC836&lt;AZ$6),"", MAX(AZ$10:AZ835)+1)))</f>
        <v/>
      </c>
      <c r="BA836" s="5" t="str">
        <f>IF(OR($AB836="", $AC836=""), "", IF($H836=$M$3, "", IF(OR(BA$7&lt;$AB836, $AC836&lt;BA$6),"", MAX(BA$10:BA835)+1)))</f>
        <v/>
      </c>
      <c r="BB836" s="5" t="str">
        <f>IF(OR($AB836="", $AC836=""), "", IF($H836=$M$3, "", IF(OR(BB$7&lt;$AB836, $AC836&lt;BB$6),"", MAX(BB$10:BB835)+1)))</f>
        <v/>
      </c>
      <c r="BC836" s="5" t="str">
        <f>IF(OR($AB836="", $AC836=""), "", IF($H836=$M$3, "", IF(OR(BC$7&lt;$AB836, $AC836&lt;BC$6),"", MAX(BC$10:BC835)+1)))</f>
        <v/>
      </c>
      <c r="BD836" s="5" t="str">
        <f>IF(OR($AB836="", $AC836=""), "", IF($H836=$M$3, "", IF(OR(BD$7&lt;$AB836, $AC836&lt;BD$6),"", MAX(BD$10:BD835)+1)))</f>
        <v/>
      </c>
      <c r="BE836" s="5" t="str">
        <f>IF(OR($AB836="", $AC836=""), "", IF($H836=$M$3, "", IF(OR(BE$7&lt;$AB836, $AC836&lt;BE$6),"", MAX(BE$10:BE835)+1)))</f>
        <v/>
      </c>
      <c r="BF836" s="5" t="str">
        <f>IF(OR($AB836="", $AC836=""), "", IF($H836=$M$3, "", IF(OR(BF$7&lt;$AB836, $AC836&lt;BF$6),"", MAX(BF$10:BF835)+1)))</f>
        <v/>
      </c>
      <c r="BG836" s="5" t="str">
        <f>IF(OR($AB836="", $AC836=""), "", IF($H836=$M$3, "", IF(OR(BG$7&lt;$AB836, $AC836&lt;BG$6),"", MAX(BG$10:BG835)+1)))</f>
        <v/>
      </c>
      <c r="BH836" s="5" t="str">
        <f>IF(OR($AB836="", $AC836=""), "", IF($H836=$M$3, "", IF(OR(BH$7&lt;$AB836, $AC836&lt;BH$6),"", MAX(BH$10:BH835)+1)))</f>
        <v/>
      </c>
      <c r="BI836" s="5" t="str">
        <f>IF(OR($AB836="", $AC836=""), "", IF($H836=$M$3, "", IF(OR(BI$7&lt;$AB836, $AC836&lt;BI$6),"", MAX(BI$10:BI835)+1)))</f>
        <v/>
      </c>
      <c r="BK836" s="5" t="str" cm="1">
        <f t="array" aca="1" ref="BK836" ca="1">IFERROR(INDEX($AE836:$BI836, $BJ836, MATCH($BK$9, $AE$9:$BI$9, 0)), "")</f>
        <v/>
      </c>
    </row>
    <row r="837" spans="1:63" x14ac:dyDescent="0.25">
      <c r="A837" s="2"/>
      <c r="B837" s="254"/>
      <c r="C837" s="255"/>
      <c r="D837" s="256"/>
      <c r="E837" s="257"/>
      <c r="F837" s="257"/>
      <c r="G837" s="258"/>
      <c r="H837" s="259"/>
      <c r="I837" s="16"/>
      <c r="J837" s="5" t="str">
        <f t="shared" si="107"/>
        <v/>
      </c>
      <c r="K837" s="2"/>
      <c r="O837" s="5" t="str">
        <f t="shared" si="105"/>
        <v/>
      </c>
      <c r="Q837" s="5" t="str">
        <f t="shared" si="108"/>
        <v/>
      </c>
      <c r="S837" s="5" t="str">
        <f t="shared" si="106"/>
        <v/>
      </c>
      <c r="U837" s="64" t="str">
        <f>IF($D837="","", IF(COUNTIF('Intro &amp; Setup'!$AW$49:$AW$88, $D837)&gt;0, "BH", TEXT($D837, "ddd")))</f>
        <v/>
      </c>
      <c r="V837" s="65" t="str">
        <f>IF($G837="", "", IF(COUNTIF('Intro &amp; Setup'!$AW$49:$AW$88, $G837)&gt;0, "BH", TEXT($G837, "ddd")))</f>
        <v/>
      </c>
      <c r="W837" s="64" t="str">
        <f t="shared" si="109"/>
        <v/>
      </c>
      <c r="X837" s="65" t="str">
        <f t="shared" si="110"/>
        <v/>
      </c>
      <c r="Y837" s="64" t="str">
        <f>IF(F837="", "", IF(OR(F837&lt;'Intro &amp; Setup'!$Z$20, F837&gt;'Intro &amp; Setup'!$Z$22), "X", ""))</f>
        <v/>
      </c>
      <c r="Z837" s="65" t="str">
        <f>IF(G837="", "", IF(OR(G837&lt;'Intro &amp; Setup'!$Z$20, G837&gt;'Intro &amp; Setup'!$Z$22), "X", ""))</f>
        <v/>
      </c>
      <c r="AB837" s="58" t="str">
        <f t="shared" si="111"/>
        <v/>
      </c>
      <c r="AC837" s="59" t="str">
        <f t="shared" si="112"/>
        <v/>
      </c>
      <c r="AE837" s="5" t="str">
        <f>IF(OR($AB837="", $AC837=""), "", IF($H837=$M$3, "", IF(OR(AE$7&lt;$AB837, $AC837&lt;AE$6),"", MAX(AE$10:AE836)+1)))</f>
        <v/>
      </c>
      <c r="AF837" s="5" t="str">
        <f>IF(OR($AB837="", $AC837=""), "", IF($H837=$M$3, "", IF(OR(AF$7&lt;$AB837, $AC837&lt;AF$6),"", MAX(AF$10:AF836)+1)))</f>
        <v/>
      </c>
      <c r="AG837" s="5" t="str">
        <f>IF(OR($AB837="", $AC837=""), "", IF($H837=$M$3, "", IF(OR(AG$7&lt;$AB837, $AC837&lt;AG$6),"", MAX(AG$10:AG836)+1)))</f>
        <v/>
      </c>
      <c r="AH837" s="5" t="str">
        <f>IF(OR($AB837="", $AC837=""), "", IF($H837=$M$3, "", IF(OR(AH$7&lt;$AB837, $AC837&lt;AH$6),"", MAX(AH$10:AH836)+1)))</f>
        <v/>
      </c>
      <c r="AI837" s="5" t="str">
        <f>IF(OR($AB837="", $AC837=""), "", IF($H837=$M$3, "", IF(OR(AI$7&lt;$AB837, $AC837&lt;AI$6),"", MAX(AI$10:AI836)+1)))</f>
        <v/>
      </c>
      <c r="AJ837" s="5" t="str">
        <f>IF(OR($AB837="", $AC837=""), "", IF($H837=$M$3, "", IF(OR(AJ$7&lt;$AB837, $AC837&lt;AJ$6),"", MAX(AJ$10:AJ836)+1)))</f>
        <v/>
      </c>
      <c r="AK837" s="5" t="str">
        <f>IF(OR($AB837="", $AC837=""), "", IF($H837=$M$3, "", IF(OR(AK$7&lt;$AB837, $AC837&lt;AK$6),"", MAX(AK$10:AK836)+1)))</f>
        <v/>
      </c>
      <c r="AL837" s="5" t="str">
        <f>IF(OR($AB837="", $AC837=""), "", IF($H837=$M$3, "", IF(OR(AL$7&lt;$AB837, $AC837&lt;AL$6),"", MAX(AL$10:AL836)+1)))</f>
        <v/>
      </c>
      <c r="AM837" s="5" t="str">
        <f>IF(OR($AB837="", $AC837=""), "", IF($H837=$M$3, "", IF(OR(AM$7&lt;$AB837, $AC837&lt;AM$6),"", MAX(AM$10:AM836)+1)))</f>
        <v/>
      </c>
      <c r="AN837" s="5" t="str">
        <f>IF(OR($AB837="", $AC837=""), "", IF($H837=$M$3, "", IF(OR(AN$7&lt;$AB837, $AC837&lt;AN$6),"", MAX(AN$10:AN836)+1)))</f>
        <v/>
      </c>
      <c r="AO837" s="5" t="str">
        <f>IF(OR($AB837="", $AC837=""), "", IF($H837=$M$3, "", IF(OR(AO$7&lt;$AB837, $AC837&lt;AO$6),"", MAX(AO$10:AO836)+1)))</f>
        <v/>
      </c>
      <c r="AP837" s="5" t="str">
        <f>IF(OR($AB837="", $AC837=""), "", IF($H837=$M$3, "", IF(OR(AP$7&lt;$AB837, $AC837&lt;AP$6),"", MAX(AP$10:AP836)+1)))</f>
        <v/>
      </c>
      <c r="AQ837" s="5" t="str">
        <f>IF(OR($AB837="", $AC837=""), "", IF($H837=$M$3, "", IF(OR(AQ$7&lt;$AB837, $AC837&lt;AQ$6),"", MAX(AQ$10:AQ836)+1)))</f>
        <v/>
      </c>
      <c r="AR837" s="5" t="str">
        <f>IF(OR($AB837="", $AC837=""), "", IF($H837=$M$3, "", IF(OR(AR$7&lt;$AB837, $AC837&lt;AR$6),"", MAX(AR$10:AR836)+1)))</f>
        <v/>
      </c>
      <c r="AS837" s="5" t="str">
        <f>IF(OR($AB837="", $AC837=""), "", IF($H837=$M$3, "", IF(OR(AS$7&lt;$AB837, $AC837&lt;AS$6),"", MAX(AS$10:AS836)+1)))</f>
        <v/>
      </c>
      <c r="AT837" s="5" t="str">
        <f>IF(OR($AB837="", $AC837=""), "", IF($H837=$M$3, "", IF(OR(AT$7&lt;$AB837, $AC837&lt;AT$6),"", MAX(AT$10:AT836)+1)))</f>
        <v/>
      </c>
      <c r="AU837" s="5" t="str">
        <f>IF(OR($AB837="", $AC837=""), "", IF($H837=$M$3, "", IF(OR(AU$7&lt;$AB837, $AC837&lt;AU$6),"", MAX(AU$10:AU836)+1)))</f>
        <v/>
      </c>
      <c r="AV837" s="5" t="str">
        <f>IF(OR($AB837="", $AC837=""), "", IF($H837=$M$3, "", IF(OR(AV$7&lt;$AB837, $AC837&lt;AV$6),"", MAX(AV$10:AV836)+1)))</f>
        <v/>
      </c>
      <c r="AW837" s="5" t="str">
        <f>IF(OR($AB837="", $AC837=""), "", IF($H837=$M$3, "", IF(OR(AW$7&lt;$AB837, $AC837&lt;AW$6),"", MAX(AW$10:AW836)+1)))</f>
        <v/>
      </c>
      <c r="AX837" s="5" t="str">
        <f>IF(OR($AB837="", $AC837=""), "", IF($H837=$M$3, "", IF(OR(AX$7&lt;$AB837, $AC837&lt;AX$6),"", MAX(AX$10:AX836)+1)))</f>
        <v/>
      </c>
      <c r="AY837" s="5" t="str">
        <f>IF(OR($AB837="", $AC837=""), "", IF($H837=$M$3, "", IF(OR(AY$7&lt;$AB837, $AC837&lt;AY$6),"", MAX(AY$10:AY836)+1)))</f>
        <v/>
      </c>
      <c r="AZ837" s="5" t="str">
        <f>IF(OR($AB837="", $AC837=""), "", IF($H837=$M$3, "", IF(OR(AZ$7&lt;$AB837, $AC837&lt;AZ$6),"", MAX(AZ$10:AZ836)+1)))</f>
        <v/>
      </c>
      <c r="BA837" s="5" t="str">
        <f>IF(OR($AB837="", $AC837=""), "", IF($H837=$M$3, "", IF(OR(BA$7&lt;$AB837, $AC837&lt;BA$6),"", MAX(BA$10:BA836)+1)))</f>
        <v/>
      </c>
      <c r="BB837" s="5" t="str">
        <f>IF(OR($AB837="", $AC837=""), "", IF($H837=$M$3, "", IF(OR(BB$7&lt;$AB837, $AC837&lt;BB$6),"", MAX(BB$10:BB836)+1)))</f>
        <v/>
      </c>
      <c r="BC837" s="5" t="str">
        <f>IF(OR($AB837="", $AC837=""), "", IF($H837=$M$3, "", IF(OR(BC$7&lt;$AB837, $AC837&lt;BC$6),"", MAX(BC$10:BC836)+1)))</f>
        <v/>
      </c>
      <c r="BD837" s="5" t="str">
        <f>IF(OR($AB837="", $AC837=""), "", IF($H837=$M$3, "", IF(OR(BD$7&lt;$AB837, $AC837&lt;BD$6),"", MAX(BD$10:BD836)+1)))</f>
        <v/>
      </c>
      <c r="BE837" s="5" t="str">
        <f>IF(OR($AB837="", $AC837=""), "", IF($H837=$M$3, "", IF(OR(BE$7&lt;$AB837, $AC837&lt;BE$6),"", MAX(BE$10:BE836)+1)))</f>
        <v/>
      </c>
      <c r="BF837" s="5" t="str">
        <f>IF(OR($AB837="", $AC837=""), "", IF($H837=$M$3, "", IF(OR(BF$7&lt;$AB837, $AC837&lt;BF$6),"", MAX(BF$10:BF836)+1)))</f>
        <v/>
      </c>
      <c r="BG837" s="5" t="str">
        <f>IF(OR($AB837="", $AC837=""), "", IF($H837=$M$3, "", IF(OR(BG$7&lt;$AB837, $AC837&lt;BG$6),"", MAX(BG$10:BG836)+1)))</f>
        <v/>
      </c>
      <c r="BH837" s="5" t="str">
        <f>IF(OR($AB837="", $AC837=""), "", IF($H837=$M$3, "", IF(OR(BH$7&lt;$AB837, $AC837&lt;BH$6),"", MAX(BH$10:BH836)+1)))</f>
        <v/>
      </c>
      <c r="BI837" s="5" t="str">
        <f>IF(OR($AB837="", $AC837=""), "", IF($H837=$M$3, "", IF(OR(BI$7&lt;$AB837, $AC837&lt;BI$6),"", MAX(BI$10:BI836)+1)))</f>
        <v/>
      </c>
      <c r="BK837" s="5" t="str" cm="1">
        <f t="array" aca="1" ref="BK837" ca="1">IFERROR(INDEX($AE837:$BI837, $BJ837, MATCH($BK$9, $AE$9:$BI$9, 0)), "")</f>
        <v/>
      </c>
    </row>
    <row r="838" spans="1:63" x14ac:dyDescent="0.25">
      <c r="A838" s="2"/>
      <c r="B838" s="254"/>
      <c r="C838" s="255"/>
      <c r="D838" s="256"/>
      <c r="E838" s="257"/>
      <c r="F838" s="257"/>
      <c r="G838" s="258"/>
      <c r="H838" s="259"/>
      <c r="I838" s="16"/>
      <c r="J838" s="5" t="str">
        <f t="shared" si="107"/>
        <v/>
      </c>
      <c r="K838" s="2"/>
      <c r="O838" s="5" t="str">
        <f t="shared" si="105"/>
        <v/>
      </c>
      <c r="Q838" s="5" t="str">
        <f t="shared" si="108"/>
        <v/>
      </c>
      <c r="S838" s="5" t="str">
        <f t="shared" si="106"/>
        <v/>
      </c>
      <c r="U838" s="64" t="str">
        <f>IF($D838="","", IF(COUNTIF('Intro &amp; Setup'!$AW$49:$AW$88, $D838)&gt;0, "BH", TEXT($D838, "ddd")))</f>
        <v/>
      </c>
      <c r="V838" s="65" t="str">
        <f>IF($G838="", "", IF(COUNTIF('Intro &amp; Setup'!$AW$49:$AW$88, $G838)&gt;0, "BH", TEXT($G838, "ddd")))</f>
        <v/>
      </c>
      <c r="W838" s="64" t="str">
        <f t="shared" si="109"/>
        <v/>
      </c>
      <c r="X838" s="65" t="str">
        <f t="shared" si="110"/>
        <v/>
      </c>
      <c r="Y838" s="64" t="str">
        <f>IF(F838="", "", IF(OR(F838&lt;'Intro &amp; Setup'!$Z$20, F838&gt;'Intro &amp; Setup'!$Z$22), "X", ""))</f>
        <v/>
      </c>
      <c r="Z838" s="65" t="str">
        <f>IF(G838="", "", IF(OR(G838&lt;'Intro &amp; Setup'!$Z$20, G838&gt;'Intro &amp; Setup'!$Z$22), "X", ""))</f>
        <v/>
      </c>
      <c r="AB838" s="58" t="str">
        <f t="shared" si="111"/>
        <v/>
      </c>
      <c r="AC838" s="59" t="str">
        <f t="shared" si="112"/>
        <v/>
      </c>
      <c r="AE838" s="5" t="str">
        <f>IF(OR($AB838="", $AC838=""), "", IF($H838=$M$3, "", IF(OR(AE$7&lt;$AB838, $AC838&lt;AE$6),"", MAX(AE$10:AE837)+1)))</f>
        <v/>
      </c>
      <c r="AF838" s="5" t="str">
        <f>IF(OR($AB838="", $AC838=""), "", IF($H838=$M$3, "", IF(OR(AF$7&lt;$AB838, $AC838&lt;AF$6),"", MAX(AF$10:AF837)+1)))</f>
        <v/>
      </c>
      <c r="AG838" s="5" t="str">
        <f>IF(OR($AB838="", $AC838=""), "", IF($H838=$M$3, "", IF(OR(AG$7&lt;$AB838, $AC838&lt;AG$6),"", MAX(AG$10:AG837)+1)))</f>
        <v/>
      </c>
      <c r="AH838" s="5" t="str">
        <f>IF(OR($AB838="", $AC838=""), "", IF($H838=$M$3, "", IF(OR(AH$7&lt;$AB838, $AC838&lt;AH$6),"", MAX(AH$10:AH837)+1)))</f>
        <v/>
      </c>
      <c r="AI838" s="5" t="str">
        <f>IF(OR($AB838="", $AC838=""), "", IF($H838=$M$3, "", IF(OR(AI$7&lt;$AB838, $AC838&lt;AI$6),"", MAX(AI$10:AI837)+1)))</f>
        <v/>
      </c>
      <c r="AJ838" s="5" t="str">
        <f>IF(OR($AB838="", $AC838=""), "", IF($H838=$M$3, "", IF(OR(AJ$7&lt;$AB838, $AC838&lt;AJ$6),"", MAX(AJ$10:AJ837)+1)))</f>
        <v/>
      </c>
      <c r="AK838" s="5" t="str">
        <f>IF(OR($AB838="", $AC838=""), "", IF($H838=$M$3, "", IF(OR(AK$7&lt;$AB838, $AC838&lt;AK$6),"", MAX(AK$10:AK837)+1)))</f>
        <v/>
      </c>
      <c r="AL838" s="5" t="str">
        <f>IF(OR($AB838="", $AC838=""), "", IF($H838=$M$3, "", IF(OR(AL$7&lt;$AB838, $AC838&lt;AL$6),"", MAX(AL$10:AL837)+1)))</f>
        <v/>
      </c>
      <c r="AM838" s="5" t="str">
        <f>IF(OR($AB838="", $AC838=""), "", IF($H838=$M$3, "", IF(OR(AM$7&lt;$AB838, $AC838&lt;AM$6),"", MAX(AM$10:AM837)+1)))</f>
        <v/>
      </c>
      <c r="AN838" s="5" t="str">
        <f>IF(OR($AB838="", $AC838=""), "", IF($H838=$M$3, "", IF(OR(AN$7&lt;$AB838, $AC838&lt;AN$6),"", MAX(AN$10:AN837)+1)))</f>
        <v/>
      </c>
      <c r="AO838" s="5" t="str">
        <f>IF(OR($AB838="", $AC838=""), "", IF($H838=$M$3, "", IF(OR(AO$7&lt;$AB838, $AC838&lt;AO$6),"", MAX(AO$10:AO837)+1)))</f>
        <v/>
      </c>
      <c r="AP838" s="5" t="str">
        <f>IF(OR($AB838="", $AC838=""), "", IF($H838=$M$3, "", IF(OR(AP$7&lt;$AB838, $AC838&lt;AP$6),"", MAX(AP$10:AP837)+1)))</f>
        <v/>
      </c>
      <c r="AQ838" s="5" t="str">
        <f>IF(OR($AB838="", $AC838=""), "", IF($H838=$M$3, "", IF(OR(AQ$7&lt;$AB838, $AC838&lt;AQ$6),"", MAX(AQ$10:AQ837)+1)))</f>
        <v/>
      </c>
      <c r="AR838" s="5" t="str">
        <f>IF(OR($AB838="", $AC838=""), "", IF($H838=$M$3, "", IF(OR(AR$7&lt;$AB838, $AC838&lt;AR$6),"", MAX(AR$10:AR837)+1)))</f>
        <v/>
      </c>
      <c r="AS838" s="5" t="str">
        <f>IF(OR($AB838="", $AC838=""), "", IF($H838=$M$3, "", IF(OR(AS$7&lt;$AB838, $AC838&lt;AS$6),"", MAX(AS$10:AS837)+1)))</f>
        <v/>
      </c>
      <c r="AT838" s="5" t="str">
        <f>IF(OR($AB838="", $AC838=""), "", IF($H838=$M$3, "", IF(OR(AT$7&lt;$AB838, $AC838&lt;AT$6),"", MAX(AT$10:AT837)+1)))</f>
        <v/>
      </c>
      <c r="AU838" s="5" t="str">
        <f>IF(OR($AB838="", $AC838=""), "", IF($H838=$M$3, "", IF(OR(AU$7&lt;$AB838, $AC838&lt;AU$6),"", MAX(AU$10:AU837)+1)))</f>
        <v/>
      </c>
      <c r="AV838" s="5" t="str">
        <f>IF(OR($AB838="", $AC838=""), "", IF($H838=$M$3, "", IF(OR(AV$7&lt;$AB838, $AC838&lt;AV$6),"", MAX(AV$10:AV837)+1)))</f>
        <v/>
      </c>
      <c r="AW838" s="5" t="str">
        <f>IF(OR($AB838="", $AC838=""), "", IF($H838=$M$3, "", IF(OR(AW$7&lt;$AB838, $AC838&lt;AW$6),"", MAX(AW$10:AW837)+1)))</f>
        <v/>
      </c>
      <c r="AX838" s="5" t="str">
        <f>IF(OR($AB838="", $AC838=""), "", IF($H838=$M$3, "", IF(OR(AX$7&lt;$AB838, $AC838&lt;AX$6),"", MAX(AX$10:AX837)+1)))</f>
        <v/>
      </c>
      <c r="AY838" s="5" t="str">
        <f>IF(OR($AB838="", $AC838=""), "", IF($H838=$M$3, "", IF(OR(AY$7&lt;$AB838, $AC838&lt;AY$6),"", MAX(AY$10:AY837)+1)))</f>
        <v/>
      </c>
      <c r="AZ838" s="5" t="str">
        <f>IF(OR($AB838="", $AC838=""), "", IF($H838=$M$3, "", IF(OR(AZ$7&lt;$AB838, $AC838&lt;AZ$6),"", MAX(AZ$10:AZ837)+1)))</f>
        <v/>
      </c>
      <c r="BA838" s="5" t="str">
        <f>IF(OR($AB838="", $AC838=""), "", IF($H838=$M$3, "", IF(OR(BA$7&lt;$AB838, $AC838&lt;BA$6),"", MAX(BA$10:BA837)+1)))</f>
        <v/>
      </c>
      <c r="BB838" s="5" t="str">
        <f>IF(OR($AB838="", $AC838=""), "", IF($H838=$M$3, "", IF(OR(BB$7&lt;$AB838, $AC838&lt;BB$6),"", MAX(BB$10:BB837)+1)))</f>
        <v/>
      </c>
      <c r="BC838" s="5" t="str">
        <f>IF(OR($AB838="", $AC838=""), "", IF($H838=$M$3, "", IF(OR(BC$7&lt;$AB838, $AC838&lt;BC$6),"", MAX(BC$10:BC837)+1)))</f>
        <v/>
      </c>
      <c r="BD838" s="5" t="str">
        <f>IF(OR($AB838="", $AC838=""), "", IF($H838=$M$3, "", IF(OR(BD$7&lt;$AB838, $AC838&lt;BD$6),"", MAX(BD$10:BD837)+1)))</f>
        <v/>
      </c>
      <c r="BE838" s="5" t="str">
        <f>IF(OR($AB838="", $AC838=""), "", IF($H838=$M$3, "", IF(OR(BE$7&lt;$AB838, $AC838&lt;BE$6),"", MAX(BE$10:BE837)+1)))</f>
        <v/>
      </c>
      <c r="BF838" s="5" t="str">
        <f>IF(OR($AB838="", $AC838=""), "", IF($H838=$M$3, "", IF(OR(BF$7&lt;$AB838, $AC838&lt;BF$6),"", MAX(BF$10:BF837)+1)))</f>
        <v/>
      </c>
      <c r="BG838" s="5" t="str">
        <f>IF(OR($AB838="", $AC838=""), "", IF($H838=$M$3, "", IF(OR(BG$7&lt;$AB838, $AC838&lt;BG$6),"", MAX(BG$10:BG837)+1)))</f>
        <v/>
      </c>
      <c r="BH838" s="5" t="str">
        <f>IF(OR($AB838="", $AC838=""), "", IF($H838=$M$3, "", IF(OR(BH$7&lt;$AB838, $AC838&lt;BH$6),"", MAX(BH$10:BH837)+1)))</f>
        <v/>
      </c>
      <c r="BI838" s="5" t="str">
        <f>IF(OR($AB838="", $AC838=""), "", IF($H838=$M$3, "", IF(OR(BI$7&lt;$AB838, $AC838&lt;BI$6),"", MAX(BI$10:BI837)+1)))</f>
        <v/>
      </c>
      <c r="BK838" s="5" t="str" cm="1">
        <f t="array" aca="1" ref="BK838" ca="1">IFERROR(INDEX($AE838:$BI838, $BJ838, MATCH($BK$9, $AE$9:$BI$9, 0)), "")</f>
        <v/>
      </c>
    </row>
    <row r="839" spans="1:63" x14ac:dyDescent="0.25">
      <c r="A839" s="2"/>
      <c r="B839" s="254"/>
      <c r="C839" s="255"/>
      <c r="D839" s="256"/>
      <c r="E839" s="257"/>
      <c r="F839" s="257"/>
      <c r="G839" s="258"/>
      <c r="H839" s="259"/>
      <c r="I839" s="16"/>
      <c r="J839" s="5" t="str">
        <f t="shared" si="107"/>
        <v/>
      </c>
      <c r="K839" s="2"/>
      <c r="O839" s="5" t="str">
        <f t="shared" si="105"/>
        <v/>
      </c>
      <c r="Q839" s="5" t="str">
        <f t="shared" si="108"/>
        <v/>
      </c>
      <c r="S839" s="5" t="str">
        <f t="shared" si="106"/>
        <v/>
      </c>
      <c r="U839" s="64" t="str">
        <f>IF($D839="","", IF(COUNTIF('Intro &amp; Setup'!$AW$49:$AW$88, $D839)&gt;0, "BH", TEXT($D839, "ddd")))</f>
        <v/>
      </c>
      <c r="V839" s="65" t="str">
        <f>IF($G839="", "", IF(COUNTIF('Intro &amp; Setup'!$AW$49:$AW$88, $G839)&gt;0, "BH", TEXT($G839, "ddd")))</f>
        <v/>
      </c>
      <c r="W839" s="64" t="str">
        <f t="shared" si="109"/>
        <v/>
      </c>
      <c r="X839" s="65" t="str">
        <f t="shared" si="110"/>
        <v/>
      </c>
      <c r="Y839" s="64" t="str">
        <f>IF(F839="", "", IF(OR(F839&lt;'Intro &amp; Setup'!$Z$20, F839&gt;'Intro &amp; Setup'!$Z$22), "X", ""))</f>
        <v/>
      </c>
      <c r="Z839" s="65" t="str">
        <f>IF(G839="", "", IF(OR(G839&lt;'Intro &amp; Setup'!$Z$20, G839&gt;'Intro &amp; Setup'!$Z$22), "X", ""))</f>
        <v/>
      </c>
      <c r="AB839" s="58" t="str">
        <f t="shared" si="111"/>
        <v/>
      </c>
      <c r="AC839" s="59" t="str">
        <f t="shared" si="112"/>
        <v/>
      </c>
      <c r="AE839" s="5" t="str">
        <f>IF(OR($AB839="", $AC839=""), "", IF($H839=$M$3, "", IF(OR(AE$7&lt;$AB839, $AC839&lt;AE$6),"", MAX(AE$10:AE838)+1)))</f>
        <v/>
      </c>
      <c r="AF839" s="5" t="str">
        <f>IF(OR($AB839="", $AC839=""), "", IF($H839=$M$3, "", IF(OR(AF$7&lt;$AB839, $AC839&lt;AF$6),"", MAX(AF$10:AF838)+1)))</f>
        <v/>
      </c>
      <c r="AG839" s="5" t="str">
        <f>IF(OR($AB839="", $AC839=""), "", IF($H839=$M$3, "", IF(OR(AG$7&lt;$AB839, $AC839&lt;AG$6),"", MAX(AG$10:AG838)+1)))</f>
        <v/>
      </c>
      <c r="AH839" s="5" t="str">
        <f>IF(OR($AB839="", $AC839=""), "", IF($H839=$M$3, "", IF(OR(AH$7&lt;$AB839, $AC839&lt;AH$6),"", MAX(AH$10:AH838)+1)))</f>
        <v/>
      </c>
      <c r="AI839" s="5" t="str">
        <f>IF(OR($AB839="", $AC839=""), "", IF($H839=$M$3, "", IF(OR(AI$7&lt;$AB839, $AC839&lt;AI$6),"", MAX(AI$10:AI838)+1)))</f>
        <v/>
      </c>
      <c r="AJ839" s="5" t="str">
        <f>IF(OR($AB839="", $AC839=""), "", IF($H839=$M$3, "", IF(OR(AJ$7&lt;$AB839, $AC839&lt;AJ$6),"", MAX(AJ$10:AJ838)+1)))</f>
        <v/>
      </c>
      <c r="AK839" s="5" t="str">
        <f>IF(OR($AB839="", $AC839=""), "", IF($H839=$M$3, "", IF(OR(AK$7&lt;$AB839, $AC839&lt;AK$6),"", MAX(AK$10:AK838)+1)))</f>
        <v/>
      </c>
      <c r="AL839" s="5" t="str">
        <f>IF(OR($AB839="", $AC839=""), "", IF($H839=$M$3, "", IF(OR(AL$7&lt;$AB839, $AC839&lt;AL$6),"", MAX(AL$10:AL838)+1)))</f>
        <v/>
      </c>
      <c r="AM839" s="5" t="str">
        <f>IF(OR($AB839="", $AC839=""), "", IF($H839=$M$3, "", IF(OR(AM$7&lt;$AB839, $AC839&lt;AM$6),"", MAX(AM$10:AM838)+1)))</f>
        <v/>
      </c>
      <c r="AN839" s="5" t="str">
        <f>IF(OR($AB839="", $AC839=""), "", IF($H839=$M$3, "", IF(OR(AN$7&lt;$AB839, $AC839&lt;AN$6),"", MAX(AN$10:AN838)+1)))</f>
        <v/>
      </c>
      <c r="AO839" s="5" t="str">
        <f>IF(OR($AB839="", $AC839=""), "", IF($H839=$M$3, "", IF(OR(AO$7&lt;$AB839, $AC839&lt;AO$6),"", MAX(AO$10:AO838)+1)))</f>
        <v/>
      </c>
      <c r="AP839" s="5" t="str">
        <f>IF(OR($AB839="", $AC839=""), "", IF($H839=$M$3, "", IF(OR(AP$7&lt;$AB839, $AC839&lt;AP$6),"", MAX(AP$10:AP838)+1)))</f>
        <v/>
      </c>
      <c r="AQ839" s="5" t="str">
        <f>IF(OR($AB839="", $AC839=""), "", IF($H839=$M$3, "", IF(OR(AQ$7&lt;$AB839, $AC839&lt;AQ$6),"", MAX(AQ$10:AQ838)+1)))</f>
        <v/>
      </c>
      <c r="AR839" s="5" t="str">
        <f>IF(OR($AB839="", $AC839=""), "", IF($H839=$M$3, "", IF(OR(AR$7&lt;$AB839, $AC839&lt;AR$6),"", MAX(AR$10:AR838)+1)))</f>
        <v/>
      </c>
      <c r="AS839" s="5" t="str">
        <f>IF(OR($AB839="", $AC839=""), "", IF($H839=$M$3, "", IF(OR(AS$7&lt;$AB839, $AC839&lt;AS$6),"", MAX(AS$10:AS838)+1)))</f>
        <v/>
      </c>
      <c r="AT839" s="5" t="str">
        <f>IF(OR($AB839="", $AC839=""), "", IF($H839=$M$3, "", IF(OR(AT$7&lt;$AB839, $AC839&lt;AT$6),"", MAX(AT$10:AT838)+1)))</f>
        <v/>
      </c>
      <c r="AU839" s="5" t="str">
        <f>IF(OR($AB839="", $AC839=""), "", IF($H839=$M$3, "", IF(OR(AU$7&lt;$AB839, $AC839&lt;AU$6),"", MAX(AU$10:AU838)+1)))</f>
        <v/>
      </c>
      <c r="AV839" s="5" t="str">
        <f>IF(OR($AB839="", $AC839=""), "", IF($H839=$M$3, "", IF(OR(AV$7&lt;$AB839, $AC839&lt;AV$6),"", MAX(AV$10:AV838)+1)))</f>
        <v/>
      </c>
      <c r="AW839" s="5" t="str">
        <f>IF(OR($AB839="", $AC839=""), "", IF($H839=$M$3, "", IF(OR(AW$7&lt;$AB839, $AC839&lt;AW$6),"", MAX(AW$10:AW838)+1)))</f>
        <v/>
      </c>
      <c r="AX839" s="5" t="str">
        <f>IF(OR($AB839="", $AC839=""), "", IF($H839=$M$3, "", IF(OR(AX$7&lt;$AB839, $AC839&lt;AX$6),"", MAX(AX$10:AX838)+1)))</f>
        <v/>
      </c>
      <c r="AY839" s="5" t="str">
        <f>IF(OR($AB839="", $AC839=""), "", IF($H839=$M$3, "", IF(OR(AY$7&lt;$AB839, $AC839&lt;AY$6),"", MAX(AY$10:AY838)+1)))</f>
        <v/>
      </c>
      <c r="AZ839" s="5" t="str">
        <f>IF(OR($AB839="", $AC839=""), "", IF($H839=$M$3, "", IF(OR(AZ$7&lt;$AB839, $AC839&lt;AZ$6),"", MAX(AZ$10:AZ838)+1)))</f>
        <v/>
      </c>
      <c r="BA839" s="5" t="str">
        <f>IF(OR($AB839="", $AC839=""), "", IF($H839=$M$3, "", IF(OR(BA$7&lt;$AB839, $AC839&lt;BA$6),"", MAX(BA$10:BA838)+1)))</f>
        <v/>
      </c>
      <c r="BB839" s="5" t="str">
        <f>IF(OR($AB839="", $AC839=""), "", IF($H839=$M$3, "", IF(OR(BB$7&lt;$AB839, $AC839&lt;BB$6),"", MAX(BB$10:BB838)+1)))</f>
        <v/>
      </c>
      <c r="BC839" s="5" t="str">
        <f>IF(OR($AB839="", $AC839=""), "", IF($H839=$M$3, "", IF(OR(BC$7&lt;$AB839, $AC839&lt;BC$6),"", MAX(BC$10:BC838)+1)))</f>
        <v/>
      </c>
      <c r="BD839" s="5" t="str">
        <f>IF(OR($AB839="", $AC839=""), "", IF($H839=$M$3, "", IF(OR(BD$7&lt;$AB839, $AC839&lt;BD$6),"", MAX(BD$10:BD838)+1)))</f>
        <v/>
      </c>
      <c r="BE839" s="5" t="str">
        <f>IF(OR($AB839="", $AC839=""), "", IF($H839=$M$3, "", IF(OR(BE$7&lt;$AB839, $AC839&lt;BE$6),"", MAX(BE$10:BE838)+1)))</f>
        <v/>
      </c>
      <c r="BF839" s="5" t="str">
        <f>IF(OR($AB839="", $AC839=""), "", IF($H839=$M$3, "", IF(OR(BF$7&lt;$AB839, $AC839&lt;BF$6),"", MAX(BF$10:BF838)+1)))</f>
        <v/>
      </c>
      <c r="BG839" s="5" t="str">
        <f>IF(OR($AB839="", $AC839=""), "", IF($H839=$M$3, "", IF(OR(BG$7&lt;$AB839, $AC839&lt;BG$6),"", MAX(BG$10:BG838)+1)))</f>
        <v/>
      </c>
      <c r="BH839" s="5" t="str">
        <f>IF(OR($AB839="", $AC839=""), "", IF($H839=$M$3, "", IF(OR(BH$7&lt;$AB839, $AC839&lt;BH$6),"", MAX(BH$10:BH838)+1)))</f>
        <v/>
      </c>
      <c r="BI839" s="5" t="str">
        <f>IF(OR($AB839="", $AC839=""), "", IF($H839=$M$3, "", IF(OR(BI$7&lt;$AB839, $AC839&lt;BI$6),"", MAX(BI$10:BI838)+1)))</f>
        <v/>
      </c>
      <c r="BK839" s="5" t="str" cm="1">
        <f t="array" aca="1" ref="BK839" ca="1">IFERROR(INDEX($AE839:$BI839, $BJ839, MATCH($BK$9, $AE$9:$BI$9, 0)), "")</f>
        <v/>
      </c>
    </row>
    <row r="840" spans="1:63" x14ac:dyDescent="0.25">
      <c r="A840" s="2"/>
      <c r="B840" s="254"/>
      <c r="C840" s="255"/>
      <c r="D840" s="256"/>
      <c r="E840" s="257"/>
      <c r="F840" s="257"/>
      <c r="G840" s="258"/>
      <c r="H840" s="259"/>
      <c r="I840" s="16"/>
      <c r="J840" s="5" t="str">
        <f t="shared" si="107"/>
        <v/>
      </c>
      <c r="K840" s="2"/>
      <c r="O840" s="5" t="str">
        <f t="shared" si="105"/>
        <v/>
      </c>
      <c r="Q840" s="5" t="str">
        <f t="shared" si="108"/>
        <v/>
      </c>
      <c r="S840" s="5" t="str">
        <f t="shared" si="106"/>
        <v/>
      </c>
      <c r="U840" s="64" t="str">
        <f>IF($D840="","", IF(COUNTIF('Intro &amp; Setup'!$AW$49:$AW$88, $D840)&gt;0, "BH", TEXT($D840, "ddd")))</f>
        <v/>
      </c>
      <c r="V840" s="65" t="str">
        <f>IF($G840="", "", IF(COUNTIF('Intro &amp; Setup'!$AW$49:$AW$88, $G840)&gt;0, "BH", TEXT($G840, "ddd")))</f>
        <v/>
      </c>
      <c r="W840" s="64" t="str">
        <f t="shared" si="109"/>
        <v/>
      </c>
      <c r="X840" s="65" t="str">
        <f t="shared" si="110"/>
        <v/>
      </c>
      <c r="Y840" s="64" t="str">
        <f>IF(F840="", "", IF(OR(F840&lt;'Intro &amp; Setup'!$Z$20, F840&gt;'Intro &amp; Setup'!$Z$22), "X", ""))</f>
        <v/>
      </c>
      <c r="Z840" s="65" t="str">
        <f>IF(G840="", "", IF(OR(G840&lt;'Intro &amp; Setup'!$Z$20, G840&gt;'Intro &amp; Setup'!$Z$22), "X", ""))</f>
        <v/>
      </c>
      <c r="AB840" s="58" t="str">
        <f t="shared" si="111"/>
        <v/>
      </c>
      <c r="AC840" s="59" t="str">
        <f t="shared" si="112"/>
        <v/>
      </c>
      <c r="AE840" s="5" t="str">
        <f>IF(OR($AB840="", $AC840=""), "", IF($H840=$M$3, "", IF(OR(AE$7&lt;$AB840, $AC840&lt;AE$6),"", MAX(AE$10:AE839)+1)))</f>
        <v/>
      </c>
      <c r="AF840" s="5" t="str">
        <f>IF(OR($AB840="", $AC840=""), "", IF($H840=$M$3, "", IF(OR(AF$7&lt;$AB840, $AC840&lt;AF$6),"", MAX(AF$10:AF839)+1)))</f>
        <v/>
      </c>
      <c r="AG840" s="5" t="str">
        <f>IF(OR($AB840="", $AC840=""), "", IF($H840=$M$3, "", IF(OR(AG$7&lt;$AB840, $AC840&lt;AG$6),"", MAX(AG$10:AG839)+1)))</f>
        <v/>
      </c>
      <c r="AH840" s="5" t="str">
        <f>IF(OR($AB840="", $AC840=""), "", IF($H840=$M$3, "", IF(OR(AH$7&lt;$AB840, $AC840&lt;AH$6),"", MAX(AH$10:AH839)+1)))</f>
        <v/>
      </c>
      <c r="AI840" s="5" t="str">
        <f>IF(OR($AB840="", $AC840=""), "", IF($H840=$M$3, "", IF(OR(AI$7&lt;$AB840, $AC840&lt;AI$6),"", MAX(AI$10:AI839)+1)))</f>
        <v/>
      </c>
      <c r="AJ840" s="5" t="str">
        <f>IF(OR($AB840="", $AC840=""), "", IF($H840=$M$3, "", IF(OR(AJ$7&lt;$AB840, $AC840&lt;AJ$6),"", MAX(AJ$10:AJ839)+1)))</f>
        <v/>
      </c>
      <c r="AK840" s="5" t="str">
        <f>IF(OR($AB840="", $AC840=""), "", IF($H840=$M$3, "", IF(OR(AK$7&lt;$AB840, $AC840&lt;AK$6),"", MAX(AK$10:AK839)+1)))</f>
        <v/>
      </c>
      <c r="AL840" s="5" t="str">
        <f>IF(OR($AB840="", $AC840=""), "", IF($H840=$M$3, "", IF(OR(AL$7&lt;$AB840, $AC840&lt;AL$6),"", MAX(AL$10:AL839)+1)))</f>
        <v/>
      </c>
      <c r="AM840" s="5" t="str">
        <f>IF(OR($AB840="", $AC840=""), "", IF($H840=$M$3, "", IF(OR(AM$7&lt;$AB840, $AC840&lt;AM$6),"", MAX(AM$10:AM839)+1)))</f>
        <v/>
      </c>
      <c r="AN840" s="5" t="str">
        <f>IF(OR($AB840="", $AC840=""), "", IF($H840=$M$3, "", IF(OR(AN$7&lt;$AB840, $AC840&lt;AN$6),"", MAX(AN$10:AN839)+1)))</f>
        <v/>
      </c>
      <c r="AO840" s="5" t="str">
        <f>IF(OR($AB840="", $AC840=""), "", IF($H840=$M$3, "", IF(OR(AO$7&lt;$AB840, $AC840&lt;AO$6),"", MAX(AO$10:AO839)+1)))</f>
        <v/>
      </c>
      <c r="AP840" s="5" t="str">
        <f>IF(OR($AB840="", $AC840=""), "", IF($H840=$M$3, "", IF(OR(AP$7&lt;$AB840, $AC840&lt;AP$6),"", MAX(AP$10:AP839)+1)))</f>
        <v/>
      </c>
      <c r="AQ840" s="5" t="str">
        <f>IF(OR($AB840="", $AC840=""), "", IF($H840=$M$3, "", IF(OR(AQ$7&lt;$AB840, $AC840&lt;AQ$6),"", MAX(AQ$10:AQ839)+1)))</f>
        <v/>
      </c>
      <c r="AR840" s="5" t="str">
        <f>IF(OR($AB840="", $AC840=""), "", IF($H840=$M$3, "", IF(OR(AR$7&lt;$AB840, $AC840&lt;AR$6),"", MAX(AR$10:AR839)+1)))</f>
        <v/>
      </c>
      <c r="AS840" s="5" t="str">
        <f>IF(OR($AB840="", $AC840=""), "", IF($H840=$M$3, "", IF(OR(AS$7&lt;$AB840, $AC840&lt;AS$6),"", MAX(AS$10:AS839)+1)))</f>
        <v/>
      </c>
      <c r="AT840" s="5" t="str">
        <f>IF(OR($AB840="", $AC840=""), "", IF($H840=$M$3, "", IF(OR(AT$7&lt;$AB840, $AC840&lt;AT$6),"", MAX(AT$10:AT839)+1)))</f>
        <v/>
      </c>
      <c r="AU840" s="5" t="str">
        <f>IF(OR($AB840="", $AC840=""), "", IF($H840=$M$3, "", IF(OR(AU$7&lt;$AB840, $AC840&lt;AU$6),"", MAX(AU$10:AU839)+1)))</f>
        <v/>
      </c>
      <c r="AV840" s="5" t="str">
        <f>IF(OR($AB840="", $AC840=""), "", IF($H840=$M$3, "", IF(OR(AV$7&lt;$AB840, $AC840&lt;AV$6),"", MAX(AV$10:AV839)+1)))</f>
        <v/>
      </c>
      <c r="AW840" s="5" t="str">
        <f>IF(OR($AB840="", $AC840=""), "", IF($H840=$M$3, "", IF(OR(AW$7&lt;$AB840, $AC840&lt;AW$6),"", MAX(AW$10:AW839)+1)))</f>
        <v/>
      </c>
      <c r="AX840" s="5" t="str">
        <f>IF(OR($AB840="", $AC840=""), "", IF($H840=$M$3, "", IF(OR(AX$7&lt;$AB840, $AC840&lt;AX$6),"", MAX(AX$10:AX839)+1)))</f>
        <v/>
      </c>
      <c r="AY840" s="5" t="str">
        <f>IF(OR($AB840="", $AC840=""), "", IF($H840=$M$3, "", IF(OR(AY$7&lt;$AB840, $AC840&lt;AY$6),"", MAX(AY$10:AY839)+1)))</f>
        <v/>
      </c>
      <c r="AZ840" s="5" t="str">
        <f>IF(OR($AB840="", $AC840=""), "", IF($H840=$M$3, "", IF(OR(AZ$7&lt;$AB840, $AC840&lt;AZ$6),"", MAX(AZ$10:AZ839)+1)))</f>
        <v/>
      </c>
      <c r="BA840" s="5" t="str">
        <f>IF(OR($AB840="", $AC840=""), "", IF($H840=$M$3, "", IF(OR(BA$7&lt;$AB840, $AC840&lt;BA$6),"", MAX(BA$10:BA839)+1)))</f>
        <v/>
      </c>
      <c r="BB840" s="5" t="str">
        <f>IF(OR($AB840="", $AC840=""), "", IF($H840=$M$3, "", IF(OR(BB$7&lt;$AB840, $AC840&lt;BB$6),"", MAX(BB$10:BB839)+1)))</f>
        <v/>
      </c>
      <c r="BC840" s="5" t="str">
        <f>IF(OR($AB840="", $AC840=""), "", IF($H840=$M$3, "", IF(OR(BC$7&lt;$AB840, $AC840&lt;BC$6),"", MAX(BC$10:BC839)+1)))</f>
        <v/>
      </c>
      <c r="BD840" s="5" t="str">
        <f>IF(OR($AB840="", $AC840=""), "", IF($H840=$M$3, "", IF(OR(BD$7&lt;$AB840, $AC840&lt;BD$6),"", MAX(BD$10:BD839)+1)))</f>
        <v/>
      </c>
      <c r="BE840" s="5" t="str">
        <f>IF(OR($AB840="", $AC840=""), "", IF($H840=$M$3, "", IF(OR(BE$7&lt;$AB840, $AC840&lt;BE$6),"", MAX(BE$10:BE839)+1)))</f>
        <v/>
      </c>
      <c r="BF840" s="5" t="str">
        <f>IF(OR($AB840="", $AC840=""), "", IF($H840=$M$3, "", IF(OR(BF$7&lt;$AB840, $AC840&lt;BF$6),"", MAX(BF$10:BF839)+1)))</f>
        <v/>
      </c>
      <c r="BG840" s="5" t="str">
        <f>IF(OR($AB840="", $AC840=""), "", IF($H840=$M$3, "", IF(OR(BG$7&lt;$AB840, $AC840&lt;BG$6),"", MAX(BG$10:BG839)+1)))</f>
        <v/>
      </c>
      <c r="BH840" s="5" t="str">
        <f>IF(OR($AB840="", $AC840=""), "", IF($H840=$M$3, "", IF(OR(BH$7&lt;$AB840, $AC840&lt;BH$6),"", MAX(BH$10:BH839)+1)))</f>
        <v/>
      </c>
      <c r="BI840" s="5" t="str">
        <f>IF(OR($AB840="", $AC840=""), "", IF($H840=$M$3, "", IF(OR(BI$7&lt;$AB840, $AC840&lt;BI$6),"", MAX(BI$10:BI839)+1)))</f>
        <v/>
      </c>
      <c r="BK840" s="5" t="str" cm="1">
        <f t="array" aca="1" ref="BK840" ca="1">IFERROR(INDEX($AE840:$BI840, $BJ840, MATCH($BK$9, $AE$9:$BI$9, 0)), "")</f>
        <v/>
      </c>
    </row>
    <row r="841" spans="1:63" x14ac:dyDescent="0.25">
      <c r="A841" s="2"/>
      <c r="B841" s="254"/>
      <c r="C841" s="255"/>
      <c r="D841" s="256"/>
      <c r="E841" s="257"/>
      <c r="F841" s="257"/>
      <c r="G841" s="258"/>
      <c r="H841" s="259"/>
      <c r="I841" s="16"/>
      <c r="J841" s="5" t="str">
        <f t="shared" si="107"/>
        <v/>
      </c>
      <c r="K841" s="2"/>
      <c r="O841" s="5" t="str">
        <f t="shared" si="105"/>
        <v/>
      </c>
      <c r="Q841" s="5" t="str">
        <f t="shared" si="108"/>
        <v/>
      </c>
      <c r="S841" s="5" t="str">
        <f t="shared" si="106"/>
        <v/>
      </c>
      <c r="U841" s="64" t="str">
        <f>IF($D841="","", IF(COUNTIF('Intro &amp; Setup'!$AW$49:$AW$88, $D841)&gt;0, "BH", TEXT($D841, "ddd")))</f>
        <v/>
      </c>
      <c r="V841" s="65" t="str">
        <f>IF($G841="", "", IF(COUNTIF('Intro &amp; Setup'!$AW$49:$AW$88, $G841)&gt;0, "BH", TEXT($G841, "ddd")))</f>
        <v/>
      </c>
      <c r="W841" s="64" t="str">
        <f t="shared" si="109"/>
        <v/>
      </c>
      <c r="X841" s="65" t="str">
        <f t="shared" si="110"/>
        <v/>
      </c>
      <c r="Y841" s="64" t="str">
        <f>IF(F841="", "", IF(OR(F841&lt;'Intro &amp; Setup'!$Z$20, F841&gt;'Intro &amp; Setup'!$Z$22), "X", ""))</f>
        <v/>
      </c>
      <c r="Z841" s="65" t="str">
        <f>IF(G841="", "", IF(OR(G841&lt;'Intro &amp; Setup'!$Z$20, G841&gt;'Intro &amp; Setup'!$Z$22), "X", ""))</f>
        <v/>
      </c>
      <c r="AB841" s="58" t="str">
        <f t="shared" si="111"/>
        <v/>
      </c>
      <c r="AC841" s="59" t="str">
        <f t="shared" si="112"/>
        <v/>
      </c>
      <c r="AE841" s="5" t="str">
        <f>IF(OR($AB841="", $AC841=""), "", IF($H841=$M$3, "", IF(OR(AE$7&lt;$AB841, $AC841&lt;AE$6),"", MAX(AE$10:AE840)+1)))</f>
        <v/>
      </c>
      <c r="AF841" s="5" t="str">
        <f>IF(OR($AB841="", $AC841=""), "", IF($H841=$M$3, "", IF(OR(AF$7&lt;$AB841, $AC841&lt;AF$6),"", MAX(AF$10:AF840)+1)))</f>
        <v/>
      </c>
      <c r="AG841" s="5" t="str">
        <f>IF(OR($AB841="", $AC841=""), "", IF($H841=$M$3, "", IF(OR(AG$7&lt;$AB841, $AC841&lt;AG$6),"", MAX(AG$10:AG840)+1)))</f>
        <v/>
      </c>
      <c r="AH841" s="5" t="str">
        <f>IF(OR($AB841="", $AC841=""), "", IF($H841=$M$3, "", IF(OR(AH$7&lt;$AB841, $AC841&lt;AH$6),"", MAX(AH$10:AH840)+1)))</f>
        <v/>
      </c>
      <c r="AI841" s="5" t="str">
        <f>IF(OR($AB841="", $AC841=""), "", IF($H841=$M$3, "", IF(OR(AI$7&lt;$AB841, $AC841&lt;AI$6),"", MAX(AI$10:AI840)+1)))</f>
        <v/>
      </c>
      <c r="AJ841" s="5" t="str">
        <f>IF(OR($AB841="", $AC841=""), "", IF($H841=$M$3, "", IF(OR(AJ$7&lt;$AB841, $AC841&lt;AJ$6),"", MAX(AJ$10:AJ840)+1)))</f>
        <v/>
      </c>
      <c r="AK841" s="5" t="str">
        <f>IF(OR($AB841="", $AC841=""), "", IF($H841=$M$3, "", IF(OR(AK$7&lt;$AB841, $AC841&lt;AK$6),"", MAX(AK$10:AK840)+1)))</f>
        <v/>
      </c>
      <c r="AL841" s="5" t="str">
        <f>IF(OR($AB841="", $AC841=""), "", IF($H841=$M$3, "", IF(OR(AL$7&lt;$AB841, $AC841&lt;AL$6),"", MAX(AL$10:AL840)+1)))</f>
        <v/>
      </c>
      <c r="AM841" s="5" t="str">
        <f>IF(OR($AB841="", $AC841=""), "", IF($H841=$M$3, "", IF(OR(AM$7&lt;$AB841, $AC841&lt;AM$6),"", MAX(AM$10:AM840)+1)))</f>
        <v/>
      </c>
      <c r="AN841" s="5" t="str">
        <f>IF(OR($AB841="", $AC841=""), "", IF($H841=$M$3, "", IF(OR(AN$7&lt;$AB841, $AC841&lt;AN$6),"", MAX(AN$10:AN840)+1)))</f>
        <v/>
      </c>
      <c r="AO841" s="5" t="str">
        <f>IF(OR($AB841="", $AC841=""), "", IF($H841=$M$3, "", IF(OR(AO$7&lt;$AB841, $AC841&lt;AO$6),"", MAX(AO$10:AO840)+1)))</f>
        <v/>
      </c>
      <c r="AP841" s="5" t="str">
        <f>IF(OR($AB841="", $AC841=""), "", IF($H841=$M$3, "", IF(OR(AP$7&lt;$AB841, $AC841&lt;AP$6),"", MAX(AP$10:AP840)+1)))</f>
        <v/>
      </c>
      <c r="AQ841" s="5" t="str">
        <f>IF(OR($AB841="", $AC841=""), "", IF($H841=$M$3, "", IF(OR(AQ$7&lt;$AB841, $AC841&lt;AQ$6),"", MAX(AQ$10:AQ840)+1)))</f>
        <v/>
      </c>
      <c r="AR841" s="5" t="str">
        <f>IF(OR($AB841="", $AC841=""), "", IF($H841=$M$3, "", IF(OR(AR$7&lt;$AB841, $AC841&lt;AR$6),"", MAX(AR$10:AR840)+1)))</f>
        <v/>
      </c>
      <c r="AS841" s="5" t="str">
        <f>IF(OR($AB841="", $AC841=""), "", IF($H841=$M$3, "", IF(OR(AS$7&lt;$AB841, $AC841&lt;AS$6),"", MAX(AS$10:AS840)+1)))</f>
        <v/>
      </c>
      <c r="AT841" s="5" t="str">
        <f>IF(OR($AB841="", $AC841=""), "", IF($H841=$M$3, "", IF(OR(AT$7&lt;$AB841, $AC841&lt;AT$6),"", MAX(AT$10:AT840)+1)))</f>
        <v/>
      </c>
      <c r="AU841" s="5" t="str">
        <f>IF(OR($AB841="", $AC841=""), "", IF($H841=$M$3, "", IF(OR(AU$7&lt;$AB841, $AC841&lt;AU$6),"", MAX(AU$10:AU840)+1)))</f>
        <v/>
      </c>
      <c r="AV841" s="5" t="str">
        <f>IF(OR($AB841="", $AC841=""), "", IF($H841=$M$3, "", IF(OR(AV$7&lt;$AB841, $AC841&lt;AV$6),"", MAX(AV$10:AV840)+1)))</f>
        <v/>
      </c>
      <c r="AW841" s="5" t="str">
        <f>IF(OR($AB841="", $AC841=""), "", IF($H841=$M$3, "", IF(OR(AW$7&lt;$AB841, $AC841&lt;AW$6),"", MAX(AW$10:AW840)+1)))</f>
        <v/>
      </c>
      <c r="AX841" s="5" t="str">
        <f>IF(OR($AB841="", $AC841=""), "", IF($H841=$M$3, "", IF(OR(AX$7&lt;$AB841, $AC841&lt;AX$6),"", MAX(AX$10:AX840)+1)))</f>
        <v/>
      </c>
      <c r="AY841" s="5" t="str">
        <f>IF(OR($AB841="", $AC841=""), "", IF($H841=$M$3, "", IF(OR(AY$7&lt;$AB841, $AC841&lt;AY$6),"", MAX(AY$10:AY840)+1)))</f>
        <v/>
      </c>
      <c r="AZ841" s="5" t="str">
        <f>IF(OR($AB841="", $AC841=""), "", IF($H841=$M$3, "", IF(OR(AZ$7&lt;$AB841, $AC841&lt;AZ$6),"", MAX(AZ$10:AZ840)+1)))</f>
        <v/>
      </c>
      <c r="BA841" s="5" t="str">
        <f>IF(OR($AB841="", $AC841=""), "", IF($H841=$M$3, "", IF(OR(BA$7&lt;$AB841, $AC841&lt;BA$6),"", MAX(BA$10:BA840)+1)))</f>
        <v/>
      </c>
      <c r="BB841" s="5" t="str">
        <f>IF(OR($AB841="", $AC841=""), "", IF($H841=$M$3, "", IF(OR(BB$7&lt;$AB841, $AC841&lt;BB$6),"", MAX(BB$10:BB840)+1)))</f>
        <v/>
      </c>
      <c r="BC841" s="5" t="str">
        <f>IF(OR($AB841="", $AC841=""), "", IF($H841=$M$3, "", IF(OR(BC$7&lt;$AB841, $AC841&lt;BC$6),"", MAX(BC$10:BC840)+1)))</f>
        <v/>
      </c>
      <c r="BD841" s="5" t="str">
        <f>IF(OR($AB841="", $AC841=""), "", IF($H841=$M$3, "", IF(OR(BD$7&lt;$AB841, $AC841&lt;BD$6),"", MAX(BD$10:BD840)+1)))</f>
        <v/>
      </c>
      <c r="BE841" s="5" t="str">
        <f>IF(OR($AB841="", $AC841=""), "", IF($H841=$M$3, "", IF(OR(BE$7&lt;$AB841, $AC841&lt;BE$6),"", MAX(BE$10:BE840)+1)))</f>
        <v/>
      </c>
      <c r="BF841" s="5" t="str">
        <f>IF(OR($AB841="", $AC841=""), "", IF($H841=$M$3, "", IF(OR(BF$7&lt;$AB841, $AC841&lt;BF$6),"", MAX(BF$10:BF840)+1)))</f>
        <v/>
      </c>
      <c r="BG841" s="5" t="str">
        <f>IF(OR($AB841="", $AC841=""), "", IF($H841=$M$3, "", IF(OR(BG$7&lt;$AB841, $AC841&lt;BG$6),"", MAX(BG$10:BG840)+1)))</f>
        <v/>
      </c>
      <c r="BH841" s="5" t="str">
        <f>IF(OR($AB841="", $AC841=""), "", IF($H841=$M$3, "", IF(OR(BH$7&lt;$AB841, $AC841&lt;BH$6),"", MAX(BH$10:BH840)+1)))</f>
        <v/>
      </c>
      <c r="BI841" s="5" t="str">
        <f>IF(OR($AB841="", $AC841=""), "", IF($H841=$M$3, "", IF(OR(BI$7&lt;$AB841, $AC841&lt;BI$6),"", MAX(BI$10:BI840)+1)))</f>
        <v/>
      </c>
      <c r="BK841" s="5" t="str" cm="1">
        <f t="array" aca="1" ref="BK841" ca="1">IFERROR(INDEX($AE841:$BI841, $BJ841, MATCH($BK$9, $AE$9:$BI$9, 0)), "")</f>
        <v/>
      </c>
    </row>
    <row r="842" spans="1:63" x14ac:dyDescent="0.25">
      <c r="A842" s="2"/>
      <c r="B842" s="254"/>
      <c r="C842" s="255"/>
      <c r="D842" s="256"/>
      <c r="E842" s="257"/>
      <c r="F842" s="257"/>
      <c r="G842" s="258"/>
      <c r="H842" s="259"/>
      <c r="I842" s="16"/>
      <c r="J842" s="5" t="str">
        <f t="shared" si="107"/>
        <v/>
      </c>
      <c r="K842" s="2"/>
      <c r="O842" s="5" t="str">
        <f t="shared" si="105"/>
        <v/>
      </c>
      <c r="Q842" s="5" t="str">
        <f t="shared" si="108"/>
        <v/>
      </c>
      <c r="S842" s="5" t="str">
        <f t="shared" si="106"/>
        <v/>
      </c>
      <c r="U842" s="64" t="str">
        <f>IF($D842="","", IF(COUNTIF('Intro &amp; Setup'!$AW$49:$AW$88, $D842)&gt;0, "BH", TEXT($D842, "ddd")))</f>
        <v/>
      </c>
      <c r="V842" s="65" t="str">
        <f>IF($G842="", "", IF(COUNTIF('Intro &amp; Setup'!$AW$49:$AW$88, $G842)&gt;0, "BH", TEXT($G842, "ddd")))</f>
        <v/>
      </c>
      <c r="W842" s="64" t="str">
        <f t="shared" si="109"/>
        <v/>
      </c>
      <c r="X842" s="65" t="str">
        <f t="shared" si="110"/>
        <v/>
      </c>
      <c r="Y842" s="64" t="str">
        <f>IF(F842="", "", IF(OR(F842&lt;'Intro &amp; Setup'!$Z$20, F842&gt;'Intro &amp; Setup'!$Z$22), "X", ""))</f>
        <v/>
      </c>
      <c r="Z842" s="65" t="str">
        <f>IF(G842="", "", IF(OR(G842&lt;'Intro &amp; Setup'!$Z$20, G842&gt;'Intro &amp; Setup'!$Z$22), "X", ""))</f>
        <v/>
      </c>
      <c r="AB842" s="58" t="str">
        <f t="shared" si="111"/>
        <v/>
      </c>
      <c r="AC842" s="59" t="str">
        <f t="shared" si="112"/>
        <v/>
      </c>
      <c r="AE842" s="5" t="str">
        <f>IF(OR($AB842="", $AC842=""), "", IF($H842=$M$3, "", IF(OR(AE$7&lt;$AB842, $AC842&lt;AE$6),"", MAX(AE$10:AE841)+1)))</f>
        <v/>
      </c>
      <c r="AF842" s="5" t="str">
        <f>IF(OR($AB842="", $AC842=""), "", IF($H842=$M$3, "", IF(OR(AF$7&lt;$AB842, $AC842&lt;AF$6),"", MAX(AF$10:AF841)+1)))</f>
        <v/>
      </c>
      <c r="AG842" s="5" t="str">
        <f>IF(OR($AB842="", $AC842=""), "", IF($H842=$M$3, "", IF(OR(AG$7&lt;$AB842, $AC842&lt;AG$6),"", MAX(AG$10:AG841)+1)))</f>
        <v/>
      </c>
      <c r="AH842" s="5" t="str">
        <f>IF(OR($AB842="", $AC842=""), "", IF($H842=$M$3, "", IF(OR(AH$7&lt;$AB842, $AC842&lt;AH$6),"", MAX(AH$10:AH841)+1)))</f>
        <v/>
      </c>
      <c r="AI842" s="5" t="str">
        <f>IF(OR($AB842="", $AC842=""), "", IF($H842=$M$3, "", IF(OR(AI$7&lt;$AB842, $AC842&lt;AI$6),"", MAX(AI$10:AI841)+1)))</f>
        <v/>
      </c>
      <c r="AJ842" s="5" t="str">
        <f>IF(OR($AB842="", $AC842=""), "", IF($H842=$M$3, "", IF(OR(AJ$7&lt;$AB842, $AC842&lt;AJ$6),"", MAX(AJ$10:AJ841)+1)))</f>
        <v/>
      </c>
      <c r="AK842" s="5" t="str">
        <f>IF(OR($AB842="", $AC842=""), "", IF($H842=$M$3, "", IF(OR(AK$7&lt;$AB842, $AC842&lt;AK$6),"", MAX(AK$10:AK841)+1)))</f>
        <v/>
      </c>
      <c r="AL842" s="5" t="str">
        <f>IF(OR($AB842="", $AC842=""), "", IF($H842=$M$3, "", IF(OR(AL$7&lt;$AB842, $AC842&lt;AL$6),"", MAX(AL$10:AL841)+1)))</f>
        <v/>
      </c>
      <c r="AM842" s="5" t="str">
        <f>IF(OR($AB842="", $AC842=""), "", IF($H842=$M$3, "", IF(OR(AM$7&lt;$AB842, $AC842&lt;AM$6),"", MAX(AM$10:AM841)+1)))</f>
        <v/>
      </c>
      <c r="AN842" s="5" t="str">
        <f>IF(OR($AB842="", $AC842=""), "", IF($H842=$M$3, "", IF(OR(AN$7&lt;$AB842, $AC842&lt;AN$6),"", MAX(AN$10:AN841)+1)))</f>
        <v/>
      </c>
      <c r="AO842" s="5" t="str">
        <f>IF(OR($AB842="", $AC842=""), "", IF($H842=$M$3, "", IF(OR(AO$7&lt;$AB842, $AC842&lt;AO$6),"", MAX(AO$10:AO841)+1)))</f>
        <v/>
      </c>
      <c r="AP842" s="5" t="str">
        <f>IF(OR($AB842="", $AC842=""), "", IF($H842=$M$3, "", IF(OR(AP$7&lt;$AB842, $AC842&lt;AP$6),"", MAX(AP$10:AP841)+1)))</f>
        <v/>
      </c>
      <c r="AQ842" s="5" t="str">
        <f>IF(OR($AB842="", $AC842=""), "", IF($H842=$M$3, "", IF(OR(AQ$7&lt;$AB842, $AC842&lt;AQ$6),"", MAX(AQ$10:AQ841)+1)))</f>
        <v/>
      </c>
      <c r="AR842" s="5" t="str">
        <f>IF(OR($AB842="", $AC842=""), "", IF($H842=$M$3, "", IF(OR(AR$7&lt;$AB842, $AC842&lt;AR$6),"", MAX(AR$10:AR841)+1)))</f>
        <v/>
      </c>
      <c r="AS842" s="5" t="str">
        <f>IF(OR($AB842="", $AC842=""), "", IF($H842=$M$3, "", IF(OR(AS$7&lt;$AB842, $AC842&lt;AS$6),"", MAX(AS$10:AS841)+1)))</f>
        <v/>
      </c>
      <c r="AT842" s="5" t="str">
        <f>IF(OR($AB842="", $AC842=""), "", IF($H842=$M$3, "", IF(OR(AT$7&lt;$AB842, $AC842&lt;AT$6),"", MAX(AT$10:AT841)+1)))</f>
        <v/>
      </c>
      <c r="AU842" s="5" t="str">
        <f>IF(OR($AB842="", $AC842=""), "", IF($H842=$M$3, "", IF(OR(AU$7&lt;$AB842, $AC842&lt;AU$6),"", MAX(AU$10:AU841)+1)))</f>
        <v/>
      </c>
      <c r="AV842" s="5" t="str">
        <f>IF(OR($AB842="", $AC842=""), "", IF($H842=$M$3, "", IF(OR(AV$7&lt;$AB842, $AC842&lt;AV$6),"", MAX(AV$10:AV841)+1)))</f>
        <v/>
      </c>
      <c r="AW842" s="5" t="str">
        <f>IF(OR($AB842="", $AC842=""), "", IF($H842=$M$3, "", IF(OR(AW$7&lt;$AB842, $AC842&lt;AW$6),"", MAX(AW$10:AW841)+1)))</f>
        <v/>
      </c>
      <c r="AX842" s="5" t="str">
        <f>IF(OR($AB842="", $AC842=""), "", IF($H842=$M$3, "", IF(OR(AX$7&lt;$AB842, $AC842&lt;AX$6),"", MAX(AX$10:AX841)+1)))</f>
        <v/>
      </c>
      <c r="AY842" s="5" t="str">
        <f>IF(OR($AB842="", $AC842=""), "", IF($H842=$M$3, "", IF(OR(AY$7&lt;$AB842, $AC842&lt;AY$6),"", MAX(AY$10:AY841)+1)))</f>
        <v/>
      </c>
      <c r="AZ842" s="5" t="str">
        <f>IF(OR($AB842="", $AC842=""), "", IF($H842=$M$3, "", IF(OR(AZ$7&lt;$AB842, $AC842&lt;AZ$6),"", MAX(AZ$10:AZ841)+1)))</f>
        <v/>
      </c>
      <c r="BA842" s="5" t="str">
        <f>IF(OR($AB842="", $AC842=""), "", IF($H842=$M$3, "", IF(OR(BA$7&lt;$AB842, $AC842&lt;BA$6),"", MAX(BA$10:BA841)+1)))</f>
        <v/>
      </c>
      <c r="BB842" s="5" t="str">
        <f>IF(OR($AB842="", $AC842=""), "", IF($H842=$M$3, "", IF(OR(BB$7&lt;$AB842, $AC842&lt;BB$6),"", MAX(BB$10:BB841)+1)))</f>
        <v/>
      </c>
      <c r="BC842" s="5" t="str">
        <f>IF(OR($AB842="", $AC842=""), "", IF($H842=$M$3, "", IF(OR(BC$7&lt;$AB842, $AC842&lt;BC$6),"", MAX(BC$10:BC841)+1)))</f>
        <v/>
      </c>
      <c r="BD842" s="5" t="str">
        <f>IF(OR($AB842="", $AC842=""), "", IF($H842=$M$3, "", IF(OR(BD$7&lt;$AB842, $AC842&lt;BD$6),"", MAX(BD$10:BD841)+1)))</f>
        <v/>
      </c>
      <c r="BE842" s="5" t="str">
        <f>IF(OR($AB842="", $AC842=""), "", IF($H842=$M$3, "", IF(OR(BE$7&lt;$AB842, $AC842&lt;BE$6),"", MAX(BE$10:BE841)+1)))</f>
        <v/>
      </c>
      <c r="BF842" s="5" t="str">
        <f>IF(OR($AB842="", $AC842=""), "", IF($H842=$M$3, "", IF(OR(BF$7&lt;$AB842, $AC842&lt;BF$6),"", MAX(BF$10:BF841)+1)))</f>
        <v/>
      </c>
      <c r="BG842" s="5" t="str">
        <f>IF(OR($AB842="", $AC842=""), "", IF($H842=$M$3, "", IF(OR(BG$7&lt;$AB842, $AC842&lt;BG$6),"", MAX(BG$10:BG841)+1)))</f>
        <v/>
      </c>
      <c r="BH842" s="5" t="str">
        <f>IF(OR($AB842="", $AC842=""), "", IF($H842=$M$3, "", IF(OR(BH$7&lt;$AB842, $AC842&lt;BH$6),"", MAX(BH$10:BH841)+1)))</f>
        <v/>
      </c>
      <c r="BI842" s="5" t="str">
        <f>IF(OR($AB842="", $AC842=""), "", IF($H842=$M$3, "", IF(OR(BI$7&lt;$AB842, $AC842&lt;BI$6),"", MAX(BI$10:BI841)+1)))</f>
        <v/>
      </c>
      <c r="BK842" s="5" t="str" cm="1">
        <f t="array" aca="1" ref="BK842" ca="1">IFERROR(INDEX($AE842:$BI842, $BJ842, MATCH($BK$9, $AE$9:$BI$9, 0)), "")</f>
        <v/>
      </c>
    </row>
    <row r="843" spans="1:63" x14ac:dyDescent="0.25">
      <c r="A843" s="2"/>
      <c r="B843" s="254"/>
      <c r="C843" s="255"/>
      <c r="D843" s="256"/>
      <c r="E843" s="257"/>
      <c r="F843" s="257"/>
      <c r="G843" s="258"/>
      <c r="H843" s="259"/>
      <c r="I843" s="16"/>
      <c r="J843" s="5" t="str">
        <f t="shared" si="107"/>
        <v/>
      </c>
      <c r="K843" s="2"/>
      <c r="O843" s="5" t="str">
        <f t="shared" ref="O843:O906" si="113">IF(OR($AB843="", $AC843=""), "", IF(AND($O$8&gt;=$AB843, $O$8&lt;=$AC843), $D$4, IF(AND($H843=$M$3, $O$8&gt;$AC$11), $D$2, IF($O$8&gt;$AC843, $D$3, IF(ROUNDDOWN($O$8, 0)=ROUNDDOWN($AB843, 0), $D$5, IF(ROUNDDOWN($O$8, 0)+1=ROUNDDOWN($AB843, 0), $D$6, ""))))))</f>
        <v/>
      </c>
      <c r="Q843" s="5" t="str">
        <f t="shared" si="108"/>
        <v/>
      </c>
      <c r="S843" s="5" t="str">
        <f t="shared" ref="S843:S906" si="114">IF($Q843="", "", IF(OR($D843="", $E843="", $F843=""), $N$3, IF($AC843&lt;$AB843, $N$4, IF(OR(COUNTIF($M$11:$M$22, $C843)=0, $C843=""), $N$5, IF(OR($W843="X", $X843="X", $Y843="X", $Z843="X"), $N$6, "")))))</f>
        <v/>
      </c>
      <c r="U843" s="64" t="str">
        <f>IF($D843="","", IF(COUNTIF('Intro &amp; Setup'!$AW$49:$AW$88, $D843)&gt;0, "BH", TEXT($D843, "ddd")))</f>
        <v/>
      </c>
      <c r="V843" s="65" t="str">
        <f>IF($G843="", "", IF(COUNTIF('Intro &amp; Setup'!$AW$49:$AW$88, $G843)&gt;0, "BH", TEXT($G843, "ddd")))</f>
        <v/>
      </c>
      <c r="W843" s="64" t="str">
        <f t="shared" si="109"/>
        <v/>
      </c>
      <c r="X843" s="65" t="str">
        <f t="shared" si="110"/>
        <v/>
      </c>
      <c r="Y843" s="64" t="str">
        <f>IF(F843="", "", IF(OR(F843&lt;'Intro &amp; Setup'!$Z$20, F843&gt;'Intro &amp; Setup'!$Z$22), "X", ""))</f>
        <v/>
      </c>
      <c r="Z843" s="65" t="str">
        <f>IF(G843="", "", IF(OR(G843&lt;'Intro &amp; Setup'!$Z$20, G843&gt;'Intro &amp; Setup'!$Z$22), "X", ""))</f>
        <v/>
      </c>
      <c r="AB843" s="58" t="str">
        <f t="shared" si="111"/>
        <v/>
      </c>
      <c r="AC843" s="59" t="str">
        <f t="shared" si="112"/>
        <v/>
      </c>
      <c r="AE843" s="5" t="str">
        <f>IF(OR($AB843="", $AC843=""), "", IF($H843=$M$3, "", IF(OR(AE$7&lt;$AB843, $AC843&lt;AE$6),"", MAX(AE$10:AE842)+1)))</f>
        <v/>
      </c>
      <c r="AF843" s="5" t="str">
        <f>IF(OR($AB843="", $AC843=""), "", IF($H843=$M$3, "", IF(OR(AF$7&lt;$AB843, $AC843&lt;AF$6),"", MAX(AF$10:AF842)+1)))</f>
        <v/>
      </c>
      <c r="AG843" s="5" t="str">
        <f>IF(OR($AB843="", $AC843=""), "", IF($H843=$M$3, "", IF(OR(AG$7&lt;$AB843, $AC843&lt;AG$6),"", MAX(AG$10:AG842)+1)))</f>
        <v/>
      </c>
      <c r="AH843" s="5" t="str">
        <f>IF(OR($AB843="", $AC843=""), "", IF($H843=$M$3, "", IF(OR(AH$7&lt;$AB843, $AC843&lt;AH$6),"", MAX(AH$10:AH842)+1)))</f>
        <v/>
      </c>
      <c r="AI843" s="5" t="str">
        <f>IF(OR($AB843="", $AC843=""), "", IF($H843=$M$3, "", IF(OR(AI$7&lt;$AB843, $AC843&lt;AI$6),"", MAX(AI$10:AI842)+1)))</f>
        <v/>
      </c>
      <c r="AJ843" s="5" t="str">
        <f>IF(OR($AB843="", $AC843=""), "", IF($H843=$M$3, "", IF(OR(AJ$7&lt;$AB843, $AC843&lt;AJ$6),"", MAX(AJ$10:AJ842)+1)))</f>
        <v/>
      </c>
      <c r="AK843" s="5" t="str">
        <f>IF(OR($AB843="", $AC843=""), "", IF($H843=$M$3, "", IF(OR(AK$7&lt;$AB843, $AC843&lt;AK$6),"", MAX(AK$10:AK842)+1)))</f>
        <v/>
      </c>
      <c r="AL843" s="5" t="str">
        <f>IF(OR($AB843="", $AC843=""), "", IF($H843=$M$3, "", IF(OR(AL$7&lt;$AB843, $AC843&lt;AL$6),"", MAX(AL$10:AL842)+1)))</f>
        <v/>
      </c>
      <c r="AM843" s="5" t="str">
        <f>IF(OR($AB843="", $AC843=""), "", IF($H843=$M$3, "", IF(OR(AM$7&lt;$AB843, $AC843&lt;AM$6),"", MAX(AM$10:AM842)+1)))</f>
        <v/>
      </c>
      <c r="AN843" s="5" t="str">
        <f>IF(OR($AB843="", $AC843=""), "", IF($H843=$M$3, "", IF(OR(AN$7&lt;$AB843, $AC843&lt;AN$6),"", MAX(AN$10:AN842)+1)))</f>
        <v/>
      </c>
      <c r="AO843" s="5" t="str">
        <f>IF(OR($AB843="", $AC843=""), "", IF($H843=$M$3, "", IF(OR(AO$7&lt;$AB843, $AC843&lt;AO$6),"", MAX(AO$10:AO842)+1)))</f>
        <v/>
      </c>
      <c r="AP843" s="5" t="str">
        <f>IF(OR($AB843="", $AC843=""), "", IF($H843=$M$3, "", IF(OR(AP$7&lt;$AB843, $AC843&lt;AP$6),"", MAX(AP$10:AP842)+1)))</f>
        <v/>
      </c>
      <c r="AQ843" s="5" t="str">
        <f>IF(OR($AB843="", $AC843=""), "", IF($H843=$M$3, "", IF(OR(AQ$7&lt;$AB843, $AC843&lt;AQ$6),"", MAX(AQ$10:AQ842)+1)))</f>
        <v/>
      </c>
      <c r="AR843" s="5" t="str">
        <f>IF(OR($AB843="", $AC843=""), "", IF($H843=$M$3, "", IF(OR(AR$7&lt;$AB843, $AC843&lt;AR$6),"", MAX(AR$10:AR842)+1)))</f>
        <v/>
      </c>
      <c r="AS843" s="5" t="str">
        <f>IF(OR($AB843="", $AC843=""), "", IF($H843=$M$3, "", IF(OR(AS$7&lt;$AB843, $AC843&lt;AS$6),"", MAX(AS$10:AS842)+1)))</f>
        <v/>
      </c>
      <c r="AT843" s="5" t="str">
        <f>IF(OR($AB843="", $AC843=""), "", IF($H843=$M$3, "", IF(OR(AT$7&lt;$AB843, $AC843&lt;AT$6),"", MAX(AT$10:AT842)+1)))</f>
        <v/>
      </c>
      <c r="AU843" s="5" t="str">
        <f>IF(OR($AB843="", $AC843=""), "", IF($H843=$M$3, "", IF(OR(AU$7&lt;$AB843, $AC843&lt;AU$6),"", MAX(AU$10:AU842)+1)))</f>
        <v/>
      </c>
      <c r="AV843" s="5" t="str">
        <f>IF(OR($AB843="", $AC843=""), "", IF($H843=$M$3, "", IF(OR(AV$7&lt;$AB843, $AC843&lt;AV$6),"", MAX(AV$10:AV842)+1)))</f>
        <v/>
      </c>
      <c r="AW843" s="5" t="str">
        <f>IF(OR($AB843="", $AC843=""), "", IF($H843=$M$3, "", IF(OR(AW$7&lt;$AB843, $AC843&lt;AW$6),"", MAX(AW$10:AW842)+1)))</f>
        <v/>
      </c>
      <c r="AX843" s="5" t="str">
        <f>IF(OR($AB843="", $AC843=""), "", IF($H843=$M$3, "", IF(OR(AX$7&lt;$AB843, $AC843&lt;AX$6),"", MAX(AX$10:AX842)+1)))</f>
        <v/>
      </c>
      <c r="AY843" s="5" t="str">
        <f>IF(OR($AB843="", $AC843=""), "", IF($H843=$M$3, "", IF(OR(AY$7&lt;$AB843, $AC843&lt;AY$6),"", MAX(AY$10:AY842)+1)))</f>
        <v/>
      </c>
      <c r="AZ843" s="5" t="str">
        <f>IF(OR($AB843="", $AC843=""), "", IF($H843=$M$3, "", IF(OR(AZ$7&lt;$AB843, $AC843&lt;AZ$6),"", MAX(AZ$10:AZ842)+1)))</f>
        <v/>
      </c>
      <c r="BA843" s="5" t="str">
        <f>IF(OR($AB843="", $AC843=""), "", IF($H843=$M$3, "", IF(OR(BA$7&lt;$AB843, $AC843&lt;BA$6),"", MAX(BA$10:BA842)+1)))</f>
        <v/>
      </c>
      <c r="BB843" s="5" t="str">
        <f>IF(OR($AB843="", $AC843=""), "", IF($H843=$M$3, "", IF(OR(BB$7&lt;$AB843, $AC843&lt;BB$6),"", MAX(BB$10:BB842)+1)))</f>
        <v/>
      </c>
      <c r="BC843" s="5" t="str">
        <f>IF(OR($AB843="", $AC843=""), "", IF($H843=$M$3, "", IF(OR(BC$7&lt;$AB843, $AC843&lt;BC$6),"", MAX(BC$10:BC842)+1)))</f>
        <v/>
      </c>
      <c r="BD843" s="5" t="str">
        <f>IF(OR($AB843="", $AC843=""), "", IF($H843=$M$3, "", IF(OR(BD$7&lt;$AB843, $AC843&lt;BD$6),"", MAX(BD$10:BD842)+1)))</f>
        <v/>
      </c>
      <c r="BE843" s="5" t="str">
        <f>IF(OR($AB843="", $AC843=""), "", IF($H843=$M$3, "", IF(OR(BE$7&lt;$AB843, $AC843&lt;BE$6),"", MAX(BE$10:BE842)+1)))</f>
        <v/>
      </c>
      <c r="BF843" s="5" t="str">
        <f>IF(OR($AB843="", $AC843=""), "", IF($H843=$M$3, "", IF(OR(BF$7&lt;$AB843, $AC843&lt;BF$6),"", MAX(BF$10:BF842)+1)))</f>
        <v/>
      </c>
      <c r="BG843" s="5" t="str">
        <f>IF(OR($AB843="", $AC843=""), "", IF($H843=$M$3, "", IF(OR(BG$7&lt;$AB843, $AC843&lt;BG$6),"", MAX(BG$10:BG842)+1)))</f>
        <v/>
      </c>
      <c r="BH843" s="5" t="str">
        <f>IF(OR($AB843="", $AC843=""), "", IF($H843=$M$3, "", IF(OR(BH$7&lt;$AB843, $AC843&lt;BH$6),"", MAX(BH$10:BH842)+1)))</f>
        <v/>
      </c>
      <c r="BI843" s="5" t="str">
        <f>IF(OR($AB843="", $AC843=""), "", IF($H843=$M$3, "", IF(OR(BI$7&lt;$AB843, $AC843&lt;BI$6),"", MAX(BI$10:BI842)+1)))</f>
        <v/>
      </c>
      <c r="BK843" s="5" t="str" cm="1">
        <f t="array" aca="1" ref="BK843" ca="1">IFERROR(INDEX($AE843:$BI843, $BJ843, MATCH($BK$9, $AE$9:$BI$9, 0)), "")</f>
        <v/>
      </c>
    </row>
    <row r="844" spans="1:63" x14ac:dyDescent="0.25">
      <c r="A844" s="2"/>
      <c r="B844" s="254"/>
      <c r="C844" s="255"/>
      <c r="D844" s="256"/>
      <c r="E844" s="257"/>
      <c r="F844" s="257"/>
      <c r="G844" s="258"/>
      <c r="H844" s="259"/>
      <c r="I844" s="16"/>
      <c r="J844" s="5" t="str">
        <f t="shared" ref="J844:J907" si="115">IF($Q844="", "", $S844)</f>
        <v/>
      </c>
      <c r="K844" s="2"/>
      <c r="O844" s="5" t="str">
        <f t="shared" si="113"/>
        <v/>
      </c>
      <c r="Q844" s="5" t="str">
        <f t="shared" ref="Q844:Q907" si="116">IF(COUNTIF($B844:$F844, "")=5, "", "X")</f>
        <v/>
      </c>
      <c r="S844" s="5" t="str">
        <f t="shared" si="114"/>
        <v/>
      </c>
      <c r="U844" s="64" t="str">
        <f>IF($D844="","", IF(COUNTIF('Intro &amp; Setup'!$AW$49:$AW$88, $D844)&gt;0, "BH", TEXT($D844, "ddd")))</f>
        <v/>
      </c>
      <c r="V844" s="65" t="str">
        <f>IF($G844="", "", IF(COUNTIF('Intro &amp; Setup'!$AW$49:$AW$88, $G844)&gt;0, "BH", TEXT($G844, "ddd")))</f>
        <v/>
      </c>
      <c r="W844" s="64" t="str">
        <f t="shared" ref="W844:W907" si="117">IF($U844="", "", IF(COUNTIF($W$3:$W$5, $U844)&gt;0, "X", ""))</f>
        <v/>
      </c>
      <c r="X844" s="65" t="str">
        <f t="shared" ref="X844:X907" si="118">IF($V844="", "", IF(COUNTIF($W$3:$W$5, $V844)&gt;0, "X", ""))</f>
        <v/>
      </c>
      <c r="Y844" s="64" t="str">
        <f>IF(F844="", "", IF(OR(F844&lt;'Intro &amp; Setup'!$Z$20, F844&gt;'Intro &amp; Setup'!$Z$22), "X", ""))</f>
        <v/>
      </c>
      <c r="Z844" s="65" t="str">
        <f>IF(G844="", "", IF(OR(G844&lt;'Intro &amp; Setup'!$Z$20, G844&gt;'Intro &amp; Setup'!$Z$22), "X", ""))</f>
        <v/>
      </c>
      <c r="AB844" s="58" t="str">
        <f t="shared" ref="AB844:AB907" si="119">IF(OR($D844="", $E844=""), "", $D844+$E844)</f>
        <v/>
      </c>
      <c r="AC844" s="59" t="str">
        <f t="shared" ref="AC844:AC907" si="120">IF(OR($D844="", $E844="", $F844=""), "", IF($G844="", $D844, $G844)+$F844)</f>
        <v/>
      </c>
      <c r="AE844" s="5" t="str">
        <f>IF(OR($AB844="", $AC844=""), "", IF($H844=$M$3, "", IF(OR(AE$7&lt;$AB844, $AC844&lt;AE$6),"", MAX(AE$10:AE843)+1)))</f>
        <v/>
      </c>
      <c r="AF844" s="5" t="str">
        <f>IF(OR($AB844="", $AC844=""), "", IF($H844=$M$3, "", IF(OR(AF$7&lt;$AB844, $AC844&lt;AF$6),"", MAX(AF$10:AF843)+1)))</f>
        <v/>
      </c>
      <c r="AG844" s="5" t="str">
        <f>IF(OR($AB844="", $AC844=""), "", IF($H844=$M$3, "", IF(OR(AG$7&lt;$AB844, $AC844&lt;AG$6),"", MAX(AG$10:AG843)+1)))</f>
        <v/>
      </c>
      <c r="AH844" s="5" t="str">
        <f>IF(OR($AB844="", $AC844=""), "", IF($H844=$M$3, "", IF(OR(AH$7&lt;$AB844, $AC844&lt;AH$6),"", MAX(AH$10:AH843)+1)))</f>
        <v/>
      </c>
      <c r="AI844" s="5" t="str">
        <f>IF(OR($AB844="", $AC844=""), "", IF($H844=$M$3, "", IF(OR(AI$7&lt;$AB844, $AC844&lt;AI$6),"", MAX(AI$10:AI843)+1)))</f>
        <v/>
      </c>
      <c r="AJ844" s="5" t="str">
        <f>IF(OR($AB844="", $AC844=""), "", IF($H844=$M$3, "", IF(OR(AJ$7&lt;$AB844, $AC844&lt;AJ$6),"", MAX(AJ$10:AJ843)+1)))</f>
        <v/>
      </c>
      <c r="AK844" s="5" t="str">
        <f>IF(OR($AB844="", $AC844=""), "", IF($H844=$M$3, "", IF(OR(AK$7&lt;$AB844, $AC844&lt;AK$6),"", MAX(AK$10:AK843)+1)))</f>
        <v/>
      </c>
      <c r="AL844" s="5" t="str">
        <f>IF(OR($AB844="", $AC844=""), "", IF($H844=$M$3, "", IF(OR(AL$7&lt;$AB844, $AC844&lt;AL$6),"", MAX(AL$10:AL843)+1)))</f>
        <v/>
      </c>
      <c r="AM844" s="5" t="str">
        <f>IF(OR($AB844="", $AC844=""), "", IF($H844=$M$3, "", IF(OR(AM$7&lt;$AB844, $AC844&lt;AM$6),"", MAX(AM$10:AM843)+1)))</f>
        <v/>
      </c>
      <c r="AN844" s="5" t="str">
        <f>IF(OR($AB844="", $AC844=""), "", IF($H844=$M$3, "", IF(OR(AN$7&lt;$AB844, $AC844&lt;AN$6),"", MAX(AN$10:AN843)+1)))</f>
        <v/>
      </c>
      <c r="AO844" s="5" t="str">
        <f>IF(OR($AB844="", $AC844=""), "", IF($H844=$M$3, "", IF(OR(AO$7&lt;$AB844, $AC844&lt;AO$6),"", MAX(AO$10:AO843)+1)))</f>
        <v/>
      </c>
      <c r="AP844" s="5" t="str">
        <f>IF(OR($AB844="", $AC844=""), "", IF($H844=$M$3, "", IF(OR(AP$7&lt;$AB844, $AC844&lt;AP$6),"", MAX(AP$10:AP843)+1)))</f>
        <v/>
      </c>
      <c r="AQ844" s="5" t="str">
        <f>IF(OR($AB844="", $AC844=""), "", IF($H844=$M$3, "", IF(OR(AQ$7&lt;$AB844, $AC844&lt;AQ$6),"", MAX(AQ$10:AQ843)+1)))</f>
        <v/>
      </c>
      <c r="AR844" s="5" t="str">
        <f>IF(OR($AB844="", $AC844=""), "", IF($H844=$M$3, "", IF(OR(AR$7&lt;$AB844, $AC844&lt;AR$6),"", MAX(AR$10:AR843)+1)))</f>
        <v/>
      </c>
      <c r="AS844" s="5" t="str">
        <f>IF(OR($AB844="", $AC844=""), "", IF($H844=$M$3, "", IF(OR(AS$7&lt;$AB844, $AC844&lt;AS$6),"", MAX(AS$10:AS843)+1)))</f>
        <v/>
      </c>
      <c r="AT844" s="5" t="str">
        <f>IF(OR($AB844="", $AC844=""), "", IF($H844=$M$3, "", IF(OR(AT$7&lt;$AB844, $AC844&lt;AT$6),"", MAX(AT$10:AT843)+1)))</f>
        <v/>
      </c>
      <c r="AU844" s="5" t="str">
        <f>IF(OR($AB844="", $AC844=""), "", IF($H844=$M$3, "", IF(OR(AU$7&lt;$AB844, $AC844&lt;AU$6),"", MAX(AU$10:AU843)+1)))</f>
        <v/>
      </c>
      <c r="AV844" s="5" t="str">
        <f>IF(OR($AB844="", $AC844=""), "", IF($H844=$M$3, "", IF(OR(AV$7&lt;$AB844, $AC844&lt;AV$6),"", MAX(AV$10:AV843)+1)))</f>
        <v/>
      </c>
      <c r="AW844" s="5" t="str">
        <f>IF(OR($AB844="", $AC844=""), "", IF($H844=$M$3, "", IF(OR(AW$7&lt;$AB844, $AC844&lt;AW$6),"", MAX(AW$10:AW843)+1)))</f>
        <v/>
      </c>
      <c r="AX844" s="5" t="str">
        <f>IF(OR($AB844="", $AC844=""), "", IF($H844=$M$3, "", IF(OR(AX$7&lt;$AB844, $AC844&lt;AX$6),"", MAX(AX$10:AX843)+1)))</f>
        <v/>
      </c>
      <c r="AY844" s="5" t="str">
        <f>IF(OR($AB844="", $AC844=""), "", IF($H844=$M$3, "", IF(OR(AY$7&lt;$AB844, $AC844&lt;AY$6),"", MAX(AY$10:AY843)+1)))</f>
        <v/>
      </c>
      <c r="AZ844" s="5" t="str">
        <f>IF(OR($AB844="", $AC844=""), "", IF($H844=$M$3, "", IF(OR(AZ$7&lt;$AB844, $AC844&lt;AZ$6),"", MAX(AZ$10:AZ843)+1)))</f>
        <v/>
      </c>
      <c r="BA844" s="5" t="str">
        <f>IF(OR($AB844="", $AC844=""), "", IF($H844=$M$3, "", IF(OR(BA$7&lt;$AB844, $AC844&lt;BA$6),"", MAX(BA$10:BA843)+1)))</f>
        <v/>
      </c>
      <c r="BB844" s="5" t="str">
        <f>IF(OR($AB844="", $AC844=""), "", IF($H844=$M$3, "", IF(OR(BB$7&lt;$AB844, $AC844&lt;BB$6),"", MAX(BB$10:BB843)+1)))</f>
        <v/>
      </c>
      <c r="BC844" s="5" t="str">
        <f>IF(OR($AB844="", $AC844=""), "", IF($H844=$M$3, "", IF(OR(BC$7&lt;$AB844, $AC844&lt;BC$6),"", MAX(BC$10:BC843)+1)))</f>
        <v/>
      </c>
      <c r="BD844" s="5" t="str">
        <f>IF(OR($AB844="", $AC844=""), "", IF($H844=$M$3, "", IF(OR(BD$7&lt;$AB844, $AC844&lt;BD$6),"", MAX(BD$10:BD843)+1)))</f>
        <v/>
      </c>
      <c r="BE844" s="5" t="str">
        <f>IF(OR($AB844="", $AC844=""), "", IF($H844=$M$3, "", IF(OR(BE$7&lt;$AB844, $AC844&lt;BE$6),"", MAX(BE$10:BE843)+1)))</f>
        <v/>
      </c>
      <c r="BF844" s="5" t="str">
        <f>IF(OR($AB844="", $AC844=""), "", IF($H844=$M$3, "", IF(OR(BF$7&lt;$AB844, $AC844&lt;BF$6),"", MAX(BF$10:BF843)+1)))</f>
        <v/>
      </c>
      <c r="BG844" s="5" t="str">
        <f>IF(OR($AB844="", $AC844=""), "", IF($H844=$M$3, "", IF(OR(BG$7&lt;$AB844, $AC844&lt;BG$6),"", MAX(BG$10:BG843)+1)))</f>
        <v/>
      </c>
      <c r="BH844" s="5" t="str">
        <f>IF(OR($AB844="", $AC844=""), "", IF($H844=$M$3, "", IF(OR(BH$7&lt;$AB844, $AC844&lt;BH$6),"", MAX(BH$10:BH843)+1)))</f>
        <v/>
      </c>
      <c r="BI844" s="5" t="str">
        <f>IF(OR($AB844="", $AC844=""), "", IF($H844=$M$3, "", IF(OR(BI$7&lt;$AB844, $AC844&lt;BI$6),"", MAX(BI$10:BI843)+1)))</f>
        <v/>
      </c>
      <c r="BK844" s="5" t="str" cm="1">
        <f t="array" aca="1" ref="BK844" ca="1">IFERROR(INDEX($AE844:$BI844, $BJ844, MATCH($BK$9, $AE$9:$BI$9, 0)), "")</f>
        <v/>
      </c>
    </row>
    <row r="845" spans="1:63" x14ac:dyDescent="0.25">
      <c r="A845" s="2"/>
      <c r="B845" s="254"/>
      <c r="C845" s="255"/>
      <c r="D845" s="256"/>
      <c r="E845" s="257"/>
      <c r="F845" s="257"/>
      <c r="G845" s="258"/>
      <c r="H845" s="259"/>
      <c r="I845" s="16"/>
      <c r="J845" s="5" t="str">
        <f t="shared" si="115"/>
        <v/>
      </c>
      <c r="K845" s="2"/>
      <c r="O845" s="5" t="str">
        <f t="shared" si="113"/>
        <v/>
      </c>
      <c r="Q845" s="5" t="str">
        <f t="shared" si="116"/>
        <v/>
      </c>
      <c r="S845" s="5" t="str">
        <f t="shared" si="114"/>
        <v/>
      </c>
      <c r="U845" s="64" t="str">
        <f>IF($D845="","", IF(COUNTIF('Intro &amp; Setup'!$AW$49:$AW$88, $D845)&gt;0, "BH", TEXT($D845, "ddd")))</f>
        <v/>
      </c>
      <c r="V845" s="65" t="str">
        <f>IF($G845="", "", IF(COUNTIF('Intro &amp; Setup'!$AW$49:$AW$88, $G845)&gt;0, "BH", TEXT($G845, "ddd")))</f>
        <v/>
      </c>
      <c r="W845" s="64" t="str">
        <f t="shared" si="117"/>
        <v/>
      </c>
      <c r="X845" s="65" t="str">
        <f t="shared" si="118"/>
        <v/>
      </c>
      <c r="Y845" s="64" t="str">
        <f>IF(F845="", "", IF(OR(F845&lt;'Intro &amp; Setup'!$Z$20, F845&gt;'Intro &amp; Setup'!$Z$22), "X", ""))</f>
        <v/>
      </c>
      <c r="Z845" s="65" t="str">
        <f>IF(G845="", "", IF(OR(G845&lt;'Intro &amp; Setup'!$Z$20, G845&gt;'Intro &amp; Setup'!$Z$22), "X", ""))</f>
        <v/>
      </c>
      <c r="AB845" s="58" t="str">
        <f t="shared" si="119"/>
        <v/>
      </c>
      <c r="AC845" s="59" t="str">
        <f t="shared" si="120"/>
        <v/>
      </c>
      <c r="AE845" s="5" t="str">
        <f>IF(OR($AB845="", $AC845=""), "", IF($H845=$M$3, "", IF(OR(AE$7&lt;$AB845, $AC845&lt;AE$6),"", MAX(AE$10:AE844)+1)))</f>
        <v/>
      </c>
      <c r="AF845" s="5" t="str">
        <f>IF(OR($AB845="", $AC845=""), "", IF($H845=$M$3, "", IF(OR(AF$7&lt;$AB845, $AC845&lt;AF$6),"", MAX(AF$10:AF844)+1)))</f>
        <v/>
      </c>
      <c r="AG845" s="5" t="str">
        <f>IF(OR($AB845="", $AC845=""), "", IF($H845=$M$3, "", IF(OR(AG$7&lt;$AB845, $AC845&lt;AG$6),"", MAX(AG$10:AG844)+1)))</f>
        <v/>
      </c>
      <c r="AH845" s="5" t="str">
        <f>IF(OR($AB845="", $AC845=""), "", IF($H845=$M$3, "", IF(OR(AH$7&lt;$AB845, $AC845&lt;AH$6),"", MAX(AH$10:AH844)+1)))</f>
        <v/>
      </c>
      <c r="AI845" s="5" t="str">
        <f>IF(OR($AB845="", $AC845=""), "", IF($H845=$M$3, "", IF(OR(AI$7&lt;$AB845, $AC845&lt;AI$6),"", MAX(AI$10:AI844)+1)))</f>
        <v/>
      </c>
      <c r="AJ845" s="5" t="str">
        <f>IF(OR($AB845="", $AC845=""), "", IF($H845=$M$3, "", IF(OR(AJ$7&lt;$AB845, $AC845&lt;AJ$6),"", MAX(AJ$10:AJ844)+1)))</f>
        <v/>
      </c>
      <c r="AK845" s="5" t="str">
        <f>IF(OR($AB845="", $AC845=""), "", IF($H845=$M$3, "", IF(OR(AK$7&lt;$AB845, $AC845&lt;AK$6),"", MAX(AK$10:AK844)+1)))</f>
        <v/>
      </c>
      <c r="AL845" s="5" t="str">
        <f>IF(OR($AB845="", $AC845=""), "", IF($H845=$M$3, "", IF(OR(AL$7&lt;$AB845, $AC845&lt;AL$6),"", MAX(AL$10:AL844)+1)))</f>
        <v/>
      </c>
      <c r="AM845" s="5" t="str">
        <f>IF(OR($AB845="", $AC845=""), "", IF($H845=$M$3, "", IF(OR(AM$7&lt;$AB845, $AC845&lt;AM$6),"", MAX(AM$10:AM844)+1)))</f>
        <v/>
      </c>
      <c r="AN845" s="5" t="str">
        <f>IF(OR($AB845="", $AC845=""), "", IF($H845=$M$3, "", IF(OR(AN$7&lt;$AB845, $AC845&lt;AN$6),"", MAX(AN$10:AN844)+1)))</f>
        <v/>
      </c>
      <c r="AO845" s="5" t="str">
        <f>IF(OR($AB845="", $AC845=""), "", IF($H845=$M$3, "", IF(OR(AO$7&lt;$AB845, $AC845&lt;AO$6),"", MAX(AO$10:AO844)+1)))</f>
        <v/>
      </c>
      <c r="AP845" s="5" t="str">
        <f>IF(OR($AB845="", $AC845=""), "", IF($H845=$M$3, "", IF(OR(AP$7&lt;$AB845, $AC845&lt;AP$6),"", MAX(AP$10:AP844)+1)))</f>
        <v/>
      </c>
      <c r="AQ845" s="5" t="str">
        <f>IF(OR($AB845="", $AC845=""), "", IF($H845=$M$3, "", IF(OR(AQ$7&lt;$AB845, $AC845&lt;AQ$6),"", MAX(AQ$10:AQ844)+1)))</f>
        <v/>
      </c>
      <c r="AR845" s="5" t="str">
        <f>IF(OR($AB845="", $AC845=""), "", IF($H845=$M$3, "", IF(OR(AR$7&lt;$AB845, $AC845&lt;AR$6),"", MAX(AR$10:AR844)+1)))</f>
        <v/>
      </c>
      <c r="AS845" s="5" t="str">
        <f>IF(OR($AB845="", $AC845=""), "", IF($H845=$M$3, "", IF(OR(AS$7&lt;$AB845, $AC845&lt;AS$6),"", MAX(AS$10:AS844)+1)))</f>
        <v/>
      </c>
      <c r="AT845" s="5" t="str">
        <f>IF(OR($AB845="", $AC845=""), "", IF($H845=$M$3, "", IF(OR(AT$7&lt;$AB845, $AC845&lt;AT$6),"", MAX(AT$10:AT844)+1)))</f>
        <v/>
      </c>
      <c r="AU845" s="5" t="str">
        <f>IF(OR($AB845="", $AC845=""), "", IF($H845=$M$3, "", IF(OR(AU$7&lt;$AB845, $AC845&lt;AU$6),"", MAX(AU$10:AU844)+1)))</f>
        <v/>
      </c>
      <c r="AV845" s="5" t="str">
        <f>IF(OR($AB845="", $AC845=""), "", IF($H845=$M$3, "", IF(OR(AV$7&lt;$AB845, $AC845&lt;AV$6),"", MAX(AV$10:AV844)+1)))</f>
        <v/>
      </c>
      <c r="AW845" s="5" t="str">
        <f>IF(OR($AB845="", $AC845=""), "", IF($H845=$M$3, "", IF(OR(AW$7&lt;$AB845, $AC845&lt;AW$6),"", MAX(AW$10:AW844)+1)))</f>
        <v/>
      </c>
      <c r="AX845" s="5" t="str">
        <f>IF(OR($AB845="", $AC845=""), "", IF($H845=$M$3, "", IF(OR(AX$7&lt;$AB845, $AC845&lt;AX$6),"", MAX(AX$10:AX844)+1)))</f>
        <v/>
      </c>
      <c r="AY845" s="5" t="str">
        <f>IF(OR($AB845="", $AC845=""), "", IF($H845=$M$3, "", IF(OR(AY$7&lt;$AB845, $AC845&lt;AY$6),"", MAX(AY$10:AY844)+1)))</f>
        <v/>
      </c>
      <c r="AZ845" s="5" t="str">
        <f>IF(OR($AB845="", $AC845=""), "", IF($H845=$M$3, "", IF(OR(AZ$7&lt;$AB845, $AC845&lt;AZ$6),"", MAX(AZ$10:AZ844)+1)))</f>
        <v/>
      </c>
      <c r="BA845" s="5" t="str">
        <f>IF(OR($AB845="", $AC845=""), "", IF($H845=$M$3, "", IF(OR(BA$7&lt;$AB845, $AC845&lt;BA$6),"", MAX(BA$10:BA844)+1)))</f>
        <v/>
      </c>
      <c r="BB845" s="5" t="str">
        <f>IF(OR($AB845="", $AC845=""), "", IF($H845=$M$3, "", IF(OR(BB$7&lt;$AB845, $AC845&lt;BB$6),"", MAX(BB$10:BB844)+1)))</f>
        <v/>
      </c>
      <c r="BC845" s="5" t="str">
        <f>IF(OR($AB845="", $AC845=""), "", IF($H845=$M$3, "", IF(OR(BC$7&lt;$AB845, $AC845&lt;BC$6),"", MAX(BC$10:BC844)+1)))</f>
        <v/>
      </c>
      <c r="BD845" s="5" t="str">
        <f>IF(OR($AB845="", $AC845=""), "", IF($H845=$M$3, "", IF(OR(BD$7&lt;$AB845, $AC845&lt;BD$6),"", MAX(BD$10:BD844)+1)))</f>
        <v/>
      </c>
      <c r="BE845" s="5" t="str">
        <f>IF(OR($AB845="", $AC845=""), "", IF($H845=$M$3, "", IF(OR(BE$7&lt;$AB845, $AC845&lt;BE$6),"", MAX(BE$10:BE844)+1)))</f>
        <v/>
      </c>
      <c r="BF845" s="5" t="str">
        <f>IF(OR($AB845="", $AC845=""), "", IF($H845=$M$3, "", IF(OR(BF$7&lt;$AB845, $AC845&lt;BF$6),"", MAX(BF$10:BF844)+1)))</f>
        <v/>
      </c>
      <c r="BG845" s="5" t="str">
        <f>IF(OR($AB845="", $AC845=""), "", IF($H845=$M$3, "", IF(OR(BG$7&lt;$AB845, $AC845&lt;BG$6),"", MAX(BG$10:BG844)+1)))</f>
        <v/>
      </c>
      <c r="BH845" s="5" t="str">
        <f>IF(OR($AB845="", $AC845=""), "", IF($H845=$M$3, "", IF(OR(BH$7&lt;$AB845, $AC845&lt;BH$6),"", MAX(BH$10:BH844)+1)))</f>
        <v/>
      </c>
      <c r="BI845" s="5" t="str">
        <f>IF(OR($AB845="", $AC845=""), "", IF($H845=$M$3, "", IF(OR(BI$7&lt;$AB845, $AC845&lt;BI$6),"", MAX(BI$10:BI844)+1)))</f>
        <v/>
      </c>
      <c r="BK845" s="5" t="str" cm="1">
        <f t="array" aca="1" ref="BK845" ca="1">IFERROR(INDEX($AE845:$BI845, $BJ845, MATCH($BK$9, $AE$9:$BI$9, 0)), "")</f>
        <v/>
      </c>
    </row>
    <row r="846" spans="1:63" x14ac:dyDescent="0.25">
      <c r="A846" s="2"/>
      <c r="B846" s="254"/>
      <c r="C846" s="255"/>
      <c r="D846" s="256"/>
      <c r="E846" s="257"/>
      <c r="F846" s="257"/>
      <c r="G846" s="258"/>
      <c r="H846" s="259"/>
      <c r="I846" s="16"/>
      <c r="J846" s="5" t="str">
        <f t="shared" si="115"/>
        <v/>
      </c>
      <c r="K846" s="2"/>
      <c r="O846" s="5" t="str">
        <f t="shared" si="113"/>
        <v/>
      </c>
      <c r="Q846" s="5" t="str">
        <f t="shared" si="116"/>
        <v/>
      </c>
      <c r="S846" s="5" t="str">
        <f t="shared" si="114"/>
        <v/>
      </c>
      <c r="U846" s="64" t="str">
        <f>IF($D846="","", IF(COUNTIF('Intro &amp; Setup'!$AW$49:$AW$88, $D846)&gt;0, "BH", TEXT($D846, "ddd")))</f>
        <v/>
      </c>
      <c r="V846" s="65" t="str">
        <f>IF($G846="", "", IF(COUNTIF('Intro &amp; Setup'!$AW$49:$AW$88, $G846)&gt;0, "BH", TEXT($G846, "ddd")))</f>
        <v/>
      </c>
      <c r="W846" s="64" t="str">
        <f t="shared" si="117"/>
        <v/>
      </c>
      <c r="X846" s="65" t="str">
        <f t="shared" si="118"/>
        <v/>
      </c>
      <c r="Y846" s="64" t="str">
        <f>IF(F846="", "", IF(OR(F846&lt;'Intro &amp; Setup'!$Z$20, F846&gt;'Intro &amp; Setup'!$Z$22), "X", ""))</f>
        <v/>
      </c>
      <c r="Z846" s="65" t="str">
        <f>IF(G846="", "", IF(OR(G846&lt;'Intro &amp; Setup'!$Z$20, G846&gt;'Intro &amp; Setup'!$Z$22), "X", ""))</f>
        <v/>
      </c>
      <c r="AB846" s="58" t="str">
        <f t="shared" si="119"/>
        <v/>
      </c>
      <c r="AC846" s="59" t="str">
        <f t="shared" si="120"/>
        <v/>
      </c>
      <c r="AE846" s="5" t="str">
        <f>IF(OR($AB846="", $AC846=""), "", IF($H846=$M$3, "", IF(OR(AE$7&lt;$AB846, $AC846&lt;AE$6),"", MAX(AE$10:AE845)+1)))</f>
        <v/>
      </c>
      <c r="AF846" s="5" t="str">
        <f>IF(OR($AB846="", $AC846=""), "", IF($H846=$M$3, "", IF(OR(AF$7&lt;$AB846, $AC846&lt;AF$6),"", MAX(AF$10:AF845)+1)))</f>
        <v/>
      </c>
      <c r="AG846" s="5" t="str">
        <f>IF(OR($AB846="", $AC846=""), "", IF($H846=$M$3, "", IF(OR(AG$7&lt;$AB846, $AC846&lt;AG$6),"", MAX(AG$10:AG845)+1)))</f>
        <v/>
      </c>
      <c r="AH846" s="5" t="str">
        <f>IF(OR($AB846="", $AC846=""), "", IF($H846=$M$3, "", IF(OR(AH$7&lt;$AB846, $AC846&lt;AH$6),"", MAX(AH$10:AH845)+1)))</f>
        <v/>
      </c>
      <c r="AI846" s="5" t="str">
        <f>IF(OR($AB846="", $AC846=""), "", IF($H846=$M$3, "", IF(OR(AI$7&lt;$AB846, $AC846&lt;AI$6),"", MAX(AI$10:AI845)+1)))</f>
        <v/>
      </c>
      <c r="AJ846" s="5" t="str">
        <f>IF(OR($AB846="", $AC846=""), "", IF($H846=$M$3, "", IF(OR(AJ$7&lt;$AB846, $AC846&lt;AJ$6),"", MAX(AJ$10:AJ845)+1)))</f>
        <v/>
      </c>
      <c r="AK846" s="5" t="str">
        <f>IF(OR($AB846="", $AC846=""), "", IF($H846=$M$3, "", IF(OR(AK$7&lt;$AB846, $AC846&lt;AK$6),"", MAX(AK$10:AK845)+1)))</f>
        <v/>
      </c>
      <c r="AL846" s="5" t="str">
        <f>IF(OR($AB846="", $AC846=""), "", IF($H846=$M$3, "", IF(OR(AL$7&lt;$AB846, $AC846&lt;AL$6),"", MAX(AL$10:AL845)+1)))</f>
        <v/>
      </c>
      <c r="AM846" s="5" t="str">
        <f>IF(OR($AB846="", $AC846=""), "", IF($H846=$M$3, "", IF(OR(AM$7&lt;$AB846, $AC846&lt;AM$6),"", MAX(AM$10:AM845)+1)))</f>
        <v/>
      </c>
      <c r="AN846" s="5" t="str">
        <f>IF(OR($AB846="", $AC846=""), "", IF($H846=$M$3, "", IF(OR(AN$7&lt;$AB846, $AC846&lt;AN$6),"", MAX(AN$10:AN845)+1)))</f>
        <v/>
      </c>
      <c r="AO846" s="5" t="str">
        <f>IF(OR($AB846="", $AC846=""), "", IF($H846=$M$3, "", IF(OR(AO$7&lt;$AB846, $AC846&lt;AO$6),"", MAX(AO$10:AO845)+1)))</f>
        <v/>
      </c>
      <c r="AP846" s="5" t="str">
        <f>IF(OR($AB846="", $AC846=""), "", IF($H846=$M$3, "", IF(OR(AP$7&lt;$AB846, $AC846&lt;AP$6),"", MAX(AP$10:AP845)+1)))</f>
        <v/>
      </c>
      <c r="AQ846" s="5" t="str">
        <f>IF(OR($AB846="", $AC846=""), "", IF($H846=$M$3, "", IF(OR(AQ$7&lt;$AB846, $AC846&lt;AQ$6),"", MAX(AQ$10:AQ845)+1)))</f>
        <v/>
      </c>
      <c r="AR846" s="5" t="str">
        <f>IF(OR($AB846="", $AC846=""), "", IF($H846=$M$3, "", IF(OR(AR$7&lt;$AB846, $AC846&lt;AR$6),"", MAX(AR$10:AR845)+1)))</f>
        <v/>
      </c>
      <c r="AS846" s="5" t="str">
        <f>IF(OR($AB846="", $AC846=""), "", IF($H846=$M$3, "", IF(OR(AS$7&lt;$AB846, $AC846&lt;AS$6),"", MAX(AS$10:AS845)+1)))</f>
        <v/>
      </c>
      <c r="AT846" s="5" t="str">
        <f>IF(OR($AB846="", $AC846=""), "", IF($H846=$M$3, "", IF(OR(AT$7&lt;$AB846, $AC846&lt;AT$6),"", MAX(AT$10:AT845)+1)))</f>
        <v/>
      </c>
      <c r="AU846" s="5" t="str">
        <f>IF(OR($AB846="", $AC846=""), "", IF($H846=$M$3, "", IF(OR(AU$7&lt;$AB846, $AC846&lt;AU$6),"", MAX(AU$10:AU845)+1)))</f>
        <v/>
      </c>
      <c r="AV846" s="5" t="str">
        <f>IF(OR($AB846="", $AC846=""), "", IF($H846=$M$3, "", IF(OR(AV$7&lt;$AB846, $AC846&lt;AV$6),"", MAX(AV$10:AV845)+1)))</f>
        <v/>
      </c>
      <c r="AW846" s="5" t="str">
        <f>IF(OR($AB846="", $AC846=""), "", IF($H846=$M$3, "", IF(OR(AW$7&lt;$AB846, $AC846&lt;AW$6),"", MAX(AW$10:AW845)+1)))</f>
        <v/>
      </c>
      <c r="AX846" s="5" t="str">
        <f>IF(OR($AB846="", $AC846=""), "", IF($H846=$M$3, "", IF(OR(AX$7&lt;$AB846, $AC846&lt;AX$6),"", MAX(AX$10:AX845)+1)))</f>
        <v/>
      </c>
      <c r="AY846" s="5" t="str">
        <f>IF(OR($AB846="", $AC846=""), "", IF($H846=$M$3, "", IF(OR(AY$7&lt;$AB846, $AC846&lt;AY$6),"", MAX(AY$10:AY845)+1)))</f>
        <v/>
      </c>
      <c r="AZ846" s="5" t="str">
        <f>IF(OR($AB846="", $AC846=""), "", IF($H846=$M$3, "", IF(OR(AZ$7&lt;$AB846, $AC846&lt;AZ$6),"", MAX(AZ$10:AZ845)+1)))</f>
        <v/>
      </c>
      <c r="BA846" s="5" t="str">
        <f>IF(OR($AB846="", $AC846=""), "", IF($H846=$M$3, "", IF(OR(BA$7&lt;$AB846, $AC846&lt;BA$6),"", MAX(BA$10:BA845)+1)))</f>
        <v/>
      </c>
      <c r="BB846" s="5" t="str">
        <f>IF(OR($AB846="", $AC846=""), "", IF($H846=$M$3, "", IF(OR(BB$7&lt;$AB846, $AC846&lt;BB$6),"", MAX(BB$10:BB845)+1)))</f>
        <v/>
      </c>
      <c r="BC846" s="5" t="str">
        <f>IF(OR($AB846="", $AC846=""), "", IF($H846=$M$3, "", IF(OR(BC$7&lt;$AB846, $AC846&lt;BC$6),"", MAX(BC$10:BC845)+1)))</f>
        <v/>
      </c>
      <c r="BD846" s="5" t="str">
        <f>IF(OR($AB846="", $AC846=""), "", IF($H846=$M$3, "", IF(OR(BD$7&lt;$AB846, $AC846&lt;BD$6),"", MAX(BD$10:BD845)+1)))</f>
        <v/>
      </c>
      <c r="BE846" s="5" t="str">
        <f>IF(OR($AB846="", $AC846=""), "", IF($H846=$M$3, "", IF(OR(BE$7&lt;$AB846, $AC846&lt;BE$6),"", MAX(BE$10:BE845)+1)))</f>
        <v/>
      </c>
      <c r="BF846" s="5" t="str">
        <f>IF(OR($AB846="", $AC846=""), "", IF($H846=$M$3, "", IF(OR(BF$7&lt;$AB846, $AC846&lt;BF$6),"", MAX(BF$10:BF845)+1)))</f>
        <v/>
      </c>
      <c r="BG846" s="5" t="str">
        <f>IF(OR($AB846="", $AC846=""), "", IF($H846=$M$3, "", IF(OR(BG$7&lt;$AB846, $AC846&lt;BG$6),"", MAX(BG$10:BG845)+1)))</f>
        <v/>
      </c>
      <c r="BH846" s="5" t="str">
        <f>IF(OR($AB846="", $AC846=""), "", IF($H846=$M$3, "", IF(OR(BH$7&lt;$AB846, $AC846&lt;BH$6),"", MAX(BH$10:BH845)+1)))</f>
        <v/>
      </c>
      <c r="BI846" s="5" t="str">
        <f>IF(OR($AB846="", $AC846=""), "", IF($H846=$M$3, "", IF(OR(BI$7&lt;$AB846, $AC846&lt;BI$6),"", MAX(BI$10:BI845)+1)))</f>
        <v/>
      </c>
      <c r="BK846" s="5" t="str" cm="1">
        <f t="array" aca="1" ref="BK846" ca="1">IFERROR(INDEX($AE846:$BI846, $BJ846, MATCH($BK$9, $AE$9:$BI$9, 0)), "")</f>
        <v/>
      </c>
    </row>
    <row r="847" spans="1:63" x14ac:dyDescent="0.25">
      <c r="A847" s="2"/>
      <c r="B847" s="254"/>
      <c r="C847" s="255"/>
      <c r="D847" s="256"/>
      <c r="E847" s="257"/>
      <c r="F847" s="257"/>
      <c r="G847" s="258"/>
      <c r="H847" s="259"/>
      <c r="I847" s="16"/>
      <c r="J847" s="5" t="str">
        <f t="shared" si="115"/>
        <v/>
      </c>
      <c r="K847" s="2"/>
      <c r="O847" s="5" t="str">
        <f t="shared" si="113"/>
        <v/>
      </c>
      <c r="Q847" s="5" t="str">
        <f t="shared" si="116"/>
        <v/>
      </c>
      <c r="S847" s="5" t="str">
        <f t="shared" si="114"/>
        <v/>
      </c>
      <c r="U847" s="64" t="str">
        <f>IF($D847="","", IF(COUNTIF('Intro &amp; Setup'!$AW$49:$AW$88, $D847)&gt;0, "BH", TEXT($D847, "ddd")))</f>
        <v/>
      </c>
      <c r="V847" s="65" t="str">
        <f>IF($G847="", "", IF(COUNTIF('Intro &amp; Setup'!$AW$49:$AW$88, $G847)&gt;0, "BH", TEXT($G847, "ddd")))</f>
        <v/>
      </c>
      <c r="W847" s="64" t="str">
        <f t="shared" si="117"/>
        <v/>
      </c>
      <c r="X847" s="65" t="str">
        <f t="shared" si="118"/>
        <v/>
      </c>
      <c r="Y847" s="64" t="str">
        <f>IF(F847="", "", IF(OR(F847&lt;'Intro &amp; Setup'!$Z$20, F847&gt;'Intro &amp; Setup'!$Z$22), "X", ""))</f>
        <v/>
      </c>
      <c r="Z847" s="65" t="str">
        <f>IF(G847="", "", IF(OR(G847&lt;'Intro &amp; Setup'!$Z$20, G847&gt;'Intro &amp; Setup'!$Z$22), "X", ""))</f>
        <v/>
      </c>
      <c r="AB847" s="58" t="str">
        <f t="shared" si="119"/>
        <v/>
      </c>
      <c r="AC847" s="59" t="str">
        <f t="shared" si="120"/>
        <v/>
      </c>
      <c r="AE847" s="5" t="str">
        <f>IF(OR($AB847="", $AC847=""), "", IF($H847=$M$3, "", IF(OR(AE$7&lt;$AB847, $AC847&lt;AE$6),"", MAX(AE$10:AE846)+1)))</f>
        <v/>
      </c>
      <c r="AF847" s="5" t="str">
        <f>IF(OR($AB847="", $AC847=""), "", IF($H847=$M$3, "", IF(OR(AF$7&lt;$AB847, $AC847&lt;AF$6),"", MAX(AF$10:AF846)+1)))</f>
        <v/>
      </c>
      <c r="AG847" s="5" t="str">
        <f>IF(OR($AB847="", $AC847=""), "", IF($H847=$M$3, "", IF(OR(AG$7&lt;$AB847, $AC847&lt;AG$6),"", MAX(AG$10:AG846)+1)))</f>
        <v/>
      </c>
      <c r="AH847" s="5" t="str">
        <f>IF(OR($AB847="", $AC847=""), "", IF($H847=$M$3, "", IF(OR(AH$7&lt;$AB847, $AC847&lt;AH$6),"", MAX(AH$10:AH846)+1)))</f>
        <v/>
      </c>
      <c r="AI847" s="5" t="str">
        <f>IF(OR($AB847="", $AC847=""), "", IF($H847=$M$3, "", IF(OR(AI$7&lt;$AB847, $AC847&lt;AI$6),"", MAX(AI$10:AI846)+1)))</f>
        <v/>
      </c>
      <c r="AJ847" s="5" t="str">
        <f>IF(OR($AB847="", $AC847=""), "", IF($H847=$M$3, "", IF(OR(AJ$7&lt;$AB847, $AC847&lt;AJ$6),"", MAX(AJ$10:AJ846)+1)))</f>
        <v/>
      </c>
      <c r="AK847" s="5" t="str">
        <f>IF(OR($AB847="", $AC847=""), "", IF($H847=$M$3, "", IF(OR(AK$7&lt;$AB847, $AC847&lt;AK$6),"", MAX(AK$10:AK846)+1)))</f>
        <v/>
      </c>
      <c r="AL847" s="5" t="str">
        <f>IF(OR($AB847="", $AC847=""), "", IF($H847=$M$3, "", IF(OR(AL$7&lt;$AB847, $AC847&lt;AL$6),"", MAX(AL$10:AL846)+1)))</f>
        <v/>
      </c>
      <c r="AM847" s="5" t="str">
        <f>IF(OR($AB847="", $AC847=""), "", IF($H847=$M$3, "", IF(OR(AM$7&lt;$AB847, $AC847&lt;AM$6),"", MAX(AM$10:AM846)+1)))</f>
        <v/>
      </c>
      <c r="AN847" s="5" t="str">
        <f>IF(OR($AB847="", $AC847=""), "", IF($H847=$M$3, "", IF(OR(AN$7&lt;$AB847, $AC847&lt;AN$6),"", MAX(AN$10:AN846)+1)))</f>
        <v/>
      </c>
      <c r="AO847" s="5" t="str">
        <f>IF(OR($AB847="", $AC847=""), "", IF($H847=$M$3, "", IF(OR(AO$7&lt;$AB847, $AC847&lt;AO$6),"", MAX(AO$10:AO846)+1)))</f>
        <v/>
      </c>
      <c r="AP847" s="5" t="str">
        <f>IF(OR($AB847="", $AC847=""), "", IF($H847=$M$3, "", IF(OR(AP$7&lt;$AB847, $AC847&lt;AP$6),"", MAX(AP$10:AP846)+1)))</f>
        <v/>
      </c>
      <c r="AQ847" s="5" t="str">
        <f>IF(OR($AB847="", $AC847=""), "", IF($H847=$M$3, "", IF(OR(AQ$7&lt;$AB847, $AC847&lt;AQ$6),"", MAX(AQ$10:AQ846)+1)))</f>
        <v/>
      </c>
      <c r="AR847" s="5" t="str">
        <f>IF(OR($AB847="", $AC847=""), "", IF($H847=$M$3, "", IF(OR(AR$7&lt;$AB847, $AC847&lt;AR$6),"", MAX(AR$10:AR846)+1)))</f>
        <v/>
      </c>
      <c r="AS847" s="5" t="str">
        <f>IF(OR($AB847="", $AC847=""), "", IF($H847=$M$3, "", IF(OR(AS$7&lt;$AB847, $AC847&lt;AS$6),"", MAX(AS$10:AS846)+1)))</f>
        <v/>
      </c>
      <c r="AT847" s="5" t="str">
        <f>IF(OR($AB847="", $AC847=""), "", IF($H847=$M$3, "", IF(OR(AT$7&lt;$AB847, $AC847&lt;AT$6),"", MAX(AT$10:AT846)+1)))</f>
        <v/>
      </c>
      <c r="AU847" s="5" t="str">
        <f>IF(OR($AB847="", $AC847=""), "", IF($H847=$M$3, "", IF(OR(AU$7&lt;$AB847, $AC847&lt;AU$6),"", MAX(AU$10:AU846)+1)))</f>
        <v/>
      </c>
      <c r="AV847" s="5" t="str">
        <f>IF(OR($AB847="", $AC847=""), "", IF($H847=$M$3, "", IF(OR(AV$7&lt;$AB847, $AC847&lt;AV$6),"", MAX(AV$10:AV846)+1)))</f>
        <v/>
      </c>
      <c r="AW847" s="5" t="str">
        <f>IF(OR($AB847="", $AC847=""), "", IF($H847=$M$3, "", IF(OR(AW$7&lt;$AB847, $AC847&lt;AW$6),"", MAX(AW$10:AW846)+1)))</f>
        <v/>
      </c>
      <c r="AX847" s="5" t="str">
        <f>IF(OR($AB847="", $AC847=""), "", IF($H847=$M$3, "", IF(OR(AX$7&lt;$AB847, $AC847&lt;AX$6),"", MAX(AX$10:AX846)+1)))</f>
        <v/>
      </c>
      <c r="AY847" s="5" t="str">
        <f>IF(OR($AB847="", $AC847=""), "", IF($H847=$M$3, "", IF(OR(AY$7&lt;$AB847, $AC847&lt;AY$6),"", MAX(AY$10:AY846)+1)))</f>
        <v/>
      </c>
      <c r="AZ847" s="5" t="str">
        <f>IF(OR($AB847="", $AC847=""), "", IF($H847=$M$3, "", IF(OR(AZ$7&lt;$AB847, $AC847&lt;AZ$6),"", MAX(AZ$10:AZ846)+1)))</f>
        <v/>
      </c>
      <c r="BA847" s="5" t="str">
        <f>IF(OR($AB847="", $AC847=""), "", IF($H847=$M$3, "", IF(OR(BA$7&lt;$AB847, $AC847&lt;BA$6),"", MAX(BA$10:BA846)+1)))</f>
        <v/>
      </c>
      <c r="BB847" s="5" t="str">
        <f>IF(OR($AB847="", $AC847=""), "", IF($H847=$M$3, "", IF(OR(BB$7&lt;$AB847, $AC847&lt;BB$6),"", MAX(BB$10:BB846)+1)))</f>
        <v/>
      </c>
      <c r="BC847" s="5" t="str">
        <f>IF(OR($AB847="", $AC847=""), "", IF($H847=$M$3, "", IF(OR(BC$7&lt;$AB847, $AC847&lt;BC$6),"", MAX(BC$10:BC846)+1)))</f>
        <v/>
      </c>
      <c r="BD847" s="5" t="str">
        <f>IF(OR($AB847="", $AC847=""), "", IF($H847=$M$3, "", IF(OR(BD$7&lt;$AB847, $AC847&lt;BD$6),"", MAX(BD$10:BD846)+1)))</f>
        <v/>
      </c>
      <c r="BE847" s="5" t="str">
        <f>IF(OR($AB847="", $AC847=""), "", IF($H847=$M$3, "", IF(OR(BE$7&lt;$AB847, $AC847&lt;BE$6),"", MAX(BE$10:BE846)+1)))</f>
        <v/>
      </c>
      <c r="BF847" s="5" t="str">
        <f>IF(OR($AB847="", $AC847=""), "", IF($H847=$M$3, "", IF(OR(BF$7&lt;$AB847, $AC847&lt;BF$6),"", MAX(BF$10:BF846)+1)))</f>
        <v/>
      </c>
      <c r="BG847" s="5" t="str">
        <f>IF(OR($AB847="", $AC847=""), "", IF($H847=$M$3, "", IF(OR(BG$7&lt;$AB847, $AC847&lt;BG$6),"", MAX(BG$10:BG846)+1)))</f>
        <v/>
      </c>
      <c r="BH847" s="5" t="str">
        <f>IF(OR($AB847="", $AC847=""), "", IF($H847=$M$3, "", IF(OR(BH$7&lt;$AB847, $AC847&lt;BH$6),"", MAX(BH$10:BH846)+1)))</f>
        <v/>
      </c>
      <c r="BI847" s="5" t="str">
        <f>IF(OR($AB847="", $AC847=""), "", IF($H847=$M$3, "", IF(OR(BI$7&lt;$AB847, $AC847&lt;BI$6),"", MAX(BI$10:BI846)+1)))</f>
        <v/>
      </c>
      <c r="BK847" s="5" t="str" cm="1">
        <f t="array" aca="1" ref="BK847" ca="1">IFERROR(INDEX($AE847:$BI847, $BJ847, MATCH($BK$9, $AE$9:$BI$9, 0)), "")</f>
        <v/>
      </c>
    </row>
    <row r="848" spans="1:63" x14ac:dyDescent="0.25">
      <c r="A848" s="2"/>
      <c r="B848" s="254"/>
      <c r="C848" s="255"/>
      <c r="D848" s="256"/>
      <c r="E848" s="257"/>
      <c r="F848" s="257"/>
      <c r="G848" s="258"/>
      <c r="H848" s="259"/>
      <c r="I848" s="16"/>
      <c r="J848" s="5" t="str">
        <f t="shared" si="115"/>
        <v/>
      </c>
      <c r="K848" s="2"/>
      <c r="O848" s="5" t="str">
        <f t="shared" si="113"/>
        <v/>
      </c>
      <c r="Q848" s="5" t="str">
        <f t="shared" si="116"/>
        <v/>
      </c>
      <c r="S848" s="5" t="str">
        <f t="shared" si="114"/>
        <v/>
      </c>
      <c r="U848" s="64" t="str">
        <f>IF($D848="","", IF(COUNTIF('Intro &amp; Setup'!$AW$49:$AW$88, $D848)&gt;0, "BH", TEXT($D848, "ddd")))</f>
        <v/>
      </c>
      <c r="V848" s="65" t="str">
        <f>IF($G848="", "", IF(COUNTIF('Intro &amp; Setup'!$AW$49:$AW$88, $G848)&gt;0, "BH", TEXT($G848, "ddd")))</f>
        <v/>
      </c>
      <c r="W848" s="64" t="str">
        <f t="shared" si="117"/>
        <v/>
      </c>
      <c r="X848" s="65" t="str">
        <f t="shared" si="118"/>
        <v/>
      </c>
      <c r="Y848" s="64" t="str">
        <f>IF(F848="", "", IF(OR(F848&lt;'Intro &amp; Setup'!$Z$20, F848&gt;'Intro &amp; Setup'!$Z$22), "X", ""))</f>
        <v/>
      </c>
      <c r="Z848" s="65" t="str">
        <f>IF(G848="", "", IF(OR(G848&lt;'Intro &amp; Setup'!$Z$20, G848&gt;'Intro &amp; Setup'!$Z$22), "X", ""))</f>
        <v/>
      </c>
      <c r="AB848" s="58" t="str">
        <f t="shared" si="119"/>
        <v/>
      </c>
      <c r="AC848" s="59" t="str">
        <f t="shared" si="120"/>
        <v/>
      </c>
      <c r="AE848" s="5" t="str">
        <f>IF(OR($AB848="", $AC848=""), "", IF($H848=$M$3, "", IF(OR(AE$7&lt;$AB848, $AC848&lt;AE$6),"", MAX(AE$10:AE847)+1)))</f>
        <v/>
      </c>
      <c r="AF848" s="5" t="str">
        <f>IF(OR($AB848="", $AC848=""), "", IF($H848=$M$3, "", IF(OR(AF$7&lt;$AB848, $AC848&lt;AF$6),"", MAX(AF$10:AF847)+1)))</f>
        <v/>
      </c>
      <c r="AG848" s="5" t="str">
        <f>IF(OR($AB848="", $AC848=""), "", IF($H848=$M$3, "", IF(OR(AG$7&lt;$AB848, $AC848&lt;AG$6),"", MAX(AG$10:AG847)+1)))</f>
        <v/>
      </c>
      <c r="AH848" s="5" t="str">
        <f>IF(OR($AB848="", $AC848=""), "", IF($H848=$M$3, "", IF(OR(AH$7&lt;$AB848, $AC848&lt;AH$6),"", MAX(AH$10:AH847)+1)))</f>
        <v/>
      </c>
      <c r="AI848" s="5" t="str">
        <f>IF(OR($AB848="", $AC848=""), "", IF($H848=$M$3, "", IF(OR(AI$7&lt;$AB848, $AC848&lt;AI$6),"", MAX(AI$10:AI847)+1)))</f>
        <v/>
      </c>
      <c r="AJ848" s="5" t="str">
        <f>IF(OR($AB848="", $AC848=""), "", IF($H848=$M$3, "", IF(OR(AJ$7&lt;$AB848, $AC848&lt;AJ$6),"", MAX(AJ$10:AJ847)+1)))</f>
        <v/>
      </c>
      <c r="AK848" s="5" t="str">
        <f>IF(OR($AB848="", $AC848=""), "", IF($H848=$M$3, "", IF(OR(AK$7&lt;$AB848, $AC848&lt;AK$6),"", MAX(AK$10:AK847)+1)))</f>
        <v/>
      </c>
      <c r="AL848" s="5" t="str">
        <f>IF(OR($AB848="", $AC848=""), "", IF($H848=$M$3, "", IF(OR(AL$7&lt;$AB848, $AC848&lt;AL$6),"", MAX(AL$10:AL847)+1)))</f>
        <v/>
      </c>
      <c r="AM848" s="5" t="str">
        <f>IF(OR($AB848="", $AC848=""), "", IF($H848=$M$3, "", IF(OR(AM$7&lt;$AB848, $AC848&lt;AM$6),"", MAX(AM$10:AM847)+1)))</f>
        <v/>
      </c>
      <c r="AN848" s="5" t="str">
        <f>IF(OR($AB848="", $AC848=""), "", IF($H848=$M$3, "", IF(OR(AN$7&lt;$AB848, $AC848&lt;AN$6),"", MAX(AN$10:AN847)+1)))</f>
        <v/>
      </c>
      <c r="AO848" s="5" t="str">
        <f>IF(OR($AB848="", $AC848=""), "", IF($H848=$M$3, "", IF(OR(AO$7&lt;$AB848, $AC848&lt;AO$6),"", MAX(AO$10:AO847)+1)))</f>
        <v/>
      </c>
      <c r="AP848" s="5" t="str">
        <f>IF(OR($AB848="", $AC848=""), "", IF($H848=$M$3, "", IF(OR(AP$7&lt;$AB848, $AC848&lt;AP$6),"", MAX(AP$10:AP847)+1)))</f>
        <v/>
      </c>
      <c r="AQ848" s="5" t="str">
        <f>IF(OR($AB848="", $AC848=""), "", IF($H848=$M$3, "", IF(OR(AQ$7&lt;$AB848, $AC848&lt;AQ$6),"", MAX(AQ$10:AQ847)+1)))</f>
        <v/>
      </c>
      <c r="AR848" s="5" t="str">
        <f>IF(OR($AB848="", $AC848=""), "", IF($H848=$M$3, "", IF(OR(AR$7&lt;$AB848, $AC848&lt;AR$6),"", MAX(AR$10:AR847)+1)))</f>
        <v/>
      </c>
      <c r="AS848" s="5" t="str">
        <f>IF(OR($AB848="", $AC848=""), "", IF($H848=$M$3, "", IF(OR(AS$7&lt;$AB848, $AC848&lt;AS$6),"", MAX(AS$10:AS847)+1)))</f>
        <v/>
      </c>
      <c r="AT848" s="5" t="str">
        <f>IF(OR($AB848="", $AC848=""), "", IF($H848=$M$3, "", IF(OR(AT$7&lt;$AB848, $AC848&lt;AT$6),"", MAX(AT$10:AT847)+1)))</f>
        <v/>
      </c>
      <c r="AU848" s="5" t="str">
        <f>IF(OR($AB848="", $AC848=""), "", IF($H848=$M$3, "", IF(OR(AU$7&lt;$AB848, $AC848&lt;AU$6),"", MAX(AU$10:AU847)+1)))</f>
        <v/>
      </c>
      <c r="AV848" s="5" t="str">
        <f>IF(OR($AB848="", $AC848=""), "", IF($H848=$M$3, "", IF(OR(AV$7&lt;$AB848, $AC848&lt;AV$6),"", MAX(AV$10:AV847)+1)))</f>
        <v/>
      </c>
      <c r="AW848" s="5" t="str">
        <f>IF(OR($AB848="", $AC848=""), "", IF($H848=$M$3, "", IF(OR(AW$7&lt;$AB848, $AC848&lt;AW$6),"", MAX(AW$10:AW847)+1)))</f>
        <v/>
      </c>
      <c r="AX848" s="5" t="str">
        <f>IF(OR($AB848="", $AC848=""), "", IF($H848=$M$3, "", IF(OR(AX$7&lt;$AB848, $AC848&lt;AX$6),"", MAX(AX$10:AX847)+1)))</f>
        <v/>
      </c>
      <c r="AY848" s="5" t="str">
        <f>IF(OR($AB848="", $AC848=""), "", IF($H848=$M$3, "", IF(OR(AY$7&lt;$AB848, $AC848&lt;AY$6),"", MAX(AY$10:AY847)+1)))</f>
        <v/>
      </c>
      <c r="AZ848" s="5" t="str">
        <f>IF(OR($AB848="", $AC848=""), "", IF($H848=$M$3, "", IF(OR(AZ$7&lt;$AB848, $AC848&lt;AZ$6),"", MAX(AZ$10:AZ847)+1)))</f>
        <v/>
      </c>
      <c r="BA848" s="5" t="str">
        <f>IF(OR($AB848="", $AC848=""), "", IF($H848=$M$3, "", IF(OR(BA$7&lt;$AB848, $AC848&lt;BA$6),"", MAX(BA$10:BA847)+1)))</f>
        <v/>
      </c>
      <c r="BB848" s="5" t="str">
        <f>IF(OR($AB848="", $AC848=""), "", IF($H848=$M$3, "", IF(OR(BB$7&lt;$AB848, $AC848&lt;BB$6),"", MAX(BB$10:BB847)+1)))</f>
        <v/>
      </c>
      <c r="BC848" s="5" t="str">
        <f>IF(OR($AB848="", $AC848=""), "", IF($H848=$M$3, "", IF(OR(BC$7&lt;$AB848, $AC848&lt;BC$6),"", MAX(BC$10:BC847)+1)))</f>
        <v/>
      </c>
      <c r="BD848" s="5" t="str">
        <f>IF(OR($AB848="", $AC848=""), "", IF($H848=$M$3, "", IF(OR(BD$7&lt;$AB848, $AC848&lt;BD$6),"", MAX(BD$10:BD847)+1)))</f>
        <v/>
      </c>
      <c r="BE848" s="5" t="str">
        <f>IF(OR($AB848="", $AC848=""), "", IF($H848=$M$3, "", IF(OR(BE$7&lt;$AB848, $AC848&lt;BE$6),"", MAX(BE$10:BE847)+1)))</f>
        <v/>
      </c>
      <c r="BF848" s="5" t="str">
        <f>IF(OR($AB848="", $AC848=""), "", IF($H848=$M$3, "", IF(OR(BF$7&lt;$AB848, $AC848&lt;BF$6),"", MAX(BF$10:BF847)+1)))</f>
        <v/>
      </c>
      <c r="BG848" s="5" t="str">
        <f>IF(OR($AB848="", $AC848=""), "", IF($H848=$M$3, "", IF(OR(BG$7&lt;$AB848, $AC848&lt;BG$6),"", MAX(BG$10:BG847)+1)))</f>
        <v/>
      </c>
      <c r="BH848" s="5" t="str">
        <f>IF(OR($AB848="", $AC848=""), "", IF($H848=$M$3, "", IF(OR(BH$7&lt;$AB848, $AC848&lt;BH$6),"", MAX(BH$10:BH847)+1)))</f>
        <v/>
      </c>
      <c r="BI848" s="5" t="str">
        <f>IF(OR($AB848="", $AC848=""), "", IF($H848=$M$3, "", IF(OR(BI$7&lt;$AB848, $AC848&lt;BI$6),"", MAX(BI$10:BI847)+1)))</f>
        <v/>
      </c>
      <c r="BK848" s="5" t="str" cm="1">
        <f t="array" aca="1" ref="BK848" ca="1">IFERROR(INDEX($AE848:$BI848, $BJ848, MATCH($BK$9, $AE$9:$BI$9, 0)), "")</f>
        <v/>
      </c>
    </row>
    <row r="849" spans="1:63" x14ac:dyDescent="0.25">
      <c r="A849" s="2"/>
      <c r="B849" s="254"/>
      <c r="C849" s="255"/>
      <c r="D849" s="256"/>
      <c r="E849" s="257"/>
      <c r="F849" s="257"/>
      <c r="G849" s="258"/>
      <c r="H849" s="259"/>
      <c r="I849" s="16"/>
      <c r="J849" s="5" t="str">
        <f t="shared" si="115"/>
        <v/>
      </c>
      <c r="K849" s="2"/>
      <c r="O849" s="5" t="str">
        <f t="shared" si="113"/>
        <v/>
      </c>
      <c r="Q849" s="5" t="str">
        <f t="shared" si="116"/>
        <v/>
      </c>
      <c r="S849" s="5" t="str">
        <f t="shared" si="114"/>
        <v/>
      </c>
      <c r="U849" s="64" t="str">
        <f>IF($D849="","", IF(COUNTIF('Intro &amp; Setup'!$AW$49:$AW$88, $D849)&gt;0, "BH", TEXT($D849, "ddd")))</f>
        <v/>
      </c>
      <c r="V849" s="65" t="str">
        <f>IF($G849="", "", IF(COUNTIF('Intro &amp; Setup'!$AW$49:$AW$88, $G849)&gt;0, "BH", TEXT($G849, "ddd")))</f>
        <v/>
      </c>
      <c r="W849" s="64" t="str">
        <f t="shared" si="117"/>
        <v/>
      </c>
      <c r="X849" s="65" t="str">
        <f t="shared" si="118"/>
        <v/>
      </c>
      <c r="Y849" s="64" t="str">
        <f>IF(F849="", "", IF(OR(F849&lt;'Intro &amp; Setup'!$Z$20, F849&gt;'Intro &amp; Setup'!$Z$22), "X", ""))</f>
        <v/>
      </c>
      <c r="Z849" s="65" t="str">
        <f>IF(G849="", "", IF(OR(G849&lt;'Intro &amp; Setup'!$Z$20, G849&gt;'Intro &amp; Setup'!$Z$22), "X", ""))</f>
        <v/>
      </c>
      <c r="AB849" s="58" t="str">
        <f t="shared" si="119"/>
        <v/>
      </c>
      <c r="AC849" s="59" t="str">
        <f t="shared" si="120"/>
        <v/>
      </c>
      <c r="AE849" s="5" t="str">
        <f>IF(OR($AB849="", $AC849=""), "", IF($H849=$M$3, "", IF(OR(AE$7&lt;$AB849, $AC849&lt;AE$6),"", MAX(AE$10:AE848)+1)))</f>
        <v/>
      </c>
      <c r="AF849" s="5" t="str">
        <f>IF(OR($AB849="", $AC849=""), "", IF($H849=$M$3, "", IF(OR(AF$7&lt;$AB849, $AC849&lt;AF$6),"", MAX(AF$10:AF848)+1)))</f>
        <v/>
      </c>
      <c r="AG849" s="5" t="str">
        <f>IF(OR($AB849="", $AC849=""), "", IF($H849=$M$3, "", IF(OR(AG$7&lt;$AB849, $AC849&lt;AG$6),"", MAX(AG$10:AG848)+1)))</f>
        <v/>
      </c>
      <c r="AH849" s="5" t="str">
        <f>IF(OR($AB849="", $AC849=""), "", IF($H849=$M$3, "", IF(OR(AH$7&lt;$AB849, $AC849&lt;AH$6),"", MAX(AH$10:AH848)+1)))</f>
        <v/>
      </c>
      <c r="AI849" s="5" t="str">
        <f>IF(OR($AB849="", $AC849=""), "", IF($H849=$M$3, "", IF(OR(AI$7&lt;$AB849, $AC849&lt;AI$6),"", MAX(AI$10:AI848)+1)))</f>
        <v/>
      </c>
      <c r="AJ849" s="5" t="str">
        <f>IF(OR($AB849="", $AC849=""), "", IF($H849=$M$3, "", IF(OR(AJ$7&lt;$AB849, $AC849&lt;AJ$6),"", MAX(AJ$10:AJ848)+1)))</f>
        <v/>
      </c>
      <c r="AK849" s="5" t="str">
        <f>IF(OR($AB849="", $AC849=""), "", IF($H849=$M$3, "", IF(OR(AK$7&lt;$AB849, $AC849&lt;AK$6),"", MAX(AK$10:AK848)+1)))</f>
        <v/>
      </c>
      <c r="AL849" s="5" t="str">
        <f>IF(OR($AB849="", $AC849=""), "", IF($H849=$M$3, "", IF(OR(AL$7&lt;$AB849, $AC849&lt;AL$6),"", MAX(AL$10:AL848)+1)))</f>
        <v/>
      </c>
      <c r="AM849" s="5" t="str">
        <f>IF(OR($AB849="", $AC849=""), "", IF($H849=$M$3, "", IF(OR(AM$7&lt;$AB849, $AC849&lt;AM$6),"", MAX(AM$10:AM848)+1)))</f>
        <v/>
      </c>
      <c r="AN849" s="5" t="str">
        <f>IF(OR($AB849="", $AC849=""), "", IF($H849=$M$3, "", IF(OR(AN$7&lt;$AB849, $AC849&lt;AN$6),"", MAX(AN$10:AN848)+1)))</f>
        <v/>
      </c>
      <c r="AO849" s="5" t="str">
        <f>IF(OR($AB849="", $AC849=""), "", IF($H849=$M$3, "", IF(OR(AO$7&lt;$AB849, $AC849&lt;AO$6),"", MAX(AO$10:AO848)+1)))</f>
        <v/>
      </c>
      <c r="AP849" s="5" t="str">
        <f>IF(OR($AB849="", $AC849=""), "", IF($H849=$M$3, "", IF(OR(AP$7&lt;$AB849, $AC849&lt;AP$6),"", MAX(AP$10:AP848)+1)))</f>
        <v/>
      </c>
      <c r="AQ849" s="5" t="str">
        <f>IF(OR($AB849="", $AC849=""), "", IF($H849=$M$3, "", IF(OR(AQ$7&lt;$AB849, $AC849&lt;AQ$6),"", MAX(AQ$10:AQ848)+1)))</f>
        <v/>
      </c>
      <c r="AR849" s="5" t="str">
        <f>IF(OR($AB849="", $AC849=""), "", IF($H849=$M$3, "", IF(OR(AR$7&lt;$AB849, $AC849&lt;AR$6),"", MAX(AR$10:AR848)+1)))</f>
        <v/>
      </c>
      <c r="AS849" s="5" t="str">
        <f>IF(OR($AB849="", $AC849=""), "", IF($H849=$M$3, "", IF(OR(AS$7&lt;$AB849, $AC849&lt;AS$6),"", MAX(AS$10:AS848)+1)))</f>
        <v/>
      </c>
      <c r="AT849" s="5" t="str">
        <f>IF(OR($AB849="", $AC849=""), "", IF($H849=$M$3, "", IF(OR(AT$7&lt;$AB849, $AC849&lt;AT$6),"", MAX(AT$10:AT848)+1)))</f>
        <v/>
      </c>
      <c r="AU849" s="5" t="str">
        <f>IF(OR($AB849="", $AC849=""), "", IF($H849=$M$3, "", IF(OR(AU$7&lt;$AB849, $AC849&lt;AU$6),"", MAX(AU$10:AU848)+1)))</f>
        <v/>
      </c>
      <c r="AV849" s="5" t="str">
        <f>IF(OR($AB849="", $AC849=""), "", IF($H849=$M$3, "", IF(OR(AV$7&lt;$AB849, $AC849&lt;AV$6),"", MAX(AV$10:AV848)+1)))</f>
        <v/>
      </c>
      <c r="AW849" s="5" t="str">
        <f>IF(OR($AB849="", $AC849=""), "", IF($H849=$M$3, "", IF(OR(AW$7&lt;$AB849, $AC849&lt;AW$6),"", MAX(AW$10:AW848)+1)))</f>
        <v/>
      </c>
      <c r="AX849" s="5" t="str">
        <f>IF(OR($AB849="", $AC849=""), "", IF($H849=$M$3, "", IF(OR(AX$7&lt;$AB849, $AC849&lt;AX$6),"", MAX(AX$10:AX848)+1)))</f>
        <v/>
      </c>
      <c r="AY849" s="5" t="str">
        <f>IF(OR($AB849="", $AC849=""), "", IF($H849=$M$3, "", IF(OR(AY$7&lt;$AB849, $AC849&lt;AY$6),"", MAX(AY$10:AY848)+1)))</f>
        <v/>
      </c>
      <c r="AZ849" s="5" t="str">
        <f>IF(OR($AB849="", $AC849=""), "", IF($H849=$M$3, "", IF(OR(AZ$7&lt;$AB849, $AC849&lt;AZ$6),"", MAX(AZ$10:AZ848)+1)))</f>
        <v/>
      </c>
      <c r="BA849" s="5" t="str">
        <f>IF(OR($AB849="", $AC849=""), "", IF($H849=$M$3, "", IF(OR(BA$7&lt;$AB849, $AC849&lt;BA$6),"", MAX(BA$10:BA848)+1)))</f>
        <v/>
      </c>
      <c r="BB849" s="5" t="str">
        <f>IF(OR($AB849="", $AC849=""), "", IF($H849=$M$3, "", IF(OR(BB$7&lt;$AB849, $AC849&lt;BB$6),"", MAX(BB$10:BB848)+1)))</f>
        <v/>
      </c>
      <c r="BC849" s="5" t="str">
        <f>IF(OR($AB849="", $AC849=""), "", IF($H849=$M$3, "", IF(OR(BC$7&lt;$AB849, $AC849&lt;BC$6),"", MAX(BC$10:BC848)+1)))</f>
        <v/>
      </c>
      <c r="BD849" s="5" t="str">
        <f>IF(OR($AB849="", $AC849=""), "", IF($H849=$M$3, "", IF(OR(BD$7&lt;$AB849, $AC849&lt;BD$6),"", MAX(BD$10:BD848)+1)))</f>
        <v/>
      </c>
      <c r="BE849" s="5" t="str">
        <f>IF(OR($AB849="", $AC849=""), "", IF($H849=$M$3, "", IF(OR(BE$7&lt;$AB849, $AC849&lt;BE$6),"", MAX(BE$10:BE848)+1)))</f>
        <v/>
      </c>
      <c r="BF849" s="5" t="str">
        <f>IF(OR($AB849="", $AC849=""), "", IF($H849=$M$3, "", IF(OR(BF$7&lt;$AB849, $AC849&lt;BF$6),"", MAX(BF$10:BF848)+1)))</f>
        <v/>
      </c>
      <c r="BG849" s="5" t="str">
        <f>IF(OR($AB849="", $AC849=""), "", IF($H849=$M$3, "", IF(OR(BG$7&lt;$AB849, $AC849&lt;BG$6),"", MAX(BG$10:BG848)+1)))</f>
        <v/>
      </c>
      <c r="BH849" s="5" t="str">
        <f>IF(OR($AB849="", $AC849=""), "", IF($H849=$M$3, "", IF(OR(BH$7&lt;$AB849, $AC849&lt;BH$6),"", MAX(BH$10:BH848)+1)))</f>
        <v/>
      </c>
      <c r="BI849" s="5" t="str">
        <f>IF(OR($AB849="", $AC849=""), "", IF($H849=$M$3, "", IF(OR(BI$7&lt;$AB849, $AC849&lt;BI$6),"", MAX(BI$10:BI848)+1)))</f>
        <v/>
      </c>
      <c r="BK849" s="5" t="str" cm="1">
        <f t="array" aca="1" ref="BK849" ca="1">IFERROR(INDEX($AE849:$BI849, $BJ849, MATCH($BK$9, $AE$9:$BI$9, 0)), "")</f>
        <v/>
      </c>
    </row>
    <row r="850" spans="1:63" x14ac:dyDescent="0.25">
      <c r="A850" s="2"/>
      <c r="B850" s="254"/>
      <c r="C850" s="255"/>
      <c r="D850" s="256"/>
      <c r="E850" s="257"/>
      <c r="F850" s="257"/>
      <c r="G850" s="258"/>
      <c r="H850" s="259"/>
      <c r="I850" s="16"/>
      <c r="J850" s="5" t="str">
        <f t="shared" si="115"/>
        <v/>
      </c>
      <c r="K850" s="2"/>
      <c r="O850" s="5" t="str">
        <f t="shared" si="113"/>
        <v/>
      </c>
      <c r="Q850" s="5" t="str">
        <f t="shared" si="116"/>
        <v/>
      </c>
      <c r="S850" s="5" t="str">
        <f t="shared" si="114"/>
        <v/>
      </c>
      <c r="U850" s="64" t="str">
        <f>IF($D850="","", IF(COUNTIF('Intro &amp; Setup'!$AW$49:$AW$88, $D850)&gt;0, "BH", TEXT($D850, "ddd")))</f>
        <v/>
      </c>
      <c r="V850" s="65" t="str">
        <f>IF($G850="", "", IF(COUNTIF('Intro &amp; Setup'!$AW$49:$AW$88, $G850)&gt;0, "BH", TEXT($G850, "ddd")))</f>
        <v/>
      </c>
      <c r="W850" s="64" t="str">
        <f t="shared" si="117"/>
        <v/>
      </c>
      <c r="X850" s="65" t="str">
        <f t="shared" si="118"/>
        <v/>
      </c>
      <c r="Y850" s="64" t="str">
        <f>IF(F850="", "", IF(OR(F850&lt;'Intro &amp; Setup'!$Z$20, F850&gt;'Intro &amp; Setup'!$Z$22), "X", ""))</f>
        <v/>
      </c>
      <c r="Z850" s="65" t="str">
        <f>IF(G850="", "", IF(OR(G850&lt;'Intro &amp; Setup'!$Z$20, G850&gt;'Intro &amp; Setup'!$Z$22), "X", ""))</f>
        <v/>
      </c>
      <c r="AB850" s="58" t="str">
        <f t="shared" si="119"/>
        <v/>
      </c>
      <c r="AC850" s="59" t="str">
        <f t="shared" si="120"/>
        <v/>
      </c>
      <c r="AE850" s="5" t="str">
        <f>IF(OR($AB850="", $AC850=""), "", IF($H850=$M$3, "", IF(OR(AE$7&lt;$AB850, $AC850&lt;AE$6),"", MAX(AE$10:AE849)+1)))</f>
        <v/>
      </c>
      <c r="AF850" s="5" t="str">
        <f>IF(OR($AB850="", $AC850=""), "", IF($H850=$M$3, "", IF(OR(AF$7&lt;$AB850, $AC850&lt;AF$6),"", MAX(AF$10:AF849)+1)))</f>
        <v/>
      </c>
      <c r="AG850" s="5" t="str">
        <f>IF(OR($AB850="", $AC850=""), "", IF($H850=$M$3, "", IF(OR(AG$7&lt;$AB850, $AC850&lt;AG$6),"", MAX(AG$10:AG849)+1)))</f>
        <v/>
      </c>
      <c r="AH850" s="5" t="str">
        <f>IF(OR($AB850="", $AC850=""), "", IF($H850=$M$3, "", IF(OR(AH$7&lt;$AB850, $AC850&lt;AH$6),"", MAX(AH$10:AH849)+1)))</f>
        <v/>
      </c>
      <c r="AI850" s="5" t="str">
        <f>IF(OR($AB850="", $AC850=""), "", IF($H850=$M$3, "", IF(OR(AI$7&lt;$AB850, $AC850&lt;AI$6),"", MAX(AI$10:AI849)+1)))</f>
        <v/>
      </c>
      <c r="AJ850" s="5" t="str">
        <f>IF(OR($AB850="", $AC850=""), "", IF($H850=$M$3, "", IF(OR(AJ$7&lt;$AB850, $AC850&lt;AJ$6),"", MAX(AJ$10:AJ849)+1)))</f>
        <v/>
      </c>
      <c r="AK850" s="5" t="str">
        <f>IF(OR($AB850="", $AC850=""), "", IF($H850=$M$3, "", IF(OR(AK$7&lt;$AB850, $AC850&lt;AK$6),"", MAX(AK$10:AK849)+1)))</f>
        <v/>
      </c>
      <c r="AL850" s="5" t="str">
        <f>IF(OR($AB850="", $AC850=""), "", IF($H850=$M$3, "", IF(OR(AL$7&lt;$AB850, $AC850&lt;AL$6),"", MAX(AL$10:AL849)+1)))</f>
        <v/>
      </c>
      <c r="AM850" s="5" t="str">
        <f>IF(OR($AB850="", $AC850=""), "", IF($H850=$M$3, "", IF(OR(AM$7&lt;$AB850, $AC850&lt;AM$6),"", MAX(AM$10:AM849)+1)))</f>
        <v/>
      </c>
      <c r="AN850" s="5" t="str">
        <f>IF(OR($AB850="", $AC850=""), "", IF($H850=$M$3, "", IF(OR(AN$7&lt;$AB850, $AC850&lt;AN$6),"", MAX(AN$10:AN849)+1)))</f>
        <v/>
      </c>
      <c r="AO850" s="5" t="str">
        <f>IF(OR($AB850="", $AC850=""), "", IF($H850=$M$3, "", IF(OR(AO$7&lt;$AB850, $AC850&lt;AO$6),"", MAX(AO$10:AO849)+1)))</f>
        <v/>
      </c>
      <c r="AP850" s="5" t="str">
        <f>IF(OR($AB850="", $AC850=""), "", IF($H850=$M$3, "", IF(OR(AP$7&lt;$AB850, $AC850&lt;AP$6),"", MAX(AP$10:AP849)+1)))</f>
        <v/>
      </c>
      <c r="AQ850" s="5" t="str">
        <f>IF(OR($AB850="", $AC850=""), "", IF($H850=$M$3, "", IF(OR(AQ$7&lt;$AB850, $AC850&lt;AQ$6),"", MAX(AQ$10:AQ849)+1)))</f>
        <v/>
      </c>
      <c r="AR850" s="5" t="str">
        <f>IF(OR($AB850="", $AC850=""), "", IF($H850=$M$3, "", IF(OR(AR$7&lt;$AB850, $AC850&lt;AR$6),"", MAX(AR$10:AR849)+1)))</f>
        <v/>
      </c>
      <c r="AS850" s="5" t="str">
        <f>IF(OR($AB850="", $AC850=""), "", IF($H850=$M$3, "", IF(OR(AS$7&lt;$AB850, $AC850&lt;AS$6),"", MAX(AS$10:AS849)+1)))</f>
        <v/>
      </c>
      <c r="AT850" s="5" t="str">
        <f>IF(OR($AB850="", $AC850=""), "", IF($H850=$M$3, "", IF(OR(AT$7&lt;$AB850, $AC850&lt;AT$6),"", MAX(AT$10:AT849)+1)))</f>
        <v/>
      </c>
      <c r="AU850" s="5" t="str">
        <f>IF(OR($AB850="", $AC850=""), "", IF($H850=$M$3, "", IF(OR(AU$7&lt;$AB850, $AC850&lt;AU$6),"", MAX(AU$10:AU849)+1)))</f>
        <v/>
      </c>
      <c r="AV850" s="5" t="str">
        <f>IF(OR($AB850="", $AC850=""), "", IF($H850=$M$3, "", IF(OR(AV$7&lt;$AB850, $AC850&lt;AV$6),"", MAX(AV$10:AV849)+1)))</f>
        <v/>
      </c>
      <c r="AW850" s="5" t="str">
        <f>IF(OR($AB850="", $AC850=""), "", IF($H850=$M$3, "", IF(OR(AW$7&lt;$AB850, $AC850&lt;AW$6),"", MAX(AW$10:AW849)+1)))</f>
        <v/>
      </c>
      <c r="AX850" s="5" t="str">
        <f>IF(OR($AB850="", $AC850=""), "", IF($H850=$M$3, "", IF(OR(AX$7&lt;$AB850, $AC850&lt;AX$6),"", MAX(AX$10:AX849)+1)))</f>
        <v/>
      </c>
      <c r="AY850" s="5" t="str">
        <f>IF(OR($AB850="", $AC850=""), "", IF($H850=$M$3, "", IF(OR(AY$7&lt;$AB850, $AC850&lt;AY$6),"", MAX(AY$10:AY849)+1)))</f>
        <v/>
      </c>
      <c r="AZ850" s="5" t="str">
        <f>IF(OR($AB850="", $AC850=""), "", IF($H850=$M$3, "", IF(OR(AZ$7&lt;$AB850, $AC850&lt;AZ$6),"", MAX(AZ$10:AZ849)+1)))</f>
        <v/>
      </c>
      <c r="BA850" s="5" t="str">
        <f>IF(OR($AB850="", $AC850=""), "", IF($H850=$M$3, "", IF(OR(BA$7&lt;$AB850, $AC850&lt;BA$6),"", MAX(BA$10:BA849)+1)))</f>
        <v/>
      </c>
      <c r="BB850" s="5" t="str">
        <f>IF(OR($AB850="", $AC850=""), "", IF($H850=$M$3, "", IF(OR(BB$7&lt;$AB850, $AC850&lt;BB$6),"", MAX(BB$10:BB849)+1)))</f>
        <v/>
      </c>
      <c r="BC850" s="5" t="str">
        <f>IF(OR($AB850="", $AC850=""), "", IF($H850=$M$3, "", IF(OR(BC$7&lt;$AB850, $AC850&lt;BC$6),"", MAX(BC$10:BC849)+1)))</f>
        <v/>
      </c>
      <c r="BD850" s="5" t="str">
        <f>IF(OR($AB850="", $AC850=""), "", IF($H850=$M$3, "", IF(OR(BD$7&lt;$AB850, $AC850&lt;BD$6),"", MAX(BD$10:BD849)+1)))</f>
        <v/>
      </c>
      <c r="BE850" s="5" t="str">
        <f>IF(OR($AB850="", $AC850=""), "", IF($H850=$M$3, "", IF(OR(BE$7&lt;$AB850, $AC850&lt;BE$6),"", MAX(BE$10:BE849)+1)))</f>
        <v/>
      </c>
      <c r="BF850" s="5" t="str">
        <f>IF(OR($AB850="", $AC850=""), "", IF($H850=$M$3, "", IF(OR(BF$7&lt;$AB850, $AC850&lt;BF$6),"", MAX(BF$10:BF849)+1)))</f>
        <v/>
      </c>
      <c r="BG850" s="5" t="str">
        <f>IF(OR($AB850="", $AC850=""), "", IF($H850=$M$3, "", IF(OR(BG$7&lt;$AB850, $AC850&lt;BG$6),"", MAX(BG$10:BG849)+1)))</f>
        <v/>
      </c>
      <c r="BH850" s="5" t="str">
        <f>IF(OR($AB850="", $AC850=""), "", IF($H850=$M$3, "", IF(OR(BH$7&lt;$AB850, $AC850&lt;BH$6),"", MAX(BH$10:BH849)+1)))</f>
        <v/>
      </c>
      <c r="BI850" s="5" t="str">
        <f>IF(OR($AB850="", $AC850=""), "", IF($H850=$M$3, "", IF(OR(BI$7&lt;$AB850, $AC850&lt;BI$6),"", MAX(BI$10:BI849)+1)))</f>
        <v/>
      </c>
      <c r="BK850" s="5" t="str" cm="1">
        <f t="array" aca="1" ref="BK850" ca="1">IFERROR(INDEX($AE850:$BI850, $BJ850, MATCH($BK$9, $AE$9:$BI$9, 0)), "")</f>
        <v/>
      </c>
    </row>
    <row r="851" spans="1:63" x14ac:dyDescent="0.25">
      <c r="A851" s="2"/>
      <c r="B851" s="254"/>
      <c r="C851" s="255"/>
      <c r="D851" s="256"/>
      <c r="E851" s="257"/>
      <c r="F851" s="257"/>
      <c r="G851" s="258"/>
      <c r="H851" s="259"/>
      <c r="I851" s="16"/>
      <c r="J851" s="5" t="str">
        <f t="shared" si="115"/>
        <v/>
      </c>
      <c r="K851" s="2"/>
      <c r="O851" s="5" t="str">
        <f t="shared" si="113"/>
        <v/>
      </c>
      <c r="Q851" s="5" t="str">
        <f t="shared" si="116"/>
        <v/>
      </c>
      <c r="S851" s="5" t="str">
        <f t="shared" si="114"/>
        <v/>
      </c>
      <c r="U851" s="64" t="str">
        <f>IF($D851="","", IF(COUNTIF('Intro &amp; Setup'!$AW$49:$AW$88, $D851)&gt;0, "BH", TEXT($D851, "ddd")))</f>
        <v/>
      </c>
      <c r="V851" s="65" t="str">
        <f>IF($G851="", "", IF(COUNTIF('Intro &amp; Setup'!$AW$49:$AW$88, $G851)&gt;0, "BH", TEXT($G851, "ddd")))</f>
        <v/>
      </c>
      <c r="W851" s="64" t="str">
        <f t="shared" si="117"/>
        <v/>
      </c>
      <c r="X851" s="65" t="str">
        <f t="shared" si="118"/>
        <v/>
      </c>
      <c r="Y851" s="64" t="str">
        <f>IF(F851="", "", IF(OR(F851&lt;'Intro &amp; Setup'!$Z$20, F851&gt;'Intro &amp; Setup'!$Z$22), "X", ""))</f>
        <v/>
      </c>
      <c r="Z851" s="65" t="str">
        <f>IF(G851="", "", IF(OR(G851&lt;'Intro &amp; Setup'!$Z$20, G851&gt;'Intro &amp; Setup'!$Z$22), "X", ""))</f>
        <v/>
      </c>
      <c r="AB851" s="58" t="str">
        <f t="shared" si="119"/>
        <v/>
      </c>
      <c r="AC851" s="59" t="str">
        <f t="shared" si="120"/>
        <v/>
      </c>
      <c r="AE851" s="5" t="str">
        <f>IF(OR($AB851="", $AC851=""), "", IF($H851=$M$3, "", IF(OR(AE$7&lt;$AB851, $AC851&lt;AE$6),"", MAX(AE$10:AE850)+1)))</f>
        <v/>
      </c>
      <c r="AF851" s="5" t="str">
        <f>IF(OR($AB851="", $AC851=""), "", IF($H851=$M$3, "", IF(OR(AF$7&lt;$AB851, $AC851&lt;AF$6),"", MAX(AF$10:AF850)+1)))</f>
        <v/>
      </c>
      <c r="AG851" s="5" t="str">
        <f>IF(OR($AB851="", $AC851=""), "", IF($H851=$M$3, "", IF(OR(AG$7&lt;$AB851, $AC851&lt;AG$6),"", MAX(AG$10:AG850)+1)))</f>
        <v/>
      </c>
      <c r="AH851" s="5" t="str">
        <f>IF(OR($AB851="", $AC851=""), "", IF($H851=$M$3, "", IF(OR(AH$7&lt;$AB851, $AC851&lt;AH$6),"", MAX(AH$10:AH850)+1)))</f>
        <v/>
      </c>
      <c r="AI851" s="5" t="str">
        <f>IF(OR($AB851="", $AC851=""), "", IF($H851=$M$3, "", IF(OR(AI$7&lt;$AB851, $AC851&lt;AI$6),"", MAX(AI$10:AI850)+1)))</f>
        <v/>
      </c>
      <c r="AJ851" s="5" t="str">
        <f>IF(OR($AB851="", $AC851=""), "", IF($H851=$M$3, "", IF(OR(AJ$7&lt;$AB851, $AC851&lt;AJ$6),"", MAX(AJ$10:AJ850)+1)))</f>
        <v/>
      </c>
      <c r="AK851" s="5" t="str">
        <f>IF(OR($AB851="", $AC851=""), "", IF($H851=$M$3, "", IF(OR(AK$7&lt;$AB851, $AC851&lt;AK$6),"", MAX(AK$10:AK850)+1)))</f>
        <v/>
      </c>
      <c r="AL851" s="5" t="str">
        <f>IF(OR($AB851="", $AC851=""), "", IF($H851=$M$3, "", IF(OR(AL$7&lt;$AB851, $AC851&lt;AL$6),"", MAX(AL$10:AL850)+1)))</f>
        <v/>
      </c>
      <c r="AM851" s="5" t="str">
        <f>IF(OR($AB851="", $AC851=""), "", IF($H851=$M$3, "", IF(OR(AM$7&lt;$AB851, $AC851&lt;AM$6),"", MAX(AM$10:AM850)+1)))</f>
        <v/>
      </c>
      <c r="AN851" s="5" t="str">
        <f>IF(OR($AB851="", $AC851=""), "", IF($H851=$M$3, "", IF(OR(AN$7&lt;$AB851, $AC851&lt;AN$6),"", MAX(AN$10:AN850)+1)))</f>
        <v/>
      </c>
      <c r="AO851" s="5" t="str">
        <f>IF(OR($AB851="", $AC851=""), "", IF($H851=$M$3, "", IF(OR(AO$7&lt;$AB851, $AC851&lt;AO$6),"", MAX(AO$10:AO850)+1)))</f>
        <v/>
      </c>
      <c r="AP851" s="5" t="str">
        <f>IF(OR($AB851="", $AC851=""), "", IF($H851=$M$3, "", IF(OR(AP$7&lt;$AB851, $AC851&lt;AP$6),"", MAX(AP$10:AP850)+1)))</f>
        <v/>
      </c>
      <c r="AQ851" s="5" t="str">
        <f>IF(OR($AB851="", $AC851=""), "", IF($H851=$M$3, "", IF(OR(AQ$7&lt;$AB851, $AC851&lt;AQ$6),"", MAX(AQ$10:AQ850)+1)))</f>
        <v/>
      </c>
      <c r="AR851" s="5" t="str">
        <f>IF(OR($AB851="", $AC851=""), "", IF($H851=$M$3, "", IF(OR(AR$7&lt;$AB851, $AC851&lt;AR$6),"", MAX(AR$10:AR850)+1)))</f>
        <v/>
      </c>
      <c r="AS851" s="5" t="str">
        <f>IF(OR($AB851="", $AC851=""), "", IF($H851=$M$3, "", IF(OR(AS$7&lt;$AB851, $AC851&lt;AS$6),"", MAX(AS$10:AS850)+1)))</f>
        <v/>
      </c>
      <c r="AT851" s="5" t="str">
        <f>IF(OR($AB851="", $AC851=""), "", IF($H851=$M$3, "", IF(OR(AT$7&lt;$AB851, $AC851&lt;AT$6),"", MAX(AT$10:AT850)+1)))</f>
        <v/>
      </c>
      <c r="AU851" s="5" t="str">
        <f>IF(OR($AB851="", $AC851=""), "", IF($H851=$M$3, "", IF(OR(AU$7&lt;$AB851, $AC851&lt;AU$6),"", MAX(AU$10:AU850)+1)))</f>
        <v/>
      </c>
      <c r="AV851" s="5" t="str">
        <f>IF(OR($AB851="", $AC851=""), "", IF($H851=$M$3, "", IF(OR(AV$7&lt;$AB851, $AC851&lt;AV$6),"", MAX(AV$10:AV850)+1)))</f>
        <v/>
      </c>
      <c r="AW851" s="5" t="str">
        <f>IF(OR($AB851="", $AC851=""), "", IF($H851=$M$3, "", IF(OR(AW$7&lt;$AB851, $AC851&lt;AW$6),"", MAX(AW$10:AW850)+1)))</f>
        <v/>
      </c>
      <c r="AX851" s="5" t="str">
        <f>IF(OR($AB851="", $AC851=""), "", IF($H851=$M$3, "", IF(OR(AX$7&lt;$AB851, $AC851&lt;AX$6),"", MAX(AX$10:AX850)+1)))</f>
        <v/>
      </c>
      <c r="AY851" s="5" t="str">
        <f>IF(OR($AB851="", $AC851=""), "", IF($H851=$M$3, "", IF(OR(AY$7&lt;$AB851, $AC851&lt;AY$6),"", MAX(AY$10:AY850)+1)))</f>
        <v/>
      </c>
      <c r="AZ851" s="5" t="str">
        <f>IF(OR($AB851="", $AC851=""), "", IF($H851=$M$3, "", IF(OR(AZ$7&lt;$AB851, $AC851&lt;AZ$6),"", MAX(AZ$10:AZ850)+1)))</f>
        <v/>
      </c>
      <c r="BA851" s="5" t="str">
        <f>IF(OR($AB851="", $AC851=""), "", IF($H851=$M$3, "", IF(OR(BA$7&lt;$AB851, $AC851&lt;BA$6),"", MAX(BA$10:BA850)+1)))</f>
        <v/>
      </c>
      <c r="BB851" s="5" t="str">
        <f>IF(OR($AB851="", $AC851=""), "", IF($H851=$M$3, "", IF(OR(BB$7&lt;$AB851, $AC851&lt;BB$6),"", MAX(BB$10:BB850)+1)))</f>
        <v/>
      </c>
      <c r="BC851" s="5" t="str">
        <f>IF(OR($AB851="", $AC851=""), "", IF($H851=$M$3, "", IF(OR(BC$7&lt;$AB851, $AC851&lt;BC$6),"", MAX(BC$10:BC850)+1)))</f>
        <v/>
      </c>
      <c r="BD851" s="5" t="str">
        <f>IF(OR($AB851="", $AC851=""), "", IF($H851=$M$3, "", IF(OR(BD$7&lt;$AB851, $AC851&lt;BD$6),"", MAX(BD$10:BD850)+1)))</f>
        <v/>
      </c>
      <c r="BE851" s="5" t="str">
        <f>IF(OR($AB851="", $AC851=""), "", IF($H851=$M$3, "", IF(OR(BE$7&lt;$AB851, $AC851&lt;BE$6),"", MAX(BE$10:BE850)+1)))</f>
        <v/>
      </c>
      <c r="BF851" s="5" t="str">
        <f>IF(OR($AB851="", $AC851=""), "", IF($H851=$M$3, "", IF(OR(BF$7&lt;$AB851, $AC851&lt;BF$6),"", MAX(BF$10:BF850)+1)))</f>
        <v/>
      </c>
      <c r="BG851" s="5" t="str">
        <f>IF(OR($AB851="", $AC851=""), "", IF($H851=$M$3, "", IF(OR(BG$7&lt;$AB851, $AC851&lt;BG$6),"", MAX(BG$10:BG850)+1)))</f>
        <v/>
      </c>
      <c r="BH851" s="5" t="str">
        <f>IF(OR($AB851="", $AC851=""), "", IF($H851=$M$3, "", IF(OR(BH$7&lt;$AB851, $AC851&lt;BH$6),"", MAX(BH$10:BH850)+1)))</f>
        <v/>
      </c>
      <c r="BI851" s="5" t="str">
        <f>IF(OR($AB851="", $AC851=""), "", IF($H851=$M$3, "", IF(OR(BI$7&lt;$AB851, $AC851&lt;BI$6),"", MAX(BI$10:BI850)+1)))</f>
        <v/>
      </c>
      <c r="BK851" s="5" t="str" cm="1">
        <f t="array" aca="1" ref="BK851" ca="1">IFERROR(INDEX($AE851:$BI851, $BJ851, MATCH($BK$9, $AE$9:$BI$9, 0)), "")</f>
        <v/>
      </c>
    </row>
    <row r="852" spans="1:63" x14ac:dyDescent="0.25">
      <c r="A852" s="2"/>
      <c r="B852" s="254"/>
      <c r="C852" s="255"/>
      <c r="D852" s="256"/>
      <c r="E852" s="257"/>
      <c r="F852" s="257"/>
      <c r="G852" s="258"/>
      <c r="H852" s="259"/>
      <c r="I852" s="16"/>
      <c r="J852" s="5" t="str">
        <f t="shared" si="115"/>
        <v/>
      </c>
      <c r="K852" s="2"/>
      <c r="O852" s="5" t="str">
        <f t="shared" si="113"/>
        <v/>
      </c>
      <c r="Q852" s="5" t="str">
        <f t="shared" si="116"/>
        <v/>
      </c>
      <c r="S852" s="5" t="str">
        <f t="shared" si="114"/>
        <v/>
      </c>
      <c r="U852" s="64" t="str">
        <f>IF($D852="","", IF(COUNTIF('Intro &amp; Setup'!$AW$49:$AW$88, $D852)&gt;0, "BH", TEXT($D852, "ddd")))</f>
        <v/>
      </c>
      <c r="V852" s="65" t="str">
        <f>IF($G852="", "", IF(COUNTIF('Intro &amp; Setup'!$AW$49:$AW$88, $G852)&gt;0, "BH", TEXT($G852, "ddd")))</f>
        <v/>
      </c>
      <c r="W852" s="64" t="str">
        <f t="shared" si="117"/>
        <v/>
      </c>
      <c r="X852" s="65" t="str">
        <f t="shared" si="118"/>
        <v/>
      </c>
      <c r="Y852" s="64" t="str">
        <f>IF(F852="", "", IF(OR(F852&lt;'Intro &amp; Setup'!$Z$20, F852&gt;'Intro &amp; Setup'!$Z$22), "X", ""))</f>
        <v/>
      </c>
      <c r="Z852" s="65" t="str">
        <f>IF(G852="", "", IF(OR(G852&lt;'Intro &amp; Setup'!$Z$20, G852&gt;'Intro &amp; Setup'!$Z$22), "X", ""))</f>
        <v/>
      </c>
      <c r="AB852" s="58" t="str">
        <f t="shared" si="119"/>
        <v/>
      </c>
      <c r="AC852" s="59" t="str">
        <f t="shared" si="120"/>
        <v/>
      </c>
      <c r="AE852" s="5" t="str">
        <f>IF(OR($AB852="", $AC852=""), "", IF($H852=$M$3, "", IF(OR(AE$7&lt;$AB852, $AC852&lt;AE$6),"", MAX(AE$10:AE851)+1)))</f>
        <v/>
      </c>
      <c r="AF852" s="5" t="str">
        <f>IF(OR($AB852="", $AC852=""), "", IF($H852=$M$3, "", IF(OR(AF$7&lt;$AB852, $AC852&lt;AF$6),"", MAX(AF$10:AF851)+1)))</f>
        <v/>
      </c>
      <c r="AG852" s="5" t="str">
        <f>IF(OR($AB852="", $AC852=""), "", IF($H852=$M$3, "", IF(OR(AG$7&lt;$AB852, $AC852&lt;AG$6),"", MAX(AG$10:AG851)+1)))</f>
        <v/>
      </c>
      <c r="AH852" s="5" t="str">
        <f>IF(OR($AB852="", $AC852=""), "", IF($H852=$M$3, "", IF(OR(AH$7&lt;$AB852, $AC852&lt;AH$6),"", MAX(AH$10:AH851)+1)))</f>
        <v/>
      </c>
      <c r="AI852" s="5" t="str">
        <f>IF(OR($AB852="", $AC852=""), "", IF($H852=$M$3, "", IF(OR(AI$7&lt;$AB852, $AC852&lt;AI$6),"", MAX(AI$10:AI851)+1)))</f>
        <v/>
      </c>
      <c r="AJ852" s="5" t="str">
        <f>IF(OR($AB852="", $AC852=""), "", IF($H852=$M$3, "", IF(OR(AJ$7&lt;$AB852, $AC852&lt;AJ$6),"", MAX(AJ$10:AJ851)+1)))</f>
        <v/>
      </c>
      <c r="AK852" s="5" t="str">
        <f>IF(OR($AB852="", $AC852=""), "", IF($H852=$M$3, "", IF(OR(AK$7&lt;$AB852, $AC852&lt;AK$6),"", MAX(AK$10:AK851)+1)))</f>
        <v/>
      </c>
      <c r="AL852" s="5" t="str">
        <f>IF(OR($AB852="", $AC852=""), "", IF($H852=$M$3, "", IF(OR(AL$7&lt;$AB852, $AC852&lt;AL$6),"", MAX(AL$10:AL851)+1)))</f>
        <v/>
      </c>
      <c r="AM852" s="5" t="str">
        <f>IF(OR($AB852="", $AC852=""), "", IF($H852=$M$3, "", IF(OR(AM$7&lt;$AB852, $AC852&lt;AM$6),"", MAX(AM$10:AM851)+1)))</f>
        <v/>
      </c>
      <c r="AN852" s="5" t="str">
        <f>IF(OR($AB852="", $AC852=""), "", IF($H852=$M$3, "", IF(OR(AN$7&lt;$AB852, $AC852&lt;AN$6),"", MAX(AN$10:AN851)+1)))</f>
        <v/>
      </c>
      <c r="AO852" s="5" t="str">
        <f>IF(OR($AB852="", $AC852=""), "", IF($H852=$M$3, "", IF(OR(AO$7&lt;$AB852, $AC852&lt;AO$6),"", MAX(AO$10:AO851)+1)))</f>
        <v/>
      </c>
      <c r="AP852" s="5" t="str">
        <f>IF(OR($AB852="", $AC852=""), "", IF($H852=$M$3, "", IF(OR(AP$7&lt;$AB852, $AC852&lt;AP$6),"", MAX(AP$10:AP851)+1)))</f>
        <v/>
      </c>
      <c r="AQ852" s="5" t="str">
        <f>IF(OR($AB852="", $AC852=""), "", IF($H852=$M$3, "", IF(OR(AQ$7&lt;$AB852, $AC852&lt;AQ$6),"", MAX(AQ$10:AQ851)+1)))</f>
        <v/>
      </c>
      <c r="AR852" s="5" t="str">
        <f>IF(OR($AB852="", $AC852=""), "", IF($H852=$M$3, "", IF(OR(AR$7&lt;$AB852, $AC852&lt;AR$6),"", MAX(AR$10:AR851)+1)))</f>
        <v/>
      </c>
      <c r="AS852" s="5" t="str">
        <f>IF(OR($AB852="", $AC852=""), "", IF($H852=$M$3, "", IF(OR(AS$7&lt;$AB852, $AC852&lt;AS$6),"", MAX(AS$10:AS851)+1)))</f>
        <v/>
      </c>
      <c r="AT852" s="5" t="str">
        <f>IF(OR($AB852="", $AC852=""), "", IF($H852=$M$3, "", IF(OR(AT$7&lt;$AB852, $AC852&lt;AT$6),"", MAX(AT$10:AT851)+1)))</f>
        <v/>
      </c>
      <c r="AU852" s="5" t="str">
        <f>IF(OR($AB852="", $AC852=""), "", IF($H852=$M$3, "", IF(OR(AU$7&lt;$AB852, $AC852&lt;AU$6),"", MAX(AU$10:AU851)+1)))</f>
        <v/>
      </c>
      <c r="AV852" s="5" t="str">
        <f>IF(OR($AB852="", $AC852=""), "", IF($H852=$M$3, "", IF(OR(AV$7&lt;$AB852, $AC852&lt;AV$6),"", MAX(AV$10:AV851)+1)))</f>
        <v/>
      </c>
      <c r="AW852" s="5" t="str">
        <f>IF(OR($AB852="", $AC852=""), "", IF($H852=$M$3, "", IF(OR(AW$7&lt;$AB852, $AC852&lt;AW$6),"", MAX(AW$10:AW851)+1)))</f>
        <v/>
      </c>
      <c r="AX852" s="5" t="str">
        <f>IF(OR($AB852="", $AC852=""), "", IF($H852=$M$3, "", IF(OR(AX$7&lt;$AB852, $AC852&lt;AX$6),"", MAX(AX$10:AX851)+1)))</f>
        <v/>
      </c>
      <c r="AY852" s="5" t="str">
        <f>IF(OR($AB852="", $AC852=""), "", IF($H852=$M$3, "", IF(OR(AY$7&lt;$AB852, $AC852&lt;AY$6),"", MAX(AY$10:AY851)+1)))</f>
        <v/>
      </c>
      <c r="AZ852" s="5" t="str">
        <f>IF(OR($AB852="", $AC852=""), "", IF($H852=$M$3, "", IF(OR(AZ$7&lt;$AB852, $AC852&lt;AZ$6),"", MAX(AZ$10:AZ851)+1)))</f>
        <v/>
      </c>
      <c r="BA852" s="5" t="str">
        <f>IF(OR($AB852="", $AC852=""), "", IF($H852=$M$3, "", IF(OR(BA$7&lt;$AB852, $AC852&lt;BA$6),"", MAX(BA$10:BA851)+1)))</f>
        <v/>
      </c>
      <c r="BB852" s="5" t="str">
        <f>IF(OR($AB852="", $AC852=""), "", IF($H852=$M$3, "", IF(OR(BB$7&lt;$AB852, $AC852&lt;BB$6),"", MAX(BB$10:BB851)+1)))</f>
        <v/>
      </c>
      <c r="BC852" s="5" t="str">
        <f>IF(OR($AB852="", $AC852=""), "", IF($H852=$M$3, "", IF(OR(BC$7&lt;$AB852, $AC852&lt;BC$6),"", MAX(BC$10:BC851)+1)))</f>
        <v/>
      </c>
      <c r="BD852" s="5" t="str">
        <f>IF(OR($AB852="", $AC852=""), "", IF($H852=$M$3, "", IF(OR(BD$7&lt;$AB852, $AC852&lt;BD$6),"", MAX(BD$10:BD851)+1)))</f>
        <v/>
      </c>
      <c r="BE852" s="5" t="str">
        <f>IF(OR($AB852="", $AC852=""), "", IF($H852=$M$3, "", IF(OR(BE$7&lt;$AB852, $AC852&lt;BE$6),"", MAX(BE$10:BE851)+1)))</f>
        <v/>
      </c>
      <c r="BF852" s="5" t="str">
        <f>IF(OR($AB852="", $AC852=""), "", IF($H852=$M$3, "", IF(OR(BF$7&lt;$AB852, $AC852&lt;BF$6),"", MAX(BF$10:BF851)+1)))</f>
        <v/>
      </c>
      <c r="BG852" s="5" t="str">
        <f>IF(OR($AB852="", $AC852=""), "", IF($H852=$M$3, "", IF(OR(BG$7&lt;$AB852, $AC852&lt;BG$6),"", MAX(BG$10:BG851)+1)))</f>
        <v/>
      </c>
      <c r="BH852" s="5" t="str">
        <f>IF(OR($AB852="", $AC852=""), "", IF($H852=$M$3, "", IF(OR(BH$7&lt;$AB852, $AC852&lt;BH$6),"", MAX(BH$10:BH851)+1)))</f>
        <v/>
      </c>
      <c r="BI852" s="5" t="str">
        <f>IF(OR($AB852="", $AC852=""), "", IF($H852=$M$3, "", IF(OR(BI$7&lt;$AB852, $AC852&lt;BI$6),"", MAX(BI$10:BI851)+1)))</f>
        <v/>
      </c>
      <c r="BK852" s="5" t="str" cm="1">
        <f t="array" aca="1" ref="BK852" ca="1">IFERROR(INDEX($AE852:$BI852, $BJ852, MATCH($BK$9, $AE$9:$BI$9, 0)), "")</f>
        <v/>
      </c>
    </row>
    <row r="853" spans="1:63" x14ac:dyDescent="0.25">
      <c r="A853" s="2"/>
      <c r="B853" s="254"/>
      <c r="C853" s="255"/>
      <c r="D853" s="256"/>
      <c r="E853" s="257"/>
      <c r="F853" s="257"/>
      <c r="G853" s="258"/>
      <c r="H853" s="259"/>
      <c r="I853" s="16"/>
      <c r="J853" s="5" t="str">
        <f t="shared" si="115"/>
        <v/>
      </c>
      <c r="K853" s="2"/>
      <c r="O853" s="5" t="str">
        <f t="shared" si="113"/>
        <v/>
      </c>
      <c r="Q853" s="5" t="str">
        <f t="shared" si="116"/>
        <v/>
      </c>
      <c r="S853" s="5" t="str">
        <f t="shared" si="114"/>
        <v/>
      </c>
      <c r="U853" s="64" t="str">
        <f>IF($D853="","", IF(COUNTIF('Intro &amp; Setup'!$AW$49:$AW$88, $D853)&gt;0, "BH", TEXT($D853, "ddd")))</f>
        <v/>
      </c>
      <c r="V853" s="65" t="str">
        <f>IF($G853="", "", IF(COUNTIF('Intro &amp; Setup'!$AW$49:$AW$88, $G853)&gt;0, "BH", TEXT($G853, "ddd")))</f>
        <v/>
      </c>
      <c r="W853" s="64" t="str">
        <f t="shared" si="117"/>
        <v/>
      </c>
      <c r="X853" s="65" t="str">
        <f t="shared" si="118"/>
        <v/>
      </c>
      <c r="Y853" s="64" t="str">
        <f>IF(F853="", "", IF(OR(F853&lt;'Intro &amp; Setup'!$Z$20, F853&gt;'Intro &amp; Setup'!$Z$22), "X", ""))</f>
        <v/>
      </c>
      <c r="Z853" s="65" t="str">
        <f>IF(G853="", "", IF(OR(G853&lt;'Intro &amp; Setup'!$Z$20, G853&gt;'Intro &amp; Setup'!$Z$22), "X", ""))</f>
        <v/>
      </c>
      <c r="AB853" s="58" t="str">
        <f t="shared" si="119"/>
        <v/>
      </c>
      <c r="AC853" s="59" t="str">
        <f t="shared" si="120"/>
        <v/>
      </c>
      <c r="AE853" s="5" t="str">
        <f>IF(OR($AB853="", $AC853=""), "", IF($H853=$M$3, "", IF(OR(AE$7&lt;$AB853, $AC853&lt;AE$6),"", MAX(AE$10:AE852)+1)))</f>
        <v/>
      </c>
      <c r="AF853" s="5" t="str">
        <f>IF(OR($AB853="", $AC853=""), "", IF($H853=$M$3, "", IF(OR(AF$7&lt;$AB853, $AC853&lt;AF$6),"", MAX(AF$10:AF852)+1)))</f>
        <v/>
      </c>
      <c r="AG853" s="5" t="str">
        <f>IF(OR($AB853="", $AC853=""), "", IF($H853=$M$3, "", IF(OR(AG$7&lt;$AB853, $AC853&lt;AG$6),"", MAX(AG$10:AG852)+1)))</f>
        <v/>
      </c>
      <c r="AH853" s="5" t="str">
        <f>IF(OR($AB853="", $AC853=""), "", IF($H853=$M$3, "", IF(OR(AH$7&lt;$AB853, $AC853&lt;AH$6),"", MAX(AH$10:AH852)+1)))</f>
        <v/>
      </c>
      <c r="AI853" s="5" t="str">
        <f>IF(OR($AB853="", $AC853=""), "", IF($H853=$M$3, "", IF(OR(AI$7&lt;$AB853, $AC853&lt;AI$6),"", MAX(AI$10:AI852)+1)))</f>
        <v/>
      </c>
      <c r="AJ853" s="5" t="str">
        <f>IF(OR($AB853="", $AC853=""), "", IF($H853=$M$3, "", IF(OR(AJ$7&lt;$AB853, $AC853&lt;AJ$6),"", MAX(AJ$10:AJ852)+1)))</f>
        <v/>
      </c>
      <c r="AK853" s="5" t="str">
        <f>IF(OR($AB853="", $AC853=""), "", IF($H853=$M$3, "", IF(OR(AK$7&lt;$AB853, $AC853&lt;AK$6),"", MAX(AK$10:AK852)+1)))</f>
        <v/>
      </c>
      <c r="AL853" s="5" t="str">
        <f>IF(OR($AB853="", $AC853=""), "", IF($H853=$M$3, "", IF(OR(AL$7&lt;$AB853, $AC853&lt;AL$6),"", MAX(AL$10:AL852)+1)))</f>
        <v/>
      </c>
      <c r="AM853" s="5" t="str">
        <f>IF(OR($AB853="", $AC853=""), "", IF($H853=$M$3, "", IF(OR(AM$7&lt;$AB853, $AC853&lt;AM$6),"", MAX(AM$10:AM852)+1)))</f>
        <v/>
      </c>
      <c r="AN853" s="5" t="str">
        <f>IF(OR($AB853="", $AC853=""), "", IF($H853=$M$3, "", IF(OR(AN$7&lt;$AB853, $AC853&lt;AN$6),"", MAX(AN$10:AN852)+1)))</f>
        <v/>
      </c>
      <c r="AO853" s="5" t="str">
        <f>IF(OR($AB853="", $AC853=""), "", IF($H853=$M$3, "", IF(OR(AO$7&lt;$AB853, $AC853&lt;AO$6),"", MAX(AO$10:AO852)+1)))</f>
        <v/>
      </c>
      <c r="AP853" s="5" t="str">
        <f>IF(OR($AB853="", $AC853=""), "", IF($H853=$M$3, "", IF(OR(AP$7&lt;$AB853, $AC853&lt;AP$6),"", MAX(AP$10:AP852)+1)))</f>
        <v/>
      </c>
      <c r="AQ853" s="5" t="str">
        <f>IF(OR($AB853="", $AC853=""), "", IF($H853=$M$3, "", IF(OR(AQ$7&lt;$AB853, $AC853&lt;AQ$6),"", MAX(AQ$10:AQ852)+1)))</f>
        <v/>
      </c>
      <c r="AR853" s="5" t="str">
        <f>IF(OR($AB853="", $AC853=""), "", IF($H853=$M$3, "", IF(OR(AR$7&lt;$AB853, $AC853&lt;AR$6),"", MAX(AR$10:AR852)+1)))</f>
        <v/>
      </c>
      <c r="AS853" s="5" t="str">
        <f>IF(OR($AB853="", $AC853=""), "", IF($H853=$M$3, "", IF(OR(AS$7&lt;$AB853, $AC853&lt;AS$6),"", MAX(AS$10:AS852)+1)))</f>
        <v/>
      </c>
      <c r="AT853" s="5" t="str">
        <f>IF(OR($AB853="", $AC853=""), "", IF($H853=$M$3, "", IF(OR(AT$7&lt;$AB853, $AC853&lt;AT$6),"", MAX(AT$10:AT852)+1)))</f>
        <v/>
      </c>
      <c r="AU853" s="5" t="str">
        <f>IF(OR($AB853="", $AC853=""), "", IF($H853=$M$3, "", IF(OR(AU$7&lt;$AB853, $AC853&lt;AU$6),"", MAX(AU$10:AU852)+1)))</f>
        <v/>
      </c>
      <c r="AV853" s="5" t="str">
        <f>IF(OR($AB853="", $AC853=""), "", IF($H853=$M$3, "", IF(OR(AV$7&lt;$AB853, $AC853&lt;AV$6),"", MAX(AV$10:AV852)+1)))</f>
        <v/>
      </c>
      <c r="AW853" s="5" t="str">
        <f>IF(OR($AB853="", $AC853=""), "", IF($H853=$M$3, "", IF(OR(AW$7&lt;$AB853, $AC853&lt;AW$6),"", MAX(AW$10:AW852)+1)))</f>
        <v/>
      </c>
      <c r="AX853" s="5" t="str">
        <f>IF(OR($AB853="", $AC853=""), "", IF($H853=$M$3, "", IF(OR(AX$7&lt;$AB853, $AC853&lt;AX$6),"", MAX(AX$10:AX852)+1)))</f>
        <v/>
      </c>
      <c r="AY853" s="5" t="str">
        <f>IF(OR($AB853="", $AC853=""), "", IF($H853=$M$3, "", IF(OR(AY$7&lt;$AB853, $AC853&lt;AY$6),"", MAX(AY$10:AY852)+1)))</f>
        <v/>
      </c>
      <c r="AZ853" s="5" t="str">
        <f>IF(OR($AB853="", $AC853=""), "", IF($H853=$M$3, "", IF(OR(AZ$7&lt;$AB853, $AC853&lt;AZ$6),"", MAX(AZ$10:AZ852)+1)))</f>
        <v/>
      </c>
      <c r="BA853" s="5" t="str">
        <f>IF(OR($AB853="", $AC853=""), "", IF($H853=$M$3, "", IF(OR(BA$7&lt;$AB853, $AC853&lt;BA$6),"", MAX(BA$10:BA852)+1)))</f>
        <v/>
      </c>
      <c r="BB853" s="5" t="str">
        <f>IF(OR($AB853="", $AC853=""), "", IF($H853=$M$3, "", IF(OR(BB$7&lt;$AB853, $AC853&lt;BB$6),"", MAX(BB$10:BB852)+1)))</f>
        <v/>
      </c>
      <c r="BC853" s="5" t="str">
        <f>IF(OR($AB853="", $AC853=""), "", IF($H853=$M$3, "", IF(OR(BC$7&lt;$AB853, $AC853&lt;BC$6),"", MAX(BC$10:BC852)+1)))</f>
        <v/>
      </c>
      <c r="BD853" s="5" t="str">
        <f>IF(OR($AB853="", $AC853=""), "", IF($H853=$M$3, "", IF(OR(BD$7&lt;$AB853, $AC853&lt;BD$6),"", MAX(BD$10:BD852)+1)))</f>
        <v/>
      </c>
      <c r="BE853" s="5" t="str">
        <f>IF(OR($AB853="", $AC853=""), "", IF($H853=$M$3, "", IF(OR(BE$7&lt;$AB853, $AC853&lt;BE$6),"", MAX(BE$10:BE852)+1)))</f>
        <v/>
      </c>
      <c r="BF853" s="5" t="str">
        <f>IF(OR($AB853="", $AC853=""), "", IF($H853=$M$3, "", IF(OR(BF$7&lt;$AB853, $AC853&lt;BF$6),"", MAX(BF$10:BF852)+1)))</f>
        <v/>
      </c>
      <c r="BG853" s="5" t="str">
        <f>IF(OR($AB853="", $AC853=""), "", IF($H853=$M$3, "", IF(OR(BG$7&lt;$AB853, $AC853&lt;BG$6),"", MAX(BG$10:BG852)+1)))</f>
        <v/>
      </c>
      <c r="BH853" s="5" t="str">
        <f>IF(OR($AB853="", $AC853=""), "", IF($H853=$M$3, "", IF(OR(BH$7&lt;$AB853, $AC853&lt;BH$6),"", MAX(BH$10:BH852)+1)))</f>
        <v/>
      </c>
      <c r="BI853" s="5" t="str">
        <f>IF(OR($AB853="", $AC853=""), "", IF($H853=$M$3, "", IF(OR(BI$7&lt;$AB853, $AC853&lt;BI$6),"", MAX(BI$10:BI852)+1)))</f>
        <v/>
      </c>
      <c r="BK853" s="5" t="str" cm="1">
        <f t="array" aca="1" ref="BK853" ca="1">IFERROR(INDEX($AE853:$BI853, $BJ853, MATCH($BK$9, $AE$9:$BI$9, 0)), "")</f>
        <v/>
      </c>
    </row>
    <row r="854" spans="1:63" x14ac:dyDescent="0.25">
      <c r="A854" s="2"/>
      <c r="B854" s="254"/>
      <c r="C854" s="255"/>
      <c r="D854" s="256"/>
      <c r="E854" s="257"/>
      <c r="F854" s="257"/>
      <c r="G854" s="258"/>
      <c r="H854" s="259"/>
      <c r="I854" s="16"/>
      <c r="J854" s="5" t="str">
        <f t="shared" si="115"/>
        <v/>
      </c>
      <c r="K854" s="2"/>
      <c r="O854" s="5" t="str">
        <f t="shared" si="113"/>
        <v/>
      </c>
      <c r="Q854" s="5" t="str">
        <f t="shared" si="116"/>
        <v/>
      </c>
      <c r="S854" s="5" t="str">
        <f t="shared" si="114"/>
        <v/>
      </c>
      <c r="U854" s="64" t="str">
        <f>IF($D854="","", IF(COUNTIF('Intro &amp; Setup'!$AW$49:$AW$88, $D854)&gt;0, "BH", TEXT($D854, "ddd")))</f>
        <v/>
      </c>
      <c r="V854" s="65" t="str">
        <f>IF($G854="", "", IF(COUNTIF('Intro &amp; Setup'!$AW$49:$AW$88, $G854)&gt;0, "BH", TEXT($G854, "ddd")))</f>
        <v/>
      </c>
      <c r="W854" s="64" t="str">
        <f t="shared" si="117"/>
        <v/>
      </c>
      <c r="X854" s="65" t="str">
        <f t="shared" si="118"/>
        <v/>
      </c>
      <c r="Y854" s="64" t="str">
        <f>IF(F854="", "", IF(OR(F854&lt;'Intro &amp; Setup'!$Z$20, F854&gt;'Intro &amp; Setup'!$Z$22), "X", ""))</f>
        <v/>
      </c>
      <c r="Z854" s="65" t="str">
        <f>IF(G854="", "", IF(OR(G854&lt;'Intro &amp; Setup'!$Z$20, G854&gt;'Intro &amp; Setup'!$Z$22), "X", ""))</f>
        <v/>
      </c>
      <c r="AB854" s="58" t="str">
        <f t="shared" si="119"/>
        <v/>
      </c>
      <c r="AC854" s="59" t="str">
        <f t="shared" si="120"/>
        <v/>
      </c>
      <c r="AE854" s="5" t="str">
        <f>IF(OR($AB854="", $AC854=""), "", IF($H854=$M$3, "", IF(OR(AE$7&lt;$AB854, $AC854&lt;AE$6),"", MAX(AE$10:AE853)+1)))</f>
        <v/>
      </c>
      <c r="AF854" s="5" t="str">
        <f>IF(OR($AB854="", $AC854=""), "", IF($H854=$M$3, "", IF(OR(AF$7&lt;$AB854, $AC854&lt;AF$6),"", MAX(AF$10:AF853)+1)))</f>
        <v/>
      </c>
      <c r="AG854" s="5" t="str">
        <f>IF(OR($AB854="", $AC854=""), "", IF($H854=$M$3, "", IF(OR(AG$7&lt;$AB854, $AC854&lt;AG$6),"", MAX(AG$10:AG853)+1)))</f>
        <v/>
      </c>
      <c r="AH854" s="5" t="str">
        <f>IF(OR($AB854="", $AC854=""), "", IF($H854=$M$3, "", IF(OR(AH$7&lt;$AB854, $AC854&lt;AH$6),"", MAX(AH$10:AH853)+1)))</f>
        <v/>
      </c>
      <c r="AI854" s="5" t="str">
        <f>IF(OR($AB854="", $AC854=""), "", IF($H854=$M$3, "", IF(OR(AI$7&lt;$AB854, $AC854&lt;AI$6),"", MAX(AI$10:AI853)+1)))</f>
        <v/>
      </c>
      <c r="AJ854" s="5" t="str">
        <f>IF(OR($AB854="", $AC854=""), "", IF($H854=$M$3, "", IF(OR(AJ$7&lt;$AB854, $AC854&lt;AJ$6),"", MAX(AJ$10:AJ853)+1)))</f>
        <v/>
      </c>
      <c r="AK854" s="5" t="str">
        <f>IF(OR($AB854="", $AC854=""), "", IF($H854=$M$3, "", IF(OR(AK$7&lt;$AB854, $AC854&lt;AK$6),"", MAX(AK$10:AK853)+1)))</f>
        <v/>
      </c>
      <c r="AL854" s="5" t="str">
        <f>IF(OR($AB854="", $AC854=""), "", IF($H854=$M$3, "", IF(OR(AL$7&lt;$AB854, $AC854&lt;AL$6),"", MAX(AL$10:AL853)+1)))</f>
        <v/>
      </c>
      <c r="AM854" s="5" t="str">
        <f>IF(OR($AB854="", $AC854=""), "", IF($H854=$M$3, "", IF(OR(AM$7&lt;$AB854, $AC854&lt;AM$6),"", MAX(AM$10:AM853)+1)))</f>
        <v/>
      </c>
      <c r="AN854" s="5" t="str">
        <f>IF(OR($AB854="", $AC854=""), "", IF($H854=$M$3, "", IF(OR(AN$7&lt;$AB854, $AC854&lt;AN$6),"", MAX(AN$10:AN853)+1)))</f>
        <v/>
      </c>
      <c r="AO854" s="5" t="str">
        <f>IF(OR($AB854="", $AC854=""), "", IF($H854=$M$3, "", IF(OR(AO$7&lt;$AB854, $AC854&lt;AO$6),"", MAX(AO$10:AO853)+1)))</f>
        <v/>
      </c>
      <c r="AP854" s="5" t="str">
        <f>IF(OR($AB854="", $AC854=""), "", IF($H854=$M$3, "", IF(OR(AP$7&lt;$AB854, $AC854&lt;AP$6),"", MAX(AP$10:AP853)+1)))</f>
        <v/>
      </c>
      <c r="AQ854" s="5" t="str">
        <f>IF(OR($AB854="", $AC854=""), "", IF($H854=$M$3, "", IF(OR(AQ$7&lt;$AB854, $AC854&lt;AQ$6),"", MAX(AQ$10:AQ853)+1)))</f>
        <v/>
      </c>
      <c r="AR854" s="5" t="str">
        <f>IF(OR($AB854="", $AC854=""), "", IF($H854=$M$3, "", IF(OR(AR$7&lt;$AB854, $AC854&lt;AR$6),"", MAX(AR$10:AR853)+1)))</f>
        <v/>
      </c>
      <c r="AS854" s="5" t="str">
        <f>IF(OR($AB854="", $AC854=""), "", IF($H854=$M$3, "", IF(OR(AS$7&lt;$AB854, $AC854&lt;AS$6),"", MAX(AS$10:AS853)+1)))</f>
        <v/>
      </c>
      <c r="AT854" s="5" t="str">
        <f>IF(OR($AB854="", $AC854=""), "", IF($H854=$M$3, "", IF(OR(AT$7&lt;$AB854, $AC854&lt;AT$6),"", MAX(AT$10:AT853)+1)))</f>
        <v/>
      </c>
      <c r="AU854" s="5" t="str">
        <f>IF(OR($AB854="", $AC854=""), "", IF($H854=$M$3, "", IF(OR(AU$7&lt;$AB854, $AC854&lt;AU$6),"", MAX(AU$10:AU853)+1)))</f>
        <v/>
      </c>
      <c r="AV854" s="5" t="str">
        <f>IF(OR($AB854="", $AC854=""), "", IF($H854=$M$3, "", IF(OR(AV$7&lt;$AB854, $AC854&lt;AV$6),"", MAX(AV$10:AV853)+1)))</f>
        <v/>
      </c>
      <c r="AW854" s="5" t="str">
        <f>IF(OR($AB854="", $AC854=""), "", IF($H854=$M$3, "", IF(OR(AW$7&lt;$AB854, $AC854&lt;AW$6),"", MAX(AW$10:AW853)+1)))</f>
        <v/>
      </c>
      <c r="AX854" s="5" t="str">
        <f>IF(OR($AB854="", $AC854=""), "", IF($H854=$M$3, "", IF(OR(AX$7&lt;$AB854, $AC854&lt;AX$6),"", MAX(AX$10:AX853)+1)))</f>
        <v/>
      </c>
      <c r="AY854" s="5" t="str">
        <f>IF(OR($AB854="", $AC854=""), "", IF($H854=$M$3, "", IF(OR(AY$7&lt;$AB854, $AC854&lt;AY$6),"", MAX(AY$10:AY853)+1)))</f>
        <v/>
      </c>
      <c r="AZ854" s="5" t="str">
        <f>IF(OR($AB854="", $AC854=""), "", IF($H854=$M$3, "", IF(OR(AZ$7&lt;$AB854, $AC854&lt;AZ$6),"", MAX(AZ$10:AZ853)+1)))</f>
        <v/>
      </c>
      <c r="BA854" s="5" t="str">
        <f>IF(OR($AB854="", $AC854=""), "", IF($H854=$M$3, "", IF(OR(BA$7&lt;$AB854, $AC854&lt;BA$6),"", MAX(BA$10:BA853)+1)))</f>
        <v/>
      </c>
      <c r="BB854" s="5" t="str">
        <f>IF(OR($AB854="", $AC854=""), "", IF($H854=$M$3, "", IF(OR(BB$7&lt;$AB854, $AC854&lt;BB$6),"", MAX(BB$10:BB853)+1)))</f>
        <v/>
      </c>
      <c r="BC854" s="5" t="str">
        <f>IF(OR($AB854="", $AC854=""), "", IF($H854=$M$3, "", IF(OR(BC$7&lt;$AB854, $AC854&lt;BC$6),"", MAX(BC$10:BC853)+1)))</f>
        <v/>
      </c>
      <c r="BD854" s="5" t="str">
        <f>IF(OR($AB854="", $AC854=""), "", IF($H854=$M$3, "", IF(OR(BD$7&lt;$AB854, $AC854&lt;BD$6),"", MAX(BD$10:BD853)+1)))</f>
        <v/>
      </c>
      <c r="BE854" s="5" t="str">
        <f>IF(OR($AB854="", $AC854=""), "", IF($H854=$M$3, "", IF(OR(BE$7&lt;$AB854, $AC854&lt;BE$6),"", MAX(BE$10:BE853)+1)))</f>
        <v/>
      </c>
      <c r="BF854" s="5" t="str">
        <f>IF(OR($AB854="", $AC854=""), "", IF($H854=$M$3, "", IF(OR(BF$7&lt;$AB854, $AC854&lt;BF$6),"", MAX(BF$10:BF853)+1)))</f>
        <v/>
      </c>
      <c r="BG854" s="5" t="str">
        <f>IF(OR($AB854="", $AC854=""), "", IF($H854=$M$3, "", IF(OR(BG$7&lt;$AB854, $AC854&lt;BG$6),"", MAX(BG$10:BG853)+1)))</f>
        <v/>
      </c>
      <c r="BH854" s="5" t="str">
        <f>IF(OR($AB854="", $AC854=""), "", IF($H854=$M$3, "", IF(OR(BH$7&lt;$AB854, $AC854&lt;BH$6),"", MAX(BH$10:BH853)+1)))</f>
        <v/>
      </c>
      <c r="BI854" s="5" t="str">
        <f>IF(OR($AB854="", $AC854=""), "", IF($H854=$M$3, "", IF(OR(BI$7&lt;$AB854, $AC854&lt;BI$6),"", MAX(BI$10:BI853)+1)))</f>
        <v/>
      </c>
      <c r="BK854" s="5" t="str" cm="1">
        <f t="array" aca="1" ref="BK854" ca="1">IFERROR(INDEX($AE854:$BI854, $BJ854, MATCH($BK$9, $AE$9:$BI$9, 0)), "")</f>
        <v/>
      </c>
    </row>
    <row r="855" spans="1:63" x14ac:dyDescent="0.25">
      <c r="A855" s="2"/>
      <c r="B855" s="254"/>
      <c r="C855" s="255"/>
      <c r="D855" s="256"/>
      <c r="E855" s="257"/>
      <c r="F855" s="257"/>
      <c r="G855" s="258"/>
      <c r="H855" s="259"/>
      <c r="I855" s="16"/>
      <c r="J855" s="5" t="str">
        <f t="shared" si="115"/>
        <v/>
      </c>
      <c r="K855" s="2"/>
      <c r="O855" s="5" t="str">
        <f t="shared" si="113"/>
        <v/>
      </c>
      <c r="Q855" s="5" t="str">
        <f t="shared" si="116"/>
        <v/>
      </c>
      <c r="S855" s="5" t="str">
        <f t="shared" si="114"/>
        <v/>
      </c>
      <c r="U855" s="64" t="str">
        <f>IF($D855="","", IF(COUNTIF('Intro &amp; Setup'!$AW$49:$AW$88, $D855)&gt;0, "BH", TEXT($D855, "ddd")))</f>
        <v/>
      </c>
      <c r="V855" s="65" t="str">
        <f>IF($G855="", "", IF(COUNTIF('Intro &amp; Setup'!$AW$49:$AW$88, $G855)&gt;0, "BH", TEXT($G855, "ddd")))</f>
        <v/>
      </c>
      <c r="W855" s="64" t="str">
        <f t="shared" si="117"/>
        <v/>
      </c>
      <c r="X855" s="65" t="str">
        <f t="shared" si="118"/>
        <v/>
      </c>
      <c r="Y855" s="64" t="str">
        <f>IF(F855="", "", IF(OR(F855&lt;'Intro &amp; Setup'!$Z$20, F855&gt;'Intro &amp; Setup'!$Z$22), "X", ""))</f>
        <v/>
      </c>
      <c r="Z855" s="65" t="str">
        <f>IF(G855="", "", IF(OR(G855&lt;'Intro &amp; Setup'!$Z$20, G855&gt;'Intro &amp; Setup'!$Z$22), "X", ""))</f>
        <v/>
      </c>
      <c r="AB855" s="58" t="str">
        <f t="shared" si="119"/>
        <v/>
      </c>
      <c r="AC855" s="59" t="str">
        <f t="shared" si="120"/>
        <v/>
      </c>
      <c r="AE855" s="5" t="str">
        <f>IF(OR($AB855="", $AC855=""), "", IF($H855=$M$3, "", IF(OR(AE$7&lt;$AB855, $AC855&lt;AE$6),"", MAX(AE$10:AE854)+1)))</f>
        <v/>
      </c>
      <c r="AF855" s="5" t="str">
        <f>IF(OR($AB855="", $AC855=""), "", IF($H855=$M$3, "", IF(OR(AF$7&lt;$AB855, $AC855&lt;AF$6),"", MAX(AF$10:AF854)+1)))</f>
        <v/>
      </c>
      <c r="AG855" s="5" t="str">
        <f>IF(OR($AB855="", $AC855=""), "", IF($H855=$M$3, "", IF(OR(AG$7&lt;$AB855, $AC855&lt;AG$6),"", MAX(AG$10:AG854)+1)))</f>
        <v/>
      </c>
      <c r="AH855" s="5" t="str">
        <f>IF(OR($AB855="", $AC855=""), "", IF($H855=$M$3, "", IF(OR(AH$7&lt;$AB855, $AC855&lt;AH$6),"", MAX(AH$10:AH854)+1)))</f>
        <v/>
      </c>
      <c r="AI855" s="5" t="str">
        <f>IF(OR($AB855="", $AC855=""), "", IF($H855=$M$3, "", IF(OR(AI$7&lt;$AB855, $AC855&lt;AI$6),"", MAX(AI$10:AI854)+1)))</f>
        <v/>
      </c>
      <c r="AJ855" s="5" t="str">
        <f>IF(OR($AB855="", $AC855=""), "", IF($H855=$M$3, "", IF(OR(AJ$7&lt;$AB855, $AC855&lt;AJ$6),"", MAX(AJ$10:AJ854)+1)))</f>
        <v/>
      </c>
      <c r="AK855" s="5" t="str">
        <f>IF(OR($AB855="", $AC855=""), "", IF($H855=$M$3, "", IF(OR(AK$7&lt;$AB855, $AC855&lt;AK$6),"", MAX(AK$10:AK854)+1)))</f>
        <v/>
      </c>
      <c r="AL855" s="5" t="str">
        <f>IF(OR($AB855="", $AC855=""), "", IF($H855=$M$3, "", IF(OR(AL$7&lt;$AB855, $AC855&lt;AL$6),"", MAX(AL$10:AL854)+1)))</f>
        <v/>
      </c>
      <c r="AM855" s="5" t="str">
        <f>IF(OR($AB855="", $AC855=""), "", IF($H855=$M$3, "", IF(OR(AM$7&lt;$AB855, $AC855&lt;AM$6),"", MAX(AM$10:AM854)+1)))</f>
        <v/>
      </c>
      <c r="AN855" s="5" t="str">
        <f>IF(OR($AB855="", $AC855=""), "", IF($H855=$M$3, "", IF(OR(AN$7&lt;$AB855, $AC855&lt;AN$6),"", MAX(AN$10:AN854)+1)))</f>
        <v/>
      </c>
      <c r="AO855" s="5" t="str">
        <f>IF(OR($AB855="", $AC855=""), "", IF($H855=$M$3, "", IF(OR(AO$7&lt;$AB855, $AC855&lt;AO$6),"", MAX(AO$10:AO854)+1)))</f>
        <v/>
      </c>
      <c r="AP855" s="5" t="str">
        <f>IF(OR($AB855="", $AC855=""), "", IF($H855=$M$3, "", IF(OR(AP$7&lt;$AB855, $AC855&lt;AP$6),"", MAX(AP$10:AP854)+1)))</f>
        <v/>
      </c>
      <c r="AQ855" s="5" t="str">
        <f>IF(OR($AB855="", $AC855=""), "", IF($H855=$M$3, "", IF(OR(AQ$7&lt;$AB855, $AC855&lt;AQ$6),"", MAX(AQ$10:AQ854)+1)))</f>
        <v/>
      </c>
      <c r="AR855" s="5" t="str">
        <f>IF(OR($AB855="", $AC855=""), "", IF($H855=$M$3, "", IF(OR(AR$7&lt;$AB855, $AC855&lt;AR$6),"", MAX(AR$10:AR854)+1)))</f>
        <v/>
      </c>
      <c r="AS855" s="5" t="str">
        <f>IF(OR($AB855="", $AC855=""), "", IF($H855=$M$3, "", IF(OR(AS$7&lt;$AB855, $AC855&lt;AS$6),"", MAX(AS$10:AS854)+1)))</f>
        <v/>
      </c>
      <c r="AT855" s="5" t="str">
        <f>IF(OR($AB855="", $AC855=""), "", IF($H855=$M$3, "", IF(OR(AT$7&lt;$AB855, $AC855&lt;AT$6),"", MAX(AT$10:AT854)+1)))</f>
        <v/>
      </c>
      <c r="AU855" s="5" t="str">
        <f>IF(OR($AB855="", $AC855=""), "", IF($H855=$M$3, "", IF(OR(AU$7&lt;$AB855, $AC855&lt;AU$6),"", MAX(AU$10:AU854)+1)))</f>
        <v/>
      </c>
      <c r="AV855" s="5" t="str">
        <f>IF(OR($AB855="", $AC855=""), "", IF($H855=$M$3, "", IF(OR(AV$7&lt;$AB855, $AC855&lt;AV$6),"", MAX(AV$10:AV854)+1)))</f>
        <v/>
      </c>
      <c r="AW855" s="5" t="str">
        <f>IF(OR($AB855="", $AC855=""), "", IF($H855=$M$3, "", IF(OR(AW$7&lt;$AB855, $AC855&lt;AW$6),"", MAX(AW$10:AW854)+1)))</f>
        <v/>
      </c>
      <c r="AX855" s="5" t="str">
        <f>IF(OR($AB855="", $AC855=""), "", IF($H855=$M$3, "", IF(OR(AX$7&lt;$AB855, $AC855&lt;AX$6),"", MAX(AX$10:AX854)+1)))</f>
        <v/>
      </c>
      <c r="AY855" s="5" t="str">
        <f>IF(OR($AB855="", $AC855=""), "", IF($H855=$M$3, "", IF(OR(AY$7&lt;$AB855, $AC855&lt;AY$6),"", MAX(AY$10:AY854)+1)))</f>
        <v/>
      </c>
      <c r="AZ855" s="5" t="str">
        <f>IF(OR($AB855="", $AC855=""), "", IF($H855=$M$3, "", IF(OR(AZ$7&lt;$AB855, $AC855&lt;AZ$6),"", MAX(AZ$10:AZ854)+1)))</f>
        <v/>
      </c>
      <c r="BA855" s="5" t="str">
        <f>IF(OR($AB855="", $AC855=""), "", IF($H855=$M$3, "", IF(OR(BA$7&lt;$AB855, $AC855&lt;BA$6),"", MAX(BA$10:BA854)+1)))</f>
        <v/>
      </c>
      <c r="BB855" s="5" t="str">
        <f>IF(OR($AB855="", $AC855=""), "", IF($H855=$M$3, "", IF(OR(BB$7&lt;$AB855, $AC855&lt;BB$6),"", MAX(BB$10:BB854)+1)))</f>
        <v/>
      </c>
      <c r="BC855" s="5" t="str">
        <f>IF(OR($AB855="", $AC855=""), "", IF($H855=$M$3, "", IF(OR(BC$7&lt;$AB855, $AC855&lt;BC$6),"", MAX(BC$10:BC854)+1)))</f>
        <v/>
      </c>
      <c r="BD855" s="5" t="str">
        <f>IF(OR($AB855="", $AC855=""), "", IF($H855=$M$3, "", IF(OR(BD$7&lt;$AB855, $AC855&lt;BD$6),"", MAX(BD$10:BD854)+1)))</f>
        <v/>
      </c>
      <c r="BE855" s="5" t="str">
        <f>IF(OR($AB855="", $AC855=""), "", IF($H855=$M$3, "", IF(OR(BE$7&lt;$AB855, $AC855&lt;BE$6),"", MAX(BE$10:BE854)+1)))</f>
        <v/>
      </c>
      <c r="BF855" s="5" t="str">
        <f>IF(OR($AB855="", $AC855=""), "", IF($H855=$M$3, "", IF(OR(BF$7&lt;$AB855, $AC855&lt;BF$6),"", MAX(BF$10:BF854)+1)))</f>
        <v/>
      </c>
      <c r="BG855" s="5" t="str">
        <f>IF(OR($AB855="", $AC855=""), "", IF($H855=$M$3, "", IF(OR(BG$7&lt;$AB855, $AC855&lt;BG$6),"", MAX(BG$10:BG854)+1)))</f>
        <v/>
      </c>
      <c r="BH855" s="5" t="str">
        <f>IF(OR($AB855="", $AC855=""), "", IF($H855=$M$3, "", IF(OR(BH$7&lt;$AB855, $AC855&lt;BH$6),"", MAX(BH$10:BH854)+1)))</f>
        <v/>
      </c>
      <c r="BI855" s="5" t="str">
        <f>IF(OR($AB855="", $AC855=""), "", IF($H855=$M$3, "", IF(OR(BI$7&lt;$AB855, $AC855&lt;BI$6),"", MAX(BI$10:BI854)+1)))</f>
        <v/>
      </c>
      <c r="BK855" s="5" t="str" cm="1">
        <f t="array" aca="1" ref="BK855" ca="1">IFERROR(INDEX($AE855:$BI855, $BJ855, MATCH($BK$9, $AE$9:$BI$9, 0)), "")</f>
        <v/>
      </c>
    </row>
    <row r="856" spans="1:63" x14ac:dyDescent="0.25">
      <c r="A856" s="2"/>
      <c r="B856" s="254"/>
      <c r="C856" s="255"/>
      <c r="D856" s="256"/>
      <c r="E856" s="257"/>
      <c r="F856" s="257"/>
      <c r="G856" s="258"/>
      <c r="H856" s="259"/>
      <c r="I856" s="16"/>
      <c r="J856" s="5" t="str">
        <f t="shared" si="115"/>
        <v/>
      </c>
      <c r="K856" s="2"/>
      <c r="O856" s="5" t="str">
        <f t="shared" si="113"/>
        <v/>
      </c>
      <c r="Q856" s="5" t="str">
        <f t="shared" si="116"/>
        <v/>
      </c>
      <c r="S856" s="5" t="str">
        <f t="shared" si="114"/>
        <v/>
      </c>
      <c r="U856" s="64" t="str">
        <f>IF($D856="","", IF(COUNTIF('Intro &amp; Setup'!$AW$49:$AW$88, $D856)&gt;0, "BH", TEXT($D856, "ddd")))</f>
        <v/>
      </c>
      <c r="V856" s="65" t="str">
        <f>IF($G856="", "", IF(COUNTIF('Intro &amp; Setup'!$AW$49:$AW$88, $G856)&gt;0, "BH", TEXT($G856, "ddd")))</f>
        <v/>
      </c>
      <c r="W856" s="64" t="str">
        <f t="shared" si="117"/>
        <v/>
      </c>
      <c r="X856" s="65" t="str">
        <f t="shared" si="118"/>
        <v/>
      </c>
      <c r="Y856" s="64" t="str">
        <f>IF(F856="", "", IF(OR(F856&lt;'Intro &amp; Setup'!$Z$20, F856&gt;'Intro &amp; Setup'!$Z$22), "X", ""))</f>
        <v/>
      </c>
      <c r="Z856" s="65" t="str">
        <f>IF(G856="", "", IF(OR(G856&lt;'Intro &amp; Setup'!$Z$20, G856&gt;'Intro &amp; Setup'!$Z$22), "X", ""))</f>
        <v/>
      </c>
      <c r="AB856" s="58" t="str">
        <f t="shared" si="119"/>
        <v/>
      </c>
      <c r="AC856" s="59" t="str">
        <f t="shared" si="120"/>
        <v/>
      </c>
      <c r="AE856" s="5" t="str">
        <f>IF(OR($AB856="", $AC856=""), "", IF($H856=$M$3, "", IF(OR(AE$7&lt;$AB856, $AC856&lt;AE$6),"", MAX(AE$10:AE855)+1)))</f>
        <v/>
      </c>
      <c r="AF856" s="5" t="str">
        <f>IF(OR($AB856="", $AC856=""), "", IF($H856=$M$3, "", IF(OR(AF$7&lt;$AB856, $AC856&lt;AF$6),"", MAX(AF$10:AF855)+1)))</f>
        <v/>
      </c>
      <c r="AG856" s="5" t="str">
        <f>IF(OR($AB856="", $AC856=""), "", IF($H856=$M$3, "", IF(OR(AG$7&lt;$AB856, $AC856&lt;AG$6),"", MAX(AG$10:AG855)+1)))</f>
        <v/>
      </c>
      <c r="AH856" s="5" t="str">
        <f>IF(OR($AB856="", $AC856=""), "", IF($H856=$M$3, "", IF(OR(AH$7&lt;$AB856, $AC856&lt;AH$6),"", MAX(AH$10:AH855)+1)))</f>
        <v/>
      </c>
      <c r="AI856" s="5" t="str">
        <f>IF(OR($AB856="", $AC856=""), "", IF($H856=$M$3, "", IF(OR(AI$7&lt;$AB856, $AC856&lt;AI$6),"", MAX(AI$10:AI855)+1)))</f>
        <v/>
      </c>
      <c r="AJ856" s="5" t="str">
        <f>IF(OR($AB856="", $AC856=""), "", IF($H856=$M$3, "", IF(OR(AJ$7&lt;$AB856, $AC856&lt;AJ$6),"", MAX(AJ$10:AJ855)+1)))</f>
        <v/>
      </c>
      <c r="AK856" s="5" t="str">
        <f>IF(OR($AB856="", $AC856=""), "", IF($H856=$M$3, "", IF(OR(AK$7&lt;$AB856, $AC856&lt;AK$6),"", MAX(AK$10:AK855)+1)))</f>
        <v/>
      </c>
      <c r="AL856" s="5" t="str">
        <f>IF(OR($AB856="", $AC856=""), "", IF($H856=$M$3, "", IF(OR(AL$7&lt;$AB856, $AC856&lt;AL$6),"", MAX(AL$10:AL855)+1)))</f>
        <v/>
      </c>
      <c r="AM856" s="5" t="str">
        <f>IF(OR($AB856="", $AC856=""), "", IF($H856=$M$3, "", IF(OR(AM$7&lt;$AB856, $AC856&lt;AM$6),"", MAX(AM$10:AM855)+1)))</f>
        <v/>
      </c>
      <c r="AN856" s="5" t="str">
        <f>IF(OR($AB856="", $AC856=""), "", IF($H856=$M$3, "", IF(OR(AN$7&lt;$AB856, $AC856&lt;AN$6),"", MAX(AN$10:AN855)+1)))</f>
        <v/>
      </c>
      <c r="AO856" s="5" t="str">
        <f>IF(OR($AB856="", $AC856=""), "", IF($H856=$M$3, "", IF(OR(AO$7&lt;$AB856, $AC856&lt;AO$6),"", MAX(AO$10:AO855)+1)))</f>
        <v/>
      </c>
      <c r="AP856" s="5" t="str">
        <f>IF(OR($AB856="", $AC856=""), "", IF($H856=$M$3, "", IF(OR(AP$7&lt;$AB856, $AC856&lt;AP$6),"", MAX(AP$10:AP855)+1)))</f>
        <v/>
      </c>
      <c r="AQ856" s="5" t="str">
        <f>IF(OR($AB856="", $AC856=""), "", IF($H856=$M$3, "", IF(OR(AQ$7&lt;$AB856, $AC856&lt;AQ$6),"", MAX(AQ$10:AQ855)+1)))</f>
        <v/>
      </c>
      <c r="AR856" s="5" t="str">
        <f>IF(OR($AB856="", $AC856=""), "", IF($H856=$M$3, "", IF(OR(AR$7&lt;$AB856, $AC856&lt;AR$6),"", MAX(AR$10:AR855)+1)))</f>
        <v/>
      </c>
      <c r="AS856" s="5" t="str">
        <f>IF(OR($AB856="", $AC856=""), "", IF($H856=$M$3, "", IF(OR(AS$7&lt;$AB856, $AC856&lt;AS$6),"", MAX(AS$10:AS855)+1)))</f>
        <v/>
      </c>
      <c r="AT856" s="5" t="str">
        <f>IF(OR($AB856="", $AC856=""), "", IF($H856=$M$3, "", IF(OR(AT$7&lt;$AB856, $AC856&lt;AT$6),"", MAX(AT$10:AT855)+1)))</f>
        <v/>
      </c>
      <c r="AU856" s="5" t="str">
        <f>IF(OR($AB856="", $AC856=""), "", IF($H856=$M$3, "", IF(OR(AU$7&lt;$AB856, $AC856&lt;AU$6),"", MAX(AU$10:AU855)+1)))</f>
        <v/>
      </c>
      <c r="AV856" s="5" t="str">
        <f>IF(OR($AB856="", $AC856=""), "", IF($H856=$M$3, "", IF(OR(AV$7&lt;$AB856, $AC856&lt;AV$6),"", MAX(AV$10:AV855)+1)))</f>
        <v/>
      </c>
      <c r="AW856" s="5" t="str">
        <f>IF(OR($AB856="", $AC856=""), "", IF($H856=$M$3, "", IF(OR(AW$7&lt;$AB856, $AC856&lt;AW$6),"", MAX(AW$10:AW855)+1)))</f>
        <v/>
      </c>
      <c r="AX856" s="5" t="str">
        <f>IF(OR($AB856="", $AC856=""), "", IF($H856=$M$3, "", IF(OR(AX$7&lt;$AB856, $AC856&lt;AX$6),"", MAX(AX$10:AX855)+1)))</f>
        <v/>
      </c>
      <c r="AY856" s="5" t="str">
        <f>IF(OR($AB856="", $AC856=""), "", IF($H856=$M$3, "", IF(OR(AY$7&lt;$AB856, $AC856&lt;AY$6),"", MAX(AY$10:AY855)+1)))</f>
        <v/>
      </c>
      <c r="AZ856" s="5" t="str">
        <f>IF(OR($AB856="", $AC856=""), "", IF($H856=$M$3, "", IF(OR(AZ$7&lt;$AB856, $AC856&lt;AZ$6),"", MAX(AZ$10:AZ855)+1)))</f>
        <v/>
      </c>
      <c r="BA856" s="5" t="str">
        <f>IF(OR($AB856="", $AC856=""), "", IF($H856=$M$3, "", IF(OR(BA$7&lt;$AB856, $AC856&lt;BA$6),"", MAX(BA$10:BA855)+1)))</f>
        <v/>
      </c>
      <c r="BB856" s="5" t="str">
        <f>IF(OR($AB856="", $AC856=""), "", IF($H856=$M$3, "", IF(OR(BB$7&lt;$AB856, $AC856&lt;BB$6),"", MAX(BB$10:BB855)+1)))</f>
        <v/>
      </c>
      <c r="BC856" s="5" t="str">
        <f>IF(OR($AB856="", $AC856=""), "", IF($H856=$M$3, "", IF(OR(BC$7&lt;$AB856, $AC856&lt;BC$6),"", MAX(BC$10:BC855)+1)))</f>
        <v/>
      </c>
      <c r="BD856" s="5" t="str">
        <f>IF(OR($AB856="", $AC856=""), "", IF($H856=$M$3, "", IF(OR(BD$7&lt;$AB856, $AC856&lt;BD$6),"", MAX(BD$10:BD855)+1)))</f>
        <v/>
      </c>
      <c r="BE856" s="5" t="str">
        <f>IF(OR($AB856="", $AC856=""), "", IF($H856=$M$3, "", IF(OR(BE$7&lt;$AB856, $AC856&lt;BE$6),"", MAX(BE$10:BE855)+1)))</f>
        <v/>
      </c>
      <c r="BF856" s="5" t="str">
        <f>IF(OR($AB856="", $AC856=""), "", IF($H856=$M$3, "", IF(OR(BF$7&lt;$AB856, $AC856&lt;BF$6),"", MAX(BF$10:BF855)+1)))</f>
        <v/>
      </c>
      <c r="BG856" s="5" t="str">
        <f>IF(OR($AB856="", $AC856=""), "", IF($H856=$M$3, "", IF(OR(BG$7&lt;$AB856, $AC856&lt;BG$6),"", MAX(BG$10:BG855)+1)))</f>
        <v/>
      </c>
      <c r="BH856" s="5" t="str">
        <f>IF(OR($AB856="", $AC856=""), "", IF($H856=$M$3, "", IF(OR(BH$7&lt;$AB856, $AC856&lt;BH$6),"", MAX(BH$10:BH855)+1)))</f>
        <v/>
      </c>
      <c r="BI856" s="5" t="str">
        <f>IF(OR($AB856="", $AC856=""), "", IF($H856=$M$3, "", IF(OR(BI$7&lt;$AB856, $AC856&lt;BI$6),"", MAX(BI$10:BI855)+1)))</f>
        <v/>
      </c>
      <c r="BK856" s="5" t="str" cm="1">
        <f t="array" aca="1" ref="BK856" ca="1">IFERROR(INDEX($AE856:$BI856, $BJ856, MATCH($BK$9, $AE$9:$BI$9, 0)), "")</f>
        <v/>
      </c>
    </row>
    <row r="857" spans="1:63" x14ac:dyDescent="0.25">
      <c r="A857" s="2"/>
      <c r="B857" s="254"/>
      <c r="C857" s="255"/>
      <c r="D857" s="256"/>
      <c r="E857" s="257"/>
      <c r="F857" s="257"/>
      <c r="G857" s="258"/>
      <c r="H857" s="259"/>
      <c r="I857" s="16"/>
      <c r="J857" s="5" t="str">
        <f t="shared" si="115"/>
        <v/>
      </c>
      <c r="K857" s="2"/>
      <c r="O857" s="5" t="str">
        <f t="shared" si="113"/>
        <v/>
      </c>
      <c r="Q857" s="5" t="str">
        <f t="shared" si="116"/>
        <v/>
      </c>
      <c r="S857" s="5" t="str">
        <f t="shared" si="114"/>
        <v/>
      </c>
      <c r="U857" s="64" t="str">
        <f>IF($D857="","", IF(COUNTIF('Intro &amp; Setup'!$AW$49:$AW$88, $D857)&gt;0, "BH", TEXT($D857, "ddd")))</f>
        <v/>
      </c>
      <c r="V857" s="65" t="str">
        <f>IF($G857="", "", IF(COUNTIF('Intro &amp; Setup'!$AW$49:$AW$88, $G857)&gt;0, "BH", TEXT($G857, "ddd")))</f>
        <v/>
      </c>
      <c r="W857" s="64" t="str">
        <f t="shared" si="117"/>
        <v/>
      </c>
      <c r="X857" s="65" t="str">
        <f t="shared" si="118"/>
        <v/>
      </c>
      <c r="Y857" s="64" t="str">
        <f>IF(F857="", "", IF(OR(F857&lt;'Intro &amp; Setup'!$Z$20, F857&gt;'Intro &amp; Setup'!$Z$22), "X", ""))</f>
        <v/>
      </c>
      <c r="Z857" s="65" t="str">
        <f>IF(G857="", "", IF(OR(G857&lt;'Intro &amp; Setup'!$Z$20, G857&gt;'Intro &amp; Setup'!$Z$22), "X", ""))</f>
        <v/>
      </c>
      <c r="AB857" s="58" t="str">
        <f t="shared" si="119"/>
        <v/>
      </c>
      <c r="AC857" s="59" t="str">
        <f t="shared" si="120"/>
        <v/>
      </c>
      <c r="AE857" s="5" t="str">
        <f>IF(OR($AB857="", $AC857=""), "", IF($H857=$M$3, "", IF(OR(AE$7&lt;$AB857, $AC857&lt;AE$6),"", MAX(AE$10:AE856)+1)))</f>
        <v/>
      </c>
      <c r="AF857" s="5" t="str">
        <f>IF(OR($AB857="", $AC857=""), "", IF($H857=$M$3, "", IF(OR(AF$7&lt;$AB857, $AC857&lt;AF$6),"", MAX(AF$10:AF856)+1)))</f>
        <v/>
      </c>
      <c r="AG857" s="5" t="str">
        <f>IF(OR($AB857="", $AC857=""), "", IF($H857=$M$3, "", IF(OR(AG$7&lt;$AB857, $AC857&lt;AG$6),"", MAX(AG$10:AG856)+1)))</f>
        <v/>
      </c>
      <c r="AH857" s="5" t="str">
        <f>IF(OR($AB857="", $AC857=""), "", IF($H857=$M$3, "", IF(OR(AH$7&lt;$AB857, $AC857&lt;AH$6),"", MAX(AH$10:AH856)+1)))</f>
        <v/>
      </c>
      <c r="AI857" s="5" t="str">
        <f>IF(OR($AB857="", $AC857=""), "", IF($H857=$M$3, "", IF(OR(AI$7&lt;$AB857, $AC857&lt;AI$6),"", MAX(AI$10:AI856)+1)))</f>
        <v/>
      </c>
      <c r="AJ857" s="5" t="str">
        <f>IF(OR($AB857="", $AC857=""), "", IF($H857=$M$3, "", IF(OR(AJ$7&lt;$AB857, $AC857&lt;AJ$6),"", MAX(AJ$10:AJ856)+1)))</f>
        <v/>
      </c>
      <c r="AK857" s="5" t="str">
        <f>IF(OR($AB857="", $AC857=""), "", IF($H857=$M$3, "", IF(OR(AK$7&lt;$AB857, $AC857&lt;AK$6),"", MAX(AK$10:AK856)+1)))</f>
        <v/>
      </c>
      <c r="AL857" s="5" t="str">
        <f>IF(OR($AB857="", $AC857=""), "", IF($H857=$M$3, "", IF(OR(AL$7&lt;$AB857, $AC857&lt;AL$6),"", MAX(AL$10:AL856)+1)))</f>
        <v/>
      </c>
      <c r="AM857" s="5" t="str">
        <f>IF(OR($AB857="", $AC857=""), "", IF($H857=$M$3, "", IF(OR(AM$7&lt;$AB857, $AC857&lt;AM$6),"", MAX(AM$10:AM856)+1)))</f>
        <v/>
      </c>
      <c r="AN857" s="5" t="str">
        <f>IF(OR($AB857="", $AC857=""), "", IF($H857=$M$3, "", IF(OR(AN$7&lt;$AB857, $AC857&lt;AN$6),"", MAX(AN$10:AN856)+1)))</f>
        <v/>
      </c>
      <c r="AO857" s="5" t="str">
        <f>IF(OR($AB857="", $AC857=""), "", IF($H857=$M$3, "", IF(OR(AO$7&lt;$AB857, $AC857&lt;AO$6),"", MAX(AO$10:AO856)+1)))</f>
        <v/>
      </c>
      <c r="AP857" s="5" t="str">
        <f>IF(OR($AB857="", $AC857=""), "", IF($H857=$M$3, "", IF(OR(AP$7&lt;$AB857, $AC857&lt;AP$6),"", MAX(AP$10:AP856)+1)))</f>
        <v/>
      </c>
      <c r="AQ857" s="5" t="str">
        <f>IF(OR($AB857="", $AC857=""), "", IF($H857=$M$3, "", IF(OR(AQ$7&lt;$AB857, $AC857&lt;AQ$6),"", MAX(AQ$10:AQ856)+1)))</f>
        <v/>
      </c>
      <c r="AR857" s="5" t="str">
        <f>IF(OR($AB857="", $AC857=""), "", IF($H857=$M$3, "", IF(OR(AR$7&lt;$AB857, $AC857&lt;AR$6),"", MAX(AR$10:AR856)+1)))</f>
        <v/>
      </c>
      <c r="AS857" s="5" t="str">
        <f>IF(OR($AB857="", $AC857=""), "", IF($H857=$M$3, "", IF(OR(AS$7&lt;$AB857, $AC857&lt;AS$6),"", MAX(AS$10:AS856)+1)))</f>
        <v/>
      </c>
      <c r="AT857" s="5" t="str">
        <f>IF(OR($AB857="", $AC857=""), "", IF($H857=$M$3, "", IF(OR(AT$7&lt;$AB857, $AC857&lt;AT$6),"", MAX(AT$10:AT856)+1)))</f>
        <v/>
      </c>
      <c r="AU857" s="5" t="str">
        <f>IF(OR($AB857="", $AC857=""), "", IF($H857=$M$3, "", IF(OR(AU$7&lt;$AB857, $AC857&lt;AU$6),"", MAX(AU$10:AU856)+1)))</f>
        <v/>
      </c>
      <c r="AV857" s="5" t="str">
        <f>IF(OR($AB857="", $AC857=""), "", IF($H857=$M$3, "", IF(OR(AV$7&lt;$AB857, $AC857&lt;AV$6),"", MAX(AV$10:AV856)+1)))</f>
        <v/>
      </c>
      <c r="AW857" s="5" t="str">
        <f>IF(OR($AB857="", $AC857=""), "", IF($H857=$M$3, "", IF(OR(AW$7&lt;$AB857, $AC857&lt;AW$6),"", MAX(AW$10:AW856)+1)))</f>
        <v/>
      </c>
      <c r="AX857" s="5" t="str">
        <f>IF(OR($AB857="", $AC857=""), "", IF($H857=$M$3, "", IF(OR(AX$7&lt;$AB857, $AC857&lt;AX$6),"", MAX(AX$10:AX856)+1)))</f>
        <v/>
      </c>
      <c r="AY857" s="5" t="str">
        <f>IF(OR($AB857="", $AC857=""), "", IF($H857=$M$3, "", IF(OR(AY$7&lt;$AB857, $AC857&lt;AY$6),"", MAX(AY$10:AY856)+1)))</f>
        <v/>
      </c>
      <c r="AZ857" s="5" t="str">
        <f>IF(OR($AB857="", $AC857=""), "", IF($H857=$M$3, "", IF(OR(AZ$7&lt;$AB857, $AC857&lt;AZ$6),"", MAX(AZ$10:AZ856)+1)))</f>
        <v/>
      </c>
      <c r="BA857" s="5" t="str">
        <f>IF(OR($AB857="", $AC857=""), "", IF($H857=$M$3, "", IF(OR(BA$7&lt;$AB857, $AC857&lt;BA$6),"", MAX(BA$10:BA856)+1)))</f>
        <v/>
      </c>
      <c r="BB857" s="5" t="str">
        <f>IF(OR($AB857="", $AC857=""), "", IF($H857=$M$3, "", IF(OR(BB$7&lt;$AB857, $AC857&lt;BB$6),"", MAX(BB$10:BB856)+1)))</f>
        <v/>
      </c>
      <c r="BC857" s="5" t="str">
        <f>IF(OR($AB857="", $AC857=""), "", IF($H857=$M$3, "", IF(OR(BC$7&lt;$AB857, $AC857&lt;BC$6),"", MAX(BC$10:BC856)+1)))</f>
        <v/>
      </c>
      <c r="BD857" s="5" t="str">
        <f>IF(OR($AB857="", $AC857=""), "", IF($H857=$M$3, "", IF(OR(BD$7&lt;$AB857, $AC857&lt;BD$6),"", MAX(BD$10:BD856)+1)))</f>
        <v/>
      </c>
      <c r="BE857" s="5" t="str">
        <f>IF(OR($AB857="", $AC857=""), "", IF($H857=$M$3, "", IF(OR(BE$7&lt;$AB857, $AC857&lt;BE$6),"", MAX(BE$10:BE856)+1)))</f>
        <v/>
      </c>
      <c r="BF857" s="5" t="str">
        <f>IF(OR($AB857="", $AC857=""), "", IF($H857=$M$3, "", IF(OR(BF$7&lt;$AB857, $AC857&lt;BF$6),"", MAX(BF$10:BF856)+1)))</f>
        <v/>
      </c>
      <c r="BG857" s="5" t="str">
        <f>IF(OR($AB857="", $AC857=""), "", IF($H857=$M$3, "", IF(OR(BG$7&lt;$AB857, $AC857&lt;BG$6),"", MAX(BG$10:BG856)+1)))</f>
        <v/>
      </c>
      <c r="BH857" s="5" t="str">
        <f>IF(OR($AB857="", $AC857=""), "", IF($H857=$M$3, "", IF(OR(BH$7&lt;$AB857, $AC857&lt;BH$6),"", MAX(BH$10:BH856)+1)))</f>
        <v/>
      </c>
      <c r="BI857" s="5" t="str">
        <f>IF(OR($AB857="", $AC857=""), "", IF($H857=$M$3, "", IF(OR(BI$7&lt;$AB857, $AC857&lt;BI$6),"", MAX(BI$10:BI856)+1)))</f>
        <v/>
      </c>
      <c r="BK857" s="5" t="str" cm="1">
        <f t="array" aca="1" ref="BK857" ca="1">IFERROR(INDEX($AE857:$BI857, $BJ857, MATCH($BK$9, $AE$9:$BI$9, 0)), "")</f>
        <v/>
      </c>
    </row>
    <row r="858" spans="1:63" x14ac:dyDescent="0.25">
      <c r="A858" s="2"/>
      <c r="B858" s="254"/>
      <c r="C858" s="255"/>
      <c r="D858" s="256"/>
      <c r="E858" s="257"/>
      <c r="F858" s="257"/>
      <c r="G858" s="258"/>
      <c r="H858" s="259"/>
      <c r="I858" s="16"/>
      <c r="J858" s="5" t="str">
        <f t="shared" si="115"/>
        <v/>
      </c>
      <c r="K858" s="2"/>
      <c r="O858" s="5" t="str">
        <f t="shared" si="113"/>
        <v/>
      </c>
      <c r="Q858" s="5" t="str">
        <f t="shared" si="116"/>
        <v/>
      </c>
      <c r="S858" s="5" t="str">
        <f t="shared" si="114"/>
        <v/>
      </c>
      <c r="U858" s="64" t="str">
        <f>IF($D858="","", IF(COUNTIF('Intro &amp; Setup'!$AW$49:$AW$88, $D858)&gt;0, "BH", TEXT($D858, "ddd")))</f>
        <v/>
      </c>
      <c r="V858" s="65" t="str">
        <f>IF($G858="", "", IF(COUNTIF('Intro &amp; Setup'!$AW$49:$AW$88, $G858)&gt;0, "BH", TEXT($G858, "ddd")))</f>
        <v/>
      </c>
      <c r="W858" s="64" t="str">
        <f t="shared" si="117"/>
        <v/>
      </c>
      <c r="X858" s="65" t="str">
        <f t="shared" si="118"/>
        <v/>
      </c>
      <c r="Y858" s="64" t="str">
        <f>IF(F858="", "", IF(OR(F858&lt;'Intro &amp; Setup'!$Z$20, F858&gt;'Intro &amp; Setup'!$Z$22), "X", ""))</f>
        <v/>
      </c>
      <c r="Z858" s="65" t="str">
        <f>IF(G858="", "", IF(OR(G858&lt;'Intro &amp; Setup'!$Z$20, G858&gt;'Intro &amp; Setup'!$Z$22), "X", ""))</f>
        <v/>
      </c>
      <c r="AB858" s="58" t="str">
        <f t="shared" si="119"/>
        <v/>
      </c>
      <c r="AC858" s="59" t="str">
        <f t="shared" si="120"/>
        <v/>
      </c>
      <c r="AE858" s="5" t="str">
        <f>IF(OR($AB858="", $AC858=""), "", IF($H858=$M$3, "", IF(OR(AE$7&lt;$AB858, $AC858&lt;AE$6),"", MAX(AE$10:AE857)+1)))</f>
        <v/>
      </c>
      <c r="AF858" s="5" t="str">
        <f>IF(OR($AB858="", $AC858=""), "", IF($H858=$M$3, "", IF(OR(AF$7&lt;$AB858, $AC858&lt;AF$6),"", MAX(AF$10:AF857)+1)))</f>
        <v/>
      </c>
      <c r="AG858" s="5" t="str">
        <f>IF(OR($AB858="", $AC858=""), "", IF($H858=$M$3, "", IF(OR(AG$7&lt;$AB858, $AC858&lt;AG$6),"", MAX(AG$10:AG857)+1)))</f>
        <v/>
      </c>
      <c r="AH858" s="5" t="str">
        <f>IF(OR($AB858="", $AC858=""), "", IF($H858=$M$3, "", IF(OR(AH$7&lt;$AB858, $AC858&lt;AH$6),"", MAX(AH$10:AH857)+1)))</f>
        <v/>
      </c>
      <c r="AI858" s="5" t="str">
        <f>IF(OR($AB858="", $AC858=""), "", IF($H858=$M$3, "", IF(OR(AI$7&lt;$AB858, $AC858&lt;AI$6),"", MAX(AI$10:AI857)+1)))</f>
        <v/>
      </c>
      <c r="AJ858" s="5" t="str">
        <f>IF(OR($AB858="", $AC858=""), "", IF($H858=$M$3, "", IF(OR(AJ$7&lt;$AB858, $AC858&lt;AJ$6),"", MAX(AJ$10:AJ857)+1)))</f>
        <v/>
      </c>
      <c r="AK858" s="5" t="str">
        <f>IF(OR($AB858="", $AC858=""), "", IF($H858=$M$3, "", IF(OR(AK$7&lt;$AB858, $AC858&lt;AK$6),"", MAX(AK$10:AK857)+1)))</f>
        <v/>
      </c>
      <c r="AL858" s="5" t="str">
        <f>IF(OR($AB858="", $AC858=""), "", IF($H858=$M$3, "", IF(OR(AL$7&lt;$AB858, $AC858&lt;AL$6),"", MAX(AL$10:AL857)+1)))</f>
        <v/>
      </c>
      <c r="AM858" s="5" t="str">
        <f>IF(OR($AB858="", $AC858=""), "", IF($H858=$M$3, "", IF(OR(AM$7&lt;$AB858, $AC858&lt;AM$6),"", MAX(AM$10:AM857)+1)))</f>
        <v/>
      </c>
      <c r="AN858" s="5" t="str">
        <f>IF(OR($AB858="", $AC858=""), "", IF($H858=$M$3, "", IF(OR(AN$7&lt;$AB858, $AC858&lt;AN$6),"", MAX(AN$10:AN857)+1)))</f>
        <v/>
      </c>
      <c r="AO858" s="5" t="str">
        <f>IF(OR($AB858="", $AC858=""), "", IF($H858=$M$3, "", IF(OR(AO$7&lt;$AB858, $AC858&lt;AO$6),"", MAX(AO$10:AO857)+1)))</f>
        <v/>
      </c>
      <c r="AP858" s="5" t="str">
        <f>IF(OR($AB858="", $AC858=""), "", IF($H858=$M$3, "", IF(OR(AP$7&lt;$AB858, $AC858&lt;AP$6),"", MAX(AP$10:AP857)+1)))</f>
        <v/>
      </c>
      <c r="AQ858" s="5" t="str">
        <f>IF(OR($AB858="", $AC858=""), "", IF($H858=$M$3, "", IF(OR(AQ$7&lt;$AB858, $AC858&lt;AQ$6),"", MAX(AQ$10:AQ857)+1)))</f>
        <v/>
      </c>
      <c r="AR858" s="5" t="str">
        <f>IF(OR($AB858="", $AC858=""), "", IF($H858=$M$3, "", IF(OR(AR$7&lt;$AB858, $AC858&lt;AR$6),"", MAX(AR$10:AR857)+1)))</f>
        <v/>
      </c>
      <c r="AS858" s="5" t="str">
        <f>IF(OR($AB858="", $AC858=""), "", IF($H858=$M$3, "", IF(OR(AS$7&lt;$AB858, $AC858&lt;AS$6),"", MAX(AS$10:AS857)+1)))</f>
        <v/>
      </c>
      <c r="AT858" s="5" t="str">
        <f>IF(OR($AB858="", $AC858=""), "", IF($H858=$M$3, "", IF(OR(AT$7&lt;$AB858, $AC858&lt;AT$6),"", MAX(AT$10:AT857)+1)))</f>
        <v/>
      </c>
      <c r="AU858" s="5" t="str">
        <f>IF(OR($AB858="", $AC858=""), "", IF($H858=$M$3, "", IF(OR(AU$7&lt;$AB858, $AC858&lt;AU$6),"", MAX(AU$10:AU857)+1)))</f>
        <v/>
      </c>
      <c r="AV858" s="5" t="str">
        <f>IF(OR($AB858="", $AC858=""), "", IF($H858=$M$3, "", IF(OR(AV$7&lt;$AB858, $AC858&lt;AV$6),"", MAX(AV$10:AV857)+1)))</f>
        <v/>
      </c>
      <c r="AW858" s="5" t="str">
        <f>IF(OR($AB858="", $AC858=""), "", IF($H858=$M$3, "", IF(OR(AW$7&lt;$AB858, $AC858&lt;AW$6),"", MAX(AW$10:AW857)+1)))</f>
        <v/>
      </c>
      <c r="AX858" s="5" t="str">
        <f>IF(OR($AB858="", $AC858=""), "", IF($H858=$M$3, "", IF(OR(AX$7&lt;$AB858, $AC858&lt;AX$6),"", MAX(AX$10:AX857)+1)))</f>
        <v/>
      </c>
      <c r="AY858" s="5" t="str">
        <f>IF(OR($AB858="", $AC858=""), "", IF($H858=$M$3, "", IF(OR(AY$7&lt;$AB858, $AC858&lt;AY$6),"", MAX(AY$10:AY857)+1)))</f>
        <v/>
      </c>
      <c r="AZ858" s="5" t="str">
        <f>IF(OR($AB858="", $AC858=""), "", IF($H858=$M$3, "", IF(OR(AZ$7&lt;$AB858, $AC858&lt;AZ$6),"", MAX(AZ$10:AZ857)+1)))</f>
        <v/>
      </c>
      <c r="BA858" s="5" t="str">
        <f>IF(OR($AB858="", $AC858=""), "", IF($H858=$M$3, "", IF(OR(BA$7&lt;$AB858, $AC858&lt;BA$6),"", MAX(BA$10:BA857)+1)))</f>
        <v/>
      </c>
      <c r="BB858" s="5" t="str">
        <f>IF(OR($AB858="", $AC858=""), "", IF($H858=$M$3, "", IF(OR(BB$7&lt;$AB858, $AC858&lt;BB$6),"", MAX(BB$10:BB857)+1)))</f>
        <v/>
      </c>
      <c r="BC858" s="5" t="str">
        <f>IF(OR($AB858="", $AC858=""), "", IF($H858=$M$3, "", IF(OR(BC$7&lt;$AB858, $AC858&lt;BC$6),"", MAX(BC$10:BC857)+1)))</f>
        <v/>
      </c>
      <c r="BD858" s="5" t="str">
        <f>IF(OR($AB858="", $AC858=""), "", IF($H858=$M$3, "", IF(OR(BD$7&lt;$AB858, $AC858&lt;BD$6),"", MAX(BD$10:BD857)+1)))</f>
        <v/>
      </c>
      <c r="BE858" s="5" t="str">
        <f>IF(OR($AB858="", $AC858=""), "", IF($H858=$M$3, "", IF(OR(BE$7&lt;$AB858, $AC858&lt;BE$6),"", MAX(BE$10:BE857)+1)))</f>
        <v/>
      </c>
      <c r="BF858" s="5" t="str">
        <f>IF(OR($AB858="", $AC858=""), "", IF($H858=$M$3, "", IF(OR(BF$7&lt;$AB858, $AC858&lt;BF$6),"", MAX(BF$10:BF857)+1)))</f>
        <v/>
      </c>
      <c r="BG858" s="5" t="str">
        <f>IF(OR($AB858="", $AC858=""), "", IF($H858=$M$3, "", IF(OR(BG$7&lt;$AB858, $AC858&lt;BG$6),"", MAX(BG$10:BG857)+1)))</f>
        <v/>
      </c>
      <c r="BH858" s="5" t="str">
        <f>IF(OR($AB858="", $AC858=""), "", IF($H858=$M$3, "", IF(OR(BH$7&lt;$AB858, $AC858&lt;BH$6),"", MAX(BH$10:BH857)+1)))</f>
        <v/>
      </c>
      <c r="BI858" s="5" t="str">
        <f>IF(OR($AB858="", $AC858=""), "", IF($H858=$M$3, "", IF(OR(BI$7&lt;$AB858, $AC858&lt;BI$6),"", MAX(BI$10:BI857)+1)))</f>
        <v/>
      </c>
      <c r="BK858" s="5" t="str" cm="1">
        <f t="array" aca="1" ref="BK858" ca="1">IFERROR(INDEX($AE858:$BI858, $BJ858, MATCH($BK$9, $AE$9:$BI$9, 0)), "")</f>
        <v/>
      </c>
    </row>
    <row r="859" spans="1:63" x14ac:dyDescent="0.25">
      <c r="A859" s="2"/>
      <c r="B859" s="254"/>
      <c r="C859" s="255"/>
      <c r="D859" s="256"/>
      <c r="E859" s="257"/>
      <c r="F859" s="257"/>
      <c r="G859" s="258"/>
      <c r="H859" s="259"/>
      <c r="I859" s="16"/>
      <c r="J859" s="5" t="str">
        <f t="shared" si="115"/>
        <v/>
      </c>
      <c r="K859" s="2"/>
      <c r="O859" s="5" t="str">
        <f t="shared" si="113"/>
        <v/>
      </c>
      <c r="Q859" s="5" t="str">
        <f t="shared" si="116"/>
        <v/>
      </c>
      <c r="S859" s="5" t="str">
        <f t="shared" si="114"/>
        <v/>
      </c>
      <c r="U859" s="64" t="str">
        <f>IF($D859="","", IF(COUNTIF('Intro &amp; Setup'!$AW$49:$AW$88, $D859)&gt;0, "BH", TEXT($D859, "ddd")))</f>
        <v/>
      </c>
      <c r="V859" s="65" t="str">
        <f>IF($G859="", "", IF(COUNTIF('Intro &amp; Setup'!$AW$49:$AW$88, $G859)&gt;0, "BH", TEXT($G859, "ddd")))</f>
        <v/>
      </c>
      <c r="W859" s="64" t="str">
        <f t="shared" si="117"/>
        <v/>
      </c>
      <c r="X859" s="65" t="str">
        <f t="shared" si="118"/>
        <v/>
      </c>
      <c r="Y859" s="64" t="str">
        <f>IF(F859="", "", IF(OR(F859&lt;'Intro &amp; Setup'!$Z$20, F859&gt;'Intro &amp; Setup'!$Z$22), "X", ""))</f>
        <v/>
      </c>
      <c r="Z859" s="65" t="str">
        <f>IF(G859="", "", IF(OR(G859&lt;'Intro &amp; Setup'!$Z$20, G859&gt;'Intro &amp; Setup'!$Z$22), "X", ""))</f>
        <v/>
      </c>
      <c r="AB859" s="58" t="str">
        <f t="shared" si="119"/>
        <v/>
      </c>
      <c r="AC859" s="59" t="str">
        <f t="shared" si="120"/>
        <v/>
      </c>
      <c r="AE859" s="5" t="str">
        <f>IF(OR($AB859="", $AC859=""), "", IF($H859=$M$3, "", IF(OR(AE$7&lt;$AB859, $AC859&lt;AE$6),"", MAX(AE$10:AE858)+1)))</f>
        <v/>
      </c>
      <c r="AF859" s="5" t="str">
        <f>IF(OR($AB859="", $AC859=""), "", IF($H859=$M$3, "", IF(OR(AF$7&lt;$AB859, $AC859&lt;AF$6),"", MAX(AF$10:AF858)+1)))</f>
        <v/>
      </c>
      <c r="AG859" s="5" t="str">
        <f>IF(OR($AB859="", $AC859=""), "", IF($H859=$M$3, "", IF(OR(AG$7&lt;$AB859, $AC859&lt;AG$6),"", MAX(AG$10:AG858)+1)))</f>
        <v/>
      </c>
      <c r="AH859" s="5" t="str">
        <f>IF(OR($AB859="", $AC859=""), "", IF($H859=$M$3, "", IF(OR(AH$7&lt;$AB859, $AC859&lt;AH$6),"", MAX(AH$10:AH858)+1)))</f>
        <v/>
      </c>
      <c r="AI859" s="5" t="str">
        <f>IF(OR($AB859="", $AC859=""), "", IF($H859=$M$3, "", IF(OR(AI$7&lt;$AB859, $AC859&lt;AI$6),"", MAX(AI$10:AI858)+1)))</f>
        <v/>
      </c>
      <c r="AJ859" s="5" t="str">
        <f>IF(OR($AB859="", $AC859=""), "", IF($H859=$M$3, "", IF(OR(AJ$7&lt;$AB859, $AC859&lt;AJ$6),"", MAX(AJ$10:AJ858)+1)))</f>
        <v/>
      </c>
      <c r="AK859" s="5" t="str">
        <f>IF(OR($AB859="", $AC859=""), "", IF($H859=$M$3, "", IF(OR(AK$7&lt;$AB859, $AC859&lt;AK$6),"", MAX(AK$10:AK858)+1)))</f>
        <v/>
      </c>
      <c r="AL859" s="5" t="str">
        <f>IF(OR($AB859="", $AC859=""), "", IF($H859=$M$3, "", IF(OR(AL$7&lt;$AB859, $AC859&lt;AL$6),"", MAX(AL$10:AL858)+1)))</f>
        <v/>
      </c>
      <c r="AM859" s="5" t="str">
        <f>IF(OR($AB859="", $AC859=""), "", IF($H859=$M$3, "", IF(OR(AM$7&lt;$AB859, $AC859&lt;AM$6),"", MAX(AM$10:AM858)+1)))</f>
        <v/>
      </c>
      <c r="AN859" s="5" t="str">
        <f>IF(OR($AB859="", $AC859=""), "", IF($H859=$M$3, "", IF(OR(AN$7&lt;$AB859, $AC859&lt;AN$6),"", MAX(AN$10:AN858)+1)))</f>
        <v/>
      </c>
      <c r="AO859" s="5" t="str">
        <f>IF(OR($AB859="", $AC859=""), "", IF($H859=$M$3, "", IF(OR(AO$7&lt;$AB859, $AC859&lt;AO$6),"", MAX(AO$10:AO858)+1)))</f>
        <v/>
      </c>
      <c r="AP859" s="5" t="str">
        <f>IF(OR($AB859="", $AC859=""), "", IF($H859=$M$3, "", IF(OR(AP$7&lt;$AB859, $AC859&lt;AP$6),"", MAX(AP$10:AP858)+1)))</f>
        <v/>
      </c>
      <c r="AQ859" s="5" t="str">
        <f>IF(OR($AB859="", $AC859=""), "", IF($H859=$M$3, "", IF(OR(AQ$7&lt;$AB859, $AC859&lt;AQ$6),"", MAX(AQ$10:AQ858)+1)))</f>
        <v/>
      </c>
      <c r="AR859" s="5" t="str">
        <f>IF(OR($AB859="", $AC859=""), "", IF($H859=$M$3, "", IF(OR(AR$7&lt;$AB859, $AC859&lt;AR$6),"", MAX(AR$10:AR858)+1)))</f>
        <v/>
      </c>
      <c r="AS859" s="5" t="str">
        <f>IF(OR($AB859="", $AC859=""), "", IF($H859=$M$3, "", IF(OR(AS$7&lt;$AB859, $AC859&lt;AS$6),"", MAX(AS$10:AS858)+1)))</f>
        <v/>
      </c>
      <c r="AT859" s="5" t="str">
        <f>IF(OR($AB859="", $AC859=""), "", IF($H859=$M$3, "", IF(OR(AT$7&lt;$AB859, $AC859&lt;AT$6),"", MAX(AT$10:AT858)+1)))</f>
        <v/>
      </c>
      <c r="AU859" s="5" t="str">
        <f>IF(OR($AB859="", $AC859=""), "", IF($H859=$M$3, "", IF(OR(AU$7&lt;$AB859, $AC859&lt;AU$6),"", MAX(AU$10:AU858)+1)))</f>
        <v/>
      </c>
      <c r="AV859" s="5" t="str">
        <f>IF(OR($AB859="", $AC859=""), "", IF($H859=$M$3, "", IF(OR(AV$7&lt;$AB859, $AC859&lt;AV$6),"", MAX(AV$10:AV858)+1)))</f>
        <v/>
      </c>
      <c r="AW859" s="5" t="str">
        <f>IF(OR($AB859="", $AC859=""), "", IF($H859=$M$3, "", IF(OR(AW$7&lt;$AB859, $AC859&lt;AW$6),"", MAX(AW$10:AW858)+1)))</f>
        <v/>
      </c>
      <c r="AX859" s="5" t="str">
        <f>IF(OR($AB859="", $AC859=""), "", IF($H859=$M$3, "", IF(OR(AX$7&lt;$AB859, $AC859&lt;AX$6),"", MAX(AX$10:AX858)+1)))</f>
        <v/>
      </c>
      <c r="AY859" s="5" t="str">
        <f>IF(OR($AB859="", $AC859=""), "", IF($H859=$M$3, "", IF(OR(AY$7&lt;$AB859, $AC859&lt;AY$6),"", MAX(AY$10:AY858)+1)))</f>
        <v/>
      </c>
      <c r="AZ859" s="5" t="str">
        <f>IF(OR($AB859="", $AC859=""), "", IF($H859=$M$3, "", IF(OR(AZ$7&lt;$AB859, $AC859&lt;AZ$6),"", MAX(AZ$10:AZ858)+1)))</f>
        <v/>
      </c>
      <c r="BA859" s="5" t="str">
        <f>IF(OR($AB859="", $AC859=""), "", IF($H859=$M$3, "", IF(OR(BA$7&lt;$AB859, $AC859&lt;BA$6),"", MAX(BA$10:BA858)+1)))</f>
        <v/>
      </c>
      <c r="BB859" s="5" t="str">
        <f>IF(OR($AB859="", $AC859=""), "", IF($H859=$M$3, "", IF(OR(BB$7&lt;$AB859, $AC859&lt;BB$6),"", MAX(BB$10:BB858)+1)))</f>
        <v/>
      </c>
      <c r="BC859" s="5" t="str">
        <f>IF(OR($AB859="", $AC859=""), "", IF($H859=$M$3, "", IF(OR(BC$7&lt;$AB859, $AC859&lt;BC$6),"", MAX(BC$10:BC858)+1)))</f>
        <v/>
      </c>
      <c r="BD859" s="5" t="str">
        <f>IF(OR($AB859="", $AC859=""), "", IF($H859=$M$3, "", IF(OR(BD$7&lt;$AB859, $AC859&lt;BD$6),"", MAX(BD$10:BD858)+1)))</f>
        <v/>
      </c>
      <c r="BE859" s="5" t="str">
        <f>IF(OR($AB859="", $AC859=""), "", IF($H859=$M$3, "", IF(OR(BE$7&lt;$AB859, $AC859&lt;BE$6),"", MAX(BE$10:BE858)+1)))</f>
        <v/>
      </c>
      <c r="BF859" s="5" t="str">
        <f>IF(OR($AB859="", $AC859=""), "", IF($H859=$M$3, "", IF(OR(BF$7&lt;$AB859, $AC859&lt;BF$6),"", MAX(BF$10:BF858)+1)))</f>
        <v/>
      </c>
      <c r="BG859" s="5" t="str">
        <f>IF(OR($AB859="", $AC859=""), "", IF($H859=$M$3, "", IF(OR(BG$7&lt;$AB859, $AC859&lt;BG$6),"", MAX(BG$10:BG858)+1)))</f>
        <v/>
      </c>
      <c r="BH859" s="5" t="str">
        <f>IF(OR($AB859="", $AC859=""), "", IF($H859=$M$3, "", IF(OR(BH$7&lt;$AB859, $AC859&lt;BH$6),"", MAX(BH$10:BH858)+1)))</f>
        <v/>
      </c>
      <c r="BI859" s="5" t="str">
        <f>IF(OR($AB859="", $AC859=""), "", IF($H859=$M$3, "", IF(OR(BI$7&lt;$AB859, $AC859&lt;BI$6),"", MAX(BI$10:BI858)+1)))</f>
        <v/>
      </c>
      <c r="BK859" s="5" t="str" cm="1">
        <f t="array" aca="1" ref="BK859" ca="1">IFERROR(INDEX($AE859:$BI859, $BJ859, MATCH($BK$9, $AE$9:$BI$9, 0)), "")</f>
        <v/>
      </c>
    </row>
    <row r="860" spans="1:63" x14ac:dyDescent="0.25">
      <c r="A860" s="2"/>
      <c r="B860" s="254"/>
      <c r="C860" s="255"/>
      <c r="D860" s="256"/>
      <c r="E860" s="257"/>
      <c r="F860" s="257"/>
      <c r="G860" s="258"/>
      <c r="H860" s="259"/>
      <c r="I860" s="16"/>
      <c r="J860" s="5" t="str">
        <f t="shared" si="115"/>
        <v/>
      </c>
      <c r="K860" s="2"/>
      <c r="O860" s="5" t="str">
        <f t="shared" si="113"/>
        <v/>
      </c>
      <c r="Q860" s="5" t="str">
        <f t="shared" si="116"/>
        <v/>
      </c>
      <c r="S860" s="5" t="str">
        <f t="shared" si="114"/>
        <v/>
      </c>
      <c r="U860" s="64" t="str">
        <f>IF($D860="","", IF(COUNTIF('Intro &amp; Setup'!$AW$49:$AW$88, $D860)&gt;0, "BH", TEXT($D860, "ddd")))</f>
        <v/>
      </c>
      <c r="V860" s="65" t="str">
        <f>IF($G860="", "", IF(COUNTIF('Intro &amp; Setup'!$AW$49:$AW$88, $G860)&gt;0, "BH", TEXT($G860, "ddd")))</f>
        <v/>
      </c>
      <c r="W860" s="64" t="str">
        <f t="shared" si="117"/>
        <v/>
      </c>
      <c r="X860" s="65" t="str">
        <f t="shared" si="118"/>
        <v/>
      </c>
      <c r="Y860" s="64" t="str">
        <f>IF(F860="", "", IF(OR(F860&lt;'Intro &amp; Setup'!$Z$20, F860&gt;'Intro &amp; Setup'!$Z$22), "X", ""))</f>
        <v/>
      </c>
      <c r="Z860" s="65" t="str">
        <f>IF(G860="", "", IF(OR(G860&lt;'Intro &amp; Setup'!$Z$20, G860&gt;'Intro &amp; Setup'!$Z$22), "X", ""))</f>
        <v/>
      </c>
      <c r="AB860" s="58" t="str">
        <f t="shared" si="119"/>
        <v/>
      </c>
      <c r="AC860" s="59" t="str">
        <f t="shared" si="120"/>
        <v/>
      </c>
      <c r="AE860" s="5" t="str">
        <f>IF(OR($AB860="", $AC860=""), "", IF($H860=$M$3, "", IF(OR(AE$7&lt;$AB860, $AC860&lt;AE$6),"", MAX(AE$10:AE859)+1)))</f>
        <v/>
      </c>
      <c r="AF860" s="5" t="str">
        <f>IF(OR($AB860="", $AC860=""), "", IF($H860=$M$3, "", IF(OR(AF$7&lt;$AB860, $AC860&lt;AF$6),"", MAX(AF$10:AF859)+1)))</f>
        <v/>
      </c>
      <c r="AG860" s="5" t="str">
        <f>IF(OR($AB860="", $AC860=""), "", IF($H860=$M$3, "", IF(OR(AG$7&lt;$AB860, $AC860&lt;AG$6),"", MAX(AG$10:AG859)+1)))</f>
        <v/>
      </c>
      <c r="AH860" s="5" t="str">
        <f>IF(OR($AB860="", $AC860=""), "", IF($H860=$M$3, "", IF(OR(AH$7&lt;$AB860, $AC860&lt;AH$6),"", MAX(AH$10:AH859)+1)))</f>
        <v/>
      </c>
      <c r="AI860" s="5" t="str">
        <f>IF(OR($AB860="", $AC860=""), "", IF($H860=$M$3, "", IF(OR(AI$7&lt;$AB860, $AC860&lt;AI$6),"", MAX(AI$10:AI859)+1)))</f>
        <v/>
      </c>
      <c r="AJ860" s="5" t="str">
        <f>IF(OR($AB860="", $AC860=""), "", IF($H860=$M$3, "", IF(OR(AJ$7&lt;$AB860, $AC860&lt;AJ$6),"", MAX(AJ$10:AJ859)+1)))</f>
        <v/>
      </c>
      <c r="AK860" s="5" t="str">
        <f>IF(OR($AB860="", $AC860=""), "", IF($H860=$M$3, "", IF(OR(AK$7&lt;$AB860, $AC860&lt;AK$6),"", MAX(AK$10:AK859)+1)))</f>
        <v/>
      </c>
      <c r="AL860" s="5" t="str">
        <f>IF(OR($AB860="", $AC860=""), "", IF($H860=$M$3, "", IF(OR(AL$7&lt;$AB860, $AC860&lt;AL$6),"", MAX(AL$10:AL859)+1)))</f>
        <v/>
      </c>
      <c r="AM860" s="5" t="str">
        <f>IF(OR($AB860="", $AC860=""), "", IF($H860=$M$3, "", IF(OR(AM$7&lt;$AB860, $AC860&lt;AM$6),"", MAX(AM$10:AM859)+1)))</f>
        <v/>
      </c>
      <c r="AN860" s="5" t="str">
        <f>IF(OR($AB860="", $AC860=""), "", IF($H860=$M$3, "", IF(OR(AN$7&lt;$AB860, $AC860&lt;AN$6),"", MAX(AN$10:AN859)+1)))</f>
        <v/>
      </c>
      <c r="AO860" s="5" t="str">
        <f>IF(OR($AB860="", $AC860=""), "", IF($H860=$M$3, "", IF(OR(AO$7&lt;$AB860, $AC860&lt;AO$6),"", MAX(AO$10:AO859)+1)))</f>
        <v/>
      </c>
      <c r="AP860" s="5" t="str">
        <f>IF(OR($AB860="", $AC860=""), "", IF($H860=$M$3, "", IF(OR(AP$7&lt;$AB860, $AC860&lt;AP$6),"", MAX(AP$10:AP859)+1)))</f>
        <v/>
      </c>
      <c r="AQ860" s="5" t="str">
        <f>IF(OR($AB860="", $AC860=""), "", IF($H860=$M$3, "", IF(OR(AQ$7&lt;$AB860, $AC860&lt;AQ$6),"", MAX(AQ$10:AQ859)+1)))</f>
        <v/>
      </c>
      <c r="AR860" s="5" t="str">
        <f>IF(OR($AB860="", $AC860=""), "", IF($H860=$M$3, "", IF(OR(AR$7&lt;$AB860, $AC860&lt;AR$6),"", MAX(AR$10:AR859)+1)))</f>
        <v/>
      </c>
      <c r="AS860" s="5" t="str">
        <f>IF(OR($AB860="", $AC860=""), "", IF($H860=$M$3, "", IF(OR(AS$7&lt;$AB860, $AC860&lt;AS$6),"", MAX(AS$10:AS859)+1)))</f>
        <v/>
      </c>
      <c r="AT860" s="5" t="str">
        <f>IF(OR($AB860="", $AC860=""), "", IF($H860=$M$3, "", IF(OR(AT$7&lt;$AB860, $AC860&lt;AT$6),"", MAX(AT$10:AT859)+1)))</f>
        <v/>
      </c>
      <c r="AU860" s="5" t="str">
        <f>IF(OR($AB860="", $AC860=""), "", IF($H860=$M$3, "", IF(OR(AU$7&lt;$AB860, $AC860&lt;AU$6),"", MAX(AU$10:AU859)+1)))</f>
        <v/>
      </c>
      <c r="AV860" s="5" t="str">
        <f>IF(OR($AB860="", $AC860=""), "", IF($H860=$M$3, "", IF(OR(AV$7&lt;$AB860, $AC860&lt;AV$6),"", MAX(AV$10:AV859)+1)))</f>
        <v/>
      </c>
      <c r="AW860" s="5" t="str">
        <f>IF(OR($AB860="", $AC860=""), "", IF($H860=$M$3, "", IF(OR(AW$7&lt;$AB860, $AC860&lt;AW$6),"", MAX(AW$10:AW859)+1)))</f>
        <v/>
      </c>
      <c r="AX860" s="5" t="str">
        <f>IF(OR($AB860="", $AC860=""), "", IF($H860=$M$3, "", IF(OR(AX$7&lt;$AB860, $AC860&lt;AX$6),"", MAX(AX$10:AX859)+1)))</f>
        <v/>
      </c>
      <c r="AY860" s="5" t="str">
        <f>IF(OR($AB860="", $AC860=""), "", IF($H860=$M$3, "", IF(OR(AY$7&lt;$AB860, $AC860&lt;AY$6),"", MAX(AY$10:AY859)+1)))</f>
        <v/>
      </c>
      <c r="AZ860" s="5" t="str">
        <f>IF(OR($AB860="", $AC860=""), "", IF($H860=$M$3, "", IF(OR(AZ$7&lt;$AB860, $AC860&lt;AZ$6),"", MAX(AZ$10:AZ859)+1)))</f>
        <v/>
      </c>
      <c r="BA860" s="5" t="str">
        <f>IF(OR($AB860="", $AC860=""), "", IF($H860=$M$3, "", IF(OR(BA$7&lt;$AB860, $AC860&lt;BA$6),"", MAX(BA$10:BA859)+1)))</f>
        <v/>
      </c>
      <c r="BB860" s="5" t="str">
        <f>IF(OR($AB860="", $AC860=""), "", IF($H860=$M$3, "", IF(OR(BB$7&lt;$AB860, $AC860&lt;BB$6),"", MAX(BB$10:BB859)+1)))</f>
        <v/>
      </c>
      <c r="BC860" s="5" t="str">
        <f>IF(OR($AB860="", $AC860=""), "", IF($H860=$M$3, "", IF(OR(BC$7&lt;$AB860, $AC860&lt;BC$6),"", MAX(BC$10:BC859)+1)))</f>
        <v/>
      </c>
      <c r="BD860" s="5" t="str">
        <f>IF(OR($AB860="", $AC860=""), "", IF($H860=$M$3, "", IF(OR(BD$7&lt;$AB860, $AC860&lt;BD$6),"", MAX(BD$10:BD859)+1)))</f>
        <v/>
      </c>
      <c r="BE860" s="5" t="str">
        <f>IF(OR($AB860="", $AC860=""), "", IF($H860=$M$3, "", IF(OR(BE$7&lt;$AB860, $AC860&lt;BE$6),"", MAX(BE$10:BE859)+1)))</f>
        <v/>
      </c>
      <c r="BF860" s="5" t="str">
        <f>IF(OR($AB860="", $AC860=""), "", IF($H860=$M$3, "", IF(OR(BF$7&lt;$AB860, $AC860&lt;BF$6),"", MAX(BF$10:BF859)+1)))</f>
        <v/>
      </c>
      <c r="BG860" s="5" t="str">
        <f>IF(OR($AB860="", $AC860=""), "", IF($H860=$M$3, "", IF(OR(BG$7&lt;$AB860, $AC860&lt;BG$6),"", MAX(BG$10:BG859)+1)))</f>
        <v/>
      </c>
      <c r="BH860" s="5" t="str">
        <f>IF(OR($AB860="", $AC860=""), "", IF($H860=$M$3, "", IF(OR(BH$7&lt;$AB860, $AC860&lt;BH$6),"", MAX(BH$10:BH859)+1)))</f>
        <v/>
      </c>
      <c r="BI860" s="5" t="str">
        <f>IF(OR($AB860="", $AC860=""), "", IF($H860=$M$3, "", IF(OR(BI$7&lt;$AB860, $AC860&lt;BI$6),"", MAX(BI$10:BI859)+1)))</f>
        <v/>
      </c>
      <c r="BK860" s="5" t="str" cm="1">
        <f t="array" aca="1" ref="BK860" ca="1">IFERROR(INDEX($AE860:$BI860, $BJ860, MATCH($BK$9, $AE$9:$BI$9, 0)), "")</f>
        <v/>
      </c>
    </row>
    <row r="861" spans="1:63" x14ac:dyDescent="0.25">
      <c r="A861" s="2"/>
      <c r="B861" s="254"/>
      <c r="C861" s="255"/>
      <c r="D861" s="256"/>
      <c r="E861" s="257"/>
      <c r="F861" s="257"/>
      <c r="G861" s="258"/>
      <c r="H861" s="259"/>
      <c r="I861" s="16"/>
      <c r="J861" s="5" t="str">
        <f t="shared" si="115"/>
        <v/>
      </c>
      <c r="K861" s="2"/>
      <c r="O861" s="5" t="str">
        <f t="shared" si="113"/>
        <v/>
      </c>
      <c r="Q861" s="5" t="str">
        <f t="shared" si="116"/>
        <v/>
      </c>
      <c r="S861" s="5" t="str">
        <f t="shared" si="114"/>
        <v/>
      </c>
      <c r="U861" s="64" t="str">
        <f>IF($D861="","", IF(COUNTIF('Intro &amp; Setup'!$AW$49:$AW$88, $D861)&gt;0, "BH", TEXT($D861, "ddd")))</f>
        <v/>
      </c>
      <c r="V861" s="65" t="str">
        <f>IF($G861="", "", IF(COUNTIF('Intro &amp; Setup'!$AW$49:$AW$88, $G861)&gt;0, "BH", TEXT($G861, "ddd")))</f>
        <v/>
      </c>
      <c r="W861" s="64" t="str">
        <f t="shared" si="117"/>
        <v/>
      </c>
      <c r="X861" s="65" t="str">
        <f t="shared" si="118"/>
        <v/>
      </c>
      <c r="Y861" s="64" t="str">
        <f>IF(F861="", "", IF(OR(F861&lt;'Intro &amp; Setup'!$Z$20, F861&gt;'Intro &amp; Setup'!$Z$22), "X", ""))</f>
        <v/>
      </c>
      <c r="Z861" s="65" t="str">
        <f>IF(G861="", "", IF(OR(G861&lt;'Intro &amp; Setup'!$Z$20, G861&gt;'Intro &amp; Setup'!$Z$22), "X", ""))</f>
        <v/>
      </c>
      <c r="AB861" s="58" t="str">
        <f t="shared" si="119"/>
        <v/>
      </c>
      <c r="AC861" s="59" t="str">
        <f t="shared" si="120"/>
        <v/>
      </c>
      <c r="AE861" s="5" t="str">
        <f>IF(OR($AB861="", $AC861=""), "", IF($H861=$M$3, "", IF(OR(AE$7&lt;$AB861, $AC861&lt;AE$6),"", MAX(AE$10:AE860)+1)))</f>
        <v/>
      </c>
      <c r="AF861" s="5" t="str">
        <f>IF(OR($AB861="", $AC861=""), "", IF($H861=$M$3, "", IF(OR(AF$7&lt;$AB861, $AC861&lt;AF$6),"", MAX(AF$10:AF860)+1)))</f>
        <v/>
      </c>
      <c r="AG861" s="5" t="str">
        <f>IF(OR($AB861="", $AC861=""), "", IF($H861=$M$3, "", IF(OR(AG$7&lt;$AB861, $AC861&lt;AG$6),"", MAX(AG$10:AG860)+1)))</f>
        <v/>
      </c>
      <c r="AH861" s="5" t="str">
        <f>IF(OR($AB861="", $AC861=""), "", IF($H861=$M$3, "", IF(OR(AH$7&lt;$AB861, $AC861&lt;AH$6),"", MAX(AH$10:AH860)+1)))</f>
        <v/>
      </c>
      <c r="AI861" s="5" t="str">
        <f>IF(OR($AB861="", $AC861=""), "", IF($H861=$M$3, "", IF(OR(AI$7&lt;$AB861, $AC861&lt;AI$6),"", MAX(AI$10:AI860)+1)))</f>
        <v/>
      </c>
      <c r="AJ861" s="5" t="str">
        <f>IF(OR($AB861="", $AC861=""), "", IF($H861=$M$3, "", IF(OR(AJ$7&lt;$AB861, $AC861&lt;AJ$6),"", MAX(AJ$10:AJ860)+1)))</f>
        <v/>
      </c>
      <c r="AK861" s="5" t="str">
        <f>IF(OR($AB861="", $AC861=""), "", IF($H861=$M$3, "", IF(OR(AK$7&lt;$AB861, $AC861&lt;AK$6),"", MAX(AK$10:AK860)+1)))</f>
        <v/>
      </c>
      <c r="AL861" s="5" t="str">
        <f>IF(OR($AB861="", $AC861=""), "", IF($H861=$M$3, "", IF(OR(AL$7&lt;$AB861, $AC861&lt;AL$6),"", MAX(AL$10:AL860)+1)))</f>
        <v/>
      </c>
      <c r="AM861" s="5" t="str">
        <f>IF(OR($AB861="", $AC861=""), "", IF($H861=$M$3, "", IF(OR(AM$7&lt;$AB861, $AC861&lt;AM$6),"", MAX(AM$10:AM860)+1)))</f>
        <v/>
      </c>
      <c r="AN861" s="5" t="str">
        <f>IF(OR($AB861="", $AC861=""), "", IF($H861=$M$3, "", IF(OR(AN$7&lt;$AB861, $AC861&lt;AN$6),"", MAX(AN$10:AN860)+1)))</f>
        <v/>
      </c>
      <c r="AO861" s="5" t="str">
        <f>IF(OR($AB861="", $AC861=""), "", IF($H861=$M$3, "", IF(OR(AO$7&lt;$AB861, $AC861&lt;AO$6),"", MAX(AO$10:AO860)+1)))</f>
        <v/>
      </c>
      <c r="AP861" s="5" t="str">
        <f>IF(OR($AB861="", $AC861=""), "", IF($H861=$M$3, "", IF(OR(AP$7&lt;$AB861, $AC861&lt;AP$6),"", MAX(AP$10:AP860)+1)))</f>
        <v/>
      </c>
      <c r="AQ861" s="5" t="str">
        <f>IF(OR($AB861="", $AC861=""), "", IF($H861=$M$3, "", IF(OR(AQ$7&lt;$AB861, $AC861&lt;AQ$6),"", MAX(AQ$10:AQ860)+1)))</f>
        <v/>
      </c>
      <c r="AR861" s="5" t="str">
        <f>IF(OR($AB861="", $AC861=""), "", IF($H861=$M$3, "", IF(OR(AR$7&lt;$AB861, $AC861&lt;AR$6),"", MAX(AR$10:AR860)+1)))</f>
        <v/>
      </c>
      <c r="AS861" s="5" t="str">
        <f>IF(OR($AB861="", $AC861=""), "", IF($H861=$M$3, "", IF(OR(AS$7&lt;$AB861, $AC861&lt;AS$6),"", MAX(AS$10:AS860)+1)))</f>
        <v/>
      </c>
      <c r="AT861" s="5" t="str">
        <f>IF(OR($AB861="", $AC861=""), "", IF($H861=$M$3, "", IF(OR(AT$7&lt;$AB861, $AC861&lt;AT$6),"", MAX(AT$10:AT860)+1)))</f>
        <v/>
      </c>
      <c r="AU861" s="5" t="str">
        <f>IF(OR($AB861="", $AC861=""), "", IF($H861=$M$3, "", IF(OR(AU$7&lt;$AB861, $AC861&lt;AU$6),"", MAX(AU$10:AU860)+1)))</f>
        <v/>
      </c>
      <c r="AV861" s="5" t="str">
        <f>IF(OR($AB861="", $AC861=""), "", IF($H861=$M$3, "", IF(OR(AV$7&lt;$AB861, $AC861&lt;AV$6),"", MAX(AV$10:AV860)+1)))</f>
        <v/>
      </c>
      <c r="AW861" s="5" t="str">
        <f>IF(OR($AB861="", $AC861=""), "", IF($H861=$M$3, "", IF(OR(AW$7&lt;$AB861, $AC861&lt;AW$6),"", MAX(AW$10:AW860)+1)))</f>
        <v/>
      </c>
      <c r="AX861" s="5" t="str">
        <f>IF(OR($AB861="", $AC861=""), "", IF($H861=$M$3, "", IF(OR(AX$7&lt;$AB861, $AC861&lt;AX$6),"", MAX(AX$10:AX860)+1)))</f>
        <v/>
      </c>
      <c r="AY861" s="5" t="str">
        <f>IF(OR($AB861="", $AC861=""), "", IF($H861=$M$3, "", IF(OR(AY$7&lt;$AB861, $AC861&lt;AY$6),"", MAX(AY$10:AY860)+1)))</f>
        <v/>
      </c>
      <c r="AZ861" s="5" t="str">
        <f>IF(OR($AB861="", $AC861=""), "", IF($H861=$M$3, "", IF(OR(AZ$7&lt;$AB861, $AC861&lt;AZ$6),"", MAX(AZ$10:AZ860)+1)))</f>
        <v/>
      </c>
      <c r="BA861" s="5" t="str">
        <f>IF(OR($AB861="", $AC861=""), "", IF($H861=$M$3, "", IF(OR(BA$7&lt;$AB861, $AC861&lt;BA$6),"", MAX(BA$10:BA860)+1)))</f>
        <v/>
      </c>
      <c r="BB861" s="5" t="str">
        <f>IF(OR($AB861="", $AC861=""), "", IF($H861=$M$3, "", IF(OR(BB$7&lt;$AB861, $AC861&lt;BB$6),"", MAX(BB$10:BB860)+1)))</f>
        <v/>
      </c>
      <c r="BC861" s="5" t="str">
        <f>IF(OR($AB861="", $AC861=""), "", IF($H861=$M$3, "", IF(OR(BC$7&lt;$AB861, $AC861&lt;BC$6),"", MAX(BC$10:BC860)+1)))</f>
        <v/>
      </c>
      <c r="BD861" s="5" t="str">
        <f>IF(OR($AB861="", $AC861=""), "", IF($H861=$M$3, "", IF(OR(BD$7&lt;$AB861, $AC861&lt;BD$6),"", MAX(BD$10:BD860)+1)))</f>
        <v/>
      </c>
      <c r="BE861" s="5" t="str">
        <f>IF(OR($AB861="", $AC861=""), "", IF($H861=$M$3, "", IF(OR(BE$7&lt;$AB861, $AC861&lt;BE$6),"", MAX(BE$10:BE860)+1)))</f>
        <v/>
      </c>
      <c r="BF861" s="5" t="str">
        <f>IF(OR($AB861="", $AC861=""), "", IF($H861=$M$3, "", IF(OR(BF$7&lt;$AB861, $AC861&lt;BF$6),"", MAX(BF$10:BF860)+1)))</f>
        <v/>
      </c>
      <c r="BG861" s="5" t="str">
        <f>IF(OR($AB861="", $AC861=""), "", IF($H861=$M$3, "", IF(OR(BG$7&lt;$AB861, $AC861&lt;BG$6),"", MAX(BG$10:BG860)+1)))</f>
        <v/>
      </c>
      <c r="BH861" s="5" t="str">
        <f>IF(OR($AB861="", $AC861=""), "", IF($H861=$M$3, "", IF(OR(BH$7&lt;$AB861, $AC861&lt;BH$6),"", MAX(BH$10:BH860)+1)))</f>
        <v/>
      </c>
      <c r="BI861" s="5" t="str">
        <f>IF(OR($AB861="", $AC861=""), "", IF($H861=$M$3, "", IF(OR(BI$7&lt;$AB861, $AC861&lt;BI$6),"", MAX(BI$10:BI860)+1)))</f>
        <v/>
      </c>
      <c r="BK861" s="5" t="str" cm="1">
        <f t="array" aca="1" ref="BK861" ca="1">IFERROR(INDEX($AE861:$BI861, $BJ861, MATCH($BK$9, $AE$9:$BI$9, 0)), "")</f>
        <v/>
      </c>
    </row>
    <row r="862" spans="1:63" x14ac:dyDescent="0.25">
      <c r="A862" s="2"/>
      <c r="B862" s="254"/>
      <c r="C862" s="255"/>
      <c r="D862" s="256"/>
      <c r="E862" s="257"/>
      <c r="F862" s="257"/>
      <c r="G862" s="258"/>
      <c r="H862" s="259"/>
      <c r="I862" s="16"/>
      <c r="J862" s="5" t="str">
        <f t="shared" si="115"/>
        <v/>
      </c>
      <c r="K862" s="2"/>
      <c r="O862" s="5" t="str">
        <f t="shared" si="113"/>
        <v/>
      </c>
      <c r="Q862" s="5" t="str">
        <f t="shared" si="116"/>
        <v/>
      </c>
      <c r="S862" s="5" t="str">
        <f t="shared" si="114"/>
        <v/>
      </c>
      <c r="U862" s="64" t="str">
        <f>IF($D862="","", IF(COUNTIF('Intro &amp; Setup'!$AW$49:$AW$88, $D862)&gt;0, "BH", TEXT($D862, "ddd")))</f>
        <v/>
      </c>
      <c r="V862" s="65" t="str">
        <f>IF($G862="", "", IF(COUNTIF('Intro &amp; Setup'!$AW$49:$AW$88, $G862)&gt;0, "BH", TEXT($G862, "ddd")))</f>
        <v/>
      </c>
      <c r="W862" s="64" t="str">
        <f t="shared" si="117"/>
        <v/>
      </c>
      <c r="X862" s="65" t="str">
        <f t="shared" si="118"/>
        <v/>
      </c>
      <c r="Y862" s="64" t="str">
        <f>IF(F862="", "", IF(OR(F862&lt;'Intro &amp; Setup'!$Z$20, F862&gt;'Intro &amp; Setup'!$Z$22), "X", ""))</f>
        <v/>
      </c>
      <c r="Z862" s="65" t="str">
        <f>IF(G862="", "", IF(OR(G862&lt;'Intro &amp; Setup'!$Z$20, G862&gt;'Intro &amp; Setup'!$Z$22), "X", ""))</f>
        <v/>
      </c>
      <c r="AB862" s="58" t="str">
        <f t="shared" si="119"/>
        <v/>
      </c>
      <c r="AC862" s="59" t="str">
        <f t="shared" si="120"/>
        <v/>
      </c>
      <c r="AE862" s="5" t="str">
        <f>IF(OR($AB862="", $AC862=""), "", IF($H862=$M$3, "", IF(OR(AE$7&lt;$AB862, $AC862&lt;AE$6),"", MAX(AE$10:AE861)+1)))</f>
        <v/>
      </c>
      <c r="AF862" s="5" t="str">
        <f>IF(OR($AB862="", $AC862=""), "", IF($H862=$M$3, "", IF(OR(AF$7&lt;$AB862, $AC862&lt;AF$6),"", MAX(AF$10:AF861)+1)))</f>
        <v/>
      </c>
      <c r="AG862" s="5" t="str">
        <f>IF(OR($AB862="", $AC862=""), "", IF($H862=$M$3, "", IF(OR(AG$7&lt;$AB862, $AC862&lt;AG$6),"", MAX(AG$10:AG861)+1)))</f>
        <v/>
      </c>
      <c r="AH862" s="5" t="str">
        <f>IF(OR($AB862="", $AC862=""), "", IF($H862=$M$3, "", IF(OR(AH$7&lt;$AB862, $AC862&lt;AH$6),"", MAX(AH$10:AH861)+1)))</f>
        <v/>
      </c>
      <c r="AI862" s="5" t="str">
        <f>IF(OR($AB862="", $AC862=""), "", IF($H862=$M$3, "", IF(OR(AI$7&lt;$AB862, $AC862&lt;AI$6),"", MAX(AI$10:AI861)+1)))</f>
        <v/>
      </c>
      <c r="AJ862" s="5" t="str">
        <f>IF(OR($AB862="", $AC862=""), "", IF($H862=$M$3, "", IF(OR(AJ$7&lt;$AB862, $AC862&lt;AJ$6),"", MAX(AJ$10:AJ861)+1)))</f>
        <v/>
      </c>
      <c r="AK862" s="5" t="str">
        <f>IF(OR($AB862="", $AC862=""), "", IF($H862=$M$3, "", IF(OR(AK$7&lt;$AB862, $AC862&lt;AK$6),"", MAX(AK$10:AK861)+1)))</f>
        <v/>
      </c>
      <c r="AL862" s="5" t="str">
        <f>IF(OR($AB862="", $AC862=""), "", IF($H862=$M$3, "", IF(OR(AL$7&lt;$AB862, $AC862&lt;AL$6),"", MAX(AL$10:AL861)+1)))</f>
        <v/>
      </c>
      <c r="AM862" s="5" t="str">
        <f>IF(OR($AB862="", $AC862=""), "", IF($H862=$M$3, "", IF(OR(AM$7&lt;$AB862, $AC862&lt;AM$6),"", MAX(AM$10:AM861)+1)))</f>
        <v/>
      </c>
      <c r="AN862" s="5" t="str">
        <f>IF(OR($AB862="", $AC862=""), "", IF($H862=$M$3, "", IF(OR(AN$7&lt;$AB862, $AC862&lt;AN$6),"", MAX(AN$10:AN861)+1)))</f>
        <v/>
      </c>
      <c r="AO862" s="5" t="str">
        <f>IF(OR($AB862="", $AC862=""), "", IF($H862=$M$3, "", IF(OR(AO$7&lt;$AB862, $AC862&lt;AO$6),"", MAX(AO$10:AO861)+1)))</f>
        <v/>
      </c>
      <c r="AP862" s="5" t="str">
        <f>IF(OR($AB862="", $AC862=""), "", IF($H862=$M$3, "", IF(OR(AP$7&lt;$AB862, $AC862&lt;AP$6),"", MAX(AP$10:AP861)+1)))</f>
        <v/>
      </c>
      <c r="AQ862" s="5" t="str">
        <f>IF(OR($AB862="", $AC862=""), "", IF($H862=$M$3, "", IF(OR(AQ$7&lt;$AB862, $AC862&lt;AQ$6),"", MAX(AQ$10:AQ861)+1)))</f>
        <v/>
      </c>
      <c r="AR862" s="5" t="str">
        <f>IF(OR($AB862="", $AC862=""), "", IF($H862=$M$3, "", IF(OR(AR$7&lt;$AB862, $AC862&lt;AR$6),"", MAX(AR$10:AR861)+1)))</f>
        <v/>
      </c>
      <c r="AS862" s="5" t="str">
        <f>IF(OR($AB862="", $AC862=""), "", IF($H862=$M$3, "", IF(OR(AS$7&lt;$AB862, $AC862&lt;AS$6),"", MAX(AS$10:AS861)+1)))</f>
        <v/>
      </c>
      <c r="AT862" s="5" t="str">
        <f>IF(OR($AB862="", $AC862=""), "", IF($H862=$M$3, "", IF(OR(AT$7&lt;$AB862, $AC862&lt;AT$6),"", MAX(AT$10:AT861)+1)))</f>
        <v/>
      </c>
      <c r="AU862" s="5" t="str">
        <f>IF(OR($AB862="", $AC862=""), "", IF($H862=$M$3, "", IF(OR(AU$7&lt;$AB862, $AC862&lt;AU$6),"", MAX(AU$10:AU861)+1)))</f>
        <v/>
      </c>
      <c r="AV862" s="5" t="str">
        <f>IF(OR($AB862="", $AC862=""), "", IF($H862=$M$3, "", IF(OR(AV$7&lt;$AB862, $AC862&lt;AV$6),"", MAX(AV$10:AV861)+1)))</f>
        <v/>
      </c>
      <c r="AW862" s="5" t="str">
        <f>IF(OR($AB862="", $AC862=""), "", IF($H862=$M$3, "", IF(OR(AW$7&lt;$AB862, $AC862&lt;AW$6),"", MAX(AW$10:AW861)+1)))</f>
        <v/>
      </c>
      <c r="AX862" s="5" t="str">
        <f>IF(OR($AB862="", $AC862=""), "", IF($H862=$M$3, "", IF(OR(AX$7&lt;$AB862, $AC862&lt;AX$6),"", MAX(AX$10:AX861)+1)))</f>
        <v/>
      </c>
      <c r="AY862" s="5" t="str">
        <f>IF(OR($AB862="", $AC862=""), "", IF($H862=$M$3, "", IF(OR(AY$7&lt;$AB862, $AC862&lt;AY$6),"", MAX(AY$10:AY861)+1)))</f>
        <v/>
      </c>
      <c r="AZ862" s="5" t="str">
        <f>IF(OR($AB862="", $AC862=""), "", IF($H862=$M$3, "", IF(OR(AZ$7&lt;$AB862, $AC862&lt;AZ$6),"", MAX(AZ$10:AZ861)+1)))</f>
        <v/>
      </c>
      <c r="BA862" s="5" t="str">
        <f>IF(OR($AB862="", $AC862=""), "", IF($H862=$M$3, "", IF(OR(BA$7&lt;$AB862, $AC862&lt;BA$6),"", MAX(BA$10:BA861)+1)))</f>
        <v/>
      </c>
      <c r="BB862" s="5" t="str">
        <f>IF(OR($AB862="", $AC862=""), "", IF($H862=$M$3, "", IF(OR(BB$7&lt;$AB862, $AC862&lt;BB$6),"", MAX(BB$10:BB861)+1)))</f>
        <v/>
      </c>
      <c r="BC862" s="5" t="str">
        <f>IF(OR($AB862="", $AC862=""), "", IF($H862=$M$3, "", IF(OR(BC$7&lt;$AB862, $AC862&lt;BC$6),"", MAX(BC$10:BC861)+1)))</f>
        <v/>
      </c>
      <c r="BD862" s="5" t="str">
        <f>IF(OR($AB862="", $AC862=""), "", IF($H862=$M$3, "", IF(OR(BD$7&lt;$AB862, $AC862&lt;BD$6),"", MAX(BD$10:BD861)+1)))</f>
        <v/>
      </c>
      <c r="BE862" s="5" t="str">
        <f>IF(OR($AB862="", $AC862=""), "", IF($H862=$M$3, "", IF(OR(BE$7&lt;$AB862, $AC862&lt;BE$6),"", MAX(BE$10:BE861)+1)))</f>
        <v/>
      </c>
      <c r="BF862" s="5" t="str">
        <f>IF(OR($AB862="", $AC862=""), "", IF($H862=$M$3, "", IF(OR(BF$7&lt;$AB862, $AC862&lt;BF$6),"", MAX(BF$10:BF861)+1)))</f>
        <v/>
      </c>
      <c r="BG862" s="5" t="str">
        <f>IF(OR($AB862="", $AC862=""), "", IF($H862=$M$3, "", IF(OR(BG$7&lt;$AB862, $AC862&lt;BG$6),"", MAX(BG$10:BG861)+1)))</f>
        <v/>
      </c>
      <c r="BH862" s="5" t="str">
        <f>IF(OR($AB862="", $AC862=""), "", IF($H862=$M$3, "", IF(OR(BH$7&lt;$AB862, $AC862&lt;BH$6),"", MAX(BH$10:BH861)+1)))</f>
        <v/>
      </c>
      <c r="BI862" s="5" t="str">
        <f>IF(OR($AB862="", $AC862=""), "", IF($H862=$M$3, "", IF(OR(BI$7&lt;$AB862, $AC862&lt;BI$6),"", MAX(BI$10:BI861)+1)))</f>
        <v/>
      </c>
      <c r="BK862" s="5" t="str" cm="1">
        <f t="array" aca="1" ref="BK862" ca="1">IFERROR(INDEX($AE862:$BI862, $BJ862, MATCH($BK$9, $AE$9:$BI$9, 0)), "")</f>
        <v/>
      </c>
    </row>
    <row r="863" spans="1:63" x14ac:dyDescent="0.25">
      <c r="A863" s="2"/>
      <c r="B863" s="254"/>
      <c r="C863" s="255"/>
      <c r="D863" s="256"/>
      <c r="E863" s="257"/>
      <c r="F863" s="257"/>
      <c r="G863" s="258"/>
      <c r="H863" s="259"/>
      <c r="I863" s="16"/>
      <c r="J863" s="5" t="str">
        <f t="shared" si="115"/>
        <v/>
      </c>
      <c r="K863" s="2"/>
      <c r="O863" s="5" t="str">
        <f t="shared" si="113"/>
        <v/>
      </c>
      <c r="Q863" s="5" t="str">
        <f t="shared" si="116"/>
        <v/>
      </c>
      <c r="S863" s="5" t="str">
        <f t="shared" si="114"/>
        <v/>
      </c>
      <c r="U863" s="64" t="str">
        <f>IF($D863="","", IF(COUNTIF('Intro &amp; Setup'!$AW$49:$AW$88, $D863)&gt;0, "BH", TEXT($D863, "ddd")))</f>
        <v/>
      </c>
      <c r="V863" s="65" t="str">
        <f>IF($G863="", "", IF(COUNTIF('Intro &amp; Setup'!$AW$49:$AW$88, $G863)&gt;0, "BH", TEXT($G863, "ddd")))</f>
        <v/>
      </c>
      <c r="W863" s="64" t="str">
        <f t="shared" si="117"/>
        <v/>
      </c>
      <c r="X863" s="65" t="str">
        <f t="shared" si="118"/>
        <v/>
      </c>
      <c r="Y863" s="64" t="str">
        <f>IF(F863="", "", IF(OR(F863&lt;'Intro &amp; Setup'!$Z$20, F863&gt;'Intro &amp; Setup'!$Z$22), "X", ""))</f>
        <v/>
      </c>
      <c r="Z863" s="65" t="str">
        <f>IF(G863="", "", IF(OR(G863&lt;'Intro &amp; Setup'!$Z$20, G863&gt;'Intro &amp; Setup'!$Z$22), "X", ""))</f>
        <v/>
      </c>
      <c r="AB863" s="58" t="str">
        <f t="shared" si="119"/>
        <v/>
      </c>
      <c r="AC863" s="59" t="str">
        <f t="shared" si="120"/>
        <v/>
      </c>
      <c r="AE863" s="5" t="str">
        <f>IF(OR($AB863="", $AC863=""), "", IF($H863=$M$3, "", IF(OR(AE$7&lt;$AB863, $AC863&lt;AE$6),"", MAX(AE$10:AE862)+1)))</f>
        <v/>
      </c>
      <c r="AF863" s="5" t="str">
        <f>IF(OR($AB863="", $AC863=""), "", IF($H863=$M$3, "", IF(OR(AF$7&lt;$AB863, $AC863&lt;AF$6),"", MAX(AF$10:AF862)+1)))</f>
        <v/>
      </c>
      <c r="AG863" s="5" t="str">
        <f>IF(OR($AB863="", $AC863=""), "", IF($H863=$M$3, "", IF(OR(AG$7&lt;$AB863, $AC863&lt;AG$6),"", MAX(AG$10:AG862)+1)))</f>
        <v/>
      </c>
      <c r="AH863" s="5" t="str">
        <f>IF(OR($AB863="", $AC863=""), "", IF($H863=$M$3, "", IF(OR(AH$7&lt;$AB863, $AC863&lt;AH$6),"", MAX(AH$10:AH862)+1)))</f>
        <v/>
      </c>
      <c r="AI863" s="5" t="str">
        <f>IF(OR($AB863="", $AC863=""), "", IF($H863=$M$3, "", IF(OR(AI$7&lt;$AB863, $AC863&lt;AI$6),"", MAX(AI$10:AI862)+1)))</f>
        <v/>
      </c>
      <c r="AJ863" s="5" t="str">
        <f>IF(OR($AB863="", $AC863=""), "", IF($H863=$M$3, "", IF(OR(AJ$7&lt;$AB863, $AC863&lt;AJ$6),"", MAX(AJ$10:AJ862)+1)))</f>
        <v/>
      </c>
      <c r="AK863" s="5" t="str">
        <f>IF(OR($AB863="", $AC863=""), "", IF($H863=$M$3, "", IF(OR(AK$7&lt;$AB863, $AC863&lt;AK$6),"", MAX(AK$10:AK862)+1)))</f>
        <v/>
      </c>
      <c r="AL863" s="5" t="str">
        <f>IF(OR($AB863="", $AC863=""), "", IF($H863=$M$3, "", IF(OR(AL$7&lt;$AB863, $AC863&lt;AL$6),"", MAX(AL$10:AL862)+1)))</f>
        <v/>
      </c>
      <c r="AM863" s="5" t="str">
        <f>IF(OR($AB863="", $AC863=""), "", IF($H863=$M$3, "", IF(OR(AM$7&lt;$AB863, $AC863&lt;AM$6),"", MAX(AM$10:AM862)+1)))</f>
        <v/>
      </c>
      <c r="AN863" s="5" t="str">
        <f>IF(OR($AB863="", $AC863=""), "", IF($H863=$M$3, "", IF(OR(AN$7&lt;$AB863, $AC863&lt;AN$6),"", MAX(AN$10:AN862)+1)))</f>
        <v/>
      </c>
      <c r="AO863" s="5" t="str">
        <f>IF(OR($AB863="", $AC863=""), "", IF($H863=$M$3, "", IF(OR(AO$7&lt;$AB863, $AC863&lt;AO$6),"", MAX(AO$10:AO862)+1)))</f>
        <v/>
      </c>
      <c r="AP863" s="5" t="str">
        <f>IF(OR($AB863="", $AC863=""), "", IF($H863=$M$3, "", IF(OR(AP$7&lt;$AB863, $AC863&lt;AP$6),"", MAX(AP$10:AP862)+1)))</f>
        <v/>
      </c>
      <c r="AQ863" s="5" t="str">
        <f>IF(OR($AB863="", $AC863=""), "", IF($H863=$M$3, "", IF(OR(AQ$7&lt;$AB863, $AC863&lt;AQ$6),"", MAX(AQ$10:AQ862)+1)))</f>
        <v/>
      </c>
      <c r="AR863" s="5" t="str">
        <f>IF(OR($AB863="", $AC863=""), "", IF($H863=$M$3, "", IF(OR(AR$7&lt;$AB863, $AC863&lt;AR$6),"", MAX(AR$10:AR862)+1)))</f>
        <v/>
      </c>
      <c r="AS863" s="5" t="str">
        <f>IF(OR($AB863="", $AC863=""), "", IF($H863=$M$3, "", IF(OR(AS$7&lt;$AB863, $AC863&lt;AS$6),"", MAX(AS$10:AS862)+1)))</f>
        <v/>
      </c>
      <c r="AT863" s="5" t="str">
        <f>IF(OR($AB863="", $AC863=""), "", IF($H863=$M$3, "", IF(OR(AT$7&lt;$AB863, $AC863&lt;AT$6),"", MAX(AT$10:AT862)+1)))</f>
        <v/>
      </c>
      <c r="AU863" s="5" t="str">
        <f>IF(OR($AB863="", $AC863=""), "", IF($H863=$M$3, "", IF(OR(AU$7&lt;$AB863, $AC863&lt;AU$6),"", MAX(AU$10:AU862)+1)))</f>
        <v/>
      </c>
      <c r="AV863" s="5" t="str">
        <f>IF(OR($AB863="", $AC863=""), "", IF($H863=$M$3, "", IF(OR(AV$7&lt;$AB863, $AC863&lt;AV$6),"", MAX(AV$10:AV862)+1)))</f>
        <v/>
      </c>
      <c r="AW863" s="5" t="str">
        <f>IF(OR($AB863="", $AC863=""), "", IF($H863=$M$3, "", IF(OR(AW$7&lt;$AB863, $AC863&lt;AW$6),"", MAX(AW$10:AW862)+1)))</f>
        <v/>
      </c>
      <c r="AX863" s="5" t="str">
        <f>IF(OR($AB863="", $AC863=""), "", IF($H863=$M$3, "", IF(OR(AX$7&lt;$AB863, $AC863&lt;AX$6),"", MAX(AX$10:AX862)+1)))</f>
        <v/>
      </c>
      <c r="AY863" s="5" t="str">
        <f>IF(OR($AB863="", $AC863=""), "", IF($H863=$M$3, "", IF(OR(AY$7&lt;$AB863, $AC863&lt;AY$6),"", MAX(AY$10:AY862)+1)))</f>
        <v/>
      </c>
      <c r="AZ863" s="5" t="str">
        <f>IF(OR($AB863="", $AC863=""), "", IF($H863=$M$3, "", IF(OR(AZ$7&lt;$AB863, $AC863&lt;AZ$6),"", MAX(AZ$10:AZ862)+1)))</f>
        <v/>
      </c>
      <c r="BA863" s="5" t="str">
        <f>IF(OR($AB863="", $AC863=""), "", IF($H863=$M$3, "", IF(OR(BA$7&lt;$AB863, $AC863&lt;BA$6),"", MAX(BA$10:BA862)+1)))</f>
        <v/>
      </c>
      <c r="BB863" s="5" t="str">
        <f>IF(OR($AB863="", $AC863=""), "", IF($H863=$M$3, "", IF(OR(BB$7&lt;$AB863, $AC863&lt;BB$6),"", MAX(BB$10:BB862)+1)))</f>
        <v/>
      </c>
      <c r="BC863" s="5" t="str">
        <f>IF(OR($AB863="", $AC863=""), "", IF($H863=$M$3, "", IF(OR(BC$7&lt;$AB863, $AC863&lt;BC$6),"", MAX(BC$10:BC862)+1)))</f>
        <v/>
      </c>
      <c r="BD863" s="5" t="str">
        <f>IF(OR($AB863="", $AC863=""), "", IF($H863=$M$3, "", IF(OR(BD$7&lt;$AB863, $AC863&lt;BD$6),"", MAX(BD$10:BD862)+1)))</f>
        <v/>
      </c>
      <c r="BE863" s="5" t="str">
        <f>IF(OR($AB863="", $AC863=""), "", IF($H863=$M$3, "", IF(OR(BE$7&lt;$AB863, $AC863&lt;BE$6),"", MAX(BE$10:BE862)+1)))</f>
        <v/>
      </c>
      <c r="BF863" s="5" t="str">
        <f>IF(OR($AB863="", $AC863=""), "", IF($H863=$M$3, "", IF(OR(BF$7&lt;$AB863, $AC863&lt;BF$6),"", MAX(BF$10:BF862)+1)))</f>
        <v/>
      </c>
      <c r="BG863" s="5" t="str">
        <f>IF(OR($AB863="", $AC863=""), "", IF($H863=$M$3, "", IF(OR(BG$7&lt;$AB863, $AC863&lt;BG$6),"", MAX(BG$10:BG862)+1)))</f>
        <v/>
      </c>
      <c r="BH863" s="5" t="str">
        <f>IF(OR($AB863="", $AC863=""), "", IF($H863=$M$3, "", IF(OR(BH$7&lt;$AB863, $AC863&lt;BH$6),"", MAX(BH$10:BH862)+1)))</f>
        <v/>
      </c>
      <c r="BI863" s="5" t="str">
        <f>IF(OR($AB863="", $AC863=""), "", IF($H863=$M$3, "", IF(OR(BI$7&lt;$AB863, $AC863&lt;BI$6),"", MAX(BI$10:BI862)+1)))</f>
        <v/>
      </c>
      <c r="BK863" s="5" t="str" cm="1">
        <f t="array" aca="1" ref="BK863" ca="1">IFERROR(INDEX($AE863:$BI863, $BJ863, MATCH($BK$9, $AE$9:$BI$9, 0)), "")</f>
        <v/>
      </c>
    </row>
    <row r="864" spans="1:63" x14ac:dyDescent="0.25">
      <c r="A864" s="2"/>
      <c r="B864" s="254"/>
      <c r="C864" s="255"/>
      <c r="D864" s="256"/>
      <c r="E864" s="257"/>
      <c r="F864" s="257"/>
      <c r="G864" s="258"/>
      <c r="H864" s="259"/>
      <c r="I864" s="16"/>
      <c r="J864" s="5" t="str">
        <f t="shared" si="115"/>
        <v/>
      </c>
      <c r="K864" s="2"/>
      <c r="O864" s="5" t="str">
        <f t="shared" si="113"/>
        <v/>
      </c>
      <c r="Q864" s="5" t="str">
        <f t="shared" si="116"/>
        <v/>
      </c>
      <c r="S864" s="5" t="str">
        <f t="shared" si="114"/>
        <v/>
      </c>
      <c r="U864" s="64" t="str">
        <f>IF($D864="","", IF(COUNTIF('Intro &amp; Setup'!$AW$49:$AW$88, $D864)&gt;0, "BH", TEXT($D864, "ddd")))</f>
        <v/>
      </c>
      <c r="V864" s="65" t="str">
        <f>IF($G864="", "", IF(COUNTIF('Intro &amp; Setup'!$AW$49:$AW$88, $G864)&gt;0, "BH", TEXT($G864, "ddd")))</f>
        <v/>
      </c>
      <c r="W864" s="64" t="str">
        <f t="shared" si="117"/>
        <v/>
      </c>
      <c r="X864" s="65" t="str">
        <f t="shared" si="118"/>
        <v/>
      </c>
      <c r="Y864" s="64" t="str">
        <f>IF(F864="", "", IF(OR(F864&lt;'Intro &amp; Setup'!$Z$20, F864&gt;'Intro &amp; Setup'!$Z$22), "X", ""))</f>
        <v/>
      </c>
      <c r="Z864" s="65" t="str">
        <f>IF(G864="", "", IF(OR(G864&lt;'Intro &amp; Setup'!$Z$20, G864&gt;'Intro &amp; Setup'!$Z$22), "X", ""))</f>
        <v/>
      </c>
      <c r="AB864" s="58" t="str">
        <f t="shared" si="119"/>
        <v/>
      </c>
      <c r="AC864" s="59" t="str">
        <f t="shared" si="120"/>
        <v/>
      </c>
      <c r="AE864" s="5" t="str">
        <f>IF(OR($AB864="", $AC864=""), "", IF($H864=$M$3, "", IF(OR(AE$7&lt;$AB864, $AC864&lt;AE$6),"", MAX(AE$10:AE863)+1)))</f>
        <v/>
      </c>
      <c r="AF864" s="5" t="str">
        <f>IF(OR($AB864="", $AC864=""), "", IF($H864=$M$3, "", IF(OR(AF$7&lt;$AB864, $AC864&lt;AF$6),"", MAX(AF$10:AF863)+1)))</f>
        <v/>
      </c>
      <c r="AG864" s="5" t="str">
        <f>IF(OR($AB864="", $AC864=""), "", IF($H864=$M$3, "", IF(OR(AG$7&lt;$AB864, $AC864&lt;AG$6),"", MAX(AG$10:AG863)+1)))</f>
        <v/>
      </c>
      <c r="AH864" s="5" t="str">
        <f>IF(OR($AB864="", $AC864=""), "", IF($H864=$M$3, "", IF(OR(AH$7&lt;$AB864, $AC864&lt;AH$6),"", MAX(AH$10:AH863)+1)))</f>
        <v/>
      </c>
      <c r="AI864" s="5" t="str">
        <f>IF(OR($AB864="", $AC864=""), "", IF($H864=$M$3, "", IF(OR(AI$7&lt;$AB864, $AC864&lt;AI$6),"", MAX(AI$10:AI863)+1)))</f>
        <v/>
      </c>
      <c r="AJ864" s="5" t="str">
        <f>IF(OR($AB864="", $AC864=""), "", IF($H864=$M$3, "", IF(OR(AJ$7&lt;$AB864, $AC864&lt;AJ$6),"", MAX(AJ$10:AJ863)+1)))</f>
        <v/>
      </c>
      <c r="AK864" s="5" t="str">
        <f>IF(OR($AB864="", $AC864=""), "", IF($H864=$M$3, "", IF(OR(AK$7&lt;$AB864, $AC864&lt;AK$6),"", MAX(AK$10:AK863)+1)))</f>
        <v/>
      </c>
      <c r="AL864" s="5" t="str">
        <f>IF(OR($AB864="", $AC864=""), "", IF($H864=$M$3, "", IF(OR(AL$7&lt;$AB864, $AC864&lt;AL$6),"", MAX(AL$10:AL863)+1)))</f>
        <v/>
      </c>
      <c r="AM864" s="5" t="str">
        <f>IF(OR($AB864="", $AC864=""), "", IF($H864=$M$3, "", IF(OR(AM$7&lt;$AB864, $AC864&lt;AM$6),"", MAX(AM$10:AM863)+1)))</f>
        <v/>
      </c>
      <c r="AN864" s="5" t="str">
        <f>IF(OR($AB864="", $AC864=""), "", IF($H864=$M$3, "", IF(OR(AN$7&lt;$AB864, $AC864&lt;AN$6),"", MAX(AN$10:AN863)+1)))</f>
        <v/>
      </c>
      <c r="AO864" s="5" t="str">
        <f>IF(OR($AB864="", $AC864=""), "", IF($H864=$M$3, "", IF(OR(AO$7&lt;$AB864, $AC864&lt;AO$6),"", MAX(AO$10:AO863)+1)))</f>
        <v/>
      </c>
      <c r="AP864" s="5" t="str">
        <f>IF(OR($AB864="", $AC864=""), "", IF($H864=$M$3, "", IF(OR(AP$7&lt;$AB864, $AC864&lt;AP$6),"", MAX(AP$10:AP863)+1)))</f>
        <v/>
      </c>
      <c r="AQ864" s="5" t="str">
        <f>IF(OR($AB864="", $AC864=""), "", IF($H864=$M$3, "", IF(OR(AQ$7&lt;$AB864, $AC864&lt;AQ$6),"", MAX(AQ$10:AQ863)+1)))</f>
        <v/>
      </c>
      <c r="AR864" s="5" t="str">
        <f>IF(OR($AB864="", $AC864=""), "", IF($H864=$M$3, "", IF(OR(AR$7&lt;$AB864, $AC864&lt;AR$6),"", MAX(AR$10:AR863)+1)))</f>
        <v/>
      </c>
      <c r="AS864" s="5" t="str">
        <f>IF(OR($AB864="", $AC864=""), "", IF($H864=$M$3, "", IF(OR(AS$7&lt;$AB864, $AC864&lt;AS$6),"", MAX(AS$10:AS863)+1)))</f>
        <v/>
      </c>
      <c r="AT864" s="5" t="str">
        <f>IF(OR($AB864="", $AC864=""), "", IF($H864=$M$3, "", IF(OR(AT$7&lt;$AB864, $AC864&lt;AT$6),"", MAX(AT$10:AT863)+1)))</f>
        <v/>
      </c>
      <c r="AU864" s="5" t="str">
        <f>IF(OR($AB864="", $AC864=""), "", IF($H864=$M$3, "", IF(OR(AU$7&lt;$AB864, $AC864&lt;AU$6),"", MAX(AU$10:AU863)+1)))</f>
        <v/>
      </c>
      <c r="AV864" s="5" t="str">
        <f>IF(OR($AB864="", $AC864=""), "", IF($H864=$M$3, "", IF(OR(AV$7&lt;$AB864, $AC864&lt;AV$6),"", MAX(AV$10:AV863)+1)))</f>
        <v/>
      </c>
      <c r="AW864" s="5" t="str">
        <f>IF(OR($AB864="", $AC864=""), "", IF($H864=$M$3, "", IF(OR(AW$7&lt;$AB864, $AC864&lt;AW$6),"", MAX(AW$10:AW863)+1)))</f>
        <v/>
      </c>
      <c r="AX864" s="5" t="str">
        <f>IF(OR($AB864="", $AC864=""), "", IF($H864=$M$3, "", IF(OR(AX$7&lt;$AB864, $AC864&lt;AX$6),"", MAX(AX$10:AX863)+1)))</f>
        <v/>
      </c>
      <c r="AY864" s="5" t="str">
        <f>IF(OR($AB864="", $AC864=""), "", IF($H864=$M$3, "", IF(OR(AY$7&lt;$AB864, $AC864&lt;AY$6),"", MAX(AY$10:AY863)+1)))</f>
        <v/>
      </c>
      <c r="AZ864" s="5" t="str">
        <f>IF(OR($AB864="", $AC864=""), "", IF($H864=$M$3, "", IF(OR(AZ$7&lt;$AB864, $AC864&lt;AZ$6),"", MAX(AZ$10:AZ863)+1)))</f>
        <v/>
      </c>
      <c r="BA864" s="5" t="str">
        <f>IF(OR($AB864="", $AC864=""), "", IF($H864=$M$3, "", IF(OR(BA$7&lt;$AB864, $AC864&lt;BA$6),"", MAX(BA$10:BA863)+1)))</f>
        <v/>
      </c>
      <c r="BB864" s="5" t="str">
        <f>IF(OR($AB864="", $AC864=""), "", IF($H864=$M$3, "", IF(OR(BB$7&lt;$AB864, $AC864&lt;BB$6),"", MAX(BB$10:BB863)+1)))</f>
        <v/>
      </c>
      <c r="BC864" s="5" t="str">
        <f>IF(OR($AB864="", $AC864=""), "", IF($H864=$M$3, "", IF(OR(BC$7&lt;$AB864, $AC864&lt;BC$6),"", MAX(BC$10:BC863)+1)))</f>
        <v/>
      </c>
      <c r="BD864" s="5" t="str">
        <f>IF(OR($AB864="", $AC864=""), "", IF($H864=$M$3, "", IF(OR(BD$7&lt;$AB864, $AC864&lt;BD$6),"", MAX(BD$10:BD863)+1)))</f>
        <v/>
      </c>
      <c r="BE864" s="5" t="str">
        <f>IF(OR($AB864="", $AC864=""), "", IF($H864=$M$3, "", IF(OR(BE$7&lt;$AB864, $AC864&lt;BE$6),"", MAX(BE$10:BE863)+1)))</f>
        <v/>
      </c>
      <c r="BF864" s="5" t="str">
        <f>IF(OR($AB864="", $AC864=""), "", IF($H864=$M$3, "", IF(OR(BF$7&lt;$AB864, $AC864&lt;BF$6),"", MAX(BF$10:BF863)+1)))</f>
        <v/>
      </c>
      <c r="BG864" s="5" t="str">
        <f>IF(OR($AB864="", $AC864=""), "", IF($H864=$M$3, "", IF(OR(BG$7&lt;$AB864, $AC864&lt;BG$6),"", MAX(BG$10:BG863)+1)))</f>
        <v/>
      </c>
      <c r="BH864" s="5" t="str">
        <f>IF(OR($AB864="", $AC864=""), "", IF($H864=$M$3, "", IF(OR(BH$7&lt;$AB864, $AC864&lt;BH$6),"", MAX(BH$10:BH863)+1)))</f>
        <v/>
      </c>
      <c r="BI864" s="5" t="str">
        <f>IF(OR($AB864="", $AC864=""), "", IF($H864=$M$3, "", IF(OR(BI$7&lt;$AB864, $AC864&lt;BI$6),"", MAX(BI$10:BI863)+1)))</f>
        <v/>
      </c>
      <c r="BK864" s="5" t="str" cm="1">
        <f t="array" aca="1" ref="BK864" ca="1">IFERROR(INDEX($AE864:$BI864, $BJ864, MATCH($BK$9, $AE$9:$BI$9, 0)), "")</f>
        <v/>
      </c>
    </row>
    <row r="865" spans="1:63" x14ac:dyDescent="0.25">
      <c r="A865" s="2"/>
      <c r="B865" s="254"/>
      <c r="C865" s="255"/>
      <c r="D865" s="256"/>
      <c r="E865" s="257"/>
      <c r="F865" s="257"/>
      <c r="G865" s="258"/>
      <c r="H865" s="259"/>
      <c r="I865" s="16"/>
      <c r="J865" s="5" t="str">
        <f t="shared" si="115"/>
        <v/>
      </c>
      <c r="K865" s="2"/>
      <c r="O865" s="5" t="str">
        <f t="shared" si="113"/>
        <v/>
      </c>
      <c r="Q865" s="5" t="str">
        <f t="shared" si="116"/>
        <v/>
      </c>
      <c r="S865" s="5" t="str">
        <f t="shared" si="114"/>
        <v/>
      </c>
      <c r="U865" s="64" t="str">
        <f>IF($D865="","", IF(COUNTIF('Intro &amp; Setup'!$AW$49:$AW$88, $D865)&gt;0, "BH", TEXT($D865, "ddd")))</f>
        <v/>
      </c>
      <c r="V865" s="65" t="str">
        <f>IF($G865="", "", IF(COUNTIF('Intro &amp; Setup'!$AW$49:$AW$88, $G865)&gt;0, "BH", TEXT($G865, "ddd")))</f>
        <v/>
      </c>
      <c r="W865" s="64" t="str">
        <f t="shared" si="117"/>
        <v/>
      </c>
      <c r="X865" s="65" t="str">
        <f t="shared" si="118"/>
        <v/>
      </c>
      <c r="Y865" s="64" t="str">
        <f>IF(F865="", "", IF(OR(F865&lt;'Intro &amp; Setup'!$Z$20, F865&gt;'Intro &amp; Setup'!$Z$22), "X", ""))</f>
        <v/>
      </c>
      <c r="Z865" s="65" t="str">
        <f>IF(G865="", "", IF(OR(G865&lt;'Intro &amp; Setup'!$Z$20, G865&gt;'Intro &amp; Setup'!$Z$22), "X", ""))</f>
        <v/>
      </c>
      <c r="AB865" s="58" t="str">
        <f t="shared" si="119"/>
        <v/>
      </c>
      <c r="AC865" s="59" t="str">
        <f t="shared" si="120"/>
        <v/>
      </c>
      <c r="AE865" s="5" t="str">
        <f>IF(OR($AB865="", $AC865=""), "", IF($H865=$M$3, "", IF(OR(AE$7&lt;$AB865, $AC865&lt;AE$6),"", MAX(AE$10:AE864)+1)))</f>
        <v/>
      </c>
      <c r="AF865" s="5" t="str">
        <f>IF(OR($AB865="", $AC865=""), "", IF($H865=$M$3, "", IF(OR(AF$7&lt;$AB865, $AC865&lt;AF$6),"", MAX(AF$10:AF864)+1)))</f>
        <v/>
      </c>
      <c r="AG865" s="5" t="str">
        <f>IF(OR($AB865="", $AC865=""), "", IF($H865=$M$3, "", IF(OR(AG$7&lt;$AB865, $AC865&lt;AG$6),"", MAX(AG$10:AG864)+1)))</f>
        <v/>
      </c>
      <c r="AH865" s="5" t="str">
        <f>IF(OR($AB865="", $AC865=""), "", IF($H865=$M$3, "", IF(OR(AH$7&lt;$AB865, $AC865&lt;AH$6),"", MAX(AH$10:AH864)+1)))</f>
        <v/>
      </c>
      <c r="AI865" s="5" t="str">
        <f>IF(OR($AB865="", $AC865=""), "", IF($H865=$M$3, "", IF(OR(AI$7&lt;$AB865, $AC865&lt;AI$6),"", MAX(AI$10:AI864)+1)))</f>
        <v/>
      </c>
      <c r="AJ865" s="5" t="str">
        <f>IF(OR($AB865="", $AC865=""), "", IF($H865=$M$3, "", IF(OR(AJ$7&lt;$AB865, $AC865&lt;AJ$6),"", MAX(AJ$10:AJ864)+1)))</f>
        <v/>
      </c>
      <c r="AK865" s="5" t="str">
        <f>IF(OR($AB865="", $AC865=""), "", IF($H865=$M$3, "", IF(OR(AK$7&lt;$AB865, $AC865&lt;AK$6),"", MAX(AK$10:AK864)+1)))</f>
        <v/>
      </c>
      <c r="AL865" s="5" t="str">
        <f>IF(OR($AB865="", $AC865=""), "", IF($H865=$M$3, "", IF(OR(AL$7&lt;$AB865, $AC865&lt;AL$6),"", MAX(AL$10:AL864)+1)))</f>
        <v/>
      </c>
      <c r="AM865" s="5" t="str">
        <f>IF(OR($AB865="", $AC865=""), "", IF($H865=$M$3, "", IF(OR(AM$7&lt;$AB865, $AC865&lt;AM$6),"", MAX(AM$10:AM864)+1)))</f>
        <v/>
      </c>
      <c r="AN865" s="5" t="str">
        <f>IF(OR($AB865="", $AC865=""), "", IF($H865=$M$3, "", IF(OR(AN$7&lt;$AB865, $AC865&lt;AN$6),"", MAX(AN$10:AN864)+1)))</f>
        <v/>
      </c>
      <c r="AO865" s="5" t="str">
        <f>IF(OR($AB865="", $AC865=""), "", IF($H865=$M$3, "", IF(OR(AO$7&lt;$AB865, $AC865&lt;AO$6),"", MAX(AO$10:AO864)+1)))</f>
        <v/>
      </c>
      <c r="AP865" s="5" t="str">
        <f>IF(OR($AB865="", $AC865=""), "", IF($H865=$M$3, "", IF(OR(AP$7&lt;$AB865, $AC865&lt;AP$6),"", MAX(AP$10:AP864)+1)))</f>
        <v/>
      </c>
      <c r="AQ865" s="5" t="str">
        <f>IF(OR($AB865="", $AC865=""), "", IF($H865=$M$3, "", IF(OR(AQ$7&lt;$AB865, $AC865&lt;AQ$6),"", MAX(AQ$10:AQ864)+1)))</f>
        <v/>
      </c>
      <c r="AR865" s="5" t="str">
        <f>IF(OR($AB865="", $AC865=""), "", IF($H865=$M$3, "", IF(OR(AR$7&lt;$AB865, $AC865&lt;AR$6),"", MAX(AR$10:AR864)+1)))</f>
        <v/>
      </c>
      <c r="AS865" s="5" t="str">
        <f>IF(OR($AB865="", $AC865=""), "", IF($H865=$M$3, "", IF(OR(AS$7&lt;$AB865, $AC865&lt;AS$6),"", MAX(AS$10:AS864)+1)))</f>
        <v/>
      </c>
      <c r="AT865" s="5" t="str">
        <f>IF(OR($AB865="", $AC865=""), "", IF($H865=$M$3, "", IF(OR(AT$7&lt;$AB865, $AC865&lt;AT$6),"", MAX(AT$10:AT864)+1)))</f>
        <v/>
      </c>
      <c r="AU865" s="5" t="str">
        <f>IF(OR($AB865="", $AC865=""), "", IF($H865=$M$3, "", IF(OR(AU$7&lt;$AB865, $AC865&lt;AU$6),"", MAX(AU$10:AU864)+1)))</f>
        <v/>
      </c>
      <c r="AV865" s="5" t="str">
        <f>IF(OR($AB865="", $AC865=""), "", IF($H865=$M$3, "", IF(OR(AV$7&lt;$AB865, $AC865&lt;AV$6),"", MAX(AV$10:AV864)+1)))</f>
        <v/>
      </c>
      <c r="AW865" s="5" t="str">
        <f>IF(OR($AB865="", $AC865=""), "", IF($H865=$M$3, "", IF(OR(AW$7&lt;$AB865, $AC865&lt;AW$6),"", MAX(AW$10:AW864)+1)))</f>
        <v/>
      </c>
      <c r="AX865" s="5" t="str">
        <f>IF(OR($AB865="", $AC865=""), "", IF($H865=$M$3, "", IF(OR(AX$7&lt;$AB865, $AC865&lt;AX$6),"", MAX(AX$10:AX864)+1)))</f>
        <v/>
      </c>
      <c r="AY865" s="5" t="str">
        <f>IF(OR($AB865="", $AC865=""), "", IF($H865=$M$3, "", IF(OR(AY$7&lt;$AB865, $AC865&lt;AY$6),"", MAX(AY$10:AY864)+1)))</f>
        <v/>
      </c>
      <c r="AZ865" s="5" t="str">
        <f>IF(OR($AB865="", $AC865=""), "", IF($H865=$M$3, "", IF(OR(AZ$7&lt;$AB865, $AC865&lt;AZ$6),"", MAX(AZ$10:AZ864)+1)))</f>
        <v/>
      </c>
      <c r="BA865" s="5" t="str">
        <f>IF(OR($AB865="", $AC865=""), "", IF($H865=$M$3, "", IF(OR(BA$7&lt;$AB865, $AC865&lt;BA$6),"", MAX(BA$10:BA864)+1)))</f>
        <v/>
      </c>
      <c r="BB865" s="5" t="str">
        <f>IF(OR($AB865="", $AC865=""), "", IF($H865=$M$3, "", IF(OR(BB$7&lt;$AB865, $AC865&lt;BB$6),"", MAX(BB$10:BB864)+1)))</f>
        <v/>
      </c>
      <c r="BC865" s="5" t="str">
        <f>IF(OR($AB865="", $AC865=""), "", IF($H865=$M$3, "", IF(OR(BC$7&lt;$AB865, $AC865&lt;BC$6),"", MAX(BC$10:BC864)+1)))</f>
        <v/>
      </c>
      <c r="BD865" s="5" t="str">
        <f>IF(OR($AB865="", $AC865=""), "", IF($H865=$M$3, "", IF(OR(BD$7&lt;$AB865, $AC865&lt;BD$6),"", MAX(BD$10:BD864)+1)))</f>
        <v/>
      </c>
      <c r="BE865" s="5" t="str">
        <f>IF(OR($AB865="", $AC865=""), "", IF($H865=$M$3, "", IF(OR(BE$7&lt;$AB865, $AC865&lt;BE$6),"", MAX(BE$10:BE864)+1)))</f>
        <v/>
      </c>
      <c r="BF865" s="5" t="str">
        <f>IF(OR($AB865="", $AC865=""), "", IF($H865=$M$3, "", IF(OR(BF$7&lt;$AB865, $AC865&lt;BF$6),"", MAX(BF$10:BF864)+1)))</f>
        <v/>
      </c>
      <c r="BG865" s="5" t="str">
        <f>IF(OR($AB865="", $AC865=""), "", IF($H865=$M$3, "", IF(OR(BG$7&lt;$AB865, $AC865&lt;BG$6),"", MAX(BG$10:BG864)+1)))</f>
        <v/>
      </c>
      <c r="BH865" s="5" t="str">
        <f>IF(OR($AB865="", $AC865=""), "", IF($H865=$M$3, "", IF(OR(BH$7&lt;$AB865, $AC865&lt;BH$6),"", MAX(BH$10:BH864)+1)))</f>
        <v/>
      </c>
      <c r="BI865" s="5" t="str">
        <f>IF(OR($AB865="", $AC865=""), "", IF($H865=$M$3, "", IF(OR(BI$7&lt;$AB865, $AC865&lt;BI$6),"", MAX(BI$10:BI864)+1)))</f>
        <v/>
      </c>
      <c r="BK865" s="5" t="str" cm="1">
        <f t="array" aca="1" ref="BK865" ca="1">IFERROR(INDEX($AE865:$BI865, $BJ865, MATCH($BK$9, $AE$9:$BI$9, 0)), "")</f>
        <v/>
      </c>
    </row>
    <row r="866" spans="1:63" x14ac:dyDescent="0.25">
      <c r="A866" s="2"/>
      <c r="B866" s="254"/>
      <c r="C866" s="255"/>
      <c r="D866" s="256"/>
      <c r="E866" s="257"/>
      <c r="F866" s="257"/>
      <c r="G866" s="258"/>
      <c r="H866" s="259"/>
      <c r="I866" s="16"/>
      <c r="J866" s="5" t="str">
        <f t="shared" si="115"/>
        <v/>
      </c>
      <c r="K866" s="2"/>
      <c r="O866" s="5" t="str">
        <f t="shared" si="113"/>
        <v/>
      </c>
      <c r="Q866" s="5" t="str">
        <f t="shared" si="116"/>
        <v/>
      </c>
      <c r="S866" s="5" t="str">
        <f t="shared" si="114"/>
        <v/>
      </c>
      <c r="U866" s="64" t="str">
        <f>IF($D866="","", IF(COUNTIF('Intro &amp; Setup'!$AW$49:$AW$88, $D866)&gt;0, "BH", TEXT($D866, "ddd")))</f>
        <v/>
      </c>
      <c r="V866" s="65" t="str">
        <f>IF($G866="", "", IF(COUNTIF('Intro &amp; Setup'!$AW$49:$AW$88, $G866)&gt;0, "BH", TEXT($G866, "ddd")))</f>
        <v/>
      </c>
      <c r="W866" s="64" t="str">
        <f t="shared" si="117"/>
        <v/>
      </c>
      <c r="X866" s="65" t="str">
        <f t="shared" si="118"/>
        <v/>
      </c>
      <c r="Y866" s="64" t="str">
        <f>IF(F866="", "", IF(OR(F866&lt;'Intro &amp; Setup'!$Z$20, F866&gt;'Intro &amp; Setup'!$Z$22), "X", ""))</f>
        <v/>
      </c>
      <c r="Z866" s="65" t="str">
        <f>IF(G866="", "", IF(OR(G866&lt;'Intro &amp; Setup'!$Z$20, G866&gt;'Intro &amp; Setup'!$Z$22), "X", ""))</f>
        <v/>
      </c>
      <c r="AB866" s="58" t="str">
        <f t="shared" si="119"/>
        <v/>
      </c>
      <c r="AC866" s="59" t="str">
        <f t="shared" si="120"/>
        <v/>
      </c>
      <c r="AE866" s="5" t="str">
        <f>IF(OR($AB866="", $AC866=""), "", IF($H866=$M$3, "", IF(OR(AE$7&lt;$AB866, $AC866&lt;AE$6),"", MAX(AE$10:AE865)+1)))</f>
        <v/>
      </c>
      <c r="AF866" s="5" t="str">
        <f>IF(OR($AB866="", $AC866=""), "", IF($H866=$M$3, "", IF(OR(AF$7&lt;$AB866, $AC866&lt;AF$6),"", MAX(AF$10:AF865)+1)))</f>
        <v/>
      </c>
      <c r="AG866" s="5" t="str">
        <f>IF(OR($AB866="", $AC866=""), "", IF($H866=$M$3, "", IF(OR(AG$7&lt;$AB866, $AC866&lt;AG$6),"", MAX(AG$10:AG865)+1)))</f>
        <v/>
      </c>
      <c r="AH866" s="5" t="str">
        <f>IF(OR($AB866="", $AC866=""), "", IF($H866=$M$3, "", IF(OR(AH$7&lt;$AB866, $AC866&lt;AH$6),"", MAX(AH$10:AH865)+1)))</f>
        <v/>
      </c>
      <c r="AI866" s="5" t="str">
        <f>IF(OR($AB866="", $AC866=""), "", IF($H866=$M$3, "", IF(OR(AI$7&lt;$AB866, $AC866&lt;AI$6),"", MAX(AI$10:AI865)+1)))</f>
        <v/>
      </c>
      <c r="AJ866" s="5" t="str">
        <f>IF(OR($AB866="", $AC866=""), "", IF($H866=$M$3, "", IF(OR(AJ$7&lt;$AB866, $AC866&lt;AJ$6),"", MAX(AJ$10:AJ865)+1)))</f>
        <v/>
      </c>
      <c r="AK866" s="5" t="str">
        <f>IF(OR($AB866="", $AC866=""), "", IF($H866=$M$3, "", IF(OR(AK$7&lt;$AB866, $AC866&lt;AK$6),"", MAX(AK$10:AK865)+1)))</f>
        <v/>
      </c>
      <c r="AL866" s="5" t="str">
        <f>IF(OR($AB866="", $AC866=""), "", IF($H866=$M$3, "", IF(OR(AL$7&lt;$AB866, $AC866&lt;AL$6),"", MAX(AL$10:AL865)+1)))</f>
        <v/>
      </c>
      <c r="AM866" s="5" t="str">
        <f>IF(OR($AB866="", $AC866=""), "", IF($H866=$M$3, "", IF(OR(AM$7&lt;$AB866, $AC866&lt;AM$6),"", MAX(AM$10:AM865)+1)))</f>
        <v/>
      </c>
      <c r="AN866" s="5" t="str">
        <f>IF(OR($AB866="", $AC866=""), "", IF($H866=$M$3, "", IF(OR(AN$7&lt;$AB866, $AC866&lt;AN$6),"", MAX(AN$10:AN865)+1)))</f>
        <v/>
      </c>
      <c r="AO866" s="5" t="str">
        <f>IF(OR($AB866="", $AC866=""), "", IF($H866=$M$3, "", IF(OR(AO$7&lt;$AB866, $AC866&lt;AO$6),"", MAX(AO$10:AO865)+1)))</f>
        <v/>
      </c>
      <c r="AP866" s="5" t="str">
        <f>IF(OR($AB866="", $AC866=""), "", IF($H866=$M$3, "", IF(OR(AP$7&lt;$AB866, $AC866&lt;AP$6),"", MAX(AP$10:AP865)+1)))</f>
        <v/>
      </c>
      <c r="AQ866" s="5" t="str">
        <f>IF(OR($AB866="", $AC866=""), "", IF($H866=$M$3, "", IF(OR(AQ$7&lt;$AB866, $AC866&lt;AQ$6),"", MAX(AQ$10:AQ865)+1)))</f>
        <v/>
      </c>
      <c r="AR866" s="5" t="str">
        <f>IF(OR($AB866="", $AC866=""), "", IF($H866=$M$3, "", IF(OR(AR$7&lt;$AB866, $AC866&lt;AR$6),"", MAX(AR$10:AR865)+1)))</f>
        <v/>
      </c>
      <c r="AS866" s="5" t="str">
        <f>IF(OR($AB866="", $AC866=""), "", IF($H866=$M$3, "", IF(OR(AS$7&lt;$AB866, $AC866&lt;AS$6),"", MAX(AS$10:AS865)+1)))</f>
        <v/>
      </c>
      <c r="AT866" s="5" t="str">
        <f>IF(OR($AB866="", $AC866=""), "", IF($H866=$M$3, "", IF(OR(AT$7&lt;$AB866, $AC866&lt;AT$6),"", MAX(AT$10:AT865)+1)))</f>
        <v/>
      </c>
      <c r="AU866" s="5" t="str">
        <f>IF(OR($AB866="", $AC866=""), "", IF($H866=$M$3, "", IF(OR(AU$7&lt;$AB866, $AC866&lt;AU$6),"", MAX(AU$10:AU865)+1)))</f>
        <v/>
      </c>
      <c r="AV866" s="5" t="str">
        <f>IF(OR($AB866="", $AC866=""), "", IF($H866=$M$3, "", IF(OR(AV$7&lt;$AB866, $AC866&lt;AV$6),"", MAX(AV$10:AV865)+1)))</f>
        <v/>
      </c>
      <c r="AW866" s="5" t="str">
        <f>IF(OR($AB866="", $AC866=""), "", IF($H866=$M$3, "", IF(OR(AW$7&lt;$AB866, $AC866&lt;AW$6),"", MAX(AW$10:AW865)+1)))</f>
        <v/>
      </c>
      <c r="AX866" s="5" t="str">
        <f>IF(OR($AB866="", $AC866=""), "", IF($H866=$M$3, "", IF(OR(AX$7&lt;$AB866, $AC866&lt;AX$6),"", MAX(AX$10:AX865)+1)))</f>
        <v/>
      </c>
      <c r="AY866" s="5" t="str">
        <f>IF(OR($AB866="", $AC866=""), "", IF($H866=$M$3, "", IF(OR(AY$7&lt;$AB866, $AC866&lt;AY$6),"", MAX(AY$10:AY865)+1)))</f>
        <v/>
      </c>
      <c r="AZ866" s="5" t="str">
        <f>IF(OR($AB866="", $AC866=""), "", IF($H866=$M$3, "", IF(OR(AZ$7&lt;$AB866, $AC866&lt;AZ$6),"", MAX(AZ$10:AZ865)+1)))</f>
        <v/>
      </c>
      <c r="BA866" s="5" t="str">
        <f>IF(OR($AB866="", $AC866=""), "", IF($H866=$M$3, "", IF(OR(BA$7&lt;$AB866, $AC866&lt;BA$6),"", MAX(BA$10:BA865)+1)))</f>
        <v/>
      </c>
      <c r="BB866" s="5" t="str">
        <f>IF(OR($AB866="", $AC866=""), "", IF($H866=$M$3, "", IF(OR(BB$7&lt;$AB866, $AC866&lt;BB$6),"", MAX(BB$10:BB865)+1)))</f>
        <v/>
      </c>
      <c r="BC866" s="5" t="str">
        <f>IF(OR($AB866="", $AC866=""), "", IF($H866=$M$3, "", IF(OR(BC$7&lt;$AB866, $AC866&lt;BC$6),"", MAX(BC$10:BC865)+1)))</f>
        <v/>
      </c>
      <c r="BD866" s="5" t="str">
        <f>IF(OR($AB866="", $AC866=""), "", IF($H866=$M$3, "", IF(OR(BD$7&lt;$AB866, $AC866&lt;BD$6),"", MAX(BD$10:BD865)+1)))</f>
        <v/>
      </c>
      <c r="BE866" s="5" t="str">
        <f>IF(OR($AB866="", $AC866=""), "", IF($H866=$M$3, "", IF(OR(BE$7&lt;$AB866, $AC866&lt;BE$6),"", MAX(BE$10:BE865)+1)))</f>
        <v/>
      </c>
      <c r="BF866" s="5" t="str">
        <f>IF(OR($AB866="", $AC866=""), "", IF($H866=$M$3, "", IF(OR(BF$7&lt;$AB866, $AC866&lt;BF$6),"", MAX(BF$10:BF865)+1)))</f>
        <v/>
      </c>
      <c r="BG866" s="5" t="str">
        <f>IF(OR($AB866="", $AC866=""), "", IF($H866=$M$3, "", IF(OR(BG$7&lt;$AB866, $AC866&lt;BG$6),"", MAX(BG$10:BG865)+1)))</f>
        <v/>
      </c>
      <c r="BH866" s="5" t="str">
        <f>IF(OR($AB866="", $AC866=""), "", IF($H866=$M$3, "", IF(OR(BH$7&lt;$AB866, $AC866&lt;BH$6),"", MAX(BH$10:BH865)+1)))</f>
        <v/>
      </c>
      <c r="BI866" s="5" t="str">
        <f>IF(OR($AB866="", $AC866=""), "", IF($H866=$M$3, "", IF(OR(BI$7&lt;$AB866, $AC866&lt;BI$6),"", MAX(BI$10:BI865)+1)))</f>
        <v/>
      </c>
      <c r="BK866" s="5" t="str" cm="1">
        <f t="array" aca="1" ref="BK866" ca="1">IFERROR(INDEX($AE866:$BI866, $BJ866, MATCH($BK$9, $AE$9:$BI$9, 0)), "")</f>
        <v/>
      </c>
    </row>
    <row r="867" spans="1:63" x14ac:dyDescent="0.25">
      <c r="A867" s="2"/>
      <c r="B867" s="254"/>
      <c r="C867" s="255"/>
      <c r="D867" s="256"/>
      <c r="E867" s="257"/>
      <c r="F867" s="257"/>
      <c r="G867" s="258"/>
      <c r="H867" s="259"/>
      <c r="I867" s="16"/>
      <c r="J867" s="5" t="str">
        <f t="shared" si="115"/>
        <v/>
      </c>
      <c r="K867" s="2"/>
      <c r="O867" s="5" t="str">
        <f t="shared" si="113"/>
        <v/>
      </c>
      <c r="Q867" s="5" t="str">
        <f t="shared" si="116"/>
        <v/>
      </c>
      <c r="S867" s="5" t="str">
        <f t="shared" si="114"/>
        <v/>
      </c>
      <c r="U867" s="64" t="str">
        <f>IF($D867="","", IF(COUNTIF('Intro &amp; Setup'!$AW$49:$AW$88, $D867)&gt;0, "BH", TEXT($D867, "ddd")))</f>
        <v/>
      </c>
      <c r="V867" s="65" t="str">
        <f>IF($G867="", "", IF(COUNTIF('Intro &amp; Setup'!$AW$49:$AW$88, $G867)&gt;0, "BH", TEXT($G867, "ddd")))</f>
        <v/>
      </c>
      <c r="W867" s="64" t="str">
        <f t="shared" si="117"/>
        <v/>
      </c>
      <c r="X867" s="65" t="str">
        <f t="shared" si="118"/>
        <v/>
      </c>
      <c r="Y867" s="64" t="str">
        <f>IF(F867="", "", IF(OR(F867&lt;'Intro &amp; Setup'!$Z$20, F867&gt;'Intro &amp; Setup'!$Z$22), "X", ""))</f>
        <v/>
      </c>
      <c r="Z867" s="65" t="str">
        <f>IF(G867="", "", IF(OR(G867&lt;'Intro &amp; Setup'!$Z$20, G867&gt;'Intro &amp; Setup'!$Z$22), "X", ""))</f>
        <v/>
      </c>
      <c r="AB867" s="58" t="str">
        <f t="shared" si="119"/>
        <v/>
      </c>
      <c r="AC867" s="59" t="str">
        <f t="shared" si="120"/>
        <v/>
      </c>
      <c r="AE867" s="5" t="str">
        <f>IF(OR($AB867="", $AC867=""), "", IF($H867=$M$3, "", IF(OR(AE$7&lt;$AB867, $AC867&lt;AE$6),"", MAX(AE$10:AE866)+1)))</f>
        <v/>
      </c>
      <c r="AF867" s="5" t="str">
        <f>IF(OR($AB867="", $AC867=""), "", IF($H867=$M$3, "", IF(OR(AF$7&lt;$AB867, $AC867&lt;AF$6),"", MAX(AF$10:AF866)+1)))</f>
        <v/>
      </c>
      <c r="AG867" s="5" t="str">
        <f>IF(OR($AB867="", $AC867=""), "", IF($H867=$M$3, "", IF(OR(AG$7&lt;$AB867, $AC867&lt;AG$6),"", MAX(AG$10:AG866)+1)))</f>
        <v/>
      </c>
      <c r="AH867" s="5" t="str">
        <f>IF(OR($AB867="", $AC867=""), "", IF($H867=$M$3, "", IF(OR(AH$7&lt;$AB867, $AC867&lt;AH$6),"", MAX(AH$10:AH866)+1)))</f>
        <v/>
      </c>
      <c r="AI867" s="5" t="str">
        <f>IF(OR($AB867="", $AC867=""), "", IF($H867=$M$3, "", IF(OR(AI$7&lt;$AB867, $AC867&lt;AI$6),"", MAX(AI$10:AI866)+1)))</f>
        <v/>
      </c>
      <c r="AJ867" s="5" t="str">
        <f>IF(OR($AB867="", $AC867=""), "", IF($H867=$M$3, "", IF(OR(AJ$7&lt;$AB867, $AC867&lt;AJ$6),"", MAX(AJ$10:AJ866)+1)))</f>
        <v/>
      </c>
      <c r="AK867" s="5" t="str">
        <f>IF(OR($AB867="", $AC867=""), "", IF($H867=$M$3, "", IF(OR(AK$7&lt;$AB867, $AC867&lt;AK$6),"", MAX(AK$10:AK866)+1)))</f>
        <v/>
      </c>
      <c r="AL867" s="5" t="str">
        <f>IF(OR($AB867="", $AC867=""), "", IF($H867=$M$3, "", IF(OR(AL$7&lt;$AB867, $AC867&lt;AL$6),"", MAX(AL$10:AL866)+1)))</f>
        <v/>
      </c>
      <c r="AM867" s="5" t="str">
        <f>IF(OR($AB867="", $AC867=""), "", IF($H867=$M$3, "", IF(OR(AM$7&lt;$AB867, $AC867&lt;AM$6),"", MAX(AM$10:AM866)+1)))</f>
        <v/>
      </c>
      <c r="AN867" s="5" t="str">
        <f>IF(OR($AB867="", $AC867=""), "", IF($H867=$M$3, "", IF(OR(AN$7&lt;$AB867, $AC867&lt;AN$6),"", MAX(AN$10:AN866)+1)))</f>
        <v/>
      </c>
      <c r="AO867" s="5" t="str">
        <f>IF(OR($AB867="", $AC867=""), "", IF($H867=$M$3, "", IF(OR(AO$7&lt;$AB867, $AC867&lt;AO$6),"", MAX(AO$10:AO866)+1)))</f>
        <v/>
      </c>
      <c r="AP867" s="5" t="str">
        <f>IF(OR($AB867="", $AC867=""), "", IF($H867=$M$3, "", IF(OR(AP$7&lt;$AB867, $AC867&lt;AP$6),"", MAX(AP$10:AP866)+1)))</f>
        <v/>
      </c>
      <c r="AQ867" s="5" t="str">
        <f>IF(OR($AB867="", $AC867=""), "", IF($H867=$M$3, "", IF(OR(AQ$7&lt;$AB867, $AC867&lt;AQ$6),"", MAX(AQ$10:AQ866)+1)))</f>
        <v/>
      </c>
      <c r="AR867" s="5" t="str">
        <f>IF(OR($AB867="", $AC867=""), "", IF($H867=$M$3, "", IF(OR(AR$7&lt;$AB867, $AC867&lt;AR$6),"", MAX(AR$10:AR866)+1)))</f>
        <v/>
      </c>
      <c r="AS867" s="5" t="str">
        <f>IF(OR($AB867="", $AC867=""), "", IF($H867=$M$3, "", IF(OR(AS$7&lt;$AB867, $AC867&lt;AS$6),"", MAX(AS$10:AS866)+1)))</f>
        <v/>
      </c>
      <c r="AT867" s="5" t="str">
        <f>IF(OR($AB867="", $AC867=""), "", IF($H867=$M$3, "", IF(OR(AT$7&lt;$AB867, $AC867&lt;AT$6),"", MAX(AT$10:AT866)+1)))</f>
        <v/>
      </c>
      <c r="AU867" s="5" t="str">
        <f>IF(OR($AB867="", $AC867=""), "", IF($H867=$M$3, "", IF(OR(AU$7&lt;$AB867, $AC867&lt;AU$6),"", MAX(AU$10:AU866)+1)))</f>
        <v/>
      </c>
      <c r="AV867" s="5" t="str">
        <f>IF(OR($AB867="", $AC867=""), "", IF($H867=$M$3, "", IF(OR(AV$7&lt;$AB867, $AC867&lt;AV$6),"", MAX(AV$10:AV866)+1)))</f>
        <v/>
      </c>
      <c r="AW867" s="5" t="str">
        <f>IF(OR($AB867="", $AC867=""), "", IF($H867=$M$3, "", IF(OR(AW$7&lt;$AB867, $AC867&lt;AW$6),"", MAX(AW$10:AW866)+1)))</f>
        <v/>
      </c>
      <c r="AX867" s="5" t="str">
        <f>IF(OR($AB867="", $AC867=""), "", IF($H867=$M$3, "", IF(OR(AX$7&lt;$AB867, $AC867&lt;AX$6),"", MAX(AX$10:AX866)+1)))</f>
        <v/>
      </c>
      <c r="AY867" s="5" t="str">
        <f>IF(OR($AB867="", $AC867=""), "", IF($H867=$M$3, "", IF(OR(AY$7&lt;$AB867, $AC867&lt;AY$6),"", MAX(AY$10:AY866)+1)))</f>
        <v/>
      </c>
      <c r="AZ867" s="5" t="str">
        <f>IF(OR($AB867="", $AC867=""), "", IF($H867=$M$3, "", IF(OR(AZ$7&lt;$AB867, $AC867&lt;AZ$6),"", MAX(AZ$10:AZ866)+1)))</f>
        <v/>
      </c>
      <c r="BA867" s="5" t="str">
        <f>IF(OR($AB867="", $AC867=""), "", IF($H867=$M$3, "", IF(OR(BA$7&lt;$AB867, $AC867&lt;BA$6),"", MAX(BA$10:BA866)+1)))</f>
        <v/>
      </c>
      <c r="BB867" s="5" t="str">
        <f>IF(OR($AB867="", $AC867=""), "", IF($H867=$M$3, "", IF(OR(BB$7&lt;$AB867, $AC867&lt;BB$6),"", MAX(BB$10:BB866)+1)))</f>
        <v/>
      </c>
      <c r="BC867" s="5" t="str">
        <f>IF(OR($AB867="", $AC867=""), "", IF($H867=$M$3, "", IF(OR(BC$7&lt;$AB867, $AC867&lt;BC$6),"", MAX(BC$10:BC866)+1)))</f>
        <v/>
      </c>
      <c r="BD867" s="5" t="str">
        <f>IF(OR($AB867="", $AC867=""), "", IF($H867=$M$3, "", IF(OR(BD$7&lt;$AB867, $AC867&lt;BD$6),"", MAX(BD$10:BD866)+1)))</f>
        <v/>
      </c>
      <c r="BE867" s="5" t="str">
        <f>IF(OR($AB867="", $AC867=""), "", IF($H867=$M$3, "", IF(OR(BE$7&lt;$AB867, $AC867&lt;BE$6),"", MAX(BE$10:BE866)+1)))</f>
        <v/>
      </c>
      <c r="BF867" s="5" t="str">
        <f>IF(OR($AB867="", $AC867=""), "", IF($H867=$M$3, "", IF(OR(BF$7&lt;$AB867, $AC867&lt;BF$6),"", MAX(BF$10:BF866)+1)))</f>
        <v/>
      </c>
      <c r="BG867" s="5" t="str">
        <f>IF(OR($AB867="", $AC867=""), "", IF($H867=$M$3, "", IF(OR(BG$7&lt;$AB867, $AC867&lt;BG$6),"", MAX(BG$10:BG866)+1)))</f>
        <v/>
      </c>
      <c r="BH867" s="5" t="str">
        <f>IF(OR($AB867="", $AC867=""), "", IF($H867=$M$3, "", IF(OR(BH$7&lt;$AB867, $AC867&lt;BH$6),"", MAX(BH$10:BH866)+1)))</f>
        <v/>
      </c>
      <c r="BI867" s="5" t="str">
        <f>IF(OR($AB867="", $AC867=""), "", IF($H867=$M$3, "", IF(OR(BI$7&lt;$AB867, $AC867&lt;BI$6),"", MAX(BI$10:BI866)+1)))</f>
        <v/>
      </c>
      <c r="BK867" s="5" t="str" cm="1">
        <f t="array" aca="1" ref="BK867" ca="1">IFERROR(INDEX($AE867:$BI867, $BJ867, MATCH($BK$9, $AE$9:$BI$9, 0)), "")</f>
        <v/>
      </c>
    </row>
    <row r="868" spans="1:63" x14ac:dyDescent="0.25">
      <c r="A868" s="2"/>
      <c r="B868" s="254"/>
      <c r="C868" s="255"/>
      <c r="D868" s="256"/>
      <c r="E868" s="257"/>
      <c r="F868" s="257"/>
      <c r="G868" s="258"/>
      <c r="H868" s="259"/>
      <c r="I868" s="16"/>
      <c r="J868" s="5" t="str">
        <f t="shared" si="115"/>
        <v/>
      </c>
      <c r="K868" s="2"/>
      <c r="O868" s="5" t="str">
        <f t="shared" si="113"/>
        <v/>
      </c>
      <c r="Q868" s="5" t="str">
        <f t="shared" si="116"/>
        <v/>
      </c>
      <c r="S868" s="5" t="str">
        <f t="shared" si="114"/>
        <v/>
      </c>
      <c r="U868" s="64" t="str">
        <f>IF($D868="","", IF(COUNTIF('Intro &amp; Setup'!$AW$49:$AW$88, $D868)&gt;0, "BH", TEXT($D868, "ddd")))</f>
        <v/>
      </c>
      <c r="V868" s="65" t="str">
        <f>IF($G868="", "", IF(COUNTIF('Intro &amp; Setup'!$AW$49:$AW$88, $G868)&gt;0, "BH", TEXT($G868, "ddd")))</f>
        <v/>
      </c>
      <c r="W868" s="64" t="str">
        <f t="shared" si="117"/>
        <v/>
      </c>
      <c r="X868" s="65" t="str">
        <f t="shared" si="118"/>
        <v/>
      </c>
      <c r="Y868" s="64" t="str">
        <f>IF(F868="", "", IF(OR(F868&lt;'Intro &amp; Setup'!$Z$20, F868&gt;'Intro &amp; Setup'!$Z$22), "X", ""))</f>
        <v/>
      </c>
      <c r="Z868" s="65" t="str">
        <f>IF(G868="", "", IF(OR(G868&lt;'Intro &amp; Setup'!$Z$20, G868&gt;'Intro &amp; Setup'!$Z$22), "X", ""))</f>
        <v/>
      </c>
      <c r="AB868" s="58" t="str">
        <f t="shared" si="119"/>
        <v/>
      </c>
      <c r="AC868" s="59" t="str">
        <f t="shared" si="120"/>
        <v/>
      </c>
      <c r="AE868" s="5" t="str">
        <f>IF(OR($AB868="", $AC868=""), "", IF($H868=$M$3, "", IF(OR(AE$7&lt;$AB868, $AC868&lt;AE$6),"", MAX(AE$10:AE867)+1)))</f>
        <v/>
      </c>
      <c r="AF868" s="5" t="str">
        <f>IF(OR($AB868="", $AC868=""), "", IF($H868=$M$3, "", IF(OR(AF$7&lt;$AB868, $AC868&lt;AF$6),"", MAX(AF$10:AF867)+1)))</f>
        <v/>
      </c>
      <c r="AG868" s="5" t="str">
        <f>IF(OR($AB868="", $AC868=""), "", IF($H868=$M$3, "", IF(OR(AG$7&lt;$AB868, $AC868&lt;AG$6),"", MAX(AG$10:AG867)+1)))</f>
        <v/>
      </c>
      <c r="AH868" s="5" t="str">
        <f>IF(OR($AB868="", $AC868=""), "", IF($H868=$M$3, "", IF(OR(AH$7&lt;$AB868, $AC868&lt;AH$6),"", MAX(AH$10:AH867)+1)))</f>
        <v/>
      </c>
      <c r="AI868" s="5" t="str">
        <f>IF(OR($AB868="", $AC868=""), "", IF($H868=$M$3, "", IF(OR(AI$7&lt;$AB868, $AC868&lt;AI$6),"", MAX(AI$10:AI867)+1)))</f>
        <v/>
      </c>
      <c r="AJ868" s="5" t="str">
        <f>IF(OR($AB868="", $AC868=""), "", IF($H868=$M$3, "", IF(OR(AJ$7&lt;$AB868, $AC868&lt;AJ$6),"", MAX(AJ$10:AJ867)+1)))</f>
        <v/>
      </c>
      <c r="AK868" s="5" t="str">
        <f>IF(OR($AB868="", $AC868=""), "", IF($H868=$M$3, "", IF(OR(AK$7&lt;$AB868, $AC868&lt;AK$6),"", MAX(AK$10:AK867)+1)))</f>
        <v/>
      </c>
      <c r="AL868" s="5" t="str">
        <f>IF(OR($AB868="", $AC868=""), "", IF($H868=$M$3, "", IF(OR(AL$7&lt;$AB868, $AC868&lt;AL$6),"", MAX(AL$10:AL867)+1)))</f>
        <v/>
      </c>
      <c r="AM868" s="5" t="str">
        <f>IF(OR($AB868="", $AC868=""), "", IF($H868=$M$3, "", IF(OR(AM$7&lt;$AB868, $AC868&lt;AM$6),"", MAX(AM$10:AM867)+1)))</f>
        <v/>
      </c>
      <c r="AN868" s="5" t="str">
        <f>IF(OR($AB868="", $AC868=""), "", IF($H868=$M$3, "", IF(OR(AN$7&lt;$AB868, $AC868&lt;AN$6),"", MAX(AN$10:AN867)+1)))</f>
        <v/>
      </c>
      <c r="AO868" s="5" t="str">
        <f>IF(OR($AB868="", $AC868=""), "", IF($H868=$M$3, "", IF(OR(AO$7&lt;$AB868, $AC868&lt;AO$6),"", MAX(AO$10:AO867)+1)))</f>
        <v/>
      </c>
      <c r="AP868" s="5" t="str">
        <f>IF(OR($AB868="", $AC868=""), "", IF($H868=$M$3, "", IF(OR(AP$7&lt;$AB868, $AC868&lt;AP$6),"", MAX(AP$10:AP867)+1)))</f>
        <v/>
      </c>
      <c r="AQ868" s="5" t="str">
        <f>IF(OR($AB868="", $AC868=""), "", IF($H868=$M$3, "", IF(OR(AQ$7&lt;$AB868, $AC868&lt;AQ$6),"", MAX(AQ$10:AQ867)+1)))</f>
        <v/>
      </c>
      <c r="AR868" s="5" t="str">
        <f>IF(OR($AB868="", $AC868=""), "", IF($H868=$M$3, "", IF(OR(AR$7&lt;$AB868, $AC868&lt;AR$6),"", MAX(AR$10:AR867)+1)))</f>
        <v/>
      </c>
      <c r="AS868" s="5" t="str">
        <f>IF(OR($AB868="", $AC868=""), "", IF($H868=$M$3, "", IF(OR(AS$7&lt;$AB868, $AC868&lt;AS$6),"", MAX(AS$10:AS867)+1)))</f>
        <v/>
      </c>
      <c r="AT868" s="5" t="str">
        <f>IF(OR($AB868="", $AC868=""), "", IF($H868=$M$3, "", IF(OR(AT$7&lt;$AB868, $AC868&lt;AT$6),"", MAX(AT$10:AT867)+1)))</f>
        <v/>
      </c>
      <c r="AU868" s="5" t="str">
        <f>IF(OR($AB868="", $AC868=""), "", IF($H868=$M$3, "", IF(OR(AU$7&lt;$AB868, $AC868&lt;AU$6),"", MAX(AU$10:AU867)+1)))</f>
        <v/>
      </c>
      <c r="AV868" s="5" t="str">
        <f>IF(OR($AB868="", $AC868=""), "", IF($H868=$M$3, "", IF(OR(AV$7&lt;$AB868, $AC868&lt;AV$6),"", MAX(AV$10:AV867)+1)))</f>
        <v/>
      </c>
      <c r="AW868" s="5" t="str">
        <f>IF(OR($AB868="", $AC868=""), "", IF($H868=$M$3, "", IF(OR(AW$7&lt;$AB868, $AC868&lt;AW$6),"", MAX(AW$10:AW867)+1)))</f>
        <v/>
      </c>
      <c r="AX868" s="5" t="str">
        <f>IF(OR($AB868="", $AC868=""), "", IF($H868=$M$3, "", IF(OR(AX$7&lt;$AB868, $AC868&lt;AX$6),"", MAX(AX$10:AX867)+1)))</f>
        <v/>
      </c>
      <c r="AY868" s="5" t="str">
        <f>IF(OR($AB868="", $AC868=""), "", IF($H868=$M$3, "", IF(OR(AY$7&lt;$AB868, $AC868&lt;AY$6),"", MAX(AY$10:AY867)+1)))</f>
        <v/>
      </c>
      <c r="AZ868" s="5" t="str">
        <f>IF(OR($AB868="", $AC868=""), "", IF($H868=$M$3, "", IF(OR(AZ$7&lt;$AB868, $AC868&lt;AZ$6),"", MAX(AZ$10:AZ867)+1)))</f>
        <v/>
      </c>
      <c r="BA868" s="5" t="str">
        <f>IF(OR($AB868="", $AC868=""), "", IF($H868=$M$3, "", IF(OR(BA$7&lt;$AB868, $AC868&lt;BA$6),"", MAX(BA$10:BA867)+1)))</f>
        <v/>
      </c>
      <c r="BB868" s="5" t="str">
        <f>IF(OR($AB868="", $AC868=""), "", IF($H868=$M$3, "", IF(OR(BB$7&lt;$AB868, $AC868&lt;BB$6),"", MAX(BB$10:BB867)+1)))</f>
        <v/>
      </c>
      <c r="BC868" s="5" t="str">
        <f>IF(OR($AB868="", $AC868=""), "", IF($H868=$M$3, "", IF(OR(BC$7&lt;$AB868, $AC868&lt;BC$6),"", MAX(BC$10:BC867)+1)))</f>
        <v/>
      </c>
      <c r="BD868" s="5" t="str">
        <f>IF(OR($AB868="", $AC868=""), "", IF($H868=$M$3, "", IF(OR(BD$7&lt;$AB868, $AC868&lt;BD$6),"", MAX(BD$10:BD867)+1)))</f>
        <v/>
      </c>
      <c r="BE868" s="5" t="str">
        <f>IF(OR($AB868="", $AC868=""), "", IF($H868=$M$3, "", IF(OR(BE$7&lt;$AB868, $AC868&lt;BE$6),"", MAX(BE$10:BE867)+1)))</f>
        <v/>
      </c>
      <c r="BF868" s="5" t="str">
        <f>IF(OR($AB868="", $AC868=""), "", IF($H868=$M$3, "", IF(OR(BF$7&lt;$AB868, $AC868&lt;BF$6),"", MAX(BF$10:BF867)+1)))</f>
        <v/>
      </c>
      <c r="BG868" s="5" t="str">
        <f>IF(OR($AB868="", $AC868=""), "", IF($H868=$M$3, "", IF(OR(BG$7&lt;$AB868, $AC868&lt;BG$6),"", MAX(BG$10:BG867)+1)))</f>
        <v/>
      </c>
      <c r="BH868" s="5" t="str">
        <f>IF(OR($AB868="", $AC868=""), "", IF($H868=$M$3, "", IF(OR(BH$7&lt;$AB868, $AC868&lt;BH$6),"", MAX(BH$10:BH867)+1)))</f>
        <v/>
      </c>
      <c r="BI868" s="5" t="str">
        <f>IF(OR($AB868="", $AC868=""), "", IF($H868=$M$3, "", IF(OR(BI$7&lt;$AB868, $AC868&lt;BI$6),"", MAX(BI$10:BI867)+1)))</f>
        <v/>
      </c>
      <c r="BK868" s="5" t="str" cm="1">
        <f t="array" aca="1" ref="BK868" ca="1">IFERROR(INDEX($AE868:$BI868, $BJ868, MATCH($BK$9, $AE$9:$BI$9, 0)), "")</f>
        <v/>
      </c>
    </row>
    <row r="869" spans="1:63" x14ac:dyDescent="0.25">
      <c r="A869" s="2"/>
      <c r="B869" s="254"/>
      <c r="C869" s="255"/>
      <c r="D869" s="256"/>
      <c r="E869" s="257"/>
      <c r="F869" s="257"/>
      <c r="G869" s="258"/>
      <c r="H869" s="259"/>
      <c r="I869" s="16"/>
      <c r="J869" s="5" t="str">
        <f t="shared" si="115"/>
        <v/>
      </c>
      <c r="K869" s="2"/>
      <c r="O869" s="5" t="str">
        <f t="shared" si="113"/>
        <v/>
      </c>
      <c r="Q869" s="5" t="str">
        <f t="shared" si="116"/>
        <v/>
      </c>
      <c r="S869" s="5" t="str">
        <f t="shared" si="114"/>
        <v/>
      </c>
      <c r="U869" s="64" t="str">
        <f>IF($D869="","", IF(COUNTIF('Intro &amp; Setup'!$AW$49:$AW$88, $D869)&gt;0, "BH", TEXT($D869, "ddd")))</f>
        <v/>
      </c>
      <c r="V869" s="65" t="str">
        <f>IF($G869="", "", IF(COUNTIF('Intro &amp; Setup'!$AW$49:$AW$88, $G869)&gt;0, "BH", TEXT($G869, "ddd")))</f>
        <v/>
      </c>
      <c r="W869" s="64" t="str">
        <f t="shared" si="117"/>
        <v/>
      </c>
      <c r="X869" s="65" t="str">
        <f t="shared" si="118"/>
        <v/>
      </c>
      <c r="Y869" s="64" t="str">
        <f>IF(F869="", "", IF(OR(F869&lt;'Intro &amp; Setup'!$Z$20, F869&gt;'Intro &amp; Setup'!$Z$22), "X", ""))</f>
        <v/>
      </c>
      <c r="Z869" s="65" t="str">
        <f>IF(G869="", "", IF(OR(G869&lt;'Intro &amp; Setup'!$Z$20, G869&gt;'Intro &amp; Setup'!$Z$22), "X", ""))</f>
        <v/>
      </c>
      <c r="AB869" s="58" t="str">
        <f t="shared" si="119"/>
        <v/>
      </c>
      <c r="AC869" s="59" t="str">
        <f t="shared" si="120"/>
        <v/>
      </c>
      <c r="AE869" s="5" t="str">
        <f>IF(OR($AB869="", $AC869=""), "", IF($H869=$M$3, "", IF(OR(AE$7&lt;$AB869, $AC869&lt;AE$6),"", MAX(AE$10:AE868)+1)))</f>
        <v/>
      </c>
      <c r="AF869" s="5" t="str">
        <f>IF(OR($AB869="", $AC869=""), "", IF($H869=$M$3, "", IF(OR(AF$7&lt;$AB869, $AC869&lt;AF$6),"", MAX(AF$10:AF868)+1)))</f>
        <v/>
      </c>
      <c r="AG869" s="5" t="str">
        <f>IF(OR($AB869="", $AC869=""), "", IF($H869=$M$3, "", IF(OR(AG$7&lt;$AB869, $AC869&lt;AG$6),"", MAX(AG$10:AG868)+1)))</f>
        <v/>
      </c>
      <c r="AH869" s="5" t="str">
        <f>IF(OR($AB869="", $AC869=""), "", IF($H869=$M$3, "", IF(OR(AH$7&lt;$AB869, $AC869&lt;AH$6),"", MAX(AH$10:AH868)+1)))</f>
        <v/>
      </c>
      <c r="AI869" s="5" t="str">
        <f>IF(OR($AB869="", $AC869=""), "", IF($H869=$M$3, "", IF(OR(AI$7&lt;$AB869, $AC869&lt;AI$6),"", MAX(AI$10:AI868)+1)))</f>
        <v/>
      </c>
      <c r="AJ869" s="5" t="str">
        <f>IF(OR($AB869="", $AC869=""), "", IF($H869=$M$3, "", IF(OR(AJ$7&lt;$AB869, $AC869&lt;AJ$6),"", MAX(AJ$10:AJ868)+1)))</f>
        <v/>
      </c>
      <c r="AK869" s="5" t="str">
        <f>IF(OR($AB869="", $AC869=""), "", IF($H869=$M$3, "", IF(OR(AK$7&lt;$AB869, $AC869&lt;AK$6),"", MAX(AK$10:AK868)+1)))</f>
        <v/>
      </c>
      <c r="AL869" s="5" t="str">
        <f>IF(OR($AB869="", $AC869=""), "", IF($H869=$M$3, "", IF(OR(AL$7&lt;$AB869, $AC869&lt;AL$6),"", MAX(AL$10:AL868)+1)))</f>
        <v/>
      </c>
      <c r="AM869" s="5" t="str">
        <f>IF(OR($AB869="", $AC869=""), "", IF($H869=$M$3, "", IF(OR(AM$7&lt;$AB869, $AC869&lt;AM$6),"", MAX(AM$10:AM868)+1)))</f>
        <v/>
      </c>
      <c r="AN869" s="5" t="str">
        <f>IF(OR($AB869="", $AC869=""), "", IF($H869=$M$3, "", IF(OR(AN$7&lt;$AB869, $AC869&lt;AN$6),"", MAX(AN$10:AN868)+1)))</f>
        <v/>
      </c>
      <c r="AO869" s="5" t="str">
        <f>IF(OR($AB869="", $AC869=""), "", IF($H869=$M$3, "", IF(OR(AO$7&lt;$AB869, $AC869&lt;AO$6),"", MAX(AO$10:AO868)+1)))</f>
        <v/>
      </c>
      <c r="AP869" s="5" t="str">
        <f>IF(OR($AB869="", $AC869=""), "", IF($H869=$M$3, "", IF(OR(AP$7&lt;$AB869, $AC869&lt;AP$6),"", MAX(AP$10:AP868)+1)))</f>
        <v/>
      </c>
      <c r="AQ869" s="5" t="str">
        <f>IF(OR($AB869="", $AC869=""), "", IF($H869=$M$3, "", IF(OR(AQ$7&lt;$AB869, $AC869&lt;AQ$6),"", MAX(AQ$10:AQ868)+1)))</f>
        <v/>
      </c>
      <c r="AR869" s="5" t="str">
        <f>IF(OR($AB869="", $AC869=""), "", IF($H869=$M$3, "", IF(OR(AR$7&lt;$AB869, $AC869&lt;AR$6),"", MAX(AR$10:AR868)+1)))</f>
        <v/>
      </c>
      <c r="AS869" s="5" t="str">
        <f>IF(OR($AB869="", $AC869=""), "", IF($H869=$M$3, "", IF(OR(AS$7&lt;$AB869, $AC869&lt;AS$6),"", MAX(AS$10:AS868)+1)))</f>
        <v/>
      </c>
      <c r="AT869" s="5" t="str">
        <f>IF(OR($AB869="", $AC869=""), "", IF($H869=$M$3, "", IF(OR(AT$7&lt;$AB869, $AC869&lt;AT$6),"", MAX(AT$10:AT868)+1)))</f>
        <v/>
      </c>
      <c r="AU869" s="5" t="str">
        <f>IF(OR($AB869="", $AC869=""), "", IF($H869=$M$3, "", IF(OR(AU$7&lt;$AB869, $AC869&lt;AU$6),"", MAX(AU$10:AU868)+1)))</f>
        <v/>
      </c>
      <c r="AV869" s="5" t="str">
        <f>IF(OR($AB869="", $AC869=""), "", IF($H869=$M$3, "", IF(OR(AV$7&lt;$AB869, $AC869&lt;AV$6),"", MAX(AV$10:AV868)+1)))</f>
        <v/>
      </c>
      <c r="AW869" s="5" t="str">
        <f>IF(OR($AB869="", $AC869=""), "", IF($H869=$M$3, "", IF(OR(AW$7&lt;$AB869, $AC869&lt;AW$6),"", MAX(AW$10:AW868)+1)))</f>
        <v/>
      </c>
      <c r="AX869" s="5" t="str">
        <f>IF(OR($AB869="", $AC869=""), "", IF($H869=$M$3, "", IF(OR(AX$7&lt;$AB869, $AC869&lt;AX$6),"", MAX(AX$10:AX868)+1)))</f>
        <v/>
      </c>
      <c r="AY869" s="5" t="str">
        <f>IF(OR($AB869="", $AC869=""), "", IF($H869=$M$3, "", IF(OR(AY$7&lt;$AB869, $AC869&lt;AY$6),"", MAX(AY$10:AY868)+1)))</f>
        <v/>
      </c>
      <c r="AZ869" s="5" t="str">
        <f>IF(OR($AB869="", $AC869=""), "", IF($H869=$M$3, "", IF(OR(AZ$7&lt;$AB869, $AC869&lt;AZ$6),"", MAX(AZ$10:AZ868)+1)))</f>
        <v/>
      </c>
      <c r="BA869" s="5" t="str">
        <f>IF(OR($AB869="", $AC869=""), "", IF($H869=$M$3, "", IF(OR(BA$7&lt;$AB869, $AC869&lt;BA$6),"", MAX(BA$10:BA868)+1)))</f>
        <v/>
      </c>
      <c r="BB869" s="5" t="str">
        <f>IF(OR($AB869="", $AC869=""), "", IF($H869=$M$3, "", IF(OR(BB$7&lt;$AB869, $AC869&lt;BB$6),"", MAX(BB$10:BB868)+1)))</f>
        <v/>
      </c>
      <c r="BC869" s="5" t="str">
        <f>IF(OR($AB869="", $AC869=""), "", IF($H869=$M$3, "", IF(OR(BC$7&lt;$AB869, $AC869&lt;BC$6),"", MAX(BC$10:BC868)+1)))</f>
        <v/>
      </c>
      <c r="BD869" s="5" t="str">
        <f>IF(OR($AB869="", $AC869=""), "", IF($H869=$M$3, "", IF(OR(BD$7&lt;$AB869, $AC869&lt;BD$6),"", MAX(BD$10:BD868)+1)))</f>
        <v/>
      </c>
      <c r="BE869" s="5" t="str">
        <f>IF(OR($AB869="", $AC869=""), "", IF($H869=$M$3, "", IF(OR(BE$7&lt;$AB869, $AC869&lt;BE$6),"", MAX(BE$10:BE868)+1)))</f>
        <v/>
      </c>
      <c r="BF869" s="5" t="str">
        <f>IF(OR($AB869="", $AC869=""), "", IF($H869=$M$3, "", IF(OR(BF$7&lt;$AB869, $AC869&lt;BF$6),"", MAX(BF$10:BF868)+1)))</f>
        <v/>
      </c>
      <c r="BG869" s="5" t="str">
        <f>IF(OR($AB869="", $AC869=""), "", IF($H869=$M$3, "", IF(OR(BG$7&lt;$AB869, $AC869&lt;BG$6),"", MAX(BG$10:BG868)+1)))</f>
        <v/>
      </c>
      <c r="BH869" s="5" t="str">
        <f>IF(OR($AB869="", $AC869=""), "", IF($H869=$M$3, "", IF(OR(BH$7&lt;$AB869, $AC869&lt;BH$6),"", MAX(BH$10:BH868)+1)))</f>
        <v/>
      </c>
      <c r="BI869" s="5" t="str">
        <f>IF(OR($AB869="", $AC869=""), "", IF($H869=$M$3, "", IF(OR(BI$7&lt;$AB869, $AC869&lt;BI$6),"", MAX(BI$10:BI868)+1)))</f>
        <v/>
      </c>
      <c r="BK869" s="5" t="str" cm="1">
        <f t="array" aca="1" ref="BK869" ca="1">IFERROR(INDEX($AE869:$BI869, $BJ869, MATCH($BK$9, $AE$9:$BI$9, 0)), "")</f>
        <v/>
      </c>
    </row>
    <row r="870" spans="1:63" x14ac:dyDescent="0.25">
      <c r="A870" s="2"/>
      <c r="B870" s="254"/>
      <c r="C870" s="255"/>
      <c r="D870" s="256"/>
      <c r="E870" s="257"/>
      <c r="F870" s="257"/>
      <c r="G870" s="258"/>
      <c r="H870" s="259"/>
      <c r="I870" s="16"/>
      <c r="J870" s="5" t="str">
        <f t="shared" si="115"/>
        <v/>
      </c>
      <c r="K870" s="2"/>
      <c r="O870" s="5" t="str">
        <f t="shared" si="113"/>
        <v/>
      </c>
      <c r="Q870" s="5" t="str">
        <f t="shared" si="116"/>
        <v/>
      </c>
      <c r="S870" s="5" t="str">
        <f t="shared" si="114"/>
        <v/>
      </c>
      <c r="U870" s="64" t="str">
        <f>IF($D870="","", IF(COUNTIF('Intro &amp; Setup'!$AW$49:$AW$88, $D870)&gt;0, "BH", TEXT($D870, "ddd")))</f>
        <v/>
      </c>
      <c r="V870" s="65" t="str">
        <f>IF($G870="", "", IF(COUNTIF('Intro &amp; Setup'!$AW$49:$AW$88, $G870)&gt;0, "BH", TEXT($G870, "ddd")))</f>
        <v/>
      </c>
      <c r="W870" s="64" t="str">
        <f t="shared" si="117"/>
        <v/>
      </c>
      <c r="X870" s="65" t="str">
        <f t="shared" si="118"/>
        <v/>
      </c>
      <c r="Y870" s="64" t="str">
        <f>IF(F870="", "", IF(OR(F870&lt;'Intro &amp; Setup'!$Z$20, F870&gt;'Intro &amp; Setup'!$Z$22), "X", ""))</f>
        <v/>
      </c>
      <c r="Z870" s="65" t="str">
        <f>IF(G870="", "", IF(OR(G870&lt;'Intro &amp; Setup'!$Z$20, G870&gt;'Intro &amp; Setup'!$Z$22), "X", ""))</f>
        <v/>
      </c>
      <c r="AB870" s="58" t="str">
        <f t="shared" si="119"/>
        <v/>
      </c>
      <c r="AC870" s="59" t="str">
        <f t="shared" si="120"/>
        <v/>
      </c>
      <c r="AE870" s="5" t="str">
        <f>IF(OR($AB870="", $AC870=""), "", IF($H870=$M$3, "", IF(OR(AE$7&lt;$AB870, $AC870&lt;AE$6),"", MAX(AE$10:AE869)+1)))</f>
        <v/>
      </c>
      <c r="AF870" s="5" t="str">
        <f>IF(OR($AB870="", $AC870=""), "", IF($H870=$M$3, "", IF(OR(AF$7&lt;$AB870, $AC870&lt;AF$6),"", MAX(AF$10:AF869)+1)))</f>
        <v/>
      </c>
      <c r="AG870" s="5" t="str">
        <f>IF(OR($AB870="", $AC870=""), "", IF($H870=$M$3, "", IF(OR(AG$7&lt;$AB870, $AC870&lt;AG$6),"", MAX(AG$10:AG869)+1)))</f>
        <v/>
      </c>
      <c r="AH870" s="5" t="str">
        <f>IF(OR($AB870="", $AC870=""), "", IF($H870=$M$3, "", IF(OR(AH$7&lt;$AB870, $AC870&lt;AH$6),"", MAX(AH$10:AH869)+1)))</f>
        <v/>
      </c>
      <c r="AI870" s="5" t="str">
        <f>IF(OR($AB870="", $AC870=""), "", IF($H870=$M$3, "", IF(OR(AI$7&lt;$AB870, $AC870&lt;AI$6),"", MAX(AI$10:AI869)+1)))</f>
        <v/>
      </c>
      <c r="AJ870" s="5" t="str">
        <f>IF(OR($AB870="", $AC870=""), "", IF($H870=$M$3, "", IF(OR(AJ$7&lt;$AB870, $AC870&lt;AJ$6),"", MAX(AJ$10:AJ869)+1)))</f>
        <v/>
      </c>
      <c r="AK870" s="5" t="str">
        <f>IF(OR($AB870="", $AC870=""), "", IF($H870=$M$3, "", IF(OR(AK$7&lt;$AB870, $AC870&lt;AK$6),"", MAX(AK$10:AK869)+1)))</f>
        <v/>
      </c>
      <c r="AL870" s="5" t="str">
        <f>IF(OR($AB870="", $AC870=""), "", IF($H870=$M$3, "", IF(OR(AL$7&lt;$AB870, $AC870&lt;AL$6),"", MAX(AL$10:AL869)+1)))</f>
        <v/>
      </c>
      <c r="AM870" s="5" t="str">
        <f>IF(OR($AB870="", $AC870=""), "", IF($H870=$M$3, "", IF(OR(AM$7&lt;$AB870, $AC870&lt;AM$6),"", MAX(AM$10:AM869)+1)))</f>
        <v/>
      </c>
      <c r="AN870" s="5" t="str">
        <f>IF(OR($AB870="", $AC870=""), "", IF($H870=$M$3, "", IF(OR(AN$7&lt;$AB870, $AC870&lt;AN$6),"", MAX(AN$10:AN869)+1)))</f>
        <v/>
      </c>
      <c r="AO870" s="5" t="str">
        <f>IF(OR($AB870="", $AC870=""), "", IF($H870=$M$3, "", IF(OR(AO$7&lt;$AB870, $AC870&lt;AO$6),"", MAX(AO$10:AO869)+1)))</f>
        <v/>
      </c>
      <c r="AP870" s="5" t="str">
        <f>IF(OR($AB870="", $AC870=""), "", IF($H870=$M$3, "", IF(OR(AP$7&lt;$AB870, $AC870&lt;AP$6),"", MAX(AP$10:AP869)+1)))</f>
        <v/>
      </c>
      <c r="AQ870" s="5" t="str">
        <f>IF(OR($AB870="", $AC870=""), "", IF($H870=$M$3, "", IF(OR(AQ$7&lt;$AB870, $AC870&lt;AQ$6),"", MAX(AQ$10:AQ869)+1)))</f>
        <v/>
      </c>
      <c r="AR870" s="5" t="str">
        <f>IF(OR($AB870="", $AC870=""), "", IF($H870=$M$3, "", IF(OR(AR$7&lt;$AB870, $AC870&lt;AR$6),"", MAX(AR$10:AR869)+1)))</f>
        <v/>
      </c>
      <c r="AS870" s="5" t="str">
        <f>IF(OR($AB870="", $AC870=""), "", IF($H870=$M$3, "", IF(OR(AS$7&lt;$AB870, $AC870&lt;AS$6),"", MAX(AS$10:AS869)+1)))</f>
        <v/>
      </c>
      <c r="AT870" s="5" t="str">
        <f>IF(OR($AB870="", $AC870=""), "", IF($H870=$M$3, "", IF(OR(AT$7&lt;$AB870, $AC870&lt;AT$6),"", MAX(AT$10:AT869)+1)))</f>
        <v/>
      </c>
      <c r="AU870" s="5" t="str">
        <f>IF(OR($AB870="", $AC870=""), "", IF($H870=$M$3, "", IF(OR(AU$7&lt;$AB870, $AC870&lt;AU$6),"", MAX(AU$10:AU869)+1)))</f>
        <v/>
      </c>
      <c r="AV870" s="5" t="str">
        <f>IF(OR($AB870="", $AC870=""), "", IF($H870=$M$3, "", IF(OR(AV$7&lt;$AB870, $AC870&lt;AV$6),"", MAX(AV$10:AV869)+1)))</f>
        <v/>
      </c>
      <c r="AW870" s="5" t="str">
        <f>IF(OR($AB870="", $AC870=""), "", IF($H870=$M$3, "", IF(OR(AW$7&lt;$AB870, $AC870&lt;AW$6),"", MAX(AW$10:AW869)+1)))</f>
        <v/>
      </c>
      <c r="AX870" s="5" t="str">
        <f>IF(OR($AB870="", $AC870=""), "", IF($H870=$M$3, "", IF(OR(AX$7&lt;$AB870, $AC870&lt;AX$6),"", MAX(AX$10:AX869)+1)))</f>
        <v/>
      </c>
      <c r="AY870" s="5" t="str">
        <f>IF(OR($AB870="", $AC870=""), "", IF($H870=$M$3, "", IF(OR(AY$7&lt;$AB870, $AC870&lt;AY$6),"", MAX(AY$10:AY869)+1)))</f>
        <v/>
      </c>
      <c r="AZ870" s="5" t="str">
        <f>IF(OR($AB870="", $AC870=""), "", IF($H870=$M$3, "", IF(OR(AZ$7&lt;$AB870, $AC870&lt;AZ$6),"", MAX(AZ$10:AZ869)+1)))</f>
        <v/>
      </c>
      <c r="BA870" s="5" t="str">
        <f>IF(OR($AB870="", $AC870=""), "", IF($H870=$M$3, "", IF(OR(BA$7&lt;$AB870, $AC870&lt;BA$6),"", MAX(BA$10:BA869)+1)))</f>
        <v/>
      </c>
      <c r="BB870" s="5" t="str">
        <f>IF(OR($AB870="", $AC870=""), "", IF($H870=$M$3, "", IF(OR(BB$7&lt;$AB870, $AC870&lt;BB$6),"", MAX(BB$10:BB869)+1)))</f>
        <v/>
      </c>
      <c r="BC870" s="5" t="str">
        <f>IF(OR($AB870="", $AC870=""), "", IF($H870=$M$3, "", IF(OR(BC$7&lt;$AB870, $AC870&lt;BC$6),"", MAX(BC$10:BC869)+1)))</f>
        <v/>
      </c>
      <c r="BD870" s="5" t="str">
        <f>IF(OR($AB870="", $AC870=""), "", IF($H870=$M$3, "", IF(OR(BD$7&lt;$AB870, $AC870&lt;BD$6),"", MAX(BD$10:BD869)+1)))</f>
        <v/>
      </c>
      <c r="BE870" s="5" t="str">
        <f>IF(OR($AB870="", $AC870=""), "", IF($H870=$M$3, "", IF(OR(BE$7&lt;$AB870, $AC870&lt;BE$6),"", MAX(BE$10:BE869)+1)))</f>
        <v/>
      </c>
      <c r="BF870" s="5" t="str">
        <f>IF(OR($AB870="", $AC870=""), "", IF($H870=$M$3, "", IF(OR(BF$7&lt;$AB870, $AC870&lt;BF$6),"", MAX(BF$10:BF869)+1)))</f>
        <v/>
      </c>
      <c r="BG870" s="5" t="str">
        <f>IF(OR($AB870="", $AC870=""), "", IF($H870=$M$3, "", IF(OR(BG$7&lt;$AB870, $AC870&lt;BG$6),"", MAX(BG$10:BG869)+1)))</f>
        <v/>
      </c>
      <c r="BH870" s="5" t="str">
        <f>IF(OR($AB870="", $AC870=""), "", IF($H870=$M$3, "", IF(OR(BH$7&lt;$AB870, $AC870&lt;BH$6),"", MAX(BH$10:BH869)+1)))</f>
        <v/>
      </c>
      <c r="BI870" s="5" t="str">
        <f>IF(OR($AB870="", $AC870=""), "", IF($H870=$M$3, "", IF(OR(BI$7&lt;$AB870, $AC870&lt;BI$6),"", MAX(BI$10:BI869)+1)))</f>
        <v/>
      </c>
      <c r="BK870" s="5" t="str" cm="1">
        <f t="array" aca="1" ref="BK870" ca="1">IFERROR(INDEX($AE870:$BI870, $BJ870, MATCH($BK$9, $AE$9:$BI$9, 0)), "")</f>
        <v/>
      </c>
    </row>
    <row r="871" spans="1:63" x14ac:dyDescent="0.25">
      <c r="A871" s="2"/>
      <c r="B871" s="254"/>
      <c r="C871" s="255"/>
      <c r="D871" s="256"/>
      <c r="E871" s="257"/>
      <c r="F871" s="257"/>
      <c r="G871" s="258"/>
      <c r="H871" s="259"/>
      <c r="I871" s="16"/>
      <c r="J871" s="5" t="str">
        <f t="shared" si="115"/>
        <v/>
      </c>
      <c r="K871" s="2"/>
      <c r="O871" s="5" t="str">
        <f t="shared" si="113"/>
        <v/>
      </c>
      <c r="Q871" s="5" t="str">
        <f t="shared" si="116"/>
        <v/>
      </c>
      <c r="S871" s="5" t="str">
        <f t="shared" si="114"/>
        <v/>
      </c>
      <c r="U871" s="64" t="str">
        <f>IF($D871="","", IF(COUNTIF('Intro &amp; Setup'!$AW$49:$AW$88, $D871)&gt;0, "BH", TEXT($D871, "ddd")))</f>
        <v/>
      </c>
      <c r="V871" s="65" t="str">
        <f>IF($G871="", "", IF(COUNTIF('Intro &amp; Setup'!$AW$49:$AW$88, $G871)&gt;0, "BH", TEXT($G871, "ddd")))</f>
        <v/>
      </c>
      <c r="W871" s="64" t="str">
        <f t="shared" si="117"/>
        <v/>
      </c>
      <c r="X871" s="65" t="str">
        <f t="shared" si="118"/>
        <v/>
      </c>
      <c r="Y871" s="64" t="str">
        <f>IF(F871="", "", IF(OR(F871&lt;'Intro &amp; Setup'!$Z$20, F871&gt;'Intro &amp; Setup'!$Z$22), "X", ""))</f>
        <v/>
      </c>
      <c r="Z871" s="65" t="str">
        <f>IF(G871="", "", IF(OR(G871&lt;'Intro &amp; Setup'!$Z$20, G871&gt;'Intro &amp; Setup'!$Z$22), "X", ""))</f>
        <v/>
      </c>
      <c r="AB871" s="58" t="str">
        <f t="shared" si="119"/>
        <v/>
      </c>
      <c r="AC871" s="59" t="str">
        <f t="shared" si="120"/>
        <v/>
      </c>
      <c r="AE871" s="5" t="str">
        <f>IF(OR($AB871="", $AC871=""), "", IF($H871=$M$3, "", IF(OR(AE$7&lt;$AB871, $AC871&lt;AE$6),"", MAX(AE$10:AE870)+1)))</f>
        <v/>
      </c>
      <c r="AF871" s="5" t="str">
        <f>IF(OR($AB871="", $AC871=""), "", IF($H871=$M$3, "", IF(OR(AF$7&lt;$AB871, $AC871&lt;AF$6),"", MAX(AF$10:AF870)+1)))</f>
        <v/>
      </c>
      <c r="AG871" s="5" t="str">
        <f>IF(OR($AB871="", $AC871=""), "", IF($H871=$M$3, "", IF(OR(AG$7&lt;$AB871, $AC871&lt;AG$6),"", MAX(AG$10:AG870)+1)))</f>
        <v/>
      </c>
      <c r="AH871" s="5" t="str">
        <f>IF(OR($AB871="", $AC871=""), "", IF($H871=$M$3, "", IF(OR(AH$7&lt;$AB871, $AC871&lt;AH$6),"", MAX(AH$10:AH870)+1)))</f>
        <v/>
      </c>
      <c r="AI871" s="5" t="str">
        <f>IF(OR($AB871="", $AC871=""), "", IF($H871=$M$3, "", IF(OR(AI$7&lt;$AB871, $AC871&lt;AI$6),"", MAX(AI$10:AI870)+1)))</f>
        <v/>
      </c>
      <c r="AJ871" s="5" t="str">
        <f>IF(OR($AB871="", $AC871=""), "", IF($H871=$M$3, "", IF(OR(AJ$7&lt;$AB871, $AC871&lt;AJ$6),"", MAX(AJ$10:AJ870)+1)))</f>
        <v/>
      </c>
      <c r="AK871" s="5" t="str">
        <f>IF(OR($AB871="", $AC871=""), "", IF($H871=$M$3, "", IF(OR(AK$7&lt;$AB871, $AC871&lt;AK$6),"", MAX(AK$10:AK870)+1)))</f>
        <v/>
      </c>
      <c r="AL871" s="5" t="str">
        <f>IF(OR($AB871="", $AC871=""), "", IF($H871=$M$3, "", IF(OR(AL$7&lt;$AB871, $AC871&lt;AL$6),"", MAX(AL$10:AL870)+1)))</f>
        <v/>
      </c>
      <c r="AM871" s="5" t="str">
        <f>IF(OR($AB871="", $AC871=""), "", IF($H871=$M$3, "", IF(OR(AM$7&lt;$AB871, $AC871&lt;AM$6),"", MAX(AM$10:AM870)+1)))</f>
        <v/>
      </c>
      <c r="AN871" s="5" t="str">
        <f>IF(OR($AB871="", $AC871=""), "", IF($H871=$M$3, "", IF(OR(AN$7&lt;$AB871, $AC871&lt;AN$6),"", MAX(AN$10:AN870)+1)))</f>
        <v/>
      </c>
      <c r="AO871" s="5" t="str">
        <f>IF(OR($AB871="", $AC871=""), "", IF($H871=$M$3, "", IF(OR(AO$7&lt;$AB871, $AC871&lt;AO$6),"", MAX(AO$10:AO870)+1)))</f>
        <v/>
      </c>
      <c r="AP871" s="5" t="str">
        <f>IF(OR($AB871="", $AC871=""), "", IF($H871=$M$3, "", IF(OR(AP$7&lt;$AB871, $AC871&lt;AP$6),"", MAX(AP$10:AP870)+1)))</f>
        <v/>
      </c>
      <c r="AQ871" s="5" t="str">
        <f>IF(OR($AB871="", $AC871=""), "", IF($H871=$M$3, "", IF(OR(AQ$7&lt;$AB871, $AC871&lt;AQ$6),"", MAX(AQ$10:AQ870)+1)))</f>
        <v/>
      </c>
      <c r="AR871" s="5" t="str">
        <f>IF(OR($AB871="", $AC871=""), "", IF($H871=$M$3, "", IF(OR(AR$7&lt;$AB871, $AC871&lt;AR$6),"", MAX(AR$10:AR870)+1)))</f>
        <v/>
      </c>
      <c r="AS871" s="5" t="str">
        <f>IF(OR($AB871="", $AC871=""), "", IF($H871=$M$3, "", IF(OR(AS$7&lt;$AB871, $AC871&lt;AS$6),"", MAX(AS$10:AS870)+1)))</f>
        <v/>
      </c>
      <c r="AT871" s="5" t="str">
        <f>IF(OR($AB871="", $AC871=""), "", IF($H871=$M$3, "", IF(OR(AT$7&lt;$AB871, $AC871&lt;AT$6),"", MAX(AT$10:AT870)+1)))</f>
        <v/>
      </c>
      <c r="AU871" s="5" t="str">
        <f>IF(OR($AB871="", $AC871=""), "", IF($H871=$M$3, "", IF(OR(AU$7&lt;$AB871, $AC871&lt;AU$6),"", MAX(AU$10:AU870)+1)))</f>
        <v/>
      </c>
      <c r="AV871" s="5" t="str">
        <f>IF(OR($AB871="", $AC871=""), "", IF($H871=$M$3, "", IF(OR(AV$7&lt;$AB871, $AC871&lt;AV$6),"", MAX(AV$10:AV870)+1)))</f>
        <v/>
      </c>
      <c r="AW871" s="5" t="str">
        <f>IF(OR($AB871="", $AC871=""), "", IF($H871=$M$3, "", IF(OR(AW$7&lt;$AB871, $AC871&lt;AW$6),"", MAX(AW$10:AW870)+1)))</f>
        <v/>
      </c>
      <c r="AX871" s="5" t="str">
        <f>IF(OR($AB871="", $AC871=""), "", IF($H871=$M$3, "", IF(OR(AX$7&lt;$AB871, $AC871&lt;AX$6),"", MAX(AX$10:AX870)+1)))</f>
        <v/>
      </c>
      <c r="AY871" s="5" t="str">
        <f>IF(OR($AB871="", $AC871=""), "", IF($H871=$M$3, "", IF(OR(AY$7&lt;$AB871, $AC871&lt;AY$6),"", MAX(AY$10:AY870)+1)))</f>
        <v/>
      </c>
      <c r="AZ871" s="5" t="str">
        <f>IF(OR($AB871="", $AC871=""), "", IF($H871=$M$3, "", IF(OR(AZ$7&lt;$AB871, $AC871&lt;AZ$6),"", MAX(AZ$10:AZ870)+1)))</f>
        <v/>
      </c>
      <c r="BA871" s="5" t="str">
        <f>IF(OR($AB871="", $AC871=""), "", IF($H871=$M$3, "", IF(OR(BA$7&lt;$AB871, $AC871&lt;BA$6),"", MAX(BA$10:BA870)+1)))</f>
        <v/>
      </c>
      <c r="BB871" s="5" t="str">
        <f>IF(OR($AB871="", $AC871=""), "", IF($H871=$M$3, "", IF(OR(BB$7&lt;$AB871, $AC871&lt;BB$6),"", MAX(BB$10:BB870)+1)))</f>
        <v/>
      </c>
      <c r="BC871" s="5" t="str">
        <f>IF(OR($AB871="", $AC871=""), "", IF($H871=$M$3, "", IF(OR(BC$7&lt;$AB871, $AC871&lt;BC$6),"", MAX(BC$10:BC870)+1)))</f>
        <v/>
      </c>
      <c r="BD871" s="5" t="str">
        <f>IF(OR($AB871="", $AC871=""), "", IF($H871=$M$3, "", IF(OR(BD$7&lt;$AB871, $AC871&lt;BD$6),"", MAX(BD$10:BD870)+1)))</f>
        <v/>
      </c>
      <c r="BE871" s="5" t="str">
        <f>IF(OR($AB871="", $AC871=""), "", IF($H871=$M$3, "", IF(OR(BE$7&lt;$AB871, $AC871&lt;BE$6),"", MAX(BE$10:BE870)+1)))</f>
        <v/>
      </c>
      <c r="BF871" s="5" t="str">
        <f>IF(OR($AB871="", $AC871=""), "", IF($H871=$M$3, "", IF(OR(BF$7&lt;$AB871, $AC871&lt;BF$6),"", MAX(BF$10:BF870)+1)))</f>
        <v/>
      </c>
      <c r="BG871" s="5" t="str">
        <f>IF(OR($AB871="", $AC871=""), "", IF($H871=$M$3, "", IF(OR(BG$7&lt;$AB871, $AC871&lt;BG$6),"", MAX(BG$10:BG870)+1)))</f>
        <v/>
      </c>
      <c r="BH871" s="5" t="str">
        <f>IF(OR($AB871="", $AC871=""), "", IF($H871=$M$3, "", IF(OR(BH$7&lt;$AB871, $AC871&lt;BH$6),"", MAX(BH$10:BH870)+1)))</f>
        <v/>
      </c>
      <c r="BI871" s="5" t="str">
        <f>IF(OR($AB871="", $AC871=""), "", IF($H871=$M$3, "", IF(OR(BI$7&lt;$AB871, $AC871&lt;BI$6),"", MAX(BI$10:BI870)+1)))</f>
        <v/>
      </c>
      <c r="BK871" s="5" t="str" cm="1">
        <f t="array" aca="1" ref="BK871" ca="1">IFERROR(INDEX($AE871:$BI871, $BJ871, MATCH($BK$9, $AE$9:$BI$9, 0)), "")</f>
        <v/>
      </c>
    </row>
    <row r="872" spans="1:63" x14ac:dyDescent="0.25">
      <c r="A872" s="2"/>
      <c r="B872" s="254"/>
      <c r="C872" s="255"/>
      <c r="D872" s="256"/>
      <c r="E872" s="257"/>
      <c r="F872" s="257"/>
      <c r="G872" s="258"/>
      <c r="H872" s="259"/>
      <c r="I872" s="16"/>
      <c r="J872" s="5" t="str">
        <f t="shared" si="115"/>
        <v/>
      </c>
      <c r="K872" s="2"/>
      <c r="O872" s="5" t="str">
        <f t="shared" si="113"/>
        <v/>
      </c>
      <c r="Q872" s="5" t="str">
        <f t="shared" si="116"/>
        <v/>
      </c>
      <c r="S872" s="5" t="str">
        <f t="shared" si="114"/>
        <v/>
      </c>
      <c r="U872" s="64" t="str">
        <f>IF($D872="","", IF(COUNTIF('Intro &amp; Setup'!$AW$49:$AW$88, $D872)&gt;0, "BH", TEXT($D872, "ddd")))</f>
        <v/>
      </c>
      <c r="V872" s="65" t="str">
        <f>IF($G872="", "", IF(COUNTIF('Intro &amp; Setup'!$AW$49:$AW$88, $G872)&gt;0, "BH", TEXT($G872, "ddd")))</f>
        <v/>
      </c>
      <c r="W872" s="64" t="str">
        <f t="shared" si="117"/>
        <v/>
      </c>
      <c r="X872" s="65" t="str">
        <f t="shared" si="118"/>
        <v/>
      </c>
      <c r="Y872" s="64" t="str">
        <f>IF(F872="", "", IF(OR(F872&lt;'Intro &amp; Setup'!$Z$20, F872&gt;'Intro &amp; Setup'!$Z$22), "X", ""))</f>
        <v/>
      </c>
      <c r="Z872" s="65" t="str">
        <f>IF(G872="", "", IF(OR(G872&lt;'Intro &amp; Setup'!$Z$20, G872&gt;'Intro &amp; Setup'!$Z$22), "X", ""))</f>
        <v/>
      </c>
      <c r="AB872" s="58" t="str">
        <f t="shared" si="119"/>
        <v/>
      </c>
      <c r="AC872" s="59" t="str">
        <f t="shared" si="120"/>
        <v/>
      </c>
      <c r="AE872" s="5" t="str">
        <f>IF(OR($AB872="", $AC872=""), "", IF($H872=$M$3, "", IF(OR(AE$7&lt;$AB872, $AC872&lt;AE$6),"", MAX(AE$10:AE871)+1)))</f>
        <v/>
      </c>
      <c r="AF872" s="5" t="str">
        <f>IF(OR($AB872="", $AC872=""), "", IF($H872=$M$3, "", IF(OR(AF$7&lt;$AB872, $AC872&lt;AF$6),"", MAX(AF$10:AF871)+1)))</f>
        <v/>
      </c>
      <c r="AG872" s="5" t="str">
        <f>IF(OR($AB872="", $AC872=""), "", IF($H872=$M$3, "", IF(OR(AG$7&lt;$AB872, $AC872&lt;AG$6),"", MAX(AG$10:AG871)+1)))</f>
        <v/>
      </c>
      <c r="AH872" s="5" t="str">
        <f>IF(OR($AB872="", $AC872=""), "", IF($H872=$M$3, "", IF(OR(AH$7&lt;$AB872, $AC872&lt;AH$6),"", MAX(AH$10:AH871)+1)))</f>
        <v/>
      </c>
      <c r="AI872" s="5" t="str">
        <f>IF(OR($AB872="", $AC872=""), "", IF($H872=$M$3, "", IF(OR(AI$7&lt;$AB872, $AC872&lt;AI$6),"", MAX(AI$10:AI871)+1)))</f>
        <v/>
      </c>
      <c r="AJ872" s="5" t="str">
        <f>IF(OR($AB872="", $AC872=""), "", IF($H872=$M$3, "", IF(OR(AJ$7&lt;$AB872, $AC872&lt;AJ$6),"", MAX(AJ$10:AJ871)+1)))</f>
        <v/>
      </c>
      <c r="AK872" s="5" t="str">
        <f>IF(OR($AB872="", $AC872=""), "", IF($H872=$M$3, "", IF(OR(AK$7&lt;$AB872, $AC872&lt;AK$6),"", MAX(AK$10:AK871)+1)))</f>
        <v/>
      </c>
      <c r="AL872" s="5" t="str">
        <f>IF(OR($AB872="", $AC872=""), "", IF($H872=$M$3, "", IF(OR(AL$7&lt;$AB872, $AC872&lt;AL$6),"", MAX(AL$10:AL871)+1)))</f>
        <v/>
      </c>
      <c r="AM872" s="5" t="str">
        <f>IF(OR($AB872="", $AC872=""), "", IF($H872=$M$3, "", IF(OR(AM$7&lt;$AB872, $AC872&lt;AM$6),"", MAX(AM$10:AM871)+1)))</f>
        <v/>
      </c>
      <c r="AN872" s="5" t="str">
        <f>IF(OR($AB872="", $AC872=""), "", IF($H872=$M$3, "", IF(OR(AN$7&lt;$AB872, $AC872&lt;AN$6),"", MAX(AN$10:AN871)+1)))</f>
        <v/>
      </c>
      <c r="AO872" s="5" t="str">
        <f>IF(OR($AB872="", $AC872=""), "", IF($H872=$M$3, "", IF(OR(AO$7&lt;$AB872, $AC872&lt;AO$6),"", MAX(AO$10:AO871)+1)))</f>
        <v/>
      </c>
      <c r="AP872" s="5" t="str">
        <f>IF(OR($AB872="", $AC872=""), "", IF($H872=$M$3, "", IF(OR(AP$7&lt;$AB872, $AC872&lt;AP$6),"", MAX(AP$10:AP871)+1)))</f>
        <v/>
      </c>
      <c r="AQ872" s="5" t="str">
        <f>IF(OR($AB872="", $AC872=""), "", IF($H872=$M$3, "", IF(OR(AQ$7&lt;$AB872, $AC872&lt;AQ$6),"", MAX(AQ$10:AQ871)+1)))</f>
        <v/>
      </c>
      <c r="AR872" s="5" t="str">
        <f>IF(OR($AB872="", $AC872=""), "", IF($H872=$M$3, "", IF(OR(AR$7&lt;$AB872, $AC872&lt;AR$6),"", MAX(AR$10:AR871)+1)))</f>
        <v/>
      </c>
      <c r="AS872" s="5" t="str">
        <f>IF(OR($AB872="", $AC872=""), "", IF($H872=$M$3, "", IF(OR(AS$7&lt;$AB872, $AC872&lt;AS$6),"", MAX(AS$10:AS871)+1)))</f>
        <v/>
      </c>
      <c r="AT872" s="5" t="str">
        <f>IF(OR($AB872="", $AC872=""), "", IF($H872=$M$3, "", IF(OR(AT$7&lt;$AB872, $AC872&lt;AT$6),"", MAX(AT$10:AT871)+1)))</f>
        <v/>
      </c>
      <c r="AU872" s="5" t="str">
        <f>IF(OR($AB872="", $AC872=""), "", IF($H872=$M$3, "", IF(OR(AU$7&lt;$AB872, $AC872&lt;AU$6),"", MAX(AU$10:AU871)+1)))</f>
        <v/>
      </c>
      <c r="AV872" s="5" t="str">
        <f>IF(OR($AB872="", $AC872=""), "", IF($H872=$M$3, "", IF(OR(AV$7&lt;$AB872, $AC872&lt;AV$6),"", MAX(AV$10:AV871)+1)))</f>
        <v/>
      </c>
      <c r="AW872" s="5" t="str">
        <f>IF(OR($AB872="", $AC872=""), "", IF($H872=$M$3, "", IF(OR(AW$7&lt;$AB872, $AC872&lt;AW$6),"", MAX(AW$10:AW871)+1)))</f>
        <v/>
      </c>
      <c r="AX872" s="5" t="str">
        <f>IF(OR($AB872="", $AC872=""), "", IF($H872=$M$3, "", IF(OR(AX$7&lt;$AB872, $AC872&lt;AX$6),"", MAX(AX$10:AX871)+1)))</f>
        <v/>
      </c>
      <c r="AY872" s="5" t="str">
        <f>IF(OR($AB872="", $AC872=""), "", IF($H872=$M$3, "", IF(OR(AY$7&lt;$AB872, $AC872&lt;AY$6),"", MAX(AY$10:AY871)+1)))</f>
        <v/>
      </c>
      <c r="AZ872" s="5" t="str">
        <f>IF(OR($AB872="", $AC872=""), "", IF($H872=$M$3, "", IF(OR(AZ$7&lt;$AB872, $AC872&lt;AZ$6),"", MAX(AZ$10:AZ871)+1)))</f>
        <v/>
      </c>
      <c r="BA872" s="5" t="str">
        <f>IF(OR($AB872="", $AC872=""), "", IF($H872=$M$3, "", IF(OR(BA$7&lt;$AB872, $AC872&lt;BA$6),"", MAX(BA$10:BA871)+1)))</f>
        <v/>
      </c>
      <c r="BB872" s="5" t="str">
        <f>IF(OR($AB872="", $AC872=""), "", IF($H872=$M$3, "", IF(OR(BB$7&lt;$AB872, $AC872&lt;BB$6),"", MAX(BB$10:BB871)+1)))</f>
        <v/>
      </c>
      <c r="BC872" s="5" t="str">
        <f>IF(OR($AB872="", $AC872=""), "", IF($H872=$M$3, "", IF(OR(BC$7&lt;$AB872, $AC872&lt;BC$6),"", MAX(BC$10:BC871)+1)))</f>
        <v/>
      </c>
      <c r="BD872" s="5" t="str">
        <f>IF(OR($AB872="", $AC872=""), "", IF($H872=$M$3, "", IF(OR(BD$7&lt;$AB872, $AC872&lt;BD$6),"", MAX(BD$10:BD871)+1)))</f>
        <v/>
      </c>
      <c r="BE872" s="5" t="str">
        <f>IF(OR($AB872="", $AC872=""), "", IF($H872=$M$3, "", IF(OR(BE$7&lt;$AB872, $AC872&lt;BE$6),"", MAX(BE$10:BE871)+1)))</f>
        <v/>
      </c>
      <c r="BF872" s="5" t="str">
        <f>IF(OR($AB872="", $AC872=""), "", IF($H872=$M$3, "", IF(OR(BF$7&lt;$AB872, $AC872&lt;BF$6),"", MAX(BF$10:BF871)+1)))</f>
        <v/>
      </c>
      <c r="BG872" s="5" t="str">
        <f>IF(OR($AB872="", $AC872=""), "", IF($H872=$M$3, "", IF(OR(BG$7&lt;$AB872, $AC872&lt;BG$6),"", MAX(BG$10:BG871)+1)))</f>
        <v/>
      </c>
      <c r="BH872" s="5" t="str">
        <f>IF(OR($AB872="", $AC872=""), "", IF($H872=$M$3, "", IF(OR(BH$7&lt;$AB872, $AC872&lt;BH$6),"", MAX(BH$10:BH871)+1)))</f>
        <v/>
      </c>
      <c r="BI872" s="5" t="str">
        <f>IF(OR($AB872="", $AC872=""), "", IF($H872=$M$3, "", IF(OR(BI$7&lt;$AB872, $AC872&lt;BI$6),"", MAX(BI$10:BI871)+1)))</f>
        <v/>
      </c>
      <c r="BK872" s="5" t="str" cm="1">
        <f t="array" aca="1" ref="BK872" ca="1">IFERROR(INDEX($AE872:$BI872, $BJ872, MATCH($BK$9, $AE$9:$BI$9, 0)), "")</f>
        <v/>
      </c>
    </row>
    <row r="873" spans="1:63" x14ac:dyDescent="0.25">
      <c r="A873" s="2"/>
      <c r="B873" s="254"/>
      <c r="C873" s="255"/>
      <c r="D873" s="256"/>
      <c r="E873" s="257"/>
      <c r="F873" s="257"/>
      <c r="G873" s="258"/>
      <c r="H873" s="259"/>
      <c r="I873" s="16"/>
      <c r="J873" s="5" t="str">
        <f t="shared" si="115"/>
        <v/>
      </c>
      <c r="K873" s="2"/>
      <c r="O873" s="5" t="str">
        <f t="shared" si="113"/>
        <v/>
      </c>
      <c r="Q873" s="5" t="str">
        <f t="shared" si="116"/>
        <v/>
      </c>
      <c r="S873" s="5" t="str">
        <f t="shared" si="114"/>
        <v/>
      </c>
      <c r="U873" s="64" t="str">
        <f>IF($D873="","", IF(COUNTIF('Intro &amp; Setup'!$AW$49:$AW$88, $D873)&gt;0, "BH", TEXT($D873, "ddd")))</f>
        <v/>
      </c>
      <c r="V873" s="65" t="str">
        <f>IF($G873="", "", IF(COUNTIF('Intro &amp; Setup'!$AW$49:$AW$88, $G873)&gt;0, "BH", TEXT($G873, "ddd")))</f>
        <v/>
      </c>
      <c r="W873" s="64" t="str">
        <f t="shared" si="117"/>
        <v/>
      </c>
      <c r="X873" s="65" t="str">
        <f t="shared" si="118"/>
        <v/>
      </c>
      <c r="Y873" s="64" t="str">
        <f>IF(F873="", "", IF(OR(F873&lt;'Intro &amp; Setup'!$Z$20, F873&gt;'Intro &amp; Setup'!$Z$22), "X", ""))</f>
        <v/>
      </c>
      <c r="Z873" s="65" t="str">
        <f>IF(G873="", "", IF(OR(G873&lt;'Intro &amp; Setup'!$Z$20, G873&gt;'Intro &amp; Setup'!$Z$22), "X", ""))</f>
        <v/>
      </c>
      <c r="AB873" s="58" t="str">
        <f t="shared" si="119"/>
        <v/>
      </c>
      <c r="AC873" s="59" t="str">
        <f t="shared" si="120"/>
        <v/>
      </c>
      <c r="AE873" s="5" t="str">
        <f>IF(OR($AB873="", $AC873=""), "", IF($H873=$M$3, "", IF(OR(AE$7&lt;$AB873, $AC873&lt;AE$6),"", MAX(AE$10:AE872)+1)))</f>
        <v/>
      </c>
      <c r="AF873" s="5" t="str">
        <f>IF(OR($AB873="", $AC873=""), "", IF($H873=$M$3, "", IF(OR(AF$7&lt;$AB873, $AC873&lt;AF$6),"", MAX(AF$10:AF872)+1)))</f>
        <v/>
      </c>
      <c r="AG873" s="5" t="str">
        <f>IF(OR($AB873="", $AC873=""), "", IF($H873=$M$3, "", IF(OR(AG$7&lt;$AB873, $AC873&lt;AG$6),"", MAX(AG$10:AG872)+1)))</f>
        <v/>
      </c>
      <c r="AH873" s="5" t="str">
        <f>IF(OR($AB873="", $AC873=""), "", IF($H873=$M$3, "", IF(OR(AH$7&lt;$AB873, $AC873&lt;AH$6),"", MAX(AH$10:AH872)+1)))</f>
        <v/>
      </c>
      <c r="AI873" s="5" t="str">
        <f>IF(OR($AB873="", $AC873=""), "", IF($H873=$M$3, "", IF(OR(AI$7&lt;$AB873, $AC873&lt;AI$6),"", MAX(AI$10:AI872)+1)))</f>
        <v/>
      </c>
      <c r="AJ873" s="5" t="str">
        <f>IF(OR($AB873="", $AC873=""), "", IF($H873=$M$3, "", IF(OR(AJ$7&lt;$AB873, $AC873&lt;AJ$6),"", MAX(AJ$10:AJ872)+1)))</f>
        <v/>
      </c>
      <c r="AK873" s="5" t="str">
        <f>IF(OR($AB873="", $AC873=""), "", IF($H873=$M$3, "", IF(OR(AK$7&lt;$AB873, $AC873&lt;AK$6),"", MAX(AK$10:AK872)+1)))</f>
        <v/>
      </c>
      <c r="AL873" s="5" t="str">
        <f>IF(OR($AB873="", $AC873=""), "", IF($H873=$M$3, "", IF(OR(AL$7&lt;$AB873, $AC873&lt;AL$6),"", MAX(AL$10:AL872)+1)))</f>
        <v/>
      </c>
      <c r="AM873" s="5" t="str">
        <f>IF(OR($AB873="", $AC873=""), "", IF($H873=$M$3, "", IF(OR(AM$7&lt;$AB873, $AC873&lt;AM$6),"", MAX(AM$10:AM872)+1)))</f>
        <v/>
      </c>
      <c r="AN873" s="5" t="str">
        <f>IF(OR($AB873="", $AC873=""), "", IF($H873=$M$3, "", IF(OR(AN$7&lt;$AB873, $AC873&lt;AN$6),"", MAX(AN$10:AN872)+1)))</f>
        <v/>
      </c>
      <c r="AO873" s="5" t="str">
        <f>IF(OR($AB873="", $AC873=""), "", IF($H873=$M$3, "", IF(OR(AO$7&lt;$AB873, $AC873&lt;AO$6),"", MAX(AO$10:AO872)+1)))</f>
        <v/>
      </c>
      <c r="AP873" s="5" t="str">
        <f>IF(OR($AB873="", $AC873=""), "", IF($H873=$M$3, "", IF(OR(AP$7&lt;$AB873, $AC873&lt;AP$6),"", MAX(AP$10:AP872)+1)))</f>
        <v/>
      </c>
      <c r="AQ873" s="5" t="str">
        <f>IF(OR($AB873="", $AC873=""), "", IF($H873=$M$3, "", IF(OR(AQ$7&lt;$AB873, $AC873&lt;AQ$6),"", MAX(AQ$10:AQ872)+1)))</f>
        <v/>
      </c>
      <c r="AR873" s="5" t="str">
        <f>IF(OR($AB873="", $AC873=""), "", IF($H873=$M$3, "", IF(OR(AR$7&lt;$AB873, $AC873&lt;AR$6),"", MAX(AR$10:AR872)+1)))</f>
        <v/>
      </c>
      <c r="AS873" s="5" t="str">
        <f>IF(OR($AB873="", $AC873=""), "", IF($H873=$M$3, "", IF(OR(AS$7&lt;$AB873, $AC873&lt;AS$6),"", MAX(AS$10:AS872)+1)))</f>
        <v/>
      </c>
      <c r="AT873" s="5" t="str">
        <f>IF(OR($AB873="", $AC873=""), "", IF($H873=$M$3, "", IF(OR(AT$7&lt;$AB873, $AC873&lt;AT$6),"", MAX(AT$10:AT872)+1)))</f>
        <v/>
      </c>
      <c r="AU873" s="5" t="str">
        <f>IF(OR($AB873="", $AC873=""), "", IF($H873=$M$3, "", IF(OR(AU$7&lt;$AB873, $AC873&lt;AU$6),"", MAX(AU$10:AU872)+1)))</f>
        <v/>
      </c>
      <c r="AV873" s="5" t="str">
        <f>IF(OR($AB873="", $AC873=""), "", IF($H873=$M$3, "", IF(OR(AV$7&lt;$AB873, $AC873&lt;AV$6),"", MAX(AV$10:AV872)+1)))</f>
        <v/>
      </c>
      <c r="AW873" s="5" t="str">
        <f>IF(OR($AB873="", $AC873=""), "", IF($H873=$M$3, "", IF(OR(AW$7&lt;$AB873, $AC873&lt;AW$6),"", MAX(AW$10:AW872)+1)))</f>
        <v/>
      </c>
      <c r="AX873" s="5" t="str">
        <f>IF(OR($AB873="", $AC873=""), "", IF($H873=$M$3, "", IF(OR(AX$7&lt;$AB873, $AC873&lt;AX$6),"", MAX(AX$10:AX872)+1)))</f>
        <v/>
      </c>
      <c r="AY873" s="5" t="str">
        <f>IF(OR($AB873="", $AC873=""), "", IF($H873=$M$3, "", IF(OR(AY$7&lt;$AB873, $AC873&lt;AY$6),"", MAX(AY$10:AY872)+1)))</f>
        <v/>
      </c>
      <c r="AZ873" s="5" t="str">
        <f>IF(OR($AB873="", $AC873=""), "", IF($H873=$M$3, "", IF(OR(AZ$7&lt;$AB873, $AC873&lt;AZ$6),"", MAX(AZ$10:AZ872)+1)))</f>
        <v/>
      </c>
      <c r="BA873" s="5" t="str">
        <f>IF(OR($AB873="", $AC873=""), "", IF($H873=$M$3, "", IF(OR(BA$7&lt;$AB873, $AC873&lt;BA$6),"", MAX(BA$10:BA872)+1)))</f>
        <v/>
      </c>
      <c r="BB873" s="5" t="str">
        <f>IF(OR($AB873="", $AC873=""), "", IF($H873=$M$3, "", IF(OR(BB$7&lt;$AB873, $AC873&lt;BB$6),"", MAX(BB$10:BB872)+1)))</f>
        <v/>
      </c>
      <c r="BC873" s="5" t="str">
        <f>IF(OR($AB873="", $AC873=""), "", IF($H873=$M$3, "", IF(OR(BC$7&lt;$AB873, $AC873&lt;BC$6),"", MAX(BC$10:BC872)+1)))</f>
        <v/>
      </c>
      <c r="BD873" s="5" t="str">
        <f>IF(OR($AB873="", $AC873=""), "", IF($H873=$M$3, "", IF(OR(BD$7&lt;$AB873, $AC873&lt;BD$6),"", MAX(BD$10:BD872)+1)))</f>
        <v/>
      </c>
      <c r="BE873" s="5" t="str">
        <f>IF(OR($AB873="", $AC873=""), "", IF($H873=$M$3, "", IF(OR(BE$7&lt;$AB873, $AC873&lt;BE$6),"", MAX(BE$10:BE872)+1)))</f>
        <v/>
      </c>
      <c r="BF873" s="5" t="str">
        <f>IF(OR($AB873="", $AC873=""), "", IF($H873=$M$3, "", IF(OR(BF$7&lt;$AB873, $AC873&lt;BF$6),"", MAX(BF$10:BF872)+1)))</f>
        <v/>
      </c>
      <c r="BG873" s="5" t="str">
        <f>IF(OR($AB873="", $AC873=""), "", IF($H873=$M$3, "", IF(OR(BG$7&lt;$AB873, $AC873&lt;BG$6),"", MAX(BG$10:BG872)+1)))</f>
        <v/>
      </c>
      <c r="BH873" s="5" t="str">
        <f>IF(OR($AB873="", $AC873=""), "", IF($H873=$M$3, "", IF(OR(BH$7&lt;$AB873, $AC873&lt;BH$6),"", MAX(BH$10:BH872)+1)))</f>
        <v/>
      </c>
      <c r="BI873" s="5" t="str">
        <f>IF(OR($AB873="", $AC873=""), "", IF($H873=$M$3, "", IF(OR(BI$7&lt;$AB873, $AC873&lt;BI$6),"", MAX(BI$10:BI872)+1)))</f>
        <v/>
      </c>
      <c r="BK873" s="5" t="str" cm="1">
        <f t="array" aca="1" ref="BK873" ca="1">IFERROR(INDEX($AE873:$BI873, $BJ873, MATCH($BK$9, $AE$9:$BI$9, 0)), "")</f>
        <v/>
      </c>
    </row>
    <row r="874" spans="1:63" x14ac:dyDescent="0.25">
      <c r="A874" s="2"/>
      <c r="B874" s="254"/>
      <c r="C874" s="255"/>
      <c r="D874" s="256"/>
      <c r="E874" s="257"/>
      <c r="F874" s="257"/>
      <c r="G874" s="258"/>
      <c r="H874" s="259"/>
      <c r="I874" s="16"/>
      <c r="J874" s="5" t="str">
        <f t="shared" si="115"/>
        <v/>
      </c>
      <c r="K874" s="2"/>
      <c r="O874" s="5" t="str">
        <f t="shared" si="113"/>
        <v/>
      </c>
      <c r="Q874" s="5" t="str">
        <f t="shared" si="116"/>
        <v/>
      </c>
      <c r="S874" s="5" t="str">
        <f t="shared" si="114"/>
        <v/>
      </c>
      <c r="U874" s="64" t="str">
        <f>IF($D874="","", IF(COUNTIF('Intro &amp; Setup'!$AW$49:$AW$88, $D874)&gt;0, "BH", TEXT($D874, "ddd")))</f>
        <v/>
      </c>
      <c r="V874" s="65" t="str">
        <f>IF($G874="", "", IF(COUNTIF('Intro &amp; Setup'!$AW$49:$AW$88, $G874)&gt;0, "BH", TEXT($G874, "ddd")))</f>
        <v/>
      </c>
      <c r="W874" s="64" t="str">
        <f t="shared" si="117"/>
        <v/>
      </c>
      <c r="X874" s="65" t="str">
        <f t="shared" si="118"/>
        <v/>
      </c>
      <c r="Y874" s="64" t="str">
        <f>IF(F874="", "", IF(OR(F874&lt;'Intro &amp; Setup'!$Z$20, F874&gt;'Intro &amp; Setup'!$Z$22), "X", ""))</f>
        <v/>
      </c>
      <c r="Z874" s="65" t="str">
        <f>IF(G874="", "", IF(OR(G874&lt;'Intro &amp; Setup'!$Z$20, G874&gt;'Intro &amp; Setup'!$Z$22), "X", ""))</f>
        <v/>
      </c>
      <c r="AB874" s="58" t="str">
        <f t="shared" si="119"/>
        <v/>
      </c>
      <c r="AC874" s="59" t="str">
        <f t="shared" si="120"/>
        <v/>
      </c>
      <c r="AE874" s="5" t="str">
        <f>IF(OR($AB874="", $AC874=""), "", IF($H874=$M$3, "", IF(OR(AE$7&lt;$AB874, $AC874&lt;AE$6),"", MAX(AE$10:AE873)+1)))</f>
        <v/>
      </c>
      <c r="AF874" s="5" t="str">
        <f>IF(OR($AB874="", $AC874=""), "", IF($H874=$M$3, "", IF(OR(AF$7&lt;$AB874, $AC874&lt;AF$6),"", MAX(AF$10:AF873)+1)))</f>
        <v/>
      </c>
      <c r="AG874" s="5" t="str">
        <f>IF(OR($AB874="", $AC874=""), "", IF($H874=$M$3, "", IF(OR(AG$7&lt;$AB874, $AC874&lt;AG$6),"", MAX(AG$10:AG873)+1)))</f>
        <v/>
      </c>
      <c r="AH874" s="5" t="str">
        <f>IF(OR($AB874="", $AC874=""), "", IF($H874=$M$3, "", IF(OR(AH$7&lt;$AB874, $AC874&lt;AH$6),"", MAX(AH$10:AH873)+1)))</f>
        <v/>
      </c>
      <c r="AI874" s="5" t="str">
        <f>IF(OR($AB874="", $AC874=""), "", IF($H874=$M$3, "", IF(OR(AI$7&lt;$AB874, $AC874&lt;AI$6),"", MAX(AI$10:AI873)+1)))</f>
        <v/>
      </c>
      <c r="AJ874" s="5" t="str">
        <f>IF(OR($AB874="", $AC874=""), "", IF($H874=$M$3, "", IF(OR(AJ$7&lt;$AB874, $AC874&lt;AJ$6),"", MAX(AJ$10:AJ873)+1)))</f>
        <v/>
      </c>
      <c r="AK874" s="5" t="str">
        <f>IF(OR($AB874="", $AC874=""), "", IF($H874=$M$3, "", IF(OR(AK$7&lt;$AB874, $AC874&lt;AK$6),"", MAX(AK$10:AK873)+1)))</f>
        <v/>
      </c>
      <c r="AL874" s="5" t="str">
        <f>IF(OR($AB874="", $AC874=""), "", IF($H874=$M$3, "", IF(OR(AL$7&lt;$AB874, $AC874&lt;AL$6),"", MAX(AL$10:AL873)+1)))</f>
        <v/>
      </c>
      <c r="AM874" s="5" t="str">
        <f>IF(OR($AB874="", $AC874=""), "", IF($H874=$M$3, "", IF(OR(AM$7&lt;$AB874, $AC874&lt;AM$6),"", MAX(AM$10:AM873)+1)))</f>
        <v/>
      </c>
      <c r="AN874" s="5" t="str">
        <f>IF(OR($AB874="", $AC874=""), "", IF($H874=$M$3, "", IF(OR(AN$7&lt;$AB874, $AC874&lt;AN$6),"", MAX(AN$10:AN873)+1)))</f>
        <v/>
      </c>
      <c r="AO874" s="5" t="str">
        <f>IF(OR($AB874="", $AC874=""), "", IF($H874=$M$3, "", IF(OR(AO$7&lt;$AB874, $AC874&lt;AO$6),"", MAX(AO$10:AO873)+1)))</f>
        <v/>
      </c>
      <c r="AP874" s="5" t="str">
        <f>IF(OR($AB874="", $AC874=""), "", IF($H874=$M$3, "", IF(OR(AP$7&lt;$AB874, $AC874&lt;AP$6),"", MAX(AP$10:AP873)+1)))</f>
        <v/>
      </c>
      <c r="AQ874" s="5" t="str">
        <f>IF(OR($AB874="", $AC874=""), "", IF($H874=$M$3, "", IF(OR(AQ$7&lt;$AB874, $AC874&lt;AQ$6),"", MAX(AQ$10:AQ873)+1)))</f>
        <v/>
      </c>
      <c r="AR874" s="5" t="str">
        <f>IF(OR($AB874="", $AC874=""), "", IF($H874=$M$3, "", IF(OR(AR$7&lt;$AB874, $AC874&lt;AR$6),"", MAX(AR$10:AR873)+1)))</f>
        <v/>
      </c>
      <c r="AS874" s="5" t="str">
        <f>IF(OR($AB874="", $AC874=""), "", IF($H874=$M$3, "", IF(OR(AS$7&lt;$AB874, $AC874&lt;AS$6),"", MAX(AS$10:AS873)+1)))</f>
        <v/>
      </c>
      <c r="AT874" s="5" t="str">
        <f>IF(OR($AB874="", $AC874=""), "", IF($H874=$M$3, "", IF(OR(AT$7&lt;$AB874, $AC874&lt;AT$6),"", MAX(AT$10:AT873)+1)))</f>
        <v/>
      </c>
      <c r="AU874" s="5" t="str">
        <f>IF(OR($AB874="", $AC874=""), "", IF($H874=$M$3, "", IF(OR(AU$7&lt;$AB874, $AC874&lt;AU$6),"", MAX(AU$10:AU873)+1)))</f>
        <v/>
      </c>
      <c r="AV874" s="5" t="str">
        <f>IF(OR($AB874="", $AC874=""), "", IF($H874=$M$3, "", IF(OR(AV$7&lt;$AB874, $AC874&lt;AV$6),"", MAX(AV$10:AV873)+1)))</f>
        <v/>
      </c>
      <c r="AW874" s="5" t="str">
        <f>IF(OR($AB874="", $AC874=""), "", IF($H874=$M$3, "", IF(OR(AW$7&lt;$AB874, $AC874&lt;AW$6),"", MAX(AW$10:AW873)+1)))</f>
        <v/>
      </c>
      <c r="AX874" s="5" t="str">
        <f>IF(OR($AB874="", $AC874=""), "", IF($H874=$M$3, "", IF(OR(AX$7&lt;$AB874, $AC874&lt;AX$6),"", MAX(AX$10:AX873)+1)))</f>
        <v/>
      </c>
      <c r="AY874" s="5" t="str">
        <f>IF(OR($AB874="", $AC874=""), "", IF($H874=$M$3, "", IF(OR(AY$7&lt;$AB874, $AC874&lt;AY$6),"", MAX(AY$10:AY873)+1)))</f>
        <v/>
      </c>
      <c r="AZ874" s="5" t="str">
        <f>IF(OR($AB874="", $AC874=""), "", IF($H874=$M$3, "", IF(OR(AZ$7&lt;$AB874, $AC874&lt;AZ$6),"", MAX(AZ$10:AZ873)+1)))</f>
        <v/>
      </c>
      <c r="BA874" s="5" t="str">
        <f>IF(OR($AB874="", $AC874=""), "", IF($H874=$M$3, "", IF(OR(BA$7&lt;$AB874, $AC874&lt;BA$6),"", MAX(BA$10:BA873)+1)))</f>
        <v/>
      </c>
      <c r="BB874" s="5" t="str">
        <f>IF(OR($AB874="", $AC874=""), "", IF($H874=$M$3, "", IF(OR(BB$7&lt;$AB874, $AC874&lt;BB$6),"", MAX(BB$10:BB873)+1)))</f>
        <v/>
      </c>
      <c r="BC874" s="5" t="str">
        <f>IF(OR($AB874="", $AC874=""), "", IF($H874=$M$3, "", IF(OR(BC$7&lt;$AB874, $AC874&lt;BC$6),"", MAX(BC$10:BC873)+1)))</f>
        <v/>
      </c>
      <c r="BD874" s="5" t="str">
        <f>IF(OR($AB874="", $AC874=""), "", IF($H874=$M$3, "", IF(OR(BD$7&lt;$AB874, $AC874&lt;BD$6),"", MAX(BD$10:BD873)+1)))</f>
        <v/>
      </c>
      <c r="BE874" s="5" t="str">
        <f>IF(OR($AB874="", $AC874=""), "", IF($H874=$M$3, "", IF(OR(BE$7&lt;$AB874, $AC874&lt;BE$6),"", MAX(BE$10:BE873)+1)))</f>
        <v/>
      </c>
      <c r="BF874" s="5" t="str">
        <f>IF(OR($AB874="", $AC874=""), "", IF($H874=$M$3, "", IF(OR(BF$7&lt;$AB874, $AC874&lt;BF$6),"", MAX(BF$10:BF873)+1)))</f>
        <v/>
      </c>
      <c r="BG874" s="5" t="str">
        <f>IF(OR($AB874="", $AC874=""), "", IF($H874=$M$3, "", IF(OR(BG$7&lt;$AB874, $AC874&lt;BG$6),"", MAX(BG$10:BG873)+1)))</f>
        <v/>
      </c>
      <c r="BH874" s="5" t="str">
        <f>IF(OR($AB874="", $AC874=""), "", IF($H874=$M$3, "", IF(OR(BH$7&lt;$AB874, $AC874&lt;BH$6),"", MAX(BH$10:BH873)+1)))</f>
        <v/>
      </c>
      <c r="BI874" s="5" t="str">
        <f>IF(OR($AB874="", $AC874=""), "", IF($H874=$M$3, "", IF(OR(BI$7&lt;$AB874, $AC874&lt;BI$6),"", MAX(BI$10:BI873)+1)))</f>
        <v/>
      </c>
      <c r="BK874" s="5" t="str" cm="1">
        <f t="array" aca="1" ref="BK874" ca="1">IFERROR(INDEX($AE874:$BI874, $BJ874, MATCH($BK$9, $AE$9:$BI$9, 0)), "")</f>
        <v/>
      </c>
    </row>
    <row r="875" spans="1:63" x14ac:dyDescent="0.25">
      <c r="A875" s="2"/>
      <c r="B875" s="254"/>
      <c r="C875" s="255"/>
      <c r="D875" s="256"/>
      <c r="E875" s="257"/>
      <c r="F875" s="257"/>
      <c r="G875" s="258"/>
      <c r="H875" s="259"/>
      <c r="I875" s="16"/>
      <c r="J875" s="5" t="str">
        <f t="shared" si="115"/>
        <v/>
      </c>
      <c r="K875" s="2"/>
      <c r="O875" s="5" t="str">
        <f t="shared" si="113"/>
        <v/>
      </c>
      <c r="Q875" s="5" t="str">
        <f t="shared" si="116"/>
        <v/>
      </c>
      <c r="S875" s="5" t="str">
        <f t="shared" si="114"/>
        <v/>
      </c>
      <c r="U875" s="64" t="str">
        <f>IF($D875="","", IF(COUNTIF('Intro &amp; Setup'!$AW$49:$AW$88, $D875)&gt;0, "BH", TEXT($D875, "ddd")))</f>
        <v/>
      </c>
      <c r="V875" s="65" t="str">
        <f>IF($G875="", "", IF(COUNTIF('Intro &amp; Setup'!$AW$49:$AW$88, $G875)&gt;0, "BH", TEXT($G875, "ddd")))</f>
        <v/>
      </c>
      <c r="W875" s="64" t="str">
        <f t="shared" si="117"/>
        <v/>
      </c>
      <c r="X875" s="65" t="str">
        <f t="shared" si="118"/>
        <v/>
      </c>
      <c r="Y875" s="64" t="str">
        <f>IF(F875="", "", IF(OR(F875&lt;'Intro &amp; Setup'!$Z$20, F875&gt;'Intro &amp; Setup'!$Z$22), "X", ""))</f>
        <v/>
      </c>
      <c r="Z875" s="65" t="str">
        <f>IF(G875="", "", IF(OR(G875&lt;'Intro &amp; Setup'!$Z$20, G875&gt;'Intro &amp; Setup'!$Z$22), "X", ""))</f>
        <v/>
      </c>
      <c r="AB875" s="58" t="str">
        <f t="shared" si="119"/>
        <v/>
      </c>
      <c r="AC875" s="59" t="str">
        <f t="shared" si="120"/>
        <v/>
      </c>
      <c r="AE875" s="5" t="str">
        <f>IF(OR($AB875="", $AC875=""), "", IF($H875=$M$3, "", IF(OR(AE$7&lt;$AB875, $AC875&lt;AE$6),"", MAX(AE$10:AE874)+1)))</f>
        <v/>
      </c>
      <c r="AF875" s="5" t="str">
        <f>IF(OR($AB875="", $AC875=""), "", IF($H875=$M$3, "", IF(OR(AF$7&lt;$AB875, $AC875&lt;AF$6),"", MAX(AF$10:AF874)+1)))</f>
        <v/>
      </c>
      <c r="AG875" s="5" t="str">
        <f>IF(OR($AB875="", $AC875=""), "", IF($H875=$M$3, "", IF(OR(AG$7&lt;$AB875, $AC875&lt;AG$6),"", MAX(AG$10:AG874)+1)))</f>
        <v/>
      </c>
      <c r="AH875" s="5" t="str">
        <f>IF(OR($AB875="", $AC875=""), "", IF($H875=$M$3, "", IF(OR(AH$7&lt;$AB875, $AC875&lt;AH$6),"", MAX(AH$10:AH874)+1)))</f>
        <v/>
      </c>
      <c r="AI875" s="5" t="str">
        <f>IF(OR($AB875="", $AC875=""), "", IF($H875=$M$3, "", IF(OR(AI$7&lt;$AB875, $AC875&lt;AI$6),"", MAX(AI$10:AI874)+1)))</f>
        <v/>
      </c>
      <c r="AJ875" s="5" t="str">
        <f>IF(OR($AB875="", $AC875=""), "", IF($H875=$M$3, "", IF(OR(AJ$7&lt;$AB875, $AC875&lt;AJ$6),"", MAX(AJ$10:AJ874)+1)))</f>
        <v/>
      </c>
      <c r="AK875" s="5" t="str">
        <f>IF(OR($AB875="", $AC875=""), "", IF($H875=$M$3, "", IF(OR(AK$7&lt;$AB875, $AC875&lt;AK$6),"", MAX(AK$10:AK874)+1)))</f>
        <v/>
      </c>
      <c r="AL875" s="5" t="str">
        <f>IF(OR($AB875="", $AC875=""), "", IF($H875=$M$3, "", IF(OR(AL$7&lt;$AB875, $AC875&lt;AL$6),"", MAX(AL$10:AL874)+1)))</f>
        <v/>
      </c>
      <c r="AM875" s="5" t="str">
        <f>IF(OR($AB875="", $AC875=""), "", IF($H875=$M$3, "", IF(OR(AM$7&lt;$AB875, $AC875&lt;AM$6),"", MAX(AM$10:AM874)+1)))</f>
        <v/>
      </c>
      <c r="AN875" s="5" t="str">
        <f>IF(OR($AB875="", $AC875=""), "", IF($H875=$M$3, "", IF(OR(AN$7&lt;$AB875, $AC875&lt;AN$6),"", MAX(AN$10:AN874)+1)))</f>
        <v/>
      </c>
      <c r="AO875" s="5" t="str">
        <f>IF(OR($AB875="", $AC875=""), "", IF($H875=$M$3, "", IF(OR(AO$7&lt;$AB875, $AC875&lt;AO$6),"", MAX(AO$10:AO874)+1)))</f>
        <v/>
      </c>
      <c r="AP875" s="5" t="str">
        <f>IF(OR($AB875="", $AC875=""), "", IF($H875=$M$3, "", IF(OR(AP$7&lt;$AB875, $AC875&lt;AP$6),"", MAX(AP$10:AP874)+1)))</f>
        <v/>
      </c>
      <c r="AQ875" s="5" t="str">
        <f>IF(OR($AB875="", $AC875=""), "", IF($H875=$M$3, "", IF(OR(AQ$7&lt;$AB875, $AC875&lt;AQ$6),"", MAX(AQ$10:AQ874)+1)))</f>
        <v/>
      </c>
      <c r="AR875" s="5" t="str">
        <f>IF(OR($AB875="", $AC875=""), "", IF($H875=$M$3, "", IF(OR(AR$7&lt;$AB875, $AC875&lt;AR$6),"", MAX(AR$10:AR874)+1)))</f>
        <v/>
      </c>
      <c r="AS875" s="5" t="str">
        <f>IF(OR($AB875="", $AC875=""), "", IF($H875=$M$3, "", IF(OR(AS$7&lt;$AB875, $AC875&lt;AS$6),"", MAX(AS$10:AS874)+1)))</f>
        <v/>
      </c>
      <c r="AT875" s="5" t="str">
        <f>IF(OR($AB875="", $AC875=""), "", IF($H875=$M$3, "", IF(OR(AT$7&lt;$AB875, $AC875&lt;AT$6),"", MAX(AT$10:AT874)+1)))</f>
        <v/>
      </c>
      <c r="AU875" s="5" t="str">
        <f>IF(OR($AB875="", $AC875=""), "", IF($H875=$M$3, "", IF(OR(AU$7&lt;$AB875, $AC875&lt;AU$6),"", MAX(AU$10:AU874)+1)))</f>
        <v/>
      </c>
      <c r="AV875" s="5" t="str">
        <f>IF(OR($AB875="", $AC875=""), "", IF($H875=$M$3, "", IF(OR(AV$7&lt;$AB875, $AC875&lt;AV$6),"", MAX(AV$10:AV874)+1)))</f>
        <v/>
      </c>
      <c r="AW875" s="5" t="str">
        <f>IF(OR($AB875="", $AC875=""), "", IF($H875=$M$3, "", IF(OR(AW$7&lt;$AB875, $AC875&lt;AW$6),"", MAX(AW$10:AW874)+1)))</f>
        <v/>
      </c>
      <c r="AX875" s="5" t="str">
        <f>IF(OR($AB875="", $AC875=""), "", IF($H875=$M$3, "", IF(OR(AX$7&lt;$AB875, $AC875&lt;AX$6),"", MAX(AX$10:AX874)+1)))</f>
        <v/>
      </c>
      <c r="AY875" s="5" t="str">
        <f>IF(OR($AB875="", $AC875=""), "", IF($H875=$M$3, "", IF(OR(AY$7&lt;$AB875, $AC875&lt;AY$6),"", MAX(AY$10:AY874)+1)))</f>
        <v/>
      </c>
      <c r="AZ875" s="5" t="str">
        <f>IF(OR($AB875="", $AC875=""), "", IF($H875=$M$3, "", IF(OR(AZ$7&lt;$AB875, $AC875&lt;AZ$6),"", MAX(AZ$10:AZ874)+1)))</f>
        <v/>
      </c>
      <c r="BA875" s="5" t="str">
        <f>IF(OR($AB875="", $AC875=""), "", IF($H875=$M$3, "", IF(OR(BA$7&lt;$AB875, $AC875&lt;BA$6),"", MAX(BA$10:BA874)+1)))</f>
        <v/>
      </c>
      <c r="BB875" s="5" t="str">
        <f>IF(OR($AB875="", $AC875=""), "", IF($H875=$M$3, "", IF(OR(BB$7&lt;$AB875, $AC875&lt;BB$6),"", MAX(BB$10:BB874)+1)))</f>
        <v/>
      </c>
      <c r="BC875" s="5" t="str">
        <f>IF(OR($AB875="", $AC875=""), "", IF($H875=$M$3, "", IF(OR(BC$7&lt;$AB875, $AC875&lt;BC$6),"", MAX(BC$10:BC874)+1)))</f>
        <v/>
      </c>
      <c r="BD875" s="5" t="str">
        <f>IF(OR($AB875="", $AC875=""), "", IF($H875=$M$3, "", IF(OR(BD$7&lt;$AB875, $AC875&lt;BD$6),"", MAX(BD$10:BD874)+1)))</f>
        <v/>
      </c>
      <c r="BE875" s="5" t="str">
        <f>IF(OR($AB875="", $AC875=""), "", IF($H875=$M$3, "", IF(OR(BE$7&lt;$AB875, $AC875&lt;BE$6),"", MAX(BE$10:BE874)+1)))</f>
        <v/>
      </c>
      <c r="BF875" s="5" t="str">
        <f>IF(OR($AB875="", $AC875=""), "", IF($H875=$M$3, "", IF(OR(BF$7&lt;$AB875, $AC875&lt;BF$6),"", MAX(BF$10:BF874)+1)))</f>
        <v/>
      </c>
      <c r="BG875" s="5" t="str">
        <f>IF(OR($AB875="", $AC875=""), "", IF($H875=$M$3, "", IF(OR(BG$7&lt;$AB875, $AC875&lt;BG$6),"", MAX(BG$10:BG874)+1)))</f>
        <v/>
      </c>
      <c r="BH875" s="5" t="str">
        <f>IF(OR($AB875="", $AC875=""), "", IF($H875=$M$3, "", IF(OR(BH$7&lt;$AB875, $AC875&lt;BH$6),"", MAX(BH$10:BH874)+1)))</f>
        <v/>
      </c>
      <c r="BI875" s="5" t="str">
        <f>IF(OR($AB875="", $AC875=""), "", IF($H875=$M$3, "", IF(OR(BI$7&lt;$AB875, $AC875&lt;BI$6),"", MAX(BI$10:BI874)+1)))</f>
        <v/>
      </c>
      <c r="BK875" s="5" t="str" cm="1">
        <f t="array" aca="1" ref="BK875" ca="1">IFERROR(INDEX($AE875:$BI875, $BJ875, MATCH($BK$9, $AE$9:$BI$9, 0)), "")</f>
        <v/>
      </c>
    </row>
    <row r="876" spans="1:63" x14ac:dyDescent="0.25">
      <c r="A876" s="2"/>
      <c r="B876" s="254"/>
      <c r="C876" s="255"/>
      <c r="D876" s="256"/>
      <c r="E876" s="257"/>
      <c r="F876" s="257"/>
      <c r="G876" s="258"/>
      <c r="H876" s="259"/>
      <c r="I876" s="16"/>
      <c r="J876" s="5" t="str">
        <f t="shared" si="115"/>
        <v/>
      </c>
      <c r="K876" s="2"/>
      <c r="O876" s="5" t="str">
        <f t="shared" si="113"/>
        <v/>
      </c>
      <c r="Q876" s="5" t="str">
        <f t="shared" si="116"/>
        <v/>
      </c>
      <c r="S876" s="5" t="str">
        <f t="shared" si="114"/>
        <v/>
      </c>
      <c r="U876" s="64" t="str">
        <f>IF($D876="","", IF(COUNTIF('Intro &amp; Setup'!$AW$49:$AW$88, $D876)&gt;0, "BH", TEXT($D876, "ddd")))</f>
        <v/>
      </c>
      <c r="V876" s="65" t="str">
        <f>IF($G876="", "", IF(COUNTIF('Intro &amp; Setup'!$AW$49:$AW$88, $G876)&gt;0, "BH", TEXT($G876, "ddd")))</f>
        <v/>
      </c>
      <c r="W876" s="64" t="str">
        <f t="shared" si="117"/>
        <v/>
      </c>
      <c r="X876" s="65" t="str">
        <f t="shared" si="118"/>
        <v/>
      </c>
      <c r="Y876" s="64" t="str">
        <f>IF(F876="", "", IF(OR(F876&lt;'Intro &amp; Setup'!$Z$20, F876&gt;'Intro &amp; Setup'!$Z$22), "X", ""))</f>
        <v/>
      </c>
      <c r="Z876" s="65" t="str">
        <f>IF(G876="", "", IF(OR(G876&lt;'Intro &amp; Setup'!$Z$20, G876&gt;'Intro &amp; Setup'!$Z$22), "X", ""))</f>
        <v/>
      </c>
      <c r="AB876" s="58" t="str">
        <f t="shared" si="119"/>
        <v/>
      </c>
      <c r="AC876" s="59" t="str">
        <f t="shared" si="120"/>
        <v/>
      </c>
      <c r="AE876" s="5" t="str">
        <f>IF(OR($AB876="", $AC876=""), "", IF($H876=$M$3, "", IF(OR(AE$7&lt;$AB876, $AC876&lt;AE$6),"", MAX(AE$10:AE875)+1)))</f>
        <v/>
      </c>
      <c r="AF876" s="5" t="str">
        <f>IF(OR($AB876="", $AC876=""), "", IF($H876=$M$3, "", IF(OR(AF$7&lt;$AB876, $AC876&lt;AF$6),"", MAX(AF$10:AF875)+1)))</f>
        <v/>
      </c>
      <c r="AG876" s="5" t="str">
        <f>IF(OR($AB876="", $AC876=""), "", IF($H876=$M$3, "", IF(OR(AG$7&lt;$AB876, $AC876&lt;AG$6),"", MAX(AG$10:AG875)+1)))</f>
        <v/>
      </c>
      <c r="AH876" s="5" t="str">
        <f>IF(OR($AB876="", $AC876=""), "", IF($H876=$M$3, "", IF(OR(AH$7&lt;$AB876, $AC876&lt;AH$6),"", MAX(AH$10:AH875)+1)))</f>
        <v/>
      </c>
      <c r="AI876" s="5" t="str">
        <f>IF(OR($AB876="", $AC876=""), "", IF($H876=$M$3, "", IF(OR(AI$7&lt;$AB876, $AC876&lt;AI$6),"", MAX(AI$10:AI875)+1)))</f>
        <v/>
      </c>
      <c r="AJ876" s="5" t="str">
        <f>IF(OR($AB876="", $AC876=""), "", IF($H876=$M$3, "", IF(OR(AJ$7&lt;$AB876, $AC876&lt;AJ$6),"", MAX(AJ$10:AJ875)+1)))</f>
        <v/>
      </c>
      <c r="AK876" s="5" t="str">
        <f>IF(OR($AB876="", $AC876=""), "", IF($H876=$M$3, "", IF(OR(AK$7&lt;$AB876, $AC876&lt;AK$6),"", MAX(AK$10:AK875)+1)))</f>
        <v/>
      </c>
      <c r="AL876" s="5" t="str">
        <f>IF(OR($AB876="", $AC876=""), "", IF($H876=$M$3, "", IF(OR(AL$7&lt;$AB876, $AC876&lt;AL$6),"", MAX(AL$10:AL875)+1)))</f>
        <v/>
      </c>
      <c r="AM876" s="5" t="str">
        <f>IF(OR($AB876="", $AC876=""), "", IF($H876=$M$3, "", IF(OR(AM$7&lt;$AB876, $AC876&lt;AM$6),"", MAX(AM$10:AM875)+1)))</f>
        <v/>
      </c>
      <c r="AN876" s="5" t="str">
        <f>IF(OR($AB876="", $AC876=""), "", IF($H876=$M$3, "", IF(OR(AN$7&lt;$AB876, $AC876&lt;AN$6),"", MAX(AN$10:AN875)+1)))</f>
        <v/>
      </c>
      <c r="AO876" s="5" t="str">
        <f>IF(OR($AB876="", $AC876=""), "", IF($H876=$M$3, "", IF(OR(AO$7&lt;$AB876, $AC876&lt;AO$6),"", MAX(AO$10:AO875)+1)))</f>
        <v/>
      </c>
      <c r="AP876" s="5" t="str">
        <f>IF(OR($AB876="", $AC876=""), "", IF($H876=$M$3, "", IF(OR(AP$7&lt;$AB876, $AC876&lt;AP$6),"", MAX(AP$10:AP875)+1)))</f>
        <v/>
      </c>
      <c r="AQ876" s="5" t="str">
        <f>IF(OR($AB876="", $AC876=""), "", IF($H876=$M$3, "", IF(OR(AQ$7&lt;$AB876, $AC876&lt;AQ$6),"", MAX(AQ$10:AQ875)+1)))</f>
        <v/>
      </c>
      <c r="AR876" s="5" t="str">
        <f>IF(OR($AB876="", $AC876=""), "", IF($H876=$M$3, "", IF(OR(AR$7&lt;$AB876, $AC876&lt;AR$6),"", MAX(AR$10:AR875)+1)))</f>
        <v/>
      </c>
      <c r="AS876" s="5" t="str">
        <f>IF(OR($AB876="", $AC876=""), "", IF($H876=$M$3, "", IF(OR(AS$7&lt;$AB876, $AC876&lt;AS$6),"", MAX(AS$10:AS875)+1)))</f>
        <v/>
      </c>
      <c r="AT876" s="5" t="str">
        <f>IF(OR($AB876="", $AC876=""), "", IF($H876=$M$3, "", IF(OR(AT$7&lt;$AB876, $AC876&lt;AT$6),"", MAX(AT$10:AT875)+1)))</f>
        <v/>
      </c>
      <c r="AU876" s="5" t="str">
        <f>IF(OR($AB876="", $AC876=""), "", IF($H876=$M$3, "", IF(OR(AU$7&lt;$AB876, $AC876&lt;AU$6),"", MAX(AU$10:AU875)+1)))</f>
        <v/>
      </c>
      <c r="AV876" s="5" t="str">
        <f>IF(OR($AB876="", $AC876=""), "", IF($H876=$M$3, "", IF(OR(AV$7&lt;$AB876, $AC876&lt;AV$6),"", MAX(AV$10:AV875)+1)))</f>
        <v/>
      </c>
      <c r="AW876" s="5" t="str">
        <f>IF(OR($AB876="", $AC876=""), "", IF($H876=$M$3, "", IF(OR(AW$7&lt;$AB876, $AC876&lt;AW$6),"", MAX(AW$10:AW875)+1)))</f>
        <v/>
      </c>
      <c r="AX876" s="5" t="str">
        <f>IF(OR($AB876="", $AC876=""), "", IF($H876=$M$3, "", IF(OR(AX$7&lt;$AB876, $AC876&lt;AX$6),"", MAX(AX$10:AX875)+1)))</f>
        <v/>
      </c>
      <c r="AY876" s="5" t="str">
        <f>IF(OR($AB876="", $AC876=""), "", IF($H876=$M$3, "", IF(OR(AY$7&lt;$AB876, $AC876&lt;AY$6),"", MAX(AY$10:AY875)+1)))</f>
        <v/>
      </c>
      <c r="AZ876" s="5" t="str">
        <f>IF(OR($AB876="", $AC876=""), "", IF($H876=$M$3, "", IF(OR(AZ$7&lt;$AB876, $AC876&lt;AZ$6),"", MAX(AZ$10:AZ875)+1)))</f>
        <v/>
      </c>
      <c r="BA876" s="5" t="str">
        <f>IF(OR($AB876="", $AC876=""), "", IF($H876=$M$3, "", IF(OR(BA$7&lt;$AB876, $AC876&lt;BA$6),"", MAX(BA$10:BA875)+1)))</f>
        <v/>
      </c>
      <c r="BB876" s="5" t="str">
        <f>IF(OR($AB876="", $AC876=""), "", IF($H876=$M$3, "", IF(OR(BB$7&lt;$AB876, $AC876&lt;BB$6),"", MAX(BB$10:BB875)+1)))</f>
        <v/>
      </c>
      <c r="BC876" s="5" t="str">
        <f>IF(OR($AB876="", $AC876=""), "", IF($H876=$M$3, "", IF(OR(BC$7&lt;$AB876, $AC876&lt;BC$6),"", MAX(BC$10:BC875)+1)))</f>
        <v/>
      </c>
      <c r="BD876" s="5" t="str">
        <f>IF(OR($AB876="", $AC876=""), "", IF($H876=$M$3, "", IF(OR(BD$7&lt;$AB876, $AC876&lt;BD$6),"", MAX(BD$10:BD875)+1)))</f>
        <v/>
      </c>
      <c r="BE876" s="5" t="str">
        <f>IF(OR($AB876="", $AC876=""), "", IF($H876=$M$3, "", IF(OR(BE$7&lt;$AB876, $AC876&lt;BE$6),"", MAX(BE$10:BE875)+1)))</f>
        <v/>
      </c>
      <c r="BF876" s="5" t="str">
        <f>IF(OR($AB876="", $AC876=""), "", IF($H876=$M$3, "", IF(OR(BF$7&lt;$AB876, $AC876&lt;BF$6),"", MAX(BF$10:BF875)+1)))</f>
        <v/>
      </c>
      <c r="BG876" s="5" t="str">
        <f>IF(OR($AB876="", $AC876=""), "", IF($H876=$M$3, "", IF(OR(BG$7&lt;$AB876, $AC876&lt;BG$6),"", MAX(BG$10:BG875)+1)))</f>
        <v/>
      </c>
      <c r="BH876" s="5" t="str">
        <f>IF(OR($AB876="", $AC876=""), "", IF($H876=$M$3, "", IF(OR(BH$7&lt;$AB876, $AC876&lt;BH$6),"", MAX(BH$10:BH875)+1)))</f>
        <v/>
      </c>
      <c r="BI876" s="5" t="str">
        <f>IF(OR($AB876="", $AC876=""), "", IF($H876=$M$3, "", IF(OR(BI$7&lt;$AB876, $AC876&lt;BI$6),"", MAX(BI$10:BI875)+1)))</f>
        <v/>
      </c>
      <c r="BK876" s="5" t="str" cm="1">
        <f t="array" aca="1" ref="BK876" ca="1">IFERROR(INDEX($AE876:$BI876, $BJ876, MATCH($BK$9, $AE$9:$BI$9, 0)), "")</f>
        <v/>
      </c>
    </row>
    <row r="877" spans="1:63" x14ac:dyDescent="0.25">
      <c r="A877" s="2"/>
      <c r="B877" s="254"/>
      <c r="C877" s="255"/>
      <c r="D877" s="256"/>
      <c r="E877" s="257"/>
      <c r="F877" s="257"/>
      <c r="G877" s="258"/>
      <c r="H877" s="259"/>
      <c r="I877" s="16"/>
      <c r="J877" s="5" t="str">
        <f t="shared" si="115"/>
        <v/>
      </c>
      <c r="K877" s="2"/>
      <c r="O877" s="5" t="str">
        <f t="shared" si="113"/>
        <v/>
      </c>
      <c r="Q877" s="5" t="str">
        <f t="shared" si="116"/>
        <v/>
      </c>
      <c r="S877" s="5" t="str">
        <f t="shared" si="114"/>
        <v/>
      </c>
      <c r="U877" s="64" t="str">
        <f>IF($D877="","", IF(COUNTIF('Intro &amp; Setup'!$AW$49:$AW$88, $D877)&gt;0, "BH", TEXT($D877, "ddd")))</f>
        <v/>
      </c>
      <c r="V877" s="65" t="str">
        <f>IF($G877="", "", IF(COUNTIF('Intro &amp; Setup'!$AW$49:$AW$88, $G877)&gt;0, "BH", TEXT($G877, "ddd")))</f>
        <v/>
      </c>
      <c r="W877" s="64" t="str">
        <f t="shared" si="117"/>
        <v/>
      </c>
      <c r="X877" s="65" t="str">
        <f t="shared" si="118"/>
        <v/>
      </c>
      <c r="Y877" s="64" t="str">
        <f>IF(F877="", "", IF(OR(F877&lt;'Intro &amp; Setup'!$Z$20, F877&gt;'Intro &amp; Setup'!$Z$22), "X", ""))</f>
        <v/>
      </c>
      <c r="Z877" s="65" t="str">
        <f>IF(G877="", "", IF(OR(G877&lt;'Intro &amp; Setup'!$Z$20, G877&gt;'Intro &amp; Setup'!$Z$22), "X", ""))</f>
        <v/>
      </c>
      <c r="AB877" s="58" t="str">
        <f t="shared" si="119"/>
        <v/>
      </c>
      <c r="AC877" s="59" t="str">
        <f t="shared" si="120"/>
        <v/>
      </c>
      <c r="AE877" s="5" t="str">
        <f>IF(OR($AB877="", $AC877=""), "", IF($H877=$M$3, "", IF(OR(AE$7&lt;$AB877, $AC877&lt;AE$6),"", MAX(AE$10:AE876)+1)))</f>
        <v/>
      </c>
      <c r="AF877" s="5" t="str">
        <f>IF(OR($AB877="", $AC877=""), "", IF($H877=$M$3, "", IF(OR(AF$7&lt;$AB877, $AC877&lt;AF$6),"", MAX(AF$10:AF876)+1)))</f>
        <v/>
      </c>
      <c r="AG877" s="5" t="str">
        <f>IF(OR($AB877="", $AC877=""), "", IF($H877=$M$3, "", IF(OR(AG$7&lt;$AB877, $AC877&lt;AG$6),"", MAX(AG$10:AG876)+1)))</f>
        <v/>
      </c>
      <c r="AH877" s="5" t="str">
        <f>IF(OR($AB877="", $AC877=""), "", IF($H877=$M$3, "", IF(OR(AH$7&lt;$AB877, $AC877&lt;AH$6),"", MAX(AH$10:AH876)+1)))</f>
        <v/>
      </c>
      <c r="AI877" s="5" t="str">
        <f>IF(OR($AB877="", $AC877=""), "", IF($H877=$M$3, "", IF(OR(AI$7&lt;$AB877, $AC877&lt;AI$6),"", MAX(AI$10:AI876)+1)))</f>
        <v/>
      </c>
      <c r="AJ877" s="5" t="str">
        <f>IF(OR($AB877="", $AC877=""), "", IF($H877=$M$3, "", IF(OR(AJ$7&lt;$AB877, $AC877&lt;AJ$6),"", MAX(AJ$10:AJ876)+1)))</f>
        <v/>
      </c>
      <c r="AK877" s="5" t="str">
        <f>IF(OR($AB877="", $AC877=""), "", IF($H877=$M$3, "", IF(OR(AK$7&lt;$AB877, $AC877&lt;AK$6),"", MAX(AK$10:AK876)+1)))</f>
        <v/>
      </c>
      <c r="AL877" s="5" t="str">
        <f>IF(OR($AB877="", $AC877=""), "", IF($H877=$M$3, "", IF(OR(AL$7&lt;$AB877, $AC877&lt;AL$6),"", MAX(AL$10:AL876)+1)))</f>
        <v/>
      </c>
      <c r="AM877" s="5" t="str">
        <f>IF(OR($AB877="", $AC877=""), "", IF($H877=$M$3, "", IF(OR(AM$7&lt;$AB877, $AC877&lt;AM$6),"", MAX(AM$10:AM876)+1)))</f>
        <v/>
      </c>
      <c r="AN877" s="5" t="str">
        <f>IF(OR($AB877="", $AC877=""), "", IF($H877=$M$3, "", IF(OR(AN$7&lt;$AB877, $AC877&lt;AN$6),"", MAX(AN$10:AN876)+1)))</f>
        <v/>
      </c>
      <c r="AO877" s="5" t="str">
        <f>IF(OR($AB877="", $AC877=""), "", IF($H877=$M$3, "", IF(OR(AO$7&lt;$AB877, $AC877&lt;AO$6),"", MAX(AO$10:AO876)+1)))</f>
        <v/>
      </c>
      <c r="AP877" s="5" t="str">
        <f>IF(OR($AB877="", $AC877=""), "", IF($H877=$M$3, "", IF(OR(AP$7&lt;$AB877, $AC877&lt;AP$6),"", MAX(AP$10:AP876)+1)))</f>
        <v/>
      </c>
      <c r="AQ877" s="5" t="str">
        <f>IF(OR($AB877="", $AC877=""), "", IF($H877=$M$3, "", IF(OR(AQ$7&lt;$AB877, $AC877&lt;AQ$6),"", MAX(AQ$10:AQ876)+1)))</f>
        <v/>
      </c>
      <c r="AR877" s="5" t="str">
        <f>IF(OR($AB877="", $AC877=""), "", IF($H877=$M$3, "", IF(OR(AR$7&lt;$AB877, $AC877&lt;AR$6),"", MAX(AR$10:AR876)+1)))</f>
        <v/>
      </c>
      <c r="AS877" s="5" t="str">
        <f>IF(OR($AB877="", $AC877=""), "", IF($H877=$M$3, "", IF(OR(AS$7&lt;$AB877, $AC877&lt;AS$6),"", MAX(AS$10:AS876)+1)))</f>
        <v/>
      </c>
      <c r="AT877" s="5" t="str">
        <f>IF(OR($AB877="", $AC877=""), "", IF($H877=$M$3, "", IF(OR(AT$7&lt;$AB877, $AC877&lt;AT$6),"", MAX(AT$10:AT876)+1)))</f>
        <v/>
      </c>
      <c r="AU877" s="5" t="str">
        <f>IF(OR($AB877="", $AC877=""), "", IF($H877=$M$3, "", IF(OR(AU$7&lt;$AB877, $AC877&lt;AU$6),"", MAX(AU$10:AU876)+1)))</f>
        <v/>
      </c>
      <c r="AV877" s="5" t="str">
        <f>IF(OR($AB877="", $AC877=""), "", IF($H877=$M$3, "", IF(OR(AV$7&lt;$AB877, $AC877&lt;AV$6),"", MAX(AV$10:AV876)+1)))</f>
        <v/>
      </c>
      <c r="AW877" s="5" t="str">
        <f>IF(OR($AB877="", $AC877=""), "", IF($H877=$M$3, "", IF(OR(AW$7&lt;$AB877, $AC877&lt;AW$6),"", MAX(AW$10:AW876)+1)))</f>
        <v/>
      </c>
      <c r="AX877" s="5" t="str">
        <f>IF(OR($AB877="", $AC877=""), "", IF($H877=$M$3, "", IF(OR(AX$7&lt;$AB877, $AC877&lt;AX$6),"", MAX(AX$10:AX876)+1)))</f>
        <v/>
      </c>
      <c r="AY877" s="5" t="str">
        <f>IF(OR($AB877="", $AC877=""), "", IF($H877=$M$3, "", IF(OR(AY$7&lt;$AB877, $AC877&lt;AY$6),"", MAX(AY$10:AY876)+1)))</f>
        <v/>
      </c>
      <c r="AZ877" s="5" t="str">
        <f>IF(OR($AB877="", $AC877=""), "", IF($H877=$M$3, "", IF(OR(AZ$7&lt;$AB877, $AC877&lt;AZ$6),"", MAX(AZ$10:AZ876)+1)))</f>
        <v/>
      </c>
      <c r="BA877" s="5" t="str">
        <f>IF(OR($AB877="", $AC877=""), "", IF($H877=$M$3, "", IF(OR(BA$7&lt;$AB877, $AC877&lt;BA$6),"", MAX(BA$10:BA876)+1)))</f>
        <v/>
      </c>
      <c r="BB877" s="5" t="str">
        <f>IF(OR($AB877="", $AC877=""), "", IF($H877=$M$3, "", IF(OR(BB$7&lt;$AB877, $AC877&lt;BB$6),"", MAX(BB$10:BB876)+1)))</f>
        <v/>
      </c>
      <c r="BC877" s="5" t="str">
        <f>IF(OR($AB877="", $AC877=""), "", IF($H877=$M$3, "", IF(OR(BC$7&lt;$AB877, $AC877&lt;BC$6),"", MAX(BC$10:BC876)+1)))</f>
        <v/>
      </c>
      <c r="BD877" s="5" t="str">
        <f>IF(OR($AB877="", $AC877=""), "", IF($H877=$M$3, "", IF(OR(BD$7&lt;$AB877, $AC877&lt;BD$6),"", MAX(BD$10:BD876)+1)))</f>
        <v/>
      </c>
      <c r="BE877" s="5" t="str">
        <f>IF(OR($AB877="", $AC877=""), "", IF($H877=$M$3, "", IF(OR(BE$7&lt;$AB877, $AC877&lt;BE$6),"", MAX(BE$10:BE876)+1)))</f>
        <v/>
      </c>
      <c r="BF877" s="5" t="str">
        <f>IF(OR($AB877="", $AC877=""), "", IF($H877=$M$3, "", IF(OR(BF$7&lt;$AB877, $AC877&lt;BF$6),"", MAX(BF$10:BF876)+1)))</f>
        <v/>
      </c>
      <c r="BG877" s="5" t="str">
        <f>IF(OR($AB877="", $AC877=""), "", IF($H877=$M$3, "", IF(OR(BG$7&lt;$AB877, $AC877&lt;BG$6),"", MAX(BG$10:BG876)+1)))</f>
        <v/>
      </c>
      <c r="BH877" s="5" t="str">
        <f>IF(OR($AB877="", $AC877=""), "", IF($H877=$M$3, "", IF(OR(BH$7&lt;$AB877, $AC877&lt;BH$6),"", MAX(BH$10:BH876)+1)))</f>
        <v/>
      </c>
      <c r="BI877" s="5" t="str">
        <f>IF(OR($AB877="", $AC877=""), "", IF($H877=$M$3, "", IF(OR(BI$7&lt;$AB877, $AC877&lt;BI$6),"", MAX(BI$10:BI876)+1)))</f>
        <v/>
      </c>
      <c r="BK877" s="5" t="str" cm="1">
        <f t="array" aca="1" ref="BK877" ca="1">IFERROR(INDEX($AE877:$BI877, $BJ877, MATCH($BK$9, $AE$9:$BI$9, 0)), "")</f>
        <v/>
      </c>
    </row>
    <row r="878" spans="1:63" x14ac:dyDescent="0.25">
      <c r="A878" s="2"/>
      <c r="B878" s="254"/>
      <c r="C878" s="255"/>
      <c r="D878" s="256"/>
      <c r="E878" s="257"/>
      <c r="F878" s="257"/>
      <c r="G878" s="258"/>
      <c r="H878" s="259"/>
      <c r="I878" s="16"/>
      <c r="J878" s="5" t="str">
        <f t="shared" si="115"/>
        <v/>
      </c>
      <c r="K878" s="2"/>
      <c r="O878" s="5" t="str">
        <f t="shared" si="113"/>
        <v/>
      </c>
      <c r="Q878" s="5" t="str">
        <f t="shared" si="116"/>
        <v/>
      </c>
      <c r="S878" s="5" t="str">
        <f t="shared" si="114"/>
        <v/>
      </c>
      <c r="U878" s="64" t="str">
        <f>IF($D878="","", IF(COUNTIF('Intro &amp; Setup'!$AW$49:$AW$88, $D878)&gt;0, "BH", TEXT($D878, "ddd")))</f>
        <v/>
      </c>
      <c r="V878" s="65" t="str">
        <f>IF($G878="", "", IF(COUNTIF('Intro &amp; Setup'!$AW$49:$AW$88, $G878)&gt;0, "BH", TEXT($G878, "ddd")))</f>
        <v/>
      </c>
      <c r="W878" s="64" t="str">
        <f t="shared" si="117"/>
        <v/>
      </c>
      <c r="X878" s="65" t="str">
        <f t="shared" si="118"/>
        <v/>
      </c>
      <c r="Y878" s="64" t="str">
        <f>IF(F878="", "", IF(OR(F878&lt;'Intro &amp; Setup'!$Z$20, F878&gt;'Intro &amp; Setup'!$Z$22), "X", ""))</f>
        <v/>
      </c>
      <c r="Z878" s="65" t="str">
        <f>IF(G878="", "", IF(OR(G878&lt;'Intro &amp; Setup'!$Z$20, G878&gt;'Intro &amp; Setup'!$Z$22), "X", ""))</f>
        <v/>
      </c>
      <c r="AB878" s="58" t="str">
        <f t="shared" si="119"/>
        <v/>
      </c>
      <c r="AC878" s="59" t="str">
        <f t="shared" si="120"/>
        <v/>
      </c>
      <c r="AE878" s="5" t="str">
        <f>IF(OR($AB878="", $AC878=""), "", IF($H878=$M$3, "", IF(OR(AE$7&lt;$AB878, $AC878&lt;AE$6),"", MAX(AE$10:AE877)+1)))</f>
        <v/>
      </c>
      <c r="AF878" s="5" t="str">
        <f>IF(OR($AB878="", $AC878=""), "", IF($H878=$M$3, "", IF(OR(AF$7&lt;$AB878, $AC878&lt;AF$6),"", MAX(AF$10:AF877)+1)))</f>
        <v/>
      </c>
      <c r="AG878" s="5" t="str">
        <f>IF(OR($AB878="", $AC878=""), "", IF($H878=$M$3, "", IF(OR(AG$7&lt;$AB878, $AC878&lt;AG$6),"", MAX(AG$10:AG877)+1)))</f>
        <v/>
      </c>
      <c r="AH878" s="5" t="str">
        <f>IF(OR($AB878="", $AC878=""), "", IF($H878=$M$3, "", IF(OR(AH$7&lt;$AB878, $AC878&lt;AH$6),"", MAX(AH$10:AH877)+1)))</f>
        <v/>
      </c>
      <c r="AI878" s="5" t="str">
        <f>IF(OR($AB878="", $AC878=""), "", IF($H878=$M$3, "", IF(OR(AI$7&lt;$AB878, $AC878&lt;AI$6),"", MAX(AI$10:AI877)+1)))</f>
        <v/>
      </c>
      <c r="AJ878" s="5" t="str">
        <f>IF(OR($AB878="", $AC878=""), "", IF($H878=$M$3, "", IF(OR(AJ$7&lt;$AB878, $AC878&lt;AJ$6),"", MAX(AJ$10:AJ877)+1)))</f>
        <v/>
      </c>
      <c r="AK878" s="5" t="str">
        <f>IF(OR($AB878="", $AC878=""), "", IF($H878=$M$3, "", IF(OR(AK$7&lt;$AB878, $AC878&lt;AK$6),"", MAX(AK$10:AK877)+1)))</f>
        <v/>
      </c>
      <c r="AL878" s="5" t="str">
        <f>IF(OR($AB878="", $AC878=""), "", IF($H878=$M$3, "", IF(OR(AL$7&lt;$AB878, $AC878&lt;AL$6),"", MAX(AL$10:AL877)+1)))</f>
        <v/>
      </c>
      <c r="AM878" s="5" t="str">
        <f>IF(OR($AB878="", $AC878=""), "", IF($H878=$M$3, "", IF(OR(AM$7&lt;$AB878, $AC878&lt;AM$6),"", MAX(AM$10:AM877)+1)))</f>
        <v/>
      </c>
      <c r="AN878" s="5" t="str">
        <f>IF(OR($AB878="", $AC878=""), "", IF($H878=$M$3, "", IF(OR(AN$7&lt;$AB878, $AC878&lt;AN$6),"", MAX(AN$10:AN877)+1)))</f>
        <v/>
      </c>
      <c r="AO878" s="5" t="str">
        <f>IF(OR($AB878="", $AC878=""), "", IF($H878=$M$3, "", IF(OR(AO$7&lt;$AB878, $AC878&lt;AO$6),"", MAX(AO$10:AO877)+1)))</f>
        <v/>
      </c>
      <c r="AP878" s="5" t="str">
        <f>IF(OR($AB878="", $AC878=""), "", IF($H878=$M$3, "", IF(OR(AP$7&lt;$AB878, $AC878&lt;AP$6),"", MAX(AP$10:AP877)+1)))</f>
        <v/>
      </c>
      <c r="AQ878" s="5" t="str">
        <f>IF(OR($AB878="", $AC878=""), "", IF($H878=$M$3, "", IF(OR(AQ$7&lt;$AB878, $AC878&lt;AQ$6),"", MAX(AQ$10:AQ877)+1)))</f>
        <v/>
      </c>
      <c r="AR878" s="5" t="str">
        <f>IF(OR($AB878="", $AC878=""), "", IF($H878=$M$3, "", IF(OR(AR$7&lt;$AB878, $AC878&lt;AR$6),"", MAX(AR$10:AR877)+1)))</f>
        <v/>
      </c>
      <c r="AS878" s="5" t="str">
        <f>IF(OR($AB878="", $AC878=""), "", IF($H878=$M$3, "", IF(OR(AS$7&lt;$AB878, $AC878&lt;AS$6),"", MAX(AS$10:AS877)+1)))</f>
        <v/>
      </c>
      <c r="AT878" s="5" t="str">
        <f>IF(OR($AB878="", $AC878=""), "", IF($H878=$M$3, "", IF(OR(AT$7&lt;$AB878, $AC878&lt;AT$6),"", MAX(AT$10:AT877)+1)))</f>
        <v/>
      </c>
      <c r="AU878" s="5" t="str">
        <f>IF(OR($AB878="", $AC878=""), "", IF($H878=$M$3, "", IF(OR(AU$7&lt;$AB878, $AC878&lt;AU$6),"", MAX(AU$10:AU877)+1)))</f>
        <v/>
      </c>
      <c r="AV878" s="5" t="str">
        <f>IF(OR($AB878="", $AC878=""), "", IF($H878=$M$3, "", IF(OR(AV$7&lt;$AB878, $AC878&lt;AV$6),"", MAX(AV$10:AV877)+1)))</f>
        <v/>
      </c>
      <c r="AW878" s="5" t="str">
        <f>IF(OR($AB878="", $AC878=""), "", IF($H878=$M$3, "", IF(OR(AW$7&lt;$AB878, $AC878&lt;AW$6),"", MAX(AW$10:AW877)+1)))</f>
        <v/>
      </c>
      <c r="AX878" s="5" t="str">
        <f>IF(OR($AB878="", $AC878=""), "", IF($H878=$M$3, "", IF(OR(AX$7&lt;$AB878, $AC878&lt;AX$6),"", MAX(AX$10:AX877)+1)))</f>
        <v/>
      </c>
      <c r="AY878" s="5" t="str">
        <f>IF(OR($AB878="", $AC878=""), "", IF($H878=$M$3, "", IF(OR(AY$7&lt;$AB878, $AC878&lt;AY$6),"", MAX(AY$10:AY877)+1)))</f>
        <v/>
      </c>
      <c r="AZ878" s="5" t="str">
        <f>IF(OR($AB878="", $AC878=""), "", IF($H878=$M$3, "", IF(OR(AZ$7&lt;$AB878, $AC878&lt;AZ$6),"", MAX(AZ$10:AZ877)+1)))</f>
        <v/>
      </c>
      <c r="BA878" s="5" t="str">
        <f>IF(OR($AB878="", $AC878=""), "", IF($H878=$M$3, "", IF(OR(BA$7&lt;$AB878, $AC878&lt;BA$6),"", MAX(BA$10:BA877)+1)))</f>
        <v/>
      </c>
      <c r="BB878" s="5" t="str">
        <f>IF(OR($AB878="", $AC878=""), "", IF($H878=$M$3, "", IF(OR(BB$7&lt;$AB878, $AC878&lt;BB$6),"", MAX(BB$10:BB877)+1)))</f>
        <v/>
      </c>
      <c r="BC878" s="5" t="str">
        <f>IF(OR($AB878="", $AC878=""), "", IF($H878=$M$3, "", IF(OR(BC$7&lt;$AB878, $AC878&lt;BC$6),"", MAX(BC$10:BC877)+1)))</f>
        <v/>
      </c>
      <c r="BD878" s="5" t="str">
        <f>IF(OR($AB878="", $AC878=""), "", IF($H878=$M$3, "", IF(OR(BD$7&lt;$AB878, $AC878&lt;BD$6),"", MAX(BD$10:BD877)+1)))</f>
        <v/>
      </c>
      <c r="BE878" s="5" t="str">
        <f>IF(OR($AB878="", $AC878=""), "", IF($H878=$M$3, "", IF(OR(BE$7&lt;$AB878, $AC878&lt;BE$6),"", MAX(BE$10:BE877)+1)))</f>
        <v/>
      </c>
      <c r="BF878" s="5" t="str">
        <f>IF(OR($AB878="", $AC878=""), "", IF($H878=$M$3, "", IF(OR(BF$7&lt;$AB878, $AC878&lt;BF$6),"", MAX(BF$10:BF877)+1)))</f>
        <v/>
      </c>
      <c r="BG878" s="5" t="str">
        <f>IF(OR($AB878="", $AC878=""), "", IF($H878=$M$3, "", IF(OR(BG$7&lt;$AB878, $AC878&lt;BG$6),"", MAX(BG$10:BG877)+1)))</f>
        <v/>
      </c>
      <c r="BH878" s="5" t="str">
        <f>IF(OR($AB878="", $AC878=""), "", IF($H878=$M$3, "", IF(OR(BH$7&lt;$AB878, $AC878&lt;BH$6),"", MAX(BH$10:BH877)+1)))</f>
        <v/>
      </c>
      <c r="BI878" s="5" t="str">
        <f>IF(OR($AB878="", $AC878=""), "", IF($H878=$M$3, "", IF(OR(BI$7&lt;$AB878, $AC878&lt;BI$6),"", MAX(BI$10:BI877)+1)))</f>
        <v/>
      </c>
      <c r="BK878" s="5" t="str" cm="1">
        <f t="array" aca="1" ref="BK878" ca="1">IFERROR(INDEX($AE878:$BI878, $BJ878, MATCH($BK$9, $AE$9:$BI$9, 0)), "")</f>
        <v/>
      </c>
    </row>
    <row r="879" spans="1:63" x14ac:dyDescent="0.25">
      <c r="A879" s="2"/>
      <c r="B879" s="254"/>
      <c r="C879" s="255"/>
      <c r="D879" s="256"/>
      <c r="E879" s="257"/>
      <c r="F879" s="257"/>
      <c r="G879" s="258"/>
      <c r="H879" s="259"/>
      <c r="I879" s="16"/>
      <c r="J879" s="5" t="str">
        <f t="shared" si="115"/>
        <v/>
      </c>
      <c r="K879" s="2"/>
      <c r="O879" s="5" t="str">
        <f t="shared" si="113"/>
        <v/>
      </c>
      <c r="Q879" s="5" t="str">
        <f t="shared" si="116"/>
        <v/>
      </c>
      <c r="S879" s="5" t="str">
        <f t="shared" si="114"/>
        <v/>
      </c>
      <c r="U879" s="64" t="str">
        <f>IF($D879="","", IF(COUNTIF('Intro &amp; Setup'!$AW$49:$AW$88, $D879)&gt;0, "BH", TEXT($D879, "ddd")))</f>
        <v/>
      </c>
      <c r="V879" s="65" t="str">
        <f>IF($G879="", "", IF(COUNTIF('Intro &amp; Setup'!$AW$49:$AW$88, $G879)&gt;0, "BH", TEXT($G879, "ddd")))</f>
        <v/>
      </c>
      <c r="W879" s="64" t="str">
        <f t="shared" si="117"/>
        <v/>
      </c>
      <c r="X879" s="65" t="str">
        <f t="shared" si="118"/>
        <v/>
      </c>
      <c r="Y879" s="64" t="str">
        <f>IF(F879="", "", IF(OR(F879&lt;'Intro &amp; Setup'!$Z$20, F879&gt;'Intro &amp; Setup'!$Z$22), "X", ""))</f>
        <v/>
      </c>
      <c r="Z879" s="65" t="str">
        <f>IF(G879="", "", IF(OR(G879&lt;'Intro &amp; Setup'!$Z$20, G879&gt;'Intro &amp; Setup'!$Z$22), "X", ""))</f>
        <v/>
      </c>
      <c r="AB879" s="58" t="str">
        <f t="shared" si="119"/>
        <v/>
      </c>
      <c r="AC879" s="59" t="str">
        <f t="shared" si="120"/>
        <v/>
      </c>
      <c r="AE879" s="5" t="str">
        <f>IF(OR($AB879="", $AC879=""), "", IF($H879=$M$3, "", IF(OR(AE$7&lt;$AB879, $AC879&lt;AE$6),"", MAX(AE$10:AE878)+1)))</f>
        <v/>
      </c>
      <c r="AF879" s="5" t="str">
        <f>IF(OR($AB879="", $AC879=""), "", IF($H879=$M$3, "", IF(OR(AF$7&lt;$AB879, $AC879&lt;AF$6),"", MAX(AF$10:AF878)+1)))</f>
        <v/>
      </c>
      <c r="AG879" s="5" t="str">
        <f>IF(OR($AB879="", $AC879=""), "", IF($H879=$M$3, "", IF(OR(AG$7&lt;$AB879, $AC879&lt;AG$6),"", MAX(AG$10:AG878)+1)))</f>
        <v/>
      </c>
      <c r="AH879" s="5" t="str">
        <f>IF(OR($AB879="", $AC879=""), "", IF($H879=$M$3, "", IF(OR(AH$7&lt;$AB879, $AC879&lt;AH$6),"", MAX(AH$10:AH878)+1)))</f>
        <v/>
      </c>
      <c r="AI879" s="5" t="str">
        <f>IF(OR($AB879="", $AC879=""), "", IF($H879=$M$3, "", IF(OR(AI$7&lt;$AB879, $AC879&lt;AI$6),"", MAX(AI$10:AI878)+1)))</f>
        <v/>
      </c>
      <c r="AJ879" s="5" t="str">
        <f>IF(OR($AB879="", $AC879=""), "", IF($H879=$M$3, "", IF(OR(AJ$7&lt;$AB879, $AC879&lt;AJ$6),"", MAX(AJ$10:AJ878)+1)))</f>
        <v/>
      </c>
      <c r="AK879" s="5" t="str">
        <f>IF(OR($AB879="", $AC879=""), "", IF($H879=$M$3, "", IF(OR(AK$7&lt;$AB879, $AC879&lt;AK$6),"", MAX(AK$10:AK878)+1)))</f>
        <v/>
      </c>
      <c r="AL879" s="5" t="str">
        <f>IF(OR($AB879="", $AC879=""), "", IF($H879=$M$3, "", IF(OR(AL$7&lt;$AB879, $AC879&lt;AL$6),"", MAX(AL$10:AL878)+1)))</f>
        <v/>
      </c>
      <c r="AM879" s="5" t="str">
        <f>IF(OR($AB879="", $AC879=""), "", IF($H879=$M$3, "", IF(OR(AM$7&lt;$AB879, $AC879&lt;AM$6),"", MAX(AM$10:AM878)+1)))</f>
        <v/>
      </c>
      <c r="AN879" s="5" t="str">
        <f>IF(OR($AB879="", $AC879=""), "", IF($H879=$M$3, "", IF(OR(AN$7&lt;$AB879, $AC879&lt;AN$6),"", MAX(AN$10:AN878)+1)))</f>
        <v/>
      </c>
      <c r="AO879" s="5" t="str">
        <f>IF(OR($AB879="", $AC879=""), "", IF($H879=$M$3, "", IF(OR(AO$7&lt;$AB879, $AC879&lt;AO$6),"", MAX(AO$10:AO878)+1)))</f>
        <v/>
      </c>
      <c r="AP879" s="5" t="str">
        <f>IF(OR($AB879="", $AC879=""), "", IF($H879=$M$3, "", IF(OR(AP$7&lt;$AB879, $AC879&lt;AP$6),"", MAX(AP$10:AP878)+1)))</f>
        <v/>
      </c>
      <c r="AQ879" s="5" t="str">
        <f>IF(OR($AB879="", $AC879=""), "", IF($H879=$M$3, "", IF(OR(AQ$7&lt;$AB879, $AC879&lt;AQ$6),"", MAX(AQ$10:AQ878)+1)))</f>
        <v/>
      </c>
      <c r="AR879" s="5" t="str">
        <f>IF(OR($AB879="", $AC879=""), "", IF($H879=$M$3, "", IF(OR(AR$7&lt;$AB879, $AC879&lt;AR$6),"", MAX(AR$10:AR878)+1)))</f>
        <v/>
      </c>
      <c r="AS879" s="5" t="str">
        <f>IF(OR($AB879="", $AC879=""), "", IF($H879=$M$3, "", IF(OR(AS$7&lt;$AB879, $AC879&lt;AS$6),"", MAX(AS$10:AS878)+1)))</f>
        <v/>
      </c>
      <c r="AT879" s="5" t="str">
        <f>IF(OR($AB879="", $AC879=""), "", IF($H879=$M$3, "", IF(OR(AT$7&lt;$AB879, $AC879&lt;AT$6),"", MAX(AT$10:AT878)+1)))</f>
        <v/>
      </c>
      <c r="AU879" s="5" t="str">
        <f>IF(OR($AB879="", $AC879=""), "", IF($H879=$M$3, "", IF(OR(AU$7&lt;$AB879, $AC879&lt;AU$6),"", MAX(AU$10:AU878)+1)))</f>
        <v/>
      </c>
      <c r="AV879" s="5" t="str">
        <f>IF(OR($AB879="", $AC879=""), "", IF($H879=$M$3, "", IF(OR(AV$7&lt;$AB879, $AC879&lt;AV$6),"", MAX(AV$10:AV878)+1)))</f>
        <v/>
      </c>
      <c r="AW879" s="5" t="str">
        <f>IF(OR($AB879="", $AC879=""), "", IF($H879=$M$3, "", IF(OR(AW$7&lt;$AB879, $AC879&lt;AW$6),"", MAX(AW$10:AW878)+1)))</f>
        <v/>
      </c>
      <c r="AX879" s="5" t="str">
        <f>IF(OR($AB879="", $AC879=""), "", IF($H879=$M$3, "", IF(OR(AX$7&lt;$AB879, $AC879&lt;AX$6),"", MAX(AX$10:AX878)+1)))</f>
        <v/>
      </c>
      <c r="AY879" s="5" t="str">
        <f>IF(OR($AB879="", $AC879=""), "", IF($H879=$M$3, "", IF(OR(AY$7&lt;$AB879, $AC879&lt;AY$6),"", MAX(AY$10:AY878)+1)))</f>
        <v/>
      </c>
      <c r="AZ879" s="5" t="str">
        <f>IF(OR($AB879="", $AC879=""), "", IF($H879=$M$3, "", IF(OR(AZ$7&lt;$AB879, $AC879&lt;AZ$6),"", MAX(AZ$10:AZ878)+1)))</f>
        <v/>
      </c>
      <c r="BA879" s="5" t="str">
        <f>IF(OR($AB879="", $AC879=""), "", IF($H879=$M$3, "", IF(OR(BA$7&lt;$AB879, $AC879&lt;BA$6),"", MAX(BA$10:BA878)+1)))</f>
        <v/>
      </c>
      <c r="BB879" s="5" t="str">
        <f>IF(OR($AB879="", $AC879=""), "", IF($H879=$M$3, "", IF(OR(BB$7&lt;$AB879, $AC879&lt;BB$6),"", MAX(BB$10:BB878)+1)))</f>
        <v/>
      </c>
      <c r="BC879" s="5" t="str">
        <f>IF(OR($AB879="", $AC879=""), "", IF($H879=$M$3, "", IF(OR(BC$7&lt;$AB879, $AC879&lt;BC$6),"", MAX(BC$10:BC878)+1)))</f>
        <v/>
      </c>
      <c r="BD879" s="5" t="str">
        <f>IF(OR($AB879="", $AC879=""), "", IF($H879=$M$3, "", IF(OR(BD$7&lt;$AB879, $AC879&lt;BD$6),"", MAX(BD$10:BD878)+1)))</f>
        <v/>
      </c>
      <c r="BE879" s="5" t="str">
        <f>IF(OR($AB879="", $AC879=""), "", IF($H879=$M$3, "", IF(OR(BE$7&lt;$AB879, $AC879&lt;BE$6),"", MAX(BE$10:BE878)+1)))</f>
        <v/>
      </c>
      <c r="BF879" s="5" t="str">
        <f>IF(OR($AB879="", $AC879=""), "", IF($H879=$M$3, "", IF(OR(BF$7&lt;$AB879, $AC879&lt;BF$6),"", MAX(BF$10:BF878)+1)))</f>
        <v/>
      </c>
      <c r="BG879" s="5" t="str">
        <f>IF(OR($AB879="", $AC879=""), "", IF($H879=$M$3, "", IF(OR(BG$7&lt;$AB879, $AC879&lt;BG$6),"", MAX(BG$10:BG878)+1)))</f>
        <v/>
      </c>
      <c r="BH879" s="5" t="str">
        <f>IF(OR($AB879="", $AC879=""), "", IF($H879=$M$3, "", IF(OR(BH$7&lt;$AB879, $AC879&lt;BH$6),"", MAX(BH$10:BH878)+1)))</f>
        <v/>
      </c>
      <c r="BI879" s="5" t="str">
        <f>IF(OR($AB879="", $AC879=""), "", IF($H879=$M$3, "", IF(OR(BI$7&lt;$AB879, $AC879&lt;BI$6),"", MAX(BI$10:BI878)+1)))</f>
        <v/>
      </c>
      <c r="BK879" s="5" t="str" cm="1">
        <f t="array" aca="1" ref="BK879" ca="1">IFERROR(INDEX($AE879:$BI879, $BJ879, MATCH($BK$9, $AE$9:$BI$9, 0)), "")</f>
        <v/>
      </c>
    </row>
    <row r="880" spans="1:63" x14ac:dyDescent="0.25">
      <c r="A880" s="2"/>
      <c r="B880" s="254"/>
      <c r="C880" s="255"/>
      <c r="D880" s="256"/>
      <c r="E880" s="257"/>
      <c r="F880" s="257"/>
      <c r="G880" s="258"/>
      <c r="H880" s="259"/>
      <c r="I880" s="16"/>
      <c r="J880" s="5" t="str">
        <f t="shared" si="115"/>
        <v/>
      </c>
      <c r="K880" s="2"/>
      <c r="O880" s="5" t="str">
        <f t="shared" si="113"/>
        <v/>
      </c>
      <c r="Q880" s="5" t="str">
        <f t="shared" si="116"/>
        <v/>
      </c>
      <c r="S880" s="5" t="str">
        <f t="shared" si="114"/>
        <v/>
      </c>
      <c r="U880" s="64" t="str">
        <f>IF($D880="","", IF(COUNTIF('Intro &amp; Setup'!$AW$49:$AW$88, $D880)&gt;0, "BH", TEXT($D880, "ddd")))</f>
        <v/>
      </c>
      <c r="V880" s="65" t="str">
        <f>IF($G880="", "", IF(COUNTIF('Intro &amp; Setup'!$AW$49:$AW$88, $G880)&gt;0, "BH", TEXT($G880, "ddd")))</f>
        <v/>
      </c>
      <c r="W880" s="64" t="str">
        <f t="shared" si="117"/>
        <v/>
      </c>
      <c r="X880" s="65" t="str">
        <f t="shared" si="118"/>
        <v/>
      </c>
      <c r="Y880" s="64" t="str">
        <f>IF(F880="", "", IF(OR(F880&lt;'Intro &amp; Setup'!$Z$20, F880&gt;'Intro &amp; Setup'!$Z$22), "X", ""))</f>
        <v/>
      </c>
      <c r="Z880" s="65" t="str">
        <f>IF(G880="", "", IF(OR(G880&lt;'Intro &amp; Setup'!$Z$20, G880&gt;'Intro &amp; Setup'!$Z$22), "X", ""))</f>
        <v/>
      </c>
      <c r="AB880" s="58" t="str">
        <f t="shared" si="119"/>
        <v/>
      </c>
      <c r="AC880" s="59" t="str">
        <f t="shared" si="120"/>
        <v/>
      </c>
      <c r="AE880" s="5" t="str">
        <f>IF(OR($AB880="", $AC880=""), "", IF($H880=$M$3, "", IF(OR(AE$7&lt;$AB880, $AC880&lt;AE$6),"", MAX(AE$10:AE879)+1)))</f>
        <v/>
      </c>
      <c r="AF880" s="5" t="str">
        <f>IF(OR($AB880="", $AC880=""), "", IF($H880=$M$3, "", IF(OR(AF$7&lt;$AB880, $AC880&lt;AF$6),"", MAX(AF$10:AF879)+1)))</f>
        <v/>
      </c>
      <c r="AG880" s="5" t="str">
        <f>IF(OR($AB880="", $AC880=""), "", IF($H880=$M$3, "", IF(OR(AG$7&lt;$AB880, $AC880&lt;AG$6),"", MAX(AG$10:AG879)+1)))</f>
        <v/>
      </c>
      <c r="AH880" s="5" t="str">
        <f>IF(OR($AB880="", $AC880=""), "", IF($H880=$M$3, "", IF(OR(AH$7&lt;$AB880, $AC880&lt;AH$6),"", MAX(AH$10:AH879)+1)))</f>
        <v/>
      </c>
      <c r="AI880" s="5" t="str">
        <f>IF(OR($AB880="", $AC880=""), "", IF($H880=$M$3, "", IF(OR(AI$7&lt;$AB880, $AC880&lt;AI$6),"", MAX(AI$10:AI879)+1)))</f>
        <v/>
      </c>
      <c r="AJ880" s="5" t="str">
        <f>IF(OR($AB880="", $AC880=""), "", IF($H880=$M$3, "", IF(OR(AJ$7&lt;$AB880, $AC880&lt;AJ$6),"", MAX(AJ$10:AJ879)+1)))</f>
        <v/>
      </c>
      <c r="AK880" s="5" t="str">
        <f>IF(OR($AB880="", $AC880=""), "", IF($H880=$M$3, "", IF(OR(AK$7&lt;$AB880, $AC880&lt;AK$6),"", MAX(AK$10:AK879)+1)))</f>
        <v/>
      </c>
      <c r="AL880" s="5" t="str">
        <f>IF(OR($AB880="", $AC880=""), "", IF($H880=$M$3, "", IF(OR(AL$7&lt;$AB880, $AC880&lt;AL$6),"", MAX(AL$10:AL879)+1)))</f>
        <v/>
      </c>
      <c r="AM880" s="5" t="str">
        <f>IF(OR($AB880="", $AC880=""), "", IF($H880=$M$3, "", IF(OR(AM$7&lt;$AB880, $AC880&lt;AM$6),"", MAX(AM$10:AM879)+1)))</f>
        <v/>
      </c>
      <c r="AN880" s="5" t="str">
        <f>IF(OR($AB880="", $AC880=""), "", IF($H880=$M$3, "", IF(OR(AN$7&lt;$AB880, $AC880&lt;AN$6),"", MAX(AN$10:AN879)+1)))</f>
        <v/>
      </c>
      <c r="AO880" s="5" t="str">
        <f>IF(OR($AB880="", $AC880=""), "", IF($H880=$M$3, "", IF(OR(AO$7&lt;$AB880, $AC880&lt;AO$6),"", MAX(AO$10:AO879)+1)))</f>
        <v/>
      </c>
      <c r="AP880" s="5" t="str">
        <f>IF(OR($AB880="", $AC880=""), "", IF($H880=$M$3, "", IF(OR(AP$7&lt;$AB880, $AC880&lt;AP$6),"", MAX(AP$10:AP879)+1)))</f>
        <v/>
      </c>
      <c r="AQ880" s="5" t="str">
        <f>IF(OR($AB880="", $AC880=""), "", IF($H880=$M$3, "", IF(OR(AQ$7&lt;$AB880, $AC880&lt;AQ$6),"", MAX(AQ$10:AQ879)+1)))</f>
        <v/>
      </c>
      <c r="AR880" s="5" t="str">
        <f>IF(OR($AB880="", $AC880=""), "", IF($H880=$M$3, "", IF(OR(AR$7&lt;$AB880, $AC880&lt;AR$6),"", MAX(AR$10:AR879)+1)))</f>
        <v/>
      </c>
      <c r="AS880" s="5" t="str">
        <f>IF(OR($AB880="", $AC880=""), "", IF($H880=$M$3, "", IF(OR(AS$7&lt;$AB880, $AC880&lt;AS$6),"", MAX(AS$10:AS879)+1)))</f>
        <v/>
      </c>
      <c r="AT880" s="5" t="str">
        <f>IF(OR($AB880="", $AC880=""), "", IF($H880=$M$3, "", IF(OR(AT$7&lt;$AB880, $AC880&lt;AT$6),"", MAX(AT$10:AT879)+1)))</f>
        <v/>
      </c>
      <c r="AU880" s="5" t="str">
        <f>IF(OR($AB880="", $AC880=""), "", IF($H880=$M$3, "", IF(OR(AU$7&lt;$AB880, $AC880&lt;AU$6),"", MAX(AU$10:AU879)+1)))</f>
        <v/>
      </c>
      <c r="AV880" s="5" t="str">
        <f>IF(OR($AB880="", $AC880=""), "", IF($H880=$M$3, "", IF(OR(AV$7&lt;$AB880, $AC880&lt;AV$6),"", MAX(AV$10:AV879)+1)))</f>
        <v/>
      </c>
      <c r="AW880" s="5" t="str">
        <f>IF(OR($AB880="", $AC880=""), "", IF($H880=$M$3, "", IF(OR(AW$7&lt;$AB880, $AC880&lt;AW$6),"", MAX(AW$10:AW879)+1)))</f>
        <v/>
      </c>
      <c r="AX880" s="5" t="str">
        <f>IF(OR($AB880="", $AC880=""), "", IF($H880=$M$3, "", IF(OR(AX$7&lt;$AB880, $AC880&lt;AX$6),"", MAX(AX$10:AX879)+1)))</f>
        <v/>
      </c>
      <c r="AY880" s="5" t="str">
        <f>IF(OR($AB880="", $AC880=""), "", IF($H880=$M$3, "", IF(OR(AY$7&lt;$AB880, $AC880&lt;AY$6),"", MAX(AY$10:AY879)+1)))</f>
        <v/>
      </c>
      <c r="AZ880" s="5" t="str">
        <f>IF(OR($AB880="", $AC880=""), "", IF($H880=$M$3, "", IF(OR(AZ$7&lt;$AB880, $AC880&lt;AZ$6),"", MAX(AZ$10:AZ879)+1)))</f>
        <v/>
      </c>
      <c r="BA880" s="5" t="str">
        <f>IF(OR($AB880="", $AC880=""), "", IF($H880=$M$3, "", IF(OR(BA$7&lt;$AB880, $AC880&lt;BA$6),"", MAX(BA$10:BA879)+1)))</f>
        <v/>
      </c>
      <c r="BB880" s="5" t="str">
        <f>IF(OR($AB880="", $AC880=""), "", IF($H880=$M$3, "", IF(OR(BB$7&lt;$AB880, $AC880&lt;BB$6),"", MAX(BB$10:BB879)+1)))</f>
        <v/>
      </c>
      <c r="BC880" s="5" t="str">
        <f>IF(OR($AB880="", $AC880=""), "", IF($H880=$M$3, "", IF(OR(BC$7&lt;$AB880, $AC880&lt;BC$6),"", MAX(BC$10:BC879)+1)))</f>
        <v/>
      </c>
      <c r="BD880" s="5" t="str">
        <f>IF(OR($AB880="", $AC880=""), "", IF($H880=$M$3, "", IF(OR(BD$7&lt;$AB880, $AC880&lt;BD$6),"", MAX(BD$10:BD879)+1)))</f>
        <v/>
      </c>
      <c r="BE880" s="5" t="str">
        <f>IF(OR($AB880="", $AC880=""), "", IF($H880=$M$3, "", IF(OR(BE$7&lt;$AB880, $AC880&lt;BE$6),"", MAX(BE$10:BE879)+1)))</f>
        <v/>
      </c>
      <c r="BF880" s="5" t="str">
        <f>IF(OR($AB880="", $AC880=""), "", IF($H880=$M$3, "", IF(OR(BF$7&lt;$AB880, $AC880&lt;BF$6),"", MAX(BF$10:BF879)+1)))</f>
        <v/>
      </c>
      <c r="BG880" s="5" t="str">
        <f>IF(OR($AB880="", $AC880=""), "", IF($H880=$M$3, "", IF(OR(BG$7&lt;$AB880, $AC880&lt;BG$6),"", MAX(BG$10:BG879)+1)))</f>
        <v/>
      </c>
      <c r="BH880" s="5" t="str">
        <f>IF(OR($AB880="", $AC880=""), "", IF($H880=$M$3, "", IF(OR(BH$7&lt;$AB880, $AC880&lt;BH$6),"", MAX(BH$10:BH879)+1)))</f>
        <v/>
      </c>
      <c r="BI880" s="5" t="str">
        <f>IF(OR($AB880="", $AC880=""), "", IF($H880=$M$3, "", IF(OR(BI$7&lt;$AB880, $AC880&lt;BI$6),"", MAX(BI$10:BI879)+1)))</f>
        <v/>
      </c>
      <c r="BK880" s="5" t="str" cm="1">
        <f t="array" aca="1" ref="BK880" ca="1">IFERROR(INDEX($AE880:$BI880, $BJ880, MATCH($BK$9, $AE$9:$BI$9, 0)), "")</f>
        <v/>
      </c>
    </row>
    <row r="881" spans="1:63" x14ac:dyDescent="0.25">
      <c r="A881" s="2"/>
      <c r="B881" s="254"/>
      <c r="C881" s="255"/>
      <c r="D881" s="256"/>
      <c r="E881" s="257"/>
      <c r="F881" s="257"/>
      <c r="G881" s="258"/>
      <c r="H881" s="259"/>
      <c r="I881" s="16"/>
      <c r="J881" s="5" t="str">
        <f t="shared" si="115"/>
        <v/>
      </c>
      <c r="K881" s="2"/>
      <c r="O881" s="5" t="str">
        <f t="shared" si="113"/>
        <v/>
      </c>
      <c r="Q881" s="5" t="str">
        <f t="shared" si="116"/>
        <v/>
      </c>
      <c r="S881" s="5" t="str">
        <f t="shared" si="114"/>
        <v/>
      </c>
      <c r="U881" s="64" t="str">
        <f>IF($D881="","", IF(COUNTIF('Intro &amp; Setup'!$AW$49:$AW$88, $D881)&gt;0, "BH", TEXT($D881, "ddd")))</f>
        <v/>
      </c>
      <c r="V881" s="65" t="str">
        <f>IF($G881="", "", IF(COUNTIF('Intro &amp; Setup'!$AW$49:$AW$88, $G881)&gt;0, "BH", TEXT($G881, "ddd")))</f>
        <v/>
      </c>
      <c r="W881" s="64" t="str">
        <f t="shared" si="117"/>
        <v/>
      </c>
      <c r="X881" s="65" t="str">
        <f t="shared" si="118"/>
        <v/>
      </c>
      <c r="Y881" s="64" t="str">
        <f>IF(F881="", "", IF(OR(F881&lt;'Intro &amp; Setup'!$Z$20, F881&gt;'Intro &amp; Setup'!$Z$22), "X", ""))</f>
        <v/>
      </c>
      <c r="Z881" s="65" t="str">
        <f>IF(G881="", "", IF(OR(G881&lt;'Intro &amp; Setup'!$Z$20, G881&gt;'Intro &amp; Setup'!$Z$22), "X", ""))</f>
        <v/>
      </c>
      <c r="AB881" s="58" t="str">
        <f t="shared" si="119"/>
        <v/>
      </c>
      <c r="AC881" s="59" t="str">
        <f t="shared" si="120"/>
        <v/>
      </c>
      <c r="AE881" s="5" t="str">
        <f>IF(OR($AB881="", $AC881=""), "", IF($H881=$M$3, "", IF(OR(AE$7&lt;$AB881, $AC881&lt;AE$6),"", MAX(AE$10:AE880)+1)))</f>
        <v/>
      </c>
      <c r="AF881" s="5" t="str">
        <f>IF(OR($AB881="", $AC881=""), "", IF($H881=$M$3, "", IF(OR(AF$7&lt;$AB881, $AC881&lt;AF$6),"", MAX(AF$10:AF880)+1)))</f>
        <v/>
      </c>
      <c r="AG881" s="5" t="str">
        <f>IF(OR($AB881="", $AC881=""), "", IF($H881=$M$3, "", IF(OR(AG$7&lt;$AB881, $AC881&lt;AG$6),"", MAX(AG$10:AG880)+1)))</f>
        <v/>
      </c>
      <c r="AH881" s="5" t="str">
        <f>IF(OR($AB881="", $AC881=""), "", IF($H881=$M$3, "", IF(OR(AH$7&lt;$AB881, $AC881&lt;AH$6),"", MAX(AH$10:AH880)+1)))</f>
        <v/>
      </c>
      <c r="AI881" s="5" t="str">
        <f>IF(OR($AB881="", $AC881=""), "", IF($H881=$M$3, "", IF(OR(AI$7&lt;$AB881, $AC881&lt;AI$6),"", MAX(AI$10:AI880)+1)))</f>
        <v/>
      </c>
      <c r="AJ881" s="5" t="str">
        <f>IF(OR($AB881="", $AC881=""), "", IF($H881=$M$3, "", IF(OR(AJ$7&lt;$AB881, $AC881&lt;AJ$6),"", MAX(AJ$10:AJ880)+1)))</f>
        <v/>
      </c>
      <c r="AK881" s="5" t="str">
        <f>IF(OR($AB881="", $AC881=""), "", IF($H881=$M$3, "", IF(OR(AK$7&lt;$AB881, $AC881&lt;AK$6),"", MAX(AK$10:AK880)+1)))</f>
        <v/>
      </c>
      <c r="AL881" s="5" t="str">
        <f>IF(OR($AB881="", $AC881=""), "", IF($H881=$M$3, "", IF(OR(AL$7&lt;$AB881, $AC881&lt;AL$6),"", MAX(AL$10:AL880)+1)))</f>
        <v/>
      </c>
      <c r="AM881" s="5" t="str">
        <f>IF(OR($AB881="", $AC881=""), "", IF($H881=$M$3, "", IF(OR(AM$7&lt;$AB881, $AC881&lt;AM$6),"", MAX(AM$10:AM880)+1)))</f>
        <v/>
      </c>
      <c r="AN881" s="5" t="str">
        <f>IF(OR($AB881="", $AC881=""), "", IF($H881=$M$3, "", IF(OR(AN$7&lt;$AB881, $AC881&lt;AN$6),"", MAX(AN$10:AN880)+1)))</f>
        <v/>
      </c>
      <c r="AO881" s="5" t="str">
        <f>IF(OR($AB881="", $AC881=""), "", IF($H881=$M$3, "", IF(OR(AO$7&lt;$AB881, $AC881&lt;AO$6),"", MAX(AO$10:AO880)+1)))</f>
        <v/>
      </c>
      <c r="AP881" s="5" t="str">
        <f>IF(OR($AB881="", $AC881=""), "", IF($H881=$M$3, "", IF(OR(AP$7&lt;$AB881, $AC881&lt;AP$6),"", MAX(AP$10:AP880)+1)))</f>
        <v/>
      </c>
      <c r="AQ881" s="5" t="str">
        <f>IF(OR($AB881="", $AC881=""), "", IF($H881=$M$3, "", IF(OR(AQ$7&lt;$AB881, $AC881&lt;AQ$6),"", MAX(AQ$10:AQ880)+1)))</f>
        <v/>
      </c>
      <c r="AR881" s="5" t="str">
        <f>IF(OR($AB881="", $AC881=""), "", IF($H881=$M$3, "", IF(OR(AR$7&lt;$AB881, $AC881&lt;AR$6),"", MAX(AR$10:AR880)+1)))</f>
        <v/>
      </c>
      <c r="AS881" s="5" t="str">
        <f>IF(OR($AB881="", $AC881=""), "", IF($H881=$M$3, "", IF(OR(AS$7&lt;$AB881, $AC881&lt;AS$6),"", MAX(AS$10:AS880)+1)))</f>
        <v/>
      </c>
      <c r="AT881" s="5" t="str">
        <f>IF(OR($AB881="", $AC881=""), "", IF($H881=$M$3, "", IF(OR(AT$7&lt;$AB881, $AC881&lt;AT$6),"", MAX(AT$10:AT880)+1)))</f>
        <v/>
      </c>
      <c r="AU881" s="5" t="str">
        <f>IF(OR($AB881="", $AC881=""), "", IF($H881=$M$3, "", IF(OR(AU$7&lt;$AB881, $AC881&lt;AU$6),"", MAX(AU$10:AU880)+1)))</f>
        <v/>
      </c>
      <c r="AV881" s="5" t="str">
        <f>IF(OR($AB881="", $AC881=""), "", IF($H881=$M$3, "", IF(OR(AV$7&lt;$AB881, $AC881&lt;AV$6),"", MAX(AV$10:AV880)+1)))</f>
        <v/>
      </c>
      <c r="AW881" s="5" t="str">
        <f>IF(OR($AB881="", $AC881=""), "", IF($H881=$M$3, "", IF(OR(AW$7&lt;$AB881, $AC881&lt;AW$6),"", MAX(AW$10:AW880)+1)))</f>
        <v/>
      </c>
      <c r="AX881" s="5" t="str">
        <f>IF(OR($AB881="", $AC881=""), "", IF($H881=$M$3, "", IF(OR(AX$7&lt;$AB881, $AC881&lt;AX$6),"", MAX(AX$10:AX880)+1)))</f>
        <v/>
      </c>
      <c r="AY881" s="5" t="str">
        <f>IF(OR($AB881="", $AC881=""), "", IF($H881=$M$3, "", IF(OR(AY$7&lt;$AB881, $AC881&lt;AY$6),"", MAX(AY$10:AY880)+1)))</f>
        <v/>
      </c>
      <c r="AZ881" s="5" t="str">
        <f>IF(OR($AB881="", $AC881=""), "", IF($H881=$M$3, "", IF(OR(AZ$7&lt;$AB881, $AC881&lt;AZ$6),"", MAX(AZ$10:AZ880)+1)))</f>
        <v/>
      </c>
      <c r="BA881" s="5" t="str">
        <f>IF(OR($AB881="", $AC881=""), "", IF($H881=$M$3, "", IF(OR(BA$7&lt;$AB881, $AC881&lt;BA$6),"", MAX(BA$10:BA880)+1)))</f>
        <v/>
      </c>
      <c r="BB881" s="5" t="str">
        <f>IF(OR($AB881="", $AC881=""), "", IF($H881=$M$3, "", IF(OR(BB$7&lt;$AB881, $AC881&lt;BB$6),"", MAX(BB$10:BB880)+1)))</f>
        <v/>
      </c>
      <c r="BC881" s="5" t="str">
        <f>IF(OR($AB881="", $AC881=""), "", IF($H881=$M$3, "", IF(OR(BC$7&lt;$AB881, $AC881&lt;BC$6),"", MAX(BC$10:BC880)+1)))</f>
        <v/>
      </c>
      <c r="BD881" s="5" t="str">
        <f>IF(OR($AB881="", $AC881=""), "", IF($H881=$M$3, "", IF(OR(BD$7&lt;$AB881, $AC881&lt;BD$6),"", MAX(BD$10:BD880)+1)))</f>
        <v/>
      </c>
      <c r="BE881" s="5" t="str">
        <f>IF(OR($AB881="", $AC881=""), "", IF($H881=$M$3, "", IF(OR(BE$7&lt;$AB881, $AC881&lt;BE$6),"", MAX(BE$10:BE880)+1)))</f>
        <v/>
      </c>
      <c r="BF881" s="5" t="str">
        <f>IF(OR($AB881="", $AC881=""), "", IF($H881=$M$3, "", IF(OR(BF$7&lt;$AB881, $AC881&lt;BF$6),"", MAX(BF$10:BF880)+1)))</f>
        <v/>
      </c>
      <c r="BG881" s="5" t="str">
        <f>IF(OR($AB881="", $AC881=""), "", IF($H881=$M$3, "", IF(OR(BG$7&lt;$AB881, $AC881&lt;BG$6),"", MAX(BG$10:BG880)+1)))</f>
        <v/>
      </c>
      <c r="BH881" s="5" t="str">
        <f>IF(OR($AB881="", $AC881=""), "", IF($H881=$M$3, "", IF(OR(BH$7&lt;$AB881, $AC881&lt;BH$6),"", MAX(BH$10:BH880)+1)))</f>
        <v/>
      </c>
      <c r="BI881" s="5" t="str">
        <f>IF(OR($AB881="", $AC881=""), "", IF($H881=$M$3, "", IF(OR(BI$7&lt;$AB881, $AC881&lt;BI$6),"", MAX(BI$10:BI880)+1)))</f>
        <v/>
      </c>
      <c r="BK881" s="5" t="str" cm="1">
        <f t="array" aca="1" ref="BK881" ca="1">IFERROR(INDEX($AE881:$BI881, $BJ881, MATCH($BK$9, $AE$9:$BI$9, 0)), "")</f>
        <v/>
      </c>
    </row>
    <row r="882" spans="1:63" x14ac:dyDescent="0.25">
      <c r="A882" s="2"/>
      <c r="B882" s="254"/>
      <c r="C882" s="255"/>
      <c r="D882" s="256"/>
      <c r="E882" s="257"/>
      <c r="F882" s="257"/>
      <c r="G882" s="258"/>
      <c r="H882" s="259"/>
      <c r="I882" s="16"/>
      <c r="J882" s="5" t="str">
        <f t="shared" si="115"/>
        <v/>
      </c>
      <c r="K882" s="2"/>
      <c r="O882" s="5" t="str">
        <f t="shared" si="113"/>
        <v/>
      </c>
      <c r="Q882" s="5" t="str">
        <f t="shared" si="116"/>
        <v/>
      </c>
      <c r="S882" s="5" t="str">
        <f t="shared" si="114"/>
        <v/>
      </c>
      <c r="U882" s="64" t="str">
        <f>IF($D882="","", IF(COUNTIF('Intro &amp; Setup'!$AW$49:$AW$88, $D882)&gt;0, "BH", TEXT($D882, "ddd")))</f>
        <v/>
      </c>
      <c r="V882" s="65" t="str">
        <f>IF($G882="", "", IF(COUNTIF('Intro &amp; Setup'!$AW$49:$AW$88, $G882)&gt;0, "BH", TEXT($G882, "ddd")))</f>
        <v/>
      </c>
      <c r="W882" s="64" t="str">
        <f t="shared" si="117"/>
        <v/>
      </c>
      <c r="X882" s="65" t="str">
        <f t="shared" si="118"/>
        <v/>
      </c>
      <c r="Y882" s="64" t="str">
        <f>IF(F882="", "", IF(OR(F882&lt;'Intro &amp; Setup'!$Z$20, F882&gt;'Intro &amp; Setup'!$Z$22), "X", ""))</f>
        <v/>
      </c>
      <c r="Z882" s="65" t="str">
        <f>IF(G882="", "", IF(OR(G882&lt;'Intro &amp; Setup'!$Z$20, G882&gt;'Intro &amp; Setup'!$Z$22), "X", ""))</f>
        <v/>
      </c>
      <c r="AB882" s="58" t="str">
        <f t="shared" si="119"/>
        <v/>
      </c>
      <c r="AC882" s="59" t="str">
        <f t="shared" si="120"/>
        <v/>
      </c>
      <c r="AE882" s="5" t="str">
        <f>IF(OR($AB882="", $AC882=""), "", IF($H882=$M$3, "", IF(OR(AE$7&lt;$AB882, $AC882&lt;AE$6),"", MAX(AE$10:AE881)+1)))</f>
        <v/>
      </c>
      <c r="AF882" s="5" t="str">
        <f>IF(OR($AB882="", $AC882=""), "", IF($H882=$M$3, "", IF(OR(AF$7&lt;$AB882, $AC882&lt;AF$6),"", MAX(AF$10:AF881)+1)))</f>
        <v/>
      </c>
      <c r="AG882" s="5" t="str">
        <f>IF(OR($AB882="", $AC882=""), "", IF($H882=$M$3, "", IF(OR(AG$7&lt;$AB882, $AC882&lt;AG$6),"", MAX(AG$10:AG881)+1)))</f>
        <v/>
      </c>
      <c r="AH882" s="5" t="str">
        <f>IF(OR($AB882="", $AC882=""), "", IF($H882=$M$3, "", IF(OR(AH$7&lt;$AB882, $AC882&lt;AH$6),"", MAX(AH$10:AH881)+1)))</f>
        <v/>
      </c>
      <c r="AI882" s="5" t="str">
        <f>IF(OR($AB882="", $AC882=""), "", IF($H882=$M$3, "", IF(OR(AI$7&lt;$AB882, $AC882&lt;AI$6),"", MAX(AI$10:AI881)+1)))</f>
        <v/>
      </c>
      <c r="AJ882" s="5" t="str">
        <f>IF(OR($AB882="", $AC882=""), "", IF($H882=$M$3, "", IF(OR(AJ$7&lt;$AB882, $AC882&lt;AJ$6),"", MAX(AJ$10:AJ881)+1)))</f>
        <v/>
      </c>
      <c r="AK882" s="5" t="str">
        <f>IF(OR($AB882="", $AC882=""), "", IF($H882=$M$3, "", IF(OR(AK$7&lt;$AB882, $AC882&lt;AK$6),"", MAX(AK$10:AK881)+1)))</f>
        <v/>
      </c>
      <c r="AL882" s="5" t="str">
        <f>IF(OR($AB882="", $AC882=""), "", IF($H882=$M$3, "", IF(OR(AL$7&lt;$AB882, $AC882&lt;AL$6),"", MAX(AL$10:AL881)+1)))</f>
        <v/>
      </c>
      <c r="AM882" s="5" t="str">
        <f>IF(OR($AB882="", $AC882=""), "", IF($H882=$M$3, "", IF(OR(AM$7&lt;$AB882, $AC882&lt;AM$6),"", MAX(AM$10:AM881)+1)))</f>
        <v/>
      </c>
      <c r="AN882" s="5" t="str">
        <f>IF(OR($AB882="", $AC882=""), "", IF($H882=$M$3, "", IF(OR(AN$7&lt;$AB882, $AC882&lt;AN$6),"", MAX(AN$10:AN881)+1)))</f>
        <v/>
      </c>
      <c r="AO882" s="5" t="str">
        <f>IF(OR($AB882="", $AC882=""), "", IF($H882=$M$3, "", IF(OR(AO$7&lt;$AB882, $AC882&lt;AO$6),"", MAX(AO$10:AO881)+1)))</f>
        <v/>
      </c>
      <c r="AP882" s="5" t="str">
        <f>IF(OR($AB882="", $AC882=""), "", IF($H882=$M$3, "", IF(OR(AP$7&lt;$AB882, $AC882&lt;AP$6),"", MAX(AP$10:AP881)+1)))</f>
        <v/>
      </c>
      <c r="AQ882" s="5" t="str">
        <f>IF(OR($AB882="", $AC882=""), "", IF($H882=$M$3, "", IF(OR(AQ$7&lt;$AB882, $AC882&lt;AQ$6),"", MAX(AQ$10:AQ881)+1)))</f>
        <v/>
      </c>
      <c r="AR882" s="5" t="str">
        <f>IF(OR($AB882="", $AC882=""), "", IF($H882=$M$3, "", IF(OR(AR$7&lt;$AB882, $AC882&lt;AR$6),"", MAX(AR$10:AR881)+1)))</f>
        <v/>
      </c>
      <c r="AS882" s="5" t="str">
        <f>IF(OR($AB882="", $AC882=""), "", IF($H882=$M$3, "", IF(OR(AS$7&lt;$AB882, $AC882&lt;AS$6),"", MAX(AS$10:AS881)+1)))</f>
        <v/>
      </c>
      <c r="AT882" s="5" t="str">
        <f>IF(OR($AB882="", $AC882=""), "", IF($H882=$M$3, "", IF(OR(AT$7&lt;$AB882, $AC882&lt;AT$6),"", MAX(AT$10:AT881)+1)))</f>
        <v/>
      </c>
      <c r="AU882" s="5" t="str">
        <f>IF(OR($AB882="", $AC882=""), "", IF($H882=$M$3, "", IF(OR(AU$7&lt;$AB882, $AC882&lt;AU$6),"", MAX(AU$10:AU881)+1)))</f>
        <v/>
      </c>
      <c r="AV882" s="5" t="str">
        <f>IF(OR($AB882="", $AC882=""), "", IF($H882=$M$3, "", IF(OR(AV$7&lt;$AB882, $AC882&lt;AV$6),"", MAX(AV$10:AV881)+1)))</f>
        <v/>
      </c>
      <c r="AW882" s="5" t="str">
        <f>IF(OR($AB882="", $AC882=""), "", IF($H882=$M$3, "", IF(OR(AW$7&lt;$AB882, $AC882&lt;AW$6),"", MAX(AW$10:AW881)+1)))</f>
        <v/>
      </c>
      <c r="AX882" s="5" t="str">
        <f>IF(OR($AB882="", $AC882=""), "", IF($H882=$M$3, "", IF(OR(AX$7&lt;$AB882, $AC882&lt;AX$6),"", MAX(AX$10:AX881)+1)))</f>
        <v/>
      </c>
      <c r="AY882" s="5" t="str">
        <f>IF(OR($AB882="", $AC882=""), "", IF($H882=$M$3, "", IF(OR(AY$7&lt;$AB882, $AC882&lt;AY$6),"", MAX(AY$10:AY881)+1)))</f>
        <v/>
      </c>
      <c r="AZ882" s="5" t="str">
        <f>IF(OR($AB882="", $AC882=""), "", IF($H882=$M$3, "", IF(OR(AZ$7&lt;$AB882, $AC882&lt;AZ$6),"", MAX(AZ$10:AZ881)+1)))</f>
        <v/>
      </c>
      <c r="BA882" s="5" t="str">
        <f>IF(OR($AB882="", $AC882=""), "", IF($H882=$M$3, "", IF(OR(BA$7&lt;$AB882, $AC882&lt;BA$6),"", MAX(BA$10:BA881)+1)))</f>
        <v/>
      </c>
      <c r="BB882" s="5" t="str">
        <f>IF(OR($AB882="", $AC882=""), "", IF($H882=$M$3, "", IF(OR(BB$7&lt;$AB882, $AC882&lt;BB$6),"", MAX(BB$10:BB881)+1)))</f>
        <v/>
      </c>
      <c r="BC882" s="5" t="str">
        <f>IF(OR($AB882="", $AC882=""), "", IF($H882=$M$3, "", IF(OR(BC$7&lt;$AB882, $AC882&lt;BC$6),"", MAX(BC$10:BC881)+1)))</f>
        <v/>
      </c>
      <c r="BD882" s="5" t="str">
        <f>IF(OR($AB882="", $AC882=""), "", IF($H882=$M$3, "", IF(OR(BD$7&lt;$AB882, $AC882&lt;BD$6),"", MAX(BD$10:BD881)+1)))</f>
        <v/>
      </c>
      <c r="BE882" s="5" t="str">
        <f>IF(OR($AB882="", $AC882=""), "", IF($H882=$M$3, "", IF(OR(BE$7&lt;$AB882, $AC882&lt;BE$6),"", MAX(BE$10:BE881)+1)))</f>
        <v/>
      </c>
      <c r="BF882" s="5" t="str">
        <f>IF(OR($AB882="", $AC882=""), "", IF($H882=$M$3, "", IF(OR(BF$7&lt;$AB882, $AC882&lt;BF$6),"", MAX(BF$10:BF881)+1)))</f>
        <v/>
      </c>
      <c r="BG882" s="5" t="str">
        <f>IF(OR($AB882="", $AC882=""), "", IF($H882=$M$3, "", IF(OR(BG$7&lt;$AB882, $AC882&lt;BG$6),"", MAX(BG$10:BG881)+1)))</f>
        <v/>
      </c>
      <c r="BH882" s="5" t="str">
        <f>IF(OR($AB882="", $AC882=""), "", IF($H882=$M$3, "", IF(OR(BH$7&lt;$AB882, $AC882&lt;BH$6),"", MAX(BH$10:BH881)+1)))</f>
        <v/>
      </c>
      <c r="BI882" s="5" t="str">
        <f>IF(OR($AB882="", $AC882=""), "", IF($H882=$M$3, "", IF(OR(BI$7&lt;$AB882, $AC882&lt;BI$6),"", MAX(BI$10:BI881)+1)))</f>
        <v/>
      </c>
      <c r="BK882" s="5" t="str" cm="1">
        <f t="array" aca="1" ref="BK882" ca="1">IFERROR(INDEX($AE882:$BI882, $BJ882, MATCH($BK$9, $AE$9:$BI$9, 0)), "")</f>
        <v/>
      </c>
    </row>
    <row r="883" spans="1:63" x14ac:dyDescent="0.25">
      <c r="A883" s="2"/>
      <c r="B883" s="254"/>
      <c r="C883" s="255"/>
      <c r="D883" s="256"/>
      <c r="E883" s="257"/>
      <c r="F883" s="257"/>
      <c r="G883" s="258"/>
      <c r="H883" s="259"/>
      <c r="I883" s="16"/>
      <c r="J883" s="5" t="str">
        <f t="shared" si="115"/>
        <v/>
      </c>
      <c r="K883" s="2"/>
      <c r="O883" s="5" t="str">
        <f t="shared" si="113"/>
        <v/>
      </c>
      <c r="Q883" s="5" t="str">
        <f t="shared" si="116"/>
        <v/>
      </c>
      <c r="S883" s="5" t="str">
        <f t="shared" si="114"/>
        <v/>
      </c>
      <c r="U883" s="64" t="str">
        <f>IF($D883="","", IF(COUNTIF('Intro &amp; Setup'!$AW$49:$AW$88, $D883)&gt;0, "BH", TEXT($D883, "ddd")))</f>
        <v/>
      </c>
      <c r="V883" s="65" t="str">
        <f>IF($G883="", "", IF(COUNTIF('Intro &amp; Setup'!$AW$49:$AW$88, $G883)&gt;0, "BH", TEXT($G883, "ddd")))</f>
        <v/>
      </c>
      <c r="W883" s="64" t="str">
        <f t="shared" si="117"/>
        <v/>
      </c>
      <c r="X883" s="65" t="str">
        <f t="shared" si="118"/>
        <v/>
      </c>
      <c r="Y883" s="64" t="str">
        <f>IF(F883="", "", IF(OR(F883&lt;'Intro &amp; Setup'!$Z$20, F883&gt;'Intro &amp; Setup'!$Z$22), "X", ""))</f>
        <v/>
      </c>
      <c r="Z883" s="65" t="str">
        <f>IF(G883="", "", IF(OR(G883&lt;'Intro &amp; Setup'!$Z$20, G883&gt;'Intro &amp; Setup'!$Z$22), "X", ""))</f>
        <v/>
      </c>
      <c r="AB883" s="58" t="str">
        <f t="shared" si="119"/>
        <v/>
      </c>
      <c r="AC883" s="59" t="str">
        <f t="shared" si="120"/>
        <v/>
      </c>
      <c r="AE883" s="5" t="str">
        <f>IF(OR($AB883="", $AC883=""), "", IF($H883=$M$3, "", IF(OR(AE$7&lt;$AB883, $AC883&lt;AE$6),"", MAX(AE$10:AE882)+1)))</f>
        <v/>
      </c>
      <c r="AF883" s="5" t="str">
        <f>IF(OR($AB883="", $AC883=""), "", IF($H883=$M$3, "", IF(OR(AF$7&lt;$AB883, $AC883&lt;AF$6),"", MAX(AF$10:AF882)+1)))</f>
        <v/>
      </c>
      <c r="AG883" s="5" t="str">
        <f>IF(OR($AB883="", $AC883=""), "", IF($H883=$M$3, "", IF(OR(AG$7&lt;$AB883, $AC883&lt;AG$6),"", MAX(AG$10:AG882)+1)))</f>
        <v/>
      </c>
      <c r="AH883" s="5" t="str">
        <f>IF(OR($AB883="", $AC883=""), "", IF($H883=$M$3, "", IF(OR(AH$7&lt;$AB883, $AC883&lt;AH$6),"", MAX(AH$10:AH882)+1)))</f>
        <v/>
      </c>
      <c r="AI883" s="5" t="str">
        <f>IF(OR($AB883="", $AC883=""), "", IF($H883=$M$3, "", IF(OR(AI$7&lt;$AB883, $AC883&lt;AI$6),"", MAX(AI$10:AI882)+1)))</f>
        <v/>
      </c>
      <c r="AJ883" s="5" t="str">
        <f>IF(OR($AB883="", $AC883=""), "", IF($H883=$M$3, "", IF(OR(AJ$7&lt;$AB883, $AC883&lt;AJ$6),"", MAX(AJ$10:AJ882)+1)))</f>
        <v/>
      </c>
      <c r="AK883" s="5" t="str">
        <f>IF(OR($AB883="", $AC883=""), "", IF($H883=$M$3, "", IF(OR(AK$7&lt;$AB883, $AC883&lt;AK$6),"", MAX(AK$10:AK882)+1)))</f>
        <v/>
      </c>
      <c r="AL883" s="5" t="str">
        <f>IF(OR($AB883="", $AC883=""), "", IF($H883=$M$3, "", IF(OR(AL$7&lt;$AB883, $AC883&lt;AL$6),"", MAX(AL$10:AL882)+1)))</f>
        <v/>
      </c>
      <c r="AM883" s="5" t="str">
        <f>IF(OR($AB883="", $AC883=""), "", IF($H883=$M$3, "", IF(OR(AM$7&lt;$AB883, $AC883&lt;AM$6),"", MAX(AM$10:AM882)+1)))</f>
        <v/>
      </c>
      <c r="AN883" s="5" t="str">
        <f>IF(OR($AB883="", $AC883=""), "", IF($H883=$M$3, "", IF(OR(AN$7&lt;$AB883, $AC883&lt;AN$6),"", MAX(AN$10:AN882)+1)))</f>
        <v/>
      </c>
      <c r="AO883" s="5" t="str">
        <f>IF(OR($AB883="", $AC883=""), "", IF($H883=$M$3, "", IF(OR(AO$7&lt;$AB883, $AC883&lt;AO$6),"", MAX(AO$10:AO882)+1)))</f>
        <v/>
      </c>
      <c r="AP883" s="5" t="str">
        <f>IF(OR($AB883="", $AC883=""), "", IF($H883=$M$3, "", IF(OR(AP$7&lt;$AB883, $AC883&lt;AP$6),"", MAX(AP$10:AP882)+1)))</f>
        <v/>
      </c>
      <c r="AQ883" s="5" t="str">
        <f>IF(OR($AB883="", $AC883=""), "", IF($H883=$M$3, "", IF(OR(AQ$7&lt;$AB883, $AC883&lt;AQ$6),"", MAX(AQ$10:AQ882)+1)))</f>
        <v/>
      </c>
      <c r="AR883" s="5" t="str">
        <f>IF(OR($AB883="", $AC883=""), "", IF($H883=$M$3, "", IF(OR(AR$7&lt;$AB883, $AC883&lt;AR$6),"", MAX(AR$10:AR882)+1)))</f>
        <v/>
      </c>
      <c r="AS883" s="5" t="str">
        <f>IF(OR($AB883="", $AC883=""), "", IF($H883=$M$3, "", IF(OR(AS$7&lt;$AB883, $AC883&lt;AS$6),"", MAX(AS$10:AS882)+1)))</f>
        <v/>
      </c>
      <c r="AT883" s="5" t="str">
        <f>IF(OR($AB883="", $AC883=""), "", IF($H883=$M$3, "", IF(OR(AT$7&lt;$AB883, $AC883&lt;AT$6),"", MAX(AT$10:AT882)+1)))</f>
        <v/>
      </c>
      <c r="AU883" s="5" t="str">
        <f>IF(OR($AB883="", $AC883=""), "", IF($H883=$M$3, "", IF(OR(AU$7&lt;$AB883, $AC883&lt;AU$6),"", MAX(AU$10:AU882)+1)))</f>
        <v/>
      </c>
      <c r="AV883" s="5" t="str">
        <f>IF(OR($AB883="", $AC883=""), "", IF($H883=$M$3, "", IF(OR(AV$7&lt;$AB883, $AC883&lt;AV$6),"", MAX(AV$10:AV882)+1)))</f>
        <v/>
      </c>
      <c r="AW883" s="5" t="str">
        <f>IF(OR($AB883="", $AC883=""), "", IF($H883=$M$3, "", IF(OR(AW$7&lt;$AB883, $AC883&lt;AW$6),"", MAX(AW$10:AW882)+1)))</f>
        <v/>
      </c>
      <c r="AX883" s="5" t="str">
        <f>IF(OR($AB883="", $AC883=""), "", IF($H883=$M$3, "", IF(OR(AX$7&lt;$AB883, $AC883&lt;AX$6),"", MAX(AX$10:AX882)+1)))</f>
        <v/>
      </c>
      <c r="AY883" s="5" t="str">
        <f>IF(OR($AB883="", $AC883=""), "", IF($H883=$M$3, "", IF(OR(AY$7&lt;$AB883, $AC883&lt;AY$6),"", MAX(AY$10:AY882)+1)))</f>
        <v/>
      </c>
      <c r="AZ883" s="5" t="str">
        <f>IF(OR($AB883="", $AC883=""), "", IF($H883=$M$3, "", IF(OR(AZ$7&lt;$AB883, $AC883&lt;AZ$6),"", MAX(AZ$10:AZ882)+1)))</f>
        <v/>
      </c>
      <c r="BA883" s="5" t="str">
        <f>IF(OR($AB883="", $AC883=""), "", IF($H883=$M$3, "", IF(OR(BA$7&lt;$AB883, $AC883&lt;BA$6),"", MAX(BA$10:BA882)+1)))</f>
        <v/>
      </c>
      <c r="BB883" s="5" t="str">
        <f>IF(OR($AB883="", $AC883=""), "", IF($H883=$M$3, "", IF(OR(BB$7&lt;$AB883, $AC883&lt;BB$6),"", MAX(BB$10:BB882)+1)))</f>
        <v/>
      </c>
      <c r="BC883" s="5" t="str">
        <f>IF(OR($AB883="", $AC883=""), "", IF($H883=$M$3, "", IF(OR(BC$7&lt;$AB883, $AC883&lt;BC$6),"", MAX(BC$10:BC882)+1)))</f>
        <v/>
      </c>
      <c r="BD883" s="5" t="str">
        <f>IF(OR($AB883="", $AC883=""), "", IF($H883=$M$3, "", IF(OR(BD$7&lt;$AB883, $AC883&lt;BD$6),"", MAX(BD$10:BD882)+1)))</f>
        <v/>
      </c>
      <c r="BE883" s="5" t="str">
        <f>IF(OR($AB883="", $AC883=""), "", IF($H883=$M$3, "", IF(OR(BE$7&lt;$AB883, $AC883&lt;BE$6),"", MAX(BE$10:BE882)+1)))</f>
        <v/>
      </c>
      <c r="BF883" s="5" t="str">
        <f>IF(OR($AB883="", $AC883=""), "", IF($H883=$M$3, "", IF(OR(BF$7&lt;$AB883, $AC883&lt;BF$6),"", MAX(BF$10:BF882)+1)))</f>
        <v/>
      </c>
      <c r="BG883" s="5" t="str">
        <f>IF(OR($AB883="", $AC883=""), "", IF($H883=$M$3, "", IF(OR(BG$7&lt;$AB883, $AC883&lt;BG$6),"", MAX(BG$10:BG882)+1)))</f>
        <v/>
      </c>
      <c r="BH883" s="5" t="str">
        <f>IF(OR($AB883="", $AC883=""), "", IF($H883=$M$3, "", IF(OR(BH$7&lt;$AB883, $AC883&lt;BH$6),"", MAX(BH$10:BH882)+1)))</f>
        <v/>
      </c>
      <c r="BI883" s="5" t="str">
        <f>IF(OR($AB883="", $AC883=""), "", IF($H883=$M$3, "", IF(OR(BI$7&lt;$AB883, $AC883&lt;BI$6),"", MAX(BI$10:BI882)+1)))</f>
        <v/>
      </c>
      <c r="BK883" s="5" t="str" cm="1">
        <f t="array" aca="1" ref="BK883" ca="1">IFERROR(INDEX($AE883:$BI883, $BJ883, MATCH($BK$9, $AE$9:$BI$9, 0)), "")</f>
        <v/>
      </c>
    </row>
    <row r="884" spans="1:63" x14ac:dyDescent="0.25">
      <c r="A884" s="2"/>
      <c r="B884" s="254"/>
      <c r="C884" s="255"/>
      <c r="D884" s="256"/>
      <c r="E884" s="257"/>
      <c r="F884" s="257"/>
      <c r="G884" s="258"/>
      <c r="H884" s="259"/>
      <c r="I884" s="16"/>
      <c r="J884" s="5" t="str">
        <f t="shared" si="115"/>
        <v/>
      </c>
      <c r="K884" s="2"/>
      <c r="O884" s="5" t="str">
        <f t="shared" si="113"/>
        <v/>
      </c>
      <c r="Q884" s="5" t="str">
        <f t="shared" si="116"/>
        <v/>
      </c>
      <c r="S884" s="5" t="str">
        <f t="shared" si="114"/>
        <v/>
      </c>
      <c r="U884" s="64" t="str">
        <f>IF($D884="","", IF(COUNTIF('Intro &amp; Setup'!$AW$49:$AW$88, $D884)&gt;0, "BH", TEXT($D884, "ddd")))</f>
        <v/>
      </c>
      <c r="V884" s="65" t="str">
        <f>IF($G884="", "", IF(COUNTIF('Intro &amp; Setup'!$AW$49:$AW$88, $G884)&gt;0, "BH", TEXT($G884, "ddd")))</f>
        <v/>
      </c>
      <c r="W884" s="64" t="str">
        <f t="shared" si="117"/>
        <v/>
      </c>
      <c r="X884" s="65" t="str">
        <f t="shared" si="118"/>
        <v/>
      </c>
      <c r="Y884" s="64" t="str">
        <f>IF(F884="", "", IF(OR(F884&lt;'Intro &amp; Setup'!$Z$20, F884&gt;'Intro &amp; Setup'!$Z$22), "X", ""))</f>
        <v/>
      </c>
      <c r="Z884" s="65" t="str">
        <f>IF(G884="", "", IF(OR(G884&lt;'Intro &amp; Setup'!$Z$20, G884&gt;'Intro &amp; Setup'!$Z$22), "X", ""))</f>
        <v/>
      </c>
      <c r="AB884" s="58" t="str">
        <f t="shared" si="119"/>
        <v/>
      </c>
      <c r="AC884" s="59" t="str">
        <f t="shared" si="120"/>
        <v/>
      </c>
      <c r="AE884" s="5" t="str">
        <f>IF(OR($AB884="", $AC884=""), "", IF($H884=$M$3, "", IF(OR(AE$7&lt;$AB884, $AC884&lt;AE$6),"", MAX(AE$10:AE883)+1)))</f>
        <v/>
      </c>
      <c r="AF884" s="5" t="str">
        <f>IF(OR($AB884="", $AC884=""), "", IF($H884=$M$3, "", IF(OR(AF$7&lt;$AB884, $AC884&lt;AF$6),"", MAX(AF$10:AF883)+1)))</f>
        <v/>
      </c>
      <c r="AG884" s="5" t="str">
        <f>IF(OR($AB884="", $AC884=""), "", IF($H884=$M$3, "", IF(OR(AG$7&lt;$AB884, $AC884&lt;AG$6),"", MAX(AG$10:AG883)+1)))</f>
        <v/>
      </c>
      <c r="AH884" s="5" t="str">
        <f>IF(OR($AB884="", $AC884=""), "", IF($H884=$M$3, "", IF(OR(AH$7&lt;$AB884, $AC884&lt;AH$6),"", MAX(AH$10:AH883)+1)))</f>
        <v/>
      </c>
      <c r="AI884" s="5" t="str">
        <f>IF(OR($AB884="", $AC884=""), "", IF($H884=$M$3, "", IF(OR(AI$7&lt;$AB884, $AC884&lt;AI$6),"", MAX(AI$10:AI883)+1)))</f>
        <v/>
      </c>
      <c r="AJ884" s="5" t="str">
        <f>IF(OR($AB884="", $AC884=""), "", IF($H884=$M$3, "", IF(OR(AJ$7&lt;$AB884, $AC884&lt;AJ$6),"", MAX(AJ$10:AJ883)+1)))</f>
        <v/>
      </c>
      <c r="AK884" s="5" t="str">
        <f>IF(OR($AB884="", $AC884=""), "", IF($H884=$M$3, "", IF(OR(AK$7&lt;$AB884, $AC884&lt;AK$6),"", MAX(AK$10:AK883)+1)))</f>
        <v/>
      </c>
      <c r="AL884" s="5" t="str">
        <f>IF(OR($AB884="", $AC884=""), "", IF($H884=$M$3, "", IF(OR(AL$7&lt;$AB884, $AC884&lt;AL$6),"", MAX(AL$10:AL883)+1)))</f>
        <v/>
      </c>
      <c r="AM884" s="5" t="str">
        <f>IF(OR($AB884="", $AC884=""), "", IF($H884=$M$3, "", IF(OR(AM$7&lt;$AB884, $AC884&lt;AM$6),"", MAX(AM$10:AM883)+1)))</f>
        <v/>
      </c>
      <c r="AN884" s="5" t="str">
        <f>IF(OR($AB884="", $AC884=""), "", IF($H884=$M$3, "", IF(OR(AN$7&lt;$AB884, $AC884&lt;AN$6),"", MAX(AN$10:AN883)+1)))</f>
        <v/>
      </c>
      <c r="AO884" s="5" t="str">
        <f>IF(OR($AB884="", $AC884=""), "", IF($H884=$M$3, "", IF(OR(AO$7&lt;$AB884, $AC884&lt;AO$6),"", MAX(AO$10:AO883)+1)))</f>
        <v/>
      </c>
      <c r="AP884" s="5" t="str">
        <f>IF(OR($AB884="", $AC884=""), "", IF($H884=$M$3, "", IF(OR(AP$7&lt;$AB884, $AC884&lt;AP$6),"", MAX(AP$10:AP883)+1)))</f>
        <v/>
      </c>
      <c r="AQ884" s="5" t="str">
        <f>IF(OR($AB884="", $AC884=""), "", IF($H884=$M$3, "", IF(OR(AQ$7&lt;$AB884, $AC884&lt;AQ$6),"", MAX(AQ$10:AQ883)+1)))</f>
        <v/>
      </c>
      <c r="AR884" s="5" t="str">
        <f>IF(OR($AB884="", $AC884=""), "", IF($H884=$M$3, "", IF(OR(AR$7&lt;$AB884, $AC884&lt;AR$6),"", MAX(AR$10:AR883)+1)))</f>
        <v/>
      </c>
      <c r="AS884" s="5" t="str">
        <f>IF(OR($AB884="", $AC884=""), "", IF($H884=$M$3, "", IF(OR(AS$7&lt;$AB884, $AC884&lt;AS$6),"", MAX(AS$10:AS883)+1)))</f>
        <v/>
      </c>
      <c r="AT884" s="5" t="str">
        <f>IF(OR($AB884="", $AC884=""), "", IF($H884=$M$3, "", IF(OR(AT$7&lt;$AB884, $AC884&lt;AT$6),"", MAX(AT$10:AT883)+1)))</f>
        <v/>
      </c>
      <c r="AU884" s="5" t="str">
        <f>IF(OR($AB884="", $AC884=""), "", IF($H884=$M$3, "", IF(OR(AU$7&lt;$AB884, $AC884&lt;AU$6),"", MAX(AU$10:AU883)+1)))</f>
        <v/>
      </c>
      <c r="AV884" s="5" t="str">
        <f>IF(OR($AB884="", $AC884=""), "", IF($H884=$M$3, "", IF(OR(AV$7&lt;$AB884, $AC884&lt;AV$6),"", MAX(AV$10:AV883)+1)))</f>
        <v/>
      </c>
      <c r="AW884" s="5" t="str">
        <f>IF(OR($AB884="", $AC884=""), "", IF($H884=$M$3, "", IF(OR(AW$7&lt;$AB884, $AC884&lt;AW$6),"", MAX(AW$10:AW883)+1)))</f>
        <v/>
      </c>
      <c r="AX884" s="5" t="str">
        <f>IF(OR($AB884="", $AC884=""), "", IF($H884=$M$3, "", IF(OR(AX$7&lt;$AB884, $AC884&lt;AX$6),"", MAX(AX$10:AX883)+1)))</f>
        <v/>
      </c>
      <c r="AY884" s="5" t="str">
        <f>IF(OR($AB884="", $AC884=""), "", IF($H884=$M$3, "", IF(OR(AY$7&lt;$AB884, $AC884&lt;AY$6),"", MAX(AY$10:AY883)+1)))</f>
        <v/>
      </c>
      <c r="AZ884" s="5" t="str">
        <f>IF(OR($AB884="", $AC884=""), "", IF($H884=$M$3, "", IF(OR(AZ$7&lt;$AB884, $AC884&lt;AZ$6),"", MAX(AZ$10:AZ883)+1)))</f>
        <v/>
      </c>
      <c r="BA884" s="5" t="str">
        <f>IF(OR($AB884="", $AC884=""), "", IF($H884=$M$3, "", IF(OR(BA$7&lt;$AB884, $AC884&lt;BA$6),"", MAX(BA$10:BA883)+1)))</f>
        <v/>
      </c>
      <c r="BB884" s="5" t="str">
        <f>IF(OR($AB884="", $AC884=""), "", IF($H884=$M$3, "", IF(OR(BB$7&lt;$AB884, $AC884&lt;BB$6),"", MAX(BB$10:BB883)+1)))</f>
        <v/>
      </c>
      <c r="BC884" s="5" t="str">
        <f>IF(OR($AB884="", $AC884=""), "", IF($H884=$M$3, "", IF(OR(BC$7&lt;$AB884, $AC884&lt;BC$6),"", MAX(BC$10:BC883)+1)))</f>
        <v/>
      </c>
      <c r="BD884" s="5" t="str">
        <f>IF(OR($AB884="", $AC884=""), "", IF($H884=$M$3, "", IF(OR(BD$7&lt;$AB884, $AC884&lt;BD$6),"", MAX(BD$10:BD883)+1)))</f>
        <v/>
      </c>
      <c r="BE884" s="5" t="str">
        <f>IF(OR($AB884="", $AC884=""), "", IF($H884=$M$3, "", IF(OR(BE$7&lt;$AB884, $AC884&lt;BE$6),"", MAX(BE$10:BE883)+1)))</f>
        <v/>
      </c>
      <c r="BF884" s="5" t="str">
        <f>IF(OR($AB884="", $AC884=""), "", IF($H884=$M$3, "", IF(OR(BF$7&lt;$AB884, $AC884&lt;BF$6),"", MAX(BF$10:BF883)+1)))</f>
        <v/>
      </c>
      <c r="BG884" s="5" t="str">
        <f>IF(OR($AB884="", $AC884=""), "", IF($H884=$M$3, "", IF(OR(BG$7&lt;$AB884, $AC884&lt;BG$6),"", MAX(BG$10:BG883)+1)))</f>
        <v/>
      </c>
      <c r="BH884" s="5" t="str">
        <f>IF(OR($AB884="", $AC884=""), "", IF($H884=$M$3, "", IF(OR(BH$7&lt;$AB884, $AC884&lt;BH$6),"", MAX(BH$10:BH883)+1)))</f>
        <v/>
      </c>
      <c r="BI884" s="5" t="str">
        <f>IF(OR($AB884="", $AC884=""), "", IF($H884=$M$3, "", IF(OR(BI$7&lt;$AB884, $AC884&lt;BI$6),"", MAX(BI$10:BI883)+1)))</f>
        <v/>
      </c>
      <c r="BK884" s="5" t="str" cm="1">
        <f t="array" aca="1" ref="BK884" ca="1">IFERROR(INDEX($AE884:$BI884, $BJ884, MATCH($BK$9, $AE$9:$BI$9, 0)), "")</f>
        <v/>
      </c>
    </row>
    <row r="885" spans="1:63" x14ac:dyDescent="0.25">
      <c r="A885" s="2"/>
      <c r="B885" s="254"/>
      <c r="C885" s="255"/>
      <c r="D885" s="256"/>
      <c r="E885" s="257"/>
      <c r="F885" s="257"/>
      <c r="G885" s="258"/>
      <c r="H885" s="259"/>
      <c r="I885" s="16"/>
      <c r="J885" s="5" t="str">
        <f t="shared" si="115"/>
        <v/>
      </c>
      <c r="K885" s="2"/>
      <c r="O885" s="5" t="str">
        <f t="shared" si="113"/>
        <v/>
      </c>
      <c r="Q885" s="5" t="str">
        <f t="shared" si="116"/>
        <v/>
      </c>
      <c r="S885" s="5" t="str">
        <f t="shared" si="114"/>
        <v/>
      </c>
      <c r="U885" s="64" t="str">
        <f>IF($D885="","", IF(COUNTIF('Intro &amp; Setup'!$AW$49:$AW$88, $D885)&gt;0, "BH", TEXT($D885, "ddd")))</f>
        <v/>
      </c>
      <c r="V885" s="65" t="str">
        <f>IF($G885="", "", IF(COUNTIF('Intro &amp; Setup'!$AW$49:$AW$88, $G885)&gt;0, "BH", TEXT($G885, "ddd")))</f>
        <v/>
      </c>
      <c r="W885" s="64" t="str">
        <f t="shared" si="117"/>
        <v/>
      </c>
      <c r="X885" s="65" t="str">
        <f t="shared" si="118"/>
        <v/>
      </c>
      <c r="Y885" s="64" t="str">
        <f>IF(F885="", "", IF(OR(F885&lt;'Intro &amp; Setup'!$Z$20, F885&gt;'Intro &amp; Setup'!$Z$22), "X", ""))</f>
        <v/>
      </c>
      <c r="Z885" s="65" t="str">
        <f>IF(G885="", "", IF(OR(G885&lt;'Intro &amp; Setup'!$Z$20, G885&gt;'Intro &amp; Setup'!$Z$22), "X", ""))</f>
        <v/>
      </c>
      <c r="AB885" s="58" t="str">
        <f t="shared" si="119"/>
        <v/>
      </c>
      <c r="AC885" s="59" t="str">
        <f t="shared" si="120"/>
        <v/>
      </c>
      <c r="AE885" s="5" t="str">
        <f>IF(OR($AB885="", $AC885=""), "", IF($H885=$M$3, "", IF(OR(AE$7&lt;$AB885, $AC885&lt;AE$6),"", MAX(AE$10:AE884)+1)))</f>
        <v/>
      </c>
      <c r="AF885" s="5" t="str">
        <f>IF(OR($AB885="", $AC885=""), "", IF($H885=$M$3, "", IF(OR(AF$7&lt;$AB885, $AC885&lt;AF$6),"", MAX(AF$10:AF884)+1)))</f>
        <v/>
      </c>
      <c r="AG885" s="5" t="str">
        <f>IF(OR($AB885="", $AC885=""), "", IF($H885=$M$3, "", IF(OR(AG$7&lt;$AB885, $AC885&lt;AG$6),"", MAX(AG$10:AG884)+1)))</f>
        <v/>
      </c>
      <c r="AH885" s="5" t="str">
        <f>IF(OR($AB885="", $AC885=""), "", IF($H885=$M$3, "", IF(OR(AH$7&lt;$AB885, $AC885&lt;AH$6),"", MAX(AH$10:AH884)+1)))</f>
        <v/>
      </c>
      <c r="AI885" s="5" t="str">
        <f>IF(OR($AB885="", $AC885=""), "", IF($H885=$M$3, "", IF(OR(AI$7&lt;$AB885, $AC885&lt;AI$6),"", MAX(AI$10:AI884)+1)))</f>
        <v/>
      </c>
      <c r="AJ885" s="5" t="str">
        <f>IF(OR($AB885="", $AC885=""), "", IF($H885=$M$3, "", IF(OR(AJ$7&lt;$AB885, $AC885&lt;AJ$6),"", MAX(AJ$10:AJ884)+1)))</f>
        <v/>
      </c>
      <c r="AK885" s="5" t="str">
        <f>IF(OR($AB885="", $AC885=""), "", IF($H885=$M$3, "", IF(OR(AK$7&lt;$AB885, $AC885&lt;AK$6),"", MAX(AK$10:AK884)+1)))</f>
        <v/>
      </c>
      <c r="AL885" s="5" t="str">
        <f>IF(OR($AB885="", $AC885=""), "", IF($H885=$M$3, "", IF(OR(AL$7&lt;$AB885, $AC885&lt;AL$6),"", MAX(AL$10:AL884)+1)))</f>
        <v/>
      </c>
      <c r="AM885" s="5" t="str">
        <f>IF(OR($AB885="", $AC885=""), "", IF($H885=$M$3, "", IF(OR(AM$7&lt;$AB885, $AC885&lt;AM$6),"", MAX(AM$10:AM884)+1)))</f>
        <v/>
      </c>
      <c r="AN885" s="5" t="str">
        <f>IF(OR($AB885="", $AC885=""), "", IF($H885=$M$3, "", IF(OR(AN$7&lt;$AB885, $AC885&lt;AN$6),"", MAX(AN$10:AN884)+1)))</f>
        <v/>
      </c>
      <c r="AO885" s="5" t="str">
        <f>IF(OR($AB885="", $AC885=""), "", IF($H885=$M$3, "", IF(OR(AO$7&lt;$AB885, $AC885&lt;AO$6),"", MAX(AO$10:AO884)+1)))</f>
        <v/>
      </c>
      <c r="AP885" s="5" t="str">
        <f>IF(OR($AB885="", $AC885=""), "", IF($H885=$M$3, "", IF(OR(AP$7&lt;$AB885, $AC885&lt;AP$6),"", MAX(AP$10:AP884)+1)))</f>
        <v/>
      </c>
      <c r="AQ885" s="5" t="str">
        <f>IF(OR($AB885="", $AC885=""), "", IF($H885=$M$3, "", IF(OR(AQ$7&lt;$AB885, $AC885&lt;AQ$6),"", MAX(AQ$10:AQ884)+1)))</f>
        <v/>
      </c>
      <c r="AR885" s="5" t="str">
        <f>IF(OR($AB885="", $AC885=""), "", IF($H885=$M$3, "", IF(OR(AR$7&lt;$AB885, $AC885&lt;AR$6),"", MAX(AR$10:AR884)+1)))</f>
        <v/>
      </c>
      <c r="AS885" s="5" t="str">
        <f>IF(OR($AB885="", $AC885=""), "", IF($H885=$M$3, "", IF(OR(AS$7&lt;$AB885, $AC885&lt;AS$6),"", MAX(AS$10:AS884)+1)))</f>
        <v/>
      </c>
      <c r="AT885" s="5" t="str">
        <f>IF(OR($AB885="", $AC885=""), "", IF($H885=$M$3, "", IF(OR(AT$7&lt;$AB885, $AC885&lt;AT$6),"", MAX(AT$10:AT884)+1)))</f>
        <v/>
      </c>
      <c r="AU885" s="5" t="str">
        <f>IF(OR($AB885="", $AC885=""), "", IF($H885=$M$3, "", IF(OR(AU$7&lt;$AB885, $AC885&lt;AU$6),"", MAX(AU$10:AU884)+1)))</f>
        <v/>
      </c>
      <c r="AV885" s="5" t="str">
        <f>IF(OR($AB885="", $AC885=""), "", IF($H885=$M$3, "", IF(OR(AV$7&lt;$AB885, $AC885&lt;AV$6),"", MAX(AV$10:AV884)+1)))</f>
        <v/>
      </c>
      <c r="AW885" s="5" t="str">
        <f>IF(OR($AB885="", $AC885=""), "", IF($H885=$M$3, "", IF(OR(AW$7&lt;$AB885, $AC885&lt;AW$6),"", MAX(AW$10:AW884)+1)))</f>
        <v/>
      </c>
      <c r="AX885" s="5" t="str">
        <f>IF(OR($AB885="", $AC885=""), "", IF($H885=$M$3, "", IF(OR(AX$7&lt;$AB885, $AC885&lt;AX$6),"", MAX(AX$10:AX884)+1)))</f>
        <v/>
      </c>
      <c r="AY885" s="5" t="str">
        <f>IF(OR($AB885="", $AC885=""), "", IF($H885=$M$3, "", IF(OR(AY$7&lt;$AB885, $AC885&lt;AY$6),"", MAX(AY$10:AY884)+1)))</f>
        <v/>
      </c>
      <c r="AZ885" s="5" t="str">
        <f>IF(OR($AB885="", $AC885=""), "", IF($H885=$M$3, "", IF(OR(AZ$7&lt;$AB885, $AC885&lt;AZ$6),"", MAX(AZ$10:AZ884)+1)))</f>
        <v/>
      </c>
      <c r="BA885" s="5" t="str">
        <f>IF(OR($AB885="", $AC885=""), "", IF($H885=$M$3, "", IF(OR(BA$7&lt;$AB885, $AC885&lt;BA$6),"", MAX(BA$10:BA884)+1)))</f>
        <v/>
      </c>
      <c r="BB885" s="5" t="str">
        <f>IF(OR($AB885="", $AC885=""), "", IF($H885=$M$3, "", IF(OR(BB$7&lt;$AB885, $AC885&lt;BB$6),"", MAX(BB$10:BB884)+1)))</f>
        <v/>
      </c>
      <c r="BC885" s="5" t="str">
        <f>IF(OR($AB885="", $AC885=""), "", IF($H885=$M$3, "", IF(OR(BC$7&lt;$AB885, $AC885&lt;BC$6),"", MAX(BC$10:BC884)+1)))</f>
        <v/>
      </c>
      <c r="BD885" s="5" t="str">
        <f>IF(OR($AB885="", $AC885=""), "", IF($H885=$M$3, "", IF(OR(BD$7&lt;$AB885, $AC885&lt;BD$6),"", MAX(BD$10:BD884)+1)))</f>
        <v/>
      </c>
      <c r="BE885" s="5" t="str">
        <f>IF(OR($AB885="", $AC885=""), "", IF($H885=$M$3, "", IF(OR(BE$7&lt;$AB885, $AC885&lt;BE$6),"", MAX(BE$10:BE884)+1)))</f>
        <v/>
      </c>
      <c r="BF885" s="5" t="str">
        <f>IF(OR($AB885="", $AC885=""), "", IF($H885=$M$3, "", IF(OR(BF$7&lt;$AB885, $AC885&lt;BF$6),"", MAX(BF$10:BF884)+1)))</f>
        <v/>
      </c>
      <c r="BG885" s="5" t="str">
        <f>IF(OR($AB885="", $AC885=""), "", IF($H885=$M$3, "", IF(OR(BG$7&lt;$AB885, $AC885&lt;BG$6),"", MAX(BG$10:BG884)+1)))</f>
        <v/>
      </c>
      <c r="BH885" s="5" t="str">
        <f>IF(OR($AB885="", $AC885=""), "", IF($H885=$M$3, "", IF(OR(BH$7&lt;$AB885, $AC885&lt;BH$6),"", MAX(BH$10:BH884)+1)))</f>
        <v/>
      </c>
      <c r="BI885" s="5" t="str">
        <f>IF(OR($AB885="", $AC885=""), "", IF($H885=$M$3, "", IF(OR(BI$7&lt;$AB885, $AC885&lt;BI$6),"", MAX(BI$10:BI884)+1)))</f>
        <v/>
      </c>
      <c r="BK885" s="5" t="str" cm="1">
        <f t="array" aca="1" ref="BK885" ca="1">IFERROR(INDEX($AE885:$BI885, $BJ885, MATCH($BK$9, $AE$9:$BI$9, 0)), "")</f>
        <v/>
      </c>
    </row>
    <row r="886" spans="1:63" x14ac:dyDescent="0.25">
      <c r="A886" s="2"/>
      <c r="B886" s="254"/>
      <c r="C886" s="255"/>
      <c r="D886" s="256"/>
      <c r="E886" s="257"/>
      <c r="F886" s="257"/>
      <c r="G886" s="258"/>
      <c r="H886" s="259"/>
      <c r="I886" s="16"/>
      <c r="J886" s="5" t="str">
        <f t="shared" si="115"/>
        <v/>
      </c>
      <c r="K886" s="2"/>
      <c r="O886" s="5" t="str">
        <f t="shared" si="113"/>
        <v/>
      </c>
      <c r="Q886" s="5" t="str">
        <f t="shared" si="116"/>
        <v/>
      </c>
      <c r="S886" s="5" t="str">
        <f t="shared" si="114"/>
        <v/>
      </c>
      <c r="U886" s="64" t="str">
        <f>IF($D886="","", IF(COUNTIF('Intro &amp; Setup'!$AW$49:$AW$88, $D886)&gt;0, "BH", TEXT($D886, "ddd")))</f>
        <v/>
      </c>
      <c r="V886" s="65" t="str">
        <f>IF($G886="", "", IF(COUNTIF('Intro &amp; Setup'!$AW$49:$AW$88, $G886)&gt;0, "BH", TEXT($G886, "ddd")))</f>
        <v/>
      </c>
      <c r="W886" s="64" t="str">
        <f t="shared" si="117"/>
        <v/>
      </c>
      <c r="X886" s="65" t="str">
        <f t="shared" si="118"/>
        <v/>
      </c>
      <c r="Y886" s="64" t="str">
        <f>IF(F886="", "", IF(OR(F886&lt;'Intro &amp; Setup'!$Z$20, F886&gt;'Intro &amp; Setup'!$Z$22), "X", ""))</f>
        <v/>
      </c>
      <c r="Z886" s="65" t="str">
        <f>IF(G886="", "", IF(OR(G886&lt;'Intro &amp; Setup'!$Z$20, G886&gt;'Intro &amp; Setup'!$Z$22), "X", ""))</f>
        <v/>
      </c>
      <c r="AB886" s="58" t="str">
        <f t="shared" si="119"/>
        <v/>
      </c>
      <c r="AC886" s="59" t="str">
        <f t="shared" si="120"/>
        <v/>
      </c>
      <c r="AE886" s="5" t="str">
        <f>IF(OR($AB886="", $AC886=""), "", IF($H886=$M$3, "", IF(OR(AE$7&lt;$AB886, $AC886&lt;AE$6),"", MAX(AE$10:AE885)+1)))</f>
        <v/>
      </c>
      <c r="AF886" s="5" t="str">
        <f>IF(OR($AB886="", $AC886=""), "", IF($H886=$M$3, "", IF(OR(AF$7&lt;$AB886, $AC886&lt;AF$6),"", MAX(AF$10:AF885)+1)))</f>
        <v/>
      </c>
      <c r="AG886" s="5" t="str">
        <f>IF(OR($AB886="", $AC886=""), "", IF($H886=$M$3, "", IF(OR(AG$7&lt;$AB886, $AC886&lt;AG$6),"", MAX(AG$10:AG885)+1)))</f>
        <v/>
      </c>
      <c r="AH886" s="5" t="str">
        <f>IF(OR($AB886="", $AC886=""), "", IF($H886=$M$3, "", IF(OR(AH$7&lt;$AB886, $AC886&lt;AH$6),"", MAX(AH$10:AH885)+1)))</f>
        <v/>
      </c>
      <c r="AI886" s="5" t="str">
        <f>IF(OR($AB886="", $AC886=""), "", IF($H886=$M$3, "", IF(OR(AI$7&lt;$AB886, $AC886&lt;AI$6),"", MAX(AI$10:AI885)+1)))</f>
        <v/>
      </c>
      <c r="AJ886" s="5" t="str">
        <f>IF(OR($AB886="", $AC886=""), "", IF($H886=$M$3, "", IF(OR(AJ$7&lt;$AB886, $AC886&lt;AJ$6),"", MAX(AJ$10:AJ885)+1)))</f>
        <v/>
      </c>
      <c r="AK886" s="5" t="str">
        <f>IF(OR($AB886="", $AC886=""), "", IF($H886=$M$3, "", IF(OR(AK$7&lt;$AB886, $AC886&lt;AK$6),"", MAX(AK$10:AK885)+1)))</f>
        <v/>
      </c>
      <c r="AL886" s="5" t="str">
        <f>IF(OR($AB886="", $AC886=""), "", IF($H886=$M$3, "", IF(OR(AL$7&lt;$AB886, $AC886&lt;AL$6),"", MAX(AL$10:AL885)+1)))</f>
        <v/>
      </c>
      <c r="AM886" s="5" t="str">
        <f>IF(OR($AB886="", $AC886=""), "", IF($H886=$M$3, "", IF(OR(AM$7&lt;$AB886, $AC886&lt;AM$6),"", MAX(AM$10:AM885)+1)))</f>
        <v/>
      </c>
      <c r="AN886" s="5" t="str">
        <f>IF(OR($AB886="", $AC886=""), "", IF($H886=$M$3, "", IF(OR(AN$7&lt;$AB886, $AC886&lt;AN$6),"", MAX(AN$10:AN885)+1)))</f>
        <v/>
      </c>
      <c r="AO886" s="5" t="str">
        <f>IF(OR($AB886="", $AC886=""), "", IF($H886=$M$3, "", IF(OR(AO$7&lt;$AB886, $AC886&lt;AO$6),"", MAX(AO$10:AO885)+1)))</f>
        <v/>
      </c>
      <c r="AP886" s="5" t="str">
        <f>IF(OR($AB886="", $AC886=""), "", IF($H886=$M$3, "", IF(OR(AP$7&lt;$AB886, $AC886&lt;AP$6),"", MAX(AP$10:AP885)+1)))</f>
        <v/>
      </c>
      <c r="AQ886" s="5" t="str">
        <f>IF(OR($AB886="", $AC886=""), "", IF($H886=$M$3, "", IF(OR(AQ$7&lt;$AB886, $AC886&lt;AQ$6),"", MAX(AQ$10:AQ885)+1)))</f>
        <v/>
      </c>
      <c r="AR886" s="5" t="str">
        <f>IF(OR($AB886="", $AC886=""), "", IF($H886=$M$3, "", IF(OR(AR$7&lt;$AB886, $AC886&lt;AR$6),"", MAX(AR$10:AR885)+1)))</f>
        <v/>
      </c>
      <c r="AS886" s="5" t="str">
        <f>IF(OR($AB886="", $AC886=""), "", IF($H886=$M$3, "", IF(OR(AS$7&lt;$AB886, $AC886&lt;AS$6),"", MAX(AS$10:AS885)+1)))</f>
        <v/>
      </c>
      <c r="AT886" s="5" t="str">
        <f>IF(OR($AB886="", $AC886=""), "", IF($H886=$M$3, "", IF(OR(AT$7&lt;$AB886, $AC886&lt;AT$6),"", MAX(AT$10:AT885)+1)))</f>
        <v/>
      </c>
      <c r="AU886" s="5" t="str">
        <f>IF(OR($AB886="", $AC886=""), "", IF($H886=$M$3, "", IF(OR(AU$7&lt;$AB886, $AC886&lt;AU$6),"", MAX(AU$10:AU885)+1)))</f>
        <v/>
      </c>
      <c r="AV886" s="5" t="str">
        <f>IF(OR($AB886="", $AC886=""), "", IF($H886=$M$3, "", IF(OR(AV$7&lt;$AB886, $AC886&lt;AV$6),"", MAX(AV$10:AV885)+1)))</f>
        <v/>
      </c>
      <c r="AW886" s="5" t="str">
        <f>IF(OR($AB886="", $AC886=""), "", IF($H886=$M$3, "", IF(OR(AW$7&lt;$AB886, $AC886&lt;AW$6),"", MAX(AW$10:AW885)+1)))</f>
        <v/>
      </c>
      <c r="AX886" s="5" t="str">
        <f>IF(OR($AB886="", $AC886=""), "", IF($H886=$M$3, "", IF(OR(AX$7&lt;$AB886, $AC886&lt;AX$6),"", MAX(AX$10:AX885)+1)))</f>
        <v/>
      </c>
      <c r="AY886" s="5" t="str">
        <f>IF(OR($AB886="", $AC886=""), "", IF($H886=$M$3, "", IF(OR(AY$7&lt;$AB886, $AC886&lt;AY$6),"", MAX(AY$10:AY885)+1)))</f>
        <v/>
      </c>
      <c r="AZ886" s="5" t="str">
        <f>IF(OR($AB886="", $AC886=""), "", IF($H886=$M$3, "", IF(OR(AZ$7&lt;$AB886, $AC886&lt;AZ$6),"", MAX(AZ$10:AZ885)+1)))</f>
        <v/>
      </c>
      <c r="BA886" s="5" t="str">
        <f>IF(OR($AB886="", $AC886=""), "", IF($H886=$M$3, "", IF(OR(BA$7&lt;$AB886, $AC886&lt;BA$6),"", MAX(BA$10:BA885)+1)))</f>
        <v/>
      </c>
      <c r="BB886" s="5" t="str">
        <f>IF(OR($AB886="", $AC886=""), "", IF($H886=$M$3, "", IF(OR(BB$7&lt;$AB886, $AC886&lt;BB$6),"", MAX(BB$10:BB885)+1)))</f>
        <v/>
      </c>
      <c r="BC886" s="5" t="str">
        <f>IF(OR($AB886="", $AC886=""), "", IF($H886=$M$3, "", IF(OR(BC$7&lt;$AB886, $AC886&lt;BC$6),"", MAX(BC$10:BC885)+1)))</f>
        <v/>
      </c>
      <c r="BD886" s="5" t="str">
        <f>IF(OR($AB886="", $AC886=""), "", IF($H886=$M$3, "", IF(OR(BD$7&lt;$AB886, $AC886&lt;BD$6),"", MAX(BD$10:BD885)+1)))</f>
        <v/>
      </c>
      <c r="BE886" s="5" t="str">
        <f>IF(OR($AB886="", $AC886=""), "", IF($H886=$M$3, "", IF(OR(BE$7&lt;$AB886, $AC886&lt;BE$6),"", MAX(BE$10:BE885)+1)))</f>
        <v/>
      </c>
      <c r="BF886" s="5" t="str">
        <f>IF(OR($AB886="", $AC886=""), "", IF($H886=$M$3, "", IF(OR(BF$7&lt;$AB886, $AC886&lt;BF$6),"", MAX(BF$10:BF885)+1)))</f>
        <v/>
      </c>
      <c r="BG886" s="5" t="str">
        <f>IF(OR($AB886="", $AC886=""), "", IF($H886=$M$3, "", IF(OR(BG$7&lt;$AB886, $AC886&lt;BG$6),"", MAX(BG$10:BG885)+1)))</f>
        <v/>
      </c>
      <c r="BH886" s="5" t="str">
        <f>IF(OR($AB886="", $AC886=""), "", IF($H886=$M$3, "", IF(OR(BH$7&lt;$AB886, $AC886&lt;BH$6),"", MAX(BH$10:BH885)+1)))</f>
        <v/>
      </c>
      <c r="BI886" s="5" t="str">
        <f>IF(OR($AB886="", $AC886=""), "", IF($H886=$M$3, "", IF(OR(BI$7&lt;$AB886, $AC886&lt;BI$6),"", MAX(BI$10:BI885)+1)))</f>
        <v/>
      </c>
      <c r="BK886" s="5" t="str" cm="1">
        <f t="array" aca="1" ref="BK886" ca="1">IFERROR(INDEX($AE886:$BI886, $BJ886, MATCH($BK$9, $AE$9:$BI$9, 0)), "")</f>
        <v/>
      </c>
    </row>
    <row r="887" spans="1:63" x14ac:dyDescent="0.25">
      <c r="A887" s="2"/>
      <c r="B887" s="254"/>
      <c r="C887" s="255"/>
      <c r="D887" s="256"/>
      <c r="E887" s="257"/>
      <c r="F887" s="257"/>
      <c r="G887" s="258"/>
      <c r="H887" s="259"/>
      <c r="I887" s="16"/>
      <c r="J887" s="5" t="str">
        <f t="shared" si="115"/>
        <v/>
      </c>
      <c r="K887" s="2"/>
      <c r="O887" s="5" t="str">
        <f t="shared" si="113"/>
        <v/>
      </c>
      <c r="Q887" s="5" t="str">
        <f t="shared" si="116"/>
        <v/>
      </c>
      <c r="S887" s="5" t="str">
        <f t="shared" si="114"/>
        <v/>
      </c>
      <c r="U887" s="64" t="str">
        <f>IF($D887="","", IF(COUNTIF('Intro &amp; Setup'!$AW$49:$AW$88, $D887)&gt;0, "BH", TEXT($D887, "ddd")))</f>
        <v/>
      </c>
      <c r="V887" s="65" t="str">
        <f>IF($G887="", "", IF(COUNTIF('Intro &amp; Setup'!$AW$49:$AW$88, $G887)&gt;0, "BH", TEXT($G887, "ddd")))</f>
        <v/>
      </c>
      <c r="W887" s="64" t="str">
        <f t="shared" si="117"/>
        <v/>
      </c>
      <c r="X887" s="65" t="str">
        <f t="shared" si="118"/>
        <v/>
      </c>
      <c r="Y887" s="64" t="str">
        <f>IF(F887="", "", IF(OR(F887&lt;'Intro &amp; Setup'!$Z$20, F887&gt;'Intro &amp; Setup'!$Z$22), "X", ""))</f>
        <v/>
      </c>
      <c r="Z887" s="65" t="str">
        <f>IF(G887="", "", IF(OR(G887&lt;'Intro &amp; Setup'!$Z$20, G887&gt;'Intro &amp; Setup'!$Z$22), "X", ""))</f>
        <v/>
      </c>
      <c r="AB887" s="58" t="str">
        <f t="shared" si="119"/>
        <v/>
      </c>
      <c r="AC887" s="59" t="str">
        <f t="shared" si="120"/>
        <v/>
      </c>
      <c r="AE887" s="5" t="str">
        <f>IF(OR($AB887="", $AC887=""), "", IF($H887=$M$3, "", IF(OR(AE$7&lt;$AB887, $AC887&lt;AE$6),"", MAX(AE$10:AE886)+1)))</f>
        <v/>
      </c>
      <c r="AF887" s="5" t="str">
        <f>IF(OR($AB887="", $AC887=""), "", IF($H887=$M$3, "", IF(OR(AF$7&lt;$AB887, $AC887&lt;AF$6),"", MAX(AF$10:AF886)+1)))</f>
        <v/>
      </c>
      <c r="AG887" s="5" t="str">
        <f>IF(OR($AB887="", $AC887=""), "", IF($H887=$M$3, "", IF(OR(AG$7&lt;$AB887, $AC887&lt;AG$6),"", MAX(AG$10:AG886)+1)))</f>
        <v/>
      </c>
      <c r="AH887" s="5" t="str">
        <f>IF(OR($AB887="", $AC887=""), "", IF($H887=$M$3, "", IF(OR(AH$7&lt;$AB887, $AC887&lt;AH$6),"", MAX(AH$10:AH886)+1)))</f>
        <v/>
      </c>
      <c r="AI887" s="5" t="str">
        <f>IF(OR($AB887="", $AC887=""), "", IF($H887=$M$3, "", IF(OR(AI$7&lt;$AB887, $AC887&lt;AI$6),"", MAX(AI$10:AI886)+1)))</f>
        <v/>
      </c>
      <c r="AJ887" s="5" t="str">
        <f>IF(OR($AB887="", $AC887=""), "", IF($H887=$M$3, "", IF(OR(AJ$7&lt;$AB887, $AC887&lt;AJ$6),"", MAX(AJ$10:AJ886)+1)))</f>
        <v/>
      </c>
      <c r="AK887" s="5" t="str">
        <f>IF(OR($AB887="", $AC887=""), "", IF($H887=$M$3, "", IF(OR(AK$7&lt;$AB887, $AC887&lt;AK$6),"", MAX(AK$10:AK886)+1)))</f>
        <v/>
      </c>
      <c r="AL887" s="5" t="str">
        <f>IF(OR($AB887="", $AC887=""), "", IF($H887=$M$3, "", IF(OR(AL$7&lt;$AB887, $AC887&lt;AL$6),"", MAX(AL$10:AL886)+1)))</f>
        <v/>
      </c>
      <c r="AM887" s="5" t="str">
        <f>IF(OR($AB887="", $AC887=""), "", IF($H887=$M$3, "", IF(OR(AM$7&lt;$AB887, $AC887&lt;AM$6),"", MAX(AM$10:AM886)+1)))</f>
        <v/>
      </c>
      <c r="AN887" s="5" t="str">
        <f>IF(OR($AB887="", $AC887=""), "", IF($H887=$M$3, "", IF(OR(AN$7&lt;$AB887, $AC887&lt;AN$6),"", MAX(AN$10:AN886)+1)))</f>
        <v/>
      </c>
      <c r="AO887" s="5" t="str">
        <f>IF(OR($AB887="", $AC887=""), "", IF($H887=$M$3, "", IF(OR(AO$7&lt;$AB887, $AC887&lt;AO$6),"", MAX(AO$10:AO886)+1)))</f>
        <v/>
      </c>
      <c r="AP887" s="5" t="str">
        <f>IF(OR($AB887="", $AC887=""), "", IF($H887=$M$3, "", IF(OR(AP$7&lt;$AB887, $AC887&lt;AP$6),"", MAX(AP$10:AP886)+1)))</f>
        <v/>
      </c>
      <c r="AQ887" s="5" t="str">
        <f>IF(OR($AB887="", $AC887=""), "", IF($H887=$M$3, "", IF(OR(AQ$7&lt;$AB887, $AC887&lt;AQ$6),"", MAX(AQ$10:AQ886)+1)))</f>
        <v/>
      </c>
      <c r="AR887" s="5" t="str">
        <f>IF(OR($AB887="", $AC887=""), "", IF($H887=$M$3, "", IF(OR(AR$7&lt;$AB887, $AC887&lt;AR$6),"", MAX(AR$10:AR886)+1)))</f>
        <v/>
      </c>
      <c r="AS887" s="5" t="str">
        <f>IF(OR($AB887="", $AC887=""), "", IF($H887=$M$3, "", IF(OR(AS$7&lt;$AB887, $AC887&lt;AS$6),"", MAX(AS$10:AS886)+1)))</f>
        <v/>
      </c>
      <c r="AT887" s="5" t="str">
        <f>IF(OR($AB887="", $AC887=""), "", IF($H887=$M$3, "", IF(OR(AT$7&lt;$AB887, $AC887&lt;AT$6),"", MAX(AT$10:AT886)+1)))</f>
        <v/>
      </c>
      <c r="AU887" s="5" t="str">
        <f>IF(OR($AB887="", $AC887=""), "", IF($H887=$M$3, "", IF(OR(AU$7&lt;$AB887, $AC887&lt;AU$6),"", MAX(AU$10:AU886)+1)))</f>
        <v/>
      </c>
      <c r="AV887" s="5" t="str">
        <f>IF(OR($AB887="", $AC887=""), "", IF($H887=$M$3, "", IF(OR(AV$7&lt;$AB887, $AC887&lt;AV$6),"", MAX(AV$10:AV886)+1)))</f>
        <v/>
      </c>
      <c r="AW887" s="5" t="str">
        <f>IF(OR($AB887="", $AC887=""), "", IF($H887=$M$3, "", IF(OR(AW$7&lt;$AB887, $AC887&lt;AW$6),"", MAX(AW$10:AW886)+1)))</f>
        <v/>
      </c>
      <c r="AX887" s="5" t="str">
        <f>IF(OR($AB887="", $AC887=""), "", IF($H887=$M$3, "", IF(OR(AX$7&lt;$AB887, $AC887&lt;AX$6),"", MAX(AX$10:AX886)+1)))</f>
        <v/>
      </c>
      <c r="AY887" s="5" t="str">
        <f>IF(OR($AB887="", $AC887=""), "", IF($H887=$M$3, "", IF(OR(AY$7&lt;$AB887, $AC887&lt;AY$6),"", MAX(AY$10:AY886)+1)))</f>
        <v/>
      </c>
      <c r="AZ887" s="5" t="str">
        <f>IF(OR($AB887="", $AC887=""), "", IF($H887=$M$3, "", IF(OR(AZ$7&lt;$AB887, $AC887&lt;AZ$6),"", MAX(AZ$10:AZ886)+1)))</f>
        <v/>
      </c>
      <c r="BA887" s="5" t="str">
        <f>IF(OR($AB887="", $AC887=""), "", IF($H887=$M$3, "", IF(OR(BA$7&lt;$AB887, $AC887&lt;BA$6),"", MAX(BA$10:BA886)+1)))</f>
        <v/>
      </c>
      <c r="BB887" s="5" t="str">
        <f>IF(OR($AB887="", $AC887=""), "", IF($H887=$M$3, "", IF(OR(BB$7&lt;$AB887, $AC887&lt;BB$6),"", MAX(BB$10:BB886)+1)))</f>
        <v/>
      </c>
      <c r="BC887" s="5" t="str">
        <f>IF(OR($AB887="", $AC887=""), "", IF($H887=$M$3, "", IF(OR(BC$7&lt;$AB887, $AC887&lt;BC$6),"", MAX(BC$10:BC886)+1)))</f>
        <v/>
      </c>
      <c r="BD887" s="5" t="str">
        <f>IF(OR($AB887="", $AC887=""), "", IF($H887=$M$3, "", IF(OR(BD$7&lt;$AB887, $AC887&lt;BD$6),"", MAX(BD$10:BD886)+1)))</f>
        <v/>
      </c>
      <c r="BE887" s="5" t="str">
        <f>IF(OR($AB887="", $AC887=""), "", IF($H887=$M$3, "", IF(OR(BE$7&lt;$AB887, $AC887&lt;BE$6),"", MAX(BE$10:BE886)+1)))</f>
        <v/>
      </c>
      <c r="BF887" s="5" t="str">
        <f>IF(OR($AB887="", $AC887=""), "", IF($H887=$M$3, "", IF(OR(BF$7&lt;$AB887, $AC887&lt;BF$6),"", MAX(BF$10:BF886)+1)))</f>
        <v/>
      </c>
      <c r="BG887" s="5" t="str">
        <f>IF(OR($AB887="", $AC887=""), "", IF($H887=$M$3, "", IF(OR(BG$7&lt;$AB887, $AC887&lt;BG$6),"", MAX(BG$10:BG886)+1)))</f>
        <v/>
      </c>
      <c r="BH887" s="5" t="str">
        <f>IF(OR($AB887="", $AC887=""), "", IF($H887=$M$3, "", IF(OR(BH$7&lt;$AB887, $AC887&lt;BH$6),"", MAX(BH$10:BH886)+1)))</f>
        <v/>
      </c>
      <c r="BI887" s="5" t="str">
        <f>IF(OR($AB887="", $AC887=""), "", IF($H887=$M$3, "", IF(OR(BI$7&lt;$AB887, $AC887&lt;BI$6),"", MAX(BI$10:BI886)+1)))</f>
        <v/>
      </c>
      <c r="BK887" s="5" t="str" cm="1">
        <f t="array" aca="1" ref="BK887" ca="1">IFERROR(INDEX($AE887:$BI887, $BJ887, MATCH($BK$9, $AE$9:$BI$9, 0)), "")</f>
        <v/>
      </c>
    </row>
    <row r="888" spans="1:63" x14ac:dyDescent="0.25">
      <c r="A888" s="2"/>
      <c r="B888" s="254"/>
      <c r="C888" s="255"/>
      <c r="D888" s="256"/>
      <c r="E888" s="257"/>
      <c r="F888" s="257"/>
      <c r="G888" s="258"/>
      <c r="H888" s="259"/>
      <c r="I888" s="16"/>
      <c r="J888" s="5" t="str">
        <f t="shared" si="115"/>
        <v/>
      </c>
      <c r="K888" s="2"/>
      <c r="O888" s="5" t="str">
        <f t="shared" si="113"/>
        <v/>
      </c>
      <c r="Q888" s="5" t="str">
        <f t="shared" si="116"/>
        <v/>
      </c>
      <c r="S888" s="5" t="str">
        <f t="shared" si="114"/>
        <v/>
      </c>
      <c r="U888" s="64" t="str">
        <f>IF($D888="","", IF(COUNTIF('Intro &amp; Setup'!$AW$49:$AW$88, $D888)&gt;0, "BH", TEXT($D888, "ddd")))</f>
        <v/>
      </c>
      <c r="V888" s="65" t="str">
        <f>IF($G888="", "", IF(COUNTIF('Intro &amp; Setup'!$AW$49:$AW$88, $G888)&gt;0, "BH", TEXT($G888, "ddd")))</f>
        <v/>
      </c>
      <c r="W888" s="64" t="str">
        <f t="shared" si="117"/>
        <v/>
      </c>
      <c r="X888" s="65" t="str">
        <f t="shared" si="118"/>
        <v/>
      </c>
      <c r="Y888" s="64" t="str">
        <f>IF(F888="", "", IF(OR(F888&lt;'Intro &amp; Setup'!$Z$20, F888&gt;'Intro &amp; Setup'!$Z$22), "X", ""))</f>
        <v/>
      </c>
      <c r="Z888" s="65" t="str">
        <f>IF(G888="", "", IF(OR(G888&lt;'Intro &amp; Setup'!$Z$20, G888&gt;'Intro &amp; Setup'!$Z$22), "X", ""))</f>
        <v/>
      </c>
      <c r="AB888" s="58" t="str">
        <f t="shared" si="119"/>
        <v/>
      </c>
      <c r="AC888" s="59" t="str">
        <f t="shared" si="120"/>
        <v/>
      </c>
      <c r="AE888" s="5" t="str">
        <f>IF(OR($AB888="", $AC888=""), "", IF($H888=$M$3, "", IF(OR(AE$7&lt;$AB888, $AC888&lt;AE$6),"", MAX(AE$10:AE887)+1)))</f>
        <v/>
      </c>
      <c r="AF888" s="5" t="str">
        <f>IF(OR($AB888="", $AC888=""), "", IF($H888=$M$3, "", IF(OR(AF$7&lt;$AB888, $AC888&lt;AF$6),"", MAX(AF$10:AF887)+1)))</f>
        <v/>
      </c>
      <c r="AG888" s="5" t="str">
        <f>IF(OR($AB888="", $AC888=""), "", IF($H888=$M$3, "", IF(OR(AG$7&lt;$AB888, $AC888&lt;AG$6),"", MAX(AG$10:AG887)+1)))</f>
        <v/>
      </c>
      <c r="AH888" s="5" t="str">
        <f>IF(OR($AB888="", $AC888=""), "", IF($H888=$M$3, "", IF(OR(AH$7&lt;$AB888, $AC888&lt;AH$6),"", MAX(AH$10:AH887)+1)))</f>
        <v/>
      </c>
      <c r="AI888" s="5" t="str">
        <f>IF(OR($AB888="", $AC888=""), "", IF($H888=$M$3, "", IF(OR(AI$7&lt;$AB888, $AC888&lt;AI$6),"", MAX(AI$10:AI887)+1)))</f>
        <v/>
      </c>
      <c r="AJ888" s="5" t="str">
        <f>IF(OR($AB888="", $AC888=""), "", IF($H888=$M$3, "", IF(OR(AJ$7&lt;$AB888, $AC888&lt;AJ$6),"", MAX(AJ$10:AJ887)+1)))</f>
        <v/>
      </c>
      <c r="AK888" s="5" t="str">
        <f>IF(OR($AB888="", $AC888=""), "", IF($H888=$M$3, "", IF(OR(AK$7&lt;$AB888, $AC888&lt;AK$6),"", MAX(AK$10:AK887)+1)))</f>
        <v/>
      </c>
      <c r="AL888" s="5" t="str">
        <f>IF(OR($AB888="", $AC888=""), "", IF($H888=$M$3, "", IF(OR(AL$7&lt;$AB888, $AC888&lt;AL$6),"", MAX(AL$10:AL887)+1)))</f>
        <v/>
      </c>
      <c r="AM888" s="5" t="str">
        <f>IF(OR($AB888="", $AC888=""), "", IF($H888=$M$3, "", IF(OR(AM$7&lt;$AB888, $AC888&lt;AM$6),"", MAX(AM$10:AM887)+1)))</f>
        <v/>
      </c>
      <c r="AN888" s="5" t="str">
        <f>IF(OR($AB888="", $AC888=""), "", IF($H888=$M$3, "", IF(OR(AN$7&lt;$AB888, $AC888&lt;AN$6),"", MAX(AN$10:AN887)+1)))</f>
        <v/>
      </c>
      <c r="AO888" s="5" t="str">
        <f>IF(OR($AB888="", $AC888=""), "", IF($H888=$M$3, "", IF(OR(AO$7&lt;$AB888, $AC888&lt;AO$6),"", MAX(AO$10:AO887)+1)))</f>
        <v/>
      </c>
      <c r="AP888" s="5" t="str">
        <f>IF(OR($AB888="", $AC888=""), "", IF($H888=$M$3, "", IF(OR(AP$7&lt;$AB888, $AC888&lt;AP$6),"", MAX(AP$10:AP887)+1)))</f>
        <v/>
      </c>
      <c r="AQ888" s="5" t="str">
        <f>IF(OR($AB888="", $AC888=""), "", IF($H888=$M$3, "", IF(OR(AQ$7&lt;$AB888, $AC888&lt;AQ$6),"", MAX(AQ$10:AQ887)+1)))</f>
        <v/>
      </c>
      <c r="AR888" s="5" t="str">
        <f>IF(OR($AB888="", $AC888=""), "", IF($H888=$M$3, "", IF(OR(AR$7&lt;$AB888, $AC888&lt;AR$6),"", MAX(AR$10:AR887)+1)))</f>
        <v/>
      </c>
      <c r="AS888" s="5" t="str">
        <f>IF(OR($AB888="", $AC888=""), "", IF($H888=$M$3, "", IF(OR(AS$7&lt;$AB888, $AC888&lt;AS$6),"", MAX(AS$10:AS887)+1)))</f>
        <v/>
      </c>
      <c r="AT888" s="5" t="str">
        <f>IF(OR($AB888="", $AC888=""), "", IF($H888=$M$3, "", IF(OR(AT$7&lt;$AB888, $AC888&lt;AT$6),"", MAX(AT$10:AT887)+1)))</f>
        <v/>
      </c>
      <c r="AU888" s="5" t="str">
        <f>IF(OR($AB888="", $AC888=""), "", IF($H888=$M$3, "", IF(OR(AU$7&lt;$AB888, $AC888&lt;AU$6),"", MAX(AU$10:AU887)+1)))</f>
        <v/>
      </c>
      <c r="AV888" s="5" t="str">
        <f>IF(OR($AB888="", $AC888=""), "", IF($H888=$M$3, "", IF(OR(AV$7&lt;$AB888, $AC888&lt;AV$6),"", MAX(AV$10:AV887)+1)))</f>
        <v/>
      </c>
      <c r="AW888" s="5" t="str">
        <f>IF(OR($AB888="", $AC888=""), "", IF($H888=$M$3, "", IF(OR(AW$7&lt;$AB888, $AC888&lt;AW$6),"", MAX(AW$10:AW887)+1)))</f>
        <v/>
      </c>
      <c r="AX888" s="5" t="str">
        <f>IF(OR($AB888="", $AC888=""), "", IF($H888=$M$3, "", IF(OR(AX$7&lt;$AB888, $AC888&lt;AX$6),"", MAX(AX$10:AX887)+1)))</f>
        <v/>
      </c>
      <c r="AY888" s="5" t="str">
        <f>IF(OR($AB888="", $AC888=""), "", IF($H888=$M$3, "", IF(OR(AY$7&lt;$AB888, $AC888&lt;AY$6),"", MAX(AY$10:AY887)+1)))</f>
        <v/>
      </c>
      <c r="AZ888" s="5" t="str">
        <f>IF(OR($AB888="", $AC888=""), "", IF($H888=$M$3, "", IF(OR(AZ$7&lt;$AB888, $AC888&lt;AZ$6),"", MAX(AZ$10:AZ887)+1)))</f>
        <v/>
      </c>
      <c r="BA888" s="5" t="str">
        <f>IF(OR($AB888="", $AC888=""), "", IF($H888=$M$3, "", IF(OR(BA$7&lt;$AB888, $AC888&lt;BA$6),"", MAX(BA$10:BA887)+1)))</f>
        <v/>
      </c>
      <c r="BB888" s="5" t="str">
        <f>IF(OR($AB888="", $AC888=""), "", IF($H888=$M$3, "", IF(OR(BB$7&lt;$AB888, $AC888&lt;BB$6),"", MAX(BB$10:BB887)+1)))</f>
        <v/>
      </c>
      <c r="BC888" s="5" t="str">
        <f>IF(OR($AB888="", $AC888=""), "", IF($H888=$M$3, "", IF(OR(BC$7&lt;$AB888, $AC888&lt;BC$6),"", MAX(BC$10:BC887)+1)))</f>
        <v/>
      </c>
      <c r="BD888" s="5" t="str">
        <f>IF(OR($AB888="", $AC888=""), "", IF($H888=$M$3, "", IF(OR(BD$7&lt;$AB888, $AC888&lt;BD$6),"", MAX(BD$10:BD887)+1)))</f>
        <v/>
      </c>
      <c r="BE888" s="5" t="str">
        <f>IF(OR($AB888="", $AC888=""), "", IF($H888=$M$3, "", IF(OR(BE$7&lt;$AB888, $AC888&lt;BE$6),"", MAX(BE$10:BE887)+1)))</f>
        <v/>
      </c>
      <c r="BF888" s="5" t="str">
        <f>IF(OR($AB888="", $AC888=""), "", IF($H888=$M$3, "", IF(OR(BF$7&lt;$AB888, $AC888&lt;BF$6),"", MAX(BF$10:BF887)+1)))</f>
        <v/>
      </c>
      <c r="BG888" s="5" t="str">
        <f>IF(OR($AB888="", $AC888=""), "", IF($H888=$M$3, "", IF(OR(BG$7&lt;$AB888, $AC888&lt;BG$6),"", MAX(BG$10:BG887)+1)))</f>
        <v/>
      </c>
      <c r="BH888" s="5" t="str">
        <f>IF(OR($AB888="", $AC888=""), "", IF($H888=$M$3, "", IF(OR(BH$7&lt;$AB888, $AC888&lt;BH$6),"", MAX(BH$10:BH887)+1)))</f>
        <v/>
      </c>
      <c r="BI888" s="5" t="str">
        <f>IF(OR($AB888="", $AC888=""), "", IF($H888=$M$3, "", IF(OR(BI$7&lt;$AB888, $AC888&lt;BI$6),"", MAX(BI$10:BI887)+1)))</f>
        <v/>
      </c>
      <c r="BK888" s="5" t="str" cm="1">
        <f t="array" aca="1" ref="BK888" ca="1">IFERROR(INDEX($AE888:$BI888, $BJ888, MATCH($BK$9, $AE$9:$BI$9, 0)), "")</f>
        <v/>
      </c>
    </row>
    <row r="889" spans="1:63" x14ac:dyDescent="0.25">
      <c r="A889" s="2"/>
      <c r="B889" s="254"/>
      <c r="C889" s="255"/>
      <c r="D889" s="256"/>
      <c r="E889" s="257"/>
      <c r="F889" s="257"/>
      <c r="G889" s="258"/>
      <c r="H889" s="259"/>
      <c r="I889" s="16"/>
      <c r="J889" s="5" t="str">
        <f t="shared" si="115"/>
        <v/>
      </c>
      <c r="K889" s="2"/>
      <c r="O889" s="5" t="str">
        <f t="shared" si="113"/>
        <v/>
      </c>
      <c r="Q889" s="5" t="str">
        <f t="shared" si="116"/>
        <v/>
      </c>
      <c r="S889" s="5" t="str">
        <f t="shared" si="114"/>
        <v/>
      </c>
      <c r="U889" s="64" t="str">
        <f>IF($D889="","", IF(COUNTIF('Intro &amp; Setup'!$AW$49:$AW$88, $D889)&gt;0, "BH", TEXT($D889, "ddd")))</f>
        <v/>
      </c>
      <c r="V889" s="65" t="str">
        <f>IF($G889="", "", IF(COUNTIF('Intro &amp; Setup'!$AW$49:$AW$88, $G889)&gt;0, "BH", TEXT($G889, "ddd")))</f>
        <v/>
      </c>
      <c r="W889" s="64" t="str">
        <f t="shared" si="117"/>
        <v/>
      </c>
      <c r="X889" s="65" t="str">
        <f t="shared" si="118"/>
        <v/>
      </c>
      <c r="Y889" s="64" t="str">
        <f>IF(F889="", "", IF(OR(F889&lt;'Intro &amp; Setup'!$Z$20, F889&gt;'Intro &amp; Setup'!$Z$22), "X", ""))</f>
        <v/>
      </c>
      <c r="Z889" s="65" t="str">
        <f>IF(G889="", "", IF(OR(G889&lt;'Intro &amp; Setup'!$Z$20, G889&gt;'Intro &amp; Setup'!$Z$22), "X", ""))</f>
        <v/>
      </c>
      <c r="AB889" s="58" t="str">
        <f t="shared" si="119"/>
        <v/>
      </c>
      <c r="AC889" s="59" t="str">
        <f t="shared" si="120"/>
        <v/>
      </c>
      <c r="AE889" s="5" t="str">
        <f>IF(OR($AB889="", $AC889=""), "", IF($H889=$M$3, "", IF(OR(AE$7&lt;$AB889, $AC889&lt;AE$6),"", MAX(AE$10:AE888)+1)))</f>
        <v/>
      </c>
      <c r="AF889" s="5" t="str">
        <f>IF(OR($AB889="", $AC889=""), "", IF($H889=$M$3, "", IF(OR(AF$7&lt;$AB889, $AC889&lt;AF$6),"", MAX(AF$10:AF888)+1)))</f>
        <v/>
      </c>
      <c r="AG889" s="5" t="str">
        <f>IF(OR($AB889="", $AC889=""), "", IF($H889=$M$3, "", IF(OR(AG$7&lt;$AB889, $AC889&lt;AG$6),"", MAX(AG$10:AG888)+1)))</f>
        <v/>
      </c>
      <c r="AH889" s="5" t="str">
        <f>IF(OR($AB889="", $AC889=""), "", IF($H889=$M$3, "", IF(OR(AH$7&lt;$AB889, $AC889&lt;AH$6),"", MAX(AH$10:AH888)+1)))</f>
        <v/>
      </c>
      <c r="AI889" s="5" t="str">
        <f>IF(OR($AB889="", $AC889=""), "", IF($H889=$M$3, "", IF(OR(AI$7&lt;$AB889, $AC889&lt;AI$6),"", MAX(AI$10:AI888)+1)))</f>
        <v/>
      </c>
      <c r="AJ889" s="5" t="str">
        <f>IF(OR($AB889="", $AC889=""), "", IF($H889=$M$3, "", IF(OR(AJ$7&lt;$AB889, $AC889&lt;AJ$6),"", MAX(AJ$10:AJ888)+1)))</f>
        <v/>
      </c>
      <c r="AK889" s="5" t="str">
        <f>IF(OR($AB889="", $AC889=""), "", IF($H889=$M$3, "", IF(OR(AK$7&lt;$AB889, $AC889&lt;AK$6),"", MAX(AK$10:AK888)+1)))</f>
        <v/>
      </c>
      <c r="AL889" s="5" t="str">
        <f>IF(OR($AB889="", $AC889=""), "", IF($H889=$M$3, "", IF(OR(AL$7&lt;$AB889, $AC889&lt;AL$6),"", MAX(AL$10:AL888)+1)))</f>
        <v/>
      </c>
      <c r="AM889" s="5" t="str">
        <f>IF(OR($AB889="", $AC889=""), "", IF($H889=$M$3, "", IF(OR(AM$7&lt;$AB889, $AC889&lt;AM$6),"", MAX(AM$10:AM888)+1)))</f>
        <v/>
      </c>
      <c r="AN889" s="5" t="str">
        <f>IF(OR($AB889="", $AC889=""), "", IF($H889=$M$3, "", IF(OR(AN$7&lt;$AB889, $AC889&lt;AN$6),"", MAX(AN$10:AN888)+1)))</f>
        <v/>
      </c>
      <c r="AO889" s="5" t="str">
        <f>IF(OR($AB889="", $AC889=""), "", IF($H889=$M$3, "", IF(OR(AO$7&lt;$AB889, $AC889&lt;AO$6),"", MAX(AO$10:AO888)+1)))</f>
        <v/>
      </c>
      <c r="AP889" s="5" t="str">
        <f>IF(OR($AB889="", $AC889=""), "", IF($H889=$M$3, "", IF(OR(AP$7&lt;$AB889, $AC889&lt;AP$6),"", MAX(AP$10:AP888)+1)))</f>
        <v/>
      </c>
      <c r="AQ889" s="5" t="str">
        <f>IF(OR($AB889="", $AC889=""), "", IF($H889=$M$3, "", IF(OR(AQ$7&lt;$AB889, $AC889&lt;AQ$6),"", MAX(AQ$10:AQ888)+1)))</f>
        <v/>
      </c>
      <c r="AR889" s="5" t="str">
        <f>IF(OR($AB889="", $AC889=""), "", IF($H889=$M$3, "", IF(OR(AR$7&lt;$AB889, $AC889&lt;AR$6),"", MAX(AR$10:AR888)+1)))</f>
        <v/>
      </c>
      <c r="AS889" s="5" t="str">
        <f>IF(OR($AB889="", $AC889=""), "", IF($H889=$M$3, "", IF(OR(AS$7&lt;$AB889, $AC889&lt;AS$6),"", MAX(AS$10:AS888)+1)))</f>
        <v/>
      </c>
      <c r="AT889" s="5" t="str">
        <f>IF(OR($AB889="", $AC889=""), "", IF($H889=$M$3, "", IF(OR(AT$7&lt;$AB889, $AC889&lt;AT$6),"", MAX(AT$10:AT888)+1)))</f>
        <v/>
      </c>
      <c r="AU889" s="5" t="str">
        <f>IF(OR($AB889="", $AC889=""), "", IF($H889=$M$3, "", IF(OR(AU$7&lt;$AB889, $AC889&lt;AU$6),"", MAX(AU$10:AU888)+1)))</f>
        <v/>
      </c>
      <c r="AV889" s="5" t="str">
        <f>IF(OR($AB889="", $AC889=""), "", IF($H889=$M$3, "", IF(OR(AV$7&lt;$AB889, $AC889&lt;AV$6),"", MAX(AV$10:AV888)+1)))</f>
        <v/>
      </c>
      <c r="AW889" s="5" t="str">
        <f>IF(OR($AB889="", $AC889=""), "", IF($H889=$M$3, "", IF(OR(AW$7&lt;$AB889, $AC889&lt;AW$6),"", MAX(AW$10:AW888)+1)))</f>
        <v/>
      </c>
      <c r="AX889" s="5" t="str">
        <f>IF(OR($AB889="", $AC889=""), "", IF($H889=$M$3, "", IF(OR(AX$7&lt;$AB889, $AC889&lt;AX$6),"", MAX(AX$10:AX888)+1)))</f>
        <v/>
      </c>
      <c r="AY889" s="5" t="str">
        <f>IF(OR($AB889="", $AC889=""), "", IF($H889=$M$3, "", IF(OR(AY$7&lt;$AB889, $AC889&lt;AY$6),"", MAX(AY$10:AY888)+1)))</f>
        <v/>
      </c>
      <c r="AZ889" s="5" t="str">
        <f>IF(OR($AB889="", $AC889=""), "", IF($H889=$M$3, "", IF(OR(AZ$7&lt;$AB889, $AC889&lt;AZ$6),"", MAX(AZ$10:AZ888)+1)))</f>
        <v/>
      </c>
      <c r="BA889" s="5" t="str">
        <f>IF(OR($AB889="", $AC889=""), "", IF($H889=$M$3, "", IF(OR(BA$7&lt;$AB889, $AC889&lt;BA$6),"", MAX(BA$10:BA888)+1)))</f>
        <v/>
      </c>
      <c r="BB889" s="5" t="str">
        <f>IF(OR($AB889="", $AC889=""), "", IF($H889=$M$3, "", IF(OR(BB$7&lt;$AB889, $AC889&lt;BB$6),"", MAX(BB$10:BB888)+1)))</f>
        <v/>
      </c>
      <c r="BC889" s="5" t="str">
        <f>IF(OR($AB889="", $AC889=""), "", IF($H889=$M$3, "", IF(OR(BC$7&lt;$AB889, $AC889&lt;BC$6),"", MAX(BC$10:BC888)+1)))</f>
        <v/>
      </c>
      <c r="BD889" s="5" t="str">
        <f>IF(OR($AB889="", $AC889=""), "", IF($H889=$M$3, "", IF(OR(BD$7&lt;$AB889, $AC889&lt;BD$6),"", MAX(BD$10:BD888)+1)))</f>
        <v/>
      </c>
      <c r="BE889" s="5" t="str">
        <f>IF(OR($AB889="", $AC889=""), "", IF($H889=$M$3, "", IF(OR(BE$7&lt;$AB889, $AC889&lt;BE$6),"", MAX(BE$10:BE888)+1)))</f>
        <v/>
      </c>
      <c r="BF889" s="5" t="str">
        <f>IF(OR($AB889="", $AC889=""), "", IF($H889=$M$3, "", IF(OR(BF$7&lt;$AB889, $AC889&lt;BF$6),"", MAX(BF$10:BF888)+1)))</f>
        <v/>
      </c>
      <c r="BG889" s="5" t="str">
        <f>IF(OR($AB889="", $AC889=""), "", IF($H889=$M$3, "", IF(OR(BG$7&lt;$AB889, $AC889&lt;BG$6),"", MAX(BG$10:BG888)+1)))</f>
        <v/>
      </c>
      <c r="BH889" s="5" t="str">
        <f>IF(OR($AB889="", $AC889=""), "", IF($H889=$M$3, "", IF(OR(BH$7&lt;$AB889, $AC889&lt;BH$6),"", MAX(BH$10:BH888)+1)))</f>
        <v/>
      </c>
      <c r="BI889" s="5" t="str">
        <f>IF(OR($AB889="", $AC889=""), "", IF($H889=$M$3, "", IF(OR(BI$7&lt;$AB889, $AC889&lt;BI$6),"", MAX(BI$10:BI888)+1)))</f>
        <v/>
      </c>
      <c r="BK889" s="5" t="str" cm="1">
        <f t="array" aca="1" ref="BK889" ca="1">IFERROR(INDEX($AE889:$BI889, $BJ889, MATCH($BK$9, $AE$9:$BI$9, 0)), "")</f>
        <v/>
      </c>
    </row>
    <row r="890" spans="1:63" x14ac:dyDescent="0.25">
      <c r="A890" s="2"/>
      <c r="B890" s="254"/>
      <c r="C890" s="255"/>
      <c r="D890" s="256"/>
      <c r="E890" s="257"/>
      <c r="F890" s="257"/>
      <c r="G890" s="258"/>
      <c r="H890" s="259"/>
      <c r="I890" s="16"/>
      <c r="J890" s="5" t="str">
        <f t="shared" si="115"/>
        <v/>
      </c>
      <c r="K890" s="2"/>
      <c r="O890" s="5" t="str">
        <f t="shared" si="113"/>
        <v/>
      </c>
      <c r="Q890" s="5" t="str">
        <f t="shared" si="116"/>
        <v/>
      </c>
      <c r="S890" s="5" t="str">
        <f t="shared" si="114"/>
        <v/>
      </c>
      <c r="U890" s="64" t="str">
        <f>IF($D890="","", IF(COUNTIF('Intro &amp; Setup'!$AW$49:$AW$88, $D890)&gt;0, "BH", TEXT($D890, "ddd")))</f>
        <v/>
      </c>
      <c r="V890" s="65" t="str">
        <f>IF($G890="", "", IF(COUNTIF('Intro &amp; Setup'!$AW$49:$AW$88, $G890)&gt;0, "BH", TEXT($G890, "ddd")))</f>
        <v/>
      </c>
      <c r="W890" s="64" t="str">
        <f t="shared" si="117"/>
        <v/>
      </c>
      <c r="X890" s="65" t="str">
        <f t="shared" si="118"/>
        <v/>
      </c>
      <c r="Y890" s="64" t="str">
        <f>IF(F890="", "", IF(OR(F890&lt;'Intro &amp; Setup'!$Z$20, F890&gt;'Intro &amp; Setup'!$Z$22), "X", ""))</f>
        <v/>
      </c>
      <c r="Z890" s="65" t="str">
        <f>IF(G890="", "", IF(OR(G890&lt;'Intro &amp; Setup'!$Z$20, G890&gt;'Intro &amp; Setup'!$Z$22), "X", ""))</f>
        <v/>
      </c>
      <c r="AB890" s="58" t="str">
        <f t="shared" si="119"/>
        <v/>
      </c>
      <c r="AC890" s="59" t="str">
        <f t="shared" si="120"/>
        <v/>
      </c>
      <c r="AE890" s="5" t="str">
        <f>IF(OR($AB890="", $AC890=""), "", IF($H890=$M$3, "", IF(OR(AE$7&lt;$AB890, $AC890&lt;AE$6),"", MAX(AE$10:AE889)+1)))</f>
        <v/>
      </c>
      <c r="AF890" s="5" t="str">
        <f>IF(OR($AB890="", $AC890=""), "", IF($H890=$M$3, "", IF(OR(AF$7&lt;$AB890, $AC890&lt;AF$6),"", MAX(AF$10:AF889)+1)))</f>
        <v/>
      </c>
      <c r="AG890" s="5" t="str">
        <f>IF(OR($AB890="", $AC890=""), "", IF($H890=$M$3, "", IF(OR(AG$7&lt;$AB890, $AC890&lt;AG$6),"", MAX(AG$10:AG889)+1)))</f>
        <v/>
      </c>
      <c r="AH890" s="5" t="str">
        <f>IF(OR($AB890="", $AC890=""), "", IF($H890=$M$3, "", IF(OR(AH$7&lt;$AB890, $AC890&lt;AH$6),"", MAX(AH$10:AH889)+1)))</f>
        <v/>
      </c>
      <c r="AI890" s="5" t="str">
        <f>IF(OR($AB890="", $AC890=""), "", IF($H890=$M$3, "", IF(OR(AI$7&lt;$AB890, $AC890&lt;AI$6),"", MAX(AI$10:AI889)+1)))</f>
        <v/>
      </c>
      <c r="AJ890" s="5" t="str">
        <f>IF(OR($AB890="", $AC890=""), "", IF($H890=$M$3, "", IF(OR(AJ$7&lt;$AB890, $AC890&lt;AJ$6),"", MAX(AJ$10:AJ889)+1)))</f>
        <v/>
      </c>
      <c r="AK890" s="5" t="str">
        <f>IF(OR($AB890="", $AC890=""), "", IF($H890=$M$3, "", IF(OR(AK$7&lt;$AB890, $AC890&lt;AK$6),"", MAX(AK$10:AK889)+1)))</f>
        <v/>
      </c>
      <c r="AL890" s="5" t="str">
        <f>IF(OR($AB890="", $AC890=""), "", IF($H890=$M$3, "", IF(OR(AL$7&lt;$AB890, $AC890&lt;AL$6),"", MAX(AL$10:AL889)+1)))</f>
        <v/>
      </c>
      <c r="AM890" s="5" t="str">
        <f>IF(OR($AB890="", $AC890=""), "", IF($H890=$M$3, "", IF(OR(AM$7&lt;$AB890, $AC890&lt;AM$6),"", MAX(AM$10:AM889)+1)))</f>
        <v/>
      </c>
      <c r="AN890" s="5" t="str">
        <f>IF(OR($AB890="", $AC890=""), "", IF($H890=$M$3, "", IF(OR(AN$7&lt;$AB890, $AC890&lt;AN$6),"", MAX(AN$10:AN889)+1)))</f>
        <v/>
      </c>
      <c r="AO890" s="5" t="str">
        <f>IF(OR($AB890="", $AC890=""), "", IF($H890=$M$3, "", IF(OR(AO$7&lt;$AB890, $AC890&lt;AO$6),"", MAX(AO$10:AO889)+1)))</f>
        <v/>
      </c>
      <c r="AP890" s="5" t="str">
        <f>IF(OR($AB890="", $AC890=""), "", IF($H890=$M$3, "", IF(OR(AP$7&lt;$AB890, $AC890&lt;AP$6),"", MAX(AP$10:AP889)+1)))</f>
        <v/>
      </c>
      <c r="AQ890" s="5" t="str">
        <f>IF(OR($AB890="", $AC890=""), "", IF($H890=$M$3, "", IF(OR(AQ$7&lt;$AB890, $AC890&lt;AQ$6),"", MAX(AQ$10:AQ889)+1)))</f>
        <v/>
      </c>
      <c r="AR890" s="5" t="str">
        <f>IF(OR($AB890="", $AC890=""), "", IF($H890=$M$3, "", IF(OR(AR$7&lt;$AB890, $AC890&lt;AR$6),"", MAX(AR$10:AR889)+1)))</f>
        <v/>
      </c>
      <c r="AS890" s="5" t="str">
        <f>IF(OR($AB890="", $AC890=""), "", IF($H890=$M$3, "", IF(OR(AS$7&lt;$AB890, $AC890&lt;AS$6),"", MAX(AS$10:AS889)+1)))</f>
        <v/>
      </c>
      <c r="AT890" s="5" t="str">
        <f>IF(OR($AB890="", $AC890=""), "", IF($H890=$M$3, "", IF(OR(AT$7&lt;$AB890, $AC890&lt;AT$6),"", MAX(AT$10:AT889)+1)))</f>
        <v/>
      </c>
      <c r="AU890" s="5" t="str">
        <f>IF(OR($AB890="", $AC890=""), "", IF($H890=$M$3, "", IF(OR(AU$7&lt;$AB890, $AC890&lt;AU$6),"", MAX(AU$10:AU889)+1)))</f>
        <v/>
      </c>
      <c r="AV890" s="5" t="str">
        <f>IF(OR($AB890="", $AC890=""), "", IF($H890=$M$3, "", IF(OR(AV$7&lt;$AB890, $AC890&lt;AV$6),"", MAX(AV$10:AV889)+1)))</f>
        <v/>
      </c>
      <c r="AW890" s="5" t="str">
        <f>IF(OR($AB890="", $AC890=""), "", IF($H890=$M$3, "", IF(OR(AW$7&lt;$AB890, $AC890&lt;AW$6),"", MAX(AW$10:AW889)+1)))</f>
        <v/>
      </c>
      <c r="AX890" s="5" t="str">
        <f>IF(OR($AB890="", $AC890=""), "", IF($H890=$M$3, "", IF(OR(AX$7&lt;$AB890, $AC890&lt;AX$6),"", MAX(AX$10:AX889)+1)))</f>
        <v/>
      </c>
      <c r="AY890" s="5" t="str">
        <f>IF(OR($AB890="", $AC890=""), "", IF($H890=$M$3, "", IF(OR(AY$7&lt;$AB890, $AC890&lt;AY$6),"", MAX(AY$10:AY889)+1)))</f>
        <v/>
      </c>
      <c r="AZ890" s="5" t="str">
        <f>IF(OR($AB890="", $AC890=""), "", IF($H890=$M$3, "", IF(OR(AZ$7&lt;$AB890, $AC890&lt;AZ$6),"", MAX(AZ$10:AZ889)+1)))</f>
        <v/>
      </c>
      <c r="BA890" s="5" t="str">
        <f>IF(OR($AB890="", $AC890=""), "", IF($H890=$M$3, "", IF(OR(BA$7&lt;$AB890, $AC890&lt;BA$6),"", MAX(BA$10:BA889)+1)))</f>
        <v/>
      </c>
      <c r="BB890" s="5" t="str">
        <f>IF(OR($AB890="", $AC890=""), "", IF($H890=$M$3, "", IF(OR(BB$7&lt;$AB890, $AC890&lt;BB$6),"", MAX(BB$10:BB889)+1)))</f>
        <v/>
      </c>
      <c r="BC890" s="5" t="str">
        <f>IF(OR($AB890="", $AC890=""), "", IF($H890=$M$3, "", IF(OR(BC$7&lt;$AB890, $AC890&lt;BC$6),"", MAX(BC$10:BC889)+1)))</f>
        <v/>
      </c>
      <c r="BD890" s="5" t="str">
        <f>IF(OR($AB890="", $AC890=""), "", IF($H890=$M$3, "", IF(OR(BD$7&lt;$AB890, $AC890&lt;BD$6),"", MAX(BD$10:BD889)+1)))</f>
        <v/>
      </c>
      <c r="BE890" s="5" t="str">
        <f>IF(OR($AB890="", $AC890=""), "", IF($H890=$M$3, "", IF(OR(BE$7&lt;$AB890, $AC890&lt;BE$6),"", MAX(BE$10:BE889)+1)))</f>
        <v/>
      </c>
      <c r="BF890" s="5" t="str">
        <f>IF(OR($AB890="", $AC890=""), "", IF($H890=$M$3, "", IF(OR(BF$7&lt;$AB890, $AC890&lt;BF$6),"", MAX(BF$10:BF889)+1)))</f>
        <v/>
      </c>
      <c r="BG890" s="5" t="str">
        <f>IF(OR($AB890="", $AC890=""), "", IF($H890=$M$3, "", IF(OR(BG$7&lt;$AB890, $AC890&lt;BG$6),"", MAX(BG$10:BG889)+1)))</f>
        <v/>
      </c>
      <c r="BH890" s="5" t="str">
        <f>IF(OR($AB890="", $AC890=""), "", IF($H890=$M$3, "", IF(OR(BH$7&lt;$AB890, $AC890&lt;BH$6),"", MAX(BH$10:BH889)+1)))</f>
        <v/>
      </c>
      <c r="BI890" s="5" t="str">
        <f>IF(OR($AB890="", $AC890=""), "", IF($H890=$M$3, "", IF(OR(BI$7&lt;$AB890, $AC890&lt;BI$6),"", MAX(BI$10:BI889)+1)))</f>
        <v/>
      </c>
      <c r="BK890" s="5" t="str" cm="1">
        <f t="array" aca="1" ref="BK890" ca="1">IFERROR(INDEX($AE890:$BI890, $BJ890, MATCH($BK$9, $AE$9:$BI$9, 0)), "")</f>
        <v/>
      </c>
    </row>
    <row r="891" spans="1:63" x14ac:dyDescent="0.25">
      <c r="A891" s="2"/>
      <c r="B891" s="254"/>
      <c r="C891" s="255"/>
      <c r="D891" s="256"/>
      <c r="E891" s="257"/>
      <c r="F891" s="257"/>
      <c r="G891" s="258"/>
      <c r="H891" s="259"/>
      <c r="I891" s="16"/>
      <c r="J891" s="5" t="str">
        <f t="shared" si="115"/>
        <v/>
      </c>
      <c r="K891" s="2"/>
      <c r="O891" s="5" t="str">
        <f t="shared" si="113"/>
        <v/>
      </c>
      <c r="Q891" s="5" t="str">
        <f t="shared" si="116"/>
        <v/>
      </c>
      <c r="S891" s="5" t="str">
        <f t="shared" si="114"/>
        <v/>
      </c>
      <c r="U891" s="64" t="str">
        <f>IF($D891="","", IF(COUNTIF('Intro &amp; Setup'!$AW$49:$AW$88, $D891)&gt;0, "BH", TEXT($D891, "ddd")))</f>
        <v/>
      </c>
      <c r="V891" s="65" t="str">
        <f>IF($G891="", "", IF(COUNTIF('Intro &amp; Setup'!$AW$49:$AW$88, $G891)&gt;0, "BH", TEXT($G891, "ddd")))</f>
        <v/>
      </c>
      <c r="W891" s="64" t="str">
        <f t="shared" si="117"/>
        <v/>
      </c>
      <c r="X891" s="65" t="str">
        <f t="shared" si="118"/>
        <v/>
      </c>
      <c r="Y891" s="64" t="str">
        <f>IF(F891="", "", IF(OR(F891&lt;'Intro &amp; Setup'!$Z$20, F891&gt;'Intro &amp; Setup'!$Z$22), "X", ""))</f>
        <v/>
      </c>
      <c r="Z891" s="65" t="str">
        <f>IF(G891="", "", IF(OR(G891&lt;'Intro &amp; Setup'!$Z$20, G891&gt;'Intro &amp; Setup'!$Z$22), "X", ""))</f>
        <v/>
      </c>
      <c r="AB891" s="58" t="str">
        <f t="shared" si="119"/>
        <v/>
      </c>
      <c r="AC891" s="59" t="str">
        <f t="shared" si="120"/>
        <v/>
      </c>
      <c r="AE891" s="5" t="str">
        <f>IF(OR($AB891="", $AC891=""), "", IF($H891=$M$3, "", IF(OR(AE$7&lt;$AB891, $AC891&lt;AE$6),"", MAX(AE$10:AE890)+1)))</f>
        <v/>
      </c>
      <c r="AF891" s="5" t="str">
        <f>IF(OR($AB891="", $AC891=""), "", IF($H891=$M$3, "", IF(OR(AF$7&lt;$AB891, $AC891&lt;AF$6),"", MAX(AF$10:AF890)+1)))</f>
        <v/>
      </c>
      <c r="AG891" s="5" t="str">
        <f>IF(OR($AB891="", $AC891=""), "", IF($H891=$M$3, "", IF(OR(AG$7&lt;$AB891, $AC891&lt;AG$6),"", MAX(AG$10:AG890)+1)))</f>
        <v/>
      </c>
      <c r="AH891" s="5" t="str">
        <f>IF(OR($AB891="", $AC891=""), "", IF($H891=$M$3, "", IF(OR(AH$7&lt;$AB891, $AC891&lt;AH$6),"", MAX(AH$10:AH890)+1)))</f>
        <v/>
      </c>
      <c r="AI891" s="5" t="str">
        <f>IF(OR($AB891="", $AC891=""), "", IF($H891=$M$3, "", IF(OR(AI$7&lt;$AB891, $AC891&lt;AI$6),"", MAX(AI$10:AI890)+1)))</f>
        <v/>
      </c>
      <c r="AJ891" s="5" t="str">
        <f>IF(OR($AB891="", $AC891=""), "", IF($H891=$M$3, "", IF(OR(AJ$7&lt;$AB891, $AC891&lt;AJ$6),"", MAX(AJ$10:AJ890)+1)))</f>
        <v/>
      </c>
      <c r="AK891" s="5" t="str">
        <f>IF(OR($AB891="", $AC891=""), "", IF($H891=$M$3, "", IF(OR(AK$7&lt;$AB891, $AC891&lt;AK$6),"", MAX(AK$10:AK890)+1)))</f>
        <v/>
      </c>
      <c r="AL891" s="5" t="str">
        <f>IF(OR($AB891="", $AC891=""), "", IF($H891=$M$3, "", IF(OR(AL$7&lt;$AB891, $AC891&lt;AL$6),"", MAX(AL$10:AL890)+1)))</f>
        <v/>
      </c>
      <c r="AM891" s="5" t="str">
        <f>IF(OR($AB891="", $AC891=""), "", IF($H891=$M$3, "", IF(OR(AM$7&lt;$AB891, $AC891&lt;AM$6),"", MAX(AM$10:AM890)+1)))</f>
        <v/>
      </c>
      <c r="AN891" s="5" t="str">
        <f>IF(OR($AB891="", $AC891=""), "", IF($H891=$M$3, "", IF(OR(AN$7&lt;$AB891, $AC891&lt;AN$6),"", MAX(AN$10:AN890)+1)))</f>
        <v/>
      </c>
      <c r="AO891" s="5" t="str">
        <f>IF(OR($AB891="", $AC891=""), "", IF($H891=$M$3, "", IF(OR(AO$7&lt;$AB891, $AC891&lt;AO$6),"", MAX(AO$10:AO890)+1)))</f>
        <v/>
      </c>
      <c r="AP891" s="5" t="str">
        <f>IF(OR($AB891="", $AC891=""), "", IF($H891=$M$3, "", IF(OR(AP$7&lt;$AB891, $AC891&lt;AP$6),"", MAX(AP$10:AP890)+1)))</f>
        <v/>
      </c>
      <c r="AQ891" s="5" t="str">
        <f>IF(OR($AB891="", $AC891=""), "", IF($H891=$M$3, "", IF(OR(AQ$7&lt;$AB891, $AC891&lt;AQ$6),"", MAX(AQ$10:AQ890)+1)))</f>
        <v/>
      </c>
      <c r="AR891" s="5" t="str">
        <f>IF(OR($AB891="", $AC891=""), "", IF($H891=$M$3, "", IF(OR(AR$7&lt;$AB891, $AC891&lt;AR$6),"", MAX(AR$10:AR890)+1)))</f>
        <v/>
      </c>
      <c r="AS891" s="5" t="str">
        <f>IF(OR($AB891="", $AC891=""), "", IF($H891=$M$3, "", IF(OR(AS$7&lt;$AB891, $AC891&lt;AS$6),"", MAX(AS$10:AS890)+1)))</f>
        <v/>
      </c>
      <c r="AT891" s="5" t="str">
        <f>IF(OR($AB891="", $AC891=""), "", IF($H891=$M$3, "", IF(OR(AT$7&lt;$AB891, $AC891&lt;AT$6),"", MAX(AT$10:AT890)+1)))</f>
        <v/>
      </c>
      <c r="AU891" s="5" t="str">
        <f>IF(OR($AB891="", $AC891=""), "", IF($H891=$M$3, "", IF(OR(AU$7&lt;$AB891, $AC891&lt;AU$6),"", MAX(AU$10:AU890)+1)))</f>
        <v/>
      </c>
      <c r="AV891" s="5" t="str">
        <f>IF(OR($AB891="", $AC891=""), "", IF($H891=$M$3, "", IF(OR(AV$7&lt;$AB891, $AC891&lt;AV$6),"", MAX(AV$10:AV890)+1)))</f>
        <v/>
      </c>
      <c r="AW891" s="5" t="str">
        <f>IF(OR($AB891="", $AC891=""), "", IF($H891=$M$3, "", IF(OR(AW$7&lt;$AB891, $AC891&lt;AW$6),"", MAX(AW$10:AW890)+1)))</f>
        <v/>
      </c>
      <c r="AX891" s="5" t="str">
        <f>IF(OR($AB891="", $AC891=""), "", IF($H891=$M$3, "", IF(OR(AX$7&lt;$AB891, $AC891&lt;AX$6),"", MAX(AX$10:AX890)+1)))</f>
        <v/>
      </c>
      <c r="AY891" s="5" t="str">
        <f>IF(OR($AB891="", $AC891=""), "", IF($H891=$M$3, "", IF(OR(AY$7&lt;$AB891, $AC891&lt;AY$6),"", MAX(AY$10:AY890)+1)))</f>
        <v/>
      </c>
      <c r="AZ891" s="5" t="str">
        <f>IF(OR($AB891="", $AC891=""), "", IF($H891=$M$3, "", IF(OR(AZ$7&lt;$AB891, $AC891&lt;AZ$6),"", MAX(AZ$10:AZ890)+1)))</f>
        <v/>
      </c>
      <c r="BA891" s="5" t="str">
        <f>IF(OR($AB891="", $AC891=""), "", IF($H891=$M$3, "", IF(OR(BA$7&lt;$AB891, $AC891&lt;BA$6),"", MAX(BA$10:BA890)+1)))</f>
        <v/>
      </c>
      <c r="BB891" s="5" t="str">
        <f>IF(OR($AB891="", $AC891=""), "", IF($H891=$M$3, "", IF(OR(BB$7&lt;$AB891, $AC891&lt;BB$6),"", MAX(BB$10:BB890)+1)))</f>
        <v/>
      </c>
      <c r="BC891" s="5" t="str">
        <f>IF(OR($AB891="", $AC891=""), "", IF($H891=$M$3, "", IF(OR(BC$7&lt;$AB891, $AC891&lt;BC$6),"", MAX(BC$10:BC890)+1)))</f>
        <v/>
      </c>
      <c r="BD891" s="5" t="str">
        <f>IF(OR($AB891="", $AC891=""), "", IF($H891=$M$3, "", IF(OR(BD$7&lt;$AB891, $AC891&lt;BD$6),"", MAX(BD$10:BD890)+1)))</f>
        <v/>
      </c>
      <c r="BE891" s="5" t="str">
        <f>IF(OR($AB891="", $AC891=""), "", IF($H891=$M$3, "", IF(OR(BE$7&lt;$AB891, $AC891&lt;BE$6),"", MAX(BE$10:BE890)+1)))</f>
        <v/>
      </c>
      <c r="BF891" s="5" t="str">
        <f>IF(OR($AB891="", $AC891=""), "", IF($H891=$M$3, "", IF(OR(BF$7&lt;$AB891, $AC891&lt;BF$6),"", MAX(BF$10:BF890)+1)))</f>
        <v/>
      </c>
      <c r="BG891" s="5" t="str">
        <f>IF(OR($AB891="", $AC891=""), "", IF($H891=$M$3, "", IF(OR(BG$7&lt;$AB891, $AC891&lt;BG$6),"", MAX(BG$10:BG890)+1)))</f>
        <v/>
      </c>
      <c r="BH891" s="5" t="str">
        <f>IF(OR($AB891="", $AC891=""), "", IF($H891=$M$3, "", IF(OR(BH$7&lt;$AB891, $AC891&lt;BH$6),"", MAX(BH$10:BH890)+1)))</f>
        <v/>
      </c>
      <c r="BI891" s="5" t="str">
        <f>IF(OR($AB891="", $AC891=""), "", IF($H891=$M$3, "", IF(OR(BI$7&lt;$AB891, $AC891&lt;BI$6),"", MAX(BI$10:BI890)+1)))</f>
        <v/>
      </c>
      <c r="BK891" s="5" t="str" cm="1">
        <f t="array" aca="1" ref="BK891" ca="1">IFERROR(INDEX($AE891:$BI891, $BJ891, MATCH($BK$9, $AE$9:$BI$9, 0)), "")</f>
        <v/>
      </c>
    </row>
    <row r="892" spans="1:63" x14ac:dyDescent="0.25">
      <c r="A892" s="2"/>
      <c r="B892" s="254"/>
      <c r="C892" s="255"/>
      <c r="D892" s="256"/>
      <c r="E892" s="257"/>
      <c r="F892" s="257"/>
      <c r="G892" s="258"/>
      <c r="H892" s="259"/>
      <c r="I892" s="16"/>
      <c r="J892" s="5" t="str">
        <f t="shared" si="115"/>
        <v/>
      </c>
      <c r="K892" s="2"/>
      <c r="O892" s="5" t="str">
        <f t="shared" si="113"/>
        <v/>
      </c>
      <c r="Q892" s="5" t="str">
        <f t="shared" si="116"/>
        <v/>
      </c>
      <c r="S892" s="5" t="str">
        <f t="shared" si="114"/>
        <v/>
      </c>
      <c r="U892" s="64" t="str">
        <f>IF($D892="","", IF(COUNTIF('Intro &amp; Setup'!$AW$49:$AW$88, $D892)&gt;0, "BH", TEXT($D892, "ddd")))</f>
        <v/>
      </c>
      <c r="V892" s="65" t="str">
        <f>IF($G892="", "", IF(COUNTIF('Intro &amp; Setup'!$AW$49:$AW$88, $G892)&gt;0, "BH", TEXT($G892, "ddd")))</f>
        <v/>
      </c>
      <c r="W892" s="64" t="str">
        <f t="shared" si="117"/>
        <v/>
      </c>
      <c r="X892" s="65" t="str">
        <f t="shared" si="118"/>
        <v/>
      </c>
      <c r="Y892" s="64" t="str">
        <f>IF(F892="", "", IF(OR(F892&lt;'Intro &amp; Setup'!$Z$20, F892&gt;'Intro &amp; Setup'!$Z$22), "X", ""))</f>
        <v/>
      </c>
      <c r="Z892" s="65" t="str">
        <f>IF(G892="", "", IF(OR(G892&lt;'Intro &amp; Setup'!$Z$20, G892&gt;'Intro &amp; Setup'!$Z$22), "X", ""))</f>
        <v/>
      </c>
      <c r="AB892" s="58" t="str">
        <f t="shared" si="119"/>
        <v/>
      </c>
      <c r="AC892" s="59" t="str">
        <f t="shared" si="120"/>
        <v/>
      </c>
      <c r="AE892" s="5" t="str">
        <f>IF(OR($AB892="", $AC892=""), "", IF($H892=$M$3, "", IF(OR(AE$7&lt;$AB892, $AC892&lt;AE$6),"", MAX(AE$10:AE891)+1)))</f>
        <v/>
      </c>
      <c r="AF892" s="5" t="str">
        <f>IF(OR($AB892="", $AC892=""), "", IF($H892=$M$3, "", IF(OR(AF$7&lt;$AB892, $AC892&lt;AF$6),"", MAX(AF$10:AF891)+1)))</f>
        <v/>
      </c>
      <c r="AG892" s="5" t="str">
        <f>IF(OR($AB892="", $AC892=""), "", IF($H892=$M$3, "", IF(OR(AG$7&lt;$AB892, $AC892&lt;AG$6),"", MAX(AG$10:AG891)+1)))</f>
        <v/>
      </c>
      <c r="AH892" s="5" t="str">
        <f>IF(OR($AB892="", $AC892=""), "", IF($H892=$M$3, "", IF(OR(AH$7&lt;$AB892, $AC892&lt;AH$6),"", MAX(AH$10:AH891)+1)))</f>
        <v/>
      </c>
      <c r="AI892" s="5" t="str">
        <f>IF(OR($AB892="", $AC892=""), "", IF($H892=$M$3, "", IF(OR(AI$7&lt;$AB892, $AC892&lt;AI$6),"", MAX(AI$10:AI891)+1)))</f>
        <v/>
      </c>
      <c r="AJ892" s="5" t="str">
        <f>IF(OR($AB892="", $AC892=""), "", IF($H892=$M$3, "", IF(OR(AJ$7&lt;$AB892, $AC892&lt;AJ$6),"", MAX(AJ$10:AJ891)+1)))</f>
        <v/>
      </c>
      <c r="AK892" s="5" t="str">
        <f>IF(OR($AB892="", $AC892=""), "", IF($H892=$M$3, "", IF(OR(AK$7&lt;$AB892, $AC892&lt;AK$6),"", MAX(AK$10:AK891)+1)))</f>
        <v/>
      </c>
      <c r="AL892" s="5" t="str">
        <f>IF(OR($AB892="", $AC892=""), "", IF($H892=$M$3, "", IF(OR(AL$7&lt;$AB892, $AC892&lt;AL$6),"", MAX(AL$10:AL891)+1)))</f>
        <v/>
      </c>
      <c r="AM892" s="5" t="str">
        <f>IF(OR($AB892="", $AC892=""), "", IF($H892=$M$3, "", IF(OR(AM$7&lt;$AB892, $AC892&lt;AM$6),"", MAX(AM$10:AM891)+1)))</f>
        <v/>
      </c>
      <c r="AN892" s="5" t="str">
        <f>IF(OR($AB892="", $AC892=""), "", IF($H892=$M$3, "", IF(OR(AN$7&lt;$AB892, $AC892&lt;AN$6),"", MAX(AN$10:AN891)+1)))</f>
        <v/>
      </c>
      <c r="AO892" s="5" t="str">
        <f>IF(OR($AB892="", $AC892=""), "", IF($H892=$M$3, "", IF(OR(AO$7&lt;$AB892, $AC892&lt;AO$6),"", MAX(AO$10:AO891)+1)))</f>
        <v/>
      </c>
      <c r="AP892" s="5" t="str">
        <f>IF(OR($AB892="", $AC892=""), "", IF($H892=$M$3, "", IF(OR(AP$7&lt;$AB892, $AC892&lt;AP$6),"", MAX(AP$10:AP891)+1)))</f>
        <v/>
      </c>
      <c r="AQ892" s="5" t="str">
        <f>IF(OR($AB892="", $AC892=""), "", IF($H892=$M$3, "", IF(OR(AQ$7&lt;$AB892, $AC892&lt;AQ$6),"", MAX(AQ$10:AQ891)+1)))</f>
        <v/>
      </c>
      <c r="AR892" s="5" t="str">
        <f>IF(OR($AB892="", $AC892=""), "", IF($H892=$M$3, "", IF(OR(AR$7&lt;$AB892, $AC892&lt;AR$6),"", MAX(AR$10:AR891)+1)))</f>
        <v/>
      </c>
      <c r="AS892" s="5" t="str">
        <f>IF(OR($AB892="", $AC892=""), "", IF($H892=$M$3, "", IF(OR(AS$7&lt;$AB892, $AC892&lt;AS$6),"", MAX(AS$10:AS891)+1)))</f>
        <v/>
      </c>
      <c r="AT892" s="5" t="str">
        <f>IF(OR($AB892="", $AC892=""), "", IF($H892=$M$3, "", IF(OR(AT$7&lt;$AB892, $AC892&lt;AT$6),"", MAX(AT$10:AT891)+1)))</f>
        <v/>
      </c>
      <c r="AU892" s="5" t="str">
        <f>IF(OR($AB892="", $AC892=""), "", IF($H892=$M$3, "", IF(OR(AU$7&lt;$AB892, $AC892&lt;AU$6),"", MAX(AU$10:AU891)+1)))</f>
        <v/>
      </c>
      <c r="AV892" s="5" t="str">
        <f>IF(OR($AB892="", $AC892=""), "", IF($H892=$M$3, "", IF(OR(AV$7&lt;$AB892, $AC892&lt;AV$6),"", MAX(AV$10:AV891)+1)))</f>
        <v/>
      </c>
      <c r="AW892" s="5" t="str">
        <f>IF(OR($AB892="", $AC892=""), "", IF($H892=$M$3, "", IF(OR(AW$7&lt;$AB892, $AC892&lt;AW$6),"", MAX(AW$10:AW891)+1)))</f>
        <v/>
      </c>
      <c r="AX892" s="5" t="str">
        <f>IF(OR($AB892="", $AC892=""), "", IF($H892=$M$3, "", IF(OR(AX$7&lt;$AB892, $AC892&lt;AX$6),"", MAX(AX$10:AX891)+1)))</f>
        <v/>
      </c>
      <c r="AY892" s="5" t="str">
        <f>IF(OR($AB892="", $AC892=""), "", IF($H892=$M$3, "", IF(OR(AY$7&lt;$AB892, $AC892&lt;AY$6),"", MAX(AY$10:AY891)+1)))</f>
        <v/>
      </c>
      <c r="AZ892" s="5" t="str">
        <f>IF(OR($AB892="", $AC892=""), "", IF($H892=$M$3, "", IF(OR(AZ$7&lt;$AB892, $AC892&lt;AZ$6),"", MAX(AZ$10:AZ891)+1)))</f>
        <v/>
      </c>
      <c r="BA892" s="5" t="str">
        <f>IF(OR($AB892="", $AC892=""), "", IF($H892=$M$3, "", IF(OR(BA$7&lt;$AB892, $AC892&lt;BA$6),"", MAX(BA$10:BA891)+1)))</f>
        <v/>
      </c>
      <c r="BB892" s="5" t="str">
        <f>IF(OR($AB892="", $AC892=""), "", IF($H892=$M$3, "", IF(OR(BB$7&lt;$AB892, $AC892&lt;BB$6),"", MAX(BB$10:BB891)+1)))</f>
        <v/>
      </c>
      <c r="BC892" s="5" t="str">
        <f>IF(OR($AB892="", $AC892=""), "", IF($H892=$M$3, "", IF(OR(BC$7&lt;$AB892, $AC892&lt;BC$6),"", MAX(BC$10:BC891)+1)))</f>
        <v/>
      </c>
      <c r="BD892" s="5" t="str">
        <f>IF(OR($AB892="", $AC892=""), "", IF($H892=$M$3, "", IF(OR(BD$7&lt;$AB892, $AC892&lt;BD$6),"", MAX(BD$10:BD891)+1)))</f>
        <v/>
      </c>
      <c r="BE892" s="5" t="str">
        <f>IF(OR($AB892="", $AC892=""), "", IF($H892=$M$3, "", IF(OR(BE$7&lt;$AB892, $AC892&lt;BE$6),"", MAX(BE$10:BE891)+1)))</f>
        <v/>
      </c>
      <c r="BF892" s="5" t="str">
        <f>IF(OR($AB892="", $AC892=""), "", IF($H892=$M$3, "", IF(OR(BF$7&lt;$AB892, $AC892&lt;BF$6),"", MAX(BF$10:BF891)+1)))</f>
        <v/>
      </c>
      <c r="BG892" s="5" t="str">
        <f>IF(OR($AB892="", $AC892=""), "", IF($H892=$M$3, "", IF(OR(BG$7&lt;$AB892, $AC892&lt;BG$6),"", MAX(BG$10:BG891)+1)))</f>
        <v/>
      </c>
      <c r="BH892" s="5" t="str">
        <f>IF(OR($AB892="", $AC892=""), "", IF($H892=$M$3, "", IF(OR(BH$7&lt;$AB892, $AC892&lt;BH$6),"", MAX(BH$10:BH891)+1)))</f>
        <v/>
      </c>
      <c r="BI892" s="5" t="str">
        <f>IF(OR($AB892="", $AC892=""), "", IF($H892=$M$3, "", IF(OR(BI$7&lt;$AB892, $AC892&lt;BI$6),"", MAX(BI$10:BI891)+1)))</f>
        <v/>
      </c>
      <c r="BK892" s="5" t="str" cm="1">
        <f t="array" aca="1" ref="BK892" ca="1">IFERROR(INDEX($AE892:$BI892, $BJ892, MATCH($BK$9, $AE$9:$BI$9, 0)), "")</f>
        <v/>
      </c>
    </row>
    <row r="893" spans="1:63" x14ac:dyDescent="0.25">
      <c r="A893" s="2"/>
      <c r="B893" s="254"/>
      <c r="C893" s="255"/>
      <c r="D893" s="256"/>
      <c r="E893" s="257"/>
      <c r="F893" s="257"/>
      <c r="G893" s="258"/>
      <c r="H893" s="259"/>
      <c r="I893" s="16"/>
      <c r="J893" s="5" t="str">
        <f t="shared" si="115"/>
        <v/>
      </c>
      <c r="K893" s="2"/>
      <c r="O893" s="5" t="str">
        <f t="shared" si="113"/>
        <v/>
      </c>
      <c r="Q893" s="5" t="str">
        <f t="shared" si="116"/>
        <v/>
      </c>
      <c r="S893" s="5" t="str">
        <f t="shared" si="114"/>
        <v/>
      </c>
      <c r="U893" s="64" t="str">
        <f>IF($D893="","", IF(COUNTIF('Intro &amp; Setup'!$AW$49:$AW$88, $D893)&gt;0, "BH", TEXT($D893, "ddd")))</f>
        <v/>
      </c>
      <c r="V893" s="65" t="str">
        <f>IF($G893="", "", IF(COUNTIF('Intro &amp; Setup'!$AW$49:$AW$88, $G893)&gt;0, "BH", TEXT($G893, "ddd")))</f>
        <v/>
      </c>
      <c r="W893" s="64" t="str">
        <f t="shared" si="117"/>
        <v/>
      </c>
      <c r="X893" s="65" t="str">
        <f t="shared" si="118"/>
        <v/>
      </c>
      <c r="Y893" s="64" t="str">
        <f>IF(F893="", "", IF(OR(F893&lt;'Intro &amp; Setup'!$Z$20, F893&gt;'Intro &amp; Setup'!$Z$22), "X", ""))</f>
        <v/>
      </c>
      <c r="Z893" s="65" t="str">
        <f>IF(G893="", "", IF(OR(G893&lt;'Intro &amp; Setup'!$Z$20, G893&gt;'Intro &amp; Setup'!$Z$22), "X", ""))</f>
        <v/>
      </c>
      <c r="AB893" s="58" t="str">
        <f t="shared" si="119"/>
        <v/>
      </c>
      <c r="AC893" s="59" t="str">
        <f t="shared" si="120"/>
        <v/>
      </c>
      <c r="AE893" s="5" t="str">
        <f>IF(OR($AB893="", $AC893=""), "", IF($H893=$M$3, "", IF(OR(AE$7&lt;$AB893, $AC893&lt;AE$6),"", MAX(AE$10:AE892)+1)))</f>
        <v/>
      </c>
      <c r="AF893" s="5" t="str">
        <f>IF(OR($AB893="", $AC893=""), "", IF($H893=$M$3, "", IF(OR(AF$7&lt;$AB893, $AC893&lt;AF$6),"", MAX(AF$10:AF892)+1)))</f>
        <v/>
      </c>
      <c r="AG893" s="5" t="str">
        <f>IF(OR($AB893="", $AC893=""), "", IF($H893=$M$3, "", IF(OR(AG$7&lt;$AB893, $AC893&lt;AG$6),"", MAX(AG$10:AG892)+1)))</f>
        <v/>
      </c>
      <c r="AH893" s="5" t="str">
        <f>IF(OR($AB893="", $AC893=""), "", IF($H893=$M$3, "", IF(OR(AH$7&lt;$AB893, $AC893&lt;AH$6),"", MAX(AH$10:AH892)+1)))</f>
        <v/>
      </c>
      <c r="AI893" s="5" t="str">
        <f>IF(OR($AB893="", $AC893=""), "", IF($H893=$M$3, "", IF(OR(AI$7&lt;$AB893, $AC893&lt;AI$6),"", MAX(AI$10:AI892)+1)))</f>
        <v/>
      </c>
      <c r="AJ893" s="5" t="str">
        <f>IF(OR($AB893="", $AC893=""), "", IF($H893=$M$3, "", IF(OR(AJ$7&lt;$AB893, $AC893&lt;AJ$6),"", MAX(AJ$10:AJ892)+1)))</f>
        <v/>
      </c>
      <c r="AK893" s="5" t="str">
        <f>IF(OR($AB893="", $AC893=""), "", IF($H893=$M$3, "", IF(OR(AK$7&lt;$AB893, $AC893&lt;AK$6),"", MAX(AK$10:AK892)+1)))</f>
        <v/>
      </c>
      <c r="AL893" s="5" t="str">
        <f>IF(OR($AB893="", $AC893=""), "", IF($H893=$M$3, "", IF(OR(AL$7&lt;$AB893, $AC893&lt;AL$6),"", MAX(AL$10:AL892)+1)))</f>
        <v/>
      </c>
      <c r="AM893" s="5" t="str">
        <f>IF(OR($AB893="", $AC893=""), "", IF($H893=$M$3, "", IF(OR(AM$7&lt;$AB893, $AC893&lt;AM$6),"", MAX(AM$10:AM892)+1)))</f>
        <v/>
      </c>
      <c r="AN893" s="5" t="str">
        <f>IF(OR($AB893="", $AC893=""), "", IF($H893=$M$3, "", IF(OR(AN$7&lt;$AB893, $AC893&lt;AN$6),"", MAX(AN$10:AN892)+1)))</f>
        <v/>
      </c>
      <c r="AO893" s="5" t="str">
        <f>IF(OR($AB893="", $AC893=""), "", IF($H893=$M$3, "", IF(OR(AO$7&lt;$AB893, $AC893&lt;AO$6),"", MAX(AO$10:AO892)+1)))</f>
        <v/>
      </c>
      <c r="AP893" s="5" t="str">
        <f>IF(OR($AB893="", $AC893=""), "", IF($H893=$M$3, "", IF(OR(AP$7&lt;$AB893, $AC893&lt;AP$6),"", MAX(AP$10:AP892)+1)))</f>
        <v/>
      </c>
      <c r="AQ893" s="5" t="str">
        <f>IF(OR($AB893="", $AC893=""), "", IF($H893=$M$3, "", IF(OR(AQ$7&lt;$AB893, $AC893&lt;AQ$6),"", MAX(AQ$10:AQ892)+1)))</f>
        <v/>
      </c>
      <c r="AR893" s="5" t="str">
        <f>IF(OR($AB893="", $AC893=""), "", IF($H893=$M$3, "", IF(OR(AR$7&lt;$AB893, $AC893&lt;AR$6),"", MAX(AR$10:AR892)+1)))</f>
        <v/>
      </c>
      <c r="AS893" s="5" t="str">
        <f>IF(OR($AB893="", $AC893=""), "", IF($H893=$M$3, "", IF(OR(AS$7&lt;$AB893, $AC893&lt;AS$6),"", MAX(AS$10:AS892)+1)))</f>
        <v/>
      </c>
      <c r="AT893" s="5" t="str">
        <f>IF(OR($AB893="", $AC893=""), "", IF($H893=$M$3, "", IF(OR(AT$7&lt;$AB893, $AC893&lt;AT$6),"", MAX(AT$10:AT892)+1)))</f>
        <v/>
      </c>
      <c r="AU893" s="5" t="str">
        <f>IF(OR($AB893="", $AC893=""), "", IF($H893=$M$3, "", IF(OR(AU$7&lt;$AB893, $AC893&lt;AU$6),"", MAX(AU$10:AU892)+1)))</f>
        <v/>
      </c>
      <c r="AV893" s="5" t="str">
        <f>IF(OR($AB893="", $AC893=""), "", IF($H893=$M$3, "", IF(OR(AV$7&lt;$AB893, $AC893&lt;AV$6),"", MAX(AV$10:AV892)+1)))</f>
        <v/>
      </c>
      <c r="AW893" s="5" t="str">
        <f>IF(OR($AB893="", $AC893=""), "", IF($H893=$M$3, "", IF(OR(AW$7&lt;$AB893, $AC893&lt;AW$6),"", MAX(AW$10:AW892)+1)))</f>
        <v/>
      </c>
      <c r="AX893" s="5" t="str">
        <f>IF(OR($AB893="", $AC893=""), "", IF($H893=$M$3, "", IF(OR(AX$7&lt;$AB893, $AC893&lt;AX$6),"", MAX(AX$10:AX892)+1)))</f>
        <v/>
      </c>
      <c r="AY893" s="5" t="str">
        <f>IF(OR($AB893="", $AC893=""), "", IF($H893=$M$3, "", IF(OR(AY$7&lt;$AB893, $AC893&lt;AY$6),"", MAX(AY$10:AY892)+1)))</f>
        <v/>
      </c>
      <c r="AZ893" s="5" t="str">
        <f>IF(OR($AB893="", $AC893=""), "", IF($H893=$M$3, "", IF(OR(AZ$7&lt;$AB893, $AC893&lt;AZ$6),"", MAX(AZ$10:AZ892)+1)))</f>
        <v/>
      </c>
      <c r="BA893" s="5" t="str">
        <f>IF(OR($AB893="", $AC893=""), "", IF($H893=$M$3, "", IF(OR(BA$7&lt;$AB893, $AC893&lt;BA$6),"", MAX(BA$10:BA892)+1)))</f>
        <v/>
      </c>
      <c r="BB893" s="5" t="str">
        <f>IF(OR($AB893="", $AC893=""), "", IF($H893=$M$3, "", IF(OR(BB$7&lt;$AB893, $AC893&lt;BB$6),"", MAX(BB$10:BB892)+1)))</f>
        <v/>
      </c>
      <c r="BC893" s="5" t="str">
        <f>IF(OR($AB893="", $AC893=""), "", IF($H893=$M$3, "", IF(OR(BC$7&lt;$AB893, $AC893&lt;BC$6),"", MAX(BC$10:BC892)+1)))</f>
        <v/>
      </c>
      <c r="BD893" s="5" t="str">
        <f>IF(OR($AB893="", $AC893=""), "", IF($H893=$M$3, "", IF(OR(BD$7&lt;$AB893, $AC893&lt;BD$6),"", MAX(BD$10:BD892)+1)))</f>
        <v/>
      </c>
      <c r="BE893" s="5" t="str">
        <f>IF(OR($AB893="", $AC893=""), "", IF($H893=$M$3, "", IF(OR(BE$7&lt;$AB893, $AC893&lt;BE$6),"", MAX(BE$10:BE892)+1)))</f>
        <v/>
      </c>
      <c r="BF893" s="5" t="str">
        <f>IF(OR($AB893="", $AC893=""), "", IF($H893=$M$3, "", IF(OR(BF$7&lt;$AB893, $AC893&lt;BF$6),"", MAX(BF$10:BF892)+1)))</f>
        <v/>
      </c>
      <c r="BG893" s="5" t="str">
        <f>IF(OR($AB893="", $AC893=""), "", IF($H893=$M$3, "", IF(OR(BG$7&lt;$AB893, $AC893&lt;BG$6),"", MAX(BG$10:BG892)+1)))</f>
        <v/>
      </c>
      <c r="BH893" s="5" t="str">
        <f>IF(OR($AB893="", $AC893=""), "", IF($H893=$M$3, "", IF(OR(BH$7&lt;$AB893, $AC893&lt;BH$6),"", MAX(BH$10:BH892)+1)))</f>
        <v/>
      </c>
      <c r="BI893" s="5" t="str">
        <f>IF(OR($AB893="", $AC893=""), "", IF($H893=$M$3, "", IF(OR(BI$7&lt;$AB893, $AC893&lt;BI$6),"", MAX(BI$10:BI892)+1)))</f>
        <v/>
      </c>
      <c r="BK893" s="5" t="str" cm="1">
        <f t="array" aca="1" ref="BK893" ca="1">IFERROR(INDEX($AE893:$BI893, $BJ893, MATCH($BK$9, $AE$9:$BI$9, 0)), "")</f>
        <v/>
      </c>
    </row>
    <row r="894" spans="1:63" x14ac:dyDescent="0.25">
      <c r="A894" s="2"/>
      <c r="B894" s="254"/>
      <c r="C894" s="255"/>
      <c r="D894" s="256"/>
      <c r="E894" s="257"/>
      <c r="F894" s="257"/>
      <c r="G894" s="258"/>
      <c r="H894" s="259"/>
      <c r="I894" s="16"/>
      <c r="J894" s="5" t="str">
        <f t="shared" si="115"/>
        <v/>
      </c>
      <c r="K894" s="2"/>
      <c r="O894" s="5" t="str">
        <f t="shared" si="113"/>
        <v/>
      </c>
      <c r="Q894" s="5" t="str">
        <f t="shared" si="116"/>
        <v/>
      </c>
      <c r="S894" s="5" t="str">
        <f t="shared" si="114"/>
        <v/>
      </c>
      <c r="U894" s="64" t="str">
        <f>IF($D894="","", IF(COUNTIF('Intro &amp; Setup'!$AW$49:$AW$88, $D894)&gt;0, "BH", TEXT($D894, "ddd")))</f>
        <v/>
      </c>
      <c r="V894" s="65" t="str">
        <f>IF($G894="", "", IF(COUNTIF('Intro &amp; Setup'!$AW$49:$AW$88, $G894)&gt;0, "BH", TEXT($G894, "ddd")))</f>
        <v/>
      </c>
      <c r="W894" s="64" t="str">
        <f t="shared" si="117"/>
        <v/>
      </c>
      <c r="X894" s="65" t="str">
        <f t="shared" si="118"/>
        <v/>
      </c>
      <c r="Y894" s="64" t="str">
        <f>IF(F894="", "", IF(OR(F894&lt;'Intro &amp; Setup'!$Z$20, F894&gt;'Intro &amp; Setup'!$Z$22), "X", ""))</f>
        <v/>
      </c>
      <c r="Z894" s="65" t="str">
        <f>IF(G894="", "", IF(OR(G894&lt;'Intro &amp; Setup'!$Z$20, G894&gt;'Intro &amp; Setup'!$Z$22), "X", ""))</f>
        <v/>
      </c>
      <c r="AB894" s="58" t="str">
        <f t="shared" si="119"/>
        <v/>
      </c>
      <c r="AC894" s="59" t="str">
        <f t="shared" si="120"/>
        <v/>
      </c>
      <c r="AE894" s="5" t="str">
        <f>IF(OR($AB894="", $AC894=""), "", IF($H894=$M$3, "", IF(OR(AE$7&lt;$AB894, $AC894&lt;AE$6),"", MAX(AE$10:AE893)+1)))</f>
        <v/>
      </c>
      <c r="AF894" s="5" t="str">
        <f>IF(OR($AB894="", $AC894=""), "", IF($H894=$M$3, "", IF(OR(AF$7&lt;$AB894, $AC894&lt;AF$6),"", MAX(AF$10:AF893)+1)))</f>
        <v/>
      </c>
      <c r="AG894" s="5" t="str">
        <f>IF(OR($AB894="", $AC894=""), "", IF($H894=$M$3, "", IF(OR(AG$7&lt;$AB894, $AC894&lt;AG$6),"", MAX(AG$10:AG893)+1)))</f>
        <v/>
      </c>
      <c r="AH894" s="5" t="str">
        <f>IF(OR($AB894="", $AC894=""), "", IF($H894=$M$3, "", IF(OR(AH$7&lt;$AB894, $AC894&lt;AH$6),"", MAX(AH$10:AH893)+1)))</f>
        <v/>
      </c>
      <c r="AI894" s="5" t="str">
        <f>IF(OR($AB894="", $AC894=""), "", IF($H894=$M$3, "", IF(OR(AI$7&lt;$AB894, $AC894&lt;AI$6),"", MAX(AI$10:AI893)+1)))</f>
        <v/>
      </c>
      <c r="AJ894" s="5" t="str">
        <f>IF(OR($AB894="", $AC894=""), "", IF($H894=$M$3, "", IF(OR(AJ$7&lt;$AB894, $AC894&lt;AJ$6),"", MAX(AJ$10:AJ893)+1)))</f>
        <v/>
      </c>
      <c r="AK894" s="5" t="str">
        <f>IF(OR($AB894="", $AC894=""), "", IF($H894=$M$3, "", IF(OR(AK$7&lt;$AB894, $AC894&lt;AK$6),"", MAX(AK$10:AK893)+1)))</f>
        <v/>
      </c>
      <c r="AL894" s="5" t="str">
        <f>IF(OR($AB894="", $AC894=""), "", IF($H894=$M$3, "", IF(OR(AL$7&lt;$AB894, $AC894&lt;AL$6),"", MAX(AL$10:AL893)+1)))</f>
        <v/>
      </c>
      <c r="AM894" s="5" t="str">
        <f>IF(OR($AB894="", $AC894=""), "", IF($H894=$M$3, "", IF(OR(AM$7&lt;$AB894, $AC894&lt;AM$6),"", MAX(AM$10:AM893)+1)))</f>
        <v/>
      </c>
      <c r="AN894" s="5" t="str">
        <f>IF(OR($AB894="", $AC894=""), "", IF($H894=$M$3, "", IF(OR(AN$7&lt;$AB894, $AC894&lt;AN$6),"", MAX(AN$10:AN893)+1)))</f>
        <v/>
      </c>
      <c r="AO894" s="5" t="str">
        <f>IF(OR($AB894="", $AC894=""), "", IF($H894=$M$3, "", IF(OR(AO$7&lt;$AB894, $AC894&lt;AO$6),"", MAX(AO$10:AO893)+1)))</f>
        <v/>
      </c>
      <c r="AP894" s="5" t="str">
        <f>IF(OR($AB894="", $AC894=""), "", IF($H894=$M$3, "", IF(OR(AP$7&lt;$AB894, $AC894&lt;AP$6),"", MAX(AP$10:AP893)+1)))</f>
        <v/>
      </c>
      <c r="AQ894" s="5" t="str">
        <f>IF(OR($AB894="", $AC894=""), "", IF($H894=$M$3, "", IF(OR(AQ$7&lt;$AB894, $AC894&lt;AQ$6),"", MAX(AQ$10:AQ893)+1)))</f>
        <v/>
      </c>
      <c r="AR894" s="5" t="str">
        <f>IF(OR($AB894="", $AC894=""), "", IF($H894=$M$3, "", IF(OR(AR$7&lt;$AB894, $AC894&lt;AR$6),"", MAX(AR$10:AR893)+1)))</f>
        <v/>
      </c>
      <c r="AS894" s="5" t="str">
        <f>IF(OR($AB894="", $AC894=""), "", IF($H894=$M$3, "", IF(OR(AS$7&lt;$AB894, $AC894&lt;AS$6),"", MAX(AS$10:AS893)+1)))</f>
        <v/>
      </c>
      <c r="AT894" s="5" t="str">
        <f>IF(OR($AB894="", $AC894=""), "", IF($H894=$M$3, "", IF(OR(AT$7&lt;$AB894, $AC894&lt;AT$6),"", MAX(AT$10:AT893)+1)))</f>
        <v/>
      </c>
      <c r="AU894" s="5" t="str">
        <f>IF(OR($AB894="", $AC894=""), "", IF($H894=$M$3, "", IF(OR(AU$7&lt;$AB894, $AC894&lt;AU$6),"", MAX(AU$10:AU893)+1)))</f>
        <v/>
      </c>
      <c r="AV894" s="5" t="str">
        <f>IF(OR($AB894="", $AC894=""), "", IF($H894=$M$3, "", IF(OR(AV$7&lt;$AB894, $AC894&lt;AV$6),"", MAX(AV$10:AV893)+1)))</f>
        <v/>
      </c>
      <c r="AW894" s="5" t="str">
        <f>IF(OR($AB894="", $AC894=""), "", IF($H894=$M$3, "", IF(OR(AW$7&lt;$AB894, $AC894&lt;AW$6),"", MAX(AW$10:AW893)+1)))</f>
        <v/>
      </c>
      <c r="AX894" s="5" t="str">
        <f>IF(OR($AB894="", $AC894=""), "", IF($H894=$M$3, "", IF(OR(AX$7&lt;$AB894, $AC894&lt;AX$6),"", MAX(AX$10:AX893)+1)))</f>
        <v/>
      </c>
      <c r="AY894" s="5" t="str">
        <f>IF(OR($AB894="", $AC894=""), "", IF($H894=$M$3, "", IF(OR(AY$7&lt;$AB894, $AC894&lt;AY$6),"", MAX(AY$10:AY893)+1)))</f>
        <v/>
      </c>
      <c r="AZ894" s="5" t="str">
        <f>IF(OR($AB894="", $AC894=""), "", IF($H894=$M$3, "", IF(OR(AZ$7&lt;$AB894, $AC894&lt;AZ$6),"", MAX(AZ$10:AZ893)+1)))</f>
        <v/>
      </c>
      <c r="BA894" s="5" t="str">
        <f>IF(OR($AB894="", $AC894=""), "", IF($H894=$M$3, "", IF(OR(BA$7&lt;$AB894, $AC894&lt;BA$6),"", MAX(BA$10:BA893)+1)))</f>
        <v/>
      </c>
      <c r="BB894" s="5" t="str">
        <f>IF(OR($AB894="", $AC894=""), "", IF($H894=$M$3, "", IF(OR(BB$7&lt;$AB894, $AC894&lt;BB$6),"", MAX(BB$10:BB893)+1)))</f>
        <v/>
      </c>
      <c r="BC894" s="5" t="str">
        <f>IF(OR($AB894="", $AC894=""), "", IF($H894=$M$3, "", IF(OR(BC$7&lt;$AB894, $AC894&lt;BC$6),"", MAX(BC$10:BC893)+1)))</f>
        <v/>
      </c>
      <c r="BD894" s="5" t="str">
        <f>IF(OR($AB894="", $AC894=""), "", IF($H894=$M$3, "", IF(OR(BD$7&lt;$AB894, $AC894&lt;BD$6),"", MAX(BD$10:BD893)+1)))</f>
        <v/>
      </c>
      <c r="BE894" s="5" t="str">
        <f>IF(OR($AB894="", $AC894=""), "", IF($H894=$M$3, "", IF(OR(BE$7&lt;$AB894, $AC894&lt;BE$6),"", MAX(BE$10:BE893)+1)))</f>
        <v/>
      </c>
      <c r="BF894" s="5" t="str">
        <f>IF(OR($AB894="", $AC894=""), "", IF($H894=$M$3, "", IF(OR(BF$7&lt;$AB894, $AC894&lt;BF$6),"", MAX(BF$10:BF893)+1)))</f>
        <v/>
      </c>
      <c r="BG894" s="5" t="str">
        <f>IF(OR($AB894="", $AC894=""), "", IF($H894=$M$3, "", IF(OR(BG$7&lt;$AB894, $AC894&lt;BG$6),"", MAX(BG$10:BG893)+1)))</f>
        <v/>
      </c>
      <c r="BH894" s="5" t="str">
        <f>IF(OR($AB894="", $AC894=""), "", IF($H894=$M$3, "", IF(OR(BH$7&lt;$AB894, $AC894&lt;BH$6),"", MAX(BH$10:BH893)+1)))</f>
        <v/>
      </c>
      <c r="BI894" s="5" t="str">
        <f>IF(OR($AB894="", $AC894=""), "", IF($H894=$M$3, "", IF(OR(BI$7&lt;$AB894, $AC894&lt;BI$6),"", MAX(BI$10:BI893)+1)))</f>
        <v/>
      </c>
      <c r="BK894" s="5" t="str" cm="1">
        <f t="array" aca="1" ref="BK894" ca="1">IFERROR(INDEX($AE894:$BI894, $BJ894, MATCH($BK$9, $AE$9:$BI$9, 0)), "")</f>
        <v/>
      </c>
    </row>
    <row r="895" spans="1:63" x14ac:dyDescent="0.25">
      <c r="A895" s="2"/>
      <c r="B895" s="254"/>
      <c r="C895" s="255"/>
      <c r="D895" s="256"/>
      <c r="E895" s="257"/>
      <c r="F895" s="257"/>
      <c r="G895" s="258"/>
      <c r="H895" s="259"/>
      <c r="I895" s="16"/>
      <c r="J895" s="5" t="str">
        <f t="shared" si="115"/>
        <v/>
      </c>
      <c r="K895" s="2"/>
      <c r="O895" s="5" t="str">
        <f t="shared" si="113"/>
        <v/>
      </c>
      <c r="Q895" s="5" t="str">
        <f t="shared" si="116"/>
        <v/>
      </c>
      <c r="S895" s="5" t="str">
        <f t="shared" si="114"/>
        <v/>
      </c>
      <c r="U895" s="64" t="str">
        <f>IF($D895="","", IF(COUNTIF('Intro &amp; Setup'!$AW$49:$AW$88, $D895)&gt;0, "BH", TEXT($D895, "ddd")))</f>
        <v/>
      </c>
      <c r="V895" s="65" t="str">
        <f>IF($G895="", "", IF(COUNTIF('Intro &amp; Setup'!$AW$49:$AW$88, $G895)&gt;0, "BH", TEXT($G895, "ddd")))</f>
        <v/>
      </c>
      <c r="W895" s="64" t="str">
        <f t="shared" si="117"/>
        <v/>
      </c>
      <c r="X895" s="65" t="str">
        <f t="shared" si="118"/>
        <v/>
      </c>
      <c r="Y895" s="64" t="str">
        <f>IF(F895="", "", IF(OR(F895&lt;'Intro &amp; Setup'!$Z$20, F895&gt;'Intro &amp; Setup'!$Z$22), "X", ""))</f>
        <v/>
      </c>
      <c r="Z895" s="65" t="str">
        <f>IF(G895="", "", IF(OR(G895&lt;'Intro &amp; Setup'!$Z$20, G895&gt;'Intro &amp; Setup'!$Z$22), "X", ""))</f>
        <v/>
      </c>
      <c r="AB895" s="58" t="str">
        <f t="shared" si="119"/>
        <v/>
      </c>
      <c r="AC895" s="59" t="str">
        <f t="shared" si="120"/>
        <v/>
      </c>
      <c r="AE895" s="5" t="str">
        <f>IF(OR($AB895="", $AC895=""), "", IF($H895=$M$3, "", IF(OR(AE$7&lt;$AB895, $AC895&lt;AE$6),"", MAX(AE$10:AE894)+1)))</f>
        <v/>
      </c>
      <c r="AF895" s="5" t="str">
        <f>IF(OR($AB895="", $AC895=""), "", IF($H895=$M$3, "", IF(OR(AF$7&lt;$AB895, $AC895&lt;AF$6),"", MAX(AF$10:AF894)+1)))</f>
        <v/>
      </c>
      <c r="AG895" s="5" t="str">
        <f>IF(OR($AB895="", $AC895=""), "", IF($H895=$M$3, "", IF(OR(AG$7&lt;$AB895, $AC895&lt;AG$6),"", MAX(AG$10:AG894)+1)))</f>
        <v/>
      </c>
      <c r="AH895" s="5" t="str">
        <f>IF(OR($AB895="", $AC895=""), "", IF($H895=$M$3, "", IF(OR(AH$7&lt;$AB895, $AC895&lt;AH$6),"", MAX(AH$10:AH894)+1)))</f>
        <v/>
      </c>
      <c r="AI895" s="5" t="str">
        <f>IF(OR($AB895="", $AC895=""), "", IF($H895=$M$3, "", IF(OR(AI$7&lt;$AB895, $AC895&lt;AI$6),"", MAX(AI$10:AI894)+1)))</f>
        <v/>
      </c>
      <c r="AJ895" s="5" t="str">
        <f>IF(OR($AB895="", $AC895=""), "", IF($H895=$M$3, "", IF(OR(AJ$7&lt;$AB895, $AC895&lt;AJ$6),"", MAX(AJ$10:AJ894)+1)))</f>
        <v/>
      </c>
      <c r="AK895" s="5" t="str">
        <f>IF(OR($AB895="", $AC895=""), "", IF($H895=$M$3, "", IF(OR(AK$7&lt;$AB895, $AC895&lt;AK$6),"", MAX(AK$10:AK894)+1)))</f>
        <v/>
      </c>
      <c r="AL895" s="5" t="str">
        <f>IF(OR($AB895="", $AC895=""), "", IF($H895=$M$3, "", IF(OR(AL$7&lt;$AB895, $AC895&lt;AL$6),"", MAX(AL$10:AL894)+1)))</f>
        <v/>
      </c>
      <c r="AM895" s="5" t="str">
        <f>IF(OR($AB895="", $AC895=""), "", IF($H895=$M$3, "", IF(OR(AM$7&lt;$AB895, $AC895&lt;AM$6),"", MAX(AM$10:AM894)+1)))</f>
        <v/>
      </c>
      <c r="AN895" s="5" t="str">
        <f>IF(OR($AB895="", $AC895=""), "", IF($H895=$M$3, "", IF(OR(AN$7&lt;$AB895, $AC895&lt;AN$6),"", MAX(AN$10:AN894)+1)))</f>
        <v/>
      </c>
      <c r="AO895" s="5" t="str">
        <f>IF(OR($AB895="", $AC895=""), "", IF($H895=$M$3, "", IF(OR(AO$7&lt;$AB895, $AC895&lt;AO$6),"", MAX(AO$10:AO894)+1)))</f>
        <v/>
      </c>
      <c r="AP895" s="5" t="str">
        <f>IF(OR($AB895="", $AC895=""), "", IF($H895=$M$3, "", IF(OR(AP$7&lt;$AB895, $AC895&lt;AP$6),"", MAX(AP$10:AP894)+1)))</f>
        <v/>
      </c>
      <c r="AQ895" s="5" t="str">
        <f>IF(OR($AB895="", $AC895=""), "", IF($H895=$M$3, "", IF(OR(AQ$7&lt;$AB895, $AC895&lt;AQ$6),"", MAX(AQ$10:AQ894)+1)))</f>
        <v/>
      </c>
      <c r="AR895" s="5" t="str">
        <f>IF(OR($AB895="", $AC895=""), "", IF($H895=$M$3, "", IF(OR(AR$7&lt;$AB895, $AC895&lt;AR$6),"", MAX(AR$10:AR894)+1)))</f>
        <v/>
      </c>
      <c r="AS895" s="5" t="str">
        <f>IF(OR($AB895="", $AC895=""), "", IF($H895=$M$3, "", IF(OR(AS$7&lt;$AB895, $AC895&lt;AS$6),"", MAX(AS$10:AS894)+1)))</f>
        <v/>
      </c>
      <c r="AT895" s="5" t="str">
        <f>IF(OR($AB895="", $AC895=""), "", IF($H895=$M$3, "", IF(OR(AT$7&lt;$AB895, $AC895&lt;AT$6),"", MAX(AT$10:AT894)+1)))</f>
        <v/>
      </c>
      <c r="AU895" s="5" t="str">
        <f>IF(OR($AB895="", $AC895=""), "", IF($H895=$M$3, "", IF(OR(AU$7&lt;$AB895, $AC895&lt;AU$6),"", MAX(AU$10:AU894)+1)))</f>
        <v/>
      </c>
      <c r="AV895" s="5" t="str">
        <f>IF(OR($AB895="", $AC895=""), "", IF($H895=$M$3, "", IF(OR(AV$7&lt;$AB895, $AC895&lt;AV$6),"", MAX(AV$10:AV894)+1)))</f>
        <v/>
      </c>
      <c r="AW895" s="5" t="str">
        <f>IF(OR($AB895="", $AC895=""), "", IF($H895=$M$3, "", IF(OR(AW$7&lt;$AB895, $AC895&lt;AW$6),"", MAX(AW$10:AW894)+1)))</f>
        <v/>
      </c>
      <c r="AX895" s="5" t="str">
        <f>IF(OR($AB895="", $AC895=""), "", IF($H895=$M$3, "", IF(OR(AX$7&lt;$AB895, $AC895&lt;AX$6),"", MAX(AX$10:AX894)+1)))</f>
        <v/>
      </c>
      <c r="AY895" s="5" t="str">
        <f>IF(OR($AB895="", $AC895=""), "", IF($H895=$M$3, "", IF(OR(AY$7&lt;$AB895, $AC895&lt;AY$6),"", MAX(AY$10:AY894)+1)))</f>
        <v/>
      </c>
      <c r="AZ895" s="5" t="str">
        <f>IF(OR($AB895="", $AC895=""), "", IF($H895=$M$3, "", IF(OR(AZ$7&lt;$AB895, $AC895&lt;AZ$6),"", MAX(AZ$10:AZ894)+1)))</f>
        <v/>
      </c>
      <c r="BA895" s="5" t="str">
        <f>IF(OR($AB895="", $AC895=""), "", IF($H895=$M$3, "", IF(OR(BA$7&lt;$AB895, $AC895&lt;BA$6),"", MAX(BA$10:BA894)+1)))</f>
        <v/>
      </c>
      <c r="BB895" s="5" t="str">
        <f>IF(OR($AB895="", $AC895=""), "", IF($H895=$M$3, "", IF(OR(BB$7&lt;$AB895, $AC895&lt;BB$6),"", MAX(BB$10:BB894)+1)))</f>
        <v/>
      </c>
      <c r="BC895" s="5" t="str">
        <f>IF(OR($AB895="", $AC895=""), "", IF($H895=$M$3, "", IF(OR(BC$7&lt;$AB895, $AC895&lt;BC$6),"", MAX(BC$10:BC894)+1)))</f>
        <v/>
      </c>
      <c r="BD895" s="5" t="str">
        <f>IF(OR($AB895="", $AC895=""), "", IF($H895=$M$3, "", IF(OR(BD$7&lt;$AB895, $AC895&lt;BD$6),"", MAX(BD$10:BD894)+1)))</f>
        <v/>
      </c>
      <c r="BE895" s="5" t="str">
        <f>IF(OR($AB895="", $AC895=""), "", IF($H895=$M$3, "", IF(OR(BE$7&lt;$AB895, $AC895&lt;BE$6),"", MAX(BE$10:BE894)+1)))</f>
        <v/>
      </c>
      <c r="BF895" s="5" t="str">
        <f>IF(OR($AB895="", $AC895=""), "", IF($H895=$M$3, "", IF(OR(BF$7&lt;$AB895, $AC895&lt;BF$6),"", MAX(BF$10:BF894)+1)))</f>
        <v/>
      </c>
      <c r="BG895" s="5" t="str">
        <f>IF(OR($AB895="", $AC895=""), "", IF($H895=$M$3, "", IF(OR(BG$7&lt;$AB895, $AC895&lt;BG$6),"", MAX(BG$10:BG894)+1)))</f>
        <v/>
      </c>
      <c r="BH895" s="5" t="str">
        <f>IF(OR($AB895="", $AC895=""), "", IF($H895=$M$3, "", IF(OR(BH$7&lt;$AB895, $AC895&lt;BH$6),"", MAX(BH$10:BH894)+1)))</f>
        <v/>
      </c>
      <c r="BI895" s="5" t="str">
        <f>IF(OR($AB895="", $AC895=""), "", IF($H895=$M$3, "", IF(OR(BI$7&lt;$AB895, $AC895&lt;BI$6),"", MAX(BI$10:BI894)+1)))</f>
        <v/>
      </c>
      <c r="BK895" s="5" t="str" cm="1">
        <f t="array" aca="1" ref="BK895" ca="1">IFERROR(INDEX($AE895:$BI895, $BJ895, MATCH($BK$9, $AE$9:$BI$9, 0)), "")</f>
        <v/>
      </c>
    </row>
    <row r="896" spans="1:63" x14ac:dyDescent="0.25">
      <c r="A896" s="2"/>
      <c r="B896" s="254"/>
      <c r="C896" s="255"/>
      <c r="D896" s="256"/>
      <c r="E896" s="257"/>
      <c r="F896" s="257"/>
      <c r="G896" s="258"/>
      <c r="H896" s="259"/>
      <c r="I896" s="16"/>
      <c r="J896" s="5" t="str">
        <f t="shared" si="115"/>
        <v/>
      </c>
      <c r="K896" s="2"/>
      <c r="O896" s="5" t="str">
        <f t="shared" si="113"/>
        <v/>
      </c>
      <c r="Q896" s="5" t="str">
        <f t="shared" si="116"/>
        <v/>
      </c>
      <c r="S896" s="5" t="str">
        <f t="shared" si="114"/>
        <v/>
      </c>
      <c r="U896" s="64" t="str">
        <f>IF($D896="","", IF(COUNTIF('Intro &amp; Setup'!$AW$49:$AW$88, $D896)&gt;0, "BH", TEXT($D896, "ddd")))</f>
        <v/>
      </c>
      <c r="V896" s="65" t="str">
        <f>IF($G896="", "", IF(COUNTIF('Intro &amp; Setup'!$AW$49:$AW$88, $G896)&gt;0, "BH", TEXT($G896, "ddd")))</f>
        <v/>
      </c>
      <c r="W896" s="64" t="str">
        <f t="shared" si="117"/>
        <v/>
      </c>
      <c r="X896" s="65" t="str">
        <f t="shared" si="118"/>
        <v/>
      </c>
      <c r="Y896" s="64" t="str">
        <f>IF(F896="", "", IF(OR(F896&lt;'Intro &amp; Setup'!$Z$20, F896&gt;'Intro &amp; Setup'!$Z$22), "X", ""))</f>
        <v/>
      </c>
      <c r="Z896" s="65" t="str">
        <f>IF(G896="", "", IF(OR(G896&lt;'Intro &amp; Setup'!$Z$20, G896&gt;'Intro &amp; Setup'!$Z$22), "X", ""))</f>
        <v/>
      </c>
      <c r="AB896" s="58" t="str">
        <f t="shared" si="119"/>
        <v/>
      </c>
      <c r="AC896" s="59" t="str">
        <f t="shared" si="120"/>
        <v/>
      </c>
      <c r="AE896" s="5" t="str">
        <f>IF(OR($AB896="", $AC896=""), "", IF($H896=$M$3, "", IF(OR(AE$7&lt;$AB896, $AC896&lt;AE$6),"", MAX(AE$10:AE895)+1)))</f>
        <v/>
      </c>
      <c r="AF896" s="5" t="str">
        <f>IF(OR($AB896="", $AC896=""), "", IF($H896=$M$3, "", IF(OR(AF$7&lt;$AB896, $AC896&lt;AF$6),"", MAX(AF$10:AF895)+1)))</f>
        <v/>
      </c>
      <c r="AG896" s="5" t="str">
        <f>IF(OR($AB896="", $AC896=""), "", IF($H896=$M$3, "", IF(OR(AG$7&lt;$AB896, $AC896&lt;AG$6),"", MAX(AG$10:AG895)+1)))</f>
        <v/>
      </c>
      <c r="AH896" s="5" t="str">
        <f>IF(OR($AB896="", $AC896=""), "", IF($H896=$M$3, "", IF(OR(AH$7&lt;$AB896, $AC896&lt;AH$6),"", MAX(AH$10:AH895)+1)))</f>
        <v/>
      </c>
      <c r="AI896" s="5" t="str">
        <f>IF(OR($AB896="", $AC896=""), "", IF($H896=$M$3, "", IF(OR(AI$7&lt;$AB896, $AC896&lt;AI$6),"", MAX(AI$10:AI895)+1)))</f>
        <v/>
      </c>
      <c r="AJ896" s="5" t="str">
        <f>IF(OR($AB896="", $AC896=""), "", IF($H896=$M$3, "", IF(OR(AJ$7&lt;$AB896, $AC896&lt;AJ$6),"", MAX(AJ$10:AJ895)+1)))</f>
        <v/>
      </c>
      <c r="AK896" s="5" t="str">
        <f>IF(OR($AB896="", $AC896=""), "", IF($H896=$M$3, "", IF(OR(AK$7&lt;$AB896, $AC896&lt;AK$6),"", MAX(AK$10:AK895)+1)))</f>
        <v/>
      </c>
      <c r="AL896" s="5" t="str">
        <f>IF(OR($AB896="", $AC896=""), "", IF($H896=$M$3, "", IF(OR(AL$7&lt;$AB896, $AC896&lt;AL$6),"", MAX(AL$10:AL895)+1)))</f>
        <v/>
      </c>
      <c r="AM896" s="5" t="str">
        <f>IF(OR($AB896="", $AC896=""), "", IF($H896=$M$3, "", IF(OR(AM$7&lt;$AB896, $AC896&lt;AM$6),"", MAX(AM$10:AM895)+1)))</f>
        <v/>
      </c>
      <c r="AN896" s="5" t="str">
        <f>IF(OR($AB896="", $AC896=""), "", IF($H896=$M$3, "", IF(OR(AN$7&lt;$AB896, $AC896&lt;AN$6),"", MAX(AN$10:AN895)+1)))</f>
        <v/>
      </c>
      <c r="AO896" s="5" t="str">
        <f>IF(OR($AB896="", $AC896=""), "", IF($H896=$M$3, "", IF(OR(AO$7&lt;$AB896, $AC896&lt;AO$6),"", MAX(AO$10:AO895)+1)))</f>
        <v/>
      </c>
      <c r="AP896" s="5" t="str">
        <f>IF(OR($AB896="", $AC896=""), "", IF($H896=$M$3, "", IF(OR(AP$7&lt;$AB896, $AC896&lt;AP$6),"", MAX(AP$10:AP895)+1)))</f>
        <v/>
      </c>
      <c r="AQ896" s="5" t="str">
        <f>IF(OR($AB896="", $AC896=""), "", IF($H896=$M$3, "", IF(OR(AQ$7&lt;$AB896, $AC896&lt;AQ$6),"", MAX(AQ$10:AQ895)+1)))</f>
        <v/>
      </c>
      <c r="AR896" s="5" t="str">
        <f>IF(OR($AB896="", $AC896=""), "", IF($H896=$M$3, "", IF(OR(AR$7&lt;$AB896, $AC896&lt;AR$6),"", MAX(AR$10:AR895)+1)))</f>
        <v/>
      </c>
      <c r="AS896" s="5" t="str">
        <f>IF(OR($AB896="", $AC896=""), "", IF($H896=$M$3, "", IF(OR(AS$7&lt;$AB896, $AC896&lt;AS$6),"", MAX(AS$10:AS895)+1)))</f>
        <v/>
      </c>
      <c r="AT896" s="5" t="str">
        <f>IF(OR($AB896="", $AC896=""), "", IF($H896=$M$3, "", IF(OR(AT$7&lt;$AB896, $AC896&lt;AT$6),"", MAX(AT$10:AT895)+1)))</f>
        <v/>
      </c>
      <c r="AU896" s="5" t="str">
        <f>IF(OR($AB896="", $AC896=""), "", IF($H896=$M$3, "", IF(OR(AU$7&lt;$AB896, $AC896&lt;AU$6),"", MAX(AU$10:AU895)+1)))</f>
        <v/>
      </c>
      <c r="AV896" s="5" t="str">
        <f>IF(OR($AB896="", $AC896=""), "", IF($H896=$M$3, "", IF(OR(AV$7&lt;$AB896, $AC896&lt;AV$6),"", MAX(AV$10:AV895)+1)))</f>
        <v/>
      </c>
      <c r="AW896" s="5" t="str">
        <f>IF(OR($AB896="", $AC896=""), "", IF($H896=$M$3, "", IF(OR(AW$7&lt;$AB896, $AC896&lt;AW$6),"", MAX(AW$10:AW895)+1)))</f>
        <v/>
      </c>
      <c r="AX896" s="5" t="str">
        <f>IF(OR($AB896="", $AC896=""), "", IF($H896=$M$3, "", IF(OR(AX$7&lt;$AB896, $AC896&lt;AX$6),"", MAX(AX$10:AX895)+1)))</f>
        <v/>
      </c>
      <c r="AY896" s="5" t="str">
        <f>IF(OR($AB896="", $AC896=""), "", IF($H896=$M$3, "", IF(OR(AY$7&lt;$AB896, $AC896&lt;AY$6),"", MAX(AY$10:AY895)+1)))</f>
        <v/>
      </c>
      <c r="AZ896" s="5" t="str">
        <f>IF(OR($AB896="", $AC896=""), "", IF($H896=$M$3, "", IF(OR(AZ$7&lt;$AB896, $AC896&lt;AZ$6),"", MAX(AZ$10:AZ895)+1)))</f>
        <v/>
      </c>
      <c r="BA896" s="5" t="str">
        <f>IF(OR($AB896="", $AC896=""), "", IF($H896=$M$3, "", IF(OR(BA$7&lt;$AB896, $AC896&lt;BA$6),"", MAX(BA$10:BA895)+1)))</f>
        <v/>
      </c>
      <c r="BB896" s="5" t="str">
        <f>IF(OR($AB896="", $AC896=""), "", IF($H896=$M$3, "", IF(OR(BB$7&lt;$AB896, $AC896&lt;BB$6),"", MAX(BB$10:BB895)+1)))</f>
        <v/>
      </c>
      <c r="BC896" s="5" t="str">
        <f>IF(OR($AB896="", $AC896=""), "", IF($H896=$M$3, "", IF(OR(BC$7&lt;$AB896, $AC896&lt;BC$6),"", MAX(BC$10:BC895)+1)))</f>
        <v/>
      </c>
      <c r="BD896" s="5" t="str">
        <f>IF(OR($AB896="", $AC896=""), "", IF($H896=$M$3, "", IF(OR(BD$7&lt;$AB896, $AC896&lt;BD$6),"", MAX(BD$10:BD895)+1)))</f>
        <v/>
      </c>
      <c r="BE896" s="5" t="str">
        <f>IF(OR($AB896="", $AC896=""), "", IF($H896=$M$3, "", IF(OR(BE$7&lt;$AB896, $AC896&lt;BE$6),"", MAX(BE$10:BE895)+1)))</f>
        <v/>
      </c>
      <c r="BF896" s="5" t="str">
        <f>IF(OR($AB896="", $AC896=""), "", IF($H896=$M$3, "", IF(OR(BF$7&lt;$AB896, $AC896&lt;BF$6),"", MAX(BF$10:BF895)+1)))</f>
        <v/>
      </c>
      <c r="BG896" s="5" t="str">
        <f>IF(OR($AB896="", $AC896=""), "", IF($H896=$M$3, "", IF(OR(BG$7&lt;$AB896, $AC896&lt;BG$6),"", MAX(BG$10:BG895)+1)))</f>
        <v/>
      </c>
      <c r="BH896" s="5" t="str">
        <f>IF(OR($AB896="", $AC896=""), "", IF($H896=$M$3, "", IF(OR(BH$7&lt;$AB896, $AC896&lt;BH$6),"", MAX(BH$10:BH895)+1)))</f>
        <v/>
      </c>
      <c r="BI896" s="5" t="str">
        <f>IF(OR($AB896="", $AC896=""), "", IF($H896=$M$3, "", IF(OR(BI$7&lt;$AB896, $AC896&lt;BI$6),"", MAX(BI$10:BI895)+1)))</f>
        <v/>
      </c>
      <c r="BK896" s="5" t="str" cm="1">
        <f t="array" aca="1" ref="BK896" ca="1">IFERROR(INDEX($AE896:$BI896, $BJ896, MATCH($BK$9, $AE$9:$BI$9, 0)), "")</f>
        <v/>
      </c>
    </row>
    <row r="897" spans="1:63" x14ac:dyDescent="0.25">
      <c r="A897" s="2"/>
      <c r="B897" s="254"/>
      <c r="C897" s="255"/>
      <c r="D897" s="256"/>
      <c r="E897" s="257"/>
      <c r="F897" s="257"/>
      <c r="G897" s="258"/>
      <c r="H897" s="259"/>
      <c r="I897" s="16"/>
      <c r="J897" s="5" t="str">
        <f t="shared" si="115"/>
        <v/>
      </c>
      <c r="K897" s="2"/>
      <c r="O897" s="5" t="str">
        <f t="shared" si="113"/>
        <v/>
      </c>
      <c r="Q897" s="5" t="str">
        <f t="shared" si="116"/>
        <v/>
      </c>
      <c r="S897" s="5" t="str">
        <f t="shared" si="114"/>
        <v/>
      </c>
      <c r="U897" s="64" t="str">
        <f>IF($D897="","", IF(COUNTIF('Intro &amp; Setup'!$AW$49:$AW$88, $D897)&gt;0, "BH", TEXT($D897, "ddd")))</f>
        <v/>
      </c>
      <c r="V897" s="65" t="str">
        <f>IF($G897="", "", IF(COUNTIF('Intro &amp; Setup'!$AW$49:$AW$88, $G897)&gt;0, "BH", TEXT($G897, "ddd")))</f>
        <v/>
      </c>
      <c r="W897" s="64" t="str">
        <f t="shared" si="117"/>
        <v/>
      </c>
      <c r="X897" s="65" t="str">
        <f t="shared" si="118"/>
        <v/>
      </c>
      <c r="Y897" s="64" t="str">
        <f>IF(F897="", "", IF(OR(F897&lt;'Intro &amp; Setup'!$Z$20, F897&gt;'Intro &amp; Setup'!$Z$22), "X", ""))</f>
        <v/>
      </c>
      <c r="Z897" s="65" t="str">
        <f>IF(G897="", "", IF(OR(G897&lt;'Intro &amp; Setup'!$Z$20, G897&gt;'Intro &amp; Setup'!$Z$22), "X", ""))</f>
        <v/>
      </c>
      <c r="AB897" s="58" t="str">
        <f t="shared" si="119"/>
        <v/>
      </c>
      <c r="AC897" s="59" t="str">
        <f t="shared" si="120"/>
        <v/>
      </c>
      <c r="AE897" s="5" t="str">
        <f>IF(OR($AB897="", $AC897=""), "", IF($H897=$M$3, "", IF(OR(AE$7&lt;$AB897, $AC897&lt;AE$6),"", MAX(AE$10:AE896)+1)))</f>
        <v/>
      </c>
      <c r="AF897" s="5" t="str">
        <f>IF(OR($AB897="", $AC897=""), "", IF($H897=$M$3, "", IF(OR(AF$7&lt;$AB897, $AC897&lt;AF$6),"", MAX(AF$10:AF896)+1)))</f>
        <v/>
      </c>
      <c r="AG897" s="5" t="str">
        <f>IF(OR($AB897="", $AC897=""), "", IF($H897=$M$3, "", IF(OR(AG$7&lt;$AB897, $AC897&lt;AG$6),"", MAX(AG$10:AG896)+1)))</f>
        <v/>
      </c>
      <c r="AH897" s="5" t="str">
        <f>IF(OR($AB897="", $AC897=""), "", IF($H897=$M$3, "", IF(OR(AH$7&lt;$AB897, $AC897&lt;AH$6),"", MAX(AH$10:AH896)+1)))</f>
        <v/>
      </c>
      <c r="AI897" s="5" t="str">
        <f>IF(OR($AB897="", $AC897=""), "", IF($H897=$M$3, "", IF(OR(AI$7&lt;$AB897, $AC897&lt;AI$6),"", MAX(AI$10:AI896)+1)))</f>
        <v/>
      </c>
      <c r="AJ897" s="5" t="str">
        <f>IF(OR($AB897="", $AC897=""), "", IF($H897=$M$3, "", IF(OR(AJ$7&lt;$AB897, $AC897&lt;AJ$6),"", MAX(AJ$10:AJ896)+1)))</f>
        <v/>
      </c>
      <c r="AK897" s="5" t="str">
        <f>IF(OR($AB897="", $AC897=""), "", IF($H897=$M$3, "", IF(OR(AK$7&lt;$AB897, $AC897&lt;AK$6),"", MAX(AK$10:AK896)+1)))</f>
        <v/>
      </c>
      <c r="AL897" s="5" t="str">
        <f>IF(OR($AB897="", $AC897=""), "", IF($H897=$M$3, "", IF(OR(AL$7&lt;$AB897, $AC897&lt;AL$6),"", MAX(AL$10:AL896)+1)))</f>
        <v/>
      </c>
      <c r="AM897" s="5" t="str">
        <f>IF(OR($AB897="", $AC897=""), "", IF($H897=$M$3, "", IF(OR(AM$7&lt;$AB897, $AC897&lt;AM$6),"", MAX(AM$10:AM896)+1)))</f>
        <v/>
      </c>
      <c r="AN897" s="5" t="str">
        <f>IF(OR($AB897="", $AC897=""), "", IF($H897=$M$3, "", IF(OR(AN$7&lt;$AB897, $AC897&lt;AN$6),"", MAX(AN$10:AN896)+1)))</f>
        <v/>
      </c>
      <c r="AO897" s="5" t="str">
        <f>IF(OR($AB897="", $AC897=""), "", IF($H897=$M$3, "", IF(OR(AO$7&lt;$AB897, $AC897&lt;AO$6),"", MAX(AO$10:AO896)+1)))</f>
        <v/>
      </c>
      <c r="AP897" s="5" t="str">
        <f>IF(OR($AB897="", $AC897=""), "", IF($H897=$M$3, "", IF(OR(AP$7&lt;$AB897, $AC897&lt;AP$6),"", MAX(AP$10:AP896)+1)))</f>
        <v/>
      </c>
      <c r="AQ897" s="5" t="str">
        <f>IF(OR($AB897="", $AC897=""), "", IF($H897=$M$3, "", IF(OR(AQ$7&lt;$AB897, $AC897&lt;AQ$6),"", MAX(AQ$10:AQ896)+1)))</f>
        <v/>
      </c>
      <c r="AR897" s="5" t="str">
        <f>IF(OR($AB897="", $AC897=""), "", IF($H897=$M$3, "", IF(OR(AR$7&lt;$AB897, $AC897&lt;AR$6),"", MAX(AR$10:AR896)+1)))</f>
        <v/>
      </c>
      <c r="AS897" s="5" t="str">
        <f>IF(OR($AB897="", $AC897=""), "", IF($H897=$M$3, "", IF(OR(AS$7&lt;$AB897, $AC897&lt;AS$6),"", MAX(AS$10:AS896)+1)))</f>
        <v/>
      </c>
      <c r="AT897" s="5" t="str">
        <f>IF(OR($AB897="", $AC897=""), "", IF($H897=$M$3, "", IF(OR(AT$7&lt;$AB897, $AC897&lt;AT$6),"", MAX(AT$10:AT896)+1)))</f>
        <v/>
      </c>
      <c r="AU897" s="5" t="str">
        <f>IF(OR($AB897="", $AC897=""), "", IF($H897=$M$3, "", IF(OR(AU$7&lt;$AB897, $AC897&lt;AU$6),"", MAX(AU$10:AU896)+1)))</f>
        <v/>
      </c>
      <c r="AV897" s="5" t="str">
        <f>IF(OR($AB897="", $AC897=""), "", IF($H897=$M$3, "", IF(OR(AV$7&lt;$AB897, $AC897&lt;AV$6),"", MAX(AV$10:AV896)+1)))</f>
        <v/>
      </c>
      <c r="AW897" s="5" t="str">
        <f>IF(OR($AB897="", $AC897=""), "", IF($H897=$M$3, "", IF(OR(AW$7&lt;$AB897, $AC897&lt;AW$6),"", MAX(AW$10:AW896)+1)))</f>
        <v/>
      </c>
      <c r="AX897" s="5" t="str">
        <f>IF(OR($AB897="", $AC897=""), "", IF($H897=$M$3, "", IF(OR(AX$7&lt;$AB897, $AC897&lt;AX$6),"", MAX(AX$10:AX896)+1)))</f>
        <v/>
      </c>
      <c r="AY897" s="5" t="str">
        <f>IF(OR($AB897="", $AC897=""), "", IF($H897=$M$3, "", IF(OR(AY$7&lt;$AB897, $AC897&lt;AY$6),"", MAX(AY$10:AY896)+1)))</f>
        <v/>
      </c>
      <c r="AZ897" s="5" t="str">
        <f>IF(OR($AB897="", $AC897=""), "", IF($H897=$M$3, "", IF(OR(AZ$7&lt;$AB897, $AC897&lt;AZ$6),"", MAX(AZ$10:AZ896)+1)))</f>
        <v/>
      </c>
      <c r="BA897" s="5" t="str">
        <f>IF(OR($AB897="", $AC897=""), "", IF($H897=$M$3, "", IF(OR(BA$7&lt;$AB897, $AC897&lt;BA$6),"", MAX(BA$10:BA896)+1)))</f>
        <v/>
      </c>
      <c r="BB897" s="5" t="str">
        <f>IF(OR($AB897="", $AC897=""), "", IF($H897=$M$3, "", IF(OR(BB$7&lt;$AB897, $AC897&lt;BB$6),"", MAX(BB$10:BB896)+1)))</f>
        <v/>
      </c>
      <c r="BC897" s="5" t="str">
        <f>IF(OR($AB897="", $AC897=""), "", IF($H897=$M$3, "", IF(OR(BC$7&lt;$AB897, $AC897&lt;BC$6),"", MAX(BC$10:BC896)+1)))</f>
        <v/>
      </c>
      <c r="BD897" s="5" t="str">
        <f>IF(OR($AB897="", $AC897=""), "", IF($H897=$M$3, "", IF(OR(BD$7&lt;$AB897, $AC897&lt;BD$6),"", MAX(BD$10:BD896)+1)))</f>
        <v/>
      </c>
      <c r="BE897" s="5" t="str">
        <f>IF(OR($AB897="", $AC897=""), "", IF($H897=$M$3, "", IF(OR(BE$7&lt;$AB897, $AC897&lt;BE$6),"", MAX(BE$10:BE896)+1)))</f>
        <v/>
      </c>
      <c r="BF897" s="5" t="str">
        <f>IF(OR($AB897="", $AC897=""), "", IF($H897=$M$3, "", IF(OR(BF$7&lt;$AB897, $AC897&lt;BF$6),"", MAX(BF$10:BF896)+1)))</f>
        <v/>
      </c>
      <c r="BG897" s="5" t="str">
        <f>IF(OR($AB897="", $AC897=""), "", IF($H897=$M$3, "", IF(OR(BG$7&lt;$AB897, $AC897&lt;BG$6),"", MAX(BG$10:BG896)+1)))</f>
        <v/>
      </c>
      <c r="BH897" s="5" t="str">
        <f>IF(OR($AB897="", $AC897=""), "", IF($H897=$M$3, "", IF(OR(BH$7&lt;$AB897, $AC897&lt;BH$6),"", MAX(BH$10:BH896)+1)))</f>
        <v/>
      </c>
      <c r="BI897" s="5" t="str">
        <f>IF(OR($AB897="", $AC897=""), "", IF($H897=$M$3, "", IF(OR(BI$7&lt;$AB897, $AC897&lt;BI$6),"", MAX(BI$10:BI896)+1)))</f>
        <v/>
      </c>
      <c r="BK897" s="5" t="str" cm="1">
        <f t="array" aca="1" ref="BK897" ca="1">IFERROR(INDEX($AE897:$BI897, $BJ897, MATCH($BK$9, $AE$9:$BI$9, 0)), "")</f>
        <v/>
      </c>
    </row>
    <row r="898" spans="1:63" x14ac:dyDescent="0.25">
      <c r="A898" s="2"/>
      <c r="B898" s="254"/>
      <c r="C898" s="255"/>
      <c r="D898" s="256"/>
      <c r="E898" s="257"/>
      <c r="F898" s="257"/>
      <c r="G898" s="258"/>
      <c r="H898" s="259"/>
      <c r="I898" s="16"/>
      <c r="J898" s="5" t="str">
        <f t="shared" si="115"/>
        <v/>
      </c>
      <c r="K898" s="2"/>
      <c r="O898" s="5" t="str">
        <f t="shared" si="113"/>
        <v/>
      </c>
      <c r="Q898" s="5" t="str">
        <f t="shared" si="116"/>
        <v/>
      </c>
      <c r="S898" s="5" t="str">
        <f t="shared" si="114"/>
        <v/>
      </c>
      <c r="U898" s="64" t="str">
        <f>IF($D898="","", IF(COUNTIF('Intro &amp; Setup'!$AW$49:$AW$88, $D898)&gt;0, "BH", TEXT($D898, "ddd")))</f>
        <v/>
      </c>
      <c r="V898" s="65" t="str">
        <f>IF($G898="", "", IF(COUNTIF('Intro &amp; Setup'!$AW$49:$AW$88, $G898)&gt;0, "BH", TEXT($G898, "ddd")))</f>
        <v/>
      </c>
      <c r="W898" s="64" t="str">
        <f t="shared" si="117"/>
        <v/>
      </c>
      <c r="X898" s="65" t="str">
        <f t="shared" si="118"/>
        <v/>
      </c>
      <c r="Y898" s="64" t="str">
        <f>IF(F898="", "", IF(OR(F898&lt;'Intro &amp; Setup'!$Z$20, F898&gt;'Intro &amp; Setup'!$Z$22), "X", ""))</f>
        <v/>
      </c>
      <c r="Z898" s="65" t="str">
        <f>IF(G898="", "", IF(OR(G898&lt;'Intro &amp; Setup'!$Z$20, G898&gt;'Intro &amp; Setup'!$Z$22), "X", ""))</f>
        <v/>
      </c>
      <c r="AB898" s="58" t="str">
        <f t="shared" si="119"/>
        <v/>
      </c>
      <c r="AC898" s="59" t="str">
        <f t="shared" si="120"/>
        <v/>
      </c>
      <c r="AE898" s="5" t="str">
        <f>IF(OR($AB898="", $AC898=""), "", IF($H898=$M$3, "", IF(OR(AE$7&lt;$AB898, $AC898&lt;AE$6),"", MAX(AE$10:AE897)+1)))</f>
        <v/>
      </c>
      <c r="AF898" s="5" t="str">
        <f>IF(OR($AB898="", $AC898=""), "", IF($H898=$M$3, "", IF(OR(AF$7&lt;$AB898, $AC898&lt;AF$6),"", MAX(AF$10:AF897)+1)))</f>
        <v/>
      </c>
      <c r="AG898" s="5" t="str">
        <f>IF(OR($AB898="", $AC898=""), "", IF($H898=$M$3, "", IF(OR(AG$7&lt;$AB898, $AC898&lt;AG$6),"", MAX(AG$10:AG897)+1)))</f>
        <v/>
      </c>
      <c r="AH898" s="5" t="str">
        <f>IF(OR($AB898="", $AC898=""), "", IF($H898=$M$3, "", IF(OR(AH$7&lt;$AB898, $AC898&lt;AH$6),"", MAX(AH$10:AH897)+1)))</f>
        <v/>
      </c>
      <c r="AI898" s="5" t="str">
        <f>IF(OR($AB898="", $AC898=""), "", IF($H898=$M$3, "", IF(OR(AI$7&lt;$AB898, $AC898&lt;AI$6),"", MAX(AI$10:AI897)+1)))</f>
        <v/>
      </c>
      <c r="AJ898" s="5" t="str">
        <f>IF(OR($AB898="", $AC898=""), "", IF($H898=$M$3, "", IF(OR(AJ$7&lt;$AB898, $AC898&lt;AJ$6),"", MAX(AJ$10:AJ897)+1)))</f>
        <v/>
      </c>
      <c r="AK898" s="5" t="str">
        <f>IF(OR($AB898="", $AC898=""), "", IF($H898=$M$3, "", IF(OR(AK$7&lt;$AB898, $AC898&lt;AK$6),"", MAX(AK$10:AK897)+1)))</f>
        <v/>
      </c>
      <c r="AL898" s="5" t="str">
        <f>IF(OR($AB898="", $AC898=""), "", IF($H898=$M$3, "", IF(OR(AL$7&lt;$AB898, $AC898&lt;AL$6),"", MAX(AL$10:AL897)+1)))</f>
        <v/>
      </c>
      <c r="AM898" s="5" t="str">
        <f>IF(OR($AB898="", $AC898=""), "", IF($H898=$M$3, "", IF(OR(AM$7&lt;$AB898, $AC898&lt;AM$6),"", MAX(AM$10:AM897)+1)))</f>
        <v/>
      </c>
      <c r="AN898" s="5" t="str">
        <f>IF(OR($AB898="", $AC898=""), "", IF($H898=$M$3, "", IF(OR(AN$7&lt;$AB898, $AC898&lt;AN$6),"", MAX(AN$10:AN897)+1)))</f>
        <v/>
      </c>
      <c r="AO898" s="5" t="str">
        <f>IF(OR($AB898="", $AC898=""), "", IF($H898=$M$3, "", IF(OR(AO$7&lt;$AB898, $AC898&lt;AO$6),"", MAX(AO$10:AO897)+1)))</f>
        <v/>
      </c>
      <c r="AP898" s="5" t="str">
        <f>IF(OR($AB898="", $AC898=""), "", IF($H898=$M$3, "", IF(OR(AP$7&lt;$AB898, $AC898&lt;AP$6),"", MAX(AP$10:AP897)+1)))</f>
        <v/>
      </c>
      <c r="AQ898" s="5" t="str">
        <f>IF(OR($AB898="", $AC898=""), "", IF($H898=$M$3, "", IF(OR(AQ$7&lt;$AB898, $AC898&lt;AQ$6),"", MAX(AQ$10:AQ897)+1)))</f>
        <v/>
      </c>
      <c r="AR898" s="5" t="str">
        <f>IF(OR($AB898="", $AC898=""), "", IF($H898=$M$3, "", IF(OR(AR$7&lt;$AB898, $AC898&lt;AR$6),"", MAX(AR$10:AR897)+1)))</f>
        <v/>
      </c>
      <c r="AS898" s="5" t="str">
        <f>IF(OR($AB898="", $AC898=""), "", IF($H898=$M$3, "", IF(OR(AS$7&lt;$AB898, $AC898&lt;AS$6),"", MAX(AS$10:AS897)+1)))</f>
        <v/>
      </c>
      <c r="AT898" s="5" t="str">
        <f>IF(OR($AB898="", $AC898=""), "", IF($H898=$M$3, "", IF(OR(AT$7&lt;$AB898, $AC898&lt;AT$6),"", MAX(AT$10:AT897)+1)))</f>
        <v/>
      </c>
      <c r="AU898" s="5" t="str">
        <f>IF(OR($AB898="", $AC898=""), "", IF($H898=$M$3, "", IF(OR(AU$7&lt;$AB898, $AC898&lt;AU$6),"", MAX(AU$10:AU897)+1)))</f>
        <v/>
      </c>
      <c r="AV898" s="5" t="str">
        <f>IF(OR($AB898="", $AC898=""), "", IF($H898=$M$3, "", IF(OR(AV$7&lt;$AB898, $AC898&lt;AV$6),"", MAX(AV$10:AV897)+1)))</f>
        <v/>
      </c>
      <c r="AW898" s="5" t="str">
        <f>IF(OR($AB898="", $AC898=""), "", IF($H898=$M$3, "", IF(OR(AW$7&lt;$AB898, $AC898&lt;AW$6),"", MAX(AW$10:AW897)+1)))</f>
        <v/>
      </c>
      <c r="AX898" s="5" t="str">
        <f>IF(OR($AB898="", $AC898=""), "", IF($H898=$M$3, "", IF(OR(AX$7&lt;$AB898, $AC898&lt;AX$6),"", MAX(AX$10:AX897)+1)))</f>
        <v/>
      </c>
      <c r="AY898" s="5" t="str">
        <f>IF(OR($AB898="", $AC898=""), "", IF($H898=$M$3, "", IF(OR(AY$7&lt;$AB898, $AC898&lt;AY$6),"", MAX(AY$10:AY897)+1)))</f>
        <v/>
      </c>
      <c r="AZ898" s="5" t="str">
        <f>IF(OR($AB898="", $AC898=""), "", IF($H898=$M$3, "", IF(OR(AZ$7&lt;$AB898, $AC898&lt;AZ$6),"", MAX(AZ$10:AZ897)+1)))</f>
        <v/>
      </c>
      <c r="BA898" s="5" t="str">
        <f>IF(OR($AB898="", $AC898=""), "", IF($H898=$M$3, "", IF(OR(BA$7&lt;$AB898, $AC898&lt;BA$6),"", MAX(BA$10:BA897)+1)))</f>
        <v/>
      </c>
      <c r="BB898" s="5" t="str">
        <f>IF(OR($AB898="", $AC898=""), "", IF($H898=$M$3, "", IF(OR(BB$7&lt;$AB898, $AC898&lt;BB$6),"", MAX(BB$10:BB897)+1)))</f>
        <v/>
      </c>
      <c r="BC898" s="5" t="str">
        <f>IF(OR($AB898="", $AC898=""), "", IF($H898=$M$3, "", IF(OR(BC$7&lt;$AB898, $AC898&lt;BC$6),"", MAX(BC$10:BC897)+1)))</f>
        <v/>
      </c>
      <c r="BD898" s="5" t="str">
        <f>IF(OR($AB898="", $AC898=""), "", IF($H898=$M$3, "", IF(OR(BD$7&lt;$AB898, $AC898&lt;BD$6),"", MAX(BD$10:BD897)+1)))</f>
        <v/>
      </c>
      <c r="BE898" s="5" t="str">
        <f>IF(OR($AB898="", $AC898=""), "", IF($H898=$M$3, "", IF(OR(BE$7&lt;$AB898, $AC898&lt;BE$6),"", MAX(BE$10:BE897)+1)))</f>
        <v/>
      </c>
      <c r="BF898" s="5" t="str">
        <f>IF(OR($AB898="", $AC898=""), "", IF($H898=$M$3, "", IF(OR(BF$7&lt;$AB898, $AC898&lt;BF$6),"", MAX(BF$10:BF897)+1)))</f>
        <v/>
      </c>
      <c r="BG898" s="5" t="str">
        <f>IF(OR($AB898="", $AC898=""), "", IF($H898=$M$3, "", IF(OR(BG$7&lt;$AB898, $AC898&lt;BG$6),"", MAX(BG$10:BG897)+1)))</f>
        <v/>
      </c>
      <c r="BH898" s="5" t="str">
        <f>IF(OR($AB898="", $AC898=""), "", IF($H898=$M$3, "", IF(OR(BH$7&lt;$AB898, $AC898&lt;BH$6),"", MAX(BH$10:BH897)+1)))</f>
        <v/>
      </c>
      <c r="BI898" s="5" t="str">
        <f>IF(OR($AB898="", $AC898=""), "", IF($H898=$M$3, "", IF(OR(BI$7&lt;$AB898, $AC898&lt;BI$6),"", MAX(BI$10:BI897)+1)))</f>
        <v/>
      </c>
      <c r="BK898" s="5" t="str" cm="1">
        <f t="array" aca="1" ref="BK898" ca="1">IFERROR(INDEX($AE898:$BI898, $BJ898, MATCH($BK$9, $AE$9:$BI$9, 0)), "")</f>
        <v/>
      </c>
    </row>
    <row r="899" spans="1:63" x14ac:dyDescent="0.25">
      <c r="A899" s="2"/>
      <c r="B899" s="254"/>
      <c r="C899" s="255"/>
      <c r="D899" s="256"/>
      <c r="E899" s="257"/>
      <c r="F899" s="257"/>
      <c r="G899" s="258"/>
      <c r="H899" s="259"/>
      <c r="I899" s="16"/>
      <c r="J899" s="5" t="str">
        <f t="shared" si="115"/>
        <v/>
      </c>
      <c r="K899" s="2"/>
      <c r="O899" s="5" t="str">
        <f t="shared" si="113"/>
        <v/>
      </c>
      <c r="Q899" s="5" t="str">
        <f t="shared" si="116"/>
        <v/>
      </c>
      <c r="S899" s="5" t="str">
        <f t="shared" si="114"/>
        <v/>
      </c>
      <c r="U899" s="64" t="str">
        <f>IF($D899="","", IF(COUNTIF('Intro &amp; Setup'!$AW$49:$AW$88, $D899)&gt;0, "BH", TEXT($D899, "ddd")))</f>
        <v/>
      </c>
      <c r="V899" s="65" t="str">
        <f>IF($G899="", "", IF(COUNTIF('Intro &amp; Setup'!$AW$49:$AW$88, $G899)&gt;0, "BH", TEXT($G899, "ddd")))</f>
        <v/>
      </c>
      <c r="W899" s="64" t="str">
        <f t="shared" si="117"/>
        <v/>
      </c>
      <c r="X899" s="65" t="str">
        <f t="shared" si="118"/>
        <v/>
      </c>
      <c r="Y899" s="64" t="str">
        <f>IF(F899="", "", IF(OR(F899&lt;'Intro &amp; Setup'!$Z$20, F899&gt;'Intro &amp; Setup'!$Z$22), "X", ""))</f>
        <v/>
      </c>
      <c r="Z899" s="65" t="str">
        <f>IF(G899="", "", IF(OR(G899&lt;'Intro &amp; Setup'!$Z$20, G899&gt;'Intro &amp; Setup'!$Z$22), "X", ""))</f>
        <v/>
      </c>
      <c r="AB899" s="58" t="str">
        <f t="shared" si="119"/>
        <v/>
      </c>
      <c r="AC899" s="59" t="str">
        <f t="shared" si="120"/>
        <v/>
      </c>
      <c r="AE899" s="5" t="str">
        <f>IF(OR($AB899="", $AC899=""), "", IF($H899=$M$3, "", IF(OR(AE$7&lt;$AB899, $AC899&lt;AE$6),"", MAX(AE$10:AE898)+1)))</f>
        <v/>
      </c>
      <c r="AF899" s="5" t="str">
        <f>IF(OR($AB899="", $AC899=""), "", IF($H899=$M$3, "", IF(OR(AF$7&lt;$AB899, $AC899&lt;AF$6),"", MAX(AF$10:AF898)+1)))</f>
        <v/>
      </c>
      <c r="AG899" s="5" t="str">
        <f>IF(OR($AB899="", $AC899=""), "", IF($H899=$M$3, "", IF(OR(AG$7&lt;$AB899, $AC899&lt;AG$6),"", MAX(AG$10:AG898)+1)))</f>
        <v/>
      </c>
      <c r="AH899" s="5" t="str">
        <f>IF(OR($AB899="", $AC899=""), "", IF($H899=$M$3, "", IF(OR(AH$7&lt;$AB899, $AC899&lt;AH$6),"", MAX(AH$10:AH898)+1)))</f>
        <v/>
      </c>
      <c r="AI899" s="5" t="str">
        <f>IF(OR($AB899="", $AC899=""), "", IF($H899=$M$3, "", IF(OR(AI$7&lt;$AB899, $AC899&lt;AI$6),"", MAX(AI$10:AI898)+1)))</f>
        <v/>
      </c>
      <c r="AJ899" s="5" t="str">
        <f>IF(OR($AB899="", $AC899=""), "", IF($H899=$M$3, "", IF(OR(AJ$7&lt;$AB899, $AC899&lt;AJ$6),"", MAX(AJ$10:AJ898)+1)))</f>
        <v/>
      </c>
      <c r="AK899" s="5" t="str">
        <f>IF(OR($AB899="", $AC899=""), "", IF($H899=$M$3, "", IF(OR(AK$7&lt;$AB899, $AC899&lt;AK$6),"", MAX(AK$10:AK898)+1)))</f>
        <v/>
      </c>
      <c r="AL899" s="5" t="str">
        <f>IF(OR($AB899="", $AC899=""), "", IF($H899=$M$3, "", IF(OR(AL$7&lt;$AB899, $AC899&lt;AL$6),"", MAX(AL$10:AL898)+1)))</f>
        <v/>
      </c>
      <c r="AM899" s="5" t="str">
        <f>IF(OR($AB899="", $AC899=""), "", IF($H899=$M$3, "", IF(OR(AM$7&lt;$AB899, $AC899&lt;AM$6),"", MAX(AM$10:AM898)+1)))</f>
        <v/>
      </c>
      <c r="AN899" s="5" t="str">
        <f>IF(OR($AB899="", $AC899=""), "", IF($H899=$M$3, "", IF(OR(AN$7&lt;$AB899, $AC899&lt;AN$6),"", MAX(AN$10:AN898)+1)))</f>
        <v/>
      </c>
      <c r="AO899" s="5" t="str">
        <f>IF(OR($AB899="", $AC899=""), "", IF($H899=$M$3, "", IF(OR(AO$7&lt;$AB899, $AC899&lt;AO$6),"", MAX(AO$10:AO898)+1)))</f>
        <v/>
      </c>
      <c r="AP899" s="5" t="str">
        <f>IF(OR($AB899="", $AC899=""), "", IF($H899=$M$3, "", IF(OR(AP$7&lt;$AB899, $AC899&lt;AP$6),"", MAX(AP$10:AP898)+1)))</f>
        <v/>
      </c>
      <c r="AQ899" s="5" t="str">
        <f>IF(OR($AB899="", $AC899=""), "", IF($H899=$M$3, "", IF(OR(AQ$7&lt;$AB899, $AC899&lt;AQ$6),"", MAX(AQ$10:AQ898)+1)))</f>
        <v/>
      </c>
      <c r="AR899" s="5" t="str">
        <f>IF(OR($AB899="", $AC899=""), "", IF($H899=$M$3, "", IF(OR(AR$7&lt;$AB899, $AC899&lt;AR$6),"", MAX(AR$10:AR898)+1)))</f>
        <v/>
      </c>
      <c r="AS899" s="5" t="str">
        <f>IF(OR($AB899="", $AC899=""), "", IF($H899=$M$3, "", IF(OR(AS$7&lt;$AB899, $AC899&lt;AS$6),"", MAX(AS$10:AS898)+1)))</f>
        <v/>
      </c>
      <c r="AT899" s="5" t="str">
        <f>IF(OR($AB899="", $AC899=""), "", IF($H899=$M$3, "", IF(OR(AT$7&lt;$AB899, $AC899&lt;AT$6),"", MAX(AT$10:AT898)+1)))</f>
        <v/>
      </c>
      <c r="AU899" s="5" t="str">
        <f>IF(OR($AB899="", $AC899=""), "", IF($H899=$M$3, "", IF(OR(AU$7&lt;$AB899, $AC899&lt;AU$6),"", MAX(AU$10:AU898)+1)))</f>
        <v/>
      </c>
      <c r="AV899" s="5" t="str">
        <f>IF(OR($AB899="", $AC899=""), "", IF($H899=$M$3, "", IF(OR(AV$7&lt;$AB899, $AC899&lt;AV$6),"", MAX(AV$10:AV898)+1)))</f>
        <v/>
      </c>
      <c r="AW899" s="5" t="str">
        <f>IF(OR($AB899="", $AC899=""), "", IF($H899=$M$3, "", IF(OR(AW$7&lt;$AB899, $AC899&lt;AW$6),"", MAX(AW$10:AW898)+1)))</f>
        <v/>
      </c>
      <c r="AX899" s="5" t="str">
        <f>IF(OR($AB899="", $AC899=""), "", IF($H899=$M$3, "", IF(OR(AX$7&lt;$AB899, $AC899&lt;AX$6),"", MAX(AX$10:AX898)+1)))</f>
        <v/>
      </c>
      <c r="AY899" s="5" t="str">
        <f>IF(OR($AB899="", $AC899=""), "", IF($H899=$M$3, "", IF(OR(AY$7&lt;$AB899, $AC899&lt;AY$6),"", MAX(AY$10:AY898)+1)))</f>
        <v/>
      </c>
      <c r="AZ899" s="5" t="str">
        <f>IF(OR($AB899="", $AC899=""), "", IF($H899=$M$3, "", IF(OR(AZ$7&lt;$AB899, $AC899&lt;AZ$6),"", MAX(AZ$10:AZ898)+1)))</f>
        <v/>
      </c>
      <c r="BA899" s="5" t="str">
        <f>IF(OR($AB899="", $AC899=""), "", IF($H899=$M$3, "", IF(OR(BA$7&lt;$AB899, $AC899&lt;BA$6),"", MAX(BA$10:BA898)+1)))</f>
        <v/>
      </c>
      <c r="BB899" s="5" t="str">
        <f>IF(OR($AB899="", $AC899=""), "", IF($H899=$M$3, "", IF(OR(BB$7&lt;$AB899, $AC899&lt;BB$6),"", MAX(BB$10:BB898)+1)))</f>
        <v/>
      </c>
      <c r="BC899" s="5" t="str">
        <f>IF(OR($AB899="", $AC899=""), "", IF($H899=$M$3, "", IF(OR(BC$7&lt;$AB899, $AC899&lt;BC$6),"", MAX(BC$10:BC898)+1)))</f>
        <v/>
      </c>
      <c r="BD899" s="5" t="str">
        <f>IF(OR($AB899="", $AC899=""), "", IF($H899=$M$3, "", IF(OR(BD$7&lt;$AB899, $AC899&lt;BD$6),"", MAX(BD$10:BD898)+1)))</f>
        <v/>
      </c>
      <c r="BE899" s="5" t="str">
        <f>IF(OR($AB899="", $AC899=""), "", IF($H899=$M$3, "", IF(OR(BE$7&lt;$AB899, $AC899&lt;BE$6),"", MAX(BE$10:BE898)+1)))</f>
        <v/>
      </c>
      <c r="BF899" s="5" t="str">
        <f>IF(OR($AB899="", $AC899=""), "", IF($H899=$M$3, "", IF(OR(BF$7&lt;$AB899, $AC899&lt;BF$6),"", MAX(BF$10:BF898)+1)))</f>
        <v/>
      </c>
      <c r="BG899" s="5" t="str">
        <f>IF(OR($AB899="", $AC899=""), "", IF($H899=$M$3, "", IF(OR(BG$7&lt;$AB899, $AC899&lt;BG$6),"", MAX(BG$10:BG898)+1)))</f>
        <v/>
      </c>
      <c r="BH899" s="5" t="str">
        <f>IF(OR($AB899="", $AC899=""), "", IF($H899=$M$3, "", IF(OR(BH$7&lt;$AB899, $AC899&lt;BH$6),"", MAX(BH$10:BH898)+1)))</f>
        <v/>
      </c>
      <c r="BI899" s="5" t="str">
        <f>IF(OR($AB899="", $AC899=""), "", IF($H899=$M$3, "", IF(OR(BI$7&lt;$AB899, $AC899&lt;BI$6),"", MAX(BI$10:BI898)+1)))</f>
        <v/>
      </c>
      <c r="BK899" s="5" t="str" cm="1">
        <f t="array" aca="1" ref="BK899" ca="1">IFERROR(INDEX($AE899:$BI899, $BJ899, MATCH($BK$9, $AE$9:$BI$9, 0)), "")</f>
        <v/>
      </c>
    </row>
    <row r="900" spans="1:63" x14ac:dyDescent="0.25">
      <c r="A900" s="2"/>
      <c r="B900" s="254"/>
      <c r="C900" s="255"/>
      <c r="D900" s="256"/>
      <c r="E900" s="257"/>
      <c r="F900" s="257"/>
      <c r="G900" s="258"/>
      <c r="H900" s="259"/>
      <c r="I900" s="16"/>
      <c r="J900" s="5" t="str">
        <f t="shared" si="115"/>
        <v/>
      </c>
      <c r="K900" s="2"/>
      <c r="O900" s="5" t="str">
        <f t="shared" si="113"/>
        <v/>
      </c>
      <c r="Q900" s="5" t="str">
        <f t="shared" si="116"/>
        <v/>
      </c>
      <c r="S900" s="5" t="str">
        <f t="shared" si="114"/>
        <v/>
      </c>
      <c r="U900" s="64" t="str">
        <f>IF($D900="","", IF(COUNTIF('Intro &amp; Setup'!$AW$49:$AW$88, $D900)&gt;0, "BH", TEXT($D900, "ddd")))</f>
        <v/>
      </c>
      <c r="V900" s="65" t="str">
        <f>IF($G900="", "", IF(COUNTIF('Intro &amp; Setup'!$AW$49:$AW$88, $G900)&gt;0, "BH", TEXT($G900, "ddd")))</f>
        <v/>
      </c>
      <c r="W900" s="64" t="str">
        <f t="shared" si="117"/>
        <v/>
      </c>
      <c r="X900" s="65" t="str">
        <f t="shared" si="118"/>
        <v/>
      </c>
      <c r="Y900" s="64" t="str">
        <f>IF(F900="", "", IF(OR(F900&lt;'Intro &amp; Setup'!$Z$20, F900&gt;'Intro &amp; Setup'!$Z$22), "X", ""))</f>
        <v/>
      </c>
      <c r="Z900" s="65" t="str">
        <f>IF(G900="", "", IF(OR(G900&lt;'Intro &amp; Setup'!$Z$20, G900&gt;'Intro &amp; Setup'!$Z$22), "X", ""))</f>
        <v/>
      </c>
      <c r="AB900" s="58" t="str">
        <f t="shared" si="119"/>
        <v/>
      </c>
      <c r="AC900" s="59" t="str">
        <f t="shared" si="120"/>
        <v/>
      </c>
      <c r="AE900" s="5" t="str">
        <f>IF(OR($AB900="", $AC900=""), "", IF($H900=$M$3, "", IF(OR(AE$7&lt;$AB900, $AC900&lt;AE$6),"", MAX(AE$10:AE899)+1)))</f>
        <v/>
      </c>
      <c r="AF900" s="5" t="str">
        <f>IF(OR($AB900="", $AC900=""), "", IF($H900=$M$3, "", IF(OR(AF$7&lt;$AB900, $AC900&lt;AF$6),"", MAX(AF$10:AF899)+1)))</f>
        <v/>
      </c>
      <c r="AG900" s="5" t="str">
        <f>IF(OR($AB900="", $AC900=""), "", IF($H900=$M$3, "", IF(OR(AG$7&lt;$AB900, $AC900&lt;AG$6),"", MAX(AG$10:AG899)+1)))</f>
        <v/>
      </c>
      <c r="AH900" s="5" t="str">
        <f>IF(OR($AB900="", $AC900=""), "", IF($H900=$M$3, "", IF(OR(AH$7&lt;$AB900, $AC900&lt;AH$6),"", MAX(AH$10:AH899)+1)))</f>
        <v/>
      </c>
      <c r="AI900" s="5" t="str">
        <f>IF(OR($AB900="", $AC900=""), "", IF($H900=$M$3, "", IF(OR(AI$7&lt;$AB900, $AC900&lt;AI$6),"", MAX(AI$10:AI899)+1)))</f>
        <v/>
      </c>
      <c r="AJ900" s="5" t="str">
        <f>IF(OR($AB900="", $AC900=""), "", IF($H900=$M$3, "", IF(OR(AJ$7&lt;$AB900, $AC900&lt;AJ$6),"", MAX(AJ$10:AJ899)+1)))</f>
        <v/>
      </c>
      <c r="AK900" s="5" t="str">
        <f>IF(OR($AB900="", $AC900=""), "", IF($H900=$M$3, "", IF(OR(AK$7&lt;$AB900, $AC900&lt;AK$6),"", MAX(AK$10:AK899)+1)))</f>
        <v/>
      </c>
      <c r="AL900" s="5" t="str">
        <f>IF(OR($AB900="", $AC900=""), "", IF($H900=$M$3, "", IF(OR(AL$7&lt;$AB900, $AC900&lt;AL$6),"", MAX(AL$10:AL899)+1)))</f>
        <v/>
      </c>
      <c r="AM900" s="5" t="str">
        <f>IF(OR($AB900="", $AC900=""), "", IF($H900=$M$3, "", IF(OR(AM$7&lt;$AB900, $AC900&lt;AM$6),"", MAX(AM$10:AM899)+1)))</f>
        <v/>
      </c>
      <c r="AN900" s="5" t="str">
        <f>IF(OR($AB900="", $AC900=""), "", IF($H900=$M$3, "", IF(OR(AN$7&lt;$AB900, $AC900&lt;AN$6),"", MAX(AN$10:AN899)+1)))</f>
        <v/>
      </c>
      <c r="AO900" s="5" t="str">
        <f>IF(OR($AB900="", $AC900=""), "", IF($H900=$M$3, "", IF(OR(AO$7&lt;$AB900, $AC900&lt;AO$6),"", MAX(AO$10:AO899)+1)))</f>
        <v/>
      </c>
      <c r="AP900" s="5" t="str">
        <f>IF(OR($AB900="", $AC900=""), "", IF($H900=$M$3, "", IF(OR(AP$7&lt;$AB900, $AC900&lt;AP$6),"", MAX(AP$10:AP899)+1)))</f>
        <v/>
      </c>
      <c r="AQ900" s="5" t="str">
        <f>IF(OR($AB900="", $AC900=""), "", IF($H900=$M$3, "", IF(OR(AQ$7&lt;$AB900, $AC900&lt;AQ$6),"", MAX(AQ$10:AQ899)+1)))</f>
        <v/>
      </c>
      <c r="AR900" s="5" t="str">
        <f>IF(OR($AB900="", $AC900=""), "", IF($H900=$M$3, "", IF(OR(AR$7&lt;$AB900, $AC900&lt;AR$6),"", MAX(AR$10:AR899)+1)))</f>
        <v/>
      </c>
      <c r="AS900" s="5" t="str">
        <f>IF(OR($AB900="", $AC900=""), "", IF($H900=$M$3, "", IF(OR(AS$7&lt;$AB900, $AC900&lt;AS$6),"", MAX(AS$10:AS899)+1)))</f>
        <v/>
      </c>
      <c r="AT900" s="5" t="str">
        <f>IF(OR($AB900="", $AC900=""), "", IF($H900=$M$3, "", IF(OR(AT$7&lt;$AB900, $AC900&lt;AT$6),"", MAX(AT$10:AT899)+1)))</f>
        <v/>
      </c>
      <c r="AU900" s="5" t="str">
        <f>IF(OR($AB900="", $AC900=""), "", IF($H900=$M$3, "", IF(OR(AU$7&lt;$AB900, $AC900&lt;AU$6),"", MAX(AU$10:AU899)+1)))</f>
        <v/>
      </c>
      <c r="AV900" s="5" t="str">
        <f>IF(OR($AB900="", $AC900=""), "", IF($H900=$M$3, "", IF(OR(AV$7&lt;$AB900, $AC900&lt;AV$6),"", MAX(AV$10:AV899)+1)))</f>
        <v/>
      </c>
      <c r="AW900" s="5" t="str">
        <f>IF(OR($AB900="", $AC900=""), "", IF($H900=$M$3, "", IF(OR(AW$7&lt;$AB900, $AC900&lt;AW$6),"", MAX(AW$10:AW899)+1)))</f>
        <v/>
      </c>
      <c r="AX900" s="5" t="str">
        <f>IF(OR($AB900="", $AC900=""), "", IF($H900=$M$3, "", IF(OR(AX$7&lt;$AB900, $AC900&lt;AX$6),"", MAX(AX$10:AX899)+1)))</f>
        <v/>
      </c>
      <c r="AY900" s="5" t="str">
        <f>IF(OR($AB900="", $AC900=""), "", IF($H900=$M$3, "", IF(OR(AY$7&lt;$AB900, $AC900&lt;AY$6),"", MAX(AY$10:AY899)+1)))</f>
        <v/>
      </c>
      <c r="AZ900" s="5" t="str">
        <f>IF(OR($AB900="", $AC900=""), "", IF($H900=$M$3, "", IF(OR(AZ$7&lt;$AB900, $AC900&lt;AZ$6),"", MAX(AZ$10:AZ899)+1)))</f>
        <v/>
      </c>
      <c r="BA900" s="5" t="str">
        <f>IF(OR($AB900="", $AC900=""), "", IF($H900=$M$3, "", IF(OR(BA$7&lt;$AB900, $AC900&lt;BA$6),"", MAX(BA$10:BA899)+1)))</f>
        <v/>
      </c>
      <c r="BB900" s="5" t="str">
        <f>IF(OR($AB900="", $AC900=""), "", IF($H900=$M$3, "", IF(OR(BB$7&lt;$AB900, $AC900&lt;BB$6),"", MAX(BB$10:BB899)+1)))</f>
        <v/>
      </c>
      <c r="BC900" s="5" t="str">
        <f>IF(OR($AB900="", $AC900=""), "", IF($H900=$M$3, "", IF(OR(BC$7&lt;$AB900, $AC900&lt;BC$6),"", MAX(BC$10:BC899)+1)))</f>
        <v/>
      </c>
      <c r="BD900" s="5" t="str">
        <f>IF(OR($AB900="", $AC900=""), "", IF($H900=$M$3, "", IF(OR(BD$7&lt;$AB900, $AC900&lt;BD$6),"", MAX(BD$10:BD899)+1)))</f>
        <v/>
      </c>
      <c r="BE900" s="5" t="str">
        <f>IF(OR($AB900="", $AC900=""), "", IF($H900=$M$3, "", IF(OR(BE$7&lt;$AB900, $AC900&lt;BE$6),"", MAX(BE$10:BE899)+1)))</f>
        <v/>
      </c>
      <c r="BF900" s="5" t="str">
        <f>IF(OR($AB900="", $AC900=""), "", IF($H900=$M$3, "", IF(OR(BF$7&lt;$AB900, $AC900&lt;BF$6),"", MAX(BF$10:BF899)+1)))</f>
        <v/>
      </c>
      <c r="BG900" s="5" t="str">
        <f>IF(OR($AB900="", $AC900=""), "", IF($H900=$M$3, "", IF(OR(BG$7&lt;$AB900, $AC900&lt;BG$6),"", MAX(BG$10:BG899)+1)))</f>
        <v/>
      </c>
      <c r="BH900" s="5" t="str">
        <f>IF(OR($AB900="", $AC900=""), "", IF($H900=$M$3, "", IF(OR(BH$7&lt;$AB900, $AC900&lt;BH$6),"", MAX(BH$10:BH899)+1)))</f>
        <v/>
      </c>
      <c r="BI900" s="5" t="str">
        <f>IF(OR($AB900="", $AC900=""), "", IF($H900=$M$3, "", IF(OR(BI$7&lt;$AB900, $AC900&lt;BI$6),"", MAX(BI$10:BI899)+1)))</f>
        <v/>
      </c>
      <c r="BK900" s="5" t="str" cm="1">
        <f t="array" aca="1" ref="BK900" ca="1">IFERROR(INDEX($AE900:$BI900, $BJ900, MATCH($BK$9, $AE$9:$BI$9, 0)), "")</f>
        <v/>
      </c>
    </row>
    <row r="901" spans="1:63" x14ac:dyDescent="0.25">
      <c r="A901" s="2"/>
      <c r="B901" s="254"/>
      <c r="C901" s="255"/>
      <c r="D901" s="256"/>
      <c r="E901" s="257"/>
      <c r="F901" s="257"/>
      <c r="G901" s="258"/>
      <c r="H901" s="259"/>
      <c r="I901" s="16"/>
      <c r="J901" s="5" t="str">
        <f t="shared" si="115"/>
        <v/>
      </c>
      <c r="K901" s="2"/>
      <c r="O901" s="5" t="str">
        <f t="shared" si="113"/>
        <v/>
      </c>
      <c r="Q901" s="5" t="str">
        <f t="shared" si="116"/>
        <v/>
      </c>
      <c r="S901" s="5" t="str">
        <f t="shared" si="114"/>
        <v/>
      </c>
      <c r="U901" s="64" t="str">
        <f>IF($D901="","", IF(COUNTIF('Intro &amp; Setup'!$AW$49:$AW$88, $D901)&gt;0, "BH", TEXT($D901, "ddd")))</f>
        <v/>
      </c>
      <c r="V901" s="65" t="str">
        <f>IF($G901="", "", IF(COUNTIF('Intro &amp; Setup'!$AW$49:$AW$88, $G901)&gt;0, "BH", TEXT($G901, "ddd")))</f>
        <v/>
      </c>
      <c r="W901" s="64" t="str">
        <f t="shared" si="117"/>
        <v/>
      </c>
      <c r="X901" s="65" t="str">
        <f t="shared" si="118"/>
        <v/>
      </c>
      <c r="Y901" s="64" t="str">
        <f>IF(F901="", "", IF(OR(F901&lt;'Intro &amp; Setup'!$Z$20, F901&gt;'Intro &amp; Setup'!$Z$22), "X", ""))</f>
        <v/>
      </c>
      <c r="Z901" s="65" t="str">
        <f>IF(G901="", "", IF(OR(G901&lt;'Intro &amp; Setup'!$Z$20, G901&gt;'Intro &amp; Setup'!$Z$22), "X", ""))</f>
        <v/>
      </c>
      <c r="AB901" s="58" t="str">
        <f t="shared" si="119"/>
        <v/>
      </c>
      <c r="AC901" s="59" t="str">
        <f t="shared" si="120"/>
        <v/>
      </c>
      <c r="AE901" s="5" t="str">
        <f>IF(OR($AB901="", $AC901=""), "", IF($H901=$M$3, "", IF(OR(AE$7&lt;$AB901, $AC901&lt;AE$6),"", MAX(AE$10:AE900)+1)))</f>
        <v/>
      </c>
      <c r="AF901" s="5" t="str">
        <f>IF(OR($AB901="", $AC901=""), "", IF($H901=$M$3, "", IF(OR(AF$7&lt;$AB901, $AC901&lt;AF$6),"", MAX(AF$10:AF900)+1)))</f>
        <v/>
      </c>
      <c r="AG901" s="5" t="str">
        <f>IF(OR($AB901="", $AC901=""), "", IF($H901=$M$3, "", IF(OR(AG$7&lt;$AB901, $AC901&lt;AG$6),"", MAX(AG$10:AG900)+1)))</f>
        <v/>
      </c>
      <c r="AH901" s="5" t="str">
        <f>IF(OR($AB901="", $AC901=""), "", IF($H901=$M$3, "", IF(OR(AH$7&lt;$AB901, $AC901&lt;AH$6),"", MAX(AH$10:AH900)+1)))</f>
        <v/>
      </c>
      <c r="AI901" s="5" t="str">
        <f>IF(OR($AB901="", $AC901=""), "", IF($H901=$M$3, "", IF(OR(AI$7&lt;$AB901, $AC901&lt;AI$6),"", MAX(AI$10:AI900)+1)))</f>
        <v/>
      </c>
      <c r="AJ901" s="5" t="str">
        <f>IF(OR($AB901="", $AC901=""), "", IF($H901=$M$3, "", IF(OR(AJ$7&lt;$AB901, $AC901&lt;AJ$6),"", MAX(AJ$10:AJ900)+1)))</f>
        <v/>
      </c>
      <c r="AK901" s="5" t="str">
        <f>IF(OR($AB901="", $AC901=""), "", IF($H901=$M$3, "", IF(OR(AK$7&lt;$AB901, $AC901&lt;AK$6),"", MAX(AK$10:AK900)+1)))</f>
        <v/>
      </c>
      <c r="AL901" s="5" t="str">
        <f>IF(OR($AB901="", $AC901=""), "", IF($H901=$M$3, "", IF(OR(AL$7&lt;$AB901, $AC901&lt;AL$6),"", MAX(AL$10:AL900)+1)))</f>
        <v/>
      </c>
      <c r="AM901" s="5" t="str">
        <f>IF(OR($AB901="", $AC901=""), "", IF($H901=$M$3, "", IF(OR(AM$7&lt;$AB901, $AC901&lt;AM$6),"", MAX(AM$10:AM900)+1)))</f>
        <v/>
      </c>
      <c r="AN901" s="5" t="str">
        <f>IF(OR($AB901="", $AC901=""), "", IF($H901=$M$3, "", IF(OR(AN$7&lt;$AB901, $AC901&lt;AN$6),"", MAX(AN$10:AN900)+1)))</f>
        <v/>
      </c>
      <c r="AO901" s="5" t="str">
        <f>IF(OR($AB901="", $AC901=""), "", IF($H901=$M$3, "", IF(OR(AO$7&lt;$AB901, $AC901&lt;AO$6),"", MAX(AO$10:AO900)+1)))</f>
        <v/>
      </c>
      <c r="AP901" s="5" t="str">
        <f>IF(OR($AB901="", $AC901=""), "", IF($H901=$M$3, "", IF(OR(AP$7&lt;$AB901, $AC901&lt;AP$6),"", MAX(AP$10:AP900)+1)))</f>
        <v/>
      </c>
      <c r="AQ901" s="5" t="str">
        <f>IF(OR($AB901="", $AC901=""), "", IF($H901=$M$3, "", IF(OR(AQ$7&lt;$AB901, $AC901&lt;AQ$6),"", MAX(AQ$10:AQ900)+1)))</f>
        <v/>
      </c>
      <c r="AR901" s="5" t="str">
        <f>IF(OR($AB901="", $AC901=""), "", IF($H901=$M$3, "", IF(OR(AR$7&lt;$AB901, $AC901&lt;AR$6),"", MAX(AR$10:AR900)+1)))</f>
        <v/>
      </c>
      <c r="AS901" s="5" t="str">
        <f>IF(OR($AB901="", $AC901=""), "", IF($H901=$M$3, "", IF(OR(AS$7&lt;$AB901, $AC901&lt;AS$6),"", MAX(AS$10:AS900)+1)))</f>
        <v/>
      </c>
      <c r="AT901" s="5" t="str">
        <f>IF(OR($AB901="", $AC901=""), "", IF($H901=$M$3, "", IF(OR(AT$7&lt;$AB901, $AC901&lt;AT$6),"", MAX(AT$10:AT900)+1)))</f>
        <v/>
      </c>
      <c r="AU901" s="5" t="str">
        <f>IF(OR($AB901="", $AC901=""), "", IF($H901=$M$3, "", IF(OR(AU$7&lt;$AB901, $AC901&lt;AU$6),"", MAX(AU$10:AU900)+1)))</f>
        <v/>
      </c>
      <c r="AV901" s="5" t="str">
        <f>IF(OR($AB901="", $AC901=""), "", IF($H901=$M$3, "", IF(OR(AV$7&lt;$AB901, $AC901&lt;AV$6),"", MAX(AV$10:AV900)+1)))</f>
        <v/>
      </c>
      <c r="AW901" s="5" t="str">
        <f>IF(OR($AB901="", $AC901=""), "", IF($H901=$M$3, "", IF(OR(AW$7&lt;$AB901, $AC901&lt;AW$6),"", MAX(AW$10:AW900)+1)))</f>
        <v/>
      </c>
      <c r="AX901" s="5" t="str">
        <f>IF(OR($AB901="", $AC901=""), "", IF($H901=$M$3, "", IF(OR(AX$7&lt;$AB901, $AC901&lt;AX$6),"", MAX(AX$10:AX900)+1)))</f>
        <v/>
      </c>
      <c r="AY901" s="5" t="str">
        <f>IF(OR($AB901="", $AC901=""), "", IF($H901=$M$3, "", IF(OR(AY$7&lt;$AB901, $AC901&lt;AY$6),"", MAX(AY$10:AY900)+1)))</f>
        <v/>
      </c>
      <c r="AZ901" s="5" t="str">
        <f>IF(OR($AB901="", $AC901=""), "", IF($H901=$M$3, "", IF(OR(AZ$7&lt;$AB901, $AC901&lt;AZ$6),"", MAX(AZ$10:AZ900)+1)))</f>
        <v/>
      </c>
      <c r="BA901" s="5" t="str">
        <f>IF(OR($AB901="", $AC901=""), "", IF($H901=$M$3, "", IF(OR(BA$7&lt;$AB901, $AC901&lt;BA$6),"", MAX(BA$10:BA900)+1)))</f>
        <v/>
      </c>
      <c r="BB901" s="5" t="str">
        <f>IF(OR($AB901="", $AC901=""), "", IF($H901=$M$3, "", IF(OR(BB$7&lt;$AB901, $AC901&lt;BB$6),"", MAX(BB$10:BB900)+1)))</f>
        <v/>
      </c>
      <c r="BC901" s="5" t="str">
        <f>IF(OR($AB901="", $AC901=""), "", IF($H901=$M$3, "", IF(OR(BC$7&lt;$AB901, $AC901&lt;BC$6),"", MAX(BC$10:BC900)+1)))</f>
        <v/>
      </c>
      <c r="BD901" s="5" t="str">
        <f>IF(OR($AB901="", $AC901=""), "", IF($H901=$M$3, "", IF(OR(BD$7&lt;$AB901, $AC901&lt;BD$6),"", MAX(BD$10:BD900)+1)))</f>
        <v/>
      </c>
      <c r="BE901" s="5" t="str">
        <f>IF(OR($AB901="", $AC901=""), "", IF($H901=$M$3, "", IF(OR(BE$7&lt;$AB901, $AC901&lt;BE$6),"", MAX(BE$10:BE900)+1)))</f>
        <v/>
      </c>
      <c r="BF901" s="5" t="str">
        <f>IF(OR($AB901="", $AC901=""), "", IF($H901=$M$3, "", IF(OR(BF$7&lt;$AB901, $AC901&lt;BF$6),"", MAX(BF$10:BF900)+1)))</f>
        <v/>
      </c>
      <c r="BG901" s="5" t="str">
        <f>IF(OR($AB901="", $AC901=""), "", IF($H901=$M$3, "", IF(OR(BG$7&lt;$AB901, $AC901&lt;BG$6),"", MAX(BG$10:BG900)+1)))</f>
        <v/>
      </c>
      <c r="BH901" s="5" t="str">
        <f>IF(OR($AB901="", $AC901=""), "", IF($H901=$M$3, "", IF(OR(BH$7&lt;$AB901, $AC901&lt;BH$6),"", MAX(BH$10:BH900)+1)))</f>
        <v/>
      </c>
      <c r="BI901" s="5" t="str">
        <f>IF(OR($AB901="", $AC901=""), "", IF($H901=$M$3, "", IF(OR(BI$7&lt;$AB901, $AC901&lt;BI$6),"", MAX(BI$10:BI900)+1)))</f>
        <v/>
      </c>
      <c r="BK901" s="5" t="str" cm="1">
        <f t="array" aca="1" ref="BK901" ca="1">IFERROR(INDEX($AE901:$BI901, $BJ901, MATCH($BK$9, $AE$9:$BI$9, 0)), "")</f>
        <v/>
      </c>
    </row>
    <row r="902" spans="1:63" x14ac:dyDescent="0.25">
      <c r="A902" s="2"/>
      <c r="B902" s="254"/>
      <c r="C902" s="255"/>
      <c r="D902" s="256"/>
      <c r="E902" s="257"/>
      <c r="F902" s="257"/>
      <c r="G902" s="258"/>
      <c r="H902" s="259"/>
      <c r="I902" s="16"/>
      <c r="J902" s="5" t="str">
        <f t="shared" si="115"/>
        <v/>
      </c>
      <c r="K902" s="2"/>
      <c r="O902" s="5" t="str">
        <f t="shared" si="113"/>
        <v/>
      </c>
      <c r="Q902" s="5" t="str">
        <f t="shared" si="116"/>
        <v/>
      </c>
      <c r="S902" s="5" t="str">
        <f t="shared" si="114"/>
        <v/>
      </c>
      <c r="U902" s="64" t="str">
        <f>IF($D902="","", IF(COUNTIF('Intro &amp; Setup'!$AW$49:$AW$88, $D902)&gt;0, "BH", TEXT($D902, "ddd")))</f>
        <v/>
      </c>
      <c r="V902" s="65" t="str">
        <f>IF($G902="", "", IF(COUNTIF('Intro &amp; Setup'!$AW$49:$AW$88, $G902)&gt;0, "BH", TEXT($G902, "ddd")))</f>
        <v/>
      </c>
      <c r="W902" s="64" t="str">
        <f t="shared" si="117"/>
        <v/>
      </c>
      <c r="X902" s="65" t="str">
        <f t="shared" si="118"/>
        <v/>
      </c>
      <c r="Y902" s="64" t="str">
        <f>IF(F902="", "", IF(OR(F902&lt;'Intro &amp; Setup'!$Z$20, F902&gt;'Intro &amp; Setup'!$Z$22), "X", ""))</f>
        <v/>
      </c>
      <c r="Z902" s="65" t="str">
        <f>IF(G902="", "", IF(OR(G902&lt;'Intro &amp; Setup'!$Z$20, G902&gt;'Intro &amp; Setup'!$Z$22), "X", ""))</f>
        <v/>
      </c>
      <c r="AB902" s="58" t="str">
        <f t="shared" si="119"/>
        <v/>
      </c>
      <c r="AC902" s="59" t="str">
        <f t="shared" si="120"/>
        <v/>
      </c>
      <c r="AE902" s="5" t="str">
        <f>IF(OR($AB902="", $AC902=""), "", IF($H902=$M$3, "", IF(OR(AE$7&lt;$AB902, $AC902&lt;AE$6),"", MAX(AE$10:AE901)+1)))</f>
        <v/>
      </c>
      <c r="AF902" s="5" t="str">
        <f>IF(OR($AB902="", $AC902=""), "", IF($H902=$M$3, "", IF(OR(AF$7&lt;$AB902, $AC902&lt;AF$6),"", MAX(AF$10:AF901)+1)))</f>
        <v/>
      </c>
      <c r="AG902" s="5" t="str">
        <f>IF(OR($AB902="", $AC902=""), "", IF($H902=$M$3, "", IF(OR(AG$7&lt;$AB902, $AC902&lt;AG$6),"", MAX(AG$10:AG901)+1)))</f>
        <v/>
      </c>
      <c r="AH902" s="5" t="str">
        <f>IF(OR($AB902="", $AC902=""), "", IF($H902=$M$3, "", IF(OR(AH$7&lt;$AB902, $AC902&lt;AH$6),"", MAX(AH$10:AH901)+1)))</f>
        <v/>
      </c>
      <c r="AI902" s="5" t="str">
        <f>IF(OR($AB902="", $AC902=""), "", IF($H902=$M$3, "", IF(OR(AI$7&lt;$AB902, $AC902&lt;AI$6),"", MAX(AI$10:AI901)+1)))</f>
        <v/>
      </c>
      <c r="AJ902" s="5" t="str">
        <f>IF(OR($AB902="", $AC902=""), "", IF($H902=$M$3, "", IF(OR(AJ$7&lt;$AB902, $AC902&lt;AJ$6),"", MAX(AJ$10:AJ901)+1)))</f>
        <v/>
      </c>
      <c r="AK902" s="5" t="str">
        <f>IF(OR($AB902="", $AC902=""), "", IF($H902=$M$3, "", IF(OR(AK$7&lt;$AB902, $AC902&lt;AK$6),"", MAX(AK$10:AK901)+1)))</f>
        <v/>
      </c>
      <c r="AL902" s="5" t="str">
        <f>IF(OR($AB902="", $AC902=""), "", IF($H902=$M$3, "", IF(OR(AL$7&lt;$AB902, $AC902&lt;AL$6),"", MAX(AL$10:AL901)+1)))</f>
        <v/>
      </c>
      <c r="AM902" s="5" t="str">
        <f>IF(OR($AB902="", $AC902=""), "", IF($H902=$M$3, "", IF(OR(AM$7&lt;$AB902, $AC902&lt;AM$6),"", MAX(AM$10:AM901)+1)))</f>
        <v/>
      </c>
      <c r="AN902" s="5" t="str">
        <f>IF(OR($AB902="", $AC902=""), "", IF($H902=$M$3, "", IF(OR(AN$7&lt;$AB902, $AC902&lt;AN$6),"", MAX(AN$10:AN901)+1)))</f>
        <v/>
      </c>
      <c r="AO902" s="5" t="str">
        <f>IF(OR($AB902="", $AC902=""), "", IF($H902=$M$3, "", IF(OR(AO$7&lt;$AB902, $AC902&lt;AO$6),"", MAX(AO$10:AO901)+1)))</f>
        <v/>
      </c>
      <c r="AP902" s="5" t="str">
        <f>IF(OR($AB902="", $AC902=""), "", IF($H902=$M$3, "", IF(OR(AP$7&lt;$AB902, $AC902&lt;AP$6),"", MAX(AP$10:AP901)+1)))</f>
        <v/>
      </c>
      <c r="AQ902" s="5" t="str">
        <f>IF(OR($AB902="", $AC902=""), "", IF($H902=$M$3, "", IF(OR(AQ$7&lt;$AB902, $AC902&lt;AQ$6),"", MAX(AQ$10:AQ901)+1)))</f>
        <v/>
      </c>
      <c r="AR902" s="5" t="str">
        <f>IF(OR($AB902="", $AC902=""), "", IF($H902=$M$3, "", IF(OR(AR$7&lt;$AB902, $AC902&lt;AR$6),"", MAX(AR$10:AR901)+1)))</f>
        <v/>
      </c>
      <c r="AS902" s="5" t="str">
        <f>IF(OR($AB902="", $AC902=""), "", IF($H902=$M$3, "", IF(OR(AS$7&lt;$AB902, $AC902&lt;AS$6),"", MAX(AS$10:AS901)+1)))</f>
        <v/>
      </c>
      <c r="AT902" s="5" t="str">
        <f>IF(OR($AB902="", $AC902=""), "", IF($H902=$M$3, "", IF(OR(AT$7&lt;$AB902, $AC902&lt;AT$6),"", MAX(AT$10:AT901)+1)))</f>
        <v/>
      </c>
      <c r="AU902" s="5" t="str">
        <f>IF(OR($AB902="", $AC902=""), "", IF($H902=$M$3, "", IF(OR(AU$7&lt;$AB902, $AC902&lt;AU$6),"", MAX(AU$10:AU901)+1)))</f>
        <v/>
      </c>
      <c r="AV902" s="5" t="str">
        <f>IF(OR($AB902="", $AC902=""), "", IF($H902=$M$3, "", IF(OR(AV$7&lt;$AB902, $AC902&lt;AV$6),"", MAX(AV$10:AV901)+1)))</f>
        <v/>
      </c>
      <c r="AW902" s="5" t="str">
        <f>IF(OR($AB902="", $AC902=""), "", IF($H902=$M$3, "", IF(OR(AW$7&lt;$AB902, $AC902&lt;AW$6),"", MAX(AW$10:AW901)+1)))</f>
        <v/>
      </c>
      <c r="AX902" s="5" t="str">
        <f>IF(OR($AB902="", $AC902=""), "", IF($H902=$M$3, "", IF(OR(AX$7&lt;$AB902, $AC902&lt;AX$6),"", MAX(AX$10:AX901)+1)))</f>
        <v/>
      </c>
      <c r="AY902" s="5" t="str">
        <f>IF(OR($AB902="", $AC902=""), "", IF($H902=$M$3, "", IF(OR(AY$7&lt;$AB902, $AC902&lt;AY$6),"", MAX(AY$10:AY901)+1)))</f>
        <v/>
      </c>
      <c r="AZ902" s="5" t="str">
        <f>IF(OR($AB902="", $AC902=""), "", IF($H902=$M$3, "", IF(OR(AZ$7&lt;$AB902, $AC902&lt;AZ$6),"", MAX(AZ$10:AZ901)+1)))</f>
        <v/>
      </c>
      <c r="BA902" s="5" t="str">
        <f>IF(OR($AB902="", $AC902=""), "", IF($H902=$M$3, "", IF(OR(BA$7&lt;$AB902, $AC902&lt;BA$6),"", MAX(BA$10:BA901)+1)))</f>
        <v/>
      </c>
      <c r="BB902" s="5" t="str">
        <f>IF(OR($AB902="", $AC902=""), "", IF($H902=$M$3, "", IF(OR(BB$7&lt;$AB902, $AC902&lt;BB$6),"", MAX(BB$10:BB901)+1)))</f>
        <v/>
      </c>
      <c r="BC902" s="5" t="str">
        <f>IF(OR($AB902="", $AC902=""), "", IF($H902=$M$3, "", IF(OR(BC$7&lt;$AB902, $AC902&lt;BC$6),"", MAX(BC$10:BC901)+1)))</f>
        <v/>
      </c>
      <c r="BD902" s="5" t="str">
        <f>IF(OR($AB902="", $AC902=""), "", IF($H902=$M$3, "", IF(OR(BD$7&lt;$AB902, $AC902&lt;BD$6),"", MAX(BD$10:BD901)+1)))</f>
        <v/>
      </c>
      <c r="BE902" s="5" t="str">
        <f>IF(OR($AB902="", $AC902=""), "", IF($H902=$M$3, "", IF(OR(BE$7&lt;$AB902, $AC902&lt;BE$6),"", MAX(BE$10:BE901)+1)))</f>
        <v/>
      </c>
      <c r="BF902" s="5" t="str">
        <f>IF(OR($AB902="", $AC902=""), "", IF($H902=$M$3, "", IF(OR(BF$7&lt;$AB902, $AC902&lt;BF$6),"", MAX(BF$10:BF901)+1)))</f>
        <v/>
      </c>
      <c r="BG902" s="5" t="str">
        <f>IF(OR($AB902="", $AC902=""), "", IF($H902=$M$3, "", IF(OR(BG$7&lt;$AB902, $AC902&lt;BG$6),"", MAX(BG$10:BG901)+1)))</f>
        <v/>
      </c>
      <c r="BH902" s="5" t="str">
        <f>IF(OR($AB902="", $AC902=""), "", IF($H902=$M$3, "", IF(OR(BH$7&lt;$AB902, $AC902&lt;BH$6),"", MAX(BH$10:BH901)+1)))</f>
        <v/>
      </c>
      <c r="BI902" s="5" t="str">
        <f>IF(OR($AB902="", $AC902=""), "", IF($H902=$M$3, "", IF(OR(BI$7&lt;$AB902, $AC902&lt;BI$6),"", MAX(BI$10:BI901)+1)))</f>
        <v/>
      </c>
      <c r="BK902" s="5" t="str" cm="1">
        <f t="array" aca="1" ref="BK902" ca="1">IFERROR(INDEX($AE902:$BI902, $BJ902, MATCH($BK$9, $AE$9:$BI$9, 0)), "")</f>
        <v/>
      </c>
    </row>
    <row r="903" spans="1:63" x14ac:dyDescent="0.25">
      <c r="A903" s="2"/>
      <c r="B903" s="254"/>
      <c r="C903" s="255"/>
      <c r="D903" s="256"/>
      <c r="E903" s="257"/>
      <c r="F903" s="257"/>
      <c r="G903" s="258"/>
      <c r="H903" s="259"/>
      <c r="I903" s="16"/>
      <c r="J903" s="5" t="str">
        <f t="shared" si="115"/>
        <v/>
      </c>
      <c r="K903" s="2"/>
      <c r="O903" s="5" t="str">
        <f t="shared" si="113"/>
        <v/>
      </c>
      <c r="Q903" s="5" t="str">
        <f t="shared" si="116"/>
        <v/>
      </c>
      <c r="S903" s="5" t="str">
        <f t="shared" si="114"/>
        <v/>
      </c>
      <c r="U903" s="64" t="str">
        <f>IF($D903="","", IF(COUNTIF('Intro &amp; Setup'!$AW$49:$AW$88, $D903)&gt;0, "BH", TEXT($D903, "ddd")))</f>
        <v/>
      </c>
      <c r="V903" s="65" t="str">
        <f>IF($G903="", "", IF(COUNTIF('Intro &amp; Setup'!$AW$49:$AW$88, $G903)&gt;0, "BH", TEXT($G903, "ddd")))</f>
        <v/>
      </c>
      <c r="W903" s="64" t="str">
        <f t="shared" si="117"/>
        <v/>
      </c>
      <c r="X903" s="65" t="str">
        <f t="shared" si="118"/>
        <v/>
      </c>
      <c r="Y903" s="64" t="str">
        <f>IF(F903="", "", IF(OR(F903&lt;'Intro &amp; Setup'!$Z$20, F903&gt;'Intro &amp; Setup'!$Z$22), "X", ""))</f>
        <v/>
      </c>
      <c r="Z903" s="65" t="str">
        <f>IF(G903="", "", IF(OR(G903&lt;'Intro &amp; Setup'!$Z$20, G903&gt;'Intro &amp; Setup'!$Z$22), "X", ""))</f>
        <v/>
      </c>
      <c r="AB903" s="58" t="str">
        <f t="shared" si="119"/>
        <v/>
      </c>
      <c r="AC903" s="59" t="str">
        <f t="shared" si="120"/>
        <v/>
      </c>
      <c r="AE903" s="5" t="str">
        <f>IF(OR($AB903="", $AC903=""), "", IF($H903=$M$3, "", IF(OR(AE$7&lt;$AB903, $AC903&lt;AE$6),"", MAX(AE$10:AE902)+1)))</f>
        <v/>
      </c>
      <c r="AF903" s="5" t="str">
        <f>IF(OR($AB903="", $AC903=""), "", IF($H903=$M$3, "", IF(OR(AF$7&lt;$AB903, $AC903&lt;AF$6),"", MAX(AF$10:AF902)+1)))</f>
        <v/>
      </c>
      <c r="AG903" s="5" t="str">
        <f>IF(OR($AB903="", $AC903=""), "", IF($H903=$M$3, "", IF(OR(AG$7&lt;$AB903, $AC903&lt;AG$6),"", MAX(AG$10:AG902)+1)))</f>
        <v/>
      </c>
      <c r="AH903" s="5" t="str">
        <f>IF(OR($AB903="", $AC903=""), "", IF($H903=$M$3, "", IF(OR(AH$7&lt;$AB903, $AC903&lt;AH$6),"", MAX(AH$10:AH902)+1)))</f>
        <v/>
      </c>
      <c r="AI903" s="5" t="str">
        <f>IF(OR($AB903="", $AC903=""), "", IF($H903=$M$3, "", IF(OR(AI$7&lt;$AB903, $AC903&lt;AI$6),"", MAX(AI$10:AI902)+1)))</f>
        <v/>
      </c>
      <c r="AJ903" s="5" t="str">
        <f>IF(OR($AB903="", $AC903=""), "", IF($H903=$M$3, "", IF(OR(AJ$7&lt;$AB903, $AC903&lt;AJ$6),"", MAX(AJ$10:AJ902)+1)))</f>
        <v/>
      </c>
      <c r="AK903" s="5" t="str">
        <f>IF(OR($AB903="", $AC903=""), "", IF($H903=$M$3, "", IF(OR(AK$7&lt;$AB903, $AC903&lt;AK$6),"", MAX(AK$10:AK902)+1)))</f>
        <v/>
      </c>
      <c r="AL903" s="5" t="str">
        <f>IF(OR($AB903="", $AC903=""), "", IF($H903=$M$3, "", IF(OR(AL$7&lt;$AB903, $AC903&lt;AL$6),"", MAX(AL$10:AL902)+1)))</f>
        <v/>
      </c>
      <c r="AM903" s="5" t="str">
        <f>IF(OR($AB903="", $AC903=""), "", IF($H903=$M$3, "", IF(OR(AM$7&lt;$AB903, $AC903&lt;AM$6),"", MAX(AM$10:AM902)+1)))</f>
        <v/>
      </c>
      <c r="AN903" s="5" t="str">
        <f>IF(OR($AB903="", $AC903=""), "", IF($H903=$M$3, "", IF(OR(AN$7&lt;$AB903, $AC903&lt;AN$6),"", MAX(AN$10:AN902)+1)))</f>
        <v/>
      </c>
      <c r="AO903" s="5" t="str">
        <f>IF(OR($AB903="", $AC903=""), "", IF($H903=$M$3, "", IF(OR(AO$7&lt;$AB903, $AC903&lt;AO$6),"", MAX(AO$10:AO902)+1)))</f>
        <v/>
      </c>
      <c r="AP903" s="5" t="str">
        <f>IF(OR($AB903="", $AC903=""), "", IF($H903=$M$3, "", IF(OR(AP$7&lt;$AB903, $AC903&lt;AP$6),"", MAX(AP$10:AP902)+1)))</f>
        <v/>
      </c>
      <c r="AQ903" s="5" t="str">
        <f>IF(OR($AB903="", $AC903=""), "", IF($H903=$M$3, "", IF(OR(AQ$7&lt;$AB903, $AC903&lt;AQ$6),"", MAX(AQ$10:AQ902)+1)))</f>
        <v/>
      </c>
      <c r="AR903" s="5" t="str">
        <f>IF(OR($AB903="", $AC903=""), "", IF($H903=$M$3, "", IF(OR(AR$7&lt;$AB903, $AC903&lt;AR$6),"", MAX(AR$10:AR902)+1)))</f>
        <v/>
      </c>
      <c r="AS903" s="5" t="str">
        <f>IF(OR($AB903="", $AC903=""), "", IF($H903=$M$3, "", IF(OR(AS$7&lt;$AB903, $AC903&lt;AS$6),"", MAX(AS$10:AS902)+1)))</f>
        <v/>
      </c>
      <c r="AT903" s="5" t="str">
        <f>IF(OR($AB903="", $AC903=""), "", IF($H903=$M$3, "", IF(OR(AT$7&lt;$AB903, $AC903&lt;AT$6),"", MAX(AT$10:AT902)+1)))</f>
        <v/>
      </c>
      <c r="AU903" s="5" t="str">
        <f>IF(OR($AB903="", $AC903=""), "", IF($H903=$M$3, "", IF(OR(AU$7&lt;$AB903, $AC903&lt;AU$6),"", MAX(AU$10:AU902)+1)))</f>
        <v/>
      </c>
      <c r="AV903" s="5" t="str">
        <f>IF(OR($AB903="", $AC903=""), "", IF($H903=$M$3, "", IF(OR(AV$7&lt;$AB903, $AC903&lt;AV$6),"", MAX(AV$10:AV902)+1)))</f>
        <v/>
      </c>
      <c r="AW903" s="5" t="str">
        <f>IF(OR($AB903="", $AC903=""), "", IF($H903=$M$3, "", IF(OR(AW$7&lt;$AB903, $AC903&lt;AW$6),"", MAX(AW$10:AW902)+1)))</f>
        <v/>
      </c>
      <c r="AX903" s="5" t="str">
        <f>IF(OR($AB903="", $AC903=""), "", IF($H903=$M$3, "", IF(OR(AX$7&lt;$AB903, $AC903&lt;AX$6),"", MAX(AX$10:AX902)+1)))</f>
        <v/>
      </c>
      <c r="AY903" s="5" t="str">
        <f>IF(OR($AB903="", $AC903=""), "", IF($H903=$M$3, "", IF(OR(AY$7&lt;$AB903, $AC903&lt;AY$6),"", MAX(AY$10:AY902)+1)))</f>
        <v/>
      </c>
      <c r="AZ903" s="5" t="str">
        <f>IF(OR($AB903="", $AC903=""), "", IF($H903=$M$3, "", IF(OR(AZ$7&lt;$AB903, $AC903&lt;AZ$6),"", MAX(AZ$10:AZ902)+1)))</f>
        <v/>
      </c>
      <c r="BA903" s="5" t="str">
        <f>IF(OR($AB903="", $AC903=""), "", IF($H903=$M$3, "", IF(OR(BA$7&lt;$AB903, $AC903&lt;BA$6),"", MAX(BA$10:BA902)+1)))</f>
        <v/>
      </c>
      <c r="BB903" s="5" t="str">
        <f>IF(OR($AB903="", $AC903=""), "", IF($H903=$M$3, "", IF(OR(BB$7&lt;$AB903, $AC903&lt;BB$6),"", MAX(BB$10:BB902)+1)))</f>
        <v/>
      </c>
      <c r="BC903" s="5" t="str">
        <f>IF(OR($AB903="", $AC903=""), "", IF($H903=$M$3, "", IF(OR(BC$7&lt;$AB903, $AC903&lt;BC$6),"", MAX(BC$10:BC902)+1)))</f>
        <v/>
      </c>
      <c r="BD903" s="5" t="str">
        <f>IF(OR($AB903="", $AC903=""), "", IF($H903=$M$3, "", IF(OR(BD$7&lt;$AB903, $AC903&lt;BD$6),"", MAX(BD$10:BD902)+1)))</f>
        <v/>
      </c>
      <c r="BE903" s="5" t="str">
        <f>IF(OR($AB903="", $AC903=""), "", IF($H903=$M$3, "", IF(OR(BE$7&lt;$AB903, $AC903&lt;BE$6),"", MAX(BE$10:BE902)+1)))</f>
        <v/>
      </c>
      <c r="BF903" s="5" t="str">
        <f>IF(OR($AB903="", $AC903=""), "", IF($H903=$M$3, "", IF(OR(BF$7&lt;$AB903, $AC903&lt;BF$6),"", MAX(BF$10:BF902)+1)))</f>
        <v/>
      </c>
      <c r="BG903" s="5" t="str">
        <f>IF(OR($AB903="", $AC903=""), "", IF($H903=$M$3, "", IF(OR(BG$7&lt;$AB903, $AC903&lt;BG$6),"", MAX(BG$10:BG902)+1)))</f>
        <v/>
      </c>
      <c r="BH903" s="5" t="str">
        <f>IF(OR($AB903="", $AC903=""), "", IF($H903=$M$3, "", IF(OR(BH$7&lt;$AB903, $AC903&lt;BH$6),"", MAX(BH$10:BH902)+1)))</f>
        <v/>
      </c>
      <c r="BI903" s="5" t="str">
        <f>IF(OR($AB903="", $AC903=""), "", IF($H903=$M$3, "", IF(OR(BI$7&lt;$AB903, $AC903&lt;BI$6),"", MAX(BI$10:BI902)+1)))</f>
        <v/>
      </c>
      <c r="BK903" s="5" t="str" cm="1">
        <f t="array" aca="1" ref="BK903" ca="1">IFERROR(INDEX($AE903:$BI903, $BJ903, MATCH($BK$9, $AE$9:$BI$9, 0)), "")</f>
        <v/>
      </c>
    </row>
    <row r="904" spans="1:63" x14ac:dyDescent="0.25">
      <c r="A904" s="2"/>
      <c r="B904" s="254"/>
      <c r="C904" s="255"/>
      <c r="D904" s="256"/>
      <c r="E904" s="257"/>
      <c r="F904" s="257"/>
      <c r="G904" s="258"/>
      <c r="H904" s="259"/>
      <c r="I904" s="16"/>
      <c r="J904" s="5" t="str">
        <f t="shared" si="115"/>
        <v/>
      </c>
      <c r="K904" s="2"/>
      <c r="O904" s="5" t="str">
        <f t="shared" si="113"/>
        <v/>
      </c>
      <c r="Q904" s="5" t="str">
        <f t="shared" si="116"/>
        <v/>
      </c>
      <c r="S904" s="5" t="str">
        <f t="shared" si="114"/>
        <v/>
      </c>
      <c r="U904" s="64" t="str">
        <f>IF($D904="","", IF(COUNTIF('Intro &amp; Setup'!$AW$49:$AW$88, $D904)&gt;0, "BH", TEXT($D904, "ddd")))</f>
        <v/>
      </c>
      <c r="V904" s="65" t="str">
        <f>IF($G904="", "", IF(COUNTIF('Intro &amp; Setup'!$AW$49:$AW$88, $G904)&gt;0, "BH", TEXT($G904, "ddd")))</f>
        <v/>
      </c>
      <c r="W904" s="64" t="str">
        <f t="shared" si="117"/>
        <v/>
      </c>
      <c r="X904" s="65" t="str">
        <f t="shared" si="118"/>
        <v/>
      </c>
      <c r="Y904" s="64" t="str">
        <f>IF(F904="", "", IF(OR(F904&lt;'Intro &amp; Setup'!$Z$20, F904&gt;'Intro &amp; Setup'!$Z$22), "X", ""))</f>
        <v/>
      </c>
      <c r="Z904" s="65" t="str">
        <f>IF(G904="", "", IF(OR(G904&lt;'Intro &amp; Setup'!$Z$20, G904&gt;'Intro &amp; Setup'!$Z$22), "X", ""))</f>
        <v/>
      </c>
      <c r="AB904" s="58" t="str">
        <f t="shared" si="119"/>
        <v/>
      </c>
      <c r="AC904" s="59" t="str">
        <f t="shared" si="120"/>
        <v/>
      </c>
      <c r="AE904" s="5" t="str">
        <f>IF(OR($AB904="", $AC904=""), "", IF($H904=$M$3, "", IF(OR(AE$7&lt;$AB904, $AC904&lt;AE$6),"", MAX(AE$10:AE903)+1)))</f>
        <v/>
      </c>
      <c r="AF904" s="5" t="str">
        <f>IF(OR($AB904="", $AC904=""), "", IF($H904=$M$3, "", IF(OR(AF$7&lt;$AB904, $AC904&lt;AF$6),"", MAX(AF$10:AF903)+1)))</f>
        <v/>
      </c>
      <c r="AG904" s="5" t="str">
        <f>IF(OR($AB904="", $AC904=""), "", IF($H904=$M$3, "", IF(OR(AG$7&lt;$AB904, $AC904&lt;AG$6),"", MAX(AG$10:AG903)+1)))</f>
        <v/>
      </c>
      <c r="AH904" s="5" t="str">
        <f>IF(OR($AB904="", $AC904=""), "", IF($H904=$M$3, "", IF(OR(AH$7&lt;$AB904, $AC904&lt;AH$6),"", MAX(AH$10:AH903)+1)))</f>
        <v/>
      </c>
      <c r="AI904" s="5" t="str">
        <f>IF(OR($AB904="", $AC904=""), "", IF($H904=$M$3, "", IF(OR(AI$7&lt;$AB904, $AC904&lt;AI$6),"", MAX(AI$10:AI903)+1)))</f>
        <v/>
      </c>
      <c r="AJ904" s="5" t="str">
        <f>IF(OR($AB904="", $AC904=""), "", IF($H904=$M$3, "", IF(OR(AJ$7&lt;$AB904, $AC904&lt;AJ$6),"", MAX(AJ$10:AJ903)+1)))</f>
        <v/>
      </c>
      <c r="AK904" s="5" t="str">
        <f>IF(OR($AB904="", $AC904=""), "", IF($H904=$M$3, "", IF(OR(AK$7&lt;$AB904, $AC904&lt;AK$6),"", MAX(AK$10:AK903)+1)))</f>
        <v/>
      </c>
      <c r="AL904" s="5" t="str">
        <f>IF(OR($AB904="", $AC904=""), "", IF($H904=$M$3, "", IF(OR(AL$7&lt;$AB904, $AC904&lt;AL$6),"", MAX(AL$10:AL903)+1)))</f>
        <v/>
      </c>
      <c r="AM904" s="5" t="str">
        <f>IF(OR($AB904="", $AC904=""), "", IF($H904=$M$3, "", IF(OR(AM$7&lt;$AB904, $AC904&lt;AM$6),"", MAX(AM$10:AM903)+1)))</f>
        <v/>
      </c>
      <c r="AN904" s="5" t="str">
        <f>IF(OR($AB904="", $AC904=""), "", IF($H904=$M$3, "", IF(OR(AN$7&lt;$AB904, $AC904&lt;AN$6),"", MAX(AN$10:AN903)+1)))</f>
        <v/>
      </c>
      <c r="AO904" s="5" t="str">
        <f>IF(OR($AB904="", $AC904=""), "", IF($H904=$M$3, "", IF(OR(AO$7&lt;$AB904, $AC904&lt;AO$6),"", MAX(AO$10:AO903)+1)))</f>
        <v/>
      </c>
      <c r="AP904" s="5" t="str">
        <f>IF(OR($AB904="", $AC904=""), "", IF($H904=$M$3, "", IF(OR(AP$7&lt;$AB904, $AC904&lt;AP$6),"", MAX(AP$10:AP903)+1)))</f>
        <v/>
      </c>
      <c r="AQ904" s="5" t="str">
        <f>IF(OR($AB904="", $AC904=""), "", IF($H904=$M$3, "", IF(OR(AQ$7&lt;$AB904, $AC904&lt;AQ$6),"", MAX(AQ$10:AQ903)+1)))</f>
        <v/>
      </c>
      <c r="AR904" s="5" t="str">
        <f>IF(OR($AB904="", $AC904=""), "", IF($H904=$M$3, "", IF(OR(AR$7&lt;$AB904, $AC904&lt;AR$6),"", MAX(AR$10:AR903)+1)))</f>
        <v/>
      </c>
      <c r="AS904" s="5" t="str">
        <f>IF(OR($AB904="", $AC904=""), "", IF($H904=$M$3, "", IF(OR(AS$7&lt;$AB904, $AC904&lt;AS$6),"", MAX(AS$10:AS903)+1)))</f>
        <v/>
      </c>
      <c r="AT904" s="5" t="str">
        <f>IF(OR($AB904="", $AC904=""), "", IF($H904=$M$3, "", IF(OR(AT$7&lt;$AB904, $AC904&lt;AT$6),"", MAX(AT$10:AT903)+1)))</f>
        <v/>
      </c>
      <c r="AU904" s="5" t="str">
        <f>IF(OR($AB904="", $AC904=""), "", IF($H904=$M$3, "", IF(OR(AU$7&lt;$AB904, $AC904&lt;AU$6),"", MAX(AU$10:AU903)+1)))</f>
        <v/>
      </c>
      <c r="AV904" s="5" t="str">
        <f>IF(OR($AB904="", $AC904=""), "", IF($H904=$M$3, "", IF(OR(AV$7&lt;$AB904, $AC904&lt;AV$6),"", MAX(AV$10:AV903)+1)))</f>
        <v/>
      </c>
      <c r="AW904" s="5" t="str">
        <f>IF(OR($AB904="", $AC904=""), "", IF($H904=$M$3, "", IF(OR(AW$7&lt;$AB904, $AC904&lt;AW$6),"", MAX(AW$10:AW903)+1)))</f>
        <v/>
      </c>
      <c r="AX904" s="5" t="str">
        <f>IF(OR($AB904="", $AC904=""), "", IF($H904=$M$3, "", IF(OR(AX$7&lt;$AB904, $AC904&lt;AX$6),"", MAX(AX$10:AX903)+1)))</f>
        <v/>
      </c>
      <c r="AY904" s="5" t="str">
        <f>IF(OR($AB904="", $AC904=""), "", IF($H904=$M$3, "", IF(OR(AY$7&lt;$AB904, $AC904&lt;AY$6),"", MAX(AY$10:AY903)+1)))</f>
        <v/>
      </c>
      <c r="AZ904" s="5" t="str">
        <f>IF(OR($AB904="", $AC904=""), "", IF($H904=$M$3, "", IF(OR(AZ$7&lt;$AB904, $AC904&lt;AZ$6),"", MAX(AZ$10:AZ903)+1)))</f>
        <v/>
      </c>
      <c r="BA904" s="5" t="str">
        <f>IF(OR($AB904="", $AC904=""), "", IF($H904=$M$3, "", IF(OR(BA$7&lt;$AB904, $AC904&lt;BA$6),"", MAX(BA$10:BA903)+1)))</f>
        <v/>
      </c>
      <c r="BB904" s="5" t="str">
        <f>IF(OR($AB904="", $AC904=""), "", IF($H904=$M$3, "", IF(OR(BB$7&lt;$AB904, $AC904&lt;BB$6),"", MAX(BB$10:BB903)+1)))</f>
        <v/>
      </c>
      <c r="BC904" s="5" t="str">
        <f>IF(OR($AB904="", $AC904=""), "", IF($H904=$M$3, "", IF(OR(BC$7&lt;$AB904, $AC904&lt;BC$6),"", MAX(BC$10:BC903)+1)))</f>
        <v/>
      </c>
      <c r="BD904" s="5" t="str">
        <f>IF(OR($AB904="", $AC904=""), "", IF($H904=$M$3, "", IF(OR(BD$7&lt;$AB904, $AC904&lt;BD$6),"", MAX(BD$10:BD903)+1)))</f>
        <v/>
      </c>
      <c r="BE904" s="5" t="str">
        <f>IF(OR($AB904="", $AC904=""), "", IF($H904=$M$3, "", IF(OR(BE$7&lt;$AB904, $AC904&lt;BE$6),"", MAX(BE$10:BE903)+1)))</f>
        <v/>
      </c>
      <c r="BF904" s="5" t="str">
        <f>IF(OR($AB904="", $AC904=""), "", IF($H904=$M$3, "", IF(OR(BF$7&lt;$AB904, $AC904&lt;BF$6),"", MAX(BF$10:BF903)+1)))</f>
        <v/>
      </c>
      <c r="BG904" s="5" t="str">
        <f>IF(OR($AB904="", $AC904=""), "", IF($H904=$M$3, "", IF(OR(BG$7&lt;$AB904, $AC904&lt;BG$6),"", MAX(BG$10:BG903)+1)))</f>
        <v/>
      </c>
      <c r="BH904" s="5" t="str">
        <f>IF(OR($AB904="", $AC904=""), "", IF($H904=$M$3, "", IF(OR(BH$7&lt;$AB904, $AC904&lt;BH$6),"", MAX(BH$10:BH903)+1)))</f>
        <v/>
      </c>
      <c r="BI904" s="5" t="str">
        <f>IF(OR($AB904="", $AC904=""), "", IF($H904=$M$3, "", IF(OR(BI$7&lt;$AB904, $AC904&lt;BI$6),"", MAX(BI$10:BI903)+1)))</f>
        <v/>
      </c>
      <c r="BK904" s="5" t="str" cm="1">
        <f t="array" aca="1" ref="BK904" ca="1">IFERROR(INDEX($AE904:$BI904, $BJ904, MATCH($BK$9, $AE$9:$BI$9, 0)), "")</f>
        <v/>
      </c>
    </row>
    <row r="905" spans="1:63" x14ac:dyDescent="0.25">
      <c r="A905" s="2"/>
      <c r="B905" s="254"/>
      <c r="C905" s="255"/>
      <c r="D905" s="256"/>
      <c r="E905" s="257"/>
      <c r="F905" s="257"/>
      <c r="G905" s="258"/>
      <c r="H905" s="259"/>
      <c r="I905" s="16"/>
      <c r="J905" s="5" t="str">
        <f t="shared" si="115"/>
        <v/>
      </c>
      <c r="K905" s="2"/>
      <c r="O905" s="5" t="str">
        <f t="shared" si="113"/>
        <v/>
      </c>
      <c r="Q905" s="5" t="str">
        <f t="shared" si="116"/>
        <v/>
      </c>
      <c r="S905" s="5" t="str">
        <f t="shared" si="114"/>
        <v/>
      </c>
      <c r="U905" s="64" t="str">
        <f>IF($D905="","", IF(COUNTIF('Intro &amp; Setup'!$AW$49:$AW$88, $D905)&gt;0, "BH", TEXT($D905, "ddd")))</f>
        <v/>
      </c>
      <c r="V905" s="65" t="str">
        <f>IF($G905="", "", IF(COUNTIF('Intro &amp; Setup'!$AW$49:$AW$88, $G905)&gt;0, "BH", TEXT($G905, "ddd")))</f>
        <v/>
      </c>
      <c r="W905" s="64" t="str">
        <f t="shared" si="117"/>
        <v/>
      </c>
      <c r="X905" s="65" t="str">
        <f t="shared" si="118"/>
        <v/>
      </c>
      <c r="Y905" s="64" t="str">
        <f>IF(F905="", "", IF(OR(F905&lt;'Intro &amp; Setup'!$Z$20, F905&gt;'Intro &amp; Setup'!$Z$22), "X", ""))</f>
        <v/>
      </c>
      <c r="Z905" s="65" t="str">
        <f>IF(G905="", "", IF(OR(G905&lt;'Intro &amp; Setup'!$Z$20, G905&gt;'Intro &amp; Setup'!$Z$22), "X", ""))</f>
        <v/>
      </c>
      <c r="AB905" s="58" t="str">
        <f t="shared" si="119"/>
        <v/>
      </c>
      <c r="AC905" s="59" t="str">
        <f t="shared" si="120"/>
        <v/>
      </c>
      <c r="AE905" s="5" t="str">
        <f>IF(OR($AB905="", $AC905=""), "", IF($H905=$M$3, "", IF(OR(AE$7&lt;$AB905, $AC905&lt;AE$6),"", MAX(AE$10:AE904)+1)))</f>
        <v/>
      </c>
      <c r="AF905" s="5" t="str">
        <f>IF(OR($AB905="", $AC905=""), "", IF($H905=$M$3, "", IF(OR(AF$7&lt;$AB905, $AC905&lt;AF$6),"", MAX(AF$10:AF904)+1)))</f>
        <v/>
      </c>
      <c r="AG905" s="5" t="str">
        <f>IF(OR($AB905="", $AC905=""), "", IF($H905=$M$3, "", IF(OR(AG$7&lt;$AB905, $AC905&lt;AG$6),"", MAX(AG$10:AG904)+1)))</f>
        <v/>
      </c>
      <c r="AH905" s="5" t="str">
        <f>IF(OR($AB905="", $AC905=""), "", IF($H905=$M$3, "", IF(OR(AH$7&lt;$AB905, $AC905&lt;AH$6),"", MAX(AH$10:AH904)+1)))</f>
        <v/>
      </c>
      <c r="AI905" s="5" t="str">
        <f>IF(OR($AB905="", $AC905=""), "", IF($H905=$M$3, "", IF(OR(AI$7&lt;$AB905, $AC905&lt;AI$6),"", MAX(AI$10:AI904)+1)))</f>
        <v/>
      </c>
      <c r="AJ905" s="5" t="str">
        <f>IF(OR($AB905="", $AC905=""), "", IF($H905=$M$3, "", IF(OR(AJ$7&lt;$AB905, $AC905&lt;AJ$6),"", MAX(AJ$10:AJ904)+1)))</f>
        <v/>
      </c>
      <c r="AK905" s="5" t="str">
        <f>IF(OR($AB905="", $AC905=""), "", IF($H905=$M$3, "", IF(OR(AK$7&lt;$AB905, $AC905&lt;AK$6),"", MAX(AK$10:AK904)+1)))</f>
        <v/>
      </c>
      <c r="AL905" s="5" t="str">
        <f>IF(OR($AB905="", $AC905=""), "", IF($H905=$M$3, "", IF(OR(AL$7&lt;$AB905, $AC905&lt;AL$6),"", MAX(AL$10:AL904)+1)))</f>
        <v/>
      </c>
      <c r="AM905" s="5" t="str">
        <f>IF(OR($AB905="", $AC905=""), "", IF($H905=$M$3, "", IF(OR(AM$7&lt;$AB905, $AC905&lt;AM$6),"", MAX(AM$10:AM904)+1)))</f>
        <v/>
      </c>
      <c r="AN905" s="5" t="str">
        <f>IF(OR($AB905="", $AC905=""), "", IF($H905=$M$3, "", IF(OR(AN$7&lt;$AB905, $AC905&lt;AN$6),"", MAX(AN$10:AN904)+1)))</f>
        <v/>
      </c>
      <c r="AO905" s="5" t="str">
        <f>IF(OR($AB905="", $AC905=""), "", IF($H905=$M$3, "", IF(OR(AO$7&lt;$AB905, $AC905&lt;AO$6),"", MAX(AO$10:AO904)+1)))</f>
        <v/>
      </c>
      <c r="AP905" s="5" t="str">
        <f>IF(OR($AB905="", $AC905=""), "", IF($H905=$M$3, "", IF(OR(AP$7&lt;$AB905, $AC905&lt;AP$6),"", MAX(AP$10:AP904)+1)))</f>
        <v/>
      </c>
      <c r="AQ905" s="5" t="str">
        <f>IF(OR($AB905="", $AC905=""), "", IF($H905=$M$3, "", IF(OR(AQ$7&lt;$AB905, $AC905&lt;AQ$6),"", MAX(AQ$10:AQ904)+1)))</f>
        <v/>
      </c>
      <c r="AR905" s="5" t="str">
        <f>IF(OR($AB905="", $AC905=""), "", IF($H905=$M$3, "", IF(OR(AR$7&lt;$AB905, $AC905&lt;AR$6),"", MAX(AR$10:AR904)+1)))</f>
        <v/>
      </c>
      <c r="AS905" s="5" t="str">
        <f>IF(OR($AB905="", $AC905=""), "", IF($H905=$M$3, "", IF(OR(AS$7&lt;$AB905, $AC905&lt;AS$6),"", MAX(AS$10:AS904)+1)))</f>
        <v/>
      </c>
      <c r="AT905" s="5" t="str">
        <f>IF(OR($AB905="", $AC905=""), "", IF($H905=$M$3, "", IF(OR(AT$7&lt;$AB905, $AC905&lt;AT$6),"", MAX(AT$10:AT904)+1)))</f>
        <v/>
      </c>
      <c r="AU905" s="5" t="str">
        <f>IF(OR($AB905="", $AC905=""), "", IF($H905=$M$3, "", IF(OR(AU$7&lt;$AB905, $AC905&lt;AU$6),"", MAX(AU$10:AU904)+1)))</f>
        <v/>
      </c>
      <c r="AV905" s="5" t="str">
        <f>IF(OR($AB905="", $AC905=""), "", IF($H905=$M$3, "", IF(OR(AV$7&lt;$AB905, $AC905&lt;AV$6),"", MAX(AV$10:AV904)+1)))</f>
        <v/>
      </c>
      <c r="AW905" s="5" t="str">
        <f>IF(OR($AB905="", $AC905=""), "", IF($H905=$M$3, "", IF(OR(AW$7&lt;$AB905, $AC905&lt;AW$6),"", MAX(AW$10:AW904)+1)))</f>
        <v/>
      </c>
      <c r="AX905" s="5" t="str">
        <f>IF(OR($AB905="", $AC905=""), "", IF($H905=$M$3, "", IF(OR(AX$7&lt;$AB905, $AC905&lt;AX$6),"", MAX(AX$10:AX904)+1)))</f>
        <v/>
      </c>
      <c r="AY905" s="5" t="str">
        <f>IF(OR($AB905="", $AC905=""), "", IF($H905=$M$3, "", IF(OR(AY$7&lt;$AB905, $AC905&lt;AY$6),"", MAX(AY$10:AY904)+1)))</f>
        <v/>
      </c>
      <c r="AZ905" s="5" t="str">
        <f>IF(OR($AB905="", $AC905=""), "", IF($H905=$M$3, "", IF(OR(AZ$7&lt;$AB905, $AC905&lt;AZ$6),"", MAX(AZ$10:AZ904)+1)))</f>
        <v/>
      </c>
      <c r="BA905" s="5" t="str">
        <f>IF(OR($AB905="", $AC905=""), "", IF($H905=$M$3, "", IF(OR(BA$7&lt;$AB905, $AC905&lt;BA$6),"", MAX(BA$10:BA904)+1)))</f>
        <v/>
      </c>
      <c r="BB905" s="5" t="str">
        <f>IF(OR($AB905="", $AC905=""), "", IF($H905=$M$3, "", IF(OR(BB$7&lt;$AB905, $AC905&lt;BB$6),"", MAX(BB$10:BB904)+1)))</f>
        <v/>
      </c>
      <c r="BC905" s="5" t="str">
        <f>IF(OR($AB905="", $AC905=""), "", IF($H905=$M$3, "", IF(OR(BC$7&lt;$AB905, $AC905&lt;BC$6),"", MAX(BC$10:BC904)+1)))</f>
        <v/>
      </c>
      <c r="BD905" s="5" t="str">
        <f>IF(OR($AB905="", $AC905=""), "", IF($H905=$M$3, "", IF(OR(BD$7&lt;$AB905, $AC905&lt;BD$6),"", MAX(BD$10:BD904)+1)))</f>
        <v/>
      </c>
      <c r="BE905" s="5" t="str">
        <f>IF(OR($AB905="", $AC905=""), "", IF($H905=$M$3, "", IF(OR(BE$7&lt;$AB905, $AC905&lt;BE$6),"", MAX(BE$10:BE904)+1)))</f>
        <v/>
      </c>
      <c r="BF905" s="5" t="str">
        <f>IF(OR($AB905="", $AC905=""), "", IF($H905=$M$3, "", IF(OR(BF$7&lt;$AB905, $AC905&lt;BF$6),"", MAX(BF$10:BF904)+1)))</f>
        <v/>
      </c>
      <c r="BG905" s="5" t="str">
        <f>IF(OR($AB905="", $AC905=""), "", IF($H905=$M$3, "", IF(OR(BG$7&lt;$AB905, $AC905&lt;BG$6),"", MAX(BG$10:BG904)+1)))</f>
        <v/>
      </c>
      <c r="BH905" s="5" t="str">
        <f>IF(OR($AB905="", $AC905=""), "", IF($H905=$M$3, "", IF(OR(BH$7&lt;$AB905, $AC905&lt;BH$6),"", MAX(BH$10:BH904)+1)))</f>
        <v/>
      </c>
      <c r="BI905" s="5" t="str">
        <f>IF(OR($AB905="", $AC905=""), "", IF($H905=$M$3, "", IF(OR(BI$7&lt;$AB905, $AC905&lt;BI$6),"", MAX(BI$10:BI904)+1)))</f>
        <v/>
      </c>
      <c r="BK905" s="5" t="str" cm="1">
        <f t="array" aca="1" ref="BK905" ca="1">IFERROR(INDEX($AE905:$BI905, $BJ905, MATCH($BK$9, $AE$9:$BI$9, 0)), "")</f>
        <v/>
      </c>
    </row>
    <row r="906" spans="1:63" x14ac:dyDescent="0.25">
      <c r="A906" s="2"/>
      <c r="B906" s="254"/>
      <c r="C906" s="255"/>
      <c r="D906" s="256"/>
      <c r="E906" s="257"/>
      <c r="F906" s="257"/>
      <c r="G906" s="258"/>
      <c r="H906" s="259"/>
      <c r="I906" s="16"/>
      <c r="J906" s="5" t="str">
        <f t="shared" si="115"/>
        <v/>
      </c>
      <c r="K906" s="2"/>
      <c r="O906" s="5" t="str">
        <f t="shared" si="113"/>
        <v/>
      </c>
      <c r="Q906" s="5" t="str">
        <f t="shared" si="116"/>
        <v/>
      </c>
      <c r="S906" s="5" t="str">
        <f t="shared" si="114"/>
        <v/>
      </c>
      <c r="U906" s="64" t="str">
        <f>IF($D906="","", IF(COUNTIF('Intro &amp; Setup'!$AW$49:$AW$88, $D906)&gt;0, "BH", TEXT($D906, "ddd")))</f>
        <v/>
      </c>
      <c r="V906" s="65" t="str">
        <f>IF($G906="", "", IF(COUNTIF('Intro &amp; Setup'!$AW$49:$AW$88, $G906)&gt;0, "BH", TEXT($G906, "ddd")))</f>
        <v/>
      </c>
      <c r="W906" s="64" t="str">
        <f t="shared" si="117"/>
        <v/>
      </c>
      <c r="X906" s="65" t="str">
        <f t="shared" si="118"/>
        <v/>
      </c>
      <c r="Y906" s="64" t="str">
        <f>IF(F906="", "", IF(OR(F906&lt;'Intro &amp; Setup'!$Z$20, F906&gt;'Intro &amp; Setup'!$Z$22), "X", ""))</f>
        <v/>
      </c>
      <c r="Z906" s="65" t="str">
        <f>IF(G906="", "", IF(OR(G906&lt;'Intro &amp; Setup'!$Z$20, G906&gt;'Intro &amp; Setup'!$Z$22), "X", ""))</f>
        <v/>
      </c>
      <c r="AB906" s="58" t="str">
        <f t="shared" si="119"/>
        <v/>
      </c>
      <c r="AC906" s="59" t="str">
        <f t="shared" si="120"/>
        <v/>
      </c>
      <c r="AE906" s="5" t="str">
        <f>IF(OR($AB906="", $AC906=""), "", IF($H906=$M$3, "", IF(OR(AE$7&lt;$AB906, $AC906&lt;AE$6),"", MAX(AE$10:AE905)+1)))</f>
        <v/>
      </c>
      <c r="AF906" s="5" t="str">
        <f>IF(OR($AB906="", $AC906=""), "", IF($H906=$M$3, "", IF(OR(AF$7&lt;$AB906, $AC906&lt;AF$6),"", MAX(AF$10:AF905)+1)))</f>
        <v/>
      </c>
      <c r="AG906" s="5" t="str">
        <f>IF(OR($AB906="", $AC906=""), "", IF($H906=$M$3, "", IF(OR(AG$7&lt;$AB906, $AC906&lt;AG$6),"", MAX(AG$10:AG905)+1)))</f>
        <v/>
      </c>
      <c r="AH906" s="5" t="str">
        <f>IF(OR($AB906="", $AC906=""), "", IF($H906=$M$3, "", IF(OR(AH$7&lt;$AB906, $AC906&lt;AH$6),"", MAX(AH$10:AH905)+1)))</f>
        <v/>
      </c>
      <c r="AI906" s="5" t="str">
        <f>IF(OR($AB906="", $AC906=""), "", IF($H906=$M$3, "", IF(OR(AI$7&lt;$AB906, $AC906&lt;AI$6),"", MAX(AI$10:AI905)+1)))</f>
        <v/>
      </c>
      <c r="AJ906" s="5" t="str">
        <f>IF(OR($AB906="", $AC906=""), "", IF($H906=$M$3, "", IF(OR(AJ$7&lt;$AB906, $AC906&lt;AJ$6),"", MAX(AJ$10:AJ905)+1)))</f>
        <v/>
      </c>
      <c r="AK906" s="5" t="str">
        <f>IF(OR($AB906="", $AC906=""), "", IF($H906=$M$3, "", IF(OR(AK$7&lt;$AB906, $AC906&lt;AK$6),"", MAX(AK$10:AK905)+1)))</f>
        <v/>
      </c>
      <c r="AL906" s="5" t="str">
        <f>IF(OR($AB906="", $AC906=""), "", IF($H906=$M$3, "", IF(OR(AL$7&lt;$AB906, $AC906&lt;AL$6),"", MAX(AL$10:AL905)+1)))</f>
        <v/>
      </c>
      <c r="AM906" s="5" t="str">
        <f>IF(OR($AB906="", $AC906=""), "", IF($H906=$M$3, "", IF(OR(AM$7&lt;$AB906, $AC906&lt;AM$6),"", MAX(AM$10:AM905)+1)))</f>
        <v/>
      </c>
      <c r="AN906" s="5" t="str">
        <f>IF(OR($AB906="", $AC906=""), "", IF($H906=$M$3, "", IF(OR(AN$7&lt;$AB906, $AC906&lt;AN$6),"", MAX(AN$10:AN905)+1)))</f>
        <v/>
      </c>
      <c r="AO906" s="5" t="str">
        <f>IF(OR($AB906="", $AC906=""), "", IF($H906=$M$3, "", IF(OR(AO$7&lt;$AB906, $AC906&lt;AO$6),"", MAX(AO$10:AO905)+1)))</f>
        <v/>
      </c>
      <c r="AP906" s="5" t="str">
        <f>IF(OR($AB906="", $AC906=""), "", IF($H906=$M$3, "", IF(OR(AP$7&lt;$AB906, $AC906&lt;AP$6),"", MAX(AP$10:AP905)+1)))</f>
        <v/>
      </c>
      <c r="AQ906" s="5" t="str">
        <f>IF(OR($AB906="", $AC906=""), "", IF($H906=$M$3, "", IF(OR(AQ$7&lt;$AB906, $AC906&lt;AQ$6),"", MAX(AQ$10:AQ905)+1)))</f>
        <v/>
      </c>
      <c r="AR906" s="5" t="str">
        <f>IF(OR($AB906="", $AC906=""), "", IF($H906=$M$3, "", IF(OR(AR$7&lt;$AB906, $AC906&lt;AR$6),"", MAX(AR$10:AR905)+1)))</f>
        <v/>
      </c>
      <c r="AS906" s="5" t="str">
        <f>IF(OR($AB906="", $AC906=""), "", IF($H906=$M$3, "", IF(OR(AS$7&lt;$AB906, $AC906&lt;AS$6),"", MAX(AS$10:AS905)+1)))</f>
        <v/>
      </c>
      <c r="AT906" s="5" t="str">
        <f>IF(OR($AB906="", $AC906=""), "", IF($H906=$M$3, "", IF(OR(AT$7&lt;$AB906, $AC906&lt;AT$6),"", MAX(AT$10:AT905)+1)))</f>
        <v/>
      </c>
      <c r="AU906" s="5" t="str">
        <f>IF(OR($AB906="", $AC906=""), "", IF($H906=$M$3, "", IF(OR(AU$7&lt;$AB906, $AC906&lt;AU$6),"", MAX(AU$10:AU905)+1)))</f>
        <v/>
      </c>
      <c r="AV906" s="5" t="str">
        <f>IF(OR($AB906="", $AC906=""), "", IF($H906=$M$3, "", IF(OR(AV$7&lt;$AB906, $AC906&lt;AV$6),"", MAX(AV$10:AV905)+1)))</f>
        <v/>
      </c>
      <c r="AW906" s="5" t="str">
        <f>IF(OR($AB906="", $AC906=""), "", IF($H906=$M$3, "", IF(OR(AW$7&lt;$AB906, $AC906&lt;AW$6),"", MAX(AW$10:AW905)+1)))</f>
        <v/>
      </c>
      <c r="AX906" s="5" t="str">
        <f>IF(OR($AB906="", $AC906=""), "", IF($H906=$M$3, "", IF(OR(AX$7&lt;$AB906, $AC906&lt;AX$6),"", MAX(AX$10:AX905)+1)))</f>
        <v/>
      </c>
      <c r="AY906" s="5" t="str">
        <f>IF(OR($AB906="", $AC906=""), "", IF($H906=$M$3, "", IF(OR(AY$7&lt;$AB906, $AC906&lt;AY$6),"", MAX(AY$10:AY905)+1)))</f>
        <v/>
      </c>
      <c r="AZ906" s="5" t="str">
        <f>IF(OR($AB906="", $AC906=""), "", IF($H906=$M$3, "", IF(OR(AZ$7&lt;$AB906, $AC906&lt;AZ$6),"", MAX(AZ$10:AZ905)+1)))</f>
        <v/>
      </c>
      <c r="BA906" s="5" t="str">
        <f>IF(OR($AB906="", $AC906=""), "", IF($H906=$M$3, "", IF(OR(BA$7&lt;$AB906, $AC906&lt;BA$6),"", MAX(BA$10:BA905)+1)))</f>
        <v/>
      </c>
      <c r="BB906" s="5" t="str">
        <f>IF(OR($AB906="", $AC906=""), "", IF($H906=$M$3, "", IF(OR(BB$7&lt;$AB906, $AC906&lt;BB$6),"", MAX(BB$10:BB905)+1)))</f>
        <v/>
      </c>
      <c r="BC906" s="5" t="str">
        <f>IF(OR($AB906="", $AC906=""), "", IF($H906=$M$3, "", IF(OR(BC$7&lt;$AB906, $AC906&lt;BC$6),"", MAX(BC$10:BC905)+1)))</f>
        <v/>
      </c>
      <c r="BD906" s="5" t="str">
        <f>IF(OR($AB906="", $AC906=""), "", IF($H906=$M$3, "", IF(OR(BD$7&lt;$AB906, $AC906&lt;BD$6),"", MAX(BD$10:BD905)+1)))</f>
        <v/>
      </c>
      <c r="BE906" s="5" t="str">
        <f>IF(OR($AB906="", $AC906=""), "", IF($H906=$M$3, "", IF(OR(BE$7&lt;$AB906, $AC906&lt;BE$6),"", MAX(BE$10:BE905)+1)))</f>
        <v/>
      </c>
      <c r="BF906" s="5" t="str">
        <f>IF(OR($AB906="", $AC906=""), "", IF($H906=$M$3, "", IF(OR(BF$7&lt;$AB906, $AC906&lt;BF$6),"", MAX(BF$10:BF905)+1)))</f>
        <v/>
      </c>
      <c r="BG906" s="5" t="str">
        <f>IF(OR($AB906="", $AC906=""), "", IF($H906=$M$3, "", IF(OR(BG$7&lt;$AB906, $AC906&lt;BG$6),"", MAX(BG$10:BG905)+1)))</f>
        <v/>
      </c>
      <c r="BH906" s="5" t="str">
        <f>IF(OR($AB906="", $AC906=""), "", IF($H906=$M$3, "", IF(OR(BH$7&lt;$AB906, $AC906&lt;BH$6),"", MAX(BH$10:BH905)+1)))</f>
        <v/>
      </c>
      <c r="BI906" s="5" t="str">
        <f>IF(OR($AB906="", $AC906=""), "", IF($H906=$M$3, "", IF(OR(BI$7&lt;$AB906, $AC906&lt;BI$6),"", MAX(BI$10:BI905)+1)))</f>
        <v/>
      </c>
      <c r="BK906" s="5" t="str" cm="1">
        <f t="array" aca="1" ref="BK906" ca="1">IFERROR(INDEX($AE906:$BI906, $BJ906, MATCH($BK$9, $AE$9:$BI$9, 0)), "")</f>
        <v/>
      </c>
    </row>
    <row r="907" spans="1:63" x14ac:dyDescent="0.25">
      <c r="A907" s="2"/>
      <c r="B907" s="254"/>
      <c r="C907" s="255"/>
      <c r="D907" s="256"/>
      <c r="E907" s="257"/>
      <c r="F907" s="257"/>
      <c r="G907" s="258"/>
      <c r="H907" s="259"/>
      <c r="I907" s="16"/>
      <c r="J907" s="5" t="str">
        <f t="shared" si="115"/>
        <v/>
      </c>
      <c r="K907" s="2"/>
      <c r="O907" s="5" t="str">
        <f t="shared" ref="O907:O970" si="121">IF(OR($AB907="", $AC907=""), "", IF(AND($O$8&gt;=$AB907, $O$8&lt;=$AC907), $D$4, IF(AND($H907=$M$3, $O$8&gt;$AC$11), $D$2, IF($O$8&gt;$AC907, $D$3, IF(ROUNDDOWN($O$8, 0)=ROUNDDOWN($AB907, 0), $D$5, IF(ROUNDDOWN($O$8, 0)+1=ROUNDDOWN($AB907, 0), $D$6, ""))))))</f>
        <v/>
      </c>
      <c r="Q907" s="5" t="str">
        <f t="shared" si="116"/>
        <v/>
      </c>
      <c r="S907" s="5" t="str">
        <f t="shared" ref="S907:S970" si="122">IF($Q907="", "", IF(OR($D907="", $E907="", $F907=""), $N$3, IF($AC907&lt;$AB907, $N$4, IF(OR(COUNTIF($M$11:$M$22, $C907)=0, $C907=""), $N$5, IF(OR($W907="X", $X907="X", $Y907="X", $Z907="X"), $N$6, "")))))</f>
        <v/>
      </c>
      <c r="U907" s="64" t="str">
        <f>IF($D907="","", IF(COUNTIF('Intro &amp; Setup'!$AW$49:$AW$88, $D907)&gt;0, "BH", TEXT($D907, "ddd")))</f>
        <v/>
      </c>
      <c r="V907" s="65" t="str">
        <f>IF($G907="", "", IF(COUNTIF('Intro &amp; Setup'!$AW$49:$AW$88, $G907)&gt;0, "BH", TEXT($G907, "ddd")))</f>
        <v/>
      </c>
      <c r="W907" s="64" t="str">
        <f t="shared" si="117"/>
        <v/>
      </c>
      <c r="X907" s="65" t="str">
        <f t="shared" si="118"/>
        <v/>
      </c>
      <c r="Y907" s="64" t="str">
        <f>IF(F907="", "", IF(OR(F907&lt;'Intro &amp; Setup'!$Z$20, F907&gt;'Intro &amp; Setup'!$Z$22), "X", ""))</f>
        <v/>
      </c>
      <c r="Z907" s="65" t="str">
        <f>IF(G907="", "", IF(OR(G907&lt;'Intro &amp; Setup'!$Z$20, G907&gt;'Intro &amp; Setup'!$Z$22), "X", ""))</f>
        <v/>
      </c>
      <c r="AB907" s="58" t="str">
        <f t="shared" si="119"/>
        <v/>
      </c>
      <c r="AC907" s="59" t="str">
        <f t="shared" si="120"/>
        <v/>
      </c>
      <c r="AE907" s="5" t="str">
        <f>IF(OR($AB907="", $AC907=""), "", IF($H907=$M$3, "", IF(OR(AE$7&lt;$AB907, $AC907&lt;AE$6),"", MAX(AE$10:AE906)+1)))</f>
        <v/>
      </c>
      <c r="AF907" s="5" t="str">
        <f>IF(OR($AB907="", $AC907=""), "", IF($H907=$M$3, "", IF(OR(AF$7&lt;$AB907, $AC907&lt;AF$6),"", MAX(AF$10:AF906)+1)))</f>
        <v/>
      </c>
      <c r="AG907" s="5" t="str">
        <f>IF(OR($AB907="", $AC907=""), "", IF($H907=$M$3, "", IF(OR(AG$7&lt;$AB907, $AC907&lt;AG$6),"", MAX(AG$10:AG906)+1)))</f>
        <v/>
      </c>
      <c r="AH907" s="5" t="str">
        <f>IF(OR($AB907="", $AC907=""), "", IF($H907=$M$3, "", IF(OR(AH$7&lt;$AB907, $AC907&lt;AH$6),"", MAX(AH$10:AH906)+1)))</f>
        <v/>
      </c>
      <c r="AI907" s="5" t="str">
        <f>IF(OR($AB907="", $AC907=""), "", IF($H907=$M$3, "", IF(OR(AI$7&lt;$AB907, $AC907&lt;AI$6),"", MAX(AI$10:AI906)+1)))</f>
        <v/>
      </c>
      <c r="AJ907" s="5" t="str">
        <f>IF(OR($AB907="", $AC907=""), "", IF($H907=$M$3, "", IF(OR(AJ$7&lt;$AB907, $AC907&lt;AJ$6),"", MAX(AJ$10:AJ906)+1)))</f>
        <v/>
      </c>
      <c r="AK907" s="5" t="str">
        <f>IF(OR($AB907="", $AC907=""), "", IF($H907=$M$3, "", IF(OR(AK$7&lt;$AB907, $AC907&lt;AK$6),"", MAX(AK$10:AK906)+1)))</f>
        <v/>
      </c>
      <c r="AL907" s="5" t="str">
        <f>IF(OR($AB907="", $AC907=""), "", IF($H907=$M$3, "", IF(OR(AL$7&lt;$AB907, $AC907&lt;AL$6),"", MAX(AL$10:AL906)+1)))</f>
        <v/>
      </c>
      <c r="AM907" s="5" t="str">
        <f>IF(OR($AB907="", $AC907=""), "", IF($H907=$M$3, "", IF(OR(AM$7&lt;$AB907, $AC907&lt;AM$6),"", MAX(AM$10:AM906)+1)))</f>
        <v/>
      </c>
      <c r="AN907" s="5" t="str">
        <f>IF(OR($AB907="", $AC907=""), "", IF($H907=$M$3, "", IF(OR(AN$7&lt;$AB907, $AC907&lt;AN$6),"", MAX(AN$10:AN906)+1)))</f>
        <v/>
      </c>
      <c r="AO907" s="5" t="str">
        <f>IF(OR($AB907="", $AC907=""), "", IF($H907=$M$3, "", IF(OR(AO$7&lt;$AB907, $AC907&lt;AO$6),"", MAX(AO$10:AO906)+1)))</f>
        <v/>
      </c>
      <c r="AP907" s="5" t="str">
        <f>IF(OR($AB907="", $AC907=""), "", IF($H907=$M$3, "", IF(OR(AP$7&lt;$AB907, $AC907&lt;AP$6),"", MAX(AP$10:AP906)+1)))</f>
        <v/>
      </c>
      <c r="AQ907" s="5" t="str">
        <f>IF(OR($AB907="", $AC907=""), "", IF($H907=$M$3, "", IF(OR(AQ$7&lt;$AB907, $AC907&lt;AQ$6),"", MAX(AQ$10:AQ906)+1)))</f>
        <v/>
      </c>
      <c r="AR907" s="5" t="str">
        <f>IF(OR($AB907="", $AC907=""), "", IF($H907=$M$3, "", IF(OR(AR$7&lt;$AB907, $AC907&lt;AR$6),"", MAX(AR$10:AR906)+1)))</f>
        <v/>
      </c>
      <c r="AS907" s="5" t="str">
        <f>IF(OR($AB907="", $AC907=""), "", IF($H907=$M$3, "", IF(OR(AS$7&lt;$AB907, $AC907&lt;AS$6),"", MAX(AS$10:AS906)+1)))</f>
        <v/>
      </c>
      <c r="AT907" s="5" t="str">
        <f>IF(OR($AB907="", $AC907=""), "", IF($H907=$M$3, "", IF(OR(AT$7&lt;$AB907, $AC907&lt;AT$6),"", MAX(AT$10:AT906)+1)))</f>
        <v/>
      </c>
      <c r="AU907" s="5" t="str">
        <f>IF(OR($AB907="", $AC907=""), "", IF($H907=$M$3, "", IF(OR(AU$7&lt;$AB907, $AC907&lt;AU$6),"", MAX(AU$10:AU906)+1)))</f>
        <v/>
      </c>
      <c r="AV907" s="5" t="str">
        <f>IF(OR($AB907="", $AC907=""), "", IF($H907=$M$3, "", IF(OR(AV$7&lt;$AB907, $AC907&lt;AV$6),"", MAX(AV$10:AV906)+1)))</f>
        <v/>
      </c>
      <c r="AW907" s="5" t="str">
        <f>IF(OR($AB907="", $AC907=""), "", IF($H907=$M$3, "", IF(OR(AW$7&lt;$AB907, $AC907&lt;AW$6),"", MAX(AW$10:AW906)+1)))</f>
        <v/>
      </c>
      <c r="AX907" s="5" t="str">
        <f>IF(OR($AB907="", $AC907=""), "", IF($H907=$M$3, "", IF(OR(AX$7&lt;$AB907, $AC907&lt;AX$6),"", MAX(AX$10:AX906)+1)))</f>
        <v/>
      </c>
      <c r="AY907" s="5" t="str">
        <f>IF(OR($AB907="", $AC907=""), "", IF($H907=$M$3, "", IF(OR(AY$7&lt;$AB907, $AC907&lt;AY$6),"", MAX(AY$10:AY906)+1)))</f>
        <v/>
      </c>
      <c r="AZ907" s="5" t="str">
        <f>IF(OR($AB907="", $AC907=""), "", IF($H907=$M$3, "", IF(OR(AZ$7&lt;$AB907, $AC907&lt;AZ$6),"", MAX(AZ$10:AZ906)+1)))</f>
        <v/>
      </c>
      <c r="BA907" s="5" t="str">
        <f>IF(OR($AB907="", $AC907=""), "", IF($H907=$M$3, "", IF(OR(BA$7&lt;$AB907, $AC907&lt;BA$6),"", MAX(BA$10:BA906)+1)))</f>
        <v/>
      </c>
      <c r="BB907" s="5" t="str">
        <f>IF(OR($AB907="", $AC907=""), "", IF($H907=$M$3, "", IF(OR(BB$7&lt;$AB907, $AC907&lt;BB$6),"", MAX(BB$10:BB906)+1)))</f>
        <v/>
      </c>
      <c r="BC907" s="5" t="str">
        <f>IF(OR($AB907="", $AC907=""), "", IF($H907=$M$3, "", IF(OR(BC$7&lt;$AB907, $AC907&lt;BC$6),"", MAX(BC$10:BC906)+1)))</f>
        <v/>
      </c>
      <c r="BD907" s="5" t="str">
        <f>IF(OR($AB907="", $AC907=""), "", IF($H907=$M$3, "", IF(OR(BD$7&lt;$AB907, $AC907&lt;BD$6),"", MAX(BD$10:BD906)+1)))</f>
        <v/>
      </c>
      <c r="BE907" s="5" t="str">
        <f>IF(OR($AB907="", $AC907=""), "", IF($H907=$M$3, "", IF(OR(BE$7&lt;$AB907, $AC907&lt;BE$6),"", MAX(BE$10:BE906)+1)))</f>
        <v/>
      </c>
      <c r="BF907" s="5" t="str">
        <f>IF(OR($AB907="", $AC907=""), "", IF($H907=$M$3, "", IF(OR(BF$7&lt;$AB907, $AC907&lt;BF$6),"", MAX(BF$10:BF906)+1)))</f>
        <v/>
      </c>
      <c r="BG907" s="5" t="str">
        <f>IF(OR($AB907="", $AC907=""), "", IF($H907=$M$3, "", IF(OR(BG$7&lt;$AB907, $AC907&lt;BG$6),"", MAX(BG$10:BG906)+1)))</f>
        <v/>
      </c>
      <c r="BH907" s="5" t="str">
        <f>IF(OR($AB907="", $AC907=""), "", IF($H907=$M$3, "", IF(OR(BH$7&lt;$AB907, $AC907&lt;BH$6),"", MAX(BH$10:BH906)+1)))</f>
        <v/>
      </c>
      <c r="BI907" s="5" t="str">
        <f>IF(OR($AB907="", $AC907=""), "", IF($H907=$M$3, "", IF(OR(BI$7&lt;$AB907, $AC907&lt;BI$6),"", MAX(BI$10:BI906)+1)))</f>
        <v/>
      </c>
      <c r="BK907" s="5" t="str" cm="1">
        <f t="array" aca="1" ref="BK907" ca="1">IFERROR(INDEX($AE907:$BI907, $BJ907, MATCH($BK$9, $AE$9:$BI$9, 0)), "")</f>
        <v/>
      </c>
    </row>
    <row r="908" spans="1:63" x14ac:dyDescent="0.25">
      <c r="A908" s="2"/>
      <c r="B908" s="254"/>
      <c r="C908" s="255"/>
      <c r="D908" s="256"/>
      <c r="E908" s="257"/>
      <c r="F908" s="257"/>
      <c r="G908" s="258"/>
      <c r="H908" s="259"/>
      <c r="I908" s="16"/>
      <c r="J908" s="5" t="str">
        <f t="shared" ref="J908:J971" si="123">IF($Q908="", "", $S908)</f>
        <v/>
      </c>
      <c r="K908" s="2"/>
      <c r="O908" s="5" t="str">
        <f t="shared" si="121"/>
        <v/>
      </c>
      <c r="Q908" s="5" t="str">
        <f t="shared" ref="Q908:Q971" si="124">IF(COUNTIF($B908:$F908, "")=5, "", "X")</f>
        <v/>
      </c>
      <c r="S908" s="5" t="str">
        <f t="shared" si="122"/>
        <v/>
      </c>
      <c r="U908" s="64" t="str">
        <f>IF($D908="","", IF(COUNTIF('Intro &amp; Setup'!$AW$49:$AW$88, $D908)&gt;0, "BH", TEXT($D908, "ddd")))</f>
        <v/>
      </c>
      <c r="V908" s="65" t="str">
        <f>IF($G908="", "", IF(COUNTIF('Intro &amp; Setup'!$AW$49:$AW$88, $G908)&gt;0, "BH", TEXT($G908, "ddd")))</f>
        <v/>
      </c>
      <c r="W908" s="64" t="str">
        <f t="shared" ref="W908:W971" si="125">IF($U908="", "", IF(COUNTIF($W$3:$W$5, $U908)&gt;0, "X", ""))</f>
        <v/>
      </c>
      <c r="X908" s="65" t="str">
        <f t="shared" ref="X908:X971" si="126">IF($V908="", "", IF(COUNTIF($W$3:$W$5, $V908)&gt;0, "X", ""))</f>
        <v/>
      </c>
      <c r="Y908" s="64" t="str">
        <f>IF(F908="", "", IF(OR(F908&lt;'Intro &amp; Setup'!$Z$20, F908&gt;'Intro &amp; Setup'!$Z$22), "X", ""))</f>
        <v/>
      </c>
      <c r="Z908" s="65" t="str">
        <f>IF(G908="", "", IF(OR(G908&lt;'Intro &amp; Setup'!$Z$20, G908&gt;'Intro &amp; Setup'!$Z$22), "X", ""))</f>
        <v/>
      </c>
      <c r="AB908" s="58" t="str">
        <f t="shared" ref="AB908:AB971" si="127">IF(OR($D908="", $E908=""), "", $D908+$E908)</f>
        <v/>
      </c>
      <c r="AC908" s="59" t="str">
        <f t="shared" ref="AC908:AC971" si="128">IF(OR($D908="", $E908="", $F908=""), "", IF($G908="", $D908, $G908)+$F908)</f>
        <v/>
      </c>
      <c r="AE908" s="5" t="str">
        <f>IF(OR($AB908="", $AC908=""), "", IF($H908=$M$3, "", IF(OR(AE$7&lt;$AB908, $AC908&lt;AE$6),"", MAX(AE$10:AE907)+1)))</f>
        <v/>
      </c>
      <c r="AF908" s="5" t="str">
        <f>IF(OR($AB908="", $AC908=""), "", IF($H908=$M$3, "", IF(OR(AF$7&lt;$AB908, $AC908&lt;AF$6),"", MAX(AF$10:AF907)+1)))</f>
        <v/>
      </c>
      <c r="AG908" s="5" t="str">
        <f>IF(OR($AB908="", $AC908=""), "", IF($H908=$M$3, "", IF(OR(AG$7&lt;$AB908, $AC908&lt;AG$6),"", MAX(AG$10:AG907)+1)))</f>
        <v/>
      </c>
      <c r="AH908" s="5" t="str">
        <f>IF(OR($AB908="", $AC908=""), "", IF($H908=$M$3, "", IF(OR(AH$7&lt;$AB908, $AC908&lt;AH$6),"", MAX(AH$10:AH907)+1)))</f>
        <v/>
      </c>
      <c r="AI908" s="5" t="str">
        <f>IF(OR($AB908="", $AC908=""), "", IF($H908=$M$3, "", IF(OR(AI$7&lt;$AB908, $AC908&lt;AI$6),"", MAX(AI$10:AI907)+1)))</f>
        <v/>
      </c>
      <c r="AJ908" s="5" t="str">
        <f>IF(OR($AB908="", $AC908=""), "", IF($H908=$M$3, "", IF(OR(AJ$7&lt;$AB908, $AC908&lt;AJ$6),"", MAX(AJ$10:AJ907)+1)))</f>
        <v/>
      </c>
      <c r="AK908" s="5" t="str">
        <f>IF(OR($AB908="", $AC908=""), "", IF($H908=$M$3, "", IF(OR(AK$7&lt;$AB908, $AC908&lt;AK$6),"", MAX(AK$10:AK907)+1)))</f>
        <v/>
      </c>
      <c r="AL908" s="5" t="str">
        <f>IF(OR($AB908="", $AC908=""), "", IF($H908=$M$3, "", IF(OR(AL$7&lt;$AB908, $AC908&lt;AL$6),"", MAX(AL$10:AL907)+1)))</f>
        <v/>
      </c>
      <c r="AM908" s="5" t="str">
        <f>IF(OR($AB908="", $AC908=""), "", IF($H908=$M$3, "", IF(OR(AM$7&lt;$AB908, $AC908&lt;AM$6),"", MAX(AM$10:AM907)+1)))</f>
        <v/>
      </c>
      <c r="AN908" s="5" t="str">
        <f>IF(OR($AB908="", $AC908=""), "", IF($H908=$M$3, "", IF(OR(AN$7&lt;$AB908, $AC908&lt;AN$6),"", MAX(AN$10:AN907)+1)))</f>
        <v/>
      </c>
      <c r="AO908" s="5" t="str">
        <f>IF(OR($AB908="", $AC908=""), "", IF($H908=$M$3, "", IF(OR(AO$7&lt;$AB908, $AC908&lt;AO$6),"", MAX(AO$10:AO907)+1)))</f>
        <v/>
      </c>
      <c r="AP908" s="5" t="str">
        <f>IF(OR($AB908="", $AC908=""), "", IF($H908=$M$3, "", IF(OR(AP$7&lt;$AB908, $AC908&lt;AP$6),"", MAX(AP$10:AP907)+1)))</f>
        <v/>
      </c>
      <c r="AQ908" s="5" t="str">
        <f>IF(OR($AB908="", $AC908=""), "", IF($H908=$M$3, "", IF(OR(AQ$7&lt;$AB908, $AC908&lt;AQ$6),"", MAX(AQ$10:AQ907)+1)))</f>
        <v/>
      </c>
      <c r="AR908" s="5" t="str">
        <f>IF(OR($AB908="", $AC908=""), "", IF($H908=$M$3, "", IF(OR(AR$7&lt;$AB908, $AC908&lt;AR$6),"", MAX(AR$10:AR907)+1)))</f>
        <v/>
      </c>
      <c r="AS908" s="5" t="str">
        <f>IF(OR($AB908="", $AC908=""), "", IF($H908=$M$3, "", IF(OR(AS$7&lt;$AB908, $AC908&lt;AS$6),"", MAX(AS$10:AS907)+1)))</f>
        <v/>
      </c>
      <c r="AT908" s="5" t="str">
        <f>IF(OR($AB908="", $AC908=""), "", IF($H908=$M$3, "", IF(OR(AT$7&lt;$AB908, $AC908&lt;AT$6),"", MAX(AT$10:AT907)+1)))</f>
        <v/>
      </c>
      <c r="AU908" s="5" t="str">
        <f>IF(OR($AB908="", $AC908=""), "", IF($H908=$M$3, "", IF(OR(AU$7&lt;$AB908, $AC908&lt;AU$6),"", MAX(AU$10:AU907)+1)))</f>
        <v/>
      </c>
      <c r="AV908" s="5" t="str">
        <f>IF(OR($AB908="", $AC908=""), "", IF($H908=$M$3, "", IF(OR(AV$7&lt;$AB908, $AC908&lt;AV$6),"", MAX(AV$10:AV907)+1)))</f>
        <v/>
      </c>
      <c r="AW908" s="5" t="str">
        <f>IF(OR($AB908="", $AC908=""), "", IF($H908=$M$3, "", IF(OR(AW$7&lt;$AB908, $AC908&lt;AW$6),"", MAX(AW$10:AW907)+1)))</f>
        <v/>
      </c>
      <c r="AX908" s="5" t="str">
        <f>IF(OR($AB908="", $AC908=""), "", IF($H908=$M$3, "", IF(OR(AX$7&lt;$AB908, $AC908&lt;AX$6),"", MAX(AX$10:AX907)+1)))</f>
        <v/>
      </c>
      <c r="AY908" s="5" t="str">
        <f>IF(OR($AB908="", $AC908=""), "", IF($H908=$M$3, "", IF(OR(AY$7&lt;$AB908, $AC908&lt;AY$6),"", MAX(AY$10:AY907)+1)))</f>
        <v/>
      </c>
      <c r="AZ908" s="5" t="str">
        <f>IF(OR($AB908="", $AC908=""), "", IF($H908=$M$3, "", IF(OR(AZ$7&lt;$AB908, $AC908&lt;AZ$6),"", MAX(AZ$10:AZ907)+1)))</f>
        <v/>
      </c>
      <c r="BA908" s="5" t="str">
        <f>IF(OR($AB908="", $AC908=""), "", IF($H908=$M$3, "", IF(OR(BA$7&lt;$AB908, $AC908&lt;BA$6),"", MAX(BA$10:BA907)+1)))</f>
        <v/>
      </c>
      <c r="BB908" s="5" t="str">
        <f>IF(OR($AB908="", $AC908=""), "", IF($H908=$M$3, "", IF(OR(BB$7&lt;$AB908, $AC908&lt;BB$6),"", MAX(BB$10:BB907)+1)))</f>
        <v/>
      </c>
      <c r="BC908" s="5" t="str">
        <f>IF(OR($AB908="", $AC908=""), "", IF($H908=$M$3, "", IF(OR(BC$7&lt;$AB908, $AC908&lt;BC$6),"", MAX(BC$10:BC907)+1)))</f>
        <v/>
      </c>
      <c r="BD908" s="5" t="str">
        <f>IF(OR($AB908="", $AC908=""), "", IF($H908=$M$3, "", IF(OR(BD$7&lt;$AB908, $AC908&lt;BD$6),"", MAX(BD$10:BD907)+1)))</f>
        <v/>
      </c>
      <c r="BE908" s="5" t="str">
        <f>IF(OR($AB908="", $AC908=""), "", IF($H908=$M$3, "", IF(OR(BE$7&lt;$AB908, $AC908&lt;BE$6),"", MAX(BE$10:BE907)+1)))</f>
        <v/>
      </c>
      <c r="BF908" s="5" t="str">
        <f>IF(OR($AB908="", $AC908=""), "", IF($H908=$M$3, "", IF(OR(BF$7&lt;$AB908, $AC908&lt;BF$6),"", MAX(BF$10:BF907)+1)))</f>
        <v/>
      </c>
      <c r="BG908" s="5" t="str">
        <f>IF(OR($AB908="", $AC908=""), "", IF($H908=$M$3, "", IF(OR(BG$7&lt;$AB908, $AC908&lt;BG$6),"", MAX(BG$10:BG907)+1)))</f>
        <v/>
      </c>
      <c r="BH908" s="5" t="str">
        <f>IF(OR($AB908="", $AC908=""), "", IF($H908=$M$3, "", IF(OR(BH$7&lt;$AB908, $AC908&lt;BH$6),"", MAX(BH$10:BH907)+1)))</f>
        <v/>
      </c>
      <c r="BI908" s="5" t="str">
        <f>IF(OR($AB908="", $AC908=""), "", IF($H908=$M$3, "", IF(OR(BI$7&lt;$AB908, $AC908&lt;BI$6),"", MAX(BI$10:BI907)+1)))</f>
        <v/>
      </c>
      <c r="BK908" s="5" t="str" cm="1">
        <f t="array" aca="1" ref="BK908" ca="1">IFERROR(INDEX($AE908:$BI908, $BJ908, MATCH($BK$9, $AE$9:$BI$9, 0)), "")</f>
        <v/>
      </c>
    </row>
    <row r="909" spans="1:63" x14ac:dyDescent="0.25">
      <c r="A909" s="2"/>
      <c r="B909" s="254"/>
      <c r="C909" s="255"/>
      <c r="D909" s="256"/>
      <c r="E909" s="257"/>
      <c r="F909" s="257"/>
      <c r="G909" s="258"/>
      <c r="H909" s="259"/>
      <c r="I909" s="16"/>
      <c r="J909" s="5" t="str">
        <f t="shared" si="123"/>
        <v/>
      </c>
      <c r="K909" s="2"/>
      <c r="O909" s="5" t="str">
        <f t="shared" si="121"/>
        <v/>
      </c>
      <c r="Q909" s="5" t="str">
        <f t="shared" si="124"/>
        <v/>
      </c>
      <c r="S909" s="5" t="str">
        <f t="shared" si="122"/>
        <v/>
      </c>
      <c r="U909" s="64" t="str">
        <f>IF($D909="","", IF(COUNTIF('Intro &amp; Setup'!$AW$49:$AW$88, $D909)&gt;0, "BH", TEXT($D909, "ddd")))</f>
        <v/>
      </c>
      <c r="V909" s="65" t="str">
        <f>IF($G909="", "", IF(COUNTIF('Intro &amp; Setup'!$AW$49:$AW$88, $G909)&gt;0, "BH", TEXT($G909, "ddd")))</f>
        <v/>
      </c>
      <c r="W909" s="64" t="str">
        <f t="shared" si="125"/>
        <v/>
      </c>
      <c r="X909" s="65" t="str">
        <f t="shared" si="126"/>
        <v/>
      </c>
      <c r="Y909" s="64" t="str">
        <f>IF(F909="", "", IF(OR(F909&lt;'Intro &amp; Setup'!$Z$20, F909&gt;'Intro &amp; Setup'!$Z$22), "X", ""))</f>
        <v/>
      </c>
      <c r="Z909" s="65" t="str">
        <f>IF(G909="", "", IF(OR(G909&lt;'Intro &amp; Setup'!$Z$20, G909&gt;'Intro &amp; Setup'!$Z$22), "X", ""))</f>
        <v/>
      </c>
      <c r="AB909" s="58" t="str">
        <f t="shared" si="127"/>
        <v/>
      </c>
      <c r="AC909" s="59" t="str">
        <f t="shared" si="128"/>
        <v/>
      </c>
      <c r="AE909" s="5" t="str">
        <f>IF(OR($AB909="", $AC909=""), "", IF($H909=$M$3, "", IF(OR(AE$7&lt;$AB909, $AC909&lt;AE$6),"", MAX(AE$10:AE908)+1)))</f>
        <v/>
      </c>
      <c r="AF909" s="5" t="str">
        <f>IF(OR($AB909="", $AC909=""), "", IF($H909=$M$3, "", IF(OR(AF$7&lt;$AB909, $AC909&lt;AF$6),"", MAX(AF$10:AF908)+1)))</f>
        <v/>
      </c>
      <c r="AG909" s="5" t="str">
        <f>IF(OR($AB909="", $AC909=""), "", IF($H909=$M$3, "", IF(OR(AG$7&lt;$AB909, $AC909&lt;AG$6),"", MAX(AG$10:AG908)+1)))</f>
        <v/>
      </c>
      <c r="AH909" s="5" t="str">
        <f>IF(OR($AB909="", $AC909=""), "", IF($H909=$M$3, "", IF(OR(AH$7&lt;$AB909, $AC909&lt;AH$6),"", MAX(AH$10:AH908)+1)))</f>
        <v/>
      </c>
      <c r="AI909" s="5" t="str">
        <f>IF(OR($AB909="", $AC909=""), "", IF($H909=$M$3, "", IF(OR(AI$7&lt;$AB909, $AC909&lt;AI$6),"", MAX(AI$10:AI908)+1)))</f>
        <v/>
      </c>
      <c r="AJ909" s="5" t="str">
        <f>IF(OR($AB909="", $AC909=""), "", IF($H909=$M$3, "", IF(OR(AJ$7&lt;$AB909, $AC909&lt;AJ$6),"", MAX(AJ$10:AJ908)+1)))</f>
        <v/>
      </c>
      <c r="AK909" s="5" t="str">
        <f>IF(OR($AB909="", $AC909=""), "", IF($H909=$M$3, "", IF(OR(AK$7&lt;$AB909, $AC909&lt;AK$6),"", MAX(AK$10:AK908)+1)))</f>
        <v/>
      </c>
      <c r="AL909" s="5" t="str">
        <f>IF(OR($AB909="", $AC909=""), "", IF($H909=$M$3, "", IF(OR(AL$7&lt;$AB909, $AC909&lt;AL$6),"", MAX(AL$10:AL908)+1)))</f>
        <v/>
      </c>
      <c r="AM909" s="5" t="str">
        <f>IF(OR($AB909="", $AC909=""), "", IF($H909=$M$3, "", IF(OR(AM$7&lt;$AB909, $AC909&lt;AM$6),"", MAX(AM$10:AM908)+1)))</f>
        <v/>
      </c>
      <c r="AN909" s="5" t="str">
        <f>IF(OR($AB909="", $AC909=""), "", IF($H909=$M$3, "", IF(OR(AN$7&lt;$AB909, $AC909&lt;AN$6),"", MAX(AN$10:AN908)+1)))</f>
        <v/>
      </c>
      <c r="AO909" s="5" t="str">
        <f>IF(OR($AB909="", $AC909=""), "", IF($H909=$M$3, "", IF(OR(AO$7&lt;$AB909, $AC909&lt;AO$6),"", MAX(AO$10:AO908)+1)))</f>
        <v/>
      </c>
      <c r="AP909" s="5" t="str">
        <f>IF(OR($AB909="", $AC909=""), "", IF($H909=$M$3, "", IF(OR(AP$7&lt;$AB909, $AC909&lt;AP$6),"", MAX(AP$10:AP908)+1)))</f>
        <v/>
      </c>
      <c r="AQ909" s="5" t="str">
        <f>IF(OR($AB909="", $AC909=""), "", IF($H909=$M$3, "", IF(OR(AQ$7&lt;$AB909, $AC909&lt;AQ$6),"", MAX(AQ$10:AQ908)+1)))</f>
        <v/>
      </c>
      <c r="AR909" s="5" t="str">
        <f>IF(OR($AB909="", $AC909=""), "", IF($H909=$M$3, "", IF(OR(AR$7&lt;$AB909, $AC909&lt;AR$6),"", MAX(AR$10:AR908)+1)))</f>
        <v/>
      </c>
      <c r="AS909" s="5" t="str">
        <f>IF(OR($AB909="", $AC909=""), "", IF($H909=$M$3, "", IF(OR(AS$7&lt;$AB909, $AC909&lt;AS$6),"", MAX(AS$10:AS908)+1)))</f>
        <v/>
      </c>
      <c r="AT909" s="5" t="str">
        <f>IF(OR($AB909="", $AC909=""), "", IF($H909=$M$3, "", IF(OR(AT$7&lt;$AB909, $AC909&lt;AT$6),"", MAX(AT$10:AT908)+1)))</f>
        <v/>
      </c>
      <c r="AU909" s="5" t="str">
        <f>IF(OR($AB909="", $AC909=""), "", IF($H909=$M$3, "", IF(OR(AU$7&lt;$AB909, $AC909&lt;AU$6),"", MAX(AU$10:AU908)+1)))</f>
        <v/>
      </c>
      <c r="AV909" s="5" t="str">
        <f>IF(OR($AB909="", $AC909=""), "", IF($H909=$M$3, "", IF(OR(AV$7&lt;$AB909, $AC909&lt;AV$6),"", MAX(AV$10:AV908)+1)))</f>
        <v/>
      </c>
      <c r="AW909" s="5" t="str">
        <f>IF(OR($AB909="", $AC909=""), "", IF($H909=$M$3, "", IF(OR(AW$7&lt;$AB909, $AC909&lt;AW$6),"", MAX(AW$10:AW908)+1)))</f>
        <v/>
      </c>
      <c r="AX909" s="5" t="str">
        <f>IF(OR($AB909="", $AC909=""), "", IF($H909=$M$3, "", IF(OR(AX$7&lt;$AB909, $AC909&lt;AX$6),"", MAX(AX$10:AX908)+1)))</f>
        <v/>
      </c>
      <c r="AY909" s="5" t="str">
        <f>IF(OR($AB909="", $AC909=""), "", IF($H909=$M$3, "", IF(OR(AY$7&lt;$AB909, $AC909&lt;AY$6),"", MAX(AY$10:AY908)+1)))</f>
        <v/>
      </c>
      <c r="AZ909" s="5" t="str">
        <f>IF(OR($AB909="", $AC909=""), "", IF($H909=$M$3, "", IF(OR(AZ$7&lt;$AB909, $AC909&lt;AZ$6),"", MAX(AZ$10:AZ908)+1)))</f>
        <v/>
      </c>
      <c r="BA909" s="5" t="str">
        <f>IF(OR($AB909="", $AC909=""), "", IF($H909=$M$3, "", IF(OR(BA$7&lt;$AB909, $AC909&lt;BA$6),"", MAX(BA$10:BA908)+1)))</f>
        <v/>
      </c>
      <c r="BB909" s="5" t="str">
        <f>IF(OR($AB909="", $AC909=""), "", IF($H909=$M$3, "", IF(OR(BB$7&lt;$AB909, $AC909&lt;BB$6),"", MAX(BB$10:BB908)+1)))</f>
        <v/>
      </c>
      <c r="BC909" s="5" t="str">
        <f>IF(OR($AB909="", $AC909=""), "", IF($H909=$M$3, "", IF(OR(BC$7&lt;$AB909, $AC909&lt;BC$6),"", MAX(BC$10:BC908)+1)))</f>
        <v/>
      </c>
      <c r="BD909" s="5" t="str">
        <f>IF(OR($AB909="", $AC909=""), "", IF($H909=$M$3, "", IF(OR(BD$7&lt;$AB909, $AC909&lt;BD$6),"", MAX(BD$10:BD908)+1)))</f>
        <v/>
      </c>
      <c r="BE909" s="5" t="str">
        <f>IF(OR($AB909="", $AC909=""), "", IF($H909=$M$3, "", IF(OR(BE$7&lt;$AB909, $AC909&lt;BE$6),"", MAX(BE$10:BE908)+1)))</f>
        <v/>
      </c>
      <c r="BF909" s="5" t="str">
        <f>IF(OR($AB909="", $AC909=""), "", IF($H909=$M$3, "", IF(OR(BF$7&lt;$AB909, $AC909&lt;BF$6),"", MAX(BF$10:BF908)+1)))</f>
        <v/>
      </c>
      <c r="BG909" s="5" t="str">
        <f>IF(OR($AB909="", $AC909=""), "", IF($H909=$M$3, "", IF(OR(BG$7&lt;$AB909, $AC909&lt;BG$6),"", MAX(BG$10:BG908)+1)))</f>
        <v/>
      </c>
      <c r="BH909" s="5" t="str">
        <f>IF(OR($AB909="", $AC909=""), "", IF($H909=$M$3, "", IF(OR(BH$7&lt;$AB909, $AC909&lt;BH$6),"", MAX(BH$10:BH908)+1)))</f>
        <v/>
      </c>
      <c r="BI909" s="5" t="str">
        <f>IF(OR($AB909="", $AC909=""), "", IF($H909=$M$3, "", IF(OR(BI$7&lt;$AB909, $AC909&lt;BI$6),"", MAX(BI$10:BI908)+1)))</f>
        <v/>
      </c>
      <c r="BK909" s="5" t="str" cm="1">
        <f t="array" aca="1" ref="BK909" ca="1">IFERROR(INDEX($AE909:$BI909, $BJ909, MATCH($BK$9, $AE$9:$BI$9, 0)), "")</f>
        <v/>
      </c>
    </row>
    <row r="910" spans="1:63" x14ac:dyDescent="0.25">
      <c r="A910" s="2"/>
      <c r="B910" s="254"/>
      <c r="C910" s="255"/>
      <c r="D910" s="256"/>
      <c r="E910" s="257"/>
      <c r="F910" s="257"/>
      <c r="G910" s="258"/>
      <c r="H910" s="259"/>
      <c r="I910" s="16"/>
      <c r="J910" s="5" t="str">
        <f t="shared" si="123"/>
        <v/>
      </c>
      <c r="K910" s="2"/>
      <c r="O910" s="5" t="str">
        <f t="shared" si="121"/>
        <v/>
      </c>
      <c r="Q910" s="5" t="str">
        <f t="shared" si="124"/>
        <v/>
      </c>
      <c r="S910" s="5" t="str">
        <f t="shared" si="122"/>
        <v/>
      </c>
      <c r="U910" s="64" t="str">
        <f>IF($D910="","", IF(COUNTIF('Intro &amp; Setup'!$AW$49:$AW$88, $D910)&gt;0, "BH", TEXT($D910, "ddd")))</f>
        <v/>
      </c>
      <c r="V910" s="65" t="str">
        <f>IF($G910="", "", IF(COUNTIF('Intro &amp; Setup'!$AW$49:$AW$88, $G910)&gt;0, "BH", TEXT($G910, "ddd")))</f>
        <v/>
      </c>
      <c r="W910" s="64" t="str">
        <f t="shared" si="125"/>
        <v/>
      </c>
      <c r="X910" s="65" t="str">
        <f t="shared" si="126"/>
        <v/>
      </c>
      <c r="Y910" s="64" t="str">
        <f>IF(F910="", "", IF(OR(F910&lt;'Intro &amp; Setup'!$Z$20, F910&gt;'Intro &amp; Setup'!$Z$22), "X", ""))</f>
        <v/>
      </c>
      <c r="Z910" s="65" t="str">
        <f>IF(G910="", "", IF(OR(G910&lt;'Intro &amp; Setup'!$Z$20, G910&gt;'Intro &amp; Setup'!$Z$22), "X", ""))</f>
        <v/>
      </c>
      <c r="AB910" s="58" t="str">
        <f t="shared" si="127"/>
        <v/>
      </c>
      <c r="AC910" s="59" t="str">
        <f t="shared" si="128"/>
        <v/>
      </c>
      <c r="AE910" s="5" t="str">
        <f>IF(OR($AB910="", $AC910=""), "", IF($H910=$M$3, "", IF(OR(AE$7&lt;$AB910, $AC910&lt;AE$6),"", MAX(AE$10:AE909)+1)))</f>
        <v/>
      </c>
      <c r="AF910" s="5" t="str">
        <f>IF(OR($AB910="", $AC910=""), "", IF($H910=$M$3, "", IF(OR(AF$7&lt;$AB910, $AC910&lt;AF$6),"", MAX(AF$10:AF909)+1)))</f>
        <v/>
      </c>
      <c r="AG910" s="5" t="str">
        <f>IF(OR($AB910="", $AC910=""), "", IF($H910=$M$3, "", IF(OR(AG$7&lt;$AB910, $AC910&lt;AG$6),"", MAX(AG$10:AG909)+1)))</f>
        <v/>
      </c>
      <c r="AH910" s="5" t="str">
        <f>IF(OR($AB910="", $AC910=""), "", IF($H910=$M$3, "", IF(OR(AH$7&lt;$AB910, $AC910&lt;AH$6),"", MAX(AH$10:AH909)+1)))</f>
        <v/>
      </c>
      <c r="AI910" s="5" t="str">
        <f>IF(OR($AB910="", $AC910=""), "", IF($H910=$M$3, "", IF(OR(AI$7&lt;$AB910, $AC910&lt;AI$6),"", MAX(AI$10:AI909)+1)))</f>
        <v/>
      </c>
      <c r="AJ910" s="5" t="str">
        <f>IF(OR($AB910="", $AC910=""), "", IF($H910=$M$3, "", IF(OR(AJ$7&lt;$AB910, $AC910&lt;AJ$6),"", MAX(AJ$10:AJ909)+1)))</f>
        <v/>
      </c>
      <c r="AK910" s="5" t="str">
        <f>IF(OR($AB910="", $AC910=""), "", IF($H910=$M$3, "", IF(OR(AK$7&lt;$AB910, $AC910&lt;AK$6),"", MAX(AK$10:AK909)+1)))</f>
        <v/>
      </c>
      <c r="AL910" s="5" t="str">
        <f>IF(OR($AB910="", $AC910=""), "", IF($H910=$M$3, "", IF(OR(AL$7&lt;$AB910, $AC910&lt;AL$6),"", MAX(AL$10:AL909)+1)))</f>
        <v/>
      </c>
      <c r="AM910" s="5" t="str">
        <f>IF(OR($AB910="", $AC910=""), "", IF($H910=$M$3, "", IF(OR(AM$7&lt;$AB910, $AC910&lt;AM$6),"", MAX(AM$10:AM909)+1)))</f>
        <v/>
      </c>
      <c r="AN910" s="5" t="str">
        <f>IF(OR($AB910="", $AC910=""), "", IF($H910=$M$3, "", IF(OR(AN$7&lt;$AB910, $AC910&lt;AN$6),"", MAX(AN$10:AN909)+1)))</f>
        <v/>
      </c>
      <c r="AO910" s="5" t="str">
        <f>IF(OR($AB910="", $AC910=""), "", IF($H910=$M$3, "", IF(OR(AO$7&lt;$AB910, $AC910&lt;AO$6),"", MAX(AO$10:AO909)+1)))</f>
        <v/>
      </c>
      <c r="AP910" s="5" t="str">
        <f>IF(OR($AB910="", $AC910=""), "", IF($H910=$M$3, "", IF(OR(AP$7&lt;$AB910, $AC910&lt;AP$6),"", MAX(AP$10:AP909)+1)))</f>
        <v/>
      </c>
      <c r="AQ910" s="5" t="str">
        <f>IF(OR($AB910="", $AC910=""), "", IF($H910=$M$3, "", IF(OR(AQ$7&lt;$AB910, $AC910&lt;AQ$6),"", MAX(AQ$10:AQ909)+1)))</f>
        <v/>
      </c>
      <c r="AR910" s="5" t="str">
        <f>IF(OR($AB910="", $AC910=""), "", IF($H910=$M$3, "", IF(OR(AR$7&lt;$AB910, $AC910&lt;AR$6),"", MAX(AR$10:AR909)+1)))</f>
        <v/>
      </c>
      <c r="AS910" s="5" t="str">
        <f>IF(OR($AB910="", $AC910=""), "", IF($H910=$M$3, "", IF(OR(AS$7&lt;$AB910, $AC910&lt;AS$6),"", MAX(AS$10:AS909)+1)))</f>
        <v/>
      </c>
      <c r="AT910" s="5" t="str">
        <f>IF(OR($AB910="", $AC910=""), "", IF($H910=$M$3, "", IF(OR(AT$7&lt;$AB910, $AC910&lt;AT$6),"", MAX(AT$10:AT909)+1)))</f>
        <v/>
      </c>
      <c r="AU910" s="5" t="str">
        <f>IF(OR($AB910="", $AC910=""), "", IF($H910=$M$3, "", IF(OR(AU$7&lt;$AB910, $AC910&lt;AU$6),"", MAX(AU$10:AU909)+1)))</f>
        <v/>
      </c>
      <c r="AV910" s="5" t="str">
        <f>IF(OR($AB910="", $AC910=""), "", IF($H910=$M$3, "", IF(OR(AV$7&lt;$AB910, $AC910&lt;AV$6),"", MAX(AV$10:AV909)+1)))</f>
        <v/>
      </c>
      <c r="AW910" s="5" t="str">
        <f>IF(OR($AB910="", $AC910=""), "", IF($H910=$M$3, "", IF(OR(AW$7&lt;$AB910, $AC910&lt;AW$6),"", MAX(AW$10:AW909)+1)))</f>
        <v/>
      </c>
      <c r="AX910" s="5" t="str">
        <f>IF(OR($AB910="", $AC910=""), "", IF($H910=$M$3, "", IF(OR(AX$7&lt;$AB910, $AC910&lt;AX$6),"", MAX(AX$10:AX909)+1)))</f>
        <v/>
      </c>
      <c r="AY910" s="5" t="str">
        <f>IF(OR($AB910="", $AC910=""), "", IF($H910=$M$3, "", IF(OR(AY$7&lt;$AB910, $AC910&lt;AY$6),"", MAX(AY$10:AY909)+1)))</f>
        <v/>
      </c>
      <c r="AZ910" s="5" t="str">
        <f>IF(OR($AB910="", $AC910=""), "", IF($H910=$M$3, "", IF(OR(AZ$7&lt;$AB910, $AC910&lt;AZ$6),"", MAX(AZ$10:AZ909)+1)))</f>
        <v/>
      </c>
      <c r="BA910" s="5" t="str">
        <f>IF(OR($AB910="", $AC910=""), "", IF($H910=$M$3, "", IF(OR(BA$7&lt;$AB910, $AC910&lt;BA$6),"", MAX(BA$10:BA909)+1)))</f>
        <v/>
      </c>
      <c r="BB910" s="5" t="str">
        <f>IF(OR($AB910="", $AC910=""), "", IF($H910=$M$3, "", IF(OR(BB$7&lt;$AB910, $AC910&lt;BB$6),"", MAX(BB$10:BB909)+1)))</f>
        <v/>
      </c>
      <c r="BC910" s="5" t="str">
        <f>IF(OR($AB910="", $AC910=""), "", IF($H910=$M$3, "", IF(OR(BC$7&lt;$AB910, $AC910&lt;BC$6),"", MAX(BC$10:BC909)+1)))</f>
        <v/>
      </c>
      <c r="BD910" s="5" t="str">
        <f>IF(OR($AB910="", $AC910=""), "", IF($H910=$M$3, "", IF(OR(BD$7&lt;$AB910, $AC910&lt;BD$6),"", MAX(BD$10:BD909)+1)))</f>
        <v/>
      </c>
      <c r="BE910" s="5" t="str">
        <f>IF(OR($AB910="", $AC910=""), "", IF($H910=$M$3, "", IF(OR(BE$7&lt;$AB910, $AC910&lt;BE$6),"", MAX(BE$10:BE909)+1)))</f>
        <v/>
      </c>
      <c r="BF910" s="5" t="str">
        <f>IF(OR($AB910="", $AC910=""), "", IF($H910=$M$3, "", IF(OR(BF$7&lt;$AB910, $AC910&lt;BF$6),"", MAX(BF$10:BF909)+1)))</f>
        <v/>
      </c>
      <c r="BG910" s="5" t="str">
        <f>IF(OR($AB910="", $AC910=""), "", IF($H910=$M$3, "", IF(OR(BG$7&lt;$AB910, $AC910&lt;BG$6),"", MAX(BG$10:BG909)+1)))</f>
        <v/>
      </c>
      <c r="BH910" s="5" t="str">
        <f>IF(OR($AB910="", $AC910=""), "", IF($H910=$M$3, "", IF(OR(BH$7&lt;$AB910, $AC910&lt;BH$6),"", MAX(BH$10:BH909)+1)))</f>
        <v/>
      </c>
      <c r="BI910" s="5" t="str">
        <f>IF(OR($AB910="", $AC910=""), "", IF($H910=$M$3, "", IF(OR(BI$7&lt;$AB910, $AC910&lt;BI$6),"", MAX(BI$10:BI909)+1)))</f>
        <v/>
      </c>
      <c r="BK910" s="5" t="str" cm="1">
        <f t="array" aca="1" ref="BK910" ca="1">IFERROR(INDEX($AE910:$BI910, $BJ910, MATCH($BK$9, $AE$9:$BI$9, 0)), "")</f>
        <v/>
      </c>
    </row>
    <row r="911" spans="1:63" x14ac:dyDescent="0.25">
      <c r="A911" s="2"/>
      <c r="B911" s="254"/>
      <c r="C911" s="255"/>
      <c r="D911" s="256"/>
      <c r="E911" s="257"/>
      <c r="F911" s="257"/>
      <c r="G911" s="258"/>
      <c r="H911" s="259"/>
      <c r="I911" s="16"/>
      <c r="J911" s="5" t="str">
        <f t="shared" si="123"/>
        <v/>
      </c>
      <c r="K911" s="2"/>
      <c r="O911" s="5" t="str">
        <f t="shared" si="121"/>
        <v/>
      </c>
      <c r="Q911" s="5" t="str">
        <f t="shared" si="124"/>
        <v/>
      </c>
      <c r="S911" s="5" t="str">
        <f t="shared" si="122"/>
        <v/>
      </c>
      <c r="U911" s="64" t="str">
        <f>IF($D911="","", IF(COUNTIF('Intro &amp; Setup'!$AW$49:$AW$88, $D911)&gt;0, "BH", TEXT($D911, "ddd")))</f>
        <v/>
      </c>
      <c r="V911" s="65" t="str">
        <f>IF($G911="", "", IF(COUNTIF('Intro &amp; Setup'!$AW$49:$AW$88, $G911)&gt;0, "BH", TEXT($G911, "ddd")))</f>
        <v/>
      </c>
      <c r="W911" s="64" t="str">
        <f t="shared" si="125"/>
        <v/>
      </c>
      <c r="X911" s="65" t="str">
        <f t="shared" si="126"/>
        <v/>
      </c>
      <c r="Y911" s="64" t="str">
        <f>IF(F911="", "", IF(OR(F911&lt;'Intro &amp; Setup'!$Z$20, F911&gt;'Intro &amp; Setup'!$Z$22), "X", ""))</f>
        <v/>
      </c>
      <c r="Z911" s="65" t="str">
        <f>IF(G911="", "", IF(OR(G911&lt;'Intro &amp; Setup'!$Z$20, G911&gt;'Intro &amp; Setup'!$Z$22), "X", ""))</f>
        <v/>
      </c>
      <c r="AB911" s="58" t="str">
        <f t="shared" si="127"/>
        <v/>
      </c>
      <c r="AC911" s="59" t="str">
        <f t="shared" si="128"/>
        <v/>
      </c>
      <c r="AE911" s="5" t="str">
        <f>IF(OR($AB911="", $AC911=""), "", IF($H911=$M$3, "", IF(OR(AE$7&lt;$AB911, $AC911&lt;AE$6),"", MAX(AE$10:AE910)+1)))</f>
        <v/>
      </c>
      <c r="AF911" s="5" t="str">
        <f>IF(OR($AB911="", $AC911=""), "", IF($H911=$M$3, "", IF(OR(AF$7&lt;$AB911, $AC911&lt;AF$6),"", MAX(AF$10:AF910)+1)))</f>
        <v/>
      </c>
      <c r="AG911" s="5" t="str">
        <f>IF(OR($AB911="", $AC911=""), "", IF($H911=$M$3, "", IF(OR(AG$7&lt;$AB911, $AC911&lt;AG$6),"", MAX(AG$10:AG910)+1)))</f>
        <v/>
      </c>
      <c r="AH911" s="5" t="str">
        <f>IF(OR($AB911="", $AC911=""), "", IF($H911=$M$3, "", IF(OR(AH$7&lt;$AB911, $AC911&lt;AH$6),"", MAX(AH$10:AH910)+1)))</f>
        <v/>
      </c>
      <c r="AI911" s="5" t="str">
        <f>IF(OR($AB911="", $AC911=""), "", IF($H911=$M$3, "", IF(OR(AI$7&lt;$AB911, $AC911&lt;AI$6),"", MAX(AI$10:AI910)+1)))</f>
        <v/>
      </c>
      <c r="AJ911" s="5" t="str">
        <f>IF(OR($AB911="", $AC911=""), "", IF($H911=$M$3, "", IF(OR(AJ$7&lt;$AB911, $AC911&lt;AJ$6),"", MAX(AJ$10:AJ910)+1)))</f>
        <v/>
      </c>
      <c r="AK911" s="5" t="str">
        <f>IF(OR($AB911="", $AC911=""), "", IF($H911=$M$3, "", IF(OR(AK$7&lt;$AB911, $AC911&lt;AK$6),"", MAX(AK$10:AK910)+1)))</f>
        <v/>
      </c>
      <c r="AL911" s="5" t="str">
        <f>IF(OR($AB911="", $AC911=""), "", IF($H911=$M$3, "", IF(OR(AL$7&lt;$AB911, $AC911&lt;AL$6),"", MAX(AL$10:AL910)+1)))</f>
        <v/>
      </c>
      <c r="AM911" s="5" t="str">
        <f>IF(OR($AB911="", $AC911=""), "", IF($H911=$M$3, "", IF(OR(AM$7&lt;$AB911, $AC911&lt;AM$6),"", MAX(AM$10:AM910)+1)))</f>
        <v/>
      </c>
      <c r="AN911" s="5" t="str">
        <f>IF(OR($AB911="", $AC911=""), "", IF($H911=$M$3, "", IF(OR(AN$7&lt;$AB911, $AC911&lt;AN$6),"", MAX(AN$10:AN910)+1)))</f>
        <v/>
      </c>
      <c r="AO911" s="5" t="str">
        <f>IF(OR($AB911="", $AC911=""), "", IF($H911=$M$3, "", IF(OR(AO$7&lt;$AB911, $AC911&lt;AO$6),"", MAX(AO$10:AO910)+1)))</f>
        <v/>
      </c>
      <c r="AP911" s="5" t="str">
        <f>IF(OR($AB911="", $AC911=""), "", IF($H911=$M$3, "", IF(OR(AP$7&lt;$AB911, $AC911&lt;AP$6),"", MAX(AP$10:AP910)+1)))</f>
        <v/>
      </c>
      <c r="AQ911" s="5" t="str">
        <f>IF(OR($AB911="", $AC911=""), "", IF($H911=$M$3, "", IF(OR(AQ$7&lt;$AB911, $AC911&lt;AQ$6),"", MAX(AQ$10:AQ910)+1)))</f>
        <v/>
      </c>
      <c r="AR911" s="5" t="str">
        <f>IF(OR($AB911="", $AC911=""), "", IF($H911=$M$3, "", IF(OR(AR$7&lt;$AB911, $AC911&lt;AR$6),"", MAX(AR$10:AR910)+1)))</f>
        <v/>
      </c>
      <c r="AS911" s="5" t="str">
        <f>IF(OR($AB911="", $AC911=""), "", IF($H911=$M$3, "", IF(OR(AS$7&lt;$AB911, $AC911&lt;AS$6),"", MAX(AS$10:AS910)+1)))</f>
        <v/>
      </c>
      <c r="AT911" s="5" t="str">
        <f>IF(OR($AB911="", $AC911=""), "", IF($H911=$M$3, "", IF(OR(AT$7&lt;$AB911, $AC911&lt;AT$6),"", MAX(AT$10:AT910)+1)))</f>
        <v/>
      </c>
      <c r="AU911" s="5" t="str">
        <f>IF(OR($AB911="", $AC911=""), "", IF($H911=$M$3, "", IF(OR(AU$7&lt;$AB911, $AC911&lt;AU$6),"", MAX(AU$10:AU910)+1)))</f>
        <v/>
      </c>
      <c r="AV911" s="5" t="str">
        <f>IF(OR($AB911="", $AC911=""), "", IF($H911=$M$3, "", IF(OR(AV$7&lt;$AB911, $AC911&lt;AV$6),"", MAX(AV$10:AV910)+1)))</f>
        <v/>
      </c>
      <c r="AW911" s="5" t="str">
        <f>IF(OR($AB911="", $AC911=""), "", IF($H911=$M$3, "", IF(OR(AW$7&lt;$AB911, $AC911&lt;AW$6),"", MAX(AW$10:AW910)+1)))</f>
        <v/>
      </c>
      <c r="AX911" s="5" t="str">
        <f>IF(OR($AB911="", $AC911=""), "", IF($H911=$M$3, "", IF(OR(AX$7&lt;$AB911, $AC911&lt;AX$6),"", MAX(AX$10:AX910)+1)))</f>
        <v/>
      </c>
      <c r="AY911" s="5" t="str">
        <f>IF(OR($AB911="", $AC911=""), "", IF($H911=$M$3, "", IF(OR(AY$7&lt;$AB911, $AC911&lt;AY$6),"", MAX(AY$10:AY910)+1)))</f>
        <v/>
      </c>
      <c r="AZ911" s="5" t="str">
        <f>IF(OR($AB911="", $AC911=""), "", IF($H911=$M$3, "", IF(OR(AZ$7&lt;$AB911, $AC911&lt;AZ$6),"", MAX(AZ$10:AZ910)+1)))</f>
        <v/>
      </c>
      <c r="BA911" s="5" t="str">
        <f>IF(OR($AB911="", $AC911=""), "", IF($H911=$M$3, "", IF(OR(BA$7&lt;$AB911, $AC911&lt;BA$6),"", MAX(BA$10:BA910)+1)))</f>
        <v/>
      </c>
      <c r="BB911" s="5" t="str">
        <f>IF(OR($AB911="", $AC911=""), "", IF($H911=$M$3, "", IF(OR(BB$7&lt;$AB911, $AC911&lt;BB$6),"", MAX(BB$10:BB910)+1)))</f>
        <v/>
      </c>
      <c r="BC911" s="5" t="str">
        <f>IF(OR($AB911="", $AC911=""), "", IF($H911=$M$3, "", IF(OR(BC$7&lt;$AB911, $AC911&lt;BC$6),"", MAX(BC$10:BC910)+1)))</f>
        <v/>
      </c>
      <c r="BD911" s="5" t="str">
        <f>IF(OR($AB911="", $AC911=""), "", IF($H911=$M$3, "", IF(OR(BD$7&lt;$AB911, $AC911&lt;BD$6),"", MAX(BD$10:BD910)+1)))</f>
        <v/>
      </c>
      <c r="BE911" s="5" t="str">
        <f>IF(OR($AB911="", $AC911=""), "", IF($H911=$M$3, "", IF(OR(BE$7&lt;$AB911, $AC911&lt;BE$6),"", MAX(BE$10:BE910)+1)))</f>
        <v/>
      </c>
      <c r="BF911" s="5" t="str">
        <f>IF(OR($AB911="", $AC911=""), "", IF($H911=$M$3, "", IF(OR(BF$7&lt;$AB911, $AC911&lt;BF$6),"", MAX(BF$10:BF910)+1)))</f>
        <v/>
      </c>
      <c r="BG911" s="5" t="str">
        <f>IF(OR($AB911="", $AC911=""), "", IF($H911=$M$3, "", IF(OR(BG$7&lt;$AB911, $AC911&lt;BG$6),"", MAX(BG$10:BG910)+1)))</f>
        <v/>
      </c>
      <c r="BH911" s="5" t="str">
        <f>IF(OR($AB911="", $AC911=""), "", IF($H911=$M$3, "", IF(OR(BH$7&lt;$AB911, $AC911&lt;BH$6),"", MAX(BH$10:BH910)+1)))</f>
        <v/>
      </c>
      <c r="BI911" s="5" t="str">
        <f>IF(OR($AB911="", $AC911=""), "", IF($H911=$M$3, "", IF(OR(BI$7&lt;$AB911, $AC911&lt;BI$6),"", MAX(BI$10:BI910)+1)))</f>
        <v/>
      </c>
      <c r="BK911" s="5" t="str" cm="1">
        <f t="array" aca="1" ref="BK911" ca="1">IFERROR(INDEX($AE911:$BI911, $BJ911, MATCH($BK$9, $AE$9:$BI$9, 0)), "")</f>
        <v/>
      </c>
    </row>
    <row r="912" spans="1:63" x14ac:dyDescent="0.25">
      <c r="A912" s="2"/>
      <c r="B912" s="254"/>
      <c r="C912" s="255"/>
      <c r="D912" s="256"/>
      <c r="E912" s="257"/>
      <c r="F912" s="257"/>
      <c r="G912" s="258"/>
      <c r="H912" s="259"/>
      <c r="I912" s="16"/>
      <c r="J912" s="5" t="str">
        <f t="shared" si="123"/>
        <v/>
      </c>
      <c r="K912" s="2"/>
      <c r="O912" s="5" t="str">
        <f t="shared" si="121"/>
        <v/>
      </c>
      <c r="Q912" s="5" t="str">
        <f t="shared" si="124"/>
        <v/>
      </c>
      <c r="S912" s="5" t="str">
        <f t="shared" si="122"/>
        <v/>
      </c>
      <c r="U912" s="64" t="str">
        <f>IF($D912="","", IF(COUNTIF('Intro &amp; Setup'!$AW$49:$AW$88, $D912)&gt;0, "BH", TEXT($D912, "ddd")))</f>
        <v/>
      </c>
      <c r="V912" s="65" t="str">
        <f>IF($G912="", "", IF(COUNTIF('Intro &amp; Setup'!$AW$49:$AW$88, $G912)&gt;0, "BH", TEXT($G912, "ddd")))</f>
        <v/>
      </c>
      <c r="W912" s="64" t="str">
        <f t="shared" si="125"/>
        <v/>
      </c>
      <c r="X912" s="65" t="str">
        <f t="shared" si="126"/>
        <v/>
      </c>
      <c r="Y912" s="64" t="str">
        <f>IF(F912="", "", IF(OR(F912&lt;'Intro &amp; Setup'!$Z$20, F912&gt;'Intro &amp; Setup'!$Z$22), "X", ""))</f>
        <v/>
      </c>
      <c r="Z912" s="65" t="str">
        <f>IF(G912="", "", IF(OR(G912&lt;'Intro &amp; Setup'!$Z$20, G912&gt;'Intro &amp; Setup'!$Z$22), "X", ""))</f>
        <v/>
      </c>
      <c r="AB912" s="58" t="str">
        <f t="shared" si="127"/>
        <v/>
      </c>
      <c r="AC912" s="59" t="str">
        <f t="shared" si="128"/>
        <v/>
      </c>
      <c r="AE912" s="5" t="str">
        <f>IF(OR($AB912="", $AC912=""), "", IF($H912=$M$3, "", IF(OR(AE$7&lt;$AB912, $AC912&lt;AE$6),"", MAX(AE$10:AE911)+1)))</f>
        <v/>
      </c>
      <c r="AF912" s="5" t="str">
        <f>IF(OR($AB912="", $AC912=""), "", IF($H912=$M$3, "", IF(OR(AF$7&lt;$AB912, $AC912&lt;AF$6),"", MAX(AF$10:AF911)+1)))</f>
        <v/>
      </c>
      <c r="AG912" s="5" t="str">
        <f>IF(OR($AB912="", $AC912=""), "", IF($H912=$M$3, "", IF(OR(AG$7&lt;$AB912, $AC912&lt;AG$6),"", MAX(AG$10:AG911)+1)))</f>
        <v/>
      </c>
      <c r="AH912" s="5" t="str">
        <f>IF(OR($AB912="", $AC912=""), "", IF($H912=$M$3, "", IF(OR(AH$7&lt;$AB912, $AC912&lt;AH$6),"", MAX(AH$10:AH911)+1)))</f>
        <v/>
      </c>
      <c r="AI912" s="5" t="str">
        <f>IF(OR($AB912="", $AC912=""), "", IF($H912=$M$3, "", IF(OR(AI$7&lt;$AB912, $AC912&lt;AI$6),"", MAX(AI$10:AI911)+1)))</f>
        <v/>
      </c>
      <c r="AJ912" s="5" t="str">
        <f>IF(OR($AB912="", $AC912=""), "", IF($H912=$M$3, "", IF(OR(AJ$7&lt;$AB912, $AC912&lt;AJ$6),"", MAX(AJ$10:AJ911)+1)))</f>
        <v/>
      </c>
      <c r="AK912" s="5" t="str">
        <f>IF(OR($AB912="", $AC912=""), "", IF($H912=$M$3, "", IF(OR(AK$7&lt;$AB912, $AC912&lt;AK$6),"", MAX(AK$10:AK911)+1)))</f>
        <v/>
      </c>
      <c r="AL912" s="5" t="str">
        <f>IF(OR($AB912="", $AC912=""), "", IF($H912=$M$3, "", IF(OR(AL$7&lt;$AB912, $AC912&lt;AL$6),"", MAX(AL$10:AL911)+1)))</f>
        <v/>
      </c>
      <c r="AM912" s="5" t="str">
        <f>IF(OR($AB912="", $AC912=""), "", IF($H912=$M$3, "", IF(OR(AM$7&lt;$AB912, $AC912&lt;AM$6),"", MAX(AM$10:AM911)+1)))</f>
        <v/>
      </c>
      <c r="AN912" s="5" t="str">
        <f>IF(OR($AB912="", $AC912=""), "", IF($H912=$M$3, "", IF(OR(AN$7&lt;$AB912, $AC912&lt;AN$6),"", MAX(AN$10:AN911)+1)))</f>
        <v/>
      </c>
      <c r="AO912" s="5" t="str">
        <f>IF(OR($AB912="", $AC912=""), "", IF($H912=$M$3, "", IF(OR(AO$7&lt;$AB912, $AC912&lt;AO$6),"", MAX(AO$10:AO911)+1)))</f>
        <v/>
      </c>
      <c r="AP912" s="5" t="str">
        <f>IF(OR($AB912="", $AC912=""), "", IF($H912=$M$3, "", IF(OR(AP$7&lt;$AB912, $AC912&lt;AP$6),"", MAX(AP$10:AP911)+1)))</f>
        <v/>
      </c>
      <c r="AQ912" s="5" t="str">
        <f>IF(OR($AB912="", $AC912=""), "", IF($H912=$M$3, "", IF(OR(AQ$7&lt;$AB912, $AC912&lt;AQ$6),"", MAX(AQ$10:AQ911)+1)))</f>
        <v/>
      </c>
      <c r="AR912" s="5" t="str">
        <f>IF(OR($AB912="", $AC912=""), "", IF($H912=$M$3, "", IF(OR(AR$7&lt;$AB912, $AC912&lt;AR$6),"", MAX(AR$10:AR911)+1)))</f>
        <v/>
      </c>
      <c r="AS912" s="5" t="str">
        <f>IF(OR($AB912="", $AC912=""), "", IF($H912=$M$3, "", IF(OR(AS$7&lt;$AB912, $AC912&lt;AS$6),"", MAX(AS$10:AS911)+1)))</f>
        <v/>
      </c>
      <c r="AT912" s="5" t="str">
        <f>IF(OR($AB912="", $AC912=""), "", IF($H912=$M$3, "", IF(OR(AT$7&lt;$AB912, $AC912&lt;AT$6),"", MAX(AT$10:AT911)+1)))</f>
        <v/>
      </c>
      <c r="AU912" s="5" t="str">
        <f>IF(OR($AB912="", $AC912=""), "", IF($H912=$M$3, "", IF(OR(AU$7&lt;$AB912, $AC912&lt;AU$6),"", MAX(AU$10:AU911)+1)))</f>
        <v/>
      </c>
      <c r="AV912" s="5" t="str">
        <f>IF(OR($AB912="", $AC912=""), "", IF($H912=$M$3, "", IF(OR(AV$7&lt;$AB912, $AC912&lt;AV$6),"", MAX(AV$10:AV911)+1)))</f>
        <v/>
      </c>
      <c r="AW912" s="5" t="str">
        <f>IF(OR($AB912="", $AC912=""), "", IF($H912=$M$3, "", IF(OR(AW$7&lt;$AB912, $AC912&lt;AW$6),"", MAX(AW$10:AW911)+1)))</f>
        <v/>
      </c>
      <c r="AX912" s="5" t="str">
        <f>IF(OR($AB912="", $AC912=""), "", IF($H912=$M$3, "", IF(OR(AX$7&lt;$AB912, $AC912&lt;AX$6),"", MAX(AX$10:AX911)+1)))</f>
        <v/>
      </c>
      <c r="AY912" s="5" t="str">
        <f>IF(OR($AB912="", $AC912=""), "", IF($H912=$M$3, "", IF(OR(AY$7&lt;$AB912, $AC912&lt;AY$6),"", MAX(AY$10:AY911)+1)))</f>
        <v/>
      </c>
      <c r="AZ912" s="5" t="str">
        <f>IF(OR($AB912="", $AC912=""), "", IF($H912=$M$3, "", IF(OR(AZ$7&lt;$AB912, $AC912&lt;AZ$6),"", MAX(AZ$10:AZ911)+1)))</f>
        <v/>
      </c>
      <c r="BA912" s="5" t="str">
        <f>IF(OR($AB912="", $AC912=""), "", IF($H912=$M$3, "", IF(OR(BA$7&lt;$AB912, $AC912&lt;BA$6),"", MAX(BA$10:BA911)+1)))</f>
        <v/>
      </c>
      <c r="BB912" s="5" t="str">
        <f>IF(OR($AB912="", $AC912=""), "", IF($H912=$M$3, "", IF(OR(BB$7&lt;$AB912, $AC912&lt;BB$6),"", MAX(BB$10:BB911)+1)))</f>
        <v/>
      </c>
      <c r="BC912" s="5" t="str">
        <f>IF(OR($AB912="", $AC912=""), "", IF($H912=$M$3, "", IF(OR(BC$7&lt;$AB912, $AC912&lt;BC$6),"", MAX(BC$10:BC911)+1)))</f>
        <v/>
      </c>
      <c r="BD912" s="5" t="str">
        <f>IF(OR($AB912="", $AC912=""), "", IF($H912=$M$3, "", IF(OR(BD$7&lt;$AB912, $AC912&lt;BD$6),"", MAX(BD$10:BD911)+1)))</f>
        <v/>
      </c>
      <c r="BE912" s="5" t="str">
        <f>IF(OR($AB912="", $AC912=""), "", IF($H912=$M$3, "", IF(OR(BE$7&lt;$AB912, $AC912&lt;BE$6),"", MAX(BE$10:BE911)+1)))</f>
        <v/>
      </c>
      <c r="BF912" s="5" t="str">
        <f>IF(OR($AB912="", $AC912=""), "", IF($H912=$M$3, "", IF(OR(BF$7&lt;$AB912, $AC912&lt;BF$6),"", MAX(BF$10:BF911)+1)))</f>
        <v/>
      </c>
      <c r="BG912" s="5" t="str">
        <f>IF(OR($AB912="", $AC912=""), "", IF($H912=$M$3, "", IF(OR(BG$7&lt;$AB912, $AC912&lt;BG$6),"", MAX(BG$10:BG911)+1)))</f>
        <v/>
      </c>
      <c r="BH912" s="5" t="str">
        <f>IF(OR($AB912="", $AC912=""), "", IF($H912=$M$3, "", IF(OR(BH$7&lt;$AB912, $AC912&lt;BH$6),"", MAX(BH$10:BH911)+1)))</f>
        <v/>
      </c>
      <c r="BI912" s="5" t="str">
        <f>IF(OR($AB912="", $AC912=""), "", IF($H912=$M$3, "", IF(OR(BI$7&lt;$AB912, $AC912&lt;BI$6),"", MAX(BI$10:BI911)+1)))</f>
        <v/>
      </c>
      <c r="BK912" s="5" t="str" cm="1">
        <f t="array" aca="1" ref="BK912" ca="1">IFERROR(INDEX($AE912:$BI912, $BJ912, MATCH($BK$9, $AE$9:$BI$9, 0)), "")</f>
        <v/>
      </c>
    </row>
    <row r="913" spans="1:63" x14ac:dyDescent="0.25">
      <c r="A913" s="2"/>
      <c r="B913" s="254"/>
      <c r="C913" s="255"/>
      <c r="D913" s="256"/>
      <c r="E913" s="257"/>
      <c r="F913" s="257"/>
      <c r="G913" s="258"/>
      <c r="H913" s="259"/>
      <c r="I913" s="16"/>
      <c r="J913" s="5" t="str">
        <f t="shared" si="123"/>
        <v/>
      </c>
      <c r="K913" s="2"/>
      <c r="O913" s="5" t="str">
        <f t="shared" si="121"/>
        <v/>
      </c>
      <c r="Q913" s="5" t="str">
        <f t="shared" si="124"/>
        <v/>
      </c>
      <c r="S913" s="5" t="str">
        <f t="shared" si="122"/>
        <v/>
      </c>
      <c r="U913" s="64" t="str">
        <f>IF($D913="","", IF(COUNTIF('Intro &amp; Setup'!$AW$49:$AW$88, $D913)&gt;0, "BH", TEXT($D913, "ddd")))</f>
        <v/>
      </c>
      <c r="V913" s="65" t="str">
        <f>IF($G913="", "", IF(COUNTIF('Intro &amp; Setup'!$AW$49:$AW$88, $G913)&gt;0, "BH", TEXT($G913, "ddd")))</f>
        <v/>
      </c>
      <c r="W913" s="64" t="str">
        <f t="shared" si="125"/>
        <v/>
      </c>
      <c r="X913" s="65" t="str">
        <f t="shared" si="126"/>
        <v/>
      </c>
      <c r="Y913" s="64" t="str">
        <f>IF(F913="", "", IF(OR(F913&lt;'Intro &amp; Setup'!$Z$20, F913&gt;'Intro &amp; Setup'!$Z$22), "X", ""))</f>
        <v/>
      </c>
      <c r="Z913" s="65" t="str">
        <f>IF(G913="", "", IF(OR(G913&lt;'Intro &amp; Setup'!$Z$20, G913&gt;'Intro &amp; Setup'!$Z$22), "X", ""))</f>
        <v/>
      </c>
      <c r="AB913" s="58" t="str">
        <f t="shared" si="127"/>
        <v/>
      </c>
      <c r="AC913" s="59" t="str">
        <f t="shared" si="128"/>
        <v/>
      </c>
      <c r="AE913" s="5" t="str">
        <f>IF(OR($AB913="", $AC913=""), "", IF($H913=$M$3, "", IF(OR(AE$7&lt;$AB913, $AC913&lt;AE$6),"", MAX(AE$10:AE912)+1)))</f>
        <v/>
      </c>
      <c r="AF913" s="5" t="str">
        <f>IF(OR($AB913="", $AC913=""), "", IF($H913=$M$3, "", IF(OR(AF$7&lt;$AB913, $AC913&lt;AF$6),"", MAX(AF$10:AF912)+1)))</f>
        <v/>
      </c>
      <c r="AG913" s="5" t="str">
        <f>IF(OR($AB913="", $AC913=""), "", IF($H913=$M$3, "", IF(OR(AG$7&lt;$AB913, $AC913&lt;AG$6),"", MAX(AG$10:AG912)+1)))</f>
        <v/>
      </c>
      <c r="AH913" s="5" t="str">
        <f>IF(OR($AB913="", $AC913=""), "", IF($H913=$M$3, "", IF(OR(AH$7&lt;$AB913, $AC913&lt;AH$6),"", MAX(AH$10:AH912)+1)))</f>
        <v/>
      </c>
      <c r="AI913" s="5" t="str">
        <f>IF(OR($AB913="", $AC913=""), "", IF($H913=$M$3, "", IF(OR(AI$7&lt;$AB913, $AC913&lt;AI$6),"", MAX(AI$10:AI912)+1)))</f>
        <v/>
      </c>
      <c r="AJ913" s="5" t="str">
        <f>IF(OR($AB913="", $AC913=""), "", IF($H913=$M$3, "", IF(OR(AJ$7&lt;$AB913, $AC913&lt;AJ$6),"", MAX(AJ$10:AJ912)+1)))</f>
        <v/>
      </c>
      <c r="AK913" s="5" t="str">
        <f>IF(OR($AB913="", $AC913=""), "", IF($H913=$M$3, "", IF(OR(AK$7&lt;$AB913, $AC913&lt;AK$6),"", MAX(AK$10:AK912)+1)))</f>
        <v/>
      </c>
      <c r="AL913" s="5" t="str">
        <f>IF(OR($AB913="", $AC913=""), "", IF($H913=$M$3, "", IF(OR(AL$7&lt;$AB913, $AC913&lt;AL$6),"", MAX(AL$10:AL912)+1)))</f>
        <v/>
      </c>
      <c r="AM913" s="5" t="str">
        <f>IF(OR($AB913="", $AC913=""), "", IF($H913=$M$3, "", IF(OR(AM$7&lt;$AB913, $AC913&lt;AM$6),"", MAX(AM$10:AM912)+1)))</f>
        <v/>
      </c>
      <c r="AN913" s="5" t="str">
        <f>IF(OR($AB913="", $AC913=""), "", IF($H913=$M$3, "", IF(OR(AN$7&lt;$AB913, $AC913&lt;AN$6),"", MAX(AN$10:AN912)+1)))</f>
        <v/>
      </c>
      <c r="AO913" s="5" t="str">
        <f>IF(OR($AB913="", $AC913=""), "", IF($H913=$M$3, "", IF(OR(AO$7&lt;$AB913, $AC913&lt;AO$6),"", MAX(AO$10:AO912)+1)))</f>
        <v/>
      </c>
      <c r="AP913" s="5" t="str">
        <f>IF(OR($AB913="", $AC913=""), "", IF($H913=$M$3, "", IF(OR(AP$7&lt;$AB913, $AC913&lt;AP$6),"", MAX(AP$10:AP912)+1)))</f>
        <v/>
      </c>
      <c r="AQ913" s="5" t="str">
        <f>IF(OR($AB913="", $AC913=""), "", IF($H913=$M$3, "", IF(OR(AQ$7&lt;$AB913, $AC913&lt;AQ$6),"", MAX(AQ$10:AQ912)+1)))</f>
        <v/>
      </c>
      <c r="AR913" s="5" t="str">
        <f>IF(OR($AB913="", $AC913=""), "", IF($H913=$M$3, "", IF(OR(AR$7&lt;$AB913, $AC913&lt;AR$6),"", MAX(AR$10:AR912)+1)))</f>
        <v/>
      </c>
      <c r="AS913" s="5" t="str">
        <f>IF(OR($AB913="", $AC913=""), "", IF($H913=$M$3, "", IF(OR(AS$7&lt;$AB913, $AC913&lt;AS$6),"", MAX(AS$10:AS912)+1)))</f>
        <v/>
      </c>
      <c r="AT913" s="5" t="str">
        <f>IF(OR($AB913="", $AC913=""), "", IF($H913=$M$3, "", IF(OR(AT$7&lt;$AB913, $AC913&lt;AT$6),"", MAX(AT$10:AT912)+1)))</f>
        <v/>
      </c>
      <c r="AU913" s="5" t="str">
        <f>IF(OR($AB913="", $AC913=""), "", IF($H913=$M$3, "", IF(OR(AU$7&lt;$AB913, $AC913&lt;AU$6),"", MAX(AU$10:AU912)+1)))</f>
        <v/>
      </c>
      <c r="AV913" s="5" t="str">
        <f>IF(OR($AB913="", $AC913=""), "", IF($H913=$M$3, "", IF(OR(AV$7&lt;$AB913, $AC913&lt;AV$6),"", MAX(AV$10:AV912)+1)))</f>
        <v/>
      </c>
      <c r="AW913" s="5" t="str">
        <f>IF(OR($AB913="", $AC913=""), "", IF($H913=$M$3, "", IF(OR(AW$7&lt;$AB913, $AC913&lt;AW$6),"", MAX(AW$10:AW912)+1)))</f>
        <v/>
      </c>
      <c r="AX913" s="5" t="str">
        <f>IF(OR($AB913="", $AC913=""), "", IF($H913=$M$3, "", IF(OR(AX$7&lt;$AB913, $AC913&lt;AX$6),"", MAX(AX$10:AX912)+1)))</f>
        <v/>
      </c>
      <c r="AY913" s="5" t="str">
        <f>IF(OR($AB913="", $AC913=""), "", IF($H913=$M$3, "", IF(OR(AY$7&lt;$AB913, $AC913&lt;AY$6),"", MAX(AY$10:AY912)+1)))</f>
        <v/>
      </c>
      <c r="AZ913" s="5" t="str">
        <f>IF(OR($AB913="", $AC913=""), "", IF($H913=$M$3, "", IF(OR(AZ$7&lt;$AB913, $AC913&lt;AZ$6),"", MAX(AZ$10:AZ912)+1)))</f>
        <v/>
      </c>
      <c r="BA913" s="5" t="str">
        <f>IF(OR($AB913="", $AC913=""), "", IF($H913=$M$3, "", IF(OR(BA$7&lt;$AB913, $AC913&lt;BA$6),"", MAX(BA$10:BA912)+1)))</f>
        <v/>
      </c>
      <c r="BB913" s="5" t="str">
        <f>IF(OR($AB913="", $AC913=""), "", IF($H913=$M$3, "", IF(OR(BB$7&lt;$AB913, $AC913&lt;BB$6),"", MAX(BB$10:BB912)+1)))</f>
        <v/>
      </c>
      <c r="BC913" s="5" t="str">
        <f>IF(OR($AB913="", $AC913=""), "", IF($H913=$M$3, "", IF(OR(BC$7&lt;$AB913, $AC913&lt;BC$6),"", MAX(BC$10:BC912)+1)))</f>
        <v/>
      </c>
      <c r="BD913" s="5" t="str">
        <f>IF(OR($AB913="", $AC913=""), "", IF($H913=$M$3, "", IF(OR(BD$7&lt;$AB913, $AC913&lt;BD$6),"", MAX(BD$10:BD912)+1)))</f>
        <v/>
      </c>
      <c r="BE913" s="5" t="str">
        <f>IF(OR($AB913="", $AC913=""), "", IF($H913=$M$3, "", IF(OR(BE$7&lt;$AB913, $AC913&lt;BE$6),"", MAX(BE$10:BE912)+1)))</f>
        <v/>
      </c>
      <c r="BF913" s="5" t="str">
        <f>IF(OR($AB913="", $AC913=""), "", IF($H913=$M$3, "", IF(OR(BF$7&lt;$AB913, $AC913&lt;BF$6),"", MAX(BF$10:BF912)+1)))</f>
        <v/>
      </c>
      <c r="BG913" s="5" t="str">
        <f>IF(OR($AB913="", $AC913=""), "", IF($H913=$M$3, "", IF(OR(BG$7&lt;$AB913, $AC913&lt;BG$6),"", MAX(BG$10:BG912)+1)))</f>
        <v/>
      </c>
      <c r="BH913" s="5" t="str">
        <f>IF(OR($AB913="", $AC913=""), "", IF($H913=$M$3, "", IF(OR(BH$7&lt;$AB913, $AC913&lt;BH$6),"", MAX(BH$10:BH912)+1)))</f>
        <v/>
      </c>
      <c r="BI913" s="5" t="str">
        <f>IF(OR($AB913="", $AC913=""), "", IF($H913=$M$3, "", IF(OR(BI$7&lt;$AB913, $AC913&lt;BI$6),"", MAX(BI$10:BI912)+1)))</f>
        <v/>
      </c>
      <c r="BK913" s="5" t="str" cm="1">
        <f t="array" aca="1" ref="BK913" ca="1">IFERROR(INDEX($AE913:$BI913, $BJ913, MATCH($BK$9, $AE$9:$BI$9, 0)), "")</f>
        <v/>
      </c>
    </row>
    <row r="914" spans="1:63" x14ac:dyDescent="0.25">
      <c r="A914" s="2"/>
      <c r="B914" s="254"/>
      <c r="C914" s="255"/>
      <c r="D914" s="256"/>
      <c r="E914" s="257"/>
      <c r="F914" s="257"/>
      <c r="G914" s="258"/>
      <c r="H914" s="259"/>
      <c r="I914" s="16"/>
      <c r="J914" s="5" t="str">
        <f t="shared" si="123"/>
        <v/>
      </c>
      <c r="K914" s="2"/>
      <c r="O914" s="5" t="str">
        <f t="shared" si="121"/>
        <v/>
      </c>
      <c r="Q914" s="5" t="str">
        <f t="shared" si="124"/>
        <v/>
      </c>
      <c r="S914" s="5" t="str">
        <f t="shared" si="122"/>
        <v/>
      </c>
      <c r="U914" s="64" t="str">
        <f>IF($D914="","", IF(COUNTIF('Intro &amp; Setup'!$AW$49:$AW$88, $D914)&gt;0, "BH", TEXT($D914, "ddd")))</f>
        <v/>
      </c>
      <c r="V914" s="65" t="str">
        <f>IF($G914="", "", IF(COUNTIF('Intro &amp; Setup'!$AW$49:$AW$88, $G914)&gt;0, "BH", TEXT($G914, "ddd")))</f>
        <v/>
      </c>
      <c r="W914" s="64" t="str">
        <f t="shared" si="125"/>
        <v/>
      </c>
      <c r="X914" s="65" t="str">
        <f t="shared" si="126"/>
        <v/>
      </c>
      <c r="Y914" s="64" t="str">
        <f>IF(F914="", "", IF(OR(F914&lt;'Intro &amp; Setup'!$Z$20, F914&gt;'Intro &amp; Setup'!$Z$22), "X", ""))</f>
        <v/>
      </c>
      <c r="Z914" s="65" t="str">
        <f>IF(G914="", "", IF(OR(G914&lt;'Intro &amp; Setup'!$Z$20, G914&gt;'Intro &amp; Setup'!$Z$22), "X", ""))</f>
        <v/>
      </c>
      <c r="AB914" s="58" t="str">
        <f t="shared" si="127"/>
        <v/>
      </c>
      <c r="AC914" s="59" t="str">
        <f t="shared" si="128"/>
        <v/>
      </c>
      <c r="AE914" s="5" t="str">
        <f>IF(OR($AB914="", $AC914=""), "", IF($H914=$M$3, "", IF(OR(AE$7&lt;$AB914, $AC914&lt;AE$6),"", MAX(AE$10:AE913)+1)))</f>
        <v/>
      </c>
      <c r="AF914" s="5" t="str">
        <f>IF(OR($AB914="", $AC914=""), "", IF($H914=$M$3, "", IF(OR(AF$7&lt;$AB914, $AC914&lt;AF$6),"", MAX(AF$10:AF913)+1)))</f>
        <v/>
      </c>
      <c r="AG914" s="5" t="str">
        <f>IF(OR($AB914="", $AC914=""), "", IF($H914=$M$3, "", IF(OR(AG$7&lt;$AB914, $AC914&lt;AG$6),"", MAX(AG$10:AG913)+1)))</f>
        <v/>
      </c>
      <c r="AH914" s="5" t="str">
        <f>IF(OR($AB914="", $AC914=""), "", IF($H914=$M$3, "", IF(OR(AH$7&lt;$AB914, $AC914&lt;AH$6),"", MAX(AH$10:AH913)+1)))</f>
        <v/>
      </c>
      <c r="AI914" s="5" t="str">
        <f>IF(OR($AB914="", $AC914=""), "", IF($H914=$M$3, "", IF(OR(AI$7&lt;$AB914, $AC914&lt;AI$6),"", MAX(AI$10:AI913)+1)))</f>
        <v/>
      </c>
      <c r="AJ914" s="5" t="str">
        <f>IF(OR($AB914="", $AC914=""), "", IF($H914=$M$3, "", IF(OR(AJ$7&lt;$AB914, $AC914&lt;AJ$6),"", MAX(AJ$10:AJ913)+1)))</f>
        <v/>
      </c>
      <c r="AK914" s="5" t="str">
        <f>IF(OR($AB914="", $AC914=""), "", IF($H914=$M$3, "", IF(OR(AK$7&lt;$AB914, $AC914&lt;AK$6),"", MAX(AK$10:AK913)+1)))</f>
        <v/>
      </c>
      <c r="AL914" s="5" t="str">
        <f>IF(OR($AB914="", $AC914=""), "", IF($H914=$M$3, "", IF(OR(AL$7&lt;$AB914, $AC914&lt;AL$6),"", MAX(AL$10:AL913)+1)))</f>
        <v/>
      </c>
      <c r="AM914" s="5" t="str">
        <f>IF(OR($AB914="", $AC914=""), "", IF($H914=$M$3, "", IF(OR(AM$7&lt;$AB914, $AC914&lt;AM$6),"", MAX(AM$10:AM913)+1)))</f>
        <v/>
      </c>
      <c r="AN914" s="5" t="str">
        <f>IF(OR($AB914="", $AC914=""), "", IF($H914=$M$3, "", IF(OR(AN$7&lt;$AB914, $AC914&lt;AN$6),"", MAX(AN$10:AN913)+1)))</f>
        <v/>
      </c>
      <c r="AO914" s="5" t="str">
        <f>IF(OR($AB914="", $AC914=""), "", IF($H914=$M$3, "", IF(OR(AO$7&lt;$AB914, $AC914&lt;AO$6),"", MAX(AO$10:AO913)+1)))</f>
        <v/>
      </c>
      <c r="AP914" s="5" t="str">
        <f>IF(OR($AB914="", $AC914=""), "", IF($H914=$M$3, "", IF(OR(AP$7&lt;$AB914, $AC914&lt;AP$6),"", MAX(AP$10:AP913)+1)))</f>
        <v/>
      </c>
      <c r="AQ914" s="5" t="str">
        <f>IF(OR($AB914="", $AC914=""), "", IF($H914=$M$3, "", IF(OR(AQ$7&lt;$AB914, $AC914&lt;AQ$6),"", MAX(AQ$10:AQ913)+1)))</f>
        <v/>
      </c>
      <c r="AR914" s="5" t="str">
        <f>IF(OR($AB914="", $AC914=""), "", IF($H914=$M$3, "", IF(OR(AR$7&lt;$AB914, $AC914&lt;AR$6),"", MAX(AR$10:AR913)+1)))</f>
        <v/>
      </c>
      <c r="AS914" s="5" t="str">
        <f>IF(OR($AB914="", $AC914=""), "", IF($H914=$M$3, "", IF(OR(AS$7&lt;$AB914, $AC914&lt;AS$6),"", MAX(AS$10:AS913)+1)))</f>
        <v/>
      </c>
      <c r="AT914" s="5" t="str">
        <f>IF(OR($AB914="", $AC914=""), "", IF($H914=$M$3, "", IF(OR(AT$7&lt;$AB914, $AC914&lt;AT$6),"", MAX(AT$10:AT913)+1)))</f>
        <v/>
      </c>
      <c r="AU914" s="5" t="str">
        <f>IF(OR($AB914="", $AC914=""), "", IF($H914=$M$3, "", IF(OR(AU$7&lt;$AB914, $AC914&lt;AU$6),"", MAX(AU$10:AU913)+1)))</f>
        <v/>
      </c>
      <c r="AV914" s="5" t="str">
        <f>IF(OR($AB914="", $AC914=""), "", IF($H914=$M$3, "", IF(OR(AV$7&lt;$AB914, $AC914&lt;AV$6),"", MAX(AV$10:AV913)+1)))</f>
        <v/>
      </c>
      <c r="AW914" s="5" t="str">
        <f>IF(OR($AB914="", $AC914=""), "", IF($H914=$M$3, "", IF(OR(AW$7&lt;$AB914, $AC914&lt;AW$6),"", MAX(AW$10:AW913)+1)))</f>
        <v/>
      </c>
      <c r="AX914" s="5" t="str">
        <f>IF(OR($AB914="", $AC914=""), "", IF($H914=$M$3, "", IF(OR(AX$7&lt;$AB914, $AC914&lt;AX$6),"", MAX(AX$10:AX913)+1)))</f>
        <v/>
      </c>
      <c r="AY914" s="5" t="str">
        <f>IF(OR($AB914="", $AC914=""), "", IF($H914=$M$3, "", IF(OR(AY$7&lt;$AB914, $AC914&lt;AY$6),"", MAX(AY$10:AY913)+1)))</f>
        <v/>
      </c>
      <c r="AZ914" s="5" t="str">
        <f>IF(OR($AB914="", $AC914=""), "", IF($H914=$M$3, "", IF(OR(AZ$7&lt;$AB914, $AC914&lt;AZ$6),"", MAX(AZ$10:AZ913)+1)))</f>
        <v/>
      </c>
      <c r="BA914" s="5" t="str">
        <f>IF(OR($AB914="", $AC914=""), "", IF($H914=$M$3, "", IF(OR(BA$7&lt;$AB914, $AC914&lt;BA$6),"", MAX(BA$10:BA913)+1)))</f>
        <v/>
      </c>
      <c r="BB914" s="5" t="str">
        <f>IF(OR($AB914="", $AC914=""), "", IF($H914=$M$3, "", IF(OR(BB$7&lt;$AB914, $AC914&lt;BB$6),"", MAX(BB$10:BB913)+1)))</f>
        <v/>
      </c>
      <c r="BC914" s="5" t="str">
        <f>IF(OR($AB914="", $AC914=""), "", IF($H914=$M$3, "", IF(OR(BC$7&lt;$AB914, $AC914&lt;BC$6),"", MAX(BC$10:BC913)+1)))</f>
        <v/>
      </c>
      <c r="BD914" s="5" t="str">
        <f>IF(OR($AB914="", $AC914=""), "", IF($H914=$M$3, "", IF(OR(BD$7&lt;$AB914, $AC914&lt;BD$6),"", MAX(BD$10:BD913)+1)))</f>
        <v/>
      </c>
      <c r="BE914" s="5" t="str">
        <f>IF(OR($AB914="", $AC914=""), "", IF($H914=$M$3, "", IF(OR(BE$7&lt;$AB914, $AC914&lt;BE$6),"", MAX(BE$10:BE913)+1)))</f>
        <v/>
      </c>
      <c r="BF914" s="5" t="str">
        <f>IF(OR($AB914="", $AC914=""), "", IF($H914=$M$3, "", IF(OR(BF$7&lt;$AB914, $AC914&lt;BF$6),"", MAX(BF$10:BF913)+1)))</f>
        <v/>
      </c>
      <c r="BG914" s="5" t="str">
        <f>IF(OR($AB914="", $AC914=""), "", IF($H914=$M$3, "", IF(OR(BG$7&lt;$AB914, $AC914&lt;BG$6),"", MAX(BG$10:BG913)+1)))</f>
        <v/>
      </c>
      <c r="BH914" s="5" t="str">
        <f>IF(OR($AB914="", $AC914=""), "", IF($H914=$M$3, "", IF(OR(BH$7&lt;$AB914, $AC914&lt;BH$6),"", MAX(BH$10:BH913)+1)))</f>
        <v/>
      </c>
      <c r="BI914" s="5" t="str">
        <f>IF(OR($AB914="", $AC914=""), "", IF($H914=$M$3, "", IF(OR(BI$7&lt;$AB914, $AC914&lt;BI$6),"", MAX(BI$10:BI913)+1)))</f>
        <v/>
      </c>
      <c r="BK914" s="5" t="str" cm="1">
        <f t="array" aca="1" ref="BK914" ca="1">IFERROR(INDEX($AE914:$BI914, $BJ914, MATCH($BK$9, $AE$9:$BI$9, 0)), "")</f>
        <v/>
      </c>
    </row>
    <row r="915" spans="1:63" x14ac:dyDescent="0.25">
      <c r="A915" s="2"/>
      <c r="B915" s="254"/>
      <c r="C915" s="255"/>
      <c r="D915" s="256"/>
      <c r="E915" s="257"/>
      <c r="F915" s="257"/>
      <c r="G915" s="258"/>
      <c r="H915" s="259"/>
      <c r="I915" s="16"/>
      <c r="J915" s="5" t="str">
        <f t="shared" si="123"/>
        <v/>
      </c>
      <c r="K915" s="2"/>
      <c r="O915" s="5" t="str">
        <f t="shared" si="121"/>
        <v/>
      </c>
      <c r="Q915" s="5" t="str">
        <f t="shared" si="124"/>
        <v/>
      </c>
      <c r="S915" s="5" t="str">
        <f t="shared" si="122"/>
        <v/>
      </c>
      <c r="U915" s="64" t="str">
        <f>IF($D915="","", IF(COUNTIF('Intro &amp; Setup'!$AW$49:$AW$88, $D915)&gt;0, "BH", TEXT($D915, "ddd")))</f>
        <v/>
      </c>
      <c r="V915" s="65" t="str">
        <f>IF($G915="", "", IF(COUNTIF('Intro &amp; Setup'!$AW$49:$AW$88, $G915)&gt;0, "BH", TEXT($G915, "ddd")))</f>
        <v/>
      </c>
      <c r="W915" s="64" t="str">
        <f t="shared" si="125"/>
        <v/>
      </c>
      <c r="X915" s="65" t="str">
        <f t="shared" si="126"/>
        <v/>
      </c>
      <c r="Y915" s="64" t="str">
        <f>IF(F915="", "", IF(OR(F915&lt;'Intro &amp; Setup'!$Z$20, F915&gt;'Intro &amp; Setup'!$Z$22), "X", ""))</f>
        <v/>
      </c>
      <c r="Z915" s="65" t="str">
        <f>IF(G915="", "", IF(OR(G915&lt;'Intro &amp; Setup'!$Z$20, G915&gt;'Intro &amp; Setup'!$Z$22), "X", ""))</f>
        <v/>
      </c>
      <c r="AB915" s="58" t="str">
        <f t="shared" si="127"/>
        <v/>
      </c>
      <c r="AC915" s="59" t="str">
        <f t="shared" si="128"/>
        <v/>
      </c>
      <c r="AE915" s="5" t="str">
        <f>IF(OR($AB915="", $AC915=""), "", IF($H915=$M$3, "", IF(OR(AE$7&lt;$AB915, $AC915&lt;AE$6),"", MAX(AE$10:AE914)+1)))</f>
        <v/>
      </c>
      <c r="AF915" s="5" t="str">
        <f>IF(OR($AB915="", $AC915=""), "", IF($H915=$M$3, "", IF(OR(AF$7&lt;$AB915, $AC915&lt;AF$6),"", MAX(AF$10:AF914)+1)))</f>
        <v/>
      </c>
      <c r="AG915" s="5" t="str">
        <f>IF(OR($AB915="", $AC915=""), "", IF($H915=$M$3, "", IF(OR(AG$7&lt;$AB915, $AC915&lt;AG$6),"", MAX(AG$10:AG914)+1)))</f>
        <v/>
      </c>
      <c r="AH915" s="5" t="str">
        <f>IF(OR($AB915="", $AC915=""), "", IF($H915=$M$3, "", IF(OR(AH$7&lt;$AB915, $AC915&lt;AH$6),"", MAX(AH$10:AH914)+1)))</f>
        <v/>
      </c>
      <c r="AI915" s="5" t="str">
        <f>IF(OR($AB915="", $AC915=""), "", IF($H915=$M$3, "", IF(OR(AI$7&lt;$AB915, $AC915&lt;AI$6),"", MAX(AI$10:AI914)+1)))</f>
        <v/>
      </c>
      <c r="AJ915" s="5" t="str">
        <f>IF(OR($AB915="", $AC915=""), "", IF($H915=$M$3, "", IF(OR(AJ$7&lt;$AB915, $AC915&lt;AJ$6),"", MAX(AJ$10:AJ914)+1)))</f>
        <v/>
      </c>
      <c r="AK915" s="5" t="str">
        <f>IF(OR($AB915="", $AC915=""), "", IF($H915=$M$3, "", IF(OR(AK$7&lt;$AB915, $AC915&lt;AK$6),"", MAX(AK$10:AK914)+1)))</f>
        <v/>
      </c>
      <c r="AL915" s="5" t="str">
        <f>IF(OR($AB915="", $AC915=""), "", IF($H915=$M$3, "", IF(OR(AL$7&lt;$AB915, $AC915&lt;AL$6),"", MAX(AL$10:AL914)+1)))</f>
        <v/>
      </c>
      <c r="AM915" s="5" t="str">
        <f>IF(OR($AB915="", $AC915=""), "", IF($H915=$M$3, "", IF(OR(AM$7&lt;$AB915, $AC915&lt;AM$6),"", MAX(AM$10:AM914)+1)))</f>
        <v/>
      </c>
      <c r="AN915" s="5" t="str">
        <f>IF(OR($AB915="", $AC915=""), "", IF($H915=$M$3, "", IF(OR(AN$7&lt;$AB915, $AC915&lt;AN$6),"", MAX(AN$10:AN914)+1)))</f>
        <v/>
      </c>
      <c r="AO915" s="5" t="str">
        <f>IF(OR($AB915="", $AC915=""), "", IF($H915=$M$3, "", IF(OR(AO$7&lt;$AB915, $AC915&lt;AO$6),"", MAX(AO$10:AO914)+1)))</f>
        <v/>
      </c>
      <c r="AP915" s="5" t="str">
        <f>IF(OR($AB915="", $AC915=""), "", IF($H915=$M$3, "", IF(OR(AP$7&lt;$AB915, $AC915&lt;AP$6),"", MAX(AP$10:AP914)+1)))</f>
        <v/>
      </c>
      <c r="AQ915" s="5" t="str">
        <f>IF(OR($AB915="", $AC915=""), "", IF($H915=$M$3, "", IF(OR(AQ$7&lt;$AB915, $AC915&lt;AQ$6),"", MAX(AQ$10:AQ914)+1)))</f>
        <v/>
      </c>
      <c r="AR915" s="5" t="str">
        <f>IF(OR($AB915="", $AC915=""), "", IF($H915=$M$3, "", IF(OR(AR$7&lt;$AB915, $AC915&lt;AR$6),"", MAX(AR$10:AR914)+1)))</f>
        <v/>
      </c>
      <c r="AS915" s="5" t="str">
        <f>IF(OR($AB915="", $AC915=""), "", IF($H915=$M$3, "", IF(OR(AS$7&lt;$AB915, $AC915&lt;AS$6),"", MAX(AS$10:AS914)+1)))</f>
        <v/>
      </c>
      <c r="AT915" s="5" t="str">
        <f>IF(OR($AB915="", $AC915=""), "", IF($H915=$M$3, "", IF(OR(AT$7&lt;$AB915, $AC915&lt;AT$6),"", MAX(AT$10:AT914)+1)))</f>
        <v/>
      </c>
      <c r="AU915" s="5" t="str">
        <f>IF(OR($AB915="", $AC915=""), "", IF($H915=$M$3, "", IF(OR(AU$7&lt;$AB915, $AC915&lt;AU$6),"", MAX(AU$10:AU914)+1)))</f>
        <v/>
      </c>
      <c r="AV915" s="5" t="str">
        <f>IF(OR($AB915="", $AC915=""), "", IF($H915=$M$3, "", IF(OR(AV$7&lt;$AB915, $AC915&lt;AV$6),"", MAX(AV$10:AV914)+1)))</f>
        <v/>
      </c>
      <c r="AW915" s="5" t="str">
        <f>IF(OR($AB915="", $AC915=""), "", IF($H915=$M$3, "", IF(OR(AW$7&lt;$AB915, $AC915&lt;AW$6),"", MAX(AW$10:AW914)+1)))</f>
        <v/>
      </c>
      <c r="AX915" s="5" t="str">
        <f>IF(OR($AB915="", $AC915=""), "", IF($H915=$M$3, "", IF(OR(AX$7&lt;$AB915, $AC915&lt;AX$6),"", MAX(AX$10:AX914)+1)))</f>
        <v/>
      </c>
      <c r="AY915" s="5" t="str">
        <f>IF(OR($AB915="", $AC915=""), "", IF($H915=$M$3, "", IF(OR(AY$7&lt;$AB915, $AC915&lt;AY$6),"", MAX(AY$10:AY914)+1)))</f>
        <v/>
      </c>
      <c r="AZ915" s="5" t="str">
        <f>IF(OR($AB915="", $AC915=""), "", IF($H915=$M$3, "", IF(OR(AZ$7&lt;$AB915, $AC915&lt;AZ$6),"", MAX(AZ$10:AZ914)+1)))</f>
        <v/>
      </c>
      <c r="BA915" s="5" t="str">
        <f>IF(OR($AB915="", $AC915=""), "", IF($H915=$M$3, "", IF(OR(BA$7&lt;$AB915, $AC915&lt;BA$6),"", MAX(BA$10:BA914)+1)))</f>
        <v/>
      </c>
      <c r="BB915" s="5" t="str">
        <f>IF(OR($AB915="", $AC915=""), "", IF($H915=$M$3, "", IF(OR(BB$7&lt;$AB915, $AC915&lt;BB$6),"", MAX(BB$10:BB914)+1)))</f>
        <v/>
      </c>
      <c r="BC915" s="5" t="str">
        <f>IF(OR($AB915="", $AC915=""), "", IF($H915=$M$3, "", IF(OR(BC$7&lt;$AB915, $AC915&lt;BC$6),"", MAX(BC$10:BC914)+1)))</f>
        <v/>
      </c>
      <c r="BD915" s="5" t="str">
        <f>IF(OR($AB915="", $AC915=""), "", IF($H915=$M$3, "", IF(OR(BD$7&lt;$AB915, $AC915&lt;BD$6),"", MAX(BD$10:BD914)+1)))</f>
        <v/>
      </c>
      <c r="BE915" s="5" t="str">
        <f>IF(OR($AB915="", $AC915=""), "", IF($H915=$M$3, "", IF(OR(BE$7&lt;$AB915, $AC915&lt;BE$6),"", MAX(BE$10:BE914)+1)))</f>
        <v/>
      </c>
      <c r="BF915" s="5" t="str">
        <f>IF(OR($AB915="", $AC915=""), "", IF($H915=$M$3, "", IF(OR(BF$7&lt;$AB915, $AC915&lt;BF$6),"", MAX(BF$10:BF914)+1)))</f>
        <v/>
      </c>
      <c r="BG915" s="5" t="str">
        <f>IF(OR($AB915="", $AC915=""), "", IF($H915=$M$3, "", IF(OR(BG$7&lt;$AB915, $AC915&lt;BG$6),"", MAX(BG$10:BG914)+1)))</f>
        <v/>
      </c>
      <c r="BH915" s="5" t="str">
        <f>IF(OR($AB915="", $AC915=""), "", IF($H915=$M$3, "", IF(OR(BH$7&lt;$AB915, $AC915&lt;BH$6),"", MAX(BH$10:BH914)+1)))</f>
        <v/>
      </c>
      <c r="BI915" s="5" t="str">
        <f>IF(OR($AB915="", $AC915=""), "", IF($H915=$M$3, "", IF(OR(BI$7&lt;$AB915, $AC915&lt;BI$6),"", MAX(BI$10:BI914)+1)))</f>
        <v/>
      </c>
      <c r="BK915" s="5" t="str" cm="1">
        <f t="array" aca="1" ref="BK915" ca="1">IFERROR(INDEX($AE915:$BI915, $BJ915, MATCH($BK$9, $AE$9:$BI$9, 0)), "")</f>
        <v/>
      </c>
    </row>
    <row r="916" spans="1:63" x14ac:dyDescent="0.25">
      <c r="A916" s="2"/>
      <c r="B916" s="254"/>
      <c r="C916" s="255"/>
      <c r="D916" s="256"/>
      <c r="E916" s="257"/>
      <c r="F916" s="257"/>
      <c r="G916" s="258"/>
      <c r="H916" s="259"/>
      <c r="I916" s="16"/>
      <c r="J916" s="5" t="str">
        <f t="shared" si="123"/>
        <v/>
      </c>
      <c r="K916" s="2"/>
      <c r="O916" s="5" t="str">
        <f t="shared" si="121"/>
        <v/>
      </c>
      <c r="Q916" s="5" t="str">
        <f t="shared" si="124"/>
        <v/>
      </c>
      <c r="S916" s="5" t="str">
        <f t="shared" si="122"/>
        <v/>
      </c>
      <c r="U916" s="64" t="str">
        <f>IF($D916="","", IF(COUNTIF('Intro &amp; Setup'!$AW$49:$AW$88, $D916)&gt;0, "BH", TEXT($D916, "ddd")))</f>
        <v/>
      </c>
      <c r="V916" s="65" t="str">
        <f>IF($G916="", "", IF(COUNTIF('Intro &amp; Setup'!$AW$49:$AW$88, $G916)&gt;0, "BH", TEXT($G916, "ddd")))</f>
        <v/>
      </c>
      <c r="W916" s="64" t="str">
        <f t="shared" si="125"/>
        <v/>
      </c>
      <c r="X916" s="65" t="str">
        <f t="shared" si="126"/>
        <v/>
      </c>
      <c r="Y916" s="64" t="str">
        <f>IF(F916="", "", IF(OR(F916&lt;'Intro &amp; Setup'!$Z$20, F916&gt;'Intro &amp; Setup'!$Z$22), "X", ""))</f>
        <v/>
      </c>
      <c r="Z916" s="65" t="str">
        <f>IF(G916="", "", IF(OR(G916&lt;'Intro &amp; Setup'!$Z$20, G916&gt;'Intro &amp; Setup'!$Z$22), "X", ""))</f>
        <v/>
      </c>
      <c r="AB916" s="58" t="str">
        <f t="shared" si="127"/>
        <v/>
      </c>
      <c r="AC916" s="59" t="str">
        <f t="shared" si="128"/>
        <v/>
      </c>
      <c r="AE916" s="5" t="str">
        <f>IF(OR($AB916="", $AC916=""), "", IF($H916=$M$3, "", IF(OR(AE$7&lt;$AB916, $AC916&lt;AE$6),"", MAX(AE$10:AE915)+1)))</f>
        <v/>
      </c>
      <c r="AF916" s="5" t="str">
        <f>IF(OR($AB916="", $AC916=""), "", IF($H916=$M$3, "", IF(OR(AF$7&lt;$AB916, $AC916&lt;AF$6),"", MAX(AF$10:AF915)+1)))</f>
        <v/>
      </c>
      <c r="AG916" s="5" t="str">
        <f>IF(OR($AB916="", $AC916=""), "", IF($H916=$M$3, "", IF(OR(AG$7&lt;$AB916, $AC916&lt;AG$6),"", MAX(AG$10:AG915)+1)))</f>
        <v/>
      </c>
      <c r="AH916" s="5" t="str">
        <f>IF(OR($AB916="", $AC916=""), "", IF($H916=$M$3, "", IF(OR(AH$7&lt;$AB916, $AC916&lt;AH$6),"", MAX(AH$10:AH915)+1)))</f>
        <v/>
      </c>
      <c r="AI916" s="5" t="str">
        <f>IF(OR($AB916="", $AC916=""), "", IF($H916=$M$3, "", IF(OR(AI$7&lt;$AB916, $AC916&lt;AI$6),"", MAX(AI$10:AI915)+1)))</f>
        <v/>
      </c>
      <c r="AJ916" s="5" t="str">
        <f>IF(OR($AB916="", $AC916=""), "", IF($H916=$M$3, "", IF(OR(AJ$7&lt;$AB916, $AC916&lt;AJ$6),"", MAX(AJ$10:AJ915)+1)))</f>
        <v/>
      </c>
      <c r="AK916" s="5" t="str">
        <f>IF(OR($AB916="", $AC916=""), "", IF($H916=$M$3, "", IF(OR(AK$7&lt;$AB916, $AC916&lt;AK$6),"", MAX(AK$10:AK915)+1)))</f>
        <v/>
      </c>
      <c r="AL916" s="5" t="str">
        <f>IF(OR($AB916="", $AC916=""), "", IF($H916=$M$3, "", IF(OR(AL$7&lt;$AB916, $AC916&lt;AL$6),"", MAX(AL$10:AL915)+1)))</f>
        <v/>
      </c>
      <c r="AM916" s="5" t="str">
        <f>IF(OR($AB916="", $AC916=""), "", IF($H916=$M$3, "", IF(OR(AM$7&lt;$AB916, $AC916&lt;AM$6),"", MAX(AM$10:AM915)+1)))</f>
        <v/>
      </c>
      <c r="AN916" s="5" t="str">
        <f>IF(OR($AB916="", $AC916=""), "", IF($H916=$M$3, "", IF(OR(AN$7&lt;$AB916, $AC916&lt;AN$6),"", MAX(AN$10:AN915)+1)))</f>
        <v/>
      </c>
      <c r="AO916" s="5" t="str">
        <f>IF(OR($AB916="", $AC916=""), "", IF($H916=$M$3, "", IF(OR(AO$7&lt;$AB916, $AC916&lt;AO$6),"", MAX(AO$10:AO915)+1)))</f>
        <v/>
      </c>
      <c r="AP916" s="5" t="str">
        <f>IF(OR($AB916="", $AC916=""), "", IF($H916=$M$3, "", IF(OR(AP$7&lt;$AB916, $AC916&lt;AP$6),"", MAX(AP$10:AP915)+1)))</f>
        <v/>
      </c>
      <c r="AQ916" s="5" t="str">
        <f>IF(OR($AB916="", $AC916=""), "", IF($H916=$M$3, "", IF(OR(AQ$7&lt;$AB916, $AC916&lt;AQ$6),"", MAX(AQ$10:AQ915)+1)))</f>
        <v/>
      </c>
      <c r="AR916" s="5" t="str">
        <f>IF(OR($AB916="", $AC916=""), "", IF($H916=$M$3, "", IF(OR(AR$7&lt;$AB916, $AC916&lt;AR$6),"", MAX(AR$10:AR915)+1)))</f>
        <v/>
      </c>
      <c r="AS916" s="5" t="str">
        <f>IF(OR($AB916="", $AC916=""), "", IF($H916=$M$3, "", IF(OR(AS$7&lt;$AB916, $AC916&lt;AS$6),"", MAX(AS$10:AS915)+1)))</f>
        <v/>
      </c>
      <c r="AT916" s="5" t="str">
        <f>IF(OR($AB916="", $AC916=""), "", IF($H916=$M$3, "", IF(OR(AT$7&lt;$AB916, $AC916&lt;AT$6),"", MAX(AT$10:AT915)+1)))</f>
        <v/>
      </c>
      <c r="AU916" s="5" t="str">
        <f>IF(OR($AB916="", $AC916=""), "", IF($H916=$M$3, "", IF(OR(AU$7&lt;$AB916, $AC916&lt;AU$6),"", MAX(AU$10:AU915)+1)))</f>
        <v/>
      </c>
      <c r="AV916" s="5" t="str">
        <f>IF(OR($AB916="", $AC916=""), "", IF($H916=$M$3, "", IF(OR(AV$7&lt;$AB916, $AC916&lt;AV$6),"", MAX(AV$10:AV915)+1)))</f>
        <v/>
      </c>
      <c r="AW916" s="5" t="str">
        <f>IF(OR($AB916="", $AC916=""), "", IF($H916=$M$3, "", IF(OR(AW$7&lt;$AB916, $AC916&lt;AW$6),"", MAX(AW$10:AW915)+1)))</f>
        <v/>
      </c>
      <c r="AX916" s="5" t="str">
        <f>IF(OR($AB916="", $AC916=""), "", IF($H916=$M$3, "", IF(OR(AX$7&lt;$AB916, $AC916&lt;AX$6),"", MAX(AX$10:AX915)+1)))</f>
        <v/>
      </c>
      <c r="AY916" s="5" t="str">
        <f>IF(OR($AB916="", $AC916=""), "", IF($H916=$M$3, "", IF(OR(AY$7&lt;$AB916, $AC916&lt;AY$6),"", MAX(AY$10:AY915)+1)))</f>
        <v/>
      </c>
      <c r="AZ916" s="5" t="str">
        <f>IF(OR($AB916="", $AC916=""), "", IF($H916=$M$3, "", IF(OR(AZ$7&lt;$AB916, $AC916&lt;AZ$6),"", MAX(AZ$10:AZ915)+1)))</f>
        <v/>
      </c>
      <c r="BA916" s="5" t="str">
        <f>IF(OR($AB916="", $AC916=""), "", IF($H916=$M$3, "", IF(OR(BA$7&lt;$AB916, $AC916&lt;BA$6),"", MAX(BA$10:BA915)+1)))</f>
        <v/>
      </c>
      <c r="BB916" s="5" t="str">
        <f>IF(OR($AB916="", $AC916=""), "", IF($H916=$M$3, "", IF(OR(BB$7&lt;$AB916, $AC916&lt;BB$6),"", MAX(BB$10:BB915)+1)))</f>
        <v/>
      </c>
      <c r="BC916" s="5" t="str">
        <f>IF(OR($AB916="", $AC916=""), "", IF($H916=$M$3, "", IF(OR(BC$7&lt;$AB916, $AC916&lt;BC$6),"", MAX(BC$10:BC915)+1)))</f>
        <v/>
      </c>
      <c r="BD916" s="5" t="str">
        <f>IF(OR($AB916="", $AC916=""), "", IF($H916=$M$3, "", IF(OR(BD$7&lt;$AB916, $AC916&lt;BD$6),"", MAX(BD$10:BD915)+1)))</f>
        <v/>
      </c>
      <c r="BE916" s="5" t="str">
        <f>IF(OR($AB916="", $AC916=""), "", IF($H916=$M$3, "", IF(OR(BE$7&lt;$AB916, $AC916&lt;BE$6),"", MAX(BE$10:BE915)+1)))</f>
        <v/>
      </c>
      <c r="BF916" s="5" t="str">
        <f>IF(OR($AB916="", $AC916=""), "", IF($H916=$M$3, "", IF(OR(BF$7&lt;$AB916, $AC916&lt;BF$6),"", MAX(BF$10:BF915)+1)))</f>
        <v/>
      </c>
      <c r="BG916" s="5" t="str">
        <f>IF(OR($AB916="", $AC916=""), "", IF($H916=$M$3, "", IF(OR(BG$7&lt;$AB916, $AC916&lt;BG$6),"", MAX(BG$10:BG915)+1)))</f>
        <v/>
      </c>
      <c r="BH916" s="5" t="str">
        <f>IF(OR($AB916="", $AC916=""), "", IF($H916=$M$3, "", IF(OR(BH$7&lt;$AB916, $AC916&lt;BH$6),"", MAX(BH$10:BH915)+1)))</f>
        <v/>
      </c>
      <c r="BI916" s="5" t="str">
        <f>IF(OR($AB916="", $AC916=""), "", IF($H916=$M$3, "", IF(OR(BI$7&lt;$AB916, $AC916&lt;BI$6),"", MAX(BI$10:BI915)+1)))</f>
        <v/>
      </c>
      <c r="BK916" s="5" t="str" cm="1">
        <f t="array" aca="1" ref="BK916" ca="1">IFERROR(INDEX($AE916:$BI916, $BJ916, MATCH($BK$9, $AE$9:$BI$9, 0)), "")</f>
        <v/>
      </c>
    </row>
    <row r="917" spans="1:63" x14ac:dyDescent="0.25">
      <c r="A917" s="2"/>
      <c r="B917" s="254"/>
      <c r="C917" s="255"/>
      <c r="D917" s="256"/>
      <c r="E917" s="257"/>
      <c r="F917" s="257"/>
      <c r="G917" s="258"/>
      <c r="H917" s="259"/>
      <c r="I917" s="16"/>
      <c r="J917" s="5" t="str">
        <f t="shared" si="123"/>
        <v/>
      </c>
      <c r="K917" s="2"/>
      <c r="O917" s="5" t="str">
        <f t="shared" si="121"/>
        <v/>
      </c>
      <c r="Q917" s="5" t="str">
        <f t="shared" si="124"/>
        <v/>
      </c>
      <c r="S917" s="5" t="str">
        <f t="shared" si="122"/>
        <v/>
      </c>
      <c r="U917" s="64" t="str">
        <f>IF($D917="","", IF(COUNTIF('Intro &amp; Setup'!$AW$49:$AW$88, $D917)&gt;0, "BH", TEXT($D917, "ddd")))</f>
        <v/>
      </c>
      <c r="V917" s="65" t="str">
        <f>IF($G917="", "", IF(COUNTIF('Intro &amp; Setup'!$AW$49:$AW$88, $G917)&gt;0, "BH", TEXT($G917, "ddd")))</f>
        <v/>
      </c>
      <c r="W917" s="64" t="str">
        <f t="shared" si="125"/>
        <v/>
      </c>
      <c r="X917" s="65" t="str">
        <f t="shared" si="126"/>
        <v/>
      </c>
      <c r="Y917" s="64" t="str">
        <f>IF(F917="", "", IF(OR(F917&lt;'Intro &amp; Setup'!$Z$20, F917&gt;'Intro &amp; Setup'!$Z$22), "X", ""))</f>
        <v/>
      </c>
      <c r="Z917" s="65" t="str">
        <f>IF(G917="", "", IF(OR(G917&lt;'Intro &amp; Setup'!$Z$20, G917&gt;'Intro &amp; Setup'!$Z$22), "X", ""))</f>
        <v/>
      </c>
      <c r="AB917" s="58" t="str">
        <f t="shared" si="127"/>
        <v/>
      </c>
      <c r="AC917" s="59" t="str">
        <f t="shared" si="128"/>
        <v/>
      </c>
      <c r="AE917" s="5" t="str">
        <f>IF(OR($AB917="", $AC917=""), "", IF($H917=$M$3, "", IF(OR(AE$7&lt;$AB917, $AC917&lt;AE$6),"", MAX(AE$10:AE916)+1)))</f>
        <v/>
      </c>
      <c r="AF917" s="5" t="str">
        <f>IF(OR($AB917="", $AC917=""), "", IF($H917=$M$3, "", IF(OR(AF$7&lt;$AB917, $AC917&lt;AF$6),"", MAX(AF$10:AF916)+1)))</f>
        <v/>
      </c>
      <c r="AG917" s="5" t="str">
        <f>IF(OR($AB917="", $AC917=""), "", IF($H917=$M$3, "", IF(OR(AG$7&lt;$AB917, $AC917&lt;AG$6),"", MAX(AG$10:AG916)+1)))</f>
        <v/>
      </c>
      <c r="AH917" s="5" t="str">
        <f>IF(OR($AB917="", $AC917=""), "", IF($H917=$M$3, "", IF(OR(AH$7&lt;$AB917, $AC917&lt;AH$6),"", MAX(AH$10:AH916)+1)))</f>
        <v/>
      </c>
      <c r="AI917" s="5" t="str">
        <f>IF(OR($AB917="", $AC917=""), "", IF($H917=$M$3, "", IF(OR(AI$7&lt;$AB917, $AC917&lt;AI$6),"", MAX(AI$10:AI916)+1)))</f>
        <v/>
      </c>
      <c r="AJ917" s="5" t="str">
        <f>IF(OR($AB917="", $AC917=""), "", IF($H917=$M$3, "", IF(OR(AJ$7&lt;$AB917, $AC917&lt;AJ$6),"", MAX(AJ$10:AJ916)+1)))</f>
        <v/>
      </c>
      <c r="AK917" s="5" t="str">
        <f>IF(OR($AB917="", $AC917=""), "", IF($H917=$M$3, "", IF(OR(AK$7&lt;$AB917, $AC917&lt;AK$6),"", MAX(AK$10:AK916)+1)))</f>
        <v/>
      </c>
      <c r="AL917" s="5" t="str">
        <f>IF(OR($AB917="", $AC917=""), "", IF($H917=$M$3, "", IF(OR(AL$7&lt;$AB917, $AC917&lt;AL$6),"", MAX(AL$10:AL916)+1)))</f>
        <v/>
      </c>
      <c r="AM917" s="5" t="str">
        <f>IF(OR($AB917="", $AC917=""), "", IF($H917=$M$3, "", IF(OR(AM$7&lt;$AB917, $AC917&lt;AM$6),"", MAX(AM$10:AM916)+1)))</f>
        <v/>
      </c>
      <c r="AN917" s="5" t="str">
        <f>IF(OR($AB917="", $AC917=""), "", IF($H917=$M$3, "", IF(OR(AN$7&lt;$AB917, $AC917&lt;AN$6),"", MAX(AN$10:AN916)+1)))</f>
        <v/>
      </c>
      <c r="AO917" s="5" t="str">
        <f>IF(OR($AB917="", $AC917=""), "", IF($H917=$M$3, "", IF(OR(AO$7&lt;$AB917, $AC917&lt;AO$6),"", MAX(AO$10:AO916)+1)))</f>
        <v/>
      </c>
      <c r="AP917" s="5" t="str">
        <f>IF(OR($AB917="", $AC917=""), "", IF($H917=$M$3, "", IF(OR(AP$7&lt;$AB917, $AC917&lt;AP$6),"", MAX(AP$10:AP916)+1)))</f>
        <v/>
      </c>
      <c r="AQ917" s="5" t="str">
        <f>IF(OR($AB917="", $AC917=""), "", IF($H917=$M$3, "", IF(OR(AQ$7&lt;$AB917, $AC917&lt;AQ$6),"", MAX(AQ$10:AQ916)+1)))</f>
        <v/>
      </c>
      <c r="AR917" s="5" t="str">
        <f>IF(OR($AB917="", $AC917=""), "", IF($H917=$M$3, "", IF(OR(AR$7&lt;$AB917, $AC917&lt;AR$6),"", MAX(AR$10:AR916)+1)))</f>
        <v/>
      </c>
      <c r="AS917" s="5" t="str">
        <f>IF(OR($AB917="", $AC917=""), "", IF($H917=$M$3, "", IF(OR(AS$7&lt;$AB917, $AC917&lt;AS$6),"", MAX(AS$10:AS916)+1)))</f>
        <v/>
      </c>
      <c r="AT917" s="5" t="str">
        <f>IF(OR($AB917="", $AC917=""), "", IF($H917=$M$3, "", IF(OR(AT$7&lt;$AB917, $AC917&lt;AT$6),"", MAX(AT$10:AT916)+1)))</f>
        <v/>
      </c>
      <c r="AU917" s="5" t="str">
        <f>IF(OR($AB917="", $AC917=""), "", IF($H917=$M$3, "", IF(OR(AU$7&lt;$AB917, $AC917&lt;AU$6),"", MAX(AU$10:AU916)+1)))</f>
        <v/>
      </c>
      <c r="AV917" s="5" t="str">
        <f>IF(OR($AB917="", $AC917=""), "", IF($H917=$M$3, "", IF(OR(AV$7&lt;$AB917, $AC917&lt;AV$6),"", MAX(AV$10:AV916)+1)))</f>
        <v/>
      </c>
      <c r="AW917" s="5" t="str">
        <f>IF(OR($AB917="", $AC917=""), "", IF($H917=$M$3, "", IF(OR(AW$7&lt;$AB917, $AC917&lt;AW$6),"", MAX(AW$10:AW916)+1)))</f>
        <v/>
      </c>
      <c r="AX917" s="5" t="str">
        <f>IF(OR($AB917="", $AC917=""), "", IF($H917=$M$3, "", IF(OR(AX$7&lt;$AB917, $AC917&lt;AX$6),"", MAX(AX$10:AX916)+1)))</f>
        <v/>
      </c>
      <c r="AY917" s="5" t="str">
        <f>IF(OR($AB917="", $AC917=""), "", IF($H917=$M$3, "", IF(OR(AY$7&lt;$AB917, $AC917&lt;AY$6),"", MAX(AY$10:AY916)+1)))</f>
        <v/>
      </c>
      <c r="AZ917" s="5" t="str">
        <f>IF(OR($AB917="", $AC917=""), "", IF($H917=$M$3, "", IF(OR(AZ$7&lt;$AB917, $AC917&lt;AZ$6),"", MAX(AZ$10:AZ916)+1)))</f>
        <v/>
      </c>
      <c r="BA917" s="5" t="str">
        <f>IF(OR($AB917="", $AC917=""), "", IF($H917=$M$3, "", IF(OR(BA$7&lt;$AB917, $AC917&lt;BA$6),"", MAX(BA$10:BA916)+1)))</f>
        <v/>
      </c>
      <c r="BB917" s="5" t="str">
        <f>IF(OR($AB917="", $AC917=""), "", IF($H917=$M$3, "", IF(OR(BB$7&lt;$AB917, $AC917&lt;BB$6),"", MAX(BB$10:BB916)+1)))</f>
        <v/>
      </c>
      <c r="BC917" s="5" t="str">
        <f>IF(OR($AB917="", $AC917=""), "", IF($H917=$M$3, "", IF(OR(BC$7&lt;$AB917, $AC917&lt;BC$6),"", MAX(BC$10:BC916)+1)))</f>
        <v/>
      </c>
      <c r="BD917" s="5" t="str">
        <f>IF(OR($AB917="", $AC917=""), "", IF($H917=$M$3, "", IF(OR(BD$7&lt;$AB917, $AC917&lt;BD$6),"", MAX(BD$10:BD916)+1)))</f>
        <v/>
      </c>
      <c r="BE917" s="5" t="str">
        <f>IF(OR($AB917="", $AC917=""), "", IF($H917=$M$3, "", IF(OR(BE$7&lt;$AB917, $AC917&lt;BE$6),"", MAX(BE$10:BE916)+1)))</f>
        <v/>
      </c>
      <c r="BF917" s="5" t="str">
        <f>IF(OR($AB917="", $AC917=""), "", IF($H917=$M$3, "", IF(OR(BF$7&lt;$AB917, $AC917&lt;BF$6),"", MAX(BF$10:BF916)+1)))</f>
        <v/>
      </c>
      <c r="BG917" s="5" t="str">
        <f>IF(OR($AB917="", $AC917=""), "", IF($H917=$M$3, "", IF(OR(BG$7&lt;$AB917, $AC917&lt;BG$6),"", MAX(BG$10:BG916)+1)))</f>
        <v/>
      </c>
      <c r="BH917" s="5" t="str">
        <f>IF(OR($AB917="", $AC917=""), "", IF($H917=$M$3, "", IF(OR(BH$7&lt;$AB917, $AC917&lt;BH$6),"", MAX(BH$10:BH916)+1)))</f>
        <v/>
      </c>
      <c r="BI917" s="5" t="str">
        <f>IF(OR($AB917="", $AC917=""), "", IF($H917=$M$3, "", IF(OR(BI$7&lt;$AB917, $AC917&lt;BI$6),"", MAX(BI$10:BI916)+1)))</f>
        <v/>
      </c>
      <c r="BK917" s="5" t="str" cm="1">
        <f t="array" aca="1" ref="BK917" ca="1">IFERROR(INDEX($AE917:$BI917, $BJ917, MATCH($BK$9, $AE$9:$BI$9, 0)), "")</f>
        <v/>
      </c>
    </row>
    <row r="918" spans="1:63" x14ac:dyDescent="0.25">
      <c r="A918" s="2"/>
      <c r="B918" s="254"/>
      <c r="C918" s="255"/>
      <c r="D918" s="256"/>
      <c r="E918" s="257"/>
      <c r="F918" s="257"/>
      <c r="G918" s="258"/>
      <c r="H918" s="259"/>
      <c r="I918" s="16"/>
      <c r="J918" s="5" t="str">
        <f t="shared" si="123"/>
        <v/>
      </c>
      <c r="K918" s="2"/>
      <c r="O918" s="5" t="str">
        <f t="shared" si="121"/>
        <v/>
      </c>
      <c r="Q918" s="5" t="str">
        <f t="shared" si="124"/>
        <v/>
      </c>
      <c r="S918" s="5" t="str">
        <f t="shared" si="122"/>
        <v/>
      </c>
      <c r="U918" s="64" t="str">
        <f>IF($D918="","", IF(COUNTIF('Intro &amp; Setup'!$AW$49:$AW$88, $D918)&gt;0, "BH", TEXT($D918, "ddd")))</f>
        <v/>
      </c>
      <c r="V918" s="65" t="str">
        <f>IF($G918="", "", IF(COUNTIF('Intro &amp; Setup'!$AW$49:$AW$88, $G918)&gt;0, "BH", TEXT($G918, "ddd")))</f>
        <v/>
      </c>
      <c r="W918" s="64" t="str">
        <f t="shared" si="125"/>
        <v/>
      </c>
      <c r="X918" s="65" t="str">
        <f t="shared" si="126"/>
        <v/>
      </c>
      <c r="Y918" s="64" t="str">
        <f>IF(F918="", "", IF(OR(F918&lt;'Intro &amp; Setup'!$Z$20, F918&gt;'Intro &amp; Setup'!$Z$22), "X", ""))</f>
        <v/>
      </c>
      <c r="Z918" s="65" t="str">
        <f>IF(G918="", "", IF(OR(G918&lt;'Intro &amp; Setup'!$Z$20, G918&gt;'Intro &amp; Setup'!$Z$22), "X", ""))</f>
        <v/>
      </c>
      <c r="AB918" s="58" t="str">
        <f t="shared" si="127"/>
        <v/>
      </c>
      <c r="AC918" s="59" t="str">
        <f t="shared" si="128"/>
        <v/>
      </c>
      <c r="AE918" s="5" t="str">
        <f>IF(OR($AB918="", $AC918=""), "", IF($H918=$M$3, "", IF(OR(AE$7&lt;$AB918, $AC918&lt;AE$6),"", MAX(AE$10:AE917)+1)))</f>
        <v/>
      </c>
      <c r="AF918" s="5" t="str">
        <f>IF(OR($AB918="", $AC918=""), "", IF($H918=$M$3, "", IF(OR(AF$7&lt;$AB918, $AC918&lt;AF$6),"", MAX(AF$10:AF917)+1)))</f>
        <v/>
      </c>
      <c r="AG918" s="5" t="str">
        <f>IF(OR($AB918="", $AC918=""), "", IF($H918=$M$3, "", IF(OR(AG$7&lt;$AB918, $AC918&lt;AG$6),"", MAX(AG$10:AG917)+1)))</f>
        <v/>
      </c>
      <c r="AH918" s="5" t="str">
        <f>IF(OR($AB918="", $AC918=""), "", IF($H918=$M$3, "", IF(OR(AH$7&lt;$AB918, $AC918&lt;AH$6),"", MAX(AH$10:AH917)+1)))</f>
        <v/>
      </c>
      <c r="AI918" s="5" t="str">
        <f>IF(OR($AB918="", $AC918=""), "", IF($H918=$M$3, "", IF(OR(AI$7&lt;$AB918, $AC918&lt;AI$6),"", MAX(AI$10:AI917)+1)))</f>
        <v/>
      </c>
      <c r="AJ918" s="5" t="str">
        <f>IF(OR($AB918="", $AC918=""), "", IF($H918=$M$3, "", IF(OR(AJ$7&lt;$AB918, $AC918&lt;AJ$6),"", MAX(AJ$10:AJ917)+1)))</f>
        <v/>
      </c>
      <c r="AK918" s="5" t="str">
        <f>IF(OR($AB918="", $AC918=""), "", IF($H918=$M$3, "", IF(OR(AK$7&lt;$AB918, $AC918&lt;AK$6),"", MAX(AK$10:AK917)+1)))</f>
        <v/>
      </c>
      <c r="AL918" s="5" t="str">
        <f>IF(OR($AB918="", $AC918=""), "", IF($H918=$M$3, "", IF(OR(AL$7&lt;$AB918, $AC918&lt;AL$6),"", MAX(AL$10:AL917)+1)))</f>
        <v/>
      </c>
      <c r="AM918" s="5" t="str">
        <f>IF(OR($AB918="", $AC918=""), "", IF($H918=$M$3, "", IF(OR(AM$7&lt;$AB918, $AC918&lt;AM$6),"", MAX(AM$10:AM917)+1)))</f>
        <v/>
      </c>
      <c r="AN918" s="5" t="str">
        <f>IF(OR($AB918="", $AC918=""), "", IF($H918=$M$3, "", IF(OR(AN$7&lt;$AB918, $AC918&lt;AN$6),"", MAX(AN$10:AN917)+1)))</f>
        <v/>
      </c>
      <c r="AO918" s="5" t="str">
        <f>IF(OR($AB918="", $AC918=""), "", IF($H918=$M$3, "", IF(OR(AO$7&lt;$AB918, $AC918&lt;AO$6),"", MAX(AO$10:AO917)+1)))</f>
        <v/>
      </c>
      <c r="AP918" s="5" t="str">
        <f>IF(OR($AB918="", $AC918=""), "", IF($H918=$M$3, "", IF(OR(AP$7&lt;$AB918, $AC918&lt;AP$6),"", MAX(AP$10:AP917)+1)))</f>
        <v/>
      </c>
      <c r="AQ918" s="5" t="str">
        <f>IF(OR($AB918="", $AC918=""), "", IF($H918=$M$3, "", IF(OR(AQ$7&lt;$AB918, $AC918&lt;AQ$6),"", MAX(AQ$10:AQ917)+1)))</f>
        <v/>
      </c>
      <c r="AR918" s="5" t="str">
        <f>IF(OR($AB918="", $AC918=""), "", IF($H918=$M$3, "", IF(OR(AR$7&lt;$AB918, $AC918&lt;AR$6),"", MAX(AR$10:AR917)+1)))</f>
        <v/>
      </c>
      <c r="AS918" s="5" t="str">
        <f>IF(OR($AB918="", $AC918=""), "", IF($H918=$M$3, "", IF(OR(AS$7&lt;$AB918, $AC918&lt;AS$6),"", MAX(AS$10:AS917)+1)))</f>
        <v/>
      </c>
      <c r="AT918" s="5" t="str">
        <f>IF(OR($AB918="", $AC918=""), "", IF($H918=$M$3, "", IF(OR(AT$7&lt;$AB918, $AC918&lt;AT$6),"", MAX(AT$10:AT917)+1)))</f>
        <v/>
      </c>
      <c r="AU918" s="5" t="str">
        <f>IF(OR($AB918="", $AC918=""), "", IF($H918=$M$3, "", IF(OR(AU$7&lt;$AB918, $AC918&lt;AU$6),"", MAX(AU$10:AU917)+1)))</f>
        <v/>
      </c>
      <c r="AV918" s="5" t="str">
        <f>IF(OR($AB918="", $AC918=""), "", IF($H918=$M$3, "", IF(OR(AV$7&lt;$AB918, $AC918&lt;AV$6),"", MAX(AV$10:AV917)+1)))</f>
        <v/>
      </c>
      <c r="AW918" s="5" t="str">
        <f>IF(OR($AB918="", $AC918=""), "", IF($H918=$M$3, "", IF(OR(AW$7&lt;$AB918, $AC918&lt;AW$6),"", MAX(AW$10:AW917)+1)))</f>
        <v/>
      </c>
      <c r="AX918" s="5" t="str">
        <f>IF(OR($AB918="", $AC918=""), "", IF($H918=$M$3, "", IF(OR(AX$7&lt;$AB918, $AC918&lt;AX$6),"", MAX(AX$10:AX917)+1)))</f>
        <v/>
      </c>
      <c r="AY918" s="5" t="str">
        <f>IF(OR($AB918="", $AC918=""), "", IF($H918=$M$3, "", IF(OR(AY$7&lt;$AB918, $AC918&lt;AY$6),"", MAX(AY$10:AY917)+1)))</f>
        <v/>
      </c>
      <c r="AZ918" s="5" t="str">
        <f>IF(OR($AB918="", $AC918=""), "", IF($H918=$M$3, "", IF(OR(AZ$7&lt;$AB918, $AC918&lt;AZ$6),"", MAX(AZ$10:AZ917)+1)))</f>
        <v/>
      </c>
      <c r="BA918" s="5" t="str">
        <f>IF(OR($AB918="", $AC918=""), "", IF($H918=$M$3, "", IF(OR(BA$7&lt;$AB918, $AC918&lt;BA$6),"", MAX(BA$10:BA917)+1)))</f>
        <v/>
      </c>
      <c r="BB918" s="5" t="str">
        <f>IF(OR($AB918="", $AC918=""), "", IF($H918=$M$3, "", IF(OR(BB$7&lt;$AB918, $AC918&lt;BB$6),"", MAX(BB$10:BB917)+1)))</f>
        <v/>
      </c>
      <c r="BC918" s="5" t="str">
        <f>IF(OR($AB918="", $AC918=""), "", IF($H918=$M$3, "", IF(OR(BC$7&lt;$AB918, $AC918&lt;BC$6),"", MAX(BC$10:BC917)+1)))</f>
        <v/>
      </c>
      <c r="BD918" s="5" t="str">
        <f>IF(OR($AB918="", $AC918=""), "", IF($H918=$M$3, "", IF(OR(BD$7&lt;$AB918, $AC918&lt;BD$6),"", MAX(BD$10:BD917)+1)))</f>
        <v/>
      </c>
      <c r="BE918" s="5" t="str">
        <f>IF(OR($AB918="", $AC918=""), "", IF($H918=$M$3, "", IF(OR(BE$7&lt;$AB918, $AC918&lt;BE$6),"", MAX(BE$10:BE917)+1)))</f>
        <v/>
      </c>
      <c r="BF918" s="5" t="str">
        <f>IF(OR($AB918="", $AC918=""), "", IF($H918=$M$3, "", IF(OR(BF$7&lt;$AB918, $AC918&lt;BF$6),"", MAX(BF$10:BF917)+1)))</f>
        <v/>
      </c>
      <c r="BG918" s="5" t="str">
        <f>IF(OR($AB918="", $AC918=""), "", IF($H918=$M$3, "", IF(OR(BG$7&lt;$AB918, $AC918&lt;BG$6),"", MAX(BG$10:BG917)+1)))</f>
        <v/>
      </c>
      <c r="BH918" s="5" t="str">
        <f>IF(OR($AB918="", $AC918=""), "", IF($H918=$M$3, "", IF(OR(BH$7&lt;$AB918, $AC918&lt;BH$6),"", MAX(BH$10:BH917)+1)))</f>
        <v/>
      </c>
      <c r="BI918" s="5" t="str">
        <f>IF(OR($AB918="", $AC918=""), "", IF($H918=$M$3, "", IF(OR(BI$7&lt;$AB918, $AC918&lt;BI$6),"", MAX(BI$10:BI917)+1)))</f>
        <v/>
      </c>
      <c r="BK918" s="5" t="str" cm="1">
        <f t="array" aca="1" ref="BK918" ca="1">IFERROR(INDEX($AE918:$BI918, $BJ918, MATCH($BK$9, $AE$9:$BI$9, 0)), "")</f>
        <v/>
      </c>
    </row>
    <row r="919" spans="1:63" x14ac:dyDescent="0.25">
      <c r="A919" s="2"/>
      <c r="B919" s="254"/>
      <c r="C919" s="255"/>
      <c r="D919" s="256"/>
      <c r="E919" s="257"/>
      <c r="F919" s="257"/>
      <c r="G919" s="258"/>
      <c r="H919" s="259"/>
      <c r="I919" s="16"/>
      <c r="J919" s="5" t="str">
        <f t="shared" si="123"/>
        <v/>
      </c>
      <c r="K919" s="2"/>
      <c r="O919" s="5" t="str">
        <f t="shared" si="121"/>
        <v/>
      </c>
      <c r="Q919" s="5" t="str">
        <f t="shared" si="124"/>
        <v/>
      </c>
      <c r="S919" s="5" t="str">
        <f t="shared" si="122"/>
        <v/>
      </c>
      <c r="U919" s="64" t="str">
        <f>IF($D919="","", IF(COUNTIF('Intro &amp; Setup'!$AW$49:$AW$88, $D919)&gt;0, "BH", TEXT($D919, "ddd")))</f>
        <v/>
      </c>
      <c r="V919" s="65" t="str">
        <f>IF($G919="", "", IF(COUNTIF('Intro &amp; Setup'!$AW$49:$AW$88, $G919)&gt;0, "BH", TEXT($G919, "ddd")))</f>
        <v/>
      </c>
      <c r="W919" s="64" t="str">
        <f t="shared" si="125"/>
        <v/>
      </c>
      <c r="X919" s="65" t="str">
        <f t="shared" si="126"/>
        <v/>
      </c>
      <c r="Y919" s="64" t="str">
        <f>IF(F919="", "", IF(OR(F919&lt;'Intro &amp; Setup'!$Z$20, F919&gt;'Intro &amp; Setup'!$Z$22), "X", ""))</f>
        <v/>
      </c>
      <c r="Z919" s="65" t="str">
        <f>IF(G919="", "", IF(OR(G919&lt;'Intro &amp; Setup'!$Z$20, G919&gt;'Intro &amp; Setup'!$Z$22), "X", ""))</f>
        <v/>
      </c>
      <c r="AB919" s="58" t="str">
        <f t="shared" si="127"/>
        <v/>
      </c>
      <c r="AC919" s="59" t="str">
        <f t="shared" si="128"/>
        <v/>
      </c>
      <c r="AE919" s="5" t="str">
        <f>IF(OR($AB919="", $AC919=""), "", IF($H919=$M$3, "", IF(OR(AE$7&lt;$AB919, $AC919&lt;AE$6),"", MAX(AE$10:AE918)+1)))</f>
        <v/>
      </c>
      <c r="AF919" s="5" t="str">
        <f>IF(OR($AB919="", $AC919=""), "", IF($H919=$M$3, "", IF(OR(AF$7&lt;$AB919, $AC919&lt;AF$6),"", MAX(AF$10:AF918)+1)))</f>
        <v/>
      </c>
      <c r="AG919" s="5" t="str">
        <f>IF(OR($AB919="", $AC919=""), "", IF($H919=$M$3, "", IF(OR(AG$7&lt;$AB919, $AC919&lt;AG$6),"", MAX(AG$10:AG918)+1)))</f>
        <v/>
      </c>
      <c r="AH919" s="5" t="str">
        <f>IF(OR($AB919="", $AC919=""), "", IF($H919=$M$3, "", IF(OR(AH$7&lt;$AB919, $AC919&lt;AH$6),"", MAX(AH$10:AH918)+1)))</f>
        <v/>
      </c>
      <c r="AI919" s="5" t="str">
        <f>IF(OR($AB919="", $AC919=""), "", IF($H919=$M$3, "", IF(OR(AI$7&lt;$AB919, $AC919&lt;AI$6),"", MAX(AI$10:AI918)+1)))</f>
        <v/>
      </c>
      <c r="AJ919" s="5" t="str">
        <f>IF(OR($AB919="", $AC919=""), "", IF($H919=$M$3, "", IF(OR(AJ$7&lt;$AB919, $AC919&lt;AJ$6),"", MAX(AJ$10:AJ918)+1)))</f>
        <v/>
      </c>
      <c r="AK919" s="5" t="str">
        <f>IF(OR($AB919="", $AC919=""), "", IF($H919=$M$3, "", IF(OR(AK$7&lt;$AB919, $AC919&lt;AK$6),"", MAX(AK$10:AK918)+1)))</f>
        <v/>
      </c>
      <c r="AL919" s="5" t="str">
        <f>IF(OR($AB919="", $AC919=""), "", IF($H919=$M$3, "", IF(OR(AL$7&lt;$AB919, $AC919&lt;AL$6),"", MAX(AL$10:AL918)+1)))</f>
        <v/>
      </c>
      <c r="AM919" s="5" t="str">
        <f>IF(OR($AB919="", $AC919=""), "", IF($H919=$M$3, "", IF(OR(AM$7&lt;$AB919, $AC919&lt;AM$6),"", MAX(AM$10:AM918)+1)))</f>
        <v/>
      </c>
      <c r="AN919" s="5" t="str">
        <f>IF(OR($AB919="", $AC919=""), "", IF($H919=$M$3, "", IF(OR(AN$7&lt;$AB919, $AC919&lt;AN$6),"", MAX(AN$10:AN918)+1)))</f>
        <v/>
      </c>
      <c r="AO919" s="5" t="str">
        <f>IF(OR($AB919="", $AC919=""), "", IF($H919=$M$3, "", IF(OR(AO$7&lt;$AB919, $AC919&lt;AO$6),"", MAX(AO$10:AO918)+1)))</f>
        <v/>
      </c>
      <c r="AP919" s="5" t="str">
        <f>IF(OR($AB919="", $AC919=""), "", IF($H919=$M$3, "", IF(OR(AP$7&lt;$AB919, $AC919&lt;AP$6),"", MAX(AP$10:AP918)+1)))</f>
        <v/>
      </c>
      <c r="AQ919" s="5" t="str">
        <f>IF(OR($AB919="", $AC919=""), "", IF($H919=$M$3, "", IF(OR(AQ$7&lt;$AB919, $AC919&lt;AQ$6),"", MAX(AQ$10:AQ918)+1)))</f>
        <v/>
      </c>
      <c r="AR919" s="5" t="str">
        <f>IF(OR($AB919="", $AC919=""), "", IF($H919=$M$3, "", IF(OR(AR$7&lt;$AB919, $AC919&lt;AR$6),"", MAX(AR$10:AR918)+1)))</f>
        <v/>
      </c>
      <c r="AS919" s="5" t="str">
        <f>IF(OR($AB919="", $AC919=""), "", IF($H919=$M$3, "", IF(OR(AS$7&lt;$AB919, $AC919&lt;AS$6),"", MAX(AS$10:AS918)+1)))</f>
        <v/>
      </c>
      <c r="AT919" s="5" t="str">
        <f>IF(OR($AB919="", $AC919=""), "", IF($H919=$M$3, "", IF(OR(AT$7&lt;$AB919, $AC919&lt;AT$6),"", MAX(AT$10:AT918)+1)))</f>
        <v/>
      </c>
      <c r="AU919" s="5" t="str">
        <f>IF(OR($AB919="", $AC919=""), "", IF($H919=$M$3, "", IF(OR(AU$7&lt;$AB919, $AC919&lt;AU$6),"", MAX(AU$10:AU918)+1)))</f>
        <v/>
      </c>
      <c r="AV919" s="5" t="str">
        <f>IF(OR($AB919="", $AC919=""), "", IF($H919=$M$3, "", IF(OR(AV$7&lt;$AB919, $AC919&lt;AV$6),"", MAX(AV$10:AV918)+1)))</f>
        <v/>
      </c>
      <c r="AW919" s="5" t="str">
        <f>IF(OR($AB919="", $AC919=""), "", IF($H919=$M$3, "", IF(OR(AW$7&lt;$AB919, $AC919&lt;AW$6),"", MAX(AW$10:AW918)+1)))</f>
        <v/>
      </c>
      <c r="AX919" s="5" t="str">
        <f>IF(OR($AB919="", $AC919=""), "", IF($H919=$M$3, "", IF(OR(AX$7&lt;$AB919, $AC919&lt;AX$6),"", MAX(AX$10:AX918)+1)))</f>
        <v/>
      </c>
      <c r="AY919" s="5" t="str">
        <f>IF(OR($AB919="", $AC919=""), "", IF($H919=$M$3, "", IF(OR(AY$7&lt;$AB919, $AC919&lt;AY$6),"", MAX(AY$10:AY918)+1)))</f>
        <v/>
      </c>
      <c r="AZ919" s="5" t="str">
        <f>IF(OR($AB919="", $AC919=""), "", IF($H919=$M$3, "", IF(OR(AZ$7&lt;$AB919, $AC919&lt;AZ$6),"", MAX(AZ$10:AZ918)+1)))</f>
        <v/>
      </c>
      <c r="BA919" s="5" t="str">
        <f>IF(OR($AB919="", $AC919=""), "", IF($H919=$M$3, "", IF(OR(BA$7&lt;$AB919, $AC919&lt;BA$6),"", MAX(BA$10:BA918)+1)))</f>
        <v/>
      </c>
      <c r="BB919" s="5" t="str">
        <f>IF(OR($AB919="", $AC919=""), "", IF($H919=$M$3, "", IF(OR(BB$7&lt;$AB919, $AC919&lt;BB$6),"", MAX(BB$10:BB918)+1)))</f>
        <v/>
      </c>
      <c r="BC919" s="5" t="str">
        <f>IF(OR($AB919="", $AC919=""), "", IF($H919=$M$3, "", IF(OR(BC$7&lt;$AB919, $AC919&lt;BC$6),"", MAX(BC$10:BC918)+1)))</f>
        <v/>
      </c>
      <c r="BD919" s="5" t="str">
        <f>IF(OR($AB919="", $AC919=""), "", IF($H919=$M$3, "", IF(OR(BD$7&lt;$AB919, $AC919&lt;BD$6),"", MAX(BD$10:BD918)+1)))</f>
        <v/>
      </c>
      <c r="BE919" s="5" t="str">
        <f>IF(OR($AB919="", $AC919=""), "", IF($H919=$M$3, "", IF(OR(BE$7&lt;$AB919, $AC919&lt;BE$6),"", MAX(BE$10:BE918)+1)))</f>
        <v/>
      </c>
      <c r="BF919" s="5" t="str">
        <f>IF(OR($AB919="", $AC919=""), "", IF($H919=$M$3, "", IF(OR(BF$7&lt;$AB919, $AC919&lt;BF$6),"", MAX(BF$10:BF918)+1)))</f>
        <v/>
      </c>
      <c r="BG919" s="5" t="str">
        <f>IF(OR($AB919="", $AC919=""), "", IF($H919=$M$3, "", IF(OR(BG$7&lt;$AB919, $AC919&lt;BG$6),"", MAX(BG$10:BG918)+1)))</f>
        <v/>
      </c>
      <c r="BH919" s="5" t="str">
        <f>IF(OR($AB919="", $AC919=""), "", IF($H919=$M$3, "", IF(OR(BH$7&lt;$AB919, $AC919&lt;BH$6),"", MAX(BH$10:BH918)+1)))</f>
        <v/>
      </c>
      <c r="BI919" s="5" t="str">
        <f>IF(OR($AB919="", $AC919=""), "", IF($H919=$M$3, "", IF(OR(BI$7&lt;$AB919, $AC919&lt;BI$6),"", MAX(BI$10:BI918)+1)))</f>
        <v/>
      </c>
      <c r="BK919" s="5" t="str" cm="1">
        <f t="array" aca="1" ref="BK919" ca="1">IFERROR(INDEX($AE919:$BI919, $BJ919, MATCH($BK$9, $AE$9:$BI$9, 0)), "")</f>
        <v/>
      </c>
    </row>
    <row r="920" spans="1:63" x14ac:dyDescent="0.25">
      <c r="A920" s="2"/>
      <c r="B920" s="254"/>
      <c r="C920" s="255"/>
      <c r="D920" s="256"/>
      <c r="E920" s="257"/>
      <c r="F920" s="257"/>
      <c r="G920" s="258"/>
      <c r="H920" s="259"/>
      <c r="I920" s="16"/>
      <c r="J920" s="5" t="str">
        <f t="shared" si="123"/>
        <v/>
      </c>
      <c r="K920" s="2"/>
      <c r="O920" s="5" t="str">
        <f t="shared" si="121"/>
        <v/>
      </c>
      <c r="Q920" s="5" t="str">
        <f t="shared" si="124"/>
        <v/>
      </c>
      <c r="S920" s="5" t="str">
        <f t="shared" si="122"/>
        <v/>
      </c>
      <c r="U920" s="64" t="str">
        <f>IF($D920="","", IF(COUNTIF('Intro &amp; Setup'!$AW$49:$AW$88, $D920)&gt;0, "BH", TEXT($D920, "ddd")))</f>
        <v/>
      </c>
      <c r="V920" s="65" t="str">
        <f>IF($G920="", "", IF(COUNTIF('Intro &amp; Setup'!$AW$49:$AW$88, $G920)&gt;0, "BH", TEXT($G920, "ddd")))</f>
        <v/>
      </c>
      <c r="W920" s="64" t="str">
        <f t="shared" si="125"/>
        <v/>
      </c>
      <c r="X920" s="65" t="str">
        <f t="shared" si="126"/>
        <v/>
      </c>
      <c r="Y920" s="64" t="str">
        <f>IF(F920="", "", IF(OR(F920&lt;'Intro &amp; Setup'!$Z$20, F920&gt;'Intro &amp; Setup'!$Z$22), "X", ""))</f>
        <v/>
      </c>
      <c r="Z920" s="65" t="str">
        <f>IF(G920="", "", IF(OR(G920&lt;'Intro &amp; Setup'!$Z$20, G920&gt;'Intro &amp; Setup'!$Z$22), "X", ""))</f>
        <v/>
      </c>
      <c r="AB920" s="58" t="str">
        <f t="shared" si="127"/>
        <v/>
      </c>
      <c r="AC920" s="59" t="str">
        <f t="shared" si="128"/>
        <v/>
      </c>
      <c r="AE920" s="5" t="str">
        <f>IF(OR($AB920="", $AC920=""), "", IF($H920=$M$3, "", IF(OR(AE$7&lt;$AB920, $AC920&lt;AE$6),"", MAX(AE$10:AE919)+1)))</f>
        <v/>
      </c>
      <c r="AF920" s="5" t="str">
        <f>IF(OR($AB920="", $AC920=""), "", IF($H920=$M$3, "", IF(OR(AF$7&lt;$AB920, $AC920&lt;AF$6),"", MAX(AF$10:AF919)+1)))</f>
        <v/>
      </c>
      <c r="AG920" s="5" t="str">
        <f>IF(OR($AB920="", $AC920=""), "", IF($H920=$M$3, "", IF(OR(AG$7&lt;$AB920, $AC920&lt;AG$6),"", MAX(AG$10:AG919)+1)))</f>
        <v/>
      </c>
      <c r="AH920" s="5" t="str">
        <f>IF(OR($AB920="", $AC920=""), "", IF($H920=$M$3, "", IF(OR(AH$7&lt;$AB920, $AC920&lt;AH$6),"", MAX(AH$10:AH919)+1)))</f>
        <v/>
      </c>
      <c r="AI920" s="5" t="str">
        <f>IF(OR($AB920="", $AC920=""), "", IF($H920=$M$3, "", IF(OR(AI$7&lt;$AB920, $AC920&lt;AI$6),"", MAX(AI$10:AI919)+1)))</f>
        <v/>
      </c>
      <c r="AJ920" s="5" t="str">
        <f>IF(OR($AB920="", $AC920=""), "", IF($H920=$M$3, "", IF(OR(AJ$7&lt;$AB920, $AC920&lt;AJ$6),"", MAX(AJ$10:AJ919)+1)))</f>
        <v/>
      </c>
      <c r="AK920" s="5" t="str">
        <f>IF(OR($AB920="", $AC920=""), "", IF($H920=$M$3, "", IF(OR(AK$7&lt;$AB920, $AC920&lt;AK$6),"", MAX(AK$10:AK919)+1)))</f>
        <v/>
      </c>
      <c r="AL920" s="5" t="str">
        <f>IF(OR($AB920="", $AC920=""), "", IF($H920=$M$3, "", IF(OR(AL$7&lt;$AB920, $AC920&lt;AL$6),"", MAX(AL$10:AL919)+1)))</f>
        <v/>
      </c>
      <c r="AM920" s="5" t="str">
        <f>IF(OR($AB920="", $AC920=""), "", IF($H920=$M$3, "", IF(OR(AM$7&lt;$AB920, $AC920&lt;AM$6),"", MAX(AM$10:AM919)+1)))</f>
        <v/>
      </c>
      <c r="AN920" s="5" t="str">
        <f>IF(OR($AB920="", $AC920=""), "", IF($H920=$M$3, "", IF(OR(AN$7&lt;$AB920, $AC920&lt;AN$6),"", MAX(AN$10:AN919)+1)))</f>
        <v/>
      </c>
      <c r="AO920" s="5" t="str">
        <f>IF(OR($AB920="", $AC920=""), "", IF($H920=$M$3, "", IF(OR(AO$7&lt;$AB920, $AC920&lt;AO$6),"", MAX(AO$10:AO919)+1)))</f>
        <v/>
      </c>
      <c r="AP920" s="5" t="str">
        <f>IF(OR($AB920="", $AC920=""), "", IF($H920=$M$3, "", IF(OR(AP$7&lt;$AB920, $AC920&lt;AP$6),"", MAX(AP$10:AP919)+1)))</f>
        <v/>
      </c>
      <c r="AQ920" s="5" t="str">
        <f>IF(OR($AB920="", $AC920=""), "", IF($H920=$M$3, "", IF(OR(AQ$7&lt;$AB920, $AC920&lt;AQ$6),"", MAX(AQ$10:AQ919)+1)))</f>
        <v/>
      </c>
      <c r="AR920" s="5" t="str">
        <f>IF(OR($AB920="", $AC920=""), "", IF($H920=$M$3, "", IF(OR(AR$7&lt;$AB920, $AC920&lt;AR$6),"", MAX(AR$10:AR919)+1)))</f>
        <v/>
      </c>
      <c r="AS920" s="5" t="str">
        <f>IF(OR($AB920="", $AC920=""), "", IF($H920=$M$3, "", IF(OR(AS$7&lt;$AB920, $AC920&lt;AS$6),"", MAX(AS$10:AS919)+1)))</f>
        <v/>
      </c>
      <c r="AT920" s="5" t="str">
        <f>IF(OR($AB920="", $AC920=""), "", IF($H920=$M$3, "", IF(OR(AT$7&lt;$AB920, $AC920&lt;AT$6),"", MAX(AT$10:AT919)+1)))</f>
        <v/>
      </c>
      <c r="AU920" s="5" t="str">
        <f>IF(OR($AB920="", $AC920=""), "", IF($H920=$M$3, "", IF(OR(AU$7&lt;$AB920, $AC920&lt;AU$6),"", MAX(AU$10:AU919)+1)))</f>
        <v/>
      </c>
      <c r="AV920" s="5" t="str">
        <f>IF(OR($AB920="", $AC920=""), "", IF($H920=$M$3, "", IF(OR(AV$7&lt;$AB920, $AC920&lt;AV$6),"", MAX(AV$10:AV919)+1)))</f>
        <v/>
      </c>
      <c r="AW920" s="5" t="str">
        <f>IF(OR($AB920="", $AC920=""), "", IF($H920=$M$3, "", IF(OR(AW$7&lt;$AB920, $AC920&lt;AW$6),"", MAX(AW$10:AW919)+1)))</f>
        <v/>
      </c>
      <c r="AX920" s="5" t="str">
        <f>IF(OR($AB920="", $AC920=""), "", IF($H920=$M$3, "", IF(OR(AX$7&lt;$AB920, $AC920&lt;AX$6),"", MAX(AX$10:AX919)+1)))</f>
        <v/>
      </c>
      <c r="AY920" s="5" t="str">
        <f>IF(OR($AB920="", $AC920=""), "", IF($H920=$M$3, "", IF(OR(AY$7&lt;$AB920, $AC920&lt;AY$6),"", MAX(AY$10:AY919)+1)))</f>
        <v/>
      </c>
      <c r="AZ920" s="5" t="str">
        <f>IF(OR($AB920="", $AC920=""), "", IF($H920=$M$3, "", IF(OR(AZ$7&lt;$AB920, $AC920&lt;AZ$6),"", MAX(AZ$10:AZ919)+1)))</f>
        <v/>
      </c>
      <c r="BA920" s="5" t="str">
        <f>IF(OR($AB920="", $AC920=""), "", IF($H920=$M$3, "", IF(OR(BA$7&lt;$AB920, $AC920&lt;BA$6),"", MAX(BA$10:BA919)+1)))</f>
        <v/>
      </c>
      <c r="BB920" s="5" t="str">
        <f>IF(OR($AB920="", $AC920=""), "", IF($H920=$M$3, "", IF(OR(BB$7&lt;$AB920, $AC920&lt;BB$6),"", MAX(BB$10:BB919)+1)))</f>
        <v/>
      </c>
      <c r="BC920" s="5" t="str">
        <f>IF(OR($AB920="", $AC920=""), "", IF($H920=$M$3, "", IF(OR(BC$7&lt;$AB920, $AC920&lt;BC$6),"", MAX(BC$10:BC919)+1)))</f>
        <v/>
      </c>
      <c r="BD920" s="5" t="str">
        <f>IF(OR($AB920="", $AC920=""), "", IF($H920=$M$3, "", IF(OR(BD$7&lt;$AB920, $AC920&lt;BD$6),"", MAX(BD$10:BD919)+1)))</f>
        <v/>
      </c>
      <c r="BE920" s="5" t="str">
        <f>IF(OR($AB920="", $AC920=""), "", IF($H920=$M$3, "", IF(OR(BE$7&lt;$AB920, $AC920&lt;BE$6),"", MAX(BE$10:BE919)+1)))</f>
        <v/>
      </c>
      <c r="BF920" s="5" t="str">
        <f>IF(OR($AB920="", $AC920=""), "", IF($H920=$M$3, "", IF(OR(BF$7&lt;$AB920, $AC920&lt;BF$6),"", MAX(BF$10:BF919)+1)))</f>
        <v/>
      </c>
      <c r="BG920" s="5" t="str">
        <f>IF(OR($AB920="", $AC920=""), "", IF($H920=$M$3, "", IF(OR(BG$7&lt;$AB920, $AC920&lt;BG$6),"", MAX(BG$10:BG919)+1)))</f>
        <v/>
      </c>
      <c r="BH920" s="5" t="str">
        <f>IF(OR($AB920="", $AC920=""), "", IF($H920=$M$3, "", IF(OR(BH$7&lt;$AB920, $AC920&lt;BH$6),"", MAX(BH$10:BH919)+1)))</f>
        <v/>
      </c>
      <c r="BI920" s="5" t="str">
        <f>IF(OR($AB920="", $AC920=""), "", IF($H920=$M$3, "", IF(OR(BI$7&lt;$AB920, $AC920&lt;BI$6),"", MAX(BI$10:BI919)+1)))</f>
        <v/>
      </c>
      <c r="BK920" s="5" t="str" cm="1">
        <f t="array" aca="1" ref="BK920" ca="1">IFERROR(INDEX($AE920:$BI920, $BJ920, MATCH($BK$9, $AE$9:$BI$9, 0)), "")</f>
        <v/>
      </c>
    </row>
    <row r="921" spans="1:63" x14ac:dyDescent="0.25">
      <c r="A921" s="2"/>
      <c r="B921" s="254"/>
      <c r="C921" s="255"/>
      <c r="D921" s="256"/>
      <c r="E921" s="257"/>
      <c r="F921" s="257"/>
      <c r="G921" s="258"/>
      <c r="H921" s="259"/>
      <c r="I921" s="16"/>
      <c r="J921" s="5" t="str">
        <f t="shared" si="123"/>
        <v/>
      </c>
      <c r="K921" s="2"/>
      <c r="O921" s="5" t="str">
        <f t="shared" si="121"/>
        <v/>
      </c>
      <c r="Q921" s="5" t="str">
        <f t="shared" si="124"/>
        <v/>
      </c>
      <c r="S921" s="5" t="str">
        <f t="shared" si="122"/>
        <v/>
      </c>
      <c r="U921" s="64" t="str">
        <f>IF($D921="","", IF(COUNTIF('Intro &amp; Setup'!$AW$49:$AW$88, $D921)&gt;0, "BH", TEXT($D921, "ddd")))</f>
        <v/>
      </c>
      <c r="V921" s="65" t="str">
        <f>IF($G921="", "", IF(COUNTIF('Intro &amp; Setup'!$AW$49:$AW$88, $G921)&gt;0, "BH", TEXT($G921, "ddd")))</f>
        <v/>
      </c>
      <c r="W921" s="64" t="str">
        <f t="shared" si="125"/>
        <v/>
      </c>
      <c r="X921" s="65" t="str">
        <f t="shared" si="126"/>
        <v/>
      </c>
      <c r="Y921" s="64" t="str">
        <f>IF(F921="", "", IF(OR(F921&lt;'Intro &amp; Setup'!$Z$20, F921&gt;'Intro &amp; Setup'!$Z$22), "X", ""))</f>
        <v/>
      </c>
      <c r="Z921" s="65" t="str">
        <f>IF(G921="", "", IF(OR(G921&lt;'Intro &amp; Setup'!$Z$20, G921&gt;'Intro &amp; Setup'!$Z$22), "X", ""))</f>
        <v/>
      </c>
      <c r="AB921" s="58" t="str">
        <f t="shared" si="127"/>
        <v/>
      </c>
      <c r="AC921" s="59" t="str">
        <f t="shared" si="128"/>
        <v/>
      </c>
      <c r="AE921" s="5" t="str">
        <f>IF(OR($AB921="", $AC921=""), "", IF($H921=$M$3, "", IF(OR(AE$7&lt;$AB921, $AC921&lt;AE$6),"", MAX(AE$10:AE920)+1)))</f>
        <v/>
      </c>
      <c r="AF921" s="5" t="str">
        <f>IF(OR($AB921="", $AC921=""), "", IF($H921=$M$3, "", IF(OR(AF$7&lt;$AB921, $AC921&lt;AF$6),"", MAX(AF$10:AF920)+1)))</f>
        <v/>
      </c>
      <c r="AG921" s="5" t="str">
        <f>IF(OR($AB921="", $AC921=""), "", IF($H921=$M$3, "", IF(OR(AG$7&lt;$AB921, $AC921&lt;AG$6),"", MAX(AG$10:AG920)+1)))</f>
        <v/>
      </c>
      <c r="AH921" s="5" t="str">
        <f>IF(OR($AB921="", $AC921=""), "", IF($H921=$M$3, "", IF(OR(AH$7&lt;$AB921, $AC921&lt;AH$6),"", MAX(AH$10:AH920)+1)))</f>
        <v/>
      </c>
      <c r="AI921" s="5" t="str">
        <f>IF(OR($AB921="", $AC921=""), "", IF($H921=$M$3, "", IF(OR(AI$7&lt;$AB921, $AC921&lt;AI$6),"", MAX(AI$10:AI920)+1)))</f>
        <v/>
      </c>
      <c r="AJ921" s="5" t="str">
        <f>IF(OR($AB921="", $AC921=""), "", IF($H921=$M$3, "", IF(OR(AJ$7&lt;$AB921, $AC921&lt;AJ$6),"", MAX(AJ$10:AJ920)+1)))</f>
        <v/>
      </c>
      <c r="AK921" s="5" t="str">
        <f>IF(OR($AB921="", $AC921=""), "", IF($H921=$M$3, "", IF(OR(AK$7&lt;$AB921, $AC921&lt;AK$6),"", MAX(AK$10:AK920)+1)))</f>
        <v/>
      </c>
      <c r="AL921" s="5" t="str">
        <f>IF(OR($AB921="", $AC921=""), "", IF($H921=$M$3, "", IF(OR(AL$7&lt;$AB921, $AC921&lt;AL$6),"", MAX(AL$10:AL920)+1)))</f>
        <v/>
      </c>
      <c r="AM921" s="5" t="str">
        <f>IF(OR($AB921="", $AC921=""), "", IF($H921=$M$3, "", IF(OR(AM$7&lt;$AB921, $AC921&lt;AM$6),"", MAX(AM$10:AM920)+1)))</f>
        <v/>
      </c>
      <c r="AN921" s="5" t="str">
        <f>IF(OR($AB921="", $AC921=""), "", IF($H921=$M$3, "", IF(OR(AN$7&lt;$AB921, $AC921&lt;AN$6),"", MAX(AN$10:AN920)+1)))</f>
        <v/>
      </c>
      <c r="AO921" s="5" t="str">
        <f>IF(OR($AB921="", $AC921=""), "", IF($H921=$M$3, "", IF(OR(AO$7&lt;$AB921, $AC921&lt;AO$6),"", MAX(AO$10:AO920)+1)))</f>
        <v/>
      </c>
      <c r="AP921" s="5" t="str">
        <f>IF(OR($AB921="", $AC921=""), "", IF($H921=$M$3, "", IF(OR(AP$7&lt;$AB921, $AC921&lt;AP$6),"", MAX(AP$10:AP920)+1)))</f>
        <v/>
      </c>
      <c r="AQ921" s="5" t="str">
        <f>IF(OR($AB921="", $AC921=""), "", IF($H921=$M$3, "", IF(OR(AQ$7&lt;$AB921, $AC921&lt;AQ$6),"", MAX(AQ$10:AQ920)+1)))</f>
        <v/>
      </c>
      <c r="AR921" s="5" t="str">
        <f>IF(OR($AB921="", $AC921=""), "", IF($H921=$M$3, "", IF(OR(AR$7&lt;$AB921, $AC921&lt;AR$6),"", MAX(AR$10:AR920)+1)))</f>
        <v/>
      </c>
      <c r="AS921" s="5" t="str">
        <f>IF(OR($AB921="", $AC921=""), "", IF($H921=$M$3, "", IF(OR(AS$7&lt;$AB921, $AC921&lt;AS$6),"", MAX(AS$10:AS920)+1)))</f>
        <v/>
      </c>
      <c r="AT921" s="5" t="str">
        <f>IF(OR($AB921="", $AC921=""), "", IF($H921=$M$3, "", IF(OR(AT$7&lt;$AB921, $AC921&lt;AT$6),"", MAX(AT$10:AT920)+1)))</f>
        <v/>
      </c>
      <c r="AU921" s="5" t="str">
        <f>IF(OR($AB921="", $AC921=""), "", IF($H921=$M$3, "", IF(OR(AU$7&lt;$AB921, $AC921&lt;AU$6),"", MAX(AU$10:AU920)+1)))</f>
        <v/>
      </c>
      <c r="AV921" s="5" t="str">
        <f>IF(OR($AB921="", $AC921=""), "", IF($H921=$M$3, "", IF(OR(AV$7&lt;$AB921, $AC921&lt;AV$6),"", MAX(AV$10:AV920)+1)))</f>
        <v/>
      </c>
      <c r="AW921" s="5" t="str">
        <f>IF(OR($AB921="", $AC921=""), "", IF($H921=$M$3, "", IF(OR(AW$7&lt;$AB921, $AC921&lt;AW$6),"", MAX(AW$10:AW920)+1)))</f>
        <v/>
      </c>
      <c r="AX921" s="5" t="str">
        <f>IF(OR($AB921="", $AC921=""), "", IF($H921=$M$3, "", IF(OR(AX$7&lt;$AB921, $AC921&lt;AX$6),"", MAX(AX$10:AX920)+1)))</f>
        <v/>
      </c>
      <c r="AY921" s="5" t="str">
        <f>IF(OR($AB921="", $AC921=""), "", IF($H921=$M$3, "", IF(OR(AY$7&lt;$AB921, $AC921&lt;AY$6),"", MAX(AY$10:AY920)+1)))</f>
        <v/>
      </c>
      <c r="AZ921" s="5" t="str">
        <f>IF(OR($AB921="", $AC921=""), "", IF($H921=$M$3, "", IF(OR(AZ$7&lt;$AB921, $AC921&lt;AZ$6),"", MAX(AZ$10:AZ920)+1)))</f>
        <v/>
      </c>
      <c r="BA921" s="5" t="str">
        <f>IF(OR($AB921="", $AC921=""), "", IF($H921=$M$3, "", IF(OR(BA$7&lt;$AB921, $AC921&lt;BA$6),"", MAX(BA$10:BA920)+1)))</f>
        <v/>
      </c>
      <c r="BB921" s="5" t="str">
        <f>IF(OR($AB921="", $AC921=""), "", IF($H921=$M$3, "", IF(OR(BB$7&lt;$AB921, $AC921&lt;BB$6),"", MAX(BB$10:BB920)+1)))</f>
        <v/>
      </c>
      <c r="BC921" s="5" t="str">
        <f>IF(OR($AB921="", $AC921=""), "", IF($H921=$M$3, "", IF(OR(BC$7&lt;$AB921, $AC921&lt;BC$6),"", MAX(BC$10:BC920)+1)))</f>
        <v/>
      </c>
      <c r="BD921" s="5" t="str">
        <f>IF(OR($AB921="", $AC921=""), "", IF($H921=$M$3, "", IF(OR(BD$7&lt;$AB921, $AC921&lt;BD$6),"", MAX(BD$10:BD920)+1)))</f>
        <v/>
      </c>
      <c r="BE921" s="5" t="str">
        <f>IF(OR($AB921="", $AC921=""), "", IF($H921=$M$3, "", IF(OR(BE$7&lt;$AB921, $AC921&lt;BE$6),"", MAX(BE$10:BE920)+1)))</f>
        <v/>
      </c>
      <c r="BF921" s="5" t="str">
        <f>IF(OR($AB921="", $AC921=""), "", IF($H921=$M$3, "", IF(OR(BF$7&lt;$AB921, $AC921&lt;BF$6),"", MAX(BF$10:BF920)+1)))</f>
        <v/>
      </c>
      <c r="BG921" s="5" t="str">
        <f>IF(OR($AB921="", $AC921=""), "", IF($H921=$M$3, "", IF(OR(BG$7&lt;$AB921, $AC921&lt;BG$6),"", MAX(BG$10:BG920)+1)))</f>
        <v/>
      </c>
      <c r="BH921" s="5" t="str">
        <f>IF(OR($AB921="", $AC921=""), "", IF($H921=$M$3, "", IF(OR(BH$7&lt;$AB921, $AC921&lt;BH$6),"", MAX(BH$10:BH920)+1)))</f>
        <v/>
      </c>
      <c r="BI921" s="5" t="str">
        <f>IF(OR($AB921="", $AC921=""), "", IF($H921=$M$3, "", IF(OR(BI$7&lt;$AB921, $AC921&lt;BI$6),"", MAX(BI$10:BI920)+1)))</f>
        <v/>
      </c>
      <c r="BK921" s="5" t="str" cm="1">
        <f t="array" aca="1" ref="BK921" ca="1">IFERROR(INDEX($AE921:$BI921, $BJ921, MATCH($BK$9, $AE$9:$BI$9, 0)), "")</f>
        <v/>
      </c>
    </row>
    <row r="922" spans="1:63" x14ac:dyDescent="0.25">
      <c r="A922" s="2"/>
      <c r="B922" s="254"/>
      <c r="C922" s="255"/>
      <c r="D922" s="256"/>
      <c r="E922" s="257"/>
      <c r="F922" s="257"/>
      <c r="G922" s="258"/>
      <c r="H922" s="259"/>
      <c r="I922" s="16"/>
      <c r="J922" s="5" t="str">
        <f t="shared" si="123"/>
        <v/>
      </c>
      <c r="K922" s="2"/>
      <c r="O922" s="5" t="str">
        <f t="shared" si="121"/>
        <v/>
      </c>
      <c r="Q922" s="5" t="str">
        <f t="shared" si="124"/>
        <v/>
      </c>
      <c r="S922" s="5" t="str">
        <f t="shared" si="122"/>
        <v/>
      </c>
      <c r="U922" s="64" t="str">
        <f>IF($D922="","", IF(COUNTIF('Intro &amp; Setup'!$AW$49:$AW$88, $D922)&gt;0, "BH", TEXT($D922, "ddd")))</f>
        <v/>
      </c>
      <c r="V922" s="65" t="str">
        <f>IF($G922="", "", IF(COUNTIF('Intro &amp; Setup'!$AW$49:$AW$88, $G922)&gt;0, "BH", TEXT($G922, "ddd")))</f>
        <v/>
      </c>
      <c r="W922" s="64" t="str">
        <f t="shared" si="125"/>
        <v/>
      </c>
      <c r="X922" s="65" t="str">
        <f t="shared" si="126"/>
        <v/>
      </c>
      <c r="Y922" s="64" t="str">
        <f>IF(F922="", "", IF(OR(F922&lt;'Intro &amp; Setup'!$Z$20, F922&gt;'Intro &amp; Setup'!$Z$22), "X", ""))</f>
        <v/>
      </c>
      <c r="Z922" s="65" t="str">
        <f>IF(G922="", "", IF(OR(G922&lt;'Intro &amp; Setup'!$Z$20, G922&gt;'Intro &amp; Setup'!$Z$22), "X", ""))</f>
        <v/>
      </c>
      <c r="AB922" s="58" t="str">
        <f t="shared" si="127"/>
        <v/>
      </c>
      <c r="AC922" s="59" t="str">
        <f t="shared" si="128"/>
        <v/>
      </c>
      <c r="AE922" s="5" t="str">
        <f>IF(OR($AB922="", $AC922=""), "", IF($H922=$M$3, "", IF(OR(AE$7&lt;$AB922, $AC922&lt;AE$6),"", MAX(AE$10:AE921)+1)))</f>
        <v/>
      </c>
      <c r="AF922" s="5" t="str">
        <f>IF(OR($AB922="", $AC922=""), "", IF($H922=$M$3, "", IF(OR(AF$7&lt;$AB922, $AC922&lt;AF$6),"", MAX(AF$10:AF921)+1)))</f>
        <v/>
      </c>
      <c r="AG922" s="5" t="str">
        <f>IF(OR($AB922="", $AC922=""), "", IF($H922=$M$3, "", IF(OR(AG$7&lt;$AB922, $AC922&lt;AG$6),"", MAX(AG$10:AG921)+1)))</f>
        <v/>
      </c>
      <c r="AH922" s="5" t="str">
        <f>IF(OR($AB922="", $AC922=""), "", IF($H922=$M$3, "", IF(OR(AH$7&lt;$AB922, $AC922&lt;AH$6),"", MAX(AH$10:AH921)+1)))</f>
        <v/>
      </c>
      <c r="AI922" s="5" t="str">
        <f>IF(OR($AB922="", $AC922=""), "", IF($H922=$M$3, "", IF(OR(AI$7&lt;$AB922, $AC922&lt;AI$6),"", MAX(AI$10:AI921)+1)))</f>
        <v/>
      </c>
      <c r="AJ922" s="5" t="str">
        <f>IF(OR($AB922="", $AC922=""), "", IF($H922=$M$3, "", IF(OR(AJ$7&lt;$AB922, $AC922&lt;AJ$6),"", MAX(AJ$10:AJ921)+1)))</f>
        <v/>
      </c>
      <c r="AK922" s="5" t="str">
        <f>IF(OR($AB922="", $AC922=""), "", IF($H922=$M$3, "", IF(OR(AK$7&lt;$AB922, $AC922&lt;AK$6),"", MAX(AK$10:AK921)+1)))</f>
        <v/>
      </c>
      <c r="AL922" s="5" t="str">
        <f>IF(OR($AB922="", $AC922=""), "", IF($H922=$M$3, "", IF(OR(AL$7&lt;$AB922, $AC922&lt;AL$6),"", MAX(AL$10:AL921)+1)))</f>
        <v/>
      </c>
      <c r="AM922" s="5" t="str">
        <f>IF(OR($AB922="", $AC922=""), "", IF($H922=$M$3, "", IF(OR(AM$7&lt;$AB922, $AC922&lt;AM$6),"", MAX(AM$10:AM921)+1)))</f>
        <v/>
      </c>
      <c r="AN922" s="5" t="str">
        <f>IF(OR($AB922="", $AC922=""), "", IF($H922=$M$3, "", IF(OR(AN$7&lt;$AB922, $AC922&lt;AN$6),"", MAX(AN$10:AN921)+1)))</f>
        <v/>
      </c>
      <c r="AO922" s="5" t="str">
        <f>IF(OR($AB922="", $AC922=""), "", IF($H922=$M$3, "", IF(OR(AO$7&lt;$AB922, $AC922&lt;AO$6),"", MAX(AO$10:AO921)+1)))</f>
        <v/>
      </c>
      <c r="AP922" s="5" t="str">
        <f>IF(OR($AB922="", $AC922=""), "", IF($H922=$M$3, "", IF(OR(AP$7&lt;$AB922, $AC922&lt;AP$6),"", MAX(AP$10:AP921)+1)))</f>
        <v/>
      </c>
      <c r="AQ922" s="5" t="str">
        <f>IF(OR($AB922="", $AC922=""), "", IF($H922=$M$3, "", IF(OR(AQ$7&lt;$AB922, $AC922&lt;AQ$6),"", MAX(AQ$10:AQ921)+1)))</f>
        <v/>
      </c>
      <c r="AR922" s="5" t="str">
        <f>IF(OR($AB922="", $AC922=""), "", IF($H922=$M$3, "", IF(OR(AR$7&lt;$AB922, $AC922&lt;AR$6),"", MAX(AR$10:AR921)+1)))</f>
        <v/>
      </c>
      <c r="AS922" s="5" t="str">
        <f>IF(OR($AB922="", $AC922=""), "", IF($H922=$M$3, "", IF(OR(AS$7&lt;$AB922, $AC922&lt;AS$6),"", MAX(AS$10:AS921)+1)))</f>
        <v/>
      </c>
      <c r="AT922" s="5" t="str">
        <f>IF(OR($AB922="", $AC922=""), "", IF($H922=$M$3, "", IF(OR(AT$7&lt;$AB922, $AC922&lt;AT$6),"", MAX(AT$10:AT921)+1)))</f>
        <v/>
      </c>
      <c r="AU922" s="5" t="str">
        <f>IF(OR($AB922="", $AC922=""), "", IF($H922=$M$3, "", IF(OR(AU$7&lt;$AB922, $AC922&lt;AU$6),"", MAX(AU$10:AU921)+1)))</f>
        <v/>
      </c>
      <c r="AV922" s="5" t="str">
        <f>IF(OR($AB922="", $AC922=""), "", IF($H922=$M$3, "", IF(OR(AV$7&lt;$AB922, $AC922&lt;AV$6),"", MAX(AV$10:AV921)+1)))</f>
        <v/>
      </c>
      <c r="AW922" s="5" t="str">
        <f>IF(OR($AB922="", $AC922=""), "", IF($H922=$M$3, "", IF(OR(AW$7&lt;$AB922, $AC922&lt;AW$6),"", MAX(AW$10:AW921)+1)))</f>
        <v/>
      </c>
      <c r="AX922" s="5" t="str">
        <f>IF(OR($AB922="", $AC922=""), "", IF($H922=$M$3, "", IF(OR(AX$7&lt;$AB922, $AC922&lt;AX$6),"", MAX(AX$10:AX921)+1)))</f>
        <v/>
      </c>
      <c r="AY922" s="5" t="str">
        <f>IF(OR($AB922="", $AC922=""), "", IF($H922=$M$3, "", IF(OR(AY$7&lt;$AB922, $AC922&lt;AY$6),"", MAX(AY$10:AY921)+1)))</f>
        <v/>
      </c>
      <c r="AZ922" s="5" t="str">
        <f>IF(OR($AB922="", $AC922=""), "", IF($H922=$M$3, "", IF(OR(AZ$7&lt;$AB922, $AC922&lt;AZ$6),"", MAX(AZ$10:AZ921)+1)))</f>
        <v/>
      </c>
      <c r="BA922" s="5" t="str">
        <f>IF(OR($AB922="", $AC922=""), "", IF($H922=$M$3, "", IF(OR(BA$7&lt;$AB922, $AC922&lt;BA$6),"", MAX(BA$10:BA921)+1)))</f>
        <v/>
      </c>
      <c r="BB922" s="5" t="str">
        <f>IF(OR($AB922="", $AC922=""), "", IF($H922=$M$3, "", IF(OR(BB$7&lt;$AB922, $AC922&lt;BB$6),"", MAX(BB$10:BB921)+1)))</f>
        <v/>
      </c>
      <c r="BC922" s="5" t="str">
        <f>IF(OR($AB922="", $AC922=""), "", IF($H922=$M$3, "", IF(OR(BC$7&lt;$AB922, $AC922&lt;BC$6),"", MAX(BC$10:BC921)+1)))</f>
        <v/>
      </c>
      <c r="BD922" s="5" t="str">
        <f>IF(OR($AB922="", $AC922=""), "", IF($H922=$M$3, "", IF(OR(BD$7&lt;$AB922, $AC922&lt;BD$6),"", MAX(BD$10:BD921)+1)))</f>
        <v/>
      </c>
      <c r="BE922" s="5" t="str">
        <f>IF(OR($AB922="", $AC922=""), "", IF($H922=$M$3, "", IF(OR(BE$7&lt;$AB922, $AC922&lt;BE$6),"", MAX(BE$10:BE921)+1)))</f>
        <v/>
      </c>
      <c r="BF922" s="5" t="str">
        <f>IF(OR($AB922="", $AC922=""), "", IF($H922=$M$3, "", IF(OR(BF$7&lt;$AB922, $AC922&lt;BF$6),"", MAX(BF$10:BF921)+1)))</f>
        <v/>
      </c>
      <c r="BG922" s="5" t="str">
        <f>IF(OR($AB922="", $AC922=""), "", IF($H922=$M$3, "", IF(OR(BG$7&lt;$AB922, $AC922&lt;BG$6),"", MAX(BG$10:BG921)+1)))</f>
        <v/>
      </c>
      <c r="BH922" s="5" t="str">
        <f>IF(OR($AB922="", $AC922=""), "", IF($H922=$M$3, "", IF(OR(BH$7&lt;$AB922, $AC922&lt;BH$6),"", MAX(BH$10:BH921)+1)))</f>
        <v/>
      </c>
      <c r="BI922" s="5" t="str">
        <f>IF(OR($AB922="", $AC922=""), "", IF($H922=$M$3, "", IF(OR(BI$7&lt;$AB922, $AC922&lt;BI$6),"", MAX(BI$10:BI921)+1)))</f>
        <v/>
      </c>
      <c r="BK922" s="5" t="str" cm="1">
        <f t="array" aca="1" ref="BK922" ca="1">IFERROR(INDEX($AE922:$BI922, $BJ922, MATCH($BK$9, $AE$9:$BI$9, 0)), "")</f>
        <v/>
      </c>
    </row>
    <row r="923" spans="1:63" x14ac:dyDescent="0.25">
      <c r="A923" s="2"/>
      <c r="B923" s="254"/>
      <c r="C923" s="255"/>
      <c r="D923" s="256"/>
      <c r="E923" s="257"/>
      <c r="F923" s="257"/>
      <c r="G923" s="258"/>
      <c r="H923" s="259"/>
      <c r="I923" s="16"/>
      <c r="J923" s="5" t="str">
        <f t="shared" si="123"/>
        <v/>
      </c>
      <c r="K923" s="2"/>
      <c r="O923" s="5" t="str">
        <f t="shared" si="121"/>
        <v/>
      </c>
      <c r="Q923" s="5" t="str">
        <f t="shared" si="124"/>
        <v/>
      </c>
      <c r="S923" s="5" t="str">
        <f t="shared" si="122"/>
        <v/>
      </c>
      <c r="U923" s="64" t="str">
        <f>IF($D923="","", IF(COUNTIF('Intro &amp; Setup'!$AW$49:$AW$88, $D923)&gt;0, "BH", TEXT($D923, "ddd")))</f>
        <v/>
      </c>
      <c r="V923" s="65" t="str">
        <f>IF($G923="", "", IF(COUNTIF('Intro &amp; Setup'!$AW$49:$AW$88, $G923)&gt;0, "BH", TEXT($G923, "ddd")))</f>
        <v/>
      </c>
      <c r="W923" s="64" t="str">
        <f t="shared" si="125"/>
        <v/>
      </c>
      <c r="X923" s="65" t="str">
        <f t="shared" si="126"/>
        <v/>
      </c>
      <c r="Y923" s="64" t="str">
        <f>IF(F923="", "", IF(OR(F923&lt;'Intro &amp; Setup'!$Z$20, F923&gt;'Intro &amp; Setup'!$Z$22), "X", ""))</f>
        <v/>
      </c>
      <c r="Z923" s="65" t="str">
        <f>IF(G923="", "", IF(OR(G923&lt;'Intro &amp; Setup'!$Z$20, G923&gt;'Intro &amp; Setup'!$Z$22), "X", ""))</f>
        <v/>
      </c>
      <c r="AB923" s="58" t="str">
        <f t="shared" si="127"/>
        <v/>
      </c>
      <c r="AC923" s="59" t="str">
        <f t="shared" si="128"/>
        <v/>
      </c>
      <c r="AE923" s="5" t="str">
        <f>IF(OR($AB923="", $AC923=""), "", IF($H923=$M$3, "", IF(OR(AE$7&lt;$AB923, $AC923&lt;AE$6),"", MAX(AE$10:AE922)+1)))</f>
        <v/>
      </c>
      <c r="AF923" s="5" t="str">
        <f>IF(OR($AB923="", $AC923=""), "", IF($H923=$M$3, "", IF(OR(AF$7&lt;$AB923, $AC923&lt;AF$6),"", MAX(AF$10:AF922)+1)))</f>
        <v/>
      </c>
      <c r="AG923" s="5" t="str">
        <f>IF(OR($AB923="", $AC923=""), "", IF($H923=$M$3, "", IF(OR(AG$7&lt;$AB923, $AC923&lt;AG$6),"", MAX(AG$10:AG922)+1)))</f>
        <v/>
      </c>
      <c r="AH923" s="5" t="str">
        <f>IF(OR($AB923="", $AC923=""), "", IF($H923=$M$3, "", IF(OR(AH$7&lt;$AB923, $AC923&lt;AH$6),"", MAX(AH$10:AH922)+1)))</f>
        <v/>
      </c>
      <c r="AI923" s="5" t="str">
        <f>IF(OR($AB923="", $AC923=""), "", IF($H923=$M$3, "", IF(OR(AI$7&lt;$AB923, $AC923&lt;AI$6),"", MAX(AI$10:AI922)+1)))</f>
        <v/>
      </c>
      <c r="AJ923" s="5" t="str">
        <f>IF(OR($AB923="", $AC923=""), "", IF($H923=$M$3, "", IF(OR(AJ$7&lt;$AB923, $AC923&lt;AJ$6),"", MAX(AJ$10:AJ922)+1)))</f>
        <v/>
      </c>
      <c r="AK923" s="5" t="str">
        <f>IF(OR($AB923="", $AC923=""), "", IF($H923=$M$3, "", IF(OR(AK$7&lt;$AB923, $AC923&lt;AK$6),"", MAX(AK$10:AK922)+1)))</f>
        <v/>
      </c>
      <c r="AL923" s="5" t="str">
        <f>IF(OR($AB923="", $AC923=""), "", IF($H923=$M$3, "", IF(OR(AL$7&lt;$AB923, $AC923&lt;AL$6),"", MAX(AL$10:AL922)+1)))</f>
        <v/>
      </c>
      <c r="AM923" s="5" t="str">
        <f>IF(OR($AB923="", $AC923=""), "", IF($H923=$M$3, "", IF(OR(AM$7&lt;$AB923, $AC923&lt;AM$6),"", MAX(AM$10:AM922)+1)))</f>
        <v/>
      </c>
      <c r="AN923" s="5" t="str">
        <f>IF(OR($AB923="", $AC923=""), "", IF($H923=$M$3, "", IF(OR(AN$7&lt;$AB923, $AC923&lt;AN$6),"", MAX(AN$10:AN922)+1)))</f>
        <v/>
      </c>
      <c r="AO923" s="5" t="str">
        <f>IF(OR($AB923="", $AC923=""), "", IF($H923=$M$3, "", IF(OR(AO$7&lt;$AB923, $AC923&lt;AO$6),"", MAX(AO$10:AO922)+1)))</f>
        <v/>
      </c>
      <c r="AP923" s="5" t="str">
        <f>IF(OR($AB923="", $AC923=""), "", IF($H923=$M$3, "", IF(OR(AP$7&lt;$AB923, $AC923&lt;AP$6),"", MAX(AP$10:AP922)+1)))</f>
        <v/>
      </c>
      <c r="AQ923" s="5" t="str">
        <f>IF(OR($AB923="", $AC923=""), "", IF($H923=$M$3, "", IF(OR(AQ$7&lt;$AB923, $AC923&lt;AQ$6),"", MAX(AQ$10:AQ922)+1)))</f>
        <v/>
      </c>
      <c r="AR923" s="5" t="str">
        <f>IF(OR($AB923="", $AC923=""), "", IF($H923=$M$3, "", IF(OR(AR$7&lt;$AB923, $AC923&lt;AR$6),"", MAX(AR$10:AR922)+1)))</f>
        <v/>
      </c>
      <c r="AS923" s="5" t="str">
        <f>IF(OR($AB923="", $AC923=""), "", IF($H923=$M$3, "", IF(OR(AS$7&lt;$AB923, $AC923&lt;AS$6),"", MAX(AS$10:AS922)+1)))</f>
        <v/>
      </c>
      <c r="AT923" s="5" t="str">
        <f>IF(OR($AB923="", $AC923=""), "", IF($H923=$M$3, "", IF(OR(AT$7&lt;$AB923, $AC923&lt;AT$6),"", MAX(AT$10:AT922)+1)))</f>
        <v/>
      </c>
      <c r="AU923" s="5" t="str">
        <f>IF(OR($AB923="", $AC923=""), "", IF($H923=$M$3, "", IF(OR(AU$7&lt;$AB923, $AC923&lt;AU$6),"", MAX(AU$10:AU922)+1)))</f>
        <v/>
      </c>
      <c r="AV923" s="5" t="str">
        <f>IF(OR($AB923="", $AC923=""), "", IF($H923=$M$3, "", IF(OR(AV$7&lt;$AB923, $AC923&lt;AV$6),"", MAX(AV$10:AV922)+1)))</f>
        <v/>
      </c>
      <c r="AW923" s="5" t="str">
        <f>IF(OR($AB923="", $AC923=""), "", IF($H923=$M$3, "", IF(OR(AW$7&lt;$AB923, $AC923&lt;AW$6),"", MAX(AW$10:AW922)+1)))</f>
        <v/>
      </c>
      <c r="AX923" s="5" t="str">
        <f>IF(OR($AB923="", $AC923=""), "", IF($H923=$M$3, "", IF(OR(AX$7&lt;$AB923, $AC923&lt;AX$6),"", MAX(AX$10:AX922)+1)))</f>
        <v/>
      </c>
      <c r="AY923" s="5" t="str">
        <f>IF(OR($AB923="", $AC923=""), "", IF($H923=$M$3, "", IF(OR(AY$7&lt;$AB923, $AC923&lt;AY$6),"", MAX(AY$10:AY922)+1)))</f>
        <v/>
      </c>
      <c r="AZ923" s="5" t="str">
        <f>IF(OR($AB923="", $AC923=""), "", IF($H923=$M$3, "", IF(OR(AZ$7&lt;$AB923, $AC923&lt;AZ$6),"", MAX(AZ$10:AZ922)+1)))</f>
        <v/>
      </c>
      <c r="BA923" s="5" t="str">
        <f>IF(OR($AB923="", $AC923=""), "", IF($H923=$M$3, "", IF(OR(BA$7&lt;$AB923, $AC923&lt;BA$6),"", MAX(BA$10:BA922)+1)))</f>
        <v/>
      </c>
      <c r="BB923" s="5" t="str">
        <f>IF(OR($AB923="", $AC923=""), "", IF($H923=$M$3, "", IF(OR(BB$7&lt;$AB923, $AC923&lt;BB$6),"", MAX(BB$10:BB922)+1)))</f>
        <v/>
      </c>
      <c r="BC923" s="5" t="str">
        <f>IF(OR($AB923="", $AC923=""), "", IF($H923=$M$3, "", IF(OR(BC$7&lt;$AB923, $AC923&lt;BC$6),"", MAX(BC$10:BC922)+1)))</f>
        <v/>
      </c>
      <c r="BD923" s="5" t="str">
        <f>IF(OR($AB923="", $AC923=""), "", IF($H923=$M$3, "", IF(OR(BD$7&lt;$AB923, $AC923&lt;BD$6),"", MAX(BD$10:BD922)+1)))</f>
        <v/>
      </c>
      <c r="BE923" s="5" t="str">
        <f>IF(OR($AB923="", $AC923=""), "", IF($H923=$M$3, "", IF(OR(BE$7&lt;$AB923, $AC923&lt;BE$6),"", MAX(BE$10:BE922)+1)))</f>
        <v/>
      </c>
      <c r="BF923" s="5" t="str">
        <f>IF(OR($AB923="", $AC923=""), "", IF($H923=$M$3, "", IF(OR(BF$7&lt;$AB923, $AC923&lt;BF$6),"", MAX(BF$10:BF922)+1)))</f>
        <v/>
      </c>
      <c r="BG923" s="5" t="str">
        <f>IF(OR($AB923="", $AC923=""), "", IF($H923=$M$3, "", IF(OR(BG$7&lt;$AB923, $AC923&lt;BG$6),"", MAX(BG$10:BG922)+1)))</f>
        <v/>
      </c>
      <c r="BH923" s="5" t="str">
        <f>IF(OR($AB923="", $AC923=""), "", IF($H923=$M$3, "", IF(OR(BH$7&lt;$AB923, $AC923&lt;BH$6),"", MAX(BH$10:BH922)+1)))</f>
        <v/>
      </c>
      <c r="BI923" s="5" t="str">
        <f>IF(OR($AB923="", $AC923=""), "", IF($H923=$M$3, "", IF(OR(BI$7&lt;$AB923, $AC923&lt;BI$6),"", MAX(BI$10:BI922)+1)))</f>
        <v/>
      </c>
      <c r="BK923" s="5" t="str" cm="1">
        <f t="array" aca="1" ref="BK923" ca="1">IFERROR(INDEX($AE923:$BI923, $BJ923, MATCH($BK$9, $AE$9:$BI$9, 0)), "")</f>
        <v/>
      </c>
    </row>
    <row r="924" spans="1:63" x14ac:dyDescent="0.25">
      <c r="A924" s="2"/>
      <c r="B924" s="254"/>
      <c r="C924" s="255"/>
      <c r="D924" s="256"/>
      <c r="E924" s="257"/>
      <c r="F924" s="257"/>
      <c r="G924" s="258"/>
      <c r="H924" s="259"/>
      <c r="I924" s="16"/>
      <c r="J924" s="5" t="str">
        <f t="shared" si="123"/>
        <v/>
      </c>
      <c r="K924" s="2"/>
      <c r="O924" s="5" t="str">
        <f t="shared" si="121"/>
        <v/>
      </c>
      <c r="Q924" s="5" t="str">
        <f t="shared" si="124"/>
        <v/>
      </c>
      <c r="S924" s="5" t="str">
        <f t="shared" si="122"/>
        <v/>
      </c>
      <c r="U924" s="64" t="str">
        <f>IF($D924="","", IF(COUNTIF('Intro &amp; Setup'!$AW$49:$AW$88, $D924)&gt;0, "BH", TEXT($D924, "ddd")))</f>
        <v/>
      </c>
      <c r="V924" s="65" t="str">
        <f>IF($G924="", "", IF(COUNTIF('Intro &amp; Setup'!$AW$49:$AW$88, $G924)&gt;0, "BH", TEXT($G924, "ddd")))</f>
        <v/>
      </c>
      <c r="W924" s="64" t="str">
        <f t="shared" si="125"/>
        <v/>
      </c>
      <c r="X924" s="65" t="str">
        <f t="shared" si="126"/>
        <v/>
      </c>
      <c r="Y924" s="64" t="str">
        <f>IF(F924="", "", IF(OR(F924&lt;'Intro &amp; Setup'!$Z$20, F924&gt;'Intro &amp; Setup'!$Z$22), "X", ""))</f>
        <v/>
      </c>
      <c r="Z924" s="65" t="str">
        <f>IF(G924="", "", IF(OR(G924&lt;'Intro &amp; Setup'!$Z$20, G924&gt;'Intro &amp; Setup'!$Z$22), "X", ""))</f>
        <v/>
      </c>
      <c r="AB924" s="58" t="str">
        <f t="shared" si="127"/>
        <v/>
      </c>
      <c r="AC924" s="59" t="str">
        <f t="shared" si="128"/>
        <v/>
      </c>
      <c r="AE924" s="5" t="str">
        <f>IF(OR($AB924="", $AC924=""), "", IF($H924=$M$3, "", IF(OR(AE$7&lt;$AB924, $AC924&lt;AE$6),"", MAX(AE$10:AE923)+1)))</f>
        <v/>
      </c>
      <c r="AF924" s="5" t="str">
        <f>IF(OR($AB924="", $AC924=""), "", IF($H924=$M$3, "", IF(OR(AF$7&lt;$AB924, $AC924&lt;AF$6),"", MAX(AF$10:AF923)+1)))</f>
        <v/>
      </c>
      <c r="AG924" s="5" t="str">
        <f>IF(OR($AB924="", $AC924=""), "", IF($H924=$M$3, "", IF(OR(AG$7&lt;$AB924, $AC924&lt;AG$6),"", MAX(AG$10:AG923)+1)))</f>
        <v/>
      </c>
      <c r="AH924" s="5" t="str">
        <f>IF(OR($AB924="", $AC924=""), "", IF($H924=$M$3, "", IF(OR(AH$7&lt;$AB924, $AC924&lt;AH$6),"", MAX(AH$10:AH923)+1)))</f>
        <v/>
      </c>
      <c r="AI924" s="5" t="str">
        <f>IF(OR($AB924="", $AC924=""), "", IF($H924=$M$3, "", IF(OR(AI$7&lt;$AB924, $AC924&lt;AI$6),"", MAX(AI$10:AI923)+1)))</f>
        <v/>
      </c>
      <c r="AJ924" s="5" t="str">
        <f>IF(OR($AB924="", $AC924=""), "", IF($H924=$M$3, "", IF(OR(AJ$7&lt;$AB924, $AC924&lt;AJ$6),"", MAX(AJ$10:AJ923)+1)))</f>
        <v/>
      </c>
      <c r="AK924" s="5" t="str">
        <f>IF(OR($AB924="", $AC924=""), "", IF($H924=$M$3, "", IF(OR(AK$7&lt;$AB924, $AC924&lt;AK$6),"", MAX(AK$10:AK923)+1)))</f>
        <v/>
      </c>
      <c r="AL924" s="5" t="str">
        <f>IF(OR($AB924="", $AC924=""), "", IF($H924=$M$3, "", IF(OR(AL$7&lt;$AB924, $AC924&lt;AL$6),"", MAX(AL$10:AL923)+1)))</f>
        <v/>
      </c>
      <c r="AM924" s="5" t="str">
        <f>IF(OR($AB924="", $AC924=""), "", IF($H924=$M$3, "", IF(OR(AM$7&lt;$AB924, $AC924&lt;AM$6),"", MAX(AM$10:AM923)+1)))</f>
        <v/>
      </c>
      <c r="AN924" s="5" t="str">
        <f>IF(OR($AB924="", $AC924=""), "", IF($H924=$M$3, "", IF(OR(AN$7&lt;$AB924, $AC924&lt;AN$6),"", MAX(AN$10:AN923)+1)))</f>
        <v/>
      </c>
      <c r="AO924" s="5" t="str">
        <f>IF(OR($AB924="", $AC924=""), "", IF($H924=$M$3, "", IF(OR(AO$7&lt;$AB924, $AC924&lt;AO$6),"", MAX(AO$10:AO923)+1)))</f>
        <v/>
      </c>
      <c r="AP924" s="5" t="str">
        <f>IF(OR($AB924="", $AC924=""), "", IF($H924=$M$3, "", IF(OR(AP$7&lt;$AB924, $AC924&lt;AP$6),"", MAX(AP$10:AP923)+1)))</f>
        <v/>
      </c>
      <c r="AQ924" s="5" t="str">
        <f>IF(OR($AB924="", $AC924=""), "", IF($H924=$M$3, "", IF(OR(AQ$7&lt;$AB924, $AC924&lt;AQ$6),"", MAX(AQ$10:AQ923)+1)))</f>
        <v/>
      </c>
      <c r="AR924" s="5" t="str">
        <f>IF(OR($AB924="", $AC924=""), "", IF($H924=$M$3, "", IF(OR(AR$7&lt;$AB924, $AC924&lt;AR$6),"", MAX(AR$10:AR923)+1)))</f>
        <v/>
      </c>
      <c r="AS924" s="5" t="str">
        <f>IF(OR($AB924="", $AC924=""), "", IF($H924=$M$3, "", IF(OR(AS$7&lt;$AB924, $AC924&lt;AS$6),"", MAX(AS$10:AS923)+1)))</f>
        <v/>
      </c>
      <c r="AT924" s="5" t="str">
        <f>IF(OR($AB924="", $AC924=""), "", IF($H924=$M$3, "", IF(OR(AT$7&lt;$AB924, $AC924&lt;AT$6),"", MAX(AT$10:AT923)+1)))</f>
        <v/>
      </c>
      <c r="AU924" s="5" t="str">
        <f>IF(OR($AB924="", $AC924=""), "", IF($H924=$M$3, "", IF(OR(AU$7&lt;$AB924, $AC924&lt;AU$6),"", MAX(AU$10:AU923)+1)))</f>
        <v/>
      </c>
      <c r="AV924" s="5" t="str">
        <f>IF(OR($AB924="", $AC924=""), "", IF($H924=$M$3, "", IF(OR(AV$7&lt;$AB924, $AC924&lt;AV$6),"", MAX(AV$10:AV923)+1)))</f>
        <v/>
      </c>
      <c r="AW924" s="5" t="str">
        <f>IF(OR($AB924="", $AC924=""), "", IF($H924=$M$3, "", IF(OR(AW$7&lt;$AB924, $AC924&lt;AW$6),"", MAX(AW$10:AW923)+1)))</f>
        <v/>
      </c>
      <c r="AX924" s="5" t="str">
        <f>IF(OR($AB924="", $AC924=""), "", IF($H924=$M$3, "", IF(OR(AX$7&lt;$AB924, $AC924&lt;AX$6),"", MAX(AX$10:AX923)+1)))</f>
        <v/>
      </c>
      <c r="AY924" s="5" t="str">
        <f>IF(OR($AB924="", $AC924=""), "", IF($H924=$M$3, "", IF(OR(AY$7&lt;$AB924, $AC924&lt;AY$6),"", MAX(AY$10:AY923)+1)))</f>
        <v/>
      </c>
      <c r="AZ924" s="5" t="str">
        <f>IF(OR($AB924="", $AC924=""), "", IF($H924=$M$3, "", IF(OR(AZ$7&lt;$AB924, $AC924&lt;AZ$6),"", MAX(AZ$10:AZ923)+1)))</f>
        <v/>
      </c>
      <c r="BA924" s="5" t="str">
        <f>IF(OR($AB924="", $AC924=""), "", IF($H924=$M$3, "", IF(OR(BA$7&lt;$AB924, $AC924&lt;BA$6),"", MAX(BA$10:BA923)+1)))</f>
        <v/>
      </c>
      <c r="BB924" s="5" t="str">
        <f>IF(OR($AB924="", $AC924=""), "", IF($H924=$M$3, "", IF(OR(BB$7&lt;$AB924, $AC924&lt;BB$6),"", MAX(BB$10:BB923)+1)))</f>
        <v/>
      </c>
      <c r="BC924" s="5" t="str">
        <f>IF(OR($AB924="", $AC924=""), "", IF($H924=$M$3, "", IF(OR(BC$7&lt;$AB924, $AC924&lt;BC$6),"", MAX(BC$10:BC923)+1)))</f>
        <v/>
      </c>
      <c r="BD924" s="5" t="str">
        <f>IF(OR($AB924="", $AC924=""), "", IF($H924=$M$3, "", IF(OR(BD$7&lt;$AB924, $AC924&lt;BD$6),"", MAX(BD$10:BD923)+1)))</f>
        <v/>
      </c>
      <c r="BE924" s="5" t="str">
        <f>IF(OR($AB924="", $AC924=""), "", IF($H924=$M$3, "", IF(OR(BE$7&lt;$AB924, $AC924&lt;BE$6),"", MAX(BE$10:BE923)+1)))</f>
        <v/>
      </c>
      <c r="BF924" s="5" t="str">
        <f>IF(OR($AB924="", $AC924=""), "", IF($H924=$M$3, "", IF(OR(BF$7&lt;$AB924, $AC924&lt;BF$6),"", MAX(BF$10:BF923)+1)))</f>
        <v/>
      </c>
      <c r="BG924" s="5" t="str">
        <f>IF(OR($AB924="", $AC924=""), "", IF($H924=$M$3, "", IF(OR(BG$7&lt;$AB924, $AC924&lt;BG$6),"", MAX(BG$10:BG923)+1)))</f>
        <v/>
      </c>
      <c r="BH924" s="5" t="str">
        <f>IF(OR($AB924="", $AC924=""), "", IF($H924=$M$3, "", IF(OR(BH$7&lt;$AB924, $AC924&lt;BH$6),"", MAX(BH$10:BH923)+1)))</f>
        <v/>
      </c>
      <c r="BI924" s="5" t="str">
        <f>IF(OR($AB924="", $AC924=""), "", IF($H924=$M$3, "", IF(OR(BI$7&lt;$AB924, $AC924&lt;BI$6),"", MAX(BI$10:BI923)+1)))</f>
        <v/>
      </c>
      <c r="BK924" s="5" t="str" cm="1">
        <f t="array" aca="1" ref="BK924" ca="1">IFERROR(INDEX($AE924:$BI924, $BJ924, MATCH($BK$9, $AE$9:$BI$9, 0)), "")</f>
        <v/>
      </c>
    </row>
    <row r="925" spans="1:63" x14ac:dyDescent="0.25">
      <c r="A925" s="2"/>
      <c r="B925" s="254"/>
      <c r="C925" s="255"/>
      <c r="D925" s="256"/>
      <c r="E925" s="257"/>
      <c r="F925" s="257"/>
      <c r="G925" s="258"/>
      <c r="H925" s="259"/>
      <c r="I925" s="16"/>
      <c r="J925" s="5" t="str">
        <f t="shared" si="123"/>
        <v/>
      </c>
      <c r="K925" s="2"/>
      <c r="O925" s="5" t="str">
        <f t="shared" si="121"/>
        <v/>
      </c>
      <c r="Q925" s="5" t="str">
        <f t="shared" si="124"/>
        <v/>
      </c>
      <c r="S925" s="5" t="str">
        <f t="shared" si="122"/>
        <v/>
      </c>
      <c r="U925" s="64" t="str">
        <f>IF($D925="","", IF(COUNTIF('Intro &amp; Setup'!$AW$49:$AW$88, $D925)&gt;0, "BH", TEXT($D925, "ddd")))</f>
        <v/>
      </c>
      <c r="V925" s="65" t="str">
        <f>IF($G925="", "", IF(COUNTIF('Intro &amp; Setup'!$AW$49:$AW$88, $G925)&gt;0, "BH", TEXT($G925, "ddd")))</f>
        <v/>
      </c>
      <c r="W925" s="64" t="str">
        <f t="shared" si="125"/>
        <v/>
      </c>
      <c r="X925" s="65" t="str">
        <f t="shared" si="126"/>
        <v/>
      </c>
      <c r="Y925" s="64" t="str">
        <f>IF(F925="", "", IF(OR(F925&lt;'Intro &amp; Setup'!$Z$20, F925&gt;'Intro &amp; Setup'!$Z$22), "X", ""))</f>
        <v/>
      </c>
      <c r="Z925" s="65" t="str">
        <f>IF(G925="", "", IF(OR(G925&lt;'Intro &amp; Setup'!$Z$20, G925&gt;'Intro &amp; Setup'!$Z$22), "X", ""))</f>
        <v/>
      </c>
      <c r="AB925" s="58" t="str">
        <f t="shared" si="127"/>
        <v/>
      </c>
      <c r="AC925" s="59" t="str">
        <f t="shared" si="128"/>
        <v/>
      </c>
      <c r="AE925" s="5" t="str">
        <f>IF(OR($AB925="", $AC925=""), "", IF($H925=$M$3, "", IF(OR(AE$7&lt;$AB925, $AC925&lt;AE$6),"", MAX(AE$10:AE924)+1)))</f>
        <v/>
      </c>
      <c r="AF925" s="5" t="str">
        <f>IF(OR($AB925="", $AC925=""), "", IF($H925=$M$3, "", IF(OR(AF$7&lt;$AB925, $AC925&lt;AF$6),"", MAX(AF$10:AF924)+1)))</f>
        <v/>
      </c>
      <c r="AG925" s="5" t="str">
        <f>IF(OR($AB925="", $AC925=""), "", IF($H925=$M$3, "", IF(OR(AG$7&lt;$AB925, $AC925&lt;AG$6),"", MAX(AG$10:AG924)+1)))</f>
        <v/>
      </c>
      <c r="AH925" s="5" t="str">
        <f>IF(OR($AB925="", $AC925=""), "", IF($H925=$M$3, "", IF(OR(AH$7&lt;$AB925, $AC925&lt;AH$6),"", MAX(AH$10:AH924)+1)))</f>
        <v/>
      </c>
      <c r="AI925" s="5" t="str">
        <f>IF(OR($AB925="", $AC925=""), "", IF($H925=$M$3, "", IF(OR(AI$7&lt;$AB925, $AC925&lt;AI$6),"", MAX(AI$10:AI924)+1)))</f>
        <v/>
      </c>
      <c r="AJ925" s="5" t="str">
        <f>IF(OR($AB925="", $AC925=""), "", IF($H925=$M$3, "", IF(OR(AJ$7&lt;$AB925, $AC925&lt;AJ$6),"", MAX(AJ$10:AJ924)+1)))</f>
        <v/>
      </c>
      <c r="AK925" s="5" t="str">
        <f>IF(OR($AB925="", $AC925=""), "", IF($H925=$M$3, "", IF(OR(AK$7&lt;$AB925, $AC925&lt;AK$6),"", MAX(AK$10:AK924)+1)))</f>
        <v/>
      </c>
      <c r="AL925" s="5" t="str">
        <f>IF(OR($AB925="", $AC925=""), "", IF($H925=$M$3, "", IF(OR(AL$7&lt;$AB925, $AC925&lt;AL$6),"", MAX(AL$10:AL924)+1)))</f>
        <v/>
      </c>
      <c r="AM925" s="5" t="str">
        <f>IF(OR($AB925="", $AC925=""), "", IF($H925=$M$3, "", IF(OR(AM$7&lt;$AB925, $AC925&lt;AM$6),"", MAX(AM$10:AM924)+1)))</f>
        <v/>
      </c>
      <c r="AN925" s="5" t="str">
        <f>IF(OR($AB925="", $AC925=""), "", IF($H925=$M$3, "", IF(OR(AN$7&lt;$AB925, $AC925&lt;AN$6),"", MAX(AN$10:AN924)+1)))</f>
        <v/>
      </c>
      <c r="AO925" s="5" t="str">
        <f>IF(OR($AB925="", $AC925=""), "", IF($H925=$M$3, "", IF(OR(AO$7&lt;$AB925, $AC925&lt;AO$6),"", MAX(AO$10:AO924)+1)))</f>
        <v/>
      </c>
      <c r="AP925" s="5" t="str">
        <f>IF(OR($AB925="", $AC925=""), "", IF($H925=$M$3, "", IF(OR(AP$7&lt;$AB925, $AC925&lt;AP$6),"", MAX(AP$10:AP924)+1)))</f>
        <v/>
      </c>
      <c r="AQ925" s="5" t="str">
        <f>IF(OR($AB925="", $AC925=""), "", IF($H925=$M$3, "", IF(OR(AQ$7&lt;$AB925, $AC925&lt;AQ$6),"", MAX(AQ$10:AQ924)+1)))</f>
        <v/>
      </c>
      <c r="AR925" s="5" t="str">
        <f>IF(OR($AB925="", $AC925=""), "", IF($H925=$M$3, "", IF(OR(AR$7&lt;$AB925, $AC925&lt;AR$6),"", MAX(AR$10:AR924)+1)))</f>
        <v/>
      </c>
      <c r="AS925" s="5" t="str">
        <f>IF(OR($AB925="", $AC925=""), "", IF($H925=$M$3, "", IF(OR(AS$7&lt;$AB925, $AC925&lt;AS$6),"", MAX(AS$10:AS924)+1)))</f>
        <v/>
      </c>
      <c r="AT925" s="5" t="str">
        <f>IF(OR($AB925="", $AC925=""), "", IF($H925=$M$3, "", IF(OR(AT$7&lt;$AB925, $AC925&lt;AT$6),"", MAX(AT$10:AT924)+1)))</f>
        <v/>
      </c>
      <c r="AU925" s="5" t="str">
        <f>IF(OR($AB925="", $AC925=""), "", IF($H925=$M$3, "", IF(OR(AU$7&lt;$AB925, $AC925&lt;AU$6),"", MAX(AU$10:AU924)+1)))</f>
        <v/>
      </c>
      <c r="AV925" s="5" t="str">
        <f>IF(OR($AB925="", $AC925=""), "", IF($H925=$M$3, "", IF(OR(AV$7&lt;$AB925, $AC925&lt;AV$6),"", MAX(AV$10:AV924)+1)))</f>
        <v/>
      </c>
      <c r="AW925" s="5" t="str">
        <f>IF(OR($AB925="", $AC925=""), "", IF($H925=$M$3, "", IF(OR(AW$7&lt;$AB925, $AC925&lt;AW$6),"", MAX(AW$10:AW924)+1)))</f>
        <v/>
      </c>
      <c r="AX925" s="5" t="str">
        <f>IF(OR($AB925="", $AC925=""), "", IF($H925=$M$3, "", IF(OR(AX$7&lt;$AB925, $AC925&lt;AX$6),"", MAX(AX$10:AX924)+1)))</f>
        <v/>
      </c>
      <c r="AY925" s="5" t="str">
        <f>IF(OR($AB925="", $AC925=""), "", IF($H925=$M$3, "", IF(OR(AY$7&lt;$AB925, $AC925&lt;AY$6),"", MAX(AY$10:AY924)+1)))</f>
        <v/>
      </c>
      <c r="AZ925" s="5" t="str">
        <f>IF(OR($AB925="", $AC925=""), "", IF($H925=$M$3, "", IF(OR(AZ$7&lt;$AB925, $AC925&lt;AZ$6),"", MAX(AZ$10:AZ924)+1)))</f>
        <v/>
      </c>
      <c r="BA925" s="5" t="str">
        <f>IF(OR($AB925="", $AC925=""), "", IF($H925=$M$3, "", IF(OR(BA$7&lt;$AB925, $AC925&lt;BA$6),"", MAX(BA$10:BA924)+1)))</f>
        <v/>
      </c>
      <c r="BB925" s="5" t="str">
        <f>IF(OR($AB925="", $AC925=""), "", IF($H925=$M$3, "", IF(OR(BB$7&lt;$AB925, $AC925&lt;BB$6),"", MAX(BB$10:BB924)+1)))</f>
        <v/>
      </c>
      <c r="BC925" s="5" t="str">
        <f>IF(OR($AB925="", $AC925=""), "", IF($H925=$M$3, "", IF(OR(BC$7&lt;$AB925, $AC925&lt;BC$6),"", MAX(BC$10:BC924)+1)))</f>
        <v/>
      </c>
      <c r="BD925" s="5" t="str">
        <f>IF(OR($AB925="", $AC925=""), "", IF($H925=$M$3, "", IF(OR(BD$7&lt;$AB925, $AC925&lt;BD$6),"", MAX(BD$10:BD924)+1)))</f>
        <v/>
      </c>
      <c r="BE925" s="5" t="str">
        <f>IF(OR($AB925="", $AC925=""), "", IF($H925=$M$3, "", IF(OR(BE$7&lt;$AB925, $AC925&lt;BE$6),"", MAX(BE$10:BE924)+1)))</f>
        <v/>
      </c>
      <c r="BF925" s="5" t="str">
        <f>IF(OR($AB925="", $AC925=""), "", IF($H925=$M$3, "", IF(OR(BF$7&lt;$AB925, $AC925&lt;BF$6),"", MAX(BF$10:BF924)+1)))</f>
        <v/>
      </c>
      <c r="BG925" s="5" t="str">
        <f>IF(OR($AB925="", $AC925=""), "", IF($H925=$M$3, "", IF(OR(BG$7&lt;$AB925, $AC925&lt;BG$6),"", MAX(BG$10:BG924)+1)))</f>
        <v/>
      </c>
      <c r="BH925" s="5" t="str">
        <f>IF(OR($AB925="", $AC925=""), "", IF($H925=$M$3, "", IF(OR(BH$7&lt;$AB925, $AC925&lt;BH$6),"", MAX(BH$10:BH924)+1)))</f>
        <v/>
      </c>
      <c r="BI925" s="5" t="str">
        <f>IF(OR($AB925="", $AC925=""), "", IF($H925=$M$3, "", IF(OR(BI$7&lt;$AB925, $AC925&lt;BI$6),"", MAX(BI$10:BI924)+1)))</f>
        <v/>
      </c>
      <c r="BK925" s="5" t="str" cm="1">
        <f t="array" aca="1" ref="BK925" ca="1">IFERROR(INDEX($AE925:$BI925, $BJ925, MATCH($BK$9, $AE$9:$BI$9, 0)), "")</f>
        <v/>
      </c>
    </row>
    <row r="926" spans="1:63" x14ac:dyDescent="0.25">
      <c r="A926" s="2"/>
      <c r="B926" s="254"/>
      <c r="C926" s="255"/>
      <c r="D926" s="256"/>
      <c r="E926" s="257"/>
      <c r="F926" s="257"/>
      <c r="G926" s="258"/>
      <c r="H926" s="259"/>
      <c r="I926" s="16"/>
      <c r="J926" s="5" t="str">
        <f t="shared" si="123"/>
        <v/>
      </c>
      <c r="K926" s="2"/>
      <c r="O926" s="5" t="str">
        <f t="shared" si="121"/>
        <v/>
      </c>
      <c r="Q926" s="5" t="str">
        <f t="shared" si="124"/>
        <v/>
      </c>
      <c r="S926" s="5" t="str">
        <f t="shared" si="122"/>
        <v/>
      </c>
      <c r="U926" s="64" t="str">
        <f>IF($D926="","", IF(COUNTIF('Intro &amp; Setup'!$AW$49:$AW$88, $D926)&gt;0, "BH", TEXT($D926, "ddd")))</f>
        <v/>
      </c>
      <c r="V926" s="65" t="str">
        <f>IF($G926="", "", IF(COUNTIF('Intro &amp; Setup'!$AW$49:$AW$88, $G926)&gt;0, "BH", TEXT($G926, "ddd")))</f>
        <v/>
      </c>
      <c r="W926" s="64" t="str">
        <f t="shared" si="125"/>
        <v/>
      </c>
      <c r="X926" s="65" t="str">
        <f t="shared" si="126"/>
        <v/>
      </c>
      <c r="Y926" s="64" t="str">
        <f>IF(F926="", "", IF(OR(F926&lt;'Intro &amp; Setup'!$Z$20, F926&gt;'Intro &amp; Setup'!$Z$22), "X", ""))</f>
        <v/>
      </c>
      <c r="Z926" s="65" t="str">
        <f>IF(G926="", "", IF(OR(G926&lt;'Intro &amp; Setup'!$Z$20, G926&gt;'Intro &amp; Setup'!$Z$22), "X", ""))</f>
        <v/>
      </c>
      <c r="AB926" s="58" t="str">
        <f t="shared" si="127"/>
        <v/>
      </c>
      <c r="AC926" s="59" t="str">
        <f t="shared" si="128"/>
        <v/>
      </c>
      <c r="AE926" s="5" t="str">
        <f>IF(OR($AB926="", $AC926=""), "", IF($H926=$M$3, "", IF(OR(AE$7&lt;$AB926, $AC926&lt;AE$6),"", MAX(AE$10:AE925)+1)))</f>
        <v/>
      </c>
      <c r="AF926" s="5" t="str">
        <f>IF(OR($AB926="", $AC926=""), "", IF($H926=$M$3, "", IF(OR(AF$7&lt;$AB926, $AC926&lt;AF$6),"", MAX(AF$10:AF925)+1)))</f>
        <v/>
      </c>
      <c r="AG926" s="5" t="str">
        <f>IF(OR($AB926="", $AC926=""), "", IF($H926=$M$3, "", IF(OR(AG$7&lt;$AB926, $AC926&lt;AG$6),"", MAX(AG$10:AG925)+1)))</f>
        <v/>
      </c>
      <c r="AH926" s="5" t="str">
        <f>IF(OR($AB926="", $AC926=""), "", IF($H926=$M$3, "", IF(OR(AH$7&lt;$AB926, $AC926&lt;AH$6),"", MAX(AH$10:AH925)+1)))</f>
        <v/>
      </c>
      <c r="AI926" s="5" t="str">
        <f>IF(OR($AB926="", $AC926=""), "", IF($H926=$M$3, "", IF(OR(AI$7&lt;$AB926, $AC926&lt;AI$6),"", MAX(AI$10:AI925)+1)))</f>
        <v/>
      </c>
      <c r="AJ926" s="5" t="str">
        <f>IF(OR($AB926="", $AC926=""), "", IF($H926=$M$3, "", IF(OR(AJ$7&lt;$AB926, $AC926&lt;AJ$6),"", MAX(AJ$10:AJ925)+1)))</f>
        <v/>
      </c>
      <c r="AK926" s="5" t="str">
        <f>IF(OR($AB926="", $AC926=""), "", IF($H926=$M$3, "", IF(OR(AK$7&lt;$AB926, $AC926&lt;AK$6),"", MAX(AK$10:AK925)+1)))</f>
        <v/>
      </c>
      <c r="AL926" s="5" t="str">
        <f>IF(OR($AB926="", $AC926=""), "", IF($H926=$M$3, "", IF(OR(AL$7&lt;$AB926, $AC926&lt;AL$6),"", MAX(AL$10:AL925)+1)))</f>
        <v/>
      </c>
      <c r="AM926" s="5" t="str">
        <f>IF(OR($AB926="", $AC926=""), "", IF($H926=$M$3, "", IF(OR(AM$7&lt;$AB926, $AC926&lt;AM$6),"", MAX(AM$10:AM925)+1)))</f>
        <v/>
      </c>
      <c r="AN926" s="5" t="str">
        <f>IF(OR($AB926="", $AC926=""), "", IF($H926=$M$3, "", IF(OR(AN$7&lt;$AB926, $AC926&lt;AN$6),"", MAX(AN$10:AN925)+1)))</f>
        <v/>
      </c>
      <c r="AO926" s="5" t="str">
        <f>IF(OR($AB926="", $AC926=""), "", IF($H926=$M$3, "", IF(OR(AO$7&lt;$AB926, $AC926&lt;AO$6),"", MAX(AO$10:AO925)+1)))</f>
        <v/>
      </c>
      <c r="AP926" s="5" t="str">
        <f>IF(OR($AB926="", $AC926=""), "", IF($H926=$M$3, "", IF(OR(AP$7&lt;$AB926, $AC926&lt;AP$6),"", MAX(AP$10:AP925)+1)))</f>
        <v/>
      </c>
      <c r="AQ926" s="5" t="str">
        <f>IF(OR($AB926="", $AC926=""), "", IF($H926=$M$3, "", IF(OR(AQ$7&lt;$AB926, $AC926&lt;AQ$6),"", MAX(AQ$10:AQ925)+1)))</f>
        <v/>
      </c>
      <c r="AR926" s="5" t="str">
        <f>IF(OR($AB926="", $AC926=""), "", IF($H926=$M$3, "", IF(OR(AR$7&lt;$AB926, $AC926&lt;AR$6),"", MAX(AR$10:AR925)+1)))</f>
        <v/>
      </c>
      <c r="AS926" s="5" t="str">
        <f>IF(OR($AB926="", $AC926=""), "", IF($H926=$M$3, "", IF(OR(AS$7&lt;$AB926, $AC926&lt;AS$6),"", MAX(AS$10:AS925)+1)))</f>
        <v/>
      </c>
      <c r="AT926" s="5" t="str">
        <f>IF(OR($AB926="", $AC926=""), "", IF($H926=$M$3, "", IF(OR(AT$7&lt;$AB926, $AC926&lt;AT$6),"", MAX(AT$10:AT925)+1)))</f>
        <v/>
      </c>
      <c r="AU926" s="5" t="str">
        <f>IF(OR($AB926="", $AC926=""), "", IF($H926=$M$3, "", IF(OR(AU$7&lt;$AB926, $AC926&lt;AU$6),"", MAX(AU$10:AU925)+1)))</f>
        <v/>
      </c>
      <c r="AV926" s="5" t="str">
        <f>IF(OR($AB926="", $AC926=""), "", IF($H926=$M$3, "", IF(OR(AV$7&lt;$AB926, $AC926&lt;AV$6),"", MAX(AV$10:AV925)+1)))</f>
        <v/>
      </c>
      <c r="AW926" s="5" t="str">
        <f>IF(OR($AB926="", $AC926=""), "", IF($H926=$M$3, "", IF(OR(AW$7&lt;$AB926, $AC926&lt;AW$6),"", MAX(AW$10:AW925)+1)))</f>
        <v/>
      </c>
      <c r="AX926" s="5" t="str">
        <f>IF(OR($AB926="", $AC926=""), "", IF($H926=$M$3, "", IF(OR(AX$7&lt;$AB926, $AC926&lt;AX$6),"", MAX(AX$10:AX925)+1)))</f>
        <v/>
      </c>
      <c r="AY926" s="5" t="str">
        <f>IF(OR($AB926="", $AC926=""), "", IF($H926=$M$3, "", IF(OR(AY$7&lt;$AB926, $AC926&lt;AY$6),"", MAX(AY$10:AY925)+1)))</f>
        <v/>
      </c>
      <c r="AZ926" s="5" t="str">
        <f>IF(OR($AB926="", $AC926=""), "", IF($H926=$M$3, "", IF(OR(AZ$7&lt;$AB926, $AC926&lt;AZ$6),"", MAX(AZ$10:AZ925)+1)))</f>
        <v/>
      </c>
      <c r="BA926" s="5" t="str">
        <f>IF(OR($AB926="", $AC926=""), "", IF($H926=$M$3, "", IF(OR(BA$7&lt;$AB926, $AC926&lt;BA$6),"", MAX(BA$10:BA925)+1)))</f>
        <v/>
      </c>
      <c r="BB926" s="5" t="str">
        <f>IF(OR($AB926="", $AC926=""), "", IF($H926=$M$3, "", IF(OR(BB$7&lt;$AB926, $AC926&lt;BB$6),"", MAX(BB$10:BB925)+1)))</f>
        <v/>
      </c>
      <c r="BC926" s="5" t="str">
        <f>IF(OR($AB926="", $AC926=""), "", IF($H926=$M$3, "", IF(OR(BC$7&lt;$AB926, $AC926&lt;BC$6),"", MAX(BC$10:BC925)+1)))</f>
        <v/>
      </c>
      <c r="BD926" s="5" t="str">
        <f>IF(OR($AB926="", $AC926=""), "", IF($H926=$M$3, "", IF(OR(BD$7&lt;$AB926, $AC926&lt;BD$6),"", MAX(BD$10:BD925)+1)))</f>
        <v/>
      </c>
      <c r="BE926" s="5" t="str">
        <f>IF(OR($AB926="", $AC926=""), "", IF($H926=$M$3, "", IF(OR(BE$7&lt;$AB926, $AC926&lt;BE$6),"", MAX(BE$10:BE925)+1)))</f>
        <v/>
      </c>
      <c r="BF926" s="5" t="str">
        <f>IF(OR($AB926="", $AC926=""), "", IF($H926=$M$3, "", IF(OR(BF$7&lt;$AB926, $AC926&lt;BF$6),"", MAX(BF$10:BF925)+1)))</f>
        <v/>
      </c>
      <c r="BG926" s="5" t="str">
        <f>IF(OR($AB926="", $AC926=""), "", IF($H926=$M$3, "", IF(OR(BG$7&lt;$AB926, $AC926&lt;BG$6),"", MAX(BG$10:BG925)+1)))</f>
        <v/>
      </c>
      <c r="BH926" s="5" t="str">
        <f>IF(OR($AB926="", $AC926=""), "", IF($H926=$M$3, "", IF(OR(BH$7&lt;$AB926, $AC926&lt;BH$6),"", MAX(BH$10:BH925)+1)))</f>
        <v/>
      </c>
      <c r="BI926" s="5" t="str">
        <f>IF(OR($AB926="", $AC926=""), "", IF($H926=$M$3, "", IF(OR(BI$7&lt;$AB926, $AC926&lt;BI$6),"", MAX(BI$10:BI925)+1)))</f>
        <v/>
      </c>
      <c r="BK926" s="5" t="str" cm="1">
        <f t="array" aca="1" ref="BK926" ca="1">IFERROR(INDEX($AE926:$BI926, $BJ926, MATCH($BK$9, $AE$9:$BI$9, 0)), "")</f>
        <v/>
      </c>
    </row>
    <row r="927" spans="1:63" x14ac:dyDescent="0.25">
      <c r="A927" s="2"/>
      <c r="B927" s="254"/>
      <c r="C927" s="255"/>
      <c r="D927" s="256"/>
      <c r="E927" s="257"/>
      <c r="F927" s="257"/>
      <c r="G927" s="258"/>
      <c r="H927" s="259"/>
      <c r="I927" s="16"/>
      <c r="J927" s="5" t="str">
        <f t="shared" si="123"/>
        <v/>
      </c>
      <c r="K927" s="2"/>
      <c r="O927" s="5" t="str">
        <f t="shared" si="121"/>
        <v/>
      </c>
      <c r="Q927" s="5" t="str">
        <f t="shared" si="124"/>
        <v/>
      </c>
      <c r="S927" s="5" t="str">
        <f t="shared" si="122"/>
        <v/>
      </c>
      <c r="U927" s="64" t="str">
        <f>IF($D927="","", IF(COUNTIF('Intro &amp; Setup'!$AW$49:$AW$88, $D927)&gt;0, "BH", TEXT($D927, "ddd")))</f>
        <v/>
      </c>
      <c r="V927" s="65" t="str">
        <f>IF($G927="", "", IF(COUNTIF('Intro &amp; Setup'!$AW$49:$AW$88, $G927)&gt;0, "BH", TEXT($G927, "ddd")))</f>
        <v/>
      </c>
      <c r="W927" s="64" t="str">
        <f t="shared" si="125"/>
        <v/>
      </c>
      <c r="X927" s="65" t="str">
        <f t="shared" si="126"/>
        <v/>
      </c>
      <c r="Y927" s="64" t="str">
        <f>IF(F927="", "", IF(OR(F927&lt;'Intro &amp; Setup'!$Z$20, F927&gt;'Intro &amp; Setup'!$Z$22), "X", ""))</f>
        <v/>
      </c>
      <c r="Z927" s="65" t="str">
        <f>IF(G927="", "", IF(OR(G927&lt;'Intro &amp; Setup'!$Z$20, G927&gt;'Intro &amp; Setup'!$Z$22), "X", ""))</f>
        <v/>
      </c>
      <c r="AB927" s="58" t="str">
        <f t="shared" si="127"/>
        <v/>
      </c>
      <c r="AC927" s="59" t="str">
        <f t="shared" si="128"/>
        <v/>
      </c>
      <c r="AE927" s="5" t="str">
        <f>IF(OR($AB927="", $AC927=""), "", IF($H927=$M$3, "", IF(OR(AE$7&lt;$AB927, $AC927&lt;AE$6),"", MAX(AE$10:AE926)+1)))</f>
        <v/>
      </c>
      <c r="AF927" s="5" t="str">
        <f>IF(OR($AB927="", $AC927=""), "", IF($H927=$M$3, "", IF(OR(AF$7&lt;$AB927, $AC927&lt;AF$6),"", MAX(AF$10:AF926)+1)))</f>
        <v/>
      </c>
      <c r="AG927" s="5" t="str">
        <f>IF(OR($AB927="", $AC927=""), "", IF($H927=$M$3, "", IF(OR(AG$7&lt;$AB927, $AC927&lt;AG$6),"", MAX(AG$10:AG926)+1)))</f>
        <v/>
      </c>
      <c r="AH927" s="5" t="str">
        <f>IF(OR($AB927="", $AC927=""), "", IF($H927=$M$3, "", IF(OR(AH$7&lt;$AB927, $AC927&lt;AH$6),"", MAX(AH$10:AH926)+1)))</f>
        <v/>
      </c>
      <c r="AI927" s="5" t="str">
        <f>IF(OR($AB927="", $AC927=""), "", IF($H927=$M$3, "", IF(OR(AI$7&lt;$AB927, $AC927&lt;AI$6),"", MAX(AI$10:AI926)+1)))</f>
        <v/>
      </c>
      <c r="AJ927" s="5" t="str">
        <f>IF(OR($AB927="", $AC927=""), "", IF($H927=$M$3, "", IF(OR(AJ$7&lt;$AB927, $AC927&lt;AJ$6),"", MAX(AJ$10:AJ926)+1)))</f>
        <v/>
      </c>
      <c r="AK927" s="5" t="str">
        <f>IF(OR($AB927="", $AC927=""), "", IF($H927=$M$3, "", IF(OR(AK$7&lt;$AB927, $AC927&lt;AK$6),"", MAX(AK$10:AK926)+1)))</f>
        <v/>
      </c>
      <c r="AL927" s="5" t="str">
        <f>IF(OR($AB927="", $AC927=""), "", IF($H927=$M$3, "", IF(OR(AL$7&lt;$AB927, $AC927&lt;AL$6),"", MAX(AL$10:AL926)+1)))</f>
        <v/>
      </c>
      <c r="AM927" s="5" t="str">
        <f>IF(OR($AB927="", $AC927=""), "", IF($H927=$M$3, "", IF(OR(AM$7&lt;$AB927, $AC927&lt;AM$6),"", MAX(AM$10:AM926)+1)))</f>
        <v/>
      </c>
      <c r="AN927" s="5" t="str">
        <f>IF(OR($AB927="", $AC927=""), "", IF($H927=$M$3, "", IF(OR(AN$7&lt;$AB927, $AC927&lt;AN$6),"", MAX(AN$10:AN926)+1)))</f>
        <v/>
      </c>
      <c r="AO927" s="5" t="str">
        <f>IF(OR($AB927="", $AC927=""), "", IF($H927=$M$3, "", IF(OR(AO$7&lt;$AB927, $AC927&lt;AO$6),"", MAX(AO$10:AO926)+1)))</f>
        <v/>
      </c>
      <c r="AP927" s="5" t="str">
        <f>IF(OR($AB927="", $AC927=""), "", IF($H927=$M$3, "", IF(OR(AP$7&lt;$AB927, $AC927&lt;AP$6),"", MAX(AP$10:AP926)+1)))</f>
        <v/>
      </c>
      <c r="AQ927" s="5" t="str">
        <f>IF(OR($AB927="", $AC927=""), "", IF($H927=$M$3, "", IF(OR(AQ$7&lt;$AB927, $AC927&lt;AQ$6),"", MAX(AQ$10:AQ926)+1)))</f>
        <v/>
      </c>
      <c r="AR927" s="5" t="str">
        <f>IF(OR($AB927="", $AC927=""), "", IF($H927=$M$3, "", IF(OR(AR$7&lt;$AB927, $AC927&lt;AR$6),"", MAX(AR$10:AR926)+1)))</f>
        <v/>
      </c>
      <c r="AS927" s="5" t="str">
        <f>IF(OR($AB927="", $AC927=""), "", IF($H927=$M$3, "", IF(OR(AS$7&lt;$AB927, $AC927&lt;AS$6),"", MAX(AS$10:AS926)+1)))</f>
        <v/>
      </c>
      <c r="AT927" s="5" t="str">
        <f>IF(OR($AB927="", $AC927=""), "", IF($H927=$M$3, "", IF(OR(AT$7&lt;$AB927, $AC927&lt;AT$6),"", MAX(AT$10:AT926)+1)))</f>
        <v/>
      </c>
      <c r="AU927" s="5" t="str">
        <f>IF(OR($AB927="", $AC927=""), "", IF($H927=$M$3, "", IF(OR(AU$7&lt;$AB927, $AC927&lt;AU$6),"", MAX(AU$10:AU926)+1)))</f>
        <v/>
      </c>
      <c r="AV927" s="5" t="str">
        <f>IF(OR($AB927="", $AC927=""), "", IF($H927=$M$3, "", IF(OR(AV$7&lt;$AB927, $AC927&lt;AV$6),"", MAX(AV$10:AV926)+1)))</f>
        <v/>
      </c>
      <c r="AW927" s="5" t="str">
        <f>IF(OR($AB927="", $AC927=""), "", IF($H927=$M$3, "", IF(OR(AW$7&lt;$AB927, $AC927&lt;AW$6),"", MAX(AW$10:AW926)+1)))</f>
        <v/>
      </c>
      <c r="AX927" s="5" t="str">
        <f>IF(OR($AB927="", $AC927=""), "", IF($H927=$M$3, "", IF(OR(AX$7&lt;$AB927, $AC927&lt;AX$6),"", MAX(AX$10:AX926)+1)))</f>
        <v/>
      </c>
      <c r="AY927" s="5" t="str">
        <f>IF(OR($AB927="", $AC927=""), "", IF($H927=$M$3, "", IF(OR(AY$7&lt;$AB927, $AC927&lt;AY$6),"", MAX(AY$10:AY926)+1)))</f>
        <v/>
      </c>
      <c r="AZ927" s="5" t="str">
        <f>IF(OR($AB927="", $AC927=""), "", IF($H927=$M$3, "", IF(OR(AZ$7&lt;$AB927, $AC927&lt;AZ$6),"", MAX(AZ$10:AZ926)+1)))</f>
        <v/>
      </c>
      <c r="BA927" s="5" t="str">
        <f>IF(OR($AB927="", $AC927=""), "", IF($H927=$M$3, "", IF(OR(BA$7&lt;$AB927, $AC927&lt;BA$6),"", MAX(BA$10:BA926)+1)))</f>
        <v/>
      </c>
      <c r="BB927" s="5" t="str">
        <f>IF(OR($AB927="", $AC927=""), "", IF($H927=$M$3, "", IF(OR(BB$7&lt;$AB927, $AC927&lt;BB$6),"", MAX(BB$10:BB926)+1)))</f>
        <v/>
      </c>
      <c r="BC927" s="5" t="str">
        <f>IF(OR($AB927="", $AC927=""), "", IF($H927=$M$3, "", IF(OR(BC$7&lt;$AB927, $AC927&lt;BC$6),"", MAX(BC$10:BC926)+1)))</f>
        <v/>
      </c>
      <c r="BD927" s="5" t="str">
        <f>IF(OR($AB927="", $AC927=""), "", IF($H927=$M$3, "", IF(OR(BD$7&lt;$AB927, $AC927&lt;BD$6),"", MAX(BD$10:BD926)+1)))</f>
        <v/>
      </c>
      <c r="BE927" s="5" t="str">
        <f>IF(OR($AB927="", $AC927=""), "", IF($H927=$M$3, "", IF(OR(BE$7&lt;$AB927, $AC927&lt;BE$6),"", MAX(BE$10:BE926)+1)))</f>
        <v/>
      </c>
      <c r="BF927" s="5" t="str">
        <f>IF(OR($AB927="", $AC927=""), "", IF($H927=$M$3, "", IF(OR(BF$7&lt;$AB927, $AC927&lt;BF$6),"", MAX(BF$10:BF926)+1)))</f>
        <v/>
      </c>
      <c r="BG927" s="5" t="str">
        <f>IF(OR($AB927="", $AC927=""), "", IF($H927=$M$3, "", IF(OR(BG$7&lt;$AB927, $AC927&lt;BG$6),"", MAX(BG$10:BG926)+1)))</f>
        <v/>
      </c>
      <c r="BH927" s="5" t="str">
        <f>IF(OR($AB927="", $AC927=""), "", IF($H927=$M$3, "", IF(OR(BH$7&lt;$AB927, $AC927&lt;BH$6),"", MAX(BH$10:BH926)+1)))</f>
        <v/>
      </c>
      <c r="BI927" s="5" t="str">
        <f>IF(OR($AB927="", $AC927=""), "", IF($H927=$M$3, "", IF(OR(BI$7&lt;$AB927, $AC927&lt;BI$6),"", MAX(BI$10:BI926)+1)))</f>
        <v/>
      </c>
      <c r="BK927" s="5" t="str" cm="1">
        <f t="array" aca="1" ref="BK927" ca="1">IFERROR(INDEX($AE927:$BI927, $BJ927, MATCH($BK$9, $AE$9:$BI$9, 0)), "")</f>
        <v/>
      </c>
    </row>
    <row r="928" spans="1:63" x14ac:dyDescent="0.25">
      <c r="A928" s="2"/>
      <c r="B928" s="254"/>
      <c r="C928" s="255"/>
      <c r="D928" s="256"/>
      <c r="E928" s="257"/>
      <c r="F928" s="257"/>
      <c r="G928" s="258"/>
      <c r="H928" s="259"/>
      <c r="I928" s="16"/>
      <c r="J928" s="5" t="str">
        <f t="shared" si="123"/>
        <v/>
      </c>
      <c r="K928" s="2"/>
      <c r="O928" s="5" t="str">
        <f t="shared" si="121"/>
        <v/>
      </c>
      <c r="Q928" s="5" t="str">
        <f t="shared" si="124"/>
        <v/>
      </c>
      <c r="S928" s="5" t="str">
        <f t="shared" si="122"/>
        <v/>
      </c>
      <c r="U928" s="64" t="str">
        <f>IF($D928="","", IF(COUNTIF('Intro &amp; Setup'!$AW$49:$AW$88, $D928)&gt;0, "BH", TEXT($D928, "ddd")))</f>
        <v/>
      </c>
      <c r="V928" s="65" t="str">
        <f>IF($G928="", "", IF(COUNTIF('Intro &amp; Setup'!$AW$49:$AW$88, $G928)&gt;0, "BH", TEXT($G928, "ddd")))</f>
        <v/>
      </c>
      <c r="W928" s="64" t="str">
        <f t="shared" si="125"/>
        <v/>
      </c>
      <c r="X928" s="65" t="str">
        <f t="shared" si="126"/>
        <v/>
      </c>
      <c r="Y928" s="64" t="str">
        <f>IF(F928="", "", IF(OR(F928&lt;'Intro &amp; Setup'!$Z$20, F928&gt;'Intro &amp; Setup'!$Z$22), "X", ""))</f>
        <v/>
      </c>
      <c r="Z928" s="65" t="str">
        <f>IF(G928="", "", IF(OR(G928&lt;'Intro &amp; Setup'!$Z$20, G928&gt;'Intro &amp; Setup'!$Z$22), "X", ""))</f>
        <v/>
      </c>
      <c r="AB928" s="58" t="str">
        <f t="shared" si="127"/>
        <v/>
      </c>
      <c r="AC928" s="59" t="str">
        <f t="shared" si="128"/>
        <v/>
      </c>
      <c r="AE928" s="5" t="str">
        <f>IF(OR($AB928="", $AC928=""), "", IF($H928=$M$3, "", IF(OR(AE$7&lt;$AB928, $AC928&lt;AE$6),"", MAX(AE$10:AE927)+1)))</f>
        <v/>
      </c>
      <c r="AF928" s="5" t="str">
        <f>IF(OR($AB928="", $AC928=""), "", IF($H928=$M$3, "", IF(OR(AF$7&lt;$AB928, $AC928&lt;AF$6),"", MAX(AF$10:AF927)+1)))</f>
        <v/>
      </c>
      <c r="AG928" s="5" t="str">
        <f>IF(OR($AB928="", $AC928=""), "", IF($H928=$M$3, "", IF(OR(AG$7&lt;$AB928, $AC928&lt;AG$6),"", MAX(AG$10:AG927)+1)))</f>
        <v/>
      </c>
      <c r="AH928" s="5" t="str">
        <f>IF(OR($AB928="", $AC928=""), "", IF($H928=$M$3, "", IF(OR(AH$7&lt;$AB928, $AC928&lt;AH$6),"", MAX(AH$10:AH927)+1)))</f>
        <v/>
      </c>
      <c r="AI928" s="5" t="str">
        <f>IF(OR($AB928="", $AC928=""), "", IF($H928=$M$3, "", IF(OR(AI$7&lt;$AB928, $AC928&lt;AI$6),"", MAX(AI$10:AI927)+1)))</f>
        <v/>
      </c>
      <c r="AJ928" s="5" t="str">
        <f>IF(OR($AB928="", $AC928=""), "", IF($H928=$M$3, "", IF(OR(AJ$7&lt;$AB928, $AC928&lt;AJ$6),"", MAX(AJ$10:AJ927)+1)))</f>
        <v/>
      </c>
      <c r="AK928" s="5" t="str">
        <f>IF(OR($AB928="", $AC928=""), "", IF($H928=$M$3, "", IF(OR(AK$7&lt;$AB928, $AC928&lt;AK$6),"", MAX(AK$10:AK927)+1)))</f>
        <v/>
      </c>
      <c r="AL928" s="5" t="str">
        <f>IF(OR($AB928="", $AC928=""), "", IF($H928=$M$3, "", IF(OR(AL$7&lt;$AB928, $AC928&lt;AL$6),"", MAX(AL$10:AL927)+1)))</f>
        <v/>
      </c>
      <c r="AM928" s="5" t="str">
        <f>IF(OR($AB928="", $AC928=""), "", IF($H928=$M$3, "", IF(OR(AM$7&lt;$AB928, $AC928&lt;AM$6),"", MAX(AM$10:AM927)+1)))</f>
        <v/>
      </c>
      <c r="AN928" s="5" t="str">
        <f>IF(OR($AB928="", $AC928=""), "", IF($H928=$M$3, "", IF(OR(AN$7&lt;$AB928, $AC928&lt;AN$6),"", MAX(AN$10:AN927)+1)))</f>
        <v/>
      </c>
      <c r="AO928" s="5" t="str">
        <f>IF(OR($AB928="", $AC928=""), "", IF($H928=$M$3, "", IF(OR(AO$7&lt;$AB928, $AC928&lt;AO$6),"", MAX(AO$10:AO927)+1)))</f>
        <v/>
      </c>
      <c r="AP928" s="5" t="str">
        <f>IF(OR($AB928="", $AC928=""), "", IF($H928=$M$3, "", IF(OR(AP$7&lt;$AB928, $AC928&lt;AP$6),"", MAX(AP$10:AP927)+1)))</f>
        <v/>
      </c>
      <c r="AQ928" s="5" t="str">
        <f>IF(OR($AB928="", $AC928=""), "", IF($H928=$M$3, "", IF(OR(AQ$7&lt;$AB928, $AC928&lt;AQ$6),"", MAX(AQ$10:AQ927)+1)))</f>
        <v/>
      </c>
      <c r="AR928" s="5" t="str">
        <f>IF(OR($AB928="", $AC928=""), "", IF($H928=$M$3, "", IF(OR(AR$7&lt;$AB928, $AC928&lt;AR$6),"", MAX(AR$10:AR927)+1)))</f>
        <v/>
      </c>
      <c r="AS928" s="5" t="str">
        <f>IF(OR($AB928="", $AC928=""), "", IF($H928=$M$3, "", IF(OR(AS$7&lt;$AB928, $AC928&lt;AS$6),"", MAX(AS$10:AS927)+1)))</f>
        <v/>
      </c>
      <c r="AT928" s="5" t="str">
        <f>IF(OR($AB928="", $AC928=""), "", IF($H928=$M$3, "", IF(OR(AT$7&lt;$AB928, $AC928&lt;AT$6),"", MAX(AT$10:AT927)+1)))</f>
        <v/>
      </c>
      <c r="AU928" s="5" t="str">
        <f>IF(OR($AB928="", $AC928=""), "", IF($H928=$M$3, "", IF(OR(AU$7&lt;$AB928, $AC928&lt;AU$6),"", MAX(AU$10:AU927)+1)))</f>
        <v/>
      </c>
      <c r="AV928" s="5" t="str">
        <f>IF(OR($AB928="", $AC928=""), "", IF($H928=$M$3, "", IF(OR(AV$7&lt;$AB928, $AC928&lt;AV$6),"", MAX(AV$10:AV927)+1)))</f>
        <v/>
      </c>
      <c r="AW928" s="5" t="str">
        <f>IF(OR($AB928="", $AC928=""), "", IF($H928=$M$3, "", IF(OR(AW$7&lt;$AB928, $AC928&lt;AW$6),"", MAX(AW$10:AW927)+1)))</f>
        <v/>
      </c>
      <c r="AX928" s="5" t="str">
        <f>IF(OR($AB928="", $AC928=""), "", IF($H928=$M$3, "", IF(OR(AX$7&lt;$AB928, $AC928&lt;AX$6),"", MAX(AX$10:AX927)+1)))</f>
        <v/>
      </c>
      <c r="AY928" s="5" t="str">
        <f>IF(OR($AB928="", $AC928=""), "", IF($H928=$M$3, "", IF(OR(AY$7&lt;$AB928, $AC928&lt;AY$6),"", MAX(AY$10:AY927)+1)))</f>
        <v/>
      </c>
      <c r="AZ928" s="5" t="str">
        <f>IF(OR($AB928="", $AC928=""), "", IF($H928=$M$3, "", IF(OR(AZ$7&lt;$AB928, $AC928&lt;AZ$6),"", MAX(AZ$10:AZ927)+1)))</f>
        <v/>
      </c>
      <c r="BA928" s="5" t="str">
        <f>IF(OR($AB928="", $AC928=""), "", IF($H928=$M$3, "", IF(OR(BA$7&lt;$AB928, $AC928&lt;BA$6),"", MAX(BA$10:BA927)+1)))</f>
        <v/>
      </c>
      <c r="BB928" s="5" t="str">
        <f>IF(OR($AB928="", $AC928=""), "", IF($H928=$M$3, "", IF(OR(BB$7&lt;$AB928, $AC928&lt;BB$6),"", MAX(BB$10:BB927)+1)))</f>
        <v/>
      </c>
      <c r="BC928" s="5" t="str">
        <f>IF(OR($AB928="", $AC928=""), "", IF($H928=$M$3, "", IF(OR(BC$7&lt;$AB928, $AC928&lt;BC$6),"", MAX(BC$10:BC927)+1)))</f>
        <v/>
      </c>
      <c r="BD928" s="5" t="str">
        <f>IF(OR($AB928="", $AC928=""), "", IF($H928=$M$3, "", IF(OR(BD$7&lt;$AB928, $AC928&lt;BD$6),"", MAX(BD$10:BD927)+1)))</f>
        <v/>
      </c>
      <c r="BE928" s="5" t="str">
        <f>IF(OR($AB928="", $AC928=""), "", IF($H928=$M$3, "", IF(OR(BE$7&lt;$AB928, $AC928&lt;BE$6),"", MAX(BE$10:BE927)+1)))</f>
        <v/>
      </c>
      <c r="BF928" s="5" t="str">
        <f>IF(OR($AB928="", $AC928=""), "", IF($H928=$M$3, "", IF(OR(BF$7&lt;$AB928, $AC928&lt;BF$6),"", MAX(BF$10:BF927)+1)))</f>
        <v/>
      </c>
      <c r="BG928" s="5" t="str">
        <f>IF(OR($AB928="", $AC928=""), "", IF($H928=$M$3, "", IF(OR(BG$7&lt;$AB928, $AC928&lt;BG$6),"", MAX(BG$10:BG927)+1)))</f>
        <v/>
      </c>
      <c r="BH928" s="5" t="str">
        <f>IF(OR($AB928="", $AC928=""), "", IF($H928=$M$3, "", IF(OR(BH$7&lt;$AB928, $AC928&lt;BH$6),"", MAX(BH$10:BH927)+1)))</f>
        <v/>
      </c>
      <c r="BI928" s="5" t="str">
        <f>IF(OR($AB928="", $AC928=""), "", IF($H928=$M$3, "", IF(OR(BI$7&lt;$AB928, $AC928&lt;BI$6),"", MAX(BI$10:BI927)+1)))</f>
        <v/>
      </c>
      <c r="BK928" s="5" t="str" cm="1">
        <f t="array" aca="1" ref="BK928" ca="1">IFERROR(INDEX($AE928:$BI928, $BJ928, MATCH($BK$9, $AE$9:$BI$9, 0)), "")</f>
        <v/>
      </c>
    </row>
    <row r="929" spans="1:63" x14ac:dyDescent="0.25">
      <c r="A929" s="2"/>
      <c r="B929" s="254"/>
      <c r="C929" s="255"/>
      <c r="D929" s="256"/>
      <c r="E929" s="257"/>
      <c r="F929" s="257"/>
      <c r="G929" s="258"/>
      <c r="H929" s="259"/>
      <c r="I929" s="16"/>
      <c r="J929" s="5" t="str">
        <f t="shared" si="123"/>
        <v/>
      </c>
      <c r="K929" s="2"/>
      <c r="O929" s="5" t="str">
        <f t="shared" si="121"/>
        <v/>
      </c>
      <c r="Q929" s="5" t="str">
        <f t="shared" si="124"/>
        <v/>
      </c>
      <c r="S929" s="5" t="str">
        <f t="shared" si="122"/>
        <v/>
      </c>
      <c r="U929" s="64" t="str">
        <f>IF($D929="","", IF(COUNTIF('Intro &amp; Setup'!$AW$49:$AW$88, $D929)&gt;0, "BH", TEXT($D929, "ddd")))</f>
        <v/>
      </c>
      <c r="V929" s="65" t="str">
        <f>IF($G929="", "", IF(COUNTIF('Intro &amp; Setup'!$AW$49:$AW$88, $G929)&gt;0, "BH", TEXT($G929, "ddd")))</f>
        <v/>
      </c>
      <c r="W929" s="64" t="str">
        <f t="shared" si="125"/>
        <v/>
      </c>
      <c r="X929" s="65" t="str">
        <f t="shared" si="126"/>
        <v/>
      </c>
      <c r="Y929" s="64" t="str">
        <f>IF(F929="", "", IF(OR(F929&lt;'Intro &amp; Setup'!$Z$20, F929&gt;'Intro &amp; Setup'!$Z$22), "X", ""))</f>
        <v/>
      </c>
      <c r="Z929" s="65" t="str">
        <f>IF(G929="", "", IF(OR(G929&lt;'Intro &amp; Setup'!$Z$20, G929&gt;'Intro &amp; Setup'!$Z$22), "X", ""))</f>
        <v/>
      </c>
      <c r="AB929" s="58" t="str">
        <f t="shared" si="127"/>
        <v/>
      </c>
      <c r="AC929" s="59" t="str">
        <f t="shared" si="128"/>
        <v/>
      </c>
      <c r="AE929" s="5" t="str">
        <f>IF(OR($AB929="", $AC929=""), "", IF($H929=$M$3, "", IF(OR(AE$7&lt;$AB929, $AC929&lt;AE$6),"", MAX(AE$10:AE928)+1)))</f>
        <v/>
      </c>
      <c r="AF929" s="5" t="str">
        <f>IF(OR($AB929="", $AC929=""), "", IF($H929=$M$3, "", IF(OR(AF$7&lt;$AB929, $AC929&lt;AF$6),"", MAX(AF$10:AF928)+1)))</f>
        <v/>
      </c>
      <c r="AG929" s="5" t="str">
        <f>IF(OR($AB929="", $AC929=""), "", IF($H929=$M$3, "", IF(OR(AG$7&lt;$AB929, $AC929&lt;AG$6),"", MAX(AG$10:AG928)+1)))</f>
        <v/>
      </c>
      <c r="AH929" s="5" t="str">
        <f>IF(OR($AB929="", $AC929=""), "", IF($H929=$M$3, "", IF(OR(AH$7&lt;$AB929, $AC929&lt;AH$6),"", MAX(AH$10:AH928)+1)))</f>
        <v/>
      </c>
      <c r="AI929" s="5" t="str">
        <f>IF(OR($AB929="", $AC929=""), "", IF($H929=$M$3, "", IF(OR(AI$7&lt;$AB929, $AC929&lt;AI$6),"", MAX(AI$10:AI928)+1)))</f>
        <v/>
      </c>
      <c r="AJ929" s="5" t="str">
        <f>IF(OR($AB929="", $AC929=""), "", IF($H929=$M$3, "", IF(OR(AJ$7&lt;$AB929, $AC929&lt;AJ$6),"", MAX(AJ$10:AJ928)+1)))</f>
        <v/>
      </c>
      <c r="AK929" s="5" t="str">
        <f>IF(OR($AB929="", $AC929=""), "", IF($H929=$M$3, "", IF(OR(AK$7&lt;$AB929, $AC929&lt;AK$6),"", MAX(AK$10:AK928)+1)))</f>
        <v/>
      </c>
      <c r="AL929" s="5" t="str">
        <f>IF(OR($AB929="", $AC929=""), "", IF($H929=$M$3, "", IF(OR(AL$7&lt;$AB929, $AC929&lt;AL$6),"", MAX(AL$10:AL928)+1)))</f>
        <v/>
      </c>
      <c r="AM929" s="5" t="str">
        <f>IF(OR($AB929="", $AC929=""), "", IF($H929=$M$3, "", IF(OR(AM$7&lt;$AB929, $AC929&lt;AM$6),"", MAX(AM$10:AM928)+1)))</f>
        <v/>
      </c>
      <c r="AN929" s="5" t="str">
        <f>IF(OR($AB929="", $AC929=""), "", IF($H929=$M$3, "", IF(OR(AN$7&lt;$AB929, $AC929&lt;AN$6),"", MAX(AN$10:AN928)+1)))</f>
        <v/>
      </c>
      <c r="AO929" s="5" t="str">
        <f>IF(OR($AB929="", $AC929=""), "", IF($H929=$M$3, "", IF(OR(AO$7&lt;$AB929, $AC929&lt;AO$6),"", MAX(AO$10:AO928)+1)))</f>
        <v/>
      </c>
      <c r="AP929" s="5" t="str">
        <f>IF(OR($AB929="", $AC929=""), "", IF($H929=$M$3, "", IF(OR(AP$7&lt;$AB929, $AC929&lt;AP$6),"", MAX(AP$10:AP928)+1)))</f>
        <v/>
      </c>
      <c r="AQ929" s="5" t="str">
        <f>IF(OR($AB929="", $AC929=""), "", IF($H929=$M$3, "", IF(OR(AQ$7&lt;$AB929, $AC929&lt;AQ$6),"", MAX(AQ$10:AQ928)+1)))</f>
        <v/>
      </c>
      <c r="AR929" s="5" t="str">
        <f>IF(OR($AB929="", $AC929=""), "", IF($H929=$M$3, "", IF(OR(AR$7&lt;$AB929, $AC929&lt;AR$6),"", MAX(AR$10:AR928)+1)))</f>
        <v/>
      </c>
      <c r="AS929" s="5" t="str">
        <f>IF(OR($AB929="", $AC929=""), "", IF($H929=$M$3, "", IF(OR(AS$7&lt;$AB929, $AC929&lt;AS$6),"", MAX(AS$10:AS928)+1)))</f>
        <v/>
      </c>
      <c r="AT929" s="5" t="str">
        <f>IF(OR($AB929="", $AC929=""), "", IF($H929=$M$3, "", IF(OR(AT$7&lt;$AB929, $AC929&lt;AT$6),"", MAX(AT$10:AT928)+1)))</f>
        <v/>
      </c>
      <c r="AU929" s="5" t="str">
        <f>IF(OR($AB929="", $AC929=""), "", IF($H929=$M$3, "", IF(OR(AU$7&lt;$AB929, $AC929&lt;AU$6),"", MAX(AU$10:AU928)+1)))</f>
        <v/>
      </c>
      <c r="AV929" s="5" t="str">
        <f>IF(OR($AB929="", $AC929=""), "", IF($H929=$M$3, "", IF(OR(AV$7&lt;$AB929, $AC929&lt;AV$6),"", MAX(AV$10:AV928)+1)))</f>
        <v/>
      </c>
      <c r="AW929" s="5" t="str">
        <f>IF(OR($AB929="", $AC929=""), "", IF($H929=$M$3, "", IF(OR(AW$7&lt;$AB929, $AC929&lt;AW$6),"", MAX(AW$10:AW928)+1)))</f>
        <v/>
      </c>
      <c r="AX929" s="5" t="str">
        <f>IF(OR($AB929="", $AC929=""), "", IF($H929=$M$3, "", IF(OR(AX$7&lt;$AB929, $AC929&lt;AX$6),"", MAX(AX$10:AX928)+1)))</f>
        <v/>
      </c>
      <c r="AY929" s="5" t="str">
        <f>IF(OR($AB929="", $AC929=""), "", IF($H929=$M$3, "", IF(OR(AY$7&lt;$AB929, $AC929&lt;AY$6),"", MAX(AY$10:AY928)+1)))</f>
        <v/>
      </c>
      <c r="AZ929" s="5" t="str">
        <f>IF(OR($AB929="", $AC929=""), "", IF($H929=$M$3, "", IF(OR(AZ$7&lt;$AB929, $AC929&lt;AZ$6),"", MAX(AZ$10:AZ928)+1)))</f>
        <v/>
      </c>
      <c r="BA929" s="5" t="str">
        <f>IF(OR($AB929="", $AC929=""), "", IF($H929=$M$3, "", IF(OR(BA$7&lt;$AB929, $AC929&lt;BA$6),"", MAX(BA$10:BA928)+1)))</f>
        <v/>
      </c>
      <c r="BB929" s="5" t="str">
        <f>IF(OR($AB929="", $AC929=""), "", IF($H929=$M$3, "", IF(OR(BB$7&lt;$AB929, $AC929&lt;BB$6),"", MAX(BB$10:BB928)+1)))</f>
        <v/>
      </c>
      <c r="BC929" s="5" t="str">
        <f>IF(OR($AB929="", $AC929=""), "", IF($H929=$M$3, "", IF(OR(BC$7&lt;$AB929, $AC929&lt;BC$6),"", MAX(BC$10:BC928)+1)))</f>
        <v/>
      </c>
      <c r="BD929" s="5" t="str">
        <f>IF(OR($AB929="", $AC929=""), "", IF($H929=$M$3, "", IF(OR(BD$7&lt;$AB929, $AC929&lt;BD$6),"", MAX(BD$10:BD928)+1)))</f>
        <v/>
      </c>
      <c r="BE929" s="5" t="str">
        <f>IF(OR($AB929="", $AC929=""), "", IF($H929=$M$3, "", IF(OR(BE$7&lt;$AB929, $AC929&lt;BE$6),"", MAX(BE$10:BE928)+1)))</f>
        <v/>
      </c>
      <c r="BF929" s="5" t="str">
        <f>IF(OR($AB929="", $AC929=""), "", IF($H929=$M$3, "", IF(OR(BF$7&lt;$AB929, $AC929&lt;BF$6),"", MAX(BF$10:BF928)+1)))</f>
        <v/>
      </c>
      <c r="BG929" s="5" t="str">
        <f>IF(OR($AB929="", $AC929=""), "", IF($H929=$M$3, "", IF(OR(BG$7&lt;$AB929, $AC929&lt;BG$6),"", MAX(BG$10:BG928)+1)))</f>
        <v/>
      </c>
      <c r="BH929" s="5" t="str">
        <f>IF(OR($AB929="", $AC929=""), "", IF($H929=$M$3, "", IF(OR(BH$7&lt;$AB929, $AC929&lt;BH$6),"", MAX(BH$10:BH928)+1)))</f>
        <v/>
      </c>
      <c r="BI929" s="5" t="str">
        <f>IF(OR($AB929="", $AC929=""), "", IF($H929=$M$3, "", IF(OR(BI$7&lt;$AB929, $AC929&lt;BI$6),"", MAX(BI$10:BI928)+1)))</f>
        <v/>
      </c>
      <c r="BK929" s="5" t="str" cm="1">
        <f t="array" aca="1" ref="BK929" ca="1">IFERROR(INDEX($AE929:$BI929, $BJ929, MATCH($BK$9, $AE$9:$BI$9, 0)), "")</f>
        <v/>
      </c>
    </row>
    <row r="930" spans="1:63" x14ac:dyDescent="0.25">
      <c r="A930" s="2"/>
      <c r="B930" s="254"/>
      <c r="C930" s="255"/>
      <c r="D930" s="256"/>
      <c r="E930" s="257"/>
      <c r="F930" s="257"/>
      <c r="G930" s="258"/>
      <c r="H930" s="259"/>
      <c r="I930" s="16"/>
      <c r="J930" s="5" t="str">
        <f t="shared" si="123"/>
        <v/>
      </c>
      <c r="K930" s="2"/>
      <c r="O930" s="5" t="str">
        <f t="shared" si="121"/>
        <v/>
      </c>
      <c r="Q930" s="5" t="str">
        <f t="shared" si="124"/>
        <v/>
      </c>
      <c r="S930" s="5" t="str">
        <f t="shared" si="122"/>
        <v/>
      </c>
      <c r="U930" s="64" t="str">
        <f>IF($D930="","", IF(COUNTIF('Intro &amp; Setup'!$AW$49:$AW$88, $D930)&gt;0, "BH", TEXT($D930, "ddd")))</f>
        <v/>
      </c>
      <c r="V930" s="65" t="str">
        <f>IF($G930="", "", IF(COUNTIF('Intro &amp; Setup'!$AW$49:$AW$88, $G930)&gt;0, "BH", TEXT($G930, "ddd")))</f>
        <v/>
      </c>
      <c r="W930" s="64" t="str">
        <f t="shared" si="125"/>
        <v/>
      </c>
      <c r="X930" s="65" t="str">
        <f t="shared" si="126"/>
        <v/>
      </c>
      <c r="Y930" s="64" t="str">
        <f>IF(F930="", "", IF(OR(F930&lt;'Intro &amp; Setup'!$Z$20, F930&gt;'Intro &amp; Setup'!$Z$22), "X", ""))</f>
        <v/>
      </c>
      <c r="Z930" s="65" t="str">
        <f>IF(G930="", "", IF(OR(G930&lt;'Intro &amp; Setup'!$Z$20, G930&gt;'Intro &amp; Setup'!$Z$22), "X", ""))</f>
        <v/>
      </c>
      <c r="AB930" s="58" t="str">
        <f t="shared" si="127"/>
        <v/>
      </c>
      <c r="AC930" s="59" t="str">
        <f t="shared" si="128"/>
        <v/>
      </c>
      <c r="AE930" s="5" t="str">
        <f>IF(OR($AB930="", $AC930=""), "", IF($H930=$M$3, "", IF(OR(AE$7&lt;$AB930, $AC930&lt;AE$6),"", MAX(AE$10:AE929)+1)))</f>
        <v/>
      </c>
      <c r="AF930" s="5" t="str">
        <f>IF(OR($AB930="", $AC930=""), "", IF($H930=$M$3, "", IF(OR(AF$7&lt;$AB930, $AC930&lt;AF$6),"", MAX(AF$10:AF929)+1)))</f>
        <v/>
      </c>
      <c r="AG930" s="5" t="str">
        <f>IF(OR($AB930="", $AC930=""), "", IF($H930=$M$3, "", IF(OR(AG$7&lt;$AB930, $AC930&lt;AG$6),"", MAX(AG$10:AG929)+1)))</f>
        <v/>
      </c>
      <c r="AH930" s="5" t="str">
        <f>IF(OR($AB930="", $AC930=""), "", IF($H930=$M$3, "", IF(OR(AH$7&lt;$AB930, $AC930&lt;AH$6),"", MAX(AH$10:AH929)+1)))</f>
        <v/>
      </c>
      <c r="AI930" s="5" t="str">
        <f>IF(OR($AB930="", $AC930=""), "", IF($H930=$M$3, "", IF(OR(AI$7&lt;$AB930, $AC930&lt;AI$6),"", MAX(AI$10:AI929)+1)))</f>
        <v/>
      </c>
      <c r="AJ930" s="5" t="str">
        <f>IF(OR($AB930="", $AC930=""), "", IF($H930=$M$3, "", IF(OR(AJ$7&lt;$AB930, $AC930&lt;AJ$6),"", MAX(AJ$10:AJ929)+1)))</f>
        <v/>
      </c>
      <c r="AK930" s="5" t="str">
        <f>IF(OR($AB930="", $AC930=""), "", IF($H930=$M$3, "", IF(OR(AK$7&lt;$AB930, $AC930&lt;AK$6),"", MAX(AK$10:AK929)+1)))</f>
        <v/>
      </c>
      <c r="AL930" s="5" t="str">
        <f>IF(OR($AB930="", $AC930=""), "", IF($H930=$M$3, "", IF(OR(AL$7&lt;$AB930, $AC930&lt;AL$6),"", MAX(AL$10:AL929)+1)))</f>
        <v/>
      </c>
      <c r="AM930" s="5" t="str">
        <f>IF(OR($AB930="", $AC930=""), "", IF($H930=$M$3, "", IF(OR(AM$7&lt;$AB930, $AC930&lt;AM$6),"", MAX(AM$10:AM929)+1)))</f>
        <v/>
      </c>
      <c r="AN930" s="5" t="str">
        <f>IF(OR($AB930="", $AC930=""), "", IF($H930=$M$3, "", IF(OR(AN$7&lt;$AB930, $AC930&lt;AN$6),"", MAX(AN$10:AN929)+1)))</f>
        <v/>
      </c>
      <c r="AO930" s="5" t="str">
        <f>IF(OR($AB930="", $AC930=""), "", IF($H930=$M$3, "", IF(OR(AO$7&lt;$AB930, $AC930&lt;AO$6),"", MAX(AO$10:AO929)+1)))</f>
        <v/>
      </c>
      <c r="AP930" s="5" t="str">
        <f>IF(OR($AB930="", $AC930=""), "", IF($H930=$M$3, "", IF(OR(AP$7&lt;$AB930, $AC930&lt;AP$6),"", MAX(AP$10:AP929)+1)))</f>
        <v/>
      </c>
      <c r="AQ930" s="5" t="str">
        <f>IF(OR($AB930="", $AC930=""), "", IF($H930=$M$3, "", IF(OR(AQ$7&lt;$AB930, $AC930&lt;AQ$6),"", MAX(AQ$10:AQ929)+1)))</f>
        <v/>
      </c>
      <c r="AR930" s="5" t="str">
        <f>IF(OR($AB930="", $AC930=""), "", IF($H930=$M$3, "", IF(OR(AR$7&lt;$AB930, $AC930&lt;AR$6),"", MAX(AR$10:AR929)+1)))</f>
        <v/>
      </c>
      <c r="AS930" s="5" t="str">
        <f>IF(OR($AB930="", $AC930=""), "", IF($H930=$M$3, "", IF(OR(AS$7&lt;$AB930, $AC930&lt;AS$6),"", MAX(AS$10:AS929)+1)))</f>
        <v/>
      </c>
      <c r="AT930" s="5" t="str">
        <f>IF(OR($AB930="", $AC930=""), "", IF($H930=$M$3, "", IF(OR(AT$7&lt;$AB930, $AC930&lt;AT$6),"", MAX(AT$10:AT929)+1)))</f>
        <v/>
      </c>
      <c r="AU930" s="5" t="str">
        <f>IF(OR($AB930="", $AC930=""), "", IF($H930=$M$3, "", IF(OR(AU$7&lt;$AB930, $AC930&lt;AU$6),"", MAX(AU$10:AU929)+1)))</f>
        <v/>
      </c>
      <c r="AV930" s="5" t="str">
        <f>IF(OR($AB930="", $AC930=""), "", IF($H930=$M$3, "", IF(OR(AV$7&lt;$AB930, $AC930&lt;AV$6),"", MAX(AV$10:AV929)+1)))</f>
        <v/>
      </c>
      <c r="AW930" s="5" t="str">
        <f>IF(OR($AB930="", $AC930=""), "", IF($H930=$M$3, "", IF(OR(AW$7&lt;$AB930, $AC930&lt;AW$6),"", MAX(AW$10:AW929)+1)))</f>
        <v/>
      </c>
      <c r="AX930" s="5" t="str">
        <f>IF(OR($AB930="", $AC930=""), "", IF($H930=$M$3, "", IF(OR(AX$7&lt;$AB930, $AC930&lt;AX$6),"", MAX(AX$10:AX929)+1)))</f>
        <v/>
      </c>
      <c r="AY930" s="5" t="str">
        <f>IF(OR($AB930="", $AC930=""), "", IF($H930=$M$3, "", IF(OR(AY$7&lt;$AB930, $AC930&lt;AY$6),"", MAX(AY$10:AY929)+1)))</f>
        <v/>
      </c>
      <c r="AZ930" s="5" t="str">
        <f>IF(OR($AB930="", $AC930=""), "", IF($H930=$M$3, "", IF(OR(AZ$7&lt;$AB930, $AC930&lt;AZ$6),"", MAX(AZ$10:AZ929)+1)))</f>
        <v/>
      </c>
      <c r="BA930" s="5" t="str">
        <f>IF(OR($AB930="", $AC930=""), "", IF($H930=$M$3, "", IF(OR(BA$7&lt;$AB930, $AC930&lt;BA$6),"", MAX(BA$10:BA929)+1)))</f>
        <v/>
      </c>
      <c r="BB930" s="5" t="str">
        <f>IF(OR($AB930="", $AC930=""), "", IF($H930=$M$3, "", IF(OR(BB$7&lt;$AB930, $AC930&lt;BB$6),"", MAX(BB$10:BB929)+1)))</f>
        <v/>
      </c>
      <c r="BC930" s="5" t="str">
        <f>IF(OR($AB930="", $AC930=""), "", IF($H930=$M$3, "", IF(OR(BC$7&lt;$AB930, $AC930&lt;BC$6),"", MAX(BC$10:BC929)+1)))</f>
        <v/>
      </c>
      <c r="BD930" s="5" t="str">
        <f>IF(OR($AB930="", $AC930=""), "", IF($H930=$M$3, "", IF(OR(BD$7&lt;$AB930, $AC930&lt;BD$6),"", MAX(BD$10:BD929)+1)))</f>
        <v/>
      </c>
      <c r="BE930" s="5" t="str">
        <f>IF(OR($AB930="", $AC930=""), "", IF($H930=$M$3, "", IF(OR(BE$7&lt;$AB930, $AC930&lt;BE$6),"", MAX(BE$10:BE929)+1)))</f>
        <v/>
      </c>
      <c r="BF930" s="5" t="str">
        <f>IF(OR($AB930="", $AC930=""), "", IF($H930=$M$3, "", IF(OR(BF$7&lt;$AB930, $AC930&lt;BF$6),"", MAX(BF$10:BF929)+1)))</f>
        <v/>
      </c>
      <c r="BG930" s="5" t="str">
        <f>IF(OR($AB930="", $AC930=""), "", IF($H930=$M$3, "", IF(OR(BG$7&lt;$AB930, $AC930&lt;BG$6),"", MAX(BG$10:BG929)+1)))</f>
        <v/>
      </c>
      <c r="BH930" s="5" t="str">
        <f>IF(OR($AB930="", $AC930=""), "", IF($H930=$M$3, "", IF(OR(BH$7&lt;$AB930, $AC930&lt;BH$6),"", MAX(BH$10:BH929)+1)))</f>
        <v/>
      </c>
      <c r="BI930" s="5" t="str">
        <f>IF(OR($AB930="", $AC930=""), "", IF($H930=$M$3, "", IF(OR(BI$7&lt;$AB930, $AC930&lt;BI$6),"", MAX(BI$10:BI929)+1)))</f>
        <v/>
      </c>
      <c r="BK930" s="5" t="str" cm="1">
        <f t="array" aca="1" ref="BK930" ca="1">IFERROR(INDEX($AE930:$BI930, $BJ930, MATCH($BK$9, $AE$9:$BI$9, 0)), "")</f>
        <v/>
      </c>
    </row>
    <row r="931" spans="1:63" x14ac:dyDescent="0.25">
      <c r="A931" s="2"/>
      <c r="B931" s="254"/>
      <c r="C931" s="255"/>
      <c r="D931" s="256"/>
      <c r="E931" s="257"/>
      <c r="F931" s="257"/>
      <c r="G931" s="258"/>
      <c r="H931" s="259"/>
      <c r="I931" s="16"/>
      <c r="J931" s="5" t="str">
        <f t="shared" si="123"/>
        <v/>
      </c>
      <c r="K931" s="2"/>
      <c r="O931" s="5" t="str">
        <f t="shared" si="121"/>
        <v/>
      </c>
      <c r="Q931" s="5" t="str">
        <f t="shared" si="124"/>
        <v/>
      </c>
      <c r="S931" s="5" t="str">
        <f t="shared" si="122"/>
        <v/>
      </c>
      <c r="U931" s="64" t="str">
        <f>IF($D931="","", IF(COUNTIF('Intro &amp; Setup'!$AW$49:$AW$88, $D931)&gt;0, "BH", TEXT($D931, "ddd")))</f>
        <v/>
      </c>
      <c r="V931" s="65" t="str">
        <f>IF($G931="", "", IF(COUNTIF('Intro &amp; Setup'!$AW$49:$AW$88, $G931)&gt;0, "BH", TEXT($G931, "ddd")))</f>
        <v/>
      </c>
      <c r="W931" s="64" t="str">
        <f t="shared" si="125"/>
        <v/>
      </c>
      <c r="X931" s="65" t="str">
        <f t="shared" si="126"/>
        <v/>
      </c>
      <c r="Y931" s="64" t="str">
        <f>IF(F931="", "", IF(OR(F931&lt;'Intro &amp; Setup'!$Z$20, F931&gt;'Intro &amp; Setup'!$Z$22), "X", ""))</f>
        <v/>
      </c>
      <c r="Z931" s="65" t="str">
        <f>IF(G931="", "", IF(OR(G931&lt;'Intro &amp; Setup'!$Z$20, G931&gt;'Intro &amp; Setup'!$Z$22), "X", ""))</f>
        <v/>
      </c>
      <c r="AB931" s="58" t="str">
        <f t="shared" si="127"/>
        <v/>
      </c>
      <c r="AC931" s="59" t="str">
        <f t="shared" si="128"/>
        <v/>
      </c>
      <c r="AE931" s="5" t="str">
        <f>IF(OR($AB931="", $AC931=""), "", IF($H931=$M$3, "", IF(OR(AE$7&lt;$AB931, $AC931&lt;AE$6),"", MAX(AE$10:AE930)+1)))</f>
        <v/>
      </c>
      <c r="AF931" s="5" t="str">
        <f>IF(OR($AB931="", $AC931=""), "", IF($H931=$M$3, "", IF(OR(AF$7&lt;$AB931, $AC931&lt;AF$6),"", MAX(AF$10:AF930)+1)))</f>
        <v/>
      </c>
      <c r="AG931" s="5" t="str">
        <f>IF(OR($AB931="", $AC931=""), "", IF($H931=$M$3, "", IF(OR(AG$7&lt;$AB931, $AC931&lt;AG$6),"", MAX(AG$10:AG930)+1)))</f>
        <v/>
      </c>
      <c r="AH931" s="5" t="str">
        <f>IF(OR($AB931="", $AC931=""), "", IF($H931=$M$3, "", IF(OR(AH$7&lt;$AB931, $AC931&lt;AH$6),"", MAX(AH$10:AH930)+1)))</f>
        <v/>
      </c>
      <c r="AI931" s="5" t="str">
        <f>IF(OR($AB931="", $AC931=""), "", IF($H931=$M$3, "", IF(OR(AI$7&lt;$AB931, $AC931&lt;AI$6),"", MAX(AI$10:AI930)+1)))</f>
        <v/>
      </c>
      <c r="AJ931" s="5" t="str">
        <f>IF(OR($AB931="", $AC931=""), "", IF($H931=$M$3, "", IF(OR(AJ$7&lt;$AB931, $AC931&lt;AJ$6),"", MAX(AJ$10:AJ930)+1)))</f>
        <v/>
      </c>
      <c r="AK931" s="5" t="str">
        <f>IF(OR($AB931="", $AC931=""), "", IF($H931=$M$3, "", IF(OR(AK$7&lt;$AB931, $AC931&lt;AK$6),"", MAX(AK$10:AK930)+1)))</f>
        <v/>
      </c>
      <c r="AL931" s="5" t="str">
        <f>IF(OR($AB931="", $AC931=""), "", IF($H931=$M$3, "", IF(OR(AL$7&lt;$AB931, $AC931&lt;AL$6),"", MAX(AL$10:AL930)+1)))</f>
        <v/>
      </c>
      <c r="AM931" s="5" t="str">
        <f>IF(OR($AB931="", $AC931=""), "", IF($H931=$M$3, "", IF(OR(AM$7&lt;$AB931, $AC931&lt;AM$6),"", MAX(AM$10:AM930)+1)))</f>
        <v/>
      </c>
      <c r="AN931" s="5" t="str">
        <f>IF(OR($AB931="", $AC931=""), "", IF($H931=$M$3, "", IF(OR(AN$7&lt;$AB931, $AC931&lt;AN$6),"", MAX(AN$10:AN930)+1)))</f>
        <v/>
      </c>
      <c r="AO931" s="5" t="str">
        <f>IF(OR($AB931="", $AC931=""), "", IF($H931=$M$3, "", IF(OR(AO$7&lt;$AB931, $AC931&lt;AO$6),"", MAX(AO$10:AO930)+1)))</f>
        <v/>
      </c>
      <c r="AP931" s="5" t="str">
        <f>IF(OR($AB931="", $AC931=""), "", IF($H931=$M$3, "", IF(OR(AP$7&lt;$AB931, $AC931&lt;AP$6),"", MAX(AP$10:AP930)+1)))</f>
        <v/>
      </c>
      <c r="AQ931" s="5" t="str">
        <f>IF(OR($AB931="", $AC931=""), "", IF($H931=$M$3, "", IF(OR(AQ$7&lt;$AB931, $AC931&lt;AQ$6),"", MAX(AQ$10:AQ930)+1)))</f>
        <v/>
      </c>
      <c r="AR931" s="5" t="str">
        <f>IF(OR($AB931="", $AC931=""), "", IF($H931=$M$3, "", IF(OR(AR$7&lt;$AB931, $AC931&lt;AR$6),"", MAX(AR$10:AR930)+1)))</f>
        <v/>
      </c>
      <c r="AS931" s="5" t="str">
        <f>IF(OR($AB931="", $AC931=""), "", IF($H931=$M$3, "", IF(OR(AS$7&lt;$AB931, $AC931&lt;AS$6),"", MAX(AS$10:AS930)+1)))</f>
        <v/>
      </c>
      <c r="AT931" s="5" t="str">
        <f>IF(OR($AB931="", $AC931=""), "", IF($H931=$M$3, "", IF(OR(AT$7&lt;$AB931, $AC931&lt;AT$6),"", MAX(AT$10:AT930)+1)))</f>
        <v/>
      </c>
      <c r="AU931" s="5" t="str">
        <f>IF(OR($AB931="", $AC931=""), "", IF($H931=$M$3, "", IF(OR(AU$7&lt;$AB931, $AC931&lt;AU$6),"", MAX(AU$10:AU930)+1)))</f>
        <v/>
      </c>
      <c r="AV931" s="5" t="str">
        <f>IF(OR($AB931="", $AC931=""), "", IF($H931=$M$3, "", IF(OR(AV$7&lt;$AB931, $AC931&lt;AV$6),"", MAX(AV$10:AV930)+1)))</f>
        <v/>
      </c>
      <c r="AW931" s="5" t="str">
        <f>IF(OR($AB931="", $AC931=""), "", IF($H931=$M$3, "", IF(OR(AW$7&lt;$AB931, $AC931&lt;AW$6),"", MAX(AW$10:AW930)+1)))</f>
        <v/>
      </c>
      <c r="AX931" s="5" t="str">
        <f>IF(OR($AB931="", $AC931=""), "", IF($H931=$M$3, "", IF(OR(AX$7&lt;$AB931, $AC931&lt;AX$6),"", MAX(AX$10:AX930)+1)))</f>
        <v/>
      </c>
      <c r="AY931" s="5" t="str">
        <f>IF(OR($AB931="", $AC931=""), "", IF($H931=$M$3, "", IF(OR(AY$7&lt;$AB931, $AC931&lt;AY$6),"", MAX(AY$10:AY930)+1)))</f>
        <v/>
      </c>
      <c r="AZ931" s="5" t="str">
        <f>IF(OR($AB931="", $AC931=""), "", IF($H931=$M$3, "", IF(OR(AZ$7&lt;$AB931, $AC931&lt;AZ$6),"", MAX(AZ$10:AZ930)+1)))</f>
        <v/>
      </c>
      <c r="BA931" s="5" t="str">
        <f>IF(OR($AB931="", $AC931=""), "", IF($H931=$M$3, "", IF(OR(BA$7&lt;$AB931, $AC931&lt;BA$6),"", MAX(BA$10:BA930)+1)))</f>
        <v/>
      </c>
      <c r="BB931" s="5" t="str">
        <f>IF(OR($AB931="", $AC931=""), "", IF($H931=$M$3, "", IF(OR(BB$7&lt;$AB931, $AC931&lt;BB$6),"", MAX(BB$10:BB930)+1)))</f>
        <v/>
      </c>
      <c r="BC931" s="5" t="str">
        <f>IF(OR($AB931="", $AC931=""), "", IF($H931=$M$3, "", IF(OR(BC$7&lt;$AB931, $AC931&lt;BC$6),"", MAX(BC$10:BC930)+1)))</f>
        <v/>
      </c>
      <c r="BD931" s="5" t="str">
        <f>IF(OR($AB931="", $AC931=""), "", IF($H931=$M$3, "", IF(OR(BD$7&lt;$AB931, $AC931&lt;BD$6),"", MAX(BD$10:BD930)+1)))</f>
        <v/>
      </c>
      <c r="BE931" s="5" t="str">
        <f>IF(OR($AB931="", $AC931=""), "", IF($H931=$M$3, "", IF(OR(BE$7&lt;$AB931, $AC931&lt;BE$6),"", MAX(BE$10:BE930)+1)))</f>
        <v/>
      </c>
      <c r="BF931" s="5" t="str">
        <f>IF(OR($AB931="", $AC931=""), "", IF($H931=$M$3, "", IF(OR(BF$7&lt;$AB931, $AC931&lt;BF$6),"", MAX(BF$10:BF930)+1)))</f>
        <v/>
      </c>
      <c r="BG931" s="5" t="str">
        <f>IF(OR($AB931="", $AC931=""), "", IF($H931=$M$3, "", IF(OR(BG$7&lt;$AB931, $AC931&lt;BG$6),"", MAX(BG$10:BG930)+1)))</f>
        <v/>
      </c>
      <c r="BH931" s="5" t="str">
        <f>IF(OR($AB931="", $AC931=""), "", IF($H931=$M$3, "", IF(OR(BH$7&lt;$AB931, $AC931&lt;BH$6),"", MAX(BH$10:BH930)+1)))</f>
        <v/>
      </c>
      <c r="BI931" s="5" t="str">
        <f>IF(OR($AB931="", $AC931=""), "", IF($H931=$M$3, "", IF(OR(BI$7&lt;$AB931, $AC931&lt;BI$6),"", MAX(BI$10:BI930)+1)))</f>
        <v/>
      </c>
      <c r="BK931" s="5" t="str" cm="1">
        <f t="array" aca="1" ref="BK931" ca="1">IFERROR(INDEX($AE931:$BI931, $BJ931, MATCH($BK$9, $AE$9:$BI$9, 0)), "")</f>
        <v/>
      </c>
    </row>
    <row r="932" spans="1:63" x14ac:dyDescent="0.25">
      <c r="A932" s="2"/>
      <c r="B932" s="254"/>
      <c r="C932" s="255"/>
      <c r="D932" s="256"/>
      <c r="E932" s="257"/>
      <c r="F932" s="257"/>
      <c r="G932" s="258"/>
      <c r="H932" s="259"/>
      <c r="I932" s="16"/>
      <c r="J932" s="5" t="str">
        <f t="shared" si="123"/>
        <v/>
      </c>
      <c r="K932" s="2"/>
      <c r="O932" s="5" t="str">
        <f t="shared" si="121"/>
        <v/>
      </c>
      <c r="Q932" s="5" t="str">
        <f t="shared" si="124"/>
        <v/>
      </c>
      <c r="S932" s="5" t="str">
        <f t="shared" si="122"/>
        <v/>
      </c>
      <c r="U932" s="64" t="str">
        <f>IF($D932="","", IF(COUNTIF('Intro &amp; Setup'!$AW$49:$AW$88, $D932)&gt;0, "BH", TEXT($D932, "ddd")))</f>
        <v/>
      </c>
      <c r="V932" s="65" t="str">
        <f>IF($G932="", "", IF(COUNTIF('Intro &amp; Setup'!$AW$49:$AW$88, $G932)&gt;0, "BH", TEXT($G932, "ddd")))</f>
        <v/>
      </c>
      <c r="W932" s="64" t="str">
        <f t="shared" si="125"/>
        <v/>
      </c>
      <c r="X932" s="65" t="str">
        <f t="shared" si="126"/>
        <v/>
      </c>
      <c r="Y932" s="64" t="str">
        <f>IF(F932="", "", IF(OR(F932&lt;'Intro &amp; Setup'!$Z$20, F932&gt;'Intro &amp; Setup'!$Z$22), "X", ""))</f>
        <v/>
      </c>
      <c r="Z932" s="65" t="str">
        <f>IF(G932="", "", IF(OR(G932&lt;'Intro &amp; Setup'!$Z$20, G932&gt;'Intro &amp; Setup'!$Z$22), "X", ""))</f>
        <v/>
      </c>
      <c r="AB932" s="58" t="str">
        <f t="shared" si="127"/>
        <v/>
      </c>
      <c r="AC932" s="59" t="str">
        <f t="shared" si="128"/>
        <v/>
      </c>
      <c r="AE932" s="5" t="str">
        <f>IF(OR($AB932="", $AC932=""), "", IF($H932=$M$3, "", IF(OR(AE$7&lt;$AB932, $AC932&lt;AE$6),"", MAX(AE$10:AE931)+1)))</f>
        <v/>
      </c>
      <c r="AF932" s="5" t="str">
        <f>IF(OR($AB932="", $AC932=""), "", IF($H932=$M$3, "", IF(OR(AF$7&lt;$AB932, $AC932&lt;AF$6),"", MAX(AF$10:AF931)+1)))</f>
        <v/>
      </c>
      <c r="AG932" s="5" t="str">
        <f>IF(OR($AB932="", $AC932=""), "", IF($H932=$M$3, "", IF(OR(AG$7&lt;$AB932, $AC932&lt;AG$6),"", MAX(AG$10:AG931)+1)))</f>
        <v/>
      </c>
      <c r="AH932" s="5" t="str">
        <f>IF(OR($AB932="", $AC932=""), "", IF($H932=$M$3, "", IF(OR(AH$7&lt;$AB932, $AC932&lt;AH$6),"", MAX(AH$10:AH931)+1)))</f>
        <v/>
      </c>
      <c r="AI932" s="5" t="str">
        <f>IF(OR($AB932="", $AC932=""), "", IF($H932=$M$3, "", IF(OR(AI$7&lt;$AB932, $AC932&lt;AI$6),"", MAX(AI$10:AI931)+1)))</f>
        <v/>
      </c>
      <c r="AJ932" s="5" t="str">
        <f>IF(OR($AB932="", $AC932=""), "", IF($H932=$M$3, "", IF(OR(AJ$7&lt;$AB932, $AC932&lt;AJ$6),"", MAX(AJ$10:AJ931)+1)))</f>
        <v/>
      </c>
      <c r="AK932" s="5" t="str">
        <f>IF(OR($AB932="", $AC932=""), "", IF($H932=$M$3, "", IF(OR(AK$7&lt;$AB932, $AC932&lt;AK$6),"", MAX(AK$10:AK931)+1)))</f>
        <v/>
      </c>
      <c r="AL932" s="5" t="str">
        <f>IF(OR($AB932="", $AC932=""), "", IF($H932=$M$3, "", IF(OR(AL$7&lt;$AB932, $AC932&lt;AL$6),"", MAX(AL$10:AL931)+1)))</f>
        <v/>
      </c>
      <c r="AM932" s="5" t="str">
        <f>IF(OR($AB932="", $AC932=""), "", IF($H932=$M$3, "", IF(OR(AM$7&lt;$AB932, $AC932&lt;AM$6),"", MAX(AM$10:AM931)+1)))</f>
        <v/>
      </c>
      <c r="AN932" s="5" t="str">
        <f>IF(OR($AB932="", $AC932=""), "", IF($H932=$M$3, "", IF(OR(AN$7&lt;$AB932, $AC932&lt;AN$6),"", MAX(AN$10:AN931)+1)))</f>
        <v/>
      </c>
      <c r="AO932" s="5" t="str">
        <f>IF(OR($AB932="", $AC932=""), "", IF($H932=$M$3, "", IF(OR(AO$7&lt;$AB932, $AC932&lt;AO$6),"", MAX(AO$10:AO931)+1)))</f>
        <v/>
      </c>
      <c r="AP932" s="5" t="str">
        <f>IF(OR($AB932="", $AC932=""), "", IF($H932=$M$3, "", IF(OR(AP$7&lt;$AB932, $AC932&lt;AP$6),"", MAX(AP$10:AP931)+1)))</f>
        <v/>
      </c>
      <c r="AQ932" s="5" t="str">
        <f>IF(OR($AB932="", $AC932=""), "", IF($H932=$M$3, "", IF(OR(AQ$7&lt;$AB932, $AC932&lt;AQ$6),"", MAX(AQ$10:AQ931)+1)))</f>
        <v/>
      </c>
      <c r="AR932" s="5" t="str">
        <f>IF(OR($AB932="", $AC932=""), "", IF($H932=$M$3, "", IF(OR(AR$7&lt;$AB932, $AC932&lt;AR$6),"", MAX(AR$10:AR931)+1)))</f>
        <v/>
      </c>
      <c r="AS932" s="5" t="str">
        <f>IF(OR($AB932="", $AC932=""), "", IF($H932=$M$3, "", IF(OR(AS$7&lt;$AB932, $AC932&lt;AS$6),"", MAX(AS$10:AS931)+1)))</f>
        <v/>
      </c>
      <c r="AT932" s="5" t="str">
        <f>IF(OR($AB932="", $AC932=""), "", IF($H932=$M$3, "", IF(OR(AT$7&lt;$AB932, $AC932&lt;AT$6),"", MAX(AT$10:AT931)+1)))</f>
        <v/>
      </c>
      <c r="AU932" s="5" t="str">
        <f>IF(OR($AB932="", $AC932=""), "", IF($H932=$M$3, "", IF(OR(AU$7&lt;$AB932, $AC932&lt;AU$6),"", MAX(AU$10:AU931)+1)))</f>
        <v/>
      </c>
      <c r="AV932" s="5" t="str">
        <f>IF(OR($AB932="", $AC932=""), "", IF($H932=$M$3, "", IF(OR(AV$7&lt;$AB932, $AC932&lt;AV$6),"", MAX(AV$10:AV931)+1)))</f>
        <v/>
      </c>
      <c r="AW932" s="5" t="str">
        <f>IF(OR($AB932="", $AC932=""), "", IF($H932=$M$3, "", IF(OR(AW$7&lt;$AB932, $AC932&lt;AW$6),"", MAX(AW$10:AW931)+1)))</f>
        <v/>
      </c>
      <c r="AX932" s="5" t="str">
        <f>IF(OR($AB932="", $AC932=""), "", IF($H932=$M$3, "", IF(OR(AX$7&lt;$AB932, $AC932&lt;AX$6),"", MAX(AX$10:AX931)+1)))</f>
        <v/>
      </c>
      <c r="AY932" s="5" t="str">
        <f>IF(OR($AB932="", $AC932=""), "", IF($H932=$M$3, "", IF(OR(AY$7&lt;$AB932, $AC932&lt;AY$6),"", MAX(AY$10:AY931)+1)))</f>
        <v/>
      </c>
      <c r="AZ932" s="5" t="str">
        <f>IF(OR($AB932="", $AC932=""), "", IF($H932=$M$3, "", IF(OR(AZ$7&lt;$AB932, $AC932&lt;AZ$6),"", MAX(AZ$10:AZ931)+1)))</f>
        <v/>
      </c>
      <c r="BA932" s="5" t="str">
        <f>IF(OR($AB932="", $AC932=""), "", IF($H932=$M$3, "", IF(OR(BA$7&lt;$AB932, $AC932&lt;BA$6),"", MAX(BA$10:BA931)+1)))</f>
        <v/>
      </c>
      <c r="BB932" s="5" t="str">
        <f>IF(OR($AB932="", $AC932=""), "", IF($H932=$M$3, "", IF(OR(BB$7&lt;$AB932, $AC932&lt;BB$6),"", MAX(BB$10:BB931)+1)))</f>
        <v/>
      </c>
      <c r="BC932" s="5" t="str">
        <f>IF(OR($AB932="", $AC932=""), "", IF($H932=$M$3, "", IF(OR(BC$7&lt;$AB932, $AC932&lt;BC$6),"", MAX(BC$10:BC931)+1)))</f>
        <v/>
      </c>
      <c r="BD932" s="5" t="str">
        <f>IF(OR($AB932="", $AC932=""), "", IF($H932=$M$3, "", IF(OR(BD$7&lt;$AB932, $AC932&lt;BD$6),"", MAX(BD$10:BD931)+1)))</f>
        <v/>
      </c>
      <c r="BE932" s="5" t="str">
        <f>IF(OR($AB932="", $AC932=""), "", IF($H932=$M$3, "", IF(OR(BE$7&lt;$AB932, $AC932&lt;BE$6),"", MAX(BE$10:BE931)+1)))</f>
        <v/>
      </c>
      <c r="BF932" s="5" t="str">
        <f>IF(OR($AB932="", $AC932=""), "", IF($H932=$M$3, "", IF(OR(BF$7&lt;$AB932, $AC932&lt;BF$6),"", MAX(BF$10:BF931)+1)))</f>
        <v/>
      </c>
      <c r="BG932" s="5" t="str">
        <f>IF(OR($AB932="", $AC932=""), "", IF($H932=$M$3, "", IF(OR(BG$7&lt;$AB932, $AC932&lt;BG$6),"", MAX(BG$10:BG931)+1)))</f>
        <v/>
      </c>
      <c r="BH932" s="5" t="str">
        <f>IF(OR($AB932="", $AC932=""), "", IF($H932=$M$3, "", IF(OR(BH$7&lt;$AB932, $AC932&lt;BH$6),"", MAX(BH$10:BH931)+1)))</f>
        <v/>
      </c>
      <c r="BI932" s="5" t="str">
        <f>IF(OR($AB932="", $AC932=""), "", IF($H932=$M$3, "", IF(OR(BI$7&lt;$AB932, $AC932&lt;BI$6),"", MAX(BI$10:BI931)+1)))</f>
        <v/>
      </c>
      <c r="BK932" s="5" t="str" cm="1">
        <f t="array" aca="1" ref="BK932" ca="1">IFERROR(INDEX($AE932:$BI932, $BJ932, MATCH($BK$9, $AE$9:$BI$9, 0)), "")</f>
        <v/>
      </c>
    </row>
    <row r="933" spans="1:63" x14ac:dyDescent="0.25">
      <c r="A933" s="2"/>
      <c r="B933" s="254"/>
      <c r="C933" s="255"/>
      <c r="D933" s="256"/>
      <c r="E933" s="257"/>
      <c r="F933" s="257"/>
      <c r="G933" s="258"/>
      <c r="H933" s="259"/>
      <c r="I933" s="16"/>
      <c r="J933" s="5" t="str">
        <f t="shared" si="123"/>
        <v/>
      </c>
      <c r="K933" s="2"/>
      <c r="O933" s="5" t="str">
        <f t="shared" si="121"/>
        <v/>
      </c>
      <c r="Q933" s="5" t="str">
        <f t="shared" si="124"/>
        <v/>
      </c>
      <c r="S933" s="5" t="str">
        <f t="shared" si="122"/>
        <v/>
      </c>
      <c r="U933" s="64" t="str">
        <f>IF($D933="","", IF(COUNTIF('Intro &amp; Setup'!$AW$49:$AW$88, $D933)&gt;0, "BH", TEXT($D933, "ddd")))</f>
        <v/>
      </c>
      <c r="V933" s="65" t="str">
        <f>IF($G933="", "", IF(COUNTIF('Intro &amp; Setup'!$AW$49:$AW$88, $G933)&gt;0, "BH", TEXT($G933, "ddd")))</f>
        <v/>
      </c>
      <c r="W933" s="64" t="str">
        <f t="shared" si="125"/>
        <v/>
      </c>
      <c r="X933" s="65" t="str">
        <f t="shared" si="126"/>
        <v/>
      </c>
      <c r="Y933" s="64" t="str">
        <f>IF(F933="", "", IF(OR(F933&lt;'Intro &amp; Setup'!$Z$20, F933&gt;'Intro &amp; Setup'!$Z$22), "X", ""))</f>
        <v/>
      </c>
      <c r="Z933" s="65" t="str">
        <f>IF(G933="", "", IF(OR(G933&lt;'Intro &amp; Setup'!$Z$20, G933&gt;'Intro &amp; Setup'!$Z$22), "X", ""))</f>
        <v/>
      </c>
      <c r="AB933" s="58" t="str">
        <f t="shared" si="127"/>
        <v/>
      </c>
      <c r="AC933" s="59" t="str">
        <f t="shared" si="128"/>
        <v/>
      </c>
      <c r="AE933" s="5" t="str">
        <f>IF(OR($AB933="", $AC933=""), "", IF($H933=$M$3, "", IF(OR(AE$7&lt;$AB933, $AC933&lt;AE$6),"", MAX(AE$10:AE932)+1)))</f>
        <v/>
      </c>
      <c r="AF933" s="5" t="str">
        <f>IF(OR($AB933="", $AC933=""), "", IF($H933=$M$3, "", IF(OR(AF$7&lt;$AB933, $AC933&lt;AF$6),"", MAX(AF$10:AF932)+1)))</f>
        <v/>
      </c>
      <c r="AG933" s="5" t="str">
        <f>IF(OR($AB933="", $AC933=""), "", IF($H933=$M$3, "", IF(OR(AG$7&lt;$AB933, $AC933&lt;AG$6),"", MAX(AG$10:AG932)+1)))</f>
        <v/>
      </c>
      <c r="AH933" s="5" t="str">
        <f>IF(OR($AB933="", $AC933=""), "", IF($H933=$M$3, "", IF(OR(AH$7&lt;$AB933, $AC933&lt;AH$6),"", MAX(AH$10:AH932)+1)))</f>
        <v/>
      </c>
      <c r="AI933" s="5" t="str">
        <f>IF(OR($AB933="", $AC933=""), "", IF($H933=$M$3, "", IF(OR(AI$7&lt;$AB933, $AC933&lt;AI$6),"", MAX(AI$10:AI932)+1)))</f>
        <v/>
      </c>
      <c r="AJ933" s="5" t="str">
        <f>IF(OR($AB933="", $AC933=""), "", IF($H933=$M$3, "", IF(OR(AJ$7&lt;$AB933, $AC933&lt;AJ$6),"", MAX(AJ$10:AJ932)+1)))</f>
        <v/>
      </c>
      <c r="AK933" s="5" t="str">
        <f>IF(OR($AB933="", $AC933=""), "", IF($H933=$M$3, "", IF(OR(AK$7&lt;$AB933, $AC933&lt;AK$6),"", MAX(AK$10:AK932)+1)))</f>
        <v/>
      </c>
      <c r="AL933" s="5" t="str">
        <f>IF(OR($AB933="", $AC933=""), "", IF($H933=$M$3, "", IF(OR(AL$7&lt;$AB933, $AC933&lt;AL$6),"", MAX(AL$10:AL932)+1)))</f>
        <v/>
      </c>
      <c r="AM933" s="5" t="str">
        <f>IF(OR($AB933="", $AC933=""), "", IF($H933=$M$3, "", IF(OR(AM$7&lt;$AB933, $AC933&lt;AM$6),"", MAX(AM$10:AM932)+1)))</f>
        <v/>
      </c>
      <c r="AN933" s="5" t="str">
        <f>IF(OR($AB933="", $AC933=""), "", IF($H933=$M$3, "", IF(OR(AN$7&lt;$AB933, $AC933&lt;AN$6),"", MAX(AN$10:AN932)+1)))</f>
        <v/>
      </c>
      <c r="AO933" s="5" t="str">
        <f>IF(OR($AB933="", $AC933=""), "", IF($H933=$M$3, "", IF(OR(AO$7&lt;$AB933, $AC933&lt;AO$6),"", MAX(AO$10:AO932)+1)))</f>
        <v/>
      </c>
      <c r="AP933" s="5" t="str">
        <f>IF(OR($AB933="", $AC933=""), "", IF($H933=$M$3, "", IF(OR(AP$7&lt;$AB933, $AC933&lt;AP$6),"", MAX(AP$10:AP932)+1)))</f>
        <v/>
      </c>
      <c r="AQ933" s="5" t="str">
        <f>IF(OR($AB933="", $AC933=""), "", IF($H933=$M$3, "", IF(OR(AQ$7&lt;$AB933, $AC933&lt;AQ$6),"", MAX(AQ$10:AQ932)+1)))</f>
        <v/>
      </c>
      <c r="AR933" s="5" t="str">
        <f>IF(OR($AB933="", $AC933=""), "", IF($H933=$M$3, "", IF(OR(AR$7&lt;$AB933, $AC933&lt;AR$6),"", MAX(AR$10:AR932)+1)))</f>
        <v/>
      </c>
      <c r="AS933" s="5" t="str">
        <f>IF(OR($AB933="", $AC933=""), "", IF($H933=$M$3, "", IF(OR(AS$7&lt;$AB933, $AC933&lt;AS$6),"", MAX(AS$10:AS932)+1)))</f>
        <v/>
      </c>
      <c r="AT933" s="5" t="str">
        <f>IF(OR($AB933="", $AC933=""), "", IF($H933=$M$3, "", IF(OR(AT$7&lt;$AB933, $AC933&lt;AT$6),"", MAX(AT$10:AT932)+1)))</f>
        <v/>
      </c>
      <c r="AU933" s="5" t="str">
        <f>IF(OR($AB933="", $AC933=""), "", IF($H933=$M$3, "", IF(OR(AU$7&lt;$AB933, $AC933&lt;AU$6),"", MAX(AU$10:AU932)+1)))</f>
        <v/>
      </c>
      <c r="AV933" s="5" t="str">
        <f>IF(OR($AB933="", $AC933=""), "", IF($H933=$M$3, "", IF(OR(AV$7&lt;$AB933, $AC933&lt;AV$6),"", MAX(AV$10:AV932)+1)))</f>
        <v/>
      </c>
      <c r="AW933" s="5" t="str">
        <f>IF(OR($AB933="", $AC933=""), "", IF($H933=$M$3, "", IF(OR(AW$7&lt;$AB933, $AC933&lt;AW$6),"", MAX(AW$10:AW932)+1)))</f>
        <v/>
      </c>
      <c r="AX933" s="5" t="str">
        <f>IF(OR($AB933="", $AC933=""), "", IF($H933=$M$3, "", IF(OR(AX$7&lt;$AB933, $AC933&lt;AX$6),"", MAX(AX$10:AX932)+1)))</f>
        <v/>
      </c>
      <c r="AY933" s="5" t="str">
        <f>IF(OR($AB933="", $AC933=""), "", IF($H933=$M$3, "", IF(OR(AY$7&lt;$AB933, $AC933&lt;AY$6),"", MAX(AY$10:AY932)+1)))</f>
        <v/>
      </c>
      <c r="AZ933" s="5" t="str">
        <f>IF(OR($AB933="", $AC933=""), "", IF($H933=$M$3, "", IF(OR(AZ$7&lt;$AB933, $AC933&lt;AZ$6),"", MAX(AZ$10:AZ932)+1)))</f>
        <v/>
      </c>
      <c r="BA933" s="5" t="str">
        <f>IF(OR($AB933="", $AC933=""), "", IF($H933=$M$3, "", IF(OR(BA$7&lt;$AB933, $AC933&lt;BA$6),"", MAX(BA$10:BA932)+1)))</f>
        <v/>
      </c>
      <c r="BB933" s="5" t="str">
        <f>IF(OR($AB933="", $AC933=""), "", IF($H933=$M$3, "", IF(OR(BB$7&lt;$AB933, $AC933&lt;BB$6),"", MAX(BB$10:BB932)+1)))</f>
        <v/>
      </c>
      <c r="BC933" s="5" t="str">
        <f>IF(OR($AB933="", $AC933=""), "", IF($H933=$M$3, "", IF(OR(BC$7&lt;$AB933, $AC933&lt;BC$6),"", MAX(BC$10:BC932)+1)))</f>
        <v/>
      </c>
      <c r="BD933" s="5" t="str">
        <f>IF(OR($AB933="", $AC933=""), "", IF($H933=$M$3, "", IF(OR(BD$7&lt;$AB933, $AC933&lt;BD$6),"", MAX(BD$10:BD932)+1)))</f>
        <v/>
      </c>
      <c r="BE933" s="5" t="str">
        <f>IF(OR($AB933="", $AC933=""), "", IF($H933=$M$3, "", IF(OR(BE$7&lt;$AB933, $AC933&lt;BE$6),"", MAX(BE$10:BE932)+1)))</f>
        <v/>
      </c>
      <c r="BF933" s="5" t="str">
        <f>IF(OR($AB933="", $AC933=""), "", IF($H933=$M$3, "", IF(OR(BF$7&lt;$AB933, $AC933&lt;BF$6),"", MAX(BF$10:BF932)+1)))</f>
        <v/>
      </c>
      <c r="BG933" s="5" t="str">
        <f>IF(OR($AB933="", $AC933=""), "", IF($H933=$M$3, "", IF(OR(BG$7&lt;$AB933, $AC933&lt;BG$6),"", MAX(BG$10:BG932)+1)))</f>
        <v/>
      </c>
      <c r="BH933" s="5" t="str">
        <f>IF(OR($AB933="", $AC933=""), "", IF($H933=$M$3, "", IF(OR(BH$7&lt;$AB933, $AC933&lt;BH$6),"", MAX(BH$10:BH932)+1)))</f>
        <v/>
      </c>
      <c r="BI933" s="5" t="str">
        <f>IF(OR($AB933="", $AC933=""), "", IF($H933=$M$3, "", IF(OR(BI$7&lt;$AB933, $AC933&lt;BI$6),"", MAX(BI$10:BI932)+1)))</f>
        <v/>
      </c>
      <c r="BK933" s="5" t="str" cm="1">
        <f t="array" aca="1" ref="BK933" ca="1">IFERROR(INDEX($AE933:$BI933, $BJ933, MATCH($BK$9, $AE$9:$BI$9, 0)), "")</f>
        <v/>
      </c>
    </row>
    <row r="934" spans="1:63" x14ac:dyDescent="0.25">
      <c r="A934" s="2"/>
      <c r="B934" s="254"/>
      <c r="C934" s="255"/>
      <c r="D934" s="256"/>
      <c r="E934" s="257"/>
      <c r="F934" s="257"/>
      <c r="G934" s="258"/>
      <c r="H934" s="259"/>
      <c r="I934" s="16"/>
      <c r="J934" s="5" t="str">
        <f t="shared" si="123"/>
        <v/>
      </c>
      <c r="K934" s="2"/>
      <c r="O934" s="5" t="str">
        <f t="shared" si="121"/>
        <v/>
      </c>
      <c r="Q934" s="5" t="str">
        <f t="shared" si="124"/>
        <v/>
      </c>
      <c r="S934" s="5" t="str">
        <f t="shared" si="122"/>
        <v/>
      </c>
      <c r="U934" s="64" t="str">
        <f>IF($D934="","", IF(COUNTIF('Intro &amp; Setup'!$AW$49:$AW$88, $D934)&gt;0, "BH", TEXT($D934, "ddd")))</f>
        <v/>
      </c>
      <c r="V934" s="65" t="str">
        <f>IF($G934="", "", IF(COUNTIF('Intro &amp; Setup'!$AW$49:$AW$88, $G934)&gt;0, "BH", TEXT($G934, "ddd")))</f>
        <v/>
      </c>
      <c r="W934" s="64" t="str">
        <f t="shared" si="125"/>
        <v/>
      </c>
      <c r="X934" s="65" t="str">
        <f t="shared" si="126"/>
        <v/>
      </c>
      <c r="Y934" s="64" t="str">
        <f>IF(F934="", "", IF(OR(F934&lt;'Intro &amp; Setup'!$Z$20, F934&gt;'Intro &amp; Setup'!$Z$22), "X", ""))</f>
        <v/>
      </c>
      <c r="Z934" s="65" t="str">
        <f>IF(G934="", "", IF(OR(G934&lt;'Intro &amp; Setup'!$Z$20, G934&gt;'Intro &amp; Setup'!$Z$22), "X", ""))</f>
        <v/>
      </c>
      <c r="AB934" s="58" t="str">
        <f t="shared" si="127"/>
        <v/>
      </c>
      <c r="AC934" s="59" t="str">
        <f t="shared" si="128"/>
        <v/>
      </c>
      <c r="AE934" s="5" t="str">
        <f>IF(OR($AB934="", $AC934=""), "", IF($H934=$M$3, "", IF(OR(AE$7&lt;$AB934, $AC934&lt;AE$6),"", MAX(AE$10:AE933)+1)))</f>
        <v/>
      </c>
      <c r="AF934" s="5" t="str">
        <f>IF(OR($AB934="", $AC934=""), "", IF($H934=$M$3, "", IF(OR(AF$7&lt;$AB934, $AC934&lt;AF$6),"", MAX(AF$10:AF933)+1)))</f>
        <v/>
      </c>
      <c r="AG934" s="5" t="str">
        <f>IF(OR($AB934="", $AC934=""), "", IF($H934=$M$3, "", IF(OR(AG$7&lt;$AB934, $AC934&lt;AG$6),"", MAX(AG$10:AG933)+1)))</f>
        <v/>
      </c>
      <c r="AH934" s="5" t="str">
        <f>IF(OR($AB934="", $AC934=""), "", IF($H934=$M$3, "", IF(OR(AH$7&lt;$AB934, $AC934&lt;AH$6),"", MAX(AH$10:AH933)+1)))</f>
        <v/>
      </c>
      <c r="AI934" s="5" t="str">
        <f>IF(OR($AB934="", $AC934=""), "", IF($H934=$M$3, "", IF(OR(AI$7&lt;$AB934, $AC934&lt;AI$6),"", MAX(AI$10:AI933)+1)))</f>
        <v/>
      </c>
      <c r="AJ934" s="5" t="str">
        <f>IF(OR($AB934="", $AC934=""), "", IF($H934=$M$3, "", IF(OR(AJ$7&lt;$AB934, $AC934&lt;AJ$6),"", MAX(AJ$10:AJ933)+1)))</f>
        <v/>
      </c>
      <c r="AK934" s="5" t="str">
        <f>IF(OR($AB934="", $AC934=""), "", IF($H934=$M$3, "", IF(OR(AK$7&lt;$AB934, $AC934&lt;AK$6),"", MAX(AK$10:AK933)+1)))</f>
        <v/>
      </c>
      <c r="AL934" s="5" t="str">
        <f>IF(OR($AB934="", $AC934=""), "", IF($H934=$M$3, "", IF(OR(AL$7&lt;$AB934, $AC934&lt;AL$6),"", MAX(AL$10:AL933)+1)))</f>
        <v/>
      </c>
      <c r="AM934" s="5" t="str">
        <f>IF(OR($AB934="", $AC934=""), "", IF($H934=$M$3, "", IF(OR(AM$7&lt;$AB934, $AC934&lt;AM$6),"", MAX(AM$10:AM933)+1)))</f>
        <v/>
      </c>
      <c r="AN934" s="5" t="str">
        <f>IF(OR($AB934="", $AC934=""), "", IF($H934=$M$3, "", IF(OR(AN$7&lt;$AB934, $AC934&lt;AN$6),"", MAX(AN$10:AN933)+1)))</f>
        <v/>
      </c>
      <c r="AO934" s="5" t="str">
        <f>IF(OR($AB934="", $AC934=""), "", IF($H934=$M$3, "", IF(OR(AO$7&lt;$AB934, $AC934&lt;AO$6),"", MAX(AO$10:AO933)+1)))</f>
        <v/>
      </c>
      <c r="AP934" s="5" t="str">
        <f>IF(OR($AB934="", $AC934=""), "", IF($H934=$M$3, "", IF(OR(AP$7&lt;$AB934, $AC934&lt;AP$6),"", MAX(AP$10:AP933)+1)))</f>
        <v/>
      </c>
      <c r="AQ934" s="5" t="str">
        <f>IF(OR($AB934="", $AC934=""), "", IF($H934=$M$3, "", IF(OR(AQ$7&lt;$AB934, $AC934&lt;AQ$6),"", MAX(AQ$10:AQ933)+1)))</f>
        <v/>
      </c>
      <c r="AR934" s="5" t="str">
        <f>IF(OR($AB934="", $AC934=""), "", IF($H934=$M$3, "", IF(OR(AR$7&lt;$AB934, $AC934&lt;AR$6),"", MAX(AR$10:AR933)+1)))</f>
        <v/>
      </c>
      <c r="AS934" s="5" t="str">
        <f>IF(OR($AB934="", $AC934=""), "", IF($H934=$M$3, "", IF(OR(AS$7&lt;$AB934, $AC934&lt;AS$6),"", MAX(AS$10:AS933)+1)))</f>
        <v/>
      </c>
      <c r="AT934" s="5" t="str">
        <f>IF(OR($AB934="", $AC934=""), "", IF($H934=$M$3, "", IF(OR(AT$7&lt;$AB934, $AC934&lt;AT$6),"", MAX(AT$10:AT933)+1)))</f>
        <v/>
      </c>
      <c r="AU934" s="5" t="str">
        <f>IF(OR($AB934="", $AC934=""), "", IF($H934=$M$3, "", IF(OR(AU$7&lt;$AB934, $AC934&lt;AU$6),"", MAX(AU$10:AU933)+1)))</f>
        <v/>
      </c>
      <c r="AV934" s="5" t="str">
        <f>IF(OR($AB934="", $AC934=""), "", IF($H934=$M$3, "", IF(OR(AV$7&lt;$AB934, $AC934&lt;AV$6),"", MAX(AV$10:AV933)+1)))</f>
        <v/>
      </c>
      <c r="AW934" s="5" t="str">
        <f>IF(OR($AB934="", $AC934=""), "", IF($H934=$M$3, "", IF(OR(AW$7&lt;$AB934, $AC934&lt;AW$6),"", MAX(AW$10:AW933)+1)))</f>
        <v/>
      </c>
      <c r="AX934" s="5" t="str">
        <f>IF(OR($AB934="", $AC934=""), "", IF($H934=$M$3, "", IF(OR(AX$7&lt;$AB934, $AC934&lt;AX$6),"", MAX(AX$10:AX933)+1)))</f>
        <v/>
      </c>
      <c r="AY934" s="5" t="str">
        <f>IF(OR($AB934="", $AC934=""), "", IF($H934=$M$3, "", IF(OR(AY$7&lt;$AB934, $AC934&lt;AY$6),"", MAX(AY$10:AY933)+1)))</f>
        <v/>
      </c>
      <c r="AZ934" s="5" t="str">
        <f>IF(OR($AB934="", $AC934=""), "", IF($H934=$M$3, "", IF(OR(AZ$7&lt;$AB934, $AC934&lt;AZ$6),"", MAX(AZ$10:AZ933)+1)))</f>
        <v/>
      </c>
      <c r="BA934" s="5" t="str">
        <f>IF(OR($AB934="", $AC934=""), "", IF($H934=$M$3, "", IF(OR(BA$7&lt;$AB934, $AC934&lt;BA$6),"", MAX(BA$10:BA933)+1)))</f>
        <v/>
      </c>
      <c r="BB934" s="5" t="str">
        <f>IF(OR($AB934="", $AC934=""), "", IF($H934=$M$3, "", IF(OR(BB$7&lt;$AB934, $AC934&lt;BB$6),"", MAX(BB$10:BB933)+1)))</f>
        <v/>
      </c>
      <c r="BC934" s="5" t="str">
        <f>IF(OR($AB934="", $AC934=""), "", IF($H934=$M$3, "", IF(OR(BC$7&lt;$AB934, $AC934&lt;BC$6),"", MAX(BC$10:BC933)+1)))</f>
        <v/>
      </c>
      <c r="BD934" s="5" t="str">
        <f>IF(OR($AB934="", $AC934=""), "", IF($H934=$M$3, "", IF(OR(BD$7&lt;$AB934, $AC934&lt;BD$6),"", MAX(BD$10:BD933)+1)))</f>
        <v/>
      </c>
      <c r="BE934" s="5" t="str">
        <f>IF(OR($AB934="", $AC934=""), "", IF($H934=$M$3, "", IF(OR(BE$7&lt;$AB934, $AC934&lt;BE$6),"", MAX(BE$10:BE933)+1)))</f>
        <v/>
      </c>
      <c r="BF934" s="5" t="str">
        <f>IF(OR($AB934="", $AC934=""), "", IF($H934=$M$3, "", IF(OR(BF$7&lt;$AB934, $AC934&lt;BF$6),"", MAX(BF$10:BF933)+1)))</f>
        <v/>
      </c>
      <c r="BG934" s="5" t="str">
        <f>IF(OR($AB934="", $AC934=""), "", IF($H934=$M$3, "", IF(OR(BG$7&lt;$AB934, $AC934&lt;BG$6),"", MAX(BG$10:BG933)+1)))</f>
        <v/>
      </c>
      <c r="BH934" s="5" t="str">
        <f>IF(OR($AB934="", $AC934=""), "", IF($H934=$M$3, "", IF(OR(BH$7&lt;$AB934, $AC934&lt;BH$6),"", MAX(BH$10:BH933)+1)))</f>
        <v/>
      </c>
      <c r="BI934" s="5" t="str">
        <f>IF(OR($AB934="", $AC934=""), "", IF($H934=$M$3, "", IF(OR(BI$7&lt;$AB934, $AC934&lt;BI$6),"", MAX(BI$10:BI933)+1)))</f>
        <v/>
      </c>
      <c r="BK934" s="5" t="str" cm="1">
        <f t="array" aca="1" ref="BK934" ca="1">IFERROR(INDEX($AE934:$BI934, $BJ934, MATCH($BK$9, $AE$9:$BI$9, 0)), "")</f>
        <v/>
      </c>
    </row>
    <row r="935" spans="1:63" x14ac:dyDescent="0.25">
      <c r="A935" s="2"/>
      <c r="B935" s="254"/>
      <c r="C935" s="255"/>
      <c r="D935" s="256"/>
      <c r="E935" s="257"/>
      <c r="F935" s="257"/>
      <c r="G935" s="258"/>
      <c r="H935" s="259"/>
      <c r="I935" s="16"/>
      <c r="J935" s="5" t="str">
        <f t="shared" si="123"/>
        <v/>
      </c>
      <c r="K935" s="2"/>
      <c r="O935" s="5" t="str">
        <f t="shared" si="121"/>
        <v/>
      </c>
      <c r="Q935" s="5" t="str">
        <f t="shared" si="124"/>
        <v/>
      </c>
      <c r="S935" s="5" t="str">
        <f t="shared" si="122"/>
        <v/>
      </c>
      <c r="U935" s="64" t="str">
        <f>IF($D935="","", IF(COUNTIF('Intro &amp; Setup'!$AW$49:$AW$88, $D935)&gt;0, "BH", TEXT($D935, "ddd")))</f>
        <v/>
      </c>
      <c r="V935" s="65" t="str">
        <f>IF($G935="", "", IF(COUNTIF('Intro &amp; Setup'!$AW$49:$AW$88, $G935)&gt;0, "BH", TEXT($G935, "ddd")))</f>
        <v/>
      </c>
      <c r="W935" s="64" t="str">
        <f t="shared" si="125"/>
        <v/>
      </c>
      <c r="X935" s="65" t="str">
        <f t="shared" si="126"/>
        <v/>
      </c>
      <c r="Y935" s="64" t="str">
        <f>IF(F935="", "", IF(OR(F935&lt;'Intro &amp; Setup'!$Z$20, F935&gt;'Intro &amp; Setup'!$Z$22), "X", ""))</f>
        <v/>
      </c>
      <c r="Z935" s="65" t="str">
        <f>IF(G935="", "", IF(OR(G935&lt;'Intro &amp; Setup'!$Z$20, G935&gt;'Intro &amp; Setup'!$Z$22), "X", ""))</f>
        <v/>
      </c>
      <c r="AB935" s="58" t="str">
        <f t="shared" si="127"/>
        <v/>
      </c>
      <c r="AC935" s="59" t="str">
        <f t="shared" si="128"/>
        <v/>
      </c>
      <c r="AE935" s="5" t="str">
        <f>IF(OR($AB935="", $AC935=""), "", IF($H935=$M$3, "", IF(OR(AE$7&lt;$AB935, $AC935&lt;AE$6),"", MAX(AE$10:AE934)+1)))</f>
        <v/>
      </c>
      <c r="AF935" s="5" t="str">
        <f>IF(OR($AB935="", $AC935=""), "", IF($H935=$M$3, "", IF(OR(AF$7&lt;$AB935, $AC935&lt;AF$6),"", MAX(AF$10:AF934)+1)))</f>
        <v/>
      </c>
      <c r="AG935" s="5" t="str">
        <f>IF(OR($AB935="", $AC935=""), "", IF($H935=$M$3, "", IF(OR(AG$7&lt;$AB935, $AC935&lt;AG$6),"", MAX(AG$10:AG934)+1)))</f>
        <v/>
      </c>
      <c r="AH935" s="5" t="str">
        <f>IF(OR($AB935="", $AC935=""), "", IF($H935=$M$3, "", IF(OR(AH$7&lt;$AB935, $AC935&lt;AH$6),"", MAX(AH$10:AH934)+1)))</f>
        <v/>
      </c>
      <c r="AI935" s="5" t="str">
        <f>IF(OR($AB935="", $AC935=""), "", IF($H935=$M$3, "", IF(OR(AI$7&lt;$AB935, $AC935&lt;AI$6),"", MAX(AI$10:AI934)+1)))</f>
        <v/>
      </c>
      <c r="AJ935" s="5" t="str">
        <f>IF(OR($AB935="", $AC935=""), "", IF($H935=$M$3, "", IF(OR(AJ$7&lt;$AB935, $AC935&lt;AJ$6),"", MAX(AJ$10:AJ934)+1)))</f>
        <v/>
      </c>
      <c r="AK935" s="5" t="str">
        <f>IF(OR($AB935="", $AC935=""), "", IF($H935=$M$3, "", IF(OR(AK$7&lt;$AB935, $AC935&lt;AK$6),"", MAX(AK$10:AK934)+1)))</f>
        <v/>
      </c>
      <c r="AL935" s="5" t="str">
        <f>IF(OR($AB935="", $AC935=""), "", IF($H935=$M$3, "", IF(OR(AL$7&lt;$AB935, $AC935&lt;AL$6),"", MAX(AL$10:AL934)+1)))</f>
        <v/>
      </c>
      <c r="AM935" s="5" t="str">
        <f>IF(OR($AB935="", $AC935=""), "", IF($H935=$M$3, "", IF(OR(AM$7&lt;$AB935, $AC935&lt;AM$6),"", MAX(AM$10:AM934)+1)))</f>
        <v/>
      </c>
      <c r="AN935" s="5" t="str">
        <f>IF(OR($AB935="", $AC935=""), "", IF($H935=$M$3, "", IF(OR(AN$7&lt;$AB935, $AC935&lt;AN$6),"", MAX(AN$10:AN934)+1)))</f>
        <v/>
      </c>
      <c r="AO935" s="5" t="str">
        <f>IF(OR($AB935="", $AC935=""), "", IF($H935=$M$3, "", IF(OR(AO$7&lt;$AB935, $AC935&lt;AO$6),"", MAX(AO$10:AO934)+1)))</f>
        <v/>
      </c>
      <c r="AP935" s="5" t="str">
        <f>IF(OR($AB935="", $AC935=""), "", IF($H935=$M$3, "", IF(OR(AP$7&lt;$AB935, $AC935&lt;AP$6),"", MAX(AP$10:AP934)+1)))</f>
        <v/>
      </c>
      <c r="AQ935" s="5" t="str">
        <f>IF(OR($AB935="", $AC935=""), "", IF($H935=$M$3, "", IF(OR(AQ$7&lt;$AB935, $AC935&lt;AQ$6),"", MAX(AQ$10:AQ934)+1)))</f>
        <v/>
      </c>
      <c r="AR935" s="5" t="str">
        <f>IF(OR($AB935="", $AC935=""), "", IF($H935=$M$3, "", IF(OR(AR$7&lt;$AB935, $AC935&lt;AR$6),"", MAX(AR$10:AR934)+1)))</f>
        <v/>
      </c>
      <c r="AS935" s="5" t="str">
        <f>IF(OR($AB935="", $AC935=""), "", IF($H935=$M$3, "", IF(OR(AS$7&lt;$AB935, $AC935&lt;AS$6),"", MAX(AS$10:AS934)+1)))</f>
        <v/>
      </c>
      <c r="AT935" s="5" t="str">
        <f>IF(OR($AB935="", $AC935=""), "", IF($H935=$M$3, "", IF(OR(AT$7&lt;$AB935, $AC935&lt;AT$6),"", MAX(AT$10:AT934)+1)))</f>
        <v/>
      </c>
      <c r="AU935" s="5" t="str">
        <f>IF(OR($AB935="", $AC935=""), "", IF($H935=$M$3, "", IF(OR(AU$7&lt;$AB935, $AC935&lt;AU$6),"", MAX(AU$10:AU934)+1)))</f>
        <v/>
      </c>
      <c r="AV935" s="5" t="str">
        <f>IF(OR($AB935="", $AC935=""), "", IF($H935=$M$3, "", IF(OR(AV$7&lt;$AB935, $AC935&lt;AV$6),"", MAX(AV$10:AV934)+1)))</f>
        <v/>
      </c>
      <c r="AW935" s="5" t="str">
        <f>IF(OR($AB935="", $AC935=""), "", IF($H935=$M$3, "", IF(OR(AW$7&lt;$AB935, $AC935&lt;AW$6),"", MAX(AW$10:AW934)+1)))</f>
        <v/>
      </c>
      <c r="AX935" s="5" t="str">
        <f>IF(OR($AB935="", $AC935=""), "", IF($H935=$M$3, "", IF(OR(AX$7&lt;$AB935, $AC935&lt;AX$6),"", MAX(AX$10:AX934)+1)))</f>
        <v/>
      </c>
      <c r="AY935" s="5" t="str">
        <f>IF(OR($AB935="", $AC935=""), "", IF($H935=$M$3, "", IF(OR(AY$7&lt;$AB935, $AC935&lt;AY$6),"", MAX(AY$10:AY934)+1)))</f>
        <v/>
      </c>
      <c r="AZ935" s="5" t="str">
        <f>IF(OR($AB935="", $AC935=""), "", IF($H935=$M$3, "", IF(OR(AZ$7&lt;$AB935, $AC935&lt;AZ$6),"", MAX(AZ$10:AZ934)+1)))</f>
        <v/>
      </c>
      <c r="BA935" s="5" t="str">
        <f>IF(OR($AB935="", $AC935=""), "", IF($H935=$M$3, "", IF(OR(BA$7&lt;$AB935, $AC935&lt;BA$6),"", MAX(BA$10:BA934)+1)))</f>
        <v/>
      </c>
      <c r="BB935" s="5" t="str">
        <f>IF(OR($AB935="", $AC935=""), "", IF($H935=$M$3, "", IF(OR(BB$7&lt;$AB935, $AC935&lt;BB$6),"", MAX(BB$10:BB934)+1)))</f>
        <v/>
      </c>
      <c r="BC935" s="5" t="str">
        <f>IF(OR($AB935="", $AC935=""), "", IF($H935=$M$3, "", IF(OR(BC$7&lt;$AB935, $AC935&lt;BC$6),"", MAX(BC$10:BC934)+1)))</f>
        <v/>
      </c>
      <c r="BD935" s="5" t="str">
        <f>IF(OR($AB935="", $AC935=""), "", IF($H935=$M$3, "", IF(OR(BD$7&lt;$AB935, $AC935&lt;BD$6),"", MAX(BD$10:BD934)+1)))</f>
        <v/>
      </c>
      <c r="BE935" s="5" t="str">
        <f>IF(OR($AB935="", $AC935=""), "", IF($H935=$M$3, "", IF(OR(BE$7&lt;$AB935, $AC935&lt;BE$6),"", MAX(BE$10:BE934)+1)))</f>
        <v/>
      </c>
      <c r="BF935" s="5" t="str">
        <f>IF(OR($AB935="", $AC935=""), "", IF($H935=$M$3, "", IF(OR(BF$7&lt;$AB935, $AC935&lt;BF$6),"", MAX(BF$10:BF934)+1)))</f>
        <v/>
      </c>
      <c r="BG935" s="5" t="str">
        <f>IF(OR($AB935="", $AC935=""), "", IF($H935=$M$3, "", IF(OR(BG$7&lt;$AB935, $AC935&lt;BG$6),"", MAX(BG$10:BG934)+1)))</f>
        <v/>
      </c>
      <c r="BH935" s="5" t="str">
        <f>IF(OR($AB935="", $AC935=""), "", IF($H935=$M$3, "", IF(OR(BH$7&lt;$AB935, $AC935&lt;BH$6),"", MAX(BH$10:BH934)+1)))</f>
        <v/>
      </c>
      <c r="BI935" s="5" t="str">
        <f>IF(OR($AB935="", $AC935=""), "", IF($H935=$M$3, "", IF(OR(BI$7&lt;$AB935, $AC935&lt;BI$6),"", MAX(BI$10:BI934)+1)))</f>
        <v/>
      </c>
      <c r="BK935" s="5" t="str" cm="1">
        <f t="array" aca="1" ref="BK935" ca="1">IFERROR(INDEX($AE935:$BI935, $BJ935, MATCH($BK$9, $AE$9:$BI$9, 0)), "")</f>
        <v/>
      </c>
    </row>
    <row r="936" spans="1:63" x14ac:dyDescent="0.25">
      <c r="A936" s="2"/>
      <c r="B936" s="254"/>
      <c r="C936" s="255"/>
      <c r="D936" s="256"/>
      <c r="E936" s="257"/>
      <c r="F936" s="257"/>
      <c r="G936" s="258"/>
      <c r="H936" s="259"/>
      <c r="I936" s="16"/>
      <c r="J936" s="5" t="str">
        <f t="shared" si="123"/>
        <v/>
      </c>
      <c r="K936" s="2"/>
      <c r="O936" s="5" t="str">
        <f t="shared" si="121"/>
        <v/>
      </c>
      <c r="Q936" s="5" t="str">
        <f t="shared" si="124"/>
        <v/>
      </c>
      <c r="S936" s="5" t="str">
        <f t="shared" si="122"/>
        <v/>
      </c>
      <c r="U936" s="64" t="str">
        <f>IF($D936="","", IF(COUNTIF('Intro &amp; Setup'!$AW$49:$AW$88, $D936)&gt;0, "BH", TEXT($D936, "ddd")))</f>
        <v/>
      </c>
      <c r="V936" s="65" t="str">
        <f>IF($G936="", "", IF(COUNTIF('Intro &amp; Setup'!$AW$49:$AW$88, $G936)&gt;0, "BH", TEXT($G936, "ddd")))</f>
        <v/>
      </c>
      <c r="W936" s="64" t="str">
        <f t="shared" si="125"/>
        <v/>
      </c>
      <c r="X936" s="65" t="str">
        <f t="shared" si="126"/>
        <v/>
      </c>
      <c r="Y936" s="64" t="str">
        <f>IF(F936="", "", IF(OR(F936&lt;'Intro &amp; Setup'!$Z$20, F936&gt;'Intro &amp; Setup'!$Z$22), "X", ""))</f>
        <v/>
      </c>
      <c r="Z936" s="65" t="str">
        <f>IF(G936="", "", IF(OR(G936&lt;'Intro &amp; Setup'!$Z$20, G936&gt;'Intro &amp; Setup'!$Z$22), "X", ""))</f>
        <v/>
      </c>
      <c r="AB936" s="58" t="str">
        <f t="shared" si="127"/>
        <v/>
      </c>
      <c r="AC936" s="59" t="str">
        <f t="shared" si="128"/>
        <v/>
      </c>
      <c r="AE936" s="5" t="str">
        <f>IF(OR($AB936="", $AC936=""), "", IF($H936=$M$3, "", IF(OR(AE$7&lt;$AB936, $AC936&lt;AE$6),"", MAX(AE$10:AE935)+1)))</f>
        <v/>
      </c>
      <c r="AF936" s="5" t="str">
        <f>IF(OR($AB936="", $AC936=""), "", IF($H936=$M$3, "", IF(OR(AF$7&lt;$AB936, $AC936&lt;AF$6),"", MAX(AF$10:AF935)+1)))</f>
        <v/>
      </c>
      <c r="AG936" s="5" t="str">
        <f>IF(OR($AB936="", $AC936=""), "", IF($H936=$M$3, "", IF(OR(AG$7&lt;$AB936, $AC936&lt;AG$6),"", MAX(AG$10:AG935)+1)))</f>
        <v/>
      </c>
      <c r="AH936" s="5" t="str">
        <f>IF(OR($AB936="", $AC936=""), "", IF($H936=$M$3, "", IF(OR(AH$7&lt;$AB936, $AC936&lt;AH$6),"", MAX(AH$10:AH935)+1)))</f>
        <v/>
      </c>
      <c r="AI936" s="5" t="str">
        <f>IF(OR($AB936="", $AC936=""), "", IF($H936=$M$3, "", IF(OR(AI$7&lt;$AB936, $AC936&lt;AI$6),"", MAX(AI$10:AI935)+1)))</f>
        <v/>
      </c>
      <c r="AJ936" s="5" t="str">
        <f>IF(OR($AB936="", $AC936=""), "", IF($H936=$M$3, "", IF(OR(AJ$7&lt;$AB936, $AC936&lt;AJ$6),"", MAX(AJ$10:AJ935)+1)))</f>
        <v/>
      </c>
      <c r="AK936" s="5" t="str">
        <f>IF(OR($AB936="", $AC936=""), "", IF($H936=$M$3, "", IF(OR(AK$7&lt;$AB936, $AC936&lt;AK$6),"", MAX(AK$10:AK935)+1)))</f>
        <v/>
      </c>
      <c r="AL936" s="5" t="str">
        <f>IF(OR($AB936="", $AC936=""), "", IF($H936=$M$3, "", IF(OR(AL$7&lt;$AB936, $AC936&lt;AL$6),"", MAX(AL$10:AL935)+1)))</f>
        <v/>
      </c>
      <c r="AM936" s="5" t="str">
        <f>IF(OR($AB936="", $AC936=""), "", IF($H936=$M$3, "", IF(OR(AM$7&lt;$AB936, $AC936&lt;AM$6),"", MAX(AM$10:AM935)+1)))</f>
        <v/>
      </c>
      <c r="AN936" s="5" t="str">
        <f>IF(OR($AB936="", $AC936=""), "", IF($H936=$M$3, "", IF(OR(AN$7&lt;$AB936, $AC936&lt;AN$6),"", MAX(AN$10:AN935)+1)))</f>
        <v/>
      </c>
      <c r="AO936" s="5" t="str">
        <f>IF(OR($AB936="", $AC936=""), "", IF($H936=$M$3, "", IF(OR(AO$7&lt;$AB936, $AC936&lt;AO$6),"", MAX(AO$10:AO935)+1)))</f>
        <v/>
      </c>
      <c r="AP936" s="5" t="str">
        <f>IF(OR($AB936="", $AC936=""), "", IF($H936=$M$3, "", IF(OR(AP$7&lt;$AB936, $AC936&lt;AP$6),"", MAX(AP$10:AP935)+1)))</f>
        <v/>
      </c>
      <c r="AQ936" s="5" t="str">
        <f>IF(OR($AB936="", $AC936=""), "", IF($H936=$M$3, "", IF(OR(AQ$7&lt;$AB936, $AC936&lt;AQ$6),"", MAX(AQ$10:AQ935)+1)))</f>
        <v/>
      </c>
      <c r="AR936" s="5" t="str">
        <f>IF(OR($AB936="", $AC936=""), "", IF($H936=$M$3, "", IF(OR(AR$7&lt;$AB936, $AC936&lt;AR$6),"", MAX(AR$10:AR935)+1)))</f>
        <v/>
      </c>
      <c r="AS936" s="5" t="str">
        <f>IF(OR($AB936="", $AC936=""), "", IF($H936=$M$3, "", IF(OR(AS$7&lt;$AB936, $AC936&lt;AS$6),"", MAX(AS$10:AS935)+1)))</f>
        <v/>
      </c>
      <c r="AT936" s="5" t="str">
        <f>IF(OR($AB936="", $AC936=""), "", IF($H936=$M$3, "", IF(OR(AT$7&lt;$AB936, $AC936&lt;AT$6),"", MAX(AT$10:AT935)+1)))</f>
        <v/>
      </c>
      <c r="AU936" s="5" t="str">
        <f>IF(OR($AB936="", $AC936=""), "", IF($H936=$M$3, "", IF(OR(AU$7&lt;$AB936, $AC936&lt;AU$6),"", MAX(AU$10:AU935)+1)))</f>
        <v/>
      </c>
      <c r="AV936" s="5" t="str">
        <f>IF(OR($AB936="", $AC936=""), "", IF($H936=$M$3, "", IF(OR(AV$7&lt;$AB936, $AC936&lt;AV$6),"", MAX(AV$10:AV935)+1)))</f>
        <v/>
      </c>
      <c r="AW936" s="5" t="str">
        <f>IF(OR($AB936="", $AC936=""), "", IF($H936=$M$3, "", IF(OR(AW$7&lt;$AB936, $AC936&lt;AW$6),"", MAX(AW$10:AW935)+1)))</f>
        <v/>
      </c>
      <c r="AX936" s="5" t="str">
        <f>IF(OR($AB936="", $AC936=""), "", IF($H936=$M$3, "", IF(OR(AX$7&lt;$AB936, $AC936&lt;AX$6),"", MAX(AX$10:AX935)+1)))</f>
        <v/>
      </c>
      <c r="AY936" s="5" t="str">
        <f>IF(OR($AB936="", $AC936=""), "", IF($H936=$M$3, "", IF(OR(AY$7&lt;$AB936, $AC936&lt;AY$6),"", MAX(AY$10:AY935)+1)))</f>
        <v/>
      </c>
      <c r="AZ936" s="5" t="str">
        <f>IF(OR($AB936="", $AC936=""), "", IF($H936=$M$3, "", IF(OR(AZ$7&lt;$AB936, $AC936&lt;AZ$6),"", MAX(AZ$10:AZ935)+1)))</f>
        <v/>
      </c>
      <c r="BA936" s="5" t="str">
        <f>IF(OR($AB936="", $AC936=""), "", IF($H936=$M$3, "", IF(OR(BA$7&lt;$AB936, $AC936&lt;BA$6),"", MAX(BA$10:BA935)+1)))</f>
        <v/>
      </c>
      <c r="BB936" s="5" t="str">
        <f>IF(OR($AB936="", $AC936=""), "", IF($H936=$M$3, "", IF(OR(BB$7&lt;$AB936, $AC936&lt;BB$6),"", MAX(BB$10:BB935)+1)))</f>
        <v/>
      </c>
      <c r="BC936" s="5" t="str">
        <f>IF(OR($AB936="", $AC936=""), "", IF($H936=$M$3, "", IF(OR(BC$7&lt;$AB936, $AC936&lt;BC$6),"", MAX(BC$10:BC935)+1)))</f>
        <v/>
      </c>
      <c r="BD936" s="5" t="str">
        <f>IF(OR($AB936="", $AC936=""), "", IF($H936=$M$3, "", IF(OR(BD$7&lt;$AB936, $AC936&lt;BD$6),"", MAX(BD$10:BD935)+1)))</f>
        <v/>
      </c>
      <c r="BE936" s="5" t="str">
        <f>IF(OR($AB936="", $AC936=""), "", IF($H936=$M$3, "", IF(OR(BE$7&lt;$AB936, $AC936&lt;BE$6),"", MAX(BE$10:BE935)+1)))</f>
        <v/>
      </c>
      <c r="BF936" s="5" t="str">
        <f>IF(OR($AB936="", $AC936=""), "", IF($H936=$M$3, "", IF(OR(BF$7&lt;$AB936, $AC936&lt;BF$6),"", MAX(BF$10:BF935)+1)))</f>
        <v/>
      </c>
      <c r="BG936" s="5" t="str">
        <f>IF(OR($AB936="", $AC936=""), "", IF($H936=$M$3, "", IF(OR(BG$7&lt;$AB936, $AC936&lt;BG$6),"", MAX(BG$10:BG935)+1)))</f>
        <v/>
      </c>
      <c r="BH936" s="5" t="str">
        <f>IF(OR($AB936="", $AC936=""), "", IF($H936=$M$3, "", IF(OR(BH$7&lt;$AB936, $AC936&lt;BH$6),"", MAX(BH$10:BH935)+1)))</f>
        <v/>
      </c>
      <c r="BI936" s="5" t="str">
        <f>IF(OR($AB936="", $AC936=""), "", IF($H936=$M$3, "", IF(OR(BI$7&lt;$AB936, $AC936&lt;BI$6),"", MAX(BI$10:BI935)+1)))</f>
        <v/>
      </c>
      <c r="BK936" s="5" t="str" cm="1">
        <f t="array" aca="1" ref="BK936" ca="1">IFERROR(INDEX($AE936:$BI936, $BJ936, MATCH($BK$9, $AE$9:$BI$9, 0)), "")</f>
        <v/>
      </c>
    </row>
    <row r="937" spans="1:63" x14ac:dyDescent="0.25">
      <c r="A937" s="2"/>
      <c r="B937" s="254"/>
      <c r="C937" s="255"/>
      <c r="D937" s="256"/>
      <c r="E937" s="257"/>
      <c r="F937" s="257"/>
      <c r="G937" s="258"/>
      <c r="H937" s="259"/>
      <c r="I937" s="16"/>
      <c r="J937" s="5" t="str">
        <f t="shared" si="123"/>
        <v/>
      </c>
      <c r="K937" s="2"/>
      <c r="O937" s="5" t="str">
        <f t="shared" si="121"/>
        <v/>
      </c>
      <c r="Q937" s="5" t="str">
        <f t="shared" si="124"/>
        <v/>
      </c>
      <c r="S937" s="5" t="str">
        <f t="shared" si="122"/>
        <v/>
      </c>
      <c r="U937" s="64" t="str">
        <f>IF($D937="","", IF(COUNTIF('Intro &amp; Setup'!$AW$49:$AW$88, $D937)&gt;0, "BH", TEXT($D937, "ddd")))</f>
        <v/>
      </c>
      <c r="V937" s="65" t="str">
        <f>IF($G937="", "", IF(COUNTIF('Intro &amp; Setup'!$AW$49:$AW$88, $G937)&gt;0, "BH", TEXT($G937, "ddd")))</f>
        <v/>
      </c>
      <c r="W937" s="64" t="str">
        <f t="shared" si="125"/>
        <v/>
      </c>
      <c r="X937" s="65" t="str">
        <f t="shared" si="126"/>
        <v/>
      </c>
      <c r="Y937" s="64" t="str">
        <f>IF(F937="", "", IF(OR(F937&lt;'Intro &amp; Setup'!$Z$20, F937&gt;'Intro &amp; Setup'!$Z$22), "X", ""))</f>
        <v/>
      </c>
      <c r="Z937" s="65" t="str">
        <f>IF(G937="", "", IF(OR(G937&lt;'Intro &amp; Setup'!$Z$20, G937&gt;'Intro &amp; Setup'!$Z$22), "X", ""))</f>
        <v/>
      </c>
      <c r="AB937" s="58" t="str">
        <f t="shared" si="127"/>
        <v/>
      </c>
      <c r="AC937" s="59" t="str">
        <f t="shared" si="128"/>
        <v/>
      </c>
      <c r="AE937" s="5" t="str">
        <f>IF(OR($AB937="", $AC937=""), "", IF($H937=$M$3, "", IF(OR(AE$7&lt;$AB937, $AC937&lt;AE$6),"", MAX(AE$10:AE936)+1)))</f>
        <v/>
      </c>
      <c r="AF937" s="5" t="str">
        <f>IF(OR($AB937="", $AC937=""), "", IF($H937=$M$3, "", IF(OR(AF$7&lt;$AB937, $AC937&lt;AF$6),"", MAX(AF$10:AF936)+1)))</f>
        <v/>
      </c>
      <c r="AG937" s="5" t="str">
        <f>IF(OR($AB937="", $AC937=""), "", IF($H937=$M$3, "", IF(OR(AG$7&lt;$AB937, $AC937&lt;AG$6),"", MAX(AG$10:AG936)+1)))</f>
        <v/>
      </c>
      <c r="AH937" s="5" t="str">
        <f>IF(OR($AB937="", $AC937=""), "", IF($H937=$M$3, "", IF(OR(AH$7&lt;$AB937, $AC937&lt;AH$6),"", MAX(AH$10:AH936)+1)))</f>
        <v/>
      </c>
      <c r="AI937" s="5" t="str">
        <f>IF(OR($AB937="", $AC937=""), "", IF($H937=$M$3, "", IF(OR(AI$7&lt;$AB937, $AC937&lt;AI$6),"", MAX(AI$10:AI936)+1)))</f>
        <v/>
      </c>
      <c r="AJ937" s="5" t="str">
        <f>IF(OR($AB937="", $AC937=""), "", IF($H937=$M$3, "", IF(OR(AJ$7&lt;$AB937, $AC937&lt;AJ$6),"", MAX(AJ$10:AJ936)+1)))</f>
        <v/>
      </c>
      <c r="AK937" s="5" t="str">
        <f>IF(OR($AB937="", $AC937=""), "", IF($H937=$M$3, "", IF(OR(AK$7&lt;$AB937, $AC937&lt;AK$6),"", MAX(AK$10:AK936)+1)))</f>
        <v/>
      </c>
      <c r="AL937" s="5" t="str">
        <f>IF(OR($AB937="", $AC937=""), "", IF($H937=$M$3, "", IF(OR(AL$7&lt;$AB937, $AC937&lt;AL$6),"", MAX(AL$10:AL936)+1)))</f>
        <v/>
      </c>
      <c r="AM937" s="5" t="str">
        <f>IF(OR($AB937="", $AC937=""), "", IF($H937=$M$3, "", IF(OR(AM$7&lt;$AB937, $AC937&lt;AM$6),"", MAX(AM$10:AM936)+1)))</f>
        <v/>
      </c>
      <c r="AN937" s="5" t="str">
        <f>IF(OR($AB937="", $AC937=""), "", IF($H937=$M$3, "", IF(OR(AN$7&lt;$AB937, $AC937&lt;AN$6),"", MAX(AN$10:AN936)+1)))</f>
        <v/>
      </c>
      <c r="AO937" s="5" t="str">
        <f>IF(OR($AB937="", $AC937=""), "", IF($H937=$M$3, "", IF(OR(AO$7&lt;$AB937, $AC937&lt;AO$6),"", MAX(AO$10:AO936)+1)))</f>
        <v/>
      </c>
      <c r="AP937" s="5" t="str">
        <f>IF(OR($AB937="", $AC937=""), "", IF($H937=$M$3, "", IF(OR(AP$7&lt;$AB937, $AC937&lt;AP$6),"", MAX(AP$10:AP936)+1)))</f>
        <v/>
      </c>
      <c r="AQ937" s="5" t="str">
        <f>IF(OR($AB937="", $AC937=""), "", IF($H937=$M$3, "", IF(OR(AQ$7&lt;$AB937, $AC937&lt;AQ$6),"", MAX(AQ$10:AQ936)+1)))</f>
        <v/>
      </c>
      <c r="AR937" s="5" t="str">
        <f>IF(OR($AB937="", $AC937=""), "", IF($H937=$M$3, "", IF(OR(AR$7&lt;$AB937, $AC937&lt;AR$6),"", MAX(AR$10:AR936)+1)))</f>
        <v/>
      </c>
      <c r="AS937" s="5" t="str">
        <f>IF(OR($AB937="", $AC937=""), "", IF($H937=$M$3, "", IF(OR(AS$7&lt;$AB937, $AC937&lt;AS$6),"", MAX(AS$10:AS936)+1)))</f>
        <v/>
      </c>
      <c r="AT937" s="5" t="str">
        <f>IF(OR($AB937="", $AC937=""), "", IF($H937=$M$3, "", IF(OR(AT$7&lt;$AB937, $AC937&lt;AT$6),"", MAX(AT$10:AT936)+1)))</f>
        <v/>
      </c>
      <c r="AU937" s="5" t="str">
        <f>IF(OR($AB937="", $AC937=""), "", IF($H937=$M$3, "", IF(OR(AU$7&lt;$AB937, $AC937&lt;AU$6),"", MAX(AU$10:AU936)+1)))</f>
        <v/>
      </c>
      <c r="AV937" s="5" t="str">
        <f>IF(OR($AB937="", $AC937=""), "", IF($H937=$M$3, "", IF(OR(AV$7&lt;$AB937, $AC937&lt;AV$6),"", MAX(AV$10:AV936)+1)))</f>
        <v/>
      </c>
      <c r="AW937" s="5" t="str">
        <f>IF(OR($AB937="", $AC937=""), "", IF($H937=$M$3, "", IF(OR(AW$7&lt;$AB937, $AC937&lt;AW$6),"", MAX(AW$10:AW936)+1)))</f>
        <v/>
      </c>
      <c r="AX937" s="5" t="str">
        <f>IF(OR($AB937="", $AC937=""), "", IF($H937=$M$3, "", IF(OR(AX$7&lt;$AB937, $AC937&lt;AX$6),"", MAX(AX$10:AX936)+1)))</f>
        <v/>
      </c>
      <c r="AY937" s="5" t="str">
        <f>IF(OR($AB937="", $AC937=""), "", IF($H937=$M$3, "", IF(OR(AY$7&lt;$AB937, $AC937&lt;AY$6),"", MAX(AY$10:AY936)+1)))</f>
        <v/>
      </c>
      <c r="AZ937" s="5" t="str">
        <f>IF(OR($AB937="", $AC937=""), "", IF($H937=$M$3, "", IF(OR(AZ$7&lt;$AB937, $AC937&lt;AZ$6),"", MAX(AZ$10:AZ936)+1)))</f>
        <v/>
      </c>
      <c r="BA937" s="5" t="str">
        <f>IF(OR($AB937="", $AC937=""), "", IF($H937=$M$3, "", IF(OR(BA$7&lt;$AB937, $AC937&lt;BA$6),"", MAX(BA$10:BA936)+1)))</f>
        <v/>
      </c>
      <c r="BB937" s="5" t="str">
        <f>IF(OR($AB937="", $AC937=""), "", IF($H937=$M$3, "", IF(OR(BB$7&lt;$AB937, $AC937&lt;BB$6),"", MAX(BB$10:BB936)+1)))</f>
        <v/>
      </c>
      <c r="BC937" s="5" t="str">
        <f>IF(OR($AB937="", $AC937=""), "", IF($H937=$M$3, "", IF(OR(BC$7&lt;$AB937, $AC937&lt;BC$6),"", MAX(BC$10:BC936)+1)))</f>
        <v/>
      </c>
      <c r="BD937" s="5" t="str">
        <f>IF(OR($AB937="", $AC937=""), "", IF($H937=$M$3, "", IF(OR(BD$7&lt;$AB937, $AC937&lt;BD$6),"", MAX(BD$10:BD936)+1)))</f>
        <v/>
      </c>
      <c r="BE937" s="5" t="str">
        <f>IF(OR($AB937="", $AC937=""), "", IF($H937=$M$3, "", IF(OR(BE$7&lt;$AB937, $AC937&lt;BE$6),"", MAX(BE$10:BE936)+1)))</f>
        <v/>
      </c>
      <c r="BF937" s="5" t="str">
        <f>IF(OR($AB937="", $AC937=""), "", IF($H937=$M$3, "", IF(OR(BF$7&lt;$AB937, $AC937&lt;BF$6),"", MAX(BF$10:BF936)+1)))</f>
        <v/>
      </c>
      <c r="BG937" s="5" t="str">
        <f>IF(OR($AB937="", $AC937=""), "", IF($H937=$M$3, "", IF(OR(BG$7&lt;$AB937, $AC937&lt;BG$6),"", MAX(BG$10:BG936)+1)))</f>
        <v/>
      </c>
      <c r="BH937" s="5" t="str">
        <f>IF(OR($AB937="", $AC937=""), "", IF($H937=$M$3, "", IF(OR(BH$7&lt;$AB937, $AC937&lt;BH$6),"", MAX(BH$10:BH936)+1)))</f>
        <v/>
      </c>
      <c r="BI937" s="5" t="str">
        <f>IF(OR($AB937="", $AC937=""), "", IF($H937=$M$3, "", IF(OR(BI$7&lt;$AB937, $AC937&lt;BI$6),"", MAX(BI$10:BI936)+1)))</f>
        <v/>
      </c>
      <c r="BK937" s="5" t="str" cm="1">
        <f t="array" aca="1" ref="BK937" ca="1">IFERROR(INDEX($AE937:$BI937, $BJ937, MATCH($BK$9, $AE$9:$BI$9, 0)), "")</f>
        <v/>
      </c>
    </row>
    <row r="938" spans="1:63" x14ac:dyDescent="0.25">
      <c r="A938" s="2"/>
      <c r="B938" s="254"/>
      <c r="C938" s="255"/>
      <c r="D938" s="256"/>
      <c r="E938" s="257"/>
      <c r="F938" s="257"/>
      <c r="G938" s="258"/>
      <c r="H938" s="259"/>
      <c r="I938" s="16"/>
      <c r="J938" s="5" t="str">
        <f t="shared" si="123"/>
        <v/>
      </c>
      <c r="K938" s="2"/>
      <c r="O938" s="5" t="str">
        <f t="shared" si="121"/>
        <v/>
      </c>
      <c r="Q938" s="5" t="str">
        <f t="shared" si="124"/>
        <v/>
      </c>
      <c r="S938" s="5" t="str">
        <f t="shared" si="122"/>
        <v/>
      </c>
      <c r="U938" s="64" t="str">
        <f>IF($D938="","", IF(COUNTIF('Intro &amp; Setup'!$AW$49:$AW$88, $D938)&gt;0, "BH", TEXT($D938, "ddd")))</f>
        <v/>
      </c>
      <c r="V938" s="65" t="str">
        <f>IF($G938="", "", IF(COUNTIF('Intro &amp; Setup'!$AW$49:$AW$88, $G938)&gt;0, "BH", TEXT($G938, "ddd")))</f>
        <v/>
      </c>
      <c r="W938" s="64" t="str">
        <f t="shared" si="125"/>
        <v/>
      </c>
      <c r="X938" s="65" t="str">
        <f t="shared" si="126"/>
        <v/>
      </c>
      <c r="Y938" s="64" t="str">
        <f>IF(F938="", "", IF(OR(F938&lt;'Intro &amp; Setup'!$Z$20, F938&gt;'Intro &amp; Setup'!$Z$22), "X", ""))</f>
        <v/>
      </c>
      <c r="Z938" s="65" t="str">
        <f>IF(G938="", "", IF(OR(G938&lt;'Intro &amp; Setup'!$Z$20, G938&gt;'Intro &amp; Setup'!$Z$22), "X", ""))</f>
        <v/>
      </c>
      <c r="AB938" s="58" t="str">
        <f t="shared" si="127"/>
        <v/>
      </c>
      <c r="AC938" s="59" t="str">
        <f t="shared" si="128"/>
        <v/>
      </c>
      <c r="AE938" s="5" t="str">
        <f>IF(OR($AB938="", $AC938=""), "", IF($H938=$M$3, "", IF(OR(AE$7&lt;$AB938, $AC938&lt;AE$6),"", MAX(AE$10:AE937)+1)))</f>
        <v/>
      </c>
      <c r="AF938" s="5" t="str">
        <f>IF(OR($AB938="", $AC938=""), "", IF($H938=$M$3, "", IF(OR(AF$7&lt;$AB938, $AC938&lt;AF$6),"", MAX(AF$10:AF937)+1)))</f>
        <v/>
      </c>
      <c r="AG938" s="5" t="str">
        <f>IF(OR($AB938="", $AC938=""), "", IF($H938=$M$3, "", IF(OR(AG$7&lt;$AB938, $AC938&lt;AG$6),"", MAX(AG$10:AG937)+1)))</f>
        <v/>
      </c>
      <c r="AH938" s="5" t="str">
        <f>IF(OR($AB938="", $AC938=""), "", IF($H938=$M$3, "", IF(OR(AH$7&lt;$AB938, $AC938&lt;AH$6),"", MAX(AH$10:AH937)+1)))</f>
        <v/>
      </c>
      <c r="AI938" s="5" t="str">
        <f>IF(OR($AB938="", $AC938=""), "", IF($H938=$M$3, "", IF(OR(AI$7&lt;$AB938, $AC938&lt;AI$6),"", MAX(AI$10:AI937)+1)))</f>
        <v/>
      </c>
      <c r="AJ938" s="5" t="str">
        <f>IF(OR($AB938="", $AC938=""), "", IF($H938=$M$3, "", IF(OR(AJ$7&lt;$AB938, $AC938&lt;AJ$6),"", MAX(AJ$10:AJ937)+1)))</f>
        <v/>
      </c>
      <c r="AK938" s="5" t="str">
        <f>IF(OR($AB938="", $AC938=""), "", IF($H938=$M$3, "", IF(OR(AK$7&lt;$AB938, $AC938&lt;AK$6),"", MAX(AK$10:AK937)+1)))</f>
        <v/>
      </c>
      <c r="AL938" s="5" t="str">
        <f>IF(OR($AB938="", $AC938=""), "", IF($H938=$M$3, "", IF(OR(AL$7&lt;$AB938, $AC938&lt;AL$6),"", MAX(AL$10:AL937)+1)))</f>
        <v/>
      </c>
      <c r="AM938" s="5" t="str">
        <f>IF(OR($AB938="", $AC938=""), "", IF($H938=$M$3, "", IF(OR(AM$7&lt;$AB938, $AC938&lt;AM$6),"", MAX(AM$10:AM937)+1)))</f>
        <v/>
      </c>
      <c r="AN938" s="5" t="str">
        <f>IF(OR($AB938="", $AC938=""), "", IF($H938=$M$3, "", IF(OR(AN$7&lt;$AB938, $AC938&lt;AN$6),"", MAX(AN$10:AN937)+1)))</f>
        <v/>
      </c>
      <c r="AO938" s="5" t="str">
        <f>IF(OR($AB938="", $AC938=""), "", IF($H938=$M$3, "", IF(OR(AO$7&lt;$AB938, $AC938&lt;AO$6),"", MAX(AO$10:AO937)+1)))</f>
        <v/>
      </c>
      <c r="AP938" s="5" t="str">
        <f>IF(OR($AB938="", $AC938=""), "", IF($H938=$M$3, "", IF(OR(AP$7&lt;$AB938, $AC938&lt;AP$6),"", MAX(AP$10:AP937)+1)))</f>
        <v/>
      </c>
      <c r="AQ938" s="5" t="str">
        <f>IF(OR($AB938="", $AC938=""), "", IF($H938=$M$3, "", IF(OR(AQ$7&lt;$AB938, $AC938&lt;AQ$6),"", MAX(AQ$10:AQ937)+1)))</f>
        <v/>
      </c>
      <c r="AR938" s="5" t="str">
        <f>IF(OR($AB938="", $AC938=""), "", IF($H938=$M$3, "", IF(OR(AR$7&lt;$AB938, $AC938&lt;AR$6),"", MAX(AR$10:AR937)+1)))</f>
        <v/>
      </c>
      <c r="AS938" s="5" t="str">
        <f>IF(OR($AB938="", $AC938=""), "", IF($H938=$M$3, "", IF(OR(AS$7&lt;$AB938, $AC938&lt;AS$6),"", MAX(AS$10:AS937)+1)))</f>
        <v/>
      </c>
      <c r="AT938" s="5" t="str">
        <f>IF(OR($AB938="", $AC938=""), "", IF($H938=$M$3, "", IF(OR(AT$7&lt;$AB938, $AC938&lt;AT$6),"", MAX(AT$10:AT937)+1)))</f>
        <v/>
      </c>
      <c r="AU938" s="5" t="str">
        <f>IF(OR($AB938="", $AC938=""), "", IF($H938=$M$3, "", IF(OR(AU$7&lt;$AB938, $AC938&lt;AU$6),"", MAX(AU$10:AU937)+1)))</f>
        <v/>
      </c>
      <c r="AV938" s="5" t="str">
        <f>IF(OR($AB938="", $AC938=""), "", IF($H938=$M$3, "", IF(OR(AV$7&lt;$AB938, $AC938&lt;AV$6),"", MAX(AV$10:AV937)+1)))</f>
        <v/>
      </c>
      <c r="AW938" s="5" t="str">
        <f>IF(OR($AB938="", $AC938=""), "", IF($H938=$M$3, "", IF(OR(AW$7&lt;$AB938, $AC938&lt;AW$6),"", MAX(AW$10:AW937)+1)))</f>
        <v/>
      </c>
      <c r="AX938" s="5" t="str">
        <f>IF(OR($AB938="", $AC938=""), "", IF($H938=$M$3, "", IF(OR(AX$7&lt;$AB938, $AC938&lt;AX$6),"", MAX(AX$10:AX937)+1)))</f>
        <v/>
      </c>
      <c r="AY938" s="5" t="str">
        <f>IF(OR($AB938="", $AC938=""), "", IF($H938=$M$3, "", IF(OR(AY$7&lt;$AB938, $AC938&lt;AY$6),"", MAX(AY$10:AY937)+1)))</f>
        <v/>
      </c>
      <c r="AZ938" s="5" t="str">
        <f>IF(OR($AB938="", $AC938=""), "", IF($H938=$M$3, "", IF(OR(AZ$7&lt;$AB938, $AC938&lt;AZ$6),"", MAX(AZ$10:AZ937)+1)))</f>
        <v/>
      </c>
      <c r="BA938" s="5" t="str">
        <f>IF(OR($AB938="", $AC938=""), "", IF($H938=$M$3, "", IF(OR(BA$7&lt;$AB938, $AC938&lt;BA$6),"", MAX(BA$10:BA937)+1)))</f>
        <v/>
      </c>
      <c r="BB938" s="5" t="str">
        <f>IF(OR($AB938="", $AC938=""), "", IF($H938=$M$3, "", IF(OR(BB$7&lt;$AB938, $AC938&lt;BB$6),"", MAX(BB$10:BB937)+1)))</f>
        <v/>
      </c>
      <c r="BC938" s="5" t="str">
        <f>IF(OR($AB938="", $AC938=""), "", IF($H938=$M$3, "", IF(OR(BC$7&lt;$AB938, $AC938&lt;BC$6),"", MAX(BC$10:BC937)+1)))</f>
        <v/>
      </c>
      <c r="BD938" s="5" t="str">
        <f>IF(OR($AB938="", $AC938=""), "", IF($H938=$M$3, "", IF(OR(BD$7&lt;$AB938, $AC938&lt;BD$6),"", MAX(BD$10:BD937)+1)))</f>
        <v/>
      </c>
      <c r="BE938" s="5" t="str">
        <f>IF(OR($AB938="", $AC938=""), "", IF($H938=$M$3, "", IF(OR(BE$7&lt;$AB938, $AC938&lt;BE$6),"", MAX(BE$10:BE937)+1)))</f>
        <v/>
      </c>
      <c r="BF938" s="5" t="str">
        <f>IF(OR($AB938="", $AC938=""), "", IF($H938=$M$3, "", IF(OR(BF$7&lt;$AB938, $AC938&lt;BF$6),"", MAX(BF$10:BF937)+1)))</f>
        <v/>
      </c>
      <c r="BG938" s="5" t="str">
        <f>IF(OR($AB938="", $AC938=""), "", IF($H938=$M$3, "", IF(OR(BG$7&lt;$AB938, $AC938&lt;BG$6),"", MAX(BG$10:BG937)+1)))</f>
        <v/>
      </c>
      <c r="BH938" s="5" t="str">
        <f>IF(OR($AB938="", $AC938=""), "", IF($H938=$M$3, "", IF(OR(BH$7&lt;$AB938, $AC938&lt;BH$6),"", MAX(BH$10:BH937)+1)))</f>
        <v/>
      </c>
      <c r="BI938" s="5" t="str">
        <f>IF(OR($AB938="", $AC938=""), "", IF($H938=$M$3, "", IF(OR(BI$7&lt;$AB938, $AC938&lt;BI$6),"", MAX(BI$10:BI937)+1)))</f>
        <v/>
      </c>
      <c r="BK938" s="5" t="str" cm="1">
        <f t="array" aca="1" ref="BK938" ca="1">IFERROR(INDEX($AE938:$BI938, $BJ938, MATCH($BK$9, $AE$9:$BI$9, 0)), "")</f>
        <v/>
      </c>
    </row>
    <row r="939" spans="1:63" x14ac:dyDescent="0.25">
      <c r="A939" s="2"/>
      <c r="B939" s="254"/>
      <c r="C939" s="255"/>
      <c r="D939" s="256"/>
      <c r="E939" s="257"/>
      <c r="F939" s="257"/>
      <c r="G939" s="258"/>
      <c r="H939" s="259"/>
      <c r="I939" s="16"/>
      <c r="J939" s="5" t="str">
        <f t="shared" si="123"/>
        <v/>
      </c>
      <c r="K939" s="2"/>
      <c r="O939" s="5" t="str">
        <f t="shared" si="121"/>
        <v/>
      </c>
      <c r="Q939" s="5" t="str">
        <f t="shared" si="124"/>
        <v/>
      </c>
      <c r="S939" s="5" t="str">
        <f t="shared" si="122"/>
        <v/>
      </c>
      <c r="U939" s="64" t="str">
        <f>IF($D939="","", IF(COUNTIF('Intro &amp; Setup'!$AW$49:$AW$88, $D939)&gt;0, "BH", TEXT($D939, "ddd")))</f>
        <v/>
      </c>
      <c r="V939" s="65" t="str">
        <f>IF($G939="", "", IF(COUNTIF('Intro &amp; Setup'!$AW$49:$AW$88, $G939)&gt;0, "BH", TEXT($G939, "ddd")))</f>
        <v/>
      </c>
      <c r="W939" s="64" t="str">
        <f t="shared" si="125"/>
        <v/>
      </c>
      <c r="X939" s="65" t="str">
        <f t="shared" si="126"/>
        <v/>
      </c>
      <c r="Y939" s="64" t="str">
        <f>IF(F939="", "", IF(OR(F939&lt;'Intro &amp; Setup'!$Z$20, F939&gt;'Intro &amp; Setup'!$Z$22), "X", ""))</f>
        <v/>
      </c>
      <c r="Z939" s="65" t="str">
        <f>IF(G939="", "", IF(OR(G939&lt;'Intro &amp; Setup'!$Z$20, G939&gt;'Intro &amp; Setup'!$Z$22), "X", ""))</f>
        <v/>
      </c>
      <c r="AB939" s="58" t="str">
        <f t="shared" si="127"/>
        <v/>
      </c>
      <c r="AC939" s="59" t="str">
        <f t="shared" si="128"/>
        <v/>
      </c>
      <c r="AE939" s="5" t="str">
        <f>IF(OR($AB939="", $AC939=""), "", IF($H939=$M$3, "", IF(OR(AE$7&lt;$AB939, $AC939&lt;AE$6),"", MAX(AE$10:AE938)+1)))</f>
        <v/>
      </c>
      <c r="AF939" s="5" t="str">
        <f>IF(OR($AB939="", $AC939=""), "", IF($H939=$M$3, "", IF(OR(AF$7&lt;$AB939, $AC939&lt;AF$6),"", MAX(AF$10:AF938)+1)))</f>
        <v/>
      </c>
      <c r="AG939" s="5" t="str">
        <f>IF(OR($AB939="", $AC939=""), "", IF($H939=$M$3, "", IF(OR(AG$7&lt;$AB939, $AC939&lt;AG$6),"", MAX(AG$10:AG938)+1)))</f>
        <v/>
      </c>
      <c r="AH939" s="5" t="str">
        <f>IF(OR($AB939="", $AC939=""), "", IF($H939=$M$3, "", IF(OR(AH$7&lt;$AB939, $AC939&lt;AH$6),"", MAX(AH$10:AH938)+1)))</f>
        <v/>
      </c>
      <c r="AI939" s="5" t="str">
        <f>IF(OR($AB939="", $AC939=""), "", IF($H939=$M$3, "", IF(OR(AI$7&lt;$AB939, $AC939&lt;AI$6),"", MAX(AI$10:AI938)+1)))</f>
        <v/>
      </c>
      <c r="AJ939" s="5" t="str">
        <f>IF(OR($AB939="", $AC939=""), "", IF($H939=$M$3, "", IF(OR(AJ$7&lt;$AB939, $AC939&lt;AJ$6),"", MAX(AJ$10:AJ938)+1)))</f>
        <v/>
      </c>
      <c r="AK939" s="5" t="str">
        <f>IF(OR($AB939="", $AC939=""), "", IF($H939=$M$3, "", IF(OR(AK$7&lt;$AB939, $AC939&lt;AK$6),"", MAX(AK$10:AK938)+1)))</f>
        <v/>
      </c>
      <c r="AL939" s="5" t="str">
        <f>IF(OR($AB939="", $AC939=""), "", IF($H939=$M$3, "", IF(OR(AL$7&lt;$AB939, $AC939&lt;AL$6),"", MAX(AL$10:AL938)+1)))</f>
        <v/>
      </c>
      <c r="AM939" s="5" t="str">
        <f>IF(OR($AB939="", $AC939=""), "", IF($H939=$M$3, "", IF(OR(AM$7&lt;$AB939, $AC939&lt;AM$6),"", MAX(AM$10:AM938)+1)))</f>
        <v/>
      </c>
      <c r="AN939" s="5" t="str">
        <f>IF(OR($AB939="", $AC939=""), "", IF($H939=$M$3, "", IF(OR(AN$7&lt;$AB939, $AC939&lt;AN$6),"", MAX(AN$10:AN938)+1)))</f>
        <v/>
      </c>
      <c r="AO939" s="5" t="str">
        <f>IF(OR($AB939="", $AC939=""), "", IF($H939=$M$3, "", IF(OR(AO$7&lt;$AB939, $AC939&lt;AO$6),"", MAX(AO$10:AO938)+1)))</f>
        <v/>
      </c>
      <c r="AP939" s="5" t="str">
        <f>IF(OR($AB939="", $AC939=""), "", IF($H939=$M$3, "", IF(OR(AP$7&lt;$AB939, $AC939&lt;AP$6),"", MAX(AP$10:AP938)+1)))</f>
        <v/>
      </c>
      <c r="AQ939" s="5" t="str">
        <f>IF(OR($AB939="", $AC939=""), "", IF($H939=$M$3, "", IF(OR(AQ$7&lt;$AB939, $AC939&lt;AQ$6),"", MAX(AQ$10:AQ938)+1)))</f>
        <v/>
      </c>
      <c r="AR939" s="5" t="str">
        <f>IF(OR($AB939="", $AC939=""), "", IF($H939=$M$3, "", IF(OR(AR$7&lt;$AB939, $AC939&lt;AR$6),"", MAX(AR$10:AR938)+1)))</f>
        <v/>
      </c>
      <c r="AS939" s="5" t="str">
        <f>IF(OR($AB939="", $AC939=""), "", IF($H939=$M$3, "", IF(OR(AS$7&lt;$AB939, $AC939&lt;AS$6),"", MAX(AS$10:AS938)+1)))</f>
        <v/>
      </c>
      <c r="AT939" s="5" t="str">
        <f>IF(OR($AB939="", $AC939=""), "", IF($H939=$M$3, "", IF(OR(AT$7&lt;$AB939, $AC939&lt;AT$6),"", MAX(AT$10:AT938)+1)))</f>
        <v/>
      </c>
      <c r="AU939" s="5" t="str">
        <f>IF(OR($AB939="", $AC939=""), "", IF($H939=$M$3, "", IF(OR(AU$7&lt;$AB939, $AC939&lt;AU$6),"", MAX(AU$10:AU938)+1)))</f>
        <v/>
      </c>
      <c r="AV939" s="5" t="str">
        <f>IF(OR($AB939="", $AC939=""), "", IF($H939=$M$3, "", IF(OR(AV$7&lt;$AB939, $AC939&lt;AV$6),"", MAX(AV$10:AV938)+1)))</f>
        <v/>
      </c>
      <c r="AW939" s="5" t="str">
        <f>IF(OR($AB939="", $AC939=""), "", IF($H939=$M$3, "", IF(OR(AW$7&lt;$AB939, $AC939&lt;AW$6),"", MAX(AW$10:AW938)+1)))</f>
        <v/>
      </c>
      <c r="AX939" s="5" t="str">
        <f>IF(OR($AB939="", $AC939=""), "", IF($H939=$M$3, "", IF(OR(AX$7&lt;$AB939, $AC939&lt;AX$6),"", MAX(AX$10:AX938)+1)))</f>
        <v/>
      </c>
      <c r="AY939" s="5" t="str">
        <f>IF(OR($AB939="", $AC939=""), "", IF($H939=$M$3, "", IF(OR(AY$7&lt;$AB939, $AC939&lt;AY$6),"", MAX(AY$10:AY938)+1)))</f>
        <v/>
      </c>
      <c r="AZ939" s="5" t="str">
        <f>IF(OR($AB939="", $AC939=""), "", IF($H939=$M$3, "", IF(OR(AZ$7&lt;$AB939, $AC939&lt;AZ$6),"", MAX(AZ$10:AZ938)+1)))</f>
        <v/>
      </c>
      <c r="BA939" s="5" t="str">
        <f>IF(OR($AB939="", $AC939=""), "", IF($H939=$M$3, "", IF(OR(BA$7&lt;$AB939, $AC939&lt;BA$6),"", MAX(BA$10:BA938)+1)))</f>
        <v/>
      </c>
      <c r="BB939" s="5" t="str">
        <f>IF(OR($AB939="", $AC939=""), "", IF($H939=$M$3, "", IF(OR(BB$7&lt;$AB939, $AC939&lt;BB$6),"", MAX(BB$10:BB938)+1)))</f>
        <v/>
      </c>
      <c r="BC939" s="5" t="str">
        <f>IF(OR($AB939="", $AC939=""), "", IF($H939=$M$3, "", IF(OR(BC$7&lt;$AB939, $AC939&lt;BC$6),"", MAX(BC$10:BC938)+1)))</f>
        <v/>
      </c>
      <c r="BD939" s="5" t="str">
        <f>IF(OR($AB939="", $AC939=""), "", IF($H939=$M$3, "", IF(OR(BD$7&lt;$AB939, $AC939&lt;BD$6),"", MAX(BD$10:BD938)+1)))</f>
        <v/>
      </c>
      <c r="BE939" s="5" t="str">
        <f>IF(OR($AB939="", $AC939=""), "", IF($H939=$M$3, "", IF(OR(BE$7&lt;$AB939, $AC939&lt;BE$6),"", MAX(BE$10:BE938)+1)))</f>
        <v/>
      </c>
      <c r="BF939" s="5" t="str">
        <f>IF(OR($AB939="", $AC939=""), "", IF($H939=$M$3, "", IF(OR(BF$7&lt;$AB939, $AC939&lt;BF$6),"", MAX(BF$10:BF938)+1)))</f>
        <v/>
      </c>
      <c r="BG939" s="5" t="str">
        <f>IF(OR($AB939="", $AC939=""), "", IF($H939=$M$3, "", IF(OR(BG$7&lt;$AB939, $AC939&lt;BG$6),"", MAX(BG$10:BG938)+1)))</f>
        <v/>
      </c>
      <c r="BH939" s="5" t="str">
        <f>IF(OR($AB939="", $AC939=""), "", IF($H939=$M$3, "", IF(OR(BH$7&lt;$AB939, $AC939&lt;BH$6),"", MAX(BH$10:BH938)+1)))</f>
        <v/>
      </c>
      <c r="BI939" s="5" t="str">
        <f>IF(OR($AB939="", $AC939=""), "", IF($H939=$M$3, "", IF(OR(BI$7&lt;$AB939, $AC939&lt;BI$6),"", MAX(BI$10:BI938)+1)))</f>
        <v/>
      </c>
      <c r="BK939" s="5" t="str" cm="1">
        <f t="array" aca="1" ref="BK939" ca="1">IFERROR(INDEX($AE939:$BI939, $BJ939, MATCH($BK$9, $AE$9:$BI$9, 0)), "")</f>
        <v/>
      </c>
    </row>
    <row r="940" spans="1:63" x14ac:dyDescent="0.25">
      <c r="A940" s="2"/>
      <c r="B940" s="254"/>
      <c r="C940" s="255"/>
      <c r="D940" s="256"/>
      <c r="E940" s="257"/>
      <c r="F940" s="257"/>
      <c r="G940" s="258"/>
      <c r="H940" s="259"/>
      <c r="I940" s="16"/>
      <c r="J940" s="5" t="str">
        <f t="shared" si="123"/>
        <v/>
      </c>
      <c r="K940" s="2"/>
      <c r="O940" s="5" t="str">
        <f t="shared" si="121"/>
        <v/>
      </c>
      <c r="Q940" s="5" t="str">
        <f t="shared" si="124"/>
        <v/>
      </c>
      <c r="S940" s="5" t="str">
        <f t="shared" si="122"/>
        <v/>
      </c>
      <c r="U940" s="64" t="str">
        <f>IF($D940="","", IF(COUNTIF('Intro &amp; Setup'!$AW$49:$AW$88, $D940)&gt;0, "BH", TEXT($D940, "ddd")))</f>
        <v/>
      </c>
      <c r="V940" s="65" t="str">
        <f>IF($G940="", "", IF(COUNTIF('Intro &amp; Setup'!$AW$49:$AW$88, $G940)&gt;0, "BH", TEXT($G940, "ddd")))</f>
        <v/>
      </c>
      <c r="W940" s="64" t="str">
        <f t="shared" si="125"/>
        <v/>
      </c>
      <c r="X940" s="65" t="str">
        <f t="shared" si="126"/>
        <v/>
      </c>
      <c r="Y940" s="64" t="str">
        <f>IF(F940="", "", IF(OR(F940&lt;'Intro &amp; Setup'!$Z$20, F940&gt;'Intro &amp; Setup'!$Z$22), "X", ""))</f>
        <v/>
      </c>
      <c r="Z940" s="65" t="str">
        <f>IF(G940="", "", IF(OR(G940&lt;'Intro &amp; Setup'!$Z$20, G940&gt;'Intro &amp; Setup'!$Z$22), "X", ""))</f>
        <v/>
      </c>
      <c r="AB940" s="58" t="str">
        <f t="shared" si="127"/>
        <v/>
      </c>
      <c r="AC940" s="59" t="str">
        <f t="shared" si="128"/>
        <v/>
      </c>
      <c r="AE940" s="5" t="str">
        <f>IF(OR($AB940="", $AC940=""), "", IF($H940=$M$3, "", IF(OR(AE$7&lt;$AB940, $AC940&lt;AE$6),"", MAX(AE$10:AE939)+1)))</f>
        <v/>
      </c>
      <c r="AF940" s="5" t="str">
        <f>IF(OR($AB940="", $AC940=""), "", IF($H940=$M$3, "", IF(OR(AF$7&lt;$AB940, $AC940&lt;AF$6),"", MAX(AF$10:AF939)+1)))</f>
        <v/>
      </c>
      <c r="AG940" s="5" t="str">
        <f>IF(OR($AB940="", $AC940=""), "", IF($H940=$M$3, "", IF(OR(AG$7&lt;$AB940, $AC940&lt;AG$6),"", MAX(AG$10:AG939)+1)))</f>
        <v/>
      </c>
      <c r="AH940" s="5" t="str">
        <f>IF(OR($AB940="", $AC940=""), "", IF($H940=$M$3, "", IF(OR(AH$7&lt;$AB940, $AC940&lt;AH$6),"", MAX(AH$10:AH939)+1)))</f>
        <v/>
      </c>
      <c r="AI940" s="5" t="str">
        <f>IF(OR($AB940="", $AC940=""), "", IF($H940=$M$3, "", IF(OR(AI$7&lt;$AB940, $AC940&lt;AI$6),"", MAX(AI$10:AI939)+1)))</f>
        <v/>
      </c>
      <c r="AJ940" s="5" t="str">
        <f>IF(OR($AB940="", $AC940=""), "", IF($H940=$M$3, "", IF(OR(AJ$7&lt;$AB940, $AC940&lt;AJ$6),"", MAX(AJ$10:AJ939)+1)))</f>
        <v/>
      </c>
      <c r="AK940" s="5" t="str">
        <f>IF(OR($AB940="", $AC940=""), "", IF($H940=$M$3, "", IF(OR(AK$7&lt;$AB940, $AC940&lt;AK$6),"", MAX(AK$10:AK939)+1)))</f>
        <v/>
      </c>
      <c r="AL940" s="5" t="str">
        <f>IF(OR($AB940="", $AC940=""), "", IF($H940=$M$3, "", IF(OR(AL$7&lt;$AB940, $AC940&lt;AL$6),"", MAX(AL$10:AL939)+1)))</f>
        <v/>
      </c>
      <c r="AM940" s="5" t="str">
        <f>IF(OR($AB940="", $AC940=""), "", IF($H940=$M$3, "", IF(OR(AM$7&lt;$AB940, $AC940&lt;AM$6),"", MAX(AM$10:AM939)+1)))</f>
        <v/>
      </c>
      <c r="AN940" s="5" t="str">
        <f>IF(OR($AB940="", $AC940=""), "", IF($H940=$M$3, "", IF(OR(AN$7&lt;$AB940, $AC940&lt;AN$6),"", MAX(AN$10:AN939)+1)))</f>
        <v/>
      </c>
      <c r="AO940" s="5" t="str">
        <f>IF(OR($AB940="", $AC940=""), "", IF($H940=$M$3, "", IF(OR(AO$7&lt;$AB940, $AC940&lt;AO$6),"", MAX(AO$10:AO939)+1)))</f>
        <v/>
      </c>
      <c r="AP940" s="5" t="str">
        <f>IF(OR($AB940="", $AC940=""), "", IF($H940=$M$3, "", IF(OR(AP$7&lt;$AB940, $AC940&lt;AP$6),"", MAX(AP$10:AP939)+1)))</f>
        <v/>
      </c>
      <c r="AQ940" s="5" t="str">
        <f>IF(OR($AB940="", $AC940=""), "", IF($H940=$M$3, "", IF(OR(AQ$7&lt;$AB940, $AC940&lt;AQ$6),"", MAX(AQ$10:AQ939)+1)))</f>
        <v/>
      </c>
      <c r="AR940" s="5" t="str">
        <f>IF(OR($AB940="", $AC940=""), "", IF($H940=$M$3, "", IF(OR(AR$7&lt;$AB940, $AC940&lt;AR$6),"", MAX(AR$10:AR939)+1)))</f>
        <v/>
      </c>
      <c r="AS940" s="5" t="str">
        <f>IF(OR($AB940="", $AC940=""), "", IF($H940=$M$3, "", IF(OR(AS$7&lt;$AB940, $AC940&lt;AS$6),"", MAX(AS$10:AS939)+1)))</f>
        <v/>
      </c>
      <c r="AT940" s="5" t="str">
        <f>IF(OR($AB940="", $AC940=""), "", IF($H940=$M$3, "", IF(OR(AT$7&lt;$AB940, $AC940&lt;AT$6),"", MAX(AT$10:AT939)+1)))</f>
        <v/>
      </c>
      <c r="AU940" s="5" t="str">
        <f>IF(OR($AB940="", $AC940=""), "", IF($H940=$M$3, "", IF(OR(AU$7&lt;$AB940, $AC940&lt;AU$6),"", MAX(AU$10:AU939)+1)))</f>
        <v/>
      </c>
      <c r="AV940" s="5" t="str">
        <f>IF(OR($AB940="", $AC940=""), "", IF($H940=$M$3, "", IF(OR(AV$7&lt;$AB940, $AC940&lt;AV$6),"", MAX(AV$10:AV939)+1)))</f>
        <v/>
      </c>
      <c r="AW940" s="5" t="str">
        <f>IF(OR($AB940="", $AC940=""), "", IF($H940=$M$3, "", IF(OR(AW$7&lt;$AB940, $AC940&lt;AW$6),"", MAX(AW$10:AW939)+1)))</f>
        <v/>
      </c>
      <c r="AX940" s="5" t="str">
        <f>IF(OR($AB940="", $AC940=""), "", IF($H940=$M$3, "", IF(OR(AX$7&lt;$AB940, $AC940&lt;AX$6),"", MAX(AX$10:AX939)+1)))</f>
        <v/>
      </c>
      <c r="AY940" s="5" t="str">
        <f>IF(OR($AB940="", $AC940=""), "", IF($H940=$M$3, "", IF(OR(AY$7&lt;$AB940, $AC940&lt;AY$6),"", MAX(AY$10:AY939)+1)))</f>
        <v/>
      </c>
      <c r="AZ940" s="5" t="str">
        <f>IF(OR($AB940="", $AC940=""), "", IF($H940=$M$3, "", IF(OR(AZ$7&lt;$AB940, $AC940&lt;AZ$6),"", MAX(AZ$10:AZ939)+1)))</f>
        <v/>
      </c>
      <c r="BA940" s="5" t="str">
        <f>IF(OR($AB940="", $AC940=""), "", IF($H940=$M$3, "", IF(OR(BA$7&lt;$AB940, $AC940&lt;BA$6),"", MAX(BA$10:BA939)+1)))</f>
        <v/>
      </c>
      <c r="BB940" s="5" t="str">
        <f>IF(OR($AB940="", $AC940=""), "", IF($H940=$M$3, "", IF(OR(BB$7&lt;$AB940, $AC940&lt;BB$6),"", MAX(BB$10:BB939)+1)))</f>
        <v/>
      </c>
      <c r="BC940" s="5" t="str">
        <f>IF(OR($AB940="", $AC940=""), "", IF($H940=$M$3, "", IF(OR(BC$7&lt;$AB940, $AC940&lt;BC$6),"", MAX(BC$10:BC939)+1)))</f>
        <v/>
      </c>
      <c r="BD940" s="5" t="str">
        <f>IF(OR($AB940="", $AC940=""), "", IF($H940=$M$3, "", IF(OR(BD$7&lt;$AB940, $AC940&lt;BD$6),"", MAX(BD$10:BD939)+1)))</f>
        <v/>
      </c>
      <c r="BE940" s="5" t="str">
        <f>IF(OR($AB940="", $AC940=""), "", IF($H940=$M$3, "", IF(OR(BE$7&lt;$AB940, $AC940&lt;BE$6),"", MAX(BE$10:BE939)+1)))</f>
        <v/>
      </c>
      <c r="BF940" s="5" t="str">
        <f>IF(OR($AB940="", $AC940=""), "", IF($H940=$M$3, "", IF(OR(BF$7&lt;$AB940, $AC940&lt;BF$6),"", MAX(BF$10:BF939)+1)))</f>
        <v/>
      </c>
      <c r="BG940" s="5" t="str">
        <f>IF(OR($AB940="", $AC940=""), "", IF($H940=$M$3, "", IF(OR(BG$7&lt;$AB940, $AC940&lt;BG$6),"", MAX(BG$10:BG939)+1)))</f>
        <v/>
      </c>
      <c r="BH940" s="5" t="str">
        <f>IF(OR($AB940="", $AC940=""), "", IF($H940=$M$3, "", IF(OR(BH$7&lt;$AB940, $AC940&lt;BH$6),"", MAX(BH$10:BH939)+1)))</f>
        <v/>
      </c>
      <c r="BI940" s="5" t="str">
        <f>IF(OR($AB940="", $AC940=""), "", IF($H940=$M$3, "", IF(OR(BI$7&lt;$AB940, $AC940&lt;BI$6),"", MAX(BI$10:BI939)+1)))</f>
        <v/>
      </c>
      <c r="BK940" s="5" t="str" cm="1">
        <f t="array" aca="1" ref="BK940" ca="1">IFERROR(INDEX($AE940:$BI940, $BJ940, MATCH($BK$9, $AE$9:$BI$9, 0)), "")</f>
        <v/>
      </c>
    </row>
    <row r="941" spans="1:63" x14ac:dyDescent="0.25">
      <c r="A941" s="2"/>
      <c r="B941" s="254"/>
      <c r="C941" s="255"/>
      <c r="D941" s="256"/>
      <c r="E941" s="257"/>
      <c r="F941" s="257"/>
      <c r="G941" s="258"/>
      <c r="H941" s="259"/>
      <c r="I941" s="16"/>
      <c r="J941" s="5" t="str">
        <f t="shared" si="123"/>
        <v/>
      </c>
      <c r="K941" s="2"/>
      <c r="O941" s="5" t="str">
        <f t="shared" si="121"/>
        <v/>
      </c>
      <c r="Q941" s="5" t="str">
        <f t="shared" si="124"/>
        <v/>
      </c>
      <c r="S941" s="5" t="str">
        <f t="shared" si="122"/>
        <v/>
      </c>
      <c r="U941" s="64" t="str">
        <f>IF($D941="","", IF(COUNTIF('Intro &amp; Setup'!$AW$49:$AW$88, $D941)&gt;0, "BH", TEXT($D941, "ddd")))</f>
        <v/>
      </c>
      <c r="V941" s="65" t="str">
        <f>IF($G941="", "", IF(COUNTIF('Intro &amp; Setup'!$AW$49:$AW$88, $G941)&gt;0, "BH", TEXT($G941, "ddd")))</f>
        <v/>
      </c>
      <c r="W941" s="64" t="str">
        <f t="shared" si="125"/>
        <v/>
      </c>
      <c r="X941" s="65" t="str">
        <f t="shared" si="126"/>
        <v/>
      </c>
      <c r="Y941" s="64" t="str">
        <f>IF(F941="", "", IF(OR(F941&lt;'Intro &amp; Setup'!$Z$20, F941&gt;'Intro &amp; Setup'!$Z$22), "X", ""))</f>
        <v/>
      </c>
      <c r="Z941" s="65" t="str">
        <f>IF(G941="", "", IF(OR(G941&lt;'Intro &amp; Setup'!$Z$20, G941&gt;'Intro &amp; Setup'!$Z$22), "X", ""))</f>
        <v/>
      </c>
      <c r="AB941" s="58" t="str">
        <f t="shared" si="127"/>
        <v/>
      </c>
      <c r="AC941" s="59" t="str">
        <f t="shared" si="128"/>
        <v/>
      </c>
      <c r="AE941" s="5" t="str">
        <f>IF(OR($AB941="", $AC941=""), "", IF($H941=$M$3, "", IF(OR(AE$7&lt;$AB941, $AC941&lt;AE$6),"", MAX(AE$10:AE940)+1)))</f>
        <v/>
      </c>
      <c r="AF941" s="5" t="str">
        <f>IF(OR($AB941="", $AC941=""), "", IF($H941=$M$3, "", IF(OR(AF$7&lt;$AB941, $AC941&lt;AF$6),"", MAX(AF$10:AF940)+1)))</f>
        <v/>
      </c>
      <c r="AG941" s="5" t="str">
        <f>IF(OR($AB941="", $AC941=""), "", IF($H941=$M$3, "", IF(OR(AG$7&lt;$AB941, $AC941&lt;AG$6),"", MAX(AG$10:AG940)+1)))</f>
        <v/>
      </c>
      <c r="AH941" s="5" t="str">
        <f>IF(OR($AB941="", $AC941=""), "", IF($H941=$M$3, "", IF(OR(AH$7&lt;$AB941, $AC941&lt;AH$6),"", MAX(AH$10:AH940)+1)))</f>
        <v/>
      </c>
      <c r="AI941" s="5" t="str">
        <f>IF(OR($AB941="", $AC941=""), "", IF($H941=$M$3, "", IF(OR(AI$7&lt;$AB941, $AC941&lt;AI$6),"", MAX(AI$10:AI940)+1)))</f>
        <v/>
      </c>
      <c r="AJ941" s="5" t="str">
        <f>IF(OR($AB941="", $AC941=""), "", IF($H941=$M$3, "", IF(OR(AJ$7&lt;$AB941, $AC941&lt;AJ$6),"", MAX(AJ$10:AJ940)+1)))</f>
        <v/>
      </c>
      <c r="AK941" s="5" t="str">
        <f>IF(OR($AB941="", $AC941=""), "", IF($H941=$M$3, "", IF(OR(AK$7&lt;$AB941, $AC941&lt;AK$6),"", MAX(AK$10:AK940)+1)))</f>
        <v/>
      </c>
      <c r="AL941" s="5" t="str">
        <f>IF(OR($AB941="", $AC941=""), "", IF($H941=$M$3, "", IF(OR(AL$7&lt;$AB941, $AC941&lt;AL$6),"", MAX(AL$10:AL940)+1)))</f>
        <v/>
      </c>
      <c r="AM941" s="5" t="str">
        <f>IF(OR($AB941="", $AC941=""), "", IF($H941=$M$3, "", IF(OR(AM$7&lt;$AB941, $AC941&lt;AM$6),"", MAX(AM$10:AM940)+1)))</f>
        <v/>
      </c>
      <c r="AN941" s="5" t="str">
        <f>IF(OR($AB941="", $AC941=""), "", IF($H941=$M$3, "", IF(OR(AN$7&lt;$AB941, $AC941&lt;AN$6),"", MAX(AN$10:AN940)+1)))</f>
        <v/>
      </c>
      <c r="AO941" s="5" t="str">
        <f>IF(OR($AB941="", $AC941=""), "", IF($H941=$M$3, "", IF(OR(AO$7&lt;$AB941, $AC941&lt;AO$6),"", MAX(AO$10:AO940)+1)))</f>
        <v/>
      </c>
      <c r="AP941" s="5" t="str">
        <f>IF(OR($AB941="", $AC941=""), "", IF($H941=$M$3, "", IF(OR(AP$7&lt;$AB941, $AC941&lt;AP$6),"", MAX(AP$10:AP940)+1)))</f>
        <v/>
      </c>
      <c r="AQ941" s="5" t="str">
        <f>IF(OR($AB941="", $AC941=""), "", IF($H941=$M$3, "", IF(OR(AQ$7&lt;$AB941, $AC941&lt;AQ$6),"", MAX(AQ$10:AQ940)+1)))</f>
        <v/>
      </c>
      <c r="AR941" s="5" t="str">
        <f>IF(OR($AB941="", $AC941=""), "", IF($H941=$M$3, "", IF(OR(AR$7&lt;$AB941, $AC941&lt;AR$6),"", MAX(AR$10:AR940)+1)))</f>
        <v/>
      </c>
      <c r="AS941" s="5" t="str">
        <f>IF(OR($AB941="", $AC941=""), "", IF($H941=$M$3, "", IF(OR(AS$7&lt;$AB941, $AC941&lt;AS$6),"", MAX(AS$10:AS940)+1)))</f>
        <v/>
      </c>
      <c r="AT941" s="5" t="str">
        <f>IF(OR($AB941="", $AC941=""), "", IF($H941=$M$3, "", IF(OR(AT$7&lt;$AB941, $AC941&lt;AT$6),"", MAX(AT$10:AT940)+1)))</f>
        <v/>
      </c>
      <c r="AU941" s="5" t="str">
        <f>IF(OR($AB941="", $AC941=""), "", IF($H941=$M$3, "", IF(OR(AU$7&lt;$AB941, $AC941&lt;AU$6),"", MAX(AU$10:AU940)+1)))</f>
        <v/>
      </c>
      <c r="AV941" s="5" t="str">
        <f>IF(OR($AB941="", $AC941=""), "", IF($H941=$M$3, "", IF(OR(AV$7&lt;$AB941, $AC941&lt;AV$6),"", MAX(AV$10:AV940)+1)))</f>
        <v/>
      </c>
      <c r="AW941" s="5" t="str">
        <f>IF(OR($AB941="", $AC941=""), "", IF($H941=$M$3, "", IF(OR(AW$7&lt;$AB941, $AC941&lt;AW$6),"", MAX(AW$10:AW940)+1)))</f>
        <v/>
      </c>
      <c r="AX941" s="5" t="str">
        <f>IF(OR($AB941="", $AC941=""), "", IF($H941=$M$3, "", IF(OR(AX$7&lt;$AB941, $AC941&lt;AX$6),"", MAX(AX$10:AX940)+1)))</f>
        <v/>
      </c>
      <c r="AY941" s="5" t="str">
        <f>IF(OR($AB941="", $AC941=""), "", IF($H941=$M$3, "", IF(OR(AY$7&lt;$AB941, $AC941&lt;AY$6),"", MAX(AY$10:AY940)+1)))</f>
        <v/>
      </c>
      <c r="AZ941" s="5" t="str">
        <f>IF(OR($AB941="", $AC941=""), "", IF($H941=$M$3, "", IF(OR(AZ$7&lt;$AB941, $AC941&lt;AZ$6),"", MAX(AZ$10:AZ940)+1)))</f>
        <v/>
      </c>
      <c r="BA941" s="5" t="str">
        <f>IF(OR($AB941="", $AC941=""), "", IF($H941=$M$3, "", IF(OR(BA$7&lt;$AB941, $AC941&lt;BA$6),"", MAX(BA$10:BA940)+1)))</f>
        <v/>
      </c>
      <c r="BB941" s="5" t="str">
        <f>IF(OR($AB941="", $AC941=""), "", IF($H941=$M$3, "", IF(OR(BB$7&lt;$AB941, $AC941&lt;BB$6),"", MAX(BB$10:BB940)+1)))</f>
        <v/>
      </c>
      <c r="BC941" s="5" t="str">
        <f>IF(OR($AB941="", $AC941=""), "", IF($H941=$M$3, "", IF(OR(BC$7&lt;$AB941, $AC941&lt;BC$6),"", MAX(BC$10:BC940)+1)))</f>
        <v/>
      </c>
      <c r="BD941" s="5" t="str">
        <f>IF(OR($AB941="", $AC941=""), "", IF($H941=$M$3, "", IF(OR(BD$7&lt;$AB941, $AC941&lt;BD$6),"", MAX(BD$10:BD940)+1)))</f>
        <v/>
      </c>
      <c r="BE941" s="5" t="str">
        <f>IF(OR($AB941="", $AC941=""), "", IF($H941=$M$3, "", IF(OR(BE$7&lt;$AB941, $AC941&lt;BE$6),"", MAX(BE$10:BE940)+1)))</f>
        <v/>
      </c>
      <c r="BF941" s="5" t="str">
        <f>IF(OR($AB941="", $AC941=""), "", IF($H941=$M$3, "", IF(OR(BF$7&lt;$AB941, $AC941&lt;BF$6),"", MAX(BF$10:BF940)+1)))</f>
        <v/>
      </c>
      <c r="BG941" s="5" t="str">
        <f>IF(OR($AB941="", $AC941=""), "", IF($H941=$M$3, "", IF(OR(BG$7&lt;$AB941, $AC941&lt;BG$6),"", MAX(BG$10:BG940)+1)))</f>
        <v/>
      </c>
      <c r="BH941" s="5" t="str">
        <f>IF(OR($AB941="", $AC941=""), "", IF($H941=$M$3, "", IF(OR(BH$7&lt;$AB941, $AC941&lt;BH$6),"", MAX(BH$10:BH940)+1)))</f>
        <v/>
      </c>
      <c r="BI941" s="5" t="str">
        <f>IF(OR($AB941="", $AC941=""), "", IF($H941=$M$3, "", IF(OR(BI$7&lt;$AB941, $AC941&lt;BI$6),"", MAX(BI$10:BI940)+1)))</f>
        <v/>
      </c>
      <c r="BK941" s="5" t="str" cm="1">
        <f t="array" aca="1" ref="BK941" ca="1">IFERROR(INDEX($AE941:$BI941, $BJ941, MATCH($BK$9, $AE$9:$BI$9, 0)), "")</f>
        <v/>
      </c>
    </row>
    <row r="942" spans="1:63" x14ac:dyDescent="0.25">
      <c r="A942" s="2"/>
      <c r="B942" s="254"/>
      <c r="C942" s="255"/>
      <c r="D942" s="256"/>
      <c r="E942" s="257"/>
      <c r="F942" s="257"/>
      <c r="G942" s="258"/>
      <c r="H942" s="259"/>
      <c r="I942" s="16"/>
      <c r="J942" s="5" t="str">
        <f t="shared" si="123"/>
        <v/>
      </c>
      <c r="K942" s="2"/>
      <c r="O942" s="5" t="str">
        <f t="shared" si="121"/>
        <v/>
      </c>
      <c r="Q942" s="5" t="str">
        <f t="shared" si="124"/>
        <v/>
      </c>
      <c r="S942" s="5" t="str">
        <f t="shared" si="122"/>
        <v/>
      </c>
      <c r="U942" s="64" t="str">
        <f>IF($D942="","", IF(COUNTIF('Intro &amp; Setup'!$AW$49:$AW$88, $D942)&gt;0, "BH", TEXT($D942, "ddd")))</f>
        <v/>
      </c>
      <c r="V942" s="65" t="str">
        <f>IF($G942="", "", IF(COUNTIF('Intro &amp; Setup'!$AW$49:$AW$88, $G942)&gt;0, "BH", TEXT($G942, "ddd")))</f>
        <v/>
      </c>
      <c r="W942" s="64" t="str">
        <f t="shared" si="125"/>
        <v/>
      </c>
      <c r="X942" s="65" t="str">
        <f t="shared" si="126"/>
        <v/>
      </c>
      <c r="Y942" s="64" t="str">
        <f>IF(F942="", "", IF(OR(F942&lt;'Intro &amp; Setup'!$Z$20, F942&gt;'Intro &amp; Setup'!$Z$22), "X", ""))</f>
        <v/>
      </c>
      <c r="Z942" s="65" t="str">
        <f>IF(G942="", "", IF(OR(G942&lt;'Intro &amp; Setup'!$Z$20, G942&gt;'Intro &amp; Setup'!$Z$22), "X", ""))</f>
        <v/>
      </c>
      <c r="AB942" s="58" t="str">
        <f t="shared" si="127"/>
        <v/>
      </c>
      <c r="AC942" s="59" t="str">
        <f t="shared" si="128"/>
        <v/>
      </c>
      <c r="AE942" s="5" t="str">
        <f>IF(OR($AB942="", $AC942=""), "", IF($H942=$M$3, "", IF(OR(AE$7&lt;$AB942, $AC942&lt;AE$6),"", MAX(AE$10:AE941)+1)))</f>
        <v/>
      </c>
      <c r="AF942" s="5" t="str">
        <f>IF(OR($AB942="", $AC942=""), "", IF($H942=$M$3, "", IF(OR(AF$7&lt;$AB942, $AC942&lt;AF$6),"", MAX(AF$10:AF941)+1)))</f>
        <v/>
      </c>
      <c r="AG942" s="5" t="str">
        <f>IF(OR($AB942="", $AC942=""), "", IF($H942=$M$3, "", IF(OR(AG$7&lt;$AB942, $AC942&lt;AG$6),"", MAX(AG$10:AG941)+1)))</f>
        <v/>
      </c>
      <c r="AH942" s="5" t="str">
        <f>IF(OR($AB942="", $AC942=""), "", IF($H942=$M$3, "", IF(OR(AH$7&lt;$AB942, $AC942&lt;AH$6),"", MAX(AH$10:AH941)+1)))</f>
        <v/>
      </c>
      <c r="AI942" s="5" t="str">
        <f>IF(OR($AB942="", $AC942=""), "", IF($H942=$M$3, "", IF(OR(AI$7&lt;$AB942, $AC942&lt;AI$6),"", MAX(AI$10:AI941)+1)))</f>
        <v/>
      </c>
      <c r="AJ942" s="5" t="str">
        <f>IF(OR($AB942="", $AC942=""), "", IF($H942=$M$3, "", IF(OR(AJ$7&lt;$AB942, $AC942&lt;AJ$6),"", MAX(AJ$10:AJ941)+1)))</f>
        <v/>
      </c>
      <c r="AK942" s="5" t="str">
        <f>IF(OR($AB942="", $AC942=""), "", IF($H942=$M$3, "", IF(OR(AK$7&lt;$AB942, $AC942&lt;AK$6),"", MAX(AK$10:AK941)+1)))</f>
        <v/>
      </c>
      <c r="AL942" s="5" t="str">
        <f>IF(OR($AB942="", $AC942=""), "", IF($H942=$M$3, "", IF(OR(AL$7&lt;$AB942, $AC942&lt;AL$6),"", MAX(AL$10:AL941)+1)))</f>
        <v/>
      </c>
      <c r="AM942" s="5" t="str">
        <f>IF(OR($AB942="", $AC942=""), "", IF($H942=$M$3, "", IF(OR(AM$7&lt;$AB942, $AC942&lt;AM$6),"", MAX(AM$10:AM941)+1)))</f>
        <v/>
      </c>
      <c r="AN942" s="5" t="str">
        <f>IF(OR($AB942="", $AC942=""), "", IF($H942=$M$3, "", IF(OR(AN$7&lt;$AB942, $AC942&lt;AN$6),"", MAX(AN$10:AN941)+1)))</f>
        <v/>
      </c>
      <c r="AO942" s="5" t="str">
        <f>IF(OR($AB942="", $AC942=""), "", IF($H942=$M$3, "", IF(OR(AO$7&lt;$AB942, $AC942&lt;AO$6),"", MAX(AO$10:AO941)+1)))</f>
        <v/>
      </c>
      <c r="AP942" s="5" t="str">
        <f>IF(OR($AB942="", $AC942=""), "", IF($H942=$M$3, "", IF(OR(AP$7&lt;$AB942, $AC942&lt;AP$6),"", MAX(AP$10:AP941)+1)))</f>
        <v/>
      </c>
      <c r="AQ942" s="5" t="str">
        <f>IF(OR($AB942="", $AC942=""), "", IF($H942=$M$3, "", IF(OR(AQ$7&lt;$AB942, $AC942&lt;AQ$6),"", MAX(AQ$10:AQ941)+1)))</f>
        <v/>
      </c>
      <c r="AR942" s="5" t="str">
        <f>IF(OR($AB942="", $AC942=""), "", IF($H942=$M$3, "", IF(OR(AR$7&lt;$AB942, $AC942&lt;AR$6),"", MAX(AR$10:AR941)+1)))</f>
        <v/>
      </c>
      <c r="AS942" s="5" t="str">
        <f>IF(OR($AB942="", $AC942=""), "", IF($H942=$M$3, "", IF(OR(AS$7&lt;$AB942, $AC942&lt;AS$6),"", MAX(AS$10:AS941)+1)))</f>
        <v/>
      </c>
      <c r="AT942" s="5" t="str">
        <f>IF(OR($AB942="", $AC942=""), "", IF($H942=$M$3, "", IF(OR(AT$7&lt;$AB942, $AC942&lt;AT$6),"", MAX(AT$10:AT941)+1)))</f>
        <v/>
      </c>
      <c r="AU942" s="5" t="str">
        <f>IF(OR($AB942="", $AC942=""), "", IF($H942=$M$3, "", IF(OR(AU$7&lt;$AB942, $AC942&lt;AU$6),"", MAX(AU$10:AU941)+1)))</f>
        <v/>
      </c>
      <c r="AV942" s="5" t="str">
        <f>IF(OR($AB942="", $AC942=""), "", IF($H942=$M$3, "", IF(OR(AV$7&lt;$AB942, $AC942&lt;AV$6),"", MAX(AV$10:AV941)+1)))</f>
        <v/>
      </c>
      <c r="AW942" s="5" t="str">
        <f>IF(OR($AB942="", $AC942=""), "", IF($H942=$M$3, "", IF(OR(AW$7&lt;$AB942, $AC942&lt;AW$6),"", MAX(AW$10:AW941)+1)))</f>
        <v/>
      </c>
      <c r="AX942" s="5" t="str">
        <f>IF(OR($AB942="", $AC942=""), "", IF($H942=$M$3, "", IF(OR(AX$7&lt;$AB942, $AC942&lt;AX$6),"", MAX(AX$10:AX941)+1)))</f>
        <v/>
      </c>
      <c r="AY942" s="5" t="str">
        <f>IF(OR($AB942="", $AC942=""), "", IF($H942=$M$3, "", IF(OR(AY$7&lt;$AB942, $AC942&lt;AY$6),"", MAX(AY$10:AY941)+1)))</f>
        <v/>
      </c>
      <c r="AZ942" s="5" t="str">
        <f>IF(OR($AB942="", $AC942=""), "", IF($H942=$M$3, "", IF(OR(AZ$7&lt;$AB942, $AC942&lt;AZ$6),"", MAX(AZ$10:AZ941)+1)))</f>
        <v/>
      </c>
      <c r="BA942" s="5" t="str">
        <f>IF(OR($AB942="", $AC942=""), "", IF($H942=$M$3, "", IF(OR(BA$7&lt;$AB942, $AC942&lt;BA$6),"", MAX(BA$10:BA941)+1)))</f>
        <v/>
      </c>
      <c r="BB942" s="5" t="str">
        <f>IF(OR($AB942="", $AC942=""), "", IF($H942=$M$3, "", IF(OR(BB$7&lt;$AB942, $AC942&lt;BB$6),"", MAX(BB$10:BB941)+1)))</f>
        <v/>
      </c>
      <c r="BC942" s="5" t="str">
        <f>IF(OR($AB942="", $AC942=""), "", IF($H942=$M$3, "", IF(OR(BC$7&lt;$AB942, $AC942&lt;BC$6),"", MAX(BC$10:BC941)+1)))</f>
        <v/>
      </c>
      <c r="BD942" s="5" t="str">
        <f>IF(OR($AB942="", $AC942=""), "", IF($H942=$M$3, "", IF(OR(BD$7&lt;$AB942, $AC942&lt;BD$6),"", MAX(BD$10:BD941)+1)))</f>
        <v/>
      </c>
      <c r="BE942" s="5" t="str">
        <f>IF(OR($AB942="", $AC942=""), "", IF($H942=$M$3, "", IF(OR(BE$7&lt;$AB942, $AC942&lt;BE$6),"", MAX(BE$10:BE941)+1)))</f>
        <v/>
      </c>
      <c r="BF942" s="5" t="str">
        <f>IF(OR($AB942="", $AC942=""), "", IF($H942=$M$3, "", IF(OR(BF$7&lt;$AB942, $AC942&lt;BF$6),"", MAX(BF$10:BF941)+1)))</f>
        <v/>
      </c>
      <c r="BG942" s="5" t="str">
        <f>IF(OR($AB942="", $AC942=""), "", IF($H942=$M$3, "", IF(OR(BG$7&lt;$AB942, $AC942&lt;BG$6),"", MAX(BG$10:BG941)+1)))</f>
        <v/>
      </c>
      <c r="BH942" s="5" t="str">
        <f>IF(OR($AB942="", $AC942=""), "", IF($H942=$M$3, "", IF(OR(BH$7&lt;$AB942, $AC942&lt;BH$6),"", MAX(BH$10:BH941)+1)))</f>
        <v/>
      </c>
      <c r="BI942" s="5" t="str">
        <f>IF(OR($AB942="", $AC942=""), "", IF($H942=$M$3, "", IF(OR(BI$7&lt;$AB942, $AC942&lt;BI$6),"", MAX(BI$10:BI941)+1)))</f>
        <v/>
      </c>
      <c r="BK942" s="5" t="str" cm="1">
        <f t="array" aca="1" ref="BK942" ca="1">IFERROR(INDEX($AE942:$BI942, $BJ942, MATCH($BK$9, $AE$9:$BI$9, 0)), "")</f>
        <v/>
      </c>
    </row>
    <row r="943" spans="1:63" x14ac:dyDescent="0.25">
      <c r="A943" s="2"/>
      <c r="B943" s="254"/>
      <c r="C943" s="255"/>
      <c r="D943" s="256"/>
      <c r="E943" s="257"/>
      <c r="F943" s="257"/>
      <c r="G943" s="258"/>
      <c r="H943" s="259"/>
      <c r="I943" s="16"/>
      <c r="J943" s="5" t="str">
        <f t="shared" si="123"/>
        <v/>
      </c>
      <c r="K943" s="2"/>
      <c r="O943" s="5" t="str">
        <f t="shared" si="121"/>
        <v/>
      </c>
      <c r="Q943" s="5" t="str">
        <f t="shared" si="124"/>
        <v/>
      </c>
      <c r="S943" s="5" t="str">
        <f t="shared" si="122"/>
        <v/>
      </c>
      <c r="U943" s="64" t="str">
        <f>IF($D943="","", IF(COUNTIF('Intro &amp; Setup'!$AW$49:$AW$88, $D943)&gt;0, "BH", TEXT($D943, "ddd")))</f>
        <v/>
      </c>
      <c r="V943" s="65" t="str">
        <f>IF($G943="", "", IF(COUNTIF('Intro &amp; Setup'!$AW$49:$AW$88, $G943)&gt;0, "BH", TEXT($G943, "ddd")))</f>
        <v/>
      </c>
      <c r="W943" s="64" t="str">
        <f t="shared" si="125"/>
        <v/>
      </c>
      <c r="X943" s="65" t="str">
        <f t="shared" si="126"/>
        <v/>
      </c>
      <c r="Y943" s="64" t="str">
        <f>IF(F943="", "", IF(OR(F943&lt;'Intro &amp; Setup'!$Z$20, F943&gt;'Intro &amp; Setup'!$Z$22), "X", ""))</f>
        <v/>
      </c>
      <c r="Z943" s="65" t="str">
        <f>IF(G943="", "", IF(OR(G943&lt;'Intro &amp; Setup'!$Z$20, G943&gt;'Intro &amp; Setup'!$Z$22), "X", ""))</f>
        <v/>
      </c>
      <c r="AB943" s="58" t="str">
        <f t="shared" si="127"/>
        <v/>
      </c>
      <c r="AC943" s="59" t="str">
        <f t="shared" si="128"/>
        <v/>
      </c>
      <c r="AE943" s="5" t="str">
        <f>IF(OR($AB943="", $AC943=""), "", IF($H943=$M$3, "", IF(OR(AE$7&lt;$AB943, $AC943&lt;AE$6),"", MAX(AE$10:AE942)+1)))</f>
        <v/>
      </c>
      <c r="AF943" s="5" t="str">
        <f>IF(OR($AB943="", $AC943=""), "", IF($H943=$M$3, "", IF(OR(AF$7&lt;$AB943, $AC943&lt;AF$6),"", MAX(AF$10:AF942)+1)))</f>
        <v/>
      </c>
      <c r="AG943" s="5" t="str">
        <f>IF(OR($AB943="", $AC943=""), "", IF($H943=$M$3, "", IF(OR(AG$7&lt;$AB943, $AC943&lt;AG$6),"", MAX(AG$10:AG942)+1)))</f>
        <v/>
      </c>
      <c r="AH943" s="5" t="str">
        <f>IF(OR($AB943="", $AC943=""), "", IF($H943=$M$3, "", IF(OR(AH$7&lt;$AB943, $AC943&lt;AH$6),"", MAX(AH$10:AH942)+1)))</f>
        <v/>
      </c>
      <c r="AI943" s="5" t="str">
        <f>IF(OR($AB943="", $AC943=""), "", IF($H943=$M$3, "", IF(OR(AI$7&lt;$AB943, $AC943&lt;AI$6),"", MAX(AI$10:AI942)+1)))</f>
        <v/>
      </c>
      <c r="AJ943" s="5" t="str">
        <f>IF(OR($AB943="", $AC943=""), "", IF($H943=$M$3, "", IF(OR(AJ$7&lt;$AB943, $AC943&lt;AJ$6),"", MAX(AJ$10:AJ942)+1)))</f>
        <v/>
      </c>
      <c r="AK943" s="5" t="str">
        <f>IF(OR($AB943="", $AC943=""), "", IF($H943=$M$3, "", IF(OR(AK$7&lt;$AB943, $AC943&lt;AK$6),"", MAX(AK$10:AK942)+1)))</f>
        <v/>
      </c>
      <c r="AL943" s="5" t="str">
        <f>IF(OR($AB943="", $AC943=""), "", IF($H943=$M$3, "", IF(OR(AL$7&lt;$AB943, $AC943&lt;AL$6),"", MAX(AL$10:AL942)+1)))</f>
        <v/>
      </c>
      <c r="AM943" s="5" t="str">
        <f>IF(OR($AB943="", $AC943=""), "", IF($H943=$M$3, "", IF(OR(AM$7&lt;$AB943, $AC943&lt;AM$6),"", MAX(AM$10:AM942)+1)))</f>
        <v/>
      </c>
      <c r="AN943" s="5" t="str">
        <f>IF(OR($AB943="", $AC943=""), "", IF($H943=$M$3, "", IF(OR(AN$7&lt;$AB943, $AC943&lt;AN$6),"", MAX(AN$10:AN942)+1)))</f>
        <v/>
      </c>
      <c r="AO943" s="5" t="str">
        <f>IF(OR($AB943="", $AC943=""), "", IF($H943=$M$3, "", IF(OR(AO$7&lt;$AB943, $AC943&lt;AO$6),"", MAX(AO$10:AO942)+1)))</f>
        <v/>
      </c>
      <c r="AP943" s="5" t="str">
        <f>IF(OR($AB943="", $AC943=""), "", IF($H943=$M$3, "", IF(OR(AP$7&lt;$AB943, $AC943&lt;AP$6),"", MAX(AP$10:AP942)+1)))</f>
        <v/>
      </c>
      <c r="AQ943" s="5" t="str">
        <f>IF(OR($AB943="", $AC943=""), "", IF($H943=$M$3, "", IF(OR(AQ$7&lt;$AB943, $AC943&lt;AQ$6),"", MAX(AQ$10:AQ942)+1)))</f>
        <v/>
      </c>
      <c r="AR943" s="5" t="str">
        <f>IF(OR($AB943="", $AC943=""), "", IF($H943=$M$3, "", IF(OR(AR$7&lt;$AB943, $AC943&lt;AR$6),"", MAX(AR$10:AR942)+1)))</f>
        <v/>
      </c>
      <c r="AS943" s="5" t="str">
        <f>IF(OR($AB943="", $AC943=""), "", IF($H943=$M$3, "", IF(OR(AS$7&lt;$AB943, $AC943&lt;AS$6),"", MAX(AS$10:AS942)+1)))</f>
        <v/>
      </c>
      <c r="AT943" s="5" t="str">
        <f>IF(OR($AB943="", $AC943=""), "", IF($H943=$M$3, "", IF(OR(AT$7&lt;$AB943, $AC943&lt;AT$6),"", MAX(AT$10:AT942)+1)))</f>
        <v/>
      </c>
      <c r="AU943" s="5" t="str">
        <f>IF(OR($AB943="", $AC943=""), "", IF($H943=$M$3, "", IF(OR(AU$7&lt;$AB943, $AC943&lt;AU$6),"", MAX(AU$10:AU942)+1)))</f>
        <v/>
      </c>
      <c r="AV943" s="5" t="str">
        <f>IF(OR($AB943="", $AC943=""), "", IF($H943=$M$3, "", IF(OR(AV$7&lt;$AB943, $AC943&lt;AV$6),"", MAX(AV$10:AV942)+1)))</f>
        <v/>
      </c>
      <c r="AW943" s="5" t="str">
        <f>IF(OR($AB943="", $AC943=""), "", IF($H943=$M$3, "", IF(OR(AW$7&lt;$AB943, $AC943&lt;AW$6),"", MAX(AW$10:AW942)+1)))</f>
        <v/>
      </c>
      <c r="AX943" s="5" t="str">
        <f>IF(OR($AB943="", $AC943=""), "", IF($H943=$M$3, "", IF(OR(AX$7&lt;$AB943, $AC943&lt;AX$6),"", MAX(AX$10:AX942)+1)))</f>
        <v/>
      </c>
      <c r="AY943" s="5" t="str">
        <f>IF(OR($AB943="", $AC943=""), "", IF($H943=$M$3, "", IF(OR(AY$7&lt;$AB943, $AC943&lt;AY$6),"", MAX(AY$10:AY942)+1)))</f>
        <v/>
      </c>
      <c r="AZ943" s="5" t="str">
        <f>IF(OR($AB943="", $AC943=""), "", IF($H943=$M$3, "", IF(OR(AZ$7&lt;$AB943, $AC943&lt;AZ$6),"", MAX(AZ$10:AZ942)+1)))</f>
        <v/>
      </c>
      <c r="BA943" s="5" t="str">
        <f>IF(OR($AB943="", $AC943=""), "", IF($H943=$M$3, "", IF(OR(BA$7&lt;$AB943, $AC943&lt;BA$6),"", MAX(BA$10:BA942)+1)))</f>
        <v/>
      </c>
      <c r="BB943" s="5" t="str">
        <f>IF(OR($AB943="", $AC943=""), "", IF($H943=$M$3, "", IF(OR(BB$7&lt;$AB943, $AC943&lt;BB$6),"", MAX(BB$10:BB942)+1)))</f>
        <v/>
      </c>
      <c r="BC943" s="5" t="str">
        <f>IF(OR($AB943="", $AC943=""), "", IF($H943=$M$3, "", IF(OR(BC$7&lt;$AB943, $AC943&lt;BC$6),"", MAX(BC$10:BC942)+1)))</f>
        <v/>
      </c>
      <c r="BD943" s="5" t="str">
        <f>IF(OR($AB943="", $AC943=""), "", IF($H943=$M$3, "", IF(OR(BD$7&lt;$AB943, $AC943&lt;BD$6),"", MAX(BD$10:BD942)+1)))</f>
        <v/>
      </c>
      <c r="BE943" s="5" t="str">
        <f>IF(OR($AB943="", $AC943=""), "", IF($H943=$M$3, "", IF(OR(BE$7&lt;$AB943, $AC943&lt;BE$6),"", MAX(BE$10:BE942)+1)))</f>
        <v/>
      </c>
      <c r="BF943" s="5" t="str">
        <f>IF(OR($AB943="", $AC943=""), "", IF($H943=$M$3, "", IF(OR(BF$7&lt;$AB943, $AC943&lt;BF$6),"", MAX(BF$10:BF942)+1)))</f>
        <v/>
      </c>
      <c r="BG943" s="5" t="str">
        <f>IF(OR($AB943="", $AC943=""), "", IF($H943=$M$3, "", IF(OR(BG$7&lt;$AB943, $AC943&lt;BG$6),"", MAX(BG$10:BG942)+1)))</f>
        <v/>
      </c>
      <c r="BH943" s="5" t="str">
        <f>IF(OR($AB943="", $AC943=""), "", IF($H943=$M$3, "", IF(OR(BH$7&lt;$AB943, $AC943&lt;BH$6),"", MAX(BH$10:BH942)+1)))</f>
        <v/>
      </c>
      <c r="BI943" s="5" t="str">
        <f>IF(OR($AB943="", $AC943=""), "", IF($H943=$M$3, "", IF(OR(BI$7&lt;$AB943, $AC943&lt;BI$6),"", MAX(BI$10:BI942)+1)))</f>
        <v/>
      </c>
      <c r="BK943" s="5" t="str" cm="1">
        <f t="array" aca="1" ref="BK943" ca="1">IFERROR(INDEX($AE943:$BI943, $BJ943, MATCH($BK$9, $AE$9:$BI$9, 0)), "")</f>
        <v/>
      </c>
    </row>
    <row r="944" spans="1:63" x14ac:dyDescent="0.25">
      <c r="A944" s="2"/>
      <c r="B944" s="254"/>
      <c r="C944" s="255"/>
      <c r="D944" s="256"/>
      <c r="E944" s="257"/>
      <c r="F944" s="257"/>
      <c r="G944" s="258"/>
      <c r="H944" s="259"/>
      <c r="I944" s="16"/>
      <c r="J944" s="5" t="str">
        <f t="shared" si="123"/>
        <v/>
      </c>
      <c r="K944" s="2"/>
      <c r="O944" s="5" t="str">
        <f t="shared" si="121"/>
        <v/>
      </c>
      <c r="Q944" s="5" t="str">
        <f t="shared" si="124"/>
        <v/>
      </c>
      <c r="S944" s="5" t="str">
        <f t="shared" si="122"/>
        <v/>
      </c>
      <c r="U944" s="64" t="str">
        <f>IF($D944="","", IF(COUNTIF('Intro &amp; Setup'!$AW$49:$AW$88, $D944)&gt;0, "BH", TEXT($D944, "ddd")))</f>
        <v/>
      </c>
      <c r="V944" s="65" t="str">
        <f>IF($G944="", "", IF(COUNTIF('Intro &amp; Setup'!$AW$49:$AW$88, $G944)&gt;0, "BH", TEXT($G944, "ddd")))</f>
        <v/>
      </c>
      <c r="W944" s="64" t="str">
        <f t="shared" si="125"/>
        <v/>
      </c>
      <c r="X944" s="65" t="str">
        <f t="shared" si="126"/>
        <v/>
      </c>
      <c r="Y944" s="64" t="str">
        <f>IF(F944="", "", IF(OR(F944&lt;'Intro &amp; Setup'!$Z$20, F944&gt;'Intro &amp; Setup'!$Z$22), "X", ""))</f>
        <v/>
      </c>
      <c r="Z944" s="65" t="str">
        <f>IF(G944="", "", IF(OR(G944&lt;'Intro &amp; Setup'!$Z$20, G944&gt;'Intro &amp; Setup'!$Z$22), "X", ""))</f>
        <v/>
      </c>
      <c r="AB944" s="58" t="str">
        <f t="shared" si="127"/>
        <v/>
      </c>
      <c r="AC944" s="59" t="str">
        <f t="shared" si="128"/>
        <v/>
      </c>
      <c r="AE944" s="5" t="str">
        <f>IF(OR($AB944="", $AC944=""), "", IF($H944=$M$3, "", IF(OR(AE$7&lt;$AB944, $AC944&lt;AE$6),"", MAX(AE$10:AE943)+1)))</f>
        <v/>
      </c>
      <c r="AF944" s="5" t="str">
        <f>IF(OR($AB944="", $AC944=""), "", IF($H944=$M$3, "", IF(OR(AF$7&lt;$AB944, $AC944&lt;AF$6),"", MAX(AF$10:AF943)+1)))</f>
        <v/>
      </c>
      <c r="AG944" s="5" t="str">
        <f>IF(OR($AB944="", $AC944=""), "", IF($H944=$M$3, "", IF(OR(AG$7&lt;$AB944, $AC944&lt;AG$6),"", MAX(AG$10:AG943)+1)))</f>
        <v/>
      </c>
      <c r="AH944" s="5" t="str">
        <f>IF(OR($AB944="", $AC944=""), "", IF($H944=$M$3, "", IF(OR(AH$7&lt;$AB944, $AC944&lt;AH$6),"", MAX(AH$10:AH943)+1)))</f>
        <v/>
      </c>
      <c r="AI944" s="5" t="str">
        <f>IF(OR($AB944="", $AC944=""), "", IF($H944=$M$3, "", IF(OR(AI$7&lt;$AB944, $AC944&lt;AI$6),"", MAX(AI$10:AI943)+1)))</f>
        <v/>
      </c>
      <c r="AJ944" s="5" t="str">
        <f>IF(OR($AB944="", $AC944=""), "", IF($H944=$M$3, "", IF(OR(AJ$7&lt;$AB944, $AC944&lt;AJ$6),"", MAX(AJ$10:AJ943)+1)))</f>
        <v/>
      </c>
      <c r="AK944" s="5" t="str">
        <f>IF(OR($AB944="", $AC944=""), "", IF($H944=$M$3, "", IF(OR(AK$7&lt;$AB944, $AC944&lt;AK$6),"", MAX(AK$10:AK943)+1)))</f>
        <v/>
      </c>
      <c r="AL944" s="5" t="str">
        <f>IF(OR($AB944="", $AC944=""), "", IF($H944=$M$3, "", IF(OR(AL$7&lt;$AB944, $AC944&lt;AL$6),"", MAX(AL$10:AL943)+1)))</f>
        <v/>
      </c>
      <c r="AM944" s="5" t="str">
        <f>IF(OR($AB944="", $AC944=""), "", IF($H944=$M$3, "", IF(OR(AM$7&lt;$AB944, $AC944&lt;AM$6),"", MAX(AM$10:AM943)+1)))</f>
        <v/>
      </c>
      <c r="AN944" s="5" t="str">
        <f>IF(OR($AB944="", $AC944=""), "", IF($H944=$M$3, "", IF(OR(AN$7&lt;$AB944, $AC944&lt;AN$6),"", MAX(AN$10:AN943)+1)))</f>
        <v/>
      </c>
      <c r="AO944" s="5" t="str">
        <f>IF(OR($AB944="", $AC944=""), "", IF($H944=$M$3, "", IF(OR(AO$7&lt;$AB944, $AC944&lt;AO$6),"", MAX(AO$10:AO943)+1)))</f>
        <v/>
      </c>
      <c r="AP944" s="5" t="str">
        <f>IF(OR($AB944="", $AC944=""), "", IF($H944=$M$3, "", IF(OR(AP$7&lt;$AB944, $AC944&lt;AP$6),"", MAX(AP$10:AP943)+1)))</f>
        <v/>
      </c>
      <c r="AQ944" s="5" t="str">
        <f>IF(OR($AB944="", $AC944=""), "", IF($H944=$M$3, "", IF(OR(AQ$7&lt;$AB944, $AC944&lt;AQ$6),"", MAX(AQ$10:AQ943)+1)))</f>
        <v/>
      </c>
      <c r="AR944" s="5" t="str">
        <f>IF(OR($AB944="", $AC944=""), "", IF($H944=$M$3, "", IF(OR(AR$7&lt;$AB944, $AC944&lt;AR$6),"", MAX(AR$10:AR943)+1)))</f>
        <v/>
      </c>
      <c r="AS944" s="5" t="str">
        <f>IF(OR($AB944="", $AC944=""), "", IF($H944=$M$3, "", IF(OR(AS$7&lt;$AB944, $AC944&lt;AS$6),"", MAX(AS$10:AS943)+1)))</f>
        <v/>
      </c>
      <c r="AT944" s="5" t="str">
        <f>IF(OR($AB944="", $AC944=""), "", IF($H944=$M$3, "", IF(OR(AT$7&lt;$AB944, $AC944&lt;AT$6),"", MAX(AT$10:AT943)+1)))</f>
        <v/>
      </c>
      <c r="AU944" s="5" t="str">
        <f>IF(OR($AB944="", $AC944=""), "", IF($H944=$M$3, "", IF(OR(AU$7&lt;$AB944, $AC944&lt;AU$6),"", MAX(AU$10:AU943)+1)))</f>
        <v/>
      </c>
      <c r="AV944" s="5" t="str">
        <f>IF(OR($AB944="", $AC944=""), "", IF($H944=$M$3, "", IF(OR(AV$7&lt;$AB944, $AC944&lt;AV$6),"", MAX(AV$10:AV943)+1)))</f>
        <v/>
      </c>
      <c r="AW944" s="5" t="str">
        <f>IF(OR($AB944="", $AC944=""), "", IF($H944=$M$3, "", IF(OR(AW$7&lt;$AB944, $AC944&lt;AW$6),"", MAX(AW$10:AW943)+1)))</f>
        <v/>
      </c>
      <c r="AX944" s="5" t="str">
        <f>IF(OR($AB944="", $AC944=""), "", IF($H944=$M$3, "", IF(OR(AX$7&lt;$AB944, $AC944&lt;AX$6),"", MAX(AX$10:AX943)+1)))</f>
        <v/>
      </c>
      <c r="AY944" s="5" t="str">
        <f>IF(OR($AB944="", $AC944=""), "", IF($H944=$M$3, "", IF(OR(AY$7&lt;$AB944, $AC944&lt;AY$6),"", MAX(AY$10:AY943)+1)))</f>
        <v/>
      </c>
      <c r="AZ944" s="5" t="str">
        <f>IF(OR($AB944="", $AC944=""), "", IF($H944=$M$3, "", IF(OR(AZ$7&lt;$AB944, $AC944&lt;AZ$6),"", MAX(AZ$10:AZ943)+1)))</f>
        <v/>
      </c>
      <c r="BA944" s="5" t="str">
        <f>IF(OR($AB944="", $AC944=""), "", IF($H944=$M$3, "", IF(OR(BA$7&lt;$AB944, $AC944&lt;BA$6),"", MAX(BA$10:BA943)+1)))</f>
        <v/>
      </c>
      <c r="BB944" s="5" t="str">
        <f>IF(OR($AB944="", $AC944=""), "", IF($H944=$M$3, "", IF(OR(BB$7&lt;$AB944, $AC944&lt;BB$6),"", MAX(BB$10:BB943)+1)))</f>
        <v/>
      </c>
      <c r="BC944" s="5" t="str">
        <f>IF(OR($AB944="", $AC944=""), "", IF($H944=$M$3, "", IF(OR(BC$7&lt;$AB944, $AC944&lt;BC$6),"", MAX(BC$10:BC943)+1)))</f>
        <v/>
      </c>
      <c r="BD944" s="5" t="str">
        <f>IF(OR($AB944="", $AC944=""), "", IF($H944=$M$3, "", IF(OR(BD$7&lt;$AB944, $AC944&lt;BD$6),"", MAX(BD$10:BD943)+1)))</f>
        <v/>
      </c>
      <c r="BE944" s="5" t="str">
        <f>IF(OR($AB944="", $AC944=""), "", IF($H944=$M$3, "", IF(OR(BE$7&lt;$AB944, $AC944&lt;BE$6),"", MAX(BE$10:BE943)+1)))</f>
        <v/>
      </c>
      <c r="BF944" s="5" t="str">
        <f>IF(OR($AB944="", $AC944=""), "", IF($H944=$M$3, "", IF(OR(BF$7&lt;$AB944, $AC944&lt;BF$6),"", MAX(BF$10:BF943)+1)))</f>
        <v/>
      </c>
      <c r="BG944" s="5" t="str">
        <f>IF(OR($AB944="", $AC944=""), "", IF($H944=$M$3, "", IF(OR(BG$7&lt;$AB944, $AC944&lt;BG$6),"", MAX(BG$10:BG943)+1)))</f>
        <v/>
      </c>
      <c r="BH944" s="5" t="str">
        <f>IF(OR($AB944="", $AC944=""), "", IF($H944=$M$3, "", IF(OR(BH$7&lt;$AB944, $AC944&lt;BH$6),"", MAX(BH$10:BH943)+1)))</f>
        <v/>
      </c>
      <c r="BI944" s="5" t="str">
        <f>IF(OR($AB944="", $AC944=""), "", IF($H944=$M$3, "", IF(OR(BI$7&lt;$AB944, $AC944&lt;BI$6),"", MAX(BI$10:BI943)+1)))</f>
        <v/>
      </c>
      <c r="BK944" s="5" t="str" cm="1">
        <f t="array" aca="1" ref="BK944" ca="1">IFERROR(INDEX($AE944:$BI944, $BJ944, MATCH($BK$9, $AE$9:$BI$9, 0)), "")</f>
        <v/>
      </c>
    </row>
    <row r="945" spans="1:63" x14ac:dyDescent="0.25">
      <c r="A945" s="2"/>
      <c r="B945" s="254"/>
      <c r="C945" s="255"/>
      <c r="D945" s="256"/>
      <c r="E945" s="257"/>
      <c r="F945" s="257"/>
      <c r="G945" s="258"/>
      <c r="H945" s="259"/>
      <c r="I945" s="16"/>
      <c r="J945" s="5" t="str">
        <f t="shared" si="123"/>
        <v/>
      </c>
      <c r="K945" s="2"/>
      <c r="O945" s="5" t="str">
        <f t="shared" si="121"/>
        <v/>
      </c>
      <c r="Q945" s="5" t="str">
        <f t="shared" si="124"/>
        <v/>
      </c>
      <c r="S945" s="5" t="str">
        <f t="shared" si="122"/>
        <v/>
      </c>
      <c r="U945" s="64" t="str">
        <f>IF($D945="","", IF(COUNTIF('Intro &amp; Setup'!$AW$49:$AW$88, $D945)&gt;0, "BH", TEXT($D945, "ddd")))</f>
        <v/>
      </c>
      <c r="V945" s="65" t="str">
        <f>IF($G945="", "", IF(COUNTIF('Intro &amp; Setup'!$AW$49:$AW$88, $G945)&gt;0, "BH", TEXT($G945, "ddd")))</f>
        <v/>
      </c>
      <c r="W945" s="64" t="str">
        <f t="shared" si="125"/>
        <v/>
      </c>
      <c r="X945" s="65" t="str">
        <f t="shared" si="126"/>
        <v/>
      </c>
      <c r="Y945" s="64" t="str">
        <f>IF(F945="", "", IF(OR(F945&lt;'Intro &amp; Setup'!$Z$20, F945&gt;'Intro &amp; Setup'!$Z$22), "X", ""))</f>
        <v/>
      </c>
      <c r="Z945" s="65" t="str">
        <f>IF(G945="", "", IF(OR(G945&lt;'Intro &amp; Setup'!$Z$20, G945&gt;'Intro &amp; Setup'!$Z$22), "X", ""))</f>
        <v/>
      </c>
      <c r="AB945" s="58" t="str">
        <f t="shared" si="127"/>
        <v/>
      </c>
      <c r="AC945" s="59" t="str">
        <f t="shared" si="128"/>
        <v/>
      </c>
      <c r="AE945" s="5" t="str">
        <f>IF(OR($AB945="", $AC945=""), "", IF($H945=$M$3, "", IF(OR(AE$7&lt;$AB945, $AC945&lt;AE$6),"", MAX(AE$10:AE944)+1)))</f>
        <v/>
      </c>
      <c r="AF945" s="5" t="str">
        <f>IF(OR($AB945="", $AC945=""), "", IF($H945=$M$3, "", IF(OR(AF$7&lt;$AB945, $AC945&lt;AF$6),"", MAX(AF$10:AF944)+1)))</f>
        <v/>
      </c>
      <c r="AG945" s="5" t="str">
        <f>IF(OR($AB945="", $AC945=""), "", IF($H945=$M$3, "", IF(OR(AG$7&lt;$AB945, $AC945&lt;AG$6),"", MAX(AG$10:AG944)+1)))</f>
        <v/>
      </c>
      <c r="AH945" s="5" t="str">
        <f>IF(OR($AB945="", $AC945=""), "", IF($H945=$M$3, "", IF(OR(AH$7&lt;$AB945, $AC945&lt;AH$6),"", MAX(AH$10:AH944)+1)))</f>
        <v/>
      </c>
      <c r="AI945" s="5" t="str">
        <f>IF(OR($AB945="", $AC945=""), "", IF($H945=$M$3, "", IF(OR(AI$7&lt;$AB945, $AC945&lt;AI$6),"", MAX(AI$10:AI944)+1)))</f>
        <v/>
      </c>
      <c r="AJ945" s="5" t="str">
        <f>IF(OR($AB945="", $AC945=""), "", IF($H945=$M$3, "", IF(OR(AJ$7&lt;$AB945, $AC945&lt;AJ$6),"", MAX(AJ$10:AJ944)+1)))</f>
        <v/>
      </c>
      <c r="AK945" s="5" t="str">
        <f>IF(OR($AB945="", $AC945=""), "", IF($H945=$M$3, "", IF(OR(AK$7&lt;$AB945, $AC945&lt;AK$6),"", MAX(AK$10:AK944)+1)))</f>
        <v/>
      </c>
      <c r="AL945" s="5" t="str">
        <f>IF(OR($AB945="", $AC945=""), "", IF($H945=$M$3, "", IF(OR(AL$7&lt;$AB945, $AC945&lt;AL$6),"", MAX(AL$10:AL944)+1)))</f>
        <v/>
      </c>
      <c r="AM945" s="5" t="str">
        <f>IF(OR($AB945="", $AC945=""), "", IF($H945=$M$3, "", IF(OR(AM$7&lt;$AB945, $AC945&lt;AM$6),"", MAX(AM$10:AM944)+1)))</f>
        <v/>
      </c>
      <c r="AN945" s="5" t="str">
        <f>IF(OR($AB945="", $AC945=""), "", IF($H945=$M$3, "", IF(OR(AN$7&lt;$AB945, $AC945&lt;AN$6),"", MAX(AN$10:AN944)+1)))</f>
        <v/>
      </c>
      <c r="AO945" s="5" t="str">
        <f>IF(OR($AB945="", $AC945=""), "", IF($H945=$M$3, "", IF(OR(AO$7&lt;$AB945, $AC945&lt;AO$6),"", MAX(AO$10:AO944)+1)))</f>
        <v/>
      </c>
      <c r="AP945" s="5" t="str">
        <f>IF(OR($AB945="", $AC945=""), "", IF($H945=$M$3, "", IF(OR(AP$7&lt;$AB945, $AC945&lt;AP$6),"", MAX(AP$10:AP944)+1)))</f>
        <v/>
      </c>
      <c r="AQ945" s="5" t="str">
        <f>IF(OR($AB945="", $AC945=""), "", IF($H945=$M$3, "", IF(OR(AQ$7&lt;$AB945, $AC945&lt;AQ$6),"", MAX(AQ$10:AQ944)+1)))</f>
        <v/>
      </c>
      <c r="AR945" s="5" t="str">
        <f>IF(OR($AB945="", $AC945=""), "", IF($H945=$M$3, "", IF(OR(AR$7&lt;$AB945, $AC945&lt;AR$6),"", MAX(AR$10:AR944)+1)))</f>
        <v/>
      </c>
      <c r="AS945" s="5" t="str">
        <f>IF(OR($AB945="", $AC945=""), "", IF($H945=$M$3, "", IF(OR(AS$7&lt;$AB945, $AC945&lt;AS$6),"", MAX(AS$10:AS944)+1)))</f>
        <v/>
      </c>
      <c r="AT945" s="5" t="str">
        <f>IF(OR($AB945="", $AC945=""), "", IF($H945=$M$3, "", IF(OR(AT$7&lt;$AB945, $AC945&lt;AT$6),"", MAX(AT$10:AT944)+1)))</f>
        <v/>
      </c>
      <c r="AU945" s="5" t="str">
        <f>IF(OR($AB945="", $AC945=""), "", IF($H945=$M$3, "", IF(OR(AU$7&lt;$AB945, $AC945&lt;AU$6),"", MAX(AU$10:AU944)+1)))</f>
        <v/>
      </c>
      <c r="AV945" s="5" t="str">
        <f>IF(OR($AB945="", $AC945=""), "", IF($H945=$M$3, "", IF(OR(AV$7&lt;$AB945, $AC945&lt;AV$6),"", MAX(AV$10:AV944)+1)))</f>
        <v/>
      </c>
      <c r="AW945" s="5" t="str">
        <f>IF(OR($AB945="", $AC945=""), "", IF($H945=$M$3, "", IF(OR(AW$7&lt;$AB945, $AC945&lt;AW$6),"", MAX(AW$10:AW944)+1)))</f>
        <v/>
      </c>
      <c r="AX945" s="5" t="str">
        <f>IF(OR($AB945="", $AC945=""), "", IF($H945=$M$3, "", IF(OR(AX$7&lt;$AB945, $AC945&lt;AX$6),"", MAX(AX$10:AX944)+1)))</f>
        <v/>
      </c>
      <c r="AY945" s="5" t="str">
        <f>IF(OR($AB945="", $AC945=""), "", IF($H945=$M$3, "", IF(OR(AY$7&lt;$AB945, $AC945&lt;AY$6),"", MAX(AY$10:AY944)+1)))</f>
        <v/>
      </c>
      <c r="AZ945" s="5" t="str">
        <f>IF(OR($AB945="", $AC945=""), "", IF($H945=$M$3, "", IF(OR(AZ$7&lt;$AB945, $AC945&lt;AZ$6),"", MAX(AZ$10:AZ944)+1)))</f>
        <v/>
      </c>
      <c r="BA945" s="5" t="str">
        <f>IF(OR($AB945="", $AC945=""), "", IF($H945=$M$3, "", IF(OR(BA$7&lt;$AB945, $AC945&lt;BA$6),"", MAX(BA$10:BA944)+1)))</f>
        <v/>
      </c>
      <c r="BB945" s="5" t="str">
        <f>IF(OR($AB945="", $AC945=""), "", IF($H945=$M$3, "", IF(OR(BB$7&lt;$AB945, $AC945&lt;BB$6),"", MAX(BB$10:BB944)+1)))</f>
        <v/>
      </c>
      <c r="BC945" s="5" t="str">
        <f>IF(OR($AB945="", $AC945=""), "", IF($H945=$M$3, "", IF(OR(BC$7&lt;$AB945, $AC945&lt;BC$6),"", MAX(BC$10:BC944)+1)))</f>
        <v/>
      </c>
      <c r="BD945" s="5" t="str">
        <f>IF(OR($AB945="", $AC945=""), "", IF($H945=$M$3, "", IF(OR(BD$7&lt;$AB945, $AC945&lt;BD$6),"", MAX(BD$10:BD944)+1)))</f>
        <v/>
      </c>
      <c r="BE945" s="5" t="str">
        <f>IF(OR($AB945="", $AC945=""), "", IF($H945=$M$3, "", IF(OR(BE$7&lt;$AB945, $AC945&lt;BE$6),"", MAX(BE$10:BE944)+1)))</f>
        <v/>
      </c>
      <c r="BF945" s="5" t="str">
        <f>IF(OR($AB945="", $AC945=""), "", IF($H945=$M$3, "", IF(OR(BF$7&lt;$AB945, $AC945&lt;BF$6),"", MAX(BF$10:BF944)+1)))</f>
        <v/>
      </c>
      <c r="BG945" s="5" t="str">
        <f>IF(OR($AB945="", $AC945=""), "", IF($H945=$M$3, "", IF(OR(BG$7&lt;$AB945, $AC945&lt;BG$6),"", MAX(BG$10:BG944)+1)))</f>
        <v/>
      </c>
      <c r="BH945" s="5" t="str">
        <f>IF(OR($AB945="", $AC945=""), "", IF($H945=$M$3, "", IF(OR(BH$7&lt;$AB945, $AC945&lt;BH$6),"", MAX(BH$10:BH944)+1)))</f>
        <v/>
      </c>
      <c r="BI945" s="5" t="str">
        <f>IF(OR($AB945="", $AC945=""), "", IF($H945=$M$3, "", IF(OR(BI$7&lt;$AB945, $AC945&lt;BI$6),"", MAX(BI$10:BI944)+1)))</f>
        <v/>
      </c>
      <c r="BK945" s="5" t="str" cm="1">
        <f t="array" aca="1" ref="BK945" ca="1">IFERROR(INDEX($AE945:$BI945, $BJ945, MATCH($BK$9, $AE$9:$BI$9, 0)), "")</f>
        <v/>
      </c>
    </row>
    <row r="946" spans="1:63" x14ac:dyDescent="0.25">
      <c r="A946" s="2"/>
      <c r="B946" s="254"/>
      <c r="C946" s="255"/>
      <c r="D946" s="256"/>
      <c r="E946" s="257"/>
      <c r="F946" s="257"/>
      <c r="G946" s="258"/>
      <c r="H946" s="259"/>
      <c r="I946" s="16"/>
      <c r="J946" s="5" t="str">
        <f t="shared" si="123"/>
        <v/>
      </c>
      <c r="K946" s="2"/>
      <c r="O946" s="5" t="str">
        <f t="shared" si="121"/>
        <v/>
      </c>
      <c r="Q946" s="5" t="str">
        <f t="shared" si="124"/>
        <v/>
      </c>
      <c r="S946" s="5" t="str">
        <f t="shared" si="122"/>
        <v/>
      </c>
      <c r="U946" s="64" t="str">
        <f>IF($D946="","", IF(COUNTIF('Intro &amp; Setup'!$AW$49:$AW$88, $D946)&gt;0, "BH", TEXT($D946, "ddd")))</f>
        <v/>
      </c>
      <c r="V946" s="65" t="str">
        <f>IF($G946="", "", IF(COUNTIF('Intro &amp; Setup'!$AW$49:$AW$88, $G946)&gt;0, "BH", TEXT($G946, "ddd")))</f>
        <v/>
      </c>
      <c r="W946" s="64" t="str">
        <f t="shared" si="125"/>
        <v/>
      </c>
      <c r="X946" s="65" t="str">
        <f t="shared" si="126"/>
        <v/>
      </c>
      <c r="Y946" s="64" t="str">
        <f>IF(F946="", "", IF(OR(F946&lt;'Intro &amp; Setup'!$Z$20, F946&gt;'Intro &amp; Setup'!$Z$22), "X", ""))</f>
        <v/>
      </c>
      <c r="Z946" s="65" t="str">
        <f>IF(G946="", "", IF(OR(G946&lt;'Intro &amp; Setup'!$Z$20, G946&gt;'Intro &amp; Setup'!$Z$22), "X", ""))</f>
        <v/>
      </c>
      <c r="AB946" s="58" t="str">
        <f t="shared" si="127"/>
        <v/>
      </c>
      <c r="AC946" s="59" t="str">
        <f t="shared" si="128"/>
        <v/>
      </c>
      <c r="AE946" s="5" t="str">
        <f>IF(OR($AB946="", $AC946=""), "", IF($H946=$M$3, "", IF(OR(AE$7&lt;$AB946, $AC946&lt;AE$6),"", MAX(AE$10:AE945)+1)))</f>
        <v/>
      </c>
      <c r="AF946" s="5" t="str">
        <f>IF(OR($AB946="", $AC946=""), "", IF($H946=$M$3, "", IF(OR(AF$7&lt;$AB946, $AC946&lt;AF$6),"", MAX(AF$10:AF945)+1)))</f>
        <v/>
      </c>
      <c r="AG946" s="5" t="str">
        <f>IF(OR($AB946="", $AC946=""), "", IF($H946=$M$3, "", IF(OR(AG$7&lt;$AB946, $AC946&lt;AG$6),"", MAX(AG$10:AG945)+1)))</f>
        <v/>
      </c>
      <c r="AH946" s="5" t="str">
        <f>IF(OR($AB946="", $AC946=""), "", IF($H946=$M$3, "", IF(OR(AH$7&lt;$AB946, $AC946&lt;AH$6),"", MAX(AH$10:AH945)+1)))</f>
        <v/>
      </c>
      <c r="AI946" s="5" t="str">
        <f>IF(OR($AB946="", $AC946=""), "", IF($H946=$M$3, "", IF(OR(AI$7&lt;$AB946, $AC946&lt;AI$6),"", MAX(AI$10:AI945)+1)))</f>
        <v/>
      </c>
      <c r="AJ946" s="5" t="str">
        <f>IF(OR($AB946="", $AC946=""), "", IF($H946=$M$3, "", IF(OR(AJ$7&lt;$AB946, $AC946&lt;AJ$6),"", MAX(AJ$10:AJ945)+1)))</f>
        <v/>
      </c>
      <c r="AK946" s="5" t="str">
        <f>IF(OR($AB946="", $AC946=""), "", IF($H946=$M$3, "", IF(OR(AK$7&lt;$AB946, $AC946&lt;AK$6),"", MAX(AK$10:AK945)+1)))</f>
        <v/>
      </c>
      <c r="AL946" s="5" t="str">
        <f>IF(OR($AB946="", $AC946=""), "", IF($H946=$M$3, "", IF(OR(AL$7&lt;$AB946, $AC946&lt;AL$6),"", MAX(AL$10:AL945)+1)))</f>
        <v/>
      </c>
      <c r="AM946" s="5" t="str">
        <f>IF(OR($AB946="", $AC946=""), "", IF($H946=$M$3, "", IF(OR(AM$7&lt;$AB946, $AC946&lt;AM$6),"", MAX(AM$10:AM945)+1)))</f>
        <v/>
      </c>
      <c r="AN946" s="5" t="str">
        <f>IF(OR($AB946="", $AC946=""), "", IF($H946=$M$3, "", IF(OR(AN$7&lt;$AB946, $AC946&lt;AN$6),"", MAX(AN$10:AN945)+1)))</f>
        <v/>
      </c>
      <c r="AO946" s="5" t="str">
        <f>IF(OR($AB946="", $AC946=""), "", IF($H946=$M$3, "", IF(OR(AO$7&lt;$AB946, $AC946&lt;AO$6),"", MAX(AO$10:AO945)+1)))</f>
        <v/>
      </c>
      <c r="AP946" s="5" t="str">
        <f>IF(OR($AB946="", $AC946=""), "", IF($H946=$M$3, "", IF(OR(AP$7&lt;$AB946, $AC946&lt;AP$6),"", MAX(AP$10:AP945)+1)))</f>
        <v/>
      </c>
      <c r="AQ946" s="5" t="str">
        <f>IF(OR($AB946="", $AC946=""), "", IF($H946=$M$3, "", IF(OR(AQ$7&lt;$AB946, $AC946&lt;AQ$6),"", MAX(AQ$10:AQ945)+1)))</f>
        <v/>
      </c>
      <c r="AR946" s="5" t="str">
        <f>IF(OR($AB946="", $AC946=""), "", IF($H946=$M$3, "", IF(OR(AR$7&lt;$AB946, $AC946&lt;AR$6),"", MAX(AR$10:AR945)+1)))</f>
        <v/>
      </c>
      <c r="AS946" s="5" t="str">
        <f>IF(OR($AB946="", $AC946=""), "", IF($H946=$M$3, "", IF(OR(AS$7&lt;$AB946, $AC946&lt;AS$6),"", MAX(AS$10:AS945)+1)))</f>
        <v/>
      </c>
      <c r="AT946" s="5" t="str">
        <f>IF(OR($AB946="", $AC946=""), "", IF($H946=$M$3, "", IF(OR(AT$7&lt;$AB946, $AC946&lt;AT$6),"", MAX(AT$10:AT945)+1)))</f>
        <v/>
      </c>
      <c r="AU946" s="5" t="str">
        <f>IF(OR($AB946="", $AC946=""), "", IF($H946=$M$3, "", IF(OR(AU$7&lt;$AB946, $AC946&lt;AU$6),"", MAX(AU$10:AU945)+1)))</f>
        <v/>
      </c>
      <c r="AV946" s="5" t="str">
        <f>IF(OR($AB946="", $AC946=""), "", IF($H946=$M$3, "", IF(OR(AV$7&lt;$AB946, $AC946&lt;AV$6),"", MAX(AV$10:AV945)+1)))</f>
        <v/>
      </c>
      <c r="AW946" s="5" t="str">
        <f>IF(OR($AB946="", $AC946=""), "", IF($H946=$M$3, "", IF(OR(AW$7&lt;$AB946, $AC946&lt;AW$6),"", MAX(AW$10:AW945)+1)))</f>
        <v/>
      </c>
      <c r="AX946" s="5" t="str">
        <f>IF(OR($AB946="", $AC946=""), "", IF($H946=$M$3, "", IF(OR(AX$7&lt;$AB946, $AC946&lt;AX$6),"", MAX(AX$10:AX945)+1)))</f>
        <v/>
      </c>
      <c r="AY946" s="5" t="str">
        <f>IF(OR($AB946="", $AC946=""), "", IF($H946=$M$3, "", IF(OR(AY$7&lt;$AB946, $AC946&lt;AY$6),"", MAX(AY$10:AY945)+1)))</f>
        <v/>
      </c>
      <c r="AZ946" s="5" t="str">
        <f>IF(OR($AB946="", $AC946=""), "", IF($H946=$M$3, "", IF(OR(AZ$7&lt;$AB946, $AC946&lt;AZ$6),"", MAX(AZ$10:AZ945)+1)))</f>
        <v/>
      </c>
      <c r="BA946" s="5" t="str">
        <f>IF(OR($AB946="", $AC946=""), "", IF($H946=$M$3, "", IF(OR(BA$7&lt;$AB946, $AC946&lt;BA$6),"", MAX(BA$10:BA945)+1)))</f>
        <v/>
      </c>
      <c r="BB946" s="5" t="str">
        <f>IF(OR($AB946="", $AC946=""), "", IF($H946=$M$3, "", IF(OR(BB$7&lt;$AB946, $AC946&lt;BB$6),"", MAX(BB$10:BB945)+1)))</f>
        <v/>
      </c>
      <c r="BC946" s="5" t="str">
        <f>IF(OR($AB946="", $AC946=""), "", IF($H946=$M$3, "", IF(OR(BC$7&lt;$AB946, $AC946&lt;BC$6),"", MAX(BC$10:BC945)+1)))</f>
        <v/>
      </c>
      <c r="BD946" s="5" t="str">
        <f>IF(OR($AB946="", $AC946=""), "", IF($H946=$M$3, "", IF(OR(BD$7&lt;$AB946, $AC946&lt;BD$6),"", MAX(BD$10:BD945)+1)))</f>
        <v/>
      </c>
      <c r="BE946" s="5" t="str">
        <f>IF(OR($AB946="", $AC946=""), "", IF($H946=$M$3, "", IF(OR(BE$7&lt;$AB946, $AC946&lt;BE$6),"", MAX(BE$10:BE945)+1)))</f>
        <v/>
      </c>
      <c r="BF946" s="5" t="str">
        <f>IF(OR($AB946="", $AC946=""), "", IF($H946=$M$3, "", IF(OR(BF$7&lt;$AB946, $AC946&lt;BF$6),"", MAX(BF$10:BF945)+1)))</f>
        <v/>
      </c>
      <c r="BG946" s="5" t="str">
        <f>IF(OR($AB946="", $AC946=""), "", IF($H946=$M$3, "", IF(OR(BG$7&lt;$AB946, $AC946&lt;BG$6),"", MAX(BG$10:BG945)+1)))</f>
        <v/>
      </c>
      <c r="BH946" s="5" t="str">
        <f>IF(OR($AB946="", $AC946=""), "", IF($H946=$M$3, "", IF(OR(BH$7&lt;$AB946, $AC946&lt;BH$6),"", MAX(BH$10:BH945)+1)))</f>
        <v/>
      </c>
      <c r="BI946" s="5" t="str">
        <f>IF(OR($AB946="", $AC946=""), "", IF($H946=$M$3, "", IF(OR(BI$7&lt;$AB946, $AC946&lt;BI$6),"", MAX(BI$10:BI945)+1)))</f>
        <v/>
      </c>
      <c r="BK946" s="5" t="str" cm="1">
        <f t="array" aca="1" ref="BK946" ca="1">IFERROR(INDEX($AE946:$BI946, $BJ946, MATCH($BK$9, $AE$9:$BI$9, 0)), "")</f>
        <v/>
      </c>
    </row>
    <row r="947" spans="1:63" x14ac:dyDescent="0.25">
      <c r="A947" s="2"/>
      <c r="B947" s="254"/>
      <c r="C947" s="255"/>
      <c r="D947" s="256"/>
      <c r="E947" s="257"/>
      <c r="F947" s="257"/>
      <c r="G947" s="258"/>
      <c r="H947" s="259"/>
      <c r="I947" s="16"/>
      <c r="J947" s="5" t="str">
        <f t="shared" si="123"/>
        <v/>
      </c>
      <c r="K947" s="2"/>
      <c r="O947" s="5" t="str">
        <f t="shared" si="121"/>
        <v/>
      </c>
      <c r="Q947" s="5" t="str">
        <f t="shared" si="124"/>
        <v/>
      </c>
      <c r="S947" s="5" t="str">
        <f t="shared" si="122"/>
        <v/>
      </c>
      <c r="U947" s="64" t="str">
        <f>IF($D947="","", IF(COUNTIF('Intro &amp; Setup'!$AW$49:$AW$88, $D947)&gt;0, "BH", TEXT($D947, "ddd")))</f>
        <v/>
      </c>
      <c r="V947" s="65" t="str">
        <f>IF($G947="", "", IF(COUNTIF('Intro &amp; Setup'!$AW$49:$AW$88, $G947)&gt;0, "BH", TEXT($G947, "ddd")))</f>
        <v/>
      </c>
      <c r="W947" s="64" t="str">
        <f t="shared" si="125"/>
        <v/>
      </c>
      <c r="X947" s="65" t="str">
        <f t="shared" si="126"/>
        <v/>
      </c>
      <c r="Y947" s="64" t="str">
        <f>IF(F947="", "", IF(OR(F947&lt;'Intro &amp; Setup'!$Z$20, F947&gt;'Intro &amp; Setup'!$Z$22), "X", ""))</f>
        <v/>
      </c>
      <c r="Z947" s="65" t="str">
        <f>IF(G947="", "", IF(OR(G947&lt;'Intro &amp; Setup'!$Z$20, G947&gt;'Intro &amp; Setup'!$Z$22), "X", ""))</f>
        <v/>
      </c>
      <c r="AB947" s="58" t="str">
        <f t="shared" si="127"/>
        <v/>
      </c>
      <c r="AC947" s="59" t="str">
        <f t="shared" si="128"/>
        <v/>
      </c>
      <c r="AE947" s="5" t="str">
        <f>IF(OR($AB947="", $AC947=""), "", IF($H947=$M$3, "", IF(OR(AE$7&lt;$AB947, $AC947&lt;AE$6),"", MAX(AE$10:AE946)+1)))</f>
        <v/>
      </c>
      <c r="AF947" s="5" t="str">
        <f>IF(OR($AB947="", $AC947=""), "", IF($H947=$M$3, "", IF(OR(AF$7&lt;$AB947, $AC947&lt;AF$6),"", MAX(AF$10:AF946)+1)))</f>
        <v/>
      </c>
      <c r="AG947" s="5" t="str">
        <f>IF(OR($AB947="", $AC947=""), "", IF($H947=$M$3, "", IF(OR(AG$7&lt;$AB947, $AC947&lt;AG$6),"", MAX(AG$10:AG946)+1)))</f>
        <v/>
      </c>
      <c r="AH947" s="5" t="str">
        <f>IF(OR($AB947="", $AC947=""), "", IF($H947=$M$3, "", IF(OR(AH$7&lt;$AB947, $AC947&lt;AH$6),"", MAX(AH$10:AH946)+1)))</f>
        <v/>
      </c>
      <c r="AI947" s="5" t="str">
        <f>IF(OR($AB947="", $AC947=""), "", IF($H947=$M$3, "", IF(OR(AI$7&lt;$AB947, $AC947&lt;AI$6),"", MAX(AI$10:AI946)+1)))</f>
        <v/>
      </c>
      <c r="AJ947" s="5" t="str">
        <f>IF(OR($AB947="", $AC947=""), "", IF($H947=$M$3, "", IF(OR(AJ$7&lt;$AB947, $AC947&lt;AJ$6),"", MAX(AJ$10:AJ946)+1)))</f>
        <v/>
      </c>
      <c r="AK947" s="5" t="str">
        <f>IF(OR($AB947="", $AC947=""), "", IF($H947=$M$3, "", IF(OR(AK$7&lt;$AB947, $AC947&lt;AK$6),"", MAX(AK$10:AK946)+1)))</f>
        <v/>
      </c>
      <c r="AL947" s="5" t="str">
        <f>IF(OR($AB947="", $AC947=""), "", IF($H947=$M$3, "", IF(OR(AL$7&lt;$AB947, $AC947&lt;AL$6),"", MAX(AL$10:AL946)+1)))</f>
        <v/>
      </c>
      <c r="AM947" s="5" t="str">
        <f>IF(OR($AB947="", $AC947=""), "", IF($H947=$M$3, "", IF(OR(AM$7&lt;$AB947, $AC947&lt;AM$6),"", MAX(AM$10:AM946)+1)))</f>
        <v/>
      </c>
      <c r="AN947" s="5" t="str">
        <f>IF(OR($AB947="", $AC947=""), "", IF($H947=$M$3, "", IF(OR(AN$7&lt;$AB947, $AC947&lt;AN$6),"", MAX(AN$10:AN946)+1)))</f>
        <v/>
      </c>
      <c r="AO947" s="5" t="str">
        <f>IF(OR($AB947="", $AC947=""), "", IF($H947=$M$3, "", IF(OR(AO$7&lt;$AB947, $AC947&lt;AO$6),"", MAX(AO$10:AO946)+1)))</f>
        <v/>
      </c>
      <c r="AP947" s="5" t="str">
        <f>IF(OR($AB947="", $AC947=""), "", IF($H947=$M$3, "", IF(OR(AP$7&lt;$AB947, $AC947&lt;AP$6),"", MAX(AP$10:AP946)+1)))</f>
        <v/>
      </c>
      <c r="AQ947" s="5" t="str">
        <f>IF(OR($AB947="", $AC947=""), "", IF($H947=$M$3, "", IF(OR(AQ$7&lt;$AB947, $AC947&lt;AQ$6),"", MAX(AQ$10:AQ946)+1)))</f>
        <v/>
      </c>
      <c r="AR947" s="5" t="str">
        <f>IF(OR($AB947="", $AC947=""), "", IF($H947=$M$3, "", IF(OR(AR$7&lt;$AB947, $AC947&lt;AR$6),"", MAX(AR$10:AR946)+1)))</f>
        <v/>
      </c>
      <c r="AS947" s="5" t="str">
        <f>IF(OR($AB947="", $AC947=""), "", IF($H947=$M$3, "", IF(OR(AS$7&lt;$AB947, $AC947&lt;AS$6),"", MAX(AS$10:AS946)+1)))</f>
        <v/>
      </c>
      <c r="AT947" s="5" t="str">
        <f>IF(OR($AB947="", $AC947=""), "", IF($H947=$M$3, "", IF(OR(AT$7&lt;$AB947, $AC947&lt;AT$6),"", MAX(AT$10:AT946)+1)))</f>
        <v/>
      </c>
      <c r="AU947" s="5" t="str">
        <f>IF(OR($AB947="", $AC947=""), "", IF($H947=$M$3, "", IF(OR(AU$7&lt;$AB947, $AC947&lt;AU$6),"", MAX(AU$10:AU946)+1)))</f>
        <v/>
      </c>
      <c r="AV947" s="5" t="str">
        <f>IF(OR($AB947="", $AC947=""), "", IF($H947=$M$3, "", IF(OR(AV$7&lt;$AB947, $AC947&lt;AV$6),"", MAX(AV$10:AV946)+1)))</f>
        <v/>
      </c>
      <c r="AW947" s="5" t="str">
        <f>IF(OR($AB947="", $AC947=""), "", IF($H947=$M$3, "", IF(OR(AW$7&lt;$AB947, $AC947&lt;AW$6),"", MAX(AW$10:AW946)+1)))</f>
        <v/>
      </c>
      <c r="AX947" s="5" t="str">
        <f>IF(OR($AB947="", $AC947=""), "", IF($H947=$M$3, "", IF(OR(AX$7&lt;$AB947, $AC947&lt;AX$6),"", MAX(AX$10:AX946)+1)))</f>
        <v/>
      </c>
      <c r="AY947" s="5" t="str">
        <f>IF(OR($AB947="", $AC947=""), "", IF($H947=$M$3, "", IF(OR(AY$7&lt;$AB947, $AC947&lt;AY$6),"", MAX(AY$10:AY946)+1)))</f>
        <v/>
      </c>
      <c r="AZ947" s="5" t="str">
        <f>IF(OR($AB947="", $AC947=""), "", IF($H947=$M$3, "", IF(OR(AZ$7&lt;$AB947, $AC947&lt;AZ$6),"", MAX(AZ$10:AZ946)+1)))</f>
        <v/>
      </c>
      <c r="BA947" s="5" t="str">
        <f>IF(OR($AB947="", $AC947=""), "", IF($H947=$M$3, "", IF(OR(BA$7&lt;$AB947, $AC947&lt;BA$6),"", MAX(BA$10:BA946)+1)))</f>
        <v/>
      </c>
      <c r="BB947" s="5" t="str">
        <f>IF(OR($AB947="", $AC947=""), "", IF($H947=$M$3, "", IF(OR(BB$7&lt;$AB947, $AC947&lt;BB$6),"", MAX(BB$10:BB946)+1)))</f>
        <v/>
      </c>
      <c r="BC947" s="5" t="str">
        <f>IF(OR($AB947="", $AC947=""), "", IF($H947=$M$3, "", IF(OR(BC$7&lt;$AB947, $AC947&lt;BC$6),"", MAX(BC$10:BC946)+1)))</f>
        <v/>
      </c>
      <c r="BD947" s="5" t="str">
        <f>IF(OR($AB947="", $AC947=""), "", IF($H947=$M$3, "", IF(OR(BD$7&lt;$AB947, $AC947&lt;BD$6),"", MAX(BD$10:BD946)+1)))</f>
        <v/>
      </c>
      <c r="BE947" s="5" t="str">
        <f>IF(OR($AB947="", $AC947=""), "", IF($H947=$M$3, "", IF(OR(BE$7&lt;$AB947, $AC947&lt;BE$6),"", MAX(BE$10:BE946)+1)))</f>
        <v/>
      </c>
      <c r="BF947" s="5" t="str">
        <f>IF(OR($AB947="", $AC947=""), "", IF($H947=$M$3, "", IF(OR(BF$7&lt;$AB947, $AC947&lt;BF$6),"", MAX(BF$10:BF946)+1)))</f>
        <v/>
      </c>
      <c r="BG947" s="5" t="str">
        <f>IF(OR($AB947="", $AC947=""), "", IF($H947=$M$3, "", IF(OR(BG$7&lt;$AB947, $AC947&lt;BG$6),"", MAX(BG$10:BG946)+1)))</f>
        <v/>
      </c>
      <c r="BH947" s="5" t="str">
        <f>IF(OR($AB947="", $AC947=""), "", IF($H947=$M$3, "", IF(OR(BH$7&lt;$AB947, $AC947&lt;BH$6),"", MAX(BH$10:BH946)+1)))</f>
        <v/>
      </c>
      <c r="BI947" s="5" t="str">
        <f>IF(OR($AB947="", $AC947=""), "", IF($H947=$M$3, "", IF(OR(BI$7&lt;$AB947, $AC947&lt;BI$6),"", MAX(BI$10:BI946)+1)))</f>
        <v/>
      </c>
      <c r="BK947" s="5" t="str" cm="1">
        <f t="array" aca="1" ref="BK947" ca="1">IFERROR(INDEX($AE947:$BI947, $BJ947, MATCH($BK$9, $AE$9:$BI$9, 0)), "")</f>
        <v/>
      </c>
    </row>
    <row r="948" spans="1:63" x14ac:dyDescent="0.25">
      <c r="A948" s="2"/>
      <c r="B948" s="254"/>
      <c r="C948" s="255"/>
      <c r="D948" s="256"/>
      <c r="E948" s="257"/>
      <c r="F948" s="257"/>
      <c r="G948" s="258"/>
      <c r="H948" s="259"/>
      <c r="I948" s="16"/>
      <c r="J948" s="5" t="str">
        <f t="shared" si="123"/>
        <v/>
      </c>
      <c r="K948" s="2"/>
      <c r="O948" s="5" t="str">
        <f t="shared" si="121"/>
        <v/>
      </c>
      <c r="Q948" s="5" t="str">
        <f t="shared" si="124"/>
        <v/>
      </c>
      <c r="S948" s="5" t="str">
        <f t="shared" si="122"/>
        <v/>
      </c>
      <c r="U948" s="64" t="str">
        <f>IF($D948="","", IF(COUNTIF('Intro &amp; Setup'!$AW$49:$AW$88, $D948)&gt;0, "BH", TEXT($D948, "ddd")))</f>
        <v/>
      </c>
      <c r="V948" s="65" t="str">
        <f>IF($G948="", "", IF(COUNTIF('Intro &amp; Setup'!$AW$49:$AW$88, $G948)&gt;0, "BH", TEXT($G948, "ddd")))</f>
        <v/>
      </c>
      <c r="W948" s="64" t="str">
        <f t="shared" si="125"/>
        <v/>
      </c>
      <c r="X948" s="65" t="str">
        <f t="shared" si="126"/>
        <v/>
      </c>
      <c r="Y948" s="64" t="str">
        <f>IF(F948="", "", IF(OR(F948&lt;'Intro &amp; Setup'!$Z$20, F948&gt;'Intro &amp; Setup'!$Z$22), "X", ""))</f>
        <v/>
      </c>
      <c r="Z948" s="65" t="str">
        <f>IF(G948="", "", IF(OR(G948&lt;'Intro &amp; Setup'!$Z$20, G948&gt;'Intro &amp; Setup'!$Z$22), "X", ""))</f>
        <v/>
      </c>
      <c r="AB948" s="58" t="str">
        <f t="shared" si="127"/>
        <v/>
      </c>
      <c r="AC948" s="59" t="str">
        <f t="shared" si="128"/>
        <v/>
      </c>
      <c r="AE948" s="5" t="str">
        <f>IF(OR($AB948="", $AC948=""), "", IF($H948=$M$3, "", IF(OR(AE$7&lt;$AB948, $AC948&lt;AE$6),"", MAX(AE$10:AE947)+1)))</f>
        <v/>
      </c>
      <c r="AF948" s="5" t="str">
        <f>IF(OR($AB948="", $AC948=""), "", IF($H948=$M$3, "", IF(OR(AF$7&lt;$AB948, $AC948&lt;AF$6),"", MAX(AF$10:AF947)+1)))</f>
        <v/>
      </c>
      <c r="AG948" s="5" t="str">
        <f>IF(OR($AB948="", $AC948=""), "", IF($H948=$M$3, "", IF(OR(AG$7&lt;$AB948, $AC948&lt;AG$6),"", MAX(AG$10:AG947)+1)))</f>
        <v/>
      </c>
      <c r="AH948" s="5" t="str">
        <f>IF(OR($AB948="", $AC948=""), "", IF($H948=$M$3, "", IF(OR(AH$7&lt;$AB948, $AC948&lt;AH$6),"", MAX(AH$10:AH947)+1)))</f>
        <v/>
      </c>
      <c r="AI948" s="5" t="str">
        <f>IF(OR($AB948="", $AC948=""), "", IF($H948=$M$3, "", IF(OR(AI$7&lt;$AB948, $AC948&lt;AI$6),"", MAX(AI$10:AI947)+1)))</f>
        <v/>
      </c>
      <c r="AJ948" s="5" t="str">
        <f>IF(OR($AB948="", $AC948=""), "", IF($H948=$M$3, "", IF(OR(AJ$7&lt;$AB948, $AC948&lt;AJ$6),"", MAX(AJ$10:AJ947)+1)))</f>
        <v/>
      </c>
      <c r="AK948" s="5" t="str">
        <f>IF(OR($AB948="", $AC948=""), "", IF($H948=$M$3, "", IF(OR(AK$7&lt;$AB948, $AC948&lt;AK$6),"", MAX(AK$10:AK947)+1)))</f>
        <v/>
      </c>
      <c r="AL948" s="5" t="str">
        <f>IF(OR($AB948="", $AC948=""), "", IF($H948=$M$3, "", IF(OR(AL$7&lt;$AB948, $AC948&lt;AL$6),"", MAX(AL$10:AL947)+1)))</f>
        <v/>
      </c>
      <c r="AM948" s="5" t="str">
        <f>IF(OR($AB948="", $AC948=""), "", IF($H948=$M$3, "", IF(OR(AM$7&lt;$AB948, $AC948&lt;AM$6),"", MAX(AM$10:AM947)+1)))</f>
        <v/>
      </c>
      <c r="AN948" s="5" t="str">
        <f>IF(OR($AB948="", $AC948=""), "", IF($H948=$M$3, "", IF(OR(AN$7&lt;$AB948, $AC948&lt;AN$6),"", MAX(AN$10:AN947)+1)))</f>
        <v/>
      </c>
      <c r="AO948" s="5" t="str">
        <f>IF(OR($AB948="", $AC948=""), "", IF($H948=$M$3, "", IF(OR(AO$7&lt;$AB948, $AC948&lt;AO$6),"", MAX(AO$10:AO947)+1)))</f>
        <v/>
      </c>
      <c r="AP948" s="5" t="str">
        <f>IF(OR($AB948="", $AC948=""), "", IF($H948=$M$3, "", IF(OR(AP$7&lt;$AB948, $AC948&lt;AP$6),"", MAX(AP$10:AP947)+1)))</f>
        <v/>
      </c>
      <c r="AQ948" s="5" t="str">
        <f>IF(OR($AB948="", $AC948=""), "", IF($H948=$M$3, "", IF(OR(AQ$7&lt;$AB948, $AC948&lt;AQ$6),"", MAX(AQ$10:AQ947)+1)))</f>
        <v/>
      </c>
      <c r="AR948" s="5" t="str">
        <f>IF(OR($AB948="", $AC948=""), "", IF($H948=$M$3, "", IF(OR(AR$7&lt;$AB948, $AC948&lt;AR$6),"", MAX(AR$10:AR947)+1)))</f>
        <v/>
      </c>
      <c r="AS948" s="5" t="str">
        <f>IF(OR($AB948="", $AC948=""), "", IF($H948=$M$3, "", IF(OR(AS$7&lt;$AB948, $AC948&lt;AS$6),"", MAX(AS$10:AS947)+1)))</f>
        <v/>
      </c>
      <c r="AT948" s="5" t="str">
        <f>IF(OR($AB948="", $AC948=""), "", IF($H948=$M$3, "", IF(OR(AT$7&lt;$AB948, $AC948&lt;AT$6),"", MAX(AT$10:AT947)+1)))</f>
        <v/>
      </c>
      <c r="AU948" s="5" t="str">
        <f>IF(OR($AB948="", $AC948=""), "", IF($H948=$M$3, "", IF(OR(AU$7&lt;$AB948, $AC948&lt;AU$6),"", MAX(AU$10:AU947)+1)))</f>
        <v/>
      </c>
      <c r="AV948" s="5" t="str">
        <f>IF(OR($AB948="", $AC948=""), "", IF($H948=$M$3, "", IF(OR(AV$7&lt;$AB948, $AC948&lt;AV$6),"", MAX(AV$10:AV947)+1)))</f>
        <v/>
      </c>
      <c r="AW948" s="5" t="str">
        <f>IF(OR($AB948="", $AC948=""), "", IF($H948=$M$3, "", IF(OR(AW$7&lt;$AB948, $AC948&lt;AW$6),"", MAX(AW$10:AW947)+1)))</f>
        <v/>
      </c>
      <c r="AX948" s="5" t="str">
        <f>IF(OR($AB948="", $AC948=""), "", IF($H948=$M$3, "", IF(OR(AX$7&lt;$AB948, $AC948&lt;AX$6),"", MAX(AX$10:AX947)+1)))</f>
        <v/>
      </c>
      <c r="AY948" s="5" t="str">
        <f>IF(OR($AB948="", $AC948=""), "", IF($H948=$M$3, "", IF(OR(AY$7&lt;$AB948, $AC948&lt;AY$6),"", MAX(AY$10:AY947)+1)))</f>
        <v/>
      </c>
      <c r="AZ948" s="5" t="str">
        <f>IF(OR($AB948="", $AC948=""), "", IF($H948=$M$3, "", IF(OR(AZ$7&lt;$AB948, $AC948&lt;AZ$6),"", MAX(AZ$10:AZ947)+1)))</f>
        <v/>
      </c>
      <c r="BA948" s="5" t="str">
        <f>IF(OR($AB948="", $AC948=""), "", IF($H948=$M$3, "", IF(OR(BA$7&lt;$AB948, $AC948&lt;BA$6),"", MAX(BA$10:BA947)+1)))</f>
        <v/>
      </c>
      <c r="BB948" s="5" t="str">
        <f>IF(OR($AB948="", $AC948=""), "", IF($H948=$M$3, "", IF(OR(BB$7&lt;$AB948, $AC948&lt;BB$6),"", MAX(BB$10:BB947)+1)))</f>
        <v/>
      </c>
      <c r="BC948" s="5" t="str">
        <f>IF(OR($AB948="", $AC948=""), "", IF($H948=$M$3, "", IF(OR(BC$7&lt;$AB948, $AC948&lt;BC$6),"", MAX(BC$10:BC947)+1)))</f>
        <v/>
      </c>
      <c r="BD948" s="5" t="str">
        <f>IF(OR($AB948="", $AC948=""), "", IF($H948=$M$3, "", IF(OR(BD$7&lt;$AB948, $AC948&lt;BD$6),"", MAX(BD$10:BD947)+1)))</f>
        <v/>
      </c>
      <c r="BE948" s="5" t="str">
        <f>IF(OR($AB948="", $AC948=""), "", IF($H948=$M$3, "", IF(OR(BE$7&lt;$AB948, $AC948&lt;BE$6),"", MAX(BE$10:BE947)+1)))</f>
        <v/>
      </c>
      <c r="BF948" s="5" t="str">
        <f>IF(OR($AB948="", $AC948=""), "", IF($H948=$M$3, "", IF(OR(BF$7&lt;$AB948, $AC948&lt;BF$6),"", MAX(BF$10:BF947)+1)))</f>
        <v/>
      </c>
      <c r="BG948" s="5" t="str">
        <f>IF(OR($AB948="", $AC948=""), "", IF($H948=$M$3, "", IF(OR(BG$7&lt;$AB948, $AC948&lt;BG$6),"", MAX(BG$10:BG947)+1)))</f>
        <v/>
      </c>
      <c r="BH948" s="5" t="str">
        <f>IF(OR($AB948="", $AC948=""), "", IF($H948=$M$3, "", IF(OR(BH$7&lt;$AB948, $AC948&lt;BH$6),"", MAX(BH$10:BH947)+1)))</f>
        <v/>
      </c>
      <c r="BI948" s="5" t="str">
        <f>IF(OR($AB948="", $AC948=""), "", IF($H948=$M$3, "", IF(OR(BI$7&lt;$AB948, $AC948&lt;BI$6),"", MAX(BI$10:BI947)+1)))</f>
        <v/>
      </c>
      <c r="BK948" s="5" t="str" cm="1">
        <f t="array" aca="1" ref="BK948" ca="1">IFERROR(INDEX($AE948:$BI948, $BJ948, MATCH($BK$9, $AE$9:$BI$9, 0)), "")</f>
        <v/>
      </c>
    </row>
    <row r="949" spans="1:63" x14ac:dyDescent="0.25">
      <c r="A949" s="2"/>
      <c r="B949" s="254"/>
      <c r="C949" s="255"/>
      <c r="D949" s="256"/>
      <c r="E949" s="257"/>
      <c r="F949" s="257"/>
      <c r="G949" s="258"/>
      <c r="H949" s="259"/>
      <c r="I949" s="16"/>
      <c r="J949" s="5" t="str">
        <f t="shared" si="123"/>
        <v/>
      </c>
      <c r="K949" s="2"/>
      <c r="O949" s="5" t="str">
        <f t="shared" si="121"/>
        <v/>
      </c>
      <c r="Q949" s="5" t="str">
        <f t="shared" si="124"/>
        <v/>
      </c>
      <c r="S949" s="5" t="str">
        <f t="shared" si="122"/>
        <v/>
      </c>
      <c r="U949" s="64" t="str">
        <f>IF($D949="","", IF(COUNTIF('Intro &amp; Setup'!$AW$49:$AW$88, $D949)&gt;0, "BH", TEXT($D949, "ddd")))</f>
        <v/>
      </c>
      <c r="V949" s="65" t="str">
        <f>IF($G949="", "", IF(COUNTIF('Intro &amp; Setup'!$AW$49:$AW$88, $G949)&gt;0, "BH", TEXT($G949, "ddd")))</f>
        <v/>
      </c>
      <c r="W949" s="64" t="str">
        <f t="shared" si="125"/>
        <v/>
      </c>
      <c r="X949" s="65" t="str">
        <f t="shared" si="126"/>
        <v/>
      </c>
      <c r="Y949" s="64" t="str">
        <f>IF(F949="", "", IF(OR(F949&lt;'Intro &amp; Setup'!$Z$20, F949&gt;'Intro &amp; Setup'!$Z$22), "X", ""))</f>
        <v/>
      </c>
      <c r="Z949" s="65" t="str">
        <f>IF(G949="", "", IF(OR(G949&lt;'Intro &amp; Setup'!$Z$20, G949&gt;'Intro &amp; Setup'!$Z$22), "X", ""))</f>
        <v/>
      </c>
      <c r="AB949" s="58" t="str">
        <f t="shared" si="127"/>
        <v/>
      </c>
      <c r="AC949" s="59" t="str">
        <f t="shared" si="128"/>
        <v/>
      </c>
      <c r="AE949" s="5" t="str">
        <f>IF(OR($AB949="", $AC949=""), "", IF($H949=$M$3, "", IF(OR(AE$7&lt;$AB949, $AC949&lt;AE$6),"", MAX(AE$10:AE948)+1)))</f>
        <v/>
      </c>
      <c r="AF949" s="5" t="str">
        <f>IF(OR($AB949="", $AC949=""), "", IF($H949=$M$3, "", IF(OR(AF$7&lt;$AB949, $AC949&lt;AF$6),"", MAX(AF$10:AF948)+1)))</f>
        <v/>
      </c>
      <c r="AG949" s="5" t="str">
        <f>IF(OR($AB949="", $AC949=""), "", IF($H949=$M$3, "", IF(OR(AG$7&lt;$AB949, $AC949&lt;AG$6),"", MAX(AG$10:AG948)+1)))</f>
        <v/>
      </c>
      <c r="AH949" s="5" t="str">
        <f>IF(OR($AB949="", $AC949=""), "", IF($H949=$M$3, "", IF(OR(AH$7&lt;$AB949, $AC949&lt;AH$6),"", MAX(AH$10:AH948)+1)))</f>
        <v/>
      </c>
      <c r="AI949" s="5" t="str">
        <f>IF(OR($AB949="", $AC949=""), "", IF($H949=$M$3, "", IF(OR(AI$7&lt;$AB949, $AC949&lt;AI$6),"", MAX(AI$10:AI948)+1)))</f>
        <v/>
      </c>
      <c r="AJ949" s="5" t="str">
        <f>IF(OR($AB949="", $AC949=""), "", IF($H949=$M$3, "", IF(OR(AJ$7&lt;$AB949, $AC949&lt;AJ$6),"", MAX(AJ$10:AJ948)+1)))</f>
        <v/>
      </c>
      <c r="AK949" s="5" t="str">
        <f>IF(OR($AB949="", $AC949=""), "", IF($H949=$M$3, "", IF(OR(AK$7&lt;$AB949, $AC949&lt;AK$6),"", MAX(AK$10:AK948)+1)))</f>
        <v/>
      </c>
      <c r="AL949" s="5" t="str">
        <f>IF(OR($AB949="", $AC949=""), "", IF($H949=$M$3, "", IF(OR(AL$7&lt;$AB949, $AC949&lt;AL$6),"", MAX(AL$10:AL948)+1)))</f>
        <v/>
      </c>
      <c r="AM949" s="5" t="str">
        <f>IF(OR($AB949="", $AC949=""), "", IF($H949=$M$3, "", IF(OR(AM$7&lt;$AB949, $AC949&lt;AM$6),"", MAX(AM$10:AM948)+1)))</f>
        <v/>
      </c>
      <c r="AN949" s="5" t="str">
        <f>IF(OR($AB949="", $AC949=""), "", IF($H949=$M$3, "", IF(OR(AN$7&lt;$AB949, $AC949&lt;AN$6),"", MAX(AN$10:AN948)+1)))</f>
        <v/>
      </c>
      <c r="AO949" s="5" t="str">
        <f>IF(OR($AB949="", $AC949=""), "", IF($H949=$M$3, "", IF(OR(AO$7&lt;$AB949, $AC949&lt;AO$6),"", MAX(AO$10:AO948)+1)))</f>
        <v/>
      </c>
      <c r="AP949" s="5" t="str">
        <f>IF(OR($AB949="", $AC949=""), "", IF($H949=$M$3, "", IF(OR(AP$7&lt;$AB949, $AC949&lt;AP$6),"", MAX(AP$10:AP948)+1)))</f>
        <v/>
      </c>
      <c r="AQ949" s="5" t="str">
        <f>IF(OR($AB949="", $AC949=""), "", IF($H949=$M$3, "", IF(OR(AQ$7&lt;$AB949, $AC949&lt;AQ$6),"", MAX(AQ$10:AQ948)+1)))</f>
        <v/>
      </c>
      <c r="AR949" s="5" t="str">
        <f>IF(OR($AB949="", $AC949=""), "", IF($H949=$M$3, "", IF(OR(AR$7&lt;$AB949, $AC949&lt;AR$6),"", MAX(AR$10:AR948)+1)))</f>
        <v/>
      </c>
      <c r="AS949" s="5" t="str">
        <f>IF(OR($AB949="", $AC949=""), "", IF($H949=$M$3, "", IF(OR(AS$7&lt;$AB949, $AC949&lt;AS$6),"", MAX(AS$10:AS948)+1)))</f>
        <v/>
      </c>
      <c r="AT949" s="5" t="str">
        <f>IF(OR($AB949="", $AC949=""), "", IF($H949=$M$3, "", IF(OR(AT$7&lt;$AB949, $AC949&lt;AT$6),"", MAX(AT$10:AT948)+1)))</f>
        <v/>
      </c>
      <c r="AU949" s="5" t="str">
        <f>IF(OR($AB949="", $AC949=""), "", IF($H949=$M$3, "", IF(OR(AU$7&lt;$AB949, $AC949&lt;AU$6),"", MAX(AU$10:AU948)+1)))</f>
        <v/>
      </c>
      <c r="AV949" s="5" t="str">
        <f>IF(OR($AB949="", $AC949=""), "", IF($H949=$M$3, "", IF(OR(AV$7&lt;$AB949, $AC949&lt;AV$6),"", MAX(AV$10:AV948)+1)))</f>
        <v/>
      </c>
      <c r="AW949" s="5" t="str">
        <f>IF(OR($AB949="", $AC949=""), "", IF($H949=$M$3, "", IF(OR(AW$7&lt;$AB949, $AC949&lt;AW$6),"", MAX(AW$10:AW948)+1)))</f>
        <v/>
      </c>
      <c r="AX949" s="5" t="str">
        <f>IF(OR($AB949="", $AC949=""), "", IF($H949=$M$3, "", IF(OR(AX$7&lt;$AB949, $AC949&lt;AX$6),"", MAX(AX$10:AX948)+1)))</f>
        <v/>
      </c>
      <c r="AY949" s="5" t="str">
        <f>IF(OR($AB949="", $AC949=""), "", IF($H949=$M$3, "", IF(OR(AY$7&lt;$AB949, $AC949&lt;AY$6),"", MAX(AY$10:AY948)+1)))</f>
        <v/>
      </c>
      <c r="AZ949" s="5" t="str">
        <f>IF(OR($AB949="", $AC949=""), "", IF($H949=$M$3, "", IF(OR(AZ$7&lt;$AB949, $AC949&lt;AZ$6),"", MAX(AZ$10:AZ948)+1)))</f>
        <v/>
      </c>
      <c r="BA949" s="5" t="str">
        <f>IF(OR($AB949="", $AC949=""), "", IF($H949=$M$3, "", IF(OR(BA$7&lt;$AB949, $AC949&lt;BA$6),"", MAX(BA$10:BA948)+1)))</f>
        <v/>
      </c>
      <c r="BB949" s="5" t="str">
        <f>IF(OR($AB949="", $AC949=""), "", IF($H949=$M$3, "", IF(OR(BB$7&lt;$AB949, $AC949&lt;BB$6),"", MAX(BB$10:BB948)+1)))</f>
        <v/>
      </c>
      <c r="BC949" s="5" t="str">
        <f>IF(OR($AB949="", $AC949=""), "", IF($H949=$M$3, "", IF(OR(BC$7&lt;$AB949, $AC949&lt;BC$6),"", MAX(BC$10:BC948)+1)))</f>
        <v/>
      </c>
      <c r="BD949" s="5" t="str">
        <f>IF(OR($AB949="", $AC949=""), "", IF($H949=$M$3, "", IF(OR(BD$7&lt;$AB949, $AC949&lt;BD$6),"", MAX(BD$10:BD948)+1)))</f>
        <v/>
      </c>
      <c r="BE949" s="5" t="str">
        <f>IF(OR($AB949="", $AC949=""), "", IF($H949=$M$3, "", IF(OR(BE$7&lt;$AB949, $AC949&lt;BE$6),"", MAX(BE$10:BE948)+1)))</f>
        <v/>
      </c>
      <c r="BF949" s="5" t="str">
        <f>IF(OR($AB949="", $AC949=""), "", IF($H949=$M$3, "", IF(OR(BF$7&lt;$AB949, $AC949&lt;BF$6),"", MAX(BF$10:BF948)+1)))</f>
        <v/>
      </c>
      <c r="BG949" s="5" t="str">
        <f>IF(OR($AB949="", $AC949=""), "", IF($H949=$M$3, "", IF(OR(BG$7&lt;$AB949, $AC949&lt;BG$6),"", MAX(BG$10:BG948)+1)))</f>
        <v/>
      </c>
      <c r="BH949" s="5" t="str">
        <f>IF(OR($AB949="", $AC949=""), "", IF($H949=$M$3, "", IF(OR(BH$7&lt;$AB949, $AC949&lt;BH$6),"", MAX(BH$10:BH948)+1)))</f>
        <v/>
      </c>
      <c r="BI949" s="5" t="str">
        <f>IF(OR($AB949="", $AC949=""), "", IF($H949=$M$3, "", IF(OR(BI$7&lt;$AB949, $AC949&lt;BI$6),"", MAX(BI$10:BI948)+1)))</f>
        <v/>
      </c>
      <c r="BK949" s="5" t="str" cm="1">
        <f t="array" aca="1" ref="BK949" ca="1">IFERROR(INDEX($AE949:$BI949, $BJ949, MATCH($BK$9, $AE$9:$BI$9, 0)), "")</f>
        <v/>
      </c>
    </row>
    <row r="950" spans="1:63" x14ac:dyDescent="0.25">
      <c r="A950" s="2"/>
      <c r="B950" s="254"/>
      <c r="C950" s="255"/>
      <c r="D950" s="256"/>
      <c r="E950" s="257"/>
      <c r="F950" s="257"/>
      <c r="G950" s="258"/>
      <c r="H950" s="259"/>
      <c r="I950" s="16"/>
      <c r="J950" s="5" t="str">
        <f t="shared" si="123"/>
        <v/>
      </c>
      <c r="K950" s="2"/>
      <c r="O950" s="5" t="str">
        <f t="shared" si="121"/>
        <v/>
      </c>
      <c r="Q950" s="5" t="str">
        <f t="shared" si="124"/>
        <v/>
      </c>
      <c r="S950" s="5" t="str">
        <f t="shared" si="122"/>
        <v/>
      </c>
      <c r="U950" s="64" t="str">
        <f>IF($D950="","", IF(COUNTIF('Intro &amp; Setup'!$AW$49:$AW$88, $D950)&gt;0, "BH", TEXT($D950, "ddd")))</f>
        <v/>
      </c>
      <c r="V950" s="65" t="str">
        <f>IF($G950="", "", IF(COUNTIF('Intro &amp; Setup'!$AW$49:$AW$88, $G950)&gt;0, "BH", TEXT($G950, "ddd")))</f>
        <v/>
      </c>
      <c r="W950" s="64" t="str">
        <f t="shared" si="125"/>
        <v/>
      </c>
      <c r="X950" s="65" t="str">
        <f t="shared" si="126"/>
        <v/>
      </c>
      <c r="Y950" s="64" t="str">
        <f>IF(F950="", "", IF(OR(F950&lt;'Intro &amp; Setup'!$Z$20, F950&gt;'Intro &amp; Setup'!$Z$22), "X", ""))</f>
        <v/>
      </c>
      <c r="Z950" s="65" t="str">
        <f>IF(G950="", "", IF(OR(G950&lt;'Intro &amp; Setup'!$Z$20, G950&gt;'Intro &amp; Setup'!$Z$22), "X", ""))</f>
        <v/>
      </c>
      <c r="AB950" s="58" t="str">
        <f t="shared" si="127"/>
        <v/>
      </c>
      <c r="AC950" s="59" t="str">
        <f t="shared" si="128"/>
        <v/>
      </c>
      <c r="AE950" s="5" t="str">
        <f>IF(OR($AB950="", $AC950=""), "", IF($H950=$M$3, "", IF(OR(AE$7&lt;$AB950, $AC950&lt;AE$6),"", MAX(AE$10:AE949)+1)))</f>
        <v/>
      </c>
      <c r="AF950" s="5" t="str">
        <f>IF(OR($AB950="", $AC950=""), "", IF($H950=$M$3, "", IF(OR(AF$7&lt;$AB950, $AC950&lt;AF$6),"", MAX(AF$10:AF949)+1)))</f>
        <v/>
      </c>
      <c r="AG950" s="5" t="str">
        <f>IF(OR($AB950="", $AC950=""), "", IF($H950=$M$3, "", IF(OR(AG$7&lt;$AB950, $AC950&lt;AG$6),"", MAX(AG$10:AG949)+1)))</f>
        <v/>
      </c>
      <c r="AH950" s="5" t="str">
        <f>IF(OR($AB950="", $AC950=""), "", IF($H950=$M$3, "", IF(OR(AH$7&lt;$AB950, $AC950&lt;AH$6),"", MAX(AH$10:AH949)+1)))</f>
        <v/>
      </c>
      <c r="AI950" s="5" t="str">
        <f>IF(OR($AB950="", $AC950=""), "", IF($H950=$M$3, "", IF(OR(AI$7&lt;$AB950, $AC950&lt;AI$6),"", MAX(AI$10:AI949)+1)))</f>
        <v/>
      </c>
      <c r="AJ950" s="5" t="str">
        <f>IF(OR($AB950="", $AC950=""), "", IF($H950=$M$3, "", IF(OR(AJ$7&lt;$AB950, $AC950&lt;AJ$6),"", MAX(AJ$10:AJ949)+1)))</f>
        <v/>
      </c>
      <c r="AK950" s="5" t="str">
        <f>IF(OR($AB950="", $AC950=""), "", IF($H950=$M$3, "", IF(OR(AK$7&lt;$AB950, $AC950&lt;AK$6),"", MAX(AK$10:AK949)+1)))</f>
        <v/>
      </c>
      <c r="AL950" s="5" t="str">
        <f>IF(OR($AB950="", $AC950=""), "", IF($H950=$M$3, "", IF(OR(AL$7&lt;$AB950, $AC950&lt;AL$6),"", MAX(AL$10:AL949)+1)))</f>
        <v/>
      </c>
      <c r="AM950" s="5" t="str">
        <f>IF(OR($AB950="", $AC950=""), "", IF($H950=$M$3, "", IF(OR(AM$7&lt;$AB950, $AC950&lt;AM$6),"", MAX(AM$10:AM949)+1)))</f>
        <v/>
      </c>
      <c r="AN950" s="5" t="str">
        <f>IF(OR($AB950="", $AC950=""), "", IF($H950=$M$3, "", IF(OR(AN$7&lt;$AB950, $AC950&lt;AN$6),"", MAX(AN$10:AN949)+1)))</f>
        <v/>
      </c>
      <c r="AO950" s="5" t="str">
        <f>IF(OR($AB950="", $AC950=""), "", IF($H950=$M$3, "", IF(OR(AO$7&lt;$AB950, $AC950&lt;AO$6),"", MAX(AO$10:AO949)+1)))</f>
        <v/>
      </c>
      <c r="AP950" s="5" t="str">
        <f>IF(OR($AB950="", $AC950=""), "", IF($H950=$M$3, "", IF(OR(AP$7&lt;$AB950, $AC950&lt;AP$6),"", MAX(AP$10:AP949)+1)))</f>
        <v/>
      </c>
      <c r="AQ950" s="5" t="str">
        <f>IF(OR($AB950="", $AC950=""), "", IF($H950=$M$3, "", IF(OR(AQ$7&lt;$AB950, $AC950&lt;AQ$6),"", MAX(AQ$10:AQ949)+1)))</f>
        <v/>
      </c>
      <c r="AR950" s="5" t="str">
        <f>IF(OR($AB950="", $AC950=""), "", IF($H950=$M$3, "", IF(OR(AR$7&lt;$AB950, $AC950&lt;AR$6),"", MAX(AR$10:AR949)+1)))</f>
        <v/>
      </c>
      <c r="AS950" s="5" t="str">
        <f>IF(OR($AB950="", $AC950=""), "", IF($H950=$M$3, "", IF(OR(AS$7&lt;$AB950, $AC950&lt;AS$6),"", MAX(AS$10:AS949)+1)))</f>
        <v/>
      </c>
      <c r="AT950" s="5" t="str">
        <f>IF(OR($AB950="", $AC950=""), "", IF($H950=$M$3, "", IF(OR(AT$7&lt;$AB950, $AC950&lt;AT$6),"", MAX(AT$10:AT949)+1)))</f>
        <v/>
      </c>
      <c r="AU950" s="5" t="str">
        <f>IF(OR($AB950="", $AC950=""), "", IF($H950=$M$3, "", IF(OR(AU$7&lt;$AB950, $AC950&lt;AU$6),"", MAX(AU$10:AU949)+1)))</f>
        <v/>
      </c>
      <c r="AV950" s="5" t="str">
        <f>IF(OR($AB950="", $AC950=""), "", IF($H950=$M$3, "", IF(OR(AV$7&lt;$AB950, $AC950&lt;AV$6),"", MAX(AV$10:AV949)+1)))</f>
        <v/>
      </c>
      <c r="AW950" s="5" t="str">
        <f>IF(OR($AB950="", $AC950=""), "", IF($H950=$M$3, "", IF(OR(AW$7&lt;$AB950, $AC950&lt;AW$6),"", MAX(AW$10:AW949)+1)))</f>
        <v/>
      </c>
      <c r="AX950" s="5" t="str">
        <f>IF(OR($AB950="", $AC950=""), "", IF($H950=$M$3, "", IF(OR(AX$7&lt;$AB950, $AC950&lt;AX$6),"", MAX(AX$10:AX949)+1)))</f>
        <v/>
      </c>
      <c r="AY950" s="5" t="str">
        <f>IF(OR($AB950="", $AC950=""), "", IF($H950=$M$3, "", IF(OR(AY$7&lt;$AB950, $AC950&lt;AY$6),"", MAX(AY$10:AY949)+1)))</f>
        <v/>
      </c>
      <c r="AZ950" s="5" t="str">
        <f>IF(OR($AB950="", $AC950=""), "", IF($H950=$M$3, "", IF(OR(AZ$7&lt;$AB950, $AC950&lt;AZ$6),"", MAX(AZ$10:AZ949)+1)))</f>
        <v/>
      </c>
      <c r="BA950" s="5" t="str">
        <f>IF(OR($AB950="", $AC950=""), "", IF($H950=$M$3, "", IF(OR(BA$7&lt;$AB950, $AC950&lt;BA$6),"", MAX(BA$10:BA949)+1)))</f>
        <v/>
      </c>
      <c r="BB950" s="5" t="str">
        <f>IF(OR($AB950="", $AC950=""), "", IF($H950=$M$3, "", IF(OR(BB$7&lt;$AB950, $AC950&lt;BB$6),"", MAX(BB$10:BB949)+1)))</f>
        <v/>
      </c>
      <c r="BC950" s="5" t="str">
        <f>IF(OR($AB950="", $AC950=""), "", IF($H950=$M$3, "", IF(OR(BC$7&lt;$AB950, $AC950&lt;BC$6),"", MAX(BC$10:BC949)+1)))</f>
        <v/>
      </c>
      <c r="BD950" s="5" t="str">
        <f>IF(OR($AB950="", $AC950=""), "", IF($H950=$M$3, "", IF(OR(BD$7&lt;$AB950, $AC950&lt;BD$6),"", MAX(BD$10:BD949)+1)))</f>
        <v/>
      </c>
      <c r="BE950" s="5" t="str">
        <f>IF(OR($AB950="", $AC950=""), "", IF($H950=$M$3, "", IF(OR(BE$7&lt;$AB950, $AC950&lt;BE$6),"", MAX(BE$10:BE949)+1)))</f>
        <v/>
      </c>
      <c r="BF950" s="5" t="str">
        <f>IF(OR($AB950="", $AC950=""), "", IF($H950=$M$3, "", IF(OR(BF$7&lt;$AB950, $AC950&lt;BF$6),"", MAX(BF$10:BF949)+1)))</f>
        <v/>
      </c>
      <c r="BG950" s="5" t="str">
        <f>IF(OR($AB950="", $AC950=""), "", IF($H950=$M$3, "", IF(OR(BG$7&lt;$AB950, $AC950&lt;BG$6),"", MAX(BG$10:BG949)+1)))</f>
        <v/>
      </c>
      <c r="BH950" s="5" t="str">
        <f>IF(OR($AB950="", $AC950=""), "", IF($H950=$M$3, "", IF(OR(BH$7&lt;$AB950, $AC950&lt;BH$6),"", MAX(BH$10:BH949)+1)))</f>
        <v/>
      </c>
      <c r="BI950" s="5" t="str">
        <f>IF(OR($AB950="", $AC950=""), "", IF($H950=$M$3, "", IF(OR(BI$7&lt;$AB950, $AC950&lt;BI$6),"", MAX(BI$10:BI949)+1)))</f>
        <v/>
      </c>
      <c r="BK950" s="5" t="str" cm="1">
        <f t="array" aca="1" ref="BK950" ca="1">IFERROR(INDEX($AE950:$BI950, $BJ950, MATCH($BK$9, $AE$9:$BI$9, 0)), "")</f>
        <v/>
      </c>
    </row>
    <row r="951" spans="1:63" x14ac:dyDescent="0.25">
      <c r="A951" s="2"/>
      <c r="B951" s="254"/>
      <c r="C951" s="255"/>
      <c r="D951" s="256"/>
      <c r="E951" s="257"/>
      <c r="F951" s="257"/>
      <c r="G951" s="258"/>
      <c r="H951" s="259"/>
      <c r="I951" s="16"/>
      <c r="J951" s="5" t="str">
        <f t="shared" si="123"/>
        <v/>
      </c>
      <c r="K951" s="2"/>
      <c r="O951" s="5" t="str">
        <f t="shared" si="121"/>
        <v/>
      </c>
      <c r="Q951" s="5" t="str">
        <f t="shared" si="124"/>
        <v/>
      </c>
      <c r="S951" s="5" t="str">
        <f t="shared" si="122"/>
        <v/>
      </c>
      <c r="U951" s="64" t="str">
        <f>IF($D951="","", IF(COUNTIF('Intro &amp; Setup'!$AW$49:$AW$88, $D951)&gt;0, "BH", TEXT($D951, "ddd")))</f>
        <v/>
      </c>
      <c r="V951" s="65" t="str">
        <f>IF($G951="", "", IF(COUNTIF('Intro &amp; Setup'!$AW$49:$AW$88, $G951)&gt;0, "BH", TEXT($G951, "ddd")))</f>
        <v/>
      </c>
      <c r="W951" s="64" t="str">
        <f t="shared" si="125"/>
        <v/>
      </c>
      <c r="X951" s="65" t="str">
        <f t="shared" si="126"/>
        <v/>
      </c>
      <c r="Y951" s="64" t="str">
        <f>IF(F951="", "", IF(OR(F951&lt;'Intro &amp; Setup'!$Z$20, F951&gt;'Intro &amp; Setup'!$Z$22), "X", ""))</f>
        <v/>
      </c>
      <c r="Z951" s="65" t="str">
        <f>IF(G951="", "", IF(OR(G951&lt;'Intro &amp; Setup'!$Z$20, G951&gt;'Intro &amp; Setup'!$Z$22), "X", ""))</f>
        <v/>
      </c>
      <c r="AB951" s="58" t="str">
        <f t="shared" si="127"/>
        <v/>
      </c>
      <c r="AC951" s="59" t="str">
        <f t="shared" si="128"/>
        <v/>
      </c>
      <c r="AE951" s="5" t="str">
        <f>IF(OR($AB951="", $AC951=""), "", IF($H951=$M$3, "", IF(OR(AE$7&lt;$AB951, $AC951&lt;AE$6),"", MAX(AE$10:AE950)+1)))</f>
        <v/>
      </c>
      <c r="AF951" s="5" t="str">
        <f>IF(OR($AB951="", $AC951=""), "", IF($H951=$M$3, "", IF(OR(AF$7&lt;$AB951, $AC951&lt;AF$6),"", MAX(AF$10:AF950)+1)))</f>
        <v/>
      </c>
      <c r="AG951" s="5" t="str">
        <f>IF(OR($AB951="", $AC951=""), "", IF($H951=$M$3, "", IF(OR(AG$7&lt;$AB951, $AC951&lt;AG$6),"", MAX(AG$10:AG950)+1)))</f>
        <v/>
      </c>
      <c r="AH951" s="5" t="str">
        <f>IF(OR($AB951="", $AC951=""), "", IF($H951=$M$3, "", IF(OR(AH$7&lt;$AB951, $AC951&lt;AH$6),"", MAX(AH$10:AH950)+1)))</f>
        <v/>
      </c>
      <c r="AI951" s="5" t="str">
        <f>IF(OR($AB951="", $AC951=""), "", IF($H951=$M$3, "", IF(OR(AI$7&lt;$AB951, $AC951&lt;AI$6),"", MAX(AI$10:AI950)+1)))</f>
        <v/>
      </c>
      <c r="AJ951" s="5" t="str">
        <f>IF(OR($AB951="", $AC951=""), "", IF($H951=$M$3, "", IF(OR(AJ$7&lt;$AB951, $AC951&lt;AJ$6),"", MAX(AJ$10:AJ950)+1)))</f>
        <v/>
      </c>
      <c r="AK951" s="5" t="str">
        <f>IF(OR($AB951="", $AC951=""), "", IF($H951=$M$3, "", IF(OR(AK$7&lt;$AB951, $AC951&lt;AK$6),"", MAX(AK$10:AK950)+1)))</f>
        <v/>
      </c>
      <c r="AL951" s="5" t="str">
        <f>IF(OR($AB951="", $AC951=""), "", IF($H951=$M$3, "", IF(OR(AL$7&lt;$AB951, $AC951&lt;AL$6),"", MAX(AL$10:AL950)+1)))</f>
        <v/>
      </c>
      <c r="AM951" s="5" t="str">
        <f>IF(OR($AB951="", $AC951=""), "", IF($H951=$M$3, "", IF(OR(AM$7&lt;$AB951, $AC951&lt;AM$6),"", MAX(AM$10:AM950)+1)))</f>
        <v/>
      </c>
      <c r="AN951" s="5" t="str">
        <f>IF(OR($AB951="", $AC951=""), "", IF($H951=$M$3, "", IF(OR(AN$7&lt;$AB951, $AC951&lt;AN$6),"", MAX(AN$10:AN950)+1)))</f>
        <v/>
      </c>
      <c r="AO951" s="5" t="str">
        <f>IF(OR($AB951="", $AC951=""), "", IF($H951=$M$3, "", IF(OR(AO$7&lt;$AB951, $AC951&lt;AO$6),"", MAX(AO$10:AO950)+1)))</f>
        <v/>
      </c>
      <c r="AP951" s="5" t="str">
        <f>IF(OR($AB951="", $AC951=""), "", IF($H951=$M$3, "", IF(OR(AP$7&lt;$AB951, $AC951&lt;AP$6),"", MAX(AP$10:AP950)+1)))</f>
        <v/>
      </c>
      <c r="AQ951" s="5" t="str">
        <f>IF(OR($AB951="", $AC951=""), "", IF($H951=$M$3, "", IF(OR(AQ$7&lt;$AB951, $AC951&lt;AQ$6),"", MAX(AQ$10:AQ950)+1)))</f>
        <v/>
      </c>
      <c r="AR951" s="5" t="str">
        <f>IF(OR($AB951="", $AC951=""), "", IF($H951=$M$3, "", IF(OR(AR$7&lt;$AB951, $AC951&lt;AR$6),"", MAX(AR$10:AR950)+1)))</f>
        <v/>
      </c>
      <c r="AS951" s="5" t="str">
        <f>IF(OR($AB951="", $AC951=""), "", IF($H951=$M$3, "", IF(OR(AS$7&lt;$AB951, $AC951&lt;AS$6),"", MAX(AS$10:AS950)+1)))</f>
        <v/>
      </c>
      <c r="AT951" s="5" t="str">
        <f>IF(OR($AB951="", $AC951=""), "", IF($H951=$M$3, "", IF(OR(AT$7&lt;$AB951, $AC951&lt;AT$6),"", MAX(AT$10:AT950)+1)))</f>
        <v/>
      </c>
      <c r="AU951" s="5" t="str">
        <f>IF(OR($AB951="", $AC951=""), "", IF($H951=$M$3, "", IF(OR(AU$7&lt;$AB951, $AC951&lt;AU$6),"", MAX(AU$10:AU950)+1)))</f>
        <v/>
      </c>
      <c r="AV951" s="5" t="str">
        <f>IF(OR($AB951="", $AC951=""), "", IF($H951=$M$3, "", IF(OR(AV$7&lt;$AB951, $AC951&lt;AV$6),"", MAX(AV$10:AV950)+1)))</f>
        <v/>
      </c>
      <c r="AW951" s="5" t="str">
        <f>IF(OR($AB951="", $AC951=""), "", IF($H951=$M$3, "", IF(OR(AW$7&lt;$AB951, $AC951&lt;AW$6),"", MAX(AW$10:AW950)+1)))</f>
        <v/>
      </c>
      <c r="AX951" s="5" t="str">
        <f>IF(OR($AB951="", $AC951=""), "", IF($H951=$M$3, "", IF(OR(AX$7&lt;$AB951, $AC951&lt;AX$6),"", MAX(AX$10:AX950)+1)))</f>
        <v/>
      </c>
      <c r="AY951" s="5" t="str">
        <f>IF(OR($AB951="", $AC951=""), "", IF($H951=$M$3, "", IF(OR(AY$7&lt;$AB951, $AC951&lt;AY$6),"", MAX(AY$10:AY950)+1)))</f>
        <v/>
      </c>
      <c r="AZ951" s="5" t="str">
        <f>IF(OR($AB951="", $AC951=""), "", IF($H951=$M$3, "", IF(OR(AZ$7&lt;$AB951, $AC951&lt;AZ$6),"", MAX(AZ$10:AZ950)+1)))</f>
        <v/>
      </c>
      <c r="BA951" s="5" t="str">
        <f>IF(OR($AB951="", $AC951=""), "", IF($H951=$M$3, "", IF(OR(BA$7&lt;$AB951, $AC951&lt;BA$6),"", MAX(BA$10:BA950)+1)))</f>
        <v/>
      </c>
      <c r="BB951" s="5" t="str">
        <f>IF(OR($AB951="", $AC951=""), "", IF($H951=$M$3, "", IF(OR(BB$7&lt;$AB951, $AC951&lt;BB$6),"", MAX(BB$10:BB950)+1)))</f>
        <v/>
      </c>
      <c r="BC951" s="5" t="str">
        <f>IF(OR($AB951="", $AC951=""), "", IF($H951=$M$3, "", IF(OR(BC$7&lt;$AB951, $AC951&lt;BC$6),"", MAX(BC$10:BC950)+1)))</f>
        <v/>
      </c>
      <c r="BD951" s="5" t="str">
        <f>IF(OR($AB951="", $AC951=""), "", IF($H951=$M$3, "", IF(OR(BD$7&lt;$AB951, $AC951&lt;BD$6),"", MAX(BD$10:BD950)+1)))</f>
        <v/>
      </c>
      <c r="BE951" s="5" t="str">
        <f>IF(OR($AB951="", $AC951=""), "", IF($H951=$M$3, "", IF(OR(BE$7&lt;$AB951, $AC951&lt;BE$6),"", MAX(BE$10:BE950)+1)))</f>
        <v/>
      </c>
      <c r="BF951" s="5" t="str">
        <f>IF(OR($AB951="", $AC951=""), "", IF($H951=$M$3, "", IF(OR(BF$7&lt;$AB951, $AC951&lt;BF$6),"", MAX(BF$10:BF950)+1)))</f>
        <v/>
      </c>
      <c r="BG951" s="5" t="str">
        <f>IF(OR($AB951="", $AC951=""), "", IF($H951=$M$3, "", IF(OR(BG$7&lt;$AB951, $AC951&lt;BG$6),"", MAX(BG$10:BG950)+1)))</f>
        <v/>
      </c>
      <c r="BH951" s="5" t="str">
        <f>IF(OR($AB951="", $AC951=""), "", IF($H951=$M$3, "", IF(OR(BH$7&lt;$AB951, $AC951&lt;BH$6),"", MAX(BH$10:BH950)+1)))</f>
        <v/>
      </c>
      <c r="BI951" s="5" t="str">
        <f>IF(OR($AB951="", $AC951=""), "", IF($H951=$M$3, "", IF(OR(BI$7&lt;$AB951, $AC951&lt;BI$6),"", MAX(BI$10:BI950)+1)))</f>
        <v/>
      </c>
      <c r="BK951" s="5" t="str" cm="1">
        <f t="array" aca="1" ref="BK951" ca="1">IFERROR(INDEX($AE951:$BI951, $BJ951, MATCH($BK$9, $AE$9:$BI$9, 0)), "")</f>
        <v/>
      </c>
    </row>
    <row r="952" spans="1:63" x14ac:dyDescent="0.25">
      <c r="A952" s="2"/>
      <c r="B952" s="254"/>
      <c r="C952" s="255"/>
      <c r="D952" s="256"/>
      <c r="E952" s="257"/>
      <c r="F952" s="257"/>
      <c r="G952" s="258"/>
      <c r="H952" s="259"/>
      <c r="I952" s="16"/>
      <c r="J952" s="5" t="str">
        <f t="shared" si="123"/>
        <v/>
      </c>
      <c r="K952" s="2"/>
      <c r="O952" s="5" t="str">
        <f t="shared" si="121"/>
        <v/>
      </c>
      <c r="Q952" s="5" t="str">
        <f t="shared" si="124"/>
        <v/>
      </c>
      <c r="S952" s="5" t="str">
        <f t="shared" si="122"/>
        <v/>
      </c>
      <c r="U952" s="64" t="str">
        <f>IF($D952="","", IF(COUNTIF('Intro &amp; Setup'!$AW$49:$AW$88, $D952)&gt;0, "BH", TEXT($D952, "ddd")))</f>
        <v/>
      </c>
      <c r="V952" s="65" t="str">
        <f>IF($G952="", "", IF(COUNTIF('Intro &amp; Setup'!$AW$49:$AW$88, $G952)&gt;0, "BH", TEXT($G952, "ddd")))</f>
        <v/>
      </c>
      <c r="W952" s="64" t="str">
        <f t="shared" si="125"/>
        <v/>
      </c>
      <c r="X952" s="65" t="str">
        <f t="shared" si="126"/>
        <v/>
      </c>
      <c r="Y952" s="64" t="str">
        <f>IF(F952="", "", IF(OR(F952&lt;'Intro &amp; Setup'!$Z$20, F952&gt;'Intro &amp; Setup'!$Z$22), "X", ""))</f>
        <v/>
      </c>
      <c r="Z952" s="65" t="str">
        <f>IF(G952="", "", IF(OR(G952&lt;'Intro &amp; Setup'!$Z$20, G952&gt;'Intro &amp; Setup'!$Z$22), "X", ""))</f>
        <v/>
      </c>
      <c r="AB952" s="58" t="str">
        <f t="shared" si="127"/>
        <v/>
      </c>
      <c r="AC952" s="59" t="str">
        <f t="shared" si="128"/>
        <v/>
      </c>
      <c r="AE952" s="5" t="str">
        <f>IF(OR($AB952="", $AC952=""), "", IF($H952=$M$3, "", IF(OR(AE$7&lt;$AB952, $AC952&lt;AE$6),"", MAX(AE$10:AE951)+1)))</f>
        <v/>
      </c>
      <c r="AF952" s="5" t="str">
        <f>IF(OR($AB952="", $AC952=""), "", IF($H952=$M$3, "", IF(OR(AF$7&lt;$AB952, $AC952&lt;AF$6),"", MAX(AF$10:AF951)+1)))</f>
        <v/>
      </c>
      <c r="AG952" s="5" t="str">
        <f>IF(OR($AB952="", $AC952=""), "", IF($H952=$M$3, "", IF(OR(AG$7&lt;$AB952, $AC952&lt;AG$6),"", MAX(AG$10:AG951)+1)))</f>
        <v/>
      </c>
      <c r="AH952" s="5" t="str">
        <f>IF(OR($AB952="", $AC952=""), "", IF($H952=$M$3, "", IF(OR(AH$7&lt;$AB952, $AC952&lt;AH$6),"", MAX(AH$10:AH951)+1)))</f>
        <v/>
      </c>
      <c r="AI952" s="5" t="str">
        <f>IF(OR($AB952="", $AC952=""), "", IF($H952=$M$3, "", IF(OR(AI$7&lt;$AB952, $AC952&lt;AI$6),"", MAX(AI$10:AI951)+1)))</f>
        <v/>
      </c>
      <c r="AJ952" s="5" t="str">
        <f>IF(OR($AB952="", $AC952=""), "", IF($H952=$M$3, "", IF(OR(AJ$7&lt;$AB952, $AC952&lt;AJ$6),"", MAX(AJ$10:AJ951)+1)))</f>
        <v/>
      </c>
      <c r="AK952" s="5" t="str">
        <f>IF(OR($AB952="", $AC952=""), "", IF($H952=$M$3, "", IF(OR(AK$7&lt;$AB952, $AC952&lt;AK$6),"", MAX(AK$10:AK951)+1)))</f>
        <v/>
      </c>
      <c r="AL952" s="5" t="str">
        <f>IF(OR($AB952="", $AC952=""), "", IF($H952=$M$3, "", IF(OR(AL$7&lt;$AB952, $AC952&lt;AL$6),"", MAX(AL$10:AL951)+1)))</f>
        <v/>
      </c>
      <c r="AM952" s="5" t="str">
        <f>IF(OR($AB952="", $AC952=""), "", IF($H952=$M$3, "", IF(OR(AM$7&lt;$AB952, $AC952&lt;AM$6),"", MAX(AM$10:AM951)+1)))</f>
        <v/>
      </c>
      <c r="AN952" s="5" t="str">
        <f>IF(OR($AB952="", $AC952=""), "", IF($H952=$M$3, "", IF(OR(AN$7&lt;$AB952, $AC952&lt;AN$6),"", MAX(AN$10:AN951)+1)))</f>
        <v/>
      </c>
      <c r="AO952" s="5" t="str">
        <f>IF(OR($AB952="", $AC952=""), "", IF($H952=$M$3, "", IF(OR(AO$7&lt;$AB952, $AC952&lt;AO$6),"", MAX(AO$10:AO951)+1)))</f>
        <v/>
      </c>
      <c r="AP952" s="5" t="str">
        <f>IF(OR($AB952="", $AC952=""), "", IF($H952=$M$3, "", IF(OR(AP$7&lt;$AB952, $AC952&lt;AP$6),"", MAX(AP$10:AP951)+1)))</f>
        <v/>
      </c>
      <c r="AQ952" s="5" t="str">
        <f>IF(OR($AB952="", $AC952=""), "", IF($H952=$M$3, "", IF(OR(AQ$7&lt;$AB952, $AC952&lt;AQ$6),"", MAX(AQ$10:AQ951)+1)))</f>
        <v/>
      </c>
      <c r="AR952" s="5" t="str">
        <f>IF(OR($AB952="", $AC952=""), "", IF($H952=$M$3, "", IF(OR(AR$7&lt;$AB952, $AC952&lt;AR$6),"", MAX(AR$10:AR951)+1)))</f>
        <v/>
      </c>
      <c r="AS952" s="5" t="str">
        <f>IF(OR($AB952="", $AC952=""), "", IF($H952=$M$3, "", IF(OR(AS$7&lt;$AB952, $AC952&lt;AS$6),"", MAX(AS$10:AS951)+1)))</f>
        <v/>
      </c>
      <c r="AT952" s="5" t="str">
        <f>IF(OR($AB952="", $AC952=""), "", IF($H952=$M$3, "", IF(OR(AT$7&lt;$AB952, $AC952&lt;AT$6),"", MAX(AT$10:AT951)+1)))</f>
        <v/>
      </c>
      <c r="AU952" s="5" t="str">
        <f>IF(OR($AB952="", $AC952=""), "", IF($H952=$M$3, "", IF(OR(AU$7&lt;$AB952, $AC952&lt;AU$6),"", MAX(AU$10:AU951)+1)))</f>
        <v/>
      </c>
      <c r="AV952" s="5" t="str">
        <f>IF(OR($AB952="", $AC952=""), "", IF($H952=$M$3, "", IF(OR(AV$7&lt;$AB952, $AC952&lt;AV$6),"", MAX(AV$10:AV951)+1)))</f>
        <v/>
      </c>
      <c r="AW952" s="5" t="str">
        <f>IF(OR($AB952="", $AC952=""), "", IF($H952=$M$3, "", IF(OR(AW$7&lt;$AB952, $AC952&lt;AW$6),"", MAX(AW$10:AW951)+1)))</f>
        <v/>
      </c>
      <c r="AX952" s="5" t="str">
        <f>IF(OR($AB952="", $AC952=""), "", IF($H952=$M$3, "", IF(OR(AX$7&lt;$AB952, $AC952&lt;AX$6),"", MAX(AX$10:AX951)+1)))</f>
        <v/>
      </c>
      <c r="AY952" s="5" t="str">
        <f>IF(OR($AB952="", $AC952=""), "", IF($H952=$M$3, "", IF(OR(AY$7&lt;$AB952, $AC952&lt;AY$6),"", MAX(AY$10:AY951)+1)))</f>
        <v/>
      </c>
      <c r="AZ952" s="5" t="str">
        <f>IF(OR($AB952="", $AC952=""), "", IF($H952=$M$3, "", IF(OR(AZ$7&lt;$AB952, $AC952&lt;AZ$6),"", MAX(AZ$10:AZ951)+1)))</f>
        <v/>
      </c>
      <c r="BA952" s="5" t="str">
        <f>IF(OR($AB952="", $AC952=""), "", IF($H952=$M$3, "", IF(OR(BA$7&lt;$AB952, $AC952&lt;BA$6),"", MAX(BA$10:BA951)+1)))</f>
        <v/>
      </c>
      <c r="BB952" s="5" t="str">
        <f>IF(OR($AB952="", $AC952=""), "", IF($H952=$M$3, "", IF(OR(BB$7&lt;$AB952, $AC952&lt;BB$6),"", MAX(BB$10:BB951)+1)))</f>
        <v/>
      </c>
      <c r="BC952" s="5" t="str">
        <f>IF(OR($AB952="", $AC952=""), "", IF($H952=$M$3, "", IF(OR(BC$7&lt;$AB952, $AC952&lt;BC$6),"", MAX(BC$10:BC951)+1)))</f>
        <v/>
      </c>
      <c r="BD952" s="5" t="str">
        <f>IF(OR($AB952="", $AC952=""), "", IF($H952=$M$3, "", IF(OR(BD$7&lt;$AB952, $AC952&lt;BD$6),"", MAX(BD$10:BD951)+1)))</f>
        <v/>
      </c>
      <c r="BE952" s="5" t="str">
        <f>IF(OR($AB952="", $AC952=""), "", IF($H952=$M$3, "", IF(OR(BE$7&lt;$AB952, $AC952&lt;BE$6),"", MAX(BE$10:BE951)+1)))</f>
        <v/>
      </c>
      <c r="BF952" s="5" t="str">
        <f>IF(OR($AB952="", $AC952=""), "", IF($H952=$M$3, "", IF(OR(BF$7&lt;$AB952, $AC952&lt;BF$6),"", MAX(BF$10:BF951)+1)))</f>
        <v/>
      </c>
      <c r="BG952" s="5" t="str">
        <f>IF(OR($AB952="", $AC952=""), "", IF($H952=$M$3, "", IF(OR(BG$7&lt;$AB952, $AC952&lt;BG$6),"", MAX(BG$10:BG951)+1)))</f>
        <v/>
      </c>
      <c r="BH952" s="5" t="str">
        <f>IF(OR($AB952="", $AC952=""), "", IF($H952=$M$3, "", IF(OR(BH$7&lt;$AB952, $AC952&lt;BH$6),"", MAX(BH$10:BH951)+1)))</f>
        <v/>
      </c>
      <c r="BI952" s="5" t="str">
        <f>IF(OR($AB952="", $AC952=""), "", IF($H952=$M$3, "", IF(OR(BI$7&lt;$AB952, $AC952&lt;BI$6),"", MAX(BI$10:BI951)+1)))</f>
        <v/>
      </c>
      <c r="BK952" s="5" t="str" cm="1">
        <f t="array" aca="1" ref="BK952" ca="1">IFERROR(INDEX($AE952:$BI952, $BJ952, MATCH($BK$9, $AE$9:$BI$9, 0)), "")</f>
        <v/>
      </c>
    </row>
    <row r="953" spans="1:63" x14ac:dyDescent="0.25">
      <c r="A953" s="2"/>
      <c r="B953" s="254"/>
      <c r="C953" s="255"/>
      <c r="D953" s="256"/>
      <c r="E953" s="257"/>
      <c r="F953" s="257"/>
      <c r="G953" s="258"/>
      <c r="H953" s="259"/>
      <c r="I953" s="16"/>
      <c r="J953" s="5" t="str">
        <f t="shared" si="123"/>
        <v/>
      </c>
      <c r="K953" s="2"/>
      <c r="O953" s="5" t="str">
        <f t="shared" si="121"/>
        <v/>
      </c>
      <c r="Q953" s="5" t="str">
        <f t="shared" si="124"/>
        <v/>
      </c>
      <c r="S953" s="5" t="str">
        <f t="shared" si="122"/>
        <v/>
      </c>
      <c r="U953" s="64" t="str">
        <f>IF($D953="","", IF(COUNTIF('Intro &amp; Setup'!$AW$49:$AW$88, $D953)&gt;0, "BH", TEXT($D953, "ddd")))</f>
        <v/>
      </c>
      <c r="V953" s="65" t="str">
        <f>IF($G953="", "", IF(COUNTIF('Intro &amp; Setup'!$AW$49:$AW$88, $G953)&gt;0, "BH", TEXT($G953, "ddd")))</f>
        <v/>
      </c>
      <c r="W953" s="64" t="str">
        <f t="shared" si="125"/>
        <v/>
      </c>
      <c r="X953" s="65" t="str">
        <f t="shared" si="126"/>
        <v/>
      </c>
      <c r="Y953" s="64" t="str">
        <f>IF(F953="", "", IF(OR(F953&lt;'Intro &amp; Setup'!$Z$20, F953&gt;'Intro &amp; Setup'!$Z$22), "X", ""))</f>
        <v/>
      </c>
      <c r="Z953" s="65" t="str">
        <f>IF(G953="", "", IF(OR(G953&lt;'Intro &amp; Setup'!$Z$20, G953&gt;'Intro &amp; Setup'!$Z$22), "X", ""))</f>
        <v/>
      </c>
      <c r="AB953" s="58" t="str">
        <f t="shared" si="127"/>
        <v/>
      </c>
      <c r="AC953" s="59" t="str">
        <f t="shared" si="128"/>
        <v/>
      </c>
      <c r="AE953" s="5" t="str">
        <f>IF(OR($AB953="", $AC953=""), "", IF($H953=$M$3, "", IF(OR(AE$7&lt;$AB953, $AC953&lt;AE$6),"", MAX(AE$10:AE952)+1)))</f>
        <v/>
      </c>
      <c r="AF953" s="5" t="str">
        <f>IF(OR($AB953="", $AC953=""), "", IF($H953=$M$3, "", IF(OR(AF$7&lt;$AB953, $AC953&lt;AF$6),"", MAX(AF$10:AF952)+1)))</f>
        <v/>
      </c>
      <c r="AG953" s="5" t="str">
        <f>IF(OR($AB953="", $AC953=""), "", IF($H953=$M$3, "", IF(OR(AG$7&lt;$AB953, $AC953&lt;AG$6),"", MAX(AG$10:AG952)+1)))</f>
        <v/>
      </c>
      <c r="AH953" s="5" t="str">
        <f>IF(OR($AB953="", $AC953=""), "", IF($H953=$M$3, "", IF(OR(AH$7&lt;$AB953, $AC953&lt;AH$6),"", MAX(AH$10:AH952)+1)))</f>
        <v/>
      </c>
      <c r="AI953" s="5" t="str">
        <f>IF(OR($AB953="", $AC953=""), "", IF($H953=$M$3, "", IF(OR(AI$7&lt;$AB953, $AC953&lt;AI$6),"", MAX(AI$10:AI952)+1)))</f>
        <v/>
      </c>
      <c r="AJ953" s="5" t="str">
        <f>IF(OR($AB953="", $AC953=""), "", IF($H953=$M$3, "", IF(OR(AJ$7&lt;$AB953, $AC953&lt;AJ$6),"", MAX(AJ$10:AJ952)+1)))</f>
        <v/>
      </c>
      <c r="AK953" s="5" t="str">
        <f>IF(OR($AB953="", $AC953=""), "", IF($H953=$M$3, "", IF(OR(AK$7&lt;$AB953, $AC953&lt;AK$6),"", MAX(AK$10:AK952)+1)))</f>
        <v/>
      </c>
      <c r="AL953" s="5" t="str">
        <f>IF(OR($AB953="", $AC953=""), "", IF($H953=$M$3, "", IF(OR(AL$7&lt;$AB953, $AC953&lt;AL$6),"", MAX(AL$10:AL952)+1)))</f>
        <v/>
      </c>
      <c r="AM953" s="5" t="str">
        <f>IF(OR($AB953="", $AC953=""), "", IF($H953=$M$3, "", IF(OR(AM$7&lt;$AB953, $AC953&lt;AM$6),"", MAX(AM$10:AM952)+1)))</f>
        <v/>
      </c>
      <c r="AN953" s="5" t="str">
        <f>IF(OR($AB953="", $AC953=""), "", IF($H953=$M$3, "", IF(OR(AN$7&lt;$AB953, $AC953&lt;AN$6),"", MAX(AN$10:AN952)+1)))</f>
        <v/>
      </c>
      <c r="AO953" s="5" t="str">
        <f>IF(OR($AB953="", $AC953=""), "", IF($H953=$M$3, "", IF(OR(AO$7&lt;$AB953, $AC953&lt;AO$6),"", MAX(AO$10:AO952)+1)))</f>
        <v/>
      </c>
      <c r="AP953" s="5" t="str">
        <f>IF(OR($AB953="", $AC953=""), "", IF($H953=$M$3, "", IF(OR(AP$7&lt;$AB953, $AC953&lt;AP$6),"", MAX(AP$10:AP952)+1)))</f>
        <v/>
      </c>
      <c r="AQ953" s="5" t="str">
        <f>IF(OR($AB953="", $AC953=""), "", IF($H953=$M$3, "", IF(OR(AQ$7&lt;$AB953, $AC953&lt;AQ$6),"", MAX(AQ$10:AQ952)+1)))</f>
        <v/>
      </c>
      <c r="AR953" s="5" t="str">
        <f>IF(OR($AB953="", $AC953=""), "", IF($H953=$M$3, "", IF(OR(AR$7&lt;$AB953, $AC953&lt;AR$6),"", MAX(AR$10:AR952)+1)))</f>
        <v/>
      </c>
      <c r="AS953" s="5" t="str">
        <f>IF(OR($AB953="", $AC953=""), "", IF($H953=$M$3, "", IF(OR(AS$7&lt;$AB953, $AC953&lt;AS$6),"", MAX(AS$10:AS952)+1)))</f>
        <v/>
      </c>
      <c r="AT953" s="5" t="str">
        <f>IF(OR($AB953="", $AC953=""), "", IF($H953=$M$3, "", IF(OR(AT$7&lt;$AB953, $AC953&lt;AT$6),"", MAX(AT$10:AT952)+1)))</f>
        <v/>
      </c>
      <c r="AU953" s="5" t="str">
        <f>IF(OR($AB953="", $AC953=""), "", IF($H953=$M$3, "", IF(OR(AU$7&lt;$AB953, $AC953&lt;AU$6),"", MAX(AU$10:AU952)+1)))</f>
        <v/>
      </c>
      <c r="AV953" s="5" t="str">
        <f>IF(OR($AB953="", $AC953=""), "", IF($H953=$M$3, "", IF(OR(AV$7&lt;$AB953, $AC953&lt;AV$6),"", MAX(AV$10:AV952)+1)))</f>
        <v/>
      </c>
      <c r="AW953" s="5" t="str">
        <f>IF(OR($AB953="", $AC953=""), "", IF($H953=$M$3, "", IF(OR(AW$7&lt;$AB953, $AC953&lt;AW$6),"", MAX(AW$10:AW952)+1)))</f>
        <v/>
      </c>
      <c r="AX953" s="5" t="str">
        <f>IF(OR($AB953="", $AC953=""), "", IF($H953=$M$3, "", IF(OR(AX$7&lt;$AB953, $AC953&lt;AX$6),"", MAX(AX$10:AX952)+1)))</f>
        <v/>
      </c>
      <c r="AY953" s="5" t="str">
        <f>IF(OR($AB953="", $AC953=""), "", IF($H953=$M$3, "", IF(OR(AY$7&lt;$AB953, $AC953&lt;AY$6),"", MAX(AY$10:AY952)+1)))</f>
        <v/>
      </c>
      <c r="AZ953" s="5" t="str">
        <f>IF(OR($AB953="", $AC953=""), "", IF($H953=$M$3, "", IF(OR(AZ$7&lt;$AB953, $AC953&lt;AZ$6),"", MAX(AZ$10:AZ952)+1)))</f>
        <v/>
      </c>
      <c r="BA953" s="5" t="str">
        <f>IF(OR($AB953="", $AC953=""), "", IF($H953=$M$3, "", IF(OR(BA$7&lt;$AB953, $AC953&lt;BA$6),"", MAX(BA$10:BA952)+1)))</f>
        <v/>
      </c>
      <c r="BB953" s="5" t="str">
        <f>IF(OR($AB953="", $AC953=""), "", IF($H953=$M$3, "", IF(OR(BB$7&lt;$AB953, $AC953&lt;BB$6),"", MAX(BB$10:BB952)+1)))</f>
        <v/>
      </c>
      <c r="BC953" s="5" t="str">
        <f>IF(OR($AB953="", $AC953=""), "", IF($H953=$M$3, "", IF(OR(BC$7&lt;$AB953, $AC953&lt;BC$6),"", MAX(BC$10:BC952)+1)))</f>
        <v/>
      </c>
      <c r="BD953" s="5" t="str">
        <f>IF(OR($AB953="", $AC953=""), "", IF($H953=$M$3, "", IF(OR(BD$7&lt;$AB953, $AC953&lt;BD$6),"", MAX(BD$10:BD952)+1)))</f>
        <v/>
      </c>
      <c r="BE953" s="5" t="str">
        <f>IF(OR($AB953="", $AC953=""), "", IF($H953=$M$3, "", IF(OR(BE$7&lt;$AB953, $AC953&lt;BE$6),"", MAX(BE$10:BE952)+1)))</f>
        <v/>
      </c>
      <c r="BF953" s="5" t="str">
        <f>IF(OR($AB953="", $AC953=""), "", IF($H953=$M$3, "", IF(OR(BF$7&lt;$AB953, $AC953&lt;BF$6),"", MAX(BF$10:BF952)+1)))</f>
        <v/>
      </c>
      <c r="BG953" s="5" t="str">
        <f>IF(OR($AB953="", $AC953=""), "", IF($H953=$M$3, "", IF(OR(BG$7&lt;$AB953, $AC953&lt;BG$6),"", MAX(BG$10:BG952)+1)))</f>
        <v/>
      </c>
      <c r="BH953" s="5" t="str">
        <f>IF(OR($AB953="", $AC953=""), "", IF($H953=$M$3, "", IF(OR(BH$7&lt;$AB953, $AC953&lt;BH$6),"", MAX(BH$10:BH952)+1)))</f>
        <v/>
      </c>
      <c r="BI953" s="5" t="str">
        <f>IF(OR($AB953="", $AC953=""), "", IF($H953=$M$3, "", IF(OR(BI$7&lt;$AB953, $AC953&lt;BI$6),"", MAX(BI$10:BI952)+1)))</f>
        <v/>
      </c>
      <c r="BK953" s="5" t="str" cm="1">
        <f t="array" aca="1" ref="BK953" ca="1">IFERROR(INDEX($AE953:$BI953, $BJ953, MATCH($BK$9, $AE$9:$BI$9, 0)), "")</f>
        <v/>
      </c>
    </row>
    <row r="954" spans="1:63" x14ac:dyDescent="0.25">
      <c r="A954" s="2"/>
      <c r="B954" s="254"/>
      <c r="C954" s="255"/>
      <c r="D954" s="256"/>
      <c r="E954" s="257"/>
      <c r="F954" s="257"/>
      <c r="G954" s="258"/>
      <c r="H954" s="259"/>
      <c r="I954" s="16"/>
      <c r="J954" s="5" t="str">
        <f t="shared" si="123"/>
        <v/>
      </c>
      <c r="K954" s="2"/>
      <c r="O954" s="5" t="str">
        <f t="shared" si="121"/>
        <v/>
      </c>
      <c r="Q954" s="5" t="str">
        <f t="shared" si="124"/>
        <v/>
      </c>
      <c r="S954" s="5" t="str">
        <f t="shared" si="122"/>
        <v/>
      </c>
      <c r="U954" s="64" t="str">
        <f>IF($D954="","", IF(COUNTIF('Intro &amp; Setup'!$AW$49:$AW$88, $D954)&gt;0, "BH", TEXT($D954, "ddd")))</f>
        <v/>
      </c>
      <c r="V954" s="65" t="str">
        <f>IF($G954="", "", IF(COUNTIF('Intro &amp; Setup'!$AW$49:$AW$88, $G954)&gt;0, "BH", TEXT($G954, "ddd")))</f>
        <v/>
      </c>
      <c r="W954" s="64" t="str">
        <f t="shared" si="125"/>
        <v/>
      </c>
      <c r="X954" s="65" t="str">
        <f t="shared" si="126"/>
        <v/>
      </c>
      <c r="Y954" s="64" t="str">
        <f>IF(F954="", "", IF(OR(F954&lt;'Intro &amp; Setup'!$Z$20, F954&gt;'Intro &amp; Setup'!$Z$22), "X", ""))</f>
        <v/>
      </c>
      <c r="Z954" s="65" t="str">
        <f>IF(G954="", "", IF(OR(G954&lt;'Intro &amp; Setup'!$Z$20, G954&gt;'Intro &amp; Setup'!$Z$22), "X", ""))</f>
        <v/>
      </c>
      <c r="AB954" s="58" t="str">
        <f t="shared" si="127"/>
        <v/>
      </c>
      <c r="AC954" s="59" t="str">
        <f t="shared" si="128"/>
        <v/>
      </c>
      <c r="AE954" s="5" t="str">
        <f>IF(OR($AB954="", $AC954=""), "", IF($H954=$M$3, "", IF(OR(AE$7&lt;$AB954, $AC954&lt;AE$6),"", MAX(AE$10:AE953)+1)))</f>
        <v/>
      </c>
      <c r="AF954" s="5" t="str">
        <f>IF(OR($AB954="", $AC954=""), "", IF($H954=$M$3, "", IF(OR(AF$7&lt;$AB954, $AC954&lt;AF$6),"", MAX(AF$10:AF953)+1)))</f>
        <v/>
      </c>
      <c r="AG954" s="5" t="str">
        <f>IF(OR($AB954="", $AC954=""), "", IF($H954=$M$3, "", IF(OR(AG$7&lt;$AB954, $AC954&lt;AG$6),"", MAX(AG$10:AG953)+1)))</f>
        <v/>
      </c>
      <c r="AH954" s="5" t="str">
        <f>IF(OR($AB954="", $AC954=""), "", IF($H954=$M$3, "", IF(OR(AH$7&lt;$AB954, $AC954&lt;AH$6),"", MAX(AH$10:AH953)+1)))</f>
        <v/>
      </c>
      <c r="AI954" s="5" t="str">
        <f>IF(OR($AB954="", $AC954=""), "", IF($H954=$M$3, "", IF(OR(AI$7&lt;$AB954, $AC954&lt;AI$6),"", MAX(AI$10:AI953)+1)))</f>
        <v/>
      </c>
      <c r="AJ954" s="5" t="str">
        <f>IF(OR($AB954="", $AC954=""), "", IF($H954=$M$3, "", IF(OR(AJ$7&lt;$AB954, $AC954&lt;AJ$6),"", MAX(AJ$10:AJ953)+1)))</f>
        <v/>
      </c>
      <c r="AK954" s="5" t="str">
        <f>IF(OR($AB954="", $AC954=""), "", IF($H954=$M$3, "", IF(OR(AK$7&lt;$AB954, $AC954&lt;AK$6),"", MAX(AK$10:AK953)+1)))</f>
        <v/>
      </c>
      <c r="AL954" s="5" t="str">
        <f>IF(OR($AB954="", $AC954=""), "", IF($H954=$M$3, "", IF(OR(AL$7&lt;$AB954, $AC954&lt;AL$6),"", MAX(AL$10:AL953)+1)))</f>
        <v/>
      </c>
      <c r="AM954" s="5" t="str">
        <f>IF(OR($AB954="", $AC954=""), "", IF($H954=$M$3, "", IF(OR(AM$7&lt;$AB954, $AC954&lt;AM$6),"", MAX(AM$10:AM953)+1)))</f>
        <v/>
      </c>
      <c r="AN954" s="5" t="str">
        <f>IF(OR($AB954="", $AC954=""), "", IF($H954=$M$3, "", IF(OR(AN$7&lt;$AB954, $AC954&lt;AN$6),"", MAX(AN$10:AN953)+1)))</f>
        <v/>
      </c>
      <c r="AO954" s="5" t="str">
        <f>IF(OR($AB954="", $AC954=""), "", IF($H954=$M$3, "", IF(OR(AO$7&lt;$AB954, $AC954&lt;AO$6),"", MAX(AO$10:AO953)+1)))</f>
        <v/>
      </c>
      <c r="AP954" s="5" t="str">
        <f>IF(OR($AB954="", $AC954=""), "", IF($H954=$M$3, "", IF(OR(AP$7&lt;$AB954, $AC954&lt;AP$6),"", MAX(AP$10:AP953)+1)))</f>
        <v/>
      </c>
      <c r="AQ954" s="5" t="str">
        <f>IF(OR($AB954="", $AC954=""), "", IF($H954=$M$3, "", IF(OR(AQ$7&lt;$AB954, $AC954&lt;AQ$6),"", MAX(AQ$10:AQ953)+1)))</f>
        <v/>
      </c>
      <c r="AR954" s="5" t="str">
        <f>IF(OR($AB954="", $AC954=""), "", IF($H954=$M$3, "", IF(OR(AR$7&lt;$AB954, $AC954&lt;AR$6),"", MAX(AR$10:AR953)+1)))</f>
        <v/>
      </c>
      <c r="AS954" s="5" t="str">
        <f>IF(OR($AB954="", $AC954=""), "", IF($H954=$M$3, "", IF(OR(AS$7&lt;$AB954, $AC954&lt;AS$6),"", MAX(AS$10:AS953)+1)))</f>
        <v/>
      </c>
      <c r="AT954" s="5" t="str">
        <f>IF(OR($AB954="", $AC954=""), "", IF($H954=$M$3, "", IF(OR(AT$7&lt;$AB954, $AC954&lt;AT$6),"", MAX(AT$10:AT953)+1)))</f>
        <v/>
      </c>
      <c r="AU954" s="5" t="str">
        <f>IF(OR($AB954="", $AC954=""), "", IF($H954=$M$3, "", IF(OR(AU$7&lt;$AB954, $AC954&lt;AU$6),"", MAX(AU$10:AU953)+1)))</f>
        <v/>
      </c>
      <c r="AV954" s="5" t="str">
        <f>IF(OR($AB954="", $AC954=""), "", IF($H954=$M$3, "", IF(OR(AV$7&lt;$AB954, $AC954&lt;AV$6),"", MAX(AV$10:AV953)+1)))</f>
        <v/>
      </c>
      <c r="AW954" s="5" t="str">
        <f>IF(OR($AB954="", $AC954=""), "", IF($H954=$M$3, "", IF(OR(AW$7&lt;$AB954, $AC954&lt;AW$6),"", MAX(AW$10:AW953)+1)))</f>
        <v/>
      </c>
      <c r="AX954" s="5" t="str">
        <f>IF(OR($AB954="", $AC954=""), "", IF($H954=$M$3, "", IF(OR(AX$7&lt;$AB954, $AC954&lt;AX$6),"", MAX(AX$10:AX953)+1)))</f>
        <v/>
      </c>
      <c r="AY954" s="5" t="str">
        <f>IF(OR($AB954="", $AC954=""), "", IF($H954=$M$3, "", IF(OR(AY$7&lt;$AB954, $AC954&lt;AY$6),"", MAX(AY$10:AY953)+1)))</f>
        <v/>
      </c>
      <c r="AZ954" s="5" t="str">
        <f>IF(OR($AB954="", $AC954=""), "", IF($H954=$M$3, "", IF(OR(AZ$7&lt;$AB954, $AC954&lt;AZ$6),"", MAX(AZ$10:AZ953)+1)))</f>
        <v/>
      </c>
      <c r="BA954" s="5" t="str">
        <f>IF(OR($AB954="", $AC954=""), "", IF($H954=$M$3, "", IF(OR(BA$7&lt;$AB954, $AC954&lt;BA$6),"", MAX(BA$10:BA953)+1)))</f>
        <v/>
      </c>
      <c r="BB954" s="5" t="str">
        <f>IF(OR($AB954="", $AC954=""), "", IF($H954=$M$3, "", IF(OR(BB$7&lt;$AB954, $AC954&lt;BB$6),"", MAX(BB$10:BB953)+1)))</f>
        <v/>
      </c>
      <c r="BC954" s="5" t="str">
        <f>IF(OR($AB954="", $AC954=""), "", IF($H954=$M$3, "", IF(OR(BC$7&lt;$AB954, $AC954&lt;BC$6),"", MAX(BC$10:BC953)+1)))</f>
        <v/>
      </c>
      <c r="BD954" s="5" t="str">
        <f>IF(OR($AB954="", $AC954=""), "", IF($H954=$M$3, "", IF(OR(BD$7&lt;$AB954, $AC954&lt;BD$6),"", MAX(BD$10:BD953)+1)))</f>
        <v/>
      </c>
      <c r="BE954" s="5" t="str">
        <f>IF(OR($AB954="", $AC954=""), "", IF($H954=$M$3, "", IF(OR(BE$7&lt;$AB954, $AC954&lt;BE$6),"", MAX(BE$10:BE953)+1)))</f>
        <v/>
      </c>
      <c r="BF954" s="5" t="str">
        <f>IF(OR($AB954="", $AC954=""), "", IF($H954=$M$3, "", IF(OR(BF$7&lt;$AB954, $AC954&lt;BF$6),"", MAX(BF$10:BF953)+1)))</f>
        <v/>
      </c>
      <c r="BG954" s="5" t="str">
        <f>IF(OR($AB954="", $AC954=""), "", IF($H954=$M$3, "", IF(OR(BG$7&lt;$AB954, $AC954&lt;BG$6),"", MAX(BG$10:BG953)+1)))</f>
        <v/>
      </c>
      <c r="BH954" s="5" t="str">
        <f>IF(OR($AB954="", $AC954=""), "", IF($H954=$M$3, "", IF(OR(BH$7&lt;$AB954, $AC954&lt;BH$6),"", MAX(BH$10:BH953)+1)))</f>
        <v/>
      </c>
      <c r="BI954" s="5" t="str">
        <f>IF(OR($AB954="", $AC954=""), "", IF($H954=$M$3, "", IF(OR(BI$7&lt;$AB954, $AC954&lt;BI$6),"", MAX(BI$10:BI953)+1)))</f>
        <v/>
      </c>
      <c r="BK954" s="5" t="str" cm="1">
        <f t="array" aca="1" ref="BK954" ca="1">IFERROR(INDEX($AE954:$BI954, $BJ954, MATCH($BK$9, $AE$9:$BI$9, 0)), "")</f>
        <v/>
      </c>
    </row>
    <row r="955" spans="1:63" x14ac:dyDescent="0.25">
      <c r="A955" s="2"/>
      <c r="B955" s="254"/>
      <c r="C955" s="255"/>
      <c r="D955" s="256"/>
      <c r="E955" s="257"/>
      <c r="F955" s="257"/>
      <c r="G955" s="258"/>
      <c r="H955" s="259"/>
      <c r="I955" s="16"/>
      <c r="J955" s="5" t="str">
        <f t="shared" si="123"/>
        <v/>
      </c>
      <c r="K955" s="2"/>
      <c r="O955" s="5" t="str">
        <f t="shared" si="121"/>
        <v/>
      </c>
      <c r="Q955" s="5" t="str">
        <f t="shared" si="124"/>
        <v/>
      </c>
      <c r="S955" s="5" t="str">
        <f t="shared" si="122"/>
        <v/>
      </c>
      <c r="U955" s="64" t="str">
        <f>IF($D955="","", IF(COUNTIF('Intro &amp; Setup'!$AW$49:$AW$88, $D955)&gt;0, "BH", TEXT($D955, "ddd")))</f>
        <v/>
      </c>
      <c r="V955" s="65" t="str">
        <f>IF($G955="", "", IF(COUNTIF('Intro &amp; Setup'!$AW$49:$AW$88, $G955)&gt;0, "BH", TEXT($G955, "ddd")))</f>
        <v/>
      </c>
      <c r="W955" s="64" t="str">
        <f t="shared" si="125"/>
        <v/>
      </c>
      <c r="X955" s="65" t="str">
        <f t="shared" si="126"/>
        <v/>
      </c>
      <c r="Y955" s="64" t="str">
        <f>IF(F955="", "", IF(OR(F955&lt;'Intro &amp; Setup'!$Z$20, F955&gt;'Intro &amp; Setup'!$Z$22), "X", ""))</f>
        <v/>
      </c>
      <c r="Z955" s="65" t="str">
        <f>IF(G955="", "", IF(OR(G955&lt;'Intro &amp; Setup'!$Z$20, G955&gt;'Intro &amp; Setup'!$Z$22), "X", ""))</f>
        <v/>
      </c>
      <c r="AB955" s="58" t="str">
        <f t="shared" si="127"/>
        <v/>
      </c>
      <c r="AC955" s="59" t="str">
        <f t="shared" si="128"/>
        <v/>
      </c>
      <c r="AE955" s="5" t="str">
        <f>IF(OR($AB955="", $AC955=""), "", IF($H955=$M$3, "", IF(OR(AE$7&lt;$AB955, $AC955&lt;AE$6),"", MAX(AE$10:AE954)+1)))</f>
        <v/>
      </c>
      <c r="AF955" s="5" t="str">
        <f>IF(OR($AB955="", $AC955=""), "", IF($H955=$M$3, "", IF(OR(AF$7&lt;$AB955, $AC955&lt;AF$6),"", MAX(AF$10:AF954)+1)))</f>
        <v/>
      </c>
      <c r="AG955" s="5" t="str">
        <f>IF(OR($AB955="", $AC955=""), "", IF($H955=$M$3, "", IF(OR(AG$7&lt;$AB955, $AC955&lt;AG$6),"", MAX(AG$10:AG954)+1)))</f>
        <v/>
      </c>
      <c r="AH955" s="5" t="str">
        <f>IF(OR($AB955="", $AC955=""), "", IF($H955=$M$3, "", IF(OR(AH$7&lt;$AB955, $AC955&lt;AH$6),"", MAX(AH$10:AH954)+1)))</f>
        <v/>
      </c>
      <c r="AI955" s="5" t="str">
        <f>IF(OR($AB955="", $AC955=""), "", IF($H955=$M$3, "", IF(OR(AI$7&lt;$AB955, $AC955&lt;AI$6),"", MAX(AI$10:AI954)+1)))</f>
        <v/>
      </c>
      <c r="AJ955" s="5" t="str">
        <f>IF(OR($AB955="", $AC955=""), "", IF($H955=$M$3, "", IF(OR(AJ$7&lt;$AB955, $AC955&lt;AJ$6),"", MAX(AJ$10:AJ954)+1)))</f>
        <v/>
      </c>
      <c r="AK955" s="5" t="str">
        <f>IF(OR($AB955="", $AC955=""), "", IF($H955=$M$3, "", IF(OR(AK$7&lt;$AB955, $AC955&lt;AK$6),"", MAX(AK$10:AK954)+1)))</f>
        <v/>
      </c>
      <c r="AL955" s="5" t="str">
        <f>IF(OR($AB955="", $AC955=""), "", IF($H955=$M$3, "", IF(OR(AL$7&lt;$AB955, $AC955&lt;AL$6),"", MAX(AL$10:AL954)+1)))</f>
        <v/>
      </c>
      <c r="AM955" s="5" t="str">
        <f>IF(OR($AB955="", $AC955=""), "", IF($H955=$M$3, "", IF(OR(AM$7&lt;$AB955, $AC955&lt;AM$6),"", MAX(AM$10:AM954)+1)))</f>
        <v/>
      </c>
      <c r="AN955" s="5" t="str">
        <f>IF(OR($AB955="", $AC955=""), "", IF($H955=$M$3, "", IF(OR(AN$7&lt;$AB955, $AC955&lt;AN$6),"", MAX(AN$10:AN954)+1)))</f>
        <v/>
      </c>
      <c r="AO955" s="5" t="str">
        <f>IF(OR($AB955="", $AC955=""), "", IF($H955=$M$3, "", IF(OR(AO$7&lt;$AB955, $AC955&lt;AO$6),"", MAX(AO$10:AO954)+1)))</f>
        <v/>
      </c>
      <c r="AP955" s="5" t="str">
        <f>IF(OR($AB955="", $AC955=""), "", IF($H955=$M$3, "", IF(OR(AP$7&lt;$AB955, $AC955&lt;AP$6),"", MAX(AP$10:AP954)+1)))</f>
        <v/>
      </c>
      <c r="AQ955" s="5" t="str">
        <f>IF(OR($AB955="", $AC955=""), "", IF($H955=$M$3, "", IF(OR(AQ$7&lt;$AB955, $AC955&lt;AQ$6),"", MAX(AQ$10:AQ954)+1)))</f>
        <v/>
      </c>
      <c r="AR955" s="5" t="str">
        <f>IF(OR($AB955="", $AC955=""), "", IF($H955=$M$3, "", IF(OR(AR$7&lt;$AB955, $AC955&lt;AR$6),"", MAX(AR$10:AR954)+1)))</f>
        <v/>
      </c>
      <c r="AS955" s="5" t="str">
        <f>IF(OR($AB955="", $AC955=""), "", IF($H955=$M$3, "", IF(OR(AS$7&lt;$AB955, $AC955&lt;AS$6),"", MAX(AS$10:AS954)+1)))</f>
        <v/>
      </c>
      <c r="AT955" s="5" t="str">
        <f>IF(OR($AB955="", $AC955=""), "", IF($H955=$M$3, "", IF(OR(AT$7&lt;$AB955, $AC955&lt;AT$6),"", MAX(AT$10:AT954)+1)))</f>
        <v/>
      </c>
      <c r="AU955" s="5" t="str">
        <f>IF(OR($AB955="", $AC955=""), "", IF($H955=$M$3, "", IF(OR(AU$7&lt;$AB955, $AC955&lt;AU$6),"", MAX(AU$10:AU954)+1)))</f>
        <v/>
      </c>
      <c r="AV955" s="5" t="str">
        <f>IF(OR($AB955="", $AC955=""), "", IF($H955=$M$3, "", IF(OR(AV$7&lt;$AB955, $AC955&lt;AV$6),"", MAX(AV$10:AV954)+1)))</f>
        <v/>
      </c>
      <c r="AW955" s="5" t="str">
        <f>IF(OR($AB955="", $AC955=""), "", IF($H955=$M$3, "", IF(OR(AW$7&lt;$AB955, $AC955&lt;AW$6),"", MAX(AW$10:AW954)+1)))</f>
        <v/>
      </c>
      <c r="AX955" s="5" t="str">
        <f>IF(OR($AB955="", $AC955=""), "", IF($H955=$M$3, "", IF(OR(AX$7&lt;$AB955, $AC955&lt;AX$6),"", MAX(AX$10:AX954)+1)))</f>
        <v/>
      </c>
      <c r="AY955" s="5" t="str">
        <f>IF(OR($AB955="", $AC955=""), "", IF($H955=$M$3, "", IF(OR(AY$7&lt;$AB955, $AC955&lt;AY$6),"", MAX(AY$10:AY954)+1)))</f>
        <v/>
      </c>
      <c r="AZ955" s="5" t="str">
        <f>IF(OR($AB955="", $AC955=""), "", IF($H955=$M$3, "", IF(OR(AZ$7&lt;$AB955, $AC955&lt;AZ$6),"", MAX(AZ$10:AZ954)+1)))</f>
        <v/>
      </c>
      <c r="BA955" s="5" t="str">
        <f>IF(OR($AB955="", $AC955=""), "", IF($H955=$M$3, "", IF(OR(BA$7&lt;$AB955, $AC955&lt;BA$6),"", MAX(BA$10:BA954)+1)))</f>
        <v/>
      </c>
      <c r="BB955" s="5" t="str">
        <f>IF(OR($AB955="", $AC955=""), "", IF($H955=$M$3, "", IF(OR(BB$7&lt;$AB955, $AC955&lt;BB$6),"", MAX(BB$10:BB954)+1)))</f>
        <v/>
      </c>
      <c r="BC955" s="5" t="str">
        <f>IF(OR($AB955="", $AC955=""), "", IF($H955=$M$3, "", IF(OR(BC$7&lt;$AB955, $AC955&lt;BC$6),"", MAX(BC$10:BC954)+1)))</f>
        <v/>
      </c>
      <c r="BD955" s="5" t="str">
        <f>IF(OR($AB955="", $AC955=""), "", IF($H955=$M$3, "", IF(OR(BD$7&lt;$AB955, $AC955&lt;BD$6),"", MAX(BD$10:BD954)+1)))</f>
        <v/>
      </c>
      <c r="BE955" s="5" t="str">
        <f>IF(OR($AB955="", $AC955=""), "", IF($H955=$M$3, "", IF(OR(BE$7&lt;$AB955, $AC955&lt;BE$6),"", MAX(BE$10:BE954)+1)))</f>
        <v/>
      </c>
      <c r="BF955" s="5" t="str">
        <f>IF(OR($AB955="", $AC955=""), "", IF($H955=$M$3, "", IF(OR(BF$7&lt;$AB955, $AC955&lt;BF$6),"", MAX(BF$10:BF954)+1)))</f>
        <v/>
      </c>
      <c r="BG955" s="5" t="str">
        <f>IF(OR($AB955="", $AC955=""), "", IF($H955=$M$3, "", IF(OR(BG$7&lt;$AB955, $AC955&lt;BG$6),"", MAX(BG$10:BG954)+1)))</f>
        <v/>
      </c>
      <c r="BH955" s="5" t="str">
        <f>IF(OR($AB955="", $AC955=""), "", IF($H955=$M$3, "", IF(OR(BH$7&lt;$AB955, $AC955&lt;BH$6),"", MAX(BH$10:BH954)+1)))</f>
        <v/>
      </c>
      <c r="BI955" s="5" t="str">
        <f>IF(OR($AB955="", $AC955=""), "", IF($H955=$M$3, "", IF(OR(BI$7&lt;$AB955, $AC955&lt;BI$6),"", MAX(BI$10:BI954)+1)))</f>
        <v/>
      </c>
      <c r="BK955" s="5" t="str" cm="1">
        <f t="array" aca="1" ref="BK955" ca="1">IFERROR(INDEX($AE955:$BI955, $BJ955, MATCH($BK$9, $AE$9:$BI$9, 0)), "")</f>
        <v/>
      </c>
    </row>
    <row r="956" spans="1:63" x14ac:dyDescent="0.25">
      <c r="A956" s="2"/>
      <c r="B956" s="254"/>
      <c r="C956" s="255"/>
      <c r="D956" s="256"/>
      <c r="E956" s="257"/>
      <c r="F956" s="257"/>
      <c r="G956" s="258"/>
      <c r="H956" s="259"/>
      <c r="I956" s="16"/>
      <c r="J956" s="5" t="str">
        <f t="shared" si="123"/>
        <v/>
      </c>
      <c r="K956" s="2"/>
      <c r="O956" s="5" t="str">
        <f t="shared" si="121"/>
        <v/>
      </c>
      <c r="Q956" s="5" t="str">
        <f t="shared" si="124"/>
        <v/>
      </c>
      <c r="S956" s="5" t="str">
        <f t="shared" si="122"/>
        <v/>
      </c>
      <c r="U956" s="64" t="str">
        <f>IF($D956="","", IF(COUNTIF('Intro &amp; Setup'!$AW$49:$AW$88, $D956)&gt;0, "BH", TEXT($D956, "ddd")))</f>
        <v/>
      </c>
      <c r="V956" s="65" t="str">
        <f>IF($G956="", "", IF(COUNTIF('Intro &amp; Setup'!$AW$49:$AW$88, $G956)&gt;0, "BH", TEXT($G956, "ddd")))</f>
        <v/>
      </c>
      <c r="W956" s="64" t="str">
        <f t="shared" si="125"/>
        <v/>
      </c>
      <c r="X956" s="65" t="str">
        <f t="shared" si="126"/>
        <v/>
      </c>
      <c r="Y956" s="64" t="str">
        <f>IF(F956="", "", IF(OR(F956&lt;'Intro &amp; Setup'!$Z$20, F956&gt;'Intro &amp; Setup'!$Z$22), "X", ""))</f>
        <v/>
      </c>
      <c r="Z956" s="65" t="str">
        <f>IF(G956="", "", IF(OR(G956&lt;'Intro &amp; Setup'!$Z$20, G956&gt;'Intro &amp; Setup'!$Z$22), "X", ""))</f>
        <v/>
      </c>
      <c r="AB956" s="58" t="str">
        <f t="shared" si="127"/>
        <v/>
      </c>
      <c r="AC956" s="59" t="str">
        <f t="shared" si="128"/>
        <v/>
      </c>
      <c r="AE956" s="5" t="str">
        <f>IF(OR($AB956="", $AC956=""), "", IF($H956=$M$3, "", IF(OR(AE$7&lt;$AB956, $AC956&lt;AE$6),"", MAX(AE$10:AE955)+1)))</f>
        <v/>
      </c>
      <c r="AF956" s="5" t="str">
        <f>IF(OR($AB956="", $AC956=""), "", IF($H956=$M$3, "", IF(OR(AF$7&lt;$AB956, $AC956&lt;AF$6),"", MAX(AF$10:AF955)+1)))</f>
        <v/>
      </c>
      <c r="AG956" s="5" t="str">
        <f>IF(OR($AB956="", $AC956=""), "", IF($H956=$M$3, "", IF(OR(AG$7&lt;$AB956, $AC956&lt;AG$6),"", MAX(AG$10:AG955)+1)))</f>
        <v/>
      </c>
      <c r="AH956" s="5" t="str">
        <f>IF(OR($AB956="", $AC956=""), "", IF($H956=$M$3, "", IF(OR(AH$7&lt;$AB956, $AC956&lt;AH$6),"", MAX(AH$10:AH955)+1)))</f>
        <v/>
      </c>
      <c r="AI956" s="5" t="str">
        <f>IF(OR($AB956="", $AC956=""), "", IF($H956=$M$3, "", IF(OR(AI$7&lt;$AB956, $AC956&lt;AI$6),"", MAX(AI$10:AI955)+1)))</f>
        <v/>
      </c>
      <c r="AJ956" s="5" t="str">
        <f>IF(OR($AB956="", $AC956=""), "", IF($H956=$M$3, "", IF(OR(AJ$7&lt;$AB956, $AC956&lt;AJ$6),"", MAX(AJ$10:AJ955)+1)))</f>
        <v/>
      </c>
      <c r="AK956" s="5" t="str">
        <f>IF(OR($AB956="", $AC956=""), "", IF($H956=$M$3, "", IF(OR(AK$7&lt;$AB956, $AC956&lt;AK$6),"", MAX(AK$10:AK955)+1)))</f>
        <v/>
      </c>
      <c r="AL956" s="5" t="str">
        <f>IF(OR($AB956="", $AC956=""), "", IF($H956=$M$3, "", IF(OR(AL$7&lt;$AB956, $AC956&lt;AL$6),"", MAX(AL$10:AL955)+1)))</f>
        <v/>
      </c>
      <c r="AM956" s="5" t="str">
        <f>IF(OR($AB956="", $AC956=""), "", IF($H956=$M$3, "", IF(OR(AM$7&lt;$AB956, $AC956&lt;AM$6),"", MAX(AM$10:AM955)+1)))</f>
        <v/>
      </c>
      <c r="AN956" s="5" t="str">
        <f>IF(OR($AB956="", $AC956=""), "", IF($H956=$M$3, "", IF(OR(AN$7&lt;$AB956, $AC956&lt;AN$6),"", MAX(AN$10:AN955)+1)))</f>
        <v/>
      </c>
      <c r="AO956" s="5" t="str">
        <f>IF(OR($AB956="", $AC956=""), "", IF($H956=$M$3, "", IF(OR(AO$7&lt;$AB956, $AC956&lt;AO$6),"", MAX(AO$10:AO955)+1)))</f>
        <v/>
      </c>
      <c r="AP956" s="5" t="str">
        <f>IF(OR($AB956="", $AC956=""), "", IF($H956=$M$3, "", IF(OR(AP$7&lt;$AB956, $AC956&lt;AP$6),"", MAX(AP$10:AP955)+1)))</f>
        <v/>
      </c>
      <c r="AQ956" s="5" t="str">
        <f>IF(OR($AB956="", $AC956=""), "", IF($H956=$M$3, "", IF(OR(AQ$7&lt;$AB956, $AC956&lt;AQ$6),"", MAX(AQ$10:AQ955)+1)))</f>
        <v/>
      </c>
      <c r="AR956" s="5" t="str">
        <f>IF(OR($AB956="", $AC956=""), "", IF($H956=$M$3, "", IF(OR(AR$7&lt;$AB956, $AC956&lt;AR$6),"", MAX(AR$10:AR955)+1)))</f>
        <v/>
      </c>
      <c r="AS956" s="5" t="str">
        <f>IF(OR($AB956="", $AC956=""), "", IF($H956=$M$3, "", IF(OR(AS$7&lt;$AB956, $AC956&lt;AS$6),"", MAX(AS$10:AS955)+1)))</f>
        <v/>
      </c>
      <c r="AT956" s="5" t="str">
        <f>IF(OR($AB956="", $AC956=""), "", IF($H956=$M$3, "", IF(OR(AT$7&lt;$AB956, $AC956&lt;AT$6),"", MAX(AT$10:AT955)+1)))</f>
        <v/>
      </c>
      <c r="AU956" s="5" t="str">
        <f>IF(OR($AB956="", $AC956=""), "", IF($H956=$M$3, "", IF(OR(AU$7&lt;$AB956, $AC956&lt;AU$6),"", MAX(AU$10:AU955)+1)))</f>
        <v/>
      </c>
      <c r="AV956" s="5" t="str">
        <f>IF(OR($AB956="", $AC956=""), "", IF($H956=$M$3, "", IF(OR(AV$7&lt;$AB956, $AC956&lt;AV$6),"", MAX(AV$10:AV955)+1)))</f>
        <v/>
      </c>
      <c r="AW956" s="5" t="str">
        <f>IF(OR($AB956="", $AC956=""), "", IF($H956=$M$3, "", IF(OR(AW$7&lt;$AB956, $AC956&lt;AW$6),"", MAX(AW$10:AW955)+1)))</f>
        <v/>
      </c>
      <c r="AX956" s="5" t="str">
        <f>IF(OR($AB956="", $AC956=""), "", IF($H956=$M$3, "", IF(OR(AX$7&lt;$AB956, $AC956&lt;AX$6),"", MAX(AX$10:AX955)+1)))</f>
        <v/>
      </c>
      <c r="AY956" s="5" t="str">
        <f>IF(OR($AB956="", $AC956=""), "", IF($H956=$M$3, "", IF(OR(AY$7&lt;$AB956, $AC956&lt;AY$6),"", MAX(AY$10:AY955)+1)))</f>
        <v/>
      </c>
      <c r="AZ956" s="5" t="str">
        <f>IF(OR($AB956="", $AC956=""), "", IF($H956=$M$3, "", IF(OR(AZ$7&lt;$AB956, $AC956&lt;AZ$6),"", MAX(AZ$10:AZ955)+1)))</f>
        <v/>
      </c>
      <c r="BA956" s="5" t="str">
        <f>IF(OR($AB956="", $AC956=""), "", IF($H956=$M$3, "", IF(OR(BA$7&lt;$AB956, $AC956&lt;BA$6),"", MAX(BA$10:BA955)+1)))</f>
        <v/>
      </c>
      <c r="BB956" s="5" t="str">
        <f>IF(OR($AB956="", $AC956=""), "", IF($H956=$M$3, "", IF(OR(BB$7&lt;$AB956, $AC956&lt;BB$6),"", MAX(BB$10:BB955)+1)))</f>
        <v/>
      </c>
      <c r="BC956" s="5" t="str">
        <f>IF(OR($AB956="", $AC956=""), "", IF($H956=$M$3, "", IF(OR(BC$7&lt;$AB956, $AC956&lt;BC$6),"", MAX(BC$10:BC955)+1)))</f>
        <v/>
      </c>
      <c r="BD956" s="5" t="str">
        <f>IF(OR($AB956="", $AC956=""), "", IF($H956=$M$3, "", IF(OR(BD$7&lt;$AB956, $AC956&lt;BD$6),"", MAX(BD$10:BD955)+1)))</f>
        <v/>
      </c>
      <c r="BE956" s="5" t="str">
        <f>IF(OR($AB956="", $AC956=""), "", IF($H956=$M$3, "", IF(OR(BE$7&lt;$AB956, $AC956&lt;BE$6),"", MAX(BE$10:BE955)+1)))</f>
        <v/>
      </c>
      <c r="BF956" s="5" t="str">
        <f>IF(OR($AB956="", $AC956=""), "", IF($H956=$M$3, "", IF(OR(BF$7&lt;$AB956, $AC956&lt;BF$6),"", MAX(BF$10:BF955)+1)))</f>
        <v/>
      </c>
      <c r="BG956" s="5" t="str">
        <f>IF(OR($AB956="", $AC956=""), "", IF($H956=$M$3, "", IF(OR(BG$7&lt;$AB956, $AC956&lt;BG$6),"", MAX(BG$10:BG955)+1)))</f>
        <v/>
      </c>
      <c r="BH956" s="5" t="str">
        <f>IF(OR($AB956="", $AC956=""), "", IF($H956=$M$3, "", IF(OR(BH$7&lt;$AB956, $AC956&lt;BH$6),"", MAX(BH$10:BH955)+1)))</f>
        <v/>
      </c>
      <c r="BI956" s="5" t="str">
        <f>IF(OR($AB956="", $AC956=""), "", IF($H956=$M$3, "", IF(OR(BI$7&lt;$AB956, $AC956&lt;BI$6),"", MAX(BI$10:BI955)+1)))</f>
        <v/>
      </c>
      <c r="BK956" s="5" t="str" cm="1">
        <f t="array" aca="1" ref="BK956" ca="1">IFERROR(INDEX($AE956:$BI956, $BJ956, MATCH($BK$9, $AE$9:$BI$9, 0)), "")</f>
        <v/>
      </c>
    </row>
    <row r="957" spans="1:63" x14ac:dyDescent="0.25">
      <c r="A957" s="2"/>
      <c r="B957" s="254"/>
      <c r="C957" s="255"/>
      <c r="D957" s="256"/>
      <c r="E957" s="257"/>
      <c r="F957" s="257"/>
      <c r="G957" s="258"/>
      <c r="H957" s="259"/>
      <c r="I957" s="16"/>
      <c r="J957" s="5" t="str">
        <f t="shared" si="123"/>
        <v/>
      </c>
      <c r="K957" s="2"/>
      <c r="O957" s="5" t="str">
        <f t="shared" si="121"/>
        <v/>
      </c>
      <c r="Q957" s="5" t="str">
        <f t="shared" si="124"/>
        <v/>
      </c>
      <c r="S957" s="5" t="str">
        <f t="shared" si="122"/>
        <v/>
      </c>
      <c r="U957" s="64" t="str">
        <f>IF($D957="","", IF(COUNTIF('Intro &amp; Setup'!$AW$49:$AW$88, $D957)&gt;0, "BH", TEXT($D957, "ddd")))</f>
        <v/>
      </c>
      <c r="V957" s="65" t="str">
        <f>IF($G957="", "", IF(COUNTIF('Intro &amp; Setup'!$AW$49:$AW$88, $G957)&gt;0, "BH", TEXT($G957, "ddd")))</f>
        <v/>
      </c>
      <c r="W957" s="64" t="str">
        <f t="shared" si="125"/>
        <v/>
      </c>
      <c r="X957" s="65" t="str">
        <f t="shared" si="126"/>
        <v/>
      </c>
      <c r="Y957" s="64" t="str">
        <f>IF(F957="", "", IF(OR(F957&lt;'Intro &amp; Setup'!$Z$20, F957&gt;'Intro &amp; Setup'!$Z$22), "X", ""))</f>
        <v/>
      </c>
      <c r="Z957" s="65" t="str">
        <f>IF(G957="", "", IF(OR(G957&lt;'Intro &amp; Setup'!$Z$20, G957&gt;'Intro &amp; Setup'!$Z$22), "X", ""))</f>
        <v/>
      </c>
      <c r="AB957" s="58" t="str">
        <f t="shared" si="127"/>
        <v/>
      </c>
      <c r="AC957" s="59" t="str">
        <f t="shared" si="128"/>
        <v/>
      </c>
      <c r="AE957" s="5" t="str">
        <f>IF(OR($AB957="", $AC957=""), "", IF($H957=$M$3, "", IF(OR(AE$7&lt;$AB957, $AC957&lt;AE$6),"", MAX(AE$10:AE956)+1)))</f>
        <v/>
      </c>
      <c r="AF957" s="5" t="str">
        <f>IF(OR($AB957="", $AC957=""), "", IF($H957=$M$3, "", IF(OR(AF$7&lt;$AB957, $AC957&lt;AF$6),"", MAX(AF$10:AF956)+1)))</f>
        <v/>
      </c>
      <c r="AG957" s="5" t="str">
        <f>IF(OR($AB957="", $AC957=""), "", IF($H957=$M$3, "", IF(OR(AG$7&lt;$AB957, $AC957&lt;AG$6),"", MAX(AG$10:AG956)+1)))</f>
        <v/>
      </c>
      <c r="AH957" s="5" t="str">
        <f>IF(OR($AB957="", $AC957=""), "", IF($H957=$M$3, "", IF(OR(AH$7&lt;$AB957, $AC957&lt;AH$6),"", MAX(AH$10:AH956)+1)))</f>
        <v/>
      </c>
      <c r="AI957" s="5" t="str">
        <f>IF(OR($AB957="", $AC957=""), "", IF($H957=$M$3, "", IF(OR(AI$7&lt;$AB957, $AC957&lt;AI$6),"", MAX(AI$10:AI956)+1)))</f>
        <v/>
      </c>
      <c r="AJ957" s="5" t="str">
        <f>IF(OR($AB957="", $AC957=""), "", IF($H957=$M$3, "", IF(OR(AJ$7&lt;$AB957, $AC957&lt;AJ$6),"", MAX(AJ$10:AJ956)+1)))</f>
        <v/>
      </c>
      <c r="AK957" s="5" t="str">
        <f>IF(OR($AB957="", $AC957=""), "", IF($H957=$M$3, "", IF(OR(AK$7&lt;$AB957, $AC957&lt;AK$6),"", MAX(AK$10:AK956)+1)))</f>
        <v/>
      </c>
      <c r="AL957" s="5" t="str">
        <f>IF(OR($AB957="", $AC957=""), "", IF($H957=$M$3, "", IF(OR(AL$7&lt;$AB957, $AC957&lt;AL$6),"", MAX(AL$10:AL956)+1)))</f>
        <v/>
      </c>
      <c r="AM957" s="5" t="str">
        <f>IF(OR($AB957="", $AC957=""), "", IF($H957=$M$3, "", IF(OR(AM$7&lt;$AB957, $AC957&lt;AM$6),"", MAX(AM$10:AM956)+1)))</f>
        <v/>
      </c>
      <c r="AN957" s="5" t="str">
        <f>IF(OR($AB957="", $AC957=""), "", IF($H957=$M$3, "", IF(OR(AN$7&lt;$AB957, $AC957&lt;AN$6),"", MAX(AN$10:AN956)+1)))</f>
        <v/>
      </c>
      <c r="AO957" s="5" t="str">
        <f>IF(OR($AB957="", $AC957=""), "", IF($H957=$M$3, "", IF(OR(AO$7&lt;$AB957, $AC957&lt;AO$6),"", MAX(AO$10:AO956)+1)))</f>
        <v/>
      </c>
      <c r="AP957" s="5" t="str">
        <f>IF(OR($AB957="", $AC957=""), "", IF($H957=$M$3, "", IF(OR(AP$7&lt;$AB957, $AC957&lt;AP$6),"", MAX(AP$10:AP956)+1)))</f>
        <v/>
      </c>
      <c r="AQ957" s="5" t="str">
        <f>IF(OR($AB957="", $AC957=""), "", IF($H957=$M$3, "", IF(OR(AQ$7&lt;$AB957, $AC957&lt;AQ$6),"", MAX(AQ$10:AQ956)+1)))</f>
        <v/>
      </c>
      <c r="AR957" s="5" t="str">
        <f>IF(OR($AB957="", $AC957=""), "", IF($H957=$M$3, "", IF(OR(AR$7&lt;$AB957, $AC957&lt;AR$6),"", MAX(AR$10:AR956)+1)))</f>
        <v/>
      </c>
      <c r="AS957" s="5" t="str">
        <f>IF(OR($AB957="", $AC957=""), "", IF($H957=$M$3, "", IF(OR(AS$7&lt;$AB957, $AC957&lt;AS$6),"", MAX(AS$10:AS956)+1)))</f>
        <v/>
      </c>
      <c r="AT957" s="5" t="str">
        <f>IF(OR($AB957="", $AC957=""), "", IF($H957=$M$3, "", IF(OR(AT$7&lt;$AB957, $AC957&lt;AT$6),"", MAX(AT$10:AT956)+1)))</f>
        <v/>
      </c>
      <c r="AU957" s="5" t="str">
        <f>IF(OR($AB957="", $AC957=""), "", IF($H957=$M$3, "", IF(OR(AU$7&lt;$AB957, $AC957&lt;AU$6),"", MAX(AU$10:AU956)+1)))</f>
        <v/>
      </c>
      <c r="AV957" s="5" t="str">
        <f>IF(OR($AB957="", $AC957=""), "", IF($H957=$M$3, "", IF(OR(AV$7&lt;$AB957, $AC957&lt;AV$6),"", MAX(AV$10:AV956)+1)))</f>
        <v/>
      </c>
      <c r="AW957" s="5" t="str">
        <f>IF(OR($AB957="", $AC957=""), "", IF($H957=$M$3, "", IF(OR(AW$7&lt;$AB957, $AC957&lt;AW$6),"", MAX(AW$10:AW956)+1)))</f>
        <v/>
      </c>
      <c r="AX957" s="5" t="str">
        <f>IF(OR($AB957="", $AC957=""), "", IF($H957=$M$3, "", IF(OR(AX$7&lt;$AB957, $AC957&lt;AX$6),"", MAX(AX$10:AX956)+1)))</f>
        <v/>
      </c>
      <c r="AY957" s="5" t="str">
        <f>IF(OR($AB957="", $AC957=""), "", IF($H957=$M$3, "", IF(OR(AY$7&lt;$AB957, $AC957&lt;AY$6),"", MAX(AY$10:AY956)+1)))</f>
        <v/>
      </c>
      <c r="AZ957" s="5" t="str">
        <f>IF(OR($AB957="", $AC957=""), "", IF($H957=$M$3, "", IF(OR(AZ$7&lt;$AB957, $AC957&lt;AZ$6),"", MAX(AZ$10:AZ956)+1)))</f>
        <v/>
      </c>
      <c r="BA957" s="5" t="str">
        <f>IF(OR($AB957="", $AC957=""), "", IF($H957=$M$3, "", IF(OR(BA$7&lt;$AB957, $AC957&lt;BA$6),"", MAX(BA$10:BA956)+1)))</f>
        <v/>
      </c>
      <c r="BB957" s="5" t="str">
        <f>IF(OR($AB957="", $AC957=""), "", IF($H957=$M$3, "", IF(OR(BB$7&lt;$AB957, $AC957&lt;BB$6),"", MAX(BB$10:BB956)+1)))</f>
        <v/>
      </c>
      <c r="BC957" s="5" t="str">
        <f>IF(OR($AB957="", $AC957=""), "", IF($H957=$M$3, "", IF(OR(BC$7&lt;$AB957, $AC957&lt;BC$6),"", MAX(BC$10:BC956)+1)))</f>
        <v/>
      </c>
      <c r="BD957" s="5" t="str">
        <f>IF(OR($AB957="", $AC957=""), "", IF($H957=$M$3, "", IF(OR(BD$7&lt;$AB957, $AC957&lt;BD$6),"", MAX(BD$10:BD956)+1)))</f>
        <v/>
      </c>
      <c r="BE957" s="5" t="str">
        <f>IF(OR($AB957="", $AC957=""), "", IF($H957=$M$3, "", IF(OR(BE$7&lt;$AB957, $AC957&lt;BE$6),"", MAX(BE$10:BE956)+1)))</f>
        <v/>
      </c>
      <c r="BF957" s="5" t="str">
        <f>IF(OR($AB957="", $AC957=""), "", IF($H957=$M$3, "", IF(OR(BF$7&lt;$AB957, $AC957&lt;BF$6),"", MAX(BF$10:BF956)+1)))</f>
        <v/>
      </c>
      <c r="BG957" s="5" t="str">
        <f>IF(OR($AB957="", $AC957=""), "", IF($H957=$M$3, "", IF(OR(BG$7&lt;$AB957, $AC957&lt;BG$6),"", MAX(BG$10:BG956)+1)))</f>
        <v/>
      </c>
      <c r="BH957" s="5" t="str">
        <f>IF(OR($AB957="", $AC957=""), "", IF($H957=$M$3, "", IF(OR(BH$7&lt;$AB957, $AC957&lt;BH$6),"", MAX(BH$10:BH956)+1)))</f>
        <v/>
      </c>
      <c r="BI957" s="5" t="str">
        <f>IF(OR($AB957="", $AC957=""), "", IF($H957=$M$3, "", IF(OR(BI$7&lt;$AB957, $AC957&lt;BI$6),"", MAX(BI$10:BI956)+1)))</f>
        <v/>
      </c>
      <c r="BK957" s="5" t="str" cm="1">
        <f t="array" aca="1" ref="BK957" ca="1">IFERROR(INDEX($AE957:$BI957, $BJ957, MATCH($BK$9, $AE$9:$BI$9, 0)), "")</f>
        <v/>
      </c>
    </row>
    <row r="958" spans="1:63" x14ac:dyDescent="0.25">
      <c r="A958" s="2"/>
      <c r="B958" s="254"/>
      <c r="C958" s="255"/>
      <c r="D958" s="256"/>
      <c r="E958" s="257"/>
      <c r="F958" s="257"/>
      <c r="G958" s="258"/>
      <c r="H958" s="259"/>
      <c r="I958" s="16"/>
      <c r="J958" s="5" t="str">
        <f t="shared" si="123"/>
        <v/>
      </c>
      <c r="K958" s="2"/>
      <c r="O958" s="5" t="str">
        <f t="shared" si="121"/>
        <v/>
      </c>
      <c r="Q958" s="5" t="str">
        <f t="shared" si="124"/>
        <v/>
      </c>
      <c r="S958" s="5" t="str">
        <f t="shared" si="122"/>
        <v/>
      </c>
      <c r="U958" s="64" t="str">
        <f>IF($D958="","", IF(COUNTIF('Intro &amp; Setup'!$AW$49:$AW$88, $D958)&gt;0, "BH", TEXT($D958, "ddd")))</f>
        <v/>
      </c>
      <c r="V958" s="65" t="str">
        <f>IF($G958="", "", IF(COUNTIF('Intro &amp; Setup'!$AW$49:$AW$88, $G958)&gt;0, "BH", TEXT($G958, "ddd")))</f>
        <v/>
      </c>
      <c r="W958" s="64" t="str">
        <f t="shared" si="125"/>
        <v/>
      </c>
      <c r="X958" s="65" t="str">
        <f t="shared" si="126"/>
        <v/>
      </c>
      <c r="Y958" s="64" t="str">
        <f>IF(F958="", "", IF(OR(F958&lt;'Intro &amp; Setup'!$Z$20, F958&gt;'Intro &amp; Setup'!$Z$22), "X", ""))</f>
        <v/>
      </c>
      <c r="Z958" s="65" t="str">
        <f>IF(G958="", "", IF(OR(G958&lt;'Intro &amp; Setup'!$Z$20, G958&gt;'Intro &amp; Setup'!$Z$22), "X", ""))</f>
        <v/>
      </c>
      <c r="AB958" s="58" t="str">
        <f t="shared" si="127"/>
        <v/>
      </c>
      <c r="AC958" s="59" t="str">
        <f t="shared" si="128"/>
        <v/>
      </c>
      <c r="AE958" s="5" t="str">
        <f>IF(OR($AB958="", $AC958=""), "", IF($H958=$M$3, "", IF(OR(AE$7&lt;$AB958, $AC958&lt;AE$6),"", MAX(AE$10:AE957)+1)))</f>
        <v/>
      </c>
      <c r="AF958" s="5" t="str">
        <f>IF(OR($AB958="", $AC958=""), "", IF($H958=$M$3, "", IF(OR(AF$7&lt;$AB958, $AC958&lt;AF$6),"", MAX(AF$10:AF957)+1)))</f>
        <v/>
      </c>
      <c r="AG958" s="5" t="str">
        <f>IF(OR($AB958="", $AC958=""), "", IF($H958=$M$3, "", IF(OR(AG$7&lt;$AB958, $AC958&lt;AG$6),"", MAX(AG$10:AG957)+1)))</f>
        <v/>
      </c>
      <c r="AH958" s="5" t="str">
        <f>IF(OR($AB958="", $AC958=""), "", IF($H958=$M$3, "", IF(OR(AH$7&lt;$AB958, $AC958&lt;AH$6),"", MAX(AH$10:AH957)+1)))</f>
        <v/>
      </c>
      <c r="AI958" s="5" t="str">
        <f>IF(OR($AB958="", $AC958=""), "", IF($H958=$M$3, "", IF(OR(AI$7&lt;$AB958, $AC958&lt;AI$6),"", MAX(AI$10:AI957)+1)))</f>
        <v/>
      </c>
      <c r="AJ958" s="5" t="str">
        <f>IF(OR($AB958="", $AC958=""), "", IF($H958=$M$3, "", IF(OR(AJ$7&lt;$AB958, $AC958&lt;AJ$6),"", MAX(AJ$10:AJ957)+1)))</f>
        <v/>
      </c>
      <c r="AK958" s="5" t="str">
        <f>IF(OR($AB958="", $AC958=""), "", IF($H958=$M$3, "", IF(OR(AK$7&lt;$AB958, $AC958&lt;AK$6),"", MAX(AK$10:AK957)+1)))</f>
        <v/>
      </c>
      <c r="AL958" s="5" t="str">
        <f>IF(OR($AB958="", $AC958=""), "", IF($H958=$M$3, "", IF(OR(AL$7&lt;$AB958, $AC958&lt;AL$6),"", MAX(AL$10:AL957)+1)))</f>
        <v/>
      </c>
      <c r="AM958" s="5" t="str">
        <f>IF(OR($AB958="", $AC958=""), "", IF($H958=$M$3, "", IF(OR(AM$7&lt;$AB958, $AC958&lt;AM$6),"", MAX(AM$10:AM957)+1)))</f>
        <v/>
      </c>
      <c r="AN958" s="5" t="str">
        <f>IF(OR($AB958="", $AC958=""), "", IF($H958=$M$3, "", IF(OR(AN$7&lt;$AB958, $AC958&lt;AN$6),"", MAX(AN$10:AN957)+1)))</f>
        <v/>
      </c>
      <c r="AO958" s="5" t="str">
        <f>IF(OR($AB958="", $AC958=""), "", IF($H958=$M$3, "", IF(OR(AO$7&lt;$AB958, $AC958&lt;AO$6),"", MAX(AO$10:AO957)+1)))</f>
        <v/>
      </c>
      <c r="AP958" s="5" t="str">
        <f>IF(OR($AB958="", $AC958=""), "", IF($H958=$M$3, "", IF(OR(AP$7&lt;$AB958, $AC958&lt;AP$6),"", MAX(AP$10:AP957)+1)))</f>
        <v/>
      </c>
      <c r="AQ958" s="5" t="str">
        <f>IF(OR($AB958="", $AC958=""), "", IF($H958=$M$3, "", IF(OR(AQ$7&lt;$AB958, $AC958&lt;AQ$6),"", MAX(AQ$10:AQ957)+1)))</f>
        <v/>
      </c>
      <c r="AR958" s="5" t="str">
        <f>IF(OR($AB958="", $AC958=""), "", IF($H958=$M$3, "", IF(OR(AR$7&lt;$AB958, $AC958&lt;AR$6),"", MAX(AR$10:AR957)+1)))</f>
        <v/>
      </c>
      <c r="AS958" s="5" t="str">
        <f>IF(OR($AB958="", $AC958=""), "", IF($H958=$M$3, "", IF(OR(AS$7&lt;$AB958, $AC958&lt;AS$6),"", MAX(AS$10:AS957)+1)))</f>
        <v/>
      </c>
      <c r="AT958" s="5" t="str">
        <f>IF(OR($AB958="", $AC958=""), "", IF($H958=$M$3, "", IF(OR(AT$7&lt;$AB958, $AC958&lt;AT$6),"", MAX(AT$10:AT957)+1)))</f>
        <v/>
      </c>
      <c r="AU958" s="5" t="str">
        <f>IF(OR($AB958="", $AC958=""), "", IF($H958=$M$3, "", IF(OR(AU$7&lt;$AB958, $AC958&lt;AU$6),"", MAX(AU$10:AU957)+1)))</f>
        <v/>
      </c>
      <c r="AV958" s="5" t="str">
        <f>IF(OR($AB958="", $AC958=""), "", IF($H958=$M$3, "", IF(OR(AV$7&lt;$AB958, $AC958&lt;AV$6),"", MAX(AV$10:AV957)+1)))</f>
        <v/>
      </c>
      <c r="AW958" s="5" t="str">
        <f>IF(OR($AB958="", $AC958=""), "", IF($H958=$M$3, "", IF(OR(AW$7&lt;$AB958, $AC958&lt;AW$6),"", MAX(AW$10:AW957)+1)))</f>
        <v/>
      </c>
      <c r="AX958" s="5" t="str">
        <f>IF(OR($AB958="", $AC958=""), "", IF($H958=$M$3, "", IF(OR(AX$7&lt;$AB958, $AC958&lt;AX$6),"", MAX(AX$10:AX957)+1)))</f>
        <v/>
      </c>
      <c r="AY958" s="5" t="str">
        <f>IF(OR($AB958="", $AC958=""), "", IF($H958=$M$3, "", IF(OR(AY$7&lt;$AB958, $AC958&lt;AY$6),"", MAX(AY$10:AY957)+1)))</f>
        <v/>
      </c>
      <c r="AZ958" s="5" t="str">
        <f>IF(OR($AB958="", $AC958=""), "", IF($H958=$M$3, "", IF(OR(AZ$7&lt;$AB958, $AC958&lt;AZ$6),"", MAX(AZ$10:AZ957)+1)))</f>
        <v/>
      </c>
      <c r="BA958" s="5" t="str">
        <f>IF(OR($AB958="", $AC958=""), "", IF($H958=$M$3, "", IF(OR(BA$7&lt;$AB958, $AC958&lt;BA$6),"", MAX(BA$10:BA957)+1)))</f>
        <v/>
      </c>
      <c r="BB958" s="5" t="str">
        <f>IF(OR($AB958="", $AC958=""), "", IF($H958=$M$3, "", IF(OR(BB$7&lt;$AB958, $AC958&lt;BB$6),"", MAX(BB$10:BB957)+1)))</f>
        <v/>
      </c>
      <c r="BC958" s="5" t="str">
        <f>IF(OR($AB958="", $AC958=""), "", IF($H958=$M$3, "", IF(OR(BC$7&lt;$AB958, $AC958&lt;BC$6),"", MAX(BC$10:BC957)+1)))</f>
        <v/>
      </c>
      <c r="BD958" s="5" t="str">
        <f>IF(OR($AB958="", $AC958=""), "", IF($H958=$M$3, "", IF(OR(BD$7&lt;$AB958, $AC958&lt;BD$6),"", MAX(BD$10:BD957)+1)))</f>
        <v/>
      </c>
      <c r="BE958" s="5" t="str">
        <f>IF(OR($AB958="", $AC958=""), "", IF($H958=$M$3, "", IF(OR(BE$7&lt;$AB958, $AC958&lt;BE$6),"", MAX(BE$10:BE957)+1)))</f>
        <v/>
      </c>
      <c r="BF958" s="5" t="str">
        <f>IF(OR($AB958="", $AC958=""), "", IF($H958=$M$3, "", IF(OR(BF$7&lt;$AB958, $AC958&lt;BF$6),"", MAX(BF$10:BF957)+1)))</f>
        <v/>
      </c>
      <c r="BG958" s="5" t="str">
        <f>IF(OR($AB958="", $AC958=""), "", IF($H958=$M$3, "", IF(OR(BG$7&lt;$AB958, $AC958&lt;BG$6),"", MAX(BG$10:BG957)+1)))</f>
        <v/>
      </c>
      <c r="BH958" s="5" t="str">
        <f>IF(OR($AB958="", $AC958=""), "", IF($H958=$M$3, "", IF(OR(BH$7&lt;$AB958, $AC958&lt;BH$6),"", MAX(BH$10:BH957)+1)))</f>
        <v/>
      </c>
      <c r="BI958" s="5" t="str">
        <f>IF(OR($AB958="", $AC958=""), "", IF($H958=$M$3, "", IF(OR(BI$7&lt;$AB958, $AC958&lt;BI$6),"", MAX(BI$10:BI957)+1)))</f>
        <v/>
      </c>
      <c r="BK958" s="5" t="str" cm="1">
        <f t="array" aca="1" ref="BK958" ca="1">IFERROR(INDEX($AE958:$BI958, $BJ958, MATCH($BK$9, $AE$9:$BI$9, 0)), "")</f>
        <v/>
      </c>
    </row>
    <row r="959" spans="1:63" x14ac:dyDescent="0.25">
      <c r="A959" s="2"/>
      <c r="B959" s="254"/>
      <c r="C959" s="255"/>
      <c r="D959" s="256"/>
      <c r="E959" s="257"/>
      <c r="F959" s="257"/>
      <c r="G959" s="258"/>
      <c r="H959" s="259"/>
      <c r="I959" s="16"/>
      <c r="J959" s="5" t="str">
        <f t="shared" si="123"/>
        <v/>
      </c>
      <c r="K959" s="2"/>
      <c r="O959" s="5" t="str">
        <f t="shared" si="121"/>
        <v/>
      </c>
      <c r="Q959" s="5" t="str">
        <f t="shared" si="124"/>
        <v/>
      </c>
      <c r="S959" s="5" t="str">
        <f t="shared" si="122"/>
        <v/>
      </c>
      <c r="U959" s="64" t="str">
        <f>IF($D959="","", IF(COUNTIF('Intro &amp; Setup'!$AW$49:$AW$88, $D959)&gt;0, "BH", TEXT($D959, "ddd")))</f>
        <v/>
      </c>
      <c r="V959" s="65" t="str">
        <f>IF($G959="", "", IF(COUNTIF('Intro &amp; Setup'!$AW$49:$AW$88, $G959)&gt;0, "BH", TEXT($G959, "ddd")))</f>
        <v/>
      </c>
      <c r="W959" s="64" t="str">
        <f t="shared" si="125"/>
        <v/>
      </c>
      <c r="X959" s="65" t="str">
        <f t="shared" si="126"/>
        <v/>
      </c>
      <c r="Y959" s="64" t="str">
        <f>IF(F959="", "", IF(OR(F959&lt;'Intro &amp; Setup'!$Z$20, F959&gt;'Intro &amp; Setup'!$Z$22), "X", ""))</f>
        <v/>
      </c>
      <c r="Z959" s="65" t="str">
        <f>IF(G959="", "", IF(OR(G959&lt;'Intro &amp; Setup'!$Z$20, G959&gt;'Intro &amp; Setup'!$Z$22), "X", ""))</f>
        <v/>
      </c>
      <c r="AB959" s="58" t="str">
        <f t="shared" si="127"/>
        <v/>
      </c>
      <c r="AC959" s="59" t="str">
        <f t="shared" si="128"/>
        <v/>
      </c>
      <c r="AE959" s="5" t="str">
        <f>IF(OR($AB959="", $AC959=""), "", IF($H959=$M$3, "", IF(OR(AE$7&lt;$AB959, $AC959&lt;AE$6),"", MAX(AE$10:AE958)+1)))</f>
        <v/>
      </c>
      <c r="AF959" s="5" t="str">
        <f>IF(OR($AB959="", $AC959=""), "", IF($H959=$M$3, "", IF(OR(AF$7&lt;$AB959, $AC959&lt;AF$6),"", MAX(AF$10:AF958)+1)))</f>
        <v/>
      </c>
      <c r="AG959" s="5" t="str">
        <f>IF(OR($AB959="", $AC959=""), "", IF($H959=$M$3, "", IF(OR(AG$7&lt;$AB959, $AC959&lt;AG$6),"", MAX(AG$10:AG958)+1)))</f>
        <v/>
      </c>
      <c r="AH959" s="5" t="str">
        <f>IF(OR($AB959="", $AC959=""), "", IF($H959=$M$3, "", IF(OR(AH$7&lt;$AB959, $AC959&lt;AH$6),"", MAX(AH$10:AH958)+1)))</f>
        <v/>
      </c>
      <c r="AI959" s="5" t="str">
        <f>IF(OR($AB959="", $AC959=""), "", IF($H959=$M$3, "", IF(OR(AI$7&lt;$AB959, $AC959&lt;AI$6),"", MAX(AI$10:AI958)+1)))</f>
        <v/>
      </c>
      <c r="AJ959" s="5" t="str">
        <f>IF(OR($AB959="", $AC959=""), "", IF($H959=$M$3, "", IF(OR(AJ$7&lt;$AB959, $AC959&lt;AJ$6),"", MAX(AJ$10:AJ958)+1)))</f>
        <v/>
      </c>
      <c r="AK959" s="5" t="str">
        <f>IF(OR($AB959="", $AC959=""), "", IF($H959=$M$3, "", IF(OR(AK$7&lt;$AB959, $AC959&lt;AK$6),"", MAX(AK$10:AK958)+1)))</f>
        <v/>
      </c>
      <c r="AL959" s="5" t="str">
        <f>IF(OR($AB959="", $AC959=""), "", IF($H959=$M$3, "", IF(OR(AL$7&lt;$AB959, $AC959&lt;AL$6),"", MAX(AL$10:AL958)+1)))</f>
        <v/>
      </c>
      <c r="AM959" s="5" t="str">
        <f>IF(OR($AB959="", $AC959=""), "", IF($H959=$M$3, "", IF(OR(AM$7&lt;$AB959, $AC959&lt;AM$6),"", MAX(AM$10:AM958)+1)))</f>
        <v/>
      </c>
      <c r="AN959" s="5" t="str">
        <f>IF(OR($AB959="", $AC959=""), "", IF($H959=$M$3, "", IF(OR(AN$7&lt;$AB959, $AC959&lt;AN$6),"", MAX(AN$10:AN958)+1)))</f>
        <v/>
      </c>
      <c r="AO959" s="5" t="str">
        <f>IF(OR($AB959="", $AC959=""), "", IF($H959=$M$3, "", IF(OR(AO$7&lt;$AB959, $AC959&lt;AO$6),"", MAX(AO$10:AO958)+1)))</f>
        <v/>
      </c>
      <c r="AP959" s="5" t="str">
        <f>IF(OR($AB959="", $AC959=""), "", IF($H959=$M$3, "", IF(OR(AP$7&lt;$AB959, $AC959&lt;AP$6),"", MAX(AP$10:AP958)+1)))</f>
        <v/>
      </c>
      <c r="AQ959" s="5" t="str">
        <f>IF(OR($AB959="", $AC959=""), "", IF($H959=$M$3, "", IF(OR(AQ$7&lt;$AB959, $AC959&lt;AQ$6),"", MAX(AQ$10:AQ958)+1)))</f>
        <v/>
      </c>
      <c r="AR959" s="5" t="str">
        <f>IF(OR($AB959="", $AC959=""), "", IF($H959=$M$3, "", IF(OR(AR$7&lt;$AB959, $AC959&lt;AR$6),"", MAX(AR$10:AR958)+1)))</f>
        <v/>
      </c>
      <c r="AS959" s="5" t="str">
        <f>IF(OR($AB959="", $AC959=""), "", IF($H959=$M$3, "", IF(OR(AS$7&lt;$AB959, $AC959&lt;AS$6),"", MAX(AS$10:AS958)+1)))</f>
        <v/>
      </c>
      <c r="AT959" s="5" t="str">
        <f>IF(OR($AB959="", $AC959=""), "", IF($H959=$M$3, "", IF(OR(AT$7&lt;$AB959, $AC959&lt;AT$6),"", MAX(AT$10:AT958)+1)))</f>
        <v/>
      </c>
      <c r="AU959" s="5" t="str">
        <f>IF(OR($AB959="", $AC959=""), "", IF($H959=$M$3, "", IF(OR(AU$7&lt;$AB959, $AC959&lt;AU$6),"", MAX(AU$10:AU958)+1)))</f>
        <v/>
      </c>
      <c r="AV959" s="5" t="str">
        <f>IF(OR($AB959="", $AC959=""), "", IF($H959=$M$3, "", IF(OR(AV$7&lt;$AB959, $AC959&lt;AV$6),"", MAX(AV$10:AV958)+1)))</f>
        <v/>
      </c>
      <c r="AW959" s="5" t="str">
        <f>IF(OR($AB959="", $AC959=""), "", IF($H959=$M$3, "", IF(OR(AW$7&lt;$AB959, $AC959&lt;AW$6),"", MAX(AW$10:AW958)+1)))</f>
        <v/>
      </c>
      <c r="AX959" s="5" t="str">
        <f>IF(OR($AB959="", $AC959=""), "", IF($H959=$M$3, "", IF(OR(AX$7&lt;$AB959, $AC959&lt;AX$6),"", MAX(AX$10:AX958)+1)))</f>
        <v/>
      </c>
      <c r="AY959" s="5" t="str">
        <f>IF(OR($AB959="", $AC959=""), "", IF($H959=$M$3, "", IF(OR(AY$7&lt;$AB959, $AC959&lt;AY$6),"", MAX(AY$10:AY958)+1)))</f>
        <v/>
      </c>
      <c r="AZ959" s="5" t="str">
        <f>IF(OR($AB959="", $AC959=""), "", IF($H959=$M$3, "", IF(OR(AZ$7&lt;$AB959, $AC959&lt;AZ$6),"", MAX(AZ$10:AZ958)+1)))</f>
        <v/>
      </c>
      <c r="BA959" s="5" t="str">
        <f>IF(OR($AB959="", $AC959=""), "", IF($H959=$M$3, "", IF(OR(BA$7&lt;$AB959, $AC959&lt;BA$6),"", MAX(BA$10:BA958)+1)))</f>
        <v/>
      </c>
      <c r="BB959" s="5" t="str">
        <f>IF(OR($AB959="", $AC959=""), "", IF($H959=$M$3, "", IF(OR(BB$7&lt;$AB959, $AC959&lt;BB$6),"", MAX(BB$10:BB958)+1)))</f>
        <v/>
      </c>
      <c r="BC959" s="5" t="str">
        <f>IF(OR($AB959="", $AC959=""), "", IF($H959=$M$3, "", IF(OR(BC$7&lt;$AB959, $AC959&lt;BC$6),"", MAX(BC$10:BC958)+1)))</f>
        <v/>
      </c>
      <c r="BD959" s="5" t="str">
        <f>IF(OR($AB959="", $AC959=""), "", IF($H959=$M$3, "", IF(OR(BD$7&lt;$AB959, $AC959&lt;BD$6),"", MAX(BD$10:BD958)+1)))</f>
        <v/>
      </c>
      <c r="BE959" s="5" t="str">
        <f>IF(OR($AB959="", $AC959=""), "", IF($H959=$M$3, "", IF(OR(BE$7&lt;$AB959, $AC959&lt;BE$6),"", MAX(BE$10:BE958)+1)))</f>
        <v/>
      </c>
      <c r="BF959" s="5" t="str">
        <f>IF(OR($AB959="", $AC959=""), "", IF($H959=$M$3, "", IF(OR(BF$7&lt;$AB959, $AC959&lt;BF$6),"", MAX(BF$10:BF958)+1)))</f>
        <v/>
      </c>
      <c r="BG959" s="5" t="str">
        <f>IF(OR($AB959="", $AC959=""), "", IF($H959=$M$3, "", IF(OR(BG$7&lt;$AB959, $AC959&lt;BG$6),"", MAX(BG$10:BG958)+1)))</f>
        <v/>
      </c>
      <c r="BH959" s="5" t="str">
        <f>IF(OR($AB959="", $AC959=""), "", IF($H959=$M$3, "", IF(OR(BH$7&lt;$AB959, $AC959&lt;BH$6),"", MAX(BH$10:BH958)+1)))</f>
        <v/>
      </c>
      <c r="BI959" s="5" t="str">
        <f>IF(OR($AB959="", $AC959=""), "", IF($H959=$M$3, "", IF(OR(BI$7&lt;$AB959, $AC959&lt;BI$6),"", MAX(BI$10:BI958)+1)))</f>
        <v/>
      </c>
      <c r="BK959" s="5" t="str" cm="1">
        <f t="array" aca="1" ref="BK959" ca="1">IFERROR(INDEX($AE959:$BI959, $BJ959, MATCH($BK$9, $AE$9:$BI$9, 0)), "")</f>
        <v/>
      </c>
    </row>
    <row r="960" spans="1:63" x14ac:dyDescent="0.25">
      <c r="A960" s="2"/>
      <c r="B960" s="254"/>
      <c r="C960" s="255"/>
      <c r="D960" s="256"/>
      <c r="E960" s="257"/>
      <c r="F960" s="257"/>
      <c r="G960" s="258"/>
      <c r="H960" s="259"/>
      <c r="I960" s="16"/>
      <c r="J960" s="5" t="str">
        <f t="shared" si="123"/>
        <v/>
      </c>
      <c r="K960" s="2"/>
      <c r="O960" s="5" t="str">
        <f t="shared" si="121"/>
        <v/>
      </c>
      <c r="Q960" s="5" t="str">
        <f t="shared" si="124"/>
        <v/>
      </c>
      <c r="S960" s="5" t="str">
        <f t="shared" si="122"/>
        <v/>
      </c>
      <c r="U960" s="64" t="str">
        <f>IF($D960="","", IF(COUNTIF('Intro &amp; Setup'!$AW$49:$AW$88, $D960)&gt;0, "BH", TEXT($D960, "ddd")))</f>
        <v/>
      </c>
      <c r="V960" s="65" t="str">
        <f>IF($G960="", "", IF(COUNTIF('Intro &amp; Setup'!$AW$49:$AW$88, $G960)&gt;0, "BH", TEXT($G960, "ddd")))</f>
        <v/>
      </c>
      <c r="W960" s="64" t="str">
        <f t="shared" si="125"/>
        <v/>
      </c>
      <c r="X960" s="65" t="str">
        <f t="shared" si="126"/>
        <v/>
      </c>
      <c r="Y960" s="64" t="str">
        <f>IF(F960="", "", IF(OR(F960&lt;'Intro &amp; Setup'!$Z$20, F960&gt;'Intro &amp; Setup'!$Z$22), "X", ""))</f>
        <v/>
      </c>
      <c r="Z960" s="65" t="str">
        <f>IF(G960="", "", IF(OR(G960&lt;'Intro &amp; Setup'!$Z$20, G960&gt;'Intro &amp; Setup'!$Z$22), "X", ""))</f>
        <v/>
      </c>
      <c r="AB960" s="58" t="str">
        <f t="shared" si="127"/>
        <v/>
      </c>
      <c r="AC960" s="59" t="str">
        <f t="shared" si="128"/>
        <v/>
      </c>
      <c r="AE960" s="5" t="str">
        <f>IF(OR($AB960="", $AC960=""), "", IF($H960=$M$3, "", IF(OR(AE$7&lt;$AB960, $AC960&lt;AE$6),"", MAX(AE$10:AE959)+1)))</f>
        <v/>
      </c>
      <c r="AF960" s="5" t="str">
        <f>IF(OR($AB960="", $AC960=""), "", IF($H960=$M$3, "", IF(OR(AF$7&lt;$AB960, $AC960&lt;AF$6),"", MAX(AF$10:AF959)+1)))</f>
        <v/>
      </c>
      <c r="AG960" s="5" t="str">
        <f>IF(OR($AB960="", $AC960=""), "", IF($H960=$M$3, "", IF(OR(AG$7&lt;$AB960, $AC960&lt;AG$6),"", MAX(AG$10:AG959)+1)))</f>
        <v/>
      </c>
      <c r="AH960" s="5" t="str">
        <f>IF(OR($AB960="", $AC960=""), "", IF($H960=$M$3, "", IF(OR(AH$7&lt;$AB960, $AC960&lt;AH$6),"", MAX(AH$10:AH959)+1)))</f>
        <v/>
      </c>
      <c r="AI960" s="5" t="str">
        <f>IF(OR($AB960="", $AC960=""), "", IF($H960=$M$3, "", IF(OR(AI$7&lt;$AB960, $AC960&lt;AI$6),"", MAX(AI$10:AI959)+1)))</f>
        <v/>
      </c>
      <c r="AJ960" s="5" t="str">
        <f>IF(OR($AB960="", $AC960=""), "", IF($H960=$M$3, "", IF(OR(AJ$7&lt;$AB960, $AC960&lt;AJ$6),"", MAX(AJ$10:AJ959)+1)))</f>
        <v/>
      </c>
      <c r="AK960" s="5" t="str">
        <f>IF(OR($AB960="", $AC960=""), "", IF($H960=$M$3, "", IF(OR(AK$7&lt;$AB960, $AC960&lt;AK$6),"", MAX(AK$10:AK959)+1)))</f>
        <v/>
      </c>
      <c r="AL960" s="5" t="str">
        <f>IF(OR($AB960="", $AC960=""), "", IF($H960=$M$3, "", IF(OR(AL$7&lt;$AB960, $AC960&lt;AL$6),"", MAX(AL$10:AL959)+1)))</f>
        <v/>
      </c>
      <c r="AM960" s="5" t="str">
        <f>IF(OR($AB960="", $AC960=""), "", IF($H960=$M$3, "", IF(OR(AM$7&lt;$AB960, $AC960&lt;AM$6),"", MAX(AM$10:AM959)+1)))</f>
        <v/>
      </c>
      <c r="AN960" s="5" t="str">
        <f>IF(OR($AB960="", $AC960=""), "", IF($H960=$M$3, "", IF(OR(AN$7&lt;$AB960, $AC960&lt;AN$6),"", MAX(AN$10:AN959)+1)))</f>
        <v/>
      </c>
      <c r="AO960" s="5" t="str">
        <f>IF(OR($AB960="", $AC960=""), "", IF($H960=$M$3, "", IF(OR(AO$7&lt;$AB960, $AC960&lt;AO$6),"", MAX(AO$10:AO959)+1)))</f>
        <v/>
      </c>
      <c r="AP960" s="5" t="str">
        <f>IF(OR($AB960="", $AC960=""), "", IF($H960=$M$3, "", IF(OR(AP$7&lt;$AB960, $AC960&lt;AP$6),"", MAX(AP$10:AP959)+1)))</f>
        <v/>
      </c>
      <c r="AQ960" s="5" t="str">
        <f>IF(OR($AB960="", $AC960=""), "", IF($H960=$M$3, "", IF(OR(AQ$7&lt;$AB960, $AC960&lt;AQ$6),"", MAX(AQ$10:AQ959)+1)))</f>
        <v/>
      </c>
      <c r="AR960" s="5" t="str">
        <f>IF(OR($AB960="", $AC960=""), "", IF($H960=$M$3, "", IF(OR(AR$7&lt;$AB960, $AC960&lt;AR$6),"", MAX(AR$10:AR959)+1)))</f>
        <v/>
      </c>
      <c r="AS960" s="5" t="str">
        <f>IF(OR($AB960="", $AC960=""), "", IF($H960=$M$3, "", IF(OR(AS$7&lt;$AB960, $AC960&lt;AS$6),"", MAX(AS$10:AS959)+1)))</f>
        <v/>
      </c>
      <c r="AT960" s="5" t="str">
        <f>IF(OR($AB960="", $AC960=""), "", IF($H960=$M$3, "", IF(OR(AT$7&lt;$AB960, $AC960&lt;AT$6),"", MAX(AT$10:AT959)+1)))</f>
        <v/>
      </c>
      <c r="AU960" s="5" t="str">
        <f>IF(OR($AB960="", $AC960=""), "", IF($H960=$M$3, "", IF(OR(AU$7&lt;$AB960, $AC960&lt;AU$6),"", MAX(AU$10:AU959)+1)))</f>
        <v/>
      </c>
      <c r="AV960" s="5" t="str">
        <f>IF(OR($AB960="", $AC960=""), "", IF($H960=$M$3, "", IF(OR(AV$7&lt;$AB960, $AC960&lt;AV$6),"", MAX(AV$10:AV959)+1)))</f>
        <v/>
      </c>
      <c r="AW960" s="5" t="str">
        <f>IF(OR($AB960="", $AC960=""), "", IF($H960=$M$3, "", IF(OR(AW$7&lt;$AB960, $AC960&lt;AW$6),"", MAX(AW$10:AW959)+1)))</f>
        <v/>
      </c>
      <c r="AX960" s="5" t="str">
        <f>IF(OR($AB960="", $AC960=""), "", IF($H960=$M$3, "", IF(OR(AX$7&lt;$AB960, $AC960&lt;AX$6),"", MAX(AX$10:AX959)+1)))</f>
        <v/>
      </c>
      <c r="AY960" s="5" t="str">
        <f>IF(OR($AB960="", $AC960=""), "", IF($H960=$M$3, "", IF(OR(AY$7&lt;$AB960, $AC960&lt;AY$6),"", MAX(AY$10:AY959)+1)))</f>
        <v/>
      </c>
      <c r="AZ960" s="5" t="str">
        <f>IF(OR($AB960="", $AC960=""), "", IF($H960=$M$3, "", IF(OR(AZ$7&lt;$AB960, $AC960&lt;AZ$6),"", MAX(AZ$10:AZ959)+1)))</f>
        <v/>
      </c>
      <c r="BA960" s="5" t="str">
        <f>IF(OR($AB960="", $AC960=""), "", IF($H960=$M$3, "", IF(OR(BA$7&lt;$AB960, $AC960&lt;BA$6),"", MAX(BA$10:BA959)+1)))</f>
        <v/>
      </c>
      <c r="BB960" s="5" t="str">
        <f>IF(OR($AB960="", $AC960=""), "", IF($H960=$M$3, "", IF(OR(BB$7&lt;$AB960, $AC960&lt;BB$6),"", MAX(BB$10:BB959)+1)))</f>
        <v/>
      </c>
      <c r="BC960" s="5" t="str">
        <f>IF(OR($AB960="", $AC960=""), "", IF($H960=$M$3, "", IF(OR(BC$7&lt;$AB960, $AC960&lt;BC$6),"", MAX(BC$10:BC959)+1)))</f>
        <v/>
      </c>
      <c r="BD960" s="5" t="str">
        <f>IF(OR($AB960="", $AC960=""), "", IF($H960=$M$3, "", IF(OR(BD$7&lt;$AB960, $AC960&lt;BD$6),"", MAX(BD$10:BD959)+1)))</f>
        <v/>
      </c>
      <c r="BE960" s="5" t="str">
        <f>IF(OR($AB960="", $AC960=""), "", IF($H960=$M$3, "", IF(OR(BE$7&lt;$AB960, $AC960&lt;BE$6),"", MAX(BE$10:BE959)+1)))</f>
        <v/>
      </c>
      <c r="BF960" s="5" t="str">
        <f>IF(OR($AB960="", $AC960=""), "", IF($H960=$M$3, "", IF(OR(BF$7&lt;$AB960, $AC960&lt;BF$6),"", MAX(BF$10:BF959)+1)))</f>
        <v/>
      </c>
      <c r="BG960" s="5" t="str">
        <f>IF(OR($AB960="", $AC960=""), "", IF($H960=$M$3, "", IF(OR(BG$7&lt;$AB960, $AC960&lt;BG$6),"", MAX(BG$10:BG959)+1)))</f>
        <v/>
      </c>
      <c r="BH960" s="5" t="str">
        <f>IF(OR($AB960="", $AC960=""), "", IF($H960=$M$3, "", IF(OR(BH$7&lt;$AB960, $AC960&lt;BH$6),"", MAX(BH$10:BH959)+1)))</f>
        <v/>
      </c>
      <c r="BI960" s="5" t="str">
        <f>IF(OR($AB960="", $AC960=""), "", IF($H960=$M$3, "", IF(OR(BI$7&lt;$AB960, $AC960&lt;BI$6),"", MAX(BI$10:BI959)+1)))</f>
        <v/>
      </c>
      <c r="BK960" s="5" t="str" cm="1">
        <f t="array" aca="1" ref="BK960" ca="1">IFERROR(INDEX($AE960:$BI960, $BJ960, MATCH($BK$9, $AE$9:$BI$9, 0)), "")</f>
        <v/>
      </c>
    </row>
    <row r="961" spans="1:63" x14ac:dyDescent="0.25">
      <c r="A961" s="2"/>
      <c r="B961" s="254"/>
      <c r="C961" s="255"/>
      <c r="D961" s="256"/>
      <c r="E961" s="257"/>
      <c r="F961" s="257"/>
      <c r="G961" s="258"/>
      <c r="H961" s="259"/>
      <c r="I961" s="16"/>
      <c r="J961" s="5" t="str">
        <f t="shared" si="123"/>
        <v/>
      </c>
      <c r="K961" s="2"/>
      <c r="O961" s="5" t="str">
        <f t="shared" si="121"/>
        <v/>
      </c>
      <c r="Q961" s="5" t="str">
        <f t="shared" si="124"/>
        <v/>
      </c>
      <c r="S961" s="5" t="str">
        <f t="shared" si="122"/>
        <v/>
      </c>
      <c r="U961" s="64" t="str">
        <f>IF($D961="","", IF(COUNTIF('Intro &amp; Setup'!$AW$49:$AW$88, $D961)&gt;0, "BH", TEXT($D961, "ddd")))</f>
        <v/>
      </c>
      <c r="V961" s="65" t="str">
        <f>IF($G961="", "", IF(COUNTIF('Intro &amp; Setup'!$AW$49:$AW$88, $G961)&gt;0, "BH", TEXT($G961, "ddd")))</f>
        <v/>
      </c>
      <c r="W961" s="64" t="str">
        <f t="shared" si="125"/>
        <v/>
      </c>
      <c r="X961" s="65" t="str">
        <f t="shared" si="126"/>
        <v/>
      </c>
      <c r="Y961" s="64" t="str">
        <f>IF(F961="", "", IF(OR(F961&lt;'Intro &amp; Setup'!$Z$20, F961&gt;'Intro &amp; Setup'!$Z$22), "X", ""))</f>
        <v/>
      </c>
      <c r="Z961" s="65" t="str">
        <f>IF(G961="", "", IF(OR(G961&lt;'Intro &amp; Setup'!$Z$20, G961&gt;'Intro &amp; Setup'!$Z$22), "X", ""))</f>
        <v/>
      </c>
      <c r="AB961" s="58" t="str">
        <f t="shared" si="127"/>
        <v/>
      </c>
      <c r="AC961" s="59" t="str">
        <f t="shared" si="128"/>
        <v/>
      </c>
      <c r="AE961" s="5" t="str">
        <f>IF(OR($AB961="", $AC961=""), "", IF($H961=$M$3, "", IF(OR(AE$7&lt;$AB961, $AC961&lt;AE$6),"", MAX(AE$10:AE960)+1)))</f>
        <v/>
      </c>
      <c r="AF961" s="5" t="str">
        <f>IF(OR($AB961="", $AC961=""), "", IF($H961=$M$3, "", IF(OR(AF$7&lt;$AB961, $AC961&lt;AF$6),"", MAX(AF$10:AF960)+1)))</f>
        <v/>
      </c>
      <c r="AG961" s="5" t="str">
        <f>IF(OR($AB961="", $AC961=""), "", IF($H961=$M$3, "", IF(OR(AG$7&lt;$AB961, $AC961&lt;AG$6),"", MAX(AG$10:AG960)+1)))</f>
        <v/>
      </c>
      <c r="AH961" s="5" t="str">
        <f>IF(OR($AB961="", $AC961=""), "", IF($H961=$M$3, "", IF(OR(AH$7&lt;$AB961, $AC961&lt;AH$6),"", MAX(AH$10:AH960)+1)))</f>
        <v/>
      </c>
      <c r="AI961" s="5" t="str">
        <f>IF(OR($AB961="", $AC961=""), "", IF($H961=$M$3, "", IF(OR(AI$7&lt;$AB961, $AC961&lt;AI$6),"", MAX(AI$10:AI960)+1)))</f>
        <v/>
      </c>
      <c r="AJ961" s="5" t="str">
        <f>IF(OR($AB961="", $AC961=""), "", IF($H961=$M$3, "", IF(OR(AJ$7&lt;$AB961, $AC961&lt;AJ$6),"", MAX(AJ$10:AJ960)+1)))</f>
        <v/>
      </c>
      <c r="AK961" s="5" t="str">
        <f>IF(OR($AB961="", $AC961=""), "", IF($H961=$M$3, "", IF(OR(AK$7&lt;$AB961, $AC961&lt;AK$6),"", MAX(AK$10:AK960)+1)))</f>
        <v/>
      </c>
      <c r="AL961" s="5" t="str">
        <f>IF(OR($AB961="", $AC961=""), "", IF($H961=$M$3, "", IF(OR(AL$7&lt;$AB961, $AC961&lt;AL$6),"", MAX(AL$10:AL960)+1)))</f>
        <v/>
      </c>
      <c r="AM961" s="5" t="str">
        <f>IF(OR($AB961="", $AC961=""), "", IF($H961=$M$3, "", IF(OR(AM$7&lt;$AB961, $AC961&lt;AM$6),"", MAX(AM$10:AM960)+1)))</f>
        <v/>
      </c>
      <c r="AN961" s="5" t="str">
        <f>IF(OR($AB961="", $AC961=""), "", IF($H961=$M$3, "", IF(OR(AN$7&lt;$AB961, $AC961&lt;AN$6),"", MAX(AN$10:AN960)+1)))</f>
        <v/>
      </c>
      <c r="AO961" s="5" t="str">
        <f>IF(OR($AB961="", $AC961=""), "", IF($H961=$M$3, "", IF(OR(AO$7&lt;$AB961, $AC961&lt;AO$6),"", MAX(AO$10:AO960)+1)))</f>
        <v/>
      </c>
      <c r="AP961" s="5" t="str">
        <f>IF(OR($AB961="", $AC961=""), "", IF($H961=$M$3, "", IF(OR(AP$7&lt;$AB961, $AC961&lt;AP$6),"", MAX(AP$10:AP960)+1)))</f>
        <v/>
      </c>
      <c r="AQ961" s="5" t="str">
        <f>IF(OR($AB961="", $AC961=""), "", IF($H961=$M$3, "", IF(OR(AQ$7&lt;$AB961, $AC961&lt;AQ$6),"", MAX(AQ$10:AQ960)+1)))</f>
        <v/>
      </c>
      <c r="AR961" s="5" t="str">
        <f>IF(OR($AB961="", $AC961=""), "", IF($H961=$M$3, "", IF(OR(AR$7&lt;$AB961, $AC961&lt;AR$6),"", MAX(AR$10:AR960)+1)))</f>
        <v/>
      </c>
      <c r="AS961" s="5" t="str">
        <f>IF(OR($AB961="", $AC961=""), "", IF($H961=$M$3, "", IF(OR(AS$7&lt;$AB961, $AC961&lt;AS$6),"", MAX(AS$10:AS960)+1)))</f>
        <v/>
      </c>
      <c r="AT961" s="5" t="str">
        <f>IF(OR($AB961="", $AC961=""), "", IF($H961=$M$3, "", IF(OR(AT$7&lt;$AB961, $AC961&lt;AT$6),"", MAX(AT$10:AT960)+1)))</f>
        <v/>
      </c>
      <c r="AU961" s="5" t="str">
        <f>IF(OR($AB961="", $AC961=""), "", IF($H961=$M$3, "", IF(OR(AU$7&lt;$AB961, $AC961&lt;AU$6),"", MAX(AU$10:AU960)+1)))</f>
        <v/>
      </c>
      <c r="AV961" s="5" t="str">
        <f>IF(OR($AB961="", $AC961=""), "", IF($H961=$M$3, "", IF(OR(AV$7&lt;$AB961, $AC961&lt;AV$6),"", MAX(AV$10:AV960)+1)))</f>
        <v/>
      </c>
      <c r="AW961" s="5" t="str">
        <f>IF(OR($AB961="", $AC961=""), "", IF($H961=$M$3, "", IF(OR(AW$7&lt;$AB961, $AC961&lt;AW$6),"", MAX(AW$10:AW960)+1)))</f>
        <v/>
      </c>
      <c r="AX961" s="5" t="str">
        <f>IF(OR($AB961="", $AC961=""), "", IF($H961=$M$3, "", IF(OR(AX$7&lt;$AB961, $AC961&lt;AX$6),"", MAX(AX$10:AX960)+1)))</f>
        <v/>
      </c>
      <c r="AY961" s="5" t="str">
        <f>IF(OR($AB961="", $AC961=""), "", IF($H961=$M$3, "", IF(OR(AY$7&lt;$AB961, $AC961&lt;AY$6),"", MAX(AY$10:AY960)+1)))</f>
        <v/>
      </c>
      <c r="AZ961" s="5" t="str">
        <f>IF(OR($AB961="", $AC961=""), "", IF($H961=$M$3, "", IF(OR(AZ$7&lt;$AB961, $AC961&lt;AZ$6),"", MAX(AZ$10:AZ960)+1)))</f>
        <v/>
      </c>
      <c r="BA961" s="5" t="str">
        <f>IF(OR($AB961="", $AC961=""), "", IF($H961=$M$3, "", IF(OR(BA$7&lt;$AB961, $AC961&lt;BA$6),"", MAX(BA$10:BA960)+1)))</f>
        <v/>
      </c>
      <c r="BB961" s="5" t="str">
        <f>IF(OR($AB961="", $AC961=""), "", IF($H961=$M$3, "", IF(OR(BB$7&lt;$AB961, $AC961&lt;BB$6),"", MAX(BB$10:BB960)+1)))</f>
        <v/>
      </c>
      <c r="BC961" s="5" t="str">
        <f>IF(OR($AB961="", $AC961=""), "", IF($H961=$M$3, "", IF(OR(BC$7&lt;$AB961, $AC961&lt;BC$6),"", MAX(BC$10:BC960)+1)))</f>
        <v/>
      </c>
      <c r="BD961" s="5" t="str">
        <f>IF(OR($AB961="", $AC961=""), "", IF($H961=$M$3, "", IF(OR(BD$7&lt;$AB961, $AC961&lt;BD$6),"", MAX(BD$10:BD960)+1)))</f>
        <v/>
      </c>
      <c r="BE961" s="5" t="str">
        <f>IF(OR($AB961="", $AC961=""), "", IF($H961=$M$3, "", IF(OR(BE$7&lt;$AB961, $AC961&lt;BE$6),"", MAX(BE$10:BE960)+1)))</f>
        <v/>
      </c>
      <c r="BF961" s="5" t="str">
        <f>IF(OR($AB961="", $AC961=""), "", IF($H961=$M$3, "", IF(OR(BF$7&lt;$AB961, $AC961&lt;BF$6),"", MAX(BF$10:BF960)+1)))</f>
        <v/>
      </c>
      <c r="BG961" s="5" t="str">
        <f>IF(OR($AB961="", $AC961=""), "", IF($H961=$M$3, "", IF(OR(BG$7&lt;$AB961, $AC961&lt;BG$6),"", MAX(BG$10:BG960)+1)))</f>
        <v/>
      </c>
      <c r="BH961" s="5" t="str">
        <f>IF(OR($AB961="", $AC961=""), "", IF($H961=$M$3, "", IF(OR(BH$7&lt;$AB961, $AC961&lt;BH$6),"", MAX(BH$10:BH960)+1)))</f>
        <v/>
      </c>
      <c r="BI961" s="5" t="str">
        <f>IF(OR($AB961="", $AC961=""), "", IF($H961=$M$3, "", IF(OR(BI$7&lt;$AB961, $AC961&lt;BI$6),"", MAX(BI$10:BI960)+1)))</f>
        <v/>
      </c>
      <c r="BK961" s="5" t="str" cm="1">
        <f t="array" aca="1" ref="BK961" ca="1">IFERROR(INDEX($AE961:$BI961, $BJ961, MATCH($BK$9, $AE$9:$BI$9, 0)), "")</f>
        <v/>
      </c>
    </row>
    <row r="962" spans="1:63" x14ac:dyDescent="0.25">
      <c r="A962" s="2"/>
      <c r="B962" s="254"/>
      <c r="C962" s="255"/>
      <c r="D962" s="256"/>
      <c r="E962" s="257"/>
      <c r="F962" s="257"/>
      <c r="G962" s="258"/>
      <c r="H962" s="259"/>
      <c r="I962" s="16"/>
      <c r="J962" s="5" t="str">
        <f t="shared" si="123"/>
        <v/>
      </c>
      <c r="K962" s="2"/>
      <c r="O962" s="5" t="str">
        <f t="shared" si="121"/>
        <v/>
      </c>
      <c r="Q962" s="5" t="str">
        <f t="shared" si="124"/>
        <v/>
      </c>
      <c r="S962" s="5" t="str">
        <f t="shared" si="122"/>
        <v/>
      </c>
      <c r="U962" s="64" t="str">
        <f>IF($D962="","", IF(COUNTIF('Intro &amp; Setup'!$AW$49:$AW$88, $D962)&gt;0, "BH", TEXT($D962, "ddd")))</f>
        <v/>
      </c>
      <c r="V962" s="65" t="str">
        <f>IF($G962="", "", IF(COUNTIF('Intro &amp; Setup'!$AW$49:$AW$88, $G962)&gt;0, "BH", TEXT($G962, "ddd")))</f>
        <v/>
      </c>
      <c r="W962" s="64" t="str">
        <f t="shared" si="125"/>
        <v/>
      </c>
      <c r="X962" s="65" t="str">
        <f t="shared" si="126"/>
        <v/>
      </c>
      <c r="Y962" s="64" t="str">
        <f>IF(F962="", "", IF(OR(F962&lt;'Intro &amp; Setup'!$Z$20, F962&gt;'Intro &amp; Setup'!$Z$22), "X", ""))</f>
        <v/>
      </c>
      <c r="Z962" s="65" t="str">
        <f>IF(G962="", "", IF(OR(G962&lt;'Intro &amp; Setup'!$Z$20, G962&gt;'Intro &amp; Setup'!$Z$22), "X", ""))</f>
        <v/>
      </c>
      <c r="AB962" s="58" t="str">
        <f t="shared" si="127"/>
        <v/>
      </c>
      <c r="AC962" s="59" t="str">
        <f t="shared" si="128"/>
        <v/>
      </c>
      <c r="AE962" s="5" t="str">
        <f>IF(OR($AB962="", $AC962=""), "", IF($H962=$M$3, "", IF(OR(AE$7&lt;$AB962, $AC962&lt;AE$6),"", MAX(AE$10:AE961)+1)))</f>
        <v/>
      </c>
      <c r="AF962" s="5" t="str">
        <f>IF(OR($AB962="", $AC962=""), "", IF($H962=$M$3, "", IF(OR(AF$7&lt;$AB962, $AC962&lt;AF$6),"", MAX(AF$10:AF961)+1)))</f>
        <v/>
      </c>
      <c r="AG962" s="5" t="str">
        <f>IF(OR($AB962="", $AC962=""), "", IF($H962=$M$3, "", IF(OR(AG$7&lt;$AB962, $AC962&lt;AG$6),"", MAX(AG$10:AG961)+1)))</f>
        <v/>
      </c>
      <c r="AH962" s="5" t="str">
        <f>IF(OR($AB962="", $AC962=""), "", IF($H962=$M$3, "", IF(OR(AH$7&lt;$AB962, $AC962&lt;AH$6),"", MAX(AH$10:AH961)+1)))</f>
        <v/>
      </c>
      <c r="AI962" s="5" t="str">
        <f>IF(OR($AB962="", $AC962=""), "", IF($H962=$M$3, "", IF(OR(AI$7&lt;$AB962, $AC962&lt;AI$6),"", MAX(AI$10:AI961)+1)))</f>
        <v/>
      </c>
      <c r="AJ962" s="5" t="str">
        <f>IF(OR($AB962="", $AC962=""), "", IF($H962=$M$3, "", IF(OR(AJ$7&lt;$AB962, $AC962&lt;AJ$6),"", MAX(AJ$10:AJ961)+1)))</f>
        <v/>
      </c>
      <c r="AK962" s="5" t="str">
        <f>IF(OR($AB962="", $AC962=""), "", IF($H962=$M$3, "", IF(OR(AK$7&lt;$AB962, $AC962&lt;AK$6),"", MAX(AK$10:AK961)+1)))</f>
        <v/>
      </c>
      <c r="AL962" s="5" t="str">
        <f>IF(OR($AB962="", $AC962=""), "", IF($H962=$M$3, "", IF(OR(AL$7&lt;$AB962, $AC962&lt;AL$6),"", MAX(AL$10:AL961)+1)))</f>
        <v/>
      </c>
      <c r="AM962" s="5" t="str">
        <f>IF(OR($AB962="", $AC962=""), "", IF($H962=$M$3, "", IF(OR(AM$7&lt;$AB962, $AC962&lt;AM$6),"", MAX(AM$10:AM961)+1)))</f>
        <v/>
      </c>
      <c r="AN962" s="5" t="str">
        <f>IF(OR($AB962="", $AC962=""), "", IF($H962=$M$3, "", IF(OR(AN$7&lt;$AB962, $AC962&lt;AN$6),"", MAX(AN$10:AN961)+1)))</f>
        <v/>
      </c>
      <c r="AO962" s="5" t="str">
        <f>IF(OR($AB962="", $AC962=""), "", IF($H962=$M$3, "", IF(OR(AO$7&lt;$AB962, $AC962&lt;AO$6),"", MAX(AO$10:AO961)+1)))</f>
        <v/>
      </c>
      <c r="AP962" s="5" t="str">
        <f>IF(OR($AB962="", $AC962=""), "", IF($H962=$M$3, "", IF(OR(AP$7&lt;$AB962, $AC962&lt;AP$6),"", MAX(AP$10:AP961)+1)))</f>
        <v/>
      </c>
      <c r="AQ962" s="5" t="str">
        <f>IF(OR($AB962="", $AC962=""), "", IF($H962=$M$3, "", IF(OR(AQ$7&lt;$AB962, $AC962&lt;AQ$6),"", MAX(AQ$10:AQ961)+1)))</f>
        <v/>
      </c>
      <c r="AR962" s="5" t="str">
        <f>IF(OR($AB962="", $AC962=""), "", IF($H962=$M$3, "", IF(OR(AR$7&lt;$AB962, $AC962&lt;AR$6),"", MAX(AR$10:AR961)+1)))</f>
        <v/>
      </c>
      <c r="AS962" s="5" t="str">
        <f>IF(OR($AB962="", $AC962=""), "", IF($H962=$M$3, "", IF(OR(AS$7&lt;$AB962, $AC962&lt;AS$6),"", MAX(AS$10:AS961)+1)))</f>
        <v/>
      </c>
      <c r="AT962" s="5" t="str">
        <f>IF(OR($AB962="", $AC962=""), "", IF($H962=$M$3, "", IF(OR(AT$7&lt;$AB962, $AC962&lt;AT$6),"", MAX(AT$10:AT961)+1)))</f>
        <v/>
      </c>
      <c r="AU962" s="5" t="str">
        <f>IF(OR($AB962="", $AC962=""), "", IF($H962=$M$3, "", IF(OR(AU$7&lt;$AB962, $AC962&lt;AU$6),"", MAX(AU$10:AU961)+1)))</f>
        <v/>
      </c>
      <c r="AV962" s="5" t="str">
        <f>IF(OR($AB962="", $AC962=""), "", IF($H962=$M$3, "", IF(OR(AV$7&lt;$AB962, $AC962&lt;AV$6),"", MAX(AV$10:AV961)+1)))</f>
        <v/>
      </c>
      <c r="AW962" s="5" t="str">
        <f>IF(OR($AB962="", $AC962=""), "", IF($H962=$M$3, "", IF(OR(AW$7&lt;$AB962, $AC962&lt;AW$6),"", MAX(AW$10:AW961)+1)))</f>
        <v/>
      </c>
      <c r="AX962" s="5" t="str">
        <f>IF(OR($AB962="", $AC962=""), "", IF($H962=$M$3, "", IF(OR(AX$7&lt;$AB962, $AC962&lt;AX$6),"", MAX(AX$10:AX961)+1)))</f>
        <v/>
      </c>
      <c r="AY962" s="5" t="str">
        <f>IF(OR($AB962="", $AC962=""), "", IF($H962=$M$3, "", IF(OR(AY$7&lt;$AB962, $AC962&lt;AY$6),"", MAX(AY$10:AY961)+1)))</f>
        <v/>
      </c>
      <c r="AZ962" s="5" t="str">
        <f>IF(OR($AB962="", $AC962=""), "", IF($H962=$M$3, "", IF(OR(AZ$7&lt;$AB962, $AC962&lt;AZ$6),"", MAX(AZ$10:AZ961)+1)))</f>
        <v/>
      </c>
      <c r="BA962" s="5" t="str">
        <f>IF(OR($AB962="", $AC962=""), "", IF($H962=$M$3, "", IF(OR(BA$7&lt;$AB962, $AC962&lt;BA$6),"", MAX(BA$10:BA961)+1)))</f>
        <v/>
      </c>
      <c r="BB962" s="5" t="str">
        <f>IF(OR($AB962="", $AC962=""), "", IF($H962=$M$3, "", IF(OR(BB$7&lt;$AB962, $AC962&lt;BB$6),"", MAX(BB$10:BB961)+1)))</f>
        <v/>
      </c>
      <c r="BC962" s="5" t="str">
        <f>IF(OR($AB962="", $AC962=""), "", IF($H962=$M$3, "", IF(OR(BC$7&lt;$AB962, $AC962&lt;BC$6),"", MAX(BC$10:BC961)+1)))</f>
        <v/>
      </c>
      <c r="BD962" s="5" t="str">
        <f>IF(OR($AB962="", $AC962=""), "", IF($H962=$M$3, "", IF(OR(BD$7&lt;$AB962, $AC962&lt;BD$6),"", MAX(BD$10:BD961)+1)))</f>
        <v/>
      </c>
      <c r="BE962" s="5" t="str">
        <f>IF(OR($AB962="", $AC962=""), "", IF($H962=$M$3, "", IF(OR(BE$7&lt;$AB962, $AC962&lt;BE$6),"", MAX(BE$10:BE961)+1)))</f>
        <v/>
      </c>
      <c r="BF962" s="5" t="str">
        <f>IF(OR($AB962="", $AC962=""), "", IF($H962=$M$3, "", IF(OR(BF$7&lt;$AB962, $AC962&lt;BF$6),"", MAX(BF$10:BF961)+1)))</f>
        <v/>
      </c>
      <c r="BG962" s="5" t="str">
        <f>IF(OR($AB962="", $AC962=""), "", IF($H962=$M$3, "", IF(OR(BG$7&lt;$AB962, $AC962&lt;BG$6),"", MAX(BG$10:BG961)+1)))</f>
        <v/>
      </c>
      <c r="BH962" s="5" t="str">
        <f>IF(OR($AB962="", $AC962=""), "", IF($H962=$M$3, "", IF(OR(BH$7&lt;$AB962, $AC962&lt;BH$6),"", MAX(BH$10:BH961)+1)))</f>
        <v/>
      </c>
      <c r="BI962" s="5" t="str">
        <f>IF(OR($AB962="", $AC962=""), "", IF($H962=$M$3, "", IF(OR(BI$7&lt;$AB962, $AC962&lt;BI$6),"", MAX(BI$10:BI961)+1)))</f>
        <v/>
      </c>
      <c r="BK962" s="5" t="str" cm="1">
        <f t="array" aca="1" ref="BK962" ca="1">IFERROR(INDEX($AE962:$BI962, $BJ962, MATCH($BK$9, $AE$9:$BI$9, 0)), "")</f>
        <v/>
      </c>
    </row>
    <row r="963" spans="1:63" x14ac:dyDescent="0.25">
      <c r="A963" s="2"/>
      <c r="B963" s="254"/>
      <c r="C963" s="255"/>
      <c r="D963" s="256"/>
      <c r="E963" s="257"/>
      <c r="F963" s="257"/>
      <c r="G963" s="258"/>
      <c r="H963" s="259"/>
      <c r="I963" s="16"/>
      <c r="J963" s="5" t="str">
        <f t="shared" si="123"/>
        <v/>
      </c>
      <c r="K963" s="2"/>
      <c r="O963" s="5" t="str">
        <f t="shared" si="121"/>
        <v/>
      </c>
      <c r="Q963" s="5" t="str">
        <f t="shared" si="124"/>
        <v/>
      </c>
      <c r="S963" s="5" t="str">
        <f t="shared" si="122"/>
        <v/>
      </c>
      <c r="U963" s="64" t="str">
        <f>IF($D963="","", IF(COUNTIF('Intro &amp; Setup'!$AW$49:$AW$88, $D963)&gt;0, "BH", TEXT($D963, "ddd")))</f>
        <v/>
      </c>
      <c r="V963" s="65" t="str">
        <f>IF($G963="", "", IF(COUNTIF('Intro &amp; Setup'!$AW$49:$AW$88, $G963)&gt;0, "BH", TEXT($G963, "ddd")))</f>
        <v/>
      </c>
      <c r="W963" s="64" t="str">
        <f t="shared" si="125"/>
        <v/>
      </c>
      <c r="X963" s="65" t="str">
        <f t="shared" si="126"/>
        <v/>
      </c>
      <c r="Y963" s="64" t="str">
        <f>IF(F963="", "", IF(OR(F963&lt;'Intro &amp; Setup'!$Z$20, F963&gt;'Intro &amp; Setup'!$Z$22), "X", ""))</f>
        <v/>
      </c>
      <c r="Z963" s="65" t="str">
        <f>IF(G963="", "", IF(OR(G963&lt;'Intro &amp; Setup'!$Z$20, G963&gt;'Intro &amp; Setup'!$Z$22), "X", ""))</f>
        <v/>
      </c>
      <c r="AB963" s="58" t="str">
        <f t="shared" si="127"/>
        <v/>
      </c>
      <c r="AC963" s="59" t="str">
        <f t="shared" si="128"/>
        <v/>
      </c>
      <c r="AE963" s="5" t="str">
        <f>IF(OR($AB963="", $AC963=""), "", IF($H963=$M$3, "", IF(OR(AE$7&lt;$AB963, $AC963&lt;AE$6),"", MAX(AE$10:AE962)+1)))</f>
        <v/>
      </c>
      <c r="AF963" s="5" t="str">
        <f>IF(OR($AB963="", $AC963=""), "", IF($H963=$M$3, "", IF(OR(AF$7&lt;$AB963, $AC963&lt;AF$6),"", MAX(AF$10:AF962)+1)))</f>
        <v/>
      </c>
      <c r="AG963" s="5" t="str">
        <f>IF(OR($AB963="", $AC963=""), "", IF($H963=$M$3, "", IF(OR(AG$7&lt;$AB963, $AC963&lt;AG$6),"", MAX(AG$10:AG962)+1)))</f>
        <v/>
      </c>
      <c r="AH963" s="5" t="str">
        <f>IF(OR($AB963="", $AC963=""), "", IF($H963=$M$3, "", IF(OR(AH$7&lt;$AB963, $AC963&lt;AH$6),"", MAX(AH$10:AH962)+1)))</f>
        <v/>
      </c>
      <c r="AI963" s="5" t="str">
        <f>IF(OR($AB963="", $AC963=""), "", IF($H963=$M$3, "", IF(OR(AI$7&lt;$AB963, $AC963&lt;AI$6),"", MAX(AI$10:AI962)+1)))</f>
        <v/>
      </c>
      <c r="AJ963" s="5" t="str">
        <f>IF(OR($AB963="", $AC963=""), "", IF($H963=$M$3, "", IF(OR(AJ$7&lt;$AB963, $AC963&lt;AJ$6),"", MAX(AJ$10:AJ962)+1)))</f>
        <v/>
      </c>
      <c r="AK963" s="5" t="str">
        <f>IF(OR($AB963="", $AC963=""), "", IF($H963=$M$3, "", IF(OR(AK$7&lt;$AB963, $AC963&lt;AK$6),"", MAX(AK$10:AK962)+1)))</f>
        <v/>
      </c>
      <c r="AL963" s="5" t="str">
        <f>IF(OR($AB963="", $AC963=""), "", IF($H963=$M$3, "", IF(OR(AL$7&lt;$AB963, $AC963&lt;AL$6),"", MAX(AL$10:AL962)+1)))</f>
        <v/>
      </c>
      <c r="AM963" s="5" t="str">
        <f>IF(OR($AB963="", $AC963=""), "", IF($H963=$M$3, "", IF(OR(AM$7&lt;$AB963, $AC963&lt;AM$6),"", MAX(AM$10:AM962)+1)))</f>
        <v/>
      </c>
      <c r="AN963" s="5" t="str">
        <f>IF(OR($AB963="", $AC963=""), "", IF($H963=$M$3, "", IF(OR(AN$7&lt;$AB963, $AC963&lt;AN$6),"", MAX(AN$10:AN962)+1)))</f>
        <v/>
      </c>
      <c r="AO963" s="5" t="str">
        <f>IF(OR($AB963="", $AC963=""), "", IF($H963=$M$3, "", IF(OR(AO$7&lt;$AB963, $AC963&lt;AO$6),"", MAX(AO$10:AO962)+1)))</f>
        <v/>
      </c>
      <c r="AP963" s="5" t="str">
        <f>IF(OR($AB963="", $AC963=""), "", IF($H963=$M$3, "", IF(OR(AP$7&lt;$AB963, $AC963&lt;AP$6),"", MAX(AP$10:AP962)+1)))</f>
        <v/>
      </c>
      <c r="AQ963" s="5" t="str">
        <f>IF(OR($AB963="", $AC963=""), "", IF($H963=$M$3, "", IF(OR(AQ$7&lt;$AB963, $AC963&lt;AQ$6),"", MAX(AQ$10:AQ962)+1)))</f>
        <v/>
      </c>
      <c r="AR963" s="5" t="str">
        <f>IF(OR($AB963="", $AC963=""), "", IF($H963=$M$3, "", IF(OR(AR$7&lt;$AB963, $AC963&lt;AR$6),"", MAX(AR$10:AR962)+1)))</f>
        <v/>
      </c>
      <c r="AS963" s="5" t="str">
        <f>IF(OR($AB963="", $AC963=""), "", IF($H963=$M$3, "", IF(OR(AS$7&lt;$AB963, $AC963&lt;AS$6),"", MAX(AS$10:AS962)+1)))</f>
        <v/>
      </c>
      <c r="AT963" s="5" t="str">
        <f>IF(OR($AB963="", $AC963=""), "", IF($H963=$M$3, "", IF(OR(AT$7&lt;$AB963, $AC963&lt;AT$6),"", MAX(AT$10:AT962)+1)))</f>
        <v/>
      </c>
      <c r="AU963" s="5" t="str">
        <f>IF(OR($AB963="", $AC963=""), "", IF($H963=$M$3, "", IF(OR(AU$7&lt;$AB963, $AC963&lt;AU$6),"", MAX(AU$10:AU962)+1)))</f>
        <v/>
      </c>
      <c r="AV963" s="5" t="str">
        <f>IF(OR($AB963="", $AC963=""), "", IF($H963=$M$3, "", IF(OR(AV$7&lt;$AB963, $AC963&lt;AV$6),"", MAX(AV$10:AV962)+1)))</f>
        <v/>
      </c>
      <c r="AW963" s="5" t="str">
        <f>IF(OR($AB963="", $AC963=""), "", IF($H963=$M$3, "", IF(OR(AW$7&lt;$AB963, $AC963&lt;AW$6),"", MAX(AW$10:AW962)+1)))</f>
        <v/>
      </c>
      <c r="AX963" s="5" t="str">
        <f>IF(OR($AB963="", $AC963=""), "", IF($H963=$M$3, "", IF(OR(AX$7&lt;$AB963, $AC963&lt;AX$6),"", MAX(AX$10:AX962)+1)))</f>
        <v/>
      </c>
      <c r="AY963" s="5" t="str">
        <f>IF(OR($AB963="", $AC963=""), "", IF($H963=$M$3, "", IF(OR(AY$7&lt;$AB963, $AC963&lt;AY$6),"", MAX(AY$10:AY962)+1)))</f>
        <v/>
      </c>
      <c r="AZ963" s="5" t="str">
        <f>IF(OR($AB963="", $AC963=""), "", IF($H963=$M$3, "", IF(OR(AZ$7&lt;$AB963, $AC963&lt;AZ$6),"", MAX(AZ$10:AZ962)+1)))</f>
        <v/>
      </c>
      <c r="BA963" s="5" t="str">
        <f>IF(OR($AB963="", $AC963=""), "", IF($H963=$M$3, "", IF(OR(BA$7&lt;$AB963, $AC963&lt;BA$6),"", MAX(BA$10:BA962)+1)))</f>
        <v/>
      </c>
      <c r="BB963" s="5" t="str">
        <f>IF(OR($AB963="", $AC963=""), "", IF($H963=$M$3, "", IF(OR(BB$7&lt;$AB963, $AC963&lt;BB$6),"", MAX(BB$10:BB962)+1)))</f>
        <v/>
      </c>
      <c r="BC963" s="5" t="str">
        <f>IF(OR($AB963="", $AC963=""), "", IF($H963=$M$3, "", IF(OR(BC$7&lt;$AB963, $AC963&lt;BC$6),"", MAX(BC$10:BC962)+1)))</f>
        <v/>
      </c>
      <c r="BD963" s="5" t="str">
        <f>IF(OR($AB963="", $AC963=""), "", IF($H963=$M$3, "", IF(OR(BD$7&lt;$AB963, $AC963&lt;BD$6),"", MAX(BD$10:BD962)+1)))</f>
        <v/>
      </c>
      <c r="BE963" s="5" t="str">
        <f>IF(OR($AB963="", $AC963=""), "", IF($H963=$M$3, "", IF(OR(BE$7&lt;$AB963, $AC963&lt;BE$6),"", MAX(BE$10:BE962)+1)))</f>
        <v/>
      </c>
      <c r="BF963" s="5" t="str">
        <f>IF(OR($AB963="", $AC963=""), "", IF($H963=$M$3, "", IF(OR(BF$7&lt;$AB963, $AC963&lt;BF$6),"", MAX(BF$10:BF962)+1)))</f>
        <v/>
      </c>
      <c r="BG963" s="5" t="str">
        <f>IF(OR($AB963="", $AC963=""), "", IF($H963=$M$3, "", IF(OR(BG$7&lt;$AB963, $AC963&lt;BG$6),"", MAX(BG$10:BG962)+1)))</f>
        <v/>
      </c>
      <c r="BH963" s="5" t="str">
        <f>IF(OR($AB963="", $AC963=""), "", IF($H963=$M$3, "", IF(OR(BH$7&lt;$AB963, $AC963&lt;BH$6),"", MAX(BH$10:BH962)+1)))</f>
        <v/>
      </c>
      <c r="BI963" s="5" t="str">
        <f>IF(OR($AB963="", $AC963=""), "", IF($H963=$M$3, "", IF(OR(BI$7&lt;$AB963, $AC963&lt;BI$6),"", MAX(BI$10:BI962)+1)))</f>
        <v/>
      </c>
      <c r="BK963" s="5" t="str" cm="1">
        <f t="array" aca="1" ref="BK963" ca="1">IFERROR(INDEX($AE963:$BI963, $BJ963, MATCH($BK$9, $AE$9:$BI$9, 0)), "")</f>
        <v/>
      </c>
    </row>
    <row r="964" spans="1:63" x14ac:dyDescent="0.25">
      <c r="A964" s="2"/>
      <c r="B964" s="254"/>
      <c r="C964" s="255"/>
      <c r="D964" s="256"/>
      <c r="E964" s="257"/>
      <c r="F964" s="257"/>
      <c r="G964" s="258"/>
      <c r="H964" s="259"/>
      <c r="I964" s="16"/>
      <c r="J964" s="5" t="str">
        <f t="shared" si="123"/>
        <v/>
      </c>
      <c r="K964" s="2"/>
      <c r="O964" s="5" t="str">
        <f t="shared" si="121"/>
        <v/>
      </c>
      <c r="Q964" s="5" t="str">
        <f t="shared" si="124"/>
        <v/>
      </c>
      <c r="S964" s="5" t="str">
        <f t="shared" si="122"/>
        <v/>
      </c>
      <c r="U964" s="64" t="str">
        <f>IF($D964="","", IF(COUNTIF('Intro &amp; Setup'!$AW$49:$AW$88, $D964)&gt;0, "BH", TEXT($D964, "ddd")))</f>
        <v/>
      </c>
      <c r="V964" s="65" t="str">
        <f>IF($G964="", "", IF(COUNTIF('Intro &amp; Setup'!$AW$49:$AW$88, $G964)&gt;0, "BH", TEXT($G964, "ddd")))</f>
        <v/>
      </c>
      <c r="W964" s="64" t="str">
        <f t="shared" si="125"/>
        <v/>
      </c>
      <c r="X964" s="65" t="str">
        <f t="shared" si="126"/>
        <v/>
      </c>
      <c r="Y964" s="64" t="str">
        <f>IF(F964="", "", IF(OR(F964&lt;'Intro &amp; Setup'!$Z$20, F964&gt;'Intro &amp; Setup'!$Z$22), "X", ""))</f>
        <v/>
      </c>
      <c r="Z964" s="65" t="str">
        <f>IF(G964="", "", IF(OR(G964&lt;'Intro &amp; Setup'!$Z$20, G964&gt;'Intro &amp; Setup'!$Z$22), "X", ""))</f>
        <v/>
      </c>
      <c r="AB964" s="58" t="str">
        <f t="shared" si="127"/>
        <v/>
      </c>
      <c r="AC964" s="59" t="str">
        <f t="shared" si="128"/>
        <v/>
      </c>
      <c r="AE964" s="5" t="str">
        <f>IF(OR($AB964="", $AC964=""), "", IF($H964=$M$3, "", IF(OR(AE$7&lt;$AB964, $AC964&lt;AE$6),"", MAX(AE$10:AE963)+1)))</f>
        <v/>
      </c>
      <c r="AF964" s="5" t="str">
        <f>IF(OR($AB964="", $AC964=""), "", IF($H964=$M$3, "", IF(OR(AF$7&lt;$AB964, $AC964&lt;AF$6),"", MAX(AF$10:AF963)+1)))</f>
        <v/>
      </c>
      <c r="AG964" s="5" t="str">
        <f>IF(OR($AB964="", $AC964=""), "", IF($H964=$M$3, "", IF(OR(AG$7&lt;$AB964, $AC964&lt;AG$6),"", MAX(AG$10:AG963)+1)))</f>
        <v/>
      </c>
      <c r="AH964" s="5" t="str">
        <f>IF(OR($AB964="", $AC964=""), "", IF($H964=$M$3, "", IF(OR(AH$7&lt;$AB964, $AC964&lt;AH$6),"", MAX(AH$10:AH963)+1)))</f>
        <v/>
      </c>
      <c r="AI964" s="5" t="str">
        <f>IF(OR($AB964="", $AC964=""), "", IF($H964=$M$3, "", IF(OR(AI$7&lt;$AB964, $AC964&lt;AI$6),"", MAX(AI$10:AI963)+1)))</f>
        <v/>
      </c>
      <c r="AJ964" s="5" t="str">
        <f>IF(OR($AB964="", $AC964=""), "", IF($H964=$M$3, "", IF(OR(AJ$7&lt;$AB964, $AC964&lt;AJ$6),"", MAX(AJ$10:AJ963)+1)))</f>
        <v/>
      </c>
      <c r="AK964" s="5" t="str">
        <f>IF(OR($AB964="", $AC964=""), "", IF($H964=$M$3, "", IF(OR(AK$7&lt;$AB964, $AC964&lt;AK$6),"", MAX(AK$10:AK963)+1)))</f>
        <v/>
      </c>
      <c r="AL964" s="5" t="str">
        <f>IF(OR($AB964="", $AC964=""), "", IF($H964=$M$3, "", IF(OR(AL$7&lt;$AB964, $AC964&lt;AL$6),"", MAX(AL$10:AL963)+1)))</f>
        <v/>
      </c>
      <c r="AM964" s="5" t="str">
        <f>IF(OR($AB964="", $AC964=""), "", IF($H964=$M$3, "", IF(OR(AM$7&lt;$AB964, $AC964&lt;AM$6),"", MAX(AM$10:AM963)+1)))</f>
        <v/>
      </c>
      <c r="AN964" s="5" t="str">
        <f>IF(OR($AB964="", $AC964=""), "", IF($H964=$M$3, "", IF(OR(AN$7&lt;$AB964, $AC964&lt;AN$6),"", MAX(AN$10:AN963)+1)))</f>
        <v/>
      </c>
      <c r="AO964" s="5" t="str">
        <f>IF(OR($AB964="", $AC964=""), "", IF($H964=$M$3, "", IF(OR(AO$7&lt;$AB964, $AC964&lt;AO$6),"", MAX(AO$10:AO963)+1)))</f>
        <v/>
      </c>
      <c r="AP964" s="5" t="str">
        <f>IF(OR($AB964="", $AC964=""), "", IF($H964=$M$3, "", IF(OR(AP$7&lt;$AB964, $AC964&lt;AP$6),"", MAX(AP$10:AP963)+1)))</f>
        <v/>
      </c>
      <c r="AQ964" s="5" t="str">
        <f>IF(OR($AB964="", $AC964=""), "", IF($H964=$M$3, "", IF(OR(AQ$7&lt;$AB964, $AC964&lt;AQ$6),"", MAX(AQ$10:AQ963)+1)))</f>
        <v/>
      </c>
      <c r="AR964" s="5" t="str">
        <f>IF(OR($AB964="", $AC964=""), "", IF($H964=$M$3, "", IF(OR(AR$7&lt;$AB964, $AC964&lt;AR$6),"", MAX(AR$10:AR963)+1)))</f>
        <v/>
      </c>
      <c r="AS964" s="5" t="str">
        <f>IF(OR($AB964="", $AC964=""), "", IF($H964=$M$3, "", IF(OR(AS$7&lt;$AB964, $AC964&lt;AS$6),"", MAX(AS$10:AS963)+1)))</f>
        <v/>
      </c>
      <c r="AT964" s="5" t="str">
        <f>IF(OR($AB964="", $AC964=""), "", IF($H964=$M$3, "", IF(OR(AT$7&lt;$AB964, $AC964&lt;AT$6),"", MAX(AT$10:AT963)+1)))</f>
        <v/>
      </c>
      <c r="AU964" s="5" t="str">
        <f>IF(OR($AB964="", $AC964=""), "", IF($H964=$M$3, "", IF(OR(AU$7&lt;$AB964, $AC964&lt;AU$6),"", MAX(AU$10:AU963)+1)))</f>
        <v/>
      </c>
      <c r="AV964" s="5" t="str">
        <f>IF(OR($AB964="", $AC964=""), "", IF($H964=$M$3, "", IF(OR(AV$7&lt;$AB964, $AC964&lt;AV$6),"", MAX(AV$10:AV963)+1)))</f>
        <v/>
      </c>
      <c r="AW964" s="5" t="str">
        <f>IF(OR($AB964="", $AC964=""), "", IF($H964=$M$3, "", IF(OR(AW$7&lt;$AB964, $AC964&lt;AW$6),"", MAX(AW$10:AW963)+1)))</f>
        <v/>
      </c>
      <c r="AX964" s="5" t="str">
        <f>IF(OR($AB964="", $AC964=""), "", IF($H964=$M$3, "", IF(OR(AX$7&lt;$AB964, $AC964&lt;AX$6),"", MAX(AX$10:AX963)+1)))</f>
        <v/>
      </c>
      <c r="AY964" s="5" t="str">
        <f>IF(OR($AB964="", $AC964=""), "", IF($H964=$M$3, "", IF(OR(AY$7&lt;$AB964, $AC964&lt;AY$6),"", MAX(AY$10:AY963)+1)))</f>
        <v/>
      </c>
      <c r="AZ964" s="5" t="str">
        <f>IF(OR($AB964="", $AC964=""), "", IF($H964=$M$3, "", IF(OR(AZ$7&lt;$AB964, $AC964&lt;AZ$6),"", MAX(AZ$10:AZ963)+1)))</f>
        <v/>
      </c>
      <c r="BA964" s="5" t="str">
        <f>IF(OR($AB964="", $AC964=""), "", IF($H964=$M$3, "", IF(OR(BA$7&lt;$AB964, $AC964&lt;BA$6),"", MAX(BA$10:BA963)+1)))</f>
        <v/>
      </c>
      <c r="BB964" s="5" t="str">
        <f>IF(OR($AB964="", $AC964=""), "", IF($H964=$M$3, "", IF(OR(BB$7&lt;$AB964, $AC964&lt;BB$6),"", MAX(BB$10:BB963)+1)))</f>
        <v/>
      </c>
      <c r="BC964" s="5" t="str">
        <f>IF(OR($AB964="", $AC964=""), "", IF($H964=$M$3, "", IF(OR(BC$7&lt;$AB964, $AC964&lt;BC$6),"", MAX(BC$10:BC963)+1)))</f>
        <v/>
      </c>
      <c r="BD964" s="5" t="str">
        <f>IF(OR($AB964="", $AC964=""), "", IF($H964=$M$3, "", IF(OR(BD$7&lt;$AB964, $AC964&lt;BD$6),"", MAX(BD$10:BD963)+1)))</f>
        <v/>
      </c>
      <c r="BE964" s="5" t="str">
        <f>IF(OR($AB964="", $AC964=""), "", IF($H964=$M$3, "", IF(OR(BE$7&lt;$AB964, $AC964&lt;BE$6),"", MAX(BE$10:BE963)+1)))</f>
        <v/>
      </c>
      <c r="BF964" s="5" t="str">
        <f>IF(OR($AB964="", $AC964=""), "", IF($H964=$M$3, "", IF(OR(BF$7&lt;$AB964, $AC964&lt;BF$6),"", MAX(BF$10:BF963)+1)))</f>
        <v/>
      </c>
      <c r="BG964" s="5" t="str">
        <f>IF(OR($AB964="", $AC964=""), "", IF($H964=$M$3, "", IF(OR(BG$7&lt;$AB964, $AC964&lt;BG$6),"", MAX(BG$10:BG963)+1)))</f>
        <v/>
      </c>
      <c r="BH964" s="5" t="str">
        <f>IF(OR($AB964="", $AC964=""), "", IF($H964=$M$3, "", IF(OR(BH$7&lt;$AB964, $AC964&lt;BH$6),"", MAX(BH$10:BH963)+1)))</f>
        <v/>
      </c>
      <c r="BI964" s="5" t="str">
        <f>IF(OR($AB964="", $AC964=""), "", IF($H964=$M$3, "", IF(OR(BI$7&lt;$AB964, $AC964&lt;BI$6),"", MAX(BI$10:BI963)+1)))</f>
        <v/>
      </c>
      <c r="BK964" s="5" t="str" cm="1">
        <f t="array" aca="1" ref="BK964" ca="1">IFERROR(INDEX($AE964:$BI964, $BJ964, MATCH($BK$9, $AE$9:$BI$9, 0)), "")</f>
        <v/>
      </c>
    </row>
    <row r="965" spans="1:63" x14ac:dyDescent="0.25">
      <c r="A965" s="2"/>
      <c r="B965" s="254"/>
      <c r="C965" s="255"/>
      <c r="D965" s="256"/>
      <c r="E965" s="257"/>
      <c r="F965" s="257"/>
      <c r="G965" s="258"/>
      <c r="H965" s="259"/>
      <c r="I965" s="16"/>
      <c r="J965" s="5" t="str">
        <f t="shared" si="123"/>
        <v/>
      </c>
      <c r="K965" s="2"/>
      <c r="O965" s="5" t="str">
        <f t="shared" si="121"/>
        <v/>
      </c>
      <c r="Q965" s="5" t="str">
        <f t="shared" si="124"/>
        <v/>
      </c>
      <c r="S965" s="5" t="str">
        <f t="shared" si="122"/>
        <v/>
      </c>
      <c r="U965" s="64" t="str">
        <f>IF($D965="","", IF(COUNTIF('Intro &amp; Setup'!$AW$49:$AW$88, $D965)&gt;0, "BH", TEXT($D965, "ddd")))</f>
        <v/>
      </c>
      <c r="V965" s="65" t="str">
        <f>IF($G965="", "", IF(COUNTIF('Intro &amp; Setup'!$AW$49:$AW$88, $G965)&gt;0, "BH", TEXT($G965, "ddd")))</f>
        <v/>
      </c>
      <c r="W965" s="64" t="str">
        <f t="shared" si="125"/>
        <v/>
      </c>
      <c r="X965" s="65" t="str">
        <f t="shared" si="126"/>
        <v/>
      </c>
      <c r="Y965" s="64" t="str">
        <f>IF(F965="", "", IF(OR(F965&lt;'Intro &amp; Setup'!$Z$20, F965&gt;'Intro &amp; Setup'!$Z$22), "X", ""))</f>
        <v/>
      </c>
      <c r="Z965" s="65" t="str">
        <f>IF(G965="", "", IF(OR(G965&lt;'Intro &amp; Setup'!$Z$20, G965&gt;'Intro &amp; Setup'!$Z$22), "X", ""))</f>
        <v/>
      </c>
      <c r="AB965" s="58" t="str">
        <f t="shared" si="127"/>
        <v/>
      </c>
      <c r="AC965" s="59" t="str">
        <f t="shared" si="128"/>
        <v/>
      </c>
      <c r="AE965" s="5" t="str">
        <f>IF(OR($AB965="", $AC965=""), "", IF($H965=$M$3, "", IF(OR(AE$7&lt;$AB965, $AC965&lt;AE$6),"", MAX(AE$10:AE964)+1)))</f>
        <v/>
      </c>
      <c r="AF965" s="5" t="str">
        <f>IF(OR($AB965="", $AC965=""), "", IF($H965=$M$3, "", IF(OR(AF$7&lt;$AB965, $AC965&lt;AF$6),"", MAX(AF$10:AF964)+1)))</f>
        <v/>
      </c>
      <c r="AG965" s="5" t="str">
        <f>IF(OR($AB965="", $AC965=""), "", IF($H965=$M$3, "", IF(OR(AG$7&lt;$AB965, $AC965&lt;AG$6),"", MAX(AG$10:AG964)+1)))</f>
        <v/>
      </c>
      <c r="AH965" s="5" t="str">
        <f>IF(OR($AB965="", $AC965=""), "", IF($H965=$M$3, "", IF(OR(AH$7&lt;$AB965, $AC965&lt;AH$6),"", MAX(AH$10:AH964)+1)))</f>
        <v/>
      </c>
      <c r="AI965" s="5" t="str">
        <f>IF(OR($AB965="", $AC965=""), "", IF($H965=$M$3, "", IF(OR(AI$7&lt;$AB965, $AC965&lt;AI$6),"", MAX(AI$10:AI964)+1)))</f>
        <v/>
      </c>
      <c r="AJ965" s="5" t="str">
        <f>IF(OR($AB965="", $AC965=""), "", IF($H965=$M$3, "", IF(OR(AJ$7&lt;$AB965, $AC965&lt;AJ$6),"", MAX(AJ$10:AJ964)+1)))</f>
        <v/>
      </c>
      <c r="AK965" s="5" t="str">
        <f>IF(OR($AB965="", $AC965=""), "", IF($H965=$M$3, "", IF(OR(AK$7&lt;$AB965, $AC965&lt;AK$6),"", MAX(AK$10:AK964)+1)))</f>
        <v/>
      </c>
      <c r="AL965" s="5" t="str">
        <f>IF(OR($AB965="", $AC965=""), "", IF($H965=$M$3, "", IF(OR(AL$7&lt;$AB965, $AC965&lt;AL$6),"", MAX(AL$10:AL964)+1)))</f>
        <v/>
      </c>
      <c r="AM965" s="5" t="str">
        <f>IF(OR($AB965="", $AC965=""), "", IF($H965=$M$3, "", IF(OR(AM$7&lt;$AB965, $AC965&lt;AM$6),"", MAX(AM$10:AM964)+1)))</f>
        <v/>
      </c>
      <c r="AN965" s="5" t="str">
        <f>IF(OR($AB965="", $AC965=""), "", IF($H965=$M$3, "", IF(OR(AN$7&lt;$AB965, $AC965&lt;AN$6),"", MAX(AN$10:AN964)+1)))</f>
        <v/>
      </c>
      <c r="AO965" s="5" t="str">
        <f>IF(OR($AB965="", $AC965=""), "", IF($H965=$M$3, "", IF(OR(AO$7&lt;$AB965, $AC965&lt;AO$6),"", MAX(AO$10:AO964)+1)))</f>
        <v/>
      </c>
      <c r="AP965" s="5" t="str">
        <f>IF(OR($AB965="", $AC965=""), "", IF($H965=$M$3, "", IF(OR(AP$7&lt;$AB965, $AC965&lt;AP$6),"", MAX(AP$10:AP964)+1)))</f>
        <v/>
      </c>
      <c r="AQ965" s="5" t="str">
        <f>IF(OR($AB965="", $AC965=""), "", IF($H965=$M$3, "", IF(OR(AQ$7&lt;$AB965, $AC965&lt;AQ$6),"", MAX(AQ$10:AQ964)+1)))</f>
        <v/>
      </c>
      <c r="AR965" s="5" t="str">
        <f>IF(OR($AB965="", $AC965=""), "", IF($H965=$M$3, "", IF(OR(AR$7&lt;$AB965, $AC965&lt;AR$6),"", MAX(AR$10:AR964)+1)))</f>
        <v/>
      </c>
      <c r="AS965" s="5" t="str">
        <f>IF(OR($AB965="", $AC965=""), "", IF($H965=$M$3, "", IF(OR(AS$7&lt;$AB965, $AC965&lt;AS$6),"", MAX(AS$10:AS964)+1)))</f>
        <v/>
      </c>
      <c r="AT965" s="5" t="str">
        <f>IF(OR($AB965="", $AC965=""), "", IF($H965=$M$3, "", IF(OR(AT$7&lt;$AB965, $AC965&lt;AT$6),"", MAX(AT$10:AT964)+1)))</f>
        <v/>
      </c>
      <c r="AU965" s="5" t="str">
        <f>IF(OR($AB965="", $AC965=""), "", IF($H965=$M$3, "", IF(OR(AU$7&lt;$AB965, $AC965&lt;AU$6),"", MAX(AU$10:AU964)+1)))</f>
        <v/>
      </c>
      <c r="AV965" s="5" t="str">
        <f>IF(OR($AB965="", $AC965=""), "", IF($H965=$M$3, "", IF(OR(AV$7&lt;$AB965, $AC965&lt;AV$6),"", MAX(AV$10:AV964)+1)))</f>
        <v/>
      </c>
      <c r="AW965" s="5" t="str">
        <f>IF(OR($AB965="", $AC965=""), "", IF($H965=$M$3, "", IF(OR(AW$7&lt;$AB965, $AC965&lt;AW$6),"", MAX(AW$10:AW964)+1)))</f>
        <v/>
      </c>
      <c r="AX965" s="5" t="str">
        <f>IF(OR($AB965="", $AC965=""), "", IF($H965=$M$3, "", IF(OR(AX$7&lt;$AB965, $AC965&lt;AX$6),"", MAX(AX$10:AX964)+1)))</f>
        <v/>
      </c>
      <c r="AY965" s="5" t="str">
        <f>IF(OR($AB965="", $AC965=""), "", IF($H965=$M$3, "", IF(OR(AY$7&lt;$AB965, $AC965&lt;AY$6),"", MAX(AY$10:AY964)+1)))</f>
        <v/>
      </c>
      <c r="AZ965" s="5" t="str">
        <f>IF(OR($AB965="", $AC965=""), "", IF($H965=$M$3, "", IF(OR(AZ$7&lt;$AB965, $AC965&lt;AZ$6),"", MAX(AZ$10:AZ964)+1)))</f>
        <v/>
      </c>
      <c r="BA965" s="5" t="str">
        <f>IF(OR($AB965="", $AC965=""), "", IF($H965=$M$3, "", IF(OR(BA$7&lt;$AB965, $AC965&lt;BA$6),"", MAX(BA$10:BA964)+1)))</f>
        <v/>
      </c>
      <c r="BB965" s="5" t="str">
        <f>IF(OR($AB965="", $AC965=""), "", IF($H965=$M$3, "", IF(OR(BB$7&lt;$AB965, $AC965&lt;BB$6),"", MAX(BB$10:BB964)+1)))</f>
        <v/>
      </c>
      <c r="BC965" s="5" t="str">
        <f>IF(OR($AB965="", $AC965=""), "", IF($H965=$M$3, "", IF(OR(BC$7&lt;$AB965, $AC965&lt;BC$6),"", MAX(BC$10:BC964)+1)))</f>
        <v/>
      </c>
      <c r="BD965" s="5" t="str">
        <f>IF(OR($AB965="", $AC965=""), "", IF($H965=$M$3, "", IF(OR(BD$7&lt;$AB965, $AC965&lt;BD$6),"", MAX(BD$10:BD964)+1)))</f>
        <v/>
      </c>
      <c r="BE965" s="5" t="str">
        <f>IF(OR($AB965="", $AC965=""), "", IF($H965=$M$3, "", IF(OR(BE$7&lt;$AB965, $AC965&lt;BE$6),"", MAX(BE$10:BE964)+1)))</f>
        <v/>
      </c>
      <c r="BF965" s="5" t="str">
        <f>IF(OR($AB965="", $AC965=""), "", IF($H965=$M$3, "", IF(OR(BF$7&lt;$AB965, $AC965&lt;BF$6),"", MAX(BF$10:BF964)+1)))</f>
        <v/>
      </c>
      <c r="BG965" s="5" t="str">
        <f>IF(OR($AB965="", $AC965=""), "", IF($H965=$M$3, "", IF(OR(BG$7&lt;$AB965, $AC965&lt;BG$6),"", MAX(BG$10:BG964)+1)))</f>
        <v/>
      </c>
      <c r="BH965" s="5" t="str">
        <f>IF(OR($AB965="", $AC965=""), "", IF($H965=$M$3, "", IF(OR(BH$7&lt;$AB965, $AC965&lt;BH$6),"", MAX(BH$10:BH964)+1)))</f>
        <v/>
      </c>
      <c r="BI965" s="5" t="str">
        <f>IF(OR($AB965="", $AC965=""), "", IF($H965=$M$3, "", IF(OR(BI$7&lt;$AB965, $AC965&lt;BI$6),"", MAX(BI$10:BI964)+1)))</f>
        <v/>
      </c>
      <c r="BK965" s="5" t="str" cm="1">
        <f t="array" aca="1" ref="BK965" ca="1">IFERROR(INDEX($AE965:$BI965, $BJ965, MATCH($BK$9, $AE$9:$BI$9, 0)), "")</f>
        <v/>
      </c>
    </row>
    <row r="966" spans="1:63" x14ac:dyDescent="0.25">
      <c r="A966" s="2"/>
      <c r="B966" s="254"/>
      <c r="C966" s="255"/>
      <c r="D966" s="256"/>
      <c r="E966" s="257"/>
      <c r="F966" s="257"/>
      <c r="G966" s="258"/>
      <c r="H966" s="259"/>
      <c r="I966" s="16"/>
      <c r="J966" s="5" t="str">
        <f t="shared" si="123"/>
        <v/>
      </c>
      <c r="K966" s="2"/>
      <c r="O966" s="5" t="str">
        <f t="shared" si="121"/>
        <v/>
      </c>
      <c r="Q966" s="5" t="str">
        <f t="shared" si="124"/>
        <v/>
      </c>
      <c r="S966" s="5" t="str">
        <f t="shared" si="122"/>
        <v/>
      </c>
      <c r="U966" s="64" t="str">
        <f>IF($D966="","", IF(COUNTIF('Intro &amp; Setup'!$AW$49:$AW$88, $D966)&gt;0, "BH", TEXT($D966, "ddd")))</f>
        <v/>
      </c>
      <c r="V966" s="65" t="str">
        <f>IF($G966="", "", IF(COUNTIF('Intro &amp; Setup'!$AW$49:$AW$88, $G966)&gt;0, "BH", TEXT($G966, "ddd")))</f>
        <v/>
      </c>
      <c r="W966" s="64" t="str">
        <f t="shared" si="125"/>
        <v/>
      </c>
      <c r="X966" s="65" t="str">
        <f t="shared" si="126"/>
        <v/>
      </c>
      <c r="Y966" s="64" t="str">
        <f>IF(F966="", "", IF(OR(F966&lt;'Intro &amp; Setup'!$Z$20, F966&gt;'Intro &amp; Setup'!$Z$22), "X", ""))</f>
        <v/>
      </c>
      <c r="Z966" s="65" t="str">
        <f>IF(G966="", "", IF(OR(G966&lt;'Intro &amp; Setup'!$Z$20, G966&gt;'Intro &amp; Setup'!$Z$22), "X", ""))</f>
        <v/>
      </c>
      <c r="AB966" s="58" t="str">
        <f t="shared" si="127"/>
        <v/>
      </c>
      <c r="AC966" s="59" t="str">
        <f t="shared" si="128"/>
        <v/>
      </c>
      <c r="AE966" s="5" t="str">
        <f>IF(OR($AB966="", $AC966=""), "", IF($H966=$M$3, "", IF(OR(AE$7&lt;$AB966, $AC966&lt;AE$6),"", MAX(AE$10:AE965)+1)))</f>
        <v/>
      </c>
      <c r="AF966" s="5" t="str">
        <f>IF(OR($AB966="", $AC966=""), "", IF($H966=$M$3, "", IF(OR(AF$7&lt;$AB966, $AC966&lt;AF$6),"", MAX(AF$10:AF965)+1)))</f>
        <v/>
      </c>
      <c r="AG966" s="5" t="str">
        <f>IF(OR($AB966="", $AC966=""), "", IF($H966=$M$3, "", IF(OR(AG$7&lt;$AB966, $AC966&lt;AG$6),"", MAX(AG$10:AG965)+1)))</f>
        <v/>
      </c>
      <c r="AH966" s="5" t="str">
        <f>IF(OR($AB966="", $AC966=""), "", IF($H966=$M$3, "", IF(OR(AH$7&lt;$AB966, $AC966&lt;AH$6),"", MAX(AH$10:AH965)+1)))</f>
        <v/>
      </c>
      <c r="AI966" s="5" t="str">
        <f>IF(OR($AB966="", $AC966=""), "", IF($H966=$M$3, "", IF(OR(AI$7&lt;$AB966, $AC966&lt;AI$6),"", MAX(AI$10:AI965)+1)))</f>
        <v/>
      </c>
      <c r="AJ966" s="5" t="str">
        <f>IF(OR($AB966="", $AC966=""), "", IF($H966=$M$3, "", IF(OR(AJ$7&lt;$AB966, $AC966&lt;AJ$6),"", MAX(AJ$10:AJ965)+1)))</f>
        <v/>
      </c>
      <c r="AK966" s="5" t="str">
        <f>IF(OR($AB966="", $AC966=""), "", IF($H966=$M$3, "", IF(OR(AK$7&lt;$AB966, $AC966&lt;AK$6),"", MAX(AK$10:AK965)+1)))</f>
        <v/>
      </c>
      <c r="AL966" s="5" t="str">
        <f>IF(OR($AB966="", $AC966=""), "", IF($H966=$M$3, "", IF(OR(AL$7&lt;$AB966, $AC966&lt;AL$6),"", MAX(AL$10:AL965)+1)))</f>
        <v/>
      </c>
      <c r="AM966" s="5" t="str">
        <f>IF(OR($AB966="", $AC966=""), "", IF($H966=$M$3, "", IF(OR(AM$7&lt;$AB966, $AC966&lt;AM$6),"", MAX(AM$10:AM965)+1)))</f>
        <v/>
      </c>
      <c r="AN966" s="5" t="str">
        <f>IF(OR($AB966="", $AC966=""), "", IF($H966=$M$3, "", IF(OR(AN$7&lt;$AB966, $AC966&lt;AN$6),"", MAX(AN$10:AN965)+1)))</f>
        <v/>
      </c>
      <c r="AO966" s="5" t="str">
        <f>IF(OR($AB966="", $AC966=""), "", IF($H966=$M$3, "", IF(OR(AO$7&lt;$AB966, $AC966&lt;AO$6),"", MAX(AO$10:AO965)+1)))</f>
        <v/>
      </c>
      <c r="AP966" s="5" t="str">
        <f>IF(OR($AB966="", $AC966=""), "", IF($H966=$M$3, "", IF(OR(AP$7&lt;$AB966, $AC966&lt;AP$6),"", MAX(AP$10:AP965)+1)))</f>
        <v/>
      </c>
      <c r="AQ966" s="5" t="str">
        <f>IF(OR($AB966="", $AC966=""), "", IF($H966=$M$3, "", IF(OR(AQ$7&lt;$AB966, $AC966&lt;AQ$6),"", MAX(AQ$10:AQ965)+1)))</f>
        <v/>
      </c>
      <c r="AR966" s="5" t="str">
        <f>IF(OR($AB966="", $AC966=""), "", IF($H966=$M$3, "", IF(OR(AR$7&lt;$AB966, $AC966&lt;AR$6),"", MAX(AR$10:AR965)+1)))</f>
        <v/>
      </c>
      <c r="AS966" s="5" t="str">
        <f>IF(OR($AB966="", $AC966=""), "", IF($H966=$M$3, "", IF(OR(AS$7&lt;$AB966, $AC966&lt;AS$6),"", MAX(AS$10:AS965)+1)))</f>
        <v/>
      </c>
      <c r="AT966" s="5" t="str">
        <f>IF(OR($AB966="", $AC966=""), "", IF($H966=$M$3, "", IF(OR(AT$7&lt;$AB966, $AC966&lt;AT$6),"", MAX(AT$10:AT965)+1)))</f>
        <v/>
      </c>
      <c r="AU966" s="5" t="str">
        <f>IF(OR($AB966="", $AC966=""), "", IF($H966=$M$3, "", IF(OR(AU$7&lt;$AB966, $AC966&lt;AU$6),"", MAX(AU$10:AU965)+1)))</f>
        <v/>
      </c>
      <c r="AV966" s="5" t="str">
        <f>IF(OR($AB966="", $AC966=""), "", IF($H966=$M$3, "", IF(OR(AV$7&lt;$AB966, $AC966&lt;AV$6),"", MAX(AV$10:AV965)+1)))</f>
        <v/>
      </c>
      <c r="AW966" s="5" t="str">
        <f>IF(OR($AB966="", $AC966=""), "", IF($H966=$M$3, "", IF(OR(AW$7&lt;$AB966, $AC966&lt;AW$6),"", MAX(AW$10:AW965)+1)))</f>
        <v/>
      </c>
      <c r="AX966" s="5" t="str">
        <f>IF(OR($AB966="", $AC966=""), "", IF($H966=$M$3, "", IF(OR(AX$7&lt;$AB966, $AC966&lt;AX$6),"", MAX(AX$10:AX965)+1)))</f>
        <v/>
      </c>
      <c r="AY966" s="5" t="str">
        <f>IF(OR($AB966="", $AC966=""), "", IF($H966=$M$3, "", IF(OR(AY$7&lt;$AB966, $AC966&lt;AY$6),"", MAX(AY$10:AY965)+1)))</f>
        <v/>
      </c>
      <c r="AZ966" s="5" t="str">
        <f>IF(OR($AB966="", $AC966=""), "", IF($H966=$M$3, "", IF(OR(AZ$7&lt;$AB966, $AC966&lt;AZ$6),"", MAX(AZ$10:AZ965)+1)))</f>
        <v/>
      </c>
      <c r="BA966" s="5" t="str">
        <f>IF(OR($AB966="", $AC966=""), "", IF($H966=$M$3, "", IF(OR(BA$7&lt;$AB966, $AC966&lt;BA$6),"", MAX(BA$10:BA965)+1)))</f>
        <v/>
      </c>
      <c r="BB966" s="5" t="str">
        <f>IF(OR($AB966="", $AC966=""), "", IF($H966=$M$3, "", IF(OR(BB$7&lt;$AB966, $AC966&lt;BB$6),"", MAX(BB$10:BB965)+1)))</f>
        <v/>
      </c>
      <c r="BC966" s="5" t="str">
        <f>IF(OR($AB966="", $AC966=""), "", IF($H966=$M$3, "", IF(OR(BC$7&lt;$AB966, $AC966&lt;BC$6),"", MAX(BC$10:BC965)+1)))</f>
        <v/>
      </c>
      <c r="BD966" s="5" t="str">
        <f>IF(OR($AB966="", $AC966=""), "", IF($H966=$M$3, "", IF(OR(BD$7&lt;$AB966, $AC966&lt;BD$6),"", MAX(BD$10:BD965)+1)))</f>
        <v/>
      </c>
      <c r="BE966" s="5" t="str">
        <f>IF(OR($AB966="", $AC966=""), "", IF($H966=$M$3, "", IF(OR(BE$7&lt;$AB966, $AC966&lt;BE$6),"", MAX(BE$10:BE965)+1)))</f>
        <v/>
      </c>
      <c r="BF966" s="5" t="str">
        <f>IF(OR($AB966="", $AC966=""), "", IF($H966=$M$3, "", IF(OR(BF$7&lt;$AB966, $AC966&lt;BF$6),"", MAX(BF$10:BF965)+1)))</f>
        <v/>
      </c>
      <c r="BG966" s="5" t="str">
        <f>IF(OR($AB966="", $AC966=""), "", IF($H966=$M$3, "", IF(OR(BG$7&lt;$AB966, $AC966&lt;BG$6),"", MAX(BG$10:BG965)+1)))</f>
        <v/>
      </c>
      <c r="BH966" s="5" t="str">
        <f>IF(OR($AB966="", $AC966=""), "", IF($H966=$M$3, "", IF(OR(BH$7&lt;$AB966, $AC966&lt;BH$6),"", MAX(BH$10:BH965)+1)))</f>
        <v/>
      </c>
      <c r="BI966" s="5" t="str">
        <f>IF(OR($AB966="", $AC966=""), "", IF($H966=$M$3, "", IF(OR(BI$7&lt;$AB966, $AC966&lt;BI$6),"", MAX(BI$10:BI965)+1)))</f>
        <v/>
      </c>
      <c r="BK966" s="5" t="str" cm="1">
        <f t="array" aca="1" ref="BK966" ca="1">IFERROR(INDEX($AE966:$BI966, $BJ966, MATCH($BK$9, $AE$9:$BI$9, 0)), "")</f>
        <v/>
      </c>
    </row>
    <row r="967" spans="1:63" x14ac:dyDescent="0.25">
      <c r="A967" s="2"/>
      <c r="B967" s="254"/>
      <c r="C967" s="255"/>
      <c r="D967" s="256"/>
      <c r="E967" s="257"/>
      <c r="F967" s="257"/>
      <c r="G967" s="258"/>
      <c r="H967" s="259"/>
      <c r="I967" s="16"/>
      <c r="J967" s="5" t="str">
        <f t="shared" si="123"/>
        <v/>
      </c>
      <c r="K967" s="2"/>
      <c r="O967" s="5" t="str">
        <f t="shared" si="121"/>
        <v/>
      </c>
      <c r="Q967" s="5" t="str">
        <f t="shared" si="124"/>
        <v/>
      </c>
      <c r="S967" s="5" t="str">
        <f t="shared" si="122"/>
        <v/>
      </c>
      <c r="U967" s="64" t="str">
        <f>IF($D967="","", IF(COUNTIF('Intro &amp; Setup'!$AW$49:$AW$88, $D967)&gt;0, "BH", TEXT($D967, "ddd")))</f>
        <v/>
      </c>
      <c r="V967" s="65" t="str">
        <f>IF($G967="", "", IF(COUNTIF('Intro &amp; Setup'!$AW$49:$AW$88, $G967)&gt;0, "BH", TEXT($G967, "ddd")))</f>
        <v/>
      </c>
      <c r="W967" s="64" t="str">
        <f t="shared" si="125"/>
        <v/>
      </c>
      <c r="X967" s="65" t="str">
        <f t="shared" si="126"/>
        <v/>
      </c>
      <c r="Y967" s="64" t="str">
        <f>IF(F967="", "", IF(OR(F967&lt;'Intro &amp; Setup'!$Z$20, F967&gt;'Intro &amp; Setup'!$Z$22), "X", ""))</f>
        <v/>
      </c>
      <c r="Z967" s="65" t="str">
        <f>IF(G967="", "", IF(OR(G967&lt;'Intro &amp; Setup'!$Z$20, G967&gt;'Intro &amp; Setup'!$Z$22), "X", ""))</f>
        <v/>
      </c>
      <c r="AB967" s="58" t="str">
        <f t="shared" si="127"/>
        <v/>
      </c>
      <c r="AC967" s="59" t="str">
        <f t="shared" si="128"/>
        <v/>
      </c>
      <c r="AE967" s="5" t="str">
        <f>IF(OR($AB967="", $AC967=""), "", IF($H967=$M$3, "", IF(OR(AE$7&lt;$AB967, $AC967&lt;AE$6),"", MAX(AE$10:AE966)+1)))</f>
        <v/>
      </c>
      <c r="AF967" s="5" t="str">
        <f>IF(OR($AB967="", $AC967=""), "", IF($H967=$M$3, "", IF(OR(AF$7&lt;$AB967, $AC967&lt;AF$6),"", MAX(AF$10:AF966)+1)))</f>
        <v/>
      </c>
      <c r="AG967" s="5" t="str">
        <f>IF(OR($AB967="", $AC967=""), "", IF($H967=$M$3, "", IF(OR(AG$7&lt;$AB967, $AC967&lt;AG$6),"", MAX(AG$10:AG966)+1)))</f>
        <v/>
      </c>
      <c r="AH967" s="5" t="str">
        <f>IF(OR($AB967="", $AC967=""), "", IF($H967=$M$3, "", IF(OR(AH$7&lt;$AB967, $AC967&lt;AH$6),"", MAX(AH$10:AH966)+1)))</f>
        <v/>
      </c>
      <c r="AI967" s="5" t="str">
        <f>IF(OR($AB967="", $AC967=""), "", IF($H967=$M$3, "", IF(OR(AI$7&lt;$AB967, $AC967&lt;AI$6),"", MAX(AI$10:AI966)+1)))</f>
        <v/>
      </c>
      <c r="AJ967" s="5" t="str">
        <f>IF(OR($AB967="", $AC967=""), "", IF($H967=$M$3, "", IF(OR(AJ$7&lt;$AB967, $AC967&lt;AJ$6),"", MAX(AJ$10:AJ966)+1)))</f>
        <v/>
      </c>
      <c r="AK967" s="5" t="str">
        <f>IF(OR($AB967="", $AC967=""), "", IF($H967=$M$3, "", IF(OR(AK$7&lt;$AB967, $AC967&lt;AK$6),"", MAX(AK$10:AK966)+1)))</f>
        <v/>
      </c>
      <c r="AL967" s="5" t="str">
        <f>IF(OR($AB967="", $AC967=""), "", IF($H967=$M$3, "", IF(OR(AL$7&lt;$AB967, $AC967&lt;AL$6),"", MAX(AL$10:AL966)+1)))</f>
        <v/>
      </c>
      <c r="AM967" s="5" t="str">
        <f>IF(OR($AB967="", $AC967=""), "", IF($H967=$M$3, "", IF(OR(AM$7&lt;$AB967, $AC967&lt;AM$6),"", MAX(AM$10:AM966)+1)))</f>
        <v/>
      </c>
      <c r="AN967" s="5" t="str">
        <f>IF(OR($AB967="", $AC967=""), "", IF($H967=$M$3, "", IF(OR(AN$7&lt;$AB967, $AC967&lt;AN$6),"", MAX(AN$10:AN966)+1)))</f>
        <v/>
      </c>
      <c r="AO967" s="5" t="str">
        <f>IF(OR($AB967="", $AC967=""), "", IF($H967=$M$3, "", IF(OR(AO$7&lt;$AB967, $AC967&lt;AO$6),"", MAX(AO$10:AO966)+1)))</f>
        <v/>
      </c>
      <c r="AP967" s="5" t="str">
        <f>IF(OR($AB967="", $AC967=""), "", IF($H967=$M$3, "", IF(OR(AP$7&lt;$AB967, $AC967&lt;AP$6),"", MAX(AP$10:AP966)+1)))</f>
        <v/>
      </c>
      <c r="AQ967" s="5" t="str">
        <f>IF(OR($AB967="", $AC967=""), "", IF($H967=$M$3, "", IF(OR(AQ$7&lt;$AB967, $AC967&lt;AQ$6),"", MAX(AQ$10:AQ966)+1)))</f>
        <v/>
      </c>
      <c r="AR967" s="5" t="str">
        <f>IF(OR($AB967="", $AC967=""), "", IF($H967=$M$3, "", IF(OR(AR$7&lt;$AB967, $AC967&lt;AR$6),"", MAX(AR$10:AR966)+1)))</f>
        <v/>
      </c>
      <c r="AS967" s="5" t="str">
        <f>IF(OR($AB967="", $AC967=""), "", IF($H967=$M$3, "", IF(OR(AS$7&lt;$AB967, $AC967&lt;AS$6),"", MAX(AS$10:AS966)+1)))</f>
        <v/>
      </c>
      <c r="AT967" s="5" t="str">
        <f>IF(OR($AB967="", $AC967=""), "", IF($H967=$M$3, "", IF(OR(AT$7&lt;$AB967, $AC967&lt;AT$6),"", MAX(AT$10:AT966)+1)))</f>
        <v/>
      </c>
      <c r="AU967" s="5" t="str">
        <f>IF(OR($AB967="", $AC967=""), "", IF($H967=$M$3, "", IF(OR(AU$7&lt;$AB967, $AC967&lt;AU$6),"", MAX(AU$10:AU966)+1)))</f>
        <v/>
      </c>
      <c r="AV967" s="5" t="str">
        <f>IF(OR($AB967="", $AC967=""), "", IF($H967=$M$3, "", IF(OR(AV$7&lt;$AB967, $AC967&lt;AV$6),"", MAX(AV$10:AV966)+1)))</f>
        <v/>
      </c>
      <c r="AW967" s="5" t="str">
        <f>IF(OR($AB967="", $AC967=""), "", IF($H967=$M$3, "", IF(OR(AW$7&lt;$AB967, $AC967&lt;AW$6),"", MAX(AW$10:AW966)+1)))</f>
        <v/>
      </c>
      <c r="AX967" s="5" t="str">
        <f>IF(OR($AB967="", $AC967=""), "", IF($H967=$M$3, "", IF(OR(AX$7&lt;$AB967, $AC967&lt;AX$6),"", MAX(AX$10:AX966)+1)))</f>
        <v/>
      </c>
      <c r="AY967" s="5" t="str">
        <f>IF(OR($AB967="", $AC967=""), "", IF($H967=$M$3, "", IF(OR(AY$7&lt;$AB967, $AC967&lt;AY$6),"", MAX(AY$10:AY966)+1)))</f>
        <v/>
      </c>
      <c r="AZ967" s="5" t="str">
        <f>IF(OR($AB967="", $AC967=""), "", IF($H967=$M$3, "", IF(OR(AZ$7&lt;$AB967, $AC967&lt;AZ$6),"", MAX(AZ$10:AZ966)+1)))</f>
        <v/>
      </c>
      <c r="BA967" s="5" t="str">
        <f>IF(OR($AB967="", $AC967=""), "", IF($H967=$M$3, "", IF(OR(BA$7&lt;$AB967, $AC967&lt;BA$6),"", MAX(BA$10:BA966)+1)))</f>
        <v/>
      </c>
      <c r="BB967" s="5" t="str">
        <f>IF(OR($AB967="", $AC967=""), "", IF($H967=$M$3, "", IF(OR(BB$7&lt;$AB967, $AC967&lt;BB$6),"", MAX(BB$10:BB966)+1)))</f>
        <v/>
      </c>
      <c r="BC967" s="5" t="str">
        <f>IF(OR($AB967="", $AC967=""), "", IF($H967=$M$3, "", IF(OR(BC$7&lt;$AB967, $AC967&lt;BC$6),"", MAX(BC$10:BC966)+1)))</f>
        <v/>
      </c>
      <c r="BD967" s="5" t="str">
        <f>IF(OR($AB967="", $AC967=""), "", IF($H967=$M$3, "", IF(OR(BD$7&lt;$AB967, $AC967&lt;BD$6),"", MAX(BD$10:BD966)+1)))</f>
        <v/>
      </c>
      <c r="BE967" s="5" t="str">
        <f>IF(OR($AB967="", $AC967=""), "", IF($H967=$M$3, "", IF(OR(BE$7&lt;$AB967, $AC967&lt;BE$6),"", MAX(BE$10:BE966)+1)))</f>
        <v/>
      </c>
      <c r="BF967" s="5" t="str">
        <f>IF(OR($AB967="", $AC967=""), "", IF($H967=$M$3, "", IF(OR(BF$7&lt;$AB967, $AC967&lt;BF$6),"", MAX(BF$10:BF966)+1)))</f>
        <v/>
      </c>
      <c r="BG967" s="5" t="str">
        <f>IF(OR($AB967="", $AC967=""), "", IF($H967=$M$3, "", IF(OR(BG$7&lt;$AB967, $AC967&lt;BG$6),"", MAX(BG$10:BG966)+1)))</f>
        <v/>
      </c>
      <c r="BH967" s="5" t="str">
        <f>IF(OR($AB967="", $AC967=""), "", IF($H967=$M$3, "", IF(OR(BH$7&lt;$AB967, $AC967&lt;BH$6),"", MAX(BH$10:BH966)+1)))</f>
        <v/>
      </c>
      <c r="BI967" s="5" t="str">
        <f>IF(OR($AB967="", $AC967=""), "", IF($H967=$M$3, "", IF(OR(BI$7&lt;$AB967, $AC967&lt;BI$6),"", MAX(BI$10:BI966)+1)))</f>
        <v/>
      </c>
      <c r="BK967" s="5" t="str" cm="1">
        <f t="array" aca="1" ref="BK967" ca="1">IFERROR(INDEX($AE967:$BI967, $BJ967, MATCH($BK$9, $AE$9:$BI$9, 0)), "")</f>
        <v/>
      </c>
    </row>
    <row r="968" spans="1:63" x14ac:dyDescent="0.25">
      <c r="A968" s="2"/>
      <c r="B968" s="254"/>
      <c r="C968" s="255"/>
      <c r="D968" s="256"/>
      <c r="E968" s="257"/>
      <c r="F968" s="257"/>
      <c r="G968" s="258"/>
      <c r="H968" s="259"/>
      <c r="I968" s="16"/>
      <c r="J968" s="5" t="str">
        <f t="shared" si="123"/>
        <v/>
      </c>
      <c r="K968" s="2"/>
      <c r="O968" s="5" t="str">
        <f t="shared" si="121"/>
        <v/>
      </c>
      <c r="Q968" s="5" t="str">
        <f t="shared" si="124"/>
        <v/>
      </c>
      <c r="S968" s="5" t="str">
        <f t="shared" si="122"/>
        <v/>
      </c>
      <c r="U968" s="64" t="str">
        <f>IF($D968="","", IF(COUNTIF('Intro &amp; Setup'!$AW$49:$AW$88, $D968)&gt;0, "BH", TEXT($D968, "ddd")))</f>
        <v/>
      </c>
      <c r="V968" s="65" t="str">
        <f>IF($G968="", "", IF(COUNTIF('Intro &amp; Setup'!$AW$49:$AW$88, $G968)&gt;0, "BH", TEXT($G968, "ddd")))</f>
        <v/>
      </c>
      <c r="W968" s="64" t="str">
        <f t="shared" si="125"/>
        <v/>
      </c>
      <c r="X968" s="65" t="str">
        <f t="shared" si="126"/>
        <v/>
      </c>
      <c r="Y968" s="64" t="str">
        <f>IF(F968="", "", IF(OR(F968&lt;'Intro &amp; Setup'!$Z$20, F968&gt;'Intro &amp; Setup'!$Z$22), "X", ""))</f>
        <v/>
      </c>
      <c r="Z968" s="65" t="str">
        <f>IF(G968="", "", IF(OR(G968&lt;'Intro &amp; Setup'!$Z$20, G968&gt;'Intro &amp; Setup'!$Z$22), "X", ""))</f>
        <v/>
      </c>
      <c r="AB968" s="58" t="str">
        <f t="shared" si="127"/>
        <v/>
      </c>
      <c r="AC968" s="59" t="str">
        <f t="shared" si="128"/>
        <v/>
      </c>
      <c r="AE968" s="5" t="str">
        <f>IF(OR($AB968="", $AC968=""), "", IF($H968=$M$3, "", IF(OR(AE$7&lt;$AB968, $AC968&lt;AE$6),"", MAX(AE$10:AE967)+1)))</f>
        <v/>
      </c>
      <c r="AF968" s="5" t="str">
        <f>IF(OR($AB968="", $AC968=""), "", IF($H968=$M$3, "", IF(OR(AF$7&lt;$AB968, $AC968&lt;AF$6),"", MAX(AF$10:AF967)+1)))</f>
        <v/>
      </c>
      <c r="AG968" s="5" t="str">
        <f>IF(OR($AB968="", $AC968=""), "", IF($H968=$M$3, "", IF(OR(AG$7&lt;$AB968, $AC968&lt;AG$6),"", MAX(AG$10:AG967)+1)))</f>
        <v/>
      </c>
      <c r="AH968" s="5" t="str">
        <f>IF(OR($AB968="", $AC968=""), "", IF($H968=$M$3, "", IF(OR(AH$7&lt;$AB968, $AC968&lt;AH$6),"", MAX(AH$10:AH967)+1)))</f>
        <v/>
      </c>
      <c r="AI968" s="5" t="str">
        <f>IF(OR($AB968="", $AC968=""), "", IF($H968=$M$3, "", IF(OR(AI$7&lt;$AB968, $AC968&lt;AI$6),"", MAX(AI$10:AI967)+1)))</f>
        <v/>
      </c>
      <c r="AJ968" s="5" t="str">
        <f>IF(OR($AB968="", $AC968=""), "", IF($H968=$M$3, "", IF(OR(AJ$7&lt;$AB968, $AC968&lt;AJ$6),"", MAX(AJ$10:AJ967)+1)))</f>
        <v/>
      </c>
      <c r="AK968" s="5" t="str">
        <f>IF(OR($AB968="", $AC968=""), "", IF($H968=$M$3, "", IF(OR(AK$7&lt;$AB968, $AC968&lt;AK$6),"", MAX(AK$10:AK967)+1)))</f>
        <v/>
      </c>
      <c r="AL968" s="5" t="str">
        <f>IF(OR($AB968="", $AC968=""), "", IF($H968=$M$3, "", IF(OR(AL$7&lt;$AB968, $AC968&lt;AL$6),"", MAX(AL$10:AL967)+1)))</f>
        <v/>
      </c>
      <c r="AM968" s="5" t="str">
        <f>IF(OR($AB968="", $AC968=""), "", IF($H968=$M$3, "", IF(OR(AM$7&lt;$AB968, $AC968&lt;AM$6),"", MAX(AM$10:AM967)+1)))</f>
        <v/>
      </c>
      <c r="AN968" s="5" t="str">
        <f>IF(OR($AB968="", $AC968=""), "", IF($H968=$M$3, "", IF(OR(AN$7&lt;$AB968, $AC968&lt;AN$6),"", MAX(AN$10:AN967)+1)))</f>
        <v/>
      </c>
      <c r="AO968" s="5" t="str">
        <f>IF(OR($AB968="", $AC968=""), "", IF($H968=$M$3, "", IF(OR(AO$7&lt;$AB968, $AC968&lt;AO$6),"", MAX(AO$10:AO967)+1)))</f>
        <v/>
      </c>
      <c r="AP968" s="5" t="str">
        <f>IF(OR($AB968="", $AC968=""), "", IF($H968=$M$3, "", IF(OR(AP$7&lt;$AB968, $AC968&lt;AP$6),"", MAX(AP$10:AP967)+1)))</f>
        <v/>
      </c>
      <c r="AQ968" s="5" t="str">
        <f>IF(OR($AB968="", $AC968=""), "", IF($H968=$M$3, "", IF(OR(AQ$7&lt;$AB968, $AC968&lt;AQ$6),"", MAX(AQ$10:AQ967)+1)))</f>
        <v/>
      </c>
      <c r="AR968" s="5" t="str">
        <f>IF(OR($AB968="", $AC968=""), "", IF($H968=$M$3, "", IF(OR(AR$7&lt;$AB968, $AC968&lt;AR$6),"", MAX(AR$10:AR967)+1)))</f>
        <v/>
      </c>
      <c r="AS968" s="5" t="str">
        <f>IF(OR($AB968="", $AC968=""), "", IF($H968=$M$3, "", IF(OR(AS$7&lt;$AB968, $AC968&lt;AS$6),"", MAX(AS$10:AS967)+1)))</f>
        <v/>
      </c>
      <c r="AT968" s="5" t="str">
        <f>IF(OR($AB968="", $AC968=""), "", IF($H968=$M$3, "", IF(OR(AT$7&lt;$AB968, $AC968&lt;AT$6),"", MAX(AT$10:AT967)+1)))</f>
        <v/>
      </c>
      <c r="AU968" s="5" t="str">
        <f>IF(OR($AB968="", $AC968=""), "", IF($H968=$M$3, "", IF(OR(AU$7&lt;$AB968, $AC968&lt;AU$6),"", MAX(AU$10:AU967)+1)))</f>
        <v/>
      </c>
      <c r="AV968" s="5" t="str">
        <f>IF(OR($AB968="", $AC968=""), "", IF($H968=$M$3, "", IF(OR(AV$7&lt;$AB968, $AC968&lt;AV$6),"", MAX(AV$10:AV967)+1)))</f>
        <v/>
      </c>
      <c r="AW968" s="5" t="str">
        <f>IF(OR($AB968="", $AC968=""), "", IF($H968=$M$3, "", IF(OR(AW$7&lt;$AB968, $AC968&lt;AW$6),"", MAX(AW$10:AW967)+1)))</f>
        <v/>
      </c>
      <c r="AX968" s="5" t="str">
        <f>IF(OR($AB968="", $AC968=""), "", IF($H968=$M$3, "", IF(OR(AX$7&lt;$AB968, $AC968&lt;AX$6),"", MAX(AX$10:AX967)+1)))</f>
        <v/>
      </c>
      <c r="AY968" s="5" t="str">
        <f>IF(OR($AB968="", $AC968=""), "", IF($H968=$M$3, "", IF(OR(AY$7&lt;$AB968, $AC968&lt;AY$6),"", MAX(AY$10:AY967)+1)))</f>
        <v/>
      </c>
      <c r="AZ968" s="5" t="str">
        <f>IF(OR($AB968="", $AC968=""), "", IF($H968=$M$3, "", IF(OR(AZ$7&lt;$AB968, $AC968&lt;AZ$6),"", MAX(AZ$10:AZ967)+1)))</f>
        <v/>
      </c>
      <c r="BA968" s="5" t="str">
        <f>IF(OR($AB968="", $AC968=""), "", IF($H968=$M$3, "", IF(OR(BA$7&lt;$AB968, $AC968&lt;BA$6),"", MAX(BA$10:BA967)+1)))</f>
        <v/>
      </c>
      <c r="BB968" s="5" t="str">
        <f>IF(OR($AB968="", $AC968=""), "", IF($H968=$M$3, "", IF(OR(BB$7&lt;$AB968, $AC968&lt;BB$6),"", MAX(BB$10:BB967)+1)))</f>
        <v/>
      </c>
      <c r="BC968" s="5" t="str">
        <f>IF(OR($AB968="", $AC968=""), "", IF($H968=$M$3, "", IF(OR(BC$7&lt;$AB968, $AC968&lt;BC$6),"", MAX(BC$10:BC967)+1)))</f>
        <v/>
      </c>
      <c r="BD968" s="5" t="str">
        <f>IF(OR($AB968="", $AC968=""), "", IF($H968=$M$3, "", IF(OR(BD$7&lt;$AB968, $AC968&lt;BD$6),"", MAX(BD$10:BD967)+1)))</f>
        <v/>
      </c>
      <c r="BE968" s="5" t="str">
        <f>IF(OR($AB968="", $AC968=""), "", IF($H968=$M$3, "", IF(OR(BE$7&lt;$AB968, $AC968&lt;BE$6),"", MAX(BE$10:BE967)+1)))</f>
        <v/>
      </c>
      <c r="BF968" s="5" t="str">
        <f>IF(OR($AB968="", $AC968=""), "", IF($H968=$M$3, "", IF(OR(BF$7&lt;$AB968, $AC968&lt;BF$6),"", MAX(BF$10:BF967)+1)))</f>
        <v/>
      </c>
      <c r="BG968" s="5" t="str">
        <f>IF(OR($AB968="", $AC968=""), "", IF($H968=$M$3, "", IF(OR(BG$7&lt;$AB968, $AC968&lt;BG$6),"", MAX(BG$10:BG967)+1)))</f>
        <v/>
      </c>
      <c r="BH968" s="5" t="str">
        <f>IF(OR($AB968="", $AC968=""), "", IF($H968=$M$3, "", IF(OR(BH$7&lt;$AB968, $AC968&lt;BH$6),"", MAX(BH$10:BH967)+1)))</f>
        <v/>
      </c>
      <c r="BI968" s="5" t="str">
        <f>IF(OR($AB968="", $AC968=""), "", IF($H968=$M$3, "", IF(OR(BI$7&lt;$AB968, $AC968&lt;BI$6),"", MAX(BI$10:BI967)+1)))</f>
        <v/>
      </c>
      <c r="BK968" s="5" t="str" cm="1">
        <f t="array" aca="1" ref="BK968" ca="1">IFERROR(INDEX($AE968:$BI968, $BJ968, MATCH($BK$9, $AE$9:$BI$9, 0)), "")</f>
        <v/>
      </c>
    </row>
    <row r="969" spans="1:63" x14ac:dyDescent="0.25">
      <c r="A969" s="2"/>
      <c r="B969" s="254"/>
      <c r="C969" s="255"/>
      <c r="D969" s="256"/>
      <c r="E969" s="257"/>
      <c r="F969" s="257"/>
      <c r="G969" s="258"/>
      <c r="H969" s="259"/>
      <c r="I969" s="16"/>
      <c r="J969" s="5" t="str">
        <f t="shared" si="123"/>
        <v/>
      </c>
      <c r="K969" s="2"/>
      <c r="O969" s="5" t="str">
        <f t="shared" si="121"/>
        <v/>
      </c>
      <c r="Q969" s="5" t="str">
        <f t="shared" si="124"/>
        <v/>
      </c>
      <c r="S969" s="5" t="str">
        <f t="shared" si="122"/>
        <v/>
      </c>
      <c r="U969" s="64" t="str">
        <f>IF($D969="","", IF(COUNTIF('Intro &amp; Setup'!$AW$49:$AW$88, $D969)&gt;0, "BH", TEXT($D969, "ddd")))</f>
        <v/>
      </c>
      <c r="V969" s="65" t="str">
        <f>IF($G969="", "", IF(COUNTIF('Intro &amp; Setup'!$AW$49:$AW$88, $G969)&gt;0, "BH", TEXT($G969, "ddd")))</f>
        <v/>
      </c>
      <c r="W969" s="64" t="str">
        <f t="shared" si="125"/>
        <v/>
      </c>
      <c r="X969" s="65" t="str">
        <f t="shared" si="126"/>
        <v/>
      </c>
      <c r="Y969" s="64" t="str">
        <f>IF(F969="", "", IF(OR(F969&lt;'Intro &amp; Setup'!$Z$20, F969&gt;'Intro &amp; Setup'!$Z$22), "X", ""))</f>
        <v/>
      </c>
      <c r="Z969" s="65" t="str">
        <f>IF(G969="", "", IF(OR(G969&lt;'Intro &amp; Setup'!$Z$20, G969&gt;'Intro &amp; Setup'!$Z$22), "X", ""))</f>
        <v/>
      </c>
      <c r="AB969" s="58" t="str">
        <f t="shared" si="127"/>
        <v/>
      </c>
      <c r="AC969" s="59" t="str">
        <f t="shared" si="128"/>
        <v/>
      </c>
      <c r="AE969" s="5" t="str">
        <f>IF(OR($AB969="", $AC969=""), "", IF($H969=$M$3, "", IF(OR(AE$7&lt;$AB969, $AC969&lt;AE$6),"", MAX(AE$10:AE968)+1)))</f>
        <v/>
      </c>
      <c r="AF969" s="5" t="str">
        <f>IF(OR($AB969="", $AC969=""), "", IF($H969=$M$3, "", IF(OR(AF$7&lt;$AB969, $AC969&lt;AF$6),"", MAX(AF$10:AF968)+1)))</f>
        <v/>
      </c>
      <c r="AG969" s="5" t="str">
        <f>IF(OR($AB969="", $AC969=""), "", IF($H969=$M$3, "", IF(OR(AG$7&lt;$AB969, $AC969&lt;AG$6),"", MAX(AG$10:AG968)+1)))</f>
        <v/>
      </c>
      <c r="AH969" s="5" t="str">
        <f>IF(OR($AB969="", $AC969=""), "", IF($H969=$M$3, "", IF(OR(AH$7&lt;$AB969, $AC969&lt;AH$6),"", MAX(AH$10:AH968)+1)))</f>
        <v/>
      </c>
      <c r="AI969" s="5" t="str">
        <f>IF(OR($AB969="", $AC969=""), "", IF($H969=$M$3, "", IF(OR(AI$7&lt;$AB969, $AC969&lt;AI$6),"", MAX(AI$10:AI968)+1)))</f>
        <v/>
      </c>
      <c r="AJ969" s="5" t="str">
        <f>IF(OR($AB969="", $AC969=""), "", IF($H969=$M$3, "", IF(OR(AJ$7&lt;$AB969, $AC969&lt;AJ$6),"", MAX(AJ$10:AJ968)+1)))</f>
        <v/>
      </c>
      <c r="AK969" s="5" t="str">
        <f>IF(OR($AB969="", $AC969=""), "", IF($H969=$M$3, "", IF(OR(AK$7&lt;$AB969, $AC969&lt;AK$6),"", MAX(AK$10:AK968)+1)))</f>
        <v/>
      </c>
      <c r="AL969" s="5" t="str">
        <f>IF(OR($AB969="", $AC969=""), "", IF($H969=$M$3, "", IF(OR(AL$7&lt;$AB969, $AC969&lt;AL$6),"", MAX(AL$10:AL968)+1)))</f>
        <v/>
      </c>
      <c r="AM969" s="5" t="str">
        <f>IF(OR($AB969="", $AC969=""), "", IF($H969=$M$3, "", IF(OR(AM$7&lt;$AB969, $AC969&lt;AM$6),"", MAX(AM$10:AM968)+1)))</f>
        <v/>
      </c>
      <c r="AN969" s="5" t="str">
        <f>IF(OR($AB969="", $AC969=""), "", IF($H969=$M$3, "", IF(OR(AN$7&lt;$AB969, $AC969&lt;AN$6),"", MAX(AN$10:AN968)+1)))</f>
        <v/>
      </c>
      <c r="AO969" s="5" t="str">
        <f>IF(OR($AB969="", $AC969=""), "", IF($H969=$M$3, "", IF(OR(AO$7&lt;$AB969, $AC969&lt;AO$6),"", MAX(AO$10:AO968)+1)))</f>
        <v/>
      </c>
      <c r="AP969" s="5" t="str">
        <f>IF(OR($AB969="", $AC969=""), "", IF($H969=$M$3, "", IF(OR(AP$7&lt;$AB969, $AC969&lt;AP$6),"", MAX(AP$10:AP968)+1)))</f>
        <v/>
      </c>
      <c r="AQ969" s="5" t="str">
        <f>IF(OR($AB969="", $AC969=""), "", IF($H969=$M$3, "", IF(OR(AQ$7&lt;$AB969, $AC969&lt;AQ$6),"", MAX(AQ$10:AQ968)+1)))</f>
        <v/>
      </c>
      <c r="AR969" s="5" t="str">
        <f>IF(OR($AB969="", $AC969=""), "", IF($H969=$M$3, "", IF(OR(AR$7&lt;$AB969, $AC969&lt;AR$6),"", MAX(AR$10:AR968)+1)))</f>
        <v/>
      </c>
      <c r="AS969" s="5" t="str">
        <f>IF(OR($AB969="", $AC969=""), "", IF($H969=$M$3, "", IF(OR(AS$7&lt;$AB969, $AC969&lt;AS$6),"", MAX(AS$10:AS968)+1)))</f>
        <v/>
      </c>
      <c r="AT969" s="5" t="str">
        <f>IF(OR($AB969="", $AC969=""), "", IF($H969=$M$3, "", IF(OR(AT$7&lt;$AB969, $AC969&lt;AT$6),"", MAX(AT$10:AT968)+1)))</f>
        <v/>
      </c>
      <c r="AU969" s="5" t="str">
        <f>IF(OR($AB969="", $AC969=""), "", IF($H969=$M$3, "", IF(OR(AU$7&lt;$AB969, $AC969&lt;AU$6),"", MAX(AU$10:AU968)+1)))</f>
        <v/>
      </c>
      <c r="AV969" s="5" t="str">
        <f>IF(OR($AB969="", $AC969=""), "", IF($H969=$M$3, "", IF(OR(AV$7&lt;$AB969, $AC969&lt;AV$6),"", MAX(AV$10:AV968)+1)))</f>
        <v/>
      </c>
      <c r="AW969" s="5" t="str">
        <f>IF(OR($AB969="", $AC969=""), "", IF($H969=$M$3, "", IF(OR(AW$7&lt;$AB969, $AC969&lt;AW$6),"", MAX(AW$10:AW968)+1)))</f>
        <v/>
      </c>
      <c r="AX969" s="5" t="str">
        <f>IF(OR($AB969="", $AC969=""), "", IF($H969=$M$3, "", IF(OR(AX$7&lt;$AB969, $AC969&lt;AX$6),"", MAX(AX$10:AX968)+1)))</f>
        <v/>
      </c>
      <c r="AY969" s="5" t="str">
        <f>IF(OR($AB969="", $AC969=""), "", IF($H969=$M$3, "", IF(OR(AY$7&lt;$AB969, $AC969&lt;AY$6),"", MAX(AY$10:AY968)+1)))</f>
        <v/>
      </c>
      <c r="AZ969" s="5" t="str">
        <f>IF(OR($AB969="", $AC969=""), "", IF($H969=$M$3, "", IF(OR(AZ$7&lt;$AB969, $AC969&lt;AZ$6),"", MAX(AZ$10:AZ968)+1)))</f>
        <v/>
      </c>
      <c r="BA969" s="5" t="str">
        <f>IF(OR($AB969="", $AC969=""), "", IF($H969=$M$3, "", IF(OR(BA$7&lt;$AB969, $AC969&lt;BA$6),"", MAX(BA$10:BA968)+1)))</f>
        <v/>
      </c>
      <c r="BB969" s="5" t="str">
        <f>IF(OR($AB969="", $AC969=""), "", IF($H969=$M$3, "", IF(OR(BB$7&lt;$AB969, $AC969&lt;BB$6),"", MAX(BB$10:BB968)+1)))</f>
        <v/>
      </c>
      <c r="BC969" s="5" t="str">
        <f>IF(OR($AB969="", $AC969=""), "", IF($H969=$M$3, "", IF(OR(BC$7&lt;$AB969, $AC969&lt;BC$6),"", MAX(BC$10:BC968)+1)))</f>
        <v/>
      </c>
      <c r="BD969" s="5" t="str">
        <f>IF(OR($AB969="", $AC969=""), "", IF($H969=$M$3, "", IF(OR(BD$7&lt;$AB969, $AC969&lt;BD$6),"", MAX(BD$10:BD968)+1)))</f>
        <v/>
      </c>
      <c r="BE969" s="5" t="str">
        <f>IF(OR($AB969="", $AC969=""), "", IF($H969=$M$3, "", IF(OR(BE$7&lt;$AB969, $AC969&lt;BE$6),"", MAX(BE$10:BE968)+1)))</f>
        <v/>
      </c>
      <c r="BF969" s="5" t="str">
        <f>IF(OR($AB969="", $AC969=""), "", IF($H969=$M$3, "", IF(OR(BF$7&lt;$AB969, $AC969&lt;BF$6),"", MAX(BF$10:BF968)+1)))</f>
        <v/>
      </c>
      <c r="BG969" s="5" t="str">
        <f>IF(OR($AB969="", $AC969=""), "", IF($H969=$M$3, "", IF(OR(BG$7&lt;$AB969, $AC969&lt;BG$6),"", MAX(BG$10:BG968)+1)))</f>
        <v/>
      </c>
      <c r="BH969" s="5" t="str">
        <f>IF(OR($AB969="", $AC969=""), "", IF($H969=$M$3, "", IF(OR(BH$7&lt;$AB969, $AC969&lt;BH$6),"", MAX(BH$10:BH968)+1)))</f>
        <v/>
      </c>
      <c r="BI969" s="5" t="str">
        <f>IF(OR($AB969="", $AC969=""), "", IF($H969=$M$3, "", IF(OR(BI$7&lt;$AB969, $AC969&lt;BI$6),"", MAX(BI$10:BI968)+1)))</f>
        <v/>
      </c>
      <c r="BK969" s="5" t="str" cm="1">
        <f t="array" aca="1" ref="BK969" ca="1">IFERROR(INDEX($AE969:$BI969, $BJ969, MATCH($BK$9, $AE$9:$BI$9, 0)), "")</f>
        <v/>
      </c>
    </row>
    <row r="970" spans="1:63" x14ac:dyDescent="0.25">
      <c r="A970" s="2"/>
      <c r="B970" s="254"/>
      <c r="C970" s="255"/>
      <c r="D970" s="256"/>
      <c r="E970" s="257"/>
      <c r="F970" s="257"/>
      <c r="G970" s="258"/>
      <c r="H970" s="259"/>
      <c r="I970" s="16"/>
      <c r="J970" s="5" t="str">
        <f t="shared" si="123"/>
        <v/>
      </c>
      <c r="K970" s="2"/>
      <c r="O970" s="5" t="str">
        <f t="shared" si="121"/>
        <v/>
      </c>
      <c r="Q970" s="5" t="str">
        <f t="shared" si="124"/>
        <v/>
      </c>
      <c r="S970" s="5" t="str">
        <f t="shared" si="122"/>
        <v/>
      </c>
      <c r="U970" s="64" t="str">
        <f>IF($D970="","", IF(COUNTIF('Intro &amp; Setup'!$AW$49:$AW$88, $D970)&gt;0, "BH", TEXT($D970, "ddd")))</f>
        <v/>
      </c>
      <c r="V970" s="65" t="str">
        <f>IF($G970="", "", IF(COUNTIF('Intro &amp; Setup'!$AW$49:$AW$88, $G970)&gt;0, "BH", TEXT($G970, "ddd")))</f>
        <v/>
      </c>
      <c r="W970" s="64" t="str">
        <f t="shared" si="125"/>
        <v/>
      </c>
      <c r="X970" s="65" t="str">
        <f t="shared" si="126"/>
        <v/>
      </c>
      <c r="Y970" s="64" t="str">
        <f>IF(F970="", "", IF(OR(F970&lt;'Intro &amp; Setup'!$Z$20, F970&gt;'Intro &amp; Setup'!$Z$22), "X", ""))</f>
        <v/>
      </c>
      <c r="Z970" s="65" t="str">
        <f>IF(G970="", "", IF(OR(G970&lt;'Intro &amp; Setup'!$Z$20, G970&gt;'Intro &amp; Setup'!$Z$22), "X", ""))</f>
        <v/>
      </c>
      <c r="AB970" s="58" t="str">
        <f t="shared" si="127"/>
        <v/>
      </c>
      <c r="AC970" s="59" t="str">
        <f t="shared" si="128"/>
        <v/>
      </c>
      <c r="AE970" s="5" t="str">
        <f>IF(OR($AB970="", $AC970=""), "", IF($H970=$M$3, "", IF(OR(AE$7&lt;$AB970, $AC970&lt;AE$6),"", MAX(AE$10:AE969)+1)))</f>
        <v/>
      </c>
      <c r="AF970" s="5" t="str">
        <f>IF(OR($AB970="", $AC970=""), "", IF($H970=$M$3, "", IF(OR(AF$7&lt;$AB970, $AC970&lt;AF$6),"", MAX(AF$10:AF969)+1)))</f>
        <v/>
      </c>
      <c r="AG970" s="5" t="str">
        <f>IF(OR($AB970="", $AC970=""), "", IF($H970=$M$3, "", IF(OR(AG$7&lt;$AB970, $AC970&lt;AG$6),"", MAX(AG$10:AG969)+1)))</f>
        <v/>
      </c>
      <c r="AH970" s="5" t="str">
        <f>IF(OR($AB970="", $AC970=""), "", IF($H970=$M$3, "", IF(OR(AH$7&lt;$AB970, $AC970&lt;AH$6),"", MAX(AH$10:AH969)+1)))</f>
        <v/>
      </c>
      <c r="AI970" s="5" t="str">
        <f>IF(OR($AB970="", $AC970=""), "", IF($H970=$M$3, "", IF(OR(AI$7&lt;$AB970, $AC970&lt;AI$6),"", MAX(AI$10:AI969)+1)))</f>
        <v/>
      </c>
      <c r="AJ970" s="5" t="str">
        <f>IF(OR($AB970="", $AC970=""), "", IF($H970=$M$3, "", IF(OR(AJ$7&lt;$AB970, $AC970&lt;AJ$6),"", MAX(AJ$10:AJ969)+1)))</f>
        <v/>
      </c>
      <c r="AK970" s="5" t="str">
        <f>IF(OR($AB970="", $AC970=""), "", IF($H970=$M$3, "", IF(OR(AK$7&lt;$AB970, $AC970&lt;AK$6),"", MAX(AK$10:AK969)+1)))</f>
        <v/>
      </c>
      <c r="AL970" s="5" t="str">
        <f>IF(OR($AB970="", $AC970=""), "", IF($H970=$M$3, "", IF(OR(AL$7&lt;$AB970, $AC970&lt;AL$6),"", MAX(AL$10:AL969)+1)))</f>
        <v/>
      </c>
      <c r="AM970" s="5" t="str">
        <f>IF(OR($AB970="", $AC970=""), "", IF($H970=$M$3, "", IF(OR(AM$7&lt;$AB970, $AC970&lt;AM$6),"", MAX(AM$10:AM969)+1)))</f>
        <v/>
      </c>
      <c r="AN970" s="5" t="str">
        <f>IF(OR($AB970="", $AC970=""), "", IF($H970=$M$3, "", IF(OR(AN$7&lt;$AB970, $AC970&lt;AN$6),"", MAX(AN$10:AN969)+1)))</f>
        <v/>
      </c>
      <c r="AO970" s="5" t="str">
        <f>IF(OR($AB970="", $AC970=""), "", IF($H970=$M$3, "", IF(OR(AO$7&lt;$AB970, $AC970&lt;AO$6),"", MAX(AO$10:AO969)+1)))</f>
        <v/>
      </c>
      <c r="AP970" s="5" t="str">
        <f>IF(OR($AB970="", $AC970=""), "", IF($H970=$M$3, "", IF(OR(AP$7&lt;$AB970, $AC970&lt;AP$6),"", MAX(AP$10:AP969)+1)))</f>
        <v/>
      </c>
      <c r="AQ970" s="5" t="str">
        <f>IF(OR($AB970="", $AC970=""), "", IF($H970=$M$3, "", IF(OR(AQ$7&lt;$AB970, $AC970&lt;AQ$6),"", MAX(AQ$10:AQ969)+1)))</f>
        <v/>
      </c>
      <c r="AR970" s="5" t="str">
        <f>IF(OR($AB970="", $AC970=""), "", IF($H970=$M$3, "", IF(OR(AR$7&lt;$AB970, $AC970&lt;AR$6),"", MAX(AR$10:AR969)+1)))</f>
        <v/>
      </c>
      <c r="AS970" s="5" t="str">
        <f>IF(OR($AB970="", $AC970=""), "", IF($H970=$M$3, "", IF(OR(AS$7&lt;$AB970, $AC970&lt;AS$6),"", MAX(AS$10:AS969)+1)))</f>
        <v/>
      </c>
      <c r="AT970" s="5" t="str">
        <f>IF(OR($AB970="", $AC970=""), "", IF($H970=$M$3, "", IF(OR(AT$7&lt;$AB970, $AC970&lt;AT$6),"", MAX(AT$10:AT969)+1)))</f>
        <v/>
      </c>
      <c r="AU970" s="5" t="str">
        <f>IF(OR($AB970="", $AC970=""), "", IF($H970=$M$3, "", IF(OR(AU$7&lt;$AB970, $AC970&lt;AU$6),"", MAX(AU$10:AU969)+1)))</f>
        <v/>
      </c>
      <c r="AV970" s="5" t="str">
        <f>IF(OR($AB970="", $AC970=""), "", IF($H970=$M$3, "", IF(OR(AV$7&lt;$AB970, $AC970&lt;AV$6),"", MAX(AV$10:AV969)+1)))</f>
        <v/>
      </c>
      <c r="AW970" s="5" t="str">
        <f>IF(OR($AB970="", $AC970=""), "", IF($H970=$M$3, "", IF(OR(AW$7&lt;$AB970, $AC970&lt;AW$6),"", MAX(AW$10:AW969)+1)))</f>
        <v/>
      </c>
      <c r="AX970" s="5" t="str">
        <f>IF(OR($AB970="", $AC970=""), "", IF($H970=$M$3, "", IF(OR(AX$7&lt;$AB970, $AC970&lt;AX$6),"", MAX(AX$10:AX969)+1)))</f>
        <v/>
      </c>
      <c r="AY970" s="5" t="str">
        <f>IF(OR($AB970="", $AC970=""), "", IF($H970=$M$3, "", IF(OR(AY$7&lt;$AB970, $AC970&lt;AY$6),"", MAX(AY$10:AY969)+1)))</f>
        <v/>
      </c>
      <c r="AZ970" s="5" t="str">
        <f>IF(OR($AB970="", $AC970=""), "", IF($H970=$M$3, "", IF(OR(AZ$7&lt;$AB970, $AC970&lt;AZ$6),"", MAX(AZ$10:AZ969)+1)))</f>
        <v/>
      </c>
      <c r="BA970" s="5" t="str">
        <f>IF(OR($AB970="", $AC970=""), "", IF($H970=$M$3, "", IF(OR(BA$7&lt;$AB970, $AC970&lt;BA$6),"", MAX(BA$10:BA969)+1)))</f>
        <v/>
      </c>
      <c r="BB970" s="5" t="str">
        <f>IF(OR($AB970="", $AC970=""), "", IF($H970=$M$3, "", IF(OR(BB$7&lt;$AB970, $AC970&lt;BB$6),"", MAX(BB$10:BB969)+1)))</f>
        <v/>
      </c>
      <c r="BC970" s="5" t="str">
        <f>IF(OR($AB970="", $AC970=""), "", IF($H970=$M$3, "", IF(OR(BC$7&lt;$AB970, $AC970&lt;BC$6),"", MAX(BC$10:BC969)+1)))</f>
        <v/>
      </c>
      <c r="BD970" s="5" t="str">
        <f>IF(OR($AB970="", $AC970=""), "", IF($H970=$M$3, "", IF(OR(BD$7&lt;$AB970, $AC970&lt;BD$6),"", MAX(BD$10:BD969)+1)))</f>
        <v/>
      </c>
      <c r="BE970" s="5" t="str">
        <f>IF(OR($AB970="", $AC970=""), "", IF($H970=$M$3, "", IF(OR(BE$7&lt;$AB970, $AC970&lt;BE$6),"", MAX(BE$10:BE969)+1)))</f>
        <v/>
      </c>
      <c r="BF970" s="5" t="str">
        <f>IF(OR($AB970="", $AC970=""), "", IF($H970=$M$3, "", IF(OR(BF$7&lt;$AB970, $AC970&lt;BF$6),"", MAX(BF$10:BF969)+1)))</f>
        <v/>
      </c>
      <c r="BG970" s="5" t="str">
        <f>IF(OR($AB970="", $AC970=""), "", IF($H970=$M$3, "", IF(OR(BG$7&lt;$AB970, $AC970&lt;BG$6),"", MAX(BG$10:BG969)+1)))</f>
        <v/>
      </c>
      <c r="BH970" s="5" t="str">
        <f>IF(OR($AB970="", $AC970=""), "", IF($H970=$M$3, "", IF(OR(BH$7&lt;$AB970, $AC970&lt;BH$6),"", MAX(BH$10:BH969)+1)))</f>
        <v/>
      </c>
      <c r="BI970" s="5" t="str">
        <f>IF(OR($AB970="", $AC970=""), "", IF($H970=$M$3, "", IF(OR(BI$7&lt;$AB970, $AC970&lt;BI$6),"", MAX(BI$10:BI969)+1)))</f>
        <v/>
      </c>
      <c r="BK970" s="5" t="str" cm="1">
        <f t="array" aca="1" ref="BK970" ca="1">IFERROR(INDEX($AE970:$BI970, $BJ970, MATCH($BK$9, $AE$9:$BI$9, 0)), "")</f>
        <v/>
      </c>
    </row>
    <row r="971" spans="1:63" x14ac:dyDescent="0.25">
      <c r="A971" s="2"/>
      <c r="B971" s="254"/>
      <c r="C971" s="255"/>
      <c r="D971" s="256"/>
      <c r="E971" s="257"/>
      <c r="F971" s="257"/>
      <c r="G971" s="258"/>
      <c r="H971" s="259"/>
      <c r="I971" s="16"/>
      <c r="J971" s="5" t="str">
        <f t="shared" si="123"/>
        <v/>
      </c>
      <c r="K971" s="2"/>
      <c r="O971" s="5" t="str">
        <f t="shared" ref="O971:O1034" si="129">IF(OR($AB971="", $AC971=""), "", IF(AND($O$8&gt;=$AB971, $O$8&lt;=$AC971), $D$4, IF(AND($H971=$M$3, $O$8&gt;$AC$11), $D$2, IF($O$8&gt;$AC971, $D$3, IF(ROUNDDOWN($O$8, 0)=ROUNDDOWN($AB971, 0), $D$5, IF(ROUNDDOWN($O$8, 0)+1=ROUNDDOWN($AB971, 0), $D$6, ""))))))</f>
        <v/>
      </c>
      <c r="Q971" s="5" t="str">
        <f t="shared" si="124"/>
        <v/>
      </c>
      <c r="S971" s="5" t="str">
        <f t="shared" ref="S971:S1034" si="130">IF($Q971="", "", IF(OR($D971="", $E971="", $F971=""), $N$3, IF($AC971&lt;$AB971, $N$4, IF(OR(COUNTIF($M$11:$M$22, $C971)=0, $C971=""), $N$5, IF(OR($W971="X", $X971="X", $Y971="X", $Z971="X"), $N$6, "")))))</f>
        <v/>
      </c>
      <c r="U971" s="64" t="str">
        <f>IF($D971="","", IF(COUNTIF('Intro &amp; Setup'!$AW$49:$AW$88, $D971)&gt;0, "BH", TEXT($D971, "ddd")))</f>
        <v/>
      </c>
      <c r="V971" s="65" t="str">
        <f>IF($G971="", "", IF(COUNTIF('Intro &amp; Setup'!$AW$49:$AW$88, $G971)&gt;0, "BH", TEXT($G971, "ddd")))</f>
        <v/>
      </c>
      <c r="W971" s="64" t="str">
        <f t="shared" si="125"/>
        <v/>
      </c>
      <c r="X971" s="65" t="str">
        <f t="shared" si="126"/>
        <v/>
      </c>
      <c r="Y971" s="64" t="str">
        <f>IF(F971="", "", IF(OR(F971&lt;'Intro &amp; Setup'!$Z$20, F971&gt;'Intro &amp; Setup'!$Z$22), "X", ""))</f>
        <v/>
      </c>
      <c r="Z971" s="65" t="str">
        <f>IF(G971="", "", IF(OR(G971&lt;'Intro &amp; Setup'!$Z$20, G971&gt;'Intro &amp; Setup'!$Z$22), "X", ""))</f>
        <v/>
      </c>
      <c r="AB971" s="58" t="str">
        <f t="shared" si="127"/>
        <v/>
      </c>
      <c r="AC971" s="59" t="str">
        <f t="shared" si="128"/>
        <v/>
      </c>
      <c r="AE971" s="5" t="str">
        <f>IF(OR($AB971="", $AC971=""), "", IF($H971=$M$3, "", IF(OR(AE$7&lt;$AB971, $AC971&lt;AE$6),"", MAX(AE$10:AE970)+1)))</f>
        <v/>
      </c>
      <c r="AF971" s="5" t="str">
        <f>IF(OR($AB971="", $AC971=""), "", IF($H971=$M$3, "", IF(OR(AF$7&lt;$AB971, $AC971&lt;AF$6),"", MAX(AF$10:AF970)+1)))</f>
        <v/>
      </c>
      <c r="AG971" s="5" t="str">
        <f>IF(OR($AB971="", $AC971=""), "", IF($H971=$M$3, "", IF(OR(AG$7&lt;$AB971, $AC971&lt;AG$6),"", MAX(AG$10:AG970)+1)))</f>
        <v/>
      </c>
      <c r="AH971" s="5" t="str">
        <f>IF(OR($AB971="", $AC971=""), "", IF($H971=$M$3, "", IF(OR(AH$7&lt;$AB971, $AC971&lt;AH$6),"", MAX(AH$10:AH970)+1)))</f>
        <v/>
      </c>
      <c r="AI971" s="5" t="str">
        <f>IF(OR($AB971="", $AC971=""), "", IF($H971=$M$3, "", IF(OR(AI$7&lt;$AB971, $AC971&lt;AI$6),"", MAX(AI$10:AI970)+1)))</f>
        <v/>
      </c>
      <c r="AJ971" s="5" t="str">
        <f>IF(OR($AB971="", $AC971=""), "", IF($H971=$M$3, "", IF(OR(AJ$7&lt;$AB971, $AC971&lt;AJ$6),"", MAX(AJ$10:AJ970)+1)))</f>
        <v/>
      </c>
      <c r="AK971" s="5" t="str">
        <f>IF(OR($AB971="", $AC971=""), "", IF($H971=$M$3, "", IF(OR(AK$7&lt;$AB971, $AC971&lt;AK$6),"", MAX(AK$10:AK970)+1)))</f>
        <v/>
      </c>
      <c r="AL971" s="5" t="str">
        <f>IF(OR($AB971="", $AC971=""), "", IF($H971=$M$3, "", IF(OR(AL$7&lt;$AB971, $AC971&lt;AL$6),"", MAX(AL$10:AL970)+1)))</f>
        <v/>
      </c>
      <c r="AM971" s="5" t="str">
        <f>IF(OR($AB971="", $AC971=""), "", IF($H971=$M$3, "", IF(OR(AM$7&lt;$AB971, $AC971&lt;AM$6),"", MAX(AM$10:AM970)+1)))</f>
        <v/>
      </c>
      <c r="AN971" s="5" t="str">
        <f>IF(OR($AB971="", $AC971=""), "", IF($H971=$M$3, "", IF(OR(AN$7&lt;$AB971, $AC971&lt;AN$6),"", MAX(AN$10:AN970)+1)))</f>
        <v/>
      </c>
      <c r="AO971" s="5" t="str">
        <f>IF(OR($AB971="", $AC971=""), "", IF($H971=$M$3, "", IF(OR(AO$7&lt;$AB971, $AC971&lt;AO$6),"", MAX(AO$10:AO970)+1)))</f>
        <v/>
      </c>
      <c r="AP971" s="5" t="str">
        <f>IF(OR($AB971="", $AC971=""), "", IF($H971=$M$3, "", IF(OR(AP$7&lt;$AB971, $AC971&lt;AP$6),"", MAX(AP$10:AP970)+1)))</f>
        <v/>
      </c>
      <c r="AQ971" s="5" t="str">
        <f>IF(OR($AB971="", $AC971=""), "", IF($H971=$M$3, "", IF(OR(AQ$7&lt;$AB971, $AC971&lt;AQ$6),"", MAX(AQ$10:AQ970)+1)))</f>
        <v/>
      </c>
      <c r="AR971" s="5" t="str">
        <f>IF(OR($AB971="", $AC971=""), "", IF($H971=$M$3, "", IF(OR(AR$7&lt;$AB971, $AC971&lt;AR$6),"", MAX(AR$10:AR970)+1)))</f>
        <v/>
      </c>
      <c r="AS971" s="5" t="str">
        <f>IF(OR($AB971="", $AC971=""), "", IF($H971=$M$3, "", IF(OR(AS$7&lt;$AB971, $AC971&lt;AS$6),"", MAX(AS$10:AS970)+1)))</f>
        <v/>
      </c>
      <c r="AT971" s="5" t="str">
        <f>IF(OR($AB971="", $AC971=""), "", IF($H971=$M$3, "", IF(OR(AT$7&lt;$AB971, $AC971&lt;AT$6),"", MAX(AT$10:AT970)+1)))</f>
        <v/>
      </c>
      <c r="AU971" s="5" t="str">
        <f>IF(OR($AB971="", $AC971=""), "", IF($H971=$M$3, "", IF(OR(AU$7&lt;$AB971, $AC971&lt;AU$6),"", MAX(AU$10:AU970)+1)))</f>
        <v/>
      </c>
      <c r="AV971" s="5" t="str">
        <f>IF(OR($AB971="", $AC971=""), "", IF($H971=$M$3, "", IF(OR(AV$7&lt;$AB971, $AC971&lt;AV$6),"", MAX(AV$10:AV970)+1)))</f>
        <v/>
      </c>
      <c r="AW971" s="5" t="str">
        <f>IF(OR($AB971="", $AC971=""), "", IF($H971=$M$3, "", IF(OR(AW$7&lt;$AB971, $AC971&lt;AW$6),"", MAX(AW$10:AW970)+1)))</f>
        <v/>
      </c>
      <c r="AX971" s="5" t="str">
        <f>IF(OR($AB971="", $AC971=""), "", IF($H971=$M$3, "", IF(OR(AX$7&lt;$AB971, $AC971&lt;AX$6),"", MAX(AX$10:AX970)+1)))</f>
        <v/>
      </c>
      <c r="AY971" s="5" t="str">
        <f>IF(OR($AB971="", $AC971=""), "", IF($H971=$M$3, "", IF(OR(AY$7&lt;$AB971, $AC971&lt;AY$6),"", MAX(AY$10:AY970)+1)))</f>
        <v/>
      </c>
      <c r="AZ971" s="5" t="str">
        <f>IF(OR($AB971="", $AC971=""), "", IF($H971=$M$3, "", IF(OR(AZ$7&lt;$AB971, $AC971&lt;AZ$6),"", MAX(AZ$10:AZ970)+1)))</f>
        <v/>
      </c>
      <c r="BA971" s="5" t="str">
        <f>IF(OR($AB971="", $AC971=""), "", IF($H971=$M$3, "", IF(OR(BA$7&lt;$AB971, $AC971&lt;BA$6),"", MAX(BA$10:BA970)+1)))</f>
        <v/>
      </c>
      <c r="BB971" s="5" t="str">
        <f>IF(OR($AB971="", $AC971=""), "", IF($H971=$M$3, "", IF(OR(BB$7&lt;$AB971, $AC971&lt;BB$6),"", MAX(BB$10:BB970)+1)))</f>
        <v/>
      </c>
      <c r="BC971" s="5" t="str">
        <f>IF(OR($AB971="", $AC971=""), "", IF($H971=$M$3, "", IF(OR(BC$7&lt;$AB971, $AC971&lt;BC$6),"", MAX(BC$10:BC970)+1)))</f>
        <v/>
      </c>
      <c r="BD971" s="5" t="str">
        <f>IF(OR($AB971="", $AC971=""), "", IF($H971=$M$3, "", IF(OR(BD$7&lt;$AB971, $AC971&lt;BD$6),"", MAX(BD$10:BD970)+1)))</f>
        <v/>
      </c>
      <c r="BE971" s="5" t="str">
        <f>IF(OR($AB971="", $AC971=""), "", IF($H971=$M$3, "", IF(OR(BE$7&lt;$AB971, $AC971&lt;BE$6),"", MAX(BE$10:BE970)+1)))</f>
        <v/>
      </c>
      <c r="BF971" s="5" t="str">
        <f>IF(OR($AB971="", $AC971=""), "", IF($H971=$M$3, "", IF(OR(BF$7&lt;$AB971, $AC971&lt;BF$6),"", MAX(BF$10:BF970)+1)))</f>
        <v/>
      </c>
      <c r="BG971" s="5" t="str">
        <f>IF(OR($AB971="", $AC971=""), "", IF($H971=$M$3, "", IF(OR(BG$7&lt;$AB971, $AC971&lt;BG$6),"", MAX(BG$10:BG970)+1)))</f>
        <v/>
      </c>
      <c r="BH971" s="5" t="str">
        <f>IF(OR($AB971="", $AC971=""), "", IF($H971=$M$3, "", IF(OR(BH$7&lt;$AB971, $AC971&lt;BH$6),"", MAX(BH$10:BH970)+1)))</f>
        <v/>
      </c>
      <c r="BI971" s="5" t="str">
        <f>IF(OR($AB971="", $AC971=""), "", IF($H971=$M$3, "", IF(OR(BI$7&lt;$AB971, $AC971&lt;BI$6),"", MAX(BI$10:BI970)+1)))</f>
        <v/>
      </c>
      <c r="BK971" s="5" t="str" cm="1">
        <f t="array" aca="1" ref="BK971" ca="1">IFERROR(INDEX($AE971:$BI971, $BJ971, MATCH($BK$9, $AE$9:$BI$9, 0)), "")</f>
        <v/>
      </c>
    </row>
    <row r="972" spans="1:63" x14ac:dyDescent="0.25">
      <c r="A972" s="2"/>
      <c r="B972" s="254"/>
      <c r="C972" s="255"/>
      <c r="D972" s="256"/>
      <c r="E972" s="257"/>
      <c r="F972" s="257"/>
      <c r="G972" s="258"/>
      <c r="H972" s="259"/>
      <c r="I972" s="16"/>
      <c r="J972" s="5" t="str">
        <f t="shared" ref="J972:J1035" si="131">IF($Q972="", "", $S972)</f>
        <v/>
      </c>
      <c r="K972" s="2"/>
      <c r="O972" s="5" t="str">
        <f t="shared" si="129"/>
        <v/>
      </c>
      <c r="Q972" s="5" t="str">
        <f t="shared" ref="Q972:Q1035" si="132">IF(COUNTIF($B972:$F972, "")=5, "", "X")</f>
        <v/>
      </c>
      <c r="S972" s="5" t="str">
        <f t="shared" si="130"/>
        <v/>
      </c>
      <c r="U972" s="64" t="str">
        <f>IF($D972="","", IF(COUNTIF('Intro &amp; Setup'!$AW$49:$AW$88, $D972)&gt;0, "BH", TEXT($D972, "ddd")))</f>
        <v/>
      </c>
      <c r="V972" s="65" t="str">
        <f>IF($G972="", "", IF(COUNTIF('Intro &amp; Setup'!$AW$49:$AW$88, $G972)&gt;0, "BH", TEXT($G972, "ddd")))</f>
        <v/>
      </c>
      <c r="W972" s="64" t="str">
        <f t="shared" ref="W972:W1035" si="133">IF($U972="", "", IF(COUNTIF($W$3:$W$5, $U972)&gt;0, "X", ""))</f>
        <v/>
      </c>
      <c r="X972" s="65" t="str">
        <f t="shared" ref="X972:X1035" si="134">IF($V972="", "", IF(COUNTIF($W$3:$W$5, $V972)&gt;0, "X", ""))</f>
        <v/>
      </c>
      <c r="Y972" s="64" t="str">
        <f>IF(F972="", "", IF(OR(F972&lt;'Intro &amp; Setup'!$Z$20, F972&gt;'Intro &amp; Setup'!$Z$22), "X", ""))</f>
        <v/>
      </c>
      <c r="Z972" s="65" t="str">
        <f>IF(G972="", "", IF(OR(G972&lt;'Intro &amp; Setup'!$Z$20, G972&gt;'Intro &amp; Setup'!$Z$22), "X", ""))</f>
        <v/>
      </c>
      <c r="AB972" s="58" t="str">
        <f t="shared" ref="AB972:AB1035" si="135">IF(OR($D972="", $E972=""), "", $D972+$E972)</f>
        <v/>
      </c>
      <c r="AC972" s="59" t="str">
        <f t="shared" ref="AC972:AC1035" si="136">IF(OR($D972="", $E972="", $F972=""), "", IF($G972="", $D972, $G972)+$F972)</f>
        <v/>
      </c>
      <c r="AE972" s="5" t="str">
        <f>IF(OR($AB972="", $AC972=""), "", IF($H972=$M$3, "", IF(OR(AE$7&lt;$AB972, $AC972&lt;AE$6),"", MAX(AE$10:AE971)+1)))</f>
        <v/>
      </c>
      <c r="AF972" s="5" t="str">
        <f>IF(OR($AB972="", $AC972=""), "", IF($H972=$M$3, "", IF(OR(AF$7&lt;$AB972, $AC972&lt;AF$6),"", MAX(AF$10:AF971)+1)))</f>
        <v/>
      </c>
      <c r="AG972" s="5" t="str">
        <f>IF(OR($AB972="", $AC972=""), "", IF($H972=$M$3, "", IF(OR(AG$7&lt;$AB972, $AC972&lt;AG$6),"", MAX(AG$10:AG971)+1)))</f>
        <v/>
      </c>
      <c r="AH972" s="5" t="str">
        <f>IF(OR($AB972="", $AC972=""), "", IF($H972=$M$3, "", IF(OR(AH$7&lt;$AB972, $AC972&lt;AH$6),"", MAX(AH$10:AH971)+1)))</f>
        <v/>
      </c>
      <c r="AI972" s="5" t="str">
        <f>IF(OR($AB972="", $AC972=""), "", IF($H972=$M$3, "", IF(OR(AI$7&lt;$AB972, $AC972&lt;AI$6),"", MAX(AI$10:AI971)+1)))</f>
        <v/>
      </c>
      <c r="AJ972" s="5" t="str">
        <f>IF(OR($AB972="", $AC972=""), "", IF($H972=$M$3, "", IF(OR(AJ$7&lt;$AB972, $AC972&lt;AJ$6),"", MAX(AJ$10:AJ971)+1)))</f>
        <v/>
      </c>
      <c r="AK972" s="5" t="str">
        <f>IF(OR($AB972="", $AC972=""), "", IF($H972=$M$3, "", IF(OR(AK$7&lt;$AB972, $AC972&lt;AK$6),"", MAX(AK$10:AK971)+1)))</f>
        <v/>
      </c>
      <c r="AL972" s="5" t="str">
        <f>IF(OR($AB972="", $AC972=""), "", IF($H972=$M$3, "", IF(OR(AL$7&lt;$AB972, $AC972&lt;AL$6),"", MAX(AL$10:AL971)+1)))</f>
        <v/>
      </c>
      <c r="AM972" s="5" t="str">
        <f>IF(OR($AB972="", $AC972=""), "", IF($H972=$M$3, "", IF(OR(AM$7&lt;$AB972, $AC972&lt;AM$6),"", MAX(AM$10:AM971)+1)))</f>
        <v/>
      </c>
      <c r="AN972" s="5" t="str">
        <f>IF(OR($AB972="", $AC972=""), "", IF($H972=$M$3, "", IF(OR(AN$7&lt;$AB972, $AC972&lt;AN$6),"", MAX(AN$10:AN971)+1)))</f>
        <v/>
      </c>
      <c r="AO972" s="5" t="str">
        <f>IF(OR($AB972="", $AC972=""), "", IF($H972=$M$3, "", IF(OR(AO$7&lt;$AB972, $AC972&lt;AO$6),"", MAX(AO$10:AO971)+1)))</f>
        <v/>
      </c>
      <c r="AP972" s="5" t="str">
        <f>IF(OR($AB972="", $AC972=""), "", IF($H972=$M$3, "", IF(OR(AP$7&lt;$AB972, $AC972&lt;AP$6),"", MAX(AP$10:AP971)+1)))</f>
        <v/>
      </c>
      <c r="AQ972" s="5" t="str">
        <f>IF(OR($AB972="", $AC972=""), "", IF($H972=$M$3, "", IF(OR(AQ$7&lt;$AB972, $AC972&lt;AQ$6),"", MAX(AQ$10:AQ971)+1)))</f>
        <v/>
      </c>
      <c r="AR972" s="5" t="str">
        <f>IF(OR($AB972="", $AC972=""), "", IF($H972=$M$3, "", IF(OR(AR$7&lt;$AB972, $AC972&lt;AR$6),"", MAX(AR$10:AR971)+1)))</f>
        <v/>
      </c>
      <c r="AS972" s="5" t="str">
        <f>IF(OR($AB972="", $AC972=""), "", IF($H972=$M$3, "", IF(OR(AS$7&lt;$AB972, $AC972&lt;AS$6),"", MAX(AS$10:AS971)+1)))</f>
        <v/>
      </c>
      <c r="AT972" s="5" t="str">
        <f>IF(OR($AB972="", $AC972=""), "", IF($H972=$M$3, "", IF(OR(AT$7&lt;$AB972, $AC972&lt;AT$6),"", MAX(AT$10:AT971)+1)))</f>
        <v/>
      </c>
      <c r="AU972" s="5" t="str">
        <f>IF(OR($AB972="", $AC972=""), "", IF($H972=$M$3, "", IF(OR(AU$7&lt;$AB972, $AC972&lt;AU$6),"", MAX(AU$10:AU971)+1)))</f>
        <v/>
      </c>
      <c r="AV972" s="5" t="str">
        <f>IF(OR($AB972="", $AC972=""), "", IF($H972=$M$3, "", IF(OR(AV$7&lt;$AB972, $AC972&lt;AV$6),"", MAX(AV$10:AV971)+1)))</f>
        <v/>
      </c>
      <c r="AW972" s="5" t="str">
        <f>IF(OR($AB972="", $AC972=""), "", IF($H972=$M$3, "", IF(OR(AW$7&lt;$AB972, $AC972&lt;AW$6),"", MAX(AW$10:AW971)+1)))</f>
        <v/>
      </c>
      <c r="AX972" s="5" t="str">
        <f>IF(OR($AB972="", $AC972=""), "", IF($H972=$M$3, "", IF(OR(AX$7&lt;$AB972, $AC972&lt;AX$6),"", MAX(AX$10:AX971)+1)))</f>
        <v/>
      </c>
      <c r="AY972" s="5" t="str">
        <f>IF(OR($AB972="", $AC972=""), "", IF($H972=$M$3, "", IF(OR(AY$7&lt;$AB972, $AC972&lt;AY$6),"", MAX(AY$10:AY971)+1)))</f>
        <v/>
      </c>
      <c r="AZ972" s="5" t="str">
        <f>IF(OR($AB972="", $AC972=""), "", IF($H972=$M$3, "", IF(OR(AZ$7&lt;$AB972, $AC972&lt;AZ$6),"", MAX(AZ$10:AZ971)+1)))</f>
        <v/>
      </c>
      <c r="BA972" s="5" t="str">
        <f>IF(OR($AB972="", $AC972=""), "", IF($H972=$M$3, "", IF(OR(BA$7&lt;$AB972, $AC972&lt;BA$6),"", MAX(BA$10:BA971)+1)))</f>
        <v/>
      </c>
      <c r="BB972" s="5" t="str">
        <f>IF(OR($AB972="", $AC972=""), "", IF($H972=$M$3, "", IF(OR(BB$7&lt;$AB972, $AC972&lt;BB$6),"", MAX(BB$10:BB971)+1)))</f>
        <v/>
      </c>
      <c r="BC972" s="5" t="str">
        <f>IF(OR($AB972="", $AC972=""), "", IF($H972=$M$3, "", IF(OR(BC$7&lt;$AB972, $AC972&lt;BC$6),"", MAX(BC$10:BC971)+1)))</f>
        <v/>
      </c>
      <c r="BD972" s="5" t="str">
        <f>IF(OR($AB972="", $AC972=""), "", IF($H972=$M$3, "", IF(OR(BD$7&lt;$AB972, $AC972&lt;BD$6),"", MAX(BD$10:BD971)+1)))</f>
        <v/>
      </c>
      <c r="BE972" s="5" t="str">
        <f>IF(OR($AB972="", $AC972=""), "", IF($H972=$M$3, "", IF(OR(BE$7&lt;$AB972, $AC972&lt;BE$6),"", MAX(BE$10:BE971)+1)))</f>
        <v/>
      </c>
      <c r="BF972" s="5" t="str">
        <f>IF(OR($AB972="", $AC972=""), "", IF($H972=$M$3, "", IF(OR(BF$7&lt;$AB972, $AC972&lt;BF$6),"", MAX(BF$10:BF971)+1)))</f>
        <v/>
      </c>
      <c r="BG972" s="5" t="str">
        <f>IF(OR($AB972="", $AC972=""), "", IF($H972=$M$3, "", IF(OR(BG$7&lt;$AB972, $AC972&lt;BG$6),"", MAX(BG$10:BG971)+1)))</f>
        <v/>
      </c>
      <c r="BH972" s="5" t="str">
        <f>IF(OR($AB972="", $AC972=""), "", IF($H972=$M$3, "", IF(OR(BH$7&lt;$AB972, $AC972&lt;BH$6),"", MAX(BH$10:BH971)+1)))</f>
        <v/>
      </c>
      <c r="BI972" s="5" t="str">
        <f>IF(OR($AB972="", $AC972=""), "", IF($H972=$M$3, "", IF(OR(BI$7&lt;$AB972, $AC972&lt;BI$6),"", MAX(BI$10:BI971)+1)))</f>
        <v/>
      </c>
      <c r="BK972" s="5" t="str" cm="1">
        <f t="array" aca="1" ref="BK972" ca="1">IFERROR(INDEX($AE972:$BI972, $BJ972, MATCH($BK$9, $AE$9:$BI$9, 0)), "")</f>
        <v/>
      </c>
    </row>
    <row r="973" spans="1:63" x14ac:dyDescent="0.25">
      <c r="A973" s="2"/>
      <c r="B973" s="254"/>
      <c r="C973" s="255"/>
      <c r="D973" s="256"/>
      <c r="E973" s="257"/>
      <c r="F973" s="257"/>
      <c r="G973" s="258"/>
      <c r="H973" s="259"/>
      <c r="I973" s="16"/>
      <c r="J973" s="5" t="str">
        <f t="shared" si="131"/>
        <v/>
      </c>
      <c r="K973" s="2"/>
      <c r="O973" s="5" t="str">
        <f t="shared" si="129"/>
        <v/>
      </c>
      <c r="Q973" s="5" t="str">
        <f t="shared" si="132"/>
        <v/>
      </c>
      <c r="S973" s="5" t="str">
        <f t="shared" si="130"/>
        <v/>
      </c>
      <c r="U973" s="64" t="str">
        <f>IF($D973="","", IF(COUNTIF('Intro &amp; Setup'!$AW$49:$AW$88, $D973)&gt;0, "BH", TEXT($D973, "ddd")))</f>
        <v/>
      </c>
      <c r="V973" s="65" t="str">
        <f>IF($G973="", "", IF(COUNTIF('Intro &amp; Setup'!$AW$49:$AW$88, $G973)&gt;0, "BH", TEXT($G973, "ddd")))</f>
        <v/>
      </c>
      <c r="W973" s="64" t="str">
        <f t="shared" si="133"/>
        <v/>
      </c>
      <c r="X973" s="65" t="str">
        <f t="shared" si="134"/>
        <v/>
      </c>
      <c r="Y973" s="64" t="str">
        <f>IF(F973="", "", IF(OR(F973&lt;'Intro &amp; Setup'!$Z$20, F973&gt;'Intro &amp; Setup'!$Z$22), "X", ""))</f>
        <v/>
      </c>
      <c r="Z973" s="65" t="str">
        <f>IF(G973="", "", IF(OR(G973&lt;'Intro &amp; Setup'!$Z$20, G973&gt;'Intro &amp; Setup'!$Z$22), "X", ""))</f>
        <v/>
      </c>
      <c r="AB973" s="58" t="str">
        <f t="shared" si="135"/>
        <v/>
      </c>
      <c r="AC973" s="59" t="str">
        <f t="shared" si="136"/>
        <v/>
      </c>
      <c r="AE973" s="5" t="str">
        <f>IF(OR($AB973="", $AC973=""), "", IF($H973=$M$3, "", IF(OR(AE$7&lt;$AB973, $AC973&lt;AE$6),"", MAX(AE$10:AE972)+1)))</f>
        <v/>
      </c>
      <c r="AF973" s="5" t="str">
        <f>IF(OR($AB973="", $AC973=""), "", IF($H973=$M$3, "", IF(OR(AF$7&lt;$AB973, $AC973&lt;AF$6),"", MAX(AF$10:AF972)+1)))</f>
        <v/>
      </c>
      <c r="AG973" s="5" t="str">
        <f>IF(OR($AB973="", $AC973=""), "", IF($H973=$M$3, "", IF(OR(AG$7&lt;$AB973, $AC973&lt;AG$6),"", MAX(AG$10:AG972)+1)))</f>
        <v/>
      </c>
      <c r="AH973" s="5" t="str">
        <f>IF(OR($AB973="", $AC973=""), "", IF($H973=$M$3, "", IF(OR(AH$7&lt;$AB973, $AC973&lt;AH$6),"", MAX(AH$10:AH972)+1)))</f>
        <v/>
      </c>
      <c r="AI973" s="5" t="str">
        <f>IF(OR($AB973="", $AC973=""), "", IF($H973=$M$3, "", IF(OR(AI$7&lt;$AB973, $AC973&lt;AI$6),"", MAX(AI$10:AI972)+1)))</f>
        <v/>
      </c>
      <c r="AJ973" s="5" t="str">
        <f>IF(OR($AB973="", $AC973=""), "", IF($H973=$M$3, "", IF(OR(AJ$7&lt;$AB973, $AC973&lt;AJ$6),"", MAX(AJ$10:AJ972)+1)))</f>
        <v/>
      </c>
      <c r="AK973" s="5" t="str">
        <f>IF(OR($AB973="", $AC973=""), "", IF($H973=$M$3, "", IF(OR(AK$7&lt;$AB973, $AC973&lt;AK$6),"", MAX(AK$10:AK972)+1)))</f>
        <v/>
      </c>
      <c r="AL973" s="5" t="str">
        <f>IF(OR($AB973="", $AC973=""), "", IF($H973=$M$3, "", IF(OR(AL$7&lt;$AB973, $AC973&lt;AL$6),"", MAX(AL$10:AL972)+1)))</f>
        <v/>
      </c>
      <c r="AM973" s="5" t="str">
        <f>IF(OR($AB973="", $AC973=""), "", IF($H973=$M$3, "", IF(OR(AM$7&lt;$AB973, $AC973&lt;AM$6),"", MAX(AM$10:AM972)+1)))</f>
        <v/>
      </c>
      <c r="AN973" s="5" t="str">
        <f>IF(OR($AB973="", $AC973=""), "", IF($H973=$M$3, "", IF(OR(AN$7&lt;$AB973, $AC973&lt;AN$6),"", MAX(AN$10:AN972)+1)))</f>
        <v/>
      </c>
      <c r="AO973" s="5" t="str">
        <f>IF(OR($AB973="", $AC973=""), "", IF($H973=$M$3, "", IF(OR(AO$7&lt;$AB973, $AC973&lt;AO$6),"", MAX(AO$10:AO972)+1)))</f>
        <v/>
      </c>
      <c r="AP973" s="5" t="str">
        <f>IF(OR($AB973="", $AC973=""), "", IF($H973=$M$3, "", IF(OR(AP$7&lt;$AB973, $AC973&lt;AP$6),"", MAX(AP$10:AP972)+1)))</f>
        <v/>
      </c>
      <c r="AQ973" s="5" t="str">
        <f>IF(OR($AB973="", $AC973=""), "", IF($H973=$M$3, "", IF(OR(AQ$7&lt;$AB973, $AC973&lt;AQ$6),"", MAX(AQ$10:AQ972)+1)))</f>
        <v/>
      </c>
      <c r="AR973" s="5" t="str">
        <f>IF(OR($AB973="", $AC973=""), "", IF($H973=$M$3, "", IF(OR(AR$7&lt;$AB973, $AC973&lt;AR$6),"", MAX(AR$10:AR972)+1)))</f>
        <v/>
      </c>
      <c r="AS973" s="5" t="str">
        <f>IF(OR($AB973="", $AC973=""), "", IF($H973=$M$3, "", IF(OR(AS$7&lt;$AB973, $AC973&lt;AS$6),"", MAX(AS$10:AS972)+1)))</f>
        <v/>
      </c>
      <c r="AT973" s="5" t="str">
        <f>IF(OR($AB973="", $AC973=""), "", IF($H973=$M$3, "", IF(OR(AT$7&lt;$AB973, $AC973&lt;AT$6),"", MAX(AT$10:AT972)+1)))</f>
        <v/>
      </c>
      <c r="AU973" s="5" t="str">
        <f>IF(OR($AB973="", $AC973=""), "", IF($H973=$M$3, "", IF(OR(AU$7&lt;$AB973, $AC973&lt;AU$6),"", MAX(AU$10:AU972)+1)))</f>
        <v/>
      </c>
      <c r="AV973" s="5" t="str">
        <f>IF(OR($AB973="", $AC973=""), "", IF($H973=$M$3, "", IF(OR(AV$7&lt;$AB973, $AC973&lt;AV$6),"", MAX(AV$10:AV972)+1)))</f>
        <v/>
      </c>
      <c r="AW973" s="5" t="str">
        <f>IF(OR($AB973="", $AC973=""), "", IF($H973=$M$3, "", IF(OR(AW$7&lt;$AB973, $AC973&lt;AW$6),"", MAX(AW$10:AW972)+1)))</f>
        <v/>
      </c>
      <c r="AX973" s="5" t="str">
        <f>IF(OR($AB973="", $AC973=""), "", IF($H973=$M$3, "", IF(OR(AX$7&lt;$AB973, $AC973&lt;AX$6),"", MAX(AX$10:AX972)+1)))</f>
        <v/>
      </c>
      <c r="AY973" s="5" t="str">
        <f>IF(OR($AB973="", $AC973=""), "", IF($H973=$M$3, "", IF(OR(AY$7&lt;$AB973, $AC973&lt;AY$6),"", MAX(AY$10:AY972)+1)))</f>
        <v/>
      </c>
      <c r="AZ973" s="5" t="str">
        <f>IF(OR($AB973="", $AC973=""), "", IF($H973=$M$3, "", IF(OR(AZ$7&lt;$AB973, $AC973&lt;AZ$6),"", MAX(AZ$10:AZ972)+1)))</f>
        <v/>
      </c>
      <c r="BA973" s="5" t="str">
        <f>IF(OR($AB973="", $AC973=""), "", IF($H973=$M$3, "", IF(OR(BA$7&lt;$AB973, $AC973&lt;BA$6),"", MAX(BA$10:BA972)+1)))</f>
        <v/>
      </c>
      <c r="BB973" s="5" t="str">
        <f>IF(OR($AB973="", $AC973=""), "", IF($H973=$M$3, "", IF(OR(BB$7&lt;$AB973, $AC973&lt;BB$6),"", MAX(BB$10:BB972)+1)))</f>
        <v/>
      </c>
      <c r="BC973" s="5" t="str">
        <f>IF(OR($AB973="", $AC973=""), "", IF($H973=$M$3, "", IF(OR(BC$7&lt;$AB973, $AC973&lt;BC$6),"", MAX(BC$10:BC972)+1)))</f>
        <v/>
      </c>
      <c r="BD973" s="5" t="str">
        <f>IF(OR($AB973="", $AC973=""), "", IF($H973=$M$3, "", IF(OR(BD$7&lt;$AB973, $AC973&lt;BD$6),"", MAX(BD$10:BD972)+1)))</f>
        <v/>
      </c>
      <c r="BE973" s="5" t="str">
        <f>IF(OR($AB973="", $AC973=""), "", IF($H973=$M$3, "", IF(OR(BE$7&lt;$AB973, $AC973&lt;BE$6),"", MAX(BE$10:BE972)+1)))</f>
        <v/>
      </c>
      <c r="BF973" s="5" t="str">
        <f>IF(OR($AB973="", $AC973=""), "", IF($H973=$M$3, "", IF(OR(BF$7&lt;$AB973, $AC973&lt;BF$6),"", MAX(BF$10:BF972)+1)))</f>
        <v/>
      </c>
      <c r="BG973" s="5" t="str">
        <f>IF(OR($AB973="", $AC973=""), "", IF($H973=$M$3, "", IF(OR(BG$7&lt;$AB973, $AC973&lt;BG$6),"", MAX(BG$10:BG972)+1)))</f>
        <v/>
      </c>
      <c r="BH973" s="5" t="str">
        <f>IF(OR($AB973="", $AC973=""), "", IF($H973=$M$3, "", IF(OR(BH$7&lt;$AB973, $AC973&lt;BH$6),"", MAX(BH$10:BH972)+1)))</f>
        <v/>
      </c>
      <c r="BI973" s="5" t="str">
        <f>IF(OR($AB973="", $AC973=""), "", IF($H973=$M$3, "", IF(OR(BI$7&lt;$AB973, $AC973&lt;BI$6),"", MAX(BI$10:BI972)+1)))</f>
        <v/>
      </c>
      <c r="BK973" s="5" t="str" cm="1">
        <f t="array" aca="1" ref="BK973" ca="1">IFERROR(INDEX($AE973:$BI973, $BJ973, MATCH($BK$9, $AE$9:$BI$9, 0)), "")</f>
        <v/>
      </c>
    </row>
    <row r="974" spans="1:63" x14ac:dyDescent="0.25">
      <c r="A974" s="2"/>
      <c r="B974" s="254"/>
      <c r="C974" s="255"/>
      <c r="D974" s="256"/>
      <c r="E974" s="257"/>
      <c r="F974" s="257"/>
      <c r="G974" s="258"/>
      <c r="H974" s="259"/>
      <c r="I974" s="16"/>
      <c r="J974" s="5" t="str">
        <f t="shared" si="131"/>
        <v/>
      </c>
      <c r="K974" s="2"/>
      <c r="O974" s="5" t="str">
        <f t="shared" si="129"/>
        <v/>
      </c>
      <c r="Q974" s="5" t="str">
        <f t="shared" si="132"/>
        <v/>
      </c>
      <c r="S974" s="5" t="str">
        <f t="shared" si="130"/>
        <v/>
      </c>
      <c r="U974" s="64" t="str">
        <f>IF($D974="","", IF(COUNTIF('Intro &amp; Setup'!$AW$49:$AW$88, $D974)&gt;0, "BH", TEXT($D974, "ddd")))</f>
        <v/>
      </c>
      <c r="V974" s="65" t="str">
        <f>IF($G974="", "", IF(COUNTIF('Intro &amp; Setup'!$AW$49:$AW$88, $G974)&gt;0, "BH", TEXT($G974, "ddd")))</f>
        <v/>
      </c>
      <c r="W974" s="64" t="str">
        <f t="shared" si="133"/>
        <v/>
      </c>
      <c r="X974" s="65" t="str">
        <f t="shared" si="134"/>
        <v/>
      </c>
      <c r="Y974" s="64" t="str">
        <f>IF(F974="", "", IF(OR(F974&lt;'Intro &amp; Setup'!$Z$20, F974&gt;'Intro &amp; Setup'!$Z$22), "X", ""))</f>
        <v/>
      </c>
      <c r="Z974" s="65" t="str">
        <f>IF(G974="", "", IF(OR(G974&lt;'Intro &amp; Setup'!$Z$20, G974&gt;'Intro &amp; Setup'!$Z$22), "X", ""))</f>
        <v/>
      </c>
      <c r="AB974" s="58" t="str">
        <f t="shared" si="135"/>
        <v/>
      </c>
      <c r="AC974" s="59" t="str">
        <f t="shared" si="136"/>
        <v/>
      </c>
      <c r="AE974" s="5" t="str">
        <f>IF(OR($AB974="", $AC974=""), "", IF($H974=$M$3, "", IF(OR(AE$7&lt;$AB974, $AC974&lt;AE$6),"", MAX(AE$10:AE973)+1)))</f>
        <v/>
      </c>
      <c r="AF974" s="5" t="str">
        <f>IF(OR($AB974="", $AC974=""), "", IF($H974=$M$3, "", IF(OR(AF$7&lt;$AB974, $AC974&lt;AF$6),"", MAX(AF$10:AF973)+1)))</f>
        <v/>
      </c>
      <c r="AG974" s="5" t="str">
        <f>IF(OR($AB974="", $AC974=""), "", IF($H974=$M$3, "", IF(OR(AG$7&lt;$AB974, $AC974&lt;AG$6),"", MAX(AG$10:AG973)+1)))</f>
        <v/>
      </c>
      <c r="AH974" s="5" t="str">
        <f>IF(OR($AB974="", $AC974=""), "", IF($H974=$M$3, "", IF(OR(AH$7&lt;$AB974, $AC974&lt;AH$6),"", MAX(AH$10:AH973)+1)))</f>
        <v/>
      </c>
      <c r="AI974" s="5" t="str">
        <f>IF(OR($AB974="", $AC974=""), "", IF($H974=$M$3, "", IF(OR(AI$7&lt;$AB974, $AC974&lt;AI$6),"", MAX(AI$10:AI973)+1)))</f>
        <v/>
      </c>
      <c r="AJ974" s="5" t="str">
        <f>IF(OR($AB974="", $AC974=""), "", IF($H974=$M$3, "", IF(OR(AJ$7&lt;$AB974, $AC974&lt;AJ$6),"", MAX(AJ$10:AJ973)+1)))</f>
        <v/>
      </c>
      <c r="AK974" s="5" t="str">
        <f>IF(OR($AB974="", $AC974=""), "", IF($H974=$M$3, "", IF(OR(AK$7&lt;$AB974, $AC974&lt;AK$6),"", MAX(AK$10:AK973)+1)))</f>
        <v/>
      </c>
      <c r="AL974" s="5" t="str">
        <f>IF(OR($AB974="", $AC974=""), "", IF($H974=$M$3, "", IF(OR(AL$7&lt;$AB974, $AC974&lt;AL$6),"", MAX(AL$10:AL973)+1)))</f>
        <v/>
      </c>
      <c r="AM974" s="5" t="str">
        <f>IF(OR($AB974="", $AC974=""), "", IF($H974=$M$3, "", IF(OR(AM$7&lt;$AB974, $AC974&lt;AM$6),"", MAX(AM$10:AM973)+1)))</f>
        <v/>
      </c>
      <c r="AN974" s="5" t="str">
        <f>IF(OR($AB974="", $AC974=""), "", IF($H974=$M$3, "", IF(OR(AN$7&lt;$AB974, $AC974&lt;AN$6),"", MAX(AN$10:AN973)+1)))</f>
        <v/>
      </c>
      <c r="AO974" s="5" t="str">
        <f>IF(OR($AB974="", $AC974=""), "", IF($H974=$M$3, "", IF(OR(AO$7&lt;$AB974, $AC974&lt;AO$6),"", MAX(AO$10:AO973)+1)))</f>
        <v/>
      </c>
      <c r="AP974" s="5" t="str">
        <f>IF(OR($AB974="", $AC974=""), "", IF($H974=$M$3, "", IF(OR(AP$7&lt;$AB974, $AC974&lt;AP$6),"", MAX(AP$10:AP973)+1)))</f>
        <v/>
      </c>
      <c r="AQ974" s="5" t="str">
        <f>IF(OR($AB974="", $AC974=""), "", IF($H974=$M$3, "", IF(OR(AQ$7&lt;$AB974, $AC974&lt;AQ$6),"", MAX(AQ$10:AQ973)+1)))</f>
        <v/>
      </c>
      <c r="AR974" s="5" t="str">
        <f>IF(OR($AB974="", $AC974=""), "", IF($H974=$M$3, "", IF(OR(AR$7&lt;$AB974, $AC974&lt;AR$6),"", MAX(AR$10:AR973)+1)))</f>
        <v/>
      </c>
      <c r="AS974" s="5" t="str">
        <f>IF(OR($AB974="", $AC974=""), "", IF($H974=$M$3, "", IF(OR(AS$7&lt;$AB974, $AC974&lt;AS$6),"", MAX(AS$10:AS973)+1)))</f>
        <v/>
      </c>
      <c r="AT974" s="5" t="str">
        <f>IF(OR($AB974="", $AC974=""), "", IF($H974=$M$3, "", IF(OR(AT$7&lt;$AB974, $AC974&lt;AT$6),"", MAX(AT$10:AT973)+1)))</f>
        <v/>
      </c>
      <c r="AU974" s="5" t="str">
        <f>IF(OR($AB974="", $AC974=""), "", IF($H974=$M$3, "", IF(OR(AU$7&lt;$AB974, $AC974&lt;AU$6),"", MAX(AU$10:AU973)+1)))</f>
        <v/>
      </c>
      <c r="AV974" s="5" t="str">
        <f>IF(OR($AB974="", $AC974=""), "", IF($H974=$M$3, "", IF(OR(AV$7&lt;$AB974, $AC974&lt;AV$6),"", MAX(AV$10:AV973)+1)))</f>
        <v/>
      </c>
      <c r="AW974" s="5" t="str">
        <f>IF(OR($AB974="", $AC974=""), "", IF($H974=$M$3, "", IF(OR(AW$7&lt;$AB974, $AC974&lt;AW$6),"", MAX(AW$10:AW973)+1)))</f>
        <v/>
      </c>
      <c r="AX974" s="5" t="str">
        <f>IF(OR($AB974="", $AC974=""), "", IF($H974=$M$3, "", IF(OR(AX$7&lt;$AB974, $AC974&lt;AX$6),"", MAX(AX$10:AX973)+1)))</f>
        <v/>
      </c>
      <c r="AY974" s="5" t="str">
        <f>IF(OR($AB974="", $AC974=""), "", IF($H974=$M$3, "", IF(OR(AY$7&lt;$AB974, $AC974&lt;AY$6),"", MAX(AY$10:AY973)+1)))</f>
        <v/>
      </c>
      <c r="AZ974" s="5" t="str">
        <f>IF(OR($AB974="", $AC974=""), "", IF($H974=$M$3, "", IF(OR(AZ$7&lt;$AB974, $AC974&lt;AZ$6),"", MAX(AZ$10:AZ973)+1)))</f>
        <v/>
      </c>
      <c r="BA974" s="5" t="str">
        <f>IF(OR($AB974="", $AC974=""), "", IF($H974=$M$3, "", IF(OR(BA$7&lt;$AB974, $AC974&lt;BA$6),"", MAX(BA$10:BA973)+1)))</f>
        <v/>
      </c>
      <c r="BB974" s="5" t="str">
        <f>IF(OR($AB974="", $AC974=""), "", IF($H974=$M$3, "", IF(OR(BB$7&lt;$AB974, $AC974&lt;BB$6),"", MAX(BB$10:BB973)+1)))</f>
        <v/>
      </c>
      <c r="BC974" s="5" t="str">
        <f>IF(OR($AB974="", $AC974=""), "", IF($H974=$M$3, "", IF(OR(BC$7&lt;$AB974, $AC974&lt;BC$6),"", MAX(BC$10:BC973)+1)))</f>
        <v/>
      </c>
      <c r="BD974" s="5" t="str">
        <f>IF(OR($AB974="", $AC974=""), "", IF($H974=$M$3, "", IF(OR(BD$7&lt;$AB974, $AC974&lt;BD$6),"", MAX(BD$10:BD973)+1)))</f>
        <v/>
      </c>
      <c r="BE974" s="5" t="str">
        <f>IF(OR($AB974="", $AC974=""), "", IF($H974=$M$3, "", IF(OR(BE$7&lt;$AB974, $AC974&lt;BE$6),"", MAX(BE$10:BE973)+1)))</f>
        <v/>
      </c>
      <c r="BF974" s="5" t="str">
        <f>IF(OR($AB974="", $AC974=""), "", IF($H974=$M$3, "", IF(OR(BF$7&lt;$AB974, $AC974&lt;BF$6),"", MAX(BF$10:BF973)+1)))</f>
        <v/>
      </c>
      <c r="BG974" s="5" t="str">
        <f>IF(OR($AB974="", $AC974=""), "", IF($H974=$M$3, "", IF(OR(BG$7&lt;$AB974, $AC974&lt;BG$6),"", MAX(BG$10:BG973)+1)))</f>
        <v/>
      </c>
      <c r="BH974" s="5" t="str">
        <f>IF(OR($AB974="", $AC974=""), "", IF($H974=$M$3, "", IF(OR(BH$7&lt;$AB974, $AC974&lt;BH$6),"", MAX(BH$10:BH973)+1)))</f>
        <v/>
      </c>
      <c r="BI974" s="5" t="str">
        <f>IF(OR($AB974="", $AC974=""), "", IF($H974=$M$3, "", IF(OR(BI$7&lt;$AB974, $AC974&lt;BI$6),"", MAX(BI$10:BI973)+1)))</f>
        <v/>
      </c>
      <c r="BK974" s="5" t="str" cm="1">
        <f t="array" aca="1" ref="BK974" ca="1">IFERROR(INDEX($AE974:$BI974, $BJ974, MATCH($BK$9, $AE$9:$BI$9, 0)), "")</f>
        <v/>
      </c>
    </row>
    <row r="975" spans="1:63" x14ac:dyDescent="0.25">
      <c r="A975" s="2"/>
      <c r="B975" s="254"/>
      <c r="C975" s="255"/>
      <c r="D975" s="256"/>
      <c r="E975" s="257"/>
      <c r="F975" s="257"/>
      <c r="G975" s="258"/>
      <c r="H975" s="259"/>
      <c r="I975" s="16"/>
      <c r="J975" s="5" t="str">
        <f t="shared" si="131"/>
        <v/>
      </c>
      <c r="K975" s="2"/>
      <c r="O975" s="5" t="str">
        <f t="shared" si="129"/>
        <v/>
      </c>
      <c r="Q975" s="5" t="str">
        <f t="shared" si="132"/>
        <v/>
      </c>
      <c r="S975" s="5" t="str">
        <f t="shared" si="130"/>
        <v/>
      </c>
      <c r="U975" s="64" t="str">
        <f>IF($D975="","", IF(COUNTIF('Intro &amp; Setup'!$AW$49:$AW$88, $D975)&gt;0, "BH", TEXT($D975, "ddd")))</f>
        <v/>
      </c>
      <c r="V975" s="65" t="str">
        <f>IF($G975="", "", IF(COUNTIF('Intro &amp; Setup'!$AW$49:$AW$88, $G975)&gt;0, "BH", TEXT($G975, "ddd")))</f>
        <v/>
      </c>
      <c r="W975" s="64" t="str">
        <f t="shared" si="133"/>
        <v/>
      </c>
      <c r="X975" s="65" t="str">
        <f t="shared" si="134"/>
        <v/>
      </c>
      <c r="Y975" s="64" t="str">
        <f>IF(F975="", "", IF(OR(F975&lt;'Intro &amp; Setup'!$Z$20, F975&gt;'Intro &amp; Setup'!$Z$22), "X", ""))</f>
        <v/>
      </c>
      <c r="Z975" s="65" t="str">
        <f>IF(G975="", "", IF(OR(G975&lt;'Intro &amp; Setup'!$Z$20, G975&gt;'Intro &amp; Setup'!$Z$22), "X", ""))</f>
        <v/>
      </c>
      <c r="AB975" s="58" t="str">
        <f t="shared" si="135"/>
        <v/>
      </c>
      <c r="AC975" s="59" t="str">
        <f t="shared" si="136"/>
        <v/>
      </c>
      <c r="AE975" s="5" t="str">
        <f>IF(OR($AB975="", $AC975=""), "", IF($H975=$M$3, "", IF(OR(AE$7&lt;$AB975, $AC975&lt;AE$6),"", MAX(AE$10:AE974)+1)))</f>
        <v/>
      </c>
      <c r="AF975" s="5" t="str">
        <f>IF(OR($AB975="", $AC975=""), "", IF($H975=$M$3, "", IF(OR(AF$7&lt;$AB975, $AC975&lt;AF$6),"", MAX(AF$10:AF974)+1)))</f>
        <v/>
      </c>
      <c r="AG975" s="5" t="str">
        <f>IF(OR($AB975="", $AC975=""), "", IF($H975=$M$3, "", IF(OR(AG$7&lt;$AB975, $AC975&lt;AG$6),"", MAX(AG$10:AG974)+1)))</f>
        <v/>
      </c>
      <c r="AH975" s="5" t="str">
        <f>IF(OR($AB975="", $AC975=""), "", IF($H975=$M$3, "", IF(OR(AH$7&lt;$AB975, $AC975&lt;AH$6),"", MAX(AH$10:AH974)+1)))</f>
        <v/>
      </c>
      <c r="AI975" s="5" t="str">
        <f>IF(OR($AB975="", $AC975=""), "", IF($H975=$M$3, "", IF(OR(AI$7&lt;$AB975, $AC975&lt;AI$6),"", MAX(AI$10:AI974)+1)))</f>
        <v/>
      </c>
      <c r="AJ975" s="5" t="str">
        <f>IF(OR($AB975="", $AC975=""), "", IF($H975=$M$3, "", IF(OR(AJ$7&lt;$AB975, $AC975&lt;AJ$6),"", MAX(AJ$10:AJ974)+1)))</f>
        <v/>
      </c>
      <c r="AK975" s="5" t="str">
        <f>IF(OR($AB975="", $AC975=""), "", IF($H975=$M$3, "", IF(OR(AK$7&lt;$AB975, $AC975&lt;AK$6),"", MAX(AK$10:AK974)+1)))</f>
        <v/>
      </c>
      <c r="AL975" s="5" t="str">
        <f>IF(OR($AB975="", $AC975=""), "", IF($H975=$M$3, "", IF(OR(AL$7&lt;$AB975, $AC975&lt;AL$6),"", MAX(AL$10:AL974)+1)))</f>
        <v/>
      </c>
      <c r="AM975" s="5" t="str">
        <f>IF(OR($AB975="", $AC975=""), "", IF($H975=$M$3, "", IF(OR(AM$7&lt;$AB975, $AC975&lt;AM$6),"", MAX(AM$10:AM974)+1)))</f>
        <v/>
      </c>
      <c r="AN975" s="5" t="str">
        <f>IF(OR($AB975="", $AC975=""), "", IF($H975=$M$3, "", IF(OR(AN$7&lt;$AB975, $AC975&lt;AN$6),"", MAX(AN$10:AN974)+1)))</f>
        <v/>
      </c>
      <c r="AO975" s="5" t="str">
        <f>IF(OR($AB975="", $AC975=""), "", IF($H975=$M$3, "", IF(OR(AO$7&lt;$AB975, $AC975&lt;AO$6),"", MAX(AO$10:AO974)+1)))</f>
        <v/>
      </c>
      <c r="AP975" s="5" t="str">
        <f>IF(OR($AB975="", $AC975=""), "", IF($H975=$M$3, "", IF(OR(AP$7&lt;$AB975, $AC975&lt;AP$6),"", MAX(AP$10:AP974)+1)))</f>
        <v/>
      </c>
      <c r="AQ975" s="5" t="str">
        <f>IF(OR($AB975="", $AC975=""), "", IF($H975=$M$3, "", IF(OR(AQ$7&lt;$AB975, $AC975&lt;AQ$6),"", MAX(AQ$10:AQ974)+1)))</f>
        <v/>
      </c>
      <c r="AR975" s="5" t="str">
        <f>IF(OR($AB975="", $AC975=""), "", IF($H975=$M$3, "", IF(OR(AR$7&lt;$AB975, $AC975&lt;AR$6),"", MAX(AR$10:AR974)+1)))</f>
        <v/>
      </c>
      <c r="AS975" s="5" t="str">
        <f>IF(OR($AB975="", $AC975=""), "", IF($H975=$M$3, "", IF(OR(AS$7&lt;$AB975, $AC975&lt;AS$6),"", MAX(AS$10:AS974)+1)))</f>
        <v/>
      </c>
      <c r="AT975" s="5" t="str">
        <f>IF(OR($AB975="", $AC975=""), "", IF($H975=$M$3, "", IF(OR(AT$7&lt;$AB975, $AC975&lt;AT$6),"", MAX(AT$10:AT974)+1)))</f>
        <v/>
      </c>
      <c r="AU975" s="5" t="str">
        <f>IF(OR($AB975="", $AC975=""), "", IF($H975=$M$3, "", IF(OR(AU$7&lt;$AB975, $AC975&lt;AU$6),"", MAX(AU$10:AU974)+1)))</f>
        <v/>
      </c>
      <c r="AV975" s="5" t="str">
        <f>IF(OR($AB975="", $AC975=""), "", IF($H975=$M$3, "", IF(OR(AV$7&lt;$AB975, $AC975&lt;AV$6),"", MAX(AV$10:AV974)+1)))</f>
        <v/>
      </c>
      <c r="AW975" s="5" t="str">
        <f>IF(OR($AB975="", $AC975=""), "", IF($H975=$M$3, "", IF(OR(AW$7&lt;$AB975, $AC975&lt;AW$6),"", MAX(AW$10:AW974)+1)))</f>
        <v/>
      </c>
      <c r="AX975" s="5" t="str">
        <f>IF(OR($AB975="", $AC975=""), "", IF($H975=$M$3, "", IF(OR(AX$7&lt;$AB975, $AC975&lt;AX$6),"", MAX(AX$10:AX974)+1)))</f>
        <v/>
      </c>
      <c r="AY975" s="5" t="str">
        <f>IF(OR($AB975="", $AC975=""), "", IF($H975=$M$3, "", IF(OR(AY$7&lt;$AB975, $AC975&lt;AY$6),"", MAX(AY$10:AY974)+1)))</f>
        <v/>
      </c>
      <c r="AZ975" s="5" t="str">
        <f>IF(OR($AB975="", $AC975=""), "", IF($H975=$M$3, "", IF(OR(AZ$7&lt;$AB975, $AC975&lt;AZ$6),"", MAX(AZ$10:AZ974)+1)))</f>
        <v/>
      </c>
      <c r="BA975" s="5" t="str">
        <f>IF(OR($AB975="", $AC975=""), "", IF($H975=$M$3, "", IF(OR(BA$7&lt;$AB975, $AC975&lt;BA$6),"", MAX(BA$10:BA974)+1)))</f>
        <v/>
      </c>
      <c r="BB975" s="5" t="str">
        <f>IF(OR($AB975="", $AC975=""), "", IF($H975=$M$3, "", IF(OR(BB$7&lt;$AB975, $AC975&lt;BB$6),"", MAX(BB$10:BB974)+1)))</f>
        <v/>
      </c>
      <c r="BC975" s="5" t="str">
        <f>IF(OR($AB975="", $AC975=""), "", IF($H975=$M$3, "", IF(OR(BC$7&lt;$AB975, $AC975&lt;BC$6),"", MAX(BC$10:BC974)+1)))</f>
        <v/>
      </c>
      <c r="BD975" s="5" t="str">
        <f>IF(OR($AB975="", $AC975=""), "", IF($H975=$M$3, "", IF(OR(BD$7&lt;$AB975, $AC975&lt;BD$6),"", MAX(BD$10:BD974)+1)))</f>
        <v/>
      </c>
      <c r="BE975" s="5" t="str">
        <f>IF(OR($AB975="", $AC975=""), "", IF($H975=$M$3, "", IF(OR(BE$7&lt;$AB975, $AC975&lt;BE$6),"", MAX(BE$10:BE974)+1)))</f>
        <v/>
      </c>
      <c r="BF975" s="5" t="str">
        <f>IF(OR($AB975="", $AC975=""), "", IF($H975=$M$3, "", IF(OR(BF$7&lt;$AB975, $AC975&lt;BF$6),"", MAX(BF$10:BF974)+1)))</f>
        <v/>
      </c>
      <c r="BG975" s="5" t="str">
        <f>IF(OR($AB975="", $AC975=""), "", IF($H975=$M$3, "", IF(OR(BG$7&lt;$AB975, $AC975&lt;BG$6),"", MAX(BG$10:BG974)+1)))</f>
        <v/>
      </c>
      <c r="BH975" s="5" t="str">
        <f>IF(OR($AB975="", $AC975=""), "", IF($H975=$M$3, "", IF(OR(BH$7&lt;$AB975, $AC975&lt;BH$6),"", MAX(BH$10:BH974)+1)))</f>
        <v/>
      </c>
      <c r="BI975" s="5" t="str">
        <f>IF(OR($AB975="", $AC975=""), "", IF($H975=$M$3, "", IF(OR(BI$7&lt;$AB975, $AC975&lt;BI$6),"", MAX(BI$10:BI974)+1)))</f>
        <v/>
      </c>
      <c r="BK975" s="5" t="str" cm="1">
        <f t="array" aca="1" ref="BK975" ca="1">IFERROR(INDEX($AE975:$BI975, $BJ975, MATCH($BK$9, $AE$9:$BI$9, 0)), "")</f>
        <v/>
      </c>
    </row>
    <row r="976" spans="1:63" x14ac:dyDescent="0.25">
      <c r="A976" s="2"/>
      <c r="B976" s="254"/>
      <c r="C976" s="255"/>
      <c r="D976" s="256"/>
      <c r="E976" s="257"/>
      <c r="F976" s="257"/>
      <c r="G976" s="258"/>
      <c r="H976" s="259"/>
      <c r="I976" s="16"/>
      <c r="J976" s="5" t="str">
        <f t="shared" si="131"/>
        <v/>
      </c>
      <c r="K976" s="2"/>
      <c r="O976" s="5" t="str">
        <f t="shared" si="129"/>
        <v/>
      </c>
      <c r="Q976" s="5" t="str">
        <f t="shared" si="132"/>
        <v/>
      </c>
      <c r="S976" s="5" t="str">
        <f t="shared" si="130"/>
        <v/>
      </c>
      <c r="U976" s="64" t="str">
        <f>IF($D976="","", IF(COUNTIF('Intro &amp; Setup'!$AW$49:$AW$88, $D976)&gt;0, "BH", TEXT($D976, "ddd")))</f>
        <v/>
      </c>
      <c r="V976" s="65" t="str">
        <f>IF($G976="", "", IF(COUNTIF('Intro &amp; Setup'!$AW$49:$AW$88, $G976)&gt;0, "BH", TEXT($G976, "ddd")))</f>
        <v/>
      </c>
      <c r="W976" s="64" t="str">
        <f t="shared" si="133"/>
        <v/>
      </c>
      <c r="X976" s="65" t="str">
        <f t="shared" si="134"/>
        <v/>
      </c>
      <c r="Y976" s="64" t="str">
        <f>IF(F976="", "", IF(OR(F976&lt;'Intro &amp; Setup'!$Z$20, F976&gt;'Intro &amp; Setup'!$Z$22), "X", ""))</f>
        <v/>
      </c>
      <c r="Z976" s="65" t="str">
        <f>IF(G976="", "", IF(OR(G976&lt;'Intro &amp; Setup'!$Z$20, G976&gt;'Intro &amp; Setup'!$Z$22), "X", ""))</f>
        <v/>
      </c>
      <c r="AB976" s="58" t="str">
        <f t="shared" si="135"/>
        <v/>
      </c>
      <c r="AC976" s="59" t="str">
        <f t="shared" si="136"/>
        <v/>
      </c>
      <c r="AE976" s="5" t="str">
        <f>IF(OR($AB976="", $AC976=""), "", IF($H976=$M$3, "", IF(OR(AE$7&lt;$AB976, $AC976&lt;AE$6),"", MAX(AE$10:AE975)+1)))</f>
        <v/>
      </c>
      <c r="AF976" s="5" t="str">
        <f>IF(OR($AB976="", $AC976=""), "", IF($H976=$M$3, "", IF(OR(AF$7&lt;$AB976, $AC976&lt;AF$6),"", MAX(AF$10:AF975)+1)))</f>
        <v/>
      </c>
      <c r="AG976" s="5" t="str">
        <f>IF(OR($AB976="", $AC976=""), "", IF($H976=$M$3, "", IF(OR(AG$7&lt;$AB976, $AC976&lt;AG$6),"", MAX(AG$10:AG975)+1)))</f>
        <v/>
      </c>
      <c r="AH976" s="5" t="str">
        <f>IF(OR($AB976="", $AC976=""), "", IF($H976=$M$3, "", IF(OR(AH$7&lt;$AB976, $AC976&lt;AH$6),"", MAX(AH$10:AH975)+1)))</f>
        <v/>
      </c>
      <c r="AI976" s="5" t="str">
        <f>IF(OR($AB976="", $AC976=""), "", IF($H976=$M$3, "", IF(OR(AI$7&lt;$AB976, $AC976&lt;AI$6),"", MAX(AI$10:AI975)+1)))</f>
        <v/>
      </c>
      <c r="AJ976" s="5" t="str">
        <f>IF(OR($AB976="", $AC976=""), "", IF($H976=$M$3, "", IF(OR(AJ$7&lt;$AB976, $AC976&lt;AJ$6),"", MAX(AJ$10:AJ975)+1)))</f>
        <v/>
      </c>
      <c r="AK976" s="5" t="str">
        <f>IF(OR($AB976="", $AC976=""), "", IF($H976=$M$3, "", IF(OR(AK$7&lt;$AB976, $AC976&lt;AK$6),"", MAX(AK$10:AK975)+1)))</f>
        <v/>
      </c>
      <c r="AL976" s="5" t="str">
        <f>IF(OR($AB976="", $AC976=""), "", IF($H976=$M$3, "", IF(OR(AL$7&lt;$AB976, $AC976&lt;AL$6),"", MAX(AL$10:AL975)+1)))</f>
        <v/>
      </c>
      <c r="AM976" s="5" t="str">
        <f>IF(OR($AB976="", $AC976=""), "", IF($H976=$M$3, "", IF(OR(AM$7&lt;$AB976, $AC976&lt;AM$6),"", MAX(AM$10:AM975)+1)))</f>
        <v/>
      </c>
      <c r="AN976" s="5" t="str">
        <f>IF(OR($AB976="", $AC976=""), "", IF($H976=$M$3, "", IF(OR(AN$7&lt;$AB976, $AC976&lt;AN$6),"", MAX(AN$10:AN975)+1)))</f>
        <v/>
      </c>
      <c r="AO976" s="5" t="str">
        <f>IF(OR($AB976="", $AC976=""), "", IF($H976=$M$3, "", IF(OR(AO$7&lt;$AB976, $AC976&lt;AO$6),"", MAX(AO$10:AO975)+1)))</f>
        <v/>
      </c>
      <c r="AP976" s="5" t="str">
        <f>IF(OR($AB976="", $AC976=""), "", IF($H976=$M$3, "", IF(OR(AP$7&lt;$AB976, $AC976&lt;AP$6),"", MAX(AP$10:AP975)+1)))</f>
        <v/>
      </c>
      <c r="AQ976" s="5" t="str">
        <f>IF(OR($AB976="", $AC976=""), "", IF($H976=$M$3, "", IF(OR(AQ$7&lt;$AB976, $AC976&lt;AQ$6),"", MAX(AQ$10:AQ975)+1)))</f>
        <v/>
      </c>
      <c r="AR976" s="5" t="str">
        <f>IF(OR($AB976="", $AC976=""), "", IF($H976=$M$3, "", IF(OR(AR$7&lt;$AB976, $AC976&lt;AR$6),"", MAX(AR$10:AR975)+1)))</f>
        <v/>
      </c>
      <c r="AS976" s="5" t="str">
        <f>IF(OR($AB976="", $AC976=""), "", IF($H976=$M$3, "", IF(OR(AS$7&lt;$AB976, $AC976&lt;AS$6),"", MAX(AS$10:AS975)+1)))</f>
        <v/>
      </c>
      <c r="AT976" s="5" t="str">
        <f>IF(OR($AB976="", $AC976=""), "", IF($H976=$M$3, "", IF(OR(AT$7&lt;$AB976, $AC976&lt;AT$6),"", MAX(AT$10:AT975)+1)))</f>
        <v/>
      </c>
      <c r="AU976" s="5" t="str">
        <f>IF(OR($AB976="", $AC976=""), "", IF($H976=$M$3, "", IF(OR(AU$7&lt;$AB976, $AC976&lt;AU$6),"", MAX(AU$10:AU975)+1)))</f>
        <v/>
      </c>
      <c r="AV976" s="5" t="str">
        <f>IF(OR($AB976="", $AC976=""), "", IF($H976=$M$3, "", IF(OR(AV$7&lt;$AB976, $AC976&lt;AV$6),"", MAX(AV$10:AV975)+1)))</f>
        <v/>
      </c>
      <c r="AW976" s="5" t="str">
        <f>IF(OR($AB976="", $AC976=""), "", IF($H976=$M$3, "", IF(OR(AW$7&lt;$AB976, $AC976&lt;AW$6),"", MAX(AW$10:AW975)+1)))</f>
        <v/>
      </c>
      <c r="AX976" s="5" t="str">
        <f>IF(OR($AB976="", $AC976=""), "", IF($H976=$M$3, "", IF(OR(AX$7&lt;$AB976, $AC976&lt;AX$6),"", MAX(AX$10:AX975)+1)))</f>
        <v/>
      </c>
      <c r="AY976" s="5" t="str">
        <f>IF(OR($AB976="", $AC976=""), "", IF($H976=$M$3, "", IF(OR(AY$7&lt;$AB976, $AC976&lt;AY$6),"", MAX(AY$10:AY975)+1)))</f>
        <v/>
      </c>
      <c r="AZ976" s="5" t="str">
        <f>IF(OR($AB976="", $AC976=""), "", IF($H976=$M$3, "", IF(OR(AZ$7&lt;$AB976, $AC976&lt;AZ$6),"", MAX(AZ$10:AZ975)+1)))</f>
        <v/>
      </c>
      <c r="BA976" s="5" t="str">
        <f>IF(OR($AB976="", $AC976=""), "", IF($H976=$M$3, "", IF(OR(BA$7&lt;$AB976, $AC976&lt;BA$6),"", MAX(BA$10:BA975)+1)))</f>
        <v/>
      </c>
      <c r="BB976" s="5" t="str">
        <f>IF(OR($AB976="", $AC976=""), "", IF($H976=$M$3, "", IF(OR(BB$7&lt;$AB976, $AC976&lt;BB$6),"", MAX(BB$10:BB975)+1)))</f>
        <v/>
      </c>
      <c r="BC976" s="5" t="str">
        <f>IF(OR($AB976="", $AC976=""), "", IF($H976=$M$3, "", IF(OR(BC$7&lt;$AB976, $AC976&lt;BC$6),"", MAX(BC$10:BC975)+1)))</f>
        <v/>
      </c>
      <c r="BD976" s="5" t="str">
        <f>IF(OR($AB976="", $AC976=""), "", IF($H976=$M$3, "", IF(OR(BD$7&lt;$AB976, $AC976&lt;BD$6),"", MAX(BD$10:BD975)+1)))</f>
        <v/>
      </c>
      <c r="BE976" s="5" t="str">
        <f>IF(OR($AB976="", $AC976=""), "", IF($H976=$M$3, "", IF(OR(BE$7&lt;$AB976, $AC976&lt;BE$6),"", MAX(BE$10:BE975)+1)))</f>
        <v/>
      </c>
      <c r="BF976" s="5" t="str">
        <f>IF(OR($AB976="", $AC976=""), "", IF($H976=$M$3, "", IF(OR(BF$7&lt;$AB976, $AC976&lt;BF$6),"", MAX(BF$10:BF975)+1)))</f>
        <v/>
      </c>
      <c r="BG976" s="5" t="str">
        <f>IF(OR($AB976="", $AC976=""), "", IF($H976=$M$3, "", IF(OR(BG$7&lt;$AB976, $AC976&lt;BG$6),"", MAX(BG$10:BG975)+1)))</f>
        <v/>
      </c>
      <c r="BH976" s="5" t="str">
        <f>IF(OR($AB976="", $AC976=""), "", IF($H976=$M$3, "", IF(OR(BH$7&lt;$AB976, $AC976&lt;BH$6),"", MAX(BH$10:BH975)+1)))</f>
        <v/>
      </c>
      <c r="BI976" s="5" t="str">
        <f>IF(OR($AB976="", $AC976=""), "", IF($H976=$M$3, "", IF(OR(BI$7&lt;$AB976, $AC976&lt;BI$6),"", MAX(BI$10:BI975)+1)))</f>
        <v/>
      </c>
      <c r="BK976" s="5" t="str" cm="1">
        <f t="array" aca="1" ref="BK976" ca="1">IFERROR(INDEX($AE976:$BI976, $BJ976, MATCH($BK$9, $AE$9:$BI$9, 0)), "")</f>
        <v/>
      </c>
    </row>
    <row r="977" spans="1:63" x14ac:dyDescent="0.25">
      <c r="A977" s="2"/>
      <c r="B977" s="254"/>
      <c r="C977" s="255"/>
      <c r="D977" s="256"/>
      <c r="E977" s="257"/>
      <c r="F977" s="257"/>
      <c r="G977" s="258"/>
      <c r="H977" s="259"/>
      <c r="I977" s="16"/>
      <c r="J977" s="5" t="str">
        <f t="shared" si="131"/>
        <v/>
      </c>
      <c r="K977" s="2"/>
      <c r="O977" s="5" t="str">
        <f t="shared" si="129"/>
        <v/>
      </c>
      <c r="Q977" s="5" t="str">
        <f t="shared" si="132"/>
        <v/>
      </c>
      <c r="S977" s="5" t="str">
        <f t="shared" si="130"/>
        <v/>
      </c>
      <c r="U977" s="64" t="str">
        <f>IF($D977="","", IF(COUNTIF('Intro &amp; Setup'!$AW$49:$AW$88, $D977)&gt;0, "BH", TEXT($D977, "ddd")))</f>
        <v/>
      </c>
      <c r="V977" s="65" t="str">
        <f>IF($G977="", "", IF(COUNTIF('Intro &amp; Setup'!$AW$49:$AW$88, $G977)&gt;0, "BH", TEXT($G977, "ddd")))</f>
        <v/>
      </c>
      <c r="W977" s="64" t="str">
        <f t="shared" si="133"/>
        <v/>
      </c>
      <c r="X977" s="65" t="str">
        <f t="shared" si="134"/>
        <v/>
      </c>
      <c r="Y977" s="64" t="str">
        <f>IF(F977="", "", IF(OR(F977&lt;'Intro &amp; Setup'!$Z$20, F977&gt;'Intro &amp; Setup'!$Z$22), "X", ""))</f>
        <v/>
      </c>
      <c r="Z977" s="65" t="str">
        <f>IF(G977="", "", IF(OR(G977&lt;'Intro &amp; Setup'!$Z$20, G977&gt;'Intro &amp; Setup'!$Z$22), "X", ""))</f>
        <v/>
      </c>
      <c r="AB977" s="58" t="str">
        <f t="shared" si="135"/>
        <v/>
      </c>
      <c r="AC977" s="59" t="str">
        <f t="shared" si="136"/>
        <v/>
      </c>
      <c r="AE977" s="5" t="str">
        <f>IF(OR($AB977="", $AC977=""), "", IF($H977=$M$3, "", IF(OR(AE$7&lt;$AB977, $AC977&lt;AE$6),"", MAX(AE$10:AE976)+1)))</f>
        <v/>
      </c>
      <c r="AF977" s="5" t="str">
        <f>IF(OR($AB977="", $AC977=""), "", IF($H977=$M$3, "", IF(OR(AF$7&lt;$AB977, $AC977&lt;AF$6),"", MAX(AF$10:AF976)+1)))</f>
        <v/>
      </c>
      <c r="AG977" s="5" t="str">
        <f>IF(OR($AB977="", $AC977=""), "", IF($H977=$M$3, "", IF(OR(AG$7&lt;$AB977, $AC977&lt;AG$6),"", MAX(AG$10:AG976)+1)))</f>
        <v/>
      </c>
      <c r="AH977" s="5" t="str">
        <f>IF(OR($AB977="", $AC977=""), "", IF($H977=$M$3, "", IF(OR(AH$7&lt;$AB977, $AC977&lt;AH$6),"", MAX(AH$10:AH976)+1)))</f>
        <v/>
      </c>
      <c r="AI977" s="5" t="str">
        <f>IF(OR($AB977="", $AC977=""), "", IF($H977=$M$3, "", IF(OR(AI$7&lt;$AB977, $AC977&lt;AI$6),"", MAX(AI$10:AI976)+1)))</f>
        <v/>
      </c>
      <c r="AJ977" s="5" t="str">
        <f>IF(OR($AB977="", $AC977=""), "", IF($H977=$M$3, "", IF(OR(AJ$7&lt;$AB977, $AC977&lt;AJ$6),"", MAX(AJ$10:AJ976)+1)))</f>
        <v/>
      </c>
      <c r="AK977" s="5" t="str">
        <f>IF(OR($AB977="", $AC977=""), "", IF($H977=$M$3, "", IF(OR(AK$7&lt;$AB977, $AC977&lt;AK$6),"", MAX(AK$10:AK976)+1)))</f>
        <v/>
      </c>
      <c r="AL977" s="5" t="str">
        <f>IF(OR($AB977="", $AC977=""), "", IF($H977=$M$3, "", IF(OR(AL$7&lt;$AB977, $AC977&lt;AL$6),"", MAX(AL$10:AL976)+1)))</f>
        <v/>
      </c>
      <c r="AM977" s="5" t="str">
        <f>IF(OR($AB977="", $AC977=""), "", IF($H977=$M$3, "", IF(OR(AM$7&lt;$AB977, $AC977&lt;AM$6),"", MAX(AM$10:AM976)+1)))</f>
        <v/>
      </c>
      <c r="AN977" s="5" t="str">
        <f>IF(OR($AB977="", $AC977=""), "", IF($H977=$M$3, "", IF(OR(AN$7&lt;$AB977, $AC977&lt;AN$6),"", MAX(AN$10:AN976)+1)))</f>
        <v/>
      </c>
      <c r="AO977" s="5" t="str">
        <f>IF(OR($AB977="", $AC977=""), "", IF($H977=$M$3, "", IF(OR(AO$7&lt;$AB977, $AC977&lt;AO$6),"", MAX(AO$10:AO976)+1)))</f>
        <v/>
      </c>
      <c r="AP977" s="5" t="str">
        <f>IF(OR($AB977="", $AC977=""), "", IF($H977=$M$3, "", IF(OR(AP$7&lt;$AB977, $AC977&lt;AP$6),"", MAX(AP$10:AP976)+1)))</f>
        <v/>
      </c>
      <c r="AQ977" s="5" t="str">
        <f>IF(OR($AB977="", $AC977=""), "", IF($H977=$M$3, "", IF(OR(AQ$7&lt;$AB977, $AC977&lt;AQ$6),"", MAX(AQ$10:AQ976)+1)))</f>
        <v/>
      </c>
      <c r="AR977" s="5" t="str">
        <f>IF(OR($AB977="", $AC977=""), "", IF($H977=$M$3, "", IF(OR(AR$7&lt;$AB977, $AC977&lt;AR$6),"", MAX(AR$10:AR976)+1)))</f>
        <v/>
      </c>
      <c r="AS977" s="5" t="str">
        <f>IF(OR($AB977="", $AC977=""), "", IF($H977=$M$3, "", IF(OR(AS$7&lt;$AB977, $AC977&lt;AS$6),"", MAX(AS$10:AS976)+1)))</f>
        <v/>
      </c>
      <c r="AT977" s="5" t="str">
        <f>IF(OR($AB977="", $AC977=""), "", IF($H977=$M$3, "", IF(OR(AT$7&lt;$AB977, $AC977&lt;AT$6),"", MAX(AT$10:AT976)+1)))</f>
        <v/>
      </c>
      <c r="AU977" s="5" t="str">
        <f>IF(OR($AB977="", $AC977=""), "", IF($H977=$M$3, "", IF(OR(AU$7&lt;$AB977, $AC977&lt;AU$6),"", MAX(AU$10:AU976)+1)))</f>
        <v/>
      </c>
      <c r="AV977" s="5" t="str">
        <f>IF(OR($AB977="", $AC977=""), "", IF($H977=$M$3, "", IF(OR(AV$7&lt;$AB977, $AC977&lt;AV$6),"", MAX(AV$10:AV976)+1)))</f>
        <v/>
      </c>
      <c r="AW977" s="5" t="str">
        <f>IF(OR($AB977="", $AC977=""), "", IF($H977=$M$3, "", IF(OR(AW$7&lt;$AB977, $AC977&lt;AW$6),"", MAX(AW$10:AW976)+1)))</f>
        <v/>
      </c>
      <c r="AX977" s="5" t="str">
        <f>IF(OR($AB977="", $AC977=""), "", IF($H977=$M$3, "", IF(OR(AX$7&lt;$AB977, $AC977&lt;AX$6),"", MAX(AX$10:AX976)+1)))</f>
        <v/>
      </c>
      <c r="AY977" s="5" t="str">
        <f>IF(OR($AB977="", $AC977=""), "", IF($H977=$M$3, "", IF(OR(AY$7&lt;$AB977, $AC977&lt;AY$6),"", MAX(AY$10:AY976)+1)))</f>
        <v/>
      </c>
      <c r="AZ977" s="5" t="str">
        <f>IF(OR($AB977="", $AC977=""), "", IF($H977=$M$3, "", IF(OR(AZ$7&lt;$AB977, $AC977&lt;AZ$6),"", MAX(AZ$10:AZ976)+1)))</f>
        <v/>
      </c>
      <c r="BA977" s="5" t="str">
        <f>IF(OR($AB977="", $AC977=""), "", IF($H977=$M$3, "", IF(OR(BA$7&lt;$AB977, $AC977&lt;BA$6),"", MAX(BA$10:BA976)+1)))</f>
        <v/>
      </c>
      <c r="BB977" s="5" t="str">
        <f>IF(OR($AB977="", $AC977=""), "", IF($H977=$M$3, "", IF(OR(BB$7&lt;$AB977, $AC977&lt;BB$6),"", MAX(BB$10:BB976)+1)))</f>
        <v/>
      </c>
      <c r="BC977" s="5" t="str">
        <f>IF(OR($AB977="", $AC977=""), "", IF($H977=$M$3, "", IF(OR(BC$7&lt;$AB977, $AC977&lt;BC$6),"", MAX(BC$10:BC976)+1)))</f>
        <v/>
      </c>
      <c r="BD977" s="5" t="str">
        <f>IF(OR($AB977="", $AC977=""), "", IF($H977=$M$3, "", IF(OR(BD$7&lt;$AB977, $AC977&lt;BD$6),"", MAX(BD$10:BD976)+1)))</f>
        <v/>
      </c>
      <c r="BE977" s="5" t="str">
        <f>IF(OR($AB977="", $AC977=""), "", IF($H977=$M$3, "", IF(OR(BE$7&lt;$AB977, $AC977&lt;BE$6),"", MAX(BE$10:BE976)+1)))</f>
        <v/>
      </c>
      <c r="BF977" s="5" t="str">
        <f>IF(OR($AB977="", $AC977=""), "", IF($H977=$M$3, "", IF(OR(BF$7&lt;$AB977, $AC977&lt;BF$6),"", MAX(BF$10:BF976)+1)))</f>
        <v/>
      </c>
      <c r="BG977" s="5" t="str">
        <f>IF(OR($AB977="", $AC977=""), "", IF($H977=$M$3, "", IF(OR(BG$7&lt;$AB977, $AC977&lt;BG$6),"", MAX(BG$10:BG976)+1)))</f>
        <v/>
      </c>
      <c r="BH977" s="5" t="str">
        <f>IF(OR($AB977="", $AC977=""), "", IF($H977=$M$3, "", IF(OR(BH$7&lt;$AB977, $AC977&lt;BH$6),"", MAX(BH$10:BH976)+1)))</f>
        <v/>
      </c>
      <c r="BI977" s="5" t="str">
        <f>IF(OR($AB977="", $AC977=""), "", IF($H977=$M$3, "", IF(OR(BI$7&lt;$AB977, $AC977&lt;BI$6),"", MAX(BI$10:BI976)+1)))</f>
        <v/>
      </c>
      <c r="BK977" s="5" t="str" cm="1">
        <f t="array" aca="1" ref="BK977" ca="1">IFERROR(INDEX($AE977:$BI977, $BJ977, MATCH($BK$9, $AE$9:$BI$9, 0)), "")</f>
        <v/>
      </c>
    </row>
    <row r="978" spans="1:63" x14ac:dyDescent="0.25">
      <c r="A978" s="2"/>
      <c r="B978" s="254"/>
      <c r="C978" s="255"/>
      <c r="D978" s="256"/>
      <c r="E978" s="257"/>
      <c r="F978" s="257"/>
      <c r="G978" s="258"/>
      <c r="H978" s="259"/>
      <c r="I978" s="16"/>
      <c r="J978" s="5" t="str">
        <f t="shared" si="131"/>
        <v/>
      </c>
      <c r="K978" s="2"/>
      <c r="O978" s="5" t="str">
        <f t="shared" si="129"/>
        <v/>
      </c>
      <c r="Q978" s="5" t="str">
        <f t="shared" si="132"/>
        <v/>
      </c>
      <c r="S978" s="5" t="str">
        <f t="shared" si="130"/>
        <v/>
      </c>
      <c r="U978" s="64" t="str">
        <f>IF($D978="","", IF(COUNTIF('Intro &amp; Setup'!$AW$49:$AW$88, $D978)&gt;0, "BH", TEXT($D978, "ddd")))</f>
        <v/>
      </c>
      <c r="V978" s="65" t="str">
        <f>IF($G978="", "", IF(COUNTIF('Intro &amp; Setup'!$AW$49:$AW$88, $G978)&gt;0, "BH", TEXT($G978, "ddd")))</f>
        <v/>
      </c>
      <c r="W978" s="64" t="str">
        <f t="shared" si="133"/>
        <v/>
      </c>
      <c r="X978" s="65" t="str">
        <f t="shared" si="134"/>
        <v/>
      </c>
      <c r="Y978" s="64" t="str">
        <f>IF(F978="", "", IF(OR(F978&lt;'Intro &amp; Setup'!$Z$20, F978&gt;'Intro &amp; Setup'!$Z$22), "X", ""))</f>
        <v/>
      </c>
      <c r="Z978" s="65" t="str">
        <f>IF(G978="", "", IF(OR(G978&lt;'Intro &amp; Setup'!$Z$20, G978&gt;'Intro &amp; Setup'!$Z$22), "X", ""))</f>
        <v/>
      </c>
      <c r="AB978" s="58" t="str">
        <f t="shared" si="135"/>
        <v/>
      </c>
      <c r="AC978" s="59" t="str">
        <f t="shared" si="136"/>
        <v/>
      </c>
      <c r="AE978" s="5" t="str">
        <f>IF(OR($AB978="", $AC978=""), "", IF($H978=$M$3, "", IF(OR(AE$7&lt;$AB978, $AC978&lt;AE$6),"", MAX(AE$10:AE977)+1)))</f>
        <v/>
      </c>
      <c r="AF978" s="5" t="str">
        <f>IF(OR($AB978="", $AC978=""), "", IF($H978=$M$3, "", IF(OR(AF$7&lt;$AB978, $AC978&lt;AF$6),"", MAX(AF$10:AF977)+1)))</f>
        <v/>
      </c>
      <c r="AG978" s="5" t="str">
        <f>IF(OR($AB978="", $AC978=""), "", IF($H978=$M$3, "", IF(OR(AG$7&lt;$AB978, $AC978&lt;AG$6),"", MAX(AG$10:AG977)+1)))</f>
        <v/>
      </c>
      <c r="AH978" s="5" t="str">
        <f>IF(OR($AB978="", $AC978=""), "", IF($H978=$M$3, "", IF(OR(AH$7&lt;$AB978, $AC978&lt;AH$6),"", MAX(AH$10:AH977)+1)))</f>
        <v/>
      </c>
      <c r="AI978" s="5" t="str">
        <f>IF(OR($AB978="", $AC978=""), "", IF($H978=$M$3, "", IF(OR(AI$7&lt;$AB978, $AC978&lt;AI$6),"", MAX(AI$10:AI977)+1)))</f>
        <v/>
      </c>
      <c r="AJ978" s="5" t="str">
        <f>IF(OR($AB978="", $AC978=""), "", IF($H978=$M$3, "", IF(OR(AJ$7&lt;$AB978, $AC978&lt;AJ$6),"", MAX(AJ$10:AJ977)+1)))</f>
        <v/>
      </c>
      <c r="AK978" s="5" t="str">
        <f>IF(OR($AB978="", $AC978=""), "", IF($H978=$M$3, "", IF(OR(AK$7&lt;$AB978, $AC978&lt;AK$6),"", MAX(AK$10:AK977)+1)))</f>
        <v/>
      </c>
      <c r="AL978" s="5" t="str">
        <f>IF(OR($AB978="", $AC978=""), "", IF($H978=$M$3, "", IF(OR(AL$7&lt;$AB978, $AC978&lt;AL$6),"", MAX(AL$10:AL977)+1)))</f>
        <v/>
      </c>
      <c r="AM978" s="5" t="str">
        <f>IF(OR($AB978="", $AC978=""), "", IF($H978=$M$3, "", IF(OR(AM$7&lt;$AB978, $AC978&lt;AM$6),"", MAX(AM$10:AM977)+1)))</f>
        <v/>
      </c>
      <c r="AN978" s="5" t="str">
        <f>IF(OR($AB978="", $AC978=""), "", IF($H978=$M$3, "", IF(OR(AN$7&lt;$AB978, $AC978&lt;AN$6),"", MAX(AN$10:AN977)+1)))</f>
        <v/>
      </c>
      <c r="AO978" s="5" t="str">
        <f>IF(OR($AB978="", $AC978=""), "", IF($H978=$M$3, "", IF(OR(AO$7&lt;$AB978, $AC978&lt;AO$6),"", MAX(AO$10:AO977)+1)))</f>
        <v/>
      </c>
      <c r="AP978" s="5" t="str">
        <f>IF(OR($AB978="", $AC978=""), "", IF($H978=$M$3, "", IF(OR(AP$7&lt;$AB978, $AC978&lt;AP$6),"", MAX(AP$10:AP977)+1)))</f>
        <v/>
      </c>
      <c r="AQ978" s="5" t="str">
        <f>IF(OR($AB978="", $AC978=""), "", IF($H978=$M$3, "", IF(OR(AQ$7&lt;$AB978, $AC978&lt;AQ$6),"", MAX(AQ$10:AQ977)+1)))</f>
        <v/>
      </c>
      <c r="AR978" s="5" t="str">
        <f>IF(OR($AB978="", $AC978=""), "", IF($H978=$M$3, "", IF(OR(AR$7&lt;$AB978, $AC978&lt;AR$6),"", MAX(AR$10:AR977)+1)))</f>
        <v/>
      </c>
      <c r="AS978" s="5" t="str">
        <f>IF(OR($AB978="", $AC978=""), "", IF($H978=$M$3, "", IF(OR(AS$7&lt;$AB978, $AC978&lt;AS$6),"", MAX(AS$10:AS977)+1)))</f>
        <v/>
      </c>
      <c r="AT978" s="5" t="str">
        <f>IF(OR($AB978="", $AC978=""), "", IF($H978=$M$3, "", IF(OR(AT$7&lt;$AB978, $AC978&lt;AT$6),"", MAX(AT$10:AT977)+1)))</f>
        <v/>
      </c>
      <c r="AU978" s="5" t="str">
        <f>IF(OR($AB978="", $AC978=""), "", IF($H978=$M$3, "", IF(OR(AU$7&lt;$AB978, $AC978&lt;AU$6),"", MAX(AU$10:AU977)+1)))</f>
        <v/>
      </c>
      <c r="AV978" s="5" t="str">
        <f>IF(OR($AB978="", $AC978=""), "", IF($H978=$M$3, "", IF(OR(AV$7&lt;$AB978, $AC978&lt;AV$6),"", MAX(AV$10:AV977)+1)))</f>
        <v/>
      </c>
      <c r="AW978" s="5" t="str">
        <f>IF(OR($AB978="", $AC978=""), "", IF($H978=$M$3, "", IF(OR(AW$7&lt;$AB978, $AC978&lt;AW$6),"", MAX(AW$10:AW977)+1)))</f>
        <v/>
      </c>
      <c r="AX978" s="5" t="str">
        <f>IF(OR($AB978="", $AC978=""), "", IF($H978=$M$3, "", IF(OR(AX$7&lt;$AB978, $AC978&lt;AX$6),"", MAX(AX$10:AX977)+1)))</f>
        <v/>
      </c>
      <c r="AY978" s="5" t="str">
        <f>IF(OR($AB978="", $AC978=""), "", IF($H978=$M$3, "", IF(OR(AY$7&lt;$AB978, $AC978&lt;AY$6),"", MAX(AY$10:AY977)+1)))</f>
        <v/>
      </c>
      <c r="AZ978" s="5" t="str">
        <f>IF(OR($AB978="", $AC978=""), "", IF($H978=$M$3, "", IF(OR(AZ$7&lt;$AB978, $AC978&lt;AZ$6),"", MAX(AZ$10:AZ977)+1)))</f>
        <v/>
      </c>
      <c r="BA978" s="5" t="str">
        <f>IF(OR($AB978="", $AC978=""), "", IF($H978=$M$3, "", IF(OR(BA$7&lt;$AB978, $AC978&lt;BA$6),"", MAX(BA$10:BA977)+1)))</f>
        <v/>
      </c>
      <c r="BB978" s="5" t="str">
        <f>IF(OR($AB978="", $AC978=""), "", IF($H978=$M$3, "", IF(OR(BB$7&lt;$AB978, $AC978&lt;BB$6),"", MAX(BB$10:BB977)+1)))</f>
        <v/>
      </c>
      <c r="BC978" s="5" t="str">
        <f>IF(OR($AB978="", $AC978=""), "", IF($H978=$M$3, "", IF(OR(BC$7&lt;$AB978, $AC978&lt;BC$6),"", MAX(BC$10:BC977)+1)))</f>
        <v/>
      </c>
      <c r="BD978" s="5" t="str">
        <f>IF(OR($AB978="", $AC978=""), "", IF($H978=$M$3, "", IF(OR(BD$7&lt;$AB978, $AC978&lt;BD$6),"", MAX(BD$10:BD977)+1)))</f>
        <v/>
      </c>
      <c r="BE978" s="5" t="str">
        <f>IF(OR($AB978="", $AC978=""), "", IF($H978=$M$3, "", IF(OR(BE$7&lt;$AB978, $AC978&lt;BE$6),"", MAX(BE$10:BE977)+1)))</f>
        <v/>
      </c>
      <c r="BF978" s="5" t="str">
        <f>IF(OR($AB978="", $AC978=""), "", IF($H978=$M$3, "", IF(OR(BF$7&lt;$AB978, $AC978&lt;BF$6),"", MAX(BF$10:BF977)+1)))</f>
        <v/>
      </c>
      <c r="BG978" s="5" t="str">
        <f>IF(OR($AB978="", $AC978=""), "", IF($H978=$M$3, "", IF(OR(BG$7&lt;$AB978, $AC978&lt;BG$6),"", MAX(BG$10:BG977)+1)))</f>
        <v/>
      </c>
      <c r="BH978" s="5" t="str">
        <f>IF(OR($AB978="", $AC978=""), "", IF($H978=$M$3, "", IF(OR(BH$7&lt;$AB978, $AC978&lt;BH$6),"", MAX(BH$10:BH977)+1)))</f>
        <v/>
      </c>
      <c r="BI978" s="5" t="str">
        <f>IF(OR($AB978="", $AC978=""), "", IF($H978=$M$3, "", IF(OR(BI$7&lt;$AB978, $AC978&lt;BI$6),"", MAX(BI$10:BI977)+1)))</f>
        <v/>
      </c>
      <c r="BK978" s="5" t="str" cm="1">
        <f t="array" aca="1" ref="BK978" ca="1">IFERROR(INDEX($AE978:$BI978, $BJ978, MATCH($BK$9, $AE$9:$BI$9, 0)), "")</f>
        <v/>
      </c>
    </row>
    <row r="979" spans="1:63" x14ac:dyDescent="0.25">
      <c r="A979" s="2"/>
      <c r="B979" s="254"/>
      <c r="C979" s="255"/>
      <c r="D979" s="256"/>
      <c r="E979" s="257"/>
      <c r="F979" s="257"/>
      <c r="G979" s="258"/>
      <c r="H979" s="259"/>
      <c r="I979" s="16"/>
      <c r="J979" s="5" t="str">
        <f t="shared" si="131"/>
        <v/>
      </c>
      <c r="K979" s="2"/>
      <c r="O979" s="5" t="str">
        <f t="shared" si="129"/>
        <v/>
      </c>
      <c r="Q979" s="5" t="str">
        <f t="shared" si="132"/>
        <v/>
      </c>
      <c r="S979" s="5" t="str">
        <f t="shared" si="130"/>
        <v/>
      </c>
      <c r="U979" s="64" t="str">
        <f>IF($D979="","", IF(COUNTIF('Intro &amp; Setup'!$AW$49:$AW$88, $D979)&gt;0, "BH", TEXT($D979, "ddd")))</f>
        <v/>
      </c>
      <c r="V979" s="65" t="str">
        <f>IF($G979="", "", IF(COUNTIF('Intro &amp; Setup'!$AW$49:$AW$88, $G979)&gt;0, "BH", TEXT($G979, "ddd")))</f>
        <v/>
      </c>
      <c r="W979" s="64" t="str">
        <f t="shared" si="133"/>
        <v/>
      </c>
      <c r="X979" s="65" t="str">
        <f t="shared" si="134"/>
        <v/>
      </c>
      <c r="Y979" s="64" t="str">
        <f>IF(F979="", "", IF(OR(F979&lt;'Intro &amp; Setup'!$Z$20, F979&gt;'Intro &amp; Setup'!$Z$22), "X", ""))</f>
        <v/>
      </c>
      <c r="Z979" s="65" t="str">
        <f>IF(G979="", "", IF(OR(G979&lt;'Intro &amp; Setup'!$Z$20, G979&gt;'Intro &amp; Setup'!$Z$22), "X", ""))</f>
        <v/>
      </c>
      <c r="AB979" s="58" t="str">
        <f t="shared" si="135"/>
        <v/>
      </c>
      <c r="AC979" s="59" t="str">
        <f t="shared" si="136"/>
        <v/>
      </c>
      <c r="AE979" s="5" t="str">
        <f>IF(OR($AB979="", $AC979=""), "", IF($H979=$M$3, "", IF(OR(AE$7&lt;$AB979, $AC979&lt;AE$6),"", MAX(AE$10:AE978)+1)))</f>
        <v/>
      </c>
      <c r="AF979" s="5" t="str">
        <f>IF(OR($AB979="", $AC979=""), "", IF($H979=$M$3, "", IF(OR(AF$7&lt;$AB979, $AC979&lt;AF$6),"", MAX(AF$10:AF978)+1)))</f>
        <v/>
      </c>
      <c r="AG979" s="5" t="str">
        <f>IF(OR($AB979="", $AC979=""), "", IF($H979=$M$3, "", IF(OR(AG$7&lt;$AB979, $AC979&lt;AG$6),"", MAX(AG$10:AG978)+1)))</f>
        <v/>
      </c>
      <c r="AH979" s="5" t="str">
        <f>IF(OR($AB979="", $AC979=""), "", IF($H979=$M$3, "", IF(OR(AH$7&lt;$AB979, $AC979&lt;AH$6),"", MAX(AH$10:AH978)+1)))</f>
        <v/>
      </c>
      <c r="AI979" s="5" t="str">
        <f>IF(OR($AB979="", $AC979=""), "", IF($H979=$M$3, "", IF(OR(AI$7&lt;$AB979, $AC979&lt;AI$6),"", MAX(AI$10:AI978)+1)))</f>
        <v/>
      </c>
      <c r="AJ979" s="5" t="str">
        <f>IF(OR($AB979="", $AC979=""), "", IF($H979=$M$3, "", IF(OR(AJ$7&lt;$AB979, $AC979&lt;AJ$6),"", MAX(AJ$10:AJ978)+1)))</f>
        <v/>
      </c>
      <c r="AK979" s="5" t="str">
        <f>IF(OR($AB979="", $AC979=""), "", IF($H979=$M$3, "", IF(OR(AK$7&lt;$AB979, $AC979&lt;AK$6),"", MAX(AK$10:AK978)+1)))</f>
        <v/>
      </c>
      <c r="AL979" s="5" t="str">
        <f>IF(OR($AB979="", $AC979=""), "", IF($H979=$M$3, "", IF(OR(AL$7&lt;$AB979, $AC979&lt;AL$6),"", MAX(AL$10:AL978)+1)))</f>
        <v/>
      </c>
      <c r="AM979" s="5" t="str">
        <f>IF(OR($AB979="", $AC979=""), "", IF($H979=$M$3, "", IF(OR(AM$7&lt;$AB979, $AC979&lt;AM$6),"", MAX(AM$10:AM978)+1)))</f>
        <v/>
      </c>
      <c r="AN979" s="5" t="str">
        <f>IF(OR($AB979="", $AC979=""), "", IF($H979=$M$3, "", IF(OR(AN$7&lt;$AB979, $AC979&lt;AN$6),"", MAX(AN$10:AN978)+1)))</f>
        <v/>
      </c>
      <c r="AO979" s="5" t="str">
        <f>IF(OR($AB979="", $AC979=""), "", IF($H979=$M$3, "", IF(OR(AO$7&lt;$AB979, $AC979&lt;AO$6),"", MAX(AO$10:AO978)+1)))</f>
        <v/>
      </c>
      <c r="AP979" s="5" t="str">
        <f>IF(OR($AB979="", $AC979=""), "", IF($H979=$M$3, "", IF(OR(AP$7&lt;$AB979, $AC979&lt;AP$6),"", MAX(AP$10:AP978)+1)))</f>
        <v/>
      </c>
      <c r="AQ979" s="5" t="str">
        <f>IF(OR($AB979="", $AC979=""), "", IF($H979=$M$3, "", IF(OR(AQ$7&lt;$AB979, $AC979&lt;AQ$6),"", MAX(AQ$10:AQ978)+1)))</f>
        <v/>
      </c>
      <c r="AR979" s="5" t="str">
        <f>IF(OR($AB979="", $AC979=""), "", IF($H979=$M$3, "", IF(OR(AR$7&lt;$AB979, $AC979&lt;AR$6),"", MAX(AR$10:AR978)+1)))</f>
        <v/>
      </c>
      <c r="AS979" s="5" t="str">
        <f>IF(OR($AB979="", $AC979=""), "", IF($H979=$M$3, "", IF(OR(AS$7&lt;$AB979, $AC979&lt;AS$6),"", MAX(AS$10:AS978)+1)))</f>
        <v/>
      </c>
      <c r="AT979" s="5" t="str">
        <f>IF(OR($AB979="", $AC979=""), "", IF($H979=$M$3, "", IF(OR(AT$7&lt;$AB979, $AC979&lt;AT$6),"", MAX(AT$10:AT978)+1)))</f>
        <v/>
      </c>
      <c r="AU979" s="5" t="str">
        <f>IF(OR($AB979="", $AC979=""), "", IF($H979=$M$3, "", IF(OR(AU$7&lt;$AB979, $AC979&lt;AU$6),"", MAX(AU$10:AU978)+1)))</f>
        <v/>
      </c>
      <c r="AV979" s="5" t="str">
        <f>IF(OR($AB979="", $AC979=""), "", IF($H979=$M$3, "", IF(OR(AV$7&lt;$AB979, $AC979&lt;AV$6),"", MAX(AV$10:AV978)+1)))</f>
        <v/>
      </c>
      <c r="AW979" s="5" t="str">
        <f>IF(OR($AB979="", $AC979=""), "", IF($H979=$M$3, "", IF(OR(AW$7&lt;$AB979, $AC979&lt;AW$6),"", MAX(AW$10:AW978)+1)))</f>
        <v/>
      </c>
      <c r="AX979" s="5" t="str">
        <f>IF(OR($AB979="", $AC979=""), "", IF($H979=$M$3, "", IF(OR(AX$7&lt;$AB979, $AC979&lt;AX$6),"", MAX(AX$10:AX978)+1)))</f>
        <v/>
      </c>
      <c r="AY979" s="5" t="str">
        <f>IF(OR($AB979="", $AC979=""), "", IF($H979=$M$3, "", IF(OR(AY$7&lt;$AB979, $AC979&lt;AY$6),"", MAX(AY$10:AY978)+1)))</f>
        <v/>
      </c>
      <c r="AZ979" s="5" t="str">
        <f>IF(OR($AB979="", $AC979=""), "", IF($H979=$M$3, "", IF(OR(AZ$7&lt;$AB979, $AC979&lt;AZ$6),"", MAX(AZ$10:AZ978)+1)))</f>
        <v/>
      </c>
      <c r="BA979" s="5" t="str">
        <f>IF(OR($AB979="", $AC979=""), "", IF($H979=$M$3, "", IF(OR(BA$7&lt;$AB979, $AC979&lt;BA$6),"", MAX(BA$10:BA978)+1)))</f>
        <v/>
      </c>
      <c r="BB979" s="5" t="str">
        <f>IF(OR($AB979="", $AC979=""), "", IF($H979=$M$3, "", IF(OR(BB$7&lt;$AB979, $AC979&lt;BB$6),"", MAX(BB$10:BB978)+1)))</f>
        <v/>
      </c>
      <c r="BC979" s="5" t="str">
        <f>IF(OR($AB979="", $AC979=""), "", IF($H979=$M$3, "", IF(OR(BC$7&lt;$AB979, $AC979&lt;BC$6),"", MAX(BC$10:BC978)+1)))</f>
        <v/>
      </c>
      <c r="BD979" s="5" t="str">
        <f>IF(OR($AB979="", $AC979=""), "", IF($H979=$M$3, "", IF(OR(BD$7&lt;$AB979, $AC979&lt;BD$6),"", MAX(BD$10:BD978)+1)))</f>
        <v/>
      </c>
      <c r="BE979" s="5" t="str">
        <f>IF(OR($AB979="", $AC979=""), "", IF($H979=$M$3, "", IF(OR(BE$7&lt;$AB979, $AC979&lt;BE$6),"", MAX(BE$10:BE978)+1)))</f>
        <v/>
      </c>
      <c r="BF979" s="5" t="str">
        <f>IF(OR($AB979="", $AC979=""), "", IF($H979=$M$3, "", IF(OR(BF$7&lt;$AB979, $AC979&lt;BF$6),"", MAX(BF$10:BF978)+1)))</f>
        <v/>
      </c>
      <c r="BG979" s="5" t="str">
        <f>IF(OR($AB979="", $AC979=""), "", IF($H979=$M$3, "", IF(OR(BG$7&lt;$AB979, $AC979&lt;BG$6),"", MAX(BG$10:BG978)+1)))</f>
        <v/>
      </c>
      <c r="BH979" s="5" t="str">
        <f>IF(OR($AB979="", $AC979=""), "", IF($H979=$M$3, "", IF(OR(BH$7&lt;$AB979, $AC979&lt;BH$6),"", MAX(BH$10:BH978)+1)))</f>
        <v/>
      </c>
      <c r="BI979" s="5" t="str">
        <f>IF(OR($AB979="", $AC979=""), "", IF($H979=$M$3, "", IF(OR(BI$7&lt;$AB979, $AC979&lt;BI$6),"", MAX(BI$10:BI978)+1)))</f>
        <v/>
      </c>
      <c r="BK979" s="5" t="str" cm="1">
        <f t="array" aca="1" ref="BK979" ca="1">IFERROR(INDEX($AE979:$BI979, $BJ979, MATCH($BK$9, $AE$9:$BI$9, 0)), "")</f>
        <v/>
      </c>
    </row>
    <row r="980" spans="1:63" x14ac:dyDescent="0.25">
      <c r="A980" s="2"/>
      <c r="B980" s="254"/>
      <c r="C980" s="255"/>
      <c r="D980" s="256"/>
      <c r="E980" s="257"/>
      <c r="F980" s="257"/>
      <c r="G980" s="258"/>
      <c r="H980" s="259"/>
      <c r="I980" s="16"/>
      <c r="J980" s="5" t="str">
        <f t="shared" si="131"/>
        <v/>
      </c>
      <c r="K980" s="2"/>
      <c r="O980" s="5" t="str">
        <f t="shared" si="129"/>
        <v/>
      </c>
      <c r="Q980" s="5" t="str">
        <f t="shared" si="132"/>
        <v/>
      </c>
      <c r="S980" s="5" t="str">
        <f t="shared" si="130"/>
        <v/>
      </c>
      <c r="U980" s="64" t="str">
        <f>IF($D980="","", IF(COUNTIF('Intro &amp; Setup'!$AW$49:$AW$88, $D980)&gt;0, "BH", TEXT($D980, "ddd")))</f>
        <v/>
      </c>
      <c r="V980" s="65" t="str">
        <f>IF($G980="", "", IF(COUNTIF('Intro &amp; Setup'!$AW$49:$AW$88, $G980)&gt;0, "BH", TEXT($G980, "ddd")))</f>
        <v/>
      </c>
      <c r="W980" s="64" t="str">
        <f t="shared" si="133"/>
        <v/>
      </c>
      <c r="X980" s="65" t="str">
        <f t="shared" si="134"/>
        <v/>
      </c>
      <c r="Y980" s="64" t="str">
        <f>IF(F980="", "", IF(OR(F980&lt;'Intro &amp; Setup'!$Z$20, F980&gt;'Intro &amp; Setup'!$Z$22), "X", ""))</f>
        <v/>
      </c>
      <c r="Z980" s="65" t="str">
        <f>IF(G980="", "", IF(OR(G980&lt;'Intro &amp; Setup'!$Z$20, G980&gt;'Intro &amp; Setup'!$Z$22), "X", ""))</f>
        <v/>
      </c>
      <c r="AB980" s="58" t="str">
        <f t="shared" si="135"/>
        <v/>
      </c>
      <c r="AC980" s="59" t="str">
        <f t="shared" si="136"/>
        <v/>
      </c>
      <c r="AE980" s="5" t="str">
        <f>IF(OR($AB980="", $AC980=""), "", IF($H980=$M$3, "", IF(OR(AE$7&lt;$AB980, $AC980&lt;AE$6),"", MAX(AE$10:AE979)+1)))</f>
        <v/>
      </c>
      <c r="AF980" s="5" t="str">
        <f>IF(OR($AB980="", $AC980=""), "", IF($H980=$M$3, "", IF(OR(AF$7&lt;$AB980, $AC980&lt;AF$6),"", MAX(AF$10:AF979)+1)))</f>
        <v/>
      </c>
      <c r="AG980" s="5" t="str">
        <f>IF(OR($AB980="", $AC980=""), "", IF($H980=$M$3, "", IF(OR(AG$7&lt;$AB980, $AC980&lt;AG$6),"", MAX(AG$10:AG979)+1)))</f>
        <v/>
      </c>
      <c r="AH980" s="5" t="str">
        <f>IF(OR($AB980="", $AC980=""), "", IF($H980=$M$3, "", IF(OR(AH$7&lt;$AB980, $AC980&lt;AH$6),"", MAX(AH$10:AH979)+1)))</f>
        <v/>
      </c>
      <c r="AI980" s="5" t="str">
        <f>IF(OR($AB980="", $AC980=""), "", IF($H980=$M$3, "", IF(OR(AI$7&lt;$AB980, $AC980&lt;AI$6),"", MAX(AI$10:AI979)+1)))</f>
        <v/>
      </c>
      <c r="AJ980" s="5" t="str">
        <f>IF(OR($AB980="", $AC980=""), "", IF($H980=$M$3, "", IF(OR(AJ$7&lt;$AB980, $AC980&lt;AJ$6),"", MAX(AJ$10:AJ979)+1)))</f>
        <v/>
      </c>
      <c r="AK980" s="5" t="str">
        <f>IF(OR($AB980="", $AC980=""), "", IF($H980=$M$3, "", IF(OR(AK$7&lt;$AB980, $AC980&lt;AK$6),"", MAX(AK$10:AK979)+1)))</f>
        <v/>
      </c>
      <c r="AL980" s="5" t="str">
        <f>IF(OR($AB980="", $AC980=""), "", IF($H980=$M$3, "", IF(OR(AL$7&lt;$AB980, $AC980&lt;AL$6),"", MAX(AL$10:AL979)+1)))</f>
        <v/>
      </c>
      <c r="AM980" s="5" t="str">
        <f>IF(OR($AB980="", $AC980=""), "", IF($H980=$M$3, "", IF(OR(AM$7&lt;$AB980, $AC980&lt;AM$6),"", MAX(AM$10:AM979)+1)))</f>
        <v/>
      </c>
      <c r="AN980" s="5" t="str">
        <f>IF(OR($AB980="", $AC980=""), "", IF($H980=$M$3, "", IF(OR(AN$7&lt;$AB980, $AC980&lt;AN$6),"", MAX(AN$10:AN979)+1)))</f>
        <v/>
      </c>
      <c r="AO980" s="5" t="str">
        <f>IF(OR($AB980="", $AC980=""), "", IF($H980=$M$3, "", IF(OR(AO$7&lt;$AB980, $AC980&lt;AO$6),"", MAX(AO$10:AO979)+1)))</f>
        <v/>
      </c>
      <c r="AP980" s="5" t="str">
        <f>IF(OR($AB980="", $AC980=""), "", IF($H980=$M$3, "", IF(OR(AP$7&lt;$AB980, $AC980&lt;AP$6),"", MAX(AP$10:AP979)+1)))</f>
        <v/>
      </c>
      <c r="AQ980" s="5" t="str">
        <f>IF(OR($AB980="", $AC980=""), "", IF($H980=$M$3, "", IF(OR(AQ$7&lt;$AB980, $AC980&lt;AQ$6),"", MAX(AQ$10:AQ979)+1)))</f>
        <v/>
      </c>
      <c r="AR980" s="5" t="str">
        <f>IF(OR($AB980="", $AC980=""), "", IF($H980=$M$3, "", IF(OR(AR$7&lt;$AB980, $AC980&lt;AR$6),"", MAX(AR$10:AR979)+1)))</f>
        <v/>
      </c>
      <c r="AS980" s="5" t="str">
        <f>IF(OR($AB980="", $AC980=""), "", IF($H980=$M$3, "", IF(OR(AS$7&lt;$AB980, $AC980&lt;AS$6),"", MAX(AS$10:AS979)+1)))</f>
        <v/>
      </c>
      <c r="AT980" s="5" t="str">
        <f>IF(OR($AB980="", $AC980=""), "", IF($H980=$M$3, "", IF(OR(AT$7&lt;$AB980, $AC980&lt;AT$6),"", MAX(AT$10:AT979)+1)))</f>
        <v/>
      </c>
      <c r="AU980" s="5" t="str">
        <f>IF(OR($AB980="", $AC980=""), "", IF($H980=$M$3, "", IF(OR(AU$7&lt;$AB980, $AC980&lt;AU$6),"", MAX(AU$10:AU979)+1)))</f>
        <v/>
      </c>
      <c r="AV980" s="5" t="str">
        <f>IF(OR($AB980="", $AC980=""), "", IF($H980=$M$3, "", IF(OR(AV$7&lt;$AB980, $AC980&lt;AV$6),"", MAX(AV$10:AV979)+1)))</f>
        <v/>
      </c>
      <c r="AW980" s="5" t="str">
        <f>IF(OR($AB980="", $AC980=""), "", IF($H980=$M$3, "", IF(OR(AW$7&lt;$AB980, $AC980&lt;AW$6),"", MAX(AW$10:AW979)+1)))</f>
        <v/>
      </c>
      <c r="AX980" s="5" t="str">
        <f>IF(OR($AB980="", $AC980=""), "", IF($H980=$M$3, "", IF(OR(AX$7&lt;$AB980, $AC980&lt;AX$6),"", MAX(AX$10:AX979)+1)))</f>
        <v/>
      </c>
      <c r="AY980" s="5" t="str">
        <f>IF(OR($AB980="", $AC980=""), "", IF($H980=$M$3, "", IF(OR(AY$7&lt;$AB980, $AC980&lt;AY$6),"", MAX(AY$10:AY979)+1)))</f>
        <v/>
      </c>
      <c r="AZ980" s="5" t="str">
        <f>IF(OR($AB980="", $AC980=""), "", IF($H980=$M$3, "", IF(OR(AZ$7&lt;$AB980, $AC980&lt;AZ$6),"", MAX(AZ$10:AZ979)+1)))</f>
        <v/>
      </c>
      <c r="BA980" s="5" t="str">
        <f>IF(OR($AB980="", $AC980=""), "", IF($H980=$M$3, "", IF(OR(BA$7&lt;$AB980, $AC980&lt;BA$6),"", MAX(BA$10:BA979)+1)))</f>
        <v/>
      </c>
      <c r="BB980" s="5" t="str">
        <f>IF(OR($AB980="", $AC980=""), "", IF($H980=$M$3, "", IF(OR(BB$7&lt;$AB980, $AC980&lt;BB$6),"", MAX(BB$10:BB979)+1)))</f>
        <v/>
      </c>
      <c r="BC980" s="5" t="str">
        <f>IF(OR($AB980="", $AC980=""), "", IF($H980=$M$3, "", IF(OR(BC$7&lt;$AB980, $AC980&lt;BC$6),"", MAX(BC$10:BC979)+1)))</f>
        <v/>
      </c>
      <c r="BD980" s="5" t="str">
        <f>IF(OR($AB980="", $AC980=""), "", IF($H980=$M$3, "", IF(OR(BD$7&lt;$AB980, $AC980&lt;BD$6),"", MAX(BD$10:BD979)+1)))</f>
        <v/>
      </c>
      <c r="BE980" s="5" t="str">
        <f>IF(OR($AB980="", $AC980=""), "", IF($H980=$M$3, "", IF(OR(BE$7&lt;$AB980, $AC980&lt;BE$6),"", MAX(BE$10:BE979)+1)))</f>
        <v/>
      </c>
      <c r="BF980" s="5" t="str">
        <f>IF(OR($AB980="", $AC980=""), "", IF($H980=$M$3, "", IF(OR(BF$7&lt;$AB980, $AC980&lt;BF$6),"", MAX(BF$10:BF979)+1)))</f>
        <v/>
      </c>
      <c r="BG980" s="5" t="str">
        <f>IF(OR($AB980="", $AC980=""), "", IF($H980=$M$3, "", IF(OR(BG$7&lt;$AB980, $AC980&lt;BG$6),"", MAX(BG$10:BG979)+1)))</f>
        <v/>
      </c>
      <c r="BH980" s="5" t="str">
        <f>IF(OR($AB980="", $AC980=""), "", IF($H980=$M$3, "", IF(OR(BH$7&lt;$AB980, $AC980&lt;BH$6),"", MAX(BH$10:BH979)+1)))</f>
        <v/>
      </c>
      <c r="BI980" s="5" t="str">
        <f>IF(OR($AB980="", $AC980=""), "", IF($H980=$M$3, "", IF(OR(BI$7&lt;$AB980, $AC980&lt;BI$6),"", MAX(BI$10:BI979)+1)))</f>
        <v/>
      </c>
      <c r="BK980" s="5" t="str" cm="1">
        <f t="array" aca="1" ref="BK980" ca="1">IFERROR(INDEX($AE980:$BI980, $BJ980, MATCH($BK$9, $AE$9:$BI$9, 0)), "")</f>
        <v/>
      </c>
    </row>
    <row r="981" spans="1:63" x14ac:dyDescent="0.25">
      <c r="A981" s="2"/>
      <c r="B981" s="254"/>
      <c r="C981" s="255"/>
      <c r="D981" s="256"/>
      <c r="E981" s="257"/>
      <c r="F981" s="257"/>
      <c r="G981" s="258"/>
      <c r="H981" s="259"/>
      <c r="I981" s="16"/>
      <c r="J981" s="5" t="str">
        <f t="shared" si="131"/>
        <v/>
      </c>
      <c r="K981" s="2"/>
      <c r="O981" s="5" t="str">
        <f t="shared" si="129"/>
        <v/>
      </c>
      <c r="Q981" s="5" t="str">
        <f t="shared" si="132"/>
        <v/>
      </c>
      <c r="S981" s="5" t="str">
        <f t="shared" si="130"/>
        <v/>
      </c>
      <c r="U981" s="64" t="str">
        <f>IF($D981="","", IF(COUNTIF('Intro &amp; Setup'!$AW$49:$AW$88, $D981)&gt;0, "BH", TEXT($D981, "ddd")))</f>
        <v/>
      </c>
      <c r="V981" s="65" t="str">
        <f>IF($G981="", "", IF(COUNTIF('Intro &amp; Setup'!$AW$49:$AW$88, $G981)&gt;0, "BH", TEXT($G981, "ddd")))</f>
        <v/>
      </c>
      <c r="W981" s="64" t="str">
        <f t="shared" si="133"/>
        <v/>
      </c>
      <c r="X981" s="65" t="str">
        <f t="shared" si="134"/>
        <v/>
      </c>
      <c r="Y981" s="64" t="str">
        <f>IF(F981="", "", IF(OR(F981&lt;'Intro &amp; Setup'!$Z$20, F981&gt;'Intro &amp; Setup'!$Z$22), "X", ""))</f>
        <v/>
      </c>
      <c r="Z981" s="65" t="str">
        <f>IF(G981="", "", IF(OR(G981&lt;'Intro &amp; Setup'!$Z$20, G981&gt;'Intro &amp; Setup'!$Z$22), "X", ""))</f>
        <v/>
      </c>
      <c r="AB981" s="58" t="str">
        <f t="shared" si="135"/>
        <v/>
      </c>
      <c r="AC981" s="59" t="str">
        <f t="shared" si="136"/>
        <v/>
      </c>
      <c r="AE981" s="5" t="str">
        <f>IF(OR($AB981="", $AC981=""), "", IF($H981=$M$3, "", IF(OR(AE$7&lt;$AB981, $AC981&lt;AE$6),"", MAX(AE$10:AE980)+1)))</f>
        <v/>
      </c>
      <c r="AF981" s="5" t="str">
        <f>IF(OR($AB981="", $AC981=""), "", IF($H981=$M$3, "", IF(OR(AF$7&lt;$AB981, $AC981&lt;AF$6),"", MAX(AF$10:AF980)+1)))</f>
        <v/>
      </c>
      <c r="AG981" s="5" t="str">
        <f>IF(OR($AB981="", $AC981=""), "", IF($H981=$M$3, "", IF(OR(AG$7&lt;$AB981, $AC981&lt;AG$6),"", MAX(AG$10:AG980)+1)))</f>
        <v/>
      </c>
      <c r="AH981" s="5" t="str">
        <f>IF(OR($AB981="", $AC981=""), "", IF($H981=$M$3, "", IF(OR(AH$7&lt;$AB981, $AC981&lt;AH$6),"", MAX(AH$10:AH980)+1)))</f>
        <v/>
      </c>
      <c r="AI981" s="5" t="str">
        <f>IF(OR($AB981="", $AC981=""), "", IF($H981=$M$3, "", IF(OR(AI$7&lt;$AB981, $AC981&lt;AI$6),"", MAX(AI$10:AI980)+1)))</f>
        <v/>
      </c>
      <c r="AJ981" s="5" t="str">
        <f>IF(OR($AB981="", $AC981=""), "", IF($H981=$M$3, "", IF(OR(AJ$7&lt;$AB981, $AC981&lt;AJ$6),"", MAX(AJ$10:AJ980)+1)))</f>
        <v/>
      </c>
      <c r="AK981" s="5" t="str">
        <f>IF(OR($AB981="", $AC981=""), "", IF($H981=$M$3, "", IF(OR(AK$7&lt;$AB981, $AC981&lt;AK$6),"", MAX(AK$10:AK980)+1)))</f>
        <v/>
      </c>
      <c r="AL981" s="5" t="str">
        <f>IF(OR($AB981="", $AC981=""), "", IF($H981=$M$3, "", IF(OR(AL$7&lt;$AB981, $AC981&lt;AL$6),"", MAX(AL$10:AL980)+1)))</f>
        <v/>
      </c>
      <c r="AM981" s="5" t="str">
        <f>IF(OR($AB981="", $AC981=""), "", IF($H981=$M$3, "", IF(OR(AM$7&lt;$AB981, $AC981&lt;AM$6),"", MAX(AM$10:AM980)+1)))</f>
        <v/>
      </c>
      <c r="AN981" s="5" t="str">
        <f>IF(OR($AB981="", $AC981=""), "", IF($H981=$M$3, "", IF(OR(AN$7&lt;$AB981, $AC981&lt;AN$6),"", MAX(AN$10:AN980)+1)))</f>
        <v/>
      </c>
      <c r="AO981" s="5" t="str">
        <f>IF(OR($AB981="", $AC981=""), "", IF($H981=$M$3, "", IF(OR(AO$7&lt;$AB981, $AC981&lt;AO$6),"", MAX(AO$10:AO980)+1)))</f>
        <v/>
      </c>
      <c r="AP981" s="5" t="str">
        <f>IF(OR($AB981="", $AC981=""), "", IF($H981=$M$3, "", IF(OR(AP$7&lt;$AB981, $AC981&lt;AP$6),"", MAX(AP$10:AP980)+1)))</f>
        <v/>
      </c>
      <c r="AQ981" s="5" t="str">
        <f>IF(OR($AB981="", $AC981=""), "", IF($H981=$M$3, "", IF(OR(AQ$7&lt;$AB981, $AC981&lt;AQ$6),"", MAX(AQ$10:AQ980)+1)))</f>
        <v/>
      </c>
      <c r="AR981" s="5" t="str">
        <f>IF(OR($AB981="", $AC981=""), "", IF($H981=$M$3, "", IF(OR(AR$7&lt;$AB981, $AC981&lt;AR$6),"", MAX(AR$10:AR980)+1)))</f>
        <v/>
      </c>
      <c r="AS981" s="5" t="str">
        <f>IF(OR($AB981="", $AC981=""), "", IF($H981=$M$3, "", IF(OR(AS$7&lt;$AB981, $AC981&lt;AS$6),"", MAX(AS$10:AS980)+1)))</f>
        <v/>
      </c>
      <c r="AT981" s="5" t="str">
        <f>IF(OR($AB981="", $AC981=""), "", IF($H981=$M$3, "", IF(OR(AT$7&lt;$AB981, $AC981&lt;AT$6),"", MAX(AT$10:AT980)+1)))</f>
        <v/>
      </c>
      <c r="AU981" s="5" t="str">
        <f>IF(OR($AB981="", $AC981=""), "", IF($H981=$M$3, "", IF(OR(AU$7&lt;$AB981, $AC981&lt;AU$6),"", MAX(AU$10:AU980)+1)))</f>
        <v/>
      </c>
      <c r="AV981" s="5" t="str">
        <f>IF(OR($AB981="", $AC981=""), "", IF($H981=$M$3, "", IF(OR(AV$7&lt;$AB981, $AC981&lt;AV$6),"", MAX(AV$10:AV980)+1)))</f>
        <v/>
      </c>
      <c r="AW981" s="5" t="str">
        <f>IF(OR($AB981="", $AC981=""), "", IF($H981=$M$3, "", IF(OR(AW$7&lt;$AB981, $AC981&lt;AW$6),"", MAX(AW$10:AW980)+1)))</f>
        <v/>
      </c>
      <c r="AX981" s="5" t="str">
        <f>IF(OR($AB981="", $AC981=""), "", IF($H981=$M$3, "", IF(OR(AX$7&lt;$AB981, $AC981&lt;AX$6),"", MAX(AX$10:AX980)+1)))</f>
        <v/>
      </c>
      <c r="AY981" s="5" t="str">
        <f>IF(OR($AB981="", $AC981=""), "", IF($H981=$M$3, "", IF(OR(AY$7&lt;$AB981, $AC981&lt;AY$6),"", MAX(AY$10:AY980)+1)))</f>
        <v/>
      </c>
      <c r="AZ981" s="5" t="str">
        <f>IF(OR($AB981="", $AC981=""), "", IF($H981=$M$3, "", IF(OR(AZ$7&lt;$AB981, $AC981&lt;AZ$6),"", MAX(AZ$10:AZ980)+1)))</f>
        <v/>
      </c>
      <c r="BA981" s="5" t="str">
        <f>IF(OR($AB981="", $AC981=""), "", IF($H981=$M$3, "", IF(OR(BA$7&lt;$AB981, $AC981&lt;BA$6),"", MAX(BA$10:BA980)+1)))</f>
        <v/>
      </c>
      <c r="BB981" s="5" t="str">
        <f>IF(OR($AB981="", $AC981=""), "", IF($H981=$M$3, "", IF(OR(BB$7&lt;$AB981, $AC981&lt;BB$6),"", MAX(BB$10:BB980)+1)))</f>
        <v/>
      </c>
      <c r="BC981" s="5" t="str">
        <f>IF(OR($AB981="", $AC981=""), "", IF($H981=$M$3, "", IF(OR(BC$7&lt;$AB981, $AC981&lt;BC$6),"", MAX(BC$10:BC980)+1)))</f>
        <v/>
      </c>
      <c r="BD981" s="5" t="str">
        <f>IF(OR($AB981="", $AC981=""), "", IF($H981=$M$3, "", IF(OR(BD$7&lt;$AB981, $AC981&lt;BD$6),"", MAX(BD$10:BD980)+1)))</f>
        <v/>
      </c>
      <c r="BE981" s="5" t="str">
        <f>IF(OR($AB981="", $AC981=""), "", IF($H981=$M$3, "", IF(OR(BE$7&lt;$AB981, $AC981&lt;BE$6),"", MAX(BE$10:BE980)+1)))</f>
        <v/>
      </c>
      <c r="BF981" s="5" t="str">
        <f>IF(OR($AB981="", $AC981=""), "", IF($H981=$M$3, "", IF(OR(BF$7&lt;$AB981, $AC981&lt;BF$6),"", MAX(BF$10:BF980)+1)))</f>
        <v/>
      </c>
      <c r="BG981" s="5" t="str">
        <f>IF(OR($AB981="", $AC981=""), "", IF($H981=$M$3, "", IF(OR(BG$7&lt;$AB981, $AC981&lt;BG$6),"", MAX(BG$10:BG980)+1)))</f>
        <v/>
      </c>
      <c r="BH981" s="5" t="str">
        <f>IF(OR($AB981="", $AC981=""), "", IF($H981=$M$3, "", IF(OR(BH$7&lt;$AB981, $AC981&lt;BH$6),"", MAX(BH$10:BH980)+1)))</f>
        <v/>
      </c>
      <c r="BI981" s="5" t="str">
        <f>IF(OR($AB981="", $AC981=""), "", IF($H981=$M$3, "", IF(OR(BI$7&lt;$AB981, $AC981&lt;BI$6),"", MAX(BI$10:BI980)+1)))</f>
        <v/>
      </c>
      <c r="BK981" s="5" t="str" cm="1">
        <f t="array" aca="1" ref="BK981" ca="1">IFERROR(INDEX($AE981:$BI981, $BJ981, MATCH($BK$9, $AE$9:$BI$9, 0)), "")</f>
        <v/>
      </c>
    </row>
    <row r="982" spans="1:63" x14ac:dyDescent="0.25">
      <c r="A982" s="2"/>
      <c r="B982" s="254"/>
      <c r="C982" s="255"/>
      <c r="D982" s="256"/>
      <c r="E982" s="257"/>
      <c r="F982" s="257"/>
      <c r="G982" s="258"/>
      <c r="H982" s="259"/>
      <c r="I982" s="16"/>
      <c r="J982" s="5" t="str">
        <f t="shared" si="131"/>
        <v/>
      </c>
      <c r="K982" s="2"/>
      <c r="O982" s="5" t="str">
        <f t="shared" si="129"/>
        <v/>
      </c>
      <c r="Q982" s="5" t="str">
        <f t="shared" si="132"/>
        <v/>
      </c>
      <c r="S982" s="5" t="str">
        <f t="shared" si="130"/>
        <v/>
      </c>
      <c r="U982" s="64" t="str">
        <f>IF($D982="","", IF(COUNTIF('Intro &amp; Setup'!$AW$49:$AW$88, $D982)&gt;0, "BH", TEXT($D982, "ddd")))</f>
        <v/>
      </c>
      <c r="V982" s="65" t="str">
        <f>IF($G982="", "", IF(COUNTIF('Intro &amp; Setup'!$AW$49:$AW$88, $G982)&gt;0, "BH", TEXT($G982, "ddd")))</f>
        <v/>
      </c>
      <c r="W982" s="64" t="str">
        <f t="shared" si="133"/>
        <v/>
      </c>
      <c r="X982" s="65" t="str">
        <f t="shared" si="134"/>
        <v/>
      </c>
      <c r="Y982" s="64" t="str">
        <f>IF(F982="", "", IF(OR(F982&lt;'Intro &amp; Setup'!$Z$20, F982&gt;'Intro &amp; Setup'!$Z$22), "X", ""))</f>
        <v/>
      </c>
      <c r="Z982" s="65" t="str">
        <f>IF(G982="", "", IF(OR(G982&lt;'Intro &amp; Setup'!$Z$20, G982&gt;'Intro &amp; Setup'!$Z$22), "X", ""))</f>
        <v/>
      </c>
      <c r="AB982" s="58" t="str">
        <f t="shared" si="135"/>
        <v/>
      </c>
      <c r="AC982" s="59" t="str">
        <f t="shared" si="136"/>
        <v/>
      </c>
      <c r="AE982" s="5" t="str">
        <f>IF(OR($AB982="", $AC982=""), "", IF($H982=$M$3, "", IF(OR(AE$7&lt;$AB982, $AC982&lt;AE$6),"", MAX(AE$10:AE981)+1)))</f>
        <v/>
      </c>
      <c r="AF982" s="5" t="str">
        <f>IF(OR($AB982="", $AC982=""), "", IF($H982=$M$3, "", IF(OR(AF$7&lt;$AB982, $AC982&lt;AF$6),"", MAX(AF$10:AF981)+1)))</f>
        <v/>
      </c>
      <c r="AG982" s="5" t="str">
        <f>IF(OR($AB982="", $AC982=""), "", IF($H982=$M$3, "", IF(OR(AG$7&lt;$AB982, $AC982&lt;AG$6),"", MAX(AG$10:AG981)+1)))</f>
        <v/>
      </c>
      <c r="AH982" s="5" t="str">
        <f>IF(OR($AB982="", $AC982=""), "", IF($H982=$M$3, "", IF(OR(AH$7&lt;$AB982, $AC982&lt;AH$6),"", MAX(AH$10:AH981)+1)))</f>
        <v/>
      </c>
      <c r="AI982" s="5" t="str">
        <f>IF(OR($AB982="", $AC982=""), "", IF($H982=$M$3, "", IF(OR(AI$7&lt;$AB982, $AC982&lt;AI$6),"", MAX(AI$10:AI981)+1)))</f>
        <v/>
      </c>
      <c r="AJ982" s="5" t="str">
        <f>IF(OR($AB982="", $AC982=""), "", IF($H982=$M$3, "", IF(OR(AJ$7&lt;$AB982, $AC982&lt;AJ$6),"", MAX(AJ$10:AJ981)+1)))</f>
        <v/>
      </c>
      <c r="AK982" s="5" t="str">
        <f>IF(OR($AB982="", $AC982=""), "", IF($H982=$M$3, "", IF(OR(AK$7&lt;$AB982, $AC982&lt;AK$6),"", MAX(AK$10:AK981)+1)))</f>
        <v/>
      </c>
      <c r="AL982" s="5" t="str">
        <f>IF(OR($AB982="", $AC982=""), "", IF($H982=$M$3, "", IF(OR(AL$7&lt;$AB982, $AC982&lt;AL$6),"", MAX(AL$10:AL981)+1)))</f>
        <v/>
      </c>
      <c r="AM982" s="5" t="str">
        <f>IF(OR($AB982="", $AC982=""), "", IF($H982=$M$3, "", IF(OR(AM$7&lt;$AB982, $AC982&lt;AM$6),"", MAX(AM$10:AM981)+1)))</f>
        <v/>
      </c>
      <c r="AN982" s="5" t="str">
        <f>IF(OR($AB982="", $AC982=""), "", IF($H982=$M$3, "", IF(OR(AN$7&lt;$AB982, $AC982&lt;AN$6),"", MAX(AN$10:AN981)+1)))</f>
        <v/>
      </c>
      <c r="AO982" s="5" t="str">
        <f>IF(OR($AB982="", $AC982=""), "", IF($H982=$M$3, "", IF(OR(AO$7&lt;$AB982, $AC982&lt;AO$6),"", MAX(AO$10:AO981)+1)))</f>
        <v/>
      </c>
      <c r="AP982" s="5" t="str">
        <f>IF(OR($AB982="", $AC982=""), "", IF($H982=$M$3, "", IF(OR(AP$7&lt;$AB982, $AC982&lt;AP$6),"", MAX(AP$10:AP981)+1)))</f>
        <v/>
      </c>
      <c r="AQ982" s="5" t="str">
        <f>IF(OR($AB982="", $AC982=""), "", IF($H982=$M$3, "", IF(OR(AQ$7&lt;$AB982, $AC982&lt;AQ$6),"", MAX(AQ$10:AQ981)+1)))</f>
        <v/>
      </c>
      <c r="AR982" s="5" t="str">
        <f>IF(OR($AB982="", $AC982=""), "", IF($H982=$M$3, "", IF(OR(AR$7&lt;$AB982, $AC982&lt;AR$6),"", MAX(AR$10:AR981)+1)))</f>
        <v/>
      </c>
      <c r="AS982" s="5" t="str">
        <f>IF(OR($AB982="", $AC982=""), "", IF($H982=$M$3, "", IF(OR(AS$7&lt;$AB982, $AC982&lt;AS$6),"", MAX(AS$10:AS981)+1)))</f>
        <v/>
      </c>
      <c r="AT982" s="5" t="str">
        <f>IF(OR($AB982="", $AC982=""), "", IF($H982=$M$3, "", IF(OR(AT$7&lt;$AB982, $AC982&lt;AT$6),"", MAX(AT$10:AT981)+1)))</f>
        <v/>
      </c>
      <c r="AU982" s="5" t="str">
        <f>IF(OR($AB982="", $AC982=""), "", IF($H982=$M$3, "", IF(OR(AU$7&lt;$AB982, $AC982&lt;AU$6),"", MAX(AU$10:AU981)+1)))</f>
        <v/>
      </c>
      <c r="AV982" s="5" t="str">
        <f>IF(OR($AB982="", $AC982=""), "", IF($H982=$M$3, "", IF(OR(AV$7&lt;$AB982, $AC982&lt;AV$6),"", MAX(AV$10:AV981)+1)))</f>
        <v/>
      </c>
      <c r="AW982" s="5" t="str">
        <f>IF(OR($AB982="", $AC982=""), "", IF($H982=$M$3, "", IF(OR(AW$7&lt;$AB982, $AC982&lt;AW$6),"", MAX(AW$10:AW981)+1)))</f>
        <v/>
      </c>
      <c r="AX982" s="5" t="str">
        <f>IF(OR($AB982="", $AC982=""), "", IF($H982=$M$3, "", IF(OR(AX$7&lt;$AB982, $AC982&lt;AX$6),"", MAX(AX$10:AX981)+1)))</f>
        <v/>
      </c>
      <c r="AY982" s="5" t="str">
        <f>IF(OR($AB982="", $AC982=""), "", IF($H982=$M$3, "", IF(OR(AY$7&lt;$AB982, $AC982&lt;AY$6),"", MAX(AY$10:AY981)+1)))</f>
        <v/>
      </c>
      <c r="AZ982" s="5" t="str">
        <f>IF(OR($AB982="", $AC982=""), "", IF($H982=$M$3, "", IF(OR(AZ$7&lt;$AB982, $AC982&lt;AZ$6),"", MAX(AZ$10:AZ981)+1)))</f>
        <v/>
      </c>
      <c r="BA982" s="5" t="str">
        <f>IF(OR($AB982="", $AC982=""), "", IF($H982=$M$3, "", IF(OR(BA$7&lt;$AB982, $AC982&lt;BA$6),"", MAX(BA$10:BA981)+1)))</f>
        <v/>
      </c>
      <c r="BB982" s="5" t="str">
        <f>IF(OR($AB982="", $AC982=""), "", IF($H982=$M$3, "", IF(OR(BB$7&lt;$AB982, $AC982&lt;BB$6),"", MAX(BB$10:BB981)+1)))</f>
        <v/>
      </c>
      <c r="BC982" s="5" t="str">
        <f>IF(OR($AB982="", $AC982=""), "", IF($H982=$M$3, "", IF(OR(BC$7&lt;$AB982, $AC982&lt;BC$6),"", MAX(BC$10:BC981)+1)))</f>
        <v/>
      </c>
      <c r="BD982" s="5" t="str">
        <f>IF(OR($AB982="", $AC982=""), "", IF($H982=$M$3, "", IF(OR(BD$7&lt;$AB982, $AC982&lt;BD$6),"", MAX(BD$10:BD981)+1)))</f>
        <v/>
      </c>
      <c r="BE982" s="5" t="str">
        <f>IF(OR($AB982="", $AC982=""), "", IF($H982=$M$3, "", IF(OR(BE$7&lt;$AB982, $AC982&lt;BE$6),"", MAX(BE$10:BE981)+1)))</f>
        <v/>
      </c>
      <c r="BF982" s="5" t="str">
        <f>IF(OR($AB982="", $AC982=""), "", IF($H982=$M$3, "", IF(OR(BF$7&lt;$AB982, $AC982&lt;BF$6),"", MAX(BF$10:BF981)+1)))</f>
        <v/>
      </c>
      <c r="BG982" s="5" t="str">
        <f>IF(OR($AB982="", $AC982=""), "", IF($H982=$M$3, "", IF(OR(BG$7&lt;$AB982, $AC982&lt;BG$6),"", MAX(BG$10:BG981)+1)))</f>
        <v/>
      </c>
      <c r="BH982" s="5" t="str">
        <f>IF(OR($AB982="", $AC982=""), "", IF($H982=$M$3, "", IF(OR(BH$7&lt;$AB982, $AC982&lt;BH$6),"", MAX(BH$10:BH981)+1)))</f>
        <v/>
      </c>
      <c r="BI982" s="5" t="str">
        <f>IF(OR($AB982="", $AC982=""), "", IF($H982=$M$3, "", IF(OR(BI$7&lt;$AB982, $AC982&lt;BI$6),"", MAX(BI$10:BI981)+1)))</f>
        <v/>
      </c>
      <c r="BK982" s="5" t="str" cm="1">
        <f t="array" aca="1" ref="BK982" ca="1">IFERROR(INDEX($AE982:$BI982, $BJ982, MATCH($BK$9, $AE$9:$BI$9, 0)), "")</f>
        <v/>
      </c>
    </row>
    <row r="983" spans="1:63" x14ac:dyDescent="0.25">
      <c r="A983" s="2"/>
      <c r="B983" s="254"/>
      <c r="C983" s="255"/>
      <c r="D983" s="256"/>
      <c r="E983" s="257"/>
      <c r="F983" s="257"/>
      <c r="G983" s="258"/>
      <c r="H983" s="259"/>
      <c r="I983" s="16"/>
      <c r="J983" s="5" t="str">
        <f t="shared" si="131"/>
        <v/>
      </c>
      <c r="K983" s="2"/>
      <c r="O983" s="5" t="str">
        <f t="shared" si="129"/>
        <v/>
      </c>
      <c r="Q983" s="5" t="str">
        <f t="shared" si="132"/>
        <v/>
      </c>
      <c r="S983" s="5" t="str">
        <f t="shared" si="130"/>
        <v/>
      </c>
      <c r="U983" s="64" t="str">
        <f>IF($D983="","", IF(COUNTIF('Intro &amp; Setup'!$AW$49:$AW$88, $D983)&gt;0, "BH", TEXT($D983, "ddd")))</f>
        <v/>
      </c>
      <c r="V983" s="65" t="str">
        <f>IF($G983="", "", IF(COUNTIF('Intro &amp; Setup'!$AW$49:$AW$88, $G983)&gt;0, "BH", TEXT($G983, "ddd")))</f>
        <v/>
      </c>
      <c r="W983" s="64" t="str">
        <f t="shared" si="133"/>
        <v/>
      </c>
      <c r="X983" s="65" t="str">
        <f t="shared" si="134"/>
        <v/>
      </c>
      <c r="Y983" s="64" t="str">
        <f>IF(F983="", "", IF(OR(F983&lt;'Intro &amp; Setup'!$Z$20, F983&gt;'Intro &amp; Setup'!$Z$22), "X", ""))</f>
        <v/>
      </c>
      <c r="Z983" s="65" t="str">
        <f>IF(G983="", "", IF(OR(G983&lt;'Intro &amp; Setup'!$Z$20, G983&gt;'Intro &amp; Setup'!$Z$22), "X", ""))</f>
        <v/>
      </c>
      <c r="AB983" s="58" t="str">
        <f t="shared" si="135"/>
        <v/>
      </c>
      <c r="AC983" s="59" t="str">
        <f t="shared" si="136"/>
        <v/>
      </c>
      <c r="AE983" s="5" t="str">
        <f>IF(OR($AB983="", $AC983=""), "", IF($H983=$M$3, "", IF(OR(AE$7&lt;$AB983, $AC983&lt;AE$6),"", MAX(AE$10:AE982)+1)))</f>
        <v/>
      </c>
      <c r="AF983" s="5" t="str">
        <f>IF(OR($AB983="", $AC983=""), "", IF($H983=$M$3, "", IF(OR(AF$7&lt;$AB983, $AC983&lt;AF$6),"", MAX(AF$10:AF982)+1)))</f>
        <v/>
      </c>
      <c r="AG983" s="5" t="str">
        <f>IF(OR($AB983="", $AC983=""), "", IF($H983=$M$3, "", IF(OR(AG$7&lt;$AB983, $AC983&lt;AG$6),"", MAX(AG$10:AG982)+1)))</f>
        <v/>
      </c>
      <c r="AH983" s="5" t="str">
        <f>IF(OR($AB983="", $AC983=""), "", IF($H983=$M$3, "", IF(OR(AH$7&lt;$AB983, $AC983&lt;AH$6),"", MAX(AH$10:AH982)+1)))</f>
        <v/>
      </c>
      <c r="AI983" s="5" t="str">
        <f>IF(OR($AB983="", $AC983=""), "", IF($H983=$M$3, "", IF(OR(AI$7&lt;$AB983, $AC983&lt;AI$6),"", MAX(AI$10:AI982)+1)))</f>
        <v/>
      </c>
      <c r="AJ983" s="5" t="str">
        <f>IF(OR($AB983="", $AC983=""), "", IF($H983=$M$3, "", IF(OR(AJ$7&lt;$AB983, $AC983&lt;AJ$6),"", MAX(AJ$10:AJ982)+1)))</f>
        <v/>
      </c>
      <c r="AK983" s="5" t="str">
        <f>IF(OR($AB983="", $AC983=""), "", IF($H983=$M$3, "", IF(OR(AK$7&lt;$AB983, $AC983&lt;AK$6),"", MAX(AK$10:AK982)+1)))</f>
        <v/>
      </c>
      <c r="AL983" s="5" t="str">
        <f>IF(OR($AB983="", $AC983=""), "", IF($H983=$M$3, "", IF(OR(AL$7&lt;$AB983, $AC983&lt;AL$6),"", MAX(AL$10:AL982)+1)))</f>
        <v/>
      </c>
      <c r="AM983" s="5" t="str">
        <f>IF(OR($AB983="", $AC983=""), "", IF($H983=$M$3, "", IF(OR(AM$7&lt;$AB983, $AC983&lt;AM$6),"", MAX(AM$10:AM982)+1)))</f>
        <v/>
      </c>
      <c r="AN983" s="5" t="str">
        <f>IF(OR($AB983="", $AC983=""), "", IF($H983=$M$3, "", IF(OR(AN$7&lt;$AB983, $AC983&lt;AN$6),"", MAX(AN$10:AN982)+1)))</f>
        <v/>
      </c>
      <c r="AO983" s="5" t="str">
        <f>IF(OR($AB983="", $AC983=""), "", IF($H983=$M$3, "", IF(OR(AO$7&lt;$AB983, $AC983&lt;AO$6),"", MAX(AO$10:AO982)+1)))</f>
        <v/>
      </c>
      <c r="AP983" s="5" t="str">
        <f>IF(OR($AB983="", $AC983=""), "", IF($H983=$M$3, "", IF(OR(AP$7&lt;$AB983, $AC983&lt;AP$6),"", MAX(AP$10:AP982)+1)))</f>
        <v/>
      </c>
      <c r="AQ983" s="5" t="str">
        <f>IF(OR($AB983="", $AC983=""), "", IF($H983=$M$3, "", IF(OR(AQ$7&lt;$AB983, $AC983&lt;AQ$6),"", MAX(AQ$10:AQ982)+1)))</f>
        <v/>
      </c>
      <c r="AR983" s="5" t="str">
        <f>IF(OR($AB983="", $AC983=""), "", IF($H983=$M$3, "", IF(OR(AR$7&lt;$AB983, $AC983&lt;AR$6),"", MAX(AR$10:AR982)+1)))</f>
        <v/>
      </c>
      <c r="AS983" s="5" t="str">
        <f>IF(OR($AB983="", $AC983=""), "", IF($H983=$M$3, "", IF(OR(AS$7&lt;$AB983, $AC983&lt;AS$6),"", MAX(AS$10:AS982)+1)))</f>
        <v/>
      </c>
      <c r="AT983" s="5" t="str">
        <f>IF(OR($AB983="", $AC983=""), "", IF($H983=$M$3, "", IF(OR(AT$7&lt;$AB983, $AC983&lt;AT$6),"", MAX(AT$10:AT982)+1)))</f>
        <v/>
      </c>
      <c r="AU983" s="5" t="str">
        <f>IF(OR($AB983="", $AC983=""), "", IF($H983=$M$3, "", IF(OR(AU$7&lt;$AB983, $AC983&lt;AU$6),"", MAX(AU$10:AU982)+1)))</f>
        <v/>
      </c>
      <c r="AV983" s="5" t="str">
        <f>IF(OR($AB983="", $AC983=""), "", IF($H983=$M$3, "", IF(OR(AV$7&lt;$AB983, $AC983&lt;AV$6),"", MAX(AV$10:AV982)+1)))</f>
        <v/>
      </c>
      <c r="AW983" s="5" t="str">
        <f>IF(OR($AB983="", $AC983=""), "", IF($H983=$M$3, "", IF(OR(AW$7&lt;$AB983, $AC983&lt;AW$6),"", MAX(AW$10:AW982)+1)))</f>
        <v/>
      </c>
      <c r="AX983" s="5" t="str">
        <f>IF(OR($AB983="", $AC983=""), "", IF($H983=$M$3, "", IF(OR(AX$7&lt;$AB983, $AC983&lt;AX$6),"", MAX(AX$10:AX982)+1)))</f>
        <v/>
      </c>
      <c r="AY983" s="5" t="str">
        <f>IF(OR($AB983="", $AC983=""), "", IF($H983=$M$3, "", IF(OR(AY$7&lt;$AB983, $AC983&lt;AY$6),"", MAX(AY$10:AY982)+1)))</f>
        <v/>
      </c>
      <c r="AZ983" s="5" t="str">
        <f>IF(OR($AB983="", $AC983=""), "", IF($H983=$M$3, "", IF(OR(AZ$7&lt;$AB983, $AC983&lt;AZ$6),"", MAX(AZ$10:AZ982)+1)))</f>
        <v/>
      </c>
      <c r="BA983" s="5" t="str">
        <f>IF(OR($AB983="", $AC983=""), "", IF($H983=$M$3, "", IF(OR(BA$7&lt;$AB983, $AC983&lt;BA$6),"", MAX(BA$10:BA982)+1)))</f>
        <v/>
      </c>
      <c r="BB983" s="5" t="str">
        <f>IF(OR($AB983="", $AC983=""), "", IF($H983=$M$3, "", IF(OR(BB$7&lt;$AB983, $AC983&lt;BB$6),"", MAX(BB$10:BB982)+1)))</f>
        <v/>
      </c>
      <c r="BC983" s="5" t="str">
        <f>IF(OR($AB983="", $AC983=""), "", IF($H983=$M$3, "", IF(OR(BC$7&lt;$AB983, $AC983&lt;BC$6),"", MAX(BC$10:BC982)+1)))</f>
        <v/>
      </c>
      <c r="BD983" s="5" t="str">
        <f>IF(OR($AB983="", $AC983=""), "", IF($H983=$M$3, "", IF(OR(BD$7&lt;$AB983, $AC983&lt;BD$6),"", MAX(BD$10:BD982)+1)))</f>
        <v/>
      </c>
      <c r="BE983" s="5" t="str">
        <f>IF(OR($AB983="", $AC983=""), "", IF($H983=$M$3, "", IF(OR(BE$7&lt;$AB983, $AC983&lt;BE$6),"", MAX(BE$10:BE982)+1)))</f>
        <v/>
      </c>
      <c r="BF983" s="5" t="str">
        <f>IF(OR($AB983="", $AC983=""), "", IF($H983=$M$3, "", IF(OR(BF$7&lt;$AB983, $AC983&lt;BF$6),"", MAX(BF$10:BF982)+1)))</f>
        <v/>
      </c>
      <c r="BG983" s="5" t="str">
        <f>IF(OR($AB983="", $AC983=""), "", IF($H983=$M$3, "", IF(OR(BG$7&lt;$AB983, $AC983&lt;BG$6),"", MAX(BG$10:BG982)+1)))</f>
        <v/>
      </c>
      <c r="BH983" s="5" t="str">
        <f>IF(OR($AB983="", $AC983=""), "", IF($H983=$M$3, "", IF(OR(BH$7&lt;$AB983, $AC983&lt;BH$6),"", MAX(BH$10:BH982)+1)))</f>
        <v/>
      </c>
      <c r="BI983" s="5" t="str">
        <f>IF(OR($AB983="", $AC983=""), "", IF($H983=$M$3, "", IF(OR(BI$7&lt;$AB983, $AC983&lt;BI$6),"", MAX(BI$10:BI982)+1)))</f>
        <v/>
      </c>
      <c r="BK983" s="5" t="str" cm="1">
        <f t="array" aca="1" ref="BK983" ca="1">IFERROR(INDEX($AE983:$BI983, $BJ983, MATCH($BK$9, $AE$9:$BI$9, 0)), "")</f>
        <v/>
      </c>
    </row>
    <row r="984" spans="1:63" x14ac:dyDescent="0.25">
      <c r="A984" s="2"/>
      <c r="B984" s="254"/>
      <c r="C984" s="255"/>
      <c r="D984" s="256"/>
      <c r="E984" s="257"/>
      <c r="F984" s="257"/>
      <c r="G984" s="258"/>
      <c r="H984" s="259"/>
      <c r="I984" s="16"/>
      <c r="J984" s="5" t="str">
        <f t="shared" si="131"/>
        <v/>
      </c>
      <c r="K984" s="2"/>
      <c r="O984" s="5" t="str">
        <f t="shared" si="129"/>
        <v/>
      </c>
      <c r="Q984" s="5" t="str">
        <f t="shared" si="132"/>
        <v/>
      </c>
      <c r="S984" s="5" t="str">
        <f t="shared" si="130"/>
        <v/>
      </c>
      <c r="U984" s="64" t="str">
        <f>IF($D984="","", IF(COUNTIF('Intro &amp; Setup'!$AW$49:$AW$88, $D984)&gt;0, "BH", TEXT($D984, "ddd")))</f>
        <v/>
      </c>
      <c r="V984" s="65" t="str">
        <f>IF($G984="", "", IF(COUNTIF('Intro &amp; Setup'!$AW$49:$AW$88, $G984)&gt;0, "BH", TEXT($G984, "ddd")))</f>
        <v/>
      </c>
      <c r="W984" s="64" t="str">
        <f t="shared" si="133"/>
        <v/>
      </c>
      <c r="X984" s="65" t="str">
        <f t="shared" si="134"/>
        <v/>
      </c>
      <c r="Y984" s="64" t="str">
        <f>IF(F984="", "", IF(OR(F984&lt;'Intro &amp; Setup'!$Z$20, F984&gt;'Intro &amp; Setup'!$Z$22), "X", ""))</f>
        <v/>
      </c>
      <c r="Z984" s="65" t="str">
        <f>IF(G984="", "", IF(OR(G984&lt;'Intro &amp; Setup'!$Z$20, G984&gt;'Intro &amp; Setup'!$Z$22), "X", ""))</f>
        <v/>
      </c>
      <c r="AB984" s="58" t="str">
        <f t="shared" si="135"/>
        <v/>
      </c>
      <c r="AC984" s="59" t="str">
        <f t="shared" si="136"/>
        <v/>
      </c>
      <c r="AE984" s="5" t="str">
        <f>IF(OR($AB984="", $AC984=""), "", IF($H984=$M$3, "", IF(OR(AE$7&lt;$AB984, $AC984&lt;AE$6),"", MAX(AE$10:AE983)+1)))</f>
        <v/>
      </c>
      <c r="AF984" s="5" t="str">
        <f>IF(OR($AB984="", $AC984=""), "", IF($H984=$M$3, "", IF(OR(AF$7&lt;$AB984, $AC984&lt;AF$6),"", MAX(AF$10:AF983)+1)))</f>
        <v/>
      </c>
      <c r="AG984" s="5" t="str">
        <f>IF(OR($AB984="", $AC984=""), "", IF($H984=$M$3, "", IF(OR(AG$7&lt;$AB984, $AC984&lt;AG$6),"", MAX(AG$10:AG983)+1)))</f>
        <v/>
      </c>
      <c r="AH984" s="5" t="str">
        <f>IF(OR($AB984="", $AC984=""), "", IF($H984=$M$3, "", IF(OR(AH$7&lt;$AB984, $AC984&lt;AH$6),"", MAX(AH$10:AH983)+1)))</f>
        <v/>
      </c>
      <c r="AI984" s="5" t="str">
        <f>IF(OR($AB984="", $AC984=""), "", IF($H984=$M$3, "", IF(OR(AI$7&lt;$AB984, $AC984&lt;AI$6),"", MAX(AI$10:AI983)+1)))</f>
        <v/>
      </c>
      <c r="AJ984" s="5" t="str">
        <f>IF(OR($AB984="", $AC984=""), "", IF($H984=$M$3, "", IF(OR(AJ$7&lt;$AB984, $AC984&lt;AJ$6),"", MAX(AJ$10:AJ983)+1)))</f>
        <v/>
      </c>
      <c r="AK984" s="5" t="str">
        <f>IF(OR($AB984="", $AC984=""), "", IF($H984=$M$3, "", IF(OR(AK$7&lt;$AB984, $AC984&lt;AK$6),"", MAX(AK$10:AK983)+1)))</f>
        <v/>
      </c>
      <c r="AL984" s="5" t="str">
        <f>IF(OR($AB984="", $AC984=""), "", IF($H984=$M$3, "", IF(OR(AL$7&lt;$AB984, $AC984&lt;AL$6),"", MAX(AL$10:AL983)+1)))</f>
        <v/>
      </c>
      <c r="AM984" s="5" t="str">
        <f>IF(OR($AB984="", $AC984=""), "", IF($H984=$M$3, "", IF(OR(AM$7&lt;$AB984, $AC984&lt;AM$6),"", MAX(AM$10:AM983)+1)))</f>
        <v/>
      </c>
      <c r="AN984" s="5" t="str">
        <f>IF(OR($AB984="", $AC984=""), "", IF($H984=$M$3, "", IF(OR(AN$7&lt;$AB984, $AC984&lt;AN$6),"", MAX(AN$10:AN983)+1)))</f>
        <v/>
      </c>
      <c r="AO984" s="5" t="str">
        <f>IF(OR($AB984="", $AC984=""), "", IF($H984=$M$3, "", IF(OR(AO$7&lt;$AB984, $AC984&lt;AO$6),"", MAX(AO$10:AO983)+1)))</f>
        <v/>
      </c>
      <c r="AP984" s="5" t="str">
        <f>IF(OR($AB984="", $AC984=""), "", IF($H984=$M$3, "", IF(OR(AP$7&lt;$AB984, $AC984&lt;AP$6),"", MAX(AP$10:AP983)+1)))</f>
        <v/>
      </c>
      <c r="AQ984" s="5" t="str">
        <f>IF(OR($AB984="", $AC984=""), "", IF($H984=$M$3, "", IF(OR(AQ$7&lt;$AB984, $AC984&lt;AQ$6),"", MAX(AQ$10:AQ983)+1)))</f>
        <v/>
      </c>
      <c r="AR984" s="5" t="str">
        <f>IF(OR($AB984="", $AC984=""), "", IF($H984=$M$3, "", IF(OR(AR$7&lt;$AB984, $AC984&lt;AR$6),"", MAX(AR$10:AR983)+1)))</f>
        <v/>
      </c>
      <c r="AS984" s="5" t="str">
        <f>IF(OR($AB984="", $AC984=""), "", IF($H984=$M$3, "", IF(OR(AS$7&lt;$AB984, $AC984&lt;AS$6),"", MAX(AS$10:AS983)+1)))</f>
        <v/>
      </c>
      <c r="AT984" s="5" t="str">
        <f>IF(OR($AB984="", $AC984=""), "", IF($H984=$M$3, "", IF(OR(AT$7&lt;$AB984, $AC984&lt;AT$6),"", MAX(AT$10:AT983)+1)))</f>
        <v/>
      </c>
      <c r="AU984" s="5" t="str">
        <f>IF(OR($AB984="", $AC984=""), "", IF($H984=$M$3, "", IF(OR(AU$7&lt;$AB984, $AC984&lt;AU$6),"", MAX(AU$10:AU983)+1)))</f>
        <v/>
      </c>
      <c r="AV984" s="5" t="str">
        <f>IF(OR($AB984="", $AC984=""), "", IF($H984=$M$3, "", IF(OR(AV$7&lt;$AB984, $AC984&lt;AV$6),"", MAX(AV$10:AV983)+1)))</f>
        <v/>
      </c>
      <c r="AW984" s="5" t="str">
        <f>IF(OR($AB984="", $AC984=""), "", IF($H984=$M$3, "", IF(OR(AW$7&lt;$AB984, $AC984&lt;AW$6),"", MAX(AW$10:AW983)+1)))</f>
        <v/>
      </c>
      <c r="AX984" s="5" t="str">
        <f>IF(OR($AB984="", $AC984=""), "", IF($H984=$M$3, "", IF(OR(AX$7&lt;$AB984, $AC984&lt;AX$6),"", MAX(AX$10:AX983)+1)))</f>
        <v/>
      </c>
      <c r="AY984" s="5" t="str">
        <f>IF(OR($AB984="", $AC984=""), "", IF($H984=$M$3, "", IF(OR(AY$7&lt;$AB984, $AC984&lt;AY$6),"", MAX(AY$10:AY983)+1)))</f>
        <v/>
      </c>
      <c r="AZ984" s="5" t="str">
        <f>IF(OR($AB984="", $AC984=""), "", IF($H984=$M$3, "", IF(OR(AZ$7&lt;$AB984, $AC984&lt;AZ$6),"", MAX(AZ$10:AZ983)+1)))</f>
        <v/>
      </c>
      <c r="BA984" s="5" t="str">
        <f>IF(OR($AB984="", $AC984=""), "", IF($H984=$M$3, "", IF(OR(BA$7&lt;$AB984, $AC984&lt;BA$6),"", MAX(BA$10:BA983)+1)))</f>
        <v/>
      </c>
      <c r="BB984" s="5" t="str">
        <f>IF(OR($AB984="", $AC984=""), "", IF($H984=$M$3, "", IF(OR(BB$7&lt;$AB984, $AC984&lt;BB$6),"", MAX(BB$10:BB983)+1)))</f>
        <v/>
      </c>
      <c r="BC984" s="5" t="str">
        <f>IF(OR($AB984="", $AC984=""), "", IF($H984=$M$3, "", IF(OR(BC$7&lt;$AB984, $AC984&lt;BC$6),"", MAX(BC$10:BC983)+1)))</f>
        <v/>
      </c>
      <c r="BD984" s="5" t="str">
        <f>IF(OR($AB984="", $AC984=""), "", IF($H984=$M$3, "", IF(OR(BD$7&lt;$AB984, $AC984&lt;BD$6),"", MAX(BD$10:BD983)+1)))</f>
        <v/>
      </c>
      <c r="BE984" s="5" t="str">
        <f>IF(OR($AB984="", $AC984=""), "", IF($H984=$M$3, "", IF(OR(BE$7&lt;$AB984, $AC984&lt;BE$6),"", MAX(BE$10:BE983)+1)))</f>
        <v/>
      </c>
      <c r="BF984" s="5" t="str">
        <f>IF(OR($AB984="", $AC984=""), "", IF($H984=$M$3, "", IF(OR(BF$7&lt;$AB984, $AC984&lt;BF$6),"", MAX(BF$10:BF983)+1)))</f>
        <v/>
      </c>
      <c r="BG984" s="5" t="str">
        <f>IF(OR($AB984="", $AC984=""), "", IF($H984=$M$3, "", IF(OR(BG$7&lt;$AB984, $AC984&lt;BG$6),"", MAX(BG$10:BG983)+1)))</f>
        <v/>
      </c>
      <c r="BH984" s="5" t="str">
        <f>IF(OR($AB984="", $AC984=""), "", IF($H984=$M$3, "", IF(OR(BH$7&lt;$AB984, $AC984&lt;BH$6),"", MAX(BH$10:BH983)+1)))</f>
        <v/>
      </c>
      <c r="BI984" s="5" t="str">
        <f>IF(OR($AB984="", $AC984=""), "", IF($H984=$M$3, "", IF(OR(BI$7&lt;$AB984, $AC984&lt;BI$6),"", MAX(BI$10:BI983)+1)))</f>
        <v/>
      </c>
      <c r="BK984" s="5" t="str" cm="1">
        <f t="array" aca="1" ref="BK984" ca="1">IFERROR(INDEX($AE984:$BI984, $BJ984, MATCH($BK$9, $AE$9:$BI$9, 0)), "")</f>
        <v/>
      </c>
    </row>
    <row r="985" spans="1:63" x14ac:dyDescent="0.25">
      <c r="A985" s="2"/>
      <c r="B985" s="254"/>
      <c r="C985" s="255"/>
      <c r="D985" s="256"/>
      <c r="E985" s="257"/>
      <c r="F985" s="257"/>
      <c r="G985" s="258"/>
      <c r="H985" s="259"/>
      <c r="I985" s="16"/>
      <c r="J985" s="5" t="str">
        <f t="shared" si="131"/>
        <v/>
      </c>
      <c r="K985" s="2"/>
      <c r="O985" s="5" t="str">
        <f t="shared" si="129"/>
        <v/>
      </c>
      <c r="Q985" s="5" t="str">
        <f t="shared" si="132"/>
        <v/>
      </c>
      <c r="S985" s="5" t="str">
        <f t="shared" si="130"/>
        <v/>
      </c>
      <c r="U985" s="64" t="str">
        <f>IF($D985="","", IF(COUNTIF('Intro &amp; Setup'!$AW$49:$AW$88, $D985)&gt;0, "BH", TEXT($D985, "ddd")))</f>
        <v/>
      </c>
      <c r="V985" s="65" t="str">
        <f>IF($G985="", "", IF(COUNTIF('Intro &amp; Setup'!$AW$49:$AW$88, $G985)&gt;0, "BH", TEXT($G985, "ddd")))</f>
        <v/>
      </c>
      <c r="W985" s="64" t="str">
        <f t="shared" si="133"/>
        <v/>
      </c>
      <c r="X985" s="65" t="str">
        <f t="shared" si="134"/>
        <v/>
      </c>
      <c r="Y985" s="64" t="str">
        <f>IF(F985="", "", IF(OR(F985&lt;'Intro &amp; Setup'!$Z$20, F985&gt;'Intro &amp; Setup'!$Z$22), "X", ""))</f>
        <v/>
      </c>
      <c r="Z985" s="65" t="str">
        <f>IF(G985="", "", IF(OR(G985&lt;'Intro &amp; Setup'!$Z$20, G985&gt;'Intro &amp; Setup'!$Z$22), "X", ""))</f>
        <v/>
      </c>
      <c r="AB985" s="58" t="str">
        <f t="shared" si="135"/>
        <v/>
      </c>
      <c r="AC985" s="59" t="str">
        <f t="shared" si="136"/>
        <v/>
      </c>
      <c r="AE985" s="5" t="str">
        <f>IF(OR($AB985="", $AC985=""), "", IF($H985=$M$3, "", IF(OR(AE$7&lt;$AB985, $AC985&lt;AE$6),"", MAX(AE$10:AE984)+1)))</f>
        <v/>
      </c>
      <c r="AF985" s="5" t="str">
        <f>IF(OR($AB985="", $AC985=""), "", IF($H985=$M$3, "", IF(OR(AF$7&lt;$AB985, $AC985&lt;AF$6),"", MAX(AF$10:AF984)+1)))</f>
        <v/>
      </c>
      <c r="AG985" s="5" t="str">
        <f>IF(OR($AB985="", $AC985=""), "", IF($H985=$M$3, "", IF(OR(AG$7&lt;$AB985, $AC985&lt;AG$6),"", MAX(AG$10:AG984)+1)))</f>
        <v/>
      </c>
      <c r="AH985" s="5" t="str">
        <f>IF(OR($AB985="", $AC985=""), "", IF($H985=$M$3, "", IF(OR(AH$7&lt;$AB985, $AC985&lt;AH$6),"", MAX(AH$10:AH984)+1)))</f>
        <v/>
      </c>
      <c r="AI985" s="5" t="str">
        <f>IF(OR($AB985="", $AC985=""), "", IF($H985=$M$3, "", IF(OR(AI$7&lt;$AB985, $AC985&lt;AI$6),"", MAX(AI$10:AI984)+1)))</f>
        <v/>
      </c>
      <c r="AJ985" s="5" t="str">
        <f>IF(OR($AB985="", $AC985=""), "", IF($H985=$M$3, "", IF(OR(AJ$7&lt;$AB985, $AC985&lt;AJ$6),"", MAX(AJ$10:AJ984)+1)))</f>
        <v/>
      </c>
      <c r="AK985" s="5" t="str">
        <f>IF(OR($AB985="", $AC985=""), "", IF($H985=$M$3, "", IF(OR(AK$7&lt;$AB985, $AC985&lt;AK$6),"", MAX(AK$10:AK984)+1)))</f>
        <v/>
      </c>
      <c r="AL985" s="5" t="str">
        <f>IF(OR($AB985="", $AC985=""), "", IF($H985=$M$3, "", IF(OR(AL$7&lt;$AB985, $AC985&lt;AL$6),"", MAX(AL$10:AL984)+1)))</f>
        <v/>
      </c>
      <c r="AM985" s="5" t="str">
        <f>IF(OR($AB985="", $AC985=""), "", IF($H985=$M$3, "", IF(OR(AM$7&lt;$AB985, $AC985&lt;AM$6),"", MAX(AM$10:AM984)+1)))</f>
        <v/>
      </c>
      <c r="AN985" s="5" t="str">
        <f>IF(OR($AB985="", $AC985=""), "", IF($H985=$M$3, "", IF(OR(AN$7&lt;$AB985, $AC985&lt;AN$6),"", MAX(AN$10:AN984)+1)))</f>
        <v/>
      </c>
      <c r="AO985" s="5" t="str">
        <f>IF(OR($AB985="", $AC985=""), "", IF($H985=$M$3, "", IF(OR(AO$7&lt;$AB985, $AC985&lt;AO$6),"", MAX(AO$10:AO984)+1)))</f>
        <v/>
      </c>
      <c r="AP985" s="5" t="str">
        <f>IF(OR($AB985="", $AC985=""), "", IF($H985=$M$3, "", IF(OR(AP$7&lt;$AB985, $AC985&lt;AP$6),"", MAX(AP$10:AP984)+1)))</f>
        <v/>
      </c>
      <c r="AQ985" s="5" t="str">
        <f>IF(OR($AB985="", $AC985=""), "", IF($H985=$M$3, "", IF(OR(AQ$7&lt;$AB985, $AC985&lt;AQ$6),"", MAX(AQ$10:AQ984)+1)))</f>
        <v/>
      </c>
      <c r="AR985" s="5" t="str">
        <f>IF(OR($AB985="", $AC985=""), "", IF($H985=$M$3, "", IF(OR(AR$7&lt;$AB985, $AC985&lt;AR$6),"", MAX(AR$10:AR984)+1)))</f>
        <v/>
      </c>
      <c r="AS985" s="5" t="str">
        <f>IF(OR($AB985="", $AC985=""), "", IF($H985=$M$3, "", IF(OR(AS$7&lt;$AB985, $AC985&lt;AS$6),"", MAX(AS$10:AS984)+1)))</f>
        <v/>
      </c>
      <c r="AT985" s="5" t="str">
        <f>IF(OR($AB985="", $AC985=""), "", IF($H985=$M$3, "", IF(OR(AT$7&lt;$AB985, $AC985&lt;AT$6),"", MAX(AT$10:AT984)+1)))</f>
        <v/>
      </c>
      <c r="AU985" s="5" t="str">
        <f>IF(OR($AB985="", $AC985=""), "", IF($H985=$M$3, "", IF(OR(AU$7&lt;$AB985, $AC985&lt;AU$6),"", MAX(AU$10:AU984)+1)))</f>
        <v/>
      </c>
      <c r="AV985" s="5" t="str">
        <f>IF(OR($AB985="", $AC985=""), "", IF($H985=$M$3, "", IF(OR(AV$7&lt;$AB985, $AC985&lt;AV$6),"", MAX(AV$10:AV984)+1)))</f>
        <v/>
      </c>
      <c r="AW985" s="5" t="str">
        <f>IF(OR($AB985="", $AC985=""), "", IF($H985=$M$3, "", IF(OR(AW$7&lt;$AB985, $AC985&lt;AW$6),"", MAX(AW$10:AW984)+1)))</f>
        <v/>
      </c>
      <c r="AX985" s="5" t="str">
        <f>IF(OR($AB985="", $AC985=""), "", IF($H985=$M$3, "", IF(OR(AX$7&lt;$AB985, $AC985&lt;AX$6),"", MAX(AX$10:AX984)+1)))</f>
        <v/>
      </c>
      <c r="AY985" s="5" t="str">
        <f>IF(OR($AB985="", $AC985=""), "", IF($H985=$M$3, "", IF(OR(AY$7&lt;$AB985, $AC985&lt;AY$6),"", MAX(AY$10:AY984)+1)))</f>
        <v/>
      </c>
      <c r="AZ985" s="5" t="str">
        <f>IF(OR($AB985="", $AC985=""), "", IF($H985=$M$3, "", IF(OR(AZ$7&lt;$AB985, $AC985&lt;AZ$6),"", MAX(AZ$10:AZ984)+1)))</f>
        <v/>
      </c>
      <c r="BA985" s="5" t="str">
        <f>IF(OR($AB985="", $AC985=""), "", IF($H985=$M$3, "", IF(OR(BA$7&lt;$AB985, $AC985&lt;BA$6),"", MAX(BA$10:BA984)+1)))</f>
        <v/>
      </c>
      <c r="BB985" s="5" t="str">
        <f>IF(OR($AB985="", $AC985=""), "", IF($H985=$M$3, "", IF(OR(BB$7&lt;$AB985, $AC985&lt;BB$6),"", MAX(BB$10:BB984)+1)))</f>
        <v/>
      </c>
      <c r="BC985" s="5" t="str">
        <f>IF(OR($AB985="", $AC985=""), "", IF($H985=$M$3, "", IF(OR(BC$7&lt;$AB985, $AC985&lt;BC$6),"", MAX(BC$10:BC984)+1)))</f>
        <v/>
      </c>
      <c r="BD985" s="5" t="str">
        <f>IF(OR($AB985="", $AC985=""), "", IF($H985=$M$3, "", IF(OR(BD$7&lt;$AB985, $AC985&lt;BD$6),"", MAX(BD$10:BD984)+1)))</f>
        <v/>
      </c>
      <c r="BE985" s="5" t="str">
        <f>IF(OR($AB985="", $AC985=""), "", IF($H985=$M$3, "", IF(OR(BE$7&lt;$AB985, $AC985&lt;BE$6),"", MAX(BE$10:BE984)+1)))</f>
        <v/>
      </c>
      <c r="BF985" s="5" t="str">
        <f>IF(OR($AB985="", $AC985=""), "", IF($H985=$M$3, "", IF(OR(BF$7&lt;$AB985, $AC985&lt;BF$6),"", MAX(BF$10:BF984)+1)))</f>
        <v/>
      </c>
      <c r="BG985" s="5" t="str">
        <f>IF(OR($AB985="", $AC985=""), "", IF($H985=$M$3, "", IF(OR(BG$7&lt;$AB985, $AC985&lt;BG$6),"", MAX(BG$10:BG984)+1)))</f>
        <v/>
      </c>
      <c r="BH985" s="5" t="str">
        <f>IF(OR($AB985="", $AC985=""), "", IF($H985=$M$3, "", IF(OR(BH$7&lt;$AB985, $AC985&lt;BH$6),"", MAX(BH$10:BH984)+1)))</f>
        <v/>
      </c>
      <c r="BI985" s="5" t="str">
        <f>IF(OR($AB985="", $AC985=""), "", IF($H985=$M$3, "", IF(OR(BI$7&lt;$AB985, $AC985&lt;BI$6),"", MAX(BI$10:BI984)+1)))</f>
        <v/>
      </c>
      <c r="BK985" s="5" t="str" cm="1">
        <f t="array" aca="1" ref="BK985" ca="1">IFERROR(INDEX($AE985:$BI985, $BJ985, MATCH($BK$9, $AE$9:$BI$9, 0)), "")</f>
        <v/>
      </c>
    </row>
    <row r="986" spans="1:63" x14ac:dyDescent="0.25">
      <c r="A986" s="2"/>
      <c r="B986" s="254"/>
      <c r="C986" s="255"/>
      <c r="D986" s="256"/>
      <c r="E986" s="257"/>
      <c r="F986" s="257"/>
      <c r="G986" s="258"/>
      <c r="H986" s="259"/>
      <c r="I986" s="16"/>
      <c r="J986" s="5" t="str">
        <f t="shared" si="131"/>
        <v/>
      </c>
      <c r="K986" s="2"/>
      <c r="O986" s="5" t="str">
        <f t="shared" si="129"/>
        <v/>
      </c>
      <c r="Q986" s="5" t="str">
        <f t="shared" si="132"/>
        <v/>
      </c>
      <c r="S986" s="5" t="str">
        <f t="shared" si="130"/>
        <v/>
      </c>
      <c r="U986" s="64" t="str">
        <f>IF($D986="","", IF(COUNTIF('Intro &amp; Setup'!$AW$49:$AW$88, $D986)&gt;0, "BH", TEXT($D986, "ddd")))</f>
        <v/>
      </c>
      <c r="V986" s="65" t="str">
        <f>IF($G986="", "", IF(COUNTIF('Intro &amp; Setup'!$AW$49:$AW$88, $G986)&gt;0, "BH", TEXT($G986, "ddd")))</f>
        <v/>
      </c>
      <c r="W986" s="64" t="str">
        <f t="shared" si="133"/>
        <v/>
      </c>
      <c r="X986" s="65" t="str">
        <f t="shared" si="134"/>
        <v/>
      </c>
      <c r="Y986" s="64" t="str">
        <f>IF(F986="", "", IF(OR(F986&lt;'Intro &amp; Setup'!$Z$20, F986&gt;'Intro &amp; Setup'!$Z$22), "X", ""))</f>
        <v/>
      </c>
      <c r="Z986" s="65" t="str">
        <f>IF(G986="", "", IF(OR(G986&lt;'Intro &amp; Setup'!$Z$20, G986&gt;'Intro &amp; Setup'!$Z$22), "X", ""))</f>
        <v/>
      </c>
      <c r="AB986" s="58" t="str">
        <f t="shared" si="135"/>
        <v/>
      </c>
      <c r="AC986" s="59" t="str">
        <f t="shared" si="136"/>
        <v/>
      </c>
      <c r="AE986" s="5" t="str">
        <f>IF(OR($AB986="", $AC986=""), "", IF($H986=$M$3, "", IF(OR(AE$7&lt;$AB986, $AC986&lt;AE$6),"", MAX(AE$10:AE985)+1)))</f>
        <v/>
      </c>
      <c r="AF986" s="5" t="str">
        <f>IF(OR($AB986="", $AC986=""), "", IF($H986=$M$3, "", IF(OR(AF$7&lt;$AB986, $AC986&lt;AF$6),"", MAX(AF$10:AF985)+1)))</f>
        <v/>
      </c>
      <c r="AG986" s="5" t="str">
        <f>IF(OR($AB986="", $AC986=""), "", IF($H986=$M$3, "", IF(OR(AG$7&lt;$AB986, $AC986&lt;AG$6),"", MAX(AG$10:AG985)+1)))</f>
        <v/>
      </c>
      <c r="AH986" s="5" t="str">
        <f>IF(OR($AB986="", $AC986=""), "", IF($H986=$M$3, "", IF(OR(AH$7&lt;$AB986, $AC986&lt;AH$6),"", MAX(AH$10:AH985)+1)))</f>
        <v/>
      </c>
      <c r="AI986" s="5" t="str">
        <f>IF(OR($AB986="", $AC986=""), "", IF($H986=$M$3, "", IF(OR(AI$7&lt;$AB986, $AC986&lt;AI$6),"", MAX(AI$10:AI985)+1)))</f>
        <v/>
      </c>
      <c r="AJ986" s="5" t="str">
        <f>IF(OR($AB986="", $AC986=""), "", IF($H986=$M$3, "", IF(OR(AJ$7&lt;$AB986, $AC986&lt;AJ$6),"", MAX(AJ$10:AJ985)+1)))</f>
        <v/>
      </c>
      <c r="AK986" s="5" t="str">
        <f>IF(OR($AB986="", $AC986=""), "", IF($H986=$M$3, "", IF(OR(AK$7&lt;$AB986, $AC986&lt;AK$6),"", MAX(AK$10:AK985)+1)))</f>
        <v/>
      </c>
      <c r="AL986" s="5" t="str">
        <f>IF(OR($AB986="", $AC986=""), "", IF($H986=$M$3, "", IF(OR(AL$7&lt;$AB986, $AC986&lt;AL$6),"", MAX(AL$10:AL985)+1)))</f>
        <v/>
      </c>
      <c r="AM986" s="5" t="str">
        <f>IF(OR($AB986="", $AC986=""), "", IF($H986=$M$3, "", IF(OR(AM$7&lt;$AB986, $AC986&lt;AM$6),"", MAX(AM$10:AM985)+1)))</f>
        <v/>
      </c>
      <c r="AN986" s="5" t="str">
        <f>IF(OR($AB986="", $AC986=""), "", IF($H986=$M$3, "", IF(OR(AN$7&lt;$AB986, $AC986&lt;AN$6),"", MAX(AN$10:AN985)+1)))</f>
        <v/>
      </c>
      <c r="AO986" s="5" t="str">
        <f>IF(OR($AB986="", $AC986=""), "", IF($H986=$M$3, "", IF(OR(AO$7&lt;$AB986, $AC986&lt;AO$6),"", MAX(AO$10:AO985)+1)))</f>
        <v/>
      </c>
      <c r="AP986" s="5" t="str">
        <f>IF(OR($AB986="", $AC986=""), "", IF($H986=$M$3, "", IF(OR(AP$7&lt;$AB986, $AC986&lt;AP$6),"", MAX(AP$10:AP985)+1)))</f>
        <v/>
      </c>
      <c r="AQ986" s="5" t="str">
        <f>IF(OR($AB986="", $AC986=""), "", IF($H986=$M$3, "", IF(OR(AQ$7&lt;$AB986, $AC986&lt;AQ$6),"", MAX(AQ$10:AQ985)+1)))</f>
        <v/>
      </c>
      <c r="AR986" s="5" t="str">
        <f>IF(OR($AB986="", $AC986=""), "", IF($H986=$M$3, "", IF(OR(AR$7&lt;$AB986, $AC986&lt;AR$6),"", MAX(AR$10:AR985)+1)))</f>
        <v/>
      </c>
      <c r="AS986" s="5" t="str">
        <f>IF(OR($AB986="", $AC986=""), "", IF($H986=$M$3, "", IF(OR(AS$7&lt;$AB986, $AC986&lt;AS$6),"", MAX(AS$10:AS985)+1)))</f>
        <v/>
      </c>
      <c r="AT986" s="5" t="str">
        <f>IF(OR($AB986="", $AC986=""), "", IF($H986=$M$3, "", IF(OR(AT$7&lt;$AB986, $AC986&lt;AT$6),"", MAX(AT$10:AT985)+1)))</f>
        <v/>
      </c>
      <c r="AU986" s="5" t="str">
        <f>IF(OR($AB986="", $AC986=""), "", IF($H986=$M$3, "", IF(OR(AU$7&lt;$AB986, $AC986&lt;AU$6),"", MAX(AU$10:AU985)+1)))</f>
        <v/>
      </c>
      <c r="AV986" s="5" t="str">
        <f>IF(OR($AB986="", $AC986=""), "", IF($H986=$M$3, "", IF(OR(AV$7&lt;$AB986, $AC986&lt;AV$6),"", MAX(AV$10:AV985)+1)))</f>
        <v/>
      </c>
      <c r="AW986" s="5" t="str">
        <f>IF(OR($AB986="", $AC986=""), "", IF($H986=$M$3, "", IF(OR(AW$7&lt;$AB986, $AC986&lt;AW$6),"", MAX(AW$10:AW985)+1)))</f>
        <v/>
      </c>
      <c r="AX986" s="5" t="str">
        <f>IF(OR($AB986="", $AC986=""), "", IF($H986=$M$3, "", IF(OR(AX$7&lt;$AB986, $AC986&lt;AX$6),"", MAX(AX$10:AX985)+1)))</f>
        <v/>
      </c>
      <c r="AY986" s="5" t="str">
        <f>IF(OR($AB986="", $AC986=""), "", IF($H986=$M$3, "", IF(OR(AY$7&lt;$AB986, $AC986&lt;AY$6),"", MAX(AY$10:AY985)+1)))</f>
        <v/>
      </c>
      <c r="AZ986" s="5" t="str">
        <f>IF(OR($AB986="", $AC986=""), "", IF($H986=$M$3, "", IF(OR(AZ$7&lt;$AB986, $AC986&lt;AZ$6),"", MAX(AZ$10:AZ985)+1)))</f>
        <v/>
      </c>
      <c r="BA986" s="5" t="str">
        <f>IF(OR($AB986="", $AC986=""), "", IF($H986=$M$3, "", IF(OR(BA$7&lt;$AB986, $AC986&lt;BA$6),"", MAX(BA$10:BA985)+1)))</f>
        <v/>
      </c>
      <c r="BB986" s="5" t="str">
        <f>IF(OR($AB986="", $AC986=""), "", IF($H986=$M$3, "", IF(OR(BB$7&lt;$AB986, $AC986&lt;BB$6),"", MAX(BB$10:BB985)+1)))</f>
        <v/>
      </c>
      <c r="BC986" s="5" t="str">
        <f>IF(OR($AB986="", $AC986=""), "", IF($H986=$M$3, "", IF(OR(BC$7&lt;$AB986, $AC986&lt;BC$6),"", MAX(BC$10:BC985)+1)))</f>
        <v/>
      </c>
      <c r="BD986" s="5" t="str">
        <f>IF(OR($AB986="", $AC986=""), "", IF($H986=$M$3, "", IF(OR(BD$7&lt;$AB986, $AC986&lt;BD$6),"", MAX(BD$10:BD985)+1)))</f>
        <v/>
      </c>
      <c r="BE986" s="5" t="str">
        <f>IF(OR($AB986="", $AC986=""), "", IF($H986=$M$3, "", IF(OR(BE$7&lt;$AB986, $AC986&lt;BE$6),"", MAX(BE$10:BE985)+1)))</f>
        <v/>
      </c>
      <c r="BF986" s="5" t="str">
        <f>IF(OR($AB986="", $AC986=""), "", IF($H986=$M$3, "", IF(OR(BF$7&lt;$AB986, $AC986&lt;BF$6),"", MAX(BF$10:BF985)+1)))</f>
        <v/>
      </c>
      <c r="BG986" s="5" t="str">
        <f>IF(OR($AB986="", $AC986=""), "", IF($H986=$M$3, "", IF(OR(BG$7&lt;$AB986, $AC986&lt;BG$6),"", MAX(BG$10:BG985)+1)))</f>
        <v/>
      </c>
      <c r="BH986" s="5" t="str">
        <f>IF(OR($AB986="", $AC986=""), "", IF($H986=$M$3, "", IF(OR(BH$7&lt;$AB986, $AC986&lt;BH$6),"", MAX(BH$10:BH985)+1)))</f>
        <v/>
      </c>
      <c r="BI986" s="5" t="str">
        <f>IF(OR($AB986="", $AC986=""), "", IF($H986=$M$3, "", IF(OR(BI$7&lt;$AB986, $AC986&lt;BI$6),"", MAX(BI$10:BI985)+1)))</f>
        <v/>
      </c>
      <c r="BK986" s="5" t="str" cm="1">
        <f t="array" aca="1" ref="BK986" ca="1">IFERROR(INDEX($AE986:$BI986, $BJ986, MATCH($BK$9, $AE$9:$BI$9, 0)), "")</f>
        <v/>
      </c>
    </row>
    <row r="987" spans="1:63" x14ac:dyDescent="0.25">
      <c r="A987" s="2"/>
      <c r="B987" s="254"/>
      <c r="C987" s="255"/>
      <c r="D987" s="256"/>
      <c r="E987" s="257"/>
      <c r="F987" s="257"/>
      <c r="G987" s="258"/>
      <c r="H987" s="259"/>
      <c r="I987" s="16"/>
      <c r="J987" s="5" t="str">
        <f t="shared" si="131"/>
        <v/>
      </c>
      <c r="K987" s="2"/>
      <c r="O987" s="5" t="str">
        <f t="shared" si="129"/>
        <v/>
      </c>
      <c r="Q987" s="5" t="str">
        <f t="shared" si="132"/>
        <v/>
      </c>
      <c r="S987" s="5" t="str">
        <f t="shared" si="130"/>
        <v/>
      </c>
      <c r="U987" s="64" t="str">
        <f>IF($D987="","", IF(COUNTIF('Intro &amp; Setup'!$AW$49:$AW$88, $D987)&gt;0, "BH", TEXT($D987, "ddd")))</f>
        <v/>
      </c>
      <c r="V987" s="65" t="str">
        <f>IF($G987="", "", IF(COUNTIF('Intro &amp; Setup'!$AW$49:$AW$88, $G987)&gt;0, "BH", TEXT($G987, "ddd")))</f>
        <v/>
      </c>
      <c r="W987" s="64" t="str">
        <f t="shared" si="133"/>
        <v/>
      </c>
      <c r="X987" s="65" t="str">
        <f t="shared" si="134"/>
        <v/>
      </c>
      <c r="Y987" s="64" t="str">
        <f>IF(F987="", "", IF(OR(F987&lt;'Intro &amp; Setup'!$Z$20, F987&gt;'Intro &amp; Setup'!$Z$22), "X", ""))</f>
        <v/>
      </c>
      <c r="Z987" s="65" t="str">
        <f>IF(G987="", "", IF(OR(G987&lt;'Intro &amp; Setup'!$Z$20, G987&gt;'Intro &amp; Setup'!$Z$22), "X", ""))</f>
        <v/>
      </c>
      <c r="AB987" s="58" t="str">
        <f t="shared" si="135"/>
        <v/>
      </c>
      <c r="AC987" s="59" t="str">
        <f t="shared" si="136"/>
        <v/>
      </c>
      <c r="AE987" s="5" t="str">
        <f>IF(OR($AB987="", $AC987=""), "", IF($H987=$M$3, "", IF(OR(AE$7&lt;$AB987, $AC987&lt;AE$6),"", MAX(AE$10:AE986)+1)))</f>
        <v/>
      </c>
      <c r="AF987" s="5" t="str">
        <f>IF(OR($AB987="", $AC987=""), "", IF($H987=$M$3, "", IF(OR(AF$7&lt;$AB987, $AC987&lt;AF$6),"", MAX(AF$10:AF986)+1)))</f>
        <v/>
      </c>
      <c r="AG987" s="5" t="str">
        <f>IF(OR($AB987="", $AC987=""), "", IF($H987=$M$3, "", IF(OR(AG$7&lt;$AB987, $AC987&lt;AG$6),"", MAX(AG$10:AG986)+1)))</f>
        <v/>
      </c>
      <c r="AH987" s="5" t="str">
        <f>IF(OR($AB987="", $AC987=""), "", IF($H987=$M$3, "", IF(OR(AH$7&lt;$AB987, $AC987&lt;AH$6),"", MAX(AH$10:AH986)+1)))</f>
        <v/>
      </c>
      <c r="AI987" s="5" t="str">
        <f>IF(OR($AB987="", $AC987=""), "", IF($H987=$M$3, "", IF(OR(AI$7&lt;$AB987, $AC987&lt;AI$6),"", MAX(AI$10:AI986)+1)))</f>
        <v/>
      </c>
      <c r="AJ987" s="5" t="str">
        <f>IF(OR($AB987="", $AC987=""), "", IF($H987=$M$3, "", IF(OR(AJ$7&lt;$AB987, $AC987&lt;AJ$6),"", MAX(AJ$10:AJ986)+1)))</f>
        <v/>
      </c>
      <c r="AK987" s="5" t="str">
        <f>IF(OR($AB987="", $AC987=""), "", IF($H987=$M$3, "", IF(OR(AK$7&lt;$AB987, $AC987&lt;AK$6),"", MAX(AK$10:AK986)+1)))</f>
        <v/>
      </c>
      <c r="AL987" s="5" t="str">
        <f>IF(OR($AB987="", $AC987=""), "", IF($H987=$M$3, "", IF(OR(AL$7&lt;$AB987, $AC987&lt;AL$6),"", MAX(AL$10:AL986)+1)))</f>
        <v/>
      </c>
      <c r="AM987" s="5" t="str">
        <f>IF(OR($AB987="", $AC987=""), "", IF($H987=$M$3, "", IF(OR(AM$7&lt;$AB987, $AC987&lt;AM$6),"", MAX(AM$10:AM986)+1)))</f>
        <v/>
      </c>
      <c r="AN987" s="5" t="str">
        <f>IF(OR($AB987="", $AC987=""), "", IF($H987=$M$3, "", IF(OR(AN$7&lt;$AB987, $AC987&lt;AN$6),"", MAX(AN$10:AN986)+1)))</f>
        <v/>
      </c>
      <c r="AO987" s="5" t="str">
        <f>IF(OR($AB987="", $AC987=""), "", IF($H987=$M$3, "", IF(OR(AO$7&lt;$AB987, $AC987&lt;AO$6),"", MAX(AO$10:AO986)+1)))</f>
        <v/>
      </c>
      <c r="AP987" s="5" t="str">
        <f>IF(OR($AB987="", $AC987=""), "", IF($H987=$M$3, "", IF(OR(AP$7&lt;$AB987, $AC987&lt;AP$6),"", MAX(AP$10:AP986)+1)))</f>
        <v/>
      </c>
      <c r="AQ987" s="5" t="str">
        <f>IF(OR($AB987="", $AC987=""), "", IF($H987=$M$3, "", IF(OR(AQ$7&lt;$AB987, $AC987&lt;AQ$6),"", MAX(AQ$10:AQ986)+1)))</f>
        <v/>
      </c>
      <c r="AR987" s="5" t="str">
        <f>IF(OR($AB987="", $AC987=""), "", IF($H987=$M$3, "", IF(OR(AR$7&lt;$AB987, $AC987&lt;AR$6),"", MAX(AR$10:AR986)+1)))</f>
        <v/>
      </c>
      <c r="AS987" s="5" t="str">
        <f>IF(OR($AB987="", $AC987=""), "", IF($H987=$M$3, "", IF(OR(AS$7&lt;$AB987, $AC987&lt;AS$6),"", MAX(AS$10:AS986)+1)))</f>
        <v/>
      </c>
      <c r="AT987" s="5" t="str">
        <f>IF(OR($AB987="", $AC987=""), "", IF($H987=$M$3, "", IF(OR(AT$7&lt;$AB987, $AC987&lt;AT$6),"", MAX(AT$10:AT986)+1)))</f>
        <v/>
      </c>
      <c r="AU987" s="5" t="str">
        <f>IF(OR($AB987="", $AC987=""), "", IF($H987=$M$3, "", IF(OR(AU$7&lt;$AB987, $AC987&lt;AU$6),"", MAX(AU$10:AU986)+1)))</f>
        <v/>
      </c>
      <c r="AV987" s="5" t="str">
        <f>IF(OR($AB987="", $AC987=""), "", IF($H987=$M$3, "", IF(OR(AV$7&lt;$AB987, $AC987&lt;AV$6),"", MAX(AV$10:AV986)+1)))</f>
        <v/>
      </c>
      <c r="AW987" s="5" t="str">
        <f>IF(OR($AB987="", $AC987=""), "", IF($H987=$M$3, "", IF(OR(AW$7&lt;$AB987, $AC987&lt;AW$6),"", MAX(AW$10:AW986)+1)))</f>
        <v/>
      </c>
      <c r="AX987" s="5" t="str">
        <f>IF(OR($AB987="", $AC987=""), "", IF($H987=$M$3, "", IF(OR(AX$7&lt;$AB987, $AC987&lt;AX$6),"", MAX(AX$10:AX986)+1)))</f>
        <v/>
      </c>
      <c r="AY987" s="5" t="str">
        <f>IF(OR($AB987="", $AC987=""), "", IF($H987=$M$3, "", IF(OR(AY$7&lt;$AB987, $AC987&lt;AY$6),"", MAX(AY$10:AY986)+1)))</f>
        <v/>
      </c>
      <c r="AZ987" s="5" t="str">
        <f>IF(OR($AB987="", $AC987=""), "", IF($H987=$M$3, "", IF(OR(AZ$7&lt;$AB987, $AC987&lt;AZ$6),"", MAX(AZ$10:AZ986)+1)))</f>
        <v/>
      </c>
      <c r="BA987" s="5" t="str">
        <f>IF(OR($AB987="", $AC987=""), "", IF($H987=$M$3, "", IF(OR(BA$7&lt;$AB987, $AC987&lt;BA$6),"", MAX(BA$10:BA986)+1)))</f>
        <v/>
      </c>
      <c r="BB987" s="5" t="str">
        <f>IF(OR($AB987="", $AC987=""), "", IF($H987=$M$3, "", IF(OR(BB$7&lt;$AB987, $AC987&lt;BB$6),"", MAX(BB$10:BB986)+1)))</f>
        <v/>
      </c>
      <c r="BC987" s="5" t="str">
        <f>IF(OR($AB987="", $AC987=""), "", IF($H987=$M$3, "", IF(OR(BC$7&lt;$AB987, $AC987&lt;BC$6),"", MAX(BC$10:BC986)+1)))</f>
        <v/>
      </c>
      <c r="BD987" s="5" t="str">
        <f>IF(OR($AB987="", $AC987=""), "", IF($H987=$M$3, "", IF(OR(BD$7&lt;$AB987, $AC987&lt;BD$6),"", MAX(BD$10:BD986)+1)))</f>
        <v/>
      </c>
      <c r="BE987" s="5" t="str">
        <f>IF(OR($AB987="", $AC987=""), "", IF($H987=$M$3, "", IF(OR(BE$7&lt;$AB987, $AC987&lt;BE$6),"", MAX(BE$10:BE986)+1)))</f>
        <v/>
      </c>
      <c r="BF987" s="5" t="str">
        <f>IF(OR($AB987="", $AC987=""), "", IF($H987=$M$3, "", IF(OR(BF$7&lt;$AB987, $AC987&lt;BF$6),"", MAX(BF$10:BF986)+1)))</f>
        <v/>
      </c>
      <c r="BG987" s="5" t="str">
        <f>IF(OR($AB987="", $AC987=""), "", IF($H987=$M$3, "", IF(OR(BG$7&lt;$AB987, $AC987&lt;BG$6),"", MAX(BG$10:BG986)+1)))</f>
        <v/>
      </c>
      <c r="BH987" s="5" t="str">
        <f>IF(OR($AB987="", $AC987=""), "", IF($H987=$M$3, "", IF(OR(BH$7&lt;$AB987, $AC987&lt;BH$6),"", MAX(BH$10:BH986)+1)))</f>
        <v/>
      </c>
      <c r="BI987" s="5" t="str">
        <f>IF(OR($AB987="", $AC987=""), "", IF($H987=$M$3, "", IF(OR(BI$7&lt;$AB987, $AC987&lt;BI$6),"", MAX(BI$10:BI986)+1)))</f>
        <v/>
      </c>
      <c r="BK987" s="5" t="str" cm="1">
        <f t="array" aca="1" ref="BK987" ca="1">IFERROR(INDEX($AE987:$BI987, $BJ987, MATCH($BK$9, $AE$9:$BI$9, 0)), "")</f>
        <v/>
      </c>
    </row>
    <row r="988" spans="1:63" x14ac:dyDescent="0.25">
      <c r="A988" s="2"/>
      <c r="B988" s="254"/>
      <c r="C988" s="255"/>
      <c r="D988" s="256"/>
      <c r="E988" s="257"/>
      <c r="F988" s="257"/>
      <c r="G988" s="258"/>
      <c r="H988" s="259"/>
      <c r="I988" s="16"/>
      <c r="J988" s="5" t="str">
        <f t="shared" si="131"/>
        <v/>
      </c>
      <c r="K988" s="2"/>
      <c r="O988" s="5" t="str">
        <f t="shared" si="129"/>
        <v/>
      </c>
      <c r="Q988" s="5" t="str">
        <f t="shared" si="132"/>
        <v/>
      </c>
      <c r="S988" s="5" t="str">
        <f t="shared" si="130"/>
        <v/>
      </c>
      <c r="U988" s="64" t="str">
        <f>IF($D988="","", IF(COUNTIF('Intro &amp; Setup'!$AW$49:$AW$88, $D988)&gt;0, "BH", TEXT($D988, "ddd")))</f>
        <v/>
      </c>
      <c r="V988" s="65" t="str">
        <f>IF($G988="", "", IF(COUNTIF('Intro &amp; Setup'!$AW$49:$AW$88, $G988)&gt;0, "BH", TEXT($G988, "ddd")))</f>
        <v/>
      </c>
      <c r="W988" s="64" t="str">
        <f t="shared" si="133"/>
        <v/>
      </c>
      <c r="X988" s="65" t="str">
        <f t="shared" si="134"/>
        <v/>
      </c>
      <c r="Y988" s="64" t="str">
        <f>IF(F988="", "", IF(OR(F988&lt;'Intro &amp; Setup'!$Z$20, F988&gt;'Intro &amp; Setup'!$Z$22), "X", ""))</f>
        <v/>
      </c>
      <c r="Z988" s="65" t="str">
        <f>IF(G988="", "", IF(OR(G988&lt;'Intro &amp; Setup'!$Z$20, G988&gt;'Intro &amp; Setup'!$Z$22), "X", ""))</f>
        <v/>
      </c>
      <c r="AB988" s="58" t="str">
        <f t="shared" si="135"/>
        <v/>
      </c>
      <c r="AC988" s="59" t="str">
        <f t="shared" si="136"/>
        <v/>
      </c>
      <c r="AE988" s="5" t="str">
        <f>IF(OR($AB988="", $AC988=""), "", IF($H988=$M$3, "", IF(OR(AE$7&lt;$AB988, $AC988&lt;AE$6),"", MAX(AE$10:AE987)+1)))</f>
        <v/>
      </c>
      <c r="AF988" s="5" t="str">
        <f>IF(OR($AB988="", $AC988=""), "", IF($H988=$M$3, "", IF(OR(AF$7&lt;$AB988, $AC988&lt;AF$6),"", MAX(AF$10:AF987)+1)))</f>
        <v/>
      </c>
      <c r="AG988" s="5" t="str">
        <f>IF(OR($AB988="", $AC988=""), "", IF($H988=$M$3, "", IF(OR(AG$7&lt;$AB988, $AC988&lt;AG$6),"", MAX(AG$10:AG987)+1)))</f>
        <v/>
      </c>
      <c r="AH988" s="5" t="str">
        <f>IF(OR($AB988="", $AC988=""), "", IF($H988=$M$3, "", IF(OR(AH$7&lt;$AB988, $AC988&lt;AH$6),"", MAX(AH$10:AH987)+1)))</f>
        <v/>
      </c>
      <c r="AI988" s="5" t="str">
        <f>IF(OR($AB988="", $AC988=""), "", IF($H988=$M$3, "", IF(OR(AI$7&lt;$AB988, $AC988&lt;AI$6),"", MAX(AI$10:AI987)+1)))</f>
        <v/>
      </c>
      <c r="AJ988" s="5" t="str">
        <f>IF(OR($AB988="", $AC988=""), "", IF($H988=$M$3, "", IF(OR(AJ$7&lt;$AB988, $AC988&lt;AJ$6),"", MAX(AJ$10:AJ987)+1)))</f>
        <v/>
      </c>
      <c r="AK988" s="5" t="str">
        <f>IF(OR($AB988="", $AC988=""), "", IF($H988=$M$3, "", IF(OR(AK$7&lt;$AB988, $AC988&lt;AK$6),"", MAX(AK$10:AK987)+1)))</f>
        <v/>
      </c>
      <c r="AL988" s="5" t="str">
        <f>IF(OR($AB988="", $AC988=""), "", IF($H988=$M$3, "", IF(OR(AL$7&lt;$AB988, $AC988&lt;AL$6),"", MAX(AL$10:AL987)+1)))</f>
        <v/>
      </c>
      <c r="AM988" s="5" t="str">
        <f>IF(OR($AB988="", $AC988=""), "", IF($H988=$M$3, "", IF(OR(AM$7&lt;$AB988, $AC988&lt;AM$6),"", MAX(AM$10:AM987)+1)))</f>
        <v/>
      </c>
      <c r="AN988" s="5" t="str">
        <f>IF(OR($AB988="", $AC988=""), "", IF($H988=$M$3, "", IF(OR(AN$7&lt;$AB988, $AC988&lt;AN$6),"", MAX(AN$10:AN987)+1)))</f>
        <v/>
      </c>
      <c r="AO988" s="5" t="str">
        <f>IF(OR($AB988="", $AC988=""), "", IF($H988=$M$3, "", IF(OR(AO$7&lt;$AB988, $AC988&lt;AO$6),"", MAX(AO$10:AO987)+1)))</f>
        <v/>
      </c>
      <c r="AP988" s="5" t="str">
        <f>IF(OR($AB988="", $AC988=""), "", IF($H988=$M$3, "", IF(OR(AP$7&lt;$AB988, $AC988&lt;AP$6),"", MAX(AP$10:AP987)+1)))</f>
        <v/>
      </c>
      <c r="AQ988" s="5" t="str">
        <f>IF(OR($AB988="", $AC988=""), "", IF($H988=$M$3, "", IF(OR(AQ$7&lt;$AB988, $AC988&lt;AQ$6),"", MAX(AQ$10:AQ987)+1)))</f>
        <v/>
      </c>
      <c r="AR988" s="5" t="str">
        <f>IF(OR($AB988="", $AC988=""), "", IF($H988=$M$3, "", IF(OR(AR$7&lt;$AB988, $AC988&lt;AR$6),"", MAX(AR$10:AR987)+1)))</f>
        <v/>
      </c>
      <c r="AS988" s="5" t="str">
        <f>IF(OR($AB988="", $AC988=""), "", IF($H988=$M$3, "", IF(OR(AS$7&lt;$AB988, $AC988&lt;AS$6),"", MAX(AS$10:AS987)+1)))</f>
        <v/>
      </c>
      <c r="AT988" s="5" t="str">
        <f>IF(OR($AB988="", $AC988=""), "", IF($H988=$M$3, "", IF(OR(AT$7&lt;$AB988, $AC988&lt;AT$6),"", MAX(AT$10:AT987)+1)))</f>
        <v/>
      </c>
      <c r="AU988" s="5" t="str">
        <f>IF(OR($AB988="", $AC988=""), "", IF($H988=$M$3, "", IF(OR(AU$7&lt;$AB988, $AC988&lt;AU$6),"", MAX(AU$10:AU987)+1)))</f>
        <v/>
      </c>
      <c r="AV988" s="5" t="str">
        <f>IF(OR($AB988="", $AC988=""), "", IF($H988=$M$3, "", IF(OR(AV$7&lt;$AB988, $AC988&lt;AV$6),"", MAX(AV$10:AV987)+1)))</f>
        <v/>
      </c>
      <c r="AW988" s="5" t="str">
        <f>IF(OR($AB988="", $AC988=""), "", IF($H988=$M$3, "", IF(OR(AW$7&lt;$AB988, $AC988&lt;AW$6),"", MAX(AW$10:AW987)+1)))</f>
        <v/>
      </c>
      <c r="AX988" s="5" t="str">
        <f>IF(OR($AB988="", $AC988=""), "", IF($H988=$M$3, "", IF(OR(AX$7&lt;$AB988, $AC988&lt;AX$6),"", MAX(AX$10:AX987)+1)))</f>
        <v/>
      </c>
      <c r="AY988" s="5" t="str">
        <f>IF(OR($AB988="", $AC988=""), "", IF($H988=$M$3, "", IF(OR(AY$7&lt;$AB988, $AC988&lt;AY$6),"", MAX(AY$10:AY987)+1)))</f>
        <v/>
      </c>
      <c r="AZ988" s="5" t="str">
        <f>IF(OR($AB988="", $AC988=""), "", IF($H988=$M$3, "", IF(OR(AZ$7&lt;$AB988, $AC988&lt;AZ$6),"", MAX(AZ$10:AZ987)+1)))</f>
        <v/>
      </c>
      <c r="BA988" s="5" t="str">
        <f>IF(OR($AB988="", $AC988=""), "", IF($H988=$M$3, "", IF(OR(BA$7&lt;$AB988, $AC988&lt;BA$6),"", MAX(BA$10:BA987)+1)))</f>
        <v/>
      </c>
      <c r="BB988" s="5" t="str">
        <f>IF(OR($AB988="", $AC988=""), "", IF($H988=$M$3, "", IF(OR(BB$7&lt;$AB988, $AC988&lt;BB$6),"", MAX(BB$10:BB987)+1)))</f>
        <v/>
      </c>
      <c r="BC988" s="5" t="str">
        <f>IF(OR($AB988="", $AC988=""), "", IF($H988=$M$3, "", IF(OR(BC$7&lt;$AB988, $AC988&lt;BC$6),"", MAX(BC$10:BC987)+1)))</f>
        <v/>
      </c>
      <c r="BD988" s="5" t="str">
        <f>IF(OR($AB988="", $AC988=""), "", IF($H988=$M$3, "", IF(OR(BD$7&lt;$AB988, $AC988&lt;BD$6),"", MAX(BD$10:BD987)+1)))</f>
        <v/>
      </c>
      <c r="BE988" s="5" t="str">
        <f>IF(OR($AB988="", $AC988=""), "", IF($H988=$M$3, "", IF(OR(BE$7&lt;$AB988, $AC988&lt;BE$6),"", MAX(BE$10:BE987)+1)))</f>
        <v/>
      </c>
      <c r="BF988" s="5" t="str">
        <f>IF(OR($AB988="", $AC988=""), "", IF($H988=$M$3, "", IF(OR(BF$7&lt;$AB988, $AC988&lt;BF$6),"", MAX(BF$10:BF987)+1)))</f>
        <v/>
      </c>
      <c r="BG988" s="5" t="str">
        <f>IF(OR($AB988="", $AC988=""), "", IF($H988=$M$3, "", IF(OR(BG$7&lt;$AB988, $AC988&lt;BG$6),"", MAX(BG$10:BG987)+1)))</f>
        <v/>
      </c>
      <c r="BH988" s="5" t="str">
        <f>IF(OR($AB988="", $AC988=""), "", IF($H988=$M$3, "", IF(OR(BH$7&lt;$AB988, $AC988&lt;BH$6),"", MAX(BH$10:BH987)+1)))</f>
        <v/>
      </c>
      <c r="BI988" s="5" t="str">
        <f>IF(OR($AB988="", $AC988=""), "", IF($H988=$M$3, "", IF(OR(BI$7&lt;$AB988, $AC988&lt;BI$6),"", MAX(BI$10:BI987)+1)))</f>
        <v/>
      </c>
      <c r="BK988" s="5" t="str" cm="1">
        <f t="array" aca="1" ref="BK988" ca="1">IFERROR(INDEX($AE988:$BI988, $BJ988, MATCH($BK$9, $AE$9:$BI$9, 0)), "")</f>
        <v/>
      </c>
    </row>
    <row r="989" spans="1:63" x14ac:dyDescent="0.25">
      <c r="A989" s="2"/>
      <c r="B989" s="254"/>
      <c r="C989" s="255"/>
      <c r="D989" s="256"/>
      <c r="E989" s="257"/>
      <c r="F989" s="257"/>
      <c r="G989" s="258"/>
      <c r="H989" s="259"/>
      <c r="I989" s="16"/>
      <c r="J989" s="5" t="str">
        <f t="shared" si="131"/>
        <v/>
      </c>
      <c r="K989" s="2"/>
      <c r="O989" s="5" t="str">
        <f t="shared" si="129"/>
        <v/>
      </c>
      <c r="Q989" s="5" t="str">
        <f t="shared" si="132"/>
        <v/>
      </c>
      <c r="S989" s="5" t="str">
        <f t="shared" si="130"/>
        <v/>
      </c>
      <c r="U989" s="64" t="str">
        <f>IF($D989="","", IF(COUNTIF('Intro &amp; Setup'!$AW$49:$AW$88, $D989)&gt;0, "BH", TEXT($D989, "ddd")))</f>
        <v/>
      </c>
      <c r="V989" s="65" t="str">
        <f>IF($G989="", "", IF(COUNTIF('Intro &amp; Setup'!$AW$49:$AW$88, $G989)&gt;0, "BH", TEXT($G989, "ddd")))</f>
        <v/>
      </c>
      <c r="W989" s="64" t="str">
        <f t="shared" si="133"/>
        <v/>
      </c>
      <c r="X989" s="65" t="str">
        <f t="shared" si="134"/>
        <v/>
      </c>
      <c r="Y989" s="64" t="str">
        <f>IF(F989="", "", IF(OR(F989&lt;'Intro &amp; Setup'!$Z$20, F989&gt;'Intro &amp; Setup'!$Z$22), "X", ""))</f>
        <v/>
      </c>
      <c r="Z989" s="65" t="str">
        <f>IF(G989="", "", IF(OR(G989&lt;'Intro &amp; Setup'!$Z$20, G989&gt;'Intro &amp; Setup'!$Z$22), "X", ""))</f>
        <v/>
      </c>
      <c r="AB989" s="58" t="str">
        <f t="shared" si="135"/>
        <v/>
      </c>
      <c r="AC989" s="59" t="str">
        <f t="shared" si="136"/>
        <v/>
      </c>
      <c r="AE989" s="5" t="str">
        <f>IF(OR($AB989="", $AC989=""), "", IF($H989=$M$3, "", IF(OR(AE$7&lt;$AB989, $AC989&lt;AE$6),"", MAX(AE$10:AE988)+1)))</f>
        <v/>
      </c>
      <c r="AF989" s="5" t="str">
        <f>IF(OR($AB989="", $AC989=""), "", IF($H989=$M$3, "", IF(OR(AF$7&lt;$AB989, $AC989&lt;AF$6),"", MAX(AF$10:AF988)+1)))</f>
        <v/>
      </c>
      <c r="AG989" s="5" t="str">
        <f>IF(OR($AB989="", $AC989=""), "", IF($H989=$M$3, "", IF(OR(AG$7&lt;$AB989, $AC989&lt;AG$6),"", MAX(AG$10:AG988)+1)))</f>
        <v/>
      </c>
      <c r="AH989" s="5" t="str">
        <f>IF(OR($AB989="", $AC989=""), "", IF($H989=$M$3, "", IF(OR(AH$7&lt;$AB989, $AC989&lt;AH$6),"", MAX(AH$10:AH988)+1)))</f>
        <v/>
      </c>
      <c r="AI989" s="5" t="str">
        <f>IF(OR($AB989="", $AC989=""), "", IF($H989=$M$3, "", IF(OR(AI$7&lt;$AB989, $AC989&lt;AI$6),"", MAX(AI$10:AI988)+1)))</f>
        <v/>
      </c>
      <c r="AJ989" s="5" t="str">
        <f>IF(OR($AB989="", $AC989=""), "", IF($H989=$M$3, "", IF(OR(AJ$7&lt;$AB989, $AC989&lt;AJ$6),"", MAX(AJ$10:AJ988)+1)))</f>
        <v/>
      </c>
      <c r="AK989" s="5" t="str">
        <f>IF(OR($AB989="", $AC989=""), "", IF($H989=$M$3, "", IF(OR(AK$7&lt;$AB989, $AC989&lt;AK$6),"", MAX(AK$10:AK988)+1)))</f>
        <v/>
      </c>
      <c r="AL989" s="5" t="str">
        <f>IF(OR($AB989="", $AC989=""), "", IF($H989=$M$3, "", IF(OR(AL$7&lt;$AB989, $AC989&lt;AL$6),"", MAX(AL$10:AL988)+1)))</f>
        <v/>
      </c>
      <c r="AM989" s="5" t="str">
        <f>IF(OR($AB989="", $AC989=""), "", IF($H989=$M$3, "", IF(OR(AM$7&lt;$AB989, $AC989&lt;AM$6),"", MAX(AM$10:AM988)+1)))</f>
        <v/>
      </c>
      <c r="AN989" s="5" t="str">
        <f>IF(OR($AB989="", $AC989=""), "", IF($H989=$M$3, "", IF(OR(AN$7&lt;$AB989, $AC989&lt;AN$6),"", MAX(AN$10:AN988)+1)))</f>
        <v/>
      </c>
      <c r="AO989" s="5" t="str">
        <f>IF(OR($AB989="", $AC989=""), "", IF($H989=$M$3, "", IF(OR(AO$7&lt;$AB989, $AC989&lt;AO$6),"", MAX(AO$10:AO988)+1)))</f>
        <v/>
      </c>
      <c r="AP989" s="5" t="str">
        <f>IF(OR($AB989="", $AC989=""), "", IF($H989=$M$3, "", IF(OR(AP$7&lt;$AB989, $AC989&lt;AP$6),"", MAX(AP$10:AP988)+1)))</f>
        <v/>
      </c>
      <c r="AQ989" s="5" t="str">
        <f>IF(OR($AB989="", $AC989=""), "", IF($H989=$M$3, "", IF(OR(AQ$7&lt;$AB989, $AC989&lt;AQ$6),"", MAX(AQ$10:AQ988)+1)))</f>
        <v/>
      </c>
      <c r="AR989" s="5" t="str">
        <f>IF(OR($AB989="", $AC989=""), "", IF($H989=$M$3, "", IF(OR(AR$7&lt;$AB989, $AC989&lt;AR$6),"", MAX(AR$10:AR988)+1)))</f>
        <v/>
      </c>
      <c r="AS989" s="5" t="str">
        <f>IF(OR($AB989="", $AC989=""), "", IF($H989=$M$3, "", IF(OR(AS$7&lt;$AB989, $AC989&lt;AS$6),"", MAX(AS$10:AS988)+1)))</f>
        <v/>
      </c>
      <c r="AT989" s="5" t="str">
        <f>IF(OR($AB989="", $AC989=""), "", IF($H989=$M$3, "", IF(OR(AT$7&lt;$AB989, $AC989&lt;AT$6),"", MAX(AT$10:AT988)+1)))</f>
        <v/>
      </c>
      <c r="AU989" s="5" t="str">
        <f>IF(OR($AB989="", $AC989=""), "", IF($H989=$M$3, "", IF(OR(AU$7&lt;$AB989, $AC989&lt;AU$6),"", MAX(AU$10:AU988)+1)))</f>
        <v/>
      </c>
      <c r="AV989" s="5" t="str">
        <f>IF(OR($AB989="", $AC989=""), "", IF($H989=$M$3, "", IF(OR(AV$7&lt;$AB989, $AC989&lt;AV$6),"", MAX(AV$10:AV988)+1)))</f>
        <v/>
      </c>
      <c r="AW989" s="5" t="str">
        <f>IF(OR($AB989="", $AC989=""), "", IF($H989=$M$3, "", IF(OR(AW$7&lt;$AB989, $AC989&lt;AW$6),"", MAX(AW$10:AW988)+1)))</f>
        <v/>
      </c>
      <c r="AX989" s="5" t="str">
        <f>IF(OR($AB989="", $AC989=""), "", IF($H989=$M$3, "", IF(OR(AX$7&lt;$AB989, $AC989&lt;AX$6),"", MAX(AX$10:AX988)+1)))</f>
        <v/>
      </c>
      <c r="AY989" s="5" t="str">
        <f>IF(OR($AB989="", $AC989=""), "", IF($H989=$M$3, "", IF(OR(AY$7&lt;$AB989, $AC989&lt;AY$6),"", MAX(AY$10:AY988)+1)))</f>
        <v/>
      </c>
      <c r="AZ989" s="5" t="str">
        <f>IF(OR($AB989="", $AC989=""), "", IF($H989=$M$3, "", IF(OR(AZ$7&lt;$AB989, $AC989&lt;AZ$6),"", MAX(AZ$10:AZ988)+1)))</f>
        <v/>
      </c>
      <c r="BA989" s="5" t="str">
        <f>IF(OR($AB989="", $AC989=""), "", IF($H989=$M$3, "", IF(OR(BA$7&lt;$AB989, $AC989&lt;BA$6),"", MAX(BA$10:BA988)+1)))</f>
        <v/>
      </c>
      <c r="BB989" s="5" t="str">
        <f>IF(OR($AB989="", $AC989=""), "", IF($H989=$M$3, "", IF(OR(BB$7&lt;$AB989, $AC989&lt;BB$6),"", MAX(BB$10:BB988)+1)))</f>
        <v/>
      </c>
      <c r="BC989" s="5" t="str">
        <f>IF(OR($AB989="", $AC989=""), "", IF($H989=$M$3, "", IF(OR(BC$7&lt;$AB989, $AC989&lt;BC$6),"", MAX(BC$10:BC988)+1)))</f>
        <v/>
      </c>
      <c r="BD989" s="5" t="str">
        <f>IF(OR($AB989="", $AC989=""), "", IF($H989=$M$3, "", IF(OR(BD$7&lt;$AB989, $AC989&lt;BD$6),"", MAX(BD$10:BD988)+1)))</f>
        <v/>
      </c>
      <c r="BE989" s="5" t="str">
        <f>IF(OR($AB989="", $AC989=""), "", IF($H989=$M$3, "", IF(OR(BE$7&lt;$AB989, $AC989&lt;BE$6),"", MAX(BE$10:BE988)+1)))</f>
        <v/>
      </c>
      <c r="BF989" s="5" t="str">
        <f>IF(OR($AB989="", $AC989=""), "", IF($H989=$M$3, "", IF(OR(BF$7&lt;$AB989, $AC989&lt;BF$6),"", MAX(BF$10:BF988)+1)))</f>
        <v/>
      </c>
      <c r="BG989" s="5" t="str">
        <f>IF(OR($AB989="", $AC989=""), "", IF($H989=$M$3, "", IF(OR(BG$7&lt;$AB989, $AC989&lt;BG$6),"", MAX(BG$10:BG988)+1)))</f>
        <v/>
      </c>
      <c r="BH989" s="5" t="str">
        <f>IF(OR($AB989="", $AC989=""), "", IF($H989=$M$3, "", IF(OR(BH$7&lt;$AB989, $AC989&lt;BH$6),"", MAX(BH$10:BH988)+1)))</f>
        <v/>
      </c>
      <c r="BI989" s="5" t="str">
        <f>IF(OR($AB989="", $AC989=""), "", IF($H989=$M$3, "", IF(OR(BI$7&lt;$AB989, $AC989&lt;BI$6),"", MAX(BI$10:BI988)+1)))</f>
        <v/>
      </c>
      <c r="BK989" s="5" t="str" cm="1">
        <f t="array" aca="1" ref="BK989" ca="1">IFERROR(INDEX($AE989:$BI989, $BJ989, MATCH($BK$9, $AE$9:$BI$9, 0)), "")</f>
        <v/>
      </c>
    </row>
    <row r="990" spans="1:63" x14ac:dyDescent="0.25">
      <c r="A990" s="2"/>
      <c r="B990" s="254"/>
      <c r="C990" s="255"/>
      <c r="D990" s="256"/>
      <c r="E990" s="257"/>
      <c r="F990" s="257"/>
      <c r="G990" s="258"/>
      <c r="H990" s="259"/>
      <c r="I990" s="16"/>
      <c r="J990" s="5" t="str">
        <f t="shared" si="131"/>
        <v/>
      </c>
      <c r="K990" s="2"/>
      <c r="O990" s="5" t="str">
        <f t="shared" si="129"/>
        <v/>
      </c>
      <c r="Q990" s="5" t="str">
        <f t="shared" si="132"/>
        <v/>
      </c>
      <c r="S990" s="5" t="str">
        <f t="shared" si="130"/>
        <v/>
      </c>
      <c r="U990" s="64" t="str">
        <f>IF($D990="","", IF(COUNTIF('Intro &amp; Setup'!$AW$49:$AW$88, $D990)&gt;0, "BH", TEXT($D990, "ddd")))</f>
        <v/>
      </c>
      <c r="V990" s="65" t="str">
        <f>IF($G990="", "", IF(COUNTIF('Intro &amp; Setup'!$AW$49:$AW$88, $G990)&gt;0, "BH", TEXT($G990, "ddd")))</f>
        <v/>
      </c>
      <c r="W990" s="64" t="str">
        <f t="shared" si="133"/>
        <v/>
      </c>
      <c r="X990" s="65" t="str">
        <f t="shared" si="134"/>
        <v/>
      </c>
      <c r="Y990" s="64" t="str">
        <f>IF(F990="", "", IF(OR(F990&lt;'Intro &amp; Setup'!$Z$20, F990&gt;'Intro &amp; Setup'!$Z$22), "X", ""))</f>
        <v/>
      </c>
      <c r="Z990" s="65" t="str">
        <f>IF(G990="", "", IF(OR(G990&lt;'Intro &amp; Setup'!$Z$20, G990&gt;'Intro &amp; Setup'!$Z$22), "X", ""))</f>
        <v/>
      </c>
      <c r="AB990" s="58" t="str">
        <f t="shared" si="135"/>
        <v/>
      </c>
      <c r="AC990" s="59" t="str">
        <f t="shared" si="136"/>
        <v/>
      </c>
      <c r="AE990" s="5" t="str">
        <f>IF(OR($AB990="", $AC990=""), "", IF($H990=$M$3, "", IF(OR(AE$7&lt;$AB990, $AC990&lt;AE$6),"", MAX(AE$10:AE989)+1)))</f>
        <v/>
      </c>
      <c r="AF990" s="5" t="str">
        <f>IF(OR($AB990="", $AC990=""), "", IF($H990=$M$3, "", IF(OR(AF$7&lt;$AB990, $AC990&lt;AF$6),"", MAX(AF$10:AF989)+1)))</f>
        <v/>
      </c>
      <c r="AG990" s="5" t="str">
        <f>IF(OR($AB990="", $AC990=""), "", IF($H990=$M$3, "", IF(OR(AG$7&lt;$AB990, $AC990&lt;AG$6),"", MAX(AG$10:AG989)+1)))</f>
        <v/>
      </c>
      <c r="AH990" s="5" t="str">
        <f>IF(OR($AB990="", $AC990=""), "", IF($H990=$M$3, "", IF(OR(AH$7&lt;$AB990, $AC990&lt;AH$6),"", MAX(AH$10:AH989)+1)))</f>
        <v/>
      </c>
      <c r="AI990" s="5" t="str">
        <f>IF(OR($AB990="", $AC990=""), "", IF($H990=$M$3, "", IF(OR(AI$7&lt;$AB990, $AC990&lt;AI$6),"", MAX(AI$10:AI989)+1)))</f>
        <v/>
      </c>
      <c r="AJ990" s="5" t="str">
        <f>IF(OR($AB990="", $AC990=""), "", IF($H990=$M$3, "", IF(OR(AJ$7&lt;$AB990, $AC990&lt;AJ$6),"", MAX(AJ$10:AJ989)+1)))</f>
        <v/>
      </c>
      <c r="AK990" s="5" t="str">
        <f>IF(OR($AB990="", $AC990=""), "", IF($H990=$M$3, "", IF(OR(AK$7&lt;$AB990, $AC990&lt;AK$6),"", MAX(AK$10:AK989)+1)))</f>
        <v/>
      </c>
      <c r="AL990" s="5" t="str">
        <f>IF(OR($AB990="", $AC990=""), "", IF($H990=$M$3, "", IF(OR(AL$7&lt;$AB990, $AC990&lt;AL$6),"", MAX(AL$10:AL989)+1)))</f>
        <v/>
      </c>
      <c r="AM990" s="5" t="str">
        <f>IF(OR($AB990="", $AC990=""), "", IF($H990=$M$3, "", IF(OR(AM$7&lt;$AB990, $AC990&lt;AM$6),"", MAX(AM$10:AM989)+1)))</f>
        <v/>
      </c>
      <c r="AN990" s="5" t="str">
        <f>IF(OR($AB990="", $AC990=""), "", IF($H990=$M$3, "", IF(OR(AN$7&lt;$AB990, $AC990&lt;AN$6),"", MAX(AN$10:AN989)+1)))</f>
        <v/>
      </c>
      <c r="AO990" s="5" t="str">
        <f>IF(OR($AB990="", $AC990=""), "", IF($H990=$M$3, "", IF(OR(AO$7&lt;$AB990, $AC990&lt;AO$6),"", MAX(AO$10:AO989)+1)))</f>
        <v/>
      </c>
      <c r="AP990" s="5" t="str">
        <f>IF(OR($AB990="", $AC990=""), "", IF($H990=$M$3, "", IF(OR(AP$7&lt;$AB990, $AC990&lt;AP$6),"", MAX(AP$10:AP989)+1)))</f>
        <v/>
      </c>
      <c r="AQ990" s="5" t="str">
        <f>IF(OR($AB990="", $AC990=""), "", IF($H990=$M$3, "", IF(OR(AQ$7&lt;$AB990, $AC990&lt;AQ$6),"", MAX(AQ$10:AQ989)+1)))</f>
        <v/>
      </c>
      <c r="AR990" s="5" t="str">
        <f>IF(OR($AB990="", $AC990=""), "", IF($H990=$M$3, "", IF(OR(AR$7&lt;$AB990, $AC990&lt;AR$6),"", MAX(AR$10:AR989)+1)))</f>
        <v/>
      </c>
      <c r="AS990" s="5" t="str">
        <f>IF(OR($AB990="", $AC990=""), "", IF($H990=$M$3, "", IF(OR(AS$7&lt;$AB990, $AC990&lt;AS$6),"", MAX(AS$10:AS989)+1)))</f>
        <v/>
      </c>
      <c r="AT990" s="5" t="str">
        <f>IF(OR($AB990="", $AC990=""), "", IF($H990=$M$3, "", IF(OR(AT$7&lt;$AB990, $AC990&lt;AT$6),"", MAX(AT$10:AT989)+1)))</f>
        <v/>
      </c>
      <c r="AU990" s="5" t="str">
        <f>IF(OR($AB990="", $AC990=""), "", IF($H990=$M$3, "", IF(OR(AU$7&lt;$AB990, $AC990&lt;AU$6),"", MAX(AU$10:AU989)+1)))</f>
        <v/>
      </c>
      <c r="AV990" s="5" t="str">
        <f>IF(OR($AB990="", $AC990=""), "", IF($H990=$M$3, "", IF(OR(AV$7&lt;$AB990, $AC990&lt;AV$6),"", MAX(AV$10:AV989)+1)))</f>
        <v/>
      </c>
      <c r="AW990" s="5" t="str">
        <f>IF(OR($AB990="", $AC990=""), "", IF($H990=$M$3, "", IF(OR(AW$7&lt;$AB990, $AC990&lt;AW$6),"", MAX(AW$10:AW989)+1)))</f>
        <v/>
      </c>
      <c r="AX990" s="5" t="str">
        <f>IF(OR($AB990="", $AC990=""), "", IF($H990=$M$3, "", IF(OR(AX$7&lt;$AB990, $AC990&lt;AX$6),"", MAX(AX$10:AX989)+1)))</f>
        <v/>
      </c>
      <c r="AY990" s="5" t="str">
        <f>IF(OR($AB990="", $AC990=""), "", IF($H990=$M$3, "", IF(OR(AY$7&lt;$AB990, $AC990&lt;AY$6),"", MAX(AY$10:AY989)+1)))</f>
        <v/>
      </c>
      <c r="AZ990" s="5" t="str">
        <f>IF(OR($AB990="", $AC990=""), "", IF($H990=$M$3, "", IF(OR(AZ$7&lt;$AB990, $AC990&lt;AZ$6),"", MAX(AZ$10:AZ989)+1)))</f>
        <v/>
      </c>
      <c r="BA990" s="5" t="str">
        <f>IF(OR($AB990="", $AC990=""), "", IF($H990=$M$3, "", IF(OR(BA$7&lt;$AB990, $AC990&lt;BA$6),"", MAX(BA$10:BA989)+1)))</f>
        <v/>
      </c>
      <c r="BB990" s="5" t="str">
        <f>IF(OR($AB990="", $AC990=""), "", IF($H990=$M$3, "", IF(OR(BB$7&lt;$AB990, $AC990&lt;BB$6),"", MAX(BB$10:BB989)+1)))</f>
        <v/>
      </c>
      <c r="BC990" s="5" t="str">
        <f>IF(OR($AB990="", $AC990=""), "", IF($H990=$M$3, "", IF(OR(BC$7&lt;$AB990, $AC990&lt;BC$6),"", MAX(BC$10:BC989)+1)))</f>
        <v/>
      </c>
      <c r="BD990" s="5" t="str">
        <f>IF(OR($AB990="", $AC990=""), "", IF($H990=$M$3, "", IF(OR(BD$7&lt;$AB990, $AC990&lt;BD$6),"", MAX(BD$10:BD989)+1)))</f>
        <v/>
      </c>
      <c r="BE990" s="5" t="str">
        <f>IF(OR($AB990="", $AC990=""), "", IF($H990=$M$3, "", IF(OR(BE$7&lt;$AB990, $AC990&lt;BE$6),"", MAX(BE$10:BE989)+1)))</f>
        <v/>
      </c>
      <c r="BF990" s="5" t="str">
        <f>IF(OR($AB990="", $AC990=""), "", IF($H990=$M$3, "", IF(OR(BF$7&lt;$AB990, $AC990&lt;BF$6),"", MAX(BF$10:BF989)+1)))</f>
        <v/>
      </c>
      <c r="BG990" s="5" t="str">
        <f>IF(OR($AB990="", $AC990=""), "", IF($H990=$M$3, "", IF(OR(BG$7&lt;$AB990, $AC990&lt;BG$6),"", MAX(BG$10:BG989)+1)))</f>
        <v/>
      </c>
      <c r="BH990" s="5" t="str">
        <f>IF(OR($AB990="", $AC990=""), "", IF($H990=$M$3, "", IF(OR(BH$7&lt;$AB990, $AC990&lt;BH$6),"", MAX(BH$10:BH989)+1)))</f>
        <v/>
      </c>
      <c r="BI990" s="5" t="str">
        <f>IF(OR($AB990="", $AC990=""), "", IF($H990=$M$3, "", IF(OR(BI$7&lt;$AB990, $AC990&lt;BI$6),"", MAX(BI$10:BI989)+1)))</f>
        <v/>
      </c>
      <c r="BK990" s="5" t="str" cm="1">
        <f t="array" aca="1" ref="BK990" ca="1">IFERROR(INDEX($AE990:$BI990, $BJ990, MATCH($BK$9, $AE$9:$BI$9, 0)), "")</f>
        <v/>
      </c>
    </row>
    <row r="991" spans="1:63" x14ac:dyDescent="0.25">
      <c r="A991" s="2"/>
      <c r="B991" s="254"/>
      <c r="C991" s="255"/>
      <c r="D991" s="256"/>
      <c r="E991" s="257"/>
      <c r="F991" s="257"/>
      <c r="G991" s="258"/>
      <c r="H991" s="259"/>
      <c r="I991" s="16"/>
      <c r="J991" s="5" t="str">
        <f t="shared" si="131"/>
        <v/>
      </c>
      <c r="K991" s="2"/>
      <c r="O991" s="5" t="str">
        <f t="shared" si="129"/>
        <v/>
      </c>
      <c r="Q991" s="5" t="str">
        <f t="shared" si="132"/>
        <v/>
      </c>
      <c r="S991" s="5" t="str">
        <f t="shared" si="130"/>
        <v/>
      </c>
      <c r="U991" s="64" t="str">
        <f>IF($D991="","", IF(COUNTIF('Intro &amp; Setup'!$AW$49:$AW$88, $D991)&gt;0, "BH", TEXT($D991, "ddd")))</f>
        <v/>
      </c>
      <c r="V991" s="65" t="str">
        <f>IF($G991="", "", IF(COUNTIF('Intro &amp; Setup'!$AW$49:$AW$88, $G991)&gt;0, "BH", TEXT($G991, "ddd")))</f>
        <v/>
      </c>
      <c r="W991" s="64" t="str">
        <f t="shared" si="133"/>
        <v/>
      </c>
      <c r="X991" s="65" t="str">
        <f t="shared" si="134"/>
        <v/>
      </c>
      <c r="Y991" s="64" t="str">
        <f>IF(F991="", "", IF(OR(F991&lt;'Intro &amp; Setup'!$Z$20, F991&gt;'Intro &amp; Setup'!$Z$22), "X", ""))</f>
        <v/>
      </c>
      <c r="Z991" s="65" t="str">
        <f>IF(G991="", "", IF(OR(G991&lt;'Intro &amp; Setup'!$Z$20, G991&gt;'Intro &amp; Setup'!$Z$22), "X", ""))</f>
        <v/>
      </c>
      <c r="AB991" s="58" t="str">
        <f t="shared" si="135"/>
        <v/>
      </c>
      <c r="AC991" s="59" t="str">
        <f t="shared" si="136"/>
        <v/>
      </c>
      <c r="AE991" s="5" t="str">
        <f>IF(OR($AB991="", $AC991=""), "", IF($H991=$M$3, "", IF(OR(AE$7&lt;$AB991, $AC991&lt;AE$6),"", MAX(AE$10:AE990)+1)))</f>
        <v/>
      </c>
      <c r="AF991" s="5" t="str">
        <f>IF(OR($AB991="", $AC991=""), "", IF($H991=$M$3, "", IF(OR(AF$7&lt;$AB991, $AC991&lt;AF$6),"", MAX(AF$10:AF990)+1)))</f>
        <v/>
      </c>
      <c r="AG991" s="5" t="str">
        <f>IF(OR($AB991="", $AC991=""), "", IF($H991=$M$3, "", IF(OR(AG$7&lt;$AB991, $AC991&lt;AG$6),"", MAX(AG$10:AG990)+1)))</f>
        <v/>
      </c>
      <c r="AH991" s="5" t="str">
        <f>IF(OR($AB991="", $AC991=""), "", IF($H991=$M$3, "", IF(OR(AH$7&lt;$AB991, $AC991&lt;AH$6),"", MAX(AH$10:AH990)+1)))</f>
        <v/>
      </c>
      <c r="AI991" s="5" t="str">
        <f>IF(OR($AB991="", $AC991=""), "", IF($H991=$M$3, "", IF(OR(AI$7&lt;$AB991, $AC991&lt;AI$6),"", MAX(AI$10:AI990)+1)))</f>
        <v/>
      </c>
      <c r="AJ991" s="5" t="str">
        <f>IF(OR($AB991="", $AC991=""), "", IF($H991=$M$3, "", IF(OR(AJ$7&lt;$AB991, $AC991&lt;AJ$6),"", MAX(AJ$10:AJ990)+1)))</f>
        <v/>
      </c>
      <c r="AK991" s="5" t="str">
        <f>IF(OR($AB991="", $AC991=""), "", IF($H991=$M$3, "", IF(OR(AK$7&lt;$AB991, $AC991&lt;AK$6),"", MAX(AK$10:AK990)+1)))</f>
        <v/>
      </c>
      <c r="AL991" s="5" t="str">
        <f>IF(OR($AB991="", $AC991=""), "", IF($H991=$M$3, "", IF(OR(AL$7&lt;$AB991, $AC991&lt;AL$6),"", MAX(AL$10:AL990)+1)))</f>
        <v/>
      </c>
      <c r="AM991" s="5" t="str">
        <f>IF(OR($AB991="", $AC991=""), "", IF($H991=$M$3, "", IF(OR(AM$7&lt;$AB991, $AC991&lt;AM$6),"", MAX(AM$10:AM990)+1)))</f>
        <v/>
      </c>
      <c r="AN991" s="5" t="str">
        <f>IF(OR($AB991="", $AC991=""), "", IF($H991=$M$3, "", IF(OR(AN$7&lt;$AB991, $AC991&lt;AN$6),"", MAX(AN$10:AN990)+1)))</f>
        <v/>
      </c>
      <c r="AO991" s="5" t="str">
        <f>IF(OR($AB991="", $AC991=""), "", IF($H991=$M$3, "", IF(OR(AO$7&lt;$AB991, $AC991&lt;AO$6),"", MAX(AO$10:AO990)+1)))</f>
        <v/>
      </c>
      <c r="AP991" s="5" t="str">
        <f>IF(OR($AB991="", $AC991=""), "", IF($H991=$M$3, "", IF(OR(AP$7&lt;$AB991, $AC991&lt;AP$6),"", MAX(AP$10:AP990)+1)))</f>
        <v/>
      </c>
      <c r="AQ991" s="5" t="str">
        <f>IF(OR($AB991="", $AC991=""), "", IF($H991=$M$3, "", IF(OR(AQ$7&lt;$AB991, $AC991&lt;AQ$6),"", MAX(AQ$10:AQ990)+1)))</f>
        <v/>
      </c>
      <c r="AR991" s="5" t="str">
        <f>IF(OR($AB991="", $AC991=""), "", IF($H991=$M$3, "", IF(OR(AR$7&lt;$AB991, $AC991&lt;AR$6),"", MAX(AR$10:AR990)+1)))</f>
        <v/>
      </c>
      <c r="AS991" s="5" t="str">
        <f>IF(OR($AB991="", $AC991=""), "", IF($H991=$M$3, "", IF(OR(AS$7&lt;$AB991, $AC991&lt;AS$6),"", MAX(AS$10:AS990)+1)))</f>
        <v/>
      </c>
      <c r="AT991" s="5" t="str">
        <f>IF(OR($AB991="", $AC991=""), "", IF($H991=$M$3, "", IF(OR(AT$7&lt;$AB991, $AC991&lt;AT$6),"", MAX(AT$10:AT990)+1)))</f>
        <v/>
      </c>
      <c r="AU991" s="5" t="str">
        <f>IF(OR($AB991="", $AC991=""), "", IF($H991=$M$3, "", IF(OR(AU$7&lt;$AB991, $AC991&lt;AU$6),"", MAX(AU$10:AU990)+1)))</f>
        <v/>
      </c>
      <c r="AV991" s="5" t="str">
        <f>IF(OR($AB991="", $AC991=""), "", IF($H991=$M$3, "", IF(OR(AV$7&lt;$AB991, $AC991&lt;AV$6),"", MAX(AV$10:AV990)+1)))</f>
        <v/>
      </c>
      <c r="AW991" s="5" t="str">
        <f>IF(OR($AB991="", $AC991=""), "", IF($H991=$M$3, "", IF(OR(AW$7&lt;$AB991, $AC991&lt;AW$6),"", MAX(AW$10:AW990)+1)))</f>
        <v/>
      </c>
      <c r="AX991" s="5" t="str">
        <f>IF(OR($AB991="", $AC991=""), "", IF($H991=$M$3, "", IF(OR(AX$7&lt;$AB991, $AC991&lt;AX$6),"", MAX(AX$10:AX990)+1)))</f>
        <v/>
      </c>
      <c r="AY991" s="5" t="str">
        <f>IF(OR($AB991="", $AC991=""), "", IF($H991=$M$3, "", IF(OR(AY$7&lt;$AB991, $AC991&lt;AY$6),"", MAX(AY$10:AY990)+1)))</f>
        <v/>
      </c>
      <c r="AZ991" s="5" t="str">
        <f>IF(OR($AB991="", $AC991=""), "", IF($H991=$M$3, "", IF(OR(AZ$7&lt;$AB991, $AC991&lt;AZ$6),"", MAX(AZ$10:AZ990)+1)))</f>
        <v/>
      </c>
      <c r="BA991" s="5" t="str">
        <f>IF(OR($AB991="", $AC991=""), "", IF($H991=$M$3, "", IF(OR(BA$7&lt;$AB991, $AC991&lt;BA$6),"", MAX(BA$10:BA990)+1)))</f>
        <v/>
      </c>
      <c r="BB991" s="5" t="str">
        <f>IF(OR($AB991="", $AC991=""), "", IF($H991=$M$3, "", IF(OR(BB$7&lt;$AB991, $AC991&lt;BB$6),"", MAX(BB$10:BB990)+1)))</f>
        <v/>
      </c>
      <c r="BC991" s="5" t="str">
        <f>IF(OR($AB991="", $AC991=""), "", IF($H991=$M$3, "", IF(OR(BC$7&lt;$AB991, $AC991&lt;BC$6),"", MAX(BC$10:BC990)+1)))</f>
        <v/>
      </c>
      <c r="BD991" s="5" t="str">
        <f>IF(OR($AB991="", $AC991=""), "", IF($H991=$M$3, "", IF(OR(BD$7&lt;$AB991, $AC991&lt;BD$6),"", MAX(BD$10:BD990)+1)))</f>
        <v/>
      </c>
      <c r="BE991" s="5" t="str">
        <f>IF(OR($AB991="", $AC991=""), "", IF($H991=$M$3, "", IF(OR(BE$7&lt;$AB991, $AC991&lt;BE$6),"", MAX(BE$10:BE990)+1)))</f>
        <v/>
      </c>
      <c r="BF991" s="5" t="str">
        <f>IF(OR($AB991="", $AC991=""), "", IF($H991=$M$3, "", IF(OR(BF$7&lt;$AB991, $AC991&lt;BF$6),"", MAX(BF$10:BF990)+1)))</f>
        <v/>
      </c>
      <c r="BG991" s="5" t="str">
        <f>IF(OR($AB991="", $AC991=""), "", IF($H991=$M$3, "", IF(OR(BG$7&lt;$AB991, $AC991&lt;BG$6),"", MAX(BG$10:BG990)+1)))</f>
        <v/>
      </c>
      <c r="BH991" s="5" t="str">
        <f>IF(OR($AB991="", $AC991=""), "", IF($H991=$M$3, "", IF(OR(BH$7&lt;$AB991, $AC991&lt;BH$6),"", MAX(BH$10:BH990)+1)))</f>
        <v/>
      </c>
      <c r="BI991" s="5" t="str">
        <f>IF(OR($AB991="", $AC991=""), "", IF($H991=$M$3, "", IF(OR(BI$7&lt;$AB991, $AC991&lt;BI$6),"", MAX(BI$10:BI990)+1)))</f>
        <v/>
      </c>
      <c r="BK991" s="5" t="str" cm="1">
        <f t="array" aca="1" ref="BK991" ca="1">IFERROR(INDEX($AE991:$BI991, $BJ991, MATCH($BK$9, $AE$9:$BI$9, 0)), "")</f>
        <v/>
      </c>
    </row>
    <row r="992" spans="1:63" x14ac:dyDescent="0.25">
      <c r="A992" s="2"/>
      <c r="B992" s="254"/>
      <c r="C992" s="255"/>
      <c r="D992" s="256"/>
      <c r="E992" s="257"/>
      <c r="F992" s="257"/>
      <c r="G992" s="258"/>
      <c r="H992" s="259"/>
      <c r="I992" s="16"/>
      <c r="J992" s="5" t="str">
        <f t="shared" si="131"/>
        <v/>
      </c>
      <c r="K992" s="2"/>
      <c r="O992" s="5" t="str">
        <f t="shared" si="129"/>
        <v/>
      </c>
      <c r="Q992" s="5" t="str">
        <f t="shared" si="132"/>
        <v/>
      </c>
      <c r="S992" s="5" t="str">
        <f t="shared" si="130"/>
        <v/>
      </c>
      <c r="U992" s="64" t="str">
        <f>IF($D992="","", IF(COUNTIF('Intro &amp; Setup'!$AW$49:$AW$88, $D992)&gt;0, "BH", TEXT($D992, "ddd")))</f>
        <v/>
      </c>
      <c r="V992" s="65" t="str">
        <f>IF($G992="", "", IF(COUNTIF('Intro &amp; Setup'!$AW$49:$AW$88, $G992)&gt;0, "BH", TEXT($G992, "ddd")))</f>
        <v/>
      </c>
      <c r="W992" s="64" t="str">
        <f t="shared" si="133"/>
        <v/>
      </c>
      <c r="X992" s="65" t="str">
        <f t="shared" si="134"/>
        <v/>
      </c>
      <c r="Y992" s="64" t="str">
        <f>IF(F992="", "", IF(OR(F992&lt;'Intro &amp; Setup'!$Z$20, F992&gt;'Intro &amp; Setup'!$Z$22), "X", ""))</f>
        <v/>
      </c>
      <c r="Z992" s="65" t="str">
        <f>IF(G992="", "", IF(OR(G992&lt;'Intro &amp; Setup'!$Z$20, G992&gt;'Intro &amp; Setup'!$Z$22), "X", ""))</f>
        <v/>
      </c>
      <c r="AB992" s="58" t="str">
        <f t="shared" si="135"/>
        <v/>
      </c>
      <c r="AC992" s="59" t="str">
        <f t="shared" si="136"/>
        <v/>
      </c>
      <c r="AE992" s="5" t="str">
        <f>IF(OR($AB992="", $AC992=""), "", IF($H992=$M$3, "", IF(OR(AE$7&lt;$AB992, $AC992&lt;AE$6),"", MAX(AE$10:AE991)+1)))</f>
        <v/>
      </c>
      <c r="AF992" s="5" t="str">
        <f>IF(OR($AB992="", $AC992=""), "", IF($H992=$M$3, "", IF(OR(AF$7&lt;$AB992, $AC992&lt;AF$6),"", MAX(AF$10:AF991)+1)))</f>
        <v/>
      </c>
      <c r="AG992" s="5" t="str">
        <f>IF(OR($AB992="", $AC992=""), "", IF($H992=$M$3, "", IF(OR(AG$7&lt;$AB992, $AC992&lt;AG$6),"", MAX(AG$10:AG991)+1)))</f>
        <v/>
      </c>
      <c r="AH992" s="5" t="str">
        <f>IF(OR($AB992="", $AC992=""), "", IF($H992=$M$3, "", IF(OR(AH$7&lt;$AB992, $AC992&lt;AH$6),"", MAX(AH$10:AH991)+1)))</f>
        <v/>
      </c>
      <c r="AI992" s="5" t="str">
        <f>IF(OR($AB992="", $AC992=""), "", IF($H992=$M$3, "", IF(OR(AI$7&lt;$AB992, $AC992&lt;AI$6),"", MAX(AI$10:AI991)+1)))</f>
        <v/>
      </c>
      <c r="AJ992" s="5" t="str">
        <f>IF(OR($AB992="", $AC992=""), "", IF($H992=$M$3, "", IF(OR(AJ$7&lt;$AB992, $AC992&lt;AJ$6),"", MAX(AJ$10:AJ991)+1)))</f>
        <v/>
      </c>
      <c r="AK992" s="5" t="str">
        <f>IF(OR($AB992="", $AC992=""), "", IF($H992=$M$3, "", IF(OR(AK$7&lt;$AB992, $AC992&lt;AK$6),"", MAX(AK$10:AK991)+1)))</f>
        <v/>
      </c>
      <c r="AL992" s="5" t="str">
        <f>IF(OR($AB992="", $AC992=""), "", IF($H992=$M$3, "", IF(OR(AL$7&lt;$AB992, $AC992&lt;AL$6),"", MAX(AL$10:AL991)+1)))</f>
        <v/>
      </c>
      <c r="AM992" s="5" t="str">
        <f>IF(OR($AB992="", $AC992=""), "", IF($H992=$M$3, "", IF(OR(AM$7&lt;$AB992, $AC992&lt;AM$6),"", MAX(AM$10:AM991)+1)))</f>
        <v/>
      </c>
      <c r="AN992" s="5" t="str">
        <f>IF(OR($AB992="", $AC992=""), "", IF($H992=$M$3, "", IF(OR(AN$7&lt;$AB992, $AC992&lt;AN$6),"", MAX(AN$10:AN991)+1)))</f>
        <v/>
      </c>
      <c r="AO992" s="5" t="str">
        <f>IF(OR($AB992="", $AC992=""), "", IF($H992=$M$3, "", IF(OR(AO$7&lt;$AB992, $AC992&lt;AO$6),"", MAX(AO$10:AO991)+1)))</f>
        <v/>
      </c>
      <c r="AP992" s="5" t="str">
        <f>IF(OR($AB992="", $AC992=""), "", IF($H992=$M$3, "", IF(OR(AP$7&lt;$AB992, $AC992&lt;AP$6),"", MAX(AP$10:AP991)+1)))</f>
        <v/>
      </c>
      <c r="AQ992" s="5" t="str">
        <f>IF(OR($AB992="", $AC992=""), "", IF($H992=$M$3, "", IF(OR(AQ$7&lt;$AB992, $AC992&lt;AQ$6),"", MAX(AQ$10:AQ991)+1)))</f>
        <v/>
      </c>
      <c r="AR992" s="5" t="str">
        <f>IF(OR($AB992="", $AC992=""), "", IF($H992=$M$3, "", IF(OR(AR$7&lt;$AB992, $AC992&lt;AR$6),"", MAX(AR$10:AR991)+1)))</f>
        <v/>
      </c>
      <c r="AS992" s="5" t="str">
        <f>IF(OR($AB992="", $AC992=""), "", IF($H992=$M$3, "", IF(OR(AS$7&lt;$AB992, $AC992&lt;AS$6),"", MAX(AS$10:AS991)+1)))</f>
        <v/>
      </c>
      <c r="AT992" s="5" t="str">
        <f>IF(OR($AB992="", $AC992=""), "", IF($H992=$M$3, "", IF(OR(AT$7&lt;$AB992, $AC992&lt;AT$6),"", MAX(AT$10:AT991)+1)))</f>
        <v/>
      </c>
      <c r="AU992" s="5" t="str">
        <f>IF(OR($AB992="", $AC992=""), "", IF($H992=$M$3, "", IF(OR(AU$7&lt;$AB992, $AC992&lt;AU$6),"", MAX(AU$10:AU991)+1)))</f>
        <v/>
      </c>
      <c r="AV992" s="5" t="str">
        <f>IF(OR($AB992="", $AC992=""), "", IF($H992=$M$3, "", IF(OR(AV$7&lt;$AB992, $AC992&lt;AV$6),"", MAX(AV$10:AV991)+1)))</f>
        <v/>
      </c>
      <c r="AW992" s="5" t="str">
        <f>IF(OR($AB992="", $AC992=""), "", IF($H992=$M$3, "", IF(OR(AW$7&lt;$AB992, $AC992&lt;AW$6),"", MAX(AW$10:AW991)+1)))</f>
        <v/>
      </c>
      <c r="AX992" s="5" t="str">
        <f>IF(OR($AB992="", $AC992=""), "", IF($H992=$M$3, "", IF(OR(AX$7&lt;$AB992, $AC992&lt;AX$6),"", MAX(AX$10:AX991)+1)))</f>
        <v/>
      </c>
      <c r="AY992" s="5" t="str">
        <f>IF(OR($AB992="", $AC992=""), "", IF($H992=$M$3, "", IF(OR(AY$7&lt;$AB992, $AC992&lt;AY$6),"", MAX(AY$10:AY991)+1)))</f>
        <v/>
      </c>
      <c r="AZ992" s="5" t="str">
        <f>IF(OR($AB992="", $AC992=""), "", IF($H992=$M$3, "", IF(OR(AZ$7&lt;$AB992, $AC992&lt;AZ$6),"", MAX(AZ$10:AZ991)+1)))</f>
        <v/>
      </c>
      <c r="BA992" s="5" t="str">
        <f>IF(OR($AB992="", $AC992=""), "", IF($H992=$M$3, "", IF(OR(BA$7&lt;$AB992, $AC992&lt;BA$6),"", MAX(BA$10:BA991)+1)))</f>
        <v/>
      </c>
      <c r="BB992" s="5" t="str">
        <f>IF(OR($AB992="", $AC992=""), "", IF($H992=$M$3, "", IF(OR(BB$7&lt;$AB992, $AC992&lt;BB$6),"", MAX(BB$10:BB991)+1)))</f>
        <v/>
      </c>
      <c r="BC992" s="5" t="str">
        <f>IF(OR($AB992="", $AC992=""), "", IF($H992=$M$3, "", IF(OR(BC$7&lt;$AB992, $AC992&lt;BC$6),"", MAX(BC$10:BC991)+1)))</f>
        <v/>
      </c>
      <c r="BD992" s="5" t="str">
        <f>IF(OR($AB992="", $AC992=""), "", IF($H992=$M$3, "", IF(OR(BD$7&lt;$AB992, $AC992&lt;BD$6),"", MAX(BD$10:BD991)+1)))</f>
        <v/>
      </c>
      <c r="BE992" s="5" t="str">
        <f>IF(OR($AB992="", $AC992=""), "", IF($H992=$M$3, "", IF(OR(BE$7&lt;$AB992, $AC992&lt;BE$6),"", MAX(BE$10:BE991)+1)))</f>
        <v/>
      </c>
      <c r="BF992" s="5" t="str">
        <f>IF(OR($AB992="", $AC992=""), "", IF($H992=$M$3, "", IF(OR(BF$7&lt;$AB992, $AC992&lt;BF$6),"", MAX(BF$10:BF991)+1)))</f>
        <v/>
      </c>
      <c r="BG992" s="5" t="str">
        <f>IF(OR($AB992="", $AC992=""), "", IF($H992=$M$3, "", IF(OR(BG$7&lt;$AB992, $AC992&lt;BG$6),"", MAX(BG$10:BG991)+1)))</f>
        <v/>
      </c>
      <c r="BH992" s="5" t="str">
        <f>IF(OR($AB992="", $AC992=""), "", IF($H992=$M$3, "", IF(OR(BH$7&lt;$AB992, $AC992&lt;BH$6),"", MAX(BH$10:BH991)+1)))</f>
        <v/>
      </c>
      <c r="BI992" s="5" t="str">
        <f>IF(OR($AB992="", $AC992=""), "", IF($H992=$M$3, "", IF(OR(BI$7&lt;$AB992, $AC992&lt;BI$6),"", MAX(BI$10:BI991)+1)))</f>
        <v/>
      </c>
      <c r="BK992" s="5" t="str" cm="1">
        <f t="array" aca="1" ref="BK992" ca="1">IFERROR(INDEX($AE992:$BI992, $BJ992, MATCH($BK$9, $AE$9:$BI$9, 0)), "")</f>
        <v/>
      </c>
    </row>
    <row r="993" spans="1:63" x14ac:dyDescent="0.25">
      <c r="A993" s="2"/>
      <c r="B993" s="254"/>
      <c r="C993" s="255"/>
      <c r="D993" s="256"/>
      <c r="E993" s="257"/>
      <c r="F993" s="257"/>
      <c r="G993" s="258"/>
      <c r="H993" s="259"/>
      <c r="I993" s="16"/>
      <c r="J993" s="5" t="str">
        <f t="shared" si="131"/>
        <v/>
      </c>
      <c r="K993" s="2"/>
      <c r="O993" s="5" t="str">
        <f t="shared" si="129"/>
        <v/>
      </c>
      <c r="Q993" s="5" t="str">
        <f t="shared" si="132"/>
        <v/>
      </c>
      <c r="S993" s="5" t="str">
        <f t="shared" si="130"/>
        <v/>
      </c>
      <c r="U993" s="64" t="str">
        <f>IF($D993="","", IF(COUNTIF('Intro &amp; Setup'!$AW$49:$AW$88, $D993)&gt;0, "BH", TEXT($D993, "ddd")))</f>
        <v/>
      </c>
      <c r="V993" s="65" t="str">
        <f>IF($G993="", "", IF(COUNTIF('Intro &amp; Setup'!$AW$49:$AW$88, $G993)&gt;0, "BH", TEXT($G993, "ddd")))</f>
        <v/>
      </c>
      <c r="W993" s="64" t="str">
        <f t="shared" si="133"/>
        <v/>
      </c>
      <c r="X993" s="65" t="str">
        <f t="shared" si="134"/>
        <v/>
      </c>
      <c r="Y993" s="64" t="str">
        <f>IF(F993="", "", IF(OR(F993&lt;'Intro &amp; Setup'!$Z$20, F993&gt;'Intro &amp; Setup'!$Z$22), "X", ""))</f>
        <v/>
      </c>
      <c r="Z993" s="65" t="str">
        <f>IF(G993="", "", IF(OR(G993&lt;'Intro &amp; Setup'!$Z$20, G993&gt;'Intro &amp; Setup'!$Z$22), "X", ""))</f>
        <v/>
      </c>
      <c r="AB993" s="58" t="str">
        <f t="shared" si="135"/>
        <v/>
      </c>
      <c r="AC993" s="59" t="str">
        <f t="shared" si="136"/>
        <v/>
      </c>
      <c r="AE993" s="5" t="str">
        <f>IF(OR($AB993="", $AC993=""), "", IF($H993=$M$3, "", IF(OR(AE$7&lt;$AB993, $AC993&lt;AE$6),"", MAX(AE$10:AE992)+1)))</f>
        <v/>
      </c>
      <c r="AF993" s="5" t="str">
        <f>IF(OR($AB993="", $AC993=""), "", IF($H993=$M$3, "", IF(OR(AF$7&lt;$AB993, $AC993&lt;AF$6),"", MAX(AF$10:AF992)+1)))</f>
        <v/>
      </c>
      <c r="AG993" s="5" t="str">
        <f>IF(OR($AB993="", $AC993=""), "", IF($H993=$M$3, "", IF(OR(AG$7&lt;$AB993, $AC993&lt;AG$6),"", MAX(AG$10:AG992)+1)))</f>
        <v/>
      </c>
      <c r="AH993" s="5" t="str">
        <f>IF(OR($AB993="", $AC993=""), "", IF($H993=$M$3, "", IF(OR(AH$7&lt;$AB993, $AC993&lt;AH$6),"", MAX(AH$10:AH992)+1)))</f>
        <v/>
      </c>
      <c r="AI993" s="5" t="str">
        <f>IF(OR($AB993="", $AC993=""), "", IF($H993=$M$3, "", IF(OR(AI$7&lt;$AB993, $AC993&lt;AI$6),"", MAX(AI$10:AI992)+1)))</f>
        <v/>
      </c>
      <c r="AJ993" s="5" t="str">
        <f>IF(OR($AB993="", $AC993=""), "", IF($H993=$M$3, "", IF(OR(AJ$7&lt;$AB993, $AC993&lt;AJ$6),"", MAX(AJ$10:AJ992)+1)))</f>
        <v/>
      </c>
      <c r="AK993" s="5" t="str">
        <f>IF(OR($AB993="", $AC993=""), "", IF($H993=$M$3, "", IF(OR(AK$7&lt;$AB993, $AC993&lt;AK$6),"", MAX(AK$10:AK992)+1)))</f>
        <v/>
      </c>
      <c r="AL993" s="5" t="str">
        <f>IF(OR($AB993="", $AC993=""), "", IF($H993=$M$3, "", IF(OR(AL$7&lt;$AB993, $AC993&lt;AL$6),"", MAX(AL$10:AL992)+1)))</f>
        <v/>
      </c>
      <c r="AM993" s="5" t="str">
        <f>IF(OR($AB993="", $AC993=""), "", IF($H993=$M$3, "", IF(OR(AM$7&lt;$AB993, $AC993&lt;AM$6),"", MAX(AM$10:AM992)+1)))</f>
        <v/>
      </c>
      <c r="AN993" s="5" t="str">
        <f>IF(OR($AB993="", $AC993=""), "", IF($H993=$M$3, "", IF(OR(AN$7&lt;$AB993, $AC993&lt;AN$6),"", MAX(AN$10:AN992)+1)))</f>
        <v/>
      </c>
      <c r="AO993" s="5" t="str">
        <f>IF(OR($AB993="", $AC993=""), "", IF($H993=$M$3, "", IF(OR(AO$7&lt;$AB993, $AC993&lt;AO$6),"", MAX(AO$10:AO992)+1)))</f>
        <v/>
      </c>
      <c r="AP993" s="5" t="str">
        <f>IF(OR($AB993="", $AC993=""), "", IF($H993=$M$3, "", IF(OR(AP$7&lt;$AB993, $AC993&lt;AP$6),"", MAX(AP$10:AP992)+1)))</f>
        <v/>
      </c>
      <c r="AQ993" s="5" t="str">
        <f>IF(OR($AB993="", $AC993=""), "", IF($H993=$M$3, "", IF(OR(AQ$7&lt;$AB993, $AC993&lt;AQ$6),"", MAX(AQ$10:AQ992)+1)))</f>
        <v/>
      </c>
      <c r="AR993" s="5" t="str">
        <f>IF(OR($AB993="", $AC993=""), "", IF($H993=$M$3, "", IF(OR(AR$7&lt;$AB993, $AC993&lt;AR$6),"", MAX(AR$10:AR992)+1)))</f>
        <v/>
      </c>
      <c r="AS993" s="5" t="str">
        <f>IF(OR($AB993="", $AC993=""), "", IF($H993=$M$3, "", IF(OR(AS$7&lt;$AB993, $AC993&lt;AS$6),"", MAX(AS$10:AS992)+1)))</f>
        <v/>
      </c>
      <c r="AT993" s="5" t="str">
        <f>IF(OR($AB993="", $AC993=""), "", IF($H993=$M$3, "", IF(OR(AT$7&lt;$AB993, $AC993&lt;AT$6),"", MAX(AT$10:AT992)+1)))</f>
        <v/>
      </c>
      <c r="AU993" s="5" t="str">
        <f>IF(OR($AB993="", $AC993=""), "", IF($H993=$M$3, "", IF(OR(AU$7&lt;$AB993, $AC993&lt;AU$6),"", MAX(AU$10:AU992)+1)))</f>
        <v/>
      </c>
      <c r="AV993" s="5" t="str">
        <f>IF(OR($AB993="", $AC993=""), "", IF($H993=$M$3, "", IF(OR(AV$7&lt;$AB993, $AC993&lt;AV$6),"", MAX(AV$10:AV992)+1)))</f>
        <v/>
      </c>
      <c r="AW993" s="5" t="str">
        <f>IF(OR($AB993="", $AC993=""), "", IF($H993=$M$3, "", IF(OR(AW$7&lt;$AB993, $AC993&lt;AW$6),"", MAX(AW$10:AW992)+1)))</f>
        <v/>
      </c>
      <c r="AX993" s="5" t="str">
        <f>IF(OR($AB993="", $AC993=""), "", IF($H993=$M$3, "", IF(OR(AX$7&lt;$AB993, $AC993&lt;AX$6),"", MAX(AX$10:AX992)+1)))</f>
        <v/>
      </c>
      <c r="AY993" s="5" t="str">
        <f>IF(OR($AB993="", $AC993=""), "", IF($H993=$M$3, "", IF(OR(AY$7&lt;$AB993, $AC993&lt;AY$6),"", MAX(AY$10:AY992)+1)))</f>
        <v/>
      </c>
      <c r="AZ993" s="5" t="str">
        <f>IF(OR($AB993="", $AC993=""), "", IF($H993=$M$3, "", IF(OR(AZ$7&lt;$AB993, $AC993&lt;AZ$6),"", MAX(AZ$10:AZ992)+1)))</f>
        <v/>
      </c>
      <c r="BA993" s="5" t="str">
        <f>IF(OR($AB993="", $AC993=""), "", IF($H993=$M$3, "", IF(OR(BA$7&lt;$AB993, $AC993&lt;BA$6),"", MAX(BA$10:BA992)+1)))</f>
        <v/>
      </c>
      <c r="BB993" s="5" t="str">
        <f>IF(OR($AB993="", $AC993=""), "", IF($H993=$M$3, "", IF(OR(BB$7&lt;$AB993, $AC993&lt;BB$6),"", MAX(BB$10:BB992)+1)))</f>
        <v/>
      </c>
      <c r="BC993" s="5" t="str">
        <f>IF(OR($AB993="", $AC993=""), "", IF($H993=$M$3, "", IF(OR(BC$7&lt;$AB993, $AC993&lt;BC$6),"", MAX(BC$10:BC992)+1)))</f>
        <v/>
      </c>
      <c r="BD993" s="5" t="str">
        <f>IF(OR($AB993="", $AC993=""), "", IF($H993=$M$3, "", IF(OR(BD$7&lt;$AB993, $AC993&lt;BD$6),"", MAX(BD$10:BD992)+1)))</f>
        <v/>
      </c>
      <c r="BE993" s="5" t="str">
        <f>IF(OR($AB993="", $AC993=""), "", IF($H993=$M$3, "", IF(OR(BE$7&lt;$AB993, $AC993&lt;BE$6),"", MAX(BE$10:BE992)+1)))</f>
        <v/>
      </c>
      <c r="BF993" s="5" t="str">
        <f>IF(OR($AB993="", $AC993=""), "", IF($H993=$M$3, "", IF(OR(BF$7&lt;$AB993, $AC993&lt;BF$6),"", MAX(BF$10:BF992)+1)))</f>
        <v/>
      </c>
      <c r="BG993" s="5" t="str">
        <f>IF(OR($AB993="", $AC993=""), "", IF($H993=$M$3, "", IF(OR(BG$7&lt;$AB993, $AC993&lt;BG$6),"", MAX(BG$10:BG992)+1)))</f>
        <v/>
      </c>
      <c r="BH993" s="5" t="str">
        <f>IF(OR($AB993="", $AC993=""), "", IF($H993=$M$3, "", IF(OR(BH$7&lt;$AB993, $AC993&lt;BH$6),"", MAX(BH$10:BH992)+1)))</f>
        <v/>
      </c>
      <c r="BI993" s="5" t="str">
        <f>IF(OR($AB993="", $AC993=""), "", IF($H993=$M$3, "", IF(OR(BI$7&lt;$AB993, $AC993&lt;BI$6),"", MAX(BI$10:BI992)+1)))</f>
        <v/>
      </c>
      <c r="BK993" s="5" t="str" cm="1">
        <f t="array" aca="1" ref="BK993" ca="1">IFERROR(INDEX($AE993:$BI993, $BJ993, MATCH($BK$9, $AE$9:$BI$9, 0)), "")</f>
        <v/>
      </c>
    </row>
    <row r="994" spans="1:63" x14ac:dyDescent="0.25">
      <c r="A994" s="2"/>
      <c r="B994" s="254"/>
      <c r="C994" s="255"/>
      <c r="D994" s="256"/>
      <c r="E994" s="257"/>
      <c r="F994" s="257"/>
      <c r="G994" s="258"/>
      <c r="H994" s="259"/>
      <c r="I994" s="16"/>
      <c r="J994" s="5" t="str">
        <f t="shared" si="131"/>
        <v/>
      </c>
      <c r="K994" s="2"/>
      <c r="O994" s="5" t="str">
        <f t="shared" si="129"/>
        <v/>
      </c>
      <c r="Q994" s="5" t="str">
        <f t="shared" si="132"/>
        <v/>
      </c>
      <c r="S994" s="5" t="str">
        <f t="shared" si="130"/>
        <v/>
      </c>
      <c r="U994" s="64" t="str">
        <f>IF($D994="","", IF(COUNTIF('Intro &amp; Setup'!$AW$49:$AW$88, $D994)&gt;0, "BH", TEXT($D994, "ddd")))</f>
        <v/>
      </c>
      <c r="V994" s="65" t="str">
        <f>IF($G994="", "", IF(COUNTIF('Intro &amp; Setup'!$AW$49:$AW$88, $G994)&gt;0, "BH", TEXT($G994, "ddd")))</f>
        <v/>
      </c>
      <c r="W994" s="64" t="str">
        <f t="shared" si="133"/>
        <v/>
      </c>
      <c r="X994" s="65" t="str">
        <f t="shared" si="134"/>
        <v/>
      </c>
      <c r="Y994" s="64" t="str">
        <f>IF(F994="", "", IF(OR(F994&lt;'Intro &amp; Setup'!$Z$20, F994&gt;'Intro &amp; Setup'!$Z$22), "X", ""))</f>
        <v/>
      </c>
      <c r="Z994" s="65" t="str">
        <f>IF(G994="", "", IF(OR(G994&lt;'Intro &amp; Setup'!$Z$20, G994&gt;'Intro &amp; Setup'!$Z$22), "X", ""))</f>
        <v/>
      </c>
      <c r="AB994" s="58" t="str">
        <f t="shared" si="135"/>
        <v/>
      </c>
      <c r="AC994" s="59" t="str">
        <f t="shared" si="136"/>
        <v/>
      </c>
      <c r="AE994" s="5" t="str">
        <f>IF(OR($AB994="", $AC994=""), "", IF($H994=$M$3, "", IF(OR(AE$7&lt;$AB994, $AC994&lt;AE$6),"", MAX(AE$10:AE993)+1)))</f>
        <v/>
      </c>
      <c r="AF994" s="5" t="str">
        <f>IF(OR($AB994="", $AC994=""), "", IF($H994=$M$3, "", IF(OR(AF$7&lt;$AB994, $AC994&lt;AF$6),"", MAX(AF$10:AF993)+1)))</f>
        <v/>
      </c>
      <c r="AG994" s="5" t="str">
        <f>IF(OR($AB994="", $AC994=""), "", IF($H994=$M$3, "", IF(OR(AG$7&lt;$AB994, $AC994&lt;AG$6),"", MAX(AG$10:AG993)+1)))</f>
        <v/>
      </c>
      <c r="AH994" s="5" t="str">
        <f>IF(OR($AB994="", $AC994=""), "", IF($H994=$M$3, "", IF(OR(AH$7&lt;$AB994, $AC994&lt;AH$6),"", MAX(AH$10:AH993)+1)))</f>
        <v/>
      </c>
      <c r="AI994" s="5" t="str">
        <f>IF(OR($AB994="", $AC994=""), "", IF($H994=$M$3, "", IF(OR(AI$7&lt;$AB994, $AC994&lt;AI$6),"", MAX(AI$10:AI993)+1)))</f>
        <v/>
      </c>
      <c r="AJ994" s="5" t="str">
        <f>IF(OR($AB994="", $AC994=""), "", IF($H994=$M$3, "", IF(OR(AJ$7&lt;$AB994, $AC994&lt;AJ$6),"", MAX(AJ$10:AJ993)+1)))</f>
        <v/>
      </c>
      <c r="AK994" s="5" t="str">
        <f>IF(OR($AB994="", $AC994=""), "", IF($H994=$M$3, "", IF(OR(AK$7&lt;$AB994, $AC994&lt;AK$6),"", MAX(AK$10:AK993)+1)))</f>
        <v/>
      </c>
      <c r="AL994" s="5" t="str">
        <f>IF(OR($AB994="", $AC994=""), "", IF($H994=$M$3, "", IF(OR(AL$7&lt;$AB994, $AC994&lt;AL$6),"", MAX(AL$10:AL993)+1)))</f>
        <v/>
      </c>
      <c r="AM994" s="5" t="str">
        <f>IF(OR($AB994="", $AC994=""), "", IF($H994=$M$3, "", IF(OR(AM$7&lt;$AB994, $AC994&lt;AM$6),"", MAX(AM$10:AM993)+1)))</f>
        <v/>
      </c>
      <c r="AN994" s="5" t="str">
        <f>IF(OR($AB994="", $AC994=""), "", IF($H994=$M$3, "", IF(OR(AN$7&lt;$AB994, $AC994&lt;AN$6),"", MAX(AN$10:AN993)+1)))</f>
        <v/>
      </c>
      <c r="AO994" s="5" t="str">
        <f>IF(OR($AB994="", $AC994=""), "", IF($H994=$M$3, "", IF(OR(AO$7&lt;$AB994, $AC994&lt;AO$6),"", MAX(AO$10:AO993)+1)))</f>
        <v/>
      </c>
      <c r="AP994" s="5" t="str">
        <f>IF(OR($AB994="", $AC994=""), "", IF($H994=$M$3, "", IF(OR(AP$7&lt;$AB994, $AC994&lt;AP$6),"", MAX(AP$10:AP993)+1)))</f>
        <v/>
      </c>
      <c r="AQ994" s="5" t="str">
        <f>IF(OR($AB994="", $AC994=""), "", IF($H994=$M$3, "", IF(OR(AQ$7&lt;$AB994, $AC994&lt;AQ$6),"", MAX(AQ$10:AQ993)+1)))</f>
        <v/>
      </c>
      <c r="AR994" s="5" t="str">
        <f>IF(OR($AB994="", $AC994=""), "", IF($H994=$M$3, "", IF(OR(AR$7&lt;$AB994, $AC994&lt;AR$6),"", MAX(AR$10:AR993)+1)))</f>
        <v/>
      </c>
      <c r="AS994" s="5" t="str">
        <f>IF(OR($AB994="", $AC994=""), "", IF($H994=$M$3, "", IF(OR(AS$7&lt;$AB994, $AC994&lt;AS$6),"", MAX(AS$10:AS993)+1)))</f>
        <v/>
      </c>
      <c r="AT994" s="5" t="str">
        <f>IF(OR($AB994="", $AC994=""), "", IF($H994=$M$3, "", IF(OR(AT$7&lt;$AB994, $AC994&lt;AT$6),"", MAX(AT$10:AT993)+1)))</f>
        <v/>
      </c>
      <c r="AU994" s="5" t="str">
        <f>IF(OR($AB994="", $AC994=""), "", IF($H994=$M$3, "", IF(OR(AU$7&lt;$AB994, $AC994&lt;AU$6),"", MAX(AU$10:AU993)+1)))</f>
        <v/>
      </c>
      <c r="AV994" s="5" t="str">
        <f>IF(OR($AB994="", $AC994=""), "", IF($H994=$M$3, "", IF(OR(AV$7&lt;$AB994, $AC994&lt;AV$6),"", MAX(AV$10:AV993)+1)))</f>
        <v/>
      </c>
      <c r="AW994" s="5" t="str">
        <f>IF(OR($AB994="", $AC994=""), "", IF($H994=$M$3, "", IF(OR(AW$7&lt;$AB994, $AC994&lt;AW$6),"", MAX(AW$10:AW993)+1)))</f>
        <v/>
      </c>
      <c r="AX994" s="5" t="str">
        <f>IF(OR($AB994="", $AC994=""), "", IF($H994=$M$3, "", IF(OR(AX$7&lt;$AB994, $AC994&lt;AX$6),"", MAX(AX$10:AX993)+1)))</f>
        <v/>
      </c>
      <c r="AY994" s="5" t="str">
        <f>IF(OR($AB994="", $AC994=""), "", IF($H994=$M$3, "", IF(OR(AY$7&lt;$AB994, $AC994&lt;AY$6),"", MAX(AY$10:AY993)+1)))</f>
        <v/>
      </c>
      <c r="AZ994" s="5" t="str">
        <f>IF(OR($AB994="", $AC994=""), "", IF($H994=$M$3, "", IF(OR(AZ$7&lt;$AB994, $AC994&lt;AZ$6),"", MAX(AZ$10:AZ993)+1)))</f>
        <v/>
      </c>
      <c r="BA994" s="5" t="str">
        <f>IF(OR($AB994="", $AC994=""), "", IF($H994=$M$3, "", IF(OR(BA$7&lt;$AB994, $AC994&lt;BA$6),"", MAX(BA$10:BA993)+1)))</f>
        <v/>
      </c>
      <c r="BB994" s="5" t="str">
        <f>IF(OR($AB994="", $AC994=""), "", IF($H994=$M$3, "", IF(OR(BB$7&lt;$AB994, $AC994&lt;BB$6),"", MAX(BB$10:BB993)+1)))</f>
        <v/>
      </c>
      <c r="BC994" s="5" t="str">
        <f>IF(OR($AB994="", $AC994=""), "", IF($H994=$M$3, "", IF(OR(BC$7&lt;$AB994, $AC994&lt;BC$6),"", MAX(BC$10:BC993)+1)))</f>
        <v/>
      </c>
      <c r="BD994" s="5" t="str">
        <f>IF(OR($AB994="", $AC994=""), "", IF($H994=$M$3, "", IF(OR(BD$7&lt;$AB994, $AC994&lt;BD$6),"", MAX(BD$10:BD993)+1)))</f>
        <v/>
      </c>
      <c r="BE994" s="5" t="str">
        <f>IF(OR($AB994="", $AC994=""), "", IF($H994=$M$3, "", IF(OR(BE$7&lt;$AB994, $AC994&lt;BE$6),"", MAX(BE$10:BE993)+1)))</f>
        <v/>
      </c>
      <c r="BF994" s="5" t="str">
        <f>IF(OR($AB994="", $AC994=""), "", IF($H994=$M$3, "", IF(OR(BF$7&lt;$AB994, $AC994&lt;BF$6),"", MAX(BF$10:BF993)+1)))</f>
        <v/>
      </c>
      <c r="BG994" s="5" t="str">
        <f>IF(OR($AB994="", $AC994=""), "", IF($H994=$M$3, "", IF(OR(BG$7&lt;$AB994, $AC994&lt;BG$6),"", MAX(BG$10:BG993)+1)))</f>
        <v/>
      </c>
      <c r="BH994" s="5" t="str">
        <f>IF(OR($AB994="", $AC994=""), "", IF($H994=$M$3, "", IF(OR(BH$7&lt;$AB994, $AC994&lt;BH$6),"", MAX(BH$10:BH993)+1)))</f>
        <v/>
      </c>
      <c r="BI994" s="5" t="str">
        <f>IF(OR($AB994="", $AC994=""), "", IF($H994=$M$3, "", IF(OR(BI$7&lt;$AB994, $AC994&lt;BI$6),"", MAX(BI$10:BI993)+1)))</f>
        <v/>
      </c>
      <c r="BK994" s="5" t="str" cm="1">
        <f t="array" aca="1" ref="BK994" ca="1">IFERROR(INDEX($AE994:$BI994, $BJ994, MATCH($BK$9, $AE$9:$BI$9, 0)), "")</f>
        <v/>
      </c>
    </row>
    <row r="995" spans="1:63" x14ac:dyDescent="0.25">
      <c r="A995" s="2"/>
      <c r="B995" s="254"/>
      <c r="C995" s="255"/>
      <c r="D995" s="256"/>
      <c r="E995" s="257"/>
      <c r="F995" s="257"/>
      <c r="G995" s="258"/>
      <c r="H995" s="259"/>
      <c r="I995" s="16"/>
      <c r="J995" s="5" t="str">
        <f t="shared" si="131"/>
        <v/>
      </c>
      <c r="K995" s="2"/>
      <c r="O995" s="5" t="str">
        <f t="shared" si="129"/>
        <v/>
      </c>
      <c r="Q995" s="5" t="str">
        <f t="shared" si="132"/>
        <v/>
      </c>
      <c r="S995" s="5" t="str">
        <f t="shared" si="130"/>
        <v/>
      </c>
      <c r="U995" s="64" t="str">
        <f>IF($D995="","", IF(COUNTIF('Intro &amp; Setup'!$AW$49:$AW$88, $D995)&gt;0, "BH", TEXT($D995, "ddd")))</f>
        <v/>
      </c>
      <c r="V995" s="65" t="str">
        <f>IF($G995="", "", IF(COUNTIF('Intro &amp; Setup'!$AW$49:$AW$88, $G995)&gt;0, "BH", TEXT($G995, "ddd")))</f>
        <v/>
      </c>
      <c r="W995" s="64" t="str">
        <f t="shared" si="133"/>
        <v/>
      </c>
      <c r="X995" s="65" t="str">
        <f t="shared" si="134"/>
        <v/>
      </c>
      <c r="Y995" s="64" t="str">
        <f>IF(F995="", "", IF(OR(F995&lt;'Intro &amp; Setup'!$Z$20, F995&gt;'Intro &amp; Setup'!$Z$22), "X", ""))</f>
        <v/>
      </c>
      <c r="Z995" s="65" t="str">
        <f>IF(G995="", "", IF(OR(G995&lt;'Intro &amp; Setup'!$Z$20, G995&gt;'Intro &amp; Setup'!$Z$22), "X", ""))</f>
        <v/>
      </c>
      <c r="AB995" s="58" t="str">
        <f t="shared" si="135"/>
        <v/>
      </c>
      <c r="AC995" s="59" t="str">
        <f t="shared" si="136"/>
        <v/>
      </c>
      <c r="AE995" s="5" t="str">
        <f>IF(OR($AB995="", $AC995=""), "", IF($H995=$M$3, "", IF(OR(AE$7&lt;$AB995, $AC995&lt;AE$6),"", MAX(AE$10:AE994)+1)))</f>
        <v/>
      </c>
      <c r="AF995" s="5" t="str">
        <f>IF(OR($AB995="", $AC995=""), "", IF($H995=$M$3, "", IF(OR(AF$7&lt;$AB995, $AC995&lt;AF$6),"", MAX(AF$10:AF994)+1)))</f>
        <v/>
      </c>
      <c r="AG995" s="5" t="str">
        <f>IF(OR($AB995="", $AC995=""), "", IF($H995=$M$3, "", IF(OR(AG$7&lt;$AB995, $AC995&lt;AG$6),"", MAX(AG$10:AG994)+1)))</f>
        <v/>
      </c>
      <c r="AH995" s="5" t="str">
        <f>IF(OR($AB995="", $AC995=""), "", IF($H995=$M$3, "", IF(OR(AH$7&lt;$AB995, $AC995&lt;AH$6),"", MAX(AH$10:AH994)+1)))</f>
        <v/>
      </c>
      <c r="AI995" s="5" t="str">
        <f>IF(OR($AB995="", $AC995=""), "", IF($H995=$M$3, "", IF(OR(AI$7&lt;$AB995, $AC995&lt;AI$6),"", MAX(AI$10:AI994)+1)))</f>
        <v/>
      </c>
      <c r="AJ995" s="5" t="str">
        <f>IF(OR($AB995="", $AC995=""), "", IF($H995=$M$3, "", IF(OR(AJ$7&lt;$AB995, $AC995&lt;AJ$6),"", MAX(AJ$10:AJ994)+1)))</f>
        <v/>
      </c>
      <c r="AK995" s="5" t="str">
        <f>IF(OR($AB995="", $AC995=""), "", IF($H995=$M$3, "", IF(OR(AK$7&lt;$AB995, $AC995&lt;AK$6),"", MAX(AK$10:AK994)+1)))</f>
        <v/>
      </c>
      <c r="AL995" s="5" t="str">
        <f>IF(OR($AB995="", $AC995=""), "", IF($H995=$M$3, "", IF(OR(AL$7&lt;$AB995, $AC995&lt;AL$6),"", MAX(AL$10:AL994)+1)))</f>
        <v/>
      </c>
      <c r="AM995" s="5" t="str">
        <f>IF(OR($AB995="", $AC995=""), "", IF($H995=$M$3, "", IF(OR(AM$7&lt;$AB995, $AC995&lt;AM$6),"", MAX(AM$10:AM994)+1)))</f>
        <v/>
      </c>
      <c r="AN995" s="5" t="str">
        <f>IF(OR($AB995="", $AC995=""), "", IF($H995=$M$3, "", IF(OR(AN$7&lt;$AB995, $AC995&lt;AN$6),"", MAX(AN$10:AN994)+1)))</f>
        <v/>
      </c>
      <c r="AO995" s="5" t="str">
        <f>IF(OR($AB995="", $AC995=""), "", IF($H995=$M$3, "", IF(OR(AO$7&lt;$AB995, $AC995&lt;AO$6),"", MAX(AO$10:AO994)+1)))</f>
        <v/>
      </c>
      <c r="AP995" s="5" t="str">
        <f>IF(OR($AB995="", $AC995=""), "", IF($H995=$M$3, "", IF(OR(AP$7&lt;$AB995, $AC995&lt;AP$6),"", MAX(AP$10:AP994)+1)))</f>
        <v/>
      </c>
      <c r="AQ995" s="5" t="str">
        <f>IF(OR($AB995="", $AC995=""), "", IF($H995=$M$3, "", IF(OR(AQ$7&lt;$AB995, $AC995&lt;AQ$6),"", MAX(AQ$10:AQ994)+1)))</f>
        <v/>
      </c>
      <c r="AR995" s="5" t="str">
        <f>IF(OR($AB995="", $AC995=""), "", IF($H995=$M$3, "", IF(OR(AR$7&lt;$AB995, $AC995&lt;AR$6),"", MAX(AR$10:AR994)+1)))</f>
        <v/>
      </c>
      <c r="AS995" s="5" t="str">
        <f>IF(OR($AB995="", $AC995=""), "", IF($H995=$M$3, "", IF(OR(AS$7&lt;$AB995, $AC995&lt;AS$6),"", MAX(AS$10:AS994)+1)))</f>
        <v/>
      </c>
      <c r="AT995" s="5" t="str">
        <f>IF(OR($AB995="", $AC995=""), "", IF($H995=$M$3, "", IF(OR(AT$7&lt;$AB995, $AC995&lt;AT$6),"", MAX(AT$10:AT994)+1)))</f>
        <v/>
      </c>
      <c r="AU995" s="5" t="str">
        <f>IF(OR($AB995="", $AC995=""), "", IF($H995=$M$3, "", IF(OR(AU$7&lt;$AB995, $AC995&lt;AU$6),"", MAX(AU$10:AU994)+1)))</f>
        <v/>
      </c>
      <c r="AV995" s="5" t="str">
        <f>IF(OR($AB995="", $AC995=""), "", IF($H995=$M$3, "", IF(OR(AV$7&lt;$AB995, $AC995&lt;AV$6),"", MAX(AV$10:AV994)+1)))</f>
        <v/>
      </c>
      <c r="AW995" s="5" t="str">
        <f>IF(OR($AB995="", $AC995=""), "", IF($H995=$M$3, "", IF(OR(AW$7&lt;$AB995, $AC995&lt;AW$6),"", MAX(AW$10:AW994)+1)))</f>
        <v/>
      </c>
      <c r="AX995" s="5" t="str">
        <f>IF(OR($AB995="", $AC995=""), "", IF($H995=$M$3, "", IF(OR(AX$7&lt;$AB995, $AC995&lt;AX$6),"", MAX(AX$10:AX994)+1)))</f>
        <v/>
      </c>
      <c r="AY995" s="5" t="str">
        <f>IF(OR($AB995="", $AC995=""), "", IF($H995=$M$3, "", IF(OR(AY$7&lt;$AB995, $AC995&lt;AY$6),"", MAX(AY$10:AY994)+1)))</f>
        <v/>
      </c>
      <c r="AZ995" s="5" t="str">
        <f>IF(OR($AB995="", $AC995=""), "", IF($H995=$M$3, "", IF(OR(AZ$7&lt;$AB995, $AC995&lt;AZ$6),"", MAX(AZ$10:AZ994)+1)))</f>
        <v/>
      </c>
      <c r="BA995" s="5" t="str">
        <f>IF(OR($AB995="", $AC995=""), "", IF($H995=$M$3, "", IF(OR(BA$7&lt;$AB995, $AC995&lt;BA$6),"", MAX(BA$10:BA994)+1)))</f>
        <v/>
      </c>
      <c r="BB995" s="5" t="str">
        <f>IF(OR($AB995="", $AC995=""), "", IF($H995=$M$3, "", IF(OR(BB$7&lt;$AB995, $AC995&lt;BB$6),"", MAX(BB$10:BB994)+1)))</f>
        <v/>
      </c>
      <c r="BC995" s="5" t="str">
        <f>IF(OR($AB995="", $AC995=""), "", IF($H995=$M$3, "", IF(OR(BC$7&lt;$AB995, $AC995&lt;BC$6),"", MAX(BC$10:BC994)+1)))</f>
        <v/>
      </c>
      <c r="BD995" s="5" t="str">
        <f>IF(OR($AB995="", $AC995=""), "", IF($H995=$M$3, "", IF(OR(BD$7&lt;$AB995, $AC995&lt;BD$6),"", MAX(BD$10:BD994)+1)))</f>
        <v/>
      </c>
      <c r="BE995" s="5" t="str">
        <f>IF(OR($AB995="", $AC995=""), "", IF($H995=$M$3, "", IF(OR(BE$7&lt;$AB995, $AC995&lt;BE$6),"", MAX(BE$10:BE994)+1)))</f>
        <v/>
      </c>
      <c r="BF995" s="5" t="str">
        <f>IF(OR($AB995="", $AC995=""), "", IF($H995=$M$3, "", IF(OR(BF$7&lt;$AB995, $AC995&lt;BF$6),"", MAX(BF$10:BF994)+1)))</f>
        <v/>
      </c>
      <c r="BG995" s="5" t="str">
        <f>IF(OR($AB995="", $AC995=""), "", IF($H995=$M$3, "", IF(OR(BG$7&lt;$AB995, $AC995&lt;BG$6),"", MAX(BG$10:BG994)+1)))</f>
        <v/>
      </c>
      <c r="BH995" s="5" t="str">
        <f>IF(OR($AB995="", $AC995=""), "", IF($H995=$M$3, "", IF(OR(BH$7&lt;$AB995, $AC995&lt;BH$6),"", MAX(BH$10:BH994)+1)))</f>
        <v/>
      </c>
      <c r="BI995" s="5" t="str">
        <f>IF(OR($AB995="", $AC995=""), "", IF($H995=$M$3, "", IF(OR(BI$7&lt;$AB995, $AC995&lt;BI$6),"", MAX(BI$10:BI994)+1)))</f>
        <v/>
      </c>
      <c r="BK995" s="5" t="str" cm="1">
        <f t="array" aca="1" ref="BK995" ca="1">IFERROR(INDEX($AE995:$BI995, $BJ995, MATCH($BK$9, $AE$9:$BI$9, 0)), "")</f>
        <v/>
      </c>
    </row>
    <row r="996" spans="1:63" x14ac:dyDescent="0.25">
      <c r="A996" s="2"/>
      <c r="B996" s="254"/>
      <c r="C996" s="255"/>
      <c r="D996" s="256"/>
      <c r="E996" s="257"/>
      <c r="F996" s="257"/>
      <c r="G996" s="258"/>
      <c r="H996" s="259"/>
      <c r="I996" s="16"/>
      <c r="J996" s="5" t="str">
        <f t="shared" si="131"/>
        <v/>
      </c>
      <c r="K996" s="2"/>
      <c r="O996" s="5" t="str">
        <f t="shared" si="129"/>
        <v/>
      </c>
      <c r="Q996" s="5" t="str">
        <f t="shared" si="132"/>
        <v/>
      </c>
      <c r="S996" s="5" t="str">
        <f t="shared" si="130"/>
        <v/>
      </c>
      <c r="U996" s="64" t="str">
        <f>IF($D996="","", IF(COUNTIF('Intro &amp; Setup'!$AW$49:$AW$88, $D996)&gt;0, "BH", TEXT($D996, "ddd")))</f>
        <v/>
      </c>
      <c r="V996" s="65" t="str">
        <f>IF($G996="", "", IF(COUNTIF('Intro &amp; Setup'!$AW$49:$AW$88, $G996)&gt;0, "BH", TEXT($G996, "ddd")))</f>
        <v/>
      </c>
      <c r="W996" s="64" t="str">
        <f t="shared" si="133"/>
        <v/>
      </c>
      <c r="X996" s="65" t="str">
        <f t="shared" si="134"/>
        <v/>
      </c>
      <c r="Y996" s="64" t="str">
        <f>IF(F996="", "", IF(OR(F996&lt;'Intro &amp; Setup'!$Z$20, F996&gt;'Intro &amp; Setup'!$Z$22), "X", ""))</f>
        <v/>
      </c>
      <c r="Z996" s="65" t="str">
        <f>IF(G996="", "", IF(OR(G996&lt;'Intro &amp; Setup'!$Z$20, G996&gt;'Intro &amp; Setup'!$Z$22), "X", ""))</f>
        <v/>
      </c>
      <c r="AB996" s="58" t="str">
        <f t="shared" si="135"/>
        <v/>
      </c>
      <c r="AC996" s="59" t="str">
        <f t="shared" si="136"/>
        <v/>
      </c>
      <c r="AE996" s="5" t="str">
        <f>IF(OR($AB996="", $AC996=""), "", IF($H996=$M$3, "", IF(OR(AE$7&lt;$AB996, $AC996&lt;AE$6),"", MAX(AE$10:AE995)+1)))</f>
        <v/>
      </c>
      <c r="AF996" s="5" t="str">
        <f>IF(OR($AB996="", $AC996=""), "", IF($H996=$M$3, "", IF(OR(AF$7&lt;$AB996, $AC996&lt;AF$6),"", MAX(AF$10:AF995)+1)))</f>
        <v/>
      </c>
      <c r="AG996" s="5" t="str">
        <f>IF(OR($AB996="", $AC996=""), "", IF($H996=$M$3, "", IF(OR(AG$7&lt;$AB996, $AC996&lt;AG$6),"", MAX(AG$10:AG995)+1)))</f>
        <v/>
      </c>
      <c r="AH996" s="5" t="str">
        <f>IF(OR($AB996="", $AC996=""), "", IF($H996=$M$3, "", IF(OR(AH$7&lt;$AB996, $AC996&lt;AH$6),"", MAX(AH$10:AH995)+1)))</f>
        <v/>
      </c>
      <c r="AI996" s="5" t="str">
        <f>IF(OR($AB996="", $AC996=""), "", IF($H996=$M$3, "", IF(OR(AI$7&lt;$AB996, $AC996&lt;AI$6),"", MAX(AI$10:AI995)+1)))</f>
        <v/>
      </c>
      <c r="AJ996" s="5" t="str">
        <f>IF(OR($AB996="", $AC996=""), "", IF($H996=$M$3, "", IF(OR(AJ$7&lt;$AB996, $AC996&lt;AJ$6),"", MAX(AJ$10:AJ995)+1)))</f>
        <v/>
      </c>
      <c r="AK996" s="5" t="str">
        <f>IF(OR($AB996="", $AC996=""), "", IF($H996=$M$3, "", IF(OR(AK$7&lt;$AB996, $AC996&lt;AK$6),"", MAX(AK$10:AK995)+1)))</f>
        <v/>
      </c>
      <c r="AL996" s="5" t="str">
        <f>IF(OR($AB996="", $AC996=""), "", IF($H996=$M$3, "", IF(OR(AL$7&lt;$AB996, $AC996&lt;AL$6),"", MAX(AL$10:AL995)+1)))</f>
        <v/>
      </c>
      <c r="AM996" s="5" t="str">
        <f>IF(OR($AB996="", $AC996=""), "", IF($H996=$M$3, "", IF(OR(AM$7&lt;$AB996, $AC996&lt;AM$6),"", MAX(AM$10:AM995)+1)))</f>
        <v/>
      </c>
      <c r="AN996" s="5" t="str">
        <f>IF(OR($AB996="", $AC996=""), "", IF($H996=$M$3, "", IF(OR(AN$7&lt;$AB996, $AC996&lt;AN$6),"", MAX(AN$10:AN995)+1)))</f>
        <v/>
      </c>
      <c r="AO996" s="5" t="str">
        <f>IF(OR($AB996="", $AC996=""), "", IF($H996=$M$3, "", IF(OR(AO$7&lt;$AB996, $AC996&lt;AO$6),"", MAX(AO$10:AO995)+1)))</f>
        <v/>
      </c>
      <c r="AP996" s="5" t="str">
        <f>IF(OR($AB996="", $AC996=""), "", IF($H996=$M$3, "", IF(OR(AP$7&lt;$AB996, $AC996&lt;AP$6),"", MAX(AP$10:AP995)+1)))</f>
        <v/>
      </c>
      <c r="AQ996" s="5" t="str">
        <f>IF(OR($AB996="", $AC996=""), "", IF($H996=$M$3, "", IF(OR(AQ$7&lt;$AB996, $AC996&lt;AQ$6),"", MAX(AQ$10:AQ995)+1)))</f>
        <v/>
      </c>
      <c r="AR996" s="5" t="str">
        <f>IF(OR($AB996="", $AC996=""), "", IF($H996=$M$3, "", IF(OR(AR$7&lt;$AB996, $AC996&lt;AR$6),"", MAX(AR$10:AR995)+1)))</f>
        <v/>
      </c>
      <c r="AS996" s="5" t="str">
        <f>IF(OR($AB996="", $AC996=""), "", IF($H996=$M$3, "", IF(OR(AS$7&lt;$AB996, $AC996&lt;AS$6),"", MAX(AS$10:AS995)+1)))</f>
        <v/>
      </c>
      <c r="AT996" s="5" t="str">
        <f>IF(OR($AB996="", $AC996=""), "", IF($H996=$M$3, "", IF(OR(AT$7&lt;$AB996, $AC996&lt;AT$6),"", MAX(AT$10:AT995)+1)))</f>
        <v/>
      </c>
      <c r="AU996" s="5" t="str">
        <f>IF(OR($AB996="", $AC996=""), "", IF($H996=$M$3, "", IF(OR(AU$7&lt;$AB996, $AC996&lt;AU$6),"", MAX(AU$10:AU995)+1)))</f>
        <v/>
      </c>
      <c r="AV996" s="5" t="str">
        <f>IF(OR($AB996="", $AC996=""), "", IF($H996=$M$3, "", IF(OR(AV$7&lt;$AB996, $AC996&lt;AV$6),"", MAX(AV$10:AV995)+1)))</f>
        <v/>
      </c>
      <c r="AW996" s="5" t="str">
        <f>IF(OR($AB996="", $AC996=""), "", IF($H996=$M$3, "", IF(OR(AW$7&lt;$AB996, $AC996&lt;AW$6),"", MAX(AW$10:AW995)+1)))</f>
        <v/>
      </c>
      <c r="AX996" s="5" t="str">
        <f>IF(OR($AB996="", $AC996=""), "", IF($H996=$M$3, "", IF(OR(AX$7&lt;$AB996, $AC996&lt;AX$6),"", MAX(AX$10:AX995)+1)))</f>
        <v/>
      </c>
      <c r="AY996" s="5" t="str">
        <f>IF(OR($AB996="", $AC996=""), "", IF($H996=$M$3, "", IF(OR(AY$7&lt;$AB996, $AC996&lt;AY$6),"", MAX(AY$10:AY995)+1)))</f>
        <v/>
      </c>
      <c r="AZ996" s="5" t="str">
        <f>IF(OR($AB996="", $AC996=""), "", IF($H996=$M$3, "", IF(OR(AZ$7&lt;$AB996, $AC996&lt;AZ$6),"", MAX(AZ$10:AZ995)+1)))</f>
        <v/>
      </c>
      <c r="BA996" s="5" t="str">
        <f>IF(OR($AB996="", $AC996=""), "", IF($H996=$M$3, "", IF(OR(BA$7&lt;$AB996, $AC996&lt;BA$6),"", MAX(BA$10:BA995)+1)))</f>
        <v/>
      </c>
      <c r="BB996" s="5" t="str">
        <f>IF(OR($AB996="", $AC996=""), "", IF($H996=$M$3, "", IF(OR(BB$7&lt;$AB996, $AC996&lt;BB$6),"", MAX(BB$10:BB995)+1)))</f>
        <v/>
      </c>
      <c r="BC996" s="5" t="str">
        <f>IF(OR($AB996="", $AC996=""), "", IF($H996=$M$3, "", IF(OR(BC$7&lt;$AB996, $AC996&lt;BC$6),"", MAX(BC$10:BC995)+1)))</f>
        <v/>
      </c>
      <c r="BD996" s="5" t="str">
        <f>IF(OR($AB996="", $AC996=""), "", IF($H996=$M$3, "", IF(OR(BD$7&lt;$AB996, $AC996&lt;BD$6),"", MAX(BD$10:BD995)+1)))</f>
        <v/>
      </c>
      <c r="BE996" s="5" t="str">
        <f>IF(OR($AB996="", $AC996=""), "", IF($H996=$M$3, "", IF(OR(BE$7&lt;$AB996, $AC996&lt;BE$6),"", MAX(BE$10:BE995)+1)))</f>
        <v/>
      </c>
      <c r="BF996" s="5" t="str">
        <f>IF(OR($AB996="", $AC996=""), "", IF($H996=$M$3, "", IF(OR(BF$7&lt;$AB996, $AC996&lt;BF$6),"", MAX(BF$10:BF995)+1)))</f>
        <v/>
      </c>
      <c r="BG996" s="5" t="str">
        <f>IF(OR($AB996="", $AC996=""), "", IF($H996=$M$3, "", IF(OR(BG$7&lt;$AB996, $AC996&lt;BG$6),"", MAX(BG$10:BG995)+1)))</f>
        <v/>
      </c>
      <c r="BH996" s="5" t="str">
        <f>IF(OR($AB996="", $AC996=""), "", IF($H996=$M$3, "", IF(OR(BH$7&lt;$AB996, $AC996&lt;BH$6),"", MAX(BH$10:BH995)+1)))</f>
        <v/>
      </c>
      <c r="BI996" s="5" t="str">
        <f>IF(OR($AB996="", $AC996=""), "", IF($H996=$M$3, "", IF(OR(BI$7&lt;$AB996, $AC996&lt;BI$6),"", MAX(BI$10:BI995)+1)))</f>
        <v/>
      </c>
      <c r="BK996" s="5" t="str" cm="1">
        <f t="array" aca="1" ref="BK996" ca="1">IFERROR(INDEX($AE996:$BI996, $BJ996, MATCH($BK$9, $AE$9:$BI$9, 0)), "")</f>
        <v/>
      </c>
    </row>
    <row r="997" spans="1:63" x14ac:dyDescent="0.25">
      <c r="A997" s="2"/>
      <c r="B997" s="254"/>
      <c r="C997" s="255"/>
      <c r="D997" s="256"/>
      <c r="E997" s="257"/>
      <c r="F997" s="257"/>
      <c r="G997" s="258"/>
      <c r="H997" s="259"/>
      <c r="I997" s="16"/>
      <c r="J997" s="5" t="str">
        <f t="shared" si="131"/>
        <v/>
      </c>
      <c r="K997" s="2"/>
      <c r="O997" s="5" t="str">
        <f t="shared" si="129"/>
        <v/>
      </c>
      <c r="Q997" s="5" t="str">
        <f t="shared" si="132"/>
        <v/>
      </c>
      <c r="S997" s="5" t="str">
        <f t="shared" si="130"/>
        <v/>
      </c>
      <c r="U997" s="64" t="str">
        <f>IF($D997="","", IF(COUNTIF('Intro &amp; Setup'!$AW$49:$AW$88, $D997)&gt;0, "BH", TEXT($D997, "ddd")))</f>
        <v/>
      </c>
      <c r="V997" s="65" t="str">
        <f>IF($G997="", "", IF(COUNTIF('Intro &amp; Setup'!$AW$49:$AW$88, $G997)&gt;0, "BH", TEXT($G997, "ddd")))</f>
        <v/>
      </c>
      <c r="W997" s="64" t="str">
        <f t="shared" si="133"/>
        <v/>
      </c>
      <c r="X997" s="65" t="str">
        <f t="shared" si="134"/>
        <v/>
      </c>
      <c r="Y997" s="64" t="str">
        <f>IF(F997="", "", IF(OR(F997&lt;'Intro &amp; Setup'!$Z$20, F997&gt;'Intro &amp; Setup'!$Z$22), "X", ""))</f>
        <v/>
      </c>
      <c r="Z997" s="65" t="str">
        <f>IF(G997="", "", IF(OR(G997&lt;'Intro &amp; Setup'!$Z$20, G997&gt;'Intro &amp; Setup'!$Z$22), "X", ""))</f>
        <v/>
      </c>
      <c r="AB997" s="58" t="str">
        <f t="shared" si="135"/>
        <v/>
      </c>
      <c r="AC997" s="59" t="str">
        <f t="shared" si="136"/>
        <v/>
      </c>
      <c r="AE997" s="5" t="str">
        <f>IF(OR($AB997="", $AC997=""), "", IF($H997=$M$3, "", IF(OR(AE$7&lt;$AB997, $AC997&lt;AE$6),"", MAX(AE$10:AE996)+1)))</f>
        <v/>
      </c>
      <c r="AF997" s="5" t="str">
        <f>IF(OR($AB997="", $AC997=""), "", IF($H997=$M$3, "", IF(OR(AF$7&lt;$AB997, $AC997&lt;AF$6),"", MAX(AF$10:AF996)+1)))</f>
        <v/>
      </c>
      <c r="AG997" s="5" t="str">
        <f>IF(OR($AB997="", $AC997=""), "", IF($H997=$M$3, "", IF(OR(AG$7&lt;$AB997, $AC997&lt;AG$6),"", MAX(AG$10:AG996)+1)))</f>
        <v/>
      </c>
      <c r="AH997" s="5" t="str">
        <f>IF(OR($AB997="", $AC997=""), "", IF($H997=$M$3, "", IF(OR(AH$7&lt;$AB997, $AC997&lt;AH$6),"", MAX(AH$10:AH996)+1)))</f>
        <v/>
      </c>
      <c r="AI997" s="5" t="str">
        <f>IF(OR($AB997="", $AC997=""), "", IF($H997=$M$3, "", IF(OR(AI$7&lt;$AB997, $AC997&lt;AI$6),"", MAX(AI$10:AI996)+1)))</f>
        <v/>
      </c>
      <c r="AJ997" s="5" t="str">
        <f>IF(OR($AB997="", $AC997=""), "", IF($H997=$M$3, "", IF(OR(AJ$7&lt;$AB997, $AC997&lt;AJ$6),"", MAX(AJ$10:AJ996)+1)))</f>
        <v/>
      </c>
      <c r="AK997" s="5" t="str">
        <f>IF(OR($AB997="", $AC997=""), "", IF($H997=$M$3, "", IF(OR(AK$7&lt;$AB997, $AC997&lt;AK$6),"", MAX(AK$10:AK996)+1)))</f>
        <v/>
      </c>
      <c r="AL997" s="5" t="str">
        <f>IF(OR($AB997="", $AC997=""), "", IF($H997=$M$3, "", IF(OR(AL$7&lt;$AB997, $AC997&lt;AL$6),"", MAX(AL$10:AL996)+1)))</f>
        <v/>
      </c>
      <c r="AM997" s="5" t="str">
        <f>IF(OR($AB997="", $AC997=""), "", IF($H997=$M$3, "", IF(OR(AM$7&lt;$AB997, $AC997&lt;AM$6),"", MAX(AM$10:AM996)+1)))</f>
        <v/>
      </c>
      <c r="AN997" s="5" t="str">
        <f>IF(OR($AB997="", $AC997=""), "", IF($H997=$M$3, "", IF(OR(AN$7&lt;$AB997, $AC997&lt;AN$6),"", MAX(AN$10:AN996)+1)))</f>
        <v/>
      </c>
      <c r="AO997" s="5" t="str">
        <f>IF(OR($AB997="", $AC997=""), "", IF($H997=$M$3, "", IF(OR(AO$7&lt;$AB997, $AC997&lt;AO$6),"", MAX(AO$10:AO996)+1)))</f>
        <v/>
      </c>
      <c r="AP997" s="5" t="str">
        <f>IF(OR($AB997="", $AC997=""), "", IF($H997=$M$3, "", IF(OR(AP$7&lt;$AB997, $AC997&lt;AP$6),"", MAX(AP$10:AP996)+1)))</f>
        <v/>
      </c>
      <c r="AQ997" s="5" t="str">
        <f>IF(OR($AB997="", $AC997=""), "", IF($H997=$M$3, "", IF(OR(AQ$7&lt;$AB997, $AC997&lt;AQ$6),"", MAX(AQ$10:AQ996)+1)))</f>
        <v/>
      </c>
      <c r="AR997" s="5" t="str">
        <f>IF(OR($AB997="", $AC997=""), "", IF($H997=$M$3, "", IF(OR(AR$7&lt;$AB997, $AC997&lt;AR$6),"", MAX(AR$10:AR996)+1)))</f>
        <v/>
      </c>
      <c r="AS997" s="5" t="str">
        <f>IF(OR($AB997="", $AC997=""), "", IF($H997=$M$3, "", IF(OR(AS$7&lt;$AB997, $AC997&lt;AS$6),"", MAX(AS$10:AS996)+1)))</f>
        <v/>
      </c>
      <c r="AT997" s="5" t="str">
        <f>IF(OR($AB997="", $AC997=""), "", IF($H997=$M$3, "", IF(OR(AT$7&lt;$AB997, $AC997&lt;AT$6),"", MAX(AT$10:AT996)+1)))</f>
        <v/>
      </c>
      <c r="AU997" s="5" t="str">
        <f>IF(OR($AB997="", $AC997=""), "", IF($H997=$M$3, "", IF(OR(AU$7&lt;$AB997, $AC997&lt;AU$6),"", MAX(AU$10:AU996)+1)))</f>
        <v/>
      </c>
      <c r="AV997" s="5" t="str">
        <f>IF(OR($AB997="", $AC997=""), "", IF($H997=$M$3, "", IF(OR(AV$7&lt;$AB997, $AC997&lt;AV$6),"", MAX(AV$10:AV996)+1)))</f>
        <v/>
      </c>
      <c r="AW997" s="5" t="str">
        <f>IF(OR($AB997="", $AC997=""), "", IF($H997=$M$3, "", IF(OR(AW$7&lt;$AB997, $AC997&lt;AW$6),"", MAX(AW$10:AW996)+1)))</f>
        <v/>
      </c>
      <c r="AX997" s="5" t="str">
        <f>IF(OR($AB997="", $AC997=""), "", IF($H997=$M$3, "", IF(OR(AX$7&lt;$AB997, $AC997&lt;AX$6),"", MAX(AX$10:AX996)+1)))</f>
        <v/>
      </c>
      <c r="AY997" s="5" t="str">
        <f>IF(OR($AB997="", $AC997=""), "", IF($H997=$M$3, "", IF(OR(AY$7&lt;$AB997, $AC997&lt;AY$6),"", MAX(AY$10:AY996)+1)))</f>
        <v/>
      </c>
      <c r="AZ997" s="5" t="str">
        <f>IF(OR($AB997="", $AC997=""), "", IF($H997=$M$3, "", IF(OR(AZ$7&lt;$AB997, $AC997&lt;AZ$6),"", MAX(AZ$10:AZ996)+1)))</f>
        <v/>
      </c>
      <c r="BA997" s="5" t="str">
        <f>IF(OR($AB997="", $AC997=""), "", IF($H997=$M$3, "", IF(OR(BA$7&lt;$AB997, $AC997&lt;BA$6),"", MAX(BA$10:BA996)+1)))</f>
        <v/>
      </c>
      <c r="BB997" s="5" t="str">
        <f>IF(OR($AB997="", $AC997=""), "", IF($H997=$M$3, "", IF(OR(BB$7&lt;$AB997, $AC997&lt;BB$6),"", MAX(BB$10:BB996)+1)))</f>
        <v/>
      </c>
      <c r="BC997" s="5" t="str">
        <f>IF(OR($AB997="", $AC997=""), "", IF($H997=$M$3, "", IF(OR(BC$7&lt;$AB997, $AC997&lt;BC$6),"", MAX(BC$10:BC996)+1)))</f>
        <v/>
      </c>
      <c r="BD997" s="5" t="str">
        <f>IF(OR($AB997="", $AC997=""), "", IF($H997=$M$3, "", IF(OR(BD$7&lt;$AB997, $AC997&lt;BD$6),"", MAX(BD$10:BD996)+1)))</f>
        <v/>
      </c>
      <c r="BE997" s="5" t="str">
        <f>IF(OR($AB997="", $AC997=""), "", IF($H997=$M$3, "", IF(OR(BE$7&lt;$AB997, $AC997&lt;BE$6),"", MAX(BE$10:BE996)+1)))</f>
        <v/>
      </c>
      <c r="BF997" s="5" t="str">
        <f>IF(OR($AB997="", $AC997=""), "", IF($H997=$M$3, "", IF(OR(BF$7&lt;$AB997, $AC997&lt;BF$6),"", MAX(BF$10:BF996)+1)))</f>
        <v/>
      </c>
      <c r="BG997" s="5" t="str">
        <f>IF(OR($AB997="", $AC997=""), "", IF($H997=$M$3, "", IF(OR(BG$7&lt;$AB997, $AC997&lt;BG$6),"", MAX(BG$10:BG996)+1)))</f>
        <v/>
      </c>
      <c r="BH997" s="5" t="str">
        <f>IF(OR($AB997="", $AC997=""), "", IF($H997=$M$3, "", IF(OR(BH$7&lt;$AB997, $AC997&lt;BH$6),"", MAX(BH$10:BH996)+1)))</f>
        <v/>
      </c>
      <c r="BI997" s="5" t="str">
        <f>IF(OR($AB997="", $AC997=""), "", IF($H997=$M$3, "", IF(OR(BI$7&lt;$AB997, $AC997&lt;BI$6),"", MAX(BI$10:BI996)+1)))</f>
        <v/>
      </c>
      <c r="BK997" s="5" t="str" cm="1">
        <f t="array" aca="1" ref="BK997" ca="1">IFERROR(INDEX($AE997:$BI997, $BJ997, MATCH($BK$9, $AE$9:$BI$9, 0)), "")</f>
        <v/>
      </c>
    </row>
    <row r="998" spans="1:63" x14ac:dyDescent="0.25">
      <c r="A998" s="2"/>
      <c r="B998" s="254"/>
      <c r="C998" s="255"/>
      <c r="D998" s="256"/>
      <c r="E998" s="257"/>
      <c r="F998" s="257"/>
      <c r="G998" s="258"/>
      <c r="H998" s="259"/>
      <c r="I998" s="16"/>
      <c r="J998" s="5" t="str">
        <f t="shared" si="131"/>
        <v/>
      </c>
      <c r="K998" s="2"/>
      <c r="O998" s="5" t="str">
        <f t="shared" si="129"/>
        <v/>
      </c>
      <c r="Q998" s="5" t="str">
        <f t="shared" si="132"/>
        <v/>
      </c>
      <c r="S998" s="5" t="str">
        <f t="shared" si="130"/>
        <v/>
      </c>
      <c r="U998" s="64" t="str">
        <f>IF($D998="","", IF(COUNTIF('Intro &amp; Setup'!$AW$49:$AW$88, $D998)&gt;0, "BH", TEXT($D998, "ddd")))</f>
        <v/>
      </c>
      <c r="V998" s="65" t="str">
        <f>IF($G998="", "", IF(COUNTIF('Intro &amp; Setup'!$AW$49:$AW$88, $G998)&gt;0, "BH", TEXT($G998, "ddd")))</f>
        <v/>
      </c>
      <c r="W998" s="64" t="str">
        <f t="shared" si="133"/>
        <v/>
      </c>
      <c r="X998" s="65" t="str">
        <f t="shared" si="134"/>
        <v/>
      </c>
      <c r="Y998" s="64" t="str">
        <f>IF(F998="", "", IF(OR(F998&lt;'Intro &amp; Setup'!$Z$20, F998&gt;'Intro &amp; Setup'!$Z$22), "X", ""))</f>
        <v/>
      </c>
      <c r="Z998" s="65" t="str">
        <f>IF(G998="", "", IF(OR(G998&lt;'Intro &amp; Setup'!$Z$20, G998&gt;'Intro &amp; Setup'!$Z$22), "X", ""))</f>
        <v/>
      </c>
      <c r="AB998" s="58" t="str">
        <f t="shared" si="135"/>
        <v/>
      </c>
      <c r="AC998" s="59" t="str">
        <f t="shared" si="136"/>
        <v/>
      </c>
      <c r="AE998" s="5" t="str">
        <f>IF(OR($AB998="", $AC998=""), "", IF($H998=$M$3, "", IF(OR(AE$7&lt;$AB998, $AC998&lt;AE$6),"", MAX(AE$10:AE997)+1)))</f>
        <v/>
      </c>
      <c r="AF998" s="5" t="str">
        <f>IF(OR($AB998="", $AC998=""), "", IF($H998=$M$3, "", IF(OR(AF$7&lt;$AB998, $AC998&lt;AF$6),"", MAX(AF$10:AF997)+1)))</f>
        <v/>
      </c>
      <c r="AG998" s="5" t="str">
        <f>IF(OR($AB998="", $AC998=""), "", IF($H998=$M$3, "", IF(OR(AG$7&lt;$AB998, $AC998&lt;AG$6),"", MAX(AG$10:AG997)+1)))</f>
        <v/>
      </c>
      <c r="AH998" s="5" t="str">
        <f>IF(OR($AB998="", $AC998=""), "", IF($H998=$M$3, "", IF(OR(AH$7&lt;$AB998, $AC998&lt;AH$6),"", MAX(AH$10:AH997)+1)))</f>
        <v/>
      </c>
      <c r="AI998" s="5" t="str">
        <f>IF(OR($AB998="", $AC998=""), "", IF($H998=$M$3, "", IF(OR(AI$7&lt;$AB998, $AC998&lt;AI$6),"", MAX(AI$10:AI997)+1)))</f>
        <v/>
      </c>
      <c r="AJ998" s="5" t="str">
        <f>IF(OR($AB998="", $AC998=""), "", IF($H998=$M$3, "", IF(OR(AJ$7&lt;$AB998, $AC998&lt;AJ$6),"", MAX(AJ$10:AJ997)+1)))</f>
        <v/>
      </c>
      <c r="AK998" s="5" t="str">
        <f>IF(OR($AB998="", $AC998=""), "", IF($H998=$M$3, "", IF(OR(AK$7&lt;$AB998, $AC998&lt;AK$6),"", MAX(AK$10:AK997)+1)))</f>
        <v/>
      </c>
      <c r="AL998" s="5" t="str">
        <f>IF(OR($AB998="", $AC998=""), "", IF($H998=$M$3, "", IF(OR(AL$7&lt;$AB998, $AC998&lt;AL$6),"", MAX(AL$10:AL997)+1)))</f>
        <v/>
      </c>
      <c r="AM998" s="5" t="str">
        <f>IF(OR($AB998="", $AC998=""), "", IF($H998=$M$3, "", IF(OR(AM$7&lt;$AB998, $AC998&lt;AM$6),"", MAX(AM$10:AM997)+1)))</f>
        <v/>
      </c>
      <c r="AN998" s="5" t="str">
        <f>IF(OR($AB998="", $AC998=""), "", IF($H998=$M$3, "", IF(OR(AN$7&lt;$AB998, $AC998&lt;AN$6),"", MAX(AN$10:AN997)+1)))</f>
        <v/>
      </c>
      <c r="AO998" s="5" t="str">
        <f>IF(OR($AB998="", $AC998=""), "", IF($H998=$M$3, "", IF(OR(AO$7&lt;$AB998, $AC998&lt;AO$6),"", MAX(AO$10:AO997)+1)))</f>
        <v/>
      </c>
      <c r="AP998" s="5" t="str">
        <f>IF(OR($AB998="", $AC998=""), "", IF($H998=$M$3, "", IF(OR(AP$7&lt;$AB998, $AC998&lt;AP$6),"", MAX(AP$10:AP997)+1)))</f>
        <v/>
      </c>
      <c r="AQ998" s="5" t="str">
        <f>IF(OR($AB998="", $AC998=""), "", IF($H998=$M$3, "", IF(OR(AQ$7&lt;$AB998, $AC998&lt;AQ$6),"", MAX(AQ$10:AQ997)+1)))</f>
        <v/>
      </c>
      <c r="AR998" s="5" t="str">
        <f>IF(OR($AB998="", $AC998=""), "", IF($H998=$M$3, "", IF(OR(AR$7&lt;$AB998, $AC998&lt;AR$6),"", MAX(AR$10:AR997)+1)))</f>
        <v/>
      </c>
      <c r="AS998" s="5" t="str">
        <f>IF(OR($AB998="", $AC998=""), "", IF($H998=$M$3, "", IF(OR(AS$7&lt;$AB998, $AC998&lt;AS$6),"", MAX(AS$10:AS997)+1)))</f>
        <v/>
      </c>
      <c r="AT998" s="5" t="str">
        <f>IF(OR($AB998="", $AC998=""), "", IF($H998=$M$3, "", IF(OR(AT$7&lt;$AB998, $AC998&lt;AT$6),"", MAX(AT$10:AT997)+1)))</f>
        <v/>
      </c>
      <c r="AU998" s="5" t="str">
        <f>IF(OR($AB998="", $AC998=""), "", IF($H998=$M$3, "", IF(OR(AU$7&lt;$AB998, $AC998&lt;AU$6),"", MAX(AU$10:AU997)+1)))</f>
        <v/>
      </c>
      <c r="AV998" s="5" t="str">
        <f>IF(OR($AB998="", $AC998=""), "", IF($H998=$M$3, "", IF(OR(AV$7&lt;$AB998, $AC998&lt;AV$6),"", MAX(AV$10:AV997)+1)))</f>
        <v/>
      </c>
      <c r="AW998" s="5" t="str">
        <f>IF(OR($AB998="", $AC998=""), "", IF($H998=$M$3, "", IF(OR(AW$7&lt;$AB998, $AC998&lt;AW$6),"", MAX(AW$10:AW997)+1)))</f>
        <v/>
      </c>
      <c r="AX998" s="5" t="str">
        <f>IF(OR($AB998="", $AC998=""), "", IF($H998=$M$3, "", IF(OR(AX$7&lt;$AB998, $AC998&lt;AX$6),"", MAX(AX$10:AX997)+1)))</f>
        <v/>
      </c>
      <c r="AY998" s="5" t="str">
        <f>IF(OR($AB998="", $AC998=""), "", IF($H998=$M$3, "", IF(OR(AY$7&lt;$AB998, $AC998&lt;AY$6),"", MAX(AY$10:AY997)+1)))</f>
        <v/>
      </c>
      <c r="AZ998" s="5" t="str">
        <f>IF(OR($AB998="", $AC998=""), "", IF($H998=$M$3, "", IF(OR(AZ$7&lt;$AB998, $AC998&lt;AZ$6),"", MAX(AZ$10:AZ997)+1)))</f>
        <v/>
      </c>
      <c r="BA998" s="5" t="str">
        <f>IF(OR($AB998="", $AC998=""), "", IF($H998=$M$3, "", IF(OR(BA$7&lt;$AB998, $AC998&lt;BA$6),"", MAX(BA$10:BA997)+1)))</f>
        <v/>
      </c>
      <c r="BB998" s="5" t="str">
        <f>IF(OR($AB998="", $AC998=""), "", IF($H998=$M$3, "", IF(OR(BB$7&lt;$AB998, $AC998&lt;BB$6),"", MAX(BB$10:BB997)+1)))</f>
        <v/>
      </c>
      <c r="BC998" s="5" t="str">
        <f>IF(OR($AB998="", $AC998=""), "", IF($H998=$M$3, "", IF(OR(BC$7&lt;$AB998, $AC998&lt;BC$6),"", MAX(BC$10:BC997)+1)))</f>
        <v/>
      </c>
      <c r="BD998" s="5" t="str">
        <f>IF(OR($AB998="", $AC998=""), "", IF($H998=$M$3, "", IF(OR(BD$7&lt;$AB998, $AC998&lt;BD$6),"", MAX(BD$10:BD997)+1)))</f>
        <v/>
      </c>
      <c r="BE998" s="5" t="str">
        <f>IF(OR($AB998="", $AC998=""), "", IF($H998=$M$3, "", IF(OR(BE$7&lt;$AB998, $AC998&lt;BE$6),"", MAX(BE$10:BE997)+1)))</f>
        <v/>
      </c>
      <c r="BF998" s="5" t="str">
        <f>IF(OR($AB998="", $AC998=""), "", IF($H998=$M$3, "", IF(OR(BF$7&lt;$AB998, $AC998&lt;BF$6),"", MAX(BF$10:BF997)+1)))</f>
        <v/>
      </c>
      <c r="BG998" s="5" t="str">
        <f>IF(OR($AB998="", $AC998=""), "", IF($H998=$M$3, "", IF(OR(BG$7&lt;$AB998, $AC998&lt;BG$6),"", MAX(BG$10:BG997)+1)))</f>
        <v/>
      </c>
      <c r="BH998" s="5" t="str">
        <f>IF(OR($AB998="", $AC998=""), "", IF($H998=$M$3, "", IF(OR(BH$7&lt;$AB998, $AC998&lt;BH$6),"", MAX(BH$10:BH997)+1)))</f>
        <v/>
      </c>
      <c r="BI998" s="5" t="str">
        <f>IF(OR($AB998="", $AC998=""), "", IF($H998=$M$3, "", IF(OR(BI$7&lt;$AB998, $AC998&lt;BI$6),"", MAX(BI$10:BI997)+1)))</f>
        <v/>
      </c>
      <c r="BK998" s="5" t="str" cm="1">
        <f t="array" aca="1" ref="BK998" ca="1">IFERROR(INDEX($AE998:$BI998, $BJ998, MATCH($BK$9, $AE$9:$BI$9, 0)), "")</f>
        <v/>
      </c>
    </row>
    <row r="999" spans="1:63" x14ac:dyDescent="0.25">
      <c r="A999" s="2"/>
      <c r="B999" s="254"/>
      <c r="C999" s="255"/>
      <c r="D999" s="256"/>
      <c r="E999" s="257"/>
      <c r="F999" s="257"/>
      <c r="G999" s="258"/>
      <c r="H999" s="259"/>
      <c r="I999" s="16"/>
      <c r="J999" s="5" t="str">
        <f t="shared" si="131"/>
        <v/>
      </c>
      <c r="K999" s="2"/>
      <c r="O999" s="5" t="str">
        <f t="shared" si="129"/>
        <v/>
      </c>
      <c r="Q999" s="5" t="str">
        <f t="shared" si="132"/>
        <v/>
      </c>
      <c r="S999" s="5" t="str">
        <f t="shared" si="130"/>
        <v/>
      </c>
      <c r="U999" s="64" t="str">
        <f>IF($D999="","", IF(COUNTIF('Intro &amp; Setup'!$AW$49:$AW$88, $D999)&gt;0, "BH", TEXT($D999, "ddd")))</f>
        <v/>
      </c>
      <c r="V999" s="65" t="str">
        <f>IF($G999="", "", IF(COUNTIF('Intro &amp; Setup'!$AW$49:$AW$88, $G999)&gt;0, "BH", TEXT($G999, "ddd")))</f>
        <v/>
      </c>
      <c r="W999" s="64" t="str">
        <f t="shared" si="133"/>
        <v/>
      </c>
      <c r="X999" s="65" t="str">
        <f t="shared" si="134"/>
        <v/>
      </c>
      <c r="Y999" s="64" t="str">
        <f>IF(F999="", "", IF(OR(F999&lt;'Intro &amp; Setup'!$Z$20, F999&gt;'Intro &amp; Setup'!$Z$22), "X", ""))</f>
        <v/>
      </c>
      <c r="Z999" s="65" t="str">
        <f>IF(G999="", "", IF(OR(G999&lt;'Intro &amp; Setup'!$Z$20, G999&gt;'Intro &amp; Setup'!$Z$22), "X", ""))</f>
        <v/>
      </c>
      <c r="AB999" s="58" t="str">
        <f t="shared" si="135"/>
        <v/>
      </c>
      <c r="AC999" s="59" t="str">
        <f t="shared" si="136"/>
        <v/>
      </c>
      <c r="AE999" s="5" t="str">
        <f>IF(OR($AB999="", $AC999=""), "", IF($H999=$M$3, "", IF(OR(AE$7&lt;$AB999, $AC999&lt;AE$6),"", MAX(AE$10:AE998)+1)))</f>
        <v/>
      </c>
      <c r="AF999" s="5" t="str">
        <f>IF(OR($AB999="", $AC999=""), "", IF($H999=$M$3, "", IF(OR(AF$7&lt;$AB999, $AC999&lt;AF$6),"", MAX(AF$10:AF998)+1)))</f>
        <v/>
      </c>
      <c r="AG999" s="5" t="str">
        <f>IF(OR($AB999="", $AC999=""), "", IF($H999=$M$3, "", IF(OR(AG$7&lt;$AB999, $AC999&lt;AG$6),"", MAX(AG$10:AG998)+1)))</f>
        <v/>
      </c>
      <c r="AH999" s="5" t="str">
        <f>IF(OR($AB999="", $AC999=""), "", IF($H999=$M$3, "", IF(OR(AH$7&lt;$AB999, $AC999&lt;AH$6),"", MAX(AH$10:AH998)+1)))</f>
        <v/>
      </c>
      <c r="AI999" s="5" t="str">
        <f>IF(OR($AB999="", $AC999=""), "", IF($H999=$M$3, "", IF(OR(AI$7&lt;$AB999, $AC999&lt;AI$6),"", MAX(AI$10:AI998)+1)))</f>
        <v/>
      </c>
      <c r="AJ999" s="5" t="str">
        <f>IF(OR($AB999="", $AC999=""), "", IF($H999=$M$3, "", IF(OR(AJ$7&lt;$AB999, $AC999&lt;AJ$6),"", MAX(AJ$10:AJ998)+1)))</f>
        <v/>
      </c>
      <c r="AK999" s="5" t="str">
        <f>IF(OR($AB999="", $AC999=""), "", IF($H999=$M$3, "", IF(OR(AK$7&lt;$AB999, $AC999&lt;AK$6),"", MAX(AK$10:AK998)+1)))</f>
        <v/>
      </c>
      <c r="AL999" s="5" t="str">
        <f>IF(OR($AB999="", $AC999=""), "", IF($H999=$M$3, "", IF(OR(AL$7&lt;$AB999, $AC999&lt;AL$6),"", MAX(AL$10:AL998)+1)))</f>
        <v/>
      </c>
      <c r="AM999" s="5" t="str">
        <f>IF(OR($AB999="", $AC999=""), "", IF($H999=$M$3, "", IF(OR(AM$7&lt;$AB999, $AC999&lt;AM$6),"", MAX(AM$10:AM998)+1)))</f>
        <v/>
      </c>
      <c r="AN999" s="5" t="str">
        <f>IF(OR($AB999="", $AC999=""), "", IF($H999=$M$3, "", IF(OR(AN$7&lt;$AB999, $AC999&lt;AN$6),"", MAX(AN$10:AN998)+1)))</f>
        <v/>
      </c>
      <c r="AO999" s="5" t="str">
        <f>IF(OR($AB999="", $AC999=""), "", IF($H999=$M$3, "", IF(OR(AO$7&lt;$AB999, $AC999&lt;AO$6),"", MAX(AO$10:AO998)+1)))</f>
        <v/>
      </c>
      <c r="AP999" s="5" t="str">
        <f>IF(OR($AB999="", $AC999=""), "", IF($H999=$M$3, "", IF(OR(AP$7&lt;$AB999, $AC999&lt;AP$6),"", MAX(AP$10:AP998)+1)))</f>
        <v/>
      </c>
      <c r="AQ999" s="5" t="str">
        <f>IF(OR($AB999="", $AC999=""), "", IF($H999=$M$3, "", IF(OR(AQ$7&lt;$AB999, $AC999&lt;AQ$6),"", MAX(AQ$10:AQ998)+1)))</f>
        <v/>
      </c>
      <c r="AR999" s="5" t="str">
        <f>IF(OR($AB999="", $AC999=""), "", IF($H999=$M$3, "", IF(OR(AR$7&lt;$AB999, $AC999&lt;AR$6),"", MAX(AR$10:AR998)+1)))</f>
        <v/>
      </c>
      <c r="AS999" s="5" t="str">
        <f>IF(OR($AB999="", $AC999=""), "", IF($H999=$M$3, "", IF(OR(AS$7&lt;$AB999, $AC999&lt;AS$6),"", MAX(AS$10:AS998)+1)))</f>
        <v/>
      </c>
      <c r="AT999" s="5" t="str">
        <f>IF(OR($AB999="", $AC999=""), "", IF($H999=$M$3, "", IF(OR(AT$7&lt;$AB999, $AC999&lt;AT$6),"", MAX(AT$10:AT998)+1)))</f>
        <v/>
      </c>
      <c r="AU999" s="5" t="str">
        <f>IF(OR($AB999="", $AC999=""), "", IF($H999=$M$3, "", IF(OR(AU$7&lt;$AB999, $AC999&lt;AU$6),"", MAX(AU$10:AU998)+1)))</f>
        <v/>
      </c>
      <c r="AV999" s="5" t="str">
        <f>IF(OR($AB999="", $AC999=""), "", IF($H999=$M$3, "", IF(OR(AV$7&lt;$AB999, $AC999&lt;AV$6),"", MAX(AV$10:AV998)+1)))</f>
        <v/>
      </c>
      <c r="AW999" s="5" t="str">
        <f>IF(OR($AB999="", $AC999=""), "", IF($H999=$M$3, "", IF(OR(AW$7&lt;$AB999, $AC999&lt;AW$6),"", MAX(AW$10:AW998)+1)))</f>
        <v/>
      </c>
      <c r="AX999" s="5" t="str">
        <f>IF(OR($AB999="", $AC999=""), "", IF($H999=$M$3, "", IF(OR(AX$7&lt;$AB999, $AC999&lt;AX$6),"", MAX(AX$10:AX998)+1)))</f>
        <v/>
      </c>
      <c r="AY999" s="5" t="str">
        <f>IF(OR($AB999="", $AC999=""), "", IF($H999=$M$3, "", IF(OR(AY$7&lt;$AB999, $AC999&lt;AY$6),"", MAX(AY$10:AY998)+1)))</f>
        <v/>
      </c>
      <c r="AZ999" s="5" t="str">
        <f>IF(OR($AB999="", $AC999=""), "", IF($H999=$M$3, "", IF(OR(AZ$7&lt;$AB999, $AC999&lt;AZ$6),"", MAX(AZ$10:AZ998)+1)))</f>
        <v/>
      </c>
      <c r="BA999" s="5" t="str">
        <f>IF(OR($AB999="", $AC999=""), "", IF($H999=$M$3, "", IF(OR(BA$7&lt;$AB999, $AC999&lt;BA$6),"", MAX(BA$10:BA998)+1)))</f>
        <v/>
      </c>
      <c r="BB999" s="5" t="str">
        <f>IF(OR($AB999="", $AC999=""), "", IF($H999=$M$3, "", IF(OR(BB$7&lt;$AB999, $AC999&lt;BB$6),"", MAX(BB$10:BB998)+1)))</f>
        <v/>
      </c>
      <c r="BC999" s="5" t="str">
        <f>IF(OR($AB999="", $AC999=""), "", IF($H999=$M$3, "", IF(OR(BC$7&lt;$AB999, $AC999&lt;BC$6),"", MAX(BC$10:BC998)+1)))</f>
        <v/>
      </c>
      <c r="BD999" s="5" t="str">
        <f>IF(OR($AB999="", $AC999=""), "", IF($H999=$M$3, "", IF(OR(BD$7&lt;$AB999, $AC999&lt;BD$6),"", MAX(BD$10:BD998)+1)))</f>
        <v/>
      </c>
      <c r="BE999" s="5" t="str">
        <f>IF(OR($AB999="", $AC999=""), "", IF($H999=$M$3, "", IF(OR(BE$7&lt;$AB999, $AC999&lt;BE$6),"", MAX(BE$10:BE998)+1)))</f>
        <v/>
      </c>
      <c r="BF999" s="5" t="str">
        <f>IF(OR($AB999="", $AC999=""), "", IF($H999=$M$3, "", IF(OR(BF$7&lt;$AB999, $AC999&lt;BF$6),"", MAX(BF$10:BF998)+1)))</f>
        <v/>
      </c>
      <c r="BG999" s="5" t="str">
        <f>IF(OR($AB999="", $AC999=""), "", IF($H999=$M$3, "", IF(OR(BG$7&lt;$AB999, $AC999&lt;BG$6),"", MAX(BG$10:BG998)+1)))</f>
        <v/>
      </c>
      <c r="BH999" s="5" t="str">
        <f>IF(OR($AB999="", $AC999=""), "", IF($H999=$M$3, "", IF(OR(BH$7&lt;$AB999, $AC999&lt;BH$6),"", MAX(BH$10:BH998)+1)))</f>
        <v/>
      </c>
      <c r="BI999" s="5" t="str">
        <f>IF(OR($AB999="", $AC999=""), "", IF($H999=$M$3, "", IF(OR(BI$7&lt;$AB999, $AC999&lt;BI$6),"", MAX(BI$10:BI998)+1)))</f>
        <v/>
      </c>
      <c r="BK999" s="5" t="str" cm="1">
        <f t="array" aca="1" ref="BK999" ca="1">IFERROR(INDEX($AE999:$BI999, $BJ999, MATCH($BK$9, $AE$9:$BI$9, 0)), "")</f>
        <v/>
      </c>
    </row>
    <row r="1000" spans="1:63" x14ac:dyDescent="0.25">
      <c r="A1000" s="2"/>
      <c r="B1000" s="254"/>
      <c r="C1000" s="255"/>
      <c r="D1000" s="256"/>
      <c r="E1000" s="257"/>
      <c r="F1000" s="257"/>
      <c r="G1000" s="258"/>
      <c r="H1000" s="259"/>
      <c r="I1000" s="16"/>
      <c r="J1000" s="5" t="str">
        <f t="shared" si="131"/>
        <v/>
      </c>
      <c r="K1000" s="2"/>
      <c r="O1000" s="5" t="str">
        <f t="shared" si="129"/>
        <v/>
      </c>
      <c r="Q1000" s="5" t="str">
        <f t="shared" si="132"/>
        <v/>
      </c>
      <c r="S1000" s="5" t="str">
        <f t="shared" si="130"/>
        <v/>
      </c>
      <c r="U1000" s="64" t="str">
        <f>IF($D1000="","", IF(COUNTIF('Intro &amp; Setup'!$AW$49:$AW$88, $D1000)&gt;0, "BH", TEXT($D1000, "ddd")))</f>
        <v/>
      </c>
      <c r="V1000" s="65" t="str">
        <f>IF($G1000="", "", IF(COUNTIF('Intro &amp; Setup'!$AW$49:$AW$88, $G1000)&gt;0, "BH", TEXT($G1000, "ddd")))</f>
        <v/>
      </c>
      <c r="W1000" s="64" t="str">
        <f t="shared" si="133"/>
        <v/>
      </c>
      <c r="X1000" s="65" t="str">
        <f t="shared" si="134"/>
        <v/>
      </c>
      <c r="Y1000" s="64" t="str">
        <f>IF(F1000="", "", IF(OR(F1000&lt;'Intro &amp; Setup'!$Z$20, F1000&gt;'Intro &amp; Setup'!$Z$22), "X", ""))</f>
        <v/>
      </c>
      <c r="Z1000" s="65" t="str">
        <f>IF(G1000="", "", IF(OR(G1000&lt;'Intro &amp; Setup'!$Z$20, G1000&gt;'Intro &amp; Setup'!$Z$22), "X", ""))</f>
        <v/>
      </c>
      <c r="AB1000" s="58" t="str">
        <f t="shared" si="135"/>
        <v/>
      </c>
      <c r="AC1000" s="59" t="str">
        <f t="shared" si="136"/>
        <v/>
      </c>
      <c r="AE1000" s="5" t="str">
        <f>IF(OR($AB1000="", $AC1000=""), "", IF($H1000=$M$3, "", IF(OR(AE$7&lt;$AB1000, $AC1000&lt;AE$6),"", MAX(AE$10:AE999)+1)))</f>
        <v/>
      </c>
      <c r="AF1000" s="5" t="str">
        <f>IF(OR($AB1000="", $AC1000=""), "", IF($H1000=$M$3, "", IF(OR(AF$7&lt;$AB1000, $AC1000&lt;AF$6),"", MAX(AF$10:AF999)+1)))</f>
        <v/>
      </c>
      <c r="AG1000" s="5" t="str">
        <f>IF(OR($AB1000="", $AC1000=""), "", IF($H1000=$M$3, "", IF(OR(AG$7&lt;$AB1000, $AC1000&lt;AG$6),"", MAX(AG$10:AG999)+1)))</f>
        <v/>
      </c>
      <c r="AH1000" s="5" t="str">
        <f>IF(OR($AB1000="", $AC1000=""), "", IF($H1000=$M$3, "", IF(OR(AH$7&lt;$AB1000, $AC1000&lt;AH$6),"", MAX(AH$10:AH999)+1)))</f>
        <v/>
      </c>
      <c r="AI1000" s="5" t="str">
        <f>IF(OR($AB1000="", $AC1000=""), "", IF($H1000=$M$3, "", IF(OR(AI$7&lt;$AB1000, $AC1000&lt;AI$6),"", MAX(AI$10:AI999)+1)))</f>
        <v/>
      </c>
      <c r="AJ1000" s="5" t="str">
        <f>IF(OR($AB1000="", $AC1000=""), "", IF($H1000=$M$3, "", IF(OR(AJ$7&lt;$AB1000, $AC1000&lt;AJ$6),"", MAX(AJ$10:AJ999)+1)))</f>
        <v/>
      </c>
      <c r="AK1000" s="5" t="str">
        <f>IF(OR($AB1000="", $AC1000=""), "", IF($H1000=$M$3, "", IF(OR(AK$7&lt;$AB1000, $AC1000&lt;AK$6),"", MAX(AK$10:AK999)+1)))</f>
        <v/>
      </c>
      <c r="AL1000" s="5" t="str">
        <f>IF(OR($AB1000="", $AC1000=""), "", IF($H1000=$M$3, "", IF(OR(AL$7&lt;$AB1000, $AC1000&lt;AL$6),"", MAX(AL$10:AL999)+1)))</f>
        <v/>
      </c>
      <c r="AM1000" s="5" t="str">
        <f>IF(OR($AB1000="", $AC1000=""), "", IF($H1000=$M$3, "", IF(OR(AM$7&lt;$AB1000, $AC1000&lt;AM$6),"", MAX(AM$10:AM999)+1)))</f>
        <v/>
      </c>
      <c r="AN1000" s="5" t="str">
        <f>IF(OR($AB1000="", $AC1000=""), "", IF($H1000=$M$3, "", IF(OR(AN$7&lt;$AB1000, $AC1000&lt;AN$6),"", MAX(AN$10:AN999)+1)))</f>
        <v/>
      </c>
      <c r="AO1000" s="5" t="str">
        <f>IF(OR($AB1000="", $AC1000=""), "", IF($H1000=$M$3, "", IF(OR(AO$7&lt;$AB1000, $AC1000&lt;AO$6),"", MAX(AO$10:AO999)+1)))</f>
        <v/>
      </c>
      <c r="AP1000" s="5" t="str">
        <f>IF(OR($AB1000="", $AC1000=""), "", IF($H1000=$M$3, "", IF(OR(AP$7&lt;$AB1000, $AC1000&lt;AP$6),"", MAX(AP$10:AP999)+1)))</f>
        <v/>
      </c>
      <c r="AQ1000" s="5" t="str">
        <f>IF(OR($AB1000="", $AC1000=""), "", IF($H1000=$M$3, "", IF(OR(AQ$7&lt;$AB1000, $AC1000&lt;AQ$6),"", MAX(AQ$10:AQ999)+1)))</f>
        <v/>
      </c>
      <c r="AR1000" s="5" t="str">
        <f>IF(OR($AB1000="", $AC1000=""), "", IF($H1000=$M$3, "", IF(OR(AR$7&lt;$AB1000, $AC1000&lt;AR$6),"", MAX(AR$10:AR999)+1)))</f>
        <v/>
      </c>
      <c r="AS1000" s="5" t="str">
        <f>IF(OR($AB1000="", $AC1000=""), "", IF($H1000=$M$3, "", IF(OR(AS$7&lt;$AB1000, $AC1000&lt;AS$6),"", MAX(AS$10:AS999)+1)))</f>
        <v/>
      </c>
      <c r="AT1000" s="5" t="str">
        <f>IF(OR($AB1000="", $AC1000=""), "", IF($H1000=$M$3, "", IF(OR(AT$7&lt;$AB1000, $AC1000&lt;AT$6),"", MAX(AT$10:AT999)+1)))</f>
        <v/>
      </c>
      <c r="AU1000" s="5" t="str">
        <f>IF(OR($AB1000="", $AC1000=""), "", IF($H1000=$M$3, "", IF(OR(AU$7&lt;$AB1000, $AC1000&lt;AU$6),"", MAX(AU$10:AU999)+1)))</f>
        <v/>
      </c>
      <c r="AV1000" s="5" t="str">
        <f>IF(OR($AB1000="", $AC1000=""), "", IF($H1000=$M$3, "", IF(OR(AV$7&lt;$AB1000, $AC1000&lt;AV$6),"", MAX(AV$10:AV999)+1)))</f>
        <v/>
      </c>
      <c r="AW1000" s="5" t="str">
        <f>IF(OR($AB1000="", $AC1000=""), "", IF($H1000=$M$3, "", IF(OR(AW$7&lt;$AB1000, $AC1000&lt;AW$6),"", MAX(AW$10:AW999)+1)))</f>
        <v/>
      </c>
      <c r="AX1000" s="5" t="str">
        <f>IF(OR($AB1000="", $AC1000=""), "", IF($H1000=$M$3, "", IF(OR(AX$7&lt;$AB1000, $AC1000&lt;AX$6),"", MAX(AX$10:AX999)+1)))</f>
        <v/>
      </c>
      <c r="AY1000" s="5" t="str">
        <f>IF(OR($AB1000="", $AC1000=""), "", IF($H1000=$M$3, "", IF(OR(AY$7&lt;$AB1000, $AC1000&lt;AY$6),"", MAX(AY$10:AY999)+1)))</f>
        <v/>
      </c>
      <c r="AZ1000" s="5" t="str">
        <f>IF(OR($AB1000="", $AC1000=""), "", IF($H1000=$M$3, "", IF(OR(AZ$7&lt;$AB1000, $AC1000&lt;AZ$6),"", MAX(AZ$10:AZ999)+1)))</f>
        <v/>
      </c>
      <c r="BA1000" s="5" t="str">
        <f>IF(OR($AB1000="", $AC1000=""), "", IF($H1000=$M$3, "", IF(OR(BA$7&lt;$AB1000, $AC1000&lt;BA$6),"", MAX(BA$10:BA999)+1)))</f>
        <v/>
      </c>
      <c r="BB1000" s="5" t="str">
        <f>IF(OR($AB1000="", $AC1000=""), "", IF($H1000=$M$3, "", IF(OR(BB$7&lt;$AB1000, $AC1000&lt;BB$6),"", MAX(BB$10:BB999)+1)))</f>
        <v/>
      </c>
      <c r="BC1000" s="5" t="str">
        <f>IF(OR($AB1000="", $AC1000=""), "", IF($H1000=$M$3, "", IF(OR(BC$7&lt;$AB1000, $AC1000&lt;BC$6),"", MAX(BC$10:BC999)+1)))</f>
        <v/>
      </c>
      <c r="BD1000" s="5" t="str">
        <f>IF(OR($AB1000="", $AC1000=""), "", IF($H1000=$M$3, "", IF(OR(BD$7&lt;$AB1000, $AC1000&lt;BD$6),"", MAX(BD$10:BD999)+1)))</f>
        <v/>
      </c>
      <c r="BE1000" s="5" t="str">
        <f>IF(OR($AB1000="", $AC1000=""), "", IF($H1000=$M$3, "", IF(OR(BE$7&lt;$AB1000, $AC1000&lt;BE$6),"", MAX(BE$10:BE999)+1)))</f>
        <v/>
      </c>
      <c r="BF1000" s="5" t="str">
        <f>IF(OR($AB1000="", $AC1000=""), "", IF($H1000=$M$3, "", IF(OR(BF$7&lt;$AB1000, $AC1000&lt;BF$6),"", MAX(BF$10:BF999)+1)))</f>
        <v/>
      </c>
      <c r="BG1000" s="5" t="str">
        <f>IF(OR($AB1000="", $AC1000=""), "", IF($H1000=$M$3, "", IF(OR(BG$7&lt;$AB1000, $AC1000&lt;BG$6),"", MAX(BG$10:BG999)+1)))</f>
        <v/>
      </c>
      <c r="BH1000" s="5" t="str">
        <f>IF(OR($AB1000="", $AC1000=""), "", IF($H1000=$M$3, "", IF(OR(BH$7&lt;$AB1000, $AC1000&lt;BH$6),"", MAX(BH$10:BH999)+1)))</f>
        <v/>
      </c>
      <c r="BI1000" s="5" t="str">
        <f>IF(OR($AB1000="", $AC1000=""), "", IF($H1000=$M$3, "", IF(OR(BI$7&lt;$AB1000, $AC1000&lt;BI$6),"", MAX(BI$10:BI999)+1)))</f>
        <v/>
      </c>
      <c r="BK1000" s="5" t="str" cm="1">
        <f t="array" aca="1" ref="BK1000" ca="1">IFERROR(INDEX($AE1000:$BI1000, $BJ1000, MATCH($BK$9, $AE$9:$BI$9, 0)), "")</f>
        <v/>
      </c>
    </row>
    <row r="1001" spans="1:63" x14ac:dyDescent="0.25">
      <c r="A1001" s="2"/>
      <c r="B1001" s="254"/>
      <c r="C1001" s="255"/>
      <c r="D1001" s="256"/>
      <c r="E1001" s="257"/>
      <c r="F1001" s="257"/>
      <c r="G1001" s="258"/>
      <c r="H1001" s="259"/>
      <c r="I1001" s="16"/>
      <c r="J1001" s="5" t="str">
        <f t="shared" si="131"/>
        <v/>
      </c>
      <c r="K1001" s="2"/>
      <c r="O1001" s="5" t="str">
        <f t="shared" si="129"/>
        <v/>
      </c>
      <c r="Q1001" s="5" t="str">
        <f t="shared" si="132"/>
        <v/>
      </c>
      <c r="S1001" s="5" t="str">
        <f t="shared" si="130"/>
        <v/>
      </c>
      <c r="U1001" s="64" t="str">
        <f>IF($D1001="","", IF(COUNTIF('Intro &amp; Setup'!$AW$49:$AW$88, $D1001)&gt;0, "BH", TEXT($D1001, "ddd")))</f>
        <v/>
      </c>
      <c r="V1001" s="65" t="str">
        <f>IF($G1001="", "", IF(COUNTIF('Intro &amp; Setup'!$AW$49:$AW$88, $G1001)&gt;0, "BH", TEXT($G1001, "ddd")))</f>
        <v/>
      </c>
      <c r="W1001" s="64" t="str">
        <f t="shared" si="133"/>
        <v/>
      </c>
      <c r="X1001" s="65" t="str">
        <f t="shared" si="134"/>
        <v/>
      </c>
      <c r="Y1001" s="64" t="str">
        <f>IF(F1001="", "", IF(OR(F1001&lt;'Intro &amp; Setup'!$Z$20, F1001&gt;'Intro &amp; Setup'!$Z$22), "X", ""))</f>
        <v/>
      </c>
      <c r="Z1001" s="65" t="str">
        <f>IF(G1001="", "", IF(OR(G1001&lt;'Intro &amp; Setup'!$Z$20, G1001&gt;'Intro &amp; Setup'!$Z$22), "X", ""))</f>
        <v/>
      </c>
      <c r="AB1001" s="58" t="str">
        <f t="shared" si="135"/>
        <v/>
      </c>
      <c r="AC1001" s="59" t="str">
        <f t="shared" si="136"/>
        <v/>
      </c>
      <c r="AE1001" s="5" t="str">
        <f>IF(OR($AB1001="", $AC1001=""), "", IF($H1001=$M$3, "", IF(OR(AE$7&lt;$AB1001, $AC1001&lt;AE$6),"", MAX(AE$10:AE1000)+1)))</f>
        <v/>
      </c>
      <c r="AF1001" s="5" t="str">
        <f>IF(OR($AB1001="", $AC1001=""), "", IF($H1001=$M$3, "", IF(OR(AF$7&lt;$AB1001, $AC1001&lt;AF$6),"", MAX(AF$10:AF1000)+1)))</f>
        <v/>
      </c>
      <c r="AG1001" s="5" t="str">
        <f>IF(OR($AB1001="", $AC1001=""), "", IF($H1001=$M$3, "", IF(OR(AG$7&lt;$AB1001, $AC1001&lt;AG$6),"", MAX(AG$10:AG1000)+1)))</f>
        <v/>
      </c>
      <c r="AH1001" s="5" t="str">
        <f>IF(OR($AB1001="", $AC1001=""), "", IF($H1001=$M$3, "", IF(OR(AH$7&lt;$AB1001, $AC1001&lt;AH$6),"", MAX(AH$10:AH1000)+1)))</f>
        <v/>
      </c>
      <c r="AI1001" s="5" t="str">
        <f>IF(OR($AB1001="", $AC1001=""), "", IF($H1001=$M$3, "", IF(OR(AI$7&lt;$AB1001, $AC1001&lt;AI$6),"", MAX(AI$10:AI1000)+1)))</f>
        <v/>
      </c>
      <c r="AJ1001" s="5" t="str">
        <f>IF(OR($AB1001="", $AC1001=""), "", IF($H1001=$M$3, "", IF(OR(AJ$7&lt;$AB1001, $AC1001&lt;AJ$6),"", MAX(AJ$10:AJ1000)+1)))</f>
        <v/>
      </c>
      <c r="AK1001" s="5" t="str">
        <f>IF(OR($AB1001="", $AC1001=""), "", IF($H1001=$M$3, "", IF(OR(AK$7&lt;$AB1001, $AC1001&lt;AK$6),"", MAX(AK$10:AK1000)+1)))</f>
        <v/>
      </c>
      <c r="AL1001" s="5" t="str">
        <f>IF(OR($AB1001="", $AC1001=""), "", IF($H1001=$M$3, "", IF(OR(AL$7&lt;$AB1001, $AC1001&lt;AL$6),"", MAX(AL$10:AL1000)+1)))</f>
        <v/>
      </c>
      <c r="AM1001" s="5" t="str">
        <f>IF(OR($AB1001="", $AC1001=""), "", IF($H1001=$M$3, "", IF(OR(AM$7&lt;$AB1001, $AC1001&lt;AM$6),"", MAX(AM$10:AM1000)+1)))</f>
        <v/>
      </c>
      <c r="AN1001" s="5" t="str">
        <f>IF(OR($AB1001="", $AC1001=""), "", IF($H1001=$M$3, "", IF(OR(AN$7&lt;$AB1001, $AC1001&lt;AN$6),"", MAX(AN$10:AN1000)+1)))</f>
        <v/>
      </c>
      <c r="AO1001" s="5" t="str">
        <f>IF(OR($AB1001="", $AC1001=""), "", IF($H1001=$M$3, "", IF(OR(AO$7&lt;$AB1001, $AC1001&lt;AO$6),"", MAX(AO$10:AO1000)+1)))</f>
        <v/>
      </c>
      <c r="AP1001" s="5" t="str">
        <f>IF(OR($AB1001="", $AC1001=""), "", IF($H1001=$M$3, "", IF(OR(AP$7&lt;$AB1001, $AC1001&lt;AP$6),"", MAX(AP$10:AP1000)+1)))</f>
        <v/>
      </c>
      <c r="AQ1001" s="5" t="str">
        <f>IF(OR($AB1001="", $AC1001=""), "", IF($H1001=$M$3, "", IF(OR(AQ$7&lt;$AB1001, $AC1001&lt;AQ$6),"", MAX(AQ$10:AQ1000)+1)))</f>
        <v/>
      </c>
      <c r="AR1001" s="5" t="str">
        <f>IF(OR($AB1001="", $AC1001=""), "", IF($H1001=$M$3, "", IF(OR(AR$7&lt;$AB1001, $AC1001&lt;AR$6),"", MAX(AR$10:AR1000)+1)))</f>
        <v/>
      </c>
      <c r="AS1001" s="5" t="str">
        <f>IF(OR($AB1001="", $AC1001=""), "", IF($H1001=$M$3, "", IF(OR(AS$7&lt;$AB1001, $AC1001&lt;AS$6),"", MAX(AS$10:AS1000)+1)))</f>
        <v/>
      </c>
      <c r="AT1001" s="5" t="str">
        <f>IF(OR($AB1001="", $AC1001=""), "", IF($H1001=$M$3, "", IF(OR(AT$7&lt;$AB1001, $AC1001&lt;AT$6),"", MAX(AT$10:AT1000)+1)))</f>
        <v/>
      </c>
      <c r="AU1001" s="5" t="str">
        <f>IF(OR($AB1001="", $AC1001=""), "", IF($H1001=$M$3, "", IF(OR(AU$7&lt;$AB1001, $AC1001&lt;AU$6),"", MAX(AU$10:AU1000)+1)))</f>
        <v/>
      </c>
      <c r="AV1001" s="5" t="str">
        <f>IF(OR($AB1001="", $AC1001=""), "", IF($H1001=$M$3, "", IF(OR(AV$7&lt;$AB1001, $AC1001&lt;AV$6),"", MAX(AV$10:AV1000)+1)))</f>
        <v/>
      </c>
      <c r="AW1001" s="5" t="str">
        <f>IF(OR($AB1001="", $AC1001=""), "", IF($H1001=$M$3, "", IF(OR(AW$7&lt;$AB1001, $AC1001&lt;AW$6),"", MAX(AW$10:AW1000)+1)))</f>
        <v/>
      </c>
      <c r="AX1001" s="5" t="str">
        <f>IF(OR($AB1001="", $AC1001=""), "", IF($H1001=$M$3, "", IF(OR(AX$7&lt;$AB1001, $AC1001&lt;AX$6),"", MAX(AX$10:AX1000)+1)))</f>
        <v/>
      </c>
      <c r="AY1001" s="5" t="str">
        <f>IF(OR($AB1001="", $AC1001=""), "", IF($H1001=$M$3, "", IF(OR(AY$7&lt;$AB1001, $AC1001&lt;AY$6),"", MAX(AY$10:AY1000)+1)))</f>
        <v/>
      </c>
      <c r="AZ1001" s="5" t="str">
        <f>IF(OR($AB1001="", $AC1001=""), "", IF($H1001=$M$3, "", IF(OR(AZ$7&lt;$AB1001, $AC1001&lt;AZ$6),"", MAX(AZ$10:AZ1000)+1)))</f>
        <v/>
      </c>
      <c r="BA1001" s="5" t="str">
        <f>IF(OR($AB1001="", $AC1001=""), "", IF($H1001=$M$3, "", IF(OR(BA$7&lt;$AB1001, $AC1001&lt;BA$6),"", MAX(BA$10:BA1000)+1)))</f>
        <v/>
      </c>
      <c r="BB1001" s="5" t="str">
        <f>IF(OR($AB1001="", $AC1001=""), "", IF($H1001=$M$3, "", IF(OR(BB$7&lt;$AB1001, $AC1001&lt;BB$6),"", MAX(BB$10:BB1000)+1)))</f>
        <v/>
      </c>
      <c r="BC1001" s="5" t="str">
        <f>IF(OR($AB1001="", $AC1001=""), "", IF($H1001=$M$3, "", IF(OR(BC$7&lt;$AB1001, $AC1001&lt;BC$6),"", MAX(BC$10:BC1000)+1)))</f>
        <v/>
      </c>
      <c r="BD1001" s="5" t="str">
        <f>IF(OR($AB1001="", $AC1001=""), "", IF($H1001=$M$3, "", IF(OR(BD$7&lt;$AB1001, $AC1001&lt;BD$6),"", MAX(BD$10:BD1000)+1)))</f>
        <v/>
      </c>
      <c r="BE1001" s="5" t="str">
        <f>IF(OR($AB1001="", $AC1001=""), "", IF($H1001=$M$3, "", IF(OR(BE$7&lt;$AB1001, $AC1001&lt;BE$6),"", MAX(BE$10:BE1000)+1)))</f>
        <v/>
      </c>
      <c r="BF1001" s="5" t="str">
        <f>IF(OR($AB1001="", $AC1001=""), "", IF($H1001=$M$3, "", IF(OR(BF$7&lt;$AB1001, $AC1001&lt;BF$6),"", MAX(BF$10:BF1000)+1)))</f>
        <v/>
      </c>
      <c r="BG1001" s="5" t="str">
        <f>IF(OR($AB1001="", $AC1001=""), "", IF($H1001=$M$3, "", IF(OR(BG$7&lt;$AB1001, $AC1001&lt;BG$6),"", MAX(BG$10:BG1000)+1)))</f>
        <v/>
      </c>
      <c r="BH1001" s="5" t="str">
        <f>IF(OR($AB1001="", $AC1001=""), "", IF($H1001=$M$3, "", IF(OR(BH$7&lt;$AB1001, $AC1001&lt;BH$6),"", MAX(BH$10:BH1000)+1)))</f>
        <v/>
      </c>
      <c r="BI1001" s="5" t="str">
        <f>IF(OR($AB1001="", $AC1001=""), "", IF($H1001=$M$3, "", IF(OR(BI$7&lt;$AB1001, $AC1001&lt;BI$6),"", MAX(BI$10:BI1000)+1)))</f>
        <v/>
      </c>
      <c r="BK1001" s="5" t="str" cm="1">
        <f t="array" aca="1" ref="BK1001" ca="1">IFERROR(INDEX($AE1001:$BI1001, $BJ1001, MATCH($BK$9, $AE$9:$BI$9, 0)), "")</f>
        <v/>
      </c>
    </row>
    <row r="1002" spans="1:63" x14ac:dyDescent="0.25">
      <c r="A1002" s="2"/>
      <c r="B1002" s="254"/>
      <c r="C1002" s="255"/>
      <c r="D1002" s="256"/>
      <c r="E1002" s="257"/>
      <c r="F1002" s="257"/>
      <c r="G1002" s="258"/>
      <c r="H1002" s="259"/>
      <c r="I1002" s="16"/>
      <c r="J1002" s="5" t="str">
        <f t="shared" si="131"/>
        <v/>
      </c>
      <c r="K1002" s="2"/>
      <c r="O1002" s="5" t="str">
        <f t="shared" si="129"/>
        <v/>
      </c>
      <c r="Q1002" s="5" t="str">
        <f t="shared" si="132"/>
        <v/>
      </c>
      <c r="S1002" s="5" t="str">
        <f t="shared" si="130"/>
        <v/>
      </c>
      <c r="U1002" s="64" t="str">
        <f>IF($D1002="","", IF(COUNTIF('Intro &amp; Setup'!$AW$49:$AW$88, $D1002)&gt;0, "BH", TEXT($D1002, "ddd")))</f>
        <v/>
      </c>
      <c r="V1002" s="65" t="str">
        <f>IF($G1002="", "", IF(COUNTIF('Intro &amp; Setup'!$AW$49:$AW$88, $G1002)&gt;0, "BH", TEXT($G1002, "ddd")))</f>
        <v/>
      </c>
      <c r="W1002" s="64" t="str">
        <f t="shared" si="133"/>
        <v/>
      </c>
      <c r="X1002" s="65" t="str">
        <f t="shared" si="134"/>
        <v/>
      </c>
      <c r="Y1002" s="64" t="str">
        <f>IF(F1002="", "", IF(OR(F1002&lt;'Intro &amp; Setup'!$Z$20, F1002&gt;'Intro &amp; Setup'!$Z$22), "X", ""))</f>
        <v/>
      </c>
      <c r="Z1002" s="65" t="str">
        <f>IF(G1002="", "", IF(OR(G1002&lt;'Intro &amp; Setup'!$Z$20, G1002&gt;'Intro &amp; Setup'!$Z$22), "X", ""))</f>
        <v/>
      </c>
      <c r="AB1002" s="58" t="str">
        <f t="shared" si="135"/>
        <v/>
      </c>
      <c r="AC1002" s="59" t="str">
        <f t="shared" si="136"/>
        <v/>
      </c>
      <c r="AE1002" s="5" t="str">
        <f>IF(OR($AB1002="", $AC1002=""), "", IF($H1002=$M$3, "", IF(OR(AE$7&lt;$AB1002, $AC1002&lt;AE$6),"", MAX(AE$10:AE1001)+1)))</f>
        <v/>
      </c>
      <c r="AF1002" s="5" t="str">
        <f>IF(OR($AB1002="", $AC1002=""), "", IF($H1002=$M$3, "", IF(OR(AF$7&lt;$AB1002, $AC1002&lt;AF$6),"", MAX(AF$10:AF1001)+1)))</f>
        <v/>
      </c>
      <c r="AG1002" s="5" t="str">
        <f>IF(OR($AB1002="", $AC1002=""), "", IF($H1002=$M$3, "", IF(OR(AG$7&lt;$AB1002, $AC1002&lt;AG$6),"", MAX(AG$10:AG1001)+1)))</f>
        <v/>
      </c>
      <c r="AH1002" s="5" t="str">
        <f>IF(OR($AB1002="", $AC1002=""), "", IF($H1002=$M$3, "", IF(OR(AH$7&lt;$AB1002, $AC1002&lt;AH$6),"", MAX(AH$10:AH1001)+1)))</f>
        <v/>
      </c>
      <c r="AI1002" s="5" t="str">
        <f>IF(OR($AB1002="", $AC1002=""), "", IF($H1002=$M$3, "", IF(OR(AI$7&lt;$AB1002, $AC1002&lt;AI$6),"", MAX(AI$10:AI1001)+1)))</f>
        <v/>
      </c>
      <c r="AJ1002" s="5" t="str">
        <f>IF(OR($AB1002="", $AC1002=""), "", IF($H1002=$M$3, "", IF(OR(AJ$7&lt;$AB1002, $AC1002&lt;AJ$6),"", MAX(AJ$10:AJ1001)+1)))</f>
        <v/>
      </c>
      <c r="AK1002" s="5" t="str">
        <f>IF(OR($AB1002="", $AC1002=""), "", IF($H1002=$M$3, "", IF(OR(AK$7&lt;$AB1002, $AC1002&lt;AK$6),"", MAX(AK$10:AK1001)+1)))</f>
        <v/>
      </c>
      <c r="AL1002" s="5" t="str">
        <f>IF(OR($AB1002="", $AC1002=""), "", IF($H1002=$M$3, "", IF(OR(AL$7&lt;$AB1002, $AC1002&lt;AL$6),"", MAX(AL$10:AL1001)+1)))</f>
        <v/>
      </c>
      <c r="AM1002" s="5" t="str">
        <f>IF(OR($AB1002="", $AC1002=""), "", IF($H1002=$M$3, "", IF(OR(AM$7&lt;$AB1002, $AC1002&lt;AM$6),"", MAX(AM$10:AM1001)+1)))</f>
        <v/>
      </c>
      <c r="AN1002" s="5" t="str">
        <f>IF(OR($AB1002="", $AC1002=""), "", IF($H1002=$M$3, "", IF(OR(AN$7&lt;$AB1002, $AC1002&lt;AN$6),"", MAX(AN$10:AN1001)+1)))</f>
        <v/>
      </c>
      <c r="AO1002" s="5" t="str">
        <f>IF(OR($AB1002="", $AC1002=""), "", IF($H1002=$M$3, "", IF(OR(AO$7&lt;$AB1002, $AC1002&lt;AO$6),"", MAX(AO$10:AO1001)+1)))</f>
        <v/>
      </c>
      <c r="AP1002" s="5" t="str">
        <f>IF(OR($AB1002="", $AC1002=""), "", IF($H1002=$M$3, "", IF(OR(AP$7&lt;$AB1002, $AC1002&lt;AP$6),"", MAX(AP$10:AP1001)+1)))</f>
        <v/>
      </c>
      <c r="AQ1002" s="5" t="str">
        <f>IF(OR($AB1002="", $AC1002=""), "", IF($H1002=$M$3, "", IF(OR(AQ$7&lt;$AB1002, $AC1002&lt;AQ$6),"", MAX(AQ$10:AQ1001)+1)))</f>
        <v/>
      </c>
      <c r="AR1002" s="5" t="str">
        <f>IF(OR($AB1002="", $AC1002=""), "", IF($H1002=$M$3, "", IF(OR(AR$7&lt;$AB1002, $AC1002&lt;AR$6),"", MAX(AR$10:AR1001)+1)))</f>
        <v/>
      </c>
      <c r="AS1002" s="5" t="str">
        <f>IF(OR($AB1002="", $AC1002=""), "", IF($H1002=$M$3, "", IF(OR(AS$7&lt;$AB1002, $AC1002&lt;AS$6),"", MAX(AS$10:AS1001)+1)))</f>
        <v/>
      </c>
      <c r="AT1002" s="5" t="str">
        <f>IF(OR($AB1002="", $AC1002=""), "", IF($H1002=$M$3, "", IF(OR(AT$7&lt;$AB1002, $AC1002&lt;AT$6),"", MAX(AT$10:AT1001)+1)))</f>
        <v/>
      </c>
      <c r="AU1002" s="5" t="str">
        <f>IF(OR($AB1002="", $AC1002=""), "", IF($H1002=$M$3, "", IF(OR(AU$7&lt;$AB1002, $AC1002&lt;AU$6),"", MAX(AU$10:AU1001)+1)))</f>
        <v/>
      </c>
      <c r="AV1002" s="5" t="str">
        <f>IF(OR($AB1002="", $AC1002=""), "", IF($H1002=$M$3, "", IF(OR(AV$7&lt;$AB1002, $AC1002&lt;AV$6),"", MAX(AV$10:AV1001)+1)))</f>
        <v/>
      </c>
      <c r="AW1002" s="5" t="str">
        <f>IF(OR($AB1002="", $AC1002=""), "", IF($H1002=$M$3, "", IF(OR(AW$7&lt;$AB1002, $AC1002&lt;AW$6),"", MAX(AW$10:AW1001)+1)))</f>
        <v/>
      </c>
      <c r="AX1002" s="5" t="str">
        <f>IF(OR($AB1002="", $AC1002=""), "", IF($H1002=$M$3, "", IF(OR(AX$7&lt;$AB1002, $AC1002&lt;AX$6),"", MAX(AX$10:AX1001)+1)))</f>
        <v/>
      </c>
      <c r="AY1002" s="5" t="str">
        <f>IF(OR($AB1002="", $AC1002=""), "", IF($H1002=$M$3, "", IF(OR(AY$7&lt;$AB1002, $AC1002&lt;AY$6),"", MAX(AY$10:AY1001)+1)))</f>
        <v/>
      </c>
      <c r="AZ1002" s="5" t="str">
        <f>IF(OR($AB1002="", $AC1002=""), "", IF($H1002=$M$3, "", IF(OR(AZ$7&lt;$AB1002, $AC1002&lt;AZ$6),"", MAX(AZ$10:AZ1001)+1)))</f>
        <v/>
      </c>
      <c r="BA1002" s="5" t="str">
        <f>IF(OR($AB1002="", $AC1002=""), "", IF($H1002=$M$3, "", IF(OR(BA$7&lt;$AB1002, $AC1002&lt;BA$6),"", MAX(BA$10:BA1001)+1)))</f>
        <v/>
      </c>
      <c r="BB1002" s="5" t="str">
        <f>IF(OR($AB1002="", $AC1002=""), "", IF($H1002=$M$3, "", IF(OR(BB$7&lt;$AB1002, $AC1002&lt;BB$6),"", MAX(BB$10:BB1001)+1)))</f>
        <v/>
      </c>
      <c r="BC1002" s="5" t="str">
        <f>IF(OR($AB1002="", $AC1002=""), "", IF($H1002=$M$3, "", IF(OR(BC$7&lt;$AB1002, $AC1002&lt;BC$6),"", MAX(BC$10:BC1001)+1)))</f>
        <v/>
      </c>
      <c r="BD1002" s="5" t="str">
        <f>IF(OR($AB1002="", $AC1002=""), "", IF($H1002=$M$3, "", IF(OR(BD$7&lt;$AB1002, $AC1002&lt;BD$6),"", MAX(BD$10:BD1001)+1)))</f>
        <v/>
      </c>
      <c r="BE1002" s="5" t="str">
        <f>IF(OR($AB1002="", $AC1002=""), "", IF($H1002=$M$3, "", IF(OR(BE$7&lt;$AB1002, $AC1002&lt;BE$6),"", MAX(BE$10:BE1001)+1)))</f>
        <v/>
      </c>
      <c r="BF1002" s="5" t="str">
        <f>IF(OR($AB1002="", $AC1002=""), "", IF($H1002=$M$3, "", IF(OR(BF$7&lt;$AB1002, $AC1002&lt;BF$6),"", MAX(BF$10:BF1001)+1)))</f>
        <v/>
      </c>
      <c r="BG1002" s="5" t="str">
        <f>IF(OR($AB1002="", $AC1002=""), "", IF($H1002=$M$3, "", IF(OR(BG$7&lt;$AB1002, $AC1002&lt;BG$6),"", MAX(BG$10:BG1001)+1)))</f>
        <v/>
      </c>
      <c r="BH1002" s="5" t="str">
        <f>IF(OR($AB1002="", $AC1002=""), "", IF($H1002=$M$3, "", IF(OR(BH$7&lt;$AB1002, $AC1002&lt;BH$6),"", MAX(BH$10:BH1001)+1)))</f>
        <v/>
      </c>
      <c r="BI1002" s="5" t="str">
        <f>IF(OR($AB1002="", $AC1002=""), "", IF($H1002=$M$3, "", IF(OR(BI$7&lt;$AB1002, $AC1002&lt;BI$6),"", MAX(BI$10:BI1001)+1)))</f>
        <v/>
      </c>
      <c r="BK1002" s="5" t="str" cm="1">
        <f t="array" aca="1" ref="BK1002" ca="1">IFERROR(INDEX($AE1002:$BI1002, $BJ1002, MATCH($BK$9, $AE$9:$BI$9, 0)), "")</f>
        <v/>
      </c>
    </row>
    <row r="1003" spans="1:63" x14ac:dyDescent="0.25">
      <c r="A1003" s="2"/>
      <c r="B1003" s="254"/>
      <c r="C1003" s="255"/>
      <c r="D1003" s="256"/>
      <c r="E1003" s="257"/>
      <c r="F1003" s="257"/>
      <c r="G1003" s="258"/>
      <c r="H1003" s="259"/>
      <c r="I1003" s="16"/>
      <c r="J1003" s="5" t="str">
        <f t="shared" si="131"/>
        <v/>
      </c>
      <c r="K1003" s="2"/>
      <c r="O1003" s="5" t="str">
        <f t="shared" si="129"/>
        <v/>
      </c>
      <c r="Q1003" s="5" t="str">
        <f t="shared" si="132"/>
        <v/>
      </c>
      <c r="S1003" s="5" t="str">
        <f t="shared" si="130"/>
        <v/>
      </c>
      <c r="U1003" s="64" t="str">
        <f>IF($D1003="","", IF(COUNTIF('Intro &amp; Setup'!$AW$49:$AW$88, $D1003)&gt;0, "BH", TEXT($D1003, "ddd")))</f>
        <v/>
      </c>
      <c r="V1003" s="65" t="str">
        <f>IF($G1003="", "", IF(COUNTIF('Intro &amp; Setup'!$AW$49:$AW$88, $G1003)&gt;0, "BH", TEXT($G1003, "ddd")))</f>
        <v/>
      </c>
      <c r="W1003" s="64" t="str">
        <f t="shared" si="133"/>
        <v/>
      </c>
      <c r="X1003" s="65" t="str">
        <f t="shared" si="134"/>
        <v/>
      </c>
      <c r="Y1003" s="64" t="str">
        <f>IF(F1003="", "", IF(OR(F1003&lt;'Intro &amp; Setup'!$Z$20, F1003&gt;'Intro &amp; Setup'!$Z$22), "X", ""))</f>
        <v/>
      </c>
      <c r="Z1003" s="65" t="str">
        <f>IF(G1003="", "", IF(OR(G1003&lt;'Intro &amp; Setup'!$Z$20, G1003&gt;'Intro &amp; Setup'!$Z$22), "X", ""))</f>
        <v/>
      </c>
      <c r="AB1003" s="58" t="str">
        <f t="shared" si="135"/>
        <v/>
      </c>
      <c r="AC1003" s="59" t="str">
        <f t="shared" si="136"/>
        <v/>
      </c>
      <c r="AE1003" s="5" t="str">
        <f>IF(OR($AB1003="", $AC1003=""), "", IF($H1003=$M$3, "", IF(OR(AE$7&lt;$AB1003, $AC1003&lt;AE$6),"", MAX(AE$10:AE1002)+1)))</f>
        <v/>
      </c>
      <c r="AF1003" s="5" t="str">
        <f>IF(OR($AB1003="", $AC1003=""), "", IF($H1003=$M$3, "", IF(OR(AF$7&lt;$AB1003, $AC1003&lt;AF$6),"", MAX(AF$10:AF1002)+1)))</f>
        <v/>
      </c>
      <c r="AG1003" s="5" t="str">
        <f>IF(OR($AB1003="", $AC1003=""), "", IF($H1003=$M$3, "", IF(OR(AG$7&lt;$AB1003, $AC1003&lt;AG$6),"", MAX(AG$10:AG1002)+1)))</f>
        <v/>
      </c>
      <c r="AH1003" s="5" t="str">
        <f>IF(OR($AB1003="", $AC1003=""), "", IF($H1003=$M$3, "", IF(OR(AH$7&lt;$AB1003, $AC1003&lt;AH$6),"", MAX(AH$10:AH1002)+1)))</f>
        <v/>
      </c>
      <c r="AI1003" s="5" t="str">
        <f>IF(OR($AB1003="", $AC1003=""), "", IF($H1003=$M$3, "", IF(OR(AI$7&lt;$AB1003, $AC1003&lt;AI$6),"", MAX(AI$10:AI1002)+1)))</f>
        <v/>
      </c>
      <c r="AJ1003" s="5" t="str">
        <f>IF(OR($AB1003="", $AC1003=""), "", IF($H1003=$M$3, "", IF(OR(AJ$7&lt;$AB1003, $AC1003&lt;AJ$6),"", MAX(AJ$10:AJ1002)+1)))</f>
        <v/>
      </c>
      <c r="AK1003" s="5" t="str">
        <f>IF(OR($AB1003="", $AC1003=""), "", IF($H1003=$M$3, "", IF(OR(AK$7&lt;$AB1003, $AC1003&lt;AK$6),"", MAX(AK$10:AK1002)+1)))</f>
        <v/>
      </c>
      <c r="AL1003" s="5" t="str">
        <f>IF(OR($AB1003="", $AC1003=""), "", IF($H1003=$M$3, "", IF(OR(AL$7&lt;$AB1003, $AC1003&lt;AL$6),"", MAX(AL$10:AL1002)+1)))</f>
        <v/>
      </c>
      <c r="AM1003" s="5" t="str">
        <f>IF(OR($AB1003="", $AC1003=""), "", IF($H1003=$M$3, "", IF(OR(AM$7&lt;$AB1003, $AC1003&lt;AM$6),"", MAX(AM$10:AM1002)+1)))</f>
        <v/>
      </c>
      <c r="AN1003" s="5" t="str">
        <f>IF(OR($AB1003="", $AC1003=""), "", IF($H1003=$M$3, "", IF(OR(AN$7&lt;$AB1003, $AC1003&lt;AN$6),"", MAX(AN$10:AN1002)+1)))</f>
        <v/>
      </c>
      <c r="AO1003" s="5" t="str">
        <f>IF(OR($AB1003="", $AC1003=""), "", IF($H1003=$M$3, "", IF(OR(AO$7&lt;$AB1003, $AC1003&lt;AO$6),"", MAX(AO$10:AO1002)+1)))</f>
        <v/>
      </c>
      <c r="AP1003" s="5" t="str">
        <f>IF(OR($AB1003="", $AC1003=""), "", IF($H1003=$M$3, "", IF(OR(AP$7&lt;$AB1003, $AC1003&lt;AP$6),"", MAX(AP$10:AP1002)+1)))</f>
        <v/>
      </c>
      <c r="AQ1003" s="5" t="str">
        <f>IF(OR($AB1003="", $AC1003=""), "", IF($H1003=$M$3, "", IF(OR(AQ$7&lt;$AB1003, $AC1003&lt;AQ$6),"", MAX(AQ$10:AQ1002)+1)))</f>
        <v/>
      </c>
      <c r="AR1003" s="5" t="str">
        <f>IF(OR($AB1003="", $AC1003=""), "", IF($H1003=$M$3, "", IF(OR(AR$7&lt;$AB1003, $AC1003&lt;AR$6),"", MAX(AR$10:AR1002)+1)))</f>
        <v/>
      </c>
      <c r="AS1003" s="5" t="str">
        <f>IF(OR($AB1003="", $AC1003=""), "", IF($H1003=$M$3, "", IF(OR(AS$7&lt;$AB1003, $AC1003&lt;AS$6),"", MAX(AS$10:AS1002)+1)))</f>
        <v/>
      </c>
      <c r="AT1003" s="5" t="str">
        <f>IF(OR($AB1003="", $AC1003=""), "", IF($H1003=$M$3, "", IF(OR(AT$7&lt;$AB1003, $AC1003&lt;AT$6),"", MAX(AT$10:AT1002)+1)))</f>
        <v/>
      </c>
      <c r="AU1003" s="5" t="str">
        <f>IF(OR($AB1003="", $AC1003=""), "", IF($H1003=$M$3, "", IF(OR(AU$7&lt;$AB1003, $AC1003&lt;AU$6),"", MAX(AU$10:AU1002)+1)))</f>
        <v/>
      </c>
      <c r="AV1003" s="5" t="str">
        <f>IF(OR($AB1003="", $AC1003=""), "", IF($H1003=$M$3, "", IF(OR(AV$7&lt;$AB1003, $AC1003&lt;AV$6),"", MAX(AV$10:AV1002)+1)))</f>
        <v/>
      </c>
      <c r="AW1003" s="5" t="str">
        <f>IF(OR($AB1003="", $AC1003=""), "", IF($H1003=$M$3, "", IF(OR(AW$7&lt;$AB1003, $AC1003&lt;AW$6),"", MAX(AW$10:AW1002)+1)))</f>
        <v/>
      </c>
      <c r="AX1003" s="5" t="str">
        <f>IF(OR($AB1003="", $AC1003=""), "", IF($H1003=$M$3, "", IF(OR(AX$7&lt;$AB1003, $AC1003&lt;AX$6),"", MAX(AX$10:AX1002)+1)))</f>
        <v/>
      </c>
      <c r="AY1003" s="5" t="str">
        <f>IF(OR($AB1003="", $AC1003=""), "", IF($H1003=$M$3, "", IF(OR(AY$7&lt;$AB1003, $AC1003&lt;AY$6),"", MAX(AY$10:AY1002)+1)))</f>
        <v/>
      </c>
      <c r="AZ1003" s="5" t="str">
        <f>IF(OR($AB1003="", $AC1003=""), "", IF($H1003=$M$3, "", IF(OR(AZ$7&lt;$AB1003, $AC1003&lt;AZ$6),"", MAX(AZ$10:AZ1002)+1)))</f>
        <v/>
      </c>
      <c r="BA1003" s="5" t="str">
        <f>IF(OR($AB1003="", $AC1003=""), "", IF($H1003=$M$3, "", IF(OR(BA$7&lt;$AB1003, $AC1003&lt;BA$6),"", MAX(BA$10:BA1002)+1)))</f>
        <v/>
      </c>
      <c r="BB1003" s="5" t="str">
        <f>IF(OR($AB1003="", $AC1003=""), "", IF($H1003=$M$3, "", IF(OR(BB$7&lt;$AB1003, $AC1003&lt;BB$6),"", MAX(BB$10:BB1002)+1)))</f>
        <v/>
      </c>
      <c r="BC1003" s="5" t="str">
        <f>IF(OR($AB1003="", $AC1003=""), "", IF($H1003=$M$3, "", IF(OR(BC$7&lt;$AB1003, $AC1003&lt;BC$6),"", MAX(BC$10:BC1002)+1)))</f>
        <v/>
      </c>
      <c r="BD1003" s="5" t="str">
        <f>IF(OR($AB1003="", $AC1003=""), "", IF($H1003=$M$3, "", IF(OR(BD$7&lt;$AB1003, $AC1003&lt;BD$6),"", MAX(BD$10:BD1002)+1)))</f>
        <v/>
      </c>
      <c r="BE1003" s="5" t="str">
        <f>IF(OR($AB1003="", $AC1003=""), "", IF($H1003=$M$3, "", IF(OR(BE$7&lt;$AB1003, $AC1003&lt;BE$6),"", MAX(BE$10:BE1002)+1)))</f>
        <v/>
      </c>
      <c r="BF1003" s="5" t="str">
        <f>IF(OR($AB1003="", $AC1003=""), "", IF($H1003=$M$3, "", IF(OR(BF$7&lt;$AB1003, $AC1003&lt;BF$6),"", MAX(BF$10:BF1002)+1)))</f>
        <v/>
      </c>
      <c r="BG1003" s="5" t="str">
        <f>IF(OR($AB1003="", $AC1003=""), "", IF($H1003=$M$3, "", IF(OR(BG$7&lt;$AB1003, $AC1003&lt;BG$6),"", MAX(BG$10:BG1002)+1)))</f>
        <v/>
      </c>
      <c r="BH1003" s="5" t="str">
        <f>IF(OR($AB1003="", $AC1003=""), "", IF($H1003=$M$3, "", IF(OR(BH$7&lt;$AB1003, $AC1003&lt;BH$6),"", MAX(BH$10:BH1002)+1)))</f>
        <v/>
      </c>
      <c r="BI1003" s="5" t="str">
        <f>IF(OR($AB1003="", $AC1003=""), "", IF($H1003=$M$3, "", IF(OR(BI$7&lt;$AB1003, $AC1003&lt;BI$6),"", MAX(BI$10:BI1002)+1)))</f>
        <v/>
      </c>
      <c r="BK1003" s="5" t="str" cm="1">
        <f t="array" aca="1" ref="BK1003" ca="1">IFERROR(INDEX($AE1003:$BI1003, $BJ1003, MATCH($BK$9, $AE$9:$BI$9, 0)), "")</f>
        <v/>
      </c>
    </row>
    <row r="1004" spans="1:63" x14ac:dyDescent="0.25">
      <c r="A1004" s="2"/>
      <c r="B1004" s="254"/>
      <c r="C1004" s="255"/>
      <c r="D1004" s="256"/>
      <c r="E1004" s="257"/>
      <c r="F1004" s="257"/>
      <c r="G1004" s="258"/>
      <c r="H1004" s="259"/>
      <c r="I1004" s="16"/>
      <c r="J1004" s="5" t="str">
        <f t="shared" si="131"/>
        <v/>
      </c>
      <c r="K1004" s="2"/>
      <c r="O1004" s="5" t="str">
        <f t="shared" si="129"/>
        <v/>
      </c>
      <c r="Q1004" s="5" t="str">
        <f t="shared" si="132"/>
        <v/>
      </c>
      <c r="S1004" s="5" t="str">
        <f t="shared" si="130"/>
        <v/>
      </c>
      <c r="U1004" s="64" t="str">
        <f>IF($D1004="","", IF(COUNTIF('Intro &amp; Setup'!$AW$49:$AW$88, $D1004)&gt;0, "BH", TEXT($D1004, "ddd")))</f>
        <v/>
      </c>
      <c r="V1004" s="65" t="str">
        <f>IF($G1004="", "", IF(COUNTIF('Intro &amp; Setup'!$AW$49:$AW$88, $G1004)&gt;0, "BH", TEXT($G1004, "ddd")))</f>
        <v/>
      </c>
      <c r="W1004" s="64" t="str">
        <f t="shared" si="133"/>
        <v/>
      </c>
      <c r="X1004" s="65" t="str">
        <f t="shared" si="134"/>
        <v/>
      </c>
      <c r="Y1004" s="64" t="str">
        <f>IF(F1004="", "", IF(OR(F1004&lt;'Intro &amp; Setup'!$Z$20, F1004&gt;'Intro &amp; Setup'!$Z$22), "X", ""))</f>
        <v/>
      </c>
      <c r="Z1004" s="65" t="str">
        <f>IF(G1004="", "", IF(OR(G1004&lt;'Intro &amp; Setup'!$Z$20, G1004&gt;'Intro &amp; Setup'!$Z$22), "X", ""))</f>
        <v/>
      </c>
      <c r="AB1004" s="58" t="str">
        <f t="shared" si="135"/>
        <v/>
      </c>
      <c r="AC1004" s="59" t="str">
        <f t="shared" si="136"/>
        <v/>
      </c>
      <c r="AE1004" s="5" t="str">
        <f>IF(OR($AB1004="", $AC1004=""), "", IF($H1004=$M$3, "", IF(OR(AE$7&lt;$AB1004, $AC1004&lt;AE$6),"", MAX(AE$10:AE1003)+1)))</f>
        <v/>
      </c>
      <c r="AF1004" s="5" t="str">
        <f>IF(OR($AB1004="", $AC1004=""), "", IF($H1004=$M$3, "", IF(OR(AF$7&lt;$AB1004, $AC1004&lt;AF$6),"", MAX(AF$10:AF1003)+1)))</f>
        <v/>
      </c>
      <c r="AG1004" s="5" t="str">
        <f>IF(OR($AB1004="", $AC1004=""), "", IF($H1004=$M$3, "", IF(OR(AG$7&lt;$AB1004, $AC1004&lt;AG$6),"", MAX(AG$10:AG1003)+1)))</f>
        <v/>
      </c>
      <c r="AH1004" s="5" t="str">
        <f>IF(OR($AB1004="", $AC1004=""), "", IF($H1004=$M$3, "", IF(OR(AH$7&lt;$AB1004, $AC1004&lt;AH$6),"", MAX(AH$10:AH1003)+1)))</f>
        <v/>
      </c>
      <c r="AI1004" s="5" t="str">
        <f>IF(OR($AB1004="", $AC1004=""), "", IF($H1004=$M$3, "", IF(OR(AI$7&lt;$AB1004, $AC1004&lt;AI$6),"", MAX(AI$10:AI1003)+1)))</f>
        <v/>
      </c>
      <c r="AJ1004" s="5" t="str">
        <f>IF(OR($AB1004="", $AC1004=""), "", IF($H1004=$M$3, "", IF(OR(AJ$7&lt;$AB1004, $AC1004&lt;AJ$6),"", MAX(AJ$10:AJ1003)+1)))</f>
        <v/>
      </c>
      <c r="AK1004" s="5" t="str">
        <f>IF(OR($AB1004="", $AC1004=""), "", IF($H1004=$M$3, "", IF(OR(AK$7&lt;$AB1004, $AC1004&lt;AK$6),"", MAX(AK$10:AK1003)+1)))</f>
        <v/>
      </c>
      <c r="AL1004" s="5" t="str">
        <f>IF(OR($AB1004="", $AC1004=""), "", IF($H1004=$M$3, "", IF(OR(AL$7&lt;$AB1004, $AC1004&lt;AL$6),"", MAX(AL$10:AL1003)+1)))</f>
        <v/>
      </c>
      <c r="AM1004" s="5" t="str">
        <f>IF(OR($AB1004="", $AC1004=""), "", IF($H1004=$M$3, "", IF(OR(AM$7&lt;$AB1004, $AC1004&lt;AM$6),"", MAX(AM$10:AM1003)+1)))</f>
        <v/>
      </c>
      <c r="AN1004" s="5" t="str">
        <f>IF(OR($AB1004="", $AC1004=""), "", IF($H1004=$M$3, "", IF(OR(AN$7&lt;$AB1004, $AC1004&lt;AN$6),"", MAX(AN$10:AN1003)+1)))</f>
        <v/>
      </c>
      <c r="AO1004" s="5" t="str">
        <f>IF(OR($AB1004="", $AC1004=""), "", IF($H1004=$M$3, "", IF(OR(AO$7&lt;$AB1004, $AC1004&lt;AO$6),"", MAX(AO$10:AO1003)+1)))</f>
        <v/>
      </c>
      <c r="AP1004" s="5" t="str">
        <f>IF(OR($AB1004="", $AC1004=""), "", IF($H1004=$M$3, "", IF(OR(AP$7&lt;$AB1004, $AC1004&lt;AP$6),"", MAX(AP$10:AP1003)+1)))</f>
        <v/>
      </c>
      <c r="AQ1004" s="5" t="str">
        <f>IF(OR($AB1004="", $AC1004=""), "", IF($H1004=$M$3, "", IF(OR(AQ$7&lt;$AB1004, $AC1004&lt;AQ$6),"", MAX(AQ$10:AQ1003)+1)))</f>
        <v/>
      </c>
      <c r="AR1004" s="5" t="str">
        <f>IF(OR($AB1004="", $AC1004=""), "", IF($H1004=$M$3, "", IF(OR(AR$7&lt;$AB1004, $AC1004&lt;AR$6),"", MAX(AR$10:AR1003)+1)))</f>
        <v/>
      </c>
      <c r="AS1004" s="5" t="str">
        <f>IF(OR($AB1004="", $AC1004=""), "", IF($H1004=$M$3, "", IF(OR(AS$7&lt;$AB1004, $AC1004&lt;AS$6),"", MAX(AS$10:AS1003)+1)))</f>
        <v/>
      </c>
      <c r="AT1004" s="5" t="str">
        <f>IF(OR($AB1004="", $AC1004=""), "", IF($H1004=$M$3, "", IF(OR(AT$7&lt;$AB1004, $AC1004&lt;AT$6),"", MAX(AT$10:AT1003)+1)))</f>
        <v/>
      </c>
      <c r="AU1004" s="5" t="str">
        <f>IF(OR($AB1004="", $AC1004=""), "", IF($H1004=$M$3, "", IF(OR(AU$7&lt;$AB1004, $AC1004&lt;AU$6),"", MAX(AU$10:AU1003)+1)))</f>
        <v/>
      </c>
      <c r="AV1004" s="5" t="str">
        <f>IF(OR($AB1004="", $AC1004=""), "", IF($H1004=$M$3, "", IF(OR(AV$7&lt;$AB1004, $AC1004&lt;AV$6),"", MAX(AV$10:AV1003)+1)))</f>
        <v/>
      </c>
      <c r="AW1004" s="5" t="str">
        <f>IF(OR($AB1004="", $AC1004=""), "", IF($H1004=$M$3, "", IF(OR(AW$7&lt;$AB1004, $AC1004&lt;AW$6),"", MAX(AW$10:AW1003)+1)))</f>
        <v/>
      </c>
      <c r="AX1004" s="5" t="str">
        <f>IF(OR($AB1004="", $AC1004=""), "", IF($H1004=$M$3, "", IF(OR(AX$7&lt;$AB1004, $AC1004&lt;AX$6),"", MAX(AX$10:AX1003)+1)))</f>
        <v/>
      </c>
      <c r="AY1004" s="5" t="str">
        <f>IF(OR($AB1004="", $AC1004=""), "", IF($H1004=$M$3, "", IF(OR(AY$7&lt;$AB1004, $AC1004&lt;AY$6),"", MAX(AY$10:AY1003)+1)))</f>
        <v/>
      </c>
      <c r="AZ1004" s="5" t="str">
        <f>IF(OR($AB1004="", $AC1004=""), "", IF($H1004=$M$3, "", IF(OR(AZ$7&lt;$AB1004, $AC1004&lt;AZ$6),"", MAX(AZ$10:AZ1003)+1)))</f>
        <v/>
      </c>
      <c r="BA1004" s="5" t="str">
        <f>IF(OR($AB1004="", $AC1004=""), "", IF($H1004=$M$3, "", IF(OR(BA$7&lt;$AB1004, $AC1004&lt;BA$6),"", MAX(BA$10:BA1003)+1)))</f>
        <v/>
      </c>
      <c r="BB1004" s="5" t="str">
        <f>IF(OR($AB1004="", $AC1004=""), "", IF($H1004=$M$3, "", IF(OR(BB$7&lt;$AB1004, $AC1004&lt;BB$6),"", MAX(BB$10:BB1003)+1)))</f>
        <v/>
      </c>
      <c r="BC1004" s="5" t="str">
        <f>IF(OR($AB1004="", $AC1004=""), "", IF($H1004=$M$3, "", IF(OR(BC$7&lt;$AB1004, $AC1004&lt;BC$6),"", MAX(BC$10:BC1003)+1)))</f>
        <v/>
      </c>
      <c r="BD1004" s="5" t="str">
        <f>IF(OR($AB1004="", $AC1004=""), "", IF($H1004=$M$3, "", IF(OR(BD$7&lt;$AB1004, $AC1004&lt;BD$6),"", MAX(BD$10:BD1003)+1)))</f>
        <v/>
      </c>
      <c r="BE1004" s="5" t="str">
        <f>IF(OR($AB1004="", $AC1004=""), "", IF($H1004=$M$3, "", IF(OR(BE$7&lt;$AB1004, $AC1004&lt;BE$6),"", MAX(BE$10:BE1003)+1)))</f>
        <v/>
      </c>
      <c r="BF1004" s="5" t="str">
        <f>IF(OR($AB1004="", $AC1004=""), "", IF($H1004=$M$3, "", IF(OR(BF$7&lt;$AB1004, $AC1004&lt;BF$6),"", MAX(BF$10:BF1003)+1)))</f>
        <v/>
      </c>
      <c r="BG1004" s="5" t="str">
        <f>IF(OR($AB1004="", $AC1004=""), "", IF($H1004=$M$3, "", IF(OR(BG$7&lt;$AB1004, $AC1004&lt;BG$6),"", MAX(BG$10:BG1003)+1)))</f>
        <v/>
      </c>
      <c r="BH1004" s="5" t="str">
        <f>IF(OR($AB1004="", $AC1004=""), "", IF($H1004=$M$3, "", IF(OR(BH$7&lt;$AB1004, $AC1004&lt;BH$6),"", MAX(BH$10:BH1003)+1)))</f>
        <v/>
      </c>
      <c r="BI1004" s="5" t="str">
        <f>IF(OR($AB1004="", $AC1004=""), "", IF($H1004=$M$3, "", IF(OR(BI$7&lt;$AB1004, $AC1004&lt;BI$6),"", MAX(BI$10:BI1003)+1)))</f>
        <v/>
      </c>
      <c r="BK1004" s="5" t="str" cm="1">
        <f t="array" aca="1" ref="BK1004" ca="1">IFERROR(INDEX($AE1004:$BI1004, $BJ1004, MATCH($BK$9, $AE$9:$BI$9, 0)), "")</f>
        <v/>
      </c>
    </row>
    <row r="1005" spans="1:63" x14ac:dyDescent="0.25">
      <c r="A1005" s="2"/>
      <c r="B1005" s="254"/>
      <c r="C1005" s="255"/>
      <c r="D1005" s="256"/>
      <c r="E1005" s="257"/>
      <c r="F1005" s="257"/>
      <c r="G1005" s="258"/>
      <c r="H1005" s="259"/>
      <c r="I1005" s="16"/>
      <c r="J1005" s="5" t="str">
        <f t="shared" si="131"/>
        <v/>
      </c>
      <c r="K1005" s="2"/>
      <c r="O1005" s="5" t="str">
        <f t="shared" si="129"/>
        <v/>
      </c>
      <c r="Q1005" s="5" t="str">
        <f t="shared" si="132"/>
        <v/>
      </c>
      <c r="S1005" s="5" t="str">
        <f t="shared" si="130"/>
        <v/>
      </c>
      <c r="U1005" s="64" t="str">
        <f>IF($D1005="","", IF(COUNTIF('Intro &amp; Setup'!$AW$49:$AW$88, $D1005)&gt;0, "BH", TEXT($D1005, "ddd")))</f>
        <v/>
      </c>
      <c r="V1005" s="65" t="str">
        <f>IF($G1005="", "", IF(COUNTIF('Intro &amp; Setup'!$AW$49:$AW$88, $G1005)&gt;0, "BH", TEXT($G1005, "ddd")))</f>
        <v/>
      </c>
      <c r="W1005" s="64" t="str">
        <f t="shared" si="133"/>
        <v/>
      </c>
      <c r="X1005" s="65" t="str">
        <f t="shared" si="134"/>
        <v/>
      </c>
      <c r="Y1005" s="64" t="str">
        <f>IF(F1005="", "", IF(OR(F1005&lt;'Intro &amp; Setup'!$Z$20, F1005&gt;'Intro &amp; Setup'!$Z$22), "X", ""))</f>
        <v/>
      </c>
      <c r="Z1005" s="65" t="str">
        <f>IF(G1005="", "", IF(OR(G1005&lt;'Intro &amp; Setup'!$Z$20, G1005&gt;'Intro &amp; Setup'!$Z$22), "X", ""))</f>
        <v/>
      </c>
      <c r="AB1005" s="58" t="str">
        <f t="shared" si="135"/>
        <v/>
      </c>
      <c r="AC1005" s="59" t="str">
        <f t="shared" si="136"/>
        <v/>
      </c>
      <c r="AE1005" s="5" t="str">
        <f>IF(OR($AB1005="", $AC1005=""), "", IF($H1005=$M$3, "", IF(OR(AE$7&lt;$AB1005, $AC1005&lt;AE$6),"", MAX(AE$10:AE1004)+1)))</f>
        <v/>
      </c>
      <c r="AF1005" s="5" t="str">
        <f>IF(OR($AB1005="", $AC1005=""), "", IF($H1005=$M$3, "", IF(OR(AF$7&lt;$AB1005, $AC1005&lt;AF$6),"", MAX(AF$10:AF1004)+1)))</f>
        <v/>
      </c>
      <c r="AG1005" s="5" t="str">
        <f>IF(OR($AB1005="", $AC1005=""), "", IF($H1005=$M$3, "", IF(OR(AG$7&lt;$AB1005, $AC1005&lt;AG$6),"", MAX(AG$10:AG1004)+1)))</f>
        <v/>
      </c>
      <c r="AH1005" s="5" t="str">
        <f>IF(OR($AB1005="", $AC1005=""), "", IF($H1005=$M$3, "", IF(OR(AH$7&lt;$AB1005, $AC1005&lt;AH$6),"", MAX(AH$10:AH1004)+1)))</f>
        <v/>
      </c>
      <c r="AI1005" s="5" t="str">
        <f>IF(OR($AB1005="", $AC1005=""), "", IF($H1005=$M$3, "", IF(OR(AI$7&lt;$AB1005, $AC1005&lt;AI$6),"", MAX(AI$10:AI1004)+1)))</f>
        <v/>
      </c>
      <c r="AJ1005" s="5" t="str">
        <f>IF(OR($AB1005="", $AC1005=""), "", IF($H1005=$M$3, "", IF(OR(AJ$7&lt;$AB1005, $AC1005&lt;AJ$6),"", MAX(AJ$10:AJ1004)+1)))</f>
        <v/>
      </c>
      <c r="AK1005" s="5" t="str">
        <f>IF(OR($AB1005="", $AC1005=""), "", IF($H1005=$M$3, "", IF(OR(AK$7&lt;$AB1005, $AC1005&lt;AK$6),"", MAX(AK$10:AK1004)+1)))</f>
        <v/>
      </c>
      <c r="AL1005" s="5" t="str">
        <f>IF(OR($AB1005="", $AC1005=""), "", IF($H1005=$M$3, "", IF(OR(AL$7&lt;$AB1005, $AC1005&lt;AL$6),"", MAX(AL$10:AL1004)+1)))</f>
        <v/>
      </c>
      <c r="AM1005" s="5" t="str">
        <f>IF(OR($AB1005="", $AC1005=""), "", IF($H1005=$M$3, "", IF(OR(AM$7&lt;$AB1005, $AC1005&lt;AM$6),"", MAX(AM$10:AM1004)+1)))</f>
        <v/>
      </c>
      <c r="AN1005" s="5" t="str">
        <f>IF(OR($AB1005="", $AC1005=""), "", IF($H1005=$M$3, "", IF(OR(AN$7&lt;$AB1005, $AC1005&lt;AN$6),"", MAX(AN$10:AN1004)+1)))</f>
        <v/>
      </c>
      <c r="AO1005" s="5" t="str">
        <f>IF(OR($AB1005="", $AC1005=""), "", IF($H1005=$M$3, "", IF(OR(AO$7&lt;$AB1005, $AC1005&lt;AO$6),"", MAX(AO$10:AO1004)+1)))</f>
        <v/>
      </c>
      <c r="AP1005" s="5" t="str">
        <f>IF(OR($AB1005="", $AC1005=""), "", IF($H1005=$M$3, "", IF(OR(AP$7&lt;$AB1005, $AC1005&lt;AP$6),"", MAX(AP$10:AP1004)+1)))</f>
        <v/>
      </c>
      <c r="AQ1005" s="5" t="str">
        <f>IF(OR($AB1005="", $AC1005=""), "", IF($H1005=$M$3, "", IF(OR(AQ$7&lt;$AB1005, $AC1005&lt;AQ$6),"", MAX(AQ$10:AQ1004)+1)))</f>
        <v/>
      </c>
      <c r="AR1005" s="5" t="str">
        <f>IF(OR($AB1005="", $AC1005=""), "", IF($H1005=$M$3, "", IF(OR(AR$7&lt;$AB1005, $AC1005&lt;AR$6),"", MAX(AR$10:AR1004)+1)))</f>
        <v/>
      </c>
      <c r="AS1005" s="5" t="str">
        <f>IF(OR($AB1005="", $AC1005=""), "", IF($H1005=$M$3, "", IF(OR(AS$7&lt;$AB1005, $AC1005&lt;AS$6),"", MAX(AS$10:AS1004)+1)))</f>
        <v/>
      </c>
      <c r="AT1005" s="5" t="str">
        <f>IF(OR($AB1005="", $AC1005=""), "", IF($H1005=$M$3, "", IF(OR(AT$7&lt;$AB1005, $AC1005&lt;AT$6),"", MAX(AT$10:AT1004)+1)))</f>
        <v/>
      </c>
      <c r="AU1005" s="5" t="str">
        <f>IF(OR($AB1005="", $AC1005=""), "", IF($H1005=$M$3, "", IF(OR(AU$7&lt;$AB1005, $AC1005&lt;AU$6),"", MAX(AU$10:AU1004)+1)))</f>
        <v/>
      </c>
      <c r="AV1005" s="5" t="str">
        <f>IF(OR($AB1005="", $AC1005=""), "", IF($H1005=$M$3, "", IF(OR(AV$7&lt;$AB1005, $AC1005&lt;AV$6),"", MAX(AV$10:AV1004)+1)))</f>
        <v/>
      </c>
      <c r="AW1005" s="5" t="str">
        <f>IF(OR($AB1005="", $AC1005=""), "", IF($H1005=$M$3, "", IF(OR(AW$7&lt;$AB1005, $AC1005&lt;AW$6),"", MAX(AW$10:AW1004)+1)))</f>
        <v/>
      </c>
      <c r="AX1005" s="5" t="str">
        <f>IF(OR($AB1005="", $AC1005=""), "", IF($H1005=$M$3, "", IF(OR(AX$7&lt;$AB1005, $AC1005&lt;AX$6),"", MAX(AX$10:AX1004)+1)))</f>
        <v/>
      </c>
      <c r="AY1005" s="5" t="str">
        <f>IF(OR($AB1005="", $AC1005=""), "", IF($H1005=$M$3, "", IF(OR(AY$7&lt;$AB1005, $AC1005&lt;AY$6),"", MAX(AY$10:AY1004)+1)))</f>
        <v/>
      </c>
      <c r="AZ1005" s="5" t="str">
        <f>IF(OR($AB1005="", $AC1005=""), "", IF($H1005=$M$3, "", IF(OR(AZ$7&lt;$AB1005, $AC1005&lt;AZ$6),"", MAX(AZ$10:AZ1004)+1)))</f>
        <v/>
      </c>
      <c r="BA1005" s="5" t="str">
        <f>IF(OR($AB1005="", $AC1005=""), "", IF($H1005=$M$3, "", IF(OR(BA$7&lt;$AB1005, $AC1005&lt;BA$6),"", MAX(BA$10:BA1004)+1)))</f>
        <v/>
      </c>
      <c r="BB1005" s="5" t="str">
        <f>IF(OR($AB1005="", $AC1005=""), "", IF($H1005=$M$3, "", IF(OR(BB$7&lt;$AB1005, $AC1005&lt;BB$6),"", MAX(BB$10:BB1004)+1)))</f>
        <v/>
      </c>
      <c r="BC1005" s="5" t="str">
        <f>IF(OR($AB1005="", $AC1005=""), "", IF($H1005=$M$3, "", IF(OR(BC$7&lt;$AB1005, $AC1005&lt;BC$6),"", MAX(BC$10:BC1004)+1)))</f>
        <v/>
      </c>
      <c r="BD1005" s="5" t="str">
        <f>IF(OR($AB1005="", $AC1005=""), "", IF($H1005=$M$3, "", IF(OR(BD$7&lt;$AB1005, $AC1005&lt;BD$6),"", MAX(BD$10:BD1004)+1)))</f>
        <v/>
      </c>
      <c r="BE1005" s="5" t="str">
        <f>IF(OR($AB1005="", $AC1005=""), "", IF($H1005=$M$3, "", IF(OR(BE$7&lt;$AB1005, $AC1005&lt;BE$6),"", MAX(BE$10:BE1004)+1)))</f>
        <v/>
      </c>
      <c r="BF1005" s="5" t="str">
        <f>IF(OR($AB1005="", $AC1005=""), "", IF($H1005=$M$3, "", IF(OR(BF$7&lt;$AB1005, $AC1005&lt;BF$6),"", MAX(BF$10:BF1004)+1)))</f>
        <v/>
      </c>
      <c r="BG1005" s="5" t="str">
        <f>IF(OR($AB1005="", $AC1005=""), "", IF($H1005=$M$3, "", IF(OR(BG$7&lt;$AB1005, $AC1005&lt;BG$6),"", MAX(BG$10:BG1004)+1)))</f>
        <v/>
      </c>
      <c r="BH1005" s="5" t="str">
        <f>IF(OR($AB1005="", $AC1005=""), "", IF($H1005=$M$3, "", IF(OR(BH$7&lt;$AB1005, $AC1005&lt;BH$6),"", MAX(BH$10:BH1004)+1)))</f>
        <v/>
      </c>
      <c r="BI1005" s="5" t="str">
        <f>IF(OR($AB1005="", $AC1005=""), "", IF($H1005=$M$3, "", IF(OR(BI$7&lt;$AB1005, $AC1005&lt;BI$6),"", MAX(BI$10:BI1004)+1)))</f>
        <v/>
      </c>
      <c r="BK1005" s="5" t="str" cm="1">
        <f t="array" aca="1" ref="BK1005" ca="1">IFERROR(INDEX($AE1005:$BI1005, $BJ1005, MATCH($BK$9, $AE$9:$BI$9, 0)), "")</f>
        <v/>
      </c>
    </row>
    <row r="1006" spans="1:63" x14ac:dyDescent="0.25">
      <c r="A1006" s="2"/>
      <c r="B1006" s="254"/>
      <c r="C1006" s="255"/>
      <c r="D1006" s="256"/>
      <c r="E1006" s="257"/>
      <c r="F1006" s="257"/>
      <c r="G1006" s="258"/>
      <c r="H1006" s="259"/>
      <c r="I1006" s="16"/>
      <c r="J1006" s="5" t="str">
        <f t="shared" si="131"/>
        <v/>
      </c>
      <c r="K1006" s="2"/>
      <c r="O1006" s="5" t="str">
        <f t="shared" si="129"/>
        <v/>
      </c>
      <c r="Q1006" s="5" t="str">
        <f t="shared" si="132"/>
        <v/>
      </c>
      <c r="S1006" s="5" t="str">
        <f t="shared" si="130"/>
        <v/>
      </c>
      <c r="U1006" s="64" t="str">
        <f>IF($D1006="","", IF(COUNTIF('Intro &amp; Setup'!$AW$49:$AW$88, $D1006)&gt;0, "BH", TEXT($D1006, "ddd")))</f>
        <v/>
      </c>
      <c r="V1006" s="65" t="str">
        <f>IF($G1006="", "", IF(COUNTIF('Intro &amp; Setup'!$AW$49:$AW$88, $G1006)&gt;0, "BH", TEXT($G1006, "ddd")))</f>
        <v/>
      </c>
      <c r="W1006" s="64" t="str">
        <f t="shared" si="133"/>
        <v/>
      </c>
      <c r="X1006" s="65" t="str">
        <f t="shared" si="134"/>
        <v/>
      </c>
      <c r="Y1006" s="64" t="str">
        <f>IF(F1006="", "", IF(OR(F1006&lt;'Intro &amp; Setup'!$Z$20, F1006&gt;'Intro &amp; Setup'!$Z$22), "X", ""))</f>
        <v/>
      </c>
      <c r="Z1006" s="65" t="str">
        <f>IF(G1006="", "", IF(OR(G1006&lt;'Intro &amp; Setup'!$Z$20, G1006&gt;'Intro &amp; Setup'!$Z$22), "X", ""))</f>
        <v/>
      </c>
      <c r="AB1006" s="58" t="str">
        <f t="shared" si="135"/>
        <v/>
      </c>
      <c r="AC1006" s="59" t="str">
        <f t="shared" si="136"/>
        <v/>
      </c>
      <c r="AE1006" s="5" t="str">
        <f>IF(OR($AB1006="", $AC1006=""), "", IF($H1006=$M$3, "", IF(OR(AE$7&lt;$AB1006, $AC1006&lt;AE$6),"", MAX(AE$10:AE1005)+1)))</f>
        <v/>
      </c>
      <c r="AF1006" s="5" t="str">
        <f>IF(OR($AB1006="", $AC1006=""), "", IF($H1006=$M$3, "", IF(OR(AF$7&lt;$AB1006, $AC1006&lt;AF$6),"", MAX(AF$10:AF1005)+1)))</f>
        <v/>
      </c>
      <c r="AG1006" s="5" t="str">
        <f>IF(OR($AB1006="", $AC1006=""), "", IF($H1006=$M$3, "", IF(OR(AG$7&lt;$AB1006, $AC1006&lt;AG$6),"", MAX(AG$10:AG1005)+1)))</f>
        <v/>
      </c>
      <c r="AH1006" s="5" t="str">
        <f>IF(OR($AB1006="", $AC1006=""), "", IF($H1006=$M$3, "", IF(OR(AH$7&lt;$AB1006, $AC1006&lt;AH$6),"", MAX(AH$10:AH1005)+1)))</f>
        <v/>
      </c>
      <c r="AI1006" s="5" t="str">
        <f>IF(OR($AB1006="", $AC1006=""), "", IF($H1006=$M$3, "", IF(OR(AI$7&lt;$AB1006, $AC1006&lt;AI$6),"", MAX(AI$10:AI1005)+1)))</f>
        <v/>
      </c>
      <c r="AJ1006" s="5" t="str">
        <f>IF(OR($AB1006="", $AC1006=""), "", IF($H1006=$M$3, "", IF(OR(AJ$7&lt;$AB1006, $AC1006&lt;AJ$6),"", MAX(AJ$10:AJ1005)+1)))</f>
        <v/>
      </c>
      <c r="AK1006" s="5" t="str">
        <f>IF(OR($AB1006="", $AC1006=""), "", IF($H1006=$M$3, "", IF(OR(AK$7&lt;$AB1006, $AC1006&lt;AK$6),"", MAX(AK$10:AK1005)+1)))</f>
        <v/>
      </c>
      <c r="AL1006" s="5" t="str">
        <f>IF(OR($AB1006="", $AC1006=""), "", IF($H1006=$M$3, "", IF(OR(AL$7&lt;$AB1006, $AC1006&lt;AL$6),"", MAX(AL$10:AL1005)+1)))</f>
        <v/>
      </c>
      <c r="AM1006" s="5" t="str">
        <f>IF(OR($AB1006="", $AC1006=""), "", IF($H1006=$M$3, "", IF(OR(AM$7&lt;$AB1006, $AC1006&lt;AM$6),"", MAX(AM$10:AM1005)+1)))</f>
        <v/>
      </c>
      <c r="AN1006" s="5" t="str">
        <f>IF(OR($AB1006="", $AC1006=""), "", IF($H1006=$M$3, "", IF(OR(AN$7&lt;$AB1006, $AC1006&lt;AN$6),"", MAX(AN$10:AN1005)+1)))</f>
        <v/>
      </c>
      <c r="AO1006" s="5" t="str">
        <f>IF(OR($AB1006="", $AC1006=""), "", IF($H1006=$M$3, "", IF(OR(AO$7&lt;$AB1006, $AC1006&lt;AO$6),"", MAX(AO$10:AO1005)+1)))</f>
        <v/>
      </c>
      <c r="AP1006" s="5" t="str">
        <f>IF(OR($AB1006="", $AC1006=""), "", IF($H1006=$M$3, "", IF(OR(AP$7&lt;$AB1006, $AC1006&lt;AP$6),"", MAX(AP$10:AP1005)+1)))</f>
        <v/>
      </c>
      <c r="AQ1006" s="5" t="str">
        <f>IF(OR($AB1006="", $AC1006=""), "", IF($H1006=$M$3, "", IF(OR(AQ$7&lt;$AB1006, $AC1006&lt;AQ$6),"", MAX(AQ$10:AQ1005)+1)))</f>
        <v/>
      </c>
      <c r="AR1006" s="5" t="str">
        <f>IF(OR($AB1006="", $AC1006=""), "", IF($H1006=$M$3, "", IF(OR(AR$7&lt;$AB1006, $AC1006&lt;AR$6),"", MAX(AR$10:AR1005)+1)))</f>
        <v/>
      </c>
      <c r="AS1006" s="5" t="str">
        <f>IF(OR($AB1006="", $AC1006=""), "", IF($H1006=$M$3, "", IF(OR(AS$7&lt;$AB1006, $AC1006&lt;AS$6),"", MAX(AS$10:AS1005)+1)))</f>
        <v/>
      </c>
      <c r="AT1006" s="5" t="str">
        <f>IF(OR($AB1006="", $AC1006=""), "", IF($H1006=$M$3, "", IF(OR(AT$7&lt;$AB1006, $AC1006&lt;AT$6),"", MAX(AT$10:AT1005)+1)))</f>
        <v/>
      </c>
      <c r="AU1006" s="5" t="str">
        <f>IF(OR($AB1006="", $AC1006=""), "", IF($H1006=$M$3, "", IF(OR(AU$7&lt;$AB1006, $AC1006&lt;AU$6),"", MAX(AU$10:AU1005)+1)))</f>
        <v/>
      </c>
      <c r="AV1006" s="5" t="str">
        <f>IF(OR($AB1006="", $AC1006=""), "", IF($H1006=$M$3, "", IF(OR(AV$7&lt;$AB1006, $AC1006&lt;AV$6),"", MAX(AV$10:AV1005)+1)))</f>
        <v/>
      </c>
      <c r="AW1006" s="5" t="str">
        <f>IF(OR($AB1006="", $AC1006=""), "", IF($H1006=$M$3, "", IF(OR(AW$7&lt;$AB1006, $AC1006&lt;AW$6),"", MAX(AW$10:AW1005)+1)))</f>
        <v/>
      </c>
      <c r="AX1006" s="5" t="str">
        <f>IF(OR($AB1006="", $AC1006=""), "", IF($H1006=$M$3, "", IF(OR(AX$7&lt;$AB1006, $AC1006&lt;AX$6),"", MAX(AX$10:AX1005)+1)))</f>
        <v/>
      </c>
      <c r="AY1006" s="5" t="str">
        <f>IF(OR($AB1006="", $AC1006=""), "", IF($H1006=$M$3, "", IF(OR(AY$7&lt;$AB1006, $AC1006&lt;AY$6),"", MAX(AY$10:AY1005)+1)))</f>
        <v/>
      </c>
      <c r="AZ1006" s="5" t="str">
        <f>IF(OR($AB1006="", $AC1006=""), "", IF($H1006=$M$3, "", IF(OR(AZ$7&lt;$AB1006, $AC1006&lt;AZ$6),"", MAX(AZ$10:AZ1005)+1)))</f>
        <v/>
      </c>
      <c r="BA1006" s="5" t="str">
        <f>IF(OR($AB1006="", $AC1006=""), "", IF($H1006=$M$3, "", IF(OR(BA$7&lt;$AB1006, $AC1006&lt;BA$6),"", MAX(BA$10:BA1005)+1)))</f>
        <v/>
      </c>
      <c r="BB1006" s="5" t="str">
        <f>IF(OR($AB1006="", $AC1006=""), "", IF($H1006=$M$3, "", IF(OR(BB$7&lt;$AB1006, $AC1006&lt;BB$6),"", MAX(BB$10:BB1005)+1)))</f>
        <v/>
      </c>
      <c r="BC1006" s="5" t="str">
        <f>IF(OR($AB1006="", $AC1006=""), "", IF($H1006=$M$3, "", IF(OR(BC$7&lt;$AB1006, $AC1006&lt;BC$6),"", MAX(BC$10:BC1005)+1)))</f>
        <v/>
      </c>
      <c r="BD1006" s="5" t="str">
        <f>IF(OR($AB1006="", $AC1006=""), "", IF($H1006=$M$3, "", IF(OR(BD$7&lt;$AB1006, $AC1006&lt;BD$6),"", MAX(BD$10:BD1005)+1)))</f>
        <v/>
      </c>
      <c r="BE1006" s="5" t="str">
        <f>IF(OR($AB1006="", $AC1006=""), "", IF($H1006=$M$3, "", IF(OR(BE$7&lt;$AB1006, $AC1006&lt;BE$6),"", MAX(BE$10:BE1005)+1)))</f>
        <v/>
      </c>
      <c r="BF1006" s="5" t="str">
        <f>IF(OR($AB1006="", $AC1006=""), "", IF($H1006=$M$3, "", IF(OR(BF$7&lt;$AB1006, $AC1006&lt;BF$6),"", MAX(BF$10:BF1005)+1)))</f>
        <v/>
      </c>
      <c r="BG1006" s="5" t="str">
        <f>IF(OR($AB1006="", $AC1006=""), "", IF($H1006=$M$3, "", IF(OR(BG$7&lt;$AB1006, $AC1006&lt;BG$6),"", MAX(BG$10:BG1005)+1)))</f>
        <v/>
      </c>
      <c r="BH1006" s="5" t="str">
        <f>IF(OR($AB1006="", $AC1006=""), "", IF($H1006=$M$3, "", IF(OR(BH$7&lt;$AB1006, $AC1006&lt;BH$6),"", MAX(BH$10:BH1005)+1)))</f>
        <v/>
      </c>
      <c r="BI1006" s="5" t="str">
        <f>IF(OR($AB1006="", $AC1006=""), "", IF($H1006=$M$3, "", IF(OR(BI$7&lt;$AB1006, $AC1006&lt;BI$6),"", MAX(BI$10:BI1005)+1)))</f>
        <v/>
      </c>
      <c r="BK1006" s="5" t="str" cm="1">
        <f t="array" aca="1" ref="BK1006" ca="1">IFERROR(INDEX($AE1006:$BI1006, $BJ1006, MATCH($BK$9, $AE$9:$BI$9, 0)), "")</f>
        <v/>
      </c>
    </row>
    <row r="1007" spans="1:63" x14ac:dyDescent="0.25">
      <c r="A1007" s="2"/>
      <c r="B1007" s="254"/>
      <c r="C1007" s="255"/>
      <c r="D1007" s="256"/>
      <c r="E1007" s="257"/>
      <c r="F1007" s="257"/>
      <c r="G1007" s="258"/>
      <c r="H1007" s="259"/>
      <c r="I1007" s="16"/>
      <c r="J1007" s="5" t="str">
        <f t="shared" si="131"/>
        <v/>
      </c>
      <c r="K1007" s="2"/>
      <c r="O1007" s="5" t="str">
        <f t="shared" si="129"/>
        <v/>
      </c>
      <c r="Q1007" s="5" t="str">
        <f t="shared" si="132"/>
        <v/>
      </c>
      <c r="S1007" s="5" t="str">
        <f t="shared" si="130"/>
        <v/>
      </c>
      <c r="U1007" s="64" t="str">
        <f>IF($D1007="","", IF(COUNTIF('Intro &amp; Setup'!$AW$49:$AW$88, $D1007)&gt;0, "BH", TEXT($D1007, "ddd")))</f>
        <v/>
      </c>
      <c r="V1007" s="65" t="str">
        <f>IF($G1007="", "", IF(COUNTIF('Intro &amp; Setup'!$AW$49:$AW$88, $G1007)&gt;0, "BH", TEXT($G1007, "ddd")))</f>
        <v/>
      </c>
      <c r="W1007" s="64" t="str">
        <f t="shared" si="133"/>
        <v/>
      </c>
      <c r="X1007" s="65" t="str">
        <f t="shared" si="134"/>
        <v/>
      </c>
      <c r="Y1007" s="64" t="str">
        <f>IF(F1007="", "", IF(OR(F1007&lt;'Intro &amp; Setup'!$Z$20, F1007&gt;'Intro &amp; Setup'!$Z$22), "X", ""))</f>
        <v/>
      </c>
      <c r="Z1007" s="65" t="str">
        <f>IF(G1007="", "", IF(OR(G1007&lt;'Intro &amp; Setup'!$Z$20, G1007&gt;'Intro &amp; Setup'!$Z$22), "X", ""))</f>
        <v/>
      </c>
      <c r="AB1007" s="58" t="str">
        <f t="shared" si="135"/>
        <v/>
      </c>
      <c r="AC1007" s="59" t="str">
        <f t="shared" si="136"/>
        <v/>
      </c>
      <c r="AE1007" s="5" t="str">
        <f>IF(OR($AB1007="", $AC1007=""), "", IF($H1007=$M$3, "", IF(OR(AE$7&lt;$AB1007, $AC1007&lt;AE$6),"", MAX(AE$10:AE1006)+1)))</f>
        <v/>
      </c>
      <c r="AF1007" s="5" t="str">
        <f>IF(OR($AB1007="", $AC1007=""), "", IF($H1007=$M$3, "", IF(OR(AF$7&lt;$AB1007, $AC1007&lt;AF$6),"", MAX(AF$10:AF1006)+1)))</f>
        <v/>
      </c>
      <c r="AG1007" s="5" t="str">
        <f>IF(OR($AB1007="", $AC1007=""), "", IF($H1007=$M$3, "", IF(OR(AG$7&lt;$AB1007, $AC1007&lt;AG$6),"", MAX(AG$10:AG1006)+1)))</f>
        <v/>
      </c>
      <c r="AH1007" s="5" t="str">
        <f>IF(OR($AB1007="", $AC1007=""), "", IF($H1007=$M$3, "", IF(OR(AH$7&lt;$AB1007, $AC1007&lt;AH$6),"", MAX(AH$10:AH1006)+1)))</f>
        <v/>
      </c>
      <c r="AI1007" s="5" t="str">
        <f>IF(OR($AB1007="", $AC1007=""), "", IF($H1007=$M$3, "", IF(OR(AI$7&lt;$AB1007, $AC1007&lt;AI$6),"", MAX(AI$10:AI1006)+1)))</f>
        <v/>
      </c>
      <c r="AJ1007" s="5" t="str">
        <f>IF(OR($AB1007="", $AC1007=""), "", IF($H1007=$M$3, "", IF(OR(AJ$7&lt;$AB1007, $AC1007&lt;AJ$6),"", MAX(AJ$10:AJ1006)+1)))</f>
        <v/>
      </c>
      <c r="AK1007" s="5" t="str">
        <f>IF(OR($AB1007="", $AC1007=""), "", IF($H1007=$M$3, "", IF(OR(AK$7&lt;$AB1007, $AC1007&lt;AK$6),"", MAX(AK$10:AK1006)+1)))</f>
        <v/>
      </c>
      <c r="AL1007" s="5" t="str">
        <f>IF(OR($AB1007="", $AC1007=""), "", IF($H1007=$M$3, "", IF(OR(AL$7&lt;$AB1007, $AC1007&lt;AL$6),"", MAX(AL$10:AL1006)+1)))</f>
        <v/>
      </c>
      <c r="AM1007" s="5" t="str">
        <f>IF(OR($AB1007="", $AC1007=""), "", IF($H1007=$M$3, "", IF(OR(AM$7&lt;$AB1007, $AC1007&lt;AM$6),"", MAX(AM$10:AM1006)+1)))</f>
        <v/>
      </c>
      <c r="AN1007" s="5" t="str">
        <f>IF(OR($AB1007="", $AC1007=""), "", IF($H1007=$M$3, "", IF(OR(AN$7&lt;$AB1007, $AC1007&lt;AN$6),"", MAX(AN$10:AN1006)+1)))</f>
        <v/>
      </c>
      <c r="AO1007" s="5" t="str">
        <f>IF(OR($AB1007="", $AC1007=""), "", IF($H1007=$M$3, "", IF(OR(AO$7&lt;$AB1007, $AC1007&lt;AO$6),"", MAX(AO$10:AO1006)+1)))</f>
        <v/>
      </c>
      <c r="AP1007" s="5" t="str">
        <f>IF(OR($AB1007="", $AC1007=""), "", IF($H1007=$M$3, "", IF(OR(AP$7&lt;$AB1007, $AC1007&lt;AP$6),"", MAX(AP$10:AP1006)+1)))</f>
        <v/>
      </c>
      <c r="AQ1007" s="5" t="str">
        <f>IF(OR($AB1007="", $AC1007=""), "", IF($H1007=$M$3, "", IF(OR(AQ$7&lt;$AB1007, $AC1007&lt;AQ$6),"", MAX(AQ$10:AQ1006)+1)))</f>
        <v/>
      </c>
      <c r="AR1007" s="5" t="str">
        <f>IF(OR($AB1007="", $AC1007=""), "", IF($H1007=$M$3, "", IF(OR(AR$7&lt;$AB1007, $AC1007&lt;AR$6),"", MAX(AR$10:AR1006)+1)))</f>
        <v/>
      </c>
      <c r="AS1007" s="5" t="str">
        <f>IF(OR($AB1007="", $AC1007=""), "", IF($H1007=$M$3, "", IF(OR(AS$7&lt;$AB1007, $AC1007&lt;AS$6),"", MAX(AS$10:AS1006)+1)))</f>
        <v/>
      </c>
      <c r="AT1007" s="5" t="str">
        <f>IF(OR($AB1007="", $AC1007=""), "", IF($H1007=$M$3, "", IF(OR(AT$7&lt;$AB1007, $AC1007&lt;AT$6),"", MAX(AT$10:AT1006)+1)))</f>
        <v/>
      </c>
      <c r="AU1007" s="5" t="str">
        <f>IF(OR($AB1007="", $AC1007=""), "", IF($H1007=$M$3, "", IF(OR(AU$7&lt;$AB1007, $AC1007&lt;AU$6),"", MAX(AU$10:AU1006)+1)))</f>
        <v/>
      </c>
      <c r="AV1007" s="5" t="str">
        <f>IF(OR($AB1007="", $AC1007=""), "", IF($H1007=$M$3, "", IF(OR(AV$7&lt;$AB1007, $AC1007&lt;AV$6),"", MAX(AV$10:AV1006)+1)))</f>
        <v/>
      </c>
      <c r="AW1007" s="5" t="str">
        <f>IF(OR($AB1007="", $AC1007=""), "", IF($H1007=$M$3, "", IF(OR(AW$7&lt;$AB1007, $AC1007&lt;AW$6),"", MAX(AW$10:AW1006)+1)))</f>
        <v/>
      </c>
      <c r="AX1007" s="5" t="str">
        <f>IF(OR($AB1007="", $AC1007=""), "", IF($H1007=$M$3, "", IF(OR(AX$7&lt;$AB1007, $AC1007&lt;AX$6),"", MAX(AX$10:AX1006)+1)))</f>
        <v/>
      </c>
      <c r="AY1007" s="5" t="str">
        <f>IF(OR($AB1007="", $AC1007=""), "", IF($H1007=$M$3, "", IF(OR(AY$7&lt;$AB1007, $AC1007&lt;AY$6),"", MAX(AY$10:AY1006)+1)))</f>
        <v/>
      </c>
      <c r="AZ1007" s="5" t="str">
        <f>IF(OR($AB1007="", $AC1007=""), "", IF($H1007=$M$3, "", IF(OR(AZ$7&lt;$AB1007, $AC1007&lt;AZ$6),"", MAX(AZ$10:AZ1006)+1)))</f>
        <v/>
      </c>
      <c r="BA1007" s="5" t="str">
        <f>IF(OR($AB1007="", $AC1007=""), "", IF($H1007=$M$3, "", IF(OR(BA$7&lt;$AB1007, $AC1007&lt;BA$6),"", MAX(BA$10:BA1006)+1)))</f>
        <v/>
      </c>
      <c r="BB1007" s="5" t="str">
        <f>IF(OR($AB1007="", $AC1007=""), "", IF($H1007=$M$3, "", IF(OR(BB$7&lt;$AB1007, $AC1007&lt;BB$6),"", MAX(BB$10:BB1006)+1)))</f>
        <v/>
      </c>
      <c r="BC1007" s="5" t="str">
        <f>IF(OR($AB1007="", $AC1007=""), "", IF($H1007=$M$3, "", IF(OR(BC$7&lt;$AB1007, $AC1007&lt;BC$6),"", MAX(BC$10:BC1006)+1)))</f>
        <v/>
      </c>
      <c r="BD1007" s="5" t="str">
        <f>IF(OR($AB1007="", $AC1007=""), "", IF($H1007=$M$3, "", IF(OR(BD$7&lt;$AB1007, $AC1007&lt;BD$6),"", MAX(BD$10:BD1006)+1)))</f>
        <v/>
      </c>
      <c r="BE1007" s="5" t="str">
        <f>IF(OR($AB1007="", $AC1007=""), "", IF($H1007=$M$3, "", IF(OR(BE$7&lt;$AB1007, $AC1007&lt;BE$6),"", MAX(BE$10:BE1006)+1)))</f>
        <v/>
      </c>
      <c r="BF1007" s="5" t="str">
        <f>IF(OR($AB1007="", $AC1007=""), "", IF($H1007=$M$3, "", IF(OR(BF$7&lt;$AB1007, $AC1007&lt;BF$6),"", MAX(BF$10:BF1006)+1)))</f>
        <v/>
      </c>
      <c r="BG1007" s="5" t="str">
        <f>IF(OR($AB1007="", $AC1007=""), "", IF($H1007=$M$3, "", IF(OR(BG$7&lt;$AB1007, $AC1007&lt;BG$6),"", MAX(BG$10:BG1006)+1)))</f>
        <v/>
      </c>
      <c r="BH1007" s="5" t="str">
        <f>IF(OR($AB1007="", $AC1007=""), "", IF($H1007=$M$3, "", IF(OR(BH$7&lt;$AB1007, $AC1007&lt;BH$6),"", MAX(BH$10:BH1006)+1)))</f>
        <v/>
      </c>
      <c r="BI1007" s="5" t="str">
        <f>IF(OR($AB1007="", $AC1007=""), "", IF($H1007=$M$3, "", IF(OR(BI$7&lt;$AB1007, $AC1007&lt;BI$6),"", MAX(BI$10:BI1006)+1)))</f>
        <v/>
      </c>
      <c r="BK1007" s="5" t="str" cm="1">
        <f t="array" aca="1" ref="BK1007" ca="1">IFERROR(INDEX($AE1007:$BI1007, $BJ1007, MATCH($BK$9, $AE$9:$BI$9, 0)), "")</f>
        <v/>
      </c>
    </row>
    <row r="1008" spans="1:63" x14ac:dyDescent="0.25">
      <c r="A1008" s="2"/>
      <c r="B1008" s="254"/>
      <c r="C1008" s="255"/>
      <c r="D1008" s="256"/>
      <c r="E1008" s="257"/>
      <c r="F1008" s="257"/>
      <c r="G1008" s="258"/>
      <c r="H1008" s="259"/>
      <c r="I1008" s="16"/>
      <c r="J1008" s="5" t="str">
        <f t="shared" si="131"/>
        <v/>
      </c>
      <c r="K1008" s="2"/>
      <c r="O1008" s="5" t="str">
        <f t="shared" si="129"/>
        <v/>
      </c>
      <c r="Q1008" s="5" t="str">
        <f t="shared" si="132"/>
        <v/>
      </c>
      <c r="S1008" s="5" t="str">
        <f t="shared" si="130"/>
        <v/>
      </c>
      <c r="U1008" s="64" t="str">
        <f>IF($D1008="","", IF(COUNTIF('Intro &amp; Setup'!$AW$49:$AW$88, $D1008)&gt;0, "BH", TEXT($D1008, "ddd")))</f>
        <v/>
      </c>
      <c r="V1008" s="65" t="str">
        <f>IF($G1008="", "", IF(COUNTIF('Intro &amp; Setup'!$AW$49:$AW$88, $G1008)&gt;0, "BH", TEXT($G1008, "ddd")))</f>
        <v/>
      </c>
      <c r="W1008" s="64" t="str">
        <f t="shared" si="133"/>
        <v/>
      </c>
      <c r="X1008" s="65" t="str">
        <f t="shared" si="134"/>
        <v/>
      </c>
      <c r="Y1008" s="64" t="str">
        <f>IF(F1008="", "", IF(OR(F1008&lt;'Intro &amp; Setup'!$Z$20, F1008&gt;'Intro &amp; Setup'!$Z$22), "X", ""))</f>
        <v/>
      </c>
      <c r="Z1008" s="65" t="str">
        <f>IF(G1008="", "", IF(OR(G1008&lt;'Intro &amp; Setup'!$Z$20, G1008&gt;'Intro &amp; Setup'!$Z$22), "X", ""))</f>
        <v/>
      </c>
      <c r="AB1008" s="58" t="str">
        <f t="shared" si="135"/>
        <v/>
      </c>
      <c r="AC1008" s="59" t="str">
        <f t="shared" si="136"/>
        <v/>
      </c>
      <c r="AE1008" s="5" t="str">
        <f>IF(OR($AB1008="", $AC1008=""), "", IF($H1008=$M$3, "", IF(OR(AE$7&lt;$AB1008, $AC1008&lt;AE$6),"", MAX(AE$10:AE1007)+1)))</f>
        <v/>
      </c>
      <c r="AF1008" s="5" t="str">
        <f>IF(OR($AB1008="", $AC1008=""), "", IF($H1008=$M$3, "", IF(OR(AF$7&lt;$AB1008, $AC1008&lt;AF$6),"", MAX(AF$10:AF1007)+1)))</f>
        <v/>
      </c>
      <c r="AG1008" s="5" t="str">
        <f>IF(OR($AB1008="", $AC1008=""), "", IF($H1008=$M$3, "", IF(OR(AG$7&lt;$AB1008, $AC1008&lt;AG$6),"", MAX(AG$10:AG1007)+1)))</f>
        <v/>
      </c>
      <c r="AH1008" s="5" t="str">
        <f>IF(OR($AB1008="", $AC1008=""), "", IF($H1008=$M$3, "", IF(OR(AH$7&lt;$AB1008, $AC1008&lt;AH$6),"", MAX(AH$10:AH1007)+1)))</f>
        <v/>
      </c>
      <c r="AI1008" s="5" t="str">
        <f>IF(OR($AB1008="", $AC1008=""), "", IF($H1008=$M$3, "", IF(OR(AI$7&lt;$AB1008, $AC1008&lt;AI$6),"", MAX(AI$10:AI1007)+1)))</f>
        <v/>
      </c>
      <c r="AJ1008" s="5" t="str">
        <f>IF(OR($AB1008="", $AC1008=""), "", IF($H1008=$M$3, "", IF(OR(AJ$7&lt;$AB1008, $AC1008&lt;AJ$6),"", MAX(AJ$10:AJ1007)+1)))</f>
        <v/>
      </c>
      <c r="AK1008" s="5" t="str">
        <f>IF(OR($AB1008="", $AC1008=""), "", IF($H1008=$M$3, "", IF(OR(AK$7&lt;$AB1008, $AC1008&lt;AK$6),"", MAX(AK$10:AK1007)+1)))</f>
        <v/>
      </c>
      <c r="AL1008" s="5" t="str">
        <f>IF(OR($AB1008="", $AC1008=""), "", IF($H1008=$M$3, "", IF(OR(AL$7&lt;$AB1008, $AC1008&lt;AL$6),"", MAX(AL$10:AL1007)+1)))</f>
        <v/>
      </c>
      <c r="AM1008" s="5" t="str">
        <f>IF(OR($AB1008="", $AC1008=""), "", IF($H1008=$M$3, "", IF(OR(AM$7&lt;$AB1008, $AC1008&lt;AM$6),"", MAX(AM$10:AM1007)+1)))</f>
        <v/>
      </c>
      <c r="AN1008" s="5" t="str">
        <f>IF(OR($AB1008="", $AC1008=""), "", IF($H1008=$M$3, "", IF(OR(AN$7&lt;$AB1008, $AC1008&lt;AN$6),"", MAX(AN$10:AN1007)+1)))</f>
        <v/>
      </c>
      <c r="AO1008" s="5" t="str">
        <f>IF(OR($AB1008="", $AC1008=""), "", IF($H1008=$M$3, "", IF(OR(AO$7&lt;$AB1008, $AC1008&lt;AO$6),"", MAX(AO$10:AO1007)+1)))</f>
        <v/>
      </c>
      <c r="AP1008" s="5" t="str">
        <f>IF(OR($AB1008="", $AC1008=""), "", IF($H1008=$M$3, "", IF(OR(AP$7&lt;$AB1008, $AC1008&lt;AP$6),"", MAX(AP$10:AP1007)+1)))</f>
        <v/>
      </c>
      <c r="AQ1008" s="5" t="str">
        <f>IF(OR($AB1008="", $AC1008=""), "", IF($H1008=$M$3, "", IF(OR(AQ$7&lt;$AB1008, $AC1008&lt;AQ$6),"", MAX(AQ$10:AQ1007)+1)))</f>
        <v/>
      </c>
      <c r="AR1008" s="5" t="str">
        <f>IF(OR($AB1008="", $AC1008=""), "", IF($H1008=$M$3, "", IF(OR(AR$7&lt;$AB1008, $AC1008&lt;AR$6),"", MAX(AR$10:AR1007)+1)))</f>
        <v/>
      </c>
      <c r="AS1008" s="5" t="str">
        <f>IF(OR($AB1008="", $AC1008=""), "", IF($H1008=$M$3, "", IF(OR(AS$7&lt;$AB1008, $AC1008&lt;AS$6),"", MAX(AS$10:AS1007)+1)))</f>
        <v/>
      </c>
      <c r="AT1008" s="5" t="str">
        <f>IF(OR($AB1008="", $AC1008=""), "", IF($H1008=$M$3, "", IF(OR(AT$7&lt;$AB1008, $AC1008&lt;AT$6),"", MAX(AT$10:AT1007)+1)))</f>
        <v/>
      </c>
      <c r="AU1008" s="5" t="str">
        <f>IF(OR($AB1008="", $AC1008=""), "", IF($H1008=$M$3, "", IF(OR(AU$7&lt;$AB1008, $AC1008&lt;AU$6),"", MAX(AU$10:AU1007)+1)))</f>
        <v/>
      </c>
      <c r="AV1008" s="5" t="str">
        <f>IF(OR($AB1008="", $AC1008=""), "", IF($H1008=$M$3, "", IF(OR(AV$7&lt;$AB1008, $AC1008&lt;AV$6),"", MAX(AV$10:AV1007)+1)))</f>
        <v/>
      </c>
      <c r="AW1008" s="5" t="str">
        <f>IF(OR($AB1008="", $AC1008=""), "", IF($H1008=$M$3, "", IF(OR(AW$7&lt;$AB1008, $AC1008&lt;AW$6),"", MAX(AW$10:AW1007)+1)))</f>
        <v/>
      </c>
      <c r="AX1008" s="5" t="str">
        <f>IF(OR($AB1008="", $AC1008=""), "", IF($H1008=$M$3, "", IF(OR(AX$7&lt;$AB1008, $AC1008&lt;AX$6),"", MAX(AX$10:AX1007)+1)))</f>
        <v/>
      </c>
      <c r="AY1008" s="5" t="str">
        <f>IF(OR($AB1008="", $AC1008=""), "", IF($H1008=$M$3, "", IF(OR(AY$7&lt;$AB1008, $AC1008&lt;AY$6),"", MAX(AY$10:AY1007)+1)))</f>
        <v/>
      </c>
      <c r="AZ1008" s="5" t="str">
        <f>IF(OR($AB1008="", $AC1008=""), "", IF($H1008=$M$3, "", IF(OR(AZ$7&lt;$AB1008, $AC1008&lt;AZ$6),"", MAX(AZ$10:AZ1007)+1)))</f>
        <v/>
      </c>
      <c r="BA1008" s="5" t="str">
        <f>IF(OR($AB1008="", $AC1008=""), "", IF($H1008=$M$3, "", IF(OR(BA$7&lt;$AB1008, $AC1008&lt;BA$6),"", MAX(BA$10:BA1007)+1)))</f>
        <v/>
      </c>
      <c r="BB1008" s="5" t="str">
        <f>IF(OR($AB1008="", $AC1008=""), "", IF($H1008=$M$3, "", IF(OR(BB$7&lt;$AB1008, $AC1008&lt;BB$6),"", MAX(BB$10:BB1007)+1)))</f>
        <v/>
      </c>
      <c r="BC1008" s="5" t="str">
        <f>IF(OR($AB1008="", $AC1008=""), "", IF($H1008=$M$3, "", IF(OR(BC$7&lt;$AB1008, $AC1008&lt;BC$6),"", MAX(BC$10:BC1007)+1)))</f>
        <v/>
      </c>
      <c r="BD1008" s="5" t="str">
        <f>IF(OR($AB1008="", $AC1008=""), "", IF($H1008=$M$3, "", IF(OR(BD$7&lt;$AB1008, $AC1008&lt;BD$6),"", MAX(BD$10:BD1007)+1)))</f>
        <v/>
      </c>
      <c r="BE1008" s="5" t="str">
        <f>IF(OR($AB1008="", $AC1008=""), "", IF($H1008=$M$3, "", IF(OR(BE$7&lt;$AB1008, $AC1008&lt;BE$6),"", MAX(BE$10:BE1007)+1)))</f>
        <v/>
      </c>
      <c r="BF1008" s="5" t="str">
        <f>IF(OR($AB1008="", $AC1008=""), "", IF($H1008=$M$3, "", IF(OR(BF$7&lt;$AB1008, $AC1008&lt;BF$6),"", MAX(BF$10:BF1007)+1)))</f>
        <v/>
      </c>
      <c r="BG1008" s="5" t="str">
        <f>IF(OR($AB1008="", $AC1008=""), "", IF($H1008=$M$3, "", IF(OR(BG$7&lt;$AB1008, $AC1008&lt;BG$6),"", MAX(BG$10:BG1007)+1)))</f>
        <v/>
      </c>
      <c r="BH1008" s="5" t="str">
        <f>IF(OR($AB1008="", $AC1008=""), "", IF($H1008=$M$3, "", IF(OR(BH$7&lt;$AB1008, $AC1008&lt;BH$6),"", MAX(BH$10:BH1007)+1)))</f>
        <v/>
      </c>
      <c r="BI1008" s="5" t="str">
        <f>IF(OR($AB1008="", $AC1008=""), "", IF($H1008=$M$3, "", IF(OR(BI$7&lt;$AB1008, $AC1008&lt;BI$6),"", MAX(BI$10:BI1007)+1)))</f>
        <v/>
      </c>
      <c r="BK1008" s="5" t="str" cm="1">
        <f t="array" aca="1" ref="BK1008" ca="1">IFERROR(INDEX($AE1008:$BI1008, $BJ1008, MATCH($BK$9, $AE$9:$BI$9, 0)), "")</f>
        <v/>
      </c>
    </row>
    <row r="1009" spans="1:63" x14ac:dyDescent="0.25">
      <c r="A1009" s="2"/>
      <c r="B1009" s="254"/>
      <c r="C1009" s="255"/>
      <c r="D1009" s="256"/>
      <c r="E1009" s="257"/>
      <c r="F1009" s="257"/>
      <c r="G1009" s="258"/>
      <c r="H1009" s="259"/>
      <c r="I1009" s="16"/>
      <c r="J1009" s="5" t="str">
        <f t="shared" si="131"/>
        <v/>
      </c>
      <c r="K1009" s="2"/>
      <c r="O1009" s="5" t="str">
        <f t="shared" si="129"/>
        <v/>
      </c>
      <c r="Q1009" s="5" t="str">
        <f t="shared" si="132"/>
        <v/>
      </c>
      <c r="S1009" s="5" t="str">
        <f t="shared" si="130"/>
        <v/>
      </c>
      <c r="U1009" s="64" t="str">
        <f>IF($D1009="","", IF(COUNTIF('Intro &amp; Setup'!$AW$49:$AW$88, $D1009)&gt;0, "BH", TEXT($D1009, "ddd")))</f>
        <v/>
      </c>
      <c r="V1009" s="65" t="str">
        <f>IF($G1009="", "", IF(COUNTIF('Intro &amp; Setup'!$AW$49:$AW$88, $G1009)&gt;0, "BH", TEXT($G1009, "ddd")))</f>
        <v/>
      </c>
      <c r="W1009" s="64" t="str">
        <f t="shared" si="133"/>
        <v/>
      </c>
      <c r="X1009" s="65" t="str">
        <f t="shared" si="134"/>
        <v/>
      </c>
      <c r="Y1009" s="64" t="str">
        <f>IF(F1009="", "", IF(OR(F1009&lt;'Intro &amp; Setup'!$Z$20, F1009&gt;'Intro &amp; Setup'!$Z$22), "X", ""))</f>
        <v/>
      </c>
      <c r="Z1009" s="65" t="str">
        <f>IF(G1009="", "", IF(OR(G1009&lt;'Intro &amp; Setup'!$Z$20, G1009&gt;'Intro &amp; Setup'!$Z$22), "X", ""))</f>
        <v/>
      </c>
      <c r="AB1009" s="58" t="str">
        <f t="shared" si="135"/>
        <v/>
      </c>
      <c r="AC1009" s="59" t="str">
        <f t="shared" si="136"/>
        <v/>
      </c>
      <c r="AE1009" s="5" t="str">
        <f>IF(OR($AB1009="", $AC1009=""), "", IF($H1009=$M$3, "", IF(OR(AE$7&lt;$AB1009, $AC1009&lt;AE$6),"", MAX(AE$10:AE1008)+1)))</f>
        <v/>
      </c>
      <c r="AF1009" s="5" t="str">
        <f>IF(OR($AB1009="", $AC1009=""), "", IF($H1009=$M$3, "", IF(OR(AF$7&lt;$AB1009, $AC1009&lt;AF$6),"", MAX(AF$10:AF1008)+1)))</f>
        <v/>
      </c>
      <c r="AG1009" s="5" t="str">
        <f>IF(OR($AB1009="", $AC1009=""), "", IF($H1009=$M$3, "", IF(OR(AG$7&lt;$AB1009, $AC1009&lt;AG$6),"", MAX(AG$10:AG1008)+1)))</f>
        <v/>
      </c>
      <c r="AH1009" s="5" t="str">
        <f>IF(OR($AB1009="", $AC1009=""), "", IF($H1009=$M$3, "", IF(OR(AH$7&lt;$AB1009, $AC1009&lt;AH$6),"", MAX(AH$10:AH1008)+1)))</f>
        <v/>
      </c>
      <c r="AI1009" s="5" t="str">
        <f>IF(OR($AB1009="", $AC1009=""), "", IF($H1009=$M$3, "", IF(OR(AI$7&lt;$AB1009, $AC1009&lt;AI$6),"", MAX(AI$10:AI1008)+1)))</f>
        <v/>
      </c>
      <c r="AJ1009" s="5" t="str">
        <f>IF(OR($AB1009="", $AC1009=""), "", IF($H1009=$M$3, "", IF(OR(AJ$7&lt;$AB1009, $AC1009&lt;AJ$6),"", MAX(AJ$10:AJ1008)+1)))</f>
        <v/>
      </c>
      <c r="AK1009" s="5" t="str">
        <f>IF(OR($AB1009="", $AC1009=""), "", IF($H1009=$M$3, "", IF(OR(AK$7&lt;$AB1009, $AC1009&lt;AK$6),"", MAX(AK$10:AK1008)+1)))</f>
        <v/>
      </c>
      <c r="AL1009" s="5" t="str">
        <f>IF(OR($AB1009="", $AC1009=""), "", IF($H1009=$M$3, "", IF(OR(AL$7&lt;$AB1009, $AC1009&lt;AL$6),"", MAX(AL$10:AL1008)+1)))</f>
        <v/>
      </c>
      <c r="AM1009" s="5" t="str">
        <f>IF(OR($AB1009="", $AC1009=""), "", IF($H1009=$M$3, "", IF(OR(AM$7&lt;$AB1009, $AC1009&lt;AM$6),"", MAX(AM$10:AM1008)+1)))</f>
        <v/>
      </c>
      <c r="AN1009" s="5" t="str">
        <f>IF(OR($AB1009="", $AC1009=""), "", IF($H1009=$M$3, "", IF(OR(AN$7&lt;$AB1009, $AC1009&lt;AN$6),"", MAX(AN$10:AN1008)+1)))</f>
        <v/>
      </c>
      <c r="AO1009" s="5" t="str">
        <f>IF(OR($AB1009="", $AC1009=""), "", IF($H1009=$M$3, "", IF(OR(AO$7&lt;$AB1009, $AC1009&lt;AO$6),"", MAX(AO$10:AO1008)+1)))</f>
        <v/>
      </c>
      <c r="AP1009" s="5" t="str">
        <f>IF(OR($AB1009="", $AC1009=""), "", IF($H1009=$M$3, "", IF(OR(AP$7&lt;$AB1009, $AC1009&lt;AP$6),"", MAX(AP$10:AP1008)+1)))</f>
        <v/>
      </c>
      <c r="AQ1009" s="5" t="str">
        <f>IF(OR($AB1009="", $AC1009=""), "", IF($H1009=$M$3, "", IF(OR(AQ$7&lt;$AB1009, $AC1009&lt;AQ$6),"", MAX(AQ$10:AQ1008)+1)))</f>
        <v/>
      </c>
      <c r="AR1009" s="5" t="str">
        <f>IF(OR($AB1009="", $AC1009=""), "", IF($H1009=$M$3, "", IF(OR(AR$7&lt;$AB1009, $AC1009&lt;AR$6),"", MAX(AR$10:AR1008)+1)))</f>
        <v/>
      </c>
      <c r="AS1009" s="5" t="str">
        <f>IF(OR($AB1009="", $AC1009=""), "", IF($H1009=$M$3, "", IF(OR(AS$7&lt;$AB1009, $AC1009&lt;AS$6),"", MAX(AS$10:AS1008)+1)))</f>
        <v/>
      </c>
      <c r="AT1009" s="5" t="str">
        <f>IF(OR($AB1009="", $AC1009=""), "", IF($H1009=$M$3, "", IF(OR(AT$7&lt;$AB1009, $AC1009&lt;AT$6),"", MAX(AT$10:AT1008)+1)))</f>
        <v/>
      </c>
      <c r="AU1009" s="5" t="str">
        <f>IF(OR($AB1009="", $AC1009=""), "", IF($H1009=$M$3, "", IF(OR(AU$7&lt;$AB1009, $AC1009&lt;AU$6),"", MAX(AU$10:AU1008)+1)))</f>
        <v/>
      </c>
      <c r="AV1009" s="5" t="str">
        <f>IF(OR($AB1009="", $AC1009=""), "", IF($H1009=$M$3, "", IF(OR(AV$7&lt;$AB1009, $AC1009&lt;AV$6),"", MAX(AV$10:AV1008)+1)))</f>
        <v/>
      </c>
      <c r="AW1009" s="5" t="str">
        <f>IF(OR($AB1009="", $AC1009=""), "", IF($H1009=$M$3, "", IF(OR(AW$7&lt;$AB1009, $AC1009&lt;AW$6),"", MAX(AW$10:AW1008)+1)))</f>
        <v/>
      </c>
      <c r="AX1009" s="5" t="str">
        <f>IF(OR($AB1009="", $AC1009=""), "", IF($H1009=$M$3, "", IF(OR(AX$7&lt;$AB1009, $AC1009&lt;AX$6),"", MAX(AX$10:AX1008)+1)))</f>
        <v/>
      </c>
      <c r="AY1009" s="5" t="str">
        <f>IF(OR($AB1009="", $AC1009=""), "", IF($H1009=$M$3, "", IF(OR(AY$7&lt;$AB1009, $AC1009&lt;AY$6),"", MAX(AY$10:AY1008)+1)))</f>
        <v/>
      </c>
      <c r="AZ1009" s="5" t="str">
        <f>IF(OR($AB1009="", $AC1009=""), "", IF($H1009=$M$3, "", IF(OR(AZ$7&lt;$AB1009, $AC1009&lt;AZ$6),"", MAX(AZ$10:AZ1008)+1)))</f>
        <v/>
      </c>
      <c r="BA1009" s="5" t="str">
        <f>IF(OR($AB1009="", $AC1009=""), "", IF($H1009=$M$3, "", IF(OR(BA$7&lt;$AB1009, $AC1009&lt;BA$6),"", MAX(BA$10:BA1008)+1)))</f>
        <v/>
      </c>
      <c r="BB1009" s="5" t="str">
        <f>IF(OR($AB1009="", $AC1009=""), "", IF($H1009=$M$3, "", IF(OR(BB$7&lt;$AB1009, $AC1009&lt;BB$6),"", MAX(BB$10:BB1008)+1)))</f>
        <v/>
      </c>
      <c r="BC1009" s="5" t="str">
        <f>IF(OR($AB1009="", $AC1009=""), "", IF($H1009=$M$3, "", IF(OR(BC$7&lt;$AB1009, $AC1009&lt;BC$6),"", MAX(BC$10:BC1008)+1)))</f>
        <v/>
      </c>
      <c r="BD1009" s="5" t="str">
        <f>IF(OR($AB1009="", $AC1009=""), "", IF($H1009=$M$3, "", IF(OR(BD$7&lt;$AB1009, $AC1009&lt;BD$6),"", MAX(BD$10:BD1008)+1)))</f>
        <v/>
      </c>
      <c r="BE1009" s="5" t="str">
        <f>IF(OR($AB1009="", $AC1009=""), "", IF($H1009=$M$3, "", IF(OR(BE$7&lt;$AB1009, $AC1009&lt;BE$6),"", MAX(BE$10:BE1008)+1)))</f>
        <v/>
      </c>
      <c r="BF1009" s="5" t="str">
        <f>IF(OR($AB1009="", $AC1009=""), "", IF($H1009=$M$3, "", IF(OR(BF$7&lt;$AB1009, $AC1009&lt;BF$6),"", MAX(BF$10:BF1008)+1)))</f>
        <v/>
      </c>
      <c r="BG1009" s="5" t="str">
        <f>IF(OR($AB1009="", $AC1009=""), "", IF($H1009=$M$3, "", IF(OR(BG$7&lt;$AB1009, $AC1009&lt;BG$6),"", MAX(BG$10:BG1008)+1)))</f>
        <v/>
      </c>
      <c r="BH1009" s="5" t="str">
        <f>IF(OR($AB1009="", $AC1009=""), "", IF($H1009=$M$3, "", IF(OR(BH$7&lt;$AB1009, $AC1009&lt;BH$6),"", MAX(BH$10:BH1008)+1)))</f>
        <v/>
      </c>
      <c r="BI1009" s="5" t="str">
        <f>IF(OR($AB1009="", $AC1009=""), "", IF($H1009=$M$3, "", IF(OR(BI$7&lt;$AB1009, $AC1009&lt;BI$6),"", MAX(BI$10:BI1008)+1)))</f>
        <v/>
      </c>
      <c r="BK1009" s="5" t="str" cm="1">
        <f t="array" aca="1" ref="BK1009" ca="1">IFERROR(INDEX($AE1009:$BI1009, $BJ1009, MATCH($BK$9, $AE$9:$BI$9, 0)), "")</f>
        <v/>
      </c>
    </row>
    <row r="1010" spans="1:63" x14ac:dyDescent="0.25">
      <c r="A1010" s="2"/>
      <c r="B1010" s="254"/>
      <c r="C1010" s="255"/>
      <c r="D1010" s="256"/>
      <c r="E1010" s="257"/>
      <c r="F1010" s="257"/>
      <c r="G1010" s="258"/>
      <c r="H1010" s="259"/>
      <c r="I1010" s="16"/>
      <c r="J1010" s="5" t="str">
        <f t="shared" si="131"/>
        <v/>
      </c>
      <c r="K1010" s="2"/>
      <c r="O1010" s="5" t="str">
        <f t="shared" si="129"/>
        <v/>
      </c>
      <c r="Q1010" s="5" t="str">
        <f t="shared" si="132"/>
        <v/>
      </c>
      <c r="S1010" s="5" t="str">
        <f t="shared" si="130"/>
        <v/>
      </c>
      <c r="U1010" s="64" t="str">
        <f>IF($D1010="","", IF(COUNTIF('Intro &amp; Setup'!$AW$49:$AW$88, $D1010)&gt;0, "BH", TEXT($D1010, "ddd")))</f>
        <v/>
      </c>
      <c r="V1010" s="65" t="str">
        <f>IF($G1010="", "", IF(COUNTIF('Intro &amp; Setup'!$AW$49:$AW$88, $G1010)&gt;0, "BH", TEXT($G1010, "ddd")))</f>
        <v/>
      </c>
      <c r="W1010" s="64" t="str">
        <f t="shared" si="133"/>
        <v/>
      </c>
      <c r="X1010" s="65" t="str">
        <f t="shared" si="134"/>
        <v/>
      </c>
      <c r="Y1010" s="64" t="str">
        <f>IF(F1010="", "", IF(OR(F1010&lt;'Intro &amp; Setup'!$Z$20, F1010&gt;'Intro &amp; Setup'!$Z$22), "X", ""))</f>
        <v/>
      </c>
      <c r="Z1010" s="65" t="str">
        <f>IF(G1010="", "", IF(OR(G1010&lt;'Intro &amp; Setup'!$Z$20, G1010&gt;'Intro &amp; Setup'!$Z$22), "X", ""))</f>
        <v/>
      </c>
      <c r="AB1010" s="58" t="str">
        <f t="shared" si="135"/>
        <v/>
      </c>
      <c r="AC1010" s="59" t="str">
        <f t="shared" si="136"/>
        <v/>
      </c>
      <c r="AE1010" s="5" t="str">
        <f>IF(OR($AB1010="", $AC1010=""), "", IF($H1010=$M$3, "", IF(OR(AE$7&lt;$AB1010, $AC1010&lt;AE$6),"", MAX(AE$10:AE1009)+1)))</f>
        <v/>
      </c>
      <c r="AF1010" s="5" t="str">
        <f>IF(OR($AB1010="", $AC1010=""), "", IF($H1010=$M$3, "", IF(OR(AF$7&lt;$AB1010, $AC1010&lt;AF$6),"", MAX(AF$10:AF1009)+1)))</f>
        <v/>
      </c>
      <c r="AG1010" s="5" t="str">
        <f>IF(OR($AB1010="", $AC1010=""), "", IF($H1010=$M$3, "", IF(OR(AG$7&lt;$AB1010, $AC1010&lt;AG$6),"", MAX(AG$10:AG1009)+1)))</f>
        <v/>
      </c>
      <c r="AH1010" s="5" t="str">
        <f>IF(OR($AB1010="", $AC1010=""), "", IF($H1010=$M$3, "", IF(OR(AH$7&lt;$AB1010, $AC1010&lt;AH$6),"", MAX(AH$10:AH1009)+1)))</f>
        <v/>
      </c>
      <c r="AI1010" s="5" t="str">
        <f>IF(OR($AB1010="", $AC1010=""), "", IF($H1010=$M$3, "", IF(OR(AI$7&lt;$AB1010, $AC1010&lt;AI$6),"", MAX(AI$10:AI1009)+1)))</f>
        <v/>
      </c>
      <c r="AJ1010" s="5" t="str">
        <f>IF(OR($AB1010="", $AC1010=""), "", IF($H1010=$M$3, "", IF(OR(AJ$7&lt;$AB1010, $AC1010&lt;AJ$6),"", MAX(AJ$10:AJ1009)+1)))</f>
        <v/>
      </c>
      <c r="AK1010" s="5" t="str">
        <f>IF(OR($AB1010="", $AC1010=""), "", IF($H1010=$M$3, "", IF(OR(AK$7&lt;$AB1010, $AC1010&lt;AK$6),"", MAX(AK$10:AK1009)+1)))</f>
        <v/>
      </c>
      <c r="AL1010" s="5" t="str">
        <f>IF(OR($AB1010="", $AC1010=""), "", IF($H1010=$M$3, "", IF(OR(AL$7&lt;$AB1010, $AC1010&lt;AL$6),"", MAX(AL$10:AL1009)+1)))</f>
        <v/>
      </c>
      <c r="AM1010" s="5" t="str">
        <f>IF(OR($AB1010="", $AC1010=""), "", IF($H1010=$M$3, "", IF(OR(AM$7&lt;$AB1010, $AC1010&lt;AM$6),"", MAX(AM$10:AM1009)+1)))</f>
        <v/>
      </c>
      <c r="AN1010" s="5" t="str">
        <f>IF(OR($AB1010="", $AC1010=""), "", IF($H1010=$M$3, "", IF(OR(AN$7&lt;$AB1010, $AC1010&lt;AN$6),"", MAX(AN$10:AN1009)+1)))</f>
        <v/>
      </c>
      <c r="AO1010" s="5" t="str">
        <f>IF(OR($AB1010="", $AC1010=""), "", IF($H1010=$M$3, "", IF(OR(AO$7&lt;$AB1010, $AC1010&lt;AO$6),"", MAX(AO$10:AO1009)+1)))</f>
        <v/>
      </c>
      <c r="AP1010" s="5" t="str">
        <f>IF(OR($AB1010="", $AC1010=""), "", IF($H1010=$M$3, "", IF(OR(AP$7&lt;$AB1010, $AC1010&lt;AP$6),"", MAX(AP$10:AP1009)+1)))</f>
        <v/>
      </c>
      <c r="AQ1010" s="5" t="str">
        <f>IF(OR($AB1010="", $AC1010=""), "", IF($H1010=$M$3, "", IF(OR(AQ$7&lt;$AB1010, $AC1010&lt;AQ$6),"", MAX(AQ$10:AQ1009)+1)))</f>
        <v/>
      </c>
      <c r="AR1010" s="5" t="str">
        <f>IF(OR($AB1010="", $AC1010=""), "", IF($H1010=$M$3, "", IF(OR(AR$7&lt;$AB1010, $AC1010&lt;AR$6),"", MAX(AR$10:AR1009)+1)))</f>
        <v/>
      </c>
      <c r="AS1010" s="5" t="str">
        <f>IF(OR($AB1010="", $AC1010=""), "", IF($H1010=$M$3, "", IF(OR(AS$7&lt;$AB1010, $AC1010&lt;AS$6),"", MAX(AS$10:AS1009)+1)))</f>
        <v/>
      </c>
      <c r="AT1010" s="5" t="str">
        <f>IF(OR($AB1010="", $AC1010=""), "", IF($H1010=$M$3, "", IF(OR(AT$7&lt;$AB1010, $AC1010&lt;AT$6),"", MAX(AT$10:AT1009)+1)))</f>
        <v/>
      </c>
      <c r="AU1010" s="5" t="str">
        <f>IF(OR($AB1010="", $AC1010=""), "", IF($H1010=$M$3, "", IF(OR(AU$7&lt;$AB1010, $AC1010&lt;AU$6),"", MAX(AU$10:AU1009)+1)))</f>
        <v/>
      </c>
      <c r="AV1010" s="5" t="str">
        <f>IF(OR($AB1010="", $AC1010=""), "", IF($H1010=$M$3, "", IF(OR(AV$7&lt;$AB1010, $AC1010&lt;AV$6),"", MAX(AV$10:AV1009)+1)))</f>
        <v/>
      </c>
      <c r="AW1010" s="5" t="str">
        <f>IF(OR($AB1010="", $AC1010=""), "", IF($H1010=$M$3, "", IF(OR(AW$7&lt;$AB1010, $AC1010&lt;AW$6),"", MAX(AW$10:AW1009)+1)))</f>
        <v/>
      </c>
      <c r="AX1010" s="5" t="str">
        <f>IF(OR($AB1010="", $AC1010=""), "", IF($H1010=$M$3, "", IF(OR(AX$7&lt;$AB1010, $AC1010&lt;AX$6),"", MAX(AX$10:AX1009)+1)))</f>
        <v/>
      </c>
      <c r="AY1010" s="5" t="str">
        <f>IF(OR($AB1010="", $AC1010=""), "", IF($H1010=$M$3, "", IF(OR(AY$7&lt;$AB1010, $AC1010&lt;AY$6),"", MAX(AY$10:AY1009)+1)))</f>
        <v/>
      </c>
      <c r="AZ1010" s="5" t="str">
        <f>IF(OR($AB1010="", $AC1010=""), "", IF($H1010=$M$3, "", IF(OR(AZ$7&lt;$AB1010, $AC1010&lt;AZ$6),"", MAX(AZ$10:AZ1009)+1)))</f>
        <v/>
      </c>
      <c r="BA1010" s="5" t="str">
        <f>IF(OR($AB1010="", $AC1010=""), "", IF($H1010=$M$3, "", IF(OR(BA$7&lt;$AB1010, $AC1010&lt;BA$6),"", MAX(BA$10:BA1009)+1)))</f>
        <v/>
      </c>
      <c r="BB1010" s="5" t="str">
        <f>IF(OR($AB1010="", $AC1010=""), "", IF($H1010=$M$3, "", IF(OR(BB$7&lt;$AB1010, $AC1010&lt;BB$6),"", MAX(BB$10:BB1009)+1)))</f>
        <v/>
      </c>
      <c r="BC1010" s="5" t="str">
        <f>IF(OR($AB1010="", $AC1010=""), "", IF($H1010=$M$3, "", IF(OR(BC$7&lt;$AB1010, $AC1010&lt;BC$6),"", MAX(BC$10:BC1009)+1)))</f>
        <v/>
      </c>
      <c r="BD1010" s="5" t="str">
        <f>IF(OR($AB1010="", $AC1010=""), "", IF($H1010=$M$3, "", IF(OR(BD$7&lt;$AB1010, $AC1010&lt;BD$6),"", MAX(BD$10:BD1009)+1)))</f>
        <v/>
      </c>
      <c r="BE1010" s="5" t="str">
        <f>IF(OR($AB1010="", $AC1010=""), "", IF($H1010=$M$3, "", IF(OR(BE$7&lt;$AB1010, $AC1010&lt;BE$6),"", MAX(BE$10:BE1009)+1)))</f>
        <v/>
      </c>
      <c r="BF1010" s="5" t="str">
        <f>IF(OR($AB1010="", $AC1010=""), "", IF($H1010=$M$3, "", IF(OR(BF$7&lt;$AB1010, $AC1010&lt;BF$6),"", MAX(BF$10:BF1009)+1)))</f>
        <v/>
      </c>
      <c r="BG1010" s="5" t="str">
        <f>IF(OR($AB1010="", $AC1010=""), "", IF($H1010=$M$3, "", IF(OR(BG$7&lt;$AB1010, $AC1010&lt;BG$6),"", MAX(BG$10:BG1009)+1)))</f>
        <v/>
      </c>
      <c r="BH1010" s="5" t="str">
        <f>IF(OR($AB1010="", $AC1010=""), "", IF($H1010=$M$3, "", IF(OR(BH$7&lt;$AB1010, $AC1010&lt;BH$6),"", MAX(BH$10:BH1009)+1)))</f>
        <v/>
      </c>
      <c r="BI1010" s="5" t="str">
        <f>IF(OR($AB1010="", $AC1010=""), "", IF($H1010=$M$3, "", IF(OR(BI$7&lt;$AB1010, $AC1010&lt;BI$6),"", MAX(BI$10:BI1009)+1)))</f>
        <v/>
      </c>
      <c r="BK1010" s="5" t="str" cm="1">
        <f t="array" aca="1" ref="BK1010" ca="1">IFERROR(INDEX($AE1010:$BI1010, $BJ1010, MATCH($BK$9, $AE$9:$BI$9, 0)), "")</f>
        <v/>
      </c>
    </row>
    <row r="1011" spans="1:63" x14ac:dyDescent="0.25">
      <c r="A1011" s="2"/>
      <c r="B1011" s="254"/>
      <c r="C1011" s="255"/>
      <c r="D1011" s="256"/>
      <c r="E1011" s="257"/>
      <c r="F1011" s="257"/>
      <c r="G1011" s="258"/>
      <c r="H1011" s="259"/>
      <c r="I1011" s="16"/>
      <c r="J1011" s="5" t="str">
        <f t="shared" si="131"/>
        <v/>
      </c>
      <c r="K1011" s="2"/>
      <c r="O1011" s="5" t="str">
        <f t="shared" si="129"/>
        <v/>
      </c>
      <c r="Q1011" s="5" t="str">
        <f t="shared" si="132"/>
        <v/>
      </c>
      <c r="S1011" s="5" t="str">
        <f t="shared" si="130"/>
        <v/>
      </c>
      <c r="U1011" s="64" t="str">
        <f>IF($D1011="","", IF(COUNTIF('Intro &amp; Setup'!$AW$49:$AW$88, $D1011)&gt;0, "BH", TEXT($D1011, "ddd")))</f>
        <v/>
      </c>
      <c r="V1011" s="65" t="str">
        <f>IF($G1011="", "", IF(COUNTIF('Intro &amp; Setup'!$AW$49:$AW$88, $G1011)&gt;0, "BH", TEXT($G1011, "ddd")))</f>
        <v/>
      </c>
      <c r="W1011" s="64" t="str">
        <f t="shared" si="133"/>
        <v/>
      </c>
      <c r="X1011" s="65" t="str">
        <f t="shared" si="134"/>
        <v/>
      </c>
      <c r="Y1011" s="64" t="str">
        <f>IF(F1011="", "", IF(OR(F1011&lt;'Intro &amp; Setup'!$Z$20, F1011&gt;'Intro &amp; Setup'!$Z$22), "X", ""))</f>
        <v/>
      </c>
      <c r="Z1011" s="65" t="str">
        <f>IF(G1011="", "", IF(OR(G1011&lt;'Intro &amp; Setup'!$Z$20, G1011&gt;'Intro &amp; Setup'!$Z$22), "X", ""))</f>
        <v/>
      </c>
      <c r="AB1011" s="58" t="str">
        <f t="shared" si="135"/>
        <v/>
      </c>
      <c r="AC1011" s="59" t="str">
        <f t="shared" si="136"/>
        <v/>
      </c>
      <c r="AE1011" s="5" t="str">
        <f>IF(OR($AB1011="", $AC1011=""), "", IF($H1011=$M$3, "", IF(OR(AE$7&lt;$AB1011, $AC1011&lt;AE$6),"", MAX(AE$10:AE1010)+1)))</f>
        <v/>
      </c>
      <c r="AF1011" s="5" t="str">
        <f>IF(OR($AB1011="", $AC1011=""), "", IF($H1011=$M$3, "", IF(OR(AF$7&lt;$AB1011, $AC1011&lt;AF$6),"", MAX(AF$10:AF1010)+1)))</f>
        <v/>
      </c>
      <c r="AG1011" s="5" t="str">
        <f>IF(OR($AB1011="", $AC1011=""), "", IF($H1011=$M$3, "", IF(OR(AG$7&lt;$AB1011, $AC1011&lt;AG$6),"", MAX(AG$10:AG1010)+1)))</f>
        <v/>
      </c>
      <c r="AH1011" s="5" t="str">
        <f>IF(OR($AB1011="", $AC1011=""), "", IF($H1011=$M$3, "", IF(OR(AH$7&lt;$AB1011, $AC1011&lt;AH$6),"", MAX(AH$10:AH1010)+1)))</f>
        <v/>
      </c>
      <c r="AI1011" s="5" t="str">
        <f>IF(OR($AB1011="", $AC1011=""), "", IF($H1011=$M$3, "", IF(OR(AI$7&lt;$AB1011, $AC1011&lt;AI$6),"", MAX(AI$10:AI1010)+1)))</f>
        <v/>
      </c>
      <c r="AJ1011" s="5" t="str">
        <f>IF(OR($AB1011="", $AC1011=""), "", IF($H1011=$M$3, "", IF(OR(AJ$7&lt;$AB1011, $AC1011&lt;AJ$6),"", MAX(AJ$10:AJ1010)+1)))</f>
        <v/>
      </c>
      <c r="AK1011" s="5" t="str">
        <f>IF(OR($AB1011="", $AC1011=""), "", IF($H1011=$M$3, "", IF(OR(AK$7&lt;$AB1011, $AC1011&lt;AK$6),"", MAX(AK$10:AK1010)+1)))</f>
        <v/>
      </c>
      <c r="AL1011" s="5" t="str">
        <f>IF(OR($AB1011="", $AC1011=""), "", IF($H1011=$M$3, "", IF(OR(AL$7&lt;$AB1011, $AC1011&lt;AL$6),"", MAX(AL$10:AL1010)+1)))</f>
        <v/>
      </c>
      <c r="AM1011" s="5" t="str">
        <f>IF(OR($AB1011="", $AC1011=""), "", IF($H1011=$M$3, "", IF(OR(AM$7&lt;$AB1011, $AC1011&lt;AM$6),"", MAX(AM$10:AM1010)+1)))</f>
        <v/>
      </c>
      <c r="AN1011" s="5" t="str">
        <f>IF(OR($AB1011="", $AC1011=""), "", IF($H1011=$M$3, "", IF(OR(AN$7&lt;$AB1011, $AC1011&lt;AN$6),"", MAX(AN$10:AN1010)+1)))</f>
        <v/>
      </c>
      <c r="AO1011" s="5" t="str">
        <f>IF(OR($AB1011="", $AC1011=""), "", IF($H1011=$M$3, "", IF(OR(AO$7&lt;$AB1011, $AC1011&lt;AO$6),"", MAX(AO$10:AO1010)+1)))</f>
        <v/>
      </c>
      <c r="AP1011" s="5" t="str">
        <f>IF(OR($AB1011="", $AC1011=""), "", IF($H1011=$M$3, "", IF(OR(AP$7&lt;$AB1011, $AC1011&lt;AP$6),"", MAX(AP$10:AP1010)+1)))</f>
        <v/>
      </c>
      <c r="AQ1011" s="5" t="str">
        <f>IF(OR($AB1011="", $AC1011=""), "", IF($H1011=$M$3, "", IF(OR(AQ$7&lt;$AB1011, $AC1011&lt;AQ$6),"", MAX(AQ$10:AQ1010)+1)))</f>
        <v/>
      </c>
      <c r="AR1011" s="5" t="str">
        <f>IF(OR($AB1011="", $AC1011=""), "", IF($H1011=$M$3, "", IF(OR(AR$7&lt;$AB1011, $AC1011&lt;AR$6),"", MAX(AR$10:AR1010)+1)))</f>
        <v/>
      </c>
      <c r="AS1011" s="5" t="str">
        <f>IF(OR($AB1011="", $AC1011=""), "", IF($H1011=$M$3, "", IF(OR(AS$7&lt;$AB1011, $AC1011&lt;AS$6),"", MAX(AS$10:AS1010)+1)))</f>
        <v/>
      </c>
      <c r="AT1011" s="5" t="str">
        <f>IF(OR($AB1011="", $AC1011=""), "", IF($H1011=$M$3, "", IF(OR(AT$7&lt;$AB1011, $AC1011&lt;AT$6),"", MAX(AT$10:AT1010)+1)))</f>
        <v/>
      </c>
      <c r="AU1011" s="5" t="str">
        <f>IF(OR($AB1011="", $AC1011=""), "", IF($H1011=$M$3, "", IF(OR(AU$7&lt;$AB1011, $AC1011&lt;AU$6),"", MAX(AU$10:AU1010)+1)))</f>
        <v/>
      </c>
      <c r="AV1011" s="5" t="str">
        <f>IF(OR($AB1011="", $AC1011=""), "", IF($H1011=$M$3, "", IF(OR(AV$7&lt;$AB1011, $AC1011&lt;AV$6),"", MAX(AV$10:AV1010)+1)))</f>
        <v/>
      </c>
      <c r="AW1011" s="5" t="str">
        <f>IF(OR($AB1011="", $AC1011=""), "", IF($H1011=$M$3, "", IF(OR(AW$7&lt;$AB1011, $AC1011&lt;AW$6),"", MAX(AW$10:AW1010)+1)))</f>
        <v/>
      </c>
      <c r="AX1011" s="5" t="str">
        <f>IF(OR($AB1011="", $AC1011=""), "", IF($H1011=$M$3, "", IF(OR(AX$7&lt;$AB1011, $AC1011&lt;AX$6),"", MAX(AX$10:AX1010)+1)))</f>
        <v/>
      </c>
      <c r="AY1011" s="5" t="str">
        <f>IF(OR($AB1011="", $AC1011=""), "", IF($H1011=$M$3, "", IF(OR(AY$7&lt;$AB1011, $AC1011&lt;AY$6),"", MAX(AY$10:AY1010)+1)))</f>
        <v/>
      </c>
      <c r="AZ1011" s="5" t="str">
        <f>IF(OR($AB1011="", $AC1011=""), "", IF($H1011=$M$3, "", IF(OR(AZ$7&lt;$AB1011, $AC1011&lt;AZ$6),"", MAX(AZ$10:AZ1010)+1)))</f>
        <v/>
      </c>
      <c r="BA1011" s="5" t="str">
        <f>IF(OR($AB1011="", $AC1011=""), "", IF($H1011=$M$3, "", IF(OR(BA$7&lt;$AB1011, $AC1011&lt;BA$6),"", MAX(BA$10:BA1010)+1)))</f>
        <v/>
      </c>
      <c r="BB1011" s="5" t="str">
        <f>IF(OR($AB1011="", $AC1011=""), "", IF($H1011=$M$3, "", IF(OR(BB$7&lt;$AB1011, $AC1011&lt;BB$6),"", MAX(BB$10:BB1010)+1)))</f>
        <v/>
      </c>
      <c r="BC1011" s="5" t="str">
        <f>IF(OR($AB1011="", $AC1011=""), "", IF($H1011=$M$3, "", IF(OR(BC$7&lt;$AB1011, $AC1011&lt;BC$6),"", MAX(BC$10:BC1010)+1)))</f>
        <v/>
      </c>
      <c r="BD1011" s="5" t="str">
        <f>IF(OR($AB1011="", $AC1011=""), "", IF($H1011=$M$3, "", IF(OR(BD$7&lt;$AB1011, $AC1011&lt;BD$6),"", MAX(BD$10:BD1010)+1)))</f>
        <v/>
      </c>
      <c r="BE1011" s="5" t="str">
        <f>IF(OR($AB1011="", $AC1011=""), "", IF($H1011=$M$3, "", IF(OR(BE$7&lt;$AB1011, $AC1011&lt;BE$6),"", MAX(BE$10:BE1010)+1)))</f>
        <v/>
      </c>
      <c r="BF1011" s="5" t="str">
        <f>IF(OR($AB1011="", $AC1011=""), "", IF($H1011=$M$3, "", IF(OR(BF$7&lt;$AB1011, $AC1011&lt;BF$6),"", MAX(BF$10:BF1010)+1)))</f>
        <v/>
      </c>
      <c r="BG1011" s="5" t="str">
        <f>IF(OR($AB1011="", $AC1011=""), "", IF($H1011=$M$3, "", IF(OR(BG$7&lt;$AB1011, $AC1011&lt;BG$6),"", MAX(BG$10:BG1010)+1)))</f>
        <v/>
      </c>
      <c r="BH1011" s="5" t="str">
        <f>IF(OR($AB1011="", $AC1011=""), "", IF($H1011=$M$3, "", IF(OR(BH$7&lt;$AB1011, $AC1011&lt;BH$6),"", MAX(BH$10:BH1010)+1)))</f>
        <v/>
      </c>
      <c r="BI1011" s="5" t="str">
        <f>IF(OR($AB1011="", $AC1011=""), "", IF($H1011=$M$3, "", IF(OR(BI$7&lt;$AB1011, $AC1011&lt;BI$6),"", MAX(BI$10:BI1010)+1)))</f>
        <v/>
      </c>
      <c r="BK1011" s="5" t="str" cm="1">
        <f t="array" aca="1" ref="BK1011" ca="1">IFERROR(INDEX($AE1011:$BI1011, $BJ1011, MATCH($BK$9, $AE$9:$BI$9, 0)), "")</f>
        <v/>
      </c>
    </row>
    <row r="1012" spans="1:63" x14ac:dyDescent="0.25">
      <c r="A1012" s="2"/>
      <c r="B1012" s="254"/>
      <c r="C1012" s="255"/>
      <c r="D1012" s="256"/>
      <c r="E1012" s="257"/>
      <c r="F1012" s="257"/>
      <c r="G1012" s="258"/>
      <c r="H1012" s="259"/>
      <c r="I1012" s="16"/>
      <c r="J1012" s="5" t="str">
        <f t="shared" si="131"/>
        <v/>
      </c>
      <c r="K1012" s="2"/>
      <c r="O1012" s="5" t="str">
        <f t="shared" si="129"/>
        <v/>
      </c>
      <c r="Q1012" s="5" t="str">
        <f t="shared" si="132"/>
        <v/>
      </c>
      <c r="S1012" s="5" t="str">
        <f t="shared" si="130"/>
        <v/>
      </c>
      <c r="U1012" s="64" t="str">
        <f>IF($D1012="","", IF(COUNTIF('Intro &amp; Setup'!$AW$49:$AW$88, $D1012)&gt;0, "BH", TEXT($D1012, "ddd")))</f>
        <v/>
      </c>
      <c r="V1012" s="65" t="str">
        <f>IF($G1012="", "", IF(COUNTIF('Intro &amp; Setup'!$AW$49:$AW$88, $G1012)&gt;0, "BH", TEXT($G1012, "ddd")))</f>
        <v/>
      </c>
      <c r="W1012" s="64" t="str">
        <f t="shared" si="133"/>
        <v/>
      </c>
      <c r="X1012" s="65" t="str">
        <f t="shared" si="134"/>
        <v/>
      </c>
      <c r="Y1012" s="64" t="str">
        <f>IF(F1012="", "", IF(OR(F1012&lt;'Intro &amp; Setup'!$Z$20, F1012&gt;'Intro &amp; Setup'!$Z$22), "X", ""))</f>
        <v/>
      </c>
      <c r="Z1012" s="65" t="str">
        <f>IF(G1012="", "", IF(OR(G1012&lt;'Intro &amp; Setup'!$Z$20, G1012&gt;'Intro &amp; Setup'!$Z$22), "X", ""))</f>
        <v/>
      </c>
      <c r="AB1012" s="58" t="str">
        <f t="shared" si="135"/>
        <v/>
      </c>
      <c r="AC1012" s="59" t="str">
        <f t="shared" si="136"/>
        <v/>
      </c>
      <c r="AE1012" s="5" t="str">
        <f>IF(OR($AB1012="", $AC1012=""), "", IF($H1012=$M$3, "", IF(OR(AE$7&lt;$AB1012, $AC1012&lt;AE$6),"", MAX(AE$10:AE1011)+1)))</f>
        <v/>
      </c>
      <c r="AF1012" s="5" t="str">
        <f>IF(OR($AB1012="", $AC1012=""), "", IF($H1012=$M$3, "", IF(OR(AF$7&lt;$AB1012, $AC1012&lt;AF$6),"", MAX(AF$10:AF1011)+1)))</f>
        <v/>
      </c>
      <c r="AG1012" s="5" t="str">
        <f>IF(OR($AB1012="", $AC1012=""), "", IF($H1012=$M$3, "", IF(OR(AG$7&lt;$AB1012, $AC1012&lt;AG$6),"", MAX(AG$10:AG1011)+1)))</f>
        <v/>
      </c>
      <c r="AH1012" s="5" t="str">
        <f>IF(OR($AB1012="", $AC1012=""), "", IF($H1012=$M$3, "", IF(OR(AH$7&lt;$AB1012, $AC1012&lt;AH$6),"", MAX(AH$10:AH1011)+1)))</f>
        <v/>
      </c>
      <c r="AI1012" s="5" t="str">
        <f>IF(OR($AB1012="", $AC1012=""), "", IF($H1012=$M$3, "", IF(OR(AI$7&lt;$AB1012, $AC1012&lt;AI$6),"", MAX(AI$10:AI1011)+1)))</f>
        <v/>
      </c>
      <c r="AJ1012" s="5" t="str">
        <f>IF(OR($AB1012="", $AC1012=""), "", IF($H1012=$M$3, "", IF(OR(AJ$7&lt;$AB1012, $AC1012&lt;AJ$6),"", MAX(AJ$10:AJ1011)+1)))</f>
        <v/>
      </c>
      <c r="AK1012" s="5" t="str">
        <f>IF(OR($AB1012="", $AC1012=""), "", IF($H1012=$M$3, "", IF(OR(AK$7&lt;$AB1012, $AC1012&lt;AK$6),"", MAX(AK$10:AK1011)+1)))</f>
        <v/>
      </c>
      <c r="AL1012" s="5" t="str">
        <f>IF(OR($AB1012="", $AC1012=""), "", IF($H1012=$M$3, "", IF(OR(AL$7&lt;$AB1012, $AC1012&lt;AL$6),"", MAX(AL$10:AL1011)+1)))</f>
        <v/>
      </c>
      <c r="AM1012" s="5" t="str">
        <f>IF(OR($AB1012="", $AC1012=""), "", IF($H1012=$M$3, "", IF(OR(AM$7&lt;$AB1012, $AC1012&lt;AM$6),"", MAX(AM$10:AM1011)+1)))</f>
        <v/>
      </c>
      <c r="AN1012" s="5" t="str">
        <f>IF(OR($AB1012="", $AC1012=""), "", IF($H1012=$M$3, "", IF(OR(AN$7&lt;$AB1012, $AC1012&lt;AN$6),"", MAX(AN$10:AN1011)+1)))</f>
        <v/>
      </c>
      <c r="AO1012" s="5" t="str">
        <f>IF(OR($AB1012="", $AC1012=""), "", IF($H1012=$M$3, "", IF(OR(AO$7&lt;$AB1012, $AC1012&lt;AO$6),"", MAX(AO$10:AO1011)+1)))</f>
        <v/>
      </c>
      <c r="AP1012" s="5" t="str">
        <f>IF(OR($AB1012="", $AC1012=""), "", IF($H1012=$M$3, "", IF(OR(AP$7&lt;$AB1012, $AC1012&lt;AP$6),"", MAX(AP$10:AP1011)+1)))</f>
        <v/>
      </c>
      <c r="AQ1012" s="5" t="str">
        <f>IF(OR($AB1012="", $AC1012=""), "", IF($H1012=$M$3, "", IF(OR(AQ$7&lt;$AB1012, $AC1012&lt;AQ$6),"", MAX(AQ$10:AQ1011)+1)))</f>
        <v/>
      </c>
      <c r="AR1012" s="5" t="str">
        <f>IF(OR($AB1012="", $AC1012=""), "", IF($H1012=$M$3, "", IF(OR(AR$7&lt;$AB1012, $AC1012&lt;AR$6),"", MAX(AR$10:AR1011)+1)))</f>
        <v/>
      </c>
      <c r="AS1012" s="5" t="str">
        <f>IF(OR($AB1012="", $AC1012=""), "", IF($H1012=$M$3, "", IF(OR(AS$7&lt;$AB1012, $AC1012&lt;AS$6),"", MAX(AS$10:AS1011)+1)))</f>
        <v/>
      </c>
      <c r="AT1012" s="5" t="str">
        <f>IF(OR($AB1012="", $AC1012=""), "", IF($H1012=$M$3, "", IF(OR(AT$7&lt;$AB1012, $AC1012&lt;AT$6),"", MAX(AT$10:AT1011)+1)))</f>
        <v/>
      </c>
      <c r="AU1012" s="5" t="str">
        <f>IF(OR($AB1012="", $AC1012=""), "", IF($H1012=$M$3, "", IF(OR(AU$7&lt;$AB1012, $AC1012&lt;AU$6),"", MAX(AU$10:AU1011)+1)))</f>
        <v/>
      </c>
      <c r="AV1012" s="5" t="str">
        <f>IF(OR($AB1012="", $AC1012=""), "", IF($H1012=$M$3, "", IF(OR(AV$7&lt;$AB1012, $AC1012&lt;AV$6),"", MAX(AV$10:AV1011)+1)))</f>
        <v/>
      </c>
      <c r="AW1012" s="5" t="str">
        <f>IF(OR($AB1012="", $AC1012=""), "", IF($H1012=$M$3, "", IF(OR(AW$7&lt;$AB1012, $AC1012&lt;AW$6),"", MAX(AW$10:AW1011)+1)))</f>
        <v/>
      </c>
      <c r="AX1012" s="5" t="str">
        <f>IF(OR($AB1012="", $AC1012=""), "", IF($H1012=$M$3, "", IF(OR(AX$7&lt;$AB1012, $AC1012&lt;AX$6),"", MAX(AX$10:AX1011)+1)))</f>
        <v/>
      </c>
      <c r="AY1012" s="5" t="str">
        <f>IF(OR($AB1012="", $AC1012=""), "", IF($H1012=$M$3, "", IF(OR(AY$7&lt;$AB1012, $AC1012&lt;AY$6),"", MAX(AY$10:AY1011)+1)))</f>
        <v/>
      </c>
      <c r="AZ1012" s="5" t="str">
        <f>IF(OR($AB1012="", $AC1012=""), "", IF($H1012=$M$3, "", IF(OR(AZ$7&lt;$AB1012, $AC1012&lt;AZ$6),"", MAX(AZ$10:AZ1011)+1)))</f>
        <v/>
      </c>
      <c r="BA1012" s="5" t="str">
        <f>IF(OR($AB1012="", $AC1012=""), "", IF($H1012=$M$3, "", IF(OR(BA$7&lt;$AB1012, $AC1012&lt;BA$6),"", MAX(BA$10:BA1011)+1)))</f>
        <v/>
      </c>
      <c r="BB1012" s="5" t="str">
        <f>IF(OR($AB1012="", $AC1012=""), "", IF($H1012=$M$3, "", IF(OR(BB$7&lt;$AB1012, $AC1012&lt;BB$6),"", MAX(BB$10:BB1011)+1)))</f>
        <v/>
      </c>
      <c r="BC1012" s="5" t="str">
        <f>IF(OR($AB1012="", $AC1012=""), "", IF($H1012=$M$3, "", IF(OR(BC$7&lt;$AB1012, $AC1012&lt;BC$6),"", MAX(BC$10:BC1011)+1)))</f>
        <v/>
      </c>
      <c r="BD1012" s="5" t="str">
        <f>IF(OR($AB1012="", $AC1012=""), "", IF($H1012=$M$3, "", IF(OR(BD$7&lt;$AB1012, $AC1012&lt;BD$6),"", MAX(BD$10:BD1011)+1)))</f>
        <v/>
      </c>
      <c r="BE1012" s="5" t="str">
        <f>IF(OR($AB1012="", $AC1012=""), "", IF($H1012=$M$3, "", IF(OR(BE$7&lt;$AB1012, $AC1012&lt;BE$6),"", MAX(BE$10:BE1011)+1)))</f>
        <v/>
      </c>
      <c r="BF1012" s="5" t="str">
        <f>IF(OR($AB1012="", $AC1012=""), "", IF($H1012=$M$3, "", IF(OR(BF$7&lt;$AB1012, $AC1012&lt;BF$6),"", MAX(BF$10:BF1011)+1)))</f>
        <v/>
      </c>
      <c r="BG1012" s="5" t="str">
        <f>IF(OR($AB1012="", $AC1012=""), "", IF($H1012=$M$3, "", IF(OR(BG$7&lt;$AB1012, $AC1012&lt;BG$6),"", MAX(BG$10:BG1011)+1)))</f>
        <v/>
      </c>
      <c r="BH1012" s="5" t="str">
        <f>IF(OR($AB1012="", $AC1012=""), "", IF($H1012=$M$3, "", IF(OR(BH$7&lt;$AB1012, $AC1012&lt;BH$6),"", MAX(BH$10:BH1011)+1)))</f>
        <v/>
      </c>
      <c r="BI1012" s="5" t="str">
        <f>IF(OR($AB1012="", $AC1012=""), "", IF($H1012=$M$3, "", IF(OR(BI$7&lt;$AB1012, $AC1012&lt;BI$6),"", MAX(BI$10:BI1011)+1)))</f>
        <v/>
      </c>
      <c r="BK1012" s="5" t="str" cm="1">
        <f t="array" aca="1" ref="BK1012" ca="1">IFERROR(INDEX($AE1012:$BI1012, $BJ1012, MATCH($BK$9, $AE$9:$BI$9, 0)), "")</f>
        <v/>
      </c>
    </row>
    <row r="1013" spans="1:63" x14ac:dyDescent="0.25">
      <c r="A1013" s="2"/>
      <c r="B1013" s="254"/>
      <c r="C1013" s="255"/>
      <c r="D1013" s="256"/>
      <c r="E1013" s="257"/>
      <c r="F1013" s="257"/>
      <c r="G1013" s="258"/>
      <c r="H1013" s="259"/>
      <c r="I1013" s="16"/>
      <c r="J1013" s="5" t="str">
        <f t="shared" si="131"/>
        <v/>
      </c>
      <c r="K1013" s="2"/>
      <c r="O1013" s="5" t="str">
        <f t="shared" si="129"/>
        <v/>
      </c>
      <c r="Q1013" s="5" t="str">
        <f t="shared" si="132"/>
        <v/>
      </c>
      <c r="S1013" s="5" t="str">
        <f t="shared" si="130"/>
        <v/>
      </c>
      <c r="U1013" s="64" t="str">
        <f>IF($D1013="","", IF(COUNTIF('Intro &amp; Setup'!$AW$49:$AW$88, $D1013)&gt;0, "BH", TEXT($D1013, "ddd")))</f>
        <v/>
      </c>
      <c r="V1013" s="65" t="str">
        <f>IF($G1013="", "", IF(COUNTIF('Intro &amp; Setup'!$AW$49:$AW$88, $G1013)&gt;0, "BH", TEXT($G1013, "ddd")))</f>
        <v/>
      </c>
      <c r="W1013" s="64" t="str">
        <f t="shared" si="133"/>
        <v/>
      </c>
      <c r="X1013" s="65" t="str">
        <f t="shared" si="134"/>
        <v/>
      </c>
      <c r="Y1013" s="64" t="str">
        <f>IF(F1013="", "", IF(OR(F1013&lt;'Intro &amp; Setup'!$Z$20, F1013&gt;'Intro &amp; Setup'!$Z$22), "X", ""))</f>
        <v/>
      </c>
      <c r="Z1013" s="65" t="str">
        <f>IF(G1013="", "", IF(OR(G1013&lt;'Intro &amp; Setup'!$Z$20, G1013&gt;'Intro &amp; Setup'!$Z$22), "X", ""))</f>
        <v/>
      </c>
      <c r="AB1013" s="58" t="str">
        <f t="shared" si="135"/>
        <v/>
      </c>
      <c r="AC1013" s="59" t="str">
        <f t="shared" si="136"/>
        <v/>
      </c>
      <c r="AE1013" s="5" t="str">
        <f>IF(OR($AB1013="", $AC1013=""), "", IF($H1013=$M$3, "", IF(OR(AE$7&lt;$AB1013, $AC1013&lt;AE$6),"", MAX(AE$10:AE1012)+1)))</f>
        <v/>
      </c>
      <c r="AF1013" s="5" t="str">
        <f>IF(OR($AB1013="", $AC1013=""), "", IF($H1013=$M$3, "", IF(OR(AF$7&lt;$AB1013, $AC1013&lt;AF$6),"", MAX(AF$10:AF1012)+1)))</f>
        <v/>
      </c>
      <c r="AG1013" s="5" t="str">
        <f>IF(OR($AB1013="", $AC1013=""), "", IF($H1013=$M$3, "", IF(OR(AG$7&lt;$AB1013, $AC1013&lt;AG$6),"", MAX(AG$10:AG1012)+1)))</f>
        <v/>
      </c>
      <c r="AH1013" s="5" t="str">
        <f>IF(OR($AB1013="", $AC1013=""), "", IF($H1013=$M$3, "", IF(OR(AH$7&lt;$AB1013, $AC1013&lt;AH$6),"", MAX(AH$10:AH1012)+1)))</f>
        <v/>
      </c>
      <c r="AI1013" s="5" t="str">
        <f>IF(OR($AB1013="", $AC1013=""), "", IF($H1013=$M$3, "", IF(OR(AI$7&lt;$AB1013, $AC1013&lt;AI$6),"", MAX(AI$10:AI1012)+1)))</f>
        <v/>
      </c>
      <c r="AJ1013" s="5" t="str">
        <f>IF(OR($AB1013="", $AC1013=""), "", IF($H1013=$M$3, "", IF(OR(AJ$7&lt;$AB1013, $AC1013&lt;AJ$6),"", MAX(AJ$10:AJ1012)+1)))</f>
        <v/>
      </c>
      <c r="AK1013" s="5" t="str">
        <f>IF(OR($AB1013="", $AC1013=""), "", IF($H1013=$M$3, "", IF(OR(AK$7&lt;$AB1013, $AC1013&lt;AK$6),"", MAX(AK$10:AK1012)+1)))</f>
        <v/>
      </c>
      <c r="AL1013" s="5" t="str">
        <f>IF(OR($AB1013="", $AC1013=""), "", IF($H1013=$M$3, "", IF(OR(AL$7&lt;$AB1013, $AC1013&lt;AL$6),"", MAX(AL$10:AL1012)+1)))</f>
        <v/>
      </c>
      <c r="AM1013" s="5" t="str">
        <f>IF(OR($AB1013="", $AC1013=""), "", IF($H1013=$M$3, "", IF(OR(AM$7&lt;$AB1013, $AC1013&lt;AM$6),"", MAX(AM$10:AM1012)+1)))</f>
        <v/>
      </c>
      <c r="AN1013" s="5" t="str">
        <f>IF(OR($AB1013="", $AC1013=""), "", IF($H1013=$M$3, "", IF(OR(AN$7&lt;$AB1013, $AC1013&lt;AN$6),"", MAX(AN$10:AN1012)+1)))</f>
        <v/>
      </c>
      <c r="AO1013" s="5" t="str">
        <f>IF(OR($AB1013="", $AC1013=""), "", IF($H1013=$M$3, "", IF(OR(AO$7&lt;$AB1013, $AC1013&lt;AO$6),"", MAX(AO$10:AO1012)+1)))</f>
        <v/>
      </c>
      <c r="AP1013" s="5" t="str">
        <f>IF(OR($AB1013="", $AC1013=""), "", IF($H1013=$M$3, "", IF(OR(AP$7&lt;$AB1013, $AC1013&lt;AP$6),"", MAX(AP$10:AP1012)+1)))</f>
        <v/>
      </c>
      <c r="AQ1013" s="5" t="str">
        <f>IF(OR($AB1013="", $AC1013=""), "", IF($H1013=$M$3, "", IF(OR(AQ$7&lt;$AB1013, $AC1013&lt;AQ$6),"", MAX(AQ$10:AQ1012)+1)))</f>
        <v/>
      </c>
      <c r="AR1013" s="5" t="str">
        <f>IF(OR($AB1013="", $AC1013=""), "", IF($H1013=$M$3, "", IF(OR(AR$7&lt;$AB1013, $AC1013&lt;AR$6),"", MAX(AR$10:AR1012)+1)))</f>
        <v/>
      </c>
      <c r="AS1013" s="5" t="str">
        <f>IF(OR($AB1013="", $AC1013=""), "", IF($H1013=$M$3, "", IF(OR(AS$7&lt;$AB1013, $AC1013&lt;AS$6),"", MAX(AS$10:AS1012)+1)))</f>
        <v/>
      </c>
      <c r="AT1013" s="5" t="str">
        <f>IF(OR($AB1013="", $AC1013=""), "", IF($H1013=$M$3, "", IF(OR(AT$7&lt;$AB1013, $AC1013&lt;AT$6),"", MAX(AT$10:AT1012)+1)))</f>
        <v/>
      </c>
      <c r="AU1013" s="5" t="str">
        <f>IF(OR($AB1013="", $AC1013=""), "", IF($H1013=$M$3, "", IF(OR(AU$7&lt;$AB1013, $AC1013&lt;AU$6),"", MAX(AU$10:AU1012)+1)))</f>
        <v/>
      </c>
      <c r="AV1013" s="5" t="str">
        <f>IF(OR($AB1013="", $AC1013=""), "", IF($H1013=$M$3, "", IF(OR(AV$7&lt;$AB1013, $AC1013&lt;AV$6),"", MAX(AV$10:AV1012)+1)))</f>
        <v/>
      </c>
      <c r="AW1013" s="5" t="str">
        <f>IF(OR($AB1013="", $AC1013=""), "", IF($H1013=$M$3, "", IF(OR(AW$7&lt;$AB1013, $AC1013&lt;AW$6),"", MAX(AW$10:AW1012)+1)))</f>
        <v/>
      </c>
      <c r="AX1013" s="5" t="str">
        <f>IF(OR($AB1013="", $AC1013=""), "", IF($H1013=$M$3, "", IF(OR(AX$7&lt;$AB1013, $AC1013&lt;AX$6),"", MAX(AX$10:AX1012)+1)))</f>
        <v/>
      </c>
      <c r="AY1013" s="5" t="str">
        <f>IF(OR($AB1013="", $AC1013=""), "", IF($H1013=$M$3, "", IF(OR(AY$7&lt;$AB1013, $AC1013&lt;AY$6),"", MAX(AY$10:AY1012)+1)))</f>
        <v/>
      </c>
      <c r="AZ1013" s="5" t="str">
        <f>IF(OR($AB1013="", $AC1013=""), "", IF($H1013=$M$3, "", IF(OR(AZ$7&lt;$AB1013, $AC1013&lt;AZ$6),"", MAX(AZ$10:AZ1012)+1)))</f>
        <v/>
      </c>
      <c r="BA1013" s="5" t="str">
        <f>IF(OR($AB1013="", $AC1013=""), "", IF($H1013=$M$3, "", IF(OR(BA$7&lt;$AB1013, $AC1013&lt;BA$6),"", MAX(BA$10:BA1012)+1)))</f>
        <v/>
      </c>
      <c r="BB1013" s="5" t="str">
        <f>IF(OR($AB1013="", $AC1013=""), "", IF($H1013=$M$3, "", IF(OR(BB$7&lt;$AB1013, $AC1013&lt;BB$6),"", MAX(BB$10:BB1012)+1)))</f>
        <v/>
      </c>
      <c r="BC1013" s="5" t="str">
        <f>IF(OR($AB1013="", $AC1013=""), "", IF($H1013=$M$3, "", IF(OR(BC$7&lt;$AB1013, $AC1013&lt;BC$6),"", MAX(BC$10:BC1012)+1)))</f>
        <v/>
      </c>
      <c r="BD1013" s="5" t="str">
        <f>IF(OR($AB1013="", $AC1013=""), "", IF($H1013=$M$3, "", IF(OR(BD$7&lt;$AB1013, $AC1013&lt;BD$6),"", MAX(BD$10:BD1012)+1)))</f>
        <v/>
      </c>
      <c r="BE1013" s="5" t="str">
        <f>IF(OR($AB1013="", $AC1013=""), "", IF($H1013=$M$3, "", IF(OR(BE$7&lt;$AB1013, $AC1013&lt;BE$6),"", MAX(BE$10:BE1012)+1)))</f>
        <v/>
      </c>
      <c r="BF1013" s="5" t="str">
        <f>IF(OR($AB1013="", $AC1013=""), "", IF($H1013=$M$3, "", IF(OR(BF$7&lt;$AB1013, $AC1013&lt;BF$6),"", MAX(BF$10:BF1012)+1)))</f>
        <v/>
      </c>
      <c r="BG1013" s="5" t="str">
        <f>IF(OR($AB1013="", $AC1013=""), "", IF($H1013=$M$3, "", IF(OR(BG$7&lt;$AB1013, $AC1013&lt;BG$6),"", MAX(BG$10:BG1012)+1)))</f>
        <v/>
      </c>
      <c r="BH1013" s="5" t="str">
        <f>IF(OR($AB1013="", $AC1013=""), "", IF($H1013=$M$3, "", IF(OR(BH$7&lt;$AB1013, $AC1013&lt;BH$6),"", MAX(BH$10:BH1012)+1)))</f>
        <v/>
      </c>
      <c r="BI1013" s="5" t="str">
        <f>IF(OR($AB1013="", $AC1013=""), "", IF($H1013=$M$3, "", IF(OR(BI$7&lt;$AB1013, $AC1013&lt;BI$6),"", MAX(BI$10:BI1012)+1)))</f>
        <v/>
      </c>
      <c r="BK1013" s="5" t="str" cm="1">
        <f t="array" aca="1" ref="BK1013" ca="1">IFERROR(INDEX($AE1013:$BI1013, $BJ1013, MATCH($BK$9, $AE$9:$BI$9, 0)), "")</f>
        <v/>
      </c>
    </row>
    <row r="1014" spans="1:63" x14ac:dyDescent="0.25">
      <c r="A1014" s="2"/>
      <c r="B1014" s="254"/>
      <c r="C1014" s="255"/>
      <c r="D1014" s="256"/>
      <c r="E1014" s="257"/>
      <c r="F1014" s="257"/>
      <c r="G1014" s="258"/>
      <c r="H1014" s="259"/>
      <c r="I1014" s="16"/>
      <c r="J1014" s="5" t="str">
        <f t="shared" si="131"/>
        <v/>
      </c>
      <c r="K1014" s="2"/>
      <c r="O1014" s="5" t="str">
        <f t="shared" si="129"/>
        <v/>
      </c>
      <c r="Q1014" s="5" t="str">
        <f t="shared" si="132"/>
        <v/>
      </c>
      <c r="S1014" s="5" t="str">
        <f t="shared" si="130"/>
        <v/>
      </c>
      <c r="U1014" s="64" t="str">
        <f>IF($D1014="","", IF(COUNTIF('Intro &amp; Setup'!$AW$49:$AW$88, $D1014)&gt;0, "BH", TEXT($D1014, "ddd")))</f>
        <v/>
      </c>
      <c r="V1014" s="65" t="str">
        <f>IF($G1014="", "", IF(COUNTIF('Intro &amp; Setup'!$AW$49:$AW$88, $G1014)&gt;0, "BH", TEXT($G1014, "ddd")))</f>
        <v/>
      </c>
      <c r="W1014" s="64" t="str">
        <f t="shared" si="133"/>
        <v/>
      </c>
      <c r="X1014" s="65" t="str">
        <f t="shared" si="134"/>
        <v/>
      </c>
      <c r="Y1014" s="64" t="str">
        <f>IF(F1014="", "", IF(OR(F1014&lt;'Intro &amp; Setup'!$Z$20, F1014&gt;'Intro &amp; Setup'!$Z$22), "X", ""))</f>
        <v/>
      </c>
      <c r="Z1014" s="65" t="str">
        <f>IF(G1014="", "", IF(OR(G1014&lt;'Intro &amp; Setup'!$Z$20, G1014&gt;'Intro &amp; Setup'!$Z$22), "X", ""))</f>
        <v/>
      </c>
      <c r="AB1014" s="58" t="str">
        <f t="shared" si="135"/>
        <v/>
      </c>
      <c r="AC1014" s="59" t="str">
        <f t="shared" si="136"/>
        <v/>
      </c>
      <c r="AE1014" s="5" t="str">
        <f>IF(OR($AB1014="", $AC1014=""), "", IF($H1014=$M$3, "", IF(OR(AE$7&lt;$AB1014, $AC1014&lt;AE$6),"", MAX(AE$10:AE1013)+1)))</f>
        <v/>
      </c>
      <c r="AF1014" s="5" t="str">
        <f>IF(OR($AB1014="", $AC1014=""), "", IF($H1014=$M$3, "", IF(OR(AF$7&lt;$AB1014, $AC1014&lt;AF$6),"", MAX(AF$10:AF1013)+1)))</f>
        <v/>
      </c>
      <c r="AG1014" s="5" t="str">
        <f>IF(OR($AB1014="", $AC1014=""), "", IF($H1014=$M$3, "", IF(OR(AG$7&lt;$AB1014, $AC1014&lt;AG$6),"", MAX(AG$10:AG1013)+1)))</f>
        <v/>
      </c>
      <c r="AH1014" s="5" t="str">
        <f>IF(OR($AB1014="", $AC1014=""), "", IF($H1014=$M$3, "", IF(OR(AH$7&lt;$AB1014, $AC1014&lt;AH$6),"", MAX(AH$10:AH1013)+1)))</f>
        <v/>
      </c>
      <c r="AI1014" s="5" t="str">
        <f>IF(OR($AB1014="", $AC1014=""), "", IF($H1014=$M$3, "", IF(OR(AI$7&lt;$AB1014, $AC1014&lt;AI$6),"", MAX(AI$10:AI1013)+1)))</f>
        <v/>
      </c>
      <c r="AJ1014" s="5" t="str">
        <f>IF(OR($AB1014="", $AC1014=""), "", IF($H1014=$M$3, "", IF(OR(AJ$7&lt;$AB1014, $AC1014&lt;AJ$6),"", MAX(AJ$10:AJ1013)+1)))</f>
        <v/>
      </c>
      <c r="AK1014" s="5" t="str">
        <f>IF(OR($AB1014="", $AC1014=""), "", IF($H1014=$M$3, "", IF(OR(AK$7&lt;$AB1014, $AC1014&lt;AK$6),"", MAX(AK$10:AK1013)+1)))</f>
        <v/>
      </c>
      <c r="AL1014" s="5" t="str">
        <f>IF(OR($AB1014="", $AC1014=""), "", IF($H1014=$M$3, "", IF(OR(AL$7&lt;$AB1014, $AC1014&lt;AL$6),"", MAX(AL$10:AL1013)+1)))</f>
        <v/>
      </c>
      <c r="AM1014" s="5" t="str">
        <f>IF(OR($AB1014="", $AC1014=""), "", IF($H1014=$M$3, "", IF(OR(AM$7&lt;$AB1014, $AC1014&lt;AM$6),"", MAX(AM$10:AM1013)+1)))</f>
        <v/>
      </c>
      <c r="AN1014" s="5" t="str">
        <f>IF(OR($AB1014="", $AC1014=""), "", IF($H1014=$M$3, "", IF(OR(AN$7&lt;$AB1014, $AC1014&lt;AN$6),"", MAX(AN$10:AN1013)+1)))</f>
        <v/>
      </c>
      <c r="AO1014" s="5" t="str">
        <f>IF(OR($AB1014="", $AC1014=""), "", IF($H1014=$M$3, "", IF(OR(AO$7&lt;$AB1014, $AC1014&lt;AO$6),"", MAX(AO$10:AO1013)+1)))</f>
        <v/>
      </c>
      <c r="AP1014" s="5" t="str">
        <f>IF(OR($AB1014="", $AC1014=""), "", IF($H1014=$M$3, "", IF(OR(AP$7&lt;$AB1014, $AC1014&lt;AP$6),"", MAX(AP$10:AP1013)+1)))</f>
        <v/>
      </c>
      <c r="AQ1014" s="5" t="str">
        <f>IF(OR($AB1014="", $AC1014=""), "", IF($H1014=$M$3, "", IF(OR(AQ$7&lt;$AB1014, $AC1014&lt;AQ$6),"", MAX(AQ$10:AQ1013)+1)))</f>
        <v/>
      </c>
      <c r="AR1014" s="5" t="str">
        <f>IF(OR($AB1014="", $AC1014=""), "", IF($H1014=$M$3, "", IF(OR(AR$7&lt;$AB1014, $AC1014&lt;AR$6),"", MAX(AR$10:AR1013)+1)))</f>
        <v/>
      </c>
      <c r="AS1014" s="5" t="str">
        <f>IF(OR($AB1014="", $AC1014=""), "", IF($H1014=$M$3, "", IF(OR(AS$7&lt;$AB1014, $AC1014&lt;AS$6),"", MAX(AS$10:AS1013)+1)))</f>
        <v/>
      </c>
      <c r="AT1014" s="5" t="str">
        <f>IF(OR($AB1014="", $AC1014=""), "", IF($H1014=$M$3, "", IF(OR(AT$7&lt;$AB1014, $AC1014&lt;AT$6),"", MAX(AT$10:AT1013)+1)))</f>
        <v/>
      </c>
      <c r="AU1014" s="5" t="str">
        <f>IF(OR($AB1014="", $AC1014=""), "", IF($H1014=$M$3, "", IF(OR(AU$7&lt;$AB1014, $AC1014&lt;AU$6),"", MAX(AU$10:AU1013)+1)))</f>
        <v/>
      </c>
      <c r="AV1014" s="5" t="str">
        <f>IF(OR($AB1014="", $AC1014=""), "", IF($H1014=$M$3, "", IF(OR(AV$7&lt;$AB1014, $AC1014&lt;AV$6),"", MAX(AV$10:AV1013)+1)))</f>
        <v/>
      </c>
      <c r="AW1014" s="5" t="str">
        <f>IF(OR($AB1014="", $AC1014=""), "", IF($H1014=$M$3, "", IF(OR(AW$7&lt;$AB1014, $AC1014&lt;AW$6),"", MAX(AW$10:AW1013)+1)))</f>
        <v/>
      </c>
      <c r="AX1014" s="5" t="str">
        <f>IF(OR($AB1014="", $AC1014=""), "", IF($H1014=$M$3, "", IF(OR(AX$7&lt;$AB1014, $AC1014&lt;AX$6),"", MAX(AX$10:AX1013)+1)))</f>
        <v/>
      </c>
      <c r="AY1014" s="5" t="str">
        <f>IF(OR($AB1014="", $AC1014=""), "", IF($H1014=$M$3, "", IF(OR(AY$7&lt;$AB1014, $AC1014&lt;AY$6),"", MAX(AY$10:AY1013)+1)))</f>
        <v/>
      </c>
      <c r="AZ1014" s="5" t="str">
        <f>IF(OR($AB1014="", $AC1014=""), "", IF($H1014=$M$3, "", IF(OR(AZ$7&lt;$AB1014, $AC1014&lt;AZ$6),"", MAX(AZ$10:AZ1013)+1)))</f>
        <v/>
      </c>
      <c r="BA1014" s="5" t="str">
        <f>IF(OR($AB1014="", $AC1014=""), "", IF($H1014=$M$3, "", IF(OR(BA$7&lt;$AB1014, $AC1014&lt;BA$6),"", MAX(BA$10:BA1013)+1)))</f>
        <v/>
      </c>
      <c r="BB1014" s="5" t="str">
        <f>IF(OR($AB1014="", $AC1014=""), "", IF($H1014=$M$3, "", IF(OR(BB$7&lt;$AB1014, $AC1014&lt;BB$6),"", MAX(BB$10:BB1013)+1)))</f>
        <v/>
      </c>
      <c r="BC1014" s="5" t="str">
        <f>IF(OR($AB1014="", $AC1014=""), "", IF($H1014=$M$3, "", IF(OR(BC$7&lt;$AB1014, $AC1014&lt;BC$6),"", MAX(BC$10:BC1013)+1)))</f>
        <v/>
      </c>
      <c r="BD1014" s="5" t="str">
        <f>IF(OR($AB1014="", $AC1014=""), "", IF($H1014=$M$3, "", IF(OR(BD$7&lt;$AB1014, $AC1014&lt;BD$6),"", MAX(BD$10:BD1013)+1)))</f>
        <v/>
      </c>
      <c r="BE1014" s="5" t="str">
        <f>IF(OR($AB1014="", $AC1014=""), "", IF($H1014=$M$3, "", IF(OR(BE$7&lt;$AB1014, $AC1014&lt;BE$6),"", MAX(BE$10:BE1013)+1)))</f>
        <v/>
      </c>
      <c r="BF1014" s="5" t="str">
        <f>IF(OR($AB1014="", $AC1014=""), "", IF($H1014=$M$3, "", IF(OR(BF$7&lt;$AB1014, $AC1014&lt;BF$6),"", MAX(BF$10:BF1013)+1)))</f>
        <v/>
      </c>
      <c r="BG1014" s="5" t="str">
        <f>IF(OR($AB1014="", $AC1014=""), "", IF($H1014=$M$3, "", IF(OR(BG$7&lt;$AB1014, $AC1014&lt;BG$6),"", MAX(BG$10:BG1013)+1)))</f>
        <v/>
      </c>
      <c r="BH1014" s="5" t="str">
        <f>IF(OR($AB1014="", $AC1014=""), "", IF($H1014=$M$3, "", IF(OR(BH$7&lt;$AB1014, $AC1014&lt;BH$6),"", MAX(BH$10:BH1013)+1)))</f>
        <v/>
      </c>
      <c r="BI1014" s="5" t="str">
        <f>IF(OR($AB1014="", $AC1014=""), "", IF($H1014=$M$3, "", IF(OR(BI$7&lt;$AB1014, $AC1014&lt;BI$6),"", MAX(BI$10:BI1013)+1)))</f>
        <v/>
      </c>
      <c r="BK1014" s="5" t="str" cm="1">
        <f t="array" aca="1" ref="BK1014" ca="1">IFERROR(INDEX($AE1014:$BI1014, $BJ1014, MATCH($BK$9, $AE$9:$BI$9, 0)), "")</f>
        <v/>
      </c>
    </row>
    <row r="1015" spans="1:63" x14ac:dyDescent="0.25">
      <c r="A1015" s="2"/>
      <c r="B1015" s="254"/>
      <c r="C1015" s="255"/>
      <c r="D1015" s="256"/>
      <c r="E1015" s="257"/>
      <c r="F1015" s="257"/>
      <c r="G1015" s="258"/>
      <c r="H1015" s="259"/>
      <c r="I1015" s="16"/>
      <c r="J1015" s="5" t="str">
        <f t="shared" si="131"/>
        <v/>
      </c>
      <c r="K1015" s="2"/>
      <c r="O1015" s="5" t="str">
        <f t="shared" si="129"/>
        <v/>
      </c>
      <c r="Q1015" s="5" t="str">
        <f t="shared" si="132"/>
        <v/>
      </c>
      <c r="S1015" s="5" t="str">
        <f t="shared" si="130"/>
        <v/>
      </c>
      <c r="U1015" s="64" t="str">
        <f>IF($D1015="","", IF(COUNTIF('Intro &amp; Setup'!$AW$49:$AW$88, $D1015)&gt;0, "BH", TEXT($D1015, "ddd")))</f>
        <v/>
      </c>
      <c r="V1015" s="65" t="str">
        <f>IF($G1015="", "", IF(COUNTIF('Intro &amp; Setup'!$AW$49:$AW$88, $G1015)&gt;0, "BH", TEXT($G1015, "ddd")))</f>
        <v/>
      </c>
      <c r="W1015" s="64" t="str">
        <f t="shared" si="133"/>
        <v/>
      </c>
      <c r="X1015" s="65" t="str">
        <f t="shared" si="134"/>
        <v/>
      </c>
      <c r="Y1015" s="64" t="str">
        <f>IF(F1015="", "", IF(OR(F1015&lt;'Intro &amp; Setup'!$Z$20, F1015&gt;'Intro &amp; Setup'!$Z$22), "X", ""))</f>
        <v/>
      </c>
      <c r="Z1015" s="65" t="str">
        <f>IF(G1015="", "", IF(OR(G1015&lt;'Intro &amp; Setup'!$Z$20, G1015&gt;'Intro &amp; Setup'!$Z$22), "X", ""))</f>
        <v/>
      </c>
      <c r="AB1015" s="58" t="str">
        <f t="shared" si="135"/>
        <v/>
      </c>
      <c r="AC1015" s="59" t="str">
        <f t="shared" si="136"/>
        <v/>
      </c>
      <c r="AE1015" s="5" t="str">
        <f>IF(OR($AB1015="", $AC1015=""), "", IF($H1015=$M$3, "", IF(OR(AE$7&lt;$AB1015, $AC1015&lt;AE$6),"", MAX(AE$10:AE1014)+1)))</f>
        <v/>
      </c>
      <c r="AF1015" s="5" t="str">
        <f>IF(OR($AB1015="", $AC1015=""), "", IF($H1015=$M$3, "", IF(OR(AF$7&lt;$AB1015, $AC1015&lt;AF$6),"", MAX(AF$10:AF1014)+1)))</f>
        <v/>
      </c>
      <c r="AG1015" s="5" t="str">
        <f>IF(OR($AB1015="", $AC1015=""), "", IF($H1015=$M$3, "", IF(OR(AG$7&lt;$AB1015, $AC1015&lt;AG$6),"", MAX(AG$10:AG1014)+1)))</f>
        <v/>
      </c>
      <c r="AH1015" s="5" t="str">
        <f>IF(OR($AB1015="", $AC1015=""), "", IF($H1015=$M$3, "", IF(OR(AH$7&lt;$AB1015, $AC1015&lt;AH$6),"", MAX(AH$10:AH1014)+1)))</f>
        <v/>
      </c>
      <c r="AI1015" s="5" t="str">
        <f>IF(OR($AB1015="", $AC1015=""), "", IF($H1015=$M$3, "", IF(OR(AI$7&lt;$AB1015, $AC1015&lt;AI$6),"", MAX(AI$10:AI1014)+1)))</f>
        <v/>
      </c>
      <c r="AJ1015" s="5" t="str">
        <f>IF(OR($AB1015="", $AC1015=""), "", IF($H1015=$M$3, "", IF(OR(AJ$7&lt;$AB1015, $AC1015&lt;AJ$6),"", MAX(AJ$10:AJ1014)+1)))</f>
        <v/>
      </c>
      <c r="AK1015" s="5" t="str">
        <f>IF(OR($AB1015="", $AC1015=""), "", IF($H1015=$M$3, "", IF(OR(AK$7&lt;$AB1015, $AC1015&lt;AK$6),"", MAX(AK$10:AK1014)+1)))</f>
        <v/>
      </c>
      <c r="AL1015" s="5" t="str">
        <f>IF(OR($AB1015="", $AC1015=""), "", IF($H1015=$M$3, "", IF(OR(AL$7&lt;$AB1015, $AC1015&lt;AL$6),"", MAX(AL$10:AL1014)+1)))</f>
        <v/>
      </c>
      <c r="AM1015" s="5" t="str">
        <f>IF(OR($AB1015="", $AC1015=""), "", IF($H1015=$M$3, "", IF(OR(AM$7&lt;$AB1015, $AC1015&lt;AM$6),"", MAX(AM$10:AM1014)+1)))</f>
        <v/>
      </c>
      <c r="AN1015" s="5" t="str">
        <f>IF(OR($AB1015="", $AC1015=""), "", IF($H1015=$M$3, "", IF(OR(AN$7&lt;$AB1015, $AC1015&lt;AN$6),"", MAX(AN$10:AN1014)+1)))</f>
        <v/>
      </c>
      <c r="AO1015" s="5" t="str">
        <f>IF(OR($AB1015="", $AC1015=""), "", IF($H1015=$M$3, "", IF(OR(AO$7&lt;$AB1015, $AC1015&lt;AO$6),"", MAX(AO$10:AO1014)+1)))</f>
        <v/>
      </c>
      <c r="AP1015" s="5" t="str">
        <f>IF(OR($AB1015="", $AC1015=""), "", IF($H1015=$M$3, "", IF(OR(AP$7&lt;$AB1015, $AC1015&lt;AP$6),"", MAX(AP$10:AP1014)+1)))</f>
        <v/>
      </c>
      <c r="AQ1015" s="5" t="str">
        <f>IF(OR($AB1015="", $AC1015=""), "", IF($H1015=$M$3, "", IF(OR(AQ$7&lt;$AB1015, $AC1015&lt;AQ$6),"", MAX(AQ$10:AQ1014)+1)))</f>
        <v/>
      </c>
      <c r="AR1015" s="5" t="str">
        <f>IF(OR($AB1015="", $AC1015=""), "", IF($H1015=$M$3, "", IF(OR(AR$7&lt;$AB1015, $AC1015&lt;AR$6),"", MAX(AR$10:AR1014)+1)))</f>
        <v/>
      </c>
      <c r="AS1015" s="5" t="str">
        <f>IF(OR($AB1015="", $AC1015=""), "", IF($H1015=$M$3, "", IF(OR(AS$7&lt;$AB1015, $AC1015&lt;AS$6),"", MAX(AS$10:AS1014)+1)))</f>
        <v/>
      </c>
      <c r="AT1015" s="5" t="str">
        <f>IF(OR($AB1015="", $AC1015=""), "", IF($H1015=$M$3, "", IF(OR(AT$7&lt;$AB1015, $AC1015&lt;AT$6),"", MAX(AT$10:AT1014)+1)))</f>
        <v/>
      </c>
      <c r="AU1015" s="5" t="str">
        <f>IF(OR($AB1015="", $AC1015=""), "", IF($H1015=$M$3, "", IF(OR(AU$7&lt;$AB1015, $AC1015&lt;AU$6),"", MAX(AU$10:AU1014)+1)))</f>
        <v/>
      </c>
      <c r="AV1015" s="5" t="str">
        <f>IF(OR($AB1015="", $AC1015=""), "", IF($H1015=$M$3, "", IF(OR(AV$7&lt;$AB1015, $AC1015&lt;AV$6),"", MAX(AV$10:AV1014)+1)))</f>
        <v/>
      </c>
      <c r="AW1015" s="5" t="str">
        <f>IF(OR($AB1015="", $AC1015=""), "", IF($H1015=$M$3, "", IF(OR(AW$7&lt;$AB1015, $AC1015&lt;AW$6),"", MAX(AW$10:AW1014)+1)))</f>
        <v/>
      </c>
      <c r="AX1015" s="5" t="str">
        <f>IF(OR($AB1015="", $AC1015=""), "", IF($H1015=$M$3, "", IF(OR(AX$7&lt;$AB1015, $AC1015&lt;AX$6),"", MAX(AX$10:AX1014)+1)))</f>
        <v/>
      </c>
      <c r="AY1015" s="5" t="str">
        <f>IF(OR($AB1015="", $AC1015=""), "", IF($H1015=$M$3, "", IF(OR(AY$7&lt;$AB1015, $AC1015&lt;AY$6),"", MAX(AY$10:AY1014)+1)))</f>
        <v/>
      </c>
      <c r="AZ1015" s="5" t="str">
        <f>IF(OR($AB1015="", $AC1015=""), "", IF($H1015=$M$3, "", IF(OR(AZ$7&lt;$AB1015, $AC1015&lt;AZ$6),"", MAX(AZ$10:AZ1014)+1)))</f>
        <v/>
      </c>
      <c r="BA1015" s="5" t="str">
        <f>IF(OR($AB1015="", $AC1015=""), "", IF($H1015=$M$3, "", IF(OR(BA$7&lt;$AB1015, $AC1015&lt;BA$6),"", MAX(BA$10:BA1014)+1)))</f>
        <v/>
      </c>
      <c r="BB1015" s="5" t="str">
        <f>IF(OR($AB1015="", $AC1015=""), "", IF($H1015=$M$3, "", IF(OR(BB$7&lt;$AB1015, $AC1015&lt;BB$6),"", MAX(BB$10:BB1014)+1)))</f>
        <v/>
      </c>
      <c r="BC1015" s="5" t="str">
        <f>IF(OR($AB1015="", $AC1015=""), "", IF($H1015=$M$3, "", IF(OR(BC$7&lt;$AB1015, $AC1015&lt;BC$6),"", MAX(BC$10:BC1014)+1)))</f>
        <v/>
      </c>
      <c r="BD1015" s="5" t="str">
        <f>IF(OR($AB1015="", $AC1015=""), "", IF($H1015=$M$3, "", IF(OR(BD$7&lt;$AB1015, $AC1015&lt;BD$6),"", MAX(BD$10:BD1014)+1)))</f>
        <v/>
      </c>
      <c r="BE1015" s="5" t="str">
        <f>IF(OR($AB1015="", $AC1015=""), "", IF($H1015=$M$3, "", IF(OR(BE$7&lt;$AB1015, $AC1015&lt;BE$6),"", MAX(BE$10:BE1014)+1)))</f>
        <v/>
      </c>
      <c r="BF1015" s="5" t="str">
        <f>IF(OR($AB1015="", $AC1015=""), "", IF($H1015=$M$3, "", IF(OR(BF$7&lt;$AB1015, $AC1015&lt;BF$6),"", MAX(BF$10:BF1014)+1)))</f>
        <v/>
      </c>
      <c r="BG1015" s="5" t="str">
        <f>IF(OR($AB1015="", $AC1015=""), "", IF($H1015=$M$3, "", IF(OR(BG$7&lt;$AB1015, $AC1015&lt;BG$6),"", MAX(BG$10:BG1014)+1)))</f>
        <v/>
      </c>
      <c r="BH1015" s="5" t="str">
        <f>IF(OR($AB1015="", $AC1015=""), "", IF($H1015=$M$3, "", IF(OR(BH$7&lt;$AB1015, $AC1015&lt;BH$6),"", MAX(BH$10:BH1014)+1)))</f>
        <v/>
      </c>
      <c r="BI1015" s="5" t="str">
        <f>IF(OR($AB1015="", $AC1015=""), "", IF($H1015=$M$3, "", IF(OR(BI$7&lt;$AB1015, $AC1015&lt;BI$6),"", MAX(BI$10:BI1014)+1)))</f>
        <v/>
      </c>
      <c r="BK1015" s="5" t="str" cm="1">
        <f t="array" aca="1" ref="BK1015" ca="1">IFERROR(INDEX($AE1015:$BI1015, $BJ1015, MATCH($BK$9, $AE$9:$BI$9, 0)), "")</f>
        <v/>
      </c>
    </row>
    <row r="1016" spans="1:63" x14ac:dyDescent="0.25">
      <c r="A1016" s="2"/>
      <c r="B1016" s="254"/>
      <c r="C1016" s="255"/>
      <c r="D1016" s="256"/>
      <c r="E1016" s="257"/>
      <c r="F1016" s="257"/>
      <c r="G1016" s="258"/>
      <c r="H1016" s="259"/>
      <c r="I1016" s="16"/>
      <c r="J1016" s="5" t="str">
        <f t="shared" si="131"/>
        <v/>
      </c>
      <c r="K1016" s="2"/>
      <c r="O1016" s="5" t="str">
        <f t="shared" si="129"/>
        <v/>
      </c>
      <c r="Q1016" s="5" t="str">
        <f t="shared" si="132"/>
        <v/>
      </c>
      <c r="S1016" s="5" t="str">
        <f t="shared" si="130"/>
        <v/>
      </c>
      <c r="U1016" s="64" t="str">
        <f>IF($D1016="","", IF(COUNTIF('Intro &amp; Setup'!$AW$49:$AW$88, $D1016)&gt;0, "BH", TEXT($D1016, "ddd")))</f>
        <v/>
      </c>
      <c r="V1016" s="65" t="str">
        <f>IF($G1016="", "", IF(COUNTIF('Intro &amp; Setup'!$AW$49:$AW$88, $G1016)&gt;0, "BH", TEXT($G1016, "ddd")))</f>
        <v/>
      </c>
      <c r="W1016" s="64" t="str">
        <f t="shared" si="133"/>
        <v/>
      </c>
      <c r="X1016" s="65" t="str">
        <f t="shared" si="134"/>
        <v/>
      </c>
      <c r="Y1016" s="64" t="str">
        <f>IF(F1016="", "", IF(OR(F1016&lt;'Intro &amp; Setup'!$Z$20, F1016&gt;'Intro &amp; Setup'!$Z$22), "X", ""))</f>
        <v/>
      </c>
      <c r="Z1016" s="65" t="str">
        <f>IF(G1016="", "", IF(OR(G1016&lt;'Intro &amp; Setup'!$Z$20, G1016&gt;'Intro &amp; Setup'!$Z$22), "X", ""))</f>
        <v/>
      </c>
      <c r="AB1016" s="58" t="str">
        <f t="shared" si="135"/>
        <v/>
      </c>
      <c r="AC1016" s="59" t="str">
        <f t="shared" si="136"/>
        <v/>
      </c>
      <c r="AE1016" s="5" t="str">
        <f>IF(OR($AB1016="", $AC1016=""), "", IF($H1016=$M$3, "", IF(OR(AE$7&lt;$AB1016, $AC1016&lt;AE$6),"", MAX(AE$10:AE1015)+1)))</f>
        <v/>
      </c>
      <c r="AF1016" s="5" t="str">
        <f>IF(OR($AB1016="", $AC1016=""), "", IF($H1016=$M$3, "", IF(OR(AF$7&lt;$AB1016, $AC1016&lt;AF$6),"", MAX(AF$10:AF1015)+1)))</f>
        <v/>
      </c>
      <c r="AG1016" s="5" t="str">
        <f>IF(OR($AB1016="", $AC1016=""), "", IF($H1016=$M$3, "", IF(OR(AG$7&lt;$AB1016, $AC1016&lt;AG$6),"", MAX(AG$10:AG1015)+1)))</f>
        <v/>
      </c>
      <c r="AH1016" s="5" t="str">
        <f>IF(OR($AB1016="", $AC1016=""), "", IF($H1016=$M$3, "", IF(OR(AH$7&lt;$AB1016, $AC1016&lt;AH$6),"", MAX(AH$10:AH1015)+1)))</f>
        <v/>
      </c>
      <c r="AI1016" s="5" t="str">
        <f>IF(OR($AB1016="", $AC1016=""), "", IF($H1016=$M$3, "", IF(OR(AI$7&lt;$AB1016, $AC1016&lt;AI$6),"", MAX(AI$10:AI1015)+1)))</f>
        <v/>
      </c>
      <c r="AJ1016" s="5" t="str">
        <f>IF(OR($AB1016="", $AC1016=""), "", IF($H1016=$M$3, "", IF(OR(AJ$7&lt;$AB1016, $AC1016&lt;AJ$6),"", MAX(AJ$10:AJ1015)+1)))</f>
        <v/>
      </c>
      <c r="AK1016" s="5" t="str">
        <f>IF(OR($AB1016="", $AC1016=""), "", IF($H1016=$M$3, "", IF(OR(AK$7&lt;$AB1016, $AC1016&lt;AK$6),"", MAX(AK$10:AK1015)+1)))</f>
        <v/>
      </c>
      <c r="AL1016" s="5" t="str">
        <f>IF(OR($AB1016="", $AC1016=""), "", IF($H1016=$M$3, "", IF(OR(AL$7&lt;$AB1016, $AC1016&lt;AL$6),"", MAX(AL$10:AL1015)+1)))</f>
        <v/>
      </c>
      <c r="AM1016" s="5" t="str">
        <f>IF(OR($AB1016="", $AC1016=""), "", IF($H1016=$M$3, "", IF(OR(AM$7&lt;$AB1016, $AC1016&lt;AM$6),"", MAX(AM$10:AM1015)+1)))</f>
        <v/>
      </c>
      <c r="AN1016" s="5" t="str">
        <f>IF(OR($AB1016="", $AC1016=""), "", IF($H1016=$M$3, "", IF(OR(AN$7&lt;$AB1016, $AC1016&lt;AN$6),"", MAX(AN$10:AN1015)+1)))</f>
        <v/>
      </c>
      <c r="AO1016" s="5" t="str">
        <f>IF(OR($AB1016="", $AC1016=""), "", IF($H1016=$M$3, "", IF(OR(AO$7&lt;$AB1016, $AC1016&lt;AO$6),"", MAX(AO$10:AO1015)+1)))</f>
        <v/>
      </c>
      <c r="AP1016" s="5" t="str">
        <f>IF(OR($AB1016="", $AC1016=""), "", IF($H1016=$M$3, "", IF(OR(AP$7&lt;$AB1016, $AC1016&lt;AP$6),"", MAX(AP$10:AP1015)+1)))</f>
        <v/>
      </c>
      <c r="AQ1016" s="5" t="str">
        <f>IF(OR($AB1016="", $AC1016=""), "", IF($H1016=$M$3, "", IF(OR(AQ$7&lt;$AB1016, $AC1016&lt;AQ$6),"", MAX(AQ$10:AQ1015)+1)))</f>
        <v/>
      </c>
      <c r="AR1016" s="5" t="str">
        <f>IF(OR($AB1016="", $AC1016=""), "", IF($H1016=$M$3, "", IF(OR(AR$7&lt;$AB1016, $AC1016&lt;AR$6),"", MAX(AR$10:AR1015)+1)))</f>
        <v/>
      </c>
      <c r="AS1016" s="5" t="str">
        <f>IF(OR($AB1016="", $AC1016=""), "", IF($H1016=$M$3, "", IF(OR(AS$7&lt;$AB1016, $AC1016&lt;AS$6),"", MAX(AS$10:AS1015)+1)))</f>
        <v/>
      </c>
      <c r="AT1016" s="5" t="str">
        <f>IF(OR($AB1016="", $AC1016=""), "", IF($H1016=$M$3, "", IF(OR(AT$7&lt;$AB1016, $AC1016&lt;AT$6),"", MAX(AT$10:AT1015)+1)))</f>
        <v/>
      </c>
      <c r="AU1016" s="5" t="str">
        <f>IF(OR($AB1016="", $AC1016=""), "", IF($H1016=$M$3, "", IF(OR(AU$7&lt;$AB1016, $AC1016&lt;AU$6),"", MAX(AU$10:AU1015)+1)))</f>
        <v/>
      </c>
      <c r="AV1016" s="5" t="str">
        <f>IF(OR($AB1016="", $AC1016=""), "", IF($H1016=$M$3, "", IF(OR(AV$7&lt;$AB1016, $AC1016&lt;AV$6),"", MAX(AV$10:AV1015)+1)))</f>
        <v/>
      </c>
      <c r="AW1016" s="5" t="str">
        <f>IF(OR($AB1016="", $AC1016=""), "", IF($H1016=$M$3, "", IF(OR(AW$7&lt;$AB1016, $AC1016&lt;AW$6),"", MAX(AW$10:AW1015)+1)))</f>
        <v/>
      </c>
      <c r="AX1016" s="5" t="str">
        <f>IF(OR($AB1016="", $AC1016=""), "", IF($H1016=$M$3, "", IF(OR(AX$7&lt;$AB1016, $AC1016&lt;AX$6),"", MAX(AX$10:AX1015)+1)))</f>
        <v/>
      </c>
      <c r="AY1016" s="5" t="str">
        <f>IF(OR($AB1016="", $AC1016=""), "", IF($H1016=$M$3, "", IF(OR(AY$7&lt;$AB1016, $AC1016&lt;AY$6),"", MAX(AY$10:AY1015)+1)))</f>
        <v/>
      </c>
      <c r="AZ1016" s="5" t="str">
        <f>IF(OR($AB1016="", $AC1016=""), "", IF($H1016=$M$3, "", IF(OR(AZ$7&lt;$AB1016, $AC1016&lt;AZ$6),"", MAX(AZ$10:AZ1015)+1)))</f>
        <v/>
      </c>
      <c r="BA1016" s="5" t="str">
        <f>IF(OR($AB1016="", $AC1016=""), "", IF($H1016=$M$3, "", IF(OR(BA$7&lt;$AB1016, $AC1016&lt;BA$6),"", MAX(BA$10:BA1015)+1)))</f>
        <v/>
      </c>
      <c r="BB1016" s="5" t="str">
        <f>IF(OR($AB1016="", $AC1016=""), "", IF($H1016=$M$3, "", IF(OR(BB$7&lt;$AB1016, $AC1016&lt;BB$6),"", MAX(BB$10:BB1015)+1)))</f>
        <v/>
      </c>
      <c r="BC1016" s="5" t="str">
        <f>IF(OR($AB1016="", $AC1016=""), "", IF($H1016=$M$3, "", IF(OR(BC$7&lt;$AB1016, $AC1016&lt;BC$6),"", MAX(BC$10:BC1015)+1)))</f>
        <v/>
      </c>
      <c r="BD1016" s="5" t="str">
        <f>IF(OR($AB1016="", $AC1016=""), "", IF($H1016=$M$3, "", IF(OR(BD$7&lt;$AB1016, $AC1016&lt;BD$6),"", MAX(BD$10:BD1015)+1)))</f>
        <v/>
      </c>
      <c r="BE1016" s="5" t="str">
        <f>IF(OR($AB1016="", $AC1016=""), "", IF($H1016=$M$3, "", IF(OR(BE$7&lt;$AB1016, $AC1016&lt;BE$6),"", MAX(BE$10:BE1015)+1)))</f>
        <v/>
      </c>
      <c r="BF1016" s="5" t="str">
        <f>IF(OR($AB1016="", $AC1016=""), "", IF($H1016=$M$3, "", IF(OR(BF$7&lt;$AB1016, $AC1016&lt;BF$6),"", MAX(BF$10:BF1015)+1)))</f>
        <v/>
      </c>
      <c r="BG1016" s="5" t="str">
        <f>IF(OR($AB1016="", $AC1016=""), "", IF($H1016=$M$3, "", IF(OR(BG$7&lt;$AB1016, $AC1016&lt;BG$6),"", MAX(BG$10:BG1015)+1)))</f>
        <v/>
      </c>
      <c r="BH1016" s="5" t="str">
        <f>IF(OR($AB1016="", $AC1016=""), "", IF($H1016=$M$3, "", IF(OR(BH$7&lt;$AB1016, $AC1016&lt;BH$6),"", MAX(BH$10:BH1015)+1)))</f>
        <v/>
      </c>
      <c r="BI1016" s="5" t="str">
        <f>IF(OR($AB1016="", $AC1016=""), "", IF($H1016=$M$3, "", IF(OR(BI$7&lt;$AB1016, $AC1016&lt;BI$6),"", MAX(BI$10:BI1015)+1)))</f>
        <v/>
      </c>
      <c r="BK1016" s="5" t="str" cm="1">
        <f t="array" aca="1" ref="BK1016" ca="1">IFERROR(INDEX($AE1016:$BI1016, $BJ1016, MATCH($BK$9, $AE$9:$BI$9, 0)), "")</f>
        <v/>
      </c>
    </row>
    <row r="1017" spans="1:63" x14ac:dyDescent="0.25">
      <c r="A1017" s="2"/>
      <c r="B1017" s="254"/>
      <c r="C1017" s="255"/>
      <c r="D1017" s="256"/>
      <c r="E1017" s="257"/>
      <c r="F1017" s="257"/>
      <c r="G1017" s="258"/>
      <c r="H1017" s="259"/>
      <c r="I1017" s="16"/>
      <c r="J1017" s="5" t="str">
        <f t="shared" si="131"/>
        <v/>
      </c>
      <c r="K1017" s="2"/>
      <c r="O1017" s="5" t="str">
        <f t="shared" si="129"/>
        <v/>
      </c>
      <c r="Q1017" s="5" t="str">
        <f t="shared" si="132"/>
        <v/>
      </c>
      <c r="S1017" s="5" t="str">
        <f t="shared" si="130"/>
        <v/>
      </c>
      <c r="U1017" s="64" t="str">
        <f>IF($D1017="","", IF(COUNTIF('Intro &amp; Setup'!$AW$49:$AW$88, $D1017)&gt;0, "BH", TEXT($D1017, "ddd")))</f>
        <v/>
      </c>
      <c r="V1017" s="65" t="str">
        <f>IF($G1017="", "", IF(COUNTIF('Intro &amp; Setup'!$AW$49:$AW$88, $G1017)&gt;0, "BH", TEXT($G1017, "ddd")))</f>
        <v/>
      </c>
      <c r="W1017" s="64" t="str">
        <f t="shared" si="133"/>
        <v/>
      </c>
      <c r="X1017" s="65" t="str">
        <f t="shared" si="134"/>
        <v/>
      </c>
      <c r="Y1017" s="64" t="str">
        <f>IF(F1017="", "", IF(OR(F1017&lt;'Intro &amp; Setup'!$Z$20, F1017&gt;'Intro &amp; Setup'!$Z$22), "X", ""))</f>
        <v/>
      </c>
      <c r="Z1017" s="65" t="str">
        <f>IF(G1017="", "", IF(OR(G1017&lt;'Intro &amp; Setup'!$Z$20, G1017&gt;'Intro &amp; Setup'!$Z$22), "X", ""))</f>
        <v/>
      </c>
      <c r="AB1017" s="58" t="str">
        <f t="shared" si="135"/>
        <v/>
      </c>
      <c r="AC1017" s="59" t="str">
        <f t="shared" si="136"/>
        <v/>
      </c>
      <c r="AE1017" s="5" t="str">
        <f>IF(OR($AB1017="", $AC1017=""), "", IF($H1017=$M$3, "", IF(OR(AE$7&lt;$AB1017, $AC1017&lt;AE$6),"", MAX(AE$10:AE1016)+1)))</f>
        <v/>
      </c>
      <c r="AF1017" s="5" t="str">
        <f>IF(OR($AB1017="", $AC1017=""), "", IF($H1017=$M$3, "", IF(OR(AF$7&lt;$AB1017, $AC1017&lt;AF$6),"", MAX(AF$10:AF1016)+1)))</f>
        <v/>
      </c>
      <c r="AG1017" s="5" t="str">
        <f>IF(OR($AB1017="", $AC1017=""), "", IF($H1017=$M$3, "", IF(OR(AG$7&lt;$AB1017, $AC1017&lt;AG$6),"", MAX(AG$10:AG1016)+1)))</f>
        <v/>
      </c>
      <c r="AH1017" s="5" t="str">
        <f>IF(OR($AB1017="", $AC1017=""), "", IF($H1017=$M$3, "", IF(OR(AH$7&lt;$AB1017, $AC1017&lt;AH$6),"", MAX(AH$10:AH1016)+1)))</f>
        <v/>
      </c>
      <c r="AI1017" s="5" t="str">
        <f>IF(OR($AB1017="", $AC1017=""), "", IF($H1017=$M$3, "", IF(OR(AI$7&lt;$AB1017, $AC1017&lt;AI$6),"", MAX(AI$10:AI1016)+1)))</f>
        <v/>
      </c>
      <c r="AJ1017" s="5" t="str">
        <f>IF(OR($AB1017="", $AC1017=""), "", IF($H1017=$M$3, "", IF(OR(AJ$7&lt;$AB1017, $AC1017&lt;AJ$6),"", MAX(AJ$10:AJ1016)+1)))</f>
        <v/>
      </c>
      <c r="AK1017" s="5" t="str">
        <f>IF(OR($AB1017="", $AC1017=""), "", IF($H1017=$M$3, "", IF(OR(AK$7&lt;$AB1017, $AC1017&lt;AK$6),"", MAX(AK$10:AK1016)+1)))</f>
        <v/>
      </c>
      <c r="AL1017" s="5" t="str">
        <f>IF(OR($AB1017="", $AC1017=""), "", IF($H1017=$M$3, "", IF(OR(AL$7&lt;$AB1017, $AC1017&lt;AL$6),"", MAX(AL$10:AL1016)+1)))</f>
        <v/>
      </c>
      <c r="AM1017" s="5" t="str">
        <f>IF(OR($AB1017="", $AC1017=""), "", IF($H1017=$M$3, "", IF(OR(AM$7&lt;$AB1017, $AC1017&lt;AM$6),"", MAX(AM$10:AM1016)+1)))</f>
        <v/>
      </c>
      <c r="AN1017" s="5" t="str">
        <f>IF(OR($AB1017="", $AC1017=""), "", IF($H1017=$M$3, "", IF(OR(AN$7&lt;$AB1017, $AC1017&lt;AN$6),"", MAX(AN$10:AN1016)+1)))</f>
        <v/>
      </c>
      <c r="AO1017" s="5" t="str">
        <f>IF(OR($AB1017="", $AC1017=""), "", IF($H1017=$M$3, "", IF(OR(AO$7&lt;$AB1017, $AC1017&lt;AO$6),"", MAX(AO$10:AO1016)+1)))</f>
        <v/>
      </c>
      <c r="AP1017" s="5" t="str">
        <f>IF(OR($AB1017="", $AC1017=""), "", IF($H1017=$M$3, "", IF(OR(AP$7&lt;$AB1017, $AC1017&lt;AP$6),"", MAX(AP$10:AP1016)+1)))</f>
        <v/>
      </c>
      <c r="AQ1017" s="5" t="str">
        <f>IF(OR($AB1017="", $AC1017=""), "", IF($H1017=$M$3, "", IF(OR(AQ$7&lt;$AB1017, $AC1017&lt;AQ$6),"", MAX(AQ$10:AQ1016)+1)))</f>
        <v/>
      </c>
      <c r="AR1017" s="5" t="str">
        <f>IF(OR($AB1017="", $AC1017=""), "", IF($H1017=$M$3, "", IF(OR(AR$7&lt;$AB1017, $AC1017&lt;AR$6),"", MAX(AR$10:AR1016)+1)))</f>
        <v/>
      </c>
      <c r="AS1017" s="5" t="str">
        <f>IF(OR($AB1017="", $AC1017=""), "", IF($H1017=$M$3, "", IF(OR(AS$7&lt;$AB1017, $AC1017&lt;AS$6),"", MAX(AS$10:AS1016)+1)))</f>
        <v/>
      </c>
      <c r="AT1017" s="5" t="str">
        <f>IF(OR($AB1017="", $AC1017=""), "", IF($H1017=$M$3, "", IF(OR(AT$7&lt;$AB1017, $AC1017&lt;AT$6),"", MAX(AT$10:AT1016)+1)))</f>
        <v/>
      </c>
      <c r="AU1017" s="5" t="str">
        <f>IF(OR($AB1017="", $AC1017=""), "", IF($H1017=$M$3, "", IF(OR(AU$7&lt;$AB1017, $AC1017&lt;AU$6),"", MAX(AU$10:AU1016)+1)))</f>
        <v/>
      </c>
      <c r="AV1017" s="5" t="str">
        <f>IF(OR($AB1017="", $AC1017=""), "", IF($H1017=$M$3, "", IF(OR(AV$7&lt;$AB1017, $AC1017&lt;AV$6),"", MAX(AV$10:AV1016)+1)))</f>
        <v/>
      </c>
      <c r="AW1017" s="5" t="str">
        <f>IF(OR($AB1017="", $AC1017=""), "", IF($H1017=$M$3, "", IF(OR(AW$7&lt;$AB1017, $AC1017&lt;AW$6),"", MAX(AW$10:AW1016)+1)))</f>
        <v/>
      </c>
      <c r="AX1017" s="5" t="str">
        <f>IF(OR($AB1017="", $AC1017=""), "", IF($H1017=$M$3, "", IF(OR(AX$7&lt;$AB1017, $AC1017&lt;AX$6),"", MAX(AX$10:AX1016)+1)))</f>
        <v/>
      </c>
      <c r="AY1017" s="5" t="str">
        <f>IF(OR($AB1017="", $AC1017=""), "", IF($H1017=$M$3, "", IF(OR(AY$7&lt;$AB1017, $AC1017&lt;AY$6),"", MAX(AY$10:AY1016)+1)))</f>
        <v/>
      </c>
      <c r="AZ1017" s="5" t="str">
        <f>IF(OR($AB1017="", $AC1017=""), "", IF($H1017=$M$3, "", IF(OR(AZ$7&lt;$AB1017, $AC1017&lt;AZ$6),"", MAX(AZ$10:AZ1016)+1)))</f>
        <v/>
      </c>
      <c r="BA1017" s="5" t="str">
        <f>IF(OR($AB1017="", $AC1017=""), "", IF($H1017=$M$3, "", IF(OR(BA$7&lt;$AB1017, $AC1017&lt;BA$6),"", MAX(BA$10:BA1016)+1)))</f>
        <v/>
      </c>
      <c r="BB1017" s="5" t="str">
        <f>IF(OR($AB1017="", $AC1017=""), "", IF($H1017=$M$3, "", IF(OR(BB$7&lt;$AB1017, $AC1017&lt;BB$6),"", MAX(BB$10:BB1016)+1)))</f>
        <v/>
      </c>
      <c r="BC1017" s="5" t="str">
        <f>IF(OR($AB1017="", $AC1017=""), "", IF($H1017=$M$3, "", IF(OR(BC$7&lt;$AB1017, $AC1017&lt;BC$6),"", MAX(BC$10:BC1016)+1)))</f>
        <v/>
      </c>
      <c r="BD1017" s="5" t="str">
        <f>IF(OR($AB1017="", $AC1017=""), "", IF($H1017=$M$3, "", IF(OR(BD$7&lt;$AB1017, $AC1017&lt;BD$6),"", MAX(BD$10:BD1016)+1)))</f>
        <v/>
      </c>
      <c r="BE1017" s="5" t="str">
        <f>IF(OR($AB1017="", $AC1017=""), "", IF($H1017=$M$3, "", IF(OR(BE$7&lt;$AB1017, $AC1017&lt;BE$6),"", MAX(BE$10:BE1016)+1)))</f>
        <v/>
      </c>
      <c r="BF1017" s="5" t="str">
        <f>IF(OR($AB1017="", $AC1017=""), "", IF($H1017=$M$3, "", IF(OR(BF$7&lt;$AB1017, $AC1017&lt;BF$6),"", MAX(BF$10:BF1016)+1)))</f>
        <v/>
      </c>
      <c r="BG1017" s="5" t="str">
        <f>IF(OR($AB1017="", $AC1017=""), "", IF($H1017=$M$3, "", IF(OR(BG$7&lt;$AB1017, $AC1017&lt;BG$6),"", MAX(BG$10:BG1016)+1)))</f>
        <v/>
      </c>
      <c r="BH1017" s="5" t="str">
        <f>IF(OR($AB1017="", $AC1017=""), "", IF($H1017=$M$3, "", IF(OR(BH$7&lt;$AB1017, $AC1017&lt;BH$6),"", MAX(BH$10:BH1016)+1)))</f>
        <v/>
      </c>
      <c r="BI1017" s="5" t="str">
        <f>IF(OR($AB1017="", $AC1017=""), "", IF($H1017=$M$3, "", IF(OR(BI$7&lt;$AB1017, $AC1017&lt;BI$6),"", MAX(BI$10:BI1016)+1)))</f>
        <v/>
      </c>
      <c r="BK1017" s="5" t="str" cm="1">
        <f t="array" aca="1" ref="BK1017" ca="1">IFERROR(INDEX($AE1017:$BI1017, $BJ1017, MATCH($BK$9, $AE$9:$BI$9, 0)), "")</f>
        <v/>
      </c>
    </row>
    <row r="1018" spans="1:63" x14ac:dyDescent="0.25">
      <c r="A1018" s="2"/>
      <c r="B1018" s="254"/>
      <c r="C1018" s="255"/>
      <c r="D1018" s="256"/>
      <c r="E1018" s="257"/>
      <c r="F1018" s="257"/>
      <c r="G1018" s="258"/>
      <c r="H1018" s="259"/>
      <c r="I1018" s="16"/>
      <c r="J1018" s="5" t="str">
        <f t="shared" si="131"/>
        <v/>
      </c>
      <c r="K1018" s="2"/>
      <c r="O1018" s="5" t="str">
        <f t="shared" si="129"/>
        <v/>
      </c>
      <c r="Q1018" s="5" t="str">
        <f t="shared" si="132"/>
        <v/>
      </c>
      <c r="S1018" s="5" t="str">
        <f t="shared" si="130"/>
        <v/>
      </c>
      <c r="U1018" s="64" t="str">
        <f>IF($D1018="","", IF(COUNTIF('Intro &amp; Setup'!$AW$49:$AW$88, $D1018)&gt;0, "BH", TEXT($D1018, "ddd")))</f>
        <v/>
      </c>
      <c r="V1018" s="65" t="str">
        <f>IF($G1018="", "", IF(COUNTIF('Intro &amp; Setup'!$AW$49:$AW$88, $G1018)&gt;0, "BH", TEXT($G1018, "ddd")))</f>
        <v/>
      </c>
      <c r="W1018" s="64" t="str">
        <f t="shared" si="133"/>
        <v/>
      </c>
      <c r="X1018" s="65" t="str">
        <f t="shared" si="134"/>
        <v/>
      </c>
      <c r="Y1018" s="64" t="str">
        <f>IF(F1018="", "", IF(OR(F1018&lt;'Intro &amp; Setup'!$Z$20, F1018&gt;'Intro &amp; Setup'!$Z$22), "X", ""))</f>
        <v/>
      </c>
      <c r="Z1018" s="65" t="str">
        <f>IF(G1018="", "", IF(OR(G1018&lt;'Intro &amp; Setup'!$Z$20, G1018&gt;'Intro &amp; Setup'!$Z$22), "X", ""))</f>
        <v/>
      </c>
      <c r="AB1018" s="58" t="str">
        <f t="shared" si="135"/>
        <v/>
      </c>
      <c r="AC1018" s="59" t="str">
        <f t="shared" si="136"/>
        <v/>
      </c>
      <c r="AE1018" s="5" t="str">
        <f>IF(OR($AB1018="", $AC1018=""), "", IF($H1018=$M$3, "", IF(OR(AE$7&lt;$AB1018, $AC1018&lt;AE$6),"", MAX(AE$10:AE1017)+1)))</f>
        <v/>
      </c>
      <c r="AF1018" s="5" t="str">
        <f>IF(OR($AB1018="", $AC1018=""), "", IF($H1018=$M$3, "", IF(OR(AF$7&lt;$AB1018, $AC1018&lt;AF$6),"", MAX(AF$10:AF1017)+1)))</f>
        <v/>
      </c>
      <c r="AG1018" s="5" t="str">
        <f>IF(OR($AB1018="", $AC1018=""), "", IF($H1018=$M$3, "", IF(OR(AG$7&lt;$AB1018, $AC1018&lt;AG$6),"", MAX(AG$10:AG1017)+1)))</f>
        <v/>
      </c>
      <c r="AH1018" s="5" t="str">
        <f>IF(OR($AB1018="", $AC1018=""), "", IF($H1018=$M$3, "", IF(OR(AH$7&lt;$AB1018, $AC1018&lt;AH$6),"", MAX(AH$10:AH1017)+1)))</f>
        <v/>
      </c>
      <c r="AI1018" s="5" t="str">
        <f>IF(OR($AB1018="", $AC1018=""), "", IF($H1018=$M$3, "", IF(OR(AI$7&lt;$AB1018, $AC1018&lt;AI$6),"", MAX(AI$10:AI1017)+1)))</f>
        <v/>
      </c>
      <c r="AJ1018" s="5" t="str">
        <f>IF(OR($AB1018="", $AC1018=""), "", IF($H1018=$M$3, "", IF(OR(AJ$7&lt;$AB1018, $AC1018&lt;AJ$6),"", MAX(AJ$10:AJ1017)+1)))</f>
        <v/>
      </c>
      <c r="AK1018" s="5" t="str">
        <f>IF(OR($AB1018="", $AC1018=""), "", IF($H1018=$M$3, "", IF(OR(AK$7&lt;$AB1018, $AC1018&lt;AK$6),"", MAX(AK$10:AK1017)+1)))</f>
        <v/>
      </c>
      <c r="AL1018" s="5" t="str">
        <f>IF(OR($AB1018="", $AC1018=""), "", IF($H1018=$M$3, "", IF(OR(AL$7&lt;$AB1018, $AC1018&lt;AL$6),"", MAX(AL$10:AL1017)+1)))</f>
        <v/>
      </c>
      <c r="AM1018" s="5" t="str">
        <f>IF(OR($AB1018="", $AC1018=""), "", IF($H1018=$M$3, "", IF(OR(AM$7&lt;$AB1018, $AC1018&lt;AM$6),"", MAX(AM$10:AM1017)+1)))</f>
        <v/>
      </c>
      <c r="AN1018" s="5" t="str">
        <f>IF(OR($AB1018="", $AC1018=""), "", IF($H1018=$M$3, "", IF(OR(AN$7&lt;$AB1018, $AC1018&lt;AN$6),"", MAX(AN$10:AN1017)+1)))</f>
        <v/>
      </c>
      <c r="AO1018" s="5" t="str">
        <f>IF(OR($AB1018="", $AC1018=""), "", IF($H1018=$M$3, "", IF(OR(AO$7&lt;$AB1018, $AC1018&lt;AO$6),"", MAX(AO$10:AO1017)+1)))</f>
        <v/>
      </c>
      <c r="AP1018" s="5" t="str">
        <f>IF(OR($AB1018="", $AC1018=""), "", IF($H1018=$M$3, "", IF(OR(AP$7&lt;$AB1018, $AC1018&lt;AP$6),"", MAX(AP$10:AP1017)+1)))</f>
        <v/>
      </c>
      <c r="AQ1018" s="5" t="str">
        <f>IF(OR($AB1018="", $AC1018=""), "", IF($H1018=$M$3, "", IF(OR(AQ$7&lt;$AB1018, $AC1018&lt;AQ$6),"", MAX(AQ$10:AQ1017)+1)))</f>
        <v/>
      </c>
      <c r="AR1018" s="5" t="str">
        <f>IF(OR($AB1018="", $AC1018=""), "", IF($H1018=$M$3, "", IF(OR(AR$7&lt;$AB1018, $AC1018&lt;AR$6),"", MAX(AR$10:AR1017)+1)))</f>
        <v/>
      </c>
      <c r="AS1018" s="5" t="str">
        <f>IF(OR($AB1018="", $AC1018=""), "", IF($H1018=$M$3, "", IF(OR(AS$7&lt;$AB1018, $AC1018&lt;AS$6),"", MAX(AS$10:AS1017)+1)))</f>
        <v/>
      </c>
      <c r="AT1018" s="5" t="str">
        <f>IF(OR($AB1018="", $AC1018=""), "", IF($H1018=$M$3, "", IF(OR(AT$7&lt;$AB1018, $AC1018&lt;AT$6),"", MAX(AT$10:AT1017)+1)))</f>
        <v/>
      </c>
      <c r="AU1018" s="5" t="str">
        <f>IF(OR($AB1018="", $AC1018=""), "", IF($H1018=$M$3, "", IF(OR(AU$7&lt;$AB1018, $AC1018&lt;AU$6),"", MAX(AU$10:AU1017)+1)))</f>
        <v/>
      </c>
      <c r="AV1018" s="5" t="str">
        <f>IF(OR($AB1018="", $AC1018=""), "", IF($H1018=$M$3, "", IF(OR(AV$7&lt;$AB1018, $AC1018&lt;AV$6),"", MAX(AV$10:AV1017)+1)))</f>
        <v/>
      </c>
      <c r="AW1018" s="5" t="str">
        <f>IF(OR($AB1018="", $AC1018=""), "", IF($H1018=$M$3, "", IF(OR(AW$7&lt;$AB1018, $AC1018&lt;AW$6),"", MAX(AW$10:AW1017)+1)))</f>
        <v/>
      </c>
      <c r="AX1018" s="5" t="str">
        <f>IF(OR($AB1018="", $AC1018=""), "", IF($H1018=$M$3, "", IF(OR(AX$7&lt;$AB1018, $AC1018&lt;AX$6),"", MAX(AX$10:AX1017)+1)))</f>
        <v/>
      </c>
      <c r="AY1018" s="5" t="str">
        <f>IF(OR($AB1018="", $AC1018=""), "", IF($H1018=$M$3, "", IF(OR(AY$7&lt;$AB1018, $AC1018&lt;AY$6),"", MAX(AY$10:AY1017)+1)))</f>
        <v/>
      </c>
      <c r="AZ1018" s="5" t="str">
        <f>IF(OR($AB1018="", $AC1018=""), "", IF($H1018=$M$3, "", IF(OR(AZ$7&lt;$AB1018, $AC1018&lt;AZ$6),"", MAX(AZ$10:AZ1017)+1)))</f>
        <v/>
      </c>
      <c r="BA1018" s="5" t="str">
        <f>IF(OR($AB1018="", $AC1018=""), "", IF($H1018=$M$3, "", IF(OR(BA$7&lt;$AB1018, $AC1018&lt;BA$6),"", MAX(BA$10:BA1017)+1)))</f>
        <v/>
      </c>
      <c r="BB1018" s="5" t="str">
        <f>IF(OR($AB1018="", $AC1018=""), "", IF($H1018=$M$3, "", IF(OR(BB$7&lt;$AB1018, $AC1018&lt;BB$6),"", MAX(BB$10:BB1017)+1)))</f>
        <v/>
      </c>
      <c r="BC1018" s="5" t="str">
        <f>IF(OR($AB1018="", $AC1018=""), "", IF($H1018=$M$3, "", IF(OR(BC$7&lt;$AB1018, $AC1018&lt;BC$6),"", MAX(BC$10:BC1017)+1)))</f>
        <v/>
      </c>
      <c r="BD1018" s="5" t="str">
        <f>IF(OR($AB1018="", $AC1018=""), "", IF($H1018=$M$3, "", IF(OR(BD$7&lt;$AB1018, $AC1018&lt;BD$6),"", MAX(BD$10:BD1017)+1)))</f>
        <v/>
      </c>
      <c r="BE1018" s="5" t="str">
        <f>IF(OR($AB1018="", $AC1018=""), "", IF($H1018=$M$3, "", IF(OR(BE$7&lt;$AB1018, $AC1018&lt;BE$6),"", MAX(BE$10:BE1017)+1)))</f>
        <v/>
      </c>
      <c r="BF1018" s="5" t="str">
        <f>IF(OR($AB1018="", $AC1018=""), "", IF($H1018=$M$3, "", IF(OR(BF$7&lt;$AB1018, $AC1018&lt;BF$6),"", MAX(BF$10:BF1017)+1)))</f>
        <v/>
      </c>
      <c r="BG1018" s="5" t="str">
        <f>IF(OR($AB1018="", $AC1018=""), "", IF($H1018=$M$3, "", IF(OR(BG$7&lt;$AB1018, $AC1018&lt;BG$6),"", MAX(BG$10:BG1017)+1)))</f>
        <v/>
      </c>
      <c r="BH1018" s="5" t="str">
        <f>IF(OR($AB1018="", $AC1018=""), "", IF($H1018=$M$3, "", IF(OR(BH$7&lt;$AB1018, $AC1018&lt;BH$6),"", MAX(BH$10:BH1017)+1)))</f>
        <v/>
      </c>
      <c r="BI1018" s="5" t="str">
        <f>IF(OR($AB1018="", $AC1018=""), "", IF($H1018=$M$3, "", IF(OR(BI$7&lt;$AB1018, $AC1018&lt;BI$6),"", MAX(BI$10:BI1017)+1)))</f>
        <v/>
      </c>
      <c r="BK1018" s="5" t="str" cm="1">
        <f t="array" aca="1" ref="BK1018" ca="1">IFERROR(INDEX($AE1018:$BI1018, $BJ1018, MATCH($BK$9, $AE$9:$BI$9, 0)), "")</f>
        <v/>
      </c>
    </row>
    <row r="1019" spans="1:63" x14ac:dyDescent="0.25">
      <c r="A1019" s="2"/>
      <c r="B1019" s="254"/>
      <c r="C1019" s="255"/>
      <c r="D1019" s="256"/>
      <c r="E1019" s="257"/>
      <c r="F1019" s="257"/>
      <c r="G1019" s="258"/>
      <c r="H1019" s="259"/>
      <c r="I1019" s="16"/>
      <c r="J1019" s="5" t="str">
        <f t="shared" si="131"/>
        <v/>
      </c>
      <c r="K1019" s="2"/>
      <c r="O1019" s="5" t="str">
        <f t="shared" si="129"/>
        <v/>
      </c>
      <c r="Q1019" s="5" t="str">
        <f t="shared" si="132"/>
        <v/>
      </c>
      <c r="S1019" s="5" t="str">
        <f t="shared" si="130"/>
        <v/>
      </c>
      <c r="U1019" s="64" t="str">
        <f>IF($D1019="","", IF(COUNTIF('Intro &amp; Setup'!$AW$49:$AW$88, $D1019)&gt;0, "BH", TEXT($D1019, "ddd")))</f>
        <v/>
      </c>
      <c r="V1019" s="65" t="str">
        <f>IF($G1019="", "", IF(COUNTIF('Intro &amp; Setup'!$AW$49:$AW$88, $G1019)&gt;0, "BH", TEXT($G1019, "ddd")))</f>
        <v/>
      </c>
      <c r="W1019" s="64" t="str">
        <f t="shared" si="133"/>
        <v/>
      </c>
      <c r="X1019" s="65" t="str">
        <f t="shared" si="134"/>
        <v/>
      </c>
      <c r="Y1019" s="64" t="str">
        <f>IF(F1019="", "", IF(OR(F1019&lt;'Intro &amp; Setup'!$Z$20, F1019&gt;'Intro &amp; Setup'!$Z$22), "X", ""))</f>
        <v/>
      </c>
      <c r="Z1019" s="65" t="str">
        <f>IF(G1019="", "", IF(OR(G1019&lt;'Intro &amp; Setup'!$Z$20, G1019&gt;'Intro &amp; Setup'!$Z$22), "X", ""))</f>
        <v/>
      </c>
      <c r="AB1019" s="58" t="str">
        <f t="shared" si="135"/>
        <v/>
      </c>
      <c r="AC1019" s="59" t="str">
        <f t="shared" si="136"/>
        <v/>
      </c>
      <c r="AE1019" s="5" t="str">
        <f>IF(OR($AB1019="", $AC1019=""), "", IF($H1019=$M$3, "", IF(OR(AE$7&lt;$AB1019, $AC1019&lt;AE$6),"", MAX(AE$10:AE1018)+1)))</f>
        <v/>
      </c>
      <c r="AF1019" s="5" t="str">
        <f>IF(OR($AB1019="", $AC1019=""), "", IF($H1019=$M$3, "", IF(OR(AF$7&lt;$AB1019, $AC1019&lt;AF$6),"", MAX(AF$10:AF1018)+1)))</f>
        <v/>
      </c>
      <c r="AG1019" s="5" t="str">
        <f>IF(OR($AB1019="", $AC1019=""), "", IF($H1019=$M$3, "", IF(OR(AG$7&lt;$AB1019, $AC1019&lt;AG$6),"", MAX(AG$10:AG1018)+1)))</f>
        <v/>
      </c>
      <c r="AH1019" s="5" t="str">
        <f>IF(OR($AB1019="", $AC1019=""), "", IF($H1019=$M$3, "", IF(OR(AH$7&lt;$AB1019, $AC1019&lt;AH$6),"", MAX(AH$10:AH1018)+1)))</f>
        <v/>
      </c>
      <c r="AI1019" s="5" t="str">
        <f>IF(OR($AB1019="", $AC1019=""), "", IF($H1019=$M$3, "", IF(OR(AI$7&lt;$AB1019, $AC1019&lt;AI$6),"", MAX(AI$10:AI1018)+1)))</f>
        <v/>
      </c>
      <c r="AJ1019" s="5" t="str">
        <f>IF(OR($AB1019="", $AC1019=""), "", IF($H1019=$M$3, "", IF(OR(AJ$7&lt;$AB1019, $AC1019&lt;AJ$6),"", MAX(AJ$10:AJ1018)+1)))</f>
        <v/>
      </c>
      <c r="AK1019" s="5" t="str">
        <f>IF(OR($AB1019="", $AC1019=""), "", IF($H1019=$M$3, "", IF(OR(AK$7&lt;$AB1019, $AC1019&lt;AK$6),"", MAX(AK$10:AK1018)+1)))</f>
        <v/>
      </c>
      <c r="AL1019" s="5" t="str">
        <f>IF(OR($AB1019="", $AC1019=""), "", IF($H1019=$M$3, "", IF(OR(AL$7&lt;$AB1019, $AC1019&lt;AL$6),"", MAX(AL$10:AL1018)+1)))</f>
        <v/>
      </c>
      <c r="AM1019" s="5" t="str">
        <f>IF(OR($AB1019="", $AC1019=""), "", IF($H1019=$M$3, "", IF(OR(AM$7&lt;$AB1019, $AC1019&lt;AM$6),"", MAX(AM$10:AM1018)+1)))</f>
        <v/>
      </c>
      <c r="AN1019" s="5" t="str">
        <f>IF(OR($AB1019="", $AC1019=""), "", IF($H1019=$M$3, "", IF(OR(AN$7&lt;$AB1019, $AC1019&lt;AN$6),"", MAX(AN$10:AN1018)+1)))</f>
        <v/>
      </c>
      <c r="AO1019" s="5" t="str">
        <f>IF(OR($AB1019="", $AC1019=""), "", IF($H1019=$M$3, "", IF(OR(AO$7&lt;$AB1019, $AC1019&lt;AO$6),"", MAX(AO$10:AO1018)+1)))</f>
        <v/>
      </c>
      <c r="AP1019" s="5" t="str">
        <f>IF(OR($AB1019="", $AC1019=""), "", IF($H1019=$M$3, "", IF(OR(AP$7&lt;$AB1019, $AC1019&lt;AP$6),"", MAX(AP$10:AP1018)+1)))</f>
        <v/>
      </c>
      <c r="AQ1019" s="5" t="str">
        <f>IF(OR($AB1019="", $AC1019=""), "", IF($H1019=$M$3, "", IF(OR(AQ$7&lt;$AB1019, $AC1019&lt;AQ$6),"", MAX(AQ$10:AQ1018)+1)))</f>
        <v/>
      </c>
      <c r="AR1019" s="5" t="str">
        <f>IF(OR($AB1019="", $AC1019=""), "", IF($H1019=$M$3, "", IF(OR(AR$7&lt;$AB1019, $AC1019&lt;AR$6),"", MAX(AR$10:AR1018)+1)))</f>
        <v/>
      </c>
      <c r="AS1019" s="5" t="str">
        <f>IF(OR($AB1019="", $AC1019=""), "", IF($H1019=$M$3, "", IF(OR(AS$7&lt;$AB1019, $AC1019&lt;AS$6),"", MAX(AS$10:AS1018)+1)))</f>
        <v/>
      </c>
      <c r="AT1019" s="5" t="str">
        <f>IF(OR($AB1019="", $AC1019=""), "", IF($H1019=$M$3, "", IF(OR(AT$7&lt;$AB1019, $AC1019&lt;AT$6),"", MAX(AT$10:AT1018)+1)))</f>
        <v/>
      </c>
      <c r="AU1019" s="5" t="str">
        <f>IF(OR($AB1019="", $AC1019=""), "", IF($H1019=$M$3, "", IF(OR(AU$7&lt;$AB1019, $AC1019&lt;AU$6),"", MAX(AU$10:AU1018)+1)))</f>
        <v/>
      </c>
      <c r="AV1019" s="5" t="str">
        <f>IF(OR($AB1019="", $AC1019=""), "", IF($H1019=$M$3, "", IF(OR(AV$7&lt;$AB1019, $AC1019&lt;AV$6),"", MAX(AV$10:AV1018)+1)))</f>
        <v/>
      </c>
      <c r="AW1019" s="5" t="str">
        <f>IF(OR($AB1019="", $AC1019=""), "", IF($H1019=$M$3, "", IF(OR(AW$7&lt;$AB1019, $AC1019&lt;AW$6),"", MAX(AW$10:AW1018)+1)))</f>
        <v/>
      </c>
      <c r="AX1019" s="5" t="str">
        <f>IF(OR($AB1019="", $AC1019=""), "", IF($H1019=$M$3, "", IF(OR(AX$7&lt;$AB1019, $AC1019&lt;AX$6),"", MAX(AX$10:AX1018)+1)))</f>
        <v/>
      </c>
      <c r="AY1019" s="5" t="str">
        <f>IF(OR($AB1019="", $AC1019=""), "", IF($H1019=$M$3, "", IF(OR(AY$7&lt;$AB1019, $AC1019&lt;AY$6),"", MAX(AY$10:AY1018)+1)))</f>
        <v/>
      </c>
      <c r="AZ1019" s="5" t="str">
        <f>IF(OR($AB1019="", $AC1019=""), "", IF($H1019=$M$3, "", IF(OR(AZ$7&lt;$AB1019, $AC1019&lt;AZ$6),"", MAX(AZ$10:AZ1018)+1)))</f>
        <v/>
      </c>
      <c r="BA1019" s="5" t="str">
        <f>IF(OR($AB1019="", $AC1019=""), "", IF($H1019=$M$3, "", IF(OR(BA$7&lt;$AB1019, $AC1019&lt;BA$6),"", MAX(BA$10:BA1018)+1)))</f>
        <v/>
      </c>
      <c r="BB1019" s="5" t="str">
        <f>IF(OR($AB1019="", $AC1019=""), "", IF($H1019=$M$3, "", IF(OR(BB$7&lt;$AB1019, $AC1019&lt;BB$6),"", MAX(BB$10:BB1018)+1)))</f>
        <v/>
      </c>
      <c r="BC1019" s="5" t="str">
        <f>IF(OR($AB1019="", $AC1019=""), "", IF($H1019=$M$3, "", IF(OR(BC$7&lt;$AB1019, $AC1019&lt;BC$6),"", MAX(BC$10:BC1018)+1)))</f>
        <v/>
      </c>
      <c r="BD1019" s="5" t="str">
        <f>IF(OR($AB1019="", $AC1019=""), "", IF($H1019=$M$3, "", IF(OR(BD$7&lt;$AB1019, $AC1019&lt;BD$6),"", MAX(BD$10:BD1018)+1)))</f>
        <v/>
      </c>
      <c r="BE1019" s="5" t="str">
        <f>IF(OR($AB1019="", $AC1019=""), "", IF($H1019=$M$3, "", IF(OR(BE$7&lt;$AB1019, $AC1019&lt;BE$6),"", MAX(BE$10:BE1018)+1)))</f>
        <v/>
      </c>
      <c r="BF1019" s="5" t="str">
        <f>IF(OR($AB1019="", $AC1019=""), "", IF($H1019=$M$3, "", IF(OR(BF$7&lt;$AB1019, $AC1019&lt;BF$6),"", MAX(BF$10:BF1018)+1)))</f>
        <v/>
      </c>
      <c r="BG1019" s="5" t="str">
        <f>IF(OR($AB1019="", $AC1019=""), "", IF($H1019=$M$3, "", IF(OR(BG$7&lt;$AB1019, $AC1019&lt;BG$6),"", MAX(BG$10:BG1018)+1)))</f>
        <v/>
      </c>
      <c r="BH1019" s="5" t="str">
        <f>IF(OR($AB1019="", $AC1019=""), "", IF($H1019=$M$3, "", IF(OR(BH$7&lt;$AB1019, $AC1019&lt;BH$6),"", MAX(BH$10:BH1018)+1)))</f>
        <v/>
      </c>
      <c r="BI1019" s="5" t="str">
        <f>IF(OR($AB1019="", $AC1019=""), "", IF($H1019=$M$3, "", IF(OR(BI$7&lt;$AB1019, $AC1019&lt;BI$6),"", MAX(BI$10:BI1018)+1)))</f>
        <v/>
      </c>
      <c r="BK1019" s="5" t="str" cm="1">
        <f t="array" aca="1" ref="BK1019" ca="1">IFERROR(INDEX($AE1019:$BI1019, $BJ1019, MATCH($BK$9, $AE$9:$BI$9, 0)), "")</f>
        <v/>
      </c>
    </row>
    <row r="1020" spans="1:63" x14ac:dyDescent="0.25">
      <c r="A1020" s="2"/>
      <c r="B1020" s="254"/>
      <c r="C1020" s="255"/>
      <c r="D1020" s="256"/>
      <c r="E1020" s="257"/>
      <c r="F1020" s="257"/>
      <c r="G1020" s="258"/>
      <c r="H1020" s="259"/>
      <c r="I1020" s="16"/>
      <c r="J1020" s="5" t="str">
        <f t="shared" si="131"/>
        <v/>
      </c>
      <c r="K1020" s="2"/>
      <c r="O1020" s="5" t="str">
        <f t="shared" si="129"/>
        <v/>
      </c>
      <c r="Q1020" s="5" t="str">
        <f t="shared" si="132"/>
        <v/>
      </c>
      <c r="S1020" s="5" t="str">
        <f t="shared" si="130"/>
        <v/>
      </c>
      <c r="U1020" s="64" t="str">
        <f>IF($D1020="","", IF(COUNTIF('Intro &amp; Setup'!$AW$49:$AW$88, $D1020)&gt;0, "BH", TEXT($D1020, "ddd")))</f>
        <v/>
      </c>
      <c r="V1020" s="65" t="str">
        <f>IF($G1020="", "", IF(COUNTIF('Intro &amp; Setup'!$AW$49:$AW$88, $G1020)&gt;0, "BH", TEXT($G1020, "ddd")))</f>
        <v/>
      </c>
      <c r="W1020" s="64" t="str">
        <f t="shared" si="133"/>
        <v/>
      </c>
      <c r="X1020" s="65" t="str">
        <f t="shared" si="134"/>
        <v/>
      </c>
      <c r="Y1020" s="64" t="str">
        <f>IF(F1020="", "", IF(OR(F1020&lt;'Intro &amp; Setup'!$Z$20, F1020&gt;'Intro &amp; Setup'!$Z$22), "X", ""))</f>
        <v/>
      </c>
      <c r="Z1020" s="65" t="str">
        <f>IF(G1020="", "", IF(OR(G1020&lt;'Intro &amp; Setup'!$Z$20, G1020&gt;'Intro &amp; Setup'!$Z$22), "X", ""))</f>
        <v/>
      </c>
      <c r="AB1020" s="58" t="str">
        <f t="shared" si="135"/>
        <v/>
      </c>
      <c r="AC1020" s="59" t="str">
        <f t="shared" si="136"/>
        <v/>
      </c>
      <c r="AE1020" s="5" t="str">
        <f>IF(OR($AB1020="", $AC1020=""), "", IF($H1020=$M$3, "", IF(OR(AE$7&lt;$AB1020, $AC1020&lt;AE$6),"", MAX(AE$10:AE1019)+1)))</f>
        <v/>
      </c>
      <c r="AF1020" s="5" t="str">
        <f>IF(OR($AB1020="", $AC1020=""), "", IF($H1020=$M$3, "", IF(OR(AF$7&lt;$AB1020, $AC1020&lt;AF$6),"", MAX(AF$10:AF1019)+1)))</f>
        <v/>
      </c>
      <c r="AG1020" s="5" t="str">
        <f>IF(OR($AB1020="", $AC1020=""), "", IF($H1020=$M$3, "", IF(OR(AG$7&lt;$AB1020, $AC1020&lt;AG$6),"", MAX(AG$10:AG1019)+1)))</f>
        <v/>
      </c>
      <c r="AH1020" s="5" t="str">
        <f>IF(OR($AB1020="", $AC1020=""), "", IF($H1020=$M$3, "", IF(OR(AH$7&lt;$AB1020, $AC1020&lt;AH$6),"", MAX(AH$10:AH1019)+1)))</f>
        <v/>
      </c>
      <c r="AI1020" s="5" t="str">
        <f>IF(OR($AB1020="", $AC1020=""), "", IF($H1020=$M$3, "", IF(OR(AI$7&lt;$AB1020, $AC1020&lt;AI$6),"", MAX(AI$10:AI1019)+1)))</f>
        <v/>
      </c>
      <c r="AJ1020" s="5" t="str">
        <f>IF(OR($AB1020="", $AC1020=""), "", IF($H1020=$M$3, "", IF(OR(AJ$7&lt;$AB1020, $AC1020&lt;AJ$6),"", MAX(AJ$10:AJ1019)+1)))</f>
        <v/>
      </c>
      <c r="AK1020" s="5" t="str">
        <f>IF(OR($AB1020="", $AC1020=""), "", IF($H1020=$M$3, "", IF(OR(AK$7&lt;$AB1020, $AC1020&lt;AK$6),"", MAX(AK$10:AK1019)+1)))</f>
        <v/>
      </c>
      <c r="AL1020" s="5" t="str">
        <f>IF(OR($AB1020="", $AC1020=""), "", IF($H1020=$M$3, "", IF(OR(AL$7&lt;$AB1020, $AC1020&lt;AL$6),"", MAX(AL$10:AL1019)+1)))</f>
        <v/>
      </c>
      <c r="AM1020" s="5" t="str">
        <f>IF(OR($AB1020="", $AC1020=""), "", IF($H1020=$M$3, "", IF(OR(AM$7&lt;$AB1020, $AC1020&lt;AM$6),"", MAX(AM$10:AM1019)+1)))</f>
        <v/>
      </c>
      <c r="AN1020" s="5" t="str">
        <f>IF(OR($AB1020="", $AC1020=""), "", IF($H1020=$M$3, "", IF(OR(AN$7&lt;$AB1020, $AC1020&lt;AN$6),"", MAX(AN$10:AN1019)+1)))</f>
        <v/>
      </c>
      <c r="AO1020" s="5" t="str">
        <f>IF(OR($AB1020="", $AC1020=""), "", IF($H1020=$M$3, "", IF(OR(AO$7&lt;$AB1020, $AC1020&lt;AO$6),"", MAX(AO$10:AO1019)+1)))</f>
        <v/>
      </c>
      <c r="AP1020" s="5" t="str">
        <f>IF(OR($AB1020="", $AC1020=""), "", IF($H1020=$M$3, "", IF(OR(AP$7&lt;$AB1020, $AC1020&lt;AP$6),"", MAX(AP$10:AP1019)+1)))</f>
        <v/>
      </c>
      <c r="AQ1020" s="5" t="str">
        <f>IF(OR($AB1020="", $AC1020=""), "", IF($H1020=$M$3, "", IF(OR(AQ$7&lt;$AB1020, $AC1020&lt;AQ$6),"", MAX(AQ$10:AQ1019)+1)))</f>
        <v/>
      </c>
      <c r="AR1020" s="5" t="str">
        <f>IF(OR($AB1020="", $AC1020=""), "", IF($H1020=$M$3, "", IF(OR(AR$7&lt;$AB1020, $AC1020&lt;AR$6),"", MAX(AR$10:AR1019)+1)))</f>
        <v/>
      </c>
      <c r="AS1020" s="5" t="str">
        <f>IF(OR($AB1020="", $AC1020=""), "", IF($H1020=$M$3, "", IF(OR(AS$7&lt;$AB1020, $AC1020&lt;AS$6),"", MAX(AS$10:AS1019)+1)))</f>
        <v/>
      </c>
      <c r="AT1020" s="5" t="str">
        <f>IF(OR($AB1020="", $AC1020=""), "", IF($H1020=$M$3, "", IF(OR(AT$7&lt;$AB1020, $AC1020&lt;AT$6),"", MAX(AT$10:AT1019)+1)))</f>
        <v/>
      </c>
      <c r="AU1020" s="5" t="str">
        <f>IF(OR($AB1020="", $AC1020=""), "", IF($H1020=$M$3, "", IF(OR(AU$7&lt;$AB1020, $AC1020&lt;AU$6),"", MAX(AU$10:AU1019)+1)))</f>
        <v/>
      </c>
      <c r="AV1020" s="5" t="str">
        <f>IF(OR($AB1020="", $AC1020=""), "", IF($H1020=$M$3, "", IF(OR(AV$7&lt;$AB1020, $AC1020&lt;AV$6),"", MAX(AV$10:AV1019)+1)))</f>
        <v/>
      </c>
      <c r="AW1020" s="5" t="str">
        <f>IF(OR($AB1020="", $AC1020=""), "", IF($H1020=$M$3, "", IF(OR(AW$7&lt;$AB1020, $AC1020&lt;AW$6),"", MAX(AW$10:AW1019)+1)))</f>
        <v/>
      </c>
      <c r="AX1020" s="5" t="str">
        <f>IF(OR($AB1020="", $AC1020=""), "", IF($H1020=$M$3, "", IF(OR(AX$7&lt;$AB1020, $AC1020&lt;AX$6),"", MAX(AX$10:AX1019)+1)))</f>
        <v/>
      </c>
      <c r="AY1020" s="5" t="str">
        <f>IF(OR($AB1020="", $AC1020=""), "", IF($H1020=$M$3, "", IF(OR(AY$7&lt;$AB1020, $AC1020&lt;AY$6),"", MAX(AY$10:AY1019)+1)))</f>
        <v/>
      </c>
      <c r="AZ1020" s="5" t="str">
        <f>IF(OR($AB1020="", $AC1020=""), "", IF($H1020=$M$3, "", IF(OR(AZ$7&lt;$AB1020, $AC1020&lt;AZ$6),"", MAX(AZ$10:AZ1019)+1)))</f>
        <v/>
      </c>
      <c r="BA1020" s="5" t="str">
        <f>IF(OR($AB1020="", $AC1020=""), "", IF($H1020=$M$3, "", IF(OR(BA$7&lt;$AB1020, $AC1020&lt;BA$6),"", MAX(BA$10:BA1019)+1)))</f>
        <v/>
      </c>
      <c r="BB1020" s="5" t="str">
        <f>IF(OR($AB1020="", $AC1020=""), "", IF($H1020=$M$3, "", IF(OR(BB$7&lt;$AB1020, $AC1020&lt;BB$6),"", MAX(BB$10:BB1019)+1)))</f>
        <v/>
      </c>
      <c r="BC1020" s="5" t="str">
        <f>IF(OR($AB1020="", $AC1020=""), "", IF($H1020=$M$3, "", IF(OR(BC$7&lt;$AB1020, $AC1020&lt;BC$6),"", MAX(BC$10:BC1019)+1)))</f>
        <v/>
      </c>
      <c r="BD1020" s="5" t="str">
        <f>IF(OR($AB1020="", $AC1020=""), "", IF($H1020=$M$3, "", IF(OR(BD$7&lt;$AB1020, $AC1020&lt;BD$6),"", MAX(BD$10:BD1019)+1)))</f>
        <v/>
      </c>
      <c r="BE1020" s="5" t="str">
        <f>IF(OR($AB1020="", $AC1020=""), "", IF($H1020=$M$3, "", IF(OR(BE$7&lt;$AB1020, $AC1020&lt;BE$6),"", MAX(BE$10:BE1019)+1)))</f>
        <v/>
      </c>
      <c r="BF1020" s="5" t="str">
        <f>IF(OR($AB1020="", $AC1020=""), "", IF($H1020=$M$3, "", IF(OR(BF$7&lt;$AB1020, $AC1020&lt;BF$6),"", MAX(BF$10:BF1019)+1)))</f>
        <v/>
      </c>
      <c r="BG1020" s="5" t="str">
        <f>IF(OR($AB1020="", $AC1020=""), "", IF($H1020=$M$3, "", IF(OR(BG$7&lt;$AB1020, $AC1020&lt;BG$6),"", MAX(BG$10:BG1019)+1)))</f>
        <v/>
      </c>
      <c r="BH1020" s="5" t="str">
        <f>IF(OR($AB1020="", $AC1020=""), "", IF($H1020=$M$3, "", IF(OR(BH$7&lt;$AB1020, $AC1020&lt;BH$6),"", MAX(BH$10:BH1019)+1)))</f>
        <v/>
      </c>
      <c r="BI1020" s="5" t="str">
        <f>IF(OR($AB1020="", $AC1020=""), "", IF($H1020=$M$3, "", IF(OR(BI$7&lt;$AB1020, $AC1020&lt;BI$6),"", MAX(BI$10:BI1019)+1)))</f>
        <v/>
      </c>
      <c r="BK1020" s="5" t="str" cm="1">
        <f t="array" aca="1" ref="BK1020" ca="1">IFERROR(INDEX($AE1020:$BI1020, $BJ1020, MATCH($BK$9, $AE$9:$BI$9, 0)), "")</f>
        <v/>
      </c>
    </row>
    <row r="1021" spans="1:63" x14ac:dyDescent="0.25">
      <c r="A1021" s="2"/>
      <c r="B1021" s="254"/>
      <c r="C1021" s="255"/>
      <c r="D1021" s="256"/>
      <c r="E1021" s="257"/>
      <c r="F1021" s="257"/>
      <c r="G1021" s="258"/>
      <c r="H1021" s="259"/>
      <c r="I1021" s="16"/>
      <c r="J1021" s="5" t="str">
        <f t="shared" si="131"/>
        <v/>
      </c>
      <c r="K1021" s="2"/>
      <c r="O1021" s="5" t="str">
        <f t="shared" si="129"/>
        <v/>
      </c>
      <c r="Q1021" s="5" t="str">
        <f t="shared" si="132"/>
        <v/>
      </c>
      <c r="S1021" s="5" t="str">
        <f t="shared" si="130"/>
        <v/>
      </c>
      <c r="U1021" s="64" t="str">
        <f>IF($D1021="","", IF(COUNTIF('Intro &amp; Setup'!$AW$49:$AW$88, $D1021)&gt;0, "BH", TEXT($D1021, "ddd")))</f>
        <v/>
      </c>
      <c r="V1021" s="65" t="str">
        <f>IF($G1021="", "", IF(COUNTIF('Intro &amp; Setup'!$AW$49:$AW$88, $G1021)&gt;0, "BH", TEXT($G1021, "ddd")))</f>
        <v/>
      </c>
      <c r="W1021" s="64" t="str">
        <f t="shared" si="133"/>
        <v/>
      </c>
      <c r="X1021" s="65" t="str">
        <f t="shared" si="134"/>
        <v/>
      </c>
      <c r="Y1021" s="64" t="str">
        <f>IF(F1021="", "", IF(OR(F1021&lt;'Intro &amp; Setup'!$Z$20, F1021&gt;'Intro &amp; Setup'!$Z$22), "X", ""))</f>
        <v/>
      </c>
      <c r="Z1021" s="65" t="str">
        <f>IF(G1021="", "", IF(OR(G1021&lt;'Intro &amp; Setup'!$Z$20, G1021&gt;'Intro &amp; Setup'!$Z$22), "X", ""))</f>
        <v/>
      </c>
      <c r="AB1021" s="58" t="str">
        <f t="shared" si="135"/>
        <v/>
      </c>
      <c r="AC1021" s="59" t="str">
        <f t="shared" si="136"/>
        <v/>
      </c>
      <c r="AE1021" s="5" t="str">
        <f>IF(OR($AB1021="", $AC1021=""), "", IF($H1021=$M$3, "", IF(OR(AE$7&lt;$AB1021, $AC1021&lt;AE$6),"", MAX(AE$10:AE1020)+1)))</f>
        <v/>
      </c>
      <c r="AF1021" s="5" t="str">
        <f>IF(OR($AB1021="", $AC1021=""), "", IF($H1021=$M$3, "", IF(OR(AF$7&lt;$AB1021, $AC1021&lt;AF$6),"", MAX(AF$10:AF1020)+1)))</f>
        <v/>
      </c>
      <c r="AG1021" s="5" t="str">
        <f>IF(OR($AB1021="", $AC1021=""), "", IF($H1021=$M$3, "", IF(OR(AG$7&lt;$AB1021, $AC1021&lt;AG$6),"", MAX(AG$10:AG1020)+1)))</f>
        <v/>
      </c>
      <c r="AH1021" s="5" t="str">
        <f>IF(OR($AB1021="", $AC1021=""), "", IF($H1021=$M$3, "", IF(OR(AH$7&lt;$AB1021, $AC1021&lt;AH$6),"", MAX(AH$10:AH1020)+1)))</f>
        <v/>
      </c>
      <c r="AI1021" s="5" t="str">
        <f>IF(OR($AB1021="", $AC1021=""), "", IF($H1021=$M$3, "", IF(OR(AI$7&lt;$AB1021, $AC1021&lt;AI$6),"", MAX(AI$10:AI1020)+1)))</f>
        <v/>
      </c>
      <c r="AJ1021" s="5" t="str">
        <f>IF(OR($AB1021="", $AC1021=""), "", IF($H1021=$M$3, "", IF(OR(AJ$7&lt;$AB1021, $AC1021&lt;AJ$6),"", MAX(AJ$10:AJ1020)+1)))</f>
        <v/>
      </c>
      <c r="AK1021" s="5" t="str">
        <f>IF(OR($AB1021="", $AC1021=""), "", IF($H1021=$M$3, "", IF(OR(AK$7&lt;$AB1021, $AC1021&lt;AK$6),"", MAX(AK$10:AK1020)+1)))</f>
        <v/>
      </c>
      <c r="AL1021" s="5" t="str">
        <f>IF(OR($AB1021="", $AC1021=""), "", IF($H1021=$M$3, "", IF(OR(AL$7&lt;$AB1021, $AC1021&lt;AL$6),"", MAX(AL$10:AL1020)+1)))</f>
        <v/>
      </c>
      <c r="AM1021" s="5" t="str">
        <f>IF(OR($AB1021="", $AC1021=""), "", IF($H1021=$M$3, "", IF(OR(AM$7&lt;$AB1021, $AC1021&lt;AM$6),"", MAX(AM$10:AM1020)+1)))</f>
        <v/>
      </c>
      <c r="AN1021" s="5" t="str">
        <f>IF(OR($AB1021="", $AC1021=""), "", IF($H1021=$M$3, "", IF(OR(AN$7&lt;$AB1021, $AC1021&lt;AN$6),"", MAX(AN$10:AN1020)+1)))</f>
        <v/>
      </c>
      <c r="AO1021" s="5" t="str">
        <f>IF(OR($AB1021="", $AC1021=""), "", IF($H1021=$M$3, "", IF(OR(AO$7&lt;$AB1021, $AC1021&lt;AO$6),"", MAX(AO$10:AO1020)+1)))</f>
        <v/>
      </c>
      <c r="AP1021" s="5" t="str">
        <f>IF(OR($AB1021="", $AC1021=""), "", IF($H1021=$M$3, "", IF(OR(AP$7&lt;$AB1021, $AC1021&lt;AP$6),"", MAX(AP$10:AP1020)+1)))</f>
        <v/>
      </c>
      <c r="AQ1021" s="5" t="str">
        <f>IF(OR($AB1021="", $AC1021=""), "", IF($H1021=$M$3, "", IF(OR(AQ$7&lt;$AB1021, $AC1021&lt;AQ$6),"", MAX(AQ$10:AQ1020)+1)))</f>
        <v/>
      </c>
      <c r="AR1021" s="5" t="str">
        <f>IF(OR($AB1021="", $AC1021=""), "", IF($H1021=$M$3, "", IF(OR(AR$7&lt;$AB1021, $AC1021&lt;AR$6),"", MAX(AR$10:AR1020)+1)))</f>
        <v/>
      </c>
      <c r="AS1021" s="5" t="str">
        <f>IF(OR($AB1021="", $AC1021=""), "", IF($H1021=$M$3, "", IF(OR(AS$7&lt;$AB1021, $AC1021&lt;AS$6),"", MAX(AS$10:AS1020)+1)))</f>
        <v/>
      </c>
      <c r="AT1021" s="5" t="str">
        <f>IF(OR($AB1021="", $AC1021=""), "", IF($H1021=$M$3, "", IF(OR(AT$7&lt;$AB1021, $AC1021&lt;AT$6),"", MAX(AT$10:AT1020)+1)))</f>
        <v/>
      </c>
      <c r="AU1021" s="5" t="str">
        <f>IF(OR($AB1021="", $AC1021=""), "", IF($H1021=$M$3, "", IF(OR(AU$7&lt;$AB1021, $AC1021&lt;AU$6),"", MAX(AU$10:AU1020)+1)))</f>
        <v/>
      </c>
      <c r="AV1021" s="5" t="str">
        <f>IF(OR($AB1021="", $AC1021=""), "", IF($H1021=$M$3, "", IF(OR(AV$7&lt;$AB1021, $AC1021&lt;AV$6),"", MAX(AV$10:AV1020)+1)))</f>
        <v/>
      </c>
      <c r="AW1021" s="5" t="str">
        <f>IF(OR($AB1021="", $AC1021=""), "", IF($H1021=$M$3, "", IF(OR(AW$7&lt;$AB1021, $AC1021&lt;AW$6),"", MAX(AW$10:AW1020)+1)))</f>
        <v/>
      </c>
      <c r="AX1021" s="5" t="str">
        <f>IF(OR($AB1021="", $AC1021=""), "", IF($H1021=$M$3, "", IF(OR(AX$7&lt;$AB1021, $AC1021&lt;AX$6),"", MAX(AX$10:AX1020)+1)))</f>
        <v/>
      </c>
      <c r="AY1021" s="5" t="str">
        <f>IF(OR($AB1021="", $AC1021=""), "", IF($H1021=$M$3, "", IF(OR(AY$7&lt;$AB1021, $AC1021&lt;AY$6),"", MAX(AY$10:AY1020)+1)))</f>
        <v/>
      </c>
      <c r="AZ1021" s="5" t="str">
        <f>IF(OR($AB1021="", $AC1021=""), "", IF($H1021=$M$3, "", IF(OR(AZ$7&lt;$AB1021, $AC1021&lt;AZ$6),"", MAX(AZ$10:AZ1020)+1)))</f>
        <v/>
      </c>
      <c r="BA1021" s="5" t="str">
        <f>IF(OR($AB1021="", $AC1021=""), "", IF($H1021=$M$3, "", IF(OR(BA$7&lt;$AB1021, $AC1021&lt;BA$6),"", MAX(BA$10:BA1020)+1)))</f>
        <v/>
      </c>
      <c r="BB1021" s="5" t="str">
        <f>IF(OR($AB1021="", $AC1021=""), "", IF($H1021=$M$3, "", IF(OR(BB$7&lt;$AB1021, $AC1021&lt;BB$6),"", MAX(BB$10:BB1020)+1)))</f>
        <v/>
      </c>
      <c r="BC1021" s="5" t="str">
        <f>IF(OR($AB1021="", $AC1021=""), "", IF($H1021=$M$3, "", IF(OR(BC$7&lt;$AB1021, $AC1021&lt;BC$6),"", MAX(BC$10:BC1020)+1)))</f>
        <v/>
      </c>
      <c r="BD1021" s="5" t="str">
        <f>IF(OR($AB1021="", $AC1021=""), "", IF($H1021=$M$3, "", IF(OR(BD$7&lt;$AB1021, $AC1021&lt;BD$6),"", MAX(BD$10:BD1020)+1)))</f>
        <v/>
      </c>
      <c r="BE1021" s="5" t="str">
        <f>IF(OR($AB1021="", $AC1021=""), "", IF($H1021=$M$3, "", IF(OR(BE$7&lt;$AB1021, $AC1021&lt;BE$6),"", MAX(BE$10:BE1020)+1)))</f>
        <v/>
      </c>
      <c r="BF1021" s="5" t="str">
        <f>IF(OR($AB1021="", $AC1021=""), "", IF($H1021=$M$3, "", IF(OR(BF$7&lt;$AB1021, $AC1021&lt;BF$6),"", MAX(BF$10:BF1020)+1)))</f>
        <v/>
      </c>
      <c r="BG1021" s="5" t="str">
        <f>IF(OR($AB1021="", $AC1021=""), "", IF($H1021=$M$3, "", IF(OR(BG$7&lt;$AB1021, $AC1021&lt;BG$6),"", MAX(BG$10:BG1020)+1)))</f>
        <v/>
      </c>
      <c r="BH1021" s="5" t="str">
        <f>IF(OR($AB1021="", $AC1021=""), "", IF($H1021=$M$3, "", IF(OR(BH$7&lt;$AB1021, $AC1021&lt;BH$6),"", MAX(BH$10:BH1020)+1)))</f>
        <v/>
      </c>
      <c r="BI1021" s="5" t="str">
        <f>IF(OR($AB1021="", $AC1021=""), "", IF($H1021=$M$3, "", IF(OR(BI$7&lt;$AB1021, $AC1021&lt;BI$6),"", MAX(BI$10:BI1020)+1)))</f>
        <v/>
      </c>
      <c r="BK1021" s="5" t="str" cm="1">
        <f t="array" aca="1" ref="BK1021" ca="1">IFERROR(INDEX($AE1021:$BI1021, $BJ1021, MATCH($BK$9, $AE$9:$BI$9, 0)), "")</f>
        <v/>
      </c>
    </row>
    <row r="1022" spans="1:63" x14ac:dyDescent="0.25">
      <c r="A1022" s="2"/>
      <c r="B1022" s="254"/>
      <c r="C1022" s="255"/>
      <c r="D1022" s="256"/>
      <c r="E1022" s="257"/>
      <c r="F1022" s="257"/>
      <c r="G1022" s="258"/>
      <c r="H1022" s="259"/>
      <c r="I1022" s="16"/>
      <c r="J1022" s="5" t="str">
        <f t="shared" si="131"/>
        <v/>
      </c>
      <c r="K1022" s="2"/>
      <c r="O1022" s="5" t="str">
        <f t="shared" si="129"/>
        <v/>
      </c>
      <c r="Q1022" s="5" t="str">
        <f t="shared" si="132"/>
        <v/>
      </c>
      <c r="S1022" s="5" t="str">
        <f t="shared" si="130"/>
        <v/>
      </c>
      <c r="U1022" s="64" t="str">
        <f>IF($D1022="","", IF(COUNTIF('Intro &amp; Setup'!$AW$49:$AW$88, $D1022)&gt;0, "BH", TEXT($D1022, "ddd")))</f>
        <v/>
      </c>
      <c r="V1022" s="65" t="str">
        <f>IF($G1022="", "", IF(COUNTIF('Intro &amp; Setup'!$AW$49:$AW$88, $G1022)&gt;0, "BH", TEXT($G1022, "ddd")))</f>
        <v/>
      </c>
      <c r="W1022" s="64" t="str">
        <f t="shared" si="133"/>
        <v/>
      </c>
      <c r="X1022" s="65" t="str">
        <f t="shared" si="134"/>
        <v/>
      </c>
      <c r="Y1022" s="64" t="str">
        <f>IF(F1022="", "", IF(OR(F1022&lt;'Intro &amp; Setup'!$Z$20, F1022&gt;'Intro &amp; Setup'!$Z$22), "X", ""))</f>
        <v/>
      </c>
      <c r="Z1022" s="65" t="str">
        <f>IF(G1022="", "", IF(OR(G1022&lt;'Intro &amp; Setup'!$Z$20, G1022&gt;'Intro &amp; Setup'!$Z$22), "X", ""))</f>
        <v/>
      </c>
      <c r="AB1022" s="58" t="str">
        <f t="shared" si="135"/>
        <v/>
      </c>
      <c r="AC1022" s="59" t="str">
        <f t="shared" si="136"/>
        <v/>
      </c>
      <c r="AE1022" s="5" t="str">
        <f>IF(OR($AB1022="", $AC1022=""), "", IF($H1022=$M$3, "", IF(OR(AE$7&lt;$AB1022, $AC1022&lt;AE$6),"", MAX(AE$10:AE1021)+1)))</f>
        <v/>
      </c>
      <c r="AF1022" s="5" t="str">
        <f>IF(OR($AB1022="", $AC1022=""), "", IF($H1022=$M$3, "", IF(OR(AF$7&lt;$AB1022, $AC1022&lt;AF$6),"", MAX(AF$10:AF1021)+1)))</f>
        <v/>
      </c>
      <c r="AG1022" s="5" t="str">
        <f>IF(OR($AB1022="", $AC1022=""), "", IF($H1022=$M$3, "", IF(OR(AG$7&lt;$AB1022, $AC1022&lt;AG$6),"", MAX(AG$10:AG1021)+1)))</f>
        <v/>
      </c>
      <c r="AH1022" s="5" t="str">
        <f>IF(OR($AB1022="", $AC1022=""), "", IF($H1022=$M$3, "", IF(OR(AH$7&lt;$AB1022, $AC1022&lt;AH$6),"", MAX(AH$10:AH1021)+1)))</f>
        <v/>
      </c>
      <c r="AI1022" s="5" t="str">
        <f>IF(OR($AB1022="", $AC1022=""), "", IF($H1022=$M$3, "", IF(OR(AI$7&lt;$AB1022, $AC1022&lt;AI$6),"", MAX(AI$10:AI1021)+1)))</f>
        <v/>
      </c>
      <c r="AJ1022" s="5" t="str">
        <f>IF(OR($AB1022="", $AC1022=""), "", IF($H1022=$M$3, "", IF(OR(AJ$7&lt;$AB1022, $AC1022&lt;AJ$6),"", MAX(AJ$10:AJ1021)+1)))</f>
        <v/>
      </c>
      <c r="AK1022" s="5" t="str">
        <f>IF(OR($AB1022="", $AC1022=""), "", IF($H1022=$M$3, "", IF(OR(AK$7&lt;$AB1022, $AC1022&lt;AK$6),"", MAX(AK$10:AK1021)+1)))</f>
        <v/>
      </c>
      <c r="AL1022" s="5" t="str">
        <f>IF(OR($AB1022="", $AC1022=""), "", IF($H1022=$M$3, "", IF(OR(AL$7&lt;$AB1022, $AC1022&lt;AL$6),"", MAX(AL$10:AL1021)+1)))</f>
        <v/>
      </c>
      <c r="AM1022" s="5" t="str">
        <f>IF(OR($AB1022="", $AC1022=""), "", IF($H1022=$M$3, "", IF(OR(AM$7&lt;$AB1022, $AC1022&lt;AM$6),"", MAX(AM$10:AM1021)+1)))</f>
        <v/>
      </c>
      <c r="AN1022" s="5" t="str">
        <f>IF(OR($AB1022="", $AC1022=""), "", IF($H1022=$M$3, "", IF(OR(AN$7&lt;$AB1022, $AC1022&lt;AN$6),"", MAX(AN$10:AN1021)+1)))</f>
        <v/>
      </c>
      <c r="AO1022" s="5" t="str">
        <f>IF(OR($AB1022="", $AC1022=""), "", IF($H1022=$M$3, "", IF(OR(AO$7&lt;$AB1022, $AC1022&lt;AO$6),"", MAX(AO$10:AO1021)+1)))</f>
        <v/>
      </c>
      <c r="AP1022" s="5" t="str">
        <f>IF(OR($AB1022="", $AC1022=""), "", IF($H1022=$M$3, "", IF(OR(AP$7&lt;$AB1022, $AC1022&lt;AP$6),"", MAX(AP$10:AP1021)+1)))</f>
        <v/>
      </c>
      <c r="AQ1022" s="5" t="str">
        <f>IF(OR($AB1022="", $AC1022=""), "", IF($H1022=$M$3, "", IF(OR(AQ$7&lt;$AB1022, $AC1022&lt;AQ$6),"", MAX(AQ$10:AQ1021)+1)))</f>
        <v/>
      </c>
      <c r="AR1022" s="5" t="str">
        <f>IF(OR($AB1022="", $AC1022=""), "", IF($H1022=$M$3, "", IF(OR(AR$7&lt;$AB1022, $AC1022&lt;AR$6),"", MAX(AR$10:AR1021)+1)))</f>
        <v/>
      </c>
      <c r="AS1022" s="5" t="str">
        <f>IF(OR($AB1022="", $AC1022=""), "", IF($H1022=$M$3, "", IF(OR(AS$7&lt;$AB1022, $AC1022&lt;AS$6),"", MAX(AS$10:AS1021)+1)))</f>
        <v/>
      </c>
      <c r="AT1022" s="5" t="str">
        <f>IF(OR($AB1022="", $AC1022=""), "", IF($H1022=$M$3, "", IF(OR(AT$7&lt;$AB1022, $AC1022&lt;AT$6),"", MAX(AT$10:AT1021)+1)))</f>
        <v/>
      </c>
      <c r="AU1022" s="5" t="str">
        <f>IF(OR($AB1022="", $AC1022=""), "", IF($H1022=$M$3, "", IF(OR(AU$7&lt;$AB1022, $AC1022&lt;AU$6),"", MAX(AU$10:AU1021)+1)))</f>
        <v/>
      </c>
      <c r="AV1022" s="5" t="str">
        <f>IF(OR($AB1022="", $AC1022=""), "", IF($H1022=$M$3, "", IF(OR(AV$7&lt;$AB1022, $AC1022&lt;AV$6),"", MAX(AV$10:AV1021)+1)))</f>
        <v/>
      </c>
      <c r="AW1022" s="5" t="str">
        <f>IF(OR($AB1022="", $AC1022=""), "", IF($H1022=$M$3, "", IF(OR(AW$7&lt;$AB1022, $AC1022&lt;AW$6),"", MAX(AW$10:AW1021)+1)))</f>
        <v/>
      </c>
      <c r="AX1022" s="5" t="str">
        <f>IF(OR($AB1022="", $AC1022=""), "", IF($H1022=$M$3, "", IF(OR(AX$7&lt;$AB1022, $AC1022&lt;AX$6),"", MAX(AX$10:AX1021)+1)))</f>
        <v/>
      </c>
      <c r="AY1022" s="5" t="str">
        <f>IF(OR($AB1022="", $AC1022=""), "", IF($H1022=$M$3, "", IF(OR(AY$7&lt;$AB1022, $AC1022&lt;AY$6),"", MAX(AY$10:AY1021)+1)))</f>
        <v/>
      </c>
      <c r="AZ1022" s="5" t="str">
        <f>IF(OR($AB1022="", $AC1022=""), "", IF($H1022=$M$3, "", IF(OR(AZ$7&lt;$AB1022, $AC1022&lt;AZ$6),"", MAX(AZ$10:AZ1021)+1)))</f>
        <v/>
      </c>
      <c r="BA1022" s="5" t="str">
        <f>IF(OR($AB1022="", $AC1022=""), "", IF($H1022=$M$3, "", IF(OR(BA$7&lt;$AB1022, $AC1022&lt;BA$6),"", MAX(BA$10:BA1021)+1)))</f>
        <v/>
      </c>
      <c r="BB1022" s="5" t="str">
        <f>IF(OR($AB1022="", $AC1022=""), "", IF($H1022=$M$3, "", IF(OR(BB$7&lt;$AB1022, $AC1022&lt;BB$6),"", MAX(BB$10:BB1021)+1)))</f>
        <v/>
      </c>
      <c r="BC1022" s="5" t="str">
        <f>IF(OR($AB1022="", $AC1022=""), "", IF($H1022=$M$3, "", IF(OR(BC$7&lt;$AB1022, $AC1022&lt;BC$6),"", MAX(BC$10:BC1021)+1)))</f>
        <v/>
      </c>
      <c r="BD1022" s="5" t="str">
        <f>IF(OR($AB1022="", $AC1022=""), "", IF($H1022=$M$3, "", IF(OR(BD$7&lt;$AB1022, $AC1022&lt;BD$6),"", MAX(BD$10:BD1021)+1)))</f>
        <v/>
      </c>
      <c r="BE1022" s="5" t="str">
        <f>IF(OR($AB1022="", $AC1022=""), "", IF($H1022=$M$3, "", IF(OR(BE$7&lt;$AB1022, $AC1022&lt;BE$6),"", MAX(BE$10:BE1021)+1)))</f>
        <v/>
      </c>
      <c r="BF1022" s="5" t="str">
        <f>IF(OR($AB1022="", $AC1022=""), "", IF($H1022=$M$3, "", IF(OR(BF$7&lt;$AB1022, $AC1022&lt;BF$6),"", MAX(BF$10:BF1021)+1)))</f>
        <v/>
      </c>
      <c r="BG1022" s="5" t="str">
        <f>IF(OR($AB1022="", $AC1022=""), "", IF($H1022=$M$3, "", IF(OR(BG$7&lt;$AB1022, $AC1022&lt;BG$6),"", MAX(BG$10:BG1021)+1)))</f>
        <v/>
      </c>
      <c r="BH1022" s="5" t="str">
        <f>IF(OR($AB1022="", $AC1022=""), "", IF($H1022=$M$3, "", IF(OR(BH$7&lt;$AB1022, $AC1022&lt;BH$6),"", MAX(BH$10:BH1021)+1)))</f>
        <v/>
      </c>
      <c r="BI1022" s="5" t="str">
        <f>IF(OR($AB1022="", $AC1022=""), "", IF($H1022=$M$3, "", IF(OR(BI$7&lt;$AB1022, $AC1022&lt;BI$6),"", MAX(BI$10:BI1021)+1)))</f>
        <v/>
      </c>
      <c r="BK1022" s="5" t="str" cm="1">
        <f t="array" aca="1" ref="BK1022" ca="1">IFERROR(INDEX($AE1022:$BI1022, $BJ1022, MATCH($BK$9, $AE$9:$BI$9, 0)), "")</f>
        <v/>
      </c>
    </row>
    <row r="1023" spans="1:63" x14ac:dyDescent="0.25">
      <c r="A1023" s="2"/>
      <c r="B1023" s="254"/>
      <c r="C1023" s="255"/>
      <c r="D1023" s="256"/>
      <c r="E1023" s="257"/>
      <c r="F1023" s="257"/>
      <c r="G1023" s="258"/>
      <c r="H1023" s="259"/>
      <c r="I1023" s="16"/>
      <c r="J1023" s="5" t="str">
        <f t="shared" si="131"/>
        <v/>
      </c>
      <c r="K1023" s="2"/>
      <c r="O1023" s="5" t="str">
        <f t="shared" si="129"/>
        <v/>
      </c>
      <c r="Q1023" s="5" t="str">
        <f t="shared" si="132"/>
        <v/>
      </c>
      <c r="S1023" s="5" t="str">
        <f t="shared" si="130"/>
        <v/>
      </c>
      <c r="U1023" s="64" t="str">
        <f>IF($D1023="","", IF(COUNTIF('Intro &amp; Setup'!$AW$49:$AW$88, $D1023)&gt;0, "BH", TEXT($D1023, "ddd")))</f>
        <v/>
      </c>
      <c r="V1023" s="65" t="str">
        <f>IF($G1023="", "", IF(COUNTIF('Intro &amp; Setup'!$AW$49:$AW$88, $G1023)&gt;0, "BH", TEXT($G1023, "ddd")))</f>
        <v/>
      </c>
      <c r="W1023" s="64" t="str">
        <f t="shared" si="133"/>
        <v/>
      </c>
      <c r="X1023" s="65" t="str">
        <f t="shared" si="134"/>
        <v/>
      </c>
      <c r="Y1023" s="64" t="str">
        <f>IF(F1023="", "", IF(OR(F1023&lt;'Intro &amp; Setup'!$Z$20, F1023&gt;'Intro &amp; Setup'!$Z$22), "X", ""))</f>
        <v/>
      </c>
      <c r="Z1023" s="65" t="str">
        <f>IF(G1023="", "", IF(OR(G1023&lt;'Intro &amp; Setup'!$Z$20, G1023&gt;'Intro &amp; Setup'!$Z$22), "X", ""))</f>
        <v/>
      </c>
      <c r="AB1023" s="58" t="str">
        <f t="shared" si="135"/>
        <v/>
      </c>
      <c r="AC1023" s="59" t="str">
        <f t="shared" si="136"/>
        <v/>
      </c>
      <c r="AE1023" s="5" t="str">
        <f>IF(OR($AB1023="", $AC1023=""), "", IF($H1023=$M$3, "", IF(OR(AE$7&lt;$AB1023, $AC1023&lt;AE$6),"", MAX(AE$10:AE1022)+1)))</f>
        <v/>
      </c>
      <c r="AF1023" s="5" t="str">
        <f>IF(OR($AB1023="", $AC1023=""), "", IF($H1023=$M$3, "", IF(OR(AF$7&lt;$AB1023, $AC1023&lt;AF$6),"", MAX(AF$10:AF1022)+1)))</f>
        <v/>
      </c>
      <c r="AG1023" s="5" t="str">
        <f>IF(OR($AB1023="", $AC1023=""), "", IF($H1023=$M$3, "", IF(OR(AG$7&lt;$AB1023, $AC1023&lt;AG$6),"", MAX(AG$10:AG1022)+1)))</f>
        <v/>
      </c>
      <c r="AH1023" s="5" t="str">
        <f>IF(OR($AB1023="", $AC1023=""), "", IF($H1023=$M$3, "", IF(OR(AH$7&lt;$AB1023, $AC1023&lt;AH$6),"", MAX(AH$10:AH1022)+1)))</f>
        <v/>
      </c>
      <c r="AI1023" s="5" t="str">
        <f>IF(OR($AB1023="", $AC1023=""), "", IF($H1023=$M$3, "", IF(OR(AI$7&lt;$AB1023, $AC1023&lt;AI$6),"", MAX(AI$10:AI1022)+1)))</f>
        <v/>
      </c>
      <c r="AJ1023" s="5" t="str">
        <f>IF(OR($AB1023="", $AC1023=""), "", IF($H1023=$M$3, "", IF(OR(AJ$7&lt;$AB1023, $AC1023&lt;AJ$6),"", MAX(AJ$10:AJ1022)+1)))</f>
        <v/>
      </c>
      <c r="AK1023" s="5" t="str">
        <f>IF(OR($AB1023="", $AC1023=""), "", IF($H1023=$M$3, "", IF(OR(AK$7&lt;$AB1023, $AC1023&lt;AK$6),"", MAX(AK$10:AK1022)+1)))</f>
        <v/>
      </c>
      <c r="AL1023" s="5" t="str">
        <f>IF(OR($AB1023="", $AC1023=""), "", IF($H1023=$M$3, "", IF(OR(AL$7&lt;$AB1023, $AC1023&lt;AL$6),"", MAX(AL$10:AL1022)+1)))</f>
        <v/>
      </c>
      <c r="AM1023" s="5" t="str">
        <f>IF(OR($AB1023="", $AC1023=""), "", IF($H1023=$M$3, "", IF(OR(AM$7&lt;$AB1023, $AC1023&lt;AM$6),"", MAX(AM$10:AM1022)+1)))</f>
        <v/>
      </c>
      <c r="AN1023" s="5" t="str">
        <f>IF(OR($AB1023="", $AC1023=""), "", IF($H1023=$M$3, "", IF(OR(AN$7&lt;$AB1023, $AC1023&lt;AN$6),"", MAX(AN$10:AN1022)+1)))</f>
        <v/>
      </c>
      <c r="AO1023" s="5" t="str">
        <f>IF(OR($AB1023="", $AC1023=""), "", IF($H1023=$M$3, "", IF(OR(AO$7&lt;$AB1023, $AC1023&lt;AO$6),"", MAX(AO$10:AO1022)+1)))</f>
        <v/>
      </c>
      <c r="AP1023" s="5" t="str">
        <f>IF(OR($AB1023="", $AC1023=""), "", IF($H1023=$M$3, "", IF(OR(AP$7&lt;$AB1023, $AC1023&lt;AP$6),"", MAX(AP$10:AP1022)+1)))</f>
        <v/>
      </c>
      <c r="AQ1023" s="5" t="str">
        <f>IF(OR($AB1023="", $AC1023=""), "", IF($H1023=$M$3, "", IF(OR(AQ$7&lt;$AB1023, $AC1023&lt;AQ$6),"", MAX(AQ$10:AQ1022)+1)))</f>
        <v/>
      </c>
      <c r="AR1023" s="5" t="str">
        <f>IF(OR($AB1023="", $AC1023=""), "", IF($H1023=$M$3, "", IF(OR(AR$7&lt;$AB1023, $AC1023&lt;AR$6),"", MAX(AR$10:AR1022)+1)))</f>
        <v/>
      </c>
      <c r="AS1023" s="5" t="str">
        <f>IF(OR($AB1023="", $AC1023=""), "", IF($H1023=$M$3, "", IF(OR(AS$7&lt;$AB1023, $AC1023&lt;AS$6),"", MAX(AS$10:AS1022)+1)))</f>
        <v/>
      </c>
      <c r="AT1023" s="5" t="str">
        <f>IF(OR($AB1023="", $AC1023=""), "", IF($H1023=$M$3, "", IF(OR(AT$7&lt;$AB1023, $AC1023&lt;AT$6),"", MAX(AT$10:AT1022)+1)))</f>
        <v/>
      </c>
      <c r="AU1023" s="5" t="str">
        <f>IF(OR($AB1023="", $AC1023=""), "", IF($H1023=$M$3, "", IF(OR(AU$7&lt;$AB1023, $AC1023&lt;AU$6),"", MAX(AU$10:AU1022)+1)))</f>
        <v/>
      </c>
      <c r="AV1023" s="5" t="str">
        <f>IF(OR($AB1023="", $AC1023=""), "", IF($H1023=$M$3, "", IF(OR(AV$7&lt;$AB1023, $AC1023&lt;AV$6),"", MAX(AV$10:AV1022)+1)))</f>
        <v/>
      </c>
      <c r="AW1023" s="5" t="str">
        <f>IF(OR($AB1023="", $AC1023=""), "", IF($H1023=$M$3, "", IF(OR(AW$7&lt;$AB1023, $AC1023&lt;AW$6),"", MAX(AW$10:AW1022)+1)))</f>
        <v/>
      </c>
      <c r="AX1023" s="5" t="str">
        <f>IF(OR($AB1023="", $AC1023=""), "", IF($H1023=$M$3, "", IF(OR(AX$7&lt;$AB1023, $AC1023&lt;AX$6),"", MAX(AX$10:AX1022)+1)))</f>
        <v/>
      </c>
      <c r="AY1023" s="5" t="str">
        <f>IF(OR($AB1023="", $AC1023=""), "", IF($H1023=$M$3, "", IF(OR(AY$7&lt;$AB1023, $AC1023&lt;AY$6),"", MAX(AY$10:AY1022)+1)))</f>
        <v/>
      </c>
      <c r="AZ1023" s="5" t="str">
        <f>IF(OR($AB1023="", $AC1023=""), "", IF($H1023=$M$3, "", IF(OR(AZ$7&lt;$AB1023, $AC1023&lt;AZ$6),"", MAX(AZ$10:AZ1022)+1)))</f>
        <v/>
      </c>
      <c r="BA1023" s="5" t="str">
        <f>IF(OR($AB1023="", $AC1023=""), "", IF($H1023=$M$3, "", IF(OR(BA$7&lt;$AB1023, $AC1023&lt;BA$6),"", MAX(BA$10:BA1022)+1)))</f>
        <v/>
      </c>
      <c r="BB1023" s="5" t="str">
        <f>IF(OR($AB1023="", $AC1023=""), "", IF($H1023=$M$3, "", IF(OR(BB$7&lt;$AB1023, $AC1023&lt;BB$6),"", MAX(BB$10:BB1022)+1)))</f>
        <v/>
      </c>
      <c r="BC1023" s="5" t="str">
        <f>IF(OR($AB1023="", $AC1023=""), "", IF($H1023=$M$3, "", IF(OR(BC$7&lt;$AB1023, $AC1023&lt;BC$6),"", MAX(BC$10:BC1022)+1)))</f>
        <v/>
      </c>
      <c r="BD1023" s="5" t="str">
        <f>IF(OR($AB1023="", $AC1023=""), "", IF($H1023=$M$3, "", IF(OR(BD$7&lt;$AB1023, $AC1023&lt;BD$6),"", MAX(BD$10:BD1022)+1)))</f>
        <v/>
      </c>
      <c r="BE1023" s="5" t="str">
        <f>IF(OR($AB1023="", $AC1023=""), "", IF($H1023=$M$3, "", IF(OR(BE$7&lt;$AB1023, $AC1023&lt;BE$6),"", MAX(BE$10:BE1022)+1)))</f>
        <v/>
      </c>
      <c r="BF1023" s="5" t="str">
        <f>IF(OR($AB1023="", $AC1023=""), "", IF($H1023=$M$3, "", IF(OR(BF$7&lt;$AB1023, $AC1023&lt;BF$6),"", MAX(BF$10:BF1022)+1)))</f>
        <v/>
      </c>
      <c r="BG1023" s="5" t="str">
        <f>IF(OR($AB1023="", $AC1023=""), "", IF($H1023=$M$3, "", IF(OR(BG$7&lt;$AB1023, $AC1023&lt;BG$6),"", MAX(BG$10:BG1022)+1)))</f>
        <v/>
      </c>
      <c r="BH1023" s="5" t="str">
        <f>IF(OR($AB1023="", $AC1023=""), "", IF($H1023=$M$3, "", IF(OR(BH$7&lt;$AB1023, $AC1023&lt;BH$6),"", MAX(BH$10:BH1022)+1)))</f>
        <v/>
      </c>
      <c r="BI1023" s="5" t="str">
        <f>IF(OR($AB1023="", $AC1023=""), "", IF($H1023=$M$3, "", IF(OR(BI$7&lt;$AB1023, $AC1023&lt;BI$6),"", MAX(BI$10:BI1022)+1)))</f>
        <v/>
      </c>
      <c r="BK1023" s="5" t="str" cm="1">
        <f t="array" aca="1" ref="BK1023" ca="1">IFERROR(INDEX($AE1023:$BI1023, $BJ1023, MATCH($BK$9, $AE$9:$BI$9, 0)), "")</f>
        <v/>
      </c>
    </row>
    <row r="1024" spans="1:63" x14ac:dyDescent="0.25">
      <c r="A1024" s="2"/>
      <c r="B1024" s="254"/>
      <c r="C1024" s="255"/>
      <c r="D1024" s="256"/>
      <c r="E1024" s="257"/>
      <c r="F1024" s="257"/>
      <c r="G1024" s="258"/>
      <c r="H1024" s="259"/>
      <c r="I1024" s="16"/>
      <c r="J1024" s="5" t="str">
        <f t="shared" si="131"/>
        <v/>
      </c>
      <c r="K1024" s="2"/>
      <c r="O1024" s="5" t="str">
        <f t="shared" si="129"/>
        <v/>
      </c>
      <c r="Q1024" s="5" t="str">
        <f t="shared" si="132"/>
        <v/>
      </c>
      <c r="S1024" s="5" t="str">
        <f t="shared" si="130"/>
        <v/>
      </c>
      <c r="U1024" s="64" t="str">
        <f>IF($D1024="","", IF(COUNTIF('Intro &amp; Setup'!$AW$49:$AW$88, $D1024)&gt;0, "BH", TEXT($D1024, "ddd")))</f>
        <v/>
      </c>
      <c r="V1024" s="65" t="str">
        <f>IF($G1024="", "", IF(COUNTIF('Intro &amp; Setup'!$AW$49:$AW$88, $G1024)&gt;0, "BH", TEXT($G1024, "ddd")))</f>
        <v/>
      </c>
      <c r="W1024" s="64" t="str">
        <f t="shared" si="133"/>
        <v/>
      </c>
      <c r="X1024" s="65" t="str">
        <f t="shared" si="134"/>
        <v/>
      </c>
      <c r="Y1024" s="64" t="str">
        <f>IF(F1024="", "", IF(OR(F1024&lt;'Intro &amp; Setup'!$Z$20, F1024&gt;'Intro &amp; Setup'!$Z$22), "X", ""))</f>
        <v/>
      </c>
      <c r="Z1024" s="65" t="str">
        <f>IF(G1024="", "", IF(OR(G1024&lt;'Intro &amp; Setup'!$Z$20, G1024&gt;'Intro &amp; Setup'!$Z$22), "X", ""))</f>
        <v/>
      </c>
      <c r="AB1024" s="58" t="str">
        <f t="shared" si="135"/>
        <v/>
      </c>
      <c r="AC1024" s="59" t="str">
        <f t="shared" si="136"/>
        <v/>
      </c>
      <c r="AE1024" s="5" t="str">
        <f>IF(OR($AB1024="", $AC1024=""), "", IF($H1024=$M$3, "", IF(OR(AE$7&lt;$AB1024, $AC1024&lt;AE$6),"", MAX(AE$10:AE1023)+1)))</f>
        <v/>
      </c>
      <c r="AF1024" s="5" t="str">
        <f>IF(OR($AB1024="", $AC1024=""), "", IF($H1024=$M$3, "", IF(OR(AF$7&lt;$AB1024, $AC1024&lt;AF$6),"", MAX(AF$10:AF1023)+1)))</f>
        <v/>
      </c>
      <c r="AG1024" s="5" t="str">
        <f>IF(OR($AB1024="", $AC1024=""), "", IF($H1024=$M$3, "", IF(OR(AG$7&lt;$AB1024, $AC1024&lt;AG$6),"", MAX(AG$10:AG1023)+1)))</f>
        <v/>
      </c>
      <c r="AH1024" s="5" t="str">
        <f>IF(OR($AB1024="", $AC1024=""), "", IF($H1024=$M$3, "", IF(OR(AH$7&lt;$AB1024, $AC1024&lt;AH$6),"", MAX(AH$10:AH1023)+1)))</f>
        <v/>
      </c>
      <c r="AI1024" s="5" t="str">
        <f>IF(OR($AB1024="", $AC1024=""), "", IF($H1024=$M$3, "", IF(OR(AI$7&lt;$AB1024, $AC1024&lt;AI$6),"", MAX(AI$10:AI1023)+1)))</f>
        <v/>
      </c>
      <c r="AJ1024" s="5" t="str">
        <f>IF(OR($AB1024="", $AC1024=""), "", IF($H1024=$M$3, "", IF(OR(AJ$7&lt;$AB1024, $AC1024&lt;AJ$6),"", MAX(AJ$10:AJ1023)+1)))</f>
        <v/>
      </c>
      <c r="AK1024" s="5" t="str">
        <f>IF(OR($AB1024="", $AC1024=""), "", IF($H1024=$M$3, "", IF(OR(AK$7&lt;$AB1024, $AC1024&lt;AK$6),"", MAX(AK$10:AK1023)+1)))</f>
        <v/>
      </c>
      <c r="AL1024" s="5" t="str">
        <f>IF(OR($AB1024="", $AC1024=""), "", IF($H1024=$M$3, "", IF(OR(AL$7&lt;$AB1024, $AC1024&lt;AL$6),"", MAX(AL$10:AL1023)+1)))</f>
        <v/>
      </c>
      <c r="AM1024" s="5" t="str">
        <f>IF(OR($AB1024="", $AC1024=""), "", IF($H1024=$M$3, "", IF(OR(AM$7&lt;$AB1024, $AC1024&lt;AM$6),"", MAX(AM$10:AM1023)+1)))</f>
        <v/>
      </c>
      <c r="AN1024" s="5" t="str">
        <f>IF(OR($AB1024="", $AC1024=""), "", IF($H1024=$M$3, "", IF(OR(AN$7&lt;$AB1024, $AC1024&lt;AN$6),"", MAX(AN$10:AN1023)+1)))</f>
        <v/>
      </c>
      <c r="AO1024" s="5" t="str">
        <f>IF(OR($AB1024="", $AC1024=""), "", IF($H1024=$M$3, "", IF(OR(AO$7&lt;$AB1024, $AC1024&lt;AO$6),"", MAX(AO$10:AO1023)+1)))</f>
        <v/>
      </c>
      <c r="AP1024" s="5" t="str">
        <f>IF(OR($AB1024="", $AC1024=""), "", IF($H1024=$M$3, "", IF(OR(AP$7&lt;$AB1024, $AC1024&lt;AP$6),"", MAX(AP$10:AP1023)+1)))</f>
        <v/>
      </c>
      <c r="AQ1024" s="5" t="str">
        <f>IF(OR($AB1024="", $AC1024=""), "", IF($H1024=$M$3, "", IF(OR(AQ$7&lt;$AB1024, $AC1024&lt;AQ$6),"", MAX(AQ$10:AQ1023)+1)))</f>
        <v/>
      </c>
      <c r="AR1024" s="5" t="str">
        <f>IF(OR($AB1024="", $AC1024=""), "", IF($H1024=$M$3, "", IF(OR(AR$7&lt;$AB1024, $AC1024&lt;AR$6),"", MAX(AR$10:AR1023)+1)))</f>
        <v/>
      </c>
      <c r="AS1024" s="5" t="str">
        <f>IF(OR($AB1024="", $AC1024=""), "", IF($H1024=$M$3, "", IF(OR(AS$7&lt;$AB1024, $AC1024&lt;AS$6),"", MAX(AS$10:AS1023)+1)))</f>
        <v/>
      </c>
      <c r="AT1024" s="5" t="str">
        <f>IF(OR($AB1024="", $AC1024=""), "", IF($H1024=$M$3, "", IF(OR(AT$7&lt;$AB1024, $AC1024&lt;AT$6),"", MAX(AT$10:AT1023)+1)))</f>
        <v/>
      </c>
      <c r="AU1024" s="5" t="str">
        <f>IF(OR($AB1024="", $AC1024=""), "", IF($H1024=$M$3, "", IF(OR(AU$7&lt;$AB1024, $AC1024&lt;AU$6),"", MAX(AU$10:AU1023)+1)))</f>
        <v/>
      </c>
      <c r="AV1024" s="5" t="str">
        <f>IF(OR($AB1024="", $AC1024=""), "", IF($H1024=$M$3, "", IF(OR(AV$7&lt;$AB1024, $AC1024&lt;AV$6),"", MAX(AV$10:AV1023)+1)))</f>
        <v/>
      </c>
      <c r="AW1024" s="5" t="str">
        <f>IF(OR($AB1024="", $AC1024=""), "", IF($H1024=$M$3, "", IF(OR(AW$7&lt;$AB1024, $AC1024&lt;AW$6),"", MAX(AW$10:AW1023)+1)))</f>
        <v/>
      </c>
      <c r="AX1024" s="5" t="str">
        <f>IF(OR($AB1024="", $AC1024=""), "", IF($H1024=$M$3, "", IF(OR(AX$7&lt;$AB1024, $AC1024&lt;AX$6),"", MAX(AX$10:AX1023)+1)))</f>
        <v/>
      </c>
      <c r="AY1024" s="5" t="str">
        <f>IF(OR($AB1024="", $AC1024=""), "", IF($H1024=$M$3, "", IF(OR(AY$7&lt;$AB1024, $AC1024&lt;AY$6),"", MAX(AY$10:AY1023)+1)))</f>
        <v/>
      </c>
      <c r="AZ1024" s="5" t="str">
        <f>IF(OR($AB1024="", $AC1024=""), "", IF($H1024=$M$3, "", IF(OR(AZ$7&lt;$AB1024, $AC1024&lt;AZ$6),"", MAX(AZ$10:AZ1023)+1)))</f>
        <v/>
      </c>
      <c r="BA1024" s="5" t="str">
        <f>IF(OR($AB1024="", $AC1024=""), "", IF($H1024=$M$3, "", IF(OR(BA$7&lt;$AB1024, $AC1024&lt;BA$6),"", MAX(BA$10:BA1023)+1)))</f>
        <v/>
      </c>
      <c r="BB1024" s="5" t="str">
        <f>IF(OR($AB1024="", $AC1024=""), "", IF($H1024=$M$3, "", IF(OR(BB$7&lt;$AB1024, $AC1024&lt;BB$6),"", MAX(BB$10:BB1023)+1)))</f>
        <v/>
      </c>
      <c r="BC1024" s="5" t="str">
        <f>IF(OR($AB1024="", $AC1024=""), "", IF($H1024=$M$3, "", IF(OR(BC$7&lt;$AB1024, $AC1024&lt;BC$6),"", MAX(BC$10:BC1023)+1)))</f>
        <v/>
      </c>
      <c r="BD1024" s="5" t="str">
        <f>IF(OR($AB1024="", $AC1024=""), "", IF($H1024=$M$3, "", IF(OR(BD$7&lt;$AB1024, $AC1024&lt;BD$6),"", MAX(BD$10:BD1023)+1)))</f>
        <v/>
      </c>
      <c r="BE1024" s="5" t="str">
        <f>IF(OR($AB1024="", $AC1024=""), "", IF($H1024=$M$3, "", IF(OR(BE$7&lt;$AB1024, $AC1024&lt;BE$6),"", MAX(BE$10:BE1023)+1)))</f>
        <v/>
      </c>
      <c r="BF1024" s="5" t="str">
        <f>IF(OR($AB1024="", $AC1024=""), "", IF($H1024=$M$3, "", IF(OR(BF$7&lt;$AB1024, $AC1024&lt;BF$6),"", MAX(BF$10:BF1023)+1)))</f>
        <v/>
      </c>
      <c r="BG1024" s="5" t="str">
        <f>IF(OR($AB1024="", $AC1024=""), "", IF($H1024=$M$3, "", IF(OR(BG$7&lt;$AB1024, $AC1024&lt;BG$6),"", MAX(BG$10:BG1023)+1)))</f>
        <v/>
      </c>
      <c r="BH1024" s="5" t="str">
        <f>IF(OR($AB1024="", $AC1024=""), "", IF($H1024=$M$3, "", IF(OR(BH$7&lt;$AB1024, $AC1024&lt;BH$6),"", MAX(BH$10:BH1023)+1)))</f>
        <v/>
      </c>
      <c r="BI1024" s="5" t="str">
        <f>IF(OR($AB1024="", $AC1024=""), "", IF($H1024=$M$3, "", IF(OR(BI$7&lt;$AB1024, $AC1024&lt;BI$6),"", MAX(BI$10:BI1023)+1)))</f>
        <v/>
      </c>
      <c r="BK1024" s="5" t="str" cm="1">
        <f t="array" aca="1" ref="BK1024" ca="1">IFERROR(INDEX($AE1024:$BI1024, $BJ1024, MATCH($BK$9, $AE$9:$BI$9, 0)), "")</f>
        <v/>
      </c>
    </row>
    <row r="1025" spans="1:63" x14ac:dyDescent="0.25">
      <c r="A1025" s="2"/>
      <c r="B1025" s="254"/>
      <c r="C1025" s="255"/>
      <c r="D1025" s="256"/>
      <c r="E1025" s="257"/>
      <c r="F1025" s="257"/>
      <c r="G1025" s="258"/>
      <c r="H1025" s="259"/>
      <c r="I1025" s="16"/>
      <c r="J1025" s="5" t="str">
        <f t="shared" si="131"/>
        <v/>
      </c>
      <c r="K1025" s="2"/>
      <c r="O1025" s="5" t="str">
        <f t="shared" si="129"/>
        <v/>
      </c>
      <c r="Q1025" s="5" t="str">
        <f t="shared" si="132"/>
        <v/>
      </c>
      <c r="S1025" s="5" t="str">
        <f t="shared" si="130"/>
        <v/>
      </c>
      <c r="U1025" s="64" t="str">
        <f>IF($D1025="","", IF(COUNTIF('Intro &amp; Setup'!$AW$49:$AW$88, $D1025)&gt;0, "BH", TEXT($D1025, "ddd")))</f>
        <v/>
      </c>
      <c r="V1025" s="65" t="str">
        <f>IF($G1025="", "", IF(COUNTIF('Intro &amp; Setup'!$AW$49:$AW$88, $G1025)&gt;0, "BH", TEXT($G1025, "ddd")))</f>
        <v/>
      </c>
      <c r="W1025" s="64" t="str">
        <f t="shared" si="133"/>
        <v/>
      </c>
      <c r="X1025" s="65" t="str">
        <f t="shared" si="134"/>
        <v/>
      </c>
      <c r="Y1025" s="64" t="str">
        <f>IF(F1025="", "", IF(OR(F1025&lt;'Intro &amp; Setup'!$Z$20, F1025&gt;'Intro &amp; Setup'!$Z$22), "X", ""))</f>
        <v/>
      </c>
      <c r="Z1025" s="65" t="str">
        <f>IF(G1025="", "", IF(OR(G1025&lt;'Intro &amp; Setup'!$Z$20, G1025&gt;'Intro &amp; Setup'!$Z$22), "X", ""))</f>
        <v/>
      </c>
      <c r="AB1025" s="58" t="str">
        <f t="shared" si="135"/>
        <v/>
      </c>
      <c r="AC1025" s="59" t="str">
        <f t="shared" si="136"/>
        <v/>
      </c>
      <c r="AE1025" s="5" t="str">
        <f>IF(OR($AB1025="", $AC1025=""), "", IF($H1025=$M$3, "", IF(OR(AE$7&lt;$AB1025, $AC1025&lt;AE$6),"", MAX(AE$10:AE1024)+1)))</f>
        <v/>
      </c>
      <c r="AF1025" s="5" t="str">
        <f>IF(OR($AB1025="", $AC1025=""), "", IF($H1025=$M$3, "", IF(OR(AF$7&lt;$AB1025, $AC1025&lt;AF$6),"", MAX(AF$10:AF1024)+1)))</f>
        <v/>
      </c>
      <c r="AG1025" s="5" t="str">
        <f>IF(OR($AB1025="", $AC1025=""), "", IF($H1025=$M$3, "", IF(OR(AG$7&lt;$AB1025, $AC1025&lt;AG$6),"", MAX(AG$10:AG1024)+1)))</f>
        <v/>
      </c>
      <c r="AH1025" s="5" t="str">
        <f>IF(OR($AB1025="", $AC1025=""), "", IF($H1025=$M$3, "", IF(OR(AH$7&lt;$AB1025, $AC1025&lt;AH$6),"", MAX(AH$10:AH1024)+1)))</f>
        <v/>
      </c>
      <c r="AI1025" s="5" t="str">
        <f>IF(OR($AB1025="", $AC1025=""), "", IF($H1025=$M$3, "", IF(OR(AI$7&lt;$AB1025, $AC1025&lt;AI$6),"", MAX(AI$10:AI1024)+1)))</f>
        <v/>
      </c>
      <c r="AJ1025" s="5" t="str">
        <f>IF(OR($AB1025="", $AC1025=""), "", IF($H1025=$M$3, "", IF(OR(AJ$7&lt;$AB1025, $AC1025&lt;AJ$6),"", MAX(AJ$10:AJ1024)+1)))</f>
        <v/>
      </c>
      <c r="AK1025" s="5" t="str">
        <f>IF(OR($AB1025="", $AC1025=""), "", IF($H1025=$M$3, "", IF(OR(AK$7&lt;$AB1025, $AC1025&lt;AK$6),"", MAX(AK$10:AK1024)+1)))</f>
        <v/>
      </c>
      <c r="AL1025" s="5" t="str">
        <f>IF(OR($AB1025="", $AC1025=""), "", IF($H1025=$M$3, "", IF(OR(AL$7&lt;$AB1025, $AC1025&lt;AL$6),"", MAX(AL$10:AL1024)+1)))</f>
        <v/>
      </c>
      <c r="AM1025" s="5" t="str">
        <f>IF(OR($AB1025="", $AC1025=""), "", IF($H1025=$M$3, "", IF(OR(AM$7&lt;$AB1025, $AC1025&lt;AM$6),"", MAX(AM$10:AM1024)+1)))</f>
        <v/>
      </c>
      <c r="AN1025" s="5" t="str">
        <f>IF(OR($AB1025="", $AC1025=""), "", IF($H1025=$M$3, "", IF(OR(AN$7&lt;$AB1025, $AC1025&lt;AN$6),"", MAX(AN$10:AN1024)+1)))</f>
        <v/>
      </c>
      <c r="AO1025" s="5" t="str">
        <f>IF(OR($AB1025="", $AC1025=""), "", IF($H1025=$M$3, "", IF(OR(AO$7&lt;$AB1025, $AC1025&lt;AO$6),"", MAX(AO$10:AO1024)+1)))</f>
        <v/>
      </c>
      <c r="AP1025" s="5" t="str">
        <f>IF(OR($AB1025="", $AC1025=""), "", IF($H1025=$M$3, "", IF(OR(AP$7&lt;$AB1025, $AC1025&lt;AP$6),"", MAX(AP$10:AP1024)+1)))</f>
        <v/>
      </c>
      <c r="AQ1025" s="5" t="str">
        <f>IF(OR($AB1025="", $AC1025=""), "", IF($H1025=$M$3, "", IF(OR(AQ$7&lt;$AB1025, $AC1025&lt;AQ$6),"", MAX(AQ$10:AQ1024)+1)))</f>
        <v/>
      </c>
      <c r="AR1025" s="5" t="str">
        <f>IF(OR($AB1025="", $AC1025=""), "", IF($H1025=$M$3, "", IF(OR(AR$7&lt;$AB1025, $AC1025&lt;AR$6),"", MAX(AR$10:AR1024)+1)))</f>
        <v/>
      </c>
      <c r="AS1025" s="5" t="str">
        <f>IF(OR($AB1025="", $AC1025=""), "", IF($H1025=$M$3, "", IF(OR(AS$7&lt;$AB1025, $AC1025&lt;AS$6),"", MAX(AS$10:AS1024)+1)))</f>
        <v/>
      </c>
      <c r="AT1025" s="5" t="str">
        <f>IF(OR($AB1025="", $AC1025=""), "", IF($H1025=$M$3, "", IF(OR(AT$7&lt;$AB1025, $AC1025&lt;AT$6),"", MAX(AT$10:AT1024)+1)))</f>
        <v/>
      </c>
      <c r="AU1025" s="5" t="str">
        <f>IF(OR($AB1025="", $AC1025=""), "", IF($H1025=$M$3, "", IF(OR(AU$7&lt;$AB1025, $AC1025&lt;AU$6),"", MAX(AU$10:AU1024)+1)))</f>
        <v/>
      </c>
      <c r="AV1025" s="5" t="str">
        <f>IF(OR($AB1025="", $AC1025=""), "", IF($H1025=$M$3, "", IF(OR(AV$7&lt;$AB1025, $AC1025&lt;AV$6),"", MAX(AV$10:AV1024)+1)))</f>
        <v/>
      </c>
      <c r="AW1025" s="5" t="str">
        <f>IF(OR($AB1025="", $AC1025=""), "", IF($H1025=$M$3, "", IF(OR(AW$7&lt;$AB1025, $AC1025&lt;AW$6),"", MAX(AW$10:AW1024)+1)))</f>
        <v/>
      </c>
      <c r="AX1025" s="5" t="str">
        <f>IF(OR($AB1025="", $AC1025=""), "", IF($H1025=$M$3, "", IF(OR(AX$7&lt;$AB1025, $AC1025&lt;AX$6),"", MAX(AX$10:AX1024)+1)))</f>
        <v/>
      </c>
      <c r="AY1025" s="5" t="str">
        <f>IF(OR($AB1025="", $AC1025=""), "", IF($H1025=$M$3, "", IF(OR(AY$7&lt;$AB1025, $AC1025&lt;AY$6),"", MAX(AY$10:AY1024)+1)))</f>
        <v/>
      </c>
      <c r="AZ1025" s="5" t="str">
        <f>IF(OR($AB1025="", $AC1025=""), "", IF($H1025=$M$3, "", IF(OR(AZ$7&lt;$AB1025, $AC1025&lt;AZ$6),"", MAX(AZ$10:AZ1024)+1)))</f>
        <v/>
      </c>
      <c r="BA1025" s="5" t="str">
        <f>IF(OR($AB1025="", $AC1025=""), "", IF($H1025=$M$3, "", IF(OR(BA$7&lt;$AB1025, $AC1025&lt;BA$6),"", MAX(BA$10:BA1024)+1)))</f>
        <v/>
      </c>
      <c r="BB1025" s="5" t="str">
        <f>IF(OR($AB1025="", $AC1025=""), "", IF($H1025=$M$3, "", IF(OR(BB$7&lt;$AB1025, $AC1025&lt;BB$6),"", MAX(BB$10:BB1024)+1)))</f>
        <v/>
      </c>
      <c r="BC1025" s="5" t="str">
        <f>IF(OR($AB1025="", $AC1025=""), "", IF($H1025=$M$3, "", IF(OR(BC$7&lt;$AB1025, $AC1025&lt;BC$6),"", MAX(BC$10:BC1024)+1)))</f>
        <v/>
      </c>
      <c r="BD1025" s="5" t="str">
        <f>IF(OR($AB1025="", $AC1025=""), "", IF($H1025=$M$3, "", IF(OR(BD$7&lt;$AB1025, $AC1025&lt;BD$6),"", MAX(BD$10:BD1024)+1)))</f>
        <v/>
      </c>
      <c r="BE1025" s="5" t="str">
        <f>IF(OR($AB1025="", $AC1025=""), "", IF($H1025=$M$3, "", IF(OR(BE$7&lt;$AB1025, $AC1025&lt;BE$6),"", MAX(BE$10:BE1024)+1)))</f>
        <v/>
      </c>
      <c r="BF1025" s="5" t="str">
        <f>IF(OR($AB1025="", $AC1025=""), "", IF($H1025=$M$3, "", IF(OR(BF$7&lt;$AB1025, $AC1025&lt;BF$6),"", MAX(BF$10:BF1024)+1)))</f>
        <v/>
      </c>
      <c r="BG1025" s="5" t="str">
        <f>IF(OR($AB1025="", $AC1025=""), "", IF($H1025=$M$3, "", IF(OR(BG$7&lt;$AB1025, $AC1025&lt;BG$6),"", MAX(BG$10:BG1024)+1)))</f>
        <v/>
      </c>
      <c r="BH1025" s="5" t="str">
        <f>IF(OR($AB1025="", $AC1025=""), "", IF($H1025=$M$3, "", IF(OR(BH$7&lt;$AB1025, $AC1025&lt;BH$6),"", MAX(BH$10:BH1024)+1)))</f>
        <v/>
      </c>
      <c r="BI1025" s="5" t="str">
        <f>IF(OR($AB1025="", $AC1025=""), "", IF($H1025=$M$3, "", IF(OR(BI$7&lt;$AB1025, $AC1025&lt;BI$6),"", MAX(BI$10:BI1024)+1)))</f>
        <v/>
      </c>
      <c r="BK1025" s="5" t="str" cm="1">
        <f t="array" aca="1" ref="BK1025" ca="1">IFERROR(INDEX($AE1025:$BI1025, $BJ1025, MATCH($BK$9, $AE$9:$BI$9, 0)), "")</f>
        <v/>
      </c>
    </row>
    <row r="1026" spans="1:63" x14ac:dyDescent="0.25">
      <c r="A1026" s="2"/>
      <c r="B1026" s="254"/>
      <c r="C1026" s="255"/>
      <c r="D1026" s="256"/>
      <c r="E1026" s="257"/>
      <c r="F1026" s="257"/>
      <c r="G1026" s="258"/>
      <c r="H1026" s="259"/>
      <c r="I1026" s="16"/>
      <c r="J1026" s="5" t="str">
        <f t="shared" si="131"/>
        <v/>
      </c>
      <c r="K1026" s="2"/>
      <c r="O1026" s="5" t="str">
        <f t="shared" si="129"/>
        <v/>
      </c>
      <c r="Q1026" s="5" t="str">
        <f t="shared" si="132"/>
        <v/>
      </c>
      <c r="S1026" s="5" t="str">
        <f t="shared" si="130"/>
        <v/>
      </c>
      <c r="U1026" s="64" t="str">
        <f>IF($D1026="","", IF(COUNTIF('Intro &amp; Setup'!$AW$49:$AW$88, $D1026)&gt;0, "BH", TEXT($D1026, "ddd")))</f>
        <v/>
      </c>
      <c r="V1026" s="65" t="str">
        <f>IF($G1026="", "", IF(COUNTIF('Intro &amp; Setup'!$AW$49:$AW$88, $G1026)&gt;0, "BH", TEXT($G1026, "ddd")))</f>
        <v/>
      </c>
      <c r="W1026" s="64" t="str">
        <f t="shared" si="133"/>
        <v/>
      </c>
      <c r="X1026" s="65" t="str">
        <f t="shared" si="134"/>
        <v/>
      </c>
      <c r="Y1026" s="64" t="str">
        <f>IF(F1026="", "", IF(OR(F1026&lt;'Intro &amp; Setup'!$Z$20, F1026&gt;'Intro &amp; Setup'!$Z$22), "X", ""))</f>
        <v/>
      </c>
      <c r="Z1026" s="65" t="str">
        <f>IF(G1026="", "", IF(OR(G1026&lt;'Intro &amp; Setup'!$Z$20, G1026&gt;'Intro &amp; Setup'!$Z$22), "X", ""))</f>
        <v/>
      </c>
      <c r="AB1026" s="58" t="str">
        <f t="shared" si="135"/>
        <v/>
      </c>
      <c r="AC1026" s="59" t="str">
        <f t="shared" si="136"/>
        <v/>
      </c>
      <c r="AE1026" s="5" t="str">
        <f>IF(OR($AB1026="", $AC1026=""), "", IF($H1026=$M$3, "", IF(OR(AE$7&lt;$AB1026, $AC1026&lt;AE$6),"", MAX(AE$10:AE1025)+1)))</f>
        <v/>
      </c>
      <c r="AF1026" s="5" t="str">
        <f>IF(OR($AB1026="", $AC1026=""), "", IF($H1026=$M$3, "", IF(OR(AF$7&lt;$AB1026, $AC1026&lt;AF$6),"", MAX(AF$10:AF1025)+1)))</f>
        <v/>
      </c>
      <c r="AG1026" s="5" t="str">
        <f>IF(OR($AB1026="", $AC1026=""), "", IF($H1026=$M$3, "", IF(OR(AG$7&lt;$AB1026, $AC1026&lt;AG$6),"", MAX(AG$10:AG1025)+1)))</f>
        <v/>
      </c>
      <c r="AH1026" s="5" t="str">
        <f>IF(OR($AB1026="", $AC1026=""), "", IF($H1026=$M$3, "", IF(OR(AH$7&lt;$AB1026, $AC1026&lt;AH$6),"", MAX(AH$10:AH1025)+1)))</f>
        <v/>
      </c>
      <c r="AI1026" s="5" t="str">
        <f>IF(OR($AB1026="", $AC1026=""), "", IF($H1026=$M$3, "", IF(OR(AI$7&lt;$AB1026, $AC1026&lt;AI$6),"", MAX(AI$10:AI1025)+1)))</f>
        <v/>
      </c>
      <c r="AJ1026" s="5" t="str">
        <f>IF(OR($AB1026="", $AC1026=""), "", IF($H1026=$M$3, "", IF(OR(AJ$7&lt;$AB1026, $AC1026&lt;AJ$6),"", MAX(AJ$10:AJ1025)+1)))</f>
        <v/>
      </c>
      <c r="AK1026" s="5" t="str">
        <f>IF(OR($AB1026="", $AC1026=""), "", IF($H1026=$M$3, "", IF(OR(AK$7&lt;$AB1026, $AC1026&lt;AK$6),"", MAX(AK$10:AK1025)+1)))</f>
        <v/>
      </c>
      <c r="AL1026" s="5" t="str">
        <f>IF(OR($AB1026="", $AC1026=""), "", IF($H1026=$M$3, "", IF(OR(AL$7&lt;$AB1026, $AC1026&lt;AL$6),"", MAX(AL$10:AL1025)+1)))</f>
        <v/>
      </c>
      <c r="AM1026" s="5" t="str">
        <f>IF(OR($AB1026="", $AC1026=""), "", IF($H1026=$M$3, "", IF(OR(AM$7&lt;$AB1026, $AC1026&lt;AM$6),"", MAX(AM$10:AM1025)+1)))</f>
        <v/>
      </c>
      <c r="AN1026" s="5" t="str">
        <f>IF(OR($AB1026="", $AC1026=""), "", IF($H1026=$M$3, "", IF(OR(AN$7&lt;$AB1026, $AC1026&lt;AN$6),"", MAX(AN$10:AN1025)+1)))</f>
        <v/>
      </c>
      <c r="AO1026" s="5" t="str">
        <f>IF(OR($AB1026="", $AC1026=""), "", IF($H1026=$M$3, "", IF(OR(AO$7&lt;$AB1026, $AC1026&lt;AO$6),"", MAX(AO$10:AO1025)+1)))</f>
        <v/>
      </c>
      <c r="AP1026" s="5" t="str">
        <f>IF(OR($AB1026="", $AC1026=""), "", IF($H1026=$M$3, "", IF(OR(AP$7&lt;$AB1026, $AC1026&lt;AP$6),"", MAX(AP$10:AP1025)+1)))</f>
        <v/>
      </c>
      <c r="AQ1026" s="5" t="str">
        <f>IF(OR($AB1026="", $AC1026=""), "", IF($H1026=$M$3, "", IF(OR(AQ$7&lt;$AB1026, $AC1026&lt;AQ$6),"", MAX(AQ$10:AQ1025)+1)))</f>
        <v/>
      </c>
      <c r="AR1026" s="5" t="str">
        <f>IF(OR($AB1026="", $AC1026=""), "", IF($H1026=$M$3, "", IF(OR(AR$7&lt;$AB1026, $AC1026&lt;AR$6),"", MAX(AR$10:AR1025)+1)))</f>
        <v/>
      </c>
      <c r="AS1026" s="5" t="str">
        <f>IF(OR($AB1026="", $AC1026=""), "", IF($H1026=$M$3, "", IF(OR(AS$7&lt;$AB1026, $AC1026&lt;AS$6),"", MAX(AS$10:AS1025)+1)))</f>
        <v/>
      </c>
      <c r="AT1026" s="5" t="str">
        <f>IF(OR($AB1026="", $AC1026=""), "", IF($H1026=$M$3, "", IF(OR(AT$7&lt;$AB1026, $AC1026&lt;AT$6),"", MAX(AT$10:AT1025)+1)))</f>
        <v/>
      </c>
      <c r="AU1026" s="5" t="str">
        <f>IF(OR($AB1026="", $AC1026=""), "", IF($H1026=$M$3, "", IF(OR(AU$7&lt;$AB1026, $AC1026&lt;AU$6),"", MAX(AU$10:AU1025)+1)))</f>
        <v/>
      </c>
      <c r="AV1026" s="5" t="str">
        <f>IF(OR($AB1026="", $AC1026=""), "", IF($H1026=$M$3, "", IF(OR(AV$7&lt;$AB1026, $AC1026&lt;AV$6),"", MAX(AV$10:AV1025)+1)))</f>
        <v/>
      </c>
      <c r="AW1026" s="5" t="str">
        <f>IF(OR($AB1026="", $AC1026=""), "", IF($H1026=$M$3, "", IF(OR(AW$7&lt;$AB1026, $AC1026&lt;AW$6),"", MAX(AW$10:AW1025)+1)))</f>
        <v/>
      </c>
      <c r="AX1026" s="5" t="str">
        <f>IF(OR($AB1026="", $AC1026=""), "", IF($H1026=$M$3, "", IF(OR(AX$7&lt;$AB1026, $AC1026&lt;AX$6),"", MAX(AX$10:AX1025)+1)))</f>
        <v/>
      </c>
      <c r="AY1026" s="5" t="str">
        <f>IF(OR($AB1026="", $AC1026=""), "", IF($H1026=$M$3, "", IF(OR(AY$7&lt;$AB1026, $AC1026&lt;AY$6),"", MAX(AY$10:AY1025)+1)))</f>
        <v/>
      </c>
      <c r="AZ1026" s="5" t="str">
        <f>IF(OR($AB1026="", $AC1026=""), "", IF($H1026=$M$3, "", IF(OR(AZ$7&lt;$AB1026, $AC1026&lt;AZ$6),"", MAX(AZ$10:AZ1025)+1)))</f>
        <v/>
      </c>
      <c r="BA1026" s="5" t="str">
        <f>IF(OR($AB1026="", $AC1026=""), "", IF($H1026=$M$3, "", IF(OR(BA$7&lt;$AB1026, $AC1026&lt;BA$6),"", MAX(BA$10:BA1025)+1)))</f>
        <v/>
      </c>
      <c r="BB1026" s="5" t="str">
        <f>IF(OR($AB1026="", $AC1026=""), "", IF($H1026=$M$3, "", IF(OR(BB$7&lt;$AB1026, $AC1026&lt;BB$6),"", MAX(BB$10:BB1025)+1)))</f>
        <v/>
      </c>
      <c r="BC1026" s="5" t="str">
        <f>IF(OR($AB1026="", $AC1026=""), "", IF($H1026=$M$3, "", IF(OR(BC$7&lt;$AB1026, $AC1026&lt;BC$6),"", MAX(BC$10:BC1025)+1)))</f>
        <v/>
      </c>
      <c r="BD1026" s="5" t="str">
        <f>IF(OR($AB1026="", $AC1026=""), "", IF($H1026=$M$3, "", IF(OR(BD$7&lt;$AB1026, $AC1026&lt;BD$6),"", MAX(BD$10:BD1025)+1)))</f>
        <v/>
      </c>
      <c r="BE1026" s="5" t="str">
        <f>IF(OR($AB1026="", $AC1026=""), "", IF($H1026=$M$3, "", IF(OR(BE$7&lt;$AB1026, $AC1026&lt;BE$6),"", MAX(BE$10:BE1025)+1)))</f>
        <v/>
      </c>
      <c r="BF1026" s="5" t="str">
        <f>IF(OR($AB1026="", $AC1026=""), "", IF($H1026=$M$3, "", IF(OR(BF$7&lt;$AB1026, $AC1026&lt;BF$6),"", MAX(BF$10:BF1025)+1)))</f>
        <v/>
      </c>
      <c r="BG1026" s="5" t="str">
        <f>IF(OR($AB1026="", $AC1026=""), "", IF($H1026=$M$3, "", IF(OR(BG$7&lt;$AB1026, $AC1026&lt;BG$6),"", MAX(BG$10:BG1025)+1)))</f>
        <v/>
      </c>
      <c r="BH1026" s="5" t="str">
        <f>IF(OR($AB1026="", $AC1026=""), "", IF($H1026=$M$3, "", IF(OR(BH$7&lt;$AB1026, $AC1026&lt;BH$6),"", MAX(BH$10:BH1025)+1)))</f>
        <v/>
      </c>
      <c r="BI1026" s="5" t="str">
        <f>IF(OR($AB1026="", $AC1026=""), "", IF($H1026=$M$3, "", IF(OR(BI$7&lt;$AB1026, $AC1026&lt;BI$6),"", MAX(BI$10:BI1025)+1)))</f>
        <v/>
      </c>
      <c r="BK1026" s="5" t="str" cm="1">
        <f t="array" aca="1" ref="BK1026" ca="1">IFERROR(INDEX($AE1026:$BI1026, $BJ1026, MATCH($BK$9, $AE$9:$BI$9, 0)), "")</f>
        <v/>
      </c>
    </row>
    <row r="1027" spans="1:63" x14ac:dyDescent="0.25">
      <c r="A1027" s="2"/>
      <c r="B1027" s="254"/>
      <c r="C1027" s="255"/>
      <c r="D1027" s="256"/>
      <c r="E1027" s="257"/>
      <c r="F1027" s="257"/>
      <c r="G1027" s="258"/>
      <c r="H1027" s="259"/>
      <c r="I1027" s="16"/>
      <c r="J1027" s="5" t="str">
        <f t="shared" si="131"/>
        <v/>
      </c>
      <c r="K1027" s="2"/>
      <c r="O1027" s="5" t="str">
        <f t="shared" si="129"/>
        <v/>
      </c>
      <c r="Q1027" s="5" t="str">
        <f t="shared" si="132"/>
        <v/>
      </c>
      <c r="S1027" s="5" t="str">
        <f t="shared" si="130"/>
        <v/>
      </c>
      <c r="U1027" s="64" t="str">
        <f>IF($D1027="","", IF(COUNTIF('Intro &amp; Setup'!$AW$49:$AW$88, $D1027)&gt;0, "BH", TEXT($D1027, "ddd")))</f>
        <v/>
      </c>
      <c r="V1027" s="65" t="str">
        <f>IF($G1027="", "", IF(COUNTIF('Intro &amp; Setup'!$AW$49:$AW$88, $G1027)&gt;0, "BH", TEXT($G1027, "ddd")))</f>
        <v/>
      </c>
      <c r="W1027" s="64" t="str">
        <f t="shared" si="133"/>
        <v/>
      </c>
      <c r="X1027" s="65" t="str">
        <f t="shared" si="134"/>
        <v/>
      </c>
      <c r="Y1027" s="64" t="str">
        <f>IF(F1027="", "", IF(OR(F1027&lt;'Intro &amp; Setup'!$Z$20, F1027&gt;'Intro &amp; Setup'!$Z$22), "X", ""))</f>
        <v/>
      </c>
      <c r="Z1027" s="65" t="str">
        <f>IF(G1027="", "", IF(OR(G1027&lt;'Intro &amp; Setup'!$Z$20, G1027&gt;'Intro &amp; Setup'!$Z$22), "X", ""))</f>
        <v/>
      </c>
      <c r="AB1027" s="58" t="str">
        <f t="shared" si="135"/>
        <v/>
      </c>
      <c r="AC1027" s="59" t="str">
        <f t="shared" si="136"/>
        <v/>
      </c>
      <c r="AE1027" s="5" t="str">
        <f>IF(OR($AB1027="", $AC1027=""), "", IF($H1027=$M$3, "", IF(OR(AE$7&lt;$AB1027, $AC1027&lt;AE$6),"", MAX(AE$10:AE1026)+1)))</f>
        <v/>
      </c>
      <c r="AF1027" s="5" t="str">
        <f>IF(OR($AB1027="", $AC1027=""), "", IF($H1027=$M$3, "", IF(OR(AF$7&lt;$AB1027, $AC1027&lt;AF$6),"", MAX(AF$10:AF1026)+1)))</f>
        <v/>
      </c>
      <c r="AG1027" s="5" t="str">
        <f>IF(OR($AB1027="", $AC1027=""), "", IF($H1027=$M$3, "", IF(OR(AG$7&lt;$AB1027, $AC1027&lt;AG$6),"", MAX(AG$10:AG1026)+1)))</f>
        <v/>
      </c>
      <c r="AH1027" s="5" t="str">
        <f>IF(OR($AB1027="", $AC1027=""), "", IF($H1027=$M$3, "", IF(OR(AH$7&lt;$AB1027, $AC1027&lt;AH$6),"", MAX(AH$10:AH1026)+1)))</f>
        <v/>
      </c>
      <c r="AI1027" s="5" t="str">
        <f>IF(OR($AB1027="", $AC1027=""), "", IF($H1027=$M$3, "", IF(OR(AI$7&lt;$AB1027, $AC1027&lt;AI$6),"", MAX(AI$10:AI1026)+1)))</f>
        <v/>
      </c>
      <c r="AJ1027" s="5" t="str">
        <f>IF(OR($AB1027="", $AC1027=""), "", IF($H1027=$M$3, "", IF(OR(AJ$7&lt;$AB1027, $AC1027&lt;AJ$6),"", MAX(AJ$10:AJ1026)+1)))</f>
        <v/>
      </c>
      <c r="AK1027" s="5" t="str">
        <f>IF(OR($AB1027="", $AC1027=""), "", IF($H1027=$M$3, "", IF(OR(AK$7&lt;$AB1027, $AC1027&lt;AK$6),"", MAX(AK$10:AK1026)+1)))</f>
        <v/>
      </c>
      <c r="AL1027" s="5" t="str">
        <f>IF(OR($AB1027="", $AC1027=""), "", IF($H1027=$M$3, "", IF(OR(AL$7&lt;$AB1027, $AC1027&lt;AL$6),"", MAX(AL$10:AL1026)+1)))</f>
        <v/>
      </c>
      <c r="AM1027" s="5" t="str">
        <f>IF(OR($AB1027="", $AC1027=""), "", IF($H1027=$M$3, "", IF(OR(AM$7&lt;$AB1027, $AC1027&lt;AM$6),"", MAX(AM$10:AM1026)+1)))</f>
        <v/>
      </c>
      <c r="AN1027" s="5" t="str">
        <f>IF(OR($AB1027="", $AC1027=""), "", IF($H1027=$M$3, "", IF(OR(AN$7&lt;$AB1027, $AC1027&lt;AN$6),"", MAX(AN$10:AN1026)+1)))</f>
        <v/>
      </c>
      <c r="AO1027" s="5" t="str">
        <f>IF(OR($AB1027="", $AC1027=""), "", IF($H1027=$M$3, "", IF(OR(AO$7&lt;$AB1027, $AC1027&lt;AO$6),"", MAX(AO$10:AO1026)+1)))</f>
        <v/>
      </c>
      <c r="AP1027" s="5" t="str">
        <f>IF(OR($AB1027="", $AC1027=""), "", IF($H1027=$M$3, "", IF(OR(AP$7&lt;$AB1027, $AC1027&lt;AP$6),"", MAX(AP$10:AP1026)+1)))</f>
        <v/>
      </c>
      <c r="AQ1027" s="5" t="str">
        <f>IF(OR($AB1027="", $AC1027=""), "", IF($H1027=$M$3, "", IF(OR(AQ$7&lt;$AB1027, $AC1027&lt;AQ$6),"", MAX(AQ$10:AQ1026)+1)))</f>
        <v/>
      </c>
      <c r="AR1027" s="5" t="str">
        <f>IF(OR($AB1027="", $AC1027=""), "", IF($H1027=$M$3, "", IF(OR(AR$7&lt;$AB1027, $AC1027&lt;AR$6),"", MAX(AR$10:AR1026)+1)))</f>
        <v/>
      </c>
      <c r="AS1027" s="5" t="str">
        <f>IF(OR($AB1027="", $AC1027=""), "", IF($H1027=$M$3, "", IF(OR(AS$7&lt;$AB1027, $AC1027&lt;AS$6),"", MAX(AS$10:AS1026)+1)))</f>
        <v/>
      </c>
      <c r="AT1027" s="5" t="str">
        <f>IF(OR($AB1027="", $AC1027=""), "", IF($H1027=$M$3, "", IF(OR(AT$7&lt;$AB1027, $AC1027&lt;AT$6),"", MAX(AT$10:AT1026)+1)))</f>
        <v/>
      </c>
      <c r="AU1027" s="5" t="str">
        <f>IF(OR($AB1027="", $AC1027=""), "", IF($H1027=$M$3, "", IF(OR(AU$7&lt;$AB1027, $AC1027&lt;AU$6),"", MAX(AU$10:AU1026)+1)))</f>
        <v/>
      </c>
      <c r="AV1027" s="5" t="str">
        <f>IF(OR($AB1027="", $AC1027=""), "", IF($H1027=$M$3, "", IF(OR(AV$7&lt;$AB1027, $AC1027&lt;AV$6),"", MAX(AV$10:AV1026)+1)))</f>
        <v/>
      </c>
      <c r="AW1027" s="5" t="str">
        <f>IF(OR($AB1027="", $AC1027=""), "", IF($H1027=$M$3, "", IF(OR(AW$7&lt;$AB1027, $AC1027&lt;AW$6),"", MAX(AW$10:AW1026)+1)))</f>
        <v/>
      </c>
      <c r="AX1027" s="5" t="str">
        <f>IF(OR($AB1027="", $AC1027=""), "", IF($H1027=$M$3, "", IF(OR(AX$7&lt;$AB1027, $AC1027&lt;AX$6),"", MAX(AX$10:AX1026)+1)))</f>
        <v/>
      </c>
      <c r="AY1027" s="5" t="str">
        <f>IF(OR($AB1027="", $AC1027=""), "", IF($H1027=$M$3, "", IF(OR(AY$7&lt;$AB1027, $AC1027&lt;AY$6),"", MAX(AY$10:AY1026)+1)))</f>
        <v/>
      </c>
      <c r="AZ1027" s="5" t="str">
        <f>IF(OR($AB1027="", $AC1027=""), "", IF($H1027=$M$3, "", IF(OR(AZ$7&lt;$AB1027, $AC1027&lt;AZ$6),"", MAX(AZ$10:AZ1026)+1)))</f>
        <v/>
      </c>
      <c r="BA1027" s="5" t="str">
        <f>IF(OR($AB1027="", $AC1027=""), "", IF($H1027=$M$3, "", IF(OR(BA$7&lt;$AB1027, $AC1027&lt;BA$6),"", MAX(BA$10:BA1026)+1)))</f>
        <v/>
      </c>
      <c r="BB1027" s="5" t="str">
        <f>IF(OR($AB1027="", $AC1027=""), "", IF($H1027=$M$3, "", IF(OR(BB$7&lt;$AB1027, $AC1027&lt;BB$6),"", MAX(BB$10:BB1026)+1)))</f>
        <v/>
      </c>
      <c r="BC1027" s="5" t="str">
        <f>IF(OR($AB1027="", $AC1027=""), "", IF($H1027=$M$3, "", IF(OR(BC$7&lt;$AB1027, $AC1027&lt;BC$6),"", MAX(BC$10:BC1026)+1)))</f>
        <v/>
      </c>
      <c r="BD1027" s="5" t="str">
        <f>IF(OR($AB1027="", $AC1027=""), "", IF($H1027=$M$3, "", IF(OR(BD$7&lt;$AB1027, $AC1027&lt;BD$6),"", MAX(BD$10:BD1026)+1)))</f>
        <v/>
      </c>
      <c r="BE1027" s="5" t="str">
        <f>IF(OR($AB1027="", $AC1027=""), "", IF($H1027=$M$3, "", IF(OR(BE$7&lt;$AB1027, $AC1027&lt;BE$6),"", MAX(BE$10:BE1026)+1)))</f>
        <v/>
      </c>
      <c r="BF1027" s="5" t="str">
        <f>IF(OR($AB1027="", $AC1027=""), "", IF($H1027=$M$3, "", IF(OR(BF$7&lt;$AB1027, $AC1027&lt;BF$6),"", MAX(BF$10:BF1026)+1)))</f>
        <v/>
      </c>
      <c r="BG1027" s="5" t="str">
        <f>IF(OR($AB1027="", $AC1027=""), "", IF($H1027=$M$3, "", IF(OR(BG$7&lt;$AB1027, $AC1027&lt;BG$6),"", MAX(BG$10:BG1026)+1)))</f>
        <v/>
      </c>
      <c r="BH1027" s="5" t="str">
        <f>IF(OR($AB1027="", $AC1027=""), "", IF($H1027=$M$3, "", IF(OR(BH$7&lt;$AB1027, $AC1027&lt;BH$6),"", MAX(BH$10:BH1026)+1)))</f>
        <v/>
      </c>
      <c r="BI1027" s="5" t="str">
        <f>IF(OR($AB1027="", $AC1027=""), "", IF($H1027=$M$3, "", IF(OR(BI$7&lt;$AB1027, $AC1027&lt;BI$6),"", MAX(BI$10:BI1026)+1)))</f>
        <v/>
      </c>
      <c r="BK1027" s="5" t="str" cm="1">
        <f t="array" aca="1" ref="BK1027" ca="1">IFERROR(INDEX($AE1027:$BI1027, $BJ1027, MATCH($BK$9, $AE$9:$BI$9, 0)), "")</f>
        <v/>
      </c>
    </row>
    <row r="1028" spans="1:63" x14ac:dyDescent="0.25">
      <c r="A1028" s="2"/>
      <c r="B1028" s="254"/>
      <c r="C1028" s="255"/>
      <c r="D1028" s="256"/>
      <c r="E1028" s="257"/>
      <c r="F1028" s="257"/>
      <c r="G1028" s="258"/>
      <c r="H1028" s="259"/>
      <c r="I1028" s="16"/>
      <c r="J1028" s="5" t="str">
        <f t="shared" si="131"/>
        <v/>
      </c>
      <c r="K1028" s="2"/>
      <c r="O1028" s="5" t="str">
        <f t="shared" si="129"/>
        <v/>
      </c>
      <c r="Q1028" s="5" t="str">
        <f t="shared" si="132"/>
        <v/>
      </c>
      <c r="S1028" s="5" t="str">
        <f t="shared" si="130"/>
        <v/>
      </c>
      <c r="U1028" s="64" t="str">
        <f>IF($D1028="","", IF(COUNTIF('Intro &amp; Setup'!$AW$49:$AW$88, $D1028)&gt;0, "BH", TEXT($D1028, "ddd")))</f>
        <v/>
      </c>
      <c r="V1028" s="65" t="str">
        <f>IF($G1028="", "", IF(COUNTIF('Intro &amp; Setup'!$AW$49:$AW$88, $G1028)&gt;0, "BH", TEXT($G1028, "ddd")))</f>
        <v/>
      </c>
      <c r="W1028" s="64" t="str">
        <f t="shared" si="133"/>
        <v/>
      </c>
      <c r="X1028" s="65" t="str">
        <f t="shared" si="134"/>
        <v/>
      </c>
      <c r="Y1028" s="64" t="str">
        <f>IF(F1028="", "", IF(OR(F1028&lt;'Intro &amp; Setup'!$Z$20, F1028&gt;'Intro &amp; Setup'!$Z$22), "X", ""))</f>
        <v/>
      </c>
      <c r="Z1028" s="65" t="str">
        <f>IF(G1028="", "", IF(OR(G1028&lt;'Intro &amp; Setup'!$Z$20, G1028&gt;'Intro &amp; Setup'!$Z$22), "X", ""))</f>
        <v/>
      </c>
      <c r="AB1028" s="58" t="str">
        <f t="shared" si="135"/>
        <v/>
      </c>
      <c r="AC1028" s="59" t="str">
        <f t="shared" si="136"/>
        <v/>
      </c>
      <c r="AE1028" s="5" t="str">
        <f>IF(OR($AB1028="", $AC1028=""), "", IF($H1028=$M$3, "", IF(OR(AE$7&lt;$AB1028, $AC1028&lt;AE$6),"", MAX(AE$10:AE1027)+1)))</f>
        <v/>
      </c>
      <c r="AF1028" s="5" t="str">
        <f>IF(OR($AB1028="", $AC1028=""), "", IF($H1028=$M$3, "", IF(OR(AF$7&lt;$AB1028, $AC1028&lt;AF$6),"", MAX(AF$10:AF1027)+1)))</f>
        <v/>
      </c>
      <c r="AG1028" s="5" t="str">
        <f>IF(OR($AB1028="", $AC1028=""), "", IF($H1028=$M$3, "", IF(OR(AG$7&lt;$AB1028, $AC1028&lt;AG$6),"", MAX(AG$10:AG1027)+1)))</f>
        <v/>
      </c>
      <c r="AH1028" s="5" t="str">
        <f>IF(OR($AB1028="", $AC1028=""), "", IF($H1028=$M$3, "", IF(OR(AH$7&lt;$AB1028, $AC1028&lt;AH$6),"", MAX(AH$10:AH1027)+1)))</f>
        <v/>
      </c>
      <c r="AI1028" s="5" t="str">
        <f>IF(OR($AB1028="", $AC1028=""), "", IF($H1028=$M$3, "", IF(OR(AI$7&lt;$AB1028, $AC1028&lt;AI$6),"", MAX(AI$10:AI1027)+1)))</f>
        <v/>
      </c>
      <c r="AJ1028" s="5" t="str">
        <f>IF(OR($AB1028="", $AC1028=""), "", IF($H1028=$M$3, "", IF(OR(AJ$7&lt;$AB1028, $AC1028&lt;AJ$6),"", MAX(AJ$10:AJ1027)+1)))</f>
        <v/>
      </c>
      <c r="AK1028" s="5" t="str">
        <f>IF(OR($AB1028="", $AC1028=""), "", IF($H1028=$M$3, "", IF(OR(AK$7&lt;$AB1028, $AC1028&lt;AK$6),"", MAX(AK$10:AK1027)+1)))</f>
        <v/>
      </c>
      <c r="AL1028" s="5" t="str">
        <f>IF(OR($AB1028="", $AC1028=""), "", IF($H1028=$M$3, "", IF(OR(AL$7&lt;$AB1028, $AC1028&lt;AL$6),"", MAX(AL$10:AL1027)+1)))</f>
        <v/>
      </c>
      <c r="AM1028" s="5" t="str">
        <f>IF(OR($AB1028="", $AC1028=""), "", IF($H1028=$M$3, "", IF(OR(AM$7&lt;$AB1028, $AC1028&lt;AM$6),"", MAX(AM$10:AM1027)+1)))</f>
        <v/>
      </c>
      <c r="AN1028" s="5" t="str">
        <f>IF(OR($AB1028="", $AC1028=""), "", IF($H1028=$M$3, "", IF(OR(AN$7&lt;$AB1028, $AC1028&lt;AN$6),"", MAX(AN$10:AN1027)+1)))</f>
        <v/>
      </c>
      <c r="AO1028" s="5" t="str">
        <f>IF(OR($AB1028="", $AC1028=""), "", IF($H1028=$M$3, "", IF(OR(AO$7&lt;$AB1028, $AC1028&lt;AO$6),"", MAX(AO$10:AO1027)+1)))</f>
        <v/>
      </c>
      <c r="AP1028" s="5" t="str">
        <f>IF(OR($AB1028="", $AC1028=""), "", IF($H1028=$M$3, "", IF(OR(AP$7&lt;$AB1028, $AC1028&lt;AP$6),"", MAX(AP$10:AP1027)+1)))</f>
        <v/>
      </c>
      <c r="AQ1028" s="5" t="str">
        <f>IF(OR($AB1028="", $AC1028=""), "", IF($H1028=$M$3, "", IF(OR(AQ$7&lt;$AB1028, $AC1028&lt;AQ$6),"", MAX(AQ$10:AQ1027)+1)))</f>
        <v/>
      </c>
      <c r="AR1028" s="5" t="str">
        <f>IF(OR($AB1028="", $AC1028=""), "", IF($H1028=$M$3, "", IF(OR(AR$7&lt;$AB1028, $AC1028&lt;AR$6),"", MAX(AR$10:AR1027)+1)))</f>
        <v/>
      </c>
      <c r="AS1028" s="5" t="str">
        <f>IF(OR($AB1028="", $AC1028=""), "", IF($H1028=$M$3, "", IF(OR(AS$7&lt;$AB1028, $AC1028&lt;AS$6),"", MAX(AS$10:AS1027)+1)))</f>
        <v/>
      </c>
      <c r="AT1028" s="5" t="str">
        <f>IF(OR($AB1028="", $AC1028=""), "", IF($H1028=$M$3, "", IF(OR(AT$7&lt;$AB1028, $AC1028&lt;AT$6),"", MAX(AT$10:AT1027)+1)))</f>
        <v/>
      </c>
      <c r="AU1028" s="5" t="str">
        <f>IF(OR($AB1028="", $AC1028=""), "", IF($H1028=$M$3, "", IF(OR(AU$7&lt;$AB1028, $AC1028&lt;AU$6),"", MAX(AU$10:AU1027)+1)))</f>
        <v/>
      </c>
      <c r="AV1028" s="5" t="str">
        <f>IF(OR($AB1028="", $AC1028=""), "", IF($H1028=$M$3, "", IF(OR(AV$7&lt;$AB1028, $AC1028&lt;AV$6),"", MAX(AV$10:AV1027)+1)))</f>
        <v/>
      </c>
      <c r="AW1028" s="5" t="str">
        <f>IF(OR($AB1028="", $AC1028=""), "", IF($H1028=$M$3, "", IF(OR(AW$7&lt;$AB1028, $AC1028&lt;AW$6),"", MAX(AW$10:AW1027)+1)))</f>
        <v/>
      </c>
      <c r="AX1028" s="5" t="str">
        <f>IF(OR($AB1028="", $AC1028=""), "", IF($H1028=$M$3, "", IF(OR(AX$7&lt;$AB1028, $AC1028&lt;AX$6),"", MAX(AX$10:AX1027)+1)))</f>
        <v/>
      </c>
      <c r="AY1028" s="5" t="str">
        <f>IF(OR($AB1028="", $AC1028=""), "", IF($H1028=$M$3, "", IF(OR(AY$7&lt;$AB1028, $AC1028&lt;AY$6),"", MAX(AY$10:AY1027)+1)))</f>
        <v/>
      </c>
      <c r="AZ1028" s="5" t="str">
        <f>IF(OR($AB1028="", $AC1028=""), "", IF($H1028=$M$3, "", IF(OR(AZ$7&lt;$AB1028, $AC1028&lt;AZ$6),"", MAX(AZ$10:AZ1027)+1)))</f>
        <v/>
      </c>
      <c r="BA1028" s="5" t="str">
        <f>IF(OR($AB1028="", $AC1028=""), "", IF($H1028=$M$3, "", IF(OR(BA$7&lt;$AB1028, $AC1028&lt;BA$6),"", MAX(BA$10:BA1027)+1)))</f>
        <v/>
      </c>
      <c r="BB1028" s="5" t="str">
        <f>IF(OR($AB1028="", $AC1028=""), "", IF($H1028=$M$3, "", IF(OR(BB$7&lt;$AB1028, $AC1028&lt;BB$6),"", MAX(BB$10:BB1027)+1)))</f>
        <v/>
      </c>
      <c r="BC1028" s="5" t="str">
        <f>IF(OR($AB1028="", $AC1028=""), "", IF($H1028=$M$3, "", IF(OR(BC$7&lt;$AB1028, $AC1028&lt;BC$6),"", MAX(BC$10:BC1027)+1)))</f>
        <v/>
      </c>
      <c r="BD1028" s="5" t="str">
        <f>IF(OR($AB1028="", $AC1028=""), "", IF($H1028=$M$3, "", IF(OR(BD$7&lt;$AB1028, $AC1028&lt;BD$6),"", MAX(BD$10:BD1027)+1)))</f>
        <v/>
      </c>
      <c r="BE1028" s="5" t="str">
        <f>IF(OR($AB1028="", $AC1028=""), "", IF($H1028=$M$3, "", IF(OR(BE$7&lt;$AB1028, $AC1028&lt;BE$6),"", MAX(BE$10:BE1027)+1)))</f>
        <v/>
      </c>
      <c r="BF1028" s="5" t="str">
        <f>IF(OR($AB1028="", $AC1028=""), "", IF($H1028=$M$3, "", IF(OR(BF$7&lt;$AB1028, $AC1028&lt;BF$6),"", MAX(BF$10:BF1027)+1)))</f>
        <v/>
      </c>
      <c r="BG1028" s="5" t="str">
        <f>IF(OR($AB1028="", $AC1028=""), "", IF($H1028=$M$3, "", IF(OR(BG$7&lt;$AB1028, $AC1028&lt;BG$6),"", MAX(BG$10:BG1027)+1)))</f>
        <v/>
      </c>
      <c r="BH1028" s="5" t="str">
        <f>IF(OR($AB1028="", $AC1028=""), "", IF($H1028=$M$3, "", IF(OR(BH$7&lt;$AB1028, $AC1028&lt;BH$6),"", MAX(BH$10:BH1027)+1)))</f>
        <v/>
      </c>
      <c r="BI1028" s="5" t="str">
        <f>IF(OR($AB1028="", $AC1028=""), "", IF($H1028=$M$3, "", IF(OR(BI$7&lt;$AB1028, $AC1028&lt;BI$6),"", MAX(BI$10:BI1027)+1)))</f>
        <v/>
      </c>
      <c r="BK1028" s="5" t="str" cm="1">
        <f t="array" aca="1" ref="BK1028" ca="1">IFERROR(INDEX($AE1028:$BI1028, $BJ1028, MATCH($BK$9, $AE$9:$BI$9, 0)), "")</f>
        <v/>
      </c>
    </row>
    <row r="1029" spans="1:63" x14ac:dyDescent="0.25">
      <c r="A1029" s="2"/>
      <c r="B1029" s="254"/>
      <c r="C1029" s="255"/>
      <c r="D1029" s="256"/>
      <c r="E1029" s="257"/>
      <c r="F1029" s="257"/>
      <c r="G1029" s="258"/>
      <c r="H1029" s="259"/>
      <c r="I1029" s="16"/>
      <c r="J1029" s="5" t="str">
        <f t="shared" si="131"/>
        <v/>
      </c>
      <c r="K1029" s="2"/>
      <c r="O1029" s="5" t="str">
        <f t="shared" si="129"/>
        <v/>
      </c>
      <c r="Q1029" s="5" t="str">
        <f t="shared" si="132"/>
        <v/>
      </c>
      <c r="S1029" s="5" t="str">
        <f t="shared" si="130"/>
        <v/>
      </c>
      <c r="U1029" s="64" t="str">
        <f>IF($D1029="","", IF(COUNTIF('Intro &amp; Setup'!$AW$49:$AW$88, $D1029)&gt;0, "BH", TEXT($D1029, "ddd")))</f>
        <v/>
      </c>
      <c r="V1029" s="65" t="str">
        <f>IF($G1029="", "", IF(COUNTIF('Intro &amp; Setup'!$AW$49:$AW$88, $G1029)&gt;0, "BH", TEXT($G1029, "ddd")))</f>
        <v/>
      </c>
      <c r="W1029" s="64" t="str">
        <f t="shared" si="133"/>
        <v/>
      </c>
      <c r="X1029" s="65" t="str">
        <f t="shared" si="134"/>
        <v/>
      </c>
      <c r="Y1029" s="64" t="str">
        <f>IF(F1029="", "", IF(OR(F1029&lt;'Intro &amp; Setup'!$Z$20, F1029&gt;'Intro &amp; Setup'!$Z$22), "X", ""))</f>
        <v/>
      </c>
      <c r="Z1029" s="65" t="str">
        <f>IF(G1029="", "", IF(OR(G1029&lt;'Intro &amp; Setup'!$Z$20, G1029&gt;'Intro &amp; Setup'!$Z$22), "X", ""))</f>
        <v/>
      </c>
      <c r="AB1029" s="58" t="str">
        <f t="shared" si="135"/>
        <v/>
      </c>
      <c r="AC1029" s="59" t="str">
        <f t="shared" si="136"/>
        <v/>
      </c>
      <c r="AE1029" s="5" t="str">
        <f>IF(OR($AB1029="", $AC1029=""), "", IF($H1029=$M$3, "", IF(OR(AE$7&lt;$AB1029, $AC1029&lt;AE$6),"", MAX(AE$10:AE1028)+1)))</f>
        <v/>
      </c>
      <c r="AF1029" s="5" t="str">
        <f>IF(OR($AB1029="", $AC1029=""), "", IF($H1029=$M$3, "", IF(OR(AF$7&lt;$AB1029, $AC1029&lt;AF$6),"", MAX(AF$10:AF1028)+1)))</f>
        <v/>
      </c>
      <c r="AG1029" s="5" t="str">
        <f>IF(OR($AB1029="", $AC1029=""), "", IF($H1029=$M$3, "", IF(OR(AG$7&lt;$AB1029, $AC1029&lt;AG$6),"", MAX(AG$10:AG1028)+1)))</f>
        <v/>
      </c>
      <c r="AH1029" s="5" t="str">
        <f>IF(OR($AB1029="", $AC1029=""), "", IF($H1029=$M$3, "", IF(OR(AH$7&lt;$AB1029, $AC1029&lt;AH$6),"", MAX(AH$10:AH1028)+1)))</f>
        <v/>
      </c>
      <c r="AI1029" s="5" t="str">
        <f>IF(OR($AB1029="", $AC1029=""), "", IF($H1029=$M$3, "", IF(OR(AI$7&lt;$AB1029, $AC1029&lt;AI$6),"", MAX(AI$10:AI1028)+1)))</f>
        <v/>
      </c>
      <c r="AJ1029" s="5" t="str">
        <f>IF(OR($AB1029="", $AC1029=""), "", IF($H1029=$M$3, "", IF(OR(AJ$7&lt;$AB1029, $AC1029&lt;AJ$6),"", MAX(AJ$10:AJ1028)+1)))</f>
        <v/>
      </c>
      <c r="AK1029" s="5" t="str">
        <f>IF(OR($AB1029="", $AC1029=""), "", IF($H1029=$M$3, "", IF(OR(AK$7&lt;$AB1029, $AC1029&lt;AK$6),"", MAX(AK$10:AK1028)+1)))</f>
        <v/>
      </c>
      <c r="AL1029" s="5" t="str">
        <f>IF(OR($AB1029="", $AC1029=""), "", IF($H1029=$M$3, "", IF(OR(AL$7&lt;$AB1029, $AC1029&lt;AL$6),"", MAX(AL$10:AL1028)+1)))</f>
        <v/>
      </c>
      <c r="AM1029" s="5" t="str">
        <f>IF(OR($AB1029="", $AC1029=""), "", IF($H1029=$M$3, "", IF(OR(AM$7&lt;$AB1029, $AC1029&lt;AM$6),"", MAX(AM$10:AM1028)+1)))</f>
        <v/>
      </c>
      <c r="AN1029" s="5" t="str">
        <f>IF(OR($AB1029="", $AC1029=""), "", IF($H1029=$M$3, "", IF(OR(AN$7&lt;$AB1029, $AC1029&lt;AN$6),"", MAX(AN$10:AN1028)+1)))</f>
        <v/>
      </c>
      <c r="AO1029" s="5" t="str">
        <f>IF(OR($AB1029="", $AC1029=""), "", IF($H1029=$M$3, "", IF(OR(AO$7&lt;$AB1029, $AC1029&lt;AO$6),"", MAX(AO$10:AO1028)+1)))</f>
        <v/>
      </c>
      <c r="AP1029" s="5" t="str">
        <f>IF(OR($AB1029="", $AC1029=""), "", IF($H1029=$M$3, "", IF(OR(AP$7&lt;$AB1029, $AC1029&lt;AP$6),"", MAX(AP$10:AP1028)+1)))</f>
        <v/>
      </c>
      <c r="AQ1029" s="5" t="str">
        <f>IF(OR($AB1029="", $AC1029=""), "", IF($H1029=$M$3, "", IF(OR(AQ$7&lt;$AB1029, $AC1029&lt;AQ$6),"", MAX(AQ$10:AQ1028)+1)))</f>
        <v/>
      </c>
      <c r="AR1029" s="5" t="str">
        <f>IF(OR($AB1029="", $AC1029=""), "", IF($H1029=$M$3, "", IF(OR(AR$7&lt;$AB1029, $AC1029&lt;AR$6),"", MAX(AR$10:AR1028)+1)))</f>
        <v/>
      </c>
      <c r="AS1029" s="5" t="str">
        <f>IF(OR($AB1029="", $AC1029=""), "", IF($H1029=$M$3, "", IF(OR(AS$7&lt;$AB1029, $AC1029&lt;AS$6),"", MAX(AS$10:AS1028)+1)))</f>
        <v/>
      </c>
      <c r="AT1029" s="5" t="str">
        <f>IF(OR($AB1029="", $AC1029=""), "", IF($H1029=$M$3, "", IF(OR(AT$7&lt;$AB1029, $AC1029&lt;AT$6),"", MAX(AT$10:AT1028)+1)))</f>
        <v/>
      </c>
      <c r="AU1029" s="5" t="str">
        <f>IF(OR($AB1029="", $AC1029=""), "", IF($H1029=$M$3, "", IF(OR(AU$7&lt;$AB1029, $AC1029&lt;AU$6),"", MAX(AU$10:AU1028)+1)))</f>
        <v/>
      </c>
      <c r="AV1029" s="5" t="str">
        <f>IF(OR($AB1029="", $AC1029=""), "", IF($H1029=$M$3, "", IF(OR(AV$7&lt;$AB1029, $AC1029&lt;AV$6),"", MAX(AV$10:AV1028)+1)))</f>
        <v/>
      </c>
      <c r="AW1029" s="5" t="str">
        <f>IF(OR($AB1029="", $AC1029=""), "", IF($H1029=$M$3, "", IF(OR(AW$7&lt;$AB1029, $AC1029&lt;AW$6),"", MAX(AW$10:AW1028)+1)))</f>
        <v/>
      </c>
      <c r="AX1029" s="5" t="str">
        <f>IF(OR($AB1029="", $AC1029=""), "", IF($H1029=$M$3, "", IF(OR(AX$7&lt;$AB1029, $AC1029&lt;AX$6),"", MAX(AX$10:AX1028)+1)))</f>
        <v/>
      </c>
      <c r="AY1029" s="5" t="str">
        <f>IF(OR($AB1029="", $AC1029=""), "", IF($H1029=$M$3, "", IF(OR(AY$7&lt;$AB1029, $AC1029&lt;AY$6),"", MAX(AY$10:AY1028)+1)))</f>
        <v/>
      </c>
      <c r="AZ1029" s="5" t="str">
        <f>IF(OR($AB1029="", $AC1029=""), "", IF($H1029=$M$3, "", IF(OR(AZ$7&lt;$AB1029, $AC1029&lt;AZ$6),"", MAX(AZ$10:AZ1028)+1)))</f>
        <v/>
      </c>
      <c r="BA1029" s="5" t="str">
        <f>IF(OR($AB1029="", $AC1029=""), "", IF($H1029=$M$3, "", IF(OR(BA$7&lt;$AB1029, $AC1029&lt;BA$6),"", MAX(BA$10:BA1028)+1)))</f>
        <v/>
      </c>
      <c r="BB1029" s="5" t="str">
        <f>IF(OR($AB1029="", $AC1029=""), "", IF($H1029=$M$3, "", IF(OR(BB$7&lt;$AB1029, $AC1029&lt;BB$6),"", MAX(BB$10:BB1028)+1)))</f>
        <v/>
      </c>
      <c r="BC1029" s="5" t="str">
        <f>IF(OR($AB1029="", $AC1029=""), "", IF($H1029=$M$3, "", IF(OR(BC$7&lt;$AB1029, $AC1029&lt;BC$6),"", MAX(BC$10:BC1028)+1)))</f>
        <v/>
      </c>
      <c r="BD1029" s="5" t="str">
        <f>IF(OR($AB1029="", $AC1029=""), "", IF($H1029=$M$3, "", IF(OR(BD$7&lt;$AB1029, $AC1029&lt;BD$6),"", MAX(BD$10:BD1028)+1)))</f>
        <v/>
      </c>
      <c r="BE1029" s="5" t="str">
        <f>IF(OR($AB1029="", $AC1029=""), "", IF($H1029=$M$3, "", IF(OR(BE$7&lt;$AB1029, $AC1029&lt;BE$6),"", MAX(BE$10:BE1028)+1)))</f>
        <v/>
      </c>
      <c r="BF1029" s="5" t="str">
        <f>IF(OR($AB1029="", $AC1029=""), "", IF($H1029=$M$3, "", IF(OR(BF$7&lt;$AB1029, $AC1029&lt;BF$6),"", MAX(BF$10:BF1028)+1)))</f>
        <v/>
      </c>
      <c r="BG1029" s="5" t="str">
        <f>IF(OR($AB1029="", $AC1029=""), "", IF($H1029=$M$3, "", IF(OR(BG$7&lt;$AB1029, $AC1029&lt;BG$6),"", MAX(BG$10:BG1028)+1)))</f>
        <v/>
      </c>
      <c r="BH1029" s="5" t="str">
        <f>IF(OR($AB1029="", $AC1029=""), "", IF($H1029=$M$3, "", IF(OR(BH$7&lt;$AB1029, $AC1029&lt;BH$6),"", MAX(BH$10:BH1028)+1)))</f>
        <v/>
      </c>
      <c r="BI1029" s="5" t="str">
        <f>IF(OR($AB1029="", $AC1029=""), "", IF($H1029=$M$3, "", IF(OR(BI$7&lt;$AB1029, $AC1029&lt;BI$6),"", MAX(BI$10:BI1028)+1)))</f>
        <v/>
      </c>
      <c r="BK1029" s="5" t="str" cm="1">
        <f t="array" aca="1" ref="BK1029" ca="1">IFERROR(INDEX($AE1029:$BI1029, $BJ1029, MATCH($BK$9, $AE$9:$BI$9, 0)), "")</f>
        <v/>
      </c>
    </row>
    <row r="1030" spans="1:63" x14ac:dyDescent="0.25">
      <c r="A1030" s="2"/>
      <c r="B1030" s="254"/>
      <c r="C1030" s="255"/>
      <c r="D1030" s="256"/>
      <c r="E1030" s="257"/>
      <c r="F1030" s="257"/>
      <c r="G1030" s="258"/>
      <c r="H1030" s="259"/>
      <c r="I1030" s="16"/>
      <c r="J1030" s="5" t="str">
        <f t="shared" si="131"/>
        <v/>
      </c>
      <c r="K1030" s="2"/>
      <c r="O1030" s="5" t="str">
        <f t="shared" si="129"/>
        <v/>
      </c>
      <c r="Q1030" s="5" t="str">
        <f t="shared" si="132"/>
        <v/>
      </c>
      <c r="S1030" s="5" t="str">
        <f t="shared" si="130"/>
        <v/>
      </c>
      <c r="U1030" s="64" t="str">
        <f>IF($D1030="","", IF(COUNTIF('Intro &amp; Setup'!$AW$49:$AW$88, $D1030)&gt;0, "BH", TEXT($D1030, "ddd")))</f>
        <v/>
      </c>
      <c r="V1030" s="65" t="str">
        <f>IF($G1030="", "", IF(COUNTIF('Intro &amp; Setup'!$AW$49:$AW$88, $G1030)&gt;0, "BH", TEXT($G1030, "ddd")))</f>
        <v/>
      </c>
      <c r="W1030" s="64" t="str">
        <f t="shared" si="133"/>
        <v/>
      </c>
      <c r="X1030" s="65" t="str">
        <f t="shared" si="134"/>
        <v/>
      </c>
      <c r="Y1030" s="64" t="str">
        <f>IF(F1030="", "", IF(OR(F1030&lt;'Intro &amp; Setup'!$Z$20, F1030&gt;'Intro &amp; Setup'!$Z$22), "X", ""))</f>
        <v/>
      </c>
      <c r="Z1030" s="65" t="str">
        <f>IF(G1030="", "", IF(OR(G1030&lt;'Intro &amp; Setup'!$Z$20, G1030&gt;'Intro &amp; Setup'!$Z$22), "X", ""))</f>
        <v/>
      </c>
      <c r="AB1030" s="58" t="str">
        <f t="shared" si="135"/>
        <v/>
      </c>
      <c r="AC1030" s="59" t="str">
        <f t="shared" si="136"/>
        <v/>
      </c>
      <c r="AE1030" s="5" t="str">
        <f>IF(OR($AB1030="", $AC1030=""), "", IF($H1030=$M$3, "", IF(OR(AE$7&lt;$AB1030, $AC1030&lt;AE$6),"", MAX(AE$10:AE1029)+1)))</f>
        <v/>
      </c>
      <c r="AF1030" s="5" t="str">
        <f>IF(OR($AB1030="", $AC1030=""), "", IF($H1030=$M$3, "", IF(OR(AF$7&lt;$AB1030, $AC1030&lt;AF$6),"", MAX(AF$10:AF1029)+1)))</f>
        <v/>
      </c>
      <c r="AG1030" s="5" t="str">
        <f>IF(OR($AB1030="", $AC1030=""), "", IF($H1030=$M$3, "", IF(OR(AG$7&lt;$AB1030, $AC1030&lt;AG$6),"", MAX(AG$10:AG1029)+1)))</f>
        <v/>
      </c>
      <c r="AH1030" s="5" t="str">
        <f>IF(OR($AB1030="", $AC1030=""), "", IF($H1030=$M$3, "", IF(OR(AH$7&lt;$AB1030, $AC1030&lt;AH$6),"", MAX(AH$10:AH1029)+1)))</f>
        <v/>
      </c>
      <c r="AI1030" s="5" t="str">
        <f>IF(OR($AB1030="", $AC1030=""), "", IF($H1030=$M$3, "", IF(OR(AI$7&lt;$AB1030, $AC1030&lt;AI$6),"", MAX(AI$10:AI1029)+1)))</f>
        <v/>
      </c>
      <c r="AJ1030" s="5" t="str">
        <f>IF(OR($AB1030="", $AC1030=""), "", IF($H1030=$M$3, "", IF(OR(AJ$7&lt;$AB1030, $AC1030&lt;AJ$6),"", MAX(AJ$10:AJ1029)+1)))</f>
        <v/>
      </c>
      <c r="AK1030" s="5" t="str">
        <f>IF(OR($AB1030="", $AC1030=""), "", IF($H1030=$M$3, "", IF(OR(AK$7&lt;$AB1030, $AC1030&lt;AK$6),"", MAX(AK$10:AK1029)+1)))</f>
        <v/>
      </c>
      <c r="AL1030" s="5" t="str">
        <f>IF(OR($AB1030="", $AC1030=""), "", IF($H1030=$M$3, "", IF(OR(AL$7&lt;$AB1030, $AC1030&lt;AL$6),"", MAX(AL$10:AL1029)+1)))</f>
        <v/>
      </c>
      <c r="AM1030" s="5" t="str">
        <f>IF(OR($AB1030="", $AC1030=""), "", IF($H1030=$M$3, "", IF(OR(AM$7&lt;$AB1030, $AC1030&lt;AM$6),"", MAX(AM$10:AM1029)+1)))</f>
        <v/>
      </c>
      <c r="AN1030" s="5" t="str">
        <f>IF(OR($AB1030="", $AC1030=""), "", IF($H1030=$M$3, "", IF(OR(AN$7&lt;$AB1030, $AC1030&lt;AN$6),"", MAX(AN$10:AN1029)+1)))</f>
        <v/>
      </c>
      <c r="AO1030" s="5" t="str">
        <f>IF(OR($AB1030="", $AC1030=""), "", IF($H1030=$M$3, "", IF(OR(AO$7&lt;$AB1030, $AC1030&lt;AO$6),"", MAX(AO$10:AO1029)+1)))</f>
        <v/>
      </c>
      <c r="AP1030" s="5" t="str">
        <f>IF(OR($AB1030="", $AC1030=""), "", IF($H1030=$M$3, "", IF(OR(AP$7&lt;$AB1030, $AC1030&lt;AP$6),"", MAX(AP$10:AP1029)+1)))</f>
        <v/>
      </c>
      <c r="AQ1030" s="5" t="str">
        <f>IF(OR($AB1030="", $AC1030=""), "", IF($H1030=$M$3, "", IF(OR(AQ$7&lt;$AB1030, $AC1030&lt;AQ$6),"", MAX(AQ$10:AQ1029)+1)))</f>
        <v/>
      </c>
      <c r="AR1030" s="5" t="str">
        <f>IF(OR($AB1030="", $AC1030=""), "", IF($H1030=$M$3, "", IF(OR(AR$7&lt;$AB1030, $AC1030&lt;AR$6),"", MAX(AR$10:AR1029)+1)))</f>
        <v/>
      </c>
      <c r="AS1030" s="5" t="str">
        <f>IF(OR($AB1030="", $AC1030=""), "", IF($H1030=$M$3, "", IF(OR(AS$7&lt;$AB1030, $AC1030&lt;AS$6),"", MAX(AS$10:AS1029)+1)))</f>
        <v/>
      </c>
      <c r="AT1030" s="5" t="str">
        <f>IF(OR($AB1030="", $AC1030=""), "", IF($H1030=$M$3, "", IF(OR(AT$7&lt;$AB1030, $AC1030&lt;AT$6),"", MAX(AT$10:AT1029)+1)))</f>
        <v/>
      </c>
      <c r="AU1030" s="5" t="str">
        <f>IF(OR($AB1030="", $AC1030=""), "", IF($H1030=$M$3, "", IF(OR(AU$7&lt;$AB1030, $AC1030&lt;AU$6),"", MAX(AU$10:AU1029)+1)))</f>
        <v/>
      </c>
      <c r="AV1030" s="5" t="str">
        <f>IF(OR($AB1030="", $AC1030=""), "", IF($H1030=$M$3, "", IF(OR(AV$7&lt;$AB1030, $AC1030&lt;AV$6),"", MAX(AV$10:AV1029)+1)))</f>
        <v/>
      </c>
      <c r="AW1030" s="5" t="str">
        <f>IF(OR($AB1030="", $AC1030=""), "", IF($H1030=$M$3, "", IF(OR(AW$7&lt;$AB1030, $AC1030&lt;AW$6),"", MAX(AW$10:AW1029)+1)))</f>
        <v/>
      </c>
      <c r="AX1030" s="5" t="str">
        <f>IF(OR($AB1030="", $AC1030=""), "", IF($H1030=$M$3, "", IF(OR(AX$7&lt;$AB1030, $AC1030&lt;AX$6),"", MAX(AX$10:AX1029)+1)))</f>
        <v/>
      </c>
      <c r="AY1030" s="5" t="str">
        <f>IF(OR($AB1030="", $AC1030=""), "", IF($H1030=$M$3, "", IF(OR(AY$7&lt;$AB1030, $AC1030&lt;AY$6),"", MAX(AY$10:AY1029)+1)))</f>
        <v/>
      </c>
      <c r="AZ1030" s="5" t="str">
        <f>IF(OR($AB1030="", $AC1030=""), "", IF($H1030=$M$3, "", IF(OR(AZ$7&lt;$AB1030, $AC1030&lt;AZ$6),"", MAX(AZ$10:AZ1029)+1)))</f>
        <v/>
      </c>
      <c r="BA1030" s="5" t="str">
        <f>IF(OR($AB1030="", $AC1030=""), "", IF($H1030=$M$3, "", IF(OR(BA$7&lt;$AB1030, $AC1030&lt;BA$6),"", MAX(BA$10:BA1029)+1)))</f>
        <v/>
      </c>
      <c r="BB1030" s="5" t="str">
        <f>IF(OR($AB1030="", $AC1030=""), "", IF($H1030=$M$3, "", IF(OR(BB$7&lt;$AB1030, $AC1030&lt;BB$6),"", MAX(BB$10:BB1029)+1)))</f>
        <v/>
      </c>
      <c r="BC1030" s="5" t="str">
        <f>IF(OR($AB1030="", $AC1030=""), "", IF($H1030=$M$3, "", IF(OR(BC$7&lt;$AB1030, $AC1030&lt;BC$6),"", MAX(BC$10:BC1029)+1)))</f>
        <v/>
      </c>
      <c r="BD1030" s="5" t="str">
        <f>IF(OR($AB1030="", $AC1030=""), "", IF($H1030=$M$3, "", IF(OR(BD$7&lt;$AB1030, $AC1030&lt;BD$6),"", MAX(BD$10:BD1029)+1)))</f>
        <v/>
      </c>
      <c r="BE1030" s="5" t="str">
        <f>IF(OR($AB1030="", $AC1030=""), "", IF($H1030=$M$3, "", IF(OR(BE$7&lt;$AB1030, $AC1030&lt;BE$6),"", MAX(BE$10:BE1029)+1)))</f>
        <v/>
      </c>
      <c r="BF1030" s="5" t="str">
        <f>IF(OR($AB1030="", $AC1030=""), "", IF($H1030=$M$3, "", IF(OR(BF$7&lt;$AB1030, $AC1030&lt;BF$6),"", MAX(BF$10:BF1029)+1)))</f>
        <v/>
      </c>
      <c r="BG1030" s="5" t="str">
        <f>IF(OR($AB1030="", $AC1030=""), "", IF($H1030=$M$3, "", IF(OR(BG$7&lt;$AB1030, $AC1030&lt;BG$6),"", MAX(BG$10:BG1029)+1)))</f>
        <v/>
      </c>
      <c r="BH1030" s="5" t="str">
        <f>IF(OR($AB1030="", $AC1030=""), "", IF($H1030=$M$3, "", IF(OR(BH$7&lt;$AB1030, $AC1030&lt;BH$6),"", MAX(BH$10:BH1029)+1)))</f>
        <v/>
      </c>
      <c r="BI1030" s="5" t="str">
        <f>IF(OR($AB1030="", $AC1030=""), "", IF($H1030=$M$3, "", IF(OR(BI$7&lt;$AB1030, $AC1030&lt;BI$6),"", MAX(BI$10:BI1029)+1)))</f>
        <v/>
      </c>
      <c r="BK1030" s="5" t="str" cm="1">
        <f t="array" aca="1" ref="BK1030" ca="1">IFERROR(INDEX($AE1030:$BI1030, $BJ1030, MATCH($BK$9, $AE$9:$BI$9, 0)), "")</f>
        <v/>
      </c>
    </row>
    <row r="1031" spans="1:63" x14ac:dyDescent="0.25">
      <c r="A1031" s="2"/>
      <c r="B1031" s="254"/>
      <c r="C1031" s="255"/>
      <c r="D1031" s="256"/>
      <c r="E1031" s="257"/>
      <c r="F1031" s="257"/>
      <c r="G1031" s="258"/>
      <c r="H1031" s="259"/>
      <c r="I1031" s="16"/>
      <c r="J1031" s="5" t="str">
        <f t="shared" si="131"/>
        <v/>
      </c>
      <c r="K1031" s="2"/>
      <c r="O1031" s="5" t="str">
        <f t="shared" si="129"/>
        <v/>
      </c>
      <c r="Q1031" s="5" t="str">
        <f t="shared" si="132"/>
        <v/>
      </c>
      <c r="S1031" s="5" t="str">
        <f t="shared" si="130"/>
        <v/>
      </c>
      <c r="U1031" s="64" t="str">
        <f>IF($D1031="","", IF(COUNTIF('Intro &amp; Setup'!$AW$49:$AW$88, $D1031)&gt;0, "BH", TEXT($D1031, "ddd")))</f>
        <v/>
      </c>
      <c r="V1031" s="65" t="str">
        <f>IF($G1031="", "", IF(COUNTIF('Intro &amp; Setup'!$AW$49:$AW$88, $G1031)&gt;0, "BH", TEXT($G1031, "ddd")))</f>
        <v/>
      </c>
      <c r="W1031" s="64" t="str">
        <f t="shared" si="133"/>
        <v/>
      </c>
      <c r="X1031" s="65" t="str">
        <f t="shared" si="134"/>
        <v/>
      </c>
      <c r="Y1031" s="64" t="str">
        <f>IF(F1031="", "", IF(OR(F1031&lt;'Intro &amp; Setup'!$Z$20, F1031&gt;'Intro &amp; Setup'!$Z$22), "X", ""))</f>
        <v/>
      </c>
      <c r="Z1031" s="65" t="str">
        <f>IF(G1031="", "", IF(OR(G1031&lt;'Intro &amp; Setup'!$Z$20, G1031&gt;'Intro &amp; Setup'!$Z$22), "X", ""))</f>
        <v/>
      </c>
      <c r="AB1031" s="58" t="str">
        <f t="shared" si="135"/>
        <v/>
      </c>
      <c r="AC1031" s="59" t="str">
        <f t="shared" si="136"/>
        <v/>
      </c>
      <c r="AE1031" s="5" t="str">
        <f>IF(OR($AB1031="", $AC1031=""), "", IF($H1031=$M$3, "", IF(OR(AE$7&lt;$AB1031, $AC1031&lt;AE$6),"", MAX(AE$10:AE1030)+1)))</f>
        <v/>
      </c>
      <c r="AF1031" s="5" t="str">
        <f>IF(OR($AB1031="", $AC1031=""), "", IF($H1031=$M$3, "", IF(OR(AF$7&lt;$AB1031, $AC1031&lt;AF$6),"", MAX(AF$10:AF1030)+1)))</f>
        <v/>
      </c>
      <c r="AG1031" s="5" t="str">
        <f>IF(OR($AB1031="", $AC1031=""), "", IF($H1031=$M$3, "", IF(OR(AG$7&lt;$AB1031, $AC1031&lt;AG$6),"", MAX(AG$10:AG1030)+1)))</f>
        <v/>
      </c>
      <c r="AH1031" s="5" t="str">
        <f>IF(OR($AB1031="", $AC1031=""), "", IF($H1031=$M$3, "", IF(OR(AH$7&lt;$AB1031, $AC1031&lt;AH$6),"", MAX(AH$10:AH1030)+1)))</f>
        <v/>
      </c>
      <c r="AI1031" s="5" t="str">
        <f>IF(OR($AB1031="", $AC1031=""), "", IF($H1031=$M$3, "", IF(OR(AI$7&lt;$AB1031, $AC1031&lt;AI$6),"", MAX(AI$10:AI1030)+1)))</f>
        <v/>
      </c>
      <c r="AJ1031" s="5" t="str">
        <f>IF(OR($AB1031="", $AC1031=""), "", IF($H1031=$M$3, "", IF(OR(AJ$7&lt;$AB1031, $AC1031&lt;AJ$6),"", MAX(AJ$10:AJ1030)+1)))</f>
        <v/>
      </c>
      <c r="AK1031" s="5" t="str">
        <f>IF(OR($AB1031="", $AC1031=""), "", IF($H1031=$M$3, "", IF(OR(AK$7&lt;$AB1031, $AC1031&lt;AK$6),"", MAX(AK$10:AK1030)+1)))</f>
        <v/>
      </c>
      <c r="AL1031" s="5" t="str">
        <f>IF(OR($AB1031="", $AC1031=""), "", IF($H1031=$M$3, "", IF(OR(AL$7&lt;$AB1031, $AC1031&lt;AL$6),"", MAX(AL$10:AL1030)+1)))</f>
        <v/>
      </c>
      <c r="AM1031" s="5" t="str">
        <f>IF(OR($AB1031="", $AC1031=""), "", IF($H1031=$M$3, "", IF(OR(AM$7&lt;$AB1031, $AC1031&lt;AM$6),"", MAX(AM$10:AM1030)+1)))</f>
        <v/>
      </c>
      <c r="AN1031" s="5" t="str">
        <f>IF(OR($AB1031="", $AC1031=""), "", IF($H1031=$M$3, "", IF(OR(AN$7&lt;$AB1031, $AC1031&lt;AN$6),"", MAX(AN$10:AN1030)+1)))</f>
        <v/>
      </c>
      <c r="AO1031" s="5" t="str">
        <f>IF(OR($AB1031="", $AC1031=""), "", IF($H1031=$M$3, "", IF(OR(AO$7&lt;$AB1031, $AC1031&lt;AO$6),"", MAX(AO$10:AO1030)+1)))</f>
        <v/>
      </c>
      <c r="AP1031" s="5" t="str">
        <f>IF(OR($AB1031="", $AC1031=""), "", IF($H1031=$M$3, "", IF(OR(AP$7&lt;$AB1031, $AC1031&lt;AP$6),"", MAX(AP$10:AP1030)+1)))</f>
        <v/>
      </c>
      <c r="AQ1031" s="5" t="str">
        <f>IF(OR($AB1031="", $AC1031=""), "", IF($H1031=$M$3, "", IF(OR(AQ$7&lt;$AB1031, $AC1031&lt;AQ$6),"", MAX(AQ$10:AQ1030)+1)))</f>
        <v/>
      </c>
      <c r="AR1031" s="5" t="str">
        <f>IF(OR($AB1031="", $AC1031=""), "", IF($H1031=$M$3, "", IF(OR(AR$7&lt;$AB1031, $AC1031&lt;AR$6),"", MAX(AR$10:AR1030)+1)))</f>
        <v/>
      </c>
      <c r="AS1031" s="5" t="str">
        <f>IF(OR($AB1031="", $AC1031=""), "", IF($H1031=$M$3, "", IF(OR(AS$7&lt;$AB1031, $AC1031&lt;AS$6),"", MAX(AS$10:AS1030)+1)))</f>
        <v/>
      </c>
      <c r="AT1031" s="5" t="str">
        <f>IF(OR($AB1031="", $AC1031=""), "", IF($H1031=$M$3, "", IF(OR(AT$7&lt;$AB1031, $AC1031&lt;AT$6),"", MAX(AT$10:AT1030)+1)))</f>
        <v/>
      </c>
      <c r="AU1031" s="5" t="str">
        <f>IF(OR($AB1031="", $AC1031=""), "", IF($H1031=$M$3, "", IF(OR(AU$7&lt;$AB1031, $AC1031&lt;AU$6),"", MAX(AU$10:AU1030)+1)))</f>
        <v/>
      </c>
      <c r="AV1031" s="5" t="str">
        <f>IF(OR($AB1031="", $AC1031=""), "", IF($H1031=$M$3, "", IF(OR(AV$7&lt;$AB1031, $AC1031&lt;AV$6),"", MAX(AV$10:AV1030)+1)))</f>
        <v/>
      </c>
      <c r="AW1031" s="5" t="str">
        <f>IF(OR($AB1031="", $AC1031=""), "", IF($H1031=$M$3, "", IF(OR(AW$7&lt;$AB1031, $AC1031&lt;AW$6),"", MAX(AW$10:AW1030)+1)))</f>
        <v/>
      </c>
      <c r="AX1031" s="5" t="str">
        <f>IF(OR($AB1031="", $AC1031=""), "", IF($H1031=$M$3, "", IF(OR(AX$7&lt;$AB1031, $AC1031&lt;AX$6),"", MAX(AX$10:AX1030)+1)))</f>
        <v/>
      </c>
      <c r="AY1031" s="5" t="str">
        <f>IF(OR($AB1031="", $AC1031=""), "", IF($H1031=$M$3, "", IF(OR(AY$7&lt;$AB1031, $AC1031&lt;AY$6),"", MAX(AY$10:AY1030)+1)))</f>
        <v/>
      </c>
      <c r="AZ1031" s="5" t="str">
        <f>IF(OR($AB1031="", $AC1031=""), "", IF($H1031=$M$3, "", IF(OR(AZ$7&lt;$AB1031, $AC1031&lt;AZ$6),"", MAX(AZ$10:AZ1030)+1)))</f>
        <v/>
      </c>
      <c r="BA1031" s="5" t="str">
        <f>IF(OR($AB1031="", $AC1031=""), "", IF($H1031=$M$3, "", IF(OR(BA$7&lt;$AB1031, $AC1031&lt;BA$6),"", MAX(BA$10:BA1030)+1)))</f>
        <v/>
      </c>
      <c r="BB1031" s="5" t="str">
        <f>IF(OR($AB1031="", $AC1031=""), "", IF($H1031=$M$3, "", IF(OR(BB$7&lt;$AB1031, $AC1031&lt;BB$6),"", MAX(BB$10:BB1030)+1)))</f>
        <v/>
      </c>
      <c r="BC1031" s="5" t="str">
        <f>IF(OR($AB1031="", $AC1031=""), "", IF($H1031=$M$3, "", IF(OR(BC$7&lt;$AB1031, $AC1031&lt;BC$6),"", MAX(BC$10:BC1030)+1)))</f>
        <v/>
      </c>
      <c r="BD1031" s="5" t="str">
        <f>IF(OR($AB1031="", $AC1031=""), "", IF($H1031=$M$3, "", IF(OR(BD$7&lt;$AB1031, $AC1031&lt;BD$6),"", MAX(BD$10:BD1030)+1)))</f>
        <v/>
      </c>
      <c r="BE1031" s="5" t="str">
        <f>IF(OR($AB1031="", $AC1031=""), "", IF($H1031=$M$3, "", IF(OR(BE$7&lt;$AB1031, $AC1031&lt;BE$6),"", MAX(BE$10:BE1030)+1)))</f>
        <v/>
      </c>
      <c r="BF1031" s="5" t="str">
        <f>IF(OR($AB1031="", $AC1031=""), "", IF($H1031=$M$3, "", IF(OR(BF$7&lt;$AB1031, $AC1031&lt;BF$6),"", MAX(BF$10:BF1030)+1)))</f>
        <v/>
      </c>
      <c r="BG1031" s="5" t="str">
        <f>IF(OR($AB1031="", $AC1031=""), "", IF($H1031=$M$3, "", IF(OR(BG$7&lt;$AB1031, $AC1031&lt;BG$6),"", MAX(BG$10:BG1030)+1)))</f>
        <v/>
      </c>
      <c r="BH1031" s="5" t="str">
        <f>IF(OR($AB1031="", $AC1031=""), "", IF($H1031=$M$3, "", IF(OR(BH$7&lt;$AB1031, $AC1031&lt;BH$6),"", MAX(BH$10:BH1030)+1)))</f>
        <v/>
      </c>
      <c r="BI1031" s="5" t="str">
        <f>IF(OR($AB1031="", $AC1031=""), "", IF($H1031=$M$3, "", IF(OR(BI$7&lt;$AB1031, $AC1031&lt;BI$6),"", MAX(BI$10:BI1030)+1)))</f>
        <v/>
      </c>
      <c r="BK1031" s="5" t="str" cm="1">
        <f t="array" aca="1" ref="BK1031" ca="1">IFERROR(INDEX($AE1031:$BI1031, $BJ1031, MATCH($BK$9, $AE$9:$BI$9, 0)), "")</f>
        <v/>
      </c>
    </row>
    <row r="1032" spans="1:63" x14ac:dyDescent="0.25">
      <c r="A1032" s="2"/>
      <c r="B1032" s="254"/>
      <c r="C1032" s="255"/>
      <c r="D1032" s="256"/>
      <c r="E1032" s="257"/>
      <c r="F1032" s="257"/>
      <c r="G1032" s="258"/>
      <c r="H1032" s="259"/>
      <c r="I1032" s="16"/>
      <c r="J1032" s="5" t="str">
        <f t="shared" si="131"/>
        <v/>
      </c>
      <c r="K1032" s="2"/>
      <c r="O1032" s="5" t="str">
        <f t="shared" si="129"/>
        <v/>
      </c>
      <c r="Q1032" s="5" t="str">
        <f t="shared" si="132"/>
        <v/>
      </c>
      <c r="S1032" s="5" t="str">
        <f t="shared" si="130"/>
        <v/>
      </c>
      <c r="U1032" s="64" t="str">
        <f>IF($D1032="","", IF(COUNTIF('Intro &amp; Setup'!$AW$49:$AW$88, $D1032)&gt;0, "BH", TEXT($D1032, "ddd")))</f>
        <v/>
      </c>
      <c r="V1032" s="65" t="str">
        <f>IF($G1032="", "", IF(COUNTIF('Intro &amp; Setup'!$AW$49:$AW$88, $G1032)&gt;0, "BH", TEXT($G1032, "ddd")))</f>
        <v/>
      </c>
      <c r="W1032" s="64" t="str">
        <f t="shared" si="133"/>
        <v/>
      </c>
      <c r="X1032" s="65" t="str">
        <f t="shared" si="134"/>
        <v/>
      </c>
      <c r="Y1032" s="64" t="str">
        <f>IF(F1032="", "", IF(OR(F1032&lt;'Intro &amp; Setup'!$Z$20, F1032&gt;'Intro &amp; Setup'!$Z$22), "X", ""))</f>
        <v/>
      </c>
      <c r="Z1032" s="65" t="str">
        <f>IF(G1032="", "", IF(OR(G1032&lt;'Intro &amp; Setup'!$Z$20, G1032&gt;'Intro &amp; Setup'!$Z$22), "X", ""))</f>
        <v/>
      </c>
      <c r="AB1032" s="58" t="str">
        <f t="shared" si="135"/>
        <v/>
      </c>
      <c r="AC1032" s="59" t="str">
        <f t="shared" si="136"/>
        <v/>
      </c>
      <c r="AE1032" s="5" t="str">
        <f>IF(OR($AB1032="", $AC1032=""), "", IF($H1032=$M$3, "", IF(OR(AE$7&lt;$AB1032, $AC1032&lt;AE$6),"", MAX(AE$10:AE1031)+1)))</f>
        <v/>
      </c>
      <c r="AF1032" s="5" t="str">
        <f>IF(OR($AB1032="", $AC1032=""), "", IF($H1032=$M$3, "", IF(OR(AF$7&lt;$AB1032, $AC1032&lt;AF$6),"", MAX(AF$10:AF1031)+1)))</f>
        <v/>
      </c>
      <c r="AG1032" s="5" t="str">
        <f>IF(OR($AB1032="", $AC1032=""), "", IF($H1032=$M$3, "", IF(OR(AG$7&lt;$AB1032, $AC1032&lt;AG$6),"", MAX(AG$10:AG1031)+1)))</f>
        <v/>
      </c>
      <c r="AH1032" s="5" t="str">
        <f>IF(OR($AB1032="", $AC1032=""), "", IF($H1032=$M$3, "", IF(OR(AH$7&lt;$AB1032, $AC1032&lt;AH$6),"", MAX(AH$10:AH1031)+1)))</f>
        <v/>
      </c>
      <c r="AI1032" s="5" t="str">
        <f>IF(OR($AB1032="", $AC1032=""), "", IF($H1032=$M$3, "", IF(OR(AI$7&lt;$AB1032, $AC1032&lt;AI$6),"", MAX(AI$10:AI1031)+1)))</f>
        <v/>
      </c>
      <c r="AJ1032" s="5" t="str">
        <f>IF(OR($AB1032="", $AC1032=""), "", IF($H1032=$M$3, "", IF(OR(AJ$7&lt;$AB1032, $AC1032&lt;AJ$6),"", MAX(AJ$10:AJ1031)+1)))</f>
        <v/>
      </c>
      <c r="AK1032" s="5" t="str">
        <f>IF(OR($AB1032="", $AC1032=""), "", IF($H1032=$M$3, "", IF(OR(AK$7&lt;$AB1032, $AC1032&lt;AK$6),"", MAX(AK$10:AK1031)+1)))</f>
        <v/>
      </c>
      <c r="AL1032" s="5" t="str">
        <f>IF(OR($AB1032="", $AC1032=""), "", IF($H1032=$M$3, "", IF(OR(AL$7&lt;$AB1032, $AC1032&lt;AL$6),"", MAX(AL$10:AL1031)+1)))</f>
        <v/>
      </c>
      <c r="AM1032" s="5" t="str">
        <f>IF(OR($AB1032="", $AC1032=""), "", IF($H1032=$M$3, "", IF(OR(AM$7&lt;$AB1032, $AC1032&lt;AM$6),"", MAX(AM$10:AM1031)+1)))</f>
        <v/>
      </c>
      <c r="AN1032" s="5" t="str">
        <f>IF(OR($AB1032="", $AC1032=""), "", IF($H1032=$M$3, "", IF(OR(AN$7&lt;$AB1032, $AC1032&lt;AN$6),"", MAX(AN$10:AN1031)+1)))</f>
        <v/>
      </c>
      <c r="AO1032" s="5" t="str">
        <f>IF(OR($AB1032="", $AC1032=""), "", IF($H1032=$M$3, "", IF(OR(AO$7&lt;$AB1032, $AC1032&lt;AO$6),"", MAX(AO$10:AO1031)+1)))</f>
        <v/>
      </c>
      <c r="AP1032" s="5" t="str">
        <f>IF(OR($AB1032="", $AC1032=""), "", IF($H1032=$M$3, "", IF(OR(AP$7&lt;$AB1032, $AC1032&lt;AP$6),"", MAX(AP$10:AP1031)+1)))</f>
        <v/>
      </c>
      <c r="AQ1032" s="5" t="str">
        <f>IF(OR($AB1032="", $AC1032=""), "", IF($H1032=$M$3, "", IF(OR(AQ$7&lt;$AB1032, $AC1032&lt;AQ$6),"", MAX(AQ$10:AQ1031)+1)))</f>
        <v/>
      </c>
      <c r="AR1032" s="5" t="str">
        <f>IF(OR($AB1032="", $AC1032=""), "", IF($H1032=$M$3, "", IF(OR(AR$7&lt;$AB1032, $AC1032&lt;AR$6),"", MAX(AR$10:AR1031)+1)))</f>
        <v/>
      </c>
      <c r="AS1032" s="5" t="str">
        <f>IF(OR($AB1032="", $AC1032=""), "", IF($H1032=$M$3, "", IF(OR(AS$7&lt;$AB1032, $AC1032&lt;AS$6),"", MAX(AS$10:AS1031)+1)))</f>
        <v/>
      </c>
      <c r="AT1032" s="5" t="str">
        <f>IF(OR($AB1032="", $AC1032=""), "", IF($H1032=$M$3, "", IF(OR(AT$7&lt;$AB1032, $AC1032&lt;AT$6),"", MAX(AT$10:AT1031)+1)))</f>
        <v/>
      </c>
      <c r="AU1032" s="5" t="str">
        <f>IF(OR($AB1032="", $AC1032=""), "", IF($H1032=$M$3, "", IF(OR(AU$7&lt;$AB1032, $AC1032&lt;AU$6),"", MAX(AU$10:AU1031)+1)))</f>
        <v/>
      </c>
      <c r="AV1032" s="5" t="str">
        <f>IF(OR($AB1032="", $AC1032=""), "", IF($H1032=$M$3, "", IF(OR(AV$7&lt;$AB1032, $AC1032&lt;AV$6),"", MAX(AV$10:AV1031)+1)))</f>
        <v/>
      </c>
      <c r="AW1032" s="5" t="str">
        <f>IF(OR($AB1032="", $AC1032=""), "", IF($H1032=$M$3, "", IF(OR(AW$7&lt;$AB1032, $AC1032&lt;AW$6),"", MAX(AW$10:AW1031)+1)))</f>
        <v/>
      </c>
      <c r="AX1032" s="5" t="str">
        <f>IF(OR($AB1032="", $AC1032=""), "", IF($H1032=$M$3, "", IF(OR(AX$7&lt;$AB1032, $AC1032&lt;AX$6),"", MAX(AX$10:AX1031)+1)))</f>
        <v/>
      </c>
      <c r="AY1032" s="5" t="str">
        <f>IF(OR($AB1032="", $AC1032=""), "", IF($H1032=$M$3, "", IF(OR(AY$7&lt;$AB1032, $AC1032&lt;AY$6),"", MAX(AY$10:AY1031)+1)))</f>
        <v/>
      </c>
      <c r="AZ1032" s="5" t="str">
        <f>IF(OR($AB1032="", $AC1032=""), "", IF($H1032=$M$3, "", IF(OR(AZ$7&lt;$AB1032, $AC1032&lt;AZ$6),"", MAX(AZ$10:AZ1031)+1)))</f>
        <v/>
      </c>
      <c r="BA1032" s="5" t="str">
        <f>IF(OR($AB1032="", $AC1032=""), "", IF($H1032=$M$3, "", IF(OR(BA$7&lt;$AB1032, $AC1032&lt;BA$6),"", MAX(BA$10:BA1031)+1)))</f>
        <v/>
      </c>
      <c r="BB1032" s="5" t="str">
        <f>IF(OR($AB1032="", $AC1032=""), "", IF($H1032=$M$3, "", IF(OR(BB$7&lt;$AB1032, $AC1032&lt;BB$6),"", MAX(BB$10:BB1031)+1)))</f>
        <v/>
      </c>
      <c r="BC1032" s="5" t="str">
        <f>IF(OR($AB1032="", $AC1032=""), "", IF($H1032=$M$3, "", IF(OR(BC$7&lt;$AB1032, $AC1032&lt;BC$6),"", MAX(BC$10:BC1031)+1)))</f>
        <v/>
      </c>
      <c r="BD1032" s="5" t="str">
        <f>IF(OR($AB1032="", $AC1032=""), "", IF($H1032=$M$3, "", IF(OR(BD$7&lt;$AB1032, $AC1032&lt;BD$6),"", MAX(BD$10:BD1031)+1)))</f>
        <v/>
      </c>
      <c r="BE1032" s="5" t="str">
        <f>IF(OR($AB1032="", $AC1032=""), "", IF($H1032=$M$3, "", IF(OR(BE$7&lt;$AB1032, $AC1032&lt;BE$6),"", MAX(BE$10:BE1031)+1)))</f>
        <v/>
      </c>
      <c r="BF1032" s="5" t="str">
        <f>IF(OR($AB1032="", $AC1032=""), "", IF($H1032=$M$3, "", IF(OR(BF$7&lt;$AB1032, $AC1032&lt;BF$6),"", MAX(BF$10:BF1031)+1)))</f>
        <v/>
      </c>
      <c r="BG1032" s="5" t="str">
        <f>IF(OR($AB1032="", $AC1032=""), "", IF($H1032=$M$3, "", IF(OR(BG$7&lt;$AB1032, $AC1032&lt;BG$6),"", MAX(BG$10:BG1031)+1)))</f>
        <v/>
      </c>
      <c r="BH1032" s="5" t="str">
        <f>IF(OR($AB1032="", $AC1032=""), "", IF($H1032=$M$3, "", IF(OR(BH$7&lt;$AB1032, $AC1032&lt;BH$6),"", MAX(BH$10:BH1031)+1)))</f>
        <v/>
      </c>
      <c r="BI1032" s="5" t="str">
        <f>IF(OR($AB1032="", $AC1032=""), "", IF($H1032=$M$3, "", IF(OR(BI$7&lt;$AB1032, $AC1032&lt;BI$6),"", MAX(BI$10:BI1031)+1)))</f>
        <v/>
      </c>
      <c r="BK1032" s="5" t="str" cm="1">
        <f t="array" aca="1" ref="BK1032" ca="1">IFERROR(INDEX($AE1032:$BI1032, $BJ1032, MATCH($BK$9, $AE$9:$BI$9, 0)), "")</f>
        <v/>
      </c>
    </row>
    <row r="1033" spans="1:63" x14ac:dyDescent="0.25">
      <c r="A1033" s="2"/>
      <c r="B1033" s="254"/>
      <c r="C1033" s="255"/>
      <c r="D1033" s="256"/>
      <c r="E1033" s="257"/>
      <c r="F1033" s="257"/>
      <c r="G1033" s="258"/>
      <c r="H1033" s="259"/>
      <c r="I1033" s="16"/>
      <c r="J1033" s="5" t="str">
        <f t="shared" si="131"/>
        <v/>
      </c>
      <c r="K1033" s="2"/>
      <c r="O1033" s="5" t="str">
        <f t="shared" si="129"/>
        <v/>
      </c>
      <c r="Q1033" s="5" t="str">
        <f t="shared" si="132"/>
        <v/>
      </c>
      <c r="S1033" s="5" t="str">
        <f t="shared" si="130"/>
        <v/>
      </c>
      <c r="U1033" s="64" t="str">
        <f>IF($D1033="","", IF(COUNTIF('Intro &amp; Setup'!$AW$49:$AW$88, $D1033)&gt;0, "BH", TEXT($D1033, "ddd")))</f>
        <v/>
      </c>
      <c r="V1033" s="65" t="str">
        <f>IF($G1033="", "", IF(COUNTIF('Intro &amp; Setup'!$AW$49:$AW$88, $G1033)&gt;0, "BH", TEXT($G1033, "ddd")))</f>
        <v/>
      </c>
      <c r="W1033" s="64" t="str">
        <f t="shared" si="133"/>
        <v/>
      </c>
      <c r="X1033" s="65" t="str">
        <f t="shared" si="134"/>
        <v/>
      </c>
      <c r="Y1033" s="64" t="str">
        <f>IF(F1033="", "", IF(OR(F1033&lt;'Intro &amp; Setup'!$Z$20, F1033&gt;'Intro &amp; Setup'!$Z$22), "X", ""))</f>
        <v/>
      </c>
      <c r="Z1033" s="65" t="str">
        <f>IF(G1033="", "", IF(OR(G1033&lt;'Intro &amp; Setup'!$Z$20, G1033&gt;'Intro &amp; Setup'!$Z$22), "X", ""))</f>
        <v/>
      </c>
      <c r="AB1033" s="58" t="str">
        <f t="shared" si="135"/>
        <v/>
      </c>
      <c r="AC1033" s="59" t="str">
        <f t="shared" si="136"/>
        <v/>
      </c>
      <c r="AE1033" s="5" t="str">
        <f>IF(OR($AB1033="", $AC1033=""), "", IF($H1033=$M$3, "", IF(OR(AE$7&lt;$AB1033, $AC1033&lt;AE$6),"", MAX(AE$10:AE1032)+1)))</f>
        <v/>
      </c>
      <c r="AF1033" s="5" t="str">
        <f>IF(OR($AB1033="", $AC1033=""), "", IF($H1033=$M$3, "", IF(OR(AF$7&lt;$AB1033, $AC1033&lt;AF$6),"", MAX(AF$10:AF1032)+1)))</f>
        <v/>
      </c>
      <c r="AG1033" s="5" t="str">
        <f>IF(OR($AB1033="", $AC1033=""), "", IF($H1033=$M$3, "", IF(OR(AG$7&lt;$AB1033, $AC1033&lt;AG$6),"", MAX(AG$10:AG1032)+1)))</f>
        <v/>
      </c>
      <c r="AH1033" s="5" t="str">
        <f>IF(OR($AB1033="", $AC1033=""), "", IF($H1033=$M$3, "", IF(OR(AH$7&lt;$AB1033, $AC1033&lt;AH$6),"", MAX(AH$10:AH1032)+1)))</f>
        <v/>
      </c>
      <c r="AI1033" s="5" t="str">
        <f>IF(OR($AB1033="", $AC1033=""), "", IF($H1033=$M$3, "", IF(OR(AI$7&lt;$AB1033, $AC1033&lt;AI$6),"", MAX(AI$10:AI1032)+1)))</f>
        <v/>
      </c>
      <c r="AJ1033" s="5" t="str">
        <f>IF(OR($AB1033="", $AC1033=""), "", IF($H1033=$M$3, "", IF(OR(AJ$7&lt;$AB1033, $AC1033&lt;AJ$6),"", MAX(AJ$10:AJ1032)+1)))</f>
        <v/>
      </c>
      <c r="AK1033" s="5" t="str">
        <f>IF(OR($AB1033="", $AC1033=""), "", IF($H1033=$M$3, "", IF(OR(AK$7&lt;$AB1033, $AC1033&lt;AK$6),"", MAX(AK$10:AK1032)+1)))</f>
        <v/>
      </c>
      <c r="AL1033" s="5" t="str">
        <f>IF(OR($AB1033="", $AC1033=""), "", IF($H1033=$M$3, "", IF(OR(AL$7&lt;$AB1033, $AC1033&lt;AL$6),"", MAX(AL$10:AL1032)+1)))</f>
        <v/>
      </c>
      <c r="AM1033" s="5" t="str">
        <f>IF(OR($AB1033="", $AC1033=""), "", IF($H1033=$M$3, "", IF(OR(AM$7&lt;$AB1033, $AC1033&lt;AM$6),"", MAX(AM$10:AM1032)+1)))</f>
        <v/>
      </c>
      <c r="AN1033" s="5" t="str">
        <f>IF(OR($AB1033="", $AC1033=""), "", IF($H1033=$M$3, "", IF(OR(AN$7&lt;$AB1033, $AC1033&lt;AN$6),"", MAX(AN$10:AN1032)+1)))</f>
        <v/>
      </c>
      <c r="AO1033" s="5" t="str">
        <f>IF(OR($AB1033="", $AC1033=""), "", IF($H1033=$M$3, "", IF(OR(AO$7&lt;$AB1033, $AC1033&lt;AO$6),"", MAX(AO$10:AO1032)+1)))</f>
        <v/>
      </c>
      <c r="AP1033" s="5" t="str">
        <f>IF(OR($AB1033="", $AC1033=""), "", IF($H1033=$M$3, "", IF(OR(AP$7&lt;$AB1033, $AC1033&lt;AP$6),"", MAX(AP$10:AP1032)+1)))</f>
        <v/>
      </c>
      <c r="AQ1033" s="5" t="str">
        <f>IF(OR($AB1033="", $AC1033=""), "", IF($H1033=$M$3, "", IF(OR(AQ$7&lt;$AB1033, $AC1033&lt;AQ$6),"", MAX(AQ$10:AQ1032)+1)))</f>
        <v/>
      </c>
      <c r="AR1033" s="5" t="str">
        <f>IF(OR($AB1033="", $AC1033=""), "", IF($H1033=$M$3, "", IF(OR(AR$7&lt;$AB1033, $AC1033&lt;AR$6),"", MAX(AR$10:AR1032)+1)))</f>
        <v/>
      </c>
      <c r="AS1033" s="5" t="str">
        <f>IF(OR($AB1033="", $AC1033=""), "", IF($H1033=$M$3, "", IF(OR(AS$7&lt;$AB1033, $AC1033&lt;AS$6),"", MAX(AS$10:AS1032)+1)))</f>
        <v/>
      </c>
      <c r="AT1033" s="5" t="str">
        <f>IF(OR($AB1033="", $AC1033=""), "", IF($H1033=$M$3, "", IF(OR(AT$7&lt;$AB1033, $AC1033&lt;AT$6),"", MAX(AT$10:AT1032)+1)))</f>
        <v/>
      </c>
      <c r="AU1033" s="5" t="str">
        <f>IF(OR($AB1033="", $AC1033=""), "", IF($H1033=$M$3, "", IF(OR(AU$7&lt;$AB1033, $AC1033&lt;AU$6),"", MAX(AU$10:AU1032)+1)))</f>
        <v/>
      </c>
      <c r="AV1033" s="5" t="str">
        <f>IF(OR($AB1033="", $AC1033=""), "", IF($H1033=$M$3, "", IF(OR(AV$7&lt;$AB1033, $AC1033&lt;AV$6),"", MAX(AV$10:AV1032)+1)))</f>
        <v/>
      </c>
      <c r="AW1033" s="5" t="str">
        <f>IF(OR($AB1033="", $AC1033=""), "", IF($H1033=$M$3, "", IF(OR(AW$7&lt;$AB1033, $AC1033&lt;AW$6),"", MAX(AW$10:AW1032)+1)))</f>
        <v/>
      </c>
      <c r="AX1033" s="5" t="str">
        <f>IF(OR($AB1033="", $AC1033=""), "", IF($H1033=$M$3, "", IF(OR(AX$7&lt;$AB1033, $AC1033&lt;AX$6),"", MAX(AX$10:AX1032)+1)))</f>
        <v/>
      </c>
      <c r="AY1033" s="5" t="str">
        <f>IF(OR($AB1033="", $AC1033=""), "", IF($H1033=$M$3, "", IF(OR(AY$7&lt;$AB1033, $AC1033&lt;AY$6),"", MAX(AY$10:AY1032)+1)))</f>
        <v/>
      </c>
      <c r="AZ1033" s="5" t="str">
        <f>IF(OR($AB1033="", $AC1033=""), "", IF($H1033=$M$3, "", IF(OR(AZ$7&lt;$AB1033, $AC1033&lt;AZ$6),"", MAX(AZ$10:AZ1032)+1)))</f>
        <v/>
      </c>
      <c r="BA1033" s="5" t="str">
        <f>IF(OR($AB1033="", $AC1033=""), "", IF($H1033=$M$3, "", IF(OR(BA$7&lt;$AB1033, $AC1033&lt;BA$6),"", MAX(BA$10:BA1032)+1)))</f>
        <v/>
      </c>
      <c r="BB1033" s="5" t="str">
        <f>IF(OR($AB1033="", $AC1033=""), "", IF($H1033=$M$3, "", IF(OR(BB$7&lt;$AB1033, $AC1033&lt;BB$6),"", MAX(BB$10:BB1032)+1)))</f>
        <v/>
      </c>
      <c r="BC1033" s="5" t="str">
        <f>IF(OR($AB1033="", $AC1033=""), "", IF($H1033=$M$3, "", IF(OR(BC$7&lt;$AB1033, $AC1033&lt;BC$6),"", MAX(BC$10:BC1032)+1)))</f>
        <v/>
      </c>
      <c r="BD1033" s="5" t="str">
        <f>IF(OR($AB1033="", $AC1033=""), "", IF($H1033=$M$3, "", IF(OR(BD$7&lt;$AB1033, $AC1033&lt;BD$6),"", MAX(BD$10:BD1032)+1)))</f>
        <v/>
      </c>
      <c r="BE1033" s="5" t="str">
        <f>IF(OR($AB1033="", $AC1033=""), "", IF($H1033=$M$3, "", IF(OR(BE$7&lt;$AB1033, $AC1033&lt;BE$6),"", MAX(BE$10:BE1032)+1)))</f>
        <v/>
      </c>
      <c r="BF1033" s="5" t="str">
        <f>IF(OR($AB1033="", $AC1033=""), "", IF($H1033=$M$3, "", IF(OR(BF$7&lt;$AB1033, $AC1033&lt;BF$6),"", MAX(BF$10:BF1032)+1)))</f>
        <v/>
      </c>
      <c r="BG1033" s="5" t="str">
        <f>IF(OR($AB1033="", $AC1033=""), "", IF($H1033=$M$3, "", IF(OR(BG$7&lt;$AB1033, $AC1033&lt;BG$6),"", MAX(BG$10:BG1032)+1)))</f>
        <v/>
      </c>
      <c r="BH1033" s="5" t="str">
        <f>IF(OR($AB1033="", $AC1033=""), "", IF($H1033=$M$3, "", IF(OR(BH$7&lt;$AB1033, $AC1033&lt;BH$6),"", MAX(BH$10:BH1032)+1)))</f>
        <v/>
      </c>
      <c r="BI1033" s="5" t="str">
        <f>IF(OR($AB1033="", $AC1033=""), "", IF($H1033=$M$3, "", IF(OR(BI$7&lt;$AB1033, $AC1033&lt;BI$6),"", MAX(BI$10:BI1032)+1)))</f>
        <v/>
      </c>
      <c r="BK1033" s="5" t="str" cm="1">
        <f t="array" aca="1" ref="BK1033" ca="1">IFERROR(INDEX($AE1033:$BI1033, $BJ1033, MATCH($BK$9, $AE$9:$BI$9, 0)), "")</f>
        <v/>
      </c>
    </row>
    <row r="1034" spans="1:63" x14ac:dyDescent="0.25">
      <c r="A1034" s="2"/>
      <c r="B1034" s="254"/>
      <c r="C1034" s="255"/>
      <c r="D1034" s="256"/>
      <c r="E1034" s="257"/>
      <c r="F1034" s="257"/>
      <c r="G1034" s="258"/>
      <c r="H1034" s="259"/>
      <c r="I1034" s="16"/>
      <c r="J1034" s="5" t="str">
        <f t="shared" si="131"/>
        <v/>
      </c>
      <c r="K1034" s="2"/>
      <c r="O1034" s="5" t="str">
        <f t="shared" si="129"/>
        <v/>
      </c>
      <c r="Q1034" s="5" t="str">
        <f t="shared" si="132"/>
        <v/>
      </c>
      <c r="S1034" s="5" t="str">
        <f t="shared" si="130"/>
        <v/>
      </c>
      <c r="U1034" s="64" t="str">
        <f>IF($D1034="","", IF(COUNTIF('Intro &amp; Setup'!$AW$49:$AW$88, $D1034)&gt;0, "BH", TEXT($D1034, "ddd")))</f>
        <v/>
      </c>
      <c r="V1034" s="65" t="str">
        <f>IF($G1034="", "", IF(COUNTIF('Intro &amp; Setup'!$AW$49:$AW$88, $G1034)&gt;0, "BH", TEXT($G1034, "ddd")))</f>
        <v/>
      </c>
      <c r="W1034" s="64" t="str">
        <f t="shared" si="133"/>
        <v/>
      </c>
      <c r="X1034" s="65" t="str">
        <f t="shared" si="134"/>
        <v/>
      </c>
      <c r="Y1034" s="64" t="str">
        <f>IF(F1034="", "", IF(OR(F1034&lt;'Intro &amp; Setup'!$Z$20, F1034&gt;'Intro &amp; Setup'!$Z$22), "X", ""))</f>
        <v/>
      </c>
      <c r="Z1034" s="65" t="str">
        <f>IF(G1034="", "", IF(OR(G1034&lt;'Intro &amp; Setup'!$Z$20, G1034&gt;'Intro &amp; Setup'!$Z$22), "X", ""))</f>
        <v/>
      </c>
      <c r="AB1034" s="58" t="str">
        <f t="shared" si="135"/>
        <v/>
      </c>
      <c r="AC1034" s="59" t="str">
        <f t="shared" si="136"/>
        <v/>
      </c>
      <c r="AE1034" s="5" t="str">
        <f>IF(OR($AB1034="", $AC1034=""), "", IF($H1034=$M$3, "", IF(OR(AE$7&lt;$AB1034, $AC1034&lt;AE$6),"", MAX(AE$10:AE1033)+1)))</f>
        <v/>
      </c>
      <c r="AF1034" s="5" t="str">
        <f>IF(OR($AB1034="", $AC1034=""), "", IF($H1034=$M$3, "", IF(OR(AF$7&lt;$AB1034, $AC1034&lt;AF$6),"", MAX(AF$10:AF1033)+1)))</f>
        <v/>
      </c>
      <c r="AG1034" s="5" t="str">
        <f>IF(OR($AB1034="", $AC1034=""), "", IF($H1034=$M$3, "", IF(OR(AG$7&lt;$AB1034, $AC1034&lt;AG$6),"", MAX(AG$10:AG1033)+1)))</f>
        <v/>
      </c>
      <c r="AH1034" s="5" t="str">
        <f>IF(OR($AB1034="", $AC1034=""), "", IF($H1034=$M$3, "", IF(OR(AH$7&lt;$AB1034, $AC1034&lt;AH$6),"", MAX(AH$10:AH1033)+1)))</f>
        <v/>
      </c>
      <c r="AI1034" s="5" t="str">
        <f>IF(OR($AB1034="", $AC1034=""), "", IF($H1034=$M$3, "", IF(OR(AI$7&lt;$AB1034, $AC1034&lt;AI$6),"", MAX(AI$10:AI1033)+1)))</f>
        <v/>
      </c>
      <c r="AJ1034" s="5" t="str">
        <f>IF(OR($AB1034="", $AC1034=""), "", IF($H1034=$M$3, "", IF(OR(AJ$7&lt;$AB1034, $AC1034&lt;AJ$6),"", MAX(AJ$10:AJ1033)+1)))</f>
        <v/>
      </c>
      <c r="AK1034" s="5" t="str">
        <f>IF(OR($AB1034="", $AC1034=""), "", IF($H1034=$M$3, "", IF(OR(AK$7&lt;$AB1034, $AC1034&lt;AK$6),"", MAX(AK$10:AK1033)+1)))</f>
        <v/>
      </c>
      <c r="AL1034" s="5" t="str">
        <f>IF(OR($AB1034="", $AC1034=""), "", IF($H1034=$M$3, "", IF(OR(AL$7&lt;$AB1034, $AC1034&lt;AL$6),"", MAX(AL$10:AL1033)+1)))</f>
        <v/>
      </c>
      <c r="AM1034" s="5" t="str">
        <f>IF(OR($AB1034="", $AC1034=""), "", IF($H1034=$M$3, "", IF(OR(AM$7&lt;$AB1034, $AC1034&lt;AM$6),"", MAX(AM$10:AM1033)+1)))</f>
        <v/>
      </c>
      <c r="AN1034" s="5" t="str">
        <f>IF(OR($AB1034="", $AC1034=""), "", IF($H1034=$M$3, "", IF(OR(AN$7&lt;$AB1034, $AC1034&lt;AN$6),"", MAX(AN$10:AN1033)+1)))</f>
        <v/>
      </c>
      <c r="AO1034" s="5" t="str">
        <f>IF(OR($AB1034="", $AC1034=""), "", IF($H1034=$M$3, "", IF(OR(AO$7&lt;$AB1034, $AC1034&lt;AO$6),"", MAX(AO$10:AO1033)+1)))</f>
        <v/>
      </c>
      <c r="AP1034" s="5" t="str">
        <f>IF(OR($AB1034="", $AC1034=""), "", IF($H1034=$M$3, "", IF(OR(AP$7&lt;$AB1034, $AC1034&lt;AP$6),"", MAX(AP$10:AP1033)+1)))</f>
        <v/>
      </c>
      <c r="AQ1034" s="5" t="str">
        <f>IF(OR($AB1034="", $AC1034=""), "", IF($H1034=$M$3, "", IF(OR(AQ$7&lt;$AB1034, $AC1034&lt;AQ$6),"", MAX(AQ$10:AQ1033)+1)))</f>
        <v/>
      </c>
      <c r="AR1034" s="5" t="str">
        <f>IF(OR($AB1034="", $AC1034=""), "", IF($H1034=$M$3, "", IF(OR(AR$7&lt;$AB1034, $AC1034&lt;AR$6),"", MAX(AR$10:AR1033)+1)))</f>
        <v/>
      </c>
      <c r="AS1034" s="5" t="str">
        <f>IF(OR($AB1034="", $AC1034=""), "", IF($H1034=$M$3, "", IF(OR(AS$7&lt;$AB1034, $AC1034&lt;AS$6),"", MAX(AS$10:AS1033)+1)))</f>
        <v/>
      </c>
      <c r="AT1034" s="5" t="str">
        <f>IF(OR($AB1034="", $AC1034=""), "", IF($H1034=$M$3, "", IF(OR(AT$7&lt;$AB1034, $AC1034&lt;AT$6),"", MAX(AT$10:AT1033)+1)))</f>
        <v/>
      </c>
      <c r="AU1034" s="5" t="str">
        <f>IF(OR($AB1034="", $AC1034=""), "", IF($H1034=$M$3, "", IF(OR(AU$7&lt;$AB1034, $AC1034&lt;AU$6),"", MAX(AU$10:AU1033)+1)))</f>
        <v/>
      </c>
      <c r="AV1034" s="5" t="str">
        <f>IF(OR($AB1034="", $AC1034=""), "", IF($H1034=$M$3, "", IF(OR(AV$7&lt;$AB1034, $AC1034&lt;AV$6),"", MAX(AV$10:AV1033)+1)))</f>
        <v/>
      </c>
      <c r="AW1034" s="5" t="str">
        <f>IF(OR($AB1034="", $AC1034=""), "", IF($H1034=$M$3, "", IF(OR(AW$7&lt;$AB1034, $AC1034&lt;AW$6),"", MAX(AW$10:AW1033)+1)))</f>
        <v/>
      </c>
      <c r="AX1034" s="5" t="str">
        <f>IF(OR($AB1034="", $AC1034=""), "", IF($H1034=$M$3, "", IF(OR(AX$7&lt;$AB1034, $AC1034&lt;AX$6),"", MAX(AX$10:AX1033)+1)))</f>
        <v/>
      </c>
      <c r="AY1034" s="5" t="str">
        <f>IF(OR($AB1034="", $AC1034=""), "", IF($H1034=$M$3, "", IF(OR(AY$7&lt;$AB1034, $AC1034&lt;AY$6),"", MAX(AY$10:AY1033)+1)))</f>
        <v/>
      </c>
      <c r="AZ1034" s="5" t="str">
        <f>IF(OR($AB1034="", $AC1034=""), "", IF($H1034=$M$3, "", IF(OR(AZ$7&lt;$AB1034, $AC1034&lt;AZ$6),"", MAX(AZ$10:AZ1033)+1)))</f>
        <v/>
      </c>
      <c r="BA1034" s="5" t="str">
        <f>IF(OR($AB1034="", $AC1034=""), "", IF($H1034=$M$3, "", IF(OR(BA$7&lt;$AB1034, $AC1034&lt;BA$6),"", MAX(BA$10:BA1033)+1)))</f>
        <v/>
      </c>
      <c r="BB1034" s="5" t="str">
        <f>IF(OR($AB1034="", $AC1034=""), "", IF($H1034=$M$3, "", IF(OR(BB$7&lt;$AB1034, $AC1034&lt;BB$6),"", MAX(BB$10:BB1033)+1)))</f>
        <v/>
      </c>
      <c r="BC1034" s="5" t="str">
        <f>IF(OR($AB1034="", $AC1034=""), "", IF($H1034=$M$3, "", IF(OR(BC$7&lt;$AB1034, $AC1034&lt;BC$6),"", MAX(BC$10:BC1033)+1)))</f>
        <v/>
      </c>
      <c r="BD1034" s="5" t="str">
        <f>IF(OR($AB1034="", $AC1034=""), "", IF($H1034=$M$3, "", IF(OR(BD$7&lt;$AB1034, $AC1034&lt;BD$6),"", MAX(BD$10:BD1033)+1)))</f>
        <v/>
      </c>
      <c r="BE1034" s="5" t="str">
        <f>IF(OR($AB1034="", $AC1034=""), "", IF($H1034=$M$3, "", IF(OR(BE$7&lt;$AB1034, $AC1034&lt;BE$6),"", MAX(BE$10:BE1033)+1)))</f>
        <v/>
      </c>
      <c r="BF1034" s="5" t="str">
        <f>IF(OR($AB1034="", $AC1034=""), "", IF($H1034=$M$3, "", IF(OR(BF$7&lt;$AB1034, $AC1034&lt;BF$6),"", MAX(BF$10:BF1033)+1)))</f>
        <v/>
      </c>
      <c r="BG1034" s="5" t="str">
        <f>IF(OR($AB1034="", $AC1034=""), "", IF($H1034=$M$3, "", IF(OR(BG$7&lt;$AB1034, $AC1034&lt;BG$6),"", MAX(BG$10:BG1033)+1)))</f>
        <v/>
      </c>
      <c r="BH1034" s="5" t="str">
        <f>IF(OR($AB1034="", $AC1034=""), "", IF($H1034=$M$3, "", IF(OR(BH$7&lt;$AB1034, $AC1034&lt;BH$6),"", MAX(BH$10:BH1033)+1)))</f>
        <v/>
      </c>
      <c r="BI1034" s="5" t="str">
        <f>IF(OR($AB1034="", $AC1034=""), "", IF($H1034=$M$3, "", IF(OR(BI$7&lt;$AB1034, $AC1034&lt;BI$6),"", MAX(BI$10:BI1033)+1)))</f>
        <v/>
      </c>
      <c r="BK1034" s="5" t="str" cm="1">
        <f t="array" aca="1" ref="BK1034" ca="1">IFERROR(INDEX($AE1034:$BI1034, $BJ1034, MATCH($BK$9, $AE$9:$BI$9, 0)), "")</f>
        <v/>
      </c>
    </row>
    <row r="1035" spans="1:63" x14ac:dyDescent="0.25">
      <c r="A1035" s="2"/>
      <c r="B1035" s="254"/>
      <c r="C1035" s="255"/>
      <c r="D1035" s="256"/>
      <c r="E1035" s="257"/>
      <c r="F1035" s="257"/>
      <c r="G1035" s="258"/>
      <c r="H1035" s="259"/>
      <c r="I1035" s="16"/>
      <c r="J1035" s="5" t="str">
        <f t="shared" si="131"/>
        <v/>
      </c>
      <c r="K1035" s="2"/>
      <c r="O1035" s="5" t="str">
        <f t="shared" ref="O1035:O1098" si="137">IF(OR($AB1035="", $AC1035=""), "", IF(AND($O$8&gt;=$AB1035, $O$8&lt;=$AC1035), $D$4, IF(AND($H1035=$M$3, $O$8&gt;$AC$11), $D$2, IF($O$8&gt;$AC1035, $D$3, IF(ROUNDDOWN($O$8, 0)=ROUNDDOWN($AB1035, 0), $D$5, IF(ROUNDDOWN($O$8, 0)+1=ROUNDDOWN($AB1035, 0), $D$6, ""))))))</f>
        <v/>
      </c>
      <c r="Q1035" s="5" t="str">
        <f t="shared" si="132"/>
        <v/>
      </c>
      <c r="S1035" s="5" t="str">
        <f t="shared" ref="S1035:S1098" si="138">IF($Q1035="", "", IF(OR($D1035="", $E1035="", $F1035=""), $N$3, IF($AC1035&lt;$AB1035, $N$4, IF(OR(COUNTIF($M$11:$M$22, $C1035)=0, $C1035=""), $N$5, IF(OR($W1035="X", $X1035="X", $Y1035="X", $Z1035="X"), $N$6, "")))))</f>
        <v/>
      </c>
      <c r="U1035" s="64" t="str">
        <f>IF($D1035="","", IF(COUNTIF('Intro &amp; Setup'!$AW$49:$AW$88, $D1035)&gt;0, "BH", TEXT($D1035, "ddd")))</f>
        <v/>
      </c>
      <c r="V1035" s="65" t="str">
        <f>IF($G1035="", "", IF(COUNTIF('Intro &amp; Setup'!$AW$49:$AW$88, $G1035)&gt;0, "BH", TEXT($G1035, "ddd")))</f>
        <v/>
      </c>
      <c r="W1035" s="64" t="str">
        <f t="shared" si="133"/>
        <v/>
      </c>
      <c r="X1035" s="65" t="str">
        <f t="shared" si="134"/>
        <v/>
      </c>
      <c r="Y1035" s="64" t="str">
        <f>IF(F1035="", "", IF(OR(F1035&lt;'Intro &amp; Setup'!$Z$20, F1035&gt;'Intro &amp; Setup'!$Z$22), "X", ""))</f>
        <v/>
      </c>
      <c r="Z1035" s="65" t="str">
        <f>IF(G1035="", "", IF(OR(G1035&lt;'Intro &amp; Setup'!$Z$20, G1035&gt;'Intro &amp; Setup'!$Z$22), "X", ""))</f>
        <v/>
      </c>
      <c r="AB1035" s="58" t="str">
        <f t="shared" si="135"/>
        <v/>
      </c>
      <c r="AC1035" s="59" t="str">
        <f t="shared" si="136"/>
        <v/>
      </c>
      <c r="AE1035" s="5" t="str">
        <f>IF(OR($AB1035="", $AC1035=""), "", IF($H1035=$M$3, "", IF(OR(AE$7&lt;$AB1035, $AC1035&lt;AE$6),"", MAX(AE$10:AE1034)+1)))</f>
        <v/>
      </c>
      <c r="AF1035" s="5" t="str">
        <f>IF(OR($AB1035="", $AC1035=""), "", IF($H1035=$M$3, "", IF(OR(AF$7&lt;$AB1035, $AC1035&lt;AF$6),"", MAX(AF$10:AF1034)+1)))</f>
        <v/>
      </c>
      <c r="AG1035" s="5" t="str">
        <f>IF(OR($AB1035="", $AC1035=""), "", IF($H1035=$M$3, "", IF(OR(AG$7&lt;$AB1035, $AC1035&lt;AG$6),"", MAX(AG$10:AG1034)+1)))</f>
        <v/>
      </c>
      <c r="AH1035" s="5" t="str">
        <f>IF(OR($AB1035="", $AC1035=""), "", IF($H1035=$M$3, "", IF(OR(AH$7&lt;$AB1035, $AC1035&lt;AH$6),"", MAX(AH$10:AH1034)+1)))</f>
        <v/>
      </c>
      <c r="AI1035" s="5" t="str">
        <f>IF(OR($AB1035="", $AC1035=""), "", IF($H1035=$M$3, "", IF(OR(AI$7&lt;$AB1035, $AC1035&lt;AI$6),"", MAX(AI$10:AI1034)+1)))</f>
        <v/>
      </c>
      <c r="AJ1035" s="5" t="str">
        <f>IF(OR($AB1035="", $AC1035=""), "", IF($H1035=$M$3, "", IF(OR(AJ$7&lt;$AB1035, $AC1035&lt;AJ$6),"", MAX(AJ$10:AJ1034)+1)))</f>
        <v/>
      </c>
      <c r="AK1035" s="5" t="str">
        <f>IF(OR($AB1035="", $AC1035=""), "", IF($H1035=$M$3, "", IF(OR(AK$7&lt;$AB1035, $AC1035&lt;AK$6),"", MAX(AK$10:AK1034)+1)))</f>
        <v/>
      </c>
      <c r="AL1035" s="5" t="str">
        <f>IF(OR($AB1035="", $AC1035=""), "", IF($H1035=$M$3, "", IF(OR(AL$7&lt;$AB1035, $AC1035&lt;AL$6),"", MAX(AL$10:AL1034)+1)))</f>
        <v/>
      </c>
      <c r="AM1035" s="5" t="str">
        <f>IF(OR($AB1035="", $AC1035=""), "", IF($H1035=$M$3, "", IF(OR(AM$7&lt;$AB1035, $AC1035&lt;AM$6),"", MAX(AM$10:AM1034)+1)))</f>
        <v/>
      </c>
      <c r="AN1035" s="5" t="str">
        <f>IF(OR($AB1035="", $AC1035=""), "", IF($H1035=$M$3, "", IF(OR(AN$7&lt;$AB1035, $AC1035&lt;AN$6),"", MAX(AN$10:AN1034)+1)))</f>
        <v/>
      </c>
      <c r="AO1035" s="5" t="str">
        <f>IF(OR($AB1035="", $AC1035=""), "", IF($H1035=$M$3, "", IF(OR(AO$7&lt;$AB1035, $AC1035&lt;AO$6),"", MAX(AO$10:AO1034)+1)))</f>
        <v/>
      </c>
      <c r="AP1035" s="5" t="str">
        <f>IF(OR($AB1035="", $AC1035=""), "", IF($H1035=$M$3, "", IF(OR(AP$7&lt;$AB1035, $AC1035&lt;AP$6),"", MAX(AP$10:AP1034)+1)))</f>
        <v/>
      </c>
      <c r="AQ1035" s="5" t="str">
        <f>IF(OR($AB1035="", $AC1035=""), "", IF($H1035=$M$3, "", IF(OR(AQ$7&lt;$AB1035, $AC1035&lt;AQ$6),"", MAX(AQ$10:AQ1034)+1)))</f>
        <v/>
      </c>
      <c r="AR1035" s="5" t="str">
        <f>IF(OR($AB1035="", $AC1035=""), "", IF($H1035=$M$3, "", IF(OR(AR$7&lt;$AB1035, $AC1035&lt;AR$6),"", MAX(AR$10:AR1034)+1)))</f>
        <v/>
      </c>
      <c r="AS1035" s="5" t="str">
        <f>IF(OR($AB1035="", $AC1035=""), "", IF($H1035=$M$3, "", IF(OR(AS$7&lt;$AB1035, $AC1035&lt;AS$6),"", MAX(AS$10:AS1034)+1)))</f>
        <v/>
      </c>
      <c r="AT1035" s="5" t="str">
        <f>IF(OR($AB1035="", $AC1035=""), "", IF($H1035=$M$3, "", IF(OR(AT$7&lt;$AB1035, $AC1035&lt;AT$6),"", MAX(AT$10:AT1034)+1)))</f>
        <v/>
      </c>
      <c r="AU1035" s="5" t="str">
        <f>IF(OR($AB1035="", $AC1035=""), "", IF($H1035=$M$3, "", IF(OR(AU$7&lt;$AB1035, $AC1035&lt;AU$6),"", MAX(AU$10:AU1034)+1)))</f>
        <v/>
      </c>
      <c r="AV1035" s="5" t="str">
        <f>IF(OR($AB1035="", $AC1035=""), "", IF($H1035=$M$3, "", IF(OR(AV$7&lt;$AB1035, $AC1035&lt;AV$6),"", MAX(AV$10:AV1034)+1)))</f>
        <v/>
      </c>
      <c r="AW1035" s="5" t="str">
        <f>IF(OR($AB1035="", $AC1035=""), "", IF($H1035=$M$3, "", IF(OR(AW$7&lt;$AB1035, $AC1035&lt;AW$6),"", MAX(AW$10:AW1034)+1)))</f>
        <v/>
      </c>
      <c r="AX1035" s="5" t="str">
        <f>IF(OR($AB1035="", $AC1035=""), "", IF($H1035=$M$3, "", IF(OR(AX$7&lt;$AB1035, $AC1035&lt;AX$6),"", MAX(AX$10:AX1034)+1)))</f>
        <v/>
      </c>
      <c r="AY1035" s="5" t="str">
        <f>IF(OR($AB1035="", $AC1035=""), "", IF($H1035=$M$3, "", IF(OR(AY$7&lt;$AB1035, $AC1035&lt;AY$6),"", MAX(AY$10:AY1034)+1)))</f>
        <v/>
      </c>
      <c r="AZ1035" s="5" t="str">
        <f>IF(OR($AB1035="", $AC1035=""), "", IF($H1035=$M$3, "", IF(OR(AZ$7&lt;$AB1035, $AC1035&lt;AZ$6),"", MAX(AZ$10:AZ1034)+1)))</f>
        <v/>
      </c>
      <c r="BA1035" s="5" t="str">
        <f>IF(OR($AB1035="", $AC1035=""), "", IF($H1035=$M$3, "", IF(OR(BA$7&lt;$AB1035, $AC1035&lt;BA$6),"", MAX(BA$10:BA1034)+1)))</f>
        <v/>
      </c>
      <c r="BB1035" s="5" t="str">
        <f>IF(OR($AB1035="", $AC1035=""), "", IF($H1035=$M$3, "", IF(OR(BB$7&lt;$AB1035, $AC1035&lt;BB$6),"", MAX(BB$10:BB1034)+1)))</f>
        <v/>
      </c>
      <c r="BC1035" s="5" t="str">
        <f>IF(OR($AB1035="", $AC1035=""), "", IF($H1035=$M$3, "", IF(OR(BC$7&lt;$AB1035, $AC1035&lt;BC$6),"", MAX(BC$10:BC1034)+1)))</f>
        <v/>
      </c>
      <c r="BD1035" s="5" t="str">
        <f>IF(OR($AB1035="", $AC1035=""), "", IF($H1035=$M$3, "", IF(OR(BD$7&lt;$AB1035, $AC1035&lt;BD$6),"", MAX(BD$10:BD1034)+1)))</f>
        <v/>
      </c>
      <c r="BE1035" s="5" t="str">
        <f>IF(OR($AB1035="", $AC1035=""), "", IF($H1035=$M$3, "", IF(OR(BE$7&lt;$AB1035, $AC1035&lt;BE$6),"", MAX(BE$10:BE1034)+1)))</f>
        <v/>
      </c>
      <c r="BF1035" s="5" t="str">
        <f>IF(OR($AB1035="", $AC1035=""), "", IF($H1035=$M$3, "", IF(OR(BF$7&lt;$AB1035, $AC1035&lt;BF$6),"", MAX(BF$10:BF1034)+1)))</f>
        <v/>
      </c>
      <c r="BG1035" s="5" t="str">
        <f>IF(OR($AB1035="", $AC1035=""), "", IF($H1035=$M$3, "", IF(OR(BG$7&lt;$AB1035, $AC1035&lt;BG$6),"", MAX(BG$10:BG1034)+1)))</f>
        <v/>
      </c>
      <c r="BH1035" s="5" t="str">
        <f>IF(OR($AB1035="", $AC1035=""), "", IF($H1035=$M$3, "", IF(OR(BH$7&lt;$AB1035, $AC1035&lt;BH$6),"", MAX(BH$10:BH1034)+1)))</f>
        <v/>
      </c>
      <c r="BI1035" s="5" t="str">
        <f>IF(OR($AB1035="", $AC1035=""), "", IF($H1035=$M$3, "", IF(OR(BI$7&lt;$AB1035, $AC1035&lt;BI$6),"", MAX(BI$10:BI1034)+1)))</f>
        <v/>
      </c>
      <c r="BK1035" s="5" t="str" cm="1">
        <f t="array" aca="1" ref="BK1035" ca="1">IFERROR(INDEX($AE1035:$BI1035, $BJ1035, MATCH($BK$9, $AE$9:$BI$9, 0)), "")</f>
        <v/>
      </c>
    </row>
    <row r="1036" spans="1:63" x14ac:dyDescent="0.25">
      <c r="A1036" s="2"/>
      <c r="B1036" s="254"/>
      <c r="C1036" s="255"/>
      <c r="D1036" s="256"/>
      <c r="E1036" s="257"/>
      <c r="F1036" s="257"/>
      <c r="G1036" s="258"/>
      <c r="H1036" s="259"/>
      <c r="I1036" s="16"/>
      <c r="J1036" s="5" t="str">
        <f t="shared" ref="J1036:J1099" si="139">IF($Q1036="", "", $S1036)</f>
        <v/>
      </c>
      <c r="K1036" s="2"/>
      <c r="O1036" s="5" t="str">
        <f t="shared" si="137"/>
        <v/>
      </c>
      <c r="Q1036" s="5" t="str">
        <f t="shared" ref="Q1036:Q1099" si="140">IF(COUNTIF($B1036:$F1036, "")=5, "", "X")</f>
        <v/>
      </c>
      <c r="S1036" s="5" t="str">
        <f t="shared" si="138"/>
        <v/>
      </c>
      <c r="U1036" s="64" t="str">
        <f>IF($D1036="","", IF(COUNTIF('Intro &amp; Setup'!$AW$49:$AW$88, $D1036)&gt;0, "BH", TEXT($D1036, "ddd")))</f>
        <v/>
      </c>
      <c r="V1036" s="65" t="str">
        <f>IF($G1036="", "", IF(COUNTIF('Intro &amp; Setup'!$AW$49:$AW$88, $G1036)&gt;0, "BH", TEXT($G1036, "ddd")))</f>
        <v/>
      </c>
      <c r="W1036" s="64" t="str">
        <f t="shared" ref="W1036:W1099" si="141">IF($U1036="", "", IF(COUNTIF($W$3:$W$5, $U1036)&gt;0, "X", ""))</f>
        <v/>
      </c>
      <c r="X1036" s="65" t="str">
        <f t="shared" ref="X1036:X1099" si="142">IF($V1036="", "", IF(COUNTIF($W$3:$W$5, $V1036)&gt;0, "X", ""))</f>
        <v/>
      </c>
      <c r="Y1036" s="64" t="str">
        <f>IF(F1036="", "", IF(OR(F1036&lt;'Intro &amp; Setup'!$Z$20, F1036&gt;'Intro &amp; Setup'!$Z$22), "X", ""))</f>
        <v/>
      </c>
      <c r="Z1036" s="65" t="str">
        <f>IF(G1036="", "", IF(OR(G1036&lt;'Intro &amp; Setup'!$Z$20, G1036&gt;'Intro &amp; Setup'!$Z$22), "X", ""))</f>
        <v/>
      </c>
      <c r="AB1036" s="58" t="str">
        <f t="shared" ref="AB1036:AB1099" si="143">IF(OR($D1036="", $E1036=""), "", $D1036+$E1036)</f>
        <v/>
      </c>
      <c r="AC1036" s="59" t="str">
        <f t="shared" ref="AC1036:AC1099" si="144">IF(OR($D1036="", $E1036="", $F1036=""), "", IF($G1036="", $D1036, $G1036)+$F1036)</f>
        <v/>
      </c>
      <c r="AE1036" s="5" t="str">
        <f>IF(OR($AB1036="", $AC1036=""), "", IF($H1036=$M$3, "", IF(OR(AE$7&lt;$AB1036, $AC1036&lt;AE$6),"", MAX(AE$10:AE1035)+1)))</f>
        <v/>
      </c>
      <c r="AF1036" s="5" t="str">
        <f>IF(OR($AB1036="", $AC1036=""), "", IF($H1036=$M$3, "", IF(OR(AF$7&lt;$AB1036, $AC1036&lt;AF$6),"", MAX(AF$10:AF1035)+1)))</f>
        <v/>
      </c>
      <c r="AG1036" s="5" t="str">
        <f>IF(OR($AB1036="", $AC1036=""), "", IF($H1036=$M$3, "", IF(OR(AG$7&lt;$AB1036, $AC1036&lt;AG$6),"", MAX(AG$10:AG1035)+1)))</f>
        <v/>
      </c>
      <c r="AH1036" s="5" t="str">
        <f>IF(OR($AB1036="", $AC1036=""), "", IF($H1036=$M$3, "", IF(OR(AH$7&lt;$AB1036, $AC1036&lt;AH$6),"", MAX(AH$10:AH1035)+1)))</f>
        <v/>
      </c>
      <c r="AI1036" s="5" t="str">
        <f>IF(OR($AB1036="", $AC1036=""), "", IF($H1036=$M$3, "", IF(OR(AI$7&lt;$AB1036, $AC1036&lt;AI$6),"", MAX(AI$10:AI1035)+1)))</f>
        <v/>
      </c>
      <c r="AJ1036" s="5" t="str">
        <f>IF(OR($AB1036="", $AC1036=""), "", IF($H1036=$M$3, "", IF(OR(AJ$7&lt;$AB1036, $AC1036&lt;AJ$6),"", MAX(AJ$10:AJ1035)+1)))</f>
        <v/>
      </c>
      <c r="AK1036" s="5" t="str">
        <f>IF(OR($AB1036="", $AC1036=""), "", IF($H1036=$M$3, "", IF(OR(AK$7&lt;$AB1036, $AC1036&lt;AK$6),"", MAX(AK$10:AK1035)+1)))</f>
        <v/>
      </c>
      <c r="AL1036" s="5" t="str">
        <f>IF(OR($AB1036="", $AC1036=""), "", IF($H1036=$M$3, "", IF(OR(AL$7&lt;$AB1036, $AC1036&lt;AL$6),"", MAX(AL$10:AL1035)+1)))</f>
        <v/>
      </c>
      <c r="AM1036" s="5" t="str">
        <f>IF(OR($AB1036="", $AC1036=""), "", IF($H1036=$M$3, "", IF(OR(AM$7&lt;$AB1036, $AC1036&lt;AM$6),"", MAX(AM$10:AM1035)+1)))</f>
        <v/>
      </c>
      <c r="AN1036" s="5" t="str">
        <f>IF(OR($AB1036="", $AC1036=""), "", IF($H1036=$M$3, "", IF(OR(AN$7&lt;$AB1036, $AC1036&lt;AN$6),"", MAX(AN$10:AN1035)+1)))</f>
        <v/>
      </c>
      <c r="AO1036" s="5" t="str">
        <f>IF(OR($AB1036="", $AC1036=""), "", IF($H1036=$M$3, "", IF(OR(AO$7&lt;$AB1036, $AC1036&lt;AO$6),"", MAX(AO$10:AO1035)+1)))</f>
        <v/>
      </c>
      <c r="AP1036" s="5" t="str">
        <f>IF(OR($AB1036="", $AC1036=""), "", IF($H1036=$M$3, "", IF(OR(AP$7&lt;$AB1036, $AC1036&lt;AP$6),"", MAX(AP$10:AP1035)+1)))</f>
        <v/>
      </c>
      <c r="AQ1036" s="5" t="str">
        <f>IF(OR($AB1036="", $AC1036=""), "", IF($H1036=$M$3, "", IF(OR(AQ$7&lt;$AB1036, $AC1036&lt;AQ$6),"", MAX(AQ$10:AQ1035)+1)))</f>
        <v/>
      </c>
      <c r="AR1036" s="5" t="str">
        <f>IF(OR($AB1036="", $AC1036=""), "", IF($H1036=$M$3, "", IF(OR(AR$7&lt;$AB1036, $AC1036&lt;AR$6),"", MAX(AR$10:AR1035)+1)))</f>
        <v/>
      </c>
      <c r="AS1036" s="5" t="str">
        <f>IF(OR($AB1036="", $AC1036=""), "", IF($H1036=$M$3, "", IF(OR(AS$7&lt;$AB1036, $AC1036&lt;AS$6),"", MAX(AS$10:AS1035)+1)))</f>
        <v/>
      </c>
      <c r="AT1036" s="5" t="str">
        <f>IF(OR($AB1036="", $AC1036=""), "", IF($H1036=$M$3, "", IF(OR(AT$7&lt;$AB1036, $AC1036&lt;AT$6),"", MAX(AT$10:AT1035)+1)))</f>
        <v/>
      </c>
      <c r="AU1036" s="5" t="str">
        <f>IF(OR($AB1036="", $AC1036=""), "", IF($H1036=$M$3, "", IF(OR(AU$7&lt;$AB1036, $AC1036&lt;AU$6),"", MAX(AU$10:AU1035)+1)))</f>
        <v/>
      </c>
      <c r="AV1036" s="5" t="str">
        <f>IF(OR($AB1036="", $AC1036=""), "", IF($H1036=$M$3, "", IF(OR(AV$7&lt;$AB1036, $AC1036&lt;AV$6),"", MAX(AV$10:AV1035)+1)))</f>
        <v/>
      </c>
      <c r="AW1036" s="5" t="str">
        <f>IF(OR($AB1036="", $AC1036=""), "", IF($H1036=$M$3, "", IF(OR(AW$7&lt;$AB1036, $AC1036&lt;AW$6),"", MAX(AW$10:AW1035)+1)))</f>
        <v/>
      </c>
      <c r="AX1036" s="5" t="str">
        <f>IF(OR($AB1036="", $AC1036=""), "", IF($H1036=$M$3, "", IF(OR(AX$7&lt;$AB1036, $AC1036&lt;AX$6),"", MAX(AX$10:AX1035)+1)))</f>
        <v/>
      </c>
      <c r="AY1036" s="5" t="str">
        <f>IF(OR($AB1036="", $AC1036=""), "", IF($H1036=$M$3, "", IF(OR(AY$7&lt;$AB1036, $AC1036&lt;AY$6),"", MAX(AY$10:AY1035)+1)))</f>
        <v/>
      </c>
      <c r="AZ1036" s="5" t="str">
        <f>IF(OR($AB1036="", $AC1036=""), "", IF($H1036=$M$3, "", IF(OR(AZ$7&lt;$AB1036, $AC1036&lt;AZ$6),"", MAX(AZ$10:AZ1035)+1)))</f>
        <v/>
      </c>
      <c r="BA1036" s="5" t="str">
        <f>IF(OR($AB1036="", $AC1036=""), "", IF($H1036=$M$3, "", IF(OR(BA$7&lt;$AB1036, $AC1036&lt;BA$6),"", MAX(BA$10:BA1035)+1)))</f>
        <v/>
      </c>
      <c r="BB1036" s="5" t="str">
        <f>IF(OR($AB1036="", $AC1036=""), "", IF($H1036=$M$3, "", IF(OR(BB$7&lt;$AB1036, $AC1036&lt;BB$6),"", MAX(BB$10:BB1035)+1)))</f>
        <v/>
      </c>
      <c r="BC1036" s="5" t="str">
        <f>IF(OR($AB1036="", $AC1036=""), "", IF($H1036=$M$3, "", IF(OR(BC$7&lt;$AB1036, $AC1036&lt;BC$6),"", MAX(BC$10:BC1035)+1)))</f>
        <v/>
      </c>
      <c r="BD1036" s="5" t="str">
        <f>IF(OR($AB1036="", $AC1036=""), "", IF($H1036=$M$3, "", IF(OR(BD$7&lt;$AB1036, $AC1036&lt;BD$6),"", MAX(BD$10:BD1035)+1)))</f>
        <v/>
      </c>
      <c r="BE1036" s="5" t="str">
        <f>IF(OR($AB1036="", $AC1036=""), "", IF($H1036=$M$3, "", IF(OR(BE$7&lt;$AB1036, $AC1036&lt;BE$6),"", MAX(BE$10:BE1035)+1)))</f>
        <v/>
      </c>
      <c r="BF1036" s="5" t="str">
        <f>IF(OR($AB1036="", $AC1036=""), "", IF($H1036=$M$3, "", IF(OR(BF$7&lt;$AB1036, $AC1036&lt;BF$6),"", MAX(BF$10:BF1035)+1)))</f>
        <v/>
      </c>
      <c r="BG1036" s="5" t="str">
        <f>IF(OR($AB1036="", $AC1036=""), "", IF($H1036=$M$3, "", IF(OR(BG$7&lt;$AB1036, $AC1036&lt;BG$6),"", MAX(BG$10:BG1035)+1)))</f>
        <v/>
      </c>
      <c r="BH1036" s="5" t="str">
        <f>IF(OR($AB1036="", $AC1036=""), "", IF($H1036=$M$3, "", IF(OR(BH$7&lt;$AB1036, $AC1036&lt;BH$6),"", MAX(BH$10:BH1035)+1)))</f>
        <v/>
      </c>
      <c r="BI1036" s="5" t="str">
        <f>IF(OR($AB1036="", $AC1036=""), "", IF($H1036=$M$3, "", IF(OR(BI$7&lt;$AB1036, $AC1036&lt;BI$6),"", MAX(BI$10:BI1035)+1)))</f>
        <v/>
      </c>
      <c r="BK1036" s="5" t="str" cm="1">
        <f t="array" aca="1" ref="BK1036" ca="1">IFERROR(INDEX($AE1036:$BI1036, $BJ1036, MATCH($BK$9, $AE$9:$BI$9, 0)), "")</f>
        <v/>
      </c>
    </row>
    <row r="1037" spans="1:63" x14ac:dyDescent="0.25">
      <c r="A1037" s="2"/>
      <c r="B1037" s="254"/>
      <c r="C1037" s="255"/>
      <c r="D1037" s="256"/>
      <c r="E1037" s="257"/>
      <c r="F1037" s="257"/>
      <c r="G1037" s="258"/>
      <c r="H1037" s="259"/>
      <c r="I1037" s="16"/>
      <c r="J1037" s="5" t="str">
        <f t="shared" si="139"/>
        <v/>
      </c>
      <c r="K1037" s="2"/>
      <c r="O1037" s="5" t="str">
        <f t="shared" si="137"/>
        <v/>
      </c>
      <c r="Q1037" s="5" t="str">
        <f t="shared" si="140"/>
        <v/>
      </c>
      <c r="S1037" s="5" t="str">
        <f t="shared" si="138"/>
        <v/>
      </c>
      <c r="U1037" s="64" t="str">
        <f>IF($D1037="","", IF(COUNTIF('Intro &amp; Setup'!$AW$49:$AW$88, $D1037)&gt;0, "BH", TEXT($D1037, "ddd")))</f>
        <v/>
      </c>
      <c r="V1037" s="65" t="str">
        <f>IF($G1037="", "", IF(COUNTIF('Intro &amp; Setup'!$AW$49:$AW$88, $G1037)&gt;0, "BH", TEXT($G1037, "ddd")))</f>
        <v/>
      </c>
      <c r="W1037" s="64" t="str">
        <f t="shared" si="141"/>
        <v/>
      </c>
      <c r="X1037" s="65" t="str">
        <f t="shared" si="142"/>
        <v/>
      </c>
      <c r="Y1037" s="64" t="str">
        <f>IF(F1037="", "", IF(OR(F1037&lt;'Intro &amp; Setup'!$Z$20, F1037&gt;'Intro &amp; Setup'!$Z$22), "X", ""))</f>
        <v/>
      </c>
      <c r="Z1037" s="65" t="str">
        <f>IF(G1037="", "", IF(OR(G1037&lt;'Intro &amp; Setup'!$Z$20, G1037&gt;'Intro &amp; Setup'!$Z$22), "X", ""))</f>
        <v/>
      </c>
      <c r="AB1037" s="58" t="str">
        <f t="shared" si="143"/>
        <v/>
      </c>
      <c r="AC1037" s="59" t="str">
        <f t="shared" si="144"/>
        <v/>
      </c>
      <c r="AE1037" s="5" t="str">
        <f>IF(OR($AB1037="", $AC1037=""), "", IF($H1037=$M$3, "", IF(OR(AE$7&lt;$AB1037, $AC1037&lt;AE$6),"", MAX(AE$10:AE1036)+1)))</f>
        <v/>
      </c>
      <c r="AF1037" s="5" t="str">
        <f>IF(OR($AB1037="", $AC1037=""), "", IF($H1037=$M$3, "", IF(OR(AF$7&lt;$AB1037, $AC1037&lt;AF$6),"", MAX(AF$10:AF1036)+1)))</f>
        <v/>
      </c>
      <c r="AG1037" s="5" t="str">
        <f>IF(OR($AB1037="", $AC1037=""), "", IF($H1037=$M$3, "", IF(OR(AG$7&lt;$AB1037, $AC1037&lt;AG$6),"", MAX(AG$10:AG1036)+1)))</f>
        <v/>
      </c>
      <c r="AH1037" s="5" t="str">
        <f>IF(OR($AB1037="", $AC1037=""), "", IF($H1037=$M$3, "", IF(OR(AH$7&lt;$AB1037, $AC1037&lt;AH$6),"", MAX(AH$10:AH1036)+1)))</f>
        <v/>
      </c>
      <c r="AI1037" s="5" t="str">
        <f>IF(OR($AB1037="", $AC1037=""), "", IF($H1037=$M$3, "", IF(OR(AI$7&lt;$AB1037, $AC1037&lt;AI$6),"", MAX(AI$10:AI1036)+1)))</f>
        <v/>
      </c>
      <c r="AJ1037" s="5" t="str">
        <f>IF(OR($AB1037="", $AC1037=""), "", IF($H1037=$M$3, "", IF(OR(AJ$7&lt;$AB1037, $AC1037&lt;AJ$6),"", MAX(AJ$10:AJ1036)+1)))</f>
        <v/>
      </c>
      <c r="AK1037" s="5" t="str">
        <f>IF(OR($AB1037="", $AC1037=""), "", IF($H1037=$M$3, "", IF(OR(AK$7&lt;$AB1037, $AC1037&lt;AK$6),"", MAX(AK$10:AK1036)+1)))</f>
        <v/>
      </c>
      <c r="AL1037" s="5" t="str">
        <f>IF(OR($AB1037="", $AC1037=""), "", IF($H1037=$M$3, "", IF(OR(AL$7&lt;$AB1037, $AC1037&lt;AL$6),"", MAX(AL$10:AL1036)+1)))</f>
        <v/>
      </c>
      <c r="AM1037" s="5" t="str">
        <f>IF(OR($AB1037="", $AC1037=""), "", IF($H1037=$M$3, "", IF(OR(AM$7&lt;$AB1037, $AC1037&lt;AM$6),"", MAX(AM$10:AM1036)+1)))</f>
        <v/>
      </c>
      <c r="AN1037" s="5" t="str">
        <f>IF(OR($AB1037="", $AC1037=""), "", IF($H1037=$M$3, "", IF(OR(AN$7&lt;$AB1037, $AC1037&lt;AN$6),"", MAX(AN$10:AN1036)+1)))</f>
        <v/>
      </c>
      <c r="AO1037" s="5" t="str">
        <f>IF(OR($AB1037="", $AC1037=""), "", IF($H1037=$M$3, "", IF(OR(AO$7&lt;$AB1037, $AC1037&lt;AO$6),"", MAX(AO$10:AO1036)+1)))</f>
        <v/>
      </c>
      <c r="AP1037" s="5" t="str">
        <f>IF(OR($AB1037="", $AC1037=""), "", IF($H1037=$M$3, "", IF(OR(AP$7&lt;$AB1037, $AC1037&lt;AP$6),"", MAX(AP$10:AP1036)+1)))</f>
        <v/>
      </c>
      <c r="AQ1037" s="5" t="str">
        <f>IF(OR($AB1037="", $AC1037=""), "", IF($H1037=$M$3, "", IF(OR(AQ$7&lt;$AB1037, $AC1037&lt;AQ$6),"", MAX(AQ$10:AQ1036)+1)))</f>
        <v/>
      </c>
      <c r="AR1037" s="5" t="str">
        <f>IF(OR($AB1037="", $AC1037=""), "", IF($H1037=$M$3, "", IF(OR(AR$7&lt;$AB1037, $AC1037&lt;AR$6),"", MAX(AR$10:AR1036)+1)))</f>
        <v/>
      </c>
      <c r="AS1037" s="5" t="str">
        <f>IF(OR($AB1037="", $AC1037=""), "", IF($H1037=$M$3, "", IF(OR(AS$7&lt;$AB1037, $AC1037&lt;AS$6),"", MAX(AS$10:AS1036)+1)))</f>
        <v/>
      </c>
      <c r="AT1037" s="5" t="str">
        <f>IF(OR($AB1037="", $AC1037=""), "", IF($H1037=$M$3, "", IF(OR(AT$7&lt;$AB1037, $AC1037&lt;AT$6),"", MAX(AT$10:AT1036)+1)))</f>
        <v/>
      </c>
      <c r="AU1037" s="5" t="str">
        <f>IF(OR($AB1037="", $AC1037=""), "", IF($H1037=$M$3, "", IF(OR(AU$7&lt;$AB1037, $AC1037&lt;AU$6),"", MAX(AU$10:AU1036)+1)))</f>
        <v/>
      </c>
      <c r="AV1037" s="5" t="str">
        <f>IF(OR($AB1037="", $AC1037=""), "", IF($H1037=$M$3, "", IF(OR(AV$7&lt;$AB1037, $AC1037&lt;AV$6),"", MAX(AV$10:AV1036)+1)))</f>
        <v/>
      </c>
      <c r="AW1037" s="5" t="str">
        <f>IF(OR($AB1037="", $AC1037=""), "", IF($H1037=$M$3, "", IF(OR(AW$7&lt;$AB1037, $AC1037&lt;AW$6),"", MAX(AW$10:AW1036)+1)))</f>
        <v/>
      </c>
      <c r="AX1037" s="5" t="str">
        <f>IF(OR($AB1037="", $AC1037=""), "", IF($H1037=$M$3, "", IF(OR(AX$7&lt;$AB1037, $AC1037&lt;AX$6),"", MAX(AX$10:AX1036)+1)))</f>
        <v/>
      </c>
      <c r="AY1037" s="5" t="str">
        <f>IF(OR($AB1037="", $AC1037=""), "", IF($H1037=$M$3, "", IF(OR(AY$7&lt;$AB1037, $AC1037&lt;AY$6),"", MAX(AY$10:AY1036)+1)))</f>
        <v/>
      </c>
      <c r="AZ1037" s="5" t="str">
        <f>IF(OR($AB1037="", $AC1037=""), "", IF($H1037=$M$3, "", IF(OR(AZ$7&lt;$AB1037, $AC1037&lt;AZ$6),"", MAX(AZ$10:AZ1036)+1)))</f>
        <v/>
      </c>
      <c r="BA1037" s="5" t="str">
        <f>IF(OR($AB1037="", $AC1037=""), "", IF($H1037=$M$3, "", IF(OR(BA$7&lt;$AB1037, $AC1037&lt;BA$6),"", MAX(BA$10:BA1036)+1)))</f>
        <v/>
      </c>
      <c r="BB1037" s="5" t="str">
        <f>IF(OR($AB1037="", $AC1037=""), "", IF($H1037=$M$3, "", IF(OR(BB$7&lt;$AB1037, $AC1037&lt;BB$6),"", MAX(BB$10:BB1036)+1)))</f>
        <v/>
      </c>
      <c r="BC1037" s="5" t="str">
        <f>IF(OR($AB1037="", $AC1037=""), "", IF($H1037=$M$3, "", IF(OR(BC$7&lt;$AB1037, $AC1037&lt;BC$6),"", MAX(BC$10:BC1036)+1)))</f>
        <v/>
      </c>
      <c r="BD1037" s="5" t="str">
        <f>IF(OR($AB1037="", $AC1037=""), "", IF($H1037=$M$3, "", IF(OR(BD$7&lt;$AB1037, $AC1037&lt;BD$6),"", MAX(BD$10:BD1036)+1)))</f>
        <v/>
      </c>
      <c r="BE1037" s="5" t="str">
        <f>IF(OR($AB1037="", $AC1037=""), "", IF($H1037=$M$3, "", IF(OR(BE$7&lt;$AB1037, $AC1037&lt;BE$6),"", MAX(BE$10:BE1036)+1)))</f>
        <v/>
      </c>
      <c r="BF1037" s="5" t="str">
        <f>IF(OR($AB1037="", $AC1037=""), "", IF($H1037=$M$3, "", IF(OR(BF$7&lt;$AB1037, $AC1037&lt;BF$6),"", MAX(BF$10:BF1036)+1)))</f>
        <v/>
      </c>
      <c r="BG1037" s="5" t="str">
        <f>IF(OR($AB1037="", $AC1037=""), "", IF($H1037=$M$3, "", IF(OR(BG$7&lt;$AB1037, $AC1037&lt;BG$6),"", MAX(BG$10:BG1036)+1)))</f>
        <v/>
      </c>
      <c r="BH1037" s="5" t="str">
        <f>IF(OR($AB1037="", $AC1037=""), "", IF($H1037=$M$3, "", IF(OR(BH$7&lt;$AB1037, $AC1037&lt;BH$6),"", MAX(BH$10:BH1036)+1)))</f>
        <v/>
      </c>
      <c r="BI1037" s="5" t="str">
        <f>IF(OR($AB1037="", $AC1037=""), "", IF($H1037=$M$3, "", IF(OR(BI$7&lt;$AB1037, $AC1037&lt;BI$6),"", MAX(BI$10:BI1036)+1)))</f>
        <v/>
      </c>
      <c r="BK1037" s="5" t="str" cm="1">
        <f t="array" aca="1" ref="BK1037" ca="1">IFERROR(INDEX($AE1037:$BI1037, $BJ1037, MATCH($BK$9, $AE$9:$BI$9, 0)), "")</f>
        <v/>
      </c>
    </row>
    <row r="1038" spans="1:63" x14ac:dyDescent="0.25">
      <c r="A1038" s="2"/>
      <c r="B1038" s="254"/>
      <c r="C1038" s="255"/>
      <c r="D1038" s="256"/>
      <c r="E1038" s="257"/>
      <c r="F1038" s="257"/>
      <c r="G1038" s="258"/>
      <c r="H1038" s="259"/>
      <c r="I1038" s="16"/>
      <c r="J1038" s="5" t="str">
        <f t="shared" si="139"/>
        <v/>
      </c>
      <c r="K1038" s="2"/>
      <c r="O1038" s="5" t="str">
        <f t="shared" si="137"/>
        <v/>
      </c>
      <c r="Q1038" s="5" t="str">
        <f t="shared" si="140"/>
        <v/>
      </c>
      <c r="S1038" s="5" t="str">
        <f t="shared" si="138"/>
        <v/>
      </c>
      <c r="U1038" s="64" t="str">
        <f>IF($D1038="","", IF(COUNTIF('Intro &amp; Setup'!$AW$49:$AW$88, $D1038)&gt;0, "BH", TEXT($D1038, "ddd")))</f>
        <v/>
      </c>
      <c r="V1038" s="65" t="str">
        <f>IF($G1038="", "", IF(COUNTIF('Intro &amp; Setup'!$AW$49:$AW$88, $G1038)&gt;0, "BH", TEXT($G1038, "ddd")))</f>
        <v/>
      </c>
      <c r="W1038" s="64" t="str">
        <f t="shared" si="141"/>
        <v/>
      </c>
      <c r="X1038" s="65" t="str">
        <f t="shared" si="142"/>
        <v/>
      </c>
      <c r="Y1038" s="64" t="str">
        <f>IF(F1038="", "", IF(OR(F1038&lt;'Intro &amp; Setup'!$Z$20, F1038&gt;'Intro &amp; Setup'!$Z$22), "X", ""))</f>
        <v/>
      </c>
      <c r="Z1038" s="65" t="str">
        <f>IF(G1038="", "", IF(OR(G1038&lt;'Intro &amp; Setup'!$Z$20, G1038&gt;'Intro &amp; Setup'!$Z$22), "X", ""))</f>
        <v/>
      </c>
      <c r="AB1038" s="58" t="str">
        <f t="shared" si="143"/>
        <v/>
      </c>
      <c r="AC1038" s="59" t="str">
        <f t="shared" si="144"/>
        <v/>
      </c>
      <c r="AE1038" s="5" t="str">
        <f>IF(OR($AB1038="", $AC1038=""), "", IF($H1038=$M$3, "", IF(OR(AE$7&lt;$AB1038, $AC1038&lt;AE$6),"", MAX(AE$10:AE1037)+1)))</f>
        <v/>
      </c>
      <c r="AF1038" s="5" t="str">
        <f>IF(OR($AB1038="", $AC1038=""), "", IF($H1038=$M$3, "", IF(OR(AF$7&lt;$AB1038, $AC1038&lt;AF$6),"", MAX(AF$10:AF1037)+1)))</f>
        <v/>
      </c>
      <c r="AG1038" s="5" t="str">
        <f>IF(OR($AB1038="", $AC1038=""), "", IF($H1038=$M$3, "", IF(OR(AG$7&lt;$AB1038, $AC1038&lt;AG$6),"", MAX(AG$10:AG1037)+1)))</f>
        <v/>
      </c>
      <c r="AH1038" s="5" t="str">
        <f>IF(OR($AB1038="", $AC1038=""), "", IF($H1038=$M$3, "", IF(OR(AH$7&lt;$AB1038, $AC1038&lt;AH$6),"", MAX(AH$10:AH1037)+1)))</f>
        <v/>
      </c>
      <c r="AI1038" s="5" t="str">
        <f>IF(OR($AB1038="", $AC1038=""), "", IF($H1038=$M$3, "", IF(OR(AI$7&lt;$AB1038, $AC1038&lt;AI$6),"", MAX(AI$10:AI1037)+1)))</f>
        <v/>
      </c>
      <c r="AJ1038" s="5" t="str">
        <f>IF(OR($AB1038="", $AC1038=""), "", IF($H1038=$M$3, "", IF(OR(AJ$7&lt;$AB1038, $AC1038&lt;AJ$6),"", MAX(AJ$10:AJ1037)+1)))</f>
        <v/>
      </c>
      <c r="AK1038" s="5" t="str">
        <f>IF(OR($AB1038="", $AC1038=""), "", IF($H1038=$M$3, "", IF(OR(AK$7&lt;$AB1038, $AC1038&lt;AK$6),"", MAX(AK$10:AK1037)+1)))</f>
        <v/>
      </c>
      <c r="AL1038" s="5" t="str">
        <f>IF(OR($AB1038="", $AC1038=""), "", IF($H1038=$M$3, "", IF(OR(AL$7&lt;$AB1038, $AC1038&lt;AL$6),"", MAX(AL$10:AL1037)+1)))</f>
        <v/>
      </c>
      <c r="AM1038" s="5" t="str">
        <f>IF(OR($AB1038="", $AC1038=""), "", IF($H1038=$M$3, "", IF(OR(AM$7&lt;$AB1038, $AC1038&lt;AM$6),"", MAX(AM$10:AM1037)+1)))</f>
        <v/>
      </c>
      <c r="AN1038" s="5" t="str">
        <f>IF(OR($AB1038="", $AC1038=""), "", IF($H1038=$M$3, "", IF(OR(AN$7&lt;$AB1038, $AC1038&lt;AN$6),"", MAX(AN$10:AN1037)+1)))</f>
        <v/>
      </c>
      <c r="AO1038" s="5" t="str">
        <f>IF(OR($AB1038="", $AC1038=""), "", IF($H1038=$M$3, "", IF(OR(AO$7&lt;$AB1038, $AC1038&lt;AO$6),"", MAX(AO$10:AO1037)+1)))</f>
        <v/>
      </c>
      <c r="AP1038" s="5" t="str">
        <f>IF(OR($AB1038="", $AC1038=""), "", IF($H1038=$M$3, "", IF(OR(AP$7&lt;$AB1038, $AC1038&lt;AP$6),"", MAX(AP$10:AP1037)+1)))</f>
        <v/>
      </c>
      <c r="AQ1038" s="5" t="str">
        <f>IF(OR($AB1038="", $AC1038=""), "", IF($H1038=$M$3, "", IF(OR(AQ$7&lt;$AB1038, $AC1038&lt;AQ$6),"", MAX(AQ$10:AQ1037)+1)))</f>
        <v/>
      </c>
      <c r="AR1038" s="5" t="str">
        <f>IF(OR($AB1038="", $AC1038=""), "", IF($H1038=$M$3, "", IF(OR(AR$7&lt;$AB1038, $AC1038&lt;AR$6),"", MAX(AR$10:AR1037)+1)))</f>
        <v/>
      </c>
      <c r="AS1038" s="5" t="str">
        <f>IF(OR($AB1038="", $AC1038=""), "", IF($H1038=$M$3, "", IF(OR(AS$7&lt;$AB1038, $AC1038&lt;AS$6),"", MAX(AS$10:AS1037)+1)))</f>
        <v/>
      </c>
      <c r="AT1038" s="5" t="str">
        <f>IF(OR($AB1038="", $AC1038=""), "", IF($H1038=$M$3, "", IF(OR(AT$7&lt;$AB1038, $AC1038&lt;AT$6),"", MAX(AT$10:AT1037)+1)))</f>
        <v/>
      </c>
      <c r="AU1038" s="5" t="str">
        <f>IF(OR($AB1038="", $AC1038=""), "", IF($H1038=$M$3, "", IF(OR(AU$7&lt;$AB1038, $AC1038&lt;AU$6),"", MAX(AU$10:AU1037)+1)))</f>
        <v/>
      </c>
      <c r="AV1038" s="5" t="str">
        <f>IF(OR($AB1038="", $AC1038=""), "", IF($H1038=$M$3, "", IF(OR(AV$7&lt;$AB1038, $AC1038&lt;AV$6),"", MAX(AV$10:AV1037)+1)))</f>
        <v/>
      </c>
      <c r="AW1038" s="5" t="str">
        <f>IF(OR($AB1038="", $AC1038=""), "", IF($H1038=$M$3, "", IF(OR(AW$7&lt;$AB1038, $AC1038&lt;AW$6),"", MAX(AW$10:AW1037)+1)))</f>
        <v/>
      </c>
      <c r="AX1038" s="5" t="str">
        <f>IF(OR($AB1038="", $AC1038=""), "", IF($H1038=$M$3, "", IF(OR(AX$7&lt;$AB1038, $AC1038&lt;AX$6),"", MAX(AX$10:AX1037)+1)))</f>
        <v/>
      </c>
      <c r="AY1038" s="5" t="str">
        <f>IF(OR($AB1038="", $AC1038=""), "", IF($H1038=$M$3, "", IF(OR(AY$7&lt;$AB1038, $AC1038&lt;AY$6),"", MAX(AY$10:AY1037)+1)))</f>
        <v/>
      </c>
      <c r="AZ1038" s="5" t="str">
        <f>IF(OR($AB1038="", $AC1038=""), "", IF($H1038=$M$3, "", IF(OR(AZ$7&lt;$AB1038, $AC1038&lt;AZ$6),"", MAX(AZ$10:AZ1037)+1)))</f>
        <v/>
      </c>
      <c r="BA1038" s="5" t="str">
        <f>IF(OR($AB1038="", $AC1038=""), "", IF($H1038=$M$3, "", IF(OR(BA$7&lt;$AB1038, $AC1038&lt;BA$6),"", MAX(BA$10:BA1037)+1)))</f>
        <v/>
      </c>
      <c r="BB1038" s="5" t="str">
        <f>IF(OR($AB1038="", $AC1038=""), "", IF($H1038=$M$3, "", IF(OR(BB$7&lt;$AB1038, $AC1038&lt;BB$6),"", MAX(BB$10:BB1037)+1)))</f>
        <v/>
      </c>
      <c r="BC1038" s="5" t="str">
        <f>IF(OR($AB1038="", $AC1038=""), "", IF($H1038=$M$3, "", IF(OR(BC$7&lt;$AB1038, $AC1038&lt;BC$6),"", MAX(BC$10:BC1037)+1)))</f>
        <v/>
      </c>
      <c r="BD1038" s="5" t="str">
        <f>IF(OR($AB1038="", $AC1038=""), "", IF($H1038=$M$3, "", IF(OR(BD$7&lt;$AB1038, $AC1038&lt;BD$6),"", MAX(BD$10:BD1037)+1)))</f>
        <v/>
      </c>
      <c r="BE1038" s="5" t="str">
        <f>IF(OR($AB1038="", $AC1038=""), "", IF($H1038=$M$3, "", IF(OR(BE$7&lt;$AB1038, $AC1038&lt;BE$6),"", MAX(BE$10:BE1037)+1)))</f>
        <v/>
      </c>
      <c r="BF1038" s="5" t="str">
        <f>IF(OR($AB1038="", $AC1038=""), "", IF($H1038=$M$3, "", IF(OR(BF$7&lt;$AB1038, $AC1038&lt;BF$6),"", MAX(BF$10:BF1037)+1)))</f>
        <v/>
      </c>
      <c r="BG1038" s="5" t="str">
        <f>IF(OR($AB1038="", $AC1038=""), "", IF($H1038=$M$3, "", IF(OR(BG$7&lt;$AB1038, $AC1038&lt;BG$6),"", MAX(BG$10:BG1037)+1)))</f>
        <v/>
      </c>
      <c r="BH1038" s="5" t="str">
        <f>IF(OR($AB1038="", $AC1038=""), "", IF($H1038=$M$3, "", IF(OR(BH$7&lt;$AB1038, $AC1038&lt;BH$6),"", MAX(BH$10:BH1037)+1)))</f>
        <v/>
      </c>
      <c r="BI1038" s="5" t="str">
        <f>IF(OR($AB1038="", $AC1038=""), "", IF($H1038=$M$3, "", IF(OR(BI$7&lt;$AB1038, $AC1038&lt;BI$6),"", MAX(BI$10:BI1037)+1)))</f>
        <v/>
      </c>
      <c r="BK1038" s="5" t="str" cm="1">
        <f t="array" aca="1" ref="BK1038" ca="1">IFERROR(INDEX($AE1038:$BI1038, $BJ1038, MATCH($BK$9, $AE$9:$BI$9, 0)), "")</f>
        <v/>
      </c>
    </row>
    <row r="1039" spans="1:63" x14ac:dyDescent="0.25">
      <c r="A1039" s="2"/>
      <c r="B1039" s="254"/>
      <c r="C1039" s="255"/>
      <c r="D1039" s="256"/>
      <c r="E1039" s="257"/>
      <c r="F1039" s="257"/>
      <c r="G1039" s="258"/>
      <c r="H1039" s="259"/>
      <c r="I1039" s="16"/>
      <c r="J1039" s="5" t="str">
        <f t="shared" si="139"/>
        <v/>
      </c>
      <c r="K1039" s="2"/>
      <c r="O1039" s="5" t="str">
        <f t="shared" si="137"/>
        <v/>
      </c>
      <c r="Q1039" s="5" t="str">
        <f t="shared" si="140"/>
        <v/>
      </c>
      <c r="S1039" s="5" t="str">
        <f t="shared" si="138"/>
        <v/>
      </c>
      <c r="U1039" s="64" t="str">
        <f>IF($D1039="","", IF(COUNTIF('Intro &amp; Setup'!$AW$49:$AW$88, $D1039)&gt;0, "BH", TEXT($D1039, "ddd")))</f>
        <v/>
      </c>
      <c r="V1039" s="65" t="str">
        <f>IF($G1039="", "", IF(COUNTIF('Intro &amp; Setup'!$AW$49:$AW$88, $G1039)&gt;0, "BH", TEXT($G1039, "ddd")))</f>
        <v/>
      </c>
      <c r="W1039" s="64" t="str">
        <f t="shared" si="141"/>
        <v/>
      </c>
      <c r="X1039" s="65" t="str">
        <f t="shared" si="142"/>
        <v/>
      </c>
      <c r="Y1039" s="64" t="str">
        <f>IF(F1039="", "", IF(OR(F1039&lt;'Intro &amp; Setup'!$Z$20, F1039&gt;'Intro &amp; Setup'!$Z$22), "X", ""))</f>
        <v/>
      </c>
      <c r="Z1039" s="65" t="str">
        <f>IF(G1039="", "", IF(OR(G1039&lt;'Intro &amp; Setup'!$Z$20, G1039&gt;'Intro &amp; Setup'!$Z$22), "X", ""))</f>
        <v/>
      </c>
      <c r="AB1039" s="58" t="str">
        <f t="shared" si="143"/>
        <v/>
      </c>
      <c r="AC1039" s="59" t="str">
        <f t="shared" si="144"/>
        <v/>
      </c>
      <c r="AE1039" s="5" t="str">
        <f>IF(OR($AB1039="", $AC1039=""), "", IF($H1039=$M$3, "", IF(OR(AE$7&lt;$AB1039, $AC1039&lt;AE$6),"", MAX(AE$10:AE1038)+1)))</f>
        <v/>
      </c>
      <c r="AF1039" s="5" t="str">
        <f>IF(OR($AB1039="", $AC1039=""), "", IF($H1039=$M$3, "", IF(OR(AF$7&lt;$AB1039, $AC1039&lt;AF$6),"", MAX(AF$10:AF1038)+1)))</f>
        <v/>
      </c>
      <c r="AG1039" s="5" t="str">
        <f>IF(OR($AB1039="", $AC1039=""), "", IF($H1039=$M$3, "", IF(OR(AG$7&lt;$AB1039, $AC1039&lt;AG$6),"", MAX(AG$10:AG1038)+1)))</f>
        <v/>
      </c>
      <c r="AH1039" s="5" t="str">
        <f>IF(OR($AB1039="", $AC1039=""), "", IF($H1039=$M$3, "", IF(OR(AH$7&lt;$AB1039, $AC1039&lt;AH$6),"", MAX(AH$10:AH1038)+1)))</f>
        <v/>
      </c>
      <c r="AI1039" s="5" t="str">
        <f>IF(OR($AB1039="", $AC1039=""), "", IF($H1039=$M$3, "", IF(OR(AI$7&lt;$AB1039, $AC1039&lt;AI$6),"", MAX(AI$10:AI1038)+1)))</f>
        <v/>
      </c>
      <c r="AJ1039" s="5" t="str">
        <f>IF(OR($AB1039="", $AC1039=""), "", IF($H1039=$M$3, "", IF(OR(AJ$7&lt;$AB1039, $AC1039&lt;AJ$6),"", MAX(AJ$10:AJ1038)+1)))</f>
        <v/>
      </c>
      <c r="AK1039" s="5" t="str">
        <f>IF(OR($AB1039="", $AC1039=""), "", IF($H1039=$M$3, "", IF(OR(AK$7&lt;$AB1039, $AC1039&lt;AK$6),"", MAX(AK$10:AK1038)+1)))</f>
        <v/>
      </c>
      <c r="AL1039" s="5" t="str">
        <f>IF(OR($AB1039="", $AC1039=""), "", IF($H1039=$M$3, "", IF(OR(AL$7&lt;$AB1039, $AC1039&lt;AL$6),"", MAX(AL$10:AL1038)+1)))</f>
        <v/>
      </c>
      <c r="AM1039" s="5" t="str">
        <f>IF(OR($AB1039="", $AC1039=""), "", IF($H1039=$M$3, "", IF(OR(AM$7&lt;$AB1039, $AC1039&lt;AM$6),"", MAX(AM$10:AM1038)+1)))</f>
        <v/>
      </c>
      <c r="AN1039" s="5" t="str">
        <f>IF(OR($AB1039="", $AC1039=""), "", IF($H1039=$M$3, "", IF(OR(AN$7&lt;$AB1039, $AC1039&lt;AN$6),"", MAX(AN$10:AN1038)+1)))</f>
        <v/>
      </c>
      <c r="AO1039" s="5" t="str">
        <f>IF(OR($AB1039="", $AC1039=""), "", IF($H1039=$M$3, "", IF(OR(AO$7&lt;$AB1039, $AC1039&lt;AO$6),"", MAX(AO$10:AO1038)+1)))</f>
        <v/>
      </c>
      <c r="AP1039" s="5" t="str">
        <f>IF(OR($AB1039="", $AC1039=""), "", IF($H1039=$M$3, "", IF(OR(AP$7&lt;$AB1039, $AC1039&lt;AP$6),"", MAX(AP$10:AP1038)+1)))</f>
        <v/>
      </c>
      <c r="AQ1039" s="5" t="str">
        <f>IF(OR($AB1039="", $AC1039=""), "", IF($H1039=$M$3, "", IF(OR(AQ$7&lt;$AB1039, $AC1039&lt;AQ$6),"", MAX(AQ$10:AQ1038)+1)))</f>
        <v/>
      </c>
      <c r="AR1039" s="5" t="str">
        <f>IF(OR($AB1039="", $AC1039=""), "", IF($H1039=$M$3, "", IF(OR(AR$7&lt;$AB1039, $AC1039&lt;AR$6),"", MAX(AR$10:AR1038)+1)))</f>
        <v/>
      </c>
      <c r="AS1039" s="5" t="str">
        <f>IF(OR($AB1039="", $AC1039=""), "", IF($H1039=$M$3, "", IF(OR(AS$7&lt;$AB1039, $AC1039&lt;AS$6),"", MAX(AS$10:AS1038)+1)))</f>
        <v/>
      </c>
      <c r="AT1039" s="5" t="str">
        <f>IF(OR($AB1039="", $AC1039=""), "", IF($H1039=$M$3, "", IF(OR(AT$7&lt;$AB1039, $AC1039&lt;AT$6),"", MAX(AT$10:AT1038)+1)))</f>
        <v/>
      </c>
      <c r="AU1039" s="5" t="str">
        <f>IF(OR($AB1039="", $AC1039=""), "", IF($H1039=$M$3, "", IF(OR(AU$7&lt;$AB1039, $AC1039&lt;AU$6),"", MAX(AU$10:AU1038)+1)))</f>
        <v/>
      </c>
      <c r="AV1039" s="5" t="str">
        <f>IF(OR($AB1039="", $AC1039=""), "", IF($H1039=$M$3, "", IF(OR(AV$7&lt;$AB1039, $AC1039&lt;AV$6),"", MAX(AV$10:AV1038)+1)))</f>
        <v/>
      </c>
      <c r="AW1039" s="5" t="str">
        <f>IF(OR($AB1039="", $AC1039=""), "", IF($H1039=$M$3, "", IF(OR(AW$7&lt;$AB1039, $AC1039&lt;AW$6),"", MAX(AW$10:AW1038)+1)))</f>
        <v/>
      </c>
      <c r="AX1039" s="5" t="str">
        <f>IF(OR($AB1039="", $AC1039=""), "", IF($H1039=$M$3, "", IF(OR(AX$7&lt;$AB1039, $AC1039&lt;AX$6),"", MAX(AX$10:AX1038)+1)))</f>
        <v/>
      </c>
      <c r="AY1039" s="5" t="str">
        <f>IF(OR($AB1039="", $AC1039=""), "", IF($H1039=$M$3, "", IF(OR(AY$7&lt;$AB1039, $AC1039&lt;AY$6),"", MAX(AY$10:AY1038)+1)))</f>
        <v/>
      </c>
      <c r="AZ1039" s="5" t="str">
        <f>IF(OR($AB1039="", $AC1039=""), "", IF($H1039=$M$3, "", IF(OR(AZ$7&lt;$AB1039, $AC1039&lt;AZ$6),"", MAX(AZ$10:AZ1038)+1)))</f>
        <v/>
      </c>
      <c r="BA1039" s="5" t="str">
        <f>IF(OR($AB1039="", $AC1039=""), "", IF($H1039=$M$3, "", IF(OR(BA$7&lt;$AB1039, $AC1039&lt;BA$6),"", MAX(BA$10:BA1038)+1)))</f>
        <v/>
      </c>
      <c r="BB1039" s="5" t="str">
        <f>IF(OR($AB1039="", $AC1039=""), "", IF($H1039=$M$3, "", IF(OR(BB$7&lt;$AB1039, $AC1039&lt;BB$6),"", MAX(BB$10:BB1038)+1)))</f>
        <v/>
      </c>
      <c r="BC1039" s="5" t="str">
        <f>IF(OR($AB1039="", $AC1039=""), "", IF($H1039=$M$3, "", IF(OR(BC$7&lt;$AB1039, $AC1039&lt;BC$6),"", MAX(BC$10:BC1038)+1)))</f>
        <v/>
      </c>
      <c r="BD1039" s="5" t="str">
        <f>IF(OR($AB1039="", $AC1039=""), "", IF($H1039=$M$3, "", IF(OR(BD$7&lt;$AB1039, $AC1039&lt;BD$6),"", MAX(BD$10:BD1038)+1)))</f>
        <v/>
      </c>
      <c r="BE1039" s="5" t="str">
        <f>IF(OR($AB1039="", $AC1039=""), "", IF($H1039=$M$3, "", IF(OR(BE$7&lt;$AB1039, $AC1039&lt;BE$6),"", MAX(BE$10:BE1038)+1)))</f>
        <v/>
      </c>
      <c r="BF1039" s="5" t="str">
        <f>IF(OR($AB1039="", $AC1039=""), "", IF($H1039=$M$3, "", IF(OR(BF$7&lt;$AB1039, $AC1039&lt;BF$6),"", MAX(BF$10:BF1038)+1)))</f>
        <v/>
      </c>
      <c r="BG1039" s="5" t="str">
        <f>IF(OR($AB1039="", $AC1039=""), "", IF($H1039=$M$3, "", IF(OR(BG$7&lt;$AB1039, $AC1039&lt;BG$6),"", MAX(BG$10:BG1038)+1)))</f>
        <v/>
      </c>
      <c r="BH1039" s="5" t="str">
        <f>IF(OR($AB1039="", $AC1039=""), "", IF($H1039=$M$3, "", IF(OR(BH$7&lt;$AB1039, $AC1039&lt;BH$6),"", MAX(BH$10:BH1038)+1)))</f>
        <v/>
      </c>
      <c r="BI1039" s="5" t="str">
        <f>IF(OR($AB1039="", $AC1039=""), "", IF($H1039=$M$3, "", IF(OR(BI$7&lt;$AB1039, $AC1039&lt;BI$6),"", MAX(BI$10:BI1038)+1)))</f>
        <v/>
      </c>
      <c r="BK1039" s="5" t="str" cm="1">
        <f t="array" aca="1" ref="BK1039" ca="1">IFERROR(INDEX($AE1039:$BI1039, $BJ1039, MATCH($BK$9, $AE$9:$BI$9, 0)), "")</f>
        <v/>
      </c>
    </row>
    <row r="1040" spans="1:63" x14ac:dyDescent="0.25">
      <c r="A1040" s="2"/>
      <c r="B1040" s="254"/>
      <c r="C1040" s="255"/>
      <c r="D1040" s="256"/>
      <c r="E1040" s="257"/>
      <c r="F1040" s="257"/>
      <c r="G1040" s="258"/>
      <c r="H1040" s="259"/>
      <c r="I1040" s="16"/>
      <c r="J1040" s="5" t="str">
        <f t="shared" si="139"/>
        <v/>
      </c>
      <c r="K1040" s="2"/>
      <c r="O1040" s="5" t="str">
        <f t="shared" si="137"/>
        <v/>
      </c>
      <c r="Q1040" s="5" t="str">
        <f t="shared" si="140"/>
        <v/>
      </c>
      <c r="S1040" s="5" t="str">
        <f t="shared" si="138"/>
        <v/>
      </c>
      <c r="U1040" s="64" t="str">
        <f>IF($D1040="","", IF(COUNTIF('Intro &amp; Setup'!$AW$49:$AW$88, $D1040)&gt;0, "BH", TEXT($D1040, "ddd")))</f>
        <v/>
      </c>
      <c r="V1040" s="65" t="str">
        <f>IF($G1040="", "", IF(COUNTIF('Intro &amp; Setup'!$AW$49:$AW$88, $G1040)&gt;0, "BH", TEXT($G1040, "ddd")))</f>
        <v/>
      </c>
      <c r="W1040" s="64" t="str">
        <f t="shared" si="141"/>
        <v/>
      </c>
      <c r="X1040" s="65" t="str">
        <f t="shared" si="142"/>
        <v/>
      </c>
      <c r="Y1040" s="64" t="str">
        <f>IF(F1040="", "", IF(OR(F1040&lt;'Intro &amp; Setup'!$Z$20, F1040&gt;'Intro &amp; Setup'!$Z$22), "X", ""))</f>
        <v/>
      </c>
      <c r="Z1040" s="65" t="str">
        <f>IF(G1040="", "", IF(OR(G1040&lt;'Intro &amp; Setup'!$Z$20, G1040&gt;'Intro &amp; Setup'!$Z$22), "X", ""))</f>
        <v/>
      </c>
      <c r="AB1040" s="58" t="str">
        <f t="shared" si="143"/>
        <v/>
      </c>
      <c r="AC1040" s="59" t="str">
        <f t="shared" si="144"/>
        <v/>
      </c>
      <c r="AE1040" s="5" t="str">
        <f>IF(OR($AB1040="", $AC1040=""), "", IF($H1040=$M$3, "", IF(OR(AE$7&lt;$AB1040, $AC1040&lt;AE$6),"", MAX(AE$10:AE1039)+1)))</f>
        <v/>
      </c>
      <c r="AF1040" s="5" t="str">
        <f>IF(OR($AB1040="", $AC1040=""), "", IF($H1040=$M$3, "", IF(OR(AF$7&lt;$AB1040, $AC1040&lt;AF$6),"", MAX(AF$10:AF1039)+1)))</f>
        <v/>
      </c>
      <c r="AG1040" s="5" t="str">
        <f>IF(OR($AB1040="", $AC1040=""), "", IF($H1040=$M$3, "", IF(OR(AG$7&lt;$AB1040, $AC1040&lt;AG$6),"", MAX(AG$10:AG1039)+1)))</f>
        <v/>
      </c>
      <c r="AH1040" s="5" t="str">
        <f>IF(OR($AB1040="", $AC1040=""), "", IF($H1040=$M$3, "", IF(OR(AH$7&lt;$AB1040, $AC1040&lt;AH$6),"", MAX(AH$10:AH1039)+1)))</f>
        <v/>
      </c>
      <c r="AI1040" s="5" t="str">
        <f>IF(OR($AB1040="", $AC1040=""), "", IF($H1040=$M$3, "", IF(OR(AI$7&lt;$AB1040, $AC1040&lt;AI$6),"", MAX(AI$10:AI1039)+1)))</f>
        <v/>
      </c>
      <c r="AJ1040" s="5" t="str">
        <f>IF(OR($AB1040="", $AC1040=""), "", IF($H1040=$M$3, "", IF(OR(AJ$7&lt;$AB1040, $AC1040&lt;AJ$6),"", MAX(AJ$10:AJ1039)+1)))</f>
        <v/>
      </c>
      <c r="AK1040" s="5" t="str">
        <f>IF(OR($AB1040="", $AC1040=""), "", IF($H1040=$M$3, "", IF(OR(AK$7&lt;$AB1040, $AC1040&lt;AK$6),"", MAX(AK$10:AK1039)+1)))</f>
        <v/>
      </c>
      <c r="AL1040" s="5" t="str">
        <f>IF(OR($AB1040="", $AC1040=""), "", IF($H1040=$M$3, "", IF(OR(AL$7&lt;$AB1040, $AC1040&lt;AL$6),"", MAX(AL$10:AL1039)+1)))</f>
        <v/>
      </c>
      <c r="AM1040" s="5" t="str">
        <f>IF(OR($AB1040="", $AC1040=""), "", IF($H1040=$M$3, "", IF(OR(AM$7&lt;$AB1040, $AC1040&lt;AM$6),"", MAX(AM$10:AM1039)+1)))</f>
        <v/>
      </c>
      <c r="AN1040" s="5" t="str">
        <f>IF(OR($AB1040="", $AC1040=""), "", IF($H1040=$M$3, "", IF(OR(AN$7&lt;$AB1040, $AC1040&lt;AN$6),"", MAX(AN$10:AN1039)+1)))</f>
        <v/>
      </c>
      <c r="AO1040" s="5" t="str">
        <f>IF(OR($AB1040="", $AC1040=""), "", IF($H1040=$M$3, "", IF(OR(AO$7&lt;$AB1040, $AC1040&lt;AO$6),"", MAX(AO$10:AO1039)+1)))</f>
        <v/>
      </c>
      <c r="AP1040" s="5" t="str">
        <f>IF(OR($AB1040="", $AC1040=""), "", IF($H1040=$M$3, "", IF(OR(AP$7&lt;$AB1040, $AC1040&lt;AP$6),"", MAX(AP$10:AP1039)+1)))</f>
        <v/>
      </c>
      <c r="AQ1040" s="5" t="str">
        <f>IF(OR($AB1040="", $AC1040=""), "", IF($H1040=$M$3, "", IF(OR(AQ$7&lt;$AB1040, $AC1040&lt;AQ$6),"", MAX(AQ$10:AQ1039)+1)))</f>
        <v/>
      </c>
      <c r="AR1040" s="5" t="str">
        <f>IF(OR($AB1040="", $AC1040=""), "", IF($H1040=$M$3, "", IF(OR(AR$7&lt;$AB1040, $AC1040&lt;AR$6),"", MAX(AR$10:AR1039)+1)))</f>
        <v/>
      </c>
      <c r="AS1040" s="5" t="str">
        <f>IF(OR($AB1040="", $AC1040=""), "", IF($H1040=$M$3, "", IF(OR(AS$7&lt;$AB1040, $AC1040&lt;AS$6),"", MAX(AS$10:AS1039)+1)))</f>
        <v/>
      </c>
      <c r="AT1040" s="5" t="str">
        <f>IF(OR($AB1040="", $AC1040=""), "", IF($H1040=$M$3, "", IF(OR(AT$7&lt;$AB1040, $AC1040&lt;AT$6),"", MAX(AT$10:AT1039)+1)))</f>
        <v/>
      </c>
      <c r="AU1040" s="5" t="str">
        <f>IF(OR($AB1040="", $AC1040=""), "", IF($H1040=$M$3, "", IF(OR(AU$7&lt;$AB1040, $AC1040&lt;AU$6),"", MAX(AU$10:AU1039)+1)))</f>
        <v/>
      </c>
      <c r="AV1040" s="5" t="str">
        <f>IF(OR($AB1040="", $AC1040=""), "", IF($H1040=$M$3, "", IF(OR(AV$7&lt;$AB1040, $AC1040&lt;AV$6),"", MAX(AV$10:AV1039)+1)))</f>
        <v/>
      </c>
      <c r="AW1040" s="5" t="str">
        <f>IF(OR($AB1040="", $AC1040=""), "", IF($H1040=$M$3, "", IF(OR(AW$7&lt;$AB1040, $AC1040&lt;AW$6),"", MAX(AW$10:AW1039)+1)))</f>
        <v/>
      </c>
      <c r="AX1040" s="5" t="str">
        <f>IF(OR($AB1040="", $AC1040=""), "", IF($H1040=$M$3, "", IF(OR(AX$7&lt;$AB1040, $AC1040&lt;AX$6),"", MAX(AX$10:AX1039)+1)))</f>
        <v/>
      </c>
      <c r="AY1040" s="5" t="str">
        <f>IF(OR($AB1040="", $AC1040=""), "", IF($H1040=$M$3, "", IF(OR(AY$7&lt;$AB1040, $AC1040&lt;AY$6),"", MAX(AY$10:AY1039)+1)))</f>
        <v/>
      </c>
      <c r="AZ1040" s="5" t="str">
        <f>IF(OR($AB1040="", $AC1040=""), "", IF($H1040=$M$3, "", IF(OR(AZ$7&lt;$AB1040, $AC1040&lt;AZ$6),"", MAX(AZ$10:AZ1039)+1)))</f>
        <v/>
      </c>
      <c r="BA1040" s="5" t="str">
        <f>IF(OR($AB1040="", $AC1040=""), "", IF($H1040=$M$3, "", IF(OR(BA$7&lt;$AB1040, $AC1040&lt;BA$6),"", MAX(BA$10:BA1039)+1)))</f>
        <v/>
      </c>
      <c r="BB1040" s="5" t="str">
        <f>IF(OR($AB1040="", $AC1040=""), "", IF($H1040=$M$3, "", IF(OR(BB$7&lt;$AB1040, $AC1040&lt;BB$6),"", MAX(BB$10:BB1039)+1)))</f>
        <v/>
      </c>
      <c r="BC1040" s="5" t="str">
        <f>IF(OR($AB1040="", $AC1040=""), "", IF($H1040=$M$3, "", IF(OR(BC$7&lt;$AB1040, $AC1040&lt;BC$6),"", MAX(BC$10:BC1039)+1)))</f>
        <v/>
      </c>
      <c r="BD1040" s="5" t="str">
        <f>IF(OR($AB1040="", $AC1040=""), "", IF($H1040=$M$3, "", IF(OR(BD$7&lt;$AB1040, $AC1040&lt;BD$6),"", MAX(BD$10:BD1039)+1)))</f>
        <v/>
      </c>
      <c r="BE1040" s="5" t="str">
        <f>IF(OR($AB1040="", $AC1040=""), "", IF($H1040=$M$3, "", IF(OR(BE$7&lt;$AB1040, $AC1040&lt;BE$6),"", MAX(BE$10:BE1039)+1)))</f>
        <v/>
      </c>
      <c r="BF1040" s="5" t="str">
        <f>IF(OR($AB1040="", $AC1040=""), "", IF($H1040=$M$3, "", IF(OR(BF$7&lt;$AB1040, $AC1040&lt;BF$6),"", MAX(BF$10:BF1039)+1)))</f>
        <v/>
      </c>
      <c r="BG1040" s="5" t="str">
        <f>IF(OR($AB1040="", $AC1040=""), "", IF($H1040=$M$3, "", IF(OR(BG$7&lt;$AB1040, $AC1040&lt;BG$6),"", MAX(BG$10:BG1039)+1)))</f>
        <v/>
      </c>
      <c r="BH1040" s="5" t="str">
        <f>IF(OR($AB1040="", $AC1040=""), "", IF($H1040=$M$3, "", IF(OR(BH$7&lt;$AB1040, $AC1040&lt;BH$6),"", MAX(BH$10:BH1039)+1)))</f>
        <v/>
      </c>
      <c r="BI1040" s="5" t="str">
        <f>IF(OR($AB1040="", $AC1040=""), "", IF($H1040=$M$3, "", IF(OR(BI$7&lt;$AB1040, $AC1040&lt;BI$6),"", MAX(BI$10:BI1039)+1)))</f>
        <v/>
      </c>
      <c r="BK1040" s="5" t="str" cm="1">
        <f t="array" aca="1" ref="BK1040" ca="1">IFERROR(INDEX($AE1040:$BI1040, $BJ1040, MATCH($BK$9, $AE$9:$BI$9, 0)), "")</f>
        <v/>
      </c>
    </row>
    <row r="1041" spans="1:63" x14ac:dyDescent="0.25">
      <c r="A1041" s="2"/>
      <c r="B1041" s="254"/>
      <c r="C1041" s="255"/>
      <c r="D1041" s="256"/>
      <c r="E1041" s="257"/>
      <c r="F1041" s="257"/>
      <c r="G1041" s="258"/>
      <c r="H1041" s="259"/>
      <c r="I1041" s="16"/>
      <c r="J1041" s="5" t="str">
        <f t="shared" si="139"/>
        <v/>
      </c>
      <c r="K1041" s="2"/>
      <c r="O1041" s="5" t="str">
        <f t="shared" si="137"/>
        <v/>
      </c>
      <c r="Q1041" s="5" t="str">
        <f t="shared" si="140"/>
        <v/>
      </c>
      <c r="S1041" s="5" t="str">
        <f t="shared" si="138"/>
        <v/>
      </c>
      <c r="U1041" s="64" t="str">
        <f>IF($D1041="","", IF(COUNTIF('Intro &amp; Setup'!$AW$49:$AW$88, $D1041)&gt;0, "BH", TEXT($D1041, "ddd")))</f>
        <v/>
      </c>
      <c r="V1041" s="65" t="str">
        <f>IF($G1041="", "", IF(COUNTIF('Intro &amp; Setup'!$AW$49:$AW$88, $G1041)&gt;0, "BH", TEXT($G1041, "ddd")))</f>
        <v/>
      </c>
      <c r="W1041" s="64" t="str">
        <f t="shared" si="141"/>
        <v/>
      </c>
      <c r="X1041" s="65" t="str">
        <f t="shared" si="142"/>
        <v/>
      </c>
      <c r="Y1041" s="64" t="str">
        <f>IF(F1041="", "", IF(OR(F1041&lt;'Intro &amp; Setup'!$Z$20, F1041&gt;'Intro &amp; Setup'!$Z$22), "X", ""))</f>
        <v/>
      </c>
      <c r="Z1041" s="65" t="str">
        <f>IF(G1041="", "", IF(OR(G1041&lt;'Intro &amp; Setup'!$Z$20, G1041&gt;'Intro &amp; Setup'!$Z$22), "X", ""))</f>
        <v/>
      </c>
      <c r="AB1041" s="58" t="str">
        <f t="shared" si="143"/>
        <v/>
      </c>
      <c r="AC1041" s="59" t="str">
        <f t="shared" si="144"/>
        <v/>
      </c>
      <c r="AE1041" s="5" t="str">
        <f>IF(OR($AB1041="", $AC1041=""), "", IF($H1041=$M$3, "", IF(OR(AE$7&lt;$AB1041, $AC1041&lt;AE$6),"", MAX(AE$10:AE1040)+1)))</f>
        <v/>
      </c>
      <c r="AF1041" s="5" t="str">
        <f>IF(OR($AB1041="", $AC1041=""), "", IF($H1041=$M$3, "", IF(OR(AF$7&lt;$AB1041, $AC1041&lt;AF$6),"", MAX(AF$10:AF1040)+1)))</f>
        <v/>
      </c>
      <c r="AG1041" s="5" t="str">
        <f>IF(OR($AB1041="", $AC1041=""), "", IF($H1041=$M$3, "", IF(OR(AG$7&lt;$AB1041, $AC1041&lt;AG$6),"", MAX(AG$10:AG1040)+1)))</f>
        <v/>
      </c>
      <c r="AH1041" s="5" t="str">
        <f>IF(OR($AB1041="", $AC1041=""), "", IF($H1041=$M$3, "", IF(OR(AH$7&lt;$AB1041, $AC1041&lt;AH$6),"", MAX(AH$10:AH1040)+1)))</f>
        <v/>
      </c>
      <c r="AI1041" s="5" t="str">
        <f>IF(OR($AB1041="", $AC1041=""), "", IF($H1041=$M$3, "", IF(OR(AI$7&lt;$AB1041, $AC1041&lt;AI$6),"", MAX(AI$10:AI1040)+1)))</f>
        <v/>
      </c>
      <c r="AJ1041" s="5" t="str">
        <f>IF(OR($AB1041="", $AC1041=""), "", IF($H1041=$M$3, "", IF(OR(AJ$7&lt;$AB1041, $AC1041&lt;AJ$6),"", MAX(AJ$10:AJ1040)+1)))</f>
        <v/>
      </c>
      <c r="AK1041" s="5" t="str">
        <f>IF(OR($AB1041="", $AC1041=""), "", IF($H1041=$M$3, "", IF(OR(AK$7&lt;$AB1041, $AC1041&lt;AK$6),"", MAX(AK$10:AK1040)+1)))</f>
        <v/>
      </c>
      <c r="AL1041" s="5" t="str">
        <f>IF(OR($AB1041="", $AC1041=""), "", IF($H1041=$M$3, "", IF(OR(AL$7&lt;$AB1041, $AC1041&lt;AL$6),"", MAX(AL$10:AL1040)+1)))</f>
        <v/>
      </c>
      <c r="AM1041" s="5" t="str">
        <f>IF(OR($AB1041="", $AC1041=""), "", IF($H1041=$M$3, "", IF(OR(AM$7&lt;$AB1041, $AC1041&lt;AM$6),"", MAX(AM$10:AM1040)+1)))</f>
        <v/>
      </c>
      <c r="AN1041" s="5" t="str">
        <f>IF(OR($AB1041="", $AC1041=""), "", IF($H1041=$M$3, "", IF(OR(AN$7&lt;$AB1041, $AC1041&lt;AN$6),"", MAX(AN$10:AN1040)+1)))</f>
        <v/>
      </c>
      <c r="AO1041" s="5" t="str">
        <f>IF(OR($AB1041="", $AC1041=""), "", IF($H1041=$M$3, "", IF(OR(AO$7&lt;$AB1041, $AC1041&lt;AO$6),"", MAX(AO$10:AO1040)+1)))</f>
        <v/>
      </c>
      <c r="AP1041" s="5" t="str">
        <f>IF(OR($AB1041="", $AC1041=""), "", IF($H1041=$M$3, "", IF(OR(AP$7&lt;$AB1041, $AC1041&lt;AP$6),"", MAX(AP$10:AP1040)+1)))</f>
        <v/>
      </c>
      <c r="AQ1041" s="5" t="str">
        <f>IF(OR($AB1041="", $AC1041=""), "", IF($H1041=$M$3, "", IF(OR(AQ$7&lt;$AB1041, $AC1041&lt;AQ$6),"", MAX(AQ$10:AQ1040)+1)))</f>
        <v/>
      </c>
      <c r="AR1041" s="5" t="str">
        <f>IF(OR($AB1041="", $AC1041=""), "", IF($H1041=$M$3, "", IF(OR(AR$7&lt;$AB1041, $AC1041&lt;AR$6),"", MAX(AR$10:AR1040)+1)))</f>
        <v/>
      </c>
      <c r="AS1041" s="5" t="str">
        <f>IF(OR($AB1041="", $AC1041=""), "", IF($H1041=$M$3, "", IF(OR(AS$7&lt;$AB1041, $AC1041&lt;AS$6),"", MAX(AS$10:AS1040)+1)))</f>
        <v/>
      </c>
      <c r="AT1041" s="5" t="str">
        <f>IF(OR($AB1041="", $AC1041=""), "", IF($H1041=$M$3, "", IF(OR(AT$7&lt;$AB1041, $AC1041&lt;AT$6),"", MAX(AT$10:AT1040)+1)))</f>
        <v/>
      </c>
      <c r="AU1041" s="5" t="str">
        <f>IF(OR($AB1041="", $AC1041=""), "", IF($H1041=$M$3, "", IF(OR(AU$7&lt;$AB1041, $AC1041&lt;AU$6),"", MAX(AU$10:AU1040)+1)))</f>
        <v/>
      </c>
      <c r="AV1041" s="5" t="str">
        <f>IF(OR($AB1041="", $AC1041=""), "", IF($H1041=$M$3, "", IF(OR(AV$7&lt;$AB1041, $AC1041&lt;AV$6),"", MAX(AV$10:AV1040)+1)))</f>
        <v/>
      </c>
      <c r="AW1041" s="5" t="str">
        <f>IF(OR($AB1041="", $AC1041=""), "", IF($H1041=$M$3, "", IF(OR(AW$7&lt;$AB1041, $AC1041&lt;AW$6),"", MAX(AW$10:AW1040)+1)))</f>
        <v/>
      </c>
      <c r="AX1041" s="5" t="str">
        <f>IF(OR($AB1041="", $AC1041=""), "", IF($H1041=$M$3, "", IF(OR(AX$7&lt;$AB1041, $AC1041&lt;AX$6),"", MAX(AX$10:AX1040)+1)))</f>
        <v/>
      </c>
      <c r="AY1041" s="5" t="str">
        <f>IF(OR($AB1041="", $AC1041=""), "", IF($H1041=$M$3, "", IF(OR(AY$7&lt;$AB1041, $AC1041&lt;AY$6),"", MAX(AY$10:AY1040)+1)))</f>
        <v/>
      </c>
      <c r="AZ1041" s="5" t="str">
        <f>IF(OR($AB1041="", $AC1041=""), "", IF($H1041=$M$3, "", IF(OR(AZ$7&lt;$AB1041, $AC1041&lt;AZ$6),"", MAX(AZ$10:AZ1040)+1)))</f>
        <v/>
      </c>
      <c r="BA1041" s="5" t="str">
        <f>IF(OR($AB1041="", $AC1041=""), "", IF($H1041=$M$3, "", IF(OR(BA$7&lt;$AB1041, $AC1041&lt;BA$6),"", MAX(BA$10:BA1040)+1)))</f>
        <v/>
      </c>
      <c r="BB1041" s="5" t="str">
        <f>IF(OR($AB1041="", $AC1041=""), "", IF($H1041=$M$3, "", IF(OR(BB$7&lt;$AB1041, $AC1041&lt;BB$6),"", MAX(BB$10:BB1040)+1)))</f>
        <v/>
      </c>
      <c r="BC1041" s="5" t="str">
        <f>IF(OR($AB1041="", $AC1041=""), "", IF($H1041=$M$3, "", IF(OR(BC$7&lt;$AB1041, $AC1041&lt;BC$6),"", MAX(BC$10:BC1040)+1)))</f>
        <v/>
      </c>
      <c r="BD1041" s="5" t="str">
        <f>IF(OR($AB1041="", $AC1041=""), "", IF($H1041=$M$3, "", IF(OR(BD$7&lt;$AB1041, $AC1041&lt;BD$6),"", MAX(BD$10:BD1040)+1)))</f>
        <v/>
      </c>
      <c r="BE1041" s="5" t="str">
        <f>IF(OR($AB1041="", $AC1041=""), "", IF($H1041=$M$3, "", IF(OR(BE$7&lt;$AB1041, $AC1041&lt;BE$6),"", MAX(BE$10:BE1040)+1)))</f>
        <v/>
      </c>
      <c r="BF1041" s="5" t="str">
        <f>IF(OR($AB1041="", $AC1041=""), "", IF($H1041=$M$3, "", IF(OR(BF$7&lt;$AB1041, $AC1041&lt;BF$6),"", MAX(BF$10:BF1040)+1)))</f>
        <v/>
      </c>
      <c r="BG1041" s="5" t="str">
        <f>IF(OR($AB1041="", $AC1041=""), "", IF($H1041=$M$3, "", IF(OR(BG$7&lt;$AB1041, $AC1041&lt;BG$6),"", MAX(BG$10:BG1040)+1)))</f>
        <v/>
      </c>
      <c r="BH1041" s="5" t="str">
        <f>IF(OR($AB1041="", $AC1041=""), "", IF($H1041=$M$3, "", IF(OR(BH$7&lt;$AB1041, $AC1041&lt;BH$6),"", MAX(BH$10:BH1040)+1)))</f>
        <v/>
      </c>
      <c r="BI1041" s="5" t="str">
        <f>IF(OR($AB1041="", $AC1041=""), "", IF($H1041=$M$3, "", IF(OR(BI$7&lt;$AB1041, $AC1041&lt;BI$6),"", MAX(BI$10:BI1040)+1)))</f>
        <v/>
      </c>
      <c r="BK1041" s="5" t="str" cm="1">
        <f t="array" aca="1" ref="BK1041" ca="1">IFERROR(INDEX($AE1041:$BI1041, $BJ1041, MATCH($BK$9, $AE$9:$BI$9, 0)), "")</f>
        <v/>
      </c>
    </row>
    <row r="1042" spans="1:63" x14ac:dyDescent="0.25">
      <c r="A1042" s="2"/>
      <c r="B1042" s="254"/>
      <c r="C1042" s="255"/>
      <c r="D1042" s="256"/>
      <c r="E1042" s="257"/>
      <c r="F1042" s="257"/>
      <c r="G1042" s="258"/>
      <c r="H1042" s="259"/>
      <c r="I1042" s="16"/>
      <c r="J1042" s="5" t="str">
        <f t="shared" si="139"/>
        <v/>
      </c>
      <c r="K1042" s="2"/>
      <c r="O1042" s="5" t="str">
        <f t="shared" si="137"/>
        <v/>
      </c>
      <c r="Q1042" s="5" t="str">
        <f t="shared" si="140"/>
        <v/>
      </c>
      <c r="S1042" s="5" t="str">
        <f t="shared" si="138"/>
        <v/>
      </c>
      <c r="U1042" s="64" t="str">
        <f>IF($D1042="","", IF(COUNTIF('Intro &amp; Setup'!$AW$49:$AW$88, $D1042)&gt;0, "BH", TEXT($D1042, "ddd")))</f>
        <v/>
      </c>
      <c r="V1042" s="65" t="str">
        <f>IF($G1042="", "", IF(COUNTIF('Intro &amp; Setup'!$AW$49:$AW$88, $G1042)&gt;0, "BH", TEXT($G1042, "ddd")))</f>
        <v/>
      </c>
      <c r="W1042" s="64" t="str">
        <f t="shared" si="141"/>
        <v/>
      </c>
      <c r="X1042" s="65" t="str">
        <f t="shared" si="142"/>
        <v/>
      </c>
      <c r="Y1042" s="64" t="str">
        <f>IF(F1042="", "", IF(OR(F1042&lt;'Intro &amp; Setup'!$Z$20, F1042&gt;'Intro &amp; Setup'!$Z$22), "X", ""))</f>
        <v/>
      </c>
      <c r="Z1042" s="65" t="str">
        <f>IF(G1042="", "", IF(OR(G1042&lt;'Intro &amp; Setup'!$Z$20, G1042&gt;'Intro &amp; Setup'!$Z$22), "X", ""))</f>
        <v/>
      </c>
      <c r="AB1042" s="58" t="str">
        <f t="shared" si="143"/>
        <v/>
      </c>
      <c r="AC1042" s="59" t="str">
        <f t="shared" si="144"/>
        <v/>
      </c>
      <c r="AE1042" s="5" t="str">
        <f>IF(OR($AB1042="", $AC1042=""), "", IF($H1042=$M$3, "", IF(OR(AE$7&lt;$AB1042, $AC1042&lt;AE$6),"", MAX(AE$10:AE1041)+1)))</f>
        <v/>
      </c>
      <c r="AF1042" s="5" t="str">
        <f>IF(OR($AB1042="", $AC1042=""), "", IF($H1042=$M$3, "", IF(OR(AF$7&lt;$AB1042, $AC1042&lt;AF$6),"", MAX(AF$10:AF1041)+1)))</f>
        <v/>
      </c>
      <c r="AG1042" s="5" t="str">
        <f>IF(OR($AB1042="", $AC1042=""), "", IF($H1042=$M$3, "", IF(OR(AG$7&lt;$AB1042, $AC1042&lt;AG$6),"", MAX(AG$10:AG1041)+1)))</f>
        <v/>
      </c>
      <c r="AH1042" s="5" t="str">
        <f>IF(OR($AB1042="", $AC1042=""), "", IF($H1042=$M$3, "", IF(OR(AH$7&lt;$AB1042, $AC1042&lt;AH$6),"", MAX(AH$10:AH1041)+1)))</f>
        <v/>
      </c>
      <c r="AI1042" s="5" t="str">
        <f>IF(OR($AB1042="", $AC1042=""), "", IF($H1042=$M$3, "", IF(OR(AI$7&lt;$AB1042, $AC1042&lt;AI$6),"", MAX(AI$10:AI1041)+1)))</f>
        <v/>
      </c>
      <c r="AJ1042" s="5" t="str">
        <f>IF(OR($AB1042="", $AC1042=""), "", IF($H1042=$M$3, "", IF(OR(AJ$7&lt;$AB1042, $AC1042&lt;AJ$6),"", MAX(AJ$10:AJ1041)+1)))</f>
        <v/>
      </c>
      <c r="AK1042" s="5" t="str">
        <f>IF(OR($AB1042="", $AC1042=""), "", IF($H1042=$M$3, "", IF(OR(AK$7&lt;$AB1042, $AC1042&lt;AK$6),"", MAX(AK$10:AK1041)+1)))</f>
        <v/>
      </c>
      <c r="AL1042" s="5" t="str">
        <f>IF(OR($AB1042="", $AC1042=""), "", IF($H1042=$M$3, "", IF(OR(AL$7&lt;$AB1042, $AC1042&lt;AL$6),"", MAX(AL$10:AL1041)+1)))</f>
        <v/>
      </c>
      <c r="AM1042" s="5" t="str">
        <f>IF(OR($AB1042="", $AC1042=""), "", IF($H1042=$M$3, "", IF(OR(AM$7&lt;$AB1042, $AC1042&lt;AM$6),"", MAX(AM$10:AM1041)+1)))</f>
        <v/>
      </c>
      <c r="AN1042" s="5" t="str">
        <f>IF(OR($AB1042="", $AC1042=""), "", IF($H1042=$M$3, "", IF(OR(AN$7&lt;$AB1042, $AC1042&lt;AN$6),"", MAX(AN$10:AN1041)+1)))</f>
        <v/>
      </c>
      <c r="AO1042" s="5" t="str">
        <f>IF(OR($AB1042="", $AC1042=""), "", IF($H1042=$M$3, "", IF(OR(AO$7&lt;$AB1042, $AC1042&lt;AO$6),"", MAX(AO$10:AO1041)+1)))</f>
        <v/>
      </c>
      <c r="AP1042" s="5" t="str">
        <f>IF(OR($AB1042="", $AC1042=""), "", IF($H1042=$M$3, "", IF(OR(AP$7&lt;$AB1042, $AC1042&lt;AP$6),"", MAX(AP$10:AP1041)+1)))</f>
        <v/>
      </c>
      <c r="AQ1042" s="5" t="str">
        <f>IF(OR($AB1042="", $AC1042=""), "", IF($H1042=$M$3, "", IF(OR(AQ$7&lt;$AB1042, $AC1042&lt;AQ$6),"", MAX(AQ$10:AQ1041)+1)))</f>
        <v/>
      </c>
      <c r="AR1042" s="5" t="str">
        <f>IF(OR($AB1042="", $AC1042=""), "", IF($H1042=$M$3, "", IF(OR(AR$7&lt;$AB1042, $AC1042&lt;AR$6),"", MAX(AR$10:AR1041)+1)))</f>
        <v/>
      </c>
      <c r="AS1042" s="5" t="str">
        <f>IF(OR($AB1042="", $AC1042=""), "", IF($H1042=$M$3, "", IF(OR(AS$7&lt;$AB1042, $AC1042&lt;AS$6),"", MAX(AS$10:AS1041)+1)))</f>
        <v/>
      </c>
      <c r="AT1042" s="5" t="str">
        <f>IF(OR($AB1042="", $AC1042=""), "", IF($H1042=$M$3, "", IF(OR(AT$7&lt;$AB1042, $AC1042&lt;AT$6),"", MAX(AT$10:AT1041)+1)))</f>
        <v/>
      </c>
      <c r="AU1042" s="5" t="str">
        <f>IF(OR($AB1042="", $AC1042=""), "", IF($H1042=$M$3, "", IF(OR(AU$7&lt;$AB1042, $AC1042&lt;AU$6),"", MAX(AU$10:AU1041)+1)))</f>
        <v/>
      </c>
      <c r="AV1042" s="5" t="str">
        <f>IF(OR($AB1042="", $AC1042=""), "", IF($H1042=$M$3, "", IF(OR(AV$7&lt;$AB1042, $AC1042&lt;AV$6),"", MAX(AV$10:AV1041)+1)))</f>
        <v/>
      </c>
      <c r="AW1042" s="5" t="str">
        <f>IF(OR($AB1042="", $AC1042=""), "", IF($H1042=$M$3, "", IF(OR(AW$7&lt;$AB1042, $AC1042&lt;AW$6),"", MAX(AW$10:AW1041)+1)))</f>
        <v/>
      </c>
      <c r="AX1042" s="5" t="str">
        <f>IF(OR($AB1042="", $AC1042=""), "", IF($H1042=$M$3, "", IF(OR(AX$7&lt;$AB1042, $AC1042&lt;AX$6),"", MAX(AX$10:AX1041)+1)))</f>
        <v/>
      </c>
      <c r="AY1042" s="5" t="str">
        <f>IF(OR($AB1042="", $AC1042=""), "", IF($H1042=$M$3, "", IF(OR(AY$7&lt;$AB1042, $AC1042&lt;AY$6),"", MAX(AY$10:AY1041)+1)))</f>
        <v/>
      </c>
      <c r="AZ1042" s="5" t="str">
        <f>IF(OR($AB1042="", $AC1042=""), "", IF($H1042=$M$3, "", IF(OR(AZ$7&lt;$AB1042, $AC1042&lt;AZ$6),"", MAX(AZ$10:AZ1041)+1)))</f>
        <v/>
      </c>
      <c r="BA1042" s="5" t="str">
        <f>IF(OR($AB1042="", $AC1042=""), "", IF($H1042=$M$3, "", IF(OR(BA$7&lt;$AB1042, $AC1042&lt;BA$6),"", MAX(BA$10:BA1041)+1)))</f>
        <v/>
      </c>
      <c r="BB1042" s="5" t="str">
        <f>IF(OR($AB1042="", $AC1042=""), "", IF($H1042=$M$3, "", IF(OR(BB$7&lt;$AB1042, $AC1042&lt;BB$6),"", MAX(BB$10:BB1041)+1)))</f>
        <v/>
      </c>
      <c r="BC1042" s="5" t="str">
        <f>IF(OR($AB1042="", $AC1042=""), "", IF($H1042=$M$3, "", IF(OR(BC$7&lt;$AB1042, $AC1042&lt;BC$6),"", MAX(BC$10:BC1041)+1)))</f>
        <v/>
      </c>
      <c r="BD1042" s="5" t="str">
        <f>IF(OR($AB1042="", $AC1042=""), "", IF($H1042=$M$3, "", IF(OR(BD$7&lt;$AB1042, $AC1042&lt;BD$6),"", MAX(BD$10:BD1041)+1)))</f>
        <v/>
      </c>
      <c r="BE1042" s="5" t="str">
        <f>IF(OR($AB1042="", $AC1042=""), "", IF($H1042=$M$3, "", IF(OR(BE$7&lt;$AB1042, $AC1042&lt;BE$6),"", MAX(BE$10:BE1041)+1)))</f>
        <v/>
      </c>
      <c r="BF1042" s="5" t="str">
        <f>IF(OR($AB1042="", $AC1042=""), "", IF($H1042=$M$3, "", IF(OR(BF$7&lt;$AB1042, $AC1042&lt;BF$6),"", MAX(BF$10:BF1041)+1)))</f>
        <v/>
      </c>
      <c r="BG1042" s="5" t="str">
        <f>IF(OR($AB1042="", $AC1042=""), "", IF($H1042=$M$3, "", IF(OR(BG$7&lt;$AB1042, $AC1042&lt;BG$6),"", MAX(BG$10:BG1041)+1)))</f>
        <v/>
      </c>
      <c r="BH1042" s="5" t="str">
        <f>IF(OR($AB1042="", $AC1042=""), "", IF($H1042=$M$3, "", IF(OR(BH$7&lt;$AB1042, $AC1042&lt;BH$6),"", MAX(BH$10:BH1041)+1)))</f>
        <v/>
      </c>
      <c r="BI1042" s="5" t="str">
        <f>IF(OR($AB1042="", $AC1042=""), "", IF($H1042=$M$3, "", IF(OR(BI$7&lt;$AB1042, $AC1042&lt;BI$6),"", MAX(BI$10:BI1041)+1)))</f>
        <v/>
      </c>
      <c r="BK1042" s="5" t="str" cm="1">
        <f t="array" aca="1" ref="BK1042" ca="1">IFERROR(INDEX($AE1042:$BI1042, $BJ1042, MATCH($BK$9, $AE$9:$BI$9, 0)), "")</f>
        <v/>
      </c>
    </row>
    <row r="1043" spans="1:63" x14ac:dyDescent="0.25">
      <c r="A1043" s="2"/>
      <c r="B1043" s="254"/>
      <c r="C1043" s="255"/>
      <c r="D1043" s="256"/>
      <c r="E1043" s="257"/>
      <c r="F1043" s="257"/>
      <c r="G1043" s="258"/>
      <c r="H1043" s="259"/>
      <c r="I1043" s="16"/>
      <c r="J1043" s="5" t="str">
        <f t="shared" si="139"/>
        <v/>
      </c>
      <c r="K1043" s="2"/>
      <c r="O1043" s="5" t="str">
        <f t="shared" si="137"/>
        <v/>
      </c>
      <c r="Q1043" s="5" t="str">
        <f t="shared" si="140"/>
        <v/>
      </c>
      <c r="S1043" s="5" t="str">
        <f t="shared" si="138"/>
        <v/>
      </c>
      <c r="U1043" s="64" t="str">
        <f>IF($D1043="","", IF(COUNTIF('Intro &amp; Setup'!$AW$49:$AW$88, $D1043)&gt;0, "BH", TEXT($D1043, "ddd")))</f>
        <v/>
      </c>
      <c r="V1043" s="65" t="str">
        <f>IF($G1043="", "", IF(COUNTIF('Intro &amp; Setup'!$AW$49:$AW$88, $G1043)&gt;0, "BH", TEXT($G1043, "ddd")))</f>
        <v/>
      </c>
      <c r="W1043" s="64" t="str">
        <f t="shared" si="141"/>
        <v/>
      </c>
      <c r="X1043" s="65" t="str">
        <f t="shared" si="142"/>
        <v/>
      </c>
      <c r="Y1043" s="64" t="str">
        <f>IF(F1043="", "", IF(OR(F1043&lt;'Intro &amp; Setup'!$Z$20, F1043&gt;'Intro &amp; Setup'!$Z$22), "X", ""))</f>
        <v/>
      </c>
      <c r="Z1043" s="65" t="str">
        <f>IF(G1043="", "", IF(OR(G1043&lt;'Intro &amp; Setup'!$Z$20, G1043&gt;'Intro &amp; Setup'!$Z$22), "X", ""))</f>
        <v/>
      </c>
      <c r="AB1043" s="58" t="str">
        <f t="shared" si="143"/>
        <v/>
      </c>
      <c r="AC1043" s="59" t="str">
        <f t="shared" si="144"/>
        <v/>
      </c>
      <c r="AE1043" s="5" t="str">
        <f>IF(OR($AB1043="", $AC1043=""), "", IF($H1043=$M$3, "", IF(OR(AE$7&lt;$AB1043, $AC1043&lt;AE$6),"", MAX(AE$10:AE1042)+1)))</f>
        <v/>
      </c>
      <c r="AF1043" s="5" t="str">
        <f>IF(OR($AB1043="", $AC1043=""), "", IF($H1043=$M$3, "", IF(OR(AF$7&lt;$AB1043, $AC1043&lt;AF$6),"", MAX(AF$10:AF1042)+1)))</f>
        <v/>
      </c>
      <c r="AG1043" s="5" t="str">
        <f>IF(OR($AB1043="", $AC1043=""), "", IF($H1043=$M$3, "", IF(OR(AG$7&lt;$AB1043, $AC1043&lt;AG$6),"", MAX(AG$10:AG1042)+1)))</f>
        <v/>
      </c>
      <c r="AH1043" s="5" t="str">
        <f>IF(OR($AB1043="", $AC1043=""), "", IF($H1043=$M$3, "", IF(OR(AH$7&lt;$AB1043, $AC1043&lt;AH$6),"", MAX(AH$10:AH1042)+1)))</f>
        <v/>
      </c>
      <c r="AI1043" s="5" t="str">
        <f>IF(OR($AB1043="", $AC1043=""), "", IF($H1043=$M$3, "", IF(OR(AI$7&lt;$AB1043, $AC1043&lt;AI$6),"", MAX(AI$10:AI1042)+1)))</f>
        <v/>
      </c>
      <c r="AJ1043" s="5" t="str">
        <f>IF(OR($AB1043="", $AC1043=""), "", IF($H1043=$M$3, "", IF(OR(AJ$7&lt;$AB1043, $AC1043&lt;AJ$6),"", MAX(AJ$10:AJ1042)+1)))</f>
        <v/>
      </c>
      <c r="AK1043" s="5" t="str">
        <f>IF(OR($AB1043="", $AC1043=""), "", IF($H1043=$M$3, "", IF(OR(AK$7&lt;$AB1043, $AC1043&lt;AK$6),"", MAX(AK$10:AK1042)+1)))</f>
        <v/>
      </c>
      <c r="AL1043" s="5" t="str">
        <f>IF(OR($AB1043="", $AC1043=""), "", IF($H1043=$M$3, "", IF(OR(AL$7&lt;$AB1043, $AC1043&lt;AL$6),"", MAX(AL$10:AL1042)+1)))</f>
        <v/>
      </c>
      <c r="AM1043" s="5" t="str">
        <f>IF(OR($AB1043="", $AC1043=""), "", IF($H1043=$M$3, "", IF(OR(AM$7&lt;$AB1043, $AC1043&lt;AM$6),"", MAX(AM$10:AM1042)+1)))</f>
        <v/>
      </c>
      <c r="AN1043" s="5" t="str">
        <f>IF(OR($AB1043="", $AC1043=""), "", IF($H1043=$M$3, "", IF(OR(AN$7&lt;$AB1043, $AC1043&lt;AN$6),"", MAX(AN$10:AN1042)+1)))</f>
        <v/>
      </c>
      <c r="AO1043" s="5" t="str">
        <f>IF(OR($AB1043="", $AC1043=""), "", IF($H1043=$M$3, "", IF(OR(AO$7&lt;$AB1043, $AC1043&lt;AO$6),"", MAX(AO$10:AO1042)+1)))</f>
        <v/>
      </c>
      <c r="AP1043" s="5" t="str">
        <f>IF(OR($AB1043="", $AC1043=""), "", IF($H1043=$M$3, "", IF(OR(AP$7&lt;$AB1043, $AC1043&lt;AP$6),"", MAX(AP$10:AP1042)+1)))</f>
        <v/>
      </c>
      <c r="AQ1043" s="5" t="str">
        <f>IF(OR($AB1043="", $AC1043=""), "", IF($H1043=$M$3, "", IF(OR(AQ$7&lt;$AB1043, $AC1043&lt;AQ$6),"", MAX(AQ$10:AQ1042)+1)))</f>
        <v/>
      </c>
      <c r="AR1043" s="5" t="str">
        <f>IF(OR($AB1043="", $AC1043=""), "", IF($H1043=$M$3, "", IF(OR(AR$7&lt;$AB1043, $AC1043&lt;AR$6),"", MAX(AR$10:AR1042)+1)))</f>
        <v/>
      </c>
      <c r="AS1043" s="5" t="str">
        <f>IF(OR($AB1043="", $AC1043=""), "", IF($H1043=$M$3, "", IF(OR(AS$7&lt;$AB1043, $AC1043&lt;AS$6),"", MAX(AS$10:AS1042)+1)))</f>
        <v/>
      </c>
      <c r="AT1043" s="5" t="str">
        <f>IF(OR($AB1043="", $AC1043=""), "", IF($H1043=$M$3, "", IF(OR(AT$7&lt;$AB1043, $AC1043&lt;AT$6),"", MAX(AT$10:AT1042)+1)))</f>
        <v/>
      </c>
      <c r="AU1043" s="5" t="str">
        <f>IF(OR($AB1043="", $AC1043=""), "", IF($H1043=$M$3, "", IF(OR(AU$7&lt;$AB1043, $AC1043&lt;AU$6),"", MAX(AU$10:AU1042)+1)))</f>
        <v/>
      </c>
      <c r="AV1043" s="5" t="str">
        <f>IF(OR($AB1043="", $AC1043=""), "", IF($H1043=$M$3, "", IF(OR(AV$7&lt;$AB1043, $AC1043&lt;AV$6),"", MAX(AV$10:AV1042)+1)))</f>
        <v/>
      </c>
      <c r="AW1043" s="5" t="str">
        <f>IF(OR($AB1043="", $AC1043=""), "", IF($H1043=$M$3, "", IF(OR(AW$7&lt;$AB1043, $AC1043&lt;AW$6),"", MAX(AW$10:AW1042)+1)))</f>
        <v/>
      </c>
      <c r="AX1043" s="5" t="str">
        <f>IF(OR($AB1043="", $AC1043=""), "", IF($H1043=$M$3, "", IF(OR(AX$7&lt;$AB1043, $AC1043&lt;AX$6),"", MAX(AX$10:AX1042)+1)))</f>
        <v/>
      </c>
      <c r="AY1043" s="5" t="str">
        <f>IF(OR($AB1043="", $AC1043=""), "", IF($H1043=$M$3, "", IF(OR(AY$7&lt;$AB1043, $AC1043&lt;AY$6),"", MAX(AY$10:AY1042)+1)))</f>
        <v/>
      </c>
      <c r="AZ1043" s="5" t="str">
        <f>IF(OR($AB1043="", $AC1043=""), "", IF($H1043=$M$3, "", IF(OR(AZ$7&lt;$AB1043, $AC1043&lt;AZ$6),"", MAX(AZ$10:AZ1042)+1)))</f>
        <v/>
      </c>
      <c r="BA1043" s="5" t="str">
        <f>IF(OR($AB1043="", $AC1043=""), "", IF($H1043=$M$3, "", IF(OR(BA$7&lt;$AB1043, $AC1043&lt;BA$6),"", MAX(BA$10:BA1042)+1)))</f>
        <v/>
      </c>
      <c r="BB1043" s="5" t="str">
        <f>IF(OR($AB1043="", $AC1043=""), "", IF($H1043=$M$3, "", IF(OR(BB$7&lt;$AB1043, $AC1043&lt;BB$6),"", MAX(BB$10:BB1042)+1)))</f>
        <v/>
      </c>
      <c r="BC1043" s="5" t="str">
        <f>IF(OR($AB1043="", $AC1043=""), "", IF($H1043=$M$3, "", IF(OR(BC$7&lt;$AB1043, $AC1043&lt;BC$6),"", MAX(BC$10:BC1042)+1)))</f>
        <v/>
      </c>
      <c r="BD1043" s="5" t="str">
        <f>IF(OR($AB1043="", $AC1043=""), "", IF($H1043=$M$3, "", IF(OR(BD$7&lt;$AB1043, $AC1043&lt;BD$6),"", MAX(BD$10:BD1042)+1)))</f>
        <v/>
      </c>
      <c r="BE1043" s="5" t="str">
        <f>IF(OR($AB1043="", $AC1043=""), "", IF($H1043=$M$3, "", IF(OR(BE$7&lt;$AB1043, $AC1043&lt;BE$6),"", MAX(BE$10:BE1042)+1)))</f>
        <v/>
      </c>
      <c r="BF1043" s="5" t="str">
        <f>IF(OR($AB1043="", $AC1043=""), "", IF($H1043=$M$3, "", IF(OR(BF$7&lt;$AB1043, $AC1043&lt;BF$6),"", MAX(BF$10:BF1042)+1)))</f>
        <v/>
      </c>
      <c r="BG1043" s="5" t="str">
        <f>IF(OR($AB1043="", $AC1043=""), "", IF($H1043=$M$3, "", IF(OR(BG$7&lt;$AB1043, $AC1043&lt;BG$6),"", MAX(BG$10:BG1042)+1)))</f>
        <v/>
      </c>
      <c r="BH1043" s="5" t="str">
        <f>IF(OR($AB1043="", $AC1043=""), "", IF($H1043=$M$3, "", IF(OR(BH$7&lt;$AB1043, $AC1043&lt;BH$6),"", MAX(BH$10:BH1042)+1)))</f>
        <v/>
      </c>
      <c r="BI1043" s="5" t="str">
        <f>IF(OR($AB1043="", $AC1043=""), "", IF($H1043=$M$3, "", IF(OR(BI$7&lt;$AB1043, $AC1043&lt;BI$6),"", MAX(BI$10:BI1042)+1)))</f>
        <v/>
      </c>
      <c r="BK1043" s="5" t="str" cm="1">
        <f t="array" aca="1" ref="BK1043" ca="1">IFERROR(INDEX($AE1043:$BI1043, $BJ1043, MATCH($BK$9, $AE$9:$BI$9, 0)), "")</f>
        <v/>
      </c>
    </row>
    <row r="1044" spans="1:63" x14ac:dyDescent="0.25">
      <c r="A1044" s="2"/>
      <c r="B1044" s="254"/>
      <c r="C1044" s="255"/>
      <c r="D1044" s="256"/>
      <c r="E1044" s="257"/>
      <c r="F1044" s="257"/>
      <c r="G1044" s="258"/>
      <c r="H1044" s="259"/>
      <c r="I1044" s="16"/>
      <c r="J1044" s="5" t="str">
        <f t="shared" si="139"/>
        <v/>
      </c>
      <c r="K1044" s="2"/>
      <c r="O1044" s="5" t="str">
        <f t="shared" si="137"/>
        <v/>
      </c>
      <c r="Q1044" s="5" t="str">
        <f t="shared" si="140"/>
        <v/>
      </c>
      <c r="S1044" s="5" t="str">
        <f t="shared" si="138"/>
        <v/>
      </c>
      <c r="U1044" s="64" t="str">
        <f>IF($D1044="","", IF(COUNTIF('Intro &amp; Setup'!$AW$49:$AW$88, $D1044)&gt;0, "BH", TEXT($D1044, "ddd")))</f>
        <v/>
      </c>
      <c r="V1044" s="65" t="str">
        <f>IF($G1044="", "", IF(COUNTIF('Intro &amp; Setup'!$AW$49:$AW$88, $G1044)&gt;0, "BH", TEXT($G1044, "ddd")))</f>
        <v/>
      </c>
      <c r="W1044" s="64" t="str">
        <f t="shared" si="141"/>
        <v/>
      </c>
      <c r="X1044" s="65" t="str">
        <f t="shared" si="142"/>
        <v/>
      </c>
      <c r="Y1044" s="64" t="str">
        <f>IF(F1044="", "", IF(OR(F1044&lt;'Intro &amp; Setup'!$Z$20, F1044&gt;'Intro &amp; Setup'!$Z$22), "X", ""))</f>
        <v/>
      </c>
      <c r="Z1044" s="65" t="str">
        <f>IF(G1044="", "", IF(OR(G1044&lt;'Intro &amp; Setup'!$Z$20, G1044&gt;'Intro &amp; Setup'!$Z$22), "X", ""))</f>
        <v/>
      </c>
      <c r="AB1044" s="58" t="str">
        <f t="shared" si="143"/>
        <v/>
      </c>
      <c r="AC1044" s="59" t="str">
        <f t="shared" si="144"/>
        <v/>
      </c>
      <c r="AE1044" s="5" t="str">
        <f>IF(OR($AB1044="", $AC1044=""), "", IF($H1044=$M$3, "", IF(OR(AE$7&lt;$AB1044, $AC1044&lt;AE$6),"", MAX(AE$10:AE1043)+1)))</f>
        <v/>
      </c>
      <c r="AF1044" s="5" t="str">
        <f>IF(OR($AB1044="", $AC1044=""), "", IF($H1044=$M$3, "", IF(OR(AF$7&lt;$AB1044, $AC1044&lt;AF$6),"", MAX(AF$10:AF1043)+1)))</f>
        <v/>
      </c>
      <c r="AG1044" s="5" t="str">
        <f>IF(OR($AB1044="", $AC1044=""), "", IF($H1044=$M$3, "", IF(OR(AG$7&lt;$AB1044, $AC1044&lt;AG$6),"", MAX(AG$10:AG1043)+1)))</f>
        <v/>
      </c>
      <c r="AH1044" s="5" t="str">
        <f>IF(OR($AB1044="", $AC1044=""), "", IF($H1044=$M$3, "", IF(OR(AH$7&lt;$AB1044, $AC1044&lt;AH$6),"", MAX(AH$10:AH1043)+1)))</f>
        <v/>
      </c>
      <c r="AI1044" s="5" t="str">
        <f>IF(OR($AB1044="", $AC1044=""), "", IF($H1044=$M$3, "", IF(OR(AI$7&lt;$AB1044, $AC1044&lt;AI$6),"", MAX(AI$10:AI1043)+1)))</f>
        <v/>
      </c>
      <c r="AJ1044" s="5" t="str">
        <f>IF(OR($AB1044="", $AC1044=""), "", IF($H1044=$M$3, "", IF(OR(AJ$7&lt;$AB1044, $AC1044&lt;AJ$6),"", MAX(AJ$10:AJ1043)+1)))</f>
        <v/>
      </c>
      <c r="AK1044" s="5" t="str">
        <f>IF(OR($AB1044="", $AC1044=""), "", IF($H1044=$M$3, "", IF(OR(AK$7&lt;$AB1044, $AC1044&lt;AK$6),"", MAX(AK$10:AK1043)+1)))</f>
        <v/>
      </c>
      <c r="AL1044" s="5" t="str">
        <f>IF(OR($AB1044="", $AC1044=""), "", IF($H1044=$M$3, "", IF(OR(AL$7&lt;$AB1044, $AC1044&lt;AL$6),"", MAX(AL$10:AL1043)+1)))</f>
        <v/>
      </c>
      <c r="AM1044" s="5" t="str">
        <f>IF(OR($AB1044="", $AC1044=""), "", IF($H1044=$M$3, "", IF(OR(AM$7&lt;$AB1044, $AC1044&lt;AM$6),"", MAX(AM$10:AM1043)+1)))</f>
        <v/>
      </c>
      <c r="AN1044" s="5" t="str">
        <f>IF(OR($AB1044="", $AC1044=""), "", IF($H1044=$M$3, "", IF(OR(AN$7&lt;$AB1044, $AC1044&lt;AN$6),"", MAX(AN$10:AN1043)+1)))</f>
        <v/>
      </c>
      <c r="AO1044" s="5" t="str">
        <f>IF(OR($AB1044="", $AC1044=""), "", IF($H1044=$M$3, "", IF(OR(AO$7&lt;$AB1044, $AC1044&lt;AO$6),"", MAX(AO$10:AO1043)+1)))</f>
        <v/>
      </c>
      <c r="AP1044" s="5" t="str">
        <f>IF(OR($AB1044="", $AC1044=""), "", IF($H1044=$M$3, "", IF(OR(AP$7&lt;$AB1044, $AC1044&lt;AP$6),"", MAX(AP$10:AP1043)+1)))</f>
        <v/>
      </c>
      <c r="AQ1044" s="5" t="str">
        <f>IF(OR($AB1044="", $AC1044=""), "", IF($H1044=$M$3, "", IF(OR(AQ$7&lt;$AB1044, $AC1044&lt;AQ$6),"", MAX(AQ$10:AQ1043)+1)))</f>
        <v/>
      </c>
      <c r="AR1044" s="5" t="str">
        <f>IF(OR($AB1044="", $AC1044=""), "", IF($H1044=$M$3, "", IF(OR(AR$7&lt;$AB1044, $AC1044&lt;AR$6),"", MAX(AR$10:AR1043)+1)))</f>
        <v/>
      </c>
      <c r="AS1044" s="5" t="str">
        <f>IF(OR($AB1044="", $AC1044=""), "", IF($H1044=$M$3, "", IF(OR(AS$7&lt;$AB1044, $AC1044&lt;AS$6),"", MAX(AS$10:AS1043)+1)))</f>
        <v/>
      </c>
      <c r="AT1044" s="5" t="str">
        <f>IF(OR($AB1044="", $AC1044=""), "", IF($H1044=$M$3, "", IF(OR(AT$7&lt;$AB1044, $AC1044&lt;AT$6),"", MAX(AT$10:AT1043)+1)))</f>
        <v/>
      </c>
      <c r="AU1044" s="5" t="str">
        <f>IF(OR($AB1044="", $AC1044=""), "", IF($H1044=$M$3, "", IF(OR(AU$7&lt;$AB1044, $AC1044&lt;AU$6),"", MAX(AU$10:AU1043)+1)))</f>
        <v/>
      </c>
      <c r="AV1044" s="5" t="str">
        <f>IF(OR($AB1044="", $AC1044=""), "", IF($H1044=$M$3, "", IF(OR(AV$7&lt;$AB1044, $AC1044&lt;AV$6),"", MAX(AV$10:AV1043)+1)))</f>
        <v/>
      </c>
      <c r="AW1044" s="5" t="str">
        <f>IF(OR($AB1044="", $AC1044=""), "", IF($H1044=$M$3, "", IF(OR(AW$7&lt;$AB1044, $AC1044&lt;AW$6),"", MAX(AW$10:AW1043)+1)))</f>
        <v/>
      </c>
      <c r="AX1044" s="5" t="str">
        <f>IF(OR($AB1044="", $AC1044=""), "", IF($H1044=$M$3, "", IF(OR(AX$7&lt;$AB1044, $AC1044&lt;AX$6),"", MAX(AX$10:AX1043)+1)))</f>
        <v/>
      </c>
      <c r="AY1044" s="5" t="str">
        <f>IF(OR($AB1044="", $AC1044=""), "", IF($H1044=$M$3, "", IF(OR(AY$7&lt;$AB1044, $AC1044&lt;AY$6),"", MAX(AY$10:AY1043)+1)))</f>
        <v/>
      </c>
      <c r="AZ1044" s="5" t="str">
        <f>IF(OR($AB1044="", $AC1044=""), "", IF($H1044=$M$3, "", IF(OR(AZ$7&lt;$AB1044, $AC1044&lt;AZ$6),"", MAX(AZ$10:AZ1043)+1)))</f>
        <v/>
      </c>
      <c r="BA1044" s="5" t="str">
        <f>IF(OR($AB1044="", $AC1044=""), "", IF($H1044=$M$3, "", IF(OR(BA$7&lt;$AB1044, $AC1044&lt;BA$6),"", MAX(BA$10:BA1043)+1)))</f>
        <v/>
      </c>
      <c r="BB1044" s="5" t="str">
        <f>IF(OR($AB1044="", $AC1044=""), "", IF($H1044=$M$3, "", IF(OR(BB$7&lt;$AB1044, $AC1044&lt;BB$6),"", MAX(BB$10:BB1043)+1)))</f>
        <v/>
      </c>
      <c r="BC1044" s="5" t="str">
        <f>IF(OR($AB1044="", $AC1044=""), "", IF($H1044=$M$3, "", IF(OR(BC$7&lt;$AB1044, $AC1044&lt;BC$6),"", MAX(BC$10:BC1043)+1)))</f>
        <v/>
      </c>
      <c r="BD1044" s="5" t="str">
        <f>IF(OR($AB1044="", $AC1044=""), "", IF($H1044=$M$3, "", IF(OR(BD$7&lt;$AB1044, $AC1044&lt;BD$6),"", MAX(BD$10:BD1043)+1)))</f>
        <v/>
      </c>
      <c r="BE1044" s="5" t="str">
        <f>IF(OR($AB1044="", $AC1044=""), "", IF($H1044=$M$3, "", IF(OR(BE$7&lt;$AB1044, $AC1044&lt;BE$6),"", MAX(BE$10:BE1043)+1)))</f>
        <v/>
      </c>
      <c r="BF1044" s="5" t="str">
        <f>IF(OR($AB1044="", $AC1044=""), "", IF($H1044=$M$3, "", IF(OR(BF$7&lt;$AB1044, $AC1044&lt;BF$6),"", MAX(BF$10:BF1043)+1)))</f>
        <v/>
      </c>
      <c r="BG1044" s="5" t="str">
        <f>IF(OR($AB1044="", $AC1044=""), "", IF($H1044=$M$3, "", IF(OR(BG$7&lt;$AB1044, $AC1044&lt;BG$6),"", MAX(BG$10:BG1043)+1)))</f>
        <v/>
      </c>
      <c r="BH1044" s="5" t="str">
        <f>IF(OR($AB1044="", $AC1044=""), "", IF($H1044=$M$3, "", IF(OR(BH$7&lt;$AB1044, $AC1044&lt;BH$6),"", MAX(BH$10:BH1043)+1)))</f>
        <v/>
      </c>
      <c r="BI1044" s="5" t="str">
        <f>IF(OR($AB1044="", $AC1044=""), "", IF($H1044=$M$3, "", IF(OR(BI$7&lt;$AB1044, $AC1044&lt;BI$6),"", MAX(BI$10:BI1043)+1)))</f>
        <v/>
      </c>
      <c r="BK1044" s="5" t="str" cm="1">
        <f t="array" aca="1" ref="BK1044" ca="1">IFERROR(INDEX($AE1044:$BI1044, $BJ1044, MATCH($BK$9, $AE$9:$BI$9, 0)), "")</f>
        <v/>
      </c>
    </row>
    <row r="1045" spans="1:63" x14ac:dyDescent="0.25">
      <c r="A1045" s="2"/>
      <c r="B1045" s="254"/>
      <c r="C1045" s="255"/>
      <c r="D1045" s="256"/>
      <c r="E1045" s="257"/>
      <c r="F1045" s="257"/>
      <c r="G1045" s="258"/>
      <c r="H1045" s="259"/>
      <c r="I1045" s="16"/>
      <c r="J1045" s="5" t="str">
        <f t="shared" si="139"/>
        <v/>
      </c>
      <c r="K1045" s="2"/>
      <c r="O1045" s="5" t="str">
        <f t="shared" si="137"/>
        <v/>
      </c>
      <c r="Q1045" s="5" t="str">
        <f t="shared" si="140"/>
        <v/>
      </c>
      <c r="S1045" s="5" t="str">
        <f t="shared" si="138"/>
        <v/>
      </c>
      <c r="U1045" s="64" t="str">
        <f>IF($D1045="","", IF(COUNTIF('Intro &amp; Setup'!$AW$49:$AW$88, $D1045)&gt;0, "BH", TEXT($D1045, "ddd")))</f>
        <v/>
      </c>
      <c r="V1045" s="65" t="str">
        <f>IF($G1045="", "", IF(COUNTIF('Intro &amp; Setup'!$AW$49:$AW$88, $G1045)&gt;0, "BH", TEXT($G1045, "ddd")))</f>
        <v/>
      </c>
      <c r="W1045" s="64" t="str">
        <f t="shared" si="141"/>
        <v/>
      </c>
      <c r="X1045" s="65" t="str">
        <f t="shared" si="142"/>
        <v/>
      </c>
      <c r="Y1045" s="64" t="str">
        <f>IF(F1045="", "", IF(OR(F1045&lt;'Intro &amp; Setup'!$Z$20, F1045&gt;'Intro &amp; Setup'!$Z$22), "X", ""))</f>
        <v/>
      </c>
      <c r="Z1045" s="65" t="str">
        <f>IF(G1045="", "", IF(OR(G1045&lt;'Intro &amp; Setup'!$Z$20, G1045&gt;'Intro &amp; Setup'!$Z$22), "X", ""))</f>
        <v/>
      </c>
      <c r="AB1045" s="58" t="str">
        <f t="shared" si="143"/>
        <v/>
      </c>
      <c r="AC1045" s="59" t="str">
        <f t="shared" si="144"/>
        <v/>
      </c>
      <c r="AE1045" s="5" t="str">
        <f>IF(OR($AB1045="", $AC1045=""), "", IF($H1045=$M$3, "", IF(OR(AE$7&lt;$AB1045, $AC1045&lt;AE$6),"", MAX(AE$10:AE1044)+1)))</f>
        <v/>
      </c>
      <c r="AF1045" s="5" t="str">
        <f>IF(OR($AB1045="", $AC1045=""), "", IF($H1045=$M$3, "", IF(OR(AF$7&lt;$AB1045, $AC1045&lt;AF$6),"", MAX(AF$10:AF1044)+1)))</f>
        <v/>
      </c>
      <c r="AG1045" s="5" t="str">
        <f>IF(OR($AB1045="", $AC1045=""), "", IF($H1045=$M$3, "", IF(OR(AG$7&lt;$AB1045, $AC1045&lt;AG$6),"", MAX(AG$10:AG1044)+1)))</f>
        <v/>
      </c>
      <c r="AH1045" s="5" t="str">
        <f>IF(OR($AB1045="", $AC1045=""), "", IF($H1045=$M$3, "", IF(OR(AH$7&lt;$AB1045, $AC1045&lt;AH$6),"", MAX(AH$10:AH1044)+1)))</f>
        <v/>
      </c>
      <c r="AI1045" s="5" t="str">
        <f>IF(OR($AB1045="", $AC1045=""), "", IF($H1045=$M$3, "", IF(OR(AI$7&lt;$AB1045, $AC1045&lt;AI$6),"", MAX(AI$10:AI1044)+1)))</f>
        <v/>
      </c>
      <c r="AJ1045" s="5" t="str">
        <f>IF(OR($AB1045="", $AC1045=""), "", IF($H1045=$M$3, "", IF(OR(AJ$7&lt;$AB1045, $AC1045&lt;AJ$6),"", MAX(AJ$10:AJ1044)+1)))</f>
        <v/>
      </c>
      <c r="AK1045" s="5" t="str">
        <f>IF(OR($AB1045="", $AC1045=""), "", IF($H1045=$M$3, "", IF(OR(AK$7&lt;$AB1045, $AC1045&lt;AK$6),"", MAX(AK$10:AK1044)+1)))</f>
        <v/>
      </c>
      <c r="AL1045" s="5" t="str">
        <f>IF(OR($AB1045="", $AC1045=""), "", IF($H1045=$M$3, "", IF(OR(AL$7&lt;$AB1045, $AC1045&lt;AL$6),"", MAX(AL$10:AL1044)+1)))</f>
        <v/>
      </c>
      <c r="AM1045" s="5" t="str">
        <f>IF(OR($AB1045="", $AC1045=""), "", IF($H1045=$M$3, "", IF(OR(AM$7&lt;$AB1045, $AC1045&lt;AM$6),"", MAX(AM$10:AM1044)+1)))</f>
        <v/>
      </c>
      <c r="AN1045" s="5" t="str">
        <f>IF(OR($AB1045="", $AC1045=""), "", IF($H1045=$M$3, "", IF(OR(AN$7&lt;$AB1045, $AC1045&lt;AN$6),"", MAX(AN$10:AN1044)+1)))</f>
        <v/>
      </c>
      <c r="AO1045" s="5" t="str">
        <f>IF(OR($AB1045="", $AC1045=""), "", IF($H1045=$M$3, "", IF(OR(AO$7&lt;$AB1045, $AC1045&lt;AO$6),"", MAX(AO$10:AO1044)+1)))</f>
        <v/>
      </c>
      <c r="AP1045" s="5" t="str">
        <f>IF(OR($AB1045="", $AC1045=""), "", IF($H1045=$M$3, "", IF(OR(AP$7&lt;$AB1045, $AC1045&lt;AP$6),"", MAX(AP$10:AP1044)+1)))</f>
        <v/>
      </c>
      <c r="AQ1045" s="5" t="str">
        <f>IF(OR($AB1045="", $AC1045=""), "", IF($H1045=$M$3, "", IF(OR(AQ$7&lt;$AB1045, $AC1045&lt;AQ$6),"", MAX(AQ$10:AQ1044)+1)))</f>
        <v/>
      </c>
      <c r="AR1045" s="5" t="str">
        <f>IF(OR($AB1045="", $AC1045=""), "", IF($H1045=$M$3, "", IF(OR(AR$7&lt;$AB1045, $AC1045&lt;AR$6),"", MAX(AR$10:AR1044)+1)))</f>
        <v/>
      </c>
      <c r="AS1045" s="5" t="str">
        <f>IF(OR($AB1045="", $AC1045=""), "", IF($H1045=$M$3, "", IF(OR(AS$7&lt;$AB1045, $AC1045&lt;AS$6),"", MAX(AS$10:AS1044)+1)))</f>
        <v/>
      </c>
      <c r="AT1045" s="5" t="str">
        <f>IF(OR($AB1045="", $AC1045=""), "", IF($H1045=$M$3, "", IF(OR(AT$7&lt;$AB1045, $AC1045&lt;AT$6),"", MAX(AT$10:AT1044)+1)))</f>
        <v/>
      </c>
      <c r="AU1045" s="5" t="str">
        <f>IF(OR($AB1045="", $AC1045=""), "", IF($H1045=$M$3, "", IF(OR(AU$7&lt;$AB1045, $AC1045&lt;AU$6),"", MAX(AU$10:AU1044)+1)))</f>
        <v/>
      </c>
      <c r="AV1045" s="5" t="str">
        <f>IF(OR($AB1045="", $AC1045=""), "", IF($H1045=$M$3, "", IF(OR(AV$7&lt;$AB1045, $AC1045&lt;AV$6),"", MAX(AV$10:AV1044)+1)))</f>
        <v/>
      </c>
      <c r="AW1045" s="5" t="str">
        <f>IF(OR($AB1045="", $AC1045=""), "", IF($H1045=$M$3, "", IF(OR(AW$7&lt;$AB1045, $AC1045&lt;AW$6),"", MAX(AW$10:AW1044)+1)))</f>
        <v/>
      </c>
      <c r="AX1045" s="5" t="str">
        <f>IF(OR($AB1045="", $AC1045=""), "", IF($H1045=$M$3, "", IF(OR(AX$7&lt;$AB1045, $AC1045&lt;AX$6),"", MAX(AX$10:AX1044)+1)))</f>
        <v/>
      </c>
      <c r="AY1045" s="5" t="str">
        <f>IF(OR($AB1045="", $AC1045=""), "", IF($H1045=$M$3, "", IF(OR(AY$7&lt;$AB1045, $AC1045&lt;AY$6),"", MAX(AY$10:AY1044)+1)))</f>
        <v/>
      </c>
      <c r="AZ1045" s="5" t="str">
        <f>IF(OR($AB1045="", $AC1045=""), "", IF($H1045=$M$3, "", IF(OR(AZ$7&lt;$AB1045, $AC1045&lt;AZ$6),"", MAX(AZ$10:AZ1044)+1)))</f>
        <v/>
      </c>
      <c r="BA1045" s="5" t="str">
        <f>IF(OR($AB1045="", $AC1045=""), "", IF($H1045=$M$3, "", IF(OR(BA$7&lt;$AB1045, $AC1045&lt;BA$6),"", MAX(BA$10:BA1044)+1)))</f>
        <v/>
      </c>
      <c r="BB1045" s="5" t="str">
        <f>IF(OR($AB1045="", $AC1045=""), "", IF($H1045=$M$3, "", IF(OR(BB$7&lt;$AB1045, $AC1045&lt;BB$6),"", MAX(BB$10:BB1044)+1)))</f>
        <v/>
      </c>
      <c r="BC1045" s="5" t="str">
        <f>IF(OR($AB1045="", $AC1045=""), "", IF($H1045=$M$3, "", IF(OR(BC$7&lt;$AB1045, $AC1045&lt;BC$6),"", MAX(BC$10:BC1044)+1)))</f>
        <v/>
      </c>
      <c r="BD1045" s="5" t="str">
        <f>IF(OR($AB1045="", $AC1045=""), "", IF($H1045=$M$3, "", IF(OR(BD$7&lt;$AB1045, $AC1045&lt;BD$6),"", MAX(BD$10:BD1044)+1)))</f>
        <v/>
      </c>
      <c r="BE1045" s="5" t="str">
        <f>IF(OR($AB1045="", $AC1045=""), "", IF($H1045=$M$3, "", IF(OR(BE$7&lt;$AB1045, $AC1045&lt;BE$6),"", MAX(BE$10:BE1044)+1)))</f>
        <v/>
      </c>
      <c r="BF1045" s="5" t="str">
        <f>IF(OR($AB1045="", $AC1045=""), "", IF($H1045=$M$3, "", IF(OR(BF$7&lt;$AB1045, $AC1045&lt;BF$6),"", MAX(BF$10:BF1044)+1)))</f>
        <v/>
      </c>
      <c r="BG1045" s="5" t="str">
        <f>IF(OR($AB1045="", $AC1045=""), "", IF($H1045=$M$3, "", IF(OR(BG$7&lt;$AB1045, $AC1045&lt;BG$6),"", MAX(BG$10:BG1044)+1)))</f>
        <v/>
      </c>
      <c r="BH1045" s="5" t="str">
        <f>IF(OR($AB1045="", $AC1045=""), "", IF($H1045=$M$3, "", IF(OR(BH$7&lt;$AB1045, $AC1045&lt;BH$6),"", MAX(BH$10:BH1044)+1)))</f>
        <v/>
      </c>
      <c r="BI1045" s="5" t="str">
        <f>IF(OR($AB1045="", $AC1045=""), "", IF($H1045=$M$3, "", IF(OR(BI$7&lt;$AB1045, $AC1045&lt;BI$6),"", MAX(BI$10:BI1044)+1)))</f>
        <v/>
      </c>
      <c r="BK1045" s="5" t="str" cm="1">
        <f t="array" aca="1" ref="BK1045" ca="1">IFERROR(INDEX($AE1045:$BI1045, $BJ1045, MATCH($BK$9, $AE$9:$BI$9, 0)), "")</f>
        <v/>
      </c>
    </row>
    <row r="1046" spans="1:63" x14ac:dyDescent="0.25">
      <c r="A1046" s="2"/>
      <c r="B1046" s="254"/>
      <c r="C1046" s="255"/>
      <c r="D1046" s="256"/>
      <c r="E1046" s="257"/>
      <c r="F1046" s="257"/>
      <c r="G1046" s="258"/>
      <c r="H1046" s="259"/>
      <c r="I1046" s="16"/>
      <c r="J1046" s="5" t="str">
        <f t="shared" si="139"/>
        <v/>
      </c>
      <c r="K1046" s="2"/>
      <c r="O1046" s="5" t="str">
        <f t="shared" si="137"/>
        <v/>
      </c>
      <c r="Q1046" s="5" t="str">
        <f t="shared" si="140"/>
        <v/>
      </c>
      <c r="S1046" s="5" t="str">
        <f t="shared" si="138"/>
        <v/>
      </c>
      <c r="U1046" s="64" t="str">
        <f>IF($D1046="","", IF(COUNTIF('Intro &amp; Setup'!$AW$49:$AW$88, $D1046)&gt;0, "BH", TEXT($D1046, "ddd")))</f>
        <v/>
      </c>
      <c r="V1046" s="65" t="str">
        <f>IF($G1046="", "", IF(COUNTIF('Intro &amp; Setup'!$AW$49:$AW$88, $G1046)&gt;0, "BH", TEXT($G1046, "ddd")))</f>
        <v/>
      </c>
      <c r="W1046" s="64" t="str">
        <f t="shared" si="141"/>
        <v/>
      </c>
      <c r="X1046" s="65" t="str">
        <f t="shared" si="142"/>
        <v/>
      </c>
      <c r="Y1046" s="64" t="str">
        <f>IF(F1046="", "", IF(OR(F1046&lt;'Intro &amp; Setup'!$Z$20, F1046&gt;'Intro &amp; Setup'!$Z$22), "X", ""))</f>
        <v/>
      </c>
      <c r="Z1046" s="65" t="str">
        <f>IF(G1046="", "", IF(OR(G1046&lt;'Intro &amp; Setup'!$Z$20, G1046&gt;'Intro &amp; Setup'!$Z$22), "X", ""))</f>
        <v/>
      </c>
      <c r="AB1046" s="58" t="str">
        <f t="shared" si="143"/>
        <v/>
      </c>
      <c r="AC1046" s="59" t="str">
        <f t="shared" si="144"/>
        <v/>
      </c>
      <c r="AE1046" s="5" t="str">
        <f>IF(OR($AB1046="", $AC1046=""), "", IF($H1046=$M$3, "", IF(OR(AE$7&lt;$AB1046, $AC1046&lt;AE$6),"", MAX(AE$10:AE1045)+1)))</f>
        <v/>
      </c>
      <c r="AF1046" s="5" t="str">
        <f>IF(OR($AB1046="", $AC1046=""), "", IF($H1046=$M$3, "", IF(OR(AF$7&lt;$AB1046, $AC1046&lt;AF$6),"", MAX(AF$10:AF1045)+1)))</f>
        <v/>
      </c>
      <c r="AG1046" s="5" t="str">
        <f>IF(OR($AB1046="", $AC1046=""), "", IF($H1046=$M$3, "", IF(OR(AG$7&lt;$AB1046, $AC1046&lt;AG$6),"", MAX(AG$10:AG1045)+1)))</f>
        <v/>
      </c>
      <c r="AH1046" s="5" t="str">
        <f>IF(OR($AB1046="", $AC1046=""), "", IF($H1046=$M$3, "", IF(OR(AH$7&lt;$AB1046, $AC1046&lt;AH$6),"", MAX(AH$10:AH1045)+1)))</f>
        <v/>
      </c>
      <c r="AI1046" s="5" t="str">
        <f>IF(OR($AB1046="", $AC1046=""), "", IF($H1046=$M$3, "", IF(OR(AI$7&lt;$AB1046, $AC1046&lt;AI$6),"", MAX(AI$10:AI1045)+1)))</f>
        <v/>
      </c>
      <c r="AJ1046" s="5" t="str">
        <f>IF(OR($AB1046="", $AC1046=""), "", IF($H1046=$M$3, "", IF(OR(AJ$7&lt;$AB1046, $AC1046&lt;AJ$6),"", MAX(AJ$10:AJ1045)+1)))</f>
        <v/>
      </c>
      <c r="AK1046" s="5" t="str">
        <f>IF(OR($AB1046="", $AC1046=""), "", IF($H1046=$M$3, "", IF(OR(AK$7&lt;$AB1046, $AC1046&lt;AK$6),"", MAX(AK$10:AK1045)+1)))</f>
        <v/>
      </c>
      <c r="AL1046" s="5" t="str">
        <f>IF(OR($AB1046="", $AC1046=""), "", IF($H1046=$M$3, "", IF(OR(AL$7&lt;$AB1046, $AC1046&lt;AL$6),"", MAX(AL$10:AL1045)+1)))</f>
        <v/>
      </c>
      <c r="AM1046" s="5" t="str">
        <f>IF(OR($AB1046="", $AC1046=""), "", IF($H1046=$M$3, "", IF(OR(AM$7&lt;$AB1046, $AC1046&lt;AM$6),"", MAX(AM$10:AM1045)+1)))</f>
        <v/>
      </c>
      <c r="AN1046" s="5" t="str">
        <f>IF(OR($AB1046="", $AC1046=""), "", IF($H1046=$M$3, "", IF(OR(AN$7&lt;$AB1046, $AC1046&lt;AN$6),"", MAX(AN$10:AN1045)+1)))</f>
        <v/>
      </c>
      <c r="AO1046" s="5" t="str">
        <f>IF(OR($AB1046="", $AC1046=""), "", IF($H1046=$M$3, "", IF(OR(AO$7&lt;$AB1046, $AC1046&lt;AO$6),"", MAX(AO$10:AO1045)+1)))</f>
        <v/>
      </c>
      <c r="AP1046" s="5" t="str">
        <f>IF(OR($AB1046="", $AC1046=""), "", IF($H1046=$M$3, "", IF(OR(AP$7&lt;$AB1046, $AC1046&lt;AP$6),"", MAX(AP$10:AP1045)+1)))</f>
        <v/>
      </c>
      <c r="AQ1046" s="5" t="str">
        <f>IF(OR($AB1046="", $AC1046=""), "", IF($H1046=$M$3, "", IF(OR(AQ$7&lt;$AB1046, $AC1046&lt;AQ$6),"", MAX(AQ$10:AQ1045)+1)))</f>
        <v/>
      </c>
      <c r="AR1046" s="5" t="str">
        <f>IF(OR($AB1046="", $AC1046=""), "", IF($H1046=$M$3, "", IF(OR(AR$7&lt;$AB1046, $AC1046&lt;AR$6),"", MAX(AR$10:AR1045)+1)))</f>
        <v/>
      </c>
      <c r="AS1046" s="5" t="str">
        <f>IF(OR($AB1046="", $AC1046=""), "", IF($H1046=$M$3, "", IF(OR(AS$7&lt;$AB1046, $AC1046&lt;AS$6),"", MAX(AS$10:AS1045)+1)))</f>
        <v/>
      </c>
      <c r="AT1046" s="5" t="str">
        <f>IF(OR($AB1046="", $AC1046=""), "", IF($H1046=$M$3, "", IF(OR(AT$7&lt;$AB1046, $AC1046&lt;AT$6),"", MAX(AT$10:AT1045)+1)))</f>
        <v/>
      </c>
      <c r="AU1046" s="5" t="str">
        <f>IF(OR($AB1046="", $AC1046=""), "", IF($H1046=$M$3, "", IF(OR(AU$7&lt;$AB1046, $AC1046&lt;AU$6),"", MAX(AU$10:AU1045)+1)))</f>
        <v/>
      </c>
      <c r="AV1046" s="5" t="str">
        <f>IF(OR($AB1046="", $AC1046=""), "", IF($H1046=$M$3, "", IF(OR(AV$7&lt;$AB1046, $AC1046&lt;AV$6),"", MAX(AV$10:AV1045)+1)))</f>
        <v/>
      </c>
      <c r="AW1046" s="5" t="str">
        <f>IF(OR($AB1046="", $AC1046=""), "", IF($H1046=$M$3, "", IF(OR(AW$7&lt;$AB1046, $AC1046&lt;AW$6),"", MAX(AW$10:AW1045)+1)))</f>
        <v/>
      </c>
      <c r="AX1046" s="5" t="str">
        <f>IF(OR($AB1046="", $AC1046=""), "", IF($H1046=$M$3, "", IF(OR(AX$7&lt;$AB1046, $AC1046&lt;AX$6),"", MAX(AX$10:AX1045)+1)))</f>
        <v/>
      </c>
      <c r="AY1046" s="5" t="str">
        <f>IF(OR($AB1046="", $AC1046=""), "", IF($H1046=$M$3, "", IF(OR(AY$7&lt;$AB1046, $AC1046&lt;AY$6),"", MAX(AY$10:AY1045)+1)))</f>
        <v/>
      </c>
      <c r="AZ1046" s="5" t="str">
        <f>IF(OR($AB1046="", $AC1046=""), "", IF($H1046=$M$3, "", IF(OR(AZ$7&lt;$AB1046, $AC1046&lt;AZ$6),"", MAX(AZ$10:AZ1045)+1)))</f>
        <v/>
      </c>
      <c r="BA1046" s="5" t="str">
        <f>IF(OR($AB1046="", $AC1046=""), "", IF($H1046=$M$3, "", IF(OR(BA$7&lt;$AB1046, $AC1046&lt;BA$6),"", MAX(BA$10:BA1045)+1)))</f>
        <v/>
      </c>
      <c r="BB1046" s="5" t="str">
        <f>IF(OR($AB1046="", $AC1046=""), "", IF($H1046=$M$3, "", IF(OR(BB$7&lt;$AB1046, $AC1046&lt;BB$6),"", MAX(BB$10:BB1045)+1)))</f>
        <v/>
      </c>
      <c r="BC1046" s="5" t="str">
        <f>IF(OR($AB1046="", $AC1046=""), "", IF($H1046=$M$3, "", IF(OR(BC$7&lt;$AB1046, $AC1046&lt;BC$6),"", MAX(BC$10:BC1045)+1)))</f>
        <v/>
      </c>
      <c r="BD1046" s="5" t="str">
        <f>IF(OR($AB1046="", $AC1046=""), "", IF($H1046=$M$3, "", IF(OR(BD$7&lt;$AB1046, $AC1046&lt;BD$6),"", MAX(BD$10:BD1045)+1)))</f>
        <v/>
      </c>
      <c r="BE1046" s="5" t="str">
        <f>IF(OR($AB1046="", $AC1046=""), "", IF($H1046=$M$3, "", IF(OR(BE$7&lt;$AB1046, $AC1046&lt;BE$6),"", MAX(BE$10:BE1045)+1)))</f>
        <v/>
      </c>
      <c r="BF1046" s="5" t="str">
        <f>IF(OR($AB1046="", $AC1046=""), "", IF($H1046=$M$3, "", IF(OR(BF$7&lt;$AB1046, $AC1046&lt;BF$6),"", MAX(BF$10:BF1045)+1)))</f>
        <v/>
      </c>
      <c r="BG1046" s="5" t="str">
        <f>IF(OR($AB1046="", $AC1046=""), "", IF($H1046=$M$3, "", IF(OR(BG$7&lt;$AB1046, $AC1046&lt;BG$6),"", MAX(BG$10:BG1045)+1)))</f>
        <v/>
      </c>
      <c r="BH1046" s="5" t="str">
        <f>IF(OR($AB1046="", $AC1046=""), "", IF($H1046=$M$3, "", IF(OR(BH$7&lt;$AB1046, $AC1046&lt;BH$6),"", MAX(BH$10:BH1045)+1)))</f>
        <v/>
      </c>
      <c r="BI1046" s="5" t="str">
        <f>IF(OR($AB1046="", $AC1046=""), "", IF($H1046=$M$3, "", IF(OR(BI$7&lt;$AB1046, $AC1046&lt;BI$6),"", MAX(BI$10:BI1045)+1)))</f>
        <v/>
      </c>
      <c r="BK1046" s="5" t="str" cm="1">
        <f t="array" aca="1" ref="BK1046" ca="1">IFERROR(INDEX($AE1046:$BI1046, $BJ1046, MATCH($BK$9, $AE$9:$BI$9, 0)), "")</f>
        <v/>
      </c>
    </row>
    <row r="1047" spans="1:63" x14ac:dyDescent="0.25">
      <c r="A1047" s="2"/>
      <c r="B1047" s="254"/>
      <c r="C1047" s="255"/>
      <c r="D1047" s="256"/>
      <c r="E1047" s="257"/>
      <c r="F1047" s="257"/>
      <c r="G1047" s="258"/>
      <c r="H1047" s="259"/>
      <c r="I1047" s="16"/>
      <c r="J1047" s="5" t="str">
        <f t="shared" si="139"/>
        <v/>
      </c>
      <c r="K1047" s="2"/>
      <c r="O1047" s="5" t="str">
        <f t="shared" si="137"/>
        <v/>
      </c>
      <c r="Q1047" s="5" t="str">
        <f t="shared" si="140"/>
        <v/>
      </c>
      <c r="S1047" s="5" t="str">
        <f t="shared" si="138"/>
        <v/>
      </c>
      <c r="U1047" s="64" t="str">
        <f>IF($D1047="","", IF(COUNTIF('Intro &amp; Setup'!$AW$49:$AW$88, $D1047)&gt;0, "BH", TEXT($D1047, "ddd")))</f>
        <v/>
      </c>
      <c r="V1047" s="65" t="str">
        <f>IF($G1047="", "", IF(COUNTIF('Intro &amp; Setup'!$AW$49:$AW$88, $G1047)&gt;0, "BH", TEXT($G1047, "ddd")))</f>
        <v/>
      </c>
      <c r="W1047" s="64" t="str">
        <f t="shared" si="141"/>
        <v/>
      </c>
      <c r="X1047" s="65" t="str">
        <f t="shared" si="142"/>
        <v/>
      </c>
      <c r="Y1047" s="64" t="str">
        <f>IF(F1047="", "", IF(OR(F1047&lt;'Intro &amp; Setup'!$Z$20, F1047&gt;'Intro &amp; Setup'!$Z$22), "X", ""))</f>
        <v/>
      </c>
      <c r="Z1047" s="65" t="str">
        <f>IF(G1047="", "", IF(OR(G1047&lt;'Intro &amp; Setup'!$Z$20, G1047&gt;'Intro &amp; Setup'!$Z$22), "X", ""))</f>
        <v/>
      </c>
      <c r="AB1047" s="58" t="str">
        <f t="shared" si="143"/>
        <v/>
      </c>
      <c r="AC1047" s="59" t="str">
        <f t="shared" si="144"/>
        <v/>
      </c>
      <c r="AE1047" s="5" t="str">
        <f>IF(OR($AB1047="", $AC1047=""), "", IF($H1047=$M$3, "", IF(OR(AE$7&lt;$AB1047, $AC1047&lt;AE$6),"", MAX(AE$10:AE1046)+1)))</f>
        <v/>
      </c>
      <c r="AF1047" s="5" t="str">
        <f>IF(OR($AB1047="", $AC1047=""), "", IF($H1047=$M$3, "", IF(OR(AF$7&lt;$AB1047, $AC1047&lt;AF$6),"", MAX(AF$10:AF1046)+1)))</f>
        <v/>
      </c>
      <c r="AG1047" s="5" t="str">
        <f>IF(OR($AB1047="", $AC1047=""), "", IF($H1047=$M$3, "", IF(OR(AG$7&lt;$AB1047, $AC1047&lt;AG$6),"", MAX(AG$10:AG1046)+1)))</f>
        <v/>
      </c>
      <c r="AH1047" s="5" t="str">
        <f>IF(OR($AB1047="", $AC1047=""), "", IF($H1047=$M$3, "", IF(OR(AH$7&lt;$AB1047, $AC1047&lt;AH$6),"", MAX(AH$10:AH1046)+1)))</f>
        <v/>
      </c>
      <c r="AI1047" s="5" t="str">
        <f>IF(OR($AB1047="", $AC1047=""), "", IF($H1047=$M$3, "", IF(OR(AI$7&lt;$AB1047, $AC1047&lt;AI$6),"", MAX(AI$10:AI1046)+1)))</f>
        <v/>
      </c>
      <c r="AJ1047" s="5" t="str">
        <f>IF(OR($AB1047="", $AC1047=""), "", IF($H1047=$M$3, "", IF(OR(AJ$7&lt;$AB1047, $AC1047&lt;AJ$6),"", MAX(AJ$10:AJ1046)+1)))</f>
        <v/>
      </c>
      <c r="AK1047" s="5" t="str">
        <f>IF(OR($AB1047="", $AC1047=""), "", IF($H1047=$M$3, "", IF(OR(AK$7&lt;$AB1047, $AC1047&lt;AK$6),"", MAX(AK$10:AK1046)+1)))</f>
        <v/>
      </c>
      <c r="AL1047" s="5" t="str">
        <f>IF(OR($AB1047="", $AC1047=""), "", IF($H1047=$M$3, "", IF(OR(AL$7&lt;$AB1047, $AC1047&lt;AL$6),"", MAX(AL$10:AL1046)+1)))</f>
        <v/>
      </c>
      <c r="AM1047" s="5" t="str">
        <f>IF(OR($AB1047="", $AC1047=""), "", IF($H1047=$M$3, "", IF(OR(AM$7&lt;$AB1047, $AC1047&lt;AM$6),"", MAX(AM$10:AM1046)+1)))</f>
        <v/>
      </c>
      <c r="AN1047" s="5" t="str">
        <f>IF(OR($AB1047="", $AC1047=""), "", IF($H1047=$M$3, "", IF(OR(AN$7&lt;$AB1047, $AC1047&lt;AN$6),"", MAX(AN$10:AN1046)+1)))</f>
        <v/>
      </c>
      <c r="AO1047" s="5" t="str">
        <f>IF(OR($AB1047="", $AC1047=""), "", IF($H1047=$M$3, "", IF(OR(AO$7&lt;$AB1047, $AC1047&lt;AO$6),"", MAX(AO$10:AO1046)+1)))</f>
        <v/>
      </c>
      <c r="AP1047" s="5" t="str">
        <f>IF(OR($AB1047="", $AC1047=""), "", IF($H1047=$M$3, "", IF(OR(AP$7&lt;$AB1047, $AC1047&lt;AP$6),"", MAX(AP$10:AP1046)+1)))</f>
        <v/>
      </c>
      <c r="AQ1047" s="5" t="str">
        <f>IF(OR($AB1047="", $AC1047=""), "", IF($H1047=$M$3, "", IF(OR(AQ$7&lt;$AB1047, $AC1047&lt;AQ$6),"", MAX(AQ$10:AQ1046)+1)))</f>
        <v/>
      </c>
      <c r="AR1047" s="5" t="str">
        <f>IF(OR($AB1047="", $AC1047=""), "", IF($H1047=$M$3, "", IF(OR(AR$7&lt;$AB1047, $AC1047&lt;AR$6),"", MAX(AR$10:AR1046)+1)))</f>
        <v/>
      </c>
      <c r="AS1047" s="5" t="str">
        <f>IF(OR($AB1047="", $AC1047=""), "", IF($H1047=$M$3, "", IF(OR(AS$7&lt;$AB1047, $AC1047&lt;AS$6),"", MAX(AS$10:AS1046)+1)))</f>
        <v/>
      </c>
      <c r="AT1047" s="5" t="str">
        <f>IF(OR($AB1047="", $AC1047=""), "", IF($H1047=$M$3, "", IF(OR(AT$7&lt;$AB1047, $AC1047&lt;AT$6),"", MAX(AT$10:AT1046)+1)))</f>
        <v/>
      </c>
      <c r="AU1047" s="5" t="str">
        <f>IF(OR($AB1047="", $AC1047=""), "", IF($H1047=$M$3, "", IF(OR(AU$7&lt;$AB1047, $AC1047&lt;AU$6),"", MAX(AU$10:AU1046)+1)))</f>
        <v/>
      </c>
      <c r="AV1047" s="5" t="str">
        <f>IF(OR($AB1047="", $AC1047=""), "", IF($H1047=$M$3, "", IF(OR(AV$7&lt;$AB1047, $AC1047&lt;AV$6),"", MAX(AV$10:AV1046)+1)))</f>
        <v/>
      </c>
      <c r="AW1047" s="5" t="str">
        <f>IF(OR($AB1047="", $AC1047=""), "", IF($H1047=$M$3, "", IF(OR(AW$7&lt;$AB1047, $AC1047&lt;AW$6),"", MAX(AW$10:AW1046)+1)))</f>
        <v/>
      </c>
      <c r="AX1047" s="5" t="str">
        <f>IF(OR($AB1047="", $AC1047=""), "", IF($H1047=$M$3, "", IF(OR(AX$7&lt;$AB1047, $AC1047&lt;AX$6),"", MAX(AX$10:AX1046)+1)))</f>
        <v/>
      </c>
      <c r="AY1047" s="5" t="str">
        <f>IF(OR($AB1047="", $AC1047=""), "", IF($H1047=$M$3, "", IF(OR(AY$7&lt;$AB1047, $AC1047&lt;AY$6),"", MAX(AY$10:AY1046)+1)))</f>
        <v/>
      </c>
      <c r="AZ1047" s="5" t="str">
        <f>IF(OR($AB1047="", $AC1047=""), "", IF($H1047=$M$3, "", IF(OR(AZ$7&lt;$AB1047, $AC1047&lt;AZ$6),"", MAX(AZ$10:AZ1046)+1)))</f>
        <v/>
      </c>
      <c r="BA1047" s="5" t="str">
        <f>IF(OR($AB1047="", $AC1047=""), "", IF($H1047=$M$3, "", IF(OR(BA$7&lt;$AB1047, $AC1047&lt;BA$6),"", MAX(BA$10:BA1046)+1)))</f>
        <v/>
      </c>
      <c r="BB1047" s="5" t="str">
        <f>IF(OR($AB1047="", $AC1047=""), "", IF($H1047=$M$3, "", IF(OR(BB$7&lt;$AB1047, $AC1047&lt;BB$6),"", MAX(BB$10:BB1046)+1)))</f>
        <v/>
      </c>
      <c r="BC1047" s="5" t="str">
        <f>IF(OR($AB1047="", $AC1047=""), "", IF($H1047=$M$3, "", IF(OR(BC$7&lt;$AB1047, $AC1047&lt;BC$6),"", MAX(BC$10:BC1046)+1)))</f>
        <v/>
      </c>
      <c r="BD1047" s="5" t="str">
        <f>IF(OR($AB1047="", $AC1047=""), "", IF($H1047=$M$3, "", IF(OR(BD$7&lt;$AB1047, $AC1047&lt;BD$6),"", MAX(BD$10:BD1046)+1)))</f>
        <v/>
      </c>
      <c r="BE1047" s="5" t="str">
        <f>IF(OR($AB1047="", $AC1047=""), "", IF($H1047=$M$3, "", IF(OR(BE$7&lt;$AB1047, $AC1047&lt;BE$6),"", MAX(BE$10:BE1046)+1)))</f>
        <v/>
      </c>
      <c r="BF1047" s="5" t="str">
        <f>IF(OR($AB1047="", $AC1047=""), "", IF($H1047=$M$3, "", IF(OR(BF$7&lt;$AB1047, $AC1047&lt;BF$6),"", MAX(BF$10:BF1046)+1)))</f>
        <v/>
      </c>
      <c r="BG1047" s="5" t="str">
        <f>IF(OR($AB1047="", $AC1047=""), "", IF($H1047=$M$3, "", IF(OR(BG$7&lt;$AB1047, $AC1047&lt;BG$6),"", MAX(BG$10:BG1046)+1)))</f>
        <v/>
      </c>
      <c r="BH1047" s="5" t="str">
        <f>IF(OR($AB1047="", $AC1047=""), "", IF($H1047=$M$3, "", IF(OR(BH$7&lt;$AB1047, $AC1047&lt;BH$6),"", MAX(BH$10:BH1046)+1)))</f>
        <v/>
      </c>
      <c r="BI1047" s="5" t="str">
        <f>IF(OR($AB1047="", $AC1047=""), "", IF($H1047=$M$3, "", IF(OR(BI$7&lt;$AB1047, $AC1047&lt;BI$6),"", MAX(BI$10:BI1046)+1)))</f>
        <v/>
      </c>
      <c r="BK1047" s="5" t="str" cm="1">
        <f t="array" aca="1" ref="BK1047" ca="1">IFERROR(INDEX($AE1047:$BI1047, $BJ1047, MATCH($BK$9, $AE$9:$BI$9, 0)), "")</f>
        <v/>
      </c>
    </row>
    <row r="1048" spans="1:63" x14ac:dyDescent="0.25">
      <c r="A1048" s="2"/>
      <c r="B1048" s="254"/>
      <c r="C1048" s="255"/>
      <c r="D1048" s="256"/>
      <c r="E1048" s="257"/>
      <c r="F1048" s="257"/>
      <c r="G1048" s="258"/>
      <c r="H1048" s="259"/>
      <c r="I1048" s="16"/>
      <c r="J1048" s="5" t="str">
        <f t="shared" si="139"/>
        <v/>
      </c>
      <c r="K1048" s="2"/>
      <c r="O1048" s="5" t="str">
        <f t="shared" si="137"/>
        <v/>
      </c>
      <c r="Q1048" s="5" t="str">
        <f t="shared" si="140"/>
        <v/>
      </c>
      <c r="S1048" s="5" t="str">
        <f t="shared" si="138"/>
        <v/>
      </c>
      <c r="U1048" s="64" t="str">
        <f>IF($D1048="","", IF(COUNTIF('Intro &amp; Setup'!$AW$49:$AW$88, $D1048)&gt;0, "BH", TEXT($D1048, "ddd")))</f>
        <v/>
      </c>
      <c r="V1048" s="65" t="str">
        <f>IF($G1048="", "", IF(COUNTIF('Intro &amp; Setup'!$AW$49:$AW$88, $G1048)&gt;0, "BH", TEXT($G1048, "ddd")))</f>
        <v/>
      </c>
      <c r="W1048" s="64" t="str">
        <f t="shared" si="141"/>
        <v/>
      </c>
      <c r="X1048" s="65" t="str">
        <f t="shared" si="142"/>
        <v/>
      </c>
      <c r="Y1048" s="64" t="str">
        <f>IF(F1048="", "", IF(OR(F1048&lt;'Intro &amp; Setup'!$Z$20, F1048&gt;'Intro &amp; Setup'!$Z$22), "X", ""))</f>
        <v/>
      </c>
      <c r="Z1048" s="65" t="str">
        <f>IF(G1048="", "", IF(OR(G1048&lt;'Intro &amp; Setup'!$Z$20, G1048&gt;'Intro &amp; Setup'!$Z$22), "X", ""))</f>
        <v/>
      </c>
      <c r="AB1048" s="58" t="str">
        <f t="shared" si="143"/>
        <v/>
      </c>
      <c r="AC1048" s="59" t="str">
        <f t="shared" si="144"/>
        <v/>
      </c>
      <c r="AE1048" s="5" t="str">
        <f>IF(OR($AB1048="", $AC1048=""), "", IF($H1048=$M$3, "", IF(OR(AE$7&lt;$AB1048, $AC1048&lt;AE$6),"", MAX(AE$10:AE1047)+1)))</f>
        <v/>
      </c>
      <c r="AF1048" s="5" t="str">
        <f>IF(OR($AB1048="", $AC1048=""), "", IF($H1048=$M$3, "", IF(OR(AF$7&lt;$AB1048, $AC1048&lt;AF$6),"", MAX(AF$10:AF1047)+1)))</f>
        <v/>
      </c>
      <c r="AG1048" s="5" t="str">
        <f>IF(OR($AB1048="", $AC1048=""), "", IF($H1048=$M$3, "", IF(OR(AG$7&lt;$AB1048, $AC1048&lt;AG$6),"", MAX(AG$10:AG1047)+1)))</f>
        <v/>
      </c>
      <c r="AH1048" s="5" t="str">
        <f>IF(OR($AB1048="", $AC1048=""), "", IF($H1048=$M$3, "", IF(OR(AH$7&lt;$AB1048, $AC1048&lt;AH$6),"", MAX(AH$10:AH1047)+1)))</f>
        <v/>
      </c>
      <c r="AI1048" s="5" t="str">
        <f>IF(OR($AB1048="", $AC1048=""), "", IF($H1048=$M$3, "", IF(OR(AI$7&lt;$AB1048, $AC1048&lt;AI$6),"", MAX(AI$10:AI1047)+1)))</f>
        <v/>
      </c>
      <c r="AJ1048" s="5" t="str">
        <f>IF(OR($AB1048="", $AC1048=""), "", IF($H1048=$M$3, "", IF(OR(AJ$7&lt;$AB1048, $AC1048&lt;AJ$6),"", MAX(AJ$10:AJ1047)+1)))</f>
        <v/>
      </c>
      <c r="AK1048" s="5" t="str">
        <f>IF(OR($AB1048="", $AC1048=""), "", IF($H1048=$M$3, "", IF(OR(AK$7&lt;$AB1048, $AC1048&lt;AK$6),"", MAX(AK$10:AK1047)+1)))</f>
        <v/>
      </c>
      <c r="AL1048" s="5" t="str">
        <f>IF(OR($AB1048="", $AC1048=""), "", IF($H1048=$M$3, "", IF(OR(AL$7&lt;$AB1048, $AC1048&lt;AL$6),"", MAX(AL$10:AL1047)+1)))</f>
        <v/>
      </c>
      <c r="AM1048" s="5" t="str">
        <f>IF(OR($AB1048="", $AC1048=""), "", IF($H1048=$M$3, "", IF(OR(AM$7&lt;$AB1048, $AC1048&lt;AM$6),"", MAX(AM$10:AM1047)+1)))</f>
        <v/>
      </c>
      <c r="AN1048" s="5" t="str">
        <f>IF(OR($AB1048="", $AC1048=""), "", IF($H1048=$M$3, "", IF(OR(AN$7&lt;$AB1048, $AC1048&lt;AN$6),"", MAX(AN$10:AN1047)+1)))</f>
        <v/>
      </c>
      <c r="AO1048" s="5" t="str">
        <f>IF(OR($AB1048="", $AC1048=""), "", IF($H1048=$M$3, "", IF(OR(AO$7&lt;$AB1048, $AC1048&lt;AO$6),"", MAX(AO$10:AO1047)+1)))</f>
        <v/>
      </c>
      <c r="AP1048" s="5" t="str">
        <f>IF(OR($AB1048="", $AC1048=""), "", IF($H1048=$M$3, "", IF(OR(AP$7&lt;$AB1048, $AC1048&lt;AP$6),"", MAX(AP$10:AP1047)+1)))</f>
        <v/>
      </c>
      <c r="AQ1048" s="5" t="str">
        <f>IF(OR($AB1048="", $AC1048=""), "", IF($H1048=$M$3, "", IF(OR(AQ$7&lt;$AB1048, $AC1048&lt;AQ$6),"", MAX(AQ$10:AQ1047)+1)))</f>
        <v/>
      </c>
      <c r="AR1048" s="5" t="str">
        <f>IF(OR($AB1048="", $AC1048=""), "", IF($H1048=$M$3, "", IF(OR(AR$7&lt;$AB1048, $AC1048&lt;AR$6),"", MAX(AR$10:AR1047)+1)))</f>
        <v/>
      </c>
      <c r="AS1048" s="5" t="str">
        <f>IF(OR($AB1048="", $AC1048=""), "", IF($H1048=$M$3, "", IF(OR(AS$7&lt;$AB1048, $AC1048&lt;AS$6),"", MAX(AS$10:AS1047)+1)))</f>
        <v/>
      </c>
      <c r="AT1048" s="5" t="str">
        <f>IF(OR($AB1048="", $AC1048=""), "", IF($H1048=$M$3, "", IF(OR(AT$7&lt;$AB1048, $AC1048&lt;AT$6),"", MAX(AT$10:AT1047)+1)))</f>
        <v/>
      </c>
      <c r="AU1048" s="5" t="str">
        <f>IF(OR($AB1048="", $AC1048=""), "", IF($H1048=$M$3, "", IF(OR(AU$7&lt;$AB1048, $AC1048&lt;AU$6),"", MAX(AU$10:AU1047)+1)))</f>
        <v/>
      </c>
      <c r="AV1048" s="5" t="str">
        <f>IF(OR($AB1048="", $AC1048=""), "", IF($H1048=$M$3, "", IF(OR(AV$7&lt;$AB1048, $AC1048&lt;AV$6),"", MAX(AV$10:AV1047)+1)))</f>
        <v/>
      </c>
      <c r="AW1048" s="5" t="str">
        <f>IF(OR($AB1048="", $AC1048=""), "", IF($H1048=$M$3, "", IF(OR(AW$7&lt;$AB1048, $AC1048&lt;AW$6),"", MAX(AW$10:AW1047)+1)))</f>
        <v/>
      </c>
      <c r="AX1048" s="5" t="str">
        <f>IF(OR($AB1048="", $AC1048=""), "", IF($H1048=$M$3, "", IF(OR(AX$7&lt;$AB1048, $AC1048&lt;AX$6),"", MAX(AX$10:AX1047)+1)))</f>
        <v/>
      </c>
      <c r="AY1048" s="5" t="str">
        <f>IF(OR($AB1048="", $AC1048=""), "", IF($H1048=$M$3, "", IF(OR(AY$7&lt;$AB1048, $AC1048&lt;AY$6),"", MAX(AY$10:AY1047)+1)))</f>
        <v/>
      </c>
      <c r="AZ1048" s="5" t="str">
        <f>IF(OR($AB1048="", $AC1048=""), "", IF($H1048=$M$3, "", IF(OR(AZ$7&lt;$AB1048, $AC1048&lt;AZ$6),"", MAX(AZ$10:AZ1047)+1)))</f>
        <v/>
      </c>
      <c r="BA1048" s="5" t="str">
        <f>IF(OR($AB1048="", $AC1048=""), "", IF($H1048=$M$3, "", IF(OR(BA$7&lt;$AB1048, $AC1048&lt;BA$6),"", MAX(BA$10:BA1047)+1)))</f>
        <v/>
      </c>
      <c r="BB1048" s="5" t="str">
        <f>IF(OR($AB1048="", $AC1048=""), "", IF($H1048=$M$3, "", IF(OR(BB$7&lt;$AB1048, $AC1048&lt;BB$6),"", MAX(BB$10:BB1047)+1)))</f>
        <v/>
      </c>
      <c r="BC1048" s="5" t="str">
        <f>IF(OR($AB1048="", $AC1048=""), "", IF($H1048=$M$3, "", IF(OR(BC$7&lt;$AB1048, $AC1048&lt;BC$6),"", MAX(BC$10:BC1047)+1)))</f>
        <v/>
      </c>
      <c r="BD1048" s="5" t="str">
        <f>IF(OR($AB1048="", $AC1048=""), "", IF($H1048=$M$3, "", IF(OR(BD$7&lt;$AB1048, $AC1048&lt;BD$6),"", MAX(BD$10:BD1047)+1)))</f>
        <v/>
      </c>
      <c r="BE1048" s="5" t="str">
        <f>IF(OR($AB1048="", $AC1048=""), "", IF($H1048=$M$3, "", IF(OR(BE$7&lt;$AB1048, $AC1048&lt;BE$6),"", MAX(BE$10:BE1047)+1)))</f>
        <v/>
      </c>
      <c r="BF1048" s="5" t="str">
        <f>IF(OR($AB1048="", $AC1048=""), "", IF($H1048=$M$3, "", IF(OR(BF$7&lt;$AB1048, $AC1048&lt;BF$6),"", MAX(BF$10:BF1047)+1)))</f>
        <v/>
      </c>
      <c r="BG1048" s="5" t="str">
        <f>IF(OR($AB1048="", $AC1048=""), "", IF($H1048=$M$3, "", IF(OR(BG$7&lt;$AB1048, $AC1048&lt;BG$6),"", MAX(BG$10:BG1047)+1)))</f>
        <v/>
      </c>
      <c r="BH1048" s="5" t="str">
        <f>IF(OR($AB1048="", $AC1048=""), "", IF($H1048=$M$3, "", IF(OR(BH$7&lt;$AB1048, $AC1048&lt;BH$6),"", MAX(BH$10:BH1047)+1)))</f>
        <v/>
      </c>
      <c r="BI1048" s="5" t="str">
        <f>IF(OR($AB1048="", $AC1048=""), "", IF($H1048=$M$3, "", IF(OR(BI$7&lt;$AB1048, $AC1048&lt;BI$6),"", MAX(BI$10:BI1047)+1)))</f>
        <v/>
      </c>
      <c r="BK1048" s="5" t="str" cm="1">
        <f t="array" aca="1" ref="BK1048" ca="1">IFERROR(INDEX($AE1048:$BI1048, $BJ1048, MATCH($BK$9, $AE$9:$BI$9, 0)), "")</f>
        <v/>
      </c>
    </row>
    <row r="1049" spans="1:63" x14ac:dyDescent="0.25">
      <c r="A1049" s="2"/>
      <c r="B1049" s="254"/>
      <c r="C1049" s="255"/>
      <c r="D1049" s="256"/>
      <c r="E1049" s="257"/>
      <c r="F1049" s="257"/>
      <c r="G1049" s="258"/>
      <c r="H1049" s="259"/>
      <c r="I1049" s="16"/>
      <c r="J1049" s="5" t="str">
        <f t="shared" si="139"/>
        <v/>
      </c>
      <c r="K1049" s="2"/>
      <c r="O1049" s="5" t="str">
        <f t="shared" si="137"/>
        <v/>
      </c>
      <c r="Q1049" s="5" t="str">
        <f t="shared" si="140"/>
        <v/>
      </c>
      <c r="S1049" s="5" t="str">
        <f t="shared" si="138"/>
        <v/>
      </c>
      <c r="U1049" s="64" t="str">
        <f>IF($D1049="","", IF(COUNTIF('Intro &amp; Setup'!$AW$49:$AW$88, $D1049)&gt;0, "BH", TEXT($D1049, "ddd")))</f>
        <v/>
      </c>
      <c r="V1049" s="65" t="str">
        <f>IF($G1049="", "", IF(COUNTIF('Intro &amp; Setup'!$AW$49:$AW$88, $G1049)&gt;0, "BH", TEXT($G1049, "ddd")))</f>
        <v/>
      </c>
      <c r="W1049" s="64" t="str">
        <f t="shared" si="141"/>
        <v/>
      </c>
      <c r="X1049" s="65" t="str">
        <f t="shared" si="142"/>
        <v/>
      </c>
      <c r="Y1049" s="64" t="str">
        <f>IF(F1049="", "", IF(OR(F1049&lt;'Intro &amp; Setup'!$Z$20, F1049&gt;'Intro &amp; Setup'!$Z$22), "X", ""))</f>
        <v/>
      </c>
      <c r="Z1049" s="65" t="str">
        <f>IF(G1049="", "", IF(OR(G1049&lt;'Intro &amp; Setup'!$Z$20, G1049&gt;'Intro &amp; Setup'!$Z$22), "X", ""))</f>
        <v/>
      </c>
      <c r="AB1049" s="58" t="str">
        <f t="shared" si="143"/>
        <v/>
      </c>
      <c r="AC1049" s="59" t="str">
        <f t="shared" si="144"/>
        <v/>
      </c>
      <c r="AE1049" s="5" t="str">
        <f>IF(OR($AB1049="", $AC1049=""), "", IF($H1049=$M$3, "", IF(OR(AE$7&lt;$AB1049, $AC1049&lt;AE$6),"", MAX(AE$10:AE1048)+1)))</f>
        <v/>
      </c>
      <c r="AF1049" s="5" t="str">
        <f>IF(OR($AB1049="", $AC1049=""), "", IF($H1049=$M$3, "", IF(OR(AF$7&lt;$AB1049, $AC1049&lt;AF$6),"", MAX(AF$10:AF1048)+1)))</f>
        <v/>
      </c>
      <c r="AG1049" s="5" t="str">
        <f>IF(OR($AB1049="", $AC1049=""), "", IF($H1049=$M$3, "", IF(OR(AG$7&lt;$AB1049, $AC1049&lt;AG$6),"", MAX(AG$10:AG1048)+1)))</f>
        <v/>
      </c>
      <c r="AH1049" s="5" t="str">
        <f>IF(OR($AB1049="", $AC1049=""), "", IF($H1049=$M$3, "", IF(OR(AH$7&lt;$AB1049, $AC1049&lt;AH$6),"", MAX(AH$10:AH1048)+1)))</f>
        <v/>
      </c>
      <c r="AI1049" s="5" t="str">
        <f>IF(OR($AB1049="", $AC1049=""), "", IF($H1049=$M$3, "", IF(OR(AI$7&lt;$AB1049, $AC1049&lt;AI$6),"", MAX(AI$10:AI1048)+1)))</f>
        <v/>
      </c>
      <c r="AJ1049" s="5" t="str">
        <f>IF(OR($AB1049="", $AC1049=""), "", IF($H1049=$M$3, "", IF(OR(AJ$7&lt;$AB1049, $AC1049&lt;AJ$6),"", MAX(AJ$10:AJ1048)+1)))</f>
        <v/>
      </c>
      <c r="AK1049" s="5" t="str">
        <f>IF(OR($AB1049="", $AC1049=""), "", IF($H1049=$M$3, "", IF(OR(AK$7&lt;$AB1049, $AC1049&lt;AK$6),"", MAX(AK$10:AK1048)+1)))</f>
        <v/>
      </c>
      <c r="AL1049" s="5" t="str">
        <f>IF(OR($AB1049="", $AC1049=""), "", IF($H1049=$M$3, "", IF(OR(AL$7&lt;$AB1049, $AC1049&lt;AL$6),"", MAX(AL$10:AL1048)+1)))</f>
        <v/>
      </c>
      <c r="AM1049" s="5" t="str">
        <f>IF(OR($AB1049="", $AC1049=""), "", IF($H1049=$M$3, "", IF(OR(AM$7&lt;$AB1049, $AC1049&lt;AM$6),"", MAX(AM$10:AM1048)+1)))</f>
        <v/>
      </c>
      <c r="AN1049" s="5" t="str">
        <f>IF(OR($AB1049="", $AC1049=""), "", IF($H1049=$M$3, "", IF(OR(AN$7&lt;$AB1049, $AC1049&lt;AN$6),"", MAX(AN$10:AN1048)+1)))</f>
        <v/>
      </c>
      <c r="AO1049" s="5" t="str">
        <f>IF(OR($AB1049="", $AC1049=""), "", IF($H1049=$M$3, "", IF(OR(AO$7&lt;$AB1049, $AC1049&lt;AO$6),"", MAX(AO$10:AO1048)+1)))</f>
        <v/>
      </c>
      <c r="AP1049" s="5" t="str">
        <f>IF(OR($AB1049="", $AC1049=""), "", IF($H1049=$M$3, "", IF(OR(AP$7&lt;$AB1049, $AC1049&lt;AP$6),"", MAX(AP$10:AP1048)+1)))</f>
        <v/>
      </c>
      <c r="AQ1049" s="5" t="str">
        <f>IF(OR($AB1049="", $AC1049=""), "", IF($H1049=$M$3, "", IF(OR(AQ$7&lt;$AB1049, $AC1049&lt;AQ$6),"", MAX(AQ$10:AQ1048)+1)))</f>
        <v/>
      </c>
      <c r="AR1049" s="5" t="str">
        <f>IF(OR($AB1049="", $AC1049=""), "", IF($H1049=$M$3, "", IF(OR(AR$7&lt;$AB1049, $AC1049&lt;AR$6),"", MAX(AR$10:AR1048)+1)))</f>
        <v/>
      </c>
      <c r="AS1049" s="5" t="str">
        <f>IF(OR($AB1049="", $AC1049=""), "", IF($H1049=$M$3, "", IF(OR(AS$7&lt;$AB1049, $AC1049&lt;AS$6),"", MAX(AS$10:AS1048)+1)))</f>
        <v/>
      </c>
      <c r="AT1049" s="5" t="str">
        <f>IF(OR($AB1049="", $AC1049=""), "", IF($H1049=$M$3, "", IF(OR(AT$7&lt;$AB1049, $AC1049&lt;AT$6),"", MAX(AT$10:AT1048)+1)))</f>
        <v/>
      </c>
      <c r="AU1049" s="5" t="str">
        <f>IF(OR($AB1049="", $AC1049=""), "", IF($H1049=$M$3, "", IF(OR(AU$7&lt;$AB1049, $AC1049&lt;AU$6),"", MAX(AU$10:AU1048)+1)))</f>
        <v/>
      </c>
      <c r="AV1049" s="5" t="str">
        <f>IF(OR($AB1049="", $AC1049=""), "", IF($H1049=$M$3, "", IF(OR(AV$7&lt;$AB1049, $AC1049&lt;AV$6),"", MAX(AV$10:AV1048)+1)))</f>
        <v/>
      </c>
      <c r="AW1049" s="5" t="str">
        <f>IF(OR($AB1049="", $AC1049=""), "", IF($H1049=$M$3, "", IF(OR(AW$7&lt;$AB1049, $AC1049&lt;AW$6),"", MAX(AW$10:AW1048)+1)))</f>
        <v/>
      </c>
      <c r="AX1049" s="5" t="str">
        <f>IF(OR($AB1049="", $AC1049=""), "", IF($H1049=$M$3, "", IF(OR(AX$7&lt;$AB1049, $AC1049&lt;AX$6),"", MAX(AX$10:AX1048)+1)))</f>
        <v/>
      </c>
      <c r="AY1049" s="5" t="str">
        <f>IF(OR($AB1049="", $AC1049=""), "", IF($H1049=$M$3, "", IF(OR(AY$7&lt;$AB1049, $AC1049&lt;AY$6),"", MAX(AY$10:AY1048)+1)))</f>
        <v/>
      </c>
      <c r="AZ1049" s="5" t="str">
        <f>IF(OR($AB1049="", $AC1049=""), "", IF($H1049=$M$3, "", IF(OR(AZ$7&lt;$AB1049, $AC1049&lt;AZ$6),"", MAX(AZ$10:AZ1048)+1)))</f>
        <v/>
      </c>
      <c r="BA1049" s="5" t="str">
        <f>IF(OR($AB1049="", $AC1049=""), "", IF($H1049=$M$3, "", IF(OR(BA$7&lt;$AB1049, $AC1049&lt;BA$6),"", MAX(BA$10:BA1048)+1)))</f>
        <v/>
      </c>
      <c r="BB1049" s="5" t="str">
        <f>IF(OR($AB1049="", $AC1049=""), "", IF($H1049=$M$3, "", IF(OR(BB$7&lt;$AB1049, $AC1049&lt;BB$6),"", MAX(BB$10:BB1048)+1)))</f>
        <v/>
      </c>
      <c r="BC1049" s="5" t="str">
        <f>IF(OR($AB1049="", $AC1049=""), "", IF($H1049=$M$3, "", IF(OR(BC$7&lt;$AB1049, $AC1049&lt;BC$6),"", MAX(BC$10:BC1048)+1)))</f>
        <v/>
      </c>
      <c r="BD1049" s="5" t="str">
        <f>IF(OR($AB1049="", $AC1049=""), "", IF($H1049=$M$3, "", IF(OR(BD$7&lt;$AB1049, $AC1049&lt;BD$6),"", MAX(BD$10:BD1048)+1)))</f>
        <v/>
      </c>
      <c r="BE1049" s="5" t="str">
        <f>IF(OR($AB1049="", $AC1049=""), "", IF($H1049=$M$3, "", IF(OR(BE$7&lt;$AB1049, $AC1049&lt;BE$6),"", MAX(BE$10:BE1048)+1)))</f>
        <v/>
      </c>
      <c r="BF1049" s="5" t="str">
        <f>IF(OR($AB1049="", $AC1049=""), "", IF($H1049=$M$3, "", IF(OR(BF$7&lt;$AB1049, $AC1049&lt;BF$6),"", MAX(BF$10:BF1048)+1)))</f>
        <v/>
      </c>
      <c r="BG1049" s="5" t="str">
        <f>IF(OR($AB1049="", $AC1049=""), "", IF($H1049=$M$3, "", IF(OR(BG$7&lt;$AB1049, $AC1049&lt;BG$6),"", MAX(BG$10:BG1048)+1)))</f>
        <v/>
      </c>
      <c r="BH1049" s="5" t="str">
        <f>IF(OR($AB1049="", $AC1049=""), "", IF($H1049=$M$3, "", IF(OR(BH$7&lt;$AB1049, $AC1049&lt;BH$6),"", MAX(BH$10:BH1048)+1)))</f>
        <v/>
      </c>
      <c r="BI1049" s="5" t="str">
        <f>IF(OR($AB1049="", $AC1049=""), "", IF($H1049=$M$3, "", IF(OR(BI$7&lt;$AB1049, $AC1049&lt;BI$6),"", MAX(BI$10:BI1048)+1)))</f>
        <v/>
      </c>
      <c r="BK1049" s="5" t="str" cm="1">
        <f t="array" aca="1" ref="BK1049" ca="1">IFERROR(INDEX($AE1049:$BI1049, $BJ1049, MATCH($BK$9, $AE$9:$BI$9, 0)), "")</f>
        <v/>
      </c>
    </row>
    <row r="1050" spans="1:63" x14ac:dyDescent="0.25">
      <c r="A1050" s="2"/>
      <c r="B1050" s="254"/>
      <c r="C1050" s="255"/>
      <c r="D1050" s="256"/>
      <c r="E1050" s="257"/>
      <c r="F1050" s="257"/>
      <c r="G1050" s="258"/>
      <c r="H1050" s="259"/>
      <c r="I1050" s="16"/>
      <c r="J1050" s="5" t="str">
        <f t="shared" si="139"/>
        <v/>
      </c>
      <c r="K1050" s="2"/>
      <c r="O1050" s="5" t="str">
        <f t="shared" si="137"/>
        <v/>
      </c>
      <c r="Q1050" s="5" t="str">
        <f t="shared" si="140"/>
        <v/>
      </c>
      <c r="S1050" s="5" t="str">
        <f t="shared" si="138"/>
        <v/>
      </c>
      <c r="U1050" s="64" t="str">
        <f>IF($D1050="","", IF(COUNTIF('Intro &amp; Setup'!$AW$49:$AW$88, $D1050)&gt;0, "BH", TEXT($D1050, "ddd")))</f>
        <v/>
      </c>
      <c r="V1050" s="65" t="str">
        <f>IF($G1050="", "", IF(COUNTIF('Intro &amp; Setup'!$AW$49:$AW$88, $G1050)&gt;0, "BH", TEXT($G1050, "ddd")))</f>
        <v/>
      </c>
      <c r="W1050" s="64" t="str">
        <f t="shared" si="141"/>
        <v/>
      </c>
      <c r="X1050" s="65" t="str">
        <f t="shared" si="142"/>
        <v/>
      </c>
      <c r="Y1050" s="64" t="str">
        <f>IF(F1050="", "", IF(OR(F1050&lt;'Intro &amp; Setup'!$Z$20, F1050&gt;'Intro &amp; Setup'!$Z$22), "X", ""))</f>
        <v/>
      </c>
      <c r="Z1050" s="65" t="str">
        <f>IF(G1050="", "", IF(OR(G1050&lt;'Intro &amp; Setup'!$Z$20, G1050&gt;'Intro &amp; Setup'!$Z$22), "X", ""))</f>
        <v/>
      </c>
      <c r="AB1050" s="58" t="str">
        <f t="shared" si="143"/>
        <v/>
      </c>
      <c r="AC1050" s="59" t="str">
        <f t="shared" si="144"/>
        <v/>
      </c>
      <c r="AE1050" s="5" t="str">
        <f>IF(OR($AB1050="", $AC1050=""), "", IF($H1050=$M$3, "", IF(OR(AE$7&lt;$AB1050, $AC1050&lt;AE$6),"", MAX(AE$10:AE1049)+1)))</f>
        <v/>
      </c>
      <c r="AF1050" s="5" t="str">
        <f>IF(OR($AB1050="", $AC1050=""), "", IF($H1050=$M$3, "", IF(OR(AF$7&lt;$AB1050, $AC1050&lt;AF$6),"", MAX(AF$10:AF1049)+1)))</f>
        <v/>
      </c>
      <c r="AG1050" s="5" t="str">
        <f>IF(OR($AB1050="", $AC1050=""), "", IF($H1050=$M$3, "", IF(OR(AG$7&lt;$AB1050, $AC1050&lt;AG$6),"", MAX(AG$10:AG1049)+1)))</f>
        <v/>
      </c>
      <c r="AH1050" s="5" t="str">
        <f>IF(OR($AB1050="", $AC1050=""), "", IF($H1050=$M$3, "", IF(OR(AH$7&lt;$AB1050, $AC1050&lt;AH$6),"", MAX(AH$10:AH1049)+1)))</f>
        <v/>
      </c>
      <c r="AI1050" s="5" t="str">
        <f>IF(OR($AB1050="", $AC1050=""), "", IF($H1050=$M$3, "", IF(OR(AI$7&lt;$AB1050, $AC1050&lt;AI$6),"", MAX(AI$10:AI1049)+1)))</f>
        <v/>
      </c>
      <c r="AJ1050" s="5" t="str">
        <f>IF(OR($AB1050="", $AC1050=""), "", IF($H1050=$M$3, "", IF(OR(AJ$7&lt;$AB1050, $AC1050&lt;AJ$6),"", MAX(AJ$10:AJ1049)+1)))</f>
        <v/>
      </c>
      <c r="AK1050" s="5" t="str">
        <f>IF(OR($AB1050="", $AC1050=""), "", IF($H1050=$M$3, "", IF(OR(AK$7&lt;$AB1050, $AC1050&lt;AK$6),"", MAX(AK$10:AK1049)+1)))</f>
        <v/>
      </c>
      <c r="AL1050" s="5" t="str">
        <f>IF(OR($AB1050="", $AC1050=""), "", IF($H1050=$M$3, "", IF(OR(AL$7&lt;$AB1050, $AC1050&lt;AL$6),"", MAX(AL$10:AL1049)+1)))</f>
        <v/>
      </c>
      <c r="AM1050" s="5" t="str">
        <f>IF(OR($AB1050="", $AC1050=""), "", IF($H1050=$M$3, "", IF(OR(AM$7&lt;$AB1050, $AC1050&lt;AM$6),"", MAX(AM$10:AM1049)+1)))</f>
        <v/>
      </c>
      <c r="AN1050" s="5" t="str">
        <f>IF(OR($AB1050="", $AC1050=""), "", IF($H1050=$M$3, "", IF(OR(AN$7&lt;$AB1050, $AC1050&lt;AN$6),"", MAX(AN$10:AN1049)+1)))</f>
        <v/>
      </c>
      <c r="AO1050" s="5" t="str">
        <f>IF(OR($AB1050="", $AC1050=""), "", IF($H1050=$M$3, "", IF(OR(AO$7&lt;$AB1050, $AC1050&lt;AO$6),"", MAX(AO$10:AO1049)+1)))</f>
        <v/>
      </c>
      <c r="AP1050" s="5" t="str">
        <f>IF(OR($AB1050="", $AC1050=""), "", IF($H1050=$M$3, "", IF(OR(AP$7&lt;$AB1050, $AC1050&lt;AP$6),"", MAX(AP$10:AP1049)+1)))</f>
        <v/>
      </c>
      <c r="AQ1050" s="5" t="str">
        <f>IF(OR($AB1050="", $AC1050=""), "", IF($H1050=$M$3, "", IF(OR(AQ$7&lt;$AB1050, $AC1050&lt;AQ$6),"", MAX(AQ$10:AQ1049)+1)))</f>
        <v/>
      </c>
      <c r="AR1050" s="5" t="str">
        <f>IF(OR($AB1050="", $AC1050=""), "", IF($H1050=$M$3, "", IF(OR(AR$7&lt;$AB1050, $AC1050&lt;AR$6),"", MAX(AR$10:AR1049)+1)))</f>
        <v/>
      </c>
      <c r="AS1050" s="5" t="str">
        <f>IF(OR($AB1050="", $AC1050=""), "", IF($H1050=$M$3, "", IF(OR(AS$7&lt;$AB1050, $AC1050&lt;AS$6),"", MAX(AS$10:AS1049)+1)))</f>
        <v/>
      </c>
      <c r="AT1050" s="5" t="str">
        <f>IF(OR($AB1050="", $AC1050=""), "", IF($H1050=$M$3, "", IF(OR(AT$7&lt;$AB1050, $AC1050&lt;AT$6),"", MAX(AT$10:AT1049)+1)))</f>
        <v/>
      </c>
      <c r="AU1050" s="5" t="str">
        <f>IF(OR($AB1050="", $AC1050=""), "", IF($H1050=$M$3, "", IF(OR(AU$7&lt;$AB1050, $AC1050&lt;AU$6),"", MAX(AU$10:AU1049)+1)))</f>
        <v/>
      </c>
      <c r="AV1050" s="5" t="str">
        <f>IF(OR($AB1050="", $AC1050=""), "", IF($H1050=$M$3, "", IF(OR(AV$7&lt;$AB1050, $AC1050&lt;AV$6),"", MAX(AV$10:AV1049)+1)))</f>
        <v/>
      </c>
      <c r="AW1050" s="5" t="str">
        <f>IF(OR($AB1050="", $AC1050=""), "", IF($H1050=$M$3, "", IF(OR(AW$7&lt;$AB1050, $AC1050&lt;AW$6),"", MAX(AW$10:AW1049)+1)))</f>
        <v/>
      </c>
      <c r="AX1050" s="5" t="str">
        <f>IF(OR($AB1050="", $AC1050=""), "", IF($H1050=$M$3, "", IF(OR(AX$7&lt;$AB1050, $AC1050&lt;AX$6),"", MAX(AX$10:AX1049)+1)))</f>
        <v/>
      </c>
      <c r="AY1050" s="5" t="str">
        <f>IF(OR($AB1050="", $AC1050=""), "", IF($H1050=$M$3, "", IF(OR(AY$7&lt;$AB1050, $AC1050&lt;AY$6),"", MAX(AY$10:AY1049)+1)))</f>
        <v/>
      </c>
      <c r="AZ1050" s="5" t="str">
        <f>IF(OR($AB1050="", $AC1050=""), "", IF($H1050=$M$3, "", IF(OR(AZ$7&lt;$AB1050, $AC1050&lt;AZ$6),"", MAX(AZ$10:AZ1049)+1)))</f>
        <v/>
      </c>
      <c r="BA1050" s="5" t="str">
        <f>IF(OR($AB1050="", $AC1050=""), "", IF($H1050=$M$3, "", IF(OR(BA$7&lt;$AB1050, $AC1050&lt;BA$6),"", MAX(BA$10:BA1049)+1)))</f>
        <v/>
      </c>
      <c r="BB1050" s="5" t="str">
        <f>IF(OR($AB1050="", $AC1050=""), "", IF($H1050=$M$3, "", IF(OR(BB$7&lt;$AB1050, $AC1050&lt;BB$6),"", MAX(BB$10:BB1049)+1)))</f>
        <v/>
      </c>
      <c r="BC1050" s="5" t="str">
        <f>IF(OR($AB1050="", $AC1050=""), "", IF($H1050=$M$3, "", IF(OR(BC$7&lt;$AB1050, $AC1050&lt;BC$6),"", MAX(BC$10:BC1049)+1)))</f>
        <v/>
      </c>
      <c r="BD1050" s="5" t="str">
        <f>IF(OR($AB1050="", $AC1050=""), "", IF($H1050=$M$3, "", IF(OR(BD$7&lt;$AB1050, $AC1050&lt;BD$6),"", MAX(BD$10:BD1049)+1)))</f>
        <v/>
      </c>
      <c r="BE1050" s="5" t="str">
        <f>IF(OR($AB1050="", $AC1050=""), "", IF($H1050=$M$3, "", IF(OR(BE$7&lt;$AB1050, $AC1050&lt;BE$6),"", MAX(BE$10:BE1049)+1)))</f>
        <v/>
      </c>
      <c r="BF1050" s="5" t="str">
        <f>IF(OR($AB1050="", $AC1050=""), "", IF($H1050=$M$3, "", IF(OR(BF$7&lt;$AB1050, $AC1050&lt;BF$6),"", MAX(BF$10:BF1049)+1)))</f>
        <v/>
      </c>
      <c r="BG1050" s="5" t="str">
        <f>IF(OR($AB1050="", $AC1050=""), "", IF($H1050=$M$3, "", IF(OR(BG$7&lt;$AB1050, $AC1050&lt;BG$6),"", MAX(BG$10:BG1049)+1)))</f>
        <v/>
      </c>
      <c r="BH1050" s="5" t="str">
        <f>IF(OR($AB1050="", $AC1050=""), "", IF($H1050=$M$3, "", IF(OR(BH$7&lt;$AB1050, $AC1050&lt;BH$6),"", MAX(BH$10:BH1049)+1)))</f>
        <v/>
      </c>
      <c r="BI1050" s="5" t="str">
        <f>IF(OR($AB1050="", $AC1050=""), "", IF($H1050=$M$3, "", IF(OR(BI$7&lt;$AB1050, $AC1050&lt;BI$6),"", MAX(BI$10:BI1049)+1)))</f>
        <v/>
      </c>
      <c r="BK1050" s="5" t="str" cm="1">
        <f t="array" aca="1" ref="BK1050" ca="1">IFERROR(INDEX($AE1050:$BI1050, $BJ1050, MATCH($BK$9, $AE$9:$BI$9, 0)), "")</f>
        <v/>
      </c>
    </row>
    <row r="1051" spans="1:63" x14ac:dyDescent="0.25">
      <c r="A1051" s="2"/>
      <c r="B1051" s="254"/>
      <c r="C1051" s="255"/>
      <c r="D1051" s="256"/>
      <c r="E1051" s="257"/>
      <c r="F1051" s="257"/>
      <c r="G1051" s="258"/>
      <c r="H1051" s="259"/>
      <c r="I1051" s="16"/>
      <c r="J1051" s="5" t="str">
        <f t="shared" si="139"/>
        <v/>
      </c>
      <c r="K1051" s="2"/>
      <c r="O1051" s="5" t="str">
        <f t="shared" si="137"/>
        <v/>
      </c>
      <c r="Q1051" s="5" t="str">
        <f t="shared" si="140"/>
        <v/>
      </c>
      <c r="S1051" s="5" t="str">
        <f t="shared" si="138"/>
        <v/>
      </c>
      <c r="U1051" s="64" t="str">
        <f>IF($D1051="","", IF(COUNTIF('Intro &amp; Setup'!$AW$49:$AW$88, $D1051)&gt;0, "BH", TEXT($D1051, "ddd")))</f>
        <v/>
      </c>
      <c r="V1051" s="65" t="str">
        <f>IF($G1051="", "", IF(COUNTIF('Intro &amp; Setup'!$AW$49:$AW$88, $G1051)&gt;0, "BH", TEXT($G1051, "ddd")))</f>
        <v/>
      </c>
      <c r="W1051" s="64" t="str">
        <f t="shared" si="141"/>
        <v/>
      </c>
      <c r="X1051" s="65" t="str">
        <f t="shared" si="142"/>
        <v/>
      </c>
      <c r="Y1051" s="64" t="str">
        <f>IF(F1051="", "", IF(OR(F1051&lt;'Intro &amp; Setup'!$Z$20, F1051&gt;'Intro &amp; Setup'!$Z$22), "X", ""))</f>
        <v/>
      </c>
      <c r="Z1051" s="65" t="str">
        <f>IF(G1051="", "", IF(OR(G1051&lt;'Intro &amp; Setup'!$Z$20, G1051&gt;'Intro &amp; Setup'!$Z$22), "X", ""))</f>
        <v/>
      </c>
      <c r="AB1051" s="58" t="str">
        <f t="shared" si="143"/>
        <v/>
      </c>
      <c r="AC1051" s="59" t="str">
        <f t="shared" si="144"/>
        <v/>
      </c>
      <c r="AE1051" s="5" t="str">
        <f>IF(OR($AB1051="", $AC1051=""), "", IF($H1051=$M$3, "", IF(OR(AE$7&lt;$AB1051, $AC1051&lt;AE$6),"", MAX(AE$10:AE1050)+1)))</f>
        <v/>
      </c>
      <c r="AF1051" s="5" t="str">
        <f>IF(OR($AB1051="", $AC1051=""), "", IF($H1051=$M$3, "", IF(OR(AF$7&lt;$AB1051, $AC1051&lt;AF$6),"", MAX(AF$10:AF1050)+1)))</f>
        <v/>
      </c>
      <c r="AG1051" s="5" t="str">
        <f>IF(OR($AB1051="", $AC1051=""), "", IF($H1051=$M$3, "", IF(OR(AG$7&lt;$AB1051, $AC1051&lt;AG$6),"", MAX(AG$10:AG1050)+1)))</f>
        <v/>
      </c>
      <c r="AH1051" s="5" t="str">
        <f>IF(OR($AB1051="", $AC1051=""), "", IF($H1051=$M$3, "", IF(OR(AH$7&lt;$AB1051, $AC1051&lt;AH$6),"", MAX(AH$10:AH1050)+1)))</f>
        <v/>
      </c>
      <c r="AI1051" s="5" t="str">
        <f>IF(OR($AB1051="", $AC1051=""), "", IF($H1051=$M$3, "", IF(OR(AI$7&lt;$AB1051, $AC1051&lt;AI$6),"", MAX(AI$10:AI1050)+1)))</f>
        <v/>
      </c>
      <c r="AJ1051" s="5" t="str">
        <f>IF(OR($AB1051="", $AC1051=""), "", IF($H1051=$M$3, "", IF(OR(AJ$7&lt;$AB1051, $AC1051&lt;AJ$6),"", MAX(AJ$10:AJ1050)+1)))</f>
        <v/>
      </c>
      <c r="AK1051" s="5" t="str">
        <f>IF(OR($AB1051="", $AC1051=""), "", IF($H1051=$M$3, "", IF(OR(AK$7&lt;$AB1051, $AC1051&lt;AK$6),"", MAX(AK$10:AK1050)+1)))</f>
        <v/>
      </c>
      <c r="AL1051" s="5" t="str">
        <f>IF(OR($AB1051="", $AC1051=""), "", IF($H1051=$M$3, "", IF(OR(AL$7&lt;$AB1051, $AC1051&lt;AL$6),"", MAX(AL$10:AL1050)+1)))</f>
        <v/>
      </c>
      <c r="AM1051" s="5" t="str">
        <f>IF(OR($AB1051="", $AC1051=""), "", IF($H1051=$M$3, "", IF(OR(AM$7&lt;$AB1051, $AC1051&lt;AM$6),"", MAX(AM$10:AM1050)+1)))</f>
        <v/>
      </c>
      <c r="AN1051" s="5" t="str">
        <f>IF(OR($AB1051="", $AC1051=""), "", IF($H1051=$M$3, "", IF(OR(AN$7&lt;$AB1051, $AC1051&lt;AN$6),"", MAX(AN$10:AN1050)+1)))</f>
        <v/>
      </c>
      <c r="AO1051" s="5" t="str">
        <f>IF(OR($AB1051="", $AC1051=""), "", IF($H1051=$M$3, "", IF(OR(AO$7&lt;$AB1051, $AC1051&lt;AO$6),"", MAX(AO$10:AO1050)+1)))</f>
        <v/>
      </c>
      <c r="AP1051" s="5" t="str">
        <f>IF(OR($AB1051="", $AC1051=""), "", IF($H1051=$M$3, "", IF(OR(AP$7&lt;$AB1051, $AC1051&lt;AP$6),"", MAX(AP$10:AP1050)+1)))</f>
        <v/>
      </c>
      <c r="AQ1051" s="5" t="str">
        <f>IF(OR($AB1051="", $AC1051=""), "", IF($H1051=$M$3, "", IF(OR(AQ$7&lt;$AB1051, $AC1051&lt;AQ$6),"", MAX(AQ$10:AQ1050)+1)))</f>
        <v/>
      </c>
      <c r="AR1051" s="5" t="str">
        <f>IF(OR($AB1051="", $AC1051=""), "", IF($H1051=$M$3, "", IF(OR(AR$7&lt;$AB1051, $AC1051&lt;AR$6),"", MAX(AR$10:AR1050)+1)))</f>
        <v/>
      </c>
      <c r="AS1051" s="5" t="str">
        <f>IF(OR($AB1051="", $AC1051=""), "", IF($H1051=$M$3, "", IF(OR(AS$7&lt;$AB1051, $AC1051&lt;AS$6),"", MAX(AS$10:AS1050)+1)))</f>
        <v/>
      </c>
      <c r="AT1051" s="5" t="str">
        <f>IF(OR($AB1051="", $AC1051=""), "", IF($H1051=$M$3, "", IF(OR(AT$7&lt;$AB1051, $AC1051&lt;AT$6),"", MAX(AT$10:AT1050)+1)))</f>
        <v/>
      </c>
      <c r="AU1051" s="5" t="str">
        <f>IF(OR($AB1051="", $AC1051=""), "", IF($H1051=$M$3, "", IF(OR(AU$7&lt;$AB1051, $AC1051&lt;AU$6),"", MAX(AU$10:AU1050)+1)))</f>
        <v/>
      </c>
      <c r="AV1051" s="5" t="str">
        <f>IF(OR($AB1051="", $AC1051=""), "", IF($H1051=$M$3, "", IF(OR(AV$7&lt;$AB1051, $AC1051&lt;AV$6),"", MAX(AV$10:AV1050)+1)))</f>
        <v/>
      </c>
      <c r="AW1051" s="5" t="str">
        <f>IF(OR($AB1051="", $AC1051=""), "", IF($H1051=$M$3, "", IF(OR(AW$7&lt;$AB1051, $AC1051&lt;AW$6),"", MAX(AW$10:AW1050)+1)))</f>
        <v/>
      </c>
      <c r="AX1051" s="5" t="str">
        <f>IF(OR($AB1051="", $AC1051=""), "", IF($H1051=$M$3, "", IF(OR(AX$7&lt;$AB1051, $AC1051&lt;AX$6),"", MAX(AX$10:AX1050)+1)))</f>
        <v/>
      </c>
      <c r="AY1051" s="5" t="str">
        <f>IF(OR($AB1051="", $AC1051=""), "", IF($H1051=$M$3, "", IF(OR(AY$7&lt;$AB1051, $AC1051&lt;AY$6),"", MAX(AY$10:AY1050)+1)))</f>
        <v/>
      </c>
      <c r="AZ1051" s="5" t="str">
        <f>IF(OR($AB1051="", $AC1051=""), "", IF($H1051=$M$3, "", IF(OR(AZ$7&lt;$AB1051, $AC1051&lt;AZ$6),"", MAX(AZ$10:AZ1050)+1)))</f>
        <v/>
      </c>
      <c r="BA1051" s="5" t="str">
        <f>IF(OR($AB1051="", $AC1051=""), "", IF($H1051=$M$3, "", IF(OR(BA$7&lt;$AB1051, $AC1051&lt;BA$6),"", MAX(BA$10:BA1050)+1)))</f>
        <v/>
      </c>
      <c r="BB1051" s="5" t="str">
        <f>IF(OR($AB1051="", $AC1051=""), "", IF($H1051=$M$3, "", IF(OR(BB$7&lt;$AB1051, $AC1051&lt;BB$6),"", MAX(BB$10:BB1050)+1)))</f>
        <v/>
      </c>
      <c r="BC1051" s="5" t="str">
        <f>IF(OR($AB1051="", $AC1051=""), "", IF($H1051=$M$3, "", IF(OR(BC$7&lt;$AB1051, $AC1051&lt;BC$6),"", MAX(BC$10:BC1050)+1)))</f>
        <v/>
      </c>
      <c r="BD1051" s="5" t="str">
        <f>IF(OR($AB1051="", $AC1051=""), "", IF($H1051=$M$3, "", IF(OR(BD$7&lt;$AB1051, $AC1051&lt;BD$6),"", MAX(BD$10:BD1050)+1)))</f>
        <v/>
      </c>
      <c r="BE1051" s="5" t="str">
        <f>IF(OR($AB1051="", $AC1051=""), "", IF($H1051=$M$3, "", IF(OR(BE$7&lt;$AB1051, $AC1051&lt;BE$6),"", MAX(BE$10:BE1050)+1)))</f>
        <v/>
      </c>
      <c r="BF1051" s="5" t="str">
        <f>IF(OR($AB1051="", $AC1051=""), "", IF($H1051=$M$3, "", IF(OR(BF$7&lt;$AB1051, $AC1051&lt;BF$6),"", MAX(BF$10:BF1050)+1)))</f>
        <v/>
      </c>
      <c r="BG1051" s="5" t="str">
        <f>IF(OR($AB1051="", $AC1051=""), "", IF($H1051=$M$3, "", IF(OR(BG$7&lt;$AB1051, $AC1051&lt;BG$6),"", MAX(BG$10:BG1050)+1)))</f>
        <v/>
      </c>
      <c r="BH1051" s="5" t="str">
        <f>IF(OR($AB1051="", $AC1051=""), "", IF($H1051=$M$3, "", IF(OR(BH$7&lt;$AB1051, $AC1051&lt;BH$6),"", MAX(BH$10:BH1050)+1)))</f>
        <v/>
      </c>
      <c r="BI1051" s="5" t="str">
        <f>IF(OR($AB1051="", $AC1051=""), "", IF($H1051=$M$3, "", IF(OR(BI$7&lt;$AB1051, $AC1051&lt;BI$6),"", MAX(BI$10:BI1050)+1)))</f>
        <v/>
      </c>
      <c r="BK1051" s="5" t="str" cm="1">
        <f t="array" aca="1" ref="BK1051" ca="1">IFERROR(INDEX($AE1051:$BI1051, $BJ1051, MATCH($BK$9, $AE$9:$BI$9, 0)), "")</f>
        <v/>
      </c>
    </row>
    <row r="1052" spans="1:63" x14ac:dyDescent="0.25">
      <c r="A1052" s="2"/>
      <c r="B1052" s="254"/>
      <c r="C1052" s="255"/>
      <c r="D1052" s="256"/>
      <c r="E1052" s="257"/>
      <c r="F1052" s="257"/>
      <c r="G1052" s="258"/>
      <c r="H1052" s="259"/>
      <c r="I1052" s="16"/>
      <c r="J1052" s="5" t="str">
        <f t="shared" si="139"/>
        <v/>
      </c>
      <c r="K1052" s="2"/>
      <c r="O1052" s="5" t="str">
        <f t="shared" si="137"/>
        <v/>
      </c>
      <c r="Q1052" s="5" t="str">
        <f t="shared" si="140"/>
        <v/>
      </c>
      <c r="S1052" s="5" t="str">
        <f t="shared" si="138"/>
        <v/>
      </c>
      <c r="U1052" s="64" t="str">
        <f>IF($D1052="","", IF(COUNTIF('Intro &amp; Setup'!$AW$49:$AW$88, $D1052)&gt;0, "BH", TEXT($D1052, "ddd")))</f>
        <v/>
      </c>
      <c r="V1052" s="65" t="str">
        <f>IF($G1052="", "", IF(COUNTIF('Intro &amp; Setup'!$AW$49:$AW$88, $G1052)&gt;0, "BH", TEXT($G1052, "ddd")))</f>
        <v/>
      </c>
      <c r="W1052" s="64" t="str">
        <f t="shared" si="141"/>
        <v/>
      </c>
      <c r="X1052" s="65" t="str">
        <f t="shared" si="142"/>
        <v/>
      </c>
      <c r="Y1052" s="64" t="str">
        <f>IF(F1052="", "", IF(OR(F1052&lt;'Intro &amp; Setup'!$Z$20, F1052&gt;'Intro &amp; Setup'!$Z$22), "X", ""))</f>
        <v/>
      </c>
      <c r="Z1052" s="65" t="str">
        <f>IF(G1052="", "", IF(OR(G1052&lt;'Intro &amp; Setup'!$Z$20, G1052&gt;'Intro &amp; Setup'!$Z$22), "X", ""))</f>
        <v/>
      </c>
      <c r="AB1052" s="58" t="str">
        <f t="shared" si="143"/>
        <v/>
      </c>
      <c r="AC1052" s="59" t="str">
        <f t="shared" si="144"/>
        <v/>
      </c>
      <c r="AE1052" s="5" t="str">
        <f>IF(OR($AB1052="", $AC1052=""), "", IF($H1052=$M$3, "", IF(OR(AE$7&lt;$AB1052, $AC1052&lt;AE$6),"", MAX(AE$10:AE1051)+1)))</f>
        <v/>
      </c>
      <c r="AF1052" s="5" t="str">
        <f>IF(OR($AB1052="", $AC1052=""), "", IF($H1052=$M$3, "", IF(OR(AF$7&lt;$AB1052, $AC1052&lt;AF$6),"", MAX(AF$10:AF1051)+1)))</f>
        <v/>
      </c>
      <c r="AG1052" s="5" t="str">
        <f>IF(OR($AB1052="", $AC1052=""), "", IF($H1052=$M$3, "", IF(OR(AG$7&lt;$AB1052, $AC1052&lt;AG$6),"", MAX(AG$10:AG1051)+1)))</f>
        <v/>
      </c>
      <c r="AH1052" s="5" t="str">
        <f>IF(OR($AB1052="", $AC1052=""), "", IF($H1052=$M$3, "", IF(OR(AH$7&lt;$AB1052, $AC1052&lt;AH$6),"", MAX(AH$10:AH1051)+1)))</f>
        <v/>
      </c>
      <c r="AI1052" s="5" t="str">
        <f>IF(OR($AB1052="", $AC1052=""), "", IF($H1052=$M$3, "", IF(OR(AI$7&lt;$AB1052, $AC1052&lt;AI$6),"", MAX(AI$10:AI1051)+1)))</f>
        <v/>
      </c>
      <c r="AJ1052" s="5" t="str">
        <f>IF(OR($AB1052="", $AC1052=""), "", IF($H1052=$M$3, "", IF(OR(AJ$7&lt;$AB1052, $AC1052&lt;AJ$6),"", MAX(AJ$10:AJ1051)+1)))</f>
        <v/>
      </c>
      <c r="AK1052" s="5" t="str">
        <f>IF(OR($AB1052="", $AC1052=""), "", IF($H1052=$M$3, "", IF(OR(AK$7&lt;$AB1052, $AC1052&lt;AK$6),"", MAX(AK$10:AK1051)+1)))</f>
        <v/>
      </c>
      <c r="AL1052" s="5" t="str">
        <f>IF(OR($AB1052="", $AC1052=""), "", IF($H1052=$M$3, "", IF(OR(AL$7&lt;$AB1052, $AC1052&lt;AL$6),"", MAX(AL$10:AL1051)+1)))</f>
        <v/>
      </c>
      <c r="AM1052" s="5" t="str">
        <f>IF(OR($AB1052="", $AC1052=""), "", IF($H1052=$M$3, "", IF(OR(AM$7&lt;$AB1052, $AC1052&lt;AM$6),"", MAX(AM$10:AM1051)+1)))</f>
        <v/>
      </c>
      <c r="AN1052" s="5" t="str">
        <f>IF(OR($AB1052="", $AC1052=""), "", IF($H1052=$M$3, "", IF(OR(AN$7&lt;$AB1052, $AC1052&lt;AN$6),"", MAX(AN$10:AN1051)+1)))</f>
        <v/>
      </c>
      <c r="AO1052" s="5" t="str">
        <f>IF(OR($AB1052="", $AC1052=""), "", IF($H1052=$M$3, "", IF(OR(AO$7&lt;$AB1052, $AC1052&lt;AO$6),"", MAX(AO$10:AO1051)+1)))</f>
        <v/>
      </c>
      <c r="AP1052" s="5" t="str">
        <f>IF(OR($AB1052="", $AC1052=""), "", IF($H1052=$M$3, "", IF(OR(AP$7&lt;$AB1052, $AC1052&lt;AP$6),"", MAX(AP$10:AP1051)+1)))</f>
        <v/>
      </c>
      <c r="AQ1052" s="5" t="str">
        <f>IF(OR($AB1052="", $AC1052=""), "", IF($H1052=$M$3, "", IF(OR(AQ$7&lt;$AB1052, $AC1052&lt;AQ$6),"", MAX(AQ$10:AQ1051)+1)))</f>
        <v/>
      </c>
      <c r="AR1052" s="5" t="str">
        <f>IF(OR($AB1052="", $AC1052=""), "", IF($H1052=$M$3, "", IF(OR(AR$7&lt;$AB1052, $AC1052&lt;AR$6),"", MAX(AR$10:AR1051)+1)))</f>
        <v/>
      </c>
      <c r="AS1052" s="5" t="str">
        <f>IF(OR($AB1052="", $AC1052=""), "", IF($H1052=$M$3, "", IF(OR(AS$7&lt;$AB1052, $AC1052&lt;AS$6),"", MAX(AS$10:AS1051)+1)))</f>
        <v/>
      </c>
      <c r="AT1052" s="5" t="str">
        <f>IF(OR($AB1052="", $AC1052=""), "", IF($H1052=$M$3, "", IF(OR(AT$7&lt;$AB1052, $AC1052&lt;AT$6),"", MAX(AT$10:AT1051)+1)))</f>
        <v/>
      </c>
      <c r="AU1052" s="5" t="str">
        <f>IF(OR($AB1052="", $AC1052=""), "", IF($H1052=$M$3, "", IF(OR(AU$7&lt;$AB1052, $AC1052&lt;AU$6),"", MAX(AU$10:AU1051)+1)))</f>
        <v/>
      </c>
      <c r="AV1052" s="5" t="str">
        <f>IF(OR($AB1052="", $AC1052=""), "", IF($H1052=$M$3, "", IF(OR(AV$7&lt;$AB1052, $AC1052&lt;AV$6),"", MAX(AV$10:AV1051)+1)))</f>
        <v/>
      </c>
      <c r="AW1052" s="5" t="str">
        <f>IF(OR($AB1052="", $AC1052=""), "", IF($H1052=$M$3, "", IF(OR(AW$7&lt;$AB1052, $AC1052&lt;AW$6),"", MAX(AW$10:AW1051)+1)))</f>
        <v/>
      </c>
      <c r="AX1052" s="5" t="str">
        <f>IF(OR($AB1052="", $AC1052=""), "", IF($H1052=$M$3, "", IF(OR(AX$7&lt;$AB1052, $AC1052&lt;AX$6),"", MAX(AX$10:AX1051)+1)))</f>
        <v/>
      </c>
      <c r="AY1052" s="5" t="str">
        <f>IF(OR($AB1052="", $AC1052=""), "", IF($H1052=$M$3, "", IF(OR(AY$7&lt;$AB1052, $AC1052&lt;AY$6),"", MAX(AY$10:AY1051)+1)))</f>
        <v/>
      </c>
      <c r="AZ1052" s="5" t="str">
        <f>IF(OR($AB1052="", $AC1052=""), "", IF($H1052=$M$3, "", IF(OR(AZ$7&lt;$AB1052, $AC1052&lt;AZ$6),"", MAX(AZ$10:AZ1051)+1)))</f>
        <v/>
      </c>
      <c r="BA1052" s="5" t="str">
        <f>IF(OR($AB1052="", $AC1052=""), "", IF($H1052=$M$3, "", IF(OR(BA$7&lt;$AB1052, $AC1052&lt;BA$6),"", MAX(BA$10:BA1051)+1)))</f>
        <v/>
      </c>
      <c r="BB1052" s="5" t="str">
        <f>IF(OR($AB1052="", $AC1052=""), "", IF($H1052=$M$3, "", IF(OR(BB$7&lt;$AB1052, $AC1052&lt;BB$6),"", MAX(BB$10:BB1051)+1)))</f>
        <v/>
      </c>
      <c r="BC1052" s="5" t="str">
        <f>IF(OR($AB1052="", $AC1052=""), "", IF($H1052=$M$3, "", IF(OR(BC$7&lt;$AB1052, $AC1052&lt;BC$6),"", MAX(BC$10:BC1051)+1)))</f>
        <v/>
      </c>
      <c r="BD1052" s="5" t="str">
        <f>IF(OR($AB1052="", $AC1052=""), "", IF($H1052=$M$3, "", IF(OR(BD$7&lt;$AB1052, $AC1052&lt;BD$6),"", MAX(BD$10:BD1051)+1)))</f>
        <v/>
      </c>
      <c r="BE1052" s="5" t="str">
        <f>IF(OR($AB1052="", $AC1052=""), "", IF($H1052=$M$3, "", IF(OR(BE$7&lt;$AB1052, $AC1052&lt;BE$6),"", MAX(BE$10:BE1051)+1)))</f>
        <v/>
      </c>
      <c r="BF1052" s="5" t="str">
        <f>IF(OR($AB1052="", $AC1052=""), "", IF($H1052=$M$3, "", IF(OR(BF$7&lt;$AB1052, $AC1052&lt;BF$6),"", MAX(BF$10:BF1051)+1)))</f>
        <v/>
      </c>
      <c r="BG1052" s="5" t="str">
        <f>IF(OR($AB1052="", $AC1052=""), "", IF($H1052=$M$3, "", IF(OR(BG$7&lt;$AB1052, $AC1052&lt;BG$6),"", MAX(BG$10:BG1051)+1)))</f>
        <v/>
      </c>
      <c r="BH1052" s="5" t="str">
        <f>IF(OR($AB1052="", $AC1052=""), "", IF($H1052=$M$3, "", IF(OR(BH$7&lt;$AB1052, $AC1052&lt;BH$6),"", MAX(BH$10:BH1051)+1)))</f>
        <v/>
      </c>
      <c r="BI1052" s="5" t="str">
        <f>IF(OR($AB1052="", $AC1052=""), "", IF($H1052=$M$3, "", IF(OR(BI$7&lt;$AB1052, $AC1052&lt;BI$6),"", MAX(BI$10:BI1051)+1)))</f>
        <v/>
      </c>
      <c r="BK1052" s="5" t="str" cm="1">
        <f t="array" aca="1" ref="BK1052" ca="1">IFERROR(INDEX($AE1052:$BI1052, $BJ1052, MATCH($BK$9, $AE$9:$BI$9, 0)), "")</f>
        <v/>
      </c>
    </row>
    <row r="1053" spans="1:63" x14ac:dyDescent="0.25">
      <c r="A1053" s="2"/>
      <c r="B1053" s="254"/>
      <c r="C1053" s="255"/>
      <c r="D1053" s="256"/>
      <c r="E1053" s="257"/>
      <c r="F1053" s="257"/>
      <c r="G1053" s="258"/>
      <c r="H1053" s="259"/>
      <c r="I1053" s="16"/>
      <c r="J1053" s="5" t="str">
        <f t="shared" si="139"/>
        <v/>
      </c>
      <c r="K1053" s="2"/>
      <c r="O1053" s="5" t="str">
        <f t="shared" si="137"/>
        <v/>
      </c>
      <c r="Q1053" s="5" t="str">
        <f t="shared" si="140"/>
        <v/>
      </c>
      <c r="S1053" s="5" t="str">
        <f t="shared" si="138"/>
        <v/>
      </c>
      <c r="U1053" s="64" t="str">
        <f>IF($D1053="","", IF(COUNTIF('Intro &amp; Setup'!$AW$49:$AW$88, $D1053)&gt;0, "BH", TEXT($D1053, "ddd")))</f>
        <v/>
      </c>
      <c r="V1053" s="65" t="str">
        <f>IF($G1053="", "", IF(COUNTIF('Intro &amp; Setup'!$AW$49:$AW$88, $G1053)&gt;0, "BH", TEXT($G1053, "ddd")))</f>
        <v/>
      </c>
      <c r="W1053" s="64" t="str">
        <f t="shared" si="141"/>
        <v/>
      </c>
      <c r="X1053" s="65" t="str">
        <f t="shared" si="142"/>
        <v/>
      </c>
      <c r="Y1053" s="64" t="str">
        <f>IF(F1053="", "", IF(OR(F1053&lt;'Intro &amp; Setup'!$Z$20, F1053&gt;'Intro &amp; Setup'!$Z$22), "X", ""))</f>
        <v/>
      </c>
      <c r="Z1053" s="65" t="str">
        <f>IF(G1053="", "", IF(OR(G1053&lt;'Intro &amp; Setup'!$Z$20, G1053&gt;'Intro &amp; Setup'!$Z$22), "X", ""))</f>
        <v/>
      </c>
      <c r="AB1053" s="58" t="str">
        <f t="shared" si="143"/>
        <v/>
      </c>
      <c r="AC1053" s="59" t="str">
        <f t="shared" si="144"/>
        <v/>
      </c>
      <c r="AE1053" s="5" t="str">
        <f>IF(OR($AB1053="", $AC1053=""), "", IF($H1053=$M$3, "", IF(OR(AE$7&lt;$AB1053, $AC1053&lt;AE$6),"", MAX(AE$10:AE1052)+1)))</f>
        <v/>
      </c>
      <c r="AF1053" s="5" t="str">
        <f>IF(OR($AB1053="", $AC1053=""), "", IF($H1053=$M$3, "", IF(OR(AF$7&lt;$AB1053, $AC1053&lt;AF$6),"", MAX(AF$10:AF1052)+1)))</f>
        <v/>
      </c>
      <c r="AG1053" s="5" t="str">
        <f>IF(OR($AB1053="", $AC1053=""), "", IF($H1053=$M$3, "", IF(OR(AG$7&lt;$AB1053, $AC1053&lt;AG$6),"", MAX(AG$10:AG1052)+1)))</f>
        <v/>
      </c>
      <c r="AH1053" s="5" t="str">
        <f>IF(OR($AB1053="", $AC1053=""), "", IF($H1053=$M$3, "", IF(OR(AH$7&lt;$AB1053, $AC1053&lt;AH$6),"", MAX(AH$10:AH1052)+1)))</f>
        <v/>
      </c>
      <c r="AI1053" s="5" t="str">
        <f>IF(OR($AB1053="", $AC1053=""), "", IF($H1053=$M$3, "", IF(OR(AI$7&lt;$AB1053, $AC1053&lt;AI$6),"", MAX(AI$10:AI1052)+1)))</f>
        <v/>
      </c>
      <c r="AJ1053" s="5" t="str">
        <f>IF(OR($AB1053="", $AC1053=""), "", IF($H1053=$M$3, "", IF(OR(AJ$7&lt;$AB1053, $AC1053&lt;AJ$6),"", MAX(AJ$10:AJ1052)+1)))</f>
        <v/>
      </c>
      <c r="AK1053" s="5" t="str">
        <f>IF(OR($AB1053="", $AC1053=""), "", IF($H1053=$M$3, "", IF(OR(AK$7&lt;$AB1053, $AC1053&lt;AK$6),"", MAX(AK$10:AK1052)+1)))</f>
        <v/>
      </c>
      <c r="AL1053" s="5" t="str">
        <f>IF(OR($AB1053="", $AC1053=""), "", IF($H1053=$M$3, "", IF(OR(AL$7&lt;$AB1053, $AC1053&lt;AL$6),"", MAX(AL$10:AL1052)+1)))</f>
        <v/>
      </c>
      <c r="AM1053" s="5" t="str">
        <f>IF(OR($AB1053="", $AC1053=""), "", IF($H1053=$M$3, "", IF(OR(AM$7&lt;$AB1053, $AC1053&lt;AM$6),"", MAX(AM$10:AM1052)+1)))</f>
        <v/>
      </c>
      <c r="AN1053" s="5" t="str">
        <f>IF(OR($AB1053="", $AC1053=""), "", IF($H1053=$M$3, "", IF(OR(AN$7&lt;$AB1053, $AC1053&lt;AN$6),"", MAX(AN$10:AN1052)+1)))</f>
        <v/>
      </c>
      <c r="AO1053" s="5" t="str">
        <f>IF(OR($AB1053="", $AC1053=""), "", IF($H1053=$M$3, "", IF(OR(AO$7&lt;$AB1053, $AC1053&lt;AO$6),"", MAX(AO$10:AO1052)+1)))</f>
        <v/>
      </c>
      <c r="AP1053" s="5" t="str">
        <f>IF(OR($AB1053="", $AC1053=""), "", IF($H1053=$M$3, "", IF(OR(AP$7&lt;$AB1053, $AC1053&lt;AP$6),"", MAX(AP$10:AP1052)+1)))</f>
        <v/>
      </c>
      <c r="AQ1053" s="5" t="str">
        <f>IF(OR($AB1053="", $AC1053=""), "", IF($H1053=$M$3, "", IF(OR(AQ$7&lt;$AB1053, $AC1053&lt;AQ$6),"", MAX(AQ$10:AQ1052)+1)))</f>
        <v/>
      </c>
      <c r="AR1053" s="5" t="str">
        <f>IF(OR($AB1053="", $AC1053=""), "", IF($H1053=$M$3, "", IF(OR(AR$7&lt;$AB1053, $AC1053&lt;AR$6),"", MAX(AR$10:AR1052)+1)))</f>
        <v/>
      </c>
      <c r="AS1053" s="5" t="str">
        <f>IF(OR($AB1053="", $AC1053=""), "", IF($H1053=$M$3, "", IF(OR(AS$7&lt;$AB1053, $AC1053&lt;AS$6),"", MAX(AS$10:AS1052)+1)))</f>
        <v/>
      </c>
      <c r="AT1053" s="5" t="str">
        <f>IF(OR($AB1053="", $AC1053=""), "", IF($H1053=$M$3, "", IF(OR(AT$7&lt;$AB1053, $AC1053&lt;AT$6),"", MAX(AT$10:AT1052)+1)))</f>
        <v/>
      </c>
      <c r="AU1053" s="5" t="str">
        <f>IF(OR($AB1053="", $AC1053=""), "", IF($H1053=$M$3, "", IF(OR(AU$7&lt;$AB1053, $AC1053&lt;AU$6),"", MAX(AU$10:AU1052)+1)))</f>
        <v/>
      </c>
      <c r="AV1053" s="5" t="str">
        <f>IF(OR($AB1053="", $AC1053=""), "", IF($H1053=$M$3, "", IF(OR(AV$7&lt;$AB1053, $AC1053&lt;AV$6),"", MAX(AV$10:AV1052)+1)))</f>
        <v/>
      </c>
      <c r="AW1053" s="5" t="str">
        <f>IF(OR($AB1053="", $AC1053=""), "", IF($H1053=$M$3, "", IF(OR(AW$7&lt;$AB1053, $AC1053&lt;AW$6),"", MAX(AW$10:AW1052)+1)))</f>
        <v/>
      </c>
      <c r="AX1053" s="5" t="str">
        <f>IF(OR($AB1053="", $AC1053=""), "", IF($H1053=$M$3, "", IF(OR(AX$7&lt;$AB1053, $AC1053&lt;AX$6),"", MAX(AX$10:AX1052)+1)))</f>
        <v/>
      </c>
      <c r="AY1053" s="5" t="str">
        <f>IF(OR($AB1053="", $AC1053=""), "", IF($H1053=$M$3, "", IF(OR(AY$7&lt;$AB1053, $AC1053&lt;AY$6),"", MAX(AY$10:AY1052)+1)))</f>
        <v/>
      </c>
      <c r="AZ1053" s="5" t="str">
        <f>IF(OR($AB1053="", $AC1053=""), "", IF($H1053=$M$3, "", IF(OR(AZ$7&lt;$AB1053, $AC1053&lt;AZ$6),"", MAX(AZ$10:AZ1052)+1)))</f>
        <v/>
      </c>
      <c r="BA1053" s="5" t="str">
        <f>IF(OR($AB1053="", $AC1053=""), "", IF($H1053=$M$3, "", IF(OR(BA$7&lt;$AB1053, $AC1053&lt;BA$6),"", MAX(BA$10:BA1052)+1)))</f>
        <v/>
      </c>
      <c r="BB1053" s="5" t="str">
        <f>IF(OR($AB1053="", $AC1053=""), "", IF($H1053=$M$3, "", IF(OR(BB$7&lt;$AB1053, $AC1053&lt;BB$6),"", MAX(BB$10:BB1052)+1)))</f>
        <v/>
      </c>
      <c r="BC1053" s="5" t="str">
        <f>IF(OR($AB1053="", $AC1053=""), "", IF($H1053=$M$3, "", IF(OR(BC$7&lt;$AB1053, $AC1053&lt;BC$6),"", MAX(BC$10:BC1052)+1)))</f>
        <v/>
      </c>
      <c r="BD1053" s="5" t="str">
        <f>IF(OR($AB1053="", $AC1053=""), "", IF($H1053=$M$3, "", IF(OR(BD$7&lt;$AB1053, $AC1053&lt;BD$6),"", MAX(BD$10:BD1052)+1)))</f>
        <v/>
      </c>
      <c r="BE1053" s="5" t="str">
        <f>IF(OR($AB1053="", $AC1053=""), "", IF($H1053=$M$3, "", IF(OR(BE$7&lt;$AB1053, $AC1053&lt;BE$6),"", MAX(BE$10:BE1052)+1)))</f>
        <v/>
      </c>
      <c r="BF1053" s="5" t="str">
        <f>IF(OR($AB1053="", $AC1053=""), "", IF($H1053=$M$3, "", IF(OR(BF$7&lt;$AB1053, $AC1053&lt;BF$6),"", MAX(BF$10:BF1052)+1)))</f>
        <v/>
      </c>
      <c r="BG1053" s="5" t="str">
        <f>IF(OR($AB1053="", $AC1053=""), "", IF($H1053=$M$3, "", IF(OR(BG$7&lt;$AB1053, $AC1053&lt;BG$6),"", MAX(BG$10:BG1052)+1)))</f>
        <v/>
      </c>
      <c r="BH1053" s="5" t="str">
        <f>IF(OR($AB1053="", $AC1053=""), "", IF($H1053=$M$3, "", IF(OR(BH$7&lt;$AB1053, $AC1053&lt;BH$6),"", MAX(BH$10:BH1052)+1)))</f>
        <v/>
      </c>
      <c r="BI1053" s="5" t="str">
        <f>IF(OR($AB1053="", $AC1053=""), "", IF($H1053=$M$3, "", IF(OR(BI$7&lt;$AB1053, $AC1053&lt;BI$6),"", MAX(BI$10:BI1052)+1)))</f>
        <v/>
      </c>
      <c r="BK1053" s="5" t="str" cm="1">
        <f t="array" aca="1" ref="BK1053" ca="1">IFERROR(INDEX($AE1053:$BI1053, $BJ1053, MATCH($BK$9, $AE$9:$BI$9, 0)), "")</f>
        <v/>
      </c>
    </row>
    <row r="1054" spans="1:63" x14ac:dyDescent="0.25">
      <c r="A1054" s="2"/>
      <c r="B1054" s="254"/>
      <c r="C1054" s="255"/>
      <c r="D1054" s="256"/>
      <c r="E1054" s="257"/>
      <c r="F1054" s="257"/>
      <c r="G1054" s="258"/>
      <c r="H1054" s="259"/>
      <c r="I1054" s="16"/>
      <c r="J1054" s="5" t="str">
        <f t="shared" si="139"/>
        <v/>
      </c>
      <c r="K1054" s="2"/>
      <c r="O1054" s="5" t="str">
        <f t="shared" si="137"/>
        <v/>
      </c>
      <c r="Q1054" s="5" t="str">
        <f t="shared" si="140"/>
        <v/>
      </c>
      <c r="S1054" s="5" t="str">
        <f t="shared" si="138"/>
        <v/>
      </c>
      <c r="U1054" s="64" t="str">
        <f>IF($D1054="","", IF(COUNTIF('Intro &amp; Setup'!$AW$49:$AW$88, $D1054)&gt;0, "BH", TEXT($D1054, "ddd")))</f>
        <v/>
      </c>
      <c r="V1054" s="65" t="str">
        <f>IF($G1054="", "", IF(COUNTIF('Intro &amp; Setup'!$AW$49:$AW$88, $G1054)&gt;0, "BH", TEXT($G1054, "ddd")))</f>
        <v/>
      </c>
      <c r="W1054" s="64" t="str">
        <f t="shared" si="141"/>
        <v/>
      </c>
      <c r="X1054" s="65" t="str">
        <f t="shared" si="142"/>
        <v/>
      </c>
      <c r="Y1054" s="64" t="str">
        <f>IF(F1054="", "", IF(OR(F1054&lt;'Intro &amp; Setup'!$Z$20, F1054&gt;'Intro &amp; Setup'!$Z$22), "X", ""))</f>
        <v/>
      </c>
      <c r="Z1054" s="65" t="str">
        <f>IF(G1054="", "", IF(OR(G1054&lt;'Intro &amp; Setup'!$Z$20, G1054&gt;'Intro &amp; Setup'!$Z$22), "X", ""))</f>
        <v/>
      </c>
      <c r="AB1054" s="58" t="str">
        <f t="shared" si="143"/>
        <v/>
      </c>
      <c r="AC1054" s="59" t="str">
        <f t="shared" si="144"/>
        <v/>
      </c>
      <c r="AE1054" s="5" t="str">
        <f>IF(OR($AB1054="", $AC1054=""), "", IF($H1054=$M$3, "", IF(OR(AE$7&lt;$AB1054, $AC1054&lt;AE$6),"", MAX(AE$10:AE1053)+1)))</f>
        <v/>
      </c>
      <c r="AF1054" s="5" t="str">
        <f>IF(OR($AB1054="", $AC1054=""), "", IF($H1054=$M$3, "", IF(OR(AF$7&lt;$AB1054, $AC1054&lt;AF$6),"", MAX(AF$10:AF1053)+1)))</f>
        <v/>
      </c>
      <c r="AG1054" s="5" t="str">
        <f>IF(OR($AB1054="", $AC1054=""), "", IF($H1054=$M$3, "", IF(OR(AG$7&lt;$AB1054, $AC1054&lt;AG$6),"", MAX(AG$10:AG1053)+1)))</f>
        <v/>
      </c>
      <c r="AH1054" s="5" t="str">
        <f>IF(OR($AB1054="", $AC1054=""), "", IF($H1054=$M$3, "", IF(OR(AH$7&lt;$AB1054, $AC1054&lt;AH$6),"", MAX(AH$10:AH1053)+1)))</f>
        <v/>
      </c>
      <c r="AI1054" s="5" t="str">
        <f>IF(OR($AB1054="", $AC1054=""), "", IF($H1054=$M$3, "", IF(OR(AI$7&lt;$AB1054, $AC1054&lt;AI$6),"", MAX(AI$10:AI1053)+1)))</f>
        <v/>
      </c>
      <c r="AJ1054" s="5" t="str">
        <f>IF(OR($AB1054="", $AC1054=""), "", IF($H1054=$M$3, "", IF(OR(AJ$7&lt;$AB1054, $AC1054&lt;AJ$6),"", MAX(AJ$10:AJ1053)+1)))</f>
        <v/>
      </c>
      <c r="AK1054" s="5" t="str">
        <f>IF(OR($AB1054="", $AC1054=""), "", IF($H1054=$M$3, "", IF(OR(AK$7&lt;$AB1054, $AC1054&lt;AK$6),"", MAX(AK$10:AK1053)+1)))</f>
        <v/>
      </c>
      <c r="AL1054" s="5" t="str">
        <f>IF(OR($AB1054="", $AC1054=""), "", IF($H1054=$M$3, "", IF(OR(AL$7&lt;$AB1054, $AC1054&lt;AL$6),"", MAX(AL$10:AL1053)+1)))</f>
        <v/>
      </c>
      <c r="AM1054" s="5" t="str">
        <f>IF(OR($AB1054="", $AC1054=""), "", IF($H1054=$M$3, "", IF(OR(AM$7&lt;$AB1054, $AC1054&lt;AM$6),"", MAX(AM$10:AM1053)+1)))</f>
        <v/>
      </c>
      <c r="AN1054" s="5" t="str">
        <f>IF(OR($AB1054="", $AC1054=""), "", IF($H1054=$M$3, "", IF(OR(AN$7&lt;$AB1054, $AC1054&lt;AN$6),"", MAX(AN$10:AN1053)+1)))</f>
        <v/>
      </c>
      <c r="AO1054" s="5" t="str">
        <f>IF(OR($AB1054="", $AC1054=""), "", IF($H1054=$M$3, "", IF(OR(AO$7&lt;$AB1054, $AC1054&lt;AO$6),"", MAX(AO$10:AO1053)+1)))</f>
        <v/>
      </c>
      <c r="AP1054" s="5" t="str">
        <f>IF(OR($AB1054="", $AC1054=""), "", IF($H1054=$M$3, "", IF(OR(AP$7&lt;$AB1054, $AC1054&lt;AP$6),"", MAX(AP$10:AP1053)+1)))</f>
        <v/>
      </c>
      <c r="AQ1054" s="5" t="str">
        <f>IF(OR($AB1054="", $AC1054=""), "", IF($H1054=$M$3, "", IF(OR(AQ$7&lt;$AB1054, $AC1054&lt;AQ$6),"", MAX(AQ$10:AQ1053)+1)))</f>
        <v/>
      </c>
      <c r="AR1054" s="5" t="str">
        <f>IF(OR($AB1054="", $AC1054=""), "", IF($H1054=$M$3, "", IF(OR(AR$7&lt;$AB1054, $AC1054&lt;AR$6),"", MAX(AR$10:AR1053)+1)))</f>
        <v/>
      </c>
      <c r="AS1054" s="5" t="str">
        <f>IF(OR($AB1054="", $AC1054=""), "", IF($H1054=$M$3, "", IF(OR(AS$7&lt;$AB1054, $AC1054&lt;AS$6),"", MAX(AS$10:AS1053)+1)))</f>
        <v/>
      </c>
      <c r="AT1054" s="5" t="str">
        <f>IF(OR($AB1054="", $AC1054=""), "", IF($H1054=$M$3, "", IF(OR(AT$7&lt;$AB1054, $AC1054&lt;AT$6),"", MAX(AT$10:AT1053)+1)))</f>
        <v/>
      </c>
      <c r="AU1054" s="5" t="str">
        <f>IF(OR($AB1054="", $AC1054=""), "", IF($H1054=$M$3, "", IF(OR(AU$7&lt;$AB1054, $AC1054&lt;AU$6),"", MAX(AU$10:AU1053)+1)))</f>
        <v/>
      </c>
      <c r="AV1054" s="5" t="str">
        <f>IF(OR($AB1054="", $AC1054=""), "", IF($H1054=$M$3, "", IF(OR(AV$7&lt;$AB1054, $AC1054&lt;AV$6),"", MAX(AV$10:AV1053)+1)))</f>
        <v/>
      </c>
      <c r="AW1054" s="5" t="str">
        <f>IF(OR($AB1054="", $AC1054=""), "", IF($H1054=$M$3, "", IF(OR(AW$7&lt;$AB1054, $AC1054&lt;AW$6),"", MAX(AW$10:AW1053)+1)))</f>
        <v/>
      </c>
      <c r="AX1054" s="5" t="str">
        <f>IF(OR($AB1054="", $AC1054=""), "", IF($H1054=$M$3, "", IF(OR(AX$7&lt;$AB1054, $AC1054&lt;AX$6),"", MAX(AX$10:AX1053)+1)))</f>
        <v/>
      </c>
      <c r="AY1054" s="5" t="str">
        <f>IF(OR($AB1054="", $AC1054=""), "", IF($H1054=$M$3, "", IF(OR(AY$7&lt;$AB1054, $AC1054&lt;AY$6),"", MAX(AY$10:AY1053)+1)))</f>
        <v/>
      </c>
      <c r="AZ1054" s="5" t="str">
        <f>IF(OR($AB1054="", $AC1054=""), "", IF($H1054=$M$3, "", IF(OR(AZ$7&lt;$AB1054, $AC1054&lt;AZ$6),"", MAX(AZ$10:AZ1053)+1)))</f>
        <v/>
      </c>
      <c r="BA1054" s="5" t="str">
        <f>IF(OR($AB1054="", $AC1054=""), "", IF($H1054=$M$3, "", IF(OR(BA$7&lt;$AB1054, $AC1054&lt;BA$6),"", MAX(BA$10:BA1053)+1)))</f>
        <v/>
      </c>
      <c r="BB1054" s="5" t="str">
        <f>IF(OR($AB1054="", $AC1054=""), "", IF($H1054=$M$3, "", IF(OR(BB$7&lt;$AB1054, $AC1054&lt;BB$6),"", MAX(BB$10:BB1053)+1)))</f>
        <v/>
      </c>
      <c r="BC1054" s="5" t="str">
        <f>IF(OR($AB1054="", $AC1054=""), "", IF($H1054=$M$3, "", IF(OR(BC$7&lt;$AB1054, $AC1054&lt;BC$6),"", MAX(BC$10:BC1053)+1)))</f>
        <v/>
      </c>
      <c r="BD1054" s="5" t="str">
        <f>IF(OR($AB1054="", $AC1054=""), "", IF($H1054=$M$3, "", IF(OR(BD$7&lt;$AB1054, $AC1054&lt;BD$6),"", MAX(BD$10:BD1053)+1)))</f>
        <v/>
      </c>
      <c r="BE1054" s="5" t="str">
        <f>IF(OR($AB1054="", $AC1054=""), "", IF($H1054=$M$3, "", IF(OR(BE$7&lt;$AB1054, $AC1054&lt;BE$6),"", MAX(BE$10:BE1053)+1)))</f>
        <v/>
      </c>
      <c r="BF1054" s="5" t="str">
        <f>IF(OR($AB1054="", $AC1054=""), "", IF($H1054=$M$3, "", IF(OR(BF$7&lt;$AB1054, $AC1054&lt;BF$6),"", MAX(BF$10:BF1053)+1)))</f>
        <v/>
      </c>
      <c r="BG1054" s="5" t="str">
        <f>IF(OR($AB1054="", $AC1054=""), "", IF($H1054=$M$3, "", IF(OR(BG$7&lt;$AB1054, $AC1054&lt;BG$6),"", MAX(BG$10:BG1053)+1)))</f>
        <v/>
      </c>
      <c r="BH1054" s="5" t="str">
        <f>IF(OR($AB1054="", $AC1054=""), "", IF($H1054=$M$3, "", IF(OR(BH$7&lt;$AB1054, $AC1054&lt;BH$6),"", MAX(BH$10:BH1053)+1)))</f>
        <v/>
      </c>
      <c r="BI1054" s="5" t="str">
        <f>IF(OR($AB1054="", $AC1054=""), "", IF($H1054=$M$3, "", IF(OR(BI$7&lt;$AB1054, $AC1054&lt;BI$6),"", MAX(BI$10:BI1053)+1)))</f>
        <v/>
      </c>
      <c r="BK1054" s="5" t="str" cm="1">
        <f t="array" aca="1" ref="BK1054" ca="1">IFERROR(INDEX($AE1054:$BI1054, $BJ1054, MATCH($BK$9, $AE$9:$BI$9, 0)), "")</f>
        <v/>
      </c>
    </row>
    <row r="1055" spans="1:63" x14ac:dyDescent="0.25">
      <c r="A1055" s="2"/>
      <c r="B1055" s="254"/>
      <c r="C1055" s="255"/>
      <c r="D1055" s="256"/>
      <c r="E1055" s="257"/>
      <c r="F1055" s="257"/>
      <c r="G1055" s="258"/>
      <c r="H1055" s="259"/>
      <c r="I1055" s="16"/>
      <c r="J1055" s="5" t="str">
        <f t="shared" si="139"/>
        <v/>
      </c>
      <c r="K1055" s="2"/>
      <c r="O1055" s="5" t="str">
        <f t="shared" si="137"/>
        <v/>
      </c>
      <c r="Q1055" s="5" t="str">
        <f t="shared" si="140"/>
        <v/>
      </c>
      <c r="S1055" s="5" t="str">
        <f t="shared" si="138"/>
        <v/>
      </c>
      <c r="U1055" s="64" t="str">
        <f>IF($D1055="","", IF(COUNTIF('Intro &amp; Setup'!$AW$49:$AW$88, $D1055)&gt;0, "BH", TEXT($D1055, "ddd")))</f>
        <v/>
      </c>
      <c r="V1055" s="65" t="str">
        <f>IF($G1055="", "", IF(COUNTIF('Intro &amp; Setup'!$AW$49:$AW$88, $G1055)&gt;0, "BH", TEXT($G1055, "ddd")))</f>
        <v/>
      </c>
      <c r="W1055" s="64" t="str">
        <f t="shared" si="141"/>
        <v/>
      </c>
      <c r="X1055" s="65" t="str">
        <f t="shared" si="142"/>
        <v/>
      </c>
      <c r="Y1055" s="64" t="str">
        <f>IF(F1055="", "", IF(OR(F1055&lt;'Intro &amp; Setup'!$Z$20, F1055&gt;'Intro &amp; Setup'!$Z$22), "X", ""))</f>
        <v/>
      </c>
      <c r="Z1055" s="65" t="str">
        <f>IF(G1055="", "", IF(OR(G1055&lt;'Intro &amp; Setup'!$Z$20, G1055&gt;'Intro &amp; Setup'!$Z$22), "X", ""))</f>
        <v/>
      </c>
      <c r="AB1055" s="58" t="str">
        <f t="shared" si="143"/>
        <v/>
      </c>
      <c r="AC1055" s="59" t="str">
        <f t="shared" si="144"/>
        <v/>
      </c>
      <c r="AE1055" s="5" t="str">
        <f>IF(OR($AB1055="", $AC1055=""), "", IF($H1055=$M$3, "", IF(OR(AE$7&lt;$AB1055, $AC1055&lt;AE$6),"", MAX(AE$10:AE1054)+1)))</f>
        <v/>
      </c>
      <c r="AF1055" s="5" t="str">
        <f>IF(OR($AB1055="", $AC1055=""), "", IF($H1055=$M$3, "", IF(OR(AF$7&lt;$AB1055, $AC1055&lt;AF$6),"", MAX(AF$10:AF1054)+1)))</f>
        <v/>
      </c>
      <c r="AG1055" s="5" t="str">
        <f>IF(OR($AB1055="", $AC1055=""), "", IF($H1055=$M$3, "", IF(OR(AG$7&lt;$AB1055, $AC1055&lt;AG$6),"", MAX(AG$10:AG1054)+1)))</f>
        <v/>
      </c>
      <c r="AH1055" s="5" t="str">
        <f>IF(OR($AB1055="", $AC1055=""), "", IF($H1055=$M$3, "", IF(OR(AH$7&lt;$AB1055, $AC1055&lt;AH$6),"", MAX(AH$10:AH1054)+1)))</f>
        <v/>
      </c>
      <c r="AI1055" s="5" t="str">
        <f>IF(OR($AB1055="", $AC1055=""), "", IF($H1055=$M$3, "", IF(OR(AI$7&lt;$AB1055, $AC1055&lt;AI$6),"", MAX(AI$10:AI1054)+1)))</f>
        <v/>
      </c>
      <c r="AJ1055" s="5" t="str">
        <f>IF(OR($AB1055="", $AC1055=""), "", IF($H1055=$M$3, "", IF(OR(AJ$7&lt;$AB1055, $AC1055&lt;AJ$6),"", MAX(AJ$10:AJ1054)+1)))</f>
        <v/>
      </c>
      <c r="AK1055" s="5" t="str">
        <f>IF(OR($AB1055="", $AC1055=""), "", IF($H1055=$M$3, "", IF(OR(AK$7&lt;$AB1055, $AC1055&lt;AK$6),"", MAX(AK$10:AK1054)+1)))</f>
        <v/>
      </c>
      <c r="AL1055" s="5" t="str">
        <f>IF(OR($AB1055="", $AC1055=""), "", IF($H1055=$M$3, "", IF(OR(AL$7&lt;$AB1055, $AC1055&lt;AL$6),"", MAX(AL$10:AL1054)+1)))</f>
        <v/>
      </c>
      <c r="AM1055" s="5" t="str">
        <f>IF(OR($AB1055="", $AC1055=""), "", IF($H1055=$M$3, "", IF(OR(AM$7&lt;$AB1055, $AC1055&lt;AM$6),"", MAX(AM$10:AM1054)+1)))</f>
        <v/>
      </c>
      <c r="AN1055" s="5" t="str">
        <f>IF(OR($AB1055="", $AC1055=""), "", IF($H1055=$M$3, "", IF(OR(AN$7&lt;$AB1055, $AC1055&lt;AN$6),"", MAX(AN$10:AN1054)+1)))</f>
        <v/>
      </c>
      <c r="AO1055" s="5" t="str">
        <f>IF(OR($AB1055="", $AC1055=""), "", IF($H1055=$M$3, "", IF(OR(AO$7&lt;$AB1055, $AC1055&lt;AO$6),"", MAX(AO$10:AO1054)+1)))</f>
        <v/>
      </c>
      <c r="AP1055" s="5" t="str">
        <f>IF(OR($AB1055="", $AC1055=""), "", IF($H1055=$M$3, "", IF(OR(AP$7&lt;$AB1055, $AC1055&lt;AP$6),"", MAX(AP$10:AP1054)+1)))</f>
        <v/>
      </c>
      <c r="AQ1055" s="5" t="str">
        <f>IF(OR($AB1055="", $AC1055=""), "", IF($H1055=$M$3, "", IF(OR(AQ$7&lt;$AB1055, $AC1055&lt;AQ$6),"", MAX(AQ$10:AQ1054)+1)))</f>
        <v/>
      </c>
      <c r="AR1055" s="5" t="str">
        <f>IF(OR($AB1055="", $AC1055=""), "", IF($H1055=$M$3, "", IF(OR(AR$7&lt;$AB1055, $AC1055&lt;AR$6),"", MAX(AR$10:AR1054)+1)))</f>
        <v/>
      </c>
      <c r="AS1055" s="5" t="str">
        <f>IF(OR($AB1055="", $AC1055=""), "", IF($H1055=$M$3, "", IF(OR(AS$7&lt;$AB1055, $AC1055&lt;AS$6),"", MAX(AS$10:AS1054)+1)))</f>
        <v/>
      </c>
      <c r="AT1055" s="5" t="str">
        <f>IF(OR($AB1055="", $AC1055=""), "", IF($H1055=$M$3, "", IF(OR(AT$7&lt;$AB1055, $AC1055&lt;AT$6),"", MAX(AT$10:AT1054)+1)))</f>
        <v/>
      </c>
      <c r="AU1055" s="5" t="str">
        <f>IF(OR($AB1055="", $AC1055=""), "", IF($H1055=$M$3, "", IF(OR(AU$7&lt;$AB1055, $AC1055&lt;AU$6),"", MAX(AU$10:AU1054)+1)))</f>
        <v/>
      </c>
      <c r="AV1055" s="5" t="str">
        <f>IF(OR($AB1055="", $AC1055=""), "", IF($H1055=$M$3, "", IF(OR(AV$7&lt;$AB1055, $AC1055&lt;AV$6),"", MAX(AV$10:AV1054)+1)))</f>
        <v/>
      </c>
      <c r="AW1055" s="5" t="str">
        <f>IF(OR($AB1055="", $AC1055=""), "", IF($H1055=$M$3, "", IF(OR(AW$7&lt;$AB1055, $AC1055&lt;AW$6),"", MAX(AW$10:AW1054)+1)))</f>
        <v/>
      </c>
      <c r="AX1055" s="5" t="str">
        <f>IF(OR($AB1055="", $AC1055=""), "", IF($H1055=$M$3, "", IF(OR(AX$7&lt;$AB1055, $AC1055&lt;AX$6),"", MAX(AX$10:AX1054)+1)))</f>
        <v/>
      </c>
      <c r="AY1055" s="5" t="str">
        <f>IF(OR($AB1055="", $AC1055=""), "", IF($H1055=$M$3, "", IF(OR(AY$7&lt;$AB1055, $AC1055&lt;AY$6),"", MAX(AY$10:AY1054)+1)))</f>
        <v/>
      </c>
      <c r="AZ1055" s="5" t="str">
        <f>IF(OR($AB1055="", $AC1055=""), "", IF($H1055=$M$3, "", IF(OR(AZ$7&lt;$AB1055, $AC1055&lt;AZ$6),"", MAX(AZ$10:AZ1054)+1)))</f>
        <v/>
      </c>
      <c r="BA1055" s="5" t="str">
        <f>IF(OR($AB1055="", $AC1055=""), "", IF($H1055=$M$3, "", IF(OR(BA$7&lt;$AB1055, $AC1055&lt;BA$6),"", MAX(BA$10:BA1054)+1)))</f>
        <v/>
      </c>
      <c r="BB1055" s="5" t="str">
        <f>IF(OR($AB1055="", $AC1055=""), "", IF($H1055=$M$3, "", IF(OR(BB$7&lt;$AB1055, $AC1055&lt;BB$6),"", MAX(BB$10:BB1054)+1)))</f>
        <v/>
      </c>
      <c r="BC1055" s="5" t="str">
        <f>IF(OR($AB1055="", $AC1055=""), "", IF($H1055=$M$3, "", IF(OR(BC$7&lt;$AB1055, $AC1055&lt;BC$6),"", MAX(BC$10:BC1054)+1)))</f>
        <v/>
      </c>
      <c r="BD1055" s="5" t="str">
        <f>IF(OR($AB1055="", $AC1055=""), "", IF($H1055=$M$3, "", IF(OR(BD$7&lt;$AB1055, $AC1055&lt;BD$6),"", MAX(BD$10:BD1054)+1)))</f>
        <v/>
      </c>
      <c r="BE1055" s="5" t="str">
        <f>IF(OR($AB1055="", $AC1055=""), "", IF($H1055=$M$3, "", IF(OR(BE$7&lt;$AB1055, $AC1055&lt;BE$6),"", MAX(BE$10:BE1054)+1)))</f>
        <v/>
      </c>
      <c r="BF1055" s="5" t="str">
        <f>IF(OR($AB1055="", $AC1055=""), "", IF($H1055=$M$3, "", IF(OR(BF$7&lt;$AB1055, $AC1055&lt;BF$6),"", MAX(BF$10:BF1054)+1)))</f>
        <v/>
      </c>
      <c r="BG1055" s="5" t="str">
        <f>IF(OR($AB1055="", $AC1055=""), "", IF($H1055=$M$3, "", IF(OR(BG$7&lt;$AB1055, $AC1055&lt;BG$6),"", MAX(BG$10:BG1054)+1)))</f>
        <v/>
      </c>
      <c r="BH1055" s="5" t="str">
        <f>IF(OR($AB1055="", $AC1055=""), "", IF($H1055=$M$3, "", IF(OR(BH$7&lt;$AB1055, $AC1055&lt;BH$6),"", MAX(BH$10:BH1054)+1)))</f>
        <v/>
      </c>
      <c r="BI1055" s="5" t="str">
        <f>IF(OR($AB1055="", $AC1055=""), "", IF($H1055=$M$3, "", IF(OR(BI$7&lt;$AB1055, $AC1055&lt;BI$6),"", MAX(BI$10:BI1054)+1)))</f>
        <v/>
      </c>
      <c r="BK1055" s="5" t="str" cm="1">
        <f t="array" aca="1" ref="BK1055" ca="1">IFERROR(INDEX($AE1055:$BI1055, $BJ1055, MATCH($BK$9, $AE$9:$BI$9, 0)), "")</f>
        <v/>
      </c>
    </row>
    <row r="1056" spans="1:63" x14ac:dyDescent="0.25">
      <c r="A1056" s="2"/>
      <c r="B1056" s="254"/>
      <c r="C1056" s="255"/>
      <c r="D1056" s="256"/>
      <c r="E1056" s="257"/>
      <c r="F1056" s="257"/>
      <c r="G1056" s="258"/>
      <c r="H1056" s="259"/>
      <c r="I1056" s="16"/>
      <c r="J1056" s="5" t="str">
        <f t="shared" si="139"/>
        <v/>
      </c>
      <c r="K1056" s="2"/>
      <c r="O1056" s="5" t="str">
        <f t="shared" si="137"/>
        <v/>
      </c>
      <c r="Q1056" s="5" t="str">
        <f t="shared" si="140"/>
        <v/>
      </c>
      <c r="S1056" s="5" t="str">
        <f t="shared" si="138"/>
        <v/>
      </c>
      <c r="U1056" s="64" t="str">
        <f>IF($D1056="","", IF(COUNTIF('Intro &amp; Setup'!$AW$49:$AW$88, $D1056)&gt;0, "BH", TEXT($D1056, "ddd")))</f>
        <v/>
      </c>
      <c r="V1056" s="65" t="str">
        <f>IF($G1056="", "", IF(COUNTIF('Intro &amp; Setup'!$AW$49:$AW$88, $G1056)&gt;0, "BH", TEXT($G1056, "ddd")))</f>
        <v/>
      </c>
      <c r="W1056" s="64" t="str">
        <f t="shared" si="141"/>
        <v/>
      </c>
      <c r="X1056" s="65" t="str">
        <f t="shared" si="142"/>
        <v/>
      </c>
      <c r="Y1056" s="64" t="str">
        <f>IF(F1056="", "", IF(OR(F1056&lt;'Intro &amp; Setup'!$Z$20, F1056&gt;'Intro &amp; Setup'!$Z$22), "X", ""))</f>
        <v/>
      </c>
      <c r="Z1056" s="65" t="str">
        <f>IF(G1056="", "", IF(OR(G1056&lt;'Intro &amp; Setup'!$Z$20, G1056&gt;'Intro &amp; Setup'!$Z$22), "X", ""))</f>
        <v/>
      </c>
      <c r="AB1056" s="58" t="str">
        <f t="shared" si="143"/>
        <v/>
      </c>
      <c r="AC1056" s="59" t="str">
        <f t="shared" si="144"/>
        <v/>
      </c>
      <c r="AE1056" s="5" t="str">
        <f>IF(OR($AB1056="", $AC1056=""), "", IF($H1056=$M$3, "", IF(OR(AE$7&lt;$AB1056, $AC1056&lt;AE$6),"", MAX(AE$10:AE1055)+1)))</f>
        <v/>
      </c>
      <c r="AF1056" s="5" t="str">
        <f>IF(OR($AB1056="", $AC1056=""), "", IF($H1056=$M$3, "", IF(OR(AF$7&lt;$AB1056, $AC1056&lt;AF$6),"", MAX(AF$10:AF1055)+1)))</f>
        <v/>
      </c>
      <c r="AG1056" s="5" t="str">
        <f>IF(OR($AB1056="", $AC1056=""), "", IF($H1056=$M$3, "", IF(OR(AG$7&lt;$AB1056, $AC1056&lt;AG$6),"", MAX(AG$10:AG1055)+1)))</f>
        <v/>
      </c>
      <c r="AH1056" s="5" t="str">
        <f>IF(OR($AB1056="", $AC1056=""), "", IF($H1056=$M$3, "", IF(OR(AH$7&lt;$AB1056, $AC1056&lt;AH$6),"", MAX(AH$10:AH1055)+1)))</f>
        <v/>
      </c>
      <c r="AI1056" s="5" t="str">
        <f>IF(OR($AB1056="", $AC1056=""), "", IF($H1056=$M$3, "", IF(OR(AI$7&lt;$AB1056, $AC1056&lt;AI$6),"", MAX(AI$10:AI1055)+1)))</f>
        <v/>
      </c>
      <c r="AJ1056" s="5" t="str">
        <f>IF(OR($AB1056="", $AC1056=""), "", IF($H1056=$M$3, "", IF(OR(AJ$7&lt;$AB1056, $AC1056&lt;AJ$6),"", MAX(AJ$10:AJ1055)+1)))</f>
        <v/>
      </c>
      <c r="AK1056" s="5" t="str">
        <f>IF(OR($AB1056="", $AC1056=""), "", IF($H1056=$M$3, "", IF(OR(AK$7&lt;$AB1056, $AC1056&lt;AK$6),"", MAX(AK$10:AK1055)+1)))</f>
        <v/>
      </c>
      <c r="AL1056" s="5" t="str">
        <f>IF(OR($AB1056="", $AC1056=""), "", IF($H1056=$M$3, "", IF(OR(AL$7&lt;$AB1056, $AC1056&lt;AL$6),"", MAX(AL$10:AL1055)+1)))</f>
        <v/>
      </c>
      <c r="AM1056" s="5" t="str">
        <f>IF(OR($AB1056="", $AC1056=""), "", IF($H1056=$M$3, "", IF(OR(AM$7&lt;$AB1056, $AC1056&lt;AM$6),"", MAX(AM$10:AM1055)+1)))</f>
        <v/>
      </c>
      <c r="AN1056" s="5" t="str">
        <f>IF(OR($AB1056="", $AC1056=""), "", IF($H1056=$M$3, "", IF(OR(AN$7&lt;$AB1056, $AC1056&lt;AN$6),"", MAX(AN$10:AN1055)+1)))</f>
        <v/>
      </c>
      <c r="AO1056" s="5" t="str">
        <f>IF(OR($AB1056="", $AC1056=""), "", IF($H1056=$M$3, "", IF(OR(AO$7&lt;$AB1056, $AC1056&lt;AO$6),"", MAX(AO$10:AO1055)+1)))</f>
        <v/>
      </c>
      <c r="AP1056" s="5" t="str">
        <f>IF(OR($AB1056="", $AC1056=""), "", IF($H1056=$M$3, "", IF(OR(AP$7&lt;$AB1056, $AC1056&lt;AP$6),"", MAX(AP$10:AP1055)+1)))</f>
        <v/>
      </c>
      <c r="AQ1056" s="5" t="str">
        <f>IF(OR($AB1056="", $AC1056=""), "", IF($H1056=$M$3, "", IF(OR(AQ$7&lt;$AB1056, $AC1056&lt;AQ$6),"", MAX(AQ$10:AQ1055)+1)))</f>
        <v/>
      </c>
      <c r="AR1056" s="5" t="str">
        <f>IF(OR($AB1056="", $AC1056=""), "", IF($H1056=$M$3, "", IF(OR(AR$7&lt;$AB1056, $AC1056&lt;AR$6),"", MAX(AR$10:AR1055)+1)))</f>
        <v/>
      </c>
      <c r="AS1056" s="5" t="str">
        <f>IF(OR($AB1056="", $AC1056=""), "", IF($H1056=$M$3, "", IF(OR(AS$7&lt;$AB1056, $AC1056&lt;AS$6),"", MAX(AS$10:AS1055)+1)))</f>
        <v/>
      </c>
      <c r="AT1056" s="5" t="str">
        <f>IF(OR($AB1056="", $AC1056=""), "", IF($H1056=$M$3, "", IF(OR(AT$7&lt;$AB1056, $AC1056&lt;AT$6),"", MAX(AT$10:AT1055)+1)))</f>
        <v/>
      </c>
      <c r="AU1056" s="5" t="str">
        <f>IF(OR($AB1056="", $AC1056=""), "", IF($H1056=$M$3, "", IF(OR(AU$7&lt;$AB1056, $AC1056&lt;AU$6),"", MAX(AU$10:AU1055)+1)))</f>
        <v/>
      </c>
      <c r="AV1056" s="5" t="str">
        <f>IF(OR($AB1056="", $AC1056=""), "", IF($H1056=$M$3, "", IF(OR(AV$7&lt;$AB1056, $AC1056&lt;AV$6),"", MAX(AV$10:AV1055)+1)))</f>
        <v/>
      </c>
      <c r="AW1056" s="5" t="str">
        <f>IF(OR($AB1056="", $AC1056=""), "", IF($H1056=$M$3, "", IF(OR(AW$7&lt;$AB1056, $AC1056&lt;AW$6),"", MAX(AW$10:AW1055)+1)))</f>
        <v/>
      </c>
      <c r="AX1056" s="5" t="str">
        <f>IF(OR($AB1056="", $AC1056=""), "", IF($H1056=$M$3, "", IF(OR(AX$7&lt;$AB1056, $AC1056&lt;AX$6),"", MAX(AX$10:AX1055)+1)))</f>
        <v/>
      </c>
      <c r="AY1056" s="5" t="str">
        <f>IF(OR($AB1056="", $AC1056=""), "", IF($H1056=$M$3, "", IF(OR(AY$7&lt;$AB1056, $AC1056&lt;AY$6),"", MAX(AY$10:AY1055)+1)))</f>
        <v/>
      </c>
      <c r="AZ1056" s="5" t="str">
        <f>IF(OR($AB1056="", $AC1056=""), "", IF($H1056=$M$3, "", IF(OR(AZ$7&lt;$AB1056, $AC1056&lt;AZ$6),"", MAX(AZ$10:AZ1055)+1)))</f>
        <v/>
      </c>
      <c r="BA1056" s="5" t="str">
        <f>IF(OR($AB1056="", $AC1056=""), "", IF($H1056=$M$3, "", IF(OR(BA$7&lt;$AB1056, $AC1056&lt;BA$6),"", MAX(BA$10:BA1055)+1)))</f>
        <v/>
      </c>
      <c r="BB1056" s="5" t="str">
        <f>IF(OR($AB1056="", $AC1056=""), "", IF($H1056=$M$3, "", IF(OR(BB$7&lt;$AB1056, $AC1056&lt;BB$6),"", MAX(BB$10:BB1055)+1)))</f>
        <v/>
      </c>
      <c r="BC1056" s="5" t="str">
        <f>IF(OR($AB1056="", $AC1056=""), "", IF($H1056=$M$3, "", IF(OR(BC$7&lt;$AB1056, $AC1056&lt;BC$6),"", MAX(BC$10:BC1055)+1)))</f>
        <v/>
      </c>
      <c r="BD1056" s="5" t="str">
        <f>IF(OR($AB1056="", $AC1056=""), "", IF($H1056=$M$3, "", IF(OR(BD$7&lt;$AB1056, $AC1056&lt;BD$6),"", MAX(BD$10:BD1055)+1)))</f>
        <v/>
      </c>
      <c r="BE1056" s="5" t="str">
        <f>IF(OR($AB1056="", $AC1056=""), "", IF($H1056=$M$3, "", IF(OR(BE$7&lt;$AB1056, $AC1056&lt;BE$6),"", MAX(BE$10:BE1055)+1)))</f>
        <v/>
      </c>
      <c r="BF1056" s="5" t="str">
        <f>IF(OR($AB1056="", $AC1056=""), "", IF($H1056=$M$3, "", IF(OR(BF$7&lt;$AB1056, $AC1056&lt;BF$6),"", MAX(BF$10:BF1055)+1)))</f>
        <v/>
      </c>
      <c r="BG1056" s="5" t="str">
        <f>IF(OR($AB1056="", $AC1056=""), "", IF($H1056=$M$3, "", IF(OR(BG$7&lt;$AB1056, $AC1056&lt;BG$6),"", MAX(BG$10:BG1055)+1)))</f>
        <v/>
      </c>
      <c r="BH1056" s="5" t="str">
        <f>IF(OR($AB1056="", $AC1056=""), "", IF($H1056=$M$3, "", IF(OR(BH$7&lt;$AB1056, $AC1056&lt;BH$6),"", MAX(BH$10:BH1055)+1)))</f>
        <v/>
      </c>
      <c r="BI1056" s="5" t="str">
        <f>IF(OR($AB1056="", $AC1056=""), "", IF($H1056=$M$3, "", IF(OR(BI$7&lt;$AB1056, $AC1056&lt;BI$6),"", MAX(BI$10:BI1055)+1)))</f>
        <v/>
      </c>
      <c r="BK1056" s="5" t="str" cm="1">
        <f t="array" aca="1" ref="BK1056" ca="1">IFERROR(INDEX($AE1056:$BI1056, $BJ1056, MATCH($BK$9, $AE$9:$BI$9, 0)), "")</f>
        <v/>
      </c>
    </row>
    <row r="1057" spans="1:63" x14ac:dyDescent="0.25">
      <c r="A1057" s="2"/>
      <c r="B1057" s="254"/>
      <c r="C1057" s="255"/>
      <c r="D1057" s="256"/>
      <c r="E1057" s="257"/>
      <c r="F1057" s="257"/>
      <c r="G1057" s="258"/>
      <c r="H1057" s="259"/>
      <c r="I1057" s="16"/>
      <c r="J1057" s="5" t="str">
        <f t="shared" si="139"/>
        <v/>
      </c>
      <c r="K1057" s="2"/>
      <c r="O1057" s="5" t="str">
        <f t="shared" si="137"/>
        <v/>
      </c>
      <c r="Q1057" s="5" t="str">
        <f t="shared" si="140"/>
        <v/>
      </c>
      <c r="S1057" s="5" t="str">
        <f t="shared" si="138"/>
        <v/>
      </c>
      <c r="U1057" s="64" t="str">
        <f>IF($D1057="","", IF(COUNTIF('Intro &amp; Setup'!$AW$49:$AW$88, $D1057)&gt;0, "BH", TEXT($D1057, "ddd")))</f>
        <v/>
      </c>
      <c r="V1057" s="65" t="str">
        <f>IF($G1057="", "", IF(COUNTIF('Intro &amp; Setup'!$AW$49:$AW$88, $G1057)&gt;0, "BH", TEXT($G1057, "ddd")))</f>
        <v/>
      </c>
      <c r="W1057" s="64" t="str">
        <f t="shared" si="141"/>
        <v/>
      </c>
      <c r="X1057" s="65" t="str">
        <f t="shared" si="142"/>
        <v/>
      </c>
      <c r="Y1057" s="64" t="str">
        <f>IF(F1057="", "", IF(OR(F1057&lt;'Intro &amp; Setup'!$Z$20, F1057&gt;'Intro &amp; Setup'!$Z$22), "X", ""))</f>
        <v/>
      </c>
      <c r="Z1057" s="65" t="str">
        <f>IF(G1057="", "", IF(OR(G1057&lt;'Intro &amp; Setup'!$Z$20, G1057&gt;'Intro &amp; Setup'!$Z$22), "X", ""))</f>
        <v/>
      </c>
      <c r="AB1057" s="58" t="str">
        <f t="shared" si="143"/>
        <v/>
      </c>
      <c r="AC1057" s="59" t="str">
        <f t="shared" si="144"/>
        <v/>
      </c>
      <c r="AE1057" s="5" t="str">
        <f>IF(OR($AB1057="", $AC1057=""), "", IF($H1057=$M$3, "", IF(OR(AE$7&lt;$AB1057, $AC1057&lt;AE$6),"", MAX(AE$10:AE1056)+1)))</f>
        <v/>
      </c>
      <c r="AF1057" s="5" t="str">
        <f>IF(OR($AB1057="", $AC1057=""), "", IF($H1057=$M$3, "", IF(OR(AF$7&lt;$AB1057, $AC1057&lt;AF$6),"", MAX(AF$10:AF1056)+1)))</f>
        <v/>
      </c>
      <c r="AG1057" s="5" t="str">
        <f>IF(OR($AB1057="", $AC1057=""), "", IF($H1057=$M$3, "", IF(OR(AG$7&lt;$AB1057, $AC1057&lt;AG$6),"", MAX(AG$10:AG1056)+1)))</f>
        <v/>
      </c>
      <c r="AH1057" s="5" t="str">
        <f>IF(OR($AB1057="", $AC1057=""), "", IF($H1057=$M$3, "", IF(OR(AH$7&lt;$AB1057, $AC1057&lt;AH$6),"", MAX(AH$10:AH1056)+1)))</f>
        <v/>
      </c>
      <c r="AI1057" s="5" t="str">
        <f>IF(OR($AB1057="", $AC1057=""), "", IF($H1057=$M$3, "", IF(OR(AI$7&lt;$AB1057, $AC1057&lt;AI$6),"", MAX(AI$10:AI1056)+1)))</f>
        <v/>
      </c>
      <c r="AJ1057" s="5" t="str">
        <f>IF(OR($AB1057="", $AC1057=""), "", IF($H1057=$M$3, "", IF(OR(AJ$7&lt;$AB1057, $AC1057&lt;AJ$6),"", MAX(AJ$10:AJ1056)+1)))</f>
        <v/>
      </c>
      <c r="AK1057" s="5" t="str">
        <f>IF(OR($AB1057="", $AC1057=""), "", IF($H1057=$M$3, "", IF(OR(AK$7&lt;$AB1057, $AC1057&lt;AK$6),"", MAX(AK$10:AK1056)+1)))</f>
        <v/>
      </c>
      <c r="AL1057" s="5" t="str">
        <f>IF(OR($AB1057="", $AC1057=""), "", IF($H1057=$M$3, "", IF(OR(AL$7&lt;$AB1057, $AC1057&lt;AL$6),"", MAX(AL$10:AL1056)+1)))</f>
        <v/>
      </c>
      <c r="AM1057" s="5" t="str">
        <f>IF(OR($AB1057="", $AC1057=""), "", IF($H1057=$M$3, "", IF(OR(AM$7&lt;$AB1057, $AC1057&lt;AM$6),"", MAX(AM$10:AM1056)+1)))</f>
        <v/>
      </c>
      <c r="AN1057" s="5" t="str">
        <f>IF(OR($AB1057="", $AC1057=""), "", IF($H1057=$M$3, "", IF(OR(AN$7&lt;$AB1057, $AC1057&lt;AN$6),"", MAX(AN$10:AN1056)+1)))</f>
        <v/>
      </c>
      <c r="AO1057" s="5" t="str">
        <f>IF(OR($AB1057="", $AC1057=""), "", IF($H1057=$M$3, "", IF(OR(AO$7&lt;$AB1057, $AC1057&lt;AO$6),"", MAX(AO$10:AO1056)+1)))</f>
        <v/>
      </c>
      <c r="AP1057" s="5" t="str">
        <f>IF(OR($AB1057="", $AC1057=""), "", IF($H1057=$M$3, "", IF(OR(AP$7&lt;$AB1057, $AC1057&lt;AP$6),"", MAX(AP$10:AP1056)+1)))</f>
        <v/>
      </c>
      <c r="AQ1057" s="5" t="str">
        <f>IF(OR($AB1057="", $AC1057=""), "", IF($H1057=$M$3, "", IF(OR(AQ$7&lt;$AB1057, $AC1057&lt;AQ$6),"", MAX(AQ$10:AQ1056)+1)))</f>
        <v/>
      </c>
      <c r="AR1057" s="5" t="str">
        <f>IF(OR($AB1057="", $AC1057=""), "", IF($H1057=$M$3, "", IF(OR(AR$7&lt;$AB1057, $AC1057&lt;AR$6),"", MAX(AR$10:AR1056)+1)))</f>
        <v/>
      </c>
      <c r="AS1057" s="5" t="str">
        <f>IF(OR($AB1057="", $AC1057=""), "", IF($H1057=$M$3, "", IF(OR(AS$7&lt;$AB1057, $AC1057&lt;AS$6),"", MAX(AS$10:AS1056)+1)))</f>
        <v/>
      </c>
      <c r="AT1057" s="5" t="str">
        <f>IF(OR($AB1057="", $AC1057=""), "", IF($H1057=$M$3, "", IF(OR(AT$7&lt;$AB1057, $AC1057&lt;AT$6),"", MAX(AT$10:AT1056)+1)))</f>
        <v/>
      </c>
      <c r="AU1057" s="5" t="str">
        <f>IF(OR($AB1057="", $AC1057=""), "", IF($H1057=$M$3, "", IF(OR(AU$7&lt;$AB1057, $AC1057&lt;AU$6),"", MAX(AU$10:AU1056)+1)))</f>
        <v/>
      </c>
      <c r="AV1057" s="5" t="str">
        <f>IF(OR($AB1057="", $AC1057=""), "", IF($H1057=$M$3, "", IF(OR(AV$7&lt;$AB1057, $AC1057&lt;AV$6),"", MAX(AV$10:AV1056)+1)))</f>
        <v/>
      </c>
      <c r="AW1057" s="5" t="str">
        <f>IF(OR($AB1057="", $AC1057=""), "", IF($H1057=$M$3, "", IF(OR(AW$7&lt;$AB1057, $AC1057&lt;AW$6),"", MAX(AW$10:AW1056)+1)))</f>
        <v/>
      </c>
      <c r="AX1057" s="5" t="str">
        <f>IF(OR($AB1057="", $AC1057=""), "", IF($H1057=$M$3, "", IF(OR(AX$7&lt;$AB1057, $AC1057&lt;AX$6),"", MAX(AX$10:AX1056)+1)))</f>
        <v/>
      </c>
      <c r="AY1057" s="5" t="str">
        <f>IF(OR($AB1057="", $AC1057=""), "", IF($H1057=$M$3, "", IF(OR(AY$7&lt;$AB1057, $AC1057&lt;AY$6),"", MAX(AY$10:AY1056)+1)))</f>
        <v/>
      </c>
      <c r="AZ1057" s="5" t="str">
        <f>IF(OR($AB1057="", $AC1057=""), "", IF($H1057=$M$3, "", IF(OR(AZ$7&lt;$AB1057, $AC1057&lt;AZ$6),"", MAX(AZ$10:AZ1056)+1)))</f>
        <v/>
      </c>
      <c r="BA1057" s="5" t="str">
        <f>IF(OR($AB1057="", $AC1057=""), "", IF($H1057=$M$3, "", IF(OR(BA$7&lt;$AB1057, $AC1057&lt;BA$6),"", MAX(BA$10:BA1056)+1)))</f>
        <v/>
      </c>
      <c r="BB1057" s="5" t="str">
        <f>IF(OR($AB1057="", $AC1057=""), "", IF($H1057=$M$3, "", IF(OR(BB$7&lt;$AB1057, $AC1057&lt;BB$6),"", MAX(BB$10:BB1056)+1)))</f>
        <v/>
      </c>
      <c r="BC1057" s="5" t="str">
        <f>IF(OR($AB1057="", $AC1057=""), "", IF($H1057=$M$3, "", IF(OR(BC$7&lt;$AB1057, $AC1057&lt;BC$6),"", MAX(BC$10:BC1056)+1)))</f>
        <v/>
      </c>
      <c r="BD1057" s="5" t="str">
        <f>IF(OR($AB1057="", $AC1057=""), "", IF($H1057=$M$3, "", IF(OR(BD$7&lt;$AB1057, $AC1057&lt;BD$6),"", MAX(BD$10:BD1056)+1)))</f>
        <v/>
      </c>
      <c r="BE1057" s="5" t="str">
        <f>IF(OR($AB1057="", $AC1057=""), "", IF($H1057=$M$3, "", IF(OR(BE$7&lt;$AB1057, $AC1057&lt;BE$6),"", MAX(BE$10:BE1056)+1)))</f>
        <v/>
      </c>
      <c r="BF1057" s="5" t="str">
        <f>IF(OR($AB1057="", $AC1057=""), "", IF($H1057=$M$3, "", IF(OR(BF$7&lt;$AB1057, $AC1057&lt;BF$6),"", MAX(BF$10:BF1056)+1)))</f>
        <v/>
      </c>
      <c r="BG1057" s="5" t="str">
        <f>IF(OR($AB1057="", $AC1057=""), "", IF($H1057=$M$3, "", IF(OR(BG$7&lt;$AB1057, $AC1057&lt;BG$6),"", MAX(BG$10:BG1056)+1)))</f>
        <v/>
      </c>
      <c r="BH1057" s="5" t="str">
        <f>IF(OR($AB1057="", $AC1057=""), "", IF($H1057=$M$3, "", IF(OR(BH$7&lt;$AB1057, $AC1057&lt;BH$6),"", MAX(BH$10:BH1056)+1)))</f>
        <v/>
      </c>
      <c r="BI1057" s="5" t="str">
        <f>IF(OR($AB1057="", $AC1057=""), "", IF($H1057=$M$3, "", IF(OR(BI$7&lt;$AB1057, $AC1057&lt;BI$6),"", MAX(BI$10:BI1056)+1)))</f>
        <v/>
      </c>
      <c r="BK1057" s="5" t="str" cm="1">
        <f t="array" aca="1" ref="BK1057" ca="1">IFERROR(INDEX($AE1057:$BI1057, $BJ1057, MATCH($BK$9, $AE$9:$BI$9, 0)), "")</f>
        <v/>
      </c>
    </row>
    <row r="1058" spans="1:63" x14ac:dyDescent="0.25">
      <c r="A1058" s="2"/>
      <c r="B1058" s="254"/>
      <c r="C1058" s="255"/>
      <c r="D1058" s="256"/>
      <c r="E1058" s="257"/>
      <c r="F1058" s="257"/>
      <c r="G1058" s="258"/>
      <c r="H1058" s="259"/>
      <c r="I1058" s="16"/>
      <c r="J1058" s="5" t="str">
        <f t="shared" si="139"/>
        <v/>
      </c>
      <c r="K1058" s="2"/>
      <c r="O1058" s="5" t="str">
        <f t="shared" si="137"/>
        <v/>
      </c>
      <c r="Q1058" s="5" t="str">
        <f t="shared" si="140"/>
        <v/>
      </c>
      <c r="S1058" s="5" t="str">
        <f t="shared" si="138"/>
        <v/>
      </c>
      <c r="U1058" s="64" t="str">
        <f>IF($D1058="","", IF(COUNTIF('Intro &amp; Setup'!$AW$49:$AW$88, $D1058)&gt;0, "BH", TEXT($D1058, "ddd")))</f>
        <v/>
      </c>
      <c r="V1058" s="65" t="str">
        <f>IF($G1058="", "", IF(COUNTIF('Intro &amp; Setup'!$AW$49:$AW$88, $G1058)&gt;0, "BH", TEXT($G1058, "ddd")))</f>
        <v/>
      </c>
      <c r="W1058" s="64" t="str">
        <f t="shared" si="141"/>
        <v/>
      </c>
      <c r="X1058" s="65" t="str">
        <f t="shared" si="142"/>
        <v/>
      </c>
      <c r="Y1058" s="64" t="str">
        <f>IF(F1058="", "", IF(OR(F1058&lt;'Intro &amp; Setup'!$Z$20, F1058&gt;'Intro &amp; Setup'!$Z$22), "X", ""))</f>
        <v/>
      </c>
      <c r="Z1058" s="65" t="str">
        <f>IF(G1058="", "", IF(OR(G1058&lt;'Intro &amp; Setup'!$Z$20, G1058&gt;'Intro &amp; Setup'!$Z$22), "X", ""))</f>
        <v/>
      </c>
      <c r="AB1058" s="58" t="str">
        <f t="shared" si="143"/>
        <v/>
      </c>
      <c r="AC1058" s="59" t="str">
        <f t="shared" si="144"/>
        <v/>
      </c>
      <c r="AE1058" s="5" t="str">
        <f>IF(OR($AB1058="", $AC1058=""), "", IF($H1058=$M$3, "", IF(OR(AE$7&lt;$AB1058, $AC1058&lt;AE$6),"", MAX(AE$10:AE1057)+1)))</f>
        <v/>
      </c>
      <c r="AF1058" s="5" t="str">
        <f>IF(OR($AB1058="", $AC1058=""), "", IF($H1058=$M$3, "", IF(OR(AF$7&lt;$AB1058, $AC1058&lt;AF$6),"", MAX(AF$10:AF1057)+1)))</f>
        <v/>
      </c>
      <c r="AG1058" s="5" t="str">
        <f>IF(OR($AB1058="", $AC1058=""), "", IF($H1058=$M$3, "", IF(OR(AG$7&lt;$AB1058, $AC1058&lt;AG$6),"", MAX(AG$10:AG1057)+1)))</f>
        <v/>
      </c>
      <c r="AH1058" s="5" t="str">
        <f>IF(OR($AB1058="", $AC1058=""), "", IF($H1058=$M$3, "", IF(OR(AH$7&lt;$AB1058, $AC1058&lt;AH$6),"", MAX(AH$10:AH1057)+1)))</f>
        <v/>
      </c>
      <c r="AI1058" s="5" t="str">
        <f>IF(OR($AB1058="", $AC1058=""), "", IF($H1058=$M$3, "", IF(OR(AI$7&lt;$AB1058, $AC1058&lt;AI$6),"", MAX(AI$10:AI1057)+1)))</f>
        <v/>
      </c>
      <c r="AJ1058" s="5" t="str">
        <f>IF(OR($AB1058="", $AC1058=""), "", IF($H1058=$M$3, "", IF(OR(AJ$7&lt;$AB1058, $AC1058&lt;AJ$6),"", MAX(AJ$10:AJ1057)+1)))</f>
        <v/>
      </c>
      <c r="AK1058" s="5" t="str">
        <f>IF(OR($AB1058="", $AC1058=""), "", IF($H1058=$M$3, "", IF(OR(AK$7&lt;$AB1058, $AC1058&lt;AK$6),"", MAX(AK$10:AK1057)+1)))</f>
        <v/>
      </c>
      <c r="AL1058" s="5" t="str">
        <f>IF(OR($AB1058="", $AC1058=""), "", IF($H1058=$M$3, "", IF(OR(AL$7&lt;$AB1058, $AC1058&lt;AL$6),"", MAX(AL$10:AL1057)+1)))</f>
        <v/>
      </c>
      <c r="AM1058" s="5" t="str">
        <f>IF(OR($AB1058="", $AC1058=""), "", IF($H1058=$M$3, "", IF(OR(AM$7&lt;$AB1058, $AC1058&lt;AM$6),"", MAX(AM$10:AM1057)+1)))</f>
        <v/>
      </c>
      <c r="AN1058" s="5" t="str">
        <f>IF(OR($AB1058="", $AC1058=""), "", IF($H1058=$M$3, "", IF(OR(AN$7&lt;$AB1058, $AC1058&lt;AN$6),"", MAX(AN$10:AN1057)+1)))</f>
        <v/>
      </c>
      <c r="AO1058" s="5" t="str">
        <f>IF(OR($AB1058="", $AC1058=""), "", IF($H1058=$M$3, "", IF(OR(AO$7&lt;$AB1058, $AC1058&lt;AO$6),"", MAX(AO$10:AO1057)+1)))</f>
        <v/>
      </c>
      <c r="AP1058" s="5" t="str">
        <f>IF(OR($AB1058="", $AC1058=""), "", IF($H1058=$M$3, "", IF(OR(AP$7&lt;$AB1058, $AC1058&lt;AP$6),"", MAX(AP$10:AP1057)+1)))</f>
        <v/>
      </c>
      <c r="AQ1058" s="5" t="str">
        <f>IF(OR($AB1058="", $AC1058=""), "", IF($H1058=$M$3, "", IF(OR(AQ$7&lt;$AB1058, $AC1058&lt;AQ$6),"", MAX(AQ$10:AQ1057)+1)))</f>
        <v/>
      </c>
      <c r="AR1058" s="5" t="str">
        <f>IF(OR($AB1058="", $AC1058=""), "", IF($H1058=$M$3, "", IF(OR(AR$7&lt;$AB1058, $AC1058&lt;AR$6),"", MAX(AR$10:AR1057)+1)))</f>
        <v/>
      </c>
      <c r="AS1058" s="5" t="str">
        <f>IF(OR($AB1058="", $AC1058=""), "", IF($H1058=$M$3, "", IF(OR(AS$7&lt;$AB1058, $AC1058&lt;AS$6),"", MAX(AS$10:AS1057)+1)))</f>
        <v/>
      </c>
      <c r="AT1058" s="5" t="str">
        <f>IF(OR($AB1058="", $AC1058=""), "", IF($H1058=$M$3, "", IF(OR(AT$7&lt;$AB1058, $AC1058&lt;AT$6),"", MAX(AT$10:AT1057)+1)))</f>
        <v/>
      </c>
      <c r="AU1058" s="5" t="str">
        <f>IF(OR($AB1058="", $AC1058=""), "", IF($H1058=$M$3, "", IF(OR(AU$7&lt;$AB1058, $AC1058&lt;AU$6),"", MAX(AU$10:AU1057)+1)))</f>
        <v/>
      </c>
      <c r="AV1058" s="5" t="str">
        <f>IF(OR($AB1058="", $AC1058=""), "", IF($H1058=$M$3, "", IF(OR(AV$7&lt;$AB1058, $AC1058&lt;AV$6),"", MAX(AV$10:AV1057)+1)))</f>
        <v/>
      </c>
      <c r="AW1058" s="5" t="str">
        <f>IF(OR($AB1058="", $AC1058=""), "", IF($H1058=$M$3, "", IF(OR(AW$7&lt;$AB1058, $AC1058&lt;AW$6),"", MAX(AW$10:AW1057)+1)))</f>
        <v/>
      </c>
      <c r="AX1058" s="5" t="str">
        <f>IF(OR($AB1058="", $AC1058=""), "", IF($H1058=$M$3, "", IF(OR(AX$7&lt;$AB1058, $AC1058&lt;AX$6),"", MAX(AX$10:AX1057)+1)))</f>
        <v/>
      </c>
      <c r="AY1058" s="5" t="str">
        <f>IF(OR($AB1058="", $AC1058=""), "", IF($H1058=$M$3, "", IF(OR(AY$7&lt;$AB1058, $AC1058&lt;AY$6),"", MAX(AY$10:AY1057)+1)))</f>
        <v/>
      </c>
      <c r="AZ1058" s="5" t="str">
        <f>IF(OR($AB1058="", $AC1058=""), "", IF($H1058=$M$3, "", IF(OR(AZ$7&lt;$AB1058, $AC1058&lt;AZ$6),"", MAX(AZ$10:AZ1057)+1)))</f>
        <v/>
      </c>
      <c r="BA1058" s="5" t="str">
        <f>IF(OR($AB1058="", $AC1058=""), "", IF($H1058=$M$3, "", IF(OR(BA$7&lt;$AB1058, $AC1058&lt;BA$6),"", MAX(BA$10:BA1057)+1)))</f>
        <v/>
      </c>
      <c r="BB1058" s="5" t="str">
        <f>IF(OR($AB1058="", $AC1058=""), "", IF($H1058=$M$3, "", IF(OR(BB$7&lt;$AB1058, $AC1058&lt;BB$6),"", MAX(BB$10:BB1057)+1)))</f>
        <v/>
      </c>
      <c r="BC1058" s="5" t="str">
        <f>IF(OR($AB1058="", $AC1058=""), "", IF($H1058=$M$3, "", IF(OR(BC$7&lt;$AB1058, $AC1058&lt;BC$6),"", MAX(BC$10:BC1057)+1)))</f>
        <v/>
      </c>
      <c r="BD1058" s="5" t="str">
        <f>IF(OR($AB1058="", $AC1058=""), "", IF($H1058=$M$3, "", IF(OR(BD$7&lt;$AB1058, $AC1058&lt;BD$6),"", MAX(BD$10:BD1057)+1)))</f>
        <v/>
      </c>
      <c r="BE1058" s="5" t="str">
        <f>IF(OR($AB1058="", $AC1058=""), "", IF($H1058=$M$3, "", IF(OR(BE$7&lt;$AB1058, $AC1058&lt;BE$6),"", MAX(BE$10:BE1057)+1)))</f>
        <v/>
      </c>
      <c r="BF1058" s="5" t="str">
        <f>IF(OR($AB1058="", $AC1058=""), "", IF($H1058=$M$3, "", IF(OR(BF$7&lt;$AB1058, $AC1058&lt;BF$6),"", MAX(BF$10:BF1057)+1)))</f>
        <v/>
      </c>
      <c r="BG1058" s="5" t="str">
        <f>IF(OR($AB1058="", $AC1058=""), "", IF($H1058=$M$3, "", IF(OR(BG$7&lt;$AB1058, $AC1058&lt;BG$6),"", MAX(BG$10:BG1057)+1)))</f>
        <v/>
      </c>
      <c r="BH1058" s="5" t="str">
        <f>IF(OR($AB1058="", $AC1058=""), "", IF($H1058=$M$3, "", IF(OR(BH$7&lt;$AB1058, $AC1058&lt;BH$6),"", MAX(BH$10:BH1057)+1)))</f>
        <v/>
      </c>
      <c r="BI1058" s="5" t="str">
        <f>IF(OR($AB1058="", $AC1058=""), "", IF($H1058=$M$3, "", IF(OR(BI$7&lt;$AB1058, $AC1058&lt;BI$6),"", MAX(BI$10:BI1057)+1)))</f>
        <v/>
      </c>
      <c r="BK1058" s="5" t="str" cm="1">
        <f t="array" aca="1" ref="BK1058" ca="1">IFERROR(INDEX($AE1058:$BI1058, $BJ1058, MATCH($BK$9, $AE$9:$BI$9, 0)), "")</f>
        <v/>
      </c>
    </row>
    <row r="1059" spans="1:63" x14ac:dyDescent="0.25">
      <c r="A1059" s="2"/>
      <c r="B1059" s="254"/>
      <c r="C1059" s="255"/>
      <c r="D1059" s="256"/>
      <c r="E1059" s="257"/>
      <c r="F1059" s="257"/>
      <c r="G1059" s="258"/>
      <c r="H1059" s="259"/>
      <c r="I1059" s="16"/>
      <c r="J1059" s="5" t="str">
        <f t="shared" si="139"/>
        <v/>
      </c>
      <c r="K1059" s="2"/>
      <c r="O1059" s="5" t="str">
        <f t="shared" si="137"/>
        <v/>
      </c>
      <c r="Q1059" s="5" t="str">
        <f t="shared" si="140"/>
        <v/>
      </c>
      <c r="S1059" s="5" t="str">
        <f t="shared" si="138"/>
        <v/>
      </c>
      <c r="U1059" s="64" t="str">
        <f>IF($D1059="","", IF(COUNTIF('Intro &amp; Setup'!$AW$49:$AW$88, $D1059)&gt;0, "BH", TEXT($D1059, "ddd")))</f>
        <v/>
      </c>
      <c r="V1059" s="65" t="str">
        <f>IF($G1059="", "", IF(COUNTIF('Intro &amp; Setup'!$AW$49:$AW$88, $G1059)&gt;0, "BH", TEXT($G1059, "ddd")))</f>
        <v/>
      </c>
      <c r="W1059" s="64" t="str">
        <f t="shared" si="141"/>
        <v/>
      </c>
      <c r="X1059" s="65" t="str">
        <f t="shared" si="142"/>
        <v/>
      </c>
      <c r="Y1059" s="64" t="str">
        <f>IF(F1059="", "", IF(OR(F1059&lt;'Intro &amp; Setup'!$Z$20, F1059&gt;'Intro &amp; Setup'!$Z$22), "X", ""))</f>
        <v/>
      </c>
      <c r="Z1059" s="65" t="str">
        <f>IF(G1059="", "", IF(OR(G1059&lt;'Intro &amp; Setup'!$Z$20, G1059&gt;'Intro &amp; Setup'!$Z$22), "X", ""))</f>
        <v/>
      </c>
      <c r="AB1059" s="58" t="str">
        <f t="shared" si="143"/>
        <v/>
      </c>
      <c r="AC1059" s="59" t="str">
        <f t="shared" si="144"/>
        <v/>
      </c>
      <c r="AE1059" s="5" t="str">
        <f>IF(OR($AB1059="", $AC1059=""), "", IF($H1059=$M$3, "", IF(OR(AE$7&lt;$AB1059, $AC1059&lt;AE$6),"", MAX(AE$10:AE1058)+1)))</f>
        <v/>
      </c>
      <c r="AF1059" s="5" t="str">
        <f>IF(OR($AB1059="", $AC1059=""), "", IF($H1059=$M$3, "", IF(OR(AF$7&lt;$AB1059, $AC1059&lt;AF$6),"", MAX(AF$10:AF1058)+1)))</f>
        <v/>
      </c>
      <c r="AG1059" s="5" t="str">
        <f>IF(OR($AB1059="", $AC1059=""), "", IF($H1059=$M$3, "", IF(OR(AG$7&lt;$AB1059, $AC1059&lt;AG$6),"", MAX(AG$10:AG1058)+1)))</f>
        <v/>
      </c>
      <c r="AH1059" s="5" t="str">
        <f>IF(OR($AB1059="", $AC1059=""), "", IF($H1059=$M$3, "", IF(OR(AH$7&lt;$AB1059, $AC1059&lt;AH$6),"", MAX(AH$10:AH1058)+1)))</f>
        <v/>
      </c>
      <c r="AI1059" s="5" t="str">
        <f>IF(OR($AB1059="", $AC1059=""), "", IF($H1059=$M$3, "", IF(OR(AI$7&lt;$AB1059, $AC1059&lt;AI$6),"", MAX(AI$10:AI1058)+1)))</f>
        <v/>
      </c>
      <c r="AJ1059" s="5" t="str">
        <f>IF(OR($AB1059="", $AC1059=""), "", IF($H1059=$M$3, "", IF(OR(AJ$7&lt;$AB1059, $AC1059&lt;AJ$6),"", MAX(AJ$10:AJ1058)+1)))</f>
        <v/>
      </c>
      <c r="AK1059" s="5" t="str">
        <f>IF(OR($AB1059="", $AC1059=""), "", IF($H1059=$M$3, "", IF(OR(AK$7&lt;$AB1059, $AC1059&lt;AK$6),"", MAX(AK$10:AK1058)+1)))</f>
        <v/>
      </c>
      <c r="AL1059" s="5" t="str">
        <f>IF(OR($AB1059="", $AC1059=""), "", IF($H1059=$M$3, "", IF(OR(AL$7&lt;$AB1059, $AC1059&lt;AL$6),"", MAX(AL$10:AL1058)+1)))</f>
        <v/>
      </c>
      <c r="AM1059" s="5" t="str">
        <f>IF(OR($AB1059="", $AC1059=""), "", IF($H1059=$M$3, "", IF(OR(AM$7&lt;$AB1059, $AC1059&lt;AM$6),"", MAX(AM$10:AM1058)+1)))</f>
        <v/>
      </c>
      <c r="AN1059" s="5" t="str">
        <f>IF(OR($AB1059="", $AC1059=""), "", IF($H1059=$M$3, "", IF(OR(AN$7&lt;$AB1059, $AC1059&lt;AN$6),"", MAX(AN$10:AN1058)+1)))</f>
        <v/>
      </c>
      <c r="AO1059" s="5" t="str">
        <f>IF(OR($AB1059="", $AC1059=""), "", IF($H1059=$M$3, "", IF(OR(AO$7&lt;$AB1059, $AC1059&lt;AO$6),"", MAX(AO$10:AO1058)+1)))</f>
        <v/>
      </c>
      <c r="AP1059" s="5" t="str">
        <f>IF(OR($AB1059="", $AC1059=""), "", IF($H1059=$M$3, "", IF(OR(AP$7&lt;$AB1059, $AC1059&lt;AP$6),"", MAX(AP$10:AP1058)+1)))</f>
        <v/>
      </c>
      <c r="AQ1059" s="5" t="str">
        <f>IF(OR($AB1059="", $AC1059=""), "", IF($H1059=$M$3, "", IF(OR(AQ$7&lt;$AB1059, $AC1059&lt;AQ$6),"", MAX(AQ$10:AQ1058)+1)))</f>
        <v/>
      </c>
      <c r="AR1059" s="5" t="str">
        <f>IF(OR($AB1059="", $AC1059=""), "", IF($H1059=$M$3, "", IF(OR(AR$7&lt;$AB1059, $AC1059&lt;AR$6),"", MAX(AR$10:AR1058)+1)))</f>
        <v/>
      </c>
      <c r="AS1059" s="5" t="str">
        <f>IF(OR($AB1059="", $AC1059=""), "", IF($H1059=$M$3, "", IF(OR(AS$7&lt;$AB1059, $AC1059&lt;AS$6),"", MAX(AS$10:AS1058)+1)))</f>
        <v/>
      </c>
      <c r="AT1059" s="5" t="str">
        <f>IF(OR($AB1059="", $AC1059=""), "", IF($H1059=$M$3, "", IF(OR(AT$7&lt;$AB1059, $AC1059&lt;AT$6),"", MAX(AT$10:AT1058)+1)))</f>
        <v/>
      </c>
      <c r="AU1059" s="5" t="str">
        <f>IF(OR($AB1059="", $AC1059=""), "", IF($H1059=$M$3, "", IF(OR(AU$7&lt;$AB1059, $AC1059&lt;AU$6),"", MAX(AU$10:AU1058)+1)))</f>
        <v/>
      </c>
      <c r="AV1059" s="5" t="str">
        <f>IF(OR($AB1059="", $AC1059=""), "", IF($H1059=$M$3, "", IF(OR(AV$7&lt;$AB1059, $AC1059&lt;AV$6),"", MAX(AV$10:AV1058)+1)))</f>
        <v/>
      </c>
      <c r="AW1059" s="5" t="str">
        <f>IF(OR($AB1059="", $AC1059=""), "", IF($H1059=$M$3, "", IF(OR(AW$7&lt;$AB1059, $AC1059&lt;AW$6),"", MAX(AW$10:AW1058)+1)))</f>
        <v/>
      </c>
      <c r="AX1059" s="5" t="str">
        <f>IF(OR($AB1059="", $AC1059=""), "", IF($H1059=$M$3, "", IF(OR(AX$7&lt;$AB1059, $AC1059&lt;AX$6),"", MAX(AX$10:AX1058)+1)))</f>
        <v/>
      </c>
      <c r="AY1059" s="5" t="str">
        <f>IF(OR($AB1059="", $AC1059=""), "", IF($H1059=$M$3, "", IF(OR(AY$7&lt;$AB1059, $AC1059&lt;AY$6),"", MAX(AY$10:AY1058)+1)))</f>
        <v/>
      </c>
      <c r="AZ1059" s="5" t="str">
        <f>IF(OR($AB1059="", $AC1059=""), "", IF($H1059=$M$3, "", IF(OR(AZ$7&lt;$AB1059, $AC1059&lt;AZ$6),"", MAX(AZ$10:AZ1058)+1)))</f>
        <v/>
      </c>
      <c r="BA1059" s="5" t="str">
        <f>IF(OR($AB1059="", $AC1059=""), "", IF($H1059=$M$3, "", IF(OR(BA$7&lt;$AB1059, $AC1059&lt;BA$6),"", MAX(BA$10:BA1058)+1)))</f>
        <v/>
      </c>
      <c r="BB1059" s="5" t="str">
        <f>IF(OR($AB1059="", $AC1059=""), "", IF($H1059=$M$3, "", IF(OR(BB$7&lt;$AB1059, $AC1059&lt;BB$6),"", MAX(BB$10:BB1058)+1)))</f>
        <v/>
      </c>
      <c r="BC1059" s="5" t="str">
        <f>IF(OR($AB1059="", $AC1059=""), "", IF($H1059=$M$3, "", IF(OR(BC$7&lt;$AB1059, $AC1059&lt;BC$6),"", MAX(BC$10:BC1058)+1)))</f>
        <v/>
      </c>
      <c r="BD1059" s="5" t="str">
        <f>IF(OR($AB1059="", $AC1059=""), "", IF($H1059=$M$3, "", IF(OR(BD$7&lt;$AB1059, $AC1059&lt;BD$6),"", MAX(BD$10:BD1058)+1)))</f>
        <v/>
      </c>
      <c r="BE1059" s="5" t="str">
        <f>IF(OR($AB1059="", $AC1059=""), "", IF($H1059=$M$3, "", IF(OR(BE$7&lt;$AB1059, $AC1059&lt;BE$6),"", MAX(BE$10:BE1058)+1)))</f>
        <v/>
      </c>
      <c r="BF1059" s="5" t="str">
        <f>IF(OR($AB1059="", $AC1059=""), "", IF($H1059=$M$3, "", IF(OR(BF$7&lt;$AB1059, $AC1059&lt;BF$6),"", MAX(BF$10:BF1058)+1)))</f>
        <v/>
      </c>
      <c r="BG1059" s="5" t="str">
        <f>IF(OR($AB1059="", $AC1059=""), "", IF($H1059=$M$3, "", IF(OR(BG$7&lt;$AB1059, $AC1059&lt;BG$6),"", MAX(BG$10:BG1058)+1)))</f>
        <v/>
      </c>
      <c r="BH1059" s="5" t="str">
        <f>IF(OR($AB1059="", $AC1059=""), "", IF($H1059=$M$3, "", IF(OR(BH$7&lt;$AB1059, $AC1059&lt;BH$6),"", MAX(BH$10:BH1058)+1)))</f>
        <v/>
      </c>
      <c r="BI1059" s="5" t="str">
        <f>IF(OR($AB1059="", $AC1059=""), "", IF($H1059=$M$3, "", IF(OR(BI$7&lt;$AB1059, $AC1059&lt;BI$6),"", MAX(BI$10:BI1058)+1)))</f>
        <v/>
      </c>
      <c r="BK1059" s="5" t="str" cm="1">
        <f t="array" aca="1" ref="BK1059" ca="1">IFERROR(INDEX($AE1059:$BI1059, $BJ1059, MATCH($BK$9, $AE$9:$BI$9, 0)), "")</f>
        <v/>
      </c>
    </row>
    <row r="1060" spans="1:63" x14ac:dyDescent="0.25">
      <c r="A1060" s="2"/>
      <c r="B1060" s="254"/>
      <c r="C1060" s="255"/>
      <c r="D1060" s="256"/>
      <c r="E1060" s="257"/>
      <c r="F1060" s="257"/>
      <c r="G1060" s="258"/>
      <c r="H1060" s="259"/>
      <c r="I1060" s="16"/>
      <c r="J1060" s="5" t="str">
        <f t="shared" si="139"/>
        <v/>
      </c>
      <c r="K1060" s="2"/>
      <c r="O1060" s="5" t="str">
        <f t="shared" si="137"/>
        <v/>
      </c>
      <c r="Q1060" s="5" t="str">
        <f t="shared" si="140"/>
        <v/>
      </c>
      <c r="S1060" s="5" t="str">
        <f t="shared" si="138"/>
        <v/>
      </c>
      <c r="U1060" s="64" t="str">
        <f>IF($D1060="","", IF(COUNTIF('Intro &amp; Setup'!$AW$49:$AW$88, $D1060)&gt;0, "BH", TEXT($D1060, "ddd")))</f>
        <v/>
      </c>
      <c r="V1060" s="65" t="str">
        <f>IF($G1060="", "", IF(COUNTIF('Intro &amp; Setup'!$AW$49:$AW$88, $G1060)&gt;0, "BH", TEXT($G1060, "ddd")))</f>
        <v/>
      </c>
      <c r="W1060" s="64" t="str">
        <f t="shared" si="141"/>
        <v/>
      </c>
      <c r="X1060" s="65" t="str">
        <f t="shared" si="142"/>
        <v/>
      </c>
      <c r="Y1060" s="64" t="str">
        <f>IF(F1060="", "", IF(OR(F1060&lt;'Intro &amp; Setup'!$Z$20, F1060&gt;'Intro &amp; Setup'!$Z$22), "X", ""))</f>
        <v/>
      </c>
      <c r="Z1060" s="65" t="str">
        <f>IF(G1060="", "", IF(OR(G1060&lt;'Intro &amp; Setup'!$Z$20, G1060&gt;'Intro &amp; Setup'!$Z$22), "X", ""))</f>
        <v/>
      </c>
      <c r="AB1060" s="58" t="str">
        <f t="shared" si="143"/>
        <v/>
      </c>
      <c r="AC1060" s="59" t="str">
        <f t="shared" si="144"/>
        <v/>
      </c>
      <c r="AE1060" s="5" t="str">
        <f>IF(OR($AB1060="", $AC1060=""), "", IF($H1060=$M$3, "", IF(OR(AE$7&lt;$AB1060, $AC1060&lt;AE$6),"", MAX(AE$10:AE1059)+1)))</f>
        <v/>
      </c>
      <c r="AF1060" s="5" t="str">
        <f>IF(OR($AB1060="", $AC1060=""), "", IF($H1060=$M$3, "", IF(OR(AF$7&lt;$AB1060, $AC1060&lt;AF$6),"", MAX(AF$10:AF1059)+1)))</f>
        <v/>
      </c>
      <c r="AG1060" s="5" t="str">
        <f>IF(OR($AB1060="", $AC1060=""), "", IF($H1060=$M$3, "", IF(OR(AG$7&lt;$AB1060, $AC1060&lt;AG$6),"", MAX(AG$10:AG1059)+1)))</f>
        <v/>
      </c>
      <c r="AH1060" s="5" t="str">
        <f>IF(OR($AB1060="", $AC1060=""), "", IF($H1060=$M$3, "", IF(OR(AH$7&lt;$AB1060, $AC1060&lt;AH$6),"", MAX(AH$10:AH1059)+1)))</f>
        <v/>
      </c>
      <c r="AI1060" s="5" t="str">
        <f>IF(OR($AB1060="", $AC1060=""), "", IF($H1060=$M$3, "", IF(OR(AI$7&lt;$AB1060, $AC1060&lt;AI$6),"", MAX(AI$10:AI1059)+1)))</f>
        <v/>
      </c>
      <c r="AJ1060" s="5" t="str">
        <f>IF(OR($AB1060="", $AC1060=""), "", IF($H1060=$M$3, "", IF(OR(AJ$7&lt;$AB1060, $AC1060&lt;AJ$6),"", MAX(AJ$10:AJ1059)+1)))</f>
        <v/>
      </c>
      <c r="AK1060" s="5" t="str">
        <f>IF(OR($AB1060="", $AC1060=""), "", IF($H1060=$M$3, "", IF(OR(AK$7&lt;$AB1060, $AC1060&lt;AK$6),"", MAX(AK$10:AK1059)+1)))</f>
        <v/>
      </c>
      <c r="AL1060" s="5" t="str">
        <f>IF(OR($AB1060="", $AC1060=""), "", IF($H1060=$M$3, "", IF(OR(AL$7&lt;$AB1060, $AC1060&lt;AL$6),"", MAX(AL$10:AL1059)+1)))</f>
        <v/>
      </c>
      <c r="AM1060" s="5" t="str">
        <f>IF(OR($AB1060="", $AC1060=""), "", IF($H1060=$M$3, "", IF(OR(AM$7&lt;$AB1060, $AC1060&lt;AM$6),"", MAX(AM$10:AM1059)+1)))</f>
        <v/>
      </c>
      <c r="AN1060" s="5" t="str">
        <f>IF(OR($AB1060="", $AC1060=""), "", IF($H1060=$M$3, "", IF(OR(AN$7&lt;$AB1060, $AC1060&lt;AN$6),"", MAX(AN$10:AN1059)+1)))</f>
        <v/>
      </c>
      <c r="AO1060" s="5" t="str">
        <f>IF(OR($AB1060="", $AC1060=""), "", IF($H1060=$M$3, "", IF(OR(AO$7&lt;$AB1060, $AC1060&lt;AO$6),"", MAX(AO$10:AO1059)+1)))</f>
        <v/>
      </c>
      <c r="AP1060" s="5" t="str">
        <f>IF(OR($AB1060="", $AC1060=""), "", IF($H1060=$M$3, "", IF(OR(AP$7&lt;$AB1060, $AC1060&lt;AP$6),"", MAX(AP$10:AP1059)+1)))</f>
        <v/>
      </c>
      <c r="AQ1060" s="5" t="str">
        <f>IF(OR($AB1060="", $AC1060=""), "", IF($H1060=$M$3, "", IF(OR(AQ$7&lt;$AB1060, $AC1060&lt;AQ$6),"", MAX(AQ$10:AQ1059)+1)))</f>
        <v/>
      </c>
      <c r="AR1060" s="5" t="str">
        <f>IF(OR($AB1060="", $AC1060=""), "", IF($H1060=$M$3, "", IF(OR(AR$7&lt;$AB1060, $AC1060&lt;AR$6),"", MAX(AR$10:AR1059)+1)))</f>
        <v/>
      </c>
      <c r="AS1060" s="5" t="str">
        <f>IF(OR($AB1060="", $AC1060=""), "", IF($H1060=$M$3, "", IF(OR(AS$7&lt;$AB1060, $AC1060&lt;AS$6),"", MAX(AS$10:AS1059)+1)))</f>
        <v/>
      </c>
      <c r="AT1060" s="5" t="str">
        <f>IF(OR($AB1060="", $AC1060=""), "", IF($H1060=$M$3, "", IF(OR(AT$7&lt;$AB1060, $AC1060&lt;AT$6),"", MAX(AT$10:AT1059)+1)))</f>
        <v/>
      </c>
      <c r="AU1060" s="5" t="str">
        <f>IF(OR($AB1060="", $AC1060=""), "", IF($H1060=$M$3, "", IF(OR(AU$7&lt;$AB1060, $AC1060&lt;AU$6),"", MAX(AU$10:AU1059)+1)))</f>
        <v/>
      </c>
      <c r="AV1060" s="5" t="str">
        <f>IF(OR($AB1060="", $AC1060=""), "", IF($H1060=$M$3, "", IF(OR(AV$7&lt;$AB1060, $AC1060&lt;AV$6),"", MAX(AV$10:AV1059)+1)))</f>
        <v/>
      </c>
      <c r="AW1060" s="5" t="str">
        <f>IF(OR($AB1060="", $AC1060=""), "", IF($H1060=$M$3, "", IF(OR(AW$7&lt;$AB1060, $AC1060&lt;AW$6),"", MAX(AW$10:AW1059)+1)))</f>
        <v/>
      </c>
      <c r="AX1060" s="5" t="str">
        <f>IF(OR($AB1060="", $AC1060=""), "", IF($H1060=$M$3, "", IF(OR(AX$7&lt;$AB1060, $AC1060&lt;AX$6),"", MAX(AX$10:AX1059)+1)))</f>
        <v/>
      </c>
      <c r="AY1060" s="5" t="str">
        <f>IF(OR($AB1060="", $AC1060=""), "", IF($H1060=$M$3, "", IF(OR(AY$7&lt;$AB1060, $AC1060&lt;AY$6),"", MAX(AY$10:AY1059)+1)))</f>
        <v/>
      </c>
      <c r="AZ1060" s="5" t="str">
        <f>IF(OR($AB1060="", $AC1060=""), "", IF($H1060=$M$3, "", IF(OR(AZ$7&lt;$AB1060, $AC1060&lt;AZ$6),"", MAX(AZ$10:AZ1059)+1)))</f>
        <v/>
      </c>
      <c r="BA1060" s="5" t="str">
        <f>IF(OR($AB1060="", $AC1060=""), "", IF($H1060=$M$3, "", IF(OR(BA$7&lt;$AB1060, $AC1060&lt;BA$6),"", MAX(BA$10:BA1059)+1)))</f>
        <v/>
      </c>
      <c r="BB1060" s="5" t="str">
        <f>IF(OR($AB1060="", $AC1060=""), "", IF($H1060=$M$3, "", IF(OR(BB$7&lt;$AB1060, $AC1060&lt;BB$6),"", MAX(BB$10:BB1059)+1)))</f>
        <v/>
      </c>
      <c r="BC1060" s="5" t="str">
        <f>IF(OR($AB1060="", $AC1060=""), "", IF($H1060=$M$3, "", IF(OR(BC$7&lt;$AB1060, $AC1060&lt;BC$6),"", MAX(BC$10:BC1059)+1)))</f>
        <v/>
      </c>
      <c r="BD1060" s="5" t="str">
        <f>IF(OR($AB1060="", $AC1060=""), "", IF($H1060=$M$3, "", IF(OR(BD$7&lt;$AB1060, $AC1060&lt;BD$6),"", MAX(BD$10:BD1059)+1)))</f>
        <v/>
      </c>
      <c r="BE1060" s="5" t="str">
        <f>IF(OR($AB1060="", $AC1060=""), "", IF($H1060=$M$3, "", IF(OR(BE$7&lt;$AB1060, $AC1060&lt;BE$6),"", MAX(BE$10:BE1059)+1)))</f>
        <v/>
      </c>
      <c r="BF1060" s="5" t="str">
        <f>IF(OR($AB1060="", $AC1060=""), "", IF($H1060=$M$3, "", IF(OR(BF$7&lt;$AB1060, $AC1060&lt;BF$6),"", MAX(BF$10:BF1059)+1)))</f>
        <v/>
      </c>
      <c r="BG1060" s="5" t="str">
        <f>IF(OR($AB1060="", $AC1060=""), "", IF($H1060=$M$3, "", IF(OR(BG$7&lt;$AB1060, $AC1060&lt;BG$6),"", MAX(BG$10:BG1059)+1)))</f>
        <v/>
      </c>
      <c r="BH1060" s="5" t="str">
        <f>IF(OR($AB1060="", $AC1060=""), "", IF($H1060=$M$3, "", IF(OR(BH$7&lt;$AB1060, $AC1060&lt;BH$6),"", MAX(BH$10:BH1059)+1)))</f>
        <v/>
      </c>
      <c r="BI1060" s="5" t="str">
        <f>IF(OR($AB1060="", $AC1060=""), "", IF($H1060=$M$3, "", IF(OR(BI$7&lt;$AB1060, $AC1060&lt;BI$6),"", MAX(BI$10:BI1059)+1)))</f>
        <v/>
      </c>
      <c r="BK1060" s="5" t="str" cm="1">
        <f t="array" aca="1" ref="BK1060" ca="1">IFERROR(INDEX($AE1060:$BI1060, $BJ1060, MATCH($BK$9, $AE$9:$BI$9, 0)), "")</f>
        <v/>
      </c>
    </row>
    <row r="1061" spans="1:63" x14ac:dyDescent="0.25">
      <c r="A1061" s="2"/>
      <c r="B1061" s="254"/>
      <c r="C1061" s="255"/>
      <c r="D1061" s="256"/>
      <c r="E1061" s="257"/>
      <c r="F1061" s="257"/>
      <c r="G1061" s="258"/>
      <c r="H1061" s="259"/>
      <c r="I1061" s="16"/>
      <c r="J1061" s="5" t="str">
        <f t="shared" si="139"/>
        <v/>
      </c>
      <c r="K1061" s="2"/>
      <c r="O1061" s="5" t="str">
        <f t="shared" si="137"/>
        <v/>
      </c>
      <c r="Q1061" s="5" t="str">
        <f t="shared" si="140"/>
        <v/>
      </c>
      <c r="S1061" s="5" t="str">
        <f t="shared" si="138"/>
        <v/>
      </c>
      <c r="U1061" s="64" t="str">
        <f>IF($D1061="","", IF(COUNTIF('Intro &amp; Setup'!$AW$49:$AW$88, $D1061)&gt;0, "BH", TEXT($D1061, "ddd")))</f>
        <v/>
      </c>
      <c r="V1061" s="65" t="str">
        <f>IF($G1061="", "", IF(COUNTIF('Intro &amp; Setup'!$AW$49:$AW$88, $G1061)&gt;0, "BH", TEXT($G1061, "ddd")))</f>
        <v/>
      </c>
      <c r="W1061" s="64" t="str">
        <f t="shared" si="141"/>
        <v/>
      </c>
      <c r="X1061" s="65" t="str">
        <f t="shared" si="142"/>
        <v/>
      </c>
      <c r="Y1061" s="64" t="str">
        <f>IF(F1061="", "", IF(OR(F1061&lt;'Intro &amp; Setup'!$Z$20, F1061&gt;'Intro &amp; Setup'!$Z$22), "X", ""))</f>
        <v/>
      </c>
      <c r="Z1061" s="65" t="str">
        <f>IF(G1061="", "", IF(OR(G1061&lt;'Intro &amp; Setup'!$Z$20, G1061&gt;'Intro &amp; Setup'!$Z$22), "X", ""))</f>
        <v/>
      </c>
      <c r="AB1061" s="58" t="str">
        <f t="shared" si="143"/>
        <v/>
      </c>
      <c r="AC1061" s="59" t="str">
        <f t="shared" si="144"/>
        <v/>
      </c>
      <c r="AE1061" s="5" t="str">
        <f>IF(OR($AB1061="", $AC1061=""), "", IF($H1061=$M$3, "", IF(OR(AE$7&lt;$AB1061, $AC1061&lt;AE$6),"", MAX(AE$10:AE1060)+1)))</f>
        <v/>
      </c>
      <c r="AF1061" s="5" t="str">
        <f>IF(OR($AB1061="", $AC1061=""), "", IF($H1061=$M$3, "", IF(OR(AF$7&lt;$AB1061, $AC1061&lt;AF$6),"", MAX(AF$10:AF1060)+1)))</f>
        <v/>
      </c>
      <c r="AG1061" s="5" t="str">
        <f>IF(OR($AB1061="", $AC1061=""), "", IF($H1061=$M$3, "", IF(OR(AG$7&lt;$AB1061, $AC1061&lt;AG$6),"", MAX(AG$10:AG1060)+1)))</f>
        <v/>
      </c>
      <c r="AH1061" s="5" t="str">
        <f>IF(OR($AB1061="", $AC1061=""), "", IF($H1061=$M$3, "", IF(OR(AH$7&lt;$AB1061, $AC1061&lt;AH$6),"", MAX(AH$10:AH1060)+1)))</f>
        <v/>
      </c>
      <c r="AI1061" s="5" t="str">
        <f>IF(OR($AB1061="", $AC1061=""), "", IF($H1061=$M$3, "", IF(OR(AI$7&lt;$AB1061, $AC1061&lt;AI$6),"", MAX(AI$10:AI1060)+1)))</f>
        <v/>
      </c>
      <c r="AJ1061" s="5" t="str">
        <f>IF(OR($AB1061="", $AC1061=""), "", IF($H1061=$M$3, "", IF(OR(AJ$7&lt;$AB1061, $AC1061&lt;AJ$6),"", MAX(AJ$10:AJ1060)+1)))</f>
        <v/>
      </c>
      <c r="AK1061" s="5" t="str">
        <f>IF(OR($AB1061="", $AC1061=""), "", IF($H1061=$M$3, "", IF(OR(AK$7&lt;$AB1061, $AC1061&lt;AK$6),"", MAX(AK$10:AK1060)+1)))</f>
        <v/>
      </c>
      <c r="AL1061" s="5" t="str">
        <f>IF(OR($AB1061="", $AC1061=""), "", IF($H1061=$M$3, "", IF(OR(AL$7&lt;$AB1061, $AC1061&lt;AL$6),"", MAX(AL$10:AL1060)+1)))</f>
        <v/>
      </c>
      <c r="AM1061" s="5" t="str">
        <f>IF(OR($AB1061="", $AC1061=""), "", IF($H1061=$M$3, "", IF(OR(AM$7&lt;$AB1061, $AC1061&lt;AM$6),"", MAX(AM$10:AM1060)+1)))</f>
        <v/>
      </c>
      <c r="AN1061" s="5" t="str">
        <f>IF(OR($AB1061="", $AC1061=""), "", IF($H1061=$M$3, "", IF(OR(AN$7&lt;$AB1061, $AC1061&lt;AN$6),"", MAX(AN$10:AN1060)+1)))</f>
        <v/>
      </c>
      <c r="AO1061" s="5" t="str">
        <f>IF(OR($AB1061="", $AC1061=""), "", IF($H1061=$M$3, "", IF(OR(AO$7&lt;$AB1061, $AC1061&lt;AO$6),"", MAX(AO$10:AO1060)+1)))</f>
        <v/>
      </c>
      <c r="AP1061" s="5" t="str">
        <f>IF(OR($AB1061="", $AC1061=""), "", IF($H1061=$M$3, "", IF(OR(AP$7&lt;$AB1061, $AC1061&lt;AP$6),"", MAX(AP$10:AP1060)+1)))</f>
        <v/>
      </c>
      <c r="AQ1061" s="5" t="str">
        <f>IF(OR($AB1061="", $AC1061=""), "", IF($H1061=$M$3, "", IF(OR(AQ$7&lt;$AB1061, $AC1061&lt;AQ$6),"", MAX(AQ$10:AQ1060)+1)))</f>
        <v/>
      </c>
      <c r="AR1061" s="5" t="str">
        <f>IF(OR($AB1061="", $AC1061=""), "", IF($H1061=$M$3, "", IF(OR(AR$7&lt;$AB1061, $AC1061&lt;AR$6),"", MAX(AR$10:AR1060)+1)))</f>
        <v/>
      </c>
      <c r="AS1061" s="5" t="str">
        <f>IF(OR($AB1061="", $AC1061=""), "", IF($H1061=$M$3, "", IF(OR(AS$7&lt;$AB1061, $AC1061&lt;AS$6),"", MAX(AS$10:AS1060)+1)))</f>
        <v/>
      </c>
      <c r="AT1061" s="5" t="str">
        <f>IF(OR($AB1061="", $AC1061=""), "", IF($H1061=$M$3, "", IF(OR(AT$7&lt;$AB1061, $AC1061&lt;AT$6),"", MAX(AT$10:AT1060)+1)))</f>
        <v/>
      </c>
      <c r="AU1061" s="5" t="str">
        <f>IF(OR($AB1061="", $AC1061=""), "", IF($H1061=$M$3, "", IF(OR(AU$7&lt;$AB1061, $AC1061&lt;AU$6),"", MAX(AU$10:AU1060)+1)))</f>
        <v/>
      </c>
      <c r="AV1061" s="5" t="str">
        <f>IF(OR($AB1061="", $AC1061=""), "", IF($H1061=$M$3, "", IF(OR(AV$7&lt;$AB1061, $AC1061&lt;AV$6),"", MAX(AV$10:AV1060)+1)))</f>
        <v/>
      </c>
      <c r="AW1061" s="5" t="str">
        <f>IF(OR($AB1061="", $AC1061=""), "", IF($H1061=$M$3, "", IF(OR(AW$7&lt;$AB1061, $AC1061&lt;AW$6),"", MAX(AW$10:AW1060)+1)))</f>
        <v/>
      </c>
      <c r="AX1061" s="5" t="str">
        <f>IF(OR($AB1061="", $AC1061=""), "", IF($H1061=$M$3, "", IF(OR(AX$7&lt;$AB1061, $AC1061&lt;AX$6),"", MAX(AX$10:AX1060)+1)))</f>
        <v/>
      </c>
      <c r="AY1061" s="5" t="str">
        <f>IF(OR($AB1061="", $AC1061=""), "", IF($H1061=$M$3, "", IF(OR(AY$7&lt;$AB1061, $AC1061&lt;AY$6),"", MAX(AY$10:AY1060)+1)))</f>
        <v/>
      </c>
      <c r="AZ1061" s="5" t="str">
        <f>IF(OR($AB1061="", $AC1061=""), "", IF($H1061=$M$3, "", IF(OR(AZ$7&lt;$AB1061, $AC1061&lt;AZ$6),"", MAX(AZ$10:AZ1060)+1)))</f>
        <v/>
      </c>
      <c r="BA1061" s="5" t="str">
        <f>IF(OR($AB1061="", $AC1061=""), "", IF($H1061=$M$3, "", IF(OR(BA$7&lt;$AB1061, $AC1061&lt;BA$6),"", MAX(BA$10:BA1060)+1)))</f>
        <v/>
      </c>
      <c r="BB1061" s="5" t="str">
        <f>IF(OR($AB1061="", $AC1061=""), "", IF($H1061=$M$3, "", IF(OR(BB$7&lt;$AB1061, $AC1061&lt;BB$6),"", MAX(BB$10:BB1060)+1)))</f>
        <v/>
      </c>
      <c r="BC1061" s="5" t="str">
        <f>IF(OR($AB1061="", $AC1061=""), "", IF($H1061=$M$3, "", IF(OR(BC$7&lt;$AB1061, $AC1061&lt;BC$6),"", MAX(BC$10:BC1060)+1)))</f>
        <v/>
      </c>
      <c r="BD1061" s="5" t="str">
        <f>IF(OR($AB1061="", $AC1061=""), "", IF($H1061=$M$3, "", IF(OR(BD$7&lt;$AB1061, $AC1061&lt;BD$6),"", MAX(BD$10:BD1060)+1)))</f>
        <v/>
      </c>
      <c r="BE1061" s="5" t="str">
        <f>IF(OR($AB1061="", $AC1061=""), "", IF($H1061=$M$3, "", IF(OR(BE$7&lt;$AB1061, $AC1061&lt;BE$6),"", MAX(BE$10:BE1060)+1)))</f>
        <v/>
      </c>
      <c r="BF1061" s="5" t="str">
        <f>IF(OR($AB1061="", $AC1061=""), "", IF($H1061=$M$3, "", IF(OR(BF$7&lt;$AB1061, $AC1061&lt;BF$6),"", MAX(BF$10:BF1060)+1)))</f>
        <v/>
      </c>
      <c r="BG1061" s="5" t="str">
        <f>IF(OR($AB1061="", $AC1061=""), "", IF($H1061=$M$3, "", IF(OR(BG$7&lt;$AB1061, $AC1061&lt;BG$6),"", MAX(BG$10:BG1060)+1)))</f>
        <v/>
      </c>
      <c r="BH1061" s="5" t="str">
        <f>IF(OR($AB1061="", $AC1061=""), "", IF($H1061=$M$3, "", IF(OR(BH$7&lt;$AB1061, $AC1061&lt;BH$6),"", MAX(BH$10:BH1060)+1)))</f>
        <v/>
      </c>
      <c r="BI1061" s="5" t="str">
        <f>IF(OR($AB1061="", $AC1061=""), "", IF($H1061=$M$3, "", IF(OR(BI$7&lt;$AB1061, $AC1061&lt;BI$6),"", MAX(BI$10:BI1060)+1)))</f>
        <v/>
      </c>
      <c r="BK1061" s="5" t="str" cm="1">
        <f t="array" aca="1" ref="BK1061" ca="1">IFERROR(INDEX($AE1061:$BI1061, $BJ1061, MATCH($BK$9, $AE$9:$BI$9, 0)), "")</f>
        <v/>
      </c>
    </row>
    <row r="1062" spans="1:63" x14ac:dyDescent="0.25">
      <c r="A1062" s="2"/>
      <c r="B1062" s="254"/>
      <c r="C1062" s="255"/>
      <c r="D1062" s="256"/>
      <c r="E1062" s="257"/>
      <c r="F1062" s="257"/>
      <c r="G1062" s="258"/>
      <c r="H1062" s="259"/>
      <c r="I1062" s="16"/>
      <c r="J1062" s="5" t="str">
        <f t="shared" si="139"/>
        <v/>
      </c>
      <c r="K1062" s="2"/>
      <c r="O1062" s="5" t="str">
        <f t="shared" si="137"/>
        <v/>
      </c>
      <c r="Q1062" s="5" t="str">
        <f t="shared" si="140"/>
        <v/>
      </c>
      <c r="S1062" s="5" t="str">
        <f t="shared" si="138"/>
        <v/>
      </c>
      <c r="U1062" s="64" t="str">
        <f>IF($D1062="","", IF(COUNTIF('Intro &amp; Setup'!$AW$49:$AW$88, $D1062)&gt;0, "BH", TEXT($D1062, "ddd")))</f>
        <v/>
      </c>
      <c r="V1062" s="65" t="str">
        <f>IF($G1062="", "", IF(COUNTIF('Intro &amp; Setup'!$AW$49:$AW$88, $G1062)&gt;0, "BH", TEXT($G1062, "ddd")))</f>
        <v/>
      </c>
      <c r="W1062" s="64" t="str">
        <f t="shared" si="141"/>
        <v/>
      </c>
      <c r="X1062" s="65" t="str">
        <f t="shared" si="142"/>
        <v/>
      </c>
      <c r="Y1062" s="64" t="str">
        <f>IF(F1062="", "", IF(OR(F1062&lt;'Intro &amp; Setup'!$Z$20, F1062&gt;'Intro &amp; Setup'!$Z$22), "X", ""))</f>
        <v/>
      </c>
      <c r="Z1062" s="65" t="str">
        <f>IF(G1062="", "", IF(OR(G1062&lt;'Intro &amp; Setup'!$Z$20, G1062&gt;'Intro &amp; Setup'!$Z$22), "X", ""))</f>
        <v/>
      </c>
      <c r="AB1062" s="58" t="str">
        <f t="shared" si="143"/>
        <v/>
      </c>
      <c r="AC1062" s="59" t="str">
        <f t="shared" si="144"/>
        <v/>
      </c>
      <c r="AE1062" s="5" t="str">
        <f>IF(OR($AB1062="", $AC1062=""), "", IF($H1062=$M$3, "", IF(OR(AE$7&lt;$AB1062, $AC1062&lt;AE$6),"", MAX(AE$10:AE1061)+1)))</f>
        <v/>
      </c>
      <c r="AF1062" s="5" t="str">
        <f>IF(OR($AB1062="", $AC1062=""), "", IF($H1062=$M$3, "", IF(OR(AF$7&lt;$AB1062, $AC1062&lt;AF$6),"", MAX(AF$10:AF1061)+1)))</f>
        <v/>
      </c>
      <c r="AG1062" s="5" t="str">
        <f>IF(OR($AB1062="", $AC1062=""), "", IF($H1062=$M$3, "", IF(OR(AG$7&lt;$AB1062, $AC1062&lt;AG$6),"", MAX(AG$10:AG1061)+1)))</f>
        <v/>
      </c>
      <c r="AH1062" s="5" t="str">
        <f>IF(OR($AB1062="", $AC1062=""), "", IF($H1062=$M$3, "", IF(OR(AH$7&lt;$AB1062, $AC1062&lt;AH$6),"", MAX(AH$10:AH1061)+1)))</f>
        <v/>
      </c>
      <c r="AI1062" s="5" t="str">
        <f>IF(OR($AB1062="", $AC1062=""), "", IF($H1062=$M$3, "", IF(OR(AI$7&lt;$AB1062, $AC1062&lt;AI$6),"", MAX(AI$10:AI1061)+1)))</f>
        <v/>
      </c>
      <c r="AJ1062" s="5" t="str">
        <f>IF(OR($AB1062="", $AC1062=""), "", IF($H1062=$M$3, "", IF(OR(AJ$7&lt;$AB1062, $AC1062&lt;AJ$6),"", MAX(AJ$10:AJ1061)+1)))</f>
        <v/>
      </c>
      <c r="AK1062" s="5" t="str">
        <f>IF(OR($AB1062="", $AC1062=""), "", IF($H1062=$M$3, "", IF(OR(AK$7&lt;$AB1062, $AC1062&lt;AK$6),"", MAX(AK$10:AK1061)+1)))</f>
        <v/>
      </c>
      <c r="AL1062" s="5" t="str">
        <f>IF(OR($AB1062="", $AC1062=""), "", IF($H1062=$M$3, "", IF(OR(AL$7&lt;$AB1062, $AC1062&lt;AL$6),"", MAX(AL$10:AL1061)+1)))</f>
        <v/>
      </c>
      <c r="AM1062" s="5" t="str">
        <f>IF(OR($AB1062="", $AC1062=""), "", IF($H1062=$M$3, "", IF(OR(AM$7&lt;$AB1062, $AC1062&lt;AM$6),"", MAX(AM$10:AM1061)+1)))</f>
        <v/>
      </c>
      <c r="AN1062" s="5" t="str">
        <f>IF(OR($AB1062="", $AC1062=""), "", IF($H1062=$M$3, "", IF(OR(AN$7&lt;$AB1062, $AC1062&lt;AN$6),"", MAX(AN$10:AN1061)+1)))</f>
        <v/>
      </c>
      <c r="AO1062" s="5" t="str">
        <f>IF(OR($AB1062="", $AC1062=""), "", IF($H1062=$M$3, "", IF(OR(AO$7&lt;$AB1062, $AC1062&lt;AO$6),"", MAX(AO$10:AO1061)+1)))</f>
        <v/>
      </c>
      <c r="AP1062" s="5" t="str">
        <f>IF(OR($AB1062="", $AC1062=""), "", IF($H1062=$M$3, "", IF(OR(AP$7&lt;$AB1062, $AC1062&lt;AP$6),"", MAX(AP$10:AP1061)+1)))</f>
        <v/>
      </c>
      <c r="AQ1062" s="5" t="str">
        <f>IF(OR($AB1062="", $AC1062=""), "", IF($H1062=$M$3, "", IF(OR(AQ$7&lt;$AB1062, $AC1062&lt;AQ$6),"", MAX(AQ$10:AQ1061)+1)))</f>
        <v/>
      </c>
      <c r="AR1062" s="5" t="str">
        <f>IF(OR($AB1062="", $AC1062=""), "", IF($H1062=$M$3, "", IF(OR(AR$7&lt;$AB1062, $AC1062&lt;AR$6),"", MAX(AR$10:AR1061)+1)))</f>
        <v/>
      </c>
      <c r="AS1062" s="5" t="str">
        <f>IF(OR($AB1062="", $AC1062=""), "", IF($H1062=$M$3, "", IF(OR(AS$7&lt;$AB1062, $AC1062&lt;AS$6),"", MAX(AS$10:AS1061)+1)))</f>
        <v/>
      </c>
      <c r="AT1062" s="5" t="str">
        <f>IF(OR($AB1062="", $AC1062=""), "", IF($H1062=$M$3, "", IF(OR(AT$7&lt;$AB1062, $AC1062&lt;AT$6),"", MAX(AT$10:AT1061)+1)))</f>
        <v/>
      </c>
      <c r="AU1062" s="5" t="str">
        <f>IF(OR($AB1062="", $AC1062=""), "", IF($H1062=$M$3, "", IF(OR(AU$7&lt;$AB1062, $AC1062&lt;AU$6),"", MAX(AU$10:AU1061)+1)))</f>
        <v/>
      </c>
      <c r="AV1062" s="5" t="str">
        <f>IF(OR($AB1062="", $AC1062=""), "", IF($H1062=$M$3, "", IF(OR(AV$7&lt;$AB1062, $AC1062&lt;AV$6),"", MAX(AV$10:AV1061)+1)))</f>
        <v/>
      </c>
      <c r="AW1062" s="5" t="str">
        <f>IF(OR($AB1062="", $AC1062=""), "", IF($H1062=$M$3, "", IF(OR(AW$7&lt;$AB1062, $AC1062&lt;AW$6),"", MAX(AW$10:AW1061)+1)))</f>
        <v/>
      </c>
      <c r="AX1062" s="5" t="str">
        <f>IF(OR($AB1062="", $AC1062=""), "", IF($H1062=$M$3, "", IF(OR(AX$7&lt;$AB1062, $AC1062&lt;AX$6),"", MAX(AX$10:AX1061)+1)))</f>
        <v/>
      </c>
      <c r="AY1062" s="5" t="str">
        <f>IF(OR($AB1062="", $AC1062=""), "", IF($H1062=$M$3, "", IF(OR(AY$7&lt;$AB1062, $AC1062&lt;AY$6),"", MAX(AY$10:AY1061)+1)))</f>
        <v/>
      </c>
      <c r="AZ1062" s="5" t="str">
        <f>IF(OR($AB1062="", $AC1062=""), "", IF($H1062=$M$3, "", IF(OR(AZ$7&lt;$AB1062, $AC1062&lt;AZ$6),"", MAX(AZ$10:AZ1061)+1)))</f>
        <v/>
      </c>
      <c r="BA1062" s="5" t="str">
        <f>IF(OR($AB1062="", $AC1062=""), "", IF($H1062=$M$3, "", IF(OR(BA$7&lt;$AB1062, $AC1062&lt;BA$6),"", MAX(BA$10:BA1061)+1)))</f>
        <v/>
      </c>
      <c r="BB1062" s="5" t="str">
        <f>IF(OR($AB1062="", $AC1062=""), "", IF($H1062=$M$3, "", IF(OR(BB$7&lt;$AB1062, $AC1062&lt;BB$6),"", MAX(BB$10:BB1061)+1)))</f>
        <v/>
      </c>
      <c r="BC1062" s="5" t="str">
        <f>IF(OR($AB1062="", $AC1062=""), "", IF($H1062=$M$3, "", IF(OR(BC$7&lt;$AB1062, $AC1062&lt;BC$6),"", MAX(BC$10:BC1061)+1)))</f>
        <v/>
      </c>
      <c r="BD1062" s="5" t="str">
        <f>IF(OR($AB1062="", $AC1062=""), "", IF($H1062=$M$3, "", IF(OR(BD$7&lt;$AB1062, $AC1062&lt;BD$6),"", MAX(BD$10:BD1061)+1)))</f>
        <v/>
      </c>
      <c r="BE1062" s="5" t="str">
        <f>IF(OR($AB1062="", $AC1062=""), "", IF($H1062=$M$3, "", IF(OR(BE$7&lt;$AB1062, $AC1062&lt;BE$6),"", MAX(BE$10:BE1061)+1)))</f>
        <v/>
      </c>
      <c r="BF1062" s="5" t="str">
        <f>IF(OR($AB1062="", $AC1062=""), "", IF($H1062=$M$3, "", IF(OR(BF$7&lt;$AB1062, $AC1062&lt;BF$6),"", MAX(BF$10:BF1061)+1)))</f>
        <v/>
      </c>
      <c r="BG1062" s="5" t="str">
        <f>IF(OR($AB1062="", $AC1062=""), "", IF($H1062=$M$3, "", IF(OR(BG$7&lt;$AB1062, $AC1062&lt;BG$6),"", MAX(BG$10:BG1061)+1)))</f>
        <v/>
      </c>
      <c r="BH1062" s="5" t="str">
        <f>IF(OR($AB1062="", $AC1062=""), "", IF($H1062=$M$3, "", IF(OR(BH$7&lt;$AB1062, $AC1062&lt;BH$6),"", MAX(BH$10:BH1061)+1)))</f>
        <v/>
      </c>
      <c r="BI1062" s="5" t="str">
        <f>IF(OR($AB1062="", $AC1062=""), "", IF($H1062=$M$3, "", IF(OR(BI$7&lt;$AB1062, $AC1062&lt;BI$6),"", MAX(BI$10:BI1061)+1)))</f>
        <v/>
      </c>
      <c r="BK1062" s="5" t="str" cm="1">
        <f t="array" aca="1" ref="BK1062" ca="1">IFERROR(INDEX($AE1062:$BI1062, $BJ1062, MATCH($BK$9, $AE$9:$BI$9, 0)), "")</f>
        <v/>
      </c>
    </row>
    <row r="1063" spans="1:63" x14ac:dyDescent="0.25">
      <c r="A1063" s="2"/>
      <c r="B1063" s="254"/>
      <c r="C1063" s="255"/>
      <c r="D1063" s="256"/>
      <c r="E1063" s="257"/>
      <c r="F1063" s="257"/>
      <c r="G1063" s="258"/>
      <c r="H1063" s="259"/>
      <c r="I1063" s="16"/>
      <c r="J1063" s="5" t="str">
        <f t="shared" si="139"/>
        <v/>
      </c>
      <c r="K1063" s="2"/>
      <c r="O1063" s="5" t="str">
        <f t="shared" si="137"/>
        <v/>
      </c>
      <c r="Q1063" s="5" t="str">
        <f t="shared" si="140"/>
        <v/>
      </c>
      <c r="S1063" s="5" t="str">
        <f t="shared" si="138"/>
        <v/>
      </c>
      <c r="U1063" s="64" t="str">
        <f>IF($D1063="","", IF(COUNTIF('Intro &amp; Setup'!$AW$49:$AW$88, $D1063)&gt;0, "BH", TEXT($D1063, "ddd")))</f>
        <v/>
      </c>
      <c r="V1063" s="65" t="str">
        <f>IF($G1063="", "", IF(COUNTIF('Intro &amp; Setup'!$AW$49:$AW$88, $G1063)&gt;0, "BH", TEXT($G1063, "ddd")))</f>
        <v/>
      </c>
      <c r="W1063" s="64" t="str">
        <f t="shared" si="141"/>
        <v/>
      </c>
      <c r="X1063" s="65" t="str">
        <f t="shared" si="142"/>
        <v/>
      </c>
      <c r="Y1063" s="64" t="str">
        <f>IF(F1063="", "", IF(OR(F1063&lt;'Intro &amp; Setup'!$Z$20, F1063&gt;'Intro &amp; Setup'!$Z$22), "X", ""))</f>
        <v/>
      </c>
      <c r="Z1063" s="65" t="str">
        <f>IF(G1063="", "", IF(OR(G1063&lt;'Intro &amp; Setup'!$Z$20, G1063&gt;'Intro &amp; Setup'!$Z$22), "X", ""))</f>
        <v/>
      </c>
      <c r="AB1063" s="58" t="str">
        <f t="shared" si="143"/>
        <v/>
      </c>
      <c r="AC1063" s="59" t="str">
        <f t="shared" si="144"/>
        <v/>
      </c>
      <c r="AE1063" s="5" t="str">
        <f>IF(OR($AB1063="", $AC1063=""), "", IF($H1063=$M$3, "", IF(OR(AE$7&lt;$AB1063, $AC1063&lt;AE$6),"", MAX(AE$10:AE1062)+1)))</f>
        <v/>
      </c>
      <c r="AF1063" s="5" t="str">
        <f>IF(OR($AB1063="", $AC1063=""), "", IF($H1063=$M$3, "", IF(OR(AF$7&lt;$AB1063, $AC1063&lt;AF$6),"", MAX(AF$10:AF1062)+1)))</f>
        <v/>
      </c>
      <c r="AG1063" s="5" t="str">
        <f>IF(OR($AB1063="", $AC1063=""), "", IF($H1063=$M$3, "", IF(OR(AG$7&lt;$AB1063, $AC1063&lt;AG$6),"", MAX(AG$10:AG1062)+1)))</f>
        <v/>
      </c>
      <c r="AH1063" s="5" t="str">
        <f>IF(OR($AB1063="", $AC1063=""), "", IF($H1063=$M$3, "", IF(OR(AH$7&lt;$AB1063, $AC1063&lt;AH$6),"", MAX(AH$10:AH1062)+1)))</f>
        <v/>
      </c>
      <c r="AI1063" s="5" t="str">
        <f>IF(OR($AB1063="", $AC1063=""), "", IF($H1063=$M$3, "", IF(OR(AI$7&lt;$AB1063, $AC1063&lt;AI$6),"", MAX(AI$10:AI1062)+1)))</f>
        <v/>
      </c>
      <c r="AJ1063" s="5" t="str">
        <f>IF(OR($AB1063="", $AC1063=""), "", IF($H1063=$M$3, "", IF(OR(AJ$7&lt;$AB1063, $AC1063&lt;AJ$6),"", MAX(AJ$10:AJ1062)+1)))</f>
        <v/>
      </c>
      <c r="AK1063" s="5" t="str">
        <f>IF(OR($AB1063="", $AC1063=""), "", IF($H1063=$M$3, "", IF(OR(AK$7&lt;$AB1063, $AC1063&lt;AK$6),"", MAX(AK$10:AK1062)+1)))</f>
        <v/>
      </c>
      <c r="AL1063" s="5" t="str">
        <f>IF(OR($AB1063="", $AC1063=""), "", IF($H1063=$M$3, "", IF(OR(AL$7&lt;$AB1063, $AC1063&lt;AL$6),"", MAX(AL$10:AL1062)+1)))</f>
        <v/>
      </c>
      <c r="AM1063" s="5" t="str">
        <f>IF(OR($AB1063="", $AC1063=""), "", IF($H1063=$M$3, "", IF(OR(AM$7&lt;$AB1063, $AC1063&lt;AM$6),"", MAX(AM$10:AM1062)+1)))</f>
        <v/>
      </c>
      <c r="AN1063" s="5" t="str">
        <f>IF(OR($AB1063="", $AC1063=""), "", IF($H1063=$M$3, "", IF(OR(AN$7&lt;$AB1063, $AC1063&lt;AN$6),"", MAX(AN$10:AN1062)+1)))</f>
        <v/>
      </c>
      <c r="AO1063" s="5" t="str">
        <f>IF(OR($AB1063="", $AC1063=""), "", IF($H1063=$M$3, "", IF(OR(AO$7&lt;$AB1063, $AC1063&lt;AO$6),"", MAX(AO$10:AO1062)+1)))</f>
        <v/>
      </c>
      <c r="AP1063" s="5" t="str">
        <f>IF(OR($AB1063="", $AC1063=""), "", IF($H1063=$M$3, "", IF(OR(AP$7&lt;$AB1063, $AC1063&lt;AP$6),"", MAX(AP$10:AP1062)+1)))</f>
        <v/>
      </c>
      <c r="AQ1063" s="5" t="str">
        <f>IF(OR($AB1063="", $AC1063=""), "", IF($H1063=$M$3, "", IF(OR(AQ$7&lt;$AB1063, $AC1063&lt;AQ$6),"", MAX(AQ$10:AQ1062)+1)))</f>
        <v/>
      </c>
      <c r="AR1063" s="5" t="str">
        <f>IF(OR($AB1063="", $AC1063=""), "", IF($H1063=$M$3, "", IF(OR(AR$7&lt;$AB1063, $AC1063&lt;AR$6),"", MAX(AR$10:AR1062)+1)))</f>
        <v/>
      </c>
      <c r="AS1063" s="5" t="str">
        <f>IF(OR($AB1063="", $AC1063=""), "", IF($H1063=$M$3, "", IF(OR(AS$7&lt;$AB1063, $AC1063&lt;AS$6),"", MAX(AS$10:AS1062)+1)))</f>
        <v/>
      </c>
      <c r="AT1063" s="5" t="str">
        <f>IF(OR($AB1063="", $AC1063=""), "", IF($H1063=$M$3, "", IF(OR(AT$7&lt;$AB1063, $AC1063&lt;AT$6),"", MAX(AT$10:AT1062)+1)))</f>
        <v/>
      </c>
      <c r="AU1063" s="5" t="str">
        <f>IF(OR($AB1063="", $AC1063=""), "", IF($H1063=$M$3, "", IF(OR(AU$7&lt;$AB1063, $AC1063&lt;AU$6),"", MAX(AU$10:AU1062)+1)))</f>
        <v/>
      </c>
      <c r="AV1063" s="5" t="str">
        <f>IF(OR($AB1063="", $AC1063=""), "", IF($H1063=$M$3, "", IF(OR(AV$7&lt;$AB1063, $AC1063&lt;AV$6),"", MAX(AV$10:AV1062)+1)))</f>
        <v/>
      </c>
      <c r="AW1063" s="5" t="str">
        <f>IF(OR($AB1063="", $AC1063=""), "", IF($H1063=$M$3, "", IF(OR(AW$7&lt;$AB1063, $AC1063&lt;AW$6),"", MAX(AW$10:AW1062)+1)))</f>
        <v/>
      </c>
      <c r="AX1063" s="5" t="str">
        <f>IF(OR($AB1063="", $AC1063=""), "", IF($H1063=$M$3, "", IF(OR(AX$7&lt;$AB1063, $AC1063&lt;AX$6),"", MAX(AX$10:AX1062)+1)))</f>
        <v/>
      </c>
      <c r="AY1063" s="5" t="str">
        <f>IF(OR($AB1063="", $AC1063=""), "", IF($H1063=$M$3, "", IF(OR(AY$7&lt;$AB1063, $AC1063&lt;AY$6),"", MAX(AY$10:AY1062)+1)))</f>
        <v/>
      </c>
      <c r="AZ1063" s="5" t="str">
        <f>IF(OR($AB1063="", $AC1063=""), "", IF($H1063=$M$3, "", IF(OR(AZ$7&lt;$AB1063, $AC1063&lt;AZ$6),"", MAX(AZ$10:AZ1062)+1)))</f>
        <v/>
      </c>
      <c r="BA1063" s="5" t="str">
        <f>IF(OR($AB1063="", $AC1063=""), "", IF($H1063=$M$3, "", IF(OR(BA$7&lt;$AB1063, $AC1063&lt;BA$6),"", MAX(BA$10:BA1062)+1)))</f>
        <v/>
      </c>
      <c r="BB1063" s="5" t="str">
        <f>IF(OR($AB1063="", $AC1063=""), "", IF($H1063=$M$3, "", IF(OR(BB$7&lt;$AB1063, $AC1063&lt;BB$6),"", MAX(BB$10:BB1062)+1)))</f>
        <v/>
      </c>
      <c r="BC1063" s="5" t="str">
        <f>IF(OR($AB1063="", $AC1063=""), "", IF($H1063=$M$3, "", IF(OR(BC$7&lt;$AB1063, $AC1063&lt;BC$6),"", MAX(BC$10:BC1062)+1)))</f>
        <v/>
      </c>
      <c r="BD1063" s="5" t="str">
        <f>IF(OR($AB1063="", $AC1063=""), "", IF($H1063=$M$3, "", IF(OR(BD$7&lt;$AB1063, $AC1063&lt;BD$6),"", MAX(BD$10:BD1062)+1)))</f>
        <v/>
      </c>
      <c r="BE1063" s="5" t="str">
        <f>IF(OR($AB1063="", $AC1063=""), "", IF($H1063=$M$3, "", IF(OR(BE$7&lt;$AB1063, $AC1063&lt;BE$6),"", MAX(BE$10:BE1062)+1)))</f>
        <v/>
      </c>
      <c r="BF1063" s="5" t="str">
        <f>IF(OR($AB1063="", $AC1063=""), "", IF($H1063=$M$3, "", IF(OR(BF$7&lt;$AB1063, $AC1063&lt;BF$6),"", MAX(BF$10:BF1062)+1)))</f>
        <v/>
      </c>
      <c r="BG1063" s="5" t="str">
        <f>IF(OR($AB1063="", $AC1063=""), "", IF($H1063=$M$3, "", IF(OR(BG$7&lt;$AB1063, $AC1063&lt;BG$6),"", MAX(BG$10:BG1062)+1)))</f>
        <v/>
      </c>
      <c r="BH1063" s="5" t="str">
        <f>IF(OR($AB1063="", $AC1063=""), "", IF($H1063=$M$3, "", IF(OR(BH$7&lt;$AB1063, $AC1063&lt;BH$6),"", MAX(BH$10:BH1062)+1)))</f>
        <v/>
      </c>
      <c r="BI1063" s="5" t="str">
        <f>IF(OR($AB1063="", $AC1063=""), "", IF($H1063=$M$3, "", IF(OR(BI$7&lt;$AB1063, $AC1063&lt;BI$6),"", MAX(BI$10:BI1062)+1)))</f>
        <v/>
      </c>
      <c r="BK1063" s="5" t="str" cm="1">
        <f t="array" aca="1" ref="BK1063" ca="1">IFERROR(INDEX($AE1063:$BI1063, $BJ1063, MATCH($BK$9, $AE$9:$BI$9, 0)), "")</f>
        <v/>
      </c>
    </row>
    <row r="1064" spans="1:63" x14ac:dyDescent="0.25">
      <c r="A1064" s="2"/>
      <c r="B1064" s="254"/>
      <c r="C1064" s="255"/>
      <c r="D1064" s="256"/>
      <c r="E1064" s="257"/>
      <c r="F1064" s="257"/>
      <c r="G1064" s="258"/>
      <c r="H1064" s="259"/>
      <c r="I1064" s="16"/>
      <c r="J1064" s="5" t="str">
        <f t="shared" si="139"/>
        <v/>
      </c>
      <c r="K1064" s="2"/>
      <c r="O1064" s="5" t="str">
        <f t="shared" si="137"/>
        <v/>
      </c>
      <c r="Q1064" s="5" t="str">
        <f t="shared" si="140"/>
        <v/>
      </c>
      <c r="S1064" s="5" t="str">
        <f t="shared" si="138"/>
        <v/>
      </c>
      <c r="U1064" s="64" t="str">
        <f>IF($D1064="","", IF(COUNTIF('Intro &amp; Setup'!$AW$49:$AW$88, $D1064)&gt;0, "BH", TEXT($D1064, "ddd")))</f>
        <v/>
      </c>
      <c r="V1064" s="65" t="str">
        <f>IF($G1064="", "", IF(COUNTIF('Intro &amp; Setup'!$AW$49:$AW$88, $G1064)&gt;0, "BH", TEXT($G1064, "ddd")))</f>
        <v/>
      </c>
      <c r="W1064" s="64" t="str">
        <f t="shared" si="141"/>
        <v/>
      </c>
      <c r="X1064" s="65" t="str">
        <f t="shared" si="142"/>
        <v/>
      </c>
      <c r="Y1064" s="64" t="str">
        <f>IF(F1064="", "", IF(OR(F1064&lt;'Intro &amp; Setup'!$Z$20, F1064&gt;'Intro &amp; Setup'!$Z$22), "X", ""))</f>
        <v/>
      </c>
      <c r="Z1064" s="65" t="str">
        <f>IF(G1064="", "", IF(OR(G1064&lt;'Intro &amp; Setup'!$Z$20, G1064&gt;'Intro &amp; Setup'!$Z$22), "X", ""))</f>
        <v/>
      </c>
      <c r="AB1064" s="58" t="str">
        <f t="shared" si="143"/>
        <v/>
      </c>
      <c r="AC1064" s="59" t="str">
        <f t="shared" si="144"/>
        <v/>
      </c>
      <c r="AE1064" s="5" t="str">
        <f>IF(OR($AB1064="", $AC1064=""), "", IF($H1064=$M$3, "", IF(OR(AE$7&lt;$AB1064, $AC1064&lt;AE$6),"", MAX(AE$10:AE1063)+1)))</f>
        <v/>
      </c>
      <c r="AF1064" s="5" t="str">
        <f>IF(OR($AB1064="", $AC1064=""), "", IF($H1064=$M$3, "", IF(OR(AF$7&lt;$AB1064, $AC1064&lt;AF$6),"", MAX(AF$10:AF1063)+1)))</f>
        <v/>
      </c>
      <c r="AG1064" s="5" t="str">
        <f>IF(OR($AB1064="", $AC1064=""), "", IF($H1064=$M$3, "", IF(OR(AG$7&lt;$AB1064, $AC1064&lt;AG$6),"", MAX(AG$10:AG1063)+1)))</f>
        <v/>
      </c>
      <c r="AH1064" s="5" t="str">
        <f>IF(OR($AB1064="", $AC1064=""), "", IF($H1064=$M$3, "", IF(OR(AH$7&lt;$AB1064, $AC1064&lt;AH$6),"", MAX(AH$10:AH1063)+1)))</f>
        <v/>
      </c>
      <c r="AI1064" s="5" t="str">
        <f>IF(OR($AB1064="", $AC1064=""), "", IF($H1064=$M$3, "", IF(OR(AI$7&lt;$AB1064, $AC1064&lt;AI$6),"", MAX(AI$10:AI1063)+1)))</f>
        <v/>
      </c>
      <c r="AJ1064" s="5" t="str">
        <f>IF(OR($AB1064="", $AC1064=""), "", IF($H1064=$M$3, "", IF(OR(AJ$7&lt;$AB1064, $AC1064&lt;AJ$6),"", MAX(AJ$10:AJ1063)+1)))</f>
        <v/>
      </c>
      <c r="AK1064" s="5" t="str">
        <f>IF(OR($AB1064="", $AC1064=""), "", IF($H1064=$M$3, "", IF(OR(AK$7&lt;$AB1064, $AC1064&lt;AK$6),"", MAX(AK$10:AK1063)+1)))</f>
        <v/>
      </c>
      <c r="AL1064" s="5" t="str">
        <f>IF(OR($AB1064="", $AC1064=""), "", IF($H1064=$M$3, "", IF(OR(AL$7&lt;$AB1064, $AC1064&lt;AL$6),"", MAX(AL$10:AL1063)+1)))</f>
        <v/>
      </c>
      <c r="AM1064" s="5" t="str">
        <f>IF(OR($AB1064="", $AC1064=""), "", IF($H1064=$M$3, "", IF(OR(AM$7&lt;$AB1064, $AC1064&lt;AM$6),"", MAX(AM$10:AM1063)+1)))</f>
        <v/>
      </c>
      <c r="AN1064" s="5" t="str">
        <f>IF(OR($AB1064="", $AC1064=""), "", IF($H1064=$M$3, "", IF(OR(AN$7&lt;$AB1064, $AC1064&lt;AN$6),"", MAX(AN$10:AN1063)+1)))</f>
        <v/>
      </c>
      <c r="AO1064" s="5" t="str">
        <f>IF(OR($AB1064="", $AC1064=""), "", IF($H1064=$M$3, "", IF(OR(AO$7&lt;$AB1064, $AC1064&lt;AO$6),"", MAX(AO$10:AO1063)+1)))</f>
        <v/>
      </c>
      <c r="AP1064" s="5" t="str">
        <f>IF(OR($AB1064="", $AC1064=""), "", IF($H1064=$M$3, "", IF(OR(AP$7&lt;$AB1064, $AC1064&lt;AP$6),"", MAX(AP$10:AP1063)+1)))</f>
        <v/>
      </c>
      <c r="AQ1064" s="5" t="str">
        <f>IF(OR($AB1064="", $AC1064=""), "", IF($H1064=$M$3, "", IF(OR(AQ$7&lt;$AB1064, $AC1064&lt;AQ$6),"", MAX(AQ$10:AQ1063)+1)))</f>
        <v/>
      </c>
      <c r="AR1064" s="5" t="str">
        <f>IF(OR($AB1064="", $AC1064=""), "", IF($H1064=$M$3, "", IF(OR(AR$7&lt;$AB1064, $AC1064&lt;AR$6),"", MAX(AR$10:AR1063)+1)))</f>
        <v/>
      </c>
      <c r="AS1064" s="5" t="str">
        <f>IF(OR($AB1064="", $AC1064=""), "", IF($H1064=$M$3, "", IF(OR(AS$7&lt;$AB1064, $AC1064&lt;AS$6),"", MAX(AS$10:AS1063)+1)))</f>
        <v/>
      </c>
      <c r="AT1064" s="5" t="str">
        <f>IF(OR($AB1064="", $AC1064=""), "", IF($H1064=$M$3, "", IF(OR(AT$7&lt;$AB1064, $AC1064&lt;AT$6),"", MAX(AT$10:AT1063)+1)))</f>
        <v/>
      </c>
      <c r="AU1064" s="5" t="str">
        <f>IF(OR($AB1064="", $AC1064=""), "", IF($H1064=$M$3, "", IF(OR(AU$7&lt;$AB1064, $AC1064&lt;AU$6),"", MAX(AU$10:AU1063)+1)))</f>
        <v/>
      </c>
      <c r="AV1064" s="5" t="str">
        <f>IF(OR($AB1064="", $AC1064=""), "", IF($H1064=$M$3, "", IF(OR(AV$7&lt;$AB1064, $AC1064&lt;AV$6),"", MAX(AV$10:AV1063)+1)))</f>
        <v/>
      </c>
      <c r="AW1064" s="5" t="str">
        <f>IF(OR($AB1064="", $AC1064=""), "", IF($H1064=$M$3, "", IF(OR(AW$7&lt;$AB1064, $AC1064&lt;AW$6),"", MAX(AW$10:AW1063)+1)))</f>
        <v/>
      </c>
      <c r="AX1064" s="5" t="str">
        <f>IF(OR($AB1064="", $AC1064=""), "", IF($H1064=$M$3, "", IF(OR(AX$7&lt;$AB1064, $AC1064&lt;AX$6),"", MAX(AX$10:AX1063)+1)))</f>
        <v/>
      </c>
      <c r="AY1064" s="5" t="str">
        <f>IF(OR($AB1064="", $AC1064=""), "", IF($H1064=$M$3, "", IF(OR(AY$7&lt;$AB1064, $AC1064&lt;AY$6),"", MAX(AY$10:AY1063)+1)))</f>
        <v/>
      </c>
      <c r="AZ1064" s="5" t="str">
        <f>IF(OR($AB1064="", $AC1064=""), "", IF($H1064=$M$3, "", IF(OR(AZ$7&lt;$AB1064, $AC1064&lt;AZ$6),"", MAX(AZ$10:AZ1063)+1)))</f>
        <v/>
      </c>
      <c r="BA1064" s="5" t="str">
        <f>IF(OR($AB1064="", $AC1064=""), "", IF($H1064=$M$3, "", IF(OR(BA$7&lt;$AB1064, $AC1064&lt;BA$6),"", MAX(BA$10:BA1063)+1)))</f>
        <v/>
      </c>
      <c r="BB1064" s="5" t="str">
        <f>IF(OR($AB1064="", $AC1064=""), "", IF($H1064=$M$3, "", IF(OR(BB$7&lt;$AB1064, $AC1064&lt;BB$6),"", MAX(BB$10:BB1063)+1)))</f>
        <v/>
      </c>
      <c r="BC1064" s="5" t="str">
        <f>IF(OR($AB1064="", $AC1064=""), "", IF($H1064=$M$3, "", IF(OR(BC$7&lt;$AB1064, $AC1064&lt;BC$6),"", MAX(BC$10:BC1063)+1)))</f>
        <v/>
      </c>
      <c r="BD1064" s="5" t="str">
        <f>IF(OR($AB1064="", $AC1064=""), "", IF($H1064=$M$3, "", IF(OR(BD$7&lt;$AB1064, $AC1064&lt;BD$6),"", MAX(BD$10:BD1063)+1)))</f>
        <v/>
      </c>
      <c r="BE1064" s="5" t="str">
        <f>IF(OR($AB1064="", $AC1064=""), "", IF($H1064=$M$3, "", IF(OR(BE$7&lt;$AB1064, $AC1064&lt;BE$6),"", MAX(BE$10:BE1063)+1)))</f>
        <v/>
      </c>
      <c r="BF1064" s="5" t="str">
        <f>IF(OR($AB1064="", $AC1064=""), "", IF($H1064=$M$3, "", IF(OR(BF$7&lt;$AB1064, $AC1064&lt;BF$6),"", MAX(BF$10:BF1063)+1)))</f>
        <v/>
      </c>
      <c r="BG1064" s="5" t="str">
        <f>IF(OR($AB1064="", $AC1064=""), "", IF($H1064=$M$3, "", IF(OR(BG$7&lt;$AB1064, $AC1064&lt;BG$6),"", MAX(BG$10:BG1063)+1)))</f>
        <v/>
      </c>
      <c r="BH1064" s="5" t="str">
        <f>IF(OR($AB1064="", $AC1064=""), "", IF($H1064=$M$3, "", IF(OR(BH$7&lt;$AB1064, $AC1064&lt;BH$6),"", MAX(BH$10:BH1063)+1)))</f>
        <v/>
      </c>
      <c r="BI1064" s="5" t="str">
        <f>IF(OR($AB1064="", $AC1064=""), "", IF($H1064=$M$3, "", IF(OR(BI$7&lt;$AB1064, $AC1064&lt;BI$6),"", MAX(BI$10:BI1063)+1)))</f>
        <v/>
      </c>
      <c r="BK1064" s="5" t="str" cm="1">
        <f t="array" aca="1" ref="BK1064" ca="1">IFERROR(INDEX($AE1064:$BI1064, $BJ1064, MATCH($BK$9, $AE$9:$BI$9, 0)), "")</f>
        <v/>
      </c>
    </row>
    <row r="1065" spans="1:63" x14ac:dyDescent="0.25">
      <c r="A1065" s="2"/>
      <c r="B1065" s="254"/>
      <c r="C1065" s="255"/>
      <c r="D1065" s="256"/>
      <c r="E1065" s="257"/>
      <c r="F1065" s="257"/>
      <c r="G1065" s="258"/>
      <c r="H1065" s="259"/>
      <c r="I1065" s="16"/>
      <c r="J1065" s="5" t="str">
        <f t="shared" si="139"/>
        <v/>
      </c>
      <c r="K1065" s="2"/>
      <c r="O1065" s="5" t="str">
        <f t="shared" si="137"/>
        <v/>
      </c>
      <c r="Q1065" s="5" t="str">
        <f t="shared" si="140"/>
        <v/>
      </c>
      <c r="S1065" s="5" t="str">
        <f t="shared" si="138"/>
        <v/>
      </c>
      <c r="U1065" s="64" t="str">
        <f>IF($D1065="","", IF(COUNTIF('Intro &amp; Setup'!$AW$49:$AW$88, $D1065)&gt;0, "BH", TEXT($D1065, "ddd")))</f>
        <v/>
      </c>
      <c r="V1065" s="65" t="str">
        <f>IF($G1065="", "", IF(COUNTIF('Intro &amp; Setup'!$AW$49:$AW$88, $G1065)&gt;0, "BH", TEXT($G1065, "ddd")))</f>
        <v/>
      </c>
      <c r="W1065" s="64" t="str">
        <f t="shared" si="141"/>
        <v/>
      </c>
      <c r="X1065" s="65" t="str">
        <f t="shared" si="142"/>
        <v/>
      </c>
      <c r="Y1065" s="64" t="str">
        <f>IF(F1065="", "", IF(OR(F1065&lt;'Intro &amp; Setup'!$Z$20, F1065&gt;'Intro &amp; Setup'!$Z$22), "X", ""))</f>
        <v/>
      </c>
      <c r="Z1065" s="65" t="str">
        <f>IF(G1065="", "", IF(OR(G1065&lt;'Intro &amp; Setup'!$Z$20, G1065&gt;'Intro &amp; Setup'!$Z$22), "X", ""))</f>
        <v/>
      </c>
      <c r="AB1065" s="58" t="str">
        <f t="shared" si="143"/>
        <v/>
      </c>
      <c r="AC1065" s="59" t="str">
        <f t="shared" si="144"/>
        <v/>
      </c>
      <c r="AE1065" s="5" t="str">
        <f>IF(OR($AB1065="", $AC1065=""), "", IF($H1065=$M$3, "", IF(OR(AE$7&lt;$AB1065, $AC1065&lt;AE$6),"", MAX(AE$10:AE1064)+1)))</f>
        <v/>
      </c>
      <c r="AF1065" s="5" t="str">
        <f>IF(OR($AB1065="", $AC1065=""), "", IF($H1065=$M$3, "", IF(OR(AF$7&lt;$AB1065, $AC1065&lt;AF$6),"", MAX(AF$10:AF1064)+1)))</f>
        <v/>
      </c>
      <c r="AG1065" s="5" t="str">
        <f>IF(OR($AB1065="", $AC1065=""), "", IF($H1065=$M$3, "", IF(OR(AG$7&lt;$AB1065, $AC1065&lt;AG$6),"", MAX(AG$10:AG1064)+1)))</f>
        <v/>
      </c>
      <c r="AH1065" s="5" t="str">
        <f>IF(OR($AB1065="", $AC1065=""), "", IF($H1065=$M$3, "", IF(OR(AH$7&lt;$AB1065, $AC1065&lt;AH$6),"", MAX(AH$10:AH1064)+1)))</f>
        <v/>
      </c>
      <c r="AI1065" s="5" t="str">
        <f>IF(OR($AB1065="", $AC1065=""), "", IF($H1065=$M$3, "", IF(OR(AI$7&lt;$AB1065, $AC1065&lt;AI$6),"", MAX(AI$10:AI1064)+1)))</f>
        <v/>
      </c>
      <c r="AJ1065" s="5" t="str">
        <f>IF(OR($AB1065="", $AC1065=""), "", IF($H1065=$M$3, "", IF(OR(AJ$7&lt;$AB1065, $AC1065&lt;AJ$6),"", MAX(AJ$10:AJ1064)+1)))</f>
        <v/>
      </c>
      <c r="AK1065" s="5" t="str">
        <f>IF(OR($AB1065="", $AC1065=""), "", IF($H1065=$M$3, "", IF(OR(AK$7&lt;$AB1065, $AC1065&lt;AK$6),"", MAX(AK$10:AK1064)+1)))</f>
        <v/>
      </c>
      <c r="AL1065" s="5" t="str">
        <f>IF(OR($AB1065="", $AC1065=""), "", IF($H1065=$M$3, "", IF(OR(AL$7&lt;$AB1065, $AC1065&lt;AL$6),"", MAX(AL$10:AL1064)+1)))</f>
        <v/>
      </c>
      <c r="AM1065" s="5" t="str">
        <f>IF(OR($AB1065="", $AC1065=""), "", IF($H1065=$M$3, "", IF(OR(AM$7&lt;$AB1065, $AC1065&lt;AM$6),"", MAX(AM$10:AM1064)+1)))</f>
        <v/>
      </c>
      <c r="AN1065" s="5" t="str">
        <f>IF(OR($AB1065="", $AC1065=""), "", IF($H1065=$M$3, "", IF(OR(AN$7&lt;$AB1065, $AC1065&lt;AN$6),"", MAX(AN$10:AN1064)+1)))</f>
        <v/>
      </c>
      <c r="AO1065" s="5" t="str">
        <f>IF(OR($AB1065="", $AC1065=""), "", IF($H1065=$M$3, "", IF(OR(AO$7&lt;$AB1065, $AC1065&lt;AO$6),"", MAX(AO$10:AO1064)+1)))</f>
        <v/>
      </c>
      <c r="AP1065" s="5" t="str">
        <f>IF(OR($AB1065="", $AC1065=""), "", IF($H1065=$M$3, "", IF(OR(AP$7&lt;$AB1065, $AC1065&lt;AP$6),"", MAX(AP$10:AP1064)+1)))</f>
        <v/>
      </c>
      <c r="AQ1065" s="5" t="str">
        <f>IF(OR($AB1065="", $AC1065=""), "", IF($H1065=$M$3, "", IF(OR(AQ$7&lt;$AB1065, $AC1065&lt;AQ$6),"", MAX(AQ$10:AQ1064)+1)))</f>
        <v/>
      </c>
      <c r="AR1065" s="5" t="str">
        <f>IF(OR($AB1065="", $AC1065=""), "", IF($H1065=$M$3, "", IF(OR(AR$7&lt;$AB1065, $AC1065&lt;AR$6),"", MAX(AR$10:AR1064)+1)))</f>
        <v/>
      </c>
      <c r="AS1065" s="5" t="str">
        <f>IF(OR($AB1065="", $AC1065=""), "", IF($H1065=$M$3, "", IF(OR(AS$7&lt;$AB1065, $AC1065&lt;AS$6),"", MAX(AS$10:AS1064)+1)))</f>
        <v/>
      </c>
      <c r="AT1065" s="5" t="str">
        <f>IF(OR($AB1065="", $AC1065=""), "", IF($H1065=$M$3, "", IF(OR(AT$7&lt;$AB1065, $AC1065&lt;AT$6),"", MAX(AT$10:AT1064)+1)))</f>
        <v/>
      </c>
      <c r="AU1065" s="5" t="str">
        <f>IF(OR($AB1065="", $AC1065=""), "", IF($H1065=$M$3, "", IF(OR(AU$7&lt;$AB1065, $AC1065&lt;AU$6),"", MAX(AU$10:AU1064)+1)))</f>
        <v/>
      </c>
      <c r="AV1065" s="5" t="str">
        <f>IF(OR($AB1065="", $AC1065=""), "", IF($H1065=$M$3, "", IF(OR(AV$7&lt;$AB1065, $AC1065&lt;AV$6),"", MAX(AV$10:AV1064)+1)))</f>
        <v/>
      </c>
      <c r="AW1065" s="5" t="str">
        <f>IF(OR($AB1065="", $AC1065=""), "", IF($H1065=$M$3, "", IF(OR(AW$7&lt;$AB1065, $AC1065&lt;AW$6),"", MAX(AW$10:AW1064)+1)))</f>
        <v/>
      </c>
      <c r="AX1065" s="5" t="str">
        <f>IF(OR($AB1065="", $AC1065=""), "", IF($H1065=$M$3, "", IF(OR(AX$7&lt;$AB1065, $AC1065&lt;AX$6),"", MAX(AX$10:AX1064)+1)))</f>
        <v/>
      </c>
      <c r="AY1065" s="5" t="str">
        <f>IF(OR($AB1065="", $AC1065=""), "", IF($H1065=$M$3, "", IF(OR(AY$7&lt;$AB1065, $AC1065&lt;AY$6),"", MAX(AY$10:AY1064)+1)))</f>
        <v/>
      </c>
      <c r="AZ1065" s="5" t="str">
        <f>IF(OR($AB1065="", $AC1065=""), "", IF($H1065=$M$3, "", IF(OR(AZ$7&lt;$AB1065, $AC1065&lt;AZ$6),"", MAX(AZ$10:AZ1064)+1)))</f>
        <v/>
      </c>
      <c r="BA1065" s="5" t="str">
        <f>IF(OR($AB1065="", $AC1065=""), "", IF($H1065=$M$3, "", IF(OR(BA$7&lt;$AB1065, $AC1065&lt;BA$6),"", MAX(BA$10:BA1064)+1)))</f>
        <v/>
      </c>
      <c r="BB1065" s="5" t="str">
        <f>IF(OR($AB1065="", $AC1065=""), "", IF($H1065=$M$3, "", IF(OR(BB$7&lt;$AB1065, $AC1065&lt;BB$6),"", MAX(BB$10:BB1064)+1)))</f>
        <v/>
      </c>
      <c r="BC1065" s="5" t="str">
        <f>IF(OR($AB1065="", $AC1065=""), "", IF($H1065=$M$3, "", IF(OR(BC$7&lt;$AB1065, $AC1065&lt;BC$6),"", MAX(BC$10:BC1064)+1)))</f>
        <v/>
      </c>
      <c r="BD1065" s="5" t="str">
        <f>IF(OR($AB1065="", $AC1065=""), "", IF($H1065=$M$3, "", IF(OR(BD$7&lt;$AB1065, $AC1065&lt;BD$6),"", MAX(BD$10:BD1064)+1)))</f>
        <v/>
      </c>
      <c r="BE1065" s="5" t="str">
        <f>IF(OR($AB1065="", $AC1065=""), "", IF($H1065=$M$3, "", IF(OR(BE$7&lt;$AB1065, $AC1065&lt;BE$6),"", MAX(BE$10:BE1064)+1)))</f>
        <v/>
      </c>
      <c r="BF1065" s="5" t="str">
        <f>IF(OR($AB1065="", $AC1065=""), "", IF($H1065=$M$3, "", IF(OR(BF$7&lt;$AB1065, $AC1065&lt;BF$6),"", MAX(BF$10:BF1064)+1)))</f>
        <v/>
      </c>
      <c r="BG1065" s="5" t="str">
        <f>IF(OR($AB1065="", $AC1065=""), "", IF($H1065=$M$3, "", IF(OR(BG$7&lt;$AB1065, $AC1065&lt;BG$6),"", MAX(BG$10:BG1064)+1)))</f>
        <v/>
      </c>
      <c r="BH1065" s="5" t="str">
        <f>IF(OR($AB1065="", $AC1065=""), "", IF($H1065=$M$3, "", IF(OR(BH$7&lt;$AB1065, $AC1065&lt;BH$6),"", MAX(BH$10:BH1064)+1)))</f>
        <v/>
      </c>
      <c r="BI1065" s="5" t="str">
        <f>IF(OR($AB1065="", $AC1065=""), "", IF($H1065=$M$3, "", IF(OR(BI$7&lt;$AB1065, $AC1065&lt;BI$6),"", MAX(BI$10:BI1064)+1)))</f>
        <v/>
      </c>
      <c r="BK1065" s="5" t="str" cm="1">
        <f t="array" aca="1" ref="BK1065" ca="1">IFERROR(INDEX($AE1065:$BI1065, $BJ1065, MATCH($BK$9, $AE$9:$BI$9, 0)), "")</f>
        <v/>
      </c>
    </row>
    <row r="1066" spans="1:63" x14ac:dyDescent="0.25">
      <c r="A1066" s="2"/>
      <c r="B1066" s="254"/>
      <c r="C1066" s="255"/>
      <c r="D1066" s="256"/>
      <c r="E1066" s="257"/>
      <c r="F1066" s="257"/>
      <c r="G1066" s="258"/>
      <c r="H1066" s="259"/>
      <c r="I1066" s="16"/>
      <c r="J1066" s="5" t="str">
        <f t="shared" si="139"/>
        <v/>
      </c>
      <c r="K1066" s="2"/>
      <c r="O1066" s="5" t="str">
        <f t="shared" si="137"/>
        <v/>
      </c>
      <c r="Q1066" s="5" t="str">
        <f t="shared" si="140"/>
        <v/>
      </c>
      <c r="S1066" s="5" t="str">
        <f t="shared" si="138"/>
        <v/>
      </c>
      <c r="U1066" s="64" t="str">
        <f>IF($D1066="","", IF(COUNTIF('Intro &amp; Setup'!$AW$49:$AW$88, $D1066)&gt;0, "BH", TEXT($D1066, "ddd")))</f>
        <v/>
      </c>
      <c r="V1066" s="65" t="str">
        <f>IF($G1066="", "", IF(COUNTIF('Intro &amp; Setup'!$AW$49:$AW$88, $G1066)&gt;0, "BH", TEXT($G1066, "ddd")))</f>
        <v/>
      </c>
      <c r="W1066" s="64" t="str">
        <f t="shared" si="141"/>
        <v/>
      </c>
      <c r="X1066" s="65" t="str">
        <f t="shared" si="142"/>
        <v/>
      </c>
      <c r="Y1066" s="64" t="str">
        <f>IF(F1066="", "", IF(OR(F1066&lt;'Intro &amp; Setup'!$Z$20, F1066&gt;'Intro &amp; Setup'!$Z$22), "X", ""))</f>
        <v/>
      </c>
      <c r="Z1066" s="65" t="str">
        <f>IF(G1066="", "", IF(OR(G1066&lt;'Intro &amp; Setup'!$Z$20, G1066&gt;'Intro &amp; Setup'!$Z$22), "X", ""))</f>
        <v/>
      </c>
      <c r="AB1066" s="58" t="str">
        <f t="shared" si="143"/>
        <v/>
      </c>
      <c r="AC1066" s="59" t="str">
        <f t="shared" si="144"/>
        <v/>
      </c>
      <c r="AE1066" s="5" t="str">
        <f>IF(OR($AB1066="", $AC1066=""), "", IF($H1066=$M$3, "", IF(OR(AE$7&lt;$AB1066, $AC1066&lt;AE$6),"", MAX(AE$10:AE1065)+1)))</f>
        <v/>
      </c>
      <c r="AF1066" s="5" t="str">
        <f>IF(OR($AB1066="", $AC1066=""), "", IF($H1066=$M$3, "", IF(OR(AF$7&lt;$AB1066, $AC1066&lt;AF$6),"", MAX(AF$10:AF1065)+1)))</f>
        <v/>
      </c>
      <c r="AG1066" s="5" t="str">
        <f>IF(OR($AB1066="", $AC1066=""), "", IF($H1066=$M$3, "", IF(OR(AG$7&lt;$AB1066, $AC1066&lt;AG$6),"", MAX(AG$10:AG1065)+1)))</f>
        <v/>
      </c>
      <c r="AH1066" s="5" t="str">
        <f>IF(OR($AB1066="", $AC1066=""), "", IF($H1066=$M$3, "", IF(OR(AH$7&lt;$AB1066, $AC1066&lt;AH$6),"", MAX(AH$10:AH1065)+1)))</f>
        <v/>
      </c>
      <c r="AI1066" s="5" t="str">
        <f>IF(OR($AB1066="", $AC1066=""), "", IF($H1066=$M$3, "", IF(OR(AI$7&lt;$AB1066, $AC1066&lt;AI$6),"", MAX(AI$10:AI1065)+1)))</f>
        <v/>
      </c>
      <c r="AJ1066" s="5" t="str">
        <f>IF(OR($AB1066="", $AC1066=""), "", IF($H1066=$M$3, "", IF(OR(AJ$7&lt;$AB1066, $AC1066&lt;AJ$6),"", MAX(AJ$10:AJ1065)+1)))</f>
        <v/>
      </c>
      <c r="AK1066" s="5" t="str">
        <f>IF(OR($AB1066="", $AC1066=""), "", IF($H1066=$M$3, "", IF(OR(AK$7&lt;$AB1066, $AC1066&lt;AK$6),"", MAX(AK$10:AK1065)+1)))</f>
        <v/>
      </c>
      <c r="AL1066" s="5" t="str">
        <f>IF(OR($AB1066="", $AC1066=""), "", IF($H1066=$M$3, "", IF(OR(AL$7&lt;$AB1066, $AC1066&lt;AL$6),"", MAX(AL$10:AL1065)+1)))</f>
        <v/>
      </c>
      <c r="AM1066" s="5" t="str">
        <f>IF(OR($AB1066="", $AC1066=""), "", IF($H1066=$M$3, "", IF(OR(AM$7&lt;$AB1066, $AC1066&lt;AM$6),"", MAX(AM$10:AM1065)+1)))</f>
        <v/>
      </c>
      <c r="AN1066" s="5" t="str">
        <f>IF(OR($AB1066="", $AC1066=""), "", IF($H1066=$M$3, "", IF(OR(AN$7&lt;$AB1066, $AC1066&lt;AN$6),"", MAX(AN$10:AN1065)+1)))</f>
        <v/>
      </c>
      <c r="AO1066" s="5" t="str">
        <f>IF(OR($AB1066="", $AC1066=""), "", IF($H1066=$M$3, "", IF(OR(AO$7&lt;$AB1066, $AC1066&lt;AO$6),"", MAX(AO$10:AO1065)+1)))</f>
        <v/>
      </c>
      <c r="AP1066" s="5" t="str">
        <f>IF(OR($AB1066="", $AC1066=""), "", IF($H1066=$M$3, "", IF(OR(AP$7&lt;$AB1066, $AC1066&lt;AP$6),"", MAX(AP$10:AP1065)+1)))</f>
        <v/>
      </c>
      <c r="AQ1066" s="5" t="str">
        <f>IF(OR($AB1066="", $AC1066=""), "", IF($H1066=$M$3, "", IF(OR(AQ$7&lt;$AB1066, $AC1066&lt;AQ$6),"", MAX(AQ$10:AQ1065)+1)))</f>
        <v/>
      </c>
      <c r="AR1066" s="5" t="str">
        <f>IF(OR($AB1066="", $AC1066=""), "", IF($H1066=$M$3, "", IF(OR(AR$7&lt;$AB1066, $AC1066&lt;AR$6),"", MAX(AR$10:AR1065)+1)))</f>
        <v/>
      </c>
      <c r="AS1066" s="5" t="str">
        <f>IF(OR($AB1066="", $AC1066=""), "", IF($H1066=$M$3, "", IF(OR(AS$7&lt;$AB1066, $AC1066&lt;AS$6),"", MAX(AS$10:AS1065)+1)))</f>
        <v/>
      </c>
      <c r="AT1066" s="5" t="str">
        <f>IF(OR($AB1066="", $AC1066=""), "", IF($H1066=$M$3, "", IF(OR(AT$7&lt;$AB1066, $AC1066&lt;AT$6),"", MAX(AT$10:AT1065)+1)))</f>
        <v/>
      </c>
      <c r="AU1066" s="5" t="str">
        <f>IF(OR($AB1066="", $AC1066=""), "", IF($H1066=$M$3, "", IF(OR(AU$7&lt;$AB1066, $AC1066&lt;AU$6),"", MAX(AU$10:AU1065)+1)))</f>
        <v/>
      </c>
      <c r="AV1066" s="5" t="str">
        <f>IF(OR($AB1066="", $AC1066=""), "", IF($H1066=$M$3, "", IF(OR(AV$7&lt;$AB1066, $AC1066&lt;AV$6),"", MAX(AV$10:AV1065)+1)))</f>
        <v/>
      </c>
      <c r="AW1066" s="5" t="str">
        <f>IF(OR($AB1066="", $AC1066=""), "", IF($H1066=$M$3, "", IF(OR(AW$7&lt;$AB1066, $AC1066&lt;AW$6),"", MAX(AW$10:AW1065)+1)))</f>
        <v/>
      </c>
      <c r="AX1066" s="5" t="str">
        <f>IF(OR($AB1066="", $AC1066=""), "", IF($H1066=$M$3, "", IF(OR(AX$7&lt;$AB1066, $AC1066&lt;AX$6),"", MAX(AX$10:AX1065)+1)))</f>
        <v/>
      </c>
      <c r="AY1066" s="5" t="str">
        <f>IF(OR($AB1066="", $AC1066=""), "", IF($H1066=$M$3, "", IF(OR(AY$7&lt;$AB1066, $AC1066&lt;AY$6),"", MAX(AY$10:AY1065)+1)))</f>
        <v/>
      </c>
      <c r="AZ1066" s="5" t="str">
        <f>IF(OR($AB1066="", $AC1066=""), "", IF($H1066=$M$3, "", IF(OR(AZ$7&lt;$AB1066, $AC1066&lt;AZ$6),"", MAX(AZ$10:AZ1065)+1)))</f>
        <v/>
      </c>
      <c r="BA1066" s="5" t="str">
        <f>IF(OR($AB1066="", $AC1066=""), "", IF($H1066=$M$3, "", IF(OR(BA$7&lt;$AB1066, $AC1066&lt;BA$6),"", MAX(BA$10:BA1065)+1)))</f>
        <v/>
      </c>
      <c r="BB1066" s="5" t="str">
        <f>IF(OR($AB1066="", $AC1066=""), "", IF($H1066=$M$3, "", IF(OR(BB$7&lt;$AB1066, $AC1066&lt;BB$6),"", MAX(BB$10:BB1065)+1)))</f>
        <v/>
      </c>
      <c r="BC1066" s="5" t="str">
        <f>IF(OR($AB1066="", $AC1066=""), "", IF($H1066=$M$3, "", IF(OR(BC$7&lt;$AB1066, $AC1066&lt;BC$6),"", MAX(BC$10:BC1065)+1)))</f>
        <v/>
      </c>
      <c r="BD1066" s="5" t="str">
        <f>IF(OR($AB1066="", $AC1066=""), "", IF($H1066=$M$3, "", IF(OR(BD$7&lt;$AB1066, $AC1066&lt;BD$6),"", MAX(BD$10:BD1065)+1)))</f>
        <v/>
      </c>
      <c r="BE1066" s="5" t="str">
        <f>IF(OR($AB1066="", $AC1066=""), "", IF($H1066=$M$3, "", IF(OR(BE$7&lt;$AB1066, $AC1066&lt;BE$6),"", MAX(BE$10:BE1065)+1)))</f>
        <v/>
      </c>
      <c r="BF1066" s="5" t="str">
        <f>IF(OR($AB1066="", $AC1066=""), "", IF($H1066=$M$3, "", IF(OR(BF$7&lt;$AB1066, $AC1066&lt;BF$6),"", MAX(BF$10:BF1065)+1)))</f>
        <v/>
      </c>
      <c r="BG1066" s="5" t="str">
        <f>IF(OR($AB1066="", $AC1066=""), "", IF($H1066=$M$3, "", IF(OR(BG$7&lt;$AB1066, $AC1066&lt;BG$6),"", MAX(BG$10:BG1065)+1)))</f>
        <v/>
      </c>
      <c r="BH1066" s="5" t="str">
        <f>IF(OR($AB1066="", $AC1066=""), "", IF($H1066=$M$3, "", IF(OR(BH$7&lt;$AB1066, $AC1066&lt;BH$6),"", MAX(BH$10:BH1065)+1)))</f>
        <v/>
      </c>
      <c r="BI1066" s="5" t="str">
        <f>IF(OR($AB1066="", $AC1066=""), "", IF($H1066=$M$3, "", IF(OR(BI$7&lt;$AB1066, $AC1066&lt;BI$6),"", MAX(BI$10:BI1065)+1)))</f>
        <v/>
      </c>
      <c r="BK1066" s="5" t="str" cm="1">
        <f t="array" aca="1" ref="BK1066" ca="1">IFERROR(INDEX($AE1066:$BI1066, $BJ1066, MATCH($BK$9, $AE$9:$BI$9, 0)), "")</f>
        <v/>
      </c>
    </row>
    <row r="1067" spans="1:63" x14ac:dyDescent="0.25">
      <c r="A1067" s="2"/>
      <c r="B1067" s="254"/>
      <c r="C1067" s="255"/>
      <c r="D1067" s="256"/>
      <c r="E1067" s="257"/>
      <c r="F1067" s="257"/>
      <c r="G1067" s="258"/>
      <c r="H1067" s="259"/>
      <c r="I1067" s="16"/>
      <c r="J1067" s="5" t="str">
        <f t="shared" si="139"/>
        <v/>
      </c>
      <c r="K1067" s="2"/>
      <c r="O1067" s="5" t="str">
        <f t="shared" si="137"/>
        <v/>
      </c>
      <c r="Q1067" s="5" t="str">
        <f t="shared" si="140"/>
        <v/>
      </c>
      <c r="S1067" s="5" t="str">
        <f t="shared" si="138"/>
        <v/>
      </c>
      <c r="U1067" s="64" t="str">
        <f>IF($D1067="","", IF(COUNTIF('Intro &amp; Setup'!$AW$49:$AW$88, $D1067)&gt;0, "BH", TEXT($D1067, "ddd")))</f>
        <v/>
      </c>
      <c r="V1067" s="65" t="str">
        <f>IF($G1067="", "", IF(COUNTIF('Intro &amp; Setup'!$AW$49:$AW$88, $G1067)&gt;0, "BH", TEXT($G1067, "ddd")))</f>
        <v/>
      </c>
      <c r="W1067" s="64" t="str">
        <f t="shared" si="141"/>
        <v/>
      </c>
      <c r="X1067" s="65" t="str">
        <f t="shared" si="142"/>
        <v/>
      </c>
      <c r="Y1067" s="64" t="str">
        <f>IF(F1067="", "", IF(OR(F1067&lt;'Intro &amp; Setup'!$Z$20, F1067&gt;'Intro &amp; Setup'!$Z$22), "X", ""))</f>
        <v/>
      </c>
      <c r="Z1067" s="65" t="str">
        <f>IF(G1067="", "", IF(OR(G1067&lt;'Intro &amp; Setup'!$Z$20, G1067&gt;'Intro &amp; Setup'!$Z$22), "X", ""))</f>
        <v/>
      </c>
      <c r="AB1067" s="58" t="str">
        <f t="shared" si="143"/>
        <v/>
      </c>
      <c r="AC1067" s="59" t="str">
        <f t="shared" si="144"/>
        <v/>
      </c>
      <c r="AE1067" s="5" t="str">
        <f>IF(OR($AB1067="", $AC1067=""), "", IF($H1067=$M$3, "", IF(OR(AE$7&lt;$AB1067, $AC1067&lt;AE$6),"", MAX(AE$10:AE1066)+1)))</f>
        <v/>
      </c>
      <c r="AF1067" s="5" t="str">
        <f>IF(OR($AB1067="", $AC1067=""), "", IF($H1067=$M$3, "", IF(OR(AF$7&lt;$AB1067, $AC1067&lt;AF$6),"", MAX(AF$10:AF1066)+1)))</f>
        <v/>
      </c>
      <c r="AG1067" s="5" t="str">
        <f>IF(OR($AB1067="", $AC1067=""), "", IF($H1067=$M$3, "", IF(OR(AG$7&lt;$AB1067, $AC1067&lt;AG$6),"", MAX(AG$10:AG1066)+1)))</f>
        <v/>
      </c>
      <c r="AH1067" s="5" t="str">
        <f>IF(OR($AB1067="", $AC1067=""), "", IF($H1067=$M$3, "", IF(OR(AH$7&lt;$AB1067, $AC1067&lt;AH$6),"", MAX(AH$10:AH1066)+1)))</f>
        <v/>
      </c>
      <c r="AI1067" s="5" t="str">
        <f>IF(OR($AB1067="", $AC1067=""), "", IF($H1067=$M$3, "", IF(OR(AI$7&lt;$AB1067, $AC1067&lt;AI$6),"", MAX(AI$10:AI1066)+1)))</f>
        <v/>
      </c>
      <c r="AJ1067" s="5" t="str">
        <f>IF(OR($AB1067="", $AC1067=""), "", IF($H1067=$M$3, "", IF(OR(AJ$7&lt;$AB1067, $AC1067&lt;AJ$6),"", MAX(AJ$10:AJ1066)+1)))</f>
        <v/>
      </c>
      <c r="AK1067" s="5" t="str">
        <f>IF(OR($AB1067="", $AC1067=""), "", IF($H1067=$M$3, "", IF(OR(AK$7&lt;$AB1067, $AC1067&lt;AK$6),"", MAX(AK$10:AK1066)+1)))</f>
        <v/>
      </c>
      <c r="AL1067" s="5" t="str">
        <f>IF(OR($AB1067="", $AC1067=""), "", IF($H1067=$M$3, "", IF(OR(AL$7&lt;$AB1067, $AC1067&lt;AL$6),"", MAX(AL$10:AL1066)+1)))</f>
        <v/>
      </c>
      <c r="AM1067" s="5" t="str">
        <f>IF(OR($AB1067="", $AC1067=""), "", IF($H1067=$M$3, "", IF(OR(AM$7&lt;$AB1067, $AC1067&lt;AM$6),"", MAX(AM$10:AM1066)+1)))</f>
        <v/>
      </c>
      <c r="AN1067" s="5" t="str">
        <f>IF(OR($AB1067="", $AC1067=""), "", IF($H1067=$M$3, "", IF(OR(AN$7&lt;$AB1067, $AC1067&lt;AN$6),"", MAX(AN$10:AN1066)+1)))</f>
        <v/>
      </c>
      <c r="AO1067" s="5" t="str">
        <f>IF(OR($AB1067="", $AC1067=""), "", IF($H1067=$M$3, "", IF(OR(AO$7&lt;$AB1067, $AC1067&lt;AO$6),"", MAX(AO$10:AO1066)+1)))</f>
        <v/>
      </c>
      <c r="AP1067" s="5" t="str">
        <f>IF(OR($AB1067="", $AC1067=""), "", IF($H1067=$M$3, "", IF(OR(AP$7&lt;$AB1067, $AC1067&lt;AP$6),"", MAX(AP$10:AP1066)+1)))</f>
        <v/>
      </c>
      <c r="AQ1067" s="5" t="str">
        <f>IF(OR($AB1067="", $AC1067=""), "", IF($H1067=$M$3, "", IF(OR(AQ$7&lt;$AB1067, $AC1067&lt;AQ$6),"", MAX(AQ$10:AQ1066)+1)))</f>
        <v/>
      </c>
      <c r="AR1067" s="5" t="str">
        <f>IF(OR($AB1067="", $AC1067=""), "", IF($H1067=$M$3, "", IF(OR(AR$7&lt;$AB1067, $AC1067&lt;AR$6),"", MAX(AR$10:AR1066)+1)))</f>
        <v/>
      </c>
      <c r="AS1067" s="5" t="str">
        <f>IF(OR($AB1067="", $AC1067=""), "", IF($H1067=$M$3, "", IF(OR(AS$7&lt;$AB1067, $AC1067&lt;AS$6),"", MAX(AS$10:AS1066)+1)))</f>
        <v/>
      </c>
      <c r="AT1067" s="5" t="str">
        <f>IF(OR($AB1067="", $AC1067=""), "", IF($H1067=$M$3, "", IF(OR(AT$7&lt;$AB1067, $AC1067&lt;AT$6),"", MAX(AT$10:AT1066)+1)))</f>
        <v/>
      </c>
      <c r="AU1067" s="5" t="str">
        <f>IF(OR($AB1067="", $AC1067=""), "", IF($H1067=$M$3, "", IF(OR(AU$7&lt;$AB1067, $AC1067&lt;AU$6),"", MAX(AU$10:AU1066)+1)))</f>
        <v/>
      </c>
      <c r="AV1067" s="5" t="str">
        <f>IF(OR($AB1067="", $AC1067=""), "", IF($H1067=$M$3, "", IF(OR(AV$7&lt;$AB1067, $AC1067&lt;AV$6),"", MAX(AV$10:AV1066)+1)))</f>
        <v/>
      </c>
      <c r="AW1067" s="5" t="str">
        <f>IF(OR($AB1067="", $AC1067=""), "", IF($H1067=$M$3, "", IF(OR(AW$7&lt;$AB1067, $AC1067&lt;AW$6),"", MAX(AW$10:AW1066)+1)))</f>
        <v/>
      </c>
      <c r="AX1067" s="5" t="str">
        <f>IF(OR($AB1067="", $AC1067=""), "", IF($H1067=$M$3, "", IF(OR(AX$7&lt;$AB1067, $AC1067&lt;AX$6),"", MAX(AX$10:AX1066)+1)))</f>
        <v/>
      </c>
      <c r="AY1067" s="5" t="str">
        <f>IF(OR($AB1067="", $AC1067=""), "", IF($H1067=$M$3, "", IF(OR(AY$7&lt;$AB1067, $AC1067&lt;AY$6),"", MAX(AY$10:AY1066)+1)))</f>
        <v/>
      </c>
      <c r="AZ1067" s="5" t="str">
        <f>IF(OR($AB1067="", $AC1067=""), "", IF($H1067=$M$3, "", IF(OR(AZ$7&lt;$AB1067, $AC1067&lt;AZ$6),"", MAX(AZ$10:AZ1066)+1)))</f>
        <v/>
      </c>
      <c r="BA1067" s="5" t="str">
        <f>IF(OR($AB1067="", $AC1067=""), "", IF($H1067=$M$3, "", IF(OR(BA$7&lt;$AB1067, $AC1067&lt;BA$6),"", MAX(BA$10:BA1066)+1)))</f>
        <v/>
      </c>
      <c r="BB1067" s="5" t="str">
        <f>IF(OR($AB1067="", $AC1067=""), "", IF($H1067=$M$3, "", IF(OR(BB$7&lt;$AB1067, $AC1067&lt;BB$6),"", MAX(BB$10:BB1066)+1)))</f>
        <v/>
      </c>
      <c r="BC1067" s="5" t="str">
        <f>IF(OR($AB1067="", $AC1067=""), "", IF($H1067=$M$3, "", IF(OR(BC$7&lt;$AB1067, $AC1067&lt;BC$6),"", MAX(BC$10:BC1066)+1)))</f>
        <v/>
      </c>
      <c r="BD1067" s="5" t="str">
        <f>IF(OR($AB1067="", $AC1067=""), "", IF($H1067=$M$3, "", IF(OR(BD$7&lt;$AB1067, $AC1067&lt;BD$6),"", MAX(BD$10:BD1066)+1)))</f>
        <v/>
      </c>
      <c r="BE1067" s="5" t="str">
        <f>IF(OR($AB1067="", $AC1067=""), "", IF($H1067=$M$3, "", IF(OR(BE$7&lt;$AB1067, $AC1067&lt;BE$6),"", MAX(BE$10:BE1066)+1)))</f>
        <v/>
      </c>
      <c r="BF1067" s="5" t="str">
        <f>IF(OR($AB1067="", $AC1067=""), "", IF($H1067=$M$3, "", IF(OR(BF$7&lt;$AB1067, $AC1067&lt;BF$6),"", MAX(BF$10:BF1066)+1)))</f>
        <v/>
      </c>
      <c r="BG1067" s="5" t="str">
        <f>IF(OR($AB1067="", $AC1067=""), "", IF($H1067=$M$3, "", IF(OR(BG$7&lt;$AB1067, $AC1067&lt;BG$6),"", MAX(BG$10:BG1066)+1)))</f>
        <v/>
      </c>
      <c r="BH1067" s="5" t="str">
        <f>IF(OR($AB1067="", $AC1067=""), "", IF($H1067=$M$3, "", IF(OR(BH$7&lt;$AB1067, $AC1067&lt;BH$6),"", MAX(BH$10:BH1066)+1)))</f>
        <v/>
      </c>
      <c r="BI1067" s="5" t="str">
        <f>IF(OR($AB1067="", $AC1067=""), "", IF($H1067=$M$3, "", IF(OR(BI$7&lt;$AB1067, $AC1067&lt;BI$6),"", MAX(BI$10:BI1066)+1)))</f>
        <v/>
      </c>
      <c r="BK1067" s="5" t="str" cm="1">
        <f t="array" aca="1" ref="BK1067" ca="1">IFERROR(INDEX($AE1067:$BI1067, $BJ1067, MATCH($BK$9, $AE$9:$BI$9, 0)), "")</f>
        <v/>
      </c>
    </row>
    <row r="1068" spans="1:63" x14ac:dyDescent="0.25">
      <c r="A1068" s="2"/>
      <c r="B1068" s="254"/>
      <c r="C1068" s="255"/>
      <c r="D1068" s="256"/>
      <c r="E1068" s="257"/>
      <c r="F1068" s="257"/>
      <c r="G1068" s="258"/>
      <c r="H1068" s="259"/>
      <c r="I1068" s="16"/>
      <c r="J1068" s="5" t="str">
        <f t="shared" si="139"/>
        <v/>
      </c>
      <c r="K1068" s="2"/>
      <c r="O1068" s="5" t="str">
        <f t="shared" si="137"/>
        <v/>
      </c>
      <c r="Q1068" s="5" t="str">
        <f t="shared" si="140"/>
        <v/>
      </c>
      <c r="S1068" s="5" t="str">
        <f t="shared" si="138"/>
        <v/>
      </c>
      <c r="U1068" s="64" t="str">
        <f>IF($D1068="","", IF(COUNTIF('Intro &amp; Setup'!$AW$49:$AW$88, $D1068)&gt;0, "BH", TEXT($D1068, "ddd")))</f>
        <v/>
      </c>
      <c r="V1068" s="65" t="str">
        <f>IF($G1068="", "", IF(COUNTIF('Intro &amp; Setup'!$AW$49:$AW$88, $G1068)&gt;0, "BH", TEXT($G1068, "ddd")))</f>
        <v/>
      </c>
      <c r="W1068" s="64" t="str">
        <f t="shared" si="141"/>
        <v/>
      </c>
      <c r="X1068" s="65" t="str">
        <f t="shared" si="142"/>
        <v/>
      </c>
      <c r="Y1068" s="64" t="str">
        <f>IF(F1068="", "", IF(OR(F1068&lt;'Intro &amp; Setup'!$Z$20, F1068&gt;'Intro &amp; Setup'!$Z$22), "X", ""))</f>
        <v/>
      </c>
      <c r="Z1068" s="65" t="str">
        <f>IF(G1068="", "", IF(OR(G1068&lt;'Intro &amp; Setup'!$Z$20, G1068&gt;'Intro &amp; Setup'!$Z$22), "X", ""))</f>
        <v/>
      </c>
      <c r="AB1068" s="58" t="str">
        <f t="shared" si="143"/>
        <v/>
      </c>
      <c r="AC1068" s="59" t="str">
        <f t="shared" si="144"/>
        <v/>
      </c>
      <c r="AE1068" s="5" t="str">
        <f>IF(OR($AB1068="", $AC1068=""), "", IF($H1068=$M$3, "", IF(OR(AE$7&lt;$AB1068, $AC1068&lt;AE$6),"", MAX(AE$10:AE1067)+1)))</f>
        <v/>
      </c>
      <c r="AF1068" s="5" t="str">
        <f>IF(OR($AB1068="", $AC1068=""), "", IF($H1068=$M$3, "", IF(OR(AF$7&lt;$AB1068, $AC1068&lt;AF$6),"", MAX(AF$10:AF1067)+1)))</f>
        <v/>
      </c>
      <c r="AG1068" s="5" t="str">
        <f>IF(OR($AB1068="", $AC1068=""), "", IF($H1068=$M$3, "", IF(OR(AG$7&lt;$AB1068, $AC1068&lt;AG$6),"", MAX(AG$10:AG1067)+1)))</f>
        <v/>
      </c>
      <c r="AH1068" s="5" t="str">
        <f>IF(OR($AB1068="", $AC1068=""), "", IF($H1068=$M$3, "", IF(OR(AH$7&lt;$AB1068, $AC1068&lt;AH$6),"", MAX(AH$10:AH1067)+1)))</f>
        <v/>
      </c>
      <c r="AI1068" s="5" t="str">
        <f>IF(OR($AB1068="", $AC1068=""), "", IF($H1068=$M$3, "", IF(OR(AI$7&lt;$AB1068, $AC1068&lt;AI$6),"", MAX(AI$10:AI1067)+1)))</f>
        <v/>
      </c>
      <c r="AJ1068" s="5" t="str">
        <f>IF(OR($AB1068="", $AC1068=""), "", IF($H1068=$M$3, "", IF(OR(AJ$7&lt;$AB1068, $AC1068&lt;AJ$6),"", MAX(AJ$10:AJ1067)+1)))</f>
        <v/>
      </c>
      <c r="AK1068" s="5" t="str">
        <f>IF(OR($AB1068="", $AC1068=""), "", IF($H1068=$M$3, "", IF(OR(AK$7&lt;$AB1068, $AC1068&lt;AK$6),"", MAX(AK$10:AK1067)+1)))</f>
        <v/>
      </c>
      <c r="AL1068" s="5" t="str">
        <f>IF(OR($AB1068="", $AC1068=""), "", IF($H1068=$M$3, "", IF(OR(AL$7&lt;$AB1068, $AC1068&lt;AL$6),"", MAX(AL$10:AL1067)+1)))</f>
        <v/>
      </c>
      <c r="AM1068" s="5" t="str">
        <f>IF(OR($AB1068="", $AC1068=""), "", IF($H1068=$M$3, "", IF(OR(AM$7&lt;$AB1068, $AC1068&lt;AM$6),"", MAX(AM$10:AM1067)+1)))</f>
        <v/>
      </c>
      <c r="AN1068" s="5" t="str">
        <f>IF(OR($AB1068="", $AC1068=""), "", IF($H1068=$M$3, "", IF(OR(AN$7&lt;$AB1068, $AC1068&lt;AN$6),"", MAX(AN$10:AN1067)+1)))</f>
        <v/>
      </c>
      <c r="AO1068" s="5" t="str">
        <f>IF(OR($AB1068="", $AC1068=""), "", IF($H1068=$M$3, "", IF(OR(AO$7&lt;$AB1068, $AC1068&lt;AO$6),"", MAX(AO$10:AO1067)+1)))</f>
        <v/>
      </c>
      <c r="AP1068" s="5" t="str">
        <f>IF(OR($AB1068="", $AC1068=""), "", IF($H1068=$M$3, "", IF(OR(AP$7&lt;$AB1068, $AC1068&lt;AP$6),"", MAX(AP$10:AP1067)+1)))</f>
        <v/>
      </c>
      <c r="AQ1068" s="5" t="str">
        <f>IF(OR($AB1068="", $AC1068=""), "", IF($H1068=$M$3, "", IF(OR(AQ$7&lt;$AB1068, $AC1068&lt;AQ$6),"", MAX(AQ$10:AQ1067)+1)))</f>
        <v/>
      </c>
      <c r="AR1068" s="5" t="str">
        <f>IF(OR($AB1068="", $AC1068=""), "", IF($H1068=$M$3, "", IF(OR(AR$7&lt;$AB1068, $AC1068&lt;AR$6),"", MAX(AR$10:AR1067)+1)))</f>
        <v/>
      </c>
      <c r="AS1068" s="5" t="str">
        <f>IF(OR($AB1068="", $AC1068=""), "", IF($H1068=$M$3, "", IF(OR(AS$7&lt;$AB1068, $AC1068&lt;AS$6),"", MAX(AS$10:AS1067)+1)))</f>
        <v/>
      </c>
      <c r="AT1068" s="5" t="str">
        <f>IF(OR($AB1068="", $AC1068=""), "", IF($H1068=$M$3, "", IF(OR(AT$7&lt;$AB1068, $AC1068&lt;AT$6),"", MAX(AT$10:AT1067)+1)))</f>
        <v/>
      </c>
      <c r="AU1068" s="5" t="str">
        <f>IF(OR($AB1068="", $AC1068=""), "", IF($H1068=$M$3, "", IF(OR(AU$7&lt;$AB1068, $AC1068&lt;AU$6),"", MAX(AU$10:AU1067)+1)))</f>
        <v/>
      </c>
      <c r="AV1068" s="5" t="str">
        <f>IF(OR($AB1068="", $AC1068=""), "", IF($H1068=$M$3, "", IF(OR(AV$7&lt;$AB1068, $AC1068&lt;AV$6),"", MAX(AV$10:AV1067)+1)))</f>
        <v/>
      </c>
      <c r="AW1068" s="5" t="str">
        <f>IF(OR($AB1068="", $AC1068=""), "", IF($H1068=$M$3, "", IF(OR(AW$7&lt;$AB1068, $AC1068&lt;AW$6),"", MAX(AW$10:AW1067)+1)))</f>
        <v/>
      </c>
      <c r="AX1068" s="5" t="str">
        <f>IF(OR($AB1068="", $AC1068=""), "", IF($H1068=$M$3, "", IF(OR(AX$7&lt;$AB1068, $AC1068&lt;AX$6),"", MAX(AX$10:AX1067)+1)))</f>
        <v/>
      </c>
      <c r="AY1068" s="5" t="str">
        <f>IF(OR($AB1068="", $AC1068=""), "", IF($H1068=$M$3, "", IF(OR(AY$7&lt;$AB1068, $AC1068&lt;AY$6),"", MAX(AY$10:AY1067)+1)))</f>
        <v/>
      </c>
      <c r="AZ1068" s="5" t="str">
        <f>IF(OR($AB1068="", $AC1068=""), "", IF($H1068=$M$3, "", IF(OR(AZ$7&lt;$AB1068, $AC1068&lt;AZ$6),"", MAX(AZ$10:AZ1067)+1)))</f>
        <v/>
      </c>
      <c r="BA1068" s="5" t="str">
        <f>IF(OR($AB1068="", $AC1068=""), "", IF($H1068=$M$3, "", IF(OR(BA$7&lt;$AB1068, $AC1068&lt;BA$6),"", MAX(BA$10:BA1067)+1)))</f>
        <v/>
      </c>
      <c r="BB1068" s="5" t="str">
        <f>IF(OR($AB1068="", $AC1068=""), "", IF($H1068=$M$3, "", IF(OR(BB$7&lt;$AB1068, $AC1068&lt;BB$6),"", MAX(BB$10:BB1067)+1)))</f>
        <v/>
      </c>
      <c r="BC1068" s="5" t="str">
        <f>IF(OR($AB1068="", $AC1068=""), "", IF($H1068=$M$3, "", IF(OR(BC$7&lt;$AB1068, $AC1068&lt;BC$6),"", MAX(BC$10:BC1067)+1)))</f>
        <v/>
      </c>
      <c r="BD1068" s="5" t="str">
        <f>IF(OR($AB1068="", $AC1068=""), "", IF($H1068=$M$3, "", IF(OR(BD$7&lt;$AB1068, $AC1068&lt;BD$6),"", MAX(BD$10:BD1067)+1)))</f>
        <v/>
      </c>
      <c r="BE1068" s="5" t="str">
        <f>IF(OR($AB1068="", $AC1068=""), "", IF($H1068=$M$3, "", IF(OR(BE$7&lt;$AB1068, $AC1068&lt;BE$6),"", MAX(BE$10:BE1067)+1)))</f>
        <v/>
      </c>
      <c r="BF1068" s="5" t="str">
        <f>IF(OR($AB1068="", $AC1068=""), "", IF($H1068=$M$3, "", IF(OR(BF$7&lt;$AB1068, $AC1068&lt;BF$6),"", MAX(BF$10:BF1067)+1)))</f>
        <v/>
      </c>
      <c r="BG1068" s="5" t="str">
        <f>IF(OR($AB1068="", $AC1068=""), "", IF($H1068=$M$3, "", IF(OR(BG$7&lt;$AB1068, $AC1068&lt;BG$6),"", MAX(BG$10:BG1067)+1)))</f>
        <v/>
      </c>
      <c r="BH1068" s="5" t="str">
        <f>IF(OR($AB1068="", $AC1068=""), "", IF($H1068=$M$3, "", IF(OR(BH$7&lt;$AB1068, $AC1068&lt;BH$6),"", MAX(BH$10:BH1067)+1)))</f>
        <v/>
      </c>
      <c r="BI1068" s="5" t="str">
        <f>IF(OR($AB1068="", $AC1068=""), "", IF($H1068=$M$3, "", IF(OR(BI$7&lt;$AB1068, $AC1068&lt;BI$6),"", MAX(BI$10:BI1067)+1)))</f>
        <v/>
      </c>
      <c r="BK1068" s="5" t="str" cm="1">
        <f t="array" aca="1" ref="BK1068" ca="1">IFERROR(INDEX($AE1068:$BI1068, $BJ1068, MATCH($BK$9, $AE$9:$BI$9, 0)), "")</f>
        <v/>
      </c>
    </row>
    <row r="1069" spans="1:63" x14ac:dyDescent="0.25">
      <c r="A1069" s="2"/>
      <c r="B1069" s="254"/>
      <c r="C1069" s="255"/>
      <c r="D1069" s="256"/>
      <c r="E1069" s="257"/>
      <c r="F1069" s="257"/>
      <c r="G1069" s="258"/>
      <c r="H1069" s="259"/>
      <c r="I1069" s="16"/>
      <c r="J1069" s="5" t="str">
        <f t="shared" si="139"/>
        <v/>
      </c>
      <c r="K1069" s="2"/>
      <c r="O1069" s="5" t="str">
        <f t="shared" si="137"/>
        <v/>
      </c>
      <c r="Q1069" s="5" t="str">
        <f t="shared" si="140"/>
        <v/>
      </c>
      <c r="S1069" s="5" t="str">
        <f t="shared" si="138"/>
        <v/>
      </c>
      <c r="U1069" s="64" t="str">
        <f>IF($D1069="","", IF(COUNTIF('Intro &amp; Setup'!$AW$49:$AW$88, $D1069)&gt;0, "BH", TEXT($D1069, "ddd")))</f>
        <v/>
      </c>
      <c r="V1069" s="65" t="str">
        <f>IF($G1069="", "", IF(COUNTIF('Intro &amp; Setup'!$AW$49:$AW$88, $G1069)&gt;0, "BH", TEXT($G1069, "ddd")))</f>
        <v/>
      </c>
      <c r="W1069" s="64" t="str">
        <f t="shared" si="141"/>
        <v/>
      </c>
      <c r="X1069" s="65" t="str">
        <f t="shared" si="142"/>
        <v/>
      </c>
      <c r="Y1069" s="64" t="str">
        <f>IF(F1069="", "", IF(OR(F1069&lt;'Intro &amp; Setup'!$Z$20, F1069&gt;'Intro &amp; Setup'!$Z$22), "X", ""))</f>
        <v/>
      </c>
      <c r="Z1069" s="65" t="str">
        <f>IF(G1069="", "", IF(OR(G1069&lt;'Intro &amp; Setup'!$Z$20, G1069&gt;'Intro &amp; Setup'!$Z$22), "X", ""))</f>
        <v/>
      </c>
      <c r="AB1069" s="58" t="str">
        <f t="shared" si="143"/>
        <v/>
      </c>
      <c r="AC1069" s="59" t="str">
        <f t="shared" si="144"/>
        <v/>
      </c>
      <c r="AE1069" s="5" t="str">
        <f>IF(OR($AB1069="", $AC1069=""), "", IF($H1069=$M$3, "", IF(OR(AE$7&lt;$AB1069, $AC1069&lt;AE$6),"", MAX(AE$10:AE1068)+1)))</f>
        <v/>
      </c>
      <c r="AF1069" s="5" t="str">
        <f>IF(OR($AB1069="", $AC1069=""), "", IF($H1069=$M$3, "", IF(OR(AF$7&lt;$AB1069, $AC1069&lt;AF$6),"", MAX(AF$10:AF1068)+1)))</f>
        <v/>
      </c>
      <c r="AG1069" s="5" t="str">
        <f>IF(OR($AB1069="", $AC1069=""), "", IF($H1069=$M$3, "", IF(OR(AG$7&lt;$AB1069, $AC1069&lt;AG$6),"", MAX(AG$10:AG1068)+1)))</f>
        <v/>
      </c>
      <c r="AH1069" s="5" t="str">
        <f>IF(OR($AB1069="", $AC1069=""), "", IF($H1069=$M$3, "", IF(OR(AH$7&lt;$AB1069, $AC1069&lt;AH$6),"", MAX(AH$10:AH1068)+1)))</f>
        <v/>
      </c>
      <c r="AI1069" s="5" t="str">
        <f>IF(OR($AB1069="", $AC1069=""), "", IF($H1069=$M$3, "", IF(OR(AI$7&lt;$AB1069, $AC1069&lt;AI$6),"", MAX(AI$10:AI1068)+1)))</f>
        <v/>
      </c>
      <c r="AJ1069" s="5" t="str">
        <f>IF(OR($AB1069="", $AC1069=""), "", IF($H1069=$M$3, "", IF(OR(AJ$7&lt;$AB1069, $AC1069&lt;AJ$6),"", MAX(AJ$10:AJ1068)+1)))</f>
        <v/>
      </c>
      <c r="AK1069" s="5" t="str">
        <f>IF(OR($AB1069="", $AC1069=""), "", IF($H1069=$M$3, "", IF(OR(AK$7&lt;$AB1069, $AC1069&lt;AK$6),"", MAX(AK$10:AK1068)+1)))</f>
        <v/>
      </c>
      <c r="AL1069" s="5" t="str">
        <f>IF(OR($AB1069="", $AC1069=""), "", IF($H1069=$M$3, "", IF(OR(AL$7&lt;$AB1069, $AC1069&lt;AL$6),"", MAX(AL$10:AL1068)+1)))</f>
        <v/>
      </c>
      <c r="AM1069" s="5" t="str">
        <f>IF(OR($AB1069="", $AC1069=""), "", IF($H1069=$M$3, "", IF(OR(AM$7&lt;$AB1069, $AC1069&lt;AM$6),"", MAX(AM$10:AM1068)+1)))</f>
        <v/>
      </c>
      <c r="AN1069" s="5" t="str">
        <f>IF(OR($AB1069="", $AC1069=""), "", IF($H1069=$M$3, "", IF(OR(AN$7&lt;$AB1069, $AC1069&lt;AN$6),"", MAX(AN$10:AN1068)+1)))</f>
        <v/>
      </c>
      <c r="AO1069" s="5" t="str">
        <f>IF(OR($AB1069="", $AC1069=""), "", IF($H1069=$M$3, "", IF(OR(AO$7&lt;$AB1069, $AC1069&lt;AO$6),"", MAX(AO$10:AO1068)+1)))</f>
        <v/>
      </c>
      <c r="AP1069" s="5" t="str">
        <f>IF(OR($AB1069="", $AC1069=""), "", IF($H1069=$M$3, "", IF(OR(AP$7&lt;$AB1069, $AC1069&lt;AP$6),"", MAX(AP$10:AP1068)+1)))</f>
        <v/>
      </c>
      <c r="AQ1069" s="5" t="str">
        <f>IF(OR($AB1069="", $AC1069=""), "", IF($H1069=$M$3, "", IF(OR(AQ$7&lt;$AB1069, $AC1069&lt;AQ$6),"", MAX(AQ$10:AQ1068)+1)))</f>
        <v/>
      </c>
      <c r="AR1069" s="5" t="str">
        <f>IF(OR($AB1069="", $AC1069=""), "", IF($H1069=$M$3, "", IF(OR(AR$7&lt;$AB1069, $AC1069&lt;AR$6),"", MAX(AR$10:AR1068)+1)))</f>
        <v/>
      </c>
      <c r="AS1069" s="5" t="str">
        <f>IF(OR($AB1069="", $AC1069=""), "", IF($H1069=$M$3, "", IF(OR(AS$7&lt;$AB1069, $AC1069&lt;AS$6),"", MAX(AS$10:AS1068)+1)))</f>
        <v/>
      </c>
      <c r="AT1069" s="5" t="str">
        <f>IF(OR($AB1069="", $AC1069=""), "", IF($H1069=$M$3, "", IF(OR(AT$7&lt;$AB1069, $AC1069&lt;AT$6),"", MAX(AT$10:AT1068)+1)))</f>
        <v/>
      </c>
      <c r="AU1069" s="5" t="str">
        <f>IF(OR($AB1069="", $AC1069=""), "", IF($H1069=$M$3, "", IF(OR(AU$7&lt;$AB1069, $AC1069&lt;AU$6),"", MAX(AU$10:AU1068)+1)))</f>
        <v/>
      </c>
      <c r="AV1069" s="5" t="str">
        <f>IF(OR($AB1069="", $AC1069=""), "", IF($H1069=$M$3, "", IF(OR(AV$7&lt;$AB1069, $AC1069&lt;AV$6),"", MAX(AV$10:AV1068)+1)))</f>
        <v/>
      </c>
      <c r="AW1069" s="5" t="str">
        <f>IF(OR($AB1069="", $AC1069=""), "", IF($H1069=$M$3, "", IF(OR(AW$7&lt;$AB1069, $AC1069&lt;AW$6),"", MAX(AW$10:AW1068)+1)))</f>
        <v/>
      </c>
      <c r="AX1069" s="5" t="str">
        <f>IF(OR($AB1069="", $AC1069=""), "", IF($H1069=$M$3, "", IF(OR(AX$7&lt;$AB1069, $AC1069&lt;AX$6),"", MAX(AX$10:AX1068)+1)))</f>
        <v/>
      </c>
      <c r="AY1069" s="5" t="str">
        <f>IF(OR($AB1069="", $AC1069=""), "", IF($H1069=$M$3, "", IF(OR(AY$7&lt;$AB1069, $AC1069&lt;AY$6),"", MAX(AY$10:AY1068)+1)))</f>
        <v/>
      </c>
      <c r="AZ1069" s="5" t="str">
        <f>IF(OR($AB1069="", $AC1069=""), "", IF($H1069=$M$3, "", IF(OR(AZ$7&lt;$AB1069, $AC1069&lt;AZ$6),"", MAX(AZ$10:AZ1068)+1)))</f>
        <v/>
      </c>
      <c r="BA1069" s="5" t="str">
        <f>IF(OR($AB1069="", $AC1069=""), "", IF($H1069=$M$3, "", IF(OR(BA$7&lt;$AB1069, $AC1069&lt;BA$6),"", MAX(BA$10:BA1068)+1)))</f>
        <v/>
      </c>
      <c r="BB1069" s="5" t="str">
        <f>IF(OR($AB1069="", $AC1069=""), "", IF($H1069=$M$3, "", IF(OR(BB$7&lt;$AB1069, $AC1069&lt;BB$6),"", MAX(BB$10:BB1068)+1)))</f>
        <v/>
      </c>
      <c r="BC1069" s="5" t="str">
        <f>IF(OR($AB1069="", $AC1069=""), "", IF($H1069=$M$3, "", IF(OR(BC$7&lt;$AB1069, $AC1069&lt;BC$6),"", MAX(BC$10:BC1068)+1)))</f>
        <v/>
      </c>
      <c r="BD1069" s="5" t="str">
        <f>IF(OR($AB1069="", $AC1069=""), "", IF($H1069=$M$3, "", IF(OR(BD$7&lt;$AB1069, $AC1069&lt;BD$6),"", MAX(BD$10:BD1068)+1)))</f>
        <v/>
      </c>
      <c r="BE1069" s="5" t="str">
        <f>IF(OR($AB1069="", $AC1069=""), "", IF($H1069=$M$3, "", IF(OR(BE$7&lt;$AB1069, $AC1069&lt;BE$6),"", MAX(BE$10:BE1068)+1)))</f>
        <v/>
      </c>
      <c r="BF1069" s="5" t="str">
        <f>IF(OR($AB1069="", $AC1069=""), "", IF($H1069=$M$3, "", IF(OR(BF$7&lt;$AB1069, $AC1069&lt;BF$6),"", MAX(BF$10:BF1068)+1)))</f>
        <v/>
      </c>
      <c r="BG1069" s="5" t="str">
        <f>IF(OR($AB1069="", $AC1069=""), "", IF($H1069=$M$3, "", IF(OR(BG$7&lt;$AB1069, $AC1069&lt;BG$6),"", MAX(BG$10:BG1068)+1)))</f>
        <v/>
      </c>
      <c r="BH1069" s="5" t="str">
        <f>IF(OR($AB1069="", $AC1069=""), "", IF($H1069=$M$3, "", IF(OR(BH$7&lt;$AB1069, $AC1069&lt;BH$6),"", MAX(BH$10:BH1068)+1)))</f>
        <v/>
      </c>
      <c r="BI1069" s="5" t="str">
        <f>IF(OR($AB1069="", $AC1069=""), "", IF($H1069=$M$3, "", IF(OR(BI$7&lt;$AB1069, $AC1069&lt;BI$6),"", MAX(BI$10:BI1068)+1)))</f>
        <v/>
      </c>
      <c r="BK1069" s="5" t="str" cm="1">
        <f t="array" aca="1" ref="BK1069" ca="1">IFERROR(INDEX($AE1069:$BI1069, $BJ1069, MATCH($BK$9, $AE$9:$BI$9, 0)), "")</f>
        <v/>
      </c>
    </row>
    <row r="1070" spans="1:63" x14ac:dyDescent="0.25">
      <c r="A1070" s="2"/>
      <c r="B1070" s="254"/>
      <c r="C1070" s="255"/>
      <c r="D1070" s="256"/>
      <c r="E1070" s="257"/>
      <c r="F1070" s="257"/>
      <c r="G1070" s="258"/>
      <c r="H1070" s="259"/>
      <c r="I1070" s="16"/>
      <c r="J1070" s="5" t="str">
        <f t="shared" si="139"/>
        <v/>
      </c>
      <c r="K1070" s="2"/>
      <c r="O1070" s="5" t="str">
        <f t="shared" si="137"/>
        <v/>
      </c>
      <c r="Q1070" s="5" t="str">
        <f t="shared" si="140"/>
        <v/>
      </c>
      <c r="S1070" s="5" t="str">
        <f t="shared" si="138"/>
        <v/>
      </c>
      <c r="U1070" s="64" t="str">
        <f>IF($D1070="","", IF(COUNTIF('Intro &amp; Setup'!$AW$49:$AW$88, $D1070)&gt;0, "BH", TEXT($D1070, "ddd")))</f>
        <v/>
      </c>
      <c r="V1070" s="65" t="str">
        <f>IF($G1070="", "", IF(COUNTIF('Intro &amp; Setup'!$AW$49:$AW$88, $G1070)&gt;0, "BH", TEXT($G1070, "ddd")))</f>
        <v/>
      </c>
      <c r="W1070" s="64" t="str">
        <f t="shared" si="141"/>
        <v/>
      </c>
      <c r="X1070" s="65" t="str">
        <f t="shared" si="142"/>
        <v/>
      </c>
      <c r="Y1070" s="64" t="str">
        <f>IF(F1070="", "", IF(OR(F1070&lt;'Intro &amp; Setup'!$Z$20, F1070&gt;'Intro &amp; Setup'!$Z$22), "X", ""))</f>
        <v/>
      </c>
      <c r="Z1070" s="65" t="str">
        <f>IF(G1070="", "", IF(OR(G1070&lt;'Intro &amp; Setup'!$Z$20, G1070&gt;'Intro &amp; Setup'!$Z$22), "X", ""))</f>
        <v/>
      </c>
      <c r="AB1070" s="58" t="str">
        <f t="shared" si="143"/>
        <v/>
      </c>
      <c r="AC1070" s="59" t="str">
        <f t="shared" si="144"/>
        <v/>
      </c>
      <c r="AE1070" s="5" t="str">
        <f>IF(OR($AB1070="", $AC1070=""), "", IF($H1070=$M$3, "", IF(OR(AE$7&lt;$AB1070, $AC1070&lt;AE$6),"", MAX(AE$10:AE1069)+1)))</f>
        <v/>
      </c>
      <c r="AF1070" s="5" t="str">
        <f>IF(OR($AB1070="", $AC1070=""), "", IF($H1070=$M$3, "", IF(OR(AF$7&lt;$AB1070, $AC1070&lt;AF$6),"", MAX(AF$10:AF1069)+1)))</f>
        <v/>
      </c>
      <c r="AG1070" s="5" t="str">
        <f>IF(OR($AB1070="", $AC1070=""), "", IF($H1070=$M$3, "", IF(OR(AG$7&lt;$AB1070, $AC1070&lt;AG$6),"", MAX(AG$10:AG1069)+1)))</f>
        <v/>
      </c>
      <c r="AH1070" s="5" t="str">
        <f>IF(OR($AB1070="", $AC1070=""), "", IF($H1070=$M$3, "", IF(OR(AH$7&lt;$AB1070, $AC1070&lt;AH$6),"", MAX(AH$10:AH1069)+1)))</f>
        <v/>
      </c>
      <c r="AI1070" s="5" t="str">
        <f>IF(OR($AB1070="", $AC1070=""), "", IF($H1070=$M$3, "", IF(OR(AI$7&lt;$AB1070, $AC1070&lt;AI$6),"", MAX(AI$10:AI1069)+1)))</f>
        <v/>
      </c>
      <c r="AJ1070" s="5" t="str">
        <f>IF(OR($AB1070="", $AC1070=""), "", IF($H1070=$M$3, "", IF(OR(AJ$7&lt;$AB1070, $AC1070&lt;AJ$6),"", MAX(AJ$10:AJ1069)+1)))</f>
        <v/>
      </c>
      <c r="AK1070" s="5" t="str">
        <f>IF(OR($AB1070="", $AC1070=""), "", IF($H1070=$M$3, "", IF(OR(AK$7&lt;$AB1070, $AC1070&lt;AK$6),"", MAX(AK$10:AK1069)+1)))</f>
        <v/>
      </c>
      <c r="AL1070" s="5" t="str">
        <f>IF(OR($AB1070="", $AC1070=""), "", IF($H1070=$M$3, "", IF(OR(AL$7&lt;$AB1070, $AC1070&lt;AL$6),"", MAX(AL$10:AL1069)+1)))</f>
        <v/>
      </c>
      <c r="AM1070" s="5" t="str">
        <f>IF(OR($AB1070="", $AC1070=""), "", IF($H1070=$M$3, "", IF(OR(AM$7&lt;$AB1070, $AC1070&lt;AM$6),"", MAX(AM$10:AM1069)+1)))</f>
        <v/>
      </c>
      <c r="AN1070" s="5" t="str">
        <f>IF(OR($AB1070="", $AC1070=""), "", IF($H1070=$M$3, "", IF(OR(AN$7&lt;$AB1070, $AC1070&lt;AN$6),"", MAX(AN$10:AN1069)+1)))</f>
        <v/>
      </c>
      <c r="AO1070" s="5" t="str">
        <f>IF(OR($AB1070="", $AC1070=""), "", IF($H1070=$M$3, "", IF(OR(AO$7&lt;$AB1070, $AC1070&lt;AO$6),"", MAX(AO$10:AO1069)+1)))</f>
        <v/>
      </c>
      <c r="AP1070" s="5" t="str">
        <f>IF(OR($AB1070="", $AC1070=""), "", IF($H1070=$M$3, "", IF(OR(AP$7&lt;$AB1070, $AC1070&lt;AP$6),"", MAX(AP$10:AP1069)+1)))</f>
        <v/>
      </c>
      <c r="AQ1070" s="5" t="str">
        <f>IF(OR($AB1070="", $AC1070=""), "", IF($H1070=$M$3, "", IF(OR(AQ$7&lt;$AB1070, $AC1070&lt;AQ$6),"", MAX(AQ$10:AQ1069)+1)))</f>
        <v/>
      </c>
      <c r="AR1070" s="5" t="str">
        <f>IF(OR($AB1070="", $AC1070=""), "", IF($H1070=$M$3, "", IF(OR(AR$7&lt;$AB1070, $AC1070&lt;AR$6),"", MAX(AR$10:AR1069)+1)))</f>
        <v/>
      </c>
      <c r="AS1070" s="5" t="str">
        <f>IF(OR($AB1070="", $AC1070=""), "", IF($H1070=$M$3, "", IF(OR(AS$7&lt;$AB1070, $AC1070&lt;AS$6),"", MAX(AS$10:AS1069)+1)))</f>
        <v/>
      </c>
      <c r="AT1070" s="5" t="str">
        <f>IF(OR($AB1070="", $AC1070=""), "", IF($H1070=$M$3, "", IF(OR(AT$7&lt;$AB1070, $AC1070&lt;AT$6),"", MAX(AT$10:AT1069)+1)))</f>
        <v/>
      </c>
      <c r="AU1070" s="5" t="str">
        <f>IF(OR($AB1070="", $AC1070=""), "", IF($H1070=$M$3, "", IF(OR(AU$7&lt;$AB1070, $AC1070&lt;AU$6),"", MAX(AU$10:AU1069)+1)))</f>
        <v/>
      </c>
      <c r="AV1070" s="5" t="str">
        <f>IF(OR($AB1070="", $AC1070=""), "", IF($H1070=$M$3, "", IF(OR(AV$7&lt;$AB1070, $AC1070&lt;AV$6),"", MAX(AV$10:AV1069)+1)))</f>
        <v/>
      </c>
      <c r="AW1070" s="5" t="str">
        <f>IF(OR($AB1070="", $AC1070=""), "", IF($H1070=$M$3, "", IF(OR(AW$7&lt;$AB1070, $AC1070&lt;AW$6),"", MAX(AW$10:AW1069)+1)))</f>
        <v/>
      </c>
      <c r="AX1070" s="5" t="str">
        <f>IF(OR($AB1070="", $AC1070=""), "", IF($H1070=$M$3, "", IF(OR(AX$7&lt;$AB1070, $AC1070&lt;AX$6),"", MAX(AX$10:AX1069)+1)))</f>
        <v/>
      </c>
      <c r="AY1070" s="5" t="str">
        <f>IF(OR($AB1070="", $AC1070=""), "", IF($H1070=$M$3, "", IF(OR(AY$7&lt;$AB1070, $AC1070&lt;AY$6),"", MAX(AY$10:AY1069)+1)))</f>
        <v/>
      </c>
      <c r="AZ1070" s="5" t="str">
        <f>IF(OR($AB1070="", $AC1070=""), "", IF($H1070=$M$3, "", IF(OR(AZ$7&lt;$AB1070, $AC1070&lt;AZ$6),"", MAX(AZ$10:AZ1069)+1)))</f>
        <v/>
      </c>
      <c r="BA1070" s="5" t="str">
        <f>IF(OR($AB1070="", $AC1070=""), "", IF($H1070=$M$3, "", IF(OR(BA$7&lt;$AB1070, $AC1070&lt;BA$6),"", MAX(BA$10:BA1069)+1)))</f>
        <v/>
      </c>
      <c r="BB1070" s="5" t="str">
        <f>IF(OR($AB1070="", $AC1070=""), "", IF($H1070=$M$3, "", IF(OR(BB$7&lt;$AB1070, $AC1070&lt;BB$6),"", MAX(BB$10:BB1069)+1)))</f>
        <v/>
      </c>
      <c r="BC1070" s="5" t="str">
        <f>IF(OR($AB1070="", $AC1070=""), "", IF($H1070=$M$3, "", IF(OR(BC$7&lt;$AB1070, $AC1070&lt;BC$6),"", MAX(BC$10:BC1069)+1)))</f>
        <v/>
      </c>
      <c r="BD1070" s="5" t="str">
        <f>IF(OR($AB1070="", $AC1070=""), "", IF($H1070=$M$3, "", IF(OR(BD$7&lt;$AB1070, $AC1070&lt;BD$6),"", MAX(BD$10:BD1069)+1)))</f>
        <v/>
      </c>
      <c r="BE1070" s="5" t="str">
        <f>IF(OR($AB1070="", $AC1070=""), "", IF($H1070=$M$3, "", IF(OR(BE$7&lt;$AB1070, $AC1070&lt;BE$6),"", MAX(BE$10:BE1069)+1)))</f>
        <v/>
      </c>
      <c r="BF1070" s="5" t="str">
        <f>IF(OR($AB1070="", $AC1070=""), "", IF($H1070=$M$3, "", IF(OR(BF$7&lt;$AB1070, $AC1070&lt;BF$6),"", MAX(BF$10:BF1069)+1)))</f>
        <v/>
      </c>
      <c r="BG1070" s="5" t="str">
        <f>IF(OR($AB1070="", $AC1070=""), "", IF($H1070=$M$3, "", IF(OR(BG$7&lt;$AB1070, $AC1070&lt;BG$6),"", MAX(BG$10:BG1069)+1)))</f>
        <v/>
      </c>
      <c r="BH1070" s="5" t="str">
        <f>IF(OR($AB1070="", $AC1070=""), "", IF($H1070=$M$3, "", IF(OR(BH$7&lt;$AB1070, $AC1070&lt;BH$6),"", MAX(BH$10:BH1069)+1)))</f>
        <v/>
      </c>
      <c r="BI1070" s="5" t="str">
        <f>IF(OR($AB1070="", $AC1070=""), "", IF($H1070=$M$3, "", IF(OR(BI$7&lt;$AB1070, $AC1070&lt;BI$6),"", MAX(BI$10:BI1069)+1)))</f>
        <v/>
      </c>
      <c r="BK1070" s="5" t="str" cm="1">
        <f t="array" aca="1" ref="BK1070" ca="1">IFERROR(INDEX($AE1070:$BI1070, $BJ1070, MATCH($BK$9, $AE$9:$BI$9, 0)), "")</f>
        <v/>
      </c>
    </row>
    <row r="1071" spans="1:63" x14ac:dyDescent="0.25">
      <c r="A1071" s="2"/>
      <c r="B1071" s="254"/>
      <c r="C1071" s="255"/>
      <c r="D1071" s="256"/>
      <c r="E1071" s="257"/>
      <c r="F1071" s="257"/>
      <c r="G1071" s="258"/>
      <c r="H1071" s="259"/>
      <c r="I1071" s="16"/>
      <c r="J1071" s="5" t="str">
        <f t="shared" si="139"/>
        <v/>
      </c>
      <c r="K1071" s="2"/>
      <c r="O1071" s="5" t="str">
        <f t="shared" si="137"/>
        <v/>
      </c>
      <c r="Q1071" s="5" t="str">
        <f t="shared" si="140"/>
        <v/>
      </c>
      <c r="S1071" s="5" t="str">
        <f t="shared" si="138"/>
        <v/>
      </c>
      <c r="U1071" s="64" t="str">
        <f>IF($D1071="","", IF(COUNTIF('Intro &amp; Setup'!$AW$49:$AW$88, $D1071)&gt;0, "BH", TEXT($D1071, "ddd")))</f>
        <v/>
      </c>
      <c r="V1071" s="65" t="str">
        <f>IF($G1071="", "", IF(COUNTIF('Intro &amp; Setup'!$AW$49:$AW$88, $G1071)&gt;0, "BH", TEXT($G1071, "ddd")))</f>
        <v/>
      </c>
      <c r="W1071" s="64" t="str">
        <f t="shared" si="141"/>
        <v/>
      </c>
      <c r="X1071" s="65" t="str">
        <f t="shared" si="142"/>
        <v/>
      </c>
      <c r="Y1071" s="64" t="str">
        <f>IF(F1071="", "", IF(OR(F1071&lt;'Intro &amp; Setup'!$Z$20, F1071&gt;'Intro &amp; Setup'!$Z$22), "X", ""))</f>
        <v/>
      </c>
      <c r="Z1071" s="65" t="str">
        <f>IF(G1071="", "", IF(OR(G1071&lt;'Intro &amp; Setup'!$Z$20, G1071&gt;'Intro &amp; Setup'!$Z$22), "X", ""))</f>
        <v/>
      </c>
      <c r="AB1071" s="58" t="str">
        <f t="shared" si="143"/>
        <v/>
      </c>
      <c r="AC1071" s="59" t="str">
        <f t="shared" si="144"/>
        <v/>
      </c>
      <c r="AE1071" s="5" t="str">
        <f>IF(OR($AB1071="", $AC1071=""), "", IF($H1071=$M$3, "", IF(OR(AE$7&lt;$AB1071, $AC1071&lt;AE$6),"", MAX(AE$10:AE1070)+1)))</f>
        <v/>
      </c>
      <c r="AF1071" s="5" t="str">
        <f>IF(OR($AB1071="", $AC1071=""), "", IF($H1071=$M$3, "", IF(OR(AF$7&lt;$AB1071, $AC1071&lt;AF$6),"", MAX(AF$10:AF1070)+1)))</f>
        <v/>
      </c>
      <c r="AG1071" s="5" t="str">
        <f>IF(OR($AB1071="", $AC1071=""), "", IF($H1071=$M$3, "", IF(OR(AG$7&lt;$AB1071, $AC1071&lt;AG$6),"", MAX(AG$10:AG1070)+1)))</f>
        <v/>
      </c>
      <c r="AH1071" s="5" t="str">
        <f>IF(OR($AB1071="", $AC1071=""), "", IF($H1071=$M$3, "", IF(OR(AH$7&lt;$AB1071, $AC1071&lt;AH$6),"", MAX(AH$10:AH1070)+1)))</f>
        <v/>
      </c>
      <c r="AI1071" s="5" t="str">
        <f>IF(OR($AB1071="", $AC1071=""), "", IF($H1071=$M$3, "", IF(OR(AI$7&lt;$AB1071, $AC1071&lt;AI$6),"", MAX(AI$10:AI1070)+1)))</f>
        <v/>
      </c>
      <c r="AJ1071" s="5" t="str">
        <f>IF(OR($AB1071="", $AC1071=""), "", IF($H1071=$M$3, "", IF(OR(AJ$7&lt;$AB1071, $AC1071&lt;AJ$6),"", MAX(AJ$10:AJ1070)+1)))</f>
        <v/>
      </c>
      <c r="AK1071" s="5" t="str">
        <f>IF(OR($AB1071="", $AC1071=""), "", IF($H1071=$M$3, "", IF(OR(AK$7&lt;$AB1071, $AC1071&lt;AK$6),"", MAX(AK$10:AK1070)+1)))</f>
        <v/>
      </c>
      <c r="AL1071" s="5" t="str">
        <f>IF(OR($AB1071="", $AC1071=""), "", IF($H1071=$M$3, "", IF(OR(AL$7&lt;$AB1071, $AC1071&lt;AL$6),"", MAX(AL$10:AL1070)+1)))</f>
        <v/>
      </c>
      <c r="AM1071" s="5" t="str">
        <f>IF(OR($AB1071="", $AC1071=""), "", IF($H1071=$M$3, "", IF(OR(AM$7&lt;$AB1071, $AC1071&lt;AM$6),"", MAX(AM$10:AM1070)+1)))</f>
        <v/>
      </c>
      <c r="AN1071" s="5" t="str">
        <f>IF(OR($AB1071="", $AC1071=""), "", IF($H1071=$M$3, "", IF(OR(AN$7&lt;$AB1071, $AC1071&lt;AN$6),"", MAX(AN$10:AN1070)+1)))</f>
        <v/>
      </c>
      <c r="AO1071" s="5" t="str">
        <f>IF(OR($AB1071="", $AC1071=""), "", IF($H1071=$M$3, "", IF(OR(AO$7&lt;$AB1071, $AC1071&lt;AO$6),"", MAX(AO$10:AO1070)+1)))</f>
        <v/>
      </c>
      <c r="AP1071" s="5" t="str">
        <f>IF(OR($AB1071="", $AC1071=""), "", IF($H1071=$M$3, "", IF(OR(AP$7&lt;$AB1071, $AC1071&lt;AP$6),"", MAX(AP$10:AP1070)+1)))</f>
        <v/>
      </c>
      <c r="AQ1071" s="5" t="str">
        <f>IF(OR($AB1071="", $AC1071=""), "", IF($H1071=$M$3, "", IF(OR(AQ$7&lt;$AB1071, $AC1071&lt;AQ$6),"", MAX(AQ$10:AQ1070)+1)))</f>
        <v/>
      </c>
      <c r="AR1071" s="5" t="str">
        <f>IF(OR($AB1071="", $AC1071=""), "", IF($H1071=$M$3, "", IF(OR(AR$7&lt;$AB1071, $AC1071&lt;AR$6),"", MAX(AR$10:AR1070)+1)))</f>
        <v/>
      </c>
      <c r="AS1071" s="5" t="str">
        <f>IF(OR($AB1071="", $AC1071=""), "", IF($H1071=$M$3, "", IF(OR(AS$7&lt;$AB1071, $AC1071&lt;AS$6),"", MAX(AS$10:AS1070)+1)))</f>
        <v/>
      </c>
      <c r="AT1071" s="5" t="str">
        <f>IF(OR($AB1071="", $AC1071=""), "", IF($H1071=$M$3, "", IF(OR(AT$7&lt;$AB1071, $AC1071&lt;AT$6),"", MAX(AT$10:AT1070)+1)))</f>
        <v/>
      </c>
      <c r="AU1071" s="5" t="str">
        <f>IF(OR($AB1071="", $AC1071=""), "", IF($H1071=$M$3, "", IF(OR(AU$7&lt;$AB1071, $AC1071&lt;AU$6),"", MAX(AU$10:AU1070)+1)))</f>
        <v/>
      </c>
      <c r="AV1071" s="5" t="str">
        <f>IF(OR($AB1071="", $AC1071=""), "", IF($H1071=$M$3, "", IF(OR(AV$7&lt;$AB1071, $AC1071&lt;AV$6),"", MAX(AV$10:AV1070)+1)))</f>
        <v/>
      </c>
      <c r="AW1071" s="5" t="str">
        <f>IF(OR($AB1071="", $AC1071=""), "", IF($H1071=$M$3, "", IF(OR(AW$7&lt;$AB1071, $AC1071&lt;AW$6),"", MAX(AW$10:AW1070)+1)))</f>
        <v/>
      </c>
      <c r="AX1071" s="5" t="str">
        <f>IF(OR($AB1071="", $AC1071=""), "", IF($H1071=$M$3, "", IF(OR(AX$7&lt;$AB1071, $AC1071&lt;AX$6),"", MAX(AX$10:AX1070)+1)))</f>
        <v/>
      </c>
      <c r="AY1071" s="5" t="str">
        <f>IF(OR($AB1071="", $AC1071=""), "", IF($H1071=$M$3, "", IF(OR(AY$7&lt;$AB1071, $AC1071&lt;AY$6),"", MAX(AY$10:AY1070)+1)))</f>
        <v/>
      </c>
      <c r="AZ1071" s="5" t="str">
        <f>IF(OR($AB1071="", $AC1071=""), "", IF($H1071=$M$3, "", IF(OR(AZ$7&lt;$AB1071, $AC1071&lt;AZ$6),"", MAX(AZ$10:AZ1070)+1)))</f>
        <v/>
      </c>
      <c r="BA1071" s="5" t="str">
        <f>IF(OR($AB1071="", $AC1071=""), "", IF($H1071=$M$3, "", IF(OR(BA$7&lt;$AB1071, $AC1071&lt;BA$6),"", MAX(BA$10:BA1070)+1)))</f>
        <v/>
      </c>
      <c r="BB1071" s="5" t="str">
        <f>IF(OR($AB1071="", $AC1071=""), "", IF($H1071=$M$3, "", IF(OR(BB$7&lt;$AB1071, $AC1071&lt;BB$6),"", MAX(BB$10:BB1070)+1)))</f>
        <v/>
      </c>
      <c r="BC1071" s="5" t="str">
        <f>IF(OR($AB1071="", $AC1071=""), "", IF($H1071=$M$3, "", IF(OR(BC$7&lt;$AB1071, $AC1071&lt;BC$6),"", MAX(BC$10:BC1070)+1)))</f>
        <v/>
      </c>
      <c r="BD1071" s="5" t="str">
        <f>IF(OR($AB1071="", $AC1071=""), "", IF($H1071=$M$3, "", IF(OR(BD$7&lt;$AB1071, $AC1071&lt;BD$6),"", MAX(BD$10:BD1070)+1)))</f>
        <v/>
      </c>
      <c r="BE1071" s="5" t="str">
        <f>IF(OR($AB1071="", $AC1071=""), "", IF($H1071=$M$3, "", IF(OR(BE$7&lt;$AB1071, $AC1071&lt;BE$6),"", MAX(BE$10:BE1070)+1)))</f>
        <v/>
      </c>
      <c r="BF1071" s="5" t="str">
        <f>IF(OR($AB1071="", $AC1071=""), "", IF($H1071=$M$3, "", IF(OR(BF$7&lt;$AB1071, $AC1071&lt;BF$6),"", MAX(BF$10:BF1070)+1)))</f>
        <v/>
      </c>
      <c r="BG1071" s="5" t="str">
        <f>IF(OR($AB1071="", $AC1071=""), "", IF($H1071=$M$3, "", IF(OR(BG$7&lt;$AB1071, $AC1071&lt;BG$6),"", MAX(BG$10:BG1070)+1)))</f>
        <v/>
      </c>
      <c r="BH1071" s="5" t="str">
        <f>IF(OR($AB1071="", $AC1071=""), "", IF($H1071=$M$3, "", IF(OR(BH$7&lt;$AB1071, $AC1071&lt;BH$6),"", MAX(BH$10:BH1070)+1)))</f>
        <v/>
      </c>
      <c r="BI1071" s="5" t="str">
        <f>IF(OR($AB1071="", $AC1071=""), "", IF($H1071=$M$3, "", IF(OR(BI$7&lt;$AB1071, $AC1071&lt;BI$6),"", MAX(BI$10:BI1070)+1)))</f>
        <v/>
      </c>
      <c r="BK1071" s="5" t="str" cm="1">
        <f t="array" aca="1" ref="BK1071" ca="1">IFERROR(INDEX($AE1071:$BI1071, $BJ1071, MATCH($BK$9, $AE$9:$BI$9, 0)), "")</f>
        <v/>
      </c>
    </row>
    <row r="1072" spans="1:63" x14ac:dyDescent="0.25">
      <c r="A1072" s="2"/>
      <c r="B1072" s="254"/>
      <c r="C1072" s="255"/>
      <c r="D1072" s="256"/>
      <c r="E1072" s="257"/>
      <c r="F1072" s="257"/>
      <c r="G1072" s="258"/>
      <c r="H1072" s="259"/>
      <c r="I1072" s="16"/>
      <c r="J1072" s="5" t="str">
        <f t="shared" si="139"/>
        <v/>
      </c>
      <c r="K1072" s="2"/>
      <c r="O1072" s="5" t="str">
        <f t="shared" si="137"/>
        <v/>
      </c>
      <c r="Q1072" s="5" t="str">
        <f t="shared" si="140"/>
        <v/>
      </c>
      <c r="S1072" s="5" t="str">
        <f t="shared" si="138"/>
        <v/>
      </c>
      <c r="U1072" s="64" t="str">
        <f>IF($D1072="","", IF(COUNTIF('Intro &amp; Setup'!$AW$49:$AW$88, $D1072)&gt;0, "BH", TEXT($D1072, "ddd")))</f>
        <v/>
      </c>
      <c r="V1072" s="65" t="str">
        <f>IF($G1072="", "", IF(COUNTIF('Intro &amp; Setup'!$AW$49:$AW$88, $G1072)&gt;0, "BH", TEXT($G1072, "ddd")))</f>
        <v/>
      </c>
      <c r="W1072" s="64" t="str">
        <f t="shared" si="141"/>
        <v/>
      </c>
      <c r="X1072" s="65" t="str">
        <f t="shared" si="142"/>
        <v/>
      </c>
      <c r="Y1072" s="64" t="str">
        <f>IF(F1072="", "", IF(OR(F1072&lt;'Intro &amp; Setup'!$Z$20, F1072&gt;'Intro &amp; Setup'!$Z$22), "X", ""))</f>
        <v/>
      </c>
      <c r="Z1072" s="65" t="str">
        <f>IF(G1072="", "", IF(OR(G1072&lt;'Intro &amp; Setup'!$Z$20, G1072&gt;'Intro &amp; Setup'!$Z$22), "X", ""))</f>
        <v/>
      </c>
      <c r="AB1072" s="58" t="str">
        <f t="shared" si="143"/>
        <v/>
      </c>
      <c r="AC1072" s="59" t="str">
        <f t="shared" si="144"/>
        <v/>
      </c>
      <c r="AE1072" s="5" t="str">
        <f>IF(OR($AB1072="", $AC1072=""), "", IF($H1072=$M$3, "", IF(OR(AE$7&lt;$AB1072, $AC1072&lt;AE$6),"", MAX(AE$10:AE1071)+1)))</f>
        <v/>
      </c>
      <c r="AF1072" s="5" t="str">
        <f>IF(OR($AB1072="", $AC1072=""), "", IF($H1072=$M$3, "", IF(OR(AF$7&lt;$AB1072, $AC1072&lt;AF$6),"", MAX(AF$10:AF1071)+1)))</f>
        <v/>
      </c>
      <c r="AG1072" s="5" t="str">
        <f>IF(OR($AB1072="", $AC1072=""), "", IF($H1072=$M$3, "", IF(OR(AG$7&lt;$AB1072, $AC1072&lt;AG$6),"", MAX(AG$10:AG1071)+1)))</f>
        <v/>
      </c>
      <c r="AH1072" s="5" t="str">
        <f>IF(OR($AB1072="", $AC1072=""), "", IF($H1072=$M$3, "", IF(OR(AH$7&lt;$AB1072, $AC1072&lt;AH$6),"", MAX(AH$10:AH1071)+1)))</f>
        <v/>
      </c>
      <c r="AI1072" s="5" t="str">
        <f>IF(OR($AB1072="", $AC1072=""), "", IF($H1072=$M$3, "", IF(OR(AI$7&lt;$AB1072, $AC1072&lt;AI$6),"", MAX(AI$10:AI1071)+1)))</f>
        <v/>
      </c>
      <c r="AJ1072" s="5" t="str">
        <f>IF(OR($AB1072="", $AC1072=""), "", IF($H1072=$M$3, "", IF(OR(AJ$7&lt;$AB1072, $AC1072&lt;AJ$6),"", MAX(AJ$10:AJ1071)+1)))</f>
        <v/>
      </c>
      <c r="AK1072" s="5" t="str">
        <f>IF(OR($AB1072="", $AC1072=""), "", IF($H1072=$M$3, "", IF(OR(AK$7&lt;$AB1072, $AC1072&lt;AK$6),"", MAX(AK$10:AK1071)+1)))</f>
        <v/>
      </c>
      <c r="AL1072" s="5" t="str">
        <f>IF(OR($AB1072="", $AC1072=""), "", IF($H1072=$M$3, "", IF(OR(AL$7&lt;$AB1072, $AC1072&lt;AL$6),"", MAX(AL$10:AL1071)+1)))</f>
        <v/>
      </c>
      <c r="AM1072" s="5" t="str">
        <f>IF(OR($AB1072="", $AC1072=""), "", IF($H1072=$M$3, "", IF(OR(AM$7&lt;$AB1072, $AC1072&lt;AM$6),"", MAX(AM$10:AM1071)+1)))</f>
        <v/>
      </c>
      <c r="AN1072" s="5" t="str">
        <f>IF(OR($AB1072="", $AC1072=""), "", IF($H1072=$M$3, "", IF(OR(AN$7&lt;$AB1072, $AC1072&lt;AN$6),"", MAX(AN$10:AN1071)+1)))</f>
        <v/>
      </c>
      <c r="AO1072" s="5" t="str">
        <f>IF(OR($AB1072="", $AC1072=""), "", IF($H1072=$M$3, "", IF(OR(AO$7&lt;$AB1072, $AC1072&lt;AO$6),"", MAX(AO$10:AO1071)+1)))</f>
        <v/>
      </c>
      <c r="AP1072" s="5" t="str">
        <f>IF(OR($AB1072="", $AC1072=""), "", IF($H1072=$M$3, "", IF(OR(AP$7&lt;$AB1072, $AC1072&lt;AP$6),"", MAX(AP$10:AP1071)+1)))</f>
        <v/>
      </c>
      <c r="AQ1072" s="5" t="str">
        <f>IF(OR($AB1072="", $AC1072=""), "", IF($H1072=$M$3, "", IF(OR(AQ$7&lt;$AB1072, $AC1072&lt;AQ$6),"", MAX(AQ$10:AQ1071)+1)))</f>
        <v/>
      </c>
      <c r="AR1072" s="5" t="str">
        <f>IF(OR($AB1072="", $AC1072=""), "", IF($H1072=$M$3, "", IF(OR(AR$7&lt;$AB1072, $AC1072&lt;AR$6),"", MAX(AR$10:AR1071)+1)))</f>
        <v/>
      </c>
      <c r="AS1072" s="5" t="str">
        <f>IF(OR($AB1072="", $AC1072=""), "", IF($H1072=$M$3, "", IF(OR(AS$7&lt;$AB1072, $AC1072&lt;AS$6),"", MAX(AS$10:AS1071)+1)))</f>
        <v/>
      </c>
      <c r="AT1072" s="5" t="str">
        <f>IF(OR($AB1072="", $AC1072=""), "", IF($H1072=$M$3, "", IF(OR(AT$7&lt;$AB1072, $AC1072&lt;AT$6),"", MAX(AT$10:AT1071)+1)))</f>
        <v/>
      </c>
      <c r="AU1072" s="5" t="str">
        <f>IF(OR($AB1072="", $AC1072=""), "", IF($H1072=$M$3, "", IF(OR(AU$7&lt;$AB1072, $AC1072&lt;AU$6),"", MAX(AU$10:AU1071)+1)))</f>
        <v/>
      </c>
      <c r="AV1072" s="5" t="str">
        <f>IF(OR($AB1072="", $AC1072=""), "", IF($H1072=$M$3, "", IF(OR(AV$7&lt;$AB1072, $AC1072&lt;AV$6),"", MAX(AV$10:AV1071)+1)))</f>
        <v/>
      </c>
      <c r="AW1072" s="5" t="str">
        <f>IF(OR($AB1072="", $AC1072=""), "", IF($H1072=$M$3, "", IF(OR(AW$7&lt;$AB1072, $AC1072&lt;AW$6),"", MAX(AW$10:AW1071)+1)))</f>
        <v/>
      </c>
      <c r="AX1072" s="5" t="str">
        <f>IF(OR($AB1072="", $AC1072=""), "", IF($H1072=$M$3, "", IF(OR(AX$7&lt;$AB1072, $AC1072&lt;AX$6),"", MAX(AX$10:AX1071)+1)))</f>
        <v/>
      </c>
      <c r="AY1072" s="5" t="str">
        <f>IF(OR($AB1072="", $AC1072=""), "", IF($H1072=$M$3, "", IF(OR(AY$7&lt;$AB1072, $AC1072&lt;AY$6),"", MAX(AY$10:AY1071)+1)))</f>
        <v/>
      </c>
      <c r="AZ1072" s="5" t="str">
        <f>IF(OR($AB1072="", $AC1072=""), "", IF($H1072=$M$3, "", IF(OR(AZ$7&lt;$AB1072, $AC1072&lt;AZ$6),"", MAX(AZ$10:AZ1071)+1)))</f>
        <v/>
      </c>
      <c r="BA1072" s="5" t="str">
        <f>IF(OR($AB1072="", $AC1072=""), "", IF($H1072=$M$3, "", IF(OR(BA$7&lt;$AB1072, $AC1072&lt;BA$6),"", MAX(BA$10:BA1071)+1)))</f>
        <v/>
      </c>
      <c r="BB1072" s="5" t="str">
        <f>IF(OR($AB1072="", $AC1072=""), "", IF($H1072=$M$3, "", IF(OR(BB$7&lt;$AB1072, $AC1072&lt;BB$6),"", MAX(BB$10:BB1071)+1)))</f>
        <v/>
      </c>
      <c r="BC1072" s="5" t="str">
        <f>IF(OR($AB1072="", $AC1072=""), "", IF($H1072=$M$3, "", IF(OR(BC$7&lt;$AB1072, $AC1072&lt;BC$6),"", MAX(BC$10:BC1071)+1)))</f>
        <v/>
      </c>
      <c r="BD1072" s="5" t="str">
        <f>IF(OR($AB1072="", $AC1072=""), "", IF($H1072=$M$3, "", IF(OR(BD$7&lt;$AB1072, $AC1072&lt;BD$6),"", MAX(BD$10:BD1071)+1)))</f>
        <v/>
      </c>
      <c r="BE1072" s="5" t="str">
        <f>IF(OR($AB1072="", $AC1072=""), "", IF($H1072=$M$3, "", IF(OR(BE$7&lt;$AB1072, $AC1072&lt;BE$6),"", MAX(BE$10:BE1071)+1)))</f>
        <v/>
      </c>
      <c r="BF1072" s="5" t="str">
        <f>IF(OR($AB1072="", $AC1072=""), "", IF($H1072=$M$3, "", IF(OR(BF$7&lt;$AB1072, $AC1072&lt;BF$6),"", MAX(BF$10:BF1071)+1)))</f>
        <v/>
      </c>
      <c r="BG1072" s="5" t="str">
        <f>IF(OR($AB1072="", $AC1072=""), "", IF($H1072=$M$3, "", IF(OR(BG$7&lt;$AB1072, $AC1072&lt;BG$6),"", MAX(BG$10:BG1071)+1)))</f>
        <v/>
      </c>
      <c r="BH1072" s="5" t="str">
        <f>IF(OR($AB1072="", $AC1072=""), "", IF($H1072=$M$3, "", IF(OR(BH$7&lt;$AB1072, $AC1072&lt;BH$6),"", MAX(BH$10:BH1071)+1)))</f>
        <v/>
      </c>
      <c r="BI1072" s="5" t="str">
        <f>IF(OR($AB1072="", $AC1072=""), "", IF($H1072=$M$3, "", IF(OR(BI$7&lt;$AB1072, $AC1072&lt;BI$6),"", MAX(BI$10:BI1071)+1)))</f>
        <v/>
      </c>
      <c r="BK1072" s="5" t="str" cm="1">
        <f t="array" aca="1" ref="BK1072" ca="1">IFERROR(INDEX($AE1072:$BI1072, $BJ1072, MATCH($BK$9, $AE$9:$BI$9, 0)), "")</f>
        <v/>
      </c>
    </row>
    <row r="1073" spans="1:63" x14ac:dyDescent="0.25">
      <c r="A1073" s="2"/>
      <c r="B1073" s="254"/>
      <c r="C1073" s="255"/>
      <c r="D1073" s="256"/>
      <c r="E1073" s="257"/>
      <c r="F1073" s="257"/>
      <c r="G1073" s="258"/>
      <c r="H1073" s="259"/>
      <c r="I1073" s="16"/>
      <c r="J1073" s="5" t="str">
        <f t="shared" si="139"/>
        <v/>
      </c>
      <c r="K1073" s="2"/>
      <c r="O1073" s="5" t="str">
        <f t="shared" si="137"/>
        <v/>
      </c>
      <c r="Q1073" s="5" t="str">
        <f t="shared" si="140"/>
        <v/>
      </c>
      <c r="S1073" s="5" t="str">
        <f t="shared" si="138"/>
        <v/>
      </c>
      <c r="U1073" s="64" t="str">
        <f>IF($D1073="","", IF(COUNTIF('Intro &amp; Setup'!$AW$49:$AW$88, $D1073)&gt;0, "BH", TEXT($D1073, "ddd")))</f>
        <v/>
      </c>
      <c r="V1073" s="65" t="str">
        <f>IF($G1073="", "", IF(COUNTIF('Intro &amp; Setup'!$AW$49:$AW$88, $G1073)&gt;0, "BH", TEXT($G1073, "ddd")))</f>
        <v/>
      </c>
      <c r="W1073" s="64" t="str">
        <f t="shared" si="141"/>
        <v/>
      </c>
      <c r="X1073" s="65" t="str">
        <f t="shared" si="142"/>
        <v/>
      </c>
      <c r="Y1073" s="64" t="str">
        <f>IF(F1073="", "", IF(OR(F1073&lt;'Intro &amp; Setup'!$Z$20, F1073&gt;'Intro &amp; Setup'!$Z$22), "X", ""))</f>
        <v/>
      </c>
      <c r="Z1073" s="65" t="str">
        <f>IF(G1073="", "", IF(OR(G1073&lt;'Intro &amp; Setup'!$Z$20, G1073&gt;'Intro &amp; Setup'!$Z$22), "X", ""))</f>
        <v/>
      </c>
      <c r="AB1073" s="58" t="str">
        <f t="shared" si="143"/>
        <v/>
      </c>
      <c r="AC1073" s="59" t="str">
        <f t="shared" si="144"/>
        <v/>
      </c>
      <c r="AE1073" s="5" t="str">
        <f>IF(OR($AB1073="", $AC1073=""), "", IF($H1073=$M$3, "", IF(OR(AE$7&lt;$AB1073, $AC1073&lt;AE$6),"", MAX(AE$10:AE1072)+1)))</f>
        <v/>
      </c>
      <c r="AF1073" s="5" t="str">
        <f>IF(OR($AB1073="", $AC1073=""), "", IF($H1073=$M$3, "", IF(OR(AF$7&lt;$AB1073, $AC1073&lt;AF$6),"", MAX(AF$10:AF1072)+1)))</f>
        <v/>
      </c>
      <c r="AG1073" s="5" t="str">
        <f>IF(OR($AB1073="", $AC1073=""), "", IF($H1073=$M$3, "", IF(OR(AG$7&lt;$AB1073, $AC1073&lt;AG$6),"", MAX(AG$10:AG1072)+1)))</f>
        <v/>
      </c>
      <c r="AH1073" s="5" t="str">
        <f>IF(OR($AB1073="", $AC1073=""), "", IF($H1073=$M$3, "", IF(OR(AH$7&lt;$AB1073, $AC1073&lt;AH$6),"", MAX(AH$10:AH1072)+1)))</f>
        <v/>
      </c>
      <c r="AI1073" s="5" t="str">
        <f>IF(OR($AB1073="", $AC1073=""), "", IF($H1073=$M$3, "", IF(OR(AI$7&lt;$AB1073, $AC1073&lt;AI$6),"", MAX(AI$10:AI1072)+1)))</f>
        <v/>
      </c>
      <c r="AJ1073" s="5" t="str">
        <f>IF(OR($AB1073="", $AC1073=""), "", IF($H1073=$M$3, "", IF(OR(AJ$7&lt;$AB1073, $AC1073&lt;AJ$6),"", MAX(AJ$10:AJ1072)+1)))</f>
        <v/>
      </c>
      <c r="AK1073" s="5" t="str">
        <f>IF(OR($AB1073="", $AC1073=""), "", IF($H1073=$M$3, "", IF(OR(AK$7&lt;$AB1073, $AC1073&lt;AK$6),"", MAX(AK$10:AK1072)+1)))</f>
        <v/>
      </c>
      <c r="AL1073" s="5" t="str">
        <f>IF(OR($AB1073="", $AC1073=""), "", IF($H1073=$M$3, "", IF(OR(AL$7&lt;$AB1073, $AC1073&lt;AL$6),"", MAX(AL$10:AL1072)+1)))</f>
        <v/>
      </c>
      <c r="AM1073" s="5" t="str">
        <f>IF(OR($AB1073="", $AC1073=""), "", IF($H1073=$M$3, "", IF(OR(AM$7&lt;$AB1073, $AC1073&lt;AM$6),"", MAX(AM$10:AM1072)+1)))</f>
        <v/>
      </c>
      <c r="AN1073" s="5" t="str">
        <f>IF(OR($AB1073="", $AC1073=""), "", IF($H1073=$M$3, "", IF(OR(AN$7&lt;$AB1073, $AC1073&lt;AN$6),"", MAX(AN$10:AN1072)+1)))</f>
        <v/>
      </c>
      <c r="AO1073" s="5" t="str">
        <f>IF(OR($AB1073="", $AC1073=""), "", IF($H1073=$M$3, "", IF(OR(AO$7&lt;$AB1073, $AC1073&lt;AO$6),"", MAX(AO$10:AO1072)+1)))</f>
        <v/>
      </c>
      <c r="AP1073" s="5" t="str">
        <f>IF(OR($AB1073="", $AC1073=""), "", IF($H1073=$M$3, "", IF(OR(AP$7&lt;$AB1073, $AC1073&lt;AP$6),"", MAX(AP$10:AP1072)+1)))</f>
        <v/>
      </c>
      <c r="AQ1073" s="5" t="str">
        <f>IF(OR($AB1073="", $AC1073=""), "", IF($H1073=$M$3, "", IF(OR(AQ$7&lt;$AB1073, $AC1073&lt;AQ$6),"", MAX(AQ$10:AQ1072)+1)))</f>
        <v/>
      </c>
      <c r="AR1073" s="5" t="str">
        <f>IF(OR($AB1073="", $AC1073=""), "", IF($H1073=$M$3, "", IF(OR(AR$7&lt;$AB1073, $AC1073&lt;AR$6),"", MAX(AR$10:AR1072)+1)))</f>
        <v/>
      </c>
      <c r="AS1073" s="5" t="str">
        <f>IF(OR($AB1073="", $AC1073=""), "", IF($H1073=$M$3, "", IF(OR(AS$7&lt;$AB1073, $AC1073&lt;AS$6),"", MAX(AS$10:AS1072)+1)))</f>
        <v/>
      </c>
      <c r="AT1073" s="5" t="str">
        <f>IF(OR($AB1073="", $AC1073=""), "", IF($H1073=$M$3, "", IF(OR(AT$7&lt;$AB1073, $AC1073&lt;AT$6),"", MAX(AT$10:AT1072)+1)))</f>
        <v/>
      </c>
      <c r="AU1073" s="5" t="str">
        <f>IF(OR($AB1073="", $AC1073=""), "", IF($H1073=$M$3, "", IF(OR(AU$7&lt;$AB1073, $AC1073&lt;AU$6),"", MAX(AU$10:AU1072)+1)))</f>
        <v/>
      </c>
      <c r="AV1073" s="5" t="str">
        <f>IF(OR($AB1073="", $AC1073=""), "", IF($H1073=$M$3, "", IF(OR(AV$7&lt;$AB1073, $AC1073&lt;AV$6),"", MAX(AV$10:AV1072)+1)))</f>
        <v/>
      </c>
      <c r="AW1073" s="5" t="str">
        <f>IF(OR($AB1073="", $AC1073=""), "", IF($H1073=$M$3, "", IF(OR(AW$7&lt;$AB1073, $AC1073&lt;AW$6),"", MAX(AW$10:AW1072)+1)))</f>
        <v/>
      </c>
      <c r="AX1073" s="5" t="str">
        <f>IF(OR($AB1073="", $AC1073=""), "", IF($H1073=$M$3, "", IF(OR(AX$7&lt;$AB1073, $AC1073&lt;AX$6),"", MAX(AX$10:AX1072)+1)))</f>
        <v/>
      </c>
      <c r="AY1073" s="5" t="str">
        <f>IF(OR($AB1073="", $AC1073=""), "", IF($H1073=$M$3, "", IF(OR(AY$7&lt;$AB1073, $AC1073&lt;AY$6),"", MAX(AY$10:AY1072)+1)))</f>
        <v/>
      </c>
      <c r="AZ1073" s="5" t="str">
        <f>IF(OR($AB1073="", $AC1073=""), "", IF($H1073=$M$3, "", IF(OR(AZ$7&lt;$AB1073, $AC1073&lt;AZ$6),"", MAX(AZ$10:AZ1072)+1)))</f>
        <v/>
      </c>
      <c r="BA1073" s="5" t="str">
        <f>IF(OR($AB1073="", $AC1073=""), "", IF($H1073=$M$3, "", IF(OR(BA$7&lt;$AB1073, $AC1073&lt;BA$6),"", MAX(BA$10:BA1072)+1)))</f>
        <v/>
      </c>
      <c r="BB1073" s="5" t="str">
        <f>IF(OR($AB1073="", $AC1073=""), "", IF($H1073=$M$3, "", IF(OR(BB$7&lt;$AB1073, $AC1073&lt;BB$6),"", MAX(BB$10:BB1072)+1)))</f>
        <v/>
      </c>
      <c r="BC1073" s="5" t="str">
        <f>IF(OR($AB1073="", $AC1073=""), "", IF($H1073=$M$3, "", IF(OR(BC$7&lt;$AB1073, $AC1073&lt;BC$6),"", MAX(BC$10:BC1072)+1)))</f>
        <v/>
      </c>
      <c r="BD1073" s="5" t="str">
        <f>IF(OR($AB1073="", $AC1073=""), "", IF($H1073=$M$3, "", IF(OR(BD$7&lt;$AB1073, $AC1073&lt;BD$6),"", MAX(BD$10:BD1072)+1)))</f>
        <v/>
      </c>
      <c r="BE1073" s="5" t="str">
        <f>IF(OR($AB1073="", $AC1073=""), "", IF($H1073=$M$3, "", IF(OR(BE$7&lt;$AB1073, $AC1073&lt;BE$6),"", MAX(BE$10:BE1072)+1)))</f>
        <v/>
      </c>
      <c r="BF1073" s="5" t="str">
        <f>IF(OR($AB1073="", $AC1073=""), "", IF($H1073=$M$3, "", IF(OR(BF$7&lt;$AB1073, $AC1073&lt;BF$6),"", MAX(BF$10:BF1072)+1)))</f>
        <v/>
      </c>
      <c r="BG1073" s="5" t="str">
        <f>IF(OR($AB1073="", $AC1073=""), "", IF($H1073=$M$3, "", IF(OR(BG$7&lt;$AB1073, $AC1073&lt;BG$6),"", MAX(BG$10:BG1072)+1)))</f>
        <v/>
      </c>
      <c r="BH1073" s="5" t="str">
        <f>IF(OR($AB1073="", $AC1073=""), "", IF($H1073=$M$3, "", IF(OR(BH$7&lt;$AB1073, $AC1073&lt;BH$6),"", MAX(BH$10:BH1072)+1)))</f>
        <v/>
      </c>
      <c r="BI1073" s="5" t="str">
        <f>IF(OR($AB1073="", $AC1073=""), "", IF($H1073=$M$3, "", IF(OR(BI$7&lt;$AB1073, $AC1073&lt;BI$6),"", MAX(BI$10:BI1072)+1)))</f>
        <v/>
      </c>
      <c r="BK1073" s="5" t="str" cm="1">
        <f t="array" aca="1" ref="BK1073" ca="1">IFERROR(INDEX($AE1073:$BI1073, $BJ1073, MATCH($BK$9, $AE$9:$BI$9, 0)), "")</f>
        <v/>
      </c>
    </row>
    <row r="1074" spans="1:63" x14ac:dyDescent="0.25">
      <c r="A1074" s="2"/>
      <c r="B1074" s="254"/>
      <c r="C1074" s="255"/>
      <c r="D1074" s="256"/>
      <c r="E1074" s="257"/>
      <c r="F1074" s="257"/>
      <c r="G1074" s="258"/>
      <c r="H1074" s="259"/>
      <c r="I1074" s="16"/>
      <c r="J1074" s="5" t="str">
        <f t="shared" si="139"/>
        <v/>
      </c>
      <c r="K1074" s="2"/>
      <c r="O1074" s="5" t="str">
        <f t="shared" si="137"/>
        <v/>
      </c>
      <c r="Q1074" s="5" t="str">
        <f t="shared" si="140"/>
        <v/>
      </c>
      <c r="S1074" s="5" t="str">
        <f t="shared" si="138"/>
        <v/>
      </c>
      <c r="U1074" s="64" t="str">
        <f>IF($D1074="","", IF(COUNTIF('Intro &amp; Setup'!$AW$49:$AW$88, $D1074)&gt;0, "BH", TEXT($D1074, "ddd")))</f>
        <v/>
      </c>
      <c r="V1074" s="65" t="str">
        <f>IF($G1074="", "", IF(COUNTIF('Intro &amp; Setup'!$AW$49:$AW$88, $G1074)&gt;0, "BH", TEXT($G1074, "ddd")))</f>
        <v/>
      </c>
      <c r="W1074" s="64" t="str">
        <f t="shared" si="141"/>
        <v/>
      </c>
      <c r="X1074" s="65" t="str">
        <f t="shared" si="142"/>
        <v/>
      </c>
      <c r="Y1074" s="64" t="str">
        <f>IF(F1074="", "", IF(OR(F1074&lt;'Intro &amp; Setup'!$Z$20, F1074&gt;'Intro &amp; Setup'!$Z$22), "X", ""))</f>
        <v/>
      </c>
      <c r="Z1074" s="65" t="str">
        <f>IF(G1074="", "", IF(OR(G1074&lt;'Intro &amp; Setup'!$Z$20, G1074&gt;'Intro &amp; Setup'!$Z$22), "X", ""))</f>
        <v/>
      </c>
      <c r="AB1074" s="58" t="str">
        <f t="shared" si="143"/>
        <v/>
      </c>
      <c r="AC1074" s="59" t="str">
        <f t="shared" si="144"/>
        <v/>
      </c>
      <c r="AE1074" s="5" t="str">
        <f>IF(OR($AB1074="", $AC1074=""), "", IF($H1074=$M$3, "", IF(OR(AE$7&lt;$AB1074, $AC1074&lt;AE$6),"", MAX(AE$10:AE1073)+1)))</f>
        <v/>
      </c>
      <c r="AF1074" s="5" t="str">
        <f>IF(OR($AB1074="", $AC1074=""), "", IF($H1074=$M$3, "", IF(OR(AF$7&lt;$AB1074, $AC1074&lt;AF$6),"", MAX(AF$10:AF1073)+1)))</f>
        <v/>
      </c>
      <c r="AG1074" s="5" t="str">
        <f>IF(OR($AB1074="", $AC1074=""), "", IF($H1074=$M$3, "", IF(OR(AG$7&lt;$AB1074, $AC1074&lt;AG$6),"", MAX(AG$10:AG1073)+1)))</f>
        <v/>
      </c>
      <c r="AH1074" s="5" t="str">
        <f>IF(OR($AB1074="", $AC1074=""), "", IF($H1074=$M$3, "", IF(OR(AH$7&lt;$AB1074, $AC1074&lt;AH$6),"", MAX(AH$10:AH1073)+1)))</f>
        <v/>
      </c>
      <c r="AI1074" s="5" t="str">
        <f>IF(OR($AB1074="", $AC1074=""), "", IF($H1074=$M$3, "", IF(OR(AI$7&lt;$AB1074, $AC1074&lt;AI$6),"", MAX(AI$10:AI1073)+1)))</f>
        <v/>
      </c>
      <c r="AJ1074" s="5" t="str">
        <f>IF(OR($AB1074="", $AC1074=""), "", IF($H1074=$M$3, "", IF(OR(AJ$7&lt;$AB1074, $AC1074&lt;AJ$6),"", MAX(AJ$10:AJ1073)+1)))</f>
        <v/>
      </c>
      <c r="AK1074" s="5" t="str">
        <f>IF(OR($AB1074="", $AC1074=""), "", IF($H1074=$M$3, "", IF(OR(AK$7&lt;$AB1074, $AC1074&lt;AK$6),"", MAX(AK$10:AK1073)+1)))</f>
        <v/>
      </c>
      <c r="AL1074" s="5" t="str">
        <f>IF(OR($AB1074="", $AC1074=""), "", IF($H1074=$M$3, "", IF(OR(AL$7&lt;$AB1074, $AC1074&lt;AL$6),"", MAX(AL$10:AL1073)+1)))</f>
        <v/>
      </c>
      <c r="AM1074" s="5" t="str">
        <f>IF(OR($AB1074="", $AC1074=""), "", IF($H1074=$M$3, "", IF(OR(AM$7&lt;$AB1074, $AC1074&lt;AM$6),"", MAX(AM$10:AM1073)+1)))</f>
        <v/>
      </c>
      <c r="AN1074" s="5" t="str">
        <f>IF(OR($AB1074="", $AC1074=""), "", IF($H1074=$M$3, "", IF(OR(AN$7&lt;$AB1074, $AC1074&lt;AN$6),"", MAX(AN$10:AN1073)+1)))</f>
        <v/>
      </c>
      <c r="AO1074" s="5" t="str">
        <f>IF(OR($AB1074="", $AC1074=""), "", IF($H1074=$M$3, "", IF(OR(AO$7&lt;$AB1074, $AC1074&lt;AO$6),"", MAX(AO$10:AO1073)+1)))</f>
        <v/>
      </c>
      <c r="AP1074" s="5" t="str">
        <f>IF(OR($AB1074="", $AC1074=""), "", IF($H1074=$M$3, "", IF(OR(AP$7&lt;$AB1074, $AC1074&lt;AP$6),"", MAX(AP$10:AP1073)+1)))</f>
        <v/>
      </c>
      <c r="AQ1074" s="5" t="str">
        <f>IF(OR($AB1074="", $AC1074=""), "", IF($H1074=$M$3, "", IF(OR(AQ$7&lt;$AB1074, $AC1074&lt;AQ$6),"", MAX(AQ$10:AQ1073)+1)))</f>
        <v/>
      </c>
      <c r="AR1074" s="5" t="str">
        <f>IF(OR($AB1074="", $AC1074=""), "", IF($H1074=$M$3, "", IF(OR(AR$7&lt;$AB1074, $AC1074&lt;AR$6),"", MAX(AR$10:AR1073)+1)))</f>
        <v/>
      </c>
      <c r="AS1074" s="5" t="str">
        <f>IF(OR($AB1074="", $AC1074=""), "", IF($H1074=$M$3, "", IF(OR(AS$7&lt;$AB1074, $AC1074&lt;AS$6),"", MAX(AS$10:AS1073)+1)))</f>
        <v/>
      </c>
      <c r="AT1074" s="5" t="str">
        <f>IF(OR($AB1074="", $AC1074=""), "", IF($H1074=$M$3, "", IF(OR(AT$7&lt;$AB1074, $AC1074&lt;AT$6),"", MAX(AT$10:AT1073)+1)))</f>
        <v/>
      </c>
      <c r="AU1074" s="5" t="str">
        <f>IF(OR($AB1074="", $AC1074=""), "", IF($H1074=$M$3, "", IF(OR(AU$7&lt;$AB1074, $AC1074&lt;AU$6),"", MAX(AU$10:AU1073)+1)))</f>
        <v/>
      </c>
      <c r="AV1074" s="5" t="str">
        <f>IF(OR($AB1074="", $AC1074=""), "", IF($H1074=$M$3, "", IF(OR(AV$7&lt;$AB1074, $AC1074&lt;AV$6),"", MAX(AV$10:AV1073)+1)))</f>
        <v/>
      </c>
      <c r="AW1074" s="5" t="str">
        <f>IF(OR($AB1074="", $AC1074=""), "", IF($H1074=$M$3, "", IF(OR(AW$7&lt;$AB1074, $AC1074&lt;AW$6),"", MAX(AW$10:AW1073)+1)))</f>
        <v/>
      </c>
      <c r="AX1074" s="5" t="str">
        <f>IF(OR($AB1074="", $AC1074=""), "", IF($H1074=$M$3, "", IF(OR(AX$7&lt;$AB1074, $AC1074&lt;AX$6),"", MAX(AX$10:AX1073)+1)))</f>
        <v/>
      </c>
      <c r="AY1074" s="5" t="str">
        <f>IF(OR($AB1074="", $AC1074=""), "", IF($H1074=$M$3, "", IF(OR(AY$7&lt;$AB1074, $AC1074&lt;AY$6),"", MAX(AY$10:AY1073)+1)))</f>
        <v/>
      </c>
      <c r="AZ1074" s="5" t="str">
        <f>IF(OR($AB1074="", $AC1074=""), "", IF($H1074=$M$3, "", IF(OR(AZ$7&lt;$AB1074, $AC1074&lt;AZ$6),"", MAX(AZ$10:AZ1073)+1)))</f>
        <v/>
      </c>
      <c r="BA1074" s="5" t="str">
        <f>IF(OR($AB1074="", $AC1074=""), "", IF($H1074=$M$3, "", IF(OR(BA$7&lt;$AB1074, $AC1074&lt;BA$6),"", MAX(BA$10:BA1073)+1)))</f>
        <v/>
      </c>
      <c r="BB1074" s="5" t="str">
        <f>IF(OR($AB1074="", $AC1074=""), "", IF($H1074=$M$3, "", IF(OR(BB$7&lt;$AB1074, $AC1074&lt;BB$6),"", MAX(BB$10:BB1073)+1)))</f>
        <v/>
      </c>
      <c r="BC1074" s="5" t="str">
        <f>IF(OR($AB1074="", $AC1074=""), "", IF($H1074=$M$3, "", IF(OR(BC$7&lt;$AB1074, $AC1074&lt;BC$6),"", MAX(BC$10:BC1073)+1)))</f>
        <v/>
      </c>
      <c r="BD1074" s="5" t="str">
        <f>IF(OR($AB1074="", $AC1074=""), "", IF($H1074=$M$3, "", IF(OR(BD$7&lt;$AB1074, $AC1074&lt;BD$6),"", MAX(BD$10:BD1073)+1)))</f>
        <v/>
      </c>
      <c r="BE1074" s="5" t="str">
        <f>IF(OR($AB1074="", $AC1074=""), "", IF($H1074=$M$3, "", IF(OR(BE$7&lt;$AB1074, $AC1074&lt;BE$6),"", MAX(BE$10:BE1073)+1)))</f>
        <v/>
      </c>
      <c r="BF1074" s="5" t="str">
        <f>IF(OR($AB1074="", $AC1074=""), "", IF($H1074=$M$3, "", IF(OR(BF$7&lt;$AB1074, $AC1074&lt;BF$6),"", MAX(BF$10:BF1073)+1)))</f>
        <v/>
      </c>
      <c r="BG1074" s="5" t="str">
        <f>IF(OR($AB1074="", $AC1074=""), "", IF($H1074=$M$3, "", IF(OR(BG$7&lt;$AB1074, $AC1074&lt;BG$6),"", MAX(BG$10:BG1073)+1)))</f>
        <v/>
      </c>
      <c r="BH1074" s="5" t="str">
        <f>IF(OR($AB1074="", $AC1074=""), "", IF($H1074=$M$3, "", IF(OR(BH$7&lt;$AB1074, $AC1074&lt;BH$6),"", MAX(BH$10:BH1073)+1)))</f>
        <v/>
      </c>
      <c r="BI1074" s="5" t="str">
        <f>IF(OR($AB1074="", $AC1074=""), "", IF($H1074=$M$3, "", IF(OR(BI$7&lt;$AB1074, $AC1074&lt;BI$6),"", MAX(BI$10:BI1073)+1)))</f>
        <v/>
      </c>
      <c r="BK1074" s="5" t="str" cm="1">
        <f t="array" aca="1" ref="BK1074" ca="1">IFERROR(INDEX($AE1074:$BI1074, $BJ1074, MATCH($BK$9, $AE$9:$BI$9, 0)), "")</f>
        <v/>
      </c>
    </row>
    <row r="1075" spans="1:63" x14ac:dyDescent="0.25">
      <c r="A1075" s="2"/>
      <c r="B1075" s="254"/>
      <c r="C1075" s="255"/>
      <c r="D1075" s="256"/>
      <c r="E1075" s="257"/>
      <c r="F1075" s="257"/>
      <c r="G1075" s="258"/>
      <c r="H1075" s="259"/>
      <c r="I1075" s="16"/>
      <c r="J1075" s="5" t="str">
        <f t="shared" si="139"/>
        <v/>
      </c>
      <c r="K1075" s="2"/>
      <c r="O1075" s="5" t="str">
        <f t="shared" si="137"/>
        <v/>
      </c>
      <c r="Q1075" s="5" t="str">
        <f t="shared" si="140"/>
        <v/>
      </c>
      <c r="S1075" s="5" t="str">
        <f t="shared" si="138"/>
        <v/>
      </c>
      <c r="U1075" s="64" t="str">
        <f>IF($D1075="","", IF(COUNTIF('Intro &amp; Setup'!$AW$49:$AW$88, $D1075)&gt;0, "BH", TEXT($D1075, "ddd")))</f>
        <v/>
      </c>
      <c r="V1075" s="65" t="str">
        <f>IF($G1075="", "", IF(COUNTIF('Intro &amp; Setup'!$AW$49:$AW$88, $G1075)&gt;0, "BH", TEXT($G1075, "ddd")))</f>
        <v/>
      </c>
      <c r="W1075" s="64" t="str">
        <f t="shared" si="141"/>
        <v/>
      </c>
      <c r="X1075" s="65" t="str">
        <f t="shared" si="142"/>
        <v/>
      </c>
      <c r="Y1075" s="64" t="str">
        <f>IF(F1075="", "", IF(OR(F1075&lt;'Intro &amp; Setup'!$Z$20, F1075&gt;'Intro &amp; Setup'!$Z$22), "X", ""))</f>
        <v/>
      </c>
      <c r="Z1075" s="65" t="str">
        <f>IF(G1075="", "", IF(OR(G1075&lt;'Intro &amp; Setup'!$Z$20, G1075&gt;'Intro &amp; Setup'!$Z$22), "X", ""))</f>
        <v/>
      </c>
      <c r="AB1075" s="58" t="str">
        <f t="shared" si="143"/>
        <v/>
      </c>
      <c r="AC1075" s="59" t="str">
        <f t="shared" si="144"/>
        <v/>
      </c>
      <c r="AE1075" s="5" t="str">
        <f>IF(OR($AB1075="", $AC1075=""), "", IF($H1075=$M$3, "", IF(OR(AE$7&lt;$AB1075, $AC1075&lt;AE$6),"", MAX(AE$10:AE1074)+1)))</f>
        <v/>
      </c>
      <c r="AF1075" s="5" t="str">
        <f>IF(OR($AB1075="", $AC1075=""), "", IF($H1075=$M$3, "", IF(OR(AF$7&lt;$AB1075, $AC1075&lt;AF$6),"", MAX(AF$10:AF1074)+1)))</f>
        <v/>
      </c>
      <c r="AG1075" s="5" t="str">
        <f>IF(OR($AB1075="", $AC1075=""), "", IF($H1075=$M$3, "", IF(OR(AG$7&lt;$AB1075, $AC1075&lt;AG$6),"", MAX(AG$10:AG1074)+1)))</f>
        <v/>
      </c>
      <c r="AH1075" s="5" t="str">
        <f>IF(OR($AB1075="", $AC1075=""), "", IF($H1075=$M$3, "", IF(OR(AH$7&lt;$AB1075, $AC1075&lt;AH$6),"", MAX(AH$10:AH1074)+1)))</f>
        <v/>
      </c>
      <c r="AI1075" s="5" t="str">
        <f>IF(OR($AB1075="", $AC1075=""), "", IF($H1075=$M$3, "", IF(OR(AI$7&lt;$AB1075, $AC1075&lt;AI$6),"", MAX(AI$10:AI1074)+1)))</f>
        <v/>
      </c>
      <c r="AJ1075" s="5" t="str">
        <f>IF(OR($AB1075="", $AC1075=""), "", IF($H1075=$M$3, "", IF(OR(AJ$7&lt;$AB1075, $AC1075&lt;AJ$6),"", MAX(AJ$10:AJ1074)+1)))</f>
        <v/>
      </c>
      <c r="AK1075" s="5" t="str">
        <f>IF(OR($AB1075="", $AC1075=""), "", IF($H1075=$M$3, "", IF(OR(AK$7&lt;$AB1075, $AC1075&lt;AK$6),"", MAX(AK$10:AK1074)+1)))</f>
        <v/>
      </c>
      <c r="AL1075" s="5" t="str">
        <f>IF(OR($AB1075="", $AC1075=""), "", IF($H1075=$M$3, "", IF(OR(AL$7&lt;$AB1075, $AC1075&lt;AL$6),"", MAX(AL$10:AL1074)+1)))</f>
        <v/>
      </c>
      <c r="AM1075" s="5" t="str">
        <f>IF(OR($AB1075="", $AC1075=""), "", IF($H1075=$M$3, "", IF(OR(AM$7&lt;$AB1075, $AC1075&lt;AM$6),"", MAX(AM$10:AM1074)+1)))</f>
        <v/>
      </c>
      <c r="AN1075" s="5" t="str">
        <f>IF(OR($AB1075="", $AC1075=""), "", IF($H1075=$M$3, "", IF(OR(AN$7&lt;$AB1075, $AC1075&lt;AN$6),"", MAX(AN$10:AN1074)+1)))</f>
        <v/>
      </c>
      <c r="AO1075" s="5" t="str">
        <f>IF(OR($AB1075="", $AC1075=""), "", IF($H1075=$M$3, "", IF(OR(AO$7&lt;$AB1075, $AC1075&lt;AO$6),"", MAX(AO$10:AO1074)+1)))</f>
        <v/>
      </c>
      <c r="AP1075" s="5" t="str">
        <f>IF(OR($AB1075="", $AC1075=""), "", IF($H1075=$M$3, "", IF(OR(AP$7&lt;$AB1075, $AC1075&lt;AP$6),"", MAX(AP$10:AP1074)+1)))</f>
        <v/>
      </c>
      <c r="AQ1075" s="5" t="str">
        <f>IF(OR($AB1075="", $AC1075=""), "", IF($H1075=$M$3, "", IF(OR(AQ$7&lt;$AB1075, $AC1075&lt;AQ$6),"", MAX(AQ$10:AQ1074)+1)))</f>
        <v/>
      </c>
      <c r="AR1075" s="5" t="str">
        <f>IF(OR($AB1075="", $AC1075=""), "", IF($H1075=$M$3, "", IF(OR(AR$7&lt;$AB1075, $AC1075&lt;AR$6),"", MAX(AR$10:AR1074)+1)))</f>
        <v/>
      </c>
      <c r="AS1075" s="5" t="str">
        <f>IF(OR($AB1075="", $AC1075=""), "", IF($H1075=$M$3, "", IF(OR(AS$7&lt;$AB1075, $AC1075&lt;AS$6),"", MAX(AS$10:AS1074)+1)))</f>
        <v/>
      </c>
      <c r="AT1075" s="5" t="str">
        <f>IF(OR($AB1075="", $AC1075=""), "", IF($H1075=$M$3, "", IF(OR(AT$7&lt;$AB1075, $AC1075&lt;AT$6),"", MAX(AT$10:AT1074)+1)))</f>
        <v/>
      </c>
      <c r="AU1075" s="5" t="str">
        <f>IF(OR($AB1075="", $AC1075=""), "", IF($H1075=$M$3, "", IF(OR(AU$7&lt;$AB1075, $AC1075&lt;AU$6),"", MAX(AU$10:AU1074)+1)))</f>
        <v/>
      </c>
      <c r="AV1075" s="5" t="str">
        <f>IF(OR($AB1075="", $AC1075=""), "", IF($H1075=$M$3, "", IF(OR(AV$7&lt;$AB1075, $AC1075&lt;AV$6),"", MAX(AV$10:AV1074)+1)))</f>
        <v/>
      </c>
      <c r="AW1075" s="5" t="str">
        <f>IF(OR($AB1075="", $AC1075=""), "", IF($H1075=$M$3, "", IF(OR(AW$7&lt;$AB1075, $AC1075&lt;AW$6),"", MAX(AW$10:AW1074)+1)))</f>
        <v/>
      </c>
      <c r="AX1075" s="5" t="str">
        <f>IF(OR($AB1075="", $AC1075=""), "", IF($H1075=$M$3, "", IF(OR(AX$7&lt;$AB1075, $AC1075&lt;AX$6),"", MAX(AX$10:AX1074)+1)))</f>
        <v/>
      </c>
      <c r="AY1075" s="5" t="str">
        <f>IF(OR($AB1075="", $AC1075=""), "", IF($H1075=$M$3, "", IF(OR(AY$7&lt;$AB1075, $AC1075&lt;AY$6),"", MAX(AY$10:AY1074)+1)))</f>
        <v/>
      </c>
      <c r="AZ1075" s="5" t="str">
        <f>IF(OR($AB1075="", $AC1075=""), "", IF($H1075=$M$3, "", IF(OR(AZ$7&lt;$AB1075, $AC1075&lt;AZ$6),"", MAX(AZ$10:AZ1074)+1)))</f>
        <v/>
      </c>
      <c r="BA1075" s="5" t="str">
        <f>IF(OR($AB1075="", $AC1075=""), "", IF($H1075=$M$3, "", IF(OR(BA$7&lt;$AB1075, $AC1075&lt;BA$6),"", MAX(BA$10:BA1074)+1)))</f>
        <v/>
      </c>
      <c r="BB1075" s="5" t="str">
        <f>IF(OR($AB1075="", $AC1075=""), "", IF($H1075=$M$3, "", IF(OR(BB$7&lt;$AB1075, $AC1075&lt;BB$6),"", MAX(BB$10:BB1074)+1)))</f>
        <v/>
      </c>
      <c r="BC1075" s="5" t="str">
        <f>IF(OR($AB1075="", $AC1075=""), "", IF($H1075=$M$3, "", IF(OR(BC$7&lt;$AB1075, $AC1075&lt;BC$6),"", MAX(BC$10:BC1074)+1)))</f>
        <v/>
      </c>
      <c r="BD1075" s="5" t="str">
        <f>IF(OR($AB1075="", $AC1075=""), "", IF($H1075=$M$3, "", IF(OR(BD$7&lt;$AB1075, $AC1075&lt;BD$6),"", MAX(BD$10:BD1074)+1)))</f>
        <v/>
      </c>
      <c r="BE1075" s="5" t="str">
        <f>IF(OR($AB1075="", $AC1075=""), "", IF($H1075=$M$3, "", IF(OR(BE$7&lt;$AB1075, $AC1075&lt;BE$6),"", MAX(BE$10:BE1074)+1)))</f>
        <v/>
      </c>
      <c r="BF1075" s="5" t="str">
        <f>IF(OR($AB1075="", $AC1075=""), "", IF($H1075=$M$3, "", IF(OR(BF$7&lt;$AB1075, $AC1075&lt;BF$6),"", MAX(BF$10:BF1074)+1)))</f>
        <v/>
      </c>
      <c r="BG1075" s="5" t="str">
        <f>IF(OR($AB1075="", $AC1075=""), "", IF($H1075=$M$3, "", IF(OR(BG$7&lt;$AB1075, $AC1075&lt;BG$6),"", MAX(BG$10:BG1074)+1)))</f>
        <v/>
      </c>
      <c r="BH1075" s="5" t="str">
        <f>IF(OR($AB1075="", $AC1075=""), "", IF($H1075=$M$3, "", IF(OR(BH$7&lt;$AB1075, $AC1075&lt;BH$6),"", MAX(BH$10:BH1074)+1)))</f>
        <v/>
      </c>
      <c r="BI1075" s="5" t="str">
        <f>IF(OR($AB1075="", $AC1075=""), "", IF($H1075=$M$3, "", IF(OR(BI$7&lt;$AB1075, $AC1075&lt;BI$6),"", MAX(BI$10:BI1074)+1)))</f>
        <v/>
      </c>
      <c r="BK1075" s="5" t="str" cm="1">
        <f t="array" aca="1" ref="BK1075" ca="1">IFERROR(INDEX($AE1075:$BI1075, $BJ1075, MATCH($BK$9, $AE$9:$BI$9, 0)), "")</f>
        <v/>
      </c>
    </row>
    <row r="1076" spans="1:63" x14ac:dyDescent="0.25">
      <c r="A1076" s="2"/>
      <c r="B1076" s="254"/>
      <c r="C1076" s="255"/>
      <c r="D1076" s="256"/>
      <c r="E1076" s="257"/>
      <c r="F1076" s="257"/>
      <c r="G1076" s="258"/>
      <c r="H1076" s="259"/>
      <c r="I1076" s="16"/>
      <c r="J1076" s="5" t="str">
        <f t="shared" si="139"/>
        <v/>
      </c>
      <c r="K1076" s="2"/>
      <c r="O1076" s="5" t="str">
        <f t="shared" si="137"/>
        <v/>
      </c>
      <c r="Q1076" s="5" t="str">
        <f t="shared" si="140"/>
        <v/>
      </c>
      <c r="S1076" s="5" t="str">
        <f t="shared" si="138"/>
        <v/>
      </c>
      <c r="U1076" s="64" t="str">
        <f>IF($D1076="","", IF(COUNTIF('Intro &amp; Setup'!$AW$49:$AW$88, $D1076)&gt;0, "BH", TEXT($D1076, "ddd")))</f>
        <v/>
      </c>
      <c r="V1076" s="65" t="str">
        <f>IF($G1076="", "", IF(COUNTIF('Intro &amp; Setup'!$AW$49:$AW$88, $G1076)&gt;0, "BH", TEXT($G1076, "ddd")))</f>
        <v/>
      </c>
      <c r="W1076" s="64" t="str">
        <f t="shared" si="141"/>
        <v/>
      </c>
      <c r="X1076" s="65" t="str">
        <f t="shared" si="142"/>
        <v/>
      </c>
      <c r="Y1076" s="64" t="str">
        <f>IF(F1076="", "", IF(OR(F1076&lt;'Intro &amp; Setup'!$Z$20, F1076&gt;'Intro &amp; Setup'!$Z$22), "X", ""))</f>
        <v/>
      </c>
      <c r="Z1076" s="65" t="str">
        <f>IF(G1076="", "", IF(OR(G1076&lt;'Intro &amp; Setup'!$Z$20, G1076&gt;'Intro &amp; Setup'!$Z$22), "X", ""))</f>
        <v/>
      </c>
      <c r="AB1076" s="58" t="str">
        <f t="shared" si="143"/>
        <v/>
      </c>
      <c r="AC1076" s="59" t="str">
        <f t="shared" si="144"/>
        <v/>
      </c>
      <c r="AE1076" s="5" t="str">
        <f>IF(OR($AB1076="", $AC1076=""), "", IF($H1076=$M$3, "", IF(OR(AE$7&lt;$AB1076, $AC1076&lt;AE$6),"", MAX(AE$10:AE1075)+1)))</f>
        <v/>
      </c>
      <c r="AF1076" s="5" t="str">
        <f>IF(OR($AB1076="", $AC1076=""), "", IF($H1076=$M$3, "", IF(OR(AF$7&lt;$AB1076, $AC1076&lt;AF$6),"", MAX(AF$10:AF1075)+1)))</f>
        <v/>
      </c>
      <c r="AG1076" s="5" t="str">
        <f>IF(OR($AB1076="", $AC1076=""), "", IF($H1076=$M$3, "", IF(OR(AG$7&lt;$AB1076, $AC1076&lt;AG$6),"", MAX(AG$10:AG1075)+1)))</f>
        <v/>
      </c>
      <c r="AH1076" s="5" t="str">
        <f>IF(OR($AB1076="", $AC1076=""), "", IF($H1076=$M$3, "", IF(OR(AH$7&lt;$AB1076, $AC1076&lt;AH$6),"", MAX(AH$10:AH1075)+1)))</f>
        <v/>
      </c>
      <c r="AI1076" s="5" t="str">
        <f>IF(OR($AB1076="", $AC1076=""), "", IF($H1076=$M$3, "", IF(OR(AI$7&lt;$AB1076, $AC1076&lt;AI$6),"", MAX(AI$10:AI1075)+1)))</f>
        <v/>
      </c>
      <c r="AJ1076" s="5" t="str">
        <f>IF(OR($AB1076="", $AC1076=""), "", IF($H1076=$M$3, "", IF(OR(AJ$7&lt;$AB1076, $AC1076&lt;AJ$6),"", MAX(AJ$10:AJ1075)+1)))</f>
        <v/>
      </c>
      <c r="AK1076" s="5" t="str">
        <f>IF(OR($AB1076="", $AC1076=""), "", IF($H1076=$M$3, "", IF(OR(AK$7&lt;$AB1076, $AC1076&lt;AK$6),"", MAX(AK$10:AK1075)+1)))</f>
        <v/>
      </c>
      <c r="AL1076" s="5" t="str">
        <f>IF(OR($AB1076="", $AC1076=""), "", IF($H1076=$M$3, "", IF(OR(AL$7&lt;$AB1076, $AC1076&lt;AL$6),"", MAX(AL$10:AL1075)+1)))</f>
        <v/>
      </c>
      <c r="AM1076" s="5" t="str">
        <f>IF(OR($AB1076="", $AC1076=""), "", IF($H1076=$M$3, "", IF(OR(AM$7&lt;$AB1076, $AC1076&lt;AM$6),"", MAX(AM$10:AM1075)+1)))</f>
        <v/>
      </c>
      <c r="AN1076" s="5" t="str">
        <f>IF(OR($AB1076="", $AC1076=""), "", IF($H1076=$M$3, "", IF(OR(AN$7&lt;$AB1076, $AC1076&lt;AN$6),"", MAX(AN$10:AN1075)+1)))</f>
        <v/>
      </c>
      <c r="AO1076" s="5" t="str">
        <f>IF(OR($AB1076="", $AC1076=""), "", IF($H1076=$M$3, "", IF(OR(AO$7&lt;$AB1076, $AC1076&lt;AO$6),"", MAX(AO$10:AO1075)+1)))</f>
        <v/>
      </c>
      <c r="AP1076" s="5" t="str">
        <f>IF(OR($AB1076="", $AC1076=""), "", IF($H1076=$M$3, "", IF(OR(AP$7&lt;$AB1076, $AC1076&lt;AP$6),"", MAX(AP$10:AP1075)+1)))</f>
        <v/>
      </c>
      <c r="AQ1076" s="5" t="str">
        <f>IF(OR($AB1076="", $AC1076=""), "", IF($H1076=$M$3, "", IF(OR(AQ$7&lt;$AB1076, $AC1076&lt;AQ$6),"", MAX(AQ$10:AQ1075)+1)))</f>
        <v/>
      </c>
      <c r="AR1076" s="5" t="str">
        <f>IF(OR($AB1076="", $AC1076=""), "", IF($H1076=$M$3, "", IF(OR(AR$7&lt;$AB1076, $AC1076&lt;AR$6),"", MAX(AR$10:AR1075)+1)))</f>
        <v/>
      </c>
      <c r="AS1076" s="5" t="str">
        <f>IF(OR($AB1076="", $AC1076=""), "", IF($H1076=$M$3, "", IF(OR(AS$7&lt;$AB1076, $AC1076&lt;AS$6),"", MAX(AS$10:AS1075)+1)))</f>
        <v/>
      </c>
      <c r="AT1076" s="5" t="str">
        <f>IF(OR($AB1076="", $AC1076=""), "", IF($H1076=$M$3, "", IF(OR(AT$7&lt;$AB1076, $AC1076&lt;AT$6),"", MAX(AT$10:AT1075)+1)))</f>
        <v/>
      </c>
      <c r="AU1076" s="5" t="str">
        <f>IF(OR($AB1076="", $AC1076=""), "", IF($H1076=$M$3, "", IF(OR(AU$7&lt;$AB1076, $AC1076&lt;AU$6),"", MAX(AU$10:AU1075)+1)))</f>
        <v/>
      </c>
      <c r="AV1076" s="5" t="str">
        <f>IF(OR($AB1076="", $AC1076=""), "", IF($H1076=$M$3, "", IF(OR(AV$7&lt;$AB1076, $AC1076&lt;AV$6),"", MAX(AV$10:AV1075)+1)))</f>
        <v/>
      </c>
      <c r="AW1076" s="5" t="str">
        <f>IF(OR($AB1076="", $AC1076=""), "", IF($H1076=$M$3, "", IF(OR(AW$7&lt;$AB1076, $AC1076&lt;AW$6),"", MAX(AW$10:AW1075)+1)))</f>
        <v/>
      </c>
      <c r="AX1076" s="5" t="str">
        <f>IF(OR($AB1076="", $AC1076=""), "", IF($H1076=$M$3, "", IF(OR(AX$7&lt;$AB1076, $AC1076&lt;AX$6),"", MAX(AX$10:AX1075)+1)))</f>
        <v/>
      </c>
      <c r="AY1076" s="5" t="str">
        <f>IF(OR($AB1076="", $AC1076=""), "", IF($H1076=$M$3, "", IF(OR(AY$7&lt;$AB1076, $AC1076&lt;AY$6),"", MAX(AY$10:AY1075)+1)))</f>
        <v/>
      </c>
      <c r="AZ1076" s="5" t="str">
        <f>IF(OR($AB1076="", $AC1076=""), "", IF($H1076=$M$3, "", IF(OR(AZ$7&lt;$AB1076, $AC1076&lt;AZ$6),"", MAX(AZ$10:AZ1075)+1)))</f>
        <v/>
      </c>
      <c r="BA1076" s="5" t="str">
        <f>IF(OR($AB1076="", $AC1076=""), "", IF($H1076=$M$3, "", IF(OR(BA$7&lt;$AB1076, $AC1076&lt;BA$6),"", MAX(BA$10:BA1075)+1)))</f>
        <v/>
      </c>
      <c r="BB1076" s="5" t="str">
        <f>IF(OR($AB1076="", $AC1076=""), "", IF($H1076=$M$3, "", IF(OR(BB$7&lt;$AB1076, $AC1076&lt;BB$6),"", MAX(BB$10:BB1075)+1)))</f>
        <v/>
      </c>
      <c r="BC1076" s="5" t="str">
        <f>IF(OR($AB1076="", $AC1076=""), "", IF($H1076=$M$3, "", IF(OR(BC$7&lt;$AB1076, $AC1076&lt;BC$6),"", MAX(BC$10:BC1075)+1)))</f>
        <v/>
      </c>
      <c r="BD1076" s="5" t="str">
        <f>IF(OR($AB1076="", $AC1076=""), "", IF($H1076=$M$3, "", IF(OR(BD$7&lt;$AB1076, $AC1076&lt;BD$6),"", MAX(BD$10:BD1075)+1)))</f>
        <v/>
      </c>
      <c r="BE1076" s="5" t="str">
        <f>IF(OR($AB1076="", $AC1076=""), "", IF($H1076=$M$3, "", IF(OR(BE$7&lt;$AB1076, $AC1076&lt;BE$6),"", MAX(BE$10:BE1075)+1)))</f>
        <v/>
      </c>
      <c r="BF1076" s="5" t="str">
        <f>IF(OR($AB1076="", $AC1076=""), "", IF($H1076=$M$3, "", IF(OR(BF$7&lt;$AB1076, $AC1076&lt;BF$6),"", MAX(BF$10:BF1075)+1)))</f>
        <v/>
      </c>
      <c r="BG1076" s="5" t="str">
        <f>IF(OR($AB1076="", $AC1076=""), "", IF($H1076=$M$3, "", IF(OR(BG$7&lt;$AB1076, $AC1076&lt;BG$6),"", MAX(BG$10:BG1075)+1)))</f>
        <v/>
      </c>
      <c r="BH1076" s="5" t="str">
        <f>IF(OR($AB1076="", $AC1076=""), "", IF($H1076=$M$3, "", IF(OR(BH$7&lt;$AB1076, $AC1076&lt;BH$6),"", MAX(BH$10:BH1075)+1)))</f>
        <v/>
      </c>
      <c r="BI1076" s="5" t="str">
        <f>IF(OR($AB1076="", $AC1076=""), "", IF($H1076=$M$3, "", IF(OR(BI$7&lt;$AB1076, $AC1076&lt;BI$6),"", MAX(BI$10:BI1075)+1)))</f>
        <v/>
      </c>
      <c r="BK1076" s="5" t="str" cm="1">
        <f t="array" aca="1" ref="BK1076" ca="1">IFERROR(INDEX($AE1076:$BI1076, $BJ1076, MATCH($BK$9, $AE$9:$BI$9, 0)), "")</f>
        <v/>
      </c>
    </row>
    <row r="1077" spans="1:63" x14ac:dyDescent="0.25">
      <c r="A1077" s="2"/>
      <c r="B1077" s="254"/>
      <c r="C1077" s="255"/>
      <c r="D1077" s="256"/>
      <c r="E1077" s="257"/>
      <c r="F1077" s="257"/>
      <c r="G1077" s="258"/>
      <c r="H1077" s="259"/>
      <c r="I1077" s="16"/>
      <c r="J1077" s="5" t="str">
        <f t="shared" si="139"/>
        <v/>
      </c>
      <c r="K1077" s="2"/>
      <c r="O1077" s="5" t="str">
        <f t="shared" si="137"/>
        <v/>
      </c>
      <c r="Q1077" s="5" t="str">
        <f t="shared" si="140"/>
        <v/>
      </c>
      <c r="S1077" s="5" t="str">
        <f t="shared" si="138"/>
        <v/>
      </c>
      <c r="U1077" s="64" t="str">
        <f>IF($D1077="","", IF(COUNTIF('Intro &amp; Setup'!$AW$49:$AW$88, $D1077)&gt;0, "BH", TEXT($D1077, "ddd")))</f>
        <v/>
      </c>
      <c r="V1077" s="65" t="str">
        <f>IF($G1077="", "", IF(COUNTIF('Intro &amp; Setup'!$AW$49:$AW$88, $G1077)&gt;0, "BH", TEXT($G1077, "ddd")))</f>
        <v/>
      </c>
      <c r="W1077" s="64" t="str">
        <f t="shared" si="141"/>
        <v/>
      </c>
      <c r="X1077" s="65" t="str">
        <f t="shared" si="142"/>
        <v/>
      </c>
      <c r="Y1077" s="64" t="str">
        <f>IF(F1077="", "", IF(OR(F1077&lt;'Intro &amp; Setup'!$Z$20, F1077&gt;'Intro &amp; Setup'!$Z$22), "X", ""))</f>
        <v/>
      </c>
      <c r="Z1077" s="65" t="str">
        <f>IF(G1077="", "", IF(OR(G1077&lt;'Intro &amp; Setup'!$Z$20, G1077&gt;'Intro &amp; Setup'!$Z$22), "X", ""))</f>
        <v/>
      </c>
      <c r="AB1077" s="58" t="str">
        <f t="shared" si="143"/>
        <v/>
      </c>
      <c r="AC1077" s="59" t="str">
        <f t="shared" si="144"/>
        <v/>
      </c>
      <c r="AE1077" s="5" t="str">
        <f>IF(OR($AB1077="", $AC1077=""), "", IF($H1077=$M$3, "", IF(OR(AE$7&lt;$AB1077, $AC1077&lt;AE$6),"", MAX(AE$10:AE1076)+1)))</f>
        <v/>
      </c>
      <c r="AF1077" s="5" t="str">
        <f>IF(OR($AB1077="", $AC1077=""), "", IF($H1077=$M$3, "", IF(OR(AF$7&lt;$AB1077, $AC1077&lt;AF$6),"", MAX(AF$10:AF1076)+1)))</f>
        <v/>
      </c>
      <c r="AG1077" s="5" t="str">
        <f>IF(OR($AB1077="", $AC1077=""), "", IF($H1077=$M$3, "", IF(OR(AG$7&lt;$AB1077, $AC1077&lt;AG$6),"", MAX(AG$10:AG1076)+1)))</f>
        <v/>
      </c>
      <c r="AH1077" s="5" t="str">
        <f>IF(OR($AB1077="", $AC1077=""), "", IF($H1077=$M$3, "", IF(OR(AH$7&lt;$AB1077, $AC1077&lt;AH$6),"", MAX(AH$10:AH1076)+1)))</f>
        <v/>
      </c>
      <c r="AI1077" s="5" t="str">
        <f>IF(OR($AB1077="", $AC1077=""), "", IF($H1077=$M$3, "", IF(OR(AI$7&lt;$AB1077, $AC1077&lt;AI$6),"", MAX(AI$10:AI1076)+1)))</f>
        <v/>
      </c>
      <c r="AJ1077" s="5" t="str">
        <f>IF(OR($AB1077="", $AC1077=""), "", IF($H1077=$M$3, "", IF(OR(AJ$7&lt;$AB1077, $AC1077&lt;AJ$6),"", MAX(AJ$10:AJ1076)+1)))</f>
        <v/>
      </c>
      <c r="AK1077" s="5" t="str">
        <f>IF(OR($AB1077="", $AC1077=""), "", IF($H1077=$M$3, "", IF(OR(AK$7&lt;$AB1077, $AC1077&lt;AK$6),"", MAX(AK$10:AK1076)+1)))</f>
        <v/>
      </c>
      <c r="AL1077" s="5" t="str">
        <f>IF(OR($AB1077="", $AC1077=""), "", IF($H1077=$M$3, "", IF(OR(AL$7&lt;$AB1077, $AC1077&lt;AL$6),"", MAX(AL$10:AL1076)+1)))</f>
        <v/>
      </c>
      <c r="AM1077" s="5" t="str">
        <f>IF(OR($AB1077="", $AC1077=""), "", IF($H1077=$M$3, "", IF(OR(AM$7&lt;$AB1077, $AC1077&lt;AM$6),"", MAX(AM$10:AM1076)+1)))</f>
        <v/>
      </c>
      <c r="AN1077" s="5" t="str">
        <f>IF(OR($AB1077="", $AC1077=""), "", IF($H1077=$M$3, "", IF(OR(AN$7&lt;$AB1077, $AC1077&lt;AN$6),"", MAX(AN$10:AN1076)+1)))</f>
        <v/>
      </c>
      <c r="AO1077" s="5" t="str">
        <f>IF(OR($AB1077="", $AC1077=""), "", IF($H1077=$M$3, "", IF(OR(AO$7&lt;$AB1077, $AC1077&lt;AO$6),"", MAX(AO$10:AO1076)+1)))</f>
        <v/>
      </c>
      <c r="AP1077" s="5" t="str">
        <f>IF(OR($AB1077="", $AC1077=""), "", IF($H1077=$M$3, "", IF(OR(AP$7&lt;$AB1077, $AC1077&lt;AP$6),"", MAX(AP$10:AP1076)+1)))</f>
        <v/>
      </c>
      <c r="AQ1077" s="5" t="str">
        <f>IF(OR($AB1077="", $AC1077=""), "", IF($H1077=$M$3, "", IF(OR(AQ$7&lt;$AB1077, $AC1077&lt;AQ$6),"", MAX(AQ$10:AQ1076)+1)))</f>
        <v/>
      </c>
      <c r="AR1077" s="5" t="str">
        <f>IF(OR($AB1077="", $AC1077=""), "", IF($H1077=$M$3, "", IF(OR(AR$7&lt;$AB1077, $AC1077&lt;AR$6),"", MAX(AR$10:AR1076)+1)))</f>
        <v/>
      </c>
      <c r="AS1077" s="5" t="str">
        <f>IF(OR($AB1077="", $AC1077=""), "", IF($H1077=$M$3, "", IF(OR(AS$7&lt;$AB1077, $AC1077&lt;AS$6),"", MAX(AS$10:AS1076)+1)))</f>
        <v/>
      </c>
      <c r="AT1077" s="5" t="str">
        <f>IF(OR($AB1077="", $AC1077=""), "", IF($H1077=$M$3, "", IF(OR(AT$7&lt;$AB1077, $AC1077&lt;AT$6),"", MAX(AT$10:AT1076)+1)))</f>
        <v/>
      </c>
      <c r="AU1077" s="5" t="str">
        <f>IF(OR($AB1077="", $AC1077=""), "", IF($H1077=$M$3, "", IF(OR(AU$7&lt;$AB1077, $AC1077&lt;AU$6),"", MAX(AU$10:AU1076)+1)))</f>
        <v/>
      </c>
      <c r="AV1077" s="5" t="str">
        <f>IF(OR($AB1077="", $AC1077=""), "", IF($H1077=$M$3, "", IF(OR(AV$7&lt;$AB1077, $AC1077&lt;AV$6),"", MAX(AV$10:AV1076)+1)))</f>
        <v/>
      </c>
      <c r="AW1077" s="5" t="str">
        <f>IF(OR($AB1077="", $AC1077=""), "", IF($H1077=$M$3, "", IF(OR(AW$7&lt;$AB1077, $AC1077&lt;AW$6),"", MAX(AW$10:AW1076)+1)))</f>
        <v/>
      </c>
      <c r="AX1077" s="5" t="str">
        <f>IF(OR($AB1077="", $AC1077=""), "", IF($H1077=$M$3, "", IF(OR(AX$7&lt;$AB1077, $AC1077&lt;AX$6),"", MAX(AX$10:AX1076)+1)))</f>
        <v/>
      </c>
      <c r="AY1077" s="5" t="str">
        <f>IF(OR($AB1077="", $AC1077=""), "", IF($H1077=$M$3, "", IF(OR(AY$7&lt;$AB1077, $AC1077&lt;AY$6),"", MAX(AY$10:AY1076)+1)))</f>
        <v/>
      </c>
      <c r="AZ1077" s="5" t="str">
        <f>IF(OR($AB1077="", $AC1077=""), "", IF($H1077=$M$3, "", IF(OR(AZ$7&lt;$AB1077, $AC1077&lt;AZ$6),"", MAX(AZ$10:AZ1076)+1)))</f>
        <v/>
      </c>
      <c r="BA1077" s="5" t="str">
        <f>IF(OR($AB1077="", $AC1077=""), "", IF($H1077=$M$3, "", IF(OR(BA$7&lt;$AB1077, $AC1077&lt;BA$6),"", MAX(BA$10:BA1076)+1)))</f>
        <v/>
      </c>
      <c r="BB1077" s="5" t="str">
        <f>IF(OR($AB1077="", $AC1077=""), "", IF($H1077=$M$3, "", IF(OR(BB$7&lt;$AB1077, $AC1077&lt;BB$6),"", MAX(BB$10:BB1076)+1)))</f>
        <v/>
      </c>
      <c r="BC1077" s="5" t="str">
        <f>IF(OR($AB1077="", $AC1077=""), "", IF($H1077=$M$3, "", IF(OR(BC$7&lt;$AB1077, $AC1077&lt;BC$6),"", MAX(BC$10:BC1076)+1)))</f>
        <v/>
      </c>
      <c r="BD1077" s="5" t="str">
        <f>IF(OR($AB1077="", $AC1077=""), "", IF($H1077=$M$3, "", IF(OR(BD$7&lt;$AB1077, $AC1077&lt;BD$6),"", MAX(BD$10:BD1076)+1)))</f>
        <v/>
      </c>
      <c r="BE1077" s="5" t="str">
        <f>IF(OR($AB1077="", $AC1077=""), "", IF($H1077=$M$3, "", IF(OR(BE$7&lt;$AB1077, $AC1077&lt;BE$6),"", MAX(BE$10:BE1076)+1)))</f>
        <v/>
      </c>
      <c r="BF1077" s="5" t="str">
        <f>IF(OR($AB1077="", $AC1077=""), "", IF($H1077=$M$3, "", IF(OR(BF$7&lt;$AB1077, $AC1077&lt;BF$6),"", MAX(BF$10:BF1076)+1)))</f>
        <v/>
      </c>
      <c r="BG1077" s="5" t="str">
        <f>IF(OR($AB1077="", $AC1077=""), "", IF($H1077=$M$3, "", IF(OR(BG$7&lt;$AB1077, $AC1077&lt;BG$6),"", MAX(BG$10:BG1076)+1)))</f>
        <v/>
      </c>
      <c r="BH1077" s="5" t="str">
        <f>IF(OR($AB1077="", $AC1077=""), "", IF($H1077=$M$3, "", IF(OR(BH$7&lt;$AB1077, $AC1077&lt;BH$6),"", MAX(BH$10:BH1076)+1)))</f>
        <v/>
      </c>
      <c r="BI1077" s="5" t="str">
        <f>IF(OR($AB1077="", $AC1077=""), "", IF($H1077=$M$3, "", IF(OR(BI$7&lt;$AB1077, $AC1077&lt;BI$6),"", MAX(BI$10:BI1076)+1)))</f>
        <v/>
      </c>
      <c r="BK1077" s="5" t="str" cm="1">
        <f t="array" aca="1" ref="BK1077" ca="1">IFERROR(INDEX($AE1077:$BI1077, $BJ1077, MATCH($BK$9, $AE$9:$BI$9, 0)), "")</f>
        <v/>
      </c>
    </row>
    <row r="1078" spans="1:63" x14ac:dyDescent="0.25">
      <c r="A1078" s="2"/>
      <c r="B1078" s="254"/>
      <c r="C1078" s="255"/>
      <c r="D1078" s="256"/>
      <c r="E1078" s="257"/>
      <c r="F1078" s="257"/>
      <c r="G1078" s="258"/>
      <c r="H1078" s="259"/>
      <c r="I1078" s="16"/>
      <c r="J1078" s="5" t="str">
        <f t="shared" si="139"/>
        <v/>
      </c>
      <c r="K1078" s="2"/>
      <c r="O1078" s="5" t="str">
        <f t="shared" si="137"/>
        <v/>
      </c>
      <c r="Q1078" s="5" t="str">
        <f t="shared" si="140"/>
        <v/>
      </c>
      <c r="S1078" s="5" t="str">
        <f t="shared" si="138"/>
        <v/>
      </c>
      <c r="U1078" s="64" t="str">
        <f>IF($D1078="","", IF(COUNTIF('Intro &amp; Setup'!$AW$49:$AW$88, $D1078)&gt;0, "BH", TEXT($D1078, "ddd")))</f>
        <v/>
      </c>
      <c r="V1078" s="65" t="str">
        <f>IF($G1078="", "", IF(COUNTIF('Intro &amp; Setup'!$AW$49:$AW$88, $G1078)&gt;0, "BH", TEXT($G1078, "ddd")))</f>
        <v/>
      </c>
      <c r="W1078" s="64" t="str">
        <f t="shared" si="141"/>
        <v/>
      </c>
      <c r="X1078" s="65" t="str">
        <f t="shared" si="142"/>
        <v/>
      </c>
      <c r="Y1078" s="64" t="str">
        <f>IF(F1078="", "", IF(OR(F1078&lt;'Intro &amp; Setup'!$Z$20, F1078&gt;'Intro &amp; Setup'!$Z$22), "X", ""))</f>
        <v/>
      </c>
      <c r="Z1078" s="65" t="str">
        <f>IF(G1078="", "", IF(OR(G1078&lt;'Intro &amp; Setup'!$Z$20, G1078&gt;'Intro &amp; Setup'!$Z$22), "X", ""))</f>
        <v/>
      </c>
      <c r="AB1078" s="58" t="str">
        <f t="shared" si="143"/>
        <v/>
      </c>
      <c r="AC1078" s="59" t="str">
        <f t="shared" si="144"/>
        <v/>
      </c>
      <c r="AE1078" s="5" t="str">
        <f>IF(OR($AB1078="", $AC1078=""), "", IF($H1078=$M$3, "", IF(OR(AE$7&lt;$AB1078, $AC1078&lt;AE$6),"", MAX(AE$10:AE1077)+1)))</f>
        <v/>
      </c>
      <c r="AF1078" s="5" t="str">
        <f>IF(OR($AB1078="", $AC1078=""), "", IF($H1078=$M$3, "", IF(OR(AF$7&lt;$AB1078, $AC1078&lt;AF$6),"", MAX(AF$10:AF1077)+1)))</f>
        <v/>
      </c>
      <c r="AG1078" s="5" t="str">
        <f>IF(OR($AB1078="", $AC1078=""), "", IF($H1078=$M$3, "", IF(OR(AG$7&lt;$AB1078, $AC1078&lt;AG$6),"", MAX(AG$10:AG1077)+1)))</f>
        <v/>
      </c>
      <c r="AH1078" s="5" t="str">
        <f>IF(OR($AB1078="", $AC1078=""), "", IF($H1078=$M$3, "", IF(OR(AH$7&lt;$AB1078, $AC1078&lt;AH$6),"", MAX(AH$10:AH1077)+1)))</f>
        <v/>
      </c>
      <c r="AI1078" s="5" t="str">
        <f>IF(OR($AB1078="", $AC1078=""), "", IF($H1078=$M$3, "", IF(OR(AI$7&lt;$AB1078, $AC1078&lt;AI$6),"", MAX(AI$10:AI1077)+1)))</f>
        <v/>
      </c>
      <c r="AJ1078" s="5" t="str">
        <f>IF(OR($AB1078="", $AC1078=""), "", IF($H1078=$M$3, "", IF(OR(AJ$7&lt;$AB1078, $AC1078&lt;AJ$6),"", MAX(AJ$10:AJ1077)+1)))</f>
        <v/>
      </c>
      <c r="AK1078" s="5" t="str">
        <f>IF(OR($AB1078="", $AC1078=""), "", IF($H1078=$M$3, "", IF(OR(AK$7&lt;$AB1078, $AC1078&lt;AK$6),"", MAX(AK$10:AK1077)+1)))</f>
        <v/>
      </c>
      <c r="AL1078" s="5" t="str">
        <f>IF(OR($AB1078="", $AC1078=""), "", IF($H1078=$M$3, "", IF(OR(AL$7&lt;$AB1078, $AC1078&lt;AL$6),"", MAX(AL$10:AL1077)+1)))</f>
        <v/>
      </c>
      <c r="AM1078" s="5" t="str">
        <f>IF(OR($AB1078="", $AC1078=""), "", IF($H1078=$M$3, "", IF(OR(AM$7&lt;$AB1078, $AC1078&lt;AM$6),"", MAX(AM$10:AM1077)+1)))</f>
        <v/>
      </c>
      <c r="AN1078" s="5" t="str">
        <f>IF(OR($AB1078="", $AC1078=""), "", IF($H1078=$M$3, "", IF(OR(AN$7&lt;$AB1078, $AC1078&lt;AN$6),"", MAX(AN$10:AN1077)+1)))</f>
        <v/>
      </c>
      <c r="AO1078" s="5" t="str">
        <f>IF(OR($AB1078="", $AC1078=""), "", IF($H1078=$M$3, "", IF(OR(AO$7&lt;$AB1078, $AC1078&lt;AO$6),"", MAX(AO$10:AO1077)+1)))</f>
        <v/>
      </c>
      <c r="AP1078" s="5" t="str">
        <f>IF(OR($AB1078="", $AC1078=""), "", IF($H1078=$M$3, "", IF(OR(AP$7&lt;$AB1078, $AC1078&lt;AP$6),"", MAX(AP$10:AP1077)+1)))</f>
        <v/>
      </c>
      <c r="AQ1078" s="5" t="str">
        <f>IF(OR($AB1078="", $AC1078=""), "", IF($H1078=$M$3, "", IF(OR(AQ$7&lt;$AB1078, $AC1078&lt;AQ$6),"", MAX(AQ$10:AQ1077)+1)))</f>
        <v/>
      </c>
      <c r="AR1078" s="5" t="str">
        <f>IF(OR($AB1078="", $AC1078=""), "", IF($H1078=$M$3, "", IF(OR(AR$7&lt;$AB1078, $AC1078&lt;AR$6),"", MAX(AR$10:AR1077)+1)))</f>
        <v/>
      </c>
      <c r="AS1078" s="5" t="str">
        <f>IF(OR($AB1078="", $AC1078=""), "", IF($H1078=$M$3, "", IF(OR(AS$7&lt;$AB1078, $AC1078&lt;AS$6),"", MAX(AS$10:AS1077)+1)))</f>
        <v/>
      </c>
      <c r="AT1078" s="5" t="str">
        <f>IF(OR($AB1078="", $AC1078=""), "", IF($H1078=$M$3, "", IF(OR(AT$7&lt;$AB1078, $AC1078&lt;AT$6),"", MAX(AT$10:AT1077)+1)))</f>
        <v/>
      </c>
      <c r="AU1078" s="5" t="str">
        <f>IF(OR($AB1078="", $AC1078=""), "", IF($H1078=$M$3, "", IF(OR(AU$7&lt;$AB1078, $AC1078&lt;AU$6),"", MAX(AU$10:AU1077)+1)))</f>
        <v/>
      </c>
      <c r="AV1078" s="5" t="str">
        <f>IF(OR($AB1078="", $AC1078=""), "", IF($H1078=$M$3, "", IF(OR(AV$7&lt;$AB1078, $AC1078&lt;AV$6),"", MAX(AV$10:AV1077)+1)))</f>
        <v/>
      </c>
      <c r="AW1078" s="5" t="str">
        <f>IF(OR($AB1078="", $AC1078=""), "", IF($H1078=$M$3, "", IF(OR(AW$7&lt;$AB1078, $AC1078&lt;AW$6),"", MAX(AW$10:AW1077)+1)))</f>
        <v/>
      </c>
      <c r="AX1078" s="5" t="str">
        <f>IF(OR($AB1078="", $AC1078=""), "", IF($H1078=$M$3, "", IF(OR(AX$7&lt;$AB1078, $AC1078&lt;AX$6),"", MAX(AX$10:AX1077)+1)))</f>
        <v/>
      </c>
      <c r="AY1078" s="5" t="str">
        <f>IF(OR($AB1078="", $AC1078=""), "", IF($H1078=$M$3, "", IF(OR(AY$7&lt;$AB1078, $AC1078&lt;AY$6),"", MAX(AY$10:AY1077)+1)))</f>
        <v/>
      </c>
      <c r="AZ1078" s="5" t="str">
        <f>IF(OR($AB1078="", $AC1078=""), "", IF($H1078=$M$3, "", IF(OR(AZ$7&lt;$AB1078, $AC1078&lt;AZ$6),"", MAX(AZ$10:AZ1077)+1)))</f>
        <v/>
      </c>
      <c r="BA1078" s="5" t="str">
        <f>IF(OR($AB1078="", $AC1078=""), "", IF($H1078=$M$3, "", IF(OR(BA$7&lt;$AB1078, $AC1078&lt;BA$6),"", MAX(BA$10:BA1077)+1)))</f>
        <v/>
      </c>
      <c r="BB1078" s="5" t="str">
        <f>IF(OR($AB1078="", $AC1078=""), "", IF($H1078=$M$3, "", IF(OR(BB$7&lt;$AB1078, $AC1078&lt;BB$6),"", MAX(BB$10:BB1077)+1)))</f>
        <v/>
      </c>
      <c r="BC1078" s="5" t="str">
        <f>IF(OR($AB1078="", $AC1078=""), "", IF($H1078=$M$3, "", IF(OR(BC$7&lt;$AB1078, $AC1078&lt;BC$6),"", MAX(BC$10:BC1077)+1)))</f>
        <v/>
      </c>
      <c r="BD1078" s="5" t="str">
        <f>IF(OR($AB1078="", $AC1078=""), "", IF($H1078=$M$3, "", IF(OR(BD$7&lt;$AB1078, $AC1078&lt;BD$6),"", MAX(BD$10:BD1077)+1)))</f>
        <v/>
      </c>
      <c r="BE1078" s="5" t="str">
        <f>IF(OR($AB1078="", $AC1078=""), "", IF($H1078=$M$3, "", IF(OR(BE$7&lt;$AB1078, $AC1078&lt;BE$6),"", MAX(BE$10:BE1077)+1)))</f>
        <v/>
      </c>
      <c r="BF1078" s="5" t="str">
        <f>IF(OR($AB1078="", $AC1078=""), "", IF($H1078=$M$3, "", IF(OR(BF$7&lt;$AB1078, $AC1078&lt;BF$6),"", MAX(BF$10:BF1077)+1)))</f>
        <v/>
      </c>
      <c r="BG1078" s="5" t="str">
        <f>IF(OR($AB1078="", $AC1078=""), "", IF($H1078=$M$3, "", IF(OR(BG$7&lt;$AB1078, $AC1078&lt;BG$6),"", MAX(BG$10:BG1077)+1)))</f>
        <v/>
      </c>
      <c r="BH1078" s="5" t="str">
        <f>IF(OR($AB1078="", $AC1078=""), "", IF($H1078=$M$3, "", IF(OR(BH$7&lt;$AB1078, $AC1078&lt;BH$6),"", MAX(BH$10:BH1077)+1)))</f>
        <v/>
      </c>
      <c r="BI1078" s="5" t="str">
        <f>IF(OR($AB1078="", $AC1078=""), "", IF($H1078=$M$3, "", IF(OR(BI$7&lt;$AB1078, $AC1078&lt;BI$6),"", MAX(BI$10:BI1077)+1)))</f>
        <v/>
      </c>
      <c r="BK1078" s="5" t="str" cm="1">
        <f t="array" aca="1" ref="BK1078" ca="1">IFERROR(INDEX($AE1078:$BI1078, $BJ1078, MATCH($BK$9, $AE$9:$BI$9, 0)), "")</f>
        <v/>
      </c>
    </row>
    <row r="1079" spans="1:63" x14ac:dyDescent="0.25">
      <c r="A1079" s="2"/>
      <c r="B1079" s="254"/>
      <c r="C1079" s="255"/>
      <c r="D1079" s="256"/>
      <c r="E1079" s="257"/>
      <c r="F1079" s="257"/>
      <c r="G1079" s="258"/>
      <c r="H1079" s="259"/>
      <c r="I1079" s="16"/>
      <c r="J1079" s="5" t="str">
        <f t="shared" si="139"/>
        <v/>
      </c>
      <c r="K1079" s="2"/>
      <c r="O1079" s="5" t="str">
        <f t="shared" si="137"/>
        <v/>
      </c>
      <c r="Q1079" s="5" t="str">
        <f t="shared" si="140"/>
        <v/>
      </c>
      <c r="S1079" s="5" t="str">
        <f t="shared" si="138"/>
        <v/>
      </c>
      <c r="U1079" s="64" t="str">
        <f>IF($D1079="","", IF(COUNTIF('Intro &amp; Setup'!$AW$49:$AW$88, $D1079)&gt;0, "BH", TEXT($D1079, "ddd")))</f>
        <v/>
      </c>
      <c r="V1079" s="65" t="str">
        <f>IF($G1079="", "", IF(COUNTIF('Intro &amp; Setup'!$AW$49:$AW$88, $G1079)&gt;0, "BH", TEXT($G1079, "ddd")))</f>
        <v/>
      </c>
      <c r="W1079" s="64" t="str">
        <f t="shared" si="141"/>
        <v/>
      </c>
      <c r="X1079" s="65" t="str">
        <f t="shared" si="142"/>
        <v/>
      </c>
      <c r="Y1079" s="64" t="str">
        <f>IF(F1079="", "", IF(OR(F1079&lt;'Intro &amp; Setup'!$Z$20, F1079&gt;'Intro &amp; Setup'!$Z$22), "X", ""))</f>
        <v/>
      </c>
      <c r="Z1079" s="65" t="str">
        <f>IF(G1079="", "", IF(OR(G1079&lt;'Intro &amp; Setup'!$Z$20, G1079&gt;'Intro &amp; Setup'!$Z$22), "X", ""))</f>
        <v/>
      </c>
      <c r="AB1079" s="58" t="str">
        <f t="shared" si="143"/>
        <v/>
      </c>
      <c r="AC1079" s="59" t="str">
        <f t="shared" si="144"/>
        <v/>
      </c>
      <c r="AE1079" s="5" t="str">
        <f>IF(OR($AB1079="", $AC1079=""), "", IF($H1079=$M$3, "", IF(OR(AE$7&lt;$AB1079, $AC1079&lt;AE$6),"", MAX(AE$10:AE1078)+1)))</f>
        <v/>
      </c>
      <c r="AF1079" s="5" t="str">
        <f>IF(OR($AB1079="", $AC1079=""), "", IF($H1079=$M$3, "", IF(OR(AF$7&lt;$AB1079, $AC1079&lt;AF$6),"", MAX(AF$10:AF1078)+1)))</f>
        <v/>
      </c>
      <c r="AG1079" s="5" t="str">
        <f>IF(OR($AB1079="", $AC1079=""), "", IF($H1079=$M$3, "", IF(OR(AG$7&lt;$AB1079, $AC1079&lt;AG$6),"", MAX(AG$10:AG1078)+1)))</f>
        <v/>
      </c>
      <c r="AH1079" s="5" t="str">
        <f>IF(OR($AB1079="", $AC1079=""), "", IF($H1079=$M$3, "", IF(OR(AH$7&lt;$AB1079, $AC1079&lt;AH$6),"", MAX(AH$10:AH1078)+1)))</f>
        <v/>
      </c>
      <c r="AI1079" s="5" t="str">
        <f>IF(OR($AB1079="", $AC1079=""), "", IF($H1079=$M$3, "", IF(OR(AI$7&lt;$AB1079, $AC1079&lt;AI$6),"", MAX(AI$10:AI1078)+1)))</f>
        <v/>
      </c>
      <c r="AJ1079" s="5" t="str">
        <f>IF(OR($AB1079="", $AC1079=""), "", IF($H1079=$M$3, "", IF(OR(AJ$7&lt;$AB1079, $AC1079&lt;AJ$6),"", MAX(AJ$10:AJ1078)+1)))</f>
        <v/>
      </c>
      <c r="AK1079" s="5" t="str">
        <f>IF(OR($AB1079="", $AC1079=""), "", IF($H1079=$M$3, "", IF(OR(AK$7&lt;$AB1079, $AC1079&lt;AK$6),"", MAX(AK$10:AK1078)+1)))</f>
        <v/>
      </c>
      <c r="AL1079" s="5" t="str">
        <f>IF(OR($AB1079="", $AC1079=""), "", IF($H1079=$M$3, "", IF(OR(AL$7&lt;$AB1079, $AC1079&lt;AL$6),"", MAX(AL$10:AL1078)+1)))</f>
        <v/>
      </c>
      <c r="AM1079" s="5" t="str">
        <f>IF(OR($AB1079="", $AC1079=""), "", IF($H1079=$M$3, "", IF(OR(AM$7&lt;$AB1079, $AC1079&lt;AM$6),"", MAX(AM$10:AM1078)+1)))</f>
        <v/>
      </c>
      <c r="AN1079" s="5" t="str">
        <f>IF(OR($AB1079="", $AC1079=""), "", IF($H1079=$M$3, "", IF(OR(AN$7&lt;$AB1079, $AC1079&lt;AN$6),"", MAX(AN$10:AN1078)+1)))</f>
        <v/>
      </c>
      <c r="AO1079" s="5" t="str">
        <f>IF(OR($AB1079="", $AC1079=""), "", IF($H1079=$M$3, "", IF(OR(AO$7&lt;$AB1079, $AC1079&lt;AO$6),"", MAX(AO$10:AO1078)+1)))</f>
        <v/>
      </c>
      <c r="AP1079" s="5" t="str">
        <f>IF(OR($AB1079="", $AC1079=""), "", IF($H1079=$M$3, "", IF(OR(AP$7&lt;$AB1079, $AC1079&lt;AP$6),"", MAX(AP$10:AP1078)+1)))</f>
        <v/>
      </c>
      <c r="AQ1079" s="5" t="str">
        <f>IF(OR($AB1079="", $AC1079=""), "", IF($H1079=$M$3, "", IF(OR(AQ$7&lt;$AB1079, $AC1079&lt;AQ$6),"", MAX(AQ$10:AQ1078)+1)))</f>
        <v/>
      </c>
      <c r="AR1079" s="5" t="str">
        <f>IF(OR($AB1079="", $AC1079=""), "", IF($H1079=$M$3, "", IF(OR(AR$7&lt;$AB1079, $AC1079&lt;AR$6),"", MAX(AR$10:AR1078)+1)))</f>
        <v/>
      </c>
      <c r="AS1079" s="5" t="str">
        <f>IF(OR($AB1079="", $AC1079=""), "", IF($H1079=$M$3, "", IF(OR(AS$7&lt;$AB1079, $AC1079&lt;AS$6),"", MAX(AS$10:AS1078)+1)))</f>
        <v/>
      </c>
      <c r="AT1079" s="5" t="str">
        <f>IF(OR($AB1079="", $AC1079=""), "", IF($H1079=$M$3, "", IF(OR(AT$7&lt;$AB1079, $AC1079&lt;AT$6),"", MAX(AT$10:AT1078)+1)))</f>
        <v/>
      </c>
      <c r="AU1079" s="5" t="str">
        <f>IF(OR($AB1079="", $AC1079=""), "", IF($H1079=$M$3, "", IF(OR(AU$7&lt;$AB1079, $AC1079&lt;AU$6),"", MAX(AU$10:AU1078)+1)))</f>
        <v/>
      </c>
      <c r="AV1079" s="5" t="str">
        <f>IF(OR($AB1079="", $AC1079=""), "", IF($H1079=$M$3, "", IF(OR(AV$7&lt;$AB1079, $AC1079&lt;AV$6),"", MAX(AV$10:AV1078)+1)))</f>
        <v/>
      </c>
      <c r="AW1079" s="5" t="str">
        <f>IF(OR($AB1079="", $AC1079=""), "", IF($H1079=$M$3, "", IF(OR(AW$7&lt;$AB1079, $AC1079&lt;AW$6),"", MAX(AW$10:AW1078)+1)))</f>
        <v/>
      </c>
      <c r="AX1079" s="5" t="str">
        <f>IF(OR($AB1079="", $AC1079=""), "", IF($H1079=$M$3, "", IF(OR(AX$7&lt;$AB1079, $AC1079&lt;AX$6),"", MAX(AX$10:AX1078)+1)))</f>
        <v/>
      </c>
      <c r="AY1079" s="5" t="str">
        <f>IF(OR($AB1079="", $AC1079=""), "", IF($H1079=$M$3, "", IF(OR(AY$7&lt;$AB1079, $AC1079&lt;AY$6),"", MAX(AY$10:AY1078)+1)))</f>
        <v/>
      </c>
      <c r="AZ1079" s="5" t="str">
        <f>IF(OR($AB1079="", $AC1079=""), "", IF($H1079=$M$3, "", IF(OR(AZ$7&lt;$AB1079, $AC1079&lt;AZ$6),"", MAX(AZ$10:AZ1078)+1)))</f>
        <v/>
      </c>
      <c r="BA1079" s="5" t="str">
        <f>IF(OR($AB1079="", $AC1079=""), "", IF($H1079=$M$3, "", IF(OR(BA$7&lt;$AB1079, $AC1079&lt;BA$6),"", MAX(BA$10:BA1078)+1)))</f>
        <v/>
      </c>
      <c r="BB1079" s="5" t="str">
        <f>IF(OR($AB1079="", $AC1079=""), "", IF($H1079=$M$3, "", IF(OR(BB$7&lt;$AB1079, $AC1079&lt;BB$6),"", MAX(BB$10:BB1078)+1)))</f>
        <v/>
      </c>
      <c r="BC1079" s="5" t="str">
        <f>IF(OR($AB1079="", $AC1079=""), "", IF($H1079=$M$3, "", IF(OR(BC$7&lt;$AB1079, $AC1079&lt;BC$6),"", MAX(BC$10:BC1078)+1)))</f>
        <v/>
      </c>
      <c r="BD1079" s="5" t="str">
        <f>IF(OR($AB1079="", $AC1079=""), "", IF($H1079=$M$3, "", IF(OR(BD$7&lt;$AB1079, $AC1079&lt;BD$6),"", MAX(BD$10:BD1078)+1)))</f>
        <v/>
      </c>
      <c r="BE1079" s="5" t="str">
        <f>IF(OR($AB1079="", $AC1079=""), "", IF($H1079=$M$3, "", IF(OR(BE$7&lt;$AB1079, $AC1079&lt;BE$6),"", MAX(BE$10:BE1078)+1)))</f>
        <v/>
      </c>
      <c r="BF1079" s="5" t="str">
        <f>IF(OR($AB1079="", $AC1079=""), "", IF($H1079=$M$3, "", IF(OR(BF$7&lt;$AB1079, $AC1079&lt;BF$6),"", MAX(BF$10:BF1078)+1)))</f>
        <v/>
      </c>
      <c r="BG1079" s="5" t="str">
        <f>IF(OR($AB1079="", $AC1079=""), "", IF($H1079=$M$3, "", IF(OR(BG$7&lt;$AB1079, $AC1079&lt;BG$6),"", MAX(BG$10:BG1078)+1)))</f>
        <v/>
      </c>
      <c r="BH1079" s="5" t="str">
        <f>IF(OR($AB1079="", $AC1079=""), "", IF($H1079=$M$3, "", IF(OR(BH$7&lt;$AB1079, $AC1079&lt;BH$6),"", MAX(BH$10:BH1078)+1)))</f>
        <v/>
      </c>
      <c r="BI1079" s="5" t="str">
        <f>IF(OR($AB1079="", $AC1079=""), "", IF($H1079=$M$3, "", IF(OR(BI$7&lt;$AB1079, $AC1079&lt;BI$6),"", MAX(BI$10:BI1078)+1)))</f>
        <v/>
      </c>
      <c r="BK1079" s="5" t="str" cm="1">
        <f t="array" aca="1" ref="BK1079" ca="1">IFERROR(INDEX($AE1079:$BI1079, $BJ1079, MATCH($BK$9, $AE$9:$BI$9, 0)), "")</f>
        <v/>
      </c>
    </row>
    <row r="1080" spans="1:63" x14ac:dyDescent="0.25">
      <c r="A1080" s="2"/>
      <c r="B1080" s="254"/>
      <c r="C1080" s="255"/>
      <c r="D1080" s="256"/>
      <c r="E1080" s="257"/>
      <c r="F1080" s="257"/>
      <c r="G1080" s="258"/>
      <c r="H1080" s="259"/>
      <c r="I1080" s="16"/>
      <c r="J1080" s="5" t="str">
        <f t="shared" si="139"/>
        <v/>
      </c>
      <c r="K1080" s="2"/>
      <c r="O1080" s="5" t="str">
        <f t="shared" si="137"/>
        <v/>
      </c>
      <c r="Q1080" s="5" t="str">
        <f t="shared" si="140"/>
        <v/>
      </c>
      <c r="S1080" s="5" t="str">
        <f t="shared" si="138"/>
        <v/>
      </c>
      <c r="U1080" s="64" t="str">
        <f>IF($D1080="","", IF(COUNTIF('Intro &amp; Setup'!$AW$49:$AW$88, $D1080)&gt;0, "BH", TEXT($D1080, "ddd")))</f>
        <v/>
      </c>
      <c r="V1080" s="65" t="str">
        <f>IF($G1080="", "", IF(COUNTIF('Intro &amp; Setup'!$AW$49:$AW$88, $G1080)&gt;0, "BH", TEXT($G1080, "ddd")))</f>
        <v/>
      </c>
      <c r="W1080" s="64" t="str">
        <f t="shared" si="141"/>
        <v/>
      </c>
      <c r="X1080" s="65" t="str">
        <f t="shared" si="142"/>
        <v/>
      </c>
      <c r="Y1080" s="64" t="str">
        <f>IF(F1080="", "", IF(OR(F1080&lt;'Intro &amp; Setup'!$Z$20, F1080&gt;'Intro &amp; Setup'!$Z$22), "X", ""))</f>
        <v/>
      </c>
      <c r="Z1080" s="65" t="str">
        <f>IF(G1080="", "", IF(OR(G1080&lt;'Intro &amp; Setup'!$Z$20, G1080&gt;'Intro &amp; Setup'!$Z$22), "X", ""))</f>
        <v/>
      </c>
      <c r="AB1080" s="58" t="str">
        <f t="shared" si="143"/>
        <v/>
      </c>
      <c r="AC1080" s="59" t="str">
        <f t="shared" si="144"/>
        <v/>
      </c>
      <c r="AE1080" s="5" t="str">
        <f>IF(OR($AB1080="", $AC1080=""), "", IF($H1080=$M$3, "", IF(OR(AE$7&lt;$AB1080, $AC1080&lt;AE$6),"", MAX(AE$10:AE1079)+1)))</f>
        <v/>
      </c>
      <c r="AF1080" s="5" t="str">
        <f>IF(OR($AB1080="", $AC1080=""), "", IF($H1080=$M$3, "", IF(OR(AF$7&lt;$AB1080, $AC1080&lt;AF$6),"", MAX(AF$10:AF1079)+1)))</f>
        <v/>
      </c>
      <c r="AG1080" s="5" t="str">
        <f>IF(OR($AB1080="", $AC1080=""), "", IF($H1080=$M$3, "", IF(OR(AG$7&lt;$AB1080, $AC1080&lt;AG$6),"", MAX(AG$10:AG1079)+1)))</f>
        <v/>
      </c>
      <c r="AH1080" s="5" t="str">
        <f>IF(OR($AB1080="", $AC1080=""), "", IF($H1080=$M$3, "", IF(OR(AH$7&lt;$AB1080, $AC1080&lt;AH$6),"", MAX(AH$10:AH1079)+1)))</f>
        <v/>
      </c>
      <c r="AI1080" s="5" t="str">
        <f>IF(OR($AB1080="", $AC1080=""), "", IF($H1080=$M$3, "", IF(OR(AI$7&lt;$AB1080, $AC1080&lt;AI$6),"", MAX(AI$10:AI1079)+1)))</f>
        <v/>
      </c>
      <c r="AJ1080" s="5" t="str">
        <f>IF(OR($AB1080="", $AC1080=""), "", IF($H1080=$M$3, "", IF(OR(AJ$7&lt;$AB1080, $AC1080&lt;AJ$6),"", MAX(AJ$10:AJ1079)+1)))</f>
        <v/>
      </c>
      <c r="AK1080" s="5" t="str">
        <f>IF(OR($AB1080="", $AC1080=""), "", IF($H1080=$M$3, "", IF(OR(AK$7&lt;$AB1080, $AC1080&lt;AK$6),"", MAX(AK$10:AK1079)+1)))</f>
        <v/>
      </c>
      <c r="AL1080" s="5" t="str">
        <f>IF(OR($AB1080="", $AC1080=""), "", IF($H1080=$M$3, "", IF(OR(AL$7&lt;$AB1080, $AC1080&lt;AL$6),"", MAX(AL$10:AL1079)+1)))</f>
        <v/>
      </c>
      <c r="AM1080" s="5" t="str">
        <f>IF(OR($AB1080="", $AC1080=""), "", IF($H1080=$M$3, "", IF(OR(AM$7&lt;$AB1080, $AC1080&lt;AM$6),"", MAX(AM$10:AM1079)+1)))</f>
        <v/>
      </c>
      <c r="AN1080" s="5" t="str">
        <f>IF(OR($AB1080="", $AC1080=""), "", IF($H1080=$M$3, "", IF(OR(AN$7&lt;$AB1080, $AC1080&lt;AN$6),"", MAX(AN$10:AN1079)+1)))</f>
        <v/>
      </c>
      <c r="AO1080" s="5" t="str">
        <f>IF(OR($AB1080="", $AC1080=""), "", IF($H1080=$M$3, "", IF(OR(AO$7&lt;$AB1080, $AC1080&lt;AO$6),"", MAX(AO$10:AO1079)+1)))</f>
        <v/>
      </c>
      <c r="AP1080" s="5" t="str">
        <f>IF(OR($AB1080="", $AC1080=""), "", IF($H1080=$M$3, "", IF(OR(AP$7&lt;$AB1080, $AC1080&lt;AP$6),"", MAX(AP$10:AP1079)+1)))</f>
        <v/>
      </c>
      <c r="AQ1080" s="5" t="str">
        <f>IF(OR($AB1080="", $AC1080=""), "", IF($H1080=$M$3, "", IF(OR(AQ$7&lt;$AB1080, $AC1080&lt;AQ$6),"", MAX(AQ$10:AQ1079)+1)))</f>
        <v/>
      </c>
      <c r="AR1080" s="5" t="str">
        <f>IF(OR($AB1080="", $AC1080=""), "", IF($H1080=$M$3, "", IF(OR(AR$7&lt;$AB1080, $AC1080&lt;AR$6),"", MAX(AR$10:AR1079)+1)))</f>
        <v/>
      </c>
      <c r="AS1080" s="5" t="str">
        <f>IF(OR($AB1080="", $AC1080=""), "", IF($H1080=$M$3, "", IF(OR(AS$7&lt;$AB1080, $AC1080&lt;AS$6),"", MAX(AS$10:AS1079)+1)))</f>
        <v/>
      </c>
      <c r="AT1080" s="5" t="str">
        <f>IF(OR($AB1080="", $AC1080=""), "", IF($H1080=$M$3, "", IF(OR(AT$7&lt;$AB1080, $AC1080&lt;AT$6),"", MAX(AT$10:AT1079)+1)))</f>
        <v/>
      </c>
      <c r="AU1080" s="5" t="str">
        <f>IF(OR($AB1080="", $AC1080=""), "", IF($H1080=$M$3, "", IF(OR(AU$7&lt;$AB1080, $AC1080&lt;AU$6),"", MAX(AU$10:AU1079)+1)))</f>
        <v/>
      </c>
      <c r="AV1080" s="5" t="str">
        <f>IF(OR($AB1080="", $AC1080=""), "", IF($H1080=$M$3, "", IF(OR(AV$7&lt;$AB1080, $AC1080&lt;AV$6),"", MAX(AV$10:AV1079)+1)))</f>
        <v/>
      </c>
      <c r="AW1080" s="5" t="str">
        <f>IF(OR($AB1080="", $AC1080=""), "", IF($H1080=$M$3, "", IF(OR(AW$7&lt;$AB1080, $AC1080&lt;AW$6),"", MAX(AW$10:AW1079)+1)))</f>
        <v/>
      </c>
      <c r="AX1080" s="5" t="str">
        <f>IF(OR($AB1080="", $AC1080=""), "", IF($H1080=$M$3, "", IF(OR(AX$7&lt;$AB1080, $AC1080&lt;AX$6),"", MAX(AX$10:AX1079)+1)))</f>
        <v/>
      </c>
      <c r="AY1080" s="5" t="str">
        <f>IF(OR($AB1080="", $AC1080=""), "", IF($H1080=$M$3, "", IF(OR(AY$7&lt;$AB1080, $AC1080&lt;AY$6),"", MAX(AY$10:AY1079)+1)))</f>
        <v/>
      </c>
      <c r="AZ1080" s="5" t="str">
        <f>IF(OR($AB1080="", $AC1080=""), "", IF($H1080=$M$3, "", IF(OR(AZ$7&lt;$AB1080, $AC1080&lt;AZ$6),"", MAX(AZ$10:AZ1079)+1)))</f>
        <v/>
      </c>
      <c r="BA1080" s="5" t="str">
        <f>IF(OR($AB1080="", $AC1080=""), "", IF($H1080=$M$3, "", IF(OR(BA$7&lt;$AB1080, $AC1080&lt;BA$6),"", MAX(BA$10:BA1079)+1)))</f>
        <v/>
      </c>
      <c r="BB1080" s="5" t="str">
        <f>IF(OR($AB1080="", $AC1080=""), "", IF($H1080=$M$3, "", IF(OR(BB$7&lt;$AB1080, $AC1080&lt;BB$6),"", MAX(BB$10:BB1079)+1)))</f>
        <v/>
      </c>
      <c r="BC1080" s="5" t="str">
        <f>IF(OR($AB1080="", $AC1080=""), "", IF($H1080=$M$3, "", IF(OR(BC$7&lt;$AB1080, $AC1080&lt;BC$6),"", MAX(BC$10:BC1079)+1)))</f>
        <v/>
      </c>
      <c r="BD1080" s="5" t="str">
        <f>IF(OR($AB1080="", $AC1080=""), "", IF($H1080=$M$3, "", IF(OR(BD$7&lt;$AB1080, $AC1080&lt;BD$6),"", MAX(BD$10:BD1079)+1)))</f>
        <v/>
      </c>
      <c r="BE1080" s="5" t="str">
        <f>IF(OR($AB1080="", $AC1080=""), "", IF($H1080=$M$3, "", IF(OR(BE$7&lt;$AB1080, $AC1080&lt;BE$6),"", MAX(BE$10:BE1079)+1)))</f>
        <v/>
      </c>
      <c r="BF1080" s="5" t="str">
        <f>IF(OR($AB1080="", $AC1080=""), "", IF($H1080=$M$3, "", IF(OR(BF$7&lt;$AB1080, $AC1080&lt;BF$6),"", MAX(BF$10:BF1079)+1)))</f>
        <v/>
      </c>
      <c r="BG1080" s="5" t="str">
        <f>IF(OR($AB1080="", $AC1080=""), "", IF($H1080=$M$3, "", IF(OR(BG$7&lt;$AB1080, $AC1080&lt;BG$6),"", MAX(BG$10:BG1079)+1)))</f>
        <v/>
      </c>
      <c r="BH1080" s="5" t="str">
        <f>IF(OR($AB1080="", $AC1080=""), "", IF($H1080=$M$3, "", IF(OR(BH$7&lt;$AB1080, $AC1080&lt;BH$6),"", MAX(BH$10:BH1079)+1)))</f>
        <v/>
      </c>
      <c r="BI1080" s="5" t="str">
        <f>IF(OR($AB1080="", $AC1080=""), "", IF($H1080=$M$3, "", IF(OR(BI$7&lt;$AB1080, $AC1080&lt;BI$6),"", MAX(BI$10:BI1079)+1)))</f>
        <v/>
      </c>
      <c r="BK1080" s="5" t="str" cm="1">
        <f t="array" aca="1" ref="BK1080" ca="1">IFERROR(INDEX($AE1080:$BI1080, $BJ1080, MATCH($BK$9, $AE$9:$BI$9, 0)), "")</f>
        <v/>
      </c>
    </row>
    <row r="1081" spans="1:63" x14ac:dyDescent="0.25">
      <c r="A1081" s="2"/>
      <c r="B1081" s="254"/>
      <c r="C1081" s="255"/>
      <c r="D1081" s="256"/>
      <c r="E1081" s="257"/>
      <c r="F1081" s="257"/>
      <c r="G1081" s="258"/>
      <c r="H1081" s="259"/>
      <c r="I1081" s="16"/>
      <c r="J1081" s="5" t="str">
        <f t="shared" si="139"/>
        <v/>
      </c>
      <c r="K1081" s="2"/>
      <c r="O1081" s="5" t="str">
        <f t="shared" si="137"/>
        <v/>
      </c>
      <c r="Q1081" s="5" t="str">
        <f t="shared" si="140"/>
        <v/>
      </c>
      <c r="S1081" s="5" t="str">
        <f t="shared" si="138"/>
        <v/>
      </c>
      <c r="U1081" s="64" t="str">
        <f>IF($D1081="","", IF(COUNTIF('Intro &amp; Setup'!$AW$49:$AW$88, $D1081)&gt;0, "BH", TEXT($D1081, "ddd")))</f>
        <v/>
      </c>
      <c r="V1081" s="65" t="str">
        <f>IF($G1081="", "", IF(COUNTIF('Intro &amp; Setup'!$AW$49:$AW$88, $G1081)&gt;0, "BH", TEXT($G1081, "ddd")))</f>
        <v/>
      </c>
      <c r="W1081" s="64" t="str">
        <f t="shared" si="141"/>
        <v/>
      </c>
      <c r="X1081" s="65" t="str">
        <f t="shared" si="142"/>
        <v/>
      </c>
      <c r="Y1081" s="64" t="str">
        <f>IF(F1081="", "", IF(OR(F1081&lt;'Intro &amp; Setup'!$Z$20, F1081&gt;'Intro &amp; Setup'!$Z$22), "X", ""))</f>
        <v/>
      </c>
      <c r="Z1081" s="65" t="str">
        <f>IF(G1081="", "", IF(OR(G1081&lt;'Intro &amp; Setup'!$Z$20, G1081&gt;'Intro &amp; Setup'!$Z$22), "X", ""))</f>
        <v/>
      </c>
      <c r="AB1081" s="58" t="str">
        <f t="shared" si="143"/>
        <v/>
      </c>
      <c r="AC1081" s="59" t="str">
        <f t="shared" si="144"/>
        <v/>
      </c>
      <c r="AE1081" s="5" t="str">
        <f>IF(OR($AB1081="", $AC1081=""), "", IF($H1081=$M$3, "", IF(OR(AE$7&lt;$AB1081, $AC1081&lt;AE$6),"", MAX(AE$10:AE1080)+1)))</f>
        <v/>
      </c>
      <c r="AF1081" s="5" t="str">
        <f>IF(OR($AB1081="", $AC1081=""), "", IF($H1081=$M$3, "", IF(OR(AF$7&lt;$AB1081, $AC1081&lt;AF$6),"", MAX(AF$10:AF1080)+1)))</f>
        <v/>
      </c>
      <c r="AG1081" s="5" t="str">
        <f>IF(OR($AB1081="", $AC1081=""), "", IF($H1081=$M$3, "", IF(OR(AG$7&lt;$AB1081, $AC1081&lt;AG$6),"", MAX(AG$10:AG1080)+1)))</f>
        <v/>
      </c>
      <c r="AH1081" s="5" t="str">
        <f>IF(OR($AB1081="", $AC1081=""), "", IF($H1081=$M$3, "", IF(OR(AH$7&lt;$AB1081, $AC1081&lt;AH$6),"", MAX(AH$10:AH1080)+1)))</f>
        <v/>
      </c>
      <c r="AI1081" s="5" t="str">
        <f>IF(OR($AB1081="", $AC1081=""), "", IF($H1081=$M$3, "", IF(OR(AI$7&lt;$AB1081, $AC1081&lt;AI$6),"", MAX(AI$10:AI1080)+1)))</f>
        <v/>
      </c>
      <c r="AJ1081" s="5" t="str">
        <f>IF(OR($AB1081="", $AC1081=""), "", IF($H1081=$M$3, "", IF(OR(AJ$7&lt;$AB1081, $AC1081&lt;AJ$6),"", MAX(AJ$10:AJ1080)+1)))</f>
        <v/>
      </c>
      <c r="AK1081" s="5" t="str">
        <f>IF(OR($AB1081="", $AC1081=""), "", IF($H1081=$M$3, "", IF(OR(AK$7&lt;$AB1081, $AC1081&lt;AK$6),"", MAX(AK$10:AK1080)+1)))</f>
        <v/>
      </c>
      <c r="AL1081" s="5" t="str">
        <f>IF(OR($AB1081="", $AC1081=""), "", IF($H1081=$M$3, "", IF(OR(AL$7&lt;$AB1081, $AC1081&lt;AL$6),"", MAX(AL$10:AL1080)+1)))</f>
        <v/>
      </c>
      <c r="AM1081" s="5" t="str">
        <f>IF(OR($AB1081="", $AC1081=""), "", IF($H1081=$M$3, "", IF(OR(AM$7&lt;$AB1081, $AC1081&lt;AM$6),"", MAX(AM$10:AM1080)+1)))</f>
        <v/>
      </c>
      <c r="AN1081" s="5" t="str">
        <f>IF(OR($AB1081="", $AC1081=""), "", IF($H1081=$M$3, "", IF(OR(AN$7&lt;$AB1081, $AC1081&lt;AN$6),"", MAX(AN$10:AN1080)+1)))</f>
        <v/>
      </c>
      <c r="AO1081" s="5" t="str">
        <f>IF(OR($AB1081="", $AC1081=""), "", IF($H1081=$M$3, "", IF(OR(AO$7&lt;$AB1081, $AC1081&lt;AO$6),"", MAX(AO$10:AO1080)+1)))</f>
        <v/>
      </c>
      <c r="AP1081" s="5" t="str">
        <f>IF(OR($AB1081="", $AC1081=""), "", IF($H1081=$M$3, "", IF(OR(AP$7&lt;$AB1081, $AC1081&lt;AP$6),"", MAX(AP$10:AP1080)+1)))</f>
        <v/>
      </c>
      <c r="AQ1081" s="5" t="str">
        <f>IF(OR($AB1081="", $AC1081=""), "", IF($H1081=$M$3, "", IF(OR(AQ$7&lt;$AB1081, $AC1081&lt;AQ$6),"", MAX(AQ$10:AQ1080)+1)))</f>
        <v/>
      </c>
      <c r="AR1081" s="5" t="str">
        <f>IF(OR($AB1081="", $AC1081=""), "", IF($H1081=$M$3, "", IF(OR(AR$7&lt;$AB1081, $AC1081&lt;AR$6),"", MAX(AR$10:AR1080)+1)))</f>
        <v/>
      </c>
      <c r="AS1081" s="5" t="str">
        <f>IF(OR($AB1081="", $AC1081=""), "", IF($H1081=$M$3, "", IF(OR(AS$7&lt;$AB1081, $AC1081&lt;AS$6),"", MAX(AS$10:AS1080)+1)))</f>
        <v/>
      </c>
      <c r="AT1081" s="5" t="str">
        <f>IF(OR($AB1081="", $AC1081=""), "", IF($H1081=$M$3, "", IF(OR(AT$7&lt;$AB1081, $AC1081&lt;AT$6),"", MAX(AT$10:AT1080)+1)))</f>
        <v/>
      </c>
      <c r="AU1081" s="5" t="str">
        <f>IF(OR($AB1081="", $AC1081=""), "", IF($H1081=$M$3, "", IF(OR(AU$7&lt;$AB1081, $AC1081&lt;AU$6),"", MAX(AU$10:AU1080)+1)))</f>
        <v/>
      </c>
      <c r="AV1081" s="5" t="str">
        <f>IF(OR($AB1081="", $AC1081=""), "", IF($H1081=$M$3, "", IF(OR(AV$7&lt;$AB1081, $AC1081&lt;AV$6),"", MAX(AV$10:AV1080)+1)))</f>
        <v/>
      </c>
      <c r="AW1081" s="5" t="str">
        <f>IF(OR($AB1081="", $AC1081=""), "", IF($H1081=$M$3, "", IF(OR(AW$7&lt;$AB1081, $AC1081&lt;AW$6),"", MAX(AW$10:AW1080)+1)))</f>
        <v/>
      </c>
      <c r="AX1081" s="5" t="str">
        <f>IF(OR($AB1081="", $AC1081=""), "", IF($H1081=$M$3, "", IF(OR(AX$7&lt;$AB1081, $AC1081&lt;AX$6),"", MAX(AX$10:AX1080)+1)))</f>
        <v/>
      </c>
      <c r="AY1081" s="5" t="str">
        <f>IF(OR($AB1081="", $AC1081=""), "", IF($H1081=$M$3, "", IF(OR(AY$7&lt;$AB1081, $AC1081&lt;AY$6),"", MAX(AY$10:AY1080)+1)))</f>
        <v/>
      </c>
      <c r="AZ1081" s="5" t="str">
        <f>IF(OR($AB1081="", $AC1081=""), "", IF($H1081=$M$3, "", IF(OR(AZ$7&lt;$AB1081, $AC1081&lt;AZ$6),"", MAX(AZ$10:AZ1080)+1)))</f>
        <v/>
      </c>
      <c r="BA1081" s="5" t="str">
        <f>IF(OR($AB1081="", $AC1081=""), "", IF($H1081=$M$3, "", IF(OR(BA$7&lt;$AB1081, $AC1081&lt;BA$6),"", MAX(BA$10:BA1080)+1)))</f>
        <v/>
      </c>
      <c r="BB1081" s="5" t="str">
        <f>IF(OR($AB1081="", $AC1081=""), "", IF($H1081=$M$3, "", IF(OR(BB$7&lt;$AB1081, $AC1081&lt;BB$6),"", MAX(BB$10:BB1080)+1)))</f>
        <v/>
      </c>
      <c r="BC1081" s="5" t="str">
        <f>IF(OR($AB1081="", $AC1081=""), "", IF($H1081=$M$3, "", IF(OR(BC$7&lt;$AB1081, $AC1081&lt;BC$6),"", MAX(BC$10:BC1080)+1)))</f>
        <v/>
      </c>
      <c r="BD1081" s="5" t="str">
        <f>IF(OR($AB1081="", $AC1081=""), "", IF($H1081=$M$3, "", IF(OR(BD$7&lt;$AB1081, $AC1081&lt;BD$6),"", MAX(BD$10:BD1080)+1)))</f>
        <v/>
      </c>
      <c r="BE1081" s="5" t="str">
        <f>IF(OR($AB1081="", $AC1081=""), "", IF($H1081=$M$3, "", IF(OR(BE$7&lt;$AB1081, $AC1081&lt;BE$6),"", MAX(BE$10:BE1080)+1)))</f>
        <v/>
      </c>
      <c r="BF1081" s="5" t="str">
        <f>IF(OR($AB1081="", $AC1081=""), "", IF($H1081=$M$3, "", IF(OR(BF$7&lt;$AB1081, $AC1081&lt;BF$6),"", MAX(BF$10:BF1080)+1)))</f>
        <v/>
      </c>
      <c r="BG1081" s="5" t="str">
        <f>IF(OR($AB1081="", $AC1081=""), "", IF($H1081=$M$3, "", IF(OR(BG$7&lt;$AB1081, $AC1081&lt;BG$6),"", MAX(BG$10:BG1080)+1)))</f>
        <v/>
      </c>
      <c r="BH1081" s="5" t="str">
        <f>IF(OR($AB1081="", $AC1081=""), "", IF($H1081=$M$3, "", IF(OR(BH$7&lt;$AB1081, $AC1081&lt;BH$6),"", MAX(BH$10:BH1080)+1)))</f>
        <v/>
      </c>
      <c r="BI1081" s="5" t="str">
        <f>IF(OR($AB1081="", $AC1081=""), "", IF($H1081=$M$3, "", IF(OR(BI$7&lt;$AB1081, $AC1081&lt;BI$6),"", MAX(BI$10:BI1080)+1)))</f>
        <v/>
      </c>
      <c r="BK1081" s="5" t="str" cm="1">
        <f t="array" aca="1" ref="BK1081" ca="1">IFERROR(INDEX($AE1081:$BI1081, $BJ1081, MATCH($BK$9, $AE$9:$BI$9, 0)), "")</f>
        <v/>
      </c>
    </row>
    <row r="1082" spans="1:63" x14ac:dyDescent="0.25">
      <c r="A1082" s="2"/>
      <c r="B1082" s="254"/>
      <c r="C1082" s="255"/>
      <c r="D1082" s="256"/>
      <c r="E1082" s="257"/>
      <c r="F1082" s="257"/>
      <c r="G1082" s="258"/>
      <c r="H1082" s="259"/>
      <c r="I1082" s="16"/>
      <c r="J1082" s="5" t="str">
        <f t="shared" si="139"/>
        <v/>
      </c>
      <c r="K1082" s="2"/>
      <c r="O1082" s="5" t="str">
        <f t="shared" si="137"/>
        <v/>
      </c>
      <c r="Q1082" s="5" t="str">
        <f t="shared" si="140"/>
        <v/>
      </c>
      <c r="S1082" s="5" t="str">
        <f t="shared" si="138"/>
        <v/>
      </c>
      <c r="U1082" s="64" t="str">
        <f>IF($D1082="","", IF(COUNTIF('Intro &amp; Setup'!$AW$49:$AW$88, $D1082)&gt;0, "BH", TEXT($D1082, "ddd")))</f>
        <v/>
      </c>
      <c r="V1082" s="65" t="str">
        <f>IF($G1082="", "", IF(COUNTIF('Intro &amp; Setup'!$AW$49:$AW$88, $G1082)&gt;0, "BH", TEXT($G1082, "ddd")))</f>
        <v/>
      </c>
      <c r="W1082" s="64" t="str">
        <f t="shared" si="141"/>
        <v/>
      </c>
      <c r="X1082" s="65" t="str">
        <f t="shared" si="142"/>
        <v/>
      </c>
      <c r="Y1082" s="64" t="str">
        <f>IF(F1082="", "", IF(OR(F1082&lt;'Intro &amp; Setup'!$Z$20, F1082&gt;'Intro &amp; Setup'!$Z$22), "X", ""))</f>
        <v/>
      </c>
      <c r="Z1082" s="65" t="str">
        <f>IF(G1082="", "", IF(OR(G1082&lt;'Intro &amp; Setup'!$Z$20, G1082&gt;'Intro &amp; Setup'!$Z$22), "X", ""))</f>
        <v/>
      </c>
      <c r="AB1082" s="58" t="str">
        <f t="shared" si="143"/>
        <v/>
      </c>
      <c r="AC1082" s="59" t="str">
        <f t="shared" si="144"/>
        <v/>
      </c>
      <c r="AE1082" s="5" t="str">
        <f>IF(OR($AB1082="", $AC1082=""), "", IF($H1082=$M$3, "", IF(OR(AE$7&lt;$AB1082, $AC1082&lt;AE$6),"", MAX(AE$10:AE1081)+1)))</f>
        <v/>
      </c>
      <c r="AF1082" s="5" t="str">
        <f>IF(OR($AB1082="", $AC1082=""), "", IF($H1082=$M$3, "", IF(OR(AF$7&lt;$AB1082, $AC1082&lt;AF$6),"", MAX(AF$10:AF1081)+1)))</f>
        <v/>
      </c>
      <c r="AG1082" s="5" t="str">
        <f>IF(OR($AB1082="", $AC1082=""), "", IF($H1082=$M$3, "", IF(OR(AG$7&lt;$AB1082, $AC1082&lt;AG$6),"", MAX(AG$10:AG1081)+1)))</f>
        <v/>
      </c>
      <c r="AH1082" s="5" t="str">
        <f>IF(OR($AB1082="", $AC1082=""), "", IF($H1082=$M$3, "", IF(OR(AH$7&lt;$AB1082, $AC1082&lt;AH$6),"", MAX(AH$10:AH1081)+1)))</f>
        <v/>
      </c>
      <c r="AI1082" s="5" t="str">
        <f>IF(OR($AB1082="", $AC1082=""), "", IF($H1082=$M$3, "", IF(OR(AI$7&lt;$AB1082, $AC1082&lt;AI$6),"", MAX(AI$10:AI1081)+1)))</f>
        <v/>
      </c>
      <c r="AJ1082" s="5" t="str">
        <f>IF(OR($AB1082="", $AC1082=""), "", IF($H1082=$M$3, "", IF(OR(AJ$7&lt;$AB1082, $AC1082&lt;AJ$6),"", MAX(AJ$10:AJ1081)+1)))</f>
        <v/>
      </c>
      <c r="AK1082" s="5" t="str">
        <f>IF(OR($AB1082="", $AC1082=""), "", IF($H1082=$M$3, "", IF(OR(AK$7&lt;$AB1082, $AC1082&lt;AK$6),"", MAX(AK$10:AK1081)+1)))</f>
        <v/>
      </c>
      <c r="AL1082" s="5" t="str">
        <f>IF(OR($AB1082="", $AC1082=""), "", IF($H1082=$M$3, "", IF(OR(AL$7&lt;$AB1082, $AC1082&lt;AL$6),"", MAX(AL$10:AL1081)+1)))</f>
        <v/>
      </c>
      <c r="AM1082" s="5" t="str">
        <f>IF(OR($AB1082="", $AC1082=""), "", IF($H1082=$M$3, "", IF(OR(AM$7&lt;$AB1082, $AC1082&lt;AM$6),"", MAX(AM$10:AM1081)+1)))</f>
        <v/>
      </c>
      <c r="AN1082" s="5" t="str">
        <f>IF(OR($AB1082="", $AC1082=""), "", IF($H1082=$M$3, "", IF(OR(AN$7&lt;$AB1082, $AC1082&lt;AN$6),"", MAX(AN$10:AN1081)+1)))</f>
        <v/>
      </c>
      <c r="AO1082" s="5" t="str">
        <f>IF(OR($AB1082="", $AC1082=""), "", IF($H1082=$M$3, "", IF(OR(AO$7&lt;$AB1082, $AC1082&lt;AO$6),"", MAX(AO$10:AO1081)+1)))</f>
        <v/>
      </c>
      <c r="AP1082" s="5" t="str">
        <f>IF(OR($AB1082="", $AC1082=""), "", IF($H1082=$M$3, "", IF(OR(AP$7&lt;$AB1082, $AC1082&lt;AP$6),"", MAX(AP$10:AP1081)+1)))</f>
        <v/>
      </c>
      <c r="AQ1082" s="5" t="str">
        <f>IF(OR($AB1082="", $AC1082=""), "", IF($H1082=$M$3, "", IF(OR(AQ$7&lt;$AB1082, $AC1082&lt;AQ$6),"", MAX(AQ$10:AQ1081)+1)))</f>
        <v/>
      </c>
      <c r="AR1082" s="5" t="str">
        <f>IF(OR($AB1082="", $AC1082=""), "", IF($H1082=$M$3, "", IF(OR(AR$7&lt;$AB1082, $AC1082&lt;AR$6),"", MAX(AR$10:AR1081)+1)))</f>
        <v/>
      </c>
      <c r="AS1082" s="5" t="str">
        <f>IF(OR($AB1082="", $AC1082=""), "", IF($H1082=$M$3, "", IF(OR(AS$7&lt;$AB1082, $AC1082&lt;AS$6),"", MAX(AS$10:AS1081)+1)))</f>
        <v/>
      </c>
      <c r="AT1082" s="5" t="str">
        <f>IF(OR($AB1082="", $AC1082=""), "", IF($H1082=$M$3, "", IF(OR(AT$7&lt;$AB1082, $AC1082&lt;AT$6),"", MAX(AT$10:AT1081)+1)))</f>
        <v/>
      </c>
      <c r="AU1082" s="5" t="str">
        <f>IF(OR($AB1082="", $AC1082=""), "", IF($H1082=$M$3, "", IF(OR(AU$7&lt;$AB1082, $AC1082&lt;AU$6),"", MAX(AU$10:AU1081)+1)))</f>
        <v/>
      </c>
      <c r="AV1082" s="5" t="str">
        <f>IF(OR($AB1082="", $AC1082=""), "", IF($H1082=$M$3, "", IF(OR(AV$7&lt;$AB1082, $AC1082&lt;AV$6),"", MAX(AV$10:AV1081)+1)))</f>
        <v/>
      </c>
      <c r="AW1082" s="5" t="str">
        <f>IF(OR($AB1082="", $AC1082=""), "", IF($H1082=$M$3, "", IF(OR(AW$7&lt;$AB1082, $AC1082&lt;AW$6),"", MAX(AW$10:AW1081)+1)))</f>
        <v/>
      </c>
      <c r="AX1082" s="5" t="str">
        <f>IF(OR($AB1082="", $AC1082=""), "", IF($H1082=$M$3, "", IF(OR(AX$7&lt;$AB1082, $AC1082&lt;AX$6),"", MAX(AX$10:AX1081)+1)))</f>
        <v/>
      </c>
      <c r="AY1082" s="5" t="str">
        <f>IF(OR($AB1082="", $AC1082=""), "", IF($H1082=$M$3, "", IF(OR(AY$7&lt;$AB1082, $AC1082&lt;AY$6),"", MAX(AY$10:AY1081)+1)))</f>
        <v/>
      </c>
      <c r="AZ1082" s="5" t="str">
        <f>IF(OR($AB1082="", $AC1082=""), "", IF($H1082=$M$3, "", IF(OR(AZ$7&lt;$AB1082, $AC1082&lt;AZ$6),"", MAX(AZ$10:AZ1081)+1)))</f>
        <v/>
      </c>
      <c r="BA1082" s="5" t="str">
        <f>IF(OR($AB1082="", $AC1082=""), "", IF($H1082=$M$3, "", IF(OR(BA$7&lt;$AB1082, $AC1082&lt;BA$6),"", MAX(BA$10:BA1081)+1)))</f>
        <v/>
      </c>
      <c r="BB1082" s="5" t="str">
        <f>IF(OR($AB1082="", $AC1082=""), "", IF($H1082=$M$3, "", IF(OR(BB$7&lt;$AB1082, $AC1082&lt;BB$6),"", MAX(BB$10:BB1081)+1)))</f>
        <v/>
      </c>
      <c r="BC1082" s="5" t="str">
        <f>IF(OR($AB1082="", $AC1082=""), "", IF($H1082=$M$3, "", IF(OR(BC$7&lt;$AB1082, $AC1082&lt;BC$6),"", MAX(BC$10:BC1081)+1)))</f>
        <v/>
      </c>
      <c r="BD1082" s="5" t="str">
        <f>IF(OR($AB1082="", $AC1082=""), "", IF($H1082=$M$3, "", IF(OR(BD$7&lt;$AB1082, $AC1082&lt;BD$6),"", MAX(BD$10:BD1081)+1)))</f>
        <v/>
      </c>
      <c r="BE1082" s="5" t="str">
        <f>IF(OR($AB1082="", $AC1082=""), "", IF($H1082=$M$3, "", IF(OR(BE$7&lt;$AB1082, $AC1082&lt;BE$6),"", MAX(BE$10:BE1081)+1)))</f>
        <v/>
      </c>
      <c r="BF1082" s="5" t="str">
        <f>IF(OR($AB1082="", $AC1082=""), "", IF($H1082=$M$3, "", IF(OR(BF$7&lt;$AB1082, $AC1082&lt;BF$6),"", MAX(BF$10:BF1081)+1)))</f>
        <v/>
      </c>
      <c r="BG1082" s="5" t="str">
        <f>IF(OR($AB1082="", $AC1082=""), "", IF($H1082=$M$3, "", IF(OR(BG$7&lt;$AB1082, $AC1082&lt;BG$6),"", MAX(BG$10:BG1081)+1)))</f>
        <v/>
      </c>
      <c r="BH1082" s="5" t="str">
        <f>IF(OR($AB1082="", $AC1082=""), "", IF($H1082=$M$3, "", IF(OR(BH$7&lt;$AB1082, $AC1082&lt;BH$6),"", MAX(BH$10:BH1081)+1)))</f>
        <v/>
      </c>
      <c r="BI1082" s="5" t="str">
        <f>IF(OR($AB1082="", $AC1082=""), "", IF($H1082=$M$3, "", IF(OR(BI$7&lt;$AB1082, $AC1082&lt;BI$6),"", MAX(BI$10:BI1081)+1)))</f>
        <v/>
      </c>
      <c r="BK1082" s="5" t="str" cm="1">
        <f t="array" aca="1" ref="BK1082" ca="1">IFERROR(INDEX($AE1082:$BI1082, $BJ1082, MATCH($BK$9, $AE$9:$BI$9, 0)), "")</f>
        <v/>
      </c>
    </row>
    <row r="1083" spans="1:63" x14ac:dyDescent="0.25">
      <c r="A1083" s="2"/>
      <c r="B1083" s="254"/>
      <c r="C1083" s="255"/>
      <c r="D1083" s="256"/>
      <c r="E1083" s="257"/>
      <c r="F1083" s="257"/>
      <c r="G1083" s="258"/>
      <c r="H1083" s="259"/>
      <c r="I1083" s="16"/>
      <c r="J1083" s="5" t="str">
        <f t="shared" si="139"/>
        <v/>
      </c>
      <c r="K1083" s="2"/>
      <c r="O1083" s="5" t="str">
        <f t="shared" si="137"/>
        <v/>
      </c>
      <c r="Q1083" s="5" t="str">
        <f t="shared" si="140"/>
        <v/>
      </c>
      <c r="S1083" s="5" t="str">
        <f t="shared" si="138"/>
        <v/>
      </c>
      <c r="U1083" s="64" t="str">
        <f>IF($D1083="","", IF(COUNTIF('Intro &amp; Setup'!$AW$49:$AW$88, $D1083)&gt;0, "BH", TEXT($D1083, "ddd")))</f>
        <v/>
      </c>
      <c r="V1083" s="65" t="str">
        <f>IF($G1083="", "", IF(COUNTIF('Intro &amp; Setup'!$AW$49:$AW$88, $G1083)&gt;0, "BH", TEXT($G1083, "ddd")))</f>
        <v/>
      </c>
      <c r="W1083" s="64" t="str">
        <f t="shared" si="141"/>
        <v/>
      </c>
      <c r="X1083" s="65" t="str">
        <f t="shared" si="142"/>
        <v/>
      </c>
      <c r="Y1083" s="64" t="str">
        <f>IF(F1083="", "", IF(OR(F1083&lt;'Intro &amp; Setup'!$Z$20, F1083&gt;'Intro &amp; Setup'!$Z$22), "X", ""))</f>
        <v/>
      </c>
      <c r="Z1083" s="65" t="str">
        <f>IF(G1083="", "", IF(OR(G1083&lt;'Intro &amp; Setup'!$Z$20, G1083&gt;'Intro &amp; Setup'!$Z$22), "X", ""))</f>
        <v/>
      </c>
      <c r="AB1083" s="58" t="str">
        <f t="shared" si="143"/>
        <v/>
      </c>
      <c r="AC1083" s="59" t="str">
        <f t="shared" si="144"/>
        <v/>
      </c>
      <c r="AE1083" s="5" t="str">
        <f>IF(OR($AB1083="", $AC1083=""), "", IF($H1083=$M$3, "", IF(OR(AE$7&lt;$AB1083, $AC1083&lt;AE$6),"", MAX(AE$10:AE1082)+1)))</f>
        <v/>
      </c>
      <c r="AF1083" s="5" t="str">
        <f>IF(OR($AB1083="", $AC1083=""), "", IF($H1083=$M$3, "", IF(OR(AF$7&lt;$AB1083, $AC1083&lt;AF$6),"", MAX(AF$10:AF1082)+1)))</f>
        <v/>
      </c>
      <c r="AG1083" s="5" t="str">
        <f>IF(OR($AB1083="", $AC1083=""), "", IF($H1083=$M$3, "", IF(OR(AG$7&lt;$AB1083, $AC1083&lt;AG$6),"", MAX(AG$10:AG1082)+1)))</f>
        <v/>
      </c>
      <c r="AH1083" s="5" t="str">
        <f>IF(OR($AB1083="", $AC1083=""), "", IF($H1083=$M$3, "", IF(OR(AH$7&lt;$AB1083, $AC1083&lt;AH$6),"", MAX(AH$10:AH1082)+1)))</f>
        <v/>
      </c>
      <c r="AI1083" s="5" t="str">
        <f>IF(OR($AB1083="", $AC1083=""), "", IF($H1083=$M$3, "", IF(OR(AI$7&lt;$AB1083, $AC1083&lt;AI$6),"", MAX(AI$10:AI1082)+1)))</f>
        <v/>
      </c>
      <c r="AJ1083" s="5" t="str">
        <f>IF(OR($AB1083="", $AC1083=""), "", IF($H1083=$M$3, "", IF(OR(AJ$7&lt;$AB1083, $AC1083&lt;AJ$6),"", MAX(AJ$10:AJ1082)+1)))</f>
        <v/>
      </c>
      <c r="AK1083" s="5" t="str">
        <f>IF(OR($AB1083="", $AC1083=""), "", IF($H1083=$M$3, "", IF(OR(AK$7&lt;$AB1083, $AC1083&lt;AK$6),"", MAX(AK$10:AK1082)+1)))</f>
        <v/>
      </c>
      <c r="AL1083" s="5" t="str">
        <f>IF(OR($AB1083="", $AC1083=""), "", IF($H1083=$M$3, "", IF(OR(AL$7&lt;$AB1083, $AC1083&lt;AL$6),"", MAX(AL$10:AL1082)+1)))</f>
        <v/>
      </c>
      <c r="AM1083" s="5" t="str">
        <f>IF(OR($AB1083="", $AC1083=""), "", IF($H1083=$M$3, "", IF(OR(AM$7&lt;$AB1083, $AC1083&lt;AM$6),"", MAX(AM$10:AM1082)+1)))</f>
        <v/>
      </c>
      <c r="AN1083" s="5" t="str">
        <f>IF(OR($AB1083="", $AC1083=""), "", IF($H1083=$M$3, "", IF(OR(AN$7&lt;$AB1083, $AC1083&lt;AN$6),"", MAX(AN$10:AN1082)+1)))</f>
        <v/>
      </c>
      <c r="AO1083" s="5" t="str">
        <f>IF(OR($AB1083="", $AC1083=""), "", IF($H1083=$M$3, "", IF(OR(AO$7&lt;$AB1083, $AC1083&lt;AO$6),"", MAX(AO$10:AO1082)+1)))</f>
        <v/>
      </c>
      <c r="AP1083" s="5" t="str">
        <f>IF(OR($AB1083="", $AC1083=""), "", IF($H1083=$M$3, "", IF(OR(AP$7&lt;$AB1083, $AC1083&lt;AP$6),"", MAX(AP$10:AP1082)+1)))</f>
        <v/>
      </c>
      <c r="AQ1083" s="5" t="str">
        <f>IF(OR($AB1083="", $AC1083=""), "", IF($H1083=$M$3, "", IF(OR(AQ$7&lt;$AB1083, $AC1083&lt;AQ$6),"", MAX(AQ$10:AQ1082)+1)))</f>
        <v/>
      </c>
      <c r="AR1083" s="5" t="str">
        <f>IF(OR($AB1083="", $AC1083=""), "", IF($H1083=$M$3, "", IF(OR(AR$7&lt;$AB1083, $AC1083&lt;AR$6),"", MAX(AR$10:AR1082)+1)))</f>
        <v/>
      </c>
      <c r="AS1083" s="5" t="str">
        <f>IF(OR($AB1083="", $AC1083=""), "", IF($H1083=$M$3, "", IF(OR(AS$7&lt;$AB1083, $AC1083&lt;AS$6),"", MAX(AS$10:AS1082)+1)))</f>
        <v/>
      </c>
      <c r="AT1083" s="5" t="str">
        <f>IF(OR($AB1083="", $AC1083=""), "", IF($H1083=$M$3, "", IF(OR(AT$7&lt;$AB1083, $AC1083&lt;AT$6),"", MAX(AT$10:AT1082)+1)))</f>
        <v/>
      </c>
      <c r="AU1083" s="5" t="str">
        <f>IF(OR($AB1083="", $AC1083=""), "", IF($H1083=$M$3, "", IF(OR(AU$7&lt;$AB1083, $AC1083&lt;AU$6),"", MAX(AU$10:AU1082)+1)))</f>
        <v/>
      </c>
      <c r="AV1083" s="5" t="str">
        <f>IF(OR($AB1083="", $AC1083=""), "", IF($H1083=$M$3, "", IF(OR(AV$7&lt;$AB1083, $AC1083&lt;AV$6),"", MAX(AV$10:AV1082)+1)))</f>
        <v/>
      </c>
      <c r="AW1083" s="5" t="str">
        <f>IF(OR($AB1083="", $AC1083=""), "", IF($H1083=$M$3, "", IF(OR(AW$7&lt;$AB1083, $AC1083&lt;AW$6),"", MAX(AW$10:AW1082)+1)))</f>
        <v/>
      </c>
      <c r="AX1083" s="5" t="str">
        <f>IF(OR($AB1083="", $AC1083=""), "", IF($H1083=$M$3, "", IF(OR(AX$7&lt;$AB1083, $AC1083&lt;AX$6),"", MAX(AX$10:AX1082)+1)))</f>
        <v/>
      </c>
      <c r="AY1083" s="5" t="str">
        <f>IF(OR($AB1083="", $AC1083=""), "", IF($H1083=$M$3, "", IF(OR(AY$7&lt;$AB1083, $AC1083&lt;AY$6),"", MAX(AY$10:AY1082)+1)))</f>
        <v/>
      </c>
      <c r="AZ1083" s="5" t="str">
        <f>IF(OR($AB1083="", $AC1083=""), "", IF($H1083=$M$3, "", IF(OR(AZ$7&lt;$AB1083, $AC1083&lt;AZ$6),"", MAX(AZ$10:AZ1082)+1)))</f>
        <v/>
      </c>
      <c r="BA1083" s="5" t="str">
        <f>IF(OR($AB1083="", $AC1083=""), "", IF($H1083=$M$3, "", IF(OR(BA$7&lt;$AB1083, $AC1083&lt;BA$6),"", MAX(BA$10:BA1082)+1)))</f>
        <v/>
      </c>
      <c r="BB1083" s="5" t="str">
        <f>IF(OR($AB1083="", $AC1083=""), "", IF($H1083=$M$3, "", IF(OR(BB$7&lt;$AB1083, $AC1083&lt;BB$6),"", MAX(BB$10:BB1082)+1)))</f>
        <v/>
      </c>
      <c r="BC1083" s="5" t="str">
        <f>IF(OR($AB1083="", $AC1083=""), "", IF($H1083=$M$3, "", IF(OR(BC$7&lt;$AB1083, $AC1083&lt;BC$6),"", MAX(BC$10:BC1082)+1)))</f>
        <v/>
      </c>
      <c r="BD1083" s="5" t="str">
        <f>IF(OR($AB1083="", $AC1083=""), "", IF($H1083=$M$3, "", IF(OR(BD$7&lt;$AB1083, $AC1083&lt;BD$6),"", MAX(BD$10:BD1082)+1)))</f>
        <v/>
      </c>
      <c r="BE1083" s="5" t="str">
        <f>IF(OR($AB1083="", $AC1083=""), "", IF($H1083=$M$3, "", IF(OR(BE$7&lt;$AB1083, $AC1083&lt;BE$6),"", MAX(BE$10:BE1082)+1)))</f>
        <v/>
      </c>
      <c r="BF1083" s="5" t="str">
        <f>IF(OR($AB1083="", $AC1083=""), "", IF($H1083=$M$3, "", IF(OR(BF$7&lt;$AB1083, $AC1083&lt;BF$6),"", MAX(BF$10:BF1082)+1)))</f>
        <v/>
      </c>
      <c r="BG1083" s="5" t="str">
        <f>IF(OR($AB1083="", $AC1083=""), "", IF($H1083=$M$3, "", IF(OR(BG$7&lt;$AB1083, $AC1083&lt;BG$6),"", MAX(BG$10:BG1082)+1)))</f>
        <v/>
      </c>
      <c r="BH1083" s="5" t="str">
        <f>IF(OR($AB1083="", $AC1083=""), "", IF($H1083=$M$3, "", IF(OR(BH$7&lt;$AB1083, $AC1083&lt;BH$6),"", MAX(BH$10:BH1082)+1)))</f>
        <v/>
      </c>
      <c r="BI1083" s="5" t="str">
        <f>IF(OR($AB1083="", $AC1083=""), "", IF($H1083=$M$3, "", IF(OR(BI$7&lt;$AB1083, $AC1083&lt;BI$6),"", MAX(BI$10:BI1082)+1)))</f>
        <v/>
      </c>
      <c r="BK1083" s="5" t="str" cm="1">
        <f t="array" aca="1" ref="BK1083" ca="1">IFERROR(INDEX($AE1083:$BI1083, $BJ1083, MATCH($BK$9, $AE$9:$BI$9, 0)), "")</f>
        <v/>
      </c>
    </row>
    <row r="1084" spans="1:63" x14ac:dyDescent="0.25">
      <c r="A1084" s="2"/>
      <c r="B1084" s="254"/>
      <c r="C1084" s="255"/>
      <c r="D1084" s="256"/>
      <c r="E1084" s="257"/>
      <c r="F1084" s="257"/>
      <c r="G1084" s="258"/>
      <c r="H1084" s="259"/>
      <c r="I1084" s="16"/>
      <c r="J1084" s="5" t="str">
        <f t="shared" si="139"/>
        <v/>
      </c>
      <c r="K1084" s="2"/>
      <c r="O1084" s="5" t="str">
        <f t="shared" si="137"/>
        <v/>
      </c>
      <c r="Q1084" s="5" t="str">
        <f t="shared" si="140"/>
        <v/>
      </c>
      <c r="S1084" s="5" t="str">
        <f t="shared" si="138"/>
        <v/>
      </c>
      <c r="U1084" s="64" t="str">
        <f>IF($D1084="","", IF(COUNTIF('Intro &amp; Setup'!$AW$49:$AW$88, $D1084)&gt;0, "BH", TEXT($D1084, "ddd")))</f>
        <v/>
      </c>
      <c r="V1084" s="65" t="str">
        <f>IF($G1084="", "", IF(COUNTIF('Intro &amp; Setup'!$AW$49:$AW$88, $G1084)&gt;0, "BH", TEXT($G1084, "ddd")))</f>
        <v/>
      </c>
      <c r="W1084" s="64" t="str">
        <f t="shared" si="141"/>
        <v/>
      </c>
      <c r="X1084" s="65" t="str">
        <f t="shared" si="142"/>
        <v/>
      </c>
      <c r="Y1084" s="64" t="str">
        <f>IF(F1084="", "", IF(OR(F1084&lt;'Intro &amp; Setup'!$Z$20, F1084&gt;'Intro &amp; Setup'!$Z$22), "X", ""))</f>
        <v/>
      </c>
      <c r="Z1084" s="65" t="str">
        <f>IF(G1084="", "", IF(OR(G1084&lt;'Intro &amp; Setup'!$Z$20, G1084&gt;'Intro &amp; Setup'!$Z$22), "X", ""))</f>
        <v/>
      </c>
      <c r="AB1084" s="58" t="str">
        <f t="shared" si="143"/>
        <v/>
      </c>
      <c r="AC1084" s="59" t="str">
        <f t="shared" si="144"/>
        <v/>
      </c>
      <c r="AE1084" s="5" t="str">
        <f>IF(OR($AB1084="", $AC1084=""), "", IF($H1084=$M$3, "", IF(OR(AE$7&lt;$AB1084, $AC1084&lt;AE$6),"", MAX(AE$10:AE1083)+1)))</f>
        <v/>
      </c>
      <c r="AF1084" s="5" t="str">
        <f>IF(OR($AB1084="", $AC1084=""), "", IF($H1084=$M$3, "", IF(OR(AF$7&lt;$AB1084, $AC1084&lt;AF$6),"", MAX(AF$10:AF1083)+1)))</f>
        <v/>
      </c>
      <c r="AG1084" s="5" t="str">
        <f>IF(OR($AB1084="", $AC1084=""), "", IF($H1084=$M$3, "", IF(OR(AG$7&lt;$AB1084, $AC1084&lt;AG$6),"", MAX(AG$10:AG1083)+1)))</f>
        <v/>
      </c>
      <c r="AH1084" s="5" t="str">
        <f>IF(OR($AB1084="", $AC1084=""), "", IF($H1084=$M$3, "", IF(OR(AH$7&lt;$AB1084, $AC1084&lt;AH$6),"", MAX(AH$10:AH1083)+1)))</f>
        <v/>
      </c>
      <c r="AI1084" s="5" t="str">
        <f>IF(OR($AB1084="", $AC1084=""), "", IF($H1084=$M$3, "", IF(OR(AI$7&lt;$AB1084, $AC1084&lt;AI$6),"", MAX(AI$10:AI1083)+1)))</f>
        <v/>
      </c>
      <c r="AJ1084" s="5" t="str">
        <f>IF(OR($AB1084="", $AC1084=""), "", IF($H1084=$M$3, "", IF(OR(AJ$7&lt;$AB1084, $AC1084&lt;AJ$6),"", MAX(AJ$10:AJ1083)+1)))</f>
        <v/>
      </c>
      <c r="AK1084" s="5" t="str">
        <f>IF(OR($AB1084="", $AC1084=""), "", IF($H1084=$M$3, "", IF(OR(AK$7&lt;$AB1084, $AC1084&lt;AK$6),"", MAX(AK$10:AK1083)+1)))</f>
        <v/>
      </c>
      <c r="AL1084" s="5" t="str">
        <f>IF(OR($AB1084="", $AC1084=""), "", IF($H1084=$M$3, "", IF(OR(AL$7&lt;$AB1084, $AC1084&lt;AL$6),"", MAX(AL$10:AL1083)+1)))</f>
        <v/>
      </c>
      <c r="AM1084" s="5" t="str">
        <f>IF(OR($AB1084="", $AC1084=""), "", IF($H1084=$M$3, "", IF(OR(AM$7&lt;$AB1084, $AC1084&lt;AM$6),"", MAX(AM$10:AM1083)+1)))</f>
        <v/>
      </c>
      <c r="AN1084" s="5" t="str">
        <f>IF(OR($AB1084="", $AC1084=""), "", IF($H1084=$M$3, "", IF(OR(AN$7&lt;$AB1084, $AC1084&lt;AN$6),"", MAX(AN$10:AN1083)+1)))</f>
        <v/>
      </c>
      <c r="AO1084" s="5" t="str">
        <f>IF(OR($AB1084="", $AC1084=""), "", IF($H1084=$M$3, "", IF(OR(AO$7&lt;$AB1084, $AC1084&lt;AO$6),"", MAX(AO$10:AO1083)+1)))</f>
        <v/>
      </c>
      <c r="AP1084" s="5" t="str">
        <f>IF(OR($AB1084="", $AC1084=""), "", IF($H1084=$M$3, "", IF(OR(AP$7&lt;$AB1084, $AC1084&lt;AP$6),"", MAX(AP$10:AP1083)+1)))</f>
        <v/>
      </c>
      <c r="AQ1084" s="5" t="str">
        <f>IF(OR($AB1084="", $AC1084=""), "", IF($H1084=$M$3, "", IF(OR(AQ$7&lt;$AB1084, $AC1084&lt;AQ$6),"", MAX(AQ$10:AQ1083)+1)))</f>
        <v/>
      </c>
      <c r="AR1084" s="5" t="str">
        <f>IF(OR($AB1084="", $AC1084=""), "", IF($H1084=$M$3, "", IF(OR(AR$7&lt;$AB1084, $AC1084&lt;AR$6),"", MAX(AR$10:AR1083)+1)))</f>
        <v/>
      </c>
      <c r="AS1084" s="5" t="str">
        <f>IF(OR($AB1084="", $AC1084=""), "", IF($H1084=$M$3, "", IF(OR(AS$7&lt;$AB1084, $AC1084&lt;AS$6),"", MAX(AS$10:AS1083)+1)))</f>
        <v/>
      </c>
      <c r="AT1084" s="5" t="str">
        <f>IF(OR($AB1084="", $AC1084=""), "", IF($H1084=$M$3, "", IF(OR(AT$7&lt;$AB1084, $AC1084&lt;AT$6),"", MAX(AT$10:AT1083)+1)))</f>
        <v/>
      </c>
      <c r="AU1084" s="5" t="str">
        <f>IF(OR($AB1084="", $AC1084=""), "", IF($H1084=$M$3, "", IF(OR(AU$7&lt;$AB1084, $AC1084&lt;AU$6),"", MAX(AU$10:AU1083)+1)))</f>
        <v/>
      </c>
      <c r="AV1084" s="5" t="str">
        <f>IF(OR($AB1084="", $AC1084=""), "", IF($H1084=$M$3, "", IF(OR(AV$7&lt;$AB1084, $AC1084&lt;AV$6),"", MAX(AV$10:AV1083)+1)))</f>
        <v/>
      </c>
      <c r="AW1084" s="5" t="str">
        <f>IF(OR($AB1084="", $AC1084=""), "", IF($H1084=$M$3, "", IF(OR(AW$7&lt;$AB1084, $AC1084&lt;AW$6),"", MAX(AW$10:AW1083)+1)))</f>
        <v/>
      </c>
      <c r="AX1084" s="5" t="str">
        <f>IF(OR($AB1084="", $AC1084=""), "", IF($H1084=$M$3, "", IF(OR(AX$7&lt;$AB1084, $AC1084&lt;AX$6),"", MAX(AX$10:AX1083)+1)))</f>
        <v/>
      </c>
      <c r="AY1084" s="5" t="str">
        <f>IF(OR($AB1084="", $AC1084=""), "", IF($H1084=$M$3, "", IF(OR(AY$7&lt;$AB1084, $AC1084&lt;AY$6),"", MAX(AY$10:AY1083)+1)))</f>
        <v/>
      </c>
      <c r="AZ1084" s="5" t="str">
        <f>IF(OR($AB1084="", $AC1084=""), "", IF($H1084=$M$3, "", IF(OR(AZ$7&lt;$AB1084, $AC1084&lt;AZ$6),"", MAX(AZ$10:AZ1083)+1)))</f>
        <v/>
      </c>
      <c r="BA1084" s="5" t="str">
        <f>IF(OR($AB1084="", $AC1084=""), "", IF($H1084=$M$3, "", IF(OR(BA$7&lt;$AB1084, $AC1084&lt;BA$6),"", MAX(BA$10:BA1083)+1)))</f>
        <v/>
      </c>
      <c r="BB1084" s="5" t="str">
        <f>IF(OR($AB1084="", $AC1084=""), "", IF($H1084=$M$3, "", IF(OR(BB$7&lt;$AB1084, $AC1084&lt;BB$6),"", MAX(BB$10:BB1083)+1)))</f>
        <v/>
      </c>
      <c r="BC1084" s="5" t="str">
        <f>IF(OR($AB1084="", $AC1084=""), "", IF($H1084=$M$3, "", IF(OR(BC$7&lt;$AB1084, $AC1084&lt;BC$6),"", MAX(BC$10:BC1083)+1)))</f>
        <v/>
      </c>
      <c r="BD1084" s="5" t="str">
        <f>IF(OR($AB1084="", $AC1084=""), "", IF($H1084=$M$3, "", IF(OR(BD$7&lt;$AB1084, $AC1084&lt;BD$6),"", MAX(BD$10:BD1083)+1)))</f>
        <v/>
      </c>
      <c r="BE1084" s="5" t="str">
        <f>IF(OR($AB1084="", $AC1084=""), "", IF($H1084=$M$3, "", IF(OR(BE$7&lt;$AB1084, $AC1084&lt;BE$6),"", MAX(BE$10:BE1083)+1)))</f>
        <v/>
      </c>
      <c r="BF1084" s="5" t="str">
        <f>IF(OR($AB1084="", $AC1084=""), "", IF($H1084=$M$3, "", IF(OR(BF$7&lt;$AB1084, $AC1084&lt;BF$6),"", MAX(BF$10:BF1083)+1)))</f>
        <v/>
      </c>
      <c r="BG1084" s="5" t="str">
        <f>IF(OR($AB1084="", $AC1084=""), "", IF($H1084=$M$3, "", IF(OR(BG$7&lt;$AB1084, $AC1084&lt;BG$6),"", MAX(BG$10:BG1083)+1)))</f>
        <v/>
      </c>
      <c r="BH1084" s="5" t="str">
        <f>IF(OR($AB1084="", $AC1084=""), "", IF($H1084=$M$3, "", IF(OR(BH$7&lt;$AB1084, $AC1084&lt;BH$6),"", MAX(BH$10:BH1083)+1)))</f>
        <v/>
      </c>
      <c r="BI1084" s="5" t="str">
        <f>IF(OR($AB1084="", $AC1084=""), "", IF($H1084=$M$3, "", IF(OR(BI$7&lt;$AB1084, $AC1084&lt;BI$6),"", MAX(BI$10:BI1083)+1)))</f>
        <v/>
      </c>
      <c r="BK1084" s="5" t="str" cm="1">
        <f t="array" aca="1" ref="BK1084" ca="1">IFERROR(INDEX($AE1084:$BI1084, $BJ1084, MATCH($BK$9, $AE$9:$BI$9, 0)), "")</f>
        <v/>
      </c>
    </row>
    <row r="1085" spans="1:63" x14ac:dyDescent="0.25">
      <c r="A1085" s="2"/>
      <c r="B1085" s="254"/>
      <c r="C1085" s="255"/>
      <c r="D1085" s="256"/>
      <c r="E1085" s="257"/>
      <c r="F1085" s="257"/>
      <c r="G1085" s="258"/>
      <c r="H1085" s="259"/>
      <c r="I1085" s="16"/>
      <c r="J1085" s="5" t="str">
        <f t="shared" si="139"/>
        <v/>
      </c>
      <c r="K1085" s="2"/>
      <c r="O1085" s="5" t="str">
        <f t="shared" si="137"/>
        <v/>
      </c>
      <c r="Q1085" s="5" t="str">
        <f t="shared" si="140"/>
        <v/>
      </c>
      <c r="S1085" s="5" t="str">
        <f t="shared" si="138"/>
        <v/>
      </c>
      <c r="U1085" s="64" t="str">
        <f>IF($D1085="","", IF(COUNTIF('Intro &amp; Setup'!$AW$49:$AW$88, $D1085)&gt;0, "BH", TEXT($D1085, "ddd")))</f>
        <v/>
      </c>
      <c r="V1085" s="65" t="str">
        <f>IF($G1085="", "", IF(COUNTIF('Intro &amp; Setup'!$AW$49:$AW$88, $G1085)&gt;0, "BH", TEXT($G1085, "ddd")))</f>
        <v/>
      </c>
      <c r="W1085" s="64" t="str">
        <f t="shared" si="141"/>
        <v/>
      </c>
      <c r="X1085" s="65" t="str">
        <f t="shared" si="142"/>
        <v/>
      </c>
      <c r="Y1085" s="64" t="str">
        <f>IF(F1085="", "", IF(OR(F1085&lt;'Intro &amp; Setup'!$Z$20, F1085&gt;'Intro &amp; Setup'!$Z$22), "X", ""))</f>
        <v/>
      </c>
      <c r="Z1085" s="65" t="str">
        <f>IF(G1085="", "", IF(OR(G1085&lt;'Intro &amp; Setup'!$Z$20, G1085&gt;'Intro &amp; Setup'!$Z$22), "X", ""))</f>
        <v/>
      </c>
      <c r="AB1085" s="58" t="str">
        <f t="shared" si="143"/>
        <v/>
      </c>
      <c r="AC1085" s="59" t="str">
        <f t="shared" si="144"/>
        <v/>
      </c>
      <c r="AE1085" s="5" t="str">
        <f>IF(OR($AB1085="", $AC1085=""), "", IF($H1085=$M$3, "", IF(OR(AE$7&lt;$AB1085, $AC1085&lt;AE$6),"", MAX(AE$10:AE1084)+1)))</f>
        <v/>
      </c>
      <c r="AF1085" s="5" t="str">
        <f>IF(OR($AB1085="", $AC1085=""), "", IF($H1085=$M$3, "", IF(OR(AF$7&lt;$AB1085, $AC1085&lt;AF$6),"", MAX(AF$10:AF1084)+1)))</f>
        <v/>
      </c>
      <c r="AG1085" s="5" t="str">
        <f>IF(OR($AB1085="", $AC1085=""), "", IF($H1085=$M$3, "", IF(OR(AG$7&lt;$AB1085, $AC1085&lt;AG$6),"", MAX(AG$10:AG1084)+1)))</f>
        <v/>
      </c>
      <c r="AH1085" s="5" t="str">
        <f>IF(OR($AB1085="", $AC1085=""), "", IF($H1085=$M$3, "", IF(OR(AH$7&lt;$AB1085, $AC1085&lt;AH$6),"", MAX(AH$10:AH1084)+1)))</f>
        <v/>
      </c>
      <c r="AI1085" s="5" t="str">
        <f>IF(OR($AB1085="", $AC1085=""), "", IF($H1085=$M$3, "", IF(OR(AI$7&lt;$AB1085, $AC1085&lt;AI$6),"", MAX(AI$10:AI1084)+1)))</f>
        <v/>
      </c>
      <c r="AJ1085" s="5" t="str">
        <f>IF(OR($AB1085="", $AC1085=""), "", IF($H1085=$M$3, "", IF(OR(AJ$7&lt;$AB1085, $AC1085&lt;AJ$6),"", MAX(AJ$10:AJ1084)+1)))</f>
        <v/>
      </c>
      <c r="AK1085" s="5" t="str">
        <f>IF(OR($AB1085="", $AC1085=""), "", IF($H1085=$M$3, "", IF(OR(AK$7&lt;$AB1085, $AC1085&lt;AK$6),"", MAX(AK$10:AK1084)+1)))</f>
        <v/>
      </c>
      <c r="AL1085" s="5" t="str">
        <f>IF(OR($AB1085="", $AC1085=""), "", IF($H1085=$M$3, "", IF(OR(AL$7&lt;$AB1085, $AC1085&lt;AL$6),"", MAX(AL$10:AL1084)+1)))</f>
        <v/>
      </c>
      <c r="AM1085" s="5" t="str">
        <f>IF(OR($AB1085="", $AC1085=""), "", IF($H1085=$M$3, "", IF(OR(AM$7&lt;$AB1085, $AC1085&lt;AM$6),"", MAX(AM$10:AM1084)+1)))</f>
        <v/>
      </c>
      <c r="AN1085" s="5" t="str">
        <f>IF(OR($AB1085="", $AC1085=""), "", IF($H1085=$M$3, "", IF(OR(AN$7&lt;$AB1085, $AC1085&lt;AN$6),"", MAX(AN$10:AN1084)+1)))</f>
        <v/>
      </c>
      <c r="AO1085" s="5" t="str">
        <f>IF(OR($AB1085="", $AC1085=""), "", IF($H1085=$M$3, "", IF(OR(AO$7&lt;$AB1085, $AC1085&lt;AO$6),"", MAX(AO$10:AO1084)+1)))</f>
        <v/>
      </c>
      <c r="AP1085" s="5" t="str">
        <f>IF(OR($AB1085="", $AC1085=""), "", IF($H1085=$M$3, "", IF(OR(AP$7&lt;$AB1085, $AC1085&lt;AP$6),"", MAX(AP$10:AP1084)+1)))</f>
        <v/>
      </c>
      <c r="AQ1085" s="5" t="str">
        <f>IF(OR($AB1085="", $AC1085=""), "", IF($H1085=$M$3, "", IF(OR(AQ$7&lt;$AB1085, $AC1085&lt;AQ$6),"", MAX(AQ$10:AQ1084)+1)))</f>
        <v/>
      </c>
      <c r="AR1085" s="5" t="str">
        <f>IF(OR($AB1085="", $AC1085=""), "", IF($H1085=$M$3, "", IF(OR(AR$7&lt;$AB1085, $AC1085&lt;AR$6),"", MAX(AR$10:AR1084)+1)))</f>
        <v/>
      </c>
      <c r="AS1085" s="5" t="str">
        <f>IF(OR($AB1085="", $AC1085=""), "", IF($H1085=$M$3, "", IF(OR(AS$7&lt;$AB1085, $AC1085&lt;AS$6),"", MAX(AS$10:AS1084)+1)))</f>
        <v/>
      </c>
      <c r="AT1085" s="5" t="str">
        <f>IF(OR($AB1085="", $AC1085=""), "", IF($H1085=$M$3, "", IF(OR(AT$7&lt;$AB1085, $AC1085&lt;AT$6),"", MAX(AT$10:AT1084)+1)))</f>
        <v/>
      </c>
      <c r="AU1085" s="5" t="str">
        <f>IF(OR($AB1085="", $AC1085=""), "", IF($H1085=$M$3, "", IF(OR(AU$7&lt;$AB1085, $AC1085&lt;AU$6),"", MAX(AU$10:AU1084)+1)))</f>
        <v/>
      </c>
      <c r="AV1085" s="5" t="str">
        <f>IF(OR($AB1085="", $AC1085=""), "", IF($H1085=$M$3, "", IF(OR(AV$7&lt;$AB1085, $AC1085&lt;AV$6),"", MAX(AV$10:AV1084)+1)))</f>
        <v/>
      </c>
      <c r="AW1085" s="5" t="str">
        <f>IF(OR($AB1085="", $AC1085=""), "", IF($H1085=$M$3, "", IF(OR(AW$7&lt;$AB1085, $AC1085&lt;AW$6),"", MAX(AW$10:AW1084)+1)))</f>
        <v/>
      </c>
      <c r="AX1085" s="5" t="str">
        <f>IF(OR($AB1085="", $AC1085=""), "", IF($H1085=$M$3, "", IF(OR(AX$7&lt;$AB1085, $AC1085&lt;AX$6),"", MAX(AX$10:AX1084)+1)))</f>
        <v/>
      </c>
      <c r="AY1085" s="5" t="str">
        <f>IF(OR($AB1085="", $AC1085=""), "", IF($H1085=$M$3, "", IF(OR(AY$7&lt;$AB1085, $AC1085&lt;AY$6),"", MAX(AY$10:AY1084)+1)))</f>
        <v/>
      </c>
      <c r="AZ1085" s="5" t="str">
        <f>IF(OR($AB1085="", $AC1085=""), "", IF($H1085=$M$3, "", IF(OR(AZ$7&lt;$AB1085, $AC1085&lt;AZ$6),"", MAX(AZ$10:AZ1084)+1)))</f>
        <v/>
      </c>
      <c r="BA1085" s="5" t="str">
        <f>IF(OR($AB1085="", $AC1085=""), "", IF($H1085=$M$3, "", IF(OR(BA$7&lt;$AB1085, $AC1085&lt;BA$6),"", MAX(BA$10:BA1084)+1)))</f>
        <v/>
      </c>
      <c r="BB1085" s="5" t="str">
        <f>IF(OR($AB1085="", $AC1085=""), "", IF($H1085=$M$3, "", IF(OR(BB$7&lt;$AB1085, $AC1085&lt;BB$6),"", MAX(BB$10:BB1084)+1)))</f>
        <v/>
      </c>
      <c r="BC1085" s="5" t="str">
        <f>IF(OR($AB1085="", $AC1085=""), "", IF($H1085=$M$3, "", IF(OR(BC$7&lt;$AB1085, $AC1085&lt;BC$6),"", MAX(BC$10:BC1084)+1)))</f>
        <v/>
      </c>
      <c r="BD1085" s="5" t="str">
        <f>IF(OR($AB1085="", $AC1085=""), "", IF($H1085=$M$3, "", IF(OR(BD$7&lt;$AB1085, $AC1085&lt;BD$6),"", MAX(BD$10:BD1084)+1)))</f>
        <v/>
      </c>
      <c r="BE1085" s="5" t="str">
        <f>IF(OR($AB1085="", $AC1085=""), "", IF($H1085=$M$3, "", IF(OR(BE$7&lt;$AB1085, $AC1085&lt;BE$6),"", MAX(BE$10:BE1084)+1)))</f>
        <v/>
      </c>
      <c r="BF1085" s="5" t="str">
        <f>IF(OR($AB1085="", $AC1085=""), "", IF($H1085=$M$3, "", IF(OR(BF$7&lt;$AB1085, $AC1085&lt;BF$6),"", MAX(BF$10:BF1084)+1)))</f>
        <v/>
      </c>
      <c r="BG1085" s="5" t="str">
        <f>IF(OR($AB1085="", $AC1085=""), "", IF($H1085=$M$3, "", IF(OR(BG$7&lt;$AB1085, $AC1085&lt;BG$6),"", MAX(BG$10:BG1084)+1)))</f>
        <v/>
      </c>
      <c r="BH1085" s="5" t="str">
        <f>IF(OR($AB1085="", $AC1085=""), "", IF($H1085=$M$3, "", IF(OR(BH$7&lt;$AB1085, $AC1085&lt;BH$6),"", MAX(BH$10:BH1084)+1)))</f>
        <v/>
      </c>
      <c r="BI1085" s="5" t="str">
        <f>IF(OR($AB1085="", $AC1085=""), "", IF($H1085=$M$3, "", IF(OR(BI$7&lt;$AB1085, $AC1085&lt;BI$6),"", MAX(BI$10:BI1084)+1)))</f>
        <v/>
      </c>
      <c r="BK1085" s="5" t="str" cm="1">
        <f t="array" aca="1" ref="BK1085" ca="1">IFERROR(INDEX($AE1085:$BI1085, $BJ1085, MATCH($BK$9, $AE$9:$BI$9, 0)), "")</f>
        <v/>
      </c>
    </row>
    <row r="1086" spans="1:63" x14ac:dyDescent="0.25">
      <c r="A1086" s="2"/>
      <c r="B1086" s="254"/>
      <c r="C1086" s="255"/>
      <c r="D1086" s="256"/>
      <c r="E1086" s="257"/>
      <c r="F1086" s="257"/>
      <c r="G1086" s="258"/>
      <c r="H1086" s="259"/>
      <c r="I1086" s="16"/>
      <c r="J1086" s="5" t="str">
        <f t="shared" si="139"/>
        <v/>
      </c>
      <c r="K1086" s="2"/>
      <c r="O1086" s="5" t="str">
        <f t="shared" si="137"/>
        <v/>
      </c>
      <c r="Q1086" s="5" t="str">
        <f t="shared" si="140"/>
        <v/>
      </c>
      <c r="S1086" s="5" t="str">
        <f t="shared" si="138"/>
        <v/>
      </c>
      <c r="U1086" s="64" t="str">
        <f>IF($D1086="","", IF(COUNTIF('Intro &amp; Setup'!$AW$49:$AW$88, $D1086)&gt;0, "BH", TEXT($D1086, "ddd")))</f>
        <v/>
      </c>
      <c r="V1086" s="65" t="str">
        <f>IF($G1086="", "", IF(COUNTIF('Intro &amp; Setup'!$AW$49:$AW$88, $G1086)&gt;0, "BH", TEXT($G1086, "ddd")))</f>
        <v/>
      </c>
      <c r="W1086" s="64" t="str">
        <f t="shared" si="141"/>
        <v/>
      </c>
      <c r="X1086" s="65" t="str">
        <f t="shared" si="142"/>
        <v/>
      </c>
      <c r="Y1086" s="64" t="str">
        <f>IF(F1086="", "", IF(OR(F1086&lt;'Intro &amp; Setup'!$Z$20, F1086&gt;'Intro &amp; Setup'!$Z$22), "X", ""))</f>
        <v/>
      </c>
      <c r="Z1086" s="65" t="str">
        <f>IF(G1086="", "", IF(OR(G1086&lt;'Intro &amp; Setup'!$Z$20, G1086&gt;'Intro &amp; Setup'!$Z$22), "X", ""))</f>
        <v/>
      </c>
      <c r="AB1086" s="58" t="str">
        <f t="shared" si="143"/>
        <v/>
      </c>
      <c r="AC1086" s="59" t="str">
        <f t="shared" si="144"/>
        <v/>
      </c>
      <c r="AE1086" s="5" t="str">
        <f>IF(OR($AB1086="", $AC1086=""), "", IF($H1086=$M$3, "", IF(OR(AE$7&lt;$AB1086, $AC1086&lt;AE$6),"", MAX(AE$10:AE1085)+1)))</f>
        <v/>
      </c>
      <c r="AF1086" s="5" t="str">
        <f>IF(OR($AB1086="", $AC1086=""), "", IF($H1086=$M$3, "", IF(OR(AF$7&lt;$AB1086, $AC1086&lt;AF$6),"", MAX(AF$10:AF1085)+1)))</f>
        <v/>
      </c>
      <c r="AG1086" s="5" t="str">
        <f>IF(OR($AB1086="", $AC1086=""), "", IF($H1086=$M$3, "", IF(OR(AG$7&lt;$AB1086, $AC1086&lt;AG$6),"", MAX(AG$10:AG1085)+1)))</f>
        <v/>
      </c>
      <c r="AH1086" s="5" t="str">
        <f>IF(OR($AB1086="", $AC1086=""), "", IF($H1086=$M$3, "", IF(OR(AH$7&lt;$AB1086, $AC1086&lt;AH$6),"", MAX(AH$10:AH1085)+1)))</f>
        <v/>
      </c>
      <c r="AI1086" s="5" t="str">
        <f>IF(OR($AB1086="", $AC1086=""), "", IF($H1086=$M$3, "", IF(OR(AI$7&lt;$AB1086, $AC1086&lt;AI$6),"", MAX(AI$10:AI1085)+1)))</f>
        <v/>
      </c>
      <c r="AJ1086" s="5" t="str">
        <f>IF(OR($AB1086="", $AC1086=""), "", IF($H1086=$M$3, "", IF(OR(AJ$7&lt;$AB1086, $AC1086&lt;AJ$6),"", MAX(AJ$10:AJ1085)+1)))</f>
        <v/>
      </c>
      <c r="AK1086" s="5" t="str">
        <f>IF(OR($AB1086="", $AC1086=""), "", IF($H1086=$M$3, "", IF(OR(AK$7&lt;$AB1086, $AC1086&lt;AK$6),"", MAX(AK$10:AK1085)+1)))</f>
        <v/>
      </c>
      <c r="AL1086" s="5" t="str">
        <f>IF(OR($AB1086="", $AC1086=""), "", IF($H1086=$M$3, "", IF(OR(AL$7&lt;$AB1086, $AC1086&lt;AL$6),"", MAX(AL$10:AL1085)+1)))</f>
        <v/>
      </c>
      <c r="AM1086" s="5" t="str">
        <f>IF(OR($AB1086="", $AC1086=""), "", IF($H1086=$M$3, "", IF(OR(AM$7&lt;$AB1086, $AC1086&lt;AM$6),"", MAX(AM$10:AM1085)+1)))</f>
        <v/>
      </c>
      <c r="AN1086" s="5" t="str">
        <f>IF(OR($AB1086="", $AC1086=""), "", IF($H1086=$M$3, "", IF(OR(AN$7&lt;$AB1086, $AC1086&lt;AN$6),"", MAX(AN$10:AN1085)+1)))</f>
        <v/>
      </c>
      <c r="AO1086" s="5" t="str">
        <f>IF(OR($AB1086="", $AC1086=""), "", IF($H1086=$M$3, "", IF(OR(AO$7&lt;$AB1086, $AC1086&lt;AO$6),"", MAX(AO$10:AO1085)+1)))</f>
        <v/>
      </c>
      <c r="AP1086" s="5" t="str">
        <f>IF(OR($AB1086="", $AC1086=""), "", IF($H1086=$M$3, "", IF(OR(AP$7&lt;$AB1086, $AC1086&lt;AP$6),"", MAX(AP$10:AP1085)+1)))</f>
        <v/>
      </c>
      <c r="AQ1086" s="5" t="str">
        <f>IF(OR($AB1086="", $AC1086=""), "", IF($H1086=$M$3, "", IF(OR(AQ$7&lt;$AB1086, $AC1086&lt;AQ$6),"", MAX(AQ$10:AQ1085)+1)))</f>
        <v/>
      </c>
      <c r="AR1086" s="5" t="str">
        <f>IF(OR($AB1086="", $AC1086=""), "", IF($H1086=$M$3, "", IF(OR(AR$7&lt;$AB1086, $AC1086&lt;AR$6),"", MAX(AR$10:AR1085)+1)))</f>
        <v/>
      </c>
      <c r="AS1086" s="5" t="str">
        <f>IF(OR($AB1086="", $AC1086=""), "", IF($H1086=$M$3, "", IF(OR(AS$7&lt;$AB1086, $AC1086&lt;AS$6),"", MAX(AS$10:AS1085)+1)))</f>
        <v/>
      </c>
      <c r="AT1086" s="5" t="str">
        <f>IF(OR($AB1086="", $AC1086=""), "", IF($H1086=$M$3, "", IF(OR(AT$7&lt;$AB1086, $AC1086&lt;AT$6),"", MAX(AT$10:AT1085)+1)))</f>
        <v/>
      </c>
      <c r="AU1086" s="5" t="str">
        <f>IF(OR($AB1086="", $AC1086=""), "", IF($H1086=$M$3, "", IF(OR(AU$7&lt;$AB1086, $AC1086&lt;AU$6),"", MAX(AU$10:AU1085)+1)))</f>
        <v/>
      </c>
      <c r="AV1086" s="5" t="str">
        <f>IF(OR($AB1086="", $AC1086=""), "", IF($H1086=$M$3, "", IF(OR(AV$7&lt;$AB1086, $AC1086&lt;AV$6),"", MAX(AV$10:AV1085)+1)))</f>
        <v/>
      </c>
      <c r="AW1086" s="5" t="str">
        <f>IF(OR($AB1086="", $AC1086=""), "", IF($H1086=$M$3, "", IF(OR(AW$7&lt;$AB1086, $AC1086&lt;AW$6),"", MAX(AW$10:AW1085)+1)))</f>
        <v/>
      </c>
      <c r="AX1086" s="5" t="str">
        <f>IF(OR($AB1086="", $AC1086=""), "", IF($H1086=$M$3, "", IF(OR(AX$7&lt;$AB1086, $AC1086&lt;AX$6),"", MAX(AX$10:AX1085)+1)))</f>
        <v/>
      </c>
      <c r="AY1086" s="5" t="str">
        <f>IF(OR($AB1086="", $AC1086=""), "", IF($H1086=$M$3, "", IF(OR(AY$7&lt;$AB1086, $AC1086&lt;AY$6),"", MAX(AY$10:AY1085)+1)))</f>
        <v/>
      </c>
      <c r="AZ1086" s="5" t="str">
        <f>IF(OR($AB1086="", $AC1086=""), "", IF($H1086=$M$3, "", IF(OR(AZ$7&lt;$AB1086, $AC1086&lt;AZ$6),"", MAX(AZ$10:AZ1085)+1)))</f>
        <v/>
      </c>
      <c r="BA1086" s="5" t="str">
        <f>IF(OR($AB1086="", $AC1086=""), "", IF($H1086=$M$3, "", IF(OR(BA$7&lt;$AB1086, $AC1086&lt;BA$6),"", MAX(BA$10:BA1085)+1)))</f>
        <v/>
      </c>
      <c r="BB1086" s="5" t="str">
        <f>IF(OR($AB1086="", $AC1086=""), "", IF($H1086=$M$3, "", IF(OR(BB$7&lt;$AB1086, $AC1086&lt;BB$6),"", MAX(BB$10:BB1085)+1)))</f>
        <v/>
      </c>
      <c r="BC1086" s="5" t="str">
        <f>IF(OR($AB1086="", $AC1086=""), "", IF($H1086=$M$3, "", IF(OR(BC$7&lt;$AB1086, $AC1086&lt;BC$6),"", MAX(BC$10:BC1085)+1)))</f>
        <v/>
      </c>
      <c r="BD1086" s="5" t="str">
        <f>IF(OR($AB1086="", $AC1086=""), "", IF($H1086=$M$3, "", IF(OR(BD$7&lt;$AB1086, $AC1086&lt;BD$6),"", MAX(BD$10:BD1085)+1)))</f>
        <v/>
      </c>
      <c r="BE1086" s="5" t="str">
        <f>IF(OR($AB1086="", $AC1086=""), "", IF($H1086=$M$3, "", IF(OR(BE$7&lt;$AB1086, $AC1086&lt;BE$6),"", MAX(BE$10:BE1085)+1)))</f>
        <v/>
      </c>
      <c r="BF1086" s="5" t="str">
        <f>IF(OR($AB1086="", $AC1086=""), "", IF($H1086=$M$3, "", IF(OR(BF$7&lt;$AB1086, $AC1086&lt;BF$6),"", MAX(BF$10:BF1085)+1)))</f>
        <v/>
      </c>
      <c r="BG1086" s="5" t="str">
        <f>IF(OR($AB1086="", $AC1086=""), "", IF($H1086=$M$3, "", IF(OR(BG$7&lt;$AB1086, $AC1086&lt;BG$6),"", MAX(BG$10:BG1085)+1)))</f>
        <v/>
      </c>
      <c r="BH1086" s="5" t="str">
        <f>IF(OR($AB1086="", $AC1086=""), "", IF($H1086=$M$3, "", IF(OR(BH$7&lt;$AB1086, $AC1086&lt;BH$6),"", MAX(BH$10:BH1085)+1)))</f>
        <v/>
      </c>
      <c r="BI1086" s="5" t="str">
        <f>IF(OR($AB1086="", $AC1086=""), "", IF($H1086=$M$3, "", IF(OR(BI$7&lt;$AB1086, $AC1086&lt;BI$6),"", MAX(BI$10:BI1085)+1)))</f>
        <v/>
      </c>
      <c r="BK1086" s="5" t="str" cm="1">
        <f t="array" aca="1" ref="BK1086" ca="1">IFERROR(INDEX($AE1086:$BI1086, $BJ1086, MATCH($BK$9, $AE$9:$BI$9, 0)), "")</f>
        <v/>
      </c>
    </row>
    <row r="1087" spans="1:63" x14ac:dyDescent="0.25">
      <c r="A1087" s="2"/>
      <c r="B1087" s="254"/>
      <c r="C1087" s="255"/>
      <c r="D1087" s="256"/>
      <c r="E1087" s="257"/>
      <c r="F1087" s="257"/>
      <c r="G1087" s="258"/>
      <c r="H1087" s="259"/>
      <c r="I1087" s="16"/>
      <c r="J1087" s="5" t="str">
        <f t="shared" si="139"/>
        <v/>
      </c>
      <c r="K1087" s="2"/>
      <c r="O1087" s="5" t="str">
        <f t="shared" si="137"/>
        <v/>
      </c>
      <c r="Q1087" s="5" t="str">
        <f t="shared" si="140"/>
        <v/>
      </c>
      <c r="S1087" s="5" t="str">
        <f t="shared" si="138"/>
        <v/>
      </c>
      <c r="U1087" s="64" t="str">
        <f>IF($D1087="","", IF(COUNTIF('Intro &amp; Setup'!$AW$49:$AW$88, $D1087)&gt;0, "BH", TEXT($D1087, "ddd")))</f>
        <v/>
      </c>
      <c r="V1087" s="65" t="str">
        <f>IF($G1087="", "", IF(COUNTIF('Intro &amp; Setup'!$AW$49:$AW$88, $G1087)&gt;0, "BH", TEXT($G1087, "ddd")))</f>
        <v/>
      </c>
      <c r="W1087" s="64" t="str">
        <f t="shared" si="141"/>
        <v/>
      </c>
      <c r="X1087" s="65" t="str">
        <f t="shared" si="142"/>
        <v/>
      </c>
      <c r="Y1087" s="64" t="str">
        <f>IF(F1087="", "", IF(OR(F1087&lt;'Intro &amp; Setup'!$Z$20, F1087&gt;'Intro &amp; Setup'!$Z$22), "X", ""))</f>
        <v/>
      </c>
      <c r="Z1087" s="65" t="str">
        <f>IF(G1087="", "", IF(OR(G1087&lt;'Intro &amp; Setup'!$Z$20, G1087&gt;'Intro &amp; Setup'!$Z$22), "X", ""))</f>
        <v/>
      </c>
      <c r="AB1087" s="58" t="str">
        <f t="shared" si="143"/>
        <v/>
      </c>
      <c r="AC1087" s="59" t="str">
        <f t="shared" si="144"/>
        <v/>
      </c>
      <c r="AE1087" s="5" t="str">
        <f>IF(OR($AB1087="", $AC1087=""), "", IF($H1087=$M$3, "", IF(OR(AE$7&lt;$AB1087, $AC1087&lt;AE$6),"", MAX(AE$10:AE1086)+1)))</f>
        <v/>
      </c>
      <c r="AF1087" s="5" t="str">
        <f>IF(OR($AB1087="", $AC1087=""), "", IF($H1087=$M$3, "", IF(OR(AF$7&lt;$AB1087, $AC1087&lt;AF$6),"", MAX(AF$10:AF1086)+1)))</f>
        <v/>
      </c>
      <c r="AG1087" s="5" t="str">
        <f>IF(OR($AB1087="", $AC1087=""), "", IF($H1087=$M$3, "", IF(OR(AG$7&lt;$AB1087, $AC1087&lt;AG$6),"", MAX(AG$10:AG1086)+1)))</f>
        <v/>
      </c>
      <c r="AH1087" s="5" t="str">
        <f>IF(OR($AB1087="", $AC1087=""), "", IF($H1087=$M$3, "", IF(OR(AH$7&lt;$AB1087, $AC1087&lt;AH$6),"", MAX(AH$10:AH1086)+1)))</f>
        <v/>
      </c>
      <c r="AI1087" s="5" t="str">
        <f>IF(OR($AB1087="", $AC1087=""), "", IF($H1087=$M$3, "", IF(OR(AI$7&lt;$AB1087, $AC1087&lt;AI$6),"", MAX(AI$10:AI1086)+1)))</f>
        <v/>
      </c>
      <c r="AJ1087" s="5" t="str">
        <f>IF(OR($AB1087="", $AC1087=""), "", IF($H1087=$M$3, "", IF(OR(AJ$7&lt;$AB1087, $AC1087&lt;AJ$6),"", MAX(AJ$10:AJ1086)+1)))</f>
        <v/>
      </c>
      <c r="AK1087" s="5" t="str">
        <f>IF(OR($AB1087="", $AC1087=""), "", IF($H1087=$M$3, "", IF(OR(AK$7&lt;$AB1087, $AC1087&lt;AK$6),"", MAX(AK$10:AK1086)+1)))</f>
        <v/>
      </c>
      <c r="AL1087" s="5" t="str">
        <f>IF(OR($AB1087="", $AC1087=""), "", IF($H1087=$M$3, "", IF(OR(AL$7&lt;$AB1087, $AC1087&lt;AL$6),"", MAX(AL$10:AL1086)+1)))</f>
        <v/>
      </c>
      <c r="AM1087" s="5" t="str">
        <f>IF(OR($AB1087="", $AC1087=""), "", IF($H1087=$M$3, "", IF(OR(AM$7&lt;$AB1087, $AC1087&lt;AM$6),"", MAX(AM$10:AM1086)+1)))</f>
        <v/>
      </c>
      <c r="AN1087" s="5" t="str">
        <f>IF(OR($AB1087="", $AC1087=""), "", IF($H1087=$M$3, "", IF(OR(AN$7&lt;$AB1087, $AC1087&lt;AN$6),"", MAX(AN$10:AN1086)+1)))</f>
        <v/>
      </c>
      <c r="AO1087" s="5" t="str">
        <f>IF(OR($AB1087="", $AC1087=""), "", IF($H1087=$M$3, "", IF(OR(AO$7&lt;$AB1087, $AC1087&lt;AO$6),"", MAX(AO$10:AO1086)+1)))</f>
        <v/>
      </c>
      <c r="AP1087" s="5" t="str">
        <f>IF(OR($AB1087="", $AC1087=""), "", IF($H1087=$M$3, "", IF(OR(AP$7&lt;$AB1087, $AC1087&lt;AP$6),"", MAX(AP$10:AP1086)+1)))</f>
        <v/>
      </c>
      <c r="AQ1087" s="5" t="str">
        <f>IF(OR($AB1087="", $AC1087=""), "", IF($H1087=$M$3, "", IF(OR(AQ$7&lt;$AB1087, $AC1087&lt;AQ$6),"", MAX(AQ$10:AQ1086)+1)))</f>
        <v/>
      </c>
      <c r="AR1087" s="5" t="str">
        <f>IF(OR($AB1087="", $AC1087=""), "", IF($H1087=$M$3, "", IF(OR(AR$7&lt;$AB1087, $AC1087&lt;AR$6),"", MAX(AR$10:AR1086)+1)))</f>
        <v/>
      </c>
      <c r="AS1087" s="5" t="str">
        <f>IF(OR($AB1087="", $AC1087=""), "", IF($H1087=$M$3, "", IF(OR(AS$7&lt;$AB1087, $AC1087&lt;AS$6),"", MAX(AS$10:AS1086)+1)))</f>
        <v/>
      </c>
      <c r="AT1087" s="5" t="str">
        <f>IF(OR($AB1087="", $AC1087=""), "", IF($H1087=$M$3, "", IF(OR(AT$7&lt;$AB1087, $AC1087&lt;AT$6),"", MAX(AT$10:AT1086)+1)))</f>
        <v/>
      </c>
      <c r="AU1087" s="5" t="str">
        <f>IF(OR($AB1087="", $AC1087=""), "", IF($H1087=$M$3, "", IF(OR(AU$7&lt;$AB1087, $AC1087&lt;AU$6),"", MAX(AU$10:AU1086)+1)))</f>
        <v/>
      </c>
      <c r="AV1087" s="5" t="str">
        <f>IF(OR($AB1087="", $AC1087=""), "", IF($H1087=$M$3, "", IF(OR(AV$7&lt;$AB1087, $AC1087&lt;AV$6),"", MAX(AV$10:AV1086)+1)))</f>
        <v/>
      </c>
      <c r="AW1087" s="5" t="str">
        <f>IF(OR($AB1087="", $AC1087=""), "", IF($H1087=$M$3, "", IF(OR(AW$7&lt;$AB1087, $AC1087&lt;AW$6),"", MAX(AW$10:AW1086)+1)))</f>
        <v/>
      </c>
      <c r="AX1087" s="5" t="str">
        <f>IF(OR($AB1087="", $AC1087=""), "", IF($H1087=$M$3, "", IF(OR(AX$7&lt;$AB1087, $AC1087&lt;AX$6),"", MAX(AX$10:AX1086)+1)))</f>
        <v/>
      </c>
      <c r="AY1087" s="5" t="str">
        <f>IF(OR($AB1087="", $AC1087=""), "", IF($H1087=$M$3, "", IF(OR(AY$7&lt;$AB1087, $AC1087&lt;AY$6),"", MAX(AY$10:AY1086)+1)))</f>
        <v/>
      </c>
      <c r="AZ1087" s="5" t="str">
        <f>IF(OR($AB1087="", $AC1087=""), "", IF($H1087=$M$3, "", IF(OR(AZ$7&lt;$AB1087, $AC1087&lt;AZ$6),"", MAX(AZ$10:AZ1086)+1)))</f>
        <v/>
      </c>
      <c r="BA1087" s="5" t="str">
        <f>IF(OR($AB1087="", $AC1087=""), "", IF($H1087=$M$3, "", IF(OR(BA$7&lt;$AB1087, $AC1087&lt;BA$6),"", MAX(BA$10:BA1086)+1)))</f>
        <v/>
      </c>
      <c r="BB1087" s="5" t="str">
        <f>IF(OR($AB1087="", $AC1087=""), "", IF($H1087=$M$3, "", IF(OR(BB$7&lt;$AB1087, $AC1087&lt;BB$6),"", MAX(BB$10:BB1086)+1)))</f>
        <v/>
      </c>
      <c r="BC1087" s="5" t="str">
        <f>IF(OR($AB1087="", $AC1087=""), "", IF($H1087=$M$3, "", IF(OR(BC$7&lt;$AB1087, $AC1087&lt;BC$6),"", MAX(BC$10:BC1086)+1)))</f>
        <v/>
      </c>
      <c r="BD1087" s="5" t="str">
        <f>IF(OR($AB1087="", $AC1087=""), "", IF($H1087=$M$3, "", IF(OR(BD$7&lt;$AB1087, $AC1087&lt;BD$6),"", MAX(BD$10:BD1086)+1)))</f>
        <v/>
      </c>
      <c r="BE1087" s="5" t="str">
        <f>IF(OR($AB1087="", $AC1087=""), "", IF($H1087=$M$3, "", IF(OR(BE$7&lt;$AB1087, $AC1087&lt;BE$6),"", MAX(BE$10:BE1086)+1)))</f>
        <v/>
      </c>
      <c r="BF1087" s="5" t="str">
        <f>IF(OR($AB1087="", $AC1087=""), "", IF($H1087=$M$3, "", IF(OR(BF$7&lt;$AB1087, $AC1087&lt;BF$6),"", MAX(BF$10:BF1086)+1)))</f>
        <v/>
      </c>
      <c r="BG1087" s="5" t="str">
        <f>IF(OR($AB1087="", $AC1087=""), "", IF($H1087=$M$3, "", IF(OR(BG$7&lt;$AB1087, $AC1087&lt;BG$6),"", MAX(BG$10:BG1086)+1)))</f>
        <v/>
      </c>
      <c r="BH1087" s="5" t="str">
        <f>IF(OR($AB1087="", $AC1087=""), "", IF($H1087=$M$3, "", IF(OR(BH$7&lt;$AB1087, $AC1087&lt;BH$6),"", MAX(BH$10:BH1086)+1)))</f>
        <v/>
      </c>
      <c r="BI1087" s="5" t="str">
        <f>IF(OR($AB1087="", $AC1087=""), "", IF($H1087=$M$3, "", IF(OR(BI$7&lt;$AB1087, $AC1087&lt;BI$6),"", MAX(BI$10:BI1086)+1)))</f>
        <v/>
      </c>
      <c r="BK1087" s="5" t="str" cm="1">
        <f t="array" aca="1" ref="BK1087" ca="1">IFERROR(INDEX($AE1087:$BI1087, $BJ1087, MATCH($BK$9, $AE$9:$BI$9, 0)), "")</f>
        <v/>
      </c>
    </row>
    <row r="1088" spans="1:63" x14ac:dyDescent="0.25">
      <c r="A1088" s="2"/>
      <c r="B1088" s="254"/>
      <c r="C1088" s="255"/>
      <c r="D1088" s="256"/>
      <c r="E1088" s="257"/>
      <c r="F1088" s="257"/>
      <c r="G1088" s="258"/>
      <c r="H1088" s="259"/>
      <c r="I1088" s="16"/>
      <c r="J1088" s="5" t="str">
        <f t="shared" si="139"/>
        <v/>
      </c>
      <c r="K1088" s="2"/>
      <c r="O1088" s="5" t="str">
        <f t="shared" si="137"/>
        <v/>
      </c>
      <c r="Q1088" s="5" t="str">
        <f t="shared" si="140"/>
        <v/>
      </c>
      <c r="S1088" s="5" t="str">
        <f t="shared" si="138"/>
        <v/>
      </c>
      <c r="U1088" s="64" t="str">
        <f>IF($D1088="","", IF(COUNTIF('Intro &amp; Setup'!$AW$49:$AW$88, $D1088)&gt;0, "BH", TEXT($D1088, "ddd")))</f>
        <v/>
      </c>
      <c r="V1088" s="65" t="str">
        <f>IF($G1088="", "", IF(COUNTIF('Intro &amp; Setup'!$AW$49:$AW$88, $G1088)&gt;0, "BH", TEXT($G1088, "ddd")))</f>
        <v/>
      </c>
      <c r="W1088" s="64" t="str">
        <f t="shared" si="141"/>
        <v/>
      </c>
      <c r="X1088" s="65" t="str">
        <f t="shared" si="142"/>
        <v/>
      </c>
      <c r="Y1088" s="64" t="str">
        <f>IF(F1088="", "", IF(OR(F1088&lt;'Intro &amp; Setup'!$Z$20, F1088&gt;'Intro &amp; Setup'!$Z$22), "X", ""))</f>
        <v/>
      </c>
      <c r="Z1088" s="65" t="str">
        <f>IF(G1088="", "", IF(OR(G1088&lt;'Intro &amp; Setup'!$Z$20, G1088&gt;'Intro &amp; Setup'!$Z$22), "X", ""))</f>
        <v/>
      </c>
      <c r="AB1088" s="58" t="str">
        <f t="shared" si="143"/>
        <v/>
      </c>
      <c r="AC1088" s="59" t="str">
        <f t="shared" si="144"/>
        <v/>
      </c>
      <c r="AE1088" s="5" t="str">
        <f>IF(OR($AB1088="", $AC1088=""), "", IF($H1088=$M$3, "", IF(OR(AE$7&lt;$AB1088, $AC1088&lt;AE$6),"", MAX(AE$10:AE1087)+1)))</f>
        <v/>
      </c>
      <c r="AF1088" s="5" t="str">
        <f>IF(OR($AB1088="", $AC1088=""), "", IF($H1088=$M$3, "", IF(OR(AF$7&lt;$AB1088, $AC1088&lt;AF$6),"", MAX(AF$10:AF1087)+1)))</f>
        <v/>
      </c>
      <c r="AG1088" s="5" t="str">
        <f>IF(OR($AB1088="", $AC1088=""), "", IF($H1088=$M$3, "", IF(OR(AG$7&lt;$AB1088, $AC1088&lt;AG$6),"", MAX(AG$10:AG1087)+1)))</f>
        <v/>
      </c>
      <c r="AH1088" s="5" t="str">
        <f>IF(OR($AB1088="", $AC1088=""), "", IF($H1088=$M$3, "", IF(OR(AH$7&lt;$AB1088, $AC1088&lt;AH$6),"", MAX(AH$10:AH1087)+1)))</f>
        <v/>
      </c>
      <c r="AI1088" s="5" t="str">
        <f>IF(OR($AB1088="", $AC1088=""), "", IF($H1088=$M$3, "", IF(OR(AI$7&lt;$AB1088, $AC1088&lt;AI$6),"", MAX(AI$10:AI1087)+1)))</f>
        <v/>
      </c>
      <c r="AJ1088" s="5" t="str">
        <f>IF(OR($AB1088="", $AC1088=""), "", IF($H1088=$M$3, "", IF(OR(AJ$7&lt;$AB1088, $AC1088&lt;AJ$6),"", MAX(AJ$10:AJ1087)+1)))</f>
        <v/>
      </c>
      <c r="AK1088" s="5" t="str">
        <f>IF(OR($AB1088="", $AC1088=""), "", IF($H1088=$M$3, "", IF(OR(AK$7&lt;$AB1088, $AC1088&lt;AK$6),"", MAX(AK$10:AK1087)+1)))</f>
        <v/>
      </c>
      <c r="AL1088" s="5" t="str">
        <f>IF(OR($AB1088="", $AC1088=""), "", IF($H1088=$M$3, "", IF(OR(AL$7&lt;$AB1088, $AC1088&lt;AL$6),"", MAX(AL$10:AL1087)+1)))</f>
        <v/>
      </c>
      <c r="AM1088" s="5" t="str">
        <f>IF(OR($AB1088="", $AC1088=""), "", IF($H1088=$M$3, "", IF(OR(AM$7&lt;$AB1088, $AC1088&lt;AM$6),"", MAX(AM$10:AM1087)+1)))</f>
        <v/>
      </c>
      <c r="AN1088" s="5" t="str">
        <f>IF(OR($AB1088="", $AC1088=""), "", IF($H1088=$M$3, "", IF(OR(AN$7&lt;$AB1088, $AC1088&lt;AN$6),"", MAX(AN$10:AN1087)+1)))</f>
        <v/>
      </c>
      <c r="AO1088" s="5" t="str">
        <f>IF(OR($AB1088="", $AC1088=""), "", IF($H1088=$M$3, "", IF(OR(AO$7&lt;$AB1088, $AC1088&lt;AO$6),"", MAX(AO$10:AO1087)+1)))</f>
        <v/>
      </c>
      <c r="AP1088" s="5" t="str">
        <f>IF(OR($AB1088="", $AC1088=""), "", IF($H1088=$M$3, "", IF(OR(AP$7&lt;$AB1088, $AC1088&lt;AP$6),"", MAX(AP$10:AP1087)+1)))</f>
        <v/>
      </c>
      <c r="AQ1088" s="5" t="str">
        <f>IF(OR($AB1088="", $AC1088=""), "", IF($H1088=$M$3, "", IF(OR(AQ$7&lt;$AB1088, $AC1088&lt;AQ$6),"", MAX(AQ$10:AQ1087)+1)))</f>
        <v/>
      </c>
      <c r="AR1088" s="5" t="str">
        <f>IF(OR($AB1088="", $AC1088=""), "", IF($H1088=$M$3, "", IF(OR(AR$7&lt;$AB1088, $AC1088&lt;AR$6),"", MAX(AR$10:AR1087)+1)))</f>
        <v/>
      </c>
      <c r="AS1088" s="5" t="str">
        <f>IF(OR($AB1088="", $AC1088=""), "", IF($H1088=$M$3, "", IF(OR(AS$7&lt;$AB1088, $AC1088&lt;AS$6),"", MAX(AS$10:AS1087)+1)))</f>
        <v/>
      </c>
      <c r="AT1088" s="5" t="str">
        <f>IF(OR($AB1088="", $AC1088=""), "", IF($H1088=$M$3, "", IF(OR(AT$7&lt;$AB1088, $AC1088&lt;AT$6),"", MAX(AT$10:AT1087)+1)))</f>
        <v/>
      </c>
      <c r="AU1088" s="5" t="str">
        <f>IF(OR($AB1088="", $AC1088=""), "", IF($H1088=$M$3, "", IF(OR(AU$7&lt;$AB1088, $AC1088&lt;AU$6),"", MAX(AU$10:AU1087)+1)))</f>
        <v/>
      </c>
      <c r="AV1088" s="5" t="str">
        <f>IF(OR($AB1088="", $AC1088=""), "", IF($H1088=$M$3, "", IF(OR(AV$7&lt;$AB1088, $AC1088&lt;AV$6),"", MAX(AV$10:AV1087)+1)))</f>
        <v/>
      </c>
      <c r="AW1088" s="5" t="str">
        <f>IF(OR($AB1088="", $AC1088=""), "", IF($H1088=$M$3, "", IF(OR(AW$7&lt;$AB1088, $AC1088&lt;AW$6),"", MAX(AW$10:AW1087)+1)))</f>
        <v/>
      </c>
      <c r="AX1088" s="5" t="str">
        <f>IF(OR($AB1088="", $AC1088=""), "", IF($H1088=$M$3, "", IF(OR(AX$7&lt;$AB1088, $AC1088&lt;AX$6),"", MAX(AX$10:AX1087)+1)))</f>
        <v/>
      </c>
      <c r="AY1088" s="5" t="str">
        <f>IF(OR($AB1088="", $AC1088=""), "", IF($H1088=$M$3, "", IF(OR(AY$7&lt;$AB1088, $AC1088&lt;AY$6),"", MAX(AY$10:AY1087)+1)))</f>
        <v/>
      </c>
      <c r="AZ1088" s="5" t="str">
        <f>IF(OR($AB1088="", $AC1088=""), "", IF($H1088=$M$3, "", IF(OR(AZ$7&lt;$AB1088, $AC1088&lt;AZ$6),"", MAX(AZ$10:AZ1087)+1)))</f>
        <v/>
      </c>
      <c r="BA1088" s="5" t="str">
        <f>IF(OR($AB1088="", $AC1088=""), "", IF($H1088=$M$3, "", IF(OR(BA$7&lt;$AB1088, $AC1088&lt;BA$6),"", MAX(BA$10:BA1087)+1)))</f>
        <v/>
      </c>
      <c r="BB1088" s="5" t="str">
        <f>IF(OR($AB1088="", $AC1088=""), "", IF($H1088=$M$3, "", IF(OR(BB$7&lt;$AB1088, $AC1088&lt;BB$6),"", MAX(BB$10:BB1087)+1)))</f>
        <v/>
      </c>
      <c r="BC1088" s="5" t="str">
        <f>IF(OR($AB1088="", $AC1088=""), "", IF($H1088=$M$3, "", IF(OR(BC$7&lt;$AB1088, $AC1088&lt;BC$6),"", MAX(BC$10:BC1087)+1)))</f>
        <v/>
      </c>
      <c r="BD1088" s="5" t="str">
        <f>IF(OR($AB1088="", $AC1088=""), "", IF($H1088=$M$3, "", IF(OR(BD$7&lt;$AB1088, $AC1088&lt;BD$6),"", MAX(BD$10:BD1087)+1)))</f>
        <v/>
      </c>
      <c r="BE1088" s="5" t="str">
        <f>IF(OR($AB1088="", $AC1088=""), "", IF($H1088=$M$3, "", IF(OR(BE$7&lt;$AB1088, $AC1088&lt;BE$6),"", MAX(BE$10:BE1087)+1)))</f>
        <v/>
      </c>
      <c r="BF1088" s="5" t="str">
        <f>IF(OR($AB1088="", $AC1088=""), "", IF($H1088=$M$3, "", IF(OR(BF$7&lt;$AB1088, $AC1088&lt;BF$6),"", MAX(BF$10:BF1087)+1)))</f>
        <v/>
      </c>
      <c r="BG1088" s="5" t="str">
        <f>IF(OR($AB1088="", $AC1088=""), "", IF($H1088=$M$3, "", IF(OR(BG$7&lt;$AB1088, $AC1088&lt;BG$6),"", MAX(BG$10:BG1087)+1)))</f>
        <v/>
      </c>
      <c r="BH1088" s="5" t="str">
        <f>IF(OR($AB1088="", $AC1088=""), "", IF($H1088=$M$3, "", IF(OR(BH$7&lt;$AB1088, $AC1088&lt;BH$6),"", MAX(BH$10:BH1087)+1)))</f>
        <v/>
      </c>
      <c r="BI1088" s="5" t="str">
        <f>IF(OR($AB1088="", $AC1088=""), "", IF($H1088=$M$3, "", IF(OR(BI$7&lt;$AB1088, $AC1088&lt;BI$6),"", MAX(BI$10:BI1087)+1)))</f>
        <v/>
      </c>
      <c r="BK1088" s="5" t="str" cm="1">
        <f t="array" aca="1" ref="BK1088" ca="1">IFERROR(INDEX($AE1088:$BI1088, $BJ1088, MATCH($BK$9, $AE$9:$BI$9, 0)), "")</f>
        <v/>
      </c>
    </row>
    <row r="1089" spans="1:63" x14ac:dyDescent="0.25">
      <c r="A1089" s="2"/>
      <c r="B1089" s="254"/>
      <c r="C1089" s="255"/>
      <c r="D1089" s="256"/>
      <c r="E1089" s="257"/>
      <c r="F1089" s="257"/>
      <c r="G1089" s="258"/>
      <c r="H1089" s="259"/>
      <c r="I1089" s="16"/>
      <c r="J1089" s="5" t="str">
        <f t="shared" si="139"/>
        <v/>
      </c>
      <c r="K1089" s="2"/>
      <c r="O1089" s="5" t="str">
        <f t="shared" si="137"/>
        <v/>
      </c>
      <c r="Q1089" s="5" t="str">
        <f t="shared" si="140"/>
        <v/>
      </c>
      <c r="S1089" s="5" t="str">
        <f t="shared" si="138"/>
        <v/>
      </c>
      <c r="U1089" s="64" t="str">
        <f>IF($D1089="","", IF(COUNTIF('Intro &amp; Setup'!$AW$49:$AW$88, $D1089)&gt;0, "BH", TEXT($D1089, "ddd")))</f>
        <v/>
      </c>
      <c r="V1089" s="65" t="str">
        <f>IF($G1089="", "", IF(COUNTIF('Intro &amp; Setup'!$AW$49:$AW$88, $G1089)&gt;0, "BH", TEXT($G1089, "ddd")))</f>
        <v/>
      </c>
      <c r="W1089" s="64" t="str">
        <f t="shared" si="141"/>
        <v/>
      </c>
      <c r="X1089" s="65" t="str">
        <f t="shared" si="142"/>
        <v/>
      </c>
      <c r="Y1089" s="64" t="str">
        <f>IF(F1089="", "", IF(OR(F1089&lt;'Intro &amp; Setup'!$Z$20, F1089&gt;'Intro &amp; Setup'!$Z$22), "X", ""))</f>
        <v/>
      </c>
      <c r="Z1089" s="65" t="str">
        <f>IF(G1089="", "", IF(OR(G1089&lt;'Intro &amp; Setup'!$Z$20, G1089&gt;'Intro &amp; Setup'!$Z$22), "X", ""))</f>
        <v/>
      </c>
      <c r="AB1089" s="58" t="str">
        <f t="shared" si="143"/>
        <v/>
      </c>
      <c r="AC1089" s="59" t="str">
        <f t="shared" si="144"/>
        <v/>
      </c>
      <c r="AE1089" s="5" t="str">
        <f>IF(OR($AB1089="", $AC1089=""), "", IF($H1089=$M$3, "", IF(OR(AE$7&lt;$AB1089, $AC1089&lt;AE$6),"", MAX(AE$10:AE1088)+1)))</f>
        <v/>
      </c>
      <c r="AF1089" s="5" t="str">
        <f>IF(OR($AB1089="", $AC1089=""), "", IF($H1089=$M$3, "", IF(OR(AF$7&lt;$AB1089, $AC1089&lt;AF$6),"", MAX(AF$10:AF1088)+1)))</f>
        <v/>
      </c>
      <c r="AG1089" s="5" t="str">
        <f>IF(OR($AB1089="", $AC1089=""), "", IF($H1089=$M$3, "", IF(OR(AG$7&lt;$AB1089, $AC1089&lt;AG$6),"", MAX(AG$10:AG1088)+1)))</f>
        <v/>
      </c>
      <c r="AH1089" s="5" t="str">
        <f>IF(OR($AB1089="", $AC1089=""), "", IF($H1089=$M$3, "", IF(OR(AH$7&lt;$AB1089, $AC1089&lt;AH$6),"", MAX(AH$10:AH1088)+1)))</f>
        <v/>
      </c>
      <c r="AI1089" s="5" t="str">
        <f>IF(OR($AB1089="", $AC1089=""), "", IF($H1089=$M$3, "", IF(OR(AI$7&lt;$AB1089, $AC1089&lt;AI$6),"", MAX(AI$10:AI1088)+1)))</f>
        <v/>
      </c>
      <c r="AJ1089" s="5" t="str">
        <f>IF(OR($AB1089="", $AC1089=""), "", IF($H1089=$M$3, "", IF(OR(AJ$7&lt;$AB1089, $AC1089&lt;AJ$6),"", MAX(AJ$10:AJ1088)+1)))</f>
        <v/>
      </c>
      <c r="AK1089" s="5" t="str">
        <f>IF(OR($AB1089="", $AC1089=""), "", IF($H1089=$M$3, "", IF(OR(AK$7&lt;$AB1089, $AC1089&lt;AK$6),"", MAX(AK$10:AK1088)+1)))</f>
        <v/>
      </c>
      <c r="AL1089" s="5" t="str">
        <f>IF(OR($AB1089="", $AC1089=""), "", IF($H1089=$M$3, "", IF(OR(AL$7&lt;$AB1089, $AC1089&lt;AL$6),"", MAX(AL$10:AL1088)+1)))</f>
        <v/>
      </c>
      <c r="AM1089" s="5" t="str">
        <f>IF(OR($AB1089="", $AC1089=""), "", IF($H1089=$M$3, "", IF(OR(AM$7&lt;$AB1089, $AC1089&lt;AM$6),"", MAX(AM$10:AM1088)+1)))</f>
        <v/>
      </c>
      <c r="AN1089" s="5" t="str">
        <f>IF(OR($AB1089="", $AC1089=""), "", IF($H1089=$M$3, "", IF(OR(AN$7&lt;$AB1089, $AC1089&lt;AN$6),"", MAX(AN$10:AN1088)+1)))</f>
        <v/>
      </c>
      <c r="AO1089" s="5" t="str">
        <f>IF(OR($AB1089="", $AC1089=""), "", IF($H1089=$M$3, "", IF(OR(AO$7&lt;$AB1089, $AC1089&lt;AO$6),"", MAX(AO$10:AO1088)+1)))</f>
        <v/>
      </c>
      <c r="AP1089" s="5" t="str">
        <f>IF(OR($AB1089="", $AC1089=""), "", IF($H1089=$M$3, "", IF(OR(AP$7&lt;$AB1089, $AC1089&lt;AP$6),"", MAX(AP$10:AP1088)+1)))</f>
        <v/>
      </c>
      <c r="AQ1089" s="5" t="str">
        <f>IF(OR($AB1089="", $AC1089=""), "", IF($H1089=$M$3, "", IF(OR(AQ$7&lt;$AB1089, $AC1089&lt;AQ$6),"", MAX(AQ$10:AQ1088)+1)))</f>
        <v/>
      </c>
      <c r="AR1089" s="5" t="str">
        <f>IF(OR($AB1089="", $AC1089=""), "", IF($H1089=$M$3, "", IF(OR(AR$7&lt;$AB1089, $AC1089&lt;AR$6),"", MAX(AR$10:AR1088)+1)))</f>
        <v/>
      </c>
      <c r="AS1089" s="5" t="str">
        <f>IF(OR($AB1089="", $AC1089=""), "", IF($H1089=$M$3, "", IF(OR(AS$7&lt;$AB1089, $AC1089&lt;AS$6),"", MAX(AS$10:AS1088)+1)))</f>
        <v/>
      </c>
      <c r="AT1089" s="5" t="str">
        <f>IF(OR($AB1089="", $AC1089=""), "", IF($H1089=$M$3, "", IF(OR(AT$7&lt;$AB1089, $AC1089&lt;AT$6),"", MAX(AT$10:AT1088)+1)))</f>
        <v/>
      </c>
      <c r="AU1089" s="5" t="str">
        <f>IF(OR($AB1089="", $AC1089=""), "", IF($H1089=$M$3, "", IF(OR(AU$7&lt;$AB1089, $AC1089&lt;AU$6),"", MAX(AU$10:AU1088)+1)))</f>
        <v/>
      </c>
      <c r="AV1089" s="5" t="str">
        <f>IF(OR($AB1089="", $AC1089=""), "", IF($H1089=$M$3, "", IF(OR(AV$7&lt;$AB1089, $AC1089&lt;AV$6),"", MAX(AV$10:AV1088)+1)))</f>
        <v/>
      </c>
      <c r="AW1089" s="5" t="str">
        <f>IF(OR($AB1089="", $AC1089=""), "", IF($H1089=$M$3, "", IF(OR(AW$7&lt;$AB1089, $AC1089&lt;AW$6),"", MAX(AW$10:AW1088)+1)))</f>
        <v/>
      </c>
      <c r="AX1089" s="5" t="str">
        <f>IF(OR($AB1089="", $AC1089=""), "", IF($H1089=$M$3, "", IF(OR(AX$7&lt;$AB1089, $AC1089&lt;AX$6),"", MAX(AX$10:AX1088)+1)))</f>
        <v/>
      </c>
      <c r="AY1089" s="5" t="str">
        <f>IF(OR($AB1089="", $AC1089=""), "", IF($H1089=$M$3, "", IF(OR(AY$7&lt;$AB1089, $AC1089&lt;AY$6),"", MAX(AY$10:AY1088)+1)))</f>
        <v/>
      </c>
      <c r="AZ1089" s="5" t="str">
        <f>IF(OR($AB1089="", $AC1089=""), "", IF($H1089=$M$3, "", IF(OR(AZ$7&lt;$AB1089, $AC1089&lt;AZ$6),"", MAX(AZ$10:AZ1088)+1)))</f>
        <v/>
      </c>
      <c r="BA1089" s="5" t="str">
        <f>IF(OR($AB1089="", $AC1089=""), "", IF($H1089=$M$3, "", IF(OR(BA$7&lt;$AB1089, $AC1089&lt;BA$6),"", MAX(BA$10:BA1088)+1)))</f>
        <v/>
      </c>
      <c r="BB1089" s="5" t="str">
        <f>IF(OR($AB1089="", $AC1089=""), "", IF($H1089=$M$3, "", IF(OR(BB$7&lt;$AB1089, $AC1089&lt;BB$6),"", MAX(BB$10:BB1088)+1)))</f>
        <v/>
      </c>
      <c r="BC1089" s="5" t="str">
        <f>IF(OR($AB1089="", $AC1089=""), "", IF($H1089=$M$3, "", IF(OR(BC$7&lt;$AB1089, $AC1089&lt;BC$6),"", MAX(BC$10:BC1088)+1)))</f>
        <v/>
      </c>
      <c r="BD1089" s="5" t="str">
        <f>IF(OR($AB1089="", $AC1089=""), "", IF($H1089=$M$3, "", IF(OR(BD$7&lt;$AB1089, $AC1089&lt;BD$6),"", MAX(BD$10:BD1088)+1)))</f>
        <v/>
      </c>
      <c r="BE1089" s="5" t="str">
        <f>IF(OR($AB1089="", $AC1089=""), "", IF($H1089=$M$3, "", IF(OR(BE$7&lt;$AB1089, $AC1089&lt;BE$6),"", MAX(BE$10:BE1088)+1)))</f>
        <v/>
      </c>
      <c r="BF1089" s="5" t="str">
        <f>IF(OR($AB1089="", $AC1089=""), "", IF($H1089=$M$3, "", IF(OR(BF$7&lt;$AB1089, $AC1089&lt;BF$6),"", MAX(BF$10:BF1088)+1)))</f>
        <v/>
      </c>
      <c r="BG1089" s="5" t="str">
        <f>IF(OR($AB1089="", $AC1089=""), "", IF($H1089=$M$3, "", IF(OR(BG$7&lt;$AB1089, $AC1089&lt;BG$6),"", MAX(BG$10:BG1088)+1)))</f>
        <v/>
      </c>
      <c r="BH1089" s="5" t="str">
        <f>IF(OR($AB1089="", $AC1089=""), "", IF($H1089=$M$3, "", IF(OR(BH$7&lt;$AB1089, $AC1089&lt;BH$6),"", MAX(BH$10:BH1088)+1)))</f>
        <v/>
      </c>
      <c r="BI1089" s="5" t="str">
        <f>IF(OR($AB1089="", $AC1089=""), "", IF($H1089=$M$3, "", IF(OR(BI$7&lt;$AB1089, $AC1089&lt;BI$6),"", MAX(BI$10:BI1088)+1)))</f>
        <v/>
      </c>
      <c r="BK1089" s="5" t="str" cm="1">
        <f t="array" aca="1" ref="BK1089" ca="1">IFERROR(INDEX($AE1089:$BI1089, $BJ1089, MATCH($BK$9, $AE$9:$BI$9, 0)), "")</f>
        <v/>
      </c>
    </row>
    <row r="1090" spans="1:63" x14ac:dyDescent="0.25">
      <c r="A1090" s="2"/>
      <c r="B1090" s="254"/>
      <c r="C1090" s="255"/>
      <c r="D1090" s="256"/>
      <c r="E1090" s="257"/>
      <c r="F1090" s="257"/>
      <c r="G1090" s="258"/>
      <c r="H1090" s="259"/>
      <c r="I1090" s="16"/>
      <c r="J1090" s="5" t="str">
        <f t="shared" si="139"/>
        <v/>
      </c>
      <c r="K1090" s="2"/>
      <c r="O1090" s="5" t="str">
        <f t="shared" si="137"/>
        <v/>
      </c>
      <c r="Q1090" s="5" t="str">
        <f t="shared" si="140"/>
        <v/>
      </c>
      <c r="S1090" s="5" t="str">
        <f t="shared" si="138"/>
        <v/>
      </c>
      <c r="U1090" s="64" t="str">
        <f>IF($D1090="","", IF(COUNTIF('Intro &amp; Setup'!$AW$49:$AW$88, $D1090)&gt;0, "BH", TEXT($D1090, "ddd")))</f>
        <v/>
      </c>
      <c r="V1090" s="65" t="str">
        <f>IF($G1090="", "", IF(COUNTIF('Intro &amp; Setup'!$AW$49:$AW$88, $G1090)&gt;0, "BH", TEXT($G1090, "ddd")))</f>
        <v/>
      </c>
      <c r="W1090" s="64" t="str">
        <f t="shared" si="141"/>
        <v/>
      </c>
      <c r="X1090" s="65" t="str">
        <f t="shared" si="142"/>
        <v/>
      </c>
      <c r="Y1090" s="64" t="str">
        <f>IF(F1090="", "", IF(OR(F1090&lt;'Intro &amp; Setup'!$Z$20, F1090&gt;'Intro &amp; Setup'!$Z$22), "X", ""))</f>
        <v/>
      </c>
      <c r="Z1090" s="65" t="str">
        <f>IF(G1090="", "", IF(OR(G1090&lt;'Intro &amp; Setup'!$Z$20, G1090&gt;'Intro &amp; Setup'!$Z$22), "X", ""))</f>
        <v/>
      </c>
      <c r="AB1090" s="58" t="str">
        <f t="shared" si="143"/>
        <v/>
      </c>
      <c r="AC1090" s="59" t="str">
        <f t="shared" si="144"/>
        <v/>
      </c>
      <c r="AE1090" s="5" t="str">
        <f>IF(OR($AB1090="", $AC1090=""), "", IF($H1090=$M$3, "", IF(OR(AE$7&lt;$AB1090, $AC1090&lt;AE$6),"", MAX(AE$10:AE1089)+1)))</f>
        <v/>
      </c>
      <c r="AF1090" s="5" t="str">
        <f>IF(OR($AB1090="", $AC1090=""), "", IF($H1090=$M$3, "", IF(OR(AF$7&lt;$AB1090, $AC1090&lt;AF$6),"", MAX(AF$10:AF1089)+1)))</f>
        <v/>
      </c>
      <c r="AG1090" s="5" t="str">
        <f>IF(OR($AB1090="", $AC1090=""), "", IF($H1090=$M$3, "", IF(OR(AG$7&lt;$AB1090, $AC1090&lt;AG$6),"", MAX(AG$10:AG1089)+1)))</f>
        <v/>
      </c>
      <c r="AH1090" s="5" t="str">
        <f>IF(OR($AB1090="", $AC1090=""), "", IF($H1090=$M$3, "", IF(OR(AH$7&lt;$AB1090, $AC1090&lt;AH$6),"", MAX(AH$10:AH1089)+1)))</f>
        <v/>
      </c>
      <c r="AI1090" s="5" t="str">
        <f>IF(OR($AB1090="", $AC1090=""), "", IF($H1090=$M$3, "", IF(OR(AI$7&lt;$AB1090, $AC1090&lt;AI$6),"", MAX(AI$10:AI1089)+1)))</f>
        <v/>
      </c>
      <c r="AJ1090" s="5" t="str">
        <f>IF(OR($AB1090="", $AC1090=""), "", IF($H1090=$M$3, "", IF(OR(AJ$7&lt;$AB1090, $AC1090&lt;AJ$6),"", MAX(AJ$10:AJ1089)+1)))</f>
        <v/>
      </c>
      <c r="AK1090" s="5" t="str">
        <f>IF(OR($AB1090="", $AC1090=""), "", IF($H1090=$M$3, "", IF(OR(AK$7&lt;$AB1090, $AC1090&lt;AK$6),"", MAX(AK$10:AK1089)+1)))</f>
        <v/>
      </c>
      <c r="AL1090" s="5" t="str">
        <f>IF(OR($AB1090="", $AC1090=""), "", IF($H1090=$M$3, "", IF(OR(AL$7&lt;$AB1090, $AC1090&lt;AL$6),"", MAX(AL$10:AL1089)+1)))</f>
        <v/>
      </c>
      <c r="AM1090" s="5" t="str">
        <f>IF(OR($AB1090="", $AC1090=""), "", IF($H1090=$M$3, "", IF(OR(AM$7&lt;$AB1090, $AC1090&lt;AM$6),"", MAX(AM$10:AM1089)+1)))</f>
        <v/>
      </c>
      <c r="AN1090" s="5" t="str">
        <f>IF(OR($AB1090="", $AC1090=""), "", IF($H1090=$M$3, "", IF(OR(AN$7&lt;$AB1090, $AC1090&lt;AN$6),"", MAX(AN$10:AN1089)+1)))</f>
        <v/>
      </c>
      <c r="AO1090" s="5" t="str">
        <f>IF(OR($AB1090="", $AC1090=""), "", IF($H1090=$M$3, "", IF(OR(AO$7&lt;$AB1090, $AC1090&lt;AO$6),"", MAX(AO$10:AO1089)+1)))</f>
        <v/>
      </c>
      <c r="AP1090" s="5" t="str">
        <f>IF(OR($AB1090="", $AC1090=""), "", IF($H1090=$M$3, "", IF(OR(AP$7&lt;$AB1090, $AC1090&lt;AP$6),"", MAX(AP$10:AP1089)+1)))</f>
        <v/>
      </c>
      <c r="AQ1090" s="5" t="str">
        <f>IF(OR($AB1090="", $AC1090=""), "", IF($H1090=$M$3, "", IF(OR(AQ$7&lt;$AB1090, $AC1090&lt;AQ$6),"", MAX(AQ$10:AQ1089)+1)))</f>
        <v/>
      </c>
      <c r="AR1090" s="5" t="str">
        <f>IF(OR($AB1090="", $AC1090=""), "", IF($H1090=$M$3, "", IF(OR(AR$7&lt;$AB1090, $AC1090&lt;AR$6),"", MAX(AR$10:AR1089)+1)))</f>
        <v/>
      </c>
      <c r="AS1090" s="5" t="str">
        <f>IF(OR($AB1090="", $AC1090=""), "", IF($H1090=$M$3, "", IF(OR(AS$7&lt;$AB1090, $AC1090&lt;AS$6),"", MAX(AS$10:AS1089)+1)))</f>
        <v/>
      </c>
      <c r="AT1090" s="5" t="str">
        <f>IF(OR($AB1090="", $AC1090=""), "", IF($H1090=$M$3, "", IF(OR(AT$7&lt;$AB1090, $AC1090&lt;AT$6),"", MAX(AT$10:AT1089)+1)))</f>
        <v/>
      </c>
      <c r="AU1090" s="5" t="str">
        <f>IF(OR($AB1090="", $AC1090=""), "", IF($H1090=$M$3, "", IF(OR(AU$7&lt;$AB1090, $AC1090&lt;AU$6),"", MAX(AU$10:AU1089)+1)))</f>
        <v/>
      </c>
      <c r="AV1090" s="5" t="str">
        <f>IF(OR($AB1090="", $AC1090=""), "", IF($H1090=$M$3, "", IF(OR(AV$7&lt;$AB1090, $AC1090&lt;AV$6),"", MAX(AV$10:AV1089)+1)))</f>
        <v/>
      </c>
      <c r="AW1090" s="5" t="str">
        <f>IF(OR($AB1090="", $AC1090=""), "", IF($H1090=$M$3, "", IF(OR(AW$7&lt;$AB1090, $AC1090&lt;AW$6),"", MAX(AW$10:AW1089)+1)))</f>
        <v/>
      </c>
      <c r="AX1090" s="5" t="str">
        <f>IF(OR($AB1090="", $AC1090=""), "", IF($H1090=$M$3, "", IF(OR(AX$7&lt;$AB1090, $AC1090&lt;AX$6),"", MAX(AX$10:AX1089)+1)))</f>
        <v/>
      </c>
      <c r="AY1090" s="5" t="str">
        <f>IF(OR($AB1090="", $AC1090=""), "", IF($H1090=$M$3, "", IF(OR(AY$7&lt;$AB1090, $AC1090&lt;AY$6),"", MAX(AY$10:AY1089)+1)))</f>
        <v/>
      </c>
      <c r="AZ1090" s="5" t="str">
        <f>IF(OR($AB1090="", $AC1090=""), "", IF($H1090=$M$3, "", IF(OR(AZ$7&lt;$AB1090, $AC1090&lt;AZ$6),"", MAX(AZ$10:AZ1089)+1)))</f>
        <v/>
      </c>
      <c r="BA1090" s="5" t="str">
        <f>IF(OR($AB1090="", $AC1090=""), "", IF($H1090=$M$3, "", IF(OR(BA$7&lt;$AB1090, $AC1090&lt;BA$6),"", MAX(BA$10:BA1089)+1)))</f>
        <v/>
      </c>
      <c r="BB1090" s="5" t="str">
        <f>IF(OR($AB1090="", $AC1090=""), "", IF($H1090=$M$3, "", IF(OR(BB$7&lt;$AB1090, $AC1090&lt;BB$6),"", MAX(BB$10:BB1089)+1)))</f>
        <v/>
      </c>
      <c r="BC1090" s="5" t="str">
        <f>IF(OR($AB1090="", $AC1090=""), "", IF($H1090=$M$3, "", IF(OR(BC$7&lt;$AB1090, $AC1090&lt;BC$6),"", MAX(BC$10:BC1089)+1)))</f>
        <v/>
      </c>
      <c r="BD1090" s="5" t="str">
        <f>IF(OR($AB1090="", $AC1090=""), "", IF($H1090=$M$3, "", IF(OR(BD$7&lt;$AB1090, $AC1090&lt;BD$6),"", MAX(BD$10:BD1089)+1)))</f>
        <v/>
      </c>
      <c r="BE1090" s="5" t="str">
        <f>IF(OR($AB1090="", $AC1090=""), "", IF($H1090=$M$3, "", IF(OR(BE$7&lt;$AB1090, $AC1090&lt;BE$6),"", MAX(BE$10:BE1089)+1)))</f>
        <v/>
      </c>
      <c r="BF1090" s="5" t="str">
        <f>IF(OR($AB1090="", $AC1090=""), "", IF($H1090=$M$3, "", IF(OR(BF$7&lt;$AB1090, $AC1090&lt;BF$6),"", MAX(BF$10:BF1089)+1)))</f>
        <v/>
      </c>
      <c r="BG1090" s="5" t="str">
        <f>IF(OR($AB1090="", $AC1090=""), "", IF($H1090=$M$3, "", IF(OR(BG$7&lt;$AB1090, $AC1090&lt;BG$6),"", MAX(BG$10:BG1089)+1)))</f>
        <v/>
      </c>
      <c r="BH1090" s="5" t="str">
        <f>IF(OR($AB1090="", $AC1090=""), "", IF($H1090=$M$3, "", IF(OR(BH$7&lt;$AB1090, $AC1090&lt;BH$6),"", MAX(BH$10:BH1089)+1)))</f>
        <v/>
      </c>
      <c r="BI1090" s="5" t="str">
        <f>IF(OR($AB1090="", $AC1090=""), "", IF($H1090=$M$3, "", IF(OR(BI$7&lt;$AB1090, $AC1090&lt;BI$6),"", MAX(BI$10:BI1089)+1)))</f>
        <v/>
      </c>
      <c r="BK1090" s="5" t="str" cm="1">
        <f t="array" aca="1" ref="BK1090" ca="1">IFERROR(INDEX($AE1090:$BI1090, $BJ1090, MATCH($BK$9, $AE$9:$BI$9, 0)), "")</f>
        <v/>
      </c>
    </row>
    <row r="1091" spans="1:63" x14ac:dyDescent="0.25">
      <c r="A1091" s="2"/>
      <c r="B1091" s="254"/>
      <c r="C1091" s="255"/>
      <c r="D1091" s="256"/>
      <c r="E1091" s="257"/>
      <c r="F1091" s="257"/>
      <c r="G1091" s="258"/>
      <c r="H1091" s="259"/>
      <c r="I1091" s="16"/>
      <c r="J1091" s="5" t="str">
        <f t="shared" si="139"/>
        <v/>
      </c>
      <c r="K1091" s="2"/>
      <c r="O1091" s="5" t="str">
        <f t="shared" si="137"/>
        <v/>
      </c>
      <c r="Q1091" s="5" t="str">
        <f t="shared" si="140"/>
        <v/>
      </c>
      <c r="S1091" s="5" t="str">
        <f t="shared" si="138"/>
        <v/>
      </c>
      <c r="U1091" s="64" t="str">
        <f>IF($D1091="","", IF(COUNTIF('Intro &amp; Setup'!$AW$49:$AW$88, $D1091)&gt;0, "BH", TEXT($D1091, "ddd")))</f>
        <v/>
      </c>
      <c r="V1091" s="65" t="str">
        <f>IF($G1091="", "", IF(COUNTIF('Intro &amp; Setup'!$AW$49:$AW$88, $G1091)&gt;0, "BH", TEXT($G1091, "ddd")))</f>
        <v/>
      </c>
      <c r="W1091" s="64" t="str">
        <f t="shared" si="141"/>
        <v/>
      </c>
      <c r="X1091" s="65" t="str">
        <f t="shared" si="142"/>
        <v/>
      </c>
      <c r="Y1091" s="64" t="str">
        <f>IF(F1091="", "", IF(OR(F1091&lt;'Intro &amp; Setup'!$Z$20, F1091&gt;'Intro &amp; Setup'!$Z$22), "X", ""))</f>
        <v/>
      </c>
      <c r="Z1091" s="65" t="str">
        <f>IF(G1091="", "", IF(OR(G1091&lt;'Intro &amp; Setup'!$Z$20, G1091&gt;'Intro &amp; Setup'!$Z$22), "X", ""))</f>
        <v/>
      </c>
      <c r="AB1091" s="58" t="str">
        <f t="shared" si="143"/>
        <v/>
      </c>
      <c r="AC1091" s="59" t="str">
        <f t="shared" si="144"/>
        <v/>
      </c>
      <c r="AE1091" s="5" t="str">
        <f>IF(OR($AB1091="", $AC1091=""), "", IF($H1091=$M$3, "", IF(OR(AE$7&lt;$AB1091, $AC1091&lt;AE$6),"", MAX(AE$10:AE1090)+1)))</f>
        <v/>
      </c>
      <c r="AF1091" s="5" t="str">
        <f>IF(OR($AB1091="", $AC1091=""), "", IF($H1091=$M$3, "", IF(OR(AF$7&lt;$AB1091, $AC1091&lt;AF$6),"", MAX(AF$10:AF1090)+1)))</f>
        <v/>
      </c>
      <c r="AG1091" s="5" t="str">
        <f>IF(OR($AB1091="", $AC1091=""), "", IF($H1091=$M$3, "", IF(OR(AG$7&lt;$AB1091, $AC1091&lt;AG$6),"", MAX(AG$10:AG1090)+1)))</f>
        <v/>
      </c>
      <c r="AH1091" s="5" t="str">
        <f>IF(OR($AB1091="", $AC1091=""), "", IF($H1091=$M$3, "", IF(OR(AH$7&lt;$AB1091, $AC1091&lt;AH$6),"", MAX(AH$10:AH1090)+1)))</f>
        <v/>
      </c>
      <c r="AI1091" s="5" t="str">
        <f>IF(OR($AB1091="", $AC1091=""), "", IF($H1091=$M$3, "", IF(OR(AI$7&lt;$AB1091, $AC1091&lt;AI$6),"", MAX(AI$10:AI1090)+1)))</f>
        <v/>
      </c>
      <c r="AJ1091" s="5" t="str">
        <f>IF(OR($AB1091="", $AC1091=""), "", IF($H1091=$M$3, "", IF(OR(AJ$7&lt;$AB1091, $AC1091&lt;AJ$6),"", MAX(AJ$10:AJ1090)+1)))</f>
        <v/>
      </c>
      <c r="AK1091" s="5" t="str">
        <f>IF(OR($AB1091="", $AC1091=""), "", IF($H1091=$M$3, "", IF(OR(AK$7&lt;$AB1091, $AC1091&lt;AK$6),"", MAX(AK$10:AK1090)+1)))</f>
        <v/>
      </c>
      <c r="AL1091" s="5" t="str">
        <f>IF(OR($AB1091="", $AC1091=""), "", IF($H1091=$M$3, "", IF(OR(AL$7&lt;$AB1091, $AC1091&lt;AL$6),"", MAX(AL$10:AL1090)+1)))</f>
        <v/>
      </c>
      <c r="AM1091" s="5" t="str">
        <f>IF(OR($AB1091="", $AC1091=""), "", IF($H1091=$M$3, "", IF(OR(AM$7&lt;$AB1091, $AC1091&lt;AM$6),"", MAX(AM$10:AM1090)+1)))</f>
        <v/>
      </c>
      <c r="AN1091" s="5" t="str">
        <f>IF(OR($AB1091="", $AC1091=""), "", IF($H1091=$M$3, "", IF(OR(AN$7&lt;$AB1091, $AC1091&lt;AN$6),"", MAX(AN$10:AN1090)+1)))</f>
        <v/>
      </c>
      <c r="AO1091" s="5" t="str">
        <f>IF(OR($AB1091="", $AC1091=""), "", IF($H1091=$M$3, "", IF(OR(AO$7&lt;$AB1091, $AC1091&lt;AO$6),"", MAX(AO$10:AO1090)+1)))</f>
        <v/>
      </c>
      <c r="AP1091" s="5" t="str">
        <f>IF(OR($AB1091="", $AC1091=""), "", IF($H1091=$M$3, "", IF(OR(AP$7&lt;$AB1091, $AC1091&lt;AP$6),"", MAX(AP$10:AP1090)+1)))</f>
        <v/>
      </c>
      <c r="AQ1091" s="5" t="str">
        <f>IF(OR($AB1091="", $AC1091=""), "", IF($H1091=$M$3, "", IF(OR(AQ$7&lt;$AB1091, $AC1091&lt;AQ$6),"", MAX(AQ$10:AQ1090)+1)))</f>
        <v/>
      </c>
      <c r="AR1091" s="5" t="str">
        <f>IF(OR($AB1091="", $AC1091=""), "", IF($H1091=$M$3, "", IF(OR(AR$7&lt;$AB1091, $AC1091&lt;AR$6),"", MAX(AR$10:AR1090)+1)))</f>
        <v/>
      </c>
      <c r="AS1091" s="5" t="str">
        <f>IF(OR($AB1091="", $AC1091=""), "", IF($H1091=$M$3, "", IF(OR(AS$7&lt;$AB1091, $AC1091&lt;AS$6),"", MAX(AS$10:AS1090)+1)))</f>
        <v/>
      </c>
      <c r="AT1091" s="5" t="str">
        <f>IF(OR($AB1091="", $AC1091=""), "", IF($H1091=$M$3, "", IF(OR(AT$7&lt;$AB1091, $AC1091&lt;AT$6),"", MAX(AT$10:AT1090)+1)))</f>
        <v/>
      </c>
      <c r="AU1091" s="5" t="str">
        <f>IF(OR($AB1091="", $AC1091=""), "", IF($H1091=$M$3, "", IF(OR(AU$7&lt;$AB1091, $AC1091&lt;AU$6),"", MAX(AU$10:AU1090)+1)))</f>
        <v/>
      </c>
      <c r="AV1091" s="5" t="str">
        <f>IF(OR($AB1091="", $AC1091=""), "", IF($H1091=$M$3, "", IF(OR(AV$7&lt;$AB1091, $AC1091&lt;AV$6),"", MAX(AV$10:AV1090)+1)))</f>
        <v/>
      </c>
      <c r="AW1091" s="5" t="str">
        <f>IF(OR($AB1091="", $AC1091=""), "", IF($H1091=$M$3, "", IF(OR(AW$7&lt;$AB1091, $AC1091&lt;AW$6),"", MAX(AW$10:AW1090)+1)))</f>
        <v/>
      </c>
      <c r="AX1091" s="5" t="str">
        <f>IF(OR($AB1091="", $AC1091=""), "", IF($H1091=$M$3, "", IF(OR(AX$7&lt;$AB1091, $AC1091&lt;AX$6),"", MAX(AX$10:AX1090)+1)))</f>
        <v/>
      </c>
      <c r="AY1091" s="5" t="str">
        <f>IF(OR($AB1091="", $AC1091=""), "", IF($H1091=$M$3, "", IF(OR(AY$7&lt;$AB1091, $AC1091&lt;AY$6),"", MAX(AY$10:AY1090)+1)))</f>
        <v/>
      </c>
      <c r="AZ1091" s="5" t="str">
        <f>IF(OR($AB1091="", $AC1091=""), "", IF($H1091=$M$3, "", IF(OR(AZ$7&lt;$AB1091, $AC1091&lt;AZ$6),"", MAX(AZ$10:AZ1090)+1)))</f>
        <v/>
      </c>
      <c r="BA1091" s="5" t="str">
        <f>IF(OR($AB1091="", $AC1091=""), "", IF($H1091=$M$3, "", IF(OR(BA$7&lt;$AB1091, $AC1091&lt;BA$6),"", MAX(BA$10:BA1090)+1)))</f>
        <v/>
      </c>
      <c r="BB1091" s="5" t="str">
        <f>IF(OR($AB1091="", $AC1091=""), "", IF($H1091=$M$3, "", IF(OR(BB$7&lt;$AB1091, $AC1091&lt;BB$6),"", MAX(BB$10:BB1090)+1)))</f>
        <v/>
      </c>
      <c r="BC1091" s="5" t="str">
        <f>IF(OR($AB1091="", $AC1091=""), "", IF($H1091=$M$3, "", IF(OR(BC$7&lt;$AB1091, $AC1091&lt;BC$6),"", MAX(BC$10:BC1090)+1)))</f>
        <v/>
      </c>
      <c r="BD1091" s="5" t="str">
        <f>IF(OR($AB1091="", $AC1091=""), "", IF($H1091=$M$3, "", IF(OR(BD$7&lt;$AB1091, $AC1091&lt;BD$6),"", MAX(BD$10:BD1090)+1)))</f>
        <v/>
      </c>
      <c r="BE1091" s="5" t="str">
        <f>IF(OR($AB1091="", $AC1091=""), "", IF($H1091=$M$3, "", IF(OR(BE$7&lt;$AB1091, $AC1091&lt;BE$6),"", MAX(BE$10:BE1090)+1)))</f>
        <v/>
      </c>
      <c r="BF1091" s="5" t="str">
        <f>IF(OR($AB1091="", $AC1091=""), "", IF($H1091=$M$3, "", IF(OR(BF$7&lt;$AB1091, $AC1091&lt;BF$6),"", MAX(BF$10:BF1090)+1)))</f>
        <v/>
      </c>
      <c r="BG1091" s="5" t="str">
        <f>IF(OR($AB1091="", $AC1091=""), "", IF($H1091=$M$3, "", IF(OR(BG$7&lt;$AB1091, $AC1091&lt;BG$6),"", MAX(BG$10:BG1090)+1)))</f>
        <v/>
      </c>
      <c r="BH1091" s="5" t="str">
        <f>IF(OR($AB1091="", $AC1091=""), "", IF($H1091=$M$3, "", IF(OR(BH$7&lt;$AB1091, $AC1091&lt;BH$6),"", MAX(BH$10:BH1090)+1)))</f>
        <v/>
      </c>
      <c r="BI1091" s="5" t="str">
        <f>IF(OR($AB1091="", $AC1091=""), "", IF($H1091=$M$3, "", IF(OR(BI$7&lt;$AB1091, $AC1091&lt;BI$6),"", MAX(BI$10:BI1090)+1)))</f>
        <v/>
      </c>
      <c r="BK1091" s="5" t="str" cm="1">
        <f t="array" aca="1" ref="BK1091" ca="1">IFERROR(INDEX($AE1091:$BI1091, $BJ1091, MATCH($BK$9, $AE$9:$BI$9, 0)), "")</f>
        <v/>
      </c>
    </row>
    <row r="1092" spans="1:63" x14ac:dyDescent="0.25">
      <c r="A1092" s="2"/>
      <c r="B1092" s="254"/>
      <c r="C1092" s="255"/>
      <c r="D1092" s="256"/>
      <c r="E1092" s="257"/>
      <c r="F1092" s="257"/>
      <c r="G1092" s="258"/>
      <c r="H1092" s="259"/>
      <c r="I1092" s="16"/>
      <c r="J1092" s="5" t="str">
        <f t="shared" si="139"/>
        <v/>
      </c>
      <c r="K1092" s="2"/>
      <c r="O1092" s="5" t="str">
        <f t="shared" si="137"/>
        <v/>
      </c>
      <c r="Q1092" s="5" t="str">
        <f t="shared" si="140"/>
        <v/>
      </c>
      <c r="S1092" s="5" t="str">
        <f t="shared" si="138"/>
        <v/>
      </c>
      <c r="U1092" s="64" t="str">
        <f>IF($D1092="","", IF(COUNTIF('Intro &amp; Setup'!$AW$49:$AW$88, $D1092)&gt;0, "BH", TEXT($D1092, "ddd")))</f>
        <v/>
      </c>
      <c r="V1092" s="65" t="str">
        <f>IF($G1092="", "", IF(COUNTIF('Intro &amp; Setup'!$AW$49:$AW$88, $G1092)&gt;0, "BH", TEXT($G1092, "ddd")))</f>
        <v/>
      </c>
      <c r="W1092" s="64" t="str">
        <f t="shared" si="141"/>
        <v/>
      </c>
      <c r="X1092" s="65" t="str">
        <f t="shared" si="142"/>
        <v/>
      </c>
      <c r="Y1092" s="64" t="str">
        <f>IF(F1092="", "", IF(OR(F1092&lt;'Intro &amp; Setup'!$Z$20, F1092&gt;'Intro &amp; Setup'!$Z$22), "X", ""))</f>
        <v/>
      </c>
      <c r="Z1092" s="65" t="str">
        <f>IF(G1092="", "", IF(OR(G1092&lt;'Intro &amp; Setup'!$Z$20, G1092&gt;'Intro &amp; Setup'!$Z$22), "X", ""))</f>
        <v/>
      </c>
      <c r="AB1092" s="58" t="str">
        <f t="shared" si="143"/>
        <v/>
      </c>
      <c r="AC1092" s="59" t="str">
        <f t="shared" si="144"/>
        <v/>
      </c>
      <c r="AE1092" s="5" t="str">
        <f>IF(OR($AB1092="", $AC1092=""), "", IF($H1092=$M$3, "", IF(OR(AE$7&lt;$AB1092, $AC1092&lt;AE$6),"", MAX(AE$10:AE1091)+1)))</f>
        <v/>
      </c>
      <c r="AF1092" s="5" t="str">
        <f>IF(OR($AB1092="", $AC1092=""), "", IF($H1092=$M$3, "", IF(OR(AF$7&lt;$AB1092, $AC1092&lt;AF$6),"", MAX(AF$10:AF1091)+1)))</f>
        <v/>
      </c>
      <c r="AG1092" s="5" t="str">
        <f>IF(OR($AB1092="", $AC1092=""), "", IF($H1092=$M$3, "", IF(OR(AG$7&lt;$AB1092, $AC1092&lt;AG$6),"", MAX(AG$10:AG1091)+1)))</f>
        <v/>
      </c>
      <c r="AH1092" s="5" t="str">
        <f>IF(OR($AB1092="", $AC1092=""), "", IF($H1092=$M$3, "", IF(OR(AH$7&lt;$AB1092, $AC1092&lt;AH$6),"", MAX(AH$10:AH1091)+1)))</f>
        <v/>
      </c>
      <c r="AI1092" s="5" t="str">
        <f>IF(OR($AB1092="", $AC1092=""), "", IF($H1092=$M$3, "", IF(OR(AI$7&lt;$AB1092, $AC1092&lt;AI$6),"", MAX(AI$10:AI1091)+1)))</f>
        <v/>
      </c>
      <c r="AJ1092" s="5" t="str">
        <f>IF(OR($AB1092="", $AC1092=""), "", IF($H1092=$M$3, "", IF(OR(AJ$7&lt;$AB1092, $AC1092&lt;AJ$6),"", MAX(AJ$10:AJ1091)+1)))</f>
        <v/>
      </c>
      <c r="AK1092" s="5" t="str">
        <f>IF(OR($AB1092="", $AC1092=""), "", IF($H1092=$M$3, "", IF(OR(AK$7&lt;$AB1092, $AC1092&lt;AK$6),"", MAX(AK$10:AK1091)+1)))</f>
        <v/>
      </c>
      <c r="AL1092" s="5" t="str">
        <f>IF(OR($AB1092="", $AC1092=""), "", IF($H1092=$M$3, "", IF(OR(AL$7&lt;$AB1092, $AC1092&lt;AL$6),"", MAX(AL$10:AL1091)+1)))</f>
        <v/>
      </c>
      <c r="AM1092" s="5" t="str">
        <f>IF(OR($AB1092="", $AC1092=""), "", IF($H1092=$M$3, "", IF(OR(AM$7&lt;$AB1092, $AC1092&lt;AM$6),"", MAX(AM$10:AM1091)+1)))</f>
        <v/>
      </c>
      <c r="AN1092" s="5" t="str">
        <f>IF(OR($AB1092="", $AC1092=""), "", IF($H1092=$M$3, "", IF(OR(AN$7&lt;$AB1092, $AC1092&lt;AN$6),"", MAX(AN$10:AN1091)+1)))</f>
        <v/>
      </c>
      <c r="AO1092" s="5" t="str">
        <f>IF(OR($AB1092="", $AC1092=""), "", IF($H1092=$M$3, "", IF(OR(AO$7&lt;$AB1092, $AC1092&lt;AO$6),"", MAX(AO$10:AO1091)+1)))</f>
        <v/>
      </c>
      <c r="AP1092" s="5" t="str">
        <f>IF(OR($AB1092="", $AC1092=""), "", IF($H1092=$M$3, "", IF(OR(AP$7&lt;$AB1092, $AC1092&lt;AP$6),"", MAX(AP$10:AP1091)+1)))</f>
        <v/>
      </c>
      <c r="AQ1092" s="5" t="str">
        <f>IF(OR($AB1092="", $AC1092=""), "", IF($H1092=$M$3, "", IF(OR(AQ$7&lt;$AB1092, $AC1092&lt;AQ$6),"", MAX(AQ$10:AQ1091)+1)))</f>
        <v/>
      </c>
      <c r="AR1092" s="5" t="str">
        <f>IF(OR($AB1092="", $AC1092=""), "", IF($H1092=$M$3, "", IF(OR(AR$7&lt;$AB1092, $AC1092&lt;AR$6),"", MAX(AR$10:AR1091)+1)))</f>
        <v/>
      </c>
      <c r="AS1092" s="5" t="str">
        <f>IF(OR($AB1092="", $AC1092=""), "", IF($H1092=$M$3, "", IF(OR(AS$7&lt;$AB1092, $AC1092&lt;AS$6),"", MAX(AS$10:AS1091)+1)))</f>
        <v/>
      </c>
      <c r="AT1092" s="5" t="str">
        <f>IF(OR($AB1092="", $AC1092=""), "", IF($H1092=$M$3, "", IF(OR(AT$7&lt;$AB1092, $AC1092&lt;AT$6),"", MAX(AT$10:AT1091)+1)))</f>
        <v/>
      </c>
      <c r="AU1092" s="5" t="str">
        <f>IF(OR($AB1092="", $AC1092=""), "", IF($H1092=$M$3, "", IF(OR(AU$7&lt;$AB1092, $AC1092&lt;AU$6),"", MAX(AU$10:AU1091)+1)))</f>
        <v/>
      </c>
      <c r="AV1092" s="5" t="str">
        <f>IF(OR($AB1092="", $AC1092=""), "", IF($H1092=$M$3, "", IF(OR(AV$7&lt;$AB1092, $AC1092&lt;AV$6),"", MAX(AV$10:AV1091)+1)))</f>
        <v/>
      </c>
      <c r="AW1092" s="5" t="str">
        <f>IF(OR($AB1092="", $AC1092=""), "", IF($H1092=$M$3, "", IF(OR(AW$7&lt;$AB1092, $AC1092&lt;AW$6),"", MAX(AW$10:AW1091)+1)))</f>
        <v/>
      </c>
      <c r="AX1092" s="5" t="str">
        <f>IF(OR($AB1092="", $AC1092=""), "", IF($H1092=$M$3, "", IF(OR(AX$7&lt;$AB1092, $AC1092&lt;AX$6),"", MAX(AX$10:AX1091)+1)))</f>
        <v/>
      </c>
      <c r="AY1092" s="5" t="str">
        <f>IF(OR($AB1092="", $AC1092=""), "", IF($H1092=$M$3, "", IF(OR(AY$7&lt;$AB1092, $AC1092&lt;AY$6),"", MAX(AY$10:AY1091)+1)))</f>
        <v/>
      </c>
      <c r="AZ1092" s="5" t="str">
        <f>IF(OR($AB1092="", $AC1092=""), "", IF($H1092=$M$3, "", IF(OR(AZ$7&lt;$AB1092, $AC1092&lt;AZ$6),"", MAX(AZ$10:AZ1091)+1)))</f>
        <v/>
      </c>
      <c r="BA1092" s="5" t="str">
        <f>IF(OR($AB1092="", $AC1092=""), "", IF($H1092=$M$3, "", IF(OR(BA$7&lt;$AB1092, $AC1092&lt;BA$6),"", MAX(BA$10:BA1091)+1)))</f>
        <v/>
      </c>
      <c r="BB1092" s="5" t="str">
        <f>IF(OR($AB1092="", $AC1092=""), "", IF($H1092=$M$3, "", IF(OR(BB$7&lt;$AB1092, $AC1092&lt;BB$6),"", MAX(BB$10:BB1091)+1)))</f>
        <v/>
      </c>
      <c r="BC1092" s="5" t="str">
        <f>IF(OR($AB1092="", $AC1092=""), "", IF($H1092=$M$3, "", IF(OR(BC$7&lt;$AB1092, $AC1092&lt;BC$6),"", MAX(BC$10:BC1091)+1)))</f>
        <v/>
      </c>
      <c r="BD1092" s="5" t="str">
        <f>IF(OR($AB1092="", $AC1092=""), "", IF($H1092=$M$3, "", IF(OR(BD$7&lt;$AB1092, $AC1092&lt;BD$6),"", MAX(BD$10:BD1091)+1)))</f>
        <v/>
      </c>
      <c r="BE1092" s="5" t="str">
        <f>IF(OR($AB1092="", $AC1092=""), "", IF($H1092=$M$3, "", IF(OR(BE$7&lt;$AB1092, $AC1092&lt;BE$6),"", MAX(BE$10:BE1091)+1)))</f>
        <v/>
      </c>
      <c r="BF1092" s="5" t="str">
        <f>IF(OR($AB1092="", $AC1092=""), "", IF($H1092=$M$3, "", IF(OR(BF$7&lt;$AB1092, $AC1092&lt;BF$6),"", MAX(BF$10:BF1091)+1)))</f>
        <v/>
      </c>
      <c r="BG1092" s="5" t="str">
        <f>IF(OR($AB1092="", $AC1092=""), "", IF($H1092=$M$3, "", IF(OR(BG$7&lt;$AB1092, $AC1092&lt;BG$6),"", MAX(BG$10:BG1091)+1)))</f>
        <v/>
      </c>
      <c r="BH1092" s="5" t="str">
        <f>IF(OR($AB1092="", $AC1092=""), "", IF($H1092=$M$3, "", IF(OR(BH$7&lt;$AB1092, $AC1092&lt;BH$6),"", MAX(BH$10:BH1091)+1)))</f>
        <v/>
      </c>
      <c r="BI1092" s="5" t="str">
        <f>IF(OR($AB1092="", $AC1092=""), "", IF($H1092=$M$3, "", IF(OR(BI$7&lt;$AB1092, $AC1092&lt;BI$6),"", MAX(BI$10:BI1091)+1)))</f>
        <v/>
      </c>
      <c r="BK1092" s="5" t="str" cm="1">
        <f t="array" aca="1" ref="BK1092" ca="1">IFERROR(INDEX($AE1092:$BI1092, $BJ1092, MATCH($BK$9, $AE$9:$BI$9, 0)), "")</f>
        <v/>
      </c>
    </row>
    <row r="1093" spans="1:63" x14ac:dyDescent="0.25">
      <c r="A1093" s="2"/>
      <c r="B1093" s="254"/>
      <c r="C1093" s="255"/>
      <c r="D1093" s="256"/>
      <c r="E1093" s="257"/>
      <c r="F1093" s="257"/>
      <c r="G1093" s="258"/>
      <c r="H1093" s="259"/>
      <c r="I1093" s="16"/>
      <c r="J1093" s="5" t="str">
        <f t="shared" si="139"/>
        <v/>
      </c>
      <c r="K1093" s="2"/>
      <c r="O1093" s="5" t="str">
        <f t="shared" si="137"/>
        <v/>
      </c>
      <c r="Q1093" s="5" t="str">
        <f t="shared" si="140"/>
        <v/>
      </c>
      <c r="S1093" s="5" t="str">
        <f t="shared" si="138"/>
        <v/>
      </c>
      <c r="U1093" s="64" t="str">
        <f>IF($D1093="","", IF(COUNTIF('Intro &amp; Setup'!$AW$49:$AW$88, $D1093)&gt;0, "BH", TEXT($D1093, "ddd")))</f>
        <v/>
      </c>
      <c r="V1093" s="65" t="str">
        <f>IF($G1093="", "", IF(COUNTIF('Intro &amp; Setup'!$AW$49:$AW$88, $G1093)&gt;0, "BH", TEXT($G1093, "ddd")))</f>
        <v/>
      </c>
      <c r="W1093" s="64" t="str">
        <f t="shared" si="141"/>
        <v/>
      </c>
      <c r="X1093" s="65" t="str">
        <f t="shared" si="142"/>
        <v/>
      </c>
      <c r="Y1093" s="64" t="str">
        <f>IF(F1093="", "", IF(OR(F1093&lt;'Intro &amp; Setup'!$Z$20, F1093&gt;'Intro &amp; Setup'!$Z$22), "X", ""))</f>
        <v/>
      </c>
      <c r="Z1093" s="65" t="str">
        <f>IF(G1093="", "", IF(OR(G1093&lt;'Intro &amp; Setup'!$Z$20, G1093&gt;'Intro &amp; Setup'!$Z$22), "X", ""))</f>
        <v/>
      </c>
      <c r="AB1093" s="58" t="str">
        <f t="shared" si="143"/>
        <v/>
      </c>
      <c r="AC1093" s="59" t="str">
        <f t="shared" si="144"/>
        <v/>
      </c>
      <c r="AE1093" s="5" t="str">
        <f>IF(OR($AB1093="", $AC1093=""), "", IF($H1093=$M$3, "", IF(OR(AE$7&lt;$AB1093, $AC1093&lt;AE$6),"", MAX(AE$10:AE1092)+1)))</f>
        <v/>
      </c>
      <c r="AF1093" s="5" t="str">
        <f>IF(OR($AB1093="", $AC1093=""), "", IF($H1093=$M$3, "", IF(OR(AF$7&lt;$AB1093, $AC1093&lt;AF$6),"", MAX(AF$10:AF1092)+1)))</f>
        <v/>
      </c>
      <c r="AG1093" s="5" t="str">
        <f>IF(OR($AB1093="", $AC1093=""), "", IF($H1093=$M$3, "", IF(OR(AG$7&lt;$AB1093, $AC1093&lt;AG$6),"", MAX(AG$10:AG1092)+1)))</f>
        <v/>
      </c>
      <c r="AH1093" s="5" t="str">
        <f>IF(OR($AB1093="", $AC1093=""), "", IF($H1093=$M$3, "", IF(OR(AH$7&lt;$AB1093, $AC1093&lt;AH$6),"", MAX(AH$10:AH1092)+1)))</f>
        <v/>
      </c>
      <c r="AI1093" s="5" t="str">
        <f>IF(OR($AB1093="", $AC1093=""), "", IF($H1093=$M$3, "", IF(OR(AI$7&lt;$AB1093, $AC1093&lt;AI$6),"", MAX(AI$10:AI1092)+1)))</f>
        <v/>
      </c>
      <c r="AJ1093" s="5" t="str">
        <f>IF(OR($AB1093="", $AC1093=""), "", IF($H1093=$M$3, "", IF(OR(AJ$7&lt;$AB1093, $AC1093&lt;AJ$6),"", MAX(AJ$10:AJ1092)+1)))</f>
        <v/>
      </c>
      <c r="AK1093" s="5" t="str">
        <f>IF(OR($AB1093="", $AC1093=""), "", IF($H1093=$M$3, "", IF(OR(AK$7&lt;$AB1093, $AC1093&lt;AK$6),"", MAX(AK$10:AK1092)+1)))</f>
        <v/>
      </c>
      <c r="AL1093" s="5" t="str">
        <f>IF(OR($AB1093="", $AC1093=""), "", IF($H1093=$M$3, "", IF(OR(AL$7&lt;$AB1093, $AC1093&lt;AL$6),"", MAX(AL$10:AL1092)+1)))</f>
        <v/>
      </c>
      <c r="AM1093" s="5" t="str">
        <f>IF(OR($AB1093="", $AC1093=""), "", IF($H1093=$M$3, "", IF(OR(AM$7&lt;$AB1093, $AC1093&lt;AM$6),"", MAX(AM$10:AM1092)+1)))</f>
        <v/>
      </c>
      <c r="AN1093" s="5" t="str">
        <f>IF(OR($AB1093="", $AC1093=""), "", IF($H1093=$M$3, "", IF(OR(AN$7&lt;$AB1093, $AC1093&lt;AN$6),"", MAX(AN$10:AN1092)+1)))</f>
        <v/>
      </c>
      <c r="AO1093" s="5" t="str">
        <f>IF(OR($AB1093="", $AC1093=""), "", IF($H1093=$M$3, "", IF(OR(AO$7&lt;$AB1093, $AC1093&lt;AO$6),"", MAX(AO$10:AO1092)+1)))</f>
        <v/>
      </c>
      <c r="AP1093" s="5" t="str">
        <f>IF(OR($AB1093="", $AC1093=""), "", IF($H1093=$M$3, "", IF(OR(AP$7&lt;$AB1093, $AC1093&lt;AP$6),"", MAX(AP$10:AP1092)+1)))</f>
        <v/>
      </c>
      <c r="AQ1093" s="5" t="str">
        <f>IF(OR($AB1093="", $AC1093=""), "", IF($H1093=$M$3, "", IF(OR(AQ$7&lt;$AB1093, $AC1093&lt;AQ$6),"", MAX(AQ$10:AQ1092)+1)))</f>
        <v/>
      </c>
      <c r="AR1093" s="5" t="str">
        <f>IF(OR($AB1093="", $AC1093=""), "", IF($H1093=$M$3, "", IF(OR(AR$7&lt;$AB1093, $AC1093&lt;AR$6),"", MAX(AR$10:AR1092)+1)))</f>
        <v/>
      </c>
      <c r="AS1093" s="5" t="str">
        <f>IF(OR($AB1093="", $AC1093=""), "", IF($H1093=$M$3, "", IF(OR(AS$7&lt;$AB1093, $AC1093&lt;AS$6),"", MAX(AS$10:AS1092)+1)))</f>
        <v/>
      </c>
      <c r="AT1093" s="5" t="str">
        <f>IF(OR($AB1093="", $AC1093=""), "", IF($H1093=$M$3, "", IF(OR(AT$7&lt;$AB1093, $AC1093&lt;AT$6),"", MAX(AT$10:AT1092)+1)))</f>
        <v/>
      </c>
      <c r="AU1093" s="5" t="str">
        <f>IF(OR($AB1093="", $AC1093=""), "", IF($H1093=$M$3, "", IF(OR(AU$7&lt;$AB1093, $AC1093&lt;AU$6),"", MAX(AU$10:AU1092)+1)))</f>
        <v/>
      </c>
      <c r="AV1093" s="5" t="str">
        <f>IF(OR($AB1093="", $AC1093=""), "", IF($H1093=$M$3, "", IF(OR(AV$7&lt;$AB1093, $AC1093&lt;AV$6),"", MAX(AV$10:AV1092)+1)))</f>
        <v/>
      </c>
      <c r="AW1093" s="5" t="str">
        <f>IF(OR($AB1093="", $AC1093=""), "", IF($H1093=$M$3, "", IF(OR(AW$7&lt;$AB1093, $AC1093&lt;AW$6),"", MAX(AW$10:AW1092)+1)))</f>
        <v/>
      </c>
      <c r="AX1093" s="5" t="str">
        <f>IF(OR($AB1093="", $AC1093=""), "", IF($H1093=$M$3, "", IF(OR(AX$7&lt;$AB1093, $AC1093&lt;AX$6),"", MAX(AX$10:AX1092)+1)))</f>
        <v/>
      </c>
      <c r="AY1093" s="5" t="str">
        <f>IF(OR($AB1093="", $AC1093=""), "", IF($H1093=$M$3, "", IF(OR(AY$7&lt;$AB1093, $AC1093&lt;AY$6),"", MAX(AY$10:AY1092)+1)))</f>
        <v/>
      </c>
      <c r="AZ1093" s="5" t="str">
        <f>IF(OR($AB1093="", $AC1093=""), "", IF($H1093=$M$3, "", IF(OR(AZ$7&lt;$AB1093, $AC1093&lt;AZ$6),"", MAX(AZ$10:AZ1092)+1)))</f>
        <v/>
      </c>
      <c r="BA1093" s="5" t="str">
        <f>IF(OR($AB1093="", $AC1093=""), "", IF($H1093=$M$3, "", IF(OR(BA$7&lt;$AB1093, $AC1093&lt;BA$6),"", MAX(BA$10:BA1092)+1)))</f>
        <v/>
      </c>
      <c r="BB1093" s="5" t="str">
        <f>IF(OR($AB1093="", $AC1093=""), "", IF($H1093=$M$3, "", IF(OR(BB$7&lt;$AB1093, $AC1093&lt;BB$6),"", MAX(BB$10:BB1092)+1)))</f>
        <v/>
      </c>
      <c r="BC1093" s="5" t="str">
        <f>IF(OR($AB1093="", $AC1093=""), "", IF($H1093=$M$3, "", IF(OR(BC$7&lt;$AB1093, $AC1093&lt;BC$6),"", MAX(BC$10:BC1092)+1)))</f>
        <v/>
      </c>
      <c r="BD1093" s="5" t="str">
        <f>IF(OR($AB1093="", $AC1093=""), "", IF($H1093=$M$3, "", IF(OR(BD$7&lt;$AB1093, $AC1093&lt;BD$6),"", MAX(BD$10:BD1092)+1)))</f>
        <v/>
      </c>
      <c r="BE1093" s="5" t="str">
        <f>IF(OR($AB1093="", $AC1093=""), "", IF($H1093=$M$3, "", IF(OR(BE$7&lt;$AB1093, $AC1093&lt;BE$6),"", MAX(BE$10:BE1092)+1)))</f>
        <v/>
      </c>
      <c r="BF1093" s="5" t="str">
        <f>IF(OR($AB1093="", $AC1093=""), "", IF($H1093=$M$3, "", IF(OR(BF$7&lt;$AB1093, $AC1093&lt;BF$6),"", MAX(BF$10:BF1092)+1)))</f>
        <v/>
      </c>
      <c r="BG1093" s="5" t="str">
        <f>IF(OR($AB1093="", $AC1093=""), "", IF($H1093=$M$3, "", IF(OR(BG$7&lt;$AB1093, $AC1093&lt;BG$6),"", MAX(BG$10:BG1092)+1)))</f>
        <v/>
      </c>
      <c r="BH1093" s="5" t="str">
        <f>IF(OR($AB1093="", $AC1093=""), "", IF($H1093=$M$3, "", IF(OR(BH$7&lt;$AB1093, $AC1093&lt;BH$6),"", MAX(BH$10:BH1092)+1)))</f>
        <v/>
      </c>
      <c r="BI1093" s="5" t="str">
        <f>IF(OR($AB1093="", $AC1093=""), "", IF($H1093=$M$3, "", IF(OR(BI$7&lt;$AB1093, $AC1093&lt;BI$6),"", MAX(BI$10:BI1092)+1)))</f>
        <v/>
      </c>
      <c r="BK1093" s="5" t="str" cm="1">
        <f t="array" aca="1" ref="BK1093" ca="1">IFERROR(INDEX($AE1093:$BI1093, $BJ1093, MATCH($BK$9, $AE$9:$BI$9, 0)), "")</f>
        <v/>
      </c>
    </row>
    <row r="1094" spans="1:63" x14ac:dyDescent="0.25">
      <c r="A1094" s="2"/>
      <c r="B1094" s="254"/>
      <c r="C1094" s="255"/>
      <c r="D1094" s="256"/>
      <c r="E1094" s="257"/>
      <c r="F1094" s="257"/>
      <c r="G1094" s="258"/>
      <c r="H1094" s="259"/>
      <c r="I1094" s="16"/>
      <c r="J1094" s="5" t="str">
        <f t="shared" si="139"/>
        <v/>
      </c>
      <c r="K1094" s="2"/>
      <c r="O1094" s="5" t="str">
        <f t="shared" si="137"/>
        <v/>
      </c>
      <c r="Q1094" s="5" t="str">
        <f t="shared" si="140"/>
        <v/>
      </c>
      <c r="S1094" s="5" t="str">
        <f t="shared" si="138"/>
        <v/>
      </c>
      <c r="U1094" s="64" t="str">
        <f>IF($D1094="","", IF(COUNTIF('Intro &amp; Setup'!$AW$49:$AW$88, $D1094)&gt;0, "BH", TEXT($D1094, "ddd")))</f>
        <v/>
      </c>
      <c r="V1094" s="65" t="str">
        <f>IF($G1094="", "", IF(COUNTIF('Intro &amp; Setup'!$AW$49:$AW$88, $G1094)&gt;0, "BH", TEXT($G1094, "ddd")))</f>
        <v/>
      </c>
      <c r="W1094" s="64" t="str">
        <f t="shared" si="141"/>
        <v/>
      </c>
      <c r="X1094" s="65" t="str">
        <f t="shared" si="142"/>
        <v/>
      </c>
      <c r="Y1094" s="64" t="str">
        <f>IF(F1094="", "", IF(OR(F1094&lt;'Intro &amp; Setup'!$Z$20, F1094&gt;'Intro &amp; Setup'!$Z$22), "X", ""))</f>
        <v/>
      </c>
      <c r="Z1094" s="65" t="str">
        <f>IF(G1094="", "", IF(OR(G1094&lt;'Intro &amp; Setup'!$Z$20, G1094&gt;'Intro &amp; Setup'!$Z$22), "X", ""))</f>
        <v/>
      </c>
      <c r="AB1094" s="58" t="str">
        <f t="shared" si="143"/>
        <v/>
      </c>
      <c r="AC1094" s="59" t="str">
        <f t="shared" si="144"/>
        <v/>
      </c>
      <c r="AE1094" s="5" t="str">
        <f>IF(OR($AB1094="", $AC1094=""), "", IF($H1094=$M$3, "", IF(OR(AE$7&lt;$AB1094, $AC1094&lt;AE$6),"", MAX(AE$10:AE1093)+1)))</f>
        <v/>
      </c>
      <c r="AF1094" s="5" t="str">
        <f>IF(OR($AB1094="", $AC1094=""), "", IF($H1094=$M$3, "", IF(OR(AF$7&lt;$AB1094, $AC1094&lt;AF$6),"", MAX(AF$10:AF1093)+1)))</f>
        <v/>
      </c>
      <c r="AG1094" s="5" t="str">
        <f>IF(OR($AB1094="", $AC1094=""), "", IF($H1094=$M$3, "", IF(OR(AG$7&lt;$AB1094, $AC1094&lt;AG$6),"", MAX(AG$10:AG1093)+1)))</f>
        <v/>
      </c>
      <c r="AH1094" s="5" t="str">
        <f>IF(OR($AB1094="", $AC1094=""), "", IF($H1094=$M$3, "", IF(OR(AH$7&lt;$AB1094, $AC1094&lt;AH$6),"", MAX(AH$10:AH1093)+1)))</f>
        <v/>
      </c>
      <c r="AI1094" s="5" t="str">
        <f>IF(OR($AB1094="", $AC1094=""), "", IF($H1094=$M$3, "", IF(OR(AI$7&lt;$AB1094, $AC1094&lt;AI$6),"", MAX(AI$10:AI1093)+1)))</f>
        <v/>
      </c>
      <c r="AJ1094" s="5" t="str">
        <f>IF(OR($AB1094="", $AC1094=""), "", IF($H1094=$M$3, "", IF(OR(AJ$7&lt;$AB1094, $AC1094&lt;AJ$6),"", MAX(AJ$10:AJ1093)+1)))</f>
        <v/>
      </c>
      <c r="AK1094" s="5" t="str">
        <f>IF(OR($AB1094="", $AC1094=""), "", IF($H1094=$M$3, "", IF(OR(AK$7&lt;$AB1094, $AC1094&lt;AK$6),"", MAX(AK$10:AK1093)+1)))</f>
        <v/>
      </c>
      <c r="AL1094" s="5" t="str">
        <f>IF(OR($AB1094="", $AC1094=""), "", IF($H1094=$M$3, "", IF(OR(AL$7&lt;$AB1094, $AC1094&lt;AL$6),"", MAX(AL$10:AL1093)+1)))</f>
        <v/>
      </c>
      <c r="AM1094" s="5" t="str">
        <f>IF(OR($AB1094="", $AC1094=""), "", IF($H1094=$M$3, "", IF(OR(AM$7&lt;$AB1094, $AC1094&lt;AM$6),"", MAX(AM$10:AM1093)+1)))</f>
        <v/>
      </c>
      <c r="AN1094" s="5" t="str">
        <f>IF(OR($AB1094="", $AC1094=""), "", IF($H1094=$M$3, "", IF(OR(AN$7&lt;$AB1094, $AC1094&lt;AN$6),"", MAX(AN$10:AN1093)+1)))</f>
        <v/>
      </c>
      <c r="AO1094" s="5" t="str">
        <f>IF(OR($AB1094="", $AC1094=""), "", IF($H1094=$M$3, "", IF(OR(AO$7&lt;$AB1094, $AC1094&lt;AO$6),"", MAX(AO$10:AO1093)+1)))</f>
        <v/>
      </c>
      <c r="AP1094" s="5" t="str">
        <f>IF(OR($AB1094="", $AC1094=""), "", IF($H1094=$M$3, "", IF(OR(AP$7&lt;$AB1094, $AC1094&lt;AP$6),"", MAX(AP$10:AP1093)+1)))</f>
        <v/>
      </c>
      <c r="AQ1094" s="5" t="str">
        <f>IF(OR($AB1094="", $AC1094=""), "", IF($H1094=$M$3, "", IF(OR(AQ$7&lt;$AB1094, $AC1094&lt;AQ$6),"", MAX(AQ$10:AQ1093)+1)))</f>
        <v/>
      </c>
      <c r="AR1094" s="5" t="str">
        <f>IF(OR($AB1094="", $AC1094=""), "", IF($H1094=$M$3, "", IF(OR(AR$7&lt;$AB1094, $AC1094&lt;AR$6),"", MAX(AR$10:AR1093)+1)))</f>
        <v/>
      </c>
      <c r="AS1094" s="5" t="str">
        <f>IF(OR($AB1094="", $AC1094=""), "", IF($H1094=$M$3, "", IF(OR(AS$7&lt;$AB1094, $AC1094&lt;AS$6),"", MAX(AS$10:AS1093)+1)))</f>
        <v/>
      </c>
      <c r="AT1094" s="5" t="str">
        <f>IF(OR($AB1094="", $AC1094=""), "", IF($H1094=$M$3, "", IF(OR(AT$7&lt;$AB1094, $AC1094&lt;AT$6),"", MAX(AT$10:AT1093)+1)))</f>
        <v/>
      </c>
      <c r="AU1094" s="5" t="str">
        <f>IF(OR($AB1094="", $AC1094=""), "", IF($H1094=$M$3, "", IF(OR(AU$7&lt;$AB1094, $AC1094&lt;AU$6),"", MAX(AU$10:AU1093)+1)))</f>
        <v/>
      </c>
      <c r="AV1094" s="5" t="str">
        <f>IF(OR($AB1094="", $AC1094=""), "", IF($H1094=$M$3, "", IF(OR(AV$7&lt;$AB1094, $AC1094&lt;AV$6),"", MAX(AV$10:AV1093)+1)))</f>
        <v/>
      </c>
      <c r="AW1094" s="5" t="str">
        <f>IF(OR($AB1094="", $AC1094=""), "", IF($H1094=$M$3, "", IF(OR(AW$7&lt;$AB1094, $AC1094&lt;AW$6),"", MAX(AW$10:AW1093)+1)))</f>
        <v/>
      </c>
      <c r="AX1094" s="5" t="str">
        <f>IF(OR($AB1094="", $AC1094=""), "", IF($H1094=$M$3, "", IF(OR(AX$7&lt;$AB1094, $AC1094&lt;AX$6),"", MAX(AX$10:AX1093)+1)))</f>
        <v/>
      </c>
      <c r="AY1094" s="5" t="str">
        <f>IF(OR($AB1094="", $AC1094=""), "", IF($H1094=$M$3, "", IF(OR(AY$7&lt;$AB1094, $AC1094&lt;AY$6),"", MAX(AY$10:AY1093)+1)))</f>
        <v/>
      </c>
      <c r="AZ1094" s="5" t="str">
        <f>IF(OR($AB1094="", $AC1094=""), "", IF($H1094=$M$3, "", IF(OR(AZ$7&lt;$AB1094, $AC1094&lt;AZ$6),"", MAX(AZ$10:AZ1093)+1)))</f>
        <v/>
      </c>
      <c r="BA1094" s="5" t="str">
        <f>IF(OR($AB1094="", $AC1094=""), "", IF($H1094=$M$3, "", IF(OR(BA$7&lt;$AB1094, $AC1094&lt;BA$6),"", MAX(BA$10:BA1093)+1)))</f>
        <v/>
      </c>
      <c r="BB1094" s="5" t="str">
        <f>IF(OR($AB1094="", $AC1094=""), "", IF($H1094=$M$3, "", IF(OR(BB$7&lt;$AB1094, $AC1094&lt;BB$6),"", MAX(BB$10:BB1093)+1)))</f>
        <v/>
      </c>
      <c r="BC1094" s="5" t="str">
        <f>IF(OR($AB1094="", $AC1094=""), "", IF($H1094=$M$3, "", IF(OR(BC$7&lt;$AB1094, $AC1094&lt;BC$6),"", MAX(BC$10:BC1093)+1)))</f>
        <v/>
      </c>
      <c r="BD1094" s="5" t="str">
        <f>IF(OR($AB1094="", $AC1094=""), "", IF($H1094=$M$3, "", IF(OR(BD$7&lt;$AB1094, $AC1094&lt;BD$6),"", MAX(BD$10:BD1093)+1)))</f>
        <v/>
      </c>
      <c r="BE1094" s="5" t="str">
        <f>IF(OR($AB1094="", $AC1094=""), "", IF($H1094=$M$3, "", IF(OR(BE$7&lt;$AB1094, $AC1094&lt;BE$6),"", MAX(BE$10:BE1093)+1)))</f>
        <v/>
      </c>
      <c r="BF1094" s="5" t="str">
        <f>IF(OR($AB1094="", $AC1094=""), "", IF($H1094=$M$3, "", IF(OR(BF$7&lt;$AB1094, $AC1094&lt;BF$6),"", MAX(BF$10:BF1093)+1)))</f>
        <v/>
      </c>
      <c r="BG1094" s="5" t="str">
        <f>IF(OR($AB1094="", $AC1094=""), "", IF($H1094=$M$3, "", IF(OR(BG$7&lt;$AB1094, $AC1094&lt;BG$6),"", MAX(BG$10:BG1093)+1)))</f>
        <v/>
      </c>
      <c r="BH1094" s="5" t="str">
        <f>IF(OR($AB1094="", $AC1094=""), "", IF($H1094=$M$3, "", IF(OR(BH$7&lt;$AB1094, $AC1094&lt;BH$6),"", MAX(BH$10:BH1093)+1)))</f>
        <v/>
      </c>
      <c r="BI1094" s="5" t="str">
        <f>IF(OR($AB1094="", $AC1094=""), "", IF($H1094=$M$3, "", IF(OR(BI$7&lt;$AB1094, $AC1094&lt;BI$6),"", MAX(BI$10:BI1093)+1)))</f>
        <v/>
      </c>
      <c r="BK1094" s="5" t="str" cm="1">
        <f t="array" aca="1" ref="BK1094" ca="1">IFERROR(INDEX($AE1094:$BI1094, $BJ1094, MATCH($BK$9, $AE$9:$BI$9, 0)), "")</f>
        <v/>
      </c>
    </row>
    <row r="1095" spans="1:63" x14ac:dyDescent="0.25">
      <c r="A1095" s="2"/>
      <c r="B1095" s="254"/>
      <c r="C1095" s="255"/>
      <c r="D1095" s="256"/>
      <c r="E1095" s="257"/>
      <c r="F1095" s="257"/>
      <c r="G1095" s="258"/>
      <c r="H1095" s="259"/>
      <c r="I1095" s="16"/>
      <c r="J1095" s="5" t="str">
        <f t="shared" si="139"/>
        <v/>
      </c>
      <c r="K1095" s="2"/>
      <c r="O1095" s="5" t="str">
        <f t="shared" si="137"/>
        <v/>
      </c>
      <c r="Q1095" s="5" t="str">
        <f t="shared" si="140"/>
        <v/>
      </c>
      <c r="S1095" s="5" t="str">
        <f t="shared" si="138"/>
        <v/>
      </c>
      <c r="U1095" s="64" t="str">
        <f>IF($D1095="","", IF(COUNTIF('Intro &amp; Setup'!$AW$49:$AW$88, $D1095)&gt;0, "BH", TEXT($D1095, "ddd")))</f>
        <v/>
      </c>
      <c r="V1095" s="65" t="str">
        <f>IF($G1095="", "", IF(COUNTIF('Intro &amp; Setup'!$AW$49:$AW$88, $G1095)&gt;0, "BH", TEXT($G1095, "ddd")))</f>
        <v/>
      </c>
      <c r="W1095" s="64" t="str">
        <f t="shared" si="141"/>
        <v/>
      </c>
      <c r="X1095" s="65" t="str">
        <f t="shared" si="142"/>
        <v/>
      </c>
      <c r="Y1095" s="64" t="str">
        <f>IF(F1095="", "", IF(OR(F1095&lt;'Intro &amp; Setup'!$Z$20, F1095&gt;'Intro &amp; Setup'!$Z$22), "X", ""))</f>
        <v/>
      </c>
      <c r="Z1095" s="65" t="str">
        <f>IF(G1095="", "", IF(OR(G1095&lt;'Intro &amp; Setup'!$Z$20, G1095&gt;'Intro &amp; Setup'!$Z$22), "X", ""))</f>
        <v/>
      </c>
      <c r="AB1095" s="58" t="str">
        <f t="shared" si="143"/>
        <v/>
      </c>
      <c r="AC1095" s="59" t="str">
        <f t="shared" si="144"/>
        <v/>
      </c>
      <c r="AE1095" s="5" t="str">
        <f>IF(OR($AB1095="", $AC1095=""), "", IF($H1095=$M$3, "", IF(OR(AE$7&lt;$AB1095, $AC1095&lt;AE$6),"", MAX(AE$10:AE1094)+1)))</f>
        <v/>
      </c>
      <c r="AF1095" s="5" t="str">
        <f>IF(OR($AB1095="", $AC1095=""), "", IF($H1095=$M$3, "", IF(OR(AF$7&lt;$AB1095, $AC1095&lt;AF$6),"", MAX(AF$10:AF1094)+1)))</f>
        <v/>
      </c>
      <c r="AG1095" s="5" t="str">
        <f>IF(OR($AB1095="", $AC1095=""), "", IF($H1095=$M$3, "", IF(OR(AG$7&lt;$AB1095, $AC1095&lt;AG$6),"", MAX(AG$10:AG1094)+1)))</f>
        <v/>
      </c>
      <c r="AH1095" s="5" t="str">
        <f>IF(OR($AB1095="", $AC1095=""), "", IF($H1095=$M$3, "", IF(OR(AH$7&lt;$AB1095, $AC1095&lt;AH$6),"", MAX(AH$10:AH1094)+1)))</f>
        <v/>
      </c>
      <c r="AI1095" s="5" t="str">
        <f>IF(OR($AB1095="", $AC1095=""), "", IF($H1095=$M$3, "", IF(OR(AI$7&lt;$AB1095, $AC1095&lt;AI$6),"", MAX(AI$10:AI1094)+1)))</f>
        <v/>
      </c>
      <c r="AJ1095" s="5" t="str">
        <f>IF(OR($AB1095="", $AC1095=""), "", IF($H1095=$M$3, "", IF(OR(AJ$7&lt;$AB1095, $AC1095&lt;AJ$6),"", MAX(AJ$10:AJ1094)+1)))</f>
        <v/>
      </c>
      <c r="AK1095" s="5" t="str">
        <f>IF(OR($AB1095="", $AC1095=""), "", IF($H1095=$M$3, "", IF(OR(AK$7&lt;$AB1095, $AC1095&lt;AK$6),"", MAX(AK$10:AK1094)+1)))</f>
        <v/>
      </c>
      <c r="AL1095" s="5" t="str">
        <f>IF(OR($AB1095="", $AC1095=""), "", IF($H1095=$M$3, "", IF(OR(AL$7&lt;$AB1095, $AC1095&lt;AL$6),"", MAX(AL$10:AL1094)+1)))</f>
        <v/>
      </c>
      <c r="AM1095" s="5" t="str">
        <f>IF(OR($AB1095="", $AC1095=""), "", IF($H1095=$M$3, "", IF(OR(AM$7&lt;$AB1095, $AC1095&lt;AM$6),"", MAX(AM$10:AM1094)+1)))</f>
        <v/>
      </c>
      <c r="AN1095" s="5" t="str">
        <f>IF(OR($AB1095="", $AC1095=""), "", IF($H1095=$M$3, "", IF(OR(AN$7&lt;$AB1095, $AC1095&lt;AN$6),"", MAX(AN$10:AN1094)+1)))</f>
        <v/>
      </c>
      <c r="AO1095" s="5" t="str">
        <f>IF(OR($AB1095="", $AC1095=""), "", IF($H1095=$M$3, "", IF(OR(AO$7&lt;$AB1095, $AC1095&lt;AO$6),"", MAX(AO$10:AO1094)+1)))</f>
        <v/>
      </c>
      <c r="AP1095" s="5" t="str">
        <f>IF(OR($AB1095="", $AC1095=""), "", IF($H1095=$M$3, "", IF(OR(AP$7&lt;$AB1095, $AC1095&lt;AP$6),"", MAX(AP$10:AP1094)+1)))</f>
        <v/>
      </c>
      <c r="AQ1095" s="5" t="str">
        <f>IF(OR($AB1095="", $AC1095=""), "", IF($H1095=$M$3, "", IF(OR(AQ$7&lt;$AB1095, $AC1095&lt;AQ$6),"", MAX(AQ$10:AQ1094)+1)))</f>
        <v/>
      </c>
      <c r="AR1095" s="5" t="str">
        <f>IF(OR($AB1095="", $AC1095=""), "", IF($H1095=$M$3, "", IF(OR(AR$7&lt;$AB1095, $AC1095&lt;AR$6),"", MAX(AR$10:AR1094)+1)))</f>
        <v/>
      </c>
      <c r="AS1095" s="5" t="str">
        <f>IF(OR($AB1095="", $AC1095=""), "", IF($H1095=$M$3, "", IF(OR(AS$7&lt;$AB1095, $AC1095&lt;AS$6),"", MAX(AS$10:AS1094)+1)))</f>
        <v/>
      </c>
      <c r="AT1095" s="5" t="str">
        <f>IF(OR($AB1095="", $AC1095=""), "", IF($H1095=$M$3, "", IF(OR(AT$7&lt;$AB1095, $AC1095&lt;AT$6),"", MAX(AT$10:AT1094)+1)))</f>
        <v/>
      </c>
      <c r="AU1095" s="5" t="str">
        <f>IF(OR($AB1095="", $AC1095=""), "", IF($H1095=$M$3, "", IF(OR(AU$7&lt;$AB1095, $AC1095&lt;AU$6),"", MAX(AU$10:AU1094)+1)))</f>
        <v/>
      </c>
      <c r="AV1095" s="5" t="str">
        <f>IF(OR($AB1095="", $AC1095=""), "", IF($H1095=$M$3, "", IF(OR(AV$7&lt;$AB1095, $AC1095&lt;AV$6),"", MAX(AV$10:AV1094)+1)))</f>
        <v/>
      </c>
      <c r="AW1095" s="5" t="str">
        <f>IF(OR($AB1095="", $AC1095=""), "", IF($H1095=$M$3, "", IF(OR(AW$7&lt;$AB1095, $AC1095&lt;AW$6),"", MAX(AW$10:AW1094)+1)))</f>
        <v/>
      </c>
      <c r="AX1095" s="5" t="str">
        <f>IF(OR($AB1095="", $AC1095=""), "", IF($H1095=$M$3, "", IF(OR(AX$7&lt;$AB1095, $AC1095&lt;AX$6),"", MAX(AX$10:AX1094)+1)))</f>
        <v/>
      </c>
      <c r="AY1095" s="5" t="str">
        <f>IF(OR($AB1095="", $AC1095=""), "", IF($H1095=$M$3, "", IF(OR(AY$7&lt;$AB1095, $AC1095&lt;AY$6),"", MAX(AY$10:AY1094)+1)))</f>
        <v/>
      </c>
      <c r="AZ1095" s="5" t="str">
        <f>IF(OR($AB1095="", $AC1095=""), "", IF($H1095=$M$3, "", IF(OR(AZ$7&lt;$AB1095, $AC1095&lt;AZ$6),"", MAX(AZ$10:AZ1094)+1)))</f>
        <v/>
      </c>
      <c r="BA1095" s="5" t="str">
        <f>IF(OR($AB1095="", $AC1095=""), "", IF($H1095=$M$3, "", IF(OR(BA$7&lt;$AB1095, $AC1095&lt;BA$6),"", MAX(BA$10:BA1094)+1)))</f>
        <v/>
      </c>
      <c r="BB1095" s="5" t="str">
        <f>IF(OR($AB1095="", $AC1095=""), "", IF($H1095=$M$3, "", IF(OR(BB$7&lt;$AB1095, $AC1095&lt;BB$6),"", MAX(BB$10:BB1094)+1)))</f>
        <v/>
      </c>
      <c r="BC1095" s="5" t="str">
        <f>IF(OR($AB1095="", $AC1095=""), "", IF($H1095=$M$3, "", IF(OR(BC$7&lt;$AB1095, $AC1095&lt;BC$6),"", MAX(BC$10:BC1094)+1)))</f>
        <v/>
      </c>
      <c r="BD1095" s="5" t="str">
        <f>IF(OR($AB1095="", $AC1095=""), "", IF($H1095=$M$3, "", IF(OR(BD$7&lt;$AB1095, $AC1095&lt;BD$6),"", MAX(BD$10:BD1094)+1)))</f>
        <v/>
      </c>
      <c r="BE1095" s="5" t="str">
        <f>IF(OR($AB1095="", $AC1095=""), "", IF($H1095=$M$3, "", IF(OR(BE$7&lt;$AB1095, $AC1095&lt;BE$6),"", MAX(BE$10:BE1094)+1)))</f>
        <v/>
      </c>
      <c r="BF1095" s="5" t="str">
        <f>IF(OR($AB1095="", $AC1095=""), "", IF($H1095=$M$3, "", IF(OR(BF$7&lt;$AB1095, $AC1095&lt;BF$6),"", MAX(BF$10:BF1094)+1)))</f>
        <v/>
      </c>
      <c r="BG1095" s="5" t="str">
        <f>IF(OR($AB1095="", $AC1095=""), "", IF($H1095=$M$3, "", IF(OR(BG$7&lt;$AB1095, $AC1095&lt;BG$6),"", MAX(BG$10:BG1094)+1)))</f>
        <v/>
      </c>
      <c r="BH1095" s="5" t="str">
        <f>IF(OR($AB1095="", $AC1095=""), "", IF($H1095=$M$3, "", IF(OR(BH$7&lt;$AB1095, $AC1095&lt;BH$6),"", MAX(BH$10:BH1094)+1)))</f>
        <v/>
      </c>
      <c r="BI1095" s="5" t="str">
        <f>IF(OR($AB1095="", $AC1095=""), "", IF($H1095=$M$3, "", IF(OR(BI$7&lt;$AB1095, $AC1095&lt;BI$6),"", MAX(BI$10:BI1094)+1)))</f>
        <v/>
      </c>
      <c r="BK1095" s="5" t="str" cm="1">
        <f t="array" aca="1" ref="BK1095" ca="1">IFERROR(INDEX($AE1095:$BI1095, $BJ1095, MATCH($BK$9, $AE$9:$BI$9, 0)), "")</f>
        <v/>
      </c>
    </row>
    <row r="1096" spans="1:63" x14ac:dyDescent="0.25">
      <c r="A1096" s="2"/>
      <c r="B1096" s="254"/>
      <c r="C1096" s="255"/>
      <c r="D1096" s="256"/>
      <c r="E1096" s="257"/>
      <c r="F1096" s="257"/>
      <c r="G1096" s="258"/>
      <c r="H1096" s="259"/>
      <c r="I1096" s="16"/>
      <c r="J1096" s="5" t="str">
        <f t="shared" si="139"/>
        <v/>
      </c>
      <c r="K1096" s="2"/>
      <c r="O1096" s="5" t="str">
        <f t="shared" si="137"/>
        <v/>
      </c>
      <c r="Q1096" s="5" t="str">
        <f t="shared" si="140"/>
        <v/>
      </c>
      <c r="S1096" s="5" t="str">
        <f t="shared" si="138"/>
        <v/>
      </c>
      <c r="U1096" s="64" t="str">
        <f>IF($D1096="","", IF(COUNTIF('Intro &amp; Setup'!$AW$49:$AW$88, $D1096)&gt;0, "BH", TEXT($D1096, "ddd")))</f>
        <v/>
      </c>
      <c r="V1096" s="65" t="str">
        <f>IF($G1096="", "", IF(COUNTIF('Intro &amp; Setup'!$AW$49:$AW$88, $G1096)&gt;0, "BH", TEXT($G1096, "ddd")))</f>
        <v/>
      </c>
      <c r="W1096" s="64" t="str">
        <f t="shared" si="141"/>
        <v/>
      </c>
      <c r="X1096" s="65" t="str">
        <f t="shared" si="142"/>
        <v/>
      </c>
      <c r="Y1096" s="64" t="str">
        <f>IF(F1096="", "", IF(OR(F1096&lt;'Intro &amp; Setup'!$Z$20, F1096&gt;'Intro &amp; Setup'!$Z$22), "X", ""))</f>
        <v/>
      </c>
      <c r="Z1096" s="65" t="str">
        <f>IF(G1096="", "", IF(OR(G1096&lt;'Intro &amp; Setup'!$Z$20, G1096&gt;'Intro &amp; Setup'!$Z$22), "X", ""))</f>
        <v/>
      </c>
      <c r="AB1096" s="58" t="str">
        <f t="shared" si="143"/>
        <v/>
      </c>
      <c r="AC1096" s="59" t="str">
        <f t="shared" si="144"/>
        <v/>
      </c>
      <c r="AE1096" s="5" t="str">
        <f>IF(OR($AB1096="", $AC1096=""), "", IF($H1096=$M$3, "", IF(OR(AE$7&lt;$AB1096, $AC1096&lt;AE$6),"", MAX(AE$10:AE1095)+1)))</f>
        <v/>
      </c>
      <c r="AF1096" s="5" t="str">
        <f>IF(OR($AB1096="", $AC1096=""), "", IF($H1096=$M$3, "", IF(OR(AF$7&lt;$AB1096, $AC1096&lt;AF$6),"", MAX(AF$10:AF1095)+1)))</f>
        <v/>
      </c>
      <c r="AG1096" s="5" t="str">
        <f>IF(OR($AB1096="", $AC1096=""), "", IF($H1096=$M$3, "", IF(OR(AG$7&lt;$AB1096, $AC1096&lt;AG$6),"", MAX(AG$10:AG1095)+1)))</f>
        <v/>
      </c>
      <c r="AH1096" s="5" t="str">
        <f>IF(OR($AB1096="", $AC1096=""), "", IF($H1096=$M$3, "", IF(OR(AH$7&lt;$AB1096, $AC1096&lt;AH$6),"", MAX(AH$10:AH1095)+1)))</f>
        <v/>
      </c>
      <c r="AI1096" s="5" t="str">
        <f>IF(OR($AB1096="", $AC1096=""), "", IF($H1096=$M$3, "", IF(OR(AI$7&lt;$AB1096, $AC1096&lt;AI$6),"", MAX(AI$10:AI1095)+1)))</f>
        <v/>
      </c>
      <c r="AJ1096" s="5" t="str">
        <f>IF(OR($AB1096="", $AC1096=""), "", IF($H1096=$M$3, "", IF(OR(AJ$7&lt;$AB1096, $AC1096&lt;AJ$6),"", MAX(AJ$10:AJ1095)+1)))</f>
        <v/>
      </c>
      <c r="AK1096" s="5" t="str">
        <f>IF(OR($AB1096="", $AC1096=""), "", IF($H1096=$M$3, "", IF(OR(AK$7&lt;$AB1096, $AC1096&lt;AK$6),"", MAX(AK$10:AK1095)+1)))</f>
        <v/>
      </c>
      <c r="AL1096" s="5" t="str">
        <f>IF(OR($AB1096="", $AC1096=""), "", IF($H1096=$M$3, "", IF(OR(AL$7&lt;$AB1096, $AC1096&lt;AL$6),"", MAX(AL$10:AL1095)+1)))</f>
        <v/>
      </c>
      <c r="AM1096" s="5" t="str">
        <f>IF(OR($AB1096="", $AC1096=""), "", IF($H1096=$M$3, "", IF(OR(AM$7&lt;$AB1096, $AC1096&lt;AM$6),"", MAX(AM$10:AM1095)+1)))</f>
        <v/>
      </c>
      <c r="AN1096" s="5" t="str">
        <f>IF(OR($AB1096="", $AC1096=""), "", IF($H1096=$M$3, "", IF(OR(AN$7&lt;$AB1096, $AC1096&lt;AN$6),"", MAX(AN$10:AN1095)+1)))</f>
        <v/>
      </c>
      <c r="AO1096" s="5" t="str">
        <f>IF(OR($AB1096="", $AC1096=""), "", IF($H1096=$M$3, "", IF(OR(AO$7&lt;$AB1096, $AC1096&lt;AO$6),"", MAX(AO$10:AO1095)+1)))</f>
        <v/>
      </c>
      <c r="AP1096" s="5" t="str">
        <f>IF(OR($AB1096="", $AC1096=""), "", IF($H1096=$M$3, "", IF(OR(AP$7&lt;$AB1096, $AC1096&lt;AP$6),"", MAX(AP$10:AP1095)+1)))</f>
        <v/>
      </c>
      <c r="AQ1096" s="5" t="str">
        <f>IF(OR($AB1096="", $AC1096=""), "", IF($H1096=$M$3, "", IF(OR(AQ$7&lt;$AB1096, $AC1096&lt;AQ$6),"", MAX(AQ$10:AQ1095)+1)))</f>
        <v/>
      </c>
      <c r="AR1096" s="5" t="str">
        <f>IF(OR($AB1096="", $AC1096=""), "", IF($H1096=$M$3, "", IF(OR(AR$7&lt;$AB1096, $AC1096&lt;AR$6),"", MAX(AR$10:AR1095)+1)))</f>
        <v/>
      </c>
      <c r="AS1096" s="5" t="str">
        <f>IF(OR($AB1096="", $AC1096=""), "", IF($H1096=$M$3, "", IF(OR(AS$7&lt;$AB1096, $AC1096&lt;AS$6),"", MAX(AS$10:AS1095)+1)))</f>
        <v/>
      </c>
      <c r="AT1096" s="5" t="str">
        <f>IF(OR($AB1096="", $AC1096=""), "", IF($H1096=$M$3, "", IF(OR(AT$7&lt;$AB1096, $AC1096&lt;AT$6),"", MAX(AT$10:AT1095)+1)))</f>
        <v/>
      </c>
      <c r="AU1096" s="5" t="str">
        <f>IF(OR($AB1096="", $AC1096=""), "", IF($H1096=$M$3, "", IF(OR(AU$7&lt;$AB1096, $AC1096&lt;AU$6),"", MAX(AU$10:AU1095)+1)))</f>
        <v/>
      </c>
      <c r="AV1096" s="5" t="str">
        <f>IF(OR($AB1096="", $AC1096=""), "", IF($H1096=$M$3, "", IF(OR(AV$7&lt;$AB1096, $AC1096&lt;AV$6),"", MAX(AV$10:AV1095)+1)))</f>
        <v/>
      </c>
      <c r="AW1096" s="5" t="str">
        <f>IF(OR($AB1096="", $AC1096=""), "", IF($H1096=$M$3, "", IF(OR(AW$7&lt;$AB1096, $AC1096&lt;AW$6),"", MAX(AW$10:AW1095)+1)))</f>
        <v/>
      </c>
      <c r="AX1096" s="5" t="str">
        <f>IF(OR($AB1096="", $AC1096=""), "", IF($H1096=$M$3, "", IF(OR(AX$7&lt;$AB1096, $AC1096&lt;AX$6),"", MAX(AX$10:AX1095)+1)))</f>
        <v/>
      </c>
      <c r="AY1096" s="5" t="str">
        <f>IF(OR($AB1096="", $AC1096=""), "", IF($H1096=$M$3, "", IF(OR(AY$7&lt;$AB1096, $AC1096&lt;AY$6),"", MAX(AY$10:AY1095)+1)))</f>
        <v/>
      </c>
      <c r="AZ1096" s="5" t="str">
        <f>IF(OR($AB1096="", $AC1096=""), "", IF($H1096=$M$3, "", IF(OR(AZ$7&lt;$AB1096, $AC1096&lt;AZ$6),"", MAX(AZ$10:AZ1095)+1)))</f>
        <v/>
      </c>
      <c r="BA1096" s="5" t="str">
        <f>IF(OR($AB1096="", $AC1096=""), "", IF($H1096=$M$3, "", IF(OR(BA$7&lt;$AB1096, $AC1096&lt;BA$6),"", MAX(BA$10:BA1095)+1)))</f>
        <v/>
      </c>
      <c r="BB1096" s="5" t="str">
        <f>IF(OR($AB1096="", $AC1096=""), "", IF($H1096=$M$3, "", IF(OR(BB$7&lt;$AB1096, $AC1096&lt;BB$6),"", MAX(BB$10:BB1095)+1)))</f>
        <v/>
      </c>
      <c r="BC1096" s="5" t="str">
        <f>IF(OR($AB1096="", $AC1096=""), "", IF($H1096=$M$3, "", IF(OR(BC$7&lt;$AB1096, $AC1096&lt;BC$6),"", MAX(BC$10:BC1095)+1)))</f>
        <v/>
      </c>
      <c r="BD1096" s="5" t="str">
        <f>IF(OR($AB1096="", $AC1096=""), "", IF($H1096=$M$3, "", IF(OR(BD$7&lt;$AB1096, $AC1096&lt;BD$6),"", MAX(BD$10:BD1095)+1)))</f>
        <v/>
      </c>
      <c r="BE1096" s="5" t="str">
        <f>IF(OR($AB1096="", $AC1096=""), "", IF($H1096=$M$3, "", IF(OR(BE$7&lt;$AB1096, $AC1096&lt;BE$6),"", MAX(BE$10:BE1095)+1)))</f>
        <v/>
      </c>
      <c r="BF1096" s="5" t="str">
        <f>IF(OR($AB1096="", $AC1096=""), "", IF($H1096=$M$3, "", IF(OR(BF$7&lt;$AB1096, $AC1096&lt;BF$6),"", MAX(BF$10:BF1095)+1)))</f>
        <v/>
      </c>
      <c r="BG1096" s="5" t="str">
        <f>IF(OR($AB1096="", $AC1096=""), "", IF($H1096=$M$3, "", IF(OR(BG$7&lt;$AB1096, $AC1096&lt;BG$6),"", MAX(BG$10:BG1095)+1)))</f>
        <v/>
      </c>
      <c r="BH1096" s="5" t="str">
        <f>IF(OR($AB1096="", $AC1096=""), "", IF($H1096=$M$3, "", IF(OR(BH$7&lt;$AB1096, $AC1096&lt;BH$6),"", MAX(BH$10:BH1095)+1)))</f>
        <v/>
      </c>
      <c r="BI1096" s="5" t="str">
        <f>IF(OR($AB1096="", $AC1096=""), "", IF($H1096=$M$3, "", IF(OR(BI$7&lt;$AB1096, $AC1096&lt;BI$6),"", MAX(BI$10:BI1095)+1)))</f>
        <v/>
      </c>
      <c r="BK1096" s="5" t="str" cm="1">
        <f t="array" aca="1" ref="BK1096" ca="1">IFERROR(INDEX($AE1096:$BI1096, $BJ1096, MATCH($BK$9, $AE$9:$BI$9, 0)), "")</f>
        <v/>
      </c>
    </row>
    <row r="1097" spans="1:63" x14ac:dyDescent="0.25">
      <c r="A1097" s="2"/>
      <c r="B1097" s="254"/>
      <c r="C1097" s="255"/>
      <c r="D1097" s="256"/>
      <c r="E1097" s="257"/>
      <c r="F1097" s="257"/>
      <c r="G1097" s="258"/>
      <c r="H1097" s="259"/>
      <c r="I1097" s="16"/>
      <c r="J1097" s="5" t="str">
        <f t="shared" si="139"/>
        <v/>
      </c>
      <c r="K1097" s="2"/>
      <c r="O1097" s="5" t="str">
        <f t="shared" si="137"/>
        <v/>
      </c>
      <c r="Q1097" s="5" t="str">
        <f t="shared" si="140"/>
        <v/>
      </c>
      <c r="S1097" s="5" t="str">
        <f t="shared" si="138"/>
        <v/>
      </c>
      <c r="U1097" s="64" t="str">
        <f>IF($D1097="","", IF(COUNTIF('Intro &amp; Setup'!$AW$49:$AW$88, $D1097)&gt;0, "BH", TEXT($D1097, "ddd")))</f>
        <v/>
      </c>
      <c r="V1097" s="65" t="str">
        <f>IF($G1097="", "", IF(COUNTIF('Intro &amp; Setup'!$AW$49:$AW$88, $G1097)&gt;0, "BH", TEXT($G1097, "ddd")))</f>
        <v/>
      </c>
      <c r="W1097" s="64" t="str">
        <f t="shared" si="141"/>
        <v/>
      </c>
      <c r="X1097" s="65" t="str">
        <f t="shared" si="142"/>
        <v/>
      </c>
      <c r="Y1097" s="64" t="str">
        <f>IF(F1097="", "", IF(OR(F1097&lt;'Intro &amp; Setup'!$Z$20, F1097&gt;'Intro &amp; Setup'!$Z$22), "X", ""))</f>
        <v/>
      </c>
      <c r="Z1097" s="65" t="str">
        <f>IF(G1097="", "", IF(OR(G1097&lt;'Intro &amp; Setup'!$Z$20, G1097&gt;'Intro &amp; Setup'!$Z$22), "X", ""))</f>
        <v/>
      </c>
      <c r="AB1097" s="58" t="str">
        <f t="shared" si="143"/>
        <v/>
      </c>
      <c r="AC1097" s="59" t="str">
        <f t="shared" si="144"/>
        <v/>
      </c>
      <c r="AE1097" s="5" t="str">
        <f>IF(OR($AB1097="", $AC1097=""), "", IF($H1097=$M$3, "", IF(OR(AE$7&lt;$AB1097, $AC1097&lt;AE$6),"", MAX(AE$10:AE1096)+1)))</f>
        <v/>
      </c>
      <c r="AF1097" s="5" t="str">
        <f>IF(OR($AB1097="", $AC1097=""), "", IF($H1097=$M$3, "", IF(OR(AF$7&lt;$AB1097, $AC1097&lt;AF$6),"", MAX(AF$10:AF1096)+1)))</f>
        <v/>
      </c>
      <c r="AG1097" s="5" t="str">
        <f>IF(OR($AB1097="", $AC1097=""), "", IF($H1097=$M$3, "", IF(OR(AG$7&lt;$AB1097, $AC1097&lt;AG$6),"", MAX(AG$10:AG1096)+1)))</f>
        <v/>
      </c>
      <c r="AH1097" s="5" t="str">
        <f>IF(OR($AB1097="", $AC1097=""), "", IF($H1097=$M$3, "", IF(OR(AH$7&lt;$AB1097, $AC1097&lt;AH$6),"", MAX(AH$10:AH1096)+1)))</f>
        <v/>
      </c>
      <c r="AI1097" s="5" t="str">
        <f>IF(OR($AB1097="", $AC1097=""), "", IF($H1097=$M$3, "", IF(OR(AI$7&lt;$AB1097, $AC1097&lt;AI$6),"", MAX(AI$10:AI1096)+1)))</f>
        <v/>
      </c>
      <c r="AJ1097" s="5" t="str">
        <f>IF(OR($AB1097="", $AC1097=""), "", IF($H1097=$M$3, "", IF(OR(AJ$7&lt;$AB1097, $AC1097&lt;AJ$6),"", MAX(AJ$10:AJ1096)+1)))</f>
        <v/>
      </c>
      <c r="AK1097" s="5" t="str">
        <f>IF(OR($AB1097="", $AC1097=""), "", IF($H1097=$M$3, "", IF(OR(AK$7&lt;$AB1097, $AC1097&lt;AK$6),"", MAX(AK$10:AK1096)+1)))</f>
        <v/>
      </c>
      <c r="AL1097" s="5" t="str">
        <f>IF(OR($AB1097="", $AC1097=""), "", IF($H1097=$M$3, "", IF(OR(AL$7&lt;$AB1097, $AC1097&lt;AL$6),"", MAX(AL$10:AL1096)+1)))</f>
        <v/>
      </c>
      <c r="AM1097" s="5" t="str">
        <f>IF(OR($AB1097="", $AC1097=""), "", IF($H1097=$M$3, "", IF(OR(AM$7&lt;$AB1097, $AC1097&lt;AM$6),"", MAX(AM$10:AM1096)+1)))</f>
        <v/>
      </c>
      <c r="AN1097" s="5" t="str">
        <f>IF(OR($AB1097="", $AC1097=""), "", IF($H1097=$M$3, "", IF(OR(AN$7&lt;$AB1097, $AC1097&lt;AN$6),"", MAX(AN$10:AN1096)+1)))</f>
        <v/>
      </c>
      <c r="AO1097" s="5" t="str">
        <f>IF(OR($AB1097="", $AC1097=""), "", IF($H1097=$M$3, "", IF(OR(AO$7&lt;$AB1097, $AC1097&lt;AO$6),"", MAX(AO$10:AO1096)+1)))</f>
        <v/>
      </c>
      <c r="AP1097" s="5" t="str">
        <f>IF(OR($AB1097="", $AC1097=""), "", IF($H1097=$M$3, "", IF(OR(AP$7&lt;$AB1097, $AC1097&lt;AP$6),"", MAX(AP$10:AP1096)+1)))</f>
        <v/>
      </c>
      <c r="AQ1097" s="5" t="str">
        <f>IF(OR($AB1097="", $AC1097=""), "", IF($H1097=$M$3, "", IF(OR(AQ$7&lt;$AB1097, $AC1097&lt;AQ$6),"", MAX(AQ$10:AQ1096)+1)))</f>
        <v/>
      </c>
      <c r="AR1097" s="5" t="str">
        <f>IF(OR($AB1097="", $AC1097=""), "", IF($H1097=$M$3, "", IF(OR(AR$7&lt;$AB1097, $AC1097&lt;AR$6),"", MAX(AR$10:AR1096)+1)))</f>
        <v/>
      </c>
      <c r="AS1097" s="5" t="str">
        <f>IF(OR($AB1097="", $AC1097=""), "", IF($H1097=$M$3, "", IF(OR(AS$7&lt;$AB1097, $AC1097&lt;AS$6),"", MAX(AS$10:AS1096)+1)))</f>
        <v/>
      </c>
      <c r="AT1097" s="5" t="str">
        <f>IF(OR($AB1097="", $AC1097=""), "", IF($H1097=$M$3, "", IF(OR(AT$7&lt;$AB1097, $AC1097&lt;AT$6),"", MAX(AT$10:AT1096)+1)))</f>
        <v/>
      </c>
      <c r="AU1097" s="5" t="str">
        <f>IF(OR($AB1097="", $AC1097=""), "", IF($H1097=$M$3, "", IF(OR(AU$7&lt;$AB1097, $AC1097&lt;AU$6),"", MAX(AU$10:AU1096)+1)))</f>
        <v/>
      </c>
      <c r="AV1097" s="5" t="str">
        <f>IF(OR($AB1097="", $AC1097=""), "", IF($H1097=$M$3, "", IF(OR(AV$7&lt;$AB1097, $AC1097&lt;AV$6),"", MAX(AV$10:AV1096)+1)))</f>
        <v/>
      </c>
      <c r="AW1097" s="5" t="str">
        <f>IF(OR($AB1097="", $AC1097=""), "", IF($H1097=$M$3, "", IF(OR(AW$7&lt;$AB1097, $AC1097&lt;AW$6),"", MAX(AW$10:AW1096)+1)))</f>
        <v/>
      </c>
      <c r="AX1097" s="5" t="str">
        <f>IF(OR($AB1097="", $AC1097=""), "", IF($H1097=$M$3, "", IF(OR(AX$7&lt;$AB1097, $AC1097&lt;AX$6),"", MAX(AX$10:AX1096)+1)))</f>
        <v/>
      </c>
      <c r="AY1097" s="5" t="str">
        <f>IF(OR($AB1097="", $AC1097=""), "", IF($H1097=$M$3, "", IF(OR(AY$7&lt;$AB1097, $AC1097&lt;AY$6),"", MAX(AY$10:AY1096)+1)))</f>
        <v/>
      </c>
      <c r="AZ1097" s="5" t="str">
        <f>IF(OR($AB1097="", $AC1097=""), "", IF($H1097=$M$3, "", IF(OR(AZ$7&lt;$AB1097, $AC1097&lt;AZ$6),"", MAX(AZ$10:AZ1096)+1)))</f>
        <v/>
      </c>
      <c r="BA1097" s="5" t="str">
        <f>IF(OR($AB1097="", $AC1097=""), "", IF($H1097=$M$3, "", IF(OR(BA$7&lt;$AB1097, $AC1097&lt;BA$6),"", MAX(BA$10:BA1096)+1)))</f>
        <v/>
      </c>
      <c r="BB1097" s="5" t="str">
        <f>IF(OR($AB1097="", $AC1097=""), "", IF($H1097=$M$3, "", IF(OR(BB$7&lt;$AB1097, $AC1097&lt;BB$6),"", MAX(BB$10:BB1096)+1)))</f>
        <v/>
      </c>
      <c r="BC1097" s="5" t="str">
        <f>IF(OR($AB1097="", $AC1097=""), "", IF($H1097=$M$3, "", IF(OR(BC$7&lt;$AB1097, $AC1097&lt;BC$6),"", MAX(BC$10:BC1096)+1)))</f>
        <v/>
      </c>
      <c r="BD1097" s="5" t="str">
        <f>IF(OR($AB1097="", $AC1097=""), "", IF($H1097=$M$3, "", IF(OR(BD$7&lt;$AB1097, $AC1097&lt;BD$6),"", MAX(BD$10:BD1096)+1)))</f>
        <v/>
      </c>
      <c r="BE1097" s="5" t="str">
        <f>IF(OR($AB1097="", $AC1097=""), "", IF($H1097=$M$3, "", IF(OR(BE$7&lt;$AB1097, $AC1097&lt;BE$6),"", MAX(BE$10:BE1096)+1)))</f>
        <v/>
      </c>
      <c r="BF1097" s="5" t="str">
        <f>IF(OR($AB1097="", $AC1097=""), "", IF($H1097=$M$3, "", IF(OR(BF$7&lt;$AB1097, $AC1097&lt;BF$6),"", MAX(BF$10:BF1096)+1)))</f>
        <v/>
      </c>
      <c r="BG1097" s="5" t="str">
        <f>IF(OR($AB1097="", $AC1097=""), "", IF($H1097=$M$3, "", IF(OR(BG$7&lt;$AB1097, $AC1097&lt;BG$6),"", MAX(BG$10:BG1096)+1)))</f>
        <v/>
      </c>
      <c r="BH1097" s="5" t="str">
        <f>IF(OR($AB1097="", $AC1097=""), "", IF($H1097=$M$3, "", IF(OR(BH$7&lt;$AB1097, $AC1097&lt;BH$6),"", MAX(BH$10:BH1096)+1)))</f>
        <v/>
      </c>
      <c r="BI1097" s="5" t="str">
        <f>IF(OR($AB1097="", $AC1097=""), "", IF($H1097=$M$3, "", IF(OR(BI$7&lt;$AB1097, $AC1097&lt;BI$6),"", MAX(BI$10:BI1096)+1)))</f>
        <v/>
      </c>
      <c r="BK1097" s="5" t="str" cm="1">
        <f t="array" aca="1" ref="BK1097" ca="1">IFERROR(INDEX($AE1097:$BI1097, $BJ1097, MATCH($BK$9, $AE$9:$BI$9, 0)), "")</f>
        <v/>
      </c>
    </row>
    <row r="1098" spans="1:63" x14ac:dyDescent="0.25">
      <c r="A1098" s="2"/>
      <c r="B1098" s="254"/>
      <c r="C1098" s="255"/>
      <c r="D1098" s="256"/>
      <c r="E1098" s="257"/>
      <c r="F1098" s="257"/>
      <c r="G1098" s="258"/>
      <c r="H1098" s="259"/>
      <c r="I1098" s="16"/>
      <c r="J1098" s="5" t="str">
        <f t="shared" si="139"/>
        <v/>
      </c>
      <c r="K1098" s="2"/>
      <c r="O1098" s="5" t="str">
        <f t="shared" si="137"/>
        <v/>
      </c>
      <c r="Q1098" s="5" t="str">
        <f t="shared" si="140"/>
        <v/>
      </c>
      <c r="S1098" s="5" t="str">
        <f t="shared" si="138"/>
        <v/>
      </c>
      <c r="U1098" s="64" t="str">
        <f>IF($D1098="","", IF(COUNTIF('Intro &amp; Setup'!$AW$49:$AW$88, $D1098)&gt;0, "BH", TEXT($D1098, "ddd")))</f>
        <v/>
      </c>
      <c r="V1098" s="65" t="str">
        <f>IF($G1098="", "", IF(COUNTIF('Intro &amp; Setup'!$AW$49:$AW$88, $G1098)&gt;0, "BH", TEXT($G1098, "ddd")))</f>
        <v/>
      </c>
      <c r="W1098" s="64" t="str">
        <f t="shared" si="141"/>
        <v/>
      </c>
      <c r="X1098" s="65" t="str">
        <f t="shared" si="142"/>
        <v/>
      </c>
      <c r="Y1098" s="64" t="str">
        <f>IF(F1098="", "", IF(OR(F1098&lt;'Intro &amp; Setup'!$Z$20, F1098&gt;'Intro &amp; Setup'!$Z$22), "X", ""))</f>
        <v/>
      </c>
      <c r="Z1098" s="65" t="str">
        <f>IF(G1098="", "", IF(OR(G1098&lt;'Intro &amp; Setup'!$Z$20, G1098&gt;'Intro &amp; Setup'!$Z$22), "X", ""))</f>
        <v/>
      </c>
      <c r="AB1098" s="58" t="str">
        <f t="shared" si="143"/>
        <v/>
      </c>
      <c r="AC1098" s="59" t="str">
        <f t="shared" si="144"/>
        <v/>
      </c>
      <c r="AE1098" s="5" t="str">
        <f>IF(OR($AB1098="", $AC1098=""), "", IF($H1098=$M$3, "", IF(OR(AE$7&lt;$AB1098, $AC1098&lt;AE$6),"", MAX(AE$10:AE1097)+1)))</f>
        <v/>
      </c>
      <c r="AF1098" s="5" t="str">
        <f>IF(OR($AB1098="", $AC1098=""), "", IF($H1098=$M$3, "", IF(OR(AF$7&lt;$AB1098, $AC1098&lt;AF$6),"", MAX(AF$10:AF1097)+1)))</f>
        <v/>
      </c>
      <c r="AG1098" s="5" t="str">
        <f>IF(OR($AB1098="", $AC1098=""), "", IF($H1098=$M$3, "", IF(OR(AG$7&lt;$AB1098, $AC1098&lt;AG$6),"", MAX(AG$10:AG1097)+1)))</f>
        <v/>
      </c>
      <c r="AH1098" s="5" t="str">
        <f>IF(OR($AB1098="", $AC1098=""), "", IF($H1098=$M$3, "", IF(OR(AH$7&lt;$AB1098, $AC1098&lt;AH$6),"", MAX(AH$10:AH1097)+1)))</f>
        <v/>
      </c>
      <c r="AI1098" s="5" t="str">
        <f>IF(OR($AB1098="", $AC1098=""), "", IF($H1098=$M$3, "", IF(OR(AI$7&lt;$AB1098, $AC1098&lt;AI$6),"", MAX(AI$10:AI1097)+1)))</f>
        <v/>
      </c>
      <c r="AJ1098" s="5" t="str">
        <f>IF(OR($AB1098="", $AC1098=""), "", IF($H1098=$M$3, "", IF(OR(AJ$7&lt;$AB1098, $AC1098&lt;AJ$6),"", MAX(AJ$10:AJ1097)+1)))</f>
        <v/>
      </c>
      <c r="AK1098" s="5" t="str">
        <f>IF(OR($AB1098="", $AC1098=""), "", IF($H1098=$M$3, "", IF(OR(AK$7&lt;$AB1098, $AC1098&lt;AK$6),"", MAX(AK$10:AK1097)+1)))</f>
        <v/>
      </c>
      <c r="AL1098" s="5" t="str">
        <f>IF(OR($AB1098="", $AC1098=""), "", IF($H1098=$M$3, "", IF(OR(AL$7&lt;$AB1098, $AC1098&lt;AL$6),"", MAX(AL$10:AL1097)+1)))</f>
        <v/>
      </c>
      <c r="AM1098" s="5" t="str">
        <f>IF(OR($AB1098="", $AC1098=""), "", IF($H1098=$M$3, "", IF(OR(AM$7&lt;$AB1098, $AC1098&lt;AM$6),"", MAX(AM$10:AM1097)+1)))</f>
        <v/>
      </c>
      <c r="AN1098" s="5" t="str">
        <f>IF(OR($AB1098="", $AC1098=""), "", IF($H1098=$M$3, "", IF(OR(AN$7&lt;$AB1098, $AC1098&lt;AN$6),"", MAX(AN$10:AN1097)+1)))</f>
        <v/>
      </c>
      <c r="AO1098" s="5" t="str">
        <f>IF(OR($AB1098="", $AC1098=""), "", IF($H1098=$M$3, "", IF(OR(AO$7&lt;$AB1098, $AC1098&lt;AO$6),"", MAX(AO$10:AO1097)+1)))</f>
        <v/>
      </c>
      <c r="AP1098" s="5" t="str">
        <f>IF(OR($AB1098="", $AC1098=""), "", IF($H1098=$M$3, "", IF(OR(AP$7&lt;$AB1098, $AC1098&lt;AP$6),"", MAX(AP$10:AP1097)+1)))</f>
        <v/>
      </c>
      <c r="AQ1098" s="5" t="str">
        <f>IF(OR($AB1098="", $AC1098=""), "", IF($H1098=$M$3, "", IF(OR(AQ$7&lt;$AB1098, $AC1098&lt;AQ$6),"", MAX(AQ$10:AQ1097)+1)))</f>
        <v/>
      </c>
      <c r="AR1098" s="5" t="str">
        <f>IF(OR($AB1098="", $AC1098=""), "", IF($H1098=$M$3, "", IF(OR(AR$7&lt;$AB1098, $AC1098&lt;AR$6),"", MAX(AR$10:AR1097)+1)))</f>
        <v/>
      </c>
      <c r="AS1098" s="5" t="str">
        <f>IF(OR($AB1098="", $AC1098=""), "", IF($H1098=$M$3, "", IF(OR(AS$7&lt;$AB1098, $AC1098&lt;AS$6),"", MAX(AS$10:AS1097)+1)))</f>
        <v/>
      </c>
      <c r="AT1098" s="5" t="str">
        <f>IF(OR($AB1098="", $AC1098=""), "", IF($H1098=$M$3, "", IF(OR(AT$7&lt;$AB1098, $AC1098&lt;AT$6),"", MAX(AT$10:AT1097)+1)))</f>
        <v/>
      </c>
      <c r="AU1098" s="5" t="str">
        <f>IF(OR($AB1098="", $AC1098=""), "", IF($H1098=$M$3, "", IF(OR(AU$7&lt;$AB1098, $AC1098&lt;AU$6),"", MAX(AU$10:AU1097)+1)))</f>
        <v/>
      </c>
      <c r="AV1098" s="5" t="str">
        <f>IF(OR($AB1098="", $AC1098=""), "", IF($H1098=$M$3, "", IF(OR(AV$7&lt;$AB1098, $AC1098&lt;AV$6),"", MAX(AV$10:AV1097)+1)))</f>
        <v/>
      </c>
      <c r="AW1098" s="5" t="str">
        <f>IF(OR($AB1098="", $AC1098=""), "", IF($H1098=$M$3, "", IF(OR(AW$7&lt;$AB1098, $AC1098&lt;AW$6),"", MAX(AW$10:AW1097)+1)))</f>
        <v/>
      </c>
      <c r="AX1098" s="5" t="str">
        <f>IF(OR($AB1098="", $AC1098=""), "", IF($H1098=$M$3, "", IF(OR(AX$7&lt;$AB1098, $AC1098&lt;AX$6),"", MAX(AX$10:AX1097)+1)))</f>
        <v/>
      </c>
      <c r="AY1098" s="5" t="str">
        <f>IF(OR($AB1098="", $AC1098=""), "", IF($H1098=$M$3, "", IF(OR(AY$7&lt;$AB1098, $AC1098&lt;AY$6),"", MAX(AY$10:AY1097)+1)))</f>
        <v/>
      </c>
      <c r="AZ1098" s="5" t="str">
        <f>IF(OR($AB1098="", $AC1098=""), "", IF($H1098=$M$3, "", IF(OR(AZ$7&lt;$AB1098, $AC1098&lt;AZ$6),"", MAX(AZ$10:AZ1097)+1)))</f>
        <v/>
      </c>
      <c r="BA1098" s="5" t="str">
        <f>IF(OR($AB1098="", $AC1098=""), "", IF($H1098=$M$3, "", IF(OR(BA$7&lt;$AB1098, $AC1098&lt;BA$6),"", MAX(BA$10:BA1097)+1)))</f>
        <v/>
      </c>
      <c r="BB1098" s="5" t="str">
        <f>IF(OR($AB1098="", $AC1098=""), "", IF($H1098=$M$3, "", IF(OR(BB$7&lt;$AB1098, $AC1098&lt;BB$6),"", MAX(BB$10:BB1097)+1)))</f>
        <v/>
      </c>
      <c r="BC1098" s="5" t="str">
        <f>IF(OR($AB1098="", $AC1098=""), "", IF($H1098=$M$3, "", IF(OR(BC$7&lt;$AB1098, $AC1098&lt;BC$6),"", MAX(BC$10:BC1097)+1)))</f>
        <v/>
      </c>
      <c r="BD1098" s="5" t="str">
        <f>IF(OR($AB1098="", $AC1098=""), "", IF($H1098=$M$3, "", IF(OR(BD$7&lt;$AB1098, $AC1098&lt;BD$6),"", MAX(BD$10:BD1097)+1)))</f>
        <v/>
      </c>
      <c r="BE1098" s="5" t="str">
        <f>IF(OR($AB1098="", $AC1098=""), "", IF($H1098=$M$3, "", IF(OR(BE$7&lt;$AB1098, $AC1098&lt;BE$6),"", MAX(BE$10:BE1097)+1)))</f>
        <v/>
      </c>
      <c r="BF1098" s="5" t="str">
        <f>IF(OR($AB1098="", $AC1098=""), "", IF($H1098=$M$3, "", IF(OR(BF$7&lt;$AB1098, $AC1098&lt;BF$6),"", MAX(BF$10:BF1097)+1)))</f>
        <v/>
      </c>
      <c r="BG1098" s="5" t="str">
        <f>IF(OR($AB1098="", $AC1098=""), "", IF($H1098=$M$3, "", IF(OR(BG$7&lt;$AB1098, $AC1098&lt;BG$6),"", MAX(BG$10:BG1097)+1)))</f>
        <v/>
      </c>
      <c r="BH1098" s="5" t="str">
        <f>IF(OR($AB1098="", $AC1098=""), "", IF($H1098=$M$3, "", IF(OR(BH$7&lt;$AB1098, $AC1098&lt;BH$6),"", MAX(BH$10:BH1097)+1)))</f>
        <v/>
      </c>
      <c r="BI1098" s="5" t="str">
        <f>IF(OR($AB1098="", $AC1098=""), "", IF($H1098=$M$3, "", IF(OR(BI$7&lt;$AB1098, $AC1098&lt;BI$6),"", MAX(BI$10:BI1097)+1)))</f>
        <v/>
      </c>
      <c r="BK1098" s="5" t="str" cm="1">
        <f t="array" aca="1" ref="BK1098" ca="1">IFERROR(INDEX($AE1098:$BI1098, $BJ1098, MATCH($BK$9, $AE$9:$BI$9, 0)), "")</f>
        <v/>
      </c>
    </row>
    <row r="1099" spans="1:63" x14ac:dyDescent="0.25">
      <c r="A1099" s="2"/>
      <c r="B1099" s="254"/>
      <c r="C1099" s="255"/>
      <c r="D1099" s="256"/>
      <c r="E1099" s="257"/>
      <c r="F1099" s="257"/>
      <c r="G1099" s="258"/>
      <c r="H1099" s="259"/>
      <c r="I1099" s="16"/>
      <c r="J1099" s="5" t="str">
        <f t="shared" si="139"/>
        <v/>
      </c>
      <c r="K1099" s="2"/>
      <c r="O1099" s="5" t="str">
        <f t="shared" ref="O1099:O1162" si="145">IF(OR($AB1099="", $AC1099=""), "", IF(AND($O$8&gt;=$AB1099, $O$8&lt;=$AC1099), $D$4, IF(AND($H1099=$M$3, $O$8&gt;$AC$11), $D$2, IF($O$8&gt;$AC1099, $D$3, IF(ROUNDDOWN($O$8, 0)=ROUNDDOWN($AB1099, 0), $D$5, IF(ROUNDDOWN($O$8, 0)+1=ROUNDDOWN($AB1099, 0), $D$6, ""))))))</f>
        <v/>
      </c>
      <c r="Q1099" s="5" t="str">
        <f t="shared" si="140"/>
        <v/>
      </c>
      <c r="S1099" s="5" t="str">
        <f t="shared" ref="S1099:S1162" si="146">IF($Q1099="", "", IF(OR($D1099="", $E1099="", $F1099=""), $N$3, IF($AC1099&lt;$AB1099, $N$4, IF(OR(COUNTIF($M$11:$M$22, $C1099)=0, $C1099=""), $N$5, IF(OR($W1099="X", $X1099="X", $Y1099="X", $Z1099="X"), $N$6, "")))))</f>
        <v/>
      </c>
      <c r="U1099" s="64" t="str">
        <f>IF($D1099="","", IF(COUNTIF('Intro &amp; Setup'!$AW$49:$AW$88, $D1099)&gt;0, "BH", TEXT($D1099, "ddd")))</f>
        <v/>
      </c>
      <c r="V1099" s="65" t="str">
        <f>IF($G1099="", "", IF(COUNTIF('Intro &amp; Setup'!$AW$49:$AW$88, $G1099)&gt;0, "BH", TEXT($G1099, "ddd")))</f>
        <v/>
      </c>
      <c r="W1099" s="64" t="str">
        <f t="shared" si="141"/>
        <v/>
      </c>
      <c r="X1099" s="65" t="str">
        <f t="shared" si="142"/>
        <v/>
      </c>
      <c r="Y1099" s="64" t="str">
        <f>IF(F1099="", "", IF(OR(F1099&lt;'Intro &amp; Setup'!$Z$20, F1099&gt;'Intro &amp; Setup'!$Z$22), "X", ""))</f>
        <v/>
      </c>
      <c r="Z1099" s="65" t="str">
        <f>IF(G1099="", "", IF(OR(G1099&lt;'Intro &amp; Setup'!$Z$20, G1099&gt;'Intro &amp; Setup'!$Z$22), "X", ""))</f>
        <v/>
      </c>
      <c r="AB1099" s="58" t="str">
        <f t="shared" si="143"/>
        <v/>
      </c>
      <c r="AC1099" s="59" t="str">
        <f t="shared" si="144"/>
        <v/>
      </c>
      <c r="AE1099" s="5" t="str">
        <f>IF(OR($AB1099="", $AC1099=""), "", IF($H1099=$M$3, "", IF(OR(AE$7&lt;$AB1099, $AC1099&lt;AE$6),"", MAX(AE$10:AE1098)+1)))</f>
        <v/>
      </c>
      <c r="AF1099" s="5" t="str">
        <f>IF(OR($AB1099="", $AC1099=""), "", IF($H1099=$M$3, "", IF(OR(AF$7&lt;$AB1099, $AC1099&lt;AF$6),"", MAX(AF$10:AF1098)+1)))</f>
        <v/>
      </c>
      <c r="AG1099" s="5" t="str">
        <f>IF(OR($AB1099="", $AC1099=""), "", IF($H1099=$M$3, "", IF(OR(AG$7&lt;$AB1099, $AC1099&lt;AG$6),"", MAX(AG$10:AG1098)+1)))</f>
        <v/>
      </c>
      <c r="AH1099" s="5" t="str">
        <f>IF(OR($AB1099="", $AC1099=""), "", IF($H1099=$M$3, "", IF(OR(AH$7&lt;$AB1099, $AC1099&lt;AH$6),"", MAX(AH$10:AH1098)+1)))</f>
        <v/>
      </c>
      <c r="AI1099" s="5" t="str">
        <f>IF(OR($AB1099="", $AC1099=""), "", IF($H1099=$M$3, "", IF(OR(AI$7&lt;$AB1099, $AC1099&lt;AI$6),"", MAX(AI$10:AI1098)+1)))</f>
        <v/>
      </c>
      <c r="AJ1099" s="5" t="str">
        <f>IF(OR($AB1099="", $AC1099=""), "", IF($H1099=$M$3, "", IF(OR(AJ$7&lt;$AB1099, $AC1099&lt;AJ$6),"", MAX(AJ$10:AJ1098)+1)))</f>
        <v/>
      </c>
      <c r="AK1099" s="5" t="str">
        <f>IF(OR($AB1099="", $AC1099=""), "", IF($H1099=$M$3, "", IF(OR(AK$7&lt;$AB1099, $AC1099&lt;AK$6),"", MAX(AK$10:AK1098)+1)))</f>
        <v/>
      </c>
      <c r="AL1099" s="5" t="str">
        <f>IF(OR($AB1099="", $AC1099=""), "", IF($H1099=$M$3, "", IF(OR(AL$7&lt;$AB1099, $AC1099&lt;AL$6),"", MAX(AL$10:AL1098)+1)))</f>
        <v/>
      </c>
      <c r="AM1099" s="5" t="str">
        <f>IF(OR($AB1099="", $AC1099=""), "", IF($H1099=$M$3, "", IF(OR(AM$7&lt;$AB1099, $AC1099&lt;AM$6),"", MAX(AM$10:AM1098)+1)))</f>
        <v/>
      </c>
      <c r="AN1099" s="5" t="str">
        <f>IF(OR($AB1099="", $AC1099=""), "", IF($H1099=$M$3, "", IF(OR(AN$7&lt;$AB1099, $AC1099&lt;AN$6),"", MAX(AN$10:AN1098)+1)))</f>
        <v/>
      </c>
      <c r="AO1099" s="5" t="str">
        <f>IF(OR($AB1099="", $AC1099=""), "", IF($H1099=$M$3, "", IF(OR(AO$7&lt;$AB1099, $AC1099&lt;AO$6),"", MAX(AO$10:AO1098)+1)))</f>
        <v/>
      </c>
      <c r="AP1099" s="5" t="str">
        <f>IF(OR($AB1099="", $AC1099=""), "", IF($H1099=$M$3, "", IF(OR(AP$7&lt;$AB1099, $AC1099&lt;AP$6),"", MAX(AP$10:AP1098)+1)))</f>
        <v/>
      </c>
      <c r="AQ1099" s="5" t="str">
        <f>IF(OR($AB1099="", $AC1099=""), "", IF($H1099=$M$3, "", IF(OR(AQ$7&lt;$AB1099, $AC1099&lt;AQ$6),"", MAX(AQ$10:AQ1098)+1)))</f>
        <v/>
      </c>
      <c r="AR1099" s="5" t="str">
        <f>IF(OR($AB1099="", $AC1099=""), "", IF($H1099=$M$3, "", IF(OR(AR$7&lt;$AB1099, $AC1099&lt;AR$6),"", MAX(AR$10:AR1098)+1)))</f>
        <v/>
      </c>
      <c r="AS1099" s="5" t="str">
        <f>IF(OR($AB1099="", $AC1099=""), "", IF($H1099=$M$3, "", IF(OR(AS$7&lt;$AB1099, $AC1099&lt;AS$6),"", MAX(AS$10:AS1098)+1)))</f>
        <v/>
      </c>
      <c r="AT1099" s="5" t="str">
        <f>IF(OR($AB1099="", $AC1099=""), "", IF($H1099=$M$3, "", IF(OR(AT$7&lt;$AB1099, $AC1099&lt;AT$6),"", MAX(AT$10:AT1098)+1)))</f>
        <v/>
      </c>
      <c r="AU1099" s="5" t="str">
        <f>IF(OR($AB1099="", $AC1099=""), "", IF($H1099=$M$3, "", IF(OR(AU$7&lt;$AB1099, $AC1099&lt;AU$6),"", MAX(AU$10:AU1098)+1)))</f>
        <v/>
      </c>
      <c r="AV1099" s="5" t="str">
        <f>IF(OR($AB1099="", $AC1099=""), "", IF($H1099=$M$3, "", IF(OR(AV$7&lt;$AB1099, $AC1099&lt;AV$6),"", MAX(AV$10:AV1098)+1)))</f>
        <v/>
      </c>
      <c r="AW1099" s="5" t="str">
        <f>IF(OR($AB1099="", $AC1099=""), "", IF($H1099=$M$3, "", IF(OR(AW$7&lt;$AB1099, $AC1099&lt;AW$6),"", MAX(AW$10:AW1098)+1)))</f>
        <v/>
      </c>
      <c r="AX1099" s="5" t="str">
        <f>IF(OR($AB1099="", $AC1099=""), "", IF($H1099=$M$3, "", IF(OR(AX$7&lt;$AB1099, $AC1099&lt;AX$6),"", MAX(AX$10:AX1098)+1)))</f>
        <v/>
      </c>
      <c r="AY1099" s="5" t="str">
        <f>IF(OR($AB1099="", $AC1099=""), "", IF($H1099=$M$3, "", IF(OR(AY$7&lt;$AB1099, $AC1099&lt;AY$6),"", MAX(AY$10:AY1098)+1)))</f>
        <v/>
      </c>
      <c r="AZ1099" s="5" t="str">
        <f>IF(OR($AB1099="", $AC1099=""), "", IF($H1099=$M$3, "", IF(OR(AZ$7&lt;$AB1099, $AC1099&lt;AZ$6),"", MAX(AZ$10:AZ1098)+1)))</f>
        <v/>
      </c>
      <c r="BA1099" s="5" t="str">
        <f>IF(OR($AB1099="", $AC1099=""), "", IF($H1099=$M$3, "", IF(OR(BA$7&lt;$AB1099, $AC1099&lt;BA$6),"", MAX(BA$10:BA1098)+1)))</f>
        <v/>
      </c>
      <c r="BB1099" s="5" t="str">
        <f>IF(OR($AB1099="", $AC1099=""), "", IF($H1099=$M$3, "", IF(OR(BB$7&lt;$AB1099, $AC1099&lt;BB$6),"", MAX(BB$10:BB1098)+1)))</f>
        <v/>
      </c>
      <c r="BC1099" s="5" t="str">
        <f>IF(OR($AB1099="", $AC1099=""), "", IF($H1099=$M$3, "", IF(OR(BC$7&lt;$AB1099, $AC1099&lt;BC$6),"", MAX(BC$10:BC1098)+1)))</f>
        <v/>
      </c>
      <c r="BD1099" s="5" t="str">
        <f>IF(OR($AB1099="", $AC1099=""), "", IF($H1099=$M$3, "", IF(OR(BD$7&lt;$AB1099, $AC1099&lt;BD$6),"", MAX(BD$10:BD1098)+1)))</f>
        <v/>
      </c>
      <c r="BE1099" s="5" t="str">
        <f>IF(OR($AB1099="", $AC1099=""), "", IF($H1099=$M$3, "", IF(OR(BE$7&lt;$AB1099, $AC1099&lt;BE$6),"", MAX(BE$10:BE1098)+1)))</f>
        <v/>
      </c>
      <c r="BF1099" s="5" t="str">
        <f>IF(OR($AB1099="", $AC1099=""), "", IF($H1099=$M$3, "", IF(OR(BF$7&lt;$AB1099, $AC1099&lt;BF$6),"", MAX(BF$10:BF1098)+1)))</f>
        <v/>
      </c>
      <c r="BG1099" s="5" t="str">
        <f>IF(OR($AB1099="", $AC1099=""), "", IF($H1099=$M$3, "", IF(OR(BG$7&lt;$AB1099, $AC1099&lt;BG$6),"", MAX(BG$10:BG1098)+1)))</f>
        <v/>
      </c>
      <c r="BH1099" s="5" t="str">
        <f>IF(OR($AB1099="", $AC1099=""), "", IF($H1099=$M$3, "", IF(OR(BH$7&lt;$AB1099, $AC1099&lt;BH$6),"", MAX(BH$10:BH1098)+1)))</f>
        <v/>
      </c>
      <c r="BI1099" s="5" t="str">
        <f>IF(OR($AB1099="", $AC1099=""), "", IF($H1099=$M$3, "", IF(OR(BI$7&lt;$AB1099, $AC1099&lt;BI$6),"", MAX(BI$10:BI1098)+1)))</f>
        <v/>
      </c>
      <c r="BK1099" s="5" t="str" cm="1">
        <f t="array" aca="1" ref="BK1099" ca="1">IFERROR(INDEX($AE1099:$BI1099, $BJ1099, MATCH($BK$9, $AE$9:$BI$9, 0)), "")</f>
        <v/>
      </c>
    </row>
    <row r="1100" spans="1:63" x14ac:dyDescent="0.25">
      <c r="A1100" s="2"/>
      <c r="B1100" s="254"/>
      <c r="C1100" s="255"/>
      <c r="D1100" s="256"/>
      <c r="E1100" s="257"/>
      <c r="F1100" s="257"/>
      <c r="G1100" s="258"/>
      <c r="H1100" s="259"/>
      <c r="I1100" s="16"/>
      <c r="J1100" s="5" t="str">
        <f t="shared" ref="J1100:J1163" si="147">IF($Q1100="", "", $S1100)</f>
        <v/>
      </c>
      <c r="K1100" s="2"/>
      <c r="O1100" s="5" t="str">
        <f t="shared" si="145"/>
        <v/>
      </c>
      <c r="Q1100" s="5" t="str">
        <f t="shared" ref="Q1100:Q1163" si="148">IF(COUNTIF($B1100:$F1100, "")=5, "", "X")</f>
        <v/>
      </c>
      <c r="S1100" s="5" t="str">
        <f t="shared" si="146"/>
        <v/>
      </c>
      <c r="U1100" s="64" t="str">
        <f>IF($D1100="","", IF(COUNTIF('Intro &amp; Setup'!$AW$49:$AW$88, $D1100)&gt;0, "BH", TEXT($D1100, "ddd")))</f>
        <v/>
      </c>
      <c r="V1100" s="65" t="str">
        <f>IF($G1100="", "", IF(COUNTIF('Intro &amp; Setup'!$AW$49:$AW$88, $G1100)&gt;0, "BH", TEXT($G1100, "ddd")))</f>
        <v/>
      </c>
      <c r="W1100" s="64" t="str">
        <f t="shared" ref="W1100:W1163" si="149">IF($U1100="", "", IF(COUNTIF($W$3:$W$5, $U1100)&gt;0, "X", ""))</f>
        <v/>
      </c>
      <c r="X1100" s="65" t="str">
        <f t="shared" ref="X1100:X1163" si="150">IF($V1100="", "", IF(COUNTIF($W$3:$W$5, $V1100)&gt;0, "X", ""))</f>
        <v/>
      </c>
      <c r="Y1100" s="64" t="str">
        <f>IF(F1100="", "", IF(OR(F1100&lt;'Intro &amp; Setup'!$Z$20, F1100&gt;'Intro &amp; Setup'!$Z$22), "X", ""))</f>
        <v/>
      </c>
      <c r="Z1100" s="65" t="str">
        <f>IF(G1100="", "", IF(OR(G1100&lt;'Intro &amp; Setup'!$Z$20, G1100&gt;'Intro &amp; Setup'!$Z$22), "X", ""))</f>
        <v/>
      </c>
      <c r="AB1100" s="58" t="str">
        <f t="shared" ref="AB1100:AB1163" si="151">IF(OR($D1100="", $E1100=""), "", $D1100+$E1100)</f>
        <v/>
      </c>
      <c r="AC1100" s="59" t="str">
        <f t="shared" ref="AC1100:AC1163" si="152">IF(OR($D1100="", $E1100="", $F1100=""), "", IF($G1100="", $D1100, $G1100)+$F1100)</f>
        <v/>
      </c>
      <c r="AE1100" s="5" t="str">
        <f>IF(OR($AB1100="", $AC1100=""), "", IF($H1100=$M$3, "", IF(OR(AE$7&lt;$AB1100, $AC1100&lt;AE$6),"", MAX(AE$10:AE1099)+1)))</f>
        <v/>
      </c>
      <c r="AF1100" s="5" t="str">
        <f>IF(OR($AB1100="", $AC1100=""), "", IF($H1100=$M$3, "", IF(OR(AF$7&lt;$AB1100, $AC1100&lt;AF$6),"", MAX(AF$10:AF1099)+1)))</f>
        <v/>
      </c>
      <c r="AG1100" s="5" t="str">
        <f>IF(OR($AB1100="", $AC1100=""), "", IF($H1100=$M$3, "", IF(OR(AG$7&lt;$AB1100, $AC1100&lt;AG$6),"", MAX(AG$10:AG1099)+1)))</f>
        <v/>
      </c>
      <c r="AH1100" s="5" t="str">
        <f>IF(OR($AB1100="", $AC1100=""), "", IF($H1100=$M$3, "", IF(OR(AH$7&lt;$AB1100, $AC1100&lt;AH$6),"", MAX(AH$10:AH1099)+1)))</f>
        <v/>
      </c>
      <c r="AI1100" s="5" t="str">
        <f>IF(OR($AB1100="", $AC1100=""), "", IF($H1100=$M$3, "", IF(OR(AI$7&lt;$AB1100, $AC1100&lt;AI$6),"", MAX(AI$10:AI1099)+1)))</f>
        <v/>
      </c>
      <c r="AJ1100" s="5" t="str">
        <f>IF(OR($AB1100="", $AC1100=""), "", IF($H1100=$M$3, "", IF(OR(AJ$7&lt;$AB1100, $AC1100&lt;AJ$6),"", MAX(AJ$10:AJ1099)+1)))</f>
        <v/>
      </c>
      <c r="AK1100" s="5" t="str">
        <f>IF(OR($AB1100="", $AC1100=""), "", IF($H1100=$M$3, "", IF(OR(AK$7&lt;$AB1100, $AC1100&lt;AK$6),"", MAX(AK$10:AK1099)+1)))</f>
        <v/>
      </c>
      <c r="AL1100" s="5" t="str">
        <f>IF(OR($AB1100="", $AC1100=""), "", IF($H1100=$M$3, "", IF(OR(AL$7&lt;$AB1100, $AC1100&lt;AL$6),"", MAX(AL$10:AL1099)+1)))</f>
        <v/>
      </c>
      <c r="AM1100" s="5" t="str">
        <f>IF(OR($AB1100="", $AC1100=""), "", IF($H1100=$M$3, "", IF(OR(AM$7&lt;$AB1100, $AC1100&lt;AM$6),"", MAX(AM$10:AM1099)+1)))</f>
        <v/>
      </c>
      <c r="AN1100" s="5" t="str">
        <f>IF(OR($AB1100="", $AC1100=""), "", IF($H1100=$M$3, "", IF(OR(AN$7&lt;$AB1100, $AC1100&lt;AN$6),"", MAX(AN$10:AN1099)+1)))</f>
        <v/>
      </c>
      <c r="AO1100" s="5" t="str">
        <f>IF(OR($AB1100="", $AC1100=""), "", IF($H1100=$M$3, "", IF(OR(AO$7&lt;$AB1100, $AC1100&lt;AO$6),"", MAX(AO$10:AO1099)+1)))</f>
        <v/>
      </c>
      <c r="AP1100" s="5" t="str">
        <f>IF(OR($AB1100="", $AC1100=""), "", IF($H1100=$M$3, "", IF(OR(AP$7&lt;$AB1100, $AC1100&lt;AP$6),"", MAX(AP$10:AP1099)+1)))</f>
        <v/>
      </c>
      <c r="AQ1100" s="5" t="str">
        <f>IF(OR($AB1100="", $AC1100=""), "", IF($H1100=$M$3, "", IF(OR(AQ$7&lt;$AB1100, $AC1100&lt;AQ$6),"", MAX(AQ$10:AQ1099)+1)))</f>
        <v/>
      </c>
      <c r="AR1100" s="5" t="str">
        <f>IF(OR($AB1100="", $AC1100=""), "", IF($H1100=$M$3, "", IF(OR(AR$7&lt;$AB1100, $AC1100&lt;AR$6),"", MAX(AR$10:AR1099)+1)))</f>
        <v/>
      </c>
      <c r="AS1100" s="5" t="str">
        <f>IF(OR($AB1100="", $AC1100=""), "", IF($H1100=$M$3, "", IF(OR(AS$7&lt;$AB1100, $AC1100&lt;AS$6),"", MAX(AS$10:AS1099)+1)))</f>
        <v/>
      </c>
      <c r="AT1100" s="5" t="str">
        <f>IF(OR($AB1100="", $AC1100=""), "", IF($H1100=$M$3, "", IF(OR(AT$7&lt;$AB1100, $AC1100&lt;AT$6),"", MAX(AT$10:AT1099)+1)))</f>
        <v/>
      </c>
      <c r="AU1100" s="5" t="str">
        <f>IF(OR($AB1100="", $AC1100=""), "", IF($H1100=$M$3, "", IF(OR(AU$7&lt;$AB1100, $AC1100&lt;AU$6),"", MAX(AU$10:AU1099)+1)))</f>
        <v/>
      </c>
      <c r="AV1100" s="5" t="str">
        <f>IF(OR($AB1100="", $AC1100=""), "", IF($H1100=$M$3, "", IF(OR(AV$7&lt;$AB1100, $AC1100&lt;AV$6),"", MAX(AV$10:AV1099)+1)))</f>
        <v/>
      </c>
      <c r="AW1100" s="5" t="str">
        <f>IF(OR($AB1100="", $AC1100=""), "", IF($H1100=$M$3, "", IF(OR(AW$7&lt;$AB1100, $AC1100&lt;AW$6),"", MAX(AW$10:AW1099)+1)))</f>
        <v/>
      </c>
      <c r="AX1100" s="5" t="str">
        <f>IF(OR($AB1100="", $AC1100=""), "", IF($H1100=$M$3, "", IF(OR(AX$7&lt;$AB1100, $AC1100&lt;AX$6),"", MAX(AX$10:AX1099)+1)))</f>
        <v/>
      </c>
      <c r="AY1100" s="5" t="str">
        <f>IF(OR($AB1100="", $AC1100=""), "", IF($H1100=$M$3, "", IF(OR(AY$7&lt;$AB1100, $AC1100&lt;AY$6),"", MAX(AY$10:AY1099)+1)))</f>
        <v/>
      </c>
      <c r="AZ1100" s="5" t="str">
        <f>IF(OR($AB1100="", $AC1100=""), "", IF($H1100=$M$3, "", IF(OR(AZ$7&lt;$AB1100, $AC1100&lt;AZ$6),"", MAX(AZ$10:AZ1099)+1)))</f>
        <v/>
      </c>
      <c r="BA1100" s="5" t="str">
        <f>IF(OR($AB1100="", $AC1100=""), "", IF($H1100=$M$3, "", IF(OR(BA$7&lt;$AB1100, $AC1100&lt;BA$6),"", MAX(BA$10:BA1099)+1)))</f>
        <v/>
      </c>
      <c r="BB1100" s="5" t="str">
        <f>IF(OR($AB1100="", $AC1100=""), "", IF($H1100=$M$3, "", IF(OR(BB$7&lt;$AB1100, $AC1100&lt;BB$6),"", MAX(BB$10:BB1099)+1)))</f>
        <v/>
      </c>
      <c r="BC1100" s="5" t="str">
        <f>IF(OR($AB1100="", $AC1100=""), "", IF($H1100=$M$3, "", IF(OR(BC$7&lt;$AB1100, $AC1100&lt;BC$6),"", MAX(BC$10:BC1099)+1)))</f>
        <v/>
      </c>
      <c r="BD1100" s="5" t="str">
        <f>IF(OR($AB1100="", $AC1100=""), "", IF($H1100=$M$3, "", IF(OR(BD$7&lt;$AB1100, $AC1100&lt;BD$6),"", MAX(BD$10:BD1099)+1)))</f>
        <v/>
      </c>
      <c r="BE1100" s="5" t="str">
        <f>IF(OR($AB1100="", $AC1100=""), "", IF($H1100=$M$3, "", IF(OR(BE$7&lt;$AB1100, $AC1100&lt;BE$6),"", MAX(BE$10:BE1099)+1)))</f>
        <v/>
      </c>
      <c r="BF1100" s="5" t="str">
        <f>IF(OR($AB1100="", $AC1100=""), "", IF($H1100=$M$3, "", IF(OR(BF$7&lt;$AB1100, $AC1100&lt;BF$6),"", MAX(BF$10:BF1099)+1)))</f>
        <v/>
      </c>
      <c r="BG1100" s="5" t="str">
        <f>IF(OR($AB1100="", $AC1100=""), "", IF($H1100=$M$3, "", IF(OR(BG$7&lt;$AB1100, $AC1100&lt;BG$6),"", MAX(BG$10:BG1099)+1)))</f>
        <v/>
      </c>
      <c r="BH1100" s="5" t="str">
        <f>IF(OR($AB1100="", $AC1100=""), "", IF($H1100=$M$3, "", IF(OR(BH$7&lt;$AB1100, $AC1100&lt;BH$6),"", MAX(BH$10:BH1099)+1)))</f>
        <v/>
      </c>
      <c r="BI1100" s="5" t="str">
        <f>IF(OR($AB1100="", $AC1100=""), "", IF($H1100=$M$3, "", IF(OR(BI$7&lt;$AB1100, $AC1100&lt;BI$6),"", MAX(BI$10:BI1099)+1)))</f>
        <v/>
      </c>
      <c r="BK1100" s="5" t="str" cm="1">
        <f t="array" aca="1" ref="BK1100" ca="1">IFERROR(INDEX($AE1100:$BI1100, $BJ1100, MATCH($BK$9, $AE$9:$BI$9, 0)), "")</f>
        <v/>
      </c>
    </row>
    <row r="1101" spans="1:63" x14ac:dyDescent="0.25">
      <c r="A1101" s="2"/>
      <c r="B1101" s="254"/>
      <c r="C1101" s="255"/>
      <c r="D1101" s="256"/>
      <c r="E1101" s="257"/>
      <c r="F1101" s="257"/>
      <c r="G1101" s="258"/>
      <c r="H1101" s="259"/>
      <c r="I1101" s="16"/>
      <c r="J1101" s="5" t="str">
        <f t="shared" si="147"/>
        <v/>
      </c>
      <c r="K1101" s="2"/>
      <c r="O1101" s="5" t="str">
        <f t="shared" si="145"/>
        <v/>
      </c>
      <c r="Q1101" s="5" t="str">
        <f t="shared" si="148"/>
        <v/>
      </c>
      <c r="S1101" s="5" t="str">
        <f t="shared" si="146"/>
        <v/>
      </c>
      <c r="U1101" s="64" t="str">
        <f>IF($D1101="","", IF(COUNTIF('Intro &amp; Setup'!$AW$49:$AW$88, $D1101)&gt;0, "BH", TEXT($D1101, "ddd")))</f>
        <v/>
      </c>
      <c r="V1101" s="65" t="str">
        <f>IF($G1101="", "", IF(COUNTIF('Intro &amp; Setup'!$AW$49:$AW$88, $G1101)&gt;0, "BH", TEXT($G1101, "ddd")))</f>
        <v/>
      </c>
      <c r="W1101" s="64" t="str">
        <f t="shared" si="149"/>
        <v/>
      </c>
      <c r="X1101" s="65" t="str">
        <f t="shared" si="150"/>
        <v/>
      </c>
      <c r="Y1101" s="64" t="str">
        <f>IF(F1101="", "", IF(OR(F1101&lt;'Intro &amp; Setup'!$Z$20, F1101&gt;'Intro &amp; Setup'!$Z$22), "X", ""))</f>
        <v/>
      </c>
      <c r="Z1101" s="65" t="str">
        <f>IF(G1101="", "", IF(OR(G1101&lt;'Intro &amp; Setup'!$Z$20, G1101&gt;'Intro &amp; Setup'!$Z$22), "X", ""))</f>
        <v/>
      </c>
      <c r="AB1101" s="58" t="str">
        <f t="shared" si="151"/>
        <v/>
      </c>
      <c r="AC1101" s="59" t="str">
        <f t="shared" si="152"/>
        <v/>
      </c>
      <c r="AE1101" s="5" t="str">
        <f>IF(OR($AB1101="", $AC1101=""), "", IF($H1101=$M$3, "", IF(OR(AE$7&lt;$AB1101, $AC1101&lt;AE$6),"", MAX(AE$10:AE1100)+1)))</f>
        <v/>
      </c>
      <c r="AF1101" s="5" t="str">
        <f>IF(OR($AB1101="", $AC1101=""), "", IF($H1101=$M$3, "", IF(OR(AF$7&lt;$AB1101, $AC1101&lt;AF$6),"", MAX(AF$10:AF1100)+1)))</f>
        <v/>
      </c>
      <c r="AG1101" s="5" t="str">
        <f>IF(OR($AB1101="", $AC1101=""), "", IF($H1101=$M$3, "", IF(OR(AG$7&lt;$AB1101, $AC1101&lt;AG$6),"", MAX(AG$10:AG1100)+1)))</f>
        <v/>
      </c>
      <c r="AH1101" s="5" t="str">
        <f>IF(OR($AB1101="", $AC1101=""), "", IF($H1101=$M$3, "", IF(OR(AH$7&lt;$AB1101, $AC1101&lt;AH$6),"", MAX(AH$10:AH1100)+1)))</f>
        <v/>
      </c>
      <c r="AI1101" s="5" t="str">
        <f>IF(OR($AB1101="", $AC1101=""), "", IF($H1101=$M$3, "", IF(OR(AI$7&lt;$AB1101, $AC1101&lt;AI$6),"", MAX(AI$10:AI1100)+1)))</f>
        <v/>
      </c>
      <c r="AJ1101" s="5" t="str">
        <f>IF(OR($AB1101="", $AC1101=""), "", IF($H1101=$M$3, "", IF(OR(AJ$7&lt;$AB1101, $AC1101&lt;AJ$6),"", MAX(AJ$10:AJ1100)+1)))</f>
        <v/>
      </c>
      <c r="AK1101" s="5" t="str">
        <f>IF(OR($AB1101="", $AC1101=""), "", IF($H1101=$M$3, "", IF(OR(AK$7&lt;$AB1101, $AC1101&lt;AK$6),"", MAX(AK$10:AK1100)+1)))</f>
        <v/>
      </c>
      <c r="AL1101" s="5" t="str">
        <f>IF(OR($AB1101="", $AC1101=""), "", IF($H1101=$M$3, "", IF(OR(AL$7&lt;$AB1101, $AC1101&lt;AL$6),"", MAX(AL$10:AL1100)+1)))</f>
        <v/>
      </c>
      <c r="AM1101" s="5" t="str">
        <f>IF(OR($AB1101="", $AC1101=""), "", IF($H1101=$M$3, "", IF(OR(AM$7&lt;$AB1101, $AC1101&lt;AM$6),"", MAX(AM$10:AM1100)+1)))</f>
        <v/>
      </c>
      <c r="AN1101" s="5" t="str">
        <f>IF(OR($AB1101="", $AC1101=""), "", IF($H1101=$M$3, "", IF(OR(AN$7&lt;$AB1101, $AC1101&lt;AN$6),"", MAX(AN$10:AN1100)+1)))</f>
        <v/>
      </c>
      <c r="AO1101" s="5" t="str">
        <f>IF(OR($AB1101="", $AC1101=""), "", IF($H1101=$M$3, "", IF(OR(AO$7&lt;$AB1101, $AC1101&lt;AO$6),"", MAX(AO$10:AO1100)+1)))</f>
        <v/>
      </c>
      <c r="AP1101" s="5" t="str">
        <f>IF(OR($AB1101="", $AC1101=""), "", IF($H1101=$M$3, "", IF(OR(AP$7&lt;$AB1101, $AC1101&lt;AP$6),"", MAX(AP$10:AP1100)+1)))</f>
        <v/>
      </c>
      <c r="AQ1101" s="5" t="str">
        <f>IF(OR($AB1101="", $AC1101=""), "", IF($H1101=$M$3, "", IF(OR(AQ$7&lt;$AB1101, $AC1101&lt;AQ$6),"", MAX(AQ$10:AQ1100)+1)))</f>
        <v/>
      </c>
      <c r="AR1101" s="5" t="str">
        <f>IF(OR($AB1101="", $AC1101=""), "", IF($H1101=$M$3, "", IF(OR(AR$7&lt;$AB1101, $AC1101&lt;AR$6),"", MAX(AR$10:AR1100)+1)))</f>
        <v/>
      </c>
      <c r="AS1101" s="5" t="str">
        <f>IF(OR($AB1101="", $AC1101=""), "", IF($H1101=$M$3, "", IF(OR(AS$7&lt;$AB1101, $AC1101&lt;AS$6),"", MAX(AS$10:AS1100)+1)))</f>
        <v/>
      </c>
      <c r="AT1101" s="5" t="str">
        <f>IF(OR($AB1101="", $AC1101=""), "", IF($H1101=$M$3, "", IF(OR(AT$7&lt;$AB1101, $AC1101&lt;AT$6),"", MAX(AT$10:AT1100)+1)))</f>
        <v/>
      </c>
      <c r="AU1101" s="5" t="str">
        <f>IF(OR($AB1101="", $AC1101=""), "", IF($H1101=$M$3, "", IF(OR(AU$7&lt;$AB1101, $AC1101&lt;AU$6),"", MAX(AU$10:AU1100)+1)))</f>
        <v/>
      </c>
      <c r="AV1101" s="5" t="str">
        <f>IF(OR($AB1101="", $AC1101=""), "", IF($H1101=$M$3, "", IF(OR(AV$7&lt;$AB1101, $AC1101&lt;AV$6),"", MAX(AV$10:AV1100)+1)))</f>
        <v/>
      </c>
      <c r="AW1101" s="5" t="str">
        <f>IF(OR($AB1101="", $AC1101=""), "", IF($H1101=$M$3, "", IF(OR(AW$7&lt;$AB1101, $AC1101&lt;AW$6),"", MAX(AW$10:AW1100)+1)))</f>
        <v/>
      </c>
      <c r="AX1101" s="5" t="str">
        <f>IF(OR($AB1101="", $AC1101=""), "", IF($H1101=$M$3, "", IF(OR(AX$7&lt;$AB1101, $AC1101&lt;AX$6),"", MAX(AX$10:AX1100)+1)))</f>
        <v/>
      </c>
      <c r="AY1101" s="5" t="str">
        <f>IF(OR($AB1101="", $AC1101=""), "", IF($H1101=$M$3, "", IF(OR(AY$7&lt;$AB1101, $AC1101&lt;AY$6),"", MAX(AY$10:AY1100)+1)))</f>
        <v/>
      </c>
      <c r="AZ1101" s="5" t="str">
        <f>IF(OR($AB1101="", $AC1101=""), "", IF($H1101=$M$3, "", IF(OR(AZ$7&lt;$AB1101, $AC1101&lt;AZ$6),"", MAX(AZ$10:AZ1100)+1)))</f>
        <v/>
      </c>
      <c r="BA1101" s="5" t="str">
        <f>IF(OR($AB1101="", $AC1101=""), "", IF($H1101=$M$3, "", IF(OR(BA$7&lt;$AB1101, $AC1101&lt;BA$6),"", MAX(BA$10:BA1100)+1)))</f>
        <v/>
      </c>
      <c r="BB1101" s="5" t="str">
        <f>IF(OR($AB1101="", $AC1101=""), "", IF($H1101=$M$3, "", IF(OR(BB$7&lt;$AB1101, $AC1101&lt;BB$6),"", MAX(BB$10:BB1100)+1)))</f>
        <v/>
      </c>
      <c r="BC1101" s="5" t="str">
        <f>IF(OR($AB1101="", $AC1101=""), "", IF($H1101=$M$3, "", IF(OR(BC$7&lt;$AB1101, $AC1101&lt;BC$6),"", MAX(BC$10:BC1100)+1)))</f>
        <v/>
      </c>
      <c r="BD1101" s="5" t="str">
        <f>IF(OR($AB1101="", $AC1101=""), "", IF($H1101=$M$3, "", IF(OR(BD$7&lt;$AB1101, $AC1101&lt;BD$6),"", MAX(BD$10:BD1100)+1)))</f>
        <v/>
      </c>
      <c r="BE1101" s="5" t="str">
        <f>IF(OR($AB1101="", $AC1101=""), "", IF($H1101=$M$3, "", IF(OR(BE$7&lt;$AB1101, $AC1101&lt;BE$6),"", MAX(BE$10:BE1100)+1)))</f>
        <v/>
      </c>
      <c r="BF1101" s="5" t="str">
        <f>IF(OR($AB1101="", $AC1101=""), "", IF($H1101=$M$3, "", IF(OR(BF$7&lt;$AB1101, $AC1101&lt;BF$6),"", MAX(BF$10:BF1100)+1)))</f>
        <v/>
      </c>
      <c r="BG1101" s="5" t="str">
        <f>IF(OR($AB1101="", $AC1101=""), "", IF($H1101=$M$3, "", IF(OR(BG$7&lt;$AB1101, $AC1101&lt;BG$6),"", MAX(BG$10:BG1100)+1)))</f>
        <v/>
      </c>
      <c r="BH1101" s="5" t="str">
        <f>IF(OR($AB1101="", $AC1101=""), "", IF($H1101=$M$3, "", IF(OR(BH$7&lt;$AB1101, $AC1101&lt;BH$6),"", MAX(BH$10:BH1100)+1)))</f>
        <v/>
      </c>
      <c r="BI1101" s="5" t="str">
        <f>IF(OR($AB1101="", $AC1101=""), "", IF($H1101=$M$3, "", IF(OR(BI$7&lt;$AB1101, $AC1101&lt;BI$6),"", MAX(BI$10:BI1100)+1)))</f>
        <v/>
      </c>
      <c r="BK1101" s="5" t="str" cm="1">
        <f t="array" aca="1" ref="BK1101" ca="1">IFERROR(INDEX($AE1101:$BI1101, $BJ1101, MATCH($BK$9, $AE$9:$BI$9, 0)), "")</f>
        <v/>
      </c>
    </row>
    <row r="1102" spans="1:63" x14ac:dyDescent="0.25">
      <c r="A1102" s="2"/>
      <c r="B1102" s="254"/>
      <c r="C1102" s="255"/>
      <c r="D1102" s="256"/>
      <c r="E1102" s="257"/>
      <c r="F1102" s="257"/>
      <c r="G1102" s="258"/>
      <c r="H1102" s="259"/>
      <c r="I1102" s="16"/>
      <c r="J1102" s="5" t="str">
        <f t="shared" si="147"/>
        <v/>
      </c>
      <c r="K1102" s="2"/>
      <c r="O1102" s="5" t="str">
        <f t="shared" si="145"/>
        <v/>
      </c>
      <c r="Q1102" s="5" t="str">
        <f t="shared" si="148"/>
        <v/>
      </c>
      <c r="S1102" s="5" t="str">
        <f t="shared" si="146"/>
        <v/>
      </c>
      <c r="U1102" s="64" t="str">
        <f>IF($D1102="","", IF(COUNTIF('Intro &amp; Setup'!$AW$49:$AW$88, $D1102)&gt;0, "BH", TEXT($D1102, "ddd")))</f>
        <v/>
      </c>
      <c r="V1102" s="65" t="str">
        <f>IF($G1102="", "", IF(COUNTIF('Intro &amp; Setup'!$AW$49:$AW$88, $G1102)&gt;0, "BH", TEXT($G1102, "ddd")))</f>
        <v/>
      </c>
      <c r="W1102" s="64" t="str">
        <f t="shared" si="149"/>
        <v/>
      </c>
      <c r="X1102" s="65" t="str">
        <f t="shared" si="150"/>
        <v/>
      </c>
      <c r="Y1102" s="64" t="str">
        <f>IF(F1102="", "", IF(OR(F1102&lt;'Intro &amp; Setup'!$Z$20, F1102&gt;'Intro &amp; Setup'!$Z$22), "X", ""))</f>
        <v/>
      </c>
      <c r="Z1102" s="65" t="str">
        <f>IF(G1102="", "", IF(OR(G1102&lt;'Intro &amp; Setup'!$Z$20, G1102&gt;'Intro &amp; Setup'!$Z$22), "X", ""))</f>
        <v/>
      </c>
      <c r="AB1102" s="58" t="str">
        <f t="shared" si="151"/>
        <v/>
      </c>
      <c r="AC1102" s="59" t="str">
        <f t="shared" si="152"/>
        <v/>
      </c>
      <c r="AE1102" s="5" t="str">
        <f>IF(OR($AB1102="", $AC1102=""), "", IF($H1102=$M$3, "", IF(OR(AE$7&lt;$AB1102, $AC1102&lt;AE$6),"", MAX(AE$10:AE1101)+1)))</f>
        <v/>
      </c>
      <c r="AF1102" s="5" t="str">
        <f>IF(OR($AB1102="", $AC1102=""), "", IF($H1102=$M$3, "", IF(OR(AF$7&lt;$AB1102, $AC1102&lt;AF$6),"", MAX(AF$10:AF1101)+1)))</f>
        <v/>
      </c>
      <c r="AG1102" s="5" t="str">
        <f>IF(OR($AB1102="", $AC1102=""), "", IF($H1102=$M$3, "", IF(OR(AG$7&lt;$AB1102, $AC1102&lt;AG$6),"", MAX(AG$10:AG1101)+1)))</f>
        <v/>
      </c>
      <c r="AH1102" s="5" t="str">
        <f>IF(OR($AB1102="", $AC1102=""), "", IF($H1102=$M$3, "", IF(OR(AH$7&lt;$AB1102, $AC1102&lt;AH$6),"", MAX(AH$10:AH1101)+1)))</f>
        <v/>
      </c>
      <c r="AI1102" s="5" t="str">
        <f>IF(OR($AB1102="", $AC1102=""), "", IF($H1102=$M$3, "", IF(OR(AI$7&lt;$AB1102, $AC1102&lt;AI$6),"", MAX(AI$10:AI1101)+1)))</f>
        <v/>
      </c>
      <c r="AJ1102" s="5" t="str">
        <f>IF(OR($AB1102="", $AC1102=""), "", IF($H1102=$M$3, "", IF(OR(AJ$7&lt;$AB1102, $AC1102&lt;AJ$6),"", MAX(AJ$10:AJ1101)+1)))</f>
        <v/>
      </c>
      <c r="AK1102" s="5" t="str">
        <f>IF(OR($AB1102="", $AC1102=""), "", IF($H1102=$M$3, "", IF(OR(AK$7&lt;$AB1102, $AC1102&lt;AK$6),"", MAX(AK$10:AK1101)+1)))</f>
        <v/>
      </c>
      <c r="AL1102" s="5" t="str">
        <f>IF(OR($AB1102="", $AC1102=""), "", IF($H1102=$M$3, "", IF(OR(AL$7&lt;$AB1102, $AC1102&lt;AL$6),"", MAX(AL$10:AL1101)+1)))</f>
        <v/>
      </c>
      <c r="AM1102" s="5" t="str">
        <f>IF(OR($AB1102="", $AC1102=""), "", IF($H1102=$M$3, "", IF(OR(AM$7&lt;$AB1102, $AC1102&lt;AM$6),"", MAX(AM$10:AM1101)+1)))</f>
        <v/>
      </c>
      <c r="AN1102" s="5" t="str">
        <f>IF(OR($AB1102="", $AC1102=""), "", IF($H1102=$M$3, "", IF(OR(AN$7&lt;$AB1102, $AC1102&lt;AN$6),"", MAX(AN$10:AN1101)+1)))</f>
        <v/>
      </c>
      <c r="AO1102" s="5" t="str">
        <f>IF(OR($AB1102="", $AC1102=""), "", IF($H1102=$M$3, "", IF(OR(AO$7&lt;$AB1102, $AC1102&lt;AO$6),"", MAX(AO$10:AO1101)+1)))</f>
        <v/>
      </c>
      <c r="AP1102" s="5" t="str">
        <f>IF(OR($AB1102="", $AC1102=""), "", IF($H1102=$M$3, "", IF(OR(AP$7&lt;$AB1102, $AC1102&lt;AP$6),"", MAX(AP$10:AP1101)+1)))</f>
        <v/>
      </c>
      <c r="AQ1102" s="5" t="str">
        <f>IF(OR($AB1102="", $AC1102=""), "", IF($H1102=$M$3, "", IF(OR(AQ$7&lt;$AB1102, $AC1102&lt;AQ$6),"", MAX(AQ$10:AQ1101)+1)))</f>
        <v/>
      </c>
      <c r="AR1102" s="5" t="str">
        <f>IF(OR($AB1102="", $AC1102=""), "", IF($H1102=$M$3, "", IF(OR(AR$7&lt;$AB1102, $AC1102&lt;AR$6),"", MAX(AR$10:AR1101)+1)))</f>
        <v/>
      </c>
      <c r="AS1102" s="5" t="str">
        <f>IF(OR($AB1102="", $AC1102=""), "", IF($H1102=$M$3, "", IF(OR(AS$7&lt;$AB1102, $AC1102&lt;AS$6),"", MAX(AS$10:AS1101)+1)))</f>
        <v/>
      </c>
      <c r="AT1102" s="5" t="str">
        <f>IF(OR($AB1102="", $AC1102=""), "", IF($H1102=$M$3, "", IF(OR(AT$7&lt;$AB1102, $AC1102&lt;AT$6),"", MAX(AT$10:AT1101)+1)))</f>
        <v/>
      </c>
      <c r="AU1102" s="5" t="str">
        <f>IF(OR($AB1102="", $AC1102=""), "", IF($H1102=$M$3, "", IF(OR(AU$7&lt;$AB1102, $AC1102&lt;AU$6),"", MAX(AU$10:AU1101)+1)))</f>
        <v/>
      </c>
      <c r="AV1102" s="5" t="str">
        <f>IF(OR($AB1102="", $AC1102=""), "", IF($H1102=$M$3, "", IF(OR(AV$7&lt;$AB1102, $AC1102&lt;AV$6),"", MAX(AV$10:AV1101)+1)))</f>
        <v/>
      </c>
      <c r="AW1102" s="5" t="str">
        <f>IF(OR($AB1102="", $AC1102=""), "", IF($H1102=$M$3, "", IF(OR(AW$7&lt;$AB1102, $AC1102&lt;AW$6),"", MAX(AW$10:AW1101)+1)))</f>
        <v/>
      </c>
      <c r="AX1102" s="5" t="str">
        <f>IF(OR($AB1102="", $AC1102=""), "", IF($H1102=$M$3, "", IF(OR(AX$7&lt;$AB1102, $AC1102&lt;AX$6),"", MAX(AX$10:AX1101)+1)))</f>
        <v/>
      </c>
      <c r="AY1102" s="5" t="str">
        <f>IF(OR($AB1102="", $AC1102=""), "", IF($H1102=$M$3, "", IF(OR(AY$7&lt;$AB1102, $AC1102&lt;AY$6),"", MAX(AY$10:AY1101)+1)))</f>
        <v/>
      </c>
      <c r="AZ1102" s="5" t="str">
        <f>IF(OR($AB1102="", $AC1102=""), "", IF($H1102=$M$3, "", IF(OR(AZ$7&lt;$AB1102, $AC1102&lt;AZ$6),"", MAX(AZ$10:AZ1101)+1)))</f>
        <v/>
      </c>
      <c r="BA1102" s="5" t="str">
        <f>IF(OR($AB1102="", $AC1102=""), "", IF($H1102=$M$3, "", IF(OR(BA$7&lt;$AB1102, $AC1102&lt;BA$6),"", MAX(BA$10:BA1101)+1)))</f>
        <v/>
      </c>
      <c r="BB1102" s="5" t="str">
        <f>IF(OR($AB1102="", $AC1102=""), "", IF($H1102=$M$3, "", IF(OR(BB$7&lt;$AB1102, $AC1102&lt;BB$6),"", MAX(BB$10:BB1101)+1)))</f>
        <v/>
      </c>
      <c r="BC1102" s="5" t="str">
        <f>IF(OR($AB1102="", $AC1102=""), "", IF($H1102=$M$3, "", IF(OR(BC$7&lt;$AB1102, $AC1102&lt;BC$6),"", MAX(BC$10:BC1101)+1)))</f>
        <v/>
      </c>
      <c r="BD1102" s="5" t="str">
        <f>IF(OR($AB1102="", $AC1102=""), "", IF($H1102=$M$3, "", IF(OR(BD$7&lt;$AB1102, $AC1102&lt;BD$6),"", MAX(BD$10:BD1101)+1)))</f>
        <v/>
      </c>
      <c r="BE1102" s="5" t="str">
        <f>IF(OR($AB1102="", $AC1102=""), "", IF($H1102=$M$3, "", IF(OR(BE$7&lt;$AB1102, $AC1102&lt;BE$6),"", MAX(BE$10:BE1101)+1)))</f>
        <v/>
      </c>
      <c r="BF1102" s="5" t="str">
        <f>IF(OR($AB1102="", $AC1102=""), "", IF($H1102=$M$3, "", IF(OR(BF$7&lt;$AB1102, $AC1102&lt;BF$6),"", MAX(BF$10:BF1101)+1)))</f>
        <v/>
      </c>
      <c r="BG1102" s="5" t="str">
        <f>IF(OR($AB1102="", $AC1102=""), "", IF($H1102=$M$3, "", IF(OR(BG$7&lt;$AB1102, $AC1102&lt;BG$6),"", MAX(BG$10:BG1101)+1)))</f>
        <v/>
      </c>
      <c r="BH1102" s="5" t="str">
        <f>IF(OR($AB1102="", $AC1102=""), "", IF($H1102=$M$3, "", IF(OR(BH$7&lt;$AB1102, $AC1102&lt;BH$6),"", MAX(BH$10:BH1101)+1)))</f>
        <v/>
      </c>
      <c r="BI1102" s="5" t="str">
        <f>IF(OR($AB1102="", $AC1102=""), "", IF($H1102=$M$3, "", IF(OR(BI$7&lt;$AB1102, $AC1102&lt;BI$6),"", MAX(BI$10:BI1101)+1)))</f>
        <v/>
      </c>
      <c r="BK1102" s="5" t="str" cm="1">
        <f t="array" aca="1" ref="BK1102" ca="1">IFERROR(INDEX($AE1102:$BI1102, $BJ1102, MATCH($BK$9, $AE$9:$BI$9, 0)), "")</f>
        <v/>
      </c>
    </row>
    <row r="1103" spans="1:63" x14ac:dyDescent="0.25">
      <c r="A1103" s="2"/>
      <c r="B1103" s="254"/>
      <c r="C1103" s="255"/>
      <c r="D1103" s="256"/>
      <c r="E1103" s="257"/>
      <c r="F1103" s="257"/>
      <c r="G1103" s="258"/>
      <c r="H1103" s="259"/>
      <c r="I1103" s="16"/>
      <c r="J1103" s="5" t="str">
        <f t="shared" si="147"/>
        <v/>
      </c>
      <c r="K1103" s="2"/>
      <c r="O1103" s="5" t="str">
        <f t="shared" si="145"/>
        <v/>
      </c>
      <c r="Q1103" s="5" t="str">
        <f t="shared" si="148"/>
        <v/>
      </c>
      <c r="S1103" s="5" t="str">
        <f t="shared" si="146"/>
        <v/>
      </c>
      <c r="U1103" s="64" t="str">
        <f>IF($D1103="","", IF(COUNTIF('Intro &amp; Setup'!$AW$49:$AW$88, $D1103)&gt;0, "BH", TEXT($D1103, "ddd")))</f>
        <v/>
      </c>
      <c r="V1103" s="65" t="str">
        <f>IF($G1103="", "", IF(COUNTIF('Intro &amp; Setup'!$AW$49:$AW$88, $G1103)&gt;0, "BH", TEXT($G1103, "ddd")))</f>
        <v/>
      </c>
      <c r="W1103" s="64" t="str">
        <f t="shared" si="149"/>
        <v/>
      </c>
      <c r="X1103" s="65" t="str">
        <f t="shared" si="150"/>
        <v/>
      </c>
      <c r="Y1103" s="64" t="str">
        <f>IF(F1103="", "", IF(OR(F1103&lt;'Intro &amp; Setup'!$Z$20, F1103&gt;'Intro &amp; Setup'!$Z$22), "X", ""))</f>
        <v/>
      </c>
      <c r="Z1103" s="65" t="str">
        <f>IF(G1103="", "", IF(OR(G1103&lt;'Intro &amp; Setup'!$Z$20, G1103&gt;'Intro &amp; Setup'!$Z$22), "X", ""))</f>
        <v/>
      </c>
      <c r="AB1103" s="58" t="str">
        <f t="shared" si="151"/>
        <v/>
      </c>
      <c r="AC1103" s="59" t="str">
        <f t="shared" si="152"/>
        <v/>
      </c>
      <c r="AE1103" s="5" t="str">
        <f>IF(OR($AB1103="", $AC1103=""), "", IF($H1103=$M$3, "", IF(OR(AE$7&lt;$AB1103, $AC1103&lt;AE$6),"", MAX(AE$10:AE1102)+1)))</f>
        <v/>
      </c>
      <c r="AF1103" s="5" t="str">
        <f>IF(OR($AB1103="", $AC1103=""), "", IF($H1103=$M$3, "", IF(OR(AF$7&lt;$AB1103, $AC1103&lt;AF$6),"", MAX(AF$10:AF1102)+1)))</f>
        <v/>
      </c>
      <c r="AG1103" s="5" t="str">
        <f>IF(OR($AB1103="", $AC1103=""), "", IF($H1103=$M$3, "", IF(OR(AG$7&lt;$AB1103, $AC1103&lt;AG$6),"", MAX(AG$10:AG1102)+1)))</f>
        <v/>
      </c>
      <c r="AH1103" s="5" t="str">
        <f>IF(OR($AB1103="", $AC1103=""), "", IF($H1103=$M$3, "", IF(OR(AH$7&lt;$AB1103, $AC1103&lt;AH$6),"", MAX(AH$10:AH1102)+1)))</f>
        <v/>
      </c>
      <c r="AI1103" s="5" t="str">
        <f>IF(OR($AB1103="", $AC1103=""), "", IF($H1103=$M$3, "", IF(OR(AI$7&lt;$AB1103, $AC1103&lt;AI$6),"", MAX(AI$10:AI1102)+1)))</f>
        <v/>
      </c>
      <c r="AJ1103" s="5" t="str">
        <f>IF(OR($AB1103="", $AC1103=""), "", IF($H1103=$M$3, "", IF(OR(AJ$7&lt;$AB1103, $AC1103&lt;AJ$6),"", MAX(AJ$10:AJ1102)+1)))</f>
        <v/>
      </c>
      <c r="AK1103" s="5" t="str">
        <f>IF(OR($AB1103="", $AC1103=""), "", IF($H1103=$M$3, "", IF(OR(AK$7&lt;$AB1103, $AC1103&lt;AK$6),"", MAX(AK$10:AK1102)+1)))</f>
        <v/>
      </c>
      <c r="AL1103" s="5" t="str">
        <f>IF(OR($AB1103="", $AC1103=""), "", IF($H1103=$M$3, "", IF(OR(AL$7&lt;$AB1103, $AC1103&lt;AL$6),"", MAX(AL$10:AL1102)+1)))</f>
        <v/>
      </c>
      <c r="AM1103" s="5" t="str">
        <f>IF(OR($AB1103="", $AC1103=""), "", IF($H1103=$M$3, "", IF(OR(AM$7&lt;$AB1103, $AC1103&lt;AM$6),"", MAX(AM$10:AM1102)+1)))</f>
        <v/>
      </c>
      <c r="AN1103" s="5" t="str">
        <f>IF(OR($AB1103="", $AC1103=""), "", IF($H1103=$M$3, "", IF(OR(AN$7&lt;$AB1103, $AC1103&lt;AN$6),"", MAX(AN$10:AN1102)+1)))</f>
        <v/>
      </c>
      <c r="AO1103" s="5" t="str">
        <f>IF(OR($AB1103="", $AC1103=""), "", IF($H1103=$M$3, "", IF(OR(AO$7&lt;$AB1103, $AC1103&lt;AO$6),"", MAX(AO$10:AO1102)+1)))</f>
        <v/>
      </c>
      <c r="AP1103" s="5" t="str">
        <f>IF(OR($AB1103="", $AC1103=""), "", IF($H1103=$M$3, "", IF(OR(AP$7&lt;$AB1103, $AC1103&lt;AP$6),"", MAX(AP$10:AP1102)+1)))</f>
        <v/>
      </c>
      <c r="AQ1103" s="5" t="str">
        <f>IF(OR($AB1103="", $AC1103=""), "", IF($H1103=$M$3, "", IF(OR(AQ$7&lt;$AB1103, $AC1103&lt;AQ$6),"", MAX(AQ$10:AQ1102)+1)))</f>
        <v/>
      </c>
      <c r="AR1103" s="5" t="str">
        <f>IF(OR($AB1103="", $AC1103=""), "", IF($H1103=$M$3, "", IF(OR(AR$7&lt;$AB1103, $AC1103&lt;AR$6),"", MAX(AR$10:AR1102)+1)))</f>
        <v/>
      </c>
      <c r="AS1103" s="5" t="str">
        <f>IF(OR($AB1103="", $AC1103=""), "", IF($H1103=$M$3, "", IF(OR(AS$7&lt;$AB1103, $AC1103&lt;AS$6),"", MAX(AS$10:AS1102)+1)))</f>
        <v/>
      </c>
      <c r="AT1103" s="5" t="str">
        <f>IF(OR($AB1103="", $AC1103=""), "", IF($H1103=$M$3, "", IF(OR(AT$7&lt;$AB1103, $AC1103&lt;AT$6),"", MAX(AT$10:AT1102)+1)))</f>
        <v/>
      </c>
      <c r="AU1103" s="5" t="str">
        <f>IF(OR($AB1103="", $AC1103=""), "", IF($H1103=$M$3, "", IF(OR(AU$7&lt;$AB1103, $AC1103&lt;AU$6),"", MAX(AU$10:AU1102)+1)))</f>
        <v/>
      </c>
      <c r="AV1103" s="5" t="str">
        <f>IF(OR($AB1103="", $AC1103=""), "", IF($H1103=$M$3, "", IF(OR(AV$7&lt;$AB1103, $AC1103&lt;AV$6),"", MAX(AV$10:AV1102)+1)))</f>
        <v/>
      </c>
      <c r="AW1103" s="5" t="str">
        <f>IF(OR($AB1103="", $AC1103=""), "", IF($H1103=$M$3, "", IF(OR(AW$7&lt;$AB1103, $AC1103&lt;AW$6),"", MAX(AW$10:AW1102)+1)))</f>
        <v/>
      </c>
      <c r="AX1103" s="5" t="str">
        <f>IF(OR($AB1103="", $AC1103=""), "", IF($H1103=$M$3, "", IF(OR(AX$7&lt;$AB1103, $AC1103&lt;AX$6),"", MAX(AX$10:AX1102)+1)))</f>
        <v/>
      </c>
      <c r="AY1103" s="5" t="str">
        <f>IF(OR($AB1103="", $AC1103=""), "", IF($H1103=$M$3, "", IF(OR(AY$7&lt;$AB1103, $AC1103&lt;AY$6),"", MAX(AY$10:AY1102)+1)))</f>
        <v/>
      </c>
      <c r="AZ1103" s="5" t="str">
        <f>IF(OR($AB1103="", $AC1103=""), "", IF($H1103=$M$3, "", IF(OR(AZ$7&lt;$AB1103, $AC1103&lt;AZ$6),"", MAX(AZ$10:AZ1102)+1)))</f>
        <v/>
      </c>
      <c r="BA1103" s="5" t="str">
        <f>IF(OR($AB1103="", $AC1103=""), "", IF($H1103=$M$3, "", IF(OR(BA$7&lt;$AB1103, $AC1103&lt;BA$6),"", MAX(BA$10:BA1102)+1)))</f>
        <v/>
      </c>
      <c r="BB1103" s="5" t="str">
        <f>IF(OR($AB1103="", $AC1103=""), "", IF($H1103=$M$3, "", IF(OR(BB$7&lt;$AB1103, $AC1103&lt;BB$6),"", MAX(BB$10:BB1102)+1)))</f>
        <v/>
      </c>
      <c r="BC1103" s="5" t="str">
        <f>IF(OR($AB1103="", $AC1103=""), "", IF($H1103=$M$3, "", IF(OR(BC$7&lt;$AB1103, $AC1103&lt;BC$6),"", MAX(BC$10:BC1102)+1)))</f>
        <v/>
      </c>
      <c r="BD1103" s="5" t="str">
        <f>IF(OR($AB1103="", $AC1103=""), "", IF($H1103=$M$3, "", IF(OR(BD$7&lt;$AB1103, $AC1103&lt;BD$6),"", MAX(BD$10:BD1102)+1)))</f>
        <v/>
      </c>
      <c r="BE1103" s="5" t="str">
        <f>IF(OR($AB1103="", $AC1103=""), "", IF($H1103=$M$3, "", IF(OR(BE$7&lt;$AB1103, $AC1103&lt;BE$6),"", MAX(BE$10:BE1102)+1)))</f>
        <v/>
      </c>
      <c r="BF1103" s="5" t="str">
        <f>IF(OR($AB1103="", $AC1103=""), "", IF($H1103=$M$3, "", IF(OR(BF$7&lt;$AB1103, $AC1103&lt;BF$6),"", MAX(BF$10:BF1102)+1)))</f>
        <v/>
      </c>
      <c r="BG1103" s="5" t="str">
        <f>IF(OR($AB1103="", $AC1103=""), "", IF($H1103=$M$3, "", IF(OR(BG$7&lt;$AB1103, $AC1103&lt;BG$6),"", MAX(BG$10:BG1102)+1)))</f>
        <v/>
      </c>
      <c r="BH1103" s="5" t="str">
        <f>IF(OR($AB1103="", $AC1103=""), "", IF($H1103=$M$3, "", IF(OR(BH$7&lt;$AB1103, $AC1103&lt;BH$6),"", MAX(BH$10:BH1102)+1)))</f>
        <v/>
      </c>
      <c r="BI1103" s="5" t="str">
        <f>IF(OR($AB1103="", $AC1103=""), "", IF($H1103=$M$3, "", IF(OR(BI$7&lt;$AB1103, $AC1103&lt;BI$6),"", MAX(BI$10:BI1102)+1)))</f>
        <v/>
      </c>
      <c r="BK1103" s="5" t="str" cm="1">
        <f t="array" aca="1" ref="BK1103" ca="1">IFERROR(INDEX($AE1103:$BI1103, $BJ1103, MATCH($BK$9, $AE$9:$BI$9, 0)), "")</f>
        <v/>
      </c>
    </row>
    <row r="1104" spans="1:63" x14ac:dyDescent="0.25">
      <c r="A1104" s="2"/>
      <c r="B1104" s="254"/>
      <c r="C1104" s="255"/>
      <c r="D1104" s="256"/>
      <c r="E1104" s="257"/>
      <c r="F1104" s="257"/>
      <c r="G1104" s="258"/>
      <c r="H1104" s="259"/>
      <c r="I1104" s="16"/>
      <c r="J1104" s="5" t="str">
        <f t="shared" si="147"/>
        <v/>
      </c>
      <c r="K1104" s="2"/>
      <c r="O1104" s="5" t="str">
        <f t="shared" si="145"/>
        <v/>
      </c>
      <c r="Q1104" s="5" t="str">
        <f t="shared" si="148"/>
        <v/>
      </c>
      <c r="S1104" s="5" t="str">
        <f t="shared" si="146"/>
        <v/>
      </c>
      <c r="U1104" s="64" t="str">
        <f>IF($D1104="","", IF(COUNTIF('Intro &amp; Setup'!$AW$49:$AW$88, $D1104)&gt;0, "BH", TEXT($D1104, "ddd")))</f>
        <v/>
      </c>
      <c r="V1104" s="65" t="str">
        <f>IF($G1104="", "", IF(COUNTIF('Intro &amp; Setup'!$AW$49:$AW$88, $G1104)&gt;0, "BH", TEXT($G1104, "ddd")))</f>
        <v/>
      </c>
      <c r="W1104" s="64" t="str">
        <f t="shared" si="149"/>
        <v/>
      </c>
      <c r="X1104" s="65" t="str">
        <f t="shared" si="150"/>
        <v/>
      </c>
      <c r="Y1104" s="64" t="str">
        <f>IF(F1104="", "", IF(OR(F1104&lt;'Intro &amp; Setup'!$Z$20, F1104&gt;'Intro &amp; Setup'!$Z$22), "X", ""))</f>
        <v/>
      </c>
      <c r="Z1104" s="65" t="str">
        <f>IF(G1104="", "", IF(OR(G1104&lt;'Intro &amp; Setup'!$Z$20, G1104&gt;'Intro &amp; Setup'!$Z$22), "X", ""))</f>
        <v/>
      </c>
      <c r="AB1104" s="58" t="str">
        <f t="shared" si="151"/>
        <v/>
      </c>
      <c r="AC1104" s="59" t="str">
        <f t="shared" si="152"/>
        <v/>
      </c>
      <c r="AE1104" s="5" t="str">
        <f>IF(OR($AB1104="", $AC1104=""), "", IF($H1104=$M$3, "", IF(OR(AE$7&lt;$AB1104, $AC1104&lt;AE$6),"", MAX(AE$10:AE1103)+1)))</f>
        <v/>
      </c>
      <c r="AF1104" s="5" t="str">
        <f>IF(OR($AB1104="", $AC1104=""), "", IF($H1104=$M$3, "", IF(OR(AF$7&lt;$AB1104, $AC1104&lt;AF$6),"", MAX(AF$10:AF1103)+1)))</f>
        <v/>
      </c>
      <c r="AG1104" s="5" t="str">
        <f>IF(OR($AB1104="", $AC1104=""), "", IF($H1104=$M$3, "", IF(OR(AG$7&lt;$AB1104, $AC1104&lt;AG$6),"", MAX(AG$10:AG1103)+1)))</f>
        <v/>
      </c>
      <c r="AH1104" s="5" t="str">
        <f>IF(OR($AB1104="", $AC1104=""), "", IF($H1104=$M$3, "", IF(OR(AH$7&lt;$AB1104, $AC1104&lt;AH$6),"", MAX(AH$10:AH1103)+1)))</f>
        <v/>
      </c>
      <c r="AI1104" s="5" t="str">
        <f>IF(OR($AB1104="", $AC1104=""), "", IF($H1104=$M$3, "", IF(OR(AI$7&lt;$AB1104, $AC1104&lt;AI$6),"", MAX(AI$10:AI1103)+1)))</f>
        <v/>
      </c>
      <c r="AJ1104" s="5" t="str">
        <f>IF(OR($AB1104="", $AC1104=""), "", IF($H1104=$M$3, "", IF(OR(AJ$7&lt;$AB1104, $AC1104&lt;AJ$6),"", MAX(AJ$10:AJ1103)+1)))</f>
        <v/>
      </c>
      <c r="AK1104" s="5" t="str">
        <f>IF(OR($AB1104="", $AC1104=""), "", IF($H1104=$M$3, "", IF(OR(AK$7&lt;$AB1104, $AC1104&lt;AK$6),"", MAX(AK$10:AK1103)+1)))</f>
        <v/>
      </c>
      <c r="AL1104" s="5" t="str">
        <f>IF(OR($AB1104="", $AC1104=""), "", IF($H1104=$M$3, "", IF(OR(AL$7&lt;$AB1104, $AC1104&lt;AL$6),"", MAX(AL$10:AL1103)+1)))</f>
        <v/>
      </c>
      <c r="AM1104" s="5" t="str">
        <f>IF(OR($AB1104="", $AC1104=""), "", IF($H1104=$M$3, "", IF(OR(AM$7&lt;$AB1104, $AC1104&lt;AM$6),"", MAX(AM$10:AM1103)+1)))</f>
        <v/>
      </c>
      <c r="AN1104" s="5" t="str">
        <f>IF(OR($AB1104="", $AC1104=""), "", IF($H1104=$M$3, "", IF(OR(AN$7&lt;$AB1104, $AC1104&lt;AN$6),"", MAX(AN$10:AN1103)+1)))</f>
        <v/>
      </c>
      <c r="AO1104" s="5" t="str">
        <f>IF(OR($AB1104="", $AC1104=""), "", IF($H1104=$M$3, "", IF(OR(AO$7&lt;$AB1104, $AC1104&lt;AO$6),"", MAX(AO$10:AO1103)+1)))</f>
        <v/>
      </c>
      <c r="AP1104" s="5" t="str">
        <f>IF(OR($AB1104="", $AC1104=""), "", IF($H1104=$M$3, "", IF(OR(AP$7&lt;$AB1104, $AC1104&lt;AP$6),"", MAX(AP$10:AP1103)+1)))</f>
        <v/>
      </c>
      <c r="AQ1104" s="5" t="str">
        <f>IF(OR($AB1104="", $AC1104=""), "", IF($H1104=$M$3, "", IF(OR(AQ$7&lt;$AB1104, $AC1104&lt;AQ$6),"", MAX(AQ$10:AQ1103)+1)))</f>
        <v/>
      </c>
      <c r="AR1104" s="5" t="str">
        <f>IF(OR($AB1104="", $AC1104=""), "", IF($H1104=$M$3, "", IF(OR(AR$7&lt;$AB1104, $AC1104&lt;AR$6),"", MAX(AR$10:AR1103)+1)))</f>
        <v/>
      </c>
      <c r="AS1104" s="5" t="str">
        <f>IF(OR($AB1104="", $AC1104=""), "", IF($H1104=$M$3, "", IF(OR(AS$7&lt;$AB1104, $AC1104&lt;AS$6),"", MAX(AS$10:AS1103)+1)))</f>
        <v/>
      </c>
      <c r="AT1104" s="5" t="str">
        <f>IF(OR($AB1104="", $AC1104=""), "", IF($H1104=$M$3, "", IF(OR(AT$7&lt;$AB1104, $AC1104&lt;AT$6),"", MAX(AT$10:AT1103)+1)))</f>
        <v/>
      </c>
      <c r="AU1104" s="5" t="str">
        <f>IF(OR($AB1104="", $AC1104=""), "", IF($H1104=$M$3, "", IF(OR(AU$7&lt;$AB1104, $AC1104&lt;AU$6),"", MAX(AU$10:AU1103)+1)))</f>
        <v/>
      </c>
      <c r="AV1104" s="5" t="str">
        <f>IF(OR($AB1104="", $AC1104=""), "", IF($H1104=$M$3, "", IF(OR(AV$7&lt;$AB1104, $AC1104&lt;AV$6),"", MAX(AV$10:AV1103)+1)))</f>
        <v/>
      </c>
      <c r="AW1104" s="5" t="str">
        <f>IF(OR($AB1104="", $AC1104=""), "", IF($H1104=$M$3, "", IF(OR(AW$7&lt;$AB1104, $AC1104&lt;AW$6),"", MAX(AW$10:AW1103)+1)))</f>
        <v/>
      </c>
      <c r="AX1104" s="5" t="str">
        <f>IF(OR($AB1104="", $AC1104=""), "", IF($H1104=$M$3, "", IF(OR(AX$7&lt;$AB1104, $AC1104&lt;AX$6),"", MAX(AX$10:AX1103)+1)))</f>
        <v/>
      </c>
      <c r="AY1104" s="5" t="str">
        <f>IF(OR($AB1104="", $AC1104=""), "", IF($H1104=$M$3, "", IF(OR(AY$7&lt;$AB1104, $AC1104&lt;AY$6),"", MAX(AY$10:AY1103)+1)))</f>
        <v/>
      </c>
      <c r="AZ1104" s="5" t="str">
        <f>IF(OR($AB1104="", $AC1104=""), "", IF($H1104=$M$3, "", IF(OR(AZ$7&lt;$AB1104, $AC1104&lt;AZ$6),"", MAX(AZ$10:AZ1103)+1)))</f>
        <v/>
      </c>
      <c r="BA1104" s="5" t="str">
        <f>IF(OR($AB1104="", $AC1104=""), "", IF($H1104=$M$3, "", IF(OR(BA$7&lt;$AB1104, $AC1104&lt;BA$6),"", MAX(BA$10:BA1103)+1)))</f>
        <v/>
      </c>
      <c r="BB1104" s="5" t="str">
        <f>IF(OR($AB1104="", $AC1104=""), "", IF($H1104=$M$3, "", IF(OR(BB$7&lt;$AB1104, $AC1104&lt;BB$6),"", MAX(BB$10:BB1103)+1)))</f>
        <v/>
      </c>
      <c r="BC1104" s="5" t="str">
        <f>IF(OR($AB1104="", $AC1104=""), "", IF($H1104=$M$3, "", IF(OR(BC$7&lt;$AB1104, $AC1104&lt;BC$6),"", MAX(BC$10:BC1103)+1)))</f>
        <v/>
      </c>
      <c r="BD1104" s="5" t="str">
        <f>IF(OR($AB1104="", $AC1104=""), "", IF($H1104=$M$3, "", IF(OR(BD$7&lt;$AB1104, $AC1104&lt;BD$6),"", MAX(BD$10:BD1103)+1)))</f>
        <v/>
      </c>
      <c r="BE1104" s="5" t="str">
        <f>IF(OR($AB1104="", $AC1104=""), "", IF($H1104=$M$3, "", IF(OR(BE$7&lt;$AB1104, $AC1104&lt;BE$6),"", MAX(BE$10:BE1103)+1)))</f>
        <v/>
      </c>
      <c r="BF1104" s="5" t="str">
        <f>IF(OR($AB1104="", $AC1104=""), "", IF($H1104=$M$3, "", IF(OR(BF$7&lt;$AB1104, $AC1104&lt;BF$6),"", MAX(BF$10:BF1103)+1)))</f>
        <v/>
      </c>
      <c r="BG1104" s="5" t="str">
        <f>IF(OR($AB1104="", $AC1104=""), "", IF($H1104=$M$3, "", IF(OR(BG$7&lt;$AB1104, $AC1104&lt;BG$6),"", MAX(BG$10:BG1103)+1)))</f>
        <v/>
      </c>
      <c r="BH1104" s="5" t="str">
        <f>IF(OR($AB1104="", $AC1104=""), "", IF($H1104=$M$3, "", IF(OR(BH$7&lt;$AB1104, $AC1104&lt;BH$6),"", MAX(BH$10:BH1103)+1)))</f>
        <v/>
      </c>
      <c r="BI1104" s="5" t="str">
        <f>IF(OR($AB1104="", $AC1104=""), "", IF($H1104=$M$3, "", IF(OR(BI$7&lt;$AB1104, $AC1104&lt;BI$6),"", MAX(BI$10:BI1103)+1)))</f>
        <v/>
      </c>
      <c r="BK1104" s="5" t="str" cm="1">
        <f t="array" aca="1" ref="BK1104" ca="1">IFERROR(INDEX($AE1104:$BI1104, $BJ1104, MATCH($BK$9, $AE$9:$BI$9, 0)), "")</f>
        <v/>
      </c>
    </row>
    <row r="1105" spans="1:63" x14ac:dyDescent="0.25">
      <c r="A1105" s="2"/>
      <c r="B1105" s="254"/>
      <c r="C1105" s="255"/>
      <c r="D1105" s="256"/>
      <c r="E1105" s="257"/>
      <c r="F1105" s="257"/>
      <c r="G1105" s="258"/>
      <c r="H1105" s="259"/>
      <c r="I1105" s="16"/>
      <c r="J1105" s="5" t="str">
        <f t="shared" si="147"/>
        <v/>
      </c>
      <c r="K1105" s="2"/>
      <c r="O1105" s="5" t="str">
        <f t="shared" si="145"/>
        <v/>
      </c>
      <c r="Q1105" s="5" t="str">
        <f t="shared" si="148"/>
        <v/>
      </c>
      <c r="S1105" s="5" t="str">
        <f t="shared" si="146"/>
        <v/>
      </c>
      <c r="U1105" s="64" t="str">
        <f>IF($D1105="","", IF(COUNTIF('Intro &amp; Setup'!$AW$49:$AW$88, $D1105)&gt;0, "BH", TEXT($D1105, "ddd")))</f>
        <v/>
      </c>
      <c r="V1105" s="65" t="str">
        <f>IF($G1105="", "", IF(COUNTIF('Intro &amp; Setup'!$AW$49:$AW$88, $G1105)&gt;0, "BH", TEXT($G1105, "ddd")))</f>
        <v/>
      </c>
      <c r="W1105" s="64" t="str">
        <f t="shared" si="149"/>
        <v/>
      </c>
      <c r="X1105" s="65" t="str">
        <f t="shared" si="150"/>
        <v/>
      </c>
      <c r="Y1105" s="64" t="str">
        <f>IF(F1105="", "", IF(OR(F1105&lt;'Intro &amp; Setup'!$Z$20, F1105&gt;'Intro &amp; Setup'!$Z$22), "X", ""))</f>
        <v/>
      </c>
      <c r="Z1105" s="65" t="str">
        <f>IF(G1105="", "", IF(OR(G1105&lt;'Intro &amp; Setup'!$Z$20, G1105&gt;'Intro &amp; Setup'!$Z$22), "X", ""))</f>
        <v/>
      </c>
      <c r="AB1105" s="58" t="str">
        <f t="shared" si="151"/>
        <v/>
      </c>
      <c r="AC1105" s="59" t="str">
        <f t="shared" si="152"/>
        <v/>
      </c>
      <c r="AE1105" s="5" t="str">
        <f>IF(OR($AB1105="", $AC1105=""), "", IF($H1105=$M$3, "", IF(OR(AE$7&lt;$AB1105, $AC1105&lt;AE$6),"", MAX(AE$10:AE1104)+1)))</f>
        <v/>
      </c>
      <c r="AF1105" s="5" t="str">
        <f>IF(OR($AB1105="", $AC1105=""), "", IF($H1105=$M$3, "", IF(OR(AF$7&lt;$AB1105, $AC1105&lt;AF$6),"", MAX(AF$10:AF1104)+1)))</f>
        <v/>
      </c>
      <c r="AG1105" s="5" t="str">
        <f>IF(OR($AB1105="", $AC1105=""), "", IF($H1105=$M$3, "", IF(OR(AG$7&lt;$AB1105, $AC1105&lt;AG$6),"", MAX(AG$10:AG1104)+1)))</f>
        <v/>
      </c>
      <c r="AH1105" s="5" t="str">
        <f>IF(OR($AB1105="", $AC1105=""), "", IF($H1105=$M$3, "", IF(OR(AH$7&lt;$AB1105, $AC1105&lt;AH$6),"", MAX(AH$10:AH1104)+1)))</f>
        <v/>
      </c>
      <c r="AI1105" s="5" t="str">
        <f>IF(OR($AB1105="", $AC1105=""), "", IF($H1105=$M$3, "", IF(OR(AI$7&lt;$AB1105, $AC1105&lt;AI$6),"", MAX(AI$10:AI1104)+1)))</f>
        <v/>
      </c>
      <c r="AJ1105" s="5" t="str">
        <f>IF(OR($AB1105="", $AC1105=""), "", IF($H1105=$M$3, "", IF(OR(AJ$7&lt;$AB1105, $AC1105&lt;AJ$6),"", MAX(AJ$10:AJ1104)+1)))</f>
        <v/>
      </c>
      <c r="AK1105" s="5" t="str">
        <f>IF(OR($AB1105="", $AC1105=""), "", IF($H1105=$M$3, "", IF(OR(AK$7&lt;$AB1105, $AC1105&lt;AK$6),"", MAX(AK$10:AK1104)+1)))</f>
        <v/>
      </c>
      <c r="AL1105" s="5" t="str">
        <f>IF(OR($AB1105="", $AC1105=""), "", IF($H1105=$M$3, "", IF(OR(AL$7&lt;$AB1105, $AC1105&lt;AL$6),"", MAX(AL$10:AL1104)+1)))</f>
        <v/>
      </c>
      <c r="AM1105" s="5" t="str">
        <f>IF(OR($AB1105="", $AC1105=""), "", IF($H1105=$M$3, "", IF(OR(AM$7&lt;$AB1105, $AC1105&lt;AM$6),"", MAX(AM$10:AM1104)+1)))</f>
        <v/>
      </c>
      <c r="AN1105" s="5" t="str">
        <f>IF(OR($AB1105="", $AC1105=""), "", IF($H1105=$M$3, "", IF(OR(AN$7&lt;$AB1105, $AC1105&lt;AN$6),"", MAX(AN$10:AN1104)+1)))</f>
        <v/>
      </c>
      <c r="AO1105" s="5" t="str">
        <f>IF(OR($AB1105="", $AC1105=""), "", IF($H1105=$M$3, "", IF(OR(AO$7&lt;$AB1105, $AC1105&lt;AO$6),"", MAX(AO$10:AO1104)+1)))</f>
        <v/>
      </c>
      <c r="AP1105" s="5" t="str">
        <f>IF(OR($AB1105="", $AC1105=""), "", IF($H1105=$M$3, "", IF(OR(AP$7&lt;$AB1105, $AC1105&lt;AP$6),"", MAX(AP$10:AP1104)+1)))</f>
        <v/>
      </c>
      <c r="AQ1105" s="5" t="str">
        <f>IF(OR($AB1105="", $AC1105=""), "", IF($H1105=$M$3, "", IF(OR(AQ$7&lt;$AB1105, $AC1105&lt;AQ$6),"", MAX(AQ$10:AQ1104)+1)))</f>
        <v/>
      </c>
      <c r="AR1105" s="5" t="str">
        <f>IF(OR($AB1105="", $AC1105=""), "", IF($H1105=$M$3, "", IF(OR(AR$7&lt;$AB1105, $AC1105&lt;AR$6),"", MAX(AR$10:AR1104)+1)))</f>
        <v/>
      </c>
      <c r="AS1105" s="5" t="str">
        <f>IF(OR($AB1105="", $AC1105=""), "", IF($H1105=$M$3, "", IF(OR(AS$7&lt;$AB1105, $AC1105&lt;AS$6),"", MAX(AS$10:AS1104)+1)))</f>
        <v/>
      </c>
      <c r="AT1105" s="5" t="str">
        <f>IF(OR($AB1105="", $AC1105=""), "", IF($H1105=$M$3, "", IF(OR(AT$7&lt;$AB1105, $AC1105&lt;AT$6),"", MAX(AT$10:AT1104)+1)))</f>
        <v/>
      </c>
      <c r="AU1105" s="5" t="str">
        <f>IF(OR($AB1105="", $AC1105=""), "", IF($H1105=$M$3, "", IF(OR(AU$7&lt;$AB1105, $AC1105&lt;AU$6),"", MAX(AU$10:AU1104)+1)))</f>
        <v/>
      </c>
      <c r="AV1105" s="5" t="str">
        <f>IF(OR($AB1105="", $AC1105=""), "", IF($H1105=$M$3, "", IF(OR(AV$7&lt;$AB1105, $AC1105&lt;AV$6),"", MAX(AV$10:AV1104)+1)))</f>
        <v/>
      </c>
      <c r="AW1105" s="5" t="str">
        <f>IF(OR($AB1105="", $AC1105=""), "", IF($H1105=$M$3, "", IF(OR(AW$7&lt;$AB1105, $AC1105&lt;AW$6),"", MAX(AW$10:AW1104)+1)))</f>
        <v/>
      </c>
      <c r="AX1105" s="5" t="str">
        <f>IF(OR($AB1105="", $AC1105=""), "", IF($H1105=$M$3, "", IF(OR(AX$7&lt;$AB1105, $AC1105&lt;AX$6),"", MAX(AX$10:AX1104)+1)))</f>
        <v/>
      </c>
      <c r="AY1105" s="5" t="str">
        <f>IF(OR($AB1105="", $AC1105=""), "", IF($H1105=$M$3, "", IF(OR(AY$7&lt;$AB1105, $AC1105&lt;AY$6),"", MAX(AY$10:AY1104)+1)))</f>
        <v/>
      </c>
      <c r="AZ1105" s="5" t="str">
        <f>IF(OR($AB1105="", $AC1105=""), "", IF($H1105=$M$3, "", IF(OR(AZ$7&lt;$AB1105, $AC1105&lt;AZ$6),"", MAX(AZ$10:AZ1104)+1)))</f>
        <v/>
      </c>
      <c r="BA1105" s="5" t="str">
        <f>IF(OR($AB1105="", $AC1105=""), "", IF($H1105=$M$3, "", IF(OR(BA$7&lt;$AB1105, $AC1105&lt;BA$6),"", MAX(BA$10:BA1104)+1)))</f>
        <v/>
      </c>
      <c r="BB1105" s="5" t="str">
        <f>IF(OR($AB1105="", $AC1105=""), "", IF($H1105=$M$3, "", IF(OR(BB$7&lt;$AB1105, $AC1105&lt;BB$6),"", MAX(BB$10:BB1104)+1)))</f>
        <v/>
      </c>
      <c r="BC1105" s="5" t="str">
        <f>IF(OR($AB1105="", $AC1105=""), "", IF($H1105=$M$3, "", IF(OR(BC$7&lt;$AB1105, $AC1105&lt;BC$6),"", MAX(BC$10:BC1104)+1)))</f>
        <v/>
      </c>
      <c r="BD1105" s="5" t="str">
        <f>IF(OR($AB1105="", $AC1105=""), "", IF($H1105=$M$3, "", IF(OR(BD$7&lt;$AB1105, $AC1105&lt;BD$6),"", MAX(BD$10:BD1104)+1)))</f>
        <v/>
      </c>
      <c r="BE1105" s="5" t="str">
        <f>IF(OR($AB1105="", $AC1105=""), "", IF($H1105=$M$3, "", IF(OR(BE$7&lt;$AB1105, $AC1105&lt;BE$6),"", MAX(BE$10:BE1104)+1)))</f>
        <v/>
      </c>
      <c r="BF1105" s="5" t="str">
        <f>IF(OR($AB1105="", $AC1105=""), "", IF($H1105=$M$3, "", IF(OR(BF$7&lt;$AB1105, $AC1105&lt;BF$6),"", MAX(BF$10:BF1104)+1)))</f>
        <v/>
      </c>
      <c r="BG1105" s="5" t="str">
        <f>IF(OR($AB1105="", $AC1105=""), "", IF($H1105=$M$3, "", IF(OR(BG$7&lt;$AB1105, $AC1105&lt;BG$6),"", MAX(BG$10:BG1104)+1)))</f>
        <v/>
      </c>
      <c r="BH1105" s="5" t="str">
        <f>IF(OR($AB1105="", $AC1105=""), "", IF($H1105=$M$3, "", IF(OR(BH$7&lt;$AB1105, $AC1105&lt;BH$6),"", MAX(BH$10:BH1104)+1)))</f>
        <v/>
      </c>
      <c r="BI1105" s="5" t="str">
        <f>IF(OR($AB1105="", $AC1105=""), "", IF($H1105=$M$3, "", IF(OR(BI$7&lt;$AB1105, $AC1105&lt;BI$6),"", MAX(BI$10:BI1104)+1)))</f>
        <v/>
      </c>
      <c r="BK1105" s="5" t="str" cm="1">
        <f t="array" aca="1" ref="BK1105" ca="1">IFERROR(INDEX($AE1105:$BI1105, $BJ1105, MATCH($BK$9, $AE$9:$BI$9, 0)), "")</f>
        <v/>
      </c>
    </row>
    <row r="1106" spans="1:63" x14ac:dyDescent="0.25">
      <c r="A1106" s="2"/>
      <c r="B1106" s="254"/>
      <c r="C1106" s="255"/>
      <c r="D1106" s="256"/>
      <c r="E1106" s="257"/>
      <c r="F1106" s="257"/>
      <c r="G1106" s="258"/>
      <c r="H1106" s="259"/>
      <c r="I1106" s="16"/>
      <c r="J1106" s="5" t="str">
        <f t="shared" si="147"/>
        <v/>
      </c>
      <c r="K1106" s="2"/>
      <c r="O1106" s="5" t="str">
        <f t="shared" si="145"/>
        <v/>
      </c>
      <c r="Q1106" s="5" t="str">
        <f t="shared" si="148"/>
        <v/>
      </c>
      <c r="S1106" s="5" t="str">
        <f t="shared" si="146"/>
        <v/>
      </c>
      <c r="U1106" s="64" t="str">
        <f>IF($D1106="","", IF(COUNTIF('Intro &amp; Setup'!$AW$49:$AW$88, $D1106)&gt;0, "BH", TEXT($D1106, "ddd")))</f>
        <v/>
      </c>
      <c r="V1106" s="65" t="str">
        <f>IF($G1106="", "", IF(COUNTIF('Intro &amp; Setup'!$AW$49:$AW$88, $G1106)&gt;0, "BH", TEXT($G1106, "ddd")))</f>
        <v/>
      </c>
      <c r="W1106" s="64" t="str">
        <f t="shared" si="149"/>
        <v/>
      </c>
      <c r="X1106" s="65" t="str">
        <f t="shared" si="150"/>
        <v/>
      </c>
      <c r="Y1106" s="64" t="str">
        <f>IF(F1106="", "", IF(OR(F1106&lt;'Intro &amp; Setup'!$Z$20, F1106&gt;'Intro &amp; Setup'!$Z$22), "X", ""))</f>
        <v/>
      </c>
      <c r="Z1106" s="65" t="str">
        <f>IF(G1106="", "", IF(OR(G1106&lt;'Intro &amp; Setup'!$Z$20, G1106&gt;'Intro &amp; Setup'!$Z$22), "X", ""))</f>
        <v/>
      </c>
      <c r="AB1106" s="58" t="str">
        <f t="shared" si="151"/>
        <v/>
      </c>
      <c r="AC1106" s="59" t="str">
        <f t="shared" si="152"/>
        <v/>
      </c>
      <c r="AE1106" s="5" t="str">
        <f>IF(OR($AB1106="", $AC1106=""), "", IF($H1106=$M$3, "", IF(OR(AE$7&lt;$AB1106, $AC1106&lt;AE$6),"", MAX(AE$10:AE1105)+1)))</f>
        <v/>
      </c>
      <c r="AF1106" s="5" t="str">
        <f>IF(OR($AB1106="", $AC1106=""), "", IF($H1106=$M$3, "", IF(OR(AF$7&lt;$AB1106, $AC1106&lt;AF$6),"", MAX(AF$10:AF1105)+1)))</f>
        <v/>
      </c>
      <c r="AG1106" s="5" t="str">
        <f>IF(OR($AB1106="", $AC1106=""), "", IF($H1106=$M$3, "", IF(OR(AG$7&lt;$AB1106, $AC1106&lt;AG$6),"", MAX(AG$10:AG1105)+1)))</f>
        <v/>
      </c>
      <c r="AH1106" s="5" t="str">
        <f>IF(OR($AB1106="", $AC1106=""), "", IF($H1106=$M$3, "", IF(OR(AH$7&lt;$AB1106, $AC1106&lt;AH$6),"", MAX(AH$10:AH1105)+1)))</f>
        <v/>
      </c>
      <c r="AI1106" s="5" t="str">
        <f>IF(OR($AB1106="", $AC1106=""), "", IF($H1106=$M$3, "", IF(OR(AI$7&lt;$AB1106, $AC1106&lt;AI$6),"", MAX(AI$10:AI1105)+1)))</f>
        <v/>
      </c>
      <c r="AJ1106" s="5" t="str">
        <f>IF(OR($AB1106="", $AC1106=""), "", IF($H1106=$M$3, "", IF(OR(AJ$7&lt;$AB1106, $AC1106&lt;AJ$6),"", MAX(AJ$10:AJ1105)+1)))</f>
        <v/>
      </c>
      <c r="AK1106" s="5" t="str">
        <f>IF(OR($AB1106="", $AC1106=""), "", IF($H1106=$M$3, "", IF(OR(AK$7&lt;$AB1106, $AC1106&lt;AK$6),"", MAX(AK$10:AK1105)+1)))</f>
        <v/>
      </c>
      <c r="AL1106" s="5" t="str">
        <f>IF(OR($AB1106="", $AC1106=""), "", IF($H1106=$M$3, "", IF(OR(AL$7&lt;$AB1106, $AC1106&lt;AL$6),"", MAX(AL$10:AL1105)+1)))</f>
        <v/>
      </c>
      <c r="AM1106" s="5" t="str">
        <f>IF(OR($AB1106="", $AC1106=""), "", IF($H1106=$M$3, "", IF(OR(AM$7&lt;$AB1106, $AC1106&lt;AM$6),"", MAX(AM$10:AM1105)+1)))</f>
        <v/>
      </c>
      <c r="AN1106" s="5" t="str">
        <f>IF(OR($AB1106="", $AC1106=""), "", IF($H1106=$M$3, "", IF(OR(AN$7&lt;$AB1106, $AC1106&lt;AN$6),"", MAX(AN$10:AN1105)+1)))</f>
        <v/>
      </c>
      <c r="AO1106" s="5" t="str">
        <f>IF(OR($AB1106="", $AC1106=""), "", IF($H1106=$M$3, "", IF(OR(AO$7&lt;$AB1106, $AC1106&lt;AO$6),"", MAX(AO$10:AO1105)+1)))</f>
        <v/>
      </c>
      <c r="AP1106" s="5" t="str">
        <f>IF(OR($AB1106="", $AC1106=""), "", IF($H1106=$M$3, "", IF(OR(AP$7&lt;$AB1106, $AC1106&lt;AP$6),"", MAX(AP$10:AP1105)+1)))</f>
        <v/>
      </c>
      <c r="AQ1106" s="5" t="str">
        <f>IF(OR($AB1106="", $AC1106=""), "", IF($H1106=$M$3, "", IF(OR(AQ$7&lt;$AB1106, $AC1106&lt;AQ$6),"", MAX(AQ$10:AQ1105)+1)))</f>
        <v/>
      </c>
      <c r="AR1106" s="5" t="str">
        <f>IF(OR($AB1106="", $AC1106=""), "", IF($H1106=$M$3, "", IF(OR(AR$7&lt;$AB1106, $AC1106&lt;AR$6),"", MAX(AR$10:AR1105)+1)))</f>
        <v/>
      </c>
      <c r="AS1106" s="5" t="str">
        <f>IF(OR($AB1106="", $AC1106=""), "", IF($H1106=$M$3, "", IF(OR(AS$7&lt;$AB1106, $AC1106&lt;AS$6),"", MAX(AS$10:AS1105)+1)))</f>
        <v/>
      </c>
      <c r="AT1106" s="5" t="str">
        <f>IF(OR($AB1106="", $AC1106=""), "", IF($H1106=$M$3, "", IF(OR(AT$7&lt;$AB1106, $AC1106&lt;AT$6),"", MAX(AT$10:AT1105)+1)))</f>
        <v/>
      </c>
      <c r="AU1106" s="5" t="str">
        <f>IF(OR($AB1106="", $AC1106=""), "", IF($H1106=$M$3, "", IF(OR(AU$7&lt;$AB1106, $AC1106&lt;AU$6),"", MAX(AU$10:AU1105)+1)))</f>
        <v/>
      </c>
      <c r="AV1106" s="5" t="str">
        <f>IF(OR($AB1106="", $AC1106=""), "", IF($H1106=$M$3, "", IF(OR(AV$7&lt;$AB1106, $AC1106&lt;AV$6),"", MAX(AV$10:AV1105)+1)))</f>
        <v/>
      </c>
      <c r="AW1106" s="5" t="str">
        <f>IF(OR($AB1106="", $AC1106=""), "", IF($H1106=$M$3, "", IF(OR(AW$7&lt;$AB1106, $AC1106&lt;AW$6),"", MAX(AW$10:AW1105)+1)))</f>
        <v/>
      </c>
      <c r="AX1106" s="5" t="str">
        <f>IF(OR($AB1106="", $AC1106=""), "", IF($H1106=$M$3, "", IF(OR(AX$7&lt;$AB1106, $AC1106&lt;AX$6),"", MAX(AX$10:AX1105)+1)))</f>
        <v/>
      </c>
      <c r="AY1106" s="5" t="str">
        <f>IF(OR($AB1106="", $AC1106=""), "", IF($H1106=$M$3, "", IF(OR(AY$7&lt;$AB1106, $AC1106&lt;AY$6),"", MAX(AY$10:AY1105)+1)))</f>
        <v/>
      </c>
      <c r="AZ1106" s="5" t="str">
        <f>IF(OR($AB1106="", $AC1106=""), "", IF($H1106=$M$3, "", IF(OR(AZ$7&lt;$AB1106, $AC1106&lt;AZ$6),"", MAX(AZ$10:AZ1105)+1)))</f>
        <v/>
      </c>
      <c r="BA1106" s="5" t="str">
        <f>IF(OR($AB1106="", $AC1106=""), "", IF($H1106=$M$3, "", IF(OR(BA$7&lt;$AB1106, $AC1106&lt;BA$6),"", MAX(BA$10:BA1105)+1)))</f>
        <v/>
      </c>
      <c r="BB1106" s="5" t="str">
        <f>IF(OR($AB1106="", $AC1106=""), "", IF($H1106=$M$3, "", IF(OR(BB$7&lt;$AB1106, $AC1106&lt;BB$6),"", MAX(BB$10:BB1105)+1)))</f>
        <v/>
      </c>
      <c r="BC1106" s="5" t="str">
        <f>IF(OR($AB1106="", $AC1106=""), "", IF($H1106=$M$3, "", IF(OR(BC$7&lt;$AB1106, $AC1106&lt;BC$6),"", MAX(BC$10:BC1105)+1)))</f>
        <v/>
      </c>
      <c r="BD1106" s="5" t="str">
        <f>IF(OR($AB1106="", $AC1106=""), "", IF($H1106=$M$3, "", IF(OR(BD$7&lt;$AB1106, $AC1106&lt;BD$6),"", MAX(BD$10:BD1105)+1)))</f>
        <v/>
      </c>
      <c r="BE1106" s="5" t="str">
        <f>IF(OR($AB1106="", $AC1106=""), "", IF($H1106=$M$3, "", IF(OR(BE$7&lt;$AB1106, $AC1106&lt;BE$6),"", MAX(BE$10:BE1105)+1)))</f>
        <v/>
      </c>
      <c r="BF1106" s="5" t="str">
        <f>IF(OR($AB1106="", $AC1106=""), "", IF($H1106=$M$3, "", IF(OR(BF$7&lt;$AB1106, $AC1106&lt;BF$6),"", MAX(BF$10:BF1105)+1)))</f>
        <v/>
      </c>
      <c r="BG1106" s="5" t="str">
        <f>IF(OR($AB1106="", $AC1106=""), "", IF($H1106=$M$3, "", IF(OR(BG$7&lt;$AB1106, $AC1106&lt;BG$6),"", MAX(BG$10:BG1105)+1)))</f>
        <v/>
      </c>
      <c r="BH1106" s="5" t="str">
        <f>IF(OR($AB1106="", $AC1106=""), "", IF($H1106=$M$3, "", IF(OR(BH$7&lt;$AB1106, $AC1106&lt;BH$6),"", MAX(BH$10:BH1105)+1)))</f>
        <v/>
      </c>
      <c r="BI1106" s="5" t="str">
        <f>IF(OR($AB1106="", $AC1106=""), "", IF($H1106=$M$3, "", IF(OR(BI$7&lt;$AB1106, $AC1106&lt;BI$6),"", MAX(BI$10:BI1105)+1)))</f>
        <v/>
      </c>
      <c r="BK1106" s="5" t="str" cm="1">
        <f t="array" aca="1" ref="BK1106" ca="1">IFERROR(INDEX($AE1106:$BI1106, $BJ1106, MATCH($BK$9, $AE$9:$BI$9, 0)), "")</f>
        <v/>
      </c>
    </row>
    <row r="1107" spans="1:63" x14ac:dyDescent="0.25">
      <c r="A1107" s="2"/>
      <c r="B1107" s="254"/>
      <c r="C1107" s="255"/>
      <c r="D1107" s="256"/>
      <c r="E1107" s="257"/>
      <c r="F1107" s="257"/>
      <c r="G1107" s="258"/>
      <c r="H1107" s="259"/>
      <c r="I1107" s="16"/>
      <c r="J1107" s="5" t="str">
        <f t="shared" si="147"/>
        <v/>
      </c>
      <c r="K1107" s="2"/>
      <c r="O1107" s="5" t="str">
        <f t="shared" si="145"/>
        <v/>
      </c>
      <c r="Q1107" s="5" t="str">
        <f t="shared" si="148"/>
        <v/>
      </c>
      <c r="S1107" s="5" t="str">
        <f t="shared" si="146"/>
        <v/>
      </c>
      <c r="U1107" s="64" t="str">
        <f>IF($D1107="","", IF(COUNTIF('Intro &amp; Setup'!$AW$49:$AW$88, $D1107)&gt;0, "BH", TEXT($D1107, "ddd")))</f>
        <v/>
      </c>
      <c r="V1107" s="65" t="str">
        <f>IF($G1107="", "", IF(COUNTIF('Intro &amp; Setup'!$AW$49:$AW$88, $G1107)&gt;0, "BH", TEXT($G1107, "ddd")))</f>
        <v/>
      </c>
      <c r="W1107" s="64" t="str">
        <f t="shared" si="149"/>
        <v/>
      </c>
      <c r="X1107" s="65" t="str">
        <f t="shared" si="150"/>
        <v/>
      </c>
      <c r="Y1107" s="64" t="str">
        <f>IF(F1107="", "", IF(OR(F1107&lt;'Intro &amp; Setup'!$Z$20, F1107&gt;'Intro &amp; Setup'!$Z$22), "X", ""))</f>
        <v/>
      </c>
      <c r="Z1107" s="65" t="str">
        <f>IF(G1107="", "", IF(OR(G1107&lt;'Intro &amp; Setup'!$Z$20, G1107&gt;'Intro &amp; Setup'!$Z$22), "X", ""))</f>
        <v/>
      </c>
      <c r="AB1107" s="58" t="str">
        <f t="shared" si="151"/>
        <v/>
      </c>
      <c r="AC1107" s="59" t="str">
        <f t="shared" si="152"/>
        <v/>
      </c>
      <c r="AE1107" s="5" t="str">
        <f>IF(OR($AB1107="", $AC1107=""), "", IF($H1107=$M$3, "", IF(OR(AE$7&lt;$AB1107, $AC1107&lt;AE$6),"", MAX(AE$10:AE1106)+1)))</f>
        <v/>
      </c>
      <c r="AF1107" s="5" t="str">
        <f>IF(OR($AB1107="", $AC1107=""), "", IF($H1107=$M$3, "", IF(OR(AF$7&lt;$AB1107, $AC1107&lt;AF$6),"", MAX(AF$10:AF1106)+1)))</f>
        <v/>
      </c>
      <c r="AG1107" s="5" t="str">
        <f>IF(OR($AB1107="", $AC1107=""), "", IF($H1107=$M$3, "", IF(OR(AG$7&lt;$AB1107, $AC1107&lt;AG$6),"", MAX(AG$10:AG1106)+1)))</f>
        <v/>
      </c>
      <c r="AH1107" s="5" t="str">
        <f>IF(OR($AB1107="", $AC1107=""), "", IF($H1107=$M$3, "", IF(OR(AH$7&lt;$AB1107, $AC1107&lt;AH$6),"", MAX(AH$10:AH1106)+1)))</f>
        <v/>
      </c>
      <c r="AI1107" s="5" t="str">
        <f>IF(OR($AB1107="", $AC1107=""), "", IF($H1107=$M$3, "", IF(OR(AI$7&lt;$AB1107, $AC1107&lt;AI$6),"", MAX(AI$10:AI1106)+1)))</f>
        <v/>
      </c>
      <c r="AJ1107" s="5" t="str">
        <f>IF(OR($AB1107="", $AC1107=""), "", IF($H1107=$M$3, "", IF(OR(AJ$7&lt;$AB1107, $AC1107&lt;AJ$6),"", MAX(AJ$10:AJ1106)+1)))</f>
        <v/>
      </c>
      <c r="AK1107" s="5" t="str">
        <f>IF(OR($AB1107="", $AC1107=""), "", IF($H1107=$M$3, "", IF(OR(AK$7&lt;$AB1107, $AC1107&lt;AK$6),"", MAX(AK$10:AK1106)+1)))</f>
        <v/>
      </c>
      <c r="AL1107" s="5" t="str">
        <f>IF(OR($AB1107="", $AC1107=""), "", IF($H1107=$M$3, "", IF(OR(AL$7&lt;$AB1107, $AC1107&lt;AL$6),"", MAX(AL$10:AL1106)+1)))</f>
        <v/>
      </c>
      <c r="AM1107" s="5" t="str">
        <f>IF(OR($AB1107="", $AC1107=""), "", IF($H1107=$M$3, "", IF(OR(AM$7&lt;$AB1107, $AC1107&lt;AM$6),"", MAX(AM$10:AM1106)+1)))</f>
        <v/>
      </c>
      <c r="AN1107" s="5" t="str">
        <f>IF(OR($AB1107="", $AC1107=""), "", IF($H1107=$M$3, "", IF(OR(AN$7&lt;$AB1107, $AC1107&lt;AN$6),"", MAX(AN$10:AN1106)+1)))</f>
        <v/>
      </c>
      <c r="AO1107" s="5" t="str">
        <f>IF(OR($AB1107="", $AC1107=""), "", IF($H1107=$M$3, "", IF(OR(AO$7&lt;$AB1107, $AC1107&lt;AO$6),"", MAX(AO$10:AO1106)+1)))</f>
        <v/>
      </c>
      <c r="AP1107" s="5" t="str">
        <f>IF(OR($AB1107="", $AC1107=""), "", IF($H1107=$M$3, "", IF(OR(AP$7&lt;$AB1107, $AC1107&lt;AP$6),"", MAX(AP$10:AP1106)+1)))</f>
        <v/>
      </c>
      <c r="AQ1107" s="5" t="str">
        <f>IF(OR($AB1107="", $AC1107=""), "", IF($H1107=$M$3, "", IF(OR(AQ$7&lt;$AB1107, $AC1107&lt;AQ$6),"", MAX(AQ$10:AQ1106)+1)))</f>
        <v/>
      </c>
      <c r="AR1107" s="5" t="str">
        <f>IF(OR($AB1107="", $AC1107=""), "", IF($H1107=$M$3, "", IF(OR(AR$7&lt;$AB1107, $AC1107&lt;AR$6),"", MAX(AR$10:AR1106)+1)))</f>
        <v/>
      </c>
      <c r="AS1107" s="5" t="str">
        <f>IF(OR($AB1107="", $AC1107=""), "", IF($H1107=$M$3, "", IF(OR(AS$7&lt;$AB1107, $AC1107&lt;AS$6),"", MAX(AS$10:AS1106)+1)))</f>
        <v/>
      </c>
      <c r="AT1107" s="5" t="str">
        <f>IF(OR($AB1107="", $AC1107=""), "", IF($H1107=$M$3, "", IF(OR(AT$7&lt;$AB1107, $AC1107&lt;AT$6),"", MAX(AT$10:AT1106)+1)))</f>
        <v/>
      </c>
      <c r="AU1107" s="5" t="str">
        <f>IF(OR($AB1107="", $AC1107=""), "", IF($H1107=$M$3, "", IF(OR(AU$7&lt;$AB1107, $AC1107&lt;AU$6),"", MAX(AU$10:AU1106)+1)))</f>
        <v/>
      </c>
      <c r="AV1107" s="5" t="str">
        <f>IF(OR($AB1107="", $AC1107=""), "", IF($H1107=$M$3, "", IF(OR(AV$7&lt;$AB1107, $AC1107&lt;AV$6),"", MAX(AV$10:AV1106)+1)))</f>
        <v/>
      </c>
      <c r="AW1107" s="5" t="str">
        <f>IF(OR($AB1107="", $AC1107=""), "", IF($H1107=$M$3, "", IF(OR(AW$7&lt;$AB1107, $AC1107&lt;AW$6),"", MAX(AW$10:AW1106)+1)))</f>
        <v/>
      </c>
      <c r="AX1107" s="5" t="str">
        <f>IF(OR($AB1107="", $AC1107=""), "", IF($H1107=$M$3, "", IF(OR(AX$7&lt;$AB1107, $AC1107&lt;AX$6),"", MAX(AX$10:AX1106)+1)))</f>
        <v/>
      </c>
      <c r="AY1107" s="5" t="str">
        <f>IF(OR($AB1107="", $AC1107=""), "", IF($H1107=$M$3, "", IF(OR(AY$7&lt;$AB1107, $AC1107&lt;AY$6),"", MAX(AY$10:AY1106)+1)))</f>
        <v/>
      </c>
      <c r="AZ1107" s="5" t="str">
        <f>IF(OR($AB1107="", $AC1107=""), "", IF($H1107=$M$3, "", IF(OR(AZ$7&lt;$AB1107, $AC1107&lt;AZ$6),"", MAX(AZ$10:AZ1106)+1)))</f>
        <v/>
      </c>
      <c r="BA1107" s="5" t="str">
        <f>IF(OR($AB1107="", $AC1107=""), "", IF($H1107=$M$3, "", IF(OR(BA$7&lt;$AB1107, $AC1107&lt;BA$6),"", MAX(BA$10:BA1106)+1)))</f>
        <v/>
      </c>
      <c r="BB1107" s="5" t="str">
        <f>IF(OR($AB1107="", $AC1107=""), "", IF($H1107=$M$3, "", IF(OR(BB$7&lt;$AB1107, $AC1107&lt;BB$6),"", MAX(BB$10:BB1106)+1)))</f>
        <v/>
      </c>
      <c r="BC1107" s="5" t="str">
        <f>IF(OR($AB1107="", $AC1107=""), "", IF($H1107=$M$3, "", IF(OR(BC$7&lt;$AB1107, $AC1107&lt;BC$6),"", MAX(BC$10:BC1106)+1)))</f>
        <v/>
      </c>
      <c r="BD1107" s="5" t="str">
        <f>IF(OR($AB1107="", $AC1107=""), "", IF($H1107=$M$3, "", IF(OR(BD$7&lt;$AB1107, $AC1107&lt;BD$6),"", MAX(BD$10:BD1106)+1)))</f>
        <v/>
      </c>
      <c r="BE1107" s="5" t="str">
        <f>IF(OR($AB1107="", $AC1107=""), "", IF($H1107=$M$3, "", IF(OR(BE$7&lt;$AB1107, $AC1107&lt;BE$6),"", MAX(BE$10:BE1106)+1)))</f>
        <v/>
      </c>
      <c r="BF1107" s="5" t="str">
        <f>IF(OR($AB1107="", $AC1107=""), "", IF($H1107=$M$3, "", IF(OR(BF$7&lt;$AB1107, $AC1107&lt;BF$6),"", MAX(BF$10:BF1106)+1)))</f>
        <v/>
      </c>
      <c r="BG1107" s="5" t="str">
        <f>IF(OR($AB1107="", $AC1107=""), "", IF($H1107=$M$3, "", IF(OR(BG$7&lt;$AB1107, $AC1107&lt;BG$6),"", MAX(BG$10:BG1106)+1)))</f>
        <v/>
      </c>
      <c r="BH1107" s="5" t="str">
        <f>IF(OR($AB1107="", $AC1107=""), "", IF($H1107=$M$3, "", IF(OR(BH$7&lt;$AB1107, $AC1107&lt;BH$6),"", MAX(BH$10:BH1106)+1)))</f>
        <v/>
      </c>
      <c r="BI1107" s="5" t="str">
        <f>IF(OR($AB1107="", $AC1107=""), "", IF($H1107=$M$3, "", IF(OR(BI$7&lt;$AB1107, $AC1107&lt;BI$6),"", MAX(BI$10:BI1106)+1)))</f>
        <v/>
      </c>
      <c r="BK1107" s="5" t="str" cm="1">
        <f t="array" aca="1" ref="BK1107" ca="1">IFERROR(INDEX($AE1107:$BI1107, $BJ1107, MATCH($BK$9, $AE$9:$BI$9, 0)), "")</f>
        <v/>
      </c>
    </row>
    <row r="1108" spans="1:63" x14ac:dyDescent="0.25">
      <c r="A1108" s="2"/>
      <c r="B1108" s="254"/>
      <c r="C1108" s="255"/>
      <c r="D1108" s="256"/>
      <c r="E1108" s="257"/>
      <c r="F1108" s="257"/>
      <c r="G1108" s="258"/>
      <c r="H1108" s="259"/>
      <c r="I1108" s="16"/>
      <c r="J1108" s="5" t="str">
        <f t="shared" si="147"/>
        <v/>
      </c>
      <c r="K1108" s="2"/>
      <c r="O1108" s="5" t="str">
        <f t="shared" si="145"/>
        <v/>
      </c>
      <c r="Q1108" s="5" t="str">
        <f t="shared" si="148"/>
        <v/>
      </c>
      <c r="S1108" s="5" t="str">
        <f t="shared" si="146"/>
        <v/>
      </c>
      <c r="U1108" s="64" t="str">
        <f>IF($D1108="","", IF(COUNTIF('Intro &amp; Setup'!$AW$49:$AW$88, $D1108)&gt;0, "BH", TEXT($D1108, "ddd")))</f>
        <v/>
      </c>
      <c r="V1108" s="65" t="str">
        <f>IF($G1108="", "", IF(COUNTIF('Intro &amp; Setup'!$AW$49:$AW$88, $G1108)&gt;0, "BH", TEXT($G1108, "ddd")))</f>
        <v/>
      </c>
      <c r="W1108" s="64" t="str">
        <f t="shared" si="149"/>
        <v/>
      </c>
      <c r="X1108" s="65" t="str">
        <f t="shared" si="150"/>
        <v/>
      </c>
      <c r="Y1108" s="64" t="str">
        <f>IF(F1108="", "", IF(OR(F1108&lt;'Intro &amp; Setup'!$Z$20, F1108&gt;'Intro &amp; Setup'!$Z$22), "X", ""))</f>
        <v/>
      </c>
      <c r="Z1108" s="65" t="str">
        <f>IF(G1108="", "", IF(OR(G1108&lt;'Intro &amp; Setup'!$Z$20, G1108&gt;'Intro &amp; Setup'!$Z$22), "X", ""))</f>
        <v/>
      </c>
      <c r="AB1108" s="58" t="str">
        <f t="shared" si="151"/>
        <v/>
      </c>
      <c r="AC1108" s="59" t="str">
        <f t="shared" si="152"/>
        <v/>
      </c>
      <c r="AE1108" s="5" t="str">
        <f>IF(OR($AB1108="", $AC1108=""), "", IF($H1108=$M$3, "", IF(OR(AE$7&lt;$AB1108, $AC1108&lt;AE$6),"", MAX(AE$10:AE1107)+1)))</f>
        <v/>
      </c>
      <c r="AF1108" s="5" t="str">
        <f>IF(OR($AB1108="", $AC1108=""), "", IF($H1108=$M$3, "", IF(OR(AF$7&lt;$AB1108, $AC1108&lt;AF$6),"", MAX(AF$10:AF1107)+1)))</f>
        <v/>
      </c>
      <c r="AG1108" s="5" t="str">
        <f>IF(OR($AB1108="", $AC1108=""), "", IF($H1108=$M$3, "", IF(OR(AG$7&lt;$AB1108, $AC1108&lt;AG$6),"", MAX(AG$10:AG1107)+1)))</f>
        <v/>
      </c>
      <c r="AH1108" s="5" t="str">
        <f>IF(OR($AB1108="", $AC1108=""), "", IF($H1108=$M$3, "", IF(OR(AH$7&lt;$AB1108, $AC1108&lt;AH$6),"", MAX(AH$10:AH1107)+1)))</f>
        <v/>
      </c>
      <c r="AI1108" s="5" t="str">
        <f>IF(OR($AB1108="", $AC1108=""), "", IF($H1108=$M$3, "", IF(OR(AI$7&lt;$AB1108, $AC1108&lt;AI$6),"", MAX(AI$10:AI1107)+1)))</f>
        <v/>
      </c>
      <c r="AJ1108" s="5" t="str">
        <f>IF(OR($AB1108="", $AC1108=""), "", IF($H1108=$M$3, "", IF(OR(AJ$7&lt;$AB1108, $AC1108&lt;AJ$6),"", MAX(AJ$10:AJ1107)+1)))</f>
        <v/>
      </c>
      <c r="AK1108" s="5" t="str">
        <f>IF(OR($AB1108="", $AC1108=""), "", IF($H1108=$M$3, "", IF(OR(AK$7&lt;$AB1108, $AC1108&lt;AK$6),"", MAX(AK$10:AK1107)+1)))</f>
        <v/>
      </c>
      <c r="AL1108" s="5" t="str">
        <f>IF(OR($AB1108="", $AC1108=""), "", IF($H1108=$M$3, "", IF(OR(AL$7&lt;$AB1108, $AC1108&lt;AL$6),"", MAX(AL$10:AL1107)+1)))</f>
        <v/>
      </c>
      <c r="AM1108" s="5" t="str">
        <f>IF(OR($AB1108="", $AC1108=""), "", IF($H1108=$M$3, "", IF(OR(AM$7&lt;$AB1108, $AC1108&lt;AM$6),"", MAX(AM$10:AM1107)+1)))</f>
        <v/>
      </c>
      <c r="AN1108" s="5" t="str">
        <f>IF(OR($AB1108="", $AC1108=""), "", IF($H1108=$M$3, "", IF(OR(AN$7&lt;$AB1108, $AC1108&lt;AN$6),"", MAX(AN$10:AN1107)+1)))</f>
        <v/>
      </c>
      <c r="AO1108" s="5" t="str">
        <f>IF(OR($AB1108="", $AC1108=""), "", IF($H1108=$M$3, "", IF(OR(AO$7&lt;$AB1108, $AC1108&lt;AO$6),"", MAX(AO$10:AO1107)+1)))</f>
        <v/>
      </c>
      <c r="AP1108" s="5" t="str">
        <f>IF(OR($AB1108="", $AC1108=""), "", IF($H1108=$M$3, "", IF(OR(AP$7&lt;$AB1108, $AC1108&lt;AP$6),"", MAX(AP$10:AP1107)+1)))</f>
        <v/>
      </c>
      <c r="AQ1108" s="5" t="str">
        <f>IF(OR($AB1108="", $AC1108=""), "", IF($H1108=$M$3, "", IF(OR(AQ$7&lt;$AB1108, $AC1108&lt;AQ$6),"", MAX(AQ$10:AQ1107)+1)))</f>
        <v/>
      </c>
      <c r="AR1108" s="5" t="str">
        <f>IF(OR($AB1108="", $AC1108=""), "", IF($H1108=$M$3, "", IF(OR(AR$7&lt;$AB1108, $AC1108&lt;AR$6),"", MAX(AR$10:AR1107)+1)))</f>
        <v/>
      </c>
      <c r="AS1108" s="5" t="str">
        <f>IF(OR($AB1108="", $AC1108=""), "", IF($H1108=$M$3, "", IF(OR(AS$7&lt;$AB1108, $AC1108&lt;AS$6),"", MAX(AS$10:AS1107)+1)))</f>
        <v/>
      </c>
      <c r="AT1108" s="5" t="str">
        <f>IF(OR($AB1108="", $AC1108=""), "", IF($H1108=$M$3, "", IF(OR(AT$7&lt;$AB1108, $AC1108&lt;AT$6),"", MAX(AT$10:AT1107)+1)))</f>
        <v/>
      </c>
      <c r="AU1108" s="5" t="str">
        <f>IF(OR($AB1108="", $AC1108=""), "", IF($H1108=$M$3, "", IF(OR(AU$7&lt;$AB1108, $AC1108&lt;AU$6),"", MAX(AU$10:AU1107)+1)))</f>
        <v/>
      </c>
      <c r="AV1108" s="5" t="str">
        <f>IF(OR($AB1108="", $AC1108=""), "", IF($H1108=$M$3, "", IF(OR(AV$7&lt;$AB1108, $AC1108&lt;AV$6),"", MAX(AV$10:AV1107)+1)))</f>
        <v/>
      </c>
      <c r="AW1108" s="5" t="str">
        <f>IF(OR($AB1108="", $AC1108=""), "", IF($H1108=$M$3, "", IF(OR(AW$7&lt;$AB1108, $AC1108&lt;AW$6),"", MAX(AW$10:AW1107)+1)))</f>
        <v/>
      </c>
      <c r="AX1108" s="5" t="str">
        <f>IF(OR($AB1108="", $AC1108=""), "", IF($H1108=$M$3, "", IF(OR(AX$7&lt;$AB1108, $AC1108&lt;AX$6),"", MAX(AX$10:AX1107)+1)))</f>
        <v/>
      </c>
      <c r="AY1108" s="5" t="str">
        <f>IF(OR($AB1108="", $AC1108=""), "", IF($H1108=$M$3, "", IF(OR(AY$7&lt;$AB1108, $AC1108&lt;AY$6),"", MAX(AY$10:AY1107)+1)))</f>
        <v/>
      </c>
      <c r="AZ1108" s="5" t="str">
        <f>IF(OR($AB1108="", $AC1108=""), "", IF($H1108=$M$3, "", IF(OR(AZ$7&lt;$AB1108, $AC1108&lt;AZ$6),"", MAX(AZ$10:AZ1107)+1)))</f>
        <v/>
      </c>
      <c r="BA1108" s="5" t="str">
        <f>IF(OR($AB1108="", $AC1108=""), "", IF($H1108=$M$3, "", IF(OR(BA$7&lt;$AB1108, $AC1108&lt;BA$6),"", MAX(BA$10:BA1107)+1)))</f>
        <v/>
      </c>
      <c r="BB1108" s="5" t="str">
        <f>IF(OR($AB1108="", $AC1108=""), "", IF($H1108=$M$3, "", IF(OR(BB$7&lt;$AB1108, $AC1108&lt;BB$6),"", MAX(BB$10:BB1107)+1)))</f>
        <v/>
      </c>
      <c r="BC1108" s="5" t="str">
        <f>IF(OR($AB1108="", $AC1108=""), "", IF($H1108=$M$3, "", IF(OR(BC$7&lt;$AB1108, $AC1108&lt;BC$6),"", MAX(BC$10:BC1107)+1)))</f>
        <v/>
      </c>
      <c r="BD1108" s="5" t="str">
        <f>IF(OR($AB1108="", $AC1108=""), "", IF($H1108=$M$3, "", IF(OR(BD$7&lt;$AB1108, $AC1108&lt;BD$6),"", MAX(BD$10:BD1107)+1)))</f>
        <v/>
      </c>
      <c r="BE1108" s="5" t="str">
        <f>IF(OR($AB1108="", $AC1108=""), "", IF($H1108=$M$3, "", IF(OR(BE$7&lt;$AB1108, $AC1108&lt;BE$6),"", MAX(BE$10:BE1107)+1)))</f>
        <v/>
      </c>
      <c r="BF1108" s="5" t="str">
        <f>IF(OR($AB1108="", $AC1108=""), "", IF($H1108=$M$3, "", IF(OR(BF$7&lt;$AB1108, $AC1108&lt;BF$6),"", MAX(BF$10:BF1107)+1)))</f>
        <v/>
      </c>
      <c r="BG1108" s="5" t="str">
        <f>IF(OR($AB1108="", $AC1108=""), "", IF($H1108=$M$3, "", IF(OR(BG$7&lt;$AB1108, $AC1108&lt;BG$6),"", MAX(BG$10:BG1107)+1)))</f>
        <v/>
      </c>
      <c r="BH1108" s="5" t="str">
        <f>IF(OR($AB1108="", $AC1108=""), "", IF($H1108=$M$3, "", IF(OR(BH$7&lt;$AB1108, $AC1108&lt;BH$6),"", MAX(BH$10:BH1107)+1)))</f>
        <v/>
      </c>
      <c r="BI1108" s="5" t="str">
        <f>IF(OR($AB1108="", $AC1108=""), "", IF($H1108=$M$3, "", IF(OR(BI$7&lt;$AB1108, $AC1108&lt;BI$6),"", MAX(BI$10:BI1107)+1)))</f>
        <v/>
      </c>
      <c r="BK1108" s="5" t="str" cm="1">
        <f t="array" aca="1" ref="BK1108" ca="1">IFERROR(INDEX($AE1108:$BI1108, $BJ1108, MATCH($BK$9, $AE$9:$BI$9, 0)), "")</f>
        <v/>
      </c>
    </row>
    <row r="1109" spans="1:63" x14ac:dyDescent="0.25">
      <c r="A1109" s="2"/>
      <c r="B1109" s="254"/>
      <c r="C1109" s="255"/>
      <c r="D1109" s="256"/>
      <c r="E1109" s="257"/>
      <c r="F1109" s="257"/>
      <c r="G1109" s="258"/>
      <c r="H1109" s="259"/>
      <c r="I1109" s="16"/>
      <c r="J1109" s="5" t="str">
        <f t="shared" si="147"/>
        <v/>
      </c>
      <c r="K1109" s="2"/>
      <c r="O1109" s="5" t="str">
        <f t="shared" si="145"/>
        <v/>
      </c>
      <c r="Q1109" s="5" t="str">
        <f t="shared" si="148"/>
        <v/>
      </c>
      <c r="S1109" s="5" t="str">
        <f t="shared" si="146"/>
        <v/>
      </c>
      <c r="U1109" s="64" t="str">
        <f>IF($D1109="","", IF(COUNTIF('Intro &amp; Setup'!$AW$49:$AW$88, $D1109)&gt;0, "BH", TEXT($D1109, "ddd")))</f>
        <v/>
      </c>
      <c r="V1109" s="65" t="str">
        <f>IF($G1109="", "", IF(COUNTIF('Intro &amp; Setup'!$AW$49:$AW$88, $G1109)&gt;0, "BH", TEXT($G1109, "ddd")))</f>
        <v/>
      </c>
      <c r="W1109" s="64" t="str">
        <f t="shared" si="149"/>
        <v/>
      </c>
      <c r="X1109" s="65" t="str">
        <f t="shared" si="150"/>
        <v/>
      </c>
      <c r="Y1109" s="64" t="str">
        <f>IF(F1109="", "", IF(OR(F1109&lt;'Intro &amp; Setup'!$Z$20, F1109&gt;'Intro &amp; Setup'!$Z$22), "X", ""))</f>
        <v/>
      </c>
      <c r="Z1109" s="65" t="str">
        <f>IF(G1109="", "", IF(OR(G1109&lt;'Intro &amp; Setup'!$Z$20, G1109&gt;'Intro &amp; Setup'!$Z$22), "X", ""))</f>
        <v/>
      </c>
      <c r="AB1109" s="58" t="str">
        <f t="shared" si="151"/>
        <v/>
      </c>
      <c r="AC1109" s="59" t="str">
        <f t="shared" si="152"/>
        <v/>
      </c>
      <c r="AE1109" s="5" t="str">
        <f>IF(OR($AB1109="", $AC1109=""), "", IF($H1109=$M$3, "", IF(OR(AE$7&lt;$AB1109, $AC1109&lt;AE$6),"", MAX(AE$10:AE1108)+1)))</f>
        <v/>
      </c>
      <c r="AF1109" s="5" t="str">
        <f>IF(OR($AB1109="", $AC1109=""), "", IF($H1109=$M$3, "", IF(OR(AF$7&lt;$AB1109, $AC1109&lt;AF$6),"", MAX(AF$10:AF1108)+1)))</f>
        <v/>
      </c>
      <c r="AG1109" s="5" t="str">
        <f>IF(OR($AB1109="", $AC1109=""), "", IF($H1109=$M$3, "", IF(OR(AG$7&lt;$AB1109, $AC1109&lt;AG$6),"", MAX(AG$10:AG1108)+1)))</f>
        <v/>
      </c>
      <c r="AH1109" s="5" t="str">
        <f>IF(OR($AB1109="", $AC1109=""), "", IF($H1109=$M$3, "", IF(OR(AH$7&lt;$AB1109, $AC1109&lt;AH$6),"", MAX(AH$10:AH1108)+1)))</f>
        <v/>
      </c>
      <c r="AI1109" s="5" t="str">
        <f>IF(OR($AB1109="", $AC1109=""), "", IF($H1109=$M$3, "", IF(OR(AI$7&lt;$AB1109, $AC1109&lt;AI$6),"", MAX(AI$10:AI1108)+1)))</f>
        <v/>
      </c>
      <c r="AJ1109" s="5" t="str">
        <f>IF(OR($AB1109="", $AC1109=""), "", IF($H1109=$M$3, "", IF(OR(AJ$7&lt;$AB1109, $AC1109&lt;AJ$6),"", MAX(AJ$10:AJ1108)+1)))</f>
        <v/>
      </c>
      <c r="AK1109" s="5" t="str">
        <f>IF(OR($AB1109="", $AC1109=""), "", IF($H1109=$M$3, "", IF(OR(AK$7&lt;$AB1109, $AC1109&lt;AK$6),"", MAX(AK$10:AK1108)+1)))</f>
        <v/>
      </c>
      <c r="AL1109" s="5" t="str">
        <f>IF(OR($AB1109="", $AC1109=""), "", IF($H1109=$M$3, "", IF(OR(AL$7&lt;$AB1109, $AC1109&lt;AL$6),"", MAX(AL$10:AL1108)+1)))</f>
        <v/>
      </c>
      <c r="AM1109" s="5" t="str">
        <f>IF(OR($AB1109="", $AC1109=""), "", IF($H1109=$M$3, "", IF(OR(AM$7&lt;$AB1109, $AC1109&lt;AM$6),"", MAX(AM$10:AM1108)+1)))</f>
        <v/>
      </c>
      <c r="AN1109" s="5" t="str">
        <f>IF(OR($AB1109="", $AC1109=""), "", IF($H1109=$M$3, "", IF(OR(AN$7&lt;$AB1109, $AC1109&lt;AN$6),"", MAX(AN$10:AN1108)+1)))</f>
        <v/>
      </c>
      <c r="AO1109" s="5" t="str">
        <f>IF(OR($AB1109="", $AC1109=""), "", IF($H1109=$M$3, "", IF(OR(AO$7&lt;$AB1109, $AC1109&lt;AO$6),"", MAX(AO$10:AO1108)+1)))</f>
        <v/>
      </c>
      <c r="AP1109" s="5" t="str">
        <f>IF(OR($AB1109="", $AC1109=""), "", IF($H1109=$M$3, "", IF(OR(AP$7&lt;$AB1109, $AC1109&lt;AP$6),"", MAX(AP$10:AP1108)+1)))</f>
        <v/>
      </c>
      <c r="AQ1109" s="5" t="str">
        <f>IF(OR($AB1109="", $AC1109=""), "", IF($H1109=$M$3, "", IF(OR(AQ$7&lt;$AB1109, $AC1109&lt;AQ$6),"", MAX(AQ$10:AQ1108)+1)))</f>
        <v/>
      </c>
      <c r="AR1109" s="5" t="str">
        <f>IF(OR($AB1109="", $AC1109=""), "", IF($H1109=$M$3, "", IF(OR(AR$7&lt;$AB1109, $AC1109&lt;AR$6),"", MAX(AR$10:AR1108)+1)))</f>
        <v/>
      </c>
      <c r="AS1109" s="5" t="str">
        <f>IF(OR($AB1109="", $AC1109=""), "", IF($H1109=$M$3, "", IF(OR(AS$7&lt;$AB1109, $AC1109&lt;AS$6),"", MAX(AS$10:AS1108)+1)))</f>
        <v/>
      </c>
      <c r="AT1109" s="5" t="str">
        <f>IF(OR($AB1109="", $AC1109=""), "", IF($H1109=$M$3, "", IF(OR(AT$7&lt;$AB1109, $AC1109&lt;AT$6),"", MAX(AT$10:AT1108)+1)))</f>
        <v/>
      </c>
      <c r="AU1109" s="5" t="str">
        <f>IF(OR($AB1109="", $AC1109=""), "", IF($H1109=$M$3, "", IF(OR(AU$7&lt;$AB1109, $AC1109&lt;AU$6),"", MAX(AU$10:AU1108)+1)))</f>
        <v/>
      </c>
      <c r="AV1109" s="5" t="str">
        <f>IF(OR($AB1109="", $AC1109=""), "", IF($H1109=$M$3, "", IF(OR(AV$7&lt;$AB1109, $AC1109&lt;AV$6),"", MAX(AV$10:AV1108)+1)))</f>
        <v/>
      </c>
      <c r="AW1109" s="5" t="str">
        <f>IF(OR($AB1109="", $AC1109=""), "", IF($H1109=$M$3, "", IF(OR(AW$7&lt;$AB1109, $AC1109&lt;AW$6),"", MAX(AW$10:AW1108)+1)))</f>
        <v/>
      </c>
      <c r="AX1109" s="5" t="str">
        <f>IF(OR($AB1109="", $AC1109=""), "", IF($H1109=$M$3, "", IF(OR(AX$7&lt;$AB1109, $AC1109&lt;AX$6),"", MAX(AX$10:AX1108)+1)))</f>
        <v/>
      </c>
      <c r="AY1109" s="5" t="str">
        <f>IF(OR($AB1109="", $AC1109=""), "", IF($H1109=$M$3, "", IF(OR(AY$7&lt;$AB1109, $AC1109&lt;AY$6),"", MAX(AY$10:AY1108)+1)))</f>
        <v/>
      </c>
      <c r="AZ1109" s="5" t="str">
        <f>IF(OR($AB1109="", $AC1109=""), "", IF($H1109=$M$3, "", IF(OR(AZ$7&lt;$AB1109, $AC1109&lt;AZ$6),"", MAX(AZ$10:AZ1108)+1)))</f>
        <v/>
      </c>
      <c r="BA1109" s="5" t="str">
        <f>IF(OR($AB1109="", $AC1109=""), "", IF($H1109=$M$3, "", IF(OR(BA$7&lt;$AB1109, $AC1109&lt;BA$6),"", MAX(BA$10:BA1108)+1)))</f>
        <v/>
      </c>
      <c r="BB1109" s="5" t="str">
        <f>IF(OR($AB1109="", $AC1109=""), "", IF($H1109=$M$3, "", IF(OR(BB$7&lt;$AB1109, $AC1109&lt;BB$6),"", MAX(BB$10:BB1108)+1)))</f>
        <v/>
      </c>
      <c r="BC1109" s="5" t="str">
        <f>IF(OR($AB1109="", $AC1109=""), "", IF($H1109=$M$3, "", IF(OR(BC$7&lt;$AB1109, $AC1109&lt;BC$6),"", MAX(BC$10:BC1108)+1)))</f>
        <v/>
      </c>
      <c r="BD1109" s="5" t="str">
        <f>IF(OR($AB1109="", $AC1109=""), "", IF($H1109=$M$3, "", IF(OR(BD$7&lt;$AB1109, $AC1109&lt;BD$6),"", MAX(BD$10:BD1108)+1)))</f>
        <v/>
      </c>
      <c r="BE1109" s="5" t="str">
        <f>IF(OR($AB1109="", $AC1109=""), "", IF($H1109=$M$3, "", IF(OR(BE$7&lt;$AB1109, $AC1109&lt;BE$6),"", MAX(BE$10:BE1108)+1)))</f>
        <v/>
      </c>
      <c r="BF1109" s="5" t="str">
        <f>IF(OR($AB1109="", $AC1109=""), "", IF($H1109=$M$3, "", IF(OR(BF$7&lt;$AB1109, $AC1109&lt;BF$6),"", MAX(BF$10:BF1108)+1)))</f>
        <v/>
      </c>
      <c r="BG1109" s="5" t="str">
        <f>IF(OR($AB1109="", $AC1109=""), "", IF($H1109=$M$3, "", IF(OR(BG$7&lt;$AB1109, $AC1109&lt;BG$6),"", MAX(BG$10:BG1108)+1)))</f>
        <v/>
      </c>
      <c r="BH1109" s="5" t="str">
        <f>IF(OR($AB1109="", $AC1109=""), "", IF($H1109=$M$3, "", IF(OR(BH$7&lt;$AB1109, $AC1109&lt;BH$6),"", MAX(BH$10:BH1108)+1)))</f>
        <v/>
      </c>
      <c r="BI1109" s="5" t="str">
        <f>IF(OR($AB1109="", $AC1109=""), "", IF($H1109=$M$3, "", IF(OR(BI$7&lt;$AB1109, $AC1109&lt;BI$6),"", MAX(BI$10:BI1108)+1)))</f>
        <v/>
      </c>
      <c r="BK1109" s="5" t="str" cm="1">
        <f t="array" aca="1" ref="BK1109" ca="1">IFERROR(INDEX($AE1109:$BI1109, $BJ1109, MATCH($BK$9, $AE$9:$BI$9, 0)), "")</f>
        <v/>
      </c>
    </row>
    <row r="1110" spans="1:63" x14ac:dyDescent="0.25">
      <c r="A1110" s="2"/>
      <c r="B1110" s="254"/>
      <c r="C1110" s="255"/>
      <c r="D1110" s="256"/>
      <c r="E1110" s="257"/>
      <c r="F1110" s="257"/>
      <c r="G1110" s="258"/>
      <c r="H1110" s="259"/>
      <c r="I1110" s="16"/>
      <c r="J1110" s="5" t="str">
        <f t="shared" si="147"/>
        <v/>
      </c>
      <c r="K1110" s="2"/>
      <c r="O1110" s="5" t="str">
        <f t="shared" si="145"/>
        <v/>
      </c>
      <c r="Q1110" s="5" t="str">
        <f t="shared" si="148"/>
        <v/>
      </c>
      <c r="S1110" s="5" t="str">
        <f t="shared" si="146"/>
        <v/>
      </c>
      <c r="U1110" s="64" t="str">
        <f>IF($D1110="","", IF(COUNTIF('Intro &amp; Setup'!$AW$49:$AW$88, $D1110)&gt;0, "BH", TEXT($D1110, "ddd")))</f>
        <v/>
      </c>
      <c r="V1110" s="65" t="str">
        <f>IF($G1110="", "", IF(COUNTIF('Intro &amp; Setup'!$AW$49:$AW$88, $G1110)&gt;0, "BH", TEXT($G1110, "ddd")))</f>
        <v/>
      </c>
      <c r="W1110" s="64" t="str">
        <f t="shared" si="149"/>
        <v/>
      </c>
      <c r="X1110" s="65" t="str">
        <f t="shared" si="150"/>
        <v/>
      </c>
      <c r="Y1110" s="64" t="str">
        <f>IF(F1110="", "", IF(OR(F1110&lt;'Intro &amp; Setup'!$Z$20, F1110&gt;'Intro &amp; Setup'!$Z$22), "X", ""))</f>
        <v/>
      </c>
      <c r="Z1110" s="65" t="str">
        <f>IF(G1110="", "", IF(OR(G1110&lt;'Intro &amp; Setup'!$Z$20, G1110&gt;'Intro &amp; Setup'!$Z$22), "X", ""))</f>
        <v/>
      </c>
      <c r="AB1110" s="58" t="str">
        <f t="shared" si="151"/>
        <v/>
      </c>
      <c r="AC1110" s="59" t="str">
        <f t="shared" si="152"/>
        <v/>
      </c>
      <c r="AE1110" s="5" t="str">
        <f>IF(OR($AB1110="", $AC1110=""), "", IF($H1110=$M$3, "", IF(OR(AE$7&lt;$AB1110, $AC1110&lt;AE$6),"", MAX(AE$10:AE1109)+1)))</f>
        <v/>
      </c>
      <c r="AF1110" s="5" t="str">
        <f>IF(OR($AB1110="", $AC1110=""), "", IF($H1110=$M$3, "", IF(OR(AF$7&lt;$AB1110, $AC1110&lt;AF$6),"", MAX(AF$10:AF1109)+1)))</f>
        <v/>
      </c>
      <c r="AG1110" s="5" t="str">
        <f>IF(OR($AB1110="", $AC1110=""), "", IF($H1110=$M$3, "", IF(OR(AG$7&lt;$AB1110, $AC1110&lt;AG$6),"", MAX(AG$10:AG1109)+1)))</f>
        <v/>
      </c>
      <c r="AH1110" s="5" t="str">
        <f>IF(OR($AB1110="", $AC1110=""), "", IF($H1110=$M$3, "", IF(OR(AH$7&lt;$AB1110, $AC1110&lt;AH$6),"", MAX(AH$10:AH1109)+1)))</f>
        <v/>
      </c>
      <c r="AI1110" s="5" t="str">
        <f>IF(OR($AB1110="", $AC1110=""), "", IF($H1110=$M$3, "", IF(OR(AI$7&lt;$AB1110, $AC1110&lt;AI$6),"", MAX(AI$10:AI1109)+1)))</f>
        <v/>
      </c>
      <c r="AJ1110" s="5" t="str">
        <f>IF(OR($AB1110="", $AC1110=""), "", IF($H1110=$M$3, "", IF(OR(AJ$7&lt;$AB1110, $AC1110&lt;AJ$6),"", MAX(AJ$10:AJ1109)+1)))</f>
        <v/>
      </c>
      <c r="AK1110" s="5" t="str">
        <f>IF(OR($AB1110="", $AC1110=""), "", IF($H1110=$M$3, "", IF(OR(AK$7&lt;$AB1110, $AC1110&lt;AK$6),"", MAX(AK$10:AK1109)+1)))</f>
        <v/>
      </c>
      <c r="AL1110" s="5" t="str">
        <f>IF(OR($AB1110="", $AC1110=""), "", IF($H1110=$M$3, "", IF(OR(AL$7&lt;$AB1110, $AC1110&lt;AL$6),"", MAX(AL$10:AL1109)+1)))</f>
        <v/>
      </c>
      <c r="AM1110" s="5" t="str">
        <f>IF(OR($AB1110="", $AC1110=""), "", IF($H1110=$M$3, "", IF(OR(AM$7&lt;$AB1110, $AC1110&lt;AM$6),"", MAX(AM$10:AM1109)+1)))</f>
        <v/>
      </c>
      <c r="AN1110" s="5" t="str">
        <f>IF(OR($AB1110="", $AC1110=""), "", IF($H1110=$M$3, "", IF(OR(AN$7&lt;$AB1110, $AC1110&lt;AN$6),"", MAX(AN$10:AN1109)+1)))</f>
        <v/>
      </c>
      <c r="AO1110" s="5" t="str">
        <f>IF(OR($AB1110="", $AC1110=""), "", IF($H1110=$M$3, "", IF(OR(AO$7&lt;$AB1110, $AC1110&lt;AO$6),"", MAX(AO$10:AO1109)+1)))</f>
        <v/>
      </c>
      <c r="AP1110" s="5" t="str">
        <f>IF(OR($AB1110="", $AC1110=""), "", IF($H1110=$M$3, "", IF(OR(AP$7&lt;$AB1110, $AC1110&lt;AP$6),"", MAX(AP$10:AP1109)+1)))</f>
        <v/>
      </c>
      <c r="AQ1110" s="5" t="str">
        <f>IF(OR($AB1110="", $AC1110=""), "", IF($H1110=$M$3, "", IF(OR(AQ$7&lt;$AB1110, $AC1110&lt;AQ$6),"", MAX(AQ$10:AQ1109)+1)))</f>
        <v/>
      </c>
      <c r="AR1110" s="5" t="str">
        <f>IF(OR($AB1110="", $AC1110=""), "", IF($H1110=$M$3, "", IF(OR(AR$7&lt;$AB1110, $AC1110&lt;AR$6),"", MAX(AR$10:AR1109)+1)))</f>
        <v/>
      </c>
      <c r="AS1110" s="5" t="str">
        <f>IF(OR($AB1110="", $AC1110=""), "", IF($H1110=$M$3, "", IF(OR(AS$7&lt;$AB1110, $AC1110&lt;AS$6),"", MAX(AS$10:AS1109)+1)))</f>
        <v/>
      </c>
      <c r="AT1110" s="5" t="str">
        <f>IF(OR($AB1110="", $AC1110=""), "", IF($H1110=$M$3, "", IF(OR(AT$7&lt;$AB1110, $AC1110&lt;AT$6),"", MAX(AT$10:AT1109)+1)))</f>
        <v/>
      </c>
      <c r="AU1110" s="5" t="str">
        <f>IF(OR($AB1110="", $AC1110=""), "", IF($H1110=$M$3, "", IF(OR(AU$7&lt;$AB1110, $AC1110&lt;AU$6),"", MAX(AU$10:AU1109)+1)))</f>
        <v/>
      </c>
      <c r="AV1110" s="5" t="str">
        <f>IF(OR($AB1110="", $AC1110=""), "", IF($H1110=$M$3, "", IF(OR(AV$7&lt;$AB1110, $AC1110&lt;AV$6),"", MAX(AV$10:AV1109)+1)))</f>
        <v/>
      </c>
      <c r="AW1110" s="5" t="str">
        <f>IF(OR($AB1110="", $AC1110=""), "", IF($H1110=$M$3, "", IF(OR(AW$7&lt;$AB1110, $AC1110&lt;AW$6),"", MAX(AW$10:AW1109)+1)))</f>
        <v/>
      </c>
      <c r="AX1110" s="5" t="str">
        <f>IF(OR($AB1110="", $AC1110=""), "", IF($H1110=$M$3, "", IF(OR(AX$7&lt;$AB1110, $AC1110&lt;AX$6),"", MAX(AX$10:AX1109)+1)))</f>
        <v/>
      </c>
      <c r="AY1110" s="5" t="str">
        <f>IF(OR($AB1110="", $AC1110=""), "", IF($H1110=$M$3, "", IF(OR(AY$7&lt;$AB1110, $AC1110&lt;AY$6),"", MAX(AY$10:AY1109)+1)))</f>
        <v/>
      </c>
      <c r="AZ1110" s="5" t="str">
        <f>IF(OR($AB1110="", $AC1110=""), "", IF($H1110=$M$3, "", IF(OR(AZ$7&lt;$AB1110, $AC1110&lt;AZ$6),"", MAX(AZ$10:AZ1109)+1)))</f>
        <v/>
      </c>
      <c r="BA1110" s="5" t="str">
        <f>IF(OR($AB1110="", $AC1110=""), "", IF($H1110=$M$3, "", IF(OR(BA$7&lt;$AB1110, $AC1110&lt;BA$6),"", MAX(BA$10:BA1109)+1)))</f>
        <v/>
      </c>
      <c r="BB1110" s="5" t="str">
        <f>IF(OR($AB1110="", $AC1110=""), "", IF($H1110=$M$3, "", IF(OR(BB$7&lt;$AB1110, $AC1110&lt;BB$6),"", MAX(BB$10:BB1109)+1)))</f>
        <v/>
      </c>
      <c r="BC1110" s="5" t="str">
        <f>IF(OR($AB1110="", $AC1110=""), "", IF($H1110=$M$3, "", IF(OR(BC$7&lt;$AB1110, $AC1110&lt;BC$6),"", MAX(BC$10:BC1109)+1)))</f>
        <v/>
      </c>
      <c r="BD1110" s="5" t="str">
        <f>IF(OR($AB1110="", $AC1110=""), "", IF($H1110=$M$3, "", IF(OR(BD$7&lt;$AB1110, $AC1110&lt;BD$6),"", MAX(BD$10:BD1109)+1)))</f>
        <v/>
      </c>
      <c r="BE1110" s="5" t="str">
        <f>IF(OR($AB1110="", $AC1110=""), "", IF($H1110=$M$3, "", IF(OR(BE$7&lt;$AB1110, $AC1110&lt;BE$6),"", MAX(BE$10:BE1109)+1)))</f>
        <v/>
      </c>
      <c r="BF1110" s="5" t="str">
        <f>IF(OR($AB1110="", $AC1110=""), "", IF($H1110=$M$3, "", IF(OR(BF$7&lt;$AB1110, $AC1110&lt;BF$6),"", MAX(BF$10:BF1109)+1)))</f>
        <v/>
      </c>
      <c r="BG1110" s="5" t="str">
        <f>IF(OR($AB1110="", $AC1110=""), "", IF($H1110=$M$3, "", IF(OR(BG$7&lt;$AB1110, $AC1110&lt;BG$6),"", MAX(BG$10:BG1109)+1)))</f>
        <v/>
      </c>
      <c r="BH1110" s="5" t="str">
        <f>IF(OR($AB1110="", $AC1110=""), "", IF($H1110=$M$3, "", IF(OR(BH$7&lt;$AB1110, $AC1110&lt;BH$6),"", MAX(BH$10:BH1109)+1)))</f>
        <v/>
      </c>
      <c r="BI1110" s="5" t="str">
        <f>IF(OR($AB1110="", $AC1110=""), "", IF($H1110=$M$3, "", IF(OR(BI$7&lt;$AB1110, $AC1110&lt;BI$6),"", MAX(BI$10:BI1109)+1)))</f>
        <v/>
      </c>
      <c r="BK1110" s="5" t="str" cm="1">
        <f t="array" aca="1" ref="BK1110" ca="1">IFERROR(INDEX($AE1110:$BI1110, $BJ1110, MATCH($BK$9, $AE$9:$BI$9, 0)), "")</f>
        <v/>
      </c>
    </row>
    <row r="1111" spans="1:63" x14ac:dyDescent="0.25">
      <c r="A1111" s="2"/>
      <c r="B1111" s="254"/>
      <c r="C1111" s="255"/>
      <c r="D1111" s="256"/>
      <c r="E1111" s="257"/>
      <c r="F1111" s="257"/>
      <c r="G1111" s="258"/>
      <c r="H1111" s="259"/>
      <c r="I1111" s="16"/>
      <c r="J1111" s="5" t="str">
        <f t="shared" si="147"/>
        <v/>
      </c>
      <c r="K1111" s="2"/>
      <c r="O1111" s="5" t="str">
        <f t="shared" si="145"/>
        <v/>
      </c>
      <c r="Q1111" s="5" t="str">
        <f t="shared" si="148"/>
        <v/>
      </c>
      <c r="S1111" s="5" t="str">
        <f t="shared" si="146"/>
        <v/>
      </c>
      <c r="U1111" s="64" t="str">
        <f>IF($D1111="","", IF(COUNTIF('Intro &amp; Setup'!$AW$49:$AW$88, $D1111)&gt;0, "BH", TEXT($D1111, "ddd")))</f>
        <v/>
      </c>
      <c r="V1111" s="65" t="str">
        <f>IF($G1111="", "", IF(COUNTIF('Intro &amp; Setup'!$AW$49:$AW$88, $G1111)&gt;0, "BH", TEXT($G1111, "ddd")))</f>
        <v/>
      </c>
      <c r="W1111" s="64" t="str">
        <f t="shared" si="149"/>
        <v/>
      </c>
      <c r="X1111" s="65" t="str">
        <f t="shared" si="150"/>
        <v/>
      </c>
      <c r="Y1111" s="64" t="str">
        <f>IF(F1111="", "", IF(OR(F1111&lt;'Intro &amp; Setup'!$Z$20, F1111&gt;'Intro &amp; Setup'!$Z$22), "X", ""))</f>
        <v/>
      </c>
      <c r="Z1111" s="65" t="str">
        <f>IF(G1111="", "", IF(OR(G1111&lt;'Intro &amp; Setup'!$Z$20, G1111&gt;'Intro &amp; Setup'!$Z$22), "X", ""))</f>
        <v/>
      </c>
      <c r="AB1111" s="58" t="str">
        <f t="shared" si="151"/>
        <v/>
      </c>
      <c r="AC1111" s="59" t="str">
        <f t="shared" si="152"/>
        <v/>
      </c>
      <c r="AE1111" s="5" t="str">
        <f>IF(OR($AB1111="", $AC1111=""), "", IF($H1111=$M$3, "", IF(OR(AE$7&lt;$AB1111, $AC1111&lt;AE$6),"", MAX(AE$10:AE1110)+1)))</f>
        <v/>
      </c>
      <c r="AF1111" s="5" t="str">
        <f>IF(OR($AB1111="", $AC1111=""), "", IF($H1111=$M$3, "", IF(OR(AF$7&lt;$AB1111, $AC1111&lt;AF$6),"", MAX(AF$10:AF1110)+1)))</f>
        <v/>
      </c>
      <c r="AG1111" s="5" t="str">
        <f>IF(OR($AB1111="", $AC1111=""), "", IF($H1111=$M$3, "", IF(OR(AG$7&lt;$AB1111, $AC1111&lt;AG$6),"", MAX(AG$10:AG1110)+1)))</f>
        <v/>
      </c>
      <c r="AH1111" s="5" t="str">
        <f>IF(OR($AB1111="", $AC1111=""), "", IF($H1111=$M$3, "", IF(OR(AH$7&lt;$AB1111, $AC1111&lt;AH$6),"", MAX(AH$10:AH1110)+1)))</f>
        <v/>
      </c>
      <c r="AI1111" s="5" t="str">
        <f>IF(OR($AB1111="", $AC1111=""), "", IF($H1111=$M$3, "", IF(OR(AI$7&lt;$AB1111, $AC1111&lt;AI$6),"", MAX(AI$10:AI1110)+1)))</f>
        <v/>
      </c>
      <c r="AJ1111" s="5" t="str">
        <f>IF(OR($AB1111="", $AC1111=""), "", IF($H1111=$M$3, "", IF(OR(AJ$7&lt;$AB1111, $AC1111&lt;AJ$6),"", MAX(AJ$10:AJ1110)+1)))</f>
        <v/>
      </c>
      <c r="AK1111" s="5" t="str">
        <f>IF(OR($AB1111="", $AC1111=""), "", IF($H1111=$M$3, "", IF(OR(AK$7&lt;$AB1111, $AC1111&lt;AK$6),"", MAX(AK$10:AK1110)+1)))</f>
        <v/>
      </c>
      <c r="AL1111" s="5" t="str">
        <f>IF(OR($AB1111="", $AC1111=""), "", IF($H1111=$M$3, "", IF(OR(AL$7&lt;$AB1111, $AC1111&lt;AL$6),"", MAX(AL$10:AL1110)+1)))</f>
        <v/>
      </c>
      <c r="AM1111" s="5" t="str">
        <f>IF(OR($AB1111="", $AC1111=""), "", IF($H1111=$M$3, "", IF(OR(AM$7&lt;$AB1111, $AC1111&lt;AM$6),"", MAX(AM$10:AM1110)+1)))</f>
        <v/>
      </c>
      <c r="AN1111" s="5" t="str">
        <f>IF(OR($AB1111="", $AC1111=""), "", IF($H1111=$M$3, "", IF(OR(AN$7&lt;$AB1111, $AC1111&lt;AN$6),"", MAX(AN$10:AN1110)+1)))</f>
        <v/>
      </c>
      <c r="AO1111" s="5" t="str">
        <f>IF(OR($AB1111="", $AC1111=""), "", IF($H1111=$M$3, "", IF(OR(AO$7&lt;$AB1111, $AC1111&lt;AO$6),"", MAX(AO$10:AO1110)+1)))</f>
        <v/>
      </c>
      <c r="AP1111" s="5" t="str">
        <f>IF(OR($AB1111="", $AC1111=""), "", IF($H1111=$M$3, "", IF(OR(AP$7&lt;$AB1111, $AC1111&lt;AP$6),"", MAX(AP$10:AP1110)+1)))</f>
        <v/>
      </c>
      <c r="AQ1111" s="5" t="str">
        <f>IF(OR($AB1111="", $AC1111=""), "", IF($H1111=$M$3, "", IF(OR(AQ$7&lt;$AB1111, $AC1111&lt;AQ$6),"", MAX(AQ$10:AQ1110)+1)))</f>
        <v/>
      </c>
      <c r="AR1111" s="5" t="str">
        <f>IF(OR($AB1111="", $AC1111=""), "", IF($H1111=$M$3, "", IF(OR(AR$7&lt;$AB1111, $AC1111&lt;AR$6),"", MAX(AR$10:AR1110)+1)))</f>
        <v/>
      </c>
      <c r="AS1111" s="5" t="str">
        <f>IF(OR($AB1111="", $AC1111=""), "", IF($H1111=$M$3, "", IF(OR(AS$7&lt;$AB1111, $AC1111&lt;AS$6),"", MAX(AS$10:AS1110)+1)))</f>
        <v/>
      </c>
      <c r="AT1111" s="5" t="str">
        <f>IF(OR($AB1111="", $AC1111=""), "", IF($H1111=$M$3, "", IF(OR(AT$7&lt;$AB1111, $AC1111&lt;AT$6),"", MAX(AT$10:AT1110)+1)))</f>
        <v/>
      </c>
      <c r="AU1111" s="5" t="str">
        <f>IF(OR($AB1111="", $AC1111=""), "", IF($H1111=$M$3, "", IF(OR(AU$7&lt;$AB1111, $AC1111&lt;AU$6),"", MAX(AU$10:AU1110)+1)))</f>
        <v/>
      </c>
      <c r="AV1111" s="5" t="str">
        <f>IF(OR($AB1111="", $AC1111=""), "", IF($H1111=$M$3, "", IF(OR(AV$7&lt;$AB1111, $AC1111&lt;AV$6),"", MAX(AV$10:AV1110)+1)))</f>
        <v/>
      </c>
      <c r="AW1111" s="5" t="str">
        <f>IF(OR($AB1111="", $AC1111=""), "", IF($H1111=$M$3, "", IF(OR(AW$7&lt;$AB1111, $AC1111&lt;AW$6),"", MAX(AW$10:AW1110)+1)))</f>
        <v/>
      </c>
      <c r="AX1111" s="5" t="str">
        <f>IF(OR($AB1111="", $AC1111=""), "", IF($H1111=$M$3, "", IF(OR(AX$7&lt;$AB1111, $AC1111&lt;AX$6),"", MAX(AX$10:AX1110)+1)))</f>
        <v/>
      </c>
      <c r="AY1111" s="5" t="str">
        <f>IF(OR($AB1111="", $AC1111=""), "", IF($H1111=$M$3, "", IF(OR(AY$7&lt;$AB1111, $AC1111&lt;AY$6),"", MAX(AY$10:AY1110)+1)))</f>
        <v/>
      </c>
      <c r="AZ1111" s="5" t="str">
        <f>IF(OR($AB1111="", $AC1111=""), "", IF($H1111=$M$3, "", IF(OR(AZ$7&lt;$AB1111, $AC1111&lt;AZ$6),"", MAX(AZ$10:AZ1110)+1)))</f>
        <v/>
      </c>
      <c r="BA1111" s="5" t="str">
        <f>IF(OR($AB1111="", $AC1111=""), "", IF($H1111=$M$3, "", IF(OR(BA$7&lt;$AB1111, $AC1111&lt;BA$6),"", MAX(BA$10:BA1110)+1)))</f>
        <v/>
      </c>
      <c r="BB1111" s="5" t="str">
        <f>IF(OR($AB1111="", $AC1111=""), "", IF($H1111=$M$3, "", IF(OR(BB$7&lt;$AB1111, $AC1111&lt;BB$6),"", MAX(BB$10:BB1110)+1)))</f>
        <v/>
      </c>
      <c r="BC1111" s="5" t="str">
        <f>IF(OR($AB1111="", $AC1111=""), "", IF($H1111=$M$3, "", IF(OR(BC$7&lt;$AB1111, $AC1111&lt;BC$6),"", MAX(BC$10:BC1110)+1)))</f>
        <v/>
      </c>
      <c r="BD1111" s="5" t="str">
        <f>IF(OR($AB1111="", $AC1111=""), "", IF($H1111=$M$3, "", IF(OR(BD$7&lt;$AB1111, $AC1111&lt;BD$6),"", MAX(BD$10:BD1110)+1)))</f>
        <v/>
      </c>
      <c r="BE1111" s="5" t="str">
        <f>IF(OR($AB1111="", $AC1111=""), "", IF($H1111=$M$3, "", IF(OR(BE$7&lt;$AB1111, $AC1111&lt;BE$6),"", MAX(BE$10:BE1110)+1)))</f>
        <v/>
      </c>
      <c r="BF1111" s="5" t="str">
        <f>IF(OR($AB1111="", $AC1111=""), "", IF($H1111=$M$3, "", IF(OR(BF$7&lt;$AB1111, $AC1111&lt;BF$6),"", MAX(BF$10:BF1110)+1)))</f>
        <v/>
      </c>
      <c r="BG1111" s="5" t="str">
        <f>IF(OR($AB1111="", $AC1111=""), "", IF($H1111=$M$3, "", IF(OR(BG$7&lt;$AB1111, $AC1111&lt;BG$6),"", MAX(BG$10:BG1110)+1)))</f>
        <v/>
      </c>
      <c r="BH1111" s="5" t="str">
        <f>IF(OR($AB1111="", $AC1111=""), "", IF($H1111=$M$3, "", IF(OR(BH$7&lt;$AB1111, $AC1111&lt;BH$6),"", MAX(BH$10:BH1110)+1)))</f>
        <v/>
      </c>
      <c r="BI1111" s="5" t="str">
        <f>IF(OR($AB1111="", $AC1111=""), "", IF($H1111=$M$3, "", IF(OR(BI$7&lt;$AB1111, $AC1111&lt;BI$6),"", MAX(BI$10:BI1110)+1)))</f>
        <v/>
      </c>
      <c r="BK1111" s="5" t="str" cm="1">
        <f t="array" aca="1" ref="BK1111" ca="1">IFERROR(INDEX($AE1111:$BI1111, $BJ1111, MATCH($BK$9, $AE$9:$BI$9, 0)), "")</f>
        <v/>
      </c>
    </row>
    <row r="1112" spans="1:63" x14ac:dyDescent="0.25">
      <c r="A1112" s="2"/>
      <c r="B1112" s="254"/>
      <c r="C1112" s="255"/>
      <c r="D1112" s="256"/>
      <c r="E1112" s="257"/>
      <c r="F1112" s="257"/>
      <c r="G1112" s="258"/>
      <c r="H1112" s="259"/>
      <c r="I1112" s="16"/>
      <c r="J1112" s="5" t="str">
        <f t="shared" si="147"/>
        <v/>
      </c>
      <c r="K1112" s="2"/>
      <c r="O1112" s="5" t="str">
        <f t="shared" si="145"/>
        <v/>
      </c>
      <c r="Q1112" s="5" t="str">
        <f t="shared" si="148"/>
        <v/>
      </c>
      <c r="S1112" s="5" t="str">
        <f t="shared" si="146"/>
        <v/>
      </c>
      <c r="U1112" s="64" t="str">
        <f>IF($D1112="","", IF(COUNTIF('Intro &amp; Setup'!$AW$49:$AW$88, $D1112)&gt;0, "BH", TEXT($D1112, "ddd")))</f>
        <v/>
      </c>
      <c r="V1112" s="65" t="str">
        <f>IF($G1112="", "", IF(COUNTIF('Intro &amp; Setup'!$AW$49:$AW$88, $G1112)&gt;0, "BH", TEXT($G1112, "ddd")))</f>
        <v/>
      </c>
      <c r="W1112" s="64" t="str">
        <f t="shared" si="149"/>
        <v/>
      </c>
      <c r="X1112" s="65" t="str">
        <f t="shared" si="150"/>
        <v/>
      </c>
      <c r="Y1112" s="64" t="str">
        <f>IF(F1112="", "", IF(OR(F1112&lt;'Intro &amp; Setup'!$Z$20, F1112&gt;'Intro &amp; Setup'!$Z$22), "X", ""))</f>
        <v/>
      </c>
      <c r="Z1112" s="65" t="str">
        <f>IF(G1112="", "", IF(OR(G1112&lt;'Intro &amp; Setup'!$Z$20, G1112&gt;'Intro &amp; Setup'!$Z$22), "X", ""))</f>
        <v/>
      </c>
      <c r="AB1112" s="58" t="str">
        <f t="shared" si="151"/>
        <v/>
      </c>
      <c r="AC1112" s="59" t="str">
        <f t="shared" si="152"/>
        <v/>
      </c>
      <c r="AE1112" s="5" t="str">
        <f>IF(OR($AB1112="", $AC1112=""), "", IF($H1112=$M$3, "", IF(OR(AE$7&lt;$AB1112, $AC1112&lt;AE$6),"", MAX(AE$10:AE1111)+1)))</f>
        <v/>
      </c>
      <c r="AF1112" s="5" t="str">
        <f>IF(OR($AB1112="", $AC1112=""), "", IF($H1112=$M$3, "", IF(OR(AF$7&lt;$AB1112, $AC1112&lt;AF$6),"", MAX(AF$10:AF1111)+1)))</f>
        <v/>
      </c>
      <c r="AG1112" s="5" t="str">
        <f>IF(OR($AB1112="", $AC1112=""), "", IF($H1112=$M$3, "", IF(OR(AG$7&lt;$AB1112, $AC1112&lt;AG$6),"", MAX(AG$10:AG1111)+1)))</f>
        <v/>
      </c>
      <c r="AH1112" s="5" t="str">
        <f>IF(OR($AB1112="", $AC1112=""), "", IF($H1112=$M$3, "", IF(OR(AH$7&lt;$AB1112, $AC1112&lt;AH$6),"", MAX(AH$10:AH1111)+1)))</f>
        <v/>
      </c>
      <c r="AI1112" s="5" t="str">
        <f>IF(OR($AB1112="", $AC1112=""), "", IF($H1112=$M$3, "", IF(OR(AI$7&lt;$AB1112, $AC1112&lt;AI$6),"", MAX(AI$10:AI1111)+1)))</f>
        <v/>
      </c>
      <c r="AJ1112" s="5" t="str">
        <f>IF(OR($AB1112="", $AC1112=""), "", IF($H1112=$M$3, "", IF(OR(AJ$7&lt;$AB1112, $AC1112&lt;AJ$6),"", MAX(AJ$10:AJ1111)+1)))</f>
        <v/>
      </c>
      <c r="AK1112" s="5" t="str">
        <f>IF(OR($AB1112="", $AC1112=""), "", IF($H1112=$M$3, "", IF(OR(AK$7&lt;$AB1112, $AC1112&lt;AK$6),"", MAX(AK$10:AK1111)+1)))</f>
        <v/>
      </c>
      <c r="AL1112" s="5" t="str">
        <f>IF(OR($AB1112="", $AC1112=""), "", IF($H1112=$M$3, "", IF(OR(AL$7&lt;$AB1112, $AC1112&lt;AL$6),"", MAX(AL$10:AL1111)+1)))</f>
        <v/>
      </c>
      <c r="AM1112" s="5" t="str">
        <f>IF(OR($AB1112="", $AC1112=""), "", IF($H1112=$M$3, "", IF(OR(AM$7&lt;$AB1112, $AC1112&lt;AM$6),"", MAX(AM$10:AM1111)+1)))</f>
        <v/>
      </c>
      <c r="AN1112" s="5" t="str">
        <f>IF(OR($AB1112="", $AC1112=""), "", IF($H1112=$M$3, "", IF(OR(AN$7&lt;$AB1112, $AC1112&lt;AN$6),"", MAX(AN$10:AN1111)+1)))</f>
        <v/>
      </c>
      <c r="AO1112" s="5" t="str">
        <f>IF(OR($AB1112="", $AC1112=""), "", IF($H1112=$M$3, "", IF(OR(AO$7&lt;$AB1112, $AC1112&lt;AO$6),"", MAX(AO$10:AO1111)+1)))</f>
        <v/>
      </c>
      <c r="AP1112" s="5" t="str">
        <f>IF(OR($AB1112="", $AC1112=""), "", IF($H1112=$M$3, "", IF(OR(AP$7&lt;$AB1112, $AC1112&lt;AP$6),"", MAX(AP$10:AP1111)+1)))</f>
        <v/>
      </c>
      <c r="AQ1112" s="5" t="str">
        <f>IF(OR($AB1112="", $AC1112=""), "", IF($H1112=$M$3, "", IF(OR(AQ$7&lt;$AB1112, $AC1112&lt;AQ$6),"", MAX(AQ$10:AQ1111)+1)))</f>
        <v/>
      </c>
      <c r="AR1112" s="5" t="str">
        <f>IF(OR($AB1112="", $AC1112=""), "", IF($H1112=$M$3, "", IF(OR(AR$7&lt;$AB1112, $AC1112&lt;AR$6),"", MAX(AR$10:AR1111)+1)))</f>
        <v/>
      </c>
      <c r="AS1112" s="5" t="str">
        <f>IF(OR($AB1112="", $AC1112=""), "", IF($H1112=$M$3, "", IF(OR(AS$7&lt;$AB1112, $AC1112&lt;AS$6),"", MAX(AS$10:AS1111)+1)))</f>
        <v/>
      </c>
      <c r="AT1112" s="5" t="str">
        <f>IF(OR($AB1112="", $AC1112=""), "", IF($H1112=$M$3, "", IF(OR(AT$7&lt;$AB1112, $AC1112&lt;AT$6),"", MAX(AT$10:AT1111)+1)))</f>
        <v/>
      </c>
      <c r="AU1112" s="5" t="str">
        <f>IF(OR($AB1112="", $AC1112=""), "", IF($H1112=$M$3, "", IF(OR(AU$7&lt;$AB1112, $AC1112&lt;AU$6),"", MAX(AU$10:AU1111)+1)))</f>
        <v/>
      </c>
      <c r="AV1112" s="5" t="str">
        <f>IF(OR($AB1112="", $AC1112=""), "", IF($H1112=$M$3, "", IF(OR(AV$7&lt;$AB1112, $AC1112&lt;AV$6),"", MAX(AV$10:AV1111)+1)))</f>
        <v/>
      </c>
      <c r="AW1112" s="5" t="str">
        <f>IF(OR($AB1112="", $AC1112=""), "", IF($H1112=$M$3, "", IF(OR(AW$7&lt;$AB1112, $AC1112&lt;AW$6),"", MAX(AW$10:AW1111)+1)))</f>
        <v/>
      </c>
      <c r="AX1112" s="5" t="str">
        <f>IF(OR($AB1112="", $AC1112=""), "", IF($H1112=$M$3, "", IF(OR(AX$7&lt;$AB1112, $AC1112&lt;AX$6),"", MAX(AX$10:AX1111)+1)))</f>
        <v/>
      </c>
      <c r="AY1112" s="5" t="str">
        <f>IF(OR($AB1112="", $AC1112=""), "", IF($H1112=$M$3, "", IF(OR(AY$7&lt;$AB1112, $AC1112&lt;AY$6),"", MAX(AY$10:AY1111)+1)))</f>
        <v/>
      </c>
      <c r="AZ1112" s="5" t="str">
        <f>IF(OR($AB1112="", $AC1112=""), "", IF($H1112=$M$3, "", IF(OR(AZ$7&lt;$AB1112, $AC1112&lt;AZ$6),"", MAX(AZ$10:AZ1111)+1)))</f>
        <v/>
      </c>
      <c r="BA1112" s="5" t="str">
        <f>IF(OR($AB1112="", $AC1112=""), "", IF($H1112=$M$3, "", IF(OR(BA$7&lt;$AB1112, $AC1112&lt;BA$6),"", MAX(BA$10:BA1111)+1)))</f>
        <v/>
      </c>
      <c r="BB1112" s="5" t="str">
        <f>IF(OR($AB1112="", $AC1112=""), "", IF($H1112=$M$3, "", IF(OR(BB$7&lt;$AB1112, $AC1112&lt;BB$6),"", MAX(BB$10:BB1111)+1)))</f>
        <v/>
      </c>
      <c r="BC1112" s="5" t="str">
        <f>IF(OR($AB1112="", $AC1112=""), "", IF($H1112=$M$3, "", IF(OR(BC$7&lt;$AB1112, $AC1112&lt;BC$6),"", MAX(BC$10:BC1111)+1)))</f>
        <v/>
      </c>
      <c r="BD1112" s="5" t="str">
        <f>IF(OR($AB1112="", $AC1112=""), "", IF($H1112=$M$3, "", IF(OR(BD$7&lt;$AB1112, $AC1112&lt;BD$6),"", MAX(BD$10:BD1111)+1)))</f>
        <v/>
      </c>
      <c r="BE1112" s="5" t="str">
        <f>IF(OR($AB1112="", $AC1112=""), "", IF($H1112=$M$3, "", IF(OR(BE$7&lt;$AB1112, $AC1112&lt;BE$6),"", MAX(BE$10:BE1111)+1)))</f>
        <v/>
      </c>
      <c r="BF1112" s="5" t="str">
        <f>IF(OR($AB1112="", $AC1112=""), "", IF($H1112=$M$3, "", IF(OR(BF$7&lt;$AB1112, $AC1112&lt;BF$6),"", MAX(BF$10:BF1111)+1)))</f>
        <v/>
      </c>
      <c r="BG1112" s="5" t="str">
        <f>IF(OR($AB1112="", $AC1112=""), "", IF($H1112=$M$3, "", IF(OR(BG$7&lt;$AB1112, $AC1112&lt;BG$6),"", MAX(BG$10:BG1111)+1)))</f>
        <v/>
      </c>
      <c r="BH1112" s="5" t="str">
        <f>IF(OR($AB1112="", $AC1112=""), "", IF($H1112=$M$3, "", IF(OR(BH$7&lt;$AB1112, $AC1112&lt;BH$6),"", MAX(BH$10:BH1111)+1)))</f>
        <v/>
      </c>
      <c r="BI1112" s="5" t="str">
        <f>IF(OR($AB1112="", $AC1112=""), "", IF($H1112=$M$3, "", IF(OR(BI$7&lt;$AB1112, $AC1112&lt;BI$6),"", MAX(BI$10:BI1111)+1)))</f>
        <v/>
      </c>
      <c r="BK1112" s="5" t="str" cm="1">
        <f t="array" aca="1" ref="BK1112" ca="1">IFERROR(INDEX($AE1112:$BI1112, $BJ1112, MATCH($BK$9, $AE$9:$BI$9, 0)), "")</f>
        <v/>
      </c>
    </row>
    <row r="1113" spans="1:63" x14ac:dyDescent="0.25">
      <c r="A1113" s="2"/>
      <c r="B1113" s="254"/>
      <c r="C1113" s="255"/>
      <c r="D1113" s="256"/>
      <c r="E1113" s="257"/>
      <c r="F1113" s="257"/>
      <c r="G1113" s="258"/>
      <c r="H1113" s="259"/>
      <c r="I1113" s="16"/>
      <c r="J1113" s="5" t="str">
        <f t="shared" si="147"/>
        <v/>
      </c>
      <c r="K1113" s="2"/>
      <c r="O1113" s="5" t="str">
        <f t="shared" si="145"/>
        <v/>
      </c>
      <c r="Q1113" s="5" t="str">
        <f t="shared" si="148"/>
        <v/>
      </c>
      <c r="S1113" s="5" t="str">
        <f t="shared" si="146"/>
        <v/>
      </c>
      <c r="U1113" s="64" t="str">
        <f>IF($D1113="","", IF(COUNTIF('Intro &amp; Setup'!$AW$49:$AW$88, $D1113)&gt;0, "BH", TEXT($D1113, "ddd")))</f>
        <v/>
      </c>
      <c r="V1113" s="65" t="str">
        <f>IF($G1113="", "", IF(COUNTIF('Intro &amp; Setup'!$AW$49:$AW$88, $G1113)&gt;0, "BH", TEXT($G1113, "ddd")))</f>
        <v/>
      </c>
      <c r="W1113" s="64" t="str">
        <f t="shared" si="149"/>
        <v/>
      </c>
      <c r="X1113" s="65" t="str">
        <f t="shared" si="150"/>
        <v/>
      </c>
      <c r="Y1113" s="64" t="str">
        <f>IF(F1113="", "", IF(OR(F1113&lt;'Intro &amp; Setup'!$Z$20, F1113&gt;'Intro &amp; Setup'!$Z$22), "X", ""))</f>
        <v/>
      </c>
      <c r="Z1113" s="65" t="str">
        <f>IF(G1113="", "", IF(OR(G1113&lt;'Intro &amp; Setup'!$Z$20, G1113&gt;'Intro &amp; Setup'!$Z$22), "X", ""))</f>
        <v/>
      </c>
      <c r="AB1113" s="58" t="str">
        <f t="shared" si="151"/>
        <v/>
      </c>
      <c r="AC1113" s="59" t="str">
        <f t="shared" si="152"/>
        <v/>
      </c>
      <c r="AE1113" s="5" t="str">
        <f>IF(OR($AB1113="", $AC1113=""), "", IF($H1113=$M$3, "", IF(OR(AE$7&lt;$AB1113, $AC1113&lt;AE$6),"", MAX(AE$10:AE1112)+1)))</f>
        <v/>
      </c>
      <c r="AF1113" s="5" t="str">
        <f>IF(OR($AB1113="", $AC1113=""), "", IF($H1113=$M$3, "", IF(OR(AF$7&lt;$AB1113, $AC1113&lt;AF$6),"", MAX(AF$10:AF1112)+1)))</f>
        <v/>
      </c>
      <c r="AG1113" s="5" t="str">
        <f>IF(OR($AB1113="", $AC1113=""), "", IF($H1113=$M$3, "", IF(OR(AG$7&lt;$AB1113, $AC1113&lt;AG$6),"", MAX(AG$10:AG1112)+1)))</f>
        <v/>
      </c>
      <c r="AH1113" s="5" t="str">
        <f>IF(OR($AB1113="", $AC1113=""), "", IF($H1113=$M$3, "", IF(OR(AH$7&lt;$AB1113, $AC1113&lt;AH$6),"", MAX(AH$10:AH1112)+1)))</f>
        <v/>
      </c>
      <c r="AI1113" s="5" t="str">
        <f>IF(OR($AB1113="", $AC1113=""), "", IF($H1113=$M$3, "", IF(OR(AI$7&lt;$AB1113, $AC1113&lt;AI$6),"", MAX(AI$10:AI1112)+1)))</f>
        <v/>
      </c>
      <c r="AJ1113" s="5" t="str">
        <f>IF(OR($AB1113="", $AC1113=""), "", IF($H1113=$M$3, "", IF(OR(AJ$7&lt;$AB1113, $AC1113&lt;AJ$6),"", MAX(AJ$10:AJ1112)+1)))</f>
        <v/>
      </c>
      <c r="AK1113" s="5" t="str">
        <f>IF(OR($AB1113="", $AC1113=""), "", IF($H1113=$M$3, "", IF(OR(AK$7&lt;$AB1113, $AC1113&lt;AK$6),"", MAX(AK$10:AK1112)+1)))</f>
        <v/>
      </c>
      <c r="AL1113" s="5" t="str">
        <f>IF(OR($AB1113="", $AC1113=""), "", IF($H1113=$M$3, "", IF(OR(AL$7&lt;$AB1113, $AC1113&lt;AL$6),"", MAX(AL$10:AL1112)+1)))</f>
        <v/>
      </c>
      <c r="AM1113" s="5" t="str">
        <f>IF(OR($AB1113="", $AC1113=""), "", IF($H1113=$M$3, "", IF(OR(AM$7&lt;$AB1113, $AC1113&lt;AM$6),"", MAX(AM$10:AM1112)+1)))</f>
        <v/>
      </c>
      <c r="AN1113" s="5" t="str">
        <f>IF(OR($AB1113="", $AC1113=""), "", IF($H1113=$M$3, "", IF(OR(AN$7&lt;$AB1113, $AC1113&lt;AN$6),"", MAX(AN$10:AN1112)+1)))</f>
        <v/>
      </c>
      <c r="AO1113" s="5" t="str">
        <f>IF(OR($AB1113="", $AC1113=""), "", IF($H1113=$M$3, "", IF(OR(AO$7&lt;$AB1113, $AC1113&lt;AO$6),"", MAX(AO$10:AO1112)+1)))</f>
        <v/>
      </c>
      <c r="AP1113" s="5" t="str">
        <f>IF(OR($AB1113="", $AC1113=""), "", IF($H1113=$M$3, "", IF(OR(AP$7&lt;$AB1113, $AC1113&lt;AP$6),"", MAX(AP$10:AP1112)+1)))</f>
        <v/>
      </c>
      <c r="AQ1113" s="5" t="str">
        <f>IF(OR($AB1113="", $AC1113=""), "", IF($H1113=$M$3, "", IF(OR(AQ$7&lt;$AB1113, $AC1113&lt;AQ$6),"", MAX(AQ$10:AQ1112)+1)))</f>
        <v/>
      </c>
      <c r="AR1113" s="5" t="str">
        <f>IF(OR($AB1113="", $AC1113=""), "", IF($H1113=$M$3, "", IF(OR(AR$7&lt;$AB1113, $AC1113&lt;AR$6),"", MAX(AR$10:AR1112)+1)))</f>
        <v/>
      </c>
      <c r="AS1113" s="5" t="str">
        <f>IF(OR($AB1113="", $AC1113=""), "", IF($H1113=$M$3, "", IF(OR(AS$7&lt;$AB1113, $AC1113&lt;AS$6),"", MAX(AS$10:AS1112)+1)))</f>
        <v/>
      </c>
      <c r="AT1113" s="5" t="str">
        <f>IF(OR($AB1113="", $AC1113=""), "", IF($H1113=$M$3, "", IF(OR(AT$7&lt;$AB1113, $AC1113&lt;AT$6),"", MAX(AT$10:AT1112)+1)))</f>
        <v/>
      </c>
      <c r="AU1113" s="5" t="str">
        <f>IF(OR($AB1113="", $AC1113=""), "", IF($H1113=$M$3, "", IF(OR(AU$7&lt;$AB1113, $AC1113&lt;AU$6),"", MAX(AU$10:AU1112)+1)))</f>
        <v/>
      </c>
      <c r="AV1113" s="5" t="str">
        <f>IF(OR($AB1113="", $AC1113=""), "", IF($H1113=$M$3, "", IF(OR(AV$7&lt;$AB1113, $AC1113&lt;AV$6),"", MAX(AV$10:AV1112)+1)))</f>
        <v/>
      </c>
      <c r="AW1113" s="5" t="str">
        <f>IF(OR($AB1113="", $AC1113=""), "", IF($H1113=$M$3, "", IF(OR(AW$7&lt;$AB1113, $AC1113&lt;AW$6),"", MAX(AW$10:AW1112)+1)))</f>
        <v/>
      </c>
      <c r="AX1113" s="5" t="str">
        <f>IF(OR($AB1113="", $AC1113=""), "", IF($H1113=$M$3, "", IF(OR(AX$7&lt;$AB1113, $AC1113&lt;AX$6),"", MAX(AX$10:AX1112)+1)))</f>
        <v/>
      </c>
      <c r="AY1113" s="5" t="str">
        <f>IF(OR($AB1113="", $AC1113=""), "", IF($H1113=$M$3, "", IF(OR(AY$7&lt;$AB1113, $AC1113&lt;AY$6),"", MAX(AY$10:AY1112)+1)))</f>
        <v/>
      </c>
      <c r="AZ1113" s="5" t="str">
        <f>IF(OR($AB1113="", $AC1113=""), "", IF($H1113=$M$3, "", IF(OR(AZ$7&lt;$AB1113, $AC1113&lt;AZ$6),"", MAX(AZ$10:AZ1112)+1)))</f>
        <v/>
      </c>
      <c r="BA1113" s="5" t="str">
        <f>IF(OR($AB1113="", $AC1113=""), "", IF($H1113=$M$3, "", IF(OR(BA$7&lt;$AB1113, $AC1113&lt;BA$6),"", MAX(BA$10:BA1112)+1)))</f>
        <v/>
      </c>
      <c r="BB1113" s="5" t="str">
        <f>IF(OR($AB1113="", $AC1113=""), "", IF($H1113=$M$3, "", IF(OR(BB$7&lt;$AB1113, $AC1113&lt;BB$6),"", MAX(BB$10:BB1112)+1)))</f>
        <v/>
      </c>
      <c r="BC1113" s="5" t="str">
        <f>IF(OR($AB1113="", $AC1113=""), "", IF($H1113=$M$3, "", IF(OR(BC$7&lt;$AB1113, $AC1113&lt;BC$6),"", MAX(BC$10:BC1112)+1)))</f>
        <v/>
      </c>
      <c r="BD1113" s="5" t="str">
        <f>IF(OR($AB1113="", $AC1113=""), "", IF($H1113=$M$3, "", IF(OR(BD$7&lt;$AB1113, $AC1113&lt;BD$6),"", MAX(BD$10:BD1112)+1)))</f>
        <v/>
      </c>
      <c r="BE1113" s="5" t="str">
        <f>IF(OR($AB1113="", $AC1113=""), "", IF($H1113=$M$3, "", IF(OR(BE$7&lt;$AB1113, $AC1113&lt;BE$6),"", MAX(BE$10:BE1112)+1)))</f>
        <v/>
      </c>
      <c r="BF1113" s="5" t="str">
        <f>IF(OR($AB1113="", $AC1113=""), "", IF($H1113=$M$3, "", IF(OR(BF$7&lt;$AB1113, $AC1113&lt;BF$6),"", MAX(BF$10:BF1112)+1)))</f>
        <v/>
      </c>
      <c r="BG1113" s="5" t="str">
        <f>IF(OR($AB1113="", $AC1113=""), "", IF($H1113=$M$3, "", IF(OR(BG$7&lt;$AB1113, $AC1113&lt;BG$6),"", MAX(BG$10:BG1112)+1)))</f>
        <v/>
      </c>
      <c r="BH1113" s="5" t="str">
        <f>IF(OR($AB1113="", $AC1113=""), "", IF($H1113=$M$3, "", IF(OR(BH$7&lt;$AB1113, $AC1113&lt;BH$6),"", MAX(BH$10:BH1112)+1)))</f>
        <v/>
      </c>
      <c r="BI1113" s="5" t="str">
        <f>IF(OR($AB1113="", $AC1113=""), "", IF($H1113=$M$3, "", IF(OR(BI$7&lt;$AB1113, $AC1113&lt;BI$6),"", MAX(BI$10:BI1112)+1)))</f>
        <v/>
      </c>
      <c r="BK1113" s="5" t="str" cm="1">
        <f t="array" aca="1" ref="BK1113" ca="1">IFERROR(INDEX($AE1113:$BI1113, $BJ1113, MATCH($BK$9, $AE$9:$BI$9, 0)), "")</f>
        <v/>
      </c>
    </row>
    <row r="1114" spans="1:63" x14ac:dyDescent="0.25">
      <c r="A1114" s="2"/>
      <c r="B1114" s="254"/>
      <c r="C1114" s="255"/>
      <c r="D1114" s="256"/>
      <c r="E1114" s="257"/>
      <c r="F1114" s="257"/>
      <c r="G1114" s="258"/>
      <c r="H1114" s="259"/>
      <c r="I1114" s="16"/>
      <c r="J1114" s="5" t="str">
        <f t="shared" si="147"/>
        <v/>
      </c>
      <c r="K1114" s="2"/>
      <c r="O1114" s="5" t="str">
        <f t="shared" si="145"/>
        <v/>
      </c>
      <c r="Q1114" s="5" t="str">
        <f t="shared" si="148"/>
        <v/>
      </c>
      <c r="S1114" s="5" t="str">
        <f t="shared" si="146"/>
        <v/>
      </c>
      <c r="U1114" s="64" t="str">
        <f>IF($D1114="","", IF(COUNTIF('Intro &amp; Setup'!$AW$49:$AW$88, $D1114)&gt;0, "BH", TEXT($D1114, "ddd")))</f>
        <v/>
      </c>
      <c r="V1114" s="65" t="str">
        <f>IF($G1114="", "", IF(COUNTIF('Intro &amp; Setup'!$AW$49:$AW$88, $G1114)&gt;0, "BH", TEXT($G1114, "ddd")))</f>
        <v/>
      </c>
      <c r="W1114" s="64" t="str">
        <f t="shared" si="149"/>
        <v/>
      </c>
      <c r="X1114" s="65" t="str">
        <f t="shared" si="150"/>
        <v/>
      </c>
      <c r="Y1114" s="64" t="str">
        <f>IF(F1114="", "", IF(OR(F1114&lt;'Intro &amp; Setup'!$Z$20, F1114&gt;'Intro &amp; Setup'!$Z$22), "X", ""))</f>
        <v/>
      </c>
      <c r="Z1114" s="65" t="str">
        <f>IF(G1114="", "", IF(OR(G1114&lt;'Intro &amp; Setup'!$Z$20, G1114&gt;'Intro &amp; Setup'!$Z$22), "X", ""))</f>
        <v/>
      </c>
      <c r="AB1114" s="58" t="str">
        <f t="shared" si="151"/>
        <v/>
      </c>
      <c r="AC1114" s="59" t="str">
        <f t="shared" si="152"/>
        <v/>
      </c>
      <c r="AE1114" s="5" t="str">
        <f>IF(OR($AB1114="", $AC1114=""), "", IF($H1114=$M$3, "", IF(OR(AE$7&lt;$AB1114, $AC1114&lt;AE$6),"", MAX(AE$10:AE1113)+1)))</f>
        <v/>
      </c>
      <c r="AF1114" s="5" t="str">
        <f>IF(OR($AB1114="", $AC1114=""), "", IF($H1114=$M$3, "", IF(OR(AF$7&lt;$AB1114, $AC1114&lt;AF$6),"", MAX(AF$10:AF1113)+1)))</f>
        <v/>
      </c>
      <c r="AG1114" s="5" t="str">
        <f>IF(OR($AB1114="", $AC1114=""), "", IF($H1114=$M$3, "", IF(OR(AG$7&lt;$AB1114, $AC1114&lt;AG$6),"", MAX(AG$10:AG1113)+1)))</f>
        <v/>
      </c>
      <c r="AH1114" s="5" t="str">
        <f>IF(OR($AB1114="", $AC1114=""), "", IF($H1114=$M$3, "", IF(OR(AH$7&lt;$AB1114, $AC1114&lt;AH$6),"", MAX(AH$10:AH1113)+1)))</f>
        <v/>
      </c>
      <c r="AI1114" s="5" t="str">
        <f>IF(OR($AB1114="", $AC1114=""), "", IF($H1114=$M$3, "", IF(OR(AI$7&lt;$AB1114, $AC1114&lt;AI$6),"", MAX(AI$10:AI1113)+1)))</f>
        <v/>
      </c>
      <c r="AJ1114" s="5" t="str">
        <f>IF(OR($AB1114="", $AC1114=""), "", IF($H1114=$M$3, "", IF(OR(AJ$7&lt;$AB1114, $AC1114&lt;AJ$6),"", MAX(AJ$10:AJ1113)+1)))</f>
        <v/>
      </c>
      <c r="AK1114" s="5" t="str">
        <f>IF(OR($AB1114="", $AC1114=""), "", IF($H1114=$M$3, "", IF(OR(AK$7&lt;$AB1114, $AC1114&lt;AK$6),"", MAX(AK$10:AK1113)+1)))</f>
        <v/>
      </c>
      <c r="AL1114" s="5" t="str">
        <f>IF(OR($AB1114="", $AC1114=""), "", IF($H1114=$M$3, "", IF(OR(AL$7&lt;$AB1114, $AC1114&lt;AL$6),"", MAX(AL$10:AL1113)+1)))</f>
        <v/>
      </c>
      <c r="AM1114" s="5" t="str">
        <f>IF(OR($AB1114="", $AC1114=""), "", IF($H1114=$M$3, "", IF(OR(AM$7&lt;$AB1114, $AC1114&lt;AM$6),"", MAX(AM$10:AM1113)+1)))</f>
        <v/>
      </c>
      <c r="AN1114" s="5" t="str">
        <f>IF(OR($AB1114="", $AC1114=""), "", IF($H1114=$M$3, "", IF(OR(AN$7&lt;$AB1114, $AC1114&lt;AN$6),"", MAX(AN$10:AN1113)+1)))</f>
        <v/>
      </c>
      <c r="AO1114" s="5" t="str">
        <f>IF(OR($AB1114="", $AC1114=""), "", IF($H1114=$M$3, "", IF(OR(AO$7&lt;$AB1114, $AC1114&lt;AO$6),"", MAX(AO$10:AO1113)+1)))</f>
        <v/>
      </c>
      <c r="AP1114" s="5" t="str">
        <f>IF(OR($AB1114="", $AC1114=""), "", IF($H1114=$M$3, "", IF(OR(AP$7&lt;$AB1114, $AC1114&lt;AP$6),"", MAX(AP$10:AP1113)+1)))</f>
        <v/>
      </c>
      <c r="AQ1114" s="5" t="str">
        <f>IF(OR($AB1114="", $AC1114=""), "", IF($H1114=$M$3, "", IF(OR(AQ$7&lt;$AB1114, $AC1114&lt;AQ$6),"", MAX(AQ$10:AQ1113)+1)))</f>
        <v/>
      </c>
      <c r="AR1114" s="5" t="str">
        <f>IF(OR($AB1114="", $AC1114=""), "", IF($H1114=$M$3, "", IF(OR(AR$7&lt;$AB1114, $AC1114&lt;AR$6),"", MAX(AR$10:AR1113)+1)))</f>
        <v/>
      </c>
      <c r="AS1114" s="5" t="str">
        <f>IF(OR($AB1114="", $AC1114=""), "", IF($H1114=$M$3, "", IF(OR(AS$7&lt;$AB1114, $AC1114&lt;AS$6),"", MAX(AS$10:AS1113)+1)))</f>
        <v/>
      </c>
      <c r="AT1114" s="5" t="str">
        <f>IF(OR($AB1114="", $AC1114=""), "", IF($H1114=$M$3, "", IF(OR(AT$7&lt;$AB1114, $AC1114&lt;AT$6),"", MAX(AT$10:AT1113)+1)))</f>
        <v/>
      </c>
      <c r="AU1114" s="5" t="str">
        <f>IF(OR($AB1114="", $AC1114=""), "", IF($H1114=$M$3, "", IF(OR(AU$7&lt;$AB1114, $AC1114&lt;AU$6),"", MAX(AU$10:AU1113)+1)))</f>
        <v/>
      </c>
      <c r="AV1114" s="5" t="str">
        <f>IF(OR($AB1114="", $AC1114=""), "", IF($H1114=$M$3, "", IF(OR(AV$7&lt;$AB1114, $AC1114&lt;AV$6),"", MAX(AV$10:AV1113)+1)))</f>
        <v/>
      </c>
      <c r="AW1114" s="5" t="str">
        <f>IF(OR($AB1114="", $AC1114=""), "", IF($H1114=$M$3, "", IF(OR(AW$7&lt;$AB1114, $AC1114&lt;AW$6),"", MAX(AW$10:AW1113)+1)))</f>
        <v/>
      </c>
      <c r="AX1114" s="5" t="str">
        <f>IF(OR($AB1114="", $AC1114=""), "", IF($H1114=$M$3, "", IF(OR(AX$7&lt;$AB1114, $AC1114&lt;AX$6),"", MAX(AX$10:AX1113)+1)))</f>
        <v/>
      </c>
      <c r="AY1114" s="5" t="str">
        <f>IF(OR($AB1114="", $AC1114=""), "", IF($H1114=$M$3, "", IF(OR(AY$7&lt;$AB1114, $AC1114&lt;AY$6),"", MAX(AY$10:AY1113)+1)))</f>
        <v/>
      </c>
      <c r="AZ1114" s="5" t="str">
        <f>IF(OR($AB1114="", $AC1114=""), "", IF($H1114=$M$3, "", IF(OR(AZ$7&lt;$AB1114, $AC1114&lt;AZ$6),"", MAX(AZ$10:AZ1113)+1)))</f>
        <v/>
      </c>
      <c r="BA1114" s="5" t="str">
        <f>IF(OR($AB1114="", $AC1114=""), "", IF($H1114=$M$3, "", IF(OR(BA$7&lt;$AB1114, $AC1114&lt;BA$6),"", MAX(BA$10:BA1113)+1)))</f>
        <v/>
      </c>
      <c r="BB1114" s="5" t="str">
        <f>IF(OR($AB1114="", $AC1114=""), "", IF($H1114=$M$3, "", IF(OR(BB$7&lt;$AB1114, $AC1114&lt;BB$6),"", MAX(BB$10:BB1113)+1)))</f>
        <v/>
      </c>
      <c r="BC1114" s="5" t="str">
        <f>IF(OR($AB1114="", $AC1114=""), "", IF($H1114=$M$3, "", IF(OR(BC$7&lt;$AB1114, $AC1114&lt;BC$6),"", MAX(BC$10:BC1113)+1)))</f>
        <v/>
      </c>
      <c r="BD1114" s="5" t="str">
        <f>IF(OR($AB1114="", $AC1114=""), "", IF($H1114=$M$3, "", IF(OR(BD$7&lt;$AB1114, $AC1114&lt;BD$6),"", MAX(BD$10:BD1113)+1)))</f>
        <v/>
      </c>
      <c r="BE1114" s="5" t="str">
        <f>IF(OR($AB1114="", $AC1114=""), "", IF($H1114=$M$3, "", IF(OR(BE$7&lt;$AB1114, $AC1114&lt;BE$6),"", MAX(BE$10:BE1113)+1)))</f>
        <v/>
      </c>
      <c r="BF1114" s="5" t="str">
        <f>IF(OR($AB1114="", $AC1114=""), "", IF($H1114=$M$3, "", IF(OR(BF$7&lt;$AB1114, $AC1114&lt;BF$6),"", MAX(BF$10:BF1113)+1)))</f>
        <v/>
      </c>
      <c r="BG1114" s="5" t="str">
        <f>IF(OR($AB1114="", $AC1114=""), "", IF($H1114=$M$3, "", IF(OR(BG$7&lt;$AB1114, $AC1114&lt;BG$6),"", MAX(BG$10:BG1113)+1)))</f>
        <v/>
      </c>
      <c r="BH1114" s="5" t="str">
        <f>IF(OR($AB1114="", $AC1114=""), "", IF($H1114=$M$3, "", IF(OR(BH$7&lt;$AB1114, $AC1114&lt;BH$6),"", MAX(BH$10:BH1113)+1)))</f>
        <v/>
      </c>
      <c r="BI1114" s="5" t="str">
        <f>IF(OR($AB1114="", $AC1114=""), "", IF($H1114=$M$3, "", IF(OR(BI$7&lt;$AB1114, $AC1114&lt;BI$6),"", MAX(BI$10:BI1113)+1)))</f>
        <v/>
      </c>
      <c r="BK1114" s="5" t="str" cm="1">
        <f t="array" aca="1" ref="BK1114" ca="1">IFERROR(INDEX($AE1114:$BI1114, $BJ1114, MATCH($BK$9, $AE$9:$BI$9, 0)), "")</f>
        <v/>
      </c>
    </row>
    <row r="1115" spans="1:63" x14ac:dyDescent="0.25">
      <c r="A1115" s="2"/>
      <c r="B1115" s="254"/>
      <c r="C1115" s="255"/>
      <c r="D1115" s="256"/>
      <c r="E1115" s="257"/>
      <c r="F1115" s="257"/>
      <c r="G1115" s="258"/>
      <c r="H1115" s="259"/>
      <c r="I1115" s="16"/>
      <c r="J1115" s="5" t="str">
        <f t="shared" si="147"/>
        <v/>
      </c>
      <c r="K1115" s="2"/>
      <c r="O1115" s="5" t="str">
        <f t="shared" si="145"/>
        <v/>
      </c>
      <c r="Q1115" s="5" t="str">
        <f t="shared" si="148"/>
        <v/>
      </c>
      <c r="S1115" s="5" t="str">
        <f t="shared" si="146"/>
        <v/>
      </c>
      <c r="U1115" s="64" t="str">
        <f>IF($D1115="","", IF(COUNTIF('Intro &amp; Setup'!$AW$49:$AW$88, $D1115)&gt;0, "BH", TEXT($D1115, "ddd")))</f>
        <v/>
      </c>
      <c r="V1115" s="65" t="str">
        <f>IF($G1115="", "", IF(COUNTIF('Intro &amp; Setup'!$AW$49:$AW$88, $G1115)&gt;0, "BH", TEXT($G1115, "ddd")))</f>
        <v/>
      </c>
      <c r="W1115" s="64" t="str">
        <f t="shared" si="149"/>
        <v/>
      </c>
      <c r="X1115" s="65" t="str">
        <f t="shared" si="150"/>
        <v/>
      </c>
      <c r="Y1115" s="64" t="str">
        <f>IF(F1115="", "", IF(OR(F1115&lt;'Intro &amp; Setup'!$Z$20, F1115&gt;'Intro &amp; Setup'!$Z$22), "X", ""))</f>
        <v/>
      </c>
      <c r="Z1115" s="65" t="str">
        <f>IF(G1115="", "", IF(OR(G1115&lt;'Intro &amp; Setup'!$Z$20, G1115&gt;'Intro &amp; Setup'!$Z$22), "X", ""))</f>
        <v/>
      </c>
      <c r="AB1115" s="58" t="str">
        <f t="shared" si="151"/>
        <v/>
      </c>
      <c r="AC1115" s="59" t="str">
        <f t="shared" si="152"/>
        <v/>
      </c>
      <c r="AE1115" s="5" t="str">
        <f>IF(OR($AB1115="", $AC1115=""), "", IF($H1115=$M$3, "", IF(OR(AE$7&lt;$AB1115, $AC1115&lt;AE$6),"", MAX(AE$10:AE1114)+1)))</f>
        <v/>
      </c>
      <c r="AF1115" s="5" t="str">
        <f>IF(OR($AB1115="", $AC1115=""), "", IF($H1115=$M$3, "", IF(OR(AF$7&lt;$AB1115, $AC1115&lt;AF$6),"", MAX(AF$10:AF1114)+1)))</f>
        <v/>
      </c>
      <c r="AG1115" s="5" t="str">
        <f>IF(OR($AB1115="", $AC1115=""), "", IF($H1115=$M$3, "", IF(OR(AG$7&lt;$AB1115, $AC1115&lt;AG$6),"", MAX(AG$10:AG1114)+1)))</f>
        <v/>
      </c>
      <c r="AH1115" s="5" t="str">
        <f>IF(OR($AB1115="", $AC1115=""), "", IF($H1115=$M$3, "", IF(OR(AH$7&lt;$AB1115, $AC1115&lt;AH$6),"", MAX(AH$10:AH1114)+1)))</f>
        <v/>
      </c>
      <c r="AI1115" s="5" t="str">
        <f>IF(OR($AB1115="", $AC1115=""), "", IF($H1115=$M$3, "", IF(OR(AI$7&lt;$AB1115, $AC1115&lt;AI$6),"", MAX(AI$10:AI1114)+1)))</f>
        <v/>
      </c>
      <c r="AJ1115" s="5" t="str">
        <f>IF(OR($AB1115="", $AC1115=""), "", IF($H1115=$M$3, "", IF(OR(AJ$7&lt;$AB1115, $AC1115&lt;AJ$6),"", MAX(AJ$10:AJ1114)+1)))</f>
        <v/>
      </c>
      <c r="AK1115" s="5" t="str">
        <f>IF(OR($AB1115="", $AC1115=""), "", IF($H1115=$M$3, "", IF(OR(AK$7&lt;$AB1115, $AC1115&lt;AK$6),"", MAX(AK$10:AK1114)+1)))</f>
        <v/>
      </c>
      <c r="AL1115" s="5" t="str">
        <f>IF(OR($AB1115="", $AC1115=""), "", IF($H1115=$M$3, "", IF(OR(AL$7&lt;$AB1115, $AC1115&lt;AL$6),"", MAX(AL$10:AL1114)+1)))</f>
        <v/>
      </c>
      <c r="AM1115" s="5" t="str">
        <f>IF(OR($AB1115="", $AC1115=""), "", IF($H1115=$M$3, "", IF(OR(AM$7&lt;$AB1115, $AC1115&lt;AM$6),"", MAX(AM$10:AM1114)+1)))</f>
        <v/>
      </c>
      <c r="AN1115" s="5" t="str">
        <f>IF(OR($AB1115="", $AC1115=""), "", IF($H1115=$M$3, "", IF(OR(AN$7&lt;$AB1115, $AC1115&lt;AN$6),"", MAX(AN$10:AN1114)+1)))</f>
        <v/>
      </c>
      <c r="AO1115" s="5" t="str">
        <f>IF(OR($AB1115="", $AC1115=""), "", IF($H1115=$M$3, "", IF(OR(AO$7&lt;$AB1115, $AC1115&lt;AO$6),"", MAX(AO$10:AO1114)+1)))</f>
        <v/>
      </c>
      <c r="AP1115" s="5" t="str">
        <f>IF(OR($AB1115="", $AC1115=""), "", IF($H1115=$M$3, "", IF(OR(AP$7&lt;$AB1115, $AC1115&lt;AP$6),"", MAX(AP$10:AP1114)+1)))</f>
        <v/>
      </c>
      <c r="AQ1115" s="5" t="str">
        <f>IF(OR($AB1115="", $AC1115=""), "", IF($H1115=$M$3, "", IF(OR(AQ$7&lt;$AB1115, $AC1115&lt;AQ$6),"", MAX(AQ$10:AQ1114)+1)))</f>
        <v/>
      </c>
      <c r="AR1115" s="5" t="str">
        <f>IF(OR($AB1115="", $AC1115=""), "", IF($H1115=$M$3, "", IF(OR(AR$7&lt;$AB1115, $AC1115&lt;AR$6),"", MAX(AR$10:AR1114)+1)))</f>
        <v/>
      </c>
      <c r="AS1115" s="5" t="str">
        <f>IF(OR($AB1115="", $AC1115=""), "", IF($H1115=$M$3, "", IF(OR(AS$7&lt;$AB1115, $AC1115&lt;AS$6),"", MAX(AS$10:AS1114)+1)))</f>
        <v/>
      </c>
      <c r="AT1115" s="5" t="str">
        <f>IF(OR($AB1115="", $AC1115=""), "", IF($H1115=$M$3, "", IF(OR(AT$7&lt;$AB1115, $AC1115&lt;AT$6),"", MAX(AT$10:AT1114)+1)))</f>
        <v/>
      </c>
      <c r="AU1115" s="5" t="str">
        <f>IF(OR($AB1115="", $AC1115=""), "", IF($H1115=$M$3, "", IF(OR(AU$7&lt;$AB1115, $AC1115&lt;AU$6),"", MAX(AU$10:AU1114)+1)))</f>
        <v/>
      </c>
      <c r="AV1115" s="5" t="str">
        <f>IF(OR($AB1115="", $AC1115=""), "", IF($H1115=$M$3, "", IF(OR(AV$7&lt;$AB1115, $AC1115&lt;AV$6),"", MAX(AV$10:AV1114)+1)))</f>
        <v/>
      </c>
      <c r="AW1115" s="5" t="str">
        <f>IF(OR($AB1115="", $AC1115=""), "", IF($H1115=$M$3, "", IF(OR(AW$7&lt;$AB1115, $AC1115&lt;AW$6),"", MAX(AW$10:AW1114)+1)))</f>
        <v/>
      </c>
      <c r="AX1115" s="5" t="str">
        <f>IF(OR($AB1115="", $AC1115=""), "", IF($H1115=$M$3, "", IF(OR(AX$7&lt;$AB1115, $AC1115&lt;AX$6),"", MAX(AX$10:AX1114)+1)))</f>
        <v/>
      </c>
      <c r="AY1115" s="5" t="str">
        <f>IF(OR($AB1115="", $AC1115=""), "", IF($H1115=$M$3, "", IF(OR(AY$7&lt;$AB1115, $AC1115&lt;AY$6),"", MAX(AY$10:AY1114)+1)))</f>
        <v/>
      </c>
      <c r="AZ1115" s="5" t="str">
        <f>IF(OR($AB1115="", $AC1115=""), "", IF($H1115=$M$3, "", IF(OR(AZ$7&lt;$AB1115, $AC1115&lt;AZ$6),"", MAX(AZ$10:AZ1114)+1)))</f>
        <v/>
      </c>
      <c r="BA1115" s="5" t="str">
        <f>IF(OR($AB1115="", $AC1115=""), "", IF($H1115=$M$3, "", IF(OR(BA$7&lt;$AB1115, $AC1115&lt;BA$6),"", MAX(BA$10:BA1114)+1)))</f>
        <v/>
      </c>
      <c r="BB1115" s="5" t="str">
        <f>IF(OR($AB1115="", $AC1115=""), "", IF($H1115=$M$3, "", IF(OR(BB$7&lt;$AB1115, $AC1115&lt;BB$6),"", MAX(BB$10:BB1114)+1)))</f>
        <v/>
      </c>
      <c r="BC1115" s="5" t="str">
        <f>IF(OR($AB1115="", $AC1115=""), "", IF($H1115=$M$3, "", IF(OR(BC$7&lt;$AB1115, $AC1115&lt;BC$6),"", MAX(BC$10:BC1114)+1)))</f>
        <v/>
      </c>
      <c r="BD1115" s="5" t="str">
        <f>IF(OR($AB1115="", $AC1115=""), "", IF($H1115=$M$3, "", IF(OR(BD$7&lt;$AB1115, $AC1115&lt;BD$6),"", MAX(BD$10:BD1114)+1)))</f>
        <v/>
      </c>
      <c r="BE1115" s="5" t="str">
        <f>IF(OR($AB1115="", $AC1115=""), "", IF($H1115=$M$3, "", IF(OR(BE$7&lt;$AB1115, $AC1115&lt;BE$6),"", MAX(BE$10:BE1114)+1)))</f>
        <v/>
      </c>
      <c r="BF1115" s="5" t="str">
        <f>IF(OR($AB1115="", $AC1115=""), "", IF($H1115=$M$3, "", IF(OR(BF$7&lt;$AB1115, $AC1115&lt;BF$6),"", MAX(BF$10:BF1114)+1)))</f>
        <v/>
      </c>
      <c r="BG1115" s="5" t="str">
        <f>IF(OR($AB1115="", $AC1115=""), "", IF($H1115=$M$3, "", IF(OR(BG$7&lt;$AB1115, $AC1115&lt;BG$6),"", MAX(BG$10:BG1114)+1)))</f>
        <v/>
      </c>
      <c r="BH1115" s="5" t="str">
        <f>IF(OR($AB1115="", $AC1115=""), "", IF($H1115=$M$3, "", IF(OR(BH$7&lt;$AB1115, $AC1115&lt;BH$6),"", MAX(BH$10:BH1114)+1)))</f>
        <v/>
      </c>
      <c r="BI1115" s="5" t="str">
        <f>IF(OR($AB1115="", $AC1115=""), "", IF($H1115=$M$3, "", IF(OR(BI$7&lt;$AB1115, $AC1115&lt;BI$6),"", MAX(BI$10:BI1114)+1)))</f>
        <v/>
      </c>
      <c r="BK1115" s="5" t="str" cm="1">
        <f t="array" aca="1" ref="BK1115" ca="1">IFERROR(INDEX($AE1115:$BI1115, $BJ1115, MATCH($BK$9, $AE$9:$BI$9, 0)), "")</f>
        <v/>
      </c>
    </row>
    <row r="1116" spans="1:63" x14ac:dyDescent="0.25">
      <c r="A1116" s="2"/>
      <c r="B1116" s="254"/>
      <c r="C1116" s="255"/>
      <c r="D1116" s="256"/>
      <c r="E1116" s="257"/>
      <c r="F1116" s="257"/>
      <c r="G1116" s="258"/>
      <c r="H1116" s="259"/>
      <c r="I1116" s="16"/>
      <c r="J1116" s="5" t="str">
        <f t="shared" si="147"/>
        <v/>
      </c>
      <c r="K1116" s="2"/>
      <c r="O1116" s="5" t="str">
        <f t="shared" si="145"/>
        <v/>
      </c>
      <c r="Q1116" s="5" t="str">
        <f t="shared" si="148"/>
        <v/>
      </c>
      <c r="S1116" s="5" t="str">
        <f t="shared" si="146"/>
        <v/>
      </c>
      <c r="U1116" s="64" t="str">
        <f>IF($D1116="","", IF(COUNTIF('Intro &amp; Setup'!$AW$49:$AW$88, $D1116)&gt;0, "BH", TEXT($D1116, "ddd")))</f>
        <v/>
      </c>
      <c r="V1116" s="65" t="str">
        <f>IF($G1116="", "", IF(COUNTIF('Intro &amp; Setup'!$AW$49:$AW$88, $G1116)&gt;0, "BH", TEXT($G1116, "ddd")))</f>
        <v/>
      </c>
      <c r="W1116" s="64" t="str">
        <f t="shared" si="149"/>
        <v/>
      </c>
      <c r="X1116" s="65" t="str">
        <f t="shared" si="150"/>
        <v/>
      </c>
      <c r="Y1116" s="64" t="str">
        <f>IF(F1116="", "", IF(OR(F1116&lt;'Intro &amp; Setup'!$Z$20, F1116&gt;'Intro &amp; Setup'!$Z$22), "X", ""))</f>
        <v/>
      </c>
      <c r="Z1116" s="65" t="str">
        <f>IF(G1116="", "", IF(OR(G1116&lt;'Intro &amp; Setup'!$Z$20, G1116&gt;'Intro &amp; Setup'!$Z$22), "X", ""))</f>
        <v/>
      </c>
      <c r="AB1116" s="58" t="str">
        <f t="shared" si="151"/>
        <v/>
      </c>
      <c r="AC1116" s="59" t="str">
        <f t="shared" si="152"/>
        <v/>
      </c>
      <c r="AE1116" s="5" t="str">
        <f>IF(OR($AB1116="", $AC1116=""), "", IF($H1116=$M$3, "", IF(OR(AE$7&lt;$AB1116, $AC1116&lt;AE$6),"", MAX(AE$10:AE1115)+1)))</f>
        <v/>
      </c>
      <c r="AF1116" s="5" t="str">
        <f>IF(OR($AB1116="", $AC1116=""), "", IF($H1116=$M$3, "", IF(OR(AF$7&lt;$AB1116, $AC1116&lt;AF$6),"", MAX(AF$10:AF1115)+1)))</f>
        <v/>
      </c>
      <c r="AG1116" s="5" t="str">
        <f>IF(OR($AB1116="", $AC1116=""), "", IF($H1116=$M$3, "", IF(OR(AG$7&lt;$AB1116, $AC1116&lt;AG$6),"", MAX(AG$10:AG1115)+1)))</f>
        <v/>
      </c>
      <c r="AH1116" s="5" t="str">
        <f>IF(OR($AB1116="", $AC1116=""), "", IF($H1116=$M$3, "", IF(OR(AH$7&lt;$AB1116, $AC1116&lt;AH$6),"", MAX(AH$10:AH1115)+1)))</f>
        <v/>
      </c>
      <c r="AI1116" s="5" t="str">
        <f>IF(OR($AB1116="", $AC1116=""), "", IF($H1116=$M$3, "", IF(OR(AI$7&lt;$AB1116, $AC1116&lt;AI$6),"", MAX(AI$10:AI1115)+1)))</f>
        <v/>
      </c>
      <c r="AJ1116" s="5" t="str">
        <f>IF(OR($AB1116="", $AC1116=""), "", IF($H1116=$M$3, "", IF(OR(AJ$7&lt;$AB1116, $AC1116&lt;AJ$6),"", MAX(AJ$10:AJ1115)+1)))</f>
        <v/>
      </c>
      <c r="AK1116" s="5" t="str">
        <f>IF(OR($AB1116="", $AC1116=""), "", IF($H1116=$M$3, "", IF(OR(AK$7&lt;$AB1116, $AC1116&lt;AK$6),"", MAX(AK$10:AK1115)+1)))</f>
        <v/>
      </c>
      <c r="AL1116" s="5" t="str">
        <f>IF(OR($AB1116="", $AC1116=""), "", IF($H1116=$M$3, "", IF(OR(AL$7&lt;$AB1116, $AC1116&lt;AL$6),"", MAX(AL$10:AL1115)+1)))</f>
        <v/>
      </c>
      <c r="AM1116" s="5" t="str">
        <f>IF(OR($AB1116="", $AC1116=""), "", IF($H1116=$M$3, "", IF(OR(AM$7&lt;$AB1116, $AC1116&lt;AM$6),"", MAX(AM$10:AM1115)+1)))</f>
        <v/>
      </c>
      <c r="AN1116" s="5" t="str">
        <f>IF(OR($AB1116="", $AC1116=""), "", IF($H1116=$M$3, "", IF(OR(AN$7&lt;$AB1116, $AC1116&lt;AN$6),"", MAX(AN$10:AN1115)+1)))</f>
        <v/>
      </c>
      <c r="AO1116" s="5" t="str">
        <f>IF(OR($AB1116="", $AC1116=""), "", IF($H1116=$M$3, "", IF(OR(AO$7&lt;$AB1116, $AC1116&lt;AO$6),"", MAX(AO$10:AO1115)+1)))</f>
        <v/>
      </c>
      <c r="AP1116" s="5" t="str">
        <f>IF(OR($AB1116="", $AC1116=""), "", IF($H1116=$M$3, "", IF(OR(AP$7&lt;$AB1116, $AC1116&lt;AP$6),"", MAX(AP$10:AP1115)+1)))</f>
        <v/>
      </c>
      <c r="AQ1116" s="5" t="str">
        <f>IF(OR($AB1116="", $AC1116=""), "", IF($H1116=$M$3, "", IF(OR(AQ$7&lt;$AB1116, $AC1116&lt;AQ$6),"", MAX(AQ$10:AQ1115)+1)))</f>
        <v/>
      </c>
      <c r="AR1116" s="5" t="str">
        <f>IF(OR($AB1116="", $AC1116=""), "", IF($H1116=$M$3, "", IF(OR(AR$7&lt;$AB1116, $AC1116&lt;AR$6),"", MAX(AR$10:AR1115)+1)))</f>
        <v/>
      </c>
      <c r="AS1116" s="5" t="str">
        <f>IF(OR($AB1116="", $AC1116=""), "", IF($H1116=$M$3, "", IF(OR(AS$7&lt;$AB1116, $AC1116&lt;AS$6),"", MAX(AS$10:AS1115)+1)))</f>
        <v/>
      </c>
      <c r="AT1116" s="5" t="str">
        <f>IF(OR($AB1116="", $AC1116=""), "", IF($H1116=$M$3, "", IF(OR(AT$7&lt;$AB1116, $AC1116&lt;AT$6),"", MAX(AT$10:AT1115)+1)))</f>
        <v/>
      </c>
      <c r="AU1116" s="5" t="str">
        <f>IF(OR($AB1116="", $AC1116=""), "", IF($H1116=$M$3, "", IF(OR(AU$7&lt;$AB1116, $AC1116&lt;AU$6),"", MAX(AU$10:AU1115)+1)))</f>
        <v/>
      </c>
      <c r="AV1116" s="5" t="str">
        <f>IF(OR($AB1116="", $AC1116=""), "", IF($H1116=$M$3, "", IF(OR(AV$7&lt;$AB1116, $AC1116&lt;AV$6),"", MAX(AV$10:AV1115)+1)))</f>
        <v/>
      </c>
      <c r="AW1116" s="5" t="str">
        <f>IF(OR($AB1116="", $AC1116=""), "", IF($H1116=$M$3, "", IF(OR(AW$7&lt;$AB1116, $AC1116&lt;AW$6),"", MAX(AW$10:AW1115)+1)))</f>
        <v/>
      </c>
      <c r="AX1116" s="5" t="str">
        <f>IF(OR($AB1116="", $AC1116=""), "", IF($H1116=$M$3, "", IF(OR(AX$7&lt;$AB1116, $AC1116&lt;AX$6),"", MAX(AX$10:AX1115)+1)))</f>
        <v/>
      </c>
      <c r="AY1116" s="5" t="str">
        <f>IF(OR($AB1116="", $AC1116=""), "", IF($H1116=$M$3, "", IF(OR(AY$7&lt;$AB1116, $AC1116&lt;AY$6),"", MAX(AY$10:AY1115)+1)))</f>
        <v/>
      </c>
      <c r="AZ1116" s="5" t="str">
        <f>IF(OR($AB1116="", $AC1116=""), "", IF($H1116=$M$3, "", IF(OR(AZ$7&lt;$AB1116, $AC1116&lt;AZ$6),"", MAX(AZ$10:AZ1115)+1)))</f>
        <v/>
      </c>
      <c r="BA1116" s="5" t="str">
        <f>IF(OR($AB1116="", $AC1116=""), "", IF($H1116=$M$3, "", IF(OR(BA$7&lt;$AB1116, $AC1116&lt;BA$6),"", MAX(BA$10:BA1115)+1)))</f>
        <v/>
      </c>
      <c r="BB1116" s="5" t="str">
        <f>IF(OR($AB1116="", $AC1116=""), "", IF($H1116=$M$3, "", IF(OR(BB$7&lt;$AB1116, $AC1116&lt;BB$6),"", MAX(BB$10:BB1115)+1)))</f>
        <v/>
      </c>
      <c r="BC1116" s="5" t="str">
        <f>IF(OR($AB1116="", $AC1116=""), "", IF($H1116=$M$3, "", IF(OR(BC$7&lt;$AB1116, $AC1116&lt;BC$6),"", MAX(BC$10:BC1115)+1)))</f>
        <v/>
      </c>
      <c r="BD1116" s="5" t="str">
        <f>IF(OR($AB1116="", $AC1116=""), "", IF($H1116=$M$3, "", IF(OR(BD$7&lt;$AB1116, $AC1116&lt;BD$6),"", MAX(BD$10:BD1115)+1)))</f>
        <v/>
      </c>
      <c r="BE1116" s="5" t="str">
        <f>IF(OR($AB1116="", $AC1116=""), "", IF($H1116=$M$3, "", IF(OR(BE$7&lt;$AB1116, $AC1116&lt;BE$6),"", MAX(BE$10:BE1115)+1)))</f>
        <v/>
      </c>
      <c r="BF1116" s="5" t="str">
        <f>IF(OR($AB1116="", $AC1116=""), "", IF($H1116=$M$3, "", IF(OR(BF$7&lt;$AB1116, $AC1116&lt;BF$6),"", MAX(BF$10:BF1115)+1)))</f>
        <v/>
      </c>
      <c r="BG1116" s="5" t="str">
        <f>IF(OR($AB1116="", $AC1116=""), "", IF($H1116=$M$3, "", IF(OR(BG$7&lt;$AB1116, $AC1116&lt;BG$6),"", MAX(BG$10:BG1115)+1)))</f>
        <v/>
      </c>
      <c r="BH1116" s="5" t="str">
        <f>IF(OR($AB1116="", $AC1116=""), "", IF($H1116=$M$3, "", IF(OR(BH$7&lt;$AB1116, $AC1116&lt;BH$6),"", MAX(BH$10:BH1115)+1)))</f>
        <v/>
      </c>
      <c r="BI1116" s="5" t="str">
        <f>IF(OR($AB1116="", $AC1116=""), "", IF($H1116=$M$3, "", IF(OR(BI$7&lt;$AB1116, $AC1116&lt;BI$6),"", MAX(BI$10:BI1115)+1)))</f>
        <v/>
      </c>
      <c r="BK1116" s="5" t="str" cm="1">
        <f t="array" aca="1" ref="BK1116" ca="1">IFERROR(INDEX($AE1116:$BI1116, $BJ1116, MATCH($BK$9, $AE$9:$BI$9, 0)), "")</f>
        <v/>
      </c>
    </row>
    <row r="1117" spans="1:63" x14ac:dyDescent="0.25">
      <c r="A1117" s="2"/>
      <c r="B1117" s="254"/>
      <c r="C1117" s="255"/>
      <c r="D1117" s="256"/>
      <c r="E1117" s="257"/>
      <c r="F1117" s="257"/>
      <c r="G1117" s="258"/>
      <c r="H1117" s="259"/>
      <c r="I1117" s="16"/>
      <c r="J1117" s="5" t="str">
        <f t="shared" si="147"/>
        <v/>
      </c>
      <c r="K1117" s="2"/>
      <c r="O1117" s="5" t="str">
        <f t="shared" si="145"/>
        <v/>
      </c>
      <c r="Q1117" s="5" t="str">
        <f t="shared" si="148"/>
        <v/>
      </c>
      <c r="S1117" s="5" t="str">
        <f t="shared" si="146"/>
        <v/>
      </c>
      <c r="U1117" s="64" t="str">
        <f>IF($D1117="","", IF(COUNTIF('Intro &amp; Setup'!$AW$49:$AW$88, $D1117)&gt;0, "BH", TEXT($D1117, "ddd")))</f>
        <v/>
      </c>
      <c r="V1117" s="65" t="str">
        <f>IF($G1117="", "", IF(COUNTIF('Intro &amp; Setup'!$AW$49:$AW$88, $G1117)&gt;0, "BH", TEXT($G1117, "ddd")))</f>
        <v/>
      </c>
      <c r="W1117" s="64" t="str">
        <f t="shared" si="149"/>
        <v/>
      </c>
      <c r="X1117" s="65" t="str">
        <f t="shared" si="150"/>
        <v/>
      </c>
      <c r="Y1117" s="64" t="str">
        <f>IF(F1117="", "", IF(OR(F1117&lt;'Intro &amp; Setup'!$Z$20, F1117&gt;'Intro &amp; Setup'!$Z$22), "X", ""))</f>
        <v/>
      </c>
      <c r="Z1117" s="65" t="str">
        <f>IF(G1117="", "", IF(OR(G1117&lt;'Intro &amp; Setup'!$Z$20, G1117&gt;'Intro &amp; Setup'!$Z$22), "X", ""))</f>
        <v/>
      </c>
      <c r="AB1117" s="58" t="str">
        <f t="shared" si="151"/>
        <v/>
      </c>
      <c r="AC1117" s="59" t="str">
        <f t="shared" si="152"/>
        <v/>
      </c>
      <c r="AE1117" s="5" t="str">
        <f>IF(OR($AB1117="", $AC1117=""), "", IF($H1117=$M$3, "", IF(OR(AE$7&lt;$AB1117, $AC1117&lt;AE$6),"", MAX(AE$10:AE1116)+1)))</f>
        <v/>
      </c>
      <c r="AF1117" s="5" t="str">
        <f>IF(OR($AB1117="", $AC1117=""), "", IF($H1117=$M$3, "", IF(OR(AF$7&lt;$AB1117, $AC1117&lt;AF$6),"", MAX(AF$10:AF1116)+1)))</f>
        <v/>
      </c>
      <c r="AG1117" s="5" t="str">
        <f>IF(OR($AB1117="", $AC1117=""), "", IF($H1117=$M$3, "", IF(OR(AG$7&lt;$AB1117, $AC1117&lt;AG$6),"", MAX(AG$10:AG1116)+1)))</f>
        <v/>
      </c>
      <c r="AH1117" s="5" t="str">
        <f>IF(OR($AB1117="", $AC1117=""), "", IF($H1117=$M$3, "", IF(OR(AH$7&lt;$AB1117, $AC1117&lt;AH$6),"", MAX(AH$10:AH1116)+1)))</f>
        <v/>
      </c>
      <c r="AI1117" s="5" t="str">
        <f>IF(OR($AB1117="", $AC1117=""), "", IF($H1117=$M$3, "", IF(OR(AI$7&lt;$AB1117, $AC1117&lt;AI$6),"", MAX(AI$10:AI1116)+1)))</f>
        <v/>
      </c>
      <c r="AJ1117" s="5" t="str">
        <f>IF(OR($AB1117="", $AC1117=""), "", IF($H1117=$M$3, "", IF(OR(AJ$7&lt;$AB1117, $AC1117&lt;AJ$6),"", MAX(AJ$10:AJ1116)+1)))</f>
        <v/>
      </c>
      <c r="AK1117" s="5" t="str">
        <f>IF(OR($AB1117="", $AC1117=""), "", IF($H1117=$M$3, "", IF(OR(AK$7&lt;$AB1117, $AC1117&lt;AK$6),"", MAX(AK$10:AK1116)+1)))</f>
        <v/>
      </c>
      <c r="AL1117" s="5" t="str">
        <f>IF(OR($AB1117="", $AC1117=""), "", IF($H1117=$M$3, "", IF(OR(AL$7&lt;$AB1117, $AC1117&lt;AL$6),"", MAX(AL$10:AL1116)+1)))</f>
        <v/>
      </c>
      <c r="AM1117" s="5" t="str">
        <f>IF(OR($AB1117="", $AC1117=""), "", IF($H1117=$M$3, "", IF(OR(AM$7&lt;$AB1117, $AC1117&lt;AM$6),"", MAX(AM$10:AM1116)+1)))</f>
        <v/>
      </c>
      <c r="AN1117" s="5" t="str">
        <f>IF(OR($AB1117="", $AC1117=""), "", IF($H1117=$M$3, "", IF(OR(AN$7&lt;$AB1117, $AC1117&lt;AN$6),"", MAX(AN$10:AN1116)+1)))</f>
        <v/>
      </c>
      <c r="AO1117" s="5" t="str">
        <f>IF(OR($AB1117="", $AC1117=""), "", IF($H1117=$M$3, "", IF(OR(AO$7&lt;$AB1117, $AC1117&lt;AO$6),"", MAX(AO$10:AO1116)+1)))</f>
        <v/>
      </c>
      <c r="AP1117" s="5" t="str">
        <f>IF(OR($AB1117="", $AC1117=""), "", IF($H1117=$M$3, "", IF(OR(AP$7&lt;$AB1117, $AC1117&lt;AP$6),"", MAX(AP$10:AP1116)+1)))</f>
        <v/>
      </c>
      <c r="AQ1117" s="5" t="str">
        <f>IF(OR($AB1117="", $AC1117=""), "", IF($H1117=$M$3, "", IF(OR(AQ$7&lt;$AB1117, $AC1117&lt;AQ$6),"", MAX(AQ$10:AQ1116)+1)))</f>
        <v/>
      </c>
      <c r="AR1117" s="5" t="str">
        <f>IF(OR($AB1117="", $AC1117=""), "", IF($H1117=$M$3, "", IF(OR(AR$7&lt;$AB1117, $AC1117&lt;AR$6),"", MAX(AR$10:AR1116)+1)))</f>
        <v/>
      </c>
      <c r="AS1117" s="5" t="str">
        <f>IF(OR($AB1117="", $AC1117=""), "", IF($H1117=$M$3, "", IF(OR(AS$7&lt;$AB1117, $AC1117&lt;AS$6),"", MAX(AS$10:AS1116)+1)))</f>
        <v/>
      </c>
      <c r="AT1117" s="5" t="str">
        <f>IF(OR($AB1117="", $AC1117=""), "", IF($H1117=$M$3, "", IF(OR(AT$7&lt;$AB1117, $AC1117&lt;AT$6),"", MAX(AT$10:AT1116)+1)))</f>
        <v/>
      </c>
      <c r="AU1117" s="5" t="str">
        <f>IF(OR($AB1117="", $AC1117=""), "", IF($H1117=$M$3, "", IF(OR(AU$7&lt;$AB1117, $AC1117&lt;AU$6),"", MAX(AU$10:AU1116)+1)))</f>
        <v/>
      </c>
      <c r="AV1117" s="5" t="str">
        <f>IF(OR($AB1117="", $AC1117=""), "", IF($H1117=$M$3, "", IF(OR(AV$7&lt;$AB1117, $AC1117&lt;AV$6),"", MAX(AV$10:AV1116)+1)))</f>
        <v/>
      </c>
      <c r="AW1117" s="5" t="str">
        <f>IF(OR($AB1117="", $AC1117=""), "", IF($H1117=$M$3, "", IF(OR(AW$7&lt;$AB1117, $AC1117&lt;AW$6),"", MAX(AW$10:AW1116)+1)))</f>
        <v/>
      </c>
      <c r="AX1117" s="5" t="str">
        <f>IF(OR($AB1117="", $AC1117=""), "", IF($H1117=$M$3, "", IF(OR(AX$7&lt;$AB1117, $AC1117&lt;AX$6),"", MAX(AX$10:AX1116)+1)))</f>
        <v/>
      </c>
      <c r="AY1117" s="5" t="str">
        <f>IF(OR($AB1117="", $AC1117=""), "", IF($H1117=$M$3, "", IF(OR(AY$7&lt;$AB1117, $AC1117&lt;AY$6),"", MAX(AY$10:AY1116)+1)))</f>
        <v/>
      </c>
      <c r="AZ1117" s="5" t="str">
        <f>IF(OR($AB1117="", $AC1117=""), "", IF($H1117=$M$3, "", IF(OR(AZ$7&lt;$AB1117, $AC1117&lt;AZ$6),"", MAX(AZ$10:AZ1116)+1)))</f>
        <v/>
      </c>
      <c r="BA1117" s="5" t="str">
        <f>IF(OR($AB1117="", $AC1117=""), "", IF($H1117=$M$3, "", IF(OR(BA$7&lt;$AB1117, $AC1117&lt;BA$6),"", MAX(BA$10:BA1116)+1)))</f>
        <v/>
      </c>
      <c r="BB1117" s="5" t="str">
        <f>IF(OR($AB1117="", $AC1117=""), "", IF($H1117=$M$3, "", IF(OR(BB$7&lt;$AB1117, $AC1117&lt;BB$6),"", MAX(BB$10:BB1116)+1)))</f>
        <v/>
      </c>
      <c r="BC1117" s="5" t="str">
        <f>IF(OR($AB1117="", $AC1117=""), "", IF($H1117=$M$3, "", IF(OR(BC$7&lt;$AB1117, $AC1117&lt;BC$6),"", MAX(BC$10:BC1116)+1)))</f>
        <v/>
      </c>
      <c r="BD1117" s="5" t="str">
        <f>IF(OR($AB1117="", $AC1117=""), "", IF($H1117=$M$3, "", IF(OR(BD$7&lt;$AB1117, $AC1117&lt;BD$6),"", MAX(BD$10:BD1116)+1)))</f>
        <v/>
      </c>
      <c r="BE1117" s="5" t="str">
        <f>IF(OR($AB1117="", $AC1117=""), "", IF($H1117=$M$3, "", IF(OR(BE$7&lt;$AB1117, $AC1117&lt;BE$6),"", MAX(BE$10:BE1116)+1)))</f>
        <v/>
      </c>
      <c r="BF1117" s="5" t="str">
        <f>IF(OR($AB1117="", $AC1117=""), "", IF($H1117=$M$3, "", IF(OR(BF$7&lt;$AB1117, $AC1117&lt;BF$6),"", MAX(BF$10:BF1116)+1)))</f>
        <v/>
      </c>
      <c r="BG1117" s="5" t="str">
        <f>IF(OR($AB1117="", $AC1117=""), "", IF($H1117=$M$3, "", IF(OR(BG$7&lt;$AB1117, $AC1117&lt;BG$6),"", MAX(BG$10:BG1116)+1)))</f>
        <v/>
      </c>
      <c r="BH1117" s="5" t="str">
        <f>IF(OR($AB1117="", $AC1117=""), "", IF($H1117=$M$3, "", IF(OR(BH$7&lt;$AB1117, $AC1117&lt;BH$6),"", MAX(BH$10:BH1116)+1)))</f>
        <v/>
      </c>
      <c r="BI1117" s="5" t="str">
        <f>IF(OR($AB1117="", $AC1117=""), "", IF($H1117=$M$3, "", IF(OR(BI$7&lt;$AB1117, $AC1117&lt;BI$6),"", MAX(BI$10:BI1116)+1)))</f>
        <v/>
      </c>
      <c r="BK1117" s="5" t="str" cm="1">
        <f t="array" aca="1" ref="BK1117" ca="1">IFERROR(INDEX($AE1117:$BI1117, $BJ1117, MATCH($BK$9, $AE$9:$BI$9, 0)), "")</f>
        <v/>
      </c>
    </row>
    <row r="1118" spans="1:63" x14ac:dyDescent="0.25">
      <c r="A1118" s="2"/>
      <c r="B1118" s="254"/>
      <c r="C1118" s="255"/>
      <c r="D1118" s="256"/>
      <c r="E1118" s="257"/>
      <c r="F1118" s="257"/>
      <c r="G1118" s="258"/>
      <c r="H1118" s="259"/>
      <c r="I1118" s="16"/>
      <c r="J1118" s="5" t="str">
        <f t="shared" si="147"/>
        <v/>
      </c>
      <c r="K1118" s="2"/>
      <c r="O1118" s="5" t="str">
        <f t="shared" si="145"/>
        <v/>
      </c>
      <c r="Q1118" s="5" t="str">
        <f t="shared" si="148"/>
        <v/>
      </c>
      <c r="S1118" s="5" t="str">
        <f t="shared" si="146"/>
        <v/>
      </c>
      <c r="U1118" s="64" t="str">
        <f>IF($D1118="","", IF(COUNTIF('Intro &amp; Setup'!$AW$49:$AW$88, $D1118)&gt;0, "BH", TEXT($D1118, "ddd")))</f>
        <v/>
      </c>
      <c r="V1118" s="65" t="str">
        <f>IF($G1118="", "", IF(COUNTIF('Intro &amp; Setup'!$AW$49:$AW$88, $G1118)&gt;0, "BH", TEXT($G1118, "ddd")))</f>
        <v/>
      </c>
      <c r="W1118" s="64" t="str">
        <f t="shared" si="149"/>
        <v/>
      </c>
      <c r="X1118" s="65" t="str">
        <f t="shared" si="150"/>
        <v/>
      </c>
      <c r="Y1118" s="64" t="str">
        <f>IF(F1118="", "", IF(OR(F1118&lt;'Intro &amp; Setup'!$Z$20, F1118&gt;'Intro &amp; Setup'!$Z$22), "X", ""))</f>
        <v/>
      </c>
      <c r="Z1118" s="65" t="str">
        <f>IF(G1118="", "", IF(OR(G1118&lt;'Intro &amp; Setup'!$Z$20, G1118&gt;'Intro &amp; Setup'!$Z$22), "X", ""))</f>
        <v/>
      </c>
      <c r="AB1118" s="58" t="str">
        <f t="shared" si="151"/>
        <v/>
      </c>
      <c r="AC1118" s="59" t="str">
        <f t="shared" si="152"/>
        <v/>
      </c>
      <c r="AE1118" s="5" t="str">
        <f>IF(OR($AB1118="", $AC1118=""), "", IF($H1118=$M$3, "", IF(OR(AE$7&lt;$AB1118, $AC1118&lt;AE$6),"", MAX(AE$10:AE1117)+1)))</f>
        <v/>
      </c>
      <c r="AF1118" s="5" t="str">
        <f>IF(OR($AB1118="", $AC1118=""), "", IF($H1118=$M$3, "", IF(OR(AF$7&lt;$AB1118, $AC1118&lt;AF$6),"", MAX(AF$10:AF1117)+1)))</f>
        <v/>
      </c>
      <c r="AG1118" s="5" t="str">
        <f>IF(OR($AB1118="", $AC1118=""), "", IF($H1118=$M$3, "", IF(OR(AG$7&lt;$AB1118, $AC1118&lt;AG$6),"", MAX(AG$10:AG1117)+1)))</f>
        <v/>
      </c>
      <c r="AH1118" s="5" t="str">
        <f>IF(OR($AB1118="", $AC1118=""), "", IF($H1118=$M$3, "", IF(OR(AH$7&lt;$AB1118, $AC1118&lt;AH$6),"", MAX(AH$10:AH1117)+1)))</f>
        <v/>
      </c>
      <c r="AI1118" s="5" t="str">
        <f>IF(OR($AB1118="", $AC1118=""), "", IF($H1118=$M$3, "", IF(OR(AI$7&lt;$AB1118, $AC1118&lt;AI$6),"", MAX(AI$10:AI1117)+1)))</f>
        <v/>
      </c>
      <c r="AJ1118" s="5" t="str">
        <f>IF(OR($AB1118="", $AC1118=""), "", IF($H1118=$M$3, "", IF(OR(AJ$7&lt;$AB1118, $AC1118&lt;AJ$6),"", MAX(AJ$10:AJ1117)+1)))</f>
        <v/>
      </c>
      <c r="AK1118" s="5" t="str">
        <f>IF(OR($AB1118="", $AC1118=""), "", IF($H1118=$M$3, "", IF(OR(AK$7&lt;$AB1118, $AC1118&lt;AK$6),"", MAX(AK$10:AK1117)+1)))</f>
        <v/>
      </c>
      <c r="AL1118" s="5" t="str">
        <f>IF(OR($AB1118="", $AC1118=""), "", IF($H1118=$M$3, "", IF(OR(AL$7&lt;$AB1118, $AC1118&lt;AL$6),"", MAX(AL$10:AL1117)+1)))</f>
        <v/>
      </c>
      <c r="AM1118" s="5" t="str">
        <f>IF(OR($AB1118="", $AC1118=""), "", IF($H1118=$M$3, "", IF(OR(AM$7&lt;$AB1118, $AC1118&lt;AM$6),"", MAX(AM$10:AM1117)+1)))</f>
        <v/>
      </c>
      <c r="AN1118" s="5" t="str">
        <f>IF(OR($AB1118="", $AC1118=""), "", IF($H1118=$M$3, "", IF(OR(AN$7&lt;$AB1118, $AC1118&lt;AN$6),"", MAX(AN$10:AN1117)+1)))</f>
        <v/>
      </c>
      <c r="AO1118" s="5" t="str">
        <f>IF(OR($AB1118="", $AC1118=""), "", IF($H1118=$M$3, "", IF(OR(AO$7&lt;$AB1118, $AC1118&lt;AO$6),"", MAX(AO$10:AO1117)+1)))</f>
        <v/>
      </c>
      <c r="AP1118" s="5" t="str">
        <f>IF(OR($AB1118="", $AC1118=""), "", IF($H1118=$M$3, "", IF(OR(AP$7&lt;$AB1118, $AC1118&lt;AP$6),"", MAX(AP$10:AP1117)+1)))</f>
        <v/>
      </c>
      <c r="AQ1118" s="5" t="str">
        <f>IF(OR($AB1118="", $AC1118=""), "", IF($H1118=$M$3, "", IF(OR(AQ$7&lt;$AB1118, $AC1118&lt;AQ$6),"", MAX(AQ$10:AQ1117)+1)))</f>
        <v/>
      </c>
      <c r="AR1118" s="5" t="str">
        <f>IF(OR($AB1118="", $AC1118=""), "", IF($H1118=$M$3, "", IF(OR(AR$7&lt;$AB1118, $AC1118&lt;AR$6),"", MAX(AR$10:AR1117)+1)))</f>
        <v/>
      </c>
      <c r="AS1118" s="5" t="str">
        <f>IF(OR($AB1118="", $AC1118=""), "", IF($H1118=$M$3, "", IF(OR(AS$7&lt;$AB1118, $AC1118&lt;AS$6),"", MAX(AS$10:AS1117)+1)))</f>
        <v/>
      </c>
      <c r="AT1118" s="5" t="str">
        <f>IF(OR($AB1118="", $AC1118=""), "", IF($H1118=$M$3, "", IF(OR(AT$7&lt;$AB1118, $AC1118&lt;AT$6),"", MAX(AT$10:AT1117)+1)))</f>
        <v/>
      </c>
      <c r="AU1118" s="5" t="str">
        <f>IF(OR($AB1118="", $AC1118=""), "", IF($H1118=$M$3, "", IF(OR(AU$7&lt;$AB1118, $AC1118&lt;AU$6),"", MAX(AU$10:AU1117)+1)))</f>
        <v/>
      </c>
      <c r="AV1118" s="5" t="str">
        <f>IF(OR($AB1118="", $AC1118=""), "", IF($H1118=$M$3, "", IF(OR(AV$7&lt;$AB1118, $AC1118&lt;AV$6),"", MAX(AV$10:AV1117)+1)))</f>
        <v/>
      </c>
      <c r="AW1118" s="5" t="str">
        <f>IF(OR($AB1118="", $AC1118=""), "", IF($H1118=$M$3, "", IF(OR(AW$7&lt;$AB1118, $AC1118&lt;AW$6),"", MAX(AW$10:AW1117)+1)))</f>
        <v/>
      </c>
      <c r="AX1118" s="5" t="str">
        <f>IF(OR($AB1118="", $AC1118=""), "", IF($H1118=$M$3, "", IF(OR(AX$7&lt;$AB1118, $AC1118&lt;AX$6),"", MAX(AX$10:AX1117)+1)))</f>
        <v/>
      </c>
      <c r="AY1118" s="5" t="str">
        <f>IF(OR($AB1118="", $AC1118=""), "", IF($H1118=$M$3, "", IF(OR(AY$7&lt;$AB1118, $AC1118&lt;AY$6),"", MAX(AY$10:AY1117)+1)))</f>
        <v/>
      </c>
      <c r="AZ1118" s="5" t="str">
        <f>IF(OR($AB1118="", $AC1118=""), "", IF($H1118=$M$3, "", IF(OR(AZ$7&lt;$AB1118, $AC1118&lt;AZ$6),"", MAX(AZ$10:AZ1117)+1)))</f>
        <v/>
      </c>
      <c r="BA1118" s="5" t="str">
        <f>IF(OR($AB1118="", $AC1118=""), "", IF($H1118=$M$3, "", IF(OR(BA$7&lt;$AB1118, $AC1118&lt;BA$6),"", MAX(BA$10:BA1117)+1)))</f>
        <v/>
      </c>
      <c r="BB1118" s="5" t="str">
        <f>IF(OR($AB1118="", $AC1118=""), "", IF($H1118=$M$3, "", IF(OR(BB$7&lt;$AB1118, $AC1118&lt;BB$6),"", MAX(BB$10:BB1117)+1)))</f>
        <v/>
      </c>
      <c r="BC1118" s="5" t="str">
        <f>IF(OR($AB1118="", $AC1118=""), "", IF($H1118=$M$3, "", IF(OR(BC$7&lt;$AB1118, $AC1118&lt;BC$6),"", MAX(BC$10:BC1117)+1)))</f>
        <v/>
      </c>
      <c r="BD1118" s="5" t="str">
        <f>IF(OR($AB1118="", $AC1118=""), "", IF($H1118=$M$3, "", IF(OR(BD$7&lt;$AB1118, $AC1118&lt;BD$6),"", MAX(BD$10:BD1117)+1)))</f>
        <v/>
      </c>
      <c r="BE1118" s="5" t="str">
        <f>IF(OR($AB1118="", $AC1118=""), "", IF($H1118=$M$3, "", IF(OR(BE$7&lt;$AB1118, $AC1118&lt;BE$6),"", MAX(BE$10:BE1117)+1)))</f>
        <v/>
      </c>
      <c r="BF1118" s="5" t="str">
        <f>IF(OR($AB1118="", $AC1118=""), "", IF($H1118=$M$3, "", IF(OR(BF$7&lt;$AB1118, $AC1118&lt;BF$6),"", MAX(BF$10:BF1117)+1)))</f>
        <v/>
      </c>
      <c r="BG1118" s="5" t="str">
        <f>IF(OR($AB1118="", $AC1118=""), "", IF($H1118=$M$3, "", IF(OR(BG$7&lt;$AB1118, $AC1118&lt;BG$6),"", MAX(BG$10:BG1117)+1)))</f>
        <v/>
      </c>
      <c r="BH1118" s="5" t="str">
        <f>IF(OR($AB1118="", $AC1118=""), "", IF($H1118=$M$3, "", IF(OR(BH$7&lt;$AB1118, $AC1118&lt;BH$6),"", MAX(BH$10:BH1117)+1)))</f>
        <v/>
      </c>
      <c r="BI1118" s="5" t="str">
        <f>IF(OR($AB1118="", $AC1118=""), "", IF($H1118=$M$3, "", IF(OR(BI$7&lt;$AB1118, $AC1118&lt;BI$6),"", MAX(BI$10:BI1117)+1)))</f>
        <v/>
      </c>
      <c r="BK1118" s="5" t="str" cm="1">
        <f t="array" aca="1" ref="BK1118" ca="1">IFERROR(INDEX($AE1118:$BI1118, $BJ1118, MATCH($BK$9, $AE$9:$BI$9, 0)), "")</f>
        <v/>
      </c>
    </row>
    <row r="1119" spans="1:63" x14ac:dyDescent="0.25">
      <c r="A1119" s="2"/>
      <c r="B1119" s="254"/>
      <c r="C1119" s="255"/>
      <c r="D1119" s="256"/>
      <c r="E1119" s="257"/>
      <c r="F1119" s="257"/>
      <c r="G1119" s="258"/>
      <c r="H1119" s="259"/>
      <c r="I1119" s="16"/>
      <c r="J1119" s="5" t="str">
        <f t="shared" si="147"/>
        <v/>
      </c>
      <c r="K1119" s="2"/>
      <c r="O1119" s="5" t="str">
        <f t="shared" si="145"/>
        <v/>
      </c>
      <c r="Q1119" s="5" t="str">
        <f t="shared" si="148"/>
        <v/>
      </c>
      <c r="S1119" s="5" t="str">
        <f t="shared" si="146"/>
        <v/>
      </c>
      <c r="U1119" s="64" t="str">
        <f>IF($D1119="","", IF(COUNTIF('Intro &amp; Setup'!$AW$49:$AW$88, $D1119)&gt;0, "BH", TEXT($D1119, "ddd")))</f>
        <v/>
      </c>
      <c r="V1119" s="65" t="str">
        <f>IF($G1119="", "", IF(COUNTIF('Intro &amp; Setup'!$AW$49:$AW$88, $G1119)&gt;0, "BH", TEXT($G1119, "ddd")))</f>
        <v/>
      </c>
      <c r="W1119" s="64" t="str">
        <f t="shared" si="149"/>
        <v/>
      </c>
      <c r="X1119" s="65" t="str">
        <f t="shared" si="150"/>
        <v/>
      </c>
      <c r="Y1119" s="64" t="str">
        <f>IF(F1119="", "", IF(OR(F1119&lt;'Intro &amp; Setup'!$Z$20, F1119&gt;'Intro &amp; Setup'!$Z$22), "X", ""))</f>
        <v/>
      </c>
      <c r="Z1119" s="65" t="str">
        <f>IF(G1119="", "", IF(OR(G1119&lt;'Intro &amp; Setup'!$Z$20, G1119&gt;'Intro &amp; Setup'!$Z$22), "X", ""))</f>
        <v/>
      </c>
      <c r="AB1119" s="58" t="str">
        <f t="shared" si="151"/>
        <v/>
      </c>
      <c r="AC1119" s="59" t="str">
        <f t="shared" si="152"/>
        <v/>
      </c>
      <c r="AE1119" s="5" t="str">
        <f>IF(OR($AB1119="", $AC1119=""), "", IF($H1119=$M$3, "", IF(OR(AE$7&lt;$AB1119, $AC1119&lt;AE$6),"", MAX(AE$10:AE1118)+1)))</f>
        <v/>
      </c>
      <c r="AF1119" s="5" t="str">
        <f>IF(OR($AB1119="", $AC1119=""), "", IF($H1119=$M$3, "", IF(OR(AF$7&lt;$AB1119, $AC1119&lt;AF$6),"", MAX(AF$10:AF1118)+1)))</f>
        <v/>
      </c>
      <c r="AG1119" s="5" t="str">
        <f>IF(OR($AB1119="", $AC1119=""), "", IF($H1119=$M$3, "", IF(OR(AG$7&lt;$AB1119, $AC1119&lt;AG$6),"", MAX(AG$10:AG1118)+1)))</f>
        <v/>
      </c>
      <c r="AH1119" s="5" t="str">
        <f>IF(OR($AB1119="", $AC1119=""), "", IF($H1119=$M$3, "", IF(OR(AH$7&lt;$AB1119, $AC1119&lt;AH$6),"", MAX(AH$10:AH1118)+1)))</f>
        <v/>
      </c>
      <c r="AI1119" s="5" t="str">
        <f>IF(OR($AB1119="", $AC1119=""), "", IF($H1119=$M$3, "", IF(OR(AI$7&lt;$AB1119, $AC1119&lt;AI$6),"", MAX(AI$10:AI1118)+1)))</f>
        <v/>
      </c>
      <c r="AJ1119" s="5" t="str">
        <f>IF(OR($AB1119="", $AC1119=""), "", IF($H1119=$M$3, "", IF(OR(AJ$7&lt;$AB1119, $AC1119&lt;AJ$6),"", MAX(AJ$10:AJ1118)+1)))</f>
        <v/>
      </c>
      <c r="AK1119" s="5" t="str">
        <f>IF(OR($AB1119="", $AC1119=""), "", IF($H1119=$M$3, "", IF(OR(AK$7&lt;$AB1119, $AC1119&lt;AK$6),"", MAX(AK$10:AK1118)+1)))</f>
        <v/>
      </c>
      <c r="AL1119" s="5" t="str">
        <f>IF(OR($AB1119="", $AC1119=""), "", IF($H1119=$M$3, "", IF(OR(AL$7&lt;$AB1119, $AC1119&lt;AL$6),"", MAX(AL$10:AL1118)+1)))</f>
        <v/>
      </c>
      <c r="AM1119" s="5" t="str">
        <f>IF(OR($AB1119="", $AC1119=""), "", IF($H1119=$M$3, "", IF(OR(AM$7&lt;$AB1119, $AC1119&lt;AM$6),"", MAX(AM$10:AM1118)+1)))</f>
        <v/>
      </c>
      <c r="AN1119" s="5" t="str">
        <f>IF(OR($AB1119="", $AC1119=""), "", IF($H1119=$M$3, "", IF(OR(AN$7&lt;$AB1119, $AC1119&lt;AN$6),"", MAX(AN$10:AN1118)+1)))</f>
        <v/>
      </c>
      <c r="AO1119" s="5" t="str">
        <f>IF(OR($AB1119="", $AC1119=""), "", IF($H1119=$M$3, "", IF(OR(AO$7&lt;$AB1119, $AC1119&lt;AO$6),"", MAX(AO$10:AO1118)+1)))</f>
        <v/>
      </c>
      <c r="AP1119" s="5" t="str">
        <f>IF(OR($AB1119="", $AC1119=""), "", IF($H1119=$M$3, "", IF(OR(AP$7&lt;$AB1119, $AC1119&lt;AP$6),"", MAX(AP$10:AP1118)+1)))</f>
        <v/>
      </c>
      <c r="AQ1119" s="5" t="str">
        <f>IF(OR($AB1119="", $AC1119=""), "", IF($H1119=$M$3, "", IF(OR(AQ$7&lt;$AB1119, $AC1119&lt;AQ$6),"", MAX(AQ$10:AQ1118)+1)))</f>
        <v/>
      </c>
      <c r="AR1119" s="5" t="str">
        <f>IF(OR($AB1119="", $AC1119=""), "", IF($H1119=$M$3, "", IF(OR(AR$7&lt;$AB1119, $AC1119&lt;AR$6),"", MAX(AR$10:AR1118)+1)))</f>
        <v/>
      </c>
      <c r="AS1119" s="5" t="str">
        <f>IF(OR($AB1119="", $AC1119=""), "", IF($H1119=$M$3, "", IF(OR(AS$7&lt;$AB1119, $AC1119&lt;AS$6),"", MAX(AS$10:AS1118)+1)))</f>
        <v/>
      </c>
      <c r="AT1119" s="5" t="str">
        <f>IF(OR($AB1119="", $AC1119=""), "", IF($H1119=$M$3, "", IF(OR(AT$7&lt;$AB1119, $AC1119&lt;AT$6),"", MAX(AT$10:AT1118)+1)))</f>
        <v/>
      </c>
      <c r="AU1119" s="5" t="str">
        <f>IF(OR($AB1119="", $AC1119=""), "", IF($H1119=$M$3, "", IF(OR(AU$7&lt;$AB1119, $AC1119&lt;AU$6),"", MAX(AU$10:AU1118)+1)))</f>
        <v/>
      </c>
      <c r="AV1119" s="5" t="str">
        <f>IF(OR($AB1119="", $AC1119=""), "", IF($H1119=$M$3, "", IF(OR(AV$7&lt;$AB1119, $AC1119&lt;AV$6),"", MAX(AV$10:AV1118)+1)))</f>
        <v/>
      </c>
      <c r="AW1119" s="5" t="str">
        <f>IF(OR($AB1119="", $AC1119=""), "", IF($H1119=$M$3, "", IF(OR(AW$7&lt;$AB1119, $AC1119&lt;AW$6),"", MAX(AW$10:AW1118)+1)))</f>
        <v/>
      </c>
      <c r="AX1119" s="5" t="str">
        <f>IF(OR($AB1119="", $AC1119=""), "", IF($H1119=$M$3, "", IF(OR(AX$7&lt;$AB1119, $AC1119&lt;AX$6),"", MAX(AX$10:AX1118)+1)))</f>
        <v/>
      </c>
      <c r="AY1119" s="5" t="str">
        <f>IF(OR($AB1119="", $AC1119=""), "", IF($H1119=$M$3, "", IF(OR(AY$7&lt;$AB1119, $AC1119&lt;AY$6),"", MAX(AY$10:AY1118)+1)))</f>
        <v/>
      </c>
      <c r="AZ1119" s="5" t="str">
        <f>IF(OR($AB1119="", $AC1119=""), "", IF($H1119=$M$3, "", IF(OR(AZ$7&lt;$AB1119, $AC1119&lt;AZ$6),"", MAX(AZ$10:AZ1118)+1)))</f>
        <v/>
      </c>
      <c r="BA1119" s="5" t="str">
        <f>IF(OR($AB1119="", $AC1119=""), "", IF($H1119=$M$3, "", IF(OR(BA$7&lt;$AB1119, $AC1119&lt;BA$6),"", MAX(BA$10:BA1118)+1)))</f>
        <v/>
      </c>
      <c r="BB1119" s="5" t="str">
        <f>IF(OR($AB1119="", $AC1119=""), "", IF($H1119=$M$3, "", IF(OR(BB$7&lt;$AB1119, $AC1119&lt;BB$6),"", MAX(BB$10:BB1118)+1)))</f>
        <v/>
      </c>
      <c r="BC1119" s="5" t="str">
        <f>IF(OR($AB1119="", $AC1119=""), "", IF($H1119=$M$3, "", IF(OR(BC$7&lt;$AB1119, $AC1119&lt;BC$6),"", MAX(BC$10:BC1118)+1)))</f>
        <v/>
      </c>
      <c r="BD1119" s="5" t="str">
        <f>IF(OR($AB1119="", $AC1119=""), "", IF($H1119=$M$3, "", IF(OR(BD$7&lt;$AB1119, $AC1119&lt;BD$6),"", MAX(BD$10:BD1118)+1)))</f>
        <v/>
      </c>
      <c r="BE1119" s="5" t="str">
        <f>IF(OR($AB1119="", $AC1119=""), "", IF($H1119=$M$3, "", IF(OR(BE$7&lt;$AB1119, $AC1119&lt;BE$6),"", MAX(BE$10:BE1118)+1)))</f>
        <v/>
      </c>
      <c r="BF1119" s="5" t="str">
        <f>IF(OR($AB1119="", $AC1119=""), "", IF($H1119=$M$3, "", IF(OR(BF$7&lt;$AB1119, $AC1119&lt;BF$6),"", MAX(BF$10:BF1118)+1)))</f>
        <v/>
      </c>
      <c r="BG1119" s="5" t="str">
        <f>IF(OR($AB1119="", $AC1119=""), "", IF($H1119=$M$3, "", IF(OR(BG$7&lt;$AB1119, $AC1119&lt;BG$6),"", MAX(BG$10:BG1118)+1)))</f>
        <v/>
      </c>
      <c r="BH1119" s="5" t="str">
        <f>IF(OR($AB1119="", $AC1119=""), "", IF($H1119=$M$3, "", IF(OR(BH$7&lt;$AB1119, $AC1119&lt;BH$6),"", MAX(BH$10:BH1118)+1)))</f>
        <v/>
      </c>
      <c r="BI1119" s="5" t="str">
        <f>IF(OR($AB1119="", $AC1119=""), "", IF($H1119=$M$3, "", IF(OR(BI$7&lt;$AB1119, $AC1119&lt;BI$6),"", MAX(BI$10:BI1118)+1)))</f>
        <v/>
      </c>
      <c r="BK1119" s="5" t="str" cm="1">
        <f t="array" aca="1" ref="BK1119" ca="1">IFERROR(INDEX($AE1119:$BI1119, $BJ1119, MATCH($BK$9, $AE$9:$BI$9, 0)), "")</f>
        <v/>
      </c>
    </row>
    <row r="1120" spans="1:63" x14ac:dyDescent="0.25">
      <c r="A1120" s="2"/>
      <c r="B1120" s="254"/>
      <c r="C1120" s="255"/>
      <c r="D1120" s="256"/>
      <c r="E1120" s="257"/>
      <c r="F1120" s="257"/>
      <c r="G1120" s="258"/>
      <c r="H1120" s="259"/>
      <c r="I1120" s="16"/>
      <c r="J1120" s="5" t="str">
        <f t="shared" si="147"/>
        <v/>
      </c>
      <c r="K1120" s="2"/>
      <c r="O1120" s="5" t="str">
        <f t="shared" si="145"/>
        <v/>
      </c>
      <c r="Q1120" s="5" t="str">
        <f t="shared" si="148"/>
        <v/>
      </c>
      <c r="S1120" s="5" t="str">
        <f t="shared" si="146"/>
        <v/>
      </c>
      <c r="U1120" s="64" t="str">
        <f>IF($D1120="","", IF(COUNTIF('Intro &amp; Setup'!$AW$49:$AW$88, $D1120)&gt;0, "BH", TEXT($D1120, "ddd")))</f>
        <v/>
      </c>
      <c r="V1120" s="65" t="str">
        <f>IF($G1120="", "", IF(COUNTIF('Intro &amp; Setup'!$AW$49:$AW$88, $G1120)&gt;0, "BH", TEXT($G1120, "ddd")))</f>
        <v/>
      </c>
      <c r="W1120" s="64" t="str">
        <f t="shared" si="149"/>
        <v/>
      </c>
      <c r="X1120" s="65" t="str">
        <f t="shared" si="150"/>
        <v/>
      </c>
      <c r="Y1120" s="64" t="str">
        <f>IF(F1120="", "", IF(OR(F1120&lt;'Intro &amp; Setup'!$Z$20, F1120&gt;'Intro &amp; Setup'!$Z$22), "X", ""))</f>
        <v/>
      </c>
      <c r="Z1120" s="65" t="str">
        <f>IF(G1120="", "", IF(OR(G1120&lt;'Intro &amp; Setup'!$Z$20, G1120&gt;'Intro &amp; Setup'!$Z$22), "X", ""))</f>
        <v/>
      </c>
      <c r="AB1120" s="58" t="str">
        <f t="shared" si="151"/>
        <v/>
      </c>
      <c r="AC1120" s="59" t="str">
        <f t="shared" si="152"/>
        <v/>
      </c>
      <c r="AE1120" s="5" t="str">
        <f>IF(OR($AB1120="", $AC1120=""), "", IF($H1120=$M$3, "", IF(OR(AE$7&lt;$AB1120, $AC1120&lt;AE$6),"", MAX(AE$10:AE1119)+1)))</f>
        <v/>
      </c>
      <c r="AF1120" s="5" t="str">
        <f>IF(OR($AB1120="", $AC1120=""), "", IF($H1120=$M$3, "", IF(OR(AF$7&lt;$AB1120, $AC1120&lt;AF$6),"", MAX(AF$10:AF1119)+1)))</f>
        <v/>
      </c>
      <c r="AG1120" s="5" t="str">
        <f>IF(OR($AB1120="", $AC1120=""), "", IF($H1120=$M$3, "", IF(OR(AG$7&lt;$AB1120, $AC1120&lt;AG$6),"", MAX(AG$10:AG1119)+1)))</f>
        <v/>
      </c>
      <c r="AH1120" s="5" t="str">
        <f>IF(OR($AB1120="", $AC1120=""), "", IF($H1120=$M$3, "", IF(OR(AH$7&lt;$AB1120, $AC1120&lt;AH$6),"", MAX(AH$10:AH1119)+1)))</f>
        <v/>
      </c>
      <c r="AI1120" s="5" t="str">
        <f>IF(OR($AB1120="", $AC1120=""), "", IF($H1120=$M$3, "", IF(OR(AI$7&lt;$AB1120, $AC1120&lt;AI$6),"", MAX(AI$10:AI1119)+1)))</f>
        <v/>
      </c>
      <c r="AJ1120" s="5" t="str">
        <f>IF(OR($AB1120="", $AC1120=""), "", IF($H1120=$M$3, "", IF(OR(AJ$7&lt;$AB1120, $AC1120&lt;AJ$6),"", MAX(AJ$10:AJ1119)+1)))</f>
        <v/>
      </c>
      <c r="AK1120" s="5" t="str">
        <f>IF(OR($AB1120="", $AC1120=""), "", IF($H1120=$M$3, "", IF(OR(AK$7&lt;$AB1120, $AC1120&lt;AK$6),"", MAX(AK$10:AK1119)+1)))</f>
        <v/>
      </c>
      <c r="AL1120" s="5" t="str">
        <f>IF(OR($AB1120="", $AC1120=""), "", IF($H1120=$M$3, "", IF(OR(AL$7&lt;$AB1120, $AC1120&lt;AL$6),"", MAX(AL$10:AL1119)+1)))</f>
        <v/>
      </c>
      <c r="AM1120" s="5" t="str">
        <f>IF(OR($AB1120="", $AC1120=""), "", IF($H1120=$M$3, "", IF(OR(AM$7&lt;$AB1120, $AC1120&lt;AM$6),"", MAX(AM$10:AM1119)+1)))</f>
        <v/>
      </c>
      <c r="AN1120" s="5" t="str">
        <f>IF(OR($AB1120="", $AC1120=""), "", IF($H1120=$M$3, "", IF(OR(AN$7&lt;$AB1120, $AC1120&lt;AN$6),"", MAX(AN$10:AN1119)+1)))</f>
        <v/>
      </c>
      <c r="AO1120" s="5" t="str">
        <f>IF(OR($AB1120="", $AC1120=""), "", IF($H1120=$M$3, "", IF(OR(AO$7&lt;$AB1120, $AC1120&lt;AO$6),"", MAX(AO$10:AO1119)+1)))</f>
        <v/>
      </c>
      <c r="AP1120" s="5" t="str">
        <f>IF(OR($AB1120="", $AC1120=""), "", IF($H1120=$M$3, "", IF(OR(AP$7&lt;$AB1120, $AC1120&lt;AP$6),"", MAX(AP$10:AP1119)+1)))</f>
        <v/>
      </c>
      <c r="AQ1120" s="5" t="str">
        <f>IF(OR($AB1120="", $AC1120=""), "", IF($H1120=$M$3, "", IF(OR(AQ$7&lt;$AB1120, $AC1120&lt;AQ$6),"", MAX(AQ$10:AQ1119)+1)))</f>
        <v/>
      </c>
      <c r="AR1120" s="5" t="str">
        <f>IF(OR($AB1120="", $AC1120=""), "", IF($H1120=$M$3, "", IF(OR(AR$7&lt;$AB1120, $AC1120&lt;AR$6),"", MAX(AR$10:AR1119)+1)))</f>
        <v/>
      </c>
      <c r="AS1120" s="5" t="str">
        <f>IF(OR($AB1120="", $AC1120=""), "", IF($H1120=$M$3, "", IF(OR(AS$7&lt;$AB1120, $AC1120&lt;AS$6),"", MAX(AS$10:AS1119)+1)))</f>
        <v/>
      </c>
      <c r="AT1120" s="5" t="str">
        <f>IF(OR($AB1120="", $AC1120=""), "", IF($H1120=$M$3, "", IF(OR(AT$7&lt;$AB1120, $AC1120&lt;AT$6),"", MAX(AT$10:AT1119)+1)))</f>
        <v/>
      </c>
      <c r="AU1120" s="5" t="str">
        <f>IF(OR($AB1120="", $AC1120=""), "", IF($H1120=$M$3, "", IF(OR(AU$7&lt;$AB1120, $AC1120&lt;AU$6),"", MAX(AU$10:AU1119)+1)))</f>
        <v/>
      </c>
      <c r="AV1120" s="5" t="str">
        <f>IF(OR($AB1120="", $AC1120=""), "", IF($H1120=$M$3, "", IF(OR(AV$7&lt;$AB1120, $AC1120&lt;AV$6),"", MAX(AV$10:AV1119)+1)))</f>
        <v/>
      </c>
      <c r="AW1120" s="5" t="str">
        <f>IF(OR($AB1120="", $AC1120=""), "", IF($H1120=$M$3, "", IF(OR(AW$7&lt;$AB1120, $AC1120&lt;AW$6),"", MAX(AW$10:AW1119)+1)))</f>
        <v/>
      </c>
      <c r="AX1120" s="5" t="str">
        <f>IF(OR($AB1120="", $AC1120=""), "", IF($H1120=$M$3, "", IF(OR(AX$7&lt;$AB1120, $AC1120&lt;AX$6),"", MAX(AX$10:AX1119)+1)))</f>
        <v/>
      </c>
      <c r="AY1120" s="5" t="str">
        <f>IF(OR($AB1120="", $AC1120=""), "", IF($H1120=$M$3, "", IF(OR(AY$7&lt;$AB1120, $AC1120&lt;AY$6),"", MAX(AY$10:AY1119)+1)))</f>
        <v/>
      </c>
      <c r="AZ1120" s="5" t="str">
        <f>IF(OR($AB1120="", $AC1120=""), "", IF($H1120=$M$3, "", IF(OR(AZ$7&lt;$AB1120, $AC1120&lt;AZ$6),"", MAX(AZ$10:AZ1119)+1)))</f>
        <v/>
      </c>
      <c r="BA1120" s="5" t="str">
        <f>IF(OR($AB1120="", $AC1120=""), "", IF($H1120=$M$3, "", IF(OR(BA$7&lt;$AB1120, $AC1120&lt;BA$6),"", MAX(BA$10:BA1119)+1)))</f>
        <v/>
      </c>
      <c r="BB1120" s="5" t="str">
        <f>IF(OR($AB1120="", $AC1120=""), "", IF($H1120=$M$3, "", IF(OR(BB$7&lt;$AB1120, $AC1120&lt;BB$6),"", MAX(BB$10:BB1119)+1)))</f>
        <v/>
      </c>
      <c r="BC1120" s="5" t="str">
        <f>IF(OR($AB1120="", $AC1120=""), "", IF($H1120=$M$3, "", IF(OR(BC$7&lt;$AB1120, $AC1120&lt;BC$6),"", MAX(BC$10:BC1119)+1)))</f>
        <v/>
      </c>
      <c r="BD1120" s="5" t="str">
        <f>IF(OR($AB1120="", $AC1120=""), "", IF($H1120=$M$3, "", IF(OR(BD$7&lt;$AB1120, $AC1120&lt;BD$6),"", MAX(BD$10:BD1119)+1)))</f>
        <v/>
      </c>
      <c r="BE1120" s="5" t="str">
        <f>IF(OR($AB1120="", $AC1120=""), "", IF($H1120=$M$3, "", IF(OR(BE$7&lt;$AB1120, $AC1120&lt;BE$6),"", MAX(BE$10:BE1119)+1)))</f>
        <v/>
      </c>
      <c r="BF1120" s="5" t="str">
        <f>IF(OR($AB1120="", $AC1120=""), "", IF($H1120=$M$3, "", IF(OR(BF$7&lt;$AB1120, $AC1120&lt;BF$6),"", MAX(BF$10:BF1119)+1)))</f>
        <v/>
      </c>
      <c r="BG1120" s="5" t="str">
        <f>IF(OR($AB1120="", $AC1120=""), "", IF($H1120=$M$3, "", IF(OR(BG$7&lt;$AB1120, $AC1120&lt;BG$6),"", MAX(BG$10:BG1119)+1)))</f>
        <v/>
      </c>
      <c r="BH1120" s="5" t="str">
        <f>IF(OR($AB1120="", $AC1120=""), "", IF($H1120=$M$3, "", IF(OR(BH$7&lt;$AB1120, $AC1120&lt;BH$6),"", MAX(BH$10:BH1119)+1)))</f>
        <v/>
      </c>
      <c r="BI1120" s="5" t="str">
        <f>IF(OR($AB1120="", $AC1120=""), "", IF($H1120=$M$3, "", IF(OR(BI$7&lt;$AB1120, $AC1120&lt;BI$6),"", MAX(BI$10:BI1119)+1)))</f>
        <v/>
      </c>
      <c r="BK1120" s="5" t="str" cm="1">
        <f t="array" aca="1" ref="BK1120" ca="1">IFERROR(INDEX($AE1120:$BI1120, $BJ1120, MATCH($BK$9, $AE$9:$BI$9, 0)), "")</f>
        <v/>
      </c>
    </row>
    <row r="1121" spans="1:63" x14ac:dyDescent="0.25">
      <c r="A1121" s="2"/>
      <c r="B1121" s="254"/>
      <c r="C1121" s="255"/>
      <c r="D1121" s="256"/>
      <c r="E1121" s="257"/>
      <c r="F1121" s="257"/>
      <c r="G1121" s="258"/>
      <c r="H1121" s="259"/>
      <c r="I1121" s="16"/>
      <c r="J1121" s="5" t="str">
        <f t="shared" si="147"/>
        <v/>
      </c>
      <c r="K1121" s="2"/>
      <c r="O1121" s="5" t="str">
        <f t="shared" si="145"/>
        <v/>
      </c>
      <c r="Q1121" s="5" t="str">
        <f t="shared" si="148"/>
        <v/>
      </c>
      <c r="S1121" s="5" t="str">
        <f t="shared" si="146"/>
        <v/>
      </c>
      <c r="U1121" s="64" t="str">
        <f>IF($D1121="","", IF(COUNTIF('Intro &amp; Setup'!$AW$49:$AW$88, $D1121)&gt;0, "BH", TEXT($D1121, "ddd")))</f>
        <v/>
      </c>
      <c r="V1121" s="65" t="str">
        <f>IF($G1121="", "", IF(COUNTIF('Intro &amp; Setup'!$AW$49:$AW$88, $G1121)&gt;0, "BH", TEXT($G1121, "ddd")))</f>
        <v/>
      </c>
      <c r="W1121" s="64" t="str">
        <f t="shared" si="149"/>
        <v/>
      </c>
      <c r="X1121" s="65" t="str">
        <f t="shared" si="150"/>
        <v/>
      </c>
      <c r="Y1121" s="64" t="str">
        <f>IF(F1121="", "", IF(OR(F1121&lt;'Intro &amp; Setup'!$Z$20, F1121&gt;'Intro &amp; Setup'!$Z$22), "X", ""))</f>
        <v/>
      </c>
      <c r="Z1121" s="65" t="str">
        <f>IF(G1121="", "", IF(OR(G1121&lt;'Intro &amp; Setup'!$Z$20, G1121&gt;'Intro &amp; Setup'!$Z$22), "X", ""))</f>
        <v/>
      </c>
      <c r="AB1121" s="58" t="str">
        <f t="shared" si="151"/>
        <v/>
      </c>
      <c r="AC1121" s="59" t="str">
        <f t="shared" si="152"/>
        <v/>
      </c>
      <c r="AE1121" s="5" t="str">
        <f>IF(OR($AB1121="", $AC1121=""), "", IF($H1121=$M$3, "", IF(OR(AE$7&lt;$AB1121, $AC1121&lt;AE$6),"", MAX(AE$10:AE1120)+1)))</f>
        <v/>
      </c>
      <c r="AF1121" s="5" t="str">
        <f>IF(OR($AB1121="", $AC1121=""), "", IF($H1121=$M$3, "", IF(OR(AF$7&lt;$AB1121, $AC1121&lt;AF$6),"", MAX(AF$10:AF1120)+1)))</f>
        <v/>
      </c>
      <c r="AG1121" s="5" t="str">
        <f>IF(OR($AB1121="", $AC1121=""), "", IF($H1121=$M$3, "", IF(OR(AG$7&lt;$AB1121, $AC1121&lt;AG$6),"", MAX(AG$10:AG1120)+1)))</f>
        <v/>
      </c>
      <c r="AH1121" s="5" t="str">
        <f>IF(OR($AB1121="", $AC1121=""), "", IF($H1121=$M$3, "", IF(OR(AH$7&lt;$AB1121, $AC1121&lt;AH$6),"", MAX(AH$10:AH1120)+1)))</f>
        <v/>
      </c>
      <c r="AI1121" s="5" t="str">
        <f>IF(OR($AB1121="", $AC1121=""), "", IF($H1121=$M$3, "", IF(OR(AI$7&lt;$AB1121, $AC1121&lt;AI$6),"", MAX(AI$10:AI1120)+1)))</f>
        <v/>
      </c>
      <c r="AJ1121" s="5" t="str">
        <f>IF(OR($AB1121="", $AC1121=""), "", IF($H1121=$M$3, "", IF(OR(AJ$7&lt;$AB1121, $AC1121&lt;AJ$6),"", MAX(AJ$10:AJ1120)+1)))</f>
        <v/>
      </c>
      <c r="AK1121" s="5" t="str">
        <f>IF(OR($AB1121="", $AC1121=""), "", IF($H1121=$M$3, "", IF(OR(AK$7&lt;$AB1121, $AC1121&lt;AK$6),"", MAX(AK$10:AK1120)+1)))</f>
        <v/>
      </c>
      <c r="AL1121" s="5" t="str">
        <f>IF(OR($AB1121="", $AC1121=""), "", IF($H1121=$M$3, "", IF(OR(AL$7&lt;$AB1121, $AC1121&lt;AL$6),"", MAX(AL$10:AL1120)+1)))</f>
        <v/>
      </c>
      <c r="AM1121" s="5" t="str">
        <f>IF(OR($AB1121="", $AC1121=""), "", IF($H1121=$M$3, "", IF(OR(AM$7&lt;$AB1121, $AC1121&lt;AM$6),"", MAX(AM$10:AM1120)+1)))</f>
        <v/>
      </c>
      <c r="AN1121" s="5" t="str">
        <f>IF(OR($AB1121="", $AC1121=""), "", IF($H1121=$M$3, "", IF(OR(AN$7&lt;$AB1121, $AC1121&lt;AN$6),"", MAX(AN$10:AN1120)+1)))</f>
        <v/>
      </c>
      <c r="AO1121" s="5" t="str">
        <f>IF(OR($AB1121="", $AC1121=""), "", IF($H1121=$M$3, "", IF(OR(AO$7&lt;$AB1121, $AC1121&lt;AO$6),"", MAX(AO$10:AO1120)+1)))</f>
        <v/>
      </c>
      <c r="AP1121" s="5" t="str">
        <f>IF(OR($AB1121="", $AC1121=""), "", IF($H1121=$M$3, "", IF(OR(AP$7&lt;$AB1121, $AC1121&lt;AP$6),"", MAX(AP$10:AP1120)+1)))</f>
        <v/>
      </c>
      <c r="AQ1121" s="5" t="str">
        <f>IF(OR($AB1121="", $AC1121=""), "", IF($H1121=$M$3, "", IF(OR(AQ$7&lt;$AB1121, $AC1121&lt;AQ$6),"", MAX(AQ$10:AQ1120)+1)))</f>
        <v/>
      </c>
      <c r="AR1121" s="5" t="str">
        <f>IF(OR($AB1121="", $AC1121=""), "", IF($H1121=$M$3, "", IF(OR(AR$7&lt;$AB1121, $AC1121&lt;AR$6),"", MAX(AR$10:AR1120)+1)))</f>
        <v/>
      </c>
      <c r="AS1121" s="5" t="str">
        <f>IF(OR($AB1121="", $AC1121=""), "", IF($H1121=$M$3, "", IF(OR(AS$7&lt;$AB1121, $AC1121&lt;AS$6),"", MAX(AS$10:AS1120)+1)))</f>
        <v/>
      </c>
      <c r="AT1121" s="5" t="str">
        <f>IF(OR($AB1121="", $AC1121=""), "", IF($H1121=$M$3, "", IF(OR(AT$7&lt;$AB1121, $AC1121&lt;AT$6),"", MAX(AT$10:AT1120)+1)))</f>
        <v/>
      </c>
      <c r="AU1121" s="5" t="str">
        <f>IF(OR($AB1121="", $AC1121=""), "", IF($H1121=$M$3, "", IF(OR(AU$7&lt;$AB1121, $AC1121&lt;AU$6),"", MAX(AU$10:AU1120)+1)))</f>
        <v/>
      </c>
      <c r="AV1121" s="5" t="str">
        <f>IF(OR($AB1121="", $AC1121=""), "", IF($H1121=$M$3, "", IF(OR(AV$7&lt;$AB1121, $AC1121&lt;AV$6),"", MAX(AV$10:AV1120)+1)))</f>
        <v/>
      </c>
      <c r="AW1121" s="5" t="str">
        <f>IF(OR($AB1121="", $AC1121=""), "", IF($H1121=$M$3, "", IF(OR(AW$7&lt;$AB1121, $AC1121&lt;AW$6),"", MAX(AW$10:AW1120)+1)))</f>
        <v/>
      </c>
      <c r="AX1121" s="5" t="str">
        <f>IF(OR($AB1121="", $AC1121=""), "", IF($H1121=$M$3, "", IF(OR(AX$7&lt;$AB1121, $AC1121&lt;AX$6),"", MAX(AX$10:AX1120)+1)))</f>
        <v/>
      </c>
      <c r="AY1121" s="5" t="str">
        <f>IF(OR($AB1121="", $AC1121=""), "", IF($H1121=$M$3, "", IF(OR(AY$7&lt;$AB1121, $AC1121&lt;AY$6),"", MAX(AY$10:AY1120)+1)))</f>
        <v/>
      </c>
      <c r="AZ1121" s="5" t="str">
        <f>IF(OR($AB1121="", $AC1121=""), "", IF($H1121=$M$3, "", IF(OR(AZ$7&lt;$AB1121, $AC1121&lt;AZ$6),"", MAX(AZ$10:AZ1120)+1)))</f>
        <v/>
      </c>
      <c r="BA1121" s="5" t="str">
        <f>IF(OR($AB1121="", $AC1121=""), "", IF($H1121=$M$3, "", IF(OR(BA$7&lt;$AB1121, $AC1121&lt;BA$6),"", MAX(BA$10:BA1120)+1)))</f>
        <v/>
      </c>
      <c r="BB1121" s="5" t="str">
        <f>IF(OR($AB1121="", $AC1121=""), "", IF($H1121=$M$3, "", IF(OR(BB$7&lt;$AB1121, $AC1121&lt;BB$6),"", MAX(BB$10:BB1120)+1)))</f>
        <v/>
      </c>
      <c r="BC1121" s="5" t="str">
        <f>IF(OR($AB1121="", $AC1121=""), "", IF($H1121=$M$3, "", IF(OR(BC$7&lt;$AB1121, $AC1121&lt;BC$6),"", MAX(BC$10:BC1120)+1)))</f>
        <v/>
      </c>
      <c r="BD1121" s="5" t="str">
        <f>IF(OR($AB1121="", $AC1121=""), "", IF($H1121=$M$3, "", IF(OR(BD$7&lt;$AB1121, $AC1121&lt;BD$6),"", MAX(BD$10:BD1120)+1)))</f>
        <v/>
      </c>
      <c r="BE1121" s="5" t="str">
        <f>IF(OR($AB1121="", $AC1121=""), "", IF($H1121=$M$3, "", IF(OR(BE$7&lt;$AB1121, $AC1121&lt;BE$6),"", MAX(BE$10:BE1120)+1)))</f>
        <v/>
      </c>
      <c r="BF1121" s="5" t="str">
        <f>IF(OR($AB1121="", $AC1121=""), "", IF($H1121=$M$3, "", IF(OR(BF$7&lt;$AB1121, $AC1121&lt;BF$6),"", MAX(BF$10:BF1120)+1)))</f>
        <v/>
      </c>
      <c r="BG1121" s="5" t="str">
        <f>IF(OR($AB1121="", $AC1121=""), "", IF($H1121=$M$3, "", IF(OR(BG$7&lt;$AB1121, $AC1121&lt;BG$6),"", MAX(BG$10:BG1120)+1)))</f>
        <v/>
      </c>
      <c r="BH1121" s="5" t="str">
        <f>IF(OR($AB1121="", $AC1121=""), "", IF($H1121=$M$3, "", IF(OR(BH$7&lt;$AB1121, $AC1121&lt;BH$6),"", MAX(BH$10:BH1120)+1)))</f>
        <v/>
      </c>
      <c r="BI1121" s="5" t="str">
        <f>IF(OR($AB1121="", $AC1121=""), "", IF($H1121=$M$3, "", IF(OR(BI$7&lt;$AB1121, $AC1121&lt;BI$6),"", MAX(BI$10:BI1120)+1)))</f>
        <v/>
      </c>
      <c r="BK1121" s="5" t="str" cm="1">
        <f t="array" aca="1" ref="BK1121" ca="1">IFERROR(INDEX($AE1121:$BI1121, $BJ1121, MATCH($BK$9, $AE$9:$BI$9, 0)), "")</f>
        <v/>
      </c>
    </row>
    <row r="1122" spans="1:63" x14ac:dyDescent="0.25">
      <c r="A1122" s="2"/>
      <c r="B1122" s="254"/>
      <c r="C1122" s="255"/>
      <c r="D1122" s="256"/>
      <c r="E1122" s="257"/>
      <c r="F1122" s="257"/>
      <c r="G1122" s="258"/>
      <c r="H1122" s="259"/>
      <c r="I1122" s="16"/>
      <c r="J1122" s="5" t="str">
        <f t="shared" si="147"/>
        <v/>
      </c>
      <c r="K1122" s="2"/>
      <c r="O1122" s="5" t="str">
        <f t="shared" si="145"/>
        <v/>
      </c>
      <c r="Q1122" s="5" t="str">
        <f t="shared" si="148"/>
        <v/>
      </c>
      <c r="S1122" s="5" t="str">
        <f t="shared" si="146"/>
        <v/>
      </c>
      <c r="U1122" s="64" t="str">
        <f>IF($D1122="","", IF(COUNTIF('Intro &amp; Setup'!$AW$49:$AW$88, $D1122)&gt;0, "BH", TEXT($D1122, "ddd")))</f>
        <v/>
      </c>
      <c r="V1122" s="65" t="str">
        <f>IF($G1122="", "", IF(COUNTIF('Intro &amp; Setup'!$AW$49:$AW$88, $G1122)&gt;0, "BH", TEXT($G1122, "ddd")))</f>
        <v/>
      </c>
      <c r="W1122" s="64" t="str">
        <f t="shared" si="149"/>
        <v/>
      </c>
      <c r="X1122" s="65" t="str">
        <f t="shared" si="150"/>
        <v/>
      </c>
      <c r="Y1122" s="64" t="str">
        <f>IF(F1122="", "", IF(OR(F1122&lt;'Intro &amp; Setup'!$Z$20, F1122&gt;'Intro &amp; Setup'!$Z$22), "X", ""))</f>
        <v/>
      </c>
      <c r="Z1122" s="65" t="str">
        <f>IF(G1122="", "", IF(OR(G1122&lt;'Intro &amp; Setup'!$Z$20, G1122&gt;'Intro &amp; Setup'!$Z$22), "X", ""))</f>
        <v/>
      </c>
      <c r="AB1122" s="58" t="str">
        <f t="shared" si="151"/>
        <v/>
      </c>
      <c r="AC1122" s="59" t="str">
        <f t="shared" si="152"/>
        <v/>
      </c>
      <c r="AE1122" s="5" t="str">
        <f>IF(OR($AB1122="", $AC1122=""), "", IF($H1122=$M$3, "", IF(OR(AE$7&lt;$AB1122, $AC1122&lt;AE$6),"", MAX(AE$10:AE1121)+1)))</f>
        <v/>
      </c>
      <c r="AF1122" s="5" t="str">
        <f>IF(OR($AB1122="", $AC1122=""), "", IF($H1122=$M$3, "", IF(OR(AF$7&lt;$AB1122, $AC1122&lt;AF$6),"", MAX(AF$10:AF1121)+1)))</f>
        <v/>
      </c>
      <c r="AG1122" s="5" t="str">
        <f>IF(OR($AB1122="", $AC1122=""), "", IF($H1122=$M$3, "", IF(OR(AG$7&lt;$AB1122, $AC1122&lt;AG$6),"", MAX(AG$10:AG1121)+1)))</f>
        <v/>
      </c>
      <c r="AH1122" s="5" t="str">
        <f>IF(OR($AB1122="", $AC1122=""), "", IF($H1122=$M$3, "", IF(OR(AH$7&lt;$AB1122, $AC1122&lt;AH$6),"", MAX(AH$10:AH1121)+1)))</f>
        <v/>
      </c>
      <c r="AI1122" s="5" t="str">
        <f>IF(OR($AB1122="", $AC1122=""), "", IF($H1122=$M$3, "", IF(OR(AI$7&lt;$AB1122, $AC1122&lt;AI$6),"", MAX(AI$10:AI1121)+1)))</f>
        <v/>
      </c>
      <c r="AJ1122" s="5" t="str">
        <f>IF(OR($AB1122="", $AC1122=""), "", IF($H1122=$M$3, "", IF(OR(AJ$7&lt;$AB1122, $AC1122&lt;AJ$6),"", MAX(AJ$10:AJ1121)+1)))</f>
        <v/>
      </c>
      <c r="AK1122" s="5" t="str">
        <f>IF(OR($AB1122="", $AC1122=""), "", IF($H1122=$M$3, "", IF(OR(AK$7&lt;$AB1122, $AC1122&lt;AK$6),"", MAX(AK$10:AK1121)+1)))</f>
        <v/>
      </c>
      <c r="AL1122" s="5" t="str">
        <f>IF(OR($AB1122="", $AC1122=""), "", IF($H1122=$M$3, "", IF(OR(AL$7&lt;$AB1122, $AC1122&lt;AL$6),"", MAX(AL$10:AL1121)+1)))</f>
        <v/>
      </c>
      <c r="AM1122" s="5" t="str">
        <f>IF(OR($AB1122="", $AC1122=""), "", IF($H1122=$M$3, "", IF(OR(AM$7&lt;$AB1122, $AC1122&lt;AM$6),"", MAX(AM$10:AM1121)+1)))</f>
        <v/>
      </c>
      <c r="AN1122" s="5" t="str">
        <f>IF(OR($AB1122="", $AC1122=""), "", IF($H1122=$M$3, "", IF(OR(AN$7&lt;$AB1122, $AC1122&lt;AN$6),"", MAX(AN$10:AN1121)+1)))</f>
        <v/>
      </c>
      <c r="AO1122" s="5" t="str">
        <f>IF(OR($AB1122="", $AC1122=""), "", IF($H1122=$M$3, "", IF(OR(AO$7&lt;$AB1122, $AC1122&lt;AO$6),"", MAX(AO$10:AO1121)+1)))</f>
        <v/>
      </c>
      <c r="AP1122" s="5" t="str">
        <f>IF(OR($AB1122="", $AC1122=""), "", IF($H1122=$M$3, "", IF(OR(AP$7&lt;$AB1122, $AC1122&lt;AP$6),"", MAX(AP$10:AP1121)+1)))</f>
        <v/>
      </c>
      <c r="AQ1122" s="5" t="str">
        <f>IF(OR($AB1122="", $AC1122=""), "", IF($H1122=$M$3, "", IF(OR(AQ$7&lt;$AB1122, $AC1122&lt;AQ$6),"", MAX(AQ$10:AQ1121)+1)))</f>
        <v/>
      </c>
      <c r="AR1122" s="5" t="str">
        <f>IF(OR($AB1122="", $AC1122=""), "", IF($H1122=$M$3, "", IF(OR(AR$7&lt;$AB1122, $AC1122&lt;AR$6),"", MAX(AR$10:AR1121)+1)))</f>
        <v/>
      </c>
      <c r="AS1122" s="5" t="str">
        <f>IF(OR($AB1122="", $AC1122=""), "", IF($H1122=$M$3, "", IF(OR(AS$7&lt;$AB1122, $AC1122&lt;AS$6),"", MAX(AS$10:AS1121)+1)))</f>
        <v/>
      </c>
      <c r="AT1122" s="5" t="str">
        <f>IF(OR($AB1122="", $AC1122=""), "", IF($H1122=$M$3, "", IF(OR(AT$7&lt;$AB1122, $AC1122&lt;AT$6),"", MAX(AT$10:AT1121)+1)))</f>
        <v/>
      </c>
      <c r="AU1122" s="5" t="str">
        <f>IF(OR($AB1122="", $AC1122=""), "", IF($H1122=$M$3, "", IF(OR(AU$7&lt;$AB1122, $AC1122&lt;AU$6),"", MAX(AU$10:AU1121)+1)))</f>
        <v/>
      </c>
      <c r="AV1122" s="5" t="str">
        <f>IF(OR($AB1122="", $AC1122=""), "", IF($H1122=$M$3, "", IF(OR(AV$7&lt;$AB1122, $AC1122&lt;AV$6),"", MAX(AV$10:AV1121)+1)))</f>
        <v/>
      </c>
      <c r="AW1122" s="5" t="str">
        <f>IF(OR($AB1122="", $AC1122=""), "", IF($H1122=$M$3, "", IF(OR(AW$7&lt;$AB1122, $AC1122&lt;AW$6),"", MAX(AW$10:AW1121)+1)))</f>
        <v/>
      </c>
      <c r="AX1122" s="5" t="str">
        <f>IF(OR($AB1122="", $AC1122=""), "", IF($H1122=$M$3, "", IF(OR(AX$7&lt;$AB1122, $AC1122&lt;AX$6),"", MAX(AX$10:AX1121)+1)))</f>
        <v/>
      </c>
      <c r="AY1122" s="5" t="str">
        <f>IF(OR($AB1122="", $AC1122=""), "", IF($H1122=$M$3, "", IF(OR(AY$7&lt;$AB1122, $AC1122&lt;AY$6),"", MAX(AY$10:AY1121)+1)))</f>
        <v/>
      </c>
      <c r="AZ1122" s="5" t="str">
        <f>IF(OR($AB1122="", $AC1122=""), "", IF($H1122=$M$3, "", IF(OR(AZ$7&lt;$AB1122, $AC1122&lt;AZ$6),"", MAX(AZ$10:AZ1121)+1)))</f>
        <v/>
      </c>
      <c r="BA1122" s="5" t="str">
        <f>IF(OR($AB1122="", $AC1122=""), "", IF($H1122=$M$3, "", IF(OR(BA$7&lt;$AB1122, $AC1122&lt;BA$6),"", MAX(BA$10:BA1121)+1)))</f>
        <v/>
      </c>
      <c r="BB1122" s="5" t="str">
        <f>IF(OR($AB1122="", $AC1122=""), "", IF($H1122=$M$3, "", IF(OR(BB$7&lt;$AB1122, $AC1122&lt;BB$6),"", MAX(BB$10:BB1121)+1)))</f>
        <v/>
      </c>
      <c r="BC1122" s="5" t="str">
        <f>IF(OR($AB1122="", $AC1122=""), "", IF($H1122=$M$3, "", IF(OR(BC$7&lt;$AB1122, $AC1122&lt;BC$6),"", MAX(BC$10:BC1121)+1)))</f>
        <v/>
      </c>
      <c r="BD1122" s="5" t="str">
        <f>IF(OR($AB1122="", $AC1122=""), "", IF($H1122=$M$3, "", IF(OR(BD$7&lt;$AB1122, $AC1122&lt;BD$6),"", MAX(BD$10:BD1121)+1)))</f>
        <v/>
      </c>
      <c r="BE1122" s="5" t="str">
        <f>IF(OR($AB1122="", $AC1122=""), "", IF($H1122=$M$3, "", IF(OR(BE$7&lt;$AB1122, $AC1122&lt;BE$6),"", MAX(BE$10:BE1121)+1)))</f>
        <v/>
      </c>
      <c r="BF1122" s="5" t="str">
        <f>IF(OR($AB1122="", $AC1122=""), "", IF($H1122=$M$3, "", IF(OR(BF$7&lt;$AB1122, $AC1122&lt;BF$6),"", MAX(BF$10:BF1121)+1)))</f>
        <v/>
      </c>
      <c r="BG1122" s="5" t="str">
        <f>IF(OR($AB1122="", $AC1122=""), "", IF($H1122=$M$3, "", IF(OR(BG$7&lt;$AB1122, $AC1122&lt;BG$6),"", MAX(BG$10:BG1121)+1)))</f>
        <v/>
      </c>
      <c r="BH1122" s="5" t="str">
        <f>IF(OR($AB1122="", $AC1122=""), "", IF($H1122=$M$3, "", IF(OR(BH$7&lt;$AB1122, $AC1122&lt;BH$6),"", MAX(BH$10:BH1121)+1)))</f>
        <v/>
      </c>
      <c r="BI1122" s="5" t="str">
        <f>IF(OR($AB1122="", $AC1122=""), "", IF($H1122=$M$3, "", IF(OR(BI$7&lt;$AB1122, $AC1122&lt;BI$6),"", MAX(BI$10:BI1121)+1)))</f>
        <v/>
      </c>
      <c r="BK1122" s="5" t="str" cm="1">
        <f t="array" aca="1" ref="BK1122" ca="1">IFERROR(INDEX($AE1122:$BI1122, $BJ1122, MATCH($BK$9, $AE$9:$BI$9, 0)), "")</f>
        <v/>
      </c>
    </row>
    <row r="1123" spans="1:63" x14ac:dyDescent="0.25">
      <c r="A1123" s="2"/>
      <c r="B1123" s="254"/>
      <c r="C1123" s="255"/>
      <c r="D1123" s="256"/>
      <c r="E1123" s="257"/>
      <c r="F1123" s="257"/>
      <c r="G1123" s="258"/>
      <c r="H1123" s="259"/>
      <c r="I1123" s="16"/>
      <c r="J1123" s="5" t="str">
        <f t="shared" si="147"/>
        <v/>
      </c>
      <c r="K1123" s="2"/>
      <c r="O1123" s="5" t="str">
        <f t="shared" si="145"/>
        <v/>
      </c>
      <c r="Q1123" s="5" t="str">
        <f t="shared" si="148"/>
        <v/>
      </c>
      <c r="S1123" s="5" t="str">
        <f t="shared" si="146"/>
        <v/>
      </c>
      <c r="U1123" s="64" t="str">
        <f>IF($D1123="","", IF(COUNTIF('Intro &amp; Setup'!$AW$49:$AW$88, $D1123)&gt;0, "BH", TEXT($D1123, "ddd")))</f>
        <v/>
      </c>
      <c r="V1123" s="65" t="str">
        <f>IF($G1123="", "", IF(COUNTIF('Intro &amp; Setup'!$AW$49:$AW$88, $G1123)&gt;0, "BH", TEXT($G1123, "ddd")))</f>
        <v/>
      </c>
      <c r="W1123" s="64" t="str">
        <f t="shared" si="149"/>
        <v/>
      </c>
      <c r="X1123" s="65" t="str">
        <f t="shared" si="150"/>
        <v/>
      </c>
      <c r="Y1123" s="64" t="str">
        <f>IF(F1123="", "", IF(OR(F1123&lt;'Intro &amp; Setup'!$Z$20, F1123&gt;'Intro &amp; Setup'!$Z$22), "X", ""))</f>
        <v/>
      </c>
      <c r="Z1123" s="65" t="str">
        <f>IF(G1123="", "", IF(OR(G1123&lt;'Intro &amp; Setup'!$Z$20, G1123&gt;'Intro &amp; Setup'!$Z$22), "X", ""))</f>
        <v/>
      </c>
      <c r="AB1123" s="58" t="str">
        <f t="shared" si="151"/>
        <v/>
      </c>
      <c r="AC1123" s="59" t="str">
        <f t="shared" si="152"/>
        <v/>
      </c>
      <c r="AE1123" s="5" t="str">
        <f>IF(OR($AB1123="", $AC1123=""), "", IF($H1123=$M$3, "", IF(OR(AE$7&lt;$AB1123, $AC1123&lt;AE$6),"", MAX(AE$10:AE1122)+1)))</f>
        <v/>
      </c>
      <c r="AF1123" s="5" t="str">
        <f>IF(OR($AB1123="", $AC1123=""), "", IF($H1123=$M$3, "", IF(OR(AF$7&lt;$AB1123, $AC1123&lt;AF$6),"", MAX(AF$10:AF1122)+1)))</f>
        <v/>
      </c>
      <c r="AG1123" s="5" t="str">
        <f>IF(OR($AB1123="", $AC1123=""), "", IF($H1123=$M$3, "", IF(OR(AG$7&lt;$AB1123, $AC1123&lt;AG$6),"", MAX(AG$10:AG1122)+1)))</f>
        <v/>
      </c>
      <c r="AH1123" s="5" t="str">
        <f>IF(OR($AB1123="", $AC1123=""), "", IF($H1123=$M$3, "", IF(OR(AH$7&lt;$AB1123, $AC1123&lt;AH$6),"", MAX(AH$10:AH1122)+1)))</f>
        <v/>
      </c>
      <c r="AI1123" s="5" t="str">
        <f>IF(OR($AB1123="", $AC1123=""), "", IF($H1123=$M$3, "", IF(OR(AI$7&lt;$AB1123, $AC1123&lt;AI$6),"", MAX(AI$10:AI1122)+1)))</f>
        <v/>
      </c>
      <c r="AJ1123" s="5" t="str">
        <f>IF(OR($AB1123="", $AC1123=""), "", IF($H1123=$M$3, "", IF(OR(AJ$7&lt;$AB1123, $AC1123&lt;AJ$6),"", MAX(AJ$10:AJ1122)+1)))</f>
        <v/>
      </c>
      <c r="AK1123" s="5" t="str">
        <f>IF(OR($AB1123="", $AC1123=""), "", IF($H1123=$M$3, "", IF(OR(AK$7&lt;$AB1123, $AC1123&lt;AK$6),"", MAX(AK$10:AK1122)+1)))</f>
        <v/>
      </c>
      <c r="AL1123" s="5" t="str">
        <f>IF(OR($AB1123="", $AC1123=""), "", IF($H1123=$M$3, "", IF(OR(AL$7&lt;$AB1123, $AC1123&lt;AL$6),"", MAX(AL$10:AL1122)+1)))</f>
        <v/>
      </c>
      <c r="AM1123" s="5" t="str">
        <f>IF(OR($AB1123="", $AC1123=""), "", IF($H1123=$M$3, "", IF(OR(AM$7&lt;$AB1123, $AC1123&lt;AM$6),"", MAX(AM$10:AM1122)+1)))</f>
        <v/>
      </c>
      <c r="AN1123" s="5" t="str">
        <f>IF(OR($AB1123="", $AC1123=""), "", IF($H1123=$M$3, "", IF(OR(AN$7&lt;$AB1123, $AC1123&lt;AN$6),"", MAX(AN$10:AN1122)+1)))</f>
        <v/>
      </c>
      <c r="AO1123" s="5" t="str">
        <f>IF(OR($AB1123="", $AC1123=""), "", IF($H1123=$M$3, "", IF(OR(AO$7&lt;$AB1123, $AC1123&lt;AO$6),"", MAX(AO$10:AO1122)+1)))</f>
        <v/>
      </c>
      <c r="AP1123" s="5" t="str">
        <f>IF(OR($AB1123="", $AC1123=""), "", IF($H1123=$M$3, "", IF(OR(AP$7&lt;$AB1123, $AC1123&lt;AP$6),"", MAX(AP$10:AP1122)+1)))</f>
        <v/>
      </c>
      <c r="AQ1123" s="5" t="str">
        <f>IF(OR($AB1123="", $AC1123=""), "", IF($H1123=$M$3, "", IF(OR(AQ$7&lt;$AB1123, $AC1123&lt;AQ$6),"", MAX(AQ$10:AQ1122)+1)))</f>
        <v/>
      </c>
      <c r="AR1123" s="5" t="str">
        <f>IF(OR($AB1123="", $AC1123=""), "", IF($H1123=$M$3, "", IF(OR(AR$7&lt;$AB1123, $AC1123&lt;AR$6),"", MAX(AR$10:AR1122)+1)))</f>
        <v/>
      </c>
      <c r="AS1123" s="5" t="str">
        <f>IF(OR($AB1123="", $AC1123=""), "", IF($H1123=$M$3, "", IF(OR(AS$7&lt;$AB1123, $AC1123&lt;AS$6),"", MAX(AS$10:AS1122)+1)))</f>
        <v/>
      </c>
      <c r="AT1123" s="5" t="str">
        <f>IF(OR($AB1123="", $AC1123=""), "", IF($H1123=$M$3, "", IF(OR(AT$7&lt;$AB1123, $AC1123&lt;AT$6),"", MAX(AT$10:AT1122)+1)))</f>
        <v/>
      </c>
      <c r="AU1123" s="5" t="str">
        <f>IF(OR($AB1123="", $AC1123=""), "", IF($H1123=$M$3, "", IF(OR(AU$7&lt;$AB1123, $AC1123&lt;AU$6),"", MAX(AU$10:AU1122)+1)))</f>
        <v/>
      </c>
      <c r="AV1123" s="5" t="str">
        <f>IF(OR($AB1123="", $AC1123=""), "", IF($H1123=$M$3, "", IF(OR(AV$7&lt;$AB1123, $AC1123&lt;AV$6),"", MAX(AV$10:AV1122)+1)))</f>
        <v/>
      </c>
      <c r="AW1123" s="5" t="str">
        <f>IF(OR($AB1123="", $AC1123=""), "", IF($H1123=$M$3, "", IF(OR(AW$7&lt;$AB1123, $AC1123&lt;AW$6),"", MAX(AW$10:AW1122)+1)))</f>
        <v/>
      </c>
      <c r="AX1123" s="5" t="str">
        <f>IF(OR($AB1123="", $AC1123=""), "", IF($H1123=$M$3, "", IF(OR(AX$7&lt;$AB1123, $AC1123&lt;AX$6),"", MAX(AX$10:AX1122)+1)))</f>
        <v/>
      </c>
      <c r="AY1123" s="5" t="str">
        <f>IF(OR($AB1123="", $AC1123=""), "", IF($H1123=$M$3, "", IF(OR(AY$7&lt;$AB1123, $AC1123&lt;AY$6),"", MAX(AY$10:AY1122)+1)))</f>
        <v/>
      </c>
      <c r="AZ1123" s="5" t="str">
        <f>IF(OR($AB1123="", $AC1123=""), "", IF($H1123=$M$3, "", IF(OR(AZ$7&lt;$AB1123, $AC1123&lt;AZ$6),"", MAX(AZ$10:AZ1122)+1)))</f>
        <v/>
      </c>
      <c r="BA1123" s="5" t="str">
        <f>IF(OR($AB1123="", $AC1123=""), "", IF($H1123=$M$3, "", IF(OR(BA$7&lt;$AB1123, $AC1123&lt;BA$6),"", MAX(BA$10:BA1122)+1)))</f>
        <v/>
      </c>
      <c r="BB1123" s="5" t="str">
        <f>IF(OR($AB1123="", $AC1123=""), "", IF($H1123=$M$3, "", IF(OR(BB$7&lt;$AB1123, $AC1123&lt;BB$6),"", MAX(BB$10:BB1122)+1)))</f>
        <v/>
      </c>
      <c r="BC1123" s="5" t="str">
        <f>IF(OR($AB1123="", $AC1123=""), "", IF($H1123=$M$3, "", IF(OR(BC$7&lt;$AB1123, $AC1123&lt;BC$6),"", MAX(BC$10:BC1122)+1)))</f>
        <v/>
      </c>
      <c r="BD1123" s="5" t="str">
        <f>IF(OR($AB1123="", $AC1123=""), "", IF($H1123=$M$3, "", IF(OR(BD$7&lt;$AB1123, $AC1123&lt;BD$6),"", MAX(BD$10:BD1122)+1)))</f>
        <v/>
      </c>
      <c r="BE1123" s="5" t="str">
        <f>IF(OR($AB1123="", $AC1123=""), "", IF($H1123=$M$3, "", IF(OR(BE$7&lt;$AB1123, $AC1123&lt;BE$6),"", MAX(BE$10:BE1122)+1)))</f>
        <v/>
      </c>
      <c r="BF1123" s="5" t="str">
        <f>IF(OR($AB1123="", $AC1123=""), "", IF($H1123=$M$3, "", IF(OR(BF$7&lt;$AB1123, $AC1123&lt;BF$6),"", MAX(BF$10:BF1122)+1)))</f>
        <v/>
      </c>
      <c r="BG1123" s="5" t="str">
        <f>IF(OR($AB1123="", $AC1123=""), "", IF($H1123=$M$3, "", IF(OR(BG$7&lt;$AB1123, $AC1123&lt;BG$6),"", MAX(BG$10:BG1122)+1)))</f>
        <v/>
      </c>
      <c r="BH1123" s="5" t="str">
        <f>IF(OR($AB1123="", $AC1123=""), "", IF($H1123=$M$3, "", IF(OR(BH$7&lt;$AB1123, $AC1123&lt;BH$6),"", MAX(BH$10:BH1122)+1)))</f>
        <v/>
      </c>
      <c r="BI1123" s="5" t="str">
        <f>IF(OR($AB1123="", $AC1123=""), "", IF($H1123=$M$3, "", IF(OR(BI$7&lt;$AB1123, $AC1123&lt;BI$6),"", MAX(BI$10:BI1122)+1)))</f>
        <v/>
      </c>
      <c r="BK1123" s="5" t="str" cm="1">
        <f t="array" aca="1" ref="BK1123" ca="1">IFERROR(INDEX($AE1123:$BI1123, $BJ1123, MATCH($BK$9, $AE$9:$BI$9, 0)), "")</f>
        <v/>
      </c>
    </row>
    <row r="1124" spans="1:63" x14ac:dyDescent="0.25">
      <c r="A1124" s="2"/>
      <c r="B1124" s="254"/>
      <c r="C1124" s="255"/>
      <c r="D1124" s="256"/>
      <c r="E1124" s="257"/>
      <c r="F1124" s="257"/>
      <c r="G1124" s="258"/>
      <c r="H1124" s="259"/>
      <c r="I1124" s="16"/>
      <c r="J1124" s="5" t="str">
        <f t="shared" si="147"/>
        <v/>
      </c>
      <c r="K1124" s="2"/>
      <c r="O1124" s="5" t="str">
        <f t="shared" si="145"/>
        <v/>
      </c>
      <c r="Q1124" s="5" t="str">
        <f t="shared" si="148"/>
        <v/>
      </c>
      <c r="S1124" s="5" t="str">
        <f t="shared" si="146"/>
        <v/>
      </c>
      <c r="U1124" s="64" t="str">
        <f>IF($D1124="","", IF(COUNTIF('Intro &amp; Setup'!$AW$49:$AW$88, $D1124)&gt;0, "BH", TEXT($D1124, "ddd")))</f>
        <v/>
      </c>
      <c r="V1124" s="65" t="str">
        <f>IF($G1124="", "", IF(COUNTIF('Intro &amp; Setup'!$AW$49:$AW$88, $G1124)&gt;0, "BH", TEXT($G1124, "ddd")))</f>
        <v/>
      </c>
      <c r="W1124" s="64" t="str">
        <f t="shared" si="149"/>
        <v/>
      </c>
      <c r="X1124" s="65" t="str">
        <f t="shared" si="150"/>
        <v/>
      </c>
      <c r="Y1124" s="64" t="str">
        <f>IF(F1124="", "", IF(OR(F1124&lt;'Intro &amp; Setup'!$Z$20, F1124&gt;'Intro &amp; Setup'!$Z$22), "X", ""))</f>
        <v/>
      </c>
      <c r="Z1124" s="65" t="str">
        <f>IF(G1124="", "", IF(OR(G1124&lt;'Intro &amp; Setup'!$Z$20, G1124&gt;'Intro &amp; Setup'!$Z$22), "X", ""))</f>
        <v/>
      </c>
      <c r="AB1124" s="58" t="str">
        <f t="shared" si="151"/>
        <v/>
      </c>
      <c r="AC1124" s="59" t="str">
        <f t="shared" si="152"/>
        <v/>
      </c>
      <c r="AE1124" s="5" t="str">
        <f>IF(OR($AB1124="", $AC1124=""), "", IF($H1124=$M$3, "", IF(OR(AE$7&lt;$AB1124, $AC1124&lt;AE$6),"", MAX(AE$10:AE1123)+1)))</f>
        <v/>
      </c>
      <c r="AF1124" s="5" t="str">
        <f>IF(OR($AB1124="", $AC1124=""), "", IF($H1124=$M$3, "", IF(OR(AF$7&lt;$AB1124, $AC1124&lt;AF$6),"", MAX(AF$10:AF1123)+1)))</f>
        <v/>
      </c>
      <c r="AG1124" s="5" t="str">
        <f>IF(OR($AB1124="", $AC1124=""), "", IF($H1124=$M$3, "", IF(OR(AG$7&lt;$AB1124, $AC1124&lt;AG$6),"", MAX(AG$10:AG1123)+1)))</f>
        <v/>
      </c>
      <c r="AH1124" s="5" t="str">
        <f>IF(OR($AB1124="", $AC1124=""), "", IF($H1124=$M$3, "", IF(OR(AH$7&lt;$AB1124, $AC1124&lt;AH$6),"", MAX(AH$10:AH1123)+1)))</f>
        <v/>
      </c>
      <c r="AI1124" s="5" t="str">
        <f>IF(OR($AB1124="", $AC1124=""), "", IF($H1124=$M$3, "", IF(OR(AI$7&lt;$AB1124, $AC1124&lt;AI$6),"", MAX(AI$10:AI1123)+1)))</f>
        <v/>
      </c>
      <c r="AJ1124" s="5" t="str">
        <f>IF(OR($AB1124="", $AC1124=""), "", IF($H1124=$M$3, "", IF(OR(AJ$7&lt;$AB1124, $AC1124&lt;AJ$6),"", MAX(AJ$10:AJ1123)+1)))</f>
        <v/>
      </c>
      <c r="AK1124" s="5" t="str">
        <f>IF(OR($AB1124="", $AC1124=""), "", IF($H1124=$M$3, "", IF(OR(AK$7&lt;$AB1124, $AC1124&lt;AK$6),"", MAX(AK$10:AK1123)+1)))</f>
        <v/>
      </c>
      <c r="AL1124" s="5" t="str">
        <f>IF(OR($AB1124="", $AC1124=""), "", IF($H1124=$M$3, "", IF(OR(AL$7&lt;$AB1124, $AC1124&lt;AL$6),"", MAX(AL$10:AL1123)+1)))</f>
        <v/>
      </c>
      <c r="AM1124" s="5" t="str">
        <f>IF(OR($AB1124="", $AC1124=""), "", IF($H1124=$M$3, "", IF(OR(AM$7&lt;$AB1124, $AC1124&lt;AM$6),"", MAX(AM$10:AM1123)+1)))</f>
        <v/>
      </c>
      <c r="AN1124" s="5" t="str">
        <f>IF(OR($AB1124="", $AC1124=""), "", IF($H1124=$M$3, "", IF(OR(AN$7&lt;$AB1124, $AC1124&lt;AN$6),"", MAX(AN$10:AN1123)+1)))</f>
        <v/>
      </c>
      <c r="AO1124" s="5" t="str">
        <f>IF(OR($AB1124="", $AC1124=""), "", IF($H1124=$M$3, "", IF(OR(AO$7&lt;$AB1124, $AC1124&lt;AO$6),"", MAX(AO$10:AO1123)+1)))</f>
        <v/>
      </c>
      <c r="AP1124" s="5" t="str">
        <f>IF(OR($AB1124="", $AC1124=""), "", IF($H1124=$M$3, "", IF(OR(AP$7&lt;$AB1124, $AC1124&lt;AP$6),"", MAX(AP$10:AP1123)+1)))</f>
        <v/>
      </c>
      <c r="AQ1124" s="5" t="str">
        <f>IF(OR($AB1124="", $AC1124=""), "", IF($H1124=$M$3, "", IF(OR(AQ$7&lt;$AB1124, $AC1124&lt;AQ$6),"", MAX(AQ$10:AQ1123)+1)))</f>
        <v/>
      </c>
      <c r="AR1124" s="5" t="str">
        <f>IF(OR($AB1124="", $AC1124=""), "", IF($H1124=$M$3, "", IF(OR(AR$7&lt;$AB1124, $AC1124&lt;AR$6),"", MAX(AR$10:AR1123)+1)))</f>
        <v/>
      </c>
      <c r="AS1124" s="5" t="str">
        <f>IF(OR($AB1124="", $AC1124=""), "", IF($H1124=$M$3, "", IF(OR(AS$7&lt;$AB1124, $AC1124&lt;AS$6),"", MAX(AS$10:AS1123)+1)))</f>
        <v/>
      </c>
      <c r="AT1124" s="5" t="str">
        <f>IF(OR($AB1124="", $AC1124=""), "", IF($H1124=$M$3, "", IF(OR(AT$7&lt;$AB1124, $AC1124&lt;AT$6),"", MAX(AT$10:AT1123)+1)))</f>
        <v/>
      </c>
      <c r="AU1124" s="5" t="str">
        <f>IF(OR($AB1124="", $AC1124=""), "", IF($H1124=$M$3, "", IF(OR(AU$7&lt;$AB1124, $AC1124&lt;AU$6),"", MAX(AU$10:AU1123)+1)))</f>
        <v/>
      </c>
      <c r="AV1124" s="5" t="str">
        <f>IF(OR($AB1124="", $AC1124=""), "", IF($H1124=$M$3, "", IF(OR(AV$7&lt;$AB1124, $AC1124&lt;AV$6),"", MAX(AV$10:AV1123)+1)))</f>
        <v/>
      </c>
      <c r="AW1124" s="5" t="str">
        <f>IF(OR($AB1124="", $AC1124=""), "", IF($H1124=$M$3, "", IF(OR(AW$7&lt;$AB1124, $AC1124&lt;AW$6),"", MAX(AW$10:AW1123)+1)))</f>
        <v/>
      </c>
      <c r="AX1124" s="5" t="str">
        <f>IF(OR($AB1124="", $AC1124=""), "", IF($H1124=$M$3, "", IF(OR(AX$7&lt;$AB1124, $AC1124&lt;AX$6),"", MAX(AX$10:AX1123)+1)))</f>
        <v/>
      </c>
      <c r="AY1124" s="5" t="str">
        <f>IF(OR($AB1124="", $AC1124=""), "", IF($H1124=$M$3, "", IF(OR(AY$7&lt;$AB1124, $AC1124&lt;AY$6),"", MAX(AY$10:AY1123)+1)))</f>
        <v/>
      </c>
      <c r="AZ1124" s="5" t="str">
        <f>IF(OR($AB1124="", $AC1124=""), "", IF($H1124=$M$3, "", IF(OR(AZ$7&lt;$AB1124, $AC1124&lt;AZ$6),"", MAX(AZ$10:AZ1123)+1)))</f>
        <v/>
      </c>
      <c r="BA1124" s="5" t="str">
        <f>IF(OR($AB1124="", $AC1124=""), "", IF($H1124=$M$3, "", IF(OR(BA$7&lt;$AB1124, $AC1124&lt;BA$6),"", MAX(BA$10:BA1123)+1)))</f>
        <v/>
      </c>
      <c r="BB1124" s="5" t="str">
        <f>IF(OR($AB1124="", $AC1124=""), "", IF($H1124=$M$3, "", IF(OR(BB$7&lt;$AB1124, $AC1124&lt;BB$6),"", MAX(BB$10:BB1123)+1)))</f>
        <v/>
      </c>
      <c r="BC1124" s="5" t="str">
        <f>IF(OR($AB1124="", $AC1124=""), "", IF($H1124=$M$3, "", IF(OR(BC$7&lt;$AB1124, $AC1124&lt;BC$6),"", MAX(BC$10:BC1123)+1)))</f>
        <v/>
      </c>
      <c r="BD1124" s="5" t="str">
        <f>IF(OR($AB1124="", $AC1124=""), "", IF($H1124=$M$3, "", IF(OR(BD$7&lt;$AB1124, $AC1124&lt;BD$6),"", MAX(BD$10:BD1123)+1)))</f>
        <v/>
      </c>
      <c r="BE1124" s="5" t="str">
        <f>IF(OR($AB1124="", $AC1124=""), "", IF($H1124=$M$3, "", IF(OR(BE$7&lt;$AB1124, $AC1124&lt;BE$6),"", MAX(BE$10:BE1123)+1)))</f>
        <v/>
      </c>
      <c r="BF1124" s="5" t="str">
        <f>IF(OR($AB1124="", $AC1124=""), "", IF($H1124=$M$3, "", IF(OR(BF$7&lt;$AB1124, $AC1124&lt;BF$6),"", MAX(BF$10:BF1123)+1)))</f>
        <v/>
      </c>
      <c r="BG1124" s="5" t="str">
        <f>IF(OR($AB1124="", $AC1124=""), "", IF($H1124=$M$3, "", IF(OR(BG$7&lt;$AB1124, $AC1124&lt;BG$6),"", MAX(BG$10:BG1123)+1)))</f>
        <v/>
      </c>
      <c r="BH1124" s="5" t="str">
        <f>IF(OR($AB1124="", $AC1124=""), "", IF($H1124=$M$3, "", IF(OR(BH$7&lt;$AB1124, $AC1124&lt;BH$6),"", MAX(BH$10:BH1123)+1)))</f>
        <v/>
      </c>
      <c r="BI1124" s="5" t="str">
        <f>IF(OR($AB1124="", $AC1124=""), "", IF($H1124=$M$3, "", IF(OR(BI$7&lt;$AB1124, $AC1124&lt;BI$6),"", MAX(BI$10:BI1123)+1)))</f>
        <v/>
      </c>
      <c r="BK1124" s="5" t="str" cm="1">
        <f t="array" aca="1" ref="BK1124" ca="1">IFERROR(INDEX($AE1124:$BI1124, $BJ1124, MATCH($BK$9, $AE$9:$BI$9, 0)), "")</f>
        <v/>
      </c>
    </row>
    <row r="1125" spans="1:63" x14ac:dyDescent="0.25">
      <c r="A1125" s="2"/>
      <c r="B1125" s="254"/>
      <c r="C1125" s="255"/>
      <c r="D1125" s="256"/>
      <c r="E1125" s="257"/>
      <c r="F1125" s="257"/>
      <c r="G1125" s="258"/>
      <c r="H1125" s="259"/>
      <c r="I1125" s="16"/>
      <c r="J1125" s="5" t="str">
        <f t="shared" si="147"/>
        <v/>
      </c>
      <c r="K1125" s="2"/>
      <c r="O1125" s="5" t="str">
        <f t="shared" si="145"/>
        <v/>
      </c>
      <c r="Q1125" s="5" t="str">
        <f t="shared" si="148"/>
        <v/>
      </c>
      <c r="S1125" s="5" t="str">
        <f t="shared" si="146"/>
        <v/>
      </c>
      <c r="U1125" s="64" t="str">
        <f>IF($D1125="","", IF(COUNTIF('Intro &amp; Setup'!$AW$49:$AW$88, $D1125)&gt;0, "BH", TEXT($D1125, "ddd")))</f>
        <v/>
      </c>
      <c r="V1125" s="65" t="str">
        <f>IF($G1125="", "", IF(COUNTIF('Intro &amp; Setup'!$AW$49:$AW$88, $G1125)&gt;0, "BH", TEXT($G1125, "ddd")))</f>
        <v/>
      </c>
      <c r="W1125" s="64" t="str">
        <f t="shared" si="149"/>
        <v/>
      </c>
      <c r="X1125" s="65" t="str">
        <f t="shared" si="150"/>
        <v/>
      </c>
      <c r="Y1125" s="64" t="str">
        <f>IF(F1125="", "", IF(OR(F1125&lt;'Intro &amp; Setup'!$Z$20, F1125&gt;'Intro &amp; Setup'!$Z$22), "X", ""))</f>
        <v/>
      </c>
      <c r="Z1125" s="65" t="str">
        <f>IF(G1125="", "", IF(OR(G1125&lt;'Intro &amp; Setup'!$Z$20, G1125&gt;'Intro &amp; Setup'!$Z$22), "X", ""))</f>
        <v/>
      </c>
      <c r="AB1125" s="58" t="str">
        <f t="shared" si="151"/>
        <v/>
      </c>
      <c r="AC1125" s="59" t="str">
        <f t="shared" si="152"/>
        <v/>
      </c>
      <c r="AE1125" s="5" t="str">
        <f>IF(OR($AB1125="", $AC1125=""), "", IF($H1125=$M$3, "", IF(OR(AE$7&lt;$AB1125, $AC1125&lt;AE$6),"", MAX(AE$10:AE1124)+1)))</f>
        <v/>
      </c>
      <c r="AF1125" s="5" t="str">
        <f>IF(OR($AB1125="", $AC1125=""), "", IF($H1125=$M$3, "", IF(OR(AF$7&lt;$AB1125, $AC1125&lt;AF$6),"", MAX(AF$10:AF1124)+1)))</f>
        <v/>
      </c>
      <c r="AG1125" s="5" t="str">
        <f>IF(OR($AB1125="", $AC1125=""), "", IF($H1125=$M$3, "", IF(OR(AG$7&lt;$AB1125, $AC1125&lt;AG$6),"", MAX(AG$10:AG1124)+1)))</f>
        <v/>
      </c>
      <c r="AH1125" s="5" t="str">
        <f>IF(OR($AB1125="", $AC1125=""), "", IF($H1125=$M$3, "", IF(OR(AH$7&lt;$AB1125, $AC1125&lt;AH$6),"", MAX(AH$10:AH1124)+1)))</f>
        <v/>
      </c>
      <c r="AI1125" s="5" t="str">
        <f>IF(OR($AB1125="", $AC1125=""), "", IF($H1125=$M$3, "", IF(OR(AI$7&lt;$AB1125, $AC1125&lt;AI$6),"", MAX(AI$10:AI1124)+1)))</f>
        <v/>
      </c>
      <c r="AJ1125" s="5" t="str">
        <f>IF(OR($AB1125="", $AC1125=""), "", IF($H1125=$M$3, "", IF(OR(AJ$7&lt;$AB1125, $AC1125&lt;AJ$6),"", MAX(AJ$10:AJ1124)+1)))</f>
        <v/>
      </c>
      <c r="AK1125" s="5" t="str">
        <f>IF(OR($AB1125="", $AC1125=""), "", IF($H1125=$M$3, "", IF(OR(AK$7&lt;$AB1125, $AC1125&lt;AK$6),"", MAX(AK$10:AK1124)+1)))</f>
        <v/>
      </c>
      <c r="AL1125" s="5" t="str">
        <f>IF(OR($AB1125="", $AC1125=""), "", IF($H1125=$M$3, "", IF(OR(AL$7&lt;$AB1125, $AC1125&lt;AL$6),"", MAX(AL$10:AL1124)+1)))</f>
        <v/>
      </c>
      <c r="AM1125" s="5" t="str">
        <f>IF(OR($AB1125="", $AC1125=""), "", IF($H1125=$M$3, "", IF(OR(AM$7&lt;$AB1125, $AC1125&lt;AM$6),"", MAX(AM$10:AM1124)+1)))</f>
        <v/>
      </c>
      <c r="AN1125" s="5" t="str">
        <f>IF(OR($AB1125="", $AC1125=""), "", IF($H1125=$M$3, "", IF(OR(AN$7&lt;$AB1125, $AC1125&lt;AN$6),"", MAX(AN$10:AN1124)+1)))</f>
        <v/>
      </c>
      <c r="AO1125" s="5" t="str">
        <f>IF(OR($AB1125="", $AC1125=""), "", IF($H1125=$M$3, "", IF(OR(AO$7&lt;$AB1125, $AC1125&lt;AO$6),"", MAX(AO$10:AO1124)+1)))</f>
        <v/>
      </c>
      <c r="AP1125" s="5" t="str">
        <f>IF(OR($AB1125="", $AC1125=""), "", IF($H1125=$M$3, "", IF(OR(AP$7&lt;$AB1125, $AC1125&lt;AP$6),"", MAX(AP$10:AP1124)+1)))</f>
        <v/>
      </c>
      <c r="AQ1125" s="5" t="str">
        <f>IF(OR($AB1125="", $AC1125=""), "", IF($H1125=$M$3, "", IF(OR(AQ$7&lt;$AB1125, $AC1125&lt;AQ$6),"", MAX(AQ$10:AQ1124)+1)))</f>
        <v/>
      </c>
      <c r="AR1125" s="5" t="str">
        <f>IF(OR($AB1125="", $AC1125=""), "", IF($H1125=$M$3, "", IF(OR(AR$7&lt;$AB1125, $AC1125&lt;AR$6),"", MAX(AR$10:AR1124)+1)))</f>
        <v/>
      </c>
      <c r="AS1125" s="5" t="str">
        <f>IF(OR($AB1125="", $AC1125=""), "", IF($H1125=$M$3, "", IF(OR(AS$7&lt;$AB1125, $AC1125&lt;AS$6),"", MAX(AS$10:AS1124)+1)))</f>
        <v/>
      </c>
      <c r="AT1125" s="5" t="str">
        <f>IF(OR($AB1125="", $AC1125=""), "", IF($H1125=$M$3, "", IF(OR(AT$7&lt;$AB1125, $AC1125&lt;AT$6),"", MAX(AT$10:AT1124)+1)))</f>
        <v/>
      </c>
      <c r="AU1125" s="5" t="str">
        <f>IF(OR($AB1125="", $AC1125=""), "", IF($H1125=$M$3, "", IF(OR(AU$7&lt;$AB1125, $AC1125&lt;AU$6),"", MAX(AU$10:AU1124)+1)))</f>
        <v/>
      </c>
      <c r="AV1125" s="5" t="str">
        <f>IF(OR($AB1125="", $AC1125=""), "", IF($H1125=$M$3, "", IF(OR(AV$7&lt;$AB1125, $AC1125&lt;AV$6),"", MAX(AV$10:AV1124)+1)))</f>
        <v/>
      </c>
      <c r="AW1125" s="5" t="str">
        <f>IF(OR($AB1125="", $AC1125=""), "", IF($H1125=$M$3, "", IF(OR(AW$7&lt;$AB1125, $AC1125&lt;AW$6),"", MAX(AW$10:AW1124)+1)))</f>
        <v/>
      </c>
      <c r="AX1125" s="5" t="str">
        <f>IF(OR($AB1125="", $AC1125=""), "", IF($H1125=$M$3, "", IF(OR(AX$7&lt;$AB1125, $AC1125&lt;AX$6),"", MAX(AX$10:AX1124)+1)))</f>
        <v/>
      </c>
      <c r="AY1125" s="5" t="str">
        <f>IF(OR($AB1125="", $AC1125=""), "", IF($H1125=$M$3, "", IF(OR(AY$7&lt;$AB1125, $AC1125&lt;AY$6),"", MAX(AY$10:AY1124)+1)))</f>
        <v/>
      </c>
      <c r="AZ1125" s="5" t="str">
        <f>IF(OR($AB1125="", $AC1125=""), "", IF($H1125=$M$3, "", IF(OR(AZ$7&lt;$AB1125, $AC1125&lt;AZ$6),"", MAX(AZ$10:AZ1124)+1)))</f>
        <v/>
      </c>
      <c r="BA1125" s="5" t="str">
        <f>IF(OR($AB1125="", $AC1125=""), "", IF($H1125=$M$3, "", IF(OR(BA$7&lt;$AB1125, $AC1125&lt;BA$6),"", MAX(BA$10:BA1124)+1)))</f>
        <v/>
      </c>
      <c r="BB1125" s="5" t="str">
        <f>IF(OR($AB1125="", $AC1125=""), "", IF($H1125=$M$3, "", IF(OR(BB$7&lt;$AB1125, $AC1125&lt;BB$6),"", MAX(BB$10:BB1124)+1)))</f>
        <v/>
      </c>
      <c r="BC1125" s="5" t="str">
        <f>IF(OR($AB1125="", $AC1125=""), "", IF($H1125=$M$3, "", IF(OR(BC$7&lt;$AB1125, $AC1125&lt;BC$6),"", MAX(BC$10:BC1124)+1)))</f>
        <v/>
      </c>
      <c r="BD1125" s="5" t="str">
        <f>IF(OR($AB1125="", $AC1125=""), "", IF($H1125=$M$3, "", IF(OR(BD$7&lt;$AB1125, $AC1125&lt;BD$6),"", MAX(BD$10:BD1124)+1)))</f>
        <v/>
      </c>
      <c r="BE1125" s="5" t="str">
        <f>IF(OR($AB1125="", $AC1125=""), "", IF($H1125=$M$3, "", IF(OR(BE$7&lt;$AB1125, $AC1125&lt;BE$6),"", MAX(BE$10:BE1124)+1)))</f>
        <v/>
      </c>
      <c r="BF1125" s="5" t="str">
        <f>IF(OR($AB1125="", $AC1125=""), "", IF($H1125=$M$3, "", IF(OR(BF$7&lt;$AB1125, $AC1125&lt;BF$6),"", MAX(BF$10:BF1124)+1)))</f>
        <v/>
      </c>
      <c r="BG1125" s="5" t="str">
        <f>IF(OR($AB1125="", $AC1125=""), "", IF($H1125=$M$3, "", IF(OR(BG$7&lt;$AB1125, $AC1125&lt;BG$6),"", MAX(BG$10:BG1124)+1)))</f>
        <v/>
      </c>
      <c r="BH1125" s="5" t="str">
        <f>IF(OR($AB1125="", $AC1125=""), "", IF($H1125=$M$3, "", IF(OR(BH$7&lt;$AB1125, $AC1125&lt;BH$6),"", MAX(BH$10:BH1124)+1)))</f>
        <v/>
      </c>
      <c r="BI1125" s="5" t="str">
        <f>IF(OR($AB1125="", $AC1125=""), "", IF($H1125=$M$3, "", IF(OR(BI$7&lt;$AB1125, $AC1125&lt;BI$6),"", MAX(BI$10:BI1124)+1)))</f>
        <v/>
      </c>
      <c r="BK1125" s="5" t="str" cm="1">
        <f t="array" aca="1" ref="BK1125" ca="1">IFERROR(INDEX($AE1125:$BI1125, $BJ1125, MATCH($BK$9, $AE$9:$BI$9, 0)), "")</f>
        <v/>
      </c>
    </row>
    <row r="1126" spans="1:63" x14ac:dyDescent="0.25">
      <c r="A1126" s="2"/>
      <c r="B1126" s="254"/>
      <c r="C1126" s="255"/>
      <c r="D1126" s="256"/>
      <c r="E1126" s="257"/>
      <c r="F1126" s="257"/>
      <c r="G1126" s="258"/>
      <c r="H1126" s="259"/>
      <c r="I1126" s="16"/>
      <c r="J1126" s="5" t="str">
        <f t="shared" si="147"/>
        <v/>
      </c>
      <c r="K1126" s="2"/>
      <c r="O1126" s="5" t="str">
        <f t="shared" si="145"/>
        <v/>
      </c>
      <c r="Q1126" s="5" t="str">
        <f t="shared" si="148"/>
        <v/>
      </c>
      <c r="S1126" s="5" t="str">
        <f t="shared" si="146"/>
        <v/>
      </c>
      <c r="U1126" s="64" t="str">
        <f>IF($D1126="","", IF(COUNTIF('Intro &amp; Setup'!$AW$49:$AW$88, $D1126)&gt;0, "BH", TEXT($D1126, "ddd")))</f>
        <v/>
      </c>
      <c r="V1126" s="65" t="str">
        <f>IF($G1126="", "", IF(COUNTIF('Intro &amp; Setup'!$AW$49:$AW$88, $G1126)&gt;0, "BH", TEXT($G1126, "ddd")))</f>
        <v/>
      </c>
      <c r="W1126" s="64" t="str">
        <f t="shared" si="149"/>
        <v/>
      </c>
      <c r="X1126" s="65" t="str">
        <f t="shared" si="150"/>
        <v/>
      </c>
      <c r="Y1126" s="64" t="str">
        <f>IF(F1126="", "", IF(OR(F1126&lt;'Intro &amp; Setup'!$Z$20, F1126&gt;'Intro &amp; Setup'!$Z$22), "X", ""))</f>
        <v/>
      </c>
      <c r="Z1126" s="65" t="str">
        <f>IF(G1126="", "", IF(OR(G1126&lt;'Intro &amp; Setup'!$Z$20, G1126&gt;'Intro &amp; Setup'!$Z$22), "X", ""))</f>
        <v/>
      </c>
      <c r="AB1126" s="58" t="str">
        <f t="shared" si="151"/>
        <v/>
      </c>
      <c r="AC1126" s="59" t="str">
        <f t="shared" si="152"/>
        <v/>
      </c>
      <c r="AE1126" s="5" t="str">
        <f>IF(OR($AB1126="", $AC1126=""), "", IF($H1126=$M$3, "", IF(OR(AE$7&lt;$AB1126, $AC1126&lt;AE$6),"", MAX(AE$10:AE1125)+1)))</f>
        <v/>
      </c>
      <c r="AF1126" s="5" t="str">
        <f>IF(OR($AB1126="", $AC1126=""), "", IF($H1126=$M$3, "", IF(OR(AF$7&lt;$AB1126, $AC1126&lt;AF$6),"", MAX(AF$10:AF1125)+1)))</f>
        <v/>
      </c>
      <c r="AG1126" s="5" t="str">
        <f>IF(OR($AB1126="", $AC1126=""), "", IF($H1126=$M$3, "", IF(OR(AG$7&lt;$AB1126, $AC1126&lt;AG$6),"", MAX(AG$10:AG1125)+1)))</f>
        <v/>
      </c>
      <c r="AH1126" s="5" t="str">
        <f>IF(OR($AB1126="", $AC1126=""), "", IF($H1126=$M$3, "", IF(OR(AH$7&lt;$AB1126, $AC1126&lt;AH$6),"", MAX(AH$10:AH1125)+1)))</f>
        <v/>
      </c>
      <c r="AI1126" s="5" t="str">
        <f>IF(OR($AB1126="", $AC1126=""), "", IF($H1126=$M$3, "", IF(OR(AI$7&lt;$AB1126, $AC1126&lt;AI$6),"", MAX(AI$10:AI1125)+1)))</f>
        <v/>
      </c>
      <c r="AJ1126" s="5" t="str">
        <f>IF(OR($AB1126="", $AC1126=""), "", IF($H1126=$M$3, "", IF(OR(AJ$7&lt;$AB1126, $AC1126&lt;AJ$6),"", MAX(AJ$10:AJ1125)+1)))</f>
        <v/>
      </c>
      <c r="AK1126" s="5" t="str">
        <f>IF(OR($AB1126="", $AC1126=""), "", IF($H1126=$M$3, "", IF(OR(AK$7&lt;$AB1126, $AC1126&lt;AK$6),"", MAX(AK$10:AK1125)+1)))</f>
        <v/>
      </c>
      <c r="AL1126" s="5" t="str">
        <f>IF(OR($AB1126="", $AC1126=""), "", IF($H1126=$M$3, "", IF(OR(AL$7&lt;$AB1126, $AC1126&lt;AL$6),"", MAX(AL$10:AL1125)+1)))</f>
        <v/>
      </c>
      <c r="AM1126" s="5" t="str">
        <f>IF(OR($AB1126="", $AC1126=""), "", IF($H1126=$M$3, "", IF(OR(AM$7&lt;$AB1126, $AC1126&lt;AM$6),"", MAX(AM$10:AM1125)+1)))</f>
        <v/>
      </c>
      <c r="AN1126" s="5" t="str">
        <f>IF(OR($AB1126="", $AC1126=""), "", IF($H1126=$M$3, "", IF(OR(AN$7&lt;$AB1126, $AC1126&lt;AN$6),"", MAX(AN$10:AN1125)+1)))</f>
        <v/>
      </c>
      <c r="AO1126" s="5" t="str">
        <f>IF(OR($AB1126="", $AC1126=""), "", IF($H1126=$M$3, "", IF(OR(AO$7&lt;$AB1126, $AC1126&lt;AO$6),"", MAX(AO$10:AO1125)+1)))</f>
        <v/>
      </c>
      <c r="AP1126" s="5" t="str">
        <f>IF(OR($AB1126="", $AC1126=""), "", IF($H1126=$M$3, "", IF(OR(AP$7&lt;$AB1126, $AC1126&lt;AP$6),"", MAX(AP$10:AP1125)+1)))</f>
        <v/>
      </c>
      <c r="AQ1126" s="5" t="str">
        <f>IF(OR($AB1126="", $AC1126=""), "", IF($H1126=$M$3, "", IF(OR(AQ$7&lt;$AB1126, $AC1126&lt;AQ$6),"", MAX(AQ$10:AQ1125)+1)))</f>
        <v/>
      </c>
      <c r="AR1126" s="5" t="str">
        <f>IF(OR($AB1126="", $AC1126=""), "", IF($H1126=$M$3, "", IF(OR(AR$7&lt;$AB1126, $AC1126&lt;AR$6),"", MAX(AR$10:AR1125)+1)))</f>
        <v/>
      </c>
      <c r="AS1126" s="5" t="str">
        <f>IF(OR($AB1126="", $AC1126=""), "", IF($H1126=$M$3, "", IF(OR(AS$7&lt;$AB1126, $AC1126&lt;AS$6),"", MAX(AS$10:AS1125)+1)))</f>
        <v/>
      </c>
      <c r="AT1126" s="5" t="str">
        <f>IF(OR($AB1126="", $AC1126=""), "", IF($H1126=$M$3, "", IF(OR(AT$7&lt;$AB1126, $AC1126&lt;AT$6),"", MAX(AT$10:AT1125)+1)))</f>
        <v/>
      </c>
      <c r="AU1126" s="5" t="str">
        <f>IF(OR($AB1126="", $AC1126=""), "", IF($H1126=$M$3, "", IF(OR(AU$7&lt;$AB1126, $AC1126&lt;AU$6),"", MAX(AU$10:AU1125)+1)))</f>
        <v/>
      </c>
      <c r="AV1126" s="5" t="str">
        <f>IF(OR($AB1126="", $AC1126=""), "", IF($H1126=$M$3, "", IF(OR(AV$7&lt;$AB1126, $AC1126&lt;AV$6),"", MAX(AV$10:AV1125)+1)))</f>
        <v/>
      </c>
      <c r="AW1126" s="5" t="str">
        <f>IF(OR($AB1126="", $AC1126=""), "", IF($H1126=$M$3, "", IF(OR(AW$7&lt;$AB1126, $AC1126&lt;AW$6),"", MAX(AW$10:AW1125)+1)))</f>
        <v/>
      </c>
      <c r="AX1126" s="5" t="str">
        <f>IF(OR($AB1126="", $AC1126=""), "", IF($H1126=$M$3, "", IF(OR(AX$7&lt;$AB1126, $AC1126&lt;AX$6),"", MAX(AX$10:AX1125)+1)))</f>
        <v/>
      </c>
      <c r="AY1126" s="5" t="str">
        <f>IF(OR($AB1126="", $AC1126=""), "", IF($H1126=$M$3, "", IF(OR(AY$7&lt;$AB1126, $AC1126&lt;AY$6),"", MAX(AY$10:AY1125)+1)))</f>
        <v/>
      </c>
      <c r="AZ1126" s="5" t="str">
        <f>IF(OR($AB1126="", $AC1126=""), "", IF($H1126=$M$3, "", IF(OR(AZ$7&lt;$AB1126, $AC1126&lt;AZ$6),"", MAX(AZ$10:AZ1125)+1)))</f>
        <v/>
      </c>
      <c r="BA1126" s="5" t="str">
        <f>IF(OR($AB1126="", $AC1126=""), "", IF($H1126=$M$3, "", IF(OR(BA$7&lt;$AB1126, $AC1126&lt;BA$6),"", MAX(BA$10:BA1125)+1)))</f>
        <v/>
      </c>
      <c r="BB1126" s="5" t="str">
        <f>IF(OR($AB1126="", $AC1126=""), "", IF($H1126=$M$3, "", IF(OR(BB$7&lt;$AB1126, $AC1126&lt;BB$6),"", MAX(BB$10:BB1125)+1)))</f>
        <v/>
      </c>
      <c r="BC1126" s="5" t="str">
        <f>IF(OR($AB1126="", $AC1126=""), "", IF($H1126=$M$3, "", IF(OR(BC$7&lt;$AB1126, $AC1126&lt;BC$6),"", MAX(BC$10:BC1125)+1)))</f>
        <v/>
      </c>
      <c r="BD1126" s="5" t="str">
        <f>IF(OR($AB1126="", $AC1126=""), "", IF($H1126=$M$3, "", IF(OR(BD$7&lt;$AB1126, $AC1126&lt;BD$6),"", MAX(BD$10:BD1125)+1)))</f>
        <v/>
      </c>
      <c r="BE1126" s="5" t="str">
        <f>IF(OR($AB1126="", $AC1126=""), "", IF($H1126=$M$3, "", IF(OR(BE$7&lt;$AB1126, $AC1126&lt;BE$6),"", MAX(BE$10:BE1125)+1)))</f>
        <v/>
      </c>
      <c r="BF1126" s="5" t="str">
        <f>IF(OR($AB1126="", $AC1126=""), "", IF($H1126=$M$3, "", IF(OR(BF$7&lt;$AB1126, $AC1126&lt;BF$6),"", MAX(BF$10:BF1125)+1)))</f>
        <v/>
      </c>
      <c r="BG1126" s="5" t="str">
        <f>IF(OR($AB1126="", $AC1126=""), "", IF($H1126=$M$3, "", IF(OR(BG$7&lt;$AB1126, $AC1126&lt;BG$6),"", MAX(BG$10:BG1125)+1)))</f>
        <v/>
      </c>
      <c r="BH1126" s="5" t="str">
        <f>IF(OR($AB1126="", $AC1126=""), "", IF($H1126=$M$3, "", IF(OR(BH$7&lt;$AB1126, $AC1126&lt;BH$6),"", MAX(BH$10:BH1125)+1)))</f>
        <v/>
      </c>
      <c r="BI1126" s="5" t="str">
        <f>IF(OR($AB1126="", $AC1126=""), "", IF($H1126=$M$3, "", IF(OR(BI$7&lt;$AB1126, $AC1126&lt;BI$6),"", MAX(BI$10:BI1125)+1)))</f>
        <v/>
      </c>
      <c r="BK1126" s="5" t="str" cm="1">
        <f t="array" aca="1" ref="BK1126" ca="1">IFERROR(INDEX($AE1126:$BI1126, $BJ1126, MATCH($BK$9, $AE$9:$BI$9, 0)), "")</f>
        <v/>
      </c>
    </row>
    <row r="1127" spans="1:63" x14ac:dyDescent="0.25">
      <c r="A1127" s="2"/>
      <c r="B1127" s="254"/>
      <c r="C1127" s="255"/>
      <c r="D1127" s="256"/>
      <c r="E1127" s="257"/>
      <c r="F1127" s="257"/>
      <c r="G1127" s="258"/>
      <c r="H1127" s="259"/>
      <c r="I1127" s="16"/>
      <c r="J1127" s="5" t="str">
        <f t="shared" si="147"/>
        <v/>
      </c>
      <c r="K1127" s="2"/>
      <c r="O1127" s="5" t="str">
        <f t="shared" si="145"/>
        <v/>
      </c>
      <c r="Q1127" s="5" t="str">
        <f t="shared" si="148"/>
        <v/>
      </c>
      <c r="S1127" s="5" t="str">
        <f t="shared" si="146"/>
        <v/>
      </c>
      <c r="U1127" s="64" t="str">
        <f>IF($D1127="","", IF(COUNTIF('Intro &amp; Setup'!$AW$49:$AW$88, $D1127)&gt;0, "BH", TEXT($D1127, "ddd")))</f>
        <v/>
      </c>
      <c r="V1127" s="65" t="str">
        <f>IF($G1127="", "", IF(COUNTIF('Intro &amp; Setup'!$AW$49:$AW$88, $G1127)&gt;0, "BH", TEXT($G1127, "ddd")))</f>
        <v/>
      </c>
      <c r="W1127" s="64" t="str">
        <f t="shared" si="149"/>
        <v/>
      </c>
      <c r="X1127" s="65" t="str">
        <f t="shared" si="150"/>
        <v/>
      </c>
      <c r="Y1127" s="64" t="str">
        <f>IF(F1127="", "", IF(OR(F1127&lt;'Intro &amp; Setup'!$Z$20, F1127&gt;'Intro &amp; Setup'!$Z$22), "X", ""))</f>
        <v/>
      </c>
      <c r="Z1127" s="65" t="str">
        <f>IF(G1127="", "", IF(OR(G1127&lt;'Intro &amp; Setup'!$Z$20, G1127&gt;'Intro &amp; Setup'!$Z$22), "X", ""))</f>
        <v/>
      </c>
      <c r="AB1127" s="58" t="str">
        <f t="shared" si="151"/>
        <v/>
      </c>
      <c r="AC1127" s="59" t="str">
        <f t="shared" si="152"/>
        <v/>
      </c>
      <c r="AE1127" s="5" t="str">
        <f>IF(OR($AB1127="", $AC1127=""), "", IF($H1127=$M$3, "", IF(OR(AE$7&lt;$AB1127, $AC1127&lt;AE$6),"", MAX(AE$10:AE1126)+1)))</f>
        <v/>
      </c>
      <c r="AF1127" s="5" t="str">
        <f>IF(OR($AB1127="", $AC1127=""), "", IF($H1127=$M$3, "", IF(OR(AF$7&lt;$AB1127, $AC1127&lt;AF$6),"", MAX(AF$10:AF1126)+1)))</f>
        <v/>
      </c>
      <c r="AG1127" s="5" t="str">
        <f>IF(OR($AB1127="", $AC1127=""), "", IF($H1127=$M$3, "", IF(OR(AG$7&lt;$AB1127, $AC1127&lt;AG$6),"", MAX(AG$10:AG1126)+1)))</f>
        <v/>
      </c>
      <c r="AH1127" s="5" t="str">
        <f>IF(OR($AB1127="", $AC1127=""), "", IF($H1127=$M$3, "", IF(OR(AH$7&lt;$AB1127, $AC1127&lt;AH$6),"", MAX(AH$10:AH1126)+1)))</f>
        <v/>
      </c>
      <c r="AI1127" s="5" t="str">
        <f>IF(OR($AB1127="", $AC1127=""), "", IF($H1127=$M$3, "", IF(OR(AI$7&lt;$AB1127, $AC1127&lt;AI$6),"", MAX(AI$10:AI1126)+1)))</f>
        <v/>
      </c>
      <c r="AJ1127" s="5" t="str">
        <f>IF(OR($AB1127="", $AC1127=""), "", IF($H1127=$M$3, "", IF(OR(AJ$7&lt;$AB1127, $AC1127&lt;AJ$6),"", MAX(AJ$10:AJ1126)+1)))</f>
        <v/>
      </c>
      <c r="AK1127" s="5" t="str">
        <f>IF(OR($AB1127="", $AC1127=""), "", IF($H1127=$M$3, "", IF(OR(AK$7&lt;$AB1127, $AC1127&lt;AK$6),"", MAX(AK$10:AK1126)+1)))</f>
        <v/>
      </c>
      <c r="AL1127" s="5" t="str">
        <f>IF(OR($AB1127="", $AC1127=""), "", IF($H1127=$M$3, "", IF(OR(AL$7&lt;$AB1127, $AC1127&lt;AL$6),"", MAX(AL$10:AL1126)+1)))</f>
        <v/>
      </c>
      <c r="AM1127" s="5" t="str">
        <f>IF(OR($AB1127="", $AC1127=""), "", IF($H1127=$M$3, "", IF(OR(AM$7&lt;$AB1127, $AC1127&lt;AM$6),"", MAX(AM$10:AM1126)+1)))</f>
        <v/>
      </c>
      <c r="AN1127" s="5" t="str">
        <f>IF(OR($AB1127="", $AC1127=""), "", IF($H1127=$M$3, "", IF(OR(AN$7&lt;$AB1127, $AC1127&lt;AN$6),"", MAX(AN$10:AN1126)+1)))</f>
        <v/>
      </c>
      <c r="AO1127" s="5" t="str">
        <f>IF(OR($AB1127="", $AC1127=""), "", IF($H1127=$M$3, "", IF(OR(AO$7&lt;$AB1127, $AC1127&lt;AO$6),"", MAX(AO$10:AO1126)+1)))</f>
        <v/>
      </c>
      <c r="AP1127" s="5" t="str">
        <f>IF(OR($AB1127="", $AC1127=""), "", IF($H1127=$M$3, "", IF(OR(AP$7&lt;$AB1127, $AC1127&lt;AP$6),"", MAX(AP$10:AP1126)+1)))</f>
        <v/>
      </c>
      <c r="AQ1127" s="5" t="str">
        <f>IF(OR($AB1127="", $AC1127=""), "", IF($H1127=$M$3, "", IF(OR(AQ$7&lt;$AB1127, $AC1127&lt;AQ$6),"", MAX(AQ$10:AQ1126)+1)))</f>
        <v/>
      </c>
      <c r="AR1127" s="5" t="str">
        <f>IF(OR($AB1127="", $AC1127=""), "", IF($H1127=$M$3, "", IF(OR(AR$7&lt;$AB1127, $AC1127&lt;AR$6),"", MAX(AR$10:AR1126)+1)))</f>
        <v/>
      </c>
      <c r="AS1127" s="5" t="str">
        <f>IF(OR($AB1127="", $AC1127=""), "", IF($H1127=$M$3, "", IF(OR(AS$7&lt;$AB1127, $AC1127&lt;AS$6),"", MAX(AS$10:AS1126)+1)))</f>
        <v/>
      </c>
      <c r="AT1127" s="5" t="str">
        <f>IF(OR($AB1127="", $AC1127=""), "", IF($H1127=$M$3, "", IF(OR(AT$7&lt;$AB1127, $AC1127&lt;AT$6),"", MAX(AT$10:AT1126)+1)))</f>
        <v/>
      </c>
      <c r="AU1127" s="5" t="str">
        <f>IF(OR($AB1127="", $AC1127=""), "", IF($H1127=$M$3, "", IF(OR(AU$7&lt;$AB1127, $AC1127&lt;AU$6),"", MAX(AU$10:AU1126)+1)))</f>
        <v/>
      </c>
      <c r="AV1127" s="5" t="str">
        <f>IF(OR($AB1127="", $AC1127=""), "", IF($H1127=$M$3, "", IF(OR(AV$7&lt;$AB1127, $AC1127&lt;AV$6),"", MAX(AV$10:AV1126)+1)))</f>
        <v/>
      </c>
      <c r="AW1127" s="5" t="str">
        <f>IF(OR($AB1127="", $AC1127=""), "", IF($H1127=$M$3, "", IF(OR(AW$7&lt;$AB1127, $AC1127&lt;AW$6),"", MAX(AW$10:AW1126)+1)))</f>
        <v/>
      </c>
      <c r="AX1127" s="5" t="str">
        <f>IF(OR($AB1127="", $AC1127=""), "", IF($H1127=$M$3, "", IF(OR(AX$7&lt;$AB1127, $AC1127&lt;AX$6),"", MAX(AX$10:AX1126)+1)))</f>
        <v/>
      </c>
      <c r="AY1127" s="5" t="str">
        <f>IF(OR($AB1127="", $AC1127=""), "", IF($H1127=$M$3, "", IF(OR(AY$7&lt;$AB1127, $AC1127&lt;AY$6),"", MAX(AY$10:AY1126)+1)))</f>
        <v/>
      </c>
      <c r="AZ1127" s="5" t="str">
        <f>IF(OR($AB1127="", $AC1127=""), "", IF($H1127=$M$3, "", IF(OR(AZ$7&lt;$AB1127, $AC1127&lt;AZ$6),"", MAX(AZ$10:AZ1126)+1)))</f>
        <v/>
      </c>
      <c r="BA1127" s="5" t="str">
        <f>IF(OR($AB1127="", $AC1127=""), "", IF($H1127=$M$3, "", IF(OR(BA$7&lt;$AB1127, $AC1127&lt;BA$6),"", MAX(BA$10:BA1126)+1)))</f>
        <v/>
      </c>
      <c r="BB1127" s="5" t="str">
        <f>IF(OR($AB1127="", $AC1127=""), "", IF($H1127=$M$3, "", IF(OR(BB$7&lt;$AB1127, $AC1127&lt;BB$6),"", MAX(BB$10:BB1126)+1)))</f>
        <v/>
      </c>
      <c r="BC1127" s="5" t="str">
        <f>IF(OR($AB1127="", $AC1127=""), "", IF($H1127=$M$3, "", IF(OR(BC$7&lt;$AB1127, $AC1127&lt;BC$6),"", MAX(BC$10:BC1126)+1)))</f>
        <v/>
      </c>
      <c r="BD1127" s="5" t="str">
        <f>IF(OR($AB1127="", $AC1127=""), "", IF($H1127=$M$3, "", IF(OR(BD$7&lt;$AB1127, $AC1127&lt;BD$6),"", MAX(BD$10:BD1126)+1)))</f>
        <v/>
      </c>
      <c r="BE1127" s="5" t="str">
        <f>IF(OR($AB1127="", $AC1127=""), "", IF($H1127=$M$3, "", IF(OR(BE$7&lt;$AB1127, $AC1127&lt;BE$6),"", MAX(BE$10:BE1126)+1)))</f>
        <v/>
      </c>
      <c r="BF1127" s="5" t="str">
        <f>IF(OR($AB1127="", $AC1127=""), "", IF($H1127=$M$3, "", IF(OR(BF$7&lt;$AB1127, $AC1127&lt;BF$6),"", MAX(BF$10:BF1126)+1)))</f>
        <v/>
      </c>
      <c r="BG1127" s="5" t="str">
        <f>IF(OR($AB1127="", $AC1127=""), "", IF($H1127=$M$3, "", IF(OR(BG$7&lt;$AB1127, $AC1127&lt;BG$6),"", MAX(BG$10:BG1126)+1)))</f>
        <v/>
      </c>
      <c r="BH1127" s="5" t="str">
        <f>IF(OR($AB1127="", $AC1127=""), "", IF($H1127=$M$3, "", IF(OR(BH$7&lt;$AB1127, $AC1127&lt;BH$6),"", MAX(BH$10:BH1126)+1)))</f>
        <v/>
      </c>
      <c r="BI1127" s="5" t="str">
        <f>IF(OR($AB1127="", $AC1127=""), "", IF($H1127=$M$3, "", IF(OR(BI$7&lt;$AB1127, $AC1127&lt;BI$6),"", MAX(BI$10:BI1126)+1)))</f>
        <v/>
      </c>
      <c r="BK1127" s="5" t="str" cm="1">
        <f t="array" aca="1" ref="BK1127" ca="1">IFERROR(INDEX($AE1127:$BI1127, $BJ1127, MATCH($BK$9, $AE$9:$BI$9, 0)), "")</f>
        <v/>
      </c>
    </row>
    <row r="1128" spans="1:63" x14ac:dyDescent="0.25">
      <c r="A1128" s="2"/>
      <c r="B1128" s="254"/>
      <c r="C1128" s="255"/>
      <c r="D1128" s="256"/>
      <c r="E1128" s="257"/>
      <c r="F1128" s="257"/>
      <c r="G1128" s="258"/>
      <c r="H1128" s="259"/>
      <c r="I1128" s="16"/>
      <c r="J1128" s="5" t="str">
        <f t="shared" si="147"/>
        <v/>
      </c>
      <c r="K1128" s="2"/>
      <c r="O1128" s="5" t="str">
        <f t="shared" si="145"/>
        <v/>
      </c>
      <c r="Q1128" s="5" t="str">
        <f t="shared" si="148"/>
        <v/>
      </c>
      <c r="S1128" s="5" t="str">
        <f t="shared" si="146"/>
        <v/>
      </c>
      <c r="U1128" s="64" t="str">
        <f>IF($D1128="","", IF(COUNTIF('Intro &amp; Setup'!$AW$49:$AW$88, $D1128)&gt;0, "BH", TEXT($D1128, "ddd")))</f>
        <v/>
      </c>
      <c r="V1128" s="65" t="str">
        <f>IF($G1128="", "", IF(COUNTIF('Intro &amp; Setup'!$AW$49:$AW$88, $G1128)&gt;0, "BH", TEXT($G1128, "ddd")))</f>
        <v/>
      </c>
      <c r="W1128" s="64" t="str">
        <f t="shared" si="149"/>
        <v/>
      </c>
      <c r="X1128" s="65" t="str">
        <f t="shared" si="150"/>
        <v/>
      </c>
      <c r="Y1128" s="64" t="str">
        <f>IF(F1128="", "", IF(OR(F1128&lt;'Intro &amp; Setup'!$Z$20, F1128&gt;'Intro &amp; Setup'!$Z$22), "X", ""))</f>
        <v/>
      </c>
      <c r="Z1128" s="65" t="str">
        <f>IF(G1128="", "", IF(OR(G1128&lt;'Intro &amp; Setup'!$Z$20, G1128&gt;'Intro &amp; Setup'!$Z$22), "X", ""))</f>
        <v/>
      </c>
      <c r="AB1128" s="58" t="str">
        <f t="shared" si="151"/>
        <v/>
      </c>
      <c r="AC1128" s="59" t="str">
        <f t="shared" si="152"/>
        <v/>
      </c>
      <c r="AE1128" s="5" t="str">
        <f>IF(OR($AB1128="", $AC1128=""), "", IF($H1128=$M$3, "", IF(OR(AE$7&lt;$AB1128, $AC1128&lt;AE$6),"", MAX(AE$10:AE1127)+1)))</f>
        <v/>
      </c>
      <c r="AF1128" s="5" t="str">
        <f>IF(OR($AB1128="", $AC1128=""), "", IF($H1128=$M$3, "", IF(OR(AF$7&lt;$AB1128, $AC1128&lt;AF$6),"", MAX(AF$10:AF1127)+1)))</f>
        <v/>
      </c>
      <c r="AG1128" s="5" t="str">
        <f>IF(OR($AB1128="", $AC1128=""), "", IF($H1128=$M$3, "", IF(OR(AG$7&lt;$AB1128, $AC1128&lt;AG$6),"", MAX(AG$10:AG1127)+1)))</f>
        <v/>
      </c>
      <c r="AH1128" s="5" t="str">
        <f>IF(OR($AB1128="", $AC1128=""), "", IF($H1128=$M$3, "", IF(OR(AH$7&lt;$AB1128, $AC1128&lt;AH$6),"", MAX(AH$10:AH1127)+1)))</f>
        <v/>
      </c>
      <c r="AI1128" s="5" t="str">
        <f>IF(OR($AB1128="", $AC1128=""), "", IF($H1128=$M$3, "", IF(OR(AI$7&lt;$AB1128, $AC1128&lt;AI$6),"", MAX(AI$10:AI1127)+1)))</f>
        <v/>
      </c>
      <c r="AJ1128" s="5" t="str">
        <f>IF(OR($AB1128="", $AC1128=""), "", IF($H1128=$M$3, "", IF(OR(AJ$7&lt;$AB1128, $AC1128&lt;AJ$6),"", MAX(AJ$10:AJ1127)+1)))</f>
        <v/>
      </c>
      <c r="AK1128" s="5" t="str">
        <f>IF(OR($AB1128="", $AC1128=""), "", IF($H1128=$M$3, "", IF(OR(AK$7&lt;$AB1128, $AC1128&lt;AK$6),"", MAX(AK$10:AK1127)+1)))</f>
        <v/>
      </c>
      <c r="AL1128" s="5" t="str">
        <f>IF(OR($AB1128="", $AC1128=""), "", IF($H1128=$M$3, "", IF(OR(AL$7&lt;$AB1128, $AC1128&lt;AL$6),"", MAX(AL$10:AL1127)+1)))</f>
        <v/>
      </c>
      <c r="AM1128" s="5" t="str">
        <f>IF(OR($AB1128="", $AC1128=""), "", IF($H1128=$M$3, "", IF(OR(AM$7&lt;$AB1128, $AC1128&lt;AM$6),"", MAX(AM$10:AM1127)+1)))</f>
        <v/>
      </c>
      <c r="AN1128" s="5" t="str">
        <f>IF(OR($AB1128="", $AC1128=""), "", IF($H1128=$M$3, "", IF(OR(AN$7&lt;$AB1128, $AC1128&lt;AN$6),"", MAX(AN$10:AN1127)+1)))</f>
        <v/>
      </c>
      <c r="AO1128" s="5" t="str">
        <f>IF(OR($AB1128="", $AC1128=""), "", IF($H1128=$M$3, "", IF(OR(AO$7&lt;$AB1128, $AC1128&lt;AO$6),"", MAX(AO$10:AO1127)+1)))</f>
        <v/>
      </c>
      <c r="AP1128" s="5" t="str">
        <f>IF(OR($AB1128="", $AC1128=""), "", IF($H1128=$M$3, "", IF(OR(AP$7&lt;$AB1128, $AC1128&lt;AP$6),"", MAX(AP$10:AP1127)+1)))</f>
        <v/>
      </c>
      <c r="AQ1128" s="5" t="str">
        <f>IF(OR($AB1128="", $AC1128=""), "", IF($H1128=$M$3, "", IF(OR(AQ$7&lt;$AB1128, $AC1128&lt;AQ$6),"", MAX(AQ$10:AQ1127)+1)))</f>
        <v/>
      </c>
      <c r="AR1128" s="5" t="str">
        <f>IF(OR($AB1128="", $AC1128=""), "", IF($H1128=$M$3, "", IF(OR(AR$7&lt;$AB1128, $AC1128&lt;AR$6),"", MAX(AR$10:AR1127)+1)))</f>
        <v/>
      </c>
      <c r="AS1128" s="5" t="str">
        <f>IF(OR($AB1128="", $AC1128=""), "", IF($H1128=$M$3, "", IF(OR(AS$7&lt;$AB1128, $AC1128&lt;AS$6),"", MAX(AS$10:AS1127)+1)))</f>
        <v/>
      </c>
      <c r="AT1128" s="5" t="str">
        <f>IF(OR($AB1128="", $AC1128=""), "", IF($H1128=$M$3, "", IF(OR(AT$7&lt;$AB1128, $AC1128&lt;AT$6),"", MAX(AT$10:AT1127)+1)))</f>
        <v/>
      </c>
      <c r="AU1128" s="5" t="str">
        <f>IF(OR($AB1128="", $AC1128=""), "", IF($H1128=$M$3, "", IF(OR(AU$7&lt;$AB1128, $AC1128&lt;AU$6),"", MAX(AU$10:AU1127)+1)))</f>
        <v/>
      </c>
      <c r="AV1128" s="5" t="str">
        <f>IF(OR($AB1128="", $AC1128=""), "", IF($H1128=$M$3, "", IF(OR(AV$7&lt;$AB1128, $AC1128&lt;AV$6),"", MAX(AV$10:AV1127)+1)))</f>
        <v/>
      </c>
      <c r="AW1128" s="5" t="str">
        <f>IF(OR($AB1128="", $AC1128=""), "", IF($H1128=$M$3, "", IF(OR(AW$7&lt;$AB1128, $AC1128&lt;AW$6),"", MAX(AW$10:AW1127)+1)))</f>
        <v/>
      </c>
      <c r="AX1128" s="5" t="str">
        <f>IF(OR($AB1128="", $AC1128=""), "", IF($H1128=$M$3, "", IF(OR(AX$7&lt;$AB1128, $AC1128&lt;AX$6),"", MAX(AX$10:AX1127)+1)))</f>
        <v/>
      </c>
      <c r="AY1128" s="5" t="str">
        <f>IF(OR($AB1128="", $AC1128=""), "", IF($H1128=$M$3, "", IF(OR(AY$7&lt;$AB1128, $AC1128&lt;AY$6),"", MAX(AY$10:AY1127)+1)))</f>
        <v/>
      </c>
      <c r="AZ1128" s="5" t="str">
        <f>IF(OR($AB1128="", $AC1128=""), "", IF($H1128=$M$3, "", IF(OR(AZ$7&lt;$AB1128, $AC1128&lt;AZ$6),"", MAX(AZ$10:AZ1127)+1)))</f>
        <v/>
      </c>
      <c r="BA1128" s="5" t="str">
        <f>IF(OR($AB1128="", $AC1128=""), "", IF($H1128=$M$3, "", IF(OR(BA$7&lt;$AB1128, $AC1128&lt;BA$6),"", MAX(BA$10:BA1127)+1)))</f>
        <v/>
      </c>
      <c r="BB1128" s="5" t="str">
        <f>IF(OR($AB1128="", $AC1128=""), "", IF($H1128=$M$3, "", IF(OR(BB$7&lt;$AB1128, $AC1128&lt;BB$6),"", MAX(BB$10:BB1127)+1)))</f>
        <v/>
      </c>
      <c r="BC1128" s="5" t="str">
        <f>IF(OR($AB1128="", $AC1128=""), "", IF($H1128=$M$3, "", IF(OR(BC$7&lt;$AB1128, $AC1128&lt;BC$6),"", MAX(BC$10:BC1127)+1)))</f>
        <v/>
      </c>
      <c r="BD1128" s="5" t="str">
        <f>IF(OR($AB1128="", $AC1128=""), "", IF($H1128=$M$3, "", IF(OR(BD$7&lt;$AB1128, $AC1128&lt;BD$6),"", MAX(BD$10:BD1127)+1)))</f>
        <v/>
      </c>
      <c r="BE1128" s="5" t="str">
        <f>IF(OR($AB1128="", $AC1128=""), "", IF($H1128=$M$3, "", IF(OR(BE$7&lt;$AB1128, $AC1128&lt;BE$6),"", MAX(BE$10:BE1127)+1)))</f>
        <v/>
      </c>
      <c r="BF1128" s="5" t="str">
        <f>IF(OR($AB1128="", $AC1128=""), "", IF($H1128=$M$3, "", IF(OR(BF$7&lt;$AB1128, $AC1128&lt;BF$6),"", MAX(BF$10:BF1127)+1)))</f>
        <v/>
      </c>
      <c r="BG1128" s="5" t="str">
        <f>IF(OR($AB1128="", $AC1128=""), "", IF($H1128=$M$3, "", IF(OR(BG$7&lt;$AB1128, $AC1128&lt;BG$6),"", MAX(BG$10:BG1127)+1)))</f>
        <v/>
      </c>
      <c r="BH1128" s="5" t="str">
        <f>IF(OR($AB1128="", $AC1128=""), "", IF($H1128=$M$3, "", IF(OR(BH$7&lt;$AB1128, $AC1128&lt;BH$6),"", MAX(BH$10:BH1127)+1)))</f>
        <v/>
      </c>
      <c r="BI1128" s="5" t="str">
        <f>IF(OR($AB1128="", $AC1128=""), "", IF($H1128=$M$3, "", IF(OR(BI$7&lt;$AB1128, $AC1128&lt;BI$6),"", MAX(BI$10:BI1127)+1)))</f>
        <v/>
      </c>
      <c r="BK1128" s="5" t="str" cm="1">
        <f t="array" aca="1" ref="BK1128" ca="1">IFERROR(INDEX($AE1128:$BI1128, $BJ1128, MATCH($BK$9, $AE$9:$BI$9, 0)), "")</f>
        <v/>
      </c>
    </row>
    <row r="1129" spans="1:63" x14ac:dyDescent="0.25">
      <c r="A1129" s="2"/>
      <c r="B1129" s="254"/>
      <c r="C1129" s="255"/>
      <c r="D1129" s="256"/>
      <c r="E1129" s="257"/>
      <c r="F1129" s="257"/>
      <c r="G1129" s="258"/>
      <c r="H1129" s="259"/>
      <c r="I1129" s="16"/>
      <c r="J1129" s="5" t="str">
        <f t="shared" si="147"/>
        <v/>
      </c>
      <c r="K1129" s="2"/>
      <c r="O1129" s="5" t="str">
        <f t="shared" si="145"/>
        <v/>
      </c>
      <c r="Q1129" s="5" t="str">
        <f t="shared" si="148"/>
        <v/>
      </c>
      <c r="S1129" s="5" t="str">
        <f t="shared" si="146"/>
        <v/>
      </c>
      <c r="U1129" s="64" t="str">
        <f>IF($D1129="","", IF(COUNTIF('Intro &amp; Setup'!$AW$49:$AW$88, $D1129)&gt;0, "BH", TEXT($D1129, "ddd")))</f>
        <v/>
      </c>
      <c r="V1129" s="65" t="str">
        <f>IF($G1129="", "", IF(COUNTIF('Intro &amp; Setup'!$AW$49:$AW$88, $G1129)&gt;0, "BH", TEXT($G1129, "ddd")))</f>
        <v/>
      </c>
      <c r="W1129" s="64" t="str">
        <f t="shared" si="149"/>
        <v/>
      </c>
      <c r="X1129" s="65" t="str">
        <f t="shared" si="150"/>
        <v/>
      </c>
      <c r="Y1129" s="64" t="str">
        <f>IF(F1129="", "", IF(OR(F1129&lt;'Intro &amp; Setup'!$Z$20, F1129&gt;'Intro &amp; Setup'!$Z$22), "X", ""))</f>
        <v/>
      </c>
      <c r="Z1129" s="65" t="str">
        <f>IF(G1129="", "", IF(OR(G1129&lt;'Intro &amp; Setup'!$Z$20, G1129&gt;'Intro &amp; Setup'!$Z$22), "X", ""))</f>
        <v/>
      </c>
      <c r="AB1129" s="58" t="str">
        <f t="shared" si="151"/>
        <v/>
      </c>
      <c r="AC1129" s="59" t="str">
        <f t="shared" si="152"/>
        <v/>
      </c>
      <c r="AE1129" s="5" t="str">
        <f>IF(OR($AB1129="", $AC1129=""), "", IF($H1129=$M$3, "", IF(OR(AE$7&lt;$AB1129, $AC1129&lt;AE$6),"", MAX(AE$10:AE1128)+1)))</f>
        <v/>
      </c>
      <c r="AF1129" s="5" t="str">
        <f>IF(OR($AB1129="", $AC1129=""), "", IF($H1129=$M$3, "", IF(OR(AF$7&lt;$AB1129, $AC1129&lt;AF$6),"", MAX(AF$10:AF1128)+1)))</f>
        <v/>
      </c>
      <c r="AG1129" s="5" t="str">
        <f>IF(OR($AB1129="", $AC1129=""), "", IF($H1129=$M$3, "", IF(OR(AG$7&lt;$AB1129, $AC1129&lt;AG$6),"", MAX(AG$10:AG1128)+1)))</f>
        <v/>
      </c>
      <c r="AH1129" s="5" t="str">
        <f>IF(OR($AB1129="", $AC1129=""), "", IF($H1129=$M$3, "", IF(OR(AH$7&lt;$AB1129, $AC1129&lt;AH$6),"", MAX(AH$10:AH1128)+1)))</f>
        <v/>
      </c>
      <c r="AI1129" s="5" t="str">
        <f>IF(OR($AB1129="", $AC1129=""), "", IF($H1129=$M$3, "", IF(OR(AI$7&lt;$AB1129, $AC1129&lt;AI$6),"", MAX(AI$10:AI1128)+1)))</f>
        <v/>
      </c>
      <c r="AJ1129" s="5" t="str">
        <f>IF(OR($AB1129="", $AC1129=""), "", IF($H1129=$M$3, "", IF(OR(AJ$7&lt;$AB1129, $AC1129&lt;AJ$6),"", MAX(AJ$10:AJ1128)+1)))</f>
        <v/>
      </c>
      <c r="AK1129" s="5" t="str">
        <f>IF(OR($AB1129="", $AC1129=""), "", IF($H1129=$M$3, "", IF(OR(AK$7&lt;$AB1129, $AC1129&lt;AK$6),"", MAX(AK$10:AK1128)+1)))</f>
        <v/>
      </c>
      <c r="AL1129" s="5" t="str">
        <f>IF(OR($AB1129="", $AC1129=""), "", IF($H1129=$M$3, "", IF(OR(AL$7&lt;$AB1129, $AC1129&lt;AL$6),"", MAX(AL$10:AL1128)+1)))</f>
        <v/>
      </c>
      <c r="AM1129" s="5" t="str">
        <f>IF(OR($AB1129="", $AC1129=""), "", IF($H1129=$M$3, "", IF(OR(AM$7&lt;$AB1129, $AC1129&lt;AM$6),"", MAX(AM$10:AM1128)+1)))</f>
        <v/>
      </c>
      <c r="AN1129" s="5" t="str">
        <f>IF(OR($AB1129="", $AC1129=""), "", IF($H1129=$M$3, "", IF(OR(AN$7&lt;$AB1129, $AC1129&lt;AN$6),"", MAX(AN$10:AN1128)+1)))</f>
        <v/>
      </c>
      <c r="AO1129" s="5" t="str">
        <f>IF(OR($AB1129="", $AC1129=""), "", IF($H1129=$M$3, "", IF(OR(AO$7&lt;$AB1129, $AC1129&lt;AO$6),"", MAX(AO$10:AO1128)+1)))</f>
        <v/>
      </c>
      <c r="AP1129" s="5" t="str">
        <f>IF(OR($AB1129="", $AC1129=""), "", IF($H1129=$M$3, "", IF(OR(AP$7&lt;$AB1129, $AC1129&lt;AP$6),"", MAX(AP$10:AP1128)+1)))</f>
        <v/>
      </c>
      <c r="AQ1129" s="5" t="str">
        <f>IF(OR($AB1129="", $AC1129=""), "", IF($H1129=$M$3, "", IF(OR(AQ$7&lt;$AB1129, $AC1129&lt;AQ$6),"", MAX(AQ$10:AQ1128)+1)))</f>
        <v/>
      </c>
      <c r="AR1129" s="5" t="str">
        <f>IF(OR($AB1129="", $AC1129=""), "", IF($H1129=$M$3, "", IF(OR(AR$7&lt;$AB1129, $AC1129&lt;AR$6),"", MAX(AR$10:AR1128)+1)))</f>
        <v/>
      </c>
      <c r="AS1129" s="5" t="str">
        <f>IF(OR($AB1129="", $AC1129=""), "", IF($H1129=$M$3, "", IF(OR(AS$7&lt;$AB1129, $AC1129&lt;AS$6),"", MAX(AS$10:AS1128)+1)))</f>
        <v/>
      </c>
      <c r="AT1129" s="5" t="str">
        <f>IF(OR($AB1129="", $AC1129=""), "", IF($H1129=$M$3, "", IF(OR(AT$7&lt;$AB1129, $AC1129&lt;AT$6),"", MAX(AT$10:AT1128)+1)))</f>
        <v/>
      </c>
      <c r="AU1129" s="5" t="str">
        <f>IF(OR($AB1129="", $AC1129=""), "", IF($H1129=$M$3, "", IF(OR(AU$7&lt;$AB1129, $AC1129&lt;AU$6),"", MAX(AU$10:AU1128)+1)))</f>
        <v/>
      </c>
      <c r="AV1129" s="5" t="str">
        <f>IF(OR($AB1129="", $AC1129=""), "", IF($H1129=$M$3, "", IF(OR(AV$7&lt;$AB1129, $AC1129&lt;AV$6),"", MAX(AV$10:AV1128)+1)))</f>
        <v/>
      </c>
      <c r="AW1129" s="5" t="str">
        <f>IF(OR($AB1129="", $AC1129=""), "", IF($H1129=$M$3, "", IF(OR(AW$7&lt;$AB1129, $AC1129&lt;AW$6),"", MAX(AW$10:AW1128)+1)))</f>
        <v/>
      </c>
      <c r="AX1129" s="5" t="str">
        <f>IF(OR($AB1129="", $AC1129=""), "", IF($H1129=$M$3, "", IF(OR(AX$7&lt;$AB1129, $AC1129&lt;AX$6),"", MAX(AX$10:AX1128)+1)))</f>
        <v/>
      </c>
      <c r="AY1129" s="5" t="str">
        <f>IF(OR($AB1129="", $AC1129=""), "", IF($H1129=$M$3, "", IF(OR(AY$7&lt;$AB1129, $AC1129&lt;AY$6),"", MAX(AY$10:AY1128)+1)))</f>
        <v/>
      </c>
      <c r="AZ1129" s="5" t="str">
        <f>IF(OR($AB1129="", $AC1129=""), "", IF($H1129=$M$3, "", IF(OR(AZ$7&lt;$AB1129, $AC1129&lt;AZ$6),"", MAX(AZ$10:AZ1128)+1)))</f>
        <v/>
      </c>
      <c r="BA1129" s="5" t="str">
        <f>IF(OR($AB1129="", $AC1129=""), "", IF($H1129=$M$3, "", IF(OR(BA$7&lt;$AB1129, $AC1129&lt;BA$6),"", MAX(BA$10:BA1128)+1)))</f>
        <v/>
      </c>
      <c r="BB1129" s="5" t="str">
        <f>IF(OR($AB1129="", $AC1129=""), "", IF($H1129=$M$3, "", IF(OR(BB$7&lt;$AB1129, $AC1129&lt;BB$6),"", MAX(BB$10:BB1128)+1)))</f>
        <v/>
      </c>
      <c r="BC1129" s="5" t="str">
        <f>IF(OR($AB1129="", $AC1129=""), "", IF($H1129=$M$3, "", IF(OR(BC$7&lt;$AB1129, $AC1129&lt;BC$6),"", MAX(BC$10:BC1128)+1)))</f>
        <v/>
      </c>
      <c r="BD1129" s="5" t="str">
        <f>IF(OR($AB1129="", $AC1129=""), "", IF($H1129=$M$3, "", IF(OR(BD$7&lt;$AB1129, $AC1129&lt;BD$6),"", MAX(BD$10:BD1128)+1)))</f>
        <v/>
      </c>
      <c r="BE1129" s="5" t="str">
        <f>IF(OR($AB1129="", $AC1129=""), "", IF($H1129=$M$3, "", IF(OR(BE$7&lt;$AB1129, $AC1129&lt;BE$6),"", MAX(BE$10:BE1128)+1)))</f>
        <v/>
      </c>
      <c r="BF1129" s="5" t="str">
        <f>IF(OR($AB1129="", $AC1129=""), "", IF($H1129=$M$3, "", IF(OR(BF$7&lt;$AB1129, $AC1129&lt;BF$6),"", MAX(BF$10:BF1128)+1)))</f>
        <v/>
      </c>
      <c r="BG1129" s="5" t="str">
        <f>IF(OR($AB1129="", $AC1129=""), "", IF($H1129=$M$3, "", IF(OR(BG$7&lt;$AB1129, $AC1129&lt;BG$6),"", MAX(BG$10:BG1128)+1)))</f>
        <v/>
      </c>
      <c r="BH1129" s="5" t="str">
        <f>IF(OR($AB1129="", $AC1129=""), "", IF($H1129=$M$3, "", IF(OR(BH$7&lt;$AB1129, $AC1129&lt;BH$6),"", MAX(BH$10:BH1128)+1)))</f>
        <v/>
      </c>
      <c r="BI1129" s="5" t="str">
        <f>IF(OR($AB1129="", $AC1129=""), "", IF($H1129=$M$3, "", IF(OR(BI$7&lt;$AB1129, $AC1129&lt;BI$6),"", MAX(BI$10:BI1128)+1)))</f>
        <v/>
      </c>
      <c r="BK1129" s="5" t="str" cm="1">
        <f t="array" aca="1" ref="BK1129" ca="1">IFERROR(INDEX($AE1129:$BI1129, $BJ1129, MATCH($BK$9, $AE$9:$BI$9, 0)), "")</f>
        <v/>
      </c>
    </row>
    <row r="1130" spans="1:63" x14ac:dyDescent="0.25">
      <c r="A1130" s="2"/>
      <c r="B1130" s="254"/>
      <c r="C1130" s="255"/>
      <c r="D1130" s="256"/>
      <c r="E1130" s="257"/>
      <c r="F1130" s="257"/>
      <c r="G1130" s="258"/>
      <c r="H1130" s="259"/>
      <c r="I1130" s="16"/>
      <c r="J1130" s="5" t="str">
        <f t="shared" si="147"/>
        <v/>
      </c>
      <c r="K1130" s="2"/>
      <c r="O1130" s="5" t="str">
        <f t="shared" si="145"/>
        <v/>
      </c>
      <c r="Q1130" s="5" t="str">
        <f t="shared" si="148"/>
        <v/>
      </c>
      <c r="S1130" s="5" t="str">
        <f t="shared" si="146"/>
        <v/>
      </c>
      <c r="U1130" s="64" t="str">
        <f>IF($D1130="","", IF(COUNTIF('Intro &amp; Setup'!$AW$49:$AW$88, $D1130)&gt;0, "BH", TEXT($D1130, "ddd")))</f>
        <v/>
      </c>
      <c r="V1130" s="65" t="str">
        <f>IF($G1130="", "", IF(COUNTIF('Intro &amp; Setup'!$AW$49:$AW$88, $G1130)&gt;0, "BH", TEXT($G1130, "ddd")))</f>
        <v/>
      </c>
      <c r="W1130" s="64" t="str">
        <f t="shared" si="149"/>
        <v/>
      </c>
      <c r="X1130" s="65" t="str">
        <f t="shared" si="150"/>
        <v/>
      </c>
      <c r="Y1130" s="64" t="str">
        <f>IF(F1130="", "", IF(OR(F1130&lt;'Intro &amp; Setup'!$Z$20, F1130&gt;'Intro &amp; Setup'!$Z$22), "X", ""))</f>
        <v/>
      </c>
      <c r="Z1130" s="65" t="str">
        <f>IF(G1130="", "", IF(OR(G1130&lt;'Intro &amp; Setup'!$Z$20, G1130&gt;'Intro &amp; Setup'!$Z$22), "X", ""))</f>
        <v/>
      </c>
      <c r="AB1130" s="58" t="str">
        <f t="shared" si="151"/>
        <v/>
      </c>
      <c r="AC1130" s="59" t="str">
        <f t="shared" si="152"/>
        <v/>
      </c>
      <c r="AE1130" s="5" t="str">
        <f>IF(OR($AB1130="", $AC1130=""), "", IF($H1130=$M$3, "", IF(OR(AE$7&lt;$AB1130, $AC1130&lt;AE$6),"", MAX(AE$10:AE1129)+1)))</f>
        <v/>
      </c>
      <c r="AF1130" s="5" t="str">
        <f>IF(OR($AB1130="", $AC1130=""), "", IF($H1130=$M$3, "", IF(OR(AF$7&lt;$AB1130, $AC1130&lt;AF$6),"", MAX(AF$10:AF1129)+1)))</f>
        <v/>
      </c>
      <c r="AG1130" s="5" t="str">
        <f>IF(OR($AB1130="", $AC1130=""), "", IF($H1130=$M$3, "", IF(OR(AG$7&lt;$AB1130, $AC1130&lt;AG$6),"", MAX(AG$10:AG1129)+1)))</f>
        <v/>
      </c>
      <c r="AH1130" s="5" t="str">
        <f>IF(OR($AB1130="", $AC1130=""), "", IF($H1130=$M$3, "", IF(OR(AH$7&lt;$AB1130, $AC1130&lt;AH$6),"", MAX(AH$10:AH1129)+1)))</f>
        <v/>
      </c>
      <c r="AI1130" s="5" t="str">
        <f>IF(OR($AB1130="", $AC1130=""), "", IF($H1130=$M$3, "", IF(OR(AI$7&lt;$AB1130, $AC1130&lt;AI$6),"", MAX(AI$10:AI1129)+1)))</f>
        <v/>
      </c>
      <c r="AJ1130" s="5" t="str">
        <f>IF(OR($AB1130="", $AC1130=""), "", IF($H1130=$M$3, "", IF(OR(AJ$7&lt;$AB1130, $AC1130&lt;AJ$6),"", MAX(AJ$10:AJ1129)+1)))</f>
        <v/>
      </c>
      <c r="AK1130" s="5" t="str">
        <f>IF(OR($AB1130="", $AC1130=""), "", IF($H1130=$M$3, "", IF(OR(AK$7&lt;$AB1130, $AC1130&lt;AK$6),"", MAX(AK$10:AK1129)+1)))</f>
        <v/>
      </c>
      <c r="AL1130" s="5" t="str">
        <f>IF(OR($AB1130="", $AC1130=""), "", IF($H1130=$M$3, "", IF(OR(AL$7&lt;$AB1130, $AC1130&lt;AL$6),"", MAX(AL$10:AL1129)+1)))</f>
        <v/>
      </c>
      <c r="AM1130" s="5" t="str">
        <f>IF(OR($AB1130="", $AC1130=""), "", IF($H1130=$M$3, "", IF(OR(AM$7&lt;$AB1130, $AC1130&lt;AM$6),"", MAX(AM$10:AM1129)+1)))</f>
        <v/>
      </c>
      <c r="AN1130" s="5" t="str">
        <f>IF(OR($AB1130="", $AC1130=""), "", IF($H1130=$M$3, "", IF(OR(AN$7&lt;$AB1130, $AC1130&lt;AN$6),"", MAX(AN$10:AN1129)+1)))</f>
        <v/>
      </c>
      <c r="AO1130" s="5" t="str">
        <f>IF(OR($AB1130="", $AC1130=""), "", IF($H1130=$M$3, "", IF(OR(AO$7&lt;$AB1130, $AC1130&lt;AO$6),"", MAX(AO$10:AO1129)+1)))</f>
        <v/>
      </c>
      <c r="AP1130" s="5" t="str">
        <f>IF(OR($AB1130="", $AC1130=""), "", IF($H1130=$M$3, "", IF(OR(AP$7&lt;$AB1130, $AC1130&lt;AP$6),"", MAX(AP$10:AP1129)+1)))</f>
        <v/>
      </c>
      <c r="AQ1130" s="5" t="str">
        <f>IF(OR($AB1130="", $AC1130=""), "", IF($H1130=$M$3, "", IF(OR(AQ$7&lt;$AB1130, $AC1130&lt;AQ$6),"", MAX(AQ$10:AQ1129)+1)))</f>
        <v/>
      </c>
      <c r="AR1130" s="5" t="str">
        <f>IF(OR($AB1130="", $AC1130=""), "", IF($H1130=$M$3, "", IF(OR(AR$7&lt;$AB1130, $AC1130&lt;AR$6),"", MAX(AR$10:AR1129)+1)))</f>
        <v/>
      </c>
      <c r="AS1130" s="5" t="str">
        <f>IF(OR($AB1130="", $AC1130=""), "", IF($H1130=$M$3, "", IF(OR(AS$7&lt;$AB1130, $AC1130&lt;AS$6),"", MAX(AS$10:AS1129)+1)))</f>
        <v/>
      </c>
      <c r="AT1130" s="5" t="str">
        <f>IF(OR($AB1130="", $AC1130=""), "", IF($H1130=$M$3, "", IF(OR(AT$7&lt;$AB1130, $AC1130&lt;AT$6),"", MAX(AT$10:AT1129)+1)))</f>
        <v/>
      </c>
      <c r="AU1130" s="5" t="str">
        <f>IF(OR($AB1130="", $AC1130=""), "", IF($H1130=$M$3, "", IF(OR(AU$7&lt;$AB1130, $AC1130&lt;AU$6),"", MAX(AU$10:AU1129)+1)))</f>
        <v/>
      </c>
      <c r="AV1130" s="5" t="str">
        <f>IF(OR($AB1130="", $AC1130=""), "", IF($H1130=$M$3, "", IF(OR(AV$7&lt;$AB1130, $AC1130&lt;AV$6),"", MAX(AV$10:AV1129)+1)))</f>
        <v/>
      </c>
      <c r="AW1130" s="5" t="str">
        <f>IF(OR($AB1130="", $AC1130=""), "", IF($H1130=$M$3, "", IF(OR(AW$7&lt;$AB1130, $AC1130&lt;AW$6),"", MAX(AW$10:AW1129)+1)))</f>
        <v/>
      </c>
      <c r="AX1130" s="5" t="str">
        <f>IF(OR($AB1130="", $AC1130=""), "", IF($H1130=$M$3, "", IF(OR(AX$7&lt;$AB1130, $AC1130&lt;AX$6),"", MAX(AX$10:AX1129)+1)))</f>
        <v/>
      </c>
      <c r="AY1130" s="5" t="str">
        <f>IF(OR($AB1130="", $AC1130=""), "", IF($H1130=$M$3, "", IF(OR(AY$7&lt;$AB1130, $AC1130&lt;AY$6),"", MAX(AY$10:AY1129)+1)))</f>
        <v/>
      </c>
      <c r="AZ1130" s="5" t="str">
        <f>IF(OR($AB1130="", $AC1130=""), "", IF($H1130=$M$3, "", IF(OR(AZ$7&lt;$AB1130, $AC1130&lt;AZ$6),"", MAX(AZ$10:AZ1129)+1)))</f>
        <v/>
      </c>
      <c r="BA1130" s="5" t="str">
        <f>IF(OR($AB1130="", $AC1130=""), "", IF($H1130=$M$3, "", IF(OR(BA$7&lt;$AB1130, $AC1130&lt;BA$6),"", MAX(BA$10:BA1129)+1)))</f>
        <v/>
      </c>
      <c r="BB1130" s="5" t="str">
        <f>IF(OR($AB1130="", $AC1130=""), "", IF($H1130=$M$3, "", IF(OR(BB$7&lt;$AB1130, $AC1130&lt;BB$6),"", MAX(BB$10:BB1129)+1)))</f>
        <v/>
      </c>
      <c r="BC1130" s="5" t="str">
        <f>IF(OR($AB1130="", $AC1130=""), "", IF($H1130=$M$3, "", IF(OR(BC$7&lt;$AB1130, $AC1130&lt;BC$6),"", MAX(BC$10:BC1129)+1)))</f>
        <v/>
      </c>
      <c r="BD1130" s="5" t="str">
        <f>IF(OR($AB1130="", $AC1130=""), "", IF($H1130=$M$3, "", IF(OR(BD$7&lt;$AB1130, $AC1130&lt;BD$6),"", MAX(BD$10:BD1129)+1)))</f>
        <v/>
      </c>
      <c r="BE1130" s="5" t="str">
        <f>IF(OR($AB1130="", $AC1130=""), "", IF($H1130=$M$3, "", IF(OR(BE$7&lt;$AB1130, $AC1130&lt;BE$6),"", MAX(BE$10:BE1129)+1)))</f>
        <v/>
      </c>
      <c r="BF1130" s="5" t="str">
        <f>IF(OR($AB1130="", $AC1130=""), "", IF($H1130=$M$3, "", IF(OR(BF$7&lt;$AB1130, $AC1130&lt;BF$6),"", MAX(BF$10:BF1129)+1)))</f>
        <v/>
      </c>
      <c r="BG1130" s="5" t="str">
        <f>IF(OR($AB1130="", $AC1130=""), "", IF($H1130=$M$3, "", IF(OR(BG$7&lt;$AB1130, $AC1130&lt;BG$6),"", MAX(BG$10:BG1129)+1)))</f>
        <v/>
      </c>
      <c r="BH1130" s="5" t="str">
        <f>IF(OR($AB1130="", $AC1130=""), "", IF($H1130=$M$3, "", IF(OR(BH$7&lt;$AB1130, $AC1130&lt;BH$6),"", MAX(BH$10:BH1129)+1)))</f>
        <v/>
      </c>
      <c r="BI1130" s="5" t="str">
        <f>IF(OR($AB1130="", $AC1130=""), "", IF($H1130=$M$3, "", IF(OR(BI$7&lt;$AB1130, $AC1130&lt;BI$6),"", MAX(BI$10:BI1129)+1)))</f>
        <v/>
      </c>
      <c r="BK1130" s="5" t="str" cm="1">
        <f t="array" aca="1" ref="BK1130" ca="1">IFERROR(INDEX($AE1130:$BI1130, $BJ1130, MATCH($BK$9, $AE$9:$BI$9, 0)), "")</f>
        <v/>
      </c>
    </row>
    <row r="1131" spans="1:63" x14ac:dyDescent="0.25">
      <c r="A1131" s="2"/>
      <c r="B1131" s="254"/>
      <c r="C1131" s="255"/>
      <c r="D1131" s="256"/>
      <c r="E1131" s="257"/>
      <c r="F1131" s="257"/>
      <c r="G1131" s="258"/>
      <c r="H1131" s="259"/>
      <c r="I1131" s="16"/>
      <c r="J1131" s="5" t="str">
        <f t="shared" si="147"/>
        <v/>
      </c>
      <c r="K1131" s="2"/>
      <c r="O1131" s="5" t="str">
        <f t="shared" si="145"/>
        <v/>
      </c>
      <c r="Q1131" s="5" t="str">
        <f t="shared" si="148"/>
        <v/>
      </c>
      <c r="S1131" s="5" t="str">
        <f t="shared" si="146"/>
        <v/>
      </c>
      <c r="U1131" s="64" t="str">
        <f>IF($D1131="","", IF(COUNTIF('Intro &amp; Setup'!$AW$49:$AW$88, $D1131)&gt;0, "BH", TEXT($D1131, "ddd")))</f>
        <v/>
      </c>
      <c r="V1131" s="65" t="str">
        <f>IF($G1131="", "", IF(COUNTIF('Intro &amp; Setup'!$AW$49:$AW$88, $G1131)&gt;0, "BH", TEXT($G1131, "ddd")))</f>
        <v/>
      </c>
      <c r="W1131" s="64" t="str">
        <f t="shared" si="149"/>
        <v/>
      </c>
      <c r="X1131" s="65" t="str">
        <f t="shared" si="150"/>
        <v/>
      </c>
      <c r="Y1131" s="64" t="str">
        <f>IF(F1131="", "", IF(OR(F1131&lt;'Intro &amp; Setup'!$Z$20, F1131&gt;'Intro &amp; Setup'!$Z$22), "X", ""))</f>
        <v/>
      </c>
      <c r="Z1131" s="65" t="str">
        <f>IF(G1131="", "", IF(OR(G1131&lt;'Intro &amp; Setup'!$Z$20, G1131&gt;'Intro &amp; Setup'!$Z$22), "X", ""))</f>
        <v/>
      </c>
      <c r="AB1131" s="58" t="str">
        <f t="shared" si="151"/>
        <v/>
      </c>
      <c r="AC1131" s="59" t="str">
        <f t="shared" si="152"/>
        <v/>
      </c>
      <c r="AE1131" s="5" t="str">
        <f>IF(OR($AB1131="", $AC1131=""), "", IF($H1131=$M$3, "", IF(OR(AE$7&lt;$AB1131, $AC1131&lt;AE$6),"", MAX(AE$10:AE1130)+1)))</f>
        <v/>
      </c>
      <c r="AF1131" s="5" t="str">
        <f>IF(OR($AB1131="", $AC1131=""), "", IF($H1131=$M$3, "", IF(OR(AF$7&lt;$AB1131, $AC1131&lt;AF$6),"", MAX(AF$10:AF1130)+1)))</f>
        <v/>
      </c>
      <c r="AG1131" s="5" t="str">
        <f>IF(OR($AB1131="", $AC1131=""), "", IF($H1131=$M$3, "", IF(OR(AG$7&lt;$AB1131, $AC1131&lt;AG$6),"", MAX(AG$10:AG1130)+1)))</f>
        <v/>
      </c>
      <c r="AH1131" s="5" t="str">
        <f>IF(OR($AB1131="", $AC1131=""), "", IF($H1131=$M$3, "", IF(OR(AH$7&lt;$AB1131, $AC1131&lt;AH$6),"", MAX(AH$10:AH1130)+1)))</f>
        <v/>
      </c>
      <c r="AI1131" s="5" t="str">
        <f>IF(OR($AB1131="", $AC1131=""), "", IF($H1131=$M$3, "", IF(OR(AI$7&lt;$AB1131, $AC1131&lt;AI$6),"", MAX(AI$10:AI1130)+1)))</f>
        <v/>
      </c>
      <c r="AJ1131" s="5" t="str">
        <f>IF(OR($AB1131="", $AC1131=""), "", IF($H1131=$M$3, "", IF(OR(AJ$7&lt;$AB1131, $AC1131&lt;AJ$6),"", MAX(AJ$10:AJ1130)+1)))</f>
        <v/>
      </c>
      <c r="AK1131" s="5" t="str">
        <f>IF(OR($AB1131="", $AC1131=""), "", IF($H1131=$M$3, "", IF(OR(AK$7&lt;$AB1131, $AC1131&lt;AK$6),"", MAX(AK$10:AK1130)+1)))</f>
        <v/>
      </c>
      <c r="AL1131" s="5" t="str">
        <f>IF(OR($AB1131="", $AC1131=""), "", IF($H1131=$M$3, "", IF(OR(AL$7&lt;$AB1131, $AC1131&lt;AL$6),"", MAX(AL$10:AL1130)+1)))</f>
        <v/>
      </c>
      <c r="AM1131" s="5" t="str">
        <f>IF(OR($AB1131="", $AC1131=""), "", IF($H1131=$M$3, "", IF(OR(AM$7&lt;$AB1131, $AC1131&lt;AM$6),"", MAX(AM$10:AM1130)+1)))</f>
        <v/>
      </c>
      <c r="AN1131" s="5" t="str">
        <f>IF(OR($AB1131="", $AC1131=""), "", IF($H1131=$M$3, "", IF(OR(AN$7&lt;$AB1131, $AC1131&lt;AN$6),"", MAX(AN$10:AN1130)+1)))</f>
        <v/>
      </c>
      <c r="AO1131" s="5" t="str">
        <f>IF(OR($AB1131="", $AC1131=""), "", IF($H1131=$M$3, "", IF(OR(AO$7&lt;$AB1131, $AC1131&lt;AO$6),"", MAX(AO$10:AO1130)+1)))</f>
        <v/>
      </c>
      <c r="AP1131" s="5" t="str">
        <f>IF(OR($AB1131="", $AC1131=""), "", IF($H1131=$M$3, "", IF(OR(AP$7&lt;$AB1131, $AC1131&lt;AP$6),"", MAX(AP$10:AP1130)+1)))</f>
        <v/>
      </c>
      <c r="AQ1131" s="5" t="str">
        <f>IF(OR($AB1131="", $AC1131=""), "", IF($H1131=$M$3, "", IF(OR(AQ$7&lt;$AB1131, $AC1131&lt;AQ$6),"", MAX(AQ$10:AQ1130)+1)))</f>
        <v/>
      </c>
      <c r="AR1131" s="5" t="str">
        <f>IF(OR($AB1131="", $AC1131=""), "", IF($H1131=$M$3, "", IF(OR(AR$7&lt;$AB1131, $AC1131&lt;AR$6),"", MAX(AR$10:AR1130)+1)))</f>
        <v/>
      </c>
      <c r="AS1131" s="5" t="str">
        <f>IF(OR($AB1131="", $AC1131=""), "", IF($H1131=$M$3, "", IF(OR(AS$7&lt;$AB1131, $AC1131&lt;AS$6),"", MAX(AS$10:AS1130)+1)))</f>
        <v/>
      </c>
      <c r="AT1131" s="5" t="str">
        <f>IF(OR($AB1131="", $AC1131=""), "", IF($H1131=$M$3, "", IF(OR(AT$7&lt;$AB1131, $AC1131&lt;AT$6),"", MAX(AT$10:AT1130)+1)))</f>
        <v/>
      </c>
      <c r="AU1131" s="5" t="str">
        <f>IF(OR($AB1131="", $AC1131=""), "", IF($H1131=$M$3, "", IF(OR(AU$7&lt;$AB1131, $AC1131&lt;AU$6),"", MAX(AU$10:AU1130)+1)))</f>
        <v/>
      </c>
      <c r="AV1131" s="5" t="str">
        <f>IF(OR($AB1131="", $AC1131=""), "", IF($H1131=$M$3, "", IF(OR(AV$7&lt;$AB1131, $AC1131&lt;AV$6),"", MAX(AV$10:AV1130)+1)))</f>
        <v/>
      </c>
      <c r="AW1131" s="5" t="str">
        <f>IF(OR($AB1131="", $AC1131=""), "", IF($H1131=$M$3, "", IF(OR(AW$7&lt;$AB1131, $AC1131&lt;AW$6),"", MAX(AW$10:AW1130)+1)))</f>
        <v/>
      </c>
      <c r="AX1131" s="5" t="str">
        <f>IF(OR($AB1131="", $AC1131=""), "", IF($H1131=$M$3, "", IF(OR(AX$7&lt;$AB1131, $AC1131&lt;AX$6),"", MAX(AX$10:AX1130)+1)))</f>
        <v/>
      </c>
      <c r="AY1131" s="5" t="str">
        <f>IF(OR($AB1131="", $AC1131=""), "", IF($H1131=$M$3, "", IF(OR(AY$7&lt;$AB1131, $AC1131&lt;AY$6),"", MAX(AY$10:AY1130)+1)))</f>
        <v/>
      </c>
      <c r="AZ1131" s="5" t="str">
        <f>IF(OR($AB1131="", $AC1131=""), "", IF($H1131=$M$3, "", IF(OR(AZ$7&lt;$AB1131, $AC1131&lt;AZ$6),"", MAX(AZ$10:AZ1130)+1)))</f>
        <v/>
      </c>
      <c r="BA1131" s="5" t="str">
        <f>IF(OR($AB1131="", $AC1131=""), "", IF($H1131=$M$3, "", IF(OR(BA$7&lt;$AB1131, $AC1131&lt;BA$6),"", MAX(BA$10:BA1130)+1)))</f>
        <v/>
      </c>
      <c r="BB1131" s="5" t="str">
        <f>IF(OR($AB1131="", $AC1131=""), "", IF($H1131=$M$3, "", IF(OR(BB$7&lt;$AB1131, $AC1131&lt;BB$6),"", MAX(BB$10:BB1130)+1)))</f>
        <v/>
      </c>
      <c r="BC1131" s="5" t="str">
        <f>IF(OR($AB1131="", $AC1131=""), "", IF($H1131=$M$3, "", IF(OR(BC$7&lt;$AB1131, $AC1131&lt;BC$6),"", MAX(BC$10:BC1130)+1)))</f>
        <v/>
      </c>
      <c r="BD1131" s="5" t="str">
        <f>IF(OR($AB1131="", $AC1131=""), "", IF($H1131=$M$3, "", IF(OR(BD$7&lt;$AB1131, $AC1131&lt;BD$6),"", MAX(BD$10:BD1130)+1)))</f>
        <v/>
      </c>
      <c r="BE1131" s="5" t="str">
        <f>IF(OR($AB1131="", $AC1131=""), "", IF($H1131=$M$3, "", IF(OR(BE$7&lt;$AB1131, $AC1131&lt;BE$6),"", MAX(BE$10:BE1130)+1)))</f>
        <v/>
      </c>
      <c r="BF1131" s="5" t="str">
        <f>IF(OR($AB1131="", $AC1131=""), "", IF($H1131=$M$3, "", IF(OR(BF$7&lt;$AB1131, $AC1131&lt;BF$6),"", MAX(BF$10:BF1130)+1)))</f>
        <v/>
      </c>
      <c r="BG1131" s="5" t="str">
        <f>IF(OR($AB1131="", $AC1131=""), "", IF($H1131=$M$3, "", IF(OR(BG$7&lt;$AB1131, $AC1131&lt;BG$6),"", MAX(BG$10:BG1130)+1)))</f>
        <v/>
      </c>
      <c r="BH1131" s="5" t="str">
        <f>IF(OR($AB1131="", $AC1131=""), "", IF($H1131=$M$3, "", IF(OR(BH$7&lt;$AB1131, $AC1131&lt;BH$6),"", MAX(BH$10:BH1130)+1)))</f>
        <v/>
      </c>
      <c r="BI1131" s="5" t="str">
        <f>IF(OR($AB1131="", $AC1131=""), "", IF($H1131=$M$3, "", IF(OR(BI$7&lt;$AB1131, $AC1131&lt;BI$6),"", MAX(BI$10:BI1130)+1)))</f>
        <v/>
      </c>
      <c r="BK1131" s="5" t="str" cm="1">
        <f t="array" aca="1" ref="BK1131" ca="1">IFERROR(INDEX($AE1131:$BI1131, $BJ1131, MATCH($BK$9, $AE$9:$BI$9, 0)), "")</f>
        <v/>
      </c>
    </row>
    <row r="1132" spans="1:63" x14ac:dyDescent="0.25">
      <c r="A1132" s="2"/>
      <c r="B1132" s="254"/>
      <c r="C1132" s="255"/>
      <c r="D1132" s="256"/>
      <c r="E1132" s="257"/>
      <c r="F1132" s="257"/>
      <c r="G1132" s="258"/>
      <c r="H1132" s="259"/>
      <c r="I1132" s="16"/>
      <c r="J1132" s="5" t="str">
        <f t="shared" si="147"/>
        <v/>
      </c>
      <c r="K1132" s="2"/>
      <c r="O1132" s="5" t="str">
        <f t="shared" si="145"/>
        <v/>
      </c>
      <c r="Q1132" s="5" t="str">
        <f t="shared" si="148"/>
        <v/>
      </c>
      <c r="S1132" s="5" t="str">
        <f t="shared" si="146"/>
        <v/>
      </c>
      <c r="U1132" s="64" t="str">
        <f>IF($D1132="","", IF(COUNTIF('Intro &amp; Setup'!$AW$49:$AW$88, $D1132)&gt;0, "BH", TEXT($D1132, "ddd")))</f>
        <v/>
      </c>
      <c r="V1132" s="65" t="str">
        <f>IF($G1132="", "", IF(COUNTIF('Intro &amp; Setup'!$AW$49:$AW$88, $G1132)&gt;0, "BH", TEXT($G1132, "ddd")))</f>
        <v/>
      </c>
      <c r="W1132" s="64" t="str">
        <f t="shared" si="149"/>
        <v/>
      </c>
      <c r="X1132" s="65" t="str">
        <f t="shared" si="150"/>
        <v/>
      </c>
      <c r="Y1132" s="64" t="str">
        <f>IF(F1132="", "", IF(OR(F1132&lt;'Intro &amp; Setup'!$Z$20, F1132&gt;'Intro &amp; Setup'!$Z$22), "X", ""))</f>
        <v/>
      </c>
      <c r="Z1132" s="65" t="str">
        <f>IF(G1132="", "", IF(OR(G1132&lt;'Intro &amp; Setup'!$Z$20, G1132&gt;'Intro &amp; Setup'!$Z$22), "X", ""))</f>
        <v/>
      </c>
      <c r="AB1132" s="58" t="str">
        <f t="shared" si="151"/>
        <v/>
      </c>
      <c r="AC1132" s="59" t="str">
        <f t="shared" si="152"/>
        <v/>
      </c>
      <c r="AE1132" s="5" t="str">
        <f>IF(OR($AB1132="", $AC1132=""), "", IF($H1132=$M$3, "", IF(OR(AE$7&lt;$AB1132, $AC1132&lt;AE$6),"", MAX(AE$10:AE1131)+1)))</f>
        <v/>
      </c>
      <c r="AF1132" s="5" t="str">
        <f>IF(OR($AB1132="", $AC1132=""), "", IF($H1132=$M$3, "", IF(OR(AF$7&lt;$AB1132, $AC1132&lt;AF$6),"", MAX(AF$10:AF1131)+1)))</f>
        <v/>
      </c>
      <c r="AG1132" s="5" t="str">
        <f>IF(OR($AB1132="", $AC1132=""), "", IF($H1132=$M$3, "", IF(OR(AG$7&lt;$AB1132, $AC1132&lt;AG$6),"", MAX(AG$10:AG1131)+1)))</f>
        <v/>
      </c>
      <c r="AH1132" s="5" t="str">
        <f>IF(OR($AB1132="", $AC1132=""), "", IF($H1132=$M$3, "", IF(OR(AH$7&lt;$AB1132, $AC1132&lt;AH$6),"", MAX(AH$10:AH1131)+1)))</f>
        <v/>
      </c>
      <c r="AI1132" s="5" t="str">
        <f>IF(OR($AB1132="", $AC1132=""), "", IF($H1132=$M$3, "", IF(OR(AI$7&lt;$AB1132, $AC1132&lt;AI$6),"", MAX(AI$10:AI1131)+1)))</f>
        <v/>
      </c>
      <c r="AJ1132" s="5" t="str">
        <f>IF(OR($AB1132="", $AC1132=""), "", IF($H1132=$M$3, "", IF(OR(AJ$7&lt;$AB1132, $AC1132&lt;AJ$6),"", MAX(AJ$10:AJ1131)+1)))</f>
        <v/>
      </c>
      <c r="AK1132" s="5" t="str">
        <f>IF(OR($AB1132="", $AC1132=""), "", IF($H1132=$M$3, "", IF(OR(AK$7&lt;$AB1132, $AC1132&lt;AK$6),"", MAX(AK$10:AK1131)+1)))</f>
        <v/>
      </c>
      <c r="AL1132" s="5" t="str">
        <f>IF(OR($AB1132="", $AC1132=""), "", IF($H1132=$M$3, "", IF(OR(AL$7&lt;$AB1132, $AC1132&lt;AL$6),"", MAX(AL$10:AL1131)+1)))</f>
        <v/>
      </c>
      <c r="AM1132" s="5" t="str">
        <f>IF(OR($AB1132="", $AC1132=""), "", IF($H1132=$M$3, "", IF(OR(AM$7&lt;$AB1132, $AC1132&lt;AM$6),"", MAX(AM$10:AM1131)+1)))</f>
        <v/>
      </c>
      <c r="AN1132" s="5" t="str">
        <f>IF(OR($AB1132="", $AC1132=""), "", IF($H1132=$M$3, "", IF(OR(AN$7&lt;$AB1132, $AC1132&lt;AN$6),"", MAX(AN$10:AN1131)+1)))</f>
        <v/>
      </c>
      <c r="AO1132" s="5" t="str">
        <f>IF(OR($AB1132="", $AC1132=""), "", IF($H1132=$M$3, "", IF(OR(AO$7&lt;$AB1132, $AC1132&lt;AO$6),"", MAX(AO$10:AO1131)+1)))</f>
        <v/>
      </c>
      <c r="AP1132" s="5" t="str">
        <f>IF(OR($AB1132="", $AC1132=""), "", IF($H1132=$M$3, "", IF(OR(AP$7&lt;$AB1132, $AC1132&lt;AP$6),"", MAX(AP$10:AP1131)+1)))</f>
        <v/>
      </c>
      <c r="AQ1132" s="5" t="str">
        <f>IF(OR($AB1132="", $AC1132=""), "", IF($H1132=$M$3, "", IF(OR(AQ$7&lt;$AB1132, $AC1132&lt;AQ$6),"", MAX(AQ$10:AQ1131)+1)))</f>
        <v/>
      </c>
      <c r="AR1132" s="5" t="str">
        <f>IF(OR($AB1132="", $AC1132=""), "", IF($H1132=$M$3, "", IF(OR(AR$7&lt;$AB1132, $AC1132&lt;AR$6),"", MAX(AR$10:AR1131)+1)))</f>
        <v/>
      </c>
      <c r="AS1132" s="5" t="str">
        <f>IF(OR($AB1132="", $AC1132=""), "", IF($H1132=$M$3, "", IF(OR(AS$7&lt;$AB1132, $AC1132&lt;AS$6),"", MAX(AS$10:AS1131)+1)))</f>
        <v/>
      </c>
      <c r="AT1132" s="5" t="str">
        <f>IF(OR($AB1132="", $AC1132=""), "", IF($H1132=$M$3, "", IF(OR(AT$7&lt;$AB1132, $AC1132&lt;AT$6),"", MAX(AT$10:AT1131)+1)))</f>
        <v/>
      </c>
      <c r="AU1132" s="5" t="str">
        <f>IF(OR($AB1132="", $AC1132=""), "", IF($H1132=$M$3, "", IF(OR(AU$7&lt;$AB1132, $AC1132&lt;AU$6),"", MAX(AU$10:AU1131)+1)))</f>
        <v/>
      </c>
      <c r="AV1132" s="5" t="str">
        <f>IF(OR($AB1132="", $AC1132=""), "", IF($H1132=$M$3, "", IF(OR(AV$7&lt;$AB1132, $AC1132&lt;AV$6),"", MAX(AV$10:AV1131)+1)))</f>
        <v/>
      </c>
      <c r="AW1132" s="5" t="str">
        <f>IF(OR($AB1132="", $AC1132=""), "", IF($H1132=$M$3, "", IF(OR(AW$7&lt;$AB1132, $AC1132&lt;AW$6),"", MAX(AW$10:AW1131)+1)))</f>
        <v/>
      </c>
      <c r="AX1132" s="5" t="str">
        <f>IF(OR($AB1132="", $AC1132=""), "", IF($H1132=$M$3, "", IF(OR(AX$7&lt;$AB1132, $AC1132&lt;AX$6),"", MAX(AX$10:AX1131)+1)))</f>
        <v/>
      </c>
      <c r="AY1132" s="5" t="str">
        <f>IF(OR($AB1132="", $AC1132=""), "", IF($H1132=$M$3, "", IF(OR(AY$7&lt;$AB1132, $AC1132&lt;AY$6),"", MAX(AY$10:AY1131)+1)))</f>
        <v/>
      </c>
      <c r="AZ1132" s="5" t="str">
        <f>IF(OR($AB1132="", $AC1132=""), "", IF($H1132=$M$3, "", IF(OR(AZ$7&lt;$AB1132, $AC1132&lt;AZ$6),"", MAX(AZ$10:AZ1131)+1)))</f>
        <v/>
      </c>
      <c r="BA1132" s="5" t="str">
        <f>IF(OR($AB1132="", $AC1132=""), "", IF($H1132=$M$3, "", IF(OR(BA$7&lt;$AB1132, $AC1132&lt;BA$6),"", MAX(BA$10:BA1131)+1)))</f>
        <v/>
      </c>
      <c r="BB1132" s="5" t="str">
        <f>IF(OR($AB1132="", $AC1132=""), "", IF($H1132=$M$3, "", IF(OR(BB$7&lt;$AB1132, $AC1132&lt;BB$6),"", MAX(BB$10:BB1131)+1)))</f>
        <v/>
      </c>
      <c r="BC1132" s="5" t="str">
        <f>IF(OR($AB1132="", $AC1132=""), "", IF($H1132=$M$3, "", IF(OR(BC$7&lt;$AB1132, $AC1132&lt;BC$6),"", MAX(BC$10:BC1131)+1)))</f>
        <v/>
      </c>
      <c r="BD1132" s="5" t="str">
        <f>IF(OR($AB1132="", $AC1132=""), "", IF($H1132=$M$3, "", IF(OR(BD$7&lt;$AB1132, $AC1132&lt;BD$6),"", MAX(BD$10:BD1131)+1)))</f>
        <v/>
      </c>
      <c r="BE1132" s="5" t="str">
        <f>IF(OR($AB1132="", $AC1132=""), "", IF($H1132=$M$3, "", IF(OR(BE$7&lt;$AB1132, $AC1132&lt;BE$6),"", MAX(BE$10:BE1131)+1)))</f>
        <v/>
      </c>
      <c r="BF1132" s="5" t="str">
        <f>IF(OR($AB1132="", $AC1132=""), "", IF($H1132=$M$3, "", IF(OR(BF$7&lt;$AB1132, $AC1132&lt;BF$6),"", MAX(BF$10:BF1131)+1)))</f>
        <v/>
      </c>
      <c r="BG1132" s="5" t="str">
        <f>IF(OR($AB1132="", $AC1132=""), "", IF($H1132=$M$3, "", IF(OR(BG$7&lt;$AB1132, $AC1132&lt;BG$6),"", MAX(BG$10:BG1131)+1)))</f>
        <v/>
      </c>
      <c r="BH1132" s="5" t="str">
        <f>IF(OR($AB1132="", $AC1132=""), "", IF($H1132=$M$3, "", IF(OR(BH$7&lt;$AB1132, $AC1132&lt;BH$6),"", MAX(BH$10:BH1131)+1)))</f>
        <v/>
      </c>
      <c r="BI1132" s="5" t="str">
        <f>IF(OR($AB1132="", $AC1132=""), "", IF($H1132=$M$3, "", IF(OR(BI$7&lt;$AB1132, $AC1132&lt;BI$6),"", MAX(BI$10:BI1131)+1)))</f>
        <v/>
      </c>
      <c r="BK1132" s="5" t="str" cm="1">
        <f t="array" aca="1" ref="BK1132" ca="1">IFERROR(INDEX($AE1132:$BI1132, $BJ1132, MATCH($BK$9, $AE$9:$BI$9, 0)), "")</f>
        <v/>
      </c>
    </row>
    <row r="1133" spans="1:63" x14ac:dyDescent="0.25">
      <c r="A1133" s="2"/>
      <c r="B1133" s="254"/>
      <c r="C1133" s="255"/>
      <c r="D1133" s="256"/>
      <c r="E1133" s="257"/>
      <c r="F1133" s="257"/>
      <c r="G1133" s="258"/>
      <c r="H1133" s="259"/>
      <c r="I1133" s="16"/>
      <c r="J1133" s="5" t="str">
        <f t="shared" si="147"/>
        <v/>
      </c>
      <c r="K1133" s="2"/>
      <c r="O1133" s="5" t="str">
        <f t="shared" si="145"/>
        <v/>
      </c>
      <c r="Q1133" s="5" t="str">
        <f t="shared" si="148"/>
        <v/>
      </c>
      <c r="S1133" s="5" t="str">
        <f t="shared" si="146"/>
        <v/>
      </c>
      <c r="U1133" s="64" t="str">
        <f>IF($D1133="","", IF(COUNTIF('Intro &amp; Setup'!$AW$49:$AW$88, $D1133)&gt;0, "BH", TEXT($D1133, "ddd")))</f>
        <v/>
      </c>
      <c r="V1133" s="65" t="str">
        <f>IF($G1133="", "", IF(COUNTIF('Intro &amp; Setup'!$AW$49:$AW$88, $G1133)&gt;0, "BH", TEXT($G1133, "ddd")))</f>
        <v/>
      </c>
      <c r="W1133" s="64" t="str">
        <f t="shared" si="149"/>
        <v/>
      </c>
      <c r="X1133" s="65" t="str">
        <f t="shared" si="150"/>
        <v/>
      </c>
      <c r="Y1133" s="64" t="str">
        <f>IF(F1133="", "", IF(OR(F1133&lt;'Intro &amp; Setup'!$Z$20, F1133&gt;'Intro &amp; Setup'!$Z$22), "X", ""))</f>
        <v/>
      </c>
      <c r="Z1133" s="65" t="str">
        <f>IF(G1133="", "", IF(OR(G1133&lt;'Intro &amp; Setup'!$Z$20, G1133&gt;'Intro &amp; Setup'!$Z$22), "X", ""))</f>
        <v/>
      </c>
      <c r="AB1133" s="58" t="str">
        <f t="shared" si="151"/>
        <v/>
      </c>
      <c r="AC1133" s="59" t="str">
        <f t="shared" si="152"/>
        <v/>
      </c>
      <c r="AE1133" s="5" t="str">
        <f>IF(OR($AB1133="", $AC1133=""), "", IF($H1133=$M$3, "", IF(OR(AE$7&lt;$AB1133, $AC1133&lt;AE$6),"", MAX(AE$10:AE1132)+1)))</f>
        <v/>
      </c>
      <c r="AF1133" s="5" t="str">
        <f>IF(OR($AB1133="", $AC1133=""), "", IF($H1133=$M$3, "", IF(OR(AF$7&lt;$AB1133, $AC1133&lt;AF$6),"", MAX(AF$10:AF1132)+1)))</f>
        <v/>
      </c>
      <c r="AG1133" s="5" t="str">
        <f>IF(OR($AB1133="", $AC1133=""), "", IF($H1133=$M$3, "", IF(OR(AG$7&lt;$AB1133, $AC1133&lt;AG$6),"", MAX(AG$10:AG1132)+1)))</f>
        <v/>
      </c>
      <c r="AH1133" s="5" t="str">
        <f>IF(OR($AB1133="", $AC1133=""), "", IF($H1133=$M$3, "", IF(OR(AH$7&lt;$AB1133, $AC1133&lt;AH$6),"", MAX(AH$10:AH1132)+1)))</f>
        <v/>
      </c>
      <c r="AI1133" s="5" t="str">
        <f>IF(OR($AB1133="", $AC1133=""), "", IF($H1133=$M$3, "", IF(OR(AI$7&lt;$AB1133, $AC1133&lt;AI$6),"", MAX(AI$10:AI1132)+1)))</f>
        <v/>
      </c>
      <c r="AJ1133" s="5" t="str">
        <f>IF(OR($AB1133="", $AC1133=""), "", IF($H1133=$M$3, "", IF(OR(AJ$7&lt;$AB1133, $AC1133&lt;AJ$6),"", MAX(AJ$10:AJ1132)+1)))</f>
        <v/>
      </c>
      <c r="AK1133" s="5" t="str">
        <f>IF(OR($AB1133="", $AC1133=""), "", IF($H1133=$M$3, "", IF(OR(AK$7&lt;$AB1133, $AC1133&lt;AK$6),"", MAX(AK$10:AK1132)+1)))</f>
        <v/>
      </c>
      <c r="AL1133" s="5" t="str">
        <f>IF(OR($AB1133="", $AC1133=""), "", IF($H1133=$M$3, "", IF(OR(AL$7&lt;$AB1133, $AC1133&lt;AL$6),"", MAX(AL$10:AL1132)+1)))</f>
        <v/>
      </c>
      <c r="AM1133" s="5" t="str">
        <f>IF(OR($AB1133="", $AC1133=""), "", IF($H1133=$M$3, "", IF(OR(AM$7&lt;$AB1133, $AC1133&lt;AM$6),"", MAX(AM$10:AM1132)+1)))</f>
        <v/>
      </c>
      <c r="AN1133" s="5" t="str">
        <f>IF(OR($AB1133="", $AC1133=""), "", IF($H1133=$M$3, "", IF(OR(AN$7&lt;$AB1133, $AC1133&lt;AN$6),"", MAX(AN$10:AN1132)+1)))</f>
        <v/>
      </c>
      <c r="AO1133" s="5" t="str">
        <f>IF(OR($AB1133="", $AC1133=""), "", IF($H1133=$M$3, "", IF(OR(AO$7&lt;$AB1133, $AC1133&lt;AO$6),"", MAX(AO$10:AO1132)+1)))</f>
        <v/>
      </c>
      <c r="AP1133" s="5" t="str">
        <f>IF(OR($AB1133="", $AC1133=""), "", IF($H1133=$M$3, "", IF(OR(AP$7&lt;$AB1133, $AC1133&lt;AP$6),"", MAX(AP$10:AP1132)+1)))</f>
        <v/>
      </c>
      <c r="AQ1133" s="5" t="str">
        <f>IF(OR($AB1133="", $AC1133=""), "", IF($H1133=$M$3, "", IF(OR(AQ$7&lt;$AB1133, $AC1133&lt;AQ$6),"", MAX(AQ$10:AQ1132)+1)))</f>
        <v/>
      </c>
      <c r="AR1133" s="5" t="str">
        <f>IF(OR($AB1133="", $AC1133=""), "", IF($H1133=$M$3, "", IF(OR(AR$7&lt;$AB1133, $AC1133&lt;AR$6),"", MAX(AR$10:AR1132)+1)))</f>
        <v/>
      </c>
      <c r="AS1133" s="5" t="str">
        <f>IF(OR($AB1133="", $AC1133=""), "", IF($H1133=$M$3, "", IF(OR(AS$7&lt;$AB1133, $AC1133&lt;AS$6),"", MAX(AS$10:AS1132)+1)))</f>
        <v/>
      </c>
      <c r="AT1133" s="5" t="str">
        <f>IF(OR($AB1133="", $AC1133=""), "", IF($H1133=$M$3, "", IF(OR(AT$7&lt;$AB1133, $AC1133&lt;AT$6),"", MAX(AT$10:AT1132)+1)))</f>
        <v/>
      </c>
      <c r="AU1133" s="5" t="str">
        <f>IF(OR($AB1133="", $AC1133=""), "", IF($H1133=$M$3, "", IF(OR(AU$7&lt;$AB1133, $AC1133&lt;AU$6),"", MAX(AU$10:AU1132)+1)))</f>
        <v/>
      </c>
      <c r="AV1133" s="5" t="str">
        <f>IF(OR($AB1133="", $AC1133=""), "", IF($H1133=$M$3, "", IF(OR(AV$7&lt;$AB1133, $AC1133&lt;AV$6),"", MAX(AV$10:AV1132)+1)))</f>
        <v/>
      </c>
      <c r="AW1133" s="5" t="str">
        <f>IF(OR($AB1133="", $AC1133=""), "", IF($H1133=$M$3, "", IF(OR(AW$7&lt;$AB1133, $AC1133&lt;AW$6),"", MAX(AW$10:AW1132)+1)))</f>
        <v/>
      </c>
      <c r="AX1133" s="5" t="str">
        <f>IF(OR($AB1133="", $AC1133=""), "", IF($H1133=$M$3, "", IF(OR(AX$7&lt;$AB1133, $AC1133&lt;AX$6),"", MAX(AX$10:AX1132)+1)))</f>
        <v/>
      </c>
      <c r="AY1133" s="5" t="str">
        <f>IF(OR($AB1133="", $AC1133=""), "", IF($H1133=$M$3, "", IF(OR(AY$7&lt;$AB1133, $AC1133&lt;AY$6),"", MAX(AY$10:AY1132)+1)))</f>
        <v/>
      </c>
      <c r="AZ1133" s="5" t="str">
        <f>IF(OR($AB1133="", $AC1133=""), "", IF($H1133=$M$3, "", IF(OR(AZ$7&lt;$AB1133, $AC1133&lt;AZ$6),"", MAX(AZ$10:AZ1132)+1)))</f>
        <v/>
      </c>
      <c r="BA1133" s="5" t="str">
        <f>IF(OR($AB1133="", $AC1133=""), "", IF($H1133=$M$3, "", IF(OR(BA$7&lt;$AB1133, $AC1133&lt;BA$6),"", MAX(BA$10:BA1132)+1)))</f>
        <v/>
      </c>
      <c r="BB1133" s="5" t="str">
        <f>IF(OR($AB1133="", $AC1133=""), "", IF($H1133=$M$3, "", IF(OR(BB$7&lt;$AB1133, $AC1133&lt;BB$6),"", MAX(BB$10:BB1132)+1)))</f>
        <v/>
      </c>
      <c r="BC1133" s="5" t="str">
        <f>IF(OR($AB1133="", $AC1133=""), "", IF($H1133=$M$3, "", IF(OR(BC$7&lt;$AB1133, $AC1133&lt;BC$6),"", MAX(BC$10:BC1132)+1)))</f>
        <v/>
      </c>
      <c r="BD1133" s="5" t="str">
        <f>IF(OR($AB1133="", $AC1133=""), "", IF($H1133=$M$3, "", IF(OR(BD$7&lt;$AB1133, $AC1133&lt;BD$6),"", MAX(BD$10:BD1132)+1)))</f>
        <v/>
      </c>
      <c r="BE1133" s="5" t="str">
        <f>IF(OR($AB1133="", $AC1133=""), "", IF($H1133=$M$3, "", IF(OR(BE$7&lt;$AB1133, $AC1133&lt;BE$6),"", MAX(BE$10:BE1132)+1)))</f>
        <v/>
      </c>
      <c r="BF1133" s="5" t="str">
        <f>IF(OR($AB1133="", $AC1133=""), "", IF($H1133=$M$3, "", IF(OR(BF$7&lt;$AB1133, $AC1133&lt;BF$6),"", MAX(BF$10:BF1132)+1)))</f>
        <v/>
      </c>
      <c r="BG1133" s="5" t="str">
        <f>IF(OR($AB1133="", $AC1133=""), "", IF($H1133=$M$3, "", IF(OR(BG$7&lt;$AB1133, $AC1133&lt;BG$6),"", MAX(BG$10:BG1132)+1)))</f>
        <v/>
      </c>
      <c r="BH1133" s="5" t="str">
        <f>IF(OR($AB1133="", $AC1133=""), "", IF($H1133=$M$3, "", IF(OR(BH$7&lt;$AB1133, $AC1133&lt;BH$6),"", MAX(BH$10:BH1132)+1)))</f>
        <v/>
      </c>
      <c r="BI1133" s="5" t="str">
        <f>IF(OR($AB1133="", $AC1133=""), "", IF($H1133=$M$3, "", IF(OR(BI$7&lt;$AB1133, $AC1133&lt;BI$6),"", MAX(BI$10:BI1132)+1)))</f>
        <v/>
      </c>
      <c r="BK1133" s="5" t="str" cm="1">
        <f t="array" aca="1" ref="BK1133" ca="1">IFERROR(INDEX($AE1133:$BI1133, $BJ1133, MATCH($BK$9, $AE$9:$BI$9, 0)), "")</f>
        <v/>
      </c>
    </row>
    <row r="1134" spans="1:63" x14ac:dyDescent="0.25">
      <c r="A1134" s="2"/>
      <c r="B1134" s="254"/>
      <c r="C1134" s="255"/>
      <c r="D1134" s="256"/>
      <c r="E1134" s="257"/>
      <c r="F1134" s="257"/>
      <c r="G1134" s="258"/>
      <c r="H1134" s="259"/>
      <c r="I1134" s="16"/>
      <c r="J1134" s="5" t="str">
        <f t="shared" si="147"/>
        <v/>
      </c>
      <c r="K1134" s="2"/>
      <c r="O1134" s="5" t="str">
        <f t="shared" si="145"/>
        <v/>
      </c>
      <c r="Q1134" s="5" t="str">
        <f t="shared" si="148"/>
        <v/>
      </c>
      <c r="S1134" s="5" t="str">
        <f t="shared" si="146"/>
        <v/>
      </c>
      <c r="U1134" s="64" t="str">
        <f>IF($D1134="","", IF(COUNTIF('Intro &amp; Setup'!$AW$49:$AW$88, $D1134)&gt;0, "BH", TEXT($D1134, "ddd")))</f>
        <v/>
      </c>
      <c r="V1134" s="65" t="str">
        <f>IF($G1134="", "", IF(COUNTIF('Intro &amp; Setup'!$AW$49:$AW$88, $G1134)&gt;0, "BH", TEXT($G1134, "ddd")))</f>
        <v/>
      </c>
      <c r="W1134" s="64" t="str">
        <f t="shared" si="149"/>
        <v/>
      </c>
      <c r="X1134" s="65" t="str">
        <f t="shared" si="150"/>
        <v/>
      </c>
      <c r="Y1134" s="64" t="str">
        <f>IF(F1134="", "", IF(OR(F1134&lt;'Intro &amp; Setup'!$Z$20, F1134&gt;'Intro &amp; Setup'!$Z$22), "X", ""))</f>
        <v/>
      </c>
      <c r="Z1134" s="65" t="str">
        <f>IF(G1134="", "", IF(OR(G1134&lt;'Intro &amp; Setup'!$Z$20, G1134&gt;'Intro &amp; Setup'!$Z$22), "X", ""))</f>
        <v/>
      </c>
      <c r="AB1134" s="58" t="str">
        <f t="shared" si="151"/>
        <v/>
      </c>
      <c r="AC1134" s="59" t="str">
        <f t="shared" si="152"/>
        <v/>
      </c>
      <c r="AE1134" s="5" t="str">
        <f>IF(OR($AB1134="", $AC1134=""), "", IF($H1134=$M$3, "", IF(OR(AE$7&lt;$AB1134, $AC1134&lt;AE$6),"", MAX(AE$10:AE1133)+1)))</f>
        <v/>
      </c>
      <c r="AF1134" s="5" t="str">
        <f>IF(OR($AB1134="", $AC1134=""), "", IF($H1134=$M$3, "", IF(OR(AF$7&lt;$AB1134, $AC1134&lt;AF$6),"", MAX(AF$10:AF1133)+1)))</f>
        <v/>
      </c>
      <c r="AG1134" s="5" t="str">
        <f>IF(OR($AB1134="", $AC1134=""), "", IF($H1134=$M$3, "", IF(OR(AG$7&lt;$AB1134, $AC1134&lt;AG$6),"", MAX(AG$10:AG1133)+1)))</f>
        <v/>
      </c>
      <c r="AH1134" s="5" t="str">
        <f>IF(OR($AB1134="", $AC1134=""), "", IF($H1134=$M$3, "", IF(OR(AH$7&lt;$AB1134, $AC1134&lt;AH$6),"", MAX(AH$10:AH1133)+1)))</f>
        <v/>
      </c>
      <c r="AI1134" s="5" t="str">
        <f>IF(OR($AB1134="", $AC1134=""), "", IF($H1134=$M$3, "", IF(OR(AI$7&lt;$AB1134, $AC1134&lt;AI$6),"", MAX(AI$10:AI1133)+1)))</f>
        <v/>
      </c>
      <c r="AJ1134" s="5" t="str">
        <f>IF(OR($AB1134="", $AC1134=""), "", IF($H1134=$M$3, "", IF(OR(AJ$7&lt;$AB1134, $AC1134&lt;AJ$6),"", MAX(AJ$10:AJ1133)+1)))</f>
        <v/>
      </c>
      <c r="AK1134" s="5" t="str">
        <f>IF(OR($AB1134="", $AC1134=""), "", IF($H1134=$M$3, "", IF(OR(AK$7&lt;$AB1134, $AC1134&lt;AK$6),"", MAX(AK$10:AK1133)+1)))</f>
        <v/>
      </c>
      <c r="AL1134" s="5" t="str">
        <f>IF(OR($AB1134="", $AC1134=""), "", IF($H1134=$M$3, "", IF(OR(AL$7&lt;$AB1134, $AC1134&lt;AL$6),"", MAX(AL$10:AL1133)+1)))</f>
        <v/>
      </c>
      <c r="AM1134" s="5" t="str">
        <f>IF(OR($AB1134="", $AC1134=""), "", IF($H1134=$M$3, "", IF(OR(AM$7&lt;$AB1134, $AC1134&lt;AM$6),"", MAX(AM$10:AM1133)+1)))</f>
        <v/>
      </c>
      <c r="AN1134" s="5" t="str">
        <f>IF(OR($AB1134="", $AC1134=""), "", IF($H1134=$M$3, "", IF(OR(AN$7&lt;$AB1134, $AC1134&lt;AN$6),"", MAX(AN$10:AN1133)+1)))</f>
        <v/>
      </c>
      <c r="AO1134" s="5" t="str">
        <f>IF(OR($AB1134="", $AC1134=""), "", IF($H1134=$M$3, "", IF(OR(AO$7&lt;$AB1134, $AC1134&lt;AO$6),"", MAX(AO$10:AO1133)+1)))</f>
        <v/>
      </c>
      <c r="AP1134" s="5" t="str">
        <f>IF(OR($AB1134="", $AC1134=""), "", IF($H1134=$M$3, "", IF(OR(AP$7&lt;$AB1134, $AC1134&lt;AP$6),"", MAX(AP$10:AP1133)+1)))</f>
        <v/>
      </c>
      <c r="AQ1134" s="5" t="str">
        <f>IF(OR($AB1134="", $AC1134=""), "", IF($H1134=$M$3, "", IF(OR(AQ$7&lt;$AB1134, $AC1134&lt;AQ$6),"", MAX(AQ$10:AQ1133)+1)))</f>
        <v/>
      </c>
      <c r="AR1134" s="5" t="str">
        <f>IF(OR($AB1134="", $AC1134=""), "", IF($H1134=$M$3, "", IF(OR(AR$7&lt;$AB1134, $AC1134&lt;AR$6),"", MAX(AR$10:AR1133)+1)))</f>
        <v/>
      </c>
      <c r="AS1134" s="5" t="str">
        <f>IF(OR($AB1134="", $AC1134=""), "", IF($H1134=$M$3, "", IF(OR(AS$7&lt;$AB1134, $AC1134&lt;AS$6),"", MAX(AS$10:AS1133)+1)))</f>
        <v/>
      </c>
      <c r="AT1134" s="5" t="str">
        <f>IF(OR($AB1134="", $AC1134=""), "", IF($H1134=$M$3, "", IF(OR(AT$7&lt;$AB1134, $AC1134&lt;AT$6),"", MAX(AT$10:AT1133)+1)))</f>
        <v/>
      </c>
      <c r="AU1134" s="5" t="str">
        <f>IF(OR($AB1134="", $AC1134=""), "", IF($H1134=$M$3, "", IF(OR(AU$7&lt;$AB1134, $AC1134&lt;AU$6),"", MAX(AU$10:AU1133)+1)))</f>
        <v/>
      </c>
      <c r="AV1134" s="5" t="str">
        <f>IF(OR($AB1134="", $AC1134=""), "", IF($H1134=$M$3, "", IF(OR(AV$7&lt;$AB1134, $AC1134&lt;AV$6),"", MAX(AV$10:AV1133)+1)))</f>
        <v/>
      </c>
      <c r="AW1134" s="5" t="str">
        <f>IF(OR($AB1134="", $AC1134=""), "", IF($H1134=$M$3, "", IF(OR(AW$7&lt;$AB1134, $AC1134&lt;AW$6),"", MAX(AW$10:AW1133)+1)))</f>
        <v/>
      </c>
      <c r="AX1134" s="5" t="str">
        <f>IF(OR($AB1134="", $AC1134=""), "", IF($H1134=$M$3, "", IF(OR(AX$7&lt;$AB1134, $AC1134&lt;AX$6),"", MAX(AX$10:AX1133)+1)))</f>
        <v/>
      </c>
      <c r="AY1134" s="5" t="str">
        <f>IF(OR($AB1134="", $AC1134=""), "", IF($H1134=$M$3, "", IF(OR(AY$7&lt;$AB1134, $AC1134&lt;AY$6),"", MAX(AY$10:AY1133)+1)))</f>
        <v/>
      </c>
      <c r="AZ1134" s="5" t="str">
        <f>IF(OR($AB1134="", $AC1134=""), "", IF($H1134=$M$3, "", IF(OR(AZ$7&lt;$AB1134, $AC1134&lt;AZ$6),"", MAX(AZ$10:AZ1133)+1)))</f>
        <v/>
      </c>
      <c r="BA1134" s="5" t="str">
        <f>IF(OR($AB1134="", $AC1134=""), "", IF($H1134=$M$3, "", IF(OR(BA$7&lt;$AB1134, $AC1134&lt;BA$6),"", MAX(BA$10:BA1133)+1)))</f>
        <v/>
      </c>
      <c r="BB1134" s="5" t="str">
        <f>IF(OR($AB1134="", $AC1134=""), "", IF($H1134=$M$3, "", IF(OR(BB$7&lt;$AB1134, $AC1134&lt;BB$6),"", MAX(BB$10:BB1133)+1)))</f>
        <v/>
      </c>
      <c r="BC1134" s="5" t="str">
        <f>IF(OR($AB1134="", $AC1134=""), "", IF($H1134=$M$3, "", IF(OR(BC$7&lt;$AB1134, $AC1134&lt;BC$6),"", MAX(BC$10:BC1133)+1)))</f>
        <v/>
      </c>
      <c r="BD1134" s="5" t="str">
        <f>IF(OR($AB1134="", $AC1134=""), "", IF($H1134=$M$3, "", IF(OR(BD$7&lt;$AB1134, $AC1134&lt;BD$6),"", MAX(BD$10:BD1133)+1)))</f>
        <v/>
      </c>
      <c r="BE1134" s="5" t="str">
        <f>IF(OR($AB1134="", $AC1134=""), "", IF($H1134=$M$3, "", IF(OR(BE$7&lt;$AB1134, $AC1134&lt;BE$6),"", MAX(BE$10:BE1133)+1)))</f>
        <v/>
      </c>
      <c r="BF1134" s="5" t="str">
        <f>IF(OR($AB1134="", $AC1134=""), "", IF($H1134=$M$3, "", IF(OR(BF$7&lt;$AB1134, $AC1134&lt;BF$6),"", MAX(BF$10:BF1133)+1)))</f>
        <v/>
      </c>
      <c r="BG1134" s="5" t="str">
        <f>IF(OR($AB1134="", $AC1134=""), "", IF($H1134=$M$3, "", IF(OR(BG$7&lt;$AB1134, $AC1134&lt;BG$6),"", MAX(BG$10:BG1133)+1)))</f>
        <v/>
      </c>
      <c r="BH1134" s="5" t="str">
        <f>IF(OR($AB1134="", $AC1134=""), "", IF($H1134=$M$3, "", IF(OR(BH$7&lt;$AB1134, $AC1134&lt;BH$6),"", MAX(BH$10:BH1133)+1)))</f>
        <v/>
      </c>
      <c r="BI1134" s="5" t="str">
        <f>IF(OR($AB1134="", $AC1134=""), "", IF($H1134=$M$3, "", IF(OR(BI$7&lt;$AB1134, $AC1134&lt;BI$6),"", MAX(BI$10:BI1133)+1)))</f>
        <v/>
      </c>
      <c r="BK1134" s="5" t="str" cm="1">
        <f t="array" aca="1" ref="BK1134" ca="1">IFERROR(INDEX($AE1134:$BI1134, $BJ1134, MATCH($BK$9, $AE$9:$BI$9, 0)), "")</f>
        <v/>
      </c>
    </row>
    <row r="1135" spans="1:63" x14ac:dyDescent="0.25">
      <c r="A1135" s="2"/>
      <c r="B1135" s="254"/>
      <c r="C1135" s="255"/>
      <c r="D1135" s="256"/>
      <c r="E1135" s="257"/>
      <c r="F1135" s="257"/>
      <c r="G1135" s="258"/>
      <c r="H1135" s="259"/>
      <c r="I1135" s="16"/>
      <c r="J1135" s="5" t="str">
        <f t="shared" si="147"/>
        <v/>
      </c>
      <c r="K1135" s="2"/>
      <c r="O1135" s="5" t="str">
        <f t="shared" si="145"/>
        <v/>
      </c>
      <c r="Q1135" s="5" t="str">
        <f t="shared" si="148"/>
        <v/>
      </c>
      <c r="S1135" s="5" t="str">
        <f t="shared" si="146"/>
        <v/>
      </c>
      <c r="U1135" s="64" t="str">
        <f>IF($D1135="","", IF(COUNTIF('Intro &amp; Setup'!$AW$49:$AW$88, $D1135)&gt;0, "BH", TEXT($D1135, "ddd")))</f>
        <v/>
      </c>
      <c r="V1135" s="65" t="str">
        <f>IF($G1135="", "", IF(COUNTIF('Intro &amp; Setup'!$AW$49:$AW$88, $G1135)&gt;0, "BH", TEXT($G1135, "ddd")))</f>
        <v/>
      </c>
      <c r="W1135" s="64" t="str">
        <f t="shared" si="149"/>
        <v/>
      </c>
      <c r="X1135" s="65" t="str">
        <f t="shared" si="150"/>
        <v/>
      </c>
      <c r="Y1135" s="64" t="str">
        <f>IF(F1135="", "", IF(OR(F1135&lt;'Intro &amp; Setup'!$Z$20, F1135&gt;'Intro &amp; Setup'!$Z$22), "X", ""))</f>
        <v/>
      </c>
      <c r="Z1135" s="65" t="str">
        <f>IF(G1135="", "", IF(OR(G1135&lt;'Intro &amp; Setup'!$Z$20, G1135&gt;'Intro &amp; Setup'!$Z$22), "X", ""))</f>
        <v/>
      </c>
      <c r="AB1135" s="58" t="str">
        <f t="shared" si="151"/>
        <v/>
      </c>
      <c r="AC1135" s="59" t="str">
        <f t="shared" si="152"/>
        <v/>
      </c>
      <c r="AE1135" s="5" t="str">
        <f>IF(OR($AB1135="", $AC1135=""), "", IF($H1135=$M$3, "", IF(OR(AE$7&lt;$AB1135, $AC1135&lt;AE$6),"", MAX(AE$10:AE1134)+1)))</f>
        <v/>
      </c>
      <c r="AF1135" s="5" t="str">
        <f>IF(OR($AB1135="", $AC1135=""), "", IF($H1135=$M$3, "", IF(OR(AF$7&lt;$AB1135, $AC1135&lt;AF$6),"", MAX(AF$10:AF1134)+1)))</f>
        <v/>
      </c>
      <c r="AG1135" s="5" t="str">
        <f>IF(OR($AB1135="", $AC1135=""), "", IF($H1135=$M$3, "", IF(OR(AG$7&lt;$AB1135, $AC1135&lt;AG$6),"", MAX(AG$10:AG1134)+1)))</f>
        <v/>
      </c>
      <c r="AH1135" s="5" t="str">
        <f>IF(OR($AB1135="", $AC1135=""), "", IF($H1135=$M$3, "", IF(OR(AH$7&lt;$AB1135, $AC1135&lt;AH$6),"", MAX(AH$10:AH1134)+1)))</f>
        <v/>
      </c>
      <c r="AI1135" s="5" t="str">
        <f>IF(OR($AB1135="", $AC1135=""), "", IF($H1135=$M$3, "", IF(OR(AI$7&lt;$AB1135, $AC1135&lt;AI$6),"", MAX(AI$10:AI1134)+1)))</f>
        <v/>
      </c>
      <c r="AJ1135" s="5" t="str">
        <f>IF(OR($AB1135="", $AC1135=""), "", IF($H1135=$M$3, "", IF(OR(AJ$7&lt;$AB1135, $AC1135&lt;AJ$6),"", MAX(AJ$10:AJ1134)+1)))</f>
        <v/>
      </c>
      <c r="AK1135" s="5" t="str">
        <f>IF(OR($AB1135="", $AC1135=""), "", IF($H1135=$M$3, "", IF(OR(AK$7&lt;$AB1135, $AC1135&lt;AK$6),"", MAX(AK$10:AK1134)+1)))</f>
        <v/>
      </c>
      <c r="AL1135" s="5" t="str">
        <f>IF(OR($AB1135="", $AC1135=""), "", IF($H1135=$M$3, "", IF(OR(AL$7&lt;$AB1135, $AC1135&lt;AL$6),"", MAX(AL$10:AL1134)+1)))</f>
        <v/>
      </c>
      <c r="AM1135" s="5" t="str">
        <f>IF(OR($AB1135="", $AC1135=""), "", IF($H1135=$M$3, "", IF(OR(AM$7&lt;$AB1135, $AC1135&lt;AM$6),"", MAX(AM$10:AM1134)+1)))</f>
        <v/>
      </c>
      <c r="AN1135" s="5" t="str">
        <f>IF(OR($AB1135="", $AC1135=""), "", IF($H1135=$M$3, "", IF(OR(AN$7&lt;$AB1135, $AC1135&lt;AN$6),"", MAX(AN$10:AN1134)+1)))</f>
        <v/>
      </c>
      <c r="AO1135" s="5" t="str">
        <f>IF(OR($AB1135="", $AC1135=""), "", IF($H1135=$M$3, "", IF(OR(AO$7&lt;$AB1135, $AC1135&lt;AO$6),"", MAX(AO$10:AO1134)+1)))</f>
        <v/>
      </c>
      <c r="AP1135" s="5" t="str">
        <f>IF(OR($AB1135="", $AC1135=""), "", IF($H1135=$M$3, "", IF(OR(AP$7&lt;$AB1135, $AC1135&lt;AP$6),"", MAX(AP$10:AP1134)+1)))</f>
        <v/>
      </c>
      <c r="AQ1135" s="5" t="str">
        <f>IF(OR($AB1135="", $AC1135=""), "", IF($H1135=$M$3, "", IF(OR(AQ$7&lt;$AB1135, $AC1135&lt;AQ$6),"", MAX(AQ$10:AQ1134)+1)))</f>
        <v/>
      </c>
      <c r="AR1135" s="5" t="str">
        <f>IF(OR($AB1135="", $AC1135=""), "", IF($H1135=$M$3, "", IF(OR(AR$7&lt;$AB1135, $AC1135&lt;AR$6),"", MAX(AR$10:AR1134)+1)))</f>
        <v/>
      </c>
      <c r="AS1135" s="5" t="str">
        <f>IF(OR($AB1135="", $AC1135=""), "", IF($H1135=$M$3, "", IF(OR(AS$7&lt;$AB1135, $AC1135&lt;AS$6),"", MAX(AS$10:AS1134)+1)))</f>
        <v/>
      </c>
      <c r="AT1135" s="5" t="str">
        <f>IF(OR($AB1135="", $AC1135=""), "", IF($H1135=$M$3, "", IF(OR(AT$7&lt;$AB1135, $AC1135&lt;AT$6),"", MAX(AT$10:AT1134)+1)))</f>
        <v/>
      </c>
      <c r="AU1135" s="5" t="str">
        <f>IF(OR($AB1135="", $AC1135=""), "", IF($H1135=$M$3, "", IF(OR(AU$7&lt;$AB1135, $AC1135&lt;AU$6),"", MAX(AU$10:AU1134)+1)))</f>
        <v/>
      </c>
      <c r="AV1135" s="5" t="str">
        <f>IF(OR($AB1135="", $AC1135=""), "", IF($H1135=$M$3, "", IF(OR(AV$7&lt;$AB1135, $AC1135&lt;AV$6),"", MAX(AV$10:AV1134)+1)))</f>
        <v/>
      </c>
      <c r="AW1135" s="5" t="str">
        <f>IF(OR($AB1135="", $AC1135=""), "", IF($H1135=$M$3, "", IF(OR(AW$7&lt;$AB1135, $AC1135&lt;AW$6),"", MAX(AW$10:AW1134)+1)))</f>
        <v/>
      </c>
      <c r="AX1135" s="5" t="str">
        <f>IF(OR($AB1135="", $AC1135=""), "", IF($H1135=$M$3, "", IF(OR(AX$7&lt;$AB1135, $AC1135&lt;AX$6),"", MAX(AX$10:AX1134)+1)))</f>
        <v/>
      </c>
      <c r="AY1135" s="5" t="str">
        <f>IF(OR($AB1135="", $AC1135=""), "", IF($H1135=$M$3, "", IF(OR(AY$7&lt;$AB1135, $AC1135&lt;AY$6),"", MAX(AY$10:AY1134)+1)))</f>
        <v/>
      </c>
      <c r="AZ1135" s="5" t="str">
        <f>IF(OR($AB1135="", $AC1135=""), "", IF($H1135=$M$3, "", IF(OR(AZ$7&lt;$AB1135, $AC1135&lt;AZ$6),"", MAX(AZ$10:AZ1134)+1)))</f>
        <v/>
      </c>
      <c r="BA1135" s="5" t="str">
        <f>IF(OR($AB1135="", $AC1135=""), "", IF($H1135=$M$3, "", IF(OR(BA$7&lt;$AB1135, $AC1135&lt;BA$6),"", MAX(BA$10:BA1134)+1)))</f>
        <v/>
      </c>
      <c r="BB1135" s="5" t="str">
        <f>IF(OR($AB1135="", $AC1135=""), "", IF($H1135=$M$3, "", IF(OR(BB$7&lt;$AB1135, $AC1135&lt;BB$6),"", MAX(BB$10:BB1134)+1)))</f>
        <v/>
      </c>
      <c r="BC1135" s="5" t="str">
        <f>IF(OR($AB1135="", $AC1135=""), "", IF($H1135=$M$3, "", IF(OR(BC$7&lt;$AB1135, $AC1135&lt;BC$6),"", MAX(BC$10:BC1134)+1)))</f>
        <v/>
      </c>
      <c r="BD1135" s="5" t="str">
        <f>IF(OR($AB1135="", $AC1135=""), "", IF($H1135=$M$3, "", IF(OR(BD$7&lt;$AB1135, $AC1135&lt;BD$6),"", MAX(BD$10:BD1134)+1)))</f>
        <v/>
      </c>
      <c r="BE1135" s="5" t="str">
        <f>IF(OR($AB1135="", $AC1135=""), "", IF($H1135=$M$3, "", IF(OR(BE$7&lt;$AB1135, $AC1135&lt;BE$6),"", MAX(BE$10:BE1134)+1)))</f>
        <v/>
      </c>
      <c r="BF1135" s="5" t="str">
        <f>IF(OR($AB1135="", $AC1135=""), "", IF($H1135=$M$3, "", IF(OR(BF$7&lt;$AB1135, $AC1135&lt;BF$6),"", MAX(BF$10:BF1134)+1)))</f>
        <v/>
      </c>
      <c r="BG1135" s="5" t="str">
        <f>IF(OR($AB1135="", $AC1135=""), "", IF($H1135=$M$3, "", IF(OR(BG$7&lt;$AB1135, $AC1135&lt;BG$6),"", MAX(BG$10:BG1134)+1)))</f>
        <v/>
      </c>
      <c r="BH1135" s="5" t="str">
        <f>IF(OR($AB1135="", $AC1135=""), "", IF($H1135=$M$3, "", IF(OR(BH$7&lt;$AB1135, $AC1135&lt;BH$6),"", MAX(BH$10:BH1134)+1)))</f>
        <v/>
      </c>
      <c r="BI1135" s="5" t="str">
        <f>IF(OR($AB1135="", $AC1135=""), "", IF($H1135=$M$3, "", IF(OR(BI$7&lt;$AB1135, $AC1135&lt;BI$6),"", MAX(BI$10:BI1134)+1)))</f>
        <v/>
      </c>
      <c r="BK1135" s="5" t="str" cm="1">
        <f t="array" aca="1" ref="BK1135" ca="1">IFERROR(INDEX($AE1135:$BI1135, $BJ1135, MATCH($BK$9, $AE$9:$BI$9, 0)), "")</f>
        <v/>
      </c>
    </row>
    <row r="1136" spans="1:63" x14ac:dyDescent="0.25">
      <c r="A1136" s="2"/>
      <c r="B1136" s="254"/>
      <c r="C1136" s="255"/>
      <c r="D1136" s="256"/>
      <c r="E1136" s="257"/>
      <c r="F1136" s="257"/>
      <c r="G1136" s="258"/>
      <c r="H1136" s="259"/>
      <c r="I1136" s="16"/>
      <c r="J1136" s="5" t="str">
        <f t="shared" si="147"/>
        <v/>
      </c>
      <c r="K1136" s="2"/>
      <c r="O1136" s="5" t="str">
        <f t="shared" si="145"/>
        <v/>
      </c>
      <c r="Q1136" s="5" t="str">
        <f t="shared" si="148"/>
        <v/>
      </c>
      <c r="S1136" s="5" t="str">
        <f t="shared" si="146"/>
        <v/>
      </c>
      <c r="U1136" s="64" t="str">
        <f>IF($D1136="","", IF(COUNTIF('Intro &amp; Setup'!$AW$49:$AW$88, $D1136)&gt;0, "BH", TEXT($D1136, "ddd")))</f>
        <v/>
      </c>
      <c r="V1136" s="65" t="str">
        <f>IF($G1136="", "", IF(COUNTIF('Intro &amp; Setup'!$AW$49:$AW$88, $G1136)&gt;0, "BH", TEXT($G1136, "ddd")))</f>
        <v/>
      </c>
      <c r="W1136" s="64" t="str">
        <f t="shared" si="149"/>
        <v/>
      </c>
      <c r="X1136" s="65" t="str">
        <f t="shared" si="150"/>
        <v/>
      </c>
      <c r="Y1136" s="64" t="str">
        <f>IF(F1136="", "", IF(OR(F1136&lt;'Intro &amp; Setup'!$Z$20, F1136&gt;'Intro &amp; Setup'!$Z$22), "X", ""))</f>
        <v/>
      </c>
      <c r="Z1136" s="65" t="str">
        <f>IF(G1136="", "", IF(OR(G1136&lt;'Intro &amp; Setup'!$Z$20, G1136&gt;'Intro &amp; Setup'!$Z$22), "X", ""))</f>
        <v/>
      </c>
      <c r="AB1136" s="58" t="str">
        <f t="shared" si="151"/>
        <v/>
      </c>
      <c r="AC1136" s="59" t="str">
        <f t="shared" si="152"/>
        <v/>
      </c>
      <c r="AE1136" s="5" t="str">
        <f>IF(OR($AB1136="", $AC1136=""), "", IF($H1136=$M$3, "", IF(OR(AE$7&lt;$AB1136, $AC1136&lt;AE$6),"", MAX(AE$10:AE1135)+1)))</f>
        <v/>
      </c>
      <c r="AF1136" s="5" t="str">
        <f>IF(OR($AB1136="", $AC1136=""), "", IF($H1136=$M$3, "", IF(OR(AF$7&lt;$AB1136, $AC1136&lt;AF$6),"", MAX(AF$10:AF1135)+1)))</f>
        <v/>
      </c>
      <c r="AG1136" s="5" t="str">
        <f>IF(OR($AB1136="", $AC1136=""), "", IF($H1136=$M$3, "", IF(OR(AG$7&lt;$AB1136, $AC1136&lt;AG$6),"", MAX(AG$10:AG1135)+1)))</f>
        <v/>
      </c>
      <c r="AH1136" s="5" t="str">
        <f>IF(OR($AB1136="", $AC1136=""), "", IF($H1136=$M$3, "", IF(OR(AH$7&lt;$AB1136, $AC1136&lt;AH$6),"", MAX(AH$10:AH1135)+1)))</f>
        <v/>
      </c>
      <c r="AI1136" s="5" t="str">
        <f>IF(OR($AB1136="", $AC1136=""), "", IF($H1136=$M$3, "", IF(OR(AI$7&lt;$AB1136, $AC1136&lt;AI$6),"", MAX(AI$10:AI1135)+1)))</f>
        <v/>
      </c>
      <c r="AJ1136" s="5" t="str">
        <f>IF(OR($AB1136="", $AC1136=""), "", IF($H1136=$M$3, "", IF(OR(AJ$7&lt;$AB1136, $AC1136&lt;AJ$6),"", MAX(AJ$10:AJ1135)+1)))</f>
        <v/>
      </c>
      <c r="AK1136" s="5" t="str">
        <f>IF(OR($AB1136="", $AC1136=""), "", IF($H1136=$M$3, "", IF(OR(AK$7&lt;$AB1136, $AC1136&lt;AK$6),"", MAX(AK$10:AK1135)+1)))</f>
        <v/>
      </c>
      <c r="AL1136" s="5" t="str">
        <f>IF(OR($AB1136="", $AC1136=""), "", IF($H1136=$M$3, "", IF(OR(AL$7&lt;$AB1136, $AC1136&lt;AL$6),"", MAX(AL$10:AL1135)+1)))</f>
        <v/>
      </c>
      <c r="AM1136" s="5" t="str">
        <f>IF(OR($AB1136="", $AC1136=""), "", IF($H1136=$M$3, "", IF(OR(AM$7&lt;$AB1136, $AC1136&lt;AM$6),"", MAX(AM$10:AM1135)+1)))</f>
        <v/>
      </c>
      <c r="AN1136" s="5" t="str">
        <f>IF(OR($AB1136="", $AC1136=""), "", IF($H1136=$M$3, "", IF(OR(AN$7&lt;$AB1136, $AC1136&lt;AN$6),"", MAX(AN$10:AN1135)+1)))</f>
        <v/>
      </c>
      <c r="AO1136" s="5" t="str">
        <f>IF(OR($AB1136="", $AC1136=""), "", IF($H1136=$M$3, "", IF(OR(AO$7&lt;$AB1136, $AC1136&lt;AO$6),"", MAX(AO$10:AO1135)+1)))</f>
        <v/>
      </c>
      <c r="AP1136" s="5" t="str">
        <f>IF(OR($AB1136="", $AC1136=""), "", IF($H1136=$M$3, "", IF(OR(AP$7&lt;$AB1136, $AC1136&lt;AP$6),"", MAX(AP$10:AP1135)+1)))</f>
        <v/>
      </c>
      <c r="AQ1136" s="5" t="str">
        <f>IF(OR($AB1136="", $AC1136=""), "", IF($H1136=$M$3, "", IF(OR(AQ$7&lt;$AB1136, $AC1136&lt;AQ$6),"", MAX(AQ$10:AQ1135)+1)))</f>
        <v/>
      </c>
      <c r="AR1136" s="5" t="str">
        <f>IF(OR($AB1136="", $AC1136=""), "", IF($H1136=$M$3, "", IF(OR(AR$7&lt;$AB1136, $AC1136&lt;AR$6),"", MAX(AR$10:AR1135)+1)))</f>
        <v/>
      </c>
      <c r="AS1136" s="5" t="str">
        <f>IF(OR($AB1136="", $AC1136=""), "", IF($H1136=$M$3, "", IF(OR(AS$7&lt;$AB1136, $AC1136&lt;AS$6),"", MAX(AS$10:AS1135)+1)))</f>
        <v/>
      </c>
      <c r="AT1136" s="5" t="str">
        <f>IF(OR($AB1136="", $AC1136=""), "", IF($H1136=$M$3, "", IF(OR(AT$7&lt;$AB1136, $AC1136&lt;AT$6),"", MAX(AT$10:AT1135)+1)))</f>
        <v/>
      </c>
      <c r="AU1136" s="5" t="str">
        <f>IF(OR($AB1136="", $AC1136=""), "", IF($H1136=$M$3, "", IF(OR(AU$7&lt;$AB1136, $AC1136&lt;AU$6),"", MAX(AU$10:AU1135)+1)))</f>
        <v/>
      </c>
      <c r="AV1136" s="5" t="str">
        <f>IF(OR($AB1136="", $AC1136=""), "", IF($H1136=$M$3, "", IF(OR(AV$7&lt;$AB1136, $AC1136&lt;AV$6),"", MAX(AV$10:AV1135)+1)))</f>
        <v/>
      </c>
      <c r="AW1136" s="5" t="str">
        <f>IF(OR($AB1136="", $AC1136=""), "", IF($H1136=$M$3, "", IF(OR(AW$7&lt;$AB1136, $AC1136&lt;AW$6),"", MAX(AW$10:AW1135)+1)))</f>
        <v/>
      </c>
      <c r="AX1136" s="5" t="str">
        <f>IF(OR($AB1136="", $AC1136=""), "", IF($H1136=$M$3, "", IF(OR(AX$7&lt;$AB1136, $AC1136&lt;AX$6),"", MAX(AX$10:AX1135)+1)))</f>
        <v/>
      </c>
      <c r="AY1136" s="5" t="str">
        <f>IF(OR($AB1136="", $AC1136=""), "", IF($H1136=$M$3, "", IF(OR(AY$7&lt;$AB1136, $AC1136&lt;AY$6),"", MAX(AY$10:AY1135)+1)))</f>
        <v/>
      </c>
      <c r="AZ1136" s="5" t="str">
        <f>IF(OR($AB1136="", $AC1136=""), "", IF($H1136=$M$3, "", IF(OR(AZ$7&lt;$AB1136, $AC1136&lt;AZ$6),"", MAX(AZ$10:AZ1135)+1)))</f>
        <v/>
      </c>
      <c r="BA1136" s="5" t="str">
        <f>IF(OR($AB1136="", $AC1136=""), "", IF($H1136=$M$3, "", IF(OR(BA$7&lt;$AB1136, $AC1136&lt;BA$6),"", MAX(BA$10:BA1135)+1)))</f>
        <v/>
      </c>
      <c r="BB1136" s="5" t="str">
        <f>IF(OR($AB1136="", $AC1136=""), "", IF($H1136=$M$3, "", IF(OR(BB$7&lt;$AB1136, $AC1136&lt;BB$6),"", MAX(BB$10:BB1135)+1)))</f>
        <v/>
      </c>
      <c r="BC1136" s="5" t="str">
        <f>IF(OR($AB1136="", $AC1136=""), "", IF($H1136=$M$3, "", IF(OR(BC$7&lt;$AB1136, $AC1136&lt;BC$6),"", MAX(BC$10:BC1135)+1)))</f>
        <v/>
      </c>
      <c r="BD1136" s="5" t="str">
        <f>IF(OR($AB1136="", $AC1136=""), "", IF($H1136=$M$3, "", IF(OR(BD$7&lt;$AB1136, $AC1136&lt;BD$6),"", MAX(BD$10:BD1135)+1)))</f>
        <v/>
      </c>
      <c r="BE1136" s="5" t="str">
        <f>IF(OR($AB1136="", $AC1136=""), "", IF($H1136=$M$3, "", IF(OR(BE$7&lt;$AB1136, $AC1136&lt;BE$6),"", MAX(BE$10:BE1135)+1)))</f>
        <v/>
      </c>
      <c r="BF1136" s="5" t="str">
        <f>IF(OR($AB1136="", $AC1136=""), "", IF($H1136=$M$3, "", IF(OR(BF$7&lt;$AB1136, $AC1136&lt;BF$6),"", MAX(BF$10:BF1135)+1)))</f>
        <v/>
      </c>
      <c r="BG1136" s="5" t="str">
        <f>IF(OR($AB1136="", $AC1136=""), "", IF($H1136=$M$3, "", IF(OR(BG$7&lt;$AB1136, $AC1136&lt;BG$6),"", MAX(BG$10:BG1135)+1)))</f>
        <v/>
      </c>
      <c r="BH1136" s="5" t="str">
        <f>IF(OR($AB1136="", $AC1136=""), "", IF($H1136=$M$3, "", IF(OR(BH$7&lt;$AB1136, $AC1136&lt;BH$6),"", MAX(BH$10:BH1135)+1)))</f>
        <v/>
      </c>
      <c r="BI1136" s="5" t="str">
        <f>IF(OR($AB1136="", $AC1136=""), "", IF($H1136=$M$3, "", IF(OR(BI$7&lt;$AB1136, $AC1136&lt;BI$6),"", MAX(BI$10:BI1135)+1)))</f>
        <v/>
      </c>
      <c r="BK1136" s="5" t="str" cm="1">
        <f t="array" aca="1" ref="BK1136" ca="1">IFERROR(INDEX($AE1136:$BI1136, $BJ1136, MATCH($BK$9, $AE$9:$BI$9, 0)), "")</f>
        <v/>
      </c>
    </row>
    <row r="1137" spans="1:63" x14ac:dyDescent="0.25">
      <c r="A1137" s="2"/>
      <c r="B1137" s="254"/>
      <c r="C1137" s="255"/>
      <c r="D1137" s="256"/>
      <c r="E1137" s="257"/>
      <c r="F1137" s="257"/>
      <c r="G1137" s="258"/>
      <c r="H1137" s="259"/>
      <c r="I1137" s="16"/>
      <c r="J1137" s="5" t="str">
        <f t="shared" si="147"/>
        <v/>
      </c>
      <c r="K1137" s="2"/>
      <c r="O1137" s="5" t="str">
        <f t="shared" si="145"/>
        <v/>
      </c>
      <c r="Q1137" s="5" t="str">
        <f t="shared" si="148"/>
        <v/>
      </c>
      <c r="S1137" s="5" t="str">
        <f t="shared" si="146"/>
        <v/>
      </c>
      <c r="U1137" s="64" t="str">
        <f>IF($D1137="","", IF(COUNTIF('Intro &amp; Setup'!$AW$49:$AW$88, $D1137)&gt;0, "BH", TEXT($D1137, "ddd")))</f>
        <v/>
      </c>
      <c r="V1137" s="65" t="str">
        <f>IF($G1137="", "", IF(COUNTIF('Intro &amp; Setup'!$AW$49:$AW$88, $G1137)&gt;0, "BH", TEXT($G1137, "ddd")))</f>
        <v/>
      </c>
      <c r="W1137" s="64" t="str">
        <f t="shared" si="149"/>
        <v/>
      </c>
      <c r="X1137" s="65" t="str">
        <f t="shared" si="150"/>
        <v/>
      </c>
      <c r="Y1137" s="64" t="str">
        <f>IF(F1137="", "", IF(OR(F1137&lt;'Intro &amp; Setup'!$Z$20, F1137&gt;'Intro &amp; Setup'!$Z$22), "X", ""))</f>
        <v/>
      </c>
      <c r="Z1137" s="65" t="str">
        <f>IF(G1137="", "", IF(OR(G1137&lt;'Intro &amp; Setup'!$Z$20, G1137&gt;'Intro &amp; Setup'!$Z$22), "X", ""))</f>
        <v/>
      </c>
      <c r="AB1137" s="58" t="str">
        <f t="shared" si="151"/>
        <v/>
      </c>
      <c r="AC1137" s="59" t="str">
        <f t="shared" si="152"/>
        <v/>
      </c>
      <c r="AE1137" s="5" t="str">
        <f>IF(OR($AB1137="", $AC1137=""), "", IF($H1137=$M$3, "", IF(OR(AE$7&lt;$AB1137, $AC1137&lt;AE$6),"", MAX(AE$10:AE1136)+1)))</f>
        <v/>
      </c>
      <c r="AF1137" s="5" t="str">
        <f>IF(OR($AB1137="", $AC1137=""), "", IF($H1137=$M$3, "", IF(OR(AF$7&lt;$AB1137, $AC1137&lt;AF$6),"", MAX(AF$10:AF1136)+1)))</f>
        <v/>
      </c>
      <c r="AG1137" s="5" t="str">
        <f>IF(OR($AB1137="", $AC1137=""), "", IF($H1137=$M$3, "", IF(OR(AG$7&lt;$AB1137, $AC1137&lt;AG$6),"", MAX(AG$10:AG1136)+1)))</f>
        <v/>
      </c>
      <c r="AH1137" s="5" t="str">
        <f>IF(OR($AB1137="", $AC1137=""), "", IF($H1137=$M$3, "", IF(OR(AH$7&lt;$AB1137, $AC1137&lt;AH$6),"", MAX(AH$10:AH1136)+1)))</f>
        <v/>
      </c>
      <c r="AI1137" s="5" t="str">
        <f>IF(OR($AB1137="", $AC1137=""), "", IF($H1137=$M$3, "", IF(OR(AI$7&lt;$AB1137, $AC1137&lt;AI$6),"", MAX(AI$10:AI1136)+1)))</f>
        <v/>
      </c>
      <c r="AJ1137" s="5" t="str">
        <f>IF(OR($AB1137="", $AC1137=""), "", IF($H1137=$M$3, "", IF(OR(AJ$7&lt;$AB1137, $AC1137&lt;AJ$6),"", MAX(AJ$10:AJ1136)+1)))</f>
        <v/>
      </c>
      <c r="AK1137" s="5" t="str">
        <f>IF(OR($AB1137="", $AC1137=""), "", IF($H1137=$M$3, "", IF(OR(AK$7&lt;$AB1137, $AC1137&lt;AK$6),"", MAX(AK$10:AK1136)+1)))</f>
        <v/>
      </c>
      <c r="AL1137" s="5" t="str">
        <f>IF(OR($AB1137="", $AC1137=""), "", IF($H1137=$M$3, "", IF(OR(AL$7&lt;$AB1137, $AC1137&lt;AL$6),"", MAX(AL$10:AL1136)+1)))</f>
        <v/>
      </c>
      <c r="AM1137" s="5" t="str">
        <f>IF(OR($AB1137="", $AC1137=""), "", IF($H1137=$M$3, "", IF(OR(AM$7&lt;$AB1137, $AC1137&lt;AM$6),"", MAX(AM$10:AM1136)+1)))</f>
        <v/>
      </c>
      <c r="AN1137" s="5" t="str">
        <f>IF(OR($AB1137="", $AC1137=""), "", IF($H1137=$M$3, "", IF(OR(AN$7&lt;$AB1137, $AC1137&lt;AN$6),"", MAX(AN$10:AN1136)+1)))</f>
        <v/>
      </c>
      <c r="AO1137" s="5" t="str">
        <f>IF(OR($AB1137="", $AC1137=""), "", IF($H1137=$M$3, "", IF(OR(AO$7&lt;$AB1137, $AC1137&lt;AO$6),"", MAX(AO$10:AO1136)+1)))</f>
        <v/>
      </c>
      <c r="AP1137" s="5" t="str">
        <f>IF(OR($AB1137="", $AC1137=""), "", IF($H1137=$M$3, "", IF(OR(AP$7&lt;$AB1137, $AC1137&lt;AP$6),"", MAX(AP$10:AP1136)+1)))</f>
        <v/>
      </c>
      <c r="AQ1137" s="5" t="str">
        <f>IF(OR($AB1137="", $AC1137=""), "", IF($H1137=$M$3, "", IF(OR(AQ$7&lt;$AB1137, $AC1137&lt;AQ$6),"", MAX(AQ$10:AQ1136)+1)))</f>
        <v/>
      </c>
      <c r="AR1137" s="5" t="str">
        <f>IF(OR($AB1137="", $AC1137=""), "", IF($H1137=$M$3, "", IF(OR(AR$7&lt;$AB1137, $AC1137&lt;AR$6),"", MAX(AR$10:AR1136)+1)))</f>
        <v/>
      </c>
      <c r="AS1137" s="5" t="str">
        <f>IF(OR($AB1137="", $AC1137=""), "", IF($H1137=$M$3, "", IF(OR(AS$7&lt;$AB1137, $AC1137&lt;AS$6),"", MAX(AS$10:AS1136)+1)))</f>
        <v/>
      </c>
      <c r="AT1137" s="5" t="str">
        <f>IF(OR($AB1137="", $AC1137=""), "", IF($H1137=$M$3, "", IF(OR(AT$7&lt;$AB1137, $AC1137&lt;AT$6),"", MAX(AT$10:AT1136)+1)))</f>
        <v/>
      </c>
      <c r="AU1137" s="5" t="str">
        <f>IF(OR($AB1137="", $AC1137=""), "", IF($H1137=$M$3, "", IF(OR(AU$7&lt;$AB1137, $AC1137&lt;AU$6),"", MAX(AU$10:AU1136)+1)))</f>
        <v/>
      </c>
      <c r="AV1137" s="5" t="str">
        <f>IF(OR($AB1137="", $AC1137=""), "", IF($H1137=$M$3, "", IF(OR(AV$7&lt;$AB1137, $AC1137&lt;AV$6),"", MAX(AV$10:AV1136)+1)))</f>
        <v/>
      </c>
      <c r="AW1137" s="5" t="str">
        <f>IF(OR($AB1137="", $AC1137=""), "", IF($H1137=$M$3, "", IF(OR(AW$7&lt;$AB1137, $AC1137&lt;AW$6),"", MAX(AW$10:AW1136)+1)))</f>
        <v/>
      </c>
      <c r="AX1137" s="5" t="str">
        <f>IF(OR($AB1137="", $AC1137=""), "", IF($H1137=$M$3, "", IF(OR(AX$7&lt;$AB1137, $AC1137&lt;AX$6),"", MAX(AX$10:AX1136)+1)))</f>
        <v/>
      </c>
      <c r="AY1137" s="5" t="str">
        <f>IF(OR($AB1137="", $AC1137=""), "", IF($H1137=$M$3, "", IF(OR(AY$7&lt;$AB1137, $AC1137&lt;AY$6),"", MAX(AY$10:AY1136)+1)))</f>
        <v/>
      </c>
      <c r="AZ1137" s="5" t="str">
        <f>IF(OR($AB1137="", $AC1137=""), "", IF($H1137=$M$3, "", IF(OR(AZ$7&lt;$AB1137, $AC1137&lt;AZ$6),"", MAX(AZ$10:AZ1136)+1)))</f>
        <v/>
      </c>
      <c r="BA1137" s="5" t="str">
        <f>IF(OR($AB1137="", $AC1137=""), "", IF($H1137=$M$3, "", IF(OR(BA$7&lt;$AB1137, $AC1137&lt;BA$6),"", MAX(BA$10:BA1136)+1)))</f>
        <v/>
      </c>
      <c r="BB1137" s="5" t="str">
        <f>IF(OR($AB1137="", $AC1137=""), "", IF($H1137=$M$3, "", IF(OR(BB$7&lt;$AB1137, $AC1137&lt;BB$6),"", MAX(BB$10:BB1136)+1)))</f>
        <v/>
      </c>
      <c r="BC1137" s="5" t="str">
        <f>IF(OR($AB1137="", $AC1137=""), "", IF($H1137=$M$3, "", IF(OR(BC$7&lt;$AB1137, $AC1137&lt;BC$6),"", MAX(BC$10:BC1136)+1)))</f>
        <v/>
      </c>
      <c r="BD1137" s="5" t="str">
        <f>IF(OR($AB1137="", $AC1137=""), "", IF($H1137=$M$3, "", IF(OR(BD$7&lt;$AB1137, $AC1137&lt;BD$6),"", MAX(BD$10:BD1136)+1)))</f>
        <v/>
      </c>
      <c r="BE1137" s="5" t="str">
        <f>IF(OR($AB1137="", $AC1137=""), "", IF($H1137=$M$3, "", IF(OR(BE$7&lt;$AB1137, $AC1137&lt;BE$6),"", MAX(BE$10:BE1136)+1)))</f>
        <v/>
      </c>
      <c r="BF1137" s="5" t="str">
        <f>IF(OR($AB1137="", $AC1137=""), "", IF($H1137=$M$3, "", IF(OR(BF$7&lt;$AB1137, $AC1137&lt;BF$6),"", MAX(BF$10:BF1136)+1)))</f>
        <v/>
      </c>
      <c r="BG1137" s="5" t="str">
        <f>IF(OR($AB1137="", $AC1137=""), "", IF($H1137=$M$3, "", IF(OR(BG$7&lt;$AB1137, $AC1137&lt;BG$6),"", MAX(BG$10:BG1136)+1)))</f>
        <v/>
      </c>
      <c r="BH1137" s="5" t="str">
        <f>IF(OR($AB1137="", $AC1137=""), "", IF($H1137=$M$3, "", IF(OR(BH$7&lt;$AB1137, $AC1137&lt;BH$6),"", MAX(BH$10:BH1136)+1)))</f>
        <v/>
      </c>
      <c r="BI1137" s="5" t="str">
        <f>IF(OR($AB1137="", $AC1137=""), "", IF($H1137=$M$3, "", IF(OR(BI$7&lt;$AB1137, $AC1137&lt;BI$6),"", MAX(BI$10:BI1136)+1)))</f>
        <v/>
      </c>
      <c r="BK1137" s="5" t="str" cm="1">
        <f t="array" aca="1" ref="BK1137" ca="1">IFERROR(INDEX($AE1137:$BI1137, $BJ1137, MATCH($BK$9, $AE$9:$BI$9, 0)), "")</f>
        <v/>
      </c>
    </row>
    <row r="1138" spans="1:63" x14ac:dyDescent="0.25">
      <c r="A1138" s="2"/>
      <c r="B1138" s="254"/>
      <c r="C1138" s="255"/>
      <c r="D1138" s="256"/>
      <c r="E1138" s="257"/>
      <c r="F1138" s="257"/>
      <c r="G1138" s="258"/>
      <c r="H1138" s="259"/>
      <c r="I1138" s="16"/>
      <c r="J1138" s="5" t="str">
        <f t="shared" si="147"/>
        <v/>
      </c>
      <c r="K1138" s="2"/>
      <c r="O1138" s="5" t="str">
        <f t="shared" si="145"/>
        <v/>
      </c>
      <c r="Q1138" s="5" t="str">
        <f t="shared" si="148"/>
        <v/>
      </c>
      <c r="S1138" s="5" t="str">
        <f t="shared" si="146"/>
        <v/>
      </c>
      <c r="U1138" s="64" t="str">
        <f>IF($D1138="","", IF(COUNTIF('Intro &amp; Setup'!$AW$49:$AW$88, $D1138)&gt;0, "BH", TEXT($D1138, "ddd")))</f>
        <v/>
      </c>
      <c r="V1138" s="65" t="str">
        <f>IF($G1138="", "", IF(COUNTIF('Intro &amp; Setup'!$AW$49:$AW$88, $G1138)&gt;0, "BH", TEXT($G1138, "ddd")))</f>
        <v/>
      </c>
      <c r="W1138" s="64" t="str">
        <f t="shared" si="149"/>
        <v/>
      </c>
      <c r="X1138" s="65" t="str">
        <f t="shared" si="150"/>
        <v/>
      </c>
      <c r="Y1138" s="64" t="str">
        <f>IF(F1138="", "", IF(OR(F1138&lt;'Intro &amp; Setup'!$Z$20, F1138&gt;'Intro &amp; Setup'!$Z$22), "X", ""))</f>
        <v/>
      </c>
      <c r="Z1138" s="65" t="str">
        <f>IF(G1138="", "", IF(OR(G1138&lt;'Intro &amp; Setup'!$Z$20, G1138&gt;'Intro &amp; Setup'!$Z$22), "X", ""))</f>
        <v/>
      </c>
      <c r="AB1138" s="58" t="str">
        <f t="shared" si="151"/>
        <v/>
      </c>
      <c r="AC1138" s="59" t="str">
        <f t="shared" si="152"/>
        <v/>
      </c>
      <c r="AE1138" s="5" t="str">
        <f>IF(OR($AB1138="", $AC1138=""), "", IF($H1138=$M$3, "", IF(OR(AE$7&lt;$AB1138, $AC1138&lt;AE$6),"", MAX(AE$10:AE1137)+1)))</f>
        <v/>
      </c>
      <c r="AF1138" s="5" t="str">
        <f>IF(OR($AB1138="", $AC1138=""), "", IF($H1138=$M$3, "", IF(OR(AF$7&lt;$AB1138, $AC1138&lt;AF$6),"", MAX(AF$10:AF1137)+1)))</f>
        <v/>
      </c>
      <c r="AG1138" s="5" t="str">
        <f>IF(OR($AB1138="", $AC1138=""), "", IF($H1138=$M$3, "", IF(OR(AG$7&lt;$AB1138, $AC1138&lt;AG$6),"", MAX(AG$10:AG1137)+1)))</f>
        <v/>
      </c>
      <c r="AH1138" s="5" t="str">
        <f>IF(OR($AB1138="", $AC1138=""), "", IF($H1138=$M$3, "", IF(OR(AH$7&lt;$AB1138, $AC1138&lt;AH$6),"", MAX(AH$10:AH1137)+1)))</f>
        <v/>
      </c>
      <c r="AI1138" s="5" t="str">
        <f>IF(OR($AB1138="", $AC1138=""), "", IF($H1138=$M$3, "", IF(OR(AI$7&lt;$AB1138, $AC1138&lt;AI$6),"", MAX(AI$10:AI1137)+1)))</f>
        <v/>
      </c>
      <c r="AJ1138" s="5" t="str">
        <f>IF(OR($AB1138="", $AC1138=""), "", IF($H1138=$M$3, "", IF(OR(AJ$7&lt;$AB1138, $AC1138&lt;AJ$6),"", MAX(AJ$10:AJ1137)+1)))</f>
        <v/>
      </c>
      <c r="AK1138" s="5" t="str">
        <f>IF(OR($AB1138="", $AC1138=""), "", IF($H1138=$M$3, "", IF(OR(AK$7&lt;$AB1138, $AC1138&lt;AK$6),"", MAX(AK$10:AK1137)+1)))</f>
        <v/>
      </c>
      <c r="AL1138" s="5" t="str">
        <f>IF(OR($AB1138="", $AC1138=""), "", IF($H1138=$M$3, "", IF(OR(AL$7&lt;$AB1138, $AC1138&lt;AL$6),"", MAX(AL$10:AL1137)+1)))</f>
        <v/>
      </c>
      <c r="AM1138" s="5" t="str">
        <f>IF(OR($AB1138="", $AC1138=""), "", IF($H1138=$M$3, "", IF(OR(AM$7&lt;$AB1138, $AC1138&lt;AM$6),"", MAX(AM$10:AM1137)+1)))</f>
        <v/>
      </c>
      <c r="AN1138" s="5" t="str">
        <f>IF(OR($AB1138="", $AC1138=""), "", IF($H1138=$M$3, "", IF(OR(AN$7&lt;$AB1138, $AC1138&lt;AN$6),"", MAX(AN$10:AN1137)+1)))</f>
        <v/>
      </c>
      <c r="AO1138" s="5" t="str">
        <f>IF(OR($AB1138="", $AC1138=""), "", IF($H1138=$M$3, "", IF(OR(AO$7&lt;$AB1138, $AC1138&lt;AO$6),"", MAX(AO$10:AO1137)+1)))</f>
        <v/>
      </c>
      <c r="AP1138" s="5" t="str">
        <f>IF(OR($AB1138="", $AC1138=""), "", IF($H1138=$M$3, "", IF(OR(AP$7&lt;$AB1138, $AC1138&lt;AP$6),"", MAX(AP$10:AP1137)+1)))</f>
        <v/>
      </c>
      <c r="AQ1138" s="5" t="str">
        <f>IF(OR($AB1138="", $AC1138=""), "", IF($H1138=$M$3, "", IF(OR(AQ$7&lt;$AB1138, $AC1138&lt;AQ$6),"", MAX(AQ$10:AQ1137)+1)))</f>
        <v/>
      </c>
      <c r="AR1138" s="5" t="str">
        <f>IF(OR($AB1138="", $AC1138=""), "", IF($H1138=$M$3, "", IF(OR(AR$7&lt;$AB1138, $AC1138&lt;AR$6),"", MAX(AR$10:AR1137)+1)))</f>
        <v/>
      </c>
      <c r="AS1138" s="5" t="str">
        <f>IF(OR($AB1138="", $AC1138=""), "", IF($H1138=$M$3, "", IF(OR(AS$7&lt;$AB1138, $AC1138&lt;AS$6),"", MAX(AS$10:AS1137)+1)))</f>
        <v/>
      </c>
      <c r="AT1138" s="5" t="str">
        <f>IF(OR($AB1138="", $AC1138=""), "", IF($H1138=$M$3, "", IF(OR(AT$7&lt;$AB1138, $AC1138&lt;AT$6),"", MAX(AT$10:AT1137)+1)))</f>
        <v/>
      </c>
      <c r="AU1138" s="5" t="str">
        <f>IF(OR($AB1138="", $AC1138=""), "", IF($H1138=$M$3, "", IF(OR(AU$7&lt;$AB1138, $AC1138&lt;AU$6),"", MAX(AU$10:AU1137)+1)))</f>
        <v/>
      </c>
      <c r="AV1138" s="5" t="str">
        <f>IF(OR($AB1138="", $AC1138=""), "", IF($H1138=$M$3, "", IF(OR(AV$7&lt;$AB1138, $AC1138&lt;AV$6),"", MAX(AV$10:AV1137)+1)))</f>
        <v/>
      </c>
      <c r="AW1138" s="5" t="str">
        <f>IF(OR($AB1138="", $AC1138=""), "", IF($H1138=$M$3, "", IF(OR(AW$7&lt;$AB1138, $AC1138&lt;AW$6),"", MAX(AW$10:AW1137)+1)))</f>
        <v/>
      </c>
      <c r="AX1138" s="5" t="str">
        <f>IF(OR($AB1138="", $AC1138=""), "", IF($H1138=$M$3, "", IF(OR(AX$7&lt;$AB1138, $AC1138&lt;AX$6),"", MAX(AX$10:AX1137)+1)))</f>
        <v/>
      </c>
      <c r="AY1138" s="5" t="str">
        <f>IF(OR($AB1138="", $AC1138=""), "", IF($H1138=$M$3, "", IF(OR(AY$7&lt;$AB1138, $AC1138&lt;AY$6),"", MAX(AY$10:AY1137)+1)))</f>
        <v/>
      </c>
      <c r="AZ1138" s="5" t="str">
        <f>IF(OR($AB1138="", $AC1138=""), "", IF($H1138=$M$3, "", IF(OR(AZ$7&lt;$AB1138, $AC1138&lt;AZ$6),"", MAX(AZ$10:AZ1137)+1)))</f>
        <v/>
      </c>
      <c r="BA1138" s="5" t="str">
        <f>IF(OR($AB1138="", $AC1138=""), "", IF($H1138=$M$3, "", IF(OR(BA$7&lt;$AB1138, $AC1138&lt;BA$6),"", MAX(BA$10:BA1137)+1)))</f>
        <v/>
      </c>
      <c r="BB1138" s="5" t="str">
        <f>IF(OR($AB1138="", $AC1138=""), "", IF($H1138=$M$3, "", IF(OR(BB$7&lt;$AB1138, $AC1138&lt;BB$6),"", MAX(BB$10:BB1137)+1)))</f>
        <v/>
      </c>
      <c r="BC1138" s="5" t="str">
        <f>IF(OR($AB1138="", $AC1138=""), "", IF($H1138=$M$3, "", IF(OR(BC$7&lt;$AB1138, $AC1138&lt;BC$6),"", MAX(BC$10:BC1137)+1)))</f>
        <v/>
      </c>
      <c r="BD1138" s="5" t="str">
        <f>IF(OR($AB1138="", $AC1138=""), "", IF($H1138=$M$3, "", IF(OR(BD$7&lt;$AB1138, $AC1138&lt;BD$6),"", MAX(BD$10:BD1137)+1)))</f>
        <v/>
      </c>
      <c r="BE1138" s="5" t="str">
        <f>IF(OR($AB1138="", $AC1138=""), "", IF($H1138=$M$3, "", IF(OR(BE$7&lt;$AB1138, $AC1138&lt;BE$6),"", MAX(BE$10:BE1137)+1)))</f>
        <v/>
      </c>
      <c r="BF1138" s="5" t="str">
        <f>IF(OR($AB1138="", $AC1138=""), "", IF($H1138=$M$3, "", IF(OR(BF$7&lt;$AB1138, $AC1138&lt;BF$6),"", MAX(BF$10:BF1137)+1)))</f>
        <v/>
      </c>
      <c r="BG1138" s="5" t="str">
        <f>IF(OR($AB1138="", $AC1138=""), "", IF($H1138=$M$3, "", IF(OR(BG$7&lt;$AB1138, $AC1138&lt;BG$6),"", MAX(BG$10:BG1137)+1)))</f>
        <v/>
      </c>
      <c r="BH1138" s="5" t="str">
        <f>IF(OR($AB1138="", $AC1138=""), "", IF($H1138=$M$3, "", IF(OR(BH$7&lt;$AB1138, $AC1138&lt;BH$6),"", MAX(BH$10:BH1137)+1)))</f>
        <v/>
      </c>
      <c r="BI1138" s="5" t="str">
        <f>IF(OR($AB1138="", $AC1138=""), "", IF($H1138=$M$3, "", IF(OR(BI$7&lt;$AB1138, $AC1138&lt;BI$6),"", MAX(BI$10:BI1137)+1)))</f>
        <v/>
      </c>
      <c r="BK1138" s="5" t="str" cm="1">
        <f t="array" aca="1" ref="BK1138" ca="1">IFERROR(INDEX($AE1138:$BI1138, $BJ1138, MATCH($BK$9, $AE$9:$BI$9, 0)), "")</f>
        <v/>
      </c>
    </row>
    <row r="1139" spans="1:63" x14ac:dyDescent="0.25">
      <c r="A1139" s="2"/>
      <c r="B1139" s="254"/>
      <c r="C1139" s="255"/>
      <c r="D1139" s="256"/>
      <c r="E1139" s="257"/>
      <c r="F1139" s="257"/>
      <c r="G1139" s="258"/>
      <c r="H1139" s="259"/>
      <c r="I1139" s="16"/>
      <c r="J1139" s="5" t="str">
        <f t="shared" si="147"/>
        <v/>
      </c>
      <c r="K1139" s="2"/>
      <c r="O1139" s="5" t="str">
        <f t="shared" si="145"/>
        <v/>
      </c>
      <c r="Q1139" s="5" t="str">
        <f t="shared" si="148"/>
        <v/>
      </c>
      <c r="S1139" s="5" t="str">
        <f t="shared" si="146"/>
        <v/>
      </c>
      <c r="U1139" s="64" t="str">
        <f>IF($D1139="","", IF(COUNTIF('Intro &amp; Setup'!$AW$49:$AW$88, $D1139)&gt;0, "BH", TEXT($D1139, "ddd")))</f>
        <v/>
      </c>
      <c r="V1139" s="65" t="str">
        <f>IF($G1139="", "", IF(COUNTIF('Intro &amp; Setup'!$AW$49:$AW$88, $G1139)&gt;0, "BH", TEXT($G1139, "ddd")))</f>
        <v/>
      </c>
      <c r="W1139" s="64" t="str">
        <f t="shared" si="149"/>
        <v/>
      </c>
      <c r="X1139" s="65" t="str">
        <f t="shared" si="150"/>
        <v/>
      </c>
      <c r="Y1139" s="64" t="str">
        <f>IF(F1139="", "", IF(OR(F1139&lt;'Intro &amp; Setup'!$Z$20, F1139&gt;'Intro &amp; Setup'!$Z$22), "X", ""))</f>
        <v/>
      </c>
      <c r="Z1139" s="65" t="str">
        <f>IF(G1139="", "", IF(OR(G1139&lt;'Intro &amp; Setup'!$Z$20, G1139&gt;'Intro &amp; Setup'!$Z$22), "X", ""))</f>
        <v/>
      </c>
      <c r="AB1139" s="58" t="str">
        <f t="shared" si="151"/>
        <v/>
      </c>
      <c r="AC1139" s="59" t="str">
        <f t="shared" si="152"/>
        <v/>
      </c>
      <c r="AE1139" s="5" t="str">
        <f>IF(OR($AB1139="", $AC1139=""), "", IF($H1139=$M$3, "", IF(OR(AE$7&lt;$AB1139, $AC1139&lt;AE$6),"", MAX(AE$10:AE1138)+1)))</f>
        <v/>
      </c>
      <c r="AF1139" s="5" t="str">
        <f>IF(OR($AB1139="", $AC1139=""), "", IF($H1139=$M$3, "", IF(OR(AF$7&lt;$AB1139, $AC1139&lt;AF$6),"", MAX(AF$10:AF1138)+1)))</f>
        <v/>
      </c>
      <c r="AG1139" s="5" t="str">
        <f>IF(OR($AB1139="", $AC1139=""), "", IF($H1139=$M$3, "", IF(OR(AG$7&lt;$AB1139, $AC1139&lt;AG$6),"", MAX(AG$10:AG1138)+1)))</f>
        <v/>
      </c>
      <c r="AH1139" s="5" t="str">
        <f>IF(OR($AB1139="", $AC1139=""), "", IF($H1139=$M$3, "", IF(OR(AH$7&lt;$AB1139, $AC1139&lt;AH$6),"", MAX(AH$10:AH1138)+1)))</f>
        <v/>
      </c>
      <c r="AI1139" s="5" t="str">
        <f>IF(OR($AB1139="", $AC1139=""), "", IF($H1139=$M$3, "", IF(OR(AI$7&lt;$AB1139, $AC1139&lt;AI$6),"", MAX(AI$10:AI1138)+1)))</f>
        <v/>
      </c>
      <c r="AJ1139" s="5" t="str">
        <f>IF(OR($AB1139="", $AC1139=""), "", IF($H1139=$M$3, "", IF(OR(AJ$7&lt;$AB1139, $AC1139&lt;AJ$6),"", MAX(AJ$10:AJ1138)+1)))</f>
        <v/>
      </c>
      <c r="AK1139" s="5" t="str">
        <f>IF(OR($AB1139="", $AC1139=""), "", IF($H1139=$M$3, "", IF(OR(AK$7&lt;$AB1139, $AC1139&lt;AK$6),"", MAX(AK$10:AK1138)+1)))</f>
        <v/>
      </c>
      <c r="AL1139" s="5" t="str">
        <f>IF(OR($AB1139="", $AC1139=""), "", IF($H1139=$M$3, "", IF(OR(AL$7&lt;$AB1139, $AC1139&lt;AL$6),"", MAX(AL$10:AL1138)+1)))</f>
        <v/>
      </c>
      <c r="AM1139" s="5" t="str">
        <f>IF(OR($AB1139="", $AC1139=""), "", IF($H1139=$M$3, "", IF(OR(AM$7&lt;$AB1139, $AC1139&lt;AM$6),"", MAX(AM$10:AM1138)+1)))</f>
        <v/>
      </c>
      <c r="AN1139" s="5" t="str">
        <f>IF(OR($AB1139="", $AC1139=""), "", IF($H1139=$M$3, "", IF(OR(AN$7&lt;$AB1139, $AC1139&lt;AN$6),"", MAX(AN$10:AN1138)+1)))</f>
        <v/>
      </c>
      <c r="AO1139" s="5" t="str">
        <f>IF(OR($AB1139="", $AC1139=""), "", IF($H1139=$M$3, "", IF(OR(AO$7&lt;$AB1139, $AC1139&lt;AO$6),"", MAX(AO$10:AO1138)+1)))</f>
        <v/>
      </c>
      <c r="AP1139" s="5" t="str">
        <f>IF(OR($AB1139="", $AC1139=""), "", IF($H1139=$M$3, "", IF(OR(AP$7&lt;$AB1139, $AC1139&lt;AP$6),"", MAX(AP$10:AP1138)+1)))</f>
        <v/>
      </c>
      <c r="AQ1139" s="5" t="str">
        <f>IF(OR($AB1139="", $AC1139=""), "", IF($H1139=$M$3, "", IF(OR(AQ$7&lt;$AB1139, $AC1139&lt;AQ$6),"", MAX(AQ$10:AQ1138)+1)))</f>
        <v/>
      </c>
      <c r="AR1139" s="5" t="str">
        <f>IF(OR($AB1139="", $AC1139=""), "", IF($H1139=$M$3, "", IF(OR(AR$7&lt;$AB1139, $AC1139&lt;AR$6),"", MAX(AR$10:AR1138)+1)))</f>
        <v/>
      </c>
      <c r="AS1139" s="5" t="str">
        <f>IF(OR($AB1139="", $AC1139=""), "", IF($H1139=$M$3, "", IF(OR(AS$7&lt;$AB1139, $AC1139&lt;AS$6),"", MAX(AS$10:AS1138)+1)))</f>
        <v/>
      </c>
      <c r="AT1139" s="5" t="str">
        <f>IF(OR($AB1139="", $AC1139=""), "", IF($H1139=$M$3, "", IF(OR(AT$7&lt;$AB1139, $AC1139&lt;AT$6),"", MAX(AT$10:AT1138)+1)))</f>
        <v/>
      </c>
      <c r="AU1139" s="5" t="str">
        <f>IF(OR($AB1139="", $AC1139=""), "", IF($H1139=$M$3, "", IF(OR(AU$7&lt;$AB1139, $AC1139&lt;AU$6),"", MAX(AU$10:AU1138)+1)))</f>
        <v/>
      </c>
      <c r="AV1139" s="5" t="str">
        <f>IF(OR($AB1139="", $AC1139=""), "", IF($H1139=$M$3, "", IF(OR(AV$7&lt;$AB1139, $AC1139&lt;AV$6),"", MAX(AV$10:AV1138)+1)))</f>
        <v/>
      </c>
      <c r="AW1139" s="5" t="str">
        <f>IF(OR($AB1139="", $AC1139=""), "", IF($H1139=$M$3, "", IF(OR(AW$7&lt;$AB1139, $AC1139&lt;AW$6),"", MAX(AW$10:AW1138)+1)))</f>
        <v/>
      </c>
      <c r="AX1139" s="5" t="str">
        <f>IF(OR($AB1139="", $AC1139=""), "", IF($H1139=$M$3, "", IF(OR(AX$7&lt;$AB1139, $AC1139&lt;AX$6),"", MAX(AX$10:AX1138)+1)))</f>
        <v/>
      </c>
      <c r="AY1139" s="5" t="str">
        <f>IF(OR($AB1139="", $AC1139=""), "", IF($H1139=$M$3, "", IF(OR(AY$7&lt;$AB1139, $AC1139&lt;AY$6),"", MAX(AY$10:AY1138)+1)))</f>
        <v/>
      </c>
      <c r="AZ1139" s="5" t="str">
        <f>IF(OR($AB1139="", $AC1139=""), "", IF($H1139=$M$3, "", IF(OR(AZ$7&lt;$AB1139, $AC1139&lt;AZ$6),"", MAX(AZ$10:AZ1138)+1)))</f>
        <v/>
      </c>
      <c r="BA1139" s="5" t="str">
        <f>IF(OR($AB1139="", $AC1139=""), "", IF($H1139=$M$3, "", IF(OR(BA$7&lt;$AB1139, $AC1139&lt;BA$6),"", MAX(BA$10:BA1138)+1)))</f>
        <v/>
      </c>
      <c r="BB1139" s="5" t="str">
        <f>IF(OR($AB1139="", $AC1139=""), "", IF($H1139=$M$3, "", IF(OR(BB$7&lt;$AB1139, $AC1139&lt;BB$6),"", MAX(BB$10:BB1138)+1)))</f>
        <v/>
      </c>
      <c r="BC1139" s="5" t="str">
        <f>IF(OR($AB1139="", $AC1139=""), "", IF($H1139=$M$3, "", IF(OR(BC$7&lt;$AB1139, $AC1139&lt;BC$6),"", MAX(BC$10:BC1138)+1)))</f>
        <v/>
      </c>
      <c r="BD1139" s="5" t="str">
        <f>IF(OR($AB1139="", $AC1139=""), "", IF($H1139=$M$3, "", IF(OR(BD$7&lt;$AB1139, $AC1139&lt;BD$6),"", MAX(BD$10:BD1138)+1)))</f>
        <v/>
      </c>
      <c r="BE1139" s="5" t="str">
        <f>IF(OR($AB1139="", $AC1139=""), "", IF($H1139=$M$3, "", IF(OR(BE$7&lt;$AB1139, $AC1139&lt;BE$6),"", MAX(BE$10:BE1138)+1)))</f>
        <v/>
      </c>
      <c r="BF1139" s="5" t="str">
        <f>IF(OR($AB1139="", $AC1139=""), "", IF($H1139=$M$3, "", IF(OR(BF$7&lt;$AB1139, $AC1139&lt;BF$6),"", MAX(BF$10:BF1138)+1)))</f>
        <v/>
      </c>
      <c r="BG1139" s="5" t="str">
        <f>IF(OR($AB1139="", $AC1139=""), "", IF($H1139=$M$3, "", IF(OR(BG$7&lt;$AB1139, $AC1139&lt;BG$6),"", MAX(BG$10:BG1138)+1)))</f>
        <v/>
      </c>
      <c r="BH1139" s="5" t="str">
        <f>IF(OR($AB1139="", $AC1139=""), "", IF($H1139=$M$3, "", IF(OR(BH$7&lt;$AB1139, $AC1139&lt;BH$6),"", MAX(BH$10:BH1138)+1)))</f>
        <v/>
      </c>
      <c r="BI1139" s="5" t="str">
        <f>IF(OR($AB1139="", $AC1139=""), "", IF($H1139=$M$3, "", IF(OR(BI$7&lt;$AB1139, $AC1139&lt;BI$6),"", MAX(BI$10:BI1138)+1)))</f>
        <v/>
      </c>
      <c r="BK1139" s="5" t="str" cm="1">
        <f t="array" aca="1" ref="BK1139" ca="1">IFERROR(INDEX($AE1139:$BI1139, $BJ1139, MATCH($BK$9, $AE$9:$BI$9, 0)), "")</f>
        <v/>
      </c>
    </row>
    <row r="1140" spans="1:63" x14ac:dyDescent="0.25">
      <c r="A1140" s="2"/>
      <c r="B1140" s="254"/>
      <c r="C1140" s="255"/>
      <c r="D1140" s="256"/>
      <c r="E1140" s="257"/>
      <c r="F1140" s="257"/>
      <c r="G1140" s="258"/>
      <c r="H1140" s="259"/>
      <c r="I1140" s="16"/>
      <c r="J1140" s="5" t="str">
        <f t="shared" si="147"/>
        <v/>
      </c>
      <c r="K1140" s="2"/>
      <c r="O1140" s="5" t="str">
        <f t="shared" si="145"/>
        <v/>
      </c>
      <c r="Q1140" s="5" t="str">
        <f t="shared" si="148"/>
        <v/>
      </c>
      <c r="S1140" s="5" t="str">
        <f t="shared" si="146"/>
        <v/>
      </c>
      <c r="U1140" s="64" t="str">
        <f>IF($D1140="","", IF(COUNTIF('Intro &amp; Setup'!$AW$49:$AW$88, $D1140)&gt;0, "BH", TEXT($D1140, "ddd")))</f>
        <v/>
      </c>
      <c r="V1140" s="65" t="str">
        <f>IF($G1140="", "", IF(COUNTIF('Intro &amp; Setup'!$AW$49:$AW$88, $G1140)&gt;0, "BH", TEXT($G1140, "ddd")))</f>
        <v/>
      </c>
      <c r="W1140" s="64" t="str">
        <f t="shared" si="149"/>
        <v/>
      </c>
      <c r="X1140" s="65" t="str">
        <f t="shared" si="150"/>
        <v/>
      </c>
      <c r="Y1140" s="64" t="str">
        <f>IF(F1140="", "", IF(OR(F1140&lt;'Intro &amp; Setup'!$Z$20, F1140&gt;'Intro &amp; Setup'!$Z$22), "X", ""))</f>
        <v/>
      </c>
      <c r="Z1140" s="65" t="str">
        <f>IF(G1140="", "", IF(OR(G1140&lt;'Intro &amp; Setup'!$Z$20, G1140&gt;'Intro &amp; Setup'!$Z$22), "X", ""))</f>
        <v/>
      </c>
      <c r="AB1140" s="58" t="str">
        <f t="shared" si="151"/>
        <v/>
      </c>
      <c r="AC1140" s="59" t="str">
        <f t="shared" si="152"/>
        <v/>
      </c>
      <c r="AE1140" s="5" t="str">
        <f>IF(OR($AB1140="", $AC1140=""), "", IF($H1140=$M$3, "", IF(OR(AE$7&lt;$AB1140, $AC1140&lt;AE$6),"", MAX(AE$10:AE1139)+1)))</f>
        <v/>
      </c>
      <c r="AF1140" s="5" t="str">
        <f>IF(OR($AB1140="", $AC1140=""), "", IF($H1140=$M$3, "", IF(OR(AF$7&lt;$AB1140, $AC1140&lt;AF$6),"", MAX(AF$10:AF1139)+1)))</f>
        <v/>
      </c>
      <c r="AG1140" s="5" t="str">
        <f>IF(OR($AB1140="", $AC1140=""), "", IF($H1140=$M$3, "", IF(OR(AG$7&lt;$AB1140, $AC1140&lt;AG$6),"", MAX(AG$10:AG1139)+1)))</f>
        <v/>
      </c>
      <c r="AH1140" s="5" t="str">
        <f>IF(OR($AB1140="", $AC1140=""), "", IF($H1140=$M$3, "", IF(OR(AH$7&lt;$AB1140, $AC1140&lt;AH$6),"", MAX(AH$10:AH1139)+1)))</f>
        <v/>
      </c>
      <c r="AI1140" s="5" t="str">
        <f>IF(OR($AB1140="", $AC1140=""), "", IF($H1140=$M$3, "", IF(OR(AI$7&lt;$AB1140, $AC1140&lt;AI$6),"", MAX(AI$10:AI1139)+1)))</f>
        <v/>
      </c>
      <c r="AJ1140" s="5" t="str">
        <f>IF(OR($AB1140="", $AC1140=""), "", IF($H1140=$M$3, "", IF(OR(AJ$7&lt;$AB1140, $AC1140&lt;AJ$6),"", MAX(AJ$10:AJ1139)+1)))</f>
        <v/>
      </c>
      <c r="AK1140" s="5" t="str">
        <f>IF(OR($AB1140="", $AC1140=""), "", IF($H1140=$M$3, "", IF(OR(AK$7&lt;$AB1140, $AC1140&lt;AK$6),"", MAX(AK$10:AK1139)+1)))</f>
        <v/>
      </c>
      <c r="AL1140" s="5" t="str">
        <f>IF(OR($AB1140="", $AC1140=""), "", IF($H1140=$M$3, "", IF(OR(AL$7&lt;$AB1140, $AC1140&lt;AL$6),"", MAX(AL$10:AL1139)+1)))</f>
        <v/>
      </c>
      <c r="AM1140" s="5" t="str">
        <f>IF(OR($AB1140="", $AC1140=""), "", IF($H1140=$M$3, "", IF(OR(AM$7&lt;$AB1140, $AC1140&lt;AM$6),"", MAX(AM$10:AM1139)+1)))</f>
        <v/>
      </c>
      <c r="AN1140" s="5" t="str">
        <f>IF(OR($AB1140="", $AC1140=""), "", IF($H1140=$M$3, "", IF(OR(AN$7&lt;$AB1140, $AC1140&lt;AN$6),"", MAX(AN$10:AN1139)+1)))</f>
        <v/>
      </c>
      <c r="AO1140" s="5" t="str">
        <f>IF(OR($AB1140="", $AC1140=""), "", IF($H1140=$M$3, "", IF(OR(AO$7&lt;$AB1140, $AC1140&lt;AO$6),"", MAX(AO$10:AO1139)+1)))</f>
        <v/>
      </c>
      <c r="AP1140" s="5" t="str">
        <f>IF(OR($AB1140="", $AC1140=""), "", IF($H1140=$M$3, "", IF(OR(AP$7&lt;$AB1140, $AC1140&lt;AP$6),"", MAX(AP$10:AP1139)+1)))</f>
        <v/>
      </c>
      <c r="AQ1140" s="5" t="str">
        <f>IF(OR($AB1140="", $AC1140=""), "", IF($H1140=$M$3, "", IF(OR(AQ$7&lt;$AB1140, $AC1140&lt;AQ$6),"", MAX(AQ$10:AQ1139)+1)))</f>
        <v/>
      </c>
      <c r="AR1140" s="5" t="str">
        <f>IF(OR($AB1140="", $AC1140=""), "", IF($H1140=$M$3, "", IF(OR(AR$7&lt;$AB1140, $AC1140&lt;AR$6),"", MAX(AR$10:AR1139)+1)))</f>
        <v/>
      </c>
      <c r="AS1140" s="5" t="str">
        <f>IF(OR($AB1140="", $AC1140=""), "", IF($H1140=$M$3, "", IF(OR(AS$7&lt;$AB1140, $AC1140&lt;AS$6),"", MAX(AS$10:AS1139)+1)))</f>
        <v/>
      </c>
      <c r="AT1140" s="5" t="str">
        <f>IF(OR($AB1140="", $AC1140=""), "", IF($H1140=$M$3, "", IF(OR(AT$7&lt;$AB1140, $AC1140&lt;AT$6),"", MAX(AT$10:AT1139)+1)))</f>
        <v/>
      </c>
      <c r="AU1140" s="5" t="str">
        <f>IF(OR($AB1140="", $AC1140=""), "", IF($H1140=$M$3, "", IF(OR(AU$7&lt;$AB1140, $AC1140&lt;AU$6),"", MAX(AU$10:AU1139)+1)))</f>
        <v/>
      </c>
      <c r="AV1140" s="5" t="str">
        <f>IF(OR($AB1140="", $AC1140=""), "", IF($H1140=$M$3, "", IF(OR(AV$7&lt;$AB1140, $AC1140&lt;AV$6),"", MAX(AV$10:AV1139)+1)))</f>
        <v/>
      </c>
      <c r="AW1140" s="5" t="str">
        <f>IF(OR($AB1140="", $AC1140=""), "", IF($H1140=$M$3, "", IF(OR(AW$7&lt;$AB1140, $AC1140&lt;AW$6),"", MAX(AW$10:AW1139)+1)))</f>
        <v/>
      </c>
      <c r="AX1140" s="5" t="str">
        <f>IF(OR($AB1140="", $AC1140=""), "", IF($H1140=$M$3, "", IF(OR(AX$7&lt;$AB1140, $AC1140&lt;AX$6),"", MAX(AX$10:AX1139)+1)))</f>
        <v/>
      </c>
      <c r="AY1140" s="5" t="str">
        <f>IF(OR($AB1140="", $AC1140=""), "", IF($H1140=$M$3, "", IF(OR(AY$7&lt;$AB1140, $AC1140&lt;AY$6),"", MAX(AY$10:AY1139)+1)))</f>
        <v/>
      </c>
      <c r="AZ1140" s="5" t="str">
        <f>IF(OR($AB1140="", $AC1140=""), "", IF($H1140=$M$3, "", IF(OR(AZ$7&lt;$AB1140, $AC1140&lt;AZ$6),"", MAX(AZ$10:AZ1139)+1)))</f>
        <v/>
      </c>
      <c r="BA1140" s="5" t="str">
        <f>IF(OR($AB1140="", $AC1140=""), "", IF($H1140=$M$3, "", IF(OR(BA$7&lt;$AB1140, $AC1140&lt;BA$6),"", MAX(BA$10:BA1139)+1)))</f>
        <v/>
      </c>
      <c r="BB1140" s="5" t="str">
        <f>IF(OR($AB1140="", $AC1140=""), "", IF($H1140=$M$3, "", IF(OR(BB$7&lt;$AB1140, $AC1140&lt;BB$6),"", MAX(BB$10:BB1139)+1)))</f>
        <v/>
      </c>
      <c r="BC1140" s="5" t="str">
        <f>IF(OR($AB1140="", $AC1140=""), "", IF($H1140=$M$3, "", IF(OR(BC$7&lt;$AB1140, $AC1140&lt;BC$6),"", MAX(BC$10:BC1139)+1)))</f>
        <v/>
      </c>
      <c r="BD1140" s="5" t="str">
        <f>IF(OR($AB1140="", $AC1140=""), "", IF($H1140=$M$3, "", IF(OR(BD$7&lt;$AB1140, $AC1140&lt;BD$6),"", MAX(BD$10:BD1139)+1)))</f>
        <v/>
      </c>
      <c r="BE1140" s="5" t="str">
        <f>IF(OR($AB1140="", $AC1140=""), "", IF($H1140=$M$3, "", IF(OR(BE$7&lt;$AB1140, $AC1140&lt;BE$6),"", MAX(BE$10:BE1139)+1)))</f>
        <v/>
      </c>
      <c r="BF1140" s="5" t="str">
        <f>IF(OR($AB1140="", $AC1140=""), "", IF($H1140=$M$3, "", IF(OR(BF$7&lt;$AB1140, $AC1140&lt;BF$6),"", MAX(BF$10:BF1139)+1)))</f>
        <v/>
      </c>
      <c r="BG1140" s="5" t="str">
        <f>IF(OR($AB1140="", $AC1140=""), "", IF($H1140=$M$3, "", IF(OR(BG$7&lt;$AB1140, $AC1140&lt;BG$6),"", MAX(BG$10:BG1139)+1)))</f>
        <v/>
      </c>
      <c r="BH1140" s="5" t="str">
        <f>IF(OR($AB1140="", $AC1140=""), "", IF($H1140=$M$3, "", IF(OR(BH$7&lt;$AB1140, $AC1140&lt;BH$6),"", MAX(BH$10:BH1139)+1)))</f>
        <v/>
      </c>
      <c r="BI1140" s="5" t="str">
        <f>IF(OR($AB1140="", $AC1140=""), "", IF($H1140=$M$3, "", IF(OR(BI$7&lt;$AB1140, $AC1140&lt;BI$6),"", MAX(BI$10:BI1139)+1)))</f>
        <v/>
      </c>
      <c r="BK1140" s="5" t="str" cm="1">
        <f t="array" aca="1" ref="BK1140" ca="1">IFERROR(INDEX($AE1140:$BI1140, $BJ1140, MATCH($BK$9, $AE$9:$BI$9, 0)), "")</f>
        <v/>
      </c>
    </row>
    <row r="1141" spans="1:63" x14ac:dyDescent="0.25">
      <c r="A1141" s="2"/>
      <c r="B1141" s="254"/>
      <c r="C1141" s="255"/>
      <c r="D1141" s="256"/>
      <c r="E1141" s="257"/>
      <c r="F1141" s="257"/>
      <c r="G1141" s="258"/>
      <c r="H1141" s="259"/>
      <c r="I1141" s="16"/>
      <c r="J1141" s="5" t="str">
        <f t="shared" si="147"/>
        <v/>
      </c>
      <c r="K1141" s="2"/>
      <c r="O1141" s="5" t="str">
        <f t="shared" si="145"/>
        <v/>
      </c>
      <c r="Q1141" s="5" t="str">
        <f t="shared" si="148"/>
        <v/>
      </c>
      <c r="S1141" s="5" t="str">
        <f t="shared" si="146"/>
        <v/>
      </c>
      <c r="U1141" s="64" t="str">
        <f>IF($D1141="","", IF(COUNTIF('Intro &amp; Setup'!$AW$49:$AW$88, $D1141)&gt;0, "BH", TEXT($D1141, "ddd")))</f>
        <v/>
      </c>
      <c r="V1141" s="65" t="str">
        <f>IF($G1141="", "", IF(COUNTIF('Intro &amp; Setup'!$AW$49:$AW$88, $G1141)&gt;0, "BH", TEXT($G1141, "ddd")))</f>
        <v/>
      </c>
      <c r="W1141" s="64" t="str">
        <f t="shared" si="149"/>
        <v/>
      </c>
      <c r="X1141" s="65" t="str">
        <f t="shared" si="150"/>
        <v/>
      </c>
      <c r="Y1141" s="64" t="str">
        <f>IF(F1141="", "", IF(OR(F1141&lt;'Intro &amp; Setup'!$Z$20, F1141&gt;'Intro &amp; Setup'!$Z$22), "X", ""))</f>
        <v/>
      </c>
      <c r="Z1141" s="65" t="str">
        <f>IF(G1141="", "", IF(OR(G1141&lt;'Intro &amp; Setup'!$Z$20, G1141&gt;'Intro &amp; Setup'!$Z$22), "X", ""))</f>
        <v/>
      </c>
      <c r="AB1141" s="58" t="str">
        <f t="shared" si="151"/>
        <v/>
      </c>
      <c r="AC1141" s="59" t="str">
        <f t="shared" si="152"/>
        <v/>
      </c>
      <c r="AE1141" s="5" t="str">
        <f>IF(OR($AB1141="", $AC1141=""), "", IF($H1141=$M$3, "", IF(OR(AE$7&lt;$AB1141, $AC1141&lt;AE$6),"", MAX(AE$10:AE1140)+1)))</f>
        <v/>
      </c>
      <c r="AF1141" s="5" t="str">
        <f>IF(OR($AB1141="", $AC1141=""), "", IF($H1141=$M$3, "", IF(OR(AF$7&lt;$AB1141, $AC1141&lt;AF$6),"", MAX(AF$10:AF1140)+1)))</f>
        <v/>
      </c>
      <c r="AG1141" s="5" t="str">
        <f>IF(OR($AB1141="", $AC1141=""), "", IF($H1141=$M$3, "", IF(OR(AG$7&lt;$AB1141, $AC1141&lt;AG$6),"", MAX(AG$10:AG1140)+1)))</f>
        <v/>
      </c>
      <c r="AH1141" s="5" t="str">
        <f>IF(OR($AB1141="", $AC1141=""), "", IF($H1141=$M$3, "", IF(OR(AH$7&lt;$AB1141, $AC1141&lt;AH$6),"", MAX(AH$10:AH1140)+1)))</f>
        <v/>
      </c>
      <c r="AI1141" s="5" t="str">
        <f>IF(OR($AB1141="", $AC1141=""), "", IF($H1141=$M$3, "", IF(OR(AI$7&lt;$AB1141, $AC1141&lt;AI$6),"", MAX(AI$10:AI1140)+1)))</f>
        <v/>
      </c>
      <c r="AJ1141" s="5" t="str">
        <f>IF(OR($AB1141="", $AC1141=""), "", IF($H1141=$M$3, "", IF(OR(AJ$7&lt;$AB1141, $AC1141&lt;AJ$6),"", MAX(AJ$10:AJ1140)+1)))</f>
        <v/>
      </c>
      <c r="AK1141" s="5" t="str">
        <f>IF(OR($AB1141="", $AC1141=""), "", IF($H1141=$M$3, "", IF(OR(AK$7&lt;$AB1141, $AC1141&lt;AK$6),"", MAX(AK$10:AK1140)+1)))</f>
        <v/>
      </c>
      <c r="AL1141" s="5" t="str">
        <f>IF(OR($AB1141="", $AC1141=""), "", IF($H1141=$M$3, "", IF(OR(AL$7&lt;$AB1141, $AC1141&lt;AL$6),"", MAX(AL$10:AL1140)+1)))</f>
        <v/>
      </c>
      <c r="AM1141" s="5" t="str">
        <f>IF(OR($AB1141="", $AC1141=""), "", IF($H1141=$M$3, "", IF(OR(AM$7&lt;$AB1141, $AC1141&lt;AM$6),"", MAX(AM$10:AM1140)+1)))</f>
        <v/>
      </c>
      <c r="AN1141" s="5" t="str">
        <f>IF(OR($AB1141="", $AC1141=""), "", IF($H1141=$M$3, "", IF(OR(AN$7&lt;$AB1141, $AC1141&lt;AN$6),"", MAX(AN$10:AN1140)+1)))</f>
        <v/>
      </c>
      <c r="AO1141" s="5" t="str">
        <f>IF(OR($AB1141="", $AC1141=""), "", IF($H1141=$M$3, "", IF(OR(AO$7&lt;$AB1141, $AC1141&lt;AO$6),"", MAX(AO$10:AO1140)+1)))</f>
        <v/>
      </c>
      <c r="AP1141" s="5" t="str">
        <f>IF(OR($AB1141="", $AC1141=""), "", IF($H1141=$M$3, "", IF(OR(AP$7&lt;$AB1141, $AC1141&lt;AP$6),"", MAX(AP$10:AP1140)+1)))</f>
        <v/>
      </c>
      <c r="AQ1141" s="5" t="str">
        <f>IF(OR($AB1141="", $AC1141=""), "", IF($H1141=$M$3, "", IF(OR(AQ$7&lt;$AB1141, $AC1141&lt;AQ$6),"", MAX(AQ$10:AQ1140)+1)))</f>
        <v/>
      </c>
      <c r="AR1141" s="5" t="str">
        <f>IF(OR($AB1141="", $AC1141=""), "", IF($H1141=$M$3, "", IF(OR(AR$7&lt;$AB1141, $AC1141&lt;AR$6),"", MAX(AR$10:AR1140)+1)))</f>
        <v/>
      </c>
      <c r="AS1141" s="5" t="str">
        <f>IF(OR($AB1141="", $AC1141=""), "", IF($H1141=$M$3, "", IF(OR(AS$7&lt;$AB1141, $AC1141&lt;AS$6),"", MAX(AS$10:AS1140)+1)))</f>
        <v/>
      </c>
      <c r="AT1141" s="5" t="str">
        <f>IF(OR($AB1141="", $AC1141=""), "", IF($H1141=$M$3, "", IF(OR(AT$7&lt;$AB1141, $AC1141&lt;AT$6),"", MAX(AT$10:AT1140)+1)))</f>
        <v/>
      </c>
      <c r="AU1141" s="5" t="str">
        <f>IF(OR($AB1141="", $AC1141=""), "", IF($H1141=$M$3, "", IF(OR(AU$7&lt;$AB1141, $AC1141&lt;AU$6),"", MAX(AU$10:AU1140)+1)))</f>
        <v/>
      </c>
      <c r="AV1141" s="5" t="str">
        <f>IF(OR($AB1141="", $AC1141=""), "", IF($H1141=$M$3, "", IF(OR(AV$7&lt;$AB1141, $AC1141&lt;AV$6),"", MAX(AV$10:AV1140)+1)))</f>
        <v/>
      </c>
      <c r="AW1141" s="5" t="str">
        <f>IF(OR($AB1141="", $AC1141=""), "", IF($H1141=$M$3, "", IF(OR(AW$7&lt;$AB1141, $AC1141&lt;AW$6),"", MAX(AW$10:AW1140)+1)))</f>
        <v/>
      </c>
      <c r="AX1141" s="5" t="str">
        <f>IF(OR($AB1141="", $AC1141=""), "", IF($H1141=$M$3, "", IF(OR(AX$7&lt;$AB1141, $AC1141&lt;AX$6),"", MAX(AX$10:AX1140)+1)))</f>
        <v/>
      </c>
      <c r="AY1141" s="5" t="str">
        <f>IF(OR($AB1141="", $AC1141=""), "", IF($H1141=$M$3, "", IF(OR(AY$7&lt;$AB1141, $AC1141&lt;AY$6),"", MAX(AY$10:AY1140)+1)))</f>
        <v/>
      </c>
      <c r="AZ1141" s="5" t="str">
        <f>IF(OR($AB1141="", $AC1141=""), "", IF($H1141=$M$3, "", IF(OR(AZ$7&lt;$AB1141, $AC1141&lt;AZ$6),"", MAX(AZ$10:AZ1140)+1)))</f>
        <v/>
      </c>
      <c r="BA1141" s="5" t="str">
        <f>IF(OR($AB1141="", $AC1141=""), "", IF($H1141=$M$3, "", IF(OR(BA$7&lt;$AB1141, $AC1141&lt;BA$6),"", MAX(BA$10:BA1140)+1)))</f>
        <v/>
      </c>
      <c r="BB1141" s="5" t="str">
        <f>IF(OR($AB1141="", $AC1141=""), "", IF($H1141=$M$3, "", IF(OR(BB$7&lt;$AB1141, $AC1141&lt;BB$6),"", MAX(BB$10:BB1140)+1)))</f>
        <v/>
      </c>
      <c r="BC1141" s="5" t="str">
        <f>IF(OR($AB1141="", $AC1141=""), "", IF($H1141=$M$3, "", IF(OR(BC$7&lt;$AB1141, $AC1141&lt;BC$6),"", MAX(BC$10:BC1140)+1)))</f>
        <v/>
      </c>
      <c r="BD1141" s="5" t="str">
        <f>IF(OR($AB1141="", $AC1141=""), "", IF($H1141=$M$3, "", IF(OR(BD$7&lt;$AB1141, $AC1141&lt;BD$6),"", MAX(BD$10:BD1140)+1)))</f>
        <v/>
      </c>
      <c r="BE1141" s="5" t="str">
        <f>IF(OR($AB1141="", $AC1141=""), "", IF($H1141=$M$3, "", IF(OR(BE$7&lt;$AB1141, $AC1141&lt;BE$6),"", MAX(BE$10:BE1140)+1)))</f>
        <v/>
      </c>
      <c r="BF1141" s="5" t="str">
        <f>IF(OR($AB1141="", $AC1141=""), "", IF($H1141=$M$3, "", IF(OR(BF$7&lt;$AB1141, $AC1141&lt;BF$6),"", MAX(BF$10:BF1140)+1)))</f>
        <v/>
      </c>
      <c r="BG1141" s="5" t="str">
        <f>IF(OR($AB1141="", $AC1141=""), "", IF($H1141=$M$3, "", IF(OR(BG$7&lt;$AB1141, $AC1141&lt;BG$6),"", MAX(BG$10:BG1140)+1)))</f>
        <v/>
      </c>
      <c r="BH1141" s="5" t="str">
        <f>IF(OR($AB1141="", $AC1141=""), "", IF($H1141=$M$3, "", IF(OR(BH$7&lt;$AB1141, $AC1141&lt;BH$6),"", MAX(BH$10:BH1140)+1)))</f>
        <v/>
      </c>
      <c r="BI1141" s="5" t="str">
        <f>IF(OR($AB1141="", $AC1141=""), "", IF($H1141=$M$3, "", IF(OR(BI$7&lt;$AB1141, $AC1141&lt;BI$6),"", MAX(BI$10:BI1140)+1)))</f>
        <v/>
      </c>
      <c r="BK1141" s="5" t="str" cm="1">
        <f t="array" aca="1" ref="BK1141" ca="1">IFERROR(INDEX($AE1141:$BI1141, $BJ1141, MATCH($BK$9, $AE$9:$BI$9, 0)), "")</f>
        <v/>
      </c>
    </row>
    <row r="1142" spans="1:63" x14ac:dyDescent="0.25">
      <c r="A1142" s="2"/>
      <c r="B1142" s="254"/>
      <c r="C1142" s="255"/>
      <c r="D1142" s="256"/>
      <c r="E1142" s="257"/>
      <c r="F1142" s="257"/>
      <c r="G1142" s="258"/>
      <c r="H1142" s="259"/>
      <c r="I1142" s="16"/>
      <c r="J1142" s="5" t="str">
        <f t="shared" si="147"/>
        <v/>
      </c>
      <c r="K1142" s="2"/>
      <c r="O1142" s="5" t="str">
        <f t="shared" si="145"/>
        <v/>
      </c>
      <c r="Q1142" s="5" t="str">
        <f t="shared" si="148"/>
        <v/>
      </c>
      <c r="S1142" s="5" t="str">
        <f t="shared" si="146"/>
        <v/>
      </c>
      <c r="U1142" s="64" t="str">
        <f>IF($D1142="","", IF(COUNTIF('Intro &amp; Setup'!$AW$49:$AW$88, $D1142)&gt;0, "BH", TEXT($D1142, "ddd")))</f>
        <v/>
      </c>
      <c r="V1142" s="65" t="str">
        <f>IF($G1142="", "", IF(COUNTIF('Intro &amp; Setup'!$AW$49:$AW$88, $G1142)&gt;0, "BH", TEXT($G1142, "ddd")))</f>
        <v/>
      </c>
      <c r="W1142" s="64" t="str">
        <f t="shared" si="149"/>
        <v/>
      </c>
      <c r="X1142" s="65" t="str">
        <f t="shared" si="150"/>
        <v/>
      </c>
      <c r="Y1142" s="64" t="str">
        <f>IF(F1142="", "", IF(OR(F1142&lt;'Intro &amp; Setup'!$Z$20, F1142&gt;'Intro &amp; Setup'!$Z$22), "X", ""))</f>
        <v/>
      </c>
      <c r="Z1142" s="65" t="str">
        <f>IF(G1142="", "", IF(OR(G1142&lt;'Intro &amp; Setup'!$Z$20, G1142&gt;'Intro &amp; Setup'!$Z$22), "X", ""))</f>
        <v/>
      </c>
      <c r="AB1142" s="58" t="str">
        <f t="shared" si="151"/>
        <v/>
      </c>
      <c r="AC1142" s="59" t="str">
        <f t="shared" si="152"/>
        <v/>
      </c>
      <c r="AE1142" s="5" t="str">
        <f>IF(OR($AB1142="", $AC1142=""), "", IF($H1142=$M$3, "", IF(OR(AE$7&lt;$AB1142, $AC1142&lt;AE$6),"", MAX(AE$10:AE1141)+1)))</f>
        <v/>
      </c>
      <c r="AF1142" s="5" t="str">
        <f>IF(OR($AB1142="", $AC1142=""), "", IF($H1142=$M$3, "", IF(OR(AF$7&lt;$AB1142, $AC1142&lt;AF$6),"", MAX(AF$10:AF1141)+1)))</f>
        <v/>
      </c>
      <c r="AG1142" s="5" t="str">
        <f>IF(OR($AB1142="", $AC1142=""), "", IF($H1142=$M$3, "", IF(OR(AG$7&lt;$AB1142, $AC1142&lt;AG$6),"", MAX(AG$10:AG1141)+1)))</f>
        <v/>
      </c>
      <c r="AH1142" s="5" t="str">
        <f>IF(OR($AB1142="", $AC1142=""), "", IF($H1142=$M$3, "", IF(OR(AH$7&lt;$AB1142, $AC1142&lt;AH$6),"", MAX(AH$10:AH1141)+1)))</f>
        <v/>
      </c>
      <c r="AI1142" s="5" t="str">
        <f>IF(OR($AB1142="", $AC1142=""), "", IF($H1142=$M$3, "", IF(OR(AI$7&lt;$AB1142, $AC1142&lt;AI$6),"", MAX(AI$10:AI1141)+1)))</f>
        <v/>
      </c>
      <c r="AJ1142" s="5" t="str">
        <f>IF(OR($AB1142="", $AC1142=""), "", IF($H1142=$M$3, "", IF(OR(AJ$7&lt;$AB1142, $AC1142&lt;AJ$6),"", MAX(AJ$10:AJ1141)+1)))</f>
        <v/>
      </c>
      <c r="AK1142" s="5" t="str">
        <f>IF(OR($AB1142="", $AC1142=""), "", IF($H1142=$M$3, "", IF(OR(AK$7&lt;$AB1142, $AC1142&lt;AK$6),"", MAX(AK$10:AK1141)+1)))</f>
        <v/>
      </c>
      <c r="AL1142" s="5" t="str">
        <f>IF(OR($AB1142="", $AC1142=""), "", IF($H1142=$M$3, "", IF(OR(AL$7&lt;$AB1142, $AC1142&lt;AL$6),"", MAX(AL$10:AL1141)+1)))</f>
        <v/>
      </c>
      <c r="AM1142" s="5" t="str">
        <f>IF(OR($AB1142="", $AC1142=""), "", IF($H1142=$M$3, "", IF(OR(AM$7&lt;$AB1142, $AC1142&lt;AM$6),"", MAX(AM$10:AM1141)+1)))</f>
        <v/>
      </c>
      <c r="AN1142" s="5" t="str">
        <f>IF(OR($AB1142="", $AC1142=""), "", IF($H1142=$M$3, "", IF(OR(AN$7&lt;$AB1142, $AC1142&lt;AN$6),"", MAX(AN$10:AN1141)+1)))</f>
        <v/>
      </c>
      <c r="AO1142" s="5" t="str">
        <f>IF(OR($AB1142="", $AC1142=""), "", IF($H1142=$M$3, "", IF(OR(AO$7&lt;$AB1142, $AC1142&lt;AO$6),"", MAX(AO$10:AO1141)+1)))</f>
        <v/>
      </c>
      <c r="AP1142" s="5" t="str">
        <f>IF(OR($AB1142="", $AC1142=""), "", IF($H1142=$M$3, "", IF(OR(AP$7&lt;$AB1142, $AC1142&lt;AP$6),"", MAX(AP$10:AP1141)+1)))</f>
        <v/>
      </c>
      <c r="AQ1142" s="5" t="str">
        <f>IF(OR($AB1142="", $AC1142=""), "", IF($H1142=$M$3, "", IF(OR(AQ$7&lt;$AB1142, $AC1142&lt;AQ$6),"", MAX(AQ$10:AQ1141)+1)))</f>
        <v/>
      </c>
      <c r="AR1142" s="5" t="str">
        <f>IF(OR($AB1142="", $AC1142=""), "", IF($H1142=$M$3, "", IF(OR(AR$7&lt;$AB1142, $AC1142&lt;AR$6),"", MAX(AR$10:AR1141)+1)))</f>
        <v/>
      </c>
      <c r="AS1142" s="5" t="str">
        <f>IF(OR($AB1142="", $AC1142=""), "", IF($H1142=$M$3, "", IF(OR(AS$7&lt;$AB1142, $AC1142&lt;AS$6),"", MAX(AS$10:AS1141)+1)))</f>
        <v/>
      </c>
      <c r="AT1142" s="5" t="str">
        <f>IF(OR($AB1142="", $AC1142=""), "", IF($H1142=$M$3, "", IF(OR(AT$7&lt;$AB1142, $AC1142&lt;AT$6),"", MAX(AT$10:AT1141)+1)))</f>
        <v/>
      </c>
      <c r="AU1142" s="5" t="str">
        <f>IF(OR($AB1142="", $AC1142=""), "", IF($H1142=$M$3, "", IF(OR(AU$7&lt;$AB1142, $AC1142&lt;AU$6),"", MAX(AU$10:AU1141)+1)))</f>
        <v/>
      </c>
      <c r="AV1142" s="5" t="str">
        <f>IF(OR($AB1142="", $AC1142=""), "", IF($H1142=$M$3, "", IF(OR(AV$7&lt;$AB1142, $AC1142&lt;AV$6),"", MAX(AV$10:AV1141)+1)))</f>
        <v/>
      </c>
      <c r="AW1142" s="5" t="str">
        <f>IF(OR($AB1142="", $AC1142=""), "", IF($H1142=$M$3, "", IF(OR(AW$7&lt;$AB1142, $AC1142&lt;AW$6),"", MAX(AW$10:AW1141)+1)))</f>
        <v/>
      </c>
      <c r="AX1142" s="5" t="str">
        <f>IF(OR($AB1142="", $AC1142=""), "", IF($H1142=$M$3, "", IF(OR(AX$7&lt;$AB1142, $AC1142&lt;AX$6),"", MAX(AX$10:AX1141)+1)))</f>
        <v/>
      </c>
      <c r="AY1142" s="5" t="str">
        <f>IF(OR($AB1142="", $AC1142=""), "", IF($H1142=$M$3, "", IF(OR(AY$7&lt;$AB1142, $AC1142&lt;AY$6),"", MAX(AY$10:AY1141)+1)))</f>
        <v/>
      </c>
      <c r="AZ1142" s="5" t="str">
        <f>IF(OR($AB1142="", $AC1142=""), "", IF($H1142=$M$3, "", IF(OR(AZ$7&lt;$AB1142, $AC1142&lt;AZ$6),"", MAX(AZ$10:AZ1141)+1)))</f>
        <v/>
      </c>
      <c r="BA1142" s="5" t="str">
        <f>IF(OR($AB1142="", $AC1142=""), "", IF($H1142=$M$3, "", IF(OR(BA$7&lt;$AB1142, $AC1142&lt;BA$6),"", MAX(BA$10:BA1141)+1)))</f>
        <v/>
      </c>
      <c r="BB1142" s="5" t="str">
        <f>IF(OR($AB1142="", $AC1142=""), "", IF($H1142=$M$3, "", IF(OR(BB$7&lt;$AB1142, $AC1142&lt;BB$6),"", MAX(BB$10:BB1141)+1)))</f>
        <v/>
      </c>
      <c r="BC1142" s="5" t="str">
        <f>IF(OR($AB1142="", $AC1142=""), "", IF($H1142=$M$3, "", IF(OR(BC$7&lt;$AB1142, $AC1142&lt;BC$6),"", MAX(BC$10:BC1141)+1)))</f>
        <v/>
      </c>
      <c r="BD1142" s="5" t="str">
        <f>IF(OR($AB1142="", $AC1142=""), "", IF($H1142=$M$3, "", IF(OR(BD$7&lt;$AB1142, $AC1142&lt;BD$6),"", MAX(BD$10:BD1141)+1)))</f>
        <v/>
      </c>
      <c r="BE1142" s="5" t="str">
        <f>IF(OR($AB1142="", $AC1142=""), "", IF($H1142=$M$3, "", IF(OR(BE$7&lt;$AB1142, $AC1142&lt;BE$6),"", MAX(BE$10:BE1141)+1)))</f>
        <v/>
      </c>
      <c r="BF1142" s="5" t="str">
        <f>IF(OR($AB1142="", $AC1142=""), "", IF($H1142=$M$3, "", IF(OR(BF$7&lt;$AB1142, $AC1142&lt;BF$6),"", MAX(BF$10:BF1141)+1)))</f>
        <v/>
      </c>
      <c r="BG1142" s="5" t="str">
        <f>IF(OR($AB1142="", $AC1142=""), "", IF($H1142=$M$3, "", IF(OR(BG$7&lt;$AB1142, $AC1142&lt;BG$6),"", MAX(BG$10:BG1141)+1)))</f>
        <v/>
      </c>
      <c r="BH1142" s="5" t="str">
        <f>IF(OR($AB1142="", $AC1142=""), "", IF($H1142=$M$3, "", IF(OR(BH$7&lt;$AB1142, $AC1142&lt;BH$6),"", MAX(BH$10:BH1141)+1)))</f>
        <v/>
      </c>
      <c r="BI1142" s="5" t="str">
        <f>IF(OR($AB1142="", $AC1142=""), "", IF($H1142=$M$3, "", IF(OR(BI$7&lt;$AB1142, $AC1142&lt;BI$6),"", MAX(BI$10:BI1141)+1)))</f>
        <v/>
      </c>
      <c r="BK1142" s="5" t="str" cm="1">
        <f t="array" aca="1" ref="BK1142" ca="1">IFERROR(INDEX($AE1142:$BI1142, $BJ1142, MATCH($BK$9, $AE$9:$BI$9, 0)), "")</f>
        <v/>
      </c>
    </row>
    <row r="1143" spans="1:63" x14ac:dyDescent="0.25">
      <c r="A1143" s="2"/>
      <c r="B1143" s="254"/>
      <c r="C1143" s="255"/>
      <c r="D1143" s="256"/>
      <c r="E1143" s="257"/>
      <c r="F1143" s="257"/>
      <c r="G1143" s="258"/>
      <c r="H1143" s="259"/>
      <c r="I1143" s="16"/>
      <c r="J1143" s="5" t="str">
        <f t="shared" si="147"/>
        <v/>
      </c>
      <c r="K1143" s="2"/>
      <c r="O1143" s="5" t="str">
        <f t="shared" si="145"/>
        <v/>
      </c>
      <c r="Q1143" s="5" t="str">
        <f t="shared" si="148"/>
        <v/>
      </c>
      <c r="S1143" s="5" t="str">
        <f t="shared" si="146"/>
        <v/>
      </c>
      <c r="U1143" s="64" t="str">
        <f>IF($D1143="","", IF(COUNTIF('Intro &amp; Setup'!$AW$49:$AW$88, $D1143)&gt;0, "BH", TEXT($D1143, "ddd")))</f>
        <v/>
      </c>
      <c r="V1143" s="65" t="str">
        <f>IF($G1143="", "", IF(COUNTIF('Intro &amp; Setup'!$AW$49:$AW$88, $G1143)&gt;0, "BH", TEXT($G1143, "ddd")))</f>
        <v/>
      </c>
      <c r="W1143" s="64" t="str">
        <f t="shared" si="149"/>
        <v/>
      </c>
      <c r="X1143" s="65" t="str">
        <f t="shared" si="150"/>
        <v/>
      </c>
      <c r="Y1143" s="64" t="str">
        <f>IF(F1143="", "", IF(OR(F1143&lt;'Intro &amp; Setup'!$Z$20, F1143&gt;'Intro &amp; Setup'!$Z$22), "X", ""))</f>
        <v/>
      </c>
      <c r="Z1143" s="65" t="str">
        <f>IF(G1143="", "", IF(OR(G1143&lt;'Intro &amp; Setup'!$Z$20, G1143&gt;'Intro &amp; Setup'!$Z$22), "X", ""))</f>
        <v/>
      </c>
      <c r="AB1143" s="58" t="str">
        <f t="shared" si="151"/>
        <v/>
      </c>
      <c r="AC1143" s="59" t="str">
        <f t="shared" si="152"/>
        <v/>
      </c>
      <c r="AE1143" s="5" t="str">
        <f>IF(OR($AB1143="", $AC1143=""), "", IF($H1143=$M$3, "", IF(OR(AE$7&lt;$AB1143, $AC1143&lt;AE$6),"", MAX(AE$10:AE1142)+1)))</f>
        <v/>
      </c>
      <c r="AF1143" s="5" t="str">
        <f>IF(OR($AB1143="", $AC1143=""), "", IF($H1143=$M$3, "", IF(OR(AF$7&lt;$AB1143, $AC1143&lt;AF$6),"", MAX(AF$10:AF1142)+1)))</f>
        <v/>
      </c>
      <c r="AG1143" s="5" t="str">
        <f>IF(OR($AB1143="", $AC1143=""), "", IF($H1143=$M$3, "", IF(OR(AG$7&lt;$AB1143, $AC1143&lt;AG$6),"", MAX(AG$10:AG1142)+1)))</f>
        <v/>
      </c>
      <c r="AH1143" s="5" t="str">
        <f>IF(OR($AB1143="", $AC1143=""), "", IF($H1143=$M$3, "", IF(OR(AH$7&lt;$AB1143, $AC1143&lt;AH$6),"", MAX(AH$10:AH1142)+1)))</f>
        <v/>
      </c>
      <c r="AI1143" s="5" t="str">
        <f>IF(OR($AB1143="", $AC1143=""), "", IF($H1143=$M$3, "", IF(OR(AI$7&lt;$AB1143, $AC1143&lt;AI$6),"", MAX(AI$10:AI1142)+1)))</f>
        <v/>
      </c>
      <c r="AJ1143" s="5" t="str">
        <f>IF(OR($AB1143="", $AC1143=""), "", IF($H1143=$M$3, "", IF(OR(AJ$7&lt;$AB1143, $AC1143&lt;AJ$6),"", MAX(AJ$10:AJ1142)+1)))</f>
        <v/>
      </c>
      <c r="AK1143" s="5" t="str">
        <f>IF(OR($AB1143="", $AC1143=""), "", IF($H1143=$M$3, "", IF(OR(AK$7&lt;$AB1143, $AC1143&lt;AK$6),"", MAX(AK$10:AK1142)+1)))</f>
        <v/>
      </c>
      <c r="AL1143" s="5" t="str">
        <f>IF(OR($AB1143="", $AC1143=""), "", IF($H1143=$M$3, "", IF(OR(AL$7&lt;$AB1143, $AC1143&lt;AL$6),"", MAX(AL$10:AL1142)+1)))</f>
        <v/>
      </c>
      <c r="AM1143" s="5" t="str">
        <f>IF(OR($AB1143="", $AC1143=""), "", IF($H1143=$M$3, "", IF(OR(AM$7&lt;$AB1143, $AC1143&lt;AM$6),"", MAX(AM$10:AM1142)+1)))</f>
        <v/>
      </c>
      <c r="AN1143" s="5" t="str">
        <f>IF(OR($AB1143="", $AC1143=""), "", IF($H1143=$M$3, "", IF(OR(AN$7&lt;$AB1143, $AC1143&lt;AN$6),"", MAX(AN$10:AN1142)+1)))</f>
        <v/>
      </c>
      <c r="AO1143" s="5" t="str">
        <f>IF(OR($AB1143="", $AC1143=""), "", IF($H1143=$M$3, "", IF(OR(AO$7&lt;$AB1143, $AC1143&lt;AO$6),"", MAX(AO$10:AO1142)+1)))</f>
        <v/>
      </c>
      <c r="AP1143" s="5" t="str">
        <f>IF(OR($AB1143="", $AC1143=""), "", IF($H1143=$M$3, "", IF(OR(AP$7&lt;$AB1143, $AC1143&lt;AP$6),"", MAX(AP$10:AP1142)+1)))</f>
        <v/>
      </c>
      <c r="AQ1143" s="5" t="str">
        <f>IF(OR($AB1143="", $AC1143=""), "", IF($H1143=$M$3, "", IF(OR(AQ$7&lt;$AB1143, $AC1143&lt;AQ$6),"", MAX(AQ$10:AQ1142)+1)))</f>
        <v/>
      </c>
      <c r="AR1143" s="5" t="str">
        <f>IF(OR($AB1143="", $AC1143=""), "", IF($H1143=$M$3, "", IF(OR(AR$7&lt;$AB1143, $AC1143&lt;AR$6),"", MAX(AR$10:AR1142)+1)))</f>
        <v/>
      </c>
      <c r="AS1143" s="5" t="str">
        <f>IF(OR($AB1143="", $AC1143=""), "", IF($H1143=$M$3, "", IF(OR(AS$7&lt;$AB1143, $AC1143&lt;AS$6),"", MAX(AS$10:AS1142)+1)))</f>
        <v/>
      </c>
      <c r="AT1143" s="5" t="str">
        <f>IF(OR($AB1143="", $AC1143=""), "", IF($H1143=$M$3, "", IF(OR(AT$7&lt;$AB1143, $AC1143&lt;AT$6),"", MAX(AT$10:AT1142)+1)))</f>
        <v/>
      </c>
      <c r="AU1143" s="5" t="str">
        <f>IF(OR($AB1143="", $AC1143=""), "", IF($H1143=$M$3, "", IF(OR(AU$7&lt;$AB1143, $AC1143&lt;AU$6),"", MAX(AU$10:AU1142)+1)))</f>
        <v/>
      </c>
      <c r="AV1143" s="5" t="str">
        <f>IF(OR($AB1143="", $AC1143=""), "", IF($H1143=$M$3, "", IF(OR(AV$7&lt;$AB1143, $AC1143&lt;AV$6),"", MAX(AV$10:AV1142)+1)))</f>
        <v/>
      </c>
      <c r="AW1143" s="5" t="str">
        <f>IF(OR($AB1143="", $AC1143=""), "", IF($H1143=$M$3, "", IF(OR(AW$7&lt;$AB1143, $AC1143&lt;AW$6),"", MAX(AW$10:AW1142)+1)))</f>
        <v/>
      </c>
      <c r="AX1143" s="5" t="str">
        <f>IF(OR($AB1143="", $AC1143=""), "", IF($H1143=$M$3, "", IF(OR(AX$7&lt;$AB1143, $AC1143&lt;AX$6),"", MAX(AX$10:AX1142)+1)))</f>
        <v/>
      </c>
      <c r="AY1143" s="5" t="str">
        <f>IF(OR($AB1143="", $AC1143=""), "", IF($H1143=$M$3, "", IF(OR(AY$7&lt;$AB1143, $AC1143&lt;AY$6),"", MAX(AY$10:AY1142)+1)))</f>
        <v/>
      </c>
      <c r="AZ1143" s="5" t="str">
        <f>IF(OR($AB1143="", $AC1143=""), "", IF($H1143=$M$3, "", IF(OR(AZ$7&lt;$AB1143, $AC1143&lt;AZ$6),"", MAX(AZ$10:AZ1142)+1)))</f>
        <v/>
      </c>
      <c r="BA1143" s="5" t="str">
        <f>IF(OR($AB1143="", $AC1143=""), "", IF($H1143=$M$3, "", IF(OR(BA$7&lt;$AB1143, $AC1143&lt;BA$6),"", MAX(BA$10:BA1142)+1)))</f>
        <v/>
      </c>
      <c r="BB1143" s="5" t="str">
        <f>IF(OR($AB1143="", $AC1143=""), "", IF($H1143=$M$3, "", IF(OR(BB$7&lt;$AB1143, $AC1143&lt;BB$6),"", MAX(BB$10:BB1142)+1)))</f>
        <v/>
      </c>
      <c r="BC1143" s="5" t="str">
        <f>IF(OR($AB1143="", $AC1143=""), "", IF($H1143=$M$3, "", IF(OR(BC$7&lt;$AB1143, $AC1143&lt;BC$6),"", MAX(BC$10:BC1142)+1)))</f>
        <v/>
      </c>
      <c r="BD1143" s="5" t="str">
        <f>IF(OR($AB1143="", $AC1143=""), "", IF($H1143=$M$3, "", IF(OR(BD$7&lt;$AB1143, $AC1143&lt;BD$6),"", MAX(BD$10:BD1142)+1)))</f>
        <v/>
      </c>
      <c r="BE1143" s="5" t="str">
        <f>IF(OR($AB1143="", $AC1143=""), "", IF($H1143=$M$3, "", IF(OR(BE$7&lt;$AB1143, $AC1143&lt;BE$6),"", MAX(BE$10:BE1142)+1)))</f>
        <v/>
      </c>
      <c r="BF1143" s="5" t="str">
        <f>IF(OR($AB1143="", $AC1143=""), "", IF($H1143=$M$3, "", IF(OR(BF$7&lt;$AB1143, $AC1143&lt;BF$6),"", MAX(BF$10:BF1142)+1)))</f>
        <v/>
      </c>
      <c r="BG1143" s="5" t="str">
        <f>IF(OR($AB1143="", $AC1143=""), "", IF($H1143=$M$3, "", IF(OR(BG$7&lt;$AB1143, $AC1143&lt;BG$6),"", MAX(BG$10:BG1142)+1)))</f>
        <v/>
      </c>
      <c r="BH1143" s="5" t="str">
        <f>IF(OR($AB1143="", $AC1143=""), "", IF($H1143=$M$3, "", IF(OR(BH$7&lt;$AB1143, $AC1143&lt;BH$6),"", MAX(BH$10:BH1142)+1)))</f>
        <v/>
      </c>
      <c r="BI1143" s="5" t="str">
        <f>IF(OR($AB1143="", $AC1143=""), "", IF($H1143=$M$3, "", IF(OR(BI$7&lt;$AB1143, $AC1143&lt;BI$6),"", MAX(BI$10:BI1142)+1)))</f>
        <v/>
      </c>
      <c r="BK1143" s="5" t="str" cm="1">
        <f t="array" aca="1" ref="BK1143" ca="1">IFERROR(INDEX($AE1143:$BI1143, $BJ1143, MATCH($BK$9, $AE$9:$BI$9, 0)), "")</f>
        <v/>
      </c>
    </row>
    <row r="1144" spans="1:63" x14ac:dyDescent="0.25">
      <c r="A1144" s="2"/>
      <c r="B1144" s="254"/>
      <c r="C1144" s="255"/>
      <c r="D1144" s="256"/>
      <c r="E1144" s="257"/>
      <c r="F1144" s="257"/>
      <c r="G1144" s="258"/>
      <c r="H1144" s="259"/>
      <c r="I1144" s="16"/>
      <c r="J1144" s="5" t="str">
        <f t="shared" si="147"/>
        <v/>
      </c>
      <c r="K1144" s="2"/>
      <c r="O1144" s="5" t="str">
        <f t="shared" si="145"/>
        <v/>
      </c>
      <c r="Q1144" s="5" t="str">
        <f t="shared" si="148"/>
        <v/>
      </c>
      <c r="S1144" s="5" t="str">
        <f t="shared" si="146"/>
        <v/>
      </c>
      <c r="U1144" s="64" t="str">
        <f>IF($D1144="","", IF(COUNTIF('Intro &amp; Setup'!$AW$49:$AW$88, $D1144)&gt;0, "BH", TEXT($D1144, "ddd")))</f>
        <v/>
      </c>
      <c r="V1144" s="65" t="str">
        <f>IF($G1144="", "", IF(COUNTIF('Intro &amp; Setup'!$AW$49:$AW$88, $G1144)&gt;0, "BH", TEXT($G1144, "ddd")))</f>
        <v/>
      </c>
      <c r="W1144" s="64" t="str">
        <f t="shared" si="149"/>
        <v/>
      </c>
      <c r="X1144" s="65" t="str">
        <f t="shared" si="150"/>
        <v/>
      </c>
      <c r="Y1144" s="64" t="str">
        <f>IF(F1144="", "", IF(OR(F1144&lt;'Intro &amp; Setup'!$Z$20, F1144&gt;'Intro &amp; Setup'!$Z$22), "X", ""))</f>
        <v/>
      </c>
      <c r="Z1144" s="65" t="str">
        <f>IF(G1144="", "", IF(OR(G1144&lt;'Intro &amp; Setup'!$Z$20, G1144&gt;'Intro &amp; Setup'!$Z$22), "X", ""))</f>
        <v/>
      </c>
      <c r="AB1144" s="58" t="str">
        <f t="shared" si="151"/>
        <v/>
      </c>
      <c r="AC1144" s="59" t="str">
        <f t="shared" si="152"/>
        <v/>
      </c>
      <c r="AE1144" s="5" t="str">
        <f>IF(OR($AB1144="", $AC1144=""), "", IF($H1144=$M$3, "", IF(OR(AE$7&lt;$AB1144, $AC1144&lt;AE$6),"", MAX(AE$10:AE1143)+1)))</f>
        <v/>
      </c>
      <c r="AF1144" s="5" t="str">
        <f>IF(OR($AB1144="", $AC1144=""), "", IF($H1144=$M$3, "", IF(OR(AF$7&lt;$AB1144, $AC1144&lt;AF$6),"", MAX(AF$10:AF1143)+1)))</f>
        <v/>
      </c>
      <c r="AG1144" s="5" t="str">
        <f>IF(OR($AB1144="", $AC1144=""), "", IF($H1144=$M$3, "", IF(OR(AG$7&lt;$AB1144, $AC1144&lt;AG$6),"", MAX(AG$10:AG1143)+1)))</f>
        <v/>
      </c>
      <c r="AH1144" s="5" t="str">
        <f>IF(OR($AB1144="", $AC1144=""), "", IF($H1144=$M$3, "", IF(OR(AH$7&lt;$AB1144, $AC1144&lt;AH$6),"", MAX(AH$10:AH1143)+1)))</f>
        <v/>
      </c>
      <c r="AI1144" s="5" t="str">
        <f>IF(OR($AB1144="", $AC1144=""), "", IF($H1144=$M$3, "", IF(OR(AI$7&lt;$AB1144, $AC1144&lt;AI$6),"", MAX(AI$10:AI1143)+1)))</f>
        <v/>
      </c>
      <c r="AJ1144" s="5" t="str">
        <f>IF(OR($AB1144="", $AC1144=""), "", IF($H1144=$M$3, "", IF(OR(AJ$7&lt;$AB1144, $AC1144&lt;AJ$6),"", MAX(AJ$10:AJ1143)+1)))</f>
        <v/>
      </c>
      <c r="AK1144" s="5" t="str">
        <f>IF(OR($AB1144="", $AC1144=""), "", IF($H1144=$M$3, "", IF(OR(AK$7&lt;$AB1144, $AC1144&lt;AK$6),"", MAX(AK$10:AK1143)+1)))</f>
        <v/>
      </c>
      <c r="AL1144" s="5" t="str">
        <f>IF(OR($AB1144="", $AC1144=""), "", IF($H1144=$M$3, "", IF(OR(AL$7&lt;$AB1144, $AC1144&lt;AL$6),"", MAX(AL$10:AL1143)+1)))</f>
        <v/>
      </c>
      <c r="AM1144" s="5" t="str">
        <f>IF(OR($AB1144="", $AC1144=""), "", IF($H1144=$M$3, "", IF(OR(AM$7&lt;$AB1144, $AC1144&lt;AM$6),"", MAX(AM$10:AM1143)+1)))</f>
        <v/>
      </c>
      <c r="AN1144" s="5" t="str">
        <f>IF(OR($AB1144="", $AC1144=""), "", IF($H1144=$M$3, "", IF(OR(AN$7&lt;$AB1144, $AC1144&lt;AN$6),"", MAX(AN$10:AN1143)+1)))</f>
        <v/>
      </c>
      <c r="AO1144" s="5" t="str">
        <f>IF(OR($AB1144="", $AC1144=""), "", IF($H1144=$M$3, "", IF(OR(AO$7&lt;$AB1144, $AC1144&lt;AO$6),"", MAX(AO$10:AO1143)+1)))</f>
        <v/>
      </c>
      <c r="AP1144" s="5" t="str">
        <f>IF(OR($AB1144="", $AC1144=""), "", IF($H1144=$M$3, "", IF(OR(AP$7&lt;$AB1144, $AC1144&lt;AP$6),"", MAX(AP$10:AP1143)+1)))</f>
        <v/>
      </c>
      <c r="AQ1144" s="5" t="str">
        <f>IF(OR($AB1144="", $AC1144=""), "", IF($H1144=$M$3, "", IF(OR(AQ$7&lt;$AB1144, $AC1144&lt;AQ$6),"", MAX(AQ$10:AQ1143)+1)))</f>
        <v/>
      </c>
      <c r="AR1144" s="5" t="str">
        <f>IF(OR($AB1144="", $AC1144=""), "", IF($H1144=$M$3, "", IF(OR(AR$7&lt;$AB1144, $AC1144&lt;AR$6),"", MAX(AR$10:AR1143)+1)))</f>
        <v/>
      </c>
      <c r="AS1144" s="5" t="str">
        <f>IF(OR($AB1144="", $AC1144=""), "", IF($H1144=$M$3, "", IF(OR(AS$7&lt;$AB1144, $AC1144&lt;AS$6),"", MAX(AS$10:AS1143)+1)))</f>
        <v/>
      </c>
      <c r="AT1144" s="5" t="str">
        <f>IF(OR($AB1144="", $AC1144=""), "", IF($H1144=$M$3, "", IF(OR(AT$7&lt;$AB1144, $AC1144&lt;AT$6),"", MAX(AT$10:AT1143)+1)))</f>
        <v/>
      </c>
      <c r="AU1144" s="5" t="str">
        <f>IF(OR($AB1144="", $AC1144=""), "", IF($H1144=$M$3, "", IF(OR(AU$7&lt;$AB1144, $AC1144&lt;AU$6),"", MAX(AU$10:AU1143)+1)))</f>
        <v/>
      </c>
      <c r="AV1144" s="5" t="str">
        <f>IF(OR($AB1144="", $AC1144=""), "", IF($H1144=$M$3, "", IF(OR(AV$7&lt;$AB1144, $AC1144&lt;AV$6),"", MAX(AV$10:AV1143)+1)))</f>
        <v/>
      </c>
      <c r="AW1144" s="5" t="str">
        <f>IF(OR($AB1144="", $AC1144=""), "", IF($H1144=$M$3, "", IF(OR(AW$7&lt;$AB1144, $AC1144&lt;AW$6),"", MAX(AW$10:AW1143)+1)))</f>
        <v/>
      </c>
      <c r="AX1144" s="5" t="str">
        <f>IF(OR($AB1144="", $AC1144=""), "", IF($H1144=$M$3, "", IF(OR(AX$7&lt;$AB1144, $AC1144&lt;AX$6),"", MAX(AX$10:AX1143)+1)))</f>
        <v/>
      </c>
      <c r="AY1144" s="5" t="str">
        <f>IF(OR($AB1144="", $AC1144=""), "", IF($H1144=$M$3, "", IF(OR(AY$7&lt;$AB1144, $AC1144&lt;AY$6),"", MAX(AY$10:AY1143)+1)))</f>
        <v/>
      </c>
      <c r="AZ1144" s="5" t="str">
        <f>IF(OR($AB1144="", $AC1144=""), "", IF($H1144=$M$3, "", IF(OR(AZ$7&lt;$AB1144, $AC1144&lt;AZ$6),"", MAX(AZ$10:AZ1143)+1)))</f>
        <v/>
      </c>
      <c r="BA1144" s="5" t="str">
        <f>IF(OR($AB1144="", $AC1144=""), "", IF($H1144=$M$3, "", IF(OR(BA$7&lt;$AB1144, $AC1144&lt;BA$6),"", MAX(BA$10:BA1143)+1)))</f>
        <v/>
      </c>
      <c r="BB1144" s="5" t="str">
        <f>IF(OR($AB1144="", $AC1144=""), "", IF($H1144=$M$3, "", IF(OR(BB$7&lt;$AB1144, $AC1144&lt;BB$6),"", MAX(BB$10:BB1143)+1)))</f>
        <v/>
      </c>
      <c r="BC1144" s="5" t="str">
        <f>IF(OR($AB1144="", $AC1144=""), "", IF($H1144=$M$3, "", IF(OR(BC$7&lt;$AB1144, $AC1144&lt;BC$6),"", MAX(BC$10:BC1143)+1)))</f>
        <v/>
      </c>
      <c r="BD1144" s="5" t="str">
        <f>IF(OR($AB1144="", $AC1144=""), "", IF($H1144=$M$3, "", IF(OR(BD$7&lt;$AB1144, $AC1144&lt;BD$6),"", MAX(BD$10:BD1143)+1)))</f>
        <v/>
      </c>
      <c r="BE1144" s="5" t="str">
        <f>IF(OR($AB1144="", $AC1144=""), "", IF($H1144=$M$3, "", IF(OR(BE$7&lt;$AB1144, $AC1144&lt;BE$6),"", MAX(BE$10:BE1143)+1)))</f>
        <v/>
      </c>
      <c r="BF1144" s="5" t="str">
        <f>IF(OR($AB1144="", $AC1144=""), "", IF($H1144=$M$3, "", IF(OR(BF$7&lt;$AB1144, $AC1144&lt;BF$6),"", MAX(BF$10:BF1143)+1)))</f>
        <v/>
      </c>
      <c r="BG1144" s="5" t="str">
        <f>IF(OR($AB1144="", $AC1144=""), "", IF($H1144=$M$3, "", IF(OR(BG$7&lt;$AB1144, $AC1144&lt;BG$6),"", MAX(BG$10:BG1143)+1)))</f>
        <v/>
      </c>
      <c r="BH1144" s="5" t="str">
        <f>IF(OR($AB1144="", $AC1144=""), "", IF($H1144=$M$3, "", IF(OR(BH$7&lt;$AB1144, $AC1144&lt;BH$6),"", MAX(BH$10:BH1143)+1)))</f>
        <v/>
      </c>
      <c r="BI1144" s="5" t="str">
        <f>IF(OR($AB1144="", $AC1144=""), "", IF($H1144=$M$3, "", IF(OR(BI$7&lt;$AB1144, $AC1144&lt;BI$6),"", MAX(BI$10:BI1143)+1)))</f>
        <v/>
      </c>
      <c r="BK1144" s="5" t="str" cm="1">
        <f t="array" aca="1" ref="BK1144" ca="1">IFERROR(INDEX($AE1144:$BI1144, $BJ1144, MATCH($BK$9, $AE$9:$BI$9, 0)), "")</f>
        <v/>
      </c>
    </row>
    <row r="1145" spans="1:63" x14ac:dyDescent="0.25">
      <c r="A1145" s="2"/>
      <c r="B1145" s="254"/>
      <c r="C1145" s="255"/>
      <c r="D1145" s="256"/>
      <c r="E1145" s="257"/>
      <c r="F1145" s="257"/>
      <c r="G1145" s="258"/>
      <c r="H1145" s="259"/>
      <c r="I1145" s="16"/>
      <c r="J1145" s="5" t="str">
        <f t="shared" si="147"/>
        <v/>
      </c>
      <c r="K1145" s="2"/>
      <c r="O1145" s="5" t="str">
        <f t="shared" si="145"/>
        <v/>
      </c>
      <c r="Q1145" s="5" t="str">
        <f t="shared" si="148"/>
        <v/>
      </c>
      <c r="S1145" s="5" t="str">
        <f t="shared" si="146"/>
        <v/>
      </c>
      <c r="U1145" s="64" t="str">
        <f>IF($D1145="","", IF(COUNTIF('Intro &amp; Setup'!$AW$49:$AW$88, $D1145)&gt;0, "BH", TEXT($D1145, "ddd")))</f>
        <v/>
      </c>
      <c r="V1145" s="65" t="str">
        <f>IF($G1145="", "", IF(COUNTIF('Intro &amp; Setup'!$AW$49:$AW$88, $G1145)&gt;0, "BH", TEXT($G1145, "ddd")))</f>
        <v/>
      </c>
      <c r="W1145" s="64" t="str">
        <f t="shared" si="149"/>
        <v/>
      </c>
      <c r="X1145" s="65" t="str">
        <f t="shared" si="150"/>
        <v/>
      </c>
      <c r="Y1145" s="64" t="str">
        <f>IF(F1145="", "", IF(OR(F1145&lt;'Intro &amp; Setup'!$Z$20, F1145&gt;'Intro &amp; Setup'!$Z$22), "X", ""))</f>
        <v/>
      </c>
      <c r="Z1145" s="65" t="str">
        <f>IF(G1145="", "", IF(OR(G1145&lt;'Intro &amp; Setup'!$Z$20, G1145&gt;'Intro &amp; Setup'!$Z$22), "X", ""))</f>
        <v/>
      </c>
      <c r="AB1145" s="58" t="str">
        <f t="shared" si="151"/>
        <v/>
      </c>
      <c r="AC1145" s="59" t="str">
        <f t="shared" si="152"/>
        <v/>
      </c>
      <c r="AE1145" s="5" t="str">
        <f>IF(OR($AB1145="", $AC1145=""), "", IF($H1145=$M$3, "", IF(OR(AE$7&lt;$AB1145, $AC1145&lt;AE$6),"", MAX(AE$10:AE1144)+1)))</f>
        <v/>
      </c>
      <c r="AF1145" s="5" t="str">
        <f>IF(OR($AB1145="", $AC1145=""), "", IF($H1145=$M$3, "", IF(OR(AF$7&lt;$AB1145, $AC1145&lt;AF$6),"", MAX(AF$10:AF1144)+1)))</f>
        <v/>
      </c>
      <c r="AG1145" s="5" t="str">
        <f>IF(OR($AB1145="", $AC1145=""), "", IF($H1145=$M$3, "", IF(OR(AG$7&lt;$AB1145, $AC1145&lt;AG$6),"", MAX(AG$10:AG1144)+1)))</f>
        <v/>
      </c>
      <c r="AH1145" s="5" t="str">
        <f>IF(OR($AB1145="", $AC1145=""), "", IF($H1145=$M$3, "", IF(OR(AH$7&lt;$AB1145, $AC1145&lt;AH$6),"", MAX(AH$10:AH1144)+1)))</f>
        <v/>
      </c>
      <c r="AI1145" s="5" t="str">
        <f>IF(OR($AB1145="", $AC1145=""), "", IF($H1145=$M$3, "", IF(OR(AI$7&lt;$AB1145, $AC1145&lt;AI$6),"", MAX(AI$10:AI1144)+1)))</f>
        <v/>
      </c>
      <c r="AJ1145" s="5" t="str">
        <f>IF(OR($AB1145="", $AC1145=""), "", IF($H1145=$M$3, "", IF(OR(AJ$7&lt;$AB1145, $AC1145&lt;AJ$6),"", MAX(AJ$10:AJ1144)+1)))</f>
        <v/>
      </c>
      <c r="AK1145" s="5" t="str">
        <f>IF(OR($AB1145="", $AC1145=""), "", IF($H1145=$M$3, "", IF(OR(AK$7&lt;$AB1145, $AC1145&lt;AK$6),"", MAX(AK$10:AK1144)+1)))</f>
        <v/>
      </c>
      <c r="AL1145" s="5" t="str">
        <f>IF(OR($AB1145="", $AC1145=""), "", IF($H1145=$M$3, "", IF(OR(AL$7&lt;$AB1145, $AC1145&lt;AL$6),"", MAX(AL$10:AL1144)+1)))</f>
        <v/>
      </c>
      <c r="AM1145" s="5" t="str">
        <f>IF(OR($AB1145="", $AC1145=""), "", IF($H1145=$M$3, "", IF(OR(AM$7&lt;$AB1145, $AC1145&lt;AM$6),"", MAX(AM$10:AM1144)+1)))</f>
        <v/>
      </c>
      <c r="AN1145" s="5" t="str">
        <f>IF(OR($AB1145="", $AC1145=""), "", IF($H1145=$M$3, "", IF(OR(AN$7&lt;$AB1145, $AC1145&lt;AN$6),"", MAX(AN$10:AN1144)+1)))</f>
        <v/>
      </c>
      <c r="AO1145" s="5" t="str">
        <f>IF(OR($AB1145="", $AC1145=""), "", IF($H1145=$M$3, "", IF(OR(AO$7&lt;$AB1145, $AC1145&lt;AO$6),"", MAX(AO$10:AO1144)+1)))</f>
        <v/>
      </c>
      <c r="AP1145" s="5" t="str">
        <f>IF(OR($AB1145="", $AC1145=""), "", IF($H1145=$M$3, "", IF(OR(AP$7&lt;$AB1145, $AC1145&lt;AP$6),"", MAX(AP$10:AP1144)+1)))</f>
        <v/>
      </c>
      <c r="AQ1145" s="5" t="str">
        <f>IF(OR($AB1145="", $AC1145=""), "", IF($H1145=$M$3, "", IF(OR(AQ$7&lt;$AB1145, $AC1145&lt;AQ$6),"", MAX(AQ$10:AQ1144)+1)))</f>
        <v/>
      </c>
      <c r="AR1145" s="5" t="str">
        <f>IF(OR($AB1145="", $AC1145=""), "", IF($H1145=$M$3, "", IF(OR(AR$7&lt;$AB1145, $AC1145&lt;AR$6),"", MAX(AR$10:AR1144)+1)))</f>
        <v/>
      </c>
      <c r="AS1145" s="5" t="str">
        <f>IF(OR($AB1145="", $AC1145=""), "", IF($H1145=$M$3, "", IF(OR(AS$7&lt;$AB1145, $AC1145&lt;AS$6),"", MAX(AS$10:AS1144)+1)))</f>
        <v/>
      </c>
      <c r="AT1145" s="5" t="str">
        <f>IF(OR($AB1145="", $AC1145=""), "", IF($H1145=$M$3, "", IF(OR(AT$7&lt;$AB1145, $AC1145&lt;AT$6),"", MAX(AT$10:AT1144)+1)))</f>
        <v/>
      </c>
      <c r="AU1145" s="5" t="str">
        <f>IF(OR($AB1145="", $AC1145=""), "", IF($H1145=$M$3, "", IF(OR(AU$7&lt;$AB1145, $AC1145&lt;AU$6),"", MAX(AU$10:AU1144)+1)))</f>
        <v/>
      </c>
      <c r="AV1145" s="5" t="str">
        <f>IF(OR($AB1145="", $AC1145=""), "", IF($H1145=$M$3, "", IF(OR(AV$7&lt;$AB1145, $AC1145&lt;AV$6),"", MAX(AV$10:AV1144)+1)))</f>
        <v/>
      </c>
      <c r="AW1145" s="5" t="str">
        <f>IF(OR($AB1145="", $AC1145=""), "", IF($H1145=$M$3, "", IF(OR(AW$7&lt;$AB1145, $AC1145&lt;AW$6),"", MAX(AW$10:AW1144)+1)))</f>
        <v/>
      </c>
      <c r="AX1145" s="5" t="str">
        <f>IF(OR($AB1145="", $AC1145=""), "", IF($H1145=$M$3, "", IF(OR(AX$7&lt;$AB1145, $AC1145&lt;AX$6),"", MAX(AX$10:AX1144)+1)))</f>
        <v/>
      </c>
      <c r="AY1145" s="5" t="str">
        <f>IF(OR($AB1145="", $AC1145=""), "", IF($H1145=$M$3, "", IF(OR(AY$7&lt;$AB1145, $AC1145&lt;AY$6),"", MAX(AY$10:AY1144)+1)))</f>
        <v/>
      </c>
      <c r="AZ1145" s="5" t="str">
        <f>IF(OR($AB1145="", $AC1145=""), "", IF($H1145=$M$3, "", IF(OR(AZ$7&lt;$AB1145, $AC1145&lt;AZ$6),"", MAX(AZ$10:AZ1144)+1)))</f>
        <v/>
      </c>
      <c r="BA1145" s="5" t="str">
        <f>IF(OR($AB1145="", $AC1145=""), "", IF($H1145=$M$3, "", IF(OR(BA$7&lt;$AB1145, $AC1145&lt;BA$6),"", MAX(BA$10:BA1144)+1)))</f>
        <v/>
      </c>
      <c r="BB1145" s="5" t="str">
        <f>IF(OR($AB1145="", $AC1145=""), "", IF($H1145=$M$3, "", IF(OR(BB$7&lt;$AB1145, $AC1145&lt;BB$6),"", MAX(BB$10:BB1144)+1)))</f>
        <v/>
      </c>
      <c r="BC1145" s="5" t="str">
        <f>IF(OR($AB1145="", $AC1145=""), "", IF($H1145=$M$3, "", IF(OR(BC$7&lt;$AB1145, $AC1145&lt;BC$6),"", MAX(BC$10:BC1144)+1)))</f>
        <v/>
      </c>
      <c r="BD1145" s="5" t="str">
        <f>IF(OR($AB1145="", $AC1145=""), "", IF($H1145=$M$3, "", IF(OR(BD$7&lt;$AB1145, $AC1145&lt;BD$6),"", MAX(BD$10:BD1144)+1)))</f>
        <v/>
      </c>
      <c r="BE1145" s="5" t="str">
        <f>IF(OR($AB1145="", $AC1145=""), "", IF($H1145=$M$3, "", IF(OR(BE$7&lt;$AB1145, $AC1145&lt;BE$6),"", MAX(BE$10:BE1144)+1)))</f>
        <v/>
      </c>
      <c r="BF1145" s="5" t="str">
        <f>IF(OR($AB1145="", $AC1145=""), "", IF($H1145=$M$3, "", IF(OR(BF$7&lt;$AB1145, $AC1145&lt;BF$6),"", MAX(BF$10:BF1144)+1)))</f>
        <v/>
      </c>
      <c r="BG1145" s="5" t="str">
        <f>IF(OR($AB1145="", $AC1145=""), "", IF($H1145=$M$3, "", IF(OR(BG$7&lt;$AB1145, $AC1145&lt;BG$6),"", MAX(BG$10:BG1144)+1)))</f>
        <v/>
      </c>
      <c r="BH1145" s="5" t="str">
        <f>IF(OR($AB1145="", $AC1145=""), "", IF($H1145=$M$3, "", IF(OR(BH$7&lt;$AB1145, $AC1145&lt;BH$6),"", MAX(BH$10:BH1144)+1)))</f>
        <v/>
      </c>
      <c r="BI1145" s="5" t="str">
        <f>IF(OR($AB1145="", $AC1145=""), "", IF($H1145=$M$3, "", IF(OR(BI$7&lt;$AB1145, $AC1145&lt;BI$6),"", MAX(BI$10:BI1144)+1)))</f>
        <v/>
      </c>
      <c r="BK1145" s="5" t="str" cm="1">
        <f t="array" aca="1" ref="BK1145" ca="1">IFERROR(INDEX($AE1145:$BI1145, $BJ1145, MATCH($BK$9, $AE$9:$BI$9, 0)), "")</f>
        <v/>
      </c>
    </row>
    <row r="1146" spans="1:63" x14ac:dyDescent="0.25">
      <c r="A1146" s="2"/>
      <c r="B1146" s="254"/>
      <c r="C1146" s="255"/>
      <c r="D1146" s="256"/>
      <c r="E1146" s="257"/>
      <c r="F1146" s="257"/>
      <c r="G1146" s="258"/>
      <c r="H1146" s="259"/>
      <c r="I1146" s="16"/>
      <c r="J1146" s="5" t="str">
        <f t="shared" si="147"/>
        <v/>
      </c>
      <c r="K1146" s="2"/>
      <c r="O1146" s="5" t="str">
        <f t="shared" si="145"/>
        <v/>
      </c>
      <c r="Q1146" s="5" t="str">
        <f t="shared" si="148"/>
        <v/>
      </c>
      <c r="S1146" s="5" t="str">
        <f t="shared" si="146"/>
        <v/>
      </c>
      <c r="U1146" s="64" t="str">
        <f>IF($D1146="","", IF(COUNTIF('Intro &amp; Setup'!$AW$49:$AW$88, $D1146)&gt;0, "BH", TEXT($D1146, "ddd")))</f>
        <v/>
      </c>
      <c r="V1146" s="65" t="str">
        <f>IF($G1146="", "", IF(COUNTIF('Intro &amp; Setup'!$AW$49:$AW$88, $G1146)&gt;0, "BH", TEXT($G1146, "ddd")))</f>
        <v/>
      </c>
      <c r="W1146" s="64" t="str">
        <f t="shared" si="149"/>
        <v/>
      </c>
      <c r="X1146" s="65" t="str">
        <f t="shared" si="150"/>
        <v/>
      </c>
      <c r="Y1146" s="64" t="str">
        <f>IF(F1146="", "", IF(OR(F1146&lt;'Intro &amp; Setup'!$Z$20, F1146&gt;'Intro &amp; Setup'!$Z$22), "X", ""))</f>
        <v/>
      </c>
      <c r="Z1146" s="65" t="str">
        <f>IF(G1146="", "", IF(OR(G1146&lt;'Intro &amp; Setup'!$Z$20, G1146&gt;'Intro &amp; Setup'!$Z$22), "X", ""))</f>
        <v/>
      </c>
      <c r="AB1146" s="58" t="str">
        <f t="shared" si="151"/>
        <v/>
      </c>
      <c r="AC1146" s="59" t="str">
        <f t="shared" si="152"/>
        <v/>
      </c>
      <c r="AE1146" s="5" t="str">
        <f>IF(OR($AB1146="", $AC1146=""), "", IF($H1146=$M$3, "", IF(OR(AE$7&lt;$AB1146, $AC1146&lt;AE$6),"", MAX(AE$10:AE1145)+1)))</f>
        <v/>
      </c>
      <c r="AF1146" s="5" t="str">
        <f>IF(OR($AB1146="", $AC1146=""), "", IF($H1146=$M$3, "", IF(OR(AF$7&lt;$AB1146, $AC1146&lt;AF$6),"", MAX(AF$10:AF1145)+1)))</f>
        <v/>
      </c>
      <c r="AG1146" s="5" t="str">
        <f>IF(OR($AB1146="", $AC1146=""), "", IF($H1146=$M$3, "", IF(OR(AG$7&lt;$AB1146, $AC1146&lt;AG$6),"", MAX(AG$10:AG1145)+1)))</f>
        <v/>
      </c>
      <c r="AH1146" s="5" t="str">
        <f>IF(OR($AB1146="", $AC1146=""), "", IF($H1146=$M$3, "", IF(OR(AH$7&lt;$AB1146, $AC1146&lt;AH$6),"", MAX(AH$10:AH1145)+1)))</f>
        <v/>
      </c>
      <c r="AI1146" s="5" t="str">
        <f>IF(OR($AB1146="", $AC1146=""), "", IF($H1146=$M$3, "", IF(OR(AI$7&lt;$AB1146, $AC1146&lt;AI$6),"", MAX(AI$10:AI1145)+1)))</f>
        <v/>
      </c>
      <c r="AJ1146" s="5" t="str">
        <f>IF(OR($AB1146="", $AC1146=""), "", IF($H1146=$M$3, "", IF(OR(AJ$7&lt;$AB1146, $AC1146&lt;AJ$6),"", MAX(AJ$10:AJ1145)+1)))</f>
        <v/>
      </c>
      <c r="AK1146" s="5" t="str">
        <f>IF(OR($AB1146="", $AC1146=""), "", IF($H1146=$M$3, "", IF(OR(AK$7&lt;$AB1146, $AC1146&lt;AK$6),"", MAX(AK$10:AK1145)+1)))</f>
        <v/>
      </c>
      <c r="AL1146" s="5" t="str">
        <f>IF(OR($AB1146="", $AC1146=""), "", IF($H1146=$M$3, "", IF(OR(AL$7&lt;$AB1146, $AC1146&lt;AL$6),"", MAX(AL$10:AL1145)+1)))</f>
        <v/>
      </c>
      <c r="AM1146" s="5" t="str">
        <f>IF(OR($AB1146="", $AC1146=""), "", IF($H1146=$M$3, "", IF(OR(AM$7&lt;$AB1146, $AC1146&lt;AM$6),"", MAX(AM$10:AM1145)+1)))</f>
        <v/>
      </c>
      <c r="AN1146" s="5" t="str">
        <f>IF(OR($AB1146="", $AC1146=""), "", IF($H1146=$M$3, "", IF(OR(AN$7&lt;$AB1146, $AC1146&lt;AN$6),"", MAX(AN$10:AN1145)+1)))</f>
        <v/>
      </c>
      <c r="AO1146" s="5" t="str">
        <f>IF(OR($AB1146="", $AC1146=""), "", IF($H1146=$M$3, "", IF(OR(AO$7&lt;$AB1146, $AC1146&lt;AO$6),"", MAX(AO$10:AO1145)+1)))</f>
        <v/>
      </c>
      <c r="AP1146" s="5" t="str">
        <f>IF(OR($AB1146="", $AC1146=""), "", IF($H1146=$M$3, "", IF(OR(AP$7&lt;$AB1146, $AC1146&lt;AP$6),"", MAX(AP$10:AP1145)+1)))</f>
        <v/>
      </c>
      <c r="AQ1146" s="5" t="str">
        <f>IF(OR($AB1146="", $AC1146=""), "", IF($H1146=$M$3, "", IF(OR(AQ$7&lt;$AB1146, $AC1146&lt;AQ$6),"", MAX(AQ$10:AQ1145)+1)))</f>
        <v/>
      </c>
      <c r="AR1146" s="5" t="str">
        <f>IF(OR($AB1146="", $AC1146=""), "", IF($H1146=$M$3, "", IF(OR(AR$7&lt;$AB1146, $AC1146&lt;AR$6),"", MAX(AR$10:AR1145)+1)))</f>
        <v/>
      </c>
      <c r="AS1146" s="5" t="str">
        <f>IF(OR($AB1146="", $AC1146=""), "", IF($H1146=$M$3, "", IF(OR(AS$7&lt;$AB1146, $AC1146&lt;AS$6),"", MAX(AS$10:AS1145)+1)))</f>
        <v/>
      </c>
      <c r="AT1146" s="5" t="str">
        <f>IF(OR($AB1146="", $AC1146=""), "", IF($H1146=$M$3, "", IF(OR(AT$7&lt;$AB1146, $AC1146&lt;AT$6),"", MAX(AT$10:AT1145)+1)))</f>
        <v/>
      </c>
      <c r="AU1146" s="5" t="str">
        <f>IF(OR($AB1146="", $AC1146=""), "", IF($H1146=$M$3, "", IF(OR(AU$7&lt;$AB1146, $AC1146&lt;AU$6),"", MAX(AU$10:AU1145)+1)))</f>
        <v/>
      </c>
      <c r="AV1146" s="5" t="str">
        <f>IF(OR($AB1146="", $AC1146=""), "", IF($H1146=$M$3, "", IF(OR(AV$7&lt;$AB1146, $AC1146&lt;AV$6),"", MAX(AV$10:AV1145)+1)))</f>
        <v/>
      </c>
      <c r="AW1146" s="5" t="str">
        <f>IF(OR($AB1146="", $AC1146=""), "", IF($H1146=$M$3, "", IF(OR(AW$7&lt;$AB1146, $AC1146&lt;AW$6),"", MAX(AW$10:AW1145)+1)))</f>
        <v/>
      </c>
      <c r="AX1146" s="5" t="str">
        <f>IF(OR($AB1146="", $AC1146=""), "", IF($H1146=$M$3, "", IF(OR(AX$7&lt;$AB1146, $AC1146&lt;AX$6),"", MAX(AX$10:AX1145)+1)))</f>
        <v/>
      </c>
      <c r="AY1146" s="5" t="str">
        <f>IF(OR($AB1146="", $AC1146=""), "", IF($H1146=$M$3, "", IF(OR(AY$7&lt;$AB1146, $AC1146&lt;AY$6),"", MAX(AY$10:AY1145)+1)))</f>
        <v/>
      </c>
      <c r="AZ1146" s="5" t="str">
        <f>IF(OR($AB1146="", $AC1146=""), "", IF($H1146=$M$3, "", IF(OR(AZ$7&lt;$AB1146, $AC1146&lt;AZ$6),"", MAX(AZ$10:AZ1145)+1)))</f>
        <v/>
      </c>
      <c r="BA1146" s="5" t="str">
        <f>IF(OR($AB1146="", $AC1146=""), "", IF($H1146=$M$3, "", IF(OR(BA$7&lt;$AB1146, $AC1146&lt;BA$6),"", MAX(BA$10:BA1145)+1)))</f>
        <v/>
      </c>
      <c r="BB1146" s="5" t="str">
        <f>IF(OR($AB1146="", $AC1146=""), "", IF($H1146=$M$3, "", IF(OR(BB$7&lt;$AB1146, $AC1146&lt;BB$6),"", MAX(BB$10:BB1145)+1)))</f>
        <v/>
      </c>
      <c r="BC1146" s="5" t="str">
        <f>IF(OR($AB1146="", $AC1146=""), "", IF($H1146=$M$3, "", IF(OR(BC$7&lt;$AB1146, $AC1146&lt;BC$6),"", MAX(BC$10:BC1145)+1)))</f>
        <v/>
      </c>
      <c r="BD1146" s="5" t="str">
        <f>IF(OR($AB1146="", $AC1146=""), "", IF($H1146=$M$3, "", IF(OR(BD$7&lt;$AB1146, $AC1146&lt;BD$6),"", MAX(BD$10:BD1145)+1)))</f>
        <v/>
      </c>
      <c r="BE1146" s="5" t="str">
        <f>IF(OR($AB1146="", $AC1146=""), "", IF($H1146=$M$3, "", IF(OR(BE$7&lt;$AB1146, $AC1146&lt;BE$6),"", MAX(BE$10:BE1145)+1)))</f>
        <v/>
      </c>
      <c r="BF1146" s="5" t="str">
        <f>IF(OR($AB1146="", $AC1146=""), "", IF($H1146=$M$3, "", IF(OR(BF$7&lt;$AB1146, $AC1146&lt;BF$6),"", MAX(BF$10:BF1145)+1)))</f>
        <v/>
      </c>
      <c r="BG1146" s="5" t="str">
        <f>IF(OR($AB1146="", $AC1146=""), "", IF($H1146=$M$3, "", IF(OR(BG$7&lt;$AB1146, $AC1146&lt;BG$6),"", MAX(BG$10:BG1145)+1)))</f>
        <v/>
      </c>
      <c r="BH1146" s="5" t="str">
        <f>IF(OR($AB1146="", $AC1146=""), "", IF($H1146=$M$3, "", IF(OR(BH$7&lt;$AB1146, $AC1146&lt;BH$6),"", MAX(BH$10:BH1145)+1)))</f>
        <v/>
      </c>
      <c r="BI1146" s="5" t="str">
        <f>IF(OR($AB1146="", $AC1146=""), "", IF($H1146=$M$3, "", IF(OR(BI$7&lt;$AB1146, $AC1146&lt;BI$6),"", MAX(BI$10:BI1145)+1)))</f>
        <v/>
      </c>
      <c r="BK1146" s="5" t="str" cm="1">
        <f t="array" aca="1" ref="BK1146" ca="1">IFERROR(INDEX($AE1146:$BI1146, $BJ1146, MATCH($BK$9, $AE$9:$BI$9, 0)), "")</f>
        <v/>
      </c>
    </row>
    <row r="1147" spans="1:63" x14ac:dyDescent="0.25">
      <c r="A1147" s="2"/>
      <c r="B1147" s="254"/>
      <c r="C1147" s="255"/>
      <c r="D1147" s="256"/>
      <c r="E1147" s="257"/>
      <c r="F1147" s="257"/>
      <c r="G1147" s="258"/>
      <c r="H1147" s="259"/>
      <c r="I1147" s="16"/>
      <c r="J1147" s="5" t="str">
        <f t="shared" si="147"/>
        <v/>
      </c>
      <c r="K1147" s="2"/>
      <c r="O1147" s="5" t="str">
        <f t="shared" si="145"/>
        <v/>
      </c>
      <c r="Q1147" s="5" t="str">
        <f t="shared" si="148"/>
        <v/>
      </c>
      <c r="S1147" s="5" t="str">
        <f t="shared" si="146"/>
        <v/>
      </c>
      <c r="U1147" s="64" t="str">
        <f>IF($D1147="","", IF(COUNTIF('Intro &amp; Setup'!$AW$49:$AW$88, $D1147)&gt;0, "BH", TEXT($D1147, "ddd")))</f>
        <v/>
      </c>
      <c r="V1147" s="65" t="str">
        <f>IF($G1147="", "", IF(COUNTIF('Intro &amp; Setup'!$AW$49:$AW$88, $G1147)&gt;0, "BH", TEXT($G1147, "ddd")))</f>
        <v/>
      </c>
      <c r="W1147" s="64" t="str">
        <f t="shared" si="149"/>
        <v/>
      </c>
      <c r="X1147" s="65" t="str">
        <f t="shared" si="150"/>
        <v/>
      </c>
      <c r="Y1147" s="64" t="str">
        <f>IF(F1147="", "", IF(OR(F1147&lt;'Intro &amp; Setup'!$Z$20, F1147&gt;'Intro &amp; Setup'!$Z$22), "X", ""))</f>
        <v/>
      </c>
      <c r="Z1147" s="65" t="str">
        <f>IF(G1147="", "", IF(OR(G1147&lt;'Intro &amp; Setup'!$Z$20, G1147&gt;'Intro &amp; Setup'!$Z$22), "X", ""))</f>
        <v/>
      </c>
      <c r="AB1147" s="58" t="str">
        <f t="shared" si="151"/>
        <v/>
      </c>
      <c r="AC1147" s="59" t="str">
        <f t="shared" si="152"/>
        <v/>
      </c>
      <c r="AE1147" s="5" t="str">
        <f>IF(OR($AB1147="", $AC1147=""), "", IF($H1147=$M$3, "", IF(OR(AE$7&lt;$AB1147, $AC1147&lt;AE$6),"", MAX(AE$10:AE1146)+1)))</f>
        <v/>
      </c>
      <c r="AF1147" s="5" t="str">
        <f>IF(OR($AB1147="", $AC1147=""), "", IF($H1147=$M$3, "", IF(OR(AF$7&lt;$AB1147, $AC1147&lt;AF$6),"", MAX(AF$10:AF1146)+1)))</f>
        <v/>
      </c>
      <c r="AG1147" s="5" t="str">
        <f>IF(OR($AB1147="", $AC1147=""), "", IF($H1147=$M$3, "", IF(OR(AG$7&lt;$AB1147, $AC1147&lt;AG$6),"", MAX(AG$10:AG1146)+1)))</f>
        <v/>
      </c>
      <c r="AH1147" s="5" t="str">
        <f>IF(OR($AB1147="", $AC1147=""), "", IF($H1147=$M$3, "", IF(OR(AH$7&lt;$AB1147, $AC1147&lt;AH$6),"", MAX(AH$10:AH1146)+1)))</f>
        <v/>
      </c>
      <c r="AI1147" s="5" t="str">
        <f>IF(OR($AB1147="", $AC1147=""), "", IF($H1147=$M$3, "", IF(OR(AI$7&lt;$AB1147, $AC1147&lt;AI$6),"", MAX(AI$10:AI1146)+1)))</f>
        <v/>
      </c>
      <c r="AJ1147" s="5" t="str">
        <f>IF(OR($AB1147="", $AC1147=""), "", IF($H1147=$M$3, "", IF(OR(AJ$7&lt;$AB1147, $AC1147&lt;AJ$6),"", MAX(AJ$10:AJ1146)+1)))</f>
        <v/>
      </c>
      <c r="AK1147" s="5" t="str">
        <f>IF(OR($AB1147="", $AC1147=""), "", IF($H1147=$M$3, "", IF(OR(AK$7&lt;$AB1147, $AC1147&lt;AK$6),"", MAX(AK$10:AK1146)+1)))</f>
        <v/>
      </c>
      <c r="AL1147" s="5" t="str">
        <f>IF(OR($AB1147="", $AC1147=""), "", IF($H1147=$M$3, "", IF(OR(AL$7&lt;$AB1147, $AC1147&lt;AL$6),"", MAX(AL$10:AL1146)+1)))</f>
        <v/>
      </c>
      <c r="AM1147" s="5" t="str">
        <f>IF(OR($AB1147="", $AC1147=""), "", IF($H1147=$M$3, "", IF(OR(AM$7&lt;$AB1147, $AC1147&lt;AM$6),"", MAX(AM$10:AM1146)+1)))</f>
        <v/>
      </c>
      <c r="AN1147" s="5" t="str">
        <f>IF(OR($AB1147="", $AC1147=""), "", IF($H1147=$M$3, "", IF(OR(AN$7&lt;$AB1147, $AC1147&lt;AN$6),"", MAX(AN$10:AN1146)+1)))</f>
        <v/>
      </c>
      <c r="AO1147" s="5" t="str">
        <f>IF(OR($AB1147="", $AC1147=""), "", IF($H1147=$M$3, "", IF(OR(AO$7&lt;$AB1147, $AC1147&lt;AO$6),"", MAX(AO$10:AO1146)+1)))</f>
        <v/>
      </c>
      <c r="AP1147" s="5" t="str">
        <f>IF(OR($AB1147="", $AC1147=""), "", IF($H1147=$M$3, "", IF(OR(AP$7&lt;$AB1147, $AC1147&lt;AP$6),"", MAX(AP$10:AP1146)+1)))</f>
        <v/>
      </c>
      <c r="AQ1147" s="5" t="str">
        <f>IF(OR($AB1147="", $AC1147=""), "", IF($H1147=$M$3, "", IF(OR(AQ$7&lt;$AB1147, $AC1147&lt;AQ$6),"", MAX(AQ$10:AQ1146)+1)))</f>
        <v/>
      </c>
      <c r="AR1147" s="5" t="str">
        <f>IF(OR($AB1147="", $AC1147=""), "", IF($H1147=$M$3, "", IF(OR(AR$7&lt;$AB1147, $AC1147&lt;AR$6),"", MAX(AR$10:AR1146)+1)))</f>
        <v/>
      </c>
      <c r="AS1147" s="5" t="str">
        <f>IF(OR($AB1147="", $AC1147=""), "", IF($H1147=$M$3, "", IF(OR(AS$7&lt;$AB1147, $AC1147&lt;AS$6),"", MAX(AS$10:AS1146)+1)))</f>
        <v/>
      </c>
      <c r="AT1147" s="5" t="str">
        <f>IF(OR($AB1147="", $AC1147=""), "", IF($H1147=$M$3, "", IF(OR(AT$7&lt;$AB1147, $AC1147&lt;AT$6),"", MAX(AT$10:AT1146)+1)))</f>
        <v/>
      </c>
      <c r="AU1147" s="5" t="str">
        <f>IF(OR($AB1147="", $AC1147=""), "", IF($H1147=$M$3, "", IF(OR(AU$7&lt;$AB1147, $AC1147&lt;AU$6),"", MAX(AU$10:AU1146)+1)))</f>
        <v/>
      </c>
      <c r="AV1147" s="5" t="str">
        <f>IF(OR($AB1147="", $AC1147=""), "", IF($H1147=$M$3, "", IF(OR(AV$7&lt;$AB1147, $AC1147&lt;AV$6),"", MAX(AV$10:AV1146)+1)))</f>
        <v/>
      </c>
      <c r="AW1147" s="5" t="str">
        <f>IF(OR($AB1147="", $AC1147=""), "", IF($H1147=$M$3, "", IF(OR(AW$7&lt;$AB1147, $AC1147&lt;AW$6),"", MAX(AW$10:AW1146)+1)))</f>
        <v/>
      </c>
      <c r="AX1147" s="5" t="str">
        <f>IF(OR($AB1147="", $AC1147=""), "", IF($H1147=$M$3, "", IF(OR(AX$7&lt;$AB1147, $AC1147&lt;AX$6),"", MAX(AX$10:AX1146)+1)))</f>
        <v/>
      </c>
      <c r="AY1147" s="5" t="str">
        <f>IF(OR($AB1147="", $AC1147=""), "", IF($H1147=$M$3, "", IF(OR(AY$7&lt;$AB1147, $AC1147&lt;AY$6),"", MAX(AY$10:AY1146)+1)))</f>
        <v/>
      </c>
      <c r="AZ1147" s="5" t="str">
        <f>IF(OR($AB1147="", $AC1147=""), "", IF($H1147=$M$3, "", IF(OR(AZ$7&lt;$AB1147, $AC1147&lt;AZ$6),"", MAX(AZ$10:AZ1146)+1)))</f>
        <v/>
      </c>
      <c r="BA1147" s="5" t="str">
        <f>IF(OR($AB1147="", $AC1147=""), "", IF($H1147=$M$3, "", IF(OR(BA$7&lt;$AB1147, $AC1147&lt;BA$6),"", MAX(BA$10:BA1146)+1)))</f>
        <v/>
      </c>
      <c r="BB1147" s="5" t="str">
        <f>IF(OR($AB1147="", $AC1147=""), "", IF($H1147=$M$3, "", IF(OR(BB$7&lt;$AB1147, $AC1147&lt;BB$6),"", MAX(BB$10:BB1146)+1)))</f>
        <v/>
      </c>
      <c r="BC1147" s="5" t="str">
        <f>IF(OR($AB1147="", $AC1147=""), "", IF($H1147=$M$3, "", IF(OR(BC$7&lt;$AB1147, $AC1147&lt;BC$6),"", MAX(BC$10:BC1146)+1)))</f>
        <v/>
      </c>
      <c r="BD1147" s="5" t="str">
        <f>IF(OR($AB1147="", $AC1147=""), "", IF($H1147=$M$3, "", IF(OR(BD$7&lt;$AB1147, $AC1147&lt;BD$6),"", MAX(BD$10:BD1146)+1)))</f>
        <v/>
      </c>
      <c r="BE1147" s="5" t="str">
        <f>IF(OR($AB1147="", $AC1147=""), "", IF($H1147=$M$3, "", IF(OR(BE$7&lt;$AB1147, $AC1147&lt;BE$6),"", MAX(BE$10:BE1146)+1)))</f>
        <v/>
      </c>
      <c r="BF1147" s="5" t="str">
        <f>IF(OR($AB1147="", $AC1147=""), "", IF($H1147=$M$3, "", IF(OR(BF$7&lt;$AB1147, $AC1147&lt;BF$6),"", MAX(BF$10:BF1146)+1)))</f>
        <v/>
      </c>
      <c r="BG1147" s="5" t="str">
        <f>IF(OR($AB1147="", $AC1147=""), "", IF($H1147=$M$3, "", IF(OR(BG$7&lt;$AB1147, $AC1147&lt;BG$6),"", MAX(BG$10:BG1146)+1)))</f>
        <v/>
      </c>
      <c r="BH1147" s="5" t="str">
        <f>IF(OR($AB1147="", $AC1147=""), "", IF($H1147=$M$3, "", IF(OR(BH$7&lt;$AB1147, $AC1147&lt;BH$6),"", MAX(BH$10:BH1146)+1)))</f>
        <v/>
      </c>
      <c r="BI1147" s="5" t="str">
        <f>IF(OR($AB1147="", $AC1147=""), "", IF($H1147=$M$3, "", IF(OR(BI$7&lt;$AB1147, $AC1147&lt;BI$6),"", MAX(BI$10:BI1146)+1)))</f>
        <v/>
      </c>
      <c r="BK1147" s="5" t="str" cm="1">
        <f t="array" aca="1" ref="BK1147" ca="1">IFERROR(INDEX($AE1147:$BI1147, $BJ1147, MATCH($BK$9, $AE$9:$BI$9, 0)), "")</f>
        <v/>
      </c>
    </row>
    <row r="1148" spans="1:63" x14ac:dyDescent="0.25">
      <c r="A1148" s="2"/>
      <c r="B1148" s="254"/>
      <c r="C1148" s="255"/>
      <c r="D1148" s="256"/>
      <c r="E1148" s="257"/>
      <c r="F1148" s="257"/>
      <c r="G1148" s="258"/>
      <c r="H1148" s="259"/>
      <c r="I1148" s="16"/>
      <c r="J1148" s="5" t="str">
        <f t="shared" si="147"/>
        <v/>
      </c>
      <c r="K1148" s="2"/>
      <c r="O1148" s="5" t="str">
        <f t="shared" si="145"/>
        <v/>
      </c>
      <c r="Q1148" s="5" t="str">
        <f t="shared" si="148"/>
        <v/>
      </c>
      <c r="S1148" s="5" t="str">
        <f t="shared" si="146"/>
        <v/>
      </c>
      <c r="U1148" s="64" t="str">
        <f>IF($D1148="","", IF(COUNTIF('Intro &amp; Setup'!$AW$49:$AW$88, $D1148)&gt;0, "BH", TEXT($D1148, "ddd")))</f>
        <v/>
      </c>
      <c r="V1148" s="65" t="str">
        <f>IF($G1148="", "", IF(COUNTIF('Intro &amp; Setup'!$AW$49:$AW$88, $G1148)&gt;0, "BH", TEXT($G1148, "ddd")))</f>
        <v/>
      </c>
      <c r="W1148" s="64" t="str">
        <f t="shared" si="149"/>
        <v/>
      </c>
      <c r="X1148" s="65" t="str">
        <f t="shared" si="150"/>
        <v/>
      </c>
      <c r="Y1148" s="64" t="str">
        <f>IF(F1148="", "", IF(OR(F1148&lt;'Intro &amp; Setup'!$Z$20, F1148&gt;'Intro &amp; Setup'!$Z$22), "X", ""))</f>
        <v/>
      </c>
      <c r="Z1148" s="65" t="str">
        <f>IF(G1148="", "", IF(OR(G1148&lt;'Intro &amp; Setup'!$Z$20, G1148&gt;'Intro &amp; Setup'!$Z$22), "X", ""))</f>
        <v/>
      </c>
      <c r="AB1148" s="58" t="str">
        <f t="shared" si="151"/>
        <v/>
      </c>
      <c r="AC1148" s="59" t="str">
        <f t="shared" si="152"/>
        <v/>
      </c>
      <c r="AE1148" s="5" t="str">
        <f>IF(OR($AB1148="", $AC1148=""), "", IF($H1148=$M$3, "", IF(OR(AE$7&lt;$AB1148, $AC1148&lt;AE$6),"", MAX(AE$10:AE1147)+1)))</f>
        <v/>
      </c>
      <c r="AF1148" s="5" t="str">
        <f>IF(OR($AB1148="", $AC1148=""), "", IF($H1148=$M$3, "", IF(OR(AF$7&lt;$AB1148, $AC1148&lt;AF$6),"", MAX(AF$10:AF1147)+1)))</f>
        <v/>
      </c>
      <c r="AG1148" s="5" t="str">
        <f>IF(OR($AB1148="", $AC1148=""), "", IF($H1148=$M$3, "", IF(OR(AG$7&lt;$AB1148, $AC1148&lt;AG$6),"", MAX(AG$10:AG1147)+1)))</f>
        <v/>
      </c>
      <c r="AH1148" s="5" t="str">
        <f>IF(OR($AB1148="", $AC1148=""), "", IF($H1148=$M$3, "", IF(OR(AH$7&lt;$AB1148, $AC1148&lt;AH$6),"", MAX(AH$10:AH1147)+1)))</f>
        <v/>
      </c>
      <c r="AI1148" s="5" t="str">
        <f>IF(OR($AB1148="", $AC1148=""), "", IF($H1148=$M$3, "", IF(OR(AI$7&lt;$AB1148, $AC1148&lt;AI$6),"", MAX(AI$10:AI1147)+1)))</f>
        <v/>
      </c>
      <c r="AJ1148" s="5" t="str">
        <f>IF(OR($AB1148="", $AC1148=""), "", IF($H1148=$M$3, "", IF(OR(AJ$7&lt;$AB1148, $AC1148&lt;AJ$6),"", MAX(AJ$10:AJ1147)+1)))</f>
        <v/>
      </c>
      <c r="AK1148" s="5" t="str">
        <f>IF(OR($AB1148="", $AC1148=""), "", IF($H1148=$M$3, "", IF(OR(AK$7&lt;$AB1148, $AC1148&lt;AK$6),"", MAX(AK$10:AK1147)+1)))</f>
        <v/>
      </c>
      <c r="AL1148" s="5" t="str">
        <f>IF(OR($AB1148="", $AC1148=""), "", IF($H1148=$M$3, "", IF(OR(AL$7&lt;$AB1148, $AC1148&lt;AL$6),"", MAX(AL$10:AL1147)+1)))</f>
        <v/>
      </c>
      <c r="AM1148" s="5" t="str">
        <f>IF(OR($AB1148="", $AC1148=""), "", IF($H1148=$M$3, "", IF(OR(AM$7&lt;$AB1148, $AC1148&lt;AM$6),"", MAX(AM$10:AM1147)+1)))</f>
        <v/>
      </c>
      <c r="AN1148" s="5" t="str">
        <f>IF(OR($AB1148="", $AC1148=""), "", IF($H1148=$M$3, "", IF(OR(AN$7&lt;$AB1148, $AC1148&lt;AN$6),"", MAX(AN$10:AN1147)+1)))</f>
        <v/>
      </c>
      <c r="AO1148" s="5" t="str">
        <f>IF(OR($AB1148="", $AC1148=""), "", IF($H1148=$M$3, "", IF(OR(AO$7&lt;$AB1148, $AC1148&lt;AO$6),"", MAX(AO$10:AO1147)+1)))</f>
        <v/>
      </c>
      <c r="AP1148" s="5" t="str">
        <f>IF(OR($AB1148="", $AC1148=""), "", IF($H1148=$M$3, "", IF(OR(AP$7&lt;$AB1148, $AC1148&lt;AP$6),"", MAX(AP$10:AP1147)+1)))</f>
        <v/>
      </c>
      <c r="AQ1148" s="5" t="str">
        <f>IF(OR($AB1148="", $AC1148=""), "", IF($H1148=$M$3, "", IF(OR(AQ$7&lt;$AB1148, $AC1148&lt;AQ$6),"", MAX(AQ$10:AQ1147)+1)))</f>
        <v/>
      </c>
      <c r="AR1148" s="5" t="str">
        <f>IF(OR($AB1148="", $AC1148=""), "", IF($H1148=$M$3, "", IF(OR(AR$7&lt;$AB1148, $AC1148&lt;AR$6),"", MAX(AR$10:AR1147)+1)))</f>
        <v/>
      </c>
      <c r="AS1148" s="5" t="str">
        <f>IF(OR($AB1148="", $AC1148=""), "", IF($H1148=$M$3, "", IF(OR(AS$7&lt;$AB1148, $AC1148&lt;AS$6),"", MAX(AS$10:AS1147)+1)))</f>
        <v/>
      </c>
      <c r="AT1148" s="5" t="str">
        <f>IF(OR($AB1148="", $AC1148=""), "", IF($H1148=$M$3, "", IF(OR(AT$7&lt;$AB1148, $AC1148&lt;AT$6),"", MAX(AT$10:AT1147)+1)))</f>
        <v/>
      </c>
      <c r="AU1148" s="5" t="str">
        <f>IF(OR($AB1148="", $AC1148=""), "", IF($H1148=$M$3, "", IF(OR(AU$7&lt;$AB1148, $AC1148&lt;AU$6),"", MAX(AU$10:AU1147)+1)))</f>
        <v/>
      </c>
      <c r="AV1148" s="5" t="str">
        <f>IF(OR($AB1148="", $AC1148=""), "", IF($H1148=$M$3, "", IF(OR(AV$7&lt;$AB1148, $AC1148&lt;AV$6),"", MAX(AV$10:AV1147)+1)))</f>
        <v/>
      </c>
      <c r="AW1148" s="5" t="str">
        <f>IF(OR($AB1148="", $AC1148=""), "", IF($H1148=$M$3, "", IF(OR(AW$7&lt;$AB1148, $AC1148&lt;AW$6),"", MAX(AW$10:AW1147)+1)))</f>
        <v/>
      </c>
      <c r="AX1148" s="5" t="str">
        <f>IF(OR($AB1148="", $AC1148=""), "", IF($H1148=$M$3, "", IF(OR(AX$7&lt;$AB1148, $AC1148&lt;AX$6),"", MAX(AX$10:AX1147)+1)))</f>
        <v/>
      </c>
      <c r="AY1148" s="5" t="str">
        <f>IF(OR($AB1148="", $AC1148=""), "", IF($H1148=$M$3, "", IF(OR(AY$7&lt;$AB1148, $AC1148&lt;AY$6),"", MAX(AY$10:AY1147)+1)))</f>
        <v/>
      </c>
      <c r="AZ1148" s="5" t="str">
        <f>IF(OR($AB1148="", $AC1148=""), "", IF($H1148=$M$3, "", IF(OR(AZ$7&lt;$AB1148, $AC1148&lt;AZ$6),"", MAX(AZ$10:AZ1147)+1)))</f>
        <v/>
      </c>
      <c r="BA1148" s="5" t="str">
        <f>IF(OR($AB1148="", $AC1148=""), "", IF($H1148=$M$3, "", IF(OR(BA$7&lt;$AB1148, $AC1148&lt;BA$6),"", MAX(BA$10:BA1147)+1)))</f>
        <v/>
      </c>
      <c r="BB1148" s="5" t="str">
        <f>IF(OR($AB1148="", $AC1148=""), "", IF($H1148=$M$3, "", IF(OR(BB$7&lt;$AB1148, $AC1148&lt;BB$6),"", MAX(BB$10:BB1147)+1)))</f>
        <v/>
      </c>
      <c r="BC1148" s="5" t="str">
        <f>IF(OR($AB1148="", $AC1148=""), "", IF($H1148=$M$3, "", IF(OR(BC$7&lt;$AB1148, $AC1148&lt;BC$6),"", MAX(BC$10:BC1147)+1)))</f>
        <v/>
      </c>
      <c r="BD1148" s="5" t="str">
        <f>IF(OR($AB1148="", $AC1148=""), "", IF($H1148=$M$3, "", IF(OR(BD$7&lt;$AB1148, $AC1148&lt;BD$6),"", MAX(BD$10:BD1147)+1)))</f>
        <v/>
      </c>
      <c r="BE1148" s="5" t="str">
        <f>IF(OR($AB1148="", $AC1148=""), "", IF($H1148=$M$3, "", IF(OR(BE$7&lt;$AB1148, $AC1148&lt;BE$6),"", MAX(BE$10:BE1147)+1)))</f>
        <v/>
      </c>
      <c r="BF1148" s="5" t="str">
        <f>IF(OR($AB1148="", $AC1148=""), "", IF($H1148=$M$3, "", IF(OR(BF$7&lt;$AB1148, $AC1148&lt;BF$6),"", MAX(BF$10:BF1147)+1)))</f>
        <v/>
      </c>
      <c r="BG1148" s="5" t="str">
        <f>IF(OR($AB1148="", $AC1148=""), "", IF($H1148=$M$3, "", IF(OR(BG$7&lt;$AB1148, $AC1148&lt;BG$6),"", MAX(BG$10:BG1147)+1)))</f>
        <v/>
      </c>
      <c r="BH1148" s="5" t="str">
        <f>IF(OR($AB1148="", $AC1148=""), "", IF($H1148=$M$3, "", IF(OR(BH$7&lt;$AB1148, $AC1148&lt;BH$6),"", MAX(BH$10:BH1147)+1)))</f>
        <v/>
      </c>
      <c r="BI1148" s="5" t="str">
        <f>IF(OR($AB1148="", $AC1148=""), "", IF($H1148=$M$3, "", IF(OR(BI$7&lt;$AB1148, $AC1148&lt;BI$6),"", MAX(BI$10:BI1147)+1)))</f>
        <v/>
      </c>
      <c r="BK1148" s="5" t="str" cm="1">
        <f t="array" aca="1" ref="BK1148" ca="1">IFERROR(INDEX($AE1148:$BI1148, $BJ1148, MATCH($BK$9, $AE$9:$BI$9, 0)), "")</f>
        <v/>
      </c>
    </row>
    <row r="1149" spans="1:63" x14ac:dyDescent="0.25">
      <c r="A1149" s="2"/>
      <c r="B1149" s="254"/>
      <c r="C1149" s="255"/>
      <c r="D1149" s="256"/>
      <c r="E1149" s="257"/>
      <c r="F1149" s="257"/>
      <c r="G1149" s="258"/>
      <c r="H1149" s="259"/>
      <c r="I1149" s="16"/>
      <c r="J1149" s="5" t="str">
        <f t="shared" si="147"/>
        <v/>
      </c>
      <c r="K1149" s="2"/>
      <c r="O1149" s="5" t="str">
        <f t="shared" si="145"/>
        <v/>
      </c>
      <c r="Q1149" s="5" t="str">
        <f t="shared" si="148"/>
        <v/>
      </c>
      <c r="S1149" s="5" t="str">
        <f t="shared" si="146"/>
        <v/>
      </c>
      <c r="U1149" s="64" t="str">
        <f>IF($D1149="","", IF(COUNTIF('Intro &amp; Setup'!$AW$49:$AW$88, $D1149)&gt;0, "BH", TEXT($D1149, "ddd")))</f>
        <v/>
      </c>
      <c r="V1149" s="65" t="str">
        <f>IF($G1149="", "", IF(COUNTIF('Intro &amp; Setup'!$AW$49:$AW$88, $G1149)&gt;0, "BH", TEXT($G1149, "ddd")))</f>
        <v/>
      </c>
      <c r="W1149" s="64" t="str">
        <f t="shared" si="149"/>
        <v/>
      </c>
      <c r="X1149" s="65" t="str">
        <f t="shared" si="150"/>
        <v/>
      </c>
      <c r="Y1149" s="64" t="str">
        <f>IF(F1149="", "", IF(OR(F1149&lt;'Intro &amp; Setup'!$Z$20, F1149&gt;'Intro &amp; Setup'!$Z$22), "X", ""))</f>
        <v/>
      </c>
      <c r="Z1149" s="65" t="str">
        <f>IF(G1149="", "", IF(OR(G1149&lt;'Intro &amp; Setup'!$Z$20, G1149&gt;'Intro &amp; Setup'!$Z$22), "X", ""))</f>
        <v/>
      </c>
      <c r="AB1149" s="58" t="str">
        <f t="shared" si="151"/>
        <v/>
      </c>
      <c r="AC1149" s="59" t="str">
        <f t="shared" si="152"/>
        <v/>
      </c>
      <c r="AE1149" s="5" t="str">
        <f>IF(OR($AB1149="", $AC1149=""), "", IF($H1149=$M$3, "", IF(OR(AE$7&lt;$AB1149, $AC1149&lt;AE$6),"", MAX(AE$10:AE1148)+1)))</f>
        <v/>
      </c>
      <c r="AF1149" s="5" t="str">
        <f>IF(OR($AB1149="", $AC1149=""), "", IF($H1149=$M$3, "", IF(OR(AF$7&lt;$AB1149, $AC1149&lt;AF$6),"", MAX(AF$10:AF1148)+1)))</f>
        <v/>
      </c>
      <c r="AG1149" s="5" t="str">
        <f>IF(OR($AB1149="", $AC1149=""), "", IF($H1149=$M$3, "", IF(OR(AG$7&lt;$AB1149, $AC1149&lt;AG$6),"", MAX(AG$10:AG1148)+1)))</f>
        <v/>
      </c>
      <c r="AH1149" s="5" t="str">
        <f>IF(OR($AB1149="", $AC1149=""), "", IF($H1149=$M$3, "", IF(OR(AH$7&lt;$AB1149, $AC1149&lt;AH$6),"", MAX(AH$10:AH1148)+1)))</f>
        <v/>
      </c>
      <c r="AI1149" s="5" t="str">
        <f>IF(OR($AB1149="", $AC1149=""), "", IF($H1149=$M$3, "", IF(OR(AI$7&lt;$AB1149, $AC1149&lt;AI$6),"", MAX(AI$10:AI1148)+1)))</f>
        <v/>
      </c>
      <c r="AJ1149" s="5" t="str">
        <f>IF(OR($AB1149="", $AC1149=""), "", IF($H1149=$M$3, "", IF(OR(AJ$7&lt;$AB1149, $AC1149&lt;AJ$6),"", MAX(AJ$10:AJ1148)+1)))</f>
        <v/>
      </c>
      <c r="AK1149" s="5" t="str">
        <f>IF(OR($AB1149="", $AC1149=""), "", IF($H1149=$M$3, "", IF(OR(AK$7&lt;$AB1149, $AC1149&lt;AK$6),"", MAX(AK$10:AK1148)+1)))</f>
        <v/>
      </c>
      <c r="AL1149" s="5" t="str">
        <f>IF(OR($AB1149="", $AC1149=""), "", IF($H1149=$M$3, "", IF(OR(AL$7&lt;$AB1149, $AC1149&lt;AL$6),"", MAX(AL$10:AL1148)+1)))</f>
        <v/>
      </c>
      <c r="AM1149" s="5" t="str">
        <f>IF(OR($AB1149="", $AC1149=""), "", IF($H1149=$M$3, "", IF(OR(AM$7&lt;$AB1149, $AC1149&lt;AM$6),"", MAX(AM$10:AM1148)+1)))</f>
        <v/>
      </c>
      <c r="AN1149" s="5" t="str">
        <f>IF(OR($AB1149="", $AC1149=""), "", IF($H1149=$M$3, "", IF(OR(AN$7&lt;$AB1149, $AC1149&lt;AN$6),"", MAX(AN$10:AN1148)+1)))</f>
        <v/>
      </c>
      <c r="AO1149" s="5" t="str">
        <f>IF(OR($AB1149="", $AC1149=""), "", IF($H1149=$M$3, "", IF(OR(AO$7&lt;$AB1149, $AC1149&lt;AO$6),"", MAX(AO$10:AO1148)+1)))</f>
        <v/>
      </c>
      <c r="AP1149" s="5" t="str">
        <f>IF(OR($AB1149="", $AC1149=""), "", IF($H1149=$M$3, "", IF(OR(AP$7&lt;$AB1149, $AC1149&lt;AP$6),"", MAX(AP$10:AP1148)+1)))</f>
        <v/>
      </c>
      <c r="AQ1149" s="5" t="str">
        <f>IF(OR($AB1149="", $AC1149=""), "", IF($H1149=$M$3, "", IF(OR(AQ$7&lt;$AB1149, $AC1149&lt;AQ$6),"", MAX(AQ$10:AQ1148)+1)))</f>
        <v/>
      </c>
      <c r="AR1149" s="5" t="str">
        <f>IF(OR($AB1149="", $AC1149=""), "", IF($H1149=$M$3, "", IF(OR(AR$7&lt;$AB1149, $AC1149&lt;AR$6),"", MAX(AR$10:AR1148)+1)))</f>
        <v/>
      </c>
      <c r="AS1149" s="5" t="str">
        <f>IF(OR($AB1149="", $AC1149=""), "", IF($H1149=$M$3, "", IF(OR(AS$7&lt;$AB1149, $AC1149&lt;AS$6),"", MAX(AS$10:AS1148)+1)))</f>
        <v/>
      </c>
      <c r="AT1149" s="5" t="str">
        <f>IF(OR($AB1149="", $AC1149=""), "", IF($H1149=$M$3, "", IF(OR(AT$7&lt;$AB1149, $AC1149&lt;AT$6),"", MAX(AT$10:AT1148)+1)))</f>
        <v/>
      </c>
      <c r="AU1149" s="5" t="str">
        <f>IF(OR($AB1149="", $AC1149=""), "", IF($H1149=$M$3, "", IF(OR(AU$7&lt;$AB1149, $AC1149&lt;AU$6),"", MAX(AU$10:AU1148)+1)))</f>
        <v/>
      </c>
      <c r="AV1149" s="5" t="str">
        <f>IF(OR($AB1149="", $AC1149=""), "", IF($H1149=$M$3, "", IF(OR(AV$7&lt;$AB1149, $AC1149&lt;AV$6),"", MAX(AV$10:AV1148)+1)))</f>
        <v/>
      </c>
      <c r="AW1149" s="5" t="str">
        <f>IF(OR($AB1149="", $AC1149=""), "", IF($H1149=$M$3, "", IF(OR(AW$7&lt;$AB1149, $AC1149&lt;AW$6),"", MAX(AW$10:AW1148)+1)))</f>
        <v/>
      </c>
      <c r="AX1149" s="5" t="str">
        <f>IF(OR($AB1149="", $AC1149=""), "", IF($H1149=$M$3, "", IF(OR(AX$7&lt;$AB1149, $AC1149&lt;AX$6),"", MAX(AX$10:AX1148)+1)))</f>
        <v/>
      </c>
      <c r="AY1149" s="5" t="str">
        <f>IF(OR($AB1149="", $AC1149=""), "", IF($H1149=$M$3, "", IF(OR(AY$7&lt;$AB1149, $AC1149&lt;AY$6),"", MAX(AY$10:AY1148)+1)))</f>
        <v/>
      </c>
      <c r="AZ1149" s="5" t="str">
        <f>IF(OR($AB1149="", $AC1149=""), "", IF($H1149=$M$3, "", IF(OR(AZ$7&lt;$AB1149, $AC1149&lt;AZ$6),"", MAX(AZ$10:AZ1148)+1)))</f>
        <v/>
      </c>
      <c r="BA1149" s="5" t="str">
        <f>IF(OR($AB1149="", $AC1149=""), "", IF($H1149=$M$3, "", IF(OR(BA$7&lt;$AB1149, $AC1149&lt;BA$6),"", MAX(BA$10:BA1148)+1)))</f>
        <v/>
      </c>
      <c r="BB1149" s="5" t="str">
        <f>IF(OR($AB1149="", $AC1149=""), "", IF($H1149=$M$3, "", IF(OR(BB$7&lt;$AB1149, $AC1149&lt;BB$6),"", MAX(BB$10:BB1148)+1)))</f>
        <v/>
      </c>
      <c r="BC1149" s="5" t="str">
        <f>IF(OR($AB1149="", $AC1149=""), "", IF($H1149=$M$3, "", IF(OR(BC$7&lt;$AB1149, $AC1149&lt;BC$6),"", MAX(BC$10:BC1148)+1)))</f>
        <v/>
      </c>
      <c r="BD1149" s="5" t="str">
        <f>IF(OR($AB1149="", $AC1149=""), "", IF($H1149=$M$3, "", IF(OR(BD$7&lt;$AB1149, $AC1149&lt;BD$6),"", MAX(BD$10:BD1148)+1)))</f>
        <v/>
      </c>
      <c r="BE1149" s="5" t="str">
        <f>IF(OR($AB1149="", $AC1149=""), "", IF($H1149=$M$3, "", IF(OR(BE$7&lt;$AB1149, $AC1149&lt;BE$6),"", MAX(BE$10:BE1148)+1)))</f>
        <v/>
      </c>
      <c r="BF1149" s="5" t="str">
        <f>IF(OR($AB1149="", $AC1149=""), "", IF($H1149=$M$3, "", IF(OR(BF$7&lt;$AB1149, $AC1149&lt;BF$6),"", MAX(BF$10:BF1148)+1)))</f>
        <v/>
      </c>
      <c r="BG1149" s="5" t="str">
        <f>IF(OR($AB1149="", $AC1149=""), "", IF($H1149=$M$3, "", IF(OR(BG$7&lt;$AB1149, $AC1149&lt;BG$6),"", MAX(BG$10:BG1148)+1)))</f>
        <v/>
      </c>
      <c r="BH1149" s="5" t="str">
        <f>IF(OR($AB1149="", $AC1149=""), "", IF($H1149=$M$3, "", IF(OR(BH$7&lt;$AB1149, $AC1149&lt;BH$6),"", MAX(BH$10:BH1148)+1)))</f>
        <v/>
      </c>
      <c r="BI1149" s="5" t="str">
        <f>IF(OR($AB1149="", $AC1149=""), "", IF($H1149=$M$3, "", IF(OR(BI$7&lt;$AB1149, $AC1149&lt;BI$6),"", MAX(BI$10:BI1148)+1)))</f>
        <v/>
      </c>
      <c r="BK1149" s="5" t="str" cm="1">
        <f t="array" aca="1" ref="BK1149" ca="1">IFERROR(INDEX($AE1149:$BI1149, $BJ1149, MATCH($BK$9, $AE$9:$BI$9, 0)), "")</f>
        <v/>
      </c>
    </row>
    <row r="1150" spans="1:63" x14ac:dyDescent="0.25">
      <c r="A1150" s="2"/>
      <c r="B1150" s="254"/>
      <c r="C1150" s="255"/>
      <c r="D1150" s="256"/>
      <c r="E1150" s="257"/>
      <c r="F1150" s="257"/>
      <c r="G1150" s="258"/>
      <c r="H1150" s="259"/>
      <c r="I1150" s="16"/>
      <c r="J1150" s="5" t="str">
        <f t="shared" si="147"/>
        <v/>
      </c>
      <c r="K1150" s="2"/>
      <c r="O1150" s="5" t="str">
        <f t="shared" si="145"/>
        <v/>
      </c>
      <c r="Q1150" s="5" t="str">
        <f t="shared" si="148"/>
        <v/>
      </c>
      <c r="S1150" s="5" t="str">
        <f t="shared" si="146"/>
        <v/>
      </c>
      <c r="U1150" s="64" t="str">
        <f>IF($D1150="","", IF(COUNTIF('Intro &amp; Setup'!$AW$49:$AW$88, $D1150)&gt;0, "BH", TEXT($D1150, "ddd")))</f>
        <v/>
      </c>
      <c r="V1150" s="65" t="str">
        <f>IF($G1150="", "", IF(COUNTIF('Intro &amp; Setup'!$AW$49:$AW$88, $G1150)&gt;0, "BH", TEXT($G1150, "ddd")))</f>
        <v/>
      </c>
      <c r="W1150" s="64" t="str">
        <f t="shared" si="149"/>
        <v/>
      </c>
      <c r="X1150" s="65" t="str">
        <f t="shared" si="150"/>
        <v/>
      </c>
      <c r="Y1150" s="64" t="str">
        <f>IF(F1150="", "", IF(OR(F1150&lt;'Intro &amp; Setup'!$Z$20, F1150&gt;'Intro &amp; Setup'!$Z$22), "X", ""))</f>
        <v/>
      </c>
      <c r="Z1150" s="65" t="str">
        <f>IF(G1150="", "", IF(OR(G1150&lt;'Intro &amp; Setup'!$Z$20, G1150&gt;'Intro &amp; Setup'!$Z$22), "X", ""))</f>
        <v/>
      </c>
      <c r="AB1150" s="58" t="str">
        <f t="shared" si="151"/>
        <v/>
      </c>
      <c r="AC1150" s="59" t="str">
        <f t="shared" si="152"/>
        <v/>
      </c>
      <c r="AE1150" s="5" t="str">
        <f>IF(OR($AB1150="", $AC1150=""), "", IF($H1150=$M$3, "", IF(OR(AE$7&lt;$AB1150, $AC1150&lt;AE$6),"", MAX(AE$10:AE1149)+1)))</f>
        <v/>
      </c>
      <c r="AF1150" s="5" t="str">
        <f>IF(OR($AB1150="", $AC1150=""), "", IF($H1150=$M$3, "", IF(OR(AF$7&lt;$AB1150, $AC1150&lt;AF$6),"", MAX(AF$10:AF1149)+1)))</f>
        <v/>
      </c>
      <c r="AG1150" s="5" t="str">
        <f>IF(OR($AB1150="", $AC1150=""), "", IF($H1150=$M$3, "", IF(OR(AG$7&lt;$AB1150, $AC1150&lt;AG$6),"", MAX(AG$10:AG1149)+1)))</f>
        <v/>
      </c>
      <c r="AH1150" s="5" t="str">
        <f>IF(OR($AB1150="", $AC1150=""), "", IF($H1150=$M$3, "", IF(OR(AH$7&lt;$AB1150, $AC1150&lt;AH$6),"", MAX(AH$10:AH1149)+1)))</f>
        <v/>
      </c>
      <c r="AI1150" s="5" t="str">
        <f>IF(OR($AB1150="", $AC1150=""), "", IF($H1150=$M$3, "", IF(OR(AI$7&lt;$AB1150, $AC1150&lt;AI$6),"", MAX(AI$10:AI1149)+1)))</f>
        <v/>
      </c>
      <c r="AJ1150" s="5" t="str">
        <f>IF(OR($AB1150="", $AC1150=""), "", IF($H1150=$M$3, "", IF(OR(AJ$7&lt;$AB1150, $AC1150&lt;AJ$6),"", MAX(AJ$10:AJ1149)+1)))</f>
        <v/>
      </c>
      <c r="AK1150" s="5" t="str">
        <f>IF(OR($AB1150="", $AC1150=""), "", IF($H1150=$M$3, "", IF(OR(AK$7&lt;$AB1150, $AC1150&lt;AK$6),"", MAX(AK$10:AK1149)+1)))</f>
        <v/>
      </c>
      <c r="AL1150" s="5" t="str">
        <f>IF(OR($AB1150="", $AC1150=""), "", IF($H1150=$M$3, "", IF(OR(AL$7&lt;$AB1150, $AC1150&lt;AL$6),"", MAX(AL$10:AL1149)+1)))</f>
        <v/>
      </c>
      <c r="AM1150" s="5" t="str">
        <f>IF(OR($AB1150="", $AC1150=""), "", IF($H1150=$M$3, "", IF(OR(AM$7&lt;$AB1150, $AC1150&lt;AM$6),"", MAX(AM$10:AM1149)+1)))</f>
        <v/>
      </c>
      <c r="AN1150" s="5" t="str">
        <f>IF(OR($AB1150="", $AC1150=""), "", IF($H1150=$M$3, "", IF(OR(AN$7&lt;$AB1150, $AC1150&lt;AN$6),"", MAX(AN$10:AN1149)+1)))</f>
        <v/>
      </c>
      <c r="AO1150" s="5" t="str">
        <f>IF(OR($AB1150="", $AC1150=""), "", IF($H1150=$M$3, "", IF(OR(AO$7&lt;$AB1150, $AC1150&lt;AO$6),"", MAX(AO$10:AO1149)+1)))</f>
        <v/>
      </c>
      <c r="AP1150" s="5" t="str">
        <f>IF(OR($AB1150="", $AC1150=""), "", IF($H1150=$M$3, "", IF(OR(AP$7&lt;$AB1150, $AC1150&lt;AP$6),"", MAX(AP$10:AP1149)+1)))</f>
        <v/>
      </c>
      <c r="AQ1150" s="5" t="str">
        <f>IF(OR($AB1150="", $AC1150=""), "", IF($H1150=$M$3, "", IF(OR(AQ$7&lt;$AB1150, $AC1150&lt;AQ$6),"", MAX(AQ$10:AQ1149)+1)))</f>
        <v/>
      </c>
      <c r="AR1150" s="5" t="str">
        <f>IF(OR($AB1150="", $AC1150=""), "", IF($H1150=$M$3, "", IF(OR(AR$7&lt;$AB1150, $AC1150&lt;AR$6),"", MAX(AR$10:AR1149)+1)))</f>
        <v/>
      </c>
      <c r="AS1150" s="5" t="str">
        <f>IF(OR($AB1150="", $AC1150=""), "", IF($H1150=$M$3, "", IF(OR(AS$7&lt;$AB1150, $AC1150&lt;AS$6),"", MAX(AS$10:AS1149)+1)))</f>
        <v/>
      </c>
      <c r="AT1150" s="5" t="str">
        <f>IF(OR($AB1150="", $AC1150=""), "", IF($H1150=$M$3, "", IF(OR(AT$7&lt;$AB1150, $AC1150&lt;AT$6),"", MAX(AT$10:AT1149)+1)))</f>
        <v/>
      </c>
      <c r="AU1150" s="5" t="str">
        <f>IF(OR($AB1150="", $AC1150=""), "", IF($H1150=$M$3, "", IF(OR(AU$7&lt;$AB1150, $AC1150&lt;AU$6),"", MAX(AU$10:AU1149)+1)))</f>
        <v/>
      </c>
      <c r="AV1150" s="5" t="str">
        <f>IF(OR($AB1150="", $AC1150=""), "", IF($H1150=$M$3, "", IF(OR(AV$7&lt;$AB1150, $AC1150&lt;AV$6),"", MAX(AV$10:AV1149)+1)))</f>
        <v/>
      </c>
      <c r="AW1150" s="5" t="str">
        <f>IF(OR($AB1150="", $AC1150=""), "", IF($H1150=$M$3, "", IF(OR(AW$7&lt;$AB1150, $AC1150&lt;AW$6),"", MAX(AW$10:AW1149)+1)))</f>
        <v/>
      </c>
      <c r="AX1150" s="5" t="str">
        <f>IF(OR($AB1150="", $AC1150=""), "", IF($H1150=$M$3, "", IF(OR(AX$7&lt;$AB1150, $AC1150&lt;AX$6),"", MAX(AX$10:AX1149)+1)))</f>
        <v/>
      </c>
      <c r="AY1150" s="5" t="str">
        <f>IF(OR($AB1150="", $AC1150=""), "", IF($H1150=$M$3, "", IF(OR(AY$7&lt;$AB1150, $AC1150&lt;AY$6),"", MAX(AY$10:AY1149)+1)))</f>
        <v/>
      </c>
      <c r="AZ1150" s="5" t="str">
        <f>IF(OR($AB1150="", $AC1150=""), "", IF($H1150=$M$3, "", IF(OR(AZ$7&lt;$AB1150, $AC1150&lt;AZ$6),"", MAX(AZ$10:AZ1149)+1)))</f>
        <v/>
      </c>
      <c r="BA1150" s="5" t="str">
        <f>IF(OR($AB1150="", $AC1150=""), "", IF($H1150=$M$3, "", IF(OR(BA$7&lt;$AB1150, $AC1150&lt;BA$6),"", MAX(BA$10:BA1149)+1)))</f>
        <v/>
      </c>
      <c r="BB1150" s="5" t="str">
        <f>IF(OR($AB1150="", $AC1150=""), "", IF($H1150=$M$3, "", IF(OR(BB$7&lt;$AB1150, $AC1150&lt;BB$6),"", MAX(BB$10:BB1149)+1)))</f>
        <v/>
      </c>
      <c r="BC1150" s="5" t="str">
        <f>IF(OR($AB1150="", $AC1150=""), "", IF($H1150=$M$3, "", IF(OR(BC$7&lt;$AB1150, $AC1150&lt;BC$6),"", MAX(BC$10:BC1149)+1)))</f>
        <v/>
      </c>
      <c r="BD1150" s="5" t="str">
        <f>IF(OR($AB1150="", $AC1150=""), "", IF($H1150=$M$3, "", IF(OR(BD$7&lt;$AB1150, $AC1150&lt;BD$6),"", MAX(BD$10:BD1149)+1)))</f>
        <v/>
      </c>
      <c r="BE1150" s="5" t="str">
        <f>IF(OR($AB1150="", $AC1150=""), "", IF($H1150=$M$3, "", IF(OR(BE$7&lt;$AB1150, $AC1150&lt;BE$6),"", MAX(BE$10:BE1149)+1)))</f>
        <v/>
      </c>
      <c r="BF1150" s="5" t="str">
        <f>IF(OR($AB1150="", $AC1150=""), "", IF($H1150=$M$3, "", IF(OR(BF$7&lt;$AB1150, $AC1150&lt;BF$6),"", MAX(BF$10:BF1149)+1)))</f>
        <v/>
      </c>
      <c r="BG1150" s="5" t="str">
        <f>IF(OR($AB1150="", $AC1150=""), "", IF($H1150=$M$3, "", IF(OR(BG$7&lt;$AB1150, $AC1150&lt;BG$6),"", MAX(BG$10:BG1149)+1)))</f>
        <v/>
      </c>
      <c r="BH1150" s="5" t="str">
        <f>IF(OR($AB1150="", $AC1150=""), "", IF($H1150=$M$3, "", IF(OR(BH$7&lt;$AB1150, $AC1150&lt;BH$6),"", MAX(BH$10:BH1149)+1)))</f>
        <v/>
      </c>
      <c r="BI1150" s="5" t="str">
        <f>IF(OR($AB1150="", $AC1150=""), "", IF($H1150=$M$3, "", IF(OR(BI$7&lt;$AB1150, $AC1150&lt;BI$6),"", MAX(BI$10:BI1149)+1)))</f>
        <v/>
      </c>
      <c r="BK1150" s="5" t="str" cm="1">
        <f t="array" aca="1" ref="BK1150" ca="1">IFERROR(INDEX($AE1150:$BI1150, $BJ1150, MATCH($BK$9, $AE$9:$BI$9, 0)), "")</f>
        <v/>
      </c>
    </row>
    <row r="1151" spans="1:63" x14ac:dyDescent="0.25">
      <c r="A1151" s="2"/>
      <c r="B1151" s="254"/>
      <c r="C1151" s="255"/>
      <c r="D1151" s="256"/>
      <c r="E1151" s="257"/>
      <c r="F1151" s="257"/>
      <c r="G1151" s="258"/>
      <c r="H1151" s="259"/>
      <c r="I1151" s="16"/>
      <c r="J1151" s="5" t="str">
        <f t="shared" si="147"/>
        <v/>
      </c>
      <c r="K1151" s="2"/>
      <c r="O1151" s="5" t="str">
        <f t="shared" si="145"/>
        <v/>
      </c>
      <c r="Q1151" s="5" t="str">
        <f t="shared" si="148"/>
        <v/>
      </c>
      <c r="S1151" s="5" t="str">
        <f t="shared" si="146"/>
        <v/>
      </c>
      <c r="U1151" s="64" t="str">
        <f>IF($D1151="","", IF(COUNTIF('Intro &amp; Setup'!$AW$49:$AW$88, $D1151)&gt;0, "BH", TEXT($D1151, "ddd")))</f>
        <v/>
      </c>
      <c r="V1151" s="65" t="str">
        <f>IF($G1151="", "", IF(COUNTIF('Intro &amp; Setup'!$AW$49:$AW$88, $G1151)&gt;0, "BH", TEXT($G1151, "ddd")))</f>
        <v/>
      </c>
      <c r="W1151" s="64" t="str">
        <f t="shared" si="149"/>
        <v/>
      </c>
      <c r="X1151" s="65" t="str">
        <f t="shared" si="150"/>
        <v/>
      </c>
      <c r="Y1151" s="64" t="str">
        <f>IF(F1151="", "", IF(OR(F1151&lt;'Intro &amp; Setup'!$Z$20, F1151&gt;'Intro &amp; Setup'!$Z$22), "X", ""))</f>
        <v/>
      </c>
      <c r="Z1151" s="65" t="str">
        <f>IF(G1151="", "", IF(OR(G1151&lt;'Intro &amp; Setup'!$Z$20, G1151&gt;'Intro &amp; Setup'!$Z$22), "X", ""))</f>
        <v/>
      </c>
      <c r="AB1151" s="58" t="str">
        <f t="shared" si="151"/>
        <v/>
      </c>
      <c r="AC1151" s="59" t="str">
        <f t="shared" si="152"/>
        <v/>
      </c>
      <c r="AE1151" s="5" t="str">
        <f>IF(OR($AB1151="", $AC1151=""), "", IF($H1151=$M$3, "", IF(OR(AE$7&lt;$AB1151, $AC1151&lt;AE$6),"", MAX(AE$10:AE1150)+1)))</f>
        <v/>
      </c>
      <c r="AF1151" s="5" t="str">
        <f>IF(OR($AB1151="", $AC1151=""), "", IF($H1151=$M$3, "", IF(OR(AF$7&lt;$AB1151, $AC1151&lt;AF$6),"", MAX(AF$10:AF1150)+1)))</f>
        <v/>
      </c>
      <c r="AG1151" s="5" t="str">
        <f>IF(OR($AB1151="", $AC1151=""), "", IF($H1151=$M$3, "", IF(OR(AG$7&lt;$AB1151, $AC1151&lt;AG$6),"", MAX(AG$10:AG1150)+1)))</f>
        <v/>
      </c>
      <c r="AH1151" s="5" t="str">
        <f>IF(OR($AB1151="", $AC1151=""), "", IF($H1151=$M$3, "", IF(OR(AH$7&lt;$AB1151, $AC1151&lt;AH$6),"", MAX(AH$10:AH1150)+1)))</f>
        <v/>
      </c>
      <c r="AI1151" s="5" t="str">
        <f>IF(OR($AB1151="", $AC1151=""), "", IF($H1151=$M$3, "", IF(OR(AI$7&lt;$AB1151, $AC1151&lt;AI$6),"", MAX(AI$10:AI1150)+1)))</f>
        <v/>
      </c>
      <c r="AJ1151" s="5" t="str">
        <f>IF(OR($AB1151="", $AC1151=""), "", IF($H1151=$M$3, "", IF(OR(AJ$7&lt;$AB1151, $AC1151&lt;AJ$6),"", MAX(AJ$10:AJ1150)+1)))</f>
        <v/>
      </c>
      <c r="AK1151" s="5" t="str">
        <f>IF(OR($AB1151="", $AC1151=""), "", IF($H1151=$M$3, "", IF(OR(AK$7&lt;$AB1151, $AC1151&lt;AK$6),"", MAX(AK$10:AK1150)+1)))</f>
        <v/>
      </c>
      <c r="AL1151" s="5" t="str">
        <f>IF(OR($AB1151="", $AC1151=""), "", IF($H1151=$M$3, "", IF(OR(AL$7&lt;$AB1151, $AC1151&lt;AL$6),"", MAX(AL$10:AL1150)+1)))</f>
        <v/>
      </c>
      <c r="AM1151" s="5" t="str">
        <f>IF(OR($AB1151="", $AC1151=""), "", IF($H1151=$M$3, "", IF(OR(AM$7&lt;$AB1151, $AC1151&lt;AM$6),"", MAX(AM$10:AM1150)+1)))</f>
        <v/>
      </c>
      <c r="AN1151" s="5" t="str">
        <f>IF(OR($AB1151="", $AC1151=""), "", IF($H1151=$M$3, "", IF(OR(AN$7&lt;$AB1151, $AC1151&lt;AN$6),"", MAX(AN$10:AN1150)+1)))</f>
        <v/>
      </c>
      <c r="AO1151" s="5" t="str">
        <f>IF(OR($AB1151="", $AC1151=""), "", IF($H1151=$M$3, "", IF(OR(AO$7&lt;$AB1151, $AC1151&lt;AO$6),"", MAX(AO$10:AO1150)+1)))</f>
        <v/>
      </c>
      <c r="AP1151" s="5" t="str">
        <f>IF(OR($AB1151="", $AC1151=""), "", IF($H1151=$M$3, "", IF(OR(AP$7&lt;$AB1151, $AC1151&lt;AP$6),"", MAX(AP$10:AP1150)+1)))</f>
        <v/>
      </c>
      <c r="AQ1151" s="5" t="str">
        <f>IF(OR($AB1151="", $AC1151=""), "", IF($H1151=$M$3, "", IF(OR(AQ$7&lt;$AB1151, $AC1151&lt;AQ$6),"", MAX(AQ$10:AQ1150)+1)))</f>
        <v/>
      </c>
      <c r="AR1151" s="5" t="str">
        <f>IF(OR($AB1151="", $AC1151=""), "", IF($H1151=$M$3, "", IF(OR(AR$7&lt;$AB1151, $AC1151&lt;AR$6),"", MAX(AR$10:AR1150)+1)))</f>
        <v/>
      </c>
      <c r="AS1151" s="5" t="str">
        <f>IF(OR($AB1151="", $AC1151=""), "", IF($H1151=$M$3, "", IF(OR(AS$7&lt;$AB1151, $AC1151&lt;AS$6),"", MAX(AS$10:AS1150)+1)))</f>
        <v/>
      </c>
      <c r="AT1151" s="5" t="str">
        <f>IF(OR($AB1151="", $AC1151=""), "", IF($H1151=$M$3, "", IF(OR(AT$7&lt;$AB1151, $AC1151&lt;AT$6),"", MAX(AT$10:AT1150)+1)))</f>
        <v/>
      </c>
      <c r="AU1151" s="5" t="str">
        <f>IF(OR($AB1151="", $AC1151=""), "", IF($H1151=$M$3, "", IF(OR(AU$7&lt;$AB1151, $AC1151&lt;AU$6),"", MAX(AU$10:AU1150)+1)))</f>
        <v/>
      </c>
      <c r="AV1151" s="5" t="str">
        <f>IF(OR($AB1151="", $AC1151=""), "", IF($H1151=$M$3, "", IF(OR(AV$7&lt;$AB1151, $AC1151&lt;AV$6),"", MAX(AV$10:AV1150)+1)))</f>
        <v/>
      </c>
      <c r="AW1151" s="5" t="str">
        <f>IF(OR($AB1151="", $AC1151=""), "", IF($H1151=$M$3, "", IF(OR(AW$7&lt;$AB1151, $AC1151&lt;AW$6),"", MAX(AW$10:AW1150)+1)))</f>
        <v/>
      </c>
      <c r="AX1151" s="5" t="str">
        <f>IF(OR($AB1151="", $AC1151=""), "", IF($H1151=$M$3, "", IF(OR(AX$7&lt;$AB1151, $AC1151&lt;AX$6),"", MAX(AX$10:AX1150)+1)))</f>
        <v/>
      </c>
      <c r="AY1151" s="5" t="str">
        <f>IF(OR($AB1151="", $AC1151=""), "", IF($H1151=$M$3, "", IF(OR(AY$7&lt;$AB1151, $AC1151&lt;AY$6),"", MAX(AY$10:AY1150)+1)))</f>
        <v/>
      </c>
      <c r="AZ1151" s="5" t="str">
        <f>IF(OR($AB1151="", $AC1151=""), "", IF($H1151=$M$3, "", IF(OR(AZ$7&lt;$AB1151, $AC1151&lt;AZ$6),"", MAX(AZ$10:AZ1150)+1)))</f>
        <v/>
      </c>
      <c r="BA1151" s="5" t="str">
        <f>IF(OR($AB1151="", $AC1151=""), "", IF($H1151=$M$3, "", IF(OR(BA$7&lt;$AB1151, $AC1151&lt;BA$6),"", MAX(BA$10:BA1150)+1)))</f>
        <v/>
      </c>
      <c r="BB1151" s="5" t="str">
        <f>IF(OR($AB1151="", $AC1151=""), "", IF($H1151=$M$3, "", IF(OR(BB$7&lt;$AB1151, $AC1151&lt;BB$6),"", MAX(BB$10:BB1150)+1)))</f>
        <v/>
      </c>
      <c r="BC1151" s="5" t="str">
        <f>IF(OR($AB1151="", $AC1151=""), "", IF($H1151=$M$3, "", IF(OR(BC$7&lt;$AB1151, $AC1151&lt;BC$6),"", MAX(BC$10:BC1150)+1)))</f>
        <v/>
      </c>
      <c r="BD1151" s="5" t="str">
        <f>IF(OR($AB1151="", $AC1151=""), "", IF($H1151=$M$3, "", IF(OR(BD$7&lt;$AB1151, $AC1151&lt;BD$6),"", MAX(BD$10:BD1150)+1)))</f>
        <v/>
      </c>
      <c r="BE1151" s="5" t="str">
        <f>IF(OR($AB1151="", $AC1151=""), "", IF($H1151=$M$3, "", IF(OR(BE$7&lt;$AB1151, $AC1151&lt;BE$6),"", MAX(BE$10:BE1150)+1)))</f>
        <v/>
      </c>
      <c r="BF1151" s="5" t="str">
        <f>IF(OR($AB1151="", $AC1151=""), "", IF($H1151=$M$3, "", IF(OR(BF$7&lt;$AB1151, $AC1151&lt;BF$6),"", MAX(BF$10:BF1150)+1)))</f>
        <v/>
      </c>
      <c r="BG1151" s="5" t="str">
        <f>IF(OR($AB1151="", $AC1151=""), "", IF($H1151=$M$3, "", IF(OR(BG$7&lt;$AB1151, $AC1151&lt;BG$6),"", MAX(BG$10:BG1150)+1)))</f>
        <v/>
      </c>
      <c r="BH1151" s="5" t="str">
        <f>IF(OR($AB1151="", $AC1151=""), "", IF($H1151=$M$3, "", IF(OR(BH$7&lt;$AB1151, $AC1151&lt;BH$6),"", MAX(BH$10:BH1150)+1)))</f>
        <v/>
      </c>
      <c r="BI1151" s="5" t="str">
        <f>IF(OR($AB1151="", $AC1151=""), "", IF($H1151=$M$3, "", IF(OR(BI$7&lt;$AB1151, $AC1151&lt;BI$6),"", MAX(BI$10:BI1150)+1)))</f>
        <v/>
      </c>
      <c r="BK1151" s="5" t="str" cm="1">
        <f t="array" aca="1" ref="BK1151" ca="1">IFERROR(INDEX($AE1151:$BI1151, $BJ1151, MATCH($BK$9, $AE$9:$BI$9, 0)), "")</f>
        <v/>
      </c>
    </row>
    <row r="1152" spans="1:63" x14ac:dyDescent="0.25">
      <c r="A1152" s="2"/>
      <c r="B1152" s="254"/>
      <c r="C1152" s="255"/>
      <c r="D1152" s="256"/>
      <c r="E1152" s="257"/>
      <c r="F1152" s="257"/>
      <c r="G1152" s="258"/>
      <c r="H1152" s="259"/>
      <c r="I1152" s="16"/>
      <c r="J1152" s="5" t="str">
        <f t="shared" si="147"/>
        <v/>
      </c>
      <c r="K1152" s="2"/>
      <c r="O1152" s="5" t="str">
        <f t="shared" si="145"/>
        <v/>
      </c>
      <c r="Q1152" s="5" t="str">
        <f t="shared" si="148"/>
        <v/>
      </c>
      <c r="S1152" s="5" t="str">
        <f t="shared" si="146"/>
        <v/>
      </c>
      <c r="U1152" s="64" t="str">
        <f>IF($D1152="","", IF(COUNTIF('Intro &amp; Setup'!$AW$49:$AW$88, $D1152)&gt;0, "BH", TEXT($D1152, "ddd")))</f>
        <v/>
      </c>
      <c r="V1152" s="65" t="str">
        <f>IF($G1152="", "", IF(COUNTIF('Intro &amp; Setup'!$AW$49:$AW$88, $G1152)&gt;0, "BH", TEXT($G1152, "ddd")))</f>
        <v/>
      </c>
      <c r="W1152" s="64" t="str">
        <f t="shared" si="149"/>
        <v/>
      </c>
      <c r="X1152" s="65" t="str">
        <f t="shared" si="150"/>
        <v/>
      </c>
      <c r="Y1152" s="64" t="str">
        <f>IF(F1152="", "", IF(OR(F1152&lt;'Intro &amp; Setup'!$Z$20, F1152&gt;'Intro &amp; Setup'!$Z$22), "X", ""))</f>
        <v/>
      </c>
      <c r="Z1152" s="65" t="str">
        <f>IF(G1152="", "", IF(OR(G1152&lt;'Intro &amp; Setup'!$Z$20, G1152&gt;'Intro &amp; Setup'!$Z$22), "X", ""))</f>
        <v/>
      </c>
      <c r="AB1152" s="58" t="str">
        <f t="shared" si="151"/>
        <v/>
      </c>
      <c r="AC1152" s="59" t="str">
        <f t="shared" si="152"/>
        <v/>
      </c>
      <c r="AE1152" s="5" t="str">
        <f>IF(OR($AB1152="", $AC1152=""), "", IF($H1152=$M$3, "", IF(OR(AE$7&lt;$AB1152, $AC1152&lt;AE$6),"", MAX(AE$10:AE1151)+1)))</f>
        <v/>
      </c>
      <c r="AF1152" s="5" t="str">
        <f>IF(OR($AB1152="", $AC1152=""), "", IF($H1152=$M$3, "", IF(OR(AF$7&lt;$AB1152, $AC1152&lt;AF$6),"", MAX(AF$10:AF1151)+1)))</f>
        <v/>
      </c>
      <c r="AG1152" s="5" t="str">
        <f>IF(OR($AB1152="", $AC1152=""), "", IF($H1152=$M$3, "", IF(OR(AG$7&lt;$AB1152, $AC1152&lt;AG$6),"", MAX(AG$10:AG1151)+1)))</f>
        <v/>
      </c>
      <c r="AH1152" s="5" t="str">
        <f>IF(OR($AB1152="", $AC1152=""), "", IF($H1152=$M$3, "", IF(OR(AH$7&lt;$AB1152, $AC1152&lt;AH$6),"", MAX(AH$10:AH1151)+1)))</f>
        <v/>
      </c>
      <c r="AI1152" s="5" t="str">
        <f>IF(OR($AB1152="", $AC1152=""), "", IF($H1152=$M$3, "", IF(OR(AI$7&lt;$AB1152, $AC1152&lt;AI$6),"", MAX(AI$10:AI1151)+1)))</f>
        <v/>
      </c>
      <c r="AJ1152" s="5" t="str">
        <f>IF(OR($AB1152="", $AC1152=""), "", IF($H1152=$M$3, "", IF(OR(AJ$7&lt;$AB1152, $AC1152&lt;AJ$6),"", MAX(AJ$10:AJ1151)+1)))</f>
        <v/>
      </c>
      <c r="AK1152" s="5" t="str">
        <f>IF(OR($AB1152="", $AC1152=""), "", IF($H1152=$M$3, "", IF(OR(AK$7&lt;$AB1152, $AC1152&lt;AK$6),"", MAX(AK$10:AK1151)+1)))</f>
        <v/>
      </c>
      <c r="AL1152" s="5" t="str">
        <f>IF(OR($AB1152="", $AC1152=""), "", IF($H1152=$M$3, "", IF(OR(AL$7&lt;$AB1152, $AC1152&lt;AL$6),"", MAX(AL$10:AL1151)+1)))</f>
        <v/>
      </c>
      <c r="AM1152" s="5" t="str">
        <f>IF(OR($AB1152="", $AC1152=""), "", IF($H1152=$M$3, "", IF(OR(AM$7&lt;$AB1152, $AC1152&lt;AM$6),"", MAX(AM$10:AM1151)+1)))</f>
        <v/>
      </c>
      <c r="AN1152" s="5" t="str">
        <f>IF(OR($AB1152="", $AC1152=""), "", IF($H1152=$M$3, "", IF(OR(AN$7&lt;$AB1152, $AC1152&lt;AN$6),"", MAX(AN$10:AN1151)+1)))</f>
        <v/>
      </c>
      <c r="AO1152" s="5" t="str">
        <f>IF(OR($AB1152="", $AC1152=""), "", IF($H1152=$M$3, "", IF(OR(AO$7&lt;$AB1152, $AC1152&lt;AO$6),"", MAX(AO$10:AO1151)+1)))</f>
        <v/>
      </c>
      <c r="AP1152" s="5" t="str">
        <f>IF(OR($AB1152="", $AC1152=""), "", IF($H1152=$M$3, "", IF(OR(AP$7&lt;$AB1152, $AC1152&lt;AP$6),"", MAX(AP$10:AP1151)+1)))</f>
        <v/>
      </c>
      <c r="AQ1152" s="5" t="str">
        <f>IF(OR($AB1152="", $AC1152=""), "", IF($H1152=$M$3, "", IF(OR(AQ$7&lt;$AB1152, $AC1152&lt;AQ$6),"", MAX(AQ$10:AQ1151)+1)))</f>
        <v/>
      </c>
      <c r="AR1152" s="5" t="str">
        <f>IF(OR($AB1152="", $AC1152=""), "", IF($H1152=$M$3, "", IF(OR(AR$7&lt;$AB1152, $AC1152&lt;AR$6),"", MAX(AR$10:AR1151)+1)))</f>
        <v/>
      </c>
      <c r="AS1152" s="5" t="str">
        <f>IF(OR($AB1152="", $AC1152=""), "", IF($H1152=$M$3, "", IF(OR(AS$7&lt;$AB1152, $AC1152&lt;AS$6),"", MAX(AS$10:AS1151)+1)))</f>
        <v/>
      </c>
      <c r="AT1152" s="5" t="str">
        <f>IF(OR($AB1152="", $AC1152=""), "", IF($H1152=$M$3, "", IF(OR(AT$7&lt;$AB1152, $AC1152&lt;AT$6),"", MAX(AT$10:AT1151)+1)))</f>
        <v/>
      </c>
      <c r="AU1152" s="5" t="str">
        <f>IF(OR($AB1152="", $AC1152=""), "", IF($H1152=$M$3, "", IF(OR(AU$7&lt;$AB1152, $AC1152&lt;AU$6),"", MAX(AU$10:AU1151)+1)))</f>
        <v/>
      </c>
      <c r="AV1152" s="5" t="str">
        <f>IF(OR($AB1152="", $AC1152=""), "", IF($H1152=$M$3, "", IF(OR(AV$7&lt;$AB1152, $AC1152&lt;AV$6),"", MAX(AV$10:AV1151)+1)))</f>
        <v/>
      </c>
      <c r="AW1152" s="5" t="str">
        <f>IF(OR($AB1152="", $AC1152=""), "", IF($H1152=$M$3, "", IF(OR(AW$7&lt;$AB1152, $AC1152&lt;AW$6),"", MAX(AW$10:AW1151)+1)))</f>
        <v/>
      </c>
      <c r="AX1152" s="5" t="str">
        <f>IF(OR($AB1152="", $AC1152=""), "", IF($H1152=$M$3, "", IF(OR(AX$7&lt;$AB1152, $AC1152&lt;AX$6),"", MAX(AX$10:AX1151)+1)))</f>
        <v/>
      </c>
      <c r="AY1152" s="5" t="str">
        <f>IF(OR($AB1152="", $AC1152=""), "", IF($H1152=$M$3, "", IF(OR(AY$7&lt;$AB1152, $AC1152&lt;AY$6),"", MAX(AY$10:AY1151)+1)))</f>
        <v/>
      </c>
      <c r="AZ1152" s="5" t="str">
        <f>IF(OR($AB1152="", $AC1152=""), "", IF($H1152=$M$3, "", IF(OR(AZ$7&lt;$AB1152, $AC1152&lt;AZ$6),"", MAX(AZ$10:AZ1151)+1)))</f>
        <v/>
      </c>
      <c r="BA1152" s="5" t="str">
        <f>IF(OR($AB1152="", $AC1152=""), "", IF($H1152=$M$3, "", IF(OR(BA$7&lt;$AB1152, $AC1152&lt;BA$6),"", MAX(BA$10:BA1151)+1)))</f>
        <v/>
      </c>
      <c r="BB1152" s="5" t="str">
        <f>IF(OR($AB1152="", $AC1152=""), "", IF($H1152=$M$3, "", IF(OR(BB$7&lt;$AB1152, $AC1152&lt;BB$6),"", MAX(BB$10:BB1151)+1)))</f>
        <v/>
      </c>
      <c r="BC1152" s="5" t="str">
        <f>IF(OR($AB1152="", $AC1152=""), "", IF($H1152=$M$3, "", IF(OR(BC$7&lt;$AB1152, $AC1152&lt;BC$6),"", MAX(BC$10:BC1151)+1)))</f>
        <v/>
      </c>
      <c r="BD1152" s="5" t="str">
        <f>IF(OR($AB1152="", $AC1152=""), "", IF($H1152=$M$3, "", IF(OR(BD$7&lt;$AB1152, $AC1152&lt;BD$6),"", MAX(BD$10:BD1151)+1)))</f>
        <v/>
      </c>
      <c r="BE1152" s="5" t="str">
        <f>IF(OR($AB1152="", $AC1152=""), "", IF($H1152=$M$3, "", IF(OR(BE$7&lt;$AB1152, $AC1152&lt;BE$6),"", MAX(BE$10:BE1151)+1)))</f>
        <v/>
      </c>
      <c r="BF1152" s="5" t="str">
        <f>IF(OR($AB1152="", $AC1152=""), "", IF($H1152=$M$3, "", IF(OR(BF$7&lt;$AB1152, $AC1152&lt;BF$6),"", MAX(BF$10:BF1151)+1)))</f>
        <v/>
      </c>
      <c r="BG1152" s="5" t="str">
        <f>IF(OR($AB1152="", $AC1152=""), "", IF($H1152=$M$3, "", IF(OR(BG$7&lt;$AB1152, $AC1152&lt;BG$6),"", MAX(BG$10:BG1151)+1)))</f>
        <v/>
      </c>
      <c r="BH1152" s="5" t="str">
        <f>IF(OR($AB1152="", $AC1152=""), "", IF($H1152=$M$3, "", IF(OR(BH$7&lt;$AB1152, $AC1152&lt;BH$6),"", MAX(BH$10:BH1151)+1)))</f>
        <v/>
      </c>
      <c r="BI1152" s="5" t="str">
        <f>IF(OR($AB1152="", $AC1152=""), "", IF($H1152=$M$3, "", IF(OR(BI$7&lt;$AB1152, $AC1152&lt;BI$6),"", MAX(BI$10:BI1151)+1)))</f>
        <v/>
      </c>
      <c r="BK1152" s="5" t="str" cm="1">
        <f t="array" aca="1" ref="BK1152" ca="1">IFERROR(INDEX($AE1152:$BI1152, $BJ1152, MATCH($BK$9, $AE$9:$BI$9, 0)), "")</f>
        <v/>
      </c>
    </row>
    <row r="1153" spans="1:63" x14ac:dyDescent="0.25">
      <c r="A1153" s="2"/>
      <c r="B1153" s="254"/>
      <c r="C1153" s="255"/>
      <c r="D1153" s="256"/>
      <c r="E1153" s="257"/>
      <c r="F1153" s="257"/>
      <c r="G1153" s="258"/>
      <c r="H1153" s="259"/>
      <c r="I1153" s="16"/>
      <c r="J1153" s="5" t="str">
        <f t="shared" si="147"/>
        <v/>
      </c>
      <c r="K1153" s="2"/>
      <c r="O1153" s="5" t="str">
        <f t="shared" si="145"/>
        <v/>
      </c>
      <c r="Q1153" s="5" t="str">
        <f t="shared" si="148"/>
        <v/>
      </c>
      <c r="S1153" s="5" t="str">
        <f t="shared" si="146"/>
        <v/>
      </c>
      <c r="U1153" s="64" t="str">
        <f>IF($D1153="","", IF(COUNTIF('Intro &amp; Setup'!$AW$49:$AW$88, $D1153)&gt;0, "BH", TEXT($D1153, "ddd")))</f>
        <v/>
      </c>
      <c r="V1153" s="65" t="str">
        <f>IF($G1153="", "", IF(COUNTIF('Intro &amp; Setup'!$AW$49:$AW$88, $G1153)&gt;0, "BH", TEXT($G1153, "ddd")))</f>
        <v/>
      </c>
      <c r="W1153" s="64" t="str">
        <f t="shared" si="149"/>
        <v/>
      </c>
      <c r="X1153" s="65" t="str">
        <f t="shared" si="150"/>
        <v/>
      </c>
      <c r="Y1153" s="64" t="str">
        <f>IF(F1153="", "", IF(OR(F1153&lt;'Intro &amp; Setup'!$Z$20, F1153&gt;'Intro &amp; Setup'!$Z$22), "X", ""))</f>
        <v/>
      </c>
      <c r="Z1153" s="65" t="str">
        <f>IF(G1153="", "", IF(OR(G1153&lt;'Intro &amp; Setup'!$Z$20, G1153&gt;'Intro &amp; Setup'!$Z$22), "X", ""))</f>
        <v/>
      </c>
      <c r="AB1153" s="58" t="str">
        <f t="shared" si="151"/>
        <v/>
      </c>
      <c r="AC1153" s="59" t="str">
        <f t="shared" si="152"/>
        <v/>
      </c>
      <c r="AE1153" s="5" t="str">
        <f>IF(OR($AB1153="", $AC1153=""), "", IF($H1153=$M$3, "", IF(OR(AE$7&lt;$AB1153, $AC1153&lt;AE$6),"", MAX(AE$10:AE1152)+1)))</f>
        <v/>
      </c>
      <c r="AF1153" s="5" t="str">
        <f>IF(OR($AB1153="", $AC1153=""), "", IF($H1153=$M$3, "", IF(OR(AF$7&lt;$AB1153, $AC1153&lt;AF$6),"", MAX(AF$10:AF1152)+1)))</f>
        <v/>
      </c>
      <c r="AG1153" s="5" t="str">
        <f>IF(OR($AB1153="", $AC1153=""), "", IF($H1153=$M$3, "", IF(OR(AG$7&lt;$AB1153, $AC1153&lt;AG$6),"", MAX(AG$10:AG1152)+1)))</f>
        <v/>
      </c>
      <c r="AH1153" s="5" t="str">
        <f>IF(OR($AB1153="", $AC1153=""), "", IF($H1153=$M$3, "", IF(OR(AH$7&lt;$AB1153, $AC1153&lt;AH$6),"", MAX(AH$10:AH1152)+1)))</f>
        <v/>
      </c>
      <c r="AI1153" s="5" t="str">
        <f>IF(OR($AB1153="", $AC1153=""), "", IF($H1153=$M$3, "", IF(OR(AI$7&lt;$AB1153, $AC1153&lt;AI$6),"", MAX(AI$10:AI1152)+1)))</f>
        <v/>
      </c>
      <c r="AJ1153" s="5" t="str">
        <f>IF(OR($AB1153="", $AC1153=""), "", IF($H1153=$M$3, "", IF(OR(AJ$7&lt;$AB1153, $AC1153&lt;AJ$6),"", MAX(AJ$10:AJ1152)+1)))</f>
        <v/>
      </c>
      <c r="AK1153" s="5" t="str">
        <f>IF(OR($AB1153="", $AC1153=""), "", IF($H1153=$M$3, "", IF(OR(AK$7&lt;$AB1153, $AC1153&lt;AK$6),"", MAX(AK$10:AK1152)+1)))</f>
        <v/>
      </c>
      <c r="AL1153" s="5" t="str">
        <f>IF(OR($AB1153="", $AC1153=""), "", IF($H1153=$M$3, "", IF(OR(AL$7&lt;$AB1153, $AC1153&lt;AL$6),"", MAX(AL$10:AL1152)+1)))</f>
        <v/>
      </c>
      <c r="AM1153" s="5" t="str">
        <f>IF(OR($AB1153="", $AC1153=""), "", IF($H1153=$M$3, "", IF(OR(AM$7&lt;$AB1153, $AC1153&lt;AM$6),"", MAX(AM$10:AM1152)+1)))</f>
        <v/>
      </c>
      <c r="AN1153" s="5" t="str">
        <f>IF(OR($AB1153="", $AC1153=""), "", IF($H1153=$M$3, "", IF(OR(AN$7&lt;$AB1153, $AC1153&lt;AN$6),"", MAX(AN$10:AN1152)+1)))</f>
        <v/>
      </c>
      <c r="AO1153" s="5" t="str">
        <f>IF(OR($AB1153="", $AC1153=""), "", IF($H1153=$M$3, "", IF(OR(AO$7&lt;$AB1153, $AC1153&lt;AO$6),"", MAX(AO$10:AO1152)+1)))</f>
        <v/>
      </c>
      <c r="AP1153" s="5" t="str">
        <f>IF(OR($AB1153="", $AC1153=""), "", IF($H1153=$M$3, "", IF(OR(AP$7&lt;$AB1153, $AC1153&lt;AP$6),"", MAX(AP$10:AP1152)+1)))</f>
        <v/>
      </c>
      <c r="AQ1153" s="5" t="str">
        <f>IF(OR($AB1153="", $AC1153=""), "", IF($H1153=$M$3, "", IF(OR(AQ$7&lt;$AB1153, $AC1153&lt;AQ$6),"", MAX(AQ$10:AQ1152)+1)))</f>
        <v/>
      </c>
      <c r="AR1153" s="5" t="str">
        <f>IF(OR($AB1153="", $AC1153=""), "", IF($H1153=$M$3, "", IF(OR(AR$7&lt;$AB1153, $AC1153&lt;AR$6),"", MAX(AR$10:AR1152)+1)))</f>
        <v/>
      </c>
      <c r="AS1153" s="5" t="str">
        <f>IF(OR($AB1153="", $AC1153=""), "", IF($H1153=$M$3, "", IF(OR(AS$7&lt;$AB1153, $AC1153&lt;AS$6),"", MAX(AS$10:AS1152)+1)))</f>
        <v/>
      </c>
      <c r="AT1153" s="5" t="str">
        <f>IF(OR($AB1153="", $AC1153=""), "", IF($H1153=$M$3, "", IF(OR(AT$7&lt;$AB1153, $AC1153&lt;AT$6),"", MAX(AT$10:AT1152)+1)))</f>
        <v/>
      </c>
      <c r="AU1153" s="5" t="str">
        <f>IF(OR($AB1153="", $AC1153=""), "", IF($H1153=$M$3, "", IF(OR(AU$7&lt;$AB1153, $AC1153&lt;AU$6),"", MAX(AU$10:AU1152)+1)))</f>
        <v/>
      </c>
      <c r="AV1153" s="5" t="str">
        <f>IF(OR($AB1153="", $AC1153=""), "", IF($H1153=$M$3, "", IF(OR(AV$7&lt;$AB1153, $AC1153&lt;AV$6),"", MAX(AV$10:AV1152)+1)))</f>
        <v/>
      </c>
      <c r="AW1153" s="5" t="str">
        <f>IF(OR($AB1153="", $AC1153=""), "", IF($H1153=$M$3, "", IF(OR(AW$7&lt;$AB1153, $AC1153&lt;AW$6),"", MAX(AW$10:AW1152)+1)))</f>
        <v/>
      </c>
      <c r="AX1153" s="5" t="str">
        <f>IF(OR($AB1153="", $AC1153=""), "", IF($H1153=$M$3, "", IF(OR(AX$7&lt;$AB1153, $AC1153&lt;AX$6),"", MAX(AX$10:AX1152)+1)))</f>
        <v/>
      </c>
      <c r="AY1153" s="5" t="str">
        <f>IF(OR($AB1153="", $AC1153=""), "", IF($H1153=$M$3, "", IF(OR(AY$7&lt;$AB1153, $AC1153&lt;AY$6),"", MAX(AY$10:AY1152)+1)))</f>
        <v/>
      </c>
      <c r="AZ1153" s="5" t="str">
        <f>IF(OR($AB1153="", $AC1153=""), "", IF($H1153=$M$3, "", IF(OR(AZ$7&lt;$AB1153, $AC1153&lt;AZ$6),"", MAX(AZ$10:AZ1152)+1)))</f>
        <v/>
      </c>
      <c r="BA1153" s="5" t="str">
        <f>IF(OR($AB1153="", $AC1153=""), "", IF($H1153=$M$3, "", IF(OR(BA$7&lt;$AB1153, $AC1153&lt;BA$6),"", MAX(BA$10:BA1152)+1)))</f>
        <v/>
      </c>
      <c r="BB1153" s="5" t="str">
        <f>IF(OR($AB1153="", $AC1153=""), "", IF($H1153=$M$3, "", IF(OR(BB$7&lt;$AB1153, $AC1153&lt;BB$6),"", MAX(BB$10:BB1152)+1)))</f>
        <v/>
      </c>
      <c r="BC1153" s="5" t="str">
        <f>IF(OR($AB1153="", $AC1153=""), "", IF($H1153=$M$3, "", IF(OR(BC$7&lt;$AB1153, $AC1153&lt;BC$6),"", MAX(BC$10:BC1152)+1)))</f>
        <v/>
      </c>
      <c r="BD1153" s="5" t="str">
        <f>IF(OR($AB1153="", $AC1153=""), "", IF($H1153=$M$3, "", IF(OR(BD$7&lt;$AB1153, $AC1153&lt;BD$6),"", MAX(BD$10:BD1152)+1)))</f>
        <v/>
      </c>
      <c r="BE1153" s="5" t="str">
        <f>IF(OR($AB1153="", $AC1153=""), "", IF($H1153=$M$3, "", IF(OR(BE$7&lt;$AB1153, $AC1153&lt;BE$6),"", MAX(BE$10:BE1152)+1)))</f>
        <v/>
      </c>
      <c r="BF1153" s="5" t="str">
        <f>IF(OR($AB1153="", $AC1153=""), "", IF($H1153=$M$3, "", IF(OR(BF$7&lt;$AB1153, $AC1153&lt;BF$6),"", MAX(BF$10:BF1152)+1)))</f>
        <v/>
      </c>
      <c r="BG1153" s="5" t="str">
        <f>IF(OR($AB1153="", $AC1153=""), "", IF($H1153=$M$3, "", IF(OR(BG$7&lt;$AB1153, $AC1153&lt;BG$6),"", MAX(BG$10:BG1152)+1)))</f>
        <v/>
      </c>
      <c r="BH1153" s="5" t="str">
        <f>IF(OR($AB1153="", $AC1153=""), "", IF($H1153=$M$3, "", IF(OR(BH$7&lt;$AB1153, $AC1153&lt;BH$6),"", MAX(BH$10:BH1152)+1)))</f>
        <v/>
      </c>
      <c r="BI1153" s="5" t="str">
        <f>IF(OR($AB1153="", $AC1153=""), "", IF($H1153=$M$3, "", IF(OR(BI$7&lt;$AB1153, $AC1153&lt;BI$6),"", MAX(BI$10:BI1152)+1)))</f>
        <v/>
      </c>
      <c r="BK1153" s="5" t="str" cm="1">
        <f t="array" aca="1" ref="BK1153" ca="1">IFERROR(INDEX($AE1153:$BI1153, $BJ1153, MATCH($BK$9, $AE$9:$BI$9, 0)), "")</f>
        <v/>
      </c>
    </row>
    <row r="1154" spans="1:63" x14ac:dyDescent="0.25">
      <c r="A1154" s="2"/>
      <c r="B1154" s="254"/>
      <c r="C1154" s="255"/>
      <c r="D1154" s="256"/>
      <c r="E1154" s="257"/>
      <c r="F1154" s="257"/>
      <c r="G1154" s="258"/>
      <c r="H1154" s="259"/>
      <c r="I1154" s="16"/>
      <c r="J1154" s="5" t="str">
        <f t="shared" si="147"/>
        <v/>
      </c>
      <c r="K1154" s="2"/>
      <c r="O1154" s="5" t="str">
        <f t="shared" si="145"/>
        <v/>
      </c>
      <c r="Q1154" s="5" t="str">
        <f t="shared" si="148"/>
        <v/>
      </c>
      <c r="S1154" s="5" t="str">
        <f t="shared" si="146"/>
        <v/>
      </c>
      <c r="U1154" s="64" t="str">
        <f>IF($D1154="","", IF(COUNTIF('Intro &amp; Setup'!$AW$49:$AW$88, $D1154)&gt;0, "BH", TEXT($D1154, "ddd")))</f>
        <v/>
      </c>
      <c r="V1154" s="65" t="str">
        <f>IF($G1154="", "", IF(COUNTIF('Intro &amp; Setup'!$AW$49:$AW$88, $G1154)&gt;0, "BH", TEXT($G1154, "ddd")))</f>
        <v/>
      </c>
      <c r="W1154" s="64" t="str">
        <f t="shared" si="149"/>
        <v/>
      </c>
      <c r="X1154" s="65" t="str">
        <f t="shared" si="150"/>
        <v/>
      </c>
      <c r="Y1154" s="64" t="str">
        <f>IF(F1154="", "", IF(OR(F1154&lt;'Intro &amp; Setup'!$Z$20, F1154&gt;'Intro &amp; Setup'!$Z$22), "X", ""))</f>
        <v/>
      </c>
      <c r="Z1154" s="65" t="str">
        <f>IF(G1154="", "", IF(OR(G1154&lt;'Intro &amp; Setup'!$Z$20, G1154&gt;'Intro &amp; Setup'!$Z$22), "X", ""))</f>
        <v/>
      </c>
      <c r="AB1154" s="58" t="str">
        <f t="shared" si="151"/>
        <v/>
      </c>
      <c r="AC1154" s="59" t="str">
        <f t="shared" si="152"/>
        <v/>
      </c>
      <c r="AE1154" s="5" t="str">
        <f>IF(OR($AB1154="", $AC1154=""), "", IF($H1154=$M$3, "", IF(OR(AE$7&lt;$AB1154, $AC1154&lt;AE$6),"", MAX(AE$10:AE1153)+1)))</f>
        <v/>
      </c>
      <c r="AF1154" s="5" t="str">
        <f>IF(OR($AB1154="", $AC1154=""), "", IF($H1154=$M$3, "", IF(OR(AF$7&lt;$AB1154, $AC1154&lt;AF$6),"", MAX(AF$10:AF1153)+1)))</f>
        <v/>
      </c>
      <c r="AG1154" s="5" t="str">
        <f>IF(OR($AB1154="", $AC1154=""), "", IF($H1154=$M$3, "", IF(OR(AG$7&lt;$AB1154, $AC1154&lt;AG$6),"", MAX(AG$10:AG1153)+1)))</f>
        <v/>
      </c>
      <c r="AH1154" s="5" t="str">
        <f>IF(OR($AB1154="", $AC1154=""), "", IF($H1154=$M$3, "", IF(OR(AH$7&lt;$AB1154, $AC1154&lt;AH$6),"", MAX(AH$10:AH1153)+1)))</f>
        <v/>
      </c>
      <c r="AI1154" s="5" t="str">
        <f>IF(OR($AB1154="", $AC1154=""), "", IF($H1154=$M$3, "", IF(OR(AI$7&lt;$AB1154, $AC1154&lt;AI$6),"", MAX(AI$10:AI1153)+1)))</f>
        <v/>
      </c>
      <c r="AJ1154" s="5" t="str">
        <f>IF(OR($AB1154="", $AC1154=""), "", IF($H1154=$M$3, "", IF(OR(AJ$7&lt;$AB1154, $AC1154&lt;AJ$6),"", MAX(AJ$10:AJ1153)+1)))</f>
        <v/>
      </c>
      <c r="AK1154" s="5" t="str">
        <f>IF(OR($AB1154="", $AC1154=""), "", IF($H1154=$M$3, "", IF(OR(AK$7&lt;$AB1154, $AC1154&lt;AK$6),"", MAX(AK$10:AK1153)+1)))</f>
        <v/>
      </c>
      <c r="AL1154" s="5" t="str">
        <f>IF(OR($AB1154="", $AC1154=""), "", IF($H1154=$M$3, "", IF(OR(AL$7&lt;$AB1154, $AC1154&lt;AL$6),"", MAX(AL$10:AL1153)+1)))</f>
        <v/>
      </c>
      <c r="AM1154" s="5" t="str">
        <f>IF(OR($AB1154="", $AC1154=""), "", IF($H1154=$M$3, "", IF(OR(AM$7&lt;$AB1154, $AC1154&lt;AM$6),"", MAX(AM$10:AM1153)+1)))</f>
        <v/>
      </c>
      <c r="AN1154" s="5" t="str">
        <f>IF(OR($AB1154="", $AC1154=""), "", IF($H1154=$M$3, "", IF(OR(AN$7&lt;$AB1154, $AC1154&lt;AN$6),"", MAX(AN$10:AN1153)+1)))</f>
        <v/>
      </c>
      <c r="AO1154" s="5" t="str">
        <f>IF(OR($AB1154="", $AC1154=""), "", IF($H1154=$M$3, "", IF(OR(AO$7&lt;$AB1154, $AC1154&lt;AO$6),"", MAX(AO$10:AO1153)+1)))</f>
        <v/>
      </c>
      <c r="AP1154" s="5" t="str">
        <f>IF(OR($AB1154="", $AC1154=""), "", IF($H1154=$M$3, "", IF(OR(AP$7&lt;$AB1154, $AC1154&lt;AP$6),"", MAX(AP$10:AP1153)+1)))</f>
        <v/>
      </c>
      <c r="AQ1154" s="5" t="str">
        <f>IF(OR($AB1154="", $AC1154=""), "", IF($H1154=$M$3, "", IF(OR(AQ$7&lt;$AB1154, $AC1154&lt;AQ$6),"", MAX(AQ$10:AQ1153)+1)))</f>
        <v/>
      </c>
      <c r="AR1154" s="5" t="str">
        <f>IF(OR($AB1154="", $AC1154=""), "", IF($H1154=$M$3, "", IF(OR(AR$7&lt;$AB1154, $AC1154&lt;AR$6),"", MAX(AR$10:AR1153)+1)))</f>
        <v/>
      </c>
      <c r="AS1154" s="5" t="str">
        <f>IF(OR($AB1154="", $AC1154=""), "", IF($H1154=$M$3, "", IF(OR(AS$7&lt;$AB1154, $AC1154&lt;AS$6),"", MAX(AS$10:AS1153)+1)))</f>
        <v/>
      </c>
      <c r="AT1154" s="5" t="str">
        <f>IF(OR($AB1154="", $AC1154=""), "", IF($H1154=$M$3, "", IF(OR(AT$7&lt;$AB1154, $AC1154&lt;AT$6),"", MAX(AT$10:AT1153)+1)))</f>
        <v/>
      </c>
      <c r="AU1154" s="5" t="str">
        <f>IF(OR($AB1154="", $AC1154=""), "", IF($H1154=$M$3, "", IF(OR(AU$7&lt;$AB1154, $AC1154&lt;AU$6),"", MAX(AU$10:AU1153)+1)))</f>
        <v/>
      </c>
      <c r="AV1154" s="5" t="str">
        <f>IF(OR($AB1154="", $AC1154=""), "", IF($H1154=$M$3, "", IF(OR(AV$7&lt;$AB1154, $AC1154&lt;AV$6),"", MAX(AV$10:AV1153)+1)))</f>
        <v/>
      </c>
      <c r="AW1154" s="5" t="str">
        <f>IF(OR($AB1154="", $AC1154=""), "", IF($H1154=$M$3, "", IF(OR(AW$7&lt;$AB1154, $AC1154&lt;AW$6),"", MAX(AW$10:AW1153)+1)))</f>
        <v/>
      </c>
      <c r="AX1154" s="5" t="str">
        <f>IF(OR($AB1154="", $AC1154=""), "", IF($H1154=$M$3, "", IF(OR(AX$7&lt;$AB1154, $AC1154&lt;AX$6),"", MAX(AX$10:AX1153)+1)))</f>
        <v/>
      </c>
      <c r="AY1154" s="5" t="str">
        <f>IF(OR($AB1154="", $AC1154=""), "", IF($H1154=$M$3, "", IF(OR(AY$7&lt;$AB1154, $AC1154&lt;AY$6),"", MAX(AY$10:AY1153)+1)))</f>
        <v/>
      </c>
      <c r="AZ1154" s="5" t="str">
        <f>IF(OR($AB1154="", $AC1154=""), "", IF($H1154=$M$3, "", IF(OR(AZ$7&lt;$AB1154, $AC1154&lt;AZ$6),"", MAX(AZ$10:AZ1153)+1)))</f>
        <v/>
      </c>
      <c r="BA1154" s="5" t="str">
        <f>IF(OR($AB1154="", $AC1154=""), "", IF($H1154=$M$3, "", IF(OR(BA$7&lt;$AB1154, $AC1154&lt;BA$6),"", MAX(BA$10:BA1153)+1)))</f>
        <v/>
      </c>
      <c r="BB1154" s="5" t="str">
        <f>IF(OR($AB1154="", $AC1154=""), "", IF($H1154=$M$3, "", IF(OR(BB$7&lt;$AB1154, $AC1154&lt;BB$6),"", MAX(BB$10:BB1153)+1)))</f>
        <v/>
      </c>
      <c r="BC1154" s="5" t="str">
        <f>IF(OR($AB1154="", $AC1154=""), "", IF($H1154=$M$3, "", IF(OR(BC$7&lt;$AB1154, $AC1154&lt;BC$6),"", MAX(BC$10:BC1153)+1)))</f>
        <v/>
      </c>
      <c r="BD1154" s="5" t="str">
        <f>IF(OR($AB1154="", $AC1154=""), "", IF($H1154=$M$3, "", IF(OR(BD$7&lt;$AB1154, $AC1154&lt;BD$6),"", MAX(BD$10:BD1153)+1)))</f>
        <v/>
      </c>
      <c r="BE1154" s="5" t="str">
        <f>IF(OR($AB1154="", $AC1154=""), "", IF($H1154=$M$3, "", IF(OR(BE$7&lt;$AB1154, $AC1154&lt;BE$6),"", MAX(BE$10:BE1153)+1)))</f>
        <v/>
      </c>
      <c r="BF1154" s="5" t="str">
        <f>IF(OR($AB1154="", $AC1154=""), "", IF($H1154=$M$3, "", IF(OR(BF$7&lt;$AB1154, $AC1154&lt;BF$6),"", MAX(BF$10:BF1153)+1)))</f>
        <v/>
      </c>
      <c r="BG1154" s="5" t="str">
        <f>IF(OR($AB1154="", $AC1154=""), "", IF($H1154=$M$3, "", IF(OR(BG$7&lt;$AB1154, $AC1154&lt;BG$6),"", MAX(BG$10:BG1153)+1)))</f>
        <v/>
      </c>
      <c r="BH1154" s="5" t="str">
        <f>IF(OR($AB1154="", $AC1154=""), "", IF($H1154=$M$3, "", IF(OR(BH$7&lt;$AB1154, $AC1154&lt;BH$6),"", MAX(BH$10:BH1153)+1)))</f>
        <v/>
      </c>
      <c r="BI1154" s="5" t="str">
        <f>IF(OR($AB1154="", $AC1154=""), "", IF($H1154=$M$3, "", IF(OR(BI$7&lt;$AB1154, $AC1154&lt;BI$6),"", MAX(BI$10:BI1153)+1)))</f>
        <v/>
      </c>
      <c r="BK1154" s="5" t="str" cm="1">
        <f t="array" aca="1" ref="BK1154" ca="1">IFERROR(INDEX($AE1154:$BI1154, $BJ1154, MATCH($BK$9, $AE$9:$BI$9, 0)), "")</f>
        <v/>
      </c>
    </row>
    <row r="1155" spans="1:63" x14ac:dyDescent="0.25">
      <c r="A1155" s="2"/>
      <c r="B1155" s="254"/>
      <c r="C1155" s="255"/>
      <c r="D1155" s="256"/>
      <c r="E1155" s="257"/>
      <c r="F1155" s="257"/>
      <c r="G1155" s="258"/>
      <c r="H1155" s="259"/>
      <c r="I1155" s="16"/>
      <c r="J1155" s="5" t="str">
        <f t="shared" si="147"/>
        <v/>
      </c>
      <c r="K1155" s="2"/>
      <c r="O1155" s="5" t="str">
        <f t="shared" si="145"/>
        <v/>
      </c>
      <c r="Q1155" s="5" t="str">
        <f t="shared" si="148"/>
        <v/>
      </c>
      <c r="S1155" s="5" t="str">
        <f t="shared" si="146"/>
        <v/>
      </c>
      <c r="U1155" s="64" t="str">
        <f>IF($D1155="","", IF(COUNTIF('Intro &amp; Setup'!$AW$49:$AW$88, $D1155)&gt;0, "BH", TEXT($D1155, "ddd")))</f>
        <v/>
      </c>
      <c r="V1155" s="65" t="str">
        <f>IF($G1155="", "", IF(COUNTIF('Intro &amp; Setup'!$AW$49:$AW$88, $G1155)&gt;0, "BH", TEXT($G1155, "ddd")))</f>
        <v/>
      </c>
      <c r="W1155" s="64" t="str">
        <f t="shared" si="149"/>
        <v/>
      </c>
      <c r="X1155" s="65" t="str">
        <f t="shared" si="150"/>
        <v/>
      </c>
      <c r="Y1155" s="64" t="str">
        <f>IF(F1155="", "", IF(OR(F1155&lt;'Intro &amp; Setup'!$Z$20, F1155&gt;'Intro &amp; Setup'!$Z$22), "X", ""))</f>
        <v/>
      </c>
      <c r="Z1155" s="65" t="str">
        <f>IF(G1155="", "", IF(OR(G1155&lt;'Intro &amp; Setup'!$Z$20, G1155&gt;'Intro &amp; Setup'!$Z$22), "X", ""))</f>
        <v/>
      </c>
      <c r="AB1155" s="58" t="str">
        <f t="shared" si="151"/>
        <v/>
      </c>
      <c r="AC1155" s="59" t="str">
        <f t="shared" si="152"/>
        <v/>
      </c>
      <c r="AE1155" s="5" t="str">
        <f>IF(OR($AB1155="", $AC1155=""), "", IF($H1155=$M$3, "", IF(OR(AE$7&lt;$AB1155, $AC1155&lt;AE$6),"", MAX(AE$10:AE1154)+1)))</f>
        <v/>
      </c>
      <c r="AF1155" s="5" t="str">
        <f>IF(OR($AB1155="", $AC1155=""), "", IF($H1155=$M$3, "", IF(OR(AF$7&lt;$AB1155, $AC1155&lt;AF$6),"", MAX(AF$10:AF1154)+1)))</f>
        <v/>
      </c>
      <c r="AG1155" s="5" t="str">
        <f>IF(OR($AB1155="", $AC1155=""), "", IF($H1155=$M$3, "", IF(OR(AG$7&lt;$AB1155, $AC1155&lt;AG$6),"", MAX(AG$10:AG1154)+1)))</f>
        <v/>
      </c>
      <c r="AH1155" s="5" t="str">
        <f>IF(OR($AB1155="", $AC1155=""), "", IF($H1155=$M$3, "", IF(OR(AH$7&lt;$AB1155, $AC1155&lt;AH$6),"", MAX(AH$10:AH1154)+1)))</f>
        <v/>
      </c>
      <c r="AI1155" s="5" t="str">
        <f>IF(OR($AB1155="", $AC1155=""), "", IF($H1155=$M$3, "", IF(OR(AI$7&lt;$AB1155, $AC1155&lt;AI$6),"", MAX(AI$10:AI1154)+1)))</f>
        <v/>
      </c>
      <c r="AJ1155" s="5" t="str">
        <f>IF(OR($AB1155="", $AC1155=""), "", IF($H1155=$M$3, "", IF(OR(AJ$7&lt;$AB1155, $AC1155&lt;AJ$6),"", MAX(AJ$10:AJ1154)+1)))</f>
        <v/>
      </c>
      <c r="AK1155" s="5" t="str">
        <f>IF(OR($AB1155="", $AC1155=""), "", IF($H1155=$M$3, "", IF(OR(AK$7&lt;$AB1155, $AC1155&lt;AK$6),"", MAX(AK$10:AK1154)+1)))</f>
        <v/>
      </c>
      <c r="AL1155" s="5" t="str">
        <f>IF(OR($AB1155="", $AC1155=""), "", IF($H1155=$M$3, "", IF(OR(AL$7&lt;$AB1155, $AC1155&lt;AL$6),"", MAX(AL$10:AL1154)+1)))</f>
        <v/>
      </c>
      <c r="AM1155" s="5" t="str">
        <f>IF(OR($AB1155="", $AC1155=""), "", IF($H1155=$M$3, "", IF(OR(AM$7&lt;$AB1155, $AC1155&lt;AM$6),"", MAX(AM$10:AM1154)+1)))</f>
        <v/>
      </c>
      <c r="AN1155" s="5" t="str">
        <f>IF(OR($AB1155="", $AC1155=""), "", IF($H1155=$M$3, "", IF(OR(AN$7&lt;$AB1155, $AC1155&lt;AN$6),"", MAX(AN$10:AN1154)+1)))</f>
        <v/>
      </c>
      <c r="AO1155" s="5" t="str">
        <f>IF(OR($AB1155="", $AC1155=""), "", IF($H1155=$M$3, "", IF(OR(AO$7&lt;$AB1155, $AC1155&lt;AO$6),"", MAX(AO$10:AO1154)+1)))</f>
        <v/>
      </c>
      <c r="AP1155" s="5" t="str">
        <f>IF(OR($AB1155="", $AC1155=""), "", IF($H1155=$M$3, "", IF(OR(AP$7&lt;$AB1155, $AC1155&lt;AP$6),"", MAX(AP$10:AP1154)+1)))</f>
        <v/>
      </c>
      <c r="AQ1155" s="5" t="str">
        <f>IF(OR($AB1155="", $AC1155=""), "", IF($H1155=$M$3, "", IF(OR(AQ$7&lt;$AB1155, $AC1155&lt;AQ$6),"", MAX(AQ$10:AQ1154)+1)))</f>
        <v/>
      </c>
      <c r="AR1155" s="5" t="str">
        <f>IF(OR($AB1155="", $AC1155=""), "", IF($H1155=$M$3, "", IF(OR(AR$7&lt;$AB1155, $AC1155&lt;AR$6),"", MAX(AR$10:AR1154)+1)))</f>
        <v/>
      </c>
      <c r="AS1155" s="5" t="str">
        <f>IF(OR($AB1155="", $AC1155=""), "", IF($H1155=$M$3, "", IF(OR(AS$7&lt;$AB1155, $AC1155&lt;AS$6),"", MAX(AS$10:AS1154)+1)))</f>
        <v/>
      </c>
      <c r="AT1155" s="5" t="str">
        <f>IF(OR($AB1155="", $AC1155=""), "", IF($H1155=$M$3, "", IF(OR(AT$7&lt;$AB1155, $AC1155&lt;AT$6),"", MAX(AT$10:AT1154)+1)))</f>
        <v/>
      </c>
      <c r="AU1155" s="5" t="str">
        <f>IF(OR($AB1155="", $AC1155=""), "", IF($H1155=$M$3, "", IF(OR(AU$7&lt;$AB1155, $AC1155&lt;AU$6),"", MAX(AU$10:AU1154)+1)))</f>
        <v/>
      </c>
      <c r="AV1155" s="5" t="str">
        <f>IF(OR($AB1155="", $AC1155=""), "", IF($H1155=$M$3, "", IF(OR(AV$7&lt;$AB1155, $AC1155&lt;AV$6),"", MAX(AV$10:AV1154)+1)))</f>
        <v/>
      </c>
      <c r="AW1155" s="5" t="str">
        <f>IF(OR($AB1155="", $AC1155=""), "", IF($H1155=$M$3, "", IF(OR(AW$7&lt;$AB1155, $AC1155&lt;AW$6),"", MAX(AW$10:AW1154)+1)))</f>
        <v/>
      </c>
      <c r="AX1155" s="5" t="str">
        <f>IF(OR($AB1155="", $AC1155=""), "", IF($H1155=$M$3, "", IF(OR(AX$7&lt;$AB1155, $AC1155&lt;AX$6),"", MAX(AX$10:AX1154)+1)))</f>
        <v/>
      </c>
      <c r="AY1155" s="5" t="str">
        <f>IF(OR($AB1155="", $AC1155=""), "", IF($H1155=$M$3, "", IF(OR(AY$7&lt;$AB1155, $AC1155&lt;AY$6),"", MAX(AY$10:AY1154)+1)))</f>
        <v/>
      </c>
      <c r="AZ1155" s="5" t="str">
        <f>IF(OR($AB1155="", $AC1155=""), "", IF($H1155=$M$3, "", IF(OR(AZ$7&lt;$AB1155, $AC1155&lt;AZ$6),"", MAX(AZ$10:AZ1154)+1)))</f>
        <v/>
      </c>
      <c r="BA1155" s="5" t="str">
        <f>IF(OR($AB1155="", $AC1155=""), "", IF($H1155=$M$3, "", IF(OR(BA$7&lt;$AB1155, $AC1155&lt;BA$6),"", MAX(BA$10:BA1154)+1)))</f>
        <v/>
      </c>
      <c r="BB1155" s="5" t="str">
        <f>IF(OR($AB1155="", $AC1155=""), "", IF($H1155=$M$3, "", IF(OR(BB$7&lt;$AB1155, $AC1155&lt;BB$6),"", MAX(BB$10:BB1154)+1)))</f>
        <v/>
      </c>
      <c r="BC1155" s="5" t="str">
        <f>IF(OR($AB1155="", $AC1155=""), "", IF($H1155=$M$3, "", IF(OR(BC$7&lt;$AB1155, $AC1155&lt;BC$6),"", MAX(BC$10:BC1154)+1)))</f>
        <v/>
      </c>
      <c r="BD1155" s="5" t="str">
        <f>IF(OR($AB1155="", $AC1155=""), "", IF($H1155=$M$3, "", IF(OR(BD$7&lt;$AB1155, $AC1155&lt;BD$6),"", MAX(BD$10:BD1154)+1)))</f>
        <v/>
      </c>
      <c r="BE1155" s="5" t="str">
        <f>IF(OR($AB1155="", $AC1155=""), "", IF($H1155=$M$3, "", IF(OR(BE$7&lt;$AB1155, $AC1155&lt;BE$6),"", MAX(BE$10:BE1154)+1)))</f>
        <v/>
      </c>
      <c r="BF1155" s="5" t="str">
        <f>IF(OR($AB1155="", $AC1155=""), "", IF($H1155=$M$3, "", IF(OR(BF$7&lt;$AB1155, $AC1155&lt;BF$6),"", MAX(BF$10:BF1154)+1)))</f>
        <v/>
      </c>
      <c r="BG1155" s="5" t="str">
        <f>IF(OR($AB1155="", $AC1155=""), "", IF($H1155=$M$3, "", IF(OR(BG$7&lt;$AB1155, $AC1155&lt;BG$6),"", MAX(BG$10:BG1154)+1)))</f>
        <v/>
      </c>
      <c r="BH1155" s="5" t="str">
        <f>IF(OR($AB1155="", $AC1155=""), "", IF($H1155=$M$3, "", IF(OR(BH$7&lt;$AB1155, $AC1155&lt;BH$6),"", MAX(BH$10:BH1154)+1)))</f>
        <v/>
      </c>
      <c r="BI1155" s="5" t="str">
        <f>IF(OR($AB1155="", $AC1155=""), "", IF($H1155=$M$3, "", IF(OR(BI$7&lt;$AB1155, $AC1155&lt;BI$6),"", MAX(BI$10:BI1154)+1)))</f>
        <v/>
      </c>
      <c r="BK1155" s="5" t="str" cm="1">
        <f t="array" aca="1" ref="BK1155" ca="1">IFERROR(INDEX($AE1155:$BI1155, $BJ1155, MATCH($BK$9, $AE$9:$BI$9, 0)), "")</f>
        <v/>
      </c>
    </row>
    <row r="1156" spans="1:63" x14ac:dyDescent="0.25">
      <c r="A1156" s="2"/>
      <c r="B1156" s="254"/>
      <c r="C1156" s="255"/>
      <c r="D1156" s="256"/>
      <c r="E1156" s="257"/>
      <c r="F1156" s="257"/>
      <c r="G1156" s="258"/>
      <c r="H1156" s="259"/>
      <c r="I1156" s="16"/>
      <c r="J1156" s="5" t="str">
        <f t="shared" si="147"/>
        <v/>
      </c>
      <c r="K1156" s="2"/>
      <c r="O1156" s="5" t="str">
        <f t="shared" si="145"/>
        <v/>
      </c>
      <c r="Q1156" s="5" t="str">
        <f t="shared" si="148"/>
        <v/>
      </c>
      <c r="S1156" s="5" t="str">
        <f t="shared" si="146"/>
        <v/>
      </c>
      <c r="U1156" s="64" t="str">
        <f>IF($D1156="","", IF(COUNTIF('Intro &amp; Setup'!$AW$49:$AW$88, $D1156)&gt;0, "BH", TEXT($D1156, "ddd")))</f>
        <v/>
      </c>
      <c r="V1156" s="65" t="str">
        <f>IF($G1156="", "", IF(COUNTIF('Intro &amp; Setup'!$AW$49:$AW$88, $G1156)&gt;0, "BH", TEXT($G1156, "ddd")))</f>
        <v/>
      </c>
      <c r="W1156" s="64" t="str">
        <f t="shared" si="149"/>
        <v/>
      </c>
      <c r="X1156" s="65" t="str">
        <f t="shared" si="150"/>
        <v/>
      </c>
      <c r="Y1156" s="64" t="str">
        <f>IF(F1156="", "", IF(OR(F1156&lt;'Intro &amp; Setup'!$Z$20, F1156&gt;'Intro &amp; Setup'!$Z$22), "X", ""))</f>
        <v/>
      </c>
      <c r="Z1156" s="65" t="str">
        <f>IF(G1156="", "", IF(OR(G1156&lt;'Intro &amp; Setup'!$Z$20, G1156&gt;'Intro &amp; Setup'!$Z$22), "X", ""))</f>
        <v/>
      </c>
      <c r="AB1156" s="58" t="str">
        <f t="shared" si="151"/>
        <v/>
      </c>
      <c r="AC1156" s="59" t="str">
        <f t="shared" si="152"/>
        <v/>
      </c>
      <c r="AE1156" s="5" t="str">
        <f>IF(OR($AB1156="", $AC1156=""), "", IF($H1156=$M$3, "", IF(OR(AE$7&lt;$AB1156, $AC1156&lt;AE$6),"", MAX(AE$10:AE1155)+1)))</f>
        <v/>
      </c>
      <c r="AF1156" s="5" t="str">
        <f>IF(OR($AB1156="", $AC1156=""), "", IF($H1156=$M$3, "", IF(OR(AF$7&lt;$AB1156, $AC1156&lt;AF$6),"", MAX(AF$10:AF1155)+1)))</f>
        <v/>
      </c>
      <c r="AG1156" s="5" t="str">
        <f>IF(OR($AB1156="", $AC1156=""), "", IF($H1156=$M$3, "", IF(OR(AG$7&lt;$AB1156, $AC1156&lt;AG$6),"", MAX(AG$10:AG1155)+1)))</f>
        <v/>
      </c>
      <c r="AH1156" s="5" t="str">
        <f>IF(OR($AB1156="", $AC1156=""), "", IF($H1156=$M$3, "", IF(OR(AH$7&lt;$AB1156, $AC1156&lt;AH$6),"", MAX(AH$10:AH1155)+1)))</f>
        <v/>
      </c>
      <c r="AI1156" s="5" t="str">
        <f>IF(OR($AB1156="", $AC1156=""), "", IF($H1156=$M$3, "", IF(OR(AI$7&lt;$AB1156, $AC1156&lt;AI$6),"", MAX(AI$10:AI1155)+1)))</f>
        <v/>
      </c>
      <c r="AJ1156" s="5" t="str">
        <f>IF(OR($AB1156="", $AC1156=""), "", IF($H1156=$M$3, "", IF(OR(AJ$7&lt;$AB1156, $AC1156&lt;AJ$6),"", MAX(AJ$10:AJ1155)+1)))</f>
        <v/>
      </c>
      <c r="AK1156" s="5" t="str">
        <f>IF(OR($AB1156="", $AC1156=""), "", IF($H1156=$M$3, "", IF(OR(AK$7&lt;$AB1156, $AC1156&lt;AK$6),"", MAX(AK$10:AK1155)+1)))</f>
        <v/>
      </c>
      <c r="AL1156" s="5" t="str">
        <f>IF(OR($AB1156="", $AC1156=""), "", IF($H1156=$M$3, "", IF(OR(AL$7&lt;$AB1156, $AC1156&lt;AL$6),"", MAX(AL$10:AL1155)+1)))</f>
        <v/>
      </c>
      <c r="AM1156" s="5" t="str">
        <f>IF(OR($AB1156="", $AC1156=""), "", IF($H1156=$M$3, "", IF(OR(AM$7&lt;$AB1156, $AC1156&lt;AM$6),"", MAX(AM$10:AM1155)+1)))</f>
        <v/>
      </c>
      <c r="AN1156" s="5" t="str">
        <f>IF(OR($AB1156="", $AC1156=""), "", IF($H1156=$M$3, "", IF(OR(AN$7&lt;$AB1156, $AC1156&lt;AN$6),"", MAX(AN$10:AN1155)+1)))</f>
        <v/>
      </c>
      <c r="AO1156" s="5" t="str">
        <f>IF(OR($AB1156="", $AC1156=""), "", IF($H1156=$M$3, "", IF(OR(AO$7&lt;$AB1156, $AC1156&lt;AO$6),"", MAX(AO$10:AO1155)+1)))</f>
        <v/>
      </c>
      <c r="AP1156" s="5" t="str">
        <f>IF(OR($AB1156="", $AC1156=""), "", IF($H1156=$M$3, "", IF(OR(AP$7&lt;$AB1156, $AC1156&lt;AP$6),"", MAX(AP$10:AP1155)+1)))</f>
        <v/>
      </c>
      <c r="AQ1156" s="5" t="str">
        <f>IF(OR($AB1156="", $AC1156=""), "", IF($H1156=$M$3, "", IF(OR(AQ$7&lt;$AB1156, $AC1156&lt;AQ$6),"", MAX(AQ$10:AQ1155)+1)))</f>
        <v/>
      </c>
      <c r="AR1156" s="5" t="str">
        <f>IF(OR($AB1156="", $AC1156=""), "", IF($H1156=$M$3, "", IF(OR(AR$7&lt;$AB1156, $AC1156&lt;AR$6),"", MAX(AR$10:AR1155)+1)))</f>
        <v/>
      </c>
      <c r="AS1156" s="5" t="str">
        <f>IF(OR($AB1156="", $AC1156=""), "", IF($H1156=$M$3, "", IF(OR(AS$7&lt;$AB1156, $AC1156&lt;AS$6),"", MAX(AS$10:AS1155)+1)))</f>
        <v/>
      </c>
      <c r="AT1156" s="5" t="str">
        <f>IF(OR($AB1156="", $AC1156=""), "", IF($H1156=$M$3, "", IF(OR(AT$7&lt;$AB1156, $AC1156&lt;AT$6),"", MAX(AT$10:AT1155)+1)))</f>
        <v/>
      </c>
      <c r="AU1156" s="5" t="str">
        <f>IF(OR($AB1156="", $AC1156=""), "", IF($H1156=$M$3, "", IF(OR(AU$7&lt;$AB1156, $AC1156&lt;AU$6),"", MAX(AU$10:AU1155)+1)))</f>
        <v/>
      </c>
      <c r="AV1156" s="5" t="str">
        <f>IF(OR($AB1156="", $AC1156=""), "", IF($H1156=$M$3, "", IF(OR(AV$7&lt;$AB1156, $AC1156&lt;AV$6),"", MAX(AV$10:AV1155)+1)))</f>
        <v/>
      </c>
      <c r="AW1156" s="5" t="str">
        <f>IF(OR($AB1156="", $AC1156=""), "", IF($H1156=$M$3, "", IF(OR(AW$7&lt;$AB1156, $AC1156&lt;AW$6),"", MAX(AW$10:AW1155)+1)))</f>
        <v/>
      </c>
      <c r="AX1156" s="5" t="str">
        <f>IF(OR($AB1156="", $AC1156=""), "", IF($H1156=$M$3, "", IF(OR(AX$7&lt;$AB1156, $AC1156&lt;AX$6),"", MAX(AX$10:AX1155)+1)))</f>
        <v/>
      </c>
      <c r="AY1156" s="5" t="str">
        <f>IF(OR($AB1156="", $AC1156=""), "", IF($H1156=$M$3, "", IF(OR(AY$7&lt;$AB1156, $AC1156&lt;AY$6),"", MAX(AY$10:AY1155)+1)))</f>
        <v/>
      </c>
      <c r="AZ1156" s="5" t="str">
        <f>IF(OR($AB1156="", $AC1156=""), "", IF($H1156=$M$3, "", IF(OR(AZ$7&lt;$AB1156, $AC1156&lt;AZ$6),"", MAX(AZ$10:AZ1155)+1)))</f>
        <v/>
      </c>
      <c r="BA1156" s="5" t="str">
        <f>IF(OR($AB1156="", $AC1156=""), "", IF($H1156=$M$3, "", IF(OR(BA$7&lt;$AB1156, $AC1156&lt;BA$6),"", MAX(BA$10:BA1155)+1)))</f>
        <v/>
      </c>
      <c r="BB1156" s="5" t="str">
        <f>IF(OR($AB1156="", $AC1156=""), "", IF($H1156=$M$3, "", IF(OR(BB$7&lt;$AB1156, $AC1156&lt;BB$6),"", MAX(BB$10:BB1155)+1)))</f>
        <v/>
      </c>
      <c r="BC1156" s="5" t="str">
        <f>IF(OR($AB1156="", $AC1156=""), "", IF($H1156=$M$3, "", IF(OR(BC$7&lt;$AB1156, $AC1156&lt;BC$6),"", MAX(BC$10:BC1155)+1)))</f>
        <v/>
      </c>
      <c r="BD1156" s="5" t="str">
        <f>IF(OR($AB1156="", $AC1156=""), "", IF($H1156=$M$3, "", IF(OR(BD$7&lt;$AB1156, $AC1156&lt;BD$6),"", MAX(BD$10:BD1155)+1)))</f>
        <v/>
      </c>
      <c r="BE1156" s="5" t="str">
        <f>IF(OR($AB1156="", $AC1156=""), "", IF($H1156=$M$3, "", IF(OR(BE$7&lt;$AB1156, $AC1156&lt;BE$6),"", MAX(BE$10:BE1155)+1)))</f>
        <v/>
      </c>
      <c r="BF1156" s="5" t="str">
        <f>IF(OR($AB1156="", $AC1156=""), "", IF($H1156=$M$3, "", IF(OR(BF$7&lt;$AB1156, $AC1156&lt;BF$6),"", MAX(BF$10:BF1155)+1)))</f>
        <v/>
      </c>
      <c r="BG1156" s="5" t="str">
        <f>IF(OR($AB1156="", $AC1156=""), "", IF($H1156=$M$3, "", IF(OR(BG$7&lt;$AB1156, $AC1156&lt;BG$6),"", MAX(BG$10:BG1155)+1)))</f>
        <v/>
      </c>
      <c r="BH1156" s="5" t="str">
        <f>IF(OR($AB1156="", $AC1156=""), "", IF($H1156=$M$3, "", IF(OR(BH$7&lt;$AB1156, $AC1156&lt;BH$6),"", MAX(BH$10:BH1155)+1)))</f>
        <v/>
      </c>
      <c r="BI1156" s="5" t="str">
        <f>IF(OR($AB1156="", $AC1156=""), "", IF($H1156=$M$3, "", IF(OR(BI$7&lt;$AB1156, $AC1156&lt;BI$6),"", MAX(BI$10:BI1155)+1)))</f>
        <v/>
      </c>
      <c r="BK1156" s="5" t="str" cm="1">
        <f t="array" aca="1" ref="BK1156" ca="1">IFERROR(INDEX($AE1156:$BI1156, $BJ1156, MATCH($BK$9, $AE$9:$BI$9, 0)), "")</f>
        <v/>
      </c>
    </row>
    <row r="1157" spans="1:63" x14ac:dyDescent="0.25">
      <c r="A1157" s="2"/>
      <c r="B1157" s="254"/>
      <c r="C1157" s="255"/>
      <c r="D1157" s="256"/>
      <c r="E1157" s="257"/>
      <c r="F1157" s="257"/>
      <c r="G1157" s="258"/>
      <c r="H1157" s="259"/>
      <c r="I1157" s="16"/>
      <c r="J1157" s="5" t="str">
        <f t="shared" si="147"/>
        <v/>
      </c>
      <c r="K1157" s="2"/>
      <c r="O1157" s="5" t="str">
        <f t="shared" si="145"/>
        <v/>
      </c>
      <c r="Q1157" s="5" t="str">
        <f t="shared" si="148"/>
        <v/>
      </c>
      <c r="S1157" s="5" t="str">
        <f t="shared" si="146"/>
        <v/>
      </c>
      <c r="U1157" s="64" t="str">
        <f>IF($D1157="","", IF(COUNTIF('Intro &amp; Setup'!$AW$49:$AW$88, $D1157)&gt;0, "BH", TEXT($D1157, "ddd")))</f>
        <v/>
      </c>
      <c r="V1157" s="65" t="str">
        <f>IF($G1157="", "", IF(COUNTIF('Intro &amp; Setup'!$AW$49:$AW$88, $G1157)&gt;0, "BH", TEXT($G1157, "ddd")))</f>
        <v/>
      </c>
      <c r="W1157" s="64" t="str">
        <f t="shared" si="149"/>
        <v/>
      </c>
      <c r="X1157" s="65" t="str">
        <f t="shared" si="150"/>
        <v/>
      </c>
      <c r="Y1157" s="64" t="str">
        <f>IF(F1157="", "", IF(OR(F1157&lt;'Intro &amp; Setup'!$Z$20, F1157&gt;'Intro &amp; Setup'!$Z$22), "X", ""))</f>
        <v/>
      </c>
      <c r="Z1157" s="65" t="str">
        <f>IF(G1157="", "", IF(OR(G1157&lt;'Intro &amp; Setup'!$Z$20, G1157&gt;'Intro &amp; Setup'!$Z$22), "X", ""))</f>
        <v/>
      </c>
      <c r="AB1157" s="58" t="str">
        <f t="shared" si="151"/>
        <v/>
      </c>
      <c r="AC1157" s="59" t="str">
        <f t="shared" si="152"/>
        <v/>
      </c>
      <c r="AE1157" s="5" t="str">
        <f>IF(OR($AB1157="", $AC1157=""), "", IF($H1157=$M$3, "", IF(OR(AE$7&lt;$AB1157, $AC1157&lt;AE$6),"", MAX(AE$10:AE1156)+1)))</f>
        <v/>
      </c>
      <c r="AF1157" s="5" t="str">
        <f>IF(OR($AB1157="", $AC1157=""), "", IF($H1157=$M$3, "", IF(OR(AF$7&lt;$AB1157, $AC1157&lt;AF$6),"", MAX(AF$10:AF1156)+1)))</f>
        <v/>
      </c>
      <c r="AG1157" s="5" t="str">
        <f>IF(OR($AB1157="", $AC1157=""), "", IF($H1157=$M$3, "", IF(OR(AG$7&lt;$AB1157, $AC1157&lt;AG$6),"", MAX(AG$10:AG1156)+1)))</f>
        <v/>
      </c>
      <c r="AH1157" s="5" t="str">
        <f>IF(OR($AB1157="", $AC1157=""), "", IF($H1157=$M$3, "", IF(OR(AH$7&lt;$AB1157, $AC1157&lt;AH$6),"", MAX(AH$10:AH1156)+1)))</f>
        <v/>
      </c>
      <c r="AI1157" s="5" t="str">
        <f>IF(OR($AB1157="", $AC1157=""), "", IF($H1157=$M$3, "", IF(OR(AI$7&lt;$AB1157, $AC1157&lt;AI$6),"", MAX(AI$10:AI1156)+1)))</f>
        <v/>
      </c>
      <c r="AJ1157" s="5" t="str">
        <f>IF(OR($AB1157="", $AC1157=""), "", IF($H1157=$M$3, "", IF(OR(AJ$7&lt;$AB1157, $AC1157&lt;AJ$6),"", MAX(AJ$10:AJ1156)+1)))</f>
        <v/>
      </c>
      <c r="AK1157" s="5" t="str">
        <f>IF(OR($AB1157="", $AC1157=""), "", IF($H1157=$M$3, "", IF(OR(AK$7&lt;$AB1157, $AC1157&lt;AK$6),"", MAX(AK$10:AK1156)+1)))</f>
        <v/>
      </c>
      <c r="AL1157" s="5" t="str">
        <f>IF(OR($AB1157="", $AC1157=""), "", IF($H1157=$M$3, "", IF(OR(AL$7&lt;$AB1157, $AC1157&lt;AL$6),"", MAX(AL$10:AL1156)+1)))</f>
        <v/>
      </c>
      <c r="AM1157" s="5" t="str">
        <f>IF(OR($AB1157="", $AC1157=""), "", IF($H1157=$M$3, "", IF(OR(AM$7&lt;$AB1157, $AC1157&lt;AM$6),"", MAX(AM$10:AM1156)+1)))</f>
        <v/>
      </c>
      <c r="AN1157" s="5" t="str">
        <f>IF(OR($AB1157="", $AC1157=""), "", IF($H1157=$M$3, "", IF(OR(AN$7&lt;$AB1157, $AC1157&lt;AN$6),"", MAX(AN$10:AN1156)+1)))</f>
        <v/>
      </c>
      <c r="AO1157" s="5" t="str">
        <f>IF(OR($AB1157="", $AC1157=""), "", IF($H1157=$M$3, "", IF(OR(AO$7&lt;$AB1157, $AC1157&lt;AO$6),"", MAX(AO$10:AO1156)+1)))</f>
        <v/>
      </c>
      <c r="AP1157" s="5" t="str">
        <f>IF(OR($AB1157="", $AC1157=""), "", IF($H1157=$M$3, "", IF(OR(AP$7&lt;$AB1157, $AC1157&lt;AP$6),"", MAX(AP$10:AP1156)+1)))</f>
        <v/>
      </c>
      <c r="AQ1157" s="5" t="str">
        <f>IF(OR($AB1157="", $AC1157=""), "", IF($H1157=$M$3, "", IF(OR(AQ$7&lt;$AB1157, $AC1157&lt;AQ$6),"", MAX(AQ$10:AQ1156)+1)))</f>
        <v/>
      </c>
      <c r="AR1157" s="5" t="str">
        <f>IF(OR($AB1157="", $AC1157=""), "", IF($H1157=$M$3, "", IF(OR(AR$7&lt;$AB1157, $AC1157&lt;AR$6),"", MAX(AR$10:AR1156)+1)))</f>
        <v/>
      </c>
      <c r="AS1157" s="5" t="str">
        <f>IF(OR($AB1157="", $AC1157=""), "", IF($H1157=$M$3, "", IF(OR(AS$7&lt;$AB1157, $AC1157&lt;AS$6),"", MAX(AS$10:AS1156)+1)))</f>
        <v/>
      </c>
      <c r="AT1157" s="5" t="str">
        <f>IF(OR($AB1157="", $AC1157=""), "", IF($H1157=$M$3, "", IF(OR(AT$7&lt;$AB1157, $AC1157&lt;AT$6),"", MAX(AT$10:AT1156)+1)))</f>
        <v/>
      </c>
      <c r="AU1157" s="5" t="str">
        <f>IF(OR($AB1157="", $AC1157=""), "", IF($H1157=$M$3, "", IF(OR(AU$7&lt;$AB1157, $AC1157&lt;AU$6),"", MAX(AU$10:AU1156)+1)))</f>
        <v/>
      </c>
      <c r="AV1157" s="5" t="str">
        <f>IF(OR($AB1157="", $AC1157=""), "", IF($H1157=$M$3, "", IF(OR(AV$7&lt;$AB1157, $AC1157&lt;AV$6),"", MAX(AV$10:AV1156)+1)))</f>
        <v/>
      </c>
      <c r="AW1157" s="5" t="str">
        <f>IF(OR($AB1157="", $AC1157=""), "", IF($H1157=$M$3, "", IF(OR(AW$7&lt;$AB1157, $AC1157&lt;AW$6),"", MAX(AW$10:AW1156)+1)))</f>
        <v/>
      </c>
      <c r="AX1157" s="5" t="str">
        <f>IF(OR($AB1157="", $AC1157=""), "", IF($H1157=$M$3, "", IF(OR(AX$7&lt;$AB1157, $AC1157&lt;AX$6),"", MAX(AX$10:AX1156)+1)))</f>
        <v/>
      </c>
      <c r="AY1157" s="5" t="str">
        <f>IF(OR($AB1157="", $AC1157=""), "", IF($H1157=$M$3, "", IF(OR(AY$7&lt;$AB1157, $AC1157&lt;AY$6),"", MAX(AY$10:AY1156)+1)))</f>
        <v/>
      </c>
      <c r="AZ1157" s="5" t="str">
        <f>IF(OR($AB1157="", $AC1157=""), "", IF($H1157=$M$3, "", IF(OR(AZ$7&lt;$AB1157, $AC1157&lt;AZ$6),"", MAX(AZ$10:AZ1156)+1)))</f>
        <v/>
      </c>
      <c r="BA1157" s="5" t="str">
        <f>IF(OR($AB1157="", $AC1157=""), "", IF($H1157=$M$3, "", IF(OR(BA$7&lt;$AB1157, $AC1157&lt;BA$6),"", MAX(BA$10:BA1156)+1)))</f>
        <v/>
      </c>
      <c r="BB1157" s="5" t="str">
        <f>IF(OR($AB1157="", $AC1157=""), "", IF($H1157=$M$3, "", IF(OR(BB$7&lt;$AB1157, $AC1157&lt;BB$6),"", MAX(BB$10:BB1156)+1)))</f>
        <v/>
      </c>
      <c r="BC1157" s="5" t="str">
        <f>IF(OR($AB1157="", $AC1157=""), "", IF($H1157=$M$3, "", IF(OR(BC$7&lt;$AB1157, $AC1157&lt;BC$6),"", MAX(BC$10:BC1156)+1)))</f>
        <v/>
      </c>
      <c r="BD1157" s="5" t="str">
        <f>IF(OR($AB1157="", $AC1157=""), "", IF($H1157=$M$3, "", IF(OR(BD$7&lt;$AB1157, $AC1157&lt;BD$6),"", MAX(BD$10:BD1156)+1)))</f>
        <v/>
      </c>
      <c r="BE1157" s="5" t="str">
        <f>IF(OR($AB1157="", $AC1157=""), "", IF($H1157=$M$3, "", IF(OR(BE$7&lt;$AB1157, $AC1157&lt;BE$6),"", MAX(BE$10:BE1156)+1)))</f>
        <v/>
      </c>
      <c r="BF1157" s="5" t="str">
        <f>IF(OR($AB1157="", $AC1157=""), "", IF($H1157=$M$3, "", IF(OR(BF$7&lt;$AB1157, $AC1157&lt;BF$6),"", MAX(BF$10:BF1156)+1)))</f>
        <v/>
      </c>
      <c r="BG1157" s="5" t="str">
        <f>IF(OR($AB1157="", $AC1157=""), "", IF($H1157=$M$3, "", IF(OR(BG$7&lt;$AB1157, $AC1157&lt;BG$6),"", MAX(BG$10:BG1156)+1)))</f>
        <v/>
      </c>
      <c r="BH1157" s="5" t="str">
        <f>IF(OR($AB1157="", $AC1157=""), "", IF($H1157=$M$3, "", IF(OR(BH$7&lt;$AB1157, $AC1157&lt;BH$6),"", MAX(BH$10:BH1156)+1)))</f>
        <v/>
      </c>
      <c r="BI1157" s="5" t="str">
        <f>IF(OR($AB1157="", $AC1157=""), "", IF($H1157=$M$3, "", IF(OR(BI$7&lt;$AB1157, $AC1157&lt;BI$6),"", MAX(BI$10:BI1156)+1)))</f>
        <v/>
      </c>
      <c r="BK1157" s="5" t="str" cm="1">
        <f t="array" aca="1" ref="BK1157" ca="1">IFERROR(INDEX($AE1157:$BI1157, $BJ1157, MATCH($BK$9, $AE$9:$BI$9, 0)), "")</f>
        <v/>
      </c>
    </row>
    <row r="1158" spans="1:63" x14ac:dyDescent="0.25">
      <c r="A1158" s="2"/>
      <c r="B1158" s="254"/>
      <c r="C1158" s="255"/>
      <c r="D1158" s="256"/>
      <c r="E1158" s="257"/>
      <c r="F1158" s="257"/>
      <c r="G1158" s="258"/>
      <c r="H1158" s="259"/>
      <c r="I1158" s="16"/>
      <c r="J1158" s="5" t="str">
        <f t="shared" si="147"/>
        <v/>
      </c>
      <c r="K1158" s="2"/>
      <c r="O1158" s="5" t="str">
        <f t="shared" si="145"/>
        <v/>
      </c>
      <c r="Q1158" s="5" t="str">
        <f t="shared" si="148"/>
        <v/>
      </c>
      <c r="S1158" s="5" t="str">
        <f t="shared" si="146"/>
        <v/>
      </c>
      <c r="U1158" s="64" t="str">
        <f>IF($D1158="","", IF(COUNTIF('Intro &amp; Setup'!$AW$49:$AW$88, $D1158)&gt;0, "BH", TEXT($D1158, "ddd")))</f>
        <v/>
      </c>
      <c r="V1158" s="65" t="str">
        <f>IF($G1158="", "", IF(COUNTIF('Intro &amp; Setup'!$AW$49:$AW$88, $G1158)&gt;0, "BH", TEXT($G1158, "ddd")))</f>
        <v/>
      </c>
      <c r="W1158" s="64" t="str">
        <f t="shared" si="149"/>
        <v/>
      </c>
      <c r="X1158" s="65" t="str">
        <f t="shared" si="150"/>
        <v/>
      </c>
      <c r="Y1158" s="64" t="str">
        <f>IF(F1158="", "", IF(OR(F1158&lt;'Intro &amp; Setup'!$Z$20, F1158&gt;'Intro &amp; Setup'!$Z$22), "X", ""))</f>
        <v/>
      </c>
      <c r="Z1158" s="65" t="str">
        <f>IF(G1158="", "", IF(OR(G1158&lt;'Intro &amp; Setup'!$Z$20, G1158&gt;'Intro &amp; Setup'!$Z$22), "X", ""))</f>
        <v/>
      </c>
      <c r="AB1158" s="58" t="str">
        <f t="shared" si="151"/>
        <v/>
      </c>
      <c r="AC1158" s="59" t="str">
        <f t="shared" si="152"/>
        <v/>
      </c>
      <c r="AE1158" s="5" t="str">
        <f>IF(OR($AB1158="", $AC1158=""), "", IF($H1158=$M$3, "", IF(OR(AE$7&lt;$AB1158, $AC1158&lt;AE$6),"", MAX(AE$10:AE1157)+1)))</f>
        <v/>
      </c>
      <c r="AF1158" s="5" t="str">
        <f>IF(OR($AB1158="", $AC1158=""), "", IF($H1158=$M$3, "", IF(OR(AF$7&lt;$AB1158, $AC1158&lt;AF$6),"", MAX(AF$10:AF1157)+1)))</f>
        <v/>
      </c>
      <c r="AG1158" s="5" t="str">
        <f>IF(OR($AB1158="", $AC1158=""), "", IF($H1158=$M$3, "", IF(OR(AG$7&lt;$AB1158, $AC1158&lt;AG$6),"", MAX(AG$10:AG1157)+1)))</f>
        <v/>
      </c>
      <c r="AH1158" s="5" t="str">
        <f>IF(OR($AB1158="", $AC1158=""), "", IF($H1158=$M$3, "", IF(OR(AH$7&lt;$AB1158, $AC1158&lt;AH$6),"", MAX(AH$10:AH1157)+1)))</f>
        <v/>
      </c>
      <c r="AI1158" s="5" t="str">
        <f>IF(OR($AB1158="", $AC1158=""), "", IF($H1158=$M$3, "", IF(OR(AI$7&lt;$AB1158, $AC1158&lt;AI$6),"", MAX(AI$10:AI1157)+1)))</f>
        <v/>
      </c>
      <c r="AJ1158" s="5" t="str">
        <f>IF(OR($AB1158="", $AC1158=""), "", IF($H1158=$M$3, "", IF(OR(AJ$7&lt;$AB1158, $AC1158&lt;AJ$6),"", MAX(AJ$10:AJ1157)+1)))</f>
        <v/>
      </c>
      <c r="AK1158" s="5" t="str">
        <f>IF(OR($AB1158="", $AC1158=""), "", IF($H1158=$M$3, "", IF(OR(AK$7&lt;$AB1158, $AC1158&lt;AK$6),"", MAX(AK$10:AK1157)+1)))</f>
        <v/>
      </c>
      <c r="AL1158" s="5" t="str">
        <f>IF(OR($AB1158="", $AC1158=""), "", IF($H1158=$M$3, "", IF(OR(AL$7&lt;$AB1158, $AC1158&lt;AL$6),"", MAX(AL$10:AL1157)+1)))</f>
        <v/>
      </c>
      <c r="AM1158" s="5" t="str">
        <f>IF(OR($AB1158="", $AC1158=""), "", IF($H1158=$M$3, "", IF(OR(AM$7&lt;$AB1158, $AC1158&lt;AM$6),"", MAX(AM$10:AM1157)+1)))</f>
        <v/>
      </c>
      <c r="AN1158" s="5" t="str">
        <f>IF(OR($AB1158="", $AC1158=""), "", IF($H1158=$M$3, "", IF(OR(AN$7&lt;$AB1158, $AC1158&lt;AN$6),"", MAX(AN$10:AN1157)+1)))</f>
        <v/>
      </c>
      <c r="AO1158" s="5" t="str">
        <f>IF(OR($AB1158="", $AC1158=""), "", IF($H1158=$M$3, "", IF(OR(AO$7&lt;$AB1158, $AC1158&lt;AO$6),"", MAX(AO$10:AO1157)+1)))</f>
        <v/>
      </c>
      <c r="AP1158" s="5" t="str">
        <f>IF(OR($AB1158="", $AC1158=""), "", IF($H1158=$M$3, "", IF(OR(AP$7&lt;$AB1158, $AC1158&lt;AP$6),"", MAX(AP$10:AP1157)+1)))</f>
        <v/>
      </c>
      <c r="AQ1158" s="5" t="str">
        <f>IF(OR($AB1158="", $AC1158=""), "", IF($H1158=$M$3, "", IF(OR(AQ$7&lt;$AB1158, $AC1158&lt;AQ$6),"", MAX(AQ$10:AQ1157)+1)))</f>
        <v/>
      </c>
      <c r="AR1158" s="5" t="str">
        <f>IF(OR($AB1158="", $AC1158=""), "", IF($H1158=$M$3, "", IF(OR(AR$7&lt;$AB1158, $AC1158&lt;AR$6),"", MAX(AR$10:AR1157)+1)))</f>
        <v/>
      </c>
      <c r="AS1158" s="5" t="str">
        <f>IF(OR($AB1158="", $AC1158=""), "", IF($H1158=$M$3, "", IF(OR(AS$7&lt;$AB1158, $AC1158&lt;AS$6),"", MAX(AS$10:AS1157)+1)))</f>
        <v/>
      </c>
      <c r="AT1158" s="5" t="str">
        <f>IF(OR($AB1158="", $AC1158=""), "", IF($H1158=$M$3, "", IF(OR(AT$7&lt;$AB1158, $AC1158&lt;AT$6),"", MAX(AT$10:AT1157)+1)))</f>
        <v/>
      </c>
      <c r="AU1158" s="5" t="str">
        <f>IF(OR($AB1158="", $AC1158=""), "", IF($H1158=$M$3, "", IF(OR(AU$7&lt;$AB1158, $AC1158&lt;AU$6),"", MAX(AU$10:AU1157)+1)))</f>
        <v/>
      </c>
      <c r="AV1158" s="5" t="str">
        <f>IF(OR($AB1158="", $AC1158=""), "", IF($H1158=$M$3, "", IF(OR(AV$7&lt;$AB1158, $AC1158&lt;AV$6),"", MAX(AV$10:AV1157)+1)))</f>
        <v/>
      </c>
      <c r="AW1158" s="5" t="str">
        <f>IF(OR($AB1158="", $AC1158=""), "", IF($H1158=$M$3, "", IF(OR(AW$7&lt;$AB1158, $AC1158&lt;AW$6),"", MAX(AW$10:AW1157)+1)))</f>
        <v/>
      </c>
      <c r="AX1158" s="5" t="str">
        <f>IF(OR($AB1158="", $AC1158=""), "", IF($H1158=$M$3, "", IF(OR(AX$7&lt;$AB1158, $AC1158&lt;AX$6),"", MAX(AX$10:AX1157)+1)))</f>
        <v/>
      </c>
      <c r="AY1158" s="5" t="str">
        <f>IF(OR($AB1158="", $AC1158=""), "", IF($H1158=$M$3, "", IF(OR(AY$7&lt;$AB1158, $AC1158&lt;AY$6),"", MAX(AY$10:AY1157)+1)))</f>
        <v/>
      </c>
      <c r="AZ1158" s="5" t="str">
        <f>IF(OR($AB1158="", $AC1158=""), "", IF($H1158=$M$3, "", IF(OR(AZ$7&lt;$AB1158, $AC1158&lt;AZ$6),"", MAX(AZ$10:AZ1157)+1)))</f>
        <v/>
      </c>
      <c r="BA1158" s="5" t="str">
        <f>IF(OR($AB1158="", $AC1158=""), "", IF($H1158=$M$3, "", IF(OR(BA$7&lt;$AB1158, $AC1158&lt;BA$6),"", MAX(BA$10:BA1157)+1)))</f>
        <v/>
      </c>
      <c r="BB1158" s="5" t="str">
        <f>IF(OR($AB1158="", $AC1158=""), "", IF($H1158=$M$3, "", IF(OR(BB$7&lt;$AB1158, $AC1158&lt;BB$6),"", MAX(BB$10:BB1157)+1)))</f>
        <v/>
      </c>
      <c r="BC1158" s="5" t="str">
        <f>IF(OR($AB1158="", $AC1158=""), "", IF($H1158=$M$3, "", IF(OR(BC$7&lt;$AB1158, $AC1158&lt;BC$6),"", MAX(BC$10:BC1157)+1)))</f>
        <v/>
      </c>
      <c r="BD1158" s="5" t="str">
        <f>IF(OR($AB1158="", $AC1158=""), "", IF($H1158=$M$3, "", IF(OR(BD$7&lt;$AB1158, $AC1158&lt;BD$6),"", MAX(BD$10:BD1157)+1)))</f>
        <v/>
      </c>
      <c r="BE1158" s="5" t="str">
        <f>IF(OR($AB1158="", $AC1158=""), "", IF($H1158=$M$3, "", IF(OR(BE$7&lt;$AB1158, $AC1158&lt;BE$6),"", MAX(BE$10:BE1157)+1)))</f>
        <v/>
      </c>
      <c r="BF1158" s="5" t="str">
        <f>IF(OR($AB1158="", $AC1158=""), "", IF($H1158=$M$3, "", IF(OR(BF$7&lt;$AB1158, $AC1158&lt;BF$6),"", MAX(BF$10:BF1157)+1)))</f>
        <v/>
      </c>
      <c r="BG1158" s="5" t="str">
        <f>IF(OR($AB1158="", $AC1158=""), "", IF($H1158=$M$3, "", IF(OR(BG$7&lt;$AB1158, $AC1158&lt;BG$6),"", MAX(BG$10:BG1157)+1)))</f>
        <v/>
      </c>
      <c r="BH1158" s="5" t="str">
        <f>IF(OR($AB1158="", $AC1158=""), "", IF($H1158=$M$3, "", IF(OR(BH$7&lt;$AB1158, $AC1158&lt;BH$6),"", MAX(BH$10:BH1157)+1)))</f>
        <v/>
      </c>
      <c r="BI1158" s="5" t="str">
        <f>IF(OR($AB1158="", $AC1158=""), "", IF($H1158=$M$3, "", IF(OR(BI$7&lt;$AB1158, $AC1158&lt;BI$6),"", MAX(BI$10:BI1157)+1)))</f>
        <v/>
      </c>
      <c r="BK1158" s="5" t="str" cm="1">
        <f t="array" aca="1" ref="BK1158" ca="1">IFERROR(INDEX($AE1158:$BI1158, $BJ1158, MATCH($BK$9, $AE$9:$BI$9, 0)), "")</f>
        <v/>
      </c>
    </row>
    <row r="1159" spans="1:63" x14ac:dyDescent="0.25">
      <c r="A1159" s="2"/>
      <c r="B1159" s="254"/>
      <c r="C1159" s="255"/>
      <c r="D1159" s="256"/>
      <c r="E1159" s="257"/>
      <c r="F1159" s="257"/>
      <c r="G1159" s="258"/>
      <c r="H1159" s="259"/>
      <c r="I1159" s="16"/>
      <c r="J1159" s="5" t="str">
        <f t="shared" si="147"/>
        <v/>
      </c>
      <c r="K1159" s="2"/>
      <c r="O1159" s="5" t="str">
        <f t="shared" si="145"/>
        <v/>
      </c>
      <c r="Q1159" s="5" t="str">
        <f t="shared" si="148"/>
        <v/>
      </c>
      <c r="S1159" s="5" t="str">
        <f t="shared" si="146"/>
        <v/>
      </c>
      <c r="U1159" s="64" t="str">
        <f>IF($D1159="","", IF(COUNTIF('Intro &amp; Setup'!$AW$49:$AW$88, $D1159)&gt;0, "BH", TEXT($D1159, "ddd")))</f>
        <v/>
      </c>
      <c r="V1159" s="65" t="str">
        <f>IF($G1159="", "", IF(COUNTIF('Intro &amp; Setup'!$AW$49:$AW$88, $G1159)&gt;0, "BH", TEXT($G1159, "ddd")))</f>
        <v/>
      </c>
      <c r="W1159" s="64" t="str">
        <f t="shared" si="149"/>
        <v/>
      </c>
      <c r="X1159" s="65" t="str">
        <f t="shared" si="150"/>
        <v/>
      </c>
      <c r="Y1159" s="64" t="str">
        <f>IF(F1159="", "", IF(OR(F1159&lt;'Intro &amp; Setup'!$Z$20, F1159&gt;'Intro &amp; Setup'!$Z$22), "X", ""))</f>
        <v/>
      </c>
      <c r="Z1159" s="65" t="str">
        <f>IF(G1159="", "", IF(OR(G1159&lt;'Intro &amp; Setup'!$Z$20, G1159&gt;'Intro &amp; Setup'!$Z$22), "X", ""))</f>
        <v/>
      </c>
      <c r="AB1159" s="58" t="str">
        <f t="shared" si="151"/>
        <v/>
      </c>
      <c r="AC1159" s="59" t="str">
        <f t="shared" si="152"/>
        <v/>
      </c>
      <c r="AE1159" s="5" t="str">
        <f>IF(OR($AB1159="", $AC1159=""), "", IF($H1159=$M$3, "", IF(OR(AE$7&lt;$AB1159, $AC1159&lt;AE$6),"", MAX(AE$10:AE1158)+1)))</f>
        <v/>
      </c>
      <c r="AF1159" s="5" t="str">
        <f>IF(OR($AB1159="", $AC1159=""), "", IF($H1159=$M$3, "", IF(OR(AF$7&lt;$AB1159, $AC1159&lt;AF$6),"", MAX(AF$10:AF1158)+1)))</f>
        <v/>
      </c>
      <c r="AG1159" s="5" t="str">
        <f>IF(OR($AB1159="", $AC1159=""), "", IF($H1159=$M$3, "", IF(OR(AG$7&lt;$AB1159, $AC1159&lt;AG$6),"", MAX(AG$10:AG1158)+1)))</f>
        <v/>
      </c>
      <c r="AH1159" s="5" t="str">
        <f>IF(OR($AB1159="", $AC1159=""), "", IF($H1159=$M$3, "", IF(OR(AH$7&lt;$AB1159, $AC1159&lt;AH$6),"", MAX(AH$10:AH1158)+1)))</f>
        <v/>
      </c>
      <c r="AI1159" s="5" t="str">
        <f>IF(OR($AB1159="", $AC1159=""), "", IF($H1159=$M$3, "", IF(OR(AI$7&lt;$AB1159, $AC1159&lt;AI$6),"", MAX(AI$10:AI1158)+1)))</f>
        <v/>
      </c>
      <c r="AJ1159" s="5" t="str">
        <f>IF(OR($AB1159="", $AC1159=""), "", IF($H1159=$M$3, "", IF(OR(AJ$7&lt;$AB1159, $AC1159&lt;AJ$6),"", MAX(AJ$10:AJ1158)+1)))</f>
        <v/>
      </c>
      <c r="AK1159" s="5" t="str">
        <f>IF(OR($AB1159="", $AC1159=""), "", IF($H1159=$M$3, "", IF(OR(AK$7&lt;$AB1159, $AC1159&lt;AK$6),"", MAX(AK$10:AK1158)+1)))</f>
        <v/>
      </c>
      <c r="AL1159" s="5" t="str">
        <f>IF(OR($AB1159="", $AC1159=""), "", IF($H1159=$M$3, "", IF(OR(AL$7&lt;$AB1159, $AC1159&lt;AL$6),"", MAX(AL$10:AL1158)+1)))</f>
        <v/>
      </c>
      <c r="AM1159" s="5" t="str">
        <f>IF(OR($AB1159="", $AC1159=""), "", IF($H1159=$M$3, "", IF(OR(AM$7&lt;$AB1159, $AC1159&lt;AM$6),"", MAX(AM$10:AM1158)+1)))</f>
        <v/>
      </c>
      <c r="AN1159" s="5" t="str">
        <f>IF(OR($AB1159="", $AC1159=""), "", IF($H1159=$M$3, "", IF(OR(AN$7&lt;$AB1159, $AC1159&lt;AN$6),"", MAX(AN$10:AN1158)+1)))</f>
        <v/>
      </c>
      <c r="AO1159" s="5" t="str">
        <f>IF(OR($AB1159="", $AC1159=""), "", IF($H1159=$M$3, "", IF(OR(AO$7&lt;$AB1159, $AC1159&lt;AO$6),"", MAX(AO$10:AO1158)+1)))</f>
        <v/>
      </c>
      <c r="AP1159" s="5" t="str">
        <f>IF(OR($AB1159="", $AC1159=""), "", IF($H1159=$M$3, "", IF(OR(AP$7&lt;$AB1159, $AC1159&lt;AP$6),"", MAX(AP$10:AP1158)+1)))</f>
        <v/>
      </c>
      <c r="AQ1159" s="5" t="str">
        <f>IF(OR($AB1159="", $AC1159=""), "", IF($H1159=$M$3, "", IF(OR(AQ$7&lt;$AB1159, $AC1159&lt;AQ$6),"", MAX(AQ$10:AQ1158)+1)))</f>
        <v/>
      </c>
      <c r="AR1159" s="5" t="str">
        <f>IF(OR($AB1159="", $AC1159=""), "", IF($H1159=$M$3, "", IF(OR(AR$7&lt;$AB1159, $AC1159&lt;AR$6),"", MAX(AR$10:AR1158)+1)))</f>
        <v/>
      </c>
      <c r="AS1159" s="5" t="str">
        <f>IF(OR($AB1159="", $AC1159=""), "", IF($H1159=$M$3, "", IF(OR(AS$7&lt;$AB1159, $AC1159&lt;AS$6),"", MAX(AS$10:AS1158)+1)))</f>
        <v/>
      </c>
      <c r="AT1159" s="5" t="str">
        <f>IF(OR($AB1159="", $AC1159=""), "", IF($H1159=$M$3, "", IF(OR(AT$7&lt;$AB1159, $AC1159&lt;AT$6),"", MAX(AT$10:AT1158)+1)))</f>
        <v/>
      </c>
      <c r="AU1159" s="5" t="str">
        <f>IF(OR($AB1159="", $AC1159=""), "", IF($H1159=$M$3, "", IF(OR(AU$7&lt;$AB1159, $AC1159&lt;AU$6),"", MAX(AU$10:AU1158)+1)))</f>
        <v/>
      </c>
      <c r="AV1159" s="5" t="str">
        <f>IF(OR($AB1159="", $AC1159=""), "", IF($H1159=$M$3, "", IF(OR(AV$7&lt;$AB1159, $AC1159&lt;AV$6),"", MAX(AV$10:AV1158)+1)))</f>
        <v/>
      </c>
      <c r="AW1159" s="5" t="str">
        <f>IF(OR($AB1159="", $AC1159=""), "", IF($H1159=$M$3, "", IF(OR(AW$7&lt;$AB1159, $AC1159&lt;AW$6),"", MAX(AW$10:AW1158)+1)))</f>
        <v/>
      </c>
      <c r="AX1159" s="5" t="str">
        <f>IF(OR($AB1159="", $AC1159=""), "", IF($H1159=$M$3, "", IF(OR(AX$7&lt;$AB1159, $AC1159&lt;AX$6),"", MAX(AX$10:AX1158)+1)))</f>
        <v/>
      </c>
      <c r="AY1159" s="5" t="str">
        <f>IF(OR($AB1159="", $AC1159=""), "", IF($H1159=$M$3, "", IF(OR(AY$7&lt;$AB1159, $AC1159&lt;AY$6),"", MAX(AY$10:AY1158)+1)))</f>
        <v/>
      </c>
      <c r="AZ1159" s="5" t="str">
        <f>IF(OR($AB1159="", $AC1159=""), "", IF($H1159=$M$3, "", IF(OR(AZ$7&lt;$AB1159, $AC1159&lt;AZ$6),"", MAX(AZ$10:AZ1158)+1)))</f>
        <v/>
      </c>
      <c r="BA1159" s="5" t="str">
        <f>IF(OR($AB1159="", $AC1159=""), "", IF($H1159=$M$3, "", IF(OR(BA$7&lt;$AB1159, $AC1159&lt;BA$6),"", MAX(BA$10:BA1158)+1)))</f>
        <v/>
      </c>
      <c r="BB1159" s="5" t="str">
        <f>IF(OR($AB1159="", $AC1159=""), "", IF($H1159=$M$3, "", IF(OR(BB$7&lt;$AB1159, $AC1159&lt;BB$6),"", MAX(BB$10:BB1158)+1)))</f>
        <v/>
      </c>
      <c r="BC1159" s="5" t="str">
        <f>IF(OR($AB1159="", $AC1159=""), "", IF($H1159=$M$3, "", IF(OR(BC$7&lt;$AB1159, $AC1159&lt;BC$6),"", MAX(BC$10:BC1158)+1)))</f>
        <v/>
      </c>
      <c r="BD1159" s="5" t="str">
        <f>IF(OR($AB1159="", $AC1159=""), "", IF($H1159=$M$3, "", IF(OR(BD$7&lt;$AB1159, $AC1159&lt;BD$6),"", MAX(BD$10:BD1158)+1)))</f>
        <v/>
      </c>
      <c r="BE1159" s="5" t="str">
        <f>IF(OR($AB1159="", $AC1159=""), "", IF($H1159=$M$3, "", IF(OR(BE$7&lt;$AB1159, $AC1159&lt;BE$6),"", MAX(BE$10:BE1158)+1)))</f>
        <v/>
      </c>
      <c r="BF1159" s="5" t="str">
        <f>IF(OR($AB1159="", $AC1159=""), "", IF($H1159=$M$3, "", IF(OR(BF$7&lt;$AB1159, $AC1159&lt;BF$6),"", MAX(BF$10:BF1158)+1)))</f>
        <v/>
      </c>
      <c r="BG1159" s="5" t="str">
        <f>IF(OR($AB1159="", $AC1159=""), "", IF($H1159=$M$3, "", IF(OR(BG$7&lt;$AB1159, $AC1159&lt;BG$6),"", MAX(BG$10:BG1158)+1)))</f>
        <v/>
      </c>
      <c r="BH1159" s="5" t="str">
        <f>IF(OR($AB1159="", $AC1159=""), "", IF($H1159=$M$3, "", IF(OR(BH$7&lt;$AB1159, $AC1159&lt;BH$6),"", MAX(BH$10:BH1158)+1)))</f>
        <v/>
      </c>
      <c r="BI1159" s="5" t="str">
        <f>IF(OR($AB1159="", $AC1159=""), "", IF($H1159=$M$3, "", IF(OR(BI$7&lt;$AB1159, $AC1159&lt;BI$6),"", MAX(BI$10:BI1158)+1)))</f>
        <v/>
      </c>
      <c r="BK1159" s="5" t="str" cm="1">
        <f t="array" aca="1" ref="BK1159" ca="1">IFERROR(INDEX($AE1159:$BI1159, $BJ1159, MATCH($BK$9, $AE$9:$BI$9, 0)), "")</f>
        <v/>
      </c>
    </row>
    <row r="1160" spans="1:63" x14ac:dyDescent="0.25">
      <c r="A1160" s="2"/>
      <c r="B1160" s="254"/>
      <c r="C1160" s="255"/>
      <c r="D1160" s="256"/>
      <c r="E1160" s="257"/>
      <c r="F1160" s="257"/>
      <c r="G1160" s="258"/>
      <c r="H1160" s="259"/>
      <c r="I1160" s="16"/>
      <c r="J1160" s="5" t="str">
        <f t="shared" si="147"/>
        <v/>
      </c>
      <c r="K1160" s="2"/>
      <c r="O1160" s="5" t="str">
        <f t="shared" si="145"/>
        <v/>
      </c>
      <c r="Q1160" s="5" t="str">
        <f t="shared" si="148"/>
        <v/>
      </c>
      <c r="S1160" s="5" t="str">
        <f t="shared" si="146"/>
        <v/>
      </c>
      <c r="U1160" s="64" t="str">
        <f>IF($D1160="","", IF(COUNTIF('Intro &amp; Setup'!$AW$49:$AW$88, $D1160)&gt;0, "BH", TEXT($D1160, "ddd")))</f>
        <v/>
      </c>
      <c r="V1160" s="65" t="str">
        <f>IF($G1160="", "", IF(COUNTIF('Intro &amp; Setup'!$AW$49:$AW$88, $G1160)&gt;0, "BH", TEXT($G1160, "ddd")))</f>
        <v/>
      </c>
      <c r="W1160" s="64" t="str">
        <f t="shared" si="149"/>
        <v/>
      </c>
      <c r="X1160" s="65" t="str">
        <f t="shared" si="150"/>
        <v/>
      </c>
      <c r="Y1160" s="64" t="str">
        <f>IF(F1160="", "", IF(OR(F1160&lt;'Intro &amp; Setup'!$Z$20, F1160&gt;'Intro &amp; Setup'!$Z$22), "X", ""))</f>
        <v/>
      </c>
      <c r="Z1160" s="65" t="str">
        <f>IF(G1160="", "", IF(OR(G1160&lt;'Intro &amp; Setup'!$Z$20, G1160&gt;'Intro &amp; Setup'!$Z$22), "X", ""))</f>
        <v/>
      </c>
      <c r="AB1160" s="58" t="str">
        <f t="shared" si="151"/>
        <v/>
      </c>
      <c r="AC1160" s="59" t="str">
        <f t="shared" si="152"/>
        <v/>
      </c>
      <c r="AE1160" s="5" t="str">
        <f>IF(OR($AB1160="", $AC1160=""), "", IF($H1160=$M$3, "", IF(OR(AE$7&lt;$AB1160, $AC1160&lt;AE$6),"", MAX(AE$10:AE1159)+1)))</f>
        <v/>
      </c>
      <c r="AF1160" s="5" t="str">
        <f>IF(OR($AB1160="", $AC1160=""), "", IF($H1160=$M$3, "", IF(OR(AF$7&lt;$AB1160, $AC1160&lt;AF$6),"", MAX(AF$10:AF1159)+1)))</f>
        <v/>
      </c>
      <c r="AG1160" s="5" t="str">
        <f>IF(OR($AB1160="", $AC1160=""), "", IF($H1160=$M$3, "", IF(OR(AG$7&lt;$AB1160, $AC1160&lt;AG$6),"", MAX(AG$10:AG1159)+1)))</f>
        <v/>
      </c>
      <c r="AH1160" s="5" t="str">
        <f>IF(OR($AB1160="", $AC1160=""), "", IF($H1160=$M$3, "", IF(OR(AH$7&lt;$AB1160, $AC1160&lt;AH$6),"", MAX(AH$10:AH1159)+1)))</f>
        <v/>
      </c>
      <c r="AI1160" s="5" t="str">
        <f>IF(OR($AB1160="", $AC1160=""), "", IF($H1160=$M$3, "", IF(OR(AI$7&lt;$AB1160, $AC1160&lt;AI$6),"", MAX(AI$10:AI1159)+1)))</f>
        <v/>
      </c>
      <c r="AJ1160" s="5" t="str">
        <f>IF(OR($AB1160="", $AC1160=""), "", IF($H1160=$M$3, "", IF(OR(AJ$7&lt;$AB1160, $AC1160&lt;AJ$6),"", MAX(AJ$10:AJ1159)+1)))</f>
        <v/>
      </c>
      <c r="AK1160" s="5" t="str">
        <f>IF(OR($AB1160="", $AC1160=""), "", IF($H1160=$M$3, "", IF(OR(AK$7&lt;$AB1160, $AC1160&lt;AK$6),"", MAX(AK$10:AK1159)+1)))</f>
        <v/>
      </c>
      <c r="AL1160" s="5" t="str">
        <f>IF(OR($AB1160="", $AC1160=""), "", IF($H1160=$M$3, "", IF(OR(AL$7&lt;$AB1160, $AC1160&lt;AL$6),"", MAX(AL$10:AL1159)+1)))</f>
        <v/>
      </c>
      <c r="AM1160" s="5" t="str">
        <f>IF(OR($AB1160="", $AC1160=""), "", IF($H1160=$M$3, "", IF(OR(AM$7&lt;$AB1160, $AC1160&lt;AM$6),"", MAX(AM$10:AM1159)+1)))</f>
        <v/>
      </c>
      <c r="AN1160" s="5" t="str">
        <f>IF(OR($AB1160="", $AC1160=""), "", IF($H1160=$M$3, "", IF(OR(AN$7&lt;$AB1160, $AC1160&lt;AN$6),"", MAX(AN$10:AN1159)+1)))</f>
        <v/>
      </c>
      <c r="AO1160" s="5" t="str">
        <f>IF(OR($AB1160="", $AC1160=""), "", IF($H1160=$M$3, "", IF(OR(AO$7&lt;$AB1160, $AC1160&lt;AO$6),"", MAX(AO$10:AO1159)+1)))</f>
        <v/>
      </c>
      <c r="AP1160" s="5" t="str">
        <f>IF(OR($AB1160="", $AC1160=""), "", IF($H1160=$M$3, "", IF(OR(AP$7&lt;$AB1160, $AC1160&lt;AP$6),"", MAX(AP$10:AP1159)+1)))</f>
        <v/>
      </c>
      <c r="AQ1160" s="5" t="str">
        <f>IF(OR($AB1160="", $AC1160=""), "", IF($H1160=$M$3, "", IF(OR(AQ$7&lt;$AB1160, $AC1160&lt;AQ$6),"", MAX(AQ$10:AQ1159)+1)))</f>
        <v/>
      </c>
      <c r="AR1160" s="5" t="str">
        <f>IF(OR($AB1160="", $AC1160=""), "", IF($H1160=$M$3, "", IF(OR(AR$7&lt;$AB1160, $AC1160&lt;AR$6),"", MAX(AR$10:AR1159)+1)))</f>
        <v/>
      </c>
      <c r="AS1160" s="5" t="str">
        <f>IF(OR($AB1160="", $AC1160=""), "", IF($H1160=$M$3, "", IF(OR(AS$7&lt;$AB1160, $AC1160&lt;AS$6),"", MAX(AS$10:AS1159)+1)))</f>
        <v/>
      </c>
      <c r="AT1160" s="5" t="str">
        <f>IF(OR($AB1160="", $AC1160=""), "", IF($H1160=$M$3, "", IF(OR(AT$7&lt;$AB1160, $AC1160&lt;AT$6),"", MAX(AT$10:AT1159)+1)))</f>
        <v/>
      </c>
      <c r="AU1160" s="5" t="str">
        <f>IF(OR($AB1160="", $AC1160=""), "", IF($H1160=$M$3, "", IF(OR(AU$7&lt;$AB1160, $AC1160&lt;AU$6),"", MAX(AU$10:AU1159)+1)))</f>
        <v/>
      </c>
      <c r="AV1160" s="5" t="str">
        <f>IF(OR($AB1160="", $AC1160=""), "", IF($H1160=$M$3, "", IF(OR(AV$7&lt;$AB1160, $AC1160&lt;AV$6),"", MAX(AV$10:AV1159)+1)))</f>
        <v/>
      </c>
      <c r="AW1160" s="5" t="str">
        <f>IF(OR($AB1160="", $AC1160=""), "", IF($H1160=$M$3, "", IF(OR(AW$7&lt;$AB1160, $AC1160&lt;AW$6),"", MAX(AW$10:AW1159)+1)))</f>
        <v/>
      </c>
      <c r="AX1160" s="5" t="str">
        <f>IF(OR($AB1160="", $AC1160=""), "", IF($H1160=$M$3, "", IF(OR(AX$7&lt;$AB1160, $AC1160&lt;AX$6),"", MAX(AX$10:AX1159)+1)))</f>
        <v/>
      </c>
      <c r="AY1160" s="5" t="str">
        <f>IF(OR($AB1160="", $AC1160=""), "", IF($H1160=$M$3, "", IF(OR(AY$7&lt;$AB1160, $AC1160&lt;AY$6),"", MAX(AY$10:AY1159)+1)))</f>
        <v/>
      </c>
      <c r="AZ1160" s="5" t="str">
        <f>IF(OR($AB1160="", $AC1160=""), "", IF($H1160=$M$3, "", IF(OR(AZ$7&lt;$AB1160, $AC1160&lt;AZ$6),"", MAX(AZ$10:AZ1159)+1)))</f>
        <v/>
      </c>
      <c r="BA1160" s="5" t="str">
        <f>IF(OR($AB1160="", $AC1160=""), "", IF($H1160=$M$3, "", IF(OR(BA$7&lt;$AB1160, $AC1160&lt;BA$6),"", MAX(BA$10:BA1159)+1)))</f>
        <v/>
      </c>
      <c r="BB1160" s="5" t="str">
        <f>IF(OR($AB1160="", $AC1160=""), "", IF($H1160=$M$3, "", IF(OR(BB$7&lt;$AB1160, $AC1160&lt;BB$6),"", MAX(BB$10:BB1159)+1)))</f>
        <v/>
      </c>
      <c r="BC1160" s="5" t="str">
        <f>IF(OR($AB1160="", $AC1160=""), "", IF($H1160=$M$3, "", IF(OR(BC$7&lt;$AB1160, $AC1160&lt;BC$6),"", MAX(BC$10:BC1159)+1)))</f>
        <v/>
      </c>
      <c r="BD1160" s="5" t="str">
        <f>IF(OR($AB1160="", $AC1160=""), "", IF($H1160=$M$3, "", IF(OR(BD$7&lt;$AB1160, $AC1160&lt;BD$6),"", MAX(BD$10:BD1159)+1)))</f>
        <v/>
      </c>
      <c r="BE1160" s="5" t="str">
        <f>IF(OR($AB1160="", $AC1160=""), "", IF($H1160=$M$3, "", IF(OR(BE$7&lt;$AB1160, $AC1160&lt;BE$6),"", MAX(BE$10:BE1159)+1)))</f>
        <v/>
      </c>
      <c r="BF1160" s="5" t="str">
        <f>IF(OR($AB1160="", $AC1160=""), "", IF($H1160=$M$3, "", IF(OR(BF$7&lt;$AB1160, $AC1160&lt;BF$6),"", MAX(BF$10:BF1159)+1)))</f>
        <v/>
      </c>
      <c r="BG1160" s="5" t="str">
        <f>IF(OR($AB1160="", $AC1160=""), "", IF($H1160=$M$3, "", IF(OR(BG$7&lt;$AB1160, $AC1160&lt;BG$6),"", MAX(BG$10:BG1159)+1)))</f>
        <v/>
      </c>
      <c r="BH1160" s="5" t="str">
        <f>IF(OR($AB1160="", $AC1160=""), "", IF($H1160=$M$3, "", IF(OR(BH$7&lt;$AB1160, $AC1160&lt;BH$6),"", MAX(BH$10:BH1159)+1)))</f>
        <v/>
      </c>
      <c r="BI1160" s="5" t="str">
        <f>IF(OR($AB1160="", $AC1160=""), "", IF($H1160=$M$3, "", IF(OR(BI$7&lt;$AB1160, $AC1160&lt;BI$6),"", MAX(BI$10:BI1159)+1)))</f>
        <v/>
      </c>
      <c r="BK1160" s="5" t="str" cm="1">
        <f t="array" aca="1" ref="BK1160" ca="1">IFERROR(INDEX($AE1160:$BI1160, $BJ1160, MATCH($BK$9, $AE$9:$BI$9, 0)), "")</f>
        <v/>
      </c>
    </row>
    <row r="1161" spans="1:63" x14ac:dyDescent="0.25">
      <c r="A1161" s="2"/>
      <c r="B1161" s="254"/>
      <c r="C1161" s="255"/>
      <c r="D1161" s="256"/>
      <c r="E1161" s="257"/>
      <c r="F1161" s="257"/>
      <c r="G1161" s="258"/>
      <c r="H1161" s="259"/>
      <c r="I1161" s="16"/>
      <c r="J1161" s="5" t="str">
        <f t="shared" si="147"/>
        <v/>
      </c>
      <c r="K1161" s="2"/>
      <c r="O1161" s="5" t="str">
        <f t="shared" si="145"/>
        <v/>
      </c>
      <c r="Q1161" s="5" t="str">
        <f t="shared" si="148"/>
        <v/>
      </c>
      <c r="S1161" s="5" t="str">
        <f t="shared" si="146"/>
        <v/>
      </c>
      <c r="U1161" s="64" t="str">
        <f>IF($D1161="","", IF(COUNTIF('Intro &amp; Setup'!$AW$49:$AW$88, $D1161)&gt;0, "BH", TEXT($D1161, "ddd")))</f>
        <v/>
      </c>
      <c r="V1161" s="65" t="str">
        <f>IF($G1161="", "", IF(COUNTIF('Intro &amp; Setup'!$AW$49:$AW$88, $G1161)&gt;0, "BH", TEXT($G1161, "ddd")))</f>
        <v/>
      </c>
      <c r="W1161" s="64" t="str">
        <f t="shared" si="149"/>
        <v/>
      </c>
      <c r="X1161" s="65" t="str">
        <f t="shared" si="150"/>
        <v/>
      </c>
      <c r="Y1161" s="64" t="str">
        <f>IF(F1161="", "", IF(OR(F1161&lt;'Intro &amp; Setup'!$Z$20, F1161&gt;'Intro &amp; Setup'!$Z$22), "X", ""))</f>
        <v/>
      </c>
      <c r="Z1161" s="65" t="str">
        <f>IF(G1161="", "", IF(OR(G1161&lt;'Intro &amp; Setup'!$Z$20, G1161&gt;'Intro &amp; Setup'!$Z$22), "X", ""))</f>
        <v/>
      </c>
      <c r="AB1161" s="58" t="str">
        <f t="shared" si="151"/>
        <v/>
      </c>
      <c r="AC1161" s="59" t="str">
        <f t="shared" si="152"/>
        <v/>
      </c>
      <c r="AE1161" s="5" t="str">
        <f>IF(OR($AB1161="", $AC1161=""), "", IF($H1161=$M$3, "", IF(OR(AE$7&lt;$AB1161, $AC1161&lt;AE$6),"", MAX(AE$10:AE1160)+1)))</f>
        <v/>
      </c>
      <c r="AF1161" s="5" t="str">
        <f>IF(OR($AB1161="", $AC1161=""), "", IF($H1161=$M$3, "", IF(OR(AF$7&lt;$AB1161, $AC1161&lt;AF$6),"", MAX(AF$10:AF1160)+1)))</f>
        <v/>
      </c>
      <c r="AG1161" s="5" t="str">
        <f>IF(OR($AB1161="", $AC1161=""), "", IF($H1161=$M$3, "", IF(OR(AG$7&lt;$AB1161, $AC1161&lt;AG$6),"", MAX(AG$10:AG1160)+1)))</f>
        <v/>
      </c>
      <c r="AH1161" s="5" t="str">
        <f>IF(OR($AB1161="", $AC1161=""), "", IF($H1161=$M$3, "", IF(OR(AH$7&lt;$AB1161, $AC1161&lt;AH$6),"", MAX(AH$10:AH1160)+1)))</f>
        <v/>
      </c>
      <c r="AI1161" s="5" t="str">
        <f>IF(OR($AB1161="", $AC1161=""), "", IF($H1161=$M$3, "", IF(OR(AI$7&lt;$AB1161, $AC1161&lt;AI$6),"", MAX(AI$10:AI1160)+1)))</f>
        <v/>
      </c>
      <c r="AJ1161" s="5" t="str">
        <f>IF(OR($AB1161="", $AC1161=""), "", IF($H1161=$M$3, "", IF(OR(AJ$7&lt;$AB1161, $AC1161&lt;AJ$6),"", MAX(AJ$10:AJ1160)+1)))</f>
        <v/>
      </c>
      <c r="AK1161" s="5" t="str">
        <f>IF(OR($AB1161="", $AC1161=""), "", IF($H1161=$M$3, "", IF(OR(AK$7&lt;$AB1161, $AC1161&lt;AK$6),"", MAX(AK$10:AK1160)+1)))</f>
        <v/>
      </c>
      <c r="AL1161" s="5" t="str">
        <f>IF(OR($AB1161="", $AC1161=""), "", IF($H1161=$M$3, "", IF(OR(AL$7&lt;$AB1161, $AC1161&lt;AL$6),"", MAX(AL$10:AL1160)+1)))</f>
        <v/>
      </c>
      <c r="AM1161" s="5" t="str">
        <f>IF(OR($AB1161="", $AC1161=""), "", IF($H1161=$M$3, "", IF(OR(AM$7&lt;$AB1161, $AC1161&lt;AM$6),"", MAX(AM$10:AM1160)+1)))</f>
        <v/>
      </c>
      <c r="AN1161" s="5" t="str">
        <f>IF(OR($AB1161="", $AC1161=""), "", IF($H1161=$M$3, "", IF(OR(AN$7&lt;$AB1161, $AC1161&lt;AN$6),"", MAX(AN$10:AN1160)+1)))</f>
        <v/>
      </c>
      <c r="AO1161" s="5" t="str">
        <f>IF(OR($AB1161="", $AC1161=""), "", IF($H1161=$M$3, "", IF(OR(AO$7&lt;$AB1161, $AC1161&lt;AO$6),"", MAX(AO$10:AO1160)+1)))</f>
        <v/>
      </c>
      <c r="AP1161" s="5" t="str">
        <f>IF(OR($AB1161="", $AC1161=""), "", IF($H1161=$M$3, "", IF(OR(AP$7&lt;$AB1161, $AC1161&lt;AP$6),"", MAX(AP$10:AP1160)+1)))</f>
        <v/>
      </c>
      <c r="AQ1161" s="5" t="str">
        <f>IF(OR($AB1161="", $AC1161=""), "", IF($H1161=$M$3, "", IF(OR(AQ$7&lt;$AB1161, $AC1161&lt;AQ$6),"", MAX(AQ$10:AQ1160)+1)))</f>
        <v/>
      </c>
      <c r="AR1161" s="5" t="str">
        <f>IF(OR($AB1161="", $AC1161=""), "", IF($H1161=$M$3, "", IF(OR(AR$7&lt;$AB1161, $AC1161&lt;AR$6),"", MAX(AR$10:AR1160)+1)))</f>
        <v/>
      </c>
      <c r="AS1161" s="5" t="str">
        <f>IF(OR($AB1161="", $AC1161=""), "", IF($H1161=$M$3, "", IF(OR(AS$7&lt;$AB1161, $AC1161&lt;AS$6),"", MAX(AS$10:AS1160)+1)))</f>
        <v/>
      </c>
      <c r="AT1161" s="5" t="str">
        <f>IF(OR($AB1161="", $AC1161=""), "", IF($H1161=$M$3, "", IF(OR(AT$7&lt;$AB1161, $AC1161&lt;AT$6),"", MAX(AT$10:AT1160)+1)))</f>
        <v/>
      </c>
      <c r="AU1161" s="5" t="str">
        <f>IF(OR($AB1161="", $AC1161=""), "", IF($H1161=$M$3, "", IF(OR(AU$7&lt;$AB1161, $AC1161&lt;AU$6),"", MAX(AU$10:AU1160)+1)))</f>
        <v/>
      </c>
      <c r="AV1161" s="5" t="str">
        <f>IF(OR($AB1161="", $AC1161=""), "", IF($H1161=$M$3, "", IF(OR(AV$7&lt;$AB1161, $AC1161&lt;AV$6),"", MAX(AV$10:AV1160)+1)))</f>
        <v/>
      </c>
      <c r="AW1161" s="5" t="str">
        <f>IF(OR($AB1161="", $AC1161=""), "", IF($H1161=$M$3, "", IF(OR(AW$7&lt;$AB1161, $AC1161&lt;AW$6),"", MAX(AW$10:AW1160)+1)))</f>
        <v/>
      </c>
      <c r="AX1161" s="5" t="str">
        <f>IF(OR($AB1161="", $AC1161=""), "", IF($H1161=$M$3, "", IF(OR(AX$7&lt;$AB1161, $AC1161&lt;AX$6),"", MAX(AX$10:AX1160)+1)))</f>
        <v/>
      </c>
      <c r="AY1161" s="5" t="str">
        <f>IF(OR($AB1161="", $AC1161=""), "", IF($H1161=$M$3, "", IF(OR(AY$7&lt;$AB1161, $AC1161&lt;AY$6),"", MAX(AY$10:AY1160)+1)))</f>
        <v/>
      </c>
      <c r="AZ1161" s="5" t="str">
        <f>IF(OR($AB1161="", $AC1161=""), "", IF($H1161=$M$3, "", IF(OR(AZ$7&lt;$AB1161, $AC1161&lt;AZ$6),"", MAX(AZ$10:AZ1160)+1)))</f>
        <v/>
      </c>
      <c r="BA1161" s="5" t="str">
        <f>IF(OR($AB1161="", $AC1161=""), "", IF($H1161=$M$3, "", IF(OR(BA$7&lt;$AB1161, $AC1161&lt;BA$6),"", MAX(BA$10:BA1160)+1)))</f>
        <v/>
      </c>
      <c r="BB1161" s="5" t="str">
        <f>IF(OR($AB1161="", $AC1161=""), "", IF($H1161=$M$3, "", IF(OR(BB$7&lt;$AB1161, $AC1161&lt;BB$6),"", MAX(BB$10:BB1160)+1)))</f>
        <v/>
      </c>
      <c r="BC1161" s="5" t="str">
        <f>IF(OR($AB1161="", $AC1161=""), "", IF($H1161=$M$3, "", IF(OR(BC$7&lt;$AB1161, $AC1161&lt;BC$6),"", MAX(BC$10:BC1160)+1)))</f>
        <v/>
      </c>
      <c r="BD1161" s="5" t="str">
        <f>IF(OR($AB1161="", $AC1161=""), "", IF($H1161=$M$3, "", IF(OR(BD$7&lt;$AB1161, $AC1161&lt;BD$6),"", MAX(BD$10:BD1160)+1)))</f>
        <v/>
      </c>
      <c r="BE1161" s="5" t="str">
        <f>IF(OR($AB1161="", $AC1161=""), "", IF($H1161=$M$3, "", IF(OR(BE$7&lt;$AB1161, $AC1161&lt;BE$6),"", MAX(BE$10:BE1160)+1)))</f>
        <v/>
      </c>
      <c r="BF1161" s="5" t="str">
        <f>IF(OR($AB1161="", $AC1161=""), "", IF($H1161=$M$3, "", IF(OR(BF$7&lt;$AB1161, $AC1161&lt;BF$6),"", MAX(BF$10:BF1160)+1)))</f>
        <v/>
      </c>
      <c r="BG1161" s="5" t="str">
        <f>IF(OR($AB1161="", $AC1161=""), "", IF($H1161=$M$3, "", IF(OR(BG$7&lt;$AB1161, $AC1161&lt;BG$6),"", MAX(BG$10:BG1160)+1)))</f>
        <v/>
      </c>
      <c r="BH1161" s="5" t="str">
        <f>IF(OR($AB1161="", $AC1161=""), "", IF($H1161=$M$3, "", IF(OR(BH$7&lt;$AB1161, $AC1161&lt;BH$6),"", MAX(BH$10:BH1160)+1)))</f>
        <v/>
      </c>
      <c r="BI1161" s="5" t="str">
        <f>IF(OR($AB1161="", $AC1161=""), "", IF($H1161=$M$3, "", IF(OR(BI$7&lt;$AB1161, $AC1161&lt;BI$6),"", MAX(BI$10:BI1160)+1)))</f>
        <v/>
      </c>
      <c r="BK1161" s="5" t="str" cm="1">
        <f t="array" aca="1" ref="BK1161" ca="1">IFERROR(INDEX($AE1161:$BI1161, $BJ1161, MATCH($BK$9, $AE$9:$BI$9, 0)), "")</f>
        <v/>
      </c>
    </row>
    <row r="1162" spans="1:63" x14ac:dyDescent="0.25">
      <c r="A1162" s="2"/>
      <c r="B1162" s="254"/>
      <c r="C1162" s="255"/>
      <c r="D1162" s="256"/>
      <c r="E1162" s="257"/>
      <c r="F1162" s="257"/>
      <c r="G1162" s="258"/>
      <c r="H1162" s="259"/>
      <c r="I1162" s="16"/>
      <c r="J1162" s="5" t="str">
        <f t="shared" si="147"/>
        <v/>
      </c>
      <c r="K1162" s="2"/>
      <c r="O1162" s="5" t="str">
        <f t="shared" si="145"/>
        <v/>
      </c>
      <c r="Q1162" s="5" t="str">
        <f t="shared" si="148"/>
        <v/>
      </c>
      <c r="S1162" s="5" t="str">
        <f t="shared" si="146"/>
        <v/>
      </c>
      <c r="U1162" s="64" t="str">
        <f>IF($D1162="","", IF(COUNTIF('Intro &amp; Setup'!$AW$49:$AW$88, $D1162)&gt;0, "BH", TEXT($D1162, "ddd")))</f>
        <v/>
      </c>
      <c r="V1162" s="65" t="str">
        <f>IF($G1162="", "", IF(COUNTIF('Intro &amp; Setup'!$AW$49:$AW$88, $G1162)&gt;0, "BH", TEXT($G1162, "ddd")))</f>
        <v/>
      </c>
      <c r="W1162" s="64" t="str">
        <f t="shared" si="149"/>
        <v/>
      </c>
      <c r="X1162" s="65" t="str">
        <f t="shared" si="150"/>
        <v/>
      </c>
      <c r="Y1162" s="64" t="str">
        <f>IF(F1162="", "", IF(OR(F1162&lt;'Intro &amp; Setup'!$Z$20, F1162&gt;'Intro &amp; Setup'!$Z$22), "X", ""))</f>
        <v/>
      </c>
      <c r="Z1162" s="65" t="str">
        <f>IF(G1162="", "", IF(OR(G1162&lt;'Intro &amp; Setup'!$Z$20, G1162&gt;'Intro &amp; Setup'!$Z$22), "X", ""))</f>
        <v/>
      </c>
      <c r="AB1162" s="58" t="str">
        <f t="shared" si="151"/>
        <v/>
      </c>
      <c r="AC1162" s="59" t="str">
        <f t="shared" si="152"/>
        <v/>
      </c>
      <c r="AE1162" s="5" t="str">
        <f>IF(OR($AB1162="", $AC1162=""), "", IF($H1162=$M$3, "", IF(OR(AE$7&lt;$AB1162, $AC1162&lt;AE$6),"", MAX(AE$10:AE1161)+1)))</f>
        <v/>
      </c>
      <c r="AF1162" s="5" t="str">
        <f>IF(OR($AB1162="", $AC1162=""), "", IF($H1162=$M$3, "", IF(OR(AF$7&lt;$AB1162, $AC1162&lt;AF$6),"", MAX(AF$10:AF1161)+1)))</f>
        <v/>
      </c>
      <c r="AG1162" s="5" t="str">
        <f>IF(OR($AB1162="", $AC1162=""), "", IF($H1162=$M$3, "", IF(OR(AG$7&lt;$AB1162, $AC1162&lt;AG$6),"", MAX(AG$10:AG1161)+1)))</f>
        <v/>
      </c>
      <c r="AH1162" s="5" t="str">
        <f>IF(OR($AB1162="", $AC1162=""), "", IF($H1162=$M$3, "", IF(OR(AH$7&lt;$AB1162, $AC1162&lt;AH$6),"", MAX(AH$10:AH1161)+1)))</f>
        <v/>
      </c>
      <c r="AI1162" s="5" t="str">
        <f>IF(OR($AB1162="", $AC1162=""), "", IF($H1162=$M$3, "", IF(OR(AI$7&lt;$AB1162, $AC1162&lt;AI$6),"", MAX(AI$10:AI1161)+1)))</f>
        <v/>
      </c>
      <c r="AJ1162" s="5" t="str">
        <f>IF(OR($AB1162="", $AC1162=""), "", IF($H1162=$M$3, "", IF(OR(AJ$7&lt;$AB1162, $AC1162&lt;AJ$6),"", MAX(AJ$10:AJ1161)+1)))</f>
        <v/>
      </c>
      <c r="AK1162" s="5" t="str">
        <f>IF(OR($AB1162="", $AC1162=""), "", IF($H1162=$M$3, "", IF(OR(AK$7&lt;$AB1162, $AC1162&lt;AK$6),"", MAX(AK$10:AK1161)+1)))</f>
        <v/>
      </c>
      <c r="AL1162" s="5" t="str">
        <f>IF(OR($AB1162="", $AC1162=""), "", IF($H1162=$M$3, "", IF(OR(AL$7&lt;$AB1162, $AC1162&lt;AL$6),"", MAX(AL$10:AL1161)+1)))</f>
        <v/>
      </c>
      <c r="AM1162" s="5" t="str">
        <f>IF(OR($AB1162="", $AC1162=""), "", IF($H1162=$M$3, "", IF(OR(AM$7&lt;$AB1162, $AC1162&lt;AM$6),"", MAX(AM$10:AM1161)+1)))</f>
        <v/>
      </c>
      <c r="AN1162" s="5" t="str">
        <f>IF(OR($AB1162="", $AC1162=""), "", IF($H1162=$M$3, "", IF(OR(AN$7&lt;$AB1162, $AC1162&lt;AN$6),"", MAX(AN$10:AN1161)+1)))</f>
        <v/>
      </c>
      <c r="AO1162" s="5" t="str">
        <f>IF(OR($AB1162="", $AC1162=""), "", IF($H1162=$M$3, "", IF(OR(AO$7&lt;$AB1162, $AC1162&lt;AO$6),"", MAX(AO$10:AO1161)+1)))</f>
        <v/>
      </c>
      <c r="AP1162" s="5" t="str">
        <f>IF(OR($AB1162="", $AC1162=""), "", IF($H1162=$M$3, "", IF(OR(AP$7&lt;$AB1162, $AC1162&lt;AP$6),"", MAX(AP$10:AP1161)+1)))</f>
        <v/>
      </c>
      <c r="AQ1162" s="5" t="str">
        <f>IF(OR($AB1162="", $AC1162=""), "", IF($H1162=$M$3, "", IF(OR(AQ$7&lt;$AB1162, $AC1162&lt;AQ$6),"", MAX(AQ$10:AQ1161)+1)))</f>
        <v/>
      </c>
      <c r="AR1162" s="5" t="str">
        <f>IF(OR($AB1162="", $AC1162=""), "", IF($H1162=$M$3, "", IF(OR(AR$7&lt;$AB1162, $AC1162&lt;AR$6),"", MAX(AR$10:AR1161)+1)))</f>
        <v/>
      </c>
      <c r="AS1162" s="5" t="str">
        <f>IF(OR($AB1162="", $AC1162=""), "", IF($H1162=$M$3, "", IF(OR(AS$7&lt;$AB1162, $AC1162&lt;AS$6),"", MAX(AS$10:AS1161)+1)))</f>
        <v/>
      </c>
      <c r="AT1162" s="5" t="str">
        <f>IF(OR($AB1162="", $AC1162=""), "", IF($H1162=$M$3, "", IF(OR(AT$7&lt;$AB1162, $AC1162&lt;AT$6),"", MAX(AT$10:AT1161)+1)))</f>
        <v/>
      </c>
      <c r="AU1162" s="5" t="str">
        <f>IF(OR($AB1162="", $AC1162=""), "", IF($H1162=$M$3, "", IF(OR(AU$7&lt;$AB1162, $AC1162&lt;AU$6),"", MAX(AU$10:AU1161)+1)))</f>
        <v/>
      </c>
      <c r="AV1162" s="5" t="str">
        <f>IF(OR($AB1162="", $AC1162=""), "", IF($H1162=$M$3, "", IF(OR(AV$7&lt;$AB1162, $AC1162&lt;AV$6),"", MAX(AV$10:AV1161)+1)))</f>
        <v/>
      </c>
      <c r="AW1162" s="5" t="str">
        <f>IF(OR($AB1162="", $AC1162=""), "", IF($H1162=$M$3, "", IF(OR(AW$7&lt;$AB1162, $AC1162&lt;AW$6),"", MAX(AW$10:AW1161)+1)))</f>
        <v/>
      </c>
      <c r="AX1162" s="5" t="str">
        <f>IF(OR($AB1162="", $AC1162=""), "", IF($H1162=$M$3, "", IF(OR(AX$7&lt;$AB1162, $AC1162&lt;AX$6),"", MAX(AX$10:AX1161)+1)))</f>
        <v/>
      </c>
      <c r="AY1162" s="5" t="str">
        <f>IF(OR($AB1162="", $AC1162=""), "", IF($H1162=$M$3, "", IF(OR(AY$7&lt;$AB1162, $AC1162&lt;AY$6),"", MAX(AY$10:AY1161)+1)))</f>
        <v/>
      </c>
      <c r="AZ1162" s="5" t="str">
        <f>IF(OR($AB1162="", $AC1162=""), "", IF($H1162=$M$3, "", IF(OR(AZ$7&lt;$AB1162, $AC1162&lt;AZ$6),"", MAX(AZ$10:AZ1161)+1)))</f>
        <v/>
      </c>
      <c r="BA1162" s="5" t="str">
        <f>IF(OR($AB1162="", $AC1162=""), "", IF($H1162=$M$3, "", IF(OR(BA$7&lt;$AB1162, $AC1162&lt;BA$6),"", MAX(BA$10:BA1161)+1)))</f>
        <v/>
      </c>
      <c r="BB1162" s="5" t="str">
        <f>IF(OR($AB1162="", $AC1162=""), "", IF($H1162=$M$3, "", IF(OR(BB$7&lt;$AB1162, $AC1162&lt;BB$6),"", MAX(BB$10:BB1161)+1)))</f>
        <v/>
      </c>
      <c r="BC1162" s="5" t="str">
        <f>IF(OR($AB1162="", $AC1162=""), "", IF($H1162=$M$3, "", IF(OR(BC$7&lt;$AB1162, $AC1162&lt;BC$6),"", MAX(BC$10:BC1161)+1)))</f>
        <v/>
      </c>
      <c r="BD1162" s="5" t="str">
        <f>IF(OR($AB1162="", $AC1162=""), "", IF($H1162=$M$3, "", IF(OR(BD$7&lt;$AB1162, $AC1162&lt;BD$6),"", MAX(BD$10:BD1161)+1)))</f>
        <v/>
      </c>
      <c r="BE1162" s="5" t="str">
        <f>IF(OR($AB1162="", $AC1162=""), "", IF($H1162=$M$3, "", IF(OR(BE$7&lt;$AB1162, $AC1162&lt;BE$6),"", MAX(BE$10:BE1161)+1)))</f>
        <v/>
      </c>
      <c r="BF1162" s="5" t="str">
        <f>IF(OR($AB1162="", $AC1162=""), "", IF($H1162=$M$3, "", IF(OR(BF$7&lt;$AB1162, $AC1162&lt;BF$6),"", MAX(BF$10:BF1161)+1)))</f>
        <v/>
      </c>
      <c r="BG1162" s="5" t="str">
        <f>IF(OR($AB1162="", $AC1162=""), "", IF($H1162=$M$3, "", IF(OR(BG$7&lt;$AB1162, $AC1162&lt;BG$6),"", MAX(BG$10:BG1161)+1)))</f>
        <v/>
      </c>
      <c r="BH1162" s="5" t="str">
        <f>IF(OR($AB1162="", $AC1162=""), "", IF($H1162=$M$3, "", IF(OR(BH$7&lt;$AB1162, $AC1162&lt;BH$6),"", MAX(BH$10:BH1161)+1)))</f>
        <v/>
      </c>
      <c r="BI1162" s="5" t="str">
        <f>IF(OR($AB1162="", $AC1162=""), "", IF($H1162=$M$3, "", IF(OR(BI$7&lt;$AB1162, $AC1162&lt;BI$6),"", MAX(BI$10:BI1161)+1)))</f>
        <v/>
      </c>
      <c r="BK1162" s="5" t="str" cm="1">
        <f t="array" aca="1" ref="BK1162" ca="1">IFERROR(INDEX($AE1162:$BI1162, $BJ1162, MATCH($BK$9, $AE$9:$BI$9, 0)), "")</f>
        <v/>
      </c>
    </row>
    <row r="1163" spans="1:63" x14ac:dyDescent="0.25">
      <c r="A1163" s="2"/>
      <c r="B1163" s="254"/>
      <c r="C1163" s="255"/>
      <c r="D1163" s="256"/>
      <c r="E1163" s="257"/>
      <c r="F1163" s="257"/>
      <c r="G1163" s="258"/>
      <c r="H1163" s="259"/>
      <c r="I1163" s="16"/>
      <c r="J1163" s="5" t="str">
        <f t="shared" si="147"/>
        <v/>
      </c>
      <c r="K1163" s="2"/>
      <c r="O1163" s="5" t="str">
        <f t="shared" ref="O1163:O1226" si="153">IF(OR($AB1163="", $AC1163=""), "", IF(AND($O$8&gt;=$AB1163, $O$8&lt;=$AC1163), $D$4, IF(AND($H1163=$M$3, $O$8&gt;$AC$11), $D$2, IF($O$8&gt;$AC1163, $D$3, IF(ROUNDDOWN($O$8, 0)=ROUNDDOWN($AB1163, 0), $D$5, IF(ROUNDDOWN($O$8, 0)+1=ROUNDDOWN($AB1163, 0), $D$6, ""))))))</f>
        <v/>
      </c>
      <c r="Q1163" s="5" t="str">
        <f t="shared" si="148"/>
        <v/>
      </c>
      <c r="S1163" s="5" t="str">
        <f t="shared" ref="S1163:S1226" si="154">IF($Q1163="", "", IF(OR($D1163="", $E1163="", $F1163=""), $N$3, IF($AC1163&lt;$AB1163, $N$4, IF(OR(COUNTIF($M$11:$M$22, $C1163)=0, $C1163=""), $N$5, IF(OR($W1163="X", $X1163="X", $Y1163="X", $Z1163="X"), $N$6, "")))))</f>
        <v/>
      </c>
      <c r="U1163" s="64" t="str">
        <f>IF($D1163="","", IF(COUNTIF('Intro &amp; Setup'!$AW$49:$AW$88, $D1163)&gt;0, "BH", TEXT($D1163, "ddd")))</f>
        <v/>
      </c>
      <c r="V1163" s="65" t="str">
        <f>IF($G1163="", "", IF(COUNTIF('Intro &amp; Setup'!$AW$49:$AW$88, $G1163)&gt;0, "BH", TEXT($G1163, "ddd")))</f>
        <v/>
      </c>
      <c r="W1163" s="64" t="str">
        <f t="shared" si="149"/>
        <v/>
      </c>
      <c r="X1163" s="65" t="str">
        <f t="shared" si="150"/>
        <v/>
      </c>
      <c r="Y1163" s="64" t="str">
        <f>IF(F1163="", "", IF(OR(F1163&lt;'Intro &amp; Setup'!$Z$20, F1163&gt;'Intro &amp; Setup'!$Z$22), "X", ""))</f>
        <v/>
      </c>
      <c r="Z1163" s="65" t="str">
        <f>IF(G1163="", "", IF(OR(G1163&lt;'Intro &amp; Setup'!$Z$20, G1163&gt;'Intro &amp; Setup'!$Z$22), "X", ""))</f>
        <v/>
      </c>
      <c r="AB1163" s="58" t="str">
        <f t="shared" si="151"/>
        <v/>
      </c>
      <c r="AC1163" s="59" t="str">
        <f t="shared" si="152"/>
        <v/>
      </c>
      <c r="AE1163" s="5" t="str">
        <f>IF(OR($AB1163="", $AC1163=""), "", IF($H1163=$M$3, "", IF(OR(AE$7&lt;$AB1163, $AC1163&lt;AE$6),"", MAX(AE$10:AE1162)+1)))</f>
        <v/>
      </c>
      <c r="AF1163" s="5" t="str">
        <f>IF(OR($AB1163="", $AC1163=""), "", IF($H1163=$M$3, "", IF(OR(AF$7&lt;$AB1163, $AC1163&lt;AF$6),"", MAX(AF$10:AF1162)+1)))</f>
        <v/>
      </c>
      <c r="AG1163" s="5" t="str">
        <f>IF(OR($AB1163="", $AC1163=""), "", IF($H1163=$M$3, "", IF(OR(AG$7&lt;$AB1163, $AC1163&lt;AG$6),"", MAX(AG$10:AG1162)+1)))</f>
        <v/>
      </c>
      <c r="AH1163" s="5" t="str">
        <f>IF(OR($AB1163="", $AC1163=""), "", IF($H1163=$M$3, "", IF(OR(AH$7&lt;$AB1163, $AC1163&lt;AH$6),"", MAX(AH$10:AH1162)+1)))</f>
        <v/>
      </c>
      <c r="AI1163" s="5" t="str">
        <f>IF(OR($AB1163="", $AC1163=""), "", IF($H1163=$M$3, "", IF(OR(AI$7&lt;$AB1163, $AC1163&lt;AI$6),"", MAX(AI$10:AI1162)+1)))</f>
        <v/>
      </c>
      <c r="AJ1163" s="5" t="str">
        <f>IF(OR($AB1163="", $AC1163=""), "", IF($H1163=$M$3, "", IF(OR(AJ$7&lt;$AB1163, $AC1163&lt;AJ$6),"", MAX(AJ$10:AJ1162)+1)))</f>
        <v/>
      </c>
      <c r="AK1163" s="5" t="str">
        <f>IF(OR($AB1163="", $AC1163=""), "", IF($H1163=$M$3, "", IF(OR(AK$7&lt;$AB1163, $AC1163&lt;AK$6),"", MAX(AK$10:AK1162)+1)))</f>
        <v/>
      </c>
      <c r="AL1163" s="5" t="str">
        <f>IF(OR($AB1163="", $AC1163=""), "", IF($H1163=$M$3, "", IF(OR(AL$7&lt;$AB1163, $AC1163&lt;AL$6),"", MAX(AL$10:AL1162)+1)))</f>
        <v/>
      </c>
      <c r="AM1163" s="5" t="str">
        <f>IF(OR($AB1163="", $AC1163=""), "", IF($H1163=$M$3, "", IF(OR(AM$7&lt;$AB1163, $AC1163&lt;AM$6),"", MAX(AM$10:AM1162)+1)))</f>
        <v/>
      </c>
      <c r="AN1163" s="5" t="str">
        <f>IF(OR($AB1163="", $AC1163=""), "", IF($H1163=$M$3, "", IF(OR(AN$7&lt;$AB1163, $AC1163&lt;AN$6),"", MAX(AN$10:AN1162)+1)))</f>
        <v/>
      </c>
      <c r="AO1163" s="5" t="str">
        <f>IF(OR($AB1163="", $AC1163=""), "", IF($H1163=$M$3, "", IF(OR(AO$7&lt;$AB1163, $AC1163&lt;AO$6),"", MAX(AO$10:AO1162)+1)))</f>
        <v/>
      </c>
      <c r="AP1163" s="5" t="str">
        <f>IF(OR($AB1163="", $AC1163=""), "", IF($H1163=$M$3, "", IF(OR(AP$7&lt;$AB1163, $AC1163&lt;AP$6),"", MAX(AP$10:AP1162)+1)))</f>
        <v/>
      </c>
      <c r="AQ1163" s="5" t="str">
        <f>IF(OR($AB1163="", $AC1163=""), "", IF($H1163=$M$3, "", IF(OR(AQ$7&lt;$AB1163, $AC1163&lt;AQ$6),"", MAX(AQ$10:AQ1162)+1)))</f>
        <v/>
      </c>
      <c r="AR1163" s="5" t="str">
        <f>IF(OR($AB1163="", $AC1163=""), "", IF($H1163=$M$3, "", IF(OR(AR$7&lt;$AB1163, $AC1163&lt;AR$6),"", MAX(AR$10:AR1162)+1)))</f>
        <v/>
      </c>
      <c r="AS1163" s="5" t="str">
        <f>IF(OR($AB1163="", $AC1163=""), "", IF($H1163=$M$3, "", IF(OR(AS$7&lt;$AB1163, $AC1163&lt;AS$6),"", MAX(AS$10:AS1162)+1)))</f>
        <v/>
      </c>
      <c r="AT1163" s="5" t="str">
        <f>IF(OR($AB1163="", $AC1163=""), "", IF($H1163=$M$3, "", IF(OR(AT$7&lt;$AB1163, $AC1163&lt;AT$6),"", MAX(AT$10:AT1162)+1)))</f>
        <v/>
      </c>
      <c r="AU1163" s="5" t="str">
        <f>IF(OR($AB1163="", $AC1163=""), "", IF($H1163=$M$3, "", IF(OR(AU$7&lt;$AB1163, $AC1163&lt;AU$6),"", MAX(AU$10:AU1162)+1)))</f>
        <v/>
      </c>
      <c r="AV1163" s="5" t="str">
        <f>IF(OR($AB1163="", $AC1163=""), "", IF($H1163=$M$3, "", IF(OR(AV$7&lt;$AB1163, $AC1163&lt;AV$6),"", MAX(AV$10:AV1162)+1)))</f>
        <v/>
      </c>
      <c r="AW1163" s="5" t="str">
        <f>IF(OR($AB1163="", $AC1163=""), "", IF($H1163=$M$3, "", IF(OR(AW$7&lt;$AB1163, $AC1163&lt;AW$6),"", MAX(AW$10:AW1162)+1)))</f>
        <v/>
      </c>
      <c r="AX1163" s="5" t="str">
        <f>IF(OR($AB1163="", $AC1163=""), "", IF($H1163=$M$3, "", IF(OR(AX$7&lt;$AB1163, $AC1163&lt;AX$6),"", MAX(AX$10:AX1162)+1)))</f>
        <v/>
      </c>
      <c r="AY1163" s="5" t="str">
        <f>IF(OR($AB1163="", $AC1163=""), "", IF($H1163=$M$3, "", IF(OR(AY$7&lt;$AB1163, $AC1163&lt;AY$6),"", MAX(AY$10:AY1162)+1)))</f>
        <v/>
      </c>
      <c r="AZ1163" s="5" t="str">
        <f>IF(OR($AB1163="", $AC1163=""), "", IF($H1163=$M$3, "", IF(OR(AZ$7&lt;$AB1163, $AC1163&lt;AZ$6),"", MAX(AZ$10:AZ1162)+1)))</f>
        <v/>
      </c>
      <c r="BA1163" s="5" t="str">
        <f>IF(OR($AB1163="", $AC1163=""), "", IF($H1163=$M$3, "", IF(OR(BA$7&lt;$AB1163, $AC1163&lt;BA$6),"", MAX(BA$10:BA1162)+1)))</f>
        <v/>
      </c>
      <c r="BB1163" s="5" t="str">
        <f>IF(OR($AB1163="", $AC1163=""), "", IF($H1163=$M$3, "", IF(OR(BB$7&lt;$AB1163, $AC1163&lt;BB$6),"", MAX(BB$10:BB1162)+1)))</f>
        <v/>
      </c>
      <c r="BC1163" s="5" t="str">
        <f>IF(OR($AB1163="", $AC1163=""), "", IF($H1163=$M$3, "", IF(OR(BC$7&lt;$AB1163, $AC1163&lt;BC$6),"", MAX(BC$10:BC1162)+1)))</f>
        <v/>
      </c>
      <c r="BD1163" s="5" t="str">
        <f>IF(OR($AB1163="", $AC1163=""), "", IF($H1163=$M$3, "", IF(OR(BD$7&lt;$AB1163, $AC1163&lt;BD$6),"", MAX(BD$10:BD1162)+1)))</f>
        <v/>
      </c>
      <c r="BE1163" s="5" t="str">
        <f>IF(OR($AB1163="", $AC1163=""), "", IF($H1163=$M$3, "", IF(OR(BE$7&lt;$AB1163, $AC1163&lt;BE$6),"", MAX(BE$10:BE1162)+1)))</f>
        <v/>
      </c>
      <c r="BF1163" s="5" t="str">
        <f>IF(OR($AB1163="", $AC1163=""), "", IF($H1163=$M$3, "", IF(OR(BF$7&lt;$AB1163, $AC1163&lt;BF$6),"", MAX(BF$10:BF1162)+1)))</f>
        <v/>
      </c>
      <c r="BG1163" s="5" t="str">
        <f>IF(OR($AB1163="", $AC1163=""), "", IF($H1163=$M$3, "", IF(OR(BG$7&lt;$AB1163, $AC1163&lt;BG$6),"", MAX(BG$10:BG1162)+1)))</f>
        <v/>
      </c>
      <c r="BH1163" s="5" t="str">
        <f>IF(OR($AB1163="", $AC1163=""), "", IF($H1163=$M$3, "", IF(OR(BH$7&lt;$AB1163, $AC1163&lt;BH$6),"", MAX(BH$10:BH1162)+1)))</f>
        <v/>
      </c>
      <c r="BI1163" s="5" t="str">
        <f>IF(OR($AB1163="", $AC1163=""), "", IF($H1163=$M$3, "", IF(OR(BI$7&lt;$AB1163, $AC1163&lt;BI$6),"", MAX(BI$10:BI1162)+1)))</f>
        <v/>
      </c>
      <c r="BK1163" s="5" t="str" cm="1">
        <f t="array" aca="1" ref="BK1163" ca="1">IFERROR(INDEX($AE1163:$BI1163, $BJ1163, MATCH($BK$9, $AE$9:$BI$9, 0)), "")</f>
        <v/>
      </c>
    </row>
    <row r="1164" spans="1:63" x14ac:dyDescent="0.25">
      <c r="A1164" s="2"/>
      <c r="B1164" s="254"/>
      <c r="C1164" s="255"/>
      <c r="D1164" s="256"/>
      <c r="E1164" s="257"/>
      <c r="F1164" s="257"/>
      <c r="G1164" s="258"/>
      <c r="H1164" s="259"/>
      <c r="I1164" s="16"/>
      <c r="J1164" s="5" t="str">
        <f t="shared" ref="J1164:J1227" si="155">IF($Q1164="", "", $S1164)</f>
        <v/>
      </c>
      <c r="K1164" s="2"/>
      <c r="O1164" s="5" t="str">
        <f t="shared" si="153"/>
        <v/>
      </c>
      <c r="Q1164" s="5" t="str">
        <f t="shared" ref="Q1164:Q1227" si="156">IF(COUNTIF($B1164:$F1164, "")=5, "", "X")</f>
        <v/>
      </c>
      <c r="S1164" s="5" t="str">
        <f t="shared" si="154"/>
        <v/>
      </c>
      <c r="U1164" s="64" t="str">
        <f>IF($D1164="","", IF(COUNTIF('Intro &amp; Setup'!$AW$49:$AW$88, $D1164)&gt;0, "BH", TEXT($D1164, "ddd")))</f>
        <v/>
      </c>
      <c r="V1164" s="65" t="str">
        <f>IF($G1164="", "", IF(COUNTIF('Intro &amp; Setup'!$AW$49:$AW$88, $G1164)&gt;0, "BH", TEXT($G1164, "ddd")))</f>
        <v/>
      </c>
      <c r="W1164" s="64" t="str">
        <f t="shared" ref="W1164:W1227" si="157">IF($U1164="", "", IF(COUNTIF($W$3:$W$5, $U1164)&gt;0, "X", ""))</f>
        <v/>
      </c>
      <c r="X1164" s="65" t="str">
        <f t="shared" ref="X1164:X1227" si="158">IF($V1164="", "", IF(COUNTIF($W$3:$W$5, $V1164)&gt;0, "X", ""))</f>
        <v/>
      </c>
      <c r="Y1164" s="64" t="str">
        <f>IF(F1164="", "", IF(OR(F1164&lt;'Intro &amp; Setup'!$Z$20, F1164&gt;'Intro &amp; Setup'!$Z$22), "X", ""))</f>
        <v/>
      </c>
      <c r="Z1164" s="65" t="str">
        <f>IF(G1164="", "", IF(OR(G1164&lt;'Intro &amp; Setup'!$Z$20, G1164&gt;'Intro &amp; Setup'!$Z$22), "X", ""))</f>
        <v/>
      </c>
      <c r="AB1164" s="58" t="str">
        <f t="shared" ref="AB1164:AB1227" si="159">IF(OR($D1164="", $E1164=""), "", $D1164+$E1164)</f>
        <v/>
      </c>
      <c r="AC1164" s="59" t="str">
        <f t="shared" ref="AC1164:AC1227" si="160">IF(OR($D1164="", $E1164="", $F1164=""), "", IF($G1164="", $D1164, $G1164)+$F1164)</f>
        <v/>
      </c>
      <c r="AE1164" s="5" t="str">
        <f>IF(OR($AB1164="", $AC1164=""), "", IF($H1164=$M$3, "", IF(OR(AE$7&lt;$AB1164, $AC1164&lt;AE$6),"", MAX(AE$10:AE1163)+1)))</f>
        <v/>
      </c>
      <c r="AF1164" s="5" t="str">
        <f>IF(OR($AB1164="", $AC1164=""), "", IF($H1164=$M$3, "", IF(OR(AF$7&lt;$AB1164, $AC1164&lt;AF$6),"", MAX(AF$10:AF1163)+1)))</f>
        <v/>
      </c>
      <c r="AG1164" s="5" t="str">
        <f>IF(OR($AB1164="", $AC1164=""), "", IF($H1164=$M$3, "", IF(OR(AG$7&lt;$AB1164, $AC1164&lt;AG$6),"", MAX(AG$10:AG1163)+1)))</f>
        <v/>
      </c>
      <c r="AH1164" s="5" t="str">
        <f>IF(OR($AB1164="", $AC1164=""), "", IF($H1164=$M$3, "", IF(OR(AH$7&lt;$AB1164, $AC1164&lt;AH$6),"", MAX(AH$10:AH1163)+1)))</f>
        <v/>
      </c>
      <c r="AI1164" s="5" t="str">
        <f>IF(OR($AB1164="", $AC1164=""), "", IF($H1164=$M$3, "", IF(OR(AI$7&lt;$AB1164, $AC1164&lt;AI$6),"", MAX(AI$10:AI1163)+1)))</f>
        <v/>
      </c>
      <c r="AJ1164" s="5" t="str">
        <f>IF(OR($AB1164="", $AC1164=""), "", IF($H1164=$M$3, "", IF(OR(AJ$7&lt;$AB1164, $AC1164&lt;AJ$6),"", MAX(AJ$10:AJ1163)+1)))</f>
        <v/>
      </c>
      <c r="AK1164" s="5" t="str">
        <f>IF(OR($AB1164="", $AC1164=""), "", IF($H1164=$M$3, "", IF(OR(AK$7&lt;$AB1164, $AC1164&lt;AK$6),"", MAX(AK$10:AK1163)+1)))</f>
        <v/>
      </c>
      <c r="AL1164" s="5" t="str">
        <f>IF(OR($AB1164="", $AC1164=""), "", IF($H1164=$M$3, "", IF(OR(AL$7&lt;$AB1164, $AC1164&lt;AL$6),"", MAX(AL$10:AL1163)+1)))</f>
        <v/>
      </c>
      <c r="AM1164" s="5" t="str">
        <f>IF(OR($AB1164="", $AC1164=""), "", IF($H1164=$M$3, "", IF(OR(AM$7&lt;$AB1164, $AC1164&lt;AM$6),"", MAX(AM$10:AM1163)+1)))</f>
        <v/>
      </c>
      <c r="AN1164" s="5" t="str">
        <f>IF(OR($AB1164="", $AC1164=""), "", IF($H1164=$M$3, "", IF(OR(AN$7&lt;$AB1164, $AC1164&lt;AN$6),"", MAX(AN$10:AN1163)+1)))</f>
        <v/>
      </c>
      <c r="AO1164" s="5" t="str">
        <f>IF(OR($AB1164="", $AC1164=""), "", IF($H1164=$M$3, "", IF(OR(AO$7&lt;$AB1164, $AC1164&lt;AO$6),"", MAX(AO$10:AO1163)+1)))</f>
        <v/>
      </c>
      <c r="AP1164" s="5" t="str">
        <f>IF(OR($AB1164="", $AC1164=""), "", IF($H1164=$M$3, "", IF(OR(AP$7&lt;$AB1164, $AC1164&lt;AP$6),"", MAX(AP$10:AP1163)+1)))</f>
        <v/>
      </c>
      <c r="AQ1164" s="5" t="str">
        <f>IF(OR($AB1164="", $AC1164=""), "", IF($H1164=$M$3, "", IF(OR(AQ$7&lt;$AB1164, $AC1164&lt;AQ$6),"", MAX(AQ$10:AQ1163)+1)))</f>
        <v/>
      </c>
      <c r="AR1164" s="5" t="str">
        <f>IF(OR($AB1164="", $AC1164=""), "", IF($H1164=$M$3, "", IF(OR(AR$7&lt;$AB1164, $AC1164&lt;AR$6),"", MAX(AR$10:AR1163)+1)))</f>
        <v/>
      </c>
      <c r="AS1164" s="5" t="str">
        <f>IF(OR($AB1164="", $AC1164=""), "", IF($H1164=$M$3, "", IF(OR(AS$7&lt;$AB1164, $AC1164&lt;AS$6),"", MAX(AS$10:AS1163)+1)))</f>
        <v/>
      </c>
      <c r="AT1164" s="5" t="str">
        <f>IF(OR($AB1164="", $AC1164=""), "", IF($H1164=$M$3, "", IF(OR(AT$7&lt;$AB1164, $AC1164&lt;AT$6),"", MAX(AT$10:AT1163)+1)))</f>
        <v/>
      </c>
      <c r="AU1164" s="5" t="str">
        <f>IF(OR($AB1164="", $AC1164=""), "", IF($H1164=$M$3, "", IF(OR(AU$7&lt;$AB1164, $AC1164&lt;AU$6),"", MAX(AU$10:AU1163)+1)))</f>
        <v/>
      </c>
      <c r="AV1164" s="5" t="str">
        <f>IF(OR($AB1164="", $AC1164=""), "", IF($H1164=$M$3, "", IF(OR(AV$7&lt;$AB1164, $AC1164&lt;AV$6),"", MAX(AV$10:AV1163)+1)))</f>
        <v/>
      </c>
      <c r="AW1164" s="5" t="str">
        <f>IF(OR($AB1164="", $AC1164=""), "", IF($H1164=$M$3, "", IF(OR(AW$7&lt;$AB1164, $AC1164&lt;AW$6),"", MAX(AW$10:AW1163)+1)))</f>
        <v/>
      </c>
      <c r="AX1164" s="5" t="str">
        <f>IF(OR($AB1164="", $AC1164=""), "", IF($H1164=$M$3, "", IF(OR(AX$7&lt;$AB1164, $AC1164&lt;AX$6),"", MAX(AX$10:AX1163)+1)))</f>
        <v/>
      </c>
      <c r="AY1164" s="5" t="str">
        <f>IF(OR($AB1164="", $AC1164=""), "", IF($H1164=$M$3, "", IF(OR(AY$7&lt;$AB1164, $AC1164&lt;AY$6),"", MAX(AY$10:AY1163)+1)))</f>
        <v/>
      </c>
      <c r="AZ1164" s="5" t="str">
        <f>IF(OR($AB1164="", $AC1164=""), "", IF($H1164=$M$3, "", IF(OR(AZ$7&lt;$AB1164, $AC1164&lt;AZ$6),"", MAX(AZ$10:AZ1163)+1)))</f>
        <v/>
      </c>
      <c r="BA1164" s="5" t="str">
        <f>IF(OR($AB1164="", $AC1164=""), "", IF($H1164=$M$3, "", IF(OR(BA$7&lt;$AB1164, $AC1164&lt;BA$6),"", MAX(BA$10:BA1163)+1)))</f>
        <v/>
      </c>
      <c r="BB1164" s="5" t="str">
        <f>IF(OR($AB1164="", $AC1164=""), "", IF($H1164=$M$3, "", IF(OR(BB$7&lt;$AB1164, $AC1164&lt;BB$6),"", MAX(BB$10:BB1163)+1)))</f>
        <v/>
      </c>
      <c r="BC1164" s="5" t="str">
        <f>IF(OR($AB1164="", $AC1164=""), "", IF($H1164=$M$3, "", IF(OR(BC$7&lt;$AB1164, $AC1164&lt;BC$6),"", MAX(BC$10:BC1163)+1)))</f>
        <v/>
      </c>
      <c r="BD1164" s="5" t="str">
        <f>IF(OR($AB1164="", $AC1164=""), "", IF($H1164=$M$3, "", IF(OR(BD$7&lt;$AB1164, $AC1164&lt;BD$6),"", MAX(BD$10:BD1163)+1)))</f>
        <v/>
      </c>
      <c r="BE1164" s="5" t="str">
        <f>IF(OR($AB1164="", $AC1164=""), "", IF($H1164=$M$3, "", IF(OR(BE$7&lt;$AB1164, $AC1164&lt;BE$6),"", MAX(BE$10:BE1163)+1)))</f>
        <v/>
      </c>
      <c r="BF1164" s="5" t="str">
        <f>IF(OR($AB1164="", $AC1164=""), "", IF($H1164=$M$3, "", IF(OR(BF$7&lt;$AB1164, $AC1164&lt;BF$6),"", MAX(BF$10:BF1163)+1)))</f>
        <v/>
      </c>
      <c r="BG1164" s="5" t="str">
        <f>IF(OR($AB1164="", $AC1164=""), "", IF($H1164=$M$3, "", IF(OR(BG$7&lt;$AB1164, $AC1164&lt;BG$6),"", MAX(BG$10:BG1163)+1)))</f>
        <v/>
      </c>
      <c r="BH1164" s="5" t="str">
        <f>IF(OR($AB1164="", $AC1164=""), "", IF($H1164=$M$3, "", IF(OR(BH$7&lt;$AB1164, $AC1164&lt;BH$6),"", MAX(BH$10:BH1163)+1)))</f>
        <v/>
      </c>
      <c r="BI1164" s="5" t="str">
        <f>IF(OR($AB1164="", $AC1164=""), "", IF($H1164=$M$3, "", IF(OR(BI$7&lt;$AB1164, $AC1164&lt;BI$6),"", MAX(BI$10:BI1163)+1)))</f>
        <v/>
      </c>
      <c r="BK1164" s="5" t="str" cm="1">
        <f t="array" aca="1" ref="BK1164" ca="1">IFERROR(INDEX($AE1164:$BI1164, $BJ1164, MATCH($BK$9, $AE$9:$BI$9, 0)), "")</f>
        <v/>
      </c>
    </row>
    <row r="1165" spans="1:63" x14ac:dyDescent="0.25">
      <c r="A1165" s="2"/>
      <c r="B1165" s="254"/>
      <c r="C1165" s="255"/>
      <c r="D1165" s="256"/>
      <c r="E1165" s="257"/>
      <c r="F1165" s="257"/>
      <c r="G1165" s="258"/>
      <c r="H1165" s="259"/>
      <c r="I1165" s="16"/>
      <c r="J1165" s="5" t="str">
        <f t="shared" si="155"/>
        <v/>
      </c>
      <c r="K1165" s="2"/>
      <c r="O1165" s="5" t="str">
        <f t="shared" si="153"/>
        <v/>
      </c>
      <c r="Q1165" s="5" t="str">
        <f t="shared" si="156"/>
        <v/>
      </c>
      <c r="S1165" s="5" t="str">
        <f t="shared" si="154"/>
        <v/>
      </c>
      <c r="U1165" s="64" t="str">
        <f>IF($D1165="","", IF(COUNTIF('Intro &amp; Setup'!$AW$49:$AW$88, $D1165)&gt;0, "BH", TEXT($D1165, "ddd")))</f>
        <v/>
      </c>
      <c r="V1165" s="65" t="str">
        <f>IF($G1165="", "", IF(COUNTIF('Intro &amp; Setup'!$AW$49:$AW$88, $G1165)&gt;0, "BH", TEXT($G1165, "ddd")))</f>
        <v/>
      </c>
      <c r="W1165" s="64" t="str">
        <f t="shared" si="157"/>
        <v/>
      </c>
      <c r="X1165" s="65" t="str">
        <f t="shared" si="158"/>
        <v/>
      </c>
      <c r="Y1165" s="64" t="str">
        <f>IF(F1165="", "", IF(OR(F1165&lt;'Intro &amp; Setup'!$Z$20, F1165&gt;'Intro &amp; Setup'!$Z$22), "X", ""))</f>
        <v/>
      </c>
      <c r="Z1165" s="65" t="str">
        <f>IF(G1165="", "", IF(OR(G1165&lt;'Intro &amp; Setup'!$Z$20, G1165&gt;'Intro &amp; Setup'!$Z$22), "X", ""))</f>
        <v/>
      </c>
      <c r="AB1165" s="58" t="str">
        <f t="shared" si="159"/>
        <v/>
      </c>
      <c r="AC1165" s="59" t="str">
        <f t="shared" si="160"/>
        <v/>
      </c>
      <c r="AE1165" s="5" t="str">
        <f>IF(OR($AB1165="", $AC1165=""), "", IF($H1165=$M$3, "", IF(OR(AE$7&lt;$AB1165, $AC1165&lt;AE$6),"", MAX(AE$10:AE1164)+1)))</f>
        <v/>
      </c>
      <c r="AF1165" s="5" t="str">
        <f>IF(OR($AB1165="", $AC1165=""), "", IF($H1165=$M$3, "", IF(OR(AF$7&lt;$AB1165, $AC1165&lt;AF$6),"", MAX(AF$10:AF1164)+1)))</f>
        <v/>
      </c>
      <c r="AG1165" s="5" t="str">
        <f>IF(OR($AB1165="", $AC1165=""), "", IF($H1165=$M$3, "", IF(OR(AG$7&lt;$AB1165, $AC1165&lt;AG$6),"", MAX(AG$10:AG1164)+1)))</f>
        <v/>
      </c>
      <c r="AH1165" s="5" t="str">
        <f>IF(OR($AB1165="", $AC1165=""), "", IF($H1165=$M$3, "", IF(OR(AH$7&lt;$AB1165, $AC1165&lt;AH$6),"", MAX(AH$10:AH1164)+1)))</f>
        <v/>
      </c>
      <c r="AI1165" s="5" t="str">
        <f>IF(OR($AB1165="", $AC1165=""), "", IF($H1165=$M$3, "", IF(OR(AI$7&lt;$AB1165, $AC1165&lt;AI$6),"", MAX(AI$10:AI1164)+1)))</f>
        <v/>
      </c>
      <c r="AJ1165" s="5" t="str">
        <f>IF(OR($AB1165="", $AC1165=""), "", IF($H1165=$M$3, "", IF(OR(AJ$7&lt;$AB1165, $AC1165&lt;AJ$6),"", MAX(AJ$10:AJ1164)+1)))</f>
        <v/>
      </c>
      <c r="AK1165" s="5" t="str">
        <f>IF(OR($AB1165="", $AC1165=""), "", IF($H1165=$M$3, "", IF(OR(AK$7&lt;$AB1165, $AC1165&lt;AK$6),"", MAX(AK$10:AK1164)+1)))</f>
        <v/>
      </c>
      <c r="AL1165" s="5" t="str">
        <f>IF(OR($AB1165="", $AC1165=""), "", IF($H1165=$M$3, "", IF(OR(AL$7&lt;$AB1165, $AC1165&lt;AL$6),"", MAX(AL$10:AL1164)+1)))</f>
        <v/>
      </c>
      <c r="AM1165" s="5" t="str">
        <f>IF(OR($AB1165="", $AC1165=""), "", IF($H1165=$M$3, "", IF(OR(AM$7&lt;$AB1165, $AC1165&lt;AM$6),"", MAX(AM$10:AM1164)+1)))</f>
        <v/>
      </c>
      <c r="AN1165" s="5" t="str">
        <f>IF(OR($AB1165="", $AC1165=""), "", IF($H1165=$M$3, "", IF(OR(AN$7&lt;$AB1165, $AC1165&lt;AN$6),"", MAX(AN$10:AN1164)+1)))</f>
        <v/>
      </c>
      <c r="AO1165" s="5" t="str">
        <f>IF(OR($AB1165="", $AC1165=""), "", IF($H1165=$M$3, "", IF(OR(AO$7&lt;$AB1165, $AC1165&lt;AO$6),"", MAX(AO$10:AO1164)+1)))</f>
        <v/>
      </c>
      <c r="AP1165" s="5" t="str">
        <f>IF(OR($AB1165="", $AC1165=""), "", IF($H1165=$M$3, "", IF(OR(AP$7&lt;$AB1165, $AC1165&lt;AP$6),"", MAX(AP$10:AP1164)+1)))</f>
        <v/>
      </c>
      <c r="AQ1165" s="5" t="str">
        <f>IF(OR($AB1165="", $AC1165=""), "", IF($H1165=$M$3, "", IF(OR(AQ$7&lt;$AB1165, $AC1165&lt;AQ$6),"", MAX(AQ$10:AQ1164)+1)))</f>
        <v/>
      </c>
      <c r="AR1165" s="5" t="str">
        <f>IF(OR($AB1165="", $AC1165=""), "", IF($H1165=$M$3, "", IF(OR(AR$7&lt;$AB1165, $AC1165&lt;AR$6),"", MAX(AR$10:AR1164)+1)))</f>
        <v/>
      </c>
      <c r="AS1165" s="5" t="str">
        <f>IF(OR($AB1165="", $AC1165=""), "", IF($H1165=$M$3, "", IF(OR(AS$7&lt;$AB1165, $AC1165&lt;AS$6),"", MAX(AS$10:AS1164)+1)))</f>
        <v/>
      </c>
      <c r="AT1165" s="5" t="str">
        <f>IF(OR($AB1165="", $AC1165=""), "", IF($H1165=$M$3, "", IF(OR(AT$7&lt;$AB1165, $AC1165&lt;AT$6),"", MAX(AT$10:AT1164)+1)))</f>
        <v/>
      </c>
      <c r="AU1165" s="5" t="str">
        <f>IF(OR($AB1165="", $AC1165=""), "", IF($H1165=$M$3, "", IF(OR(AU$7&lt;$AB1165, $AC1165&lt;AU$6),"", MAX(AU$10:AU1164)+1)))</f>
        <v/>
      </c>
      <c r="AV1165" s="5" t="str">
        <f>IF(OR($AB1165="", $AC1165=""), "", IF($H1165=$M$3, "", IF(OR(AV$7&lt;$AB1165, $AC1165&lt;AV$6),"", MAX(AV$10:AV1164)+1)))</f>
        <v/>
      </c>
      <c r="AW1165" s="5" t="str">
        <f>IF(OR($AB1165="", $AC1165=""), "", IF($H1165=$M$3, "", IF(OR(AW$7&lt;$AB1165, $AC1165&lt;AW$6),"", MAX(AW$10:AW1164)+1)))</f>
        <v/>
      </c>
      <c r="AX1165" s="5" t="str">
        <f>IF(OR($AB1165="", $AC1165=""), "", IF($H1165=$M$3, "", IF(OR(AX$7&lt;$AB1165, $AC1165&lt;AX$6),"", MAX(AX$10:AX1164)+1)))</f>
        <v/>
      </c>
      <c r="AY1165" s="5" t="str">
        <f>IF(OR($AB1165="", $AC1165=""), "", IF($H1165=$M$3, "", IF(OR(AY$7&lt;$AB1165, $AC1165&lt;AY$6),"", MAX(AY$10:AY1164)+1)))</f>
        <v/>
      </c>
      <c r="AZ1165" s="5" t="str">
        <f>IF(OR($AB1165="", $AC1165=""), "", IF($H1165=$M$3, "", IF(OR(AZ$7&lt;$AB1165, $AC1165&lt;AZ$6),"", MAX(AZ$10:AZ1164)+1)))</f>
        <v/>
      </c>
      <c r="BA1165" s="5" t="str">
        <f>IF(OR($AB1165="", $AC1165=""), "", IF($H1165=$M$3, "", IF(OR(BA$7&lt;$AB1165, $AC1165&lt;BA$6),"", MAX(BA$10:BA1164)+1)))</f>
        <v/>
      </c>
      <c r="BB1165" s="5" t="str">
        <f>IF(OR($AB1165="", $AC1165=""), "", IF($H1165=$M$3, "", IF(OR(BB$7&lt;$AB1165, $AC1165&lt;BB$6),"", MAX(BB$10:BB1164)+1)))</f>
        <v/>
      </c>
      <c r="BC1165" s="5" t="str">
        <f>IF(OR($AB1165="", $AC1165=""), "", IF($H1165=$M$3, "", IF(OR(BC$7&lt;$AB1165, $AC1165&lt;BC$6),"", MAX(BC$10:BC1164)+1)))</f>
        <v/>
      </c>
      <c r="BD1165" s="5" t="str">
        <f>IF(OR($AB1165="", $AC1165=""), "", IF($H1165=$M$3, "", IF(OR(BD$7&lt;$AB1165, $AC1165&lt;BD$6),"", MAX(BD$10:BD1164)+1)))</f>
        <v/>
      </c>
      <c r="BE1165" s="5" t="str">
        <f>IF(OR($AB1165="", $AC1165=""), "", IF($H1165=$M$3, "", IF(OR(BE$7&lt;$AB1165, $AC1165&lt;BE$6),"", MAX(BE$10:BE1164)+1)))</f>
        <v/>
      </c>
      <c r="BF1165" s="5" t="str">
        <f>IF(OR($AB1165="", $AC1165=""), "", IF($H1165=$M$3, "", IF(OR(BF$7&lt;$AB1165, $AC1165&lt;BF$6),"", MAX(BF$10:BF1164)+1)))</f>
        <v/>
      </c>
      <c r="BG1165" s="5" t="str">
        <f>IF(OR($AB1165="", $AC1165=""), "", IF($H1165=$M$3, "", IF(OR(BG$7&lt;$AB1165, $AC1165&lt;BG$6),"", MAX(BG$10:BG1164)+1)))</f>
        <v/>
      </c>
      <c r="BH1165" s="5" t="str">
        <f>IF(OR($AB1165="", $AC1165=""), "", IF($H1165=$M$3, "", IF(OR(BH$7&lt;$AB1165, $AC1165&lt;BH$6),"", MAX(BH$10:BH1164)+1)))</f>
        <v/>
      </c>
      <c r="BI1165" s="5" t="str">
        <f>IF(OR($AB1165="", $AC1165=""), "", IF($H1165=$M$3, "", IF(OR(BI$7&lt;$AB1165, $AC1165&lt;BI$6),"", MAX(BI$10:BI1164)+1)))</f>
        <v/>
      </c>
      <c r="BK1165" s="5" t="str" cm="1">
        <f t="array" aca="1" ref="BK1165" ca="1">IFERROR(INDEX($AE1165:$BI1165, $BJ1165, MATCH($BK$9, $AE$9:$BI$9, 0)), "")</f>
        <v/>
      </c>
    </row>
    <row r="1166" spans="1:63" x14ac:dyDescent="0.25">
      <c r="A1166" s="2"/>
      <c r="B1166" s="254"/>
      <c r="C1166" s="255"/>
      <c r="D1166" s="256"/>
      <c r="E1166" s="257"/>
      <c r="F1166" s="257"/>
      <c r="G1166" s="258"/>
      <c r="H1166" s="259"/>
      <c r="I1166" s="16"/>
      <c r="J1166" s="5" t="str">
        <f t="shared" si="155"/>
        <v/>
      </c>
      <c r="K1166" s="2"/>
      <c r="O1166" s="5" t="str">
        <f t="shared" si="153"/>
        <v/>
      </c>
      <c r="Q1166" s="5" t="str">
        <f t="shared" si="156"/>
        <v/>
      </c>
      <c r="S1166" s="5" t="str">
        <f t="shared" si="154"/>
        <v/>
      </c>
      <c r="U1166" s="64" t="str">
        <f>IF($D1166="","", IF(COUNTIF('Intro &amp; Setup'!$AW$49:$AW$88, $D1166)&gt;0, "BH", TEXT($D1166, "ddd")))</f>
        <v/>
      </c>
      <c r="V1166" s="65" t="str">
        <f>IF($G1166="", "", IF(COUNTIF('Intro &amp; Setup'!$AW$49:$AW$88, $G1166)&gt;0, "BH", TEXT($G1166, "ddd")))</f>
        <v/>
      </c>
      <c r="W1166" s="64" t="str">
        <f t="shared" si="157"/>
        <v/>
      </c>
      <c r="X1166" s="65" t="str">
        <f t="shared" si="158"/>
        <v/>
      </c>
      <c r="Y1166" s="64" t="str">
        <f>IF(F1166="", "", IF(OR(F1166&lt;'Intro &amp; Setup'!$Z$20, F1166&gt;'Intro &amp; Setup'!$Z$22), "X", ""))</f>
        <v/>
      </c>
      <c r="Z1166" s="65" t="str">
        <f>IF(G1166="", "", IF(OR(G1166&lt;'Intro &amp; Setup'!$Z$20, G1166&gt;'Intro &amp; Setup'!$Z$22), "X", ""))</f>
        <v/>
      </c>
      <c r="AB1166" s="58" t="str">
        <f t="shared" si="159"/>
        <v/>
      </c>
      <c r="AC1166" s="59" t="str">
        <f t="shared" si="160"/>
        <v/>
      </c>
      <c r="AE1166" s="5" t="str">
        <f>IF(OR($AB1166="", $AC1166=""), "", IF($H1166=$M$3, "", IF(OR(AE$7&lt;$AB1166, $AC1166&lt;AE$6),"", MAX(AE$10:AE1165)+1)))</f>
        <v/>
      </c>
      <c r="AF1166" s="5" t="str">
        <f>IF(OR($AB1166="", $AC1166=""), "", IF($H1166=$M$3, "", IF(OR(AF$7&lt;$AB1166, $AC1166&lt;AF$6),"", MAX(AF$10:AF1165)+1)))</f>
        <v/>
      </c>
      <c r="AG1166" s="5" t="str">
        <f>IF(OR($AB1166="", $AC1166=""), "", IF($H1166=$M$3, "", IF(OR(AG$7&lt;$AB1166, $AC1166&lt;AG$6),"", MAX(AG$10:AG1165)+1)))</f>
        <v/>
      </c>
      <c r="AH1166" s="5" t="str">
        <f>IF(OR($AB1166="", $AC1166=""), "", IF($H1166=$M$3, "", IF(OR(AH$7&lt;$AB1166, $AC1166&lt;AH$6),"", MAX(AH$10:AH1165)+1)))</f>
        <v/>
      </c>
      <c r="AI1166" s="5" t="str">
        <f>IF(OR($AB1166="", $AC1166=""), "", IF($H1166=$M$3, "", IF(OR(AI$7&lt;$AB1166, $AC1166&lt;AI$6),"", MAX(AI$10:AI1165)+1)))</f>
        <v/>
      </c>
      <c r="AJ1166" s="5" t="str">
        <f>IF(OR($AB1166="", $AC1166=""), "", IF($H1166=$M$3, "", IF(OR(AJ$7&lt;$AB1166, $AC1166&lt;AJ$6),"", MAX(AJ$10:AJ1165)+1)))</f>
        <v/>
      </c>
      <c r="AK1166" s="5" t="str">
        <f>IF(OR($AB1166="", $AC1166=""), "", IF($H1166=$M$3, "", IF(OR(AK$7&lt;$AB1166, $AC1166&lt;AK$6),"", MAX(AK$10:AK1165)+1)))</f>
        <v/>
      </c>
      <c r="AL1166" s="5" t="str">
        <f>IF(OR($AB1166="", $AC1166=""), "", IF($H1166=$M$3, "", IF(OR(AL$7&lt;$AB1166, $AC1166&lt;AL$6),"", MAX(AL$10:AL1165)+1)))</f>
        <v/>
      </c>
      <c r="AM1166" s="5" t="str">
        <f>IF(OR($AB1166="", $AC1166=""), "", IF($H1166=$M$3, "", IF(OR(AM$7&lt;$AB1166, $AC1166&lt;AM$6),"", MAX(AM$10:AM1165)+1)))</f>
        <v/>
      </c>
      <c r="AN1166" s="5" t="str">
        <f>IF(OR($AB1166="", $AC1166=""), "", IF($H1166=$M$3, "", IF(OR(AN$7&lt;$AB1166, $AC1166&lt;AN$6),"", MAX(AN$10:AN1165)+1)))</f>
        <v/>
      </c>
      <c r="AO1166" s="5" t="str">
        <f>IF(OR($AB1166="", $AC1166=""), "", IF($H1166=$M$3, "", IF(OR(AO$7&lt;$AB1166, $AC1166&lt;AO$6),"", MAX(AO$10:AO1165)+1)))</f>
        <v/>
      </c>
      <c r="AP1166" s="5" t="str">
        <f>IF(OR($AB1166="", $AC1166=""), "", IF($H1166=$M$3, "", IF(OR(AP$7&lt;$AB1166, $AC1166&lt;AP$6),"", MAX(AP$10:AP1165)+1)))</f>
        <v/>
      </c>
      <c r="AQ1166" s="5" t="str">
        <f>IF(OR($AB1166="", $AC1166=""), "", IF($H1166=$M$3, "", IF(OR(AQ$7&lt;$AB1166, $AC1166&lt;AQ$6),"", MAX(AQ$10:AQ1165)+1)))</f>
        <v/>
      </c>
      <c r="AR1166" s="5" t="str">
        <f>IF(OR($AB1166="", $AC1166=""), "", IF($H1166=$M$3, "", IF(OR(AR$7&lt;$AB1166, $AC1166&lt;AR$6),"", MAX(AR$10:AR1165)+1)))</f>
        <v/>
      </c>
      <c r="AS1166" s="5" t="str">
        <f>IF(OR($AB1166="", $AC1166=""), "", IF($H1166=$M$3, "", IF(OR(AS$7&lt;$AB1166, $AC1166&lt;AS$6),"", MAX(AS$10:AS1165)+1)))</f>
        <v/>
      </c>
      <c r="AT1166" s="5" t="str">
        <f>IF(OR($AB1166="", $AC1166=""), "", IF($H1166=$M$3, "", IF(OR(AT$7&lt;$AB1166, $AC1166&lt;AT$6),"", MAX(AT$10:AT1165)+1)))</f>
        <v/>
      </c>
      <c r="AU1166" s="5" t="str">
        <f>IF(OR($AB1166="", $AC1166=""), "", IF($H1166=$M$3, "", IF(OR(AU$7&lt;$AB1166, $AC1166&lt;AU$6),"", MAX(AU$10:AU1165)+1)))</f>
        <v/>
      </c>
      <c r="AV1166" s="5" t="str">
        <f>IF(OR($AB1166="", $AC1166=""), "", IF($H1166=$M$3, "", IF(OR(AV$7&lt;$AB1166, $AC1166&lt;AV$6),"", MAX(AV$10:AV1165)+1)))</f>
        <v/>
      </c>
      <c r="AW1166" s="5" t="str">
        <f>IF(OR($AB1166="", $AC1166=""), "", IF($H1166=$M$3, "", IF(OR(AW$7&lt;$AB1166, $AC1166&lt;AW$6),"", MAX(AW$10:AW1165)+1)))</f>
        <v/>
      </c>
      <c r="AX1166" s="5" t="str">
        <f>IF(OR($AB1166="", $AC1166=""), "", IF($H1166=$M$3, "", IF(OR(AX$7&lt;$AB1166, $AC1166&lt;AX$6),"", MAX(AX$10:AX1165)+1)))</f>
        <v/>
      </c>
      <c r="AY1166" s="5" t="str">
        <f>IF(OR($AB1166="", $AC1166=""), "", IF($H1166=$M$3, "", IF(OR(AY$7&lt;$AB1166, $AC1166&lt;AY$6),"", MAX(AY$10:AY1165)+1)))</f>
        <v/>
      </c>
      <c r="AZ1166" s="5" t="str">
        <f>IF(OR($AB1166="", $AC1166=""), "", IF($H1166=$M$3, "", IF(OR(AZ$7&lt;$AB1166, $AC1166&lt;AZ$6),"", MAX(AZ$10:AZ1165)+1)))</f>
        <v/>
      </c>
      <c r="BA1166" s="5" t="str">
        <f>IF(OR($AB1166="", $AC1166=""), "", IF($H1166=$M$3, "", IF(OR(BA$7&lt;$AB1166, $AC1166&lt;BA$6),"", MAX(BA$10:BA1165)+1)))</f>
        <v/>
      </c>
      <c r="BB1166" s="5" t="str">
        <f>IF(OR($AB1166="", $AC1166=""), "", IF($H1166=$M$3, "", IF(OR(BB$7&lt;$AB1166, $AC1166&lt;BB$6),"", MAX(BB$10:BB1165)+1)))</f>
        <v/>
      </c>
      <c r="BC1166" s="5" t="str">
        <f>IF(OR($AB1166="", $AC1166=""), "", IF($H1166=$M$3, "", IF(OR(BC$7&lt;$AB1166, $AC1166&lt;BC$6),"", MAX(BC$10:BC1165)+1)))</f>
        <v/>
      </c>
      <c r="BD1166" s="5" t="str">
        <f>IF(OR($AB1166="", $AC1166=""), "", IF($H1166=$M$3, "", IF(OR(BD$7&lt;$AB1166, $AC1166&lt;BD$6),"", MAX(BD$10:BD1165)+1)))</f>
        <v/>
      </c>
      <c r="BE1166" s="5" t="str">
        <f>IF(OR($AB1166="", $AC1166=""), "", IF($H1166=$M$3, "", IF(OR(BE$7&lt;$AB1166, $AC1166&lt;BE$6),"", MAX(BE$10:BE1165)+1)))</f>
        <v/>
      </c>
      <c r="BF1166" s="5" t="str">
        <f>IF(OR($AB1166="", $AC1166=""), "", IF($H1166=$M$3, "", IF(OR(BF$7&lt;$AB1166, $AC1166&lt;BF$6),"", MAX(BF$10:BF1165)+1)))</f>
        <v/>
      </c>
      <c r="BG1166" s="5" t="str">
        <f>IF(OR($AB1166="", $AC1166=""), "", IF($H1166=$M$3, "", IF(OR(BG$7&lt;$AB1166, $AC1166&lt;BG$6),"", MAX(BG$10:BG1165)+1)))</f>
        <v/>
      </c>
      <c r="BH1166" s="5" t="str">
        <f>IF(OR($AB1166="", $AC1166=""), "", IF($H1166=$M$3, "", IF(OR(BH$7&lt;$AB1166, $AC1166&lt;BH$6),"", MAX(BH$10:BH1165)+1)))</f>
        <v/>
      </c>
      <c r="BI1166" s="5" t="str">
        <f>IF(OR($AB1166="", $AC1166=""), "", IF($H1166=$M$3, "", IF(OR(BI$7&lt;$AB1166, $AC1166&lt;BI$6),"", MAX(BI$10:BI1165)+1)))</f>
        <v/>
      </c>
      <c r="BK1166" s="5" t="str" cm="1">
        <f t="array" aca="1" ref="BK1166" ca="1">IFERROR(INDEX($AE1166:$BI1166, $BJ1166, MATCH($BK$9, $AE$9:$BI$9, 0)), "")</f>
        <v/>
      </c>
    </row>
    <row r="1167" spans="1:63" x14ac:dyDescent="0.25">
      <c r="A1167" s="2"/>
      <c r="B1167" s="254"/>
      <c r="C1167" s="255"/>
      <c r="D1167" s="256"/>
      <c r="E1167" s="257"/>
      <c r="F1167" s="257"/>
      <c r="G1167" s="258"/>
      <c r="H1167" s="259"/>
      <c r="I1167" s="16"/>
      <c r="J1167" s="5" t="str">
        <f t="shared" si="155"/>
        <v/>
      </c>
      <c r="K1167" s="2"/>
      <c r="O1167" s="5" t="str">
        <f t="shared" si="153"/>
        <v/>
      </c>
      <c r="Q1167" s="5" t="str">
        <f t="shared" si="156"/>
        <v/>
      </c>
      <c r="S1167" s="5" t="str">
        <f t="shared" si="154"/>
        <v/>
      </c>
      <c r="U1167" s="64" t="str">
        <f>IF($D1167="","", IF(COUNTIF('Intro &amp; Setup'!$AW$49:$AW$88, $D1167)&gt;0, "BH", TEXT($D1167, "ddd")))</f>
        <v/>
      </c>
      <c r="V1167" s="65" t="str">
        <f>IF($G1167="", "", IF(COUNTIF('Intro &amp; Setup'!$AW$49:$AW$88, $G1167)&gt;0, "BH", TEXT($G1167, "ddd")))</f>
        <v/>
      </c>
      <c r="W1167" s="64" t="str">
        <f t="shared" si="157"/>
        <v/>
      </c>
      <c r="X1167" s="65" t="str">
        <f t="shared" si="158"/>
        <v/>
      </c>
      <c r="Y1167" s="64" t="str">
        <f>IF(F1167="", "", IF(OR(F1167&lt;'Intro &amp; Setup'!$Z$20, F1167&gt;'Intro &amp; Setup'!$Z$22), "X", ""))</f>
        <v/>
      </c>
      <c r="Z1167" s="65" t="str">
        <f>IF(G1167="", "", IF(OR(G1167&lt;'Intro &amp; Setup'!$Z$20, G1167&gt;'Intro &amp; Setup'!$Z$22), "X", ""))</f>
        <v/>
      </c>
      <c r="AB1167" s="58" t="str">
        <f t="shared" si="159"/>
        <v/>
      </c>
      <c r="AC1167" s="59" t="str">
        <f t="shared" si="160"/>
        <v/>
      </c>
      <c r="AE1167" s="5" t="str">
        <f>IF(OR($AB1167="", $AC1167=""), "", IF($H1167=$M$3, "", IF(OR(AE$7&lt;$AB1167, $AC1167&lt;AE$6),"", MAX(AE$10:AE1166)+1)))</f>
        <v/>
      </c>
      <c r="AF1167" s="5" t="str">
        <f>IF(OR($AB1167="", $AC1167=""), "", IF($H1167=$M$3, "", IF(OR(AF$7&lt;$AB1167, $AC1167&lt;AF$6),"", MAX(AF$10:AF1166)+1)))</f>
        <v/>
      </c>
      <c r="AG1167" s="5" t="str">
        <f>IF(OR($AB1167="", $AC1167=""), "", IF($H1167=$M$3, "", IF(OR(AG$7&lt;$AB1167, $AC1167&lt;AG$6),"", MAX(AG$10:AG1166)+1)))</f>
        <v/>
      </c>
      <c r="AH1167" s="5" t="str">
        <f>IF(OR($AB1167="", $AC1167=""), "", IF($H1167=$M$3, "", IF(OR(AH$7&lt;$AB1167, $AC1167&lt;AH$6),"", MAX(AH$10:AH1166)+1)))</f>
        <v/>
      </c>
      <c r="AI1167" s="5" t="str">
        <f>IF(OR($AB1167="", $AC1167=""), "", IF($H1167=$M$3, "", IF(OR(AI$7&lt;$AB1167, $AC1167&lt;AI$6),"", MAX(AI$10:AI1166)+1)))</f>
        <v/>
      </c>
      <c r="AJ1167" s="5" t="str">
        <f>IF(OR($AB1167="", $AC1167=""), "", IF($H1167=$M$3, "", IF(OR(AJ$7&lt;$AB1167, $AC1167&lt;AJ$6),"", MAX(AJ$10:AJ1166)+1)))</f>
        <v/>
      </c>
      <c r="AK1167" s="5" t="str">
        <f>IF(OR($AB1167="", $AC1167=""), "", IF($H1167=$M$3, "", IF(OR(AK$7&lt;$AB1167, $AC1167&lt;AK$6),"", MAX(AK$10:AK1166)+1)))</f>
        <v/>
      </c>
      <c r="AL1167" s="5" t="str">
        <f>IF(OR($AB1167="", $AC1167=""), "", IF($H1167=$M$3, "", IF(OR(AL$7&lt;$AB1167, $AC1167&lt;AL$6),"", MAX(AL$10:AL1166)+1)))</f>
        <v/>
      </c>
      <c r="AM1167" s="5" t="str">
        <f>IF(OR($AB1167="", $AC1167=""), "", IF($H1167=$M$3, "", IF(OR(AM$7&lt;$AB1167, $AC1167&lt;AM$6),"", MAX(AM$10:AM1166)+1)))</f>
        <v/>
      </c>
      <c r="AN1167" s="5" t="str">
        <f>IF(OR($AB1167="", $AC1167=""), "", IF($H1167=$M$3, "", IF(OR(AN$7&lt;$AB1167, $AC1167&lt;AN$6),"", MAX(AN$10:AN1166)+1)))</f>
        <v/>
      </c>
      <c r="AO1167" s="5" t="str">
        <f>IF(OR($AB1167="", $AC1167=""), "", IF($H1167=$M$3, "", IF(OR(AO$7&lt;$AB1167, $AC1167&lt;AO$6),"", MAX(AO$10:AO1166)+1)))</f>
        <v/>
      </c>
      <c r="AP1167" s="5" t="str">
        <f>IF(OR($AB1167="", $AC1167=""), "", IF($H1167=$M$3, "", IF(OR(AP$7&lt;$AB1167, $AC1167&lt;AP$6),"", MAX(AP$10:AP1166)+1)))</f>
        <v/>
      </c>
      <c r="AQ1167" s="5" t="str">
        <f>IF(OR($AB1167="", $AC1167=""), "", IF($H1167=$M$3, "", IF(OR(AQ$7&lt;$AB1167, $AC1167&lt;AQ$6),"", MAX(AQ$10:AQ1166)+1)))</f>
        <v/>
      </c>
      <c r="AR1167" s="5" t="str">
        <f>IF(OR($AB1167="", $AC1167=""), "", IF($H1167=$M$3, "", IF(OR(AR$7&lt;$AB1167, $AC1167&lt;AR$6),"", MAX(AR$10:AR1166)+1)))</f>
        <v/>
      </c>
      <c r="AS1167" s="5" t="str">
        <f>IF(OR($AB1167="", $AC1167=""), "", IF($H1167=$M$3, "", IF(OR(AS$7&lt;$AB1167, $AC1167&lt;AS$6),"", MAX(AS$10:AS1166)+1)))</f>
        <v/>
      </c>
      <c r="AT1167" s="5" t="str">
        <f>IF(OR($AB1167="", $AC1167=""), "", IF($H1167=$M$3, "", IF(OR(AT$7&lt;$AB1167, $AC1167&lt;AT$6),"", MAX(AT$10:AT1166)+1)))</f>
        <v/>
      </c>
      <c r="AU1167" s="5" t="str">
        <f>IF(OR($AB1167="", $AC1167=""), "", IF($H1167=$M$3, "", IF(OR(AU$7&lt;$AB1167, $AC1167&lt;AU$6),"", MAX(AU$10:AU1166)+1)))</f>
        <v/>
      </c>
      <c r="AV1167" s="5" t="str">
        <f>IF(OR($AB1167="", $AC1167=""), "", IF($H1167=$M$3, "", IF(OR(AV$7&lt;$AB1167, $AC1167&lt;AV$6),"", MAX(AV$10:AV1166)+1)))</f>
        <v/>
      </c>
      <c r="AW1167" s="5" t="str">
        <f>IF(OR($AB1167="", $AC1167=""), "", IF($H1167=$M$3, "", IF(OR(AW$7&lt;$AB1167, $AC1167&lt;AW$6),"", MAX(AW$10:AW1166)+1)))</f>
        <v/>
      </c>
      <c r="AX1167" s="5" t="str">
        <f>IF(OR($AB1167="", $AC1167=""), "", IF($H1167=$M$3, "", IF(OR(AX$7&lt;$AB1167, $AC1167&lt;AX$6),"", MAX(AX$10:AX1166)+1)))</f>
        <v/>
      </c>
      <c r="AY1167" s="5" t="str">
        <f>IF(OR($AB1167="", $AC1167=""), "", IF($H1167=$M$3, "", IF(OR(AY$7&lt;$AB1167, $AC1167&lt;AY$6),"", MAX(AY$10:AY1166)+1)))</f>
        <v/>
      </c>
      <c r="AZ1167" s="5" t="str">
        <f>IF(OR($AB1167="", $AC1167=""), "", IF($H1167=$M$3, "", IF(OR(AZ$7&lt;$AB1167, $AC1167&lt;AZ$6),"", MAX(AZ$10:AZ1166)+1)))</f>
        <v/>
      </c>
      <c r="BA1167" s="5" t="str">
        <f>IF(OR($AB1167="", $AC1167=""), "", IF($H1167=$M$3, "", IF(OR(BA$7&lt;$AB1167, $AC1167&lt;BA$6),"", MAX(BA$10:BA1166)+1)))</f>
        <v/>
      </c>
      <c r="BB1167" s="5" t="str">
        <f>IF(OR($AB1167="", $AC1167=""), "", IF($H1167=$M$3, "", IF(OR(BB$7&lt;$AB1167, $AC1167&lt;BB$6),"", MAX(BB$10:BB1166)+1)))</f>
        <v/>
      </c>
      <c r="BC1167" s="5" t="str">
        <f>IF(OR($AB1167="", $AC1167=""), "", IF($H1167=$M$3, "", IF(OR(BC$7&lt;$AB1167, $AC1167&lt;BC$6),"", MAX(BC$10:BC1166)+1)))</f>
        <v/>
      </c>
      <c r="BD1167" s="5" t="str">
        <f>IF(OR($AB1167="", $AC1167=""), "", IF($H1167=$M$3, "", IF(OR(BD$7&lt;$AB1167, $AC1167&lt;BD$6),"", MAX(BD$10:BD1166)+1)))</f>
        <v/>
      </c>
      <c r="BE1167" s="5" t="str">
        <f>IF(OR($AB1167="", $AC1167=""), "", IF($H1167=$M$3, "", IF(OR(BE$7&lt;$AB1167, $AC1167&lt;BE$6),"", MAX(BE$10:BE1166)+1)))</f>
        <v/>
      </c>
      <c r="BF1167" s="5" t="str">
        <f>IF(OR($AB1167="", $AC1167=""), "", IF($H1167=$M$3, "", IF(OR(BF$7&lt;$AB1167, $AC1167&lt;BF$6),"", MAX(BF$10:BF1166)+1)))</f>
        <v/>
      </c>
      <c r="BG1167" s="5" t="str">
        <f>IF(OR($AB1167="", $AC1167=""), "", IF($H1167=$M$3, "", IF(OR(BG$7&lt;$AB1167, $AC1167&lt;BG$6),"", MAX(BG$10:BG1166)+1)))</f>
        <v/>
      </c>
      <c r="BH1167" s="5" t="str">
        <f>IF(OR($AB1167="", $AC1167=""), "", IF($H1167=$M$3, "", IF(OR(BH$7&lt;$AB1167, $AC1167&lt;BH$6),"", MAX(BH$10:BH1166)+1)))</f>
        <v/>
      </c>
      <c r="BI1167" s="5" t="str">
        <f>IF(OR($AB1167="", $AC1167=""), "", IF($H1167=$M$3, "", IF(OR(BI$7&lt;$AB1167, $AC1167&lt;BI$6),"", MAX(BI$10:BI1166)+1)))</f>
        <v/>
      </c>
      <c r="BK1167" s="5" t="str" cm="1">
        <f t="array" aca="1" ref="BK1167" ca="1">IFERROR(INDEX($AE1167:$BI1167, $BJ1167, MATCH($BK$9, $AE$9:$BI$9, 0)), "")</f>
        <v/>
      </c>
    </row>
    <row r="1168" spans="1:63" x14ac:dyDescent="0.25">
      <c r="A1168" s="2"/>
      <c r="B1168" s="254"/>
      <c r="C1168" s="255"/>
      <c r="D1168" s="256"/>
      <c r="E1168" s="257"/>
      <c r="F1168" s="257"/>
      <c r="G1168" s="258"/>
      <c r="H1168" s="259"/>
      <c r="I1168" s="16"/>
      <c r="J1168" s="5" t="str">
        <f t="shared" si="155"/>
        <v/>
      </c>
      <c r="K1168" s="2"/>
      <c r="O1168" s="5" t="str">
        <f t="shared" si="153"/>
        <v/>
      </c>
      <c r="Q1168" s="5" t="str">
        <f t="shared" si="156"/>
        <v/>
      </c>
      <c r="S1168" s="5" t="str">
        <f t="shared" si="154"/>
        <v/>
      </c>
      <c r="U1168" s="64" t="str">
        <f>IF($D1168="","", IF(COUNTIF('Intro &amp; Setup'!$AW$49:$AW$88, $D1168)&gt;0, "BH", TEXT($D1168, "ddd")))</f>
        <v/>
      </c>
      <c r="V1168" s="65" t="str">
        <f>IF($G1168="", "", IF(COUNTIF('Intro &amp; Setup'!$AW$49:$AW$88, $G1168)&gt;0, "BH", TEXT($G1168, "ddd")))</f>
        <v/>
      </c>
      <c r="W1168" s="64" t="str">
        <f t="shared" si="157"/>
        <v/>
      </c>
      <c r="X1168" s="65" t="str">
        <f t="shared" si="158"/>
        <v/>
      </c>
      <c r="Y1168" s="64" t="str">
        <f>IF(F1168="", "", IF(OR(F1168&lt;'Intro &amp; Setup'!$Z$20, F1168&gt;'Intro &amp; Setup'!$Z$22), "X", ""))</f>
        <v/>
      </c>
      <c r="Z1168" s="65" t="str">
        <f>IF(G1168="", "", IF(OR(G1168&lt;'Intro &amp; Setup'!$Z$20, G1168&gt;'Intro &amp; Setup'!$Z$22), "X", ""))</f>
        <v/>
      </c>
      <c r="AB1168" s="58" t="str">
        <f t="shared" si="159"/>
        <v/>
      </c>
      <c r="AC1168" s="59" t="str">
        <f t="shared" si="160"/>
        <v/>
      </c>
      <c r="AE1168" s="5" t="str">
        <f>IF(OR($AB1168="", $AC1168=""), "", IF($H1168=$M$3, "", IF(OR(AE$7&lt;$AB1168, $AC1168&lt;AE$6),"", MAX(AE$10:AE1167)+1)))</f>
        <v/>
      </c>
      <c r="AF1168" s="5" t="str">
        <f>IF(OR($AB1168="", $AC1168=""), "", IF($H1168=$M$3, "", IF(OR(AF$7&lt;$AB1168, $AC1168&lt;AF$6),"", MAX(AF$10:AF1167)+1)))</f>
        <v/>
      </c>
      <c r="AG1168" s="5" t="str">
        <f>IF(OR($AB1168="", $AC1168=""), "", IF($H1168=$M$3, "", IF(OR(AG$7&lt;$AB1168, $AC1168&lt;AG$6),"", MAX(AG$10:AG1167)+1)))</f>
        <v/>
      </c>
      <c r="AH1168" s="5" t="str">
        <f>IF(OR($AB1168="", $AC1168=""), "", IF($H1168=$M$3, "", IF(OR(AH$7&lt;$AB1168, $AC1168&lt;AH$6),"", MAX(AH$10:AH1167)+1)))</f>
        <v/>
      </c>
      <c r="AI1168" s="5" t="str">
        <f>IF(OR($AB1168="", $AC1168=""), "", IF($H1168=$M$3, "", IF(OR(AI$7&lt;$AB1168, $AC1168&lt;AI$6),"", MAX(AI$10:AI1167)+1)))</f>
        <v/>
      </c>
      <c r="AJ1168" s="5" t="str">
        <f>IF(OR($AB1168="", $AC1168=""), "", IF($H1168=$M$3, "", IF(OR(AJ$7&lt;$AB1168, $AC1168&lt;AJ$6),"", MAX(AJ$10:AJ1167)+1)))</f>
        <v/>
      </c>
      <c r="AK1168" s="5" t="str">
        <f>IF(OR($AB1168="", $AC1168=""), "", IF($H1168=$M$3, "", IF(OR(AK$7&lt;$AB1168, $AC1168&lt;AK$6),"", MAX(AK$10:AK1167)+1)))</f>
        <v/>
      </c>
      <c r="AL1168" s="5" t="str">
        <f>IF(OR($AB1168="", $AC1168=""), "", IF($H1168=$M$3, "", IF(OR(AL$7&lt;$AB1168, $AC1168&lt;AL$6),"", MAX(AL$10:AL1167)+1)))</f>
        <v/>
      </c>
      <c r="AM1168" s="5" t="str">
        <f>IF(OR($AB1168="", $AC1168=""), "", IF($H1168=$M$3, "", IF(OR(AM$7&lt;$AB1168, $AC1168&lt;AM$6),"", MAX(AM$10:AM1167)+1)))</f>
        <v/>
      </c>
      <c r="AN1168" s="5" t="str">
        <f>IF(OR($AB1168="", $AC1168=""), "", IF($H1168=$M$3, "", IF(OR(AN$7&lt;$AB1168, $AC1168&lt;AN$6),"", MAX(AN$10:AN1167)+1)))</f>
        <v/>
      </c>
      <c r="AO1168" s="5" t="str">
        <f>IF(OR($AB1168="", $AC1168=""), "", IF($H1168=$M$3, "", IF(OR(AO$7&lt;$AB1168, $AC1168&lt;AO$6),"", MAX(AO$10:AO1167)+1)))</f>
        <v/>
      </c>
      <c r="AP1168" s="5" t="str">
        <f>IF(OR($AB1168="", $AC1168=""), "", IF($H1168=$M$3, "", IF(OR(AP$7&lt;$AB1168, $AC1168&lt;AP$6),"", MAX(AP$10:AP1167)+1)))</f>
        <v/>
      </c>
      <c r="AQ1168" s="5" t="str">
        <f>IF(OR($AB1168="", $AC1168=""), "", IF($H1168=$M$3, "", IF(OR(AQ$7&lt;$AB1168, $AC1168&lt;AQ$6),"", MAX(AQ$10:AQ1167)+1)))</f>
        <v/>
      </c>
      <c r="AR1168" s="5" t="str">
        <f>IF(OR($AB1168="", $AC1168=""), "", IF($H1168=$M$3, "", IF(OR(AR$7&lt;$AB1168, $AC1168&lt;AR$6),"", MAX(AR$10:AR1167)+1)))</f>
        <v/>
      </c>
      <c r="AS1168" s="5" t="str">
        <f>IF(OR($AB1168="", $AC1168=""), "", IF($H1168=$M$3, "", IF(OR(AS$7&lt;$AB1168, $AC1168&lt;AS$6),"", MAX(AS$10:AS1167)+1)))</f>
        <v/>
      </c>
      <c r="AT1168" s="5" t="str">
        <f>IF(OR($AB1168="", $AC1168=""), "", IF($H1168=$M$3, "", IF(OR(AT$7&lt;$AB1168, $AC1168&lt;AT$6),"", MAX(AT$10:AT1167)+1)))</f>
        <v/>
      </c>
      <c r="AU1168" s="5" t="str">
        <f>IF(OR($AB1168="", $AC1168=""), "", IF($H1168=$M$3, "", IF(OR(AU$7&lt;$AB1168, $AC1168&lt;AU$6),"", MAX(AU$10:AU1167)+1)))</f>
        <v/>
      </c>
      <c r="AV1168" s="5" t="str">
        <f>IF(OR($AB1168="", $AC1168=""), "", IF($H1168=$M$3, "", IF(OR(AV$7&lt;$AB1168, $AC1168&lt;AV$6),"", MAX(AV$10:AV1167)+1)))</f>
        <v/>
      </c>
      <c r="AW1168" s="5" t="str">
        <f>IF(OR($AB1168="", $AC1168=""), "", IF($H1168=$M$3, "", IF(OR(AW$7&lt;$AB1168, $AC1168&lt;AW$6),"", MAX(AW$10:AW1167)+1)))</f>
        <v/>
      </c>
      <c r="AX1168" s="5" t="str">
        <f>IF(OR($AB1168="", $AC1168=""), "", IF($H1168=$M$3, "", IF(OR(AX$7&lt;$AB1168, $AC1168&lt;AX$6),"", MAX(AX$10:AX1167)+1)))</f>
        <v/>
      </c>
      <c r="AY1168" s="5" t="str">
        <f>IF(OR($AB1168="", $AC1168=""), "", IF($H1168=$M$3, "", IF(OR(AY$7&lt;$AB1168, $AC1168&lt;AY$6),"", MAX(AY$10:AY1167)+1)))</f>
        <v/>
      </c>
      <c r="AZ1168" s="5" t="str">
        <f>IF(OR($AB1168="", $AC1168=""), "", IF($H1168=$M$3, "", IF(OR(AZ$7&lt;$AB1168, $AC1168&lt;AZ$6),"", MAX(AZ$10:AZ1167)+1)))</f>
        <v/>
      </c>
      <c r="BA1168" s="5" t="str">
        <f>IF(OR($AB1168="", $AC1168=""), "", IF($H1168=$M$3, "", IF(OR(BA$7&lt;$AB1168, $AC1168&lt;BA$6),"", MAX(BA$10:BA1167)+1)))</f>
        <v/>
      </c>
      <c r="BB1168" s="5" t="str">
        <f>IF(OR($AB1168="", $AC1168=""), "", IF($H1168=$M$3, "", IF(OR(BB$7&lt;$AB1168, $AC1168&lt;BB$6),"", MAX(BB$10:BB1167)+1)))</f>
        <v/>
      </c>
      <c r="BC1168" s="5" t="str">
        <f>IF(OR($AB1168="", $AC1168=""), "", IF($H1168=$M$3, "", IF(OR(BC$7&lt;$AB1168, $AC1168&lt;BC$6),"", MAX(BC$10:BC1167)+1)))</f>
        <v/>
      </c>
      <c r="BD1168" s="5" t="str">
        <f>IF(OR($AB1168="", $AC1168=""), "", IF($H1168=$M$3, "", IF(OR(BD$7&lt;$AB1168, $AC1168&lt;BD$6),"", MAX(BD$10:BD1167)+1)))</f>
        <v/>
      </c>
      <c r="BE1168" s="5" t="str">
        <f>IF(OR($AB1168="", $AC1168=""), "", IF($H1168=$M$3, "", IF(OR(BE$7&lt;$AB1168, $AC1168&lt;BE$6),"", MAX(BE$10:BE1167)+1)))</f>
        <v/>
      </c>
      <c r="BF1168" s="5" t="str">
        <f>IF(OR($AB1168="", $AC1168=""), "", IF($H1168=$M$3, "", IF(OR(BF$7&lt;$AB1168, $AC1168&lt;BF$6),"", MAX(BF$10:BF1167)+1)))</f>
        <v/>
      </c>
      <c r="BG1168" s="5" t="str">
        <f>IF(OR($AB1168="", $AC1168=""), "", IF($H1168=$M$3, "", IF(OR(BG$7&lt;$AB1168, $AC1168&lt;BG$6),"", MAX(BG$10:BG1167)+1)))</f>
        <v/>
      </c>
      <c r="BH1168" s="5" t="str">
        <f>IF(OR($AB1168="", $AC1168=""), "", IF($H1168=$M$3, "", IF(OR(BH$7&lt;$AB1168, $AC1168&lt;BH$6),"", MAX(BH$10:BH1167)+1)))</f>
        <v/>
      </c>
      <c r="BI1168" s="5" t="str">
        <f>IF(OR($AB1168="", $AC1168=""), "", IF($H1168=$M$3, "", IF(OR(BI$7&lt;$AB1168, $AC1168&lt;BI$6),"", MAX(BI$10:BI1167)+1)))</f>
        <v/>
      </c>
      <c r="BK1168" s="5" t="str" cm="1">
        <f t="array" aca="1" ref="BK1168" ca="1">IFERROR(INDEX($AE1168:$BI1168, $BJ1168, MATCH($BK$9, $AE$9:$BI$9, 0)), "")</f>
        <v/>
      </c>
    </row>
    <row r="1169" spans="1:63" x14ac:dyDescent="0.25">
      <c r="A1169" s="2"/>
      <c r="B1169" s="254"/>
      <c r="C1169" s="255"/>
      <c r="D1169" s="256"/>
      <c r="E1169" s="257"/>
      <c r="F1169" s="257"/>
      <c r="G1169" s="258"/>
      <c r="H1169" s="259"/>
      <c r="I1169" s="16"/>
      <c r="J1169" s="5" t="str">
        <f t="shared" si="155"/>
        <v/>
      </c>
      <c r="K1169" s="2"/>
      <c r="O1169" s="5" t="str">
        <f t="shared" si="153"/>
        <v/>
      </c>
      <c r="Q1169" s="5" t="str">
        <f t="shared" si="156"/>
        <v/>
      </c>
      <c r="S1169" s="5" t="str">
        <f t="shared" si="154"/>
        <v/>
      </c>
      <c r="U1169" s="64" t="str">
        <f>IF($D1169="","", IF(COUNTIF('Intro &amp; Setup'!$AW$49:$AW$88, $D1169)&gt;0, "BH", TEXT($D1169, "ddd")))</f>
        <v/>
      </c>
      <c r="V1169" s="65" t="str">
        <f>IF($G1169="", "", IF(COUNTIF('Intro &amp; Setup'!$AW$49:$AW$88, $G1169)&gt;0, "BH", TEXT($G1169, "ddd")))</f>
        <v/>
      </c>
      <c r="W1169" s="64" t="str">
        <f t="shared" si="157"/>
        <v/>
      </c>
      <c r="X1169" s="65" t="str">
        <f t="shared" si="158"/>
        <v/>
      </c>
      <c r="Y1169" s="64" t="str">
        <f>IF(F1169="", "", IF(OR(F1169&lt;'Intro &amp; Setup'!$Z$20, F1169&gt;'Intro &amp; Setup'!$Z$22), "X", ""))</f>
        <v/>
      </c>
      <c r="Z1169" s="65" t="str">
        <f>IF(G1169="", "", IF(OR(G1169&lt;'Intro &amp; Setup'!$Z$20, G1169&gt;'Intro &amp; Setup'!$Z$22), "X", ""))</f>
        <v/>
      </c>
      <c r="AB1169" s="58" t="str">
        <f t="shared" si="159"/>
        <v/>
      </c>
      <c r="AC1169" s="59" t="str">
        <f t="shared" si="160"/>
        <v/>
      </c>
      <c r="AE1169" s="5" t="str">
        <f>IF(OR($AB1169="", $AC1169=""), "", IF($H1169=$M$3, "", IF(OR(AE$7&lt;$AB1169, $AC1169&lt;AE$6),"", MAX(AE$10:AE1168)+1)))</f>
        <v/>
      </c>
      <c r="AF1169" s="5" t="str">
        <f>IF(OR($AB1169="", $AC1169=""), "", IF($H1169=$M$3, "", IF(OR(AF$7&lt;$AB1169, $AC1169&lt;AF$6),"", MAX(AF$10:AF1168)+1)))</f>
        <v/>
      </c>
      <c r="AG1169" s="5" t="str">
        <f>IF(OR($AB1169="", $AC1169=""), "", IF($H1169=$M$3, "", IF(OR(AG$7&lt;$AB1169, $AC1169&lt;AG$6),"", MAX(AG$10:AG1168)+1)))</f>
        <v/>
      </c>
      <c r="AH1169" s="5" t="str">
        <f>IF(OR($AB1169="", $AC1169=""), "", IF($H1169=$M$3, "", IF(OR(AH$7&lt;$AB1169, $AC1169&lt;AH$6),"", MAX(AH$10:AH1168)+1)))</f>
        <v/>
      </c>
      <c r="AI1169" s="5" t="str">
        <f>IF(OR($AB1169="", $AC1169=""), "", IF($H1169=$M$3, "", IF(OR(AI$7&lt;$AB1169, $AC1169&lt;AI$6),"", MAX(AI$10:AI1168)+1)))</f>
        <v/>
      </c>
      <c r="AJ1169" s="5" t="str">
        <f>IF(OR($AB1169="", $AC1169=""), "", IF($H1169=$M$3, "", IF(OR(AJ$7&lt;$AB1169, $AC1169&lt;AJ$6),"", MAX(AJ$10:AJ1168)+1)))</f>
        <v/>
      </c>
      <c r="AK1169" s="5" t="str">
        <f>IF(OR($AB1169="", $AC1169=""), "", IF($H1169=$M$3, "", IF(OR(AK$7&lt;$AB1169, $AC1169&lt;AK$6),"", MAX(AK$10:AK1168)+1)))</f>
        <v/>
      </c>
      <c r="AL1169" s="5" t="str">
        <f>IF(OR($AB1169="", $AC1169=""), "", IF($H1169=$M$3, "", IF(OR(AL$7&lt;$AB1169, $AC1169&lt;AL$6),"", MAX(AL$10:AL1168)+1)))</f>
        <v/>
      </c>
      <c r="AM1169" s="5" t="str">
        <f>IF(OR($AB1169="", $AC1169=""), "", IF($H1169=$M$3, "", IF(OR(AM$7&lt;$AB1169, $AC1169&lt;AM$6),"", MAX(AM$10:AM1168)+1)))</f>
        <v/>
      </c>
      <c r="AN1169" s="5" t="str">
        <f>IF(OR($AB1169="", $AC1169=""), "", IF($H1169=$M$3, "", IF(OR(AN$7&lt;$AB1169, $AC1169&lt;AN$6),"", MAX(AN$10:AN1168)+1)))</f>
        <v/>
      </c>
      <c r="AO1169" s="5" t="str">
        <f>IF(OR($AB1169="", $AC1169=""), "", IF($H1169=$M$3, "", IF(OR(AO$7&lt;$AB1169, $AC1169&lt;AO$6),"", MAX(AO$10:AO1168)+1)))</f>
        <v/>
      </c>
      <c r="AP1169" s="5" t="str">
        <f>IF(OR($AB1169="", $AC1169=""), "", IF($H1169=$M$3, "", IF(OR(AP$7&lt;$AB1169, $AC1169&lt;AP$6),"", MAX(AP$10:AP1168)+1)))</f>
        <v/>
      </c>
      <c r="AQ1169" s="5" t="str">
        <f>IF(OR($AB1169="", $AC1169=""), "", IF($H1169=$M$3, "", IF(OR(AQ$7&lt;$AB1169, $AC1169&lt;AQ$6),"", MAX(AQ$10:AQ1168)+1)))</f>
        <v/>
      </c>
      <c r="AR1169" s="5" t="str">
        <f>IF(OR($AB1169="", $AC1169=""), "", IF($H1169=$M$3, "", IF(OR(AR$7&lt;$AB1169, $AC1169&lt;AR$6),"", MAX(AR$10:AR1168)+1)))</f>
        <v/>
      </c>
      <c r="AS1169" s="5" t="str">
        <f>IF(OR($AB1169="", $AC1169=""), "", IF($H1169=$M$3, "", IF(OR(AS$7&lt;$AB1169, $AC1169&lt;AS$6),"", MAX(AS$10:AS1168)+1)))</f>
        <v/>
      </c>
      <c r="AT1169" s="5" t="str">
        <f>IF(OR($AB1169="", $AC1169=""), "", IF($H1169=$M$3, "", IF(OR(AT$7&lt;$AB1169, $AC1169&lt;AT$6),"", MAX(AT$10:AT1168)+1)))</f>
        <v/>
      </c>
      <c r="AU1169" s="5" t="str">
        <f>IF(OR($AB1169="", $AC1169=""), "", IF($H1169=$M$3, "", IF(OR(AU$7&lt;$AB1169, $AC1169&lt;AU$6),"", MAX(AU$10:AU1168)+1)))</f>
        <v/>
      </c>
      <c r="AV1169" s="5" t="str">
        <f>IF(OR($AB1169="", $AC1169=""), "", IF($H1169=$M$3, "", IF(OR(AV$7&lt;$AB1169, $AC1169&lt;AV$6),"", MAX(AV$10:AV1168)+1)))</f>
        <v/>
      </c>
      <c r="AW1169" s="5" t="str">
        <f>IF(OR($AB1169="", $AC1169=""), "", IF($H1169=$M$3, "", IF(OR(AW$7&lt;$AB1169, $AC1169&lt;AW$6),"", MAX(AW$10:AW1168)+1)))</f>
        <v/>
      </c>
      <c r="AX1169" s="5" t="str">
        <f>IF(OR($AB1169="", $AC1169=""), "", IF($H1169=$M$3, "", IF(OR(AX$7&lt;$AB1169, $AC1169&lt;AX$6),"", MAX(AX$10:AX1168)+1)))</f>
        <v/>
      </c>
      <c r="AY1169" s="5" t="str">
        <f>IF(OR($AB1169="", $AC1169=""), "", IF($H1169=$M$3, "", IF(OR(AY$7&lt;$AB1169, $AC1169&lt;AY$6),"", MAX(AY$10:AY1168)+1)))</f>
        <v/>
      </c>
      <c r="AZ1169" s="5" t="str">
        <f>IF(OR($AB1169="", $AC1169=""), "", IF($H1169=$M$3, "", IF(OR(AZ$7&lt;$AB1169, $AC1169&lt;AZ$6),"", MAX(AZ$10:AZ1168)+1)))</f>
        <v/>
      </c>
      <c r="BA1169" s="5" t="str">
        <f>IF(OR($AB1169="", $AC1169=""), "", IF($H1169=$M$3, "", IF(OR(BA$7&lt;$AB1169, $AC1169&lt;BA$6),"", MAX(BA$10:BA1168)+1)))</f>
        <v/>
      </c>
      <c r="BB1169" s="5" t="str">
        <f>IF(OR($AB1169="", $AC1169=""), "", IF($H1169=$M$3, "", IF(OR(BB$7&lt;$AB1169, $AC1169&lt;BB$6),"", MAX(BB$10:BB1168)+1)))</f>
        <v/>
      </c>
      <c r="BC1169" s="5" t="str">
        <f>IF(OR($AB1169="", $AC1169=""), "", IF($H1169=$M$3, "", IF(OR(BC$7&lt;$AB1169, $AC1169&lt;BC$6),"", MAX(BC$10:BC1168)+1)))</f>
        <v/>
      </c>
      <c r="BD1169" s="5" t="str">
        <f>IF(OR($AB1169="", $AC1169=""), "", IF($H1169=$M$3, "", IF(OR(BD$7&lt;$AB1169, $AC1169&lt;BD$6),"", MAX(BD$10:BD1168)+1)))</f>
        <v/>
      </c>
      <c r="BE1169" s="5" t="str">
        <f>IF(OR($AB1169="", $AC1169=""), "", IF($H1169=$M$3, "", IF(OR(BE$7&lt;$AB1169, $AC1169&lt;BE$6),"", MAX(BE$10:BE1168)+1)))</f>
        <v/>
      </c>
      <c r="BF1169" s="5" t="str">
        <f>IF(OR($AB1169="", $AC1169=""), "", IF($H1169=$M$3, "", IF(OR(BF$7&lt;$AB1169, $AC1169&lt;BF$6),"", MAX(BF$10:BF1168)+1)))</f>
        <v/>
      </c>
      <c r="BG1169" s="5" t="str">
        <f>IF(OR($AB1169="", $AC1169=""), "", IF($H1169=$M$3, "", IF(OR(BG$7&lt;$AB1169, $AC1169&lt;BG$6),"", MAX(BG$10:BG1168)+1)))</f>
        <v/>
      </c>
      <c r="BH1169" s="5" t="str">
        <f>IF(OR($AB1169="", $AC1169=""), "", IF($H1169=$M$3, "", IF(OR(BH$7&lt;$AB1169, $AC1169&lt;BH$6),"", MAX(BH$10:BH1168)+1)))</f>
        <v/>
      </c>
      <c r="BI1169" s="5" t="str">
        <f>IF(OR($AB1169="", $AC1169=""), "", IF($H1169=$M$3, "", IF(OR(BI$7&lt;$AB1169, $AC1169&lt;BI$6),"", MAX(BI$10:BI1168)+1)))</f>
        <v/>
      </c>
      <c r="BK1169" s="5" t="str" cm="1">
        <f t="array" aca="1" ref="BK1169" ca="1">IFERROR(INDEX($AE1169:$BI1169, $BJ1169, MATCH($BK$9, $AE$9:$BI$9, 0)), "")</f>
        <v/>
      </c>
    </row>
    <row r="1170" spans="1:63" x14ac:dyDescent="0.25">
      <c r="A1170" s="2"/>
      <c r="B1170" s="254"/>
      <c r="C1170" s="255"/>
      <c r="D1170" s="256"/>
      <c r="E1170" s="257"/>
      <c r="F1170" s="257"/>
      <c r="G1170" s="258"/>
      <c r="H1170" s="259"/>
      <c r="I1170" s="16"/>
      <c r="J1170" s="5" t="str">
        <f t="shared" si="155"/>
        <v/>
      </c>
      <c r="K1170" s="2"/>
      <c r="O1170" s="5" t="str">
        <f t="shared" si="153"/>
        <v/>
      </c>
      <c r="Q1170" s="5" t="str">
        <f t="shared" si="156"/>
        <v/>
      </c>
      <c r="S1170" s="5" t="str">
        <f t="shared" si="154"/>
        <v/>
      </c>
      <c r="U1170" s="64" t="str">
        <f>IF($D1170="","", IF(COUNTIF('Intro &amp; Setup'!$AW$49:$AW$88, $D1170)&gt;0, "BH", TEXT($D1170, "ddd")))</f>
        <v/>
      </c>
      <c r="V1170" s="65" t="str">
        <f>IF($G1170="", "", IF(COUNTIF('Intro &amp; Setup'!$AW$49:$AW$88, $G1170)&gt;0, "BH", TEXT($G1170, "ddd")))</f>
        <v/>
      </c>
      <c r="W1170" s="64" t="str">
        <f t="shared" si="157"/>
        <v/>
      </c>
      <c r="X1170" s="65" t="str">
        <f t="shared" si="158"/>
        <v/>
      </c>
      <c r="Y1170" s="64" t="str">
        <f>IF(F1170="", "", IF(OR(F1170&lt;'Intro &amp; Setup'!$Z$20, F1170&gt;'Intro &amp; Setup'!$Z$22), "X", ""))</f>
        <v/>
      </c>
      <c r="Z1170" s="65" t="str">
        <f>IF(G1170="", "", IF(OR(G1170&lt;'Intro &amp; Setup'!$Z$20, G1170&gt;'Intro &amp; Setup'!$Z$22), "X", ""))</f>
        <v/>
      </c>
      <c r="AB1170" s="58" t="str">
        <f t="shared" si="159"/>
        <v/>
      </c>
      <c r="AC1170" s="59" t="str">
        <f t="shared" si="160"/>
        <v/>
      </c>
      <c r="AE1170" s="5" t="str">
        <f>IF(OR($AB1170="", $AC1170=""), "", IF($H1170=$M$3, "", IF(OR(AE$7&lt;$AB1170, $AC1170&lt;AE$6),"", MAX(AE$10:AE1169)+1)))</f>
        <v/>
      </c>
      <c r="AF1170" s="5" t="str">
        <f>IF(OR($AB1170="", $AC1170=""), "", IF($H1170=$M$3, "", IF(OR(AF$7&lt;$AB1170, $AC1170&lt;AF$6),"", MAX(AF$10:AF1169)+1)))</f>
        <v/>
      </c>
      <c r="AG1170" s="5" t="str">
        <f>IF(OR($AB1170="", $AC1170=""), "", IF($H1170=$M$3, "", IF(OR(AG$7&lt;$AB1170, $AC1170&lt;AG$6),"", MAX(AG$10:AG1169)+1)))</f>
        <v/>
      </c>
      <c r="AH1170" s="5" t="str">
        <f>IF(OR($AB1170="", $AC1170=""), "", IF($H1170=$M$3, "", IF(OR(AH$7&lt;$AB1170, $AC1170&lt;AH$6),"", MAX(AH$10:AH1169)+1)))</f>
        <v/>
      </c>
      <c r="AI1170" s="5" t="str">
        <f>IF(OR($AB1170="", $AC1170=""), "", IF($H1170=$M$3, "", IF(OR(AI$7&lt;$AB1170, $AC1170&lt;AI$6),"", MAX(AI$10:AI1169)+1)))</f>
        <v/>
      </c>
      <c r="AJ1170" s="5" t="str">
        <f>IF(OR($AB1170="", $AC1170=""), "", IF($H1170=$M$3, "", IF(OR(AJ$7&lt;$AB1170, $AC1170&lt;AJ$6),"", MAX(AJ$10:AJ1169)+1)))</f>
        <v/>
      </c>
      <c r="AK1170" s="5" t="str">
        <f>IF(OR($AB1170="", $AC1170=""), "", IF($H1170=$M$3, "", IF(OR(AK$7&lt;$AB1170, $AC1170&lt;AK$6),"", MAX(AK$10:AK1169)+1)))</f>
        <v/>
      </c>
      <c r="AL1170" s="5" t="str">
        <f>IF(OR($AB1170="", $AC1170=""), "", IF($H1170=$M$3, "", IF(OR(AL$7&lt;$AB1170, $AC1170&lt;AL$6),"", MAX(AL$10:AL1169)+1)))</f>
        <v/>
      </c>
      <c r="AM1170" s="5" t="str">
        <f>IF(OR($AB1170="", $AC1170=""), "", IF($H1170=$M$3, "", IF(OR(AM$7&lt;$AB1170, $AC1170&lt;AM$6),"", MAX(AM$10:AM1169)+1)))</f>
        <v/>
      </c>
      <c r="AN1170" s="5" t="str">
        <f>IF(OR($AB1170="", $AC1170=""), "", IF($H1170=$M$3, "", IF(OR(AN$7&lt;$AB1170, $AC1170&lt;AN$6),"", MAX(AN$10:AN1169)+1)))</f>
        <v/>
      </c>
      <c r="AO1170" s="5" t="str">
        <f>IF(OR($AB1170="", $AC1170=""), "", IF($H1170=$M$3, "", IF(OR(AO$7&lt;$AB1170, $AC1170&lt;AO$6),"", MAX(AO$10:AO1169)+1)))</f>
        <v/>
      </c>
      <c r="AP1170" s="5" t="str">
        <f>IF(OR($AB1170="", $AC1170=""), "", IF($H1170=$M$3, "", IF(OR(AP$7&lt;$AB1170, $AC1170&lt;AP$6),"", MAX(AP$10:AP1169)+1)))</f>
        <v/>
      </c>
      <c r="AQ1170" s="5" t="str">
        <f>IF(OR($AB1170="", $AC1170=""), "", IF($H1170=$M$3, "", IF(OR(AQ$7&lt;$AB1170, $AC1170&lt;AQ$6),"", MAX(AQ$10:AQ1169)+1)))</f>
        <v/>
      </c>
      <c r="AR1170" s="5" t="str">
        <f>IF(OR($AB1170="", $AC1170=""), "", IF($H1170=$M$3, "", IF(OR(AR$7&lt;$AB1170, $AC1170&lt;AR$6),"", MAX(AR$10:AR1169)+1)))</f>
        <v/>
      </c>
      <c r="AS1170" s="5" t="str">
        <f>IF(OR($AB1170="", $AC1170=""), "", IF($H1170=$M$3, "", IF(OR(AS$7&lt;$AB1170, $AC1170&lt;AS$6),"", MAX(AS$10:AS1169)+1)))</f>
        <v/>
      </c>
      <c r="AT1170" s="5" t="str">
        <f>IF(OR($AB1170="", $AC1170=""), "", IF($H1170=$M$3, "", IF(OR(AT$7&lt;$AB1170, $AC1170&lt;AT$6),"", MAX(AT$10:AT1169)+1)))</f>
        <v/>
      </c>
      <c r="AU1170" s="5" t="str">
        <f>IF(OR($AB1170="", $AC1170=""), "", IF($H1170=$M$3, "", IF(OR(AU$7&lt;$AB1170, $AC1170&lt;AU$6),"", MAX(AU$10:AU1169)+1)))</f>
        <v/>
      </c>
      <c r="AV1170" s="5" t="str">
        <f>IF(OR($AB1170="", $AC1170=""), "", IF($H1170=$M$3, "", IF(OR(AV$7&lt;$AB1170, $AC1170&lt;AV$6),"", MAX(AV$10:AV1169)+1)))</f>
        <v/>
      </c>
      <c r="AW1170" s="5" t="str">
        <f>IF(OR($AB1170="", $AC1170=""), "", IF($H1170=$M$3, "", IF(OR(AW$7&lt;$AB1170, $AC1170&lt;AW$6),"", MAX(AW$10:AW1169)+1)))</f>
        <v/>
      </c>
      <c r="AX1170" s="5" t="str">
        <f>IF(OR($AB1170="", $AC1170=""), "", IF($H1170=$M$3, "", IF(OR(AX$7&lt;$AB1170, $AC1170&lt;AX$6),"", MAX(AX$10:AX1169)+1)))</f>
        <v/>
      </c>
      <c r="AY1170" s="5" t="str">
        <f>IF(OR($AB1170="", $AC1170=""), "", IF($H1170=$M$3, "", IF(OR(AY$7&lt;$AB1170, $AC1170&lt;AY$6),"", MAX(AY$10:AY1169)+1)))</f>
        <v/>
      </c>
      <c r="AZ1170" s="5" t="str">
        <f>IF(OR($AB1170="", $AC1170=""), "", IF($H1170=$M$3, "", IF(OR(AZ$7&lt;$AB1170, $AC1170&lt;AZ$6),"", MAX(AZ$10:AZ1169)+1)))</f>
        <v/>
      </c>
      <c r="BA1170" s="5" t="str">
        <f>IF(OR($AB1170="", $AC1170=""), "", IF($H1170=$M$3, "", IF(OR(BA$7&lt;$AB1170, $AC1170&lt;BA$6),"", MAX(BA$10:BA1169)+1)))</f>
        <v/>
      </c>
      <c r="BB1170" s="5" t="str">
        <f>IF(OR($AB1170="", $AC1170=""), "", IF($H1170=$M$3, "", IF(OR(BB$7&lt;$AB1170, $AC1170&lt;BB$6),"", MAX(BB$10:BB1169)+1)))</f>
        <v/>
      </c>
      <c r="BC1170" s="5" t="str">
        <f>IF(OR($AB1170="", $AC1170=""), "", IF($H1170=$M$3, "", IF(OR(BC$7&lt;$AB1170, $AC1170&lt;BC$6),"", MAX(BC$10:BC1169)+1)))</f>
        <v/>
      </c>
      <c r="BD1170" s="5" t="str">
        <f>IF(OR($AB1170="", $AC1170=""), "", IF($H1170=$M$3, "", IF(OR(BD$7&lt;$AB1170, $AC1170&lt;BD$6),"", MAX(BD$10:BD1169)+1)))</f>
        <v/>
      </c>
      <c r="BE1170" s="5" t="str">
        <f>IF(OR($AB1170="", $AC1170=""), "", IF($H1170=$M$3, "", IF(OR(BE$7&lt;$AB1170, $AC1170&lt;BE$6),"", MAX(BE$10:BE1169)+1)))</f>
        <v/>
      </c>
      <c r="BF1170" s="5" t="str">
        <f>IF(OR($AB1170="", $AC1170=""), "", IF($H1170=$M$3, "", IF(OR(BF$7&lt;$AB1170, $AC1170&lt;BF$6),"", MAX(BF$10:BF1169)+1)))</f>
        <v/>
      </c>
      <c r="BG1170" s="5" t="str">
        <f>IF(OR($AB1170="", $AC1170=""), "", IF($H1170=$M$3, "", IF(OR(BG$7&lt;$AB1170, $AC1170&lt;BG$6),"", MAX(BG$10:BG1169)+1)))</f>
        <v/>
      </c>
      <c r="BH1170" s="5" t="str">
        <f>IF(OR($AB1170="", $AC1170=""), "", IF($H1170=$M$3, "", IF(OR(BH$7&lt;$AB1170, $AC1170&lt;BH$6),"", MAX(BH$10:BH1169)+1)))</f>
        <v/>
      </c>
      <c r="BI1170" s="5" t="str">
        <f>IF(OR($AB1170="", $AC1170=""), "", IF($H1170=$M$3, "", IF(OR(BI$7&lt;$AB1170, $AC1170&lt;BI$6),"", MAX(BI$10:BI1169)+1)))</f>
        <v/>
      </c>
      <c r="BK1170" s="5" t="str" cm="1">
        <f t="array" aca="1" ref="BK1170" ca="1">IFERROR(INDEX($AE1170:$BI1170, $BJ1170, MATCH($BK$9, $AE$9:$BI$9, 0)), "")</f>
        <v/>
      </c>
    </row>
    <row r="1171" spans="1:63" x14ac:dyDescent="0.25">
      <c r="A1171" s="2"/>
      <c r="B1171" s="254"/>
      <c r="C1171" s="255"/>
      <c r="D1171" s="256"/>
      <c r="E1171" s="257"/>
      <c r="F1171" s="257"/>
      <c r="G1171" s="258"/>
      <c r="H1171" s="259"/>
      <c r="I1171" s="16"/>
      <c r="J1171" s="5" t="str">
        <f t="shared" si="155"/>
        <v/>
      </c>
      <c r="K1171" s="2"/>
      <c r="O1171" s="5" t="str">
        <f t="shared" si="153"/>
        <v/>
      </c>
      <c r="Q1171" s="5" t="str">
        <f t="shared" si="156"/>
        <v/>
      </c>
      <c r="S1171" s="5" t="str">
        <f t="shared" si="154"/>
        <v/>
      </c>
      <c r="U1171" s="64" t="str">
        <f>IF($D1171="","", IF(COUNTIF('Intro &amp; Setup'!$AW$49:$AW$88, $D1171)&gt;0, "BH", TEXT($D1171, "ddd")))</f>
        <v/>
      </c>
      <c r="V1171" s="65" t="str">
        <f>IF($G1171="", "", IF(COUNTIF('Intro &amp; Setup'!$AW$49:$AW$88, $G1171)&gt;0, "BH", TEXT($G1171, "ddd")))</f>
        <v/>
      </c>
      <c r="W1171" s="64" t="str">
        <f t="shared" si="157"/>
        <v/>
      </c>
      <c r="X1171" s="65" t="str">
        <f t="shared" si="158"/>
        <v/>
      </c>
      <c r="Y1171" s="64" t="str">
        <f>IF(F1171="", "", IF(OR(F1171&lt;'Intro &amp; Setup'!$Z$20, F1171&gt;'Intro &amp; Setup'!$Z$22), "X", ""))</f>
        <v/>
      </c>
      <c r="Z1171" s="65" t="str">
        <f>IF(G1171="", "", IF(OR(G1171&lt;'Intro &amp; Setup'!$Z$20, G1171&gt;'Intro &amp; Setup'!$Z$22), "X", ""))</f>
        <v/>
      </c>
      <c r="AB1171" s="58" t="str">
        <f t="shared" si="159"/>
        <v/>
      </c>
      <c r="AC1171" s="59" t="str">
        <f t="shared" si="160"/>
        <v/>
      </c>
      <c r="AE1171" s="5" t="str">
        <f>IF(OR($AB1171="", $AC1171=""), "", IF($H1171=$M$3, "", IF(OR(AE$7&lt;$AB1171, $AC1171&lt;AE$6),"", MAX(AE$10:AE1170)+1)))</f>
        <v/>
      </c>
      <c r="AF1171" s="5" t="str">
        <f>IF(OR($AB1171="", $AC1171=""), "", IF($H1171=$M$3, "", IF(OR(AF$7&lt;$AB1171, $AC1171&lt;AF$6),"", MAX(AF$10:AF1170)+1)))</f>
        <v/>
      </c>
      <c r="AG1171" s="5" t="str">
        <f>IF(OR($AB1171="", $AC1171=""), "", IF($H1171=$M$3, "", IF(OR(AG$7&lt;$AB1171, $AC1171&lt;AG$6),"", MAX(AG$10:AG1170)+1)))</f>
        <v/>
      </c>
      <c r="AH1171" s="5" t="str">
        <f>IF(OR($AB1171="", $AC1171=""), "", IF($H1171=$M$3, "", IF(OR(AH$7&lt;$AB1171, $AC1171&lt;AH$6),"", MAX(AH$10:AH1170)+1)))</f>
        <v/>
      </c>
      <c r="AI1171" s="5" t="str">
        <f>IF(OR($AB1171="", $AC1171=""), "", IF($H1171=$M$3, "", IF(OR(AI$7&lt;$AB1171, $AC1171&lt;AI$6),"", MAX(AI$10:AI1170)+1)))</f>
        <v/>
      </c>
      <c r="AJ1171" s="5" t="str">
        <f>IF(OR($AB1171="", $AC1171=""), "", IF($H1171=$M$3, "", IF(OR(AJ$7&lt;$AB1171, $AC1171&lt;AJ$6),"", MAX(AJ$10:AJ1170)+1)))</f>
        <v/>
      </c>
      <c r="AK1171" s="5" t="str">
        <f>IF(OR($AB1171="", $AC1171=""), "", IF($H1171=$M$3, "", IF(OR(AK$7&lt;$AB1171, $AC1171&lt;AK$6),"", MAX(AK$10:AK1170)+1)))</f>
        <v/>
      </c>
      <c r="AL1171" s="5" t="str">
        <f>IF(OR($AB1171="", $AC1171=""), "", IF($H1171=$M$3, "", IF(OR(AL$7&lt;$AB1171, $AC1171&lt;AL$6),"", MAX(AL$10:AL1170)+1)))</f>
        <v/>
      </c>
      <c r="AM1171" s="5" t="str">
        <f>IF(OR($AB1171="", $AC1171=""), "", IF($H1171=$M$3, "", IF(OR(AM$7&lt;$AB1171, $AC1171&lt;AM$6),"", MAX(AM$10:AM1170)+1)))</f>
        <v/>
      </c>
      <c r="AN1171" s="5" t="str">
        <f>IF(OR($AB1171="", $AC1171=""), "", IF($H1171=$M$3, "", IF(OR(AN$7&lt;$AB1171, $AC1171&lt;AN$6),"", MAX(AN$10:AN1170)+1)))</f>
        <v/>
      </c>
      <c r="AO1171" s="5" t="str">
        <f>IF(OR($AB1171="", $AC1171=""), "", IF($H1171=$M$3, "", IF(OR(AO$7&lt;$AB1171, $AC1171&lt;AO$6),"", MAX(AO$10:AO1170)+1)))</f>
        <v/>
      </c>
      <c r="AP1171" s="5" t="str">
        <f>IF(OR($AB1171="", $AC1171=""), "", IF($H1171=$M$3, "", IF(OR(AP$7&lt;$AB1171, $AC1171&lt;AP$6),"", MAX(AP$10:AP1170)+1)))</f>
        <v/>
      </c>
      <c r="AQ1171" s="5" t="str">
        <f>IF(OR($AB1171="", $AC1171=""), "", IF($H1171=$M$3, "", IF(OR(AQ$7&lt;$AB1171, $AC1171&lt;AQ$6),"", MAX(AQ$10:AQ1170)+1)))</f>
        <v/>
      </c>
      <c r="AR1171" s="5" t="str">
        <f>IF(OR($AB1171="", $AC1171=""), "", IF($H1171=$M$3, "", IF(OR(AR$7&lt;$AB1171, $AC1171&lt;AR$6),"", MAX(AR$10:AR1170)+1)))</f>
        <v/>
      </c>
      <c r="AS1171" s="5" t="str">
        <f>IF(OR($AB1171="", $AC1171=""), "", IF($H1171=$M$3, "", IF(OR(AS$7&lt;$AB1171, $AC1171&lt;AS$6),"", MAX(AS$10:AS1170)+1)))</f>
        <v/>
      </c>
      <c r="AT1171" s="5" t="str">
        <f>IF(OR($AB1171="", $AC1171=""), "", IF($H1171=$M$3, "", IF(OR(AT$7&lt;$AB1171, $AC1171&lt;AT$6),"", MAX(AT$10:AT1170)+1)))</f>
        <v/>
      </c>
      <c r="AU1171" s="5" t="str">
        <f>IF(OR($AB1171="", $AC1171=""), "", IF($H1171=$M$3, "", IF(OR(AU$7&lt;$AB1171, $AC1171&lt;AU$6),"", MAX(AU$10:AU1170)+1)))</f>
        <v/>
      </c>
      <c r="AV1171" s="5" t="str">
        <f>IF(OR($AB1171="", $AC1171=""), "", IF($H1171=$M$3, "", IF(OR(AV$7&lt;$AB1171, $AC1171&lt;AV$6),"", MAX(AV$10:AV1170)+1)))</f>
        <v/>
      </c>
      <c r="AW1171" s="5" t="str">
        <f>IF(OR($AB1171="", $AC1171=""), "", IF($H1171=$M$3, "", IF(OR(AW$7&lt;$AB1171, $AC1171&lt;AW$6),"", MAX(AW$10:AW1170)+1)))</f>
        <v/>
      </c>
      <c r="AX1171" s="5" t="str">
        <f>IF(OR($AB1171="", $AC1171=""), "", IF($H1171=$M$3, "", IF(OR(AX$7&lt;$AB1171, $AC1171&lt;AX$6),"", MAX(AX$10:AX1170)+1)))</f>
        <v/>
      </c>
      <c r="AY1171" s="5" t="str">
        <f>IF(OR($AB1171="", $AC1171=""), "", IF($H1171=$M$3, "", IF(OR(AY$7&lt;$AB1171, $AC1171&lt;AY$6),"", MAX(AY$10:AY1170)+1)))</f>
        <v/>
      </c>
      <c r="AZ1171" s="5" t="str">
        <f>IF(OR($AB1171="", $AC1171=""), "", IF($H1171=$M$3, "", IF(OR(AZ$7&lt;$AB1171, $AC1171&lt;AZ$6),"", MAX(AZ$10:AZ1170)+1)))</f>
        <v/>
      </c>
      <c r="BA1171" s="5" t="str">
        <f>IF(OR($AB1171="", $AC1171=""), "", IF($H1171=$M$3, "", IF(OR(BA$7&lt;$AB1171, $AC1171&lt;BA$6),"", MAX(BA$10:BA1170)+1)))</f>
        <v/>
      </c>
      <c r="BB1171" s="5" t="str">
        <f>IF(OR($AB1171="", $AC1171=""), "", IF($H1171=$M$3, "", IF(OR(BB$7&lt;$AB1171, $AC1171&lt;BB$6),"", MAX(BB$10:BB1170)+1)))</f>
        <v/>
      </c>
      <c r="BC1171" s="5" t="str">
        <f>IF(OR($AB1171="", $AC1171=""), "", IF($H1171=$M$3, "", IF(OR(BC$7&lt;$AB1171, $AC1171&lt;BC$6),"", MAX(BC$10:BC1170)+1)))</f>
        <v/>
      </c>
      <c r="BD1171" s="5" t="str">
        <f>IF(OR($AB1171="", $AC1171=""), "", IF($H1171=$M$3, "", IF(OR(BD$7&lt;$AB1171, $AC1171&lt;BD$6),"", MAX(BD$10:BD1170)+1)))</f>
        <v/>
      </c>
      <c r="BE1171" s="5" t="str">
        <f>IF(OR($AB1171="", $AC1171=""), "", IF($H1171=$M$3, "", IF(OR(BE$7&lt;$AB1171, $AC1171&lt;BE$6),"", MAX(BE$10:BE1170)+1)))</f>
        <v/>
      </c>
      <c r="BF1171" s="5" t="str">
        <f>IF(OR($AB1171="", $AC1171=""), "", IF($H1171=$M$3, "", IF(OR(BF$7&lt;$AB1171, $AC1171&lt;BF$6),"", MAX(BF$10:BF1170)+1)))</f>
        <v/>
      </c>
      <c r="BG1171" s="5" t="str">
        <f>IF(OR($AB1171="", $AC1171=""), "", IF($H1171=$M$3, "", IF(OR(BG$7&lt;$AB1171, $AC1171&lt;BG$6),"", MAX(BG$10:BG1170)+1)))</f>
        <v/>
      </c>
      <c r="BH1171" s="5" t="str">
        <f>IF(OR($AB1171="", $AC1171=""), "", IF($H1171=$M$3, "", IF(OR(BH$7&lt;$AB1171, $AC1171&lt;BH$6),"", MAX(BH$10:BH1170)+1)))</f>
        <v/>
      </c>
      <c r="BI1171" s="5" t="str">
        <f>IF(OR($AB1171="", $AC1171=""), "", IF($H1171=$M$3, "", IF(OR(BI$7&lt;$AB1171, $AC1171&lt;BI$6),"", MAX(BI$10:BI1170)+1)))</f>
        <v/>
      </c>
      <c r="BK1171" s="5" t="str" cm="1">
        <f t="array" aca="1" ref="BK1171" ca="1">IFERROR(INDEX($AE1171:$BI1171, $BJ1171, MATCH($BK$9, $AE$9:$BI$9, 0)), "")</f>
        <v/>
      </c>
    </row>
    <row r="1172" spans="1:63" x14ac:dyDescent="0.25">
      <c r="A1172" s="2"/>
      <c r="B1172" s="254"/>
      <c r="C1172" s="255"/>
      <c r="D1172" s="256"/>
      <c r="E1172" s="257"/>
      <c r="F1172" s="257"/>
      <c r="G1172" s="258"/>
      <c r="H1172" s="259"/>
      <c r="I1172" s="16"/>
      <c r="J1172" s="5" t="str">
        <f t="shared" si="155"/>
        <v/>
      </c>
      <c r="K1172" s="2"/>
      <c r="O1172" s="5" t="str">
        <f t="shared" si="153"/>
        <v/>
      </c>
      <c r="Q1172" s="5" t="str">
        <f t="shared" si="156"/>
        <v/>
      </c>
      <c r="S1172" s="5" t="str">
        <f t="shared" si="154"/>
        <v/>
      </c>
      <c r="U1172" s="64" t="str">
        <f>IF($D1172="","", IF(COUNTIF('Intro &amp; Setup'!$AW$49:$AW$88, $D1172)&gt;0, "BH", TEXT($D1172, "ddd")))</f>
        <v/>
      </c>
      <c r="V1172" s="65" t="str">
        <f>IF($G1172="", "", IF(COUNTIF('Intro &amp; Setup'!$AW$49:$AW$88, $G1172)&gt;0, "BH", TEXT($G1172, "ddd")))</f>
        <v/>
      </c>
      <c r="W1172" s="64" t="str">
        <f t="shared" si="157"/>
        <v/>
      </c>
      <c r="X1172" s="65" t="str">
        <f t="shared" si="158"/>
        <v/>
      </c>
      <c r="Y1172" s="64" t="str">
        <f>IF(F1172="", "", IF(OR(F1172&lt;'Intro &amp; Setup'!$Z$20, F1172&gt;'Intro &amp; Setup'!$Z$22), "X", ""))</f>
        <v/>
      </c>
      <c r="Z1172" s="65" t="str">
        <f>IF(G1172="", "", IF(OR(G1172&lt;'Intro &amp; Setup'!$Z$20, G1172&gt;'Intro &amp; Setup'!$Z$22), "X", ""))</f>
        <v/>
      </c>
      <c r="AB1172" s="58" t="str">
        <f t="shared" si="159"/>
        <v/>
      </c>
      <c r="AC1172" s="59" t="str">
        <f t="shared" si="160"/>
        <v/>
      </c>
      <c r="AE1172" s="5" t="str">
        <f>IF(OR($AB1172="", $AC1172=""), "", IF($H1172=$M$3, "", IF(OR(AE$7&lt;$AB1172, $AC1172&lt;AE$6),"", MAX(AE$10:AE1171)+1)))</f>
        <v/>
      </c>
      <c r="AF1172" s="5" t="str">
        <f>IF(OR($AB1172="", $AC1172=""), "", IF($H1172=$M$3, "", IF(OR(AF$7&lt;$AB1172, $AC1172&lt;AF$6),"", MAX(AF$10:AF1171)+1)))</f>
        <v/>
      </c>
      <c r="AG1172" s="5" t="str">
        <f>IF(OR($AB1172="", $AC1172=""), "", IF($H1172=$M$3, "", IF(OR(AG$7&lt;$AB1172, $AC1172&lt;AG$6),"", MAX(AG$10:AG1171)+1)))</f>
        <v/>
      </c>
      <c r="AH1172" s="5" t="str">
        <f>IF(OR($AB1172="", $AC1172=""), "", IF($H1172=$M$3, "", IF(OR(AH$7&lt;$AB1172, $AC1172&lt;AH$6),"", MAX(AH$10:AH1171)+1)))</f>
        <v/>
      </c>
      <c r="AI1172" s="5" t="str">
        <f>IF(OR($AB1172="", $AC1172=""), "", IF($H1172=$M$3, "", IF(OR(AI$7&lt;$AB1172, $AC1172&lt;AI$6),"", MAX(AI$10:AI1171)+1)))</f>
        <v/>
      </c>
      <c r="AJ1172" s="5" t="str">
        <f>IF(OR($AB1172="", $AC1172=""), "", IF($H1172=$M$3, "", IF(OR(AJ$7&lt;$AB1172, $AC1172&lt;AJ$6),"", MAX(AJ$10:AJ1171)+1)))</f>
        <v/>
      </c>
      <c r="AK1172" s="5" t="str">
        <f>IF(OR($AB1172="", $AC1172=""), "", IF($H1172=$M$3, "", IF(OR(AK$7&lt;$AB1172, $AC1172&lt;AK$6),"", MAX(AK$10:AK1171)+1)))</f>
        <v/>
      </c>
      <c r="AL1172" s="5" t="str">
        <f>IF(OR($AB1172="", $AC1172=""), "", IF($H1172=$M$3, "", IF(OR(AL$7&lt;$AB1172, $AC1172&lt;AL$6),"", MAX(AL$10:AL1171)+1)))</f>
        <v/>
      </c>
      <c r="AM1172" s="5" t="str">
        <f>IF(OR($AB1172="", $AC1172=""), "", IF($H1172=$M$3, "", IF(OR(AM$7&lt;$AB1172, $AC1172&lt;AM$6),"", MAX(AM$10:AM1171)+1)))</f>
        <v/>
      </c>
      <c r="AN1172" s="5" t="str">
        <f>IF(OR($AB1172="", $AC1172=""), "", IF($H1172=$M$3, "", IF(OR(AN$7&lt;$AB1172, $AC1172&lt;AN$6),"", MAX(AN$10:AN1171)+1)))</f>
        <v/>
      </c>
      <c r="AO1172" s="5" t="str">
        <f>IF(OR($AB1172="", $AC1172=""), "", IF($H1172=$M$3, "", IF(OR(AO$7&lt;$AB1172, $AC1172&lt;AO$6),"", MAX(AO$10:AO1171)+1)))</f>
        <v/>
      </c>
      <c r="AP1172" s="5" t="str">
        <f>IF(OR($AB1172="", $AC1172=""), "", IF($H1172=$M$3, "", IF(OR(AP$7&lt;$AB1172, $AC1172&lt;AP$6),"", MAX(AP$10:AP1171)+1)))</f>
        <v/>
      </c>
      <c r="AQ1172" s="5" t="str">
        <f>IF(OR($AB1172="", $AC1172=""), "", IF($H1172=$M$3, "", IF(OR(AQ$7&lt;$AB1172, $AC1172&lt;AQ$6),"", MAX(AQ$10:AQ1171)+1)))</f>
        <v/>
      </c>
      <c r="AR1172" s="5" t="str">
        <f>IF(OR($AB1172="", $AC1172=""), "", IF($H1172=$M$3, "", IF(OR(AR$7&lt;$AB1172, $AC1172&lt;AR$6),"", MAX(AR$10:AR1171)+1)))</f>
        <v/>
      </c>
      <c r="AS1172" s="5" t="str">
        <f>IF(OR($AB1172="", $AC1172=""), "", IF($H1172=$M$3, "", IF(OR(AS$7&lt;$AB1172, $AC1172&lt;AS$6),"", MAX(AS$10:AS1171)+1)))</f>
        <v/>
      </c>
      <c r="AT1172" s="5" t="str">
        <f>IF(OR($AB1172="", $AC1172=""), "", IF($H1172=$M$3, "", IF(OR(AT$7&lt;$AB1172, $AC1172&lt;AT$6),"", MAX(AT$10:AT1171)+1)))</f>
        <v/>
      </c>
      <c r="AU1172" s="5" t="str">
        <f>IF(OR($AB1172="", $AC1172=""), "", IF($H1172=$M$3, "", IF(OR(AU$7&lt;$AB1172, $AC1172&lt;AU$6),"", MAX(AU$10:AU1171)+1)))</f>
        <v/>
      </c>
      <c r="AV1172" s="5" t="str">
        <f>IF(OR($AB1172="", $AC1172=""), "", IF($H1172=$M$3, "", IF(OR(AV$7&lt;$AB1172, $AC1172&lt;AV$6),"", MAX(AV$10:AV1171)+1)))</f>
        <v/>
      </c>
      <c r="AW1172" s="5" t="str">
        <f>IF(OR($AB1172="", $AC1172=""), "", IF($H1172=$M$3, "", IF(OR(AW$7&lt;$AB1172, $AC1172&lt;AW$6),"", MAX(AW$10:AW1171)+1)))</f>
        <v/>
      </c>
      <c r="AX1172" s="5" t="str">
        <f>IF(OR($AB1172="", $AC1172=""), "", IF($H1172=$M$3, "", IF(OR(AX$7&lt;$AB1172, $AC1172&lt;AX$6),"", MAX(AX$10:AX1171)+1)))</f>
        <v/>
      </c>
      <c r="AY1172" s="5" t="str">
        <f>IF(OR($AB1172="", $AC1172=""), "", IF($H1172=$M$3, "", IF(OR(AY$7&lt;$AB1172, $AC1172&lt;AY$6),"", MAX(AY$10:AY1171)+1)))</f>
        <v/>
      </c>
      <c r="AZ1172" s="5" t="str">
        <f>IF(OR($AB1172="", $AC1172=""), "", IF($H1172=$M$3, "", IF(OR(AZ$7&lt;$AB1172, $AC1172&lt;AZ$6),"", MAX(AZ$10:AZ1171)+1)))</f>
        <v/>
      </c>
      <c r="BA1172" s="5" t="str">
        <f>IF(OR($AB1172="", $AC1172=""), "", IF($H1172=$M$3, "", IF(OR(BA$7&lt;$AB1172, $AC1172&lt;BA$6),"", MAX(BA$10:BA1171)+1)))</f>
        <v/>
      </c>
      <c r="BB1172" s="5" t="str">
        <f>IF(OR($AB1172="", $AC1172=""), "", IF($H1172=$M$3, "", IF(OR(BB$7&lt;$AB1172, $AC1172&lt;BB$6),"", MAX(BB$10:BB1171)+1)))</f>
        <v/>
      </c>
      <c r="BC1172" s="5" t="str">
        <f>IF(OR($AB1172="", $AC1172=""), "", IF($H1172=$M$3, "", IF(OR(BC$7&lt;$AB1172, $AC1172&lt;BC$6),"", MAX(BC$10:BC1171)+1)))</f>
        <v/>
      </c>
      <c r="BD1172" s="5" t="str">
        <f>IF(OR($AB1172="", $AC1172=""), "", IF($H1172=$M$3, "", IF(OR(BD$7&lt;$AB1172, $AC1172&lt;BD$6),"", MAX(BD$10:BD1171)+1)))</f>
        <v/>
      </c>
      <c r="BE1172" s="5" t="str">
        <f>IF(OR($AB1172="", $AC1172=""), "", IF($H1172=$M$3, "", IF(OR(BE$7&lt;$AB1172, $AC1172&lt;BE$6),"", MAX(BE$10:BE1171)+1)))</f>
        <v/>
      </c>
      <c r="BF1172" s="5" t="str">
        <f>IF(OR($AB1172="", $AC1172=""), "", IF($H1172=$M$3, "", IF(OR(BF$7&lt;$AB1172, $AC1172&lt;BF$6),"", MAX(BF$10:BF1171)+1)))</f>
        <v/>
      </c>
      <c r="BG1172" s="5" t="str">
        <f>IF(OR($AB1172="", $AC1172=""), "", IF($H1172=$M$3, "", IF(OR(BG$7&lt;$AB1172, $AC1172&lt;BG$6),"", MAX(BG$10:BG1171)+1)))</f>
        <v/>
      </c>
      <c r="BH1172" s="5" t="str">
        <f>IF(OR($AB1172="", $AC1172=""), "", IF($H1172=$M$3, "", IF(OR(BH$7&lt;$AB1172, $AC1172&lt;BH$6),"", MAX(BH$10:BH1171)+1)))</f>
        <v/>
      </c>
      <c r="BI1172" s="5" t="str">
        <f>IF(OR($AB1172="", $AC1172=""), "", IF($H1172=$M$3, "", IF(OR(BI$7&lt;$AB1172, $AC1172&lt;BI$6),"", MAX(BI$10:BI1171)+1)))</f>
        <v/>
      </c>
      <c r="BK1172" s="5" t="str" cm="1">
        <f t="array" aca="1" ref="BK1172" ca="1">IFERROR(INDEX($AE1172:$BI1172, $BJ1172, MATCH($BK$9, $AE$9:$BI$9, 0)), "")</f>
        <v/>
      </c>
    </row>
    <row r="1173" spans="1:63" x14ac:dyDescent="0.25">
      <c r="A1173" s="2"/>
      <c r="B1173" s="254"/>
      <c r="C1173" s="255"/>
      <c r="D1173" s="256"/>
      <c r="E1173" s="257"/>
      <c r="F1173" s="257"/>
      <c r="G1173" s="258"/>
      <c r="H1173" s="259"/>
      <c r="I1173" s="16"/>
      <c r="J1173" s="5" t="str">
        <f t="shared" si="155"/>
        <v/>
      </c>
      <c r="K1173" s="2"/>
      <c r="O1173" s="5" t="str">
        <f t="shared" si="153"/>
        <v/>
      </c>
      <c r="Q1173" s="5" t="str">
        <f t="shared" si="156"/>
        <v/>
      </c>
      <c r="S1173" s="5" t="str">
        <f t="shared" si="154"/>
        <v/>
      </c>
      <c r="U1173" s="64" t="str">
        <f>IF($D1173="","", IF(COUNTIF('Intro &amp; Setup'!$AW$49:$AW$88, $D1173)&gt;0, "BH", TEXT($D1173, "ddd")))</f>
        <v/>
      </c>
      <c r="V1173" s="65" t="str">
        <f>IF($G1173="", "", IF(COUNTIF('Intro &amp; Setup'!$AW$49:$AW$88, $G1173)&gt;0, "BH", TEXT($G1173, "ddd")))</f>
        <v/>
      </c>
      <c r="W1173" s="64" t="str">
        <f t="shared" si="157"/>
        <v/>
      </c>
      <c r="X1173" s="65" t="str">
        <f t="shared" si="158"/>
        <v/>
      </c>
      <c r="Y1173" s="64" t="str">
        <f>IF(F1173="", "", IF(OR(F1173&lt;'Intro &amp; Setup'!$Z$20, F1173&gt;'Intro &amp; Setup'!$Z$22), "X", ""))</f>
        <v/>
      </c>
      <c r="Z1173" s="65" t="str">
        <f>IF(G1173="", "", IF(OR(G1173&lt;'Intro &amp; Setup'!$Z$20, G1173&gt;'Intro &amp; Setup'!$Z$22), "X", ""))</f>
        <v/>
      </c>
      <c r="AB1173" s="58" t="str">
        <f t="shared" si="159"/>
        <v/>
      </c>
      <c r="AC1173" s="59" t="str">
        <f t="shared" si="160"/>
        <v/>
      </c>
      <c r="AE1173" s="5" t="str">
        <f>IF(OR($AB1173="", $AC1173=""), "", IF($H1173=$M$3, "", IF(OR(AE$7&lt;$AB1173, $AC1173&lt;AE$6),"", MAX(AE$10:AE1172)+1)))</f>
        <v/>
      </c>
      <c r="AF1173" s="5" t="str">
        <f>IF(OR($AB1173="", $AC1173=""), "", IF($H1173=$M$3, "", IF(OR(AF$7&lt;$AB1173, $AC1173&lt;AF$6),"", MAX(AF$10:AF1172)+1)))</f>
        <v/>
      </c>
      <c r="AG1173" s="5" t="str">
        <f>IF(OR($AB1173="", $AC1173=""), "", IF($H1173=$M$3, "", IF(OR(AG$7&lt;$AB1173, $AC1173&lt;AG$6),"", MAX(AG$10:AG1172)+1)))</f>
        <v/>
      </c>
      <c r="AH1173" s="5" t="str">
        <f>IF(OR($AB1173="", $AC1173=""), "", IF($H1173=$M$3, "", IF(OR(AH$7&lt;$AB1173, $AC1173&lt;AH$6),"", MAX(AH$10:AH1172)+1)))</f>
        <v/>
      </c>
      <c r="AI1173" s="5" t="str">
        <f>IF(OR($AB1173="", $AC1173=""), "", IF($H1173=$M$3, "", IF(OR(AI$7&lt;$AB1173, $AC1173&lt;AI$6),"", MAX(AI$10:AI1172)+1)))</f>
        <v/>
      </c>
      <c r="AJ1173" s="5" t="str">
        <f>IF(OR($AB1173="", $AC1173=""), "", IF($H1173=$M$3, "", IF(OR(AJ$7&lt;$AB1173, $AC1173&lt;AJ$6),"", MAX(AJ$10:AJ1172)+1)))</f>
        <v/>
      </c>
      <c r="AK1173" s="5" t="str">
        <f>IF(OR($AB1173="", $AC1173=""), "", IF($H1173=$M$3, "", IF(OR(AK$7&lt;$AB1173, $AC1173&lt;AK$6),"", MAX(AK$10:AK1172)+1)))</f>
        <v/>
      </c>
      <c r="AL1173" s="5" t="str">
        <f>IF(OR($AB1173="", $AC1173=""), "", IF($H1173=$M$3, "", IF(OR(AL$7&lt;$AB1173, $AC1173&lt;AL$6),"", MAX(AL$10:AL1172)+1)))</f>
        <v/>
      </c>
      <c r="AM1173" s="5" t="str">
        <f>IF(OR($AB1173="", $AC1173=""), "", IF($H1173=$M$3, "", IF(OR(AM$7&lt;$AB1173, $AC1173&lt;AM$6),"", MAX(AM$10:AM1172)+1)))</f>
        <v/>
      </c>
      <c r="AN1173" s="5" t="str">
        <f>IF(OR($AB1173="", $AC1173=""), "", IF($H1173=$M$3, "", IF(OR(AN$7&lt;$AB1173, $AC1173&lt;AN$6),"", MAX(AN$10:AN1172)+1)))</f>
        <v/>
      </c>
      <c r="AO1173" s="5" t="str">
        <f>IF(OR($AB1173="", $AC1173=""), "", IF($H1173=$M$3, "", IF(OR(AO$7&lt;$AB1173, $AC1173&lt;AO$6),"", MAX(AO$10:AO1172)+1)))</f>
        <v/>
      </c>
      <c r="AP1173" s="5" t="str">
        <f>IF(OR($AB1173="", $AC1173=""), "", IF($H1173=$M$3, "", IF(OR(AP$7&lt;$AB1173, $AC1173&lt;AP$6),"", MAX(AP$10:AP1172)+1)))</f>
        <v/>
      </c>
      <c r="AQ1173" s="5" t="str">
        <f>IF(OR($AB1173="", $AC1173=""), "", IF($H1173=$M$3, "", IF(OR(AQ$7&lt;$AB1173, $AC1173&lt;AQ$6),"", MAX(AQ$10:AQ1172)+1)))</f>
        <v/>
      </c>
      <c r="AR1173" s="5" t="str">
        <f>IF(OR($AB1173="", $AC1173=""), "", IF($H1173=$M$3, "", IF(OR(AR$7&lt;$AB1173, $AC1173&lt;AR$6),"", MAX(AR$10:AR1172)+1)))</f>
        <v/>
      </c>
      <c r="AS1173" s="5" t="str">
        <f>IF(OR($AB1173="", $AC1173=""), "", IF($H1173=$M$3, "", IF(OR(AS$7&lt;$AB1173, $AC1173&lt;AS$6),"", MAX(AS$10:AS1172)+1)))</f>
        <v/>
      </c>
      <c r="AT1173" s="5" t="str">
        <f>IF(OR($AB1173="", $AC1173=""), "", IF($H1173=$M$3, "", IF(OR(AT$7&lt;$AB1173, $AC1173&lt;AT$6),"", MAX(AT$10:AT1172)+1)))</f>
        <v/>
      </c>
      <c r="AU1173" s="5" t="str">
        <f>IF(OR($AB1173="", $AC1173=""), "", IF($H1173=$M$3, "", IF(OR(AU$7&lt;$AB1173, $AC1173&lt;AU$6),"", MAX(AU$10:AU1172)+1)))</f>
        <v/>
      </c>
      <c r="AV1173" s="5" t="str">
        <f>IF(OR($AB1173="", $AC1173=""), "", IF($H1173=$M$3, "", IF(OR(AV$7&lt;$AB1173, $AC1173&lt;AV$6),"", MAX(AV$10:AV1172)+1)))</f>
        <v/>
      </c>
      <c r="AW1173" s="5" t="str">
        <f>IF(OR($AB1173="", $AC1173=""), "", IF($H1173=$M$3, "", IF(OR(AW$7&lt;$AB1173, $AC1173&lt;AW$6),"", MAX(AW$10:AW1172)+1)))</f>
        <v/>
      </c>
      <c r="AX1173" s="5" t="str">
        <f>IF(OR($AB1173="", $AC1173=""), "", IF($H1173=$M$3, "", IF(OR(AX$7&lt;$AB1173, $AC1173&lt;AX$6),"", MAX(AX$10:AX1172)+1)))</f>
        <v/>
      </c>
      <c r="AY1173" s="5" t="str">
        <f>IF(OR($AB1173="", $AC1173=""), "", IF($H1173=$M$3, "", IF(OR(AY$7&lt;$AB1173, $AC1173&lt;AY$6),"", MAX(AY$10:AY1172)+1)))</f>
        <v/>
      </c>
      <c r="AZ1173" s="5" t="str">
        <f>IF(OR($AB1173="", $AC1173=""), "", IF($H1173=$M$3, "", IF(OR(AZ$7&lt;$AB1173, $AC1173&lt;AZ$6),"", MAX(AZ$10:AZ1172)+1)))</f>
        <v/>
      </c>
      <c r="BA1173" s="5" t="str">
        <f>IF(OR($AB1173="", $AC1173=""), "", IF($H1173=$M$3, "", IF(OR(BA$7&lt;$AB1173, $AC1173&lt;BA$6),"", MAX(BA$10:BA1172)+1)))</f>
        <v/>
      </c>
      <c r="BB1173" s="5" t="str">
        <f>IF(OR($AB1173="", $AC1173=""), "", IF($H1173=$M$3, "", IF(OR(BB$7&lt;$AB1173, $AC1173&lt;BB$6),"", MAX(BB$10:BB1172)+1)))</f>
        <v/>
      </c>
      <c r="BC1173" s="5" t="str">
        <f>IF(OR($AB1173="", $AC1173=""), "", IF($H1173=$M$3, "", IF(OR(BC$7&lt;$AB1173, $AC1173&lt;BC$6),"", MAX(BC$10:BC1172)+1)))</f>
        <v/>
      </c>
      <c r="BD1173" s="5" t="str">
        <f>IF(OR($AB1173="", $AC1173=""), "", IF($H1173=$M$3, "", IF(OR(BD$7&lt;$AB1173, $AC1173&lt;BD$6),"", MAX(BD$10:BD1172)+1)))</f>
        <v/>
      </c>
      <c r="BE1173" s="5" t="str">
        <f>IF(OR($AB1173="", $AC1173=""), "", IF($H1173=$M$3, "", IF(OR(BE$7&lt;$AB1173, $AC1173&lt;BE$6),"", MAX(BE$10:BE1172)+1)))</f>
        <v/>
      </c>
      <c r="BF1173" s="5" t="str">
        <f>IF(OR($AB1173="", $AC1173=""), "", IF($H1173=$M$3, "", IF(OR(BF$7&lt;$AB1173, $AC1173&lt;BF$6),"", MAX(BF$10:BF1172)+1)))</f>
        <v/>
      </c>
      <c r="BG1173" s="5" t="str">
        <f>IF(OR($AB1173="", $AC1173=""), "", IF($H1173=$M$3, "", IF(OR(BG$7&lt;$AB1173, $AC1173&lt;BG$6),"", MAX(BG$10:BG1172)+1)))</f>
        <v/>
      </c>
      <c r="BH1173" s="5" t="str">
        <f>IF(OR($AB1173="", $AC1173=""), "", IF($H1173=$M$3, "", IF(OR(BH$7&lt;$AB1173, $AC1173&lt;BH$6),"", MAX(BH$10:BH1172)+1)))</f>
        <v/>
      </c>
      <c r="BI1173" s="5" t="str">
        <f>IF(OR($AB1173="", $AC1173=""), "", IF($H1173=$M$3, "", IF(OR(BI$7&lt;$AB1173, $AC1173&lt;BI$6),"", MAX(BI$10:BI1172)+1)))</f>
        <v/>
      </c>
      <c r="BK1173" s="5" t="str" cm="1">
        <f t="array" aca="1" ref="BK1173" ca="1">IFERROR(INDEX($AE1173:$BI1173, $BJ1173, MATCH($BK$9, $AE$9:$BI$9, 0)), "")</f>
        <v/>
      </c>
    </row>
    <row r="1174" spans="1:63" x14ac:dyDescent="0.25">
      <c r="A1174" s="2"/>
      <c r="B1174" s="254"/>
      <c r="C1174" s="255"/>
      <c r="D1174" s="256"/>
      <c r="E1174" s="257"/>
      <c r="F1174" s="257"/>
      <c r="G1174" s="258"/>
      <c r="H1174" s="259"/>
      <c r="I1174" s="16"/>
      <c r="J1174" s="5" t="str">
        <f t="shared" si="155"/>
        <v/>
      </c>
      <c r="K1174" s="2"/>
      <c r="O1174" s="5" t="str">
        <f t="shared" si="153"/>
        <v/>
      </c>
      <c r="Q1174" s="5" t="str">
        <f t="shared" si="156"/>
        <v/>
      </c>
      <c r="S1174" s="5" t="str">
        <f t="shared" si="154"/>
        <v/>
      </c>
      <c r="U1174" s="64" t="str">
        <f>IF($D1174="","", IF(COUNTIF('Intro &amp; Setup'!$AW$49:$AW$88, $D1174)&gt;0, "BH", TEXT($D1174, "ddd")))</f>
        <v/>
      </c>
      <c r="V1174" s="65" t="str">
        <f>IF($G1174="", "", IF(COUNTIF('Intro &amp; Setup'!$AW$49:$AW$88, $G1174)&gt;0, "BH", TEXT($G1174, "ddd")))</f>
        <v/>
      </c>
      <c r="W1174" s="64" t="str">
        <f t="shared" si="157"/>
        <v/>
      </c>
      <c r="X1174" s="65" t="str">
        <f t="shared" si="158"/>
        <v/>
      </c>
      <c r="Y1174" s="64" t="str">
        <f>IF(F1174="", "", IF(OR(F1174&lt;'Intro &amp; Setup'!$Z$20, F1174&gt;'Intro &amp; Setup'!$Z$22), "X", ""))</f>
        <v/>
      </c>
      <c r="Z1174" s="65" t="str">
        <f>IF(G1174="", "", IF(OR(G1174&lt;'Intro &amp; Setup'!$Z$20, G1174&gt;'Intro &amp; Setup'!$Z$22), "X", ""))</f>
        <v/>
      </c>
      <c r="AB1174" s="58" t="str">
        <f t="shared" si="159"/>
        <v/>
      </c>
      <c r="AC1174" s="59" t="str">
        <f t="shared" si="160"/>
        <v/>
      </c>
      <c r="AE1174" s="5" t="str">
        <f>IF(OR($AB1174="", $AC1174=""), "", IF($H1174=$M$3, "", IF(OR(AE$7&lt;$AB1174, $AC1174&lt;AE$6),"", MAX(AE$10:AE1173)+1)))</f>
        <v/>
      </c>
      <c r="AF1174" s="5" t="str">
        <f>IF(OR($AB1174="", $AC1174=""), "", IF($H1174=$M$3, "", IF(OR(AF$7&lt;$AB1174, $AC1174&lt;AF$6),"", MAX(AF$10:AF1173)+1)))</f>
        <v/>
      </c>
      <c r="AG1174" s="5" t="str">
        <f>IF(OR($AB1174="", $AC1174=""), "", IF($H1174=$M$3, "", IF(OR(AG$7&lt;$AB1174, $AC1174&lt;AG$6),"", MAX(AG$10:AG1173)+1)))</f>
        <v/>
      </c>
      <c r="AH1174" s="5" t="str">
        <f>IF(OR($AB1174="", $AC1174=""), "", IF($H1174=$M$3, "", IF(OR(AH$7&lt;$AB1174, $AC1174&lt;AH$6),"", MAX(AH$10:AH1173)+1)))</f>
        <v/>
      </c>
      <c r="AI1174" s="5" t="str">
        <f>IF(OR($AB1174="", $AC1174=""), "", IF($H1174=$M$3, "", IF(OR(AI$7&lt;$AB1174, $AC1174&lt;AI$6),"", MAX(AI$10:AI1173)+1)))</f>
        <v/>
      </c>
      <c r="AJ1174" s="5" t="str">
        <f>IF(OR($AB1174="", $AC1174=""), "", IF($H1174=$M$3, "", IF(OR(AJ$7&lt;$AB1174, $AC1174&lt;AJ$6),"", MAX(AJ$10:AJ1173)+1)))</f>
        <v/>
      </c>
      <c r="AK1174" s="5" t="str">
        <f>IF(OR($AB1174="", $AC1174=""), "", IF($H1174=$M$3, "", IF(OR(AK$7&lt;$AB1174, $AC1174&lt;AK$6),"", MAX(AK$10:AK1173)+1)))</f>
        <v/>
      </c>
      <c r="AL1174" s="5" t="str">
        <f>IF(OR($AB1174="", $AC1174=""), "", IF($H1174=$M$3, "", IF(OR(AL$7&lt;$AB1174, $AC1174&lt;AL$6),"", MAX(AL$10:AL1173)+1)))</f>
        <v/>
      </c>
      <c r="AM1174" s="5" t="str">
        <f>IF(OR($AB1174="", $AC1174=""), "", IF($H1174=$M$3, "", IF(OR(AM$7&lt;$AB1174, $AC1174&lt;AM$6),"", MAX(AM$10:AM1173)+1)))</f>
        <v/>
      </c>
      <c r="AN1174" s="5" t="str">
        <f>IF(OR($AB1174="", $AC1174=""), "", IF($H1174=$M$3, "", IF(OR(AN$7&lt;$AB1174, $AC1174&lt;AN$6),"", MAX(AN$10:AN1173)+1)))</f>
        <v/>
      </c>
      <c r="AO1174" s="5" t="str">
        <f>IF(OR($AB1174="", $AC1174=""), "", IF($H1174=$M$3, "", IF(OR(AO$7&lt;$AB1174, $AC1174&lt;AO$6),"", MAX(AO$10:AO1173)+1)))</f>
        <v/>
      </c>
      <c r="AP1174" s="5" t="str">
        <f>IF(OR($AB1174="", $AC1174=""), "", IF($H1174=$M$3, "", IF(OR(AP$7&lt;$AB1174, $AC1174&lt;AP$6),"", MAX(AP$10:AP1173)+1)))</f>
        <v/>
      </c>
      <c r="AQ1174" s="5" t="str">
        <f>IF(OR($AB1174="", $AC1174=""), "", IF($H1174=$M$3, "", IF(OR(AQ$7&lt;$AB1174, $AC1174&lt;AQ$6),"", MAX(AQ$10:AQ1173)+1)))</f>
        <v/>
      </c>
      <c r="AR1174" s="5" t="str">
        <f>IF(OR($AB1174="", $AC1174=""), "", IF($H1174=$M$3, "", IF(OR(AR$7&lt;$AB1174, $AC1174&lt;AR$6),"", MAX(AR$10:AR1173)+1)))</f>
        <v/>
      </c>
      <c r="AS1174" s="5" t="str">
        <f>IF(OR($AB1174="", $AC1174=""), "", IF($H1174=$M$3, "", IF(OR(AS$7&lt;$AB1174, $AC1174&lt;AS$6),"", MAX(AS$10:AS1173)+1)))</f>
        <v/>
      </c>
      <c r="AT1174" s="5" t="str">
        <f>IF(OR($AB1174="", $AC1174=""), "", IF($H1174=$M$3, "", IF(OR(AT$7&lt;$AB1174, $AC1174&lt;AT$6),"", MAX(AT$10:AT1173)+1)))</f>
        <v/>
      </c>
      <c r="AU1174" s="5" t="str">
        <f>IF(OR($AB1174="", $AC1174=""), "", IF($H1174=$M$3, "", IF(OR(AU$7&lt;$AB1174, $AC1174&lt;AU$6),"", MAX(AU$10:AU1173)+1)))</f>
        <v/>
      </c>
      <c r="AV1174" s="5" t="str">
        <f>IF(OR($AB1174="", $AC1174=""), "", IF($H1174=$M$3, "", IF(OR(AV$7&lt;$AB1174, $AC1174&lt;AV$6),"", MAX(AV$10:AV1173)+1)))</f>
        <v/>
      </c>
      <c r="AW1174" s="5" t="str">
        <f>IF(OR($AB1174="", $AC1174=""), "", IF($H1174=$M$3, "", IF(OR(AW$7&lt;$AB1174, $AC1174&lt;AW$6),"", MAX(AW$10:AW1173)+1)))</f>
        <v/>
      </c>
      <c r="AX1174" s="5" t="str">
        <f>IF(OR($AB1174="", $AC1174=""), "", IF($H1174=$M$3, "", IF(OR(AX$7&lt;$AB1174, $AC1174&lt;AX$6),"", MAX(AX$10:AX1173)+1)))</f>
        <v/>
      </c>
      <c r="AY1174" s="5" t="str">
        <f>IF(OR($AB1174="", $AC1174=""), "", IF($H1174=$M$3, "", IF(OR(AY$7&lt;$AB1174, $AC1174&lt;AY$6),"", MAX(AY$10:AY1173)+1)))</f>
        <v/>
      </c>
      <c r="AZ1174" s="5" t="str">
        <f>IF(OR($AB1174="", $AC1174=""), "", IF($H1174=$M$3, "", IF(OR(AZ$7&lt;$AB1174, $AC1174&lt;AZ$6),"", MAX(AZ$10:AZ1173)+1)))</f>
        <v/>
      </c>
      <c r="BA1174" s="5" t="str">
        <f>IF(OR($AB1174="", $AC1174=""), "", IF($H1174=$M$3, "", IF(OR(BA$7&lt;$AB1174, $AC1174&lt;BA$6),"", MAX(BA$10:BA1173)+1)))</f>
        <v/>
      </c>
      <c r="BB1174" s="5" t="str">
        <f>IF(OR($AB1174="", $AC1174=""), "", IF($H1174=$M$3, "", IF(OR(BB$7&lt;$AB1174, $AC1174&lt;BB$6),"", MAX(BB$10:BB1173)+1)))</f>
        <v/>
      </c>
      <c r="BC1174" s="5" t="str">
        <f>IF(OR($AB1174="", $AC1174=""), "", IF($H1174=$M$3, "", IF(OR(BC$7&lt;$AB1174, $AC1174&lt;BC$6),"", MAX(BC$10:BC1173)+1)))</f>
        <v/>
      </c>
      <c r="BD1174" s="5" t="str">
        <f>IF(OR($AB1174="", $AC1174=""), "", IF($H1174=$M$3, "", IF(OR(BD$7&lt;$AB1174, $AC1174&lt;BD$6),"", MAX(BD$10:BD1173)+1)))</f>
        <v/>
      </c>
      <c r="BE1174" s="5" t="str">
        <f>IF(OR($AB1174="", $AC1174=""), "", IF($H1174=$M$3, "", IF(OR(BE$7&lt;$AB1174, $AC1174&lt;BE$6),"", MAX(BE$10:BE1173)+1)))</f>
        <v/>
      </c>
      <c r="BF1174" s="5" t="str">
        <f>IF(OR($AB1174="", $AC1174=""), "", IF($H1174=$M$3, "", IF(OR(BF$7&lt;$AB1174, $AC1174&lt;BF$6),"", MAX(BF$10:BF1173)+1)))</f>
        <v/>
      </c>
      <c r="BG1174" s="5" t="str">
        <f>IF(OR($AB1174="", $AC1174=""), "", IF($H1174=$M$3, "", IF(OR(BG$7&lt;$AB1174, $AC1174&lt;BG$6),"", MAX(BG$10:BG1173)+1)))</f>
        <v/>
      </c>
      <c r="BH1174" s="5" t="str">
        <f>IF(OR($AB1174="", $AC1174=""), "", IF($H1174=$M$3, "", IF(OR(BH$7&lt;$AB1174, $AC1174&lt;BH$6),"", MAX(BH$10:BH1173)+1)))</f>
        <v/>
      </c>
      <c r="BI1174" s="5" t="str">
        <f>IF(OR($AB1174="", $AC1174=""), "", IF($H1174=$M$3, "", IF(OR(BI$7&lt;$AB1174, $AC1174&lt;BI$6),"", MAX(BI$10:BI1173)+1)))</f>
        <v/>
      </c>
      <c r="BK1174" s="5" t="str" cm="1">
        <f t="array" aca="1" ref="BK1174" ca="1">IFERROR(INDEX($AE1174:$BI1174, $BJ1174, MATCH($BK$9, $AE$9:$BI$9, 0)), "")</f>
        <v/>
      </c>
    </row>
    <row r="1175" spans="1:63" x14ac:dyDescent="0.25">
      <c r="A1175" s="2"/>
      <c r="B1175" s="254"/>
      <c r="C1175" s="255"/>
      <c r="D1175" s="256"/>
      <c r="E1175" s="257"/>
      <c r="F1175" s="257"/>
      <c r="G1175" s="258"/>
      <c r="H1175" s="259"/>
      <c r="I1175" s="16"/>
      <c r="J1175" s="5" t="str">
        <f t="shared" si="155"/>
        <v/>
      </c>
      <c r="K1175" s="2"/>
      <c r="O1175" s="5" t="str">
        <f t="shared" si="153"/>
        <v/>
      </c>
      <c r="Q1175" s="5" t="str">
        <f t="shared" si="156"/>
        <v/>
      </c>
      <c r="S1175" s="5" t="str">
        <f t="shared" si="154"/>
        <v/>
      </c>
      <c r="U1175" s="64" t="str">
        <f>IF($D1175="","", IF(COUNTIF('Intro &amp; Setup'!$AW$49:$AW$88, $D1175)&gt;0, "BH", TEXT($D1175, "ddd")))</f>
        <v/>
      </c>
      <c r="V1175" s="65" t="str">
        <f>IF($G1175="", "", IF(COUNTIF('Intro &amp; Setup'!$AW$49:$AW$88, $G1175)&gt;0, "BH", TEXT($G1175, "ddd")))</f>
        <v/>
      </c>
      <c r="W1175" s="64" t="str">
        <f t="shared" si="157"/>
        <v/>
      </c>
      <c r="X1175" s="65" t="str">
        <f t="shared" si="158"/>
        <v/>
      </c>
      <c r="Y1175" s="64" t="str">
        <f>IF(F1175="", "", IF(OR(F1175&lt;'Intro &amp; Setup'!$Z$20, F1175&gt;'Intro &amp; Setup'!$Z$22), "X", ""))</f>
        <v/>
      </c>
      <c r="Z1175" s="65" t="str">
        <f>IF(G1175="", "", IF(OR(G1175&lt;'Intro &amp; Setup'!$Z$20, G1175&gt;'Intro &amp; Setup'!$Z$22), "X", ""))</f>
        <v/>
      </c>
      <c r="AB1175" s="58" t="str">
        <f t="shared" si="159"/>
        <v/>
      </c>
      <c r="AC1175" s="59" t="str">
        <f t="shared" si="160"/>
        <v/>
      </c>
      <c r="AE1175" s="5" t="str">
        <f>IF(OR($AB1175="", $AC1175=""), "", IF($H1175=$M$3, "", IF(OR(AE$7&lt;$AB1175, $AC1175&lt;AE$6),"", MAX(AE$10:AE1174)+1)))</f>
        <v/>
      </c>
      <c r="AF1175" s="5" t="str">
        <f>IF(OR($AB1175="", $AC1175=""), "", IF($H1175=$M$3, "", IF(OR(AF$7&lt;$AB1175, $AC1175&lt;AF$6),"", MAX(AF$10:AF1174)+1)))</f>
        <v/>
      </c>
      <c r="AG1175" s="5" t="str">
        <f>IF(OR($AB1175="", $AC1175=""), "", IF($H1175=$M$3, "", IF(OR(AG$7&lt;$AB1175, $AC1175&lt;AG$6),"", MAX(AG$10:AG1174)+1)))</f>
        <v/>
      </c>
      <c r="AH1175" s="5" t="str">
        <f>IF(OR($AB1175="", $AC1175=""), "", IF($H1175=$M$3, "", IF(OR(AH$7&lt;$AB1175, $AC1175&lt;AH$6),"", MAX(AH$10:AH1174)+1)))</f>
        <v/>
      </c>
      <c r="AI1175" s="5" t="str">
        <f>IF(OR($AB1175="", $AC1175=""), "", IF($H1175=$M$3, "", IF(OR(AI$7&lt;$AB1175, $AC1175&lt;AI$6),"", MAX(AI$10:AI1174)+1)))</f>
        <v/>
      </c>
      <c r="AJ1175" s="5" t="str">
        <f>IF(OR($AB1175="", $AC1175=""), "", IF($H1175=$M$3, "", IF(OR(AJ$7&lt;$AB1175, $AC1175&lt;AJ$6),"", MAX(AJ$10:AJ1174)+1)))</f>
        <v/>
      </c>
      <c r="AK1175" s="5" t="str">
        <f>IF(OR($AB1175="", $AC1175=""), "", IF($H1175=$M$3, "", IF(OR(AK$7&lt;$AB1175, $AC1175&lt;AK$6),"", MAX(AK$10:AK1174)+1)))</f>
        <v/>
      </c>
      <c r="AL1175" s="5" t="str">
        <f>IF(OR($AB1175="", $AC1175=""), "", IF($H1175=$M$3, "", IF(OR(AL$7&lt;$AB1175, $AC1175&lt;AL$6),"", MAX(AL$10:AL1174)+1)))</f>
        <v/>
      </c>
      <c r="AM1175" s="5" t="str">
        <f>IF(OR($AB1175="", $AC1175=""), "", IF($H1175=$M$3, "", IF(OR(AM$7&lt;$AB1175, $AC1175&lt;AM$6),"", MAX(AM$10:AM1174)+1)))</f>
        <v/>
      </c>
      <c r="AN1175" s="5" t="str">
        <f>IF(OR($AB1175="", $AC1175=""), "", IF($H1175=$M$3, "", IF(OR(AN$7&lt;$AB1175, $AC1175&lt;AN$6),"", MAX(AN$10:AN1174)+1)))</f>
        <v/>
      </c>
      <c r="AO1175" s="5" t="str">
        <f>IF(OR($AB1175="", $AC1175=""), "", IF($H1175=$M$3, "", IF(OR(AO$7&lt;$AB1175, $AC1175&lt;AO$6),"", MAX(AO$10:AO1174)+1)))</f>
        <v/>
      </c>
      <c r="AP1175" s="5" t="str">
        <f>IF(OR($AB1175="", $AC1175=""), "", IF($H1175=$M$3, "", IF(OR(AP$7&lt;$AB1175, $AC1175&lt;AP$6),"", MAX(AP$10:AP1174)+1)))</f>
        <v/>
      </c>
      <c r="AQ1175" s="5" t="str">
        <f>IF(OR($AB1175="", $AC1175=""), "", IF($H1175=$M$3, "", IF(OR(AQ$7&lt;$AB1175, $AC1175&lt;AQ$6),"", MAX(AQ$10:AQ1174)+1)))</f>
        <v/>
      </c>
      <c r="AR1175" s="5" t="str">
        <f>IF(OR($AB1175="", $AC1175=""), "", IF($H1175=$M$3, "", IF(OR(AR$7&lt;$AB1175, $AC1175&lt;AR$6),"", MAX(AR$10:AR1174)+1)))</f>
        <v/>
      </c>
      <c r="AS1175" s="5" t="str">
        <f>IF(OR($AB1175="", $AC1175=""), "", IF($H1175=$M$3, "", IF(OR(AS$7&lt;$AB1175, $AC1175&lt;AS$6),"", MAX(AS$10:AS1174)+1)))</f>
        <v/>
      </c>
      <c r="AT1175" s="5" t="str">
        <f>IF(OR($AB1175="", $AC1175=""), "", IF($H1175=$M$3, "", IF(OR(AT$7&lt;$AB1175, $AC1175&lt;AT$6),"", MAX(AT$10:AT1174)+1)))</f>
        <v/>
      </c>
      <c r="AU1175" s="5" t="str">
        <f>IF(OR($AB1175="", $AC1175=""), "", IF($H1175=$M$3, "", IF(OR(AU$7&lt;$AB1175, $AC1175&lt;AU$6),"", MAX(AU$10:AU1174)+1)))</f>
        <v/>
      </c>
      <c r="AV1175" s="5" t="str">
        <f>IF(OR($AB1175="", $AC1175=""), "", IF($H1175=$M$3, "", IF(OR(AV$7&lt;$AB1175, $AC1175&lt;AV$6),"", MAX(AV$10:AV1174)+1)))</f>
        <v/>
      </c>
      <c r="AW1175" s="5" t="str">
        <f>IF(OR($AB1175="", $AC1175=""), "", IF($H1175=$M$3, "", IF(OR(AW$7&lt;$AB1175, $AC1175&lt;AW$6),"", MAX(AW$10:AW1174)+1)))</f>
        <v/>
      </c>
      <c r="AX1175" s="5" t="str">
        <f>IF(OR($AB1175="", $AC1175=""), "", IF($H1175=$M$3, "", IF(OR(AX$7&lt;$AB1175, $AC1175&lt;AX$6),"", MAX(AX$10:AX1174)+1)))</f>
        <v/>
      </c>
      <c r="AY1175" s="5" t="str">
        <f>IF(OR($AB1175="", $AC1175=""), "", IF($H1175=$M$3, "", IF(OR(AY$7&lt;$AB1175, $AC1175&lt;AY$6),"", MAX(AY$10:AY1174)+1)))</f>
        <v/>
      </c>
      <c r="AZ1175" s="5" t="str">
        <f>IF(OR($AB1175="", $AC1175=""), "", IF($H1175=$M$3, "", IF(OR(AZ$7&lt;$AB1175, $AC1175&lt;AZ$6),"", MAX(AZ$10:AZ1174)+1)))</f>
        <v/>
      </c>
      <c r="BA1175" s="5" t="str">
        <f>IF(OR($AB1175="", $AC1175=""), "", IF($H1175=$M$3, "", IF(OR(BA$7&lt;$AB1175, $AC1175&lt;BA$6),"", MAX(BA$10:BA1174)+1)))</f>
        <v/>
      </c>
      <c r="BB1175" s="5" t="str">
        <f>IF(OR($AB1175="", $AC1175=""), "", IF($H1175=$M$3, "", IF(OR(BB$7&lt;$AB1175, $AC1175&lt;BB$6),"", MAX(BB$10:BB1174)+1)))</f>
        <v/>
      </c>
      <c r="BC1175" s="5" t="str">
        <f>IF(OR($AB1175="", $AC1175=""), "", IF($H1175=$M$3, "", IF(OR(BC$7&lt;$AB1175, $AC1175&lt;BC$6),"", MAX(BC$10:BC1174)+1)))</f>
        <v/>
      </c>
      <c r="BD1175" s="5" t="str">
        <f>IF(OR($AB1175="", $AC1175=""), "", IF($H1175=$M$3, "", IF(OR(BD$7&lt;$AB1175, $AC1175&lt;BD$6),"", MAX(BD$10:BD1174)+1)))</f>
        <v/>
      </c>
      <c r="BE1175" s="5" t="str">
        <f>IF(OR($AB1175="", $AC1175=""), "", IF($H1175=$M$3, "", IF(OR(BE$7&lt;$AB1175, $AC1175&lt;BE$6),"", MAX(BE$10:BE1174)+1)))</f>
        <v/>
      </c>
      <c r="BF1175" s="5" t="str">
        <f>IF(OR($AB1175="", $AC1175=""), "", IF($H1175=$M$3, "", IF(OR(BF$7&lt;$AB1175, $AC1175&lt;BF$6),"", MAX(BF$10:BF1174)+1)))</f>
        <v/>
      </c>
      <c r="BG1175" s="5" t="str">
        <f>IF(OR($AB1175="", $AC1175=""), "", IF($H1175=$M$3, "", IF(OR(BG$7&lt;$AB1175, $AC1175&lt;BG$6),"", MAX(BG$10:BG1174)+1)))</f>
        <v/>
      </c>
      <c r="BH1175" s="5" t="str">
        <f>IF(OR($AB1175="", $AC1175=""), "", IF($H1175=$M$3, "", IF(OR(BH$7&lt;$AB1175, $AC1175&lt;BH$6),"", MAX(BH$10:BH1174)+1)))</f>
        <v/>
      </c>
      <c r="BI1175" s="5" t="str">
        <f>IF(OR($AB1175="", $AC1175=""), "", IF($H1175=$M$3, "", IF(OR(BI$7&lt;$AB1175, $AC1175&lt;BI$6),"", MAX(BI$10:BI1174)+1)))</f>
        <v/>
      </c>
      <c r="BK1175" s="5" t="str" cm="1">
        <f t="array" aca="1" ref="BK1175" ca="1">IFERROR(INDEX($AE1175:$BI1175, $BJ1175, MATCH($BK$9, $AE$9:$BI$9, 0)), "")</f>
        <v/>
      </c>
    </row>
    <row r="1176" spans="1:63" x14ac:dyDescent="0.25">
      <c r="A1176" s="2"/>
      <c r="B1176" s="254"/>
      <c r="C1176" s="255"/>
      <c r="D1176" s="256"/>
      <c r="E1176" s="257"/>
      <c r="F1176" s="257"/>
      <c r="G1176" s="258"/>
      <c r="H1176" s="259"/>
      <c r="I1176" s="16"/>
      <c r="J1176" s="5" t="str">
        <f t="shared" si="155"/>
        <v/>
      </c>
      <c r="K1176" s="2"/>
      <c r="O1176" s="5" t="str">
        <f t="shared" si="153"/>
        <v/>
      </c>
      <c r="Q1176" s="5" t="str">
        <f t="shared" si="156"/>
        <v/>
      </c>
      <c r="S1176" s="5" t="str">
        <f t="shared" si="154"/>
        <v/>
      </c>
      <c r="U1176" s="64" t="str">
        <f>IF($D1176="","", IF(COUNTIF('Intro &amp; Setup'!$AW$49:$AW$88, $D1176)&gt;0, "BH", TEXT($D1176, "ddd")))</f>
        <v/>
      </c>
      <c r="V1176" s="65" t="str">
        <f>IF($G1176="", "", IF(COUNTIF('Intro &amp; Setup'!$AW$49:$AW$88, $G1176)&gt;0, "BH", TEXT($G1176, "ddd")))</f>
        <v/>
      </c>
      <c r="W1176" s="64" t="str">
        <f t="shared" si="157"/>
        <v/>
      </c>
      <c r="X1176" s="65" t="str">
        <f t="shared" si="158"/>
        <v/>
      </c>
      <c r="Y1176" s="64" t="str">
        <f>IF(F1176="", "", IF(OR(F1176&lt;'Intro &amp; Setup'!$Z$20, F1176&gt;'Intro &amp; Setup'!$Z$22), "X", ""))</f>
        <v/>
      </c>
      <c r="Z1176" s="65" t="str">
        <f>IF(G1176="", "", IF(OR(G1176&lt;'Intro &amp; Setup'!$Z$20, G1176&gt;'Intro &amp; Setup'!$Z$22), "X", ""))</f>
        <v/>
      </c>
      <c r="AB1176" s="58" t="str">
        <f t="shared" si="159"/>
        <v/>
      </c>
      <c r="AC1176" s="59" t="str">
        <f t="shared" si="160"/>
        <v/>
      </c>
      <c r="AE1176" s="5" t="str">
        <f>IF(OR($AB1176="", $AC1176=""), "", IF($H1176=$M$3, "", IF(OR(AE$7&lt;$AB1176, $AC1176&lt;AE$6),"", MAX(AE$10:AE1175)+1)))</f>
        <v/>
      </c>
      <c r="AF1176" s="5" t="str">
        <f>IF(OR($AB1176="", $AC1176=""), "", IF($H1176=$M$3, "", IF(OR(AF$7&lt;$AB1176, $AC1176&lt;AF$6),"", MAX(AF$10:AF1175)+1)))</f>
        <v/>
      </c>
      <c r="AG1176" s="5" t="str">
        <f>IF(OR($AB1176="", $AC1176=""), "", IF($H1176=$M$3, "", IF(OR(AG$7&lt;$AB1176, $AC1176&lt;AG$6),"", MAX(AG$10:AG1175)+1)))</f>
        <v/>
      </c>
      <c r="AH1176" s="5" t="str">
        <f>IF(OR($AB1176="", $AC1176=""), "", IF($H1176=$M$3, "", IF(OR(AH$7&lt;$AB1176, $AC1176&lt;AH$6),"", MAX(AH$10:AH1175)+1)))</f>
        <v/>
      </c>
      <c r="AI1176" s="5" t="str">
        <f>IF(OR($AB1176="", $AC1176=""), "", IF($H1176=$M$3, "", IF(OR(AI$7&lt;$AB1176, $AC1176&lt;AI$6),"", MAX(AI$10:AI1175)+1)))</f>
        <v/>
      </c>
      <c r="AJ1176" s="5" t="str">
        <f>IF(OR($AB1176="", $AC1176=""), "", IF($H1176=$M$3, "", IF(OR(AJ$7&lt;$AB1176, $AC1176&lt;AJ$6),"", MAX(AJ$10:AJ1175)+1)))</f>
        <v/>
      </c>
      <c r="AK1176" s="5" t="str">
        <f>IF(OR($AB1176="", $AC1176=""), "", IF($H1176=$M$3, "", IF(OR(AK$7&lt;$AB1176, $AC1176&lt;AK$6),"", MAX(AK$10:AK1175)+1)))</f>
        <v/>
      </c>
      <c r="AL1176" s="5" t="str">
        <f>IF(OR($AB1176="", $AC1176=""), "", IF($H1176=$M$3, "", IF(OR(AL$7&lt;$AB1176, $AC1176&lt;AL$6),"", MAX(AL$10:AL1175)+1)))</f>
        <v/>
      </c>
      <c r="AM1176" s="5" t="str">
        <f>IF(OR($AB1176="", $AC1176=""), "", IF($H1176=$M$3, "", IF(OR(AM$7&lt;$AB1176, $AC1176&lt;AM$6),"", MAX(AM$10:AM1175)+1)))</f>
        <v/>
      </c>
      <c r="AN1176" s="5" t="str">
        <f>IF(OR($AB1176="", $AC1176=""), "", IF($H1176=$M$3, "", IF(OR(AN$7&lt;$AB1176, $AC1176&lt;AN$6),"", MAX(AN$10:AN1175)+1)))</f>
        <v/>
      </c>
      <c r="AO1176" s="5" t="str">
        <f>IF(OR($AB1176="", $AC1176=""), "", IF($H1176=$M$3, "", IF(OR(AO$7&lt;$AB1176, $AC1176&lt;AO$6),"", MAX(AO$10:AO1175)+1)))</f>
        <v/>
      </c>
      <c r="AP1176" s="5" t="str">
        <f>IF(OR($AB1176="", $AC1176=""), "", IF($H1176=$M$3, "", IF(OR(AP$7&lt;$AB1176, $AC1176&lt;AP$6),"", MAX(AP$10:AP1175)+1)))</f>
        <v/>
      </c>
      <c r="AQ1176" s="5" t="str">
        <f>IF(OR($AB1176="", $AC1176=""), "", IF($H1176=$M$3, "", IF(OR(AQ$7&lt;$AB1176, $AC1176&lt;AQ$6),"", MAX(AQ$10:AQ1175)+1)))</f>
        <v/>
      </c>
      <c r="AR1176" s="5" t="str">
        <f>IF(OR($AB1176="", $AC1176=""), "", IF($H1176=$M$3, "", IF(OR(AR$7&lt;$AB1176, $AC1176&lt;AR$6),"", MAX(AR$10:AR1175)+1)))</f>
        <v/>
      </c>
      <c r="AS1176" s="5" t="str">
        <f>IF(OR($AB1176="", $AC1176=""), "", IF($H1176=$M$3, "", IF(OR(AS$7&lt;$AB1176, $AC1176&lt;AS$6),"", MAX(AS$10:AS1175)+1)))</f>
        <v/>
      </c>
      <c r="AT1176" s="5" t="str">
        <f>IF(OR($AB1176="", $AC1176=""), "", IF($H1176=$M$3, "", IF(OR(AT$7&lt;$AB1176, $AC1176&lt;AT$6),"", MAX(AT$10:AT1175)+1)))</f>
        <v/>
      </c>
      <c r="AU1176" s="5" t="str">
        <f>IF(OR($AB1176="", $AC1176=""), "", IF($H1176=$M$3, "", IF(OR(AU$7&lt;$AB1176, $AC1176&lt;AU$6),"", MAX(AU$10:AU1175)+1)))</f>
        <v/>
      </c>
      <c r="AV1176" s="5" t="str">
        <f>IF(OR($AB1176="", $AC1176=""), "", IF($H1176=$M$3, "", IF(OR(AV$7&lt;$AB1176, $AC1176&lt;AV$6),"", MAX(AV$10:AV1175)+1)))</f>
        <v/>
      </c>
      <c r="AW1176" s="5" t="str">
        <f>IF(OR($AB1176="", $AC1176=""), "", IF($H1176=$M$3, "", IF(OR(AW$7&lt;$AB1176, $AC1176&lt;AW$6),"", MAX(AW$10:AW1175)+1)))</f>
        <v/>
      </c>
      <c r="AX1176" s="5" t="str">
        <f>IF(OR($AB1176="", $AC1176=""), "", IF($H1176=$M$3, "", IF(OR(AX$7&lt;$AB1176, $AC1176&lt;AX$6),"", MAX(AX$10:AX1175)+1)))</f>
        <v/>
      </c>
      <c r="AY1176" s="5" t="str">
        <f>IF(OR($AB1176="", $AC1176=""), "", IF($H1176=$M$3, "", IF(OR(AY$7&lt;$AB1176, $AC1176&lt;AY$6),"", MAX(AY$10:AY1175)+1)))</f>
        <v/>
      </c>
      <c r="AZ1176" s="5" t="str">
        <f>IF(OR($AB1176="", $AC1176=""), "", IF($H1176=$M$3, "", IF(OR(AZ$7&lt;$AB1176, $AC1176&lt;AZ$6),"", MAX(AZ$10:AZ1175)+1)))</f>
        <v/>
      </c>
      <c r="BA1176" s="5" t="str">
        <f>IF(OR($AB1176="", $AC1176=""), "", IF($H1176=$M$3, "", IF(OR(BA$7&lt;$AB1176, $AC1176&lt;BA$6),"", MAX(BA$10:BA1175)+1)))</f>
        <v/>
      </c>
      <c r="BB1176" s="5" t="str">
        <f>IF(OR($AB1176="", $AC1176=""), "", IF($H1176=$M$3, "", IF(OR(BB$7&lt;$AB1176, $AC1176&lt;BB$6),"", MAX(BB$10:BB1175)+1)))</f>
        <v/>
      </c>
      <c r="BC1176" s="5" t="str">
        <f>IF(OR($AB1176="", $AC1176=""), "", IF($H1176=$M$3, "", IF(OR(BC$7&lt;$AB1176, $AC1176&lt;BC$6),"", MAX(BC$10:BC1175)+1)))</f>
        <v/>
      </c>
      <c r="BD1176" s="5" t="str">
        <f>IF(OR($AB1176="", $AC1176=""), "", IF($H1176=$M$3, "", IF(OR(BD$7&lt;$AB1176, $AC1176&lt;BD$6),"", MAX(BD$10:BD1175)+1)))</f>
        <v/>
      </c>
      <c r="BE1176" s="5" t="str">
        <f>IF(OR($AB1176="", $AC1176=""), "", IF($H1176=$M$3, "", IF(OR(BE$7&lt;$AB1176, $AC1176&lt;BE$6),"", MAX(BE$10:BE1175)+1)))</f>
        <v/>
      </c>
      <c r="BF1176" s="5" t="str">
        <f>IF(OR($AB1176="", $AC1176=""), "", IF($H1176=$M$3, "", IF(OR(BF$7&lt;$AB1176, $AC1176&lt;BF$6),"", MAX(BF$10:BF1175)+1)))</f>
        <v/>
      </c>
      <c r="BG1176" s="5" t="str">
        <f>IF(OR($AB1176="", $AC1176=""), "", IF($H1176=$M$3, "", IF(OR(BG$7&lt;$AB1176, $AC1176&lt;BG$6),"", MAX(BG$10:BG1175)+1)))</f>
        <v/>
      </c>
      <c r="BH1176" s="5" t="str">
        <f>IF(OR($AB1176="", $AC1176=""), "", IF($H1176=$M$3, "", IF(OR(BH$7&lt;$AB1176, $AC1176&lt;BH$6),"", MAX(BH$10:BH1175)+1)))</f>
        <v/>
      </c>
      <c r="BI1176" s="5" t="str">
        <f>IF(OR($AB1176="", $AC1176=""), "", IF($H1176=$M$3, "", IF(OR(BI$7&lt;$AB1176, $AC1176&lt;BI$6),"", MAX(BI$10:BI1175)+1)))</f>
        <v/>
      </c>
      <c r="BK1176" s="5" t="str" cm="1">
        <f t="array" aca="1" ref="BK1176" ca="1">IFERROR(INDEX($AE1176:$BI1176, $BJ1176, MATCH($BK$9, $AE$9:$BI$9, 0)), "")</f>
        <v/>
      </c>
    </row>
    <row r="1177" spans="1:63" x14ac:dyDescent="0.25">
      <c r="A1177" s="2"/>
      <c r="B1177" s="254"/>
      <c r="C1177" s="255"/>
      <c r="D1177" s="256"/>
      <c r="E1177" s="257"/>
      <c r="F1177" s="257"/>
      <c r="G1177" s="258"/>
      <c r="H1177" s="259"/>
      <c r="I1177" s="16"/>
      <c r="J1177" s="5" t="str">
        <f t="shared" si="155"/>
        <v/>
      </c>
      <c r="K1177" s="2"/>
      <c r="O1177" s="5" t="str">
        <f t="shared" si="153"/>
        <v/>
      </c>
      <c r="Q1177" s="5" t="str">
        <f t="shared" si="156"/>
        <v/>
      </c>
      <c r="S1177" s="5" t="str">
        <f t="shared" si="154"/>
        <v/>
      </c>
      <c r="U1177" s="64" t="str">
        <f>IF($D1177="","", IF(COUNTIF('Intro &amp; Setup'!$AW$49:$AW$88, $D1177)&gt;0, "BH", TEXT($D1177, "ddd")))</f>
        <v/>
      </c>
      <c r="V1177" s="65" t="str">
        <f>IF($G1177="", "", IF(COUNTIF('Intro &amp; Setup'!$AW$49:$AW$88, $G1177)&gt;0, "BH", TEXT($G1177, "ddd")))</f>
        <v/>
      </c>
      <c r="W1177" s="64" t="str">
        <f t="shared" si="157"/>
        <v/>
      </c>
      <c r="X1177" s="65" t="str">
        <f t="shared" si="158"/>
        <v/>
      </c>
      <c r="Y1177" s="64" t="str">
        <f>IF(F1177="", "", IF(OR(F1177&lt;'Intro &amp; Setup'!$Z$20, F1177&gt;'Intro &amp; Setup'!$Z$22), "X", ""))</f>
        <v/>
      </c>
      <c r="Z1177" s="65" t="str">
        <f>IF(G1177="", "", IF(OR(G1177&lt;'Intro &amp; Setup'!$Z$20, G1177&gt;'Intro &amp; Setup'!$Z$22), "X", ""))</f>
        <v/>
      </c>
      <c r="AB1177" s="58" t="str">
        <f t="shared" si="159"/>
        <v/>
      </c>
      <c r="AC1177" s="59" t="str">
        <f t="shared" si="160"/>
        <v/>
      </c>
      <c r="AE1177" s="5" t="str">
        <f>IF(OR($AB1177="", $AC1177=""), "", IF($H1177=$M$3, "", IF(OR(AE$7&lt;$AB1177, $AC1177&lt;AE$6),"", MAX(AE$10:AE1176)+1)))</f>
        <v/>
      </c>
      <c r="AF1177" s="5" t="str">
        <f>IF(OR($AB1177="", $AC1177=""), "", IF($H1177=$M$3, "", IF(OR(AF$7&lt;$AB1177, $AC1177&lt;AF$6),"", MAX(AF$10:AF1176)+1)))</f>
        <v/>
      </c>
      <c r="AG1177" s="5" t="str">
        <f>IF(OR($AB1177="", $AC1177=""), "", IF($H1177=$M$3, "", IF(OR(AG$7&lt;$AB1177, $AC1177&lt;AG$6),"", MAX(AG$10:AG1176)+1)))</f>
        <v/>
      </c>
      <c r="AH1177" s="5" t="str">
        <f>IF(OR($AB1177="", $AC1177=""), "", IF($H1177=$M$3, "", IF(OR(AH$7&lt;$AB1177, $AC1177&lt;AH$6),"", MAX(AH$10:AH1176)+1)))</f>
        <v/>
      </c>
      <c r="AI1177" s="5" t="str">
        <f>IF(OR($AB1177="", $AC1177=""), "", IF($H1177=$M$3, "", IF(OR(AI$7&lt;$AB1177, $AC1177&lt;AI$6),"", MAX(AI$10:AI1176)+1)))</f>
        <v/>
      </c>
      <c r="AJ1177" s="5" t="str">
        <f>IF(OR($AB1177="", $AC1177=""), "", IF($H1177=$M$3, "", IF(OR(AJ$7&lt;$AB1177, $AC1177&lt;AJ$6),"", MAX(AJ$10:AJ1176)+1)))</f>
        <v/>
      </c>
      <c r="AK1177" s="5" t="str">
        <f>IF(OR($AB1177="", $AC1177=""), "", IF($H1177=$M$3, "", IF(OR(AK$7&lt;$AB1177, $AC1177&lt;AK$6),"", MAX(AK$10:AK1176)+1)))</f>
        <v/>
      </c>
      <c r="AL1177" s="5" t="str">
        <f>IF(OR($AB1177="", $AC1177=""), "", IF($H1177=$M$3, "", IF(OR(AL$7&lt;$AB1177, $AC1177&lt;AL$6),"", MAX(AL$10:AL1176)+1)))</f>
        <v/>
      </c>
      <c r="AM1177" s="5" t="str">
        <f>IF(OR($AB1177="", $AC1177=""), "", IF($H1177=$M$3, "", IF(OR(AM$7&lt;$AB1177, $AC1177&lt;AM$6),"", MAX(AM$10:AM1176)+1)))</f>
        <v/>
      </c>
      <c r="AN1177" s="5" t="str">
        <f>IF(OR($AB1177="", $AC1177=""), "", IF($H1177=$M$3, "", IF(OR(AN$7&lt;$AB1177, $AC1177&lt;AN$6),"", MAX(AN$10:AN1176)+1)))</f>
        <v/>
      </c>
      <c r="AO1177" s="5" t="str">
        <f>IF(OR($AB1177="", $AC1177=""), "", IF($H1177=$M$3, "", IF(OR(AO$7&lt;$AB1177, $AC1177&lt;AO$6),"", MAX(AO$10:AO1176)+1)))</f>
        <v/>
      </c>
      <c r="AP1177" s="5" t="str">
        <f>IF(OR($AB1177="", $AC1177=""), "", IF($H1177=$M$3, "", IF(OR(AP$7&lt;$AB1177, $AC1177&lt;AP$6),"", MAX(AP$10:AP1176)+1)))</f>
        <v/>
      </c>
      <c r="AQ1177" s="5" t="str">
        <f>IF(OR($AB1177="", $AC1177=""), "", IF($H1177=$M$3, "", IF(OR(AQ$7&lt;$AB1177, $AC1177&lt;AQ$6),"", MAX(AQ$10:AQ1176)+1)))</f>
        <v/>
      </c>
      <c r="AR1177" s="5" t="str">
        <f>IF(OR($AB1177="", $AC1177=""), "", IF($H1177=$M$3, "", IF(OR(AR$7&lt;$AB1177, $AC1177&lt;AR$6),"", MAX(AR$10:AR1176)+1)))</f>
        <v/>
      </c>
      <c r="AS1177" s="5" t="str">
        <f>IF(OR($AB1177="", $AC1177=""), "", IF($H1177=$M$3, "", IF(OR(AS$7&lt;$AB1177, $AC1177&lt;AS$6),"", MAX(AS$10:AS1176)+1)))</f>
        <v/>
      </c>
      <c r="AT1177" s="5" t="str">
        <f>IF(OR($AB1177="", $AC1177=""), "", IF($H1177=$M$3, "", IF(OR(AT$7&lt;$AB1177, $AC1177&lt;AT$6),"", MAX(AT$10:AT1176)+1)))</f>
        <v/>
      </c>
      <c r="AU1177" s="5" t="str">
        <f>IF(OR($AB1177="", $AC1177=""), "", IF($H1177=$M$3, "", IF(OR(AU$7&lt;$AB1177, $AC1177&lt;AU$6),"", MAX(AU$10:AU1176)+1)))</f>
        <v/>
      </c>
      <c r="AV1177" s="5" t="str">
        <f>IF(OR($AB1177="", $AC1177=""), "", IF($H1177=$M$3, "", IF(OR(AV$7&lt;$AB1177, $AC1177&lt;AV$6),"", MAX(AV$10:AV1176)+1)))</f>
        <v/>
      </c>
      <c r="AW1177" s="5" t="str">
        <f>IF(OR($AB1177="", $AC1177=""), "", IF($H1177=$M$3, "", IF(OR(AW$7&lt;$AB1177, $AC1177&lt;AW$6),"", MAX(AW$10:AW1176)+1)))</f>
        <v/>
      </c>
      <c r="AX1177" s="5" t="str">
        <f>IF(OR($AB1177="", $AC1177=""), "", IF($H1177=$M$3, "", IF(OR(AX$7&lt;$AB1177, $AC1177&lt;AX$6),"", MAX(AX$10:AX1176)+1)))</f>
        <v/>
      </c>
      <c r="AY1177" s="5" t="str">
        <f>IF(OR($AB1177="", $AC1177=""), "", IF($H1177=$M$3, "", IF(OR(AY$7&lt;$AB1177, $AC1177&lt;AY$6),"", MAX(AY$10:AY1176)+1)))</f>
        <v/>
      </c>
      <c r="AZ1177" s="5" t="str">
        <f>IF(OR($AB1177="", $AC1177=""), "", IF($H1177=$M$3, "", IF(OR(AZ$7&lt;$AB1177, $AC1177&lt;AZ$6),"", MAX(AZ$10:AZ1176)+1)))</f>
        <v/>
      </c>
      <c r="BA1177" s="5" t="str">
        <f>IF(OR($AB1177="", $AC1177=""), "", IF($H1177=$M$3, "", IF(OR(BA$7&lt;$AB1177, $AC1177&lt;BA$6),"", MAX(BA$10:BA1176)+1)))</f>
        <v/>
      </c>
      <c r="BB1177" s="5" t="str">
        <f>IF(OR($AB1177="", $AC1177=""), "", IF($H1177=$M$3, "", IF(OR(BB$7&lt;$AB1177, $AC1177&lt;BB$6),"", MAX(BB$10:BB1176)+1)))</f>
        <v/>
      </c>
      <c r="BC1177" s="5" t="str">
        <f>IF(OR($AB1177="", $AC1177=""), "", IF($H1177=$M$3, "", IF(OR(BC$7&lt;$AB1177, $AC1177&lt;BC$6),"", MAX(BC$10:BC1176)+1)))</f>
        <v/>
      </c>
      <c r="BD1177" s="5" t="str">
        <f>IF(OR($AB1177="", $AC1177=""), "", IF($H1177=$M$3, "", IF(OR(BD$7&lt;$AB1177, $AC1177&lt;BD$6),"", MAX(BD$10:BD1176)+1)))</f>
        <v/>
      </c>
      <c r="BE1177" s="5" t="str">
        <f>IF(OR($AB1177="", $AC1177=""), "", IF($H1177=$M$3, "", IF(OR(BE$7&lt;$AB1177, $AC1177&lt;BE$6),"", MAX(BE$10:BE1176)+1)))</f>
        <v/>
      </c>
      <c r="BF1177" s="5" t="str">
        <f>IF(OR($AB1177="", $AC1177=""), "", IF($H1177=$M$3, "", IF(OR(BF$7&lt;$AB1177, $AC1177&lt;BF$6),"", MAX(BF$10:BF1176)+1)))</f>
        <v/>
      </c>
      <c r="BG1177" s="5" t="str">
        <f>IF(OR($AB1177="", $AC1177=""), "", IF($H1177=$M$3, "", IF(OR(BG$7&lt;$AB1177, $AC1177&lt;BG$6),"", MAX(BG$10:BG1176)+1)))</f>
        <v/>
      </c>
      <c r="BH1177" s="5" t="str">
        <f>IF(OR($AB1177="", $AC1177=""), "", IF($H1177=$M$3, "", IF(OR(BH$7&lt;$AB1177, $AC1177&lt;BH$6),"", MAX(BH$10:BH1176)+1)))</f>
        <v/>
      </c>
      <c r="BI1177" s="5" t="str">
        <f>IF(OR($AB1177="", $AC1177=""), "", IF($H1177=$M$3, "", IF(OR(BI$7&lt;$AB1177, $AC1177&lt;BI$6),"", MAX(BI$10:BI1176)+1)))</f>
        <v/>
      </c>
      <c r="BK1177" s="5" t="str" cm="1">
        <f t="array" aca="1" ref="BK1177" ca="1">IFERROR(INDEX($AE1177:$BI1177, $BJ1177, MATCH($BK$9, $AE$9:$BI$9, 0)), "")</f>
        <v/>
      </c>
    </row>
    <row r="1178" spans="1:63" x14ac:dyDescent="0.25">
      <c r="A1178" s="2"/>
      <c r="B1178" s="254"/>
      <c r="C1178" s="255"/>
      <c r="D1178" s="256"/>
      <c r="E1178" s="257"/>
      <c r="F1178" s="257"/>
      <c r="G1178" s="258"/>
      <c r="H1178" s="259"/>
      <c r="I1178" s="16"/>
      <c r="J1178" s="5" t="str">
        <f t="shared" si="155"/>
        <v/>
      </c>
      <c r="K1178" s="2"/>
      <c r="O1178" s="5" t="str">
        <f t="shared" si="153"/>
        <v/>
      </c>
      <c r="Q1178" s="5" t="str">
        <f t="shared" si="156"/>
        <v/>
      </c>
      <c r="S1178" s="5" t="str">
        <f t="shared" si="154"/>
        <v/>
      </c>
      <c r="U1178" s="64" t="str">
        <f>IF($D1178="","", IF(COUNTIF('Intro &amp; Setup'!$AW$49:$AW$88, $D1178)&gt;0, "BH", TEXT($D1178, "ddd")))</f>
        <v/>
      </c>
      <c r="V1178" s="65" t="str">
        <f>IF($G1178="", "", IF(COUNTIF('Intro &amp; Setup'!$AW$49:$AW$88, $G1178)&gt;0, "BH", TEXT($G1178, "ddd")))</f>
        <v/>
      </c>
      <c r="W1178" s="64" t="str">
        <f t="shared" si="157"/>
        <v/>
      </c>
      <c r="X1178" s="65" t="str">
        <f t="shared" si="158"/>
        <v/>
      </c>
      <c r="Y1178" s="64" t="str">
        <f>IF(F1178="", "", IF(OR(F1178&lt;'Intro &amp; Setup'!$Z$20, F1178&gt;'Intro &amp; Setup'!$Z$22), "X", ""))</f>
        <v/>
      </c>
      <c r="Z1178" s="65" t="str">
        <f>IF(G1178="", "", IF(OR(G1178&lt;'Intro &amp; Setup'!$Z$20, G1178&gt;'Intro &amp; Setup'!$Z$22), "X", ""))</f>
        <v/>
      </c>
      <c r="AB1178" s="58" t="str">
        <f t="shared" si="159"/>
        <v/>
      </c>
      <c r="AC1178" s="59" t="str">
        <f t="shared" si="160"/>
        <v/>
      </c>
      <c r="AE1178" s="5" t="str">
        <f>IF(OR($AB1178="", $AC1178=""), "", IF($H1178=$M$3, "", IF(OR(AE$7&lt;$AB1178, $AC1178&lt;AE$6),"", MAX(AE$10:AE1177)+1)))</f>
        <v/>
      </c>
      <c r="AF1178" s="5" t="str">
        <f>IF(OR($AB1178="", $AC1178=""), "", IF($H1178=$M$3, "", IF(OR(AF$7&lt;$AB1178, $AC1178&lt;AF$6),"", MAX(AF$10:AF1177)+1)))</f>
        <v/>
      </c>
      <c r="AG1178" s="5" t="str">
        <f>IF(OR($AB1178="", $AC1178=""), "", IF($H1178=$M$3, "", IF(OR(AG$7&lt;$AB1178, $AC1178&lt;AG$6),"", MAX(AG$10:AG1177)+1)))</f>
        <v/>
      </c>
      <c r="AH1178" s="5" t="str">
        <f>IF(OR($AB1178="", $AC1178=""), "", IF($H1178=$M$3, "", IF(OR(AH$7&lt;$AB1178, $AC1178&lt;AH$6),"", MAX(AH$10:AH1177)+1)))</f>
        <v/>
      </c>
      <c r="AI1178" s="5" t="str">
        <f>IF(OR($AB1178="", $AC1178=""), "", IF($H1178=$M$3, "", IF(OR(AI$7&lt;$AB1178, $AC1178&lt;AI$6),"", MAX(AI$10:AI1177)+1)))</f>
        <v/>
      </c>
      <c r="AJ1178" s="5" t="str">
        <f>IF(OR($AB1178="", $AC1178=""), "", IF($H1178=$M$3, "", IF(OR(AJ$7&lt;$AB1178, $AC1178&lt;AJ$6),"", MAX(AJ$10:AJ1177)+1)))</f>
        <v/>
      </c>
      <c r="AK1178" s="5" t="str">
        <f>IF(OR($AB1178="", $AC1178=""), "", IF($H1178=$M$3, "", IF(OR(AK$7&lt;$AB1178, $AC1178&lt;AK$6),"", MAX(AK$10:AK1177)+1)))</f>
        <v/>
      </c>
      <c r="AL1178" s="5" t="str">
        <f>IF(OR($AB1178="", $AC1178=""), "", IF($H1178=$M$3, "", IF(OR(AL$7&lt;$AB1178, $AC1178&lt;AL$6),"", MAX(AL$10:AL1177)+1)))</f>
        <v/>
      </c>
      <c r="AM1178" s="5" t="str">
        <f>IF(OR($AB1178="", $AC1178=""), "", IF($H1178=$M$3, "", IF(OR(AM$7&lt;$AB1178, $AC1178&lt;AM$6),"", MAX(AM$10:AM1177)+1)))</f>
        <v/>
      </c>
      <c r="AN1178" s="5" t="str">
        <f>IF(OR($AB1178="", $AC1178=""), "", IF($H1178=$M$3, "", IF(OR(AN$7&lt;$AB1178, $AC1178&lt;AN$6),"", MAX(AN$10:AN1177)+1)))</f>
        <v/>
      </c>
      <c r="AO1178" s="5" t="str">
        <f>IF(OR($AB1178="", $AC1178=""), "", IF($H1178=$M$3, "", IF(OR(AO$7&lt;$AB1178, $AC1178&lt;AO$6),"", MAX(AO$10:AO1177)+1)))</f>
        <v/>
      </c>
      <c r="AP1178" s="5" t="str">
        <f>IF(OR($AB1178="", $AC1178=""), "", IF($H1178=$M$3, "", IF(OR(AP$7&lt;$AB1178, $AC1178&lt;AP$6),"", MAX(AP$10:AP1177)+1)))</f>
        <v/>
      </c>
      <c r="AQ1178" s="5" t="str">
        <f>IF(OR($AB1178="", $AC1178=""), "", IF($H1178=$M$3, "", IF(OR(AQ$7&lt;$AB1178, $AC1178&lt;AQ$6),"", MAX(AQ$10:AQ1177)+1)))</f>
        <v/>
      </c>
      <c r="AR1178" s="5" t="str">
        <f>IF(OR($AB1178="", $AC1178=""), "", IF($H1178=$M$3, "", IF(OR(AR$7&lt;$AB1178, $AC1178&lt;AR$6),"", MAX(AR$10:AR1177)+1)))</f>
        <v/>
      </c>
      <c r="AS1178" s="5" t="str">
        <f>IF(OR($AB1178="", $AC1178=""), "", IF($H1178=$M$3, "", IF(OR(AS$7&lt;$AB1178, $AC1178&lt;AS$6),"", MAX(AS$10:AS1177)+1)))</f>
        <v/>
      </c>
      <c r="AT1178" s="5" t="str">
        <f>IF(OR($AB1178="", $AC1178=""), "", IF($H1178=$M$3, "", IF(OR(AT$7&lt;$AB1178, $AC1178&lt;AT$6),"", MAX(AT$10:AT1177)+1)))</f>
        <v/>
      </c>
      <c r="AU1178" s="5" t="str">
        <f>IF(OR($AB1178="", $AC1178=""), "", IF($H1178=$M$3, "", IF(OR(AU$7&lt;$AB1178, $AC1178&lt;AU$6),"", MAX(AU$10:AU1177)+1)))</f>
        <v/>
      </c>
      <c r="AV1178" s="5" t="str">
        <f>IF(OR($AB1178="", $AC1178=""), "", IF($H1178=$M$3, "", IF(OR(AV$7&lt;$AB1178, $AC1178&lt;AV$6),"", MAX(AV$10:AV1177)+1)))</f>
        <v/>
      </c>
      <c r="AW1178" s="5" t="str">
        <f>IF(OR($AB1178="", $AC1178=""), "", IF($H1178=$M$3, "", IF(OR(AW$7&lt;$AB1178, $AC1178&lt;AW$6),"", MAX(AW$10:AW1177)+1)))</f>
        <v/>
      </c>
      <c r="AX1178" s="5" t="str">
        <f>IF(OR($AB1178="", $AC1178=""), "", IF($H1178=$M$3, "", IF(OR(AX$7&lt;$AB1178, $AC1178&lt;AX$6),"", MAX(AX$10:AX1177)+1)))</f>
        <v/>
      </c>
      <c r="AY1178" s="5" t="str">
        <f>IF(OR($AB1178="", $AC1178=""), "", IF($H1178=$M$3, "", IF(OR(AY$7&lt;$AB1178, $AC1178&lt;AY$6),"", MAX(AY$10:AY1177)+1)))</f>
        <v/>
      </c>
      <c r="AZ1178" s="5" t="str">
        <f>IF(OR($AB1178="", $AC1178=""), "", IF($H1178=$M$3, "", IF(OR(AZ$7&lt;$AB1178, $AC1178&lt;AZ$6),"", MAX(AZ$10:AZ1177)+1)))</f>
        <v/>
      </c>
      <c r="BA1178" s="5" t="str">
        <f>IF(OR($AB1178="", $AC1178=""), "", IF($H1178=$M$3, "", IF(OR(BA$7&lt;$AB1178, $AC1178&lt;BA$6),"", MAX(BA$10:BA1177)+1)))</f>
        <v/>
      </c>
      <c r="BB1178" s="5" t="str">
        <f>IF(OR($AB1178="", $AC1178=""), "", IF($H1178=$M$3, "", IF(OR(BB$7&lt;$AB1178, $AC1178&lt;BB$6),"", MAX(BB$10:BB1177)+1)))</f>
        <v/>
      </c>
      <c r="BC1178" s="5" t="str">
        <f>IF(OR($AB1178="", $AC1178=""), "", IF($H1178=$M$3, "", IF(OR(BC$7&lt;$AB1178, $AC1178&lt;BC$6),"", MAX(BC$10:BC1177)+1)))</f>
        <v/>
      </c>
      <c r="BD1178" s="5" t="str">
        <f>IF(OR($AB1178="", $AC1178=""), "", IF($H1178=$M$3, "", IF(OR(BD$7&lt;$AB1178, $AC1178&lt;BD$6),"", MAX(BD$10:BD1177)+1)))</f>
        <v/>
      </c>
      <c r="BE1178" s="5" t="str">
        <f>IF(OR($AB1178="", $AC1178=""), "", IF($H1178=$M$3, "", IF(OR(BE$7&lt;$AB1178, $AC1178&lt;BE$6),"", MAX(BE$10:BE1177)+1)))</f>
        <v/>
      </c>
      <c r="BF1178" s="5" t="str">
        <f>IF(OR($AB1178="", $AC1178=""), "", IF($H1178=$M$3, "", IF(OR(BF$7&lt;$AB1178, $AC1178&lt;BF$6),"", MAX(BF$10:BF1177)+1)))</f>
        <v/>
      </c>
      <c r="BG1178" s="5" t="str">
        <f>IF(OR($AB1178="", $AC1178=""), "", IF($H1178=$M$3, "", IF(OR(BG$7&lt;$AB1178, $AC1178&lt;BG$6),"", MAX(BG$10:BG1177)+1)))</f>
        <v/>
      </c>
      <c r="BH1178" s="5" t="str">
        <f>IF(OR($AB1178="", $AC1178=""), "", IF($H1178=$M$3, "", IF(OR(BH$7&lt;$AB1178, $AC1178&lt;BH$6),"", MAX(BH$10:BH1177)+1)))</f>
        <v/>
      </c>
      <c r="BI1178" s="5" t="str">
        <f>IF(OR($AB1178="", $AC1178=""), "", IF($H1178=$M$3, "", IF(OR(BI$7&lt;$AB1178, $AC1178&lt;BI$6),"", MAX(BI$10:BI1177)+1)))</f>
        <v/>
      </c>
      <c r="BK1178" s="5" t="str" cm="1">
        <f t="array" aca="1" ref="BK1178" ca="1">IFERROR(INDEX($AE1178:$BI1178, $BJ1178, MATCH($BK$9, $AE$9:$BI$9, 0)), "")</f>
        <v/>
      </c>
    </row>
    <row r="1179" spans="1:63" x14ac:dyDescent="0.25">
      <c r="A1179" s="2"/>
      <c r="B1179" s="254"/>
      <c r="C1179" s="255"/>
      <c r="D1179" s="256"/>
      <c r="E1179" s="257"/>
      <c r="F1179" s="257"/>
      <c r="G1179" s="258"/>
      <c r="H1179" s="259"/>
      <c r="I1179" s="16"/>
      <c r="J1179" s="5" t="str">
        <f t="shared" si="155"/>
        <v/>
      </c>
      <c r="K1179" s="2"/>
      <c r="O1179" s="5" t="str">
        <f t="shared" si="153"/>
        <v/>
      </c>
      <c r="Q1179" s="5" t="str">
        <f t="shared" si="156"/>
        <v/>
      </c>
      <c r="S1179" s="5" t="str">
        <f t="shared" si="154"/>
        <v/>
      </c>
      <c r="U1179" s="64" t="str">
        <f>IF($D1179="","", IF(COUNTIF('Intro &amp; Setup'!$AW$49:$AW$88, $D1179)&gt;0, "BH", TEXT($D1179, "ddd")))</f>
        <v/>
      </c>
      <c r="V1179" s="65" t="str">
        <f>IF($G1179="", "", IF(COUNTIF('Intro &amp; Setup'!$AW$49:$AW$88, $G1179)&gt;0, "BH", TEXT($G1179, "ddd")))</f>
        <v/>
      </c>
      <c r="W1179" s="64" t="str">
        <f t="shared" si="157"/>
        <v/>
      </c>
      <c r="X1179" s="65" t="str">
        <f t="shared" si="158"/>
        <v/>
      </c>
      <c r="Y1179" s="64" t="str">
        <f>IF(F1179="", "", IF(OR(F1179&lt;'Intro &amp; Setup'!$Z$20, F1179&gt;'Intro &amp; Setup'!$Z$22), "X", ""))</f>
        <v/>
      </c>
      <c r="Z1179" s="65" t="str">
        <f>IF(G1179="", "", IF(OR(G1179&lt;'Intro &amp; Setup'!$Z$20, G1179&gt;'Intro &amp; Setup'!$Z$22), "X", ""))</f>
        <v/>
      </c>
      <c r="AB1179" s="58" t="str">
        <f t="shared" si="159"/>
        <v/>
      </c>
      <c r="AC1179" s="59" t="str">
        <f t="shared" si="160"/>
        <v/>
      </c>
      <c r="AE1179" s="5" t="str">
        <f>IF(OR($AB1179="", $AC1179=""), "", IF($H1179=$M$3, "", IF(OR(AE$7&lt;$AB1179, $AC1179&lt;AE$6),"", MAX(AE$10:AE1178)+1)))</f>
        <v/>
      </c>
      <c r="AF1179" s="5" t="str">
        <f>IF(OR($AB1179="", $AC1179=""), "", IF($H1179=$M$3, "", IF(OR(AF$7&lt;$AB1179, $AC1179&lt;AF$6),"", MAX(AF$10:AF1178)+1)))</f>
        <v/>
      </c>
      <c r="AG1179" s="5" t="str">
        <f>IF(OR($AB1179="", $AC1179=""), "", IF($H1179=$M$3, "", IF(OR(AG$7&lt;$AB1179, $AC1179&lt;AG$6),"", MAX(AG$10:AG1178)+1)))</f>
        <v/>
      </c>
      <c r="AH1179" s="5" t="str">
        <f>IF(OR($AB1179="", $AC1179=""), "", IF($H1179=$M$3, "", IF(OR(AH$7&lt;$AB1179, $AC1179&lt;AH$6),"", MAX(AH$10:AH1178)+1)))</f>
        <v/>
      </c>
      <c r="AI1179" s="5" t="str">
        <f>IF(OR($AB1179="", $AC1179=""), "", IF($H1179=$M$3, "", IF(OR(AI$7&lt;$AB1179, $AC1179&lt;AI$6),"", MAX(AI$10:AI1178)+1)))</f>
        <v/>
      </c>
      <c r="AJ1179" s="5" t="str">
        <f>IF(OR($AB1179="", $AC1179=""), "", IF($H1179=$M$3, "", IF(OR(AJ$7&lt;$AB1179, $AC1179&lt;AJ$6),"", MAX(AJ$10:AJ1178)+1)))</f>
        <v/>
      </c>
      <c r="AK1179" s="5" t="str">
        <f>IF(OR($AB1179="", $AC1179=""), "", IF($H1179=$M$3, "", IF(OR(AK$7&lt;$AB1179, $AC1179&lt;AK$6),"", MAX(AK$10:AK1178)+1)))</f>
        <v/>
      </c>
      <c r="AL1179" s="5" t="str">
        <f>IF(OR($AB1179="", $AC1179=""), "", IF($H1179=$M$3, "", IF(OR(AL$7&lt;$AB1179, $AC1179&lt;AL$6),"", MAX(AL$10:AL1178)+1)))</f>
        <v/>
      </c>
      <c r="AM1179" s="5" t="str">
        <f>IF(OR($AB1179="", $AC1179=""), "", IF($H1179=$M$3, "", IF(OR(AM$7&lt;$AB1179, $AC1179&lt;AM$6),"", MAX(AM$10:AM1178)+1)))</f>
        <v/>
      </c>
      <c r="AN1179" s="5" t="str">
        <f>IF(OR($AB1179="", $AC1179=""), "", IF($H1179=$M$3, "", IF(OR(AN$7&lt;$AB1179, $AC1179&lt;AN$6),"", MAX(AN$10:AN1178)+1)))</f>
        <v/>
      </c>
      <c r="AO1179" s="5" t="str">
        <f>IF(OR($AB1179="", $AC1179=""), "", IF($H1179=$M$3, "", IF(OR(AO$7&lt;$AB1179, $AC1179&lt;AO$6),"", MAX(AO$10:AO1178)+1)))</f>
        <v/>
      </c>
      <c r="AP1179" s="5" t="str">
        <f>IF(OR($AB1179="", $AC1179=""), "", IF($H1179=$M$3, "", IF(OR(AP$7&lt;$AB1179, $AC1179&lt;AP$6),"", MAX(AP$10:AP1178)+1)))</f>
        <v/>
      </c>
      <c r="AQ1179" s="5" t="str">
        <f>IF(OR($AB1179="", $AC1179=""), "", IF($H1179=$M$3, "", IF(OR(AQ$7&lt;$AB1179, $AC1179&lt;AQ$6),"", MAX(AQ$10:AQ1178)+1)))</f>
        <v/>
      </c>
      <c r="AR1179" s="5" t="str">
        <f>IF(OR($AB1179="", $AC1179=""), "", IF($H1179=$M$3, "", IF(OR(AR$7&lt;$AB1179, $AC1179&lt;AR$6),"", MAX(AR$10:AR1178)+1)))</f>
        <v/>
      </c>
      <c r="AS1179" s="5" t="str">
        <f>IF(OR($AB1179="", $AC1179=""), "", IF($H1179=$M$3, "", IF(OR(AS$7&lt;$AB1179, $AC1179&lt;AS$6),"", MAX(AS$10:AS1178)+1)))</f>
        <v/>
      </c>
      <c r="AT1179" s="5" t="str">
        <f>IF(OR($AB1179="", $AC1179=""), "", IF($H1179=$M$3, "", IF(OR(AT$7&lt;$AB1179, $AC1179&lt;AT$6),"", MAX(AT$10:AT1178)+1)))</f>
        <v/>
      </c>
      <c r="AU1179" s="5" t="str">
        <f>IF(OR($AB1179="", $AC1179=""), "", IF($H1179=$M$3, "", IF(OR(AU$7&lt;$AB1179, $AC1179&lt;AU$6),"", MAX(AU$10:AU1178)+1)))</f>
        <v/>
      </c>
      <c r="AV1179" s="5" t="str">
        <f>IF(OR($AB1179="", $AC1179=""), "", IF($H1179=$M$3, "", IF(OR(AV$7&lt;$AB1179, $AC1179&lt;AV$6),"", MAX(AV$10:AV1178)+1)))</f>
        <v/>
      </c>
      <c r="AW1179" s="5" t="str">
        <f>IF(OR($AB1179="", $AC1179=""), "", IF($H1179=$M$3, "", IF(OR(AW$7&lt;$AB1179, $AC1179&lt;AW$6),"", MAX(AW$10:AW1178)+1)))</f>
        <v/>
      </c>
      <c r="AX1179" s="5" t="str">
        <f>IF(OR($AB1179="", $AC1179=""), "", IF($H1179=$M$3, "", IF(OR(AX$7&lt;$AB1179, $AC1179&lt;AX$6),"", MAX(AX$10:AX1178)+1)))</f>
        <v/>
      </c>
      <c r="AY1179" s="5" t="str">
        <f>IF(OR($AB1179="", $AC1179=""), "", IF($H1179=$M$3, "", IF(OR(AY$7&lt;$AB1179, $AC1179&lt;AY$6),"", MAX(AY$10:AY1178)+1)))</f>
        <v/>
      </c>
      <c r="AZ1179" s="5" t="str">
        <f>IF(OR($AB1179="", $AC1179=""), "", IF($H1179=$M$3, "", IF(OR(AZ$7&lt;$AB1179, $AC1179&lt;AZ$6),"", MAX(AZ$10:AZ1178)+1)))</f>
        <v/>
      </c>
      <c r="BA1179" s="5" t="str">
        <f>IF(OR($AB1179="", $AC1179=""), "", IF($H1179=$M$3, "", IF(OR(BA$7&lt;$AB1179, $AC1179&lt;BA$6),"", MAX(BA$10:BA1178)+1)))</f>
        <v/>
      </c>
      <c r="BB1179" s="5" t="str">
        <f>IF(OR($AB1179="", $AC1179=""), "", IF($H1179=$M$3, "", IF(OR(BB$7&lt;$AB1179, $AC1179&lt;BB$6),"", MAX(BB$10:BB1178)+1)))</f>
        <v/>
      </c>
      <c r="BC1179" s="5" t="str">
        <f>IF(OR($AB1179="", $AC1179=""), "", IF($H1179=$M$3, "", IF(OR(BC$7&lt;$AB1179, $AC1179&lt;BC$6),"", MAX(BC$10:BC1178)+1)))</f>
        <v/>
      </c>
      <c r="BD1179" s="5" t="str">
        <f>IF(OR($AB1179="", $AC1179=""), "", IF($H1179=$M$3, "", IF(OR(BD$7&lt;$AB1179, $AC1179&lt;BD$6),"", MAX(BD$10:BD1178)+1)))</f>
        <v/>
      </c>
      <c r="BE1179" s="5" t="str">
        <f>IF(OR($AB1179="", $AC1179=""), "", IF($H1179=$M$3, "", IF(OR(BE$7&lt;$AB1179, $AC1179&lt;BE$6),"", MAX(BE$10:BE1178)+1)))</f>
        <v/>
      </c>
      <c r="BF1179" s="5" t="str">
        <f>IF(OR($AB1179="", $AC1179=""), "", IF($H1179=$M$3, "", IF(OR(BF$7&lt;$AB1179, $AC1179&lt;BF$6),"", MAX(BF$10:BF1178)+1)))</f>
        <v/>
      </c>
      <c r="BG1179" s="5" t="str">
        <f>IF(OR($AB1179="", $AC1179=""), "", IF($H1179=$M$3, "", IF(OR(BG$7&lt;$AB1179, $AC1179&lt;BG$6),"", MAX(BG$10:BG1178)+1)))</f>
        <v/>
      </c>
      <c r="BH1179" s="5" t="str">
        <f>IF(OR($AB1179="", $AC1179=""), "", IF($H1179=$M$3, "", IF(OR(BH$7&lt;$AB1179, $AC1179&lt;BH$6),"", MAX(BH$10:BH1178)+1)))</f>
        <v/>
      </c>
      <c r="BI1179" s="5" t="str">
        <f>IF(OR($AB1179="", $AC1179=""), "", IF($H1179=$M$3, "", IF(OR(BI$7&lt;$AB1179, $AC1179&lt;BI$6),"", MAX(BI$10:BI1178)+1)))</f>
        <v/>
      </c>
      <c r="BK1179" s="5" t="str" cm="1">
        <f t="array" aca="1" ref="BK1179" ca="1">IFERROR(INDEX($AE1179:$BI1179, $BJ1179, MATCH($BK$9, $AE$9:$BI$9, 0)), "")</f>
        <v/>
      </c>
    </row>
    <row r="1180" spans="1:63" x14ac:dyDescent="0.25">
      <c r="A1180" s="2"/>
      <c r="B1180" s="254"/>
      <c r="C1180" s="255"/>
      <c r="D1180" s="256"/>
      <c r="E1180" s="257"/>
      <c r="F1180" s="257"/>
      <c r="G1180" s="258"/>
      <c r="H1180" s="259"/>
      <c r="I1180" s="16"/>
      <c r="J1180" s="5" t="str">
        <f t="shared" si="155"/>
        <v/>
      </c>
      <c r="K1180" s="2"/>
      <c r="O1180" s="5" t="str">
        <f t="shared" si="153"/>
        <v/>
      </c>
      <c r="Q1180" s="5" t="str">
        <f t="shared" si="156"/>
        <v/>
      </c>
      <c r="S1180" s="5" t="str">
        <f t="shared" si="154"/>
        <v/>
      </c>
      <c r="U1180" s="64" t="str">
        <f>IF($D1180="","", IF(COUNTIF('Intro &amp; Setup'!$AW$49:$AW$88, $D1180)&gt;0, "BH", TEXT($D1180, "ddd")))</f>
        <v/>
      </c>
      <c r="V1180" s="65" t="str">
        <f>IF($G1180="", "", IF(COUNTIF('Intro &amp; Setup'!$AW$49:$AW$88, $G1180)&gt;0, "BH", TEXT($G1180, "ddd")))</f>
        <v/>
      </c>
      <c r="W1180" s="64" t="str">
        <f t="shared" si="157"/>
        <v/>
      </c>
      <c r="X1180" s="65" t="str">
        <f t="shared" si="158"/>
        <v/>
      </c>
      <c r="Y1180" s="64" t="str">
        <f>IF(F1180="", "", IF(OR(F1180&lt;'Intro &amp; Setup'!$Z$20, F1180&gt;'Intro &amp; Setup'!$Z$22), "X", ""))</f>
        <v/>
      </c>
      <c r="Z1180" s="65" t="str">
        <f>IF(G1180="", "", IF(OR(G1180&lt;'Intro &amp; Setup'!$Z$20, G1180&gt;'Intro &amp; Setup'!$Z$22), "X", ""))</f>
        <v/>
      </c>
      <c r="AB1180" s="58" t="str">
        <f t="shared" si="159"/>
        <v/>
      </c>
      <c r="AC1180" s="59" t="str">
        <f t="shared" si="160"/>
        <v/>
      </c>
      <c r="AE1180" s="5" t="str">
        <f>IF(OR($AB1180="", $AC1180=""), "", IF($H1180=$M$3, "", IF(OR(AE$7&lt;$AB1180, $AC1180&lt;AE$6),"", MAX(AE$10:AE1179)+1)))</f>
        <v/>
      </c>
      <c r="AF1180" s="5" t="str">
        <f>IF(OR($AB1180="", $AC1180=""), "", IF($H1180=$M$3, "", IF(OR(AF$7&lt;$AB1180, $AC1180&lt;AF$6),"", MAX(AF$10:AF1179)+1)))</f>
        <v/>
      </c>
      <c r="AG1180" s="5" t="str">
        <f>IF(OR($AB1180="", $AC1180=""), "", IF($H1180=$M$3, "", IF(OR(AG$7&lt;$AB1180, $AC1180&lt;AG$6),"", MAX(AG$10:AG1179)+1)))</f>
        <v/>
      </c>
      <c r="AH1180" s="5" t="str">
        <f>IF(OR($AB1180="", $AC1180=""), "", IF($H1180=$M$3, "", IF(OR(AH$7&lt;$AB1180, $AC1180&lt;AH$6),"", MAX(AH$10:AH1179)+1)))</f>
        <v/>
      </c>
      <c r="AI1180" s="5" t="str">
        <f>IF(OR($AB1180="", $AC1180=""), "", IF($H1180=$M$3, "", IF(OR(AI$7&lt;$AB1180, $AC1180&lt;AI$6),"", MAX(AI$10:AI1179)+1)))</f>
        <v/>
      </c>
      <c r="AJ1180" s="5" t="str">
        <f>IF(OR($AB1180="", $AC1180=""), "", IF($H1180=$M$3, "", IF(OR(AJ$7&lt;$AB1180, $AC1180&lt;AJ$6),"", MAX(AJ$10:AJ1179)+1)))</f>
        <v/>
      </c>
      <c r="AK1180" s="5" t="str">
        <f>IF(OR($AB1180="", $AC1180=""), "", IF($H1180=$M$3, "", IF(OR(AK$7&lt;$AB1180, $AC1180&lt;AK$6),"", MAX(AK$10:AK1179)+1)))</f>
        <v/>
      </c>
      <c r="AL1180" s="5" t="str">
        <f>IF(OR($AB1180="", $AC1180=""), "", IF($H1180=$M$3, "", IF(OR(AL$7&lt;$AB1180, $AC1180&lt;AL$6),"", MAX(AL$10:AL1179)+1)))</f>
        <v/>
      </c>
      <c r="AM1180" s="5" t="str">
        <f>IF(OR($AB1180="", $AC1180=""), "", IF($H1180=$M$3, "", IF(OR(AM$7&lt;$AB1180, $AC1180&lt;AM$6),"", MAX(AM$10:AM1179)+1)))</f>
        <v/>
      </c>
      <c r="AN1180" s="5" t="str">
        <f>IF(OR($AB1180="", $AC1180=""), "", IF($H1180=$M$3, "", IF(OR(AN$7&lt;$AB1180, $AC1180&lt;AN$6),"", MAX(AN$10:AN1179)+1)))</f>
        <v/>
      </c>
      <c r="AO1180" s="5" t="str">
        <f>IF(OR($AB1180="", $AC1180=""), "", IF($H1180=$M$3, "", IF(OR(AO$7&lt;$AB1180, $AC1180&lt;AO$6),"", MAX(AO$10:AO1179)+1)))</f>
        <v/>
      </c>
      <c r="AP1180" s="5" t="str">
        <f>IF(OR($AB1180="", $AC1180=""), "", IF($H1180=$M$3, "", IF(OR(AP$7&lt;$AB1180, $AC1180&lt;AP$6),"", MAX(AP$10:AP1179)+1)))</f>
        <v/>
      </c>
      <c r="AQ1180" s="5" t="str">
        <f>IF(OR($AB1180="", $AC1180=""), "", IF($H1180=$M$3, "", IF(OR(AQ$7&lt;$AB1180, $AC1180&lt;AQ$6),"", MAX(AQ$10:AQ1179)+1)))</f>
        <v/>
      </c>
      <c r="AR1180" s="5" t="str">
        <f>IF(OR($AB1180="", $AC1180=""), "", IF($H1180=$M$3, "", IF(OR(AR$7&lt;$AB1180, $AC1180&lt;AR$6),"", MAX(AR$10:AR1179)+1)))</f>
        <v/>
      </c>
      <c r="AS1180" s="5" t="str">
        <f>IF(OR($AB1180="", $AC1180=""), "", IF($H1180=$M$3, "", IF(OR(AS$7&lt;$AB1180, $AC1180&lt;AS$6),"", MAX(AS$10:AS1179)+1)))</f>
        <v/>
      </c>
      <c r="AT1180" s="5" t="str">
        <f>IF(OR($AB1180="", $AC1180=""), "", IF($H1180=$M$3, "", IF(OR(AT$7&lt;$AB1180, $AC1180&lt;AT$6),"", MAX(AT$10:AT1179)+1)))</f>
        <v/>
      </c>
      <c r="AU1180" s="5" t="str">
        <f>IF(OR($AB1180="", $AC1180=""), "", IF($H1180=$M$3, "", IF(OR(AU$7&lt;$AB1180, $AC1180&lt;AU$6),"", MAX(AU$10:AU1179)+1)))</f>
        <v/>
      </c>
      <c r="AV1180" s="5" t="str">
        <f>IF(OR($AB1180="", $AC1180=""), "", IF($H1180=$M$3, "", IF(OR(AV$7&lt;$AB1180, $AC1180&lt;AV$6),"", MAX(AV$10:AV1179)+1)))</f>
        <v/>
      </c>
      <c r="AW1180" s="5" t="str">
        <f>IF(OR($AB1180="", $AC1180=""), "", IF($H1180=$M$3, "", IF(OR(AW$7&lt;$AB1180, $AC1180&lt;AW$6),"", MAX(AW$10:AW1179)+1)))</f>
        <v/>
      </c>
      <c r="AX1180" s="5" t="str">
        <f>IF(OR($AB1180="", $AC1180=""), "", IF($H1180=$M$3, "", IF(OR(AX$7&lt;$AB1180, $AC1180&lt;AX$6),"", MAX(AX$10:AX1179)+1)))</f>
        <v/>
      </c>
      <c r="AY1180" s="5" t="str">
        <f>IF(OR($AB1180="", $AC1180=""), "", IF($H1180=$M$3, "", IF(OR(AY$7&lt;$AB1180, $AC1180&lt;AY$6),"", MAX(AY$10:AY1179)+1)))</f>
        <v/>
      </c>
      <c r="AZ1180" s="5" t="str">
        <f>IF(OR($AB1180="", $AC1180=""), "", IF($H1180=$M$3, "", IF(OR(AZ$7&lt;$AB1180, $AC1180&lt;AZ$6),"", MAX(AZ$10:AZ1179)+1)))</f>
        <v/>
      </c>
      <c r="BA1180" s="5" t="str">
        <f>IF(OR($AB1180="", $AC1180=""), "", IF($H1180=$M$3, "", IF(OR(BA$7&lt;$AB1180, $AC1180&lt;BA$6),"", MAX(BA$10:BA1179)+1)))</f>
        <v/>
      </c>
      <c r="BB1180" s="5" t="str">
        <f>IF(OR($AB1180="", $AC1180=""), "", IF($H1180=$M$3, "", IF(OR(BB$7&lt;$AB1180, $AC1180&lt;BB$6),"", MAX(BB$10:BB1179)+1)))</f>
        <v/>
      </c>
      <c r="BC1180" s="5" t="str">
        <f>IF(OR($AB1180="", $AC1180=""), "", IF($H1180=$M$3, "", IF(OR(BC$7&lt;$AB1180, $AC1180&lt;BC$6),"", MAX(BC$10:BC1179)+1)))</f>
        <v/>
      </c>
      <c r="BD1180" s="5" t="str">
        <f>IF(OR($AB1180="", $AC1180=""), "", IF($H1180=$M$3, "", IF(OR(BD$7&lt;$AB1180, $AC1180&lt;BD$6),"", MAX(BD$10:BD1179)+1)))</f>
        <v/>
      </c>
      <c r="BE1180" s="5" t="str">
        <f>IF(OR($AB1180="", $AC1180=""), "", IF($H1180=$M$3, "", IF(OR(BE$7&lt;$AB1180, $AC1180&lt;BE$6),"", MAX(BE$10:BE1179)+1)))</f>
        <v/>
      </c>
      <c r="BF1180" s="5" t="str">
        <f>IF(OR($AB1180="", $AC1180=""), "", IF($H1180=$M$3, "", IF(OR(BF$7&lt;$AB1180, $AC1180&lt;BF$6),"", MAX(BF$10:BF1179)+1)))</f>
        <v/>
      </c>
      <c r="BG1180" s="5" t="str">
        <f>IF(OR($AB1180="", $AC1180=""), "", IF($H1180=$M$3, "", IF(OR(BG$7&lt;$AB1180, $AC1180&lt;BG$6),"", MAX(BG$10:BG1179)+1)))</f>
        <v/>
      </c>
      <c r="BH1180" s="5" t="str">
        <f>IF(OR($AB1180="", $AC1180=""), "", IF($H1180=$M$3, "", IF(OR(BH$7&lt;$AB1180, $AC1180&lt;BH$6),"", MAX(BH$10:BH1179)+1)))</f>
        <v/>
      </c>
      <c r="BI1180" s="5" t="str">
        <f>IF(OR($AB1180="", $AC1180=""), "", IF($H1180=$M$3, "", IF(OR(BI$7&lt;$AB1180, $AC1180&lt;BI$6),"", MAX(BI$10:BI1179)+1)))</f>
        <v/>
      </c>
      <c r="BK1180" s="5" t="str" cm="1">
        <f t="array" aca="1" ref="BK1180" ca="1">IFERROR(INDEX($AE1180:$BI1180, $BJ1180, MATCH($BK$9, $AE$9:$BI$9, 0)), "")</f>
        <v/>
      </c>
    </row>
    <row r="1181" spans="1:63" x14ac:dyDescent="0.25">
      <c r="A1181" s="2"/>
      <c r="B1181" s="254"/>
      <c r="C1181" s="255"/>
      <c r="D1181" s="256"/>
      <c r="E1181" s="257"/>
      <c r="F1181" s="257"/>
      <c r="G1181" s="258"/>
      <c r="H1181" s="259"/>
      <c r="I1181" s="16"/>
      <c r="J1181" s="5" t="str">
        <f t="shared" si="155"/>
        <v/>
      </c>
      <c r="K1181" s="2"/>
      <c r="O1181" s="5" t="str">
        <f t="shared" si="153"/>
        <v/>
      </c>
      <c r="Q1181" s="5" t="str">
        <f t="shared" si="156"/>
        <v/>
      </c>
      <c r="S1181" s="5" t="str">
        <f t="shared" si="154"/>
        <v/>
      </c>
      <c r="U1181" s="64" t="str">
        <f>IF($D1181="","", IF(COUNTIF('Intro &amp; Setup'!$AW$49:$AW$88, $D1181)&gt;0, "BH", TEXT($D1181, "ddd")))</f>
        <v/>
      </c>
      <c r="V1181" s="65" t="str">
        <f>IF($G1181="", "", IF(COUNTIF('Intro &amp; Setup'!$AW$49:$AW$88, $G1181)&gt;0, "BH", TEXT($G1181, "ddd")))</f>
        <v/>
      </c>
      <c r="W1181" s="64" t="str">
        <f t="shared" si="157"/>
        <v/>
      </c>
      <c r="X1181" s="65" t="str">
        <f t="shared" si="158"/>
        <v/>
      </c>
      <c r="Y1181" s="64" t="str">
        <f>IF(F1181="", "", IF(OR(F1181&lt;'Intro &amp; Setup'!$Z$20, F1181&gt;'Intro &amp; Setup'!$Z$22), "X", ""))</f>
        <v/>
      </c>
      <c r="Z1181" s="65" t="str">
        <f>IF(G1181="", "", IF(OR(G1181&lt;'Intro &amp; Setup'!$Z$20, G1181&gt;'Intro &amp; Setup'!$Z$22), "X", ""))</f>
        <v/>
      </c>
      <c r="AB1181" s="58" t="str">
        <f t="shared" si="159"/>
        <v/>
      </c>
      <c r="AC1181" s="59" t="str">
        <f t="shared" si="160"/>
        <v/>
      </c>
      <c r="AE1181" s="5" t="str">
        <f>IF(OR($AB1181="", $AC1181=""), "", IF($H1181=$M$3, "", IF(OR(AE$7&lt;$AB1181, $AC1181&lt;AE$6),"", MAX(AE$10:AE1180)+1)))</f>
        <v/>
      </c>
      <c r="AF1181" s="5" t="str">
        <f>IF(OR($AB1181="", $AC1181=""), "", IF($H1181=$M$3, "", IF(OR(AF$7&lt;$AB1181, $AC1181&lt;AF$6),"", MAX(AF$10:AF1180)+1)))</f>
        <v/>
      </c>
      <c r="AG1181" s="5" t="str">
        <f>IF(OR($AB1181="", $AC1181=""), "", IF($H1181=$M$3, "", IF(OR(AG$7&lt;$AB1181, $AC1181&lt;AG$6),"", MAX(AG$10:AG1180)+1)))</f>
        <v/>
      </c>
      <c r="AH1181" s="5" t="str">
        <f>IF(OR($AB1181="", $AC1181=""), "", IF($H1181=$M$3, "", IF(OR(AH$7&lt;$AB1181, $AC1181&lt;AH$6),"", MAX(AH$10:AH1180)+1)))</f>
        <v/>
      </c>
      <c r="AI1181" s="5" t="str">
        <f>IF(OR($AB1181="", $AC1181=""), "", IF($H1181=$M$3, "", IF(OR(AI$7&lt;$AB1181, $AC1181&lt;AI$6),"", MAX(AI$10:AI1180)+1)))</f>
        <v/>
      </c>
      <c r="AJ1181" s="5" t="str">
        <f>IF(OR($AB1181="", $AC1181=""), "", IF($H1181=$M$3, "", IF(OR(AJ$7&lt;$AB1181, $AC1181&lt;AJ$6),"", MAX(AJ$10:AJ1180)+1)))</f>
        <v/>
      </c>
      <c r="AK1181" s="5" t="str">
        <f>IF(OR($AB1181="", $AC1181=""), "", IF($H1181=$M$3, "", IF(OR(AK$7&lt;$AB1181, $AC1181&lt;AK$6),"", MAX(AK$10:AK1180)+1)))</f>
        <v/>
      </c>
      <c r="AL1181" s="5" t="str">
        <f>IF(OR($AB1181="", $AC1181=""), "", IF($H1181=$M$3, "", IF(OR(AL$7&lt;$AB1181, $AC1181&lt;AL$6),"", MAX(AL$10:AL1180)+1)))</f>
        <v/>
      </c>
      <c r="AM1181" s="5" t="str">
        <f>IF(OR($AB1181="", $AC1181=""), "", IF($H1181=$M$3, "", IF(OR(AM$7&lt;$AB1181, $AC1181&lt;AM$6),"", MAX(AM$10:AM1180)+1)))</f>
        <v/>
      </c>
      <c r="AN1181" s="5" t="str">
        <f>IF(OR($AB1181="", $AC1181=""), "", IF($H1181=$M$3, "", IF(OR(AN$7&lt;$AB1181, $AC1181&lt;AN$6),"", MAX(AN$10:AN1180)+1)))</f>
        <v/>
      </c>
      <c r="AO1181" s="5" t="str">
        <f>IF(OR($AB1181="", $AC1181=""), "", IF($H1181=$M$3, "", IF(OR(AO$7&lt;$AB1181, $AC1181&lt;AO$6),"", MAX(AO$10:AO1180)+1)))</f>
        <v/>
      </c>
      <c r="AP1181" s="5" t="str">
        <f>IF(OR($AB1181="", $AC1181=""), "", IF($H1181=$M$3, "", IF(OR(AP$7&lt;$AB1181, $AC1181&lt;AP$6),"", MAX(AP$10:AP1180)+1)))</f>
        <v/>
      </c>
      <c r="AQ1181" s="5" t="str">
        <f>IF(OR($AB1181="", $AC1181=""), "", IF($H1181=$M$3, "", IF(OR(AQ$7&lt;$AB1181, $AC1181&lt;AQ$6),"", MAX(AQ$10:AQ1180)+1)))</f>
        <v/>
      </c>
      <c r="AR1181" s="5" t="str">
        <f>IF(OR($AB1181="", $AC1181=""), "", IF($H1181=$M$3, "", IF(OR(AR$7&lt;$AB1181, $AC1181&lt;AR$6),"", MAX(AR$10:AR1180)+1)))</f>
        <v/>
      </c>
      <c r="AS1181" s="5" t="str">
        <f>IF(OR($AB1181="", $AC1181=""), "", IF($H1181=$M$3, "", IF(OR(AS$7&lt;$AB1181, $AC1181&lt;AS$6),"", MAX(AS$10:AS1180)+1)))</f>
        <v/>
      </c>
      <c r="AT1181" s="5" t="str">
        <f>IF(OR($AB1181="", $AC1181=""), "", IF($H1181=$M$3, "", IF(OR(AT$7&lt;$AB1181, $AC1181&lt;AT$6),"", MAX(AT$10:AT1180)+1)))</f>
        <v/>
      </c>
      <c r="AU1181" s="5" t="str">
        <f>IF(OR($AB1181="", $AC1181=""), "", IF($H1181=$M$3, "", IF(OR(AU$7&lt;$AB1181, $AC1181&lt;AU$6),"", MAX(AU$10:AU1180)+1)))</f>
        <v/>
      </c>
      <c r="AV1181" s="5" t="str">
        <f>IF(OR($AB1181="", $AC1181=""), "", IF($H1181=$M$3, "", IF(OR(AV$7&lt;$AB1181, $AC1181&lt;AV$6),"", MAX(AV$10:AV1180)+1)))</f>
        <v/>
      </c>
      <c r="AW1181" s="5" t="str">
        <f>IF(OR($AB1181="", $AC1181=""), "", IF($H1181=$M$3, "", IF(OR(AW$7&lt;$AB1181, $AC1181&lt;AW$6),"", MAX(AW$10:AW1180)+1)))</f>
        <v/>
      </c>
      <c r="AX1181" s="5" t="str">
        <f>IF(OR($AB1181="", $AC1181=""), "", IF($H1181=$M$3, "", IF(OR(AX$7&lt;$AB1181, $AC1181&lt;AX$6),"", MAX(AX$10:AX1180)+1)))</f>
        <v/>
      </c>
      <c r="AY1181" s="5" t="str">
        <f>IF(OR($AB1181="", $AC1181=""), "", IF($H1181=$M$3, "", IF(OR(AY$7&lt;$AB1181, $AC1181&lt;AY$6),"", MAX(AY$10:AY1180)+1)))</f>
        <v/>
      </c>
      <c r="AZ1181" s="5" t="str">
        <f>IF(OR($AB1181="", $AC1181=""), "", IF($H1181=$M$3, "", IF(OR(AZ$7&lt;$AB1181, $AC1181&lt;AZ$6),"", MAX(AZ$10:AZ1180)+1)))</f>
        <v/>
      </c>
      <c r="BA1181" s="5" t="str">
        <f>IF(OR($AB1181="", $AC1181=""), "", IF($H1181=$M$3, "", IF(OR(BA$7&lt;$AB1181, $AC1181&lt;BA$6),"", MAX(BA$10:BA1180)+1)))</f>
        <v/>
      </c>
      <c r="BB1181" s="5" t="str">
        <f>IF(OR($AB1181="", $AC1181=""), "", IF($H1181=$M$3, "", IF(OR(BB$7&lt;$AB1181, $AC1181&lt;BB$6),"", MAX(BB$10:BB1180)+1)))</f>
        <v/>
      </c>
      <c r="BC1181" s="5" t="str">
        <f>IF(OR($AB1181="", $AC1181=""), "", IF($H1181=$M$3, "", IF(OR(BC$7&lt;$AB1181, $AC1181&lt;BC$6),"", MAX(BC$10:BC1180)+1)))</f>
        <v/>
      </c>
      <c r="BD1181" s="5" t="str">
        <f>IF(OR($AB1181="", $AC1181=""), "", IF($H1181=$M$3, "", IF(OR(BD$7&lt;$AB1181, $AC1181&lt;BD$6),"", MAX(BD$10:BD1180)+1)))</f>
        <v/>
      </c>
      <c r="BE1181" s="5" t="str">
        <f>IF(OR($AB1181="", $AC1181=""), "", IF($H1181=$M$3, "", IF(OR(BE$7&lt;$AB1181, $AC1181&lt;BE$6),"", MAX(BE$10:BE1180)+1)))</f>
        <v/>
      </c>
      <c r="BF1181" s="5" t="str">
        <f>IF(OR($AB1181="", $AC1181=""), "", IF($H1181=$M$3, "", IF(OR(BF$7&lt;$AB1181, $AC1181&lt;BF$6),"", MAX(BF$10:BF1180)+1)))</f>
        <v/>
      </c>
      <c r="BG1181" s="5" t="str">
        <f>IF(OR($AB1181="", $AC1181=""), "", IF($H1181=$M$3, "", IF(OR(BG$7&lt;$AB1181, $AC1181&lt;BG$6),"", MAX(BG$10:BG1180)+1)))</f>
        <v/>
      </c>
      <c r="BH1181" s="5" t="str">
        <f>IF(OR($AB1181="", $AC1181=""), "", IF($H1181=$M$3, "", IF(OR(BH$7&lt;$AB1181, $AC1181&lt;BH$6),"", MAX(BH$10:BH1180)+1)))</f>
        <v/>
      </c>
      <c r="BI1181" s="5" t="str">
        <f>IF(OR($AB1181="", $AC1181=""), "", IF($H1181=$M$3, "", IF(OR(BI$7&lt;$AB1181, $AC1181&lt;BI$6),"", MAX(BI$10:BI1180)+1)))</f>
        <v/>
      </c>
      <c r="BK1181" s="5" t="str" cm="1">
        <f t="array" aca="1" ref="BK1181" ca="1">IFERROR(INDEX($AE1181:$BI1181, $BJ1181, MATCH($BK$9, $AE$9:$BI$9, 0)), "")</f>
        <v/>
      </c>
    </row>
    <row r="1182" spans="1:63" x14ac:dyDescent="0.25">
      <c r="A1182" s="2"/>
      <c r="B1182" s="254"/>
      <c r="C1182" s="255"/>
      <c r="D1182" s="256"/>
      <c r="E1182" s="257"/>
      <c r="F1182" s="257"/>
      <c r="G1182" s="258"/>
      <c r="H1182" s="259"/>
      <c r="I1182" s="16"/>
      <c r="J1182" s="5" t="str">
        <f t="shared" si="155"/>
        <v/>
      </c>
      <c r="K1182" s="2"/>
      <c r="O1182" s="5" t="str">
        <f t="shared" si="153"/>
        <v/>
      </c>
      <c r="Q1182" s="5" t="str">
        <f t="shared" si="156"/>
        <v/>
      </c>
      <c r="S1182" s="5" t="str">
        <f t="shared" si="154"/>
        <v/>
      </c>
      <c r="U1182" s="64" t="str">
        <f>IF($D1182="","", IF(COUNTIF('Intro &amp; Setup'!$AW$49:$AW$88, $D1182)&gt;0, "BH", TEXT($D1182, "ddd")))</f>
        <v/>
      </c>
      <c r="V1182" s="65" t="str">
        <f>IF($G1182="", "", IF(COUNTIF('Intro &amp; Setup'!$AW$49:$AW$88, $G1182)&gt;0, "BH", TEXT($G1182, "ddd")))</f>
        <v/>
      </c>
      <c r="W1182" s="64" t="str">
        <f t="shared" si="157"/>
        <v/>
      </c>
      <c r="X1182" s="65" t="str">
        <f t="shared" si="158"/>
        <v/>
      </c>
      <c r="Y1182" s="64" t="str">
        <f>IF(F1182="", "", IF(OR(F1182&lt;'Intro &amp; Setup'!$Z$20, F1182&gt;'Intro &amp; Setup'!$Z$22), "X", ""))</f>
        <v/>
      </c>
      <c r="Z1182" s="65" t="str">
        <f>IF(G1182="", "", IF(OR(G1182&lt;'Intro &amp; Setup'!$Z$20, G1182&gt;'Intro &amp; Setup'!$Z$22), "X", ""))</f>
        <v/>
      </c>
      <c r="AB1182" s="58" t="str">
        <f t="shared" si="159"/>
        <v/>
      </c>
      <c r="AC1182" s="59" t="str">
        <f t="shared" si="160"/>
        <v/>
      </c>
      <c r="AE1182" s="5" t="str">
        <f>IF(OR($AB1182="", $AC1182=""), "", IF($H1182=$M$3, "", IF(OR(AE$7&lt;$AB1182, $AC1182&lt;AE$6),"", MAX(AE$10:AE1181)+1)))</f>
        <v/>
      </c>
      <c r="AF1182" s="5" t="str">
        <f>IF(OR($AB1182="", $AC1182=""), "", IF($H1182=$M$3, "", IF(OR(AF$7&lt;$AB1182, $AC1182&lt;AF$6),"", MAX(AF$10:AF1181)+1)))</f>
        <v/>
      </c>
      <c r="AG1182" s="5" t="str">
        <f>IF(OR($AB1182="", $AC1182=""), "", IF($H1182=$M$3, "", IF(OR(AG$7&lt;$AB1182, $AC1182&lt;AG$6),"", MAX(AG$10:AG1181)+1)))</f>
        <v/>
      </c>
      <c r="AH1182" s="5" t="str">
        <f>IF(OR($AB1182="", $AC1182=""), "", IF($H1182=$M$3, "", IF(OR(AH$7&lt;$AB1182, $AC1182&lt;AH$6),"", MAX(AH$10:AH1181)+1)))</f>
        <v/>
      </c>
      <c r="AI1182" s="5" t="str">
        <f>IF(OR($AB1182="", $AC1182=""), "", IF($H1182=$M$3, "", IF(OR(AI$7&lt;$AB1182, $AC1182&lt;AI$6),"", MAX(AI$10:AI1181)+1)))</f>
        <v/>
      </c>
      <c r="AJ1182" s="5" t="str">
        <f>IF(OR($AB1182="", $AC1182=""), "", IF($H1182=$M$3, "", IF(OR(AJ$7&lt;$AB1182, $AC1182&lt;AJ$6),"", MAX(AJ$10:AJ1181)+1)))</f>
        <v/>
      </c>
      <c r="AK1182" s="5" t="str">
        <f>IF(OR($AB1182="", $AC1182=""), "", IF($H1182=$M$3, "", IF(OR(AK$7&lt;$AB1182, $AC1182&lt;AK$6),"", MAX(AK$10:AK1181)+1)))</f>
        <v/>
      </c>
      <c r="AL1182" s="5" t="str">
        <f>IF(OR($AB1182="", $AC1182=""), "", IF($H1182=$M$3, "", IF(OR(AL$7&lt;$AB1182, $AC1182&lt;AL$6),"", MAX(AL$10:AL1181)+1)))</f>
        <v/>
      </c>
      <c r="AM1182" s="5" t="str">
        <f>IF(OR($AB1182="", $AC1182=""), "", IF($H1182=$M$3, "", IF(OR(AM$7&lt;$AB1182, $AC1182&lt;AM$6),"", MAX(AM$10:AM1181)+1)))</f>
        <v/>
      </c>
      <c r="AN1182" s="5" t="str">
        <f>IF(OR($AB1182="", $AC1182=""), "", IF($H1182=$M$3, "", IF(OR(AN$7&lt;$AB1182, $AC1182&lt;AN$6),"", MAX(AN$10:AN1181)+1)))</f>
        <v/>
      </c>
      <c r="AO1182" s="5" t="str">
        <f>IF(OR($AB1182="", $AC1182=""), "", IF($H1182=$M$3, "", IF(OR(AO$7&lt;$AB1182, $AC1182&lt;AO$6),"", MAX(AO$10:AO1181)+1)))</f>
        <v/>
      </c>
      <c r="AP1182" s="5" t="str">
        <f>IF(OR($AB1182="", $AC1182=""), "", IF($H1182=$M$3, "", IF(OR(AP$7&lt;$AB1182, $AC1182&lt;AP$6),"", MAX(AP$10:AP1181)+1)))</f>
        <v/>
      </c>
      <c r="AQ1182" s="5" t="str">
        <f>IF(OR($AB1182="", $AC1182=""), "", IF($H1182=$M$3, "", IF(OR(AQ$7&lt;$AB1182, $AC1182&lt;AQ$6),"", MAX(AQ$10:AQ1181)+1)))</f>
        <v/>
      </c>
      <c r="AR1182" s="5" t="str">
        <f>IF(OR($AB1182="", $AC1182=""), "", IF($H1182=$M$3, "", IF(OR(AR$7&lt;$AB1182, $AC1182&lt;AR$6),"", MAX(AR$10:AR1181)+1)))</f>
        <v/>
      </c>
      <c r="AS1182" s="5" t="str">
        <f>IF(OR($AB1182="", $AC1182=""), "", IF($H1182=$M$3, "", IF(OR(AS$7&lt;$AB1182, $AC1182&lt;AS$6),"", MAX(AS$10:AS1181)+1)))</f>
        <v/>
      </c>
      <c r="AT1182" s="5" t="str">
        <f>IF(OR($AB1182="", $AC1182=""), "", IF($H1182=$M$3, "", IF(OR(AT$7&lt;$AB1182, $AC1182&lt;AT$6),"", MAX(AT$10:AT1181)+1)))</f>
        <v/>
      </c>
      <c r="AU1182" s="5" t="str">
        <f>IF(OR($AB1182="", $AC1182=""), "", IF($H1182=$M$3, "", IF(OR(AU$7&lt;$AB1182, $AC1182&lt;AU$6),"", MAX(AU$10:AU1181)+1)))</f>
        <v/>
      </c>
      <c r="AV1182" s="5" t="str">
        <f>IF(OR($AB1182="", $AC1182=""), "", IF($H1182=$M$3, "", IF(OR(AV$7&lt;$AB1182, $AC1182&lt;AV$6),"", MAX(AV$10:AV1181)+1)))</f>
        <v/>
      </c>
      <c r="AW1182" s="5" t="str">
        <f>IF(OR($AB1182="", $AC1182=""), "", IF($H1182=$M$3, "", IF(OR(AW$7&lt;$AB1182, $AC1182&lt;AW$6),"", MAX(AW$10:AW1181)+1)))</f>
        <v/>
      </c>
      <c r="AX1182" s="5" t="str">
        <f>IF(OR($AB1182="", $AC1182=""), "", IF($H1182=$M$3, "", IF(OR(AX$7&lt;$AB1182, $AC1182&lt;AX$6),"", MAX(AX$10:AX1181)+1)))</f>
        <v/>
      </c>
      <c r="AY1182" s="5" t="str">
        <f>IF(OR($AB1182="", $AC1182=""), "", IF($H1182=$M$3, "", IF(OR(AY$7&lt;$AB1182, $AC1182&lt;AY$6),"", MAX(AY$10:AY1181)+1)))</f>
        <v/>
      </c>
      <c r="AZ1182" s="5" t="str">
        <f>IF(OR($AB1182="", $AC1182=""), "", IF($H1182=$M$3, "", IF(OR(AZ$7&lt;$AB1182, $AC1182&lt;AZ$6),"", MAX(AZ$10:AZ1181)+1)))</f>
        <v/>
      </c>
      <c r="BA1182" s="5" t="str">
        <f>IF(OR($AB1182="", $AC1182=""), "", IF($H1182=$M$3, "", IF(OR(BA$7&lt;$AB1182, $AC1182&lt;BA$6),"", MAX(BA$10:BA1181)+1)))</f>
        <v/>
      </c>
      <c r="BB1182" s="5" t="str">
        <f>IF(OR($AB1182="", $AC1182=""), "", IF($H1182=$M$3, "", IF(OR(BB$7&lt;$AB1182, $AC1182&lt;BB$6),"", MAX(BB$10:BB1181)+1)))</f>
        <v/>
      </c>
      <c r="BC1182" s="5" t="str">
        <f>IF(OR($AB1182="", $AC1182=""), "", IF($H1182=$M$3, "", IF(OR(BC$7&lt;$AB1182, $AC1182&lt;BC$6),"", MAX(BC$10:BC1181)+1)))</f>
        <v/>
      </c>
      <c r="BD1182" s="5" t="str">
        <f>IF(OR($AB1182="", $AC1182=""), "", IF($H1182=$M$3, "", IF(OR(BD$7&lt;$AB1182, $AC1182&lt;BD$6),"", MAX(BD$10:BD1181)+1)))</f>
        <v/>
      </c>
      <c r="BE1182" s="5" t="str">
        <f>IF(OR($AB1182="", $AC1182=""), "", IF($H1182=$M$3, "", IF(OR(BE$7&lt;$AB1182, $AC1182&lt;BE$6),"", MAX(BE$10:BE1181)+1)))</f>
        <v/>
      </c>
      <c r="BF1182" s="5" t="str">
        <f>IF(OR($AB1182="", $AC1182=""), "", IF($H1182=$M$3, "", IF(OR(BF$7&lt;$AB1182, $AC1182&lt;BF$6),"", MAX(BF$10:BF1181)+1)))</f>
        <v/>
      </c>
      <c r="BG1182" s="5" t="str">
        <f>IF(OR($AB1182="", $AC1182=""), "", IF($H1182=$M$3, "", IF(OR(BG$7&lt;$AB1182, $AC1182&lt;BG$6),"", MAX(BG$10:BG1181)+1)))</f>
        <v/>
      </c>
      <c r="BH1182" s="5" t="str">
        <f>IF(OR($AB1182="", $AC1182=""), "", IF($H1182=$M$3, "", IF(OR(BH$7&lt;$AB1182, $AC1182&lt;BH$6),"", MAX(BH$10:BH1181)+1)))</f>
        <v/>
      </c>
      <c r="BI1182" s="5" t="str">
        <f>IF(OR($AB1182="", $AC1182=""), "", IF($H1182=$M$3, "", IF(OR(BI$7&lt;$AB1182, $AC1182&lt;BI$6),"", MAX(BI$10:BI1181)+1)))</f>
        <v/>
      </c>
      <c r="BK1182" s="5" t="str" cm="1">
        <f t="array" aca="1" ref="BK1182" ca="1">IFERROR(INDEX($AE1182:$BI1182, $BJ1182, MATCH($BK$9, $AE$9:$BI$9, 0)), "")</f>
        <v/>
      </c>
    </row>
    <row r="1183" spans="1:63" x14ac:dyDescent="0.25">
      <c r="A1183" s="2"/>
      <c r="B1183" s="254"/>
      <c r="C1183" s="255"/>
      <c r="D1183" s="256"/>
      <c r="E1183" s="257"/>
      <c r="F1183" s="257"/>
      <c r="G1183" s="258"/>
      <c r="H1183" s="259"/>
      <c r="I1183" s="16"/>
      <c r="J1183" s="5" t="str">
        <f t="shared" si="155"/>
        <v/>
      </c>
      <c r="K1183" s="2"/>
      <c r="O1183" s="5" t="str">
        <f t="shared" si="153"/>
        <v/>
      </c>
      <c r="Q1183" s="5" t="str">
        <f t="shared" si="156"/>
        <v/>
      </c>
      <c r="S1183" s="5" t="str">
        <f t="shared" si="154"/>
        <v/>
      </c>
      <c r="U1183" s="64" t="str">
        <f>IF($D1183="","", IF(COUNTIF('Intro &amp; Setup'!$AW$49:$AW$88, $D1183)&gt;0, "BH", TEXT($D1183, "ddd")))</f>
        <v/>
      </c>
      <c r="V1183" s="65" t="str">
        <f>IF($G1183="", "", IF(COUNTIF('Intro &amp; Setup'!$AW$49:$AW$88, $G1183)&gt;0, "BH", TEXT($G1183, "ddd")))</f>
        <v/>
      </c>
      <c r="W1183" s="64" t="str">
        <f t="shared" si="157"/>
        <v/>
      </c>
      <c r="X1183" s="65" t="str">
        <f t="shared" si="158"/>
        <v/>
      </c>
      <c r="Y1183" s="64" t="str">
        <f>IF(F1183="", "", IF(OR(F1183&lt;'Intro &amp; Setup'!$Z$20, F1183&gt;'Intro &amp; Setup'!$Z$22), "X", ""))</f>
        <v/>
      </c>
      <c r="Z1183" s="65" t="str">
        <f>IF(G1183="", "", IF(OR(G1183&lt;'Intro &amp; Setup'!$Z$20, G1183&gt;'Intro &amp; Setup'!$Z$22), "X", ""))</f>
        <v/>
      </c>
      <c r="AB1183" s="58" t="str">
        <f t="shared" si="159"/>
        <v/>
      </c>
      <c r="AC1183" s="59" t="str">
        <f t="shared" si="160"/>
        <v/>
      </c>
      <c r="AE1183" s="5" t="str">
        <f>IF(OR($AB1183="", $AC1183=""), "", IF($H1183=$M$3, "", IF(OR(AE$7&lt;$AB1183, $AC1183&lt;AE$6),"", MAX(AE$10:AE1182)+1)))</f>
        <v/>
      </c>
      <c r="AF1183" s="5" t="str">
        <f>IF(OR($AB1183="", $AC1183=""), "", IF($H1183=$M$3, "", IF(OR(AF$7&lt;$AB1183, $AC1183&lt;AF$6),"", MAX(AF$10:AF1182)+1)))</f>
        <v/>
      </c>
      <c r="AG1183" s="5" t="str">
        <f>IF(OR($AB1183="", $AC1183=""), "", IF($H1183=$M$3, "", IF(OR(AG$7&lt;$AB1183, $AC1183&lt;AG$6),"", MAX(AG$10:AG1182)+1)))</f>
        <v/>
      </c>
      <c r="AH1183" s="5" t="str">
        <f>IF(OR($AB1183="", $AC1183=""), "", IF($H1183=$M$3, "", IF(OR(AH$7&lt;$AB1183, $AC1183&lt;AH$6),"", MAX(AH$10:AH1182)+1)))</f>
        <v/>
      </c>
      <c r="AI1183" s="5" t="str">
        <f>IF(OR($AB1183="", $AC1183=""), "", IF($H1183=$M$3, "", IF(OR(AI$7&lt;$AB1183, $AC1183&lt;AI$6),"", MAX(AI$10:AI1182)+1)))</f>
        <v/>
      </c>
      <c r="AJ1183" s="5" t="str">
        <f>IF(OR($AB1183="", $AC1183=""), "", IF($H1183=$M$3, "", IF(OR(AJ$7&lt;$AB1183, $AC1183&lt;AJ$6),"", MAX(AJ$10:AJ1182)+1)))</f>
        <v/>
      </c>
      <c r="AK1183" s="5" t="str">
        <f>IF(OR($AB1183="", $AC1183=""), "", IF($H1183=$M$3, "", IF(OR(AK$7&lt;$AB1183, $AC1183&lt;AK$6),"", MAX(AK$10:AK1182)+1)))</f>
        <v/>
      </c>
      <c r="AL1183" s="5" t="str">
        <f>IF(OR($AB1183="", $AC1183=""), "", IF($H1183=$M$3, "", IF(OR(AL$7&lt;$AB1183, $AC1183&lt;AL$6),"", MAX(AL$10:AL1182)+1)))</f>
        <v/>
      </c>
      <c r="AM1183" s="5" t="str">
        <f>IF(OR($AB1183="", $AC1183=""), "", IF($H1183=$M$3, "", IF(OR(AM$7&lt;$AB1183, $AC1183&lt;AM$6),"", MAX(AM$10:AM1182)+1)))</f>
        <v/>
      </c>
      <c r="AN1183" s="5" t="str">
        <f>IF(OR($AB1183="", $AC1183=""), "", IF($H1183=$M$3, "", IF(OR(AN$7&lt;$AB1183, $AC1183&lt;AN$6),"", MAX(AN$10:AN1182)+1)))</f>
        <v/>
      </c>
      <c r="AO1183" s="5" t="str">
        <f>IF(OR($AB1183="", $AC1183=""), "", IF($H1183=$M$3, "", IF(OR(AO$7&lt;$AB1183, $AC1183&lt;AO$6),"", MAX(AO$10:AO1182)+1)))</f>
        <v/>
      </c>
      <c r="AP1183" s="5" t="str">
        <f>IF(OR($AB1183="", $AC1183=""), "", IF($H1183=$M$3, "", IF(OR(AP$7&lt;$AB1183, $AC1183&lt;AP$6),"", MAX(AP$10:AP1182)+1)))</f>
        <v/>
      </c>
      <c r="AQ1183" s="5" t="str">
        <f>IF(OR($AB1183="", $AC1183=""), "", IF($H1183=$M$3, "", IF(OR(AQ$7&lt;$AB1183, $AC1183&lt;AQ$6),"", MAX(AQ$10:AQ1182)+1)))</f>
        <v/>
      </c>
      <c r="AR1183" s="5" t="str">
        <f>IF(OR($AB1183="", $AC1183=""), "", IF($H1183=$M$3, "", IF(OR(AR$7&lt;$AB1183, $AC1183&lt;AR$6),"", MAX(AR$10:AR1182)+1)))</f>
        <v/>
      </c>
      <c r="AS1183" s="5" t="str">
        <f>IF(OR($AB1183="", $AC1183=""), "", IF($H1183=$M$3, "", IF(OR(AS$7&lt;$AB1183, $AC1183&lt;AS$6),"", MAX(AS$10:AS1182)+1)))</f>
        <v/>
      </c>
      <c r="AT1183" s="5" t="str">
        <f>IF(OR($AB1183="", $AC1183=""), "", IF($H1183=$M$3, "", IF(OR(AT$7&lt;$AB1183, $AC1183&lt;AT$6),"", MAX(AT$10:AT1182)+1)))</f>
        <v/>
      </c>
      <c r="AU1183" s="5" t="str">
        <f>IF(OR($AB1183="", $AC1183=""), "", IF($H1183=$M$3, "", IF(OR(AU$7&lt;$AB1183, $AC1183&lt;AU$6),"", MAX(AU$10:AU1182)+1)))</f>
        <v/>
      </c>
      <c r="AV1183" s="5" t="str">
        <f>IF(OR($AB1183="", $AC1183=""), "", IF($H1183=$M$3, "", IF(OR(AV$7&lt;$AB1183, $AC1183&lt;AV$6),"", MAX(AV$10:AV1182)+1)))</f>
        <v/>
      </c>
      <c r="AW1183" s="5" t="str">
        <f>IF(OR($AB1183="", $AC1183=""), "", IF($H1183=$M$3, "", IF(OR(AW$7&lt;$AB1183, $AC1183&lt;AW$6),"", MAX(AW$10:AW1182)+1)))</f>
        <v/>
      </c>
      <c r="AX1183" s="5" t="str">
        <f>IF(OR($AB1183="", $AC1183=""), "", IF($H1183=$M$3, "", IF(OR(AX$7&lt;$AB1183, $AC1183&lt;AX$6),"", MAX(AX$10:AX1182)+1)))</f>
        <v/>
      </c>
      <c r="AY1183" s="5" t="str">
        <f>IF(OR($AB1183="", $AC1183=""), "", IF($H1183=$M$3, "", IF(OR(AY$7&lt;$AB1183, $AC1183&lt;AY$6),"", MAX(AY$10:AY1182)+1)))</f>
        <v/>
      </c>
      <c r="AZ1183" s="5" t="str">
        <f>IF(OR($AB1183="", $AC1183=""), "", IF($H1183=$M$3, "", IF(OR(AZ$7&lt;$AB1183, $AC1183&lt;AZ$6),"", MAX(AZ$10:AZ1182)+1)))</f>
        <v/>
      </c>
      <c r="BA1183" s="5" t="str">
        <f>IF(OR($AB1183="", $AC1183=""), "", IF($H1183=$M$3, "", IF(OR(BA$7&lt;$AB1183, $AC1183&lt;BA$6),"", MAX(BA$10:BA1182)+1)))</f>
        <v/>
      </c>
      <c r="BB1183" s="5" t="str">
        <f>IF(OR($AB1183="", $AC1183=""), "", IF($H1183=$M$3, "", IF(OR(BB$7&lt;$AB1183, $AC1183&lt;BB$6),"", MAX(BB$10:BB1182)+1)))</f>
        <v/>
      </c>
      <c r="BC1183" s="5" t="str">
        <f>IF(OR($AB1183="", $AC1183=""), "", IF($H1183=$M$3, "", IF(OR(BC$7&lt;$AB1183, $AC1183&lt;BC$6),"", MAX(BC$10:BC1182)+1)))</f>
        <v/>
      </c>
      <c r="BD1183" s="5" t="str">
        <f>IF(OR($AB1183="", $AC1183=""), "", IF($H1183=$M$3, "", IF(OR(BD$7&lt;$AB1183, $AC1183&lt;BD$6),"", MAX(BD$10:BD1182)+1)))</f>
        <v/>
      </c>
      <c r="BE1183" s="5" t="str">
        <f>IF(OR($AB1183="", $AC1183=""), "", IF($H1183=$M$3, "", IF(OR(BE$7&lt;$AB1183, $AC1183&lt;BE$6),"", MAX(BE$10:BE1182)+1)))</f>
        <v/>
      </c>
      <c r="BF1183" s="5" t="str">
        <f>IF(OR($AB1183="", $AC1183=""), "", IF($H1183=$M$3, "", IF(OR(BF$7&lt;$AB1183, $AC1183&lt;BF$6),"", MAX(BF$10:BF1182)+1)))</f>
        <v/>
      </c>
      <c r="BG1183" s="5" t="str">
        <f>IF(OR($AB1183="", $AC1183=""), "", IF($H1183=$M$3, "", IF(OR(BG$7&lt;$AB1183, $AC1183&lt;BG$6),"", MAX(BG$10:BG1182)+1)))</f>
        <v/>
      </c>
      <c r="BH1183" s="5" t="str">
        <f>IF(OR($AB1183="", $AC1183=""), "", IF($H1183=$M$3, "", IF(OR(BH$7&lt;$AB1183, $AC1183&lt;BH$6),"", MAX(BH$10:BH1182)+1)))</f>
        <v/>
      </c>
      <c r="BI1183" s="5" t="str">
        <f>IF(OR($AB1183="", $AC1183=""), "", IF($H1183=$M$3, "", IF(OR(BI$7&lt;$AB1183, $AC1183&lt;BI$6),"", MAX(BI$10:BI1182)+1)))</f>
        <v/>
      </c>
      <c r="BK1183" s="5" t="str" cm="1">
        <f t="array" aca="1" ref="BK1183" ca="1">IFERROR(INDEX($AE1183:$BI1183, $BJ1183, MATCH($BK$9, $AE$9:$BI$9, 0)), "")</f>
        <v/>
      </c>
    </row>
    <row r="1184" spans="1:63" x14ac:dyDescent="0.25">
      <c r="A1184" s="2"/>
      <c r="B1184" s="254"/>
      <c r="C1184" s="255"/>
      <c r="D1184" s="256"/>
      <c r="E1184" s="257"/>
      <c r="F1184" s="257"/>
      <c r="G1184" s="258"/>
      <c r="H1184" s="259"/>
      <c r="I1184" s="16"/>
      <c r="J1184" s="5" t="str">
        <f t="shared" si="155"/>
        <v/>
      </c>
      <c r="K1184" s="2"/>
      <c r="O1184" s="5" t="str">
        <f t="shared" si="153"/>
        <v/>
      </c>
      <c r="Q1184" s="5" t="str">
        <f t="shared" si="156"/>
        <v/>
      </c>
      <c r="S1184" s="5" t="str">
        <f t="shared" si="154"/>
        <v/>
      </c>
      <c r="U1184" s="64" t="str">
        <f>IF($D1184="","", IF(COUNTIF('Intro &amp; Setup'!$AW$49:$AW$88, $D1184)&gt;0, "BH", TEXT($D1184, "ddd")))</f>
        <v/>
      </c>
      <c r="V1184" s="65" t="str">
        <f>IF($G1184="", "", IF(COUNTIF('Intro &amp; Setup'!$AW$49:$AW$88, $G1184)&gt;0, "BH", TEXT($G1184, "ddd")))</f>
        <v/>
      </c>
      <c r="W1184" s="64" t="str">
        <f t="shared" si="157"/>
        <v/>
      </c>
      <c r="X1184" s="65" t="str">
        <f t="shared" si="158"/>
        <v/>
      </c>
      <c r="Y1184" s="64" t="str">
        <f>IF(F1184="", "", IF(OR(F1184&lt;'Intro &amp; Setup'!$Z$20, F1184&gt;'Intro &amp; Setup'!$Z$22), "X", ""))</f>
        <v/>
      </c>
      <c r="Z1184" s="65" t="str">
        <f>IF(G1184="", "", IF(OR(G1184&lt;'Intro &amp; Setup'!$Z$20, G1184&gt;'Intro &amp; Setup'!$Z$22), "X", ""))</f>
        <v/>
      </c>
      <c r="AB1184" s="58" t="str">
        <f t="shared" si="159"/>
        <v/>
      </c>
      <c r="AC1184" s="59" t="str">
        <f t="shared" si="160"/>
        <v/>
      </c>
      <c r="AE1184" s="5" t="str">
        <f>IF(OR($AB1184="", $AC1184=""), "", IF($H1184=$M$3, "", IF(OR(AE$7&lt;$AB1184, $AC1184&lt;AE$6),"", MAX(AE$10:AE1183)+1)))</f>
        <v/>
      </c>
      <c r="AF1184" s="5" t="str">
        <f>IF(OR($AB1184="", $AC1184=""), "", IF($H1184=$M$3, "", IF(OR(AF$7&lt;$AB1184, $AC1184&lt;AF$6),"", MAX(AF$10:AF1183)+1)))</f>
        <v/>
      </c>
      <c r="AG1184" s="5" t="str">
        <f>IF(OR($AB1184="", $AC1184=""), "", IF($H1184=$M$3, "", IF(OR(AG$7&lt;$AB1184, $AC1184&lt;AG$6),"", MAX(AG$10:AG1183)+1)))</f>
        <v/>
      </c>
      <c r="AH1184" s="5" t="str">
        <f>IF(OR($AB1184="", $AC1184=""), "", IF($H1184=$M$3, "", IF(OR(AH$7&lt;$AB1184, $AC1184&lt;AH$6),"", MAX(AH$10:AH1183)+1)))</f>
        <v/>
      </c>
      <c r="AI1184" s="5" t="str">
        <f>IF(OR($AB1184="", $AC1184=""), "", IF($H1184=$M$3, "", IF(OR(AI$7&lt;$AB1184, $AC1184&lt;AI$6),"", MAX(AI$10:AI1183)+1)))</f>
        <v/>
      </c>
      <c r="AJ1184" s="5" t="str">
        <f>IF(OR($AB1184="", $AC1184=""), "", IF($H1184=$M$3, "", IF(OR(AJ$7&lt;$AB1184, $AC1184&lt;AJ$6),"", MAX(AJ$10:AJ1183)+1)))</f>
        <v/>
      </c>
      <c r="AK1184" s="5" t="str">
        <f>IF(OR($AB1184="", $AC1184=""), "", IF($H1184=$M$3, "", IF(OR(AK$7&lt;$AB1184, $AC1184&lt;AK$6),"", MAX(AK$10:AK1183)+1)))</f>
        <v/>
      </c>
      <c r="AL1184" s="5" t="str">
        <f>IF(OR($AB1184="", $AC1184=""), "", IF($H1184=$M$3, "", IF(OR(AL$7&lt;$AB1184, $AC1184&lt;AL$6),"", MAX(AL$10:AL1183)+1)))</f>
        <v/>
      </c>
      <c r="AM1184" s="5" t="str">
        <f>IF(OR($AB1184="", $AC1184=""), "", IF($H1184=$M$3, "", IF(OR(AM$7&lt;$AB1184, $AC1184&lt;AM$6),"", MAX(AM$10:AM1183)+1)))</f>
        <v/>
      </c>
      <c r="AN1184" s="5" t="str">
        <f>IF(OR($AB1184="", $AC1184=""), "", IF($H1184=$M$3, "", IF(OR(AN$7&lt;$AB1184, $AC1184&lt;AN$6),"", MAX(AN$10:AN1183)+1)))</f>
        <v/>
      </c>
      <c r="AO1184" s="5" t="str">
        <f>IF(OR($AB1184="", $AC1184=""), "", IF($H1184=$M$3, "", IF(OR(AO$7&lt;$AB1184, $AC1184&lt;AO$6),"", MAX(AO$10:AO1183)+1)))</f>
        <v/>
      </c>
      <c r="AP1184" s="5" t="str">
        <f>IF(OR($AB1184="", $AC1184=""), "", IF($H1184=$M$3, "", IF(OR(AP$7&lt;$AB1184, $AC1184&lt;AP$6),"", MAX(AP$10:AP1183)+1)))</f>
        <v/>
      </c>
      <c r="AQ1184" s="5" t="str">
        <f>IF(OR($AB1184="", $AC1184=""), "", IF($H1184=$M$3, "", IF(OR(AQ$7&lt;$AB1184, $AC1184&lt;AQ$6),"", MAX(AQ$10:AQ1183)+1)))</f>
        <v/>
      </c>
      <c r="AR1184" s="5" t="str">
        <f>IF(OR($AB1184="", $AC1184=""), "", IF($H1184=$M$3, "", IF(OR(AR$7&lt;$AB1184, $AC1184&lt;AR$6),"", MAX(AR$10:AR1183)+1)))</f>
        <v/>
      </c>
      <c r="AS1184" s="5" t="str">
        <f>IF(OR($AB1184="", $AC1184=""), "", IF($H1184=$M$3, "", IF(OR(AS$7&lt;$AB1184, $AC1184&lt;AS$6),"", MAX(AS$10:AS1183)+1)))</f>
        <v/>
      </c>
      <c r="AT1184" s="5" t="str">
        <f>IF(OR($AB1184="", $AC1184=""), "", IF($H1184=$M$3, "", IF(OR(AT$7&lt;$AB1184, $AC1184&lt;AT$6),"", MAX(AT$10:AT1183)+1)))</f>
        <v/>
      </c>
      <c r="AU1184" s="5" t="str">
        <f>IF(OR($AB1184="", $AC1184=""), "", IF($H1184=$M$3, "", IF(OR(AU$7&lt;$AB1184, $AC1184&lt;AU$6),"", MAX(AU$10:AU1183)+1)))</f>
        <v/>
      </c>
      <c r="AV1184" s="5" t="str">
        <f>IF(OR($AB1184="", $AC1184=""), "", IF($H1184=$M$3, "", IF(OR(AV$7&lt;$AB1184, $AC1184&lt;AV$6),"", MAX(AV$10:AV1183)+1)))</f>
        <v/>
      </c>
      <c r="AW1184" s="5" t="str">
        <f>IF(OR($AB1184="", $AC1184=""), "", IF($H1184=$M$3, "", IF(OR(AW$7&lt;$AB1184, $AC1184&lt;AW$6),"", MAX(AW$10:AW1183)+1)))</f>
        <v/>
      </c>
      <c r="AX1184" s="5" t="str">
        <f>IF(OR($AB1184="", $AC1184=""), "", IF($H1184=$M$3, "", IF(OR(AX$7&lt;$AB1184, $AC1184&lt;AX$6),"", MAX(AX$10:AX1183)+1)))</f>
        <v/>
      </c>
      <c r="AY1184" s="5" t="str">
        <f>IF(OR($AB1184="", $AC1184=""), "", IF($H1184=$M$3, "", IF(OR(AY$7&lt;$AB1184, $AC1184&lt;AY$6),"", MAX(AY$10:AY1183)+1)))</f>
        <v/>
      </c>
      <c r="AZ1184" s="5" t="str">
        <f>IF(OR($AB1184="", $AC1184=""), "", IF($H1184=$M$3, "", IF(OR(AZ$7&lt;$AB1184, $AC1184&lt;AZ$6),"", MAX(AZ$10:AZ1183)+1)))</f>
        <v/>
      </c>
      <c r="BA1184" s="5" t="str">
        <f>IF(OR($AB1184="", $AC1184=""), "", IF($H1184=$M$3, "", IF(OR(BA$7&lt;$AB1184, $AC1184&lt;BA$6),"", MAX(BA$10:BA1183)+1)))</f>
        <v/>
      </c>
      <c r="BB1184" s="5" t="str">
        <f>IF(OR($AB1184="", $AC1184=""), "", IF($H1184=$M$3, "", IF(OR(BB$7&lt;$AB1184, $AC1184&lt;BB$6),"", MAX(BB$10:BB1183)+1)))</f>
        <v/>
      </c>
      <c r="BC1184" s="5" t="str">
        <f>IF(OR($AB1184="", $AC1184=""), "", IF($H1184=$M$3, "", IF(OR(BC$7&lt;$AB1184, $AC1184&lt;BC$6),"", MAX(BC$10:BC1183)+1)))</f>
        <v/>
      </c>
      <c r="BD1184" s="5" t="str">
        <f>IF(OR($AB1184="", $AC1184=""), "", IF($H1184=$M$3, "", IF(OR(BD$7&lt;$AB1184, $AC1184&lt;BD$6),"", MAX(BD$10:BD1183)+1)))</f>
        <v/>
      </c>
      <c r="BE1184" s="5" t="str">
        <f>IF(OR($AB1184="", $AC1184=""), "", IF($H1184=$M$3, "", IF(OR(BE$7&lt;$AB1184, $AC1184&lt;BE$6),"", MAX(BE$10:BE1183)+1)))</f>
        <v/>
      </c>
      <c r="BF1184" s="5" t="str">
        <f>IF(OR($AB1184="", $AC1184=""), "", IF($H1184=$M$3, "", IF(OR(BF$7&lt;$AB1184, $AC1184&lt;BF$6),"", MAX(BF$10:BF1183)+1)))</f>
        <v/>
      </c>
      <c r="BG1184" s="5" t="str">
        <f>IF(OR($AB1184="", $AC1184=""), "", IF($H1184=$M$3, "", IF(OR(BG$7&lt;$AB1184, $AC1184&lt;BG$6),"", MAX(BG$10:BG1183)+1)))</f>
        <v/>
      </c>
      <c r="BH1184" s="5" t="str">
        <f>IF(OR($AB1184="", $AC1184=""), "", IF($H1184=$M$3, "", IF(OR(BH$7&lt;$AB1184, $AC1184&lt;BH$6),"", MAX(BH$10:BH1183)+1)))</f>
        <v/>
      </c>
      <c r="BI1184" s="5" t="str">
        <f>IF(OR($AB1184="", $AC1184=""), "", IF($H1184=$M$3, "", IF(OR(BI$7&lt;$AB1184, $AC1184&lt;BI$6),"", MAX(BI$10:BI1183)+1)))</f>
        <v/>
      </c>
      <c r="BK1184" s="5" t="str" cm="1">
        <f t="array" aca="1" ref="BK1184" ca="1">IFERROR(INDEX($AE1184:$BI1184, $BJ1184, MATCH($BK$9, $AE$9:$BI$9, 0)), "")</f>
        <v/>
      </c>
    </row>
    <row r="1185" spans="1:63" x14ac:dyDescent="0.25">
      <c r="A1185" s="2"/>
      <c r="B1185" s="254"/>
      <c r="C1185" s="255"/>
      <c r="D1185" s="256"/>
      <c r="E1185" s="257"/>
      <c r="F1185" s="257"/>
      <c r="G1185" s="258"/>
      <c r="H1185" s="259"/>
      <c r="I1185" s="16"/>
      <c r="J1185" s="5" t="str">
        <f t="shared" si="155"/>
        <v/>
      </c>
      <c r="K1185" s="2"/>
      <c r="O1185" s="5" t="str">
        <f t="shared" si="153"/>
        <v/>
      </c>
      <c r="Q1185" s="5" t="str">
        <f t="shared" si="156"/>
        <v/>
      </c>
      <c r="S1185" s="5" t="str">
        <f t="shared" si="154"/>
        <v/>
      </c>
      <c r="U1185" s="64" t="str">
        <f>IF($D1185="","", IF(COUNTIF('Intro &amp; Setup'!$AW$49:$AW$88, $D1185)&gt;0, "BH", TEXT($D1185, "ddd")))</f>
        <v/>
      </c>
      <c r="V1185" s="65" t="str">
        <f>IF($G1185="", "", IF(COUNTIF('Intro &amp; Setup'!$AW$49:$AW$88, $G1185)&gt;0, "BH", TEXT($G1185, "ddd")))</f>
        <v/>
      </c>
      <c r="W1185" s="64" t="str">
        <f t="shared" si="157"/>
        <v/>
      </c>
      <c r="X1185" s="65" t="str">
        <f t="shared" si="158"/>
        <v/>
      </c>
      <c r="Y1185" s="64" t="str">
        <f>IF(F1185="", "", IF(OR(F1185&lt;'Intro &amp; Setup'!$Z$20, F1185&gt;'Intro &amp; Setup'!$Z$22), "X", ""))</f>
        <v/>
      </c>
      <c r="Z1185" s="65" t="str">
        <f>IF(G1185="", "", IF(OR(G1185&lt;'Intro &amp; Setup'!$Z$20, G1185&gt;'Intro &amp; Setup'!$Z$22), "X", ""))</f>
        <v/>
      </c>
      <c r="AB1185" s="58" t="str">
        <f t="shared" si="159"/>
        <v/>
      </c>
      <c r="AC1185" s="59" t="str">
        <f t="shared" si="160"/>
        <v/>
      </c>
      <c r="AE1185" s="5" t="str">
        <f>IF(OR($AB1185="", $AC1185=""), "", IF($H1185=$M$3, "", IF(OR(AE$7&lt;$AB1185, $AC1185&lt;AE$6),"", MAX(AE$10:AE1184)+1)))</f>
        <v/>
      </c>
      <c r="AF1185" s="5" t="str">
        <f>IF(OR($AB1185="", $AC1185=""), "", IF($H1185=$M$3, "", IF(OR(AF$7&lt;$AB1185, $AC1185&lt;AF$6),"", MAX(AF$10:AF1184)+1)))</f>
        <v/>
      </c>
      <c r="AG1185" s="5" t="str">
        <f>IF(OR($AB1185="", $AC1185=""), "", IF($H1185=$M$3, "", IF(OR(AG$7&lt;$AB1185, $AC1185&lt;AG$6),"", MAX(AG$10:AG1184)+1)))</f>
        <v/>
      </c>
      <c r="AH1185" s="5" t="str">
        <f>IF(OR($AB1185="", $AC1185=""), "", IF($H1185=$M$3, "", IF(OR(AH$7&lt;$AB1185, $AC1185&lt;AH$6),"", MAX(AH$10:AH1184)+1)))</f>
        <v/>
      </c>
      <c r="AI1185" s="5" t="str">
        <f>IF(OR($AB1185="", $AC1185=""), "", IF($H1185=$M$3, "", IF(OR(AI$7&lt;$AB1185, $AC1185&lt;AI$6),"", MAX(AI$10:AI1184)+1)))</f>
        <v/>
      </c>
      <c r="AJ1185" s="5" t="str">
        <f>IF(OR($AB1185="", $AC1185=""), "", IF($H1185=$M$3, "", IF(OR(AJ$7&lt;$AB1185, $AC1185&lt;AJ$6),"", MAX(AJ$10:AJ1184)+1)))</f>
        <v/>
      </c>
      <c r="AK1185" s="5" t="str">
        <f>IF(OR($AB1185="", $AC1185=""), "", IF($H1185=$M$3, "", IF(OR(AK$7&lt;$AB1185, $AC1185&lt;AK$6),"", MAX(AK$10:AK1184)+1)))</f>
        <v/>
      </c>
      <c r="AL1185" s="5" t="str">
        <f>IF(OR($AB1185="", $AC1185=""), "", IF($H1185=$M$3, "", IF(OR(AL$7&lt;$AB1185, $AC1185&lt;AL$6),"", MAX(AL$10:AL1184)+1)))</f>
        <v/>
      </c>
      <c r="AM1185" s="5" t="str">
        <f>IF(OR($AB1185="", $AC1185=""), "", IF($H1185=$M$3, "", IF(OR(AM$7&lt;$AB1185, $AC1185&lt;AM$6),"", MAX(AM$10:AM1184)+1)))</f>
        <v/>
      </c>
      <c r="AN1185" s="5" t="str">
        <f>IF(OR($AB1185="", $AC1185=""), "", IF($H1185=$M$3, "", IF(OR(AN$7&lt;$AB1185, $AC1185&lt;AN$6),"", MAX(AN$10:AN1184)+1)))</f>
        <v/>
      </c>
      <c r="AO1185" s="5" t="str">
        <f>IF(OR($AB1185="", $AC1185=""), "", IF($H1185=$M$3, "", IF(OR(AO$7&lt;$AB1185, $AC1185&lt;AO$6),"", MAX(AO$10:AO1184)+1)))</f>
        <v/>
      </c>
      <c r="AP1185" s="5" t="str">
        <f>IF(OR($AB1185="", $AC1185=""), "", IF($H1185=$M$3, "", IF(OR(AP$7&lt;$AB1185, $AC1185&lt;AP$6),"", MAX(AP$10:AP1184)+1)))</f>
        <v/>
      </c>
      <c r="AQ1185" s="5" t="str">
        <f>IF(OR($AB1185="", $AC1185=""), "", IF($H1185=$M$3, "", IF(OR(AQ$7&lt;$AB1185, $AC1185&lt;AQ$6),"", MAX(AQ$10:AQ1184)+1)))</f>
        <v/>
      </c>
      <c r="AR1185" s="5" t="str">
        <f>IF(OR($AB1185="", $AC1185=""), "", IF($H1185=$M$3, "", IF(OR(AR$7&lt;$AB1185, $AC1185&lt;AR$6),"", MAX(AR$10:AR1184)+1)))</f>
        <v/>
      </c>
      <c r="AS1185" s="5" t="str">
        <f>IF(OR($AB1185="", $AC1185=""), "", IF($H1185=$M$3, "", IF(OR(AS$7&lt;$AB1185, $AC1185&lt;AS$6),"", MAX(AS$10:AS1184)+1)))</f>
        <v/>
      </c>
      <c r="AT1185" s="5" t="str">
        <f>IF(OR($AB1185="", $AC1185=""), "", IF($H1185=$M$3, "", IF(OR(AT$7&lt;$AB1185, $AC1185&lt;AT$6),"", MAX(AT$10:AT1184)+1)))</f>
        <v/>
      </c>
      <c r="AU1185" s="5" t="str">
        <f>IF(OR($AB1185="", $AC1185=""), "", IF($H1185=$M$3, "", IF(OR(AU$7&lt;$AB1185, $AC1185&lt;AU$6),"", MAX(AU$10:AU1184)+1)))</f>
        <v/>
      </c>
      <c r="AV1185" s="5" t="str">
        <f>IF(OR($AB1185="", $AC1185=""), "", IF($H1185=$M$3, "", IF(OR(AV$7&lt;$AB1185, $AC1185&lt;AV$6),"", MAX(AV$10:AV1184)+1)))</f>
        <v/>
      </c>
      <c r="AW1185" s="5" t="str">
        <f>IF(OR($AB1185="", $AC1185=""), "", IF($H1185=$M$3, "", IF(OR(AW$7&lt;$AB1185, $AC1185&lt;AW$6),"", MAX(AW$10:AW1184)+1)))</f>
        <v/>
      </c>
      <c r="AX1185" s="5" t="str">
        <f>IF(OR($AB1185="", $AC1185=""), "", IF($H1185=$M$3, "", IF(OR(AX$7&lt;$AB1185, $AC1185&lt;AX$6),"", MAX(AX$10:AX1184)+1)))</f>
        <v/>
      </c>
      <c r="AY1185" s="5" t="str">
        <f>IF(OR($AB1185="", $AC1185=""), "", IF($H1185=$M$3, "", IF(OR(AY$7&lt;$AB1185, $AC1185&lt;AY$6),"", MAX(AY$10:AY1184)+1)))</f>
        <v/>
      </c>
      <c r="AZ1185" s="5" t="str">
        <f>IF(OR($AB1185="", $AC1185=""), "", IF($H1185=$M$3, "", IF(OR(AZ$7&lt;$AB1185, $AC1185&lt;AZ$6),"", MAX(AZ$10:AZ1184)+1)))</f>
        <v/>
      </c>
      <c r="BA1185" s="5" t="str">
        <f>IF(OR($AB1185="", $AC1185=""), "", IF($H1185=$M$3, "", IF(OR(BA$7&lt;$AB1185, $AC1185&lt;BA$6),"", MAX(BA$10:BA1184)+1)))</f>
        <v/>
      </c>
      <c r="BB1185" s="5" t="str">
        <f>IF(OR($AB1185="", $AC1185=""), "", IF($H1185=$M$3, "", IF(OR(BB$7&lt;$AB1185, $AC1185&lt;BB$6),"", MAX(BB$10:BB1184)+1)))</f>
        <v/>
      </c>
      <c r="BC1185" s="5" t="str">
        <f>IF(OR($AB1185="", $AC1185=""), "", IF($H1185=$M$3, "", IF(OR(BC$7&lt;$AB1185, $AC1185&lt;BC$6),"", MAX(BC$10:BC1184)+1)))</f>
        <v/>
      </c>
      <c r="BD1185" s="5" t="str">
        <f>IF(OR($AB1185="", $AC1185=""), "", IF($H1185=$M$3, "", IF(OR(BD$7&lt;$AB1185, $AC1185&lt;BD$6),"", MAX(BD$10:BD1184)+1)))</f>
        <v/>
      </c>
      <c r="BE1185" s="5" t="str">
        <f>IF(OR($AB1185="", $AC1185=""), "", IF($H1185=$M$3, "", IF(OR(BE$7&lt;$AB1185, $AC1185&lt;BE$6),"", MAX(BE$10:BE1184)+1)))</f>
        <v/>
      </c>
      <c r="BF1185" s="5" t="str">
        <f>IF(OR($AB1185="", $AC1185=""), "", IF($H1185=$M$3, "", IF(OR(BF$7&lt;$AB1185, $AC1185&lt;BF$6),"", MAX(BF$10:BF1184)+1)))</f>
        <v/>
      </c>
      <c r="BG1185" s="5" t="str">
        <f>IF(OR($AB1185="", $AC1185=""), "", IF($H1185=$M$3, "", IF(OR(BG$7&lt;$AB1185, $AC1185&lt;BG$6),"", MAX(BG$10:BG1184)+1)))</f>
        <v/>
      </c>
      <c r="BH1185" s="5" t="str">
        <f>IF(OR($AB1185="", $AC1185=""), "", IF($H1185=$M$3, "", IF(OR(BH$7&lt;$AB1185, $AC1185&lt;BH$6),"", MAX(BH$10:BH1184)+1)))</f>
        <v/>
      </c>
      <c r="BI1185" s="5" t="str">
        <f>IF(OR($AB1185="", $AC1185=""), "", IF($H1185=$M$3, "", IF(OR(BI$7&lt;$AB1185, $AC1185&lt;BI$6),"", MAX(BI$10:BI1184)+1)))</f>
        <v/>
      </c>
      <c r="BK1185" s="5" t="str" cm="1">
        <f t="array" aca="1" ref="BK1185" ca="1">IFERROR(INDEX($AE1185:$BI1185, $BJ1185, MATCH($BK$9, $AE$9:$BI$9, 0)), "")</f>
        <v/>
      </c>
    </row>
    <row r="1186" spans="1:63" x14ac:dyDescent="0.25">
      <c r="A1186" s="2"/>
      <c r="B1186" s="254"/>
      <c r="C1186" s="255"/>
      <c r="D1186" s="256"/>
      <c r="E1186" s="257"/>
      <c r="F1186" s="257"/>
      <c r="G1186" s="258"/>
      <c r="H1186" s="259"/>
      <c r="I1186" s="16"/>
      <c r="J1186" s="5" t="str">
        <f t="shared" si="155"/>
        <v/>
      </c>
      <c r="K1186" s="2"/>
      <c r="O1186" s="5" t="str">
        <f t="shared" si="153"/>
        <v/>
      </c>
      <c r="Q1186" s="5" t="str">
        <f t="shared" si="156"/>
        <v/>
      </c>
      <c r="S1186" s="5" t="str">
        <f t="shared" si="154"/>
        <v/>
      </c>
      <c r="U1186" s="64" t="str">
        <f>IF($D1186="","", IF(COUNTIF('Intro &amp; Setup'!$AW$49:$AW$88, $D1186)&gt;0, "BH", TEXT($D1186, "ddd")))</f>
        <v/>
      </c>
      <c r="V1186" s="65" t="str">
        <f>IF($G1186="", "", IF(COUNTIF('Intro &amp; Setup'!$AW$49:$AW$88, $G1186)&gt;0, "BH", TEXT($G1186, "ddd")))</f>
        <v/>
      </c>
      <c r="W1186" s="64" t="str">
        <f t="shared" si="157"/>
        <v/>
      </c>
      <c r="X1186" s="65" t="str">
        <f t="shared" si="158"/>
        <v/>
      </c>
      <c r="Y1186" s="64" t="str">
        <f>IF(F1186="", "", IF(OR(F1186&lt;'Intro &amp; Setup'!$Z$20, F1186&gt;'Intro &amp; Setup'!$Z$22), "X", ""))</f>
        <v/>
      </c>
      <c r="Z1186" s="65" t="str">
        <f>IF(G1186="", "", IF(OR(G1186&lt;'Intro &amp; Setup'!$Z$20, G1186&gt;'Intro &amp; Setup'!$Z$22), "X", ""))</f>
        <v/>
      </c>
      <c r="AB1186" s="58" t="str">
        <f t="shared" si="159"/>
        <v/>
      </c>
      <c r="AC1186" s="59" t="str">
        <f t="shared" si="160"/>
        <v/>
      </c>
      <c r="AE1186" s="5" t="str">
        <f>IF(OR($AB1186="", $AC1186=""), "", IF($H1186=$M$3, "", IF(OR(AE$7&lt;$AB1186, $AC1186&lt;AE$6),"", MAX(AE$10:AE1185)+1)))</f>
        <v/>
      </c>
      <c r="AF1186" s="5" t="str">
        <f>IF(OR($AB1186="", $AC1186=""), "", IF($H1186=$M$3, "", IF(OR(AF$7&lt;$AB1186, $AC1186&lt;AF$6),"", MAX(AF$10:AF1185)+1)))</f>
        <v/>
      </c>
      <c r="AG1186" s="5" t="str">
        <f>IF(OR($AB1186="", $AC1186=""), "", IF($H1186=$M$3, "", IF(OR(AG$7&lt;$AB1186, $AC1186&lt;AG$6),"", MAX(AG$10:AG1185)+1)))</f>
        <v/>
      </c>
      <c r="AH1186" s="5" t="str">
        <f>IF(OR($AB1186="", $AC1186=""), "", IF($H1186=$M$3, "", IF(OR(AH$7&lt;$AB1186, $AC1186&lt;AH$6),"", MAX(AH$10:AH1185)+1)))</f>
        <v/>
      </c>
      <c r="AI1186" s="5" t="str">
        <f>IF(OR($AB1186="", $AC1186=""), "", IF($H1186=$M$3, "", IF(OR(AI$7&lt;$AB1186, $AC1186&lt;AI$6),"", MAX(AI$10:AI1185)+1)))</f>
        <v/>
      </c>
      <c r="AJ1186" s="5" t="str">
        <f>IF(OR($AB1186="", $AC1186=""), "", IF($H1186=$M$3, "", IF(OR(AJ$7&lt;$AB1186, $AC1186&lt;AJ$6),"", MAX(AJ$10:AJ1185)+1)))</f>
        <v/>
      </c>
      <c r="AK1186" s="5" t="str">
        <f>IF(OR($AB1186="", $AC1186=""), "", IF($H1186=$M$3, "", IF(OR(AK$7&lt;$AB1186, $AC1186&lt;AK$6),"", MAX(AK$10:AK1185)+1)))</f>
        <v/>
      </c>
      <c r="AL1186" s="5" t="str">
        <f>IF(OR($AB1186="", $AC1186=""), "", IF($H1186=$M$3, "", IF(OR(AL$7&lt;$AB1186, $AC1186&lt;AL$6),"", MAX(AL$10:AL1185)+1)))</f>
        <v/>
      </c>
      <c r="AM1186" s="5" t="str">
        <f>IF(OR($AB1186="", $AC1186=""), "", IF($H1186=$M$3, "", IF(OR(AM$7&lt;$AB1186, $AC1186&lt;AM$6),"", MAX(AM$10:AM1185)+1)))</f>
        <v/>
      </c>
      <c r="AN1186" s="5" t="str">
        <f>IF(OR($AB1186="", $AC1186=""), "", IF($H1186=$M$3, "", IF(OR(AN$7&lt;$AB1186, $AC1186&lt;AN$6),"", MAX(AN$10:AN1185)+1)))</f>
        <v/>
      </c>
      <c r="AO1186" s="5" t="str">
        <f>IF(OR($AB1186="", $AC1186=""), "", IF($H1186=$M$3, "", IF(OR(AO$7&lt;$AB1186, $AC1186&lt;AO$6),"", MAX(AO$10:AO1185)+1)))</f>
        <v/>
      </c>
      <c r="AP1186" s="5" t="str">
        <f>IF(OR($AB1186="", $AC1186=""), "", IF($H1186=$M$3, "", IF(OR(AP$7&lt;$AB1186, $AC1186&lt;AP$6),"", MAX(AP$10:AP1185)+1)))</f>
        <v/>
      </c>
      <c r="AQ1186" s="5" t="str">
        <f>IF(OR($AB1186="", $AC1186=""), "", IF($H1186=$M$3, "", IF(OR(AQ$7&lt;$AB1186, $AC1186&lt;AQ$6),"", MAX(AQ$10:AQ1185)+1)))</f>
        <v/>
      </c>
      <c r="AR1186" s="5" t="str">
        <f>IF(OR($AB1186="", $AC1186=""), "", IF($H1186=$M$3, "", IF(OR(AR$7&lt;$AB1186, $AC1186&lt;AR$6),"", MAX(AR$10:AR1185)+1)))</f>
        <v/>
      </c>
      <c r="AS1186" s="5" t="str">
        <f>IF(OR($AB1186="", $AC1186=""), "", IF($H1186=$M$3, "", IF(OR(AS$7&lt;$AB1186, $AC1186&lt;AS$6),"", MAX(AS$10:AS1185)+1)))</f>
        <v/>
      </c>
      <c r="AT1186" s="5" t="str">
        <f>IF(OR($AB1186="", $AC1186=""), "", IF($H1186=$M$3, "", IF(OR(AT$7&lt;$AB1186, $AC1186&lt;AT$6),"", MAX(AT$10:AT1185)+1)))</f>
        <v/>
      </c>
      <c r="AU1186" s="5" t="str">
        <f>IF(OR($AB1186="", $AC1186=""), "", IF($H1186=$M$3, "", IF(OR(AU$7&lt;$AB1186, $AC1186&lt;AU$6),"", MAX(AU$10:AU1185)+1)))</f>
        <v/>
      </c>
      <c r="AV1186" s="5" t="str">
        <f>IF(OR($AB1186="", $AC1186=""), "", IF($H1186=$M$3, "", IF(OR(AV$7&lt;$AB1186, $AC1186&lt;AV$6),"", MAX(AV$10:AV1185)+1)))</f>
        <v/>
      </c>
      <c r="AW1186" s="5" t="str">
        <f>IF(OR($AB1186="", $AC1186=""), "", IF($H1186=$M$3, "", IF(OR(AW$7&lt;$AB1186, $AC1186&lt;AW$6),"", MAX(AW$10:AW1185)+1)))</f>
        <v/>
      </c>
      <c r="AX1186" s="5" t="str">
        <f>IF(OR($AB1186="", $AC1186=""), "", IF($H1186=$M$3, "", IF(OR(AX$7&lt;$AB1186, $AC1186&lt;AX$6),"", MAX(AX$10:AX1185)+1)))</f>
        <v/>
      </c>
      <c r="AY1186" s="5" t="str">
        <f>IF(OR($AB1186="", $AC1186=""), "", IF($H1186=$M$3, "", IF(OR(AY$7&lt;$AB1186, $AC1186&lt;AY$6),"", MAX(AY$10:AY1185)+1)))</f>
        <v/>
      </c>
      <c r="AZ1186" s="5" t="str">
        <f>IF(OR($AB1186="", $AC1186=""), "", IF($H1186=$M$3, "", IF(OR(AZ$7&lt;$AB1186, $AC1186&lt;AZ$6),"", MAX(AZ$10:AZ1185)+1)))</f>
        <v/>
      </c>
      <c r="BA1186" s="5" t="str">
        <f>IF(OR($AB1186="", $AC1186=""), "", IF($H1186=$M$3, "", IF(OR(BA$7&lt;$AB1186, $AC1186&lt;BA$6),"", MAX(BA$10:BA1185)+1)))</f>
        <v/>
      </c>
      <c r="BB1186" s="5" t="str">
        <f>IF(OR($AB1186="", $AC1186=""), "", IF($H1186=$M$3, "", IF(OR(BB$7&lt;$AB1186, $AC1186&lt;BB$6),"", MAX(BB$10:BB1185)+1)))</f>
        <v/>
      </c>
      <c r="BC1186" s="5" t="str">
        <f>IF(OR($AB1186="", $AC1186=""), "", IF($H1186=$M$3, "", IF(OR(BC$7&lt;$AB1186, $AC1186&lt;BC$6),"", MAX(BC$10:BC1185)+1)))</f>
        <v/>
      </c>
      <c r="BD1186" s="5" t="str">
        <f>IF(OR($AB1186="", $AC1186=""), "", IF($H1186=$M$3, "", IF(OR(BD$7&lt;$AB1186, $AC1186&lt;BD$6),"", MAX(BD$10:BD1185)+1)))</f>
        <v/>
      </c>
      <c r="BE1186" s="5" t="str">
        <f>IF(OR($AB1186="", $AC1186=""), "", IF($H1186=$M$3, "", IF(OR(BE$7&lt;$AB1186, $AC1186&lt;BE$6),"", MAX(BE$10:BE1185)+1)))</f>
        <v/>
      </c>
      <c r="BF1186" s="5" t="str">
        <f>IF(OR($AB1186="", $AC1186=""), "", IF($H1186=$M$3, "", IF(OR(BF$7&lt;$AB1186, $AC1186&lt;BF$6),"", MAX(BF$10:BF1185)+1)))</f>
        <v/>
      </c>
      <c r="BG1186" s="5" t="str">
        <f>IF(OR($AB1186="", $AC1186=""), "", IF($H1186=$M$3, "", IF(OR(BG$7&lt;$AB1186, $AC1186&lt;BG$6),"", MAX(BG$10:BG1185)+1)))</f>
        <v/>
      </c>
      <c r="BH1186" s="5" t="str">
        <f>IF(OR($AB1186="", $AC1186=""), "", IF($H1186=$M$3, "", IF(OR(BH$7&lt;$AB1186, $AC1186&lt;BH$6),"", MAX(BH$10:BH1185)+1)))</f>
        <v/>
      </c>
      <c r="BI1186" s="5" t="str">
        <f>IF(OR($AB1186="", $AC1186=""), "", IF($H1186=$M$3, "", IF(OR(BI$7&lt;$AB1186, $AC1186&lt;BI$6),"", MAX(BI$10:BI1185)+1)))</f>
        <v/>
      </c>
      <c r="BK1186" s="5" t="str" cm="1">
        <f t="array" aca="1" ref="BK1186" ca="1">IFERROR(INDEX($AE1186:$BI1186, $BJ1186, MATCH($BK$9, $AE$9:$BI$9, 0)), "")</f>
        <v/>
      </c>
    </row>
    <row r="1187" spans="1:63" x14ac:dyDescent="0.25">
      <c r="A1187" s="2"/>
      <c r="B1187" s="254"/>
      <c r="C1187" s="255"/>
      <c r="D1187" s="256"/>
      <c r="E1187" s="257"/>
      <c r="F1187" s="257"/>
      <c r="G1187" s="258"/>
      <c r="H1187" s="259"/>
      <c r="I1187" s="16"/>
      <c r="J1187" s="5" t="str">
        <f t="shared" si="155"/>
        <v/>
      </c>
      <c r="K1187" s="2"/>
      <c r="O1187" s="5" t="str">
        <f t="shared" si="153"/>
        <v/>
      </c>
      <c r="Q1187" s="5" t="str">
        <f t="shared" si="156"/>
        <v/>
      </c>
      <c r="S1187" s="5" t="str">
        <f t="shared" si="154"/>
        <v/>
      </c>
      <c r="U1187" s="64" t="str">
        <f>IF($D1187="","", IF(COUNTIF('Intro &amp; Setup'!$AW$49:$AW$88, $D1187)&gt;0, "BH", TEXT($D1187, "ddd")))</f>
        <v/>
      </c>
      <c r="V1187" s="65" t="str">
        <f>IF($G1187="", "", IF(COUNTIF('Intro &amp; Setup'!$AW$49:$AW$88, $G1187)&gt;0, "BH", TEXT($G1187, "ddd")))</f>
        <v/>
      </c>
      <c r="W1187" s="64" t="str">
        <f t="shared" si="157"/>
        <v/>
      </c>
      <c r="X1187" s="65" t="str">
        <f t="shared" si="158"/>
        <v/>
      </c>
      <c r="Y1187" s="64" t="str">
        <f>IF(F1187="", "", IF(OR(F1187&lt;'Intro &amp; Setup'!$Z$20, F1187&gt;'Intro &amp; Setup'!$Z$22), "X", ""))</f>
        <v/>
      </c>
      <c r="Z1187" s="65" t="str">
        <f>IF(G1187="", "", IF(OR(G1187&lt;'Intro &amp; Setup'!$Z$20, G1187&gt;'Intro &amp; Setup'!$Z$22), "X", ""))</f>
        <v/>
      </c>
      <c r="AB1187" s="58" t="str">
        <f t="shared" si="159"/>
        <v/>
      </c>
      <c r="AC1187" s="59" t="str">
        <f t="shared" si="160"/>
        <v/>
      </c>
      <c r="AE1187" s="5" t="str">
        <f>IF(OR($AB1187="", $AC1187=""), "", IF($H1187=$M$3, "", IF(OR(AE$7&lt;$AB1187, $AC1187&lt;AE$6),"", MAX(AE$10:AE1186)+1)))</f>
        <v/>
      </c>
      <c r="AF1187" s="5" t="str">
        <f>IF(OR($AB1187="", $AC1187=""), "", IF($H1187=$M$3, "", IF(OR(AF$7&lt;$AB1187, $AC1187&lt;AF$6),"", MAX(AF$10:AF1186)+1)))</f>
        <v/>
      </c>
      <c r="AG1187" s="5" t="str">
        <f>IF(OR($AB1187="", $AC1187=""), "", IF($H1187=$M$3, "", IF(OR(AG$7&lt;$AB1187, $AC1187&lt;AG$6),"", MAX(AG$10:AG1186)+1)))</f>
        <v/>
      </c>
      <c r="AH1187" s="5" t="str">
        <f>IF(OR($AB1187="", $AC1187=""), "", IF($H1187=$M$3, "", IF(OR(AH$7&lt;$AB1187, $AC1187&lt;AH$6),"", MAX(AH$10:AH1186)+1)))</f>
        <v/>
      </c>
      <c r="AI1187" s="5" t="str">
        <f>IF(OR($AB1187="", $AC1187=""), "", IF($H1187=$M$3, "", IF(OR(AI$7&lt;$AB1187, $AC1187&lt;AI$6),"", MAX(AI$10:AI1186)+1)))</f>
        <v/>
      </c>
      <c r="AJ1187" s="5" t="str">
        <f>IF(OR($AB1187="", $AC1187=""), "", IF($H1187=$M$3, "", IF(OR(AJ$7&lt;$AB1187, $AC1187&lt;AJ$6),"", MAX(AJ$10:AJ1186)+1)))</f>
        <v/>
      </c>
      <c r="AK1187" s="5" t="str">
        <f>IF(OR($AB1187="", $AC1187=""), "", IF($H1187=$M$3, "", IF(OR(AK$7&lt;$AB1187, $AC1187&lt;AK$6),"", MAX(AK$10:AK1186)+1)))</f>
        <v/>
      </c>
      <c r="AL1187" s="5" t="str">
        <f>IF(OR($AB1187="", $AC1187=""), "", IF($H1187=$M$3, "", IF(OR(AL$7&lt;$AB1187, $AC1187&lt;AL$6),"", MAX(AL$10:AL1186)+1)))</f>
        <v/>
      </c>
      <c r="AM1187" s="5" t="str">
        <f>IF(OR($AB1187="", $AC1187=""), "", IF($H1187=$M$3, "", IF(OR(AM$7&lt;$AB1187, $AC1187&lt;AM$6),"", MAX(AM$10:AM1186)+1)))</f>
        <v/>
      </c>
      <c r="AN1187" s="5" t="str">
        <f>IF(OR($AB1187="", $AC1187=""), "", IF($H1187=$M$3, "", IF(OR(AN$7&lt;$AB1187, $AC1187&lt;AN$6),"", MAX(AN$10:AN1186)+1)))</f>
        <v/>
      </c>
      <c r="AO1187" s="5" t="str">
        <f>IF(OR($AB1187="", $AC1187=""), "", IF($H1187=$M$3, "", IF(OR(AO$7&lt;$AB1187, $AC1187&lt;AO$6),"", MAX(AO$10:AO1186)+1)))</f>
        <v/>
      </c>
      <c r="AP1187" s="5" t="str">
        <f>IF(OR($AB1187="", $AC1187=""), "", IF($H1187=$M$3, "", IF(OR(AP$7&lt;$AB1187, $AC1187&lt;AP$6),"", MAX(AP$10:AP1186)+1)))</f>
        <v/>
      </c>
      <c r="AQ1187" s="5" t="str">
        <f>IF(OR($AB1187="", $AC1187=""), "", IF($H1187=$M$3, "", IF(OR(AQ$7&lt;$AB1187, $AC1187&lt;AQ$6),"", MAX(AQ$10:AQ1186)+1)))</f>
        <v/>
      </c>
      <c r="AR1187" s="5" t="str">
        <f>IF(OR($AB1187="", $AC1187=""), "", IF($H1187=$M$3, "", IF(OR(AR$7&lt;$AB1187, $AC1187&lt;AR$6),"", MAX(AR$10:AR1186)+1)))</f>
        <v/>
      </c>
      <c r="AS1187" s="5" t="str">
        <f>IF(OR($AB1187="", $AC1187=""), "", IF($H1187=$M$3, "", IF(OR(AS$7&lt;$AB1187, $AC1187&lt;AS$6),"", MAX(AS$10:AS1186)+1)))</f>
        <v/>
      </c>
      <c r="AT1187" s="5" t="str">
        <f>IF(OR($AB1187="", $AC1187=""), "", IF($H1187=$M$3, "", IF(OR(AT$7&lt;$AB1187, $AC1187&lt;AT$6),"", MAX(AT$10:AT1186)+1)))</f>
        <v/>
      </c>
      <c r="AU1187" s="5" t="str">
        <f>IF(OR($AB1187="", $AC1187=""), "", IF($H1187=$M$3, "", IF(OR(AU$7&lt;$AB1187, $AC1187&lt;AU$6),"", MAX(AU$10:AU1186)+1)))</f>
        <v/>
      </c>
      <c r="AV1187" s="5" t="str">
        <f>IF(OR($AB1187="", $AC1187=""), "", IF($H1187=$M$3, "", IF(OR(AV$7&lt;$AB1187, $AC1187&lt;AV$6),"", MAX(AV$10:AV1186)+1)))</f>
        <v/>
      </c>
      <c r="AW1187" s="5" t="str">
        <f>IF(OR($AB1187="", $AC1187=""), "", IF($H1187=$M$3, "", IF(OR(AW$7&lt;$AB1187, $AC1187&lt;AW$6),"", MAX(AW$10:AW1186)+1)))</f>
        <v/>
      </c>
      <c r="AX1187" s="5" t="str">
        <f>IF(OR($AB1187="", $AC1187=""), "", IF($H1187=$M$3, "", IF(OR(AX$7&lt;$AB1187, $AC1187&lt;AX$6),"", MAX(AX$10:AX1186)+1)))</f>
        <v/>
      </c>
      <c r="AY1187" s="5" t="str">
        <f>IF(OR($AB1187="", $AC1187=""), "", IF($H1187=$M$3, "", IF(OR(AY$7&lt;$AB1187, $AC1187&lt;AY$6),"", MAX(AY$10:AY1186)+1)))</f>
        <v/>
      </c>
      <c r="AZ1187" s="5" t="str">
        <f>IF(OR($AB1187="", $AC1187=""), "", IF($H1187=$M$3, "", IF(OR(AZ$7&lt;$AB1187, $AC1187&lt;AZ$6),"", MAX(AZ$10:AZ1186)+1)))</f>
        <v/>
      </c>
      <c r="BA1187" s="5" t="str">
        <f>IF(OR($AB1187="", $AC1187=""), "", IF($H1187=$M$3, "", IF(OR(BA$7&lt;$AB1187, $AC1187&lt;BA$6),"", MAX(BA$10:BA1186)+1)))</f>
        <v/>
      </c>
      <c r="BB1187" s="5" t="str">
        <f>IF(OR($AB1187="", $AC1187=""), "", IF($H1187=$M$3, "", IF(OR(BB$7&lt;$AB1187, $AC1187&lt;BB$6),"", MAX(BB$10:BB1186)+1)))</f>
        <v/>
      </c>
      <c r="BC1187" s="5" t="str">
        <f>IF(OR($AB1187="", $AC1187=""), "", IF($H1187=$M$3, "", IF(OR(BC$7&lt;$AB1187, $AC1187&lt;BC$6),"", MAX(BC$10:BC1186)+1)))</f>
        <v/>
      </c>
      <c r="BD1187" s="5" t="str">
        <f>IF(OR($AB1187="", $AC1187=""), "", IF($H1187=$M$3, "", IF(OR(BD$7&lt;$AB1187, $AC1187&lt;BD$6),"", MAX(BD$10:BD1186)+1)))</f>
        <v/>
      </c>
      <c r="BE1187" s="5" t="str">
        <f>IF(OR($AB1187="", $AC1187=""), "", IF($H1187=$M$3, "", IF(OR(BE$7&lt;$AB1187, $AC1187&lt;BE$6),"", MAX(BE$10:BE1186)+1)))</f>
        <v/>
      </c>
      <c r="BF1187" s="5" t="str">
        <f>IF(OR($AB1187="", $AC1187=""), "", IF($H1187=$M$3, "", IF(OR(BF$7&lt;$AB1187, $AC1187&lt;BF$6),"", MAX(BF$10:BF1186)+1)))</f>
        <v/>
      </c>
      <c r="BG1187" s="5" t="str">
        <f>IF(OR($AB1187="", $AC1187=""), "", IF($H1187=$M$3, "", IF(OR(BG$7&lt;$AB1187, $AC1187&lt;BG$6),"", MAX(BG$10:BG1186)+1)))</f>
        <v/>
      </c>
      <c r="BH1187" s="5" t="str">
        <f>IF(OR($AB1187="", $AC1187=""), "", IF($H1187=$M$3, "", IF(OR(BH$7&lt;$AB1187, $AC1187&lt;BH$6),"", MAX(BH$10:BH1186)+1)))</f>
        <v/>
      </c>
      <c r="BI1187" s="5" t="str">
        <f>IF(OR($AB1187="", $AC1187=""), "", IF($H1187=$M$3, "", IF(OR(BI$7&lt;$AB1187, $AC1187&lt;BI$6),"", MAX(BI$10:BI1186)+1)))</f>
        <v/>
      </c>
      <c r="BK1187" s="5" t="str" cm="1">
        <f t="array" aca="1" ref="BK1187" ca="1">IFERROR(INDEX($AE1187:$BI1187, $BJ1187, MATCH($BK$9, $AE$9:$BI$9, 0)), "")</f>
        <v/>
      </c>
    </row>
    <row r="1188" spans="1:63" x14ac:dyDescent="0.25">
      <c r="A1188" s="2"/>
      <c r="B1188" s="254"/>
      <c r="C1188" s="255"/>
      <c r="D1188" s="256"/>
      <c r="E1188" s="257"/>
      <c r="F1188" s="257"/>
      <c r="G1188" s="258"/>
      <c r="H1188" s="259"/>
      <c r="I1188" s="16"/>
      <c r="J1188" s="5" t="str">
        <f t="shared" si="155"/>
        <v/>
      </c>
      <c r="K1188" s="2"/>
      <c r="O1188" s="5" t="str">
        <f t="shared" si="153"/>
        <v/>
      </c>
      <c r="Q1188" s="5" t="str">
        <f t="shared" si="156"/>
        <v/>
      </c>
      <c r="S1188" s="5" t="str">
        <f t="shared" si="154"/>
        <v/>
      </c>
      <c r="U1188" s="64" t="str">
        <f>IF($D1188="","", IF(COUNTIF('Intro &amp; Setup'!$AW$49:$AW$88, $D1188)&gt;0, "BH", TEXT($D1188, "ddd")))</f>
        <v/>
      </c>
      <c r="V1188" s="65" t="str">
        <f>IF($G1188="", "", IF(COUNTIF('Intro &amp; Setup'!$AW$49:$AW$88, $G1188)&gt;0, "BH", TEXT($G1188, "ddd")))</f>
        <v/>
      </c>
      <c r="W1188" s="64" t="str">
        <f t="shared" si="157"/>
        <v/>
      </c>
      <c r="X1188" s="65" t="str">
        <f t="shared" si="158"/>
        <v/>
      </c>
      <c r="Y1188" s="64" t="str">
        <f>IF(F1188="", "", IF(OR(F1188&lt;'Intro &amp; Setup'!$Z$20, F1188&gt;'Intro &amp; Setup'!$Z$22), "X", ""))</f>
        <v/>
      </c>
      <c r="Z1188" s="65" t="str">
        <f>IF(G1188="", "", IF(OR(G1188&lt;'Intro &amp; Setup'!$Z$20, G1188&gt;'Intro &amp; Setup'!$Z$22), "X", ""))</f>
        <v/>
      </c>
      <c r="AB1188" s="58" t="str">
        <f t="shared" si="159"/>
        <v/>
      </c>
      <c r="AC1188" s="59" t="str">
        <f t="shared" si="160"/>
        <v/>
      </c>
      <c r="AE1188" s="5" t="str">
        <f>IF(OR($AB1188="", $AC1188=""), "", IF($H1188=$M$3, "", IF(OR(AE$7&lt;$AB1188, $AC1188&lt;AE$6),"", MAX(AE$10:AE1187)+1)))</f>
        <v/>
      </c>
      <c r="AF1188" s="5" t="str">
        <f>IF(OR($AB1188="", $AC1188=""), "", IF($H1188=$M$3, "", IF(OR(AF$7&lt;$AB1188, $AC1188&lt;AF$6),"", MAX(AF$10:AF1187)+1)))</f>
        <v/>
      </c>
      <c r="AG1188" s="5" t="str">
        <f>IF(OR($AB1188="", $AC1188=""), "", IF($H1188=$M$3, "", IF(OR(AG$7&lt;$AB1188, $AC1188&lt;AG$6),"", MAX(AG$10:AG1187)+1)))</f>
        <v/>
      </c>
      <c r="AH1188" s="5" t="str">
        <f>IF(OR($AB1188="", $AC1188=""), "", IF($H1188=$M$3, "", IF(OR(AH$7&lt;$AB1188, $AC1188&lt;AH$6),"", MAX(AH$10:AH1187)+1)))</f>
        <v/>
      </c>
      <c r="AI1188" s="5" t="str">
        <f>IF(OR($AB1188="", $AC1188=""), "", IF($H1188=$M$3, "", IF(OR(AI$7&lt;$AB1188, $AC1188&lt;AI$6),"", MAX(AI$10:AI1187)+1)))</f>
        <v/>
      </c>
      <c r="AJ1188" s="5" t="str">
        <f>IF(OR($AB1188="", $AC1188=""), "", IF($H1188=$M$3, "", IF(OR(AJ$7&lt;$AB1188, $AC1188&lt;AJ$6),"", MAX(AJ$10:AJ1187)+1)))</f>
        <v/>
      </c>
      <c r="AK1188" s="5" t="str">
        <f>IF(OR($AB1188="", $AC1188=""), "", IF($H1188=$M$3, "", IF(OR(AK$7&lt;$AB1188, $AC1188&lt;AK$6),"", MAX(AK$10:AK1187)+1)))</f>
        <v/>
      </c>
      <c r="AL1188" s="5" t="str">
        <f>IF(OR($AB1188="", $AC1188=""), "", IF($H1188=$M$3, "", IF(OR(AL$7&lt;$AB1188, $AC1188&lt;AL$6),"", MAX(AL$10:AL1187)+1)))</f>
        <v/>
      </c>
      <c r="AM1188" s="5" t="str">
        <f>IF(OR($AB1188="", $AC1188=""), "", IF($H1188=$M$3, "", IF(OR(AM$7&lt;$AB1188, $AC1188&lt;AM$6),"", MAX(AM$10:AM1187)+1)))</f>
        <v/>
      </c>
      <c r="AN1188" s="5" t="str">
        <f>IF(OR($AB1188="", $AC1188=""), "", IF($H1188=$M$3, "", IF(OR(AN$7&lt;$AB1188, $AC1188&lt;AN$6),"", MAX(AN$10:AN1187)+1)))</f>
        <v/>
      </c>
      <c r="AO1188" s="5" t="str">
        <f>IF(OR($AB1188="", $AC1188=""), "", IF($H1188=$M$3, "", IF(OR(AO$7&lt;$AB1188, $AC1188&lt;AO$6),"", MAX(AO$10:AO1187)+1)))</f>
        <v/>
      </c>
      <c r="AP1188" s="5" t="str">
        <f>IF(OR($AB1188="", $AC1188=""), "", IF($H1188=$M$3, "", IF(OR(AP$7&lt;$AB1188, $AC1188&lt;AP$6),"", MAX(AP$10:AP1187)+1)))</f>
        <v/>
      </c>
      <c r="AQ1188" s="5" t="str">
        <f>IF(OR($AB1188="", $AC1188=""), "", IF($H1188=$M$3, "", IF(OR(AQ$7&lt;$AB1188, $AC1188&lt;AQ$6),"", MAX(AQ$10:AQ1187)+1)))</f>
        <v/>
      </c>
      <c r="AR1188" s="5" t="str">
        <f>IF(OR($AB1188="", $AC1188=""), "", IF($H1188=$M$3, "", IF(OR(AR$7&lt;$AB1188, $AC1188&lt;AR$6),"", MAX(AR$10:AR1187)+1)))</f>
        <v/>
      </c>
      <c r="AS1188" s="5" t="str">
        <f>IF(OR($AB1188="", $AC1188=""), "", IF($H1188=$M$3, "", IF(OR(AS$7&lt;$AB1188, $AC1188&lt;AS$6),"", MAX(AS$10:AS1187)+1)))</f>
        <v/>
      </c>
      <c r="AT1188" s="5" t="str">
        <f>IF(OR($AB1188="", $AC1188=""), "", IF($H1188=$M$3, "", IF(OR(AT$7&lt;$AB1188, $AC1188&lt;AT$6),"", MAX(AT$10:AT1187)+1)))</f>
        <v/>
      </c>
      <c r="AU1188" s="5" t="str">
        <f>IF(OR($AB1188="", $AC1188=""), "", IF($H1188=$M$3, "", IF(OR(AU$7&lt;$AB1188, $AC1188&lt;AU$6),"", MAX(AU$10:AU1187)+1)))</f>
        <v/>
      </c>
      <c r="AV1188" s="5" t="str">
        <f>IF(OR($AB1188="", $AC1188=""), "", IF($H1188=$M$3, "", IF(OR(AV$7&lt;$AB1188, $AC1188&lt;AV$6),"", MAX(AV$10:AV1187)+1)))</f>
        <v/>
      </c>
      <c r="AW1188" s="5" t="str">
        <f>IF(OR($AB1188="", $AC1188=""), "", IF($H1188=$M$3, "", IF(OR(AW$7&lt;$AB1188, $AC1188&lt;AW$6),"", MAX(AW$10:AW1187)+1)))</f>
        <v/>
      </c>
      <c r="AX1188" s="5" t="str">
        <f>IF(OR($AB1188="", $AC1188=""), "", IF($H1188=$M$3, "", IF(OR(AX$7&lt;$AB1188, $AC1188&lt;AX$6),"", MAX(AX$10:AX1187)+1)))</f>
        <v/>
      </c>
      <c r="AY1188" s="5" t="str">
        <f>IF(OR($AB1188="", $AC1188=""), "", IF($H1188=$M$3, "", IF(OR(AY$7&lt;$AB1188, $AC1188&lt;AY$6),"", MAX(AY$10:AY1187)+1)))</f>
        <v/>
      </c>
      <c r="AZ1188" s="5" t="str">
        <f>IF(OR($AB1188="", $AC1188=""), "", IF($H1188=$M$3, "", IF(OR(AZ$7&lt;$AB1188, $AC1188&lt;AZ$6),"", MAX(AZ$10:AZ1187)+1)))</f>
        <v/>
      </c>
      <c r="BA1188" s="5" t="str">
        <f>IF(OR($AB1188="", $AC1188=""), "", IF($H1188=$M$3, "", IF(OR(BA$7&lt;$AB1188, $AC1188&lt;BA$6),"", MAX(BA$10:BA1187)+1)))</f>
        <v/>
      </c>
      <c r="BB1188" s="5" t="str">
        <f>IF(OR($AB1188="", $AC1188=""), "", IF($H1188=$M$3, "", IF(OR(BB$7&lt;$AB1188, $AC1188&lt;BB$6),"", MAX(BB$10:BB1187)+1)))</f>
        <v/>
      </c>
      <c r="BC1188" s="5" t="str">
        <f>IF(OR($AB1188="", $AC1188=""), "", IF($H1188=$M$3, "", IF(OR(BC$7&lt;$AB1188, $AC1188&lt;BC$6),"", MAX(BC$10:BC1187)+1)))</f>
        <v/>
      </c>
      <c r="BD1188" s="5" t="str">
        <f>IF(OR($AB1188="", $AC1188=""), "", IF($H1188=$M$3, "", IF(OR(BD$7&lt;$AB1188, $AC1188&lt;BD$6),"", MAX(BD$10:BD1187)+1)))</f>
        <v/>
      </c>
      <c r="BE1188" s="5" t="str">
        <f>IF(OR($AB1188="", $AC1188=""), "", IF($H1188=$M$3, "", IF(OR(BE$7&lt;$AB1188, $AC1188&lt;BE$6),"", MAX(BE$10:BE1187)+1)))</f>
        <v/>
      </c>
      <c r="BF1188" s="5" t="str">
        <f>IF(OR($AB1188="", $AC1188=""), "", IF($H1188=$M$3, "", IF(OR(BF$7&lt;$AB1188, $AC1188&lt;BF$6),"", MAX(BF$10:BF1187)+1)))</f>
        <v/>
      </c>
      <c r="BG1188" s="5" t="str">
        <f>IF(OR($AB1188="", $AC1188=""), "", IF($H1188=$M$3, "", IF(OR(BG$7&lt;$AB1188, $AC1188&lt;BG$6),"", MAX(BG$10:BG1187)+1)))</f>
        <v/>
      </c>
      <c r="BH1188" s="5" t="str">
        <f>IF(OR($AB1188="", $AC1188=""), "", IF($H1188=$M$3, "", IF(OR(BH$7&lt;$AB1188, $AC1188&lt;BH$6),"", MAX(BH$10:BH1187)+1)))</f>
        <v/>
      </c>
      <c r="BI1188" s="5" t="str">
        <f>IF(OR($AB1188="", $AC1188=""), "", IF($H1188=$M$3, "", IF(OR(BI$7&lt;$AB1188, $AC1188&lt;BI$6),"", MAX(BI$10:BI1187)+1)))</f>
        <v/>
      </c>
      <c r="BK1188" s="5" t="str" cm="1">
        <f t="array" aca="1" ref="BK1188" ca="1">IFERROR(INDEX($AE1188:$BI1188, $BJ1188, MATCH($BK$9, $AE$9:$BI$9, 0)), "")</f>
        <v/>
      </c>
    </row>
    <row r="1189" spans="1:63" x14ac:dyDescent="0.25">
      <c r="A1189" s="2"/>
      <c r="B1189" s="254"/>
      <c r="C1189" s="255"/>
      <c r="D1189" s="256"/>
      <c r="E1189" s="257"/>
      <c r="F1189" s="257"/>
      <c r="G1189" s="258"/>
      <c r="H1189" s="259"/>
      <c r="I1189" s="16"/>
      <c r="J1189" s="5" t="str">
        <f t="shared" si="155"/>
        <v/>
      </c>
      <c r="K1189" s="2"/>
      <c r="O1189" s="5" t="str">
        <f t="shared" si="153"/>
        <v/>
      </c>
      <c r="Q1189" s="5" t="str">
        <f t="shared" si="156"/>
        <v/>
      </c>
      <c r="S1189" s="5" t="str">
        <f t="shared" si="154"/>
        <v/>
      </c>
      <c r="U1189" s="64" t="str">
        <f>IF($D1189="","", IF(COUNTIF('Intro &amp; Setup'!$AW$49:$AW$88, $D1189)&gt;0, "BH", TEXT($D1189, "ddd")))</f>
        <v/>
      </c>
      <c r="V1189" s="65" t="str">
        <f>IF($G1189="", "", IF(COUNTIF('Intro &amp; Setup'!$AW$49:$AW$88, $G1189)&gt;0, "BH", TEXT($G1189, "ddd")))</f>
        <v/>
      </c>
      <c r="W1189" s="64" t="str">
        <f t="shared" si="157"/>
        <v/>
      </c>
      <c r="X1189" s="65" t="str">
        <f t="shared" si="158"/>
        <v/>
      </c>
      <c r="Y1189" s="64" t="str">
        <f>IF(F1189="", "", IF(OR(F1189&lt;'Intro &amp; Setup'!$Z$20, F1189&gt;'Intro &amp; Setup'!$Z$22), "X", ""))</f>
        <v/>
      </c>
      <c r="Z1189" s="65" t="str">
        <f>IF(G1189="", "", IF(OR(G1189&lt;'Intro &amp; Setup'!$Z$20, G1189&gt;'Intro &amp; Setup'!$Z$22), "X", ""))</f>
        <v/>
      </c>
      <c r="AB1189" s="58" t="str">
        <f t="shared" si="159"/>
        <v/>
      </c>
      <c r="AC1189" s="59" t="str">
        <f t="shared" si="160"/>
        <v/>
      </c>
      <c r="AE1189" s="5" t="str">
        <f>IF(OR($AB1189="", $AC1189=""), "", IF($H1189=$M$3, "", IF(OR(AE$7&lt;$AB1189, $AC1189&lt;AE$6),"", MAX(AE$10:AE1188)+1)))</f>
        <v/>
      </c>
      <c r="AF1189" s="5" t="str">
        <f>IF(OR($AB1189="", $AC1189=""), "", IF($H1189=$M$3, "", IF(OR(AF$7&lt;$AB1189, $AC1189&lt;AF$6),"", MAX(AF$10:AF1188)+1)))</f>
        <v/>
      </c>
      <c r="AG1189" s="5" t="str">
        <f>IF(OR($AB1189="", $AC1189=""), "", IF($H1189=$M$3, "", IF(OR(AG$7&lt;$AB1189, $AC1189&lt;AG$6),"", MAX(AG$10:AG1188)+1)))</f>
        <v/>
      </c>
      <c r="AH1189" s="5" t="str">
        <f>IF(OR($AB1189="", $AC1189=""), "", IF($H1189=$M$3, "", IF(OR(AH$7&lt;$AB1189, $AC1189&lt;AH$6),"", MAX(AH$10:AH1188)+1)))</f>
        <v/>
      </c>
      <c r="AI1189" s="5" t="str">
        <f>IF(OR($AB1189="", $AC1189=""), "", IF($H1189=$M$3, "", IF(OR(AI$7&lt;$AB1189, $AC1189&lt;AI$6),"", MAX(AI$10:AI1188)+1)))</f>
        <v/>
      </c>
      <c r="AJ1189" s="5" t="str">
        <f>IF(OR($AB1189="", $AC1189=""), "", IF($H1189=$M$3, "", IF(OR(AJ$7&lt;$AB1189, $AC1189&lt;AJ$6),"", MAX(AJ$10:AJ1188)+1)))</f>
        <v/>
      </c>
      <c r="AK1189" s="5" t="str">
        <f>IF(OR($AB1189="", $AC1189=""), "", IF($H1189=$M$3, "", IF(OR(AK$7&lt;$AB1189, $AC1189&lt;AK$6),"", MAX(AK$10:AK1188)+1)))</f>
        <v/>
      </c>
      <c r="AL1189" s="5" t="str">
        <f>IF(OR($AB1189="", $AC1189=""), "", IF($H1189=$M$3, "", IF(OR(AL$7&lt;$AB1189, $AC1189&lt;AL$6),"", MAX(AL$10:AL1188)+1)))</f>
        <v/>
      </c>
      <c r="AM1189" s="5" t="str">
        <f>IF(OR($AB1189="", $AC1189=""), "", IF($H1189=$M$3, "", IF(OR(AM$7&lt;$AB1189, $AC1189&lt;AM$6),"", MAX(AM$10:AM1188)+1)))</f>
        <v/>
      </c>
      <c r="AN1189" s="5" t="str">
        <f>IF(OR($AB1189="", $AC1189=""), "", IF($H1189=$M$3, "", IF(OR(AN$7&lt;$AB1189, $AC1189&lt;AN$6),"", MAX(AN$10:AN1188)+1)))</f>
        <v/>
      </c>
      <c r="AO1189" s="5" t="str">
        <f>IF(OR($AB1189="", $AC1189=""), "", IF($H1189=$M$3, "", IF(OR(AO$7&lt;$AB1189, $AC1189&lt;AO$6),"", MAX(AO$10:AO1188)+1)))</f>
        <v/>
      </c>
      <c r="AP1189" s="5" t="str">
        <f>IF(OR($AB1189="", $AC1189=""), "", IF($H1189=$M$3, "", IF(OR(AP$7&lt;$AB1189, $AC1189&lt;AP$6),"", MAX(AP$10:AP1188)+1)))</f>
        <v/>
      </c>
      <c r="AQ1189" s="5" t="str">
        <f>IF(OR($AB1189="", $AC1189=""), "", IF($H1189=$M$3, "", IF(OR(AQ$7&lt;$AB1189, $AC1189&lt;AQ$6),"", MAX(AQ$10:AQ1188)+1)))</f>
        <v/>
      </c>
      <c r="AR1189" s="5" t="str">
        <f>IF(OR($AB1189="", $AC1189=""), "", IF($H1189=$M$3, "", IF(OR(AR$7&lt;$AB1189, $AC1189&lt;AR$6),"", MAX(AR$10:AR1188)+1)))</f>
        <v/>
      </c>
      <c r="AS1189" s="5" t="str">
        <f>IF(OR($AB1189="", $AC1189=""), "", IF($H1189=$M$3, "", IF(OR(AS$7&lt;$AB1189, $AC1189&lt;AS$6),"", MAX(AS$10:AS1188)+1)))</f>
        <v/>
      </c>
      <c r="AT1189" s="5" t="str">
        <f>IF(OR($AB1189="", $AC1189=""), "", IF($H1189=$M$3, "", IF(OR(AT$7&lt;$AB1189, $AC1189&lt;AT$6),"", MAX(AT$10:AT1188)+1)))</f>
        <v/>
      </c>
      <c r="AU1189" s="5" t="str">
        <f>IF(OR($AB1189="", $AC1189=""), "", IF($H1189=$M$3, "", IF(OR(AU$7&lt;$AB1189, $AC1189&lt;AU$6),"", MAX(AU$10:AU1188)+1)))</f>
        <v/>
      </c>
      <c r="AV1189" s="5" t="str">
        <f>IF(OR($AB1189="", $AC1189=""), "", IF($H1189=$M$3, "", IF(OR(AV$7&lt;$AB1189, $AC1189&lt;AV$6),"", MAX(AV$10:AV1188)+1)))</f>
        <v/>
      </c>
      <c r="AW1189" s="5" t="str">
        <f>IF(OR($AB1189="", $AC1189=""), "", IF($H1189=$M$3, "", IF(OR(AW$7&lt;$AB1189, $AC1189&lt;AW$6),"", MAX(AW$10:AW1188)+1)))</f>
        <v/>
      </c>
      <c r="AX1189" s="5" t="str">
        <f>IF(OR($AB1189="", $AC1189=""), "", IF($H1189=$M$3, "", IF(OR(AX$7&lt;$AB1189, $AC1189&lt;AX$6),"", MAX(AX$10:AX1188)+1)))</f>
        <v/>
      </c>
      <c r="AY1189" s="5" t="str">
        <f>IF(OR($AB1189="", $AC1189=""), "", IF($H1189=$M$3, "", IF(OR(AY$7&lt;$AB1189, $AC1189&lt;AY$6),"", MAX(AY$10:AY1188)+1)))</f>
        <v/>
      </c>
      <c r="AZ1189" s="5" t="str">
        <f>IF(OR($AB1189="", $AC1189=""), "", IF($H1189=$M$3, "", IF(OR(AZ$7&lt;$AB1189, $AC1189&lt;AZ$6),"", MAX(AZ$10:AZ1188)+1)))</f>
        <v/>
      </c>
      <c r="BA1189" s="5" t="str">
        <f>IF(OR($AB1189="", $AC1189=""), "", IF($H1189=$M$3, "", IF(OR(BA$7&lt;$AB1189, $AC1189&lt;BA$6),"", MAX(BA$10:BA1188)+1)))</f>
        <v/>
      </c>
      <c r="BB1189" s="5" t="str">
        <f>IF(OR($AB1189="", $AC1189=""), "", IF($H1189=$M$3, "", IF(OR(BB$7&lt;$AB1189, $AC1189&lt;BB$6),"", MAX(BB$10:BB1188)+1)))</f>
        <v/>
      </c>
      <c r="BC1189" s="5" t="str">
        <f>IF(OR($AB1189="", $AC1189=""), "", IF($H1189=$M$3, "", IF(OR(BC$7&lt;$AB1189, $AC1189&lt;BC$6),"", MAX(BC$10:BC1188)+1)))</f>
        <v/>
      </c>
      <c r="BD1189" s="5" t="str">
        <f>IF(OR($AB1189="", $AC1189=""), "", IF($H1189=$M$3, "", IF(OR(BD$7&lt;$AB1189, $AC1189&lt;BD$6),"", MAX(BD$10:BD1188)+1)))</f>
        <v/>
      </c>
      <c r="BE1189" s="5" t="str">
        <f>IF(OR($AB1189="", $AC1189=""), "", IF($H1189=$M$3, "", IF(OR(BE$7&lt;$AB1189, $AC1189&lt;BE$6),"", MAX(BE$10:BE1188)+1)))</f>
        <v/>
      </c>
      <c r="BF1189" s="5" t="str">
        <f>IF(OR($AB1189="", $AC1189=""), "", IF($H1189=$M$3, "", IF(OR(BF$7&lt;$AB1189, $AC1189&lt;BF$6),"", MAX(BF$10:BF1188)+1)))</f>
        <v/>
      </c>
      <c r="BG1189" s="5" t="str">
        <f>IF(OR($AB1189="", $AC1189=""), "", IF($H1189=$M$3, "", IF(OR(BG$7&lt;$AB1189, $AC1189&lt;BG$6),"", MAX(BG$10:BG1188)+1)))</f>
        <v/>
      </c>
      <c r="BH1189" s="5" t="str">
        <f>IF(OR($AB1189="", $AC1189=""), "", IF($H1189=$M$3, "", IF(OR(BH$7&lt;$AB1189, $AC1189&lt;BH$6),"", MAX(BH$10:BH1188)+1)))</f>
        <v/>
      </c>
      <c r="BI1189" s="5" t="str">
        <f>IF(OR($AB1189="", $AC1189=""), "", IF($H1189=$M$3, "", IF(OR(BI$7&lt;$AB1189, $AC1189&lt;BI$6),"", MAX(BI$10:BI1188)+1)))</f>
        <v/>
      </c>
      <c r="BK1189" s="5" t="str" cm="1">
        <f t="array" aca="1" ref="BK1189" ca="1">IFERROR(INDEX($AE1189:$BI1189, $BJ1189, MATCH($BK$9, $AE$9:$BI$9, 0)), "")</f>
        <v/>
      </c>
    </row>
    <row r="1190" spans="1:63" x14ac:dyDescent="0.25">
      <c r="A1190" s="2"/>
      <c r="B1190" s="254"/>
      <c r="C1190" s="255"/>
      <c r="D1190" s="256"/>
      <c r="E1190" s="257"/>
      <c r="F1190" s="257"/>
      <c r="G1190" s="258"/>
      <c r="H1190" s="259"/>
      <c r="I1190" s="16"/>
      <c r="J1190" s="5" t="str">
        <f t="shared" si="155"/>
        <v/>
      </c>
      <c r="K1190" s="2"/>
      <c r="O1190" s="5" t="str">
        <f t="shared" si="153"/>
        <v/>
      </c>
      <c r="Q1190" s="5" t="str">
        <f t="shared" si="156"/>
        <v/>
      </c>
      <c r="S1190" s="5" t="str">
        <f t="shared" si="154"/>
        <v/>
      </c>
      <c r="U1190" s="64" t="str">
        <f>IF($D1190="","", IF(COUNTIF('Intro &amp; Setup'!$AW$49:$AW$88, $D1190)&gt;0, "BH", TEXT($D1190, "ddd")))</f>
        <v/>
      </c>
      <c r="V1190" s="65" t="str">
        <f>IF($G1190="", "", IF(COUNTIF('Intro &amp; Setup'!$AW$49:$AW$88, $G1190)&gt;0, "BH", TEXT($G1190, "ddd")))</f>
        <v/>
      </c>
      <c r="W1190" s="64" t="str">
        <f t="shared" si="157"/>
        <v/>
      </c>
      <c r="X1190" s="65" t="str">
        <f t="shared" si="158"/>
        <v/>
      </c>
      <c r="Y1190" s="64" t="str">
        <f>IF(F1190="", "", IF(OR(F1190&lt;'Intro &amp; Setup'!$Z$20, F1190&gt;'Intro &amp; Setup'!$Z$22), "X", ""))</f>
        <v/>
      </c>
      <c r="Z1190" s="65" t="str">
        <f>IF(G1190="", "", IF(OR(G1190&lt;'Intro &amp; Setup'!$Z$20, G1190&gt;'Intro &amp; Setup'!$Z$22), "X", ""))</f>
        <v/>
      </c>
      <c r="AB1190" s="58" t="str">
        <f t="shared" si="159"/>
        <v/>
      </c>
      <c r="AC1190" s="59" t="str">
        <f t="shared" si="160"/>
        <v/>
      </c>
      <c r="AE1190" s="5" t="str">
        <f>IF(OR($AB1190="", $AC1190=""), "", IF($H1190=$M$3, "", IF(OR(AE$7&lt;$AB1190, $AC1190&lt;AE$6),"", MAX(AE$10:AE1189)+1)))</f>
        <v/>
      </c>
      <c r="AF1190" s="5" t="str">
        <f>IF(OR($AB1190="", $AC1190=""), "", IF($H1190=$M$3, "", IF(OR(AF$7&lt;$AB1190, $AC1190&lt;AF$6),"", MAX(AF$10:AF1189)+1)))</f>
        <v/>
      </c>
      <c r="AG1190" s="5" t="str">
        <f>IF(OR($AB1190="", $AC1190=""), "", IF($H1190=$M$3, "", IF(OR(AG$7&lt;$AB1190, $AC1190&lt;AG$6),"", MAX(AG$10:AG1189)+1)))</f>
        <v/>
      </c>
      <c r="AH1190" s="5" t="str">
        <f>IF(OR($AB1190="", $AC1190=""), "", IF($H1190=$M$3, "", IF(OR(AH$7&lt;$AB1190, $AC1190&lt;AH$6),"", MAX(AH$10:AH1189)+1)))</f>
        <v/>
      </c>
      <c r="AI1190" s="5" t="str">
        <f>IF(OR($AB1190="", $AC1190=""), "", IF($H1190=$M$3, "", IF(OR(AI$7&lt;$AB1190, $AC1190&lt;AI$6),"", MAX(AI$10:AI1189)+1)))</f>
        <v/>
      </c>
      <c r="AJ1190" s="5" t="str">
        <f>IF(OR($AB1190="", $AC1190=""), "", IF($H1190=$M$3, "", IF(OR(AJ$7&lt;$AB1190, $AC1190&lt;AJ$6),"", MAX(AJ$10:AJ1189)+1)))</f>
        <v/>
      </c>
      <c r="AK1190" s="5" t="str">
        <f>IF(OR($AB1190="", $AC1190=""), "", IF($H1190=$M$3, "", IF(OR(AK$7&lt;$AB1190, $AC1190&lt;AK$6),"", MAX(AK$10:AK1189)+1)))</f>
        <v/>
      </c>
      <c r="AL1190" s="5" t="str">
        <f>IF(OR($AB1190="", $AC1190=""), "", IF($H1190=$M$3, "", IF(OR(AL$7&lt;$AB1190, $AC1190&lt;AL$6),"", MAX(AL$10:AL1189)+1)))</f>
        <v/>
      </c>
      <c r="AM1190" s="5" t="str">
        <f>IF(OR($AB1190="", $AC1190=""), "", IF($H1190=$M$3, "", IF(OR(AM$7&lt;$AB1190, $AC1190&lt;AM$6),"", MAX(AM$10:AM1189)+1)))</f>
        <v/>
      </c>
      <c r="AN1190" s="5" t="str">
        <f>IF(OR($AB1190="", $AC1190=""), "", IF($H1190=$M$3, "", IF(OR(AN$7&lt;$AB1190, $AC1190&lt;AN$6),"", MAX(AN$10:AN1189)+1)))</f>
        <v/>
      </c>
      <c r="AO1190" s="5" t="str">
        <f>IF(OR($AB1190="", $AC1190=""), "", IF($H1190=$M$3, "", IF(OR(AO$7&lt;$AB1190, $AC1190&lt;AO$6),"", MAX(AO$10:AO1189)+1)))</f>
        <v/>
      </c>
      <c r="AP1190" s="5" t="str">
        <f>IF(OR($AB1190="", $AC1190=""), "", IF($H1190=$M$3, "", IF(OR(AP$7&lt;$AB1190, $AC1190&lt;AP$6),"", MAX(AP$10:AP1189)+1)))</f>
        <v/>
      </c>
      <c r="AQ1190" s="5" t="str">
        <f>IF(OR($AB1190="", $AC1190=""), "", IF($H1190=$M$3, "", IF(OR(AQ$7&lt;$AB1190, $AC1190&lt;AQ$6),"", MAX(AQ$10:AQ1189)+1)))</f>
        <v/>
      </c>
      <c r="AR1190" s="5" t="str">
        <f>IF(OR($AB1190="", $AC1190=""), "", IF($H1190=$M$3, "", IF(OR(AR$7&lt;$AB1190, $AC1190&lt;AR$6),"", MAX(AR$10:AR1189)+1)))</f>
        <v/>
      </c>
      <c r="AS1190" s="5" t="str">
        <f>IF(OR($AB1190="", $AC1190=""), "", IF($H1190=$M$3, "", IF(OR(AS$7&lt;$AB1190, $AC1190&lt;AS$6),"", MAX(AS$10:AS1189)+1)))</f>
        <v/>
      </c>
      <c r="AT1190" s="5" t="str">
        <f>IF(OR($AB1190="", $AC1190=""), "", IF($H1190=$M$3, "", IF(OR(AT$7&lt;$AB1190, $AC1190&lt;AT$6),"", MAX(AT$10:AT1189)+1)))</f>
        <v/>
      </c>
      <c r="AU1190" s="5" t="str">
        <f>IF(OR($AB1190="", $AC1190=""), "", IF($H1190=$M$3, "", IF(OR(AU$7&lt;$AB1190, $AC1190&lt;AU$6),"", MAX(AU$10:AU1189)+1)))</f>
        <v/>
      </c>
      <c r="AV1190" s="5" t="str">
        <f>IF(OR($AB1190="", $AC1190=""), "", IF($H1190=$M$3, "", IF(OR(AV$7&lt;$AB1190, $AC1190&lt;AV$6),"", MAX(AV$10:AV1189)+1)))</f>
        <v/>
      </c>
      <c r="AW1190" s="5" t="str">
        <f>IF(OR($AB1190="", $AC1190=""), "", IF($H1190=$M$3, "", IF(OR(AW$7&lt;$AB1190, $AC1190&lt;AW$6),"", MAX(AW$10:AW1189)+1)))</f>
        <v/>
      </c>
      <c r="AX1190" s="5" t="str">
        <f>IF(OR($AB1190="", $AC1190=""), "", IF($H1190=$M$3, "", IF(OR(AX$7&lt;$AB1190, $AC1190&lt;AX$6),"", MAX(AX$10:AX1189)+1)))</f>
        <v/>
      </c>
      <c r="AY1190" s="5" t="str">
        <f>IF(OR($AB1190="", $AC1190=""), "", IF($H1190=$M$3, "", IF(OR(AY$7&lt;$AB1190, $AC1190&lt;AY$6),"", MAX(AY$10:AY1189)+1)))</f>
        <v/>
      </c>
      <c r="AZ1190" s="5" t="str">
        <f>IF(OR($AB1190="", $AC1190=""), "", IF($H1190=$M$3, "", IF(OR(AZ$7&lt;$AB1190, $AC1190&lt;AZ$6),"", MAX(AZ$10:AZ1189)+1)))</f>
        <v/>
      </c>
      <c r="BA1190" s="5" t="str">
        <f>IF(OR($AB1190="", $AC1190=""), "", IF($H1190=$M$3, "", IF(OR(BA$7&lt;$AB1190, $AC1190&lt;BA$6),"", MAX(BA$10:BA1189)+1)))</f>
        <v/>
      </c>
      <c r="BB1190" s="5" t="str">
        <f>IF(OR($AB1190="", $AC1190=""), "", IF($H1190=$M$3, "", IF(OR(BB$7&lt;$AB1190, $AC1190&lt;BB$6),"", MAX(BB$10:BB1189)+1)))</f>
        <v/>
      </c>
      <c r="BC1190" s="5" t="str">
        <f>IF(OR($AB1190="", $AC1190=""), "", IF($H1190=$M$3, "", IF(OR(BC$7&lt;$AB1190, $AC1190&lt;BC$6),"", MAX(BC$10:BC1189)+1)))</f>
        <v/>
      </c>
      <c r="BD1190" s="5" t="str">
        <f>IF(OR($AB1190="", $AC1190=""), "", IF($H1190=$M$3, "", IF(OR(BD$7&lt;$AB1190, $AC1190&lt;BD$6),"", MAX(BD$10:BD1189)+1)))</f>
        <v/>
      </c>
      <c r="BE1190" s="5" t="str">
        <f>IF(OR($AB1190="", $AC1190=""), "", IF($H1190=$M$3, "", IF(OR(BE$7&lt;$AB1190, $AC1190&lt;BE$6),"", MAX(BE$10:BE1189)+1)))</f>
        <v/>
      </c>
      <c r="BF1190" s="5" t="str">
        <f>IF(OR($AB1190="", $AC1190=""), "", IF($H1190=$M$3, "", IF(OR(BF$7&lt;$AB1190, $AC1190&lt;BF$6),"", MAX(BF$10:BF1189)+1)))</f>
        <v/>
      </c>
      <c r="BG1190" s="5" t="str">
        <f>IF(OR($AB1190="", $AC1190=""), "", IF($H1190=$M$3, "", IF(OR(BG$7&lt;$AB1190, $AC1190&lt;BG$6),"", MAX(BG$10:BG1189)+1)))</f>
        <v/>
      </c>
      <c r="BH1190" s="5" t="str">
        <f>IF(OR($AB1190="", $AC1190=""), "", IF($H1190=$M$3, "", IF(OR(BH$7&lt;$AB1190, $AC1190&lt;BH$6),"", MAX(BH$10:BH1189)+1)))</f>
        <v/>
      </c>
      <c r="BI1190" s="5" t="str">
        <f>IF(OR($AB1190="", $AC1190=""), "", IF($H1190=$M$3, "", IF(OR(BI$7&lt;$AB1190, $AC1190&lt;BI$6),"", MAX(BI$10:BI1189)+1)))</f>
        <v/>
      </c>
      <c r="BK1190" s="5" t="str" cm="1">
        <f t="array" aca="1" ref="BK1190" ca="1">IFERROR(INDEX($AE1190:$BI1190, $BJ1190, MATCH($BK$9, $AE$9:$BI$9, 0)), "")</f>
        <v/>
      </c>
    </row>
    <row r="1191" spans="1:63" x14ac:dyDescent="0.25">
      <c r="A1191" s="2"/>
      <c r="B1191" s="254"/>
      <c r="C1191" s="255"/>
      <c r="D1191" s="256"/>
      <c r="E1191" s="257"/>
      <c r="F1191" s="257"/>
      <c r="G1191" s="258"/>
      <c r="H1191" s="259"/>
      <c r="I1191" s="16"/>
      <c r="J1191" s="5" t="str">
        <f t="shared" si="155"/>
        <v/>
      </c>
      <c r="K1191" s="2"/>
      <c r="O1191" s="5" t="str">
        <f t="shared" si="153"/>
        <v/>
      </c>
      <c r="Q1191" s="5" t="str">
        <f t="shared" si="156"/>
        <v/>
      </c>
      <c r="S1191" s="5" t="str">
        <f t="shared" si="154"/>
        <v/>
      </c>
      <c r="U1191" s="64" t="str">
        <f>IF($D1191="","", IF(COUNTIF('Intro &amp; Setup'!$AW$49:$AW$88, $D1191)&gt;0, "BH", TEXT($D1191, "ddd")))</f>
        <v/>
      </c>
      <c r="V1191" s="65" t="str">
        <f>IF($G1191="", "", IF(COUNTIF('Intro &amp; Setup'!$AW$49:$AW$88, $G1191)&gt;0, "BH", TEXT($G1191, "ddd")))</f>
        <v/>
      </c>
      <c r="W1191" s="64" t="str">
        <f t="shared" si="157"/>
        <v/>
      </c>
      <c r="X1191" s="65" t="str">
        <f t="shared" si="158"/>
        <v/>
      </c>
      <c r="Y1191" s="64" t="str">
        <f>IF(F1191="", "", IF(OR(F1191&lt;'Intro &amp; Setup'!$Z$20, F1191&gt;'Intro &amp; Setup'!$Z$22), "X", ""))</f>
        <v/>
      </c>
      <c r="Z1191" s="65" t="str">
        <f>IF(G1191="", "", IF(OR(G1191&lt;'Intro &amp; Setup'!$Z$20, G1191&gt;'Intro &amp; Setup'!$Z$22), "X", ""))</f>
        <v/>
      </c>
      <c r="AB1191" s="58" t="str">
        <f t="shared" si="159"/>
        <v/>
      </c>
      <c r="AC1191" s="59" t="str">
        <f t="shared" si="160"/>
        <v/>
      </c>
      <c r="AE1191" s="5" t="str">
        <f>IF(OR($AB1191="", $AC1191=""), "", IF($H1191=$M$3, "", IF(OR(AE$7&lt;$AB1191, $AC1191&lt;AE$6),"", MAX(AE$10:AE1190)+1)))</f>
        <v/>
      </c>
      <c r="AF1191" s="5" t="str">
        <f>IF(OR($AB1191="", $AC1191=""), "", IF($H1191=$M$3, "", IF(OR(AF$7&lt;$AB1191, $AC1191&lt;AF$6),"", MAX(AF$10:AF1190)+1)))</f>
        <v/>
      </c>
      <c r="AG1191" s="5" t="str">
        <f>IF(OR($AB1191="", $AC1191=""), "", IF($H1191=$M$3, "", IF(OR(AG$7&lt;$AB1191, $AC1191&lt;AG$6),"", MAX(AG$10:AG1190)+1)))</f>
        <v/>
      </c>
      <c r="AH1191" s="5" t="str">
        <f>IF(OR($AB1191="", $AC1191=""), "", IF($H1191=$M$3, "", IF(OR(AH$7&lt;$AB1191, $AC1191&lt;AH$6),"", MAX(AH$10:AH1190)+1)))</f>
        <v/>
      </c>
      <c r="AI1191" s="5" t="str">
        <f>IF(OR($AB1191="", $AC1191=""), "", IF($H1191=$M$3, "", IF(OR(AI$7&lt;$AB1191, $AC1191&lt;AI$6),"", MAX(AI$10:AI1190)+1)))</f>
        <v/>
      </c>
      <c r="AJ1191" s="5" t="str">
        <f>IF(OR($AB1191="", $AC1191=""), "", IF($H1191=$M$3, "", IF(OR(AJ$7&lt;$AB1191, $AC1191&lt;AJ$6),"", MAX(AJ$10:AJ1190)+1)))</f>
        <v/>
      </c>
      <c r="AK1191" s="5" t="str">
        <f>IF(OR($AB1191="", $AC1191=""), "", IF($H1191=$M$3, "", IF(OR(AK$7&lt;$AB1191, $AC1191&lt;AK$6),"", MAX(AK$10:AK1190)+1)))</f>
        <v/>
      </c>
      <c r="AL1191" s="5" t="str">
        <f>IF(OR($AB1191="", $AC1191=""), "", IF($H1191=$M$3, "", IF(OR(AL$7&lt;$AB1191, $AC1191&lt;AL$6),"", MAX(AL$10:AL1190)+1)))</f>
        <v/>
      </c>
      <c r="AM1191" s="5" t="str">
        <f>IF(OR($AB1191="", $AC1191=""), "", IF($H1191=$M$3, "", IF(OR(AM$7&lt;$AB1191, $AC1191&lt;AM$6),"", MAX(AM$10:AM1190)+1)))</f>
        <v/>
      </c>
      <c r="AN1191" s="5" t="str">
        <f>IF(OR($AB1191="", $AC1191=""), "", IF($H1191=$M$3, "", IF(OR(AN$7&lt;$AB1191, $AC1191&lt;AN$6),"", MAX(AN$10:AN1190)+1)))</f>
        <v/>
      </c>
      <c r="AO1191" s="5" t="str">
        <f>IF(OR($AB1191="", $AC1191=""), "", IF($H1191=$M$3, "", IF(OR(AO$7&lt;$AB1191, $AC1191&lt;AO$6),"", MAX(AO$10:AO1190)+1)))</f>
        <v/>
      </c>
      <c r="AP1191" s="5" t="str">
        <f>IF(OR($AB1191="", $AC1191=""), "", IF($H1191=$M$3, "", IF(OR(AP$7&lt;$AB1191, $AC1191&lt;AP$6),"", MAX(AP$10:AP1190)+1)))</f>
        <v/>
      </c>
      <c r="AQ1191" s="5" t="str">
        <f>IF(OR($AB1191="", $AC1191=""), "", IF($H1191=$M$3, "", IF(OR(AQ$7&lt;$AB1191, $AC1191&lt;AQ$6),"", MAX(AQ$10:AQ1190)+1)))</f>
        <v/>
      </c>
      <c r="AR1191" s="5" t="str">
        <f>IF(OR($AB1191="", $AC1191=""), "", IF($H1191=$M$3, "", IF(OR(AR$7&lt;$AB1191, $AC1191&lt;AR$6),"", MAX(AR$10:AR1190)+1)))</f>
        <v/>
      </c>
      <c r="AS1191" s="5" t="str">
        <f>IF(OR($AB1191="", $AC1191=""), "", IF($H1191=$M$3, "", IF(OR(AS$7&lt;$AB1191, $AC1191&lt;AS$6),"", MAX(AS$10:AS1190)+1)))</f>
        <v/>
      </c>
      <c r="AT1191" s="5" t="str">
        <f>IF(OR($AB1191="", $AC1191=""), "", IF($H1191=$M$3, "", IF(OR(AT$7&lt;$AB1191, $AC1191&lt;AT$6),"", MAX(AT$10:AT1190)+1)))</f>
        <v/>
      </c>
      <c r="AU1191" s="5" t="str">
        <f>IF(OR($AB1191="", $AC1191=""), "", IF($H1191=$M$3, "", IF(OR(AU$7&lt;$AB1191, $AC1191&lt;AU$6),"", MAX(AU$10:AU1190)+1)))</f>
        <v/>
      </c>
      <c r="AV1191" s="5" t="str">
        <f>IF(OR($AB1191="", $AC1191=""), "", IF($H1191=$M$3, "", IF(OR(AV$7&lt;$AB1191, $AC1191&lt;AV$6),"", MAX(AV$10:AV1190)+1)))</f>
        <v/>
      </c>
      <c r="AW1191" s="5" t="str">
        <f>IF(OR($AB1191="", $AC1191=""), "", IF($H1191=$M$3, "", IF(OR(AW$7&lt;$AB1191, $AC1191&lt;AW$6),"", MAX(AW$10:AW1190)+1)))</f>
        <v/>
      </c>
      <c r="AX1191" s="5" t="str">
        <f>IF(OR($AB1191="", $AC1191=""), "", IF($H1191=$M$3, "", IF(OR(AX$7&lt;$AB1191, $AC1191&lt;AX$6),"", MAX(AX$10:AX1190)+1)))</f>
        <v/>
      </c>
      <c r="AY1191" s="5" t="str">
        <f>IF(OR($AB1191="", $AC1191=""), "", IF($H1191=$M$3, "", IF(OR(AY$7&lt;$AB1191, $AC1191&lt;AY$6),"", MAX(AY$10:AY1190)+1)))</f>
        <v/>
      </c>
      <c r="AZ1191" s="5" t="str">
        <f>IF(OR($AB1191="", $AC1191=""), "", IF($H1191=$M$3, "", IF(OR(AZ$7&lt;$AB1191, $AC1191&lt;AZ$6),"", MAX(AZ$10:AZ1190)+1)))</f>
        <v/>
      </c>
      <c r="BA1191" s="5" t="str">
        <f>IF(OR($AB1191="", $AC1191=""), "", IF($H1191=$M$3, "", IF(OR(BA$7&lt;$AB1191, $AC1191&lt;BA$6),"", MAX(BA$10:BA1190)+1)))</f>
        <v/>
      </c>
      <c r="BB1191" s="5" t="str">
        <f>IF(OR($AB1191="", $AC1191=""), "", IF($H1191=$M$3, "", IF(OR(BB$7&lt;$AB1191, $AC1191&lt;BB$6),"", MAX(BB$10:BB1190)+1)))</f>
        <v/>
      </c>
      <c r="BC1191" s="5" t="str">
        <f>IF(OR($AB1191="", $AC1191=""), "", IF($H1191=$M$3, "", IF(OR(BC$7&lt;$AB1191, $AC1191&lt;BC$6),"", MAX(BC$10:BC1190)+1)))</f>
        <v/>
      </c>
      <c r="BD1191" s="5" t="str">
        <f>IF(OR($AB1191="", $AC1191=""), "", IF($H1191=$M$3, "", IF(OR(BD$7&lt;$AB1191, $AC1191&lt;BD$6),"", MAX(BD$10:BD1190)+1)))</f>
        <v/>
      </c>
      <c r="BE1191" s="5" t="str">
        <f>IF(OR($AB1191="", $AC1191=""), "", IF($H1191=$M$3, "", IF(OR(BE$7&lt;$AB1191, $AC1191&lt;BE$6),"", MAX(BE$10:BE1190)+1)))</f>
        <v/>
      </c>
      <c r="BF1191" s="5" t="str">
        <f>IF(OR($AB1191="", $AC1191=""), "", IF($H1191=$M$3, "", IF(OR(BF$7&lt;$AB1191, $AC1191&lt;BF$6),"", MAX(BF$10:BF1190)+1)))</f>
        <v/>
      </c>
      <c r="BG1191" s="5" t="str">
        <f>IF(OR($AB1191="", $AC1191=""), "", IF($H1191=$M$3, "", IF(OR(BG$7&lt;$AB1191, $AC1191&lt;BG$6),"", MAX(BG$10:BG1190)+1)))</f>
        <v/>
      </c>
      <c r="BH1191" s="5" t="str">
        <f>IF(OR($AB1191="", $AC1191=""), "", IF($H1191=$M$3, "", IF(OR(BH$7&lt;$AB1191, $AC1191&lt;BH$6),"", MAX(BH$10:BH1190)+1)))</f>
        <v/>
      </c>
      <c r="BI1191" s="5" t="str">
        <f>IF(OR($AB1191="", $AC1191=""), "", IF($H1191=$M$3, "", IF(OR(BI$7&lt;$AB1191, $AC1191&lt;BI$6),"", MAX(BI$10:BI1190)+1)))</f>
        <v/>
      </c>
      <c r="BK1191" s="5" t="str" cm="1">
        <f t="array" aca="1" ref="BK1191" ca="1">IFERROR(INDEX($AE1191:$BI1191, $BJ1191, MATCH($BK$9, $AE$9:$BI$9, 0)), "")</f>
        <v/>
      </c>
    </row>
    <row r="1192" spans="1:63" x14ac:dyDescent="0.25">
      <c r="A1192" s="2"/>
      <c r="B1192" s="254"/>
      <c r="C1192" s="255"/>
      <c r="D1192" s="256"/>
      <c r="E1192" s="257"/>
      <c r="F1192" s="257"/>
      <c r="G1192" s="258"/>
      <c r="H1192" s="259"/>
      <c r="I1192" s="16"/>
      <c r="J1192" s="5" t="str">
        <f t="shared" si="155"/>
        <v/>
      </c>
      <c r="K1192" s="2"/>
      <c r="O1192" s="5" t="str">
        <f t="shared" si="153"/>
        <v/>
      </c>
      <c r="Q1192" s="5" t="str">
        <f t="shared" si="156"/>
        <v/>
      </c>
      <c r="S1192" s="5" t="str">
        <f t="shared" si="154"/>
        <v/>
      </c>
      <c r="U1192" s="64" t="str">
        <f>IF($D1192="","", IF(COUNTIF('Intro &amp; Setup'!$AW$49:$AW$88, $D1192)&gt;0, "BH", TEXT($D1192, "ddd")))</f>
        <v/>
      </c>
      <c r="V1192" s="65" t="str">
        <f>IF($G1192="", "", IF(COUNTIF('Intro &amp; Setup'!$AW$49:$AW$88, $G1192)&gt;0, "BH", TEXT($G1192, "ddd")))</f>
        <v/>
      </c>
      <c r="W1192" s="64" t="str">
        <f t="shared" si="157"/>
        <v/>
      </c>
      <c r="X1192" s="65" t="str">
        <f t="shared" si="158"/>
        <v/>
      </c>
      <c r="Y1192" s="64" t="str">
        <f>IF(F1192="", "", IF(OR(F1192&lt;'Intro &amp; Setup'!$Z$20, F1192&gt;'Intro &amp; Setup'!$Z$22), "X", ""))</f>
        <v/>
      </c>
      <c r="Z1192" s="65" t="str">
        <f>IF(G1192="", "", IF(OR(G1192&lt;'Intro &amp; Setup'!$Z$20, G1192&gt;'Intro &amp; Setup'!$Z$22), "X", ""))</f>
        <v/>
      </c>
      <c r="AB1192" s="58" t="str">
        <f t="shared" si="159"/>
        <v/>
      </c>
      <c r="AC1192" s="59" t="str">
        <f t="shared" si="160"/>
        <v/>
      </c>
      <c r="AE1192" s="5" t="str">
        <f>IF(OR($AB1192="", $AC1192=""), "", IF($H1192=$M$3, "", IF(OR(AE$7&lt;$AB1192, $AC1192&lt;AE$6),"", MAX(AE$10:AE1191)+1)))</f>
        <v/>
      </c>
      <c r="AF1192" s="5" t="str">
        <f>IF(OR($AB1192="", $AC1192=""), "", IF($H1192=$M$3, "", IF(OR(AF$7&lt;$AB1192, $AC1192&lt;AF$6),"", MAX(AF$10:AF1191)+1)))</f>
        <v/>
      </c>
      <c r="AG1192" s="5" t="str">
        <f>IF(OR($AB1192="", $AC1192=""), "", IF($H1192=$M$3, "", IF(OR(AG$7&lt;$AB1192, $AC1192&lt;AG$6),"", MAX(AG$10:AG1191)+1)))</f>
        <v/>
      </c>
      <c r="AH1192" s="5" t="str">
        <f>IF(OR($AB1192="", $AC1192=""), "", IF($H1192=$M$3, "", IF(OR(AH$7&lt;$AB1192, $AC1192&lt;AH$6),"", MAX(AH$10:AH1191)+1)))</f>
        <v/>
      </c>
      <c r="AI1192" s="5" t="str">
        <f>IF(OR($AB1192="", $AC1192=""), "", IF($H1192=$M$3, "", IF(OR(AI$7&lt;$AB1192, $AC1192&lt;AI$6),"", MAX(AI$10:AI1191)+1)))</f>
        <v/>
      </c>
      <c r="AJ1192" s="5" t="str">
        <f>IF(OR($AB1192="", $AC1192=""), "", IF($H1192=$M$3, "", IF(OR(AJ$7&lt;$AB1192, $AC1192&lt;AJ$6),"", MAX(AJ$10:AJ1191)+1)))</f>
        <v/>
      </c>
      <c r="AK1192" s="5" t="str">
        <f>IF(OR($AB1192="", $AC1192=""), "", IF($H1192=$M$3, "", IF(OR(AK$7&lt;$AB1192, $AC1192&lt;AK$6),"", MAX(AK$10:AK1191)+1)))</f>
        <v/>
      </c>
      <c r="AL1192" s="5" t="str">
        <f>IF(OR($AB1192="", $AC1192=""), "", IF($H1192=$M$3, "", IF(OR(AL$7&lt;$AB1192, $AC1192&lt;AL$6),"", MAX(AL$10:AL1191)+1)))</f>
        <v/>
      </c>
      <c r="AM1192" s="5" t="str">
        <f>IF(OR($AB1192="", $AC1192=""), "", IF($H1192=$M$3, "", IF(OR(AM$7&lt;$AB1192, $AC1192&lt;AM$6),"", MAX(AM$10:AM1191)+1)))</f>
        <v/>
      </c>
      <c r="AN1192" s="5" t="str">
        <f>IF(OR($AB1192="", $AC1192=""), "", IF($H1192=$M$3, "", IF(OR(AN$7&lt;$AB1192, $AC1192&lt;AN$6),"", MAX(AN$10:AN1191)+1)))</f>
        <v/>
      </c>
      <c r="AO1192" s="5" t="str">
        <f>IF(OR($AB1192="", $AC1192=""), "", IF($H1192=$M$3, "", IF(OR(AO$7&lt;$AB1192, $AC1192&lt;AO$6),"", MAX(AO$10:AO1191)+1)))</f>
        <v/>
      </c>
      <c r="AP1192" s="5" t="str">
        <f>IF(OR($AB1192="", $AC1192=""), "", IF($H1192=$M$3, "", IF(OR(AP$7&lt;$AB1192, $AC1192&lt;AP$6),"", MAX(AP$10:AP1191)+1)))</f>
        <v/>
      </c>
      <c r="AQ1192" s="5" t="str">
        <f>IF(OR($AB1192="", $AC1192=""), "", IF($H1192=$M$3, "", IF(OR(AQ$7&lt;$AB1192, $AC1192&lt;AQ$6),"", MAX(AQ$10:AQ1191)+1)))</f>
        <v/>
      </c>
      <c r="AR1192" s="5" t="str">
        <f>IF(OR($AB1192="", $AC1192=""), "", IF($H1192=$M$3, "", IF(OR(AR$7&lt;$AB1192, $AC1192&lt;AR$6),"", MAX(AR$10:AR1191)+1)))</f>
        <v/>
      </c>
      <c r="AS1192" s="5" t="str">
        <f>IF(OR($AB1192="", $AC1192=""), "", IF($H1192=$M$3, "", IF(OR(AS$7&lt;$AB1192, $AC1192&lt;AS$6),"", MAX(AS$10:AS1191)+1)))</f>
        <v/>
      </c>
      <c r="AT1192" s="5" t="str">
        <f>IF(OR($AB1192="", $AC1192=""), "", IF($H1192=$M$3, "", IF(OR(AT$7&lt;$AB1192, $AC1192&lt;AT$6),"", MAX(AT$10:AT1191)+1)))</f>
        <v/>
      </c>
      <c r="AU1192" s="5" t="str">
        <f>IF(OR($AB1192="", $AC1192=""), "", IF($H1192=$M$3, "", IF(OR(AU$7&lt;$AB1192, $AC1192&lt;AU$6),"", MAX(AU$10:AU1191)+1)))</f>
        <v/>
      </c>
      <c r="AV1192" s="5" t="str">
        <f>IF(OR($AB1192="", $AC1192=""), "", IF($H1192=$M$3, "", IF(OR(AV$7&lt;$AB1192, $AC1192&lt;AV$6),"", MAX(AV$10:AV1191)+1)))</f>
        <v/>
      </c>
      <c r="AW1192" s="5" t="str">
        <f>IF(OR($AB1192="", $AC1192=""), "", IF($H1192=$M$3, "", IF(OR(AW$7&lt;$AB1192, $AC1192&lt;AW$6),"", MAX(AW$10:AW1191)+1)))</f>
        <v/>
      </c>
      <c r="AX1192" s="5" t="str">
        <f>IF(OR($AB1192="", $AC1192=""), "", IF($H1192=$M$3, "", IF(OR(AX$7&lt;$AB1192, $AC1192&lt;AX$6),"", MAX(AX$10:AX1191)+1)))</f>
        <v/>
      </c>
      <c r="AY1192" s="5" t="str">
        <f>IF(OR($AB1192="", $AC1192=""), "", IF($H1192=$M$3, "", IF(OR(AY$7&lt;$AB1192, $AC1192&lt;AY$6),"", MAX(AY$10:AY1191)+1)))</f>
        <v/>
      </c>
      <c r="AZ1192" s="5" t="str">
        <f>IF(OR($AB1192="", $AC1192=""), "", IF($H1192=$M$3, "", IF(OR(AZ$7&lt;$AB1192, $AC1192&lt;AZ$6),"", MAX(AZ$10:AZ1191)+1)))</f>
        <v/>
      </c>
      <c r="BA1192" s="5" t="str">
        <f>IF(OR($AB1192="", $AC1192=""), "", IF($H1192=$M$3, "", IF(OR(BA$7&lt;$AB1192, $AC1192&lt;BA$6),"", MAX(BA$10:BA1191)+1)))</f>
        <v/>
      </c>
      <c r="BB1192" s="5" t="str">
        <f>IF(OR($AB1192="", $AC1192=""), "", IF($H1192=$M$3, "", IF(OR(BB$7&lt;$AB1192, $AC1192&lt;BB$6),"", MAX(BB$10:BB1191)+1)))</f>
        <v/>
      </c>
      <c r="BC1192" s="5" t="str">
        <f>IF(OR($AB1192="", $AC1192=""), "", IF($H1192=$M$3, "", IF(OR(BC$7&lt;$AB1192, $AC1192&lt;BC$6),"", MAX(BC$10:BC1191)+1)))</f>
        <v/>
      </c>
      <c r="BD1192" s="5" t="str">
        <f>IF(OR($AB1192="", $AC1192=""), "", IF($H1192=$M$3, "", IF(OR(BD$7&lt;$AB1192, $AC1192&lt;BD$6),"", MAX(BD$10:BD1191)+1)))</f>
        <v/>
      </c>
      <c r="BE1192" s="5" t="str">
        <f>IF(OR($AB1192="", $AC1192=""), "", IF($H1192=$M$3, "", IF(OR(BE$7&lt;$AB1192, $AC1192&lt;BE$6),"", MAX(BE$10:BE1191)+1)))</f>
        <v/>
      </c>
      <c r="BF1192" s="5" t="str">
        <f>IF(OR($AB1192="", $AC1192=""), "", IF($H1192=$M$3, "", IF(OR(BF$7&lt;$AB1192, $AC1192&lt;BF$6),"", MAX(BF$10:BF1191)+1)))</f>
        <v/>
      </c>
      <c r="BG1192" s="5" t="str">
        <f>IF(OR($AB1192="", $AC1192=""), "", IF($H1192=$M$3, "", IF(OR(BG$7&lt;$AB1192, $AC1192&lt;BG$6),"", MAX(BG$10:BG1191)+1)))</f>
        <v/>
      </c>
      <c r="BH1192" s="5" t="str">
        <f>IF(OR($AB1192="", $AC1192=""), "", IF($H1192=$M$3, "", IF(OR(BH$7&lt;$AB1192, $AC1192&lt;BH$6),"", MAX(BH$10:BH1191)+1)))</f>
        <v/>
      </c>
      <c r="BI1192" s="5" t="str">
        <f>IF(OR($AB1192="", $AC1192=""), "", IF($H1192=$M$3, "", IF(OR(BI$7&lt;$AB1192, $AC1192&lt;BI$6),"", MAX(BI$10:BI1191)+1)))</f>
        <v/>
      </c>
      <c r="BK1192" s="5" t="str" cm="1">
        <f t="array" aca="1" ref="BK1192" ca="1">IFERROR(INDEX($AE1192:$BI1192, $BJ1192, MATCH($BK$9, $AE$9:$BI$9, 0)), "")</f>
        <v/>
      </c>
    </row>
    <row r="1193" spans="1:63" x14ac:dyDescent="0.25">
      <c r="A1193" s="2"/>
      <c r="B1193" s="254"/>
      <c r="C1193" s="255"/>
      <c r="D1193" s="256"/>
      <c r="E1193" s="257"/>
      <c r="F1193" s="257"/>
      <c r="G1193" s="258"/>
      <c r="H1193" s="259"/>
      <c r="I1193" s="16"/>
      <c r="J1193" s="5" t="str">
        <f t="shared" si="155"/>
        <v/>
      </c>
      <c r="K1193" s="2"/>
      <c r="O1193" s="5" t="str">
        <f t="shared" si="153"/>
        <v/>
      </c>
      <c r="Q1193" s="5" t="str">
        <f t="shared" si="156"/>
        <v/>
      </c>
      <c r="S1193" s="5" t="str">
        <f t="shared" si="154"/>
        <v/>
      </c>
      <c r="U1193" s="64" t="str">
        <f>IF($D1193="","", IF(COUNTIF('Intro &amp; Setup'!$AW$49:$AW$88, $D1193)&gt;0, "BH", TEXT($D1193, "ddd")))</f>
        <v/>
      </c>
      <c r="V1193" s="65" t="str">
        <f>IF($G1193="", "", IF(COUNTIF('Intro &amp; Setup'!$AW$49:$AW$88, $G1193)&gt;0, "BH", TEXT($G1193, "ddd")))</f>
        <v/>
      </c>
      <c r="W1193" s="64" t="str">
        <f t="shared" si="157"/>
        <v/>
      </c>
      <c r="X1193" s="65" t="str">
        <f t="shared" si="158"/>
        <v/>
      </c>
      <c r="Y1193" s="64" t="str">
        <f>IF(F1193="", "", IF(OR(F1193&lt;'Intro &amp; Setup'!$Z$20, F1193&gt;'Intro &amp; Setup'!$Z$22), "X", ""))</f>
        <v/>
      </c>
      <c r="Z1193" s="65" t="str">
        <f>IF(G1193="", "", IF(OR(G1193&lt;'Intro &amp; Setup'!$Z$20, G1193&gt;'Intro &amp; Setup'!$Z$22), "X", ""))</f>
        <v/>
      </c>
      <c r="AB1193" s="58" t="str">
        <f t="shared" si="159"/>
        <v/>
      </c>
      <c r="AC1193" s="59" t="str">
        <f t="shared" si="160"/>
        <v/>
      </c>
      <c r="AE1193" s="5" t="str">
        <f>IF(OR($AB1193="", $AC1193=""), "", IF($H1193=$M$3, "", IF(OR(AE$7&lt;$AB1193, $AC1193&lt;AE$6),"", MAX(AE$10:AE1192)+1)))</f>
        <v/>
      </c>
      <c r="AF1193" s="5" t="str">
        <f>IF(OR($AB1193="", $AC1193=""), "", IF($H1193=$M$3, "", IF(OR(AF$7&lt;$AB1193, $AC1193&lt;AF$6),"", MAX(AF$10:AF1192)+1)))</f>
        <v/>
      </c>
      <c r="AG1193" s="5" t="str">
        <f>IF(OR($AB1193="", $AC1193=""), "", IF($H1193=$M$3, "", IF(OR(AG$7&lt;$AB1193, $AC1193&lt;AG$6),"", MAX(AG$10:AG1192)+1)))</f>
        <v/>
      </c>
      <c r="AH1193" s="5" t="str">
        <f>IF(OR($AB1193="", $AC1193=""), "", IF($H1193=$M$3, "", IF(OR(AH$7&lt;$AB1193, $AC1193&lt;AH$6),"", MAX(AH$10:AH1192)+1)))</f>
        <v/>
      </c>
      <c r="AI1193" s="5" t="str">
        <f>IF(OR($AB1193="", $AC1193=""), "", IF($H1193=$M$3, "", IF(OR(AI$7&lt;$AB1193, $AC1193&lt;AI$6),"", MAX(AI$10:AI1192)+1)))</f>
        <v/>
      </c>
      <c r="AJ1193" s="5" t="str">
        <f>IF(OR($AB1193="", $AC1193=""), "", IF($H1193=$M$3, "", IF(OR(AJ$7&lt;$AB1193, $AC1193&lt;AJ$6),"", MAX(AJ$10:AJ1192)+1)))</f>
        <v/>
      </c>
      <c r="AK1193" s="5" t="str">
        <f>IF(OR($AB1193="", $AC1193=""), "", IF($H1193=$M$3, "", IF(OR(AK$7&lt;$AB1193, $AC1193&lt;AK$6),"", MAX(AK$10:AK1192)+1)))</f>
        <v/>
      </c>
      <c r="AL1193" s="5" t="str">
        <f>IF(OR($AB1193="", $AC1193=""), "", IF($H1193=$M$3, "", IF(OR(AL$7&lt;$AB1193, $AC1193&lt;AL$6),"", MAX(AL$10:AL1192)+1)))</f>
        <v/>
      </c>
      <c r="AM1193" s="5" t="str">
        <f>IF(OR($AB1193="", $AC1193=""), "", IF($H1193=$M$3, "", IF(OR(AM$7&lt;$AB1193, $AC1193&lt;AM$6),"", MAX(AM$10:AM1192)+1)))</f>
        <v/>
      </c>
      <c r="AN1193" s="5" t="str">
        <f>IF(OR($AB1193="", $AC1193=""), "", IF($H1193=$M$3, "", IF(OR(AN$7&lt;$AB1193, $AC1193&lt;AN$6),"", MAX(AN$10:AN1192)+1)))</f>
        <v/>
      </c>
      <c r="AO1193" s="5" t="str">
        <f>IF(OR($AB1193="", $AC1193=""), "", IF($H1193=$M$3, "", IF(OR(AO$7&lt;$AB1193, $AC1193&lt;AO$6),"", MAX(AO$10:AO1192)+1)))</f>
        <v/>
      </c>
      <c r="AP1193" s="5" t="str">
        <f>IF(OR($AB1193="", $AC1193=""), "", IF($H1193=$M$3, "", IF(OR(AP$7&lt;$AB1193, $AC1193&lt;AP$6),"", MAX(AP$10:AP1192)+1)))</f>
        <v/>
      </c>
      <c r="AQ1193" s="5" t="str">
        <f>IF(OR($AB1193="", $AC1193=""), "", IF($H1193=$M$3, "", IF(OR(AQ$7&lt;$AB1193, $AC1193&lt;AQ$6),"", MAX(AQ$10:AQ1192)+1)))</f>
        <v/>
      </c>
      <c r="AR1193" s="5" t="str">
        <f>IF(OR($AB1193="", $AC1193=""), "", IF($H1193=$M$3, "", IF(OR(AR$7&lt;$AB1193, $AC1193&lt;AR$6),"", MAX(AR$10:AR1192)+1)))</f>
        <v/>
      </c>
      <c r="AS1193" s="5" t="str">
        <f>IF(OR($AB1193="", $AC1193=""), "", IF($H1193=$M$3, "", IF(OR(AS$7&lt;$AB1193, $AC1193&lt;AS$6),"", MAX(AS$10:AS1192)+1)))</f>
        <v/>
      </c>
      <c r="AT1193" s="5" t="str">
        <f>IF(OR($AB1193="", $AC1193=""), "", IF($H1193=$M$3, "", IF(OR(AT$7&lt;$AB1193, $AC1193&lt;AT$6),"", MAX(AT$10:AT1192)+1)))</f>
        <v/>
      </c>
      <c r="AU1193" s="5" t="str">
        <f>IF(OR($AB1193="", $AC1193=""), "", IF($H1193=$M$3, "", IF(OR(AU$7&lt;$AB1193, $AC1193&lt;AU$6),"", MAX(AU$10:AU1192)+1)))</f>
        <v/>
      </c>
      <c r="AV1193" s="5" t="str">
        <f>IF(OR($AB1193="", $AC1193=""), "", IF($H1193=$M$3, "", IF(OR(AV$7&lt;$AB1193, $AC1193&lt;AV$6),"", MAX(AV$10:AV1192)+1)))</f>
        <v/>
      </c>
      <c r="AW1193" s="5" t="str">
        <f>IF(OR($AB1193="", $AC1193=""), "", IF($H1193=$M$3, "", IF(OR(AW$7&lt;$AB1193, $AC1193&lt;AW$6),"", MAX(AW$10:AW1192)+1)))</f>
        <v/>
      </c>
      <c r="AX1193" s="5" t="str">
        <f>IF(OR($AB1193="", $AC1193=""), "", IF($H1193=$M$3, "", IF(OR(AX$7&lt;$AB1193, $AC1193&lt;AX$6),"", MAX(AX$10:AX1192)+1)))</f>
        <v/>
      </c>
      <c r="AY1193" s="5" t="str">
        <f>IF(OR($AB1193="", $AC1193=""), "", IF($H1193=$M$3, "", IF(OR(AY$7&lt;$AB1193, $AC1193&lt;AY$6),"", MAX(AY$10:AY1192)+1)))</f>
        <v/>
      </c>
      <c r="AZ1193" s="5" t="str">
        <f>IF(OR($AB1193="", $AC1193=""), "", IF($H1193=$M$3, "", IF(OR(AZ$7&lt;$AB1193, $AC1193&lt;AZ$6),"", MAX(AZ$10:AZ1192)+1)))</f>
        <v/>
      </c>
      <c r="BA1193" s="5" t="str">
        <f>IF(OR($AB1193="", $AC1193=""), "", IF($H1193=$M$3, "", IF(OR(BA$7&lt;$AB1193, $AC1193&lt;BA$6),"", MAX(BA$10:BA1192)+1)))</f>
        <v/>
      </c>
      <c r="BB1193" s="5" t="str">
        <f>IF(OR($AB1193="", $AC1193=""), "", IF($H1193=$M$3, "", IF(OR(BB$7&lt;$AB1193, $AC1193&lt;BB$6),"", MAX(BB$10:BB1192)+1)))</f>
        <v/>
      </c>
      <c r="BC1193" s="5" t="str">
        <f>IF(OR($AB1193="", $AC1193=""), "", IF($H1193=$M$3, "", IF(OR(BC$7&lt;$AB1193, $AC1193&lt;BC$6),"", MAX(BC$10:BC1192)+1)))</f>
        <v/>
      </c>
      <c r="BD1193" s="5" t="str">
        <f>IF(OR($AB1193="", $AC1193=""), "", IF($H1193=$M$3, "", IF(OR(BD$7&lt;$AB1193, $AC1193&lt;BD$6),"", MAX(BD$10:BD1192)+1)))</f>
        <v/>
      </c>
      <c r="BE1193" s="5" t="str">
        <f>IF(OR($AB1193="", $AC1193=""), "", IF($H1193=$M$3, "", IF(OR(BE$7&lt;$AB1193, $AC1193&lt;BE$6),"", MAX(BE$10:BE1192)+1)))</f>
        <v/>
      </c>
      <c r="BF1193" s="5" t="str">
        <f>IF(OR($AB1193="", $AC1193=""), "", IF($H1193=$M$3, "", IF(OR(BF$7&lt;$AB1193, $AC1193&lt;BF$6),"", MAX(BF$10:BF1192)+1)))</f>
        <v/>
      </c>
      <c r="BG1193" s="5" t="str">
        <f>IF(OR($AB1193="", $AC1193=""), "", IF($H1193=$M$3, "", IF(OR(BG$7&lt;$AB1193, $AC1193&lt;BG$6),"", MAX(BG$10:BG1192)+1)))</f>
        <v/>
      </c>
      <c r="BH1193" s="5" t="str">
        <f>IF(OR($AB1193="", $AC1193=""), "", IF($H1193=$M$3, "", IF(OR(BH$7&lt;$AB1193, $AC1193&lt;BH$6),"", MAX(BH$10:BH1192)+1)))</f>
        <v/>
      </c>
      <c r="BI1193" s="5" t="str">
        <f>IF(OR($AB1193="", $AC1193=""), "", IF($H1193=$M$3, "", IF(OR(BI$7&lt;$AB1193, $AC1193&lt;BI$6),"", MAX(BI$10:BI1192)+1)))</f>
        <v/>
      </c>
      <c r="BK1193" s="5" t="str" cm="1">
        <f t="array" aca="1" ref="BK1193" ca="1">IFERROR(INDEX($AE1193:$BI1193, $BJ1193, MATCH($BK$9, $AE$9:$BI$9, 0)), "")</f>
        <v/>
      </c>
    </row>
    <row r="1194" spans="1:63" x14ac:dyDescent="0.25">
      <c r="A1194" s="2"/>
      <c r="B1194" s="254"/>
      <c r="C1194" s="255"/>
      <c r="D1194" s="256"/>
      <c r="E1194" s="257"/>
      <c r="F1194" s="257"/>
      <c r="G1194" s="258"/>
      <c r="H1194" s="259"/>
      <c r="I1194" s="16"/>
      <c r="J1194" s="5" t="str">
        <f t="shared" si="155"/>
        <v/>
      </c>
      <c r="K1194" s="2"/>
      <c r="O1194" s="5" t="str">
        <f t="shared" si="153"/>
        <v/>
      </c>
      <c r="Q1194" s="5" t="str">
        <f t="shared" si="156"/>
        <v/>
      </c>
      <c r="S1194" s="5" t="str">
        <f t="shared" si="154"/>
        <v/>
      </c>
      <c r="U1194" s="64" t="str">
        <f>IF($D1194="","", IF(COUNTIF('Intro &amp; Setup'!$AW$49:$AW$88, $D1194)&gt;0, "BH", TEXT($D1194, "ddd")))</f>
        <v/>
      </c>
      <c r="V1194" s="65" t="str">
        <f>IF($G1194="", "", IF(COUNTIF('Intro &amp; Setup'!$AW$49:$AW$88, $G1194)&gt;0, "BH", TEXT($G1194, "ddd")))</f>
        <v/>
      </c>
      <c r="W1194" s="64" t="str">
        <f t="shared" si="157"/>
        <v/>
      </c>
      <c r="X1194" s="65" t="str">
        <f t="shared" si="158"/>
        <v/>
      </c>
      <c r="Y1194" s="64" t="str">
        <f>IF(F1194="", "", IF(OR(F1194&lt;'Intro &amp; Setup'!$Z$20, F1194&gt;'Intro &amp; Setup'!$Z$22), "X", ""))</f>
        <v/>
      </c>
      <c r="Z1194" s="65" t="str">
        <f>IF(G1194="", "", IF(OR(G1194&lt;'Intro &amp; Setup'!$Z$20, G1194&gt;'Intro &amp; Setup'!$Z$22), "X", ""))</f>
        <v/>
      </c>
      <c r="AB1194" s="58" t="str">
        <f t="shared" si="159"/>
        <v/>
      </c>
      <c r="AC1194" s="59" t="str">
        <f t="shared" si="160"/>
        <v/>
      </c>
      <c r="AE1194" s="5" t="str">
        <f>IF(OR($AB1194="", $AC1194=""), "", IF($H1194=$M$3, "", IF(OR(AE$7&lt;$AB1194, $AC1194&lt;AE$6),"", MAX(AE$10:AE1193)+1)))</f>
        <v/>
      </c>
      <c r="AF1194" s="5" t="str">
        <f>IF(OR($AB1194="", $AC1194=""), "", IF($H1194=$M$3, "", IF(OR(AF$7&lt;$AB1194, $AC1194&lt;AF$6),"", MAX(AF$10:AF1193)+1)))</f>
        <v/>
      </c>
      <c r="AG1194" s="5" t="str">
        <f>IF(OR($AB1194="", $AC1194=""), "", IF($H1194=$M$3, "", IF(OR(AG$7&lt;$AB1194, $AC1194&lt;AG$6),"", MAX(AG$10:AG1193)+1)))</f>
        <v/>
      </c>
      <c r="AH1194" s="5" t="str">
        <f>IF(OR($AB1194="", $AC1194=""), "", IF($H1194=$M$3, "", IF(OR(AH$7&lt;$AB1194, $AC1194&lt;AH$6),"", MAX(AH$10:AH1193)+1)))</f>
        <v/>
      </c>
      <c r="AI1194" s="5" t="str">
        <f>IF(OR($AB1194="", $AC1194=""), "", IF($H1194=$M$3, "", IF(OR(AI$7&lt;$AB1194, $AC1194&lt;AI$6),"", MAX(AI$10:AI1193)+1)))</f>
        <v/>
      </c>
      <c r="AJ1194" s="5" t="str">
        <f>IF(OR($AB1194="", $AC1194=""), "", IF($H1194=$M$3, "", IF(OR(AJ$7&lt;$AB1194, $AC1194&lt;AJ$6),"", MAX(AJ$10:AJ1193)+1)))</f>
        <v/>
      </c>
      <c r="AK1194" s="5" t="str">
        <f>IF(OR($AB1194="", $AC1194=""), "", IF($H1194=$M$3, "", IF(OR(AK$7&lt;$AB1194, $AC1194&lt;AK$6),"", MAX(AK$10:AK1193)+1)))</f>
        <v/>
      </c>
      <c r="AL1194" s="5" t="str">
        <f>IF(OR($AB1194="", $AC1194=""), "", IF($H1194=$M$3, "", IF(OR(AL$7&lt;$AB1194, $AC1194&lt;AL$6),"", MAX(AL$10:AL1193)+1)))</f>
        <v/>
      </c>
      <c r="AM1194" s="5" t="str">
        <f>IF(OR($AB1194="", $AC1194=""), "", IF($H1194=$M$3, "", IF(OR(AM$7&lt;$AB1194, $AC1194&lt;AM$6),"", MAX(AM$10:AM1193)+1)))</f>
        <v/>
      </c>
      <c r="AN1194" s="5" t="str">
        <f>IF(OR($AB1194="", $AC1194=""), "", IF($H1194=$M$3, "", IF(OR(AN$7&lt;$AB1194, $AC1194&lt;AN$6),"", MAX(AN$10:AN1193)+1)))</f>
        <v/>
      </c>
      <c r="AO1194" s="5" t="str">
        <f>IF(OR($AB1194="", $AC1194=""), "", IF($H1194=$M$3, "", IF(OR(AO$7&lt;$AB1194, $AC1194&lt;AO$6),"", MAX(AO$10:AO1193)+1)))</f>
        <v/>
      </c>
      <c r="AP1194" s="5" t="str">
        <f>IF(OR($AB1194="", $AC1194=""), "", IF($H1194=$M$3, "", IF(OR(AP$7&lt;$AB1194, $AC1194&lt;AP$6),"", MAX(AP$10:AP1193)+1)))</f>
        <v/>
      </c>
      <c r="AQ1194" s="5" t="str">
        <f>IF(OR($AB1194="", $AC1194=""), "", IF($H1194=$M$3, "", IF(OR(AQ$7&lt;$AB1194, $AC1194&lt;AQ$6),"", MAX(AQ$10:AQ1193)+1)))</f>
        <v/>
      </c>
      <c r="AR1194" s="5" t="str">
        <f>IF(OR($AB1194="", $AC1194=""), "", IF($H1194=$M$3, "", IF(OR(AR$7&lt;$AB1194, $AC1194&lt;AR$6),"", MAX(AR$10:AR1193)+1)))</f>
        <v/>
      </c>
      <c r="AS1194" s="5" t="str">
        <f>IF(OR($AB1194="", $AC1194=""), "", IF($H1194=$M$3, "", IF(OR(AS$7&lt;$AB1194, $AC1194&lt;AS$6),"", MAX(AS$10:AS1193)+1)))</f>
        <v/>
      </c>
      <c r="AT1194" s="5" t="str">
        <f>IF(OR($AB1194="", $AC1194=""), "", IF($H1194=$M$3, "", IF(OR(AT$7&lt;$AB1194, $AC1194&lt;AT$6),"", MAX(AT$10:AT1193)+1)))</f>
        <v/>
      </c>
      <c r="AU1194" s="5" t="str">
        <f>IF(OR($AB1194="", $AC1194=""), "", IF($H1194=$M$3, "", IF(OR(AU$7&lt;$AB1194, $AC1194&lt;AU$6),"", MAX(AU$10:AU1193)+1)))</f>
        <v/>
      </c>
      <c r="AV1194" s="5" t="str">
        <f>IF(OR($AB1194="", $AC1194=""), "", IF($H1194=$M$3, "", IF(OR(AV$7&lt;$AB1194, $AC1194&lt;AV$6),"", MAX(AV$10:AV1193)+1)))</f>
        <v/>
      </c>
      <c r="AW1194" s="5" t="str">
        <f>IF(OR($AB1194="", $AC1194=""), "", IF($H1194=$M$3, "", IF(OR(AW$7&lt;$AB1194, $AC1194&lt;AW$6),"", MAX(AW$10:AW1193)+1)))</f>
        <v/>
      </c>
      <c r="AX1194" s="5" t="str">
        <f>IF(OR($AB1194="", $AC1194=""), "", IF($H1194=$M$3, "", IF(OR(AX$7&lt;$AB1194, $AC1194&lt;AX$6),"", MAX(AX$10:AX1193)+1)))</f>
        <v/>
      </c>
      <c r="AY1194" s="5" t="str">
        <f>IF(OR($AB1194="", $AC1194=""), "", IF($H1194=$M$3, "", IF(OR(AY$7&lt;$AB1194, $AC1194&lt;AY$6),"", MAX(AY$10:AY1193)+1)))</f>
        <v/>
      </c>
      <c r="AZ1194" s="5" t="str">
        <f>IF(OR($AB1194="", $AC1194=""), "", IF($H1194=$M$3, "", IF(OR(AZ$7&lt;$AB1194, $AC1194&lt;AZ$6),"", MAX(AZ$10:AZ1193)+1)))</f>
        <v/>
      </c>
      <c r="BA1194" s="5" t="str">
        <f>IF(OR($AB1194="", $AC1194=""), "", IF($H1194=$M$3, "", IF(OR(BA$7&lt;$AB1194, $AC1194&lt;BA$6),"", MAX(BA$10:BA1193)+1)))</f>
        <v/>
      </c>
      <c r="BB1194" s="5" t="str">
        <f>IF(OR($AB1194="", $AC1194=""), "", IF($H1194=$M$3, "", IF(OR(BB$7&lt;$AB1194, $AC1194&lt;BB$6),"", MAX(BB$10:BB1193)+1)))</f>
        <v/>
      </c>
      <c r="BC1194" s="5" t="str">
        <f>IF(OR($AB1194="", $AC1194=""), "", IF($H1194=$M$3, "", IF(OR(BC$7&lt;$AB1194, $AC1194&lt;BC$6),"", MAX(BC$10:BC1193)+1)))</f>
        <v/>
      </c>
      <c r="BD1194" s="5" t="str">
        <f>IF(OR($AB1194="", $AC1194=""), "", IF($H1194=$M$3, "", IF(OR(BD$7&lt;$AB1194, $AC1194&lt;BD$6),"", MAX(BD$10:BD1193)+1)))</f>
        <v/>
      </c>
      <c r="BE1194" s="5" t="str">
        <f>IF(OR($AB1194="", $AC1194=""), "", IF($H1194=$M$3, "", IF(OR(BE$7&lt;$AB1194, $AC1194&lt;BE$6),"", MAX(BE$10:BE1193)+1)))</f>
        <v/>
      </c>
      <c r="BF1194" s="5" t="str">
        <f>IF(OR($AB1194="", $AC1194=""), "", IF($H1194=$M$3, "", IF(OR(BF$7&lt;$AB1194, $AC1194&lt;BF$6),"", MAX(BF$10:BF1193)+1)))</f>
        <v/>
      </c>
      <c r="BG1194" s="5" t="str">
        <f>IF(OR($AB1194="", $AC1194=""), "", IF($H1194=$M$3, "", IF(OR(BG$7&lt;$AB1194, $AC1194&lt;BG$6),"", MAX(BG$10:BG1193)+1)))</f>
        <v/>
      </c>
      <c r="BH1194" s="5" t="str">
        <f>IF(OR($AB1194="", $AC1194=""), "", IF($H1194=$M$3, "", IF(OR(BH$7&lt;$AB1194, $AC1194&lt;BH$6),"", MAX(BH$10:BH1193)+1)))</f>
        <v/>
      </c>
      <c r="BI1194" s="5" t="str">
        <f>IF(OR($AB1194="", $AC1194=""), "", IF($H1194=$M$3, "", IF(OR(BI$7&lt;$AB1194, $AC1194&lt;BI$6),"", MAX(BI$10:BI1193)+1)))</f>
        <v/>
      </c>
      <c r="BK1194" s="5" t="str" cm="1">
        <f t="array" aca="1" ref="BK1194" ca="1">IFERROR(INDEX($AE1194:$BI1194, $BJ1194, MATCH($BK$9, $AE$9:$BI$9, 0)), "")</f>
        <v/>
      </c>
    </row>
    <row r="1195" spans="1:63" x14ac:dyDescent="0.25">
      <c r="A1195" s="2"/>
      <c r="B1195" s="254"/>
      <c r="C1195" s="255"/>
      <c r="D1195" s="256"/>
      <c r="E1195" s="257"/>
      <c r="F1195" s="257"/>
      <c r="G1195" s="258"/>
      <c r="H1195" s="259"/>
      <c r="I1195" s="16"/>
      <c r="J1195" s="5" t="str">
        <f t="shared" si="155"/>
        <v/>
      </c>
      <c r="K1195" s="2"/>
      <c r="O1195" s="5" t="str">
        <f t="shared" si="153"/>
        <v/>
      </c>
      <c r="Q1195" s="5" t="str">
        <f t="shared" si="156"/>
        <v/>
      </c>
      <c r="S1195" s="5" t="str">
        <f t="shared" si="154"/>
        <v/>
      </c>
      <c r="U1195" s="64" t="str">
        <f>IF($D1195="","", IF(COUNTIF('Intro &amp; Setup'!$AW$49:$AW$88, $D1195)&gt;0, "BH", TEXT($D1195, "ddd")))</f>
        <v/>
      </c>
      <c r="V1195" s="65" t="str">
        <f>IF($G1195="", "", IF(COUNTIF('Intro &amp; Setup'!$AW$49:$AW$88, $G1195)&gt;0, "BH", TEXT($G1195, "ddd")))</f>
        <v/>
      </c>
      <c r="W1195" s="64" t="str">
        <f t="shared" si="157"/>
        <v/>
      </c>
      <c r="X1195" s="65" t="str">
        <f t="shared" si="158"/>
        <v/>
      </c>
      <c r="Y1195" s="64" t="str">
        <f>IF(F1195="", "", IF(OR(F1195&lt;'Intro &amp; Setup'!$Z$20, F1195&gt;'Intro &amp; Setup'!$Z$22), "X", ""))</f>
        <v/>
      </c>
      <c r="Z1195" s="65" t="str">
        <f>IF(G1195="", "", IF(OR(G1195&lt;'Intro &amp; Setup'!$Z$20, G1195&gt;'Intro &amp; Setup'!$Z$22), "X", ""))</f>
        <v/>
      </c>
      <c r="AB1195" s="58" t="str">
        <f t="shared" si="159"/>
        <v/>
      </c>
      <c r="AC1195" s="59" t="str">
        <f t="shared" si="160"/>
        <v/>
      </c>
      <c r="AE1195" s="5" t="str">
        <f>IF(OR($AB1195="", $AC1195=""), "", IF($H1195=$M$3, "", IF(OR(AE$7&lt;$AB1195, $AC1195&lt;AE$6),"", MAX(AE$10:AE1194)+1)))</f>
        <v/>
      </c>
      <c r="AF1195" s="5" t="str">
        <f>IF(OR($AB1195="", $AC1195=""), "", IF($H1195=$M$3, "", IF(OR(AF$7&lt;$AB1195, $AC1195&lt;AF$6),"", MAX(AF$10:AF1194)+1)))</f>
        <v/>
      </c>
      <c r="AG1195" s="5" t="str">
        <f>IF(OR($AB1195="", $AC1195=""), "", IF($H1195=$M$3, "", IF(OR(AG$7&lt;$AB1195, $AC1195&lt;AG$6),"", MAX(AG$10:AG1194)+1)))</f>
        <v/>
      </c>
      <c r="AH1195" s="5" t="str">
        <f>IF(OR($AB1195="", $AC1195=""), "", IF($H1195=$M$3, "", IF(OR(AH$7&lt;$AB1195, $AC1195&lt;AH$6),"", MAX(AH$10:AH1194)+1)))</f>
        <v/>
      </c>
      <c r="AI1195" s="5" t="str">
        <f>IF(OR($AB1195="", $AC1195=""), "", IF($H1195=$M$3, "", IF(OR(AI$7&lt;$AB1195, $AC1195&lt;AI$6),"", MAX(AI$10:AI1194)+1)))</f>
        <v/>
      </c>
      <c r="AJ1195" s="5" t="str">
        <f>IF(OR($AB1195="", $AC1195=""), "", IF($H1195=$M$3, "", IF(OR(AJ$7&lt;$AB1195, $AC1195&lt;AJ$6),"", MAX(AJ$10:AJ1194)+1)))</f>
        <v/>
      </c>
      <c r="AK1195" s="5" t="str">
        <f>IF(OR($AB1195="", $AC1195=""), "", IF($H1195=$M$3, "", IF(OR(AK$7&lt;$AB1195, $AC1195&lt;AK$6),"", MAX(AK$10:AK1194)+1)))</f>
        <v/>
      </c>
      <c r="AL1195" s="5" t="str">
        <f>IF(OR($AB1195="", $AC1195=""), "", IF($H1195=$M$3, "", IF(OR(AL$7&lt;$AB1195, $AC1195&lt;AL$6),"", MAX(AL$10:AL1194)+1)))</f>
        <v/>
      </c>
      <c r="AM1195" s="5" t="str">
        <f>IF(OR($AB1195="", $AC1195=""), "", IF($H1195=$M$3, "", IF(OR(AM$7&lt;$AB1195, $AC1195&lt;AM$6),"", MAX(AM$10:AM1194)+1)))</f>
        <v/>
      </c>
      <c r="AN1195" s="5" t="str">
        <f>IF(OR($AB1195="", $AC1195=""), "", IF($H1195=$M$3, "", IF(OR(AN$7&lt;$AB1195, $AC1195&lt;AN$6),"", MAX(AN$10:AN1194)+1)))</f>
        <v/>
      </c>
      <c r="AO1195" s="5" t="str">
        <f>IF(OR($AB1195="", $AC1195=""), "", IF($H1195=$M$3, "", IF(OR(AO$7&lt;$AB1195, $AC1195&lt;AO$6),"", MAX(AO$10:AO1194)+1)))</f>
        <v/>
      </c>
      <c r="AP1195" s="5" t="str">
        <f>IF(OR($AB1195="", $AC1195=""), "", IF($H1195=$M$3, "", IF(OR(AP$7&lt;$AB1195, $AC1195&lt;AP$6),"", MAX(AP$10:AP1194)+1)))</f>
        <v/>
      </c>
      <c r="AQ1195" s="5" t="str">
        <f>IF(OR($AB1195="", $AC1195=""), "", IF($H1195=$M$3, "", IF(OR(AQ$7&lt;$AB1195, $AC1195&lt;AQ$6),"", MAX(AQ$10:AQ1194)+1)))</f>
        <v/>
      </c>
      <c r="AR1195" s="5" t="str">
        <f>IF(OR($AB1195="", $AC1195=""), "", IF($H1195=$M$3, "", IF(OR(AR$7&lt;$AB1195, $AC1195&lt;AR$6),"", MAX(AR$10:AR1194)+1)))</f>
        <v/>
      </c>
      <c r="AS1195" s="5" t="str">
        <f>IF(OR($AB1195="", $AC1195=""), "", IF($H1195=$M$3, "", IF(OR(AS$7&lt;$AB1195, $AC1195&lt;AS$6),"", MAX(AS$10:AS1194)+1)))</f>
        <v/>
      </c>
      <c r="AT1195" s="5" t="str">
        <f>IF(OR($AB1195="", $AC1195=""), "", IF($H1195=$M$3, "", IF(OR(AT$7&lt;$AB1195, $AC1195&lt;AT$6),"", MAX(AT$10:AT1194)+1)))</f>
        <v/>
      </c>
      <c r="AU1195" s="5" t="str">
        <f>IF(OR($AB1195="", $AC1195=""), "", IF($H1195=$M$3, "", IF(OR(AU$7&lt;$AB1195, $AC1195&lt;AU$6),"", MAX(AU$10:AU1194)+1)))</f>
        <v/>
      </c>
      <c r="AV1195" s="5" t="str">
        <f>IF(OR($AB1195="", $AC1195=""), "", IF($H1195=$M$3, "", IF(OR(AV$7&lt;$AB1195, $AC1195&lt;AV$6),"", MAX(AV$10:AV1194)+1)))</f>
        <v/>
      </c>
      <c r="AW1195" s="5" t="str">
        <f>IF(OR($AB1195="", $AC1195=""), "", IF($H1195=$M$3, "", IF(OR(AW$7&lt;$AB1195, $AC1195&lt;AW$6),"", MAX(AW$10:AW1194)+1)))</f>
        <v/>
      </c>
      <c r="AX1195" s="5" t="str">
        <f>IF(OR($AB1195="", $AC1195=""), "", IF($H1195=$M$3, "", IF(OR(AX$7&lt;$AB1195, $AC1195&lt;AX$6),"", MAX(AX$10:AX1194)+1)))</f>
        <v/>
      </c>
      <c r="AY1195" s="5" t="str">
        <f>IF(OR($AB1195="", $AC1195=""), "", IF($H1195=$M$3, "", IF(OR(AY$7&lt;$AB1195, $AC1195&lt;AY$6),"", MAX(AY$10:AY1194)+1)))</f>
        <v/>
      </c>
      <c r="AZ1195" s="5" t="str">
        <f>IF(OR($AB1195="", $AC1195=""), "", IF($H1195=$M$3, "", IF(OR(AZ$7&lt;$AB1195, $AC1195&lt;AZ$6),"", MAX(AZ$10:AZ1194)+1)))</f>
        <v/>
      </c>
      <c r="BA1195" s="5" t="str">
        <f>IF(OR($AB1195="", $AC1195=""), "", IF($H1195=$M$3, "", IF(OR(BA$7&lt;$AB1195, $AC1195&lt;BA$6),"", MAX(BA$10:BA1194)+1)))</f>
        <v/>
      </c>
      <c r="BB1195" s="5" t="str">
        <f>IF(OR($AB1195="", $AC1195=""), "", IF($H1195=$M$3, "", IF(OR(BB$7&lt;$AB1195, $AC1195&lt;BB$6),"", MAX(BB$10:BB1194)+1)))</f>
        <v/>
      </c>
      <c r="BC1195" s="5" t="str">
        <f>IF(OR($AB1195="", $AC1195=""), "", IF($H1195=$M$3, "", IF(OR(BC$7&lt;$AB1195, $AC1195&lt;BC$6),"", MAX(BC$10:BC1194)+1)))</f>
        <v/>
      </c>
      <c r="BD1195" s="5" t="str">
        <f>IF(OR($AB1195="", $AC1195=""), "", IF($H1195=$M$3, "", IF(OR(BD$7&lt;$AB1195, $AC1195&lt;BD$6),"", MAX(BD$10:BD1194)+1)))</f>
        <v/>
      </c>
      <c r="BE1195" s="5" t="str">
        <f>IF(OR($AB1195="", $AC1195=""), "", IF($H1195=$M$3, "", IF(OR(BE$7&lt;$AB1195, $AC1195&lt;BE$6),"", MAX(BE$10:BE1194)+1)))</f>
        <v/>
      </c>
      <c r="BF1195" s="5" t="str">
        <f>IF(OR($AB1195="", $AC1195=""), "", IF($H1195=$M$3, "", IF(OR(BF$7&lt;$AB1195, $AC1195&lt;BF$6),"", MAX(BF$10:BF1194)+1)))</f>
        <v/>
      </c>
      <c r="BG1195" s="5" t="str">
        <f>IF(OR($AB1195="", $AC1195=""), "", IF($H1195=$M$3, "", IF(OR(BG$7&lt;$AB1195, $AC1195&lt;BG$6),"", MAX(BG$10:BG1194)+1)))</f>
        <v/>
      </c>
      <c r="BH1195" s="5" t="str">
        <f>IF(OR($AB1195="", $AC1195=""), "", IF($H1195=$M$3, "", IF(OR(BH$7&lt;$AB1195, $AC1195&lt;BH$6),"", MAX(BH$10:BH1194)+1)))</f>
        <v/>
      </c>
      <c r="BI1195" s="5" t="str">
        <f>IF(OR($AB1195="", $AC1195=""), "", IF($H1195=$M$3, "", IF(OR(BI$7&lt;$AB1195, $AC1195&lt;BI$6),"", MAX(BI$10:BI1194)+1)))</f>
        <v/>
      </c>
      <c r="BK1195" s="5" t="str" cm="1">
        <f t="array" aca="1" ref="BK1195" ca="1">IFERROR(INDEX($AE1195:$BI1195, $BJ1195, MATCH($BK$9, $AE$9:$BI$9, 0)), "")</f>
        <v/>
      </c>
    </row>
    <row r="1196" spans="1:63" x14ac:dyDescent="0.25">
      <c r="A1196" s="2"/>
      <c r="B1196" s="254"/>
      <c r="C1196" s="255"/>
      <c r="D1196" s="256"/>
      <c r="E1196" s="257"/>
      <c r="F1196" s="257"/>
      <c r="G1196" s="258"/>
      <c r="H1196" s="259"/>
      <c r="I1196" s="16"/>
      <c r="J1196" s="5" t="str">
        <f t="shared" si="155"/>
        <v/>
      </c>
      <c r="K1196" s="2"/>
      <c r="O1196" s="5" t="str">
        <f t="shared" si="153"/>
        <v/>
      </c>
      <c r="Q1196" s="5" t="str">
        <f t="shared" si="156"/>
        <v/>
      </c>
      <c r="S1196" s="5" t="str">
        <f t="shared" si="154"/>
        <v/>
      </c>
      <c r="U1196" s="64" t="str">
        <f>IF($D1196="","", IF(COUNTIF('Intro &amp; Setup'!$AW$49:$AW$88, $D1196)&gt;0, "BH", TEXT($D1196, "ddd")))</f>
        <v/>
      </c>
      <c r="V1196" s="65" t="str">
        <f>IF($G1196="", "", IF(COUNTIF('Intro &amp; Setup'!$AW$49:$AW$88, $G1196)&gt;0, "BH", TEXT($G1196, "ddd")))</f>
        <v/>
      </c>
      <c r="W1196" s="64" t="str">
        <f t="shared" si="157"/>
        <v/>
      </c>
      <c r="X1196" s="65" t="str">
        <f t="shared" si="158"/>
        <v/>
      </c>
      <c r="Y1196" s="64" t="str">
        <f>IF(F1196="", "", IF(OR(F1196&lt;'Intro &amp; Setup'!$Z$20, F1196&gt;'Intro &amp; Setup'!$Z$22), "X", ""))</f>
        <v/>
      </c>
      <c r="Z1196" s="65" t="str">
        <f>IF(G1196="", "", IF(OR(G1196&lt;'Intro &amp; Setup'!$Z$20, G1196&gt;'Intro &amp; Setup'!$Z$22), "X", ""))</f>
        <v/>
      </c>
      <c r="AB1196" s="58" t="str">
        <f t="shared" si="159"/>
        <v/>
      </c>
      <c r="AC1196" s="59" t="str">
        <f t="shared" si="160"/>
        <v/>
      </c>
      <c r="AE1196" s="5" t="str">
        <f>IF(OR($AB1196="", $AC1196=""), "", IF($H1196=$M$3, "", IF(OR(AE$7&lt;$AB1196, $AC1196&lt;AE$6),"", MAX(AE$10:AE1195)+1)))</f>
        <v/>
      </c>
      <c r="AF1196" s="5" t="str">
        <f>IF(OR($AB1196="", $AC1196=""), "", IF($H1196=$M$3, "", IF(OR(AF$7&lt;$AB1196, $AC1196&lt;AF$6),"", MAX(AF$10:AF1195)+1)))</f>
        <v/>
      </c>
      <c r="AG1196" s="5" t="str">
        <f>IF(OR($AB1196="", $AC1196=""), "", IF($H1196=$M$3, "", IF(OR(AG$7&lt;$AB1196, $AC1196&lt;AG$6),"", MAX(AG$10:AG1195)+1)))</f>
        <v/>
      </c>
      <c r="AH1196" s="5" t="str">
        <f>IF(OR($AB1196="", $AC1196=""), "", IF($H1196=$M$3, "", IF(OR(AH$7&lt;$AB1196, $AC1196&lt;AH$6),"", MAX(AH$10:AH1195)+1)))</f>
        <v/>
      </c>
      <c r="AI1196" s="5" t="str">
        <f>IF(OR($AB1196="", $AC1196=""), "", IF($H1196=$M$3, "", IF(OR(AI$7&lt;$AB1196, $AC1196&lt;AI$6),"", MAX(AI$10:AI1195)+1)))</f>
        <v/>
      </c>
      <c r="AJ1196" s="5" t="str">
        <f>IF(OR($AB1196="", $AC1196=""), "", IF($H1196=$M$3, "", IF(OR(AJ$7&lt;$AB1196, $AC1196&lt;AJ$6),"", MAX(AJ$10:AJ1195)+1)))</f>
        <v/>
      </c>
      <c r="AK1196" s="5" t="str">
        <f>IF(OR($AB1196="", $AC1196=""), "", IF($H1196=$M$3, "", IF(OR(AK$7&lt;$AB1196, $AC1196&lt;AK$6),"", MAX(AK$10:AK1195)+1)))</f>
        <v/>
      </c>
      <c r="AL1196" s="5" t="str">
        <f>IF(OR($AB1196="", $AC1196=""), "", IF($H1196=$M$3, "", IF(OR(AL$7&lt;$AB1196, $AC1196&lt;AL$6),"", MAX(AL$10:AL1195)+1)))</f>
        <v/>
      </c>
      <c r="AM1196" s="5" t="str">
        <f>IF(OR($AB1196="", $AC1196=""), "", IF($H1196=$M$3, "", IF(OR(AM$7&lt;$AB1196, $AC1196&lt;AM$6),"", MAX(AM$10:AM1195)+1)))</f>
        <v/>
      </c>
      <c r="AN1196" s="5" t="str">
        <f>IF(OR($AB1196="", $AC1196=""), "", IF($H1196=$M$3, "", IF(OR(AN$7&lt;$AB1196, $AC1196&lt;AN$6),"", MAX(AN$10:AN1195)+1)))</f>
        <v/>
      </c>
      <c r="AO1196" s="5" t="str">
        <f>IF(OR($AB1196="", $AC1196=""), "", IF($H1196=$M$3, "", IF(OR(AO$7&lt;$AB1196, $AC1196&lt;AO$6),"", MAX(AO$10:AO1195)+1)))</f>
        <v/>
      </c>
      <c r="AP1196" s="5" t="str">
        <f>IF(OR($AB1196="", $AC1196=""), "", IF($H1196=$M$3, "", IF(OR(AP$7&lt;$AB1196, $AC1196&lt;AP$6),"", MAX(AP$10:AP1195)+1)))</f>
        <v/>
      </c>
      <c r="AQ1196" s="5" t="str">
        <f>IF(OR($AB1196="", $AC1196=""), "", IF($H1196=$M$3, "", IF(OR(AQ$7&lt;$AB1196, $AC1196&lt;AQ$6),"", MAX(AQ$10:AQ1195)+1)))</f>
        <v/>
      </c>
      <c r="AR1196" s="5" t="str">
        <f>IF(OR($AB1196="", $AC1196=""), "", IF($H1196=$M$3, "", IF(OR(AR$7&lt;$AB1196, $AC1196&lt;AR$6),"", MAX(AR$10:AR1195)+1)))</f>
        <v/>
      </c>
      <c r="AS1196" s="5" t="str">
        <f>IF(OR($AB1196="", $AC1196=""), "", IF($H1196=$M$3, "", IF(OR(AS$7&lt;$AB1196, $AC1196&lt;AS$6),"", MAX(AS$10:AS1195)+1)))</f>
        <v/>
      </c>
      <c r="AT1196" s="5" t="str">
        <f>IF(OR($AB1196="", $AC1196=""), "", IF($H1196=$M$3, "", IF(OR(AT$7&lt;$AB1196, $AC1196&lt;AT$6),"", MAX(AT$10:AT1195)+1)))</f>
        <v/>
      </c>
      <c r="AU1196" s="5" t="str">
        <f>IF(OR($AB1196="", $AC1196=""), "", IF($H1196=$M$3, "", IF(OR(AU$7&lt;$AB1196, $AC1196&lt;AU$6),"", MAX(AU$10:AU1195)+1)))</f>
        <v/>
      </c>
      <c r="AV1196" s="5" t="str">
        <f>IF(OR($AB1196="", $AC1196=""), "", IF($H1196=$M$3, "", IF(OR(AV$7&lt;$AB1196, $AC1196&lt;AV$6),"", MAX(AV$10:AV1195)+1)))</f>
        <v/>
      </c>
      <c r="AW1196" s="5" t="str">
        <f>IF(OR($AB1196="", $AC1196=""), "", IF($H1196=$M$3, "", IF(OR(AW$7&lt;$AB1196, $AC1196&lt;AW$6),"", MAX(AW$10:AW1195)+1)))</f>
        <v/>
      </c>
      <c r="AX1196" s="5" t="str">
        <f>IF(OR($AB1196="", $AC1196=""), "", IF($H1196=$M$3, "", IF(OR(AX$7&lt;$AB1196, $AC1196&lt;AX$6),"", MAX(AX$10:AX1195)+1)))</f>
        <v/>
      </c>
      <c r="AY1196" s="5" t="str">
        <f>IF(OR($AB1196="", $AC1196=""), "", IF($H1196=$M$3, "", IF(OR(AY$7&lt;$AB1196, $AC1196&lt;AY$6),"", MAX(AY$10:AY1195)+1)))</f>
        <v/>
      </c>
      <c r="AZ1196" s="5" t="str">
        <f>IF(OR($AB1196="", $AC1196=""), "", IF($H1196=$M$3, "", IF(OR(AZ$7&lt;$AB1196, $AC1196&lt;AZ$6),"", MAX(AZ$10:AZ1195)+1)))</f>
        <v/>
      </c>
      <c r="BA1196" s="5" t="str">
        <f>IF(OR($AB1196="", $AC1196=""), "", IF($H1196=$M$3, "", IF(OR(BA$7&lt;$AB1196, $AC1196&lt;BA$6),"", MAX(BA$10:BA1195)+1)))</f>
        <v/>
      </c>
      <c r="BB1196" s="5" t="str">
        <f>IF(OR($AB1196="", $AC1196=""), "", IF($H1196=$M$3, "", IF(OR(BB$7&lt;$AB1196, $AC1196&lt;BB$6),"", MAX(BB$10:BB1195)+1)))</f>
        <v/>
      </c>
      <c r="BC1196" s="5" t="str">
        <f>IF(OR($AB1196="", $AC1196=""), "", IF($H1196=$M$3, "", IF(OR(BC$7&lt;$AB1196, $AC1196&lt;BC$6),"", MAX(BC$10:BC1195)+1)))</f>
        <v/>
      </c>
      <c r="BD1196" s="5" t="str">
        <f>IF(OR($AB1196="", $AC1196=""), "", IF($H1196=$M$3, "", IF(OR(BD$7&lt;$AB1196, $AC1196&lt;BD$6),"", MAX(BD$10:BD1195)+1)))</f>
        <v/>
      </c>
      <c r="BE1196" s="5" t="str">
        <f>IF(OR($AB1196="", $AC1196=""), "", IF($H1196=$M$3, "", IF(OR(BE$7&lt;$AB1196, $AC1196&lt;BE$6),"", MAX(BE$10:BE1195)+1)))</f>
        <v/>
      </c>
      <c r="BF1196" s="5" t="str">
        <f>IF(OR($AB1196="", $AC1196=""), "", IF($H1196=$M$3, "", IF(OR(BF$7&lt;$AB1196, $AC1196&lt;BF$6),"", MAX(BF$10:BF1195)+1)))</f>
        <v/>
      </c>
      <c r="BG1196" s="5" t="str">
        <f>IF(OR($AB1196="", $AC1196=""), "", IF($H1196=$M$3, "", IF(OR(BG$7&lt;$AB1196, $AC1196&lt;BG$6),"", MAX(BG$10:BG1195)+1)))</f>
        <v/>
      </c>
      <c r="BH1196" s="5" t="str">
        <f>IF(OR($AB1196="", $AC1196=""), "", IF($H1196=$M$3, "", IF(OR(BH$7&lt;$AB1196, $AC1196&lt;BH$6),"", MAX(BH$10:BH1195)+1)))</f>
        <v/>
      </c>
      <c r="BI1196" s="5" t="str">
        <f>IF(OR($AB1196="", $AC1196=""), "", IF($H1196=$M$3, "", IF(OR(BI$7&lt;$AB1196, $AC1196&lt;BI$6),"", MAX(BI$10:BI1195)+1)))</f>
        <v/>
      </c>
      <c r="BK1196" s="5" t="str" cm="1">
        <f t="array" aca="1" ref="BK1196" ca="1">IFERROR(INDEX($AE1196:$BI1196, $BJ1196, MATCH($BK$9, $AE$9:$BI$9, 0)), "")</f>
        <v/>
      </c>
    </row>
    <row r="1197" spans="1:63" x14ac:dyDescent="0.25">
      <c r="A1197" s="2"/>
      <c r="B1197" s="254"/>
      <c r="C1197" s="255"/>
      <c r="D1197" s="256"/>
      <c r="E1197" s="257"/>
      <c r="F1197" s="257"/>
      <c r="G1197" s="258"/>
      <c r="H1197" s="259"/>
      <c r="I1197" s="16"/>
      <c r="J1197" s="5" t="str">
        <f t="shared" si="155"/>
        <v/>
      </c>
      <c r="K1197" s="2"/>
      <c r="O1197" s="5" t="str">
        <f t="shared" si="153"/>
        <v/>
      </c>
      <c r="Q1197" s="5" t="str">
        <f t="shared" si="156"/>
        <v/>
      </c>
      <c r="S1197" s="5" t="str">
        <f t="shared" si="154"/>
        <v/>
      </c>
      <c r="U1197" s="64" t="str">
        <f>IF($D1197="","", IF(COUNTIF('Intro &amp; Setup'!$AW$49:$AW$88, $D1197)&gt;0, "BH", TEXT($D1197, "ddd")))</f>
        <v/>
      </c>
      <c r="V1197" s="65" t="str">
        <f>IF($G1197="", "", IF(COUNTIF('Intro &amp; Setup'!$AW$49:$AW$88, $G1197)&gt;0, "BH", TEXT($G1197, "ddd")))</f>
        <v/>
      </c>
      <c r="W1197" s="64" t="str">
        <f t="shared" si="157"/>
        <v/>
      </c>
      <c r="X1197" s="65" t="str">
        <f t="shared" si="158"/>
        <v/>
      </c>
      <c r="Y1197" s="64" t="str">
        <f>IF(F1197="", "", IF(OR(F1197&lt;'Intro &amp; Setup'!$Z$20, F1197&gt;'Intro &amp; Setup'!$Z$22), "X", ""))</f>
        <v/>
      </c>
      <c r="Z1197" s="65" t="str">
        <f>IF(G1197="", "", IF(OR(G1197&lt;'Intro &amp; Setup'!$Z$20, G1197&gt;'Intro &amp; Setup'!$Z$22), "X", ""))</f>
        <v/>
      </c>
      <c r="AB1197" s="58" t="str">
        <f t="shared" si="159"/>
        <v/>
      </c>
      <c r="AC1197" s="59" t="str">
        <f t="shared" si="160"/>
        <v/>
      </c>
      <c r="AE1197" s="5" t="str">
        <f>IF(OR($AB1197="", $AC1197=""), "", IF($H1197=$M$3, "", IF(OR(AE$7&lt;$AB1197, $AC1197&lt;AE$6),"", MAX(AE$10:AE1196)+1)))</f>
        <v/>
      </c>
      <c r="AF1197" s="5" t="str">
        <f>IF(OR($AB1197="", $AC1197=""), "", IF($H1197=$M$3, "", IF(OR(AF$7&lt;$AB1197, $AC1197&lt;AF$6),"", MAX(AF$10:AF1196)+1)))</f>
        <v/>
      </c>
      <c r="AG1197" s="5" t="str">
        <f>IF(OR($AB1197="", $AC1197=""), "", IF($H1197=$M$3, "", IF(OR(AG$7&lt;$AB1197, $AC1197&lt;AG$6),"", MAX(AG$10:AG1196)+1)))</f>
        <v/>
      </c>
      <c r="AH1197" s="5" t="str">
        <f>IF(OR($AB1197="", $AC1197=""), "", IF($H1197=$M$3, "", IF(OR(AH$7&lt;$AB1197, $AC1197&lt;AH$6),"", MAX(AH$10:AH1196)+1)))</f>
        <v/>
      </c>
      <c r="AI1197" s="5" t="str">
        <f>IF(OR($AB1197="", $AC1197=""), "", IF($H1197=$M$3, "", IF(OR(AI$7&lt;$AB1197, $AC1197&lt;AI$6),"", MAX(AI$10:AI1196)+1)))</f>
        <v/>
      </c>
      <c r="AJ1197" s="5" t="str">
        <f>IF(OR($AB1197="", $AC1197=""), "", IF($H1197=$M$3, "", IF(OR(AJ$7&lt;$AB1197, $AC1197&lt;AJ$6),"", MAX(AJ$10:AJ1196)+1)))</f>
        <v/>
      </c>
      <c r="AK1197" s="5" t="str">
        <f>IF(OR($AB1197="", $AC1197=""), "", IF($H1197=$M$3, "", IF(OR(AK$7&lt;$AB1197, $AC1197&lt;AK$6),"", MAX(AK$10:AK1196)+1)))</f>
        <v/>
      </c>
      <c r="AL1197" s="5" t="str">
        <f>IF(OR($AB1197="", $AC1197=""), "", IF($H1197=$M$3, "", IF(OR(AL$7&lt;$AB1197, $AC1197&lt;AL$6),"", MAX(AL$10:AL1196)+1)))</f>
        <v/>
      </c>
      <c r="AM1197" s="5" t="str">
        <f>IF(OR($AB1197="", $AC1197=""), "", IF($H1197=$M$3, "", IF(OR(AM$7&lt;$AB1197, $AC1197&lt;AM$6),"", MAX(AM$10:AM1196)+1)))</f>
        <v/>
      </c>
      <c r="AN1197" s="5" t="str">
        <f>IF(OR($AB1197="", $AC1197=""), "", IF($H1197=$M$3, "", IF(OR(AN$7&lt;$AB1197, $AC1197&lt;AN$6),"", MAX(AN$10:AN1196)+1)))</f>
        <v/>
      </c>
      <c r="AO1197" s="5" t="str">
        <f>IF(OR($AB1197="", $AC1197=""), "", IF($H1197=$M$3, "", IF(OR(AO$7&lt;$AB1197, $AC1197&lt;AO$6),"", MAX(AO$10:AO1196)+1)))</f>
        <v/>
      </c>
      <c r="AP1197" s="5" t="str">
        <f>IF(OR($AB1197="", $AC1197=""), "", IF($H1197=$M$3, "", IF(OR(AP$7&lt;$AB1197, $AC1197&lt;AP$6),"", MAX(AP$10:AP1196)+1)))</f>
        <v/>
      </c>
      <c r="AQ1197" s="5" t="str">
        <f>IF(OR($AB1197="", $AC1197=""), "", IF($H1197=$M$3, "", IF(OR(AQ$7&lt;$AB1197, $AC1197&lt;AQ$6),"", MAX(AQ$10:AQ1196)+1)))</f>
        <v/>
      </c>
      <c r="AR1197" s="5" t="str">
        <f>IF(OR($AB1197="", $AC1197=""), "", IF($H1197=$M$3, "", IF(OR(AR$7&lt;$AB1197, $AC1197&lt;AR$6),"", MAX(AR$10:AR1196)+1)))</f>
        <v/>
      </c>
      <c r="AS1197" s="5" t="str">
        <f>IF(OR($AB1197="", $AC1197=""), "", IF($H1197=$M$3, "", IF(OR(AS$7&lt;$AB1197, $AC1197&lt;AS$6),"", MAX(AS$10:AS1196)+1)))</f>
        <v/>
      </c>
      <c r="AT1197" s="5" t="str">
        <f>IF(OR($AB1197="", $AC1197=""), "", IF($H1197=$M$3, "", IF(OR(AT$7&lt;$AB1197, $AC1197&lt;AT$6),"", MAX(AT$10:AT1196)+1)))</f>
        <v/>
      </c>
      <c r="AU1197" s="5" t="str">
        <f>IF(OR($AB1197="", $AC1197=""), "", IF($H1197=$M$3, "", IF(OR(AU$7&lt;$AB1197, $AC1197&lt;AU$6),"", MAX(AU$10:AU1196)+1)))</f>
        <v/>
      </c>
      <c r="AV1197" s="5" t="str">
        <f>IF(OR($AB1197="", $AC1197=""), "", IF($H1197=$M$3, "", IF(OR(AV$7&lt;$AB1197, $AC1197&lt;AV$6),"", MAX(AV$10:AV1196)+1)))</f>
        <v/>
      </c>
      <c r="AW1197" s="5" t="str">
        <f>IF(OR($AB1197="", $AC1197=""), "", IF($H1197=$M$3, "", IF(OR(AW$7&lt;$AB1197, $AC1197&lt;AW$6),"", MAX(AW$10:AW1196)+1)))</f>
        <v/>
      </c>
      <c r="AX1197" s="5" t="str">
        <f>IF(OR($AB1197="", $AC1197=""), "", IF($H1197=$M$3, "", IF(OR(AX$7&lt;$AB1197, $AC1197&lt;AX$6),"", MAX(AX$10:AX1196)+1)))</f>
        <v/>
      </c>
      <c r="AY1197" s="5" t="str">
        <f>IF(OR($AB1197="", $AC1197=""), "", IF($H1197=$M$3, "", IF(OR(AY$7&lt;$AB1197, $AC1197&lt;AY$6),"", MAX(AY$10:AY1196)+1)))</f>
        <v/>
      </c>
      <c r="AZ1197" s="5" t="str">
        <f>IF(OR($AB1197="", $AC1197=""), "", IF($H1197=$M$3, "", IF(OR(AZ$7&lt;$AB1197, $AC1197&lt;AZ$6),"", MAX(AZ$10:AZ1196)+1)))</f>
        <v/>
      </c>
      <c r="BA1197" s="5" t="str">
        <f>IF(OR($AB1197="", $AC1197=""), "", IF($H1197=$M$3, "", IF(OR(BA$7&lt;$AB1197, $AC1197&lt;BA$6),"", MAX(BA$10:BA1196)+1)))</f>
        <v/>
      </c>
      <c r="BB1197" s="5" t="str">
        <f>IF(OR($AB1197="", $AC1197=""), "", IF($H1197=$M$3, "", IF(OR(BB$7&lt;$AB1197, $AC1197&lt;BB$6),"", MAX(BB$10:BB1196)+1)))</f>
        <v/>
      </c>
      <c r="BC1197" s="5" t="str">
        <f>IF(OR($AB1197="", $AC1197=""), "", IF($H1197=$M$3, "", IF(OR(BC$7&lt;$AB1197, $AC1197&lt;BC$6),"", MAX(BC$10:BC1196)+1)))</f>
        <v/>
      </c>
      <c r="BD1197" s="5" t="str">
        <f>IF(OR($AB1197="", $AC1197=""), "", IF($H1197=$M$3, "", IF(OR(BD$7&lt;$AB1197, $AC1197&lt;BD$6),"", MAX(BD$10:BD1196)+1)))</f>
        <v/>
      </c>
      <c r="BE1197" s="5" t="str">
        <f>IF(OR($AB1197="", $AC1197=""), "", IF($H1197=$M$3, "", IF(OR(BE$7&lt;$AB1197, $AC1197&lt;BE$6),"", MAX(BE$10:BE1196)+1)))</f>
        <v/>
      </c>
      <c r="BF1197" s="5" t="str">
        <f>IF(OR($AB1197="", $AC1197=""), "", IF($H1197=$M$3, "", IF(OR(BF$7&lt;$AB1197, $AC1197&lt;BF$6),"", MAX(BF$10:BF1196)+1)))</f>
        <v/>
      </c>
      <c r="BG1197" s="5" t="str">
        <f>IF(OR($AB1197="", $AC1197=""), "", IF($H1197=$M$3, "", IF(OR(BG$7&lt;$AB1197, $AC1197&lt;BG$6),"", MAX(BG$10:BG1196)+1)))</f>
        <v/>
      </c>
      <c r="BH1197" s="5" t="str">
        <f>IF(OR($AB1197="", $AC1197=""), "", IF($H1197=$M$3, "", IF(OR(BH$7&lt;$AB1197, $AC1197&lt;BH$6),"", MAX(BH$10:BH1196)+1)))</f>
        <v/>
      </c>
      <c r="BI1197" s="5" t="str">
        <f>IF(OR($AB1197="", $AC1197=""), "", IF($H1197=$M$3, "", IF(OR(BI$7&lt;$AB1197, $AC1197&lt;BI$6),"", MAX(BI$10:BI1196)+1)))</f>
        <v/>
      </c>
      <c r="BK1197" s="5" t="str" cm="1">
        <f t="array" aca="1" ref="BK1197" ca="1">IFERROR(INDEX($AE1197:$BI1197, $BJ1197, MATCH($BK$9, $AE$9:$BI$9, 0)), "")</f>
        <v/>
      </c>
    </row>
    <row r="1198" spans="1:63" x14ac:dyDescent="0.25">
      <c r="A1198" s="2"/>
      <c r="B1198" s="254"/>
      <c r="C1198" s="255"/>
      <c r="D1198" s="256"/>
      <c r="E1198" s="257"/>
      <c r="F1198" s="257"/>
      <c r="G1198" s="258"/>
      <c r="H1198" s="259"/>
      <c r="I1198" s="16"/>
      <c r="J1198" s="5" t="str">
        <f t="shared" si="155"/>
        <v/>
      </c>
      <c r="K1198" s="2"/>
      <c r="O1198" s="5" t="str">
        <f t="shared" si="153"/>
        <v/>
      </c>
      <c r="Q1198" s="5" t="str">
        <f t="shared" si="156"/>
        <v/>
      </c>
      <c r="S1198" s="5" t="str">
        <f t="shared" si="154"/>
        <v/>
      </c>
      <c r="U1198" s="64" t="str">
        <f>IF($D1198="","", IF(COUNTIF('Intro &amp; Setup'!$AW$49:$AW$88, $D1198)&gt;0, "BH", TEXT($D1198, "ddd")))</f>
        <v/>
      </c>
      <c r="V1198" s="65" t="str">
        <f>IF($G1198="", "", IF(COUNTIF('Intro &amp; Setup'!$AW$49:$AW$88, $G1198)&gt;0, "BH", TEXT($G1198, "ddd")))</f>
        <v/>
      </c>
      <c r="W1198" s="64" t="str">
        <f t="shared" si="157"/>
        <v/>
      </c>
      <c r="X1198" s="65" t="str">
        <f t="shared" si="158"/>
        <v/>
      </c>
      <c r="Y1198" s="64" t="str">
        <f>IF(F1198="", "", IF(OR(F1198&lt;'Intro &amp; Setup'!$Z$20, F1198&gt;'Intro &amp; Setup'!$Z$22), "X", ""))</f>
        <v/>
      </c>
      <c r="Z1198" s="65" t="str">
        <f>IF(G1198="", "", IF(OR(G1198&lt;'Intro &amp; Setup'!$Z$20, G1198&gt;'Intro &amp; Setup'!$Z$22), "X", ""))</f>
        <v/>
      </c>
      <c r="AB1198" s="58" t="str">
        <f t="shared" si="159"/>
        <v/>
      </c>
      <c r="AC1198" s="59" t="str">
        <f t="shared" si="160"/>
        <v/>
      </c>
      <c r="AE1198" s="5" t="str">
        <f>IF(OR($AB1198="", $AC1198=""), "", IF($H1198=$M$3, "", IF(OR(AE$7&lt;$AB1198, $AC1198&lt;AE$6),"", MAX(AE$10:AE1197)+1)))</f>
        <v/>
      </c>
      <c r="AF1198" s="5" t="str">
        <f>IF(OR($AB1198="", $AC1198=""), "", IF($H1198=$M$3, "", IF(OR(AF$7&lt;$AB1198, $AC1198&lt;AF$6),"", MAX(AF$10:AF1197)+1)))</f>
        <v/>
      </c>
      <c r="AG1198" s="5" t="str">
        <f>IF(OR($AB1198="", $AC1198=""), "", IF($H1198=$M$3, "", IF(OR(AG$7&lt;$AB1198, $AC1198&lt;AG$6),"", MAX(AG$10:AG1197)+1)))</f>
        <v/>
      </c>
      <c r="AH1198" s="5" t="str">
        <f>IF(OR($AB1198="", $AC1198=""), "", IF($H1198=$M$3, "", IF(OR(AH$7&lt;$AB1198, $AC1198&lt;AH$6),"", MAX(AH$10:AH1197)+1)))</f>
        <v/>
      </c>
      <c r="AI1198" s="5" t="str">
        <f>IF(OR($AB1198="", $AC1198=""), "", IF($H1198=$M$3, "", IF(OR(AI$7&lt;$AB1198, $AC1198&lt;AI$6),"", MAX(AI$10:AI1197)+1)))</f>
        <v/>
      </c>
      <c r="AJ1198" s="5" t="str">
        <f>IF(OR($AB1198="", $AC1198=""), "", IF($H1198=$M$3, "", IF(OR(AJ$7&lt;$AB1198, $AC1198&lt;AJ$6),"", MAX(AJ$10:AJ1197)+1)))</f>
        <v/>
      </c>
      <c r="AK1198" s="5" t="str">
        <f>IF(OR($AB1198="", $AC1198=""), "", IF($H1198=$M$3, "", IF(OR(AK$7&lt;$AB1198, $AC1198&lt;AK$6),"", MAX(AK$10:AK1197)+1)))</f>
        <v/>
      </c>
      <c r="AL1198" s="5" t="str">
        <f>IF(OR($AB1198="", $AC1198=""), "", IF($H1198=$M$3, "", IF(OR(AL$7&lt;$AB1198, $AC1198&lt;AL$6),"", MAX(AL$10:AL1197)+1)))</f>
        <v/>
      </c>
      <c r="AM1198" s="5" t="str">
        <f>IF(OR($AB1198="", $AC1198=""), "", IF($H1198=$M$3, "", IF(OR(AM$7&lt;$AB1198, $AC1198&lt;AM$6),"", MAX(AM$10:AM1197)+1)))</f>
        <v/>
      </c>
      <c r="AN1198" s="5" t="str">
        <f>IF(OR($AB1198="", $AC1198=""), "", IF($H1198=$M$3, "", IF(OR(AN$7&lt;$AB1198, $AC1198&lt;AN$6),"", MAX(AN$10:AN1197)+1)))</f>
        <v/>
      </c>
      <c r="AO1198" s="5" t="str">
        <f>IF(OR($AB1198="", $AC1198=""), "", IF($H1198=$M$3, "", IF(OR(AO$7&lt;$AB1198, $AC1198&lt;AO$6),"", MAX(AO$10:AO1197)+1)))</f>
        <v/>
      </c>
      <c r="AP1198" s="5" t="str">
        <f>IF(OR($AB1198="", $AC1198=""), "", IF($H1198=$M$3, "", IF(OR(AP$7&lt;$AB1198, $AC1198&lt;AP$6),"", MAX(AP$10:AP1197)+1)))</f>
        <v/>
      </c>
      <c r="AQ1198" s="5" t="str">
        <f>IF(OR($AB1198="", $AC1198=""), "", IF($H1198=$M$3, "", IF(OR(AQ$7&lt;$AB1198, $AC1198&lt;AQ$6),"", MAX(AQ$10:AQ1197)+1)))</f>
        <v/>
      </c>
      <c r="AR1198" s="5" t="str">
        <f>IF(OR($AB1198="", $AC1198=""), "", IF($H1198=$M$3, "", IF(OR(AR$7&lt;$AB1198, $AC1198&lt;AR$6),"", MAX(AR$10:AR1197)+1)))</f>
        <v/>
      </c>
      <c r="AS1198" s="5" t="str">
        <f>IF(OR($AB1198="", $AC1198=""), "", IF($H1198=$M$3, "", IF(OR(AS$7&lt;$AB1198, $AC1198&lt;AS$6),"", MAX(AS$10:AS1197)+1)))</f>
        <v/>
      </c>
      <c r="AT1198" s="5" t="str">
        <f>IF(OR($AB1198="", $AC1198=""), "", IF($H1198=$M$3, "", IF(OR(AT$7&lt;$AB1198, $AC1198&lt;AT$6),"", MAX(AT$10:AT1197)+1)))</f>
        <v/>
      </c>
      <c r="AU1198" s="5" t="str">
        <f>IF(OR($AB1198="", $AC1198=""), "", IF($H1198=$M$3, "", IF(OR(AU$7&lt;$AB1198, $AC1198&lt;AU$6),"", MAX(AU$10:AU1197)+1)))</f>
        <v/>
      </c>
      <c r="AV1198" s="5" t="str">
        <f>IF(OR($AB1198="", $AC1198=""), "", IF($H1198=$M$3, "", IF(OR(AV$7&lt;$AB1198, $AC1198&lt;AV$6),"", MAX(AV$10:AV1197)+1)))</f>
        <v/>
      </c>
      <c r="AW1198" s="5" t="str">
        <f>IF(OR($AB1198="", $AC1198=""), "", IF($H1198=$M$3, "", IF(OR(AW$7&lt;$AB1198, $AC1198&lt;AW$6),"", MAX(AW$10:AW1197)+1)))</f>
        <v/>
      </c>
      <c r="AX1198" s="5" t="str">
        <f>IF(OR($AB1198="", $AC1198=""), "", IF($H1198=$M$3, "", IF(OR(AX$7&lt;$AB1198, $AC1198&lt;AX$6),"", MAX(AX$10:AX1197)+1)))</f>
        <v/>
      </c>
      <c r="AY1198" s="5" t="str">
        <f>IF(OR($AB1198="", $AC1198=""), "", IF($H1198=$M$3, "", IF(OR(AY$7&lt;$AB1198, $AC1198&lt;AY$6),"", MAX(AY$10:AY1197)+1)))</f>
        <v/>
      </c>
      <c r="AZ1198" s="5" t="str">
        <f>IF(OR($AB1198="", $AC1198=""), "", IF($H1198=$M$3, "", IF(OR(AZ$7&lt;$AB1198, $AC1198&lt;AZ$6),"", MAX(AZ$10:AZ1197)+1)))</f>
        <v/>
      </c>
      <c r="BA1198" s="5" t="str">
        <f>IF(OR($AB1198="", $AC1198=""), "", IF($H1198=$M$3, "", IF(OR(BA$7&lt;$AB1198, $AC1198&lt;BA$6),"", MAX(BA$10:BA1197)+1)))</f>
        <v/>
      </c>
      <c r="BB1198" s="5" t="str">
        <f>IF(OR($AB1198="", $AC1198=""), "", IF($H1198=$M$3, "", IF(OR(BB$7&lt;$AB1198, $AC1198&lt;BB$6),"", MAX(BB$10:BB1197)+1)))</f>
        <v/>
      </c>
      <c r="BC1198" s="5" t="str">
        <f>IF(OR($AB1198="", $AC1198=""), "", IF($H1198=$M$3, "", IF(OR(BC$7&lt;$AB1198, $AC1198&lt;BC$6),"", MAX(BC$10:BC1197)+1)))</f>
        <v/>
      </c>
      <c r="BD1198" s="5" t="str">
        <f>IF(OR($AB1198="", $AC1198=""), "", IF($H1198=$M$3, "", IF(OR(BD$7&lt;$AB1198, $AC1198&lt;BD$6),"", MAX(BD$10:BD1197)+1)))</f>
        <v/>
      </c>
      <c r="BE1198" s="5" t="str">
        <f>IF(OR($AB1198="", $AC1198=""), "", IF($H1198=$M$3, "", IF(OR(BE$7&lt;$AB1198, $AC1198&lt;BE$6),"", MAX(BE$10:BE1197)+1)))</f>
        <v/>
      </c>
      <c r="BF1198" s="5" t="str">
        <f>IF(OR($AB1198="", $AC1198=""), "", IF($H1198=$M$3, "", IF(OR(BF$7&lt;$AB1198, $AC1198&lt;BF$6),"", MAX(BF$10:BF1197)+1)))</f>
        <v/>
      </c>
      <c r="BG1198" s="5" t="str">
        <f>IF(OR($AB1198="", $AC1198=""), "", IF($H1198=$M$3, "", IF(OR(BG$7&lt;$AB1198, $AC1198&lt;BG$6),"", MAX(BG$10:BG1197)+1)))</f>
        <v/>
      </c>
      <c r="BH1198" s="5" t="str">
        <f>IF(OR($AB1198="", $AC1198=""), "", IF($H1198=$M$3, "", IF(OR(BH$7&lt;$AB1198, $AC1198&lt;BH$6),"", MAX(BH$10:BH1197)+1)))</f>
        <v/>
      </c>
      <c r="BI1198" s="5" t="str">
        <f>IF(OR($AB1198="", $AC1198=""), "", IF($H1198=$M$3, "", IF(OR(BI$7&lt;$AB1198, $AC1198&lt;BI$6),"", MAX(BI$10:BI1197)+1)))</f>
        <v/>
      </c>
      <c r="BK1198" s="5" t="str" cm="1">
        <f t="array" aca="1" ref="BK1198" ca="1">IFERROR(INDEX($AE1198:$BI1198, $BJ1198, MATCH($BK$9, $AE$9:$BI$9, 0)), "")</f>
        <v/>
      </c>
    </row>
    <row r="1199" spans="1:63" x14ac:dyDescent="0.25">
      <c r="A1199" s="2"/>
      <c r="B1199" s="254"/>
      <c r="C1199" s="255"/>
      <c r="D1199" s="256"/>
      <c r="E1199" s="257"/>
      <c r="F1199" s="257"/>
      <c r="G1199" s="258"/>
      <c r="H1199" s="259"/>
      <c r="I1199" s="16"/>
      <c r="J1199" s="5" t="str">
        <f t="shared" si="155"/>
        <v/>
      </c>
      <c r="K1199" s="2"/>
      <c r="O1199" s="5" t="str">
        <f t="shared" si="153"/>
        <v/>
      </c>
      <c r="Q1199" s="5" t="str">
        <f t="shared" si="156"/>
        <v/>
      </c>
      <c r="S1199" s="5" t="str">
        <f t="shared" si="154"/>
        <v/>
      </c>
      <c r="U1199" s="64" t="str">
        <f>IF($D1199="","", IF(COUNTIF('Intro &amp; Setup'!$AW$49:$AW$88, $D1199)&gt;0, "BH", TEXT($D1199, "ddd")))</f>
        <v/>
      </c>
      <c r="V1199" s="65" t="str">
        <f>IF($G1199="", "", IF(COUNTIF('Intro &amp; Setup'!$AW$49:$AW$88, $G1199)&gt;0, "BH", TEXT($G1199, "ddd")))</f>
        <v/>
      </c>
      <c r="W1199" s="64" t="str">
        <f t="shared" si="157"/>
        <v/>
      </c>
      <c r="X1199" s="65" t="str">
        <f t="shared" si="158"/>
        <v/>
      </c>
      <c r="Y1199" s="64" t="str">
        <f>IF(F1199="", "", IF(OR(F1199&lt;'Intro &amp; Setup'!$Z$20, F1199&gt;'Intro &amp; Setup'!$Z$22), "X", ""))</f>
        <v/>
      </c>
      <c r="Z1199" s="65" t="str">
        <f>IF(G1199="", "", IF(OR(G1199&lt;'Intro &amp; Setup'!$Z$20, G1199&gt;'Intro &amp; Setup'!$Z$22), "X", ""))</f>
        <v/>
      </c>
      <c r="AB1199" s="58" t="str">
        <f t="shared" si="159"/>
        <v/>
      </c>
      <c r="AC1199" s="59" t="str">
        <f t="shared" si="160"/>
        <v/>
      </c>
      <c r="AE1199" s="5" t="str">
        <f>IF(OR($AB1199="", $AC1199=""), "", IF($H1199=$M$3, "", IF(OR(AE$7&lt;$AB1199, $AC1199&lt;AE$6),"", MAX(AE$10:AE1198)+1)))</f>
        <v/>
      </c>
      <c r="AF1199" s="5" t="str">
        <f>IF(OR($AB1199="", $AC1199=""), "", IF($H1199=$M$3, "", IF(OR(AF$7&lt;$AB1199, $AC1199&lt;AF$6),"", MAX(AF$10:AF1198)+1)))</f>
        <v/>
      </c>
      <c r="AG1199" s="5" t="str">
        <f>IF(OR($AB1199="", $AC1199=""), "", IF($H1199=$M$3, "", IF(OR(AG$7&lt;$AB1199, $AC1199&lt;AG$6),"", MAX(AG$10:AG1198)+1)))</f>
        <v/>
      </c>
      <c r="AH1199" s="5" t="str">
        <f>IF(OR($AB1199="", $AC1199=""), "", IF($H1199=$M$3, "", IF(OR(AH$7&lt;$AB1199, $AC1199&lt;AH$6),"", MAX(AH$10:AH1198)+1)))</f>
        <v/>
      </c>
      <c r="AI1199" s="5" t="str">
        <f>IF(OR($AB1199="", $AC1199=""), "", IF($H1199=$M$3, "", IF(OR(AI$7&lt;$AB1199, $AC1199&lt;AI$6),"", MAX(AI$10:AI1198)+1)))</f>
        <v/>
      </c>
      <c r="AJ1199" s="5" t="str">
        <f>IF(OR($AB1199="", $AC1199=""), "", IF($H1199=$M$3, "", IF(OR(AJ$7&lt;$AB1199, $AC1199&lt;AJ$6),"", MAX(AJ$10:AJ1198)+1)))</f>
        <v/>
      </c>
      <c r="AK1199" s="5" t="str">
        <f>IF(OR($AB1199="", $AC1199=""), "", IF($H1199=$M$3, "", IF(OR(AK$7&lt;$AB1199, $AC1199&lt;AK$6),"", MAX(AK$10:AK1198)+1)))</f>
        <v/>
      </c>
      <c r="AL1199" s="5" t="str">
        <f>IF(OR($AB1199="", $AC1199=""), "", IF($H1199=$M$3, "", IF(OR(AL$7&lt;$AB1199, $AC1199&lt;AL$6),"", MAX(AL$10:AL1198)+1)))</f>
        <v/>
      </c>
      <c r="AM1199" s="5" t="str">
        <f>IF(OR($AB1199="", $AC1199=""), "", IF($H1199=$M$3, "", IF(OR(AM$7&lt;$AB1199, $AC1199&lt;AM$6),"", MAX(AM$10:AM1198)+1)))</f>
        <v/>
      </c>
      <c r="AN1199" s="5" t="str">
        <f>IF(OR($AB1199="", $AC1199=""), "", IF($H1199=$M$3, "", IF(OR(AN$7&lt;$AB1199, $AC1199&lt;AN$6),"", MAX(AN$10:AN1198)+1)))</f>
        <v/>
      </c>
      <c r="AO1199" s="5" t="str">
        <f>IF(OR($AB1199="", $AC1199=""), "", IF($H1199=$M$3, "", IF(OR(AO$7&lt;$AB1199, $AC1199&lt;AO$6),"", MAX(AO$10:AO1198)+1)))</f>
        <v/>
      </c>
      <c r="AP1199" s="5" t="str">
        <f>IF(OR($AB1199="", $AC1199=""), "", IF($H1199=$M$3, "", IF(OR(AP$7&lt;$AB1199, $AC1199&lt;AP$6),"", MAX(AP$10:AP1198)+1)))</f>
        <v/>
      </c>
      <c r="AQ1199" s="5" t="str">
        <f>IF(OR($AB1199="", $AC1199=""), "", IF($H1199=$M$3, "", IF(OR(AQ$7&lt;$AB1199, $AC1199&lt;AQ$6),"", MAX(AQ$10:AQ1198)+1)))</f>
        <v/>
      </c>
      <c r="AR1199" s="5" t="str">
        <f>IF(OR($AB1199="", $AC1199=""), "", IF($H1199=$M$3, "", IF(OR(AR$7&lt;$AB1199, $AC1199&lt;AR$6),"", MAX(AR$10:AR1198)+1)))</f>
        <v/>
      </c>
      <c r="AS1199" s="5" t="str">
        <f>IF(OR($AB1199="", $AC1199=""), "", IF($H1199=$M$3, "", IF(OR(AS$7&lt;$AB1199, $AC1199&lt;AS$6),"", MAX(AS$10:AS1198)+1)))</f>
        <v/>
      </c>
      <c r="AT1199" s="5" t="str">
        <f>IF(OR($AB1199="", $AC1199=""), "", IF($H1199=$M$3, "", IF(OR(AT$7&lt;$AB1199, $AC1199&lt;AT$6),"", MAX(AT$10:AT1198)+1)))</f>
        <v/>
      </c>
      <c r="AU1199" s="5" t="str">
        <f>IF(OR($AB1199="", $AC1199=""), "", IF($H1199=$M$3, "", IF(OR(AU$7&lt;$AB1199, $AC1199&lt;AU$6),"", MAX(AU$10:AU1198)+1)))</f>
        <v/>
      </c>
      <c r="AV1199" s="5" t="str">
        <f>IF(OR($AB1199="", $AC1199=""), "", IF($H1199=$M$3, "", IF(OR(AV$7&lt;$AB1199, $AC1199&lt;AV$6),"", MAX(AV$10:AV1198)+1)))</f>
        <v/>
      </c>
      <c r="AW1199" s="5" t="str">
        <f>IF(OR($AB1199="", $AC1199=""), "", IF($H1199=$M$3, "", IF(OR(AW$7&lt;$AB1199, $AC1199&lt;AW$6),"", MAX(AW$10:AW1198)+1)))</f>
        <v/>
      </c>
      <c r="AX1199" s="5" t="str">
        <f>IF(OR($AB1199="", $AC1199=""), "", IF($H1199=$M$3, "", IF(OR(AX$7&lt;$AB1199, $AC1199&lt;AX$6),"", MAX(AX$10:AX1198)+1)))</f>
        <v/>
      </c>
      <c r="AY1199" s="5" t="str">
        <f>IF(OR($AB1199="", $AC1199=""), "", IF($H1199=$M$3, "", IF(OR(AY$7&lt;$AB1199, $AC1199&lt;AY$6),"", MAX(AY$10:AY1198)+1)))</f>
        <v/>
      </c>
      <c r="AZ1199" s="5" t="str">
        <f>IF(OR($AB1199="", $AC1199=""), "", IF($H1199=$M$3, "", IF(OR(AZ$7&lt;$AB1199, $AC1199&lt;AZ$6),"", MAX(AZ$10:AZ1198)+1)))</f>
        <v/>
      </c>
      <c r="BA1199" s="5" t="str">
        <f>IF(OR($AB1199="", $AC1199=""), "", IF($H1199=$M$3, "", IF(OR(BA$7&lt;$AB1199, $AC1199&lt;BA$6),"", MAX(BA$10:BA1198)+1)))</f>
        <v/>
      </c>
      <c r="BB1199" s="5" t="str">
        <f>IF(OR($AB1199="", $AC1199=""), "", IF($H1199=$M$3, "", IF(OR(BB$7&lt;$AB1199, $AC1199&lt;BB$6),"", MAX(BB$10:BB1198)+1)))</f>
        <v/>
      </c>
      <c r="BC1199" s="5" t="str">
        <f>IF(OR($AB1199="", $AC1199=""), "", IF($H1199=$M$3, "", IF(OR(BC$7&lt;$AB1199, $AC1199&lt;BC$6),"", MAX(BC$10:BC1198)+1)))</f>
        <v/>
      </c>
      <c r="BD1199" s="5" t="str">
        <f>IF(OR($AB1199="", $AC1199=""), "", IF($H1199=$M$3, "", IF(OR(BD$7&lt;$AB1199, $AC1199&lt;BD$6),"", MAX(BD$10:BD1198)+1)))</f>
        <v/>
      </c>
      <c r="BE1199" s="5" t="str">
        <f>IF(OR($AB1199="", $AC1199=""), "", IF($H1199=$M$3, "", IF(OR(BE$7&lt;$AB1199, $AC1199&lt;BE$6),"", MAX(BE$10:BE1198)+1)))</f>
        <v/>
      </c>
      <c r="BF1199" s="5" t="str">
        <f>IF(OR($AB1199="", $AC1199=""), "", IF($H1199=$M$3, "", IF(OR(BF$7&lt;$AB1199, $AC1199&lt;BF$6),"", MAX(BF$10:BF1198)+1)))</f>
        <v/>
      </c>
      <c r="BG1199" s="5" t="str">
        <f>IF(OR($AB1199="", $AC1199=""), "", IF($H1199=$M$3, "", IF(OR(BG$7&lt;$AB1199, $AC1199&lt;BG$6),"", MAX(BG$10:BG1198)+1)))</f>
        <v/>
      </c>
      <c r="BH1199" s="5" t="str">
        <f>IF(OR($AB1199="", $AC1199=""), "", IF($H1199=$M$3, "", IF(OR(BH$7&lt;$AB1199, $AC1199&lt;BH$6),"", MAX(BH$10:BH1198)+1)))</f>
        <v/>
      </c>
      <c r="BI1199" s="5" t="str">
        <f>IF(OR($AB1199="", $AC1199=""), "", IF($H1199=$M$3, "", IF(OR(BI$7&lt;$AB1199, $AC1199&lt;BI$6),"", MAX(BI$10:BI1198)+1)))</f>
        <v/>
      </c>
      <c r="BK1199" s="5" t="str" cm="1">
        <f t="array" aca="1" ref="BK1199" ca="1">IFERROR(INDEX($AE1199:$BI1199, $BJ1199, MATCH($BK$9, $AE$9:$BI$9, 0)), "")</f>
        <v/>
      </c>
    </row>
    <row r="1200" spans="1:63" x14ac:dyDescent="0.25">
      <c r="A1200" s="2"/>
      <c r="B1200" s="254"/>
      <c r="C1200" s="255"/>
      <c r="D1200" s="256"/>
      <c r="E1200" s="257"/>
      <c r="F1200" s="257"/>
      <c r="G1200" s="258"/>
      <c r="H1200" s="259"/>
      <c r="I1200" s="16"/>
      <c r="J1200" s="5" t="str">
        <f t="shared" si="155"/>
        <v/>
      </c>
      <c r="K1200" s="2"/>
      <c r="O1200" s="5" t="str">
        <f t="shared" si="153"/>
        <v/>
      </c>
      <c r="Q1200" s="5" t="str">
        <f t="shared" si="156"/>
        <v/>
      </c>
      <c r="S1200" s="5" t="str">
        <f t="shared" si="154"/>
        <v/>
      </c>
      <c r="U1200" s="64" t="str">
        <f>IF($D1200="","", IF(COUNTIF('Intro &amp; Setup'!$AW$49:$AW$88, $D1200)&gt;0, "BH", TEXT($D1200, "ddd")))</f>
        <v/>
      </c>
      <c r="V1200" s="65" t="str">
        <f>IF($G1200="", "", IF(COUNTIF('Intro &amp; Setup'!$AW$49:$AW$88, $G1200)&gt;0, "BH", TEXT($G1200, "ddd")))</f>
        <v/>
      </c>
      <c r="W1200" s="64" t="str">
        <f t="shared" si="157"/>
        <v/>
      </c>
      <c r="X1200" s="65" t="str">
        <f t="shared" si="158"/>
        <v/>
      </c>
      <c r="Y1200" s="64" t="str">
        <f>IF(F1200="", "", IF(OR(F1200&lt;'Intro &amp; Setup'!$Z$20, F1200&gt;'Intro &amp; Setup'!$Z$22), "X", ""))</f>
        <v/>
      </c>
      <c r="Z1200" s="65" t="str">
        <f>IF(G1200="", "", IF(OR(G1200&lt;'Intro &amp; Setup'!$Z$20, G1200&gt;'Intro &amp; Setup'!$Z$22), "X", ""))</f>
        <v/>
      </c>
      <c r="AB1200" s="58" t="str">
        <f t="shared" si="159"/>
        <v/>
      </c>
      <c r="AC1200" s="59" t="str">
        <f t="shared" si="160"/>
        <v/>
      </c>
      <c r="AE1200" s="5" t="str">
        <f>IF(OR($AB1200="", $AC1200=""), "", IF($H1200=$M$3, "", IF(OR(AE$7&lt;$AB1200, $AC1200&lt;AE$6),"", MAX(AE$10:AE1199)+1)))</f>
        <v/>
      </c>
      <c r="AF1200" s="5" t="str">
        <f>IF(OR($AB1200="", $AC1200=""), "", IF($H1200=$M$3, "", IF(OR(AF$7&lt;$AB1200, $AC1200&lt;AF$6),"", MAX(AF$10:AF1199)+1)))</f>
        <v/>
      </c>
      <c r="AG1200" s="5" t="str">
        <f>IF(OR($AB1200="", $AC1200=""), "", IF($H1200=$M$3, "", IF(OR(AG$7&lt;$AB1200, $AC1200&lt;AG$6),"", MAX(AG$10:AG1199)+1)))</f>
        <v/>
      </c>
      <c r="AH1200" s="5" t="str">
        <f>IF(OR($AB1200="", $AC1200=""), "", IF($H1200=$M$3, "", IF(OR(AH$7&lt;$AB1200, $AC1200&lt;AH$6),"", MAX(AH$10:AH1199)+1)))</f>
        <v/>
      </c>
      <c r="AI1200" s="5" t="str">
        <f>IF(OR($AB1200="", $AC1200=""), "", IF($H1200=$M$3, "", IF(OR(AI$7&lt;$AB1200, $AC1200&lt;AI$6),"", MAX(AI$10:AI1199)+1)))</f>
        <v/>
      </c>
      <c r="AJ1200" s="5" t="str">
        <f>IF(OR($AB1200="", $AC1200=""), "", IF($H1200=$M$3, "", IF(OR(AJ$7&lt;$AB1200, $AC1200&lt;AJ$6),"", MAX(AJ$10:AJ1199)+1)))</f>
        <v/>
      </c>
      <c r="AK1200" s="5" t="str">
        <f>IF(OR($AB1200="", $AC1200=""), "", IF($H1200=$M$3, "", IF(OR(AK$7&lt;$AB1200, $AC1200&lt;AK$6),"", MAX(AK$10:AK1199)+1)))</f>
        <v/>
      </c>
      <c r="AL1200" s="5" t="str">
        <f>IF(OR($AB1200="", $AC1200=""), "", IF($H1200=$M$3, "", IF(OR(AL$7&lt;$AB1200, $AC1200&lt;AL$6),"", MAX(AL$10:AL1199)+1)))</f>
        <v/>
      </c>
      <c r="AM1200" s="5" t="str">
        <f>IF(OR($AB1200="", $AC1200=""), "", IF($H1200=$M$3, "", IF(OR(AM$7&lt;$AB1200, $AC1200&lt;AM$6),"", MAX(AM$10:AM1199)+1)))</f>
        <v/>
      </c>
      <c r="AN1200" s="5" t="str">
        <f>IF(OR($AB1200="", $AC1200=""), "", IF($H1200=$M$3, "", IF(OR(AN$7&lt;$AB1200, $AC1200&lt;AN$6),"", MAX(AN$10:AN1199)+1)))</f>
        <v/>
      </c>
      <c r="AO1200" s="5" t="str">
        <f>IF(OR($AB1200="", $AC1200=""), "", IF($H1200=$M$3, "", IF(OR(AO$7&lt;$AB1200, $AC1200&lt;AO$6),"", MAX(AO$10:AO1199)+1)))</f>
        <v/>
      </c>
      <c r="AP1200" s="5" t="str">
        <f>IF(OR($AB1200="", $AC1200=""), "", IF($H1200=$M$3, "", IF(OR(AP$7&lt;$AB1200, $AC1200&lt;AP$6),"", MAX(AP$10:AP1199)+1)))</f>
        <v/>
      </c>
      <c r="AQ1200" s="5" t="str">
        <f>IF(OR($AB1200="", $AC1200=""), "", IF($H1200=$M$3, "", IF(OR(AQ$7&lt;$AB1200, $AC1200&lt;AQ$6),"", MAX(AQ$10:AQ1199)+1)))</f>
        <v/>
      </c>
      <c r="AR1200" s="5" t="str">
        <f>IF(OR($AB1200="", $AC1200=""), "", IF($H1200=$M$3, "", IF(OR(AR$7&lt;$AB1200, $AC1200&lt;AR$6),"", MAX(AR$10:AR1199)+1)))</f>
        <v/>
      </c>
      <c r="AS1200" s="5" t="str">
        <f>IF(OR($AB1200="", $AC1200=""), "", IF($H1200=$M$3, "", IF(OR(AS$7&lt;$AB1200, $AC1200&lt;AS$6),"", MAX(AS$10:AS1199)+1)))</f>
        <v/>
      </c>
      <c r="AT1200" s="5" t="str">
        <f>IF(OR($AB1200="", $AC1200=""), "", IF($H1200=$M$3, "", IF(OR(AT$7&lt;$AB1200, $AC1200&lt;AT$6),"", MAX(AT$10:AT1199)+1)))</f>
        <v/>
      </c>
      <c r="AU1200" s="5" t="str">
        <f>IF(OR($AB1200="", $AC1200=""), "", IF($H1200=$M$3, "", IF(OR(AU$7&lt;$AB1200, $AC1200&lt;AU$6),"", MAX(AU$10:AU1199)+1)))</f>
        <v/>
      </c>
      <c r="AV1200" s="5" t="str">
        <f>IF(OR($AB1200="", $AC1200=""), "", IF($H1200=$M$3, "", IF(OR(AV$7&lt;$AB1200, $AC1200&lt;AV$6),"", MAX(AV$10:AV1199)+1)))</f>
        <v/>
      </c>
      <c r="AW1200" s="5" t="str">
        <f>IF(OR($AB1200="", $AC1200=""), "", IF($H1200=$M$3, "", IF(OR(AW$7&lt;$AB1200, $AC1200&lt;AW$6),"", MAX(AW$10:AW1199)+1)))</f>
        <v/>
      </c>
      <c r="AX1200" s="5" t="str">
        <f>IF(OR($AB1200="", $AC1200=""), "", IF($H1200=$M$3, "", IF(OR(AX$7&lt;$AB1200, $AC1200&lt;AX$6),"", MAX(AX$10:AX1199)+1)))</f>
        <v/>
      </c>
      <c r="AY1200" s="5" t="str">
        <f>IF(OR($AB1200="", $AC1200=""), "", IF($H1200=$M$3, "", IF(OR(AY$7&lt;$AB1200, $AC1200&lt;AY$6),"", MAX(AY$10:AY1199)+1)))</f>
        <v/>
      </c>
      <c r="AZ1200" s="5" t="str">
        <f>IF(OR($AB1200="", $AC1200=""), "", IF($H1200=$M$3, "", IF(OR(AZ$7&lt;$AB1200, $AC1200&lt;AZ$6),"", MAX(AZ$10:AZ1199)+1)))</f>
        <v/>
      </c>
      <c r="BA1200" s="5" t="str">
        <f>IF(OR($AB1200="", $AC1200=""), "", IF($H1200=$M$3, "", IF(OR(BA$7&lt;$AB1200, $AC1200&lt;BA$6),"", MAX(BA$10:BA1199)+1)))</f>
        <v/>
      </c>
      <c r="BB1200" s="5" t="str">
        <f>IF(OR($AB1200="", $AC1200=""), "", IF($H1200=$M$3, "", IF(OR(BB$7&lt;$AB1200, $AC1200&lt;BB$6),"", MAX(BB$10:BB1199)+1)))</f>
        <v/>
      </c>
      <c r="BC1200" s="5" t="str">
        <f>IF(OR($AB1200="", $AC1200=""), "", IF($H1200=$M$3, "", IF(OR(BC$7&lt;$AB1200, $AC1200&lt;BC$6),"", MAX(BC$10:BC1199)+1)))</f>
        <v/>
      </c>
      <c r="BD1200" s="5" t="str">
        <f>IF(OR($AB1200="", $AC1200=""), "", IF($H1200=$M$3, "", IF(OR(BD$7&lt;$AB1200, $AC1200&lt;BD$6),"", MAX(BD$10:BD1199)+1)))</f>
        <v/>
      </c>
      <c r="BE1200" s="5" t="str">
        <f>IF(OR($AB1200="", $AC1200=""), "", IF($H1200=$M$3, "", IF(OR(BE$7&lt;$AB1200, $AC1200&lt;BE$6),"", MAX(BE$10:BE1199)+1)))</f>
        <v/>
      </c>
      <c r="BF1200" s="5" t="str">
        <f>IF(OR($AB1200="", $AC1200=""), "", IF($H1200=$M$3, "", IF(OR(BF$7&lt;$AB1200, $AC1200&lt;BF$6),"", MAX(BF$10:BF1199)+1)))</f>
        <v/>
      </c>
      <c r="BG1200" s="5" t="str">
        <f>IF(OR($AB1200="", $AC1200=""), "", IF($H1200=$M$3, "", IF(OR(BG$7&lt;$AB1200, $AC1200&lt;BG$6),"", MAX(BG$10:BG1199)+1)))</f>
        <v/>
      </c>
      <c r="BH1200" s="5" t="str">
        <f>IF(OR($AB1200="", $AC1200=""), "", IF($H1200=$M$3, "", IF(OR(BH$7&lt;$AB1200, $AC1200&lt;BH$6),"", MAX(BH$10:BH1199)+1)))</f>
        <v/>
      </c>
      <c r="BI1200" s="5" t="str">
        <f>IF(OR($AB1200="", $AC1200=""), "", IF($H1200=$M$3, "", IF(OR(BI$7&lt;$AB1200, $AC1200&lt;BI$6),"", MAX(BI$10:BI1199)+1)))</f>
        <v/>
      </c>
      <c r="BK1200" s="5" t="str" cm="1">
        <f t="array" aca="1" ref="BK1200" ca="1">IFERROR(INDEX($AE1200:$BI1200, $BJ1200, MATCH($BK$9, $AE$9:$BI$9, 0)), "")</f>
        <v/>
      </c>
    </row>
    <row r="1201" spans="1:63" x14ac:dyDescent="0.25">
      <c r="A1201" s="2"/>
      <c r="B1201" s="254"/>
      <c r="C1201" s="255"/>
      <c r="D1201" s="256"/>
      <c r="E1201" s="257"/>
      <c r="F1201" s="257"/>
      <c r="G1201" s="258"/>
      <c r="H1201" s="259"/>
      <c r="I1201" s="16"/>
      <c r="J1201" s="5" t="str">
        <f t="shared" si="155"/>
        <v/>
      </c>
      <c r="K1201" s="2"/>
      <c r="O1201" s="5" t="str">
        <f t="shared" si="153"/>
        <v/>
      </c>
      <c r="Q1201" s="5" t="str">
        <f t="shared" si="156"/>
        <v/>
      </c>
      <c r="S1201" s="5" t="str">
        <f t="shared" si="154"/>
        <v/>
      </c>
      <c r="U1201" s="64" t="str">
        <f>IF($D1201="","", IF(COUNTIF('Intro &amp; Setup'!$AW$49:$AW$88, $D1201)&gt;0, "BH", TEXT($D1201, "ddd")))</f>
        <v/>
      </c>
      <c r="V1201" s="65" t="str">
        <f>IF($G1201="", "", IF(COUNTIF('Intro &amp; Setup'!$AW$49:$AW$88, $G1201)&gt;0, "BH", TEXT($G1201, "ddd")))</f>
        <v/>
      </c>
      <c r="W1201" s="64" t="str">
        <f t="shared" si="157"/>
        <v/>
      </c>
      <c r="X1201" s="65" t="str">
        <f t="shared" si="158"/>
        <v/>
      </c>
      <c r="Y1201" s="64" t="str">
        <f>IF(F1201="", "", IF(OR(F1201&lt;'Intro &amp; Setup'!$Z$20, F1201&gt;'Intro &amp; Setup'!$Z$22), "X", ""))</f>
        <v/>
      </c>
      <c r="Z1201" s="65" t="str">
        <f>IF(G1201="", "", IF(OR(G1201&lt;'Intro &amp; Setup'!$Z$20, G1201&gt;'Intro &amp; Setup'!$Z$22), "X", ""))</f>
        <v/>
      </c>
      <c r="AB1201" s="58" t="str">
        <f t="shared" si="159"/>
        <v/>
      </c>
      <c r="AC1201" s="59" t="str">
        <f t="shared" si="160"/>
        <v/>
      </c>
      <c r="AE1201" s="5" t="str">
        <f>IF(OR($AB1201="", $AC1201=""), "", IF($H1201=$M$3, "", IF(OR(AE$7&lt;$AB1201, $AC1201&lt;AE$6),"", MAX(AE$10:AE1200)+1)))</f>
        <v/>
      </c>
      <c r="AF1201" s="5" t="str">
        <f>IF(OR($AB1201="", $AC1201=""), "", IF($H1201=$M$3, "", IF(OR(AF$7&lt;$AB1201, $AC1201&lt;AF$6),"", MAX(AF$10:AF1200)+1)))</f>
        <v/>
      </c>
      <c r="AG1201" s="5" t="str">
        <f>IF(OR($AB1201="", $AC1201=""), "", IF($H1201=$M$3, "", IF(OR(AG$7&lt;$AB1201, $AC1201&lt;AG$6),"", MAX(AG$10:AG1200)+1)))</f>
        <v/>
      </c>
      <c r="AH1201" s="5" t="str">
        <f>IF(OR($AB1201="", $AC1201=""), "", IF($H1201=$M$3, "", IF(OR(AH$7&lt;$AB1201, $AC1201&lt;AH$6),"", MAX(AH$10:AH1200)+1)))</f>
        <v/>
      </c>
      <c r="AI1201" s="5" t="str">
        <f>IF(OR($AB1201="", $AC1201=""), "", IF($H1201=$M$3, "", IF(OR(AI$7&lt;$AB1201, $AC1201&lt;AI$6),"", MAX(AI$10:AI1200)+1)))</f>
        <v/>
      </c>
      <c r="AJ1201" s="5" t="str">
        <f>IF(OR($AB1201="", $AC1201=""), "", IF($H1201=$M$3, "", IF(OR(AJ$7&lt;$AB1201, $AC1201&lt;AJ$6),"", MAX(AJ$10:AJ1200)+1)))</f>
        <v/>
      </c>
      <c r="AK1201" s="5" t="str">
        <f>IF(OR($AB1201="", $AC1201=""), "", IF($H1201=$M$3, "", IF(OR(AK$7&lt;$AB1201, $AC1201&lt;AK$6),"", MAX(AK$10:AK1200)+1)))</f>
        <v/>
      </c>
      <c r="AL1201" s="5" t="str">
        <f>IF(OR($AB1201="", $AC1201=""), "", IF($H1201=$M$3, "", IF(OR(AL$7&lt;$AB1201, $AC1201&lt;AL$6),"", MAX(AL$10:AL1200)+1)))</f>
        <v/>
      </c>
      <c r="AM1201" s="5" t="str">
        <f>IF(OR($AB1201="", $AC1201=""), "", IF($H1201=$M$3, "", IF(OR(AM$7&lt;$AB1201, $AC1201&lt;AM$6),"", MAX(AM$10:AM1200)+1)))</f>
        <v/>
      </c>
      <c r="AN1201" s="5" t="str">
        <f>IF(OR($AB1201="", $AC1201=""), "", IF($H1201=$M$3, "", IF(OR(AN$7&lt;$AB1201, $AC1201&lt;AN$6),"", MAX(AN$10:AN1200)+1)))</f>
        <v/>
      </c>
      <c r="AO1201" s="5" t="str">
        <f>IF(OR($AB1201="", $AC1201=""), "", IF($H1201=$M$3, "", IF(OR(AO$7&lt;$AB1201, $AC1201&lt;AO$6),"", MAX(AO$10:AO1200)+1)))</f>
        <v/>
      </c>
      <c r="AP1201" s="5" t="str">
        <f>IF(OR($AB1201="", $AC1201=""), "", IF($H1201=$M$3, "", IF(OR(AP$7&lt;$AB1201, $AC1201&lt;AP$6),"", MAX(AP$10:AP1200)+1)))</f>
        <v/>
      </c>
      <c r="AQ1201" s="5" t="str">
        <f>IF(OR($AB1201="", $AC1201=""), "", IF($H1201=$M$3, "", IF(OR(AQ$7&lt;$AB1201, $AC1201&lt;AQ$6),"", MAX(AQ$10:AQ1200)+1)))</f>
        <v/>
      </c>
      <c r="AR1201" s="5" t="str">
        <f>IF(OR($AB1201="", $AC1201=""), "", IF($H1201=$M$3, "", IF(OR(AR$7&lt;$AB1201, $AC1201&lt;AR$6),"", MAX(AR$10:AR1200)+1)))</f>
        <v/>
      </c>
      <c r="AS1201" s="5" t="str">
        <f>IF(OR($AB1201="", $AC1201=""), "", IF($H1201=$M$3, "", IF(OR(AS$7&lt;$AB1201, $AC1201&lt;AS$6),"", MAX(AS$10:AS1200)+1)))</f>
        <v/>
      </c>
      <c r="AT1201" s="5" t="str">
        <f>IF(OR($AB1201="", $AC1201=""), "", IF($H1201=$M$3, "", IF(OR(AT$7&lt;$AB1201, $AC1201&lt;AT$6),"", MAX(AT$10:AT1200)+1)))</f>
        <v/>
      </c>
      <c r="AU1201" s="5" t="str">
        <f>IF(OR($AB1201="", $AC1201=""), "", IF($H1201=$M$3, "", IF(OR(AU$7&lt;$AB1201, $AC1201&lt;AU$6),"", MAX(AU$10:AU1200)+1)))</f>
        <v/>
      </c>
      <c r="AV1201" s="5" t="str">
        <f>IF(OR($AB1201="", $AC1201=""), "", IF($H1201=$M$3, "", IF(OR(AV$7&lt;$AB1201, $AC1201&lt;AV$6),"", MAX(AV$10:AV1200)+1)))</f>
        <v/>
      </c>
      <c r="AW1201" s="5" t="str">
        <f>IF(OR($AB1201="", $AC1201=""), "", IF($H1201=$M$3, "", IF(OR(AW$7&lt;$AB1201, $AC1201&lt;AW$6),"", MAX(AW$10:AW1200)+1)))</f>
        <v/>
      </c>
      <c r="AX1201" s="5" t="str">
        <f>IF(OR($AB1201="", $AC1201=""), "", IF($H1201=$M$3, "", IF(OR(AX$7&lt;$AB1201, $AC1201&lt;AX$6),"", MAX(AX$10:AX1200)+1)))</f>
        <v/>
      </c>
      <c r="AY1201" s="5" t="str">
        <f>IF(OR($AB1201="", $AC1201=""), "", IF($H1201=$M$3, "", IF(OR(AY$7&lt;$AB1201, $AC1201&lt;AY$6),"", MAX(AY$10:AY1200)+1)))</f>
        <v/>
      </c>
      <c r="AZ1201" s="5" t="str">
        <f>IF(OR($AB1201="", $AC1201=""), "", IF($H1201=$M$3, "", IF(OR(AZ$7&lt;$AB1201, $AC1201&lt;AZ$6),"", MAX(AZ$10:AZ1200)+1)))</f>
        <v/>
      </c>
      <c r="BA1201" s="5" t="str">
        <f>IF(OR($AB1201="", $AC1201=""), "", IF($H1201=$M$3, "", IF(OR(BA$7&lt;$AB1201, $AC1201&lt;BA$6),"", MAX(BA$10:BA1200)+1)))</f>
        <v/>
      </c>
      <c r="BB1201" s="5" t="str">
        <f>IF(OR($AB1201="", $AC1201=""), "", IF($H1201=$M$3, "", IF(OR(BB$7&lt;$AB1201, $AC1201&lt;BB$6),"", MAX(BB$10:BB1200)+1)))</f>
        <v/>
      </c>
      <c r="BC1201" s="5" t="str">
        <f>IF(OR($AB1201="", $AC1201=""), "", IF($H1201=$M$3, "", IF(OR(BC$7&lt;$AB1201, $AC1201&lt;BC$6),"", MAX(BC$10:BC1200)+1)))</f>
        <v/>
      </c>
      <c r="BD1201" s="5" t="str">
        <f>IF(OR($AB1201="", $AC1201=""), "", IF($H1201=$M$3, "", IF(OR(BD$7&lt;$AB1201, $AC1201&lt;BD$6),"", MAX(BD$10:BD1200)+1)))</f>
        <v/>
      </c>
      <c r="BE1201" s="5" t="str">
        <f>IF(OR($AB1201="", $AC1201=""), "", IF($H1201=$M$3, "", IF(OR(BE$7&lt;$AB1201, $AC1201&lt;BE$6),"", MAX(BE$10:BE1200)+1)))</f>
        <v/>
      </c>
      <c r="BF1201" s="5" t="str">
        <f>IF(OR($AB1201="", $AC1201=""), "", IF($H1201=$M$3, "", IF(OR(BF$7&lt;$AB1201, $AC1201&lt;BF$6),"", MAX(BF$10:BF1200)+1)))</f>
        <v/>
      </c>
      <c r="BG1201" s="5" t="str">
        <f>IF(OR($AB1201="", $AC1201=""), "", IF($H1201=$M$3, "", IF(OR(BG$7&lt;$AB1201, $AC1201&lt;BG$6),"", MAX(BG$10:BG1200)+1)))</f>
        <v/>
      </c>
      <c r="BH1201" s="5" t="str">
        <f>IF(OR($AB1201="", $AC1201=""), "", IF($H1201=$M$3, "", IF(OR(BH$7&lt;$AB1201, $AC1201&lt;BH$6),"", MAX(BH$10:BH1200)+1)))</f>
        <v/>
      </c>
      <c r="BI1201" s="5" t="str">
        <f>IF(OR($AB1201="", $AC1201=""), "", IF($H1201=$M$3, "", IF(OR(BI$7&lt;$AB1201, $AC1201&lt;BI$6),"", MAX(BI$10:BI1200)+1)))</f>
        <v/>
      </c>
      <c r="BK1201" s="5" t="str" cm="1">
        <f t="array" aca="1" ref="BK1201" ca="1">IFERROR(INDEX($AE1201:$BI1201, $BJ1201, MATCH($BK$9, $AE$9:$BI$9, 0)), "")</f>
        <v/>
      </c>
    </row>
    <row r="1202" spans="1:63" x14ac:dyDescent="0.25">
      <c r="A1202" s="2"/>
      <c r="B1202" s="254"/>
      <c r="C1202" s="255"/>
      <c r="D1202" s="256"/>
      <c r="E1202" s="257"/>
      <c r="F1202" s="257"/>
      <c r="G1202" s="258"/>
      <c r="H1202" s="259"/>
      <c r="I1202" s="16"/>
      <c r="J1202" s="5" t="str">
        <f t="shared" si="155"/>
        <v/>
      </c>
      <c r="K1202" s="2"/>
      <c r="O1202" s="5" t="str">
        <f t="shared" si="153"/>
        <v/>
      </c>
      <c r="Q1202" s="5" t="str">
        <f t="shared" si="156"/>
        <v/>
      </c>
      <c r="S1202" s="5" t="str">
        <f t="shared" si="154"/>
        <v/>
      </c>
      <c r="U1202" s="64" t="str">
        <f>IF($D1202="","", IF(COUNTIF('Intro &amp; Setup'!$AW$49:$AW$88, $D1202)&gt;0, "BH", TEXT($D1202, "ddd")))</f>
        <v/>
      </c>
      <c r="V1202" s="65" t="str">
        <f>IF($G1202="", "", IF(COUNTIF('Intro &amp; Setup'!$AW$49:$AW$88, $G1202)&gt;0, "BH", TEXT($G1202, "ddd")))</f>
        <v/>
      </c>
      <c r="W1202" s="64" t="str">
        <f t="shared" si="157"/>
        <v/>
      </c>
      <c r="X1202" s="65" t="str">
        <f t="shared" si="158"/>
        <v/>
      </c>
      <c r="Y1202" s="64" t="str">
        <f>IF(F1202="", "", IF(OR(F1202&lt;'Intro &amp; Setup'!$Z$20, F1202&gt;'Intro &amp; Setup'!$Z$22), "X", ""))</f>
        <v/>
      </c>
      <c r="Z1202" s="65" t="str">
        <f>IF(G1202="", "", IF(OR(G1202&lt;'Intro &amp; Setup'!$Z$20, G1202&gt;'Intro &amp; Setup'!$Z$22), "X", ""))</f>
        <v/>
      </c>
      <c r="AB1202" s="58" t="str">
        <f t="shared" si="159"/>
        <v/>
      </c>
      <c r="AC1202" s="59" t="str">
        <f t="shared" si="160"/>
        <v/>
      </c>
      <c r="AE1202" s="5" t="str">
        <f>IF(OR($AB1202="", $AC1202=""), "", IF($H1202=$M$3, "", IF(OR(AE$7&lt;$AB1202, $AC1202&lt;AE$6),"", MAX(AE$10:AE1201)+1)))</f>
        <v/>
      </c>
      <c r="AF1202" s="5" t="str">
        <f>IF(OR($AB1202="", $AC1202=""), "", IF($H1202=$M$3, "", IF(OR(AF$7&lt;$AB1202, $AC1202&lt;AF$6),"", MAX(AF$10:AF1201)+1)))</f>
        <v/>
      </c>
      <c r="AG1202" s="5" t="str">
        <f>IF(OR($AB1202="", $AC1202=""), "", IF($H1202=$M$3, "", IF(OR(AG$7&lt;$AB1202, $AC1202&lt;AG$6),"", MAX(AG$10:AG1201)+1)))</f>
        <v/>
      </c>
      <c r="AH1202" s="5" t="str">
        <f>IF(OR($AB1202="", $AC1202=""), "", IF($H1202=$M$3, "", IF(OR(AH$7&lt;$AB1202, $AC1202&lt;AH$6),"", MAX(AH$10:AH1201)+1)))</f>
        <v/>
      </c>
      <c r="AI1202" s="5" t="str">
        <f>IF(OR($AB1202="", $AC1202=""), "", IF($H1202=$M$3, "", IF(OR(AI$7&lt;$AB1202, $AC1202&lt;AI$6),"", MAX(AI$10:AI1201)+1)))</f>
        <v/>
      </c>
      <c r="AJ1202" s="5" t="str">
        <f>IF(OR($AB1202="", $AC1202=""), "", IF($H1202=$M$3, "", IF(OR(AJ$7&lt;$AB1202, $AC1202&lt;AJ$6),"", MAX(AJ$10:AJ1201)+1)))</f>
        <v/>
      </c>
      <c r="AK1202" s="5" t="str">
        <f>IF(OR($AB1202="", $AC1202=""), "", IF($H1202=$M$3, "", IF(OR(AK$7&lt;$AB1202, $AC1202&lt;AK$6),"", MAX(AK$10:AK1201)+1)))</f>
        <v/>
      </c>
      <c r="AL1202" s="5" t="str">
        <f>IF(OR($AB1202="", $AC1202=""), "", IF($H1202=$M$3, "", IF(OR(AL$7&lt;$AB1202, $AC1202&lt;AL$6),"", MAX(AL$10:AL1201)+1)))</f>
        <v/>
      </c>
      <c r="AM1202" s="5" t="str">
        <f>IF(OR($AB1202="", $AC1202=""), "", IF($H1202=$M$3, "", IF(OR(AM$7&lt;$AB1202, $AC1202&lt;AM$6),"", MAX(AM$10:AM1201)+1)))</f>
        <v/>
      </c>
      <c r="AN1202" s="5" t="str">
        <f>IF(OR($AB1202="", $AC1202=""), "", IF($H1202=$M$3, "", IF(OR(AN$7&lt;$AB1202, $AC1202&lt;AN$6),"", MAX(AN$10:AN1201)+1)))</f>
        <v/>
      </c>
      <c r="AO1202" s="5" t="str">
        <f>IF(OR($AB1202="", $AC1202=""), "", IF($H1202=$M$3, "", IF(OR(AO$7&lt;$AB1202, $AC1202&lt;AO$6),"", MAX(AO$10:AO1201)+1)))</f>
        <v/>
      </c>
      <c r="AP1202" s="5" t="str">
        <f>IF(OR($AB1202="", $AC1202=""), "", IF($H1202=$M$3, "", IF(OR(AP$7&lt;$AB1202, $AC1202&lt;AP$6),"", MAX(AP$10:AP1201)+1)))</f>
        <v/>
      </c>
      <c r="AQ1202" s="5" t="str">
        <f>IF(OR($AB1202="", $AC1202=""), "", IF($H1202=$M$3, "", IF(OR(AQ$7&lt;$AB1202, $AC1202&lt;AQ$6),"", MAX(AQ$10:AQ1201)+1)))</f>
        <v/>
      </c>
      <c r="AR1202" s="5" t="str">
        <f>IF(OR($AB1202="", $AC1202=""), "", IF($H1202=$M$3, "", IF(OR(AR$7&lt;$AB1202, $AC1202&lt;AR$6),"", MAX(AR$10:AR1201)+1)))</f>
        <v/>
      </c>
      <c r="AS1202" s="5" t="str">
        <f>IF(OR($AB1202="", $AC1202=""), "", IF($H1202=$M$3, "", IF(OR(AS$7&lt;$AB1202, $AC1202&lt;AS$6),"", MAX(AS$10:AS1201)+1)))</f>
        <v/>
      </c>
      <c r="AT1202" s="5" t="str">
        <f>IF(OR($AB1202="", $AC1202=""), "", IF($H1202=$M$3, "", IF(OR(AT$7&lt;$AB1202, $AC1202&lt;AT$6),"", MAX(AT$10:AT1201)+1)))</f>
        <v/>
      </c>
      <c r="AU1202" s="5" t="str">
        <f>IF(OR($AB1202="", $AC1202=""), "", IF($H1202=$M$3, "", IF(OR(AU$7&lt;$AB1202, $AC1202&lt;AU$6),"", MAX(AU$10:AU1201)+1)))</f>
        <v/>
      </c>
      <c r="AV1202" s="5" t="str">
        <f>IF(OR($AB1202="", $AC1202=""), "", IF($H1202=$M$3, "", IF(OR(AV$7&lt;$AB1202, $AC1202&lt;AV$6),"", MAX(AV$10:AV1201)+1)))</f>
        <v/>
      </c>
      <c r="AW1202" s="5" t="str">
        <f>IF(OR($AB1202="", $AC1202=""), "", IF($H1202=$M$3, "", IF(OR(AW$7&lt;$AB1202, $AC1202&lt;AW$6),"", MAX(AW$10:AW1201)+1)))</f>
        <v/>
      </c>
      <c r="AX1202" s="5" t="str">
        <f>IF(OR($AB1202="", $AC1202=""), "", IF($H1202=$M$3, "", IF(OR(AX$7&lt;$AB1202, $AC1202&lt;AX$6),"", MAX(AX$10:AX1201)+1)))</f>
        <v/>
      </c>
      <c r="AY1202" s="5" t="str">
        <f>IF(OR($AB1202="", $AC1202=""), "", IF($H1202=$M$3, "", IF(OR(AY$7&lt;$AB1202, $AC1202&lt;AY$6),"", MAX(AY$10:AY1201)+1)))</f>
        <v/>
      </c>
      <c r="AZ1202" s="5" t="str">
        <f>IF(OR($AB1202="", $AC1202=""), "", IF($H1202=$M$3, "", IF(OR(AZ$7&lt;$AB1202, $AC1202&lt;AZ$6),"", MAX(AZ$10:AZ1201)+1)))</f>
        <v/>
      </c>
      <c r="BA1202" s="5" t="str">
        <f>IF(OR($AB1202="", $AC1202=""), "", IF($H1202=$M$3, "", IF(OR(BA$7&lt;$AB1202, $AC1202&lt;BA$6),"", MAX(BA$10:BA1201)+1)))</f>
        <v/>
      </c>
      <c r="BB1202" s="5" t="str">
        <f>IF(OR($AB1202="", $AC1202=""), "", IF($H1202=$M$3, "", IF(OR(BB$7&lt;$AB1202, $AC1202&lt;BB$6),"", MAX(BB$10:BB1201)+1)))</f>
        <v/>
      </c>
      <c r="BC1202" s="5" t="str">
        <f>IF(OR($AB1202="", $AC1202=""), "", IF($H1202=$M$3, "", IF(OR(BC$7&lt;$AB1202, $AC1202&lt;BC$6),"", MAX(BC$10:BC1201)+1)))</f>
        <v/>
      </c>
      <c r="BD1202" s="5" t="str">
        <f>IF(OR($AB1202="", $AC1202=""), "", IF($H1202=$M$3, "", IF(OR(BD$7&lt;$AB1202, $AC1202&lt;BD$6),"", MAX(BD$10:BD1201)+1)))</f>
        <v/>
      </c>
      <c r="BE1202" s="5" t="str">
        <f>IF(OR($AB1202="", $AC1202=""), "", IF($H1202=$M$3, "", IF(OR(BE$7&lt;$AB1202, $AC1202&lt;BE$6),"", MAX(BE$10:BE1201)+1)))</f>
        <v/>
      </c>
      <c r="BF1202" s="5" t="str">
        <f>IF(OR($AB1202="", $AC1202=""), "", IF($H1202=$M$3, "", IF(OR(BF$7&lt;$AB1202, $AC1202&lt;BF$6),"", MAX(BF$10:BF1201)+1)))</f>
        <v/>
      </c>
      <c r="BG1202" s="5" t="str">
        <f>IF(OR($AB1202="", $AC1202=""), "", IF($H1202=$M$3, "", IF(OR(BG$7&lt;$AB1202, $AC1202&lt;BG$6),"", MAX(BG$10:BG1201)+1)))</f>
        <v/>
      </c>
      <c r="BH1202" s="5" t="str">
        <f>IF(OR($AB1202="", $AC1202=""), "", IF($H1202=$M$3, "", IF(OR(BH$7&lt;$AB1202, $AC1202&lt;BH$6),"", MAX(BH$10:BH1201)+1)))</f>
        <v/>
      </c>
      <c r="BI1202" s="5" t="str">
        <f>IF(OR($AB1202="", $AC1202=""), "", IF($H1202=$M$3, "", IF(OR(BI$7&lt;$AB1202, $AC1202&lt;BI$6),"", MAX(BI$10:BI1201)+1)))</f>
        <v/>
      </c>
      <c r="BK1202" s="5" t="str" cm="1">
        <f t="array" aca="1" ref="BK1202" ca="1">IFERROR(INDEX($AE1202:$BI1202, $BJ1202, MATCH($BK$9, $AE$9:$BI$9, 0)), "")</f>
        <v/>
      </c>
    </row>
    <row r="1203" spans="1:63" x14ac:dyDescent="0.25">
      <c r="A1203" s="2"/>
      <c r="B1203" s="254"/>
      <c r="C1203" s="255"/>
      <c r="D1203" s="256"/>
      <c r="E1203" s="257"/>
      <c r="F1203" s="257"/>
      <c r="G1203" s="258"/>
      <c r="H1203" s="259"/>
      <c r="I1203" s="16"/>
      <c r="J1203" s="5" t="str">
        <f t="shared" si="155"/>
        <v/>
      </c>
      <c r="K1203" s="2"/>
      <c r="O1203" s="5" t="str">
        <f t="shared" si="153"/>
        <v/>
      </c>
      <c r="Q1203" s="5" t="str">
        <f t="shared" si="156"/>
        <v/>
      </c>
      <c r="S1203" s="5" t="str">
        <f t="shared" si="154"/>
        <v/>
      </c>
      <c r="U1203" s="64" t="str">
        <f>IF($D1203="","", IF(COUNTIF('Intro &amp; Setup'!$AW$49:$AW$88, $D1203)&gt;0, "BH", TEXT($D1203, "ddd")))</f>
        <v/>
      </c>
      <c r="V1203" s="65" t="str">
        <f>IF($G1203="", "", IF(COUNTIF('Intro &amp; Setup'!$AW$49:$AW$88, $G1203)&gt;0, "BH", TEXT($G1203, "ddd")))</f>
        <v/>
      </c>
      <c r="W1203" s="64" t="str">
        <f t="shared" si="157"/>
        <v/>
      </c>
      <c r="X1203" s="65" t="str">
        <f t="shared" si="158"/>
        <v/>
      </c>
      <c r="Y1203" s="64" t="str">
        <f>IF(F1203="", "", IF(OR(F1203&lt;'Intro &amp; Setup'!$Z$20, F1203&gt;'Intro &amp; Setup'!$Z$22), "X", ""))</f>
        <v/>
      </c>
      <c r="Z1203" s="65" t="str">
        <f>IF(G1203="", "", IF(OR(G1203&lt;'Intro &amp; Setup'!$Z$20, G1203&gt;'Intro &amp; Setup'!$Z$22), "X", ""))</f>
        <v/>
      </c>
      <c r="AB1203" s="58" t="str">
        <f t="shared" si="159"/>
        <v/>
      </c>
      <c r="AC1203" s="59" t="str">
        <f t="shared" si="160"/>
        <v/>
      </c>
      <c r="AE1203" s="5" t="str">
        <f>IF(OR($AB1203="", $AC1203=""), "", IF($H1203=$M$3, "", IF(OR(AE$7&lt;$AB1203, $AC1203&lt;AE$6),"", MAX(AE$10:AE1202)+1)))</f>
        <v/>
      </c>
      <c r="AF1203" s="5" t="str">
        <f>IF(OR($AB1203="", $AC1203=""), "", IF($H1203=$M$3, "", IF(OR(AF$7&lt;$AB1203, $AC1203&lt;AF$6),"", MAX(AF$10:AF1202)+1)))</f>
        <v/>
      </c>
      <c r="AG1203" s="5" t="str">
        <f>IF(OR($AB1203="", $AC1203=""), "", IF($H1203=$M$3, "", IF(OR(AG$7&lt;$AB1203, $AC1203&lt;AG$6),"", MAX(AG$10:AG1202)+1)))</f>
        <v/>
      </c>
      <c r="AH1203" s="5" t="str">
        <f>IF(OR($AB1203="", $AC1203=""), "", IF($H1203=$M$3, "", IF(OR(AH$7&lt;$AB1203, $AC1203&lt;AH$6),"", MAX(AH$10:AH1202)+1)))</f>
        <v/>
      </c>
      <c r="AI1203" s="5" t="str">
        <f>IF(OR($AB1203="", $AC1203=""), "", IF($H1203=$M$3, "", IF(OR(AI$7&lt;$AB1203, $AC1203&lt;AI$6),"", MAX(AI$10:AI1202)+1)))</f>
        <v/>
      </c>
      <c r="AJ1203" s="5" t="str">
        <f>IF(OR($AB1203="", $AC1203=""), "", IF($H1203=$M$3, "", IF(OR(AJ$7&lt;$AB1203, $AC1203&lt;AJ$6),"", MAX(AJ$10:AJ1202)+1)))</f>
        <v/>
      </c>
      <c r="AK1203" s="5" t="str">
        <f>IF(OR($AB1203="", $AC1203=""), "", IF($H1203=$M$3, "", IF(OR(AK$7&lt;$AB1203, $AC1203&lt;AK$6),"", MAX(AK$10:AK1202)+1)))</f>
        <v/>
      </c>
      <c r="AL1203" s="5" t="str">
        <f>IF(OR($AB1203="", $AC1203=""), "", IF($H1203=$M$3, "", IF(OR(AL$7&lt;$AB1203, $AC1203&lt;AL$6),"", MAX(AL$10:AL1202)+1)))</f>
        <v/>
      </c>
      <c r="AM1203" s="5" t="str">
        <f>IF(OR($AB1203="", $AC1203=""), "", IF($H1203=$M$3, "", IF(OR(AM$7&lt;$AB1203, $AC1203&lt;AM$6),"", MAX(AM$10:AM1202)+1)))</f>
        <v/>
      </c>
      <c r="AN1203" s="5" t="str">
        <f>IF(OR($AB1203="", $AC1203=""), "", IF($H1203=$M$3, "", IF(OR(AN$7&lt;$AB1203, $AC1203&lt;AN$6),"", MAX(AN$10:AN1202)+1)))</f>
        <v/>
      </c>
      <c r="AO1203" s="5" t="str">
        <f>IF(OR($AB1203="", $AC1203=""), "", IF($H1203=$M$3, "", IF(OR(AO$7&lt;$AB1203, $AC1203&lt;AO$6),"", MAX(AO$10:AO1202)+1)))</f>
        <v/>
      </c>
      <c r="AP1203" s="5" t="str">
        <f>IF(OR($AB1203="", $AC1203=""), "", IF($H1203=$M$3, "", IF(OR(AP$7&lt;$AB1203, $AC1203&lt;AP$6),"", MAX(AP$10:AP1202)+1)))</f>
        <v/>
      </c>
      <c r="AQ1203" s="5" t="str">
        <f>IF(OR($AB1203="", $AC1203=""), "", IF($H1203=$M$3, "", IF(OR(AQ$7&lt;$AB1203, $AC1203&lt;AQ$6),"", MAX(AQ$10:AQ1202)+1)))</f>
        <v/>
      </c>
      <c r="AR1203" s="5" t="str">
        <f>IF(OR($AB1203="", $AC1203=""), "", IF($H1203=$M$3, "", IF(OR(AR$7&lt;$AB1203, $AC1203&lt;AR$6),"", MAX(AR$10:AR1202)+1)))</f>
        <v/>
      </c>
      <c r="AS1203" s="5" t="str">
        <f>IF(OR($AB1203="", $AC1203=""), "", IF($H1203=$M$3, "", IF(OR(AS$7&lt;$AB1203, $AC1203&lt;AS$6),"", MAX(AS$10:AS1202)+1)))</f>
        <v/>
      </c>
      <c r="AT1203" s="5" t="str">
        <f>IF(OR($AB1203="", $AC1203=""), "", IF($H1203=$M$3, "", IF(OR(AT$7&lt;$AB1203, $AC1203&lt;AT$6),"", MAX(AT$10:AT1202)+1)))</f>
        <v/>
      </c>
      <c r="AU1203" s="5" t="str">
        <f>IF(OR($AB1203="", $AC1203=""), "", IF($H1203=$M$3, "", IF(OR(AU$7&lt;$AB1203, $AC1203&lt;AU$6),"", MAX(AU$10:AU1202)+1)))</f>
        <v/>
      </c>
      <c r="AV1203" s="5" t="str">
        <f>IF(OR($AB1203="", $AC1203=""), "", IF($H1203=$M$3, "", IF(OR(AV$7&lt;$AB1203, $AC1203&lt;AV$6),"", MAX(AV$10:AV1202)+1)))</f>
        <v/>
      </c>
      <c r="AW1203" s="5" t="str">
        <f>IF(OR($AB1203="", $AC1203=""), "", IF($H1203=$M$3, "", IF(OR(AW$7&lt;$AB1203, $AC1203&lt;AW$6),"", MAX(AW$10:AW1202)+1)))</f>
        <v/>
      </c>
      <c r="AX1203" s="5" t="str">
        <f>IF(OR($AB1203="", $AC1203=""), "", IF($H1203=$M$3, "", IF(OR(AX$7&lt;$AB1203, $AC1203&lt;AX$6),"", MAX(AX$10:AX1202)+1)))</f>
        <v/>
      </c>
      <c r="AY1203" s="5" t="str">
        <f>IF(OR($AB1203="", $AC1203=""), "", IF($H1203=$M$3, "", IF(OR(AY$7&lt;$AB1203, $AC1203&lt;AY$6),"", MAX(AY$10:AY1202)+1)))</f>
        <v/>
      </c>
      <c r="AZ1203" s="5" t="str">
        <f>IF(OR($AB1203="", $AC1203=""), "", IF($H1203=$M$3, "", IF(OR(AZ$7&lt;$AB1203, $AC1203&lt;AZ$6),"", MAX(AZ$10:AZ1202)+1)))</f>
        <v/>
      </c>
      <c r="BA1203" s="5" t="str">
        <f>IF(OR($AB1203="", $AC1203=""), "", IF($H1203=$M$3, "", IF(OR(BA$7&lt;$AB1203, $AC1203&lt;BA$6),"", MAX(BA$10:BA1202)+1)))</f>
        <v/>
      </c>
      <c r="BB1203" s="5" t="str">
        <f>IF(OR($AB1203="", $AC1203=""), "", IF($H1203=$M$3, "", IF(OR(BB$7&lt;$AB1203, $AC1203&lt;BB$6),"", MAX(BB$10:BB1202)+1)))</f>
        <v/>
      </c>
      <c r="BC1203" s="5" t="str">
        <f>IF(OR($AB1203="", $AC1203=""), "", IF($H1203=$M$3, "", IF(OR(BC$7&lt;$AB1203, $AC1203&lt;BC$6),"", MAX(BC$10:BC1202)+1)))</f>
        <v/>
      </c>
      <c r="BD1203" s="5" t="str">
        <f>IF(OR($AB1203="", $AC1203=""), "", IF($H1203=$M$3, "", IF(OR(BD$7&lt;$AB1203, $AC1203&lt;BD$6),"", MAX(BD$10:BD1202)+1)))</f>
        <v/>
      </c>
      <c r="BE1203" s="5" t="str">
        <f>IF(OR($AB1203="", $AC1203=""), "", IF($H1203=$M$3, "", IF(OR(BE$7&lt;$AB1203, $AC1203&lt;BE$6),"", MAX(BE$10:BE1202)+1)))</f>
        <v/>
      </c>
      <c r="BF1203" s="5" t="str">
        <f>IF(OR($AB1203="", $AC1203=""), "", IF($H1203=$M$3, "", IF(OR(BF$7&lt;$AB1203, $AC1203&lt;BF$6),"", MAX(BF$10:BF1202)+1)))</f>
        <v/>
      </c>
      <c r="BG1203" s="5" t="str">
        <f>IF(OR($AB1203="", $AC1203=""), "", IF($H1203=$M$3, "", IF(OR(BG$7&lt;$AB1203, $AC1203&lt;BG$6),"", MAX(BG$10:BG1202)+1)))</f>
        <v/>
      </c>
      <c r="BH1203" s="5" t="str">
        <f>IF(OR($AB1203="", $AC1203=""), "", IF($H1203=$M$3, "", IF(OR(BH$7&lt;$AB1203, $AC1203&lt;BH$6),"", MAX(BH$10:BH1202)+1)))</f>
        <v/>
      </c>
      <c r="BI1203" s="5" t="str">
        <f>IF(OR($AB1203="", $AC1203=""), "", IF($H1203=$M$3, "", IF(OR(BI$7&lt;$AB1203, $AC1203&lt;BI$6),"", MAX(BI$10:BI1202)+1)))</f>
        <v/>
      </c>
      <c r="BK1203" s="5" t="str" cm="1">
        <f t="array" aca="1" ref="BK1203" ca="1">IFERROR(INDEX($AE1203:$BI1203, $BJ1203, MATCH($BK$9, $AE$9:$BI$9, 0)), "")</f>
        <v/>
      </c>
    </row>
    <row r="1204" spans="1:63" x14ac:dyDescent="0.25">
      <c r="A1204" s="2"/>
      <c r="B1204" s="254"/>
      <c r="C1204" s="255"/>
      <c r="D1204" s="256"/>
      <c r="E1204" s="257"/>
      <c r="F1204" s="257"/>
      <c r="G1204" s="258"/>
      <c r="H1204" s="259"/>
      <c r="I1204" s="16"/>
      <c r="J1204" s="5" t="str">
        <f t="shared" si="155"/>
        <v/>
      </c>
      <c r="K1204" s="2"/>
      <c r="O1204" s="5" t="str">
        <f t="shared" si="153"/>
        <v/>
      </c>
      <c r="Q1204" s="5" t="str">
        <f t="shared" si="156"/>
        <v/>
      </c>
      <c r="S1204" s="5" t="str">
        <f t="shared" si="154"/>
        <v/>
      </c>
      <c r="U1204" s="64" t="str">
        <f>IF($D1204="","", IF(COUNTIF('Intro &amp; Setup'!$AW$49:$AW$88, $D1204)&gt;0, "BH", TEXT($D1204, "ddd")))</f>
        <v/>
      </c>
      <c r="V1204" s="65" t="str">
        <f>IF($G1204="", "", IF(COUNTIF('Intro &amp; Setup'!$AW$49:$AW$88, $G1204)&gt;0, "BH", TEXT($G1204, "ddd")))</f>
        <v/>
      </c>
      <c r="W1204" s="64" t="str">
        <f t="shared" si="157"/>
        <v/>
      </c>
      <c r="X1204" s="65" t="str">
        <f t="shared" si="158"/>
        <v/>
      </c>
      <c r="Y1204" s="64" t="str">
        <f>IF(F1204="", "", IF(OR(F1204&lt;'Intro &amp; Setup'!$Z$20, F1204&gt;'Intro &amp; Setup'!$Z$22), "X", ""))</f>
        <v/>
      </c>
      <c r="Z1204" s="65" t="str">
        <f>IF(G1204="", "", IF(OR(G1204&lt;'Intro &amp; Setup'!$Z$20, G1204&gt;'Intro &amp; Setup'!$Z$22), "X", ""))</f>
        <v/>
      </c>
      <c r="AB1204" s="58" t="str">
        <f t="shared" si="159"/>
        <v/>
      </c>
      <c r="AC1204" s="59" t="str">
        <f t="shared" si="160"/>
        <v/>
      </c>
      <c r="AE1204" s="5" t="str">
        <f>IF(OR($AB1204="", $AC1204=""), "", IF($H1204=$M$3, "", IF(OR(AE$7&lt;$AB1204, $AC1204&lt;AE$6),"", MAX(AE$10:AE1203)+1)))</f>
        <v/>
      </c>
      <c r="AF1204" s="5" t="str">
        <f>IF(OR($AB1204="", $AC1204=""), "", IF($H1204=$M$3, "", IF(OR(AF$7&lt;$AB1204, $AC1204&lt;AF$6),"", MAX(AF$10:AF1203)+1)))</f>
        <v/>
      </c>
      <c r="AG1204" s="5" t="str">
        <f>IF(OR($AB1204="", $AC1204=""), "", IF($H1204=$M$3, "", IF(OR(AG$7&lt;$AB1204, $AC1204&lt;AG$6),"", MAX(AG$10:AG1203)+1)))</f>
        <v/>
      </c>
      <c r="AH1204" s="5" t="str">
        <f>IF(OR($AB1204="", $AC1204=""), "", IF($H1204=$M$3, "", IF(OR(AH$7&lt;$AB1204, $AC1204&lt;AH$6),"", MAX(AH$10:AH1203)+1)))</f>
        <v/>
      </c>
      <c r="AI1204" s="5" t="str">
        <f>IF(OR($AB1204="", $AC1204=""), "", IF($H1204=$M$3, "", IF(OR(AI$7&lt;$AB1204, $AC1204&lt;AI$6),"", MAX(AI$10:AI1203)+1)))</f>
        <v/>
      </c>
      <c r="AJ1204" s="5" t="str">
        <f>IF(OR($AB1204="", $AC1204=""), "", IF($H1204=$M$3, "", IF(OR(AJ$7&lt;$AB1204, $AC1204&lt;AJ$6),"", MAX(AJ$10:AJ1203)+1)))</f>
        <v/>
      </c>
      <c r="AK1204" s="5" t="str">
        <f>IF(OR($AB1204="", $AC1204=""), "", IF($H1204=$M$3, "", IF(OR(AK$7&lt;$AB1204, $AC1204&lt;AK$6),"", MAX(AK$10:AK1203)+1)))</f>
        <v/>
      </c>
      <c r="AL1204" s="5" t="str">
        <f>IF(OR($AB1204="", $AC1204=""), "", IF($H1204=$M$3, "", IF(OR(AL$7&lt;$AB1204, $AC1204&lt;AL$6),"", MAX(AL$10:AL1203)+1)))</f>
        <v/>
      </c>
      <c r="AM1204" s="5" t="str">
        <f>IF(OR($AB1204="", $AC1204=""), "", IF($H1204=$M$3, "", IF(OR(AM$7&lt;$AB1204, $AC1204&lt;AM$6),"", MAX(AM$10:AM1203)+1)))</f>
        <v/>
      </c>
      <c r="AN1204" s="5" t="str">
        <f>IF(OR($AB1204="", $AC1204=""), "", IF($H1204=$M$3, "", IF(OR(AN$7&lt;$AB1204, $AC1204&lt;AN$6),"", MAX(AN$10:AN1203)+1)))</f>
        <v/>
      </c>
      <c r="AO1204" s="5" t="str">
        <f>IF(OR($AB1204="", $AC1204=""), "", IF($H1204=$M$3, "", IF(OR(AO$7&lt;$AB1204, $AC1204&lt;AO$6),"", MAX(AO$10:AO1203)+1)))</f>
        <v/>
      </c>
      <c r="AP1204" s="5" t="str">
        <f>IF(OR($AB1204="", $AC1204=""), "", IF($H1204=$M$3, "", IF(OR(AP$7&lt;$AB1204, $AC1204&lt;AP$6),"", MAX(AP$10:AP1203)+1)))</f>
        <v/>
      </c>
      <c r="AQ1204" s="5" t="str">
        <f>IF(OR($AB1204="", $AC1204=""), "", IF($H1204=$M$3, "", IF(OR(AQ$7&lt;$AB1204, $AC1204&lt;AQ$6),"", MAX(AQ$10:AQ1203)+1)))</f>
        <v/>
      </c>
      <c r="AR1204" s="5" t="str">
        <f>IF(OR($AB1204="", $AC1204=""), "", IF($H1204=$M$3, "", IF(OR(AR$7&lt;$AB1204, $AC1204&lt;AR$6),"", MAX(AR$10:AR1203)+1)))</f>
        <v/>
      </c>
      <c r="AS1204" s="5" t="str">
        <f>IF(OR($AB1204="", $AC1204=""), "", IF($H1204=$M$3, "", IF(OR(AS$7&lt;$AB1204, $AC1204&lt;AS$6),"", MAX(AS$10:AS1203)+1)))</f>
        <v/>
      </c>
      <c r="AT1204" s="5" t="str">
        <f>IF(OR($AB1204="", $AC1204=""), "", IF($H1204=$M$3, "", IF(OR(AT$7&lt;$AB1204, $AC1204&lt;AT$6),"", MAX(AT$10:AT1203)+1)))</f>
        <v/>
      </c>
      <c r="AU1204" s="5" t="str">
        <f>IF(OR($AB1204="", $AC1204=""), "", IF($H1204=$M$3, "", IF(OR(AU$7&lt;$AB1204, $AC1204&lt;AU$6),"", MAX(AU$10:AU1203)+1)))</f>
        <v/>
      </c>
      <c r="AV1204" s="5" t="str">
        <f>IF(OR($AB1204="", $AC1204=""), "", IF($H1204=$M$3, "", IF(OR(AV$7&lt;$AB1204, $AC1204&lt;AV$6),"", MAX(AV$10:AV1203)+1)))</f>
        <v/>
      </c>
      <c r="AW1204" s="5" t="str">
        <f>IF(OR($AB1204="", $AC1204=""), "", IF($H1204=$M$3, "", IF(OR(AW$7&lt;$AB1204, $AC1204&lt;AW$6),"", MAX(AW$10:AW1203)+1)))</f>
        <v/>
      </c>
      <c r="AX1204" s="5" t="str">
        <f>IF(OR($AB1204="", $AC1204=""), "", IF($H1204=$M$3, "", IF(OR(AX$7&lt;$AB1204, $AC1204&lt;AX$6),"", MAX(AX$10:AX1203)+1)))</f>
        <v/>
      </c>
      <c r="AY1204" s="5" t="str">
        <f>IF(OR($AB1204="", $AC1204=""), "", IF($H1204=$M$3, "", IF(OR(AY$7&lt;$AB1204, $AC1204&lt;AY$6),"", MAX(AY$10:AY1203)+1)))</f>
        <v/>
      </c>
      <c r="AZ1204" s="5" t="str">
        <f>IF(OR($AB1204="", $AC1204=""), "", IF($H1204=$M$3, "", IF(OR(AZ$7&lt;$AB1204, $AC1204&lt;AZ$6),"", MAX(AZ$10:AZ1203)+1)))</f>
        <v/>
      </c>
      <c r="BA1204" s="5" t="str">
        <f>IF(OR($AB1204="", $AC1204=""), "", IF($H1204=$M$3, "", IF(OR(BA$7&lt;$AB1204, $AC1204&lt;BA$6),"", MAX(BA$10:BA1203)+1)))</f>
        <v/>
      </c>
      <c r="BB1204" s="5" t="str">
        <f>IF(OR($AB1204="", $AC1204=""), "", IF($H1204=$M$3, "", IF(OR(BB$7&lt;$AB1204, $AC1204&lt;BB$6),"", MAX(BB$10:BB1203)+1)))</f>
        <v/>
      </c>
      <c r="BC1204" s="5" t="str">
        <f>IF(OR($AB1204="", $AC1204=""), "", IF($H1204=$M$3, "", IF(OR(BC$7&lt;$AB1204, $AC1204&lt;BC$6),"", MAX(BC$10:BC1203)+1)))</f>
        <v/>
      </c>
      <c r="BD1204" s="5" t="str">
        <f>IF(OR($AB1204="", $AC1204=""), "", IF($H1204=$M$3, "", IF(OR(BD$7&lt;$AB1204, $AC1204&lt;BD$6),"", MAX(BD$10:BD1203)+1)))</f>
        <v/>
      </c>
      <c r="BE1204" s="5" t="str">
        <f>IF(OR($AB1204="", $AC1204=""), "", IF($H1204=$M$3, "", IF(OR(BE$7&lt;$AB1204, $AC1204&lt;BE$6),"", MAX(BE$10:BE1203)+1)))</f>
        <v/>
      </c>
      <c r="BF1204" s="5" t="str">
        <f>IF(OR($AB1204="", $AC1204=""), "", IF($H1204=$M$3, "", IF(OR(BF$7&lt;$AB1204, $AC1204&lt;BF$6),"", MAX(BF$10:BF1203)+1)))</f>
        <v/>
      </c>
      <c r="BG1204" s="5" t="str">
        <f>IF(OR($AB1204="", $AC1204=""), "", IF($H1204=$M$3, "", IF(OR(BG$7&lt;$AB1204, $AC1204&lt;BG$6),"", MAX(BG$10:BG1203)+1)))</f>
        <v/>
      </c>
      <c r="BH1204" s="5" t="str">
        <f>IF(OR($AB1204="", $AC1204=""), "", IF($H1204=$M$3, "", IF(OR(BH$7&lt;$AB1204, $AC1204&lt;BH$6),"", MAX(BH$10:BH1203)+1)))</f>
        <v/>
      </c>
      <c r="BI1204" s="5" t="str">
        <f>IF(OR($AB1204="", $AC1204=""), "", IF($H1204=$M$3, "", IF(OR(BI$7&lt;$AB1204, $AC1204&lt;BI$6),"", MAX(BI$10:BI1203)+1)))</f>
        <v/>
      </c>
      <c r="BK1204" s="5" t="str" cm="1">
        <f t="array" aca="1" ref="BK1204" ca="1">IFERROR(INDEX($AE1204:$BI1204, $BJ1204, MATCH($BK$9, $AE$9:$BI$9, 0)), "")</f>
        <v/>
      </c>
    </row>
    <row r="1205" spans="1:63" x14ac:dyDescent="0.25">
      <c r="A1205" s="2"/>
      <c r="B1205" s="254"/>
      <c r="C1205" s="255"/>
      <c r="D1205" s="256"/>
      <c r="E1205" s="257"/>
      <c r="F1205" s="257"/>
      <c r="G1205" s="258"/>
      <c r="H1205" s="259"/>
      <c r="I1205" s="16"/>
      <c r="J1205" s="5" t="str">
        <f t="shared" si="155"/>
        <v/>
      </c>
      <c r="K1205" s="2"/>
      <c r="O1205" s="5" t="str">
        <f t="shared" si="153"/>
        <v/>
      </c>
      <c r="Q1205" s="5" t="str">
        <f t="shared" si="156"/>
        <v/>
      </c>
      <c r="S1205" s="5" t="str">
        <f t="shared" si="154"/>
        <v/>
      </c>
      <c r="U1205" s="64" t="str">
        <f>IF($D1205="","", IF(COUNTIF('Intro &amp; Setup'!$AW$49:$AW$88, $D1205)&gt;0, "BH", TEXT($D1205, "ddd")))</f>
        <v/>
      </c>
      <c r="V1205" s="65" t="str">
        <f>IF($G1205="", "", IF(COUNTIF('Intro &amp; Setup'!$AW$49:$AW$88, $G1205)&gt;0, "BH", TEXT($G1205, "ddd")))</f>
        <v/>
      </c>
      <c r="W1205" s="64" t="str">
        <f t="shared" si="157"/>
        <v/>
      </c>
      <c r="X1205" s="65" t="str">
        <f t="shared" si="158"/>
        <v/>
      </c>
      <c r="Y1205" s="64" t="str">
        <f>IF(F1205="", "", IF(OR(F1205&lt;'Intro &amp; Setup'!$Z$20, F1205&gt;'Intro &amp; Setup'!$Z$22), "X", ""))</f>
        <v/>
      </c>
      <c r="Z1205" s="65" t="str">
        <f>IF(G1205="", "", IF(OR(G1205&lt;'Intro &amp; Setup'!$Z$20, G1205&gt;'Intro &amp; Setup'!$Z$22), "X", ""))</f>
        <v/>
      </c>
      <c r="AB1205" s="58" t="str">
        <f t="shared" si="159"/>
        <v/>
      </c>
      <c r="AC1205" s="59" t="str">
        <f t="shared" si="160"/>
        <v/>
      </c>
      <c r="AE1205" s="5" t="str">
        <f>IF(OR($AB1205="", $AC1205=""), "", IF($H1205=$M$3, "", IF(OR(AE$7&lt;$AB1205, $AC1205&lt;AE$6),"", MAX(AE$10:AE1204)+1)))</f>
        <v/>
      </c>
      <c r="AF1205" s="5" t="str">
        <f>IF(OR($AB1205="", $AC1205=""), "", IF($H1205=$M$3, "", IF(OR(AF$7&lt;$AB1205, $AC1205&lt;AF$6),"", MAX(AF$10:AF1204)+1)))</f>
        <v/>
      </c>
      <c r="AG1205" s="5" t="str">
        <f>IF(OR($AB1205="", $AC1205=""), "", IF($H1205=$M$3, "", IF(OR(AG$7&lt;$AB1205, $AC1205&lt;AG$6),"", MAX(AG$10:AG1204)+1)))</f>
        <v/>
      </c>
      <c r="AH1205" s="5" t="str">
        <f>IF(OR($AB1205="", $AC1205=""), "", IF($H1205=$M$3, "", IF(OR(AH$7&lt;$AB1205, $AC1205&lt;AH$6),"", MAX(AH$10:AH1204)+1)))</f>
        <v/>
      </c>
      <c r="AI1205" s="5" t="str">
        <f>IF(OR($AB1205="", $AC1205=""), "", IF($H1205=$M$3, "", IF(OR(AI$7&lt;$AB1205, $AC1205&lt;AI$6),"", MAX(AI$10:AI1204)+1)))</f>
        <v/>
      </c>
      <c r="AJ1205" s="5" t="str">
        <f>IF(OR($AB1205="", $AC1205=""), "", IF($H1205=$M$3, "", IF(OR(AJ$7&lt;$AB1205, $AC1205&lt;AJ$6),"", MAX(AJ$10:AJ1204)+1)))</f>
        <v/>
      </c>
      <c r="AK1205" s="5" t="str">
        <f>IF(OR($AB1205="", $AC1205=""), "", IF($H1205=$M$3, "", IF(OR(AK$7&lt;$AB1205, $AC1205&lt;AK$6),"", MAX(AK$10:AK1204)+1)))</f>
        <v/>
      </c>
      <c r="AL1205" s="5" t="str">
        <f>IF(OR($AB1205="", $AC1205=""), "", IF($H1205=$M$3, "", IF(OR(AL$7&lt;$AB1205, $AC1205&lt;AL$6),"", MAX(AL$10:AL1204)+1)))</f>
        <v/>
      </c>
      <c r="AM1205" s="5" t="str">
        <f>IF(OR($AB1205="", $AC1205=""), "", IF($H1205=$M$3, "", IF(OR(AM$7&lt;$AB1205, $AC1205&lt;AM$6),"", MAX(AM$10:AM1204)+1)))</f>
        <v/>
      </c>
      <c r="AN1205" s="5" t="str">
        <f>IF(OR($AB1205="", $AC1205=""), "", IF($H1205=$M$3, "", IF(OR(AN$7&lt;$AB1205, $AC1205&lt;AN$6),"", MAX(AN$10:AN1204)+1)))</f>
        <v/>
      </c>
      <c r="AO1205" s="5" t="str">
        <f>IF(OR($AB1205="", $AC1205=""), "", IF($H1205=$M$3, "", IF(OR(AO$7&lt;$AB1205, $AC1205&lt;AO$6),"", MAX(AO$10:AO1204)+1)))</f>
        <v/>
      </c>
      <c r="AP1205" s="5" t="str">
        <f>IF(OR($AB1205="", $AC1205=""), "", IF($H1205=$M$3, "", IF(OR(AP$7&lt;$AB1205, $AC1205&lt;AP$6),"", MAX(AP$10:AP1204)+1)))</f>
        <v/>
      </c>
      <c r="AQ1205" s="5" t="str">
        <f>IF(OR($AB1205="", $AC1205=""), "", IF($H1205=$M$3, "", IF(OR(AQ$7&lt;$AB1205, $AC1205&lt;AQ$6),"", MAX(AQ$10:AQ1204)+1)))</f>
        <v/>
      </c>
      <c r="AR1205" s="5" t="str">
        <f>IF(OR($AB1205="", $AC1205=""), "", IF($H1205=$M$3, "", IF(OR(AR$7&lt;$AB1205, $AC1205&lt;AR$6),"", MAX(AR$10:AR1204)+1)))</f>
        <v/>
      </c>
      <c r="AS1205" s="5" t="str">
        <f>IF(OR($AB1205="", $AC1205=""), "", IF($H1205=$M$3, "", IF(OR(AS$7&lt;$AB1205, $AC1205&lt;AS$6),"", MAX(AS$10:AS1204)+1)))</f>
        <v/>
      </c>
      <c r="AT1205" s="5" t="str">
        <f>IF(OR($AB1205="", $AC1205=""), "", IF($H1205=$M$3, "", IF(OR(AT$7&lt;$AB1205, $AC1205&lt;AT$6),"", MAX(AT$10:AT1204)+1)))</f>
        <v/>
      </c>
      <c r="AU1205" s="5" t="str">
        <f>IF(OR($AB1205="", $AC1205=""), "", IF($H1205=$M$3, "", IF(OR(AU$7&lt;$AB1205, $AC1205&lt;AU$6),"", MAX(AU$10:AU1204)+1)))</f>
        <v/>
      </c>
      <c r="AV1205" s="5" t="str">
        <f>IF(OR($AB1205="", $AC1205=""), "", IF($H1205=$M$3, "", IF(OR(AV$7&lt;$AB1205, $AC1205&lt;AV$6),"", MAX(AV$10:AV1204)+1)))</f>
        <v/>
      </c>
      <c r="AW1205" s="5" t="str">
        <f>IF(OR($AB1205="", $AC1205=""), "", IF($H1205=$M$3, "", IF(OR(AW$7&lt;$AB1205, $AC1205&lt;AW$6),"", MAX(AW$10:AW1204)+1)))</f>
        <v/>
      </c>
      <c r="AX1205" s="5" t="str">
        <f>IF(OR($AB1205="", $AC1205=""), "", IF($H1205=$M$3, "", IF(OR(AX$7&lt;$AB1205, $AC1205&lt;AX$6),"", MAX(AX$10:AX1204)+1)))</f>
        <v/>
      </c>
      <c r="AY1205" s="5" t="str">
        <f>IF(OR($AB1205="", $AC1205=""), "", IF($H1205=$M$3, "", IF(OR(AY$7&lt;$AB1205, $AC1205&lt;AY$6),"", MAX(AY$10:AY1204)+1)))</f>
        <v/>
      </c>
      <c r="AZ1205" s="5" t="str">
        <f>IF(OR($AB1205="", $AC1205=""), "", IF($H1205=$M$3, "", IF(OR(AZ$7&lt;$AB1205, $AC1205&lt;AZ$6),"", MAX(AZ$10:AZ1204)+1)))</f>
        <v/>
      </c>
      <c r="BA1205" s="5" t="str">
        <f>IF(OR($AB1205="", $AC1205=""), "", IF($H1205=$M$3, "", IF(OR(BA$7&lt;$AB1205, $AC1205&lt;BA$6),"", MAX(BA$10:BA1204)+1)))</f>
        <v/>
      </c>
      <c r="BB1205" s="5" t="str">
        <f>IF(OR($AB1205="", $AC1205=""), "", IF($H1205=$M$3, "", IF(OR(BB$7&lt;$AB1205, $AC1205&lt;BB$6),"", MAX(BB$10:BB1204)+1)))</f>
        <v/>
      </c>
      <c r="BC1205" s="5" t="str">
        <f>IF(OR($AB1205="", $AC1205=""), "", IF($H1205=$M$3, "", IF(OR(BC$7&lt;$AB1205, $AC1205&lt;BC$6),"", MAX(BC$10:BC1204)+1)))</f>
        <v/>
      </c>
      <c r="BD1205" s="5" t="str">
        <f>IF(OR($AB1205="", $AC1205=""), "", IF($H1205=$M$3, "", IF(OR(BD$7&lt;$AB1205, $AC1205&lt;BD$6),"", MAX(BD$10:BD1204)+1)))</f>
        <v/>
      </c>
      <c r="BE1205" s="5" t="str">
        <f>IF(OR($AB1205="", $AC1205=""), "", IF($H1205=$M$3, "", IF(OR(BE$7&lt;$AB1205, $AC1205&lt;BE$6),"", MAX(BE$10:BE1204)+1)))</f>
        <v/>
      </c>
      <c r="BF1205" s="5" t="str">
        <f>IF(OR($AB1205="", $AC1205=""), "", IF($H1205=$M$3, "", IF(OR(BF$7&lt;$AB1205, $AC1205&lt;BF$6),"", MAX(BF$10:BF1204)+1)))</f>
        <v/>
      </c>
      <c r="BG1205" s="5" t="str">
        <f>IF(OR($AB1205="", $AC1205=""), "", IF($H1205=$M$3, "", IF(OR(BG$7&lt;$AB1205, $AC1205&lt;BG$6),"", MAX(BG$10:BG1204)+1)))</f>
        <v/>
      </c>
      <c r="BH1205" s="5" t="str">
        <f>IF(OR($AB1205="", $AC1205=""), "", IF($H1205=$M$3, "", IF(OR(BH$7&lt;$AB1205, $AC1205&lt;BH$6),"", MAX(BH$10:BH1204)+1)))</f>
        <v/>
      </c>
      <c r="BI1205" s="5" t="str">
        <f>IF(OR($AB1205="", $AC1205=""), "", IF($H1205=$M$3, "", IF(OR(BI$7&lt;$AB1205, $AC1205&lt;BI$6),"", MAX(BI$10:BI1204)+1)))</f>
        <v/>
      </c>
      <c r="BK1205" s="5" t="str" cm="1">
        <f t="array" aca="1" ref="BK1205" ca="1">IFERROR(INDEX($AE1205:$BI1205, $BJ1205, MATCH($BK$9, $AE$9:$BI$9, 0)), "")</f>
        <v/>
      </c>
    </row>
    <row r="1206" spans="1:63" x14ac:dyDescent="0.25">
      <c r="A1206" s="2"/>
      <c r="B1206" s="254"/>
      <c r="C1206" s="255"/>
      <c r="D1206" s="256"/>
      <c r="E1206" s="257"/>
      <c r="F1206" s="257"/>
      <c r="G1206" s="258"/>
      <c r="H1206" s="259"/>
      <c r="I1206" s="16"/>
      <c r="J1206" s="5" t="str">
        <f t="shared" si="155"/>
        <v/>
      </c>
      <c r="K1206" s="2"/>
      <c r="O1206" s="5" t="str">
        <f t="shared" si="153"/>
        <v/>
      </c>
      <c r="Q1206" s="5" t="str">
        <f t="shared" si="156"/>
        <v/>
      </c>
      <c r="S1206" s="5" t="str">
        <f t="shared" si="154"/>
        <v/>
      </c>
      <c r="U1206" s="64" t="str">
        <f>IF($D1206="","", IF(COUNTIF('Intro &amp; Setup'!$AW$49:$AW$88, $D1206)&gt;0, "BH", TEXT($D1206, "ddd")))</f>
        <v/>
      </c>
      <c r="V1206" s="65" t="str">
        <f>IF($G1206="", "", IF(COUNTIF('Intro &amp; Setup'!$AW$49:$AW$88, $G1206)&gt;0, "BH", TEXT($G1206, "ddd")))</f>
        <v/>
      </c>
      <c r="W1206" s="64" t="str">
        <f t="shared" si="157"/>
        <v/>
      </c>
      <c r="X1206" s="65" t="str">
        <f t="shared" si="158"/>
        <v/>
      </c>
      <c r="Y1206" s="64" t="str">
        <f>IF(F1206="", "", IF(OR(F1206&lt;'Intro &amp; Setup'!$Z$20, F1206&gt;'Intro &amp; Setup'!$Z$22), "X", ""))</f>
        <v/>
      </c>
      <c r="Z1206" s="65" t="str">
        <f>IF(G1206="", "", IF(OR(G1206&lt;'Intro &amp; Setup'!$Z$20, G1206&gt;'Intro &amp; Setup'!$Z$22), "X", ""))</f>
        <v/>
      </c>
      <c r="AB1206" s="58" t="str">
        <f t="shared" si="159"/>
        <v/>
      </c>
      <c r="AC1206" s="59" t="str">
        <f t="shared" si="160"/>
        <v/>
      </c>
      <c r="AE1206" s="5" t="str">
        <f>IF(OR($AB1206="", $AC1206=""), "", IF($H1206=$M$3, "", IF(OR(AE$7&lt;$AB1206, $AC1206&lt;AE$6),"", MAX(AE$10:AE1205)+1)))</f>
        <v/>
      </c>
      <c r="AF1206" s="5" t="str">
        <f>IF(OR($AB1206="", $AC1206=""), "", IF($H1206=$M$3, "", IF(OR(AF$7&lt;$AB1206, $AC1206&lt;AF$6),"", MAX(AF$10:AF1205)+1)))</f>
        <v/>
      </c>
      <c r="AG1206" s="5" t="str">
        <f>IF(OR($AB1206="", $AC1206=""), "", IF($H1206=$M$3, "", IF(OR(AG$7&lt;$AB1206, $AC1206&lt;AG$6),"", MAX(AG$10:AG1205)+1)))</f>
        <v/>
      </c>
      <c r="AH1206" s="5" t="str">
        <f>IF(OR($AB1206="", $AC1206=""), "", IF($H1206=$M$3, "", IF(OR(AH$7&lt;$AB1206, $AC1206&lt;AH$6),"", MAX(AH$10:AH1205)+1)))</f>
        <v/>
      </c>
      <c r="AI1206" s="5" t="str">
        <f>IF(OR($AB1206="", $AC1206=""), "", IF($H1206=$M$3, "", IF(OR(AI$7&lt;$AB1206, $AC1206&lt;AI$6),"", MAX(AI$10:AI1205)+1)))</f>
        <v/>
      </c>
      <c r="AJ1206" s="5" t="str">
        <f>IF(OR($AB1206="", $AC1206=""), "", IF($H1206=$M$3, "", IF(OR(AJ$7&lt;$AB1206, $AC1206&lt;AJ$6),"", MAX(AJ$10:AJ1205)+1)))</f>
        <v/>
      </c>
      <c r="AK1206" s="5" t="str">
        <f>IF(OR($AB1206="", $AC1206=""), "", IF($H1206=$M$3, "", IF(OR(AK$7&lt;$AB1206, $AC1206&lt;AK$6),"", MAX(AK$10:AK1205)+1)))</f>
        <v/>
      </c>
      <c r="AL1206" s="5" t="str">
        <f>IF(OR($AB1206="", $AC1206=""), "", IF($H1206=$M$3, "", IF(OR(AL$7&lt;$AB1206, $AC1206&lt;AL$6),"", MAX(AL$10:AL1205)+1)))</f>
        <v/>
      </c>
      <c r="AM1206" s="5" t="str">
        <f>IF(OR($AB1206="", $AC1206=""), "", IF($H1206=$M$3, "", IF(OR(AM$7&lt;$AB1206, $AC1206&lt;AM$6),"", MAX(AM$10:AM1205)+1)))</f>
        <v/>
      </c>
      <c r="AN1206" s="5" t="str">
        <f>IF(OR($AB1206="", $AC1206=""), "", IF($H1206=$M$3, "", IF(OR(AN$7&lt;$AB1206, $AC1206&lt;AN$6),"", MAX(AN$10:AN1205)+1)))</f>
        <v/>
      </c>
      <c r="AO1206" s="5" t="str">
        <f>IF(OR($AB1206="", $AC1206=""), "", IF($H1206=$M$3, "", IF(OR(AO$7&lt;$AB1206, $AC1206&lt;AO$6),"", MAX(AO$10:AO1205)+1)))</f>
        <v/>
      </c>
      <c r="AP1206" s="5" t="str">
        <f>IF(OR($AB1206="", $AC1206=""), "", IF($H1206=$M$3, "", IF(OR(AP$7&lt;$AB1206, $AC1206&lt;AP$6),"", MAX(AP$10:AP1205)+1)))</f>
        <v/>
      </c>
      <c r="AQ1206" s="5" t="str">
        <f>IF(OR($AB1206="", $AC1206=""), "", IF($H1206=$M$3, "", IF(OR(AQ$7&lt;$AB1206, $AC1206&lt;AQ$6),"", MAX(AQ$10:AQ1205)+1)))</f>
        <v/>
      </c>
      <c r="AR1206" s="5" t="str">
        <f>IF(OR($AB1206="", $AC1206=""), "", IF($H1206=$M$3, "", IF(OR(AR$7&lt;$AB1206, $AC1206&lt;AR$6),"", MAX(AR$10:AR1205)+1)))</f>
        <v/>
      </c>
      <c r="AS1206" s="5" t="str">
        <f>IF(OR($AB1206="", $AC1206=""), "", IF($H1206=$M$3, "", IF(OR(AS$7&lt;$AB1206, $AC1206&lt;AS$6),"", MAX(AS$10:AS1205)+1)))</f>
        <v/>
      </c>
      <c r="AT1206" s="5" t="str">
        <f>IF(OR($AB1206="", $AC1206=""), "", IF($H1206=$M$3, "", IF(OR(AT$7&lt;$AB1206, $AC1206&lt;AT$6),"", MAX(AT$10:AT1205)+1)))</f>
        <v/>
      </c>
      <c r="AU1206" s="5" t="str">
        <f>IF(OR($AB1206="", $AC1206=""), "", IF($H1206=$M$3, "", IF(OR(AU$7&lt;$AB1206, $AC1206&lt;AU$6),"", MAX(AU$10:AU1205)+1)))</f>
        <v/>
      </c>
      <c r="AV1206" s="5" t="str">
        <f>IF(OR($AB1206="", $AC1206=""), "", IF($H1206=$M$3, "", IF(OR(AV$7&lt;$AB1206, $AC1206&lt;AV$6),"", MAX(AV$10:AV1205)+1)))</f>
        <v/>
      </c>
      <c r="AW1206" s="5" t="str">
        <f>IF(OR($AB1206="", $AC1206=""), "", IF($H1206=$M$3, "", IF(OR(AW$7&lt;$AB1206, $AC1206&lt;AW$6),"", MAX(AW$10:AW1205)+1)))</f>
        <v/>
      </c>
      <c r="AX1206" s="5" t="str">
        <f>IF(OR($AB1206="", $AC1206=""), "", IF($H1206=$M$3, "", IF(OR(AX$7&lt;$AB1206, $AC1206&lt;AX$6),"", MAX(AX$10:AX1205)+1)))</f>
        <v/>
      </c>
      <c r="AY1206" s="5" t="str">
        <f>IF(OR($AB1206="", $AC1206=""), "", IF($H1206=$M$3, "", IF(OR(AY$7&lt;$AB1206, $AC1206&lt;AY$6),"", MAX(AY$10:AY1205)+1)))</f>
        <v/>
      </c>
      <c r="AZ1206" s="5" t="str">
        <f>IF(OR($AB1206="", $AC1206=""), "", IF($H1206=$M$3, "", IF(OR(AZ$7&lt;$AB1206, $AC1206&lt;AZ$6),"", MAX(AZ$10:AZ1205)+1)))</f>
        <v/>
      </c>
      <c r="BA1206" s="5" t="str">
        <f>IF(OR($AB1206="", $AC1206=""), "", IF($H1206=$M$3, "", IF(OR(BA$7&lt;$AB1206, $AC1206&lt;BA$6),"", MAX(BA$10:BA1205)+1)))</f>
        <v/>
      </c>
      <c r="BB1206" s="5" t="str">
        <f>IF(OR($AB1206="", $AC1206=""), "", IF($H1206=$M$3, "", IF(OR(BB$7&lt;$AB1206, $AC1206&lt;BB$6),"", MAX(BB$10:BB1205)+1)))</f>
        <v/>
      </c>
      <c r="BC1206" s="5" t="str">
        <f>IF(OR($AB1206="", $AC1206=""), "", IF($H1206=$M$3, "", IF(OR(BC$7&lt;$AB1206, $AC1206&lt;BC$6),"", MAX(BC$10:BC1205)+1)))</f>
        <v/>
      </c>
      <c r="BD1206" s="5" t="str">
        <f>IF(OR($AB1206="", $AC1206=""), "", IF($H1206=$M$3, "", IF(OR(BD$7&lt;$AB1206, $AC1206&lt;BD$6),"", MAX(BD$10:BD1205)+1)))</f>
        <v/>
      </c>
      <c r="BE1206" s="5" t="str">
        <f>IF(OR($AB1206="", $AC1206=""), "", IF($H1206=$M$3, "", IF(OR(BE$7&lt;$AB1206, $AC1206&lt;BE$6),"", MAX(BE$10:BE1205)+1)))</f>
        <v/>
      </c>
      <c r="BF1206" s="5" t="str">
        <f>IF(OR($AB1206="", $AC1206=""), "", IF($H1206=$M$3, "", IF(OR(BF$7&lt;$AB1206, $AC1206&lt;BF$6),"", MAX(BF$10:BF1205)+1)))</f>
        <v/>
      </c>
      <c r="BG1206" s="5" t="str">
        <f>IF(OR($AB1206="", $AC1206=""), "", IF($H1206=$M$3, "", IF(OR(BG$7&lt;$AB1206, $AC1206&lt;BG$6),"", MAX(BG$10:BG1205)+1)))</f>
        <v/>
      </c>
      <c r="BH1206" s="5" t="str">
        <f>IF(OR($AB1206="", $AC1206=""), "", IF($H1206=$M$3, "", IF(OR(BH$7&lt;$AB1206, $AC1206&lt;BH$6),"", MAX(BH$10:BH1205)+1)))</f>
        <v/>
      </c>
      <c r="BI1206" s="5" t="str">
        <f>IF(OR($AB1206="", $AC1206=""), "", IF($H1206=$M$3, "", IF(OR(BI$7&lt;$AB1206, $AC1206&lt;BI$6),"", MAX(BI$10:BI1205)+1)))</f>
        <v/>
      </c>
      <c r="BK1206" s="5" t="str" cm="1">
        <f t="array" aca="1" ref="BK1206" ca="1">IFERROR(INDEX($AE1206:$BI1206, $BJ1206, MATCH($BK$9, $AE$9:$BI$9, 0)), "")</f>
        <v/>
      </c>
    </row>
    <row r="1207" spans="1:63" x14ac:dyDescent="0.25">
      <c r="A1207" s="2"/>
      <c r="B1207" s="254"/>
      <c r="C1207" s="255"/>
      <c r="D1207" s="256"/>
      <c r="E1207" s="257"/>
      <c r="F1207" s="257"/>
      <c r="G1207" s="258"/>
      <c r="H1207" s="259"/>
      <c r="I1207" s="16"/>
      <c r="J1207" s="5" t="str">
        <f t="shared" si="155"/>
        <v/>
      </c>
      <c r="K1207" s="2"/>
      <c r="O1207" s="5" t="str">
        <f t="shared" si="153"/>
        <v/>
      </c>
      <c r="Q1207" s="5" t="str">
        <f t="shared" si="156"/>
        <v/>
      </c>
      <c r="S1207" s="5" t="str">
        <f t="shared" si="154"/>
        <v/>
      </c>
      <c r="U1207" s="64" t="str">
        <f>IF($D1207="","", IF(COUNTIF('Intro &amp; Setup'!$AW$49:$AW$88, $D1207)&gt;0, "BH", TEXT($D1207, "ddd")))</f>
        <v/>
      </c>
      <c r="V1207" s="65" t="str">
        <f>IF($G1207="", "", IF(COUNTIF('Intro &amp; Setup'!$AW$49:$AW$88, $G1207)&gt;0, "BH", TEXT($G1207, "ddd")))</f>
        <v/>
      </c>
      <c r="W1207" s="64" t="str">
        <f t="shared" si="157"/>
        <v/>
      </c>
      <c r="X1207" s="65" t="str">
        <f t="shared" si="158"/>
        <v/>
      </c>
      <c r="Y1207" s="64" t="str">
        <f>IF(F1207="", "", IF(OR(F1207&lt;'Intro &amp; Setup'!$Z$20, F1207&gt;'Intro &amp; Setup'!$Z$22), "X", ""))</f>
        <v/>
      </c>
      <c r="Z1207" s="65" t="str">
        <f>IF(G1207="", "", IF(OR(G1207&lt;'Intro &amp; Setup'!$Z$20, G1207&gt;'Intro &amp; Setup'!$Z$22), "X", ""))</f>
        <v/>
      </c>
      <c r="AB1207" s="58" t="str">
        <f t="shared" si="159"/>
        <v/>
      </c>
      <c r="AC1207" s="59" t="str">
        <f t="shared" si="160"/>
        <v/>
      </c>
      <c r="AE1207" s="5" t="str">
        <f>IF(OR($AB1207="", $AC1207=""), "", IF($H1207=$M$3, "", IF(OR(AE$7&lt;$AB1207, $AC1207&lt;AE$6),"", MAX(AE$10:AE1206)+1)))</f>
        <v/>
      </c>
      <c r="AF1207" s="5" t="str">
        <f>IF(OR($AB1207="", $AC1207=""), "", IF($H1207=$M$3, "", IF(OR(AF$7&lt;$AB1207, $AC1207&lt;AF$6),"", MAX(AF$10:AF1206)+1)))</f>
        <v/>
      </c>
      <c r="AG1207" s="5" t="str">
        <f>IF(OR($AB1207="", $AC1207=""), "", IF($H1207=$M$3, "", IF(OR(AG$7&lt;$AB1207, $AC1207&lt;AG$6),"", MAX(AG$10:AG1206)+1)))</f>
        <v/>
      </c>
      <c r="AH1207" s="5" t="str">
        <f>IF(OR($AB1207="", $AC1207=""), "", IF($H1207=$M$3, "", IF(OR(AH$7&lt;$AB1207, $AC1207&lt;AH$6),"", MAX(AH$10:AH1206)+1)))</f>
        <v/>
      </c>
      <c r="AI1207" s="5" t="str">
        <f>IF(OR($AB1207="", $AC1207=""), "", IF($H1207=$M$3, "", IF(OR(AI$7&lt;$AB1207, $AC1207&lt;AI$6),"", MAX(AI$10:AI1206)+1)))</f>
        <v/>
      </c>
      <c r="AJ1207" s="5" t="str">
        <f>IF(OR($AB1207="", $AC1207=""), "", IF($H1207=$M$3, "", IF(OR(AJ$7&lt;$AB1207, $AC1207&lt;AJ$6),"", MAX(AJ$10:AJ1206)+1)))</f>
        <v/>
      </c>
      <c r="AK1207" s="5" t="str">
        <f>IF(OR($AB1207="", $AC1207=""), "", IF($H1207=$M$3, "", IF(OR(AK$7&lt;$AB1207, $AC1207&lt;AK$6),"", MAX(AK$10:AK1206)+1)))</f>
        <v/>
      </c>
      <c r="AL1207" s="5" t="str">
        <f>IF(OR($AB1207="", $AC1207=""), "", IF($H1207=$M$3, "", IF(OR(AL$7&lt;$AB1207, $AC1207&lt;AL$6),"", MAX(AL$10:AL1206)+1)))</f>
        <v/>
      </c>
      <c r="AM1207" s="5" t="str">
        <f>IF(OR($AB1207="", $AC1207=""), "", IF($H1207=$M$3, "", IF(OR(AM$7&lt;$AB1207, $AC1207&lt;AM$6),"", MAX(AM$10:AM1206)+1)))</f>
        <v/>
      </c>
      <c r="AN1207" s="5" t="str">
        <f>IF(OR($AB1207="", $AC1207=""), "", IF($H1207=$M$3, "", IF(OR(AN$7&lt;$AB1207, $AC1207&lt;AN$6),"", MAX(AN$10:AN1206)+1)))</f>
        <v/>
      </c>
      <c r="AO1207" s="5" t="str">
        <f>IF(OR($AB1207="", $AC1207=""), "", IF($H1207=$M$3, "", IF(OR(AO$7&lt;$AB1207, $AC1207&lt;AO$6),"", MAX(AO$10:AO1206)+1)))</f>
        <v/>
      </c>
      <c r="AP1207" s="5" t="str">
        <f>IF(OR($AB1207="", $AC1207=""), "", IF($H1207=$M$3, "", IF(OR(AP$7&lt;$AB1207, $AC1207&lt;AP$6),"", MAX(AP$10:AP1206)+1)))</f>
        <v/>
      </c>
      <c r="AQ1207" s="5" t="str">
        <f>IF(OR($AB1207="", $AC1207=""), "", IF($H1207=$M$3, "", IF(OR(AQ$7&lt;$AB1207, $AC1207&lt;AQ$6),"", MAX(AQ$10:AQ1206)+1)))</f>
        <v/>
      </c>
      <c r="AR1207" s="5" t="str">
        <f>IF(OR($AB1207="", $AC1207=""), "", IF($H1207=$M$3, "", IF(OR(AR$7&lt;$AB1207, $AC1207&lt;AR$6),"", MAX(AR$10:AR1206)+1)))</f>
        <v/>
      </c>
      <c r="AS1207" s="5" t="str">
        <f>IF(OR($AB1207="", $AC1207=""), "", IF($H1207=$M$3, "", IF(OR(AS$7&lt;$AB1207, $AC1207&lt;AS$6),"", MAX(AS$10:AS1206)+1)))</f>
        <v/>
      </c>
      <c r="AT1207" s="5" t="str">
        <f>IF(OR($AB1207="", $AC1207=""), "", IF($H1207=$M$3, "", IF(OR(AT$7&lt;$AB1207, $AC1207&lt;AT$6),"", MAX(AT$10:AT1206)+1)))</f>
        <v/>
      </c>
      <c r="AU1207" s="5" t="str">
        <f>IF(OR($AB1207="", $AC1207=""), "", IF($H1207=$M$3, "", IF(OR(AU$7&lt;$AB1207, $AC1207&lt;AU$6),"", MAX(AU$10:AU1206)+1)))</f>
        <v/>
      </c>
      <c r="AV1207" s="5" t="str">
        <f>IF(OR($AB1207="", $AC1207=""), "", IF($H1207=$M$3, "", IF(OR(AV$7&lt;$AB1207, $AC1207&lt;AV$6),"", MAX(AV$10:AV1206)+1)))</f>
        <v/>
      </c>
      <c r="AW1207" s="5" t="str">
        <f>IF(OR($AB1207="", $AC1207=""), "", IF($H1207=$M$3, "", IF(OR(AW$7&lt;$AB1207, $AC1207&lt;AW$6),"", MAX(AW$10:AW1206)+1)))</f>
        <v/>
      </c>
      <c r="AX1207" s="5" t="str">
        <f>IF(OR($AB1207="", $AC1207=""), "", IF($H1207=$M$3, "", IF(OR(AX$7&lt;$AB1207, $AC1207&lt;AX$6),"", MAX(AX$10:AX1206)+1)))</f>
        <v/>
      </c>
      <c r="AY1207" s="5" t="str">
        <f>IF(OR($AB1207="", $AC1207=""), "", IF($H1207=$M$3, "", IF(OR(AY$7&lt;$AB1207, $AC1207&lt;AY$6),"", MAX(AY$10:AY1206)+1)))</f>
        <v/>
      </c>
      <c r="AZ1207" s="5" t="str">
        <f>IF(OR($AB1207="", $AC1207=""), "", IF($H1207=$M$3, "", IF(OR(AZ$7&lt;$AB1207, $AC1207&lt;AZ$6),"", MAX(AZ$10:AZ1206)+1)))</f>
        <v/>
      </c>
      <c r="BA1207" s="5" t="str">
        <f>IF(OR($AB1207="", $AC1207=""), "", IF($H1207=$M$3, "", IF(OR(BA$7&lt;$AB1207, $AC1207&lt;BA$6),"", MAX(BA$10:BA1206)+1)))</f>
        <v/>
      </c>
      <c r="BB1207" s="5" t="str">
        <f>IF(OR($AB1207="", $AC1207=""), "", IF($H1207=$M$3, "", IF(OR(BB$7&lt;$AB1207, $AC1207&lt;BB$6),"", MAX(BB$10:BB1206)+1)))</f>
        <v/>
      </c>
      <c r="BC1207" s="5" t="str">
        <f>IF(OR($AB1207="", $AC1207=""), "", IF($H1207=$M$3, "", IF(OR(BC$7&lt;$AB1207, $AC1207&lt;BC$6),"", MAX(BC$10:BC1206)+1)))</f>
        <v/>
      </c>
      <c r="BD1207" s="5" t="str">
        <f>IF(OR($AB1207="", $AC1207=""), "", IF($H1207=$M$3, "", IF(OR(BD$7&lt;$AB1207, $AC1207&lt;BD$6),"", MAX(BD$10:BD1206)+1)))</f>
        <v/>
      </c>
      <c r="BE1207" s="5" t="str">
        <f>IF(OR($AB1207="", $AC1207=""), "", IF($H1207=$M$3, "", IF(OR(BE$7&lt;$AB1207, $AC1207&lt;BE$6),"", MAX(BE$10:BE1206)+1)))</f>
        <v/>
      </c>
      <c r="BF1207" s="5" t="str">
        <f>IF(OR($AB1207="", $AC1207=""), "", IF($H1207=$M$3, "", IF(OR(BF$7&lt;$AB1207, $AC1207&lt;BF$6),"", MAX(BF$10:BF1206)+1)))</f>
        <v/>
      </c>
      <c r="BG1207" s="5" t="str">
        <f>IF(OR($AB1207="", $AC1207=""), "", IF($H1207=$M$3, "", IF(OR(BG$7&lt;$AB1207, $AC1207&lt;BG$6),"", MAX(BG$10:BG1206)+1)))</f>
        <v/>
      </c>
      <c r="BH1207" s="5" t="str">
        <f>IF(OR($AB1207="", $AC1207=""), "", IF($H1207=$M$3, "", IF(OR(BH$7&lt;$AB1207, $AC1207&lt;BH$6),"", MAX(BH$10:BH1206)+1)))</f>
        <v/>
      </c>
      <c r="BI1207" s="5" t="str">
        <f>IF(OR($AB1207="", $AC1207=""), "", IF($H1207=$M$3, "", IF(OR(BI$7&lt;$AB1207, $AC1207&lt;BI$6),"", MAX(BI$10:BI1206)+1)))</f>
        <v/>
      </c>
      <c r="BK1207" s="5" t="str" cm="1">
        <f t="array" aca="1" ref="BK1207" ca="1">IFERROR(INDEX($AE1207:$BI1207, $BJ1207, MATCH($BK$9, $AE$9:$BI$9, 0)), "")</f>
        <v/>
      </c>
    </row>
    <row r="1208" spans="1:63" x14ac:dyDescent="0.25">
      <c r="A1208" s="2"/>
      <c r="B1208" s="254"/>
      <c r="C1208" s="255"/>
      <c r="D1208" s="256"/>
      <c r="E1208" s="257"/>
      <c r="F1208" s="257"/>
      <c r="G1208" s="258"/>
      <c r="H1208" s="259"/>
      <c r="I1208" s="16"/>
      <c r="J1208" s="5" t="str">
        <f t="shared" si="155"/>
        <v/>
      </c>
      <c r="K1208" s="2"/>
      <c r="O1208" s="5" t="str">
        <f t="shared" si="153"/>
        <v/>
      </c>
      <c r="Q1208" s="5" t="str">
        <f t="shared" si="156"/>
        <v/>
      </c>
      <c r="S1208" s="5" t="str">
        <f t="shared" si="154"/>
        <v/>
      </c>
      <c r="U1208" s="64" t="str">
        <f>IF($D1208="","", IF(COUNTIF('Intro &amp; Setup'!$AW$49:$AW$88, $D1208)&gt;0, "BH", TEXT($D1208, "ddd")))</f>
        <v/>
      </c>
      <c r="V1208" s="65" t="str">
        <f>IF($G1208="", "", IF(COUNTIF('Intro &amp; Setup'!$AW$49:$AW$88, $G1208)&gt;0, "BH", TEXT($G1208, "ddd")))</f>
        <v/>
      </c>
      <c r="W1208" s="64" t="str">
        <f t="shared" si="157"/>
        <v/>
      </c>
      <c r="X1208" s="65" t="str">
        <f t="shared" si="158"/>
        <v/>
      </c>
      <c r="Y1208" s="64" t="str">
        <f>IF(F1208="", "", IF(OR(F1208&lt;'Intro &amp; Setup'!$Z$20, F1208&gt;'Intro &amp; Setup'!$Z$22), "X", ""))</f>
        <v/>
      </c>
      <c r="Z1208" s="65" t="str">
        <f>IF(G1208="", "", IF(OR(G1208&lt;'Intro &amp; Setup'!$Z$20, G1208&gt;'Intro &amp; Setup'!$Z$22), "X", ""))</f>
        <v/>
      </c>
      <c r="AB1208" s="58" t="str">
        <f t="shared" si="159"/>
        <v/>
      </c>
      <c r="AC1208" s="59" t="str">
        <f t="shared" si="160"/>
        <v/>
      </c>
      <c r="AE1208" s="5" t="str">
        <f>IF(OR($AB1208="", $AC1208=""), "", IF($H1208=$M$3, "", IF(OR(AE$7&lt;$AB1208, $AC1208&lt;AE$6),"", MAX(AE$10:AE1207)+1)))</f>
        <v/>
      </c>
      <c r="AF1208" s="5" t="str">
        <f>IF(OR($AB1208="", $AC1208=""), "", IF($H1208=$M$3, "", IF(OR(AF$7&lt;$AB1208, $AC1208&lt;AF$6),"", MAX(AF$10:AF1207)+1)))</f>
        <v/>
      </c>
      <c r="AG1208" s="5" t="str">
        <f>IF(OR($AB1208="", $AC1208=""), "", IF($H1208=$M$3, "", IF(OR(AG$7&lt;$AB1208, $AC1208&lt;AG$6),"", MAX(AG$10:AG1207)+1)))</f>
        <v/>
      </c>
      <c r="AH1208" s="5" t="str">
        <f>IF(OR($AB1208="", $AC1208=""), "", IF($H1208=$M$3, "", IF(OR(AH$7&lt;$AB1208, $AC1208&lt;AH$6),"", MAX(AH$10:AH1207)+1)))</f>
        <v/>
      </c>
      <c r="AI1208" s="5" t="str">
        <f>IF(OR($AB1208="", $AC1208=""), "", IF($H1208=$M$3, "", IF(OR(AI$7&lt;$AB1208, $AC1208&lt;AI$6),"", MAX(AI$10:AI1207)+1)))</f>
        <v/>
      </c>
      <c r="AJ1208" s="5" t="str">
        <f>IF(OR($AB1208="", $AC1208=""), "", IF($H1208=$M$3, "", IF(OR(AJ$7&lt;$AB1208, $AC1208&lt;AJ$6),"", MAX(AJ$10:AJ1207)+1)))</f>
        <v/>
      </c>
      <c r="AK1208" s="5" t="str">
        <f>IF(OR($AB1208="", $AC1208=""), "", IF($H1208=$M$3, "", IF(OR(AK$7&lt;$AB1208, $AC1208&lt;AK$6),"", MAX(AK$10:AK1207)+1)))</f>
        <v/>
      </c>
      <c r="AL1208" s="5" t="str">
        <f>IF(OR($AB1208="", $AC1208=""), "", IF($H1208=$M$3, "", IF(OR(AL$7&lt;$AB1208, $AC1208&lt;AL$6),"", MAX(AL$10:AL1207)+1)))</f>
        <v/>
      </c>
      <c r="AM1208" s="5" t="str">
        <f>IF(OR($AB1208="", $AC1208=""), "", IF($H1208=$M$3, "", IF(OR(AM$7&lt;$AB1208, $AC1208&lt;AM$6),"", MAX(AM$10:AM1207)+1)))</f>
        <v/>
      </c>
      <c r="AN1208" s="5" t="str">
        <f>IF(OR($AB1208="", $AC1208=""), "", IF($H1208=$M$3, "", IF(OR(AN$7&lt;$AB1208, $AC1208&lt;AN$6),"", MAX(AN$10:AN1207)+1)))</f>
        <v/>
      </c>
      <c r="AO1208" s="5" t="str">
        <f>IF(OR($AB1208="", $AC1208=""), "", IF($H1208=$M$3, "", IF(OR(AO$7&lt;$AB1208, $AC1208&lt;AO$6),"", MAX(AO$10:AO1207)+1)))</f>
        <v/>
      </c>
      <c r="AP1208" s="5" t="str">
        <f>IF(OR($AB1208="", $AC1208=""), "", IF($H1208=$M$3, "", IF(OR(AP$7&lt;$AB1208, $AC1208&lt;AP$6),"", MAX(AP$10:AP1207)+1)))</f>
        <v/>
      </c>
      <c r="AQ1208" s="5" t="str">
        <f>IF(OR($AB1208="", $AC1208=""), "", IF($H1208=$M$3, "", IF(OR(AQ$7&lt;$AB1208, $AC1208&lt;AQ$6),"", MAX(AQ$10:AQ1207)+1)))</f>
        <v/>
      </c>
      <c r="AR1208" s="5" t="str">
        <f>IF(OR($AB1208="", $AC1208=""), "", IF($H1208=$M$3, "", IF(OR(AR$7&lt;$AB1208, $AC1208&lt;AR$6),"", MAX(AR$10:AR1207)+1)))</f>
        <v/>
      </c>
      <c r="AS1208" s="5" t="str">
        <f>IF(OR($AB1208="", $AC1208=""), "", IF($H1208=$M$3, "", IF(OR(AS$7&lt;$AB1208, $AC1208&lt;AS$6),"", MAX(AS$10:AS1207)+1)))</f>
        <v/>
      </c>
      <c r="AT1208" s="5" t="str">
        <f>IF(OR($AB1208="", $AC1208=""), "", IF($H1208=$M$3, "", IF(OR(AT$7&lt;$AB1208, $AC1208&lt;AT$6),"", MAX(AT$10:AT1207)+1)))</f>
        <v/>
      </c>
      <c r="AU1208" s="5" t="str">
        <f>IF(OR($AB1208="", $AC1208=""), "", IF($H1208=$M$3, "", IF(OR(AU$7&lt;$AB1208, $AC1208&lt;AU$6),"", MAX(AU$10:AU1207)+1)))</f>
        <v/>
      </c>
      <c r="AV1208" s="5" t="str">
        <f>IF(OR($AB1208="", $AC1208=""), "", IF($H1208=$M$3, "", IF(OR(AV$7&lt;$AB1208, $AC1208&lt;AV$6),"", MAX(AV$10:AV1207)+1)))</f>
        <v/>
      </c>
      <c r="AW1208" s="5" t="str">
        <f>IF(OR($AB1208="", $AC1208=""), "", IF($H1208=$M$3, "", IF(OR(AW$7&lt;$AB1208, $AC1208&lt;AW$6),"", MAX(AW$10:AW1207)+1)))</f>
        <v/>
      </c>
      <c r="AX1208" s="5" t="str">
        <f>IF(OR($AB1208="", $AC1208=""), "", IF($H1208=$M$3, "", IF(OR(AX$7&lt;$AB1208, $AC1208&lt;AX$6),"", MAX(AX$10:AX1207)+1)))</f>
        <v/>
      </c>
      <c r="AY1208" s="5" t="str">
        <f>IF(OR($AB1208="", $AC1208=""), "", IF($H1208=$M$3, "", IF(OR(AY$7&lt;$AB1208, $AC1208&lt;AY$6),"", MAX(AY$10:AY1207)+1)))</f>
        <v/>
      </c>
      <c r="AZ1208" s="5" t="str">
        <f>IF(OR($AB1208="", $AC1208=""), "", IF($H1208=$M$3, "", IF(OR(AZ$7&lt;$AB1208, $AC1208&lt;AZ$6),"", MAX(AZ$10:AZ1207)+1)))</f>
        <v/>
      </c>
      <c r="BA1208" s="5" t="str">
        <f>IF(OR($AB1208="", $AC1208=""), "", IF($H1208=$M$3, "", IF(OR(BA$7&lt;$AB1208, $AC1208&lt;BA$6),"", MAX(BA$10:BA1207)+1)))</f>
        <v/>
      </c>
      <c r="BB1208" s="5" t="str">
        <f>IF(OR($AB1208="", $AC1208=""), "", IF($H1208=$M$3, "", IF(OR(BB$7&lt;$AB1208, $AC1208&lt;BB$6),"", MAX(BB$10:BB1207)+1)))</f>
        <v/>
      </c>
      <c r="BC1208" s="5" t="str">
        <f>IF(OR($AB1208="", $AC1208=""), "", IF($H1208=$M$3, "", IF(OR(BC$7&lt;$AB1208, $AC1208&lt;BC$6),"", MAX(BC$10:BC1207)+1)))</f>
        <v/>
      </c>
      <c r="BD1208" s="5" t="str">
        <f>IF(OR($AB1208="", $AC1208=""), "", IF($H1208=$M$3, "", IF(OR(BD$7&lt;$AB1208, $AC1208&lt;BD$6),"", MAX(BD$10:BD1207)+1)))</f>
        <v/>
      </c>
      <c r="BE1208" s="5" t="str">
        <f>IF(OR($AB1208="", $AC1208=""), "", IF($H1208=$M$3, "", IF(OR(BE$7&lt;$AB1208, $AC1208&lt;BE$6),"", MAX(BE$10:BE1207)+1)))</f>
        <v/>
      </c>
      <c r="BF1208" s="5" t="str">
        <f>IF(OR($AB1208="", $AC1208=""), "", IF($H1208=$M$3, "", IF(OR(BF$7&lt;$AB1208, $AC1208&lt;BF$6),"", MAX(BF$10:BF1207)+1)))</f>
        <v/>
      </c>
      <c r="BG1208" s="5" t="str">
        <f>IF(OR($AB1208="", $AC1208=""), "", IF($H1208=$M$3, "", IF(OR(BG$7&lt;$AB1208, $AC1208&lt;BG$6),"", MAX(BG$10:BG1207)+1)))</f>
        <v/>
      </c>
      <c r="BH1208" s="5" t="str">
        <f>IF(OR($AB1208="", $AC1208=""), "", IF($H1208=$M$3, "", IF(OR(BH$7&lt;$AB1208, $AC1208&lt;BH$6),"", MAX(BH$10:BH1207)+1)))</f>
        <v/>
      </c>
      <c r="BI1208" s="5" t="str">
        <f>IF(OR($AB1208="", $AC1208=""), "", IF($H1208=$M$3, "", IF(OR(BI$7&lt;$AB1208, $AC1208&lt;BI$6),"", MAX(BI$10:BI1207)+1)))</f>
        <v/>
      </c>
      <c r="BK1208" s="5" t="str" cm="1">
        <f t="array" aca="1" ref="BK1208" ca="1">IFERROR(INDEX($AE1208:$BI1208, $BJ1208, MATCH($BK$9, $AE$9:$BI$9, 0)), "")</f>
        <v/>
      </c>
    </row>
    <row r="1209" spans="1:63" x14ac:dyDescent="0.25">
      <c r="A1209" s="2"/>
      <c r="B1209" s="254"/>
      <c r="C1209" s="255"/>
      <c r="D1209" s="256"/>
      <c r="E1209" s="257"/>
      <c r="F1209" s="257"/>
      <c r="G1209" s="258"/>
      <c r="H1209" s="259"/>
      <c r="I1209" s="16"/>
      <c r="J1209" s="5" t="str">
        <f t="shared" si="155"/>
        <v/>
      </c>
      <c r="K1209" s="2"/>
      <c r="O1209" s="5" t="str">
        <f t="shared" si="153"/>
        <v/>
      </c>
      <c r="Q1209" s="5" t="str">
        <f t="shared" si="156"/>
        <v/>
      </c>
      <c r="S1209" s="5" t="str">
        <f t="shared" si="154"/>
        <v/>
      </c>
      <c r="U1209" s="64" t="str">
        <f>IF($D1209="","", IF(COUNTIF('Intro &amp; Setup'!$AW$49:$AW$88, $D1209)&gt;0, "BH", TEXT($D1209, "ddd")))</f>
        <v/>
      </c>
      <c r="V1209" s="65" t="str">
        <f>IF($G1209="", "", IF(COUNTIF('Intro &amp; Setup'!$AW$49:$AW$88, $G1209)&gt;0, "BH", TEXT($G1209, "ddd")))</f>
        <v/>
      </c>
      <c r="W1209" s="64" t="str">
        <f t="shared" si="157"/>
        <v/>
      </c>
      <c r="X1209" s="65" t="str">
        <f t="shared" si="158"/>
        <v/>
      </c>
      <c r="Y1209" s="64" t="str">
        <f>IF(F1209="", "", IF(OR(F1209&lt;'Intro &amp; Setup'!$Z$20, F1209&gt;'Intro &amp; Setup'!$Z$22), "X", ""))</f>
        <v/>
      </c>
      <c r="Z1209" s="65" t="str">
        <f>IF(G1209="", "", IF(OR(G1209&lt;'Intro &amp; Setup'!$Z$20, G1209&gt;'Intro &amp; Setup'!$Z$22), "X", ""))</f>
        <v/>
      </c>
      <c r="AB1209" s="58" t="str">
        <f t="shared" si="159"/>
        <v/>
      </c>
      <c r="AC1209" s="59" t="str">
        <f t="shared" si="160"/>
        <v/>
      </c>
      <c r="AE1209" s="5" t="str">
        <f>IF(OR($AB1209="", $AC1209=""), "", IF($H1209=$M$3, "", IF(OR(AE$7&lt;$AB1209, $AC1209&lt;AE$6),"", MAX(AE$10:AE1208)+1)))</f>
        <v/>
      </c>
      <c r="AF1209" s="5" t="str">
        <f>IF(OR($AB1209="", $AC1209=""), "", IF($H1209=$M$3, "", IF(OR(AF$7&lt;$AB1209, $AC1209&lt;AF$6),"", MAX(AF$10:AF1208)+1)))</f>
        <v/>
      </c>
      <c r="AG1209" s="5" t="str">
        <f>IF(OR($AB1209="", $AC1209=""), "", IF($H1209=$M$3, "", IF(OR(AG$7&lt;$AB1209, $AC1209&lt;AG$6),"", MAX(AG$10:AG1208)+1)))</f>
        <v/>
      </c>
      <c r="AH1209" s="5" t="str">
        <f>IF(OR($AB1209="", $AC1209=""), "", IF($H1209=$M$3, "", IF(OR(AH$7&lt;$AB1209, $AC1209&lt;AH$6),"", MAX(AH$10:AH1208)+1)))</f>
        <v/>
      </c>
      <c r="AI1209" s="5" t="str">
        <f>IF(OR($AB1209="", $AC1209=""), "", IF($H1209=$M$3, "", IF(OR(AI$7&lt;$AB1209, $AC1209&lt;AI$6),"", MAX(AI$10:AI1208)+1)))</f>
        <v/>
      </c>
      <c r="AJ1209" s="5" t="str">
        <f>IF(OR($AB1209="", $AC1209=""), "", IF($H1209=$M$3, "", IF(OR(AJ$7&lt;$AB1209, $AC1209&lt;AJ$6),"", MAX(AJ$10:AJ1208)+1)))</f>
        <v/>
      </c>
      <c r="AK1209" s="5" t="str">
        <f>IF(OR($AB1209="", $AC1209=""), "", IF($H1209=$M$3, "", IF(OR(AK$7&lt;$AB1209, $AC1209&lt;AK$6),"", MAX(AK$10:AK1208)+1)))</f>
        <v/>
      </c>
      <c r="AL1209" s="5" t="str">
        <f>IF(OR($AB1209="", $AC1209=""), "", IF($H1209=$M$3, "", IF(OR(AL$7&lt;$AB1209, $AC1209&lt;AL$6),"", MAX(AL$10:AL1208)+1)))</f>
        <v/>
      </c>
      <c r="AM1209" s="5" t="str">
        <f>IF(OR($AB1209="", $AC1209=""), "", IF($H1209=$M$3, "", IF(OR(AM$7&lt;$AB1209, $AC1209&lt;AM$6),"", MAX(AM$10:AM1208)+1)))</f>
        <v/>
      </c>
      <c r="AN1209" s="5" t="str">
        <f>IF(OR($AB1209="", $AC1209=""), "", IF($H1209=$M$3, "", IF(OR(AN$7&lt;$AB1209, $AC1209&lt;AN$6),"", MAX(AN$10:AN1208)+1)))</f>
        <v/>
      </c>
      <c r="AO1209" s="5" t="str">
        <f>IF(OR($AB1209="", $AC1209=""), "", IF($H1209=$M$3, "", IF(OR(AO$7&lt;$AB1209, $AC1209&lt;AO$6),"", MAX(AO$10:AO1208)+1)))</f>
        <v/>
      </c>
      <c r="AP1209" s="5" t="str">
        <f>IF(OR($AB1209="", $AC1209=""), "", IF($H1209=$M$3, "", IF(OR(AP$7&lt;$AB1209, $AC1209&lt;AP$6),"", MAX(AP$10:AP1208)+1)))</f>
        <v/>
      </c>
      <c r="AQ1209" s="5" t="str">
        <f>IF(OR($AB1209="", $AC1209=""), "", IF($H1209=$M$3, "", IF(OR(AQ$7&lt;$AB1209, $AC1209&lt;AQ$6),"", MAX(AQ$10:AQ1208)+1)))</f>
        <v/>
      </c>
      <c r="AR1209" s="5" t="str">
        <f>IF(OR($AB1209="", $AC1209=""), "", IF($H1209=$M$3, "", IF(OR(AR$7&lt;$AB1209, $AC1209&lt;AR$6),"", MAX(AR$10:AR1208)+1)))</f>
        <v/>
      </c>
      <c r="AS1209" s="5" t="str">
        <f>IF(OR($AB1209="", $AC1209=""), "", IF($H1209=$M$3, "", IF(OR(AS$7&lt;$AB1209, $AC1209&lt;AS$6),"", MAX(AS$10:AS1208)+1)))</f>
        <v/>
      </c>
      <c r="AT1209" s="5" t="str">
        <f>IF(OR($AB1209="", $AC1209=""), "", IF($H1209=$M$3, "", IF(OR(AT$7&lt;$AB1209, $AC1209&lt;AT$6),"", MAX(AT$10:AT1208)+1)))</f>
        <v/>
      </c>
      <c r="AU1209" s="5" t="str">
        <f>IF(OR($AB1209="", $AC1209=""), "", IF($H1209=$M$3, "", IF(OR(AU$7&lt;$AB1209, $AC1209&lt;AU$6),"", MAX(AU$10:AU1208)+1)))</f>
        <v/>
      </c>
      <c r="AV1209" s="5" t="str">
        <f>IF(OR($AB1209="", $AC1209=""), "", IF($H1209=$M$3, "", IF(OR(AV$7&lt;$AB1209, $AC1209&lt;AV$6),"", MAX(AV$10:AV1208)+1)))</f>
        <v/>
      </c>
      <c r="AW1209" s="5" t="str">
        <f>IF(OR($AB1209="", $AC1209=""), "", IF($H1209=$M$3, "", IF(OR(AW$7&lt;$AB1209, $AC1209&lt;AW$6),"", MAX(AW$10:AW1208)+1)))</f>
        <v/>
      </c>
      <c r="AX1209" s="5" t="str">
        <f>IF(OR($AB1209="", $AC1209=""), "", IF($H1209=$M$3, "", IF(OR(AX$7&lt;$AB1209, $AC1209&lt;AX$6),"", MAX(AX$10:AX1208)+1)))</f>
        <v/>
      </c>
      <c r="AY1209" s="5" t="str">
        <f>IF(OR($AB1209="", $AC1209=""), "", IF($H1209=$M$3, "", IF(OR(AY$7&lt;$AB1209, $AC1209&lt;AY$6),"", MAX(AY$10:AY1208)+1)))</f>
        <v/>
      </c>
      <c r="AZ1209" s="5" t="str">
        <f>IF(OR($AB1209="", $AC1209=""), "", IF($H1209=$M$3, "", IF(OR(AZ$7&lt;$AB1209, $AC1209&lt;AZ$6),"", MAX(AZ$10:AZ1208)+1)))</f>
        <v/>
      </c>
      <c r="BA1209" s="5" t="str">
        <f>IF(OR($AB1209="", $AC1209=""), "", IF($H1209=$M$3, "", IF(OR(BA$7&lt;$AB1209, $AC1209&lt;BA$6),"", MAX(BA$10:BA1208)+1)))</f>
        <v/>
      </c>
      <c r="BB1209" s="5" t="str">
        <f>IF(OR($AB1209="", $AC1209=""), "", IF($H1209=$M$3, "", IF(OR(BB$7&lt;$AB1209, $AC1209&lt;BB$6),"", MAX(BB$10:BB1208)+1)))</f>
        <v/>
      </c>
      <c r="BC1209" s="5" t="str">
        <f>IF(OR($AB1209="", $AC1209=""), "", IF($H1209=$M$3, "", IF(OR(BC$7&lt;$AB1209, $AC1209&lt;BC$6),"", MAX(BC$10:BC1208)+1)))</f>
        <v/>
      </c>
      <c r="BD1209" s="5" t="str">
        <f>IF(OR($AB1209="", $AC1209=""), "", IF($H1209=$M$3, "", IF(OR(BD$7&lt;$AB1209, $AC1209&lt;BD$6),"", MAX(BD$10:BD1208)+1)))</f>
        <v/>
      </c>
      <c r="BE1209" s="5" t="str">
        <f>IF(OR($AB1209="", $AC1209=""), "", IF($H1209=$M$3, "", IF(OR(BE$7&lt;$AB1209, $AC1209&lt;BE$6),"", MAX(BE$10:BE1208)+1)))</f>
        <v/>
      </c>
      <c r="BF1209" s="5" t="str">
        <f>IF(OR($AB1209="", $AC1209=""), "", IF($H1209=$M$3, "", IF(OR(BF$7&lt;$AB1209, $AC1209&lt;BF$6),"", MAX(BF$10:BF1208)+1)))</f>
        <v/>
      </c>
      <c r="BG1209" s="5" t="str">
        <f>IF(OR($AB1209="", $AC1209=""), "", IF($H1209=$M$3, "", IF(OR(BG$7&lt;$AB1209, $AC1209&lt;BG$6),"", MAX(BG$10:BG1208)+1)))</f>
        <v/>
      </c>
      <c r="BH1209" s="5" t="str">
        <f>IF(OR($AB1209="", $AC1209=""), "", IF($H1209=$M$3, "", IF(OR(BH$7&lt;$AB1209, $AC1209&lt;BH$6),"", MAX(BH$10:BH1208)+1)))</f>
        <v/>
      </c>
      <c r="BI1209" s="5" t="str">
        <f>IF(OR($AB1209="", $AC1209=""), "", IF($H1209=$M$3, "", IF(OR(BI$7&lt;$AB1209, $AC1209&lt;BI$6),"", MAX(BI$10:BI1208)+1)))</f>
        <v/>
      </c>
      <c r="BK1209" s="5" t="str" cm="1">
        <f t="array" aca="1" ref="BK1209" ca="1">IFERROR(INDEX($AE1209:$BI1209, $BJ1209, MATCH($BK$9, $AE$9:$BI$9, 0)), "")</f>
        <v/>
      </c>
    </row>
    <row r="1210" spans="1:63" x14ac:dyDescent="0.25">
      <c r="A1210" s="2"/>
      <c r="B1210" s="254"/>
      <c r="C1210" s="255"/>
      <c r="D1210" s="256"/>
      <c r="E1210" s="257"/>
      <c r="F1210" s="257"/>
      <c r="G1210" s="258"/>
      <c r="H1210" s="259"/>
      <c r="I1210" s="16"/>
      <c r="J1210" s="5" t="str">
        <f t="shared" si="155"/>
        <v/>
      </c>
      <c r="K1210" s="2"/>
      <c r="O1210" s="5" t="str">
        <f t="shared" si="153"/>
        <v/>
      </c>
      <c r="Q1210" s="5" t="str">
        <f t="shared" si="156"/>
        <v/>
      </c>
      <c r="S1210" s="5" t="str">
        <f t="shared" si="154"/>
        <v/>
      </c>
      <c r="U1210" s="64" t="str">
        <f>IF($D1210="","", IF(COUNTIF('Intro &amp; Setup'!$AW$49:$AW$88, $D1210)&gt;0, "BH", TEXT($D1210, "ddd")))</f>
        <v/>
      </c>
      <c r="V1210" s="65" t="str">
        <f>IF($G1210="", "", IF(COUNTIF('Intro &amp; Setup'!$AW$49:$AW$88, $G1210)&gt;0, "BH", TEXT($G1210, "ddd")))</f>
        <v/>
      </c>
      <c r="W1210" s="64" t="str">
        <f t="shared" si="157"/>
        <v/>
      </c>
      <c r="X1210" s="65" t="str">
        <f t="shared" si="158"/>
        <v/>
      </c>
      <c r="Y1210" s="64" t="str">
        <f>IF(F1210="", "", IF(OR(F1210&lt;'Intro &amp; Setup'!$Z$20, F1210&gt;'Intro &amp; Setup'!$Z$22), "X", ""))</f>
        <v/>
      </c>
      <c r="Z1210" s="65" t="str">
        <f>IF(G1210="", "", IF(OR(G1210&lt;'Intro &amp; Setup'!$Z$20, G1210&gt;'Intro &amp; Setup'!$Z$22), "X", ""))</f>
        <v/>
      </c>
      <c r="AB1210" s="58" t="str">
        <f t="shared" si="159"/>
        <v/>
      </c>
      <c r="AC1210" s="59" t="str">
        <f t="shared" si="160"/>
        <v/>
      </c>
      <c r="AE1210" s="5" t="str">
        <f>IF(OR($AB1210="", $AC1210=""), "", IF($H1210=$M$3, "", IF(OR(AE$7&lt;$AB1210, $AC1210&lt;AE$6),"", MAX(AE$10:AE1209)+1)))</f>
        <v/>
      </c>
      <c r="AF1210" s="5" t="str">
        <f>IF(OR($AB1210="", $AC1210=""), "", IF($H1210=$M$3, "", IF(OR(AF$7&lt;$AB1210, $AC1210&lt;AF$6),"", MAX(AF$10:AF1209)+1)))</f>
        <v/>
      </c>
      <c r="AG1210" s="5" t="str">
        <f>IF(OR($AB1210="", $AC1210=""), "", IF($H1210=$M$3, "", IF(OR(AG$7&lt;$AB1210, $AC1210&lt;AG$6),"", MAX(AG$10:AG1209)+1)))</f>
        <v/>
      </c>
      <c r="AH1210" s="5" t="str">
        <f>IF(OR($AB1210="", $AC1210=""), "", IF($H1210=$M$3, "", IF(OR(AH$7&lt;$AB1210, $AC1210&lt;AH$6),"", MAX(AH$10:AH1209)+1)))</f>
        <v/>
      </c>
      <c r="AI1210" s="5" t="str">
        <f>IF(OR($AB1210="", $AC1210=""), "", IF($H1210=$M$3, "", IF(OR(AI$7&lt;$AB1210, $AC1210&lt;AI$6),"", MAX(AI$10:AI1209)+1)))</f>
        <v/>
      </c>
      <c r="AJ1210" s="5" t="str">
        <f>IF(OR($AB1210="", $AC1210=""), "", IF($H1210=$M$3, "", IF(OR(AJ$7&lt;$AB1210, $AC1210&lt;AJ$6),"", MAX(AJ$10:AJ1209)+1)))</f>
        <v/>
      </c>
      <c r="AK1210" s="5" t="str">
        <f>IF(OR($AB1210="", $AC1210=""), "", IF($H1210=$M$3, "", IF(OR(AK$7&lt;$AB1210, $AC1210&lt;AK$6),"", MAX(AK$10:AK1209)+1)))</f>
        <v/>
      </c>
      <c r="AL1210" s="5" t="str">
        <f>IF(OR($AB1210="", $AC1210=""), "", IF($H1210=$M$3, "", IF(OR(AL$7&lt;$AB1210, $AC1210&lt;AL$6),"", MAX(AL$10:AL1209)+1)))</f>
        <v/>
      </c>
      <c r="AM1210" s="5" t="str">
        <f>IF(OR($AB1210="", $AC1210=""), "", IF($H1210=$M$3, "", IF(OR(AM$7&lt;$AB1210, $AC1210&lt;AM$6),"", MAX(AM$10:AM1209)+1)))</f>
        <v/>
      </c>
      <c r="AN1210" s="5" t="str">
        <f>IF(OR($AB1210="", $AC1210=""), "", IF($H1210=$M$3, "", IF(OR(AN$7&lt;$AB1210, $AC1210&lt;AN$6),"", MAX(AN$10:AN1209)+1)))</f>
        <v/>
      </c>
      <c r="AO1210" s="5" t="str">
        <f>IF(OR($AB1210="", $AC1210=""), "", IF($H1210=$M$3, "", IF(OR(AO$7&lt;$AB1210, $AC1210&lt;AO$6),"", MAX(AO$10:AO1209)+1)))</f>
        <v/>
      </c>
      <c r="AP1210" s="5" t="str">
        <f>IF(OR($AB1210="", $AC1210=""), "", IF($H1210=$M$3, "", IF(OR(AP$7&lt;$AB1210, $AC1210&lt;AP$6),"", MAX(AP$10:AP1209)+1)))</f>
        <v/>
      </c>
      <c r="AQ1210" s="5" t="str">
        <f>IF(OR($AB1210="", $AC1210=""), "", IF($H1210=$M$3, "", IF(OR(AQ$7&lt;$AB1210, $AC1210&lt;AQ$6),"", MAX(AQ$10:AQ1209)+1)))</f>
        <v/>
      </c>
      <c r="AR1210" s="5" t="str">
        <f>IF(OR($AB1210="", $AC1210=""), "", IF($H1210=$M$3, "", IF(OR(AR$7&lt;$AB1210, $AC1210&lt;AR$6),"", MAX(AR$10:AR1209)+1)))</f>
        <v/>
      </c>
      <c r="AS1210" s="5" t="str">
        <f>IF(OR($AB1210="", $AC1210=""), "", IF($H1210=$M$3, "", IF(OR(AS$7&lt;$AB1210, $AC1210&lt;AS$6),"", MAX(AS$10:AS1209)+1)))</f>
        <v/>
      </c>
      <c r="AT1210" s="5" t="str">
        <f>IF(OR($AB1210="", $AC1210=""), "", IF($H1210=$M$3, "", IF(OR(AT$7&lt;$AB1210, $AC1210&lt;AT$6),"", MAX(AT$10:AT1209)+1)))</f>
        <v/>
      </c>
      <c r="AU1210" s="5" t="str">
        <f>IF(OR($AB1210="", $AC1210=""), "", IF($H1210=$M$3, "", IF(OR(AU$7&lt;$AB1210, $AC1210&lt;AU$6),"", MAX(AU$10:AU1209)+1)))</f>
        <v/>
      </c>
      <c r="AV1210" s="5" t="str">
        <f>IF(OR($AB1210="", $AC1210=""), "", IF($H1210=$M$3, "", IF(OR(AV$7&lt;$AB1210, $AC1210&lt;AV$6),"", MAX(AV$10:AV1209)+1)))</f>
        <v/>
      </c>
      <c r="AW1210" s="5" t="str">
        <f>IF(OR($AB1210="", $AC1210=""), "", IF($H1210=$M$3, "", IF(OR(AW$7&lt;$AB1210, $AC1210&lt;AW$6),"", MAX(AW$10:AW1209)+1)))</f>
        <v/>
      </c>
      <c r="AX1210" s="5" t="str">
        <f>IF(OR($AB1210="", $AC1210=""), "", IF($H1210=$M$3, "", IF(OR(AX$7&lt;$AB1210, $AC1210&lt;AX$6),"", MAX(AX$10:AX1209)+1)))</f>
        <v/>
      </c>
      <c r="AY1210" s="5" t="str">
        <f>IF(OR($AB1210="", $AC1210=""), "", IF($H1210=$M$3, "", IF(OR(AY$7&lt;$AB1210, $AC1210&lt;AY$6),"", MAX(AY$10:AY1209)+1)))</f>
        <v/>
      </c>
      <c r="AZ1210" s="5" t="str">
        <f>IF(OR($AB1210="", $AC1210=""), "", IF($H1210=$M$3, "", IF(OR(AZ$7&lt;$AB1210, $AC1210&lt;AZ$6),"", MAX(AZ$10:AZ1209)+1)))</f>
        <v/>
      </c>
      <c r="BA1210" s="5" t="str">
        <f>IF(OR($AB1210="", $AC1210=""), "", IF($H1210=$M$3, "", IF(OR(BA$7&lt;$AB1210, $AC1210&lt;BA$6),"", MAX(BA$10:BA1209)+1)))</f>
        <v/>
      </c>
      <c r="BB1210" s="5" t="str">
        <f>IF(OR($AB1210="", $AC1210=""), "", IF($H1210=$M$3, "", IF(OR(BB$7&lt;$AB1210, $AC1210&lt;BB$6),"", MAX(BB$10:BB1209)+1)))</f>
        <v/>
      </c>
      <c r="BC1210" s="5" t="str">
        <f>IF(OR($AB1210="", $AC1210=""), "", IF($H1210=$M$3, "", IF(OR(BC$7&lt;$AB1210, $AC1210&lt;BC$6),"", MAX(BC$10:BC1209)+1)))</f>
        <v/>
      </c>
      <c r="BD1210" s="5" t="str">
        <f>IF(OR($AB1210="", $AC1210=""), "", IF($H1210=$M$3, "", IF(OR(BD$7&lt;$AB1210, $AC1210&lt;BD$6),"", MAX(BD$10:BD1209)+1)))</f>
        <v/>
      </c>
      <c r="BE1210" s="5" t="str">
        <f>IF(OR($AB1210="", $AC1210=""), "", IF($H1210=$M$3, "", IF(OR(BE$7&lt;$AB1210, $AC1210&lt;BE$6),"", MAX(BE$10:BE1209)+1)))</f>
        <v/>
      </c>
      <c r="BF1210" s="5" t="str">
        <f>IF(OR($AB1210="", $AC1210=""), "", IF($H1210=$M$3, "", IF(OR(BF$7&lt;$AB1210, $AC1210&lt;BF$6),"", MAX(BF$10:BF1209)+1)))</f>
        <v/>
      </c>
      <c r="BG1210" s="5" t="str">
        <f>IF(OR($AB1210="", $AC1210=""), "", IF($H1210=$M$3, "", IF(OR(BG$7&lt;$AB1210, $AC1210&lt;BG$6),"", MAX(BG$10:BG1209)+1)))</f>
        <v/>
      </c>
      <c r="BH1210" s="5" t="str">
        <f>IF(OR($AB1210="", $AC1210=""), "", IF($H1210=$M$3, "", IF(OR(BH$7&lt;$AB1210, $AC1210&lt;BH$6),"", MAX(BH$10:BH1209)+1)))</f>
        <v/>
      </c>
      <c r="BI1210" s="5" t="str">
        <f>IF(OR($AB1210="", $AC1210=""), "", IF($H1210=$M$3, "", IF(OR(BI$7&lt;$AB1210, $AC1210&lt;BI$6),"", MAX(BI$10:BI1209)+1)))</f>
        <v/>
      </c>
      <c r="BK1210" s="5" t="str" cm="1">
        <f t="array" aca="1" ref="BK1210" ca="1">IFERROR(INDEX($AE1210:$BI1210, $BJ1210, MATCH($BK$9, $AE$9:$BI$9, 0)), "")</f>
        <v/>
      </c>
    </row>
    <row r="1211" spans="1:63" x14ac:dyDescent="0.25">
      <c r="A1211" s="2"/>
      <c r="B1211" s="254"/>
      <c r="C1211" s="255"/>
      <c r="D1211" s="256"/>
      <c r="E1211" s="257"/>
      <c r="F1211" s="257"/>
      <c r="G1211" s="258"/>
      <c r="H1211" s="259"/>
      <c r="I1211" s="16"/>
      <c r="J1211" s="5" t="str">
        <f t="shared" si="155"/>
        <v/>
      </c>
      <c r="K1211" s="2"/>
      <c r="O1211" s="5" t="str">
        <f t="shared" si="153"/>
        <v/>
      </c>
      <c r="Q1211" s="5" t="str">
        <f t="shared" si="156"/>
        <v/>
      </c>
      <c r="S1211" s="5" t="str">
        <f t="shared" si="154"/>
        <v/>
      </c>
      <c r="U1211" s="64" t="str">
        <f>IF($D1211="","", IF(COUNTIF('Intro &amp; Setup'!$AW$49:$AW$88, $D1211)&gt;0, "BH", TEXT($D1211, "ddd")))</f>
        <v/>
      </c>
      <c r="V1211" s="65" t="str">
        <f>IF($G1211="", "", IF(COUNTIF('Intro &amp; Setup'!$AW$49:$AW$88, $G1211)&gt;0, "BH", TEXT($G1211, "ddd")))</f>
        <v/>
      </c>
      <c r="W1211" s="64" t="str">
        <f t="shared" si="157"/>
        <v/>
      </c>
      <c r="X1211" s="65" t="str">
        <f t="shared" si="158"/>
        <v/>
      </c>
      <c r="Y1211" s="64" t="str">
        <f>IF(F1211="", "", IF(OR(F1211&lt;'Intro &amp; Setup'!$Z$20, F1211&gt;'Intro &amp; Setup'!$Z$22), "X", ""))</f>
        <v/>
      </c>
      <c r="Z1211" s="65" t="str">
        <f>IF(G1211="", "", IF(OR(G1211&lt;'Intro &amp; Setup'!$Z$20, G1211&gt;'Intro &amp; Setup'!$Z$22), "X", ""))</f>
        <v/>
      </c>
      <c r="AB1211" s="58" t="str">
        <f t="shared" si="159"/>
        <v/>
      </c>
      <c r="AC1211" s="59" t="str">
        <f t="shared" si="160"/>
        <v/>
      </c>
      <c r="AE1211" s="5" t="str">
        <f>IF(OR($AB1211="", $AC1211=""), "", IF($H1211=$M$3, "", IF(OR(AE$7&lt;$AB1211, $AC1211&lt;AE$6),"", MAX(AE$10:AE1210)+1)))</f>
        <v/>
      </c>
      <c r="AF1211" s="5" t="str">
        <f>IF(OR($AB1211="", $AC1211=""), "", IF($H1211=$M$3, "", IF(OR(AF$7&lt;$AB1211, $AC1211&lt;AF$6),"", MAX(AF$10:AF1210)+1)))</f>
        <v/>
      </c>
      <c r="AG1211" s="5" t="str">
        <f>IF(OR($AB1211="", $AC1211=""), "", IF($H1211=$M$3, "", IF(OR(AG$7&lt;$AB1211, $AC1211&lt;AG$6),"", MAX(AG$10:AG1210)+1)))</f>
        <v/>
      </c>
      <c r="AH1211" s="5" t="str">
        <f>IF(OR($AB1211="", $AC1211=""), "", IF($H1211=$M$3, "", IF(OR(AH$7&lt;$AB1211, $AC1211&lt;AH$6),"", MAX(AH$10:AH1210)+1)))</f>
        <v/>
      </c>
      <c r="AI1211" s="5" t="str">
        <f>IF(OR($AB1211="", $AC1211=""), "", IF($H1211=$M$3, "", IF(OR(AI$7&lt;$AB1211, $AC1211&lt;AI$6),"", MAX(AI$10:AI1210)+1)))</f>
        <v/>
      </c>
      <c r="AJ1211" s="5" t="str">
        <f>IF(OR($AB1211="", $AC1211=""), "", IF($H1211=$M$3, "", IF(OR(AJ$7&lt;$AB1211, $AC1211&lt;AJ$6),"", MAX(AJ$10:AJ1210)+1)))</f>
        <v/>
      </c>
      <c r="AK1211" s="5" t="str">
        <f>IF(OR($AB1211="", $AC1211=""), "", IF($H1211=$M$3, "", IF(OR(AK$7&lt;$AB1211, $AC1211&lt;AK$6),"", MAX(AK$10:AK1210)+1)))</f>
        <v/>
      </c>
      <c r="AL1211" s="5" t="str">
        <f>IF(OR($AB1211="", $AC1211=""), "", IF($H1211=$M$3, "", IF(OR(AL$7&lt;$AB1211, $AC1211&lt;AL$6),"", MAX(AL$10:AL1210)+1)))</f>
        <v/>
      </c>
      <c r="AM1211" s="5" t="str">
        <f>IF(OR($AB1211="", $AC1211=""), "", IF($H1211=$M$3, "", IF(OR(AM$7&lt;$AB1211, $AC1211&lt;AM$6),"", MAX(AM$10:AM1210)+1)))</f>
        <v/>
      </c>
      <c r="AN1211" s="5" t="str">
        <f>IF(OR($AB1211="", $AC1211=""), "", IF($H1211=$M$3, "", IF(OR(AN$7&lt;$AB1211, $AC1211&lt;AN$6),"", MAX(AN$10:AN1210)+1)))</f>
        <v/>
      </c>
      <c r="AO1211" s="5" t="str">
        <f>IF(OR($AB1211="", $AC1211=""), "", IF($H1211=$M$3, "", IF(OR(AO$7&lt;$AB1211, $AC1211&lt;AO$6),"", MAX(AO$10:AO1210)+1)))</f>
        <v/>
      </c>
      <c r="AP1211" s="5" t="str">
        <f>IF(OR($AB1211="", $AC1211=""), "", IF($H1211=$M$3, "", IF(OR(AP$7&lt;$AB1211, $AC1211&lt;AP$6),"", MAX(AP$10:AP1210)+1)))</f>
        <v/>
      </c>
      <c r="AQ1211" s="5" t="str">
        <f>IF(OR($AB1211="", $AC1211=""), "", IF($H1211=$M$3, "", IF(OR(AQ$7&lt;$AB1211, $AC1211&lt;AQ$6),"", MAX(AQ$10:AQ1210)+1)))</f>
        <v/>
      </c>
      <c r="AR1211" s="5" t="str">
        <f>IF(OR($AB1211="", $AC1211=""), "", IF($H1211=$M$3, "", IF(OR(AR$7&lt;$AB1211, $AC1211&lt;AR$6),"", MAX(AR$10:AR1210)+1)))</f>
        <v/>
      </c>
      <c r="AS1211" s="5" t="str">
        <f>IF(OR($AB1211="", $AC1211=""), "", IF($H1211=$M$3, "", IF(OR(AS$7&lt;$AB1211, $AC1211&lt;AS$6),"", MAX(AS$10:AS1210)+1)))</f>
        <v/>
      </c>
      <c r="AT1211" s="5" t="str">
        <f>IF(OR($AB1211="", $AC1211=""), "", IF($H1211=$M$3, "", IF(OR(AT$7&lt;$AB1211, $AC1211&lt;AT$6),"", MAX(AT$10:AT1210)+1)))</f>
        <v/>
      </c>
      <c r="AU1211" s="5" t="str">
        <f>IF(OR($AB1211="", $AC1211=""), "", IF($H1211=$M$3, "", IF(OR(AU$7&lt;$AB1211, $AC1211&lt;AU$6),"", MAX(AU$10:AU1210)+1)))</f>
        <v/>
      </c>
      <c r="AV1211" s="5" t="str">
        <f>IF(OR($AB1211="", $AC1211=""), "", IF($H1211=$M$3, "", IF(OR(AV$7&lt;$AB1211, $AC1211&lt;AV$6),"", MAX(AV$10:AV1210)+1)))</f>
        <v/>
      </c>
      <c r="AW1211" s="5" t="str">
        <f>IF(OR($AB1211="", $AC1211=""), "", IF($H1211=$M$3, "", IF(OR(AW$7&lt;$AB1211, $AC1211&lt;AW$6),"", MAX(AW$10:AW1210)+1)))</f>
        <v/>
      </c>
      <c r="AX1211" s="5" t="str">
        <f>IF(OR($AB1211="", $AC1211=""), "", IF($H1211=$M$3, "", IF(OR(AX$7&lt;$AB1211, $AC1211&lt;AX$6),"", MAX(AX$10:AX1210)+1)))</f>
        <v/>
      </c>
      <c r="AY1211" s="5" t="str">
        <f>IF(OR($AB1211="", $AC1211=""), "", IF($H1211=$M$3, "", IF(OR(AY$7&lt;$AB1211, $AC1211&lt;AY$6),"", MAX(AY$10:AY1210)+1)))</f>
        <v/>
      </c>
      <c r="AZ1211" s="5" t="str">
        <f>IF(OR($AB1211="", $AC1211=""), "", IF($H1211=$M$3, "", IF(OR(AZ$7&lt;$AB1211, $AC1211&lt;AZ$6),"", MAX(AZ$10:AZ1210)+1)))</f>
        <v/>
      </c>
      <c r="BA1211" s="5" t="str">
        <f>IF(OR($AB1211="", $AC1211=""), "", IF($H1211=$M$3, "", IF(OR(BA$7&lt;$AB1211, $AC1211&lt;BA$6),"", MAX(BA$10:BA1210)+1)))</f>
        <v/>
      </c>
      <c r="BB1211" s="5" t="str">
        <f>IF(OR($AB1211="", $AC1211=""), "", IF($H1211=$M$3, "", IF(OR(BB$7&lt;$AB1211, $AC1211&lt;BB$6),"", MAX(BB$10:BB1210)+1)))</f>
        <v/>
      </c>
      <c r="BC1211" s="5" t="str">
        <f>IF(OR($AB1211="", $AC1211=""), "", IF($H1211=$M$3, "", IF(OR(BC$7&lt;$AB1211, $AC1211&lt;BC$6),"", MAX(BC$10:BC1210)+1)))</f>
        <v/>
      </c>
      <c r="BD1211" s="5" t="str">
        <f>IF(OR($AB1211="", $AC1211=""), "", IF($H1211=$M$3, "", IF(OR(BD$7&lt;$AB1211, $AC1211&lt;BD$6),"", MAX(BD$10:BD1210)+1)))</f>
        <v/>
      </c>
      <c r="BE1211" s="5" t="str">
        <f>IF(OR($AB1211="", $AC1211=""), "", IF($H1211=$M$3, "", IF(OR(BE$7&lt;$AB1211, $AC1211&lt;BE$6),"", MAX(BE$10:BE1210)+1)))</f>
        <v/>
      </c>
      <c r="BF1211" s="5" t="str">
        <f>IF(OR($AB1211="", $AC1211=""), "", IF($H1211=$M$3, "", IF(OR(BF$7&lt;$AB1211, $AC1211&lt;BF$6),"", MAX(BF$10:BF1210)+1)))</f>
        <v/>
      </c>
      <c r="BG1211" s="5" t="str">
        <f>IF(OR($AB1211="", $AC1211=""), "", IF($H1211=$M$3, "", IF(OR(BG$7&lt;$AB1211, $AC1211&lt;BG$6),"", MAX(BG$10:BG1210)+1)))</f>
        <v/>
      </c>
      <c r="BH1211" s="5" t="str">
        <f>IF(OR($AB1211="", $AC1211=""), "", IF($H1211=$M$3, "", IF(OR(BH$7&lt;$AB1211, $AC1211&lt;BH$6),"", MAX(BH$10:BH1210)+1)))</f>
        <v/>
      </c>
      <c r="BI1211" s="5" t="str">
        <f>IF(OR($AB1211="", $AC1211=""), "", IF($H1211=$M$3, "", IF(OR(BI$7&lt;$AB1211, $AC1211&lt;BI$6),"", MAX(BI$10:BI1210)+1)))</f>
        <v/>
      </c>
      <c r="BK1211" s="5" t="str" cm="1">
        <f t="array" aca="1" ref="BK1211" ca="1">IFERROR(INDEX($AE1211:$BI1211, $BJ1211, MATCH($BK$9, $AE$9:$BI$9, 0)), "")</f>
        <v/>
      </c>
    </row>
    <row r="1212" spans="1:63" x14ac:dyDescent="0.25">
      <c r="A1212" s="2"/>
      <c r="B1212" s="254"/>
      <c r="C1212" s="255"/>
      <c r="D1212" s="256"/>
      <c r="E1212" s="257"/>
      <c r="F1212" s="257"/>
      <c r="G1212" s="258"/>
      <c r="H1212" s="259"/>
      <c r="I1212" s="16"/>
      <c r="J1212" s="5" t="str">
        <f t="shared" si="155"/>
        <v/>
      </c>
      <c r="K1212" s="2"/>
      <c r="O1212" s="5" t="str">
        <f t="shared" si="153"/>
        <v/>
      </c>
      <c r="Q1212" s="5" t="str">
        <f t="shared" si="156"/>
        <v/>
      </c>
      <c r="S1212" s="5" t="str">
        <f t="shared" si="154"/>
        <v/>
      </c>
      <c r="U1212" s="64" t="str">
        <f>IF($D1212="","", IF(COUNTIF('Intro &amp; Setup'!$AW$49:$AW$88, $D1212)&gt;0, "BH", TEXT($D1212, "ddd")))</f>
        <v/>
      </c>
      <c r="V1212" s="65" t="str">
        <f>IF($G1212="", "", IF(COUNTIF('Intro &amp; Setup'!$AW$49:$AW$88, $G1212)&gt;0, "BH", TEXT($G1212, "ddd")))</f>
        <v/>
      </c>
      <c r="W1212" s="64" t="str">
        <f t="shared" si="157"/>
        <v/>
      </c>
      <c r="X1212" s="65" t="str">
        <f t="shared" si="158"/>
        <v/>
      </c>
      <c r="Y1212" s="64" t="str">
        <f>IF(F1212="", "", IF(OR(F1212&lt;'Intro &amp; Setup'!$Z$20, F1212&gt;'Intro &amp; Setup'!$Z$22), "X", ""))</f>
        <v/>
      </c>
      <c r="Z1212" s="65" t="str">
        <f>IF(G1212="", "", IF(OR(G1212&lt;'Intro &amp; Setup'!$Z$20, G1212&gt;'Intro &amp; Setup'!$Z$22), "X", ""))</f>
        <v/>
      </c>
      <c r="AB1212" s="58" t="str">
        <f t="shared" si="159"/>
        <v/>
      </c>
      <c r="AC1212" s="59" t="str">
        <f t="shared" si="160"/>
        <v/>
      </c>
      <c r="AE1212" s="5" t="str">
        <f>IF(OR($AB1212="", $AC1212=""), "", IF($H1212=$M$3, "", IF(OR(AE$7&lt;$AB1212, $AC1212&lt;AE$6),"", MAX(AE$10:AE1211)+1)))</f>
        <v/>
      </c>
      <c r="AF1212" s="5" t="str">
        <f>IF(OR($AB1212="", $AC1212=""), "", IF($H1212=$M$3, "", IF(OR(AF$7&lt;$AB1212, $AC1212&lt;AF$6),"", MAX(AF$10:AF1211)+1)))</f>
        <v/>
      </c>
      <c r="AG1212" s="5" t="str">
        <f>IF(OR($AB1212="", $AC1212=""), "", IF($H1212=$M$3, "", IF(OR(AG$7&lt;$AB1212, $AC1212&lt;AG$6),"", MAX(AG$10:AG1211)+1)))</f>
        <v/>
      </c>
      <c r="AH1212" s="5" t="str">
        <f>IF(OR($AB1212="", $AC1212=""), "", IF($H1212=$M$3, "", IF(OR(AH$7&lt;$AB1212, $AC1212&lt;AH$6),"", MAX(AH$10:AH1211)+1)))</f>
        <v/>
      </c>
      <c r="AI1212" s="5" t="str">
        <f>IF(OR($AB1212="", $AC1212=""), "", IF($H1212=$M$3, "", IF(OR(AI$7&lt;$AB1212, $AC1212&lt;AI$6),"", MAX(AI$10:AI1211)+1)))</f>
        <v/>
      </c>
      <c r="AJ1212" s="5" t="str">
        <f>IF(OR($AB1212="", $AC1212=""), "", IF($H1212=$M$3, "", IF(OR(AJ$7&lt;$AB1212, $AC1212&lt;AJ$6),"", MAX(AJ$10:AJ1211)+1)))</f>
        <v/>
      </c>
      <c r="AK1212" s="5" t="str">
        <f>IF(OR($AB1212="", $AC1212=""), "", IF($H1212=$M$3, "", IF(OR(AK$7&lt;$AB1212, $AC1212&lt;AK$6),"", MAX(AK$10:AK1211)+1)))</f>
        <v/>
      </c>
      <c r="AL1212" s="5" t="str">
        <f>IF(OR($AB1212="", $AC1212=""), "", IF($H1212=$M$3, "", IF(OR(AL$7&lt;$AB1212, $AC1212&lt;AL$6),"", MAX(AL$10:AL1211)+1)))</f>
        <v/>
      </c>
      <c r="AM1212" s="5" t="str">
        <f>IF(OR($AB1212="", $AC1212=""), "", IF($H1212=$M$3, "", IF(OR(AM$7&lt;$AB1212, $AC1212&lt;AM$6),"", MAX(AM$10:AM1211)+1)))</f>
        <v/>
      </c>
      <c r="AN1212" s="5" t="str">
        <f>IF(OR($AB1212="", $AC1212=""), "", IF($H1212=$M$3, "", IF(OR(AN$7&lt;$AB1212, $AC1212&lt;AN$6),"", MAX(AN$10:AN1211)+1)))</f>
        <v/>
      </c>
      <c r="AO1212" s="5" t="str">
        <f>IF(OR($AB1212="", $AC1212=""), "", IF($H1212=$M$3, "", IF(OR(AO$7&lt;$AB1212, $AC1212&lt;AO$6),"", MAX(AO$10:AO1211)+1)))</f>
        <v/>
      </c>
      <c r="AP1212" s="5" t="str">
        <f>IF(OR($AB1212="", $AC1212=""), "", IF($H1212=$M$3, "", IF(OR(AP$7&lt;$AB1212, $AC1212&lt;AP$6),"", MAX(AP$10:AP1211)+1)))</f>
        <v/>
      </c>
      <c r="AQ1212" s="5" t="str">
        <f>IF(OR($AB1212="", $AC1212=""), "", IF($H1212=$M$3, "", IF(OR(AQ$7&lt;$AB1212, $AC1212&lt;AQ$6),"", MAX(AQ$10:AQ1211)+1)))</f>
        <v/>
      </c>
      <c r="AR1212" s="5" t="str">
        <f>IF(OR($AB1212="", $AC1212=""), "", IF($H1212=$M$3, "", IF(OR(AR$7&lt;$AB1212, $AC1212&lt;AR$6),"", MAX(AR$10:AR1211)+1)))</f>
        <v/>
      </c>
      <c r="AS1212" s="5" t="str">
        <f>IF(OR($AB1212="", $AC1212=""), "", IF($H1212=$M$3, "", IF(OR(AS$7&lt;$AB1212, $AC1212&lt;AS$6),"", MAX(AS$10:AS1211)+1)))</f>
        <v/>
      </c>
      <c r="AT1212" s="5" t="str">
        <f>IF(OR($AB1212="", $AC1212=""), "", IF($H1212=$M$3, "", IF(OR(AT$7&lt;$AB1212, $AC1212&lt;AT$6),"", MAX(AT$10:AT1211)+1)))</f>
        <v/>
      </c>
      <c r="AU1212" s="5" t="str">
        <f>IF(OR($AB1212="", $AC1212=""), "", IF($H1212=$M$3, "", IF(OR(AU$7&lt;$AB1212, $AC1212&lt;AU$6),"", MAX(AU$10:AU1211)+1)))</f>
        <v/>
      </c>
      <c r="AV1212" s="5" t="str">
        <f>IF(OR($AB1212="", $AC1212=""), "", IF($H1212=$M$3, "", IF(OR(AV$7&lt;$AB1212, $AC1212&lt;AV$6),"", MAX(AV$10:AV1211)+1)))</f>
        <v/>
      </c>
      <c r="AW1212" s="5" t="str">
        <f>IF(OR($AB1212="", $AC1212=""), "", IF($H1212=$M$3, "", IF(OR(AW$7&lt;$AB1212, $AC1212&lt;AW$6),"", MAX(AW$10:AW1211)+1)))</f>
        <v/>
      </c>
      <c r="AX1212" s="5" t="str">
        <f>IF(OR($AB1212="", $AC1212=""), "", IF($H1212=$M$3, "", IF(OR(AX$7&lt;$AB1212, $AC1212&lt;AX$6),"", MAX(AX$10:AX1211)+1)))</f>
        <v/>
      </c>
      <c r="AY1212" s="5" t="str">
        <f>IF(OR($AB1212="", $AC1212=""), "", IF($H1212=$M$3, "", IF(OR(AY$7&lt;$AB1212, $AC1212&lt;AY$6),"", MAX(AY$10:AY1211)+1)))</f>
        <v/>
      </c>
      <c r="AZ1212" s="5" t="str">
        <f>IF(OR($AB1212="", $AC1212=""), "", IF($H1212=$M$3, "", IF(OR(AZ$7&lt;$AB1212, $AC1212&lt;AZ$6),"", MAX(AZ$10:AZ1211)+1)))</f>
        <v/>
      </c>
      <c r="BA1212" s="5" t="str">
        <f>IF(OR($AB1212="", $AC1212=""), "", IF($H1212=$M$3, "", IF(OR(BA$7&lt;$AB1212, $AC1212&lt;BA$6),"", MAX(BA$10:BA1211)+1)))</f>
        <v/>
      </c>
      <c r="BB1212" s="5" t="str">
        <f>IF(OR($AB1212="", $AC1212=""), "", IF($H1212=$M$3, "", IF(OR(BB$7&lt;$AB1212, $AC1212&lt;BB$6),"", MAX(BB$10:BB1211)+1)))</f>
        <v/>
      </c>
      <c r="BC1212" s="5" t="str">
        <f>IF(OR($AB1212="", $AC1212=""), "", IF($H1212=$M$3, "", IF(OR(BC$7&lt;$AB1212, $AC1212&lt;BC$6),"", MAX(BC$10:BC1211)+1)))</f>
        <v/>
      </c>
      <c r="BD1212" s="5" t="str">
        <f>IF(OR($AB1212="", $AC1212=""), "", IF($H1212=$M$3, "", IF(OR(BD$7&lt;$AB1212, $AC1212&lt;BD$6),"", MAX(BD$10:BD1211)+1)))</f>
        <v/>
      </c>
      <c r="BE1212" s="5" t="str">
        <f>IF(OR($AB1212="", $AC1212=""), "", IF($H1212=$M$3, "", IF(OR(BE$7&lt;$AB1212, $AC1212&lt;BE$6),"", MAX(BE$10:BE1211)+1)))</f>
        <v/>
      </c>
      <c r="BF1212" s="5" t="str">
        <f>IF(OR($AB1212="", $AC1212=""), "", IF($H1212=$M$3, "", IF(OR(BF$7&lt;$AB1212, $AC1212&lt;BF$6),"", MAX(BF$10:BF1211)+1)))</f>
        <v/>
      </c>
      <c r="BG1212" s="5" t="str">
        <f>IF(OR($AB1212="", $AC1212=""), "", IF($H1212=$M$3, "", IF(OR(BG$7&lt;$AB1212, $AC1212&lt;BG$6),"", MAX(BG$10:BG1211)+1)))</f>
        <v/>
      </c>
      <c r="BH1212" s="5" t="str">
        <f>IF(OR($AB1212="", $AC1212=""), "", IF($H1212=$M$3, "", IF(OR(BH$7&lt;$AB1212, $AC1212&lt;BH$6),"", MAX(BH$10:BH1211)+1)))</f>
        <v/>
      </c>
      <c r="BI1212" s="5" t="str">
        <f>IF(OR($AB1212="", $AC1212=""), "", IF($H1212=$M$3, "", IF(OR(BI$7&lt;$AB1212, $AC1212&lt;BI$6),"", MAX(BI$10:BI1211)+1)))</f>
        <v/>
      </c>
      <c r="BK1212" s="5" t="str" cm="1">
        <f t="array" aca="1" ref="BK1212" ca="1">IFERROR(INDEX($AE1212:$BI1212, $BJ1212, MATCH($BK$9, $AE$9:$BI$9, 0)), "")</f>
        <v/>
      </c>
    </row>
    <row r="1213" spans="1:63" x14ac:dyDescent="0.25">
      <c r="A1213" s="2"/>
      <c r="B1213" s="254"/>
      <c r="C1213" s="255"/>
      <c r="D1213" s="256"/>
      <c r="E1213" s="257"/>
      <c r="F1213" s="257"/>
      <c r="G1213" s="258"/>
      <c r="H1213" s="259"/>
      <c r="I1213" s="16"/>
      <c r="J1213" s="5" t="str">
        <f t="shared" si="155"/>
        <v/>
      </c>
      <c r="K1213" s="2"/>
      <c r="O1213" s="5" t="str">
        <f t="shared" si="153"/>
        <v/>
      </c>
      <c r="Q1213" s="5" t="str">
        <f t="shared" si="156"/>
        <v/>
      </c>
      <c r="S1213" s="5" t="str">
        <f t="shared" si="154"/>
        <v/>
      </c>
      <c r="U1213" s="64" t="str">
        <f>IF($D1213="","", IF(COUNTIF('Intro &amp; Setup'!$AW$49:$AW$88, $D1213)&gt;0, "BH", TEXT($D1213, "ddd")))</f>
        <v/>
      </c>
      <c r="V1213" s="65" t="str">
        <f>IF($G1213="", "", IF(COUNTIF('Intro &amp; Setup'!$AW$49:$AW$88, $G1213)&gt;0, "BH", TEXT($G1213, "ddd")))</f>
        <v/>
      </c>
      <c r="W1213" s="64" t="str">
        <f t="shared" si="157"/>
        <v/>
      </c>
      <c r="X1213" s="65" t="str">
        <f t="shared" si="158"/>
        <v/>
      </c>
      <c r="Y1213" s="64" t="str">
        <f>IF(F1213="", "", IF(OR(F1213&lt;'Intro &amp; Setup'!$Z$20, F1213&gt;'Intro &amp; Setup'!$Z$22), "X", ""))</f>
        <v/>
      </c>
      <c r="Z1213" s="65" t="str">
        <f>IF(G1213="", "", IF(OR(G1213&lt;'Intro &amp; Setup'!$Z$20, G1213&gt;'Intro &amp; Setup'!$Z$22), "X", ""))</f>
        <v/>
      </c>
      <c r="AB1213" s="58" t="str">
        <f t="shared" si="159"/>
        <v/>
      </c>
      <c r="AC1213" s="59" t="str">
        <f t="shared" si="160"/>
        <v/>
      </c>
      <c r="AE1213" s="5" t="str">
        <f>IF(OR($AB1213="", $AC1213=""), "", IF($H1213=$M$3, "", IF(OR(AE$7&lt;$AB1213, $AC1213&lt;AE$6),"", MAX(AE$10:AE1212)+1)))</f>
        <v/>
      </c>
      <c r="AF1213" s="5" t="str">
        <f>IF(OR($AB1213="", $AC1213=""), "", IF($H1213=$M$3, "", IF(OR(AF$7&lt;$AB1213, $AC1213&lt;AF$6),"", MAX(AF$10:AF1212)+1)))</f>
        <v/>
      </c>
      <c r="AG1213" s="5" t="str">
        <f>IF(OR($AB1213="", $AC1213=""), "", IF($H1213=$M$3, "", IF(OR(AG$7&lt;$AB1213, $AC1213&lt;AG$6),"", MAX(AG$10:AG1212)+1)))</f>
        <v/>
      </c>
      <c r="AH1213" s="5" t="str">
        <f>IF(OR($AB1213="", $AC1213=""), "", IF($H1213=$M$3, "", IF(OR(AH$7&lt;$AB1213, $AC1213&lt;AH$6),"", MAX(AH$10:AH1212)+1)))</f>
        <v/>
      </c>
      <c r="AI1213" s="5" t="str">
        <f>IF(OR($AB1213="", $AC1213=""), "", IF($H1213=$M$3, "", IF(OR(AI$7&lt;$AB1213, $AC1213&lt;AI$6),"", MAX(AI$10:AI1212)+1)))</f>
        <v/>
      </c>
      <c r="AJ1213" s="5" t="str">
        <f>IF(OR($AB1213="", $AC1213=""), "", IF($H1213=$M$3, "", IF(OR(AJ$7&lt;$AB1213, $AC1213&lt;AJ$6),"", MAX(AJ$10:AJ1212)+1)))</f>
        <v/>
      </c>
      <c r="AK1213" s="5" t="str">
        <f>IF(OR($AB1213="", $AC1213=""), "", IF($H1213=$M$3, "", IF(OR(AK$7&lt;$AB1213, $AC1213&lt;AK$6),"", MAX(AK$10:AK1212)+1)))</f>
        <v/>
      </c>
      <c r="AL1213" s="5" t="str">
        <f>IF(OR($AB1213="", $AC1213=""), "", IF($H1213=$M$3, "", IF(OR(AL$7&lt;$AB1213, $AC1213&lt;AL$6),"", MAX(AL$10:AL1212)+1)))</f>
        <v/>
      </c>
      <c r="AM1213" s="5" t="str">
        <f>IF(OR($AB1213="", $AC1213=""), "", IF($H1213=$M$3, "", IF(OR(AM$7&lt;$AB1213, $AC1213&lt;AM$6),"", MAX(AM$10:AM1212)+1)))</f>
        <v/>
      </c>
      <c r="AN1213" s="5" t="str">
        <f>IF(OR($AB1213="", $AC1213=""), "", IF($H1213=$M$3, "", IF(OR(AN$7&lt;$AB1213, $AC1213&lt;AN$6),"", MAX(AN$10:AN1212)+1)))</f>
        <v/>
      </c>
      <c r="AO1213" s="5" t="str">
        <f>IF(OR($AB1213="", $AC1213=""), "", IF($H1213=$M$3, "", IF(OR(AO$7&lt;$AB1213, $AC1213&lt;AO$6),"", MAX(AO$10:AO1212)+1)))</f>
        <v/>
      </c>
      <c r="AP1213" s="5" t="str">
        <f>IF(OR($AB1213="", $AC1213=""), "", IF($H1213=$M$3, "", IF(OR(AP$7&lt;$AB1213, $AC1213&lt;AP$6),"", MAX(AP$10:AP1212)+1)))</f>
        <v/>
      </c>
      <c r="AQ1213" s="5" t="str">
        <f>IF(OR($AB1213="", $AC1213=""), "", IF($H1213=$M$3, "", IF(OR(AQ$7&lt;$AB1213, $AC1213&lt;AQ$6),"", MAX(AQ$10:AQ1212)+1)))</f>
        <v/>
      </c>
      <c r="AR1213" s="5" t="str">
        <f>IF(OR($AB1213="", $AC1213=""), "", IF($H1213=$M$3, "", IF(OR(AR$7&lt;$AB1213, $AC1213&lt;AR$6),"", MAX(AR$10:AR1212)+1)))</f>
        <v/>
      </c>
      <c r="AS1213" s="5" t="str">
        <f>IF(OR($AB1213="", $AC1213=""), "", IF($H1213=$M$3, "", IF(OR(AS$7&lt;$AB1213, $AC1213&lt;AS$6),"", MAX(AS$10:AS1212)+1)))</f>
        <v/>
      </c>
      <c r="AT1213" s="5" t="str">
        <f>IF(OR($AB1213="", $AC1213=""), "", IF($H1213=$M$3, "", IF(OR(AT$7&lt;$AB1213, $AC1213&lt;AT$6),"", MAX(AT$10:AT1212)+1)))</f>
        <v/>
      </c>
      <c r="AU1213" s="5" t="str">
        <f>IF(OR($AB1213="", $AC1213=""), "", IF($H1213=$M$3, "", IF(OR(AU$7&lt;$AB1213, $AC1213&lt;AU$6),"", MAX(AU$10:AU1212)+1)))</f>
        <v/>
      </c>
      <c r="AV1213" s="5" t="str">
        <f>IF(OR($AB1213="", $AC1213=""), "", IF($H1213=$M$3, "", IF(OR(AV$7&lt;$AB1213, $AC1213&lt;AV$6),"", MAX(AV$10:AV1212)+1)))</f>
        <v/>
      </c>
      <c r="AW1213" s="5" t="str">
        <f>IF(OR($AB1213="", $AC1213=""), "", IF($H1213=$M$3, "", IF(OR(AW$7&lt;$AB1213, $AC1213&lt;AW$6),"", MAX(AW$10:AW1212)+1)))</f>
        <v/>
      </c>
      <c r="AX1213" s="5" t="str">
        <f>IF(OR($AB1213="", $AC1213=""), "", IF($H1213=$M$3, "", IF(OR(AX$7&lt;$AB1213, $AC1213&lt;AX$6),"", MAX(AX$10:AX1212)+1)))</f>
        <v/>
      </c>
      <c r="AY1213" s="5" t="str">
        <f>IF(OR($AB1213="", $AC1213=""), "", IF($H1213=$M$3, "", IF(OR(AY$7&lt;$AB1213, $AC1213&lt;AY$6),"", MAX(AY$10:AY1212)+1)))</f>
        <v/>
      </c>
      <c r="AZ1213" s="5" t="str">
        <f>IF(OR($AB1213="", $AC1213=""), "", IF($H1213=$M$3, "", IF(OR(AZ$7&lt;$AB1213, $AC1213&lt;AZ$6),"", MAX(AZ$10:AZ1212)+1)))</f>
        <v/>
      </c>
      <c r="BA1213" s="5" t="str">
        <f>IF(OR($AB1213="", $AC1213=""), "", IF($H1213=$M$3, "", IF(OR(BA$7&lt;$AB1213, $AC1213&lt;BA$6),"", MAX(BA$10:BA1212)+1)))</f>
        <v/>
      </c>
      <c r="BB1213" s="5" t="str">
        <f>IF(OR($AB1213="", $AC1213=""), "", IF($H1213=$M$3, "", IF(OR(BB$7&lt;$AB1213, $AC1213&lt;BB$6),"", MAX(BB$10:BB1212)+1)))</f>
        <v/>
      </c>
      <c r="BC1213" s="5" t="str">
        <f>IF(OR($AB1213="", $AC1213=""), "", IF($H1213=$M$3, "", IF(OR(BC$7&lt;$AB1213, $AC1213&lt;BC$6),"", MAX(BC$10:BC1212)+1)))</f>
        <v/>
      </c>
      <c r="BD1213" s="5" t="str">
        <f>IF(OR($AB1213="", $AC1213=""), "", IF($H1213=$M$3, "", IF(OR(BD$7&lt;$AB1213, $AC1213&lt;BD$6),"", MAX(BD$10:BD1212)+1)))</f>
        <v/>
      </c>
      <c r="BE1213" s="5" t="str">
        <f>IF(OR($AB1213="", $AC1213=""), "", IF($H1213=$M$3, "", IF(OR(BE$7&lt;$AB1213, $AC1213&lt;BE$6),"", MAX(BE$10:BE1212)+1)))</f>
        <v/>
      </c>
      <c r="BF1213" s="5" t="str">
        <f>IF(OR($AB1213="", $AC1213=""), "", IF($H1213=$M$3, "", IF(OR(BF$7&lt;$AB1213, $AC1213&lt;BF$6),"", MAX(BF$10:BF1212)+1)))</f>
        <v/>
      </c>
      <c r="BG1213" s="5" t="str">
        <f>IF(OR($AB1213="", $AC1213=""), "", IF($H1213=$M$3, "", IF(OR(BG$7&lt;$AB1213, $AC1213&lt;BG$6),"", MAX(BG$10:BG1212)+1)))</f>
        <v/>
      </c>
      <c r="BH1213" s="5" t="str">
        <f>IF(OR($AB1213="", $AC1213=""), "", IF($H1213=$M$3, "", IF(OR(BH$7&lt;$AB1213, $AC1213&lt;BH$6),"", MAX(BH$10:BH1212)+1)))</f>
        <v/>
      </c>
      <c r="BI1213" s="5" t="str">
        <f>IF(OR($AB1213="", $AC1213=""), "", IF($H1213=$M$3, "", IF(OR(BI$7&lt;$AB1213, $AC1213&lt;BI$6),"", MAX(BI$10:BI1212)+1)))</f>
        <v/>
      </c>
      <c r="BK1213" s="5" t="str" cm="1">
        <f t="array" aca="1" ref="BK1213" ca="1">IFERROR(INDEX($AE1213:$BI1213, $BJ1213, MATCH($BK$9, $AE$9:$BI$9, 0)), "")</f>
        <v/>
      </c>
    </row>
    <row r="1214" spans="1:63" x14ac:dyDescent="0.25">
      <c r="A1214" s="2"/>
      <c r="B1214" s="254"/>
      <c r="C1214" s="255"/>
      <c r="D1214" s="256"/>
      <c r="E1214" s="257"/>
      <c r="F1214" s="257"/>
      <c r="G1214" s="258"/>
      <c r="H1214" s="259"/>
      <c r="I1214" s="16"/>
      <c r="J1214" s="5" t="str">
        <f t="shared" si="155"/>
        <v/>
      </c>
      <c r="K1214" s="2"/>
      <c r="O1214" s="5" t="str">
        <f t="shared" si="153"/>
        <v/>
      </c>
      <c r="Q1214" s="5" t="str">
        <f t="shared" si="156"/>
        <v/>
      </c>
      <c r="S1214" s="5" t="str">
        <f t="shared" si="154"/>
        <v/>
      </c>
      <c r="U1214" s="64" t="str">
        <f>IF($D1214="","", IF(COUNTIF('Intro &amp; Setup'!$AW$49:$AW$88, $D1214)&gt;0, "BH", TEXT($D1214, "ddd")))</f>
        <v/>
      </c>
      <c r="V1214" s="65" t="str">
        <f>IF($G1214="", "", IF(COUNTIF('Intro &amp; Setup'!$AW$49:$AW$88, $G1214)&gt;0, "BH", TEXT($G1214, "ddd")))</f>
        <v/>
      </c>
      <c r="W1214" s="64" t="str">
        <f t="shared" si="157"/>
        <v/>
      </c>
      <c r="X1214" s="65" t="str">
        <f t="shared" si="158"/>
        <v/>
      </c>
      <c r="Y1214" s="64" t="str">
        <f>IF(F1214="", "", IF(OR(F1214&lt;'Intro &amp; Setup'!$Z$20, F1214&gt;'Intro &amp; Setup'!$Z$22), "X", ""))</f>
        <v/>
      </c>
      <c r="Z1214" s="65" t="str">
        <f>IF(G1214="", "", IF(OR(G1214&lt;'Intro &amp; Setup'!$Z$20, G1214&gt;'Intro &amp; Setup'!$Z$22), "X", ""))</f>
        <v/>
      </c>
      <c r="AB1214" s="58" t="str">
        <f t="shared" si="159"/>
        <v/>
      </c>
      <c r="AC1214" s="59" t="str">
        <f t="shared" si="160"/>
        <v/>
      </c>
      <c r="AE1214" s="5" t="str">
        <f>IF(OR($AB1214="", $AC1214=""), "", IF($H1214=$M$3, "", IF(OR(AE$7&lt;$AB1214, $AC1214&lt;AE$6),"", MAX(AE$10:AE1213)+1)))</f>
        <v/>
      </c>
      <c r="AF1214" s="5" t="str">
        <f>IF(OR($AB1214="", $AC1214=""), "", IF($H1214=$M$3, "", IF(OR(AF$7&lt;$AB1214, $AC1214&lt;AF$6),"", MAX(AF$10:AF1213)+1)))</f>
        <v/>
      </c>
      <c r="AG1214" s="5" t="str">
        <f>IF(OR($AB1214="", $AC1214=""), "", IF($H1214=$M$3, "", IF(OR(AG$7&lt;$AB1214, $AC1214&lt;AG$6),"", MAX(AG$10:AG1213)+1)))</f>
        <v/>
      </c>
      <c r="AH1214" s="5" t="str">
        <f>IF(OR($AB1214="", $AC1214=""), "", IF($H1214=$M$3, "", IF(OR(AH$7&lt;$AB1214, $AC1214&lt;AH$6),"", MAX(AH$10:AH1213)+1)))</f>
        <v/>
      </c>
      <c r="AI1214" s="5" t="str">
        <f>IF(OR($AB1214="", $AC1214=""), "", IF($H1214=$M$3, "", IF(OR(AI$7&lt;$AB1214, $AC1214&lt;AI$6),"", MAX(AI$10:AI1213)+1)))</f>
        <v/>
      </c>
      <c r="AJ1214" s="5" t="str">
        <f>IF(OR($AB1214="", $AC1214=""), "", IF($H1214=$M$3, "", IF(OR(AJ$7&lt;$AB1214, $AC1214&lt;AJ$6),"", MAX(AJ$10:AJ1213)+1)))</f>
        <v/>
      </c>
      <c r="AK1214" s="5" t="str">
        <f>IF(OR($AB1214="", $AC1214=""), "", IF($H1214=$M$3, "", IF(OR(AK$7&lt;$AB1214, $AC1214&lt;AK$6),"", MAX(AK$10:AK1213)+1)))</f>
        <v/>
      </c>
      <c r="AL1214" s="5" t="str">
        <f>IF(OR($AB1214="", $AC1214=""), "", IF($H1214=$M$3, "", IF(OR(AL$7&lt;$AB1214, $AC1214&lt;AL$6),"", MAX(AL$10:AL1213)+1)))</f>
        <v/>
      </c>
      <c r="AM1214" s="5" t="str">
        <f>IF(OR($AB1214="", $AC1214=""), "", IF($H1214=$M$3, "", IF(OR(AM$7&lt;$AB1214, $AC1214&lt;AM$6),"", MAX(AM$10:AM1213)+1)))</f>
        <v/>
      </c>
      <c r="AN1214" s="5" t="str">
        <f>IF(OR($AB1214="", $AC1214=""), "", IF($H1214=$M$3, "", IF(OR(AN$7&lt;$AB1214, $AC1214&lt;AN$6),"", MAX(AN$10:AN1213)+1)))</f>
        <v/>
      </c>
      <c r="AO1214" s="5" t="str">
        <f>IF(OR($AB1214="", $AC1214=""), "", IF($H1214=$M$3, "", IF(OR(AO$7&lt;$AB1214, $AC1214&lt;AO$6),"", MAX(AO$10:AO1213)+1)))</f>
        <v/>
      </c>
      <c r="AP1214" s="5" t="str">
        <f>IF(OR($AB1214="", $AC1214=""), "", IF($H1214=$M$3, "", IF(OR(AP$7&lt;$AB1214, $AC1214&lt;AP$6),"", MAX(AP$10:AP1213)+1)))</f>
        <v/>
      </c>
      <c r="AQ1214" s="5" t="str">
        <f>IF(OR($AB1214="", $AC1214=""), "", IF($H1214=$M$3, "", IF(OR(AQ$7&lt;$AB1214, $AC1214&lt;AQ$6),"", MAX(AQ$10:AQ1213)+1)))</f>
        <v/>
      </c>
      <c r="AR1214" s="5" t="str">
        <f>IF(OR($AB1214="", $AC1214=""), "", IF($H1214=$M$3, "", IF(OR(AR$7&lt;$AB1214, $AC1214&lt;AR$6),"", MAX(AR$10:AR1213)+1)))</f>
        <v/>
      </c>
      <c r="AS1214" s="5" t="str">
        <f>IF(OR($AB1214="", $AC1214=""), "", IF($H1214=$M$3, "", IF(OR(AS$7&lt;$AB1214, $AC1214&lt;AS$6),"", MAX(AS$10:AS1213)+1)))</f>
        <v/>
      </c>
      <c r="AT1214" s="5" t="str">
        <f>IF(OR($AB1214="", $AC1214=""), "", IF($H1214=$M$3, "", IF(OR(AT$7&lt;$AB1214, $AC1214&lt;AT$6),"", MAX(AT$10:AT1213)+1)))</f>
        <v/>
      </c>
      <c r="AU1214" s="5" t="str">
        <f>IF(OR($AB1214="", $AC1214=""), "", IF($H1214=$M$3, "", IF(OR(AU$7&lt;$AB1214, $AC1214&lt;AU$6),"", MAX(AU$10:AU1213)+1)))</f>
        <v/>
      </c>
      <c r="AV1214" s="5" t="str">
        <f>IF(OR($AB1214="", $AC1214=""), "", IF($H1214=$M$3, "", IF(OR(AV$7&lt;$AB1214, $AC1214&lt;AV$6),"", MAX(AV$10:AV1213)+1)))</f>
        <v/>
      </c>
      <c r="AW1214" s="5" t="str">
        <f>IF(OR($AB1214="", $AC1214=""), "", IF($H1214=$M$3, "", IF(OR(AW$7&lt;$AB1214, $AC1214&lt;AW$6),"", MAX(AW$10:AW1213)+1)))</f>
        <v/>
      </c>
      <c r="AX1214" s="5" t="str">
        <f>IF(OR($AB1214="", $AC1214=""), "", IF($H1214=$M$3, "", IF(OR(AX$7&lt;$AB1214, $AC1214&lt;AX$6),"", MAX(AX$10:AX1213)+1)))</f>
        <v/>
      </c>
      <c r="AY1214" s="5" t="str">
        <f>IF(OR($AB1214="", $AC1214=""), "", IF($H1214=$M$3, "", IF(OR(AY$7&lt;$AB1214, $AC1214&lt;AY$6),"", MAX(AY$10:AY1213)+1)))</f>
        <v/>
      </c>
      <c r="AZ1214" s="5" t="str">
        <f>IF(OR($AB1214="", $AC1214=""), "", IF($H1214=$M$3, "", IF(OR(AZ$7&lt;$AB1214, $AC1214&lt;AZ$6),"", MAX(AZ$10:AZ1213)+1)))</f>
        <v/>
      </c>
      <c r="BA1214" s="5" t="str">
        <f>IF(OR($AB1214="", $AC1214=""), "", IF($H1214=$M$3, "", IF(OR(BA$7&lt;$AB1214, $AC1214&lt;BA$6),"", MAX(BA$10:BA1213)+1)))</f>
        <v/>
      </c>
      <c r="BB1214" s="5" t="str">
        <f>IF(OR($AB1214="", $AC1214=""), "", IF($H1214=$M$3, "", IF(OR(BB$7&lt;$AB1214, $AC1214&lt;BB$6),"", MAX(BB$10:BB1213)+1)))</f>
        <v/>
      </c>
      <c r="BC1214" s="5" t="str">
        <f>IF(OR($AB1214="", $AC1214=""), "", IF($H1214=$M$3, "", IF(OR(BC$7&lt;$AB1214, $AC1214&lt;BC$6),"", MAX(BC$10:BC1213)+1)))</f>
        <v/>
      </c>
      <c r="BD1214" s="5" t="str">
        <f>IF(OR($AB1214="", $AC1214=""), "", IF($H1214=$M$3, "", IF(OR(BD$7&lt;$AB1214, $AC1214&lt;BD$6),"", MAX(BD$10:BD1213)+1)))</f>
        <v/>
      </c>
      <c r="BE1214" s="5" t="str">
        <f>IF(OR($AB1214="", $AC1214=""), "", IF($H1214=$M$3, "", IF(OR(BE$7&lt;$AB1214, $AC1214&lt;BE$6),"", MAX(BE$10:BE1213)+1)))</f>
        <v/>
      </c>
      <c r="BF1214" s="5" t="str">
        <f>IF(OR($AB1214="", $AC1214=""), "", IF($H1214=$M$3, "", IF(OR(BF$7&lt;$AB1214, $AC1214&lt;BF$6),"", MAX(BF$10:BF1213)+1)))</f>
        <v/>
      </c>
      <c r="BG1214" s="5" t="str">
        <f>IF(OR($AB1214="", $AC1214=""), "", IF($H1214=$M$3, "", IF(OR(BG$7&lt;$AB1214, $AC1214&lt;BG$6),"", MAX(BG$10:BG1213)+1)))</f>
        <v/>
      </c>
      <c r="BH1214" s="5" t="str">
        <f>IF(OR($AB1214="", $AC1214=""), "", IF($H1214=$M$3, "", IF(OR(BH$7&lt;$AB1214, $AC1214&lt;BH$6),"", MAX(BH$10:BH1213)+1)))</f>
        <v/>
      </c>
      <c r="BI1214" s="5" t="str">
        <f>IF(OR($AB1214="", $AC1214=""), "", IF($H1214=$M$3, "", IF(OR(BI$7&lt;$AB1214, $AC1214&lt;BI$6),"", MAX(BI$10:BI1213)+1)))</f>
        <v/>
      </c>
      <c r="BK1214" s="5" t="str" cm="1">
        <f t="array" aca="1" ref="BK1214" ca="1">IFERROR(INDEX($AE1214:$BI1214, $BJ1214, MATCH($BK$9, $AE$9:$BI$9, 0)), "")</f>
        <v/>
      </c>
    </row>
    <row r="1215" spans="1:63" x14ac:dyDescent="0.25">
      <c r="A1215" s="2"/>
      <c r="B1215" s="254"/>
      <c r="C1215" s="255"/>
      <c r="D1215" s="256"/>
      <c r="E1215" s="257"/>
      <c r="F1215" s="257"/>
      <c r="G1215" s="258"/>
      <c r="H1215" s="259"/>
      <c r="I1215" s="16"/>
      <c r="J1215" s="5" t="str">
        <f t="shared" si="155"/>
        <v/>
      </c>
      <c r="K1215" s="2"/>
      <c r="O1215" s="5" t="str">
        <f t="shared" si="153"/>
        <v/>
      </c>
      <c r="Q1215" s="5" t="str">
        <f t="shared" si="156"/>
        <v/>
      </c>
      <c r="S1215" s="5" t="str">
        <f t="shared" si="154"/>
        <v/>
      </c>
      <c r="U1215" s="64" t="str">
        <f>IF($D1215="","", IF(COUNTIF('Intro &amp; Setup'!$AW$49:$AW$88, $D1215)&gt;0, "BH", TEXT($D1215, "ddd")))</f>
        <v/>
      </c>
      <c r="V1215" s="65" t="str">
        <f>IF($G1215="", "", IF(COUNTIF('Intro &amp; Setup'!$AW$49:$AW$88, $G1215)&gt;0, "BH", TEXT($G1215, "ddd")))</f>
        <v/>
      </c>
      <c r="W1215" s="64" t="str">
        <f t="shared" si="157"/>
        <v/>
      </c>
      <c r="X1215" s="65" t="str">
        <f t="shared" si="158"/>
        <v/>
      </c>
      <c r="Y1215" s="64" t="str">
        <f>IF(F1215="", "", IF(OR(F1215&lt;'Intro &amp; Setup'!$Z$20, F1215&gt;'Intro &amp; Setup'!$Z$22), "X", ""))</f>
        <v/>
      </c>
      <c r="Z1215" s="65" t="str">
        <f>IF(G1215="", "", IF(OR(G1215&lt;'Intro &amp; Setup'!$Z$20, G1215&gt;'Intro &amp; Setup'!$Z$22), "X", ""))</f>
        <v/>
      </c>
      <c r="AB1215" s="58" t="str">
        <f t="shared" si="159"/>
        <v/>
      </c>
      <c r="AC1215" s="59" t="str">
        <f t="shared" si="160"/>
        <v/>
      </c>
      <c r="AE1215" s="5" t="str">
        <f>IF(OR($AB1215="", $AC1215=""), "", IF($H1215=$M$3, "", IF(OR(AE$7&lt;$AB1215, $AC1215&lt;AE$6),"", MAX(AE$10:AE1214)+1)))</f>
        <v/>
      </c>
      <c r="AF1215" s="5" t="str">
        <f>IF(OR($AB1215="", $AC1215=""), "", IF($H1215=$M$3, "", IF(OR(AF$7&lt;$AB1215, $AC1215&lt;AF$6),"", MAX(AF$10:AF1214)+1)))</f>
        <v/>
      </c>
      <c r="AG1215" s="5" t="str">
        <f>IF(OR($AB1215="", $AC1215=""), "", IF($H1215=$M$3, "", IF(OR(AG$7&lt;$AB1215, $AC1215&lt;AG$6),"", MAX(AG$10:AG1214)+1)))</f>
        <v/>
      </c>
      <c r="AH1215" s="5" t="str">
        <f>IF(OR($AB1215="", $AC1215=""), "", IF($H1215=$M$3, "", IF(OR(AH$7&lt;$AB1215, $AC1215&lt;AH$6),"", MAX(AH$10:AH1214)+1)))</f>
        <v/>
      </c>
      <c r="AI1215" s="5" t="str">
        <f>IF(OR($AB1215="", $AC1215=""), "", IF($H1215=$M$3, "", IF(OR(AI$7&lt;$AB1215, $AC1215&lt;AI$6),"", MAX(AI$10:AI1214)+1)))</f>
        <v/>
      </c>
      <c r="AJ1215" s="5" t="str">
        <f>IF(OR($AB1215="", $AC1215=""), "", IF($H1215=$M$3, "", IF(OR(AJ$7&lt;$AB1215, $AC1215&lt;AJ$6),"", MAX(AJ$10:AJ1214)+1)))</f>
        <v/>
      </c>
      <c r="AK1215" s="5" t="str">
        <f>IF(OR($AB1215="", $AC1215=""), "", IF($H1215=$M$3, "", IF(OR(AK$7&lt;$AB1215, $AC1215&lt;AK$6),"", MAX(AK$10:AK1214)+1)))</f>
        <v/>
      </c>
      <c r="AL1215" s="5" t="str">
        <f>IF(OR($AB1215="", $AC1215=""), "", IF($H1215=$M$3, "", IF(OR(AL$7&lt;$AB1215, $AC1215&lt;AL$6),"", MAX(AL$10:AL1214)+1)))</f>
        <v/>
      </c>
      <c r="AM1215" s="5" t="str">
        <f>IF(OR($AB1215="", $AC1215=""), "", IF($H1215=$M$3, "", IF(OR(AM$7&lt;$AB1215, $AC1215&lt;AM$6),"", MAX(AM$10:AM1214)+1)))</f>
        <v/>
      </c>
      <c r="AN1215" s="5" t="str">
        <f>IF(OR($AB1215="", $AC1215=""), "", IF($H1215=$M$3, "", IF(OR(AN$7&lt;$AB1215, $AC1215&lt;AN$6),"", MAX(AN$10:AN1214)+1)))</f>
        <v/>
      </c>
      <c r="AO1215" s="5" t="str">
        <f>IF(OR($AB1215="", $AC1215=""), "", IF($H1215=$M$3, "", IF(OR(AO$7&lt;$AB1215, $AC1215&lt;AO$6),"", MAX(AO$10:AO1214)+1)))</f>
        <v/>
      </c>
      <c r="AP1215" s="5" t="str">
        <f>IF(OR($AB1215="", $AC1215=""), "", IF($H1215=$M$3, "", IF(OR(AP$7&lt;$AB1215, $AC1215&lt;AP$6),"", MAX(AP$10:AP1214)+1)))</f>
        <v/>
      </c>
      <c r="AQ1215" s="5" t="str">
        <f>IF(OR($AB1215="", $AC1215=""), "", IF($H1215=$M$3, "", IF(OR(AQ$7&lt;$AB1215, $AC1215&lt;AQ$6),"", MAX(AQ$10:AQ1214)+1)))</f>
        <v/>
      </c>
      <c r="AR1215" s="5" t="str">
        <f>IF(OR($AB1215="", $AC1215=""), "", IF($H1215=$M$3, "", IF(OR(AR$7&lt;$AB1215, $AC1215&lt;AR$6),"", MAX(AR$10:AR1214)+1)))</f>
        <v/>
      </c>
      <c r="AS1215" s="5" t="str">
        <f>IF(OR($AB1215="", $AC1215=""), "", IF($H1215=$M$3, "", IF(OR(AS$7&lt;$AB1215, $AC1215&lt;AS$6),"", MAX(AS$10:AS1214)+1)))</f>
        <v/>
      </c>
      <c r="AT1215" s="5" t="str">
        <f>IF(OR($AB1215="", $AC1215=""), "", IF($H1215=$M$3, "", IF(OR(AT$7&lt;$AB1215, $AC1215&lt;AT$6),"", MAX(AT$10:AT1214)+1)))</f>
        <v/>
      </c>
      <c r="AU1215" s="5" t="str">
        <f>IF(OR($AB1215="", $AC1215=""), "", IF($H1215=$M$3, "", IF(OR(AU$7&lt;$AB1215, $AC1215&lt;AU$6),"", MAX(AU$10:AU1214)+1)))</f>
        <v/>
      </c>
      <c r="AV1215" s="5" t="str">
        <f>IF(OR($AB1215="", $AC1215=""), "", IF($H1215=$M$3, "", IF(OR(AV$7&lt;$AB1215, $AC1215&lt;AV$6),"", MAX(AV$10:AV1214)+1)))</f>
        <v/>
      </c>
      <c r="AW1215" s="5" t="str">
        <f>IF(OR($AB1215="", $AC1215=""), "", IF($H1215=$M$3, "", IF(OR(AW$7&lt;$AB1215, $AC1215&lt;AW$6),"", MAX(AW$10:AW1214)+1)))</f>
        <v/>
      </c>
      <c r="AX1215" s="5" t="str">
        <f>IF(OR($AB1215="", $AC1215=""), "", IF($H1215=$M$3, "", IF(OR(AX$7&lt;$AB1215, $AC1215&lt;AX$6),"", MAX(AX$10:AX1214)+1)))</f>
        <v/>
      </c>
      <c r="AY1215" s="5" t="str">
        <f>IF(OR($AB1215="", $AC1215=""), "", IF($H1215=$M$3, "", IF(OR(AY$7&lt;$AB1215, $AC1215&lt;AY$6),"", MAX(AY$10:AY1214)+1)))</f>
        <v/>
      </c>
      <c r="AZ1215" s="5" t="str">
        <f>IF(OR($AB1215="", $AC1215=""), "", IF($H1215=$M$3, "", IF(OR(AZ$7&lt;$AB1215, $AC1215&lt;AZ$6),"", MAX(AZ$10:AZ1214)+1)))</f>
        <v/>
      </c>
      <c r="BA1215" s="5" t="str">
        <f>IF(OR($AB1215="", $AC1215=""), "", IF($H1215=$M$3, "", IF(OR(BA$7&lt;$AB1215, $AC1215&lt;BA$6),"", MAX(BA$10:BA1214)+1)))</f>
        <v/>
      </c>
      <c r="BB1215" s="5" t="str">
        <f>IF(OR($AB1215="", $AC1215=""), "", IF($H1215=$M$3, "", IF(OR(BB$7&lt;$AB1215, $AC1215&lt;BB$6),"", MAX(BB$10:BB1214)+1)))</f>
        <v/>
      </c>
      <c r="BC1215" s="5" t="str">
        <f>IF(OR($AB1215="", $AC1215=""), "", IF($H1215=$M$3, "", IF(OR(BC$7&lt;$AB1215, $AC1215&lt;BC$6),"", MAX(BC$10:BC1214)+1)))</f>
        <v/>
      </c>
      <c r="BD1215" s="5" t="str">
        <f>IF(OR($AB1215="", $AC1215=""), "", IF($H1215=$M$3, "", IF(OR(BD$7&lt;$AB1215, $AC1215&lt;BD$6),"", MAX(BD$10:BD1214)+1)))</f>
        <v/>
      </c>
      <c r="BE1215" s="5" t="str">
        <f>IF(OR($AB1215="", $AC1215=""), "", IF($H1215=$M$3, "", IF(OR(BE$7&lt;$AB1215, $AC1215&lt;BE$6),"", MAX(BE$10:BE1214)+1)))</f>
        <v/>
      </c>
      <c r="BF1215" s="5" t="str">
        <f>IF(OR($AB1215="", $AC1215=""), "", IF($H1215=$M$3, "", IF(OR(BF$7&lt;$AB1215, $AC1215&lt;BF$6),"", MAX(BF$10:BF1214)+1)))</f>
        <v/>
      </c>
      <c r="BG1215" s="5" t="str">
        <f>IF(OR($AB1215="", $AC1215=""), "", IF($H1215=$M$3, "", IF(OR(BG$7&lt;$AB1215, $AC1215&lt;BG$6),"", MAX(BG$10:BG1214)+1)))</f>
        <v/>
      </c>
      <c r="BH1215" s="5" t="str">
        <f>IF(OR($AB1215="", $AC1215=""), "", IF($H1215=$M$3, "", IF(OR(BH$7&lt;$AB1215, $AC1215&lt;BH$6),"", MAX(BH$10:BH1214)+1)))</f>
        <v/>
      </c>
      <c r="BI1215" s="5" t="str">
        <f>IF(OR($AB1215="", $AC1215=""), "", IF($H1215=$M$3, "", IF(OR(BI$7&lt;$AB1215, $AC1215&lt;BI$6),"", MAX(BI$10:BI1214)+1)))</f>
        <v/>
      </c>
      <c r="BK1215" s="5" t="str" cm="1">
        <f t="array" aca="1" ref="BK1215" ca="1">IFERROR(INDEX($AE1215:$BI1215, $BJ1215, MATCH($BK$9, $AE$9:$BI$9, 0)), "")</f>
        <v/>
      </c>
    </row>
    <row r="1216" spans="1:63" x14ac:dyDescent="0.25">
      <c r="A1216" s="2"/>
      <c r="B1216" s="254"/>
      <c r="C1216" s="255"/>
      <c r="D1216" s="256"/>
      <c r="E1216" s="257"/>
      <c r="F1216" s="257"/>
      <c r="G1216" s="258"/>
      <c r="H1216" s="259"/>
      <c r="I1216" s="16"/>
      <c r="J1216" s="5" t="str">
        <f t="shared" si="155"/>
        <v/>
      </c>
      <c r="K1216" s="2"/>
      <c r="O1216" s="5" t="str">
        <f t="shared" si="153"/>
        <v/>
      </c>
      <c r="Q1216" s="5" t="str">
        <f t="shared" si="156"/>
        <v/>
      </c>
      <c r="S1216" s="5" t="str">
        <f t="shared" si="154"/>
        <v/>
      </c>
      <c r="U1216" s="64" t="str">
        <f>IF($D1216="","", IF(COUNTIF('Intro &amp; Setup'!$AW$49:$AW$88, $D1216)&gt;0, "BH", TEXT($D1216, "ddd")))</f>
        <v/>
      </c>
      <c r="V1216" s="65" t="str">
        <f>IF($G1216="", "", IF(COUNTIF('Intro &amp; Setup'!$AW$49:$AW$88, $G1216)&gt;0, "BH", TEXT($G1216, "ddd")))</f>
        <v/>
      </c>
      <c r="W1216" s="64" t="str">
        <f t="shared" si="157"/>
        <v/>
      </c>
      <c r="X1216" s="65" t="str">
        <f t="shared" si="158"/>
        <v/>
      </c>
      <c r="Y1216" s="64" t="str">
        <f>IF(F1216="", "", IF(OR(F1216&lt;'Intro &amp; Setup'!$Z$20, F1216&gt;'Intro &amp; Setup'!$Z$22), "X", ""))</f>
        <v/>
      </c>
      <c r="Z1216" s="65" t="str">
        <f>IF(G1216="", "", IF(OR(G1216&lt;'Intro &amp; Setup'!$Z$20, G1216&gt;'Intro &amp; Setup'!$Z$22), "X", ""))</f>
        <v/>
      </c>
      <c r="AB1216" s="58" t="str">
        <f t="shared" si="159"/>
        <v/>
      </c>
      <c r="AC1216" s="59" t="str">
        <f t="shared" si="160"/>
        <v/>
      </c>
      <c r="AE1216" s="5" t="str">
        <f>IF(OR($AB1216="", $AC1216=""), "", IF($H1216=$M$3, "", IF(OR(AE$7&lt;$AB1216, $AC1216&lt;AE$6),"", MAX(AE$10:AE1215)+1)))</f>
        <v/>
      </c>
      <c r="AF1216" s="5" t="str">
        <f>IF(OR($AB1216="", $AC1216=""), "", IF($H1216=$M$3, "", IF(OR(AF$7&lt;$AB1216, $AC1216&lt;AF$6),"", MAX(AF$10:AF1215)+1)))</f>
        <v/>
      </c>
      <c r="AG1216" s="5" t="str">
        <f>IF(OR($AB1216="", $AC1216=""), "", IF($H1216=$M$3, "", IF(OR(AG$7&lt;$AB1216, $AC1216&lt;AG$6),"", MAX(AG$10:AG1215)+1)))</f>
        <v/>
      </c>
      <c r="AH1216" s="5" t="str">
        <f>IF(OR($AB1216="", $AC1216=""), "", IF($H1216=$M$3, "", IF(OR(AH$7&lt;$AB1216, $AC1216&lt;AH$6),"", MAX(AH$10:AH1215)+1)))</f>
        <v/>
      </c>
      <c r="AI1216" s="5" t="str">
        <f>IF(OR($AB1216="", $AC1216=""), "", IF($H1216=$M$3, "", IF(OR(AI$7&lt;$AB1216, $AC1216&lt;AI$6),"", MAX(AI$10:AI1215)+1)))</f>
        <v/>
      </c>
      <c r="AJ1216" s="5" t="str">
        <f>IF(OR($AB1216="", $AC1216=""), "", IF($H1216=$M$3, "", IF(OR(AJ$7&lt;$AB1216, $AC1216&lt;AJ$6),"", MAX(AJ$10:AJ1215)+1)))</f>
        <v/>
      </c>
      <c r="AK1216" s="5" t="str">
        <f>IF(OR($AB1216="", $AC1216=""), "", IF($H1216=$M$3, "", IF(OR(AK$7&lt;$AB1216, $AC1216&lt;AK$6),"", MAX(AK$10:AK1215)+1)))</f>
        <v/>
      </c>
      <c r="AL1216" s="5" t="str">
        <f>IF(OR($AB1216="", $AC1216=""), "", IF($H1216=$M$3, "", IF(OR(AL$7&lt;$AB1216, $AC1216&lt;AL$6),"", MAX(AL$10:AL1215)+1)))</f>
        <v/>
      </c>
      <c r="AM1216" s="5" t="str">
        <f>IF(OR($AB1216="", $AC1216=""), "", IF($H1216=$M$3, "", IF(OR(AM$7&lt;$AB1216, $AC1216&lt;AM$6),"", MAX(AM$10:AM1215)+1)))</f>
        <v/>
      </c>
      <c r="AN1216" s="5" t="str">
        <f>IF(OR($AB1216="", $AC1216=""), "", IF($H1216=$M$3, "", IF(OR(AN$7&lt;$AB1216, $AC1216&lt;AN$6),"", MAX(AN$10:AN1215)+1)))</f>
        <v/>
      </c>
      <c r="AO1216" s="5" t="str">
        <f>IF(OR($AB1216="", $AC1216=""), "", IF($H1216=$M$3, "", IF(OR(AO$7&lt;$AB1216, $AC1216&lt;AO$6),"", MAX(AO$10:AO1215)+1)))</f>
        <v/>
      </c>
      <c r="AP1216" s="5" t="str">
        <f>IF(OR($AB1216="", $AC1216=""), "", IF($H1216=$M$3, "", IF(OR(AP$7&lt;$AB1216, $AC1216&lt;AP$6),"", MAX(AP$10:AP1215)+1)))</f>
        <v/>
      </c>
      <c r="AQ1216" s="5" t="str">
        <f>IF(OR($AB1216="", $AC1216=""), "", IF($H1216=$M$3, "", IF(OR(AQ$7&lt;$AB1216, $AC1216&lt;AQ$6),"", MAX(AQ$10:AQ1215)+1)))</f>
        <v/>
      </c>
      <c r="AR1216" s="5" t="str">
        <f>IF(OR($AB1216="", $AC1216=""), "", IF($H1216=$M$3, "", IF(OR(AR$7&lt;$AB1216, $AC1216&lt;AR$6),"", MAX(AR$10:AR1215)+1)))</f>
        <v/>
      </c>
      <c r="AS1216" s="5" t="str">
        <f>IF(OR($AB1216="", $AC1216=""), "", IF($H1216=$M$3, "", IF(OR(AS$7&lt;$AB1216, $AC1216&lt;AS$6),"", MAX(AS$10:AS1215)+1)))</f>
        <v/>
      </c>
      <c r="AT1216" s="5" t="str">
        <f>IF(OR($AB1216="", $AC1216=""), "", IF($H1216=$M$3, "", IF(OR(AT$7&lt;$AB1216, $AC1216&lt;AT$6),"", MAX(AT$10:AT1215)+1)))</f>
        <v/>
      </c>
      <c r="AU1216" s="5" t="str">
        <f>IF(OR($AB1216="", $AC1216=""), "", IF($H1216=$M$3, "", IF(OR(AU$7&lt;$AB1216, $AC1216&lt;AU$6),"", MAX(AU$10:AU1215)+1)))</f>
        <v/>
      </c>
      <c r="AV1216" s="5" t="str">
        <f>IF(OR($AB1216="", $AC1216=""), "", IF($H1216=$M$3, "", IF(OR(AV$7&lt;$AB1216, $AC1216&lt;AV$6),"", MAX(AV$10:AV1215)+1)))</f>
        <v/>
      </c>
      <c r="AW1216" s="5" t="str">
        <f>IF(OR($AB1216="", $AC1216=""), "", IF($H1216=$M$3, "", IF(OR(AW$7&lt;$AB1216, $AC1216&lt;AW$6),"", MAX(AW$10:AW1215)+1)))</f>
        <v/>
      </c>
      <c r="AX1216" s="5" t="str">
        <f>IF(OR($AB1216="", $AC1216=""), "", IF($H1216=$M$3, "", IF(OR(AX$7&lt;$AB1216, $AC1216&lt;AX$6),"", MAX(AX$10:AX1215)+1)))</f>
        <v/>
      </c>
      <c r="AY1216" s="5" t="str">
        <f>IF(OR($AB1216="", $AC1216=""), "", IF($H1216=$M$3, "", IF(OR(AY$7&lt;$AB1216, $AC1216&lt;AY$6),"", MAX(AY$10:AY1215)+1)))</f>
        <v/>
      </c>
      <c r="AZ1216" s="5" t="str">
        <f>IF(OR($AB1216="", $AC1216=""), "", IF($H1216=$M$3, "", IF(OR(AZ$7&lt;$AB1216, $AC1216&lt;AZ$6),"", MAX(AZ$10:AZ1215)+1)))</f>
        <v/>
      </c>
      <c r="BA1216" s="5" t="str">
        <f>IF(OR($AB1216="", $AC1216=""), "", IF($H1216=$M$3, "", IF(OR(BA$7&lt;$AB1216, $AC1216&lt;BA$6),"", MAX(BA$10:BA1215)+1)))</f>
        <v/>
      </c>
      <c r="BB1216" s="5" t="str">
        <f>IF(OR($AB1216="", $AC1216=""), "", IF($H1216=$M$3, "", IF(OR(BB$7&lt;$AB1216, $AC1216&lt;BB$6),"", MAX(BB$10:BB1215)+1)))</f>
        <v/>
      </c>
      <c r="BC1216" s="5" t="str">
        <f>IF(OR($AB1216="", $AC1216=""), "", IF($H1216=$M$3, "", IF(OR(BC$7&lt;$AB1216, $AC1216&lt;BC$6),"", MAX(BC$10:BC1215)+1)))</f>
        <v/>
      </c>
      <c r="BD1216" s="5" t="str">
        <f>IF(OR($AB1216="", $AC1216=""), "", IF($H1216=$M$3, "", IF(OR(BD$7&lt;$AB1216, $AC1216&lt;BD$6),"", MAX(BD$10:BD1215)+1)))</f>
        <v/>
      </c>
      <c r="BE1216" s="5" t="str">
        <f>IF(OR($AB1216="", $AC1216=""), "", IF($H1216=$M$3, "", IF(OR(BE$7&lt;$AB1216, $AC1216&lt;BE$6),"", MAX(BE$10:BE1215)+1)))</f>
        <v/>
      </c>
      <c r="BF1216" s="5" t="str">
        <f>IF(OR($AB1216="", $AC1216=""), "", IF($H1216=$M$3, "", IF(OR(BF$7&lt;$AB1216, $AC1216&lt;BF$6),"", MAX(BF$10:BF1215)+1)))</f>
        <v/>
      </c>
      <c r="BG1216" s="5" t="str">
        <f>IF(OR($AB1216="", $AC1216=""), "", IF($H1216=$M$3, "", IF(OR(BG$7&lt;$AB1216, $AC1216&lt;BG$6),"", MAX(BG$10:BG1215)+1)))</f>
        <v/>
      </c>
      <c r="BH1216" s="5" t="str">
        <f>IF(OR($AB1216="", $AC1216=""), "", IF($H1216=$M$3, "", IF(OR(BH$7&lt;$AB1216, $AC1216&lt;BH$6),"", MAX(BH$10:BH1215)+1)))</f>
        <v/>
      </c>
      <c r="BI1216" s="5" t="str">
        <f>IF(OR($AB1216="", $AC1216=""), "", IF($H1216=$M$3, "", IF(OR(BI$7&lt;$AB1216, $AC1216&lt;BI$6),"", MAX(BI$10:BI1215)+1)))</f>
        <v/>
      </c>
      <c r="BK1216" s="5" t="str" cm="1">
        <f t="array" aca="1" ref="BK1216" ca="1">IFERROR(INDEX($AE1216:$BI1216, $BJ1216, MATCH($BK$9, $AE$9:$BI$9, 0)), "")</f>
        <v/>
      </c>
    </row>
    <row r="1217" spans="1:63" x14ac:dyDescent="0.25">
      <c r="A1217" s="2"/>
      <c r="B1217" s="254"/>
      <c r="C1217" s="255"/>
      <c r="D1217" s="256"/>
      <c r="E1217" s="257"/>
      <c r="F1217" s="257"/>
      <c r="G1217" s="258"/>
      <c r="H1217" s="259"/>
      <c r="I1217" s="16"/>
      <c r="J1217" s="5" t="str">
        <f t="shared" si="155"/>
        <v/>
      </c>
      <c r="K1217" s="2"/>
      <c r="O1217" s="5" t="str">
        <f t="shared" si="153"/>
        <v/>
      </c>
      <c r="Q1217" s="5" t="str">
        <f t="shared" si="156"/>
        <v/>
      </c>
      <c r="S1217" s="5" t="str">
        <f t="shared" si="154"/>
        <v/>
      </c>
      <c r="U1217" s="64" t="str">
        <f>IF($D1217="","", IF(COUNTIF('Intro &amp; Setup'!$AW$49:$AW$88, $D1217)&gt;0, "BH", TEXT($D1217, "ddd")))</f>
        <v/>
      </c>
      <c r="V1217" s="65" t="str">
        <f>IF($G1217="", "", IF(COUNTIF('Intro &amp; Setup'!$AW$49:$AW$88, $G1217)&gt;0, "BH", TEXT($G1217, "ddd")))</f>
        <v/>
      </c>
      <c r="W1217" s="64" t="str">
        <f t="shared" si="157"/>
        <v/>
      </c>
      <c r="X1217" s="65" t="str">
        <f t="shared" si="158"/>
        <v/>
      </c>
      <c r="Y1217" s="64" t="str">
        <f>IF(F1217="", "", IF(OR(F1217&lt;'Intro &amp; Setup'!$Z$20, F1217&gt;'Intro &amp; Setup'!$Z$22), "X", ""))</f>
        <v/>
      </c>
      <c r="Z1217" s="65" t="str">
        <f>IF(G1217="", "", IF(OR(G1217&lt;'Intro &amp; Setup'!$Z$20, G1217&gt;'Intro &amp; Setup'!$Z$22), "X", ""))</f>
        <v/>
      </c>
      <c r="AB1217" s="58" t="str">
        <f t="shared" si="159"/>
        <v/>
      </c>
      <c r="AC1217" s="59" t="str">
        <f t="shared" si="160"/>
        <v/>
      </c>
      <c r="AE1217" s="5" t="str">
        <f>IF(OR($AB1217="", $AC1217=""), "", IF($H1217=$M$3, "", IF(OR(AE$7&lt;$AB1217, $AC1217&lt;AE$6),"", MAX(AE$10:AE1216)+1)))</f>
        <v/>
      </c>
      <c r="AF1217" s="5" t="str">
        <f>IF(OR($AB1217="", $AC1217=""), "", IF($H1217=$M$3, "", IF(OR(AF$7&lt;$AB1217, $AC1217&lt;AF$6),"", MAX(AF$10:AF1216)+1)))</f>
        <v/>
      </c>
      <c r="AG1217" s="5" t="str">
        <f>IF(OR($AB1217="", $AC1217=""), "", IF($H1217=$M$3, "", IF(OR(AG$7&lt;$AB1217, $AC1217&lt;AG$6),"", MAX(AG$10:AG1216)+1)))</f>
        <v/>
      </c>
      <c r="AH1217" s="5" t="str">
        <f>IF(OR($AB1217="", $AC1217=""), "", IF($H1217=$M$3, "", IF(OR(AH$7&lt;$AB1217, $AC1217&lt;AH$6),"", MAX(AH$10:AH1216)+1)))</f>
        <v/>
      </c>
      <c r="AI1217" s="5" t="str">
        <f>IF(OR($AB1217="", $AC1217=""), "", IF($H1217=$M$3, "", IF(OR(AI$7&lt;$AB1217, $AC1217&lt;AI$6),"", MAX(AI$10:AI1216)+1)))</f>
        <v/>
      </c>
      <c r="AJ1217" s="5" t="str">
        <f>IF(OR($AB1217="", $AC1217=""), "", IF($H1217=$M$3, "", IF(OR(AJ$7&lt;$AB1217, $AC1217&lt;AJ$6),"", MAX(AJ$10:AJ1216)+1)))</f>
        <v/>
      </c>
      <c r="AK1217" s="5" t="str">
        <f>IF(OR($AB1217="", $AC1217=""), "", IF($H1217=$M$3, "", IF(OR(AK$7&lt;$AB1217, $AC1217&lt;AK$6),"", MAX(AK$10:AK1216)+1)))</f>
        <v/>
      </c>
      <c r="AL1217" s="5" t="str">
        <f>IF(OR($AB1217="", $AC1217=""), "", IF($H1217=$M$3, "", IF(OR(AL$7&lt;$AB1217, $AC1217&lt;AL$6),"", MAX(AL$10:AL1216)+1)))</f>
        <v/>
      </c>
      <c r="AM1217" s="5" t="str">
        <f>IF(OR($AB1217="", $AC1217=""), "", IF($H1217=$M$3, "", IF(OR(AM$7&lt;$AB1217, $AC1217&lt;AM$6),"", MAX(AM$10:AM1216)+1)))</f>
        <v/>
      </c>
      <c r="AN1217" s="5" t="str">
        <f>IF(OR($AB1217="", $AC1217=""), "", IF($H1217=$M$3, "", IF(OR(AN$7&lt;$AB1217, $AC1217&lt;AN$6),"", MAX(AN$10:AN1216)+1)))</f>
        <v/>
      </c>
      <c r="AO1217" s="5" t="str">
        <f>IF(OR($AB1217="", $AC1217=""), "", IF($H1217=$M$3, "", IF(OR(AO$7&lt;$AB1217, $AC1217&lt;AO$6),"", MAX(AO$10:AO1216)+1)))</f>
        <v/>
      </c>
      <c r="AP1217" s="5" t="str">
        <f>IF(OR($AB1217="", $AC1217=""), "", IF($H1217=$M$3, "", IF(OR(AP$7&lt;$AB1217, $AC1217&lt;AP$6),"", MAX(AP$10:AP1216)+1)))</f>
        <v/>
      </c>
      <c r="AQ1217" s="5" t="str">
        <f>IF(OR($AB1217="", $AC1217=""), "", IF($H1217=$M$3, "", IF(OR(AQ$7&lt;$AB1217, $AC1217&lt;AQ$6),"", MAX(AQ$10:AQ1216)+1)))</f>
        <v/>
      </c>
      <c r="AR1217" s="5" t="str">
        <f>IF(OR($AB1217="", $AC1217=""), "", IF($H1217=$M$3, "", IF(OR(AR$7&lt;$AB1217, $AC1217&lt;AR$6),"", MAX(AR$10:AR1216)+1)))</f>
        <v/>
      </c>
      <c r="AS1217" s="5" t="str">
        <f>IF(OR($AB1217="", $AC1217=""), "", IF($H1217=$M$3, "", IF(OR(AS$7&lt;$AB1217, $AC1217&lt;AS$6),"", MAX(AS$10:AS1216)+1)))</f>
        <v/>
      </c>
      <c r="AT1217" s="5" t="str">
        <f>IF(OR($AB1217="", $AC1217=""), "", IF($H1217=$M$3, "", IF(OR(AT$7&lt;$AB1217, $AC1217&lt;AT$6),"", MAX(AT$10:AT1216)+1)))</f>
        <v/>
      </c>
      <c r="AU1217" s="5" t="str">
        <f>IF(OR($AB1217="", $AC1217=""), "", IF($H1217=$M$3, "", IF(OR(AU$7&lt;$AB1217, $AC1217&lt;AU$6),"", MAX(AU$10:AU1216)+1)))</f>
        <v/>
      </c>
      <c r="AV1217" s="5" t="str">
        <f>IF(OR($AB1217="", $AC1217=""), "", IF($H1217=$M$3, "", IF(OR(AV$7&lt;$AB1217, $AC1217&lt;AV$6),"", MAX(AV$10:AV1216)+1)))</f>
        <v/>
      </c>
      <c r="AW1217" s="5" t="str">
        <f>IF(OR($AB1217="", $AC1217=""), "", IF($H1217=$M$3, "", IF(OR(AW$7&lt;$AB1217, $AC1217&lt;AW$6),"", MAX(AW$10:AW1216)+1)))</f>
        <v/>
      </c>
      <c r="AX1217" s="5" t="str">
        <f>IF(OR($AB1217="", $AC1217=""), "", IF($H1217=$M$3, "", IF(OR(AX$7&lt;$AB1217, $AC1217&lt;AX$6),"", MAX(AX$10:AX1216)+1)))</f>
        <v/>
      </c>
      <c r="AY1217" s="5" t="str">
        <f>IF(OR($AB1217="", $AC1217=""), "", IF($H1217=$M$3, "", IF(OR(AY$7&lt;$AB1217, $AC1217&lt;AY$6),"", MAX(AY$10:AY1216)+1)))</f>
        <v/>
      </c>
      <c r="AZ1217" s="5" t="str">
        <f>IF(OR($AB1217="", $AC1217=""), "", IF($H1217=$M$3, "", IF(OR(AZ$7&lt;$AB1217, $AC1217&lt;AZ$6),"", MAX(AZ$10:AZ1216)+1)))</f>
        <v/>
      </c>
      <c r="BA1217" s="5" t="str">
        <f>IF(OR($AB1217="", $AC1217=""), "", IF($H1217=$M$3, "", IF(OR(BA$7&lt;$AB1217, $AC1217&lt;BA$6),"", MAX(BA$10:BA1216)+1)))</f>
        <v/>
      </c>
      <c r="BB1217" s="5" t="str">
        <f>IF(OR($AB1217="", $AC1217=""), "", IF($H1217=$M$3, "", IF(OR(BB$7&lt;$AB1217, $AC1217&lt;BB$6),"", MAX(BB$10:BB1216)+1)))</f>
        <v/>
      </c>
      <c r="BC1217" s="5" t="str">
        <f>IF(OR($AB1217="", $AC1217=""), "", IF($H1217=$M$3, "", IF(OR(BC$7&lt;$AB1217, $AC1217&lt;BC$6),"", MAX(BC$10:BC1216)+1)))</f>
        <v/>
      </c>
      <c r="BD1217" s="5" t="str">
        <f>IF(OR($AB1217="", $AC1217=""), "", IF($H1217=$M$3, "", IF(OR(BD$7&lt;$AB1217, $AC1217&lt;BD$6),"", MAX(BD$10:BD1216)+1)))</f>
        <v/>
      </c>
      <c r="BE1217" s="5" t="str">
        <f>IF(OR($AB1217="", $AC1217=""), "", IF($H1217=$M$3, "", IF(OR(BE$7&lt;$AB1217, $AC1217&lt;BE$6),"", MAX(BE$10:BE1216)+1)))</f>
        <v/>
      </c>
      <c r="BF1217" s="5" t="str">
        <f>IF(OR($AB1217="", $AC1217=""), "", IF($H1217=$M$3, "", IF(OR(BF$7&lt;$AB1217, $AC1217&lt;BF$6),"", MAX(BF$10:BF1216)+1)))</f>
        <v/>
      </c>
      <c r="BG1217" s="5" t="str">
        <f>IF(OR($AB1217="", $AC1217=""), "", IF($H1217=$M$3, "", IF(OR(BG$7&lt;$AB1217, $AC1217&lt;BG$6),"", MAX(BG$10:BG1216)+1)))</f>
        <v/>
      </c>
      <c r="BH1217" s="5" t="str">
        <f>IF(OR($AB1217="", $AC1217=""), "", IF($H1217=$M$3, "", IF(OR(BH$7&lt;$AB1217, $AC1217&lt;BH$6),"", MAX(BH$10:BH1216)+1)))</f>
        <v/>
      </c>
      <c r="BI1217" s="5" t="str">
        <f>IF(OR($AB1217="", $AC1217=""), "", IF($H1217=$M$3, "", IF(OR(BI$7&lt;$AB1217, $AC1217&lt;BI$6),"", MAX(BI$10:BI1216)+1)))</f>
        <v/>
      </c>
      <c r="BK1217" s="5" t="str" cm="1">
        <f t="array" aca="1" ref="BK1217" ca="1">IFERROR(INDEX($AE1217:$BI1217, $BJ1217, MATCH($BK$9, $AE$9:$BI$9, 0)), "")</f>
        <v/>
      </c>
    </row>
    <row r="1218" spans="1:63" x14ac:dyDescent="0.25">
      <c r="A1218" s="2"/>
      <c r="B1218" s="254"/>
      <c r="C1218" s="255"/>
      <c r="D1218" s="256"/>
      <c r="E1218" s="257"/>
      <c r="F1218" s="257"/>
      <c r="G1218" s="258"/>
      <c r="H1218" s="259"/>
      <c r="I1218" s="16"/>
      <c r="J1218" s="5" t="str">
        <f t="shared" si="155"/>
        <v/>
      </c>
      <c r="K1218" s="2"/>
      <c r="O1218" s="5" t="str">
        <f t="shared" si="153"/>
        <v/>
      </c>
      <c r="Q1218" s="5" t="str">
        <f t="shared" si="156"/>
        <v/>
      </c>
      <c r="S1218" s="5" t="str">
        <f t="shared" si="154"/>
        <v/>
      </c>
      <c r="U1218" s="64" t="str">
        <f>IF($D1218="","", IF(COUNTIF('Intro &amp; Setup'!$AW$49:$AW$88, $D1218)&gt;0, "BH", TEXT($D1218, "ddd")))</f>
        <v/>
      </c>
      <c r="V1218" s="65" t="str">
        <f>IF($G1218="", "", IF(COUNTIF('Intro &amp; Setup'!$AW$49:$AW$88, $G1218)&gt;0, "BH", TEXT($G1218, "ddd")))</f>
        <v/>
      </c>
      <c r="W1218" s="64" t="str">
        <f t="shared" si="157"/>
        <v/>
      </c>
      <c r="X1218" s="65" t="str">
        <f t="shared" si="158"/>
        <v/>
      </c>
      <c r="Y1218" s="64" t="str">
        <f>IF(F1218="", "", IF(OR(F1218&lt;'Intro &amp; Setup'!$Z$20, F1218&gt;'Intro &amp; Setup'!$Z$22), "X", ""))</f>
        <v/>
      </c>
      <c r="Z1218" s="65" t="str">
        <f>IF(G1218="", "", IF(OR(G1218&lt;'Intro &amp; Setup'!$Z$20, G1218&gt;'Intro &amp; Setup'!$Z$22), "X", ""))</f>
        <v/>
      </c>
      <c r="AB1218" s="58" t="str">
        <f t="shared" si="159"/>
        <v/>
      </c>
      <c r="AC1218" s="59" t="str">
        <f t="shared" si="160"/>
        <v/>
      </c>
      <c r="AE1218" s="5" t="str">
        <f>IF(OR($AB1218="", $AC1218=""), "", IF($H1218=$M$3, "", IF(OR(AE$7&lt;$AB1218, $AC1218&lt;AE$6),"", MAX(AE$10:AE1217)+1)))</f>
        <v/>
      </c>
      <c r="AF1218" s="5" t="str">
        <f>IF(OR($AB1218="", $AC1218=""), "", IF($H1218=$M$3, "", IF(OR(AF$7&lt;$AB1218, $AC1218&lt;AF$6),"", MAX(AF$10:AF1217)+1)))</f>
        <v/>
      </c>
      <c r="AG1218" s="5" t="str">
        <f>IF(OR($AB1218="", $AC1218=""), "", IF($H1218=$M$3, "", IF(OR(AG$7&lt;$AB1218, $AC1218&lt;AG$6),"", MAX(AG$10:AG1217)+1)))</f>
        <v/>
      </c>
      <c r="AH1218" s="5" t="str">
        <f>IF(OR($AB1218="", $AC1218=""), "", IF($H1218=$M$3, "", IF(OR(AH$7&lt;$AB1218, $AC1218&lt;AH$6),"", MAX(AH$10:AH1217)+1)))</f>
        <v/>
      </c>
      <c r="AI1218" s="5" t="str">
        <f>IF(OR($AB1218="", $AC1218=""), "", IF($H1218=$M$3, "", IF(OR(AI$7&lt;$AB1218, $AC1218&lt;AI$6),"", MAX(AI$10:AI1217)+1)))</f>
        <v/>
      </c>
      <c r="AJ1218" s="5" t="str">
        <f>IF(OR($AB1218="", $AC1218=""), "", IF($H1218=$M$3, "", IF(OR(AJ$7&lt;$AB1218, $AC1218&lt;AJ$6),"", MAX(AJ$10:AJ1217)+1)))</f>
        <v/>
      </c>
      <c r="AK1218" s="5" t="str">
        <f>IF(OR($AB1218="", $AC1218=""), "", IF($H1218=$M$3, "", IF(OR(AK$7&lt;$AB1218, $AC1218&lt;AK$6),"", MAX(AK$10:AK1217)+1)))</f>
        <v/>
      </c>
      <c r="AL1218" s="5" t="str">
        <f>IF(OR($AB1218="", $AC1218=""), "", IF($H1218=$M$3, "", IF(OR(AL$7&lt;$AB1218, $AC1218&lt;AL$6),"", MAX(AL$10:AL1217)+1)))</f>
        <v/>
      </c>
      <c r="AM1218" s="5" t="str">
        <f>IF(OR($AB1218="", $AC1218=""), "", IF($H1218=$M$3, "", IF(OR(AM$7&lt;$AB1218, $AC1218&lt;AM$6),"", MAX(AM$10:AM1217)+1)))</f>
        <v/>
      </c>
      <c r="AN1218" s="5" t="str">
        <f>IF(OR($AB1218="", $AC1218=""), "", IF($H1218=$M$3, "", IF(OR(AN$7&lt;$AB1218, $AC1218&lt;AN$6),"", MAX(AN$10:AN1217)+1)))</f>
        <v/>
      </c>
      <c r="AO1218" s="5" t="str">
        <f>IF(OR($AB1218="", $AC1218=""), "", IF($H1218=$M$3, "", IF(OR(AO$7&lt;$AB1218, $AC1218&lt;AO$6),"", MAX(AO$10:AO1217)+1)))</f>
        <v/>
      </c>
      <c r="AP1218" s="5" t="str">
        <f>IF(OR($AB1218="", $AC1218=""), "", IF($H1218=$M$3, "", IF(OR(AP$7&lt;$AB1218, $AC1218&lt;AP$6),"", MAX(AP$10:AP1217)+1)))</f>
        <v/>
      </c>
      <c r="AQ1218" s="5" t="str">
        <f>IF(OR($AB1218="", $AC1218=""), "", IF($H1218=$M$3, "", IF(OR(AQ$7&lt;$AB1218, $AC1218&lt;AQ$6),"", MAX(AQ$10:AQ1217)+1)))</f>
        <v/>
      </c>
      <c r="AR1218" s="5" t="str">
        <f>IF(OR($AB1218="", $AC1218=""), "", IF($H1218=$M$3, "", IF(OR(AR$7&lt;$AB1218, $AC1218&lt;AR$6),"", MAX(AR$10:AR1217)+1)))</f>
        <v/>
      </c>
      <c r="AS1218" s="5" t="str">
        <f>IF(OR($AB1218="", $AC1218=""), "", IF($H1218=$M$3, "", IF(OR(AS$7&lt;$AB1218, $AC1218&lt;AS$6),"", MAX(AS$10:AS1217)+1)))</f>
        <v/>
      </c>
      <c r="AT1218" s="5" t="str">
        <f>IF(OR($AB1218="", $AC1218=""), "", IF($H1218=$M$3, "", IF(OR(AT$7&lt;$AB1218, $AC1218&lt;AT$6),"", MAX(AT$10:AT1217)+1)))</f>
        <v/>
      </c>
      <c r="AU1218" s="5" t="str">
        <f>IF(OR($AB1218="", $AC1218=""), "", IF($H1218=$M$3, "", IF(OR(AU$7&lt;$AB1218, $AC1218&lt;AU$6),"", MAX(AU$10:AU1217)+1)))</f>
        <v/>
      </c>
      <c r="AV1218" s="5" t="str">
        <f>IF(OR($AB1218="", $AC1218=""), "", IF($H1218=$M$3, "", IF(OR(AV$7&lt;$AB1218, $AC1218&lt;AV$6),"", MAX(AV$10:AV1217)+1)))</f>
        <v/>
      </c>
      <c r="AW1218" s="5" t="str">
        <f>IF(OR($AB1218="", $AC1218=""), "", IF($H1218=$M$3, "", IF(OR(AW$7&lt;$AB1218, $AC1218&lt;AW$6),"", MAX(AW$10:AW1217)+1)))</f>
        <v/>
      </c>
      <c r="AX1218" s="5" t="str">
        <f>IF(OR($AB1218="", $AC1218=""), "", IF($H1218=$M$3, "", IF(OR(AX$7&lt;$AB1218, $AC1218&lt;AX$6),"", MAX(AX$10:AX1217)+1)))</f>
        <v/>
      </c>
      <c r="AY1218" s="5" t="str">
        <f>IF(OR($AB1218="", $AC1218=""), "", IF($H1218=$M$3, "", IF(OR(AY$7&lt;$AB1218, $AC1218&lt;AY$6),"", MAX(AY$10:AY1217)+1)))</f>
        <v/>
      </c>
      <c r="AZ1218" s="5" t="str">
        <f>IF(OR($AB1218="", $AC1218=""), "", IF($H1218=$M$3, "", IF(OR(AZ$7&lt;$AB1218, $AC1218&lt;AZ$6),"", MAX(AZ$10:AZ1217)+1)))</f>
        <v/>
      </c>
      <c r="BA1218" s="5" t="str">
        <f>IF(OR($AB1218="", $AC1218=""), "", IF($H1218=$M$3, "", IF(OR(BA$7&lt;$AB1218, $AC1218&lt;BA$6),"", MAX(BA$10:BA1217)+1)))</f>
        <v/>
      </c>
      <c r="BB1218" s="5" t="str">
        <f>IF(OR($AB1218="", $AC1218=""), "", IF($H1218=$M$3, "", IF(OR(BB$7&lt;$AB1218, $AC1218&lt;BB$6),"", MAX(BB$10:BB1217)+1)))</f>
        <v/>
      </c>
      <c r="BC1218" s="5" t="str">
        <f>IF(OR($AB1218="", $AC1218=""), "", IF($H1218=$M$3, "", IF(OR(BC$7&lt;$AB1218, $AC1218&lt;BC$6),"", MAX(BC$10:BC1217)+1)))</f>
        <v/>
      </c>
      <c r="BD1218" s="5" t="str">
        <f>IF(OR($AB1218="", $AC1218=""), "", IF($H1218=$M$3, "", IF(OR(BD$7&lt;$AB1218, $AC1218&lt;BD$6),"", MAX(BD$10:BD1217)+1)))</f>
        <v/>
      </c>
      <c r="BE1218" s="5" t="str">
        <f>IF(OR($AB1218="", $AC1218=""), "", IF($H1218=$M$3, "", IF(OR(BE$7&lt;$AB1218, $AC1218&lt;BE$6),"", MAX(BE$10:BE1217)+1)))</f>
        <v/>
      </c>
      <c r="BF1218" s="5" t="str">
        <f>IF(OR($AB1218="", $AC1218=""), "", IF($H1218=$M$3, "", IF(OR(BF$7&lt;$AB1218, $AC1218&lt;BF$6),"", MAX(BF$10:BF1217)+1)))</f>
        <v/>
      </c>
      <c r="BG1218" s="5" t="str">
        <f>IF(OR($AB1218="", $AC1218=""), "", IF($H1218=$M$3, "", IF(OR(BG$7&lt;$AB1218, $AC1218&lt;BG$6),"", MAX(BG$10:BG1217)+1)))</f>
        <v/>
      </c>
      <c r="BH1218" s="5" t="str">
        <f>IF(OR($AB1218="", $AC1218=""), "", IF($H1218=$M$3, "", IF(OR(BH$7&lt;$AB1218, $AC1218&lt;BH$6),"", MAX(BH$10:BH1217)+1)))</f>
        <v/>
      </c>
      <c r="BI1218" s="5" t="str">
        <f>IF(OR($AB1218="", $AC1218=""), "", IF($H1218=$M$3, "", IF(OR(BI$7&lt;$AB1218, $AC1218&lt;BI$6),"", MAX(BI$10:BI1217)+1)))</f>
        <v/>
      </c>
      <c r="BK1218" s="5" t="str" cm="1">
        <f t="array" aca="1" ref="BK1218" ca="1">IFERROR(INDEX($AE1218:$BI1218, $BJ1218, MATCH($BK$9, $AE$9:$BI$9, 0)), "")</f>
        <v/>
      </c>
    </row>
    <row r="1219" spans="1:63" x14ac:dyDescent="0.25">
      <c r="A1219" s="2"/>
      <c r="B1219" s="254"/>
      <c r="C1219" s="255"/>
      <c r="D1219" s="256"/>
      <c r="E1219" s="257"/>
      <c r="F1219" s="257"/>
      <c r="G1219" s="258"/>
      <c r="H1219" s="259"/>
      <c r="I1219" s="16"/>
      <c r="J1219" s="5" t="str">
        <f t="shared" si="155"/>
        <v/>
      </c>
      <c r="K1219" s="2"/>
      <c r="O1219" s="5" t="str">
        <f t="shared" si="153"/>
        <v/>
      </c>
      <c r="Q1219" s="5" t="str">
        <f t="shared" si="156"/>
        <v/>
      </c>
      <c r="S1219" s="5" t="str">
        <f t="shared" si="154"/>
        <v/>
      </c>
      <c r="U1219" s="64" t="str">
        <f>IF($D1219="","", IF(COUNTIF('Intro &amp; Setup'!$AW$49:$AW$88, $D1219)&gt;0, "BH", TEXT($D1219, "ddd")))</f>
        <v/>
      </c>
      <c r="V1219" s="65" t="str">
        <f>IF($G1219="", "", IF(COUNTIF('Intro &amp; Setup'!$AW$49:$AW$88, $G1219)&gt;0, "BH", TEXT($G1219, "ddd")))</f>
        <v/>
      </c>
      <c r="W1219" s="64" t="str">
        <f t="shared" si="157"/>
        <v/>
      </c>
      <c r="X1219" s="65" t="str">
        <f t="shared" si="158"/>
        <v/>
      </c>
      <c r="Y1219" s="64" t="str">
        <f>IF(F1219="", "", IF(OR(F1219&lt;'Intro &amp; Setup'!$Z$20, F1219&gt;'Intro &amp; Setup'!$Z$22), "X", ""))</f>
        <v/>
      </c>
      <c r="Z1219" s="65" t="str">
        <f>IF(G1219="", "", IF(OR(G1219&lt;'Intro &amp; Setup'!$Z$20, G1219&gt;'Intro &amp; Setup'!$Z$22), "X", ""))</f>
        <v/>
      </c>
      <c r="AB1219" s="58" t="str">
        <f t="shared" si="159"/>
        <v/>
      </c>
      <c r="AC1219" s="59" t="str">
        <f t="shared" si="160"/>
        <v/>
      </c>
      <c r="AE1219" s="5" t="str">
        <f>IF(OR($AB1219="", $AC1219=""), "", IF($H1219=$M$3, "", IF(OR(AE$7&lt;$AB1219, $AC1219&lt;AE$6),"", MAX(AE$10:AE1218)+1)))</f>
        <v/>
      </c>
      <c r="AF1219" s="5" t="str">
        <f>IF(OR($AB1219="", $AC1219=""), "", IF($H1219=$M$3, "", IF(OR(AF$7&lt;$AB1219, $AC1219&lt;AF$6),"", MAX(AF$10:AF1218)+1)))</f>
        <v/>
      </c>
      <c r="AG1219" s="5" t="str">
        <f>IF(OR($AB1219="", $AC1219=""), "", IF($H1219=$M$3, "", IF(OR(AG$7&lt;$AB1219, $AC1219&lt;AG$6),"", MAX(AG$10:AG1218)+1)))</f>
        <v/>
      </c>
      <c r="AH1219" s="5" t="str">
        <f>IF(OR($AB1219="", $AC1219=""), "", IF($H1219=$M$3, "", IF(OR(AH$7&lt;$AB1219, $AC1219&lt;AH$6),"", MAX(AH$10:AH1218)+1)))</f>
        <v/>
      </c>
      <c r="AI1219" s="5" t="str">
        <f>IF(OR($AB1219="", $AC1219=""), "", IF($H1219=$M$3, "", IF(OR(AI$7&lt;$AB1219, $AC1219&lt;AI$6),"", MAX(AI$10:AI1218)+1)))</f>
        <v/>
      </c>
      <c r="AJ1219" s="5" t="str">
        <f>IF(OR($AB1219="", $AC1219=""), "", IF($H1219=$M$3, "", IF(OR(AJ$7&lt;$AB1219, $AC1219&lt;AJ$6),"", MAX(AJ$10:AJ1218)+1)))</f>
        <v/>
      </c>
      <c r="AK1219" s="5" t="str">
        <f>IF(OR($AB1219="", $AC1219=""), "", IF($H1219=$M$3, "", IF(OR(AK$7&lt;$AB1219, $AC1219&lt;AK$6),"", MAX(AK$10:AK1218)+1)))</f>
        <v/>
      </c>
      <c r="AL1219" s="5" t="str">
        <f>IF(OR($AB1219="", $AC1219=""), "", IF($H1219=$M$3, "", IF(OR(AL$7&lt;$AB1219, $AC1219&lt;AL$6),"", MAX(AL$10:AL1218)+1)))</f>
        <v/>
      </c>
      <c r="AM1219" s="5" t="str">
        <f>IF(OR($AB1219="", $AC1219=""), "", IF($H1219=$M$3, "", IF(OR(AM$7&lt;$AB1219, $AC1219&lt;AM$6),"", MAX(AM$10:AM1218)+1)))</f>
        <v/>
      </c>
      <c r="AN1219" s="5" t="str">
        <f>IF(OR($AB1219="", $AC1219=""), "", IF($H1219=$M$3, "", IF(OR(AN$7&lt;$AB1219, $AC1219&lt;AN$6),"", MAX(AN$10:AN1218)+1)))</f>
        <v/>
      </c>
      <c r="AO1219" s="5" t="str">
        <f>IF(OR($AB1219="", $AC1219=""), "", IF($H1219=$M$3, "", IF(OR(AO$7&lt;$AB1219, $AC1219&lt;AO$6),"", MAX(AO$10:AO1218)+1)))</f>
        <v/>
      </c>
      <c r="AP1219" s="5" t="str">
        <f>IF(OR($AB1219="", $AC1219=""), "", IF($H1219=$M$3, "", IF(OR(AP$7&lt;$AB1219, $AC1219&lt;AP$6),"", MAX(AP$10:AP1218)+1)))</f>
        <v/>
      </c>
      <c r="AQ1219" s="5" t="str">
        <f>IF(OR($AB1219="", $AC1219=""), "", IF($H1219=$M$3, "", IF(OR(AQ$7&lt;$AB1219, $AC1219&lt;AQ$6),"", MAX(AQ$10:AQ1218)+1)))</f>
        <v/>
      </c>
      <c r="AR1219" s="5" t="str">
        <f>IF(OR($AB1219="", $AC1219=""), "", IF($H1219=$M$3, "", IF(OR(AR$7&lt;$AB1219, $AC1219&lt;AR$6),"", MAX(AR$10:AR1218)+1)))</f>
        <v/>
      </c>
      <c r="AS1219" s="5" t="str">
        <f>IF(OR($AB1219="", $AC1219=""), "", IF($H1219=$M$3, "", IF(OR(AS$7&lt;$AB1219, $AC1219&lt;AS$6),"", MAX(AS$10:AS1218)+1)))</f>
        <v/>
      </c>
      <c r="AT1219" s="5" t="str">
        <f>IF(OR($AB1219="", $AC1219=""), "", IF($H1219=$M$3, "", IF(OR(AT$7&lt;$AB1219, $AC1219&lt;AT$6),"", MAX(AT$10:AT1218)+1)))</f>
        <v/>
      </c>
      <c r="AU1219" s="5" t="str">
        <f>IF(OR($AB1219="", $AC1219=""), "", IF($H1219=$M$3, "", IF(OR(AU$7&lt;$AB1219, $AC1219&lt;AU$6),"", MAX(AU$10:AU1218)+1)))</f>
        <v/>
      </c>
      <c r="AV1219" s="5" t="str">
        <f>IF(OR($AB1219="", $AC1219=""), "", IF($H1219=$M$3, "", IF(OR(AV$7&lt;$AB1219, $AC1219&lt;AV$6),"", MAX(AV$10:AV1218)+1)))</f>
        <v/>
      </c>
      <c r="AW1219" s="5" t="str">
        <f>IF(OR($AB1219="", $AC1219=""), "", IF($H1219=$M$3, "", IF(OR(AW$7&lt;$AB1219, $AC1219&lt;AW$6),"", MAX(AW$10:AW1218)+1)))</f>
        <v/>
      </c>
      <c r="AX1219" s="5" t="str">
        <f>IF(OR($AB1219="", $AC1219=""), "", IF($H1219=$M$3, "", IF(OR(AX$7&lt;$AB1219, $AC1219&lt;AX$6),"", MAX(AX$10:AX1218)+1)))</f>
        <v/>
      </c>
      <c r="AY1219" s="5" t="str">
        <f>IF(OR($AB1219="", $AC1219=""), "", IF($H1219=$M$3, "", IF(OR(AY$7&lt;$AB1219, $AC1219&lt;AY$6),"", MAX(AY$10:AY1218)+1)))</f>
        <v/>
      </c>
      <c r="AZ1219" s="5" t="str">
        <f>IF(OR($AB1219="", $AC1219=""), "", IF($H1219=$M$3, "", IF(OR(AZ$7&lt;$AB1219, $AC1219&lt;AZ$6),"", MAX(AZ$10:AZ1218)+1)))</f>
        <v/>
      </c>
      <c r="BA1219" s="5" t="str">
        <f>IF(OR($AB1219="", $AC1219=""), "", IF($H1219=$M$3, "", IF(OR(BA$7&lt;$AB1219, $AC1219&lt;BA$6),"", MAX(BA$10:BA1218)+1)))</f>
        <v/>
      </c>
      <c r="BB1219" s="5" t="str">
        <f>IF(OR($AB1219="", $AC1219=""), "", IF($H1219=$M$3, "", IF(OR(BB$7&lt;$AB1219, $AC1219&lt;BB$6),"", MAX(BB$10:BB1218)+1)))</f>
        <v/>
      </c>
      <c r="BC1219" s="5" t="str">
        <f>IF(OR($AB1219="", $AC1219=""), "", IF($H1219=$M$3, "", IF(OR(BC$7&lt;$AB1219, $AC1219&lt;BC$6),"", MAX(BC$10:BC1218)+1)))</f>
        <v/>
      </c>
      <c r="BD1219" s="5" t="str">
        <f>IF(OR($AB1219="", $AC1219=""), "", IF($H1219=$M$3, "", IF(OR(BD$7&lt;$AB1219, $AC1219&lt;BD$6),"", MAX(BD$10:BD1218)+1)))</f>
        <v/>
      </c>
      <c r="BE1219" s="5" t="str">
        <f>IF(OR($AB1219="", $AC1219=""), "", IF($H1219=$M$3, "", IF(OR(BE$7&lt;$AB1219, $AC1219&lt;BE$6),"", MAX(BE$10:BE1218)+1)))</f>
        <v/>
      </c>
      <c r="BF1219" s="5" t="str">
        <f>IF(OR($AB1219="", $AC1219=""), "", IF($H1219=$M$3, "", IF(OR(BF$7&lt;$AB1219, $AC1219&lt;BF$6),"", MAX(BF$10:BF1218)+1)))</f>
        <v/>
      </c>
      <c r="BG1219" s="5" t="str">
        <f>IF(OR($AB1219="", $AC1219=""), "", IF($H1219=$M$3, "", IF(OR(BG$7&lt;$AB1219, $AC1219&lt;BG$6),"", MAX(BG$10:BG1218)+1)))</f>
        <v/>
      </c>
      <c r="BH1219" s="5" t="str">
        <f>IF(OR($AB1219="", $AC1219=""), "", IF($H1219=$M$3, "", IF(OR(BH$7&lt;$AB1219, $AC1219&lt;BH$6),"", MAX(BH$10:BH1218)+1)))</f>
        <v/>
      </c>
      <c r="BI1219" s="5" t="str">
        <f>IF(OR($AB1219="", $AC1219=""), "", IF($H1219=$M$3, "", IF(OR(BI$7&lt;$AB1219, $AC1219&lt;BI$6),"", MAX(BI$10:BI1218)+1)))</f>
        <v/>
      </c>
      <c r="BK1219" s="5" t="str" cm="1">
        <f t="array" aca="1" ref="BK1219" ca="1">IFERROR(INDEX($AE1219:$BI1219, $BJ1219, MATCH($BK$9, $AE$9:$BI$9, 0)), "")</f>
        <v/>
      </c>
    </row>
    <row r="1220" spans="1:63" x14ac:dyDescent="0.25">
      <c r="A1220" s="2"/>
      <c r="B1220" s="254"/>
      <c r="C1220" s="255"/>
      <c r="D1220" s="256"/>
      <c r="E1220" s="257"/>
      <c r="F1220" s="257"/>
      <c r="G1220" s="258"/>
      <c r="H1220" s="259"/>
      <c r="I1220" s="16"/>
      <c r="J1220" s="5" t="str">
        <f t="shared" si="155"/>
        <v/>
      </c>
      <c r="K1220" s="2"/>
      <c r="O1220" s="5" t="str">
        <f t="shared" si="153"/>
        <v/>
      </c>
      <c r="Q1220" s="5" t="str">
        <f t="shared" si="156"/>
        <v/>
      </c>
      <c r="S1220" s="5" t="str">
        <f t="shared" si="154"/>
        <v/>
      </c>
      <c r="U1220" s="64" t="str">
        <f>IF($D1220="","", IF(COUNTIF('Intro &amp; Setup'!$AW$49:$AW$88, $D1220)&gt;0, "BH", TEXT($D1220, "ddd")))</f>
        <v/>
      </c>
      <c r="V1220" s="65" t="str">
        <f>IF($G1220="", "", IF(COUNTIF('Intro &amp; Setup'!$AW$49:$AW$88, $G1220)&gt;0, "BH", TEXT($G1220, "ddd")))</f>
        <v/>
      </c>
      <c r="W1220" s="64" t="str">
        <f t="shared" si="157"/>
        <v/>
      </c>
      <c r="X1220" s="65" t="str">
        <f t="shared" si="158"/>
        <v/>
      </c>
      <c r="Y1220" s="64" t="str">
        <f>IF(F1220="", "", IF(OR(F1220&lt;'Intro &amp; Setup'!$Z$20, F1220&gt;'Intro &amp; Setup'!$Z$22), "X", ""))</f>
        <v/>
      </c>
      <c r="Z1220" s="65" t="str">
        <f>IF(G1220="", "", IF(OR(G1220&lt;'Intro &amp; Setup'!$Z$20, G1220&gt;'Intro &amp; Setup'!$Z$22), "X", ""))</f>
        <v/>
      </c>
      <c r="AB1220" s="58" t="str">
        <f t="shared" si="159"/>
        <v/>
      </c>
      <c r="AC1220" s="59" t="str">
        <f t="shared" si="160"/>
        <v/>
      </c>
      <c r="AE1220" s="5" t="str">
        <f>IF(OR($AB1220="", $AC1220=""), "", IF($H1220=$M$3, "", IF(OR(AE$7&lt;$AB1220, $AC1220&lt;AE$6),"", MAX(AE$10:AE1219)+1)))</f>
        <v/>
      </c>
      <c r="AF1220" s="5" t="str">
        <f>IF(OR($AB1220="", $AC1220=""), "", IF($H1220=$M$3, "", IF(OR(AF$7&lt;$AB1220, $AC1220&lt;AF$6),"", MAX(AF$10:AF1219)+1)))</f>
        <v/>
      </c>
      <c r="AG1220" s="5" t="str">
        <f>IF(OR($AB1220="", $AC1220=""), "", IF($H1220=$M$3, "", IF(OR(AG$7&lt;$AB1220, $AC1220&lt;AG$6),"", MAX(AG$10:AG1219)+1)))</f>
        <v/>
      </c>
      <c r="AH1220" s="5" t="str">
        <f>IF(OR($AB1220="", $AC1220=""), "", IF($H1220=$M$3, "", IF(OR(AH$7&lt;$AB1220, $AC1220&lt;AH$6),"", MAX(AH$10:AH1219)+1)))</f>
        <v/>
      </c>
      <c r="AI1220" s="5" t="str">
        <f>IF(OR($AB1220="", $AC1220=""), "", IF($H1220=$M$3, "", IF(OR(AI$7&lt;$AB1220, $AC1220&lt;AI$6),"", MAX(AI$10:AI1219)+1)))</f>
        <v/>
      </c>
      <c r="AJ1220" s="5" t="str">
        <f>IF(OR($AB1220="", $AC1220=""), "", IF($H1220=$M$3, "", IF(OR(AJ$7&lt;$AB1220, $AC1220&lt;AJ$6),"", MAX(AJ$10:AJ1219)+1)))</f>
        <v/>
      </c>
      <c r="AK1220" s="5" t="str">
        <f>IF(OR($AB1220="", $AC1220=""), "", IF($H1220=$M$3, "", IF(OR(AK$7&lt;$AB1220, $AC1220&lt;AK$6),"", MAX(AK$10:AK1219)+1)))</f>
        <v/>
      </c>
      <c r="AL1220" s="5" t="str">
        <f>IF(OR($AB1220="", $AC1220=""), "", IF($H1220=$M$3, "", IF(OR(AL$7&lt;$AB1220, $AC1220&lt;AL$6),"", MAX(AL$10:AL1219)+1)))</f>
        <v/>
      </c>
      <c r="AM1220" s="5" t="str">
        <f>IF(OR($AB1220="", $AC1220=""), "", IF($H1220=$M$3, "", IF(OR(AM$7&lt;$AB1220, $AC1220&lt;AM$6),"", MAX(AM$10:AM1219)+1)))</f>
        <v/>
      </c>
      <c r="AN1220" s="5" t="str">
        <f>IF(OR($AB1220="", $AC1220=""), "", IF($H1220=$M$3, "", IF(OR(AN$7&lt;$AB1220, $AC1220&lt;AN$6),"", MAX(AN$10:AN1219)+1)))</f>
        <v/>
      </c>
      <c r="AO1220" s="5" t="str">
        <f>IF(OR($AB1220="", $AC1220=""), "", IF($H1220=$M$3, "", IF(OR(AO$7&lt;$AB1220, $AC1220&lt;AO$6),"", MAX(AO$10:AO1219)+1)))</f>
        <v/>
      </c>
      <c r="AP1220" s="5" t="str">
        <f>IF(OR($AB1220="", $AC1220=""), "", IF($H1220=$M$3, "", IF(OR(AP$7&lt;$AB1220, $AC1220&lt;AP$6),"", MAX(AP$10:AP1219)+1)))</f>
        <v/>
      </c>
      <c r="AQ1220" s="5" t="str">
        <f>IF(OR($AB1220="", $AC1220=""), "", IF($H1220=$M$3, "", IF(OR(AQ$7&lt;$AB1220, $AC1220&lt;AQ$6),"", MAX(AQ$10:AQ1219)+1)))</f>
        <v/>
      </c>
      <c r="AR1220" s="5" t="str">
        <f>IF(OR($AB1220="", $AC1220=""), "", IF($H1220=$M$3, "", IF(OR(AR$7&lt;$AB1220, $AC1220&lt;AR$6),"", MAX(AR$10:AR1219)+1)))</f>
        <v/>
      </c>
      <c r="AS1220" s="5" t="str">
        <f>IF(OR($AB1220="", $AC1220=""), "", IF($H1220=$M$3, "", IF(OR(AS$7&lt;$AB1220, $AC1220&lt;AS$6),"", MAX(AS$10:AS1219)+1)))</f>
        <v/>
      </c>
      <c r="AT1220" s="5" t="str">
        <f>IF(OR($AB1220="", $AC1220=""), "", IF($H1220=$M$3, "", IF(OR(AT$7&lt;$AB1220, $AC1220&lt;AT$6),"", MAX(AT$10:AT1219)+1)))</f>
        <v/>
      </c>
      <c r="AU1220" s="5" t="str">
        <f>IF(OR($AB1220="", $AC1220=""), "", IF($H1220=$M$3, "", IF(OR(AU$7&lt;$AB1220, $AC1220&lt;AU$6),"", MAX(AU$10:AU1219)+1)))</f>
        <v/>
      </c>
      <c r="AV1220" s="5" t="str">
        <f>IF(OR($AB1220="", $AC1220=""), "", IF($H1220=$M$3, "", IF(OR(AV$7&lt;$AB1220, $AC1220&lt;AV$6),"", MAX(AV$10:AV1219)+1)))</f>
        <v/>
      </c>
      <c r="AW1220" s="5" t="str">
        <f>IF(OR($AB1220="", $AC1220=""), "", IF($H1220=$M$3, "", IF(OR(AW$7&lt;$AB1220, $AC1220&lt;AW$6),"", MAX(AW$10:AW1219)+1)))</f>
        <v/>
      </c>
      <c r="AX1220" s="5" t="str">
        <f>IF(OR($AB1220="", $AC1220=""), "", IF($H1220=$M$3, "", IF(OR(AX$7&lt;$AB1220, $AC1220&lt;AX$6),"", MAX(AX$10:AX1219)+1)))</f>
        <v/>
      </c>
      <c r="AY1220" s="5" t="str">
        <f>IF(OR($AB1220="", $AC1220=""), "", IF($H1220=$M$3, "", IF(OR(AY$7&lt;$AB1220, $AC1220&lt;AY$6),"", MAX(AY$10:AY1219)+1)))</f>
        <v/>
      </c>
      <c r="AZ1220" s="5" t="str">
        <f>IF(OR($AB1220="", $AC1220=""), "", IF($H1220=$M$3, "", IF(OR(AZ$7&lt;$AB1220, $AC1220&lt;AZ$6),"", MAX(AZ$10:AZ1219)+1)))</f>
        <v/>
      </c>
      <c r="BA1220" s="5" t="str">
        <f>IF(OR($AB1220="", $AC1220=""), "", IF($H1220=$M$3, "", IF(OR(BA$7&lt;$AB1220, $AC1220&lt;BA$6),"", MAX(BA$10:BA1219)+1)))</f>
        <v/>
      </c>
      <c r="BB1220" s="5" t="str">
        <f>IF(OR($AB1220="", $AC1220=""), "", IF($H1220=$M$3, "", IF(OR(BB$7&lt;$AB1220, $AC1220&lt;BB$6),"", MAX(BB$10:BB1219)+1)))</f>
        <v/>
      </c>
      <c r="BC1220" s="5" t="str">
        <f>IF(OR($AB1220="", $AC1220=""), "", IF($H1220=$M$3, "", IF(OR(BC$7&lt;$AB1220, $AC1220&lt;BC$6),"", MAX(BC$10:BC1219)+1)))</f>
        <v/>
      </c>
      <c r="BD1220" s="5" t="str">
        <f>IF(OR($AB1220="", $AC1220=""), "", IF($H1220=$M$3, "", IF(OR(BD$7&lt;$AB1220, $AC1220&lt;BD$6),"", MAX(BD$10:BD1219)+1)))</f>
        <v/>
      </c>
      <c r="BE1220" s="5" t="str">
        <f>IF(OR($AB1220="", $AC1220=""), "", IF($H1220=$M$3, "", IF(OR(BE$7&lt;$AB1220, $AC1220&lt;BE$6),"", MAX(BE$10:BE1219)+1)))</f>
        <v/>
      </c>
      <c r="BF1220" s="5" t="str">
        <f>IF(OR($AB1220="", $AC1220=""), "", IF($H1220=$M$3, "", IF(OR(BF$7&lt;$AB1220, $AC1220&lt;BF$6),"", MAX(BF$10:BF1219)+1)))</f>
        <v/>
      </c>
      <c r="BG1220" s="5" t="str">
        <f>IF(OR($AB1220="", $AC1220=""), "", IF($H1220=$M$3, "", IF(OR(BG$7&lt;$AB1220, $AC1220&lt;BG$6),"", MAX(BG$10:BG1219)+1)))</f>
        <v/>
      </c>
      <c r="BH1220" s="5" t="str">
        <f>IF(OR($AB1220="", $AC1220=""), "", IF($H1220=$M$3, "", IF(OR(BH$7&lt;$AB1220, $AC1220&lt;BH$6),"", MAX(BH$10:BH1219)+1)))</f>
        <v/>
      </c>
      <c r="BI1220" s="5" t="str">
        <f>IF(OR($AB1220="", $AC1220=""), "", IF($H1220=$M$3, "", IF(OR(BI$7&lt;$AB1220, $AC1220&lt;BI$6),"", MAX(BI$10:BI1219)+1)))</f>
        <v/>
      </c>
      <c r="BK1220" s="5" t="str" cm="1">
        <f t="array" aca="1" ref="BK1220" ca="1">IFERROR(INDEX($AE1220:$BI1220, $BJ1220, MATCH($BK$9, $AE$9:$BI$9, 0)), "")</f>
        <v/>
      </c>
    </row>
    <row r="1221" spans="1:63" x14ac:dyDescent="0.25">
      <c r="A1221" s="2"/>
      <c r="B1221" s="254"/>
      <c r="C1221" s="255"/>
      <c r="D1221" s="256"/>
      <c r="E1221" s="257"/>
      <c r="F1221" s="257"/>
      <c r="G1221" s="258"/>
      <c r="H1221" s="259"/>
      <c r="I1221" s="16"/>
      <c r="J1221" s="5" t="str">
        <f t="shared" si="155"/>
        <v/>
      </c>
      <c r="K1221" s="2"/>
      <c r="O1221" s="5" t="str">
        <f t="shared" si="153"/>
        <v/>
      </c>
      <c r="Q1221" s="5" t="str">
        <f t="shared" si="156"/>
        <v/>
      </c>
      <c r="S1221" s="5" t="str">
        <f t="shared" si="154"/>
        <v/>
      </c>
      <c r="U1221" s="64" t="str">
        <f>IF($D1221="","", IF(COUNTIF('Intro &amp; Setup'!$AW$49:$AW$88, $D1221)&gt;0, "BH", TEXT($D1221, "ddd")))</f>
        <v/>
      </c>
      <c r="V1221" s="65" t="str">
        <f>IF($G1221="", "", IF(COUNTIF('Intro &amp; Setup'!$AW$49:$AW$88, $G1221)&gt;0, "BH", TEXT($G1221, "ddd")))</f>
        <v/>
      </c>
      <c r="W1221" s="64" t="str">
        <f t="shared" si="157"/>
        <v/>
      </c>
      <c r="X1221" s="65" t="str">
        <f t="shared" si="158"/>
        <v/>
      </c>
      <c r="Y1221" s="64" t="str">
        <f>IF(F1221="", "", IF(OR(F1221&lt;'Intro &amp; Setup'!$Z$20, F1221&gt;'Intro &amp; Setup'!$Z$22), "X", ""))</f>
        <v/>
      </c>
      <c r="Z1221" s="65" t="str">
        <f>IF(G1221="", "", IF(OR(G1221&lt;'Intro &amp; Setup'!$Z$20, G1221&gt;'Intro &amp; Setup'!$Z$22), "X", ""))</f>
        <v/>
      </c>
      <c r="AB1221" s="58" t="str">
        <f t="shared" si="159"/>
        <v/>
      </c>
      <c r="AC1221" s="59" t="str">
        <f t="shared" si="160"/>
        <v/>
      </c>
      <c r="AE1221" s="5" t="str">
        <f>IF(OR($AB1221="", $AC1221=""), "", IF($H1221=$M$3, "", IF(OR(AE$7&lt;$AB1221, $AC1221&lt;AE$6),"", MAX(AE$10:AE1220)+1)))</f>
        <v/>
      </c>
      <c r="AF1221" s="5" t="str">
        <f>IF(OR($AB1221="", $AC1221=""), "", IF($H1221=$M$3, "", IF(OR(AF$7&lt;$AB1221, $AC1221&lt;AF$6),"", MAX(AF$10:AF1220)+1)))</f>
        <v/>
      </c>
      <c r="AG1221" s="5" t="str">
        <f>IF(OR($AB1221="", $AC1221=""), "", IF($H1221=$M$3, "", IF(OR(AG$7&lt;$AB1221, $AC1221&lt;AG$6),"", MAX(AG$10:AG1220)+1)))</f>
        <v/>
      </c>
      <c r="AH1221" s="5" t="str">
        <f>IF(OR($AB1221="", $AC1221=""), "", IF($H1221=$M$3, "", IF(OR(AH$7&lt;$AB1221, $AC1221&lt;AH$6),"", MAX(AH$10:AH1220)+1)))</f>
        <v/>
      </c>
      <c r="AI1221" s="5" t="str">
        <f>IF(OR($AB1221="", $AC1221=""), "", IF($H1221=$M$3, "", IF(OR(AI$7&lt;$AB1221, $AC1221&lt;AI$6),"", MAX(AI$10:AI1220)+1)))</f>
        <v/>
      </c>
      <c r="AJ1221" s="5" t="str">
        <f>IF(OR($AB1221="", $AC1221=""), "", IF($H1221=$M$3, "", IF(OR(AJ$7&lt;$AB1221, $AC1221&lt;AJ$6),"", MAX(AJ$10:AJ1220)+1)))</f>
        <v/>
      </c>
      <c r="AK1221" s="5" t="str">
        <f>IF(OR($AB1221="", $AC1221=""), "", IF($H1221=$M$3, "", IF(OR(AK$7&lt;$AB1221, $AC1221&lt;AK$6),"", MAX(AK$10:AK1220)+1)))</f>
        <v/>
      </c>
      <c r="AL1221" s="5" t="str">
        <f>IF(OR($AB1221="", $AC1221=""), "", IF($H1221=$M$3, "", IF(OR(AL$7&lt;$AB1221, $AC1221&lt;AL$6),"", MAX(AL$10:AL1220)+1)))</f>
        <v/>
      </c>
      <c r="AM1221" s="5" t="str">
        <f>IF(OR($AB1221="", $AC1221=""), "", IF($H1221=$M$3, "", IF(OR(AM$7&lt;$AB1221, $AC1221&lt;AM$6),"", MAX(AM$10:AM1220)+1)))</f>
        <v/>
      </c>
      <c r="AN1221" s="5" t="str">
        <f>IF(OR($AB1221="", $AC1221=""), "", IF($H1221=$M$3, "", IF(OR(AN$7&lt;$AB1221, $AC1221&lt;AN$6),"", MAX(AN$10:AN1220)+1)))</f>
        <v/>
      </c>
      <c r="AO1221" s="5" t="str">
        <f>IF(OR($AB1221="", $AC1221=""), "", IF($H1221=$M$3, "", IF(OR(AO$7&lt;$AB1221, $AC1221&lt;AO$6),"", MAX(AO$10:AO1220)+1)))</f>
        <v/>
      </c>
      <c r="AP1221" s="5" t="str">
        <f>IF(OR($AB1221="", $AC1221=""), "", IF($H1221=$M$3, "", IF(OR(AP$7&lt;$AB1221, $AC1221&lt;AP$6),"", MAX(AP$10:AP1220)+1)))</f>
        <v/>
      </c>
      <c r="AQ1221" s="5" t="str">
        <f>IF(OR($AB1221="", $AC1221=""), "", IF($H1221=$M$3, "", IF(OR(AQ$7&lt;$AB1221, $AC1221&lt;AQ$6),"", MAX(AQ$10:AQ1220)+1)))</f>
        <v/>
      </c>
      <c r="AR1221" s="5" t="str">
        <f>IF(OR($AB1221="", $AC1221=""), "", IF($H1221=$M$3, "", IF(OR(AR$7&lt;$AB1221, $AC1221&lt;AR$6),"", MAX(AR$10:AR1220)+1)))</f>
        <v/>
      </c>
      <c r="AS1221" s="5" t="str">
        <f>IF(OR($AB1221="", $AC1221=""), "", IF($H1221=$M$3, "", IF(OR(AS$7&lt;$AB1221, $AC1221&lt;AS$6),"", MAX(AS$10:AS1220)+1)))</f>
        <v/>
      </c>
      <c r="AT1221" s="5" t="str">
        <f>IF(OR($AB1221="", $AC1221=""), "", IF($H1221=$M$3, "", IF(OR(AT$7&lt;$AB1221, $AC1221&lt;AT$6),"", MAX(AT$10:AT1220)+1)))</f>
        <v/>
      </c>
      <c r="AU1221" s="5" t="str">
        <f>IF(OR($AB1221="", $AC1221=""), "", IF($H1221=$M$3, "", IF(OR(AU$7&lt;$AB1221, $AC1221&lt;AU$6),"", MAX(AU$10:AU1220)+1)))</f>
        <v/>
      </c>
      <c r="AV1221" s="5" t="str">
        <f>IF(OR($AB1221="", $AC1221=""), "", IF($H1221=$M$3, "", IF(OR(AV$7&lt;$AB1221, $AC1221&lt;AV$6),"", MAX(AV$10:AV1220)+1)))</f>
        <v/>
      </c>
      <c r="AW1221" s="5" t="str">
        <f>IF(OR($AB1221="", $AC1221=""), "", IF($H1221=$M$3, "", IF(OR(AW$7&lt;$AB1221, $AC1221&lt;AW$6),"", MAX(AW$10:AW1220)+1)))</f>
        <v/>
      </c>
      <c r="AX1221" s="5" t="str">
        <f>IF(OR($AB1221="", $AC1221=""), "", IF($H1221=$M$3, "", IF(OR(AX$7&lt;$AB1221, $AC1221&lt;AX$6),"", MAX(AX$10:AX1220)+1)))</f>
        <v/>
      </c>
      <c r="AY1221" s="5" t="str">
        <f>IF(OR($AB1221="", $AC1221=""), "", IF($H1221=$M$3, "", IF(OR(AY$7&lt;$AB1221, $AC1221&lt;AY$6),"", MAX(AY$10:AY1220)+1)))</f>
        <v/>
      </c>
      <c r="AZ1221" s="5" t="str">
        <f>IF(OR($AB1221="", $AC1221=""), "", IF($H1221=$M$3, "", IF(OR(AZ$7&lt;$AB1221, $AC1221&lt;AZ$6),"", MAX(AZ$10:AZ1220)+1)))</f>
        <v/>
      </c>
      <c r="BA1221" s="5" t="str">
        <f>IF(OR($AB1221="", $AC1221=""), "", IF($H1221=$M$3, "", IF(OR(BA$7&lt;$AB1221, $AC1221&lt;BA$6),"", MAX(BA$10:BA1220)+1)))</f>
        <v/>
      </c>
      <c r="BB1221" s="5" t="str">
        <f>IF(OR($AB1221="", $AC1221=""), "", IF($H1221=$M$3, "", IF(OR(BB$7&lt;$AB1221, $AC1221&lt;BB$6),"", MAX(BB$10:BB1220)+1)))</f>
        <v/>
      </c>
      <c r="BC1221" s="5" t="str">
        <f>IF(OR($AB1221="", $AC1221=""), "", IF($H1221=$M$3, "", IF(OR(BC$7&lt;$AB1221, $AC1221&lt;BC$6),"", MAX(BC$10:BC1220)+1)))</f>
        <v/>
      </c>
      <c r="BD1221" s="5" t="str">
        <f>IF(OR($AB1221="", $AC1221=""), "", IF($H1221=$M$3, "", IF(OR(BD$7&lt;$AB1221, $AC1221&lt;BD$6),"", MAX(BD$10:BD1220)+1)))</f>
        <v/>
      </c>
      <c r="BE1221" s="5" t="str">
        <f>IF(OR($AB1221="", $AC1221=""), "", IF($H1221=$M$3, "", IF(OR(BE$7&lt;$AB1221, $AC1221&lt;BE$6),"", MAX(BE$10:BE1220)+1)))</f>
        <v/>
      </c>
      <c r="BF1221" s="5" t="str">
        <f>IF(OR($AB1221="", $AC1221=""), "", IF($H1221=$M$3, "", IF(OR(BF$7&lt;$AB1221, $AC1221&lt;BF$6),"", MAX(BF$10:BF1220)+1)))</f>
        <v/>
      </c>
      <c r="BG1221" s="5" t="str">
        <f>IF(OR($AB1221="", $AC1221=""), "", IF($H1221=$M$3, "", IF(OR(BG$7&lt;$AB1221, $AC1221&lt;BG$6),"", MAX(BG$10:BG1220)+1)))</f>
        <v/>
      </c>
      <c r="BH1221" s="5" t="str">
        <f>IF(OR($AB1221="", $AC1221=""), "", IF($H1221=$M$3, "", IF(OR(BH$7&lt;$AB1221, $AC1221&lt;BH$6),"", MAX(BH$10:BH1220)+1)))</f>
        <v/>
      </c>
      <c r="BI1221" s="5" t="str">
        <f>IF(OR($AB1221="", $AC1221=""), "", IF($H1221=$M$3, "", IF(OR(BI$7&lt;$AB1221, $AC1221&lt;BI$6),"", MAX(BI$10:BI1220)+1)))</f>
        <v/>
      </c>
      <c r="BK1221" s="5" t="str" cm="1">
        <f t="array" aca="1" ref="BK1221" ca="1">IFERROR(INDEX($AE1221:$BI1221, $BJ1221, MATCH($BK$9, $AE$9:$BI$9, 0)), "")</f>
        <v/>
      </c>
    </row>
    <row r="1222" spans="1:63" x14ac:dyDescent="0.25">
      <c r="A1222" s="2"/>
      <c r="B1222" s="254"/>
      <c r="C1222" s="255"/>
      <c r="D1222" s="256"/>
      <c r="E1222" s="257"/>
      <c r="F1222" s="257"/>
      <c r="G1222" s="258"/>
      <c r="H1222" s="259"/>
      <c r="I1222" s="16"/>
      <c r="J1222" s="5" t="str">
        <f t="shared" si="155"/>
        <v/>
      </c>
      <c r="K1222" s="2"/>
      <c r="O1222" s="5" t="str">
        <f t="shared" si="153"/>
        <v/>
      </c>
      <c r="Q1222" s="5" t="str">
        <f t="shared" si="156"/>
        <v/>
      </c>
      <c r="S1222" s="5" t="str">
        <f t="shared" si="154"/>
        <v/>
      </c>
      <c r="U1222" s="64" t="str">
        <f>IF($D1222="","", IF(COUNTIF('Intro &amp; Setup'!$AW$49:$AW$88, $D1222)&gt;0, "BH", TEXT($D1222, "ddd")))</f>
        <v/>
      </c>
      <c r="V1222" s="65" t="str">
        <f>IF($G1222="", "", IF(COUNTIF('Intro &amp; Setup'!$AW$49:$AW$88, $G1222)&gt;0, "BH", TEXT($G1222, "ddd")))</f>
        <v/>
      </c>
      <c r="W1222" s="64" t="str">
        <f t="shared" si="157"/>
        <v/>
      </c>
      <c r="X1222" s="65" t="str">
        <f t="shared" si="158"/>
        <v/>
      </c>
      <c r="Y1222" s="64" t="str">
        <f>IF(F1222="", "", IF(OR(F1222&lt;'Intro &amp; Setup'!$Z$20, F1222&gt;'Intro &amp; Setup'!$Z$22), "X", ""))</f>
        <v/>
      </c>
      <c r="Z1222" s="65" t="str">
        <f>IF(G1222="", "", IF(OR(G1222&lt;'Intro &amp; Setup'!$Z$20, G1222&gt;'Intro &amp; Setup'!$Z$22), "X", ""))</f>
        <v/>
      </c>
      <c r="AB1222" s="58" t="str">
        <f t="shared" si="159"/>
        <v/>
      </c>
      <c r="AC1222" s="59" t="str">
        <f t="shared" si="160"/>
        <v/>
      </c>
      <c r="AE1222" s="5" t="str">
        <f>IF(OR($AB1222="", $AC1222=""), "", IF($H1222=$M$3, "", IF(OR(AE$7&lt;$AB1222, $AC1222&lt;AE$6),"", MAX(AE$10:AE1221)+1)))</f>
        <v/>
      </c>
      <c r="AF1222" s="5" t="str">
        <f>IF(OR($AB1222="", $AC1222=""), "", IF($H1222=$M$3, "", IF(OR(AF$7&lt;$AB1222, $AC1222&lt;AF$6),"", MAX(AF$10:AF1221)+1)))</f>
        <v/>
      </c>
      <c r="AG1222" s="5" t="str">
        <f>IF(OR($AB1222="", $AC1222=""), "", IF($H1222=$M$3, "", IF(OR(AG$7&lt;$AB1222, $AC1222&lt;AG$6),"", MAX(AG$10:AG1221)+1)))</f>
        <v/>
      </c>
      <c r="AH1222" s="5" t="str">
        <f>IF(OR($AB1222="", $AC1222=""), "", IF($H1222=$M$3, "", IF(OR(AH$7&lt;$AB1222, $AC1222&lt;AH$6),"", MAX(AH$10:AH1221)+1)))</f>
        <v/>
      </c>
      <c r="AI1222" s="5" t="str">
        <f>IF(OR($AB1222="", $AC1222=""), "", IF($H1222=$M$3, "", IF(OR(AI$7&lt;$AB1222, $AC1222&lt;AI$6),"", MAX(AI$10:AI1221)+1)))</f>
        <v/>
      </c>
      <c r="AJ1222" s="5" t="str">
        <f>IF(OR($AB1222="", $AC1222=""), "", IF($H1222=$M$3, "", IF(OR(AJ$7&lt;$AB1222, $AC1222&lt;AJ$6),"", MAX(AJ$10:AJ1221)+1)))</f>
        <v/>
      </c>
      <c r="AK1222" s="5" t="str">
        <f>IF(OR($AB1222="", $AC1222=""), "", IF($H1222=$M$3, "", IF(OR(AK$7&lt;$AB1222, $AC1222&lt;AK$6),"", MAX(AK$10:AK1221)+1)))</f>
        <v/>
      </c>
      <c r="AL1222" s="5" t="str">
        <f>IF(OR($AB1222="", $AC1222=""), "", IF($H1222=$M$3, "", IF(OR(AL$7&lt;$AB1222, $AC1222&lt;AL$6),"", MAX(AL$10:AL1221)+1)))</f>
        <v/>
      </c>
      <c r="AM1222" s="5" t="str">
        <f>IF(OR($AB1222="", $AC1222=""), "", IF($H1222=$M$3, "", IF(OR(AM$7&lt;$AB1222, $AC1222&lt;AM$6),"", MAX(AM$10:AM1221)+1)))</f>
        <v/>
      </c>
      <c r="AN1222" s="5" t="str">
        <f>IF(OR($AB1222="", $AC1222=""), "", IF($H1222=$M$3, "", IF(OR(AN$7&lt;$AB1222, $AC1222&lt;AN$6),"", MAX(AN$10:AN1221)+1)))</f>
        <v/>
      </c>
      <c r="AO1222" s="5" t="str">
        <f>IF(OR($AB1222="", $AC1222=""), "", IF($H1222=$M$3, "", IF(OR(AO$7&lt;$AB1222, $AC1222&lt;AO$6),"", MAX(AO$10:AO1221)+1)))</f>
        <v/>
      </c>
      <c r="AP1222" s="5" t="str">
        <f>IF(OR($AB1222="", $AC1222=""), "", IF($H1222=$M$3, "", IF(OR(AP$7&lt;$AB1222, $AC1222&lt;AP$6),"", MAX(AP$10:AP1221)+1)))</f>
        <v/>
      </c>
      <c r="AQ1222" s="5" t="str">
        <f>IF(OR($AB1222="", $AC1222=""), "", IF($H1222=$M$3, "", IF(OR(AQ$7&lt;$AB1222, $AC1222&lt;AQ$6),"", MAX(AQ$10:AQ1221)+1)))</f>
        <v/>
      </c>
      <c r="AR1222" s="5" t="str">
        <f>IF(OR($AB1222="", $AC1222=""), "", IF($H1222=$M$3, "", IF(OR(AR$7&lt;$AB1222, $AC1222&lt;AR$6),"", MAX(AR$10:AR1221)+1)))</f>
        <v/>
      </c>
      <c r="AS1222" s="5" t="str">
        <f>IF(OR($AB1222="", $AC1222=""), "", IF($H1222=$M$3, "", IF(OR(AS$7&lt;$AB1222, $AC1222&lt;AS$6),"", MAX(AS$10:AS1221)+1)))</f>
        <v/>
      </c>
      <c r="AT1222" s="5" t="str">
        <f>IF(OR($AB1222="", $AC1222=""), "", IF($H1222=$M$3, "", IF(OR(AT$7&lt;$AB1222, $AC1222&lt;AT$6),"", MAX(AT$10:AT1221)+1)))</f>
        <v/>
      </c>
      <c r="AU1222" s="5" t="str">
        <f>IF(OR($AB1222="", $AC1222=""), "", IF($H1222=$M$3, "", IF(OR(AU$7&lt;$AB1222, $AC1222&lt;AU$6),"", MAX(AU$10:AU1221)+1)))</f>
        <v/>
      </c>
      <c r="AV1222" s="5" t="str">
        <f>IF(OR($AB1222="", $AC1222=""), "", IF($H1222=$M$3, "", IF(OR(AV$7&lt;$AB1222, $AC1222&lt;AV$6),"", MAX(AV$10:AV1221)+1)))</f>
        <v/>
      </c>
      <c r="AW1222" s="5" t="str">
        <f>IF(OR($AB1222="", $AC1222=""), "", IF($H1222=$M$3, "", IF(OR(AW$7&lt;$AB1222, $AC1222&lt;AW$6),"", MAX(AW$10:AW1221)+1)))</f>
        <v/>
      </c>
      <c r="AX1222" s="5" t="str">
        <f>IF(OR($AB1222="", $AC1222=""), "", IF($H1222=$M$3, "", IF(OR(AX$7&lt;$AB1222, $AC1222&lt;AX$6),"", MAX(AX$10:AX1221)+1)))</f>
        <v/>
      </c>
      <c r="AY1222" s="5" t="str">
        <f>IF(OR($AB1222="", $AC1222=""), "", IF($H1222=$M$3, "", IF(OR(AY$7&lt;$AB1222, $AC1222&lt;AY$6),"", MAX(AY$10:AY1221)+1)))</f>
        <v/>
      </c>
      <c r="AZ1222" s="5" t="str">
        <f>IF(OR($AB1222="", $AC1222=""), "", IF($H1222=$M$3, "", IF(OR(AZ$7&lt;$AB1222, $AC1222&lt;AZ$6),"", MAX(AZ$10:AZ1221)+1)))</f>
        <v/>
      </c>
      <c r="BA1222" s="5" t="str">
        <f>IF(OR($AB1222="", $AC1222=""), "", IF($H1222=$M$3, "", IF(OR(BA$7&lt;$AB1222, $AC1222&lt;BA$6),"", MAX(BA$10:BA1221)+1)))</f>
        <v/>
      </c>
      <c r="BB1222" s="5" t="str">
        <f>IF(OR($AB1222="", $AC1222=""), "", IF($H1222=$M$3, "", IF(OR(BB$7&lt;$AB1222, $AC1222&lt;BB$6),"", MAX(BB$10:BB1221)+1)))</f>
        <v/>
      </c>
      <c r="BC1222" s="5" t="str">
        <f>IF(OR($AB1222="", $AC1222=""), "", IF($H1222=$M$3, "", IF(OR(BC$7&lt;$AB1222, $AC1222&lt;BC$6),"", MAX(BC$10:BC1221)+1)))</f>
        <v/>
      </c>
      <c r="BD1222" s="5" t="str">
        <f>IF(OR($AB1222="", $AC1222=""), "", IF($H1222=$M$3, "", IF(OR(BD$7&lt;$AB1222, $AC1222&lt;BD$6),"", MAX(BD$10:BD1221)+1)))</f>
        <v/>
      </c>
      <c r="BE1222" s="5" t="str">
        <f>IF(OR($AB1222="", $AC1222=""), "", IF($H1222=$M$3, "", IF(OR(BE$7&lt;$AB1222, $AC1222&lt;BE$6),"", MAX(BE$10:BE1221)+1)))</f>
        <v/>
      </c>
      <c r="BF1222" s="5" t="str">
        <f>IF(OR($AB1222="", $AC1222=""), "", IF($H1222=$M$3, "", IF(OR(BF$7&lt;$AB1222, $AC1222&lt;BF$6),"", MAX(BF$10:BF1221)+1)))</f>
        <v/>
      </c>
      <c r="BG1222" s="5" t="str">
        <f>IF(OR($AB1222="", $AC1222=""), "", IF($H1222=$M$3, "", IF(OR(BG$7&lt;$AB1222, $AC1222&lt;BG$6),"", MAX(BG$10:BG1221)+1)))</f>
        <v/>
      </c>
      <c r="BH1222" s="5" t="str">
        <f>IF(OR($AB1222="", $AC1222=""), "", IF($H1222=$M$3, "", IF(OR(BH$7&lt;$AB1222, $AC1222&lt;BH$6),"", MAX(BH$10:BH1221)+1)))</f>
        <v/>
      </c>
      <c r="BI1222" s="5" t="str">
        <f>IF(OR($AB1222="", $AC1222=""), "", IF($H1222=$M$3, "", IF(OR(BI$7&lt;$AB1222, $AC1222&lt;BI$6),"", MAX(BI$10:BI1221)+1)))</f>
        <v/>
      </c>
      <c r="BK1222" s="5" t="str" cm="1">
        <f t="array" aca="1" ref="BK1222" ca="1">IFERROR(INDEX($AE1222:$BI1222, $BJ1222, MATCH($BK$9, $AE$9:$BI$9, 0)), "")</f>
        <v/>
      </c>
    </row>
    <row r="1223" spans="1:63" x14ac:dyDescent="0.25">
      <c r="A1223" s="2"/>
      <c r="B1223" s="254"/>
      <c r="C1223" s="255"/>
      <c r="D1223" s="256"/>
      <c r="E1223" s="257"/>
      <c r="F1223" s="257"/>
      <c r="G1223" s="258"/>
      <c r="H1223" s="259"/>
      <c r="I1223" s="16"/>
      <c r="J1223" s="5" t="str">
        <f t="shared" si="155"/>
        <v/>
      </c>
      <c r="K1223" s="2"/>
      <c r="O1223" s="5" t="str">
        <f t="shared" si="153"/>
        <v/>
      </c>
      <c r="Q1223" s="5" t="str">
        <f t="shared" si="156"/>
        <v/>
      </c>
      <c r="S1223" s="5" t="str">
        <f t="shared" si="154"/>
        <v/>
      </c>
      <c r="U1223" s="64" t="str">
        <f>IF($D1223="","", IF(COUNTIF('Intro &amp; Setup'!$AW$49:$AW$88, $D1223)&gt;0, "BH", TEXT($D1223, "ddd")))</f>
        <v/>
      </c>
      <c r="V1223" s="65" t="str">
        <f>IF($G1223="", "", IF(COUNTIF('Intro &amp; Setup'!$AW$49:$AW$88, $G1223)&gt;0, "BH", TEXT($G1223, "ddd")))</f>
        <v/>
      </c>
      <c r="W1223" s="64" t="str">
        <f t="shared" si="157"/>
        <v/>
      </c>
      <c r="X1223" s="65" t="str">
        <f t="shared" si="158"/>
        <v/>
      </c>
      <c r="Y1223" s="64" t="str">
        <f>IF(F1223="", "", IF(OR(F1223&lt;'Intro &amp; Setup'!$Z$20, F1223&gt;'Intro &amp; Setup'!$Z$22), "X", ""))</f>
        <v/>
      </c>
      <c r="Z1223" s="65" t="str">
        <f>IF(G1223="", "", IF(OR(G1223&lt;'Intro &amp; Setup'!$Z$20, G1223&gt;'Intro &amp; Setup'!$Z$22), "X", ""))</f>
        <v/>
      </c>
      <c r="AB1223" s="58" t="str">
        <f t="shared" si="159"/>
        <v/>
      </c>
      <c r="AC1223" s="59" t="str">
        <f t="shared" si="160"/>
        <v/>
      </c>
      <c r="AE1223" s="5" t="str">
        <f>IF(OR($AB1223="", $AC1223=""), "", IF($H1223=$M$3, "", IF(OR(AE$7&lt;$AB1223, $AC1223&lt;AE$6),"", MAX(AE$10:AE1222)+1)))</f>
        <v/>
      </c>
      <c r="AF1223" s="5" t="str">
        <f>IF(OR($AB1223="", $AC1223=""), "", IF($H1223=$M$3, "", IF(OR(AF$7&lt;$AB1223, $AC1223&lt;AF$6),"", MAX(AF$10:AF1222)+1)))</f>
        <v/>
      </c>
      <c r="AG1223" s="5" t="str">
        <f>IF(OR($AB1223="", $AC1223=""), "", IF($H1223=$M$3, "", IF(OR(AG$7&lt;$AB1223, $AC1223&lt;AG$6),"", MAX(AG$10:AG1222)+1)))</f>
        <v/>
      </c>
      <c r="AH1223" s="5" t="str">
        <f>IF(OR($AB1223="", $AC1223=""), "", IF($H1223=$M$3, "", IF(OR(AH$7&lt;$AB1223, $AC1223&lt;AH$6),"", MAX(AH$10:AH1222)+1)))</f>
        <v/>
      </c>
      <c r="AI1223" s="5" t="str">
        <f>IF(OR($AB1223="", $AC1223=""), "", IF($H1223=$M$3, "", IF(OR(AI$7&lt;$AB1223, $AC1223&lt;AI$6),"", MAX(AI$10:AI1222)+1)))</f>
        <v/>
      </c>
      <c r="AJ1223" s="5" t="str">
        <f>IF(OR($AB1223="", $AC1223=""), "", IF($H1223=$M$3, "", IF(OR(AJ$7&lt;$AB1223, $AC1223&lt;AJ$6),"", MAX(AJ$10:AJ1222)+1)))</f>
        <v/>
      </c>
      <c r="AK1223" s="5" t="str">
        <f>IF(OR($AB1223="", $AC1223=""), "", IF($H1223=$M$3, "", IF(OR(AK$7&lt;$AB1223, $AC1223&lt;AK$6),"", MAX(AK$10:AK1222)+1)))</f>
        <v/>
      </c>
      <c r="AL1223" s="5" t="str">
        <f>IF(OR($AB1223="", $AC1223=""), "", IF($H1223=$M$3, "", IF(OR(AL$7&lt;$AB1223, $AC1223&lt;AL$6),"", MAX(AL$10:AL1222)+1)))</f>
        <v/>
      </c>
      <c r="AM1223" s="5" t="str">
        <f>IF(OR($AB1223="", $AC1223=""), "", IF($H1223=$M$3, "", IF(OR(AM$7&lt;$AB1223, $AC1223&lt;AM$6),"", MAX(AM$10:AM1222)+1)))</f>
        <v/>
      </c>
      <c r="AN1223" s="5" t="str">
        <f>IF(OR($AB1223="", $AC1223=""), "", IF($H1223=$M$3, "", IF(OR(AN$7&lt;$AB1223, $AC1223&lt;AN$6),"", MAX(AN$10:AN1222)+1)))</f>
        <v/>
      </c>
      <c r="AO1223" s="5" t="str">
        <f>IF(OR($AB1223="", $AC1223=""), "", IF($H1223=$M$3, "", IF(OR(AO$7&lt;$AB1223, $AC1223&lt;AO$6),"", MAX(AO$10:AO1222)+1)))</f>
        <v/>
      </c>
      <c r="AP1223" s="5" t="str">
        <f>IF(OR($AB1223="", $AC1223=""), "", IF($H1223=$M$3, "", IF(OR(AP$7&lt;$AB1223, $AC1223&lt;AP$6),"", MAX(AP$10:AP1222)+1)))</f>
        <v/>
      </c>
      <c r="AQ1223" s="5" t="str">
        <f>IF(OR($AB1223="", $AC1223=""), "", IF($H1223=$M$3, "", IF(OR(AQ$7&lt;$AB1223, $AC1223&lt;AQ$6),"", MAX(AQ$10:AQ1222)+1)))</f>
        <v/>
      </c>
      <c r="AR1223" s="5" t="str">
        <f>IF(OR($AB1223="", $AC1223=""), "", IF($H1223=$M$3, "", IF(OR(AR$7&lt;$AB1223, $AC1223&lt;AR$6),"", MAX(AR$10:AR1222)+1)))</f>
        <v/>
      </c>
      <c r="AS1223" s="5" t="str">
        <f>IF(OR($AB1223="", $AC1223=""), "", IF($H1223=$M$3, "", IF(OR(AS$7&lt;$AB1223, $AC1223&lt;AS$6),"", MAX(AS$10:AS1222)+1)))</f>
        <v/>
      </c>
      <c r="AT1223" s="5" t="str">
        <f>IF(OR($AB1223="", $AC1223=""), "", IF($H1223=$M$3, "", IF(OR(AT$7&lt;$AB1223, $AC1223&lt;AT$6),"", MAX(AT$10:AT1222)+1)))</f>
        <v/>
      </c>
      <c r="AU1223" s="5" t="str">
        <f>IF(OR($AB1223="", $AC1223=""), "", IF($H1223=$M$3, "", IF(OR(AU$7&lt;$AB1223, $AC1223&lt;AU$6),"", MAX(AU$10:AU1222)+1)))</f>
        <v/>
      </c>
      <c r="AV1223" s="5" t="str">
        <f>IF(OR($AB1223="", $AC1223=""), "", IF($H1223=$M$3, "", IF(OR(AV$7&lt;$AB1223, $AC1223&lt;AV$6),"", MAX(AV$10:AV1222)+1)))</f>
        <v/>
      </c>
      <c r="AW1223" s="5" t="str">
        <f>IF(OR($AB1223="", $AC1223=""), "", IF($H1223=$M$3, "", IF(OR(AW$7&lt;$AB1223, $AC1223&lt;AW$6),"", MAX(AW$10:AW1222)+1)))</f>
        <v/>
      </c>
      <c r="AX1223" s="5" t="str">
        <f>IF(OR($AB1223="", $AC1223=""), "", IF($H1223=$M$3, "", IF(OR(AX$7&lt;$AB1223, $AC1223&lt;AX$6),"", MAX(AX$10:AX1222)+1)))</f>
        <v/>
      </c>
      <c r="AY1223" s="5" t="str">
        <f>IF(OR($AB1223="", $AC1223=""), "", IF($H1223=$M$3, "", IF(OR(AY$7&lt;$AB1223, $AC1223&lt;AY$6),"", MAX(AY$10:AY1222)+1)))</f>
        <v/>
      </c>
      <c r="AZ1223" s="5" t="str">
        <f>IF(OR($AB1223="", $AC1223=""), "", IF($H1223=$M$3, "", IF(OR(AZ$7&lt;$AB1223, $AC1223&lt;AZ$6),"", MAX(AZ$10:AZ1222)+1)))</f>
        <v/>
      </c>
      <c r="BA1223" s="5" t="str">
        <f>IF(OR($AB1223="", $AC1223=""), "", IF($H1223=$M$3, "", IF(OR(BA$7&lt;$AB1223, $AC1223&lt;BA$6),"", MAX(BA$10:BA1222)+1)))</f>
        <v/>
      </c>
      <c r="BB1223" s="5" t="str">
        <f>IF(OR($AB1223="", $AC1223=""), "", IF($H1223=$M$3, "", IF(OR(BB$7&lt;$AB1223, $AC1223&lt;BB$6),"", MAX(BB$10:BB1222)+1)))</f>
        <v/>
      </c>
      <c r="BC1223" s="5" t="str">
        <f>IF(OR($AB1223="", $AC1223=""), "", IF($H1223=$M$3, "", IF(OR(BC$7&lt;$AB1223, $AC1223&lt;BC$6),"", MAX(BC$10:BC1222)+1)))</f>
        <v/>
      </c>
      <c r="BD1223" s="5" t="str">
        <f>IF(OR($AB1223="", $AC1223=""), "", IF($H1223=$M$3, "", IF(OR(BD$7&lt;$AB1223, $AC1223&lt;BD$6),"", MAX(BD$10:BD1222)+1)))</f>
        <v/>
      </c>
      <c r="BE1223" s="5" t="str">
        <f>IF(OR($AB1223="", $AC1223=""), "", IF($H1223=$M$3, "", IF(OR(BE$7&lt;$AB1223, $AC1223&lt;BE$6),"", MAX(BE$10:BE1222)+1)))</f>
        <v/>
      </c>
      <c r="BF1223" s="5" t="str">
        <f>IF(OR($AB1223="", $AC1223=""), "", IF($H1223=$M$3, "", IF(OR(BF$7&lt;$AB1223, $AC1223&lt;BF$6),"", MAX(BF$10:BF1222)+1)))</f>
        <v/>
      </c>
      <c r="BG1223" s="5" t="str">
        <f>IF(OR($AB1223="", $AC1223=""), "", IF($H1223=$M$3, "", IF(OR(BG$7&lt;$AB1223, $AC1223&lt;BG$6),"", MAX(BG$10:BG1222)+1)))</f>
        <v/>
      </c>
      <c r="BH1223" s="5" t="str">
        <f>IF(OR($AB1223="", $AC1223=""), "", IF($H1223=$M$3, "", IF(OR(BH$7&lt;$AB1223, $AC1223&lt;BH$6),"", MAX(BH$10:BH1222)+1)))</f>
        <v/>
      </c>
      <c r="BI1223" s="5" t="str">
        <f>IF(OR($AB1223="", $AC1223=""), "", IF($H1223=$M$3, "", IF(OR(BI$7&lt;$AB1223, $AC1223&lt;BI$6),"", MAX(BI$10:BI1222)+1)))</f>
        <v/>
      </c>
      <c r="BK1223" s="5" t="str" cm="1">
        <f t="array" aca="1" ref="BK1223" ca="1">IFERROR(INDEX($AE1223:$BI1223, $BJ1223, MATCH($BK$9, $AE$9:$BI$9, 0)), "")</f>
        <v/>
      </c>
    </row>
    <row r="1224" spans="1:63" x14ac:dyDescent="0.25">
      <c r="A1224" s="2"/>
      <c r="B1224" s="254"/>
      <c r="C1224" s="255"/>
      <c r="D1224" s="256"/>
      <c r="E1224" s="257"/>
      <c r="F1224" s="257"/>
      <c r="G1224" s="258"/>
      <c r="H1224" s="259"/>
      <c r="I1224" s="16"/>
      <c r="J1224" s="5" t="str">
        <f t="shared" si="155"/>
        <v/>
      </c>
      <c r="K1224" s="2"/>
      <c r="O1224" s="5" t="str">
        <f t="shared" si="153"/>
        <v/>
      </c>
      <c r="Q1224" s="5" t="str">
        <f t="shared" si="156"/>
        <v/>
      </c>
      <c r="S1224" s="5" t="str">
        <f t="shared" si="154"/>
        <v/>
      </c>
      <c r="U1224" s="64" t="str">
        <f>IF($D1224="","", IF(COUNTIF('Intro &amp; Setup'!$AW$49:$AW$88, $D1224)&gt;0, "BH", TEXT($D1224, "ddd")))</f>
        <v/>
      </c>
      <c r="V1224" s="65" t="str">
        <f>IF($G1224="", "", IF(COUNTIF('Intro &amp; Setup'!$AW$49:$AW$88, $G1224)&gt;0, "BH", TEXT($G1224, "ddd")))</f>
        <v/>
      </c>
      <c r="W1224" s="64" t="str">
        <f t="shared" si="157"/>
        <v/>
      </c>
      <c r="X1224" s="65" t="str">
        <f t="shared" si="158"/>
        <v/>
      </c>
      <c r="Y1224" s="64" t="str">
        <f>IF(F1224="", "", IF(OR(F1224&lt;'Intro &amp; Setup'!$Z$20, F1224&gt;'Intro &amp; Setup'!$Z$22), "X", ""))</f>
        <v/>
      </c>
      <c r="Z1224" s="65" t="str">
        <f>IF(G1224="", "", IF(OR(G1224&lt;'Intro &amp; Setup'!$Z$20, G1224&gt;'Intro &amp; Setup'!$Z$22), "X", ""))</f>
        <v/>
      </c>
      <c r="AB1224" s="58" t="str">
        <f t="shared" si="159"/>
        <v/>
      </c>
      <c r="AC1224" s="59" t="str">
        <f t="shared" si="160"/>
        <v/>
      </c>
      <c r="AE1224" s="5" t="str">
        <f>IF(OR($AB1224="", $AC1224=""), "", IF($H1224=$M$3, "", IF(OR(AE$7&lt;$AB1224, $AC1224&lt;AE$6),"", MAX(AE$10:AE1223)+1)))</f>
        <v/>
      </c>
      <c r="AF1224" s="5" t="str">
        <f>IF(OR($AB1224="", $AC1224=""), "", IF($H1224=$M$3, "", IF(OR(AF$7&lt;$AB1224, $AC1224&lt;AF$6),"", MAX(AF$10:AF1223)+1)))</f>
        <v/>
      </c>
      <c r="AG1224" s="5" t="str">
        <f>IF(OR($AB1224="", $AC1224=""), "", IF($H1224=$M$3, "", IF(OR(AG$7&lt;$AB1224, $AC1224&lt;AG$6),"", MAX(AG$10:AG1223)+1)))</f>
        <v/>
      </c>
      <c r="AH1224" s="5" t="str">
        <f>IF(OR($AB1224="", $AC1224=""), "", IF($H1224=$M$3, "", IF(OR(AH$7&lt;$AB1224, $AC1224&lt;AH$6),"", MAX(AH$10:AH1223)+1)))</f>
        <v/>
      </c>
      <c r="AI1224" s="5" t="str">
        <f>IF(OR($AB1224="", $AC1224=""), "", IF($H1224=$M$3, "", IF(OR(AI$7&lt;$AB1224, $AC1224&lt;AI$6),"", MAX(AI$10:AI1223)+1)))</f>
        <v/>
      </c>
      <c r="AJ1224" s="5" t="str">
        <f>IF(OR($AB1224="", $AC1224=""), "", IF($H1224=$M$3, "", IF(OR(AJ$7&lt;$AB1224, $AC1224&lt;AJ$6),"", MAX(AJ$10:AJ1223)+1)))</f>
        <v/>
      </c>
      <c r="AK1224" s="5" t="str">
        <f>IF(OR($AB1224="", $AC1224=""), "", IF($H1224=$M$3, "", IF(OR(AK$7&lt;$AB1224, $AC1224&lt;AK$6),"", MAX(AK$10:AK1223)+1)))</f>
        <v/>
      </c>
      <c r="AL1224" s="5" t="str">
        <f>IF(OR($AB1224="", $AC1224=""), "", IF($H1224=$M$3, "", IF(OR(AL$7&lt;$AB1224, $AC1224&lt;AL$6),"", MAX(AL$10:AL1223)+1)))</f>
        <v/>
      </c>
      <c r="AM1224" s="5" t="str">
        <f>IF(OR($AB1224="", $AC1224=""), "", IF($H1224=$M$3, "", IF(OR(AM$7&lt;$AB1224, $AC1224&lt;AM$6),"", MAX(AM$10:AM1223)+1)))</f>
        <v/>
      </c>
      <c r="AN1224" s="5" t="str">
        <f>IF(OR($AB1224="", $AC1224=""), "", IF($H1224=$M$3, "", IF(OR(AN$7&lt;$AB1224, $AC1224&lt;AN$6),"", MAX(AN$10:AN1223)+1)))</f>
        <v/>
      </c>
      <c r="AO1224" s="5" t="str">
        <f>IF(OR($AB1224="", $AC1224=""), "", IF($H1224=$M$3, "", IF(OR(AO$7&lt;$AB1224, $AC1224&lt;AO$6),"", MAX(AO$10:AO1223)+1)))</f>
        <v/>
      </c>
      <c r="AP1224" s="5" t="str">
        <f>IF(OR($AB1224="", $AC1224=""), "", IF($H1224=$M$3, "", IF(OR(AP$7&lt;$AB1224, $AC1224&lt;AP$6),"", MAX(AP$10:AP1223)+1)))</f>
        <v/>
      </c>
      <c r="AQ1224" s="5" t="str">
        <f>IF(OR($AB1224="", $AC1224=""), "", IF($H1224=$M$3, "", IF(OR(AQ$7&lt;$AB1224, $AC1224&lt;AQ$6),"", MAX(AQ$10:AQ1223)+1)))</f>
        <v/>
      </c>
      <c r="AR1224" s="5" t="str">
        <f>IF(OR($AB1224="", $AC1224=""), "", IF($H1224=$M$3, "", IF(OR(AR$7&lt;$AB1224, $AC1224&lt;AR$6),"", MAX(AR$10:AR1223)+1)))</f>
        <v/>
      </c>
      <c r="AS1224" s="5" t="str">
        <f>IF(OR($AB1224="", $AC1224=""), "", IF($H1224=$M$3, "", IF(OR(AS$7&lt;$AB1224, $AC1224&lt;AS$6),"", MAX(AS$10:AS1223)+1)))</f>
        <v/>
      </c>
      <c r="AT1224" s="5" t="str">
        <f>IF(OR($AB1224="", $AC1224=""), "", IF($H1224=$M$3, "", IF(OR(AT$7&lt;$AB1224, $AC1224&lt;AT$6),"", MAX(AT$10:AT1223)+1)))</f>
        <v/>
      </c>
      <c r="AU1224" s="5" t="str">
        <f>IF(OR($AB1224="", $AC1224=""), "", IF($H1224=$M$3, "", IF(OR(AU$7&lt;$AB1224, $AC1224&lt;AU$6),"", MAX(AU$10:AU1223)+1)))</f>
        <v/>
      </c>
      <c r="AV1224" s="5" t="str">
        <f>IF(OR($AB1224="", $AC1224=""), "", IF($H1224=$M$3, "", IF(OR(AV$7&lt;$AB1224, $AC1224&lt;AV$6),"", MAX(AV$10:AV1223)+1)))</f>
        <v/>
      </c>
      <c r="AW1224" s="5" t="str">
        <f>IF(OR($AB1224="", $AC1224=""), "", IF($H1224=$M$3, "", IF(OR(AW$7&lt;$AB1224, $AC1224&lt;AW$6),"", MAX(AW$10:AW1223)+1)))</f>
        <v/>
      </c>
      <c r="AX1224" s="5" t="str">
        <f>IF(OR($AB1224="", $AC1224=""), "", IF($H1224=$M$3, "", IF(OR(AX$7&lt;$AB1224, $AC1224&lt;AX$6),"", MAX(AX$10:AX1223)+1)))</f>
        <v/>
      </c>
      <c r="AY1224" s="5" t="str">
        <f>IF(OR($AB1224="", $AC1224=""), "", IF($H1224=$M$3, "", IF(OR(AY$7&lt;$AB1224, $AC1224&lt;AY$6),"", MAX(AY$10:AY1223)+1)))</f>
        <v/>
      </c>
      <c r="AZ1224" s="5" t="str">
        <f>IF(OR($AB1224="", $AC1224=""), "", IF($H1224=$M$3, "", IF(OR(AZ$7&lt;$AB1224, $AC1224&lt;AZ$6),"", MAX(AZ$10:AZ1223)+1)))</f>
        <v/>
      </c>
      <c r="BA1224" s="5" t="str">
        <f>IF(OR($AB1224="", $AC1224=""), "", IF($H1224=$M$3, "", IF(OR(BA$7&lt;$AB1224, $AC1224&lt;BA$6),"", MAX(BA$10:BA1223)+1)))</f>
        <v/>
      </c>
      <c r="BB1224" s="5" t="str">
        <f>IF(OR($AB1224="", $AC1224=""), "", IF($H1224=$M$3, "", IF(OR(BB$7&lt;$AB1224, $AC1224&lt;BB$6),"", MAX(BB$10:BB1223)+1)))</f>
        <v/>
      </c>
      <c r="BC1224" s="5" t="str">
        <f>IF(OR($AB1224="", $AC1224=""), "", IF($H1224=$M$3, "", IF(OR(BC$7&lt;$AB1224, $AC1224&lt;BC$6),"", MAX(BC$10:BC1223)+1)))</f>
        <v/>
      </c>
      <c r="BD1224" s="5" t="str">
        <f>IF(OR($AB1224="", $AC1224=""), "", IF($H1224=$M$3, "", IF(OR(BD$7&lt;$AB1224, $AC1224&lt;BD$6),"", MAX(BD$10:BD1223)+1)))</f>
        <v/>
      </c>
      <c r="BE1224" s="5" t="str">
        <f>IF(OR($AB1224="", $AC1224=""), "", IF($H1224=$M$3, "", IF(OR(BE$7&lt;$AB1224, $AC1224&lt;BE$6),"", MAX(BE$10:BE1223)+1)))</f>
        <v/>
      </c>
      <c r="BF1224" s="5" t="str">
        <f>IF(OR($AB1224="", $AC1224=""), "", IF($H1224=$M$3, "", IF(OR(BF$7&lt;$AB1224, $AC1224&lt;BF$6),"", MAX(BF$10:BF1223)+1)))</f>
        <v/>
      </c>
      <c r="BG1224" s="5" t="str">
        <f>IF(OR($AB1224="", $AC1224=""), "", IF($H1224=$M$3, "", IF(OR(BG$7&lt;$AB1224, $AC1224&lt;BG$6),"", MAX(BG$10:BG1223)+1)))</f>
        <v/>
      </c>
      <c r="BH1224" s="5" t="str">
        <f>IF(OR($AB1224="", $AC1224=""), "", IF($H1224=$M$3, "", IF(OR(BH$7&lt;$AB1224, $AC1224&lt;BH$6),"", MAX(BH$10:BH1223)+1)))</f>
        <v/>
      </c>
      <c r="BI1224" s="5" t="str">
        <f>IF(OR($AB1224="", $AC1224=""), "", IF($H1224=$M$3, "", IF(OR(BI$7&lt;$AB1224, $AC1224&lt;BI$6),"", MAX(BI$10:BI1223)+1)))</f>
        <v/>
      </c>
      <c r="BK1224" s="5" t="str" cm="1">
        <f t="array" aca="1" ref="BK1224" ca="1">IFERROR(INDEX($AE1224:$BI1224, $BJ1224, MATCH($BK$9, $AE$9:$BI$9, 0)), "")</f>
        <v/>
      </c>
    </row>
    <row r="1225" spans="1:63" x14ac:dyDescent="0.25">
      <c r="A1225" s="2"/>
      <c r="B1225" s="254"/>
      <c r="C1225" s="255"/>
      <c r="D1225" s="256"/>
      <c r="E1225" s="257"/>
      <c r="F1225" s="257"/>
      <c r="G1225" s="258"/>
      <c r="H1225" s="259"/>
      <c r="I1225" s="16"/>
      <c r="J1225" s="5" t="str">
        <f t="shared" si="155"/>
        <v/>
      </c>
      <c r="K1225" s="2"/>
      <c r="O1225" s="5" t="str">
        <f t="shared" si="153"/>
        <v/>
      </c>
      <c r="Q1225" s="5" t="str">
        <f t="shared" si="156"/>
        <v/>
      </c>
      <c r="S1225" s="5" t="str">
        <f t="shared" si="154"/>
        <v/>
      </c>
      <c r="U1225" s="64" t="str">
        <f>IF($D1225="","", IF(COUNTIF('Intro &amp; Setup'!$AW$49:$AW$88, $D1225)&gt;0, "BH", TEXT($D1225, "ddd")))</f>
        <v/>
      </c>
      <c r="V1225" s="65" t="str">
        <f>IF($G1225="", "", IF(COUNTIF('Intro &amp; Setup'!$AW$49:$AW$88, $G1225)&gt;0, "BH", TEXT($G1225, "ddd")))</f>
        <v/>
      </c>
      <c r="W1225" s="64" t="str">
        <f t="shared" si="157"/>
        <v/>
      </c>
      <c r="X1225" s="65" t="str">
        <f t="shared" si="158"/>
        <v/>
      </c>
      <c r="Y1225" s="64" t="str">
        <f>IF(F1225="", "", IF(OR(F1225&lt;'Intro &amp; Setup'!$Z$20, F1225&gt;'Intro &amp; Setup'!$Z$22), "X", ""))</f>
        <v/>
      </c>
      <c r="Z1225" s="65" t="str">
        <f>IF(G1225="", "", IF(OR(G1225&lt;'Intro &amp; Setup'!$Z$20, G1225&gt;'Intro &amp; Setup'!$Z$22), "X", ""))</f>
        <v/>
      </c>
      <c r="AB1225" s="58" t="str">
        <f t="shared" si="159"/>
        <v/>
      </c>
      <c r="AC1225" s="59" t="str">
        <f t="shared" si="160"/>
        <v/>
      </c>
      <c r="AE1225" s="5" t="str">
        <f>IF(OR($AB1225="", $AC1225=""), "", IF($H1225=$M$3, "", IF(OR(AE$7&lt;$AB1225, $AC1225&lt;AE$6),"", MAX(AE$10:AE1224)+1)))</f>
        <v/>
      </c>
      <c r="AF1225" s="5" t="str">
        <f>IF(OR($AB1225="", $AC1225=""), "", IF($H1225=$M$3, "", IF(OR(AF$7&lt;$AB1225, $AC1225&lt;AF$6),"", MAX(AF$10:AF1224)+1)))</f>
        <v/>
      </c>
      <c r="AG1225" s="5" t="str">
        <f>IF(OR($AB1225="", $AC1225=""), "", IF($H1225=$M$3, "", IF(OR(AG$7&lt;$AB1225, $AC1225&lt;AG$6),"", MAX(AG$10:AG1224)+1)))</f>
        <v/>
      </c>
      <c r="AH1225" s="5" t="str">
        <f>IF(OR($AB1225="", $AC1225=""), "", IF($H1225=$M$3, "", IF(OR(AH$7&lt;$AB1225, $AC1225&lt;AH$6),"", MAX(AH$10:AH1224)+1)))</f>
        <v/>
      </c>
      <c r="AI1225" s="5" t="str">
        <f>IF(OR($AB1225="", $AC1225=""), "", IF($H1225=$M$3, "", IF(OR(AI$7&lt;$AB1225, $AC1225&lt;AI$6),"", MAX(AI$10:AI1224)+1)))</f>
        <v/>
      </c>
      <c r="AJ1225" s="5" t="str">
        <f>IF(OR($AB1225="", $AC1225=""), "", IF($H1225=$M$3, "", IF(OR(AJ$7&lt;$AB1225, $AC1225&lt;AJ$6),"", MAX(AJ$10:AJ1224)+1)))</f>
        <v/>
      </c>
      <c r="AK1225" s="5" t="str">
        <f>IF(OR($AB1225="", $AC1225=""), "", IF($H1225=$M$3, "", IF(OR(AK$7&lt;$AB1225, $AC1225&lt;AK$6),"", MAX(AK$10:AK1224)+1)))</f>
        <v/>
      </c>
      <c r="AL1225" s="5" t="str">
        <f>IF(OR($AB1225="", $AC1225=""), "", IF($H1225=$M$3, "", IF(OR(AL$7&lt;$AB1225, $AC1225&lt;AL$6),"", MAX(AL$10:AL1224)+1)))</f>
        <v/>
      </c>
      <c r="AM1225" s="5" t="str">
        <f>IF(OR($AB1225="", $AC1225=""), "", IF($H1225=$M$3, "", IF(OR(AM$7&lt;$AB1225, $AC1225&lt;AM$6),"", MAX(AM$10:AM1224)+1)))</f>
        <v/>
      </c>
      <c r="AN1225" s="5" t="str">
        <f>IF(OR($AB1225="", $AC1225=""), "", IF($H1225=$M$3, "", IF(OR(AN$7&lt;$AB1225, $AC1225&lt;AN$6),"", MAX(AN$10:AN1224)+1)))</f>
        <v/>
      </c>
      <c r="AO1225" s="5" t="str">
        <f>IF(OR($AB1225="", $AC1225=""), "", IF($H1225=$M$3, "", IF(OR(AO$7&lt;$AB1225, $AC1225&lt;AO$6),"", MAX(AO$10:AO1224)+1)))</f>
        <v/>
      </c>
      <c r="AP1225" s="5" t="str">
        <f>IF(OR($AB1225="", $AC1225=""), "", IF($H1225=$M$3, "", IF(OR(AP$7&lt;$AB1225, $AC1225&lt;AP$6),"", MAX(AP$10:AP1224)+1)))</f>
        <v/>
      </c>
      <c r="AQ1225" s="5" t="str">
        <f>IF(OR($AB1225="", $AC1225=""), "", IF($H1225=$M$3, "", IF(OR(AQ$7&lt;$AB1225, $AC1225&lt;AQ$6),"", MAX(AQ$10:AQ1224)+1)))</f>
        <v/>
      </c>
      <c r="AR1225" s="5" t="str">
        <f>IF(OR($AB1225="", $AC1225=""), "", IF($H1225=$M$3, "", IF(OR(AR$7&lt;$AB1225, $AC1225&lt;AR$6),"", MAX(AR$10:AR1224)+1)))</f>
        <v/>
      </c>
      <c r="AS1225" s="5" t="str">
        <f>IF(OR($AB1225="", $AC1225=""), "", IF($H1225=$M$3, "", IF(OR(AS$7&lt;$AB1225, $AC1225&lt;AS$6),"", MAX(AS$10:AS1224)+1)))</f>
        <v/>
      </c>
      <c r="AT1225" s="5" t="str">
        <f>IF(OR($AB1225="", $AC1225=""), "", IF($H1225=$M$3, "", IF(OR(AT$7&lt;$AB1225, $AC1225&lt;AT$6),"", MAX(AT$10:AT1224)+1)))</f>
        <v/>
      </c>
      <c r="AU1225" s="5" t="str">
        <f>IF(OR($AB1225="", $AC1225=""), "", IF($H1225=$M$3, "", IF(OR(AU$7&lt;$AB1225, $AC1225&lt;AU$6),"", MAX(AU$10:AU1224)+1)))</f>
        <v/>
      </c>
      <c r="AV1225" s="5" t="str">
        <f>IF(OR($AB1225="", $AC1225=""), "", IF($H1225=$M$3, "", IF(OR(AV$7&lt;$AB1225, $AC1225&lt;AV$6),"", MAX(AV$10:AV1224)+1)))</f>
        <v/>
      </c>
      <c r="AW1225" s="5" t="str">
        <f>IF(OR($AB1225="", $AC1225=""), "", IF($H1225=$M$3, "", IF(OR(AW$7&lt;$AB1225, $AC1225&lt;AW$6),"", MAX(AW$10:AW1224)+1)))</f>
        <v/>
      </c>
      <c r="AX1225" s="5" t="str">
        <f>IF(OR($AB1225="", $AC1225=""), "", IF($H1225=$M$3, "", IF(OR(AX$7&lt;$AB1225, $AC1225&lt;AX$6),"", MAX(AX$10:AX1224)+1)))</f>
        <v/>
      </c>
      <c r="AY1225" s="5" t="str">
        <f>IF(OR($AB1225="", $AC1225=""), "", IF($H1225=$M$3, "", IF(OR(AY$7&lt;$AB1225, $AC1225&lt;AY$6),"", MAX(AY$10:AY1224)+1)))</f>
        <v/>
      </c>
      <c r="AZ1225" s="5" t="str">
        <f>IF(OR($AB1225="", $AC1225=""), "", IF($H1225=$M$3, "", IF(OR(AZ$7&lt;$AB1225, $AC1225&lt;AZ$6),"", MAX(AZ$10:AZ1224)+1)))</f>
        <v/>
      </c>
      <c r="BA1225" s="5" t="str">
        <f>IF(OR($AB1225="", $AC1225=""), "", IF($H1225=$M$3, "", IF(OR(BA$7&lt;$AB1225, $AC1225&lt;BA$6),"", MAX(BA$10:BA1224)+1)))</f>
        <v/>
      </c>
      <c r="BB1225" s="5" t="str">
        <f>IF(OR($AB1225="", $AC1225=""), "", IF($H1225=$M$3, "", IF(OR(BB$7&lt;$AB1225, $AC1225&lt;BB$6),"", MAX(BB$10:BB1224)+1)))</f>
        <v/>
      </c>
      <c r="BC1225" s="5" t="str">
        <f>IF(OR($AB1225="", $AC1225=""), "", IF($H1225=$M$3, "", IF(OR(BC$7&lt;$AB1225, $AC1225&lt;BC$6),"", MAX(BC$10:BC1224)+1)))</f>
        <v/>
      </c>
      <c r="BD1225" s="5" t="str">
        <f>IF(OR($AB1225="", $AC1225=""), "", IF($H1225=$M$3, "", IF(OR(BD$7&lt;$AB1225, $AC1225&lt;BD$6),"", MAX(BD$10:BD1224)+1)))</f>
        <v/>
      </c>
      <c r="BE1225" s="5" t="str">
        <f>IF(OR($AB1225="", $AC1225=""), "", IF($H1225=$M$3, "", IF(OR(BE$7&lt;$AB1225, $AC1225&lt;BE$6),"", MAX(BE$10:BE1224)+1)))</f>
        <v/>
      </c>
      <c r="BF1225" s="5" t="str">
        <f>IF(OR($AB1225="", $AC1225=""), "", IF($H1225=$M$3, "", IF(OR(BF$7&lt;$AB1225, $AC1225&lt;BF$6),"", MAX(BF$10:BF1224)+1)))</f>
        <v/>
      </c>
      <c r="BG1225" s="5" t="str">
        <f>IF(OR($AB1225="", $AC1225=""), "", IF($H1225=$M$3, "", IF(OR(BG$7&lt;$AB1225, $AC1225&lt;BG$6),"", MAX(BG$10:BG1224)+1)))</f>
        <v/>
      </c>
      <c r="BH1225" s="5" t="str">
        <f>IF(OR($AB1225="", $AC1225=""), "", IF($H1225=$M$3, "", IF(OR(BH$7&lt;$AB1225, $AC1225&lt;BH$6),"", MAX(BH$10:BH1224)+1)))</f>
        <v/>
      </c>
      <c r="BI1225" s="5" t="str">
        <f>IF(OR($AB1225="", $AC1225=""), "", IF($H1225=$M$3, "", IF(OR(BI$7&lt;$AB1225, $AC1225&lt;BI$6),"", MAX(BI$10:BI1224)+1)))</f>
        <v/>
      </c>
      <c r="BK1225" s="5" t="str" cm="1">
        <f t="array" aca="1" ref="BK1225" ca="1">IFERROR(INDEX($AE1225:$BI1225, $BJ1225, MATCH($BK$9, $AE$9:$BI$9, 0)), "")</f>
        <v/>
      </c>
    </row>
    <row r="1226" spans="1:63" x14ac:dyDescent="0.25">
      <c r="A1226" s="2"/>
      <c r="B1226" s="254"/>
      <c r="C1226" s="255"/>
      <c r="D1226" s="256"/>
      <c r="E1226" s="257"/>
      <c r="F1226" s="257"/>
      <c r="G1226" s="258"/>
      <c r="H1226" s="259"/>
      <c r="I1226" s="16"/>
      <c r="J1226" s="5" t="str">
        <f t="shared" si="155"/>
        <v/>
      </c>
      <c r="K1226" s="2"/>
      <c r="O1226" s="5" t="str">
        <f t="shared" si="153"/>
        <v/>
      </c>
      <c r="Q1226" s="5" t="str">
        <f t="shared" si="156"/>
        <v/>
      </c>
      <c r="S1226" s="5" t="str">
        <f t="shared" si="154"/>
        <v/>
      </c>
      <c r="U1226" s="64" t="str">
        <f>IF($D1226="","", IF(COUNTIF('Intro &amp; Setup'!$AW$49:$AW$88, $D1226)&gt;0, "BH", TEXT($D1226, "ddd")))</f>
        <v/>
      </c>
      <c r="V1226" s="65" t="str">
        <f>IF($G1226="", "", IF(COUNTIF('Intro &amp; Setup'!$AW$49:$AW$88, $G1226)&gt;0, "BH", TEXT($G1226, "ddd")))</f>
        <v/>
      </c>
      <c r="W1226" s="64" t="str">
        <f t="shared" si="157"/>
        <v/>
      </c>
      <c r="X1226" s="65" t="str">
        <f t="shared" si="158"/>
        <v/>
      </c>
      <c r="Y1226" s="64" t="str">
        <f>IF(F1226="", "", IF(OR(F1226&lt;'Intro &amp; Setup'!$Z$20, F1226&gt;'Intro &amp; Setup'!$Z$22), "X", ""))</f>
        <v/>
      </c>
      <c r="Z1226" s="65" t="str">
        <f>IF(G1226="", "", IF(OR(G1226&lt;'Intro &amp; Setup'!$Z$20, G1226&gt;'Intro &amp; Setup'!$Z$22), "X", ""))</f>
        <v/>
      </c>
      <c r="AB1226" s="58" t="str">
        <f t="shared" si="159"/>
        <v/>
      </c>
      <c r="AC1226" s="59" t="str">
        <f t="shared" si="160"/>
        <v/>
      </c>
      <c r="AE1226" s="5" t="str">
        <f>IF(OR($AB1226="", $AC1226=""), "", IF($H1226=$M$3, "", IF(OR(AE$7&lt;$AB1226, $AC1226&lt;AE$6),"", MAX(AE$10:AE1225)+1)))</f>
        <v/>
      </c>
      <c r="AF1226" s="5" t="str">
        <f>IF(OR($AB1226="", $AC1226=""), "", IF($H1226=$M$3, "", IF(OR(AF$7&lt;$AB1226, $AC1226&lt;AF$6),"", MAX(AF$10:AF1225)+1)))</f>
        <v/>
      </c>
      <c r="AG1226" s="5" t="str">
        <f>IF(OR($AB1226="", $AC1226=""), "", IF($H1226=$M$3, "", IF(OR(AG$7&lt;$AB1226, $AC1226&lt;AG$6),"", MAX(AG$10:AG1225)+1)))</f>
        <v/>
      </c>
      <c r="AH1226" s="5" t="str">
        <f>IF(OR($AB1226="", $AC1226=""), "", IF($H1226=$M$3, "", IF(OR(AH$7&lt;$AB1226, $AC1226&lt;AH$6),"", MAX(AH$10:AH1225)+1)))</f>
        <v/>
      </c>
      <c r="AI1226" s="5" t="str">
        <f>IF(OR($AB1226="", $AC1226=""), "", IF($H1226=$M$3, "", IF(OR(AI$7&lt;$AB1226, $AC1226&lt;AI$6),"", MAX(AI$10:AI1225)+1)))</f>
        <v/>
      </c>
      <c r="AJ1226" s="5" t="str">
        <f>IF(OR($AB1226="", $AC1226=""), "", IF($H1226=$M$3, "", IF(OR(AJ$7&lt;$AB1226, $AC1226&lt;AJ$6),"", MAX(AJ$10:AJ1225)+1)))</f>
        <v/>
      </c>
      <c r="AK1226" s="5" t="str">
        <f>IF(OR($AB1226="", $AC1226=""), "", IF($H1226=$M$3, "", IF(OR(AK$7&lt;$AB1226, $AC1226&lt;AK$6),"", MAX(AK$10:AK1225)+1)))</f>
        <v/>
      </c>
      <c r="AL1226" s="5" t="str">
        <f>IF(OR($AB1226="", $AC1226=""), "", IF($H1226=$M$3, "", IF(OR(AL$7&lt;$AB1226, $AC1226&lt;AL$6),"", MAX(AL$10:AL1225)+1)))</f>
        <v/>
      </c>
      <c r="AM1226" s="5" t="str">
        <f>IF(OR($AB1226="", $AC1226=""), "", IF($H1226=$M$3, "", IF(OR(AM$7&lt;$AB1226, $AC1226&lt;AM$6),"", MAX(AM$10:AM1225)+1)))</f>
        <v/>
      </c>
      <c r="AN1226" s="5" t="str">
        <f>IF(OR($AB1226="", $AC1226=""), "", IF($H1226=$M$3, "", IF(OR(AN$7&lt;$AB1226, $AC1226&lt;AN$6),"", MAX(AN$10:AN1225)+1)))</f>
        <v/>
      </c>
      <c r="AO1226" s="5" t="str">
        <f>IF(OR($AB1226="", $AC1226=""), "", IF($H1226=$M$3, "", IF(OR(AO$7&lt;$AB1226, $AC1226&lt;AO$6),"", MAX(AO$10:AO1225)+1)))</f>
        <v/>
      </c>
      <c r="AP1226" s="5" t="str">
        <f>IF(OR($AB1226="", $AC1226=""), "", IF($H1226=$M$3, "", IF(OR(AP$7&lt;$AB1226, $AC1226&lt;AP$6),"", MAX(AP$10:AP1225)+1)))</f>
        <v/>
      </c>
      <c r="AQ1226" s="5" t="str">
        <f>IF(OR($AB1226="", $AC1226=""), "", IF($H1226=$M$3, "", IF(OR(AQ$7&lt;$AB1226, $AC1226&lt;AQ$6),"", MAX(AQ$10:AQ1225)+1)))</f>
        <v/>
      </c>
      <c r="AR1226" s="5" t="str">
        <f>IF(OR($AB1226="", $AC1226=""), "", IF($H1226=$M$3, "", IF(OR(AR$7&lt;$AB1226, $AC1226&lt;AR$6),"", MAX(AR$10:AR1225)+1)))</f>
        <v/>
      </c>
      <c r="AS1226" s="5" t="str">
        <f>IF(OR($AB1226="", $AC1226=""), "", IF($H1226=$M$3, "", IF(OR(AS$7&lt;$AB1226, $AC1226&lt;AS$6),"", MAX(AS$10:AS1225)+1)))</f>
        <v/>
      </c>
      <c r="AT1226" s="5" t="str">
        <f>IF(OR($AB1226="", $AC1226=""), "", IF($H1226=$M$3, "", IF(OR(AT$7&lt;$AB1226, $AC1226&lt;AT$6),"", MAX(AT$10:AT1225)+1)))</f>
        <v/>
      </c>
      <c r="AU1226" s="5" t="str">
        <f>IF(OR($AB1226="", $AC1226=""), "", IF($H1226=$M$3, "", IF(OR(AU$7&lt;$AB1226, $AC1226&lt;AU$6),"", MAX(AU$10:AU1225)+1)))</f>
        <v/>
      </c>
      <c r="AV1226" s="5" t="str">
        <f>IF(OR($AB1226="", $AC1226=""), "", IF($H1226=$M$3, "", IF(OR(AV$7&lt;$AB1226, $AC1226&lt;AV$6),"", MAX(AV$10:AV1225)+1)))</f>
        <v/>
      </c>
      <c r="AW1226" s="5" t="str">
        <f>IF(OR($AB1226="", $AC1226=""), "", IF($H1226=$M$3, "", IF(OR(AW$7&lt;$AB1226, $AC1226&lt;AW$6),"", MAX(AW$10:AW1225)+1)))</f>
        <v/>
      </c>
      <c r="AX1226" s="5" t="str">
        <f>IF(OR($AB1226="", $AC1226=""), "", IF($H1226=$M$3, "", IF(OR(AX$7&lt;$AB1226, $AC1226&lt;AX$6),"", MAX(AX$10:AX1225)+1)))</f>
        <v/>
      </c>
      <c r="AY1226" s="5" t="str">
        <f>IF(OR($AB1226="", $AC1226=""), "", IF($H1226=$M$3, "", IF(OR(AY$7&lt;$AB1226, $AC1226&lt;AY$6),"", MAX(AY$10:AY1225)+1)))</f>
        <v/>
      </c>
      <c r="AZ1226" s="5" t="str">
        <f>IF(OR($AB1226="", $AC1226=""), "", IF($H1226=$M$3, "", IF(OR(AZ$7&lt;$AB1226, $AC1226&lt;AZ$6),"", MAX(AZ$10:AZ1225)+1)))</f>
        <v/>
      </c>
      <c r="BA1226" s="5" t="str">
        <f>IF(OR($AB1226="", $AC1226=""), "", IF($H1226=$M$3, "", IF(OR(BA$7&lt;$AB1226, $AC1226&lt;BA$6),"", MAX(BA$10:BA1225)+1)))</f>
        <v/>
      </c>
      <c r="BB1226" s="5" t="str">
        <f>IF(OR($AB1226="", $AC1226=""), "", IF($H1226=$M$3, "", IF(OR(BB$7&lt;$AB1226, $AC1226&lt;BB$6),"", MAX(BB$10:BB1225)+1)))</f>
        <v/>
      </c>
      <c r="BC1226" s="5" t="str">
        <f>IF(OR($AB1226="", $AC1226=""), "", IF($H1226=$M$3, "", IF(OR(BC$7&lt;$AB1226, $AC1226&lt;BC$6),"", MAX(BC$10:BC1225)+1)))</f>
        <v/>
      </c>
      <c r="BD1226" s="5" t="str">
        <f>IF(OR($AB1226="", $AC1226=""), "", IF($H1226=$M$3, "", IF(OR(BD$7&lt;$AB1226, $AC1226&lt;BD$6),"", MAX(BD$10:BD1225)+1)))</f>
        <v/>
      </c>
      <c r="BE1226" s="5" t="str">
        <f>IF(OR($AB1226="", $AC1226=""), "", IF($H1226=$M$3, "", IF(OR(BE$7&lt;$AB1226, $AC1226&lt;BE$6),"", MAX(BE$10:BE1225)+1)))</f>
        <v/>
      </c>
      <c r="BF1226" s="5" t="str">
        <f>IF(OR($AB1226="", $AC1226=""), "", IF($H1226=$M$3, "", IF(OR(BF$7&lt;$AB1226, $AC1226&lt;BF$6),"", MAX(BF$10:BF1225)+1)))</f>
        <v/>
      </c>
      <c r="BG1226" s="5" t="str">
        <f>IF(OR($AB1226="", $AC1226=""), "", IF($H1226=$M$3, "", IF(OR(BG$7&lt;$AB1226, $AC1226&lt;BG$6),"", MAX(BG$10:BG1225)+1)))</f>
        <v/>
      </c>
      <c r="BH1226" s="5" t="str">
        <f>IF(OR($AB1226="", $AC1226=""), "", IF($H1226=$M$3, "", IF(OR(BH$7&lt;$AB1226, $AC1226&lt;BH$6),"", MAX(BH$10:BH1225)+1)))</f>
        <v/>
      </c>
      <c r="BI1226" s="5" t="str">
        <f>IF(OR($AB1226="", $AC1226=""), "", IF($H1226=$M$3, "", IF(OR(BI$7&lt;$AB1226, $AC1226&lt;BI$6),"", MAX(BI$10:BI1225)+1)))</f>
        <v/>
      </c>
      <c r="BK1226" s="5" t="str" cm="1">
        <f t="array" aca="1" ref="BK1226" ca="1">IFERROR(INDEX($AE1226:$BI1226, $BJ1226, MATCH($BK$9, $AE$9:$BI$9, 0)), "")</f>
        <v/>
      </c>
    </row>
    <row r="1227" spans="1:63" x14ac:dyDescent="0.25">
      <c r="A1227" s="2"/>
      <c r="B1227" s="254"/>
      <c r="C1227" s="255"/>
      <c r="D1227" s="256"/>
      <c r="E1227" s="257"/>
      <c r="F1227" s="257"/>
      <c r="G1227" s="258"/>
      <c r="H1227" s="259"/>
      <c r="I1227" s="16"/>
      <c r="J1227" s="5" t="str">
        <f t="shared" si="155"/>
        <v/>
      </c>
      <c r="K1227" s="2"/>
      <c r="O1227" s="5" t="str">
        <f t="shared" ref="O1227:O1290" si="161">IF(OR($AB1227="", $AC1227=""), "", IF(AND($O$8&gt;=$AB1227, $O$8&lt;=$AC1227), $D$4, IF(AND($H1227=$M$3, $O$8&gt;$AC$11), $D$2, IF($O$8&gt;$AC1227, $D$3, IF(ROUNDDOWN($O$8, 0)=ROUNDDOWN($AB1227, 0), $D$5, IF(ROUNDDOWN($O$8, 0)+1=ROUNDDOWN($AB1227, 0), $D$6, ""))))))</f>
        <v/>
      </c>
      <c r="Q1227" s="5" t="str">
        <f t="shared" si="156"/>
        <v/>
      </c>
      <c r="S1227" s="5" t="str">
        <f t="shared" ref="S1227:S1290" si="162">IF($Q1227="", "", IF(OR($D1227="", $E1227="", $F1227=""), $N$3, IF($AC1227&lt;$AB1227, $N$4, IF(OR(COUNTIF($M$11:$M$22, $C1227)=0, $C1227=""), $N$5, IF(OR($W1227="X", $X1227="X", $Y1227="X", $Z1227="X"), $N$6, "")))))</f>
        <v/>
      </c>
      <c r="U1227" s="64" t="str">
        <f>IF($D1227="","", IF(COUNTIF('Intro &amp; Setup'!$AW$49:$AW$88, $D1227)&gt;0, "BH", TEXT($D1227, "ddd")))</f>
        <v/>
      </c>
      <c r="V1227" s="65" t="str">
        <f>IF($G1227="", "", IF(COUNTIF('Intro &amp; Setup'!$AW$49:$AW$88, $G1227)&gt;0, "BH", TEXT($G1227, "ddd")))</f>
        <v/>
      </c>
      <c r="W1227" s="64" t="str">
        <f t="shared" si="157"/>
        <v/>
      </c>
      <c r="X1227" s="65" t="str">
        <f t="shared" si="158"/>
        <v/>
      </c>
      <c r="Y1227" s="64" t="str">
        <f>IF(F1227="", "", IF(OR(F1227&lt;'Intro &amp; Setup'!$Z$20, F1227&gt;'Intro &amp; Setup'!$Z$22), "X", ""))</f>
        <v/>
      </c>
      <c r="Z1227" s="65" t="str">
        <f>IF(G1227="", "", IF(OR(G1227&lt;'Intro &amp; Setup'!$Z$20, G1227&gt;'Intro &amp; Setup'!$Z$22), "X", ""))</f>
        <v/>
      </c>
      <c r="AB1227" s="58" t="str">
        <f t="shared" si="159"/>
        <v/>
      </c>
      <c r="AC1227" s="59" t="str">
        <f t="shared" si="160"/>
        <v/>
      </c>
      <c r="AE1227" s="5" t="str">
        <f>IF(OR($AB1227="", $AC1227=""), "", IF($H1227=$M$3, "", IF(OR(AE$7&lt;$AB1227, $AC1227&lt;AE$6),"", MAX(AE$10:AE1226)+1)))</f>
        <v/>
      </c>
      <c r="AF1227" s="5" t="str">
        <f>IF(OR($AB1227="", $AC1227=""), "", IF($H1227=$M$3, "", IF(OR(AF$7&lt;$AB1227, $AC1227&lt;AF$6),"", MAX(AF$10:AF1226)+1)))</f>
        <v/>
      </c>
      <c r="AG1227" s="5" t="str">
        <f>IF(OR($AB1227="", $AC1227=""), "", IF($H1227=$M$3, "", IF(OR(AG$7&lt;$AB1227, $AC1227&lt;AG$6),"", MAX(AG$10:AG1226)+1)))</f>
        <v/>
      </c>
      <c r="AH1227" s="5" t="str">
        <f>IF(OR($AB1227="", $AC1227=""), "", IF($H1227=$M$3, "", IF(OR(AH$7&lt;$AB1227, $AC1227&lt;AH$6),"", MAX(AH$10:AH1226)+1)))</f>
        <v/>
      </c>
      <c r="AI1227" s="5" t="str">
        <f>IF(OR($AB1227="", $AC1227=""), "", IF($H1227=$M$3, "", IF(OR(AI$7&lt;$AB1227, $AC1227&lt;AI$6),"", MAX(AI$10:AI1226)+1)))</f>
        <v/>
      </c>
      <c r="AJ1227" s="5" t="str">
        <f>IF(OR($AB1227="", $AC1227=""), "", IF($H1227=$M$3, "", IF(OR(AJ$7&lt;$AB1227, $AC1227&lt;AJ$6),"", MAX(AJ$10:AJ1226)+1)))</f>
        <v/>
      </c>
      <c r="AK1227" s="5" t="str">
        <f>IF(OR($AB1227="", $AC1227=""), "", IF($H1227=$M$3, "", IF(OR(AK$7&lt;$AB1227, $AC1227&lt;AK$6),"", MAX(AK$10:AK1226)+1)))</f>
        <v/>
      </c>
      <c r="AL1227" s="5" t="str">
        <f>IF(OR($AB1227="", $AC1227=""), "", IF($H1227=$M$3, "", IF(OR(AL$7&lt;$AB1227, $AC1227&lt;AL$6),"", MAX(AL$10:AL1226)+1)))</f>
        <v/>
      </c>
      <c r="AM1227" s="5" t="str">
        <f>IF(OR($AB1227="", $AC1227=""), "", IF($H1227=$M$3, "", IF(OR(AM$7&lt;$AB1227, $AC1227&lt;AM$6),"", MAX(AM$10:AM1226)+1)))</f>
        <v/>
      </c>
      <c r="AN1227" s="5" t="str">
        <f>IF(OR($AB1227="", $AC1227=""), "", IF($H1227=$M$3, "", IF(OR(AN$7&lt;$AB1227, $AC1227&lt;AN$6),"", MAX(AN$10:AN1226)+1)))</f>
        <v/>
      </c>
      <c r="AO1227" s="5" t="str">
        <f>IF(OR($AB1227="", $AC1227=""), "", IF($H1227=$M$3, "", IF(OR(AO$7&lt;$AB1227, $AC1227&lt;AO$6),"", MAX(AO$10:AO1226)+1)))</f>
        <v/>
      </c>
      <c r="AP1227" s="5" t="str">
        <f>IF(OR($AB1227="", $AC1227=""), "", IF($H1227=$M$3, "", IF(OR(AP$7&lt;$AB1227, $AC1227&lt;AP$6),"", MAX(AP$10:AP1226)+1)))</f>
        <v/>
      </c>
      <c r="AQ1227" s="5" t="str">
        <f>IF(OR($AB1227="", $AC1227=""), "", IF($H1227=$M$3, "", IF(OR(AQ$7&lt;$AB1227, $AC1227&lt;AQ$6),"", MAX(AQ$10:AQ1226)+1)))</f>
        <v/>
      </c>
      <c r="AR1227" s="5" t="str">
        <f>IF(OR($AB1227="", $AC1227=""), "", IF($H1227=$M$3, "", IF(OR(AR$7&lt;$AB1227, $AC1227&lt;AR$6),"", MAX(AR$10:AR1226)+1)))</f>
        <v/>
      </c>
      <c r="AS1227" s="5" t="str">
        <f>IF(OR($AB1227="", $AC1227=""), "", IF($H1227=$M$3, "", IF(OR(AS$7&lt;$AB1227, $AC1227&lt;AS$6),"", MAX(AS$10:AS1226)+1)))</f>
        <v/>
      </c>
      <c r="AT1227" s="5" t="str">
        <f>IF(OR($AB1227="", $AC1227=""), "", IF($H1227=$M$3, "", IF(OR(AT$7&lt;$AB1227, $AC1227&lt;AT$6),"", MAX(AT$10:AT1226)+1)))</f>
        <v/>
      </c>
      <c r="AU1227" s="5" t="str">
        <f>IF(OR($AB1227="", $AC1227=""), "", IF($H1227=$M$3, "", IF(OR(AU$7&lt;$AB1227, $AC1227&lt;AU$6),"", MAX(AU$10:AU1226)+1)))</f>
        <v/>
      </c>
      <c r="AV1227" s="5" t="str">
        <f>IF(OR($AB1227="", $AC1227=""), "", IF($H1227=$M$3, "", IF(OR(AV$7&lt;$AB1227, $AC1227&lt;AV$6),"", MAX(AV$10:AV1226)+1)))</f>
        <v/>
      </c>
      <c r="AW1227" s="5" t="str">
        <f>IF(OR($AB1227="", $AC1227=""), "", IF($H1227=$M$3, "", IF(OR(AW$7&lt;$AB1227, $AC1227&lt;AW$6),"", MAX(AW$10:AW1226)+1)))</f>
        <v/>
      </c>
      <c r="AX1227" s="5" t="str">
        <f>IF(OR($AB1227="", $AC1227=""), "", IF($H1227=$M$3, "", IF(OR(AX$7&lt;$AB1227, $AC1227&lt;AX$6),"", MAX(AX$10:AX1226)+1)))</f>
        <v/>
      </c>
      <c r="AY1227" s="5" t="str">
        <f>IF(OR($AB1227="", $AC1227=""), "", IF($H1227=$M$3, "", IF(OR(AY$7&lt;$AB1227, $AC1227&lt;AY$6),"", MAX(AY$10:AY1226)+1)))</f>
        <v/>
      </c>
      <c r="AZ1227" s="5" t="str">
        <f>IF(OR($AB1227="", $AC1227=""), "", IF($H1227=$M$3, "", IF(OR(AZ$7&lt;$AB1227, $AC1227&lt;AZ$6),"", MAX(AZ$10:AZ1226)+1)))</f>
        <v/>
      </c>
      <c r="BA1227" s="5" t="str">
        <f>IF(OR($AB1227="", $AC1227=""), "", IF($H1227=$M$3, "", IF(OR(BA$7&lt;$AB1227, $AC1227&lt;BA$6),"", MAX(BA$10:BA1226)+1)))</f>
        <v/>
      </c>
      <c r="BB1227" s="5" t="str">
        <f>IF(OR($AB1227="", $AC1227=""), "", IF($H1227=$M$3, "", IF(OR(BB$7&lt;$AB1227, $AC1227&lt;BB$6),"", MAX(BB$10:BB1226)+1)))</f>
        <v/>
      </c>
      <c r="BC1227" s="5" t="str">
        <f>IF(OR($AB1227="", $AC1227=""), "", IF($H1227=$M$3, "", IF(OR(BC$7&lt;$AB1227, $AC1227&lt;BC$6),"", MAX(BC$10:BC1226)+1)))</f>
        <v/>
      </c>
      <c r="BD1227" s="5" t="str">
        <f>IF(OR($AB1227="", $AC1227=""), "", IF($H1227=$M$3, "", IF(OR(BD$7&lt;$AB1227, $AC1227&lt;BD$6),"", MAX(BD$10:BD1226)+1)))</f>
        <v/>
      </c>
      <c r="BE1227" s="5" t="str">
        <f>IF(OR($AB1227="", $AC1227=""), "", IF($H1227=$M$3, "", IF(OR(BE$7&lt;$AB1227, $AC1227&lt;BE$6),"", MAX(BE$10:BE1226)+1)))</f>
        <v/>
      </c>
      <c r="BF1227" s="5" t="str">
        <f>IF(OR($AB1227="", $AC1227=""), "", IF($H1227=$M$3, "", IF(OR(BF$7&lt;$AB1227, $AC1227&lt;BF$6),"", MAX(BF$10:BF1226)+1)))</f>
        <v/>
      </c>
      <c r="BG1227" s="5" t="str">
        <f>IF(OR($AB1227="", $AC1227=""), "", IF($H1227=$M$3, "", IF(OR(BG$7&lt;$AB1227, $AC1227&lt;BG$6),"", MAX(BG$10:BG1226)+1)))</f>
        <v/>
      </c>
      <c r="BH1227" s="5" t="str">
        <f>IF(OR($AB1227="", $AC1227=""), "", IF($H1227=$M$3, "", IF(OR(BH$7&lt;$AB1227, $AC1227&lt;BH$6),"", MAX(BH$10:BH1226)+1)))</f>
        <v/>
      </c>
      <c r="BI1227" s="5" t="str">
        <f>IF(OR($AB1227="", $AC1227=""), "", IF($H1227=$M$3, "", IF(OR(BI$7&lt;$AB1227, $AC1227&lt;BI$6),"", MAX(BI$10:BI1226)+1)))</f>
        <v/>
      </c>
      <c r="BK1227" s="5" t="str" cm="1">
        <f t="array" aca="1" ref="BK1227" ca="1">IFERROR(INDEX($AE1227:$BI1227, $BJ1227, MATCH($BK$9, $AE$9:$BI$9, 0)), "")</f>
        <v/>
      </c>
    </row>
    <row r="1228" spans="1:63" x14ac:dyDescent="0.25">
      <c r="A1228" s="2"/>
      <c r="B1228" s="254"/>
      <c r="C1228" s="255"/>
      <c r="D1228" s="256"/>
      <c r="E1228" s="257"/>
      <c r="F1228" s="257"/>
      <c r="G1228" s="258"/>
      <c r="H1228" s="259"/>
      <c r="I1228" s="16"/>
      <c r="J1228" s="5" t="str">
        <f t="shared" ref="J1228:J1291" si="163">IF($Q1228="", "", $S1228)</f>
        <v/>
      </c>
      <c r="K1228" s="2"/>
      <c r="O1228" s="5" t="str">
        <f t="shared" si="161"/>
        <v/>
      </c>
      <c r="Q1228" s="5" t="str">
        <f t="shared" ref="Q1228:Q1291" si="164">IF(COUNTIF($B1228:$F1228, "")=5, "", "X")</f>
        <v/>
      </c>
      <c r="S1228" s="5" t="str">
        <f t="shared" si="162"/>
        <v/>
      </c>
      <c r="U1228" s="64" t="str">
        <f>IF($D1228="","", IF(COUNTIF('Intro &amp; Setup'!$AW$49:$AW$88, $D1228)&gt;0, "BH", TEXT($D1228, "ddd")))</f>
        <v/>
      </c>
      <c r="V1228" s="65" t="str">
        <f>IF($G1228="", "", IF(COUNTIF('Intro &amp; Setup'!$AW$49:$AW$88, $G1228)&gt;0, "BH", TEXT($G1228, "ddd")))</f>
        <v/>
      </c>
      <c r="W1228" s="64" t="str">
        <f t="shared" ref="W1228:W1291" si="165">IF($U1228="", "", IF(COUNTIF($W$3:$W$5, $U1228)&gt;0, "X", ""))</f>
        <v/>
      </c>
      <c r="X1228" s="65" t="str">
        <f t="shared" ref="X1228:X1291" si="166">IF($V1228="", "", IF(COUNTIF($W$3:$W$5, $V1228)&gt;0, "X", ""))</f>
        <v/>
      </c>
      <c r="Y1228" s="64" t="str">
        <f>IF(F1228="", "", IF(OR(F1228&lt;'Intro &amp; Setup'!$Z$20, F1228&gt;'Intro &amp; Setup'!$Z$22), "X", ""))</f>
        <v/>
      </c>
      <c r="Z1228" s="65" t="str">
        <f>IF(G1228="", "", IF(OR(G1228&lt;'Intro &amp; Setup'!$Z$20, G1228&gt;'Intro &amp; Setup'!$Z$22), "X", ""))</f>
        <v/>
      </c>
      <c r="AB1228" s="58" t="str">
        <f t="shared" ref="AB1228:AB1291" si="167">IF(OR($D1228="", $E1228=""), "", $D1228+$E1228)</f>
        <v/>
      </c>
      <c r="AC1228" s="59" t="str">
        <f t="shared" ref="AC1228:AC1291" si="168">IF(OR($D1228="", $E1228="", $F1228=""), "", IF($G1228="", $D1228, $G1228)+$F1228)</f>
        <v/>
      </c>
      <c r="AE1228" s="5" t="str">
        <f>IF(OR($AB1228="", $AC1228=""), "", IF($H1228=$M$3, "", IF(OR(AE$7&lt;$AB1228, $AC1228&lt;AE$6),"", MAX(AE$10:AE1227)+1)))</f>
        <v/>
      </c>
      <c r="AF1228" s="5" t="str">
        <f>IF(OR($AB1228="", $AC1228=""), "", IF($H1228=$M$3, "", IF(OR(AF$7&lt;$AB1228, $AC1228&lt;AF$6),"", MAX(AF$10:AF1227)+1)))</f>
        <v/>
      </c>
      <c r="AG1228" s="5" t="str">
        <f>IF(OR($AB1228="", $AC1228=""), "", IF($H1228=$M$3, "", IF(OR(AG$7&lt;$AB1228, $AC1228&lt;AG$6),"", MAX(AG$10:AG1227)+1)))</f>
        <v/>
      </c>
      <c r="AH1228" s="5" t="str">
        <f>IF(OR($AB1228="", $AC1228=""), "", IF($H1228=$M$3, "", IF(OR(AH$7&lt;$AB1228, $AC1228&lt;AH$6),"", MAX(AH$10:AH1227)+1)))</f>
        <v/>
      </c>
      <c r="AI1228" s="5" t="str">
        <f>IF(OR($AB1228="", $AC1228=""), "", IF($H1228=$M$3, "", IF(OR(AI$7&lt;$AB1228, $AC1228&lt;AI$6),"", MAX(AI$10:AI1227)+1)))</f>
        <v/>
      </c>
      <c r="AJ1228" s="5" t="str">
        <f>IF(OR($AB1228="", $AC1228=""), "", IF($H1228=$M$3, "", IF(OR(AJ$7&lt;$AB1228, $AC1228&lt;AJ$6),"", MAX(AJ$10:AJ1227)+1)))</f>
        <v/>
      </c>
      <c r="AK1228" s="5" t="str">
        <f>IF(OR($AB1228="", $AC1228=""), "", IF($H1228=$M$3, "", IF(OR(AK$7&lt;$AB1228, $AC1228&lt;AK$6),"", MAX(AK$10:AK1227)+1)))</f>
        <v/>
      </c>
      <c r="AL1228" s="5" t="str">
        <f>IF(OR($AB1228="", $AC1228=""), "", IF($H1228=$M$3, "", IF(OR(AL$7&lt;$AB1228, $AC1228&lt;AL$6),"", MAX(AL$10:AL1227)+1)))</f>
        <v/>
      </c>
      <c r="AM1228" s="5" t="str">
        <f>IF(OR($AB1228="", $AC1228=""), "", IF($H1228=$M$3, "", IF(OR(AM$7&lt;$AB1228, $AC1228&lt;AM$6),"", MAX(AM$10:AM1227)+1)))</f>
        <v/>
      </c>
      <c r="AN1228" s="5" t="str">
        <f>IF(OR($AB1228="", $AC1228=""), "", IF($H1228=$M$3, "", IF(OR(AN$7&lt;$AB1228, $AC1228&lt;AN$6),"", MAX(AN$10:AN1227)+1)))</f>
        <v/>
      </c>
      <c r="AO1228" s="5" t="str">
        <f>IF(OR($AB1228="", $AC1228=""), "", IF($H1228=$M$3, "", IF(OR(AO$7&lt;$AB1228, $AC1228&lt;AO$6),"", MAX(AO$10:AO1227)+1)))</f>
        <v/>
      </c>
      <c r="AP1228" s="5" t="str">
        <f>IF(OR($AB1228="", $AC1228=""), "", IF($H1228=$M$3, "", IF(OR(AP$7&lt;$AB1228, $AC1228&lt;AP$6),"", MAX(AP$10:AP1227)+1)))</f>
        <v/>
      </c>
      <c r="AQ1228" s="5" t="str">
        <f>IF(OR($AB1228="", $AC1228=""), "", IF($H1228=$M$3, "", IF(OR(AQ$7&lt;$AB1228, $AC1228&lt;AQ$6),"", MAX(AQ$10:AQ1227)+1)))</f>
        <v/>
      </c>
      <c r="AR1228" s="5" t="str">
        <f>IF(OR($AB1228="", $AC1228=""), "", IF($H1228=$M$3, "", IF(OR(AR$7&lt;$AB1228, $AC1228&lt;AR$6),"", MAX(AR$10:AR1227)+1)))</f>
        <v/>
      </c>
      <c r="AS1228" s="5" t="str">
        <f>IF(OR($AB1228="", $AC1228=""), "", IF($H1228=$M$3, "", IF(OR(AS$7&lt;$AB1228, $AC1228&lt;AS$6),"", MAX(AS$10:AS1227)+1)))</f>
        <v/>
      </c>
      <c r="AT1228" s="5" t="str">
        <f>IF(OR($AB1228="", $AC1228=""), "", IF($H1228=$M$3, "", IF(OR(AT$7&lt;$AB1228, $AC1228&lt;AT$6),"", MAX(AT$10:AT1227)+1)))</f>
        <v/>
      </c>
      <c r="AU1228" s="5" t="str">
        <f>IF(OR($AB1228="", $AC1228=""), "", IF($H1228=$M$3, "", IF(OR(AU$7&lt;$AB1228, $AC1228&lt;AU$6),"", MAX(AU$10:AU1227)+1)))</f>
        <v/>
      </c>
      <c r="AV1228" s="5" t="str">
        <f>IF(OR($AB1228="", $AC1228=""), "", IF($H1228=$M$3, "", IF(OR(AV$7&lt;$AB1228, $AC1228&lt;AV$6),"", MAX(AV$10:AV1227)+1)))</f>
        <v/>
      </c>
      <c r="AW1228" s="5" t="str">
        <f>IF(OR($AB1228="", $AC1228=""), "", IF($H1228=$M$3, "", IF(OR(AW$7&lt;$AB1228, $AC1228&lt;AW$6),"", MAX(AW$10:AW1227)+1)))</f>
        <v/>
      </c>
      <c r="AX1228" s="5" t="str">
        <f>IF(OR($AB1228="", $AC1228=""), "", IF($H1228=$M$3, "", IF(OR(AX$7&lt;$AB1228, $AC1228&lt;AX$6),"", MAX(AX$10:AX1227)+1)))</f>
        <v/>
      </c>
      <c r="AY1228" s="5" t="str">
        <f>IF(OR($AB1228="", $AC1228=""), "", IF($H1228=$M$3, "", IF(OR(AY$7&lt;$AB1228, $AC1228&lt;AY$6),"", MAX(AY$10:AY1227)+1)))</f>
        <v/>
      </c>
      <c r="AZ1228" s="5" t="str">
        <f>IF(OR($AB1228="", $AC1228=""), "", IF($H1228=$M$3, "", IF(OR(AZ$7&lt;$AB1228, $AC1228&lt;AZ$6),"", MAX(AZ$10:AZ1227)+1)))</f>
        <v/>
      </c>
      <c r="BA1228" s="5" t="str">
        <f>IF(OR($AB1228="", $AC1228=""), "", IF($H1228=$M$3, "", IF(OR(BA$7&lt;$AB1228, $AC1228&lt;BA$6),"", MAX(BA$10:BA1227)+1)))</f>
        <v/>
      </c>
      <c r="BB1228" s="5" t="str">
        <f>IF(OR($AB1228="", $AC1228=""), "", IF($H1228=$M$3, "", IF(OR(BB$7&lt;$AB1228, $AC1228&lt;BB$6),"", MAX(BB$10:BB1227)+1)))</f>
        <v/>
      </c>
      <c r="BC1228" s="5" t="str">
        <f>IF(OR($AB1228="", $AC1228=""), "", IF($H1228=$M$3, "", IF(OR(BC$7&lt;$AB1228, $AC1228&lt;BC$6),"", MAX(BC$10:BC1227)+1)))</f>
        <v/>
      </c>
      <c r="BD1228" s="5" t="str">
        <f>IF(OR($AB1228="", $AC1228=""), "", IF($H1228=$M$3, "", IF(OR(BD$7&lt;$AB1228, $AC1228&lt;BD$6),"", MAX(BD$10:BD1227)+1)))</f>
        <v/>
      </c>
      <c r="BE1228" s="5" t="str">
        <f>IF(OR($AB1228="", $AC1228=""), "", IF($H1228=$M$3, "", IF(OR(BE$7&lt;$AB1228, $AC1228&lt;BE$6),"", MAX(BE$10:BE1227)+1)))</f>
        <v/>
      </c>
      <c r="BF1228" s="5" t="str">
        <f>IF(OR($AB1228="", $AC1228=""), "", IF($H1228=$M$3, "", IF(OR(BF$7&lt;$AB1228, $AC1228&lt;BF$6),"", MAX(BF$10:BF1227)+1)))</f>
        <v/>
      </c>
      <c r="BG1228" s="5" t="str">
        <f>IF(OR($AB1228="", $AC1228=""), "", IF($H1228=$M$3, "", IF(OR(BG$7&lt;$AB1228, $AC1228&lt;BG$6),"", MAX(BG$10:BG1227)+1)))</f>
        <v/>
      </c>
      <c r="BH1228" s="5" t="str">
        <f>IF(OR($AB1228="", $AC1228=""), "", IF($H1228=$M$3, "", IF(OR(BH$7&lt;$AB1228, $AC1228&lt;BH$6),"", MAX(BH$10:BH1227)+1)))</f>
        <v/>
      </c>
      <c r="BI1228" s="5" t="str">
        <f>IF(OR($AB1228="", $AC1228=""), "", IF($H1228=$M$3, "", IF(OR(BI$7&lt;$AB1228, $AC1228&lt;BI$6),"", MAX(BI$10:BI1227)+1)))</f>
        <v/>
      </c>
      <c r="BK1228" s="5" t="str" cm="1">
        <f t="array" aca="1" ref="BK1228" ca="1">IFERROR(INDEX($AE1228:$BI1228, $BJ1228, MATCH($BK$9, $AE$9:$BI$9, 0)), "")</f>
        <v/>
      </c>
    </row>
    <row r="1229" spans="1:63" x14ac:dyDescent="0.25">
      <c r="A1229" s="2"/>
      <c r="B1229" s="254"/>
      <c r="C1229" s="255"/>
      <c r="D1229" s="256"/>
      <c r="E1229" s="257"/>
      <c r="F1229" s="257"/>
      <c r="G1229" s="258"/>
      <c r="H1229" s="259"/>
      <c r="I1229" s="16"/>
      <c r="J1229" s="5" t="str">
        <f t="shared" si="163"/>
        <v/>
      </c>
      <c r="K1229" s="2"/>
      <c r="O1229" s="5" t="str">
        <f t="shared" si="161"/>
        <v/>
      </c>
      <c r="Q1229" s="5" t="str">
        <f t="shared" si="164"/>
        <v/>
      </c>
      <c r="S1229" s="5" t="str">
        <f t="shared" si="162"/>
        <v/>
      </c>
      <c r="U1229" s="64" t="str">
        <f>IF($D1229="","", IF(COUNTIF('Intro &amp; Setup'!$AW$49:$AW$88, $D1229)&gt;0, "BH", TEXT($D1229, "ddd")))</f>
        <v/>
      </c>
      <c r="V1229" s="65" t="str">
        <f>IF($G1229="", "", IF(COUNTIF('Intro &amp; Setup'!$AW$49:$AW$88, $G1229)&gt;0, "BH", TEXT($G1229, "ddd")))</f>
        <v/>
      </c>
      <c r="W1229" s="64" t="str">
        <f t="shared" si="165"/>
        <v/>
      </c>
      <c r="X1229" s="65" t="str">
        <f t="shared" si="166"/>
        <v/>
      </c>
      <c r="Y1229" s="64" t="str">
        <f>IF(F1229="", "", IF(OR(F1229&lt;'Intro &amp; Setup'!$Z$20, F1229&gt;'Intro &amp; Setup'!$Z$22), "X", ""))</f>
        <v/>
      </c>
      <c r="Z1229" s="65" t="str">
        <f>IF(G1229="", "", IF(OR(G1229&lt;'Intro &amp; Setup'!$Z$20, G1229&gt;'Intro &amp; Setup'!$Z$22), "X", ""))</f>
        <v/>
      </c>
      <c r="AB1229" s="58" t="str">
        <f t="shared" si="167"/>
        <v/>
      </c>
      <c r="AC1229" s="59" t="str">
        <f t="shared" si="168"/>
        <v/>
      </c>
      <c r="AE1229" s="5" t="str">
        <f>IF(OR($AB1229="", $AC1229=""), "", IF($H1229=$M$3, "", IF(OR(AE$7&lt;$AB1229, $AC1229&lt;AE$6),"", MAX(AE$10:AE1228)+1)))</f>
        <v/>
      </c>
      <c r="AF1229" s="5" t="str">
        <f>IF(OR($AB1229="", $AC1229=""), "", IF($H1229=$M$3, "", IF(OR(AF$7&lt;$AB1229, $AC1229&lt;AF$6),"", MAX(AF$10:AF1228)+1)))</f>
        <v/>
      </c>
      <c r="AG1229" s="5" t="str">
        <f>IF(OR($AB1229="", $AC1229=""), "", IF($H1229=$M$3, "", IF(OR(AG$7&lt;$AB1229, $AC1229&lt;AG$6),"", MAX(AG$10:AG1228)+1)))</f>
        <v/>
      </c>
      <c r="AH1229" s="5" t="str">
        <f>IF(OR($AB1229="", $AC1229=""), "", IF($H1229=$M$3, "", IF(OR(AH$7&lt;$AB1229, $AC1229&lt;AH$6),"", MAX(AH$10:AH1228)+1)))</f>
        <v/>
      </c>
      <c r="AI1229" s="5" t="str">
        <f>IF(OR($AB1229="", $AC1229=""), "", IF($H1229=$M$3, "", IF(OR(AI$7&lt;$AB1229, $AC1229&lt;AI$6),"", MAX(AI$10:AI1228)+1)))</f>
        <v/>
      </c>
      <c r="AJ1229" s="5" t="str">
        <f>IF(OR($AB1229="", $AC1229=""), "", IF($H1229=$M$3, "", IF(OR(AJ$7&lt;$AB1229, $AC1229&lt;AJ$6),"", MAX(AJ$10:AJ1228)+1)))</f>
        <v/>
      </c>
      <c r="AK1229" s="5" t="str">
        <f>IF(OR($AB1229="", $AC1229=""), "", IF($H1229=$M$3, "", IF(OR(AK$7&lt;$AB1229, $AC1229&lt;AK$6),"", MAX(AK$10:AK1228)+1)))</f>
        <v/>
      </c>
      <c r="AL1229" s="5" t="str">
        <f>IF(OR($AB1229="", $AC1229=""), "", IF($H1229=$M$3, "", IF(OR(AL$7&lt;$AB1229, $AC1229&lt;AL$6),"", MAX(AL$10:AL1228)+1)))</f>
        <v/>
      </c>
      <c r="AM1229" s="5" t="str">
        <f>IF(OR($AB1229="", $AC1229=""), "", IF($H1229=$M$3, "", IF(OR(AM$7&lt;$AB1229, $AC1229&lt;AM$6),"", MAX(AM$10:AM1228)+1)))</f>
        <v/>
      </c>
      <c r="AN1229" s="5" t="str">
        <f>IF(OR($AB1229="", $AC1229=""), "", IF($H1229=$M$3, "", IF(OR(AN$7&lt;$AB1229, $AC1229&lt;AN$6),"", MAX(AN$10:AN1228)+1)))</f>
        <v/>
      </c>
      <c r="AO1229" s="5" t="str">
        <f>IF(OR($AB1229="", $AC1229=""), "", IF($H1229=$M$3, "", IF(OR(AO$7&lt;$AB1229, $AC1229&lt;AO$6),"", MAX(AO$10:AO1228)+1)))</f>
        <v/>
      </c>
      <c r="AP1229" s="5" t="str">
        <f>IF(OR($AB1229="", $AC1229=""), "", IF($H1229=$M$3, "", IF(OR(AP$7&lt;$AB1229, $AC1229&lt;AP$6),"", MAX(AP$10:AP1228)+1)))</f>
        <v/>
      </c>
      <c r="AQ1229" s="5" t="str">
        <f>IF(OR($AB1229="", $AC1229=""), "", IF($H1229=$M$3, "", IF(OR(AQ$7&lt;$AB1229, $AC1229&lt;AQ$6),"", MAX(AQ$10:AQ1228)+1)))</f>
        <v/>
      </c>
      <c r="AR1229" s="5" t="str">
        <f>IF(OR($AB1229="", $AC1229=""), "", IF($H1229=$M$3, "", IF(OR(AR$7&lt;$AB1229, $AC1229&lt;AR$6),"", MAX(AR$10:AR1228)+1)))</f>
        <v/>
      </c>
      <c r="AS1229" s="5" t="str">
        <f>IF(OR($AB1229="", $AC1229=""), "", IF($H1229=$M$3, "", IF(OR(AS$7&lt;$AB1229, $AC1229&lt;AS$6),"", MAX(AS$10:AS1228)+1)))</f>
        <v/>
      </c>
      <c r="AT1229" s="5" t="str">
        <f>IF(OR($AB1229="", $AC1229=""), "", IF($H1229=$M$3, "", IF(OR(AT$7&lt;$AB1229, $AC1229&lt;AT$6),"", MAX(AT$10:AT1228)+1)))</f>
        <v/>
      </c>
      <c r="AU1229" s="5" t="str">
        <f>IF(OR($AB1229="", $AC1229=""), "", IF($H1229=$M$3, "", IF(OR(AU$7&lt;$AB1229, $AC1229&lt;AU$6),"", MAX(AU$10:AU1228)+1)))</f>
        <v/>
      </c>
      <c r="AV1229" s="5" t="str">
        <f>IF(OR($AB1229="", $AC1229=""), "", IF($H1229=$M$3, "", IF(OR(AV$7&lt;$AB1229, $AC1229&lt;AV$6),"", MAX(AV$10:AV1228)+1)))</f>
        <v/>
      </c>
      <c r="AW1229" s="5" t="str">
        <f>IF(OR($AB1229="", $AC1229=""), "", IF($H1229=$M$3, "", IF(OR(AW$7&lt;$AB1229, $AC1229&lt;AW$6),"", MAX(AW$10:AW1228)+1)))</f>
        <v/>
      </c>
      <c r="AX1229" s="5" t="str">
        <f>IF(OR($AB1229="", $AC1229=""), "", IF($H1229=$M$3, "", IF(OR(AX$7&lt;$AB1229, $AC1229&lt;AX$6),"", MAX(AX$10:AX1228)+1)))</f>
        <v/>
      </c>
      <c r="AY1229" s="5" t="str">
        <f>IF(OR($AB1229="", $AC1229=""), "", IF($H1229=$M$3, "", IF(OR(AY$7&lt;$AB1229, $AC1229&lt;AY$6),"", MAX(AY$10:AY1228)+1)))</f>
        <v/>
      </c>
      <c r="AZ1229" s="5" t="str">
        <f>IF(OR($AB1229="", $AC1229=""), "", IF($H1229=$M$3, "", IF(OR(AZ$7&lt;$AB1229, $AC1229&lt;AZ$6),"", MAX(AZ$10:AZ1228)+1)))</f>
        <v/>
      </c>
      <c r="BA1229" s="5" t="str">
        <f>IF(OR($AB1229="", $AC1229=""), "", IF($H1229=$M$3, "", IF(OR(BA$7&lt;$AB1229, $AC1229&lt;BA$6),"", MAX(BA$10:BA1228)+1)))</f>
        <v/>
      </c>
      <c r="BB1229" s="5" t="str">
        <f>IF(OR($AB1229="", $AC1229=""), "", IF($H1229=$M$3, "", IF(OR(BB$7&lt;$AB1229, $AC1229&lt;BB$6),"", MAX(BB$10:BB1228)+1)))</f>
        <v/>
      </c>
      <c r="BC1229" s="5" t="str">
        <f>IF(OR($AB1229="", $AC1229=""), "", IF($H1229=$M$3, "", IF(OR(BC$7&lt;$AB1229, $AC1229&lt;BC$6),"", MAX(BC$10:BC1228)+1)))</f>
        <v/>
      </c>
      <c r="BD1229" s="5" t="str">
        <f>IF(OR($AB1229="", $AC1229=""), "", IF($H1229=$M$3, "", IF(OR(BD$7&lt;$AB1229, $AC1229&lt;BD$6),"", MAX(BD$10:BD1228)+1)))</f>
        <v/>
      </c>
      <c r="BE1229" s="5" t="str">
        <f>IF(OR($AB1229="", $AC1229=""), "", IF($H1229=$M$3, "", IF(OR(BE$7&lt;$AB1229, $AC1229&lt;BE$6),"", MAX(BE$10:BE1228)+1)))</f>
        <v/>
      </c>
      <c r="BF1229" s="5" t="str">
        <f>IF(OR($AB1229="", $AC1229=""), "", IF($H1229=$M$3, "", IF(OR(BF$7&lt;$AB1229, $AC1229&lt;BF$6),"", MAX(BF$10:BF1228)+1)))</f>
        <v/>
      </c>
      <c r="BG1229" s="5" t="str">
        <f>IF(OR($AB1229="", $AC1229=""), "", IF($H1229=$M$3, "", IF(OR(BG$7&lt;$AB1229, $AC1229&lt;BG$6),"", MAX(BG$10:BG1228)+1)))</f>
        <v/>
      </c>
      <c r="BH1229" s="5" t="str">
        <f>IF(OR($AB1229="", $AC1229=""), "", IF($H1229=$M$3, "", IF(OR(BH$7&lt;$AB1229, $AC1229&lt;BH$6),"", MAX(BH$10:BH1228)+1)))</f>
        <v/>
      </c>
      <c r="BI1229" s="5" t="str">
        <f>IF(OR($AB1229="", $AC1229=""), "", IF($H1229=$M$3, "", IF(OR(BI$7&lt;$AB1229, $AC1229&lt;BI$6),"", MAX(BI$10:BI1228)+1)))</f>
        <v/>
      </c>
      <c r="BK1229" s="5" t="str" cm="1">
        <f t="array" aca="1" ref="BK1229" ca="1">IFERROR(INDEX($AE1229:$BI1229, $BJ1229, MATCH($BK$9, $AE$9:$BI$9, 0)), "")</f>
        <v/>
      </c>
    </row>
    <row r="1230" spans="1:63" x14ac:dyDescent="0.25">
      <c r="A1230" s="2"/>
      <c r="B1230" s="254"/>
      <c r="C1230" s="255"/>
      <c r="D1230" s="256"/>
      <c r="E1230" s="257"/>
      <c r="F1230" s="257"/>
      <c r="G1230" s="258"/>
      <c r="H1230" s="259"/>
      <c r="I1230" s="16"/>
      <c r="J1230" s="5" t="str">
        <f t="shared" si="163"/>
        <v/>
      </c>
      <c r="K1230" s="2"/>
      <c r="O1230" s="5" t="str">
        <f t="shared" si="161"/>
        <v/>
      </c>
      <c r="Q1230" s="5" t="str">
        <f t="shared" si="164"/>
        <v/>
      </c>
      <c r="S1230" s="5" t="str">
        <f t="shared" si="162"/>
        <v/>
      </c>
      <c r="U1230" s="64" t="str">
        <f>IF($D1230="","", IF(COUNTIF('Intro &amp; Setup'!$AW$49:$AW$88, $D1230)&gt;0, "BH", TEXT($D1230, "ddd")))</f>
        <v/>
      </c>
      <c r="V1230" s="65" t="str">
        <f>IF($G1230="", "", IF(COUNTIF('Intro &amp; Setup'!$AW$49:$AW$88, $G1230)&gt;0, "BH", TEXT($G1230, "ddd")))</f>
        <v/>
      </c>
      <c r="W1230" s="64" t="str">
        <f t="shared" si="165"/>
        <v/>
      </c>
      <c r="X1230" s="65" t="str">
        <f t="shared" si="166"/>
        <v/>
      </c>
      <c r="Y1230" s="64" t="str">
        <f>IF(F1230="", "", IF(OR(F1230&lt;'Intro &amp; Setup'!$Z$20, F1230&gt;'Intro &amp; Setup'!$Z$22), "X", ""))</f>
        <v/>
      </c>
      <c r="Z1230" s="65" t="str">
        <f>IF(G1230="", "", IF(OR(G1230&lt;'Intro &amp; Setup'!$Z$20, G1230&gt;'Intro &amp; Setup'!$Z$22), "X", ""))</f>
        <v/>
      </c>
      <c r="AB1230" s="58" t="str">
        <f t="shared" si="167"/>
        <v/>
      </c>
      <c r="AC1230" s="59" t="str">
        <f t="shared" si="168"/>
        <v/>
      </c>
      <c r="AE1230" s="5" t="str">
        <f>IF(OR($AB1230="", $AC1230=""), "", IF($H1230=$M$3, "", IF(OR(AE$7&lt;$AB1230, $AC1230&lt;AE$6),"", MAX(AE$10:AE1229)+1)))</f>
        <v/>
      </c>
      <c r="AF1230" s="5" t="str">
        <f>IF(OR($AB1230="", $AC1230=""), "", IF($H1230=$M$3, "", IF(OR(AF$7&lt;$AB1230, $AC1230&lt;AF$6),"", MAX(AF$10:AF1229)+1)))</f>
        <v/>
      </c>
      <c r="AG1230" s="5" t="str">
        <f>IF(OR($AB1230="", $AC1230=""), "", IF($H1230=$M$3, "", IF(OR(AG$7&lt;$AB1230, $AC1230&lt;AG$6),"", MAX(AG$10:AG1229)+1)))</f>
        <v/>
      </c>
      <c r="AH1230" s="5" t="str">
        <f>IF(OR($AB1230="", $AC1230=""), "", IF($H1230=$M$3, "", IF(OR(AH$7&lt;$AB1230, $AC1230&lt;AH$6),"", MAX(AH$10:AH1229)+1)))</f>
        <v/>
      </c>
      <c r="AI1230" s="5" t="str">
        <f>IF(OR($AB1230="", $AC1230=""), "", IF($H1230=$M$3, "", IF(OR(AI$7&lt;$AB1230, $AC1230&lt;AI$6),"", MAX(AI$10:AI1229)+1)))</f>
        <v/>
      </c>
      <c r="AJ1230" s="5" t="str">
        <f>IF(OR($AB1230="", $AC1230=""), "", IF($H1230=$M$3, "", IF(OR(AJ$7&lt;$AB1230, $AC1230&lt;AJ$6),"", MAX(AJ$10:AJ1229)+1)))</f>
        <v/>
      </c>
      <c r="AK1230" s="5" t="str">
        <f>IF(OR($AB1230="", $AC1230=""), "", IF($H1230=$M$3, "", IF(OR(AK$7&lt;$AB1230, $AC1230&lt;AK$6),"", MAX(AK$10:AK1229)+1)))</f>
        <v/>
      </c>
      <c r="AL1230" s="5" t="str">
        <f>IF(OR($AB1230="", $AC1230=""), "", IF($H1230=$M$3, "", IF(OR(AL$7&lt;$AB1230, $AC1230&lt;AL$6),"", MAX(AL$10:AL1229)+1)))</f>
        <v/>
      </c>
      <c r="AM1230" s="5" t="str">
        <f>IF(OR($AB1230="", $AC1230=""), "", IF($H1230=$M$3, "", IF(OR(AM$7&lt;$AB1230, $AC1230&lt;AM$6),"", MAX(AM$10:AM1229)+1)))</f>
        <v/>
      </c>
      <c r="AN1230" s="5" t="str">
        <f>IF(OR($AB1230="", $AC1230=""), "", IF($H1230=$M$3, "", IF(OR(AN$7&lt;$AB1230, $AC1230&lt;AN$6),"", MAX(AN$10:AN1229)+1)))</f>
        <v/>
      </c>
      <c r="AO1230" s="5" t="str">
        <f>IF(OR($AB1230="", $AC1230=""), "", IF($H1230=$M$3, "", IF(OR(AO$7&lt;$AB1230, $AC1230&lt;AO$6),"", MAX(AO$10:AO1229)+1)))</f>
        <v/>
      </c>
      <c r="AP1230" s="5" t="str">
        <f>IF(OR($AB1230="", $AC1230=""), "", IF($H1230=$M$3, "", IF(OR(AP$7&lt;$AB1230, $AC1230&lt;AP$6),"", MAX(AP$10:AP1229)+1)))</f>
        <v/>
      </c>
      <c r="AQ1230" s="5" t="str">
        <f>IF(OR($AB1230="", $AC1230=""), "", IF($H1230=$M$3, "", IF(OR(AQ$7&lt;$AB1230, $AC1230&lt;AQ$6),"", MAX(AQ$10:AQ1229)+1)))</f>
        <v/>
      </c>
      <c r="AR1230" s="5" t="str">
        <f>IF(OR($AB1230="", $AC1230=""), "", IF($H1230=$M$3, "", IF(OR(AR$7&lt;$AB1230, $AC1230&lt;AR$6),"", MAX(AR$10:AR1229)+1)))</f>
        <v/>
      </c>
      <c r="AS1230" s="5" t="str">
        <f>IF(OR($AB1230="", $AC1230=""), "", IF($H1230=$M$3, "", IF(OR(AS$7&lt;$AB1230, $AC1230&lt;AS$6),"", MAX(AS$10:AS1229)+1)))</f>
        <v/>
      </c>
      <c r="AT1230" s="5" t="str">
        <f>IF(OR($AB1230="", $AC1230=""), "", IF($H1230=$M$3, "", IF(OR(AT$7&lt;$AB1230, $AC1230&lt;AT$6),"", MAX(AT$10:AT1229)+1)))</f>
        <v/>
      </c>
      <c r="AU1230" s="5" t="str">
        <f>IF(OR($AB1230="", $AC1230=""), "", IF($H1230=$M$3, "", IF(OR(AU$7&lt;$AB1230, $AC1230&lt;AU$6),"", MAX(AU$10:AU1229)+1)))</f>
        <v/>
      </c>
      <c r="AV1230" s="5" t="str">
        <f>IF(OR($AB1230="", $AC1230=""), "", IF($H1230=$M$3, "", IF(OR(AV$7&lt;$AB1230, $AC1230&lt;AV$6),"", MAX(AV$10:AV1229)+1)))</f>
        <v/>
      </c>
      <c r="AW1230" s="5" t="str">
        <f>IF(OR($AB1230="", $AC1230=""), "", IF($H1230=$M$3, "", IF(OR(AW$7&lt;$AB1230, $AC1230&lt;AW$6),"", MAX(AW$10:AW1229)+1)))</f>
        <v/>
      </c>
      <c r="AX1230" s="5" t="str">
        <f>IF(OR($AB1230="", $AC1230=""), "", IF($H1230=$M$3, "", IF(OR(AX$7&lt;$AB1230, $AC1230&lt;AX$6),"", MAX(AX$10:AX1229)+1)))</f>
        <v/>
      </c>
      <c r="AY1230" s="5" t="str">
        <f>IF(OR($AB1230="", $AC1230=""), "", IF($H1230=$M$3, "", IF(OR(AY$7&lt;$AB1230, $AC1230&lt;AY$6),"", MAX(AY$10:AY1229)+1)))</f>
        <v/>
      </c>
      <c r="AZ1230" s="5" t="str">
        <f>IF(OR($AB1230="", $AC1230=""), "", IF($H1230=$M$3, "", IF(OR(AZ$7&lt;$AB1230, $AC1230&lt;AZ$6),"", MAX(AZ$10:AZ1229)+1)))</f>
        <v/>
      </c>
      <c r="BA1230" s="5" t="str">
        <f>IF(OR($AB1230="", $AC1230=""), "", IF($H1230=$M$3, "", IF(OR(BA$7&lt;$AB1230, $AC1230&lt;BA$6),"", MAX(BA$10:BA1229)+1)))</f>
        <v/>
      </c>
      <c r="BB1230" s="5" t="str">
        <f>IF(OR($AB1230="", $AC1230=""), "", IF($H1230=$M$3, "", IF(OR(BB$7&lt;$AB1230, $AC1230&lt;BB$6),"", MAX(BB$10:BB1229)+1)))</f>
        <v/>
      </c>
      <c r="BC1230" s="5" t="str">
        <f>IF(OR($AB1230="", $AC1230=""), "", IF($H1230=$M$3, "", IF(OR(BC$7&lt;$AB1230, $AC1230&lt;BC$6),"", MAX(BC$10:BC1229)+1)))</f>
        <v/>
      </c>
      <c r="BD1230" s="5" t="str">
        <f>IF(OR($AB1230="", $AC1230=""), "", IF($H1230=$M$3, "", IF(OR(BD$7&lt;$AB1230, $AC1230&lt;BD$6),"", MAX(BD$10:BD1229)+1)))</f>
        <v/>
      </c>
      <c r="BE1230" s="5" t="str">
        <f>IF(OR($AB1230="", $AC1230=""), "", IF($H1230=$M$3, "", IF(OR(BE$7&lt;$AB1230, $AC1230&lt;BE$6),"", MAX(BE$10:BE1229)+1)))</f>
        <v/>
      </c>
      <c r="BF1230" s="5" t="str">
        <f>IF(OR($AB1230="", $AC1230=""), "", IF($H1230=$M$3, "", IF(OR(BF$7&lt;$AB1230, $AC1230&lt;BF$6),"", MAX(BF$10:BF1229)+1)))</f>
        <v/>
      </c>
      <c r="BG1230" s="5" t="str">
        <f>IF(OR($AB1230="", $AC1230=""), "", IF($H1230=$M$3, "", IF(OR(BG$7&lt;$AB1230, $AC1230&lt;BG$6),"", MAX(BG$10:BG1229)+1)))</f>
        <v/>
      </c>
      <c r="BH1230" s="5" t="str">
        <f>IF(OR($AB1230="", $AC1230=""), "", IF($H1230=$M$3, "", IF(OR(BH$7&lt;$AB1230, $AC1230&lt;BH$6),"", MAX(BH$10:BH1229)+1)))</f>
        <v/>
      </c>
      <c r="BI1230" s="5" t="str">
        <f>IF(OR($AB1230="", $AC1230=""), "", IF($H1230=$M$3, "", IF(OR(BI$7&lt;$AB1230, $AC1230&lt;BI$6),"", MAX(BI$10:BI1229)+1)))</f>
        <v/>
      </c>
      <c r="BK1230" s="5" t="str" cm="1">
        <f t="array" aca="1" ref="BK1230" ca="1">IFERROR(INDEX($AE1230:$BI1230, $BJ1230, MATCH($BK$9, $AE$9:$BI$9, 0)), "")</f>
        <v/>
      </c>
    </row>
    <row r="1231" spans="1:63" x14ac:dyDescent="0.25">
      <c r="A1231" s="2"/>
      <c r="B1231" s="254"/>
      <c r="C1231" s="255"/>
      <c r="D1231" s="256"/>
      <c r="E1231" s="257"/>
      <c r="F1231" s="257"/>
      <c r="G1231" s="258"/>
      <c r="H1231" s="259"/>
      <c r="I1231" s="16"/>
      <c r="J1231" s="5" t="str">
        <f t="shared" si="163"/>
        <v/>
      </c>
      <c r="K1231" s="2"/>
      <c r="O1231" s="5" t="str">
        <f t="shared" si="161"/>
        <v/>
      </c>
      <c r="Q1231" s="5" t="str">
        <f t="shared" si="164"/>
        <v/>
      </c>
      <c r="S1231" s="5" t="str">
        <f t="shared" si="162"/>
        <v/>
      </c>
      <c r="U1231" s="64" t="str">
        <f>IF($D1231="","", IF(COUNTIF('Intro &amp; Setup'!$AW$49:$AW$88, $D1231)&gt;0, "BH", TEXT($D1231, "ddd")))</f>
        <v/>
      </c>
      <c r="V1231" s="65" t="str">
        <f>IF($G1231="", "", IF(COUNTIF('Intro &amp; Setup'!$AW$49:$AW$88, $G1231)&gt;0, "BH", TEXT($G1231, "ddd")))</f>
        <v/>
      </c>
      <c r="W1231" s="64" t="str">
        <f t="shared" si="165"/>
        <v/>
      </c>
      <c r="X1231" s="65" t="str">
        <f t="shared" si="166"/>
        <v/>
      </c>
      <c r="Y1231" s="64" t="str">
        <f>IF(F1231="", "", IF(OR(F1231&lt;'Intro &amp; Setup'!$Z$20, F1231&gt;'Intro &amp; Setup'!$Z$22), "X", ""))</f>
        <v/>
      </c>
      <c r="Z1231" s="65" t="str">
        <f>IF(G1231="", "", IF(OR(G1231&lt;'Intro &amp; Setup'!$Z$20, G1231&gt;'Intro &amp; Setup'!$Z$22), "X", ""))</f>
        <v/>
      </c>
      <c r="AB1231" s="58" t="str">
        <f t="shared" si="167"/>
        <v/>
      </c>
      <c r="AC1231" s="59" t="str">
        <f t="shared" si="168"/>
        <v/>
      </c>
      <c r="AE1231" s="5" t="str">
        <f>IF(OR($AB1231="", $AC1231=""), "", IF($H1231=$M$3, "", IF(OR(AE$7&lt;$AB1231, $AC1231&lt;AE$6),"", MAX(AE$10:AE1230)+1)))</f>
        <v/>
      </c>
      <c r="AF1231" s="5" t="str">
        <f>IF(OR($AB1231="", $AC1231=""), "", IF($H1231=$M$3, "", IF(OR(AF$7&lt;$AB1231, $AC1231&lt;AF$6),"", MAX(AF$10:AF1230)+1)))</f>
        <v/>
      </c>
      <c r="AG1231" s="5" t="str">
        <f>IF(OR($AB1231="", $AC1231=""), "", IF($H1231=$M$3, "", IF(OR(AG$7&lt;$AB1231, $AC1231&lt;AG$6),"", MAX(AG$10:AG1230)+1)))</f>
        <v/>
      </c>
      <c r="AH1231" s="5" t="str">
        <f>IF(OR($AB1231="", $AC1231=""), "", IF($H1231=$M$3, "", IF(OR(AH$7&lt;$AB1231, $AC1231&lt;AH$6),"", MAX(AH$10:AH1230)+1)))</f>
        <v/>
      </c>
      <c r="AI1231" s="5" t="str">
        <f>IF(OR($AB1231="", $AC1231=""), "", IF($H1231=$M$3, "", IF(OR(AI$7&lt;$AB1231, $AC1231&lt;AI$6),"", MAX(AI$10:AI1230)+1)))</f>
        <v/>
      </c>
      <c r="AJ1231" s="5" t="str">
        <f>IF(OR($AB1231="", $AC1231=""), "", IF($H1231=$M$3, "", IF(OR(AJ$7&lt;$AB1231, $AC1231&lt;AJ$6),"", MAX(AJ$10:AJ1230)+1)))</f>
        <v/>
      </c>
      <c r="AK1231" s="5" t="str">
        <f>IF(OR($AB1231="", $AC1231=""), "", IF($H1231=$M$3, "", IF(OR(AK$7&lt;$AB1231, $AC1231&lt;AK$6),"", MAX(AK$10:AK1230)+1)))</f>
        <v/>
      </c>
      <c r="AL1231" s="5" t="str">
        <f>IF(OR($AB1231="", $AC1231=""), "", IF($H1231=$M$3, "", IF(OR(AL$7&lt;$AB1231, $AC1231&lt;AL$6),"", MAX(AL$10:AL1230)+1)))</f>
        <v/>
      </c>
      <c r="AM1231" s="5" t="str">
        <f>IF(OR($AB1231="", $AC1231=""), "", IF($H1231=$M$3, "", IF(OR(AM$7&lt;$AB1231, $AC1231&lt;AM$6),"", MAX(AM$10:AM1230)+1)))</f>
        <v/>
      </c>
      <c r="AN1231" s="5" t="str">
        <f>IF(OR($AB1231="", $AC1231=""), "", IF($H1231=$M$3, "", IF(OR(AN$7&lt;$AB1231, $AC1231&lt;AN$6),"", MAX(AN$10:AN1230)+1)))</f>
        <v/>
      </c>
      <c r="AO1231" s="5" t="str">
        <f>IF(OR($AB1231="", $AC1231=""), "", IF($H1231=$M$3, "", IF(OR(AO$7&lt;$AB1231, $AC1231&lt;AO$6),"", MAX(AO$10:AO1230)+1)))</f>
        <v/>
      </c>
      <c r="AP1231" s="5" t="str">
        <f>IF(OR($AB1231="", $AC1231=""), "", IF($H1231=$M$3, "", IF(OR(AP$7&lt;$AB1231, $AC1231&lt;AP$6),"", MAX(AP$10:AP1230)+1)))</f>
        <v/>
      </c>
      <c r="AQ1231" s="5" t="str">
        <f>IF(OR($AB1231="", $AC1231=""), "", IF($H1231=$M$3, "", IF(OR(AQ$7&lt;$AB1231, $AC1231&lt;AQ$6),"", MAX(AQ$10:AQ1230)+1)))</f>
        <v/>
      </c>
      <c r="AR1231" s="5" t="str">
        <f>IF(OR($AB1231="", $AC1231=""), "", IF($H1231=$M$3, "", IF(OR(AR$7&lt;$AB1231, $AC1231&lt;AR$6),"", MAX(AR$10:AR1230)+1)))</f>
        <v/>
      </c>
      <c r="AS1231" s="5" t="str">
        <f>IF(OR($AB1231="", $AC1231=""), "", IF($H1231=$M$3, "", IF(OR(AS$7&lt;$AB1231, $AC1231&lt;AS$6),"", MAX(AS$10:AS1230)+1)))</f>
        <v/>
      </c>
      <c r="AT1231" s="5" t="str">
        <f>IF(OR($AB1231="", $AC1231=""), "", IF($H1231=$M$3, "", IF(OR(AT$7&lt;$AB1231, $AC1231&lt;AT$6),"", MAX(AT$10:AT1230)+1)))</f>
        <v/>
      </c>
      <c r="AU1231" s="5" t="str">
        <f>IF(OR($AB1231="", $AC1231=""), "", IF($H1231=$M$3, "", IF(OR(AU$7&lt;$AB1231, $AC1231&lt;AU$6),"", MAX(AU$10:AU1230)+1)))</f>
        <v/>
      </c>
      <c r="AV1231" s="5" t="str">
        <f>IF(OR($AB1231="", $AC1231=""), "", IF($H1231=$M$3, "", IF(OR(AV$7&lt;$AB1231, $AC1231&lt;AV$6),"", MAX(AV$10:AV1230)+1)))</f>
        <v/>
      </c>
      <c r="AW1231" s="5" t="str">
        <f>IF(OR($AB1231="", $AC1231=""), "", IF($H1231=$M$3, "", IF(OR(AW$7&lt;$AB1231, $AC1231&lt;AW$6),"", MAX(AW$10:AW1230)+1)))</f>
        <v/>
      </c>
      <c r="AX1231" s="5" t="str">
        <f>IF(OR($AB1231="", $AC1231=""), "", IF($H1231=$M$3, "", IF(OR(AX$7&lt;$AB1231, $AC1231&lt;AX$6),"", MAX(AX$10:AX1230)+1)))</f>
        <v/>
      </c>
      <c r="AY1231" s="5" t="str">
        <f>IF(OR($AB1231="", $AC1231=""), "", IF($H1231=$M$3, "", IF(OR(AY$7&lt;$AB1231, $AC1231&lt;AY$6),"", MAX(AY$10:AY1230)+1)))</f>
        <v/>
      </c>
      <c r="AZ1231" s="5" t="str">
        <f>IF(OR($AB1231="", $AC1231=""), "", IF($H1231=$M$3, "", IF(OR(AZ$7&lt;$AB1231, $AC1231&lt;AZ$6),"", MAX(AZ$10:AZ1230)+1)))</f>
        <v/>
      </c>
      <c r="BA1231" s="5" t="str">
        <f>IF(OR($AB1231="", $AC1231=""), "", IF($H1231=$M$3, "", IF(OR(BA$7&lt;$AB1231, $AC1231&lt;BA$6),"", MAX(BA$10:BA1230)+1)))</f>
        <v/>
      </c>
      <c r="BB1231" s="5" t="str">
        <f>IF(OR($AB1231="", $AC1231=""), "", IF($H1231=$M$3, "", IF(OR(BB$7&lt;$AB1231, $AC1231&lt;BB$6),"", MAX(BB$10:BB1230)+1)))</f>
        <v/>
      </c>
      <c r="BC1231" s="5" t="str">
        <f>IF(OR($AB1231="", $AC1231=""), "", IF($H1231=$M$3, "", IF(OR(BC$7&lt;$AB1231, $AC1231&lt;BC$6),"", MAX(BC$10:BC1230)+1)))</f>
        <v/>
      </c>
      <c r="BD1231" s="5" t="str">
        <f>IF(OR($AB1231="", $AC1231=""), "", IF($H1231=$M$3, "", IF(OR(BD$7&lt;$AB1231, $AC1231&lt;BD$6),"", MAX(BD$10:BD1230)+1)))</f>
        <v/>
      </c>
      <c r="BE1231" s="5" t="str">
        <f>IF(OR($AB1231="", $AC1231=""), "", IF($H1231=$M$3, "", IF(OR(BE$7&lt;$AB1231, $AC1231&lt;BE$6),"", MAX(BE$10:BE1230)+1)))</f>
        <v/>
      </c>
      <c r="BF1231" s="5" t="str">
        <f>IF(OR($AB1231="", $AC1231=""), "", IF($H1231=$M$3, "", IF(OR(BF$7&lt;$AB1231, $AC1231&lt;BF$6),"", MAX(BF$10:BF1230)+1)))</f>
        <v/>
      </c>
      <c r="BG1231" s="5" t="str">
        <f>IF(OR($AB1231="", $AC1231=""), "", IF($H1231=$M$3, "", IF(OR(BG$7&lt;$AB1231, $AC1231&lt;BG$6),"", MAX(BG$10:BG1230)+1)))</f>
        <v/>
      </c>
      <c r="BH1231" s="5" t="str">
        <f>IF(OR($AB1231="", $AC1231=""), "", IF($H1231=$M$3, "", IF(OR(BH$7&lt;$AB1231, $AC1231&lt;BH$6),"", MAX(BH$10:BH1230)+1)))</f>
        <v/>
      </c>
      <c r="BI1231" s="5" t="str">
        <f>IF(OR($AB1231="", $AC1231=""), "", IF($H1231=$M$3, "", IF(OR(BI$7&lt;$AB1231, $AC1231&lt;BI$6),"", MAX(BI$10:BI1230)+1)))</f>
        <v/>
      </c>
      <c r="BK1231" s="5" t="str" cm="1">
        <f t="array" aca="1" ref="BK1231" ca="1">IFERROR(INDEX($AE1231:$BI1231, $BJ1231, MATCH($BK$9, $AE$9:$BI$9, 0)), "")</f>
        <v/>
      </c>
    </row>
    <row r="1232" spans="1:63" x14ac:dyDescent="0.25">
      <c r="A1232" s="2"/>
      <c r="B1232" s="254"/>
      <c r="C1232" s="255"/>
      <c r="D1232" s="256"/>
      <c r="E1232" s="257"/>
      <c r="F1232" s="257"/>
      <c r="G1232" s="258"/>
      <c r="H1232" s="259"/>
      <c r="I1232" s="16"/>
      <c r="J1232" s="5" t="str">
        <f t="shared" si="163"/>
        <v/>
      </c>
      <c r="K1232" s="2"/>
      <c r="O1232" s="5" t="str">
        <f t="shared" si="161"/>
        <v/>
      </c>
      <c r="Q1232" s="5" t="str">
        <f t="shared" si="164"/>
        <v/>
      </c>
      <c r="S1232" s="5" t="str">
        <f t="shared" si="162"/>
        <v/>
      </c>
      <c r="U1232" s="64" t="str">
        <f>IF($D1232="","", IF(COUNTIF('Intro &amp; Setup'!$AW$49:$AW$88, $D1232)&gt;0, "BH", TEXT($D1232, "ddd")))</f>
        <v/>
      </c>
      <c r="V1232" s="65" t="str">
        <f>IF($G1232="", "", IF(COUNTIF('Intro &amp; Setup'!$AW$49:$AW$88, $G1232)&gt;0, "BH", TEXT($G1232, "ddd")))</f>
        <v/>
      </c>
      <c r="W1232" s="64" t="str">
        <f t="shared" si="165"/>
        <v/>
      </c>
      <c r="X1232" s="65" t="str">
        <f t="shared" si="166"/>
        <v/>
      </c>
      <c r="Y1232" s="64" t="str">
        <f>IF(F1232="", "", IF(OR(F1232&lt;'Intro &amp; Setup'!$Z$20, F1232&gt;'Intro &amp; Setup'!$Z$22), "X", ""))</f>
        <v/>
      </c>
      <c r="Z1232" s="65" t="str">
        <f>IF(G1232="", "", IF(OR(G1232&lt;'Intro &amp; Setup'!$Z$20, G1232&gt;'Intro &amp; Setup'!$Z$22), "X", ""))</f>
        <v/>
      </c>
      <c r="AB1232" s="58" t="str">
        <f t="shared" si="167"/>
        <v/>
      </c>
      <c r="AC1232" s="59" t="str">
        <f t="shared" si="168"/>
        <v/>
      </c>
      <c r="AE1232" s="5" t="str">
        <f>IF(OR($AB1232="", $AC1232=""), "", IF($H1232=$M$3, "", IF(OR(AE$7&lt;$AB1232, $AC1232&lt;AE$6),"", MAX(AE$10:AE1231)+1)))</f>
        <v/>
      </c>
      <c r="AF1232" s="5" t="str">
        <f>IF(OR($AB1232="", $AC1232=""), "", IF($H1232=$M$3, "", IF(OR(AF$7&lt;$AB1232, $AC1232&lt;AF$6),"", MAX(AF$10:AF1231)+1)))</f>
        <v/>
      </c>
      <c r="AG1232" s="5" t="str">
        <f>IF(OR($AB1232="", $AC1232=""), "", IF($H1232=$M$3, "", IF(OR(AG$7&lt;$AB1232, $AC1232&lt;AG$6),"", MAX(AG$10:AG1231)+1)))</f>
        <v/>
      </c>
      <c r="AH1232" s="5" t="str">
        <f>IF(OR($AB1232="", $AC1232=""), "", IF($H1232=$M$3, "", IF(OR(AH$7&lt;$AB1232, $AC1232&lt;AH$6),"", MAX(AH$10:AH1231)+1)))</f>
        <v/>
      </c>
      <c r="AI1232" s="5" t="str">
        <f>IF(OR($AB1232="", $AC1232=""), "", IF($H1232=$M$3, "", IF(OR(AI$7&lt;$AB1232, $AC1232&lt;AI$6),"", MAX(AI$10:AI1231)+1)))</f>
        <v/>
      </c>
      <c r="AJ1232" s="5" t="str">
        <f>IF(OR($AB1232="", $AC1232=""), "", IF($H1232=$M$3, "", IF(OR(AJ$7&lt;$AB1232, $AC1232&lt;AJ$6),"", MAX(AJ$10:AJ1231)+1)))</f>
        <v/>
      </c>
      <c r="AK1232" s="5" t="str">
        <f>IF(OR($AB1232="", $AC1232=""), "", IF($H1232=$M$3, "", IF(OR(AK$7&lt;$AB1232, $AC1232&lt;AK$6),"", MAX(AK$10:AK1231)+1)))</f>
        <v/>
      </c>
      <c r="AL1232" s="5" t="str">
        <f>IF(OR($AB1232="", $AC1232=""), "", IF($H1232=$M$3, "", IF(OR(AL$7&lt;$AB1232, $AC1232&lt;AL$6),"", MAX(AL$10:AL1231)+1)))</f>
        <v/>
      </c>
      <c r="AM1232" s="5" t="str">
        <f>IF(OR($AB1232="", $AC1232=""), "", IF($H1232=$M$3, "", IF(OR(AM$7&lt;$AB1232, $AC1232&lt;AM$6),"", MAX(AM$10:AM1231)+1)))</f>
        <v/>
      </c>
      <c r="AN1232" s="5" t="str">
        <f>IF(OR($AB1232="", $AC1232=""), "", IF($H1232=$M$3, "", IF(OR(AN$7&lt;$AB1232, $AC1232&lt;AN$6),"", MAX(AN$10:AN1231)+1)))</f>
        <v/>
      </c>
      <c r="AO1232" s="5" t="str">
        <f>IF(OR($AB1232="", $AC1232=""), "", IF($H1232=$M$3, "", IF(OR(AO$7&lt;$AB1232, $AC1232&lt;AO$6),"", MAX(AO$10:AO1231)+1)))</f>
        <v/>
      </c>
      <c r="AP1232" s="5" t="str">
        <f>IF(OR($AB1232="", $AC1232=""), "", IF($H1232=$M$3, "", IF(OR(AP$7&lt;$AB1232, $AC1232&lt;AP$6),"", MAX(AP$10:AP1231)+1)))</f>
        <v/>
      </c>
      <c r="AQ1232" s="5" t="str">
        <f>IF(OR($AB1232="", $AC1232=""), "", IF($H1232=$M$3, "", IF(OR(AQ$7&lt;$AB1232, $AC1232&lt;AQ$6),"", MAX(AQ$10:AQ1231)+1)))</f>
        <v/>
      </c>
      <c r="AR1232" s="5" t="str">
        <f>IF(OR($AB1232="", $AC1232=""), "", IF($H1232=$M$3, "", IF(OR(AR$7&lt;$AB1232, $AC1232&lt;AR$6),"", MAX(AR$10:AR1231)+1)))</f>
        <v/>
      </c>
      <c r="AS1232" s="5" t="str">
        <f>IF(OR($AB1232="", $AC1232=""), "", IF($H1232=$M$3, "", IF(OR(AS$7&lt;$AB1232, $AC1232&lt;AS$6),"", MAX(AS$10:AS1231)+1)))</f>
        <v/>
      </c>
      <c r="AT1232" s="5" t="str">
        <f>IF(OR($AB1232="", $AC1232=""), "", IF($H1232=$M$3, "", IF(OR(AT$7&lt;$AB1232, $AC1232&lt;AT$6),"", MAX(AT$10:AT1231)+1)))</f>
        <v/>
      </c>
      <c r="AU1232" s="5" t="str">
        <f>IF(OR($AB1232="", $AC1232=""), "", IF($H1232=$M$3, "", IF(OR(AU$7&lt;$AB1232, $AC1232&lt;AU$6),"", MAX(AU$10:AU1231)+1)))</f>
        <v/>
      </c>
      <c r="AV1232" s="5" t="str">
        <f>IF(OR($AB1232="", $AC1232=""), "", IF($H1232=$M$3, "", IF(OR(AV$7&lt;$AB1232, $AC1232&lt;AV$6),"", MAX(AV$10:AV1231)+1)))</f>
        <v/>
      </c>
      <c r="AW1232" s="5" t="str">
        <f>IF(OR($AB1232="", $AC1232=""), "", IF($H1232=$M$3, "", IF(OR(AW$7&lt;$AB1232, $AC1232&lt;AW$6),"", MAX(AW$10:AW1231)+1)))</f>
        <v/>
      </c>
      <c r="AX1232" s="5" t="str">
        <f>IF(OR($AB1232="", $AC1232=""), "", IF($H1232=$M$3, "", IF(OR(AX$7&lt;$AB1232, $AC1232&lt;AX$6),"", MAX(AX$10:AX1231)+1)))</f>
        <v/>
      </c>
      <c r="AY1232" s="5" t="str">
        <f>IF(OR($AB1232="", $AC1232=""), "", IF($H1232=$M$3, "", IF(OR(AY$7&lt;$AB1232, $AC1232&lt;AY$6),"", MAX(AY$10:AY1231)+1)))</f>
        <v/>
      </c>
      <c r="AZ1232" s="5" t="str">
        <f>IF(OR($AB1232="", $AC1232=""), "", IF($H1232=$M$3, "", IF(OR(AZ$7&lt;$AB1232, $AC1232&lt;AZ$6),"", MAX(AZ$10:AZ1231)+1)))</f>
        <v/>
      </c>
      <c r="BA1232" s="5" t="str">
        <f>IF(OR($AB1232="", $AC1232=""), "", IF($H1232=$M$3, "", IF(OR(BA$7&lt;$AB1232, $AC1232&lt;BA$6),"", MAX(BA$10:BA1231)+1)))</f>
        <v/>
      </c>
      <c r="BB1232" s="5" t="str">
        <f>IF(OR($AB1232="", $AC1232=""), "", IF($H1232=$M$3, "", IF(OR(BB$7&lt;$AB1232, $AC1232&lt;BB$6),"", MAX(BB$10:BB1231)+1)))</f>
        <v/>
      </c>
      <c r="BC1232" s="5" t="str">
        <f>IF(OR($AB1232="", $AC1232=""), "", IF($H1232=$M$3, "", IF(OR(BC$7&lt;$AB1232, $AC1232&lt;BC$6),"", MAX(BC$10:BC1231)+1)))</f>
        <v/>
      </c>
      <c r="BD1232" s="5" t="str">
        <f>IF(OR($AB1232="", $AC1232=""), "", IF($H1232=$M$3, "", IF(OR(BD$7&lt;$AB1232, $AC1232&lt;BD$6),"", MAX(BD$10:BD1231)+1)))</f>
        <v/>
      </c>
      <c r="BE1232" s="5" t="str">
        <f>IF(OR($AB1232="", $AC1232=""), "", IF($H1232=$M$3, "", IF(OR(BE$7&lt;$AB1232, $AC1232&lt;BE$6),"", MAX(BE$10:BE1231)+1)))</f>
        <v/>
      </c>
      <c r="BF1232" s="5" t="str">
        <f>IF(OR($AB1232="", $AC1232=""), "", IF($H1232=$M$3, "", IF(OR(BF$7&lt;$AB1232, $AC1232&lt;BF$6),"", MAX(BF$10:BF1231)+1)))</f>
        <v/>
      </c>
      <c r="BG1232" s="5" t="str">
        <f>IF(OR($AB1232="", $AC1232=""), "", IF($H1232=$M$3, "", IF(OR(BG$7&lt;$AB1232, $AC1232&lt;BG$6),"", MAX(BG$10:BG1231)+1)))</f>
        <v/>
      </c>
      <c r="BH1232" s="5" t="str">
        <f>IF(OR($AB1232="", $AC1232=""), "", IF($H1232=$M$3, "", IF(OR(BH$7&lt;$AB1232, $AC1232&lt;BH$6),"", MAX(BH$10:BH1231)+1)))</f>
        <v/>
      </c>
      <c r="BI1232" s="5" t="str">
        <f>IF(OR($AB1232="", $AC1232=""), "", IF($H1232=$M$3, "", IF(OR(BI$7&lt;$AB1232, $AC1232&lt;BI$6),"", MAX(BI$10:BI1231)+1)))</f>
        <v/>
      </c>
      <c r="BK1232" s="5" t="str" cm="1">
        <f t="array" aca="1" ref="BK1232" ca="1">IFERROR(INDEX($AE1232:$BI1232, $BJ1232, MATCH($BK$9, $AE$9:$BI$9, 0)), "")</f>
        <v/>
      </c>
    </row>
    <row r="1233" spans="1:63" x14ac:dyDescent="0.25">
      <c r="A1233" s="2"/>
      <c r="B1233" s="254"/>
      <c r="C1233" s="255"/>
      <c r="D1233" s="256"/>
      <c r="E1233" s="257"/>
      <c r="F1233" s="257"/>
      <c r="G1233" s="258"/>
      <c r="H1233" s="259"/>
      <c r="I1233" s="16"/>
      <c r="J1233" s="5" t="str">
        <f t="shared" si="163"/>
        <v/>
      </c>
      <c r="K1233" s="2"/>
      <c r="O1233" s="5" t="str">
        <f t="shared" si="161"/>
        <v/>
      </c>
      <c r="Q1233" s="5" t="str">
        <f t="shared" si="164"/>
        <v/>
      </c>
      <c r="S1233" s="5" t="str">
        <f t="shared" si="162"/>
        <v/>
      </c>
      <c r="U1233" s="64" t="str">
        <f>IF($D1233="","", IF(COUNTIF('Intro &amp; Setup'!$AW$49:$AW$88, $D1233)&gt;0, "BH", TEXT($D1233, "ddd")))</f>
        <v/>
      </c>
      <c r="V1233" s="65" t="str">
        <f>IF($G1233="", "", IF(COUNTIF('Intro &amp; Setup'!$AW$49:$AW$88, $G1233)&gt;0, "BH", TEXT($G1233, "ddd")))</f>
        <v/>
      </c>
      <c r="W1233" s="64" t="str">
        <f t="shared" si="165"/>
        <v/>
      </c>
      <c r="X1233" s="65" t="str">
        <f t="shared" si="166"/>
        <v/>
      </c>
      <c r="Y1233" s="64" t="str">
        <f>IF(F1233="", "", IF(OR(F1233&lt;'Intro &amp; Setup'!$Z$20, F1233&gt;'Intro &amp; Setup'!$Z$22), "X", ""))</f>
        <v/>
      </c>
      <c r="Z1233" s="65" t="str">
        <f>IF(G1233="", "", IF(OR(G1233&lt;'Intro &amp; Setup'!$Z$20, G1233&gt;'Intro &amp; Setup'!$Z$22), "X", ""))</f>
        <v/>
      </c>
      <c r="AB1233" s="58" t="str">
        <f t="shared" si="167"/>
        <v/>
      </c>
      <c r="AC1233" s="59" t="str">
        <f t="shared" si="168"/>
        <v/>
      </c>
      <c r="AE1233" s="5" t="str">
        <f>IF(OR($AB1233="", $AC1233=""), "", IF($H1233=$M$3, "", IF(OR(AE$7&lt;$AB1233, $AC1233&lt;AE$6),"", MAX(AE$10:AE1232)+1)))</f>
        <v/>
      </c>
      <c r="AF1233" s="5" t="str">
        <f>IF(OR($AB1233="", $AC1233=""), "", IF($H1233=$M$3, "", IF(OR(AF$7&lt;$AB1233, $AC1233&lt;AF$6),"", MAX(AF$10:AF1232)+1)))</f>
        <v/>
      </c>
      <c r="AG1233" s="5" t="str">
        <f>IF(OR($AB1233="", $AC1233=""), "", IF($H1233=$M$3, "", IF(OR(AG$7&lt;$AB1233, $AC1233&lt;AG$6),"", MAX(AG$10:AG1232)+1)))</f>
        <v/>
      </c>
      <c r="AH1233" s="5" t="str">
        <f>IF(OR($AB1233="", $AC1233=""), "", IF($H1233=$M$3, "", IF(OR(AH$7&lt;$AB1233, $AC1233&lt;AH$6),"", MAX(AH$10:AH1232)+1)))</f>
        <v/>
      </c>
      <c r="AI1233" s="5" t="str">
        <f>IF(OR($AB1233="", $AC1233=""), "", IF($H1233=$M$3, "", IF(OR(AI$7&lt;$AB1233, $AC1233&lt;AI$6),"", MAX(AI$10:AI1232)+1)))</f>
        <v/>
      </c>
      <c r="AJ1233" s="5" t="str">
        <f>IF(OR($AB1233="", $AC1233=""), "", IF($H1233=$M$3, "", IF(OR(AJ$7&lt;$AB1233, $AC1233&lt;AJ$6),"", MAX(AJ$10:AJ1232)+1)))</f>
        <v/>
      </c>
      <c r="AK1233" s="5" t="str">
        <f>IF(OR($AB1233="", $AC1233=""), "", IF($H1233=$M$3, "", IF(OR(AK$7&lt;$AB1233, $AC1233&lt;AK$6),"", MAX(AK$10:AK1232)+1)))</f>
        <v/>
      </c>
      <c r="AL1233" s="5" t="str">
        <f>IF(OR($AB1233="", $AC1233=""), "", IF($H1233=$M$3, "", IF(OR(AL$7&lt;$AB1233, $AC1233&lt;AL$6),"", MAX(AL$10:AL1232)+1)))</f>
        <v/>
      </c>
      <c r="AM1233" s="5" t="str">
        <f>IF(OR($AB1233="", $AC1233=""), "", IF($H1233=$M$3, "", IF(OR(AM$7&lt;$AB1233, $AC1233&lt;AM$6),"", MAX(AM$10:AM1232)+1)))</f>
        <v/>
      </c>
      <c r="AN1233" s="5" t="str">
        <f>IF(OR($AB1233="", $AC1233=""), "", IF($H1233=$M$3, "", IF(OR(AN$7&lt;$AB1233, $AC1233&lt;AN$6),"", MAX(AN$10:AN1232)+1)))</f>
        <v/>
      </c>
      <c r="AO1233" s="5" t="str">
        <f>IF(OR($AB1233="", $AC1233=""), "", IF($H1233=$M$3, "", IF(OR(AO$7&lt;$AB1233, $AC1233&lt;AO$6),"", MAX(AO$10:AO1232)+1)))</f>
        <v/>
      </c>
      <c r="AP1233" s="5" t="str">
        <f>IF(OR($AB1233="", $AC1233=""), "", IF($H1233=$M$3, "", IF(OR(AP$7&lt;$AB1233, $AC1233&lt;AP$6),"", MAX(AP$10:AP1232)+1)))</f>
        <v/>
      </c>
      <c r="AQ1233" s="5" t="str">
        <f>IF(OR($AB1233="", $AC1233=""), "", IF($H1233=$M$3, "", IF(OR(AQ$7&lt;$AB1233, $AC1233&lt;AQ$6),"", MAX(AQ$10:AQ1232)+1)))</f>
        <v/>
      </c>
      <c r="AR1233" s="5" t="str">
        <f>IF(OR($AB1233="", $AC1233=""), "", IF($H1233=$M$3, "", IF(OR(AR$7&lt;$AB1233, $AC1233&lt;AR$6),"", MAX(AR$10:AR1232)+1)))</f>
        <v/>
      </c>
      <c r="AS1233" s="5" t="str">
        <f>IF(OR($AB1233="", $AC1233=""), "", IF($H1233=$M$3, "", IF(OR(AS$7&lt;$AB1233, $AC1233&lt;AS$6),"", MAX(AS$10:AS1232)+1)))</f>
        <v/>
      </c>
      <c r="AT1233" s="5" t="str">
        <f>IF(OR($AB1233="", $AC1233=""), "", IF($H1233=$M$3, "", IF(OR(AT$7&lt;$AB1233, $AC1233&lt;AT$6),"", MAX(AT$10:AT1232)+1)))</f>
        <v/>
      </c>
      <c r="AU1233" s="5" t="str">
        <f>IF(OR($AB1233="", $AC1233=""), "", IF($H1233=$M$3, "", IF(OR(AU$7&lt;$AB1233, $AC1233&lt;AU$6),"", MAX(AU$10:AU1232)+1)))</f>
        <v/>
      </c>
      <c r="AV1233" s="5" t="str">
        <f>IF(OR($AB1233="", $AC1233=""), "", IF($H1233=$M$3, "", IF(OR(AV$7&lt;$AB1233, $AC1233&lt;AV$6),"", MAX(AV$10:AV1232)+1)))</f>
        <v/>
      </c>
      <c r="AW1233" s="5" t="str">
        <f>IF(OR($AB1233="", $AC1233=""), "", IF($H1233=$M$3, "", IF(OR(AW$7&lt;$AB1233, $AC1233&lt;AW$6),"", MAX(AW$10:AW1232)+1)))</f>
        <v/>
      </c>
      <c r="AX1233" s="5" t="str">
        <f>IF(OR($AB1233="", $AC1233=""), "", IF($H1233=$M$3, "", IF(OR(AX$7&lt;$AB1233, $AC1233&lt;AX$6),"", MAX(AX$10:AX1232)+1)))</f>
        <v/>
      </c>
      <c r="AY1233" s="5" t="str">
        <f>IF(OR($AB1233="", $AC1233=""), "", IF($H1233=$M$3, "", IF(OR(AY$7&lt;$AB1233, $AC1233&lt;AY$6),"", MAX(AY$10:AY1232)+1)))</f>
        <v/>
      </c>
      <c r="AZ1233" s="5" t="str">
        <f>IF(OR($AB1233="", $AC1233=""), "", IF($H1233=$M$3, "", IF(OR(AZ$7&lt;$AB1233, $AC1233&lt;AZ$6),"", MAX(AZ$10:AZ1232)+1)))</f>
        <v/>
      </c>
      <c r="BA1233" s="5" t="str">
        <f>IF(OR($AB1233="", $AC1233=""), "", IF($H1233=$M$3, "", IF(OR(BA$7&lt;$AB1233, $AC1233&lt;BA$6),"", MAX(BA$10:BA1232)+1)))</f>
        <v/>
      </c>
      <c r="BB1233" s="5" t="str">
        <f>IF(OR($AB1233="", $AC1233=""), "", IF($H1233=$M$3, "", IF(OR(BB$7&lt;$AB1233, $AC1233&lt;BB$6),"", MAX(BB$10:BB1232)+1)))</f>
        <v/>
      </c>
      <c r="BC1233" s="5" t="str">
        <f>IF(OR($AB1233="", $AC1233=""), "", IF($H1233=$M$3, "", IF(OR(BC$7&lt;$AB1233, $AC1233&lt;BC$6),"", MAX(BC$10:BC1232)+1)))</f>
        <v/>
      </c>
      <c r="BD1233" s="5" t="str">
        <f>IF(OR($AB1233="", $AC1233=""), "", IF($H1233=$M$3, "", IF(OR(BD$7&lt;$AB1233, $AC1233&lt;BD$6),"", MAX(BD$10:BD1232)+1)))</f>
        <v/>
      </c>
      <c r="BE1233" s="5" t="str">
        <f>IF(OR($AB1233="", $AC1233=""), "", IF($H1233=$M$3, "", IF(OR(BE$7&lt;$AB1233, $AC1233&lt;BE$6),"", MAX(BE$10:BE1232)+1)))</f>
        <v/>
      </c>
      <c r="BF1233" s="5" t="str">
        <f>IF(OR($AB1233="", $AC1233=""), "", IF($H1233=$M$3, "", IF(OR(BF$7&lt;$AB1233, $AC1233&lt;BF$6),"", MAX(BF$10:BF1232)+1)))</f>
        <v/>
      </c>
      <c r="BG1233" s="5" t="str">
        <f>IF(OR($AB1233="", $AC1233=""), "", IF($H1233=$M$3, "", IF(OR(BG$7&lt;$AB1233, $AC1233&lt;BG$6),"", MAX(BG$10:BG1232)+1)))</f>
        <v/>
      </c>
      <c r="BH1233" s="5" t="str">
        <f>IF(OR($AB1233="", $AC1233=""), "", IF($H1233=$M$3, "", IF(OR(BH$7&lt;$AB1233, $AC1233&lt;BH$6),"", MAX(BH$10:BH1232)+1)))</f>
        <v/>
      </c>
      <c r="BI1233" s="5" t="str">
        <f>IF(OR($AB1233="", $AC1233=""), "", IF($H1233=$M$3, "", IF(OR(BI$7&lt;$AB1233, $AC1233&lt;BI$6),"", MAX(BI$10:BI1232)+1)))</f>
        <v/>
      </c>
      <c r="BK1233" s="5" t="str" cm="1">
        <f t="array" aca="1" ref="BK1233" ca="1">IFERROR(INDEX($AE1233:$BI1233, $BJ1233, MATCH($BK$9, $AE$9:$BI$9, 0)), "")</f>
        <v/>
      </c>
    </row>
    <row r="1234" spans="1:63" x14ac:dyDescent="0.25">
      <c r="A1234" s="2"/>
      <c r="B1234" s="254"/>
      <c r="C1234" s="255"/>
      <c r="D1234" s="256"/>
      <c r="E1234" s="257"/>
      <c r="F1234" s="257"/>
      <c r="G1234" s="258"/>
      <c r="H1234" s="259"/>
      <c r="I1234" s="16"/>
      <c r="J1234" s="5" t="str">
        <f t="shared" si="163"/>
        <v/>
      </c>
      <c r="K1234" s="2"/>
      <c r="O1234" s="5" t="str">
        <f t="shared" si="161"/>
        <v/>
      </c>
      <c r="Q1234" s="5" t="str">
        <f t="shared" si="164"/>
        <v/>
      </c>
      <c r="S1234" s="5" t="str">
        <f t="shared" si="162"/>
        <v/>
      </c>
      <c r="U1234" s="64" t="str">
        <f>IF($D1234="","", IF(COUNTIF('Intro &amp; Setup'!$AW$49:$AW$88, $D1234)&gt;0, "BH", TEXT($D1234, "ddd")))</f>
        <v/>
      </c>
      <c r="V1234" s="65" t="str">
        <f>IF($G1234="", "", IF(COUNTIF('Intro &amp; Setup'!$AW$49:$AW$88, $G1234)&gt;0, "BH", TEXT($G1234, "ddd")))</f>
        <v/>
      </c>
      <c r="W1234" s="64" t="str">
        <f t="shared" si="165"/>
        <v/>
      </c>
      <c r="X1234" s="65" t="str">
        <f t="shared" si="166"/>
        <v/>
      </c>
      <c r="Y1234" s="64" t="str">
        <f>IF(F1234="", "", IF(OR(F1234&lt;'Intro &amp; Setup'!$Z$20, F1234&gt;'Intro &amp; Setup'!$Z$22), "X", ""))</f>
        <v/>
      </c>
      <c r="Z1234" s="65" t="str">
        <f>IF(G1234="", "", IF(OR(G1234&lt;'Intro &amp; Setup'!$Z$20, G1234&gt;'Intro &amp; Setup'!$Z$22), "X", ""))</f>
        <v/>
      </c>
      <c r="AB1234" s="58" t="str">
        <f t="shared" si="167"/>
        <v/>
      </c>
      <c r="AC1234" s="59" t="str">
        <f t="shared" si="168"/>
        <v/>
      </c>
      <c r="AE1234" s="5" t="str">
        <f>IF(OR($AB1234="", $AC1234=""), "", IF($H1234=$M$3, "", IF(OR(AE$7&lt;$AB1234, $AC1234&lt;AE$6),"", MAX(AE$10:AE1233)+1)))</f>
        <v/>
      </c>
      <c r="AF1234" s="5" t="str">
        <f>IF(OR($AB1234="", $AC1234=""), "", IF($H1234=$M$3, "", IF(OR(AF$7&lt;$AB1234, $AC1234&lt;AF$6),"", MAX(AF$10:AF1233)+1)))</f>
        <v/>
      </c>
      <c r="AG1234" s="5" t="str">
        <f>IF(OR($AB1234="", $AC1234=""), "", IF($H1234=$M$3, "", IF(OR(AG$7&lt;$AB1234, $AC1234&lt;AG$6),"", MAX(AG$10:AG1233)+1)))</f>
        <v/>
      </c>
      <c r="AH1234" s="5" t="str">
        <f>IF(OR($AB1234="", $AC1234=""), "", IF($H1234=$M$3, "", IF(OR(AH$7&lt;$AB1234, $AC1234&lt;AH$6),"", MAX(AH$10:AH1233)+1)))</f>
        <v/>
      </c>
      <c r="AI1234" s="5" t="str">
        <f>IF(OR($AB1234="", $AC1234=""), "", IF($H1234=$M$3, "", IF(OR(AI$7&lt;$AB1234, $AC1234&lt;AI$6),"", MAX(AI$10:AI1233)+1)))</f>
        <v/>
      </c>
      <c r="AJ1234" s="5" t="str">
        <f>IF(OR($AB1234="", $AC1234=""), "", IF($H1234=$M$3, "", IF(OR(AJ$7&lt;$AB1234, $AC1234&lt;AJ$6),"", MAX(AJ$10:AJ1233)+1)))</f>
        <v/>
      </c>
      <c r="AK1234" s="5" t="str">
        <f>IF(OR($AB1234="", $AC1234=""), "", IF($H1234=$M$3, "", IF(OR(AK$7&lt;$AB1234, $AC1234&lt;AK$6),"", MAX(AK$10:AK1233)+1)))</f>
        <v/>
      </c>
      <c r="AL1234" s="5" t="str">
        <f>IF(OR($AB1234="", $AC1234=""), "", IF($H1234=$M$3, "", IF(OR(AL$7&lt;$AB1234, $AC1234&lt;AL$6),"", MAX(AL$10:AL1233)+1)))</f>
        <v/>
      </c>
      <c r="AM1234" s="5" t="str">
        <f>IF(OR($AB1234="", $AC1234=""), "", IF($H1234=$M$3, "", IF(OR(AM$7&lt;$AB1234, $AC1234&lt;AM$6),"", MAX(AM$10:AM1233)+1)))</f>
        <v/>
      </c>
      <c r="AN1234" s="5" t="str">
        <f>IF(OR($AB1234="", $AC1234=""), "", IF($H1234=$M$3, "", IF(OR(AN$7&lt;$AB1234, $AC1234&lt;AN$6),"", MAX(AN$10:AN1233)+1)))</f>
        <v/>
      </c>
      <c r="AO1234" s="5" t="str">
        <f>IF(OR($AB1234="", $AC1234=""), "", IF($H1234=$M$3, "", IF(OR(AO$7&lt;$AB1234, $AC1234&lt;AO$6),"", MAX(AO$10:AO1233)+1)))</f>
        <v/>
      </c>
      <c r="AP1234" s="5" t="str">
        <f>IF(OR($AB1234="", $AC1234=""), "", IF($H1234=$M$3, "", IF(OR(AP$7&lt;$AB1234, $AC1234&lt;AP$6),"", MAX(AP$10:AP1233)+1)))</f>
        <v/>
      </c>
      <c r="AQ1234" s="5" t="str">
        <f>IF(OR($AB1234="", $AC1234=""), "", IF($H1234=$M$3, "", IF(OR(AQ$7&lt;$AB1234, $AC1234&lt;AQ$6),"", MAX(AQ$10:AQ1233)+1)))</f>
        <v/>
      </c>
      <c r="AR1234" s="5" t="str">
        <f>IF(OR($AB1234="", $AC1234=""), "", IF($H1234=$M$3, "", IF(OR(AR$7&lt;$AB1234, $AC1234&lt;AR$6),"", MAX(AR$10:AR1233)+1)))</f>
        <v/>
      </c>
      <c r="AS1234" s="5" t="str">
        <f>IF(OR($AB1234="", $AC1234=""), "", IF($H1234=$M$3, "", IF(OR(AS$7&lt;$AB1234, $AC1234&lt;AS$6),"", MAX(AS$10:AS1233)+1)))</f>
        <v/>
      </c>
      <c r="AT1234" s="5" t="str">
        <f>IF(OR($AB1234="", $AC1234=""), "", IF($H1234=$M$3, "", IF(OR(AT$7&lt;$AB1234, $AC1234&lt;AT$6),"", MAX(AT$10:AT1233)+1)))</f>
        <v/>
      </c>
      <c r="AU1234" s="5" t="str">
        <f>IF(OR($AB1234="", $AC1234=""), "", IF($H1234=$M$3, "", IF(OR(AU$7&lt;$AB1234, $AC1234&lt;AU$6),"", MAX(AU$10:AU1233)+1)))</f>
        <v/>
      </c>
      <c r="AV1234" s="5" t="str">
        <f>IF(OR($AB1234="", $AC1234=""), "", IF($H1234=$M$3, "", IF(OR(AV$7&lt;$AB1234, $AC1234&lt;AV$6),"", MAX(AV$10:AV1233)+1)))</f>
        <v/>
      </c>
      <c r="AW1234" s="5" t="str">
        <f>IF(OR($AB1234="", $AC1234=""), "", IF($H1234=$M$3, "", IF(OR(AW$7&lt;$AB1234, $AC1234&lt;AW$6),"", MAX(AW$10:AW1233)+1)))</f>
        <v/>
      </c>
      <c r="AX1234" s="5" t="str">
        <f>IF(OR($AB1234="", $AC1234=""), "", IF($H1234=$M$3, "", IF(OR(AX$7&lt;$AB1234, $AC1234&lt;AX$6),"", MAX(AX$10:AX1233)+1)))</f>
        <v/>
      </c>
      <c r="AY1234" s="5" t="str">
        <f>IF(OR($AB1234="", $AC1234=""), "", IF($H1234=$M$3, "", IF(OR(AY$7&lt;$AB1234, $AC1234&lt;AY$6),"", MAX(AY$10:AY1233)+1)))</f>
        <v/>
      </c>
      <c r="AZ1234" s="5" t="str">
        <f>IF(OR($AB1234="", $AC1234=""), "", IF($H1234=$M$3, "", IF(OR(AZ$7&lt;$AB1234, $AC1234&lt;AZ$6),"", MAX(AZ$10:AZ1233)+1)))</f>
        <v/>
      </c>
      <c r="BA1234" s="5" t="str">
        <f>IF(OR($AB1234="", $AC1234=""), "", IF($H1234=$M$3, "", IF(OR(BA$7&lt;$AB1234, $AC1234&lt;BA$6),"", MAX(BA$10:BA1233)+1)))</f>
        <v/>
      </c>
      <c r="BB1234" s="5" t="str">
        <f>IF(OR($AB1234="", $AC1234=""), "", IF($H1234=$M$3, "", IF(OR(BB$7&lt;$AB1234, $AC1234&lt;BB$6),"", MAX(BB$10:BB1233)+1)))</f>
        <v/>
      </c>
      <c r="BC1234" s="5" t="str">
        <f>IF(OR($AB1234="", $AC1234=""), "", IF($H1234=$M$3, "", IF(OR(BC$7&lt;$AB1234, $AC1234&lt;BC$6),"", MAX(BC$10:BC1233)+1)))</f>
        <v/>
      </c>
      <c r="BD1234" s="5" t="str">
        <f>IF(OR($AB1234="", $AC1234=""), "", IF($H1234=$M$3, "", IF(OR(BD$7&lt;$AB1234, $AC1234&lt;BD$6),"", MAX(BD$10:BD1233)+1)))</f>
        <v/>
      </c>
      <c r="BE1234" s="5" t="str">
        <f>IF(OR($AB1234="", $AC1234=""), "", IF($H1234=$M$3, "", IF(OR(BE$7&lt;$AB1234, $AC1234&lt;BE$6),"", MAX(BE$10:BE1233)+1)))</f>
        <v/>
      </c>
      <c r="BF1234" s="5" t="str">
        <f>IF(OR($AB1234="", $AC1234=""), "", IF($H1234=$M$3, "", IF(OR(BF$7&lt;$AB1234, $AC1234&lt;BF$6),"", MAX(BF$10:BF1233)+1)))</f>
        <v/>
      </c>
      <c r="BG1234" s="5" t="str">
        <f>IF(OR($AB1234="", $AC1234=""), "", IF($H1234=$M$3, "", IF(OR(BG$7&lt;$AB1234, $AC1234&lt;BG$6),"", MAX(BG$10:BG1233)+1)))</f>
        <v/>
      </c>
      <c r="BH1234" s="5" t="str">
        <f>IF(OR($AB1234="", $AC1234=""), "", IF($H1234=$M$3, "", IF(OR(BH$7&lt;$AB1234, $AC1234&lt;BH$6),"", MAX(BH$10:BH1233)+1)))</f>
        <v/>
      </c>
      <c r="BI1234" s="5" t="str">
        <f>IF(OR($AB1234="", $AC1234=""), "", IF($H1234=$M$3, "", IF(OR(BI$7&lt;$AB1234, $AC1234&lt;BI$6),"", MAX(BI$10:BI1233)+1)))</f>
        <v/>
      </c>
      <c r="BK1234" s="5" t="str" cm="1">
        <f t="array" aca="1" ref="BK1234" ca="1">IFERROR(INDEX($AE1234:$BI1234, $BJ1234, MATCH($BK$9, $AE$9:$BI$9, 0)), "")</f>
        <v/>
      </c>
    </row>
    <row r="1235" spans="1:63" x14ac:dyDescent="0.25">
      <c r="A1235" s="2"/>
      <c r="B1235" s="254"/>
      <c r="C1235" s="255"/>
      <c r="D1235" s="256"/>
      <c r="E1235" s="257"/>
      <c r="F1235" s="257"/>
      <c r="G1235" s="258"/>
      <c r="H1235" s="259"/>
      <c r="I1235" s="16"/>
      <c r="J1235" s="5" t="str">
        <f t="shared" si="163"/>
        <v/>
      </c>
      <c r="K1235" s="2"/>
      <c r="O1235" s="5" t="str">
        <f t="shared" si="161"/>
        <v/>
      </c>
      <c r="Q1235" s="5" t="str">
        <f t="shared" si="164"/>
        <v/>
      </c>
      <c r="S1235" s="5" t="str">
        <f t="shared" si="162"/>
        <v/>
      </c>
      <c r="U1235" s="64" t="str">
        <f>IF($D1235="","", IF(COUNTIF('Intro &amp; Setup'!$AW$49:$AW$88, $D1235)&gt;0, "BH", TEXT($D1235, "ddd")))</f>
        <v/>
      </c>
      <c r="V1235" s="65" t="str">
        <f>IF($G1235="", "", IF(COUNTIF('Intro &amp; Setup'!$AW$49:$AW$88, $G1235)&gt;0, "BH", TEXT($G1235, "ddd")))</f>
        <v/>
      </c>
      <c r="W1235" s="64" t="str">
        <f t="shared" si="165"/>
        <v/>
      </c>
      <c r="X1235" s="65" t="str">
        <f t="shared" si="166"/>
        <v/>
      </c>
      <c r="Y1235" s="64" t="str">
        <f>IF(F1235="", "", IF(OR(F1235&lt;'Intro &amp; Setup'!$Z$20, F1235&gt;'Intro &amp; Setup'!$Z$22), "X", ""))</f>
        <v/>
      </c>
      <c r="Z1235" s="65" t="str">
        <f>IF(G1235="", "", IF(OR(G1235&lt;'Intro &amp; Setup'!$Z$20, G1235&gt;'Intro &amp; Setup'!$Z$22), "X", ""))</f>
        <v/>
      </c>
      <c r="AB1235" s="58" t="str">
        <f t="shared" si="167"/>
        <v/>
      </c>
      <c r="AC1235" s="59" t="str">
        <f t="shared" si="168"/>
        <v/>
      </c>
      <c r="AE1235" s="5" t="str">
        <f>IF(OR($AB1235="", $AC1235=""), "", IF($H1235=$M$3, "", IF(OR(AE$7&lt;$AB1235, $AC1235&lt;AE$6),"", MAX(AE$10:AE1234)+1)))</f>
        <v/>
      </c>
      <c r="AF1235" s="5" t="str">
        <f>IF(OR($AB1235="", $AC1235=""), "", IF($H1235=$M$3, "", IF(OR(AF$7&lt;$AB1235, $AC1235&lt;AF$6),"", MAX(AF$10:AF1234)+1)))</f>
        <v/>
      </c>
      <c r="AG1235" s="5" t="str">
        <f>IF(OR($AB1235="", $AC1235=""), "", IF($H1235=$M$3, "", IF(OR(AG$7&lt;$AB1235, $AC1235&lt;AG$6),"", MAX(AG$10:AG1234)+1)))</f>
        <v/>
      </c>
      <c r="AH1235" s="5" t="str">
        <f>IF(OR($AB1235="", $AC1235=""), "", IF($H1235=$M$3, "", IF(OR(AH$7&lt;$AB1235, $AC1235&lt;AH$6),"", MAX(AH$10:AH1234)+1)))</f>
        <v/>
      </c>
      <c r="AI1235" s="5" t="str">
        <f>IF(OR($AB1235="", $AC1235=""), "", IF($H1235=$M$3, "", IF(OR(AI$7&lt;$AB1235, $AC1235&lt;AI$6),"", MAX(AI$10:AI1234)+1)))</f>
        <v/>
      </c>
      <c r="AJ1235" s="5" t="str">
        <f>IF(OR($AB1235="", $AC1235=""), "", IF($H1235=$M$3, "", IF(OR(AJ$7&lt;$AB1235, $AC1235&lt;AJ$6),"", MAX(AJ$10:AJ1234)+1)))</f>
        <v/>
      </c>
      <c r="AK1235" s="5" t="str">
        <f>IF(OR($AB1235="", $AC1235=""), "", IF($H1235=$M$3, "", IF(OR(AK$7&lt;$AB1235, $AC1235&lt;AK$6),"", MAX(AK$10:AK1234)+1)))</f>
        <v/>
      </c>
      <c r="AL1235" s="5" t="str">
        <f>IF(OR($AB1235="", $AC1235=""), "", IF($H1235=$M$3, "", IF(OR(AL$7&lt;$AB1235, $AC1235&lt;AL$6),"", MAX(AL$10:AL1234)+1)))</f>
        <v/>
      </c>
      <c r="AM1235" s="5" t="str">
        <f>IF(OR($AB1235="", $AC1235=""), "", IF($H1235=$M$3, "", IF(OR(AM$7&lt;$AB1235, $AC1235&lt;AM$6),"", MAX(AM$10:AM1234)+1)))</f>
        <v/>
      </c>
      <c r="AN1235" s="5" t="str">
        <f>IF(OR($AB1235="", $AC1235=""), "", IF($H1235=$M$3, "", IF(OR(AN$7&lt;$AB1235, $AC1235&lt;AN$6),"", MAX(AN$10:AN1234)+1)))</f>
        <v/>
      </c>
      <c r="AO1235" s="5" t="str">
        <f>IF(OR($AB1235="", $AC1235=""), "", IF($H1235=$M$3, "", IF(OR(AO$7&lt;$AB1235, $AC1235&lt;AO$6),"", MAX(AO$10:AO1234)+1)))</f>
        <v/>
      </c>
      <c r="AP1235" s="5" t="str">
        <f>IF(OR($AB1235="", $AC1235=""), "", IF($H1235=$M$3, "", IF(OR(AP$7&lt;$AB1235, $AC1235&lt;AP$6),"", MAX(AP$10:AP1234)+1)))</f>
        <v/>
      </c>
      <c r="AQ1235" s="5" t="str">
        <f>IF(OR($AB1235="", $AC1235=""), "", IF($H1235=$M$3, "", IF(OR(AQ$7&lt;$AB1235, $AC1235&lt;AQ$6),"", MAX(AQ$10:AQ1234)+1)))</f>
        <v/>
      </c>
      <c r="AR1235" s="5" t="str">
        <f>IF(OR($AB1235="", $AC1235=""), "", IF($H1235=$M$3, "", IF(OR(AR$7&lt;$AB1235, $AC1235&lt;AR$6),"", MAX(AR$10:AR1234)+1)))</f>
        <v/>
      </c>
      <c r="AS1235" s="5" t="str">
        <f>IF(OR($AB1235="", $AC1235=""), "", IF($H1235=$M$3, "", IF(OR(AS$7&lt;$AB1235, $AC1235&lt;AS$6),"", MAX(AS$10:AS1234)+1)))</f>
        <v/>
      </c>
      <c r="AT1235" s="5" t="str">
        <f>IF(OR($AB1235="", $AC1235=""), "", IF($H1235=$M$3, "", IF(OR(AT$7&lt;$AB1235, $AC1235&lt;AT$6),"", MAX(AT$10:AT1234)+1)))</f>
        <v/>
      </c>
      <c r="AU1235" s="5" t="str">
        <f>IF(OR($AB1235="", $AC1235=""), "", IF($H1235=$M$3, "", IF(OR(AU$7&lt;$AB1235, $AC1235&lt;AU$6),"", MAX(AU$10:AU1234)+1)))</f>
        <v/>
      </c>
      <c r="AV1235" s="5" t="str">
        <f>IF(OR($AB1235="", $AC1235=""), "", IF($H1235=$M$3, "", IF(OR(AV$7&lt;$AB1235, $AC1235&lt;AV$6),"", MAX(AV$10:AV1234)+1)))</f>
        <v/>
      </c>
      <c r="AW1235" s="5" t="str">
        <f>IF(OR($AB1235="", $AC1235=""), "", IF($H1235=$M$3, "", IF(OR(AW$7&lt;$AB1235, $AC1235&lt;AW$6),"", MAX(AW$10:AW1234)+1)))</f>
        <v/>
      </c>
      <c r="AX1235" s="5" t="str">
        <f>IF(OR($AB1235="", $AC1235=""), "", IF($H1235=$M$3, "", IF(OR(AX$7&lt;$AB1235, $AC1235&lt;AX$6),"", MAX(AX$10:AX1234)+1)))</f>
        <v/>
      </c>
      <c r="AY1235" s="5" t="str">
        <f>IF(OR($AB1235="", $AC1235=""), "", IF($H1235=$M$3, "", IF(OR(AY$7&lt;$AB1235, $AC1235&lt;AY$6),"", MAX(AY$10:AY1234)+1)))</f>
        <v/>
      </c>
      <c r="AZ1235" s="5" t="str">
        <f>IF(OR($AB1235="", $AC1235=""), "", IF($H1235=$M$3, "", IF(OR(AZ$7&lt;$AB1235, $AC1235&lt;AZ$6),"", MAX(AZ$10:AZ1234)+1)))</f>
        <v/>
      </c>
      <c r="BA1235" s="5" t="str">
        <f>IF(OR($AB1235="", $AC1235=""), "", IF($H1235=$M$3, "", IF(OR(BA$7&lt;$AB1235, $AC1235&lt;BA$6),"", MAX(BA$10:BA1234)+1)))</f>
        <v/>
      </c>
      <c r="BB1235" s="5" t="str">
        <f>IF(OR($AB1235="", $AC1235=""), "", IF($H1235=$M$3, "", IF(OR(BB$7&lt;$AB1235, $AC1235&lt;BB$6),"", MAX(BB$10:BB1234)+1)))</f>
        <v/>
      </c>
      <c r="BC1235" s="5" t="str">
        <f>IF(OR($AB1235="", $AC1235=""), "", IF($H1235=$M$3, "", IF(OR(BC$7&lt;$AB1235, $AC1235&lt;BC$6),"", MAX(BC$10:BC1234)+1)))</f>
        <v/>
      </c>
      <c r="BD1235" s="5" t="str">
        <f>IF(OR($AB1235="", $AC1235=""), "", IF($H1235=$M$3, "", IF(OR(BD$7&lt;$AB1235, $AC1235&lt;BD$6),"", MAX(BD$10:BD1234)+1)))</f>
        <v/>
      </c>
      <c r="BE1235" s="5" t="str">
        <f>IF(OR($AB1235="", $AC1235=""), "", IF($H1235=$M$3, "", IF(OR(BE$7&lt;$AB1235, $AC1235&lt;BE$6),"", MAX(BE$10:BE1234)+1)))</f>
        <v/>
      </c>
      <c r="BF1235" s="5" t="str">
        <f>IF(OR($AB1235="", $AC1235=""), "", IF($H1235=$M$3, "", IF(OR(BF$7&lt;$AB1235, $AC1235&lt;BF$6),"", MAX(BF$10:BF1234)+1)))</f>
        <v/>
      </c>
      <c r="BG1235" s="5" t="str">
        <f>IF(OR($AB1235="", $AC1235=""), "", IF($H1235=$M$3, "", IF(OR(BG$7&lt;$AB1235, $AC1235&lt;BG$6),"", MAX(BG$10:BG1234)+1)))</f>
        <v/>
      </c>
      <c r="BH1235" s="5" t="str">
        <f>IF(OR($AB1235="", $AC1235=""), "", IF($H1235=$M$3, "", IF(OR(BH$7&lt;$AB1235, $AC1235&lt;BH$6),"", MAX(BH$10:BH1234)+1)))</f>
        <v/>
      </c>
      <c r="BI1235" s="5" t="str">
        <f>IF(OR($AB1235="", $AC1235=""), "", IF($H1235=$M$3, "", IF(OR(BI$7&lt;$AB1235, $AC1235&lt;BI$6),"", MAX(BI$10:BI1234)+1)))</f>
        <v/>
      </c>
      <c r="BK1235" s="5" t="str" cm="1">
        <f t="array" aca="1" ref="BK1235" ca="1">IFERROR(INDEX($AE1235:$BI1235, $BJ1235, MATCH($BK$9, $AE$9:$BI$9, 0)), "")</f>
        <v/>
      </c>
    </row>
    <row r="1236" spans="1:63" x14ac:dyDescent="0.25">
      <c r="A1236" s="2"/>
      <c r="B1236" s="254"/>
      <c r="C1236" s="255"/>
      <c r="D1236" s="256"/>
      <c r="E1236" s="257"/>
      <c r="F1236" s="257"/>
      <c r="G1236" s="258"/>
      <c r="H1236" s="259"/>
      <c r="I1236" s="16"/>
      <c r="J1236" s="5" t="str">
        <f t="shared" si="163"/>
        <v/>
      </c>
      <c r="K1236" s="2"/>
      <c r="O1236" s="5" t="str">
        <f t="shared" si="161"/>
        <v/>
      </c>
      <c r="Q1236" s="5" t="str">
        <f t="shared" si="164"/>
        <v/>
      </c>
      <c r="S1236" s="5" t="str">
        <f t="shared" si="162"/>
        <v/>
      </c>
      <c r="U1236" s="64" t="str">
        <f>IF($D1236="","", IF(COUNTIF('Intro &amp; Setup'!$AW$49:$AW$88, $D1236)&gt;0, "BH", TEXT($D1236, "ddd")))</f>
        <v/>
      </c>
      <c r="V1236" s="65" t="str">
        <f>IF($G1236="", "", IF(COUNTIF('Intro &amp; Setup'!$AW$49:$AW$88, $G1236)&gt;0, "BH", TEXT($G1236, "ddd")))</f>
        <v/>
      </c>
      <c r="W1236" s="64" t="str">
        <f t="shared" si="165"/>
        <v/>
      </c>
      <c r="X1236" s="65" t="str">
        <f t="shared" si="166"/>
        <v/>
      </c>
      <c r="Y1236" s="64" t="str">
        <f>IF(F1236="", "", IF(OR(F1236&lt;'Intro &amp; Setup'!$Z$20, F1236&gt;'Intro &amp; Setup'!$Z$22), "X", ""))</f>
        <v/>
      </c>
      <c r="Z1236" s="65" t="str">
        <f>IF(G1236="", "", IF(OR(G1236&lt;'Intro &amp; Setup'!$Z$20, G1236&gt;'Intro &amp; Setup'!$Z$22), "X", ""))</f>
        <v/>
      </c>
      <c r="AB1236" s="58" t="str">
        <f t="shared" si="167"/>
        <v/>
      </c>
      <c r="AC1236" s="59" t="str">
        <f t="shared" si="168"/>
        <v/>
      </c>
      <c r="AE1236" s="5" t="str">
        <f>IF(OR($AB1236="", $AC1236=""), "", IF($H1236=$M$3, "", IF(OR(AE$7&lt;$AB1236, $AC1236&lt;AE$6),"", MAX(AE$10:AE1235)+1)))</f>
        <v/>
      </c>
      <c r="AF1236" s="5" t="str">
        <f>IF(OR($AB1236="", $AC1236=""), "", IF($H1236=$M$3, "", IF(OR(AF$7&lt;$AB1236, $AC1236&lt;AF$6),"", MAX(AF$10:AF1235)+1)))</f>
        <v/>
      </c>
      <c r="AG1236" s="5" t="str">
        <f>IF(OR($AB1236="", $AC1236=""), "", IF($H1236=$M$3, "", IF(OR(AG$7&lt;$AB1236, $AC1236&lt;AG$6),"", MAX(AG$10:AG1235)+1)))</f>
        <v/>
      </c>
      <c r="AH1236" s="5" t="str">
        <f>IF(OR($AB1236="", $AC1236=""), "", IF($H1236=$M$3, "", IF(OR(AH$7&lt;$AB1236, $AC1236&lt;AH$6),"", MAX(AH$10:AH1235)+1)))</f>
        <v/>
      </c>
      <c r="AI1236" s="5" t="str">
        <f>IF(OR($AB1236="", $AC1236=""), "", IF($H1236=$M$3, "", IF(OR(AI$7&lt;$AB1236, $AC1236&lt;AI$6),"", MAX(AI$10:AI1235)+1)))</f>
        <v/>
      </c>
      <c r="AJ1236" s="5" t="str">
        <f>IF(OR($AB1236="", $AC1236=""), "", IF($H1236=$M$3, "", IF(OR(AJ$7&lt;$AB1236, $AC1236&lt;AJ$6),"", MAX(AJ$10:AJ1235)+1)))</f>
        <v/>
      </c>
      <c r="AK1236" s="5" t="str">
        <f>IF(OR($AB1236="", $AC1236=""), "", IF($H1236=$M$3, "", IF(OR(AK$7&lt;$AB1236, $AC1236&lt;AK$6),"", MAX(AK$10:AK1235)+1)))</f>
        <v/>
      </c>
      <c r="AL1236" s="5" t="str">
        <f>IF(OR($AB1236="", $AC1236=""), "", IF($H1236=$M$3, "", IF(OR(AL$7&lt;$AB1236, $AC1236&lt;AL$6),"", MAX(AL$10:AL1235)+1)))</f>
        <v/>
      </c>
      <c r="AM1236" s="5" t="str">
        <f>IF(OR($AB1236="", $AC1236=""), "", IF($H1236=$M$3, "", IF(OR(AM$7&lt;$AB1236, $AC1236&lt;AM$6),"", MAX(AM$10:AM1235)+1)))</f>
        <v/>
      </c>
      <c r="AN1236" s="5" t="str">
        <f>IF(OR($AB1236="", $AC1236=""), "", IF($H1236=$M$3, "", IF(OR(AN$7&lt;$AB1236, $AC1236&lt;AN$6),"", MAX(AN$10:AN1235)+1)))</f>
        <v/>
      </c>
      <c r="AO1236" s="5" t="str">
        <f>IF(OR($AB1236="", $AC1236=""), "", IF($H1236=$M$3, "", IF(OR(AO$7&lt;$AB1236, $AC1236&lt;AO$6),"", MAX(AO$10:AO1235)+1)))</f>
        <v/>
      </c>
      <c r="AP1236" s="5" t="str">
        <f>IF(OR($AB1236="", $AC1236=""), "", IF($H1236=$M$3, "", IF(OR(AP$7&lt;$AB1236, $AC1236&lt;AP$6),"", MAX(AP$10:AP1235)+1)))</f>
        <v/>
      </c>
      <c r="AQ1236" s="5" t="str">
        <f>IF(OR($AB1236="", $AC1236=""), "", IF($H1236=$M$3, "", IF(OR(AQ$7&lt;$AB1236, $AC1236&lt;AQ$6),"", MAX(AQ$10:AQ1235)+1)))</f>
        <v/>
      </c>
      <c r="AR1236" s="5" t="str">
        <f>IF(OR($AB1236="", $AC1236=""), "", IF($H1236=$M$3, "", IF(OR(AR$7&lt;$AB1236, $AC1236&lt;AR$6),"", MAX(AR$10:AR1235)+1)))</f>
        <v/>
      </c>
      <c r="AS1236" s="5" t="str">
        <f>IF(OR($AB1236="", $AC1236=""), "", IF($H1236=$M$3, "", IF(OR(AS$7&lt;$AB1236, $AC1236&lt;AS$6),"", MAX(AS$10:AS1235)+1)))</f>
        <v/>
      </c>
      <c r="AT1236" s="5" t="str">
        <f>IF(OR($AB1236="", $AC1236=""), "", IF($H1236=$M$3, "", IF(OR(AT$7&lt;$AB1236, $AC1236&lt;AT$6),"", MAX(AT$10:AT1235)+1)))</f>
        <v/>
      </c>
      <c r="AU1236" s="5" t="str">
        <f>IF(OR($AB1236="", $AC1236=""), "", IF($H1236=$M$3, "", IF(OR(AU$7&lt;$AB1236, $AC1236&lt;AU$6),"", MAX(AU$10:AU1235)+1)))</f>
        <v/>
      </c>
      <c r="AV1236" s="5" t="str">
        <f>IF(OR($AB1236="", $AC1236=""), "", IF($H1236=$M$3, "", IF(OR(AV$7&lt;$AB1236, $AC1236&lt;AV$6),"", MAX(AV$10:AV1235)+1)))</f>
        <v/>
      </c>
      <c r="AW1236" s="5" t="str">
        <f>IF(OR($AB1236="", $AC1236=""), "", IF($H1236=$M$3, "", IF(OR(AW$7&lt;$AB1236, $AC1236&lt;AW$6),"", MAX(AW$10:AW1235)+1)))</f>
        <v/>
      </c>
      <c r="AX1236" s="5" t="str">
        <f>IF(OR($AB1236="", $AC1236=""), "", IF($H1236=$M$3, "", IF(OR(AX$7&lt;$AB1236, $AC1236&lt;AX$6),"", MAX(AX$10:AX1235)+1)))</f>
        <v/>
      </c>
      <c r="AY1236" s="5" t="str">
        <f>IF(OR($AB1236="", $AC1236=""), "", IF($H1236=$M$3, "", IF(OR(AY$7&lt;$AB1236, $AC1236&lt;AY$6),"", MAX(AY$10:AY1235)+1)))</f>
        <v/>
      </c>
      <c r="AZ1236" s="5" t="str">
        <f>IF(OR($AB1236="", $AC1236=""), "", IF($H1236=$M$3, "", IF(OR(AZ$7&lt;$AB1236, $AC1236&lt;AZ$6),"", MAX(AZ$10:AZ1235)+1)))</f>
        <v/>
      </c>
      <c r="BA1236" s="5" t="str">
        <f>IF(OR($AB1236="", $AC1236=""), "", IF($H1236=$M$3, "", IF(OR(BA$7&lt;$AB1236, $AC1236&lt;BA$6),"", MAX(BA$10:BA1235)+1)))</f>
        <v/>
      </c>
      <c r="BB1236" s="5" t="str">
        <f>IF(OR($AB1236="", $AC1236=""), "", IF($H1236=$M$3, "", IF(OR(BB$7&lt;$AB1236, $AC1236&lt;BB$6),"", MAX(BB$10:BB1235)+1)))</f>
        <v/>
      </c>
      <c r="BC1236" s="5" t="str">
        <f>IF(OR($AB1236="", $AC1236=""), "", IF($H1236=$M$3, "", IF(OR(BC$7&lt;$AB1236, $AC1236&lt;BC$6),"", MAX(BC$10:BC1235)+1)))</f>
        <v/>
      </c>
      <c r="BD1236" s="5" t="str">
        <f>IF(OR($AB1236="", $AC1236=""), "", IF($H1236=$M$3, "", IF(OR(BD$7&lt;$AB1236, $AC1236&lt;BD$6),"", MAX(BD$10:BD1235)+1)))</f>
        <v/>
      </c>
      <c r="BE1236" s="5" t="str">
        <f>IF(OR($AB1236="", $AC1236=""), "", IF($H1236=$M$3, "", IF(OR(BE$7&lt;$AB1236, $AC1236&lt;BE$6),"", MAX(BE$10:BE1235)+1)))</f>
        <v/>
      </c>
      <c r="BF1236" s="5" t="str">
        <f>IF(OR($AB1236="", $AC1236=""), "", IF($H1236=$M$3, "", IF(OR(BF$7&lt;$AB1236, $AC1236&lt;BF$6),"", MAX(BF$10:BF1235)+1)))</f>
        <v/>
      </c>
      <c r="BG1236" s="5" t="str">
        <f>IF(OR($AB1236="", $AC1236=""), "", IF($H1236=$M$3, "", IF(OR(BG$7&lt;$AB1236, $AC1236&lt;BG$6),"", MAX(BG$10:BG1235)+1)))</f>
        <v/>
      </c>
      <c r="BH1236" s="5" t="str">
        <f>IF(OR($AB1236="", $AC1236=""), "", IF($H1236=$M$3, "", IF(OR(BH$7&lt;$AB1236, $AC1236&lt;BH$6),"", MAX(BH$10:BH1235)+1)))</f>
        <v/>
      </c>
      <c r="BI1236" s="5" t="str">
        <f>IF(OR($AB1236="", $AC1236=""), "", IF($H1236=$M$3, "", IF(OR(BI$7&lt;$AB1236, $AC1236&lt;BI$6),"", MAX(BI$10:BI1235)+1)))</f>
        <v/>
      </c>
      <c r="BK1236" s="5" t="str" cm="1">
        <f t="array" aca="1" ref="BK1236" ca="1">IFERROR(INDEX($AE1236:$BI1236, $BJ1236, MATCH($BK$9, $AE$9:$BI$9, 0)), "")</f>
        <v/>
      </c>
    </row>
    <row r="1237" spans="1:63" x14ac:dyDescent="0.25">
      <c r="A1237" s="2"/>
      <c r="B1237" s="254"/>
      <c r="C1237" s="255"/>
      <c r="D1237" s="256"/>
      <c r="E1237" s="257"/>
      <c r="F1237" s="257"/>
      <c r="G1237" s="258"/>
      <c r="H1237" s="259"/>
      <c r="I1237" s="16"/>
      <c r="J1237" s="5" t="str">
        <f t="shared" si="163"/>
        <v/>
      </c>
      <c r="K1237" s="2"/>
      <c r="O1237" s="5" t="str">
        <f t="shared" si="161"/>
        <v/>
      </c>
      <c r="Q1237" s="5" t="str">
        <f t="shared" si="164"/>
        <v/>
      </c>
      <c r="S1237" s="5" t="str">
        <f t="shared" si="162"/>
        <v/>
      </c>
      <c r="U1237" s="64" t="str">
        <f>IF($D1237="","", IF(COUNTIF('Intro &amp; Setup'!$AW$49:$AW$88, $D1237)&gt;0, "BH", TEXT($D1237, "ddd")))</f>
        <v/>
      </c>
      <c r="V1237" s="65" t="str">
        <f>IF($G1237="", "", IF(COUNTIF('Intro &amp; Setup'!$AW$49:$AW$88, $G1237)&gt;0, "BH", TEXT($G1237, "ddd")))</f>
        <v/>
      </c>
      <c r="W1237" s="64" t="str">
        <f t="shared" si="165"/>
        <v/>
      </c>
      <c r="X1237" s="65" t="str">
        <f t="shared" si="166"/>
        <v/>
      </c>
      <c r="Y1237" s="64" t="str">
        <f>IF(F1237="", "", IF(OR(F1237&lt;'Intro &amp; Setup'!$Z$20, F1237&gt;'Intro &amp; Setup'!$Z$22), "X", ""))</f>
        <v/>
      </c>
      <c r="Z1237" s="65" t="str">
        <f>IF(G1237="", "", IF(OR(G1237&lt;'Intro &amp; Setup'!$Z$20, G1237&gt;'Intro &amp; Setup'!$Z$22), "X", ""))</f>
        <v/>
      </c>
      <c r="AB1237" s="58" t="str">
        <f t="shared" si="167"/>
        <v/>
      </c>
      <c r="AC1237" s="59" t="str">
        <f t="shared" si="168"/>
        <v/>
      </c>
      <c r="AE1237" s="5" t="str">
        <f>IF(OR($AB1237="", $AC1237=""), "", IF($H1237=$M$3, "", IF(OR(AE$7&lt;$AB1237, $AC1237&lt;AE$6),"", MAX(AE$10:AE1236)+1)))</f>
        <v/>
      </c>
      <c r="AF1237" s="5" t="str">
        <f>IF(OR($AB1237="", $AC1237=""), "", IF($H1237=$M$3, "", IF(OR(AF$7&lt;$AB1237, $AC1237&lt;AF$6),"", MAX(AF$10:AF1236)+1)))</f>
        <v/>
      </c>
      <c r="AG1237" s="5" t="str">
        <f>IF(OR($AB1237="", $AC1237=""), "", IF($H1237=$M$3, "", IF(OR(AG$7&lt;$AB1237, $AC1237&lt;AG$6),"", MAX(AG$10:AG1236)+1)))</f>
        <v/>
      </c>
      <c r="AH1237" s="5" t="str">
        <f>IF(OR($AB1237="", $AC1237=""), "", IF($H1237=$M$3, "", IF(OR(AH$7&lt;$AB1237, $AC1237&lt;AH$6),"", MAX(AH$10:AH1236)+1)))</f>
        <v/>
      </c>
      <c r="AI1237" s="5" t="str">
        <f>IF(OR($AB1237="", $AC1237=""), "", IF($H1237=$M$3, "", IF(OR(AI$7&lt;$AB1237, $AC1237&lt;AI$6),"", MAX(AI$10:AI1236)+1)))</f>
        <v/>
      </c>
      <c r="AJ1237" s="5" t="str">
        <f>IF(OR($AB1237="", $AC1237=""), "", IF($H1237=$M$3, "", IF(OR(AJ$7&lt;$AB1237, $AC1237&lt;AJ$6),"", MAX(AJ$10:AJ1236)+1)))</f>
        <v/>
      </c>
      <c r="AK1237" s="5" t="str">
        <f>IF(OR($AB1237="", $AC1237=""), "", IF($H1237=$M$3, "", IF(OR(AK$7&lt;$AB1237, $AC1237&lt;AK$6),"", MAX(AK$10:AK1236)+1)))</f>
        <v/>
      </c>
      <c r="AL1237" s="5" t="str">
        <f>IF(OR($AB1237="", $AC1237=""), "", IF($H1237=$M$3, "", IF(OR(AL$7&lt;$AB1237, $AC1237&lt;AL$6),"", MAX(AL$10:AL1236)+1)))</f>
        <v/>
      </c>
      <c r="AM1237" s="5" t="str">
        <f>IF(OR($AB1237="", $AC1237=""), "", IF($H1237=$M$3, "", IF(OR(AM$7&lt;$AB1237, $AC1237&lt;AM$6),"", MAX(AM$10:AM1236)+1)))</f>
        <v/>
      </c>
      <c r="AN1237" s="5" t="str">
        <f>IF(OR($AB1237="", $AC1237=""), "", IF($H1237=$M$3, "", IF(OR(AN$7&lt;$AB1237, $AC1237&lt;AN$6),"", MAX(AN$10:AN1236)+1)))</f>
        <v/>
      </c>
      <c r="AO1237" s="5" t="str">
        <f>IF(OR($AB1237="", $AC1237=""), "", IF($H1237=$M$3, "", IF(OR(AO$7&lt;$AB1237, $AC1237&lt;AO$6),"", MAX(AO$10:AO1236)+1)))</f>
        <v/>
      </c>
      <c r="AP1237" s="5" t="str">
        <f>IF(OR($AB1237="", $AC1237=""), "", IF($H1237=$M$3, "", IF(OR(AP$7&lt;$AB1237, $AC1237&lt;AP$6),"", MAX(AP$10:AP1236)+1)))</f>
        <v/>
      </c>
      <c r="AQ1237" s="5" t="str">
        <f>IF(OR($AB1237="", $AC1237=""), "", IF($H1237=$M$3, "", IF(OR(AQ$7&lt;$AB1237, $AC1237&lt;AQ$6),"", MAX(AQ$10:AQ1236)+1)))</f>
        <v/>
      </c>
      <c r="AR1237" s="5" t="str">
        <f>IF(OR($AB1237="", $AC1237=""), "", IF($H1237=$M$3, "", IF(OR(AR$7&lt;$AB1237, $AC1237&lt;AR$6),"", MAX(AR$10:AR1236)+1)))</f>
        <v/>
      </c>
      <c r="AS1237" s="5" t="str">
        <f>IF(OR($AB1237="", $AC1237=""), "", IF($H1237=$M$3, "", IF(OR(AS$7&lt;$AB1237, $AC1237&lt;AS$6),"", MAX(AS$10:AS1236)+1)))</f>
        <v/>
      </c>
      <c r="AT1237" s="5" t="str">
        <f>IF(OR($AB1237="", $AC1237=""), "", IF($H1237=$M$3, "", IF(OR(AT$7&lt;$AB1237, $AC1237&lt;AT$6),"", MAX(AT$10:AT1236)+1)))</f>
        <v/>
      </c>
      <c r="AU1237" s="5" t="str">
        <f>IF(OR($AB1237="", $AC1237=""), "", IF($H1237=$M$3, "", IF(OR(AU$7&lt;$AB1237, $AC1237&lt;AU$6),"", MAX(AU$10:AU1236)+1)))</f>
        <v/>
      </c>
      <c r="AV1237" s="5" t="str">
        <f>IF(OR($AB1237="", $AC1237=""), "", IF($H1237=$M$3, "", IF(OR(AV$7&lt;$AB1237, $AC1237&lt;AV$6),"", MAX(AV$10:AV1236)+1)))</f>
        <v/>
      </c>
      <c r="AW1237" s="5" t="str">
        <f>IF(OR($AB1237="", $AC1237=""), "", IF($H1237=$M$3, "", IF(OR(AW$7&lt;$AB1237, $AC1237&lt;AW$6),"", MAX(AW$10:AW1236)+1)))</f>
        <v/>
      </c>
      <c r="AX1237" s="5" t="str">
        <f>IF(OR($AB1237="", $AC1237=""), "", IF($H1237=$M$3, "", IF(OR(AX$7&lt;$AB1237, $AC1237&lt;AX$6),"", MAX(AX$10:AX1236)+1)))</f>
        <v/>
      </c>
      <c r="AY1237" s="5" t="str">
        <f>IF(OR($AB1237="", $AC1237=""), "", IF($H1237=$M$3, "", IF(OR(AY$7&lt;$AB1237, $AC1237&lt;AY$6),"", MAX(AY$10:AY1236)+1)))</f>
        <v/>
      </c>
      <c r="AZ1237" s="5" t="str">
        <f>IF(OR($AB1237="", $AC1237=""), "", IF($H1237=$M$3, "", IF(OR(AZ$7&lt;$AB1237, $AC1237&lt;AZ$6),"", MAX(AZ$10:AZ1236)+1)))</f>
        <v/>
      </c>
      <c r="BA1237" s="5" t="str">
        <f>IF(OR($AB1237="", $AC1237=""), "", IF($H1237=$M$3, "", IF(OR(BA$7&lt;$AB1237, $AC1237&lt;BA$6),"", MAX(BA$10:BA1236)+1)))</f>
        <v/>
      </c>
      <c r="BB1237" s="5" t="str">
        <f>IF(OR($AB1237="", $AC1237=""), "", IF($H1237=$M$3, "", IF(OR(BB$7&lt;$AB1237, $AC1237&lt;BB$6),"", MAX(BB$10:BB1236)+1)))</f>
        <v/>
      </c>
      <c r="BC1237" s="5" t="str">
        <f>IF(OR($AB1237="", $AC1237=""), "", IF($H1237=$M$3, "", IF(OR(BC$7&lt;$AB1237, $AC1237&lt;BC$6),"", MAX(BC$10:BC1236)+1)))</f>
        <v/>
      </c>
      <c r="BD1237" s="5" t="str">
        <f>IF(OR($AB1237="", $AC1237=""), "", IF($H1237=$M$3, "", IF(OR(BD$7&lt;$AB1237, $AC1237&lt;BD$6),"", MAX(BD$10:BD1236)+1)))</f>
        <v/>
      </c>
      <c r="BE1237" s="5" t="str">
        <f>IF(OR($AB1237="", $AC1237=""), "", IF($H1237=$M$3, "", IF(OR(BE$7&lt;$AB1237, $AC1237&lt;BE$6),"", MAX(BE$10:BE1236)+1)))</f>
        <v/>
      </c>
      <c r="BF1237" s="5" t="str">
        <f>IF(OR($AB1237="", $AC1237=""), "", IF($H1237=$M$3, "", IF(OR(BF$7&lt;$AB1237, $AC1237&lt;BF$6),"", MAX(BF$10:BF1236)+1)))</f>
        <v/>
      </c>
      <c r="BG1237" s="5" t="str">
        <f>IF(OR($AB1237="", $AC1237=""), "", IF($H1237=$M$3, "", IF(OR(BG$7&lt;$AB1237, $AC1237&lt;BG$6),"", MAX(BG$10:BG1236)+1)))</f>
        <v/>
      </c>
      <c r="BH1237" s="5" t="str">
        <f>IF(OR($AB1237="", $AC1237=""), "", IF($H1237=$M$3, "", IF(OR(BH$7&lt;$AB1237, $AC1237&lt;BH$6),"", MAX(BH$10:BH1236)+1)))</f>
        <v/>
      </c>
      <c r="BI1237" s="5" t="str">
        <f>IF(OR($AB1237="", $AC1237=""), "", IF($H1237=$M$3, "", IF(OR(BI$7&lt;$AB1237, $AC1237&lt;BI$6),"", MAX(BI$10:BI1236)+1)))</f>
        <v/>
      </c>
      <c r="BK1237" s="5" t="str" cm="1">
        <f t="array" aca="1" ref="BK1237" ca="1">IFERROR(INDEX($AE1237:$BI1237, $BJ1237, MATCH($BK$9, $AE$9:$BI$9, 0)), "")</f>
        <v/>
      </c>
    </row>
    <row r="1238" spans="1:63" x14ac:dyDescent="0.25">
      <c r="A1238" s="2"/>
      <c r="B1238" s="254"/>
      <c r="C1238" s="255"/>
      <c r="D1238" s="256"/>
      <c r="E1238" s="257"/>
      <c r="F1238" s="257"/>
      <c r="G1238" s="258"/>
      <c r="H1238" s="259"/>
      <c r="I1238" s="16"/>
      <c r="J1238" s="5" t="str">
        <f t="shared" si="163"/>
        <v/>
      </c>
      <c r="K1238" s="2"/>
      <c r="O1238" s="5" t="str">
        <f t="shared" si="161"/>
        <v/>
      </c>
      <c r="Q1238" s="5" t="str">
        <f t="shared" si="164"/>
        <v/>
      </c>
      <c r="S1238" s="5" t="str">
        <f t="shared" si="162"/>
        <v/>
      </c>
      <c r="U1238" s="64" t="str">
        <f>IF($D1238="","", IF(COUNTIF('Intro &amp; Setup'!$AW$49:$AW$88, $D1238)&gt;0, "BH", TEXT($D1238, "ddd")))</f>
        <v/>
      </c>
      <c r="V1238" s="65" t="str">
        <f>IF($G1238="", "", IF(COUNTIF('Intro &amp; Setup'!$AW$49:$AW$88, $G1238)&gt;0, "BH", TEXT($G1238, "ddd")))</f>
        <v/>
      </c>
      <c r="W1238" s="64" t="str">
        <f t="shared" si="165"/>
        <v/>
      </c>
      <c r="X1238" s="65" t="str">
        <f t="shared" si="166"/>
        <v/>
      </c>
      <c r="Y1238" s="64" t="str">
        <f>IF(F1238="", "", IF(OR(F1238&lt;'Intro &amp; Setup'!$Z$20, F1238&gt;'Intro &amp; Setup'!$Z$22), "X", ""))</f>
        <v/>
      </c>
      <c r="Z1238" s="65" t="str">
        <f>IF(G1238="", "", IF(OR(G1238&lt;'Intro &amp; Setup'!$Z$20, G1238&gt;'Intro &amp; Setup'!$Z$22), "X", ""))</f>
        <v/>
      </c>
      <c r="AB1238" s="58" t="str">
        <f t="shared" si="167"/>
        <v/>
      </c>
      <c r="AC1238" s="59" t="str">
        <f t="shared" si="168"/>
        <v/>
      </c>
      <c r="AE1238" s="5" t="str">
        <f>IF(OR($AB1238="", $AC1238=""), "", IF($H1238=$M$3, "", IF(OR(AE$7&lt;$AB1238, $AC1238&lt;AE$6),"", MAX(AE$10:AE1237)+1)))</f>
        <v/>
      </c>
      <c r="AF1238" s="5" t="str">
        <f>IF(OR($AB1238="", $AC1238=""), "", IF($H1238=$M$3, "", IF(OR(AF$7&lt;$AB1238, $AC1238&lt;AF$6),"", MAX(AF$10:AF1237)+1)))</f>
        <v/>
      </c>
      <c r="AG1238" s="5" t="str">
        <f>IF(OR($AB1238="", $AC1238=""), "", IF($H1238=$M$3, "", IF(OR(AG$7&lt;$AB1238, $AC1238&lt;AG$6),"", MAX(AG$10:AG1237)+1)))</f>
        <v/>
      </c>
      <c r="AH1238" s="5" t="str">
        <f>IF(OR($AB1238="", $AC1238=""), "", IF($H1238=$M$3, "", IF(OR(AH$7&lt;$AB1238, $AC1238&lt;AH$6),"", MAX(AH$10:AH1237)+1)))</f>
        <v/>
      </c>
      <c r="AI1238" s="5" t="str">
        <f>IF(OR($AB1238="", $AC1238=""), "", IF($H1238=$M$3, "", IF(OR(AI$7&lt;$AB1238, $AC1238&lt;AI$6),"", MAX(AI$10:AI1237)+1)))</f>
        <v/>
      </c>
      <c r="AJ1238" s="5" t="str">
        <f>IF(OR($AB1238="", $AC1238=""), "", IF($H1238=$M$3, "", IF(OR(AJ$7&lt;$AB1238, $AC1238&lt;AJ$6),"", MAX(AJ$10:AJ1237)+1)))</f>
        <v/>
      </c>
      <c r="AK1238" s="5" t="str">
        <f>IF(OR($AB1238="", $AC1238=""), "", IF($H1238=$M$3, "", IF(OR(AK$7&lt;$AB1238, $AC1238&lt;AK$6),"", MAX(AK$10:AK1237)+1)))</f>
        <v/>
      </c>
      <c r="AL1238" s="5" t="str">
        <f>IF(OR($AB1238="", $AC1238=""), "", IF($H1238=$M$3, "", IF(OR(AL$7&lt;$AB1238, $AC1238&lt;AL$6),"", MAX(AL$10:AL1237)+1)))</f>
        <v/>
      </c>
      <c r="AM1238" s="5" t="str">
        <f>IF(OR($AB1238="", $AC1238=""), "", IF($H1238=$M$3, "", IF(OR(AM$7&lt;$AB1238, $AC1238&lt;AM$6),"", MAX(AM$10:AM1237)+1)))</f>
        <v/>
      </c>
      <c r="AN1238" s="5" t="str">
        <f>IF(OR($AB1238="", $AC1238=""), "", IF($H1238=$M$3, "", IF(OR(AN$7&lt;$AB1238, $AC1238&lt;AN$6),"", MAX(AN$10:AN1237)+1)))</f>
        <v/>
      </c>
      <c r="AO1238" s="5" t="str">
        <f>IF(OR($AB1238="", $AC1238=""), "", IF($H1238=$M$3, "", IF(OR(AO$7&lt;$AB1238, $AC1238&lt;AO$6),"", MAX(AO$10:AO1237)+1)))</f>
        <v/>
      </c>
      <c r="AP1238" s="5" t="str">
        <f>IF(OR($AB1238="", $AC1238=""), "", IF($H1238=$M$3, "", IF(OR(AP$7&lt;$AB1238, $AC1238&lt;AP$6),"", MAX(AP$10:AP1237)+1)))</f>
        <v/>
      </c>
      <c r="AQ1238" s="5" t="str">
        <f>IF(OR($AB1238="", $AC1238=""), "", IF($H1238=$M$3, "", IF(OR(AQ$7&lt;$AB1238, $AC1238&lt;AQ$6),"", MAX(AQ$10:AQ1237)+1)))</f>
        <v/>
      </c>
      <c r="AR1238" s="5" t="str">
        <f>IF(OR($AB1238="", $AC1238=""), "", IF($H1238=$M$3, "", IF(OR(AR$7&lt;$AB1238, $AC1238&lt;AR$6),"", MAX(AR$10:AR1237)+1)))</f>
        <v/>
      </c>
      <c r="AS1238" s="5" t="str">
        <f>IF(OR($AB1238="", $AC1238=""), "", IF($H1238=$M$3, "", IF(OR(AS$7&lt;$AB1238, $AC1238&lt;AS$6),"", MAX(AS$10:AS1237)+1)))</f>
        <v/>
      </c>
      <c r="AT1238" s="5" t="str">
        <f>IF(OR($AB1238="", $AC1238=""), "", IF($H1238=$M$3, "", IF(OR(AT$7&lt;$AB1238, $AC1238&lt;AT$6),"", MAX(AT$10:AT1237)+1)))</f>
        <v/>
      </c>
      <c r="AU1238" s="5" t="str">
        <f>IF(OR($AB1238="", $AC1238=""), "", IF($H1238=$M$3, "", IF(OR(AU$7&lt;$AB1238, $AC1238&lt;AU$6),"", MAX(AU$10:AU1237)+1)))</f>
        <v/>
      </c>
      <c r="AV1238" s="5" t="str">
        <f>IF(OR($AB1238="", $AC1238=""), "", IF($H1238=$M$3, "", IF(OR(AV$7&lt;$AB1238, $AC1238&lt;AV$6),"", MAX(AV$10:AV1237)+1)))</f>
        <v/>
      </c>
      <c r="AW1238" s="5" t="str">
        <f>IF(OR($AB1238="", $AC1238=""), "", IF($H1238=$M$3, "", IF(OR(AW$7&lt;$AB1238, $AC1238&lt;AW$6),"", MAX(AW$10:AW1237)+1)))</f>
        <v/>
      </c>
      <c r="AX1238" s="5" t="str">
        <f>IF(OR($AB1238="", $AC1238=""), "", IF($H1238=$M$3, "", IF(OR(AX$7&lt;$AB1238, $AC1238&lt;AX$6),"", MAX(AX$10:AX1237)+1)))</f>
        <v/>
      </c>
      <c r="AY1238" s="5" t="str">
        <f>IF(OR($AB1238="", $AC1238=""), "", IF($H1238=$M$3, "", IF(OR(AY$7&lt;$AB1238, $AC1238&lt;AY$6),"", MAX(AY$10:AY1237)+1)))</f>
        <v/>
      </c>
      <c r="AZ1238" s="5" t="str">
        <f>IF(OR($AB1238="", $AC1238=""), "", IF($H1238=$M$3, "", IF(OR(AZ$7&lt;$AB1238, $AC1238&lt;AZ$6),"", MAX(AZ$10:AZ1237)+1)))</f>
        <v/>
      </c>
      <c r="BA1238" s="5" t="str">
        <f>IF(OR($AB1238="", $AC1238=""), "", IF($H1238=$M$3, "", IF(OR(BA$7&lt;$AB1238, $AC1238&lt;BA$6),"", MAX(BA$10:BA1237)+1)))</f>
        <v/>
      </c>
      <c r="BB1238" s="5" t="str">
        <f>IF(OR($AB1238="", $AC1238=""), "", IF($H1238=$M$3, "", IF(OR(BB$7&lt;$AB1238, $AC1238&lt;BB$6),"", MAX(BB$10:BB1237)+1)))</f>
        <v/>
      </c>
      <c r="BC1238" s="5" t="str">
        <f>IF(OR($AB1238="", $AC1238=""), "", IF($H1238=$M$3, "", IF(OR(BC$7&lt;$AB1238, $AC1238&lt;BC$6),"", MAX(BC$10:BC1237)+1)))</f>
        <v/>
      </c>
      <c r="BD1238" s="5" t="str">
        <f>IF(OR($AB1238="", $AC1238=""), "", IF($H1238=$M$3, "", IF(OR(BD$7&lt;$AB1238, $AC1238&lt;BD$6),"", MAX(BD$10:BD1237)+1)))</f>
        <v/>
      </c>
      <c r="BE1238" s="5" t="str">
        <f>IF(OR($AB1238="", $AC1238=""), "", IF($H1238=$M$3, "", IF(OR(BE$7&lt;$AB1238, $AC1238&lt;BE$6),"", MAX(BE$10:BE1237)+1)))</f>
        <v/>
      </c>
      <c r="BF1238" s="5" t="str">
        <f>IF(OR($AB1238="", $AC1238=""), "", IF($H1238=$M$3, "", IF(OR(BF$7&lt;$AB1238, $AC1238&lt;BF$6),"", MAX(BF$10:BF1237)+1)))</f>
        <v/>
      </c>
      <c r="BG1238" s="5" t="str">
        <f>IF(OR($AB1238="", $AC1238=""), "", IF($H1238=$M$3, "", IF(OR(BG$7&lt;$AB1238, $AC1238&lt;BG$6),"", MAX(BG$10:BG1237)+1)))</f>
        <v/>
      </c>
      <c r="BH1238" s="5" t="str">
        <f>IF(OR($AB1238="", $AC1238=""), "", IF($H1238=$M$3, "", IF(OR(BH$7&lt;$AB1238, $AC1238&lt;BH$6),"", MAX(BH$10:BH1237)+1)))</f>
        <v/>
      </c>
      <c r="BI1238" s="5" t="str">
        <f>IF(OR($AB1238="", $AC1238=""), "", IF($H1238=$M$3, "", IF(OR(BI$7&lt;$AB1238, $AC1238&lt;BI$6),"", MAX(BI$10:BI1237)+1)))</f>
        <v/>
      </c>
      <c r="BK1238" s="5" t="str" cm="1">
        <f t="array" aca="1" ref="BK1238" ca="1">IFERROR(INDEX($AE1238:$BI1238, $BJ1238, MATCH($BK$9, $AE$9:$BI$9, 0)), "")</f>
        <v/>
      </c>
    </row>
    <row r="1239" spans="1:63" x14ac:dyDescent="0.25">
      <c r="A1239" s="2"/>
      <c r="B1239" s="254"/>
      <c r="C1239" s="255"/>
      <c r="D1239" s="256"/>
      <c r="E1239" s="257"/>
      <c r="F1239" s="257"/>
      <c r="G1239" s="258"/>
      <c r="H1239" s="259"/>
      <c r="I1239" s="16"/>
      <c r="J1239" s="5" t="str">
        <f t="shared" si="163"/>
        <v/>
      </c>
      <c r="K1239" s="2"/>
      <c r="O1239" s="5" t="str">
        <f t="shared" si="161"/>
        <v/>
      </c>
      <c r="Q1239" s="5" t="str">
        <f t="shared" si="164"/>
        <v/>
      </c>
      <c r="S1239" s="5" t="str">
        <f t="shared" si="162"/>
        <v/>
      </c>
      <c r="U1239" s="64" t="str">
        <f>IF($D1239="","", IF(COUNTIF('Intro &amp; Setup'!$AW$49:$AW$88, $D1239)&gt;0, "BH", TEXT($D1239, "ddd")))</f>
        <v/>
      </c>
      <c r="V1239" s="65" t="str">
        <f>IF($G1239="", "", IF(COUNTIF('Intro &amp; Setup'!$AW$49:$AW$88, $G1239)&gt;0, "BH", TEXT($G1239, "ddd")))</f>
        <v/>
      </c>
      <c r="W1239" s="64" t="str">
        <f t="shared" si="165"/>
        <v/>
      </c>
      <c r="X1239" s="65" t="str">
        <f t="shared" si="166"/>
        <v/>
      </c>
      <c r="Y1239" s="64" t="str">
        <f>IF(F1239="", "", IF(OR(F1239&lt;'Intro &amp; Setup'!$Z$20, F1239&gt;'Intro &amp; Setup'!$Z$22), "X", ""))</f>
        <v/>
      </c>
      <c r="Z1239" s="65" t="str">
        <f>IF(G1239="", "", IF(OR(G1239&lt;'Intro &amp; Setup'!$Z$20, G1239&gt;'Intro &amp; Setup'!$Z$22), "X", ""))</f>
        <v/>
      </c>
      <c r="AB1239" s="58" t="str">
        <f t="shared" si="167"/>
        <v/>
      </c>
      <c r="AC1239" s="59" t="str">
        <f t="shared" si="168"/>
        <v/>
      </c>
      <c r="AE1239" s="5" t="str">
        <f>IF(OR($AB1239="", $AC1239=""), "", IF($H1239=$M$3, "", IF(OR(AE$7&lt;$AB1239, $AC1239&lt;AE$6),"", MAX(AE$10:AE1238)+1)))</f>
        <v/>
      </c>
      <c r="AF1239" s="5" t="str">
        <f>IF(OR($AB1239="", $AC1239=""), "", IF($H1239=$M$3, "", IF(OR(AF$7&lt;$AB1239, $AC1239&lt;AF$6),"", MAX(AF$10:AF1238)+1)))</f>
        <v/>
      </c>
      <c r="AG1239" s="5" t="str">
        <f>IF(OR($AB1239="", $AC1239=""), "", IF($H1239=$M$3, "", IF(OR(AG$7&lt;$AB1239, $AC1239&lt;AG$6),"", MAX(AG$10:AG1238)+1)))</f>
        <v/>
      </c>
      <c r="AH1239" s="5" t="str">
        <f>IF(OR($AB1239="", $AC1239=""), "", IF($H1239=$M$3, "", IF(OR(AH$7&lt;$AB1239, $AC1239&lt;AH$6),"", MAX(AH$10:AH1238)+1)))</f>
        <v/>
      </c>
      <c r="AI1239" s="5" t="str">
        <f>IF(OR($AB1239="", $AC1239=""), "", IF($H1239=$M$3, "", IF(OR(AI$7&lt;$AB1239, $AC1239&lt;AI$6),"", MAX(AI$10:AI1238)+1)))</f>
        <v/>
      </c>
      <c r="AJ1239" s="5" t="str">
        <f>IF(OR($AB1239="", $AC1239=""), "", IF($H1239=$M$3, "", IF(OR(AJ$7&lt;$AB1239, $AC1239&lt;AJ$6),"", MAX(AJ$10:AJ1238)+1)))</f>
        <v/>
      </c>
      <c r="AK1239" s="5" t="str">
        <f>IF(OR($AB1239="", $AC1239=""), "", IF($H1239=$M$3, "", IF(OR(AK$7&lt;$AB1239, $AC1239&lt;AK$6),"", MAX(AK$10:AK1238)+1)))</f>
        <v/>
      </c>
      <c r="AL1239" s="5" t="str">
        <f>IF(OR($AB1239="", $AC1239=""), "", IF($H1239=$M$3, "", IF(OR(AL$7&lt;$AB1239, $AC1239&lt;AL$6),"", MAX(AL$10:AL1238)+1)))</f>
        <v/>
      </c>
      <c r="AM1239" s="5" t="str">
        <f>IF(OR($AB1239="", $AC1239=""), "", IF($H1239=$M$3, "", IF(OR(AM$7&lt;$AB1239, $AC1239&lt;AM$6),"", MAX(AM$10:AM1238)+1)))</f>
        <v/>
      </c>
      <c r="AN1239" s="5" t="str">
        <f>IF(OR($AB1239="", $AC1239=""), "", IF($H1239=$M$3, "", IF(OR(AN$7&lt;$AB1239, $AC1239&lt;AN$6),"", MAX(AN$10:AN1238)+1)))</f>
        <v/>
      </c>
      <c r="AO1239" s="5" t="str">
        <f>IF(OR($AB1239="", $AC1239=""), "", IF($H1239=$M$3, "", IF(OR(AO$7&lt;$AB1239, $AC1239&lt;AO$6),"", MAX(AO$10:AO1238)+1)))</f>
        <v/>
      </c>
      <c r="AP1239" s="5" t="str">
        <f>IF(OR($AB1239="", $AC1239=""), "", IF($H1239=$M$3, "", IF(OR(AP$7&lt;$AB1239, $AC1239&lt;AP$6),"", MAX(AP$10:AP1238)+1)))</f>
        <v/>
      </c>
      <c r="AQ1239" s="5" t="str">
        <f>IF(OR($AB1239="", $AC1239=""), "", IF($H1239=$M$3, "", IF(OR(AQ$7&lt;$AB1239, $AC1239&lt;AQ$6),"", MAX(AQ$10:AQ1238)+1)))</f>
        <v/>
      </c>
      <c r="AR1239" s="5" t="str">
        <f>IF(OR($AB1239="", $AC1239=""), "", IF($H1239=$M$3, "", IF(OR(AR$7&lt;$AB1239, $AC1239&lt;AR$6),"", MAX(AR$10:AR1238)+1)))</f>
        <v/>
      </c>
      <c r="AS1239" s="5" t="str">
        <f>IF(OR($AB1239="", $AC1239=""), "", IF($H1239=$M$3, "", IF(OR(AS$7&lt;$AB1239, $AC1239&lt;AS$6),"", MAX(AS$10:AS1238)+1)))</f>
        <v/>
      </c>
      <c r="AT1239" s="5" t="str">
        <f>IF(OR($AB1239="", $AC1239=""), "", IF($H1239=$M$3, "", IF(OR(AT$7&lt;$AB1239, $AC1239&lt;AT$6),"", MAX(AT$10:AT1238)+1)))</f>
        <v/>
      </c>
      <c r="AU1239" s="5" t="str">
        <f>IF(OR($AB1239="", $AC1239=""), "", IF($H1239=$M$3, "", IF(OR(AU$7&lt;$AB1239, $AC1239&lt;AU$6),"", MAX(AU$10:AU1238)+1)))</f>
        <v/>
      </c>
      <c r="AV1239" s="5" t="str">
        <f>IF(OR($AB1239="", $AC1239=""), "", IF($H1239=$M$3, "", IF(OR(AV$7&lt;$AB1239, $AC1239&lt;AV$6),"", MAX(AV$10:AV1238)+1)))</f>
        <v/>
      </c>
      <c r="AW1239" s="5" t="str">
        <f>IF(OR($AB1239="", $AC1239=""), "", IF($H1239=$M$3, "", IF(OR(AW$7&lt;$AB1239, $AC1239&lt;AW$6),"", MAX(AW$10:AW1238)+1)))</f>
        <v/>
      </c>
      <c r="AX1239" s="5" t="str">
        <f>IF(OR($AB1239="", $AC1239=""), "", IF($H1239=$M$3, "", IF(OR(AX$7&lt;$AB1239, $AC1239&lt;AX$6),"", MAX(AX$10:AX1238)+1)))</f>
        <v/>
      </c>
      <c r="AY1239" s="5" t="str">
        <f>IF(OR($AB1239="", $AC1239=""), "", IF($H1239=$M$3, "", IF(OR(AY$7&lt;$AB1239, $AC1239&lt;AY$6),"", MAX(AY$10:AY1238)+1)))</f>
        <v/>
      </c>
      <c r="AZ1239" s="5" t="str">
        <f>IF(OR($AB1239="", $AC1239=""), "", IF($H1239=$M$3, "", IF(OR(AZ$7&lt;$AB1239, $AC1239&lt;AZ$6),"", MAX(AZ$10:AZ1238)+1)))</f>
        <v/>
      </c>
      <c r="BA1239" s="5" t="str">
        <f>IF(OR($AB1239="", $AC1239=""), "", IF($H1239=$M$3, "", IF(OR(BA$7&lt;$AB1239, $AC1239&lt;BA$6),"", MAX(BA$10:BA1238)+1)))</f>
        <v/>
      </c>
      <c r="BB1239" s="5" t="str">
        <f>IF(OR($AB1239="", $AC1239=""), "", IF($H1239=$M$3, "", IF(OR(BB$7&lt;$AB1239, $AC1239&lt;BB$6),"", MAX(BB$10:BB1238)+1)))</f>
        <v/>
      </c>
      <c r="BC1239" s="5" t="str">
        <f>IF(OR($AB1239="", $AC1239=""), "", IF($H1239=$M$3, "", IF(OR(BC$7&lt;$AB1239, $AC1239&lt;BC$6),"", MAX(BC$10:BC1238)+1)))</f>
        <v/>
      </c>
      <c r="BD1239" s="5" t="str">
        <f>IF(OR($AB1239="", $AC1239=""), "", IF($H1239=$M$3, "", IF(OR(BD$7&lt;$AB1239, $AC1239&lt;BD$6),"", MAX(BD$10:BD1238)+1)))</f>
        <v/>
      </c>
      <c r="BE1239" s="5" t="str">
        <f>IF(OR($AB1239="", $AC1239=""), "", IF($H1239=$M$3, "", IF(OR(BE$7&lt;$AB1239, $AC1239&lt;BE$6),"", MAX(BE$10:BE1238)+1)))</f>
        <v/>
      </c>
      <c r="BF1239" s="5" t="str">
        <f>IF(OR($AB1239="", $AC1239=""), "", IF($H1239=$M$3, "", IF(OR(BF$7&lt;$AB1239, $AC1239&lt;BF$6),"", MAX(BF$10:BF1238)+1)))</f>
        <v/>
      </c>
      <c r="BG1239" s="5" t="str">
        <f>IF(OR($AB1239="", $AC1239=""), "", IF($H1239=$M$3, "", IF(OR(BG$7&lt;$AB1239, $AC1239&lt;BG$6),"", MAX(BG$10:BG1238)+1)))</f>
        <v/>
      </c>
      <c r="BH1239" s="5" t="str">
        <f>IF(OR($AB1239="", $AC1239=""), "", IF($H1239=$M$3, "", IF(OR(BH$7&lt;$AB1239, $AC1239&lt;BH$6),"", MAX(BH$10:BH1238)+1)))</f>
        <v/>
      </c>
      <c r="BI1239" s="5" t="str">
        <f>IF(OR($AB1239="", $AC1239=""), "", IF($H1239=$M$3, "", IF(OR(BI$7&lt;$AB1239, $AC1239&lt;BI$6),"", MAX(BI$10:BI1238)+1)))</f>
        <v/>
      </c>
      <c r="BK1239" s="5" t="str" cm="1">
        <f t="array" aca="1" ref="BK1239" ca="1">IFERROR(INDEX($AE1239:$BI1239, $BJ1239, MATCH($BK$9, $AE$9:$BI$9, 0)), "")</f>
        <v/>
      </c>
    </row>
    <row r="1240" spans="1:63" x14ac:dyDescent="0.25">
      <c r="A1240" s="2"/>
      <c r="B1240" s="254"/>
      <c r="C1240" s="255"/>
      <c r="D1240" s="256"/>
      <c r="E1240" s="257"/>
      <c r="F1240" s="257"/>
      <c r="G1240" s="258"/>
      <c r="H1240" s="259"/>
      <c r="I1240" s="16"/>
      <c r="J1240" s="5" t="str">
        <f t="shared" si="163"/>
        <v/>
      </c>
      <c r="K1240" s="2"/>
      <c r="O1240" s="5" t="str">
        <f t="shared" si="161"/>
        <v/>
      </c>
      <c r="Q1240" s="5" t="str">
        <f t="shared" si="164"/>
        <v/>
      </c>
      <c r="S1240" s="5" t="str">
        <f t="shared" si="162"/>
        <v/>
      </c>
      <c r="U1240" s="64" t="str">
        <f>IF($D1240="","", IF(COUNTIF('Intro &amp; Setup'!$AW$49:$AW$88, $D1240)&gt;0, "BH", TEXT($D1240, "ddd")))</f>
        <v/>
      </c>
      <c r="V1240" s="65" t="str">
        <f>IF($G1240="", "", IF(COUNTIF('Intro &amp; Setup'!$AW$49:$AW$88, $G1240)&gt;0, "BH", TEXT($G1240, "ddd")))</f>
        <v/>
      </c>
      <c r="W1240" s="64" t="str">
        <f t="shared" si="165"/>
        <v/>
      </c>
      <c r="X1240" s="65" t="str">
        <f t="shared" si="166"/>
        <v/>
      </c>
      <c r="Y1240" s="64" t="str">
        <f>IF(F1240="", "", IF(OR(F1240&lt;'Intro &amp; Setup'!$Z$20, F1240&gt;'Intro &amp; Setup'!$Z$22), "X", ""))</f>
        <v/>
      </c>
      <c r="Z1240" s="65" t="str">
        <f>IF(G1240="", "", IF(OR(G1240&lt;'Intro &amp; Setup'!$Z$20, G1240&gt;'Intro &amp; Setup'!$Z$22), "X", ""))</f>
        <v/>
      </c>
      <c r="AB1240" s="58" t="str">
        <f t="shared" si="167"/>
        <v/>
      </c>
      <c r="AC1240" s="59" t="str">
        <f t="shared" si="168"/>
        <v/>
      </c>
      <c r="AE1240" s="5" t="str">
        <f>IF(OR($AB1240="", $AC1240=""), "", IF($H1240=$M$3, "", IF(OR(AE$7&lt;$AB1240, $AC1240&lt;AE$6),"", MAX(AE$10:AE1239)+1)))</f>
        <v/>
      </c>
      <c r="AF1240" s="5" t="str">
        <f>IF(OR($AB1240="", $AC1240=""), "", IF($H1240=$M$3, "", IF(OR(AF$7&lt;$AB1240, $AC1240&lt;AF$6),"", MAX(AF$10:AF1239)+1)))</f>
        <v/>
      </c>
      <c r="AG1240" s="5" t="str">
        <f>IF(OR($AB1240="", $AC1240=""), "", IF($H1240=$M$3, "", IF(OR(AG$7&lt;$AB1240, $AC1240&lt;AG$6),"", MAX(AG$10:AG1239)+1)))</f>
        <v/>
      </c>
      <c r="AH1240" s="5" t="str">
        <f>IF(OR($AB1240="", $AC1240=""), "", IF($H1240=$M$3, "", IF(OR(AH$7&lt;$AB1240, $AC1240&lt;AH$6),"", MAX(AH$10:AH1239)+1)))</f>
        <v/>
      </c>
      <c r="AI1240" s="5" t="str">
        <f>IF(OR($AB1240="", $AC1240=""), "", IF($H1240=$M$3, "", IF(OR(AI$7&lt;$AB1240, $AC1240&lt;AI$6),"", MAX(AI$10:AI1239)+1)))</f>
        <v/>
      </c>
      <c r="AJ1240" s="5" t="str">
        <f>IF(OR($AB1240="", $AC1240=""), "", IF($H1240=$M$3, "", IF(OR(AJ$7&lt;$AB1240, $AC1240&lt;AJ$6),"", MAX(AJ$10:AJ1239)+1)))</f>
        <v/>
      </c>
      <c r="AK1240" s="5" t="str">
        <f>IF(OR($AB1240="", $AC1240=""), "", IF($H1240=$M$3, "", IF(OR(AK$7&lt;$AB1240, $AC1240&lt;AK$6),"", MAX(AK$10:AK1239)+1)))</f>
        <v/>
      </c>
      <c r="AL1240" s="5" t="str">
        <f>IF(OR($AB1240="", $AC1240=""), "", IF($H1240=$M$3, "", IF(OR(AL$7&lt;$AB1240, $AC1240&lt;AL$6),"", MAX(AL$10:AL1239)+1)))</f>
        <v/>
      </c>
      <c r="AM1240" s="5" t="str">
        <f>IF(OR($AB1240="", $AC1240=""), "", IF($H1240=$M$3, "", IF(OR(AM$7&lt;$AB1240, $AC1240&lt;AM$6),"", MAX(AM$10:AM1239)+1)))</f>
        <v/>
      </c>
      <c r="AN1240" s="5" t="str">
        <f>IF(OR($AB1240="", $AC1240=""), "", IF($H1240=$M$3, "", IF(OR(AN$7&lt;$AB1240, $AC1240&lt;AN$6),"", MAX(AN$10:AN1239)+1)))</f>
        <v/>
      </c>
      <c r="AO1240" s="5" t="str">
        <f>IF(OR($AB1240="", $AC1240=""), "", IF($H1240=$M$3, "", IF(OR(AO$7&lt;$AB1240, $AC1240&lt;AO$6),"", MAX(AO$10:AO1239)+1)))</f>
        <v/>
      </c>
      <c r="AP1240" s="5" t="str">
        <f>IF(OR($AB1240="", $AC1240=""), "", IF($H1240=$M$3, "", IF(OR(AP$7&lt;$AB1240, $AC1240&lt;AP$6),"", MAX(AP$10:AP1239)+1)))</f>
        <v/>
      </c>
      <c r="AQ1240" s="5" t="str">
        <f>IF(OR($AB1240="", $AC1240=""), "", IF($H1240=$M$3, "", IF(OR(AQ$7&lt;$AB1240, $AC1240&lt;AQ$6),"", MAX(AQ$10:AQ1239)+1)))</f>
        <v/>
      </c>
      <c r="AR1240" s="5" t="str">
        <f>IF(OR($AB1240="", $AC1240=""), "", IF($H1240=$M$3, "", IF(OR(AR$7&lt;$AB1240, $AC1240&lt;AR$6),"", MAX(AR$10:AR1239)+1)))</f>
        <v/>
      </c>
      <c r="AS1240" s="5" t="str">
        <f>IF(OR($AB1240="", $AC1240=""), "", IF($H1240=$M$3, "", IF(OR(AS$7&lt;$AB1240, $AC1240&lt;AS$6),"", MAX(AS$10:AS1239)+1)))</f>
        <v/>
      </c>
      <c r="AT1240" s="5" t="str">
        <f>IF(OR($AB1240="", $AC1240=""), "", IF($H1240=$M$3, "", IF(OR(AT$7&lt;$AB1240, $AC1240&lt;AT$6),"", MAX(AT$10:AT1239)+1)))</f>
        <v/>
      </c>
      <c r="AU1240" s="5" t="str">
        <f>IF(OR($AB1240="", $AC1240=""), "", IF($H1240=$M$3, "", IF(OR(AU$7&lt;$AB1240, $AC1240&lt;AU$6),"", MAX(AU$10:AU1239)+1)))</f>
        <v/>
      </c>
      <c r="AV1240" s="5" t="str">
        <f>IF(OR($AB1240="", $AC1240=""), "", IF($H1240=$M$3, "", IF(OR(AV$7&lt;$AB1240, $AC1240&lt;AV$6),"", MAX(AV$10:AV1239)+1)))</f>
        <v/>
      </c>
      <c r="AW1240" s="5" t="str">
        <f>IF(OR($AB1240="", $AC1240=""), "", IF($H1240=$M$3, "", IF(OR(AW$7&lt;$AB1240, $AC1240&lt;AW$6),"", MAX(AW$10:AW1239)+1)))</f>
        <v/>
      </c>
      <c r="AX1240" s="5" t="str">
        <f>IF(OR($AB1240="", $AC1240=""), "", IF($H1240=$M$3, "", IF(OR(AX$7&lt;$AB1240, $AC1240&lt;AX$6),"", MAX(AX$10:AX1239)+1)))</f>
        <v/>
      </c>
      <c r="AY1240" s="5" t="str">
        <f>IF(OR($AB1240="", $AC1240=""), "", IF($H1240=$M$3, "", IF(OR(AY$7&lt;$AB1240, $AC1240&lt;AY$6),"", MAX(AY$10:AY1239)+1)))</f>
        <v/>
      </c>
      <c r="AZ1240" s="5" t="str">
        <f>IF(OR($AB1240="", $AC1240=""), "", IF($H1240=$M$3, "", IF(OR(AZ$7&lt;$AB1240, $AC1240&lt;AZ$6),"", MAX(AZ$10:AZ1239)+1)))</f>
        <v/>
      </c>
      <c r="BA1240" s="5" t="str">
        <f>IF(OR($AB1240="", $AC1240=""), "", IF($H1240=$M$3, "", IF(OR(BA$7&lt;$AB1240, $AC1240&lt;BA$6),"", MAX(BA$10:BA1239)+1)))</f>
        <v/>
      </c>
      <c r="BB1240" s="5" t="str">
        <f>IF(OR($AB1240="", $AC1240=""), "", IF($H1240=$M$3, "", IF(OR(BB$7&lt;$AB1240, $AC1240&lt;BB$6),"", MAX(BB$10:BB1239)+1)))</f>
        <v/>
      </c>
      <c r="BC1240" s="5" t="str">
        <f>IF(OR($AB1240="", $AC1240=""), "", IF($H1240=$M$3, "", IF(OR(BC$7&lt;$AB1240, $AC1240&lt;BC$6),"", MAX(BC$10:BC1239)+1)))</f>
        <v/>
      </c>
      <c r="BD1240" s="5" t="str">
        <f>IF(OR($AB1240="", $AC1240=""), "", IF($H1240=$M$3, "", IF(OR(BD$7&lt;$AB1240, $AC1240&lt;BD$6),"", MAX(BD$10:BD1239)+1)))</f>
        <v/>
      </c>
      <c r="BE1240" s="5" t="str">
        <f>IF(OR($AB1240="", $AC1240=""), "", IF($H1240=$M$3, "", IF(OR(BE$7&lt;$AB1240, $AC1240&lt;BE$6),"", MAX(BE$10:BE1239)+1)))</f>
        <v/>
      </c>
      <c r="BF1240" s="5" t="str">
        <f>IF(OR($AB1240="", $AC1240=""), "", IF($H1240=$M$3, "", IF(OR(BF$7&lt;$AB1240, $AC1240&lt;BF$6),"", MAX(BF$10:BF1239)+1)))</f>
        <v/>
      </c>
      <c r="BG1240" s="5" t="str">
        <f>IF(OR($AB1240="", $AC1240=""), "", IF($H1240=$M$3, "", IF(OR(BG$7&lt;$AB1240, $AC1240&lt;BG$6),"", MAX(BG$10:BG1239)+1)))</f>
        <v/>
      </c>
      <c r="BH1240" s="5" t="str">
        <f>IF(OR($AB1240="", $AC1240=""), "", IF($H1240=$M$3, "", IF(OR(BH$7&lt;$AB1240, $AC1240&lt;BH$6),"", MAX(BH$10:BH1239)+1)))</f>
        <v/>
      </c>
      <c r="BI1240" s="5" t="str">
        <f>IF(OR($AB1240="", $AC1240=""), "", IF($H1240=$M$3, "", IF(OR(BI$7&lt;$AB1240, $AC1240&lt;BI$6),"", MAX(BI$10:BI1239)+1)))</f>
        <v/>
      </c>
      <c r="BK1240" s="5" t="str" cm="1">
        <f t="array" aca="1" ref="BK1240" ca="1">IFERROR(INDEX($AE1240:$BI1240, $BJ1240, MATCH($BK$9, $AE$9:$BI$9, 0)), "")</f>
        <v/>
      </c>
    </row>
    <row r="1241" spans="1:63" x14ac:dyDescent="0.25">
      <c r="A1241" s="2"/>
      <c r="B1241" s="254"/>
      <c r="C1241" s="255"/>
      <c r="D1241" s="256"/>
      <c r="E1241" s="257"/>
      <c r="F1241" s="257"/>
      <c r="G1241" s="258"/>
      <c r="H1241" s="259"/>
      <c r="I1241" s="16"/>
      <c r="J1241" s="5" t="str">
        <f t="shared" si="163"/>
        <v/>
      </c>
      <c r="K1241" s="2"/>
      <c r="O1241" s="5" t="str">
        <f t="shared" si="161"/>
        <v/>
      </c>
      <c r="Q1241" s="5" t="str">
        <f t="shared" si="164"/>
        <v/>
      </c>
      <c r="S1241" s="5" t="str">
        <f t="shared" si="162"/>
        <v/>
      </c>
      <c r="U1241" s="64" t="str">
        <f>IF($D1241="","", IF(COUNTIF('Intro &amp; Setup'!$AW$49:$AW$88, $D1241)&gt;0, "BH", TEXT($D1241, "ddd")))</f>
        <v/>
      </c>
      <c r="V1241" s="65" t="str">
        <f>IF($G1241="", "", IF(COUNTIF('Intro &amp; Setup'!$AW$49:$AW$88, $G1241)&gt;0, "BH", TEXT($G1241, "ddd")))</f>
        <v/>
      </c>
      <c r="W1241" s="64" t="str">
        <f t="shared" si="165"/>
        <v/>
      </c>
      <c r="X1241" s="65" t="str">
        <f t="shared" si="166"/>
        <v/>
      </c>
      <c r="Y1241" s="64" t="str">
        <f>IF(F1241="", "", IF(OR(F1241&lt;'Intro &amp; Setup'!$Z$20, F1241&gt;'Intro &amp; Setup'!$Z$22), "X", ""))</f>
        <v/>
      </c>
      <c r="Z1241" s="65" t="str">
        <f>IF(G1241="", "", IF(OR(G1241&lt;'Intro &amp; Setup'!$Z$20, G1241&gt;'Intro &amp; Setup'!$Z$22), "X", ""))</f>
        <v/>
      </c>
      <c r="AB1241" s="58" t="str">
        <f t="shared" si="167"/>
        <v/>
      </c>
      <c r="AC1241" s="59" t="str">
        <f t="shared" si="168"/>
        <v/>
      </c>
      <c r="AE1241" s="5" t="str">
        <f>IF(OR($AB1241="", $AC1241=""), "", IF($H1241=$M$3, "", IF(OR(AE$7&lt;$AB1241, $AC1241&lt;AE$6),"", MAX(AE$10:AE1240)+1)))</f>
        <v/>
      </c>
      <c r="AF1241" s="5" t="str">
        <f>IF(OR($AB1241="", $AC1241=""), "", IF($H1241=$M$3, "", IF(OR(AF$7&lt;$AB1241, $AC1241&lt;AF$6),"", MAX(AF$10:AF1240)+1)))</f>
        <v/>
      </c>
      <c r="AG1241" s="5" t="str">
        <f>IF(OR($AB1241="", $AC1241=""), "", IF($H1241=$M$3, "", IF(OR(AG$7&lt;$AB1241, $AC1241&lt;AG$6),"", MAX(AG$10:AG1240)+1)))</f>
        <v/>
      </c>
      <c r="AH1241" s="5" t="str">
        <f>IF(OR($AB1241="", $AC1241=""), "", IF($H1241=$M$3, "", IF(OR(AH$7&lt;$AB1241, $AC1241&lt;AH$6),"", MAX(AH$10:AH1240)+1)))</f>
        <v/>
      </c>
      <c r="AI1241" s="5" t="str">
        <f>IF(OR($AB1241="", $AC1241=""), "", IF($H1241=$M$3, "", IF(OR(AI$7&lt;$AB1241, $AC1241&lt;AI$6),"", MAX(AI$10:AI1240)+1)))</f>
        <v/>
      </c>
      <c r="AJ1241" s="5" t="str">
        <f>IF(OR($AB1241="", $AC1241=""), "", IF($H1241=$M$3, "", IF(OR(AJ$7&lt;$AB1241, $AC1241&lt;AJ$6),"", MAX(AJ$10:AJ1240)+1)))</f>
        <v/>
      </c>
      <c r="AK1241" s="5" t="str">
        <f>IF(OR($AB1241="", $AC1241=""), "", IF($H1241=$M$3, "", IF(OR(AK$7&lt;$AB1241, $AC1241&lt;AK$6),"", MAX(AK$10:AK1240)+1)))</f>
        <v/>
      </c>
      <c r="AL1241" s="5" t="str">
        <f>IF(OR($AB1241="", $AC1241=""), "", IF($H1241=$M$3, "", IF(OR(AL$7&lt;$AB1241, $AC1241&lt;AL$6),"", MAX(AL$10:AL1240)+1)))</f>
        <v/>
      </c>
      <c r="AM1241" s="5" t="str">
        <f>IF(OR($AB1241="", $AC1241=""), "", IF($H1241=$M$3, "", IF(OR(AM$7&lt;$AB1241, $AC1241&lt;AM$6),"", MAX(AM$10:AM1240)+1)))</f>
        <v/>
      </c>
      <c r="AN1241" s="5" t="str">
        <f>IF(OR($AB1241="", $AC1241=""), "", IF($H1241=$M$3, "", IF(OR(AN$7&lt;$AB1241, $AC1241&lt;AN$6),"", MAX(AN$10:AN1240)+1)))</f>
        <v/>
      </c>
      <c r="AO1241" s="5" t="str">
        <f>IF(OR($AB1241="", $AC1241=""), "", IF($H1241=$M$3, "", IF(OR(AO$7&lt;$AB1241, $AC1241&lt;AO$6),"", MAX(AO$10:AO1240)+1)))</f>
        <v/>
      </c>
      <c r="AP1241" s="5" t="str">
        <f>IF(OR($AB1241="", $AC1241=""), "", IF($H1241=$M$3, "", IF(OR(AP$7&lt;$AB1241, $AC1241&lt;AP$6),"", MAX(AP$10:AP1240)+1)))</f>
        <v/>
      </c>
      <c r="AQ1241" s="5" t="str">
        <f>IF(OR($AB1241="", $AC1241=""), "", IF($H1241=$M$3, "", IF(OR(AQ$7&lt;$AB1241, $AC1241&lt;AQ$6),"", MAX(AQ$10:AQ1240)+1)))</f>
        <v/>
      </c>
      <c r="AR1241" s="5" t="str">
        <f>IF(OR($AB1241="", $AC1241=""), "", IF($H1241=$M$3, "", IF(OR(AR$7&lt;$AB1241, $AC1241&lt;AR$6),"", MAX(AR$10:AR1240)+1)))</f>
        <v/>
      </c>
      <c r="AS1241" s="5" t="str">
        <f>IF(OR($AB1241="", $AC1241=""), "", IF($H1241=$M$3, "", IF(OR(AS$7&lt;$AB1241, $AC1241&lt;AS$6),"", MAX(AS$10:AS1240)+1)))</f>
        <v/>
      </c>
      <c r="AT1241" s="5" t="str">
        <f>IF(OR($AB1241="", $AC1241=""), "", IF($H1241=$M$3, "", IF(OR(AT$7&lt;$AB1241, $AC1241&lt;AT$6),"", MAX(AT$10:AT1240)+1)))</f>
        <v/>
      </c>
      <c r="AU1241" s="5" t="str">
        <f>IF(OR($AB1241="", $AC1241=""), "", IF($H1241=$M$3, "", IF(OR(AU$7&lt;$AB1241, $AC1241&lt;AU$6),"", MAX(AU$10:AU1240)+1)))</f>
        <v/>
      </c>
      <c r="AV1241" s="5" t="str">
        <f>IF(OR($AB1241="", $AC1241=""), "", IF($H1241=$M$3, "", IF(OR(AV$7&lt;$AB1241, $AC1241&lt;AV$6),"", MAX(AV$10:AV1240)+1)))</f>
        <v/>
      </c>
      <c r="AW1241" s="5" t="str">
        <f>IF(OR($AB1241="", $AC1241=""), "", IF($H1241=$M$3, "", IF(OR(AW$7&lt;$AB1241, $AC1241&lt;AW$6),"", MAX(AW$10:AW1240)+1)))</f>
        <v/>
      </c>
      <c r="AX1241" s="5" t="str">
        <f>IF(OR($AB1241="", $AC1241=""), "", IF($H1241=$M$3, "", IF(OR(AX$7&lt;$AB1241, $AC1241&lt;AX$6),"", MAX(AX$10:AX1240)+1)))</f>
        <v/>
      </c>
      <c r="AY1241" s="5" t="str">
        <f>IF(OR($AB1241="", $AC1241=""), "", IF($H1241=$M$3, "", IF(OR(AY$7&lt;$AB1241, $AC1241&lt;AY$6),"", MAX(AY$10:AY1240)+1)))</f>
        <v/>
      </c>
      <c r="AZ1241" s="5" t="str">
        <f>IF(OR($AB1241="", $AC1241=""), "", IF($H1241=$M$3, "", IF(OR(AZ$7&lt;$AB1241, $AC1241&lt;AZ$6),"", MAX(AZ$10:AZ1240)+1)))</f>
        <v/>
      </c>
      <c r="BA1241" s="5" t="str">
        <f>IF(OR($AB1241="", $AC1241=""), "", IF($H1241=$M$3, "", IF(OR(BA$7&lt;$AB1241, $AC1241&lt;BA$6),"", MAX(BA$10:BA1240)+1)))</f>
        <v/>
      </c>
      <c r="BB1241" s="5" t="str">
        <f>IF(OR($AB1241="", $AC1241=""), "", IF($H1241=$M$3, "", IF(OR(BB$7&lt;$AB1241, $AC1241&lt;BB$6),"", MAX(BB$10:BB1240)+1)))</f>
        <v/>
      </c>
      <c r="BC1241" s="5" t="str">
        <f>IF(OR($AB1241="", $AC1241=""), "", IF($H1241=$M$3, "", IF(OR(BC$7&lt;$AB1241, $AC1241&lt;BC$6),"", MAX(BC$10:BC1240)+1)))</f>
        <v/>
      </c>
      <c r="BD1241" s="5" t="str">
        <f>IF(OR($AB1241="", $AC1241=""), "", IF($H1241=$M$3, "", IF(OR(BD$7&lt;$AB1241, $AC1241&lt;BD$6),"", MAX(BD$10:BD1240)+1)))</f>
        <v/>
      </c>
      <c r="BE1241" s="5" t="str">
        <f>IF(OR($AB1241="", $AC1241=""), "", IF($H1241=$M$3, "", IF(OR(BE$7&lt;$AB1241, $AC1241&lt;BE$6),"", MAX(BE$10:BE1240)+1)))</f>
        <v/>
      </c>
      <c r="BF1241" s="5" t="str">
        <f>IF(OR($AB1241="", $AC1241=""), "", IF($H1241=$M$3, "", IF(OR(BF$7&lt;$AB1241, $AC1241&lt;BF$6),"", MAX(BF$10:BF1240)+1)))</f>
        <v/>
      </c>
      <c r="BG1241" s="5" t="str">
        <f>IF(OR($AB1241="", $AC1241=""), "", IF($H1241=$M$3, "", IF(OR(BG$7&lt;$AB1241, $AC1241&lt;BG$6),"", MAX(BG$10:BG1240)+1)))</f>
        <v/>
      </c>
      <c r="BH1241" s="5" t="str">
        <f>IF(OR($AB1241="", $AC1241=""), "", IF($H1241=$M$3, "", IF(OR(BH$7&lt;$AB1241, $AC1241&lt;BH$6),"", MAX(BH$10:BH1240)+1)))</f>
        <v/>
      </c>
      <c r="BI1241" s="5" t="str">
        <f>IF(OR($AB1241="", $AC1241=""), "", IF($H1241=$M$3, "", IF(OR(BI$7&lt;$AB1241, $AC1241&lt;BI$6),"", MAX(BI$10:BI1240)+1)))</f>
        <v/>
      </c>
      <c r="BK1241" s="5" t="str" cm="1">
        <f t="array" aca="1" ref="BK1241" ca="1">IFERROR(INDEX($AE1241:$BI1241, $BJ1241, MATCH($BK$9, $AE$9:$BI$9, 0)), "")</f>
        <v/>
      </c>
    </row>
    <row r="1242" spans="1:63" x14ac:dyDescent="0.25">
      <c r="A1242" s="2"/>
      <c r="B1242" s="254"/>
      <c r="C1242" s="255"/>
      <c r="D1242" s="256"/>
      <c r="E1242" s="257"/>
      <c r="F1242" s="257"/>
      <c r="G1242" s="258"/>
      <c r="H1242" s="259"/>
      <c r="I1242" s="16"/>
      <c r="J1242" s="5" t="str">
        <f t="shared" si="163"/>
        <v/>
      </c>
      <c r="K1242" s="2"/>
      <c r="O1242" s="5" t="str">
        <f t="shared" si="161"/>
        <v/>
      </c>
      <c r="Q1242" s="5" t="str">
        <f t="shared" si="164"/>
        <v/>
      </c>
      <c r="S1242" s="5" t="str">
        <f t="shared" si="162"/>
        <v/>
      </c>
      <c r="U1242" s="64" t="str">
        <f>IF($D1242="","", IF(COUNTIF('Intro &amp; Setup'!$AW$49:$AW$88, $D1242)&gt;0, "BH", TEXT($D1242, "ddd")))</f>
        <v/>
      </c>
      <c r="V1242" s="65" t="str">
        <f>IF($G1242="", "", IF(COUNTIF('Intro &amp; Setup'!$AW$49:$AW$88, $G1242)&gt;0, "BH", TEXT($G1242, "ddd")))</f>
        <v/>
      </c>
      <c r="W1242" s="64" t="str">
        <f t="shared" si="165"/>
        <v/>
      </c>
      <c r="X1242" s="65" t="str">
        <f t="shared" si="166"/>
        <v/>
      </c>
      <c r="Y1242" s="64" t="str">
        <f>IF(F1242="", "", IF(OR(F1242&lt;'Intro &amp; Setup'!$Z$20, F1242&gt;'Intro &amp; Setup'!$Z$22), "X", ""))</f>
        <v/>
      </c>
      <c r="Z1242" s="65" t="str">
        <f>IF(G1242="", "", IF(OR(G1242&lt;'Intro &amp; Setup'!$Z$20, G1242&gt;'Intro &amp; Setup'!$Z$22), "X", ""))</f>
        <v/>
      </c>
      <c r="AB1242" s="58" t="str">
        <f t="shared" si="167"/>
        <v/>
      </c>
      <c r="AC1242" s="59" t="str">
        <f t="shared" si="168"/>
        <v/>
      </c>
      <c r="AE1242" s="5" t="str">
        <f>IF(OR($AB1242="", $AC1242=""), "", IF($H1242=$M$3, "", IF(OR(AE$7&lt;$AB1242, $AC1242&lt;AE$6),"", MAX(AE$10:AE1241)+1)))</f>
        <v/>
      </c>
      <c r="AF1242" s="5" t="str">
        <f>IF(OR($AB1242="", $AC1242=""), "", IF($H1242=$M$3, "", IF(OR(AF$7&lt;$AB1242, $AC1242&lt;AF$6),"", MAX(AF$10:AF1241)+1)))</f>
        <v/>
      </c>
      <c r="AG1242" s="5" t="str">
        <f>IF(OR($AB1242="", $AC1242=""), "", IF($H1242=$M$3, "", IF(OR(AG$7&lt;$AB1242, $AC1242&lt;AG$6),"", MAX(AG$10:AG1241)+1)))</f>
        <v/>
      </c>
      <c r="AH1242" s="5" t="str">
        <f>IF(OR($AB1242="", $AC1242=""), "", IF($H1242=$M$3, "", IF(OR(AH$7&lt;$AB1242, $AC1242&lt;AH$6),"", MAX(AH$10:AH1241)+1)))</f>
        <v/>
      </c>
      <c r="AI1242" s="5" t="str">
        <f>IF(OR($AB1242="", $AC1242=""), "", IF($H1242=$M$3, "", IF(OR(AI$7&lt;$AB1242, $AC1242&lt;AI$6),"", MAX(AI$10:AI1241)+1)))</f>
        <v/>
      </c>
      <c r="AJ1242" s="5" t="str">
        <f>IF(OR($AB1242="", $AC1242=""), "", IF($H1242=$M$3, "", IF(OR(AJ$7&lt;$AB1242, $AC1242&lt;AJ$6),"", MAX(AJ$10:AJ1241)+1)))</f>
        <v/>
      </c>
      <c r="AK1242" s="5" t="str">
        <f>IF(OR($AB1242="", $AC1242=""), "", IF($H1242=$M$3, "", IF(OR(AK$7&lt;$AB1242, $AC1242&lt;AK$6),"", MAX(AK$10:AK1241)+1)))</f>
        <v/>
      </c>
      <c r="AL1242" s="5" t="str">
        <f>IF(OR($AB1242="", $AC1242=""), "", IF($H1242=$M$3, "", IF(OR(AL$7&lt;$AB1242, $AC1242&lt;AL$6),"", MAX(AL$10:AL1241)+1)))</f>
        <v/>
      </c>
      <c r="AM1242" s="5" t="str">
        <f>IF(OR($AB1242="", $AC1242=""), "", IF($H1242=$M$3, "", IF(OR(AM$7&lt;$AB1242, $AC1242&lt;AM$6),"", MAX(AM$10:AM1241)+1)))</f>
        <v/>
      </c>
      <c r="AN1242" s="5" t="str">
        <f>IF(OR($AB1242="", $AC1242=""), "", IF($H1242=$M$3, "", IF(OR(AN$7&lt;$AB1242, $AC1242&lt;AN$6),"", MAX(AN$10:AN1241)+1)))</f>
        <v/>
      </c>
      <c r="AO1242" s="5" t="str">
        <f>IF(OR($AB1242="", $AC1242=""), "", IF($H1242=$M$3, "", IF(OR(AO$7&lt;$AB1242, $AC1242&lt;AO$6),"", MAX(AO$10:AO1241)+1)))</f>
        <v/>
      </c>
      <c r="AP1242" s="5" t="str">
        <f>IF(OR($AB1242="", $AC1242=""), "", IF($H1242=$M$3, "", IF(OR(AP$7&lt;$AB1242, $AC1242&lt;AP$6),"", MAX(AP$10:AP1241)+1)))</f>
        <v/>
      </c>
      <c r="AQ1242" s="5" t="str">
        <f>IF(OR($AB1242="", $AC1242=""), "", IF($H1242=$M$3, "", IF(OR(AQ$7&lt;$AB1242, $AC1242&lt;AQ$6),"", MAX(AQ$10:AQ1241)+1)))</f>
        <v/>
      </c>
      <c r="AR1242" s="5" t="str">
        <f>IF(OR($AB1242="", $AC1242=""), "", IF($H1242=$M$3, "", IF(OR(AR$7&lt;$AB1242, $AC1242&lt;AR$6),"", MAX(AR$10:AR1241)+1)))</f>
        <v/>
      </c>
      <c r="AS1242" s="5" t="str">
        <f>IF(OR($AB1242="", $AC1242=""), "", IF($H1242=$M$3, "", IF(OR(AS$7&lt;$AB1242, $AC1242&lt;AS$6),"", MAX(AS$10:AS1241)+1)))</f>
        <v/>
      </c>
      <c r="AT1242" s="5" t="str">
        <f>IF(OR($AB1242="", $AC1242=""), "", IF($H1242=$M$3, "", IF(OR(AT$7&lt;$AB1242, $AC1242&lt;AT$6),"", MAX(AT$10:AT1241)+1)))</f>
        <v/>
      </c>
      <c r="AU1242" s="5" t="str">
        <f>IF(OR($AB1242="", $AC1242=""), "", IF($H1242=$M$3, "", IF(OR(AU$7&lt;$AB1242, $AC1242&lt;AU$6),"", MAX(AU$10:AU1241)+1)))</f>
        <v/>
      </c>
      <c r="AV1242" s="5" t="str">
        <f>IF(OR($AB1242="", $AC1242=""), "", IF($H1242=$M$3, "", IF(OR(AV$7&lt;$AB1242, $AC1242&lt;AV$6),"", MAX(AV$10:AV1241)+1)))</f>
        <v/>
      </c>
      <c r="AW1242" s="5" t="str">
        <f>IF(OR($AB1242="", $AC1242=""), "", IF($H1242=$M$3, "", IF(OR(AW$7&lt;$AB1242, $AC1242&lt;AW$6),"", MAX(AW$10:AW1241)+1)))</f>
        <v/>
      </c>
      <c r="AX1242" s="5" t="str">
        <f>IF(OR($AB1242="", $AC1242=""), "", IF($H1242=$M$3, "", IF(OR(AX$7&lt;$AB1242, $AC1242&lt;AX$6),"", MAX(AX$10:AX1241)+1)))</f>
        <v/>
      </c>
      <c r="AY1242" s="5" t="str">
        <f>IF(OR($AB1242="", $AC1242=""), "", IF($H1242=$M$3, "", IF(OR(AY$7&lt;$AB1242, $AC1242&lt;AY$6),"", MAX(AY$10:AY1241)+1)))</f>
        <v/>
      </c>
      <c r="AZ1242" s="5" t="str">
        <f>IF(OR($AB1242="", $AC1242=""), "", IF($H1242=$M$3, "", IF(OR(AZ$7&lt;$AB1242, $AC1242&lt;AZ$6),"", MAX(AZ$10:AZ1241)+1)))</f>
        <v/>
      </c>
      <c r="BA1242" s="5" t="str">
        <f>IF(OR($AB1242="", $AC1242=""), "", IF($H1242=$M$3, "", IF(OR(BA$7&lt;$AB1242, $AC1242&lt;BA$6),"", MAX(BA$10:BA1241)+1)))</f>
        <v/>
      </c>
      <c r="BB1242" s="5" t="str">
        <f>IF(OR($AB1242="", $AC1242=""), "", IF($H1242=$M$3, "", IF(OR(BB$7&lt;$AB1242, $AC1242&lt;BB$6),"", MAX(BB$10:BB1241)+1)))</f>
        <v/>
      </c>
      <c r="BC1242" s="5" t="str">
        <f>IF(OR($AB1242="", $AC1242=""), "", IF($H1242=$M$3, "", IF(OR(BC$7&lt;$AB1242, $AC1242&lt;BC$6),"", MAX(BC$10:BC1241)+1)))</f>
        <v/>
      </c>
      <c r="BD1242" s="5" t="str">
        <f>IF(OR($AB1242="", $AC1242=""), "", IF($H1242=$M$3, "", IF(OR(BD$7&lt;$AB1242, $AC1242&lt;BD$6),"", MAX(BD$10:BD1241)+1)))</f>
        <v/>
      </c>
      <c r="BE1242" s="5" t="str">
        <f>IF(OR($AB1242="", $AC1242=""), "", IF($H1242=$M$3, "", IF(OR(BE$7&lt;$AB1242, $AC1242&lt;BE$6),"", MAX(BE$10:BE1241)+1)))</f>
        <v/>
      </c>
      <c r="BF1242" s="5" t="str">
        <f>IF(OR($AB1242="", $AC1242=""), "", IF($H1242=$M$3, "", IF(OR(BF$7&lt;$AB1242, $AC1242&lt;BF$6),"", MAX(BF$10:BF1241)+1)))</f>
        <v/>
      </c>
      <c r="BG1242" s="5" t="str">
        <f>IF(OR($AB1242="", $AC1242=""), "", IF($H1242=$M$3, "", IF(OR(BG$7&lt;$AB1242, $AC1242&lt;BG$6),"", MAX(BG$10:BG1241)+1)))</f>
        <v/>
      </c>
      <c r="BH1242" s="5" t="str">
        <f>IF(OR($AB1242="", $AC1242=""), "", IF($H1242=$M$3, "", IF(OR(BH$7&lt;$AB1242, $AC1242&lt;BH$6),"", MAX(BH$10:BH1241)+1)))</f>
        <v/>
      </c>
      <c r="BI1242" s="5" t="str">
        <f>IF(OR($AB1242="", $AC1242=""), "", IF($H1242=$M$3, "", IF(OR(BI$7&lt;$AB1242, $AC1242&lt;BI$6),"", MAX(BI$10:BI1241)+1)))</f>
        <v/>
      </c>
      <c r="BK1242" s="5" t="str" cm="1">
        <f t="array" aca="1" ref="BK1242" ca="1">IFERROR(INDEX($AE1242:$BI1242, $BJ1242, MATCH($BK$9, $AE$9:$BI$9, 0)), "")</f>
        <v/>
      </c>
    </row>
    <row r="1243" spans="1:63" x14ac:dyDescent="0.25">
      <c r="A1243" s="2"/>
      <c r="B1243" s="254"/>
      <c r="C1243" s="255"/>
      <c r="D1243" s="256"/>
      <c r="E1243" s="257"/>
      <c r="F1243" s="257"/>
      <c r="G1243" s="258"/>
      <c r="H1243" s="259"/>
      <c r="I1243" s="16"/>
      <c r="J1243" s="5" t="str">
        <f t="shared" si="163"/>
        <v/>
      </c>
      <c r="K1243" s="2"/>
      <c r="O1243" s="5" t="str">
        <f t="shared" si="161"/>
        <v/>
      </c>
      <c r="Q1243" s="5" t="str">
        <f t="shared" si="164"/>
        <v/>
      </c>
      <c r="S1243" s="5" t="str">
        <f t="shared" si="162"/>
        <v/>
      </c>
      <c r="U1243" s="64" t="str">
        <f>IF($D1243="","", IF(COUNTIF('Intro &amp; Setup'!$AW$49:$AW$88, $D1243)&gt;0, "BH", TEXT($D1243, "ddd")))</f>
        <v/>
      </c>
      <c r="V1243" s="65" t="str">
        <f>IF($G1243="", "", IF(COUNTIF('Intro &amp; Setup'!$AW$49:$AW$88, $G1243)&gt;0, "BH", TEXT($G1243, "ddd")))</f>
        <v/>
      </c>
      <c r="W1243" s="64" t="str">
        <f t="shared" si="165"/>
        <v/>
      </c>
      <c r="X1243" s="65" t="str">
        <f t="shared" si="166"/>
        <v/>
      </c>
      <c r="Y1243" s="64" t="str">
        <f>IF(F1243="", "", IF(OR(F1243&lt;'Intro &amp; Setup'!$Z$20, F1243&gt;'Intro &amp; Setup'!$Z$22), "X", ""))</f>
        <v/>
      </c>
      <c r="Z1243" s="65" t="str">
        <f>IF(G1243="", "", IF(OR(G1243&lt;'Intro &amp; Setup'!$Z$20, G1243&gt;'Intro &amp; Setup'!$Z$22), "X", ""))</f>
        <v/>
      </c>
      <c r="AB1243" s="58" t="str">
        <f t="shared" si="167"/>
        <v/>
      </c>
      <c r="AC1243" s="59" t="str">
        <f t="shared" si="168"/>
        <v/>
      </c>
      <c r="AE1243" s="5" t="str">
        <f>IF(OR($AB1243="", $AC1243=""), "", IF($H1243=$M$3, "", IF(OR(AE$7&lt;$AB1243, $AC1243&lt;AE$6),"", MAX(AE$10:AE1242)+1)))</f>
        <v/>
      </c>
      <c r="AF1243" s="5" t="str">
        <f>IF(OR($AB1243="", $AC1243=""), "", IF($H1243=$M$3, "", IF(OR(AF$7&lt;$AB1243, $AC1243&lt;AF$6),"", MAX(AF$10:AF1242)+1)))</f>
        <v/>
      </c>
      <c r="AG1243" s="5" t="str">
        <f>IF(OR($AB1243="", $AC1243=""), "", IF($H1243=$M$3, "", IF(OR(AG$7&lt;$AB1243, $AC1243&lt;AG$6),"", MAX(AG$10:AG1242)+1)))</f>
        <v/>
      </c>
      <c r="AH1243" s="5" t="str">
        <f>IF(OR($AB1243="", $AC1243=""), "", IF($H1243=$M$3, "", IF(OR(AH$7&lt;$AB1243, $AC1243&lt;AH$6),"", MAX(AH$10:AH1242)+1)))</f>
        <v/>
      </c>
      <c r="AI1243" s="5" t="str">
        <f>IF(OR($AB1243="", $AC1243=""), "", IF($H1243=$M$3, "", IF(OR(AI$7&lt;$AB1243, $AC1243&lt;AI$6),"", MAX(AI$10:AI1242)+1)))</f>
        <v/>
      </c>
      <c r="AJ1243" s="5" t="str">
        <f>IF(OR($AB1243="", $AC1243=""), "", IF($H1243=$M$3, "", IF(OR(AJ$7&lt;$AB1243, $AC1243&lt;AJ$6),"", MAX(AJ$10:AJ1242)+1)))</f>
        <v/>
      </c>
      <c r="AK1243" s="5" t="str">
        <f>IF(OR($AB1243="", $AC1243=""), "", IF($H1243=$M$3, "", IF(OR(AK$7&lt;$AB1243, $AC1243&lt;AK$6),"", MAX(AK$10:AK1242)+1)))</f>
        <v/>
      </c>
      <c r="AL1243" s="5" t="str">
        <f>IF(OR($AB1243="", $AC1243=""), "", IF($H1243=$M$3, "", IF(OR(AL$7&lt;$AB1243, $AC1243&lt;AL$6),"", MAX(AL$10:AL1242)+1)))</f>
        <v/>
      </c>
      <c r="AM1243" s="5" t="str">
        <f>IF(OR($AB1243="", $AC1243=""), "", IF($H1243=$M$3, "", IF(OR(AM$7&lt;$AB1243, $AC1243&lt;AM$6),"", MAX(AM$10:AM1242)+1)))</f>
        <v/>
      </c>
      <c r="AN1243" s="5" t="str">
        <f>IF(OR($AB1243="", $AC1243=""), "", IF($H1243=$M$3, "", IF(OR(AN$7&lt;$AB1243, $AC1243&lt;AN$6),"", MAX(AN$10:AN1242)+1)))</f>
        <v/>
      </c>
      <c r="AO1243" s="5" t="str">
        <f>IF(OR($AB1243="", $AC1243=""), "", IF($H1243=$M$3, "", IF(OR(AO$7&lt;$AB1243, $AC1243&lt;AO$6),"", MAX(AO$10:AO1242)+1)))</f>
        <v/>
      </c>
      <c r="AP1243" s="5" t="str">
        <f>IF(OR($AB1243="", $AC1243=""), "", IF($H1243=$M$3, "", IF(OR(AP$7&lt;$AB1243, $AC1243&lt;AP$6),"", MAX(AP$10:AP1242)+1)))</f>
        <v/>
      </c>
      <c r="AQ1243" s="5" t="str">
        <f>IF(OR($AB1243="", $AC1243=""), "", IF($H1243=$M$3, "", IF(OR(AQ$7&lt;$AB1243, $AC1243&lt;AQ$6),"", MAX(AQ$10:AQ1242)+1)))</f>
        <v/>
      </c>
      <c r="AR1243" s="5" t="str">
        <f>IF(OR($AB1243="", $AC1243=""), "", IF($H1243=$M$3, "", IF(OR(AR$7&lt;$AB1243, $AC1243&lt;AR$6),"", MAX(AR$10:AR1242)+1)))</f>
        <v/>
      </c>
      <c r="AS1243" s="5" t="str">
        <f>IF(OR($AB1243="", $AC1243=""), "", IF($H1243=$M$3, "", IF(OR(AS$7&lt;$AB1243, $AC1243&lt;AS$6),"", MAX(AS$10:AS1242)+1)))</f>
        <v/>
      </c>
      <c r="AT1243" s="5" t="str">
        <f>IF(OR($AB1243="", $AC1243=""), "", IF($H1243=$M$3, "", IF(OR(AT$7&lt;$AB1243, $AC1243&lt;AT$6),"", MAX(AT$10:AT1242)+1)))</f>
        <v/>
      </c>
      <c r="AU1243" s="5" t="str">
        <f>IF(OR($AB1243="", $AC1243=""), "", IF($H1243=$M$3, "", IF(OR(AU$7&lt;$AB1243, $AC1243&lt;AU$6),"", MAX(AU$10:AU1242)+1)))</f>
        <v/>
      </c>
      <c r="AV1243" s="5" t="str">
        <f>IF(OR($AB1243="", $AC1243=""), "", IF($H1243=$M$3, "", IF(OR(AV$7&lt;$AB1243, $AC1243&lt;AV$6),"", MAX(AV$10:AV1242)+1)))</f>
        <v/>
      </c>
      <c r="AW1243" s="5" t="str">
        <f>IF(OR($AB1243="", $AC1243=""), "", IF($H1243=$M$3, "", IF(OR(AW$7&lt;$AB1243, $AC1243&lt;AW$6),"", MAX(AW$10:AW1242)+1)))</f>
        <v/>
      </c>
      <c r="AX1243" s="5" t="str">
        <f>IF(OR($AB1243="", $AC1243=""), "", IF($H1243=$M$3, "", IF(OR(AX$7&lt;$AB1243, $AC1243&lt;AX$6),"", MAX(AX$10:AX1242)+1)))</f>
        <v/>
      </c>
      <c r="AY1243" s="5" t="str">
        <f>IF(OR($AB1243="", $AC1243=""), "", IF($H1243=$M$3, "", IF(OR(AY$7&lt;$AB1243, $AC1243&lt;AY$6),"", MAX(AY$10:AY1242)+1)))</f>
        <v/>
      </c>
      <c r="AZ1243" s="5" t="str">
        <f>IF(OR($AB1243="", $AC1243=""), "", IF($H1243=$M$3, "", IF(OR(AZ$7&lt;$AB1243, $AC1243&lt;AZ$6),"", MAX(AZ$10:AZ1242)+1)))</f>
        <v/>
      </c>
      <c r="BA1243" s="5" t="str">
        <f>IF(OR($AB1243="", $AC1243=""), "", IF($H1243=$M$3, "", IF(OR(BA$7&lt;$AB1243, $AC1243&lt;BA$6),"", MAX(BA$10:BA1242)+1)))</f>
        <v/>
      </c>
      <c r="BB1243" s="5" t="str">
        <f>IF(OR($AB1243="", $AC1243=""), "", IF($H1243=$M$3, "", IF(OR(BB$7&lt;$AB1243, $AC1243&lt;BB$6),"", MAX(BB$10:BB1242)+1)))</f>
        <v/>
      </c>
      <c r="BC1243" s="5" t="str">
        <f>IF(OR($AB1243="", $AC1243=""), "", IF($H1243=$M$3, "", IF(OR(BC$7&lt;$AB1243, $AC1243&lt;BC$6),"", MAX(BC$10:BC1242)+1)))</f>
        <v/>
      </c>
      <c r="BD1243" s="5" t="str">
        <f>IF(OR($AB1243="", $AC1243=""), "", IF($H1243=$M$3, "", IF(OR(BD$7&lt;$AB1243, $AC1243&lt;BD$6),"", MAX(BD$10:BD1242)+1)))</f>
        <v/>
      </c>
      <c r="BE1243" s="5" t="str">
        <f>IF(OR($AB1243="", $AC1243=""), "", IF($H1243=$M$3, "", IF(OR(BE$7&lt;$AB1243, $AC1243&lt;BE$6),"", MAX(BE$10:BE1242)+1)))</f>
        <v/>
      </c>
      <c r="BF1243" s="5" t="str">
        <f>IF(OR($AB1243="", $AC1243=""), "", IF($H1243=$M$3, "", IF(OR(BF$7&lt;$AB1243, $AC1243&lt;BF$6),"", MAX(BF$10:BF1242)+1)))</f>
        <v/>
      </c>
      <c r="BG1243" s="5" t="str">
        <f>IF(OR($AB1243="", $AC1243=""), "", IF($H1243=$M$3, "", IF(OR(BG$7&lt;$AB1243, $AC1243&lt;BG$6),"", MAX(BG$10:BG1242)+1)))</f>
        <v/>
      </c>
      <c r="BH1243" s="5" t="str">
        <f>IF(OR($AB1243="", $AC1243=""), "", IF($H1243=$M$3, "", IF(OR(BH$7&lt;$AB1243, $AC1243&lt;BH$6),"", MAX(BH$10:BH1242)+1)))</f>
        <v/>
      </c>
      <c r="BI1243" s="5" t="str">
        <f>IF(OR($AB1243="", $AC1243=""), "", IF($H1243=$M$3, "", IF(OR(BI$7&lt;$AB1243, $AC1243&lt;BI$6),"", MAX(BI$10:BI1242)+1)))</f>
        <v/>
      </c>
      <c r="BK1243" s="5" t="str" cm="1">
        <f t="array" aca="1" ref="BK1243" ca="1">IFERROR(INDEX($AE1243:$BI1243, $BJ1243, MATCH($BK$9, $AE$9:$BI$9, 0)), "")</f>
        <v/>
      </c>
    </row>
    <row r="1244" spans="1:63" x14ac:dyDescent="0.25">
      <c r="A1244" s="2"/>
      <c r="B1244" s="254"/>
      <c r="C1244" s="255"/>
      <c r="D1244" s="256"/>
      <c r="E1244" s="257"/>
      <c r="F1244" s="257"/>
      <c r="G1244" s="258"/>
      <c r="H1244" s="259"/>
      <c r="I1244" s="16"/>
      <c r="J1244" s="5" t="str">
        <f t="shared" si="163"/>
        <v/>
      </c>
      <c r="K1244" s="2"/>
      <c r="O1244" s="5" t="str">
        <f t="shared" si="161"/>
        <v/>
      </c>
      <c r="Q1244" s="5" t="str">
        <f t="shared" si="164"/>
        <v/>
      </c>
      <c r="S1244" s="5" t="str">
        <f t="shared" si="162"/>
        <v/>
      </c>
      <c r="U1244" s="64" t="str">
        <f>IF($D1244="","", IF(COUNTIF('Intro &amp; Setup'!$AW$49:$AW$88, $D1244)&gt;0, "BH", TEXT($D1244, "ddd")))</f>
        <v/>
      </c>
      <c r="V1244" s="65" t="str">
        <f>IF($G1244="", "", IF(COUNTIF('Intro &amp; Setup'!$AW$49:$AW$88, $G1244)&gt;0, "BH", TEXT($G1244, "ddd")))</f>
        <v/>
      </c>
      <c r="W1244" s="64" t="str">
        <f t="shared" si="165"/>
        <v/>
      </c>
      <c r="X1244" s="65" t="str">
        <f t="shared" si="166"/>
        <v/>
      </c>
      <c r="Y1244" s="64" t="str">
        <f>IF(F1244="", "", IF(OR(F1244&lt;'Intro &amp; Setup'!$Z$20, F1244&gt;'Intro &amp; Setup'!$Z$22), "X", ""))</f>
        <v/>
      </c>
      <c r="Z1244" s="65" t="str">
        <f>IF(G1244="", "", IF(OR(G1244&lt;'Intro &amp; Setup'!$Z$20, G1244&gt;'Intro &amp; Setup'!$Z$22), "X", ""))</f>
        <v/>
      </c>
      <c r="AB1244" s="58" t="str">
        <f t="shared" si="167"/>
        <v/>
      </c>
      <c r="AC1244" s="59" t="str">
        <f t="shared" si="168"/>
        <v/>
      </c>
      <c r="AE1244" s="5" t="str">
        <f>IF(OR($AB1244="", $AC1244=""), "", IF($H1244=$M$3, "", IF(OR(AE$7&lt;$AB1244, $AC1244&lt;AE$6),"", MAX(AE$10:AE1243)+1)))</f>
        <v/>
      </c>
      <c r="AF1244" s="5" t="str">
        <f>IF(OR($AB1244="", $AC1244=""), "", IF($H1244=$M$3, "", IF(OR(AF$7&lt;$AB1244, $AC1244&lt;AF$6),"", MAX(AF$10:AF1243)+1)))</f>
        <v/>
      </c>
      <c r="AG1244" s="5" t="str">
        <f>IF(OR($AB1244="", $AC1244=""), "", IF($H1244=$M$3, "", IF(OR(AG$7&lt;$AB1244, $AC1244&lt;AG$6),"", MAX(AG$10:AG1243)+1)))</f>
        <v/>
      </c>
      <c r="AH1244" s="5" t="str">
        <f>IF(OR($AB1244="", $AC1244=""), "", IF($H1244=$M$3, "", IF(OR(AH$7&lt;$AB1244, $AC1244&lt;AH$6),"", MAX(AH$10:AH1243)+1)))</f>
        <v/>
      </c>
      <c r="AI1244" s="5" t="str">
        <f>IF(OR($AB1244="", $AC1244=""), "", IF($H1244=$M$3, "", IF(OR(AI$7&lt;$AB1244, $AC1244&lt;AI$6),"", MAX(AI$10:AI1243)+1)))</f>
        <v/>
      </c>
      <c r="AJ1244" s="5" t="str">
        <f>IF(OR($AB1244="", $AC1244=""), "", IF($H1244=$M$3, "", IF(OR(AJ$7&lt;$AB1244, $AC1244&lt;AJ$6),"", MAX(AJ$10:AJ1243)+1)))</f>
        <v/>
      </c>
      <c r="AK1244" s="5" t="str">
        <f>IF(OR($AB1244="", $AC1244=""), "", IF($H1244=$M$3, "", IF(OR(AK$7&lt;$AB1244, $AC1244&lt;AK$6),"", MAX(AK$10:AK1243)+1)))</f>
        <v/>
      </c>
      <c r="AL1244" s="5" t="str">
        <f>IF(OR($AB1244="", $AC1244=""), "", IF($H1244=$M$3, "", IF(OR(AL$7&lt;$AB1244, $AC1244&lt;AL$6),"", MAX(AL$10:AL1243)+1)))</f>
        <v/>
      </c>
      <c r="AM1244" s="5" t="str">
        <f>IF(OR($AB1244="", $AC1244=""), "", IF($H1244=$M$3, "", IF(OR(AM$7&lt;$AB1244, $AC1244&lt;AM$6),"", MAX(AM$10:AM1243)+1)))</f>
        <v/>
      </c>
      <c r="AN1244" s="5" t="str">
        <f>IF(OR($AB1244="", $AC1244=""), "", IF($H1244=$M$3, "", IF(OR(AN$7&lt;$AB1244, $AC1244&lt;AN$6),"", MAX(AN$10:AN1243)+1)))</f>
        <v/>
      </c>
      <c r="AO1244" s="5" t="str">
        <f>IF(OR($AB1244="", $AC1244=""), "", IF($H1244=$M$3, "", IF(OR(AO$7&lt;$AB1244, $AC1244&lt;AO$6),"", MAX(AO$10:AO1243)+1)))</f>
        <v/>
      </c>
      <c r="AP1244" s="5" t="str">
        <f>IF(OR($AB1244="", $AC1244=""), "", IF($H1244=$M$3, "", IF(OR(AP$7&lt;$AB1244, $AC1244&lt;AP$6),"", MAX(AP$10:AP1243)+1)))</f>
        <v/>
      </c>
      <c r="AQ1244" s="5" t="str">
        <f>IF(OR($AB1244="", $AC1244=""), "", IF($H1244=$M$3, "", IF(OR(AQ$7&lt;$AB1244, $AC1244&lt;AQ$6),"", MAX(AQ$10:AQ1243)+1)))</f>
        <v/>
      </c>
      <c r="AR1244" s="5" t="str">
        <f>IF(OR($AB1244="", $AC1244=""), "", IF($H1244=$M$3, "", IF(OR(AR$7&lt;$AB1244, $AC1244&lt;AR$6),"", MAX(AR$10:AR1243)+1)))</f>
        <v/>
      </c>
      <c r="AS1244" s="5" t="str">
        <f>IF(OR($AB1244="", $AC1244=""), "", IF($H1244=$M$3, "", IF(OR(AS$7&lt;$AB1244, $AC1244&lt;AS$6),"", MAX(AS$10:AS1243)+1)))</f>
        <v/>
      </c>
      <c r="AT1244" s="5" t="str">
        <f>IF(OR($AB1244="", $AC1244=""), "", IF($H1244=$M$3, "", IF(OR(AT$7&lt;$AB1244, $AC1244&lt;AT$6),"", MAX(AT$10:AT1243)+1)))</f>
        <v/>
      </c>
      <c r="AU1244" s="5" t="str">
        <f>IF(OR($AB1244="", $AC1244=""), "", IF($H1244=$M$3, "", IF(OR(AU$7&lt;$AB1244, $AC1244&lt;AU$6),"", MAX(AU$10:AU1243)+1)))</f>
        <v/>
      </c>
      <c r="AV1244" s="5" t="str">
        <f>IF(OR($AB1244="", $AC1244=""), "", IF($H1244=$M$3, "", IF(OR(AV$7&lt;$AB1244, $AC1244&lt;AV$6),"", MAX(AV$10:AV1243)+1)))</f>
        <v/>
      </c>
      <c r="AW1244" s="5" t="str">
        <f>IF(OR($AB1244="", $AC1244=""), "", IF($H1244=$M$3, "", IF(OR(AW$7&lt;$AB1244, $AC1244&lt;AW$6),"", MAX(AW$10:AW1243)+1)))</f>
        <v/>
      </c>
      <c r="AX1244" s="5" t="str">
        <f>IF(OR($AB1244="", $AC1244=""), "", IF($H1244=$M$3, "", IF(OR(AX$7&lt;$AB1244, $AC1244&lt;AX$6),"", MAX(AX$10:AX1243)+1)))</f>
        <v/>
      </c>
      <c r="AY1244" s="5" t="str">
        <f>IF(OR($AB1244="", $AC1244=""), "", IF($H1244=$M$3, "", IF(OR(AY$7&lt;$AB1244, $AC1244&lt;AY$6),"", MAX(AY$10:AY1243)+1)))</f>
        <v/>
      </c>
      <c r="AZ1244" s="5" t="str">
        <f>IF(OR($AB1244="", $AC1244=""), "", IF($H1244=$M$3, "", IF(OR(AZ$7&lt;$AB1244, $AC1244&lt;AZ$6),"", MAX(AZ$10:AZ1243)+1)))</f>
        <v/>
      </c>
      <c r="BA1244" s="5" t="str">
        <f>IF(OR($AB1244="", $AC1244=""), "", IF($H1244=$M$3, "", IF(OR(BA$7&lt;$AB1244, $AC1244&lt;BA$6),"", MAX(BA$10:BA1243)+1)))</f>
        <v/>
      </c>
      <c r="BB1244" s="5" t="str">
        <f>IF(OR($AB1244="", $AC1244=""), "", IF($H1244=$M$3, "", IF(OR(BB$7&lt;$AB1244, $AC1244&lt;BB$6),"", MAX(BB$10:BB1243)+1)))</f>
        <v/>
      </c>
      <c r="BC1244" s="5" t="str">
        <f>IF(OR($AB1244="", $AC1244=""), "", IF($H1244=$M$3, "", IF(OR(BC$7&lt;$AB1244, $AC1244&lt;BC$6),"", MAX(BC$10:BC1243)+1)))</f>
        <v/>
      </c>
      <c r="BD1244" s="5" t="str">
        <f>IF(OR($AB1244="", $AC1244=""), "", IF($H1244=$M$3, "", IF(OR(BD$7&lt;$AB1244, $AC1244&lt;BD$6),"", MAX(BD$10:BD1243)+1)))</f>
        <v/>
      </c>
      <c r="BE1244" s="5" t="str">
        <f>IF(OR($AB1244="", $AC1244=""), "", IF($H1244=$M$3, "", IF(OR(BE$7&lt;$AB1244, $AC1244&lt;BE$6),"", MAX(BE$10:BE1243)+1)))</f>
        <v/>
      </c>
      <c r="BF1244" s="5" t="str">
        <f>IF(OR($AB1244="", $AC1244=""), "", IF($H1244=$M$3, "", IF(OR(BF$7&lt;$AB1244, $AC1244&lt;BF$6),"", MAX(BF$10:BF1243)+1)))</f>
        <v/>
      </c>
      <c r="BG1244" s="5" t="str">
        <f>IF(OR($AB1244="", $AC1244=""), "", IF($H1244=$M$3, "", IF(OR(BG$7&lt;$AB1244, $AC1244&lt;BG$6),"", MAX(BG$10:BG1243)+1)))</f>
        <v/>
      </c>
      <c r="BH1244" s="5" t="str">
        <f>IF(OR($AB1244="", $AC1244=""), "", IF($H1244=$M$3, "", IF(OR(BH$7&lt;$AB1244, $AC1244&lt;BH$6),"", MAX(BH$10:BH1243)+1)))</f>
        <v/>
      </c>
      <c r="BI1244" s="5" t="str">
        <f>IF(OR($AB1244="", $AC1244=""), "", IF($H1244=$M$3, "", IF(OR(BI$7&lt;$AB1244, $AC1244&lt;BI$6),"", MAX(BI$10:BI1243)+1)))</f>
        <v/>
      </c>
      <c r="BK1244" s="5" t="str" cm="1">
        <f t="array" aca="1" ref="BK1244" ca="1">IFERROR(INDEX($AE1244:$BI1244, $BJ1244, MATCH($BK$9, $AE$9:$BI$9, 0)), "")</f>
        <v/>
      </c>
    </row>
    <row r="1245" spans="1:63" x14ac:dyDescent="0.25">
      <c r="A1245" s="2"/>
      <c r="B1245" s="254"/>
      <c r="C1245" s="255"/>
      <c r="D1245" s="256"/>
      <c r="E1245" s="257"/>
      <c r="F1245" s="257"/>
      <c r="G1245" s="258"/>
      <c r="H1245" s="259"/>
      <c r="I1245" s="16"/>
      <c r="J1245" s="5" t="str">
        <f t="shared" si="163"/>
        <v/>
      </c>
      <c r="K1245" s="2"/>
      <c r="O1245" s="5" t="str">
        <f t="shared" si="161"/>
        <v/>
      </c>
      <c r="Q1245" s="5" t="str">
        <f t="shared" si="164"/>
        <v/>
      </c>
      <c r="S1245" s="5" t="str">
        <f t="shared" si="162"/>
        <v/>
      </c>
      <c r="U1245" s="64" t="str">
        <f>IF($D1245="","", IF(COUNTIF('Intro &amp; Setup'!$AW$49:$AW$88, $D1245)&gt;0, "BH", TEXT($D1245, "ddd")))</f>
        <v/>
      </c>
      <c r="V1245" s="65" t="str">
        <f>IF($G1245="", "", IF(COUNTIF('Intro &amp; Setup'!$AW$49:$AW$88, $G1245)&gt;0, "BH", TEXT($G1245, "ddd")))</f>
        <v/>
      </c>
      <c r="W1245" s="64" t="str">
        <f t="shared" si="165"/>
        <v/>
      </c>
      <c r="X1245" s="65" t="str">
        <f t="shared" si="166"/>
        <v/>
      </c>
      <c r="Y1245" s="64" t="str">
        <f>IF(F1245="", "", IF(OR(F1245&lt;'Intro &amp; Setup'!$Z$20, F1245&gt;'Intro &amp; Setup'!$Z$22), "X", ""))</f>
        <v/>
      </c>
      <c r="Z1245" s="65" t="str">
        <f>IF(G1245="", "", IF(OR(G1245&lt;'Intro &amp; Setup'!$Z$20, G1245&gt;'Intro &amp; Setup'!$Z$22), "X", ""))</f>
        <v/>
      </c>
      <c r="AB1245" s="58" t="str">
        <f t="shared" si="167"/>
        <v/>
      </c>
      <c r="AC1245" s="59" t="str">
        <f t="shared" si="168"/>
        <v/>
      </c>
      <c r="AE1245" s="5" t="str">
        <f>IF(OR($AB1245="", $AC1245=""), "", IF($H1245=$M$3, "", IF(OR(AE$7&lt;$AB1245, $AC1245&lt;AE$6),"", MAX(AE$10:AE1244)+1)))</f>
        <v/>
      </c>
      <c r="AF1245" s="5" t="str">
        <f>IF(OR($AB1245="", $AC1245=""), "", IF($H1245=$M$3, "", IF(OR(AF$7&lt;$AB1245, $AC1245&lt;AF$6),"", MAX(AF$10:AF1244)+1)))</f>
        <v/>
      </c>
      <c r="AG1245" s="5" t="str">
        <f>IF(OR($AB1245="", $AC1245=""), "", IF($H1245=$M$3, "", IF(OR(AG$7&lt;$AB1245, $AC1245&lt;AG$6),"", MAX(AG$10:AG1244)+1)))</f>
        <v/>
      </c>
      <c r="AH1245" s="5" t="str">
        <f>IF(OR($AB1245="", $AC1245=""), "", IF($H1245=$M$3, "", IF(OR(AH$7&lt;$AB1245, $AC1245&lt;AH$6),"", MAX(AH$10:AH1244)+1)))</f>
        <v/>
      </c>
      <c r="AI1245" s="5" t="str">
        <f>IF(OR($AB1245="", $AC1245=""), "", IF($H1245=$M$3, "", IF(OR(AI$7&lt;$AB1245, $AC1245&lt;AI$6),"", MAX(AI$10:AI1244)+1)))</f>
        <v/>
      </c>
      <c r="AJ1245" s="5" t="str">
        <f>IF(OR($AB1245="", $AC1245=""), "", IF($H1245=$M$3, "", IF(OR(AJ$7&lt;$AB1245, $AC1245&lt;AJ$6),"", MAX(AJ$10:AJ1244)+1)))</f>
        <v/>
      </c>
      <c r="AK1245" s="5" t="str">
        <f>IF(OR($AB1245="", $AC1245=""), "", IF($H1245=$M$3, "", IF(OR(AK$7&lt;$AB1245, $AC1245&lt;AK$6),"", MAX(AK$10:AK1244)+1)))</f>
        <v/>
      </c>
      <c r="AL1245" s="5" t="str">
        <f>IF(OR($AB1245="", $AC1245=""), "", IF($H1245=$M$3, "", IF(OR(AL$7&lt;$AB1245, $AC1245&lt;AL$6),"", MAX(AL$10:AL1244)+1)))</f>
        <v/>
      </c>
      <c r="AM1245" s="5" t="str">
        <f>IF(OR($AB1245="", $AC1245=""), "", IF($H1245=$M$3, "", IF(OR(AM$7&lt;$AB1245, $AC1245&lt;AM$6),"", MAX(AM$10:AM1244)+1)))</f>
        <v/>
      </c>
      <c r="AN1245" s="5" t="str">
        <f>IF(OR($AB1245="", $AC1245=""), "", IF($H1245=$M$3, "", IF(OR(AN$7&lt;$AB1245, $AC1245&lt;AN$6),"", MAX(AN$10:AN1244)+1)))</f>
        <v/>
      </c>
      <c r="AO1245" s="5" t="str">
        <f>IF(OR($AB1245="", $AC1245=""), "", IF($H1245=$M$3, "", IF(OR(AO$7&lt;$AB1245, $AC1245&lt;AO$6),"", MAX(AO$10:AO1244)+1)))</f>
        <v/>
      </c>
      <c r="AP1245" s="5" t="str">
        <f>IF(OR($AB1245="", $AC1245=""), "", IF($H1245=$M$3, "", IF(OR(AP$7&lt;$AB1245, $AC1245&lt;AP$6),"", MAX(AP$10:AP1244)+1)))</f>
        <v/>
      </c>
      <c r="AQ1245" s="5" t="str">
        <f>IF(OR($AB1245="", $AC1245=""), "", IF($H1245=$M$3, "", IF(OR(AQ$7&lt;$AB1245, $AC1245&lt;AQ$6),"", MAX(AQ$10:AQ1244)+1)))</f>
        <v/>
      </c>
      <c r="AR1245" s="5" t="str">
        <f>IF(OR($AB1245="", $AC1245=""), "", IF($H1245=$M$3, "", IF(OR(AR$7&lt;$AB1245, $AC1245&lt;AR$6),"", MAX(AR$10:AR1244)+1)))</f>
        <v/>
      </c>
      <c r="AS1245" s="5" t="str">
        <f>IF(OR($AB1245="", $AC1245=""), "", IF($H1245=$M$3, "", IF(OR(AS$7&lt;$AB1245, $AC1245&lt;AS$6),"", MAX(AS$10:AS1244)+1)))</f>
        <v/>
      </c>
      <c r="AT1245" s="5" t="str">
        <f>IF(OR($AB1245="", $AC1245=""), "", IF($H1245=$M$3, "", IF(OR(AT$7&lt;$AB1245, $AC1245&lt;AT$6),"", MAX(AT$10:AT1244)+1)))</f>
        <v/>
      </c>
      <c r="AU1245" s="5" t="str">
        <f>IF(OR($AB1245="", $AC1245=""), "", IF($H1245=$M$3, "", IF(OR(AU$7&lt;$AB1245, $AC1245&lt;AU$6),"", MAX(AU$10:AU1244)+1)))</f>
        <v/>
      </c>
      <c r="AV1245" s="5" t="str">
        <f>IF(OR($AB1245="", $AC1245=""), "", IF($H1245=$M$3, "", IF(OR(AV$7&lt;$AB1245, $AC1245&lt;AV$6),"", MAX(AV$10:AV1244)+1)))</f>
        <v/>
      </c>
      <c r="AW1245" s="5" t="str">
        <f>IF(OR($AB1245="", $AC1245=""), "", IF($H1245=$M$3, "", IF(OR(AW$7&lt;$AB1245, $AC1245&lt;AW$6),"", MAX(AW$10:AW1244)+1)))</f>
        <v/>
      </c>
      <c r="AX1245" s="5" t="str">
        <f>IF(OR($AB1245="", $AC1245=""), "", IF($H1245=$M$3, "", IF(OR(AX$7&lt;$AB1245, $AC1245&lt;AX$6),"", MAX(AX$10:AX1244)+1)))</f>
        <v/>
      </c>
      <c r="AY1245" s="5" t="str">
        <f>IF(OR($AB1245="", $AC1245=""), "", IF($H1245=$M$3, "", IF(OR(AY$7&lt;$AB1245, $AC1245&lt;AY$6),"", MAX(AY$10:AY1244)+1)))</f>
        <v/>
      </c>
      <c r="AZ1245" s="5" t="str">
        <f>IF(OR($AB1245="", $AC1245=""), "", IF($H1245=$M$3, "", IF(OR(AZ$7&lt;$AB1245, $AC1245&lt;AZ$6),"", MAX(AZ$10:AZ1244)+1)))</f>
        <v/>
      </c>
      <c r="BA1245" s="5" t="str">
        <f>IF(OR($AB1245="", $AC1245=""), "", IF($H1245=$M$3, "", IF(OR(BA$7&lt;$AB1245, $AC1245&lt;BA$6),"", MAX(BA$10:BA1244)+1)))</f>
        <v/>
      </c>
      <c r="BB1245" s="5" t="str">
        <f>IF(OR($AB1245="", $AC1245=""), "", IF($H1245=$M$3, "", IF(OR(BB$7&lt;$AB1245, $AC1245&lt;BB$6),"", MAX(BB$10:BB1244)+1)))</f>
        <v/>
      </c>
      <c r="BC1245" s="5" t="str">
        <f>IF(OR($AB1245="", $AC1245=""), "", IF($H1245=$M$3, "", IF(OR(BC$7&lt;$AB1245, $AC1245&lt;BC$6),"", MAX(BC$10:BC1244)+1)))</f>
        <v/>
      </c>
      <c r="BD1245" s="5" t="str">
        <f>IF(OR($AB1245="", $AC1245=""), "", IF($H1245=$M$3, "", IF(OR(BD$7&lt;$AB1245, $AC1245&lt;BD$6),"", MAX(BD$10:BD1244)+1)))</f>
        <v/>
      </c>
      <c r="BE1245" s="5" t="str">
        <f>IF(OR($AB1245="", $AC1245=""), "", IF($H1245=$M$3, "", IF(OR(BE$7&lt;$AB1245, $AC1245&lt;BE$6),"", MAX(BE$10:BE1244)+1)))</f>
        <v/>
      </c>
      <c r="BF1245" s="5" t="str">
        <f>IF(OR($AB1245="", $AC1245=""), "", IF($H1245=$M$3, "", IF(OR(BF$7&lt;$AB1245, $AC1245&lt;BF$6),"", MAX(BF$10:BF1244)+1)))</f>
        <v/>
      </c>
      <c r="BG1245" s="5" t="str">
        <f>IF(OR($AB1245="", $AC1245=""), "", IF($H1245=$M$3, "", IF(OR(BG$7&lt;$AB1245, $AC1245&lt;BG$6),"", MAX(BG$10:BG1244)+1)))</f>
        <v/>
      </c>
      <c r="BH1245" s="5" t="str">
        <f>IF(OR($AB1245="", $AC1245=""), "", IF($H1245=$M$3, "", IF(OR(BH$7&lt;$AB1245, $AC1245&lt;BH$6),"", MAX(BH$10:BH1244)+1)))</f>
        <v/>
      </c>
      <c r="BI1245" s="5" t="str">
        <f>IF(OR($AB1245="", $AC1245=""), "", IF($H1245=$M$3, "", IF(OR(BI$7&lt;$AB1245, $AC1245&lt;BI$6),"", MAX(BI$10:BI1244)+1)))</f>
        <v/>
      </c>
      <c r="BK1245" s="5" t="str" cm="1">
        <f t="array" aca="1" ref="BK1245" ca="1">IFERROR(INDEX($AE1245:$BI1245, $BJ1245, MATCH($BK$9, $AE$9:$BI$9, 0)), "")</f>
        <v/>
      </c>
    </row>
    <row r="1246" spans="1:63" x14ac:dyDescent="0.25">
      <c r="A1246" s="2"/>
      <c r="B1246" s="254"/>
      <c r="C1246" s="255"/>
      <c r="D1246" s="256"/>
      <c r="E1246" s="257"/>
      <c r="F1246" s="257"/>
      <c r="G1246" s="258"/>
      <c r="H1246" s="259"/>
      <c r="I1246" s="16"/>
      <c r="J1246" s="5" t="str">
        <f t="shared" si="163"/>
        <v/>
      </c>
      <c r="K1246" s="2"/>
      <c r="O1246" s="5" t="str">
        <f t="shared" si="161"/>
        <v/>
      </c>
      <c r="Q1246" s="5" t="str">
        <f t="shared" si="164"/>
        <v/>
      </c>
      <c r="S1246" s="5" t="str">
        <f t="shared" si="162"/>
        <v/>
      </c>
      <c r="U1246" s="64" t="str">
        <f>IF($D1246="","", IF(COUNTIF('Intro &amp; Setup'!$AW$49:$AW$88, $D1246)&gt;0, "BH", TEXT($D1246, "ddd")))</f>
        <v/>
      </c>
      <c r="V1246" s="65" t="str">
        <f>IF($G1246="", "", IF(COUNTIF('Intro &amp; Setup'!$AW$49:$AW$88, $G1246)&gt;0, "BH", TEXT($G1246, "ddd")))</f>
        <v/>
      </c>
      <c r="W1246" s="64" t="str">
        <f t="shared" si="165"/>
        <v/>
      </c>
      <c r="X1246" s="65" t="str">
        <f t="shared" si="166"/>
        <v/>
      </c>
      <c r="Y1246" s="64" t="str">
        <f>IF(F1246="", "", IF(OR(F1246&lt;'Intro &amp; Setup'!$Z$20, F1246&gt;'Intro &amp; Setup'!$Z$22), "X", ""))</f>
        <v/>
      </c>
      <c r="Z1246" s="65" t="str">
        <f>IF(G1246="", "", IF(OR(G1246&lt;'Intro &amp; Setup'!$Z$20, G1246&gt;'Intro &amp; Setup'!$Z$22), "X", ""))</f>
        <v/>
      </c>
      <c r="AB1246" s="58" t="str">
        <f t="shared" si="167"/>
        <v/>
      </c>
      <c r="AC1246" s="59" t="str">
        <f t="shared" si="168"/>
        <v/>
      </c>
      <c r="AE1246" s="5" t="str">
        <f>IF(OR($AB1246="", $AC1246=""), "", IF($H1246=$M$3, "", IF(OR(AE$7&lt;$AB1246, $AC1246&lt;AE$6),"", MAX(AE$10:AE1245)+1)))</f>
        <v/>
      </c>
      <c r="AF1246" s="5" t="str">
        <f>IF(OR($AB1246="", $AC1246=""), "", IF($H1246=$M$3, "", IF(OR(AF$7&lt;$AB1246, $AC1246&lt;AF$6),"", MAX(AF$10:AF1245)+1)))</f>
        <v/>
      </c>
      <c r="AG1246" s="5" t="str">
        <f>IF(OR($AB1246="", $AC1246=""), "", IF($H1246=$M$3, "", IF(OR(AG$7&lt;$AB1246, $AC1246&lt;AG$6),"", MAX(AG$10:AG1245)+1)))</f>
        <v/>
      </c>
      <c r="AH1246" s="5" t="str">
        <f>IF(OR($AB1246="", $AC1246=""), "", IF($H1246=$M$3, "", IF(OR(AH$7&lt;$AB1246, $AC1246&lt;AH$6),"", MAX(AH$10:AH1245)+1)))</f>
        <v/>
      </c>
      <c r="AI1246" s="5" t="str">
        <f>IF(OR($AB1246="", $AC1246=""), "", IF($H1246=$M$3, "", IF(OR(AI$7&lt;$AB1246, $AC1246&lt;AI$6),"", MAX(AI$10:AI1245)+1)))</f>
        <v/>
      </c>
      <c r="AJ1246" s="5" t="str">
        <f>IF(OR($AB1246="", $AC1246=""), "", IF($H1246=$M$3, "", IF(OR(AJ$7&lt;$AB1246, $AC1246&lt;AJ$6),"", MAX(AJ$10:AJ1245)+1)))</f>
        <v/>
      </c>
      <c r="AK1246" s="5" t="str">
        <f>IF(OR($AB1246="", $AC1246=""), "", IF($H1246=$M$3, "", IF(OR(AK$7&lt;$AB1246, $AC1246&lt;AK$6),"", MAX(AK$10:AK1245)+1)))</f>
        <v/>
      </c>
      <c r="AL1246" s="5" t="str">
        <f>IF(OR($AB1246="", $AC1246=""), "", IF($H1246=$M$3, "", IF(OR(AL$7&lt;$AB1246, $AC1246&lt;AL$6),"", MAX(AL$10:AL1245)+1)))</f>
        <v/>
      </c>
      <c r="AM1246" s="5" t="str">
        <f>IF(OR($AB1246="", $AC1246=""), "", IF($H1246=$M$3, "", IF(OR(AM$7&lt;$AB1246, $AC1246&lt;AM$6),"", MAX(AM$10:AM1245)+1)))</f>
        <v/>
      </c>
      <c r="AN1246" s="5" t="str">
        <f>IF(OR($AB1246="", $AC1246=""), "", IF($H1246=$M$3, "", IF(OR(AN$7&lt;$AB1246, $AC1246&lt;AN$6),"", MAX(AN$10:AN1245)+1)))</f>
        <v/>
      </c>
      <c r="AO1246" s="5" t="str">
        <f>IF(OR($AB1246="", $AC1246=""), "", IF($H1246=$M$3, "", IF(OR(AO$7&lt;$AB1246, $AC1246&lt;AO$6),"", MAX(AO$10:AO1245)+1)))</f>
        <v/>
      </c>
      <c r="AP1246" s="5" t="str">
        <f>IF(OR($AB1246="", $AC1246=""), "", IF($H1246=$M$3, "", IF(OR(AP$7&lt;$AB1246, $AC1246&lt;AP$6),"", MAX(AP$10:AP1245)+1)))</f>
        <v/>
      </c>
      <c r="AQ1246" s="5" t="str">
        <f>IF(OR($AB1246="", $AC1246=""), "", IF($H1246=$M$3, "", IF(OR(AQ$7&lt;$AB1246, $AC1246&lt;AQ$6),"", MAX(AQ$10:AQ1245)+1)))</f>
        <v/>
      </c>
      <c r="AR1246" s="5" t="str">
        <f>IF(OR($AB1246="", $AC1246=""), "", IF($H1246=$M$3, "", IF(OR(AR$7&lt;$AB1246, $AC1246&lt;AR$6),"", MAX(AR$10:AR1245)+1)))</f>
        <v/>
      </c>
      <c r="AS1246" s="5" t="str">
        <f>IF(OR($AB1246="", $AC1246=""), "", IF($H1246=$M$3, "", IF(OR(AS$7&lt;$AB1246, $AC1246&lt;AS$6),"", MAX(AS$10:AS1245)+1)))</f>
        <v/>
      </c>
      <c r="AT1246" s="5" t="str">
        <f>IF(OR($AB1246="", $AC1246=""), "", IF($H1246=$M$3, "", IF(OR(AT$7&lt;$AB1246, $AC1246&lt;AT$6),"", MAX(AT$10:AT1245)+1)))</f>
        <v/>
      </c>
      <c r="AU1246" s="5" t="str">
        <f>IF(OR($AB1246="", $AC1246=""), "", IF($H1246=$M$3, "", IF(OR(AU$7&lt;$AB1246, $AC1246&lt;AU$6),"", MAX(AU$10:AU1245)+1)))</f>
        <v/>
      </c>
      <c r="AV1246" s="5" t="str">
        <f>IF(OR($AB1246="", $AC1246=""), "", IF($H1246=$M$3, "", IF(OR(AV$7&lt;$AB1246, $AC1246&lt;AV$6),"", MAX(AV$10:AV1245)+1)))</f>
        <v/>
      </c>
      <c r="AW1246" s="5" t="str">
        <f>IF(OR($AB1246="", $AC1246=""), "", IF($H1246=$M$3, "", IF(OR(AW$7&lt;$AB1246, $AC1246&lt;AW$6),"", MAX(AW$10:AW1245)+1)))</f>
        <v/>
      </c>
      <c r="AX1246" s="5" t="str">
        <f>IF(OR($AB1246="", $AC1246=""), "", IF($H1246=$M$3, "", IF(OR(AX$7&lt;$AB1246, $AC1246&lt;AX$6),"", MAX(AX$10:AX1245)+1)))</f>
        <v/>
      </c>
      <c r="AY1246" s="5" t="str">
        <f>IF(OR($AB1246="", $AC1246=""), "", IF($H1246=$M$3, "", IF(OR(AY$7&lt;$AB1246, $AC1246&lt;AY$6),"", MAX(AY$10:AY1245)+1)))</f>
        <v/>
      </c>
      <c r="AZ1246" s="5" t="str">
        <f>IF(OR($AB1246="", $AC1246=""), "", IF($H1246=$M$3, "", IF(OR(AZ$7&lt;$AB1246, $AC1246&lt;AZ$6),"", MAX(AZ$10:AZ1245)+1)))</f>
        <v/>
      </c>
      <c r="BA1246" s="5" t="str">
        <f>IF(OR($AB1246="", $AC1246=""), "", IF($H1246=$M$3, "", IF(OR(BA$7&lt;$AB1246, $AC1246&lt;BA$6),"", MAX(BA$10:BA1245)+1)))</f>
        <v/>
      </c>
      <c r="BB1246" s="5" t="str">
        <f>IF(OR($AB1246="", $AC1246=""), "", IF($H1246=$M$3, "", IF(OR(BB$7&lt;$AB1246, $AC1246&lt;BB$6),"", MAX(BB$10:BB1245)+1)))</f>
        <v/>
      </c>
      <c r="BC1246" s="5" t="str">
        <f>IF(OR($AB1246="", $AC1246=""), "", IF($H1246=$M$3, "", IF(OR(BC$7&lt;$AB1246, $AC1246&lt;BC$6),"", MAX(BC$10:BC1245)+1)))</f>
        <v/>
      </c>
      <c r="BD1246" s="5" t="str">
        <f>IF(OR($AB1246="", $AC1246=""), "", IF($H1246=$M$3, "", IF(OR(BD$7&lt;$AB1246, $AC1246&lt;BD$6),"", MAX(BD$10:BD1245)+1)))</f>
        <v/>
      </c>
      <c r="BE1246" s="5" t="str">
        <f>IF(OR($AB1246="", $AC1246=""), "", IF($H1246=$M$3, "", IF(OR(BE$7&lt;$AB1246, $AC1246&lt;BE$6),"", MAX(BE$10:BE1245)+1)))</f>
        <v/>
      </c>
      <c r="BF1246" s="5" t="str">
        <f>IF(OR($AB1246="", $AC1246=""), "", IF($H1246=$M$3, "", IF(OR(BF$7&lt;$AB1246, $AC1246&lt;BF$6),"", MAX(BF$10:BF1245)+1)))</f>
        <v/>
      </c>
      <c r="BG1246" s="5" t="str">
        <f>IF(OR($AB1246="", $AC1246=""), "", IF($H1246=$M$3, "", IF(OR(BG$7&lt;$AB1246, $AC1246&lt;BG$6),"", MAX(BG$10:BG1245)+1)))</f>
        <v/>
      </c>
      <c r="BH1246" s="5" t="str">
        <f>IF(OR($AB1246="", $AC1246=""), "", IF($H1246=$M$3, "", IF(OR(BH$7&lt;$AB1246, $AC1246&lt;BH$6),"", MAX(BH$10:BH1245)+1)))</f>
        <v/>
      </c>
      <c r="BI1246" s="5" t="str">
        <f>IF(OR($AB1246="", $AC1246=""), "", IF($H1246=$M$3, "", IF(OR(BI$7&lt;$AB1246, $AC1246&lt;BI$6),"", MAX(BI$10:BI1245)+1)))</f>
        <v/>
      </c>
      <c r="BK1246" s="5" t="str" cm="1">
        <f t="array" aca="1" ref="BK1246" ca="1">IFERROR(INDEX($AE1246:$BI1246, $BJ1246, MATCH($BK$9, $AE$9:$BI$9, 0)), "")</f>
        <v/>
      </c>
    </row>
    <row r="1247" spans="1:63" x14ac:dyDescent="0.25">
      <c r="A1247" s="2"/>
      <c r="B1247" s="254"/>
      <c r="C1247" s="255"/>
      <c r="D1247" s="256"/>
      <c r="E1247" s="257"/>
      <c r="F1247" s="257"/>
      <c r="G1247" s="258"/>
      <c r="H1247" s="259"/>
      <c r="I1247" s="16"/>
      <c r="J1247" s="5" t="str">
        <f t="shared" si="163"/>
        <v/>
      </c>
      <c r="K1247" s="2"/>
      <c r="O1247" s="5" t="str">
        <f t="shared" si="161"/>
        <v/>
      </c>
      <c r="Q1247" s="5" t="str">
        <f t="shared" si="164"/>
        <v/>
      </c>
      <c r="S1247" s="5" t="str">
        <f t="shared" si="162"/>
        <v/>
      </c>
      <c r="U1247" s="64" t="str">
        <f>IF($D1247="","", IF(COUNTIF('Intro &amp; Setup'!$AW$49:$AW$88, $D1247)&gt;0, "BH", TEXT($D1247, "ddd")))</f>
        <v/>
      </c>
      <c r="V1247" s="65" t="str">
        <f>IF($G1247="", "", IF(COUNTIF('Intro &amp; Setup'!$AW$49:$AW$88, $G1247)&gt;0, "BH", TEXT($G1247, "ddd")))</f>
        <v/>
      </c>
      <c r="W1247" s="64" t="str">
        <f t="shared" si="165"/>
        <v/>
      </c>
      <c r="X1247" s="65" t="str">
        <f t="shared" si="166"/>
        <v/>
      </c>
      <c r="Y1247" s="64" t="str">
        <f>IF(F1247="", "", IF(OR(F1247&lt;'Intro &amp; Setup'!$Z$20, F1247&gt;'Intro &amp; Setup'!$Z$22), "X", ""))</f>
        <v/>
      </c>
      <c r="Z1247" s="65" t="str">
        <f>IF(G1247="", "", IF(OR(G1247&lt;'Intro &amp; Setup'!$Z$20, G1247&gt;'Intro &amp; Setup'!$Z$22), "X", ""))</f>
        <v/>
      </c>
      <c r="AB1247" s="58" t="str">
        <f t="shared" si="167"/>
        <v/>
      </c>
      <c r="AC1247" s="59" t="str">
        <f t="shared" si="168"/>
        <v/>
      </c>
      <c r="AE1247" s="5" t="str">
        <f>IF(OR($AB1247="", $AC1247=""), "", IF($H1247=$M$3, "", IF(OR(AE$7&lt;$AB1247, $AC1247&lt;AE$6),"", MAX(AE$10:AE1246)+1)))</f>
        <v/>
      </c>
      <c r="AF1247" s="5" t="str">
        <f>IF(OR($AB1247="", $AC1247=""), "", IF($H1247=$M$3, "", IF(OR(AF$7&lt;$AB1247, $AC1247&lt;AF$6),"", MAX(AF$10:AF1246)+1)))</f>
        <v/>
      </c>
      <c r="AG1247" s="5" t="str">
        <f>IF(OR($AB1247="", $AC1247=""), "", IF($H1247=$M$3, "", IF(OR(AG$7&lt;$AB1247, $AC1247&lt;AG$6),"", MAX(AG$10:AG1246)+1)))</f>
        <v/>
      </c>
      <c r="AH1247" s="5" t="str">
        <f>IF(OR($AB1247="", $AC1247=""), "", IF($H1247=$M$3, "", IF(OR(AH$7&lt;$AB1247, $AC1247&lt;AH$6),"", MAX(AH$10:AH1246)+1)))</f>
        <v/>
      </c>
      <c r="AI1247" s="5" t="str">
        <f>IF(OR($AB1247="", $AC1247=""), "", IF($H1247=$M$3, "", IF(OR(AI$7&lt;$AB1247, $AC1247&lt;AI$6),"", MAX(AI$10:AI1246)+1)))</f>
        <v/>
      </c>
      <c r="AJ1247" s="5" t="str">
        <f>IF(OR($AB1247="", $AC1247=""), "", IF($H1247=$M$3, "", IF(OR(AJ$7&lt;$AB1247, $AC1247&lt;AJ$6),"", MAX(AJ$10:AJ1246)+1)))</f>
        <v/>
      </c>
      <c r="AK1247" s="5" t="str">
        <f>IF(OR($AB1247="", $AC1247=""), "", IF($H1247=$M$3, "", IF(OR(AK$7&lt;$AB1247, $AC1247&lt;AK$6),"", MAX(AK$10:AK1246)+1)))</f>
        <v/>
      </c>
      <c r="AL1247" s="5" t="str">
        <f>IF(OR($AB1247="", $AC1247=""), "", IF($H1247=$M$3, "", IF(OR(AL$7&lt;$AB1247, $AC1247&lt;AL$6),"", MAX(AL$10:AL1246)+1)))</f>
        <v/>
      </c>
      <c r="AM1247" s="5" t="str">
        <f>IF(OR($AB1247="", $AC1247=""), "", IF($H1247=$M$3, "", IF(OR(AM$7&lt;$AB1247, $AC1247&lt;AM$6),"", MAX(AM$10:AM1246)+1)))</f>
        <v/>
      </c>
      <c r="AN1247" s="5" t="str">
        <f>IF(OR($AB1247="", $AC1247=""), "", IF($H1247=$M$3, "", IF(OR(AN$7&lt;$AB1247, $AC1247&lt;AN$6),"", MAX(AN$10:AN1246)+1)))</f>
        <v/>
      </c>
      <c r="AO1247" s="5" t="str">
        <f>IF(OR($AB1247="", $AC1247=""), "", IF($H1247=$M$3, "", IF(OR(AO$7&lt;$AB1247, $AC1247&lt;AO$6),"", MAX(AO$10:AO1246)+1)))</f>
        <v/>
      </c>
      <c r="AP1247" s="5" t="str">
        <f>IF(OR($AB1247="", $AC1247=""), "", IF($H1247=$M$3, "", IF(OR(AP$7&lt;$AB1247, $AC1247&lt;AP$6),"", MAX(AP$10:AP1246)+1)))</f>
        <v/>
      </c>
      <c r="AQ1247" s="5" t="str">
        <f>IF(OR($AB1247="", $AC1247=""), "", IF($H1247=$M$3, "", IF(OR(AQ$7&lt;$AB1247, $AC1247&lt;AQ$6),"", MAX(AQ$10:AQ1246)+1)))</f>
        <v/>
      </c>
      <c r="AR1247" s="5" t="str">
        <f>IF(OR($AB1247="", $AC1247=""), "", IF($H1247=$M$3, "", IF(OR(AR$7&lt;$AB1247, $AC1247&lt;AR$6),"", MAX(AR$10:AR1246)+1)))</f>
        <v/>
      </c>
      <c r="AS1247" s="5" t="str">
        <f>IF(OR($AB1247="", $AC1247=""), "", IF($H1247=$M$3, "", IF(OR(AS$7&lt;$AB1247, $AC1247&lt;AS$6),"", MAX(AS$10:AS1246)+1)))</f>
        <v/>
      </c>
      <c r="AT1247" s="5" t="str">
        <f>IF(OR($AB1247="", $AC1247=""), "", IF($H1247=$M$3, "", IF(OR(AT$7&lt;$AB1247, $AC1247&lt;AT$6),"", MAX(AT$10:AT1246)+1)))</f>
        <v/>
      </c>
      <c r="AU1247" s="5" t="str">
        <f>IF(OR($AB1247="", $AC1247=""), "", IF($H1247=$M$3, "", IF(OR(AU$7&lt;$AB1247, $AC1247&lt;AU$6),"", MAX(AU$10:AU1246)+1)))</f>
        <v/>
      </c>
      <c r="AV1247" s="5" t="str">
        <f>IF(OR($AB1247="", $AC1247=""), "", IF($H1247=$M$3, "", IF(OR(AV$7&lt;$AB1247, $AC1247&lt;AV$6),"", MAX(AV$10:AV1246)+1)))</f>
        <v/>
      </c>
      <c r="AW1247" s="5" t="str">
        <f>IF(OR($AB1247="", $AC1247=""), "", IF($H1247=$M$3, "", IF(OR(AW$7&lt;$AB1247, $AC1247&lt;AW$6),"", MAX(AW$10:AW1246)+1)))</f>
        <v/>
      </c>
      <c r="AX1247" s="5" t="str">
        <f>IF(OR($AB1247="", $AC1247=""), "", IF($H1247=$M$3, "", IF(OR(AX$7&lt;$AB1247, $AC1247&lt;AX$6),"", MAX(AX$10:AX1246)+1)))</f>
        <v/>
      </c>
      <c r="AY1247" s="5" t="str">
        <f>IF(OR($AB1247="", $AC1247=""), "", IF($H1247=$M$3, "", IF(OR(AY$7&lt;$AB1247, $AC1247&lt;AY$6),"", MAX(AY$10:AY1246)+1)))</f>
        <v/>
      </c>
      <c r="AZ1247" s="5" t="str">
        <f>IF(OR($AB1247="", $AC1247=""), "", IF($H1247=$M$3, "", IF(OR(AZ$7&lt;$AB1247, $AC1247&lt;AZ$6),"", MAX(AZ$10:AZ1246)+1)))</f>
        <v/>
      </c>
      <c r="BA1247" s="5" t="str">
        <f>IF(OR($AB1247="", $AC1247=""), "", IF($H1247=$M$3, "", IF(OR(BA$7&lt;$AB1247, $AC1247&lt;BA$6),"", MAX(BA$10:BA1246)+1)))</f>
        <v/>
      </c>
      <c r="BB1247" s="5" t="str">
        <f>IF(OR($AB1247="", $AC1247=""), "", IF($H1247=$M$3, "", IF(OR(BB$7&lt;$AB1247, $AC1247&lt;BB$6),"", MAX(BB$10:BB1246)+1)))</f>
        <v/>
      </c>
      <c r="BC1247" s="5" t="str">
        <f>IF(OR($AB1247="", $AC1247=""), "", IF($H1247=$M$3, "", IF(OR(BC$7&lt;$AB1247, $AC1247&lt;BC$6),"", MAX(BC$10:BC1246)+1)))</f>
        <v/>
      </c>
      <c r="BD1247" s="5" t="str">
        <f>IF(OR($AB1247="", $AC1247=""), "", IF($H1247=$M$3, "", IF(OR(BD$7&lt;$AB1247, $AC1247&lt;BD$6),"", MAX(BD$10:BD1246)+1)))</f>
        <v/>
      </c>
      <c r="BE1247" s="5" t="str">
        <f>IF(OR($AB1247="", $AC1247=""), "", IF($H1247=$M$3, "", IF(OR(BE$7&lt;$AB1247, $AC1247&lt;BE$6),"", MAX(BE$10:BE1246)+1)))</f>
        <v/>
      </c>
      <c r="BF1247" s="5" t="str">
        <f>IF(OR($AB1247="", $AC1247=""), "", IF($H1247=$M$3, "", IF(OR(BF$7&lt;$AB1247, $AC1247&lt;BF$6),"", MAX(BF$10:BF1246)+1)))</f>
        <v/>
      </c>
      <c r="BG1247" s="5" t="str">
        <f>IF(OR($AB1247="", $AC1247=""), "", IF($H1247=$M$3, "", IF(OR(BG$7&lt;$AB1247, $AC1247&lt;BG$6),"", MAX(BG$10:BG1246)+1)))</f>
        <v/>
      </c>
      <c r="BH1247" s="5" t="str">
        <f>IF(OR($AB1247="", $AC1247=""), "", IF($H1247=$M$3, "", IF(OR(BH$7&lt;$AB1247, $AC1247&lt;BH$6),"", MAX(BH$10:BH1246)+1)))</f>
        <v/>
      </c>
      <c r="BI1247" s="5" t="str">
        <f>IF(OR($AB1247="", $AC1247=""), "", IF($H1247=$M$3, "", IF(OR(BI$7&lt;$AB1247, $AC1247&lt;BI$6),"", MAX(BI$10:BI1246)+1)))</f>
        <v/>
      </c>
      <c r="BK1247" s="5" t="str" cm="1">
        <f t="array" aca="1" ref="BK1247" ca="1">IFERROR(INDEX($AE1247:$BI1247, $BJ1247, MATCH($BK$9, $AE$9:$BI$9, 0)), "")</f>
        <v/>
      </c>
    </row>
    <row r="1248" spans="1:63" x14ac:dyDescent="0.25">
      <c r="A1248" s="2"/>
      <c r="B1248" s="254"/>
      <c r="C1248" s="255"/>
      <c r="D1248" s="256"/>
      <c r="E1248" s="257"/>
      <c r="F1248" s="257"/>
      <c r="G1248" s="258"/>
      <c r="H1248" s="259"/>
      <c r="I1248" s="16"/>
      <c r="J1248" s="5" t="str">
        <f t="shared" si="163"/>
        <v/>
      </c>
      <c r="K1248" s="2"/>
      <c r="O1248" s="5" t="str">
        <f t="shared" si="161"/>
        <v/>
      </c>
      <c r="Q1248" s="5" t="str">
        <f t="shared" si="164"/>
        <v/>
      </c>
      <c r="S1248" s="5" t="str">
        <f t="shared" si="162"/>
        <v/>
      </c>
      <c r="U1248" s="64" t="str">
        <f>IF($D1248="","", IF(COUNTIF('Intro &amp; Setup'!$AW$49:$AW$88, $D1248)&gt;0, "BH", TEXT($D1248, "ddd")))</f>
        <v/>
      </c>
      <c r="V1248" s="65" t="str">
        <f>IF($G1248="", "", IF(COUNTIF('Intro &amp; Setup'!$AW$49:$AW$88, $G1248)&gt;0, "BH", TEXT($G1248, "ddd")))</f>
        <v/>
      </c>
      <c r="W1248" s="64" t="str">
        <f t="shared" si="165"/>
        <v/>
      </c>
      <c r="X1248" s="65" t="str">
        <f t="shared" si="166"/>
        <v/>
      </c>
      <c r="Y1248" s="64" t="str">
        <f>IF(F1248="", "", IF(OR(F1248&lt;'Intro &amp; Setup'!$Z$20, F1248&gt;'Intro &amp; Setup'!$Z$22), "X", ""))</f>
        <v/>
      </c>
      <c r="Z1248" s="65" t="str">
        <f>IF(G1248="", "", IF(OR(G1248&lt;'Intro &amp; Setup'!$Z$20, G1248&gt;'Intro &amp; Setup'!$Z$22), "X", ""))</f>
        <v/>
      </c>
      <c r="AB1248" s="58" t="str">
        <f t="shared" si="167"/>
        <v/>
      </c>
      <c r="AC1248" s="59" t="str">
        <f t="shared" si="168"/>
        <v/>
      </c>
      <c r="AE1248" s="5" t="str">
        <f>IF(OR($AB1248="", $AC1248=""), "", IF($H1248=$M$3, "", IF(OR(AE$7&lt;$AB1248, $AC1248&lt;AE$6),"", MAX(AE$10:AE1247)+1)))</f>
        <v/>
      </c>
      <c r="AF1248" s="5" t="str">
        <f>IF(OR($AB1248="", $AC1248=""), "", IF($H1248=$M$3, "", IF(OR(AF$7&lt;$AB1248, $AC1248&lt;AF$6),"", MAX(AF$10:AF1247)+1)))</f>
        <v/>
      </c>
      <c r="AG1248" s="5" t="str">
        <f>IF(OR($AB1248="", $AC1248=""), "", IF($H1248=$M$3, "", IF(OR(AG$7&lt;$AB1248, $AC1248&lt;AG$6),"", MAX(AG$10:AG1247)+1)))</f>
        <v/>
      </c>
      <c r="AH1248" s="5" t="str">
        <f>IF(OR($AB1248="", $AC1248=""), "", IF($H1248=$M$3, "", IF(OR(AH$7&lt;$AB1248, $AC1248&lt;AH$6),"", MAX(AH$10:AH1247)+1)))</f>
        <v/>
      </c>
      <c r="AI1248" s="5" t="str">
        <f>IF(OR($AB1248="", $AC1248=""), "", IF($H1248=$M$3, "", IF(OR(AI$7&lt;$AB1248, $AC1248&lt;AI$6),"", MAX(AI$10:AI1247)+1)))</f>
        <v/>
      </c>
      <c r="AJ1248" s="5" t="str">
        <f>IF(OR($AB1248="", $AC1248=""), "", IF($H1248=$M$3, "", IF(OR(AJ$7&lt;$AB1248, $AC1248&lt;AJ$6),"", MAX(AJ$10:AJ1247)+1)))</f>
        <v/>
      </c>
      <c r="AK1248" s="5" t="str">
        <f>IF(OR($AB1248="", $AC1248=""), "", IF($H1248=$M$3, "", IF(OR(AK$7&lt;$AB1248, $AC1248&lt;AK$6),"", MAX(AK$10:AK1247)+1)))</f>
        <v/>
      </c>
      <c r="AL1248" s="5" t="str">
        <f>IF(OR($AB1248="", $AC1248=""), "", IF($H1248=$M$3, "", IF(OR(AL$7&lt;$AB1248, $AC1248&lt;AL$6),"", MAX(AL$10:AL1247)+1)))</f>
        <v/>
      </c>
      <c r="AM1248" s="5" t="str">
        <f>IF(OR($AB1248="", $AC1248=""), "", IF($H1248=$M$3, "", IF(OR(AM$7&lt;$AB1248, $AC1248&lt;AM$6),"", MAX(AM$10:AM1247)+1)))</f>
        <v/>
      </c>
      <c r="AN1248" s="5" t="str">
        <f>IF(OR($AB1248="", $AC1248=""), "", IF($H1248=$M$3, "", IF(OR(AN$7&lt;$AB1248, $AC1248&lt;AN$6),"", MAX(AN$10:AN1247)+1)))</f>
        <v/>
      </c>
      <c r="AO1248" s="5" t="str">
        <f>IF(OR($AB1248="", $AC1248=""), "", IF($H1248=$M$3, "", IF(OR(AO$7&lt;$AB1248, $AC1248&lt;AO$6),"", MAX(AO$10:AO1247)+1)))</f>
        <v/>
      </c>
      <c r="AP1248" s="5" t="str">
        <f>IF(OR($AB1248="", $AC1248=""), "", IF($H1248=$M$3, "", IF(OR(AP$7&lt;$AB1248, $AC1248&lt;AP$6),"", MAX(AP$10:AP1247)+1)))</f>
        <v/>
      </c>
      <c r="AQ1248" s="5" t="str">
        <f>IF(OR($AB1248="", $AC1248=""), "", IF($H1248=$M$3, "", IF(OR(AQ$7&lt;$AB1248, $AC1248&lt;AQ$6),"", MAX(AQ$10:AQ1247)+1)))</f>
        <v/>
      </c>
      <c r="AR1248" s="5" t="str">
        <f>IF(OR($AB1248="", $AC1248=""), "", IF($H1248=$M$3, "", IF(OR(AR$7&lt;$AB1248, $AC1248&lt;AR$6),"", MAX(AR$10:AR1247)+1)))</f>
        <v/>
      </c>
      <c r="AS1248" s="5" t="str">
        <f>IF(OR($AB1248="", $AC1248=""), "", IF($H1248=$M$3, "", IF(OR(AS$7&lt;$AB1248, $AC1248&lt;AS$6),"", MAX(AS$10:AS1247)+1)))</f>
        <v/>
      </c>
      <c r="AT1248" s="5" t="str">
        <f>IF(OR($AB1248="", $AC1248=""), "", IF($H1248=$M$3, "", IF(OR(AT$7&lt;$AB1248, $AC1248&lt;AT$6),"", MAX(AT$10:AT1247)+1)))</f>
        <v/>
      </c>
      <c r="AU1248" s="5" t="str">
        <f>IF(OR($AB1248="", $AC1248=""), "", IF($H1248=$M$3, "", IF(OR(AU$7&lt;$AB1248, $AC1248&lt;AU$6),"", MAX(AU$10:AU1247)+1)))</f>
        <v/>
      </c>
      <c r="AV1248" s="5" t="str">
        <f>IF(OR($AB1248="", $AC1248=""), "", IF($H1248=$M$3, "", IF(OR(AV$7&lt;$AB1248, $AC1248&lt;AV$6),"", MAX(AV$10:AV1247)+1)))</f>
        <v/>
      </c>
      <c r="AW1248" s="5" t="str">
        <f>IF(OR($AB1248="", $AC1248=""), "", IF($H1248=$M$3, "", IF(OR(AW$7&lt;$AB1248, $AC1248&lt;AW$6),"", MAX(AW$10:AW1247)+1)))</f>
        <v/>
      </c>
      <c r="AX1248" s="5" t="str">
        <f>IF(OR($AB1248="", $AC1248=""), "", IF($H1248=$M$3, "", IF(OR(AX$7&lt;$AB1248, $AC1248&lt;AX$6),"", MAX(AX$10:AX1247)+1)))</f>
        <v/>
      </c>
      <c r="AY1248" s="5" t="str">
        <f>IF(OR($AB1248="", $AC1248=""), "", IF($H1248=$M$3, "", IF(OR(AY$7&lt;$AB1248, $AC1248&lt;AY$6),"", MAX(AY$10:AY1247)+1)))</f>
        <v/>
      </c>
      <c r="AZ1248" s="5" t="str">
        <f>IF(OR($AB1248="", $AC1248=""), "", IF($H1248=$M$3, "", IF(OR(AZ$7&lt;$AB1248, $AC1248&lt;AZ$6),"", MAX(AZ$10:AZ1247)+1)))</f>
        <v/>
      </c>
      <c r="BA1248" s="5" t="str">
        <f>IF(OR($AB1248="", $AC1248=""), "", IF($H1248=$M$3, "", IF(OR(BA$7&lt;$AB1248, $AC1248&lt;BA$6),"", MAX(BA$10:BA1247)+1)))</f>
        <v/>
      </c>
      <c r="BB1248" s="5" t="str">
        <f>IF(OR($AB1248="", $AC1248=""), "", IF($H1248=$M$3, "", IF(OR(BB$7&lt;$AB1248, $AC1248&lt;BB$6),"", MAX(BB$10:BB1247)+1)))</f>
        <v/>
      </c>
      <c r="BC1248" s="5" t="str">
        <f>IF(OR($AB1248="", $AC1248=""), "", IF($H1248=$M$3, "", IF(OR(BC$7&lt;$AB1248, $AC1248&lt;BC$6),"", MAX(BC$10:BC1247)+1)))</f>
        <v/>
      </c>
      <c r="BD1248" s="5" t="str">
        <f>IF(OR($AB1248="", $AC1248=""), "", IF($H1248=$M$3, "", IF(OR(BD$7&lt;$AB1248, $AC1248&lt;BD$6),"", MAX(BD$10:BD1247)+1)))</f>
        <v/>
      </c>
      <c r="BE1248" s="5" t="str">
        <f>IF(OR($AB1248="", $AC1248=""), "", IF($H1248=$M$3, "", IF(OR(BE$7&lt;$AB1248, $AC1248&lt;BE$6),"", MAX(BE$10:BE1247)+1)))</f>
        <v/>
      </c>
      <c r="BF1248" s="5" t="str">
        <f>IF(OR($AB1248="", $AC1248=""), "", IF($H1248=$M$3, "", IF(OR(BF$7&lt;$AB1248, $AC1248&lt;BF$6),"", MAX(BF$10:BF1247)+1)))</f>
        <v/>
      </c>
      <c r="BG1248" s="5" t="str">
        <f>IF(OR($AB1248="", $AC1248=""), "", IF($H1248=$M$3, "", IF(OR(BG$7&lt;$AB1248, $AC1248&lt;BG$6),"", MAX(BG$10:BG1247)+1)))</f>
        <v/>
      </c>
      <c r="BH1248" s="5" t="str">
        <f>IF(OR($AB1248="", $AC1248=""), "", IF($H1248=$M$3, "", IF(OR(BH$7&lt;$AB1248, $AC1248&lt;BH$6),"", MAX(BH$10:BH1247)+1)))</f>
        <v/>
      </c>
      <c r="BI1248" s="5" t="str">
        <f>IF(OR($AB1248="", $AC1248=""), "", IF($H1248=$M$3, "", IF(OR(BI$7&lt;$AB1248, $AC1248&lt;BI$6),"", MAX(BI$10:BI1247)+1)))</f>
        <v/>
      </c>
      <c r="BK1248" s="5" t="str" cm="1">
        <f t="array" aca="1" ref="BK1248" ca="1">IFERROR(INDEX($AE1248:$BI1248, $BJ1248, MATCH($BK$9, $AE$9:$BI$9, 0)), "")</f>
        <v/>
      </c>
    </row>
    <row r="1249" spans="1:63" x14ac:dyDescent="0.25">
      <c r="A1249" s="2"/>
      <c r="B1249" s="254"/>
      <c r="C1249" s="255"/>
      <c r="D1249" s="256"/>
      <c r="E1249" s="257"/>
      <c r="F1249" s="257"/>
      <c r="G1249" s="258"/>
      <c r="H1249" s="259"/>
      <c r="I1249" s="16"/>
      <c r="J1249" s="5" t="str">
        <f t="shared" si="163"/>
        <v/>
      </c>
      <c r="K1249" s="2"/>
      <c r="O1249" s="5" t="str">
        <f t="shared" si="161"/>
        <v/>
      </c>
      <c r="Q1249" s="5" t="str">
        <f t="shared" si="164"/>
        <v/>
      </c>
      <c r="S1249" s="5" t="str">
        <f t="shared" si="162"/>
        <v/>
      </c>
      <c r="U1249" s="64" t="str">
        <f>IF($D1249="","", IF(COUNTIF('Intro &amp; Setup'!$AW$49:$AW$88, $D1249)&gt;0, "BH", TEXT($D1249, "ddd")))</f>
        <v/>
      </c>
      <c r="V1249" s="65" t="str">
        <f>IF($G1249="", "", IF(COUNTIF('Intro &amp; Setup'!$AW$49:$AW$88, $G1249)&gt;0, "BH", TEXT($G1249, "ddd")))</f>
        <v/>
      </c>
      <c r="W1249" s="64" t="str">
        <f t="shared" si="165"/>
        <v/>
      </c>
      <c r="X1249" s="65" t="str">
        <f t="shared" si="166"/>
        <v/>
      </c>
      <c r="Y1249" s="64" t="str">
        <f>IF(F1249="", "", IF(OR(F1249&lt;'Intro &amp; Setup'!$Z$20, F1249&gt;'Intro &amp; Setup'!$Z$22), "X", ""))</f>
        <v/>
      </c>
      <c r="Z1249" s="65" t="str">
        <f>IF(G1249="", "", IF(OR(G1249&lt;'Intro &amp; Setup'!$Z$20, G1249&gt;'Intro &amp; Setup'!$Z$22), "X", ""))</f>
        <v/>
      </c>
      <c r="AB1249" s="58" t="str">
        <f t="shared" si="167"/>
        <v/>
      </c>
      <c r="AC1249" s="59" t="str">
        <f t="shared" si="168"/>
        <v/>
      </c>
      <c r="AE1249" s="5" t="str">
        <f>IF(OR($AB1249="", $AC1249=""), "", IF($H1249=$M$3, "", IF(OR(AE$7&lt;$AB1249, $AC1249&lt;AE$6),"", MAX(AE$10:AE1248)+1)))</f>
        <v/>
      </c>
      <c r="AF1249" s="5" t="str">
        <f>IF(OR($AB1249="", $AC1249=""), "", IF($H1249=$M$3, "", IF(OR(AF$7&lt;$AB1249, $AC1249&lt;AF$6),"", MAX(AF$10:AF1248)+1)))</f>
        <v/>
      </c>
      <c r="AG1249" s="5" t="str">
        <f>IF(OR($AB1249="", $AC1249=""), "", IF($H1249=$M$3, "", IF(OR(AG$7&lt;$AB1249, $AC1249&lt;AG$6),"", MAX(AG$10:AG1248)+1)))</f>
        <v/>
      </c>
      <c r="AH1249" s="5" t="str">
        <f>IF(OR($AB1249="", $AC1249=""), "", IF($H1249=$M$3, "", IF(OR(AH$7&lt;$AB1249, $AC1249&lt;AH$6),"", MAX(AH$10:AH1248)+1)))</f>
        <v/>
      </c>
      <c r="AI1249" s="5" t="str">
        <f>IF(OR($AB1249="", $AC1249=""), "", IF($H1249=$M$3, "", IF(OR(AI$7&lt;$AB1249, $AC1249&lt;AI$6),"", MAX(AI$10:AI1248)+1)))</f>
        <v/>
      </c>
      <c r="AJ1249" s="5" t="str">
        <f>IF(OR($AB1249="", $AC1249=""), "", IF($H1249=$M$3, "", IF(OR(AJ$7&lt;$AB1249, $AC1249&lt;AJ$6),"", MAX(AJ$10:AJ1248)+1)))</f>
        <v/>
      </c>
      <c r="AK1249" s="5" t="str">
        <f>IF(OR($AB1249="", $AC1249=""), "", IF($H1249=$M$3, "", IF(OR(AK$7&lt;$AB1249, $AC1249&lt;AK$6),"", MAX(AK$10:AK1248)+1)))</f>
        <v/>
      </c>
      <c r="AL1249" s="5" t="str">
        <f>IF(OR($AB1249="", $AC1249=""), "", IF($H1249=$M$3, "", IF(OR(AL$7&lt;$AB1249, $AC1249&lt;AL$6),"", MAX(AL$10:AL1248)+1)))</f>
        <v/>
      </c>
      <c r="AM1249" s="5" t="str">
        <f>IF(OR($AB1249="", $AC1249=""), "", IF($H1249=$M$3, "", IF(OR(AM$7&lt;$AB1249, $AC1249&lt;AM$6),"", MAX(AM$10:AM1248)+1)))</f>
        <v/>
      </c>
      <c r="AN1249" s="5" t="str">
        <f>IF(OR($AB1249="", $AC1249=""), "", IF($H1249=$M$3, "", IF(OR(AN$7&lt;$AB1249, $AC1249&lt;AN$6),"", MAX(AN$10:AN1248)+1)))</f>
        <v/>
      </c>
      <c r="AO1249" s="5" t="str">
        <f>IF(OR($AB1249="", $AC1249=""), "", IF($H1249=$M$3, "", IF(OR(AO$7&lt;$AB1249, $AC1249&lt;AO$6),"", MAX(AO$10:AO1248)+1)))</f>
        <v/>
      </c>
      <c r="AP1249" s="5" t="str">
        <f>IF(OR($AB1249="", $AC1249=""), "", IF($H1249=$M$3, "", IF(OR(AP$7&lt;$AB1249, $AC1249&lt;AP$6),"", MAX(AP$10:AP1248)+1)))</f>
        <v/>
      </c>
      <c r="AQ1249" s="5" t="str">
        <f>IF(OR($AB1249="", $AC1249=""), "", IF($H1249=$M$3, "", IF(OR(AQ$7&lt;$AB1249, $AC1249&lt;AQ$6),"", MAX(AQ$10:AQ1248)+1)))</f>
        <v/>
      </c>
      <c r="AR1249" s="5" t="str">
        <f>IF(OR($AB1249="", $AC1249=""), "", IF($H1249=$M$3, "", IF(OR(AR$7&lt;$AB1249, $AC1249&lt;AR$6),"", MAX(AR$10:AR1248)+1)))</f>
        <v/>
      </c>
      <c r="AS1249" s="5" t="str">
        <f>IF(OR($AB1249="", $AC1249=""), "", IF($H1249=$M$3, "", IF(OR(AS$7&lt;$AB1249, $AC1249&lt;AS$6),"", MAX(AS$10:AS1248)+1)))</f>
        <v/>
      </c>
      <c r="AT1249" s="5" t="str">
        <f>IF(OR($AB1249="", $AC1249=""), "", IF($H1249=$M$3, "", IF(OR(AT$7&lt;$AB1249, $AC1249&lt;AT$6),"", MAX(AT$10:AT1248)+1)))</f>
        <v/>
      </c>
      <c r="AU1249" s="5" t="str">
        <f>IF(OR($AB1249="", $AC1249=""), "", IF($H1249=$M$3, "", IF(OR(AU$7&lt;$AB1249, $AC1249&lt;AU$6),"", MAX(AU$10:AU1248)+1)))</f>
        <v/>
      </c>
      <c r="AV1249" s="5" t="str">
        <f>IF(OR($AB1249="", $AC1249=""), "", IF($H1249=$M$3, "", IF(OR(AV$7&lt;$AB1249, $AC1249&lt;AV$6),"", MAX(AV$10:AV1248)+1)))</f>
        <v/>
      </c>
      <c r="AW1249" s="5" t="str">
        <f>IF(OR($AB1249="", $AC1249=""), "", IF($H1249=$M$3, "", IF(OR(AW$7&lt;$AB1249, $AC1249&lt;AW$6),"", MAX(AW$10:AW1248)+1)))</f>
        <v/>
      </c>
      <c r="AX1249" s="5" t="str">
        <f>IF(OR($AB1249="", $AC1249=""), "", IF($H1249=$M$3, "", IF(OR(AX$7&lt;$AB1249, $AC1249&lt;AX$6),"", MAX(AX$10:AX1248)+1)))</f>
        <v/>
      </c>
      <c r="AY1249" s="5" t="str">
        <f>IF(OR($AB1249="", $AC1249=""), "", IF($H1249=$M$3, "", IF(OR(AY$7&lt;$AB1249, $AC1249&lt;AY$6),"", MAX(AY$10:AY1248)+1)))</f>
        <v/>
      </c>
      <c r="AZ1249" s="5" t="str">
        <f>IF(OR($AB1249="", $AC1249=""), "", IF($H1249=$M$3, "", IF(OR(AZ$7&lt;$AB1249, $AC1249&lt;AZ$6),"", MAX(AZ$10:AZ1248)+1)))</f>
        <v/>
      </c>
      <c r="BA1249" s="5" t="str">
        <f>IF(OR($AB1249="", $AC1249=""), "", IF($H1249=$M$3, "", IF(OR(BA$7&lt;$AB1249, $AC1249&lt;BA$6),"", MAX(BA$10:BA1248)+1)))</f>
        <v/>
      </c>
      <c r="BB1249" s="5" t="str">
        <f>IF(OR($AB1249="", $AC1249=""), "", IF($H1249=$M$3, "", IF(OR(BB$7&lt;$AB1249, $AC1249&lt;BB$6),"", MAX(BB$10:BB1248)+1)))</f>
        <v/>
      </c>
      <c r="BC1249" s="5" t="str">
        <f>IF(OR($AB1249="", $AC1249=""), "", IF($H1249=$M$3, "", IF(OR(BC$7&lt;$AB1249, $AC1249&lt;BC$6),"", MAX(BC$10:BC1248)+1)))</f>
        <v/>
      </c>
      <c r="BD1249" s="5" t="str">
        <f>IF(OR($AB1249="", $AC1249=""), "", IF($H1249=$M$3, "", IF(OR(BD$7&lt;$AB1249, $AC1249&lt;BD$6),"", MAX(BD$10:BD1248)+1)))</f>
        <v/>
      </c>
      <c r="BE1249" s="5" t="str">
        <f>IF(OR($AB1249="", $AC1249=""), "", IF($H1249=$M$3, "", IF(OR(BE$7&lt;$AB1249, $AC1249&lt;BE$6),"", MAX(BE$10:BE1248)+1)))</f>
        <v/>
      </c>
      <c r="BF1249" s="5" t="str">
        <f>IF(OR($AB1249="", $AC1249=""), "", IF($H1249=$M$3, "", IF(OR(BF$7&lt;$AB1249, $AC1249&lt;BF$6),"", MAX(BF$10:BF1248)+1)))</f>
        <v/>
      </c>
      <c r="BG1249" s="5" t="str">
        <f>IF(OR($AB1249="", $AC1249=""), "", IF($H1249=$M$3, "", IF(OR(BG$7&lt;$AB1249, $AC1249&lt;BG$6),"", MAX(BG$10:BG1248)+1)))</f>
        <v/>
      </c>
      <c r="BH1249" s="5" t="str">
        <f>IF(OR($AB1249="", $AC1249=""), "", IF($H1249=$M$3, "", IF(OR(BH$7&lt;$AB1249, $AC1249&lt;BH$6),"", MAX(BH$10:BH1248)+1)))</f>
        <v/>
      </c>
      <c r="BI1249" s="5" t="str">
        <f>IF(OR($AB1249="", $AC1249=""), "", IF($H1249=$M$3, "", IF(OR(BI$7&lt;$AB1249, $AC1249&lt;BI$6),"", MAX(BI$10:BI1248)+1)))</f>
        <v/>
      </c>
      <c r="BK1249" s="5" t="str" cm="1">
        <f t="array" aca="1" ref="BK1249" ca="1">IFERROR(INDEX($AE1249:$BI1249, $BJ1249, MATCH($BK$9, $AE$9:$BI$9, 0)), "")</f>
        <v/>
      </c>
    </row>
    <row r="1250" spans="1:63" x14ac:dyDescent="0.25">
      <c r="A1250" s="2"/>
      <c r="B1250" s="254"/>
      <c r="C1250" s="255"/>
      <c r="D1250" s="256"/>
      <c r="E1250" s="257"/>
      <c r="F1250" s="257"/>
      <c r="G1250" s="258"/>
      <c r="H1250" s="259"/>
      <c r="I1250" s="16"/>
      <c r="J1250" s="5" t="str">
        <f t="shared" si="163"/>
        <v/>
      </c>
      <c r="K1250" s="2"/>
      <c r="O1250" s="5" t="str">
        <f t="shared" si="161"/>
        <v/>
      </c>
      <c r="Q1250" s="5" t="str">
        <f t="shared" si="164"/>
        <v/>
      </c>
      <c r="S1250" s="5" t="str">
        <f t="shared" si="162"/>
        <v/>
      </c>
      <c r="U1250" s="64" t="str">
        <f>IF($D1250="","", IF(COUNTIF('Intro &amp; Setup'!$AW$49:$AW$88, $D1250)&gt;0, "BH", TEXT($D1250, "ddd")))</f>
        <v/>
      </c>
      <c r="V1250" s="65" t="str">
        <f>IF($G1250="", "", IF(COUNTIF('Intro &amp; Setup'!$AW$49:$AW$88, $G1250)&gt;0, "BH", TEXT($G1250, "ddd")))</f>
        <v/>
      </c>
      <c r="W1250" s="64" t="str">
        <f t="shared" si="165"/>
        <v/>
      </c>
      <c r="X1250" s="65" t="str">
        <f t="shared" si="166"/>
        <v/>
      </c>
      <c r="Y1250" s="64" t="str">
        <f>IF(F1250="", "", IF(OR(F1250&lt;'Intro &amp; Setup'!$Z$20, F1250&gt;'Intro &amp; Setup'!$Z$22), "X", ""))</f>
        <v/>
      </c>
      <c r="Z1250" s="65" t="str">
        <f>IF(G1250="", "", IF(OR(G1250&lt;'Intro &amp; Setup'!$Z$20, G1250&gt;'Intro &amp; Setup'!$Z$22), "X", ""))</f>
        <v/>
      </c>
      <c r="AB1250" s="58" t="str">
        <f t="shared" si="167"/>
        <v/>
      </c>
      <c r="AC1250" s="59" t="str">
        <f t="shared" si="168"/>
        <v/>
      </c>
      <c r="AE1250" s="5" t="str">
        <f>IF(OR($AB1250="", $AC1250=""), "", IF($H1250=$M$3, "", IF(OR(AE$7&lt;$AB1250, $AC1250&lt;AE$6),"", MAX(AE$10:AE1249)+1)))</f>
        <v/>
      </c>
      <c r="AF1250" s="5" t="str">
        <f>IF(OR($AB1250="", $AC1250=""), "", IF($H1250=$M$3, "", IF(OR(AF$7&lt;$AB1250, $AC1250&lt;AF$6),"", MAX(AF$10:AF1249)+1)))</f>
        <v/>
      </c>
      <c r="AG1250" s="5" t="str">
        <f>IF(OR($AB1250="", $AC1250=""), "", IF($H1250=$M$3, "", IF(OR(AG$7&lt;$AB1250, $AC1250&lt;AG$6),"", MAX(AG$10:AG1249)+1)))</f>
        <v/>
      </c>
      <c r="AH1250" s="5" t="str">
        <f>IF(OR($AB1250="", $AC1250=""), "", IF($H1250=$M$3, "", IF(OR(AH$7&lt;$AB1250, $AC1250&lt;AH$6),"", MAX(AH$10:AH1249)+1)))</f>
        <v/>
      </c>
      <c r="AI1250" s="5" t="str">
        <f>IF(OR($AB1250="", $AC1250=""), "", IF($H1250=$M$3, "", IF(OR(AI$7&lt;$AB1250, $AC1250&lt;AI$6),"", MAX(AI$10:AI1249)+1)))</f>
        <v/>
      </c>
      <c r="AJ1250" s="5" t="str">
        <f>IF(OR($AB1250="", $AC1250=""), "", IF($H1250=$M$3, "", IF(OR(AJ$7&lt;$AB1250, $AC1250&lt;AJ$6),"", MAX(AJ$10:AJ1249)+1)))</f>
        <v/>
      </c>
      <c r="AK1250" s="5" t="str">
        <f>IF(OR($AB1250="", $AC1250=""), "", IF($H1250=$M$3, "", IF(OR(AK$7&lt;$AB1250, $AC1250&lt;AK$6),"", MAX(AK$10:AK1249)+1)))</f>
        <v/>
      </c>
      <c r="AL1250" s="5" t="str">
        <f>IF(OR($AB1250="", $AC1250=""), "", IF($H1250=$M$3, "", IF(OR(AL$7&lt;$AB1250, $AC1250&lt;AL$6),"", MAX(AL$10:AL1249)+1)))</f>
        <v/>
      </c>
      <c r="AM1250" s="5" t="str">
        <f>IF(OR($AB1250="", $AC1250=""), "", IF($H1250=$M$3, "", IF(OR(AM$7&lt;$AB1250, $AC1250&lt;AM$6),"", MAX(AM$10:AM1249)+1)))</f>
        <v/>
      </c>
      <c r="AN1250" s="5" t="str">
        <f>IF(OR($AB1250="", $AC1250=""), "", IF($H1250=$M$3, "", IF(OR(AN$7&lt;$AB1250, $AC1250&lt;AN$6),"", MAX(AN$10:AN1249)+1)))</f>
        <v/>
      </c>
      <c r="AO1250" s="5" t="str">
        <f>IF(OR($AB1250="", $AC1250=""), "", IF($H1250=$M$3, "", IF(OR(AO$7&lt;$AB1250, $AC1250&lt;AO$6),"", MAX(AO$10:AO1249)+1)))</f>
        <v/>
      </c>
      <c r="AP1250" s="5" t="str">
        <f>IF(OR($AB1250="", $AC1250=""), "", IF($H1250=$M$3, "", IF(OR(AP$7&lt;$AB1250, $AC1250&lt;AP$6),"", MAX(AP$10:AP1249)+1)))</f>
        <v/>
      </c>
      <c r="AQ1250" s="5" t="str">
        <f>IF(OR($AB1250="", $AC1250=""), "", IF($H1250=$M$3, "", IF(OR(AQ$7&lt;$AB1250, $AC1250&lt;AQ$6),"", MAX(AQ$10:AQ1249)+1)))</f>
        <v/>
      </c>
      <c r="AR1250" s="5" t="str">
        <f>IF(OR($AB1250="", $AC1250=""), "", IF($H1250=$M$3, "", IF(OR(AR$7&lt;$AB1250, $AC1250&lt;AR$6),"", MAX(AR$10:AR1249)+1)))</f>
        <v/>
      </c>
      <c r="AS1250" s="5" t="str">
        <f>IF(OR($AB1250="", $AC1250=""), "", IF($H1250=$M$3, "", IF(OR(AS$7&lt;$AB1250, $AC1250&lt;AS$6),"", MAX(AS$10:AS1249)+1)))</f>
        <v/>
      </c>
      <c r="AT1250" s="5" t="str">
        <f>IF(OR($AB1250="", $AC1250=""), "", IF($H1250=$M$3, "", IF(OR(AT$7&lt;$AB1250, $AC1250&lt;AT$6),"", MAX(AT$10:AT1249)+1)))</f>
        <v/>
      </c>
      <c r="AU1250" s="5" t="str">
        <f>IF(OR($AB1250="", $AC1250=""), "", IF($H1250=$M$3, "", IF(OR(AU$7&lt;$AB1250, $AC1250&lt;AU$6),"", MAX(AU$10:AU1249)+1)))</f>
        <v/>
      </c>
      <c r="AV1250" s="5" t="str">
        <f>IF(OR($AB1250="", $AC1250=""), "", IF($H1250=$M$3, "", IF(OR(AV$7&lt;$AB1250, $AC1250&lt;AV$6),"", MAX(AV$10:AV1249)+1)))</f>
        <v/>
      </c>
      <c r="AW1250" s="5" t="str">
        <f>IF(OR($AB1250="", $AC1250=""), "", IF($H1250=$M$3, "", IF(OR(AW$7&lt;$AB1250, $AC1250&lt;AW$6),"", MAX(AW$10:AW1249)+1)))</f>
        <v/>
      </c>
      <c r="AX1250" s="5" t="str">
        <f>IF(OR($AB1250="", $AC1250=""), "", IF($H1250=$M$3, "", IF(OR(AX$7&lt;$AB1250, $AC1250&lt;AX$6),"", MAX(AX$10:AX1249)+1)))</f>
        <v/>
      </c>
      <c r="AY1250" s="5" t="str">
        <f>IF(OR($AB1250="", $AC1250=""), "", IF($H1250=$M$3, "", IF(OR(AY$7&lt;$AB1250, $AC1250&lt;AY$6),"", MAX(AY$10:AY1249)+1)))</f>
        <v/>
      </c>
      <c r="AZ1250" s="5" t="str">
        <f>IF(OR($AB1250="", $AC1250=""), "", IF($H1250=$M$3, "", IF(OR(AZ$7&lt;$AB1250, $AC1250&lt;AZ$6),"", MAX(AZ$10:AZ1249)+1)))</f>
        <v/>
      </c>
      <c r="BA1250" s="5" t="str">
        <f>IF(OR($AB1250="", $AC1250=""), "", IF($H1250=$M$3, "", IF(OR(BA$7&lt;$AB1250, $AC1250&lt;BA$6),"", MAX(BA$10:BA1249)+1)))</f>
        <v/>
      </c>
      <c r="BB1250" s="5" t="str">
        <f>IF(OR($AB1250="", $AC1250=""), "", IF($H1250=$M$3, "", IF(OR(BB$7&lt;$AB1250, $AC1250&lt;BB$6),"", MAX(BB$10:BB1249)+1)))</f>
        <v/>
      </c>
      <c r="BC1250" s="5" t="str">
        <f>IF(OR($AB1250="", $AC1250=""), "", IF($H1250=$M$3, "", IF(OR(BC$7&lt;$AB1250, $AC1250&lt;BC$6),"", MAX(BC$10:BC1249)+1)))</f>
        <v/>
      </c>
      <c r="BD1250" s="5" t="str">
        <f>IF(OR($AB1250="", $AC1250=""), "", IF($H1250=$M$3, "", IF(OR(BD$7&lt;$AB1250, $AC1250&lt;BD$6),"", MAX(BD$10:BD1249)+1)))</f>
        <v/>
      </c>
      <c r="BE1250" s="5" t="str">
        <f>IF(OR($AB1250="", $AC1250=""), "", IF($H1250=$M$3, "", IF(OR(BE$7&lt;$AB1250, $AC1250&lt;BE$6),"", MAX(BE$10:BE1249)+1)))</f>
        <v/>
      </c>
      <c r="BF1250" s="5" t="str">
        <f>IF(OR($AB1250="", $AC1250=""), "", IF($H1250=$M$3, "", IF(OR(BF$7&lt;$AB1250, $AC1250&lt;BF$6),"", MAX(BF$10:BF1249)+1)))</f>
        <v/>
      </c>
      <c r="BG1250" s="5" t="str">
        <f>IF(OR($AB1250="", $AC1250=""), "", IF($H1250=$M$3, "", IF(OR(BG$7&lt;$AB1250, $AC1250&lt;BG$6),"", MAX(BG$10:BG1249)+1)))</f>
        <v/>
      </c>
      <c r="BH1250" s="5" t="str">
        <f>IF(OR($AB1250="", $AC1250=""), "", IF($H1250=$M$3, "", IF(OR(BH$7&lt;$AB1250, $AC1250&lt;BH$6),"", MAX(BH$10:BH1249)+1)))</f>
        <v/>
      </c>
      <c r="BI1250" s="5" t="str">
        <f>IF(OR($AB1250="", $AC1250=""), "", IF($H1250=$M$3, "", IF(OR(BI$7&lt;$AB1250, $AC1250&lt;BI$6),"", MAX(BI$10:BI1249)+1)))</f>
        <v/>
      </c>
      <c r="BK1250" s="5" t="str" cm="1">
        <f t="array" aca="1" ref="BK1250" ca="1">IFERROR(INDEX($AE1250:$BI1250, $BJ1250, MATCH($BK$9, $AE$9:$BI$9, 0)), "")</f>
        <v/>
      </c>
    </row>
    <row r="1251" spans="1:63" x14ac:dyDescent="0.25">
      <c r="A1251" s="2"/>
      <c r="B1251" s="254"/>
      <c r="C1251" s="255"/>
      <c r="D1251" s="256"/>
      <c r="E1251" s="257"/>
      <c r="F1251" s="257"/>
      <c r="G1251" s="258"/>
      <c r="H1251" s="259"/>
      <c r="I1251" s="16"/>
      <c r="J1251" s="5" t="str">
        <f t="shared" si="163"/>
        <v/>
      </c>
      <c r="K1251" s="2"/>
      <c r="O1251" s="5" t="str">
        <f t="shared" si="161"/>
        <v/>
      </c>
      <c r="Q1251" s="5" t="str">
        <f t="shared" si="164"/>
        <v/>
      </c>
      <c r="S1251" s="5" t="str">
        <f t="shared" si="162"/>
        <v/>
      </c>
      <c r="U1251" s="64" t="str">
        <f>IF($D1251="","", IF(COUNTIF('Intro &amp; Setup'!$AW$49:$AW$88, $D1251)&gt;0, "BH", TEXT($D1251, "ddd")))</f>
        <v/>
      </c>
      <c r="V1251" s="65" t="str">
        <f>IF($G1251="", "", IF(COUNTIF('Intro &amp; Setup'!$AW$49:$AW$88, $G1251)&gt;0, "BH", TEXT($G1251, "ddd")))</f>
        <v/>
      </c>
      <c r="W1251" s="64" t="str">
        <f t="shared" si="165"/>
        <v/>
      </c>
      <c r="X1251" s="65" t="str">
        <f t="shared" si="166"/>
        <v/>
      </c>
      <c r="Y1251" s="64" t="str">
        <f>IF(F1251="", "", IF(OR(F1251&lt;'Intro &amp; Setup'!$Z$20, F1251&gt;'Intro &amp; Setup'!$Z$22), "X", ""))</f>
        <v/>
      </c>
      <c r="Z1251" s="65" t="str">
        <f>IF(G1251="", "", IF(OR(G1251&lt;'Intro &amp; Setup'!$Z$20, G1251&gt;'Intro &amp; Setup'!$Z$22), "X", ""))</f>
        <v/>
      </c>
      <c r="AB1251" s="58" t="str">
        <f t="shared" si="167"/>
        <v/>
      </c>
      <c r="AC1251" s="59" t="str">
        <f t="shared" si="168"/>
        <v/>
      </c>
      <c r="AE1251" s="5" t="str">
        <f>IF(OR($AB1251="", $AC1251=""), "", IF($H1251=$M$3, "", IF(OR(AE$7&lt;$AB1251, $AC1251&lt;AE$6),"", MAX(AE$10:AE1250)+1)))</f>
        <v/>
      </c>
      <c r="AF1251" s="5" t="str">
        <f>IF(OR($AB1251="", $AC1251=""), "", IF($H1251=$M$3, "", IF(OR(AF$7&lt;$AB1251, $AC1251&lt;AF$6),"", MAX(AF$10:AF1250)+1)))</f>
        <v/>
      </c>
      <c r="AG1251" s="5" t="str">
        <f>IF(OR($AB1251="", $AC1251=""), "", IF($H1251=$M$3, "", IF(OR(AG$7&lt;$AB1251, $AC1251&lt;AG$6),"", MAX(AG$10:AG1250)+1)))</f>
        <v/>
      </c>
      <c r="AH1251" s="5" t="str">
        <f>IF(OR($AB1251="", $AC1251=""), "", IF($H1251=$M$3, "", IF(OR(AH$7&lt;$AB1251, $AC1251&lt;AH$6),"", MAX(AH$10:AH1250)+1)))</f>
        <v/>
      </c>
      <c r="AI1251" s="5" t="str">
        <f>IF(OR($AB1251="", $AC1251=""), "", IF($H1251=$M$3, "", IF(OR(AI$7&lt;$AB1251, $AC1251&lt;AI$6),"", MAX(AI$10:AI1250)+1)))</f>
        <v/>
      </c>
      <c r="AJ1251" s="5" t="str">
        <f>IF(OR($AB1251="", $AC1251=""), "", IF($H1251=$M$3, "", IF(OR(AJ$7&lt;$AB1251, $AC1251&lt;AJ$6),"", MAX(AJ$10:AJ1250)+1)))</f>
        <v/>
      </c>
      <c r="AK1251" s="5" t="str">
        <f>IF(OR($AB1251="", $AC1251=""), "", IF($H1251=$M$3, "", IF(OR(AK$7&lt;$AB1251, $AC1251&lt;AK$6),"", MAX(AK$10:AK1250)+1)))</f>
        <v/>
      </c>
      <c r="AL1251" s="5" t="str">
        <f>IF(OR($AB1251="", $AC1251=""), "", IF($H1251=$M$3, "", IF(OR(AL$7&lt;$AB1251, $AC1251&lt;AL$6),"", MAX(AL$10:AL1250)+1)))</f>
        <v/>
      </c>
      <c r="AM1251" s="5" t="str">
        <f>IF(OR($AB1251="", $AC1251=""), "", IF($H1251=$M$3, "", IF(OR(AM$7&lt;$AB1251, $AC1251&lt;AM$6),"", MAX(AM$10:AM1250)+1)))</f>
        <v/>
      </c>
      <c r="AN1251" s="5" t="str">
        <f>IF(OR($AB1251="", $AC1251=""), "", IF($H1251=$M$3, "", IF(OR(AN$7&lt;$AB1251, $AC1251&lt;AN$6),"", MAX(AN$10:AN1250)+1)))</f>
        <v/>
      </c>
      <c r="AO1251" s="5" t="str">
        <f>IF(OR($AB1251="", $AC1251=""), "", IF($H1251=$M$3, "", IF(OR(AO$7&lt;$AB1251, $AC1251&lt;AO$6),"", MAX(AO$10:AO1250)+1)))</f>
        <v/>
      </c>
      <c r="AP1251" s="5" t="str">
        <f>IF(OR($AB1251="", $AC1251=""), "", IF($H1251=$M$3, "", IF(OR(AP$7&lt;$AB1251, $AC1251&lt;AP$6),"", MAX(AP$10:AP1250)+1)))</f>
        <v/>
      </c>
      <c r="AQ1251" s="5" t="str">
        <f>IF(OR($AB1251="", $AC1251=""), "", IF($H1251=$M$3, "", IF(OR(AQ$7&lt;$AB1251, $AC1251&lt;AQ$6),"", MAX(AQ$10:AQ1250)+1)))</f>
        <v/>
      </c>
      <c r="AR1251" s="5" t="str">
        <f>IF(OR($AB1251="", $AC1251=""), "", IF($H1251=$M$3, "", IF(OR(AR$7&lt;$AB1251, $AC1251&lt;AR$6),"", MAX(AR$10:AR1250)+1)))</f>
        <v/>
      </c>
      <c r="AS1251" s="5" t="str">
        <f>IF(OR($AB1251="", $AC1251=""), "", IF($H1251=$M$3, "", IF(OR(AS$7&lt;$AB1251, $AC1251&lt;AS$6),"", MAX(AS$10:AS1250)+1)))</f>
        <v/>
      </c>
      <c r="AT1251" s="5" t="str">
        <f>IF(OR($AB1251="", $AC1251=""), "", IF($H1251=$M$3, "", IF(OR(AT$7&lt;$AB1251, $AC1251&lt;AT$6),"", MAX(AT$10:AT1250)+1)))</f>
        <v/>
      </c>
      <c r="AU1251" s="5" t="str">
        <f>IF(OR($AB1251="", $AC1251=""), "", IF($H1251=$M$3, "", IF(OR(AU$7&lt;$AB1251, $AC1251&lt;AU$6),"", MAX(AU$10:AU1250)+1)))</f>
        <v/>
      </c>
      <c r="AV1251" s="5" t="str">
        <f>IF(OR($AB1251="", $AC1251=""), "", IF($H1251=$M$3, "", IF(OR(AV$7&lt;$AB1251, $AC1251&lt;AV$6),"", MAX(AV$10:AV1250)+1)))</f>
        <v/>
      </c>
      <c r="AW1251" s="5" t="str">
        <f>IF(OR($AB1251="", $AC1251=""), "", IF($H1251=$M$3, "", IF(OR(AW$7&lt;$AB1251, $AC1251&lt;AW$6),"", MAX(AW$10:AW1250)+1)))</f>
        <v/>
      </c>
      <c r="AX1251" s="5" t="str">
        <f>IF(OR($AB1251="", $AC1251=""), "", IF($H1251=$M$3, "", IF(OR(AX$7&lt;$AB1251, $AC1251&lt;AX$6),"", MAX(AX$10:AX1250)+1)))</f>
        <v/>
      </c>
      <c r="AY1251" s="5" t="str">
        <f>IF(OR($AB1251="", $AC1251=""), "", IF($H1251=$M$3, "", IF(OR(AY$7&lt;$AB1251, $AC1251&lt;AY$6),"", MAX(AY$10:AY1250)+1)))</f>
        <v/>
      </c>
      <c r="AZ1251" s="5" t="str">
        <f>IF(OR($AB1251="", $AC1251=""), "", IF($H1251=$M$3, "", IF(OR(AZ$7&lt;$AB1251, $AC1251&lt;AZ$6),"", MAX(AZ$10:AZ1250)+1)))</f>
        <v/>
      </c>
      <c r="BA1251" s="5" t="str">
        <f>IF(OR($AB1251="", $AC1251=""), "", IF($H1251=$M$3, "", IF(OR(BA$7&lt;$AB1251, $AC1251&lt;BA$6),"", MAX(BA$10:BA1250)+1)))</f>
        <v/>
      </c>
      <c r="BB1251" s="5" t="str">
        <f>IF(OR($AB1251="", $AC1251=""), "", IF($H1251=$M$3, "", IF(OR(BB$7&lt;$AB1251, $AC1251&lt;BB$6),"", MAX(BB$10:BB1250)+1)))</f>
        <v/>
      </c>
      <c r="BC1251" s="5" t="str">
        <f>IF(OR($AB1251="", $AC1251=""), "", IF($H1251=$M$3, "", IF(OR(BC$7&lt;$AB1251, $AC1251&lt;BC$6),"", MAX(BC$10:BC1250)+1)))</f>
        <v/>
      </c>
      <c r="BD1251" s="5" t="str">
        <f>IF(OR($AB1251="", $AC1251=""), "", IF($H1251=$M$3, "", IF(OR(BD$7&lt;$AB1251, $AC1251&lt;BD$6),"", MAX(BD$10:BD1250)+1)))</f>
        <v/>
      </c>
      <c r="BE1251" s="5" t="str">
        <f>IF(OR($AB1251="", $AC1251=""), "", IF($H1251=$M$3, "", IF(OR(BE$7&lt;$AB1251, $AC1251&lt;BE$6),"", MAX(BE$10:BE1250)+1)))</f>
        <v/>
      </c>
      <c r="BF1251" s="5" t="str">
        <f>IF(OR($AB1251="", $AC1251=""), "", IF($H1251=$M$3, "", IF(OR(BF$7&lt;$AB1251, $AC1251&lt;BF$6),"", MAX(BF$10:BF1250)+1)))</f>
        <v/>
      </c>
      <c r="BG1251" s="5" t="str">
        <f>IF(OR($AB1251="", $AC1251=""), "", IF($H1251=$M$3, "", IF(OR(BG$7&lt;$AB1251, $AC1251&lt;BG$6),"", MAX(BG$10:BG1250)+1)))</f>
        <v/>
      </c>
      <c r="BH1251" s="5" t="str">
        <f>IF(OR($AB1251="", $AC1251=""), "", IF($H1251=$M$3, "", IF(OR(BH$7&lt;$AB1251, $AC1251&lt;BH$6),"", MAX(BH$10:BH1250)+1)))</f>
        <v/>
      </c>
      <c r="BI1251" s="5" t="str">
        <f>IF(OR($AB1251="", $AC1251=""), "", IF($H1251=$M$3, "", IF(OR(BI$7&lt;$AB1251, $AC1251&lt;BI$6),"", MAX(BI$10:BI1250)+1)))</f>
        <v/>
      </c>
      <c r="BK1251" s="5" t="str" cm="1">
        <f t="array" aca="1" ref="BK1251" ca="1">IFERROR(INDEX($AE1251:$BI1251, $BJ1251, MATCH($BK$9, $AE$9:$BI$9, 0)), "")</f>
        <v/>
      </c>
    </row>
    <row r="1252" spans="1:63" x14ac:dyDescent="0.25">
      <c r="A1252" s="2"/>
      <c r="B1252" s="254"/>
      <c r="C1252" s="255"/>
      <c r="D1252" s="256"/>
      <c r="E1252" s="257"/>
      <c r="F1252" s="257"/>
      <c r="G1252" s="258"/>
      <c r="H1252" s="259"/>
      <c r="I1252" s="16"/>
      <c r="J1252" s="5" t="str">
        <f t="shared" si="163"/>
        <v/>
      </c>
      <c r="K1252" s="2"/>
      <c r="O1252" s="5" t="str">
        <f t="shared" si="161"/>
        <v/>
      </c>
      <c r="Q1252" s="5" t="str">
        <f t="shared" si="164"/>
        <v/>
      </c>
      <c r="S1252" s="5" t="str">
        <f t="shared" si="162"/>
        <v/>
      </c>
      <c r="U1252" s="64" t="str">
        <f>IF($D1252="","", IF(COUNTIF('Intro &amp; Setup'!$AW$49:$AW$88, $D1252)&gt;0, "BH", TEXT($D1252, "ddd")))</f>
        <v/>
      </c>
      <c r="V1252" s="65" t="str">
        <f>IF($G1252="", "", IF(COUNTIF('Intro &amp; Setup'!$AW$49:$AW$88, $G1252)&gt;0, "BH", TEXT($G1252, "ddd")))</f>
        <v/>
      </c>
      <c r="W1252" s="64" t="str">
        <f t="shared" si="165"/>
        <v/>
      </c>
      <c r="X1252" s="65" t="str">
        <f t="shared" si="166"/>
        <v/>
      </c>
      <c r="Y1252" s="64" t="str">
        <f>IF(F1252="", "", IF(OR(F1252&lt;'Intro &amp; Setup'!$Z$20, F1252&gt;'Intro &amp; Setup'!$Z$22), "X", ""))</f>
        <v/>
      </c>
      <c r="Z1252" s="65" t="str">
        <f>IF(G1252="", "", IF(OR(G1252&lt;'Intro &amp; Setup'!$Z$20, G1252&gt;'Intro &amp; Setup'!$Z$22), "X", ""))</f>
        <v/>
      </c>
      <c r="AB1252" s="58" t="str">
        <f t="shared" si="167"/>
        <v/>
      </c>
      <c r="AC1252" s="59" t="str">
        <f t="shared" si="168"/>
        <v/>
      </c>
      <c r="AE1252" s="5" t="str">
        <f>IF(OR($AB1252="", $AC1252=""), "", IF($H1252=$M$3, "", IF(OR(AE$7&lt;$AB1252, $AC1252&lt;AE$6),"", MAX(AE$10:AE1251)+1)))</f>
        <v/>
      </c>
      <c r="AF1252" s="5" t="str">
        <f>IF(OR($AB1252="", $AC1252=""), "", IF($H1252=$M$3, "", IF(OR(AF$7&lt;$AB1252, $AC1252&lt;AF$6),"", MAX(AF$10:AF1251)+1)))</f>
        <v/>
      </c>
      <c r="AG1252" s="5" t="str">
        <f>IF(OR($AB1252="", $AC1252=""), "", IF($H1252=$M$3, "", IF(OR(AG$7&lt;$AB1252, $AC1252&lt;AG$6),"", MAX(AG$10:AG1251)+1)))</f>
        <v/>
      </c>
      <c r="AH1252" s="5" t="str">
        <f>IF(OR($AB1252="", $AC1252=""), "", IF($H1252=$M$3, "", IF(OR(AH$7&lt;$AB1252, $AC1252&lt;AH$6),"", MAX(AH$10:AH1251)+1)))</f>
        <v/>
      </c>
      <c r="AI1252" s="5" t="str">
        <f>IF(OR($AB1252="", $AC1252=""), "", IF($H1252=$M$3, "", IF(OR(AI$7&lt;$AB1252, $AC1252&lt;AI$6),"", MAX(AI$10:AI1251)+1)))</f>
        <v/>
      </c>
      <c r="AJ1252" s="5" t="str">
        <f>IF(OR($AB1252="", $AC1252=""), "", IF($H1252=$M$3, "", IF(OR(AJ$7&lt;$AB1252, $AC1252&lt;AJ$6),"", MAX(AJ$10:AJ1251)+1)))</f>
        <v/>
      </c>
      <c r="AK1252" s="5" t="str">
        <f>IF(OR($AB1252="", $AC1252=""), "", IF($H1252=$M$3, "", IF(OR(AK$7&lt;$AB1252, $AC1252&lt;AK$6),"", MAX(AK$10:AK1251)+1)))</f>
        <v/>
      </c>
      <c r="AL1252" s="5" t="str">
        <f>IF(OR($AB1252="", $AC1252=""), "", IF($H1252=$M$3, "", IF(OR(AL$7&lt;$AB1252, $AC1252&lt;AL$6),"", MAX(AL$10:AL1251)+1)))</f>
        <v/>
      </c>
      <c r="AM1252" s="5" t="str">
        <f>IF(OR($AB1252="", $AC1252=""), "", IF($H1252=$M$3, "", IF(OR(AM$7&lt;$AB1252, $AC1252&lt;AM$6),"", MAX(AM$10:AM1251)+1)))</f>
        <v/>
      </c>
      <c r="AN1252" s="5" t="str">
        <f>IF(OR($AB1252="", $AC1252=""), "", IF($H1252=$M$3, "", IF(OR(AN$7&lt;$AB1252, $AC1252&lt;AN$6),"", MAX(AN$10:AN1251)+1)))</f>
        <v/>
      </c>
      <c r="AO1252" s="5" t="str">
        <f>IF(OR($AB1252="", $AC1252=""), "", IF($H1252=$M$3, "", IF(OR(AO$7&lt;$AB1252, $AC1252&lt;AO$6),"", MAX(AO$10:AO1251)+1)))</f>
        <v/>
      </c>
      <c r="AP1252" s="5" t="str">
        <f>IF(OR($AB1252="", $AC1252=""), "", IF($H1252=$M$3, "", IF(OR(AP$7&lt;$AB1252, $AC1252&lt;AP$6),"", MAX(AP$10:AP1251)+1)))</f>
        <v/>
      </c>
      <c r="AQ1252" s="5" t="str">
        <f>IF(OR($AB1252="", $AC1252=""), "", IF($H1252=$M$3, "", IF(OR(AQ$7&lt;$AB1252, $AC1252&lt;AQ$6),"", MAX(AQ$10:AQ1251)+1)))</f>
        <v/>
      </c>
      <c r="AR1252" s="5" t="str">
        <f>IF(OR($AB1252="", $AC1252=""), "", IF($H1252=$M$3, "", IF(OR(AR$7&lt;$AB1252, $AC1252&lt;AR$6),"", MAX(AR$10:AR1251)+1)))</f>
        <v/>
      </c>
      <c r="AS1252" s="5" t="str">
        <f>IF(OR($AB1252="", $AC1252=""), "", IF($H1252=$M$3, "", IF(OR(AS$7&lt;$AB1252, $AC1252&lt;AS$6),"", MAX(AS$10:AS1251)+1)))</f>
        <v/>
      </c>
      <c r="AT1252" s="5" t="str">
        <f>IF(OR($AB1252="", $AC1252=""), "", IF($H1252=$M$3, "", IF(OR(AT$7&lt;$AB1252, $AC1252&lt;AT$6),"", MAX(AT$10:AT1251)+1)))</f>
        <v/>
      </c>
      <c r="AU1252" s="5" t="str">
        <f>IF(OR($AB1252="", $AC1252=""), "", IF($H1252=$M$3, "", IF(OR(AU$7&lt;$AB1252, $AC1252&lt;AU$6),"", MAX(AU$10:AU1251)+1)))</f>
        <v/>
      </c>
      <c r="AV1252" s="5" t="str">
        <f>IF(OR($AB1252="", $AC1252=""), "", IF($H1252=$M$3, "", IF(OR(AV$7&lt;$AB1252, $AC1252&lt;AV$6),"", MAX(AV$10:AV1251)+1)))</f>
        <v/>
      </c>
      <c r="AW1252" s="5" t="str">
        <f>IF(OR($AB1252="", $AC1252=""), "", IF($H1252=$M$3, "", IF(OR(AW$7&lt;$AB1252, $AC1252&lt;AW$6),"", MAX(AW$10:AW1251)+1)))</f>
        <v/>
      </c>
      <c r="AX1252" s="5" t="str">
        <f>IF(OR($AB1252="", $AC1252=""), "", IF($H1252=$M$3, "", IF(OR(AX$7&lt;$AB1252, $AC1252&lt;AX$6),"", MAX(AX$10:AX1251)+1)))</f>
        <v/>
      </c>
      <c r="AY1252" s="5" t="str">
        <f>IF(OR($AB1252="", $AC1252=""), "", IF($H1252=$M$3, "", IF(OR(AY$7&lt;$AB1252, $AC1252&lt;AY$6),"", MAX(AY$10:AY1251)+1)))</f>
        <v/>
      </c>
      <c r="AZ1252" s="5" t="str">
        <f>IF(OR($AB1252="", $AC1252=""), "", IF($H1252=$M$3, "", IF(OR(AZ$7&lt;$AB1252, $AC1252&lt;AZ$6),"", MAX(AZ$10:AZ1251)+1)))</f>
        <v/>
      </c>
      <c r="BA1252" s="5" t="str">
        <f>IF(OR($AB1252="", $AC1252=""), "", IF($H1252=$M$3, "", IF(OR(BA$7&lt;$AB1252, $AC1252&lt;BA$6),"", MAX(BA$10:BA1251)+1)))</f>
        <v/>
      </c>
      <c r="BB1252" s="5" t="str">
        <f>IF(OR($AB1252="", $AC1252=""), "", IF($H1252=$M$3, "", IF(OR(BB$7&lt;$AB1252, $AC1252&lt;BB$6),"", MAX(BB$10:BB1251)+1)))</f>
        <v/>
      </c>
      <c r="BC1252" s="5" t="str">
        <f>IF(OR($AB1252="", $AC1252=""), "", IF($H1252=$M$3, "", IF(OR(BC$7&lt;$AB1252, $AC1252&lt;BC$6),"", MAX(BC$10:BC1251)+1)))</f>
        <v/>
      </c>
      <c r="BD1252" s="5" t="str">
        <f>IF(OR($AB1252="", $AC1252=""), "", IF($H1252=$M$3, "", IF(OR(BD$7&lt;$AB1252, $AC1252&lt;BD$6),"", MAX(BD$10:BD1251)+1)))</f>
        <v/>
      </c>
      <c r="BE1252" s="5" t="str">
        <f>IF(OR($AB1252="", $AC1252=""), "", IF($H1252=$M$3, "", IF(OR(BE$7&lt;$AB1252, $AC1252&lt;BE$6),"", MAX(BE$10:BE1251)+1)))</f>
        <v/>
      </c>
      <c r="BF1252" s="5" t="str">
        <f>IF(OR($AB1252="", $AC1252=""), "", IF($H1252=$M$3, "", IF(OR(BF$7&lt;$AB1252, $AC1252&lt;BF$6),"", MAX(BF$10:BF1251)+1)))</f>
        <v/>
      </c>
      <c r="BG1252" s="5" t="str">
        <f>IF(OR($AB1252="", $AC1252=""), "", IF($H1252=$M$3, "", IF(OR(BG$7&lt;$AB1252, $AC1252&lt;BG$6),"", MAX(BG$10:BG1251)+1)))</f>
        <v/>
      </c>
      <c r="BH1252" s="5" t="str">
        <f>IF(OR($AB1252="", $AC1252=""), "", IF($H1252=$M$3, "", IF(OR(BH$7&lt;$AB1252, $AC1252&lt;BH$6),"", MAX(BH$10:BH1251)+1)))</f>
        <v/>
      </c>
      <c r="BI1252" s="5" t="str">
        <f>IF(OR($AB1252="", $AC1252=""), "", IF($H1252=$M$3, "", IF(OR(BI$7&lt;$AB1252, $AC1252&lt;BI$6),"", MAX(BI$10:BI1251)+1)))</f>
        <v/>
      </c>
      <c r="BK1252" s="5" t="str" cm="1">
        <f t="array" aca="1" ref="BK1252" ca="1">IFERROR(INDEX($AE1252:$BI1252, $BJ1252, MATCH($BK$9, $AE$9:$BI$9, 0)), "")</f>
        <v/>
      </c>
    </row>
    <row r="1253" spans="1:63" x14ac:dyDescent="0.25">
      <c r="A1253" s="2"/>
      <c r="B1253" s="254"/>
      <c r="C1253" s="255"/>
      <c r="D1253" s="256"/>
      <c r="E1253" s="257"/>
      <c r="F1253" s="257"/>
      <c r="G1253" s="258"/>
      <c r="H1253" s="259"/>
      <c r="I1253" s="16"/>
      <c r="J1253" s="5" t="str">
        <f t="shared" si="163"/>
        <v/>
      </c>
      <c r="K1253" s="2"/>
      <c r="O1253" s="5" t="str">
        <f t="shared" si="161"/>
        <v/>
      </c>
      <c r="Q1253" s="5" t="str">
        <f t="shared" si="164"/>
        <v/>
      </c>
      <c r="S1253" s="5" t="str">
        <f t="shared" si="162"/>
        <v/>
      </c>
      <c r="U1253" s="64" t="str">
        <f>IF($D1253="","", IF(COUNTIF('Intro &amp; Setup'!$AW$49:$AW$88, $D1253)&gt;0, "BH", TEXT($D1253, "ddd")))</f>
        <v/>
      </c>
      <c r="V1253" s="65" t="str">
        <f>IF($G1253="", "", IF(COUNTIF('Intro &amp; Setup'!$AW$49:$AW$88, $G1253)&gt;0, "BH", TEXT($G1253, "ddd")))</f>
        <v/>
      </c>
      <c r="W1253" s="64" t="str">
        <f t="shared" si="165"/>
        <v/>
      </c>
      <c r="X1253" s="65" t="str">
        <f t="shared" si="166"/>
        <v/>
      </c>
      <c r="Y1253" s="64" t="str">
        <f>IF(F1253="", "", IF(OR(F1253&lt;'Intro &amp; Setup'!$Z$20, F1253&gt;'Intro &amp; Setup'!$Z$22), "X", ""))</f>
        <v/>
      </c>
      <c r="Z1253" s="65" t="str">
        <f>IF(G1253="", "", IF(OR(G1253&lt;'Intro &amp; Setup'!$Z$20, G1253&gt;'Intro &amp; Setup'!$Z$22), "X", ""))</f>
        <v/>
      </c>
      <c r="AB1253" s="58" t="str">
        <f t="shared" si="167"/>
        <v/>
      </c>
      <c r="AC1253" s="59" t="str">
        <f t="shared" si="168"/>
        <v/>
      </c>
      <c r="AE1253" s="5" t="str">
        <f>IF(OR($AB1253="", $AC1253=""), "", IF($H1253=$M$3, "", IF(OR(AE$7&lt;$AB1253, $AC1253&lt;AE$6),"", MAX(AE$10:AE1252)+1)))</f>
        <v/>
      </c>
      <c r="AF1253" s="5" t="str">
        <f>IF(OR($AB1253="", $AC1253=""), "", IF($H1253=$M$3, "", IF(OR(AF$7&lt;$AB1253, $AC1253&lt;AF$6),"", MAX(AF$10:AF1252)+1)))</f>
        <v/>
      </c>
      <c r="AG1253" s="5" t="str">
        <f>IF(OR($AB1253="", $AC1253=""), "", IF($H1253=$M$3, "", IF(OR(AG$7&lt;$AB1253, $AC1253&lt;AG$6),"", MAX(AG$10:AG1252)+1)))</f>
        <v/>
      </c>
      <c r="AH1253" s="5" t="str">
        <f>IF(OR($AB1253="", $AC1253=""), "", IF($H1253=$M$3, "", IF(OR(AH$7&lt;$AB1253, $AC1253&lt;AH$6),"", MAX(AH$10:AH1252)+1)))</f>
        <v/>
      </c>
      <c r="AI1253" s="5" t="str">
        <f>IF(OR($AB1253="", $AC1253=""), "", IF($H1253=$M$3, "", IF(OR(AI$7&lt;$AB1253, $AC1253&lt;AI$6),"", MAX(AI$10:AI1252)+1)))</f>
        <v/>
      </c>
      <c r="AJ1253" s="5" t="str">
        <f>IF(OR($AB1253="", $AC1253=""), "", IF($H1253=$M$3, "", IF(OR(AJ$7&lt;$AB1253, $AC1253&lt;AJ$6),"", MAX(AJ$10:AJ1252)+1)))</f>
        <v/>
      </c>
      <c r="AK1253" s="5" t="str">
        <f>IF(OR($AB1253="", $AC1253=""), "", IF($H1253=$M$3, "", IF(OR(AK$7&lt;$AB1253, $AC1253&lt;AK$6),"", MAX(AK$10:AK1252)+1)))</f>
        <v/>
      </c>
      <c r="AL1253" s="5" t="str">
        <f>IF(OR($AB1253="", $AC1253=""), "", IF($H1253=$M$3, "", IF(OR(AL$7&lt;$AB1253, $AC1253&lt;AL$6),"", MAX(AL$10:AL1252)+1)))</f>
        <v/>
      </c>
      <c r="AM1253" s="5" t="str">
        <f>IF(OR($AB1253="", $AC1253=""), "", IF($H1253=$M$3, "", IF(OR(AM$7&lt;$AB1253, $AC1253&lt;AM$6),"", MAX(AM$10:AM1252)+1)))</f>
        <v/>
      </c>
      <c r="AN1253" s="5" t="str">
        <f>IF(OR($AB1253="", $AC1253=""), "", IF($H1253=$M$3, "", IF(OR(AN$7&lt;$AB1253, $AC1253&lt;AN$6),"", MAX(AN$10:AN1252)+1)))</f>
        <v/>
      </c>
      <c r="AO1253" s="5" t="str">
        <f>IF(OR($AB1253="", $AC1253=""), "", IF($H1253=$M$3, "", IF(OR(AO$7&lt;$AB1253, $AC1253&lt;AO$6),"", MAX(AO$10:AO1252)+1)))</f>
        <v/>
      </c>
      <c r="AP1253" s="5" t="str">
        <f>IF(OR($AB1253="", $AC1253=""), "", IF($H1253=$M$3, "", IF(OR(AP$7&lt;$AB1253, $AC1253&lt;AP$6),"", MAX(AP$10:AP1252)+1)))</f>
        <v/>
      </c>
      <c r="AQ1253" s="5" t="str">
        <f>IF(OR($AB1253="", $AC1253=""), "", IF($H1253=$M$3, "", IF(OR(AQ$7&lt;$AB1253, $AC1253&lt;AQ$6),"", MAX(AQ$10:AQ1252)+1)))</f>
        <v/>
      </c>
      <c r="AR1253" s="5" t="str">
        <f>IF(OR($AB1253="", $AC1253=""), "", IF($H1253=$M$3, "", IF(OR(AR$7&lt;$AB1253, $AC1253&lt;AR$6),"", MAX(AR$10:AR1252)+1)))</f>
        <v/>
      </c>
      <c r="AS1253" s="5" t="str">
        <f>IF(OR($AB1253="", $AC1253=""), "", IF($H1253=$M$3, "", IF(OR(AS$7&lt;$AB1253, $AC1253&lt;AS$6),"", MAX(AS$10:AS1252)+1)))</f>
        <v/>
      </c>
      <c r="AT1253" s="5" t="str">
        <f>IF(OR($AB1253="", $AC1253=""), "", IF($H1253=$M$3, "", IF(OR(AT$7&lt;$AB1253, $AC1253&lt;AT$6),"", MAX(AT$10:AT1252)+1)))</f>
        <v/>
      </c>
      <c r="AU1253" s="5" t="str">
        <f>IF(OR($AB1253="", $AC1253=""), "", IF($H1253=$M$3, "", IF(OR(AU$7&lt;$AB1253, $AC1253&lt;AU$6),"", MAX(AU$10:AU1252)+1)))</f>
        <v/>
      </c>
      <c r="AV1253" s="5" t="str">
        <f>IF(OR($AB1253="", $AC1253=""), "", IF($H1253=$M$3, "", IF(OR(AV$7&lt;$AB1253, $AC1253&lt;AV$6),"", MAX(AV$10:AV1252)+1)))</f>
        <v/>
      </c>
      <c r="AW1253" s="5" t="str">
        <f>IF(OR($AB1253="", $AC1253=""), "", IF($H1253=$M$3, "", IF(OR(AW$7&lt;$AB1253, $AC1253&lt;AW$6),"", MAX(AW$10:AW1252)+1)))</f>
        <v/>
      </c>
      <c r="AX1253" s="5" t="str">
        <f>IF(OR($AB1253="", $AC1253=""), "", IF($H1253=$M$3, "", IF(OR(AX$7&lt;$AB1253, $AC1253&lt;AX$6),"", MAX(AX$10:AX1252)+1)))</f>
        <v/>
      </c>
      <c r="AY1253" s="5" t="str">
        <f>IF(OR($AB1253="", $AC1253=""), "", IF($H1253=$M$3, "", IF(OR(AY$7&lt;$AB1253, $AC1253&lt;AY$6),"", MAX(AY$10:AY1252)+1)))</f>
        <v/>
      </c>
      <c r="AZ1253" s="5" t="str">
        <f>IF(OR($AB1253="", $AC1253=""), "", IF($H1253=$M$3, "", IF(OR(AZ$7&lt;$AB1253, $AC1253&lt;AZ$6),"", MAX(AZ$10:AZ1252)+1)))</f>
        <v/>
      </c>
      <c r="BA1253" s="5" t="str">
        <f>IF(OR($AB1253="", $AC1253=""), "", IF($H1253=$M$3, "", IF(OR(BA$7&lt;$AB1253, $AC1253&lt;BA$6),"", MAX(BA$10:BA1252)+1)))</f>
        <v/>
      </c>
      <c r="BB1253" s="5" t="str">
        <f>IF(OR($AB1253="", $AC1253=""), "", IF($H1253=$M$3, "", IF(OR(BB$7&lt;$AB1253, $AC1253&lt;BB$6),"", MAX(BB$10:BB1252)+1)))</f>
        <v/>
      </c>
      <c r="BC1253" s="5" t="str">
        <f>IF(OR($AB1253="", $AC1253=""), "", IF($H1253=$M$3, "", IF(OR(BC$7&lt;$AB1253, $AC1253&lt;BC$6),"", MAX(BC$10:BC1252)+1)))</f>
        <v/>
      </c>
      <c r="BD1253" s="5" t="str">
        <f>IF(OR($AB1253="", $AC1253=""), "", IF($H1253=$M$3, "", IF(OR(BD$7&lt;$AB1253, $AC1253&lt;BD$6),"", MAX(BD$10:BD1252)+1)))</f>
        <v/>
      </c>
      <c r="BE1253" s="5" t="str">
        <f>IF(OR($AB1253="", $AC1253=""), "", IF($H1253=$M$3, "", IF(OR(BE$7&lt;$AB1253, $AC1253&lt;BE$6),"", MAX(BE$10:BE1252)+1)))</f>
        <v/>
      </c>
      <c r="BF1253" s="5" t="str">
        <f>IF(OR($AB1253="", $AC1253=""), "", IF($H1253=$M$3, "", IF(OR(BF$7&lt;$AB1253, $AC1253&lt;BF$6),"", MAX(BF$10:BF1252)+1)))</f>
        <v/>
      </c>
      <c r="BG1253" s="5" t="str">
        <f>IF(OR($AB1253="", $AC1253=""), "", IF($H1253=$M$3, "", IF(OR(BG$7&lt;$AB1253, $AC1253&lt;BG$6),"", MAX(BG$10:BG1252)+1)))</f>
        <v/>
      </c>
      <c r="BH1253" s="5" t="str">
        <f>IF(OR($AB1253="", $AC1253=""), "", IF($H1253=$M$3, "", IF(OR(BH$7&lt;$AB1253, $AC1253&lt;BH$6),"", MAX(BH$10:BH1252)+1)))</f>
        <v/>
      </c>
      <c r="BI1253" s="5" t="str">
        <f>IF(OR($AB1253="", $AC1253=""), "", IF($H1253=$M$3, "", IF(OR(BI$7&lt;$AB1253, $AC1253&lt;BI$6),"", MAX(BI$10:BI1252)+1)))</f>
        <v/>
      </c>
      <c r="BK1253" s="5" t="str" cm="1">
        <f t="array" aca="1" ref="BK1253" ca="1">IFERROR(INDEX($AE1253:$BI1253, $BJ1253, MATCH($BK$9, $AE$9:$BI$9, 0)), "")</f>
        <v/>
      </c>
    </row>
    <row r="1254" spans="1:63" x14ac:dyDescent="0.25">
      <c r="A1254" s="2"/>
      <c r="B1254" s="254"/>
      <c r="C1254" s="255"/>
      <c r="D1254" s="256"/>
      <c r="E1254" s="257"/>
      <c r="F1254" s="257"/>
      <c r="G1254" s="258"/>
      <c r="H1254" s="259"/>
      <c r="I1254" s="16"/>
      <c r="J1254" s="5" t="str">
        <f t="shared" si="163"/>
        <v/>
      </c>
      <c r="K1254" s="2"/>
      <c r="O1254" s="5" t="str">
        <f t="shared" si="161"/>
        <v/>
      </c>
      <c r="Q1254" s="5" t="str">
        <f t="shared" si="164"/>
        <v/>
      </c>
      <c r="S1254" s="5" t="str">
        <f t="shared" si="162"/>
        <v/>
      </c>
      <c r="U1254" s="64" t="str">
        <f>IF($D1254="","", IF(COUNTIF('Intro &amp; Setup'!$AW$49:$AW$88, $D1254)&gt;0, "BH", TEXT($D1254, "ddd")))</f>
        <v/>
      </c>
      <c r="V1254" s="65" t="str">
        <f>IF($G1254="", "", IF(COUNTIF('Intro &amp; Setup'!$AW$49:$AW$88, $G1254)&gt;0, "BH", TEXT($G1254, "ddd")))</f>
        <v/>
      </c>
      <c r="W1254" s="64" t="str">
        <f t="shared" si="165"/>
        <v/>
      </c>
      <c r="X1254" s="65" t="str">
        <f t="shared" si="166"/>
        <v/>
      </c>
      <c r="Y1254" s="64" t="str">
        <f>IF(F1254="", "", IF(OR(F1254&lt;'Intro &amp; Setup'!$Z$20, F1254&gt;'Intro &amp; Setup'!$Z$22), "X", ""))</f>
        <v/>
      </c>
      <c r="Z1254" s="65" t="str">
        <f>IF(G1254="", "", IF(OR(G1254&lt;'Intro &amp; Setup'!$Z$20, G1254&gt;'Intro &amp; Setup'!$Z$22), "X", ""))</f>
        <v/>
      </c>
      <c r="AB1254" s="58" t="str">
        <f t="shared" si="167"/>
        <v/>
      </c>
      <c r="AC1254" s="59" t="str">
        <f t="shared" si="168"/>
        <v/>
      </c>
      <c r="AE1254" s="5" t="str">
        <f>IF(OR($AB1254="", $AC1254=""), "", IF($H1254=$M$3, "", IF(OR(AE$7&lt;$AB1254, $AC1254&lt;AE$6),"", MAX(AE$10:AE1253)+1)))</f>
        <v/>
      </c>
      <c r="AF1254" s="5" t="str">
        <f>IF(OR($AB1254="", $AC1254=""), "", IF($H1254=$M$3, "", IF(OR(AF$7&lt;$AB1254, $AC1254&lt;AF$6),"", MAX(AF$10:AF1253)+1)))</f>
        <v/>
      </c>
      <c r="AG1254" s="5" t="str">
        <f>IF(OR($AB1254="", $AC1254=""), "", IF($H1254=$M$3, "", IF(OR(AG$7&lt;$AB1254, $AC1254&lt;AG$6),"", MAX(AG$10:AG1253)+1)))</f>
        <v/>
      </c>
      <c r="AH1254" s="5" t="str">
        <f>IF(OR($AB1254="", $AC1254=""), "", IF($H1254=$M$3, "", IF(OR(AH$7&lt;$AB1254, $AC1254&lt;AH$6),"", MAX(AH$10:AH1253)+1)))</f>
        <v/>
      </c>
      <c r="AI1254" s="5" t="str">
        <f>IF(OR($AB1254="", $AC1254=""), "", IF($H1254=$M$3, "", IF(OR(AI$7&lt;$AB1254, $AC1254&lt;AI$6),"", MAX(AI$10:AI1253)+1)))</f>
        <v/>
      </c>
      <c r="AJ1254" s="5" t="str">
        <f>IF(OR($AB1254="", $AC1254=""), "", IF($H1254=$M$3, "", IF(OR(AJ$7&lt;$AB1254, $AC1254&lt;AJ$6),"", MAX(AJ$10:AJ1253)+1)))</f>
        <v/>
      </c>
      <c r="AK1254" s="5" t="str">
        <f>IF(OR($AB1254="", $AC1254=""), "", IF($H1254=$M$3, "", IF(OR(AK$7&lt;$AB1254, $AC1254&lt;AK$6),"", MAX(AK$10:AK1253)+1)))</f>
        <v/>
      </c>
      <c r="AL1254" s="5" t="str">
        <f>IF(OR($AB1254="", $AC1254=""), "", IF($H1254=$M$3, "", IF(OR(AL$7&lt;$AB1254, $AC1254&lt;AL$6),"", MAX(AL$10:AL1253)+1)))</f>
        <v/>
      </c>
      <c r="AM1254" s="5" t="str">
        <f>IF(OR($AB1254="", $AC1254=""), "", IF($H1254=$M$3, "", IF(OR(AM$7&lt;$AB1254, $AC1254&lt;AM$6),"", MAX(AM$10:AM1253)+1)))</f>
        <v/>
      </c>
      <c r="AN1254" s="5" t="str">
        <f>IF(OR($AB1254="", $AC1254=""), "", IF($H1254=$M$3, "", IF(OR(AN$7&lt;$AB1254, $AC1254&lt;AN$6),"", MAX(AN$10:AN1253)+1)))</f>
        <v/>
      </c>
      <c r="AO1254" s="5" t="str">
        <f>IF(OR($AB1254="", $AC1254=""), "", IF($H1254=$M$3, "", IF(OR(AO$7&lt;$AB1254, $AC1254&lt;AO$6),"", MAX(AO$10:AO1253)+1)))</f>
        <v/>
      </c>
      <c r="AP1254" s="5" t="str">
        <f>IF(OR($AB1254="", $AC1254=""), "", IF($H1254=$M$3, "", IF(OR(AP$7&lt;$AB1254, $AC1254&lt;AP$6),"", MAX(AP$10:AP1253)+1)))</f>
        <v/>
      </c>
      <c r="AQ1254" s="5" t="str">
        <f>IF(OR($AB1254="", $AC1254=""), "", IF($H1254=$M$3, "", IF(OR(AQ$7&lt;$AB1254, $AC1254&lt;AQ$6),"", MAX(AQ$10:AQ1253)+1)))</f>
        <v/>
      </c>
      <c r="AR1254" s="5" t="str">
        <f>IF(OR($AB1254="", $AC1254=""), "", IF($H1254=$M$3, "", IF(OR(AR$7&lt;$AB1254, $AC1254&lt;AR$6),"", MAX(AR$10:AR1253)+1)))</f>
        <v/>
      </c>
      <c r="AS1254" s="5" t="str">
        <f>IF(OR($AB1254="", $AC1254=""), "", IF($H1254=$M$3, "", IF(OR(AS$7&lt;$AB1254, $AC1254&lt;AS$6),"", MAX(AS$10:AS1253)+1)))</f>
        <v/>
      </c>
      <c r="AT1254" s="5" t="str">
        <f>IF(OR($AB1254="", $AC1254=""), "", IF($H1254=$M$3, "", IF(OR(AT$7&lt;$AB1254, $AC1254&lt;AT$6),"", MAX(AT$10:AT1253)+1)))</f>
        <v/>
      </c>
      <c r="AU1254" s="5" t="str">
        <f>IF(OR($AB1254="", $AC1254=""), "", IF($H1254=$M$3, "", IF(OR(AU$7&lt;$AB1254, $AC1254&lt;AU$6),"", MAX(AU$10:AU1253)+1)))</f>
        <v/>
      </c>
      <c r="AV1254" s="5" t="str">
        <f>IF(OR($AB1254="", $AC1254=""), "", IF($H1254=$M$3, "", IF(OR(AV$7&lt;$AB1254, $AC1254&lt;AV$6),"", MAX(AV$10:AV1253)+1)))</f>
        <v/>
      </c>
      <c r="AW1254" s="5" t="str">
        <f>IF(OR($AB1254="", $AC1254=""), "", IF($H1254=$M$3, "", IF(OR(AW$7&lt;$AB1254, $AC1254&lt;AW$6),"", MAX(AW$10:AW1253)+1)))</f>
        <v/>
      </c>
      <c r="AX1254" s="5" t="str">
        <f>IF(OR($AB1254="", $AC1254=""), "", IF($H1254=$M$3, "", IF(OR(AX$7&lt;$AB1254, $AC1254&lt;AX$6),"", MAX(AX$10:AX1253)+1)))</f>
        <v/>
      </c>
      <c r="AY1254" s="5" t="str">
        <f>IF(OR($AB1254="", $AC1254=""), "", IF($H1254=$M$3, "", IF(OR(AY$7&lt;$AB1254, $AC1254&lt;AY$6),"", MAX(AY$10:AY1253)+1)))</f>
        <v/>
      </c>
      <c r="AZ1254" s="5" t="str">
        <f>IF(OR($AB1254="", $AC1254=""), "", IF($H1254=$M$3, "", IF(OR(AZ$7&lt;$AB1254, $AC1254&lt;AZ$6),"", MAX(AZ$10:AZ1253)+1)))</f>
        <v/>
      </c>
      <c r="BA1254" s="5" t="str">
        <f>IF(OR($AB1254="", $AC1254=""), "", IF($H1254=$M$3, "", IF(OR(BA$7&lt;$AB1254, $AC1254&lt;BA$6),"", MAX(BA$10:BA1253)+1)))</f>
        <v/>
      </c>
      <c r="BB1254" s="5" t="str">
        <f>IF(OR($AB1254="", $AC1254=""), "", IF($H1254=$M$3, "", IF(OR(BB$7&lt;$AB1254, $AC1254&lt;BB$6),"", MAX(BB$10:BB1253)+1)))</f>
        <v/>
      </c>
      <c r="BC1254" s="5" t="str">
        <f>IF(OR($AB1254="", $AC1254=""), "", IF($H1254=$M$3, "", IF(OR(BC$7&lt;$AB1254, $AC1254&lt;BC$6),"", MAX(BC$10:BC1253)+1)))</f>
        <v/>
      </c>
      <c r="BD1254" s="5" t="str">
        <f>IF(OR($AB1254="", $AC1254=""), "", IF($H1254=$M$3, "", IF(OR(BD$7&lt;$AB1254, $AC1254&lt;BD$6),"", MAX(BD$10:BD1253)+1)))</f>
        <v/>
      </c>
      <c r="BE1254" s="5" t="str">
        <f>IF(OR($AB1254="", $AC1254=""), "", IF($H1254=$M$3, "", IF(OR(BE$7&lt;$AB1254, $AC1254&lt;BE$6),"", MAX(BE$10:BE1253)+1)))</f>
        <v/>
      </c>
      <c r="BF1254" s="5" t="str">
        <f>IF(OR($AB1254="", $AC1254=""), "", IF($H1254=$M$3, "", IF(OR(BF$7&lt;$AB1254, $AC1254&lt;BF$6),"", MAX(BF$10:BF1253)+1)))</f>
        <v/>
      </c>
      <c r="BG1254" s="5" t="str">
        <f>IF(OR($AB1254="", $AC1254=""), "", IF($H1254=$M$3, "", IF(OR(BG$7&lt;$AB1254, $AC1254&lt;BG$6),"", MAX(BG$10:BG1253)+1)))</f>
        <v/>
      </c>
      <c r="BH1254" s="5" t="str">
        <f>IF(OR($AB1254="", $AC1254=""), "", IF($H1254=$M$3, "", IF(OR(BH$7&lt;$AB1254, $AC1254&lt;BH$6),"", MAX(BH$10:BH1253)+1)))</f>
        <v/>
      </c>
      <c r="BI1254" s="5" t="str">
        <f>IF(OR($AB1254="", $AC1254=""), "", IF($H1254=$M$3, "", IF(OR(BI$7&lt;$AB1254, $AC1254&lt;BI$6),"", MAX(BI$10:BI1253)+1)))</f>
        <v/>
      </c>
      <c r="BK1254" s="5" t="str" cm="1">
        <f t="array" aca="1" ref="BK1254" ca="1">IFERROR(INDEX($AE1254:$BI1254, $BJ1254, MATCH($BK$9, $AE$9:$BI$9, 0)), "")</f>
        <v/>
      </c>
    </row>
    <row r="1255" spans="1:63" x14ac:dyDescent="0.25">
      <c r="A1255" s="2"/>
      <c r="B1255" s="254"/>
      <c r="C1255" s="255"/>
      <c r="D1255" s="256"/>
      <c r="E1255" s="257"/>
      <c r="F1255" s="257"/>
      <c r="G1255" s="258"/>
      <c r="H1255" s="259"/>
      <c r="I1255" s="16"/>
      <c r="J1255" s="5" t="str">
        <f t="shared" si="163"/>
        <v/>
      </c>
      <c r="K1255" s="2"/>
      <c r="O1255" s="5" t="str">
        <f t="shared" si="161"/>
        <v/>
      </c>
      <c r="Q1255" s="5" t="str">
        <f t="shared" si="164"/>
        <v/>
      </c>
      <c r="S1255" s="5" t="str">
        <f t="shared" si="162"/>
        <v/>
      </c>
      <c r="U1255" s="64" t="str">
        <f>IF($D1255="","", IF(COUNTIF('Intro &amp; Setup'!$AW$49:$AW$88, $D1255)&gt;0, "BH", TEXT($D1255, "ddd")))</f>
        <v/>
      </c>
      <c r="V1255" s="65" t="str">
        <f>IF($G1255="", "", IF(COUNTIF('Intro &amp; Setup'!$AW$49:$AW$88, $G1255)&gt;0, "BH", TEXT($G1255, "ddd")))</f>
        <v/>
      </c>
      <c r="W1255" s="64" t="str">
        <f t="shared" si="165"/>
        <v/>
      </c>
      <c r="X1255" s="65" t="str">
        <f t="shared" si="166"/>
        <v/>
      </c>
      <c r="Y1255" s="64" t="str">
        <f>IF(F1255="", "", IF(OR(F1255&lt;'Intro &amp; Setup'!$Z$20, F1255&gt;'Intro &amp; Setup'!$Z$22), "X", ""))</f>
        <v/>
      </c>
      <c r="Z1255" s="65" t="str">
        <f>IF(G1255="", "", IF(OR(G1255&lt;'Intro &amp; Setup'!$Z$20, G1255&gt;'Intro &amp; Setup'!$Z$22), "X", ""))</f>
        <v/>
      </c>
      <c r="AB1255" s="58" t="str">
        <f t="shared" si="167"/>
        <v/>
      </c>
      <c r="AC1255" s="59" t="str">
        <f t="shared" si="168"/>
        <v/>
      </c>
      <c r="AE1255" s="5" t="str">
        <f>IF(OR($AB1255="", $AC1255=""), "", IF($H1255=$M$3, "", IF(OR(AE$7&lt;$AB1255, $AC1255&lt;AE$6),"", MAX(AE$10:AE1254)+1)))</f>
        <v/>
      </c>
      <c r="AF1255" s="5" t="str">
        <f>IF(OR($AB1255="", $AC1255=""), "", IF($H1255=$M$3, "", IF(OR(AF$7&lt;$AB1255, $AC1255&lt;AF$6),"", MAX(AF$10:AF1254)+1)))</f>
        <v/>
      </c>
      <c r="AG1255" s="5" t="str">
        <f>IF(OR($AB1255="", $AC1255=""), "", IF($H1255=$M$3, "", IF(OR(AG$7&lt;$AB1255, $AC1255&lt;AG$6),"", MAX(AG$10:AG1254)+1)))</f>
        <v/>
      </c>
      <c r="AH1255" s="5" t="str">
        <f>IF(OR($AB1255="", $AC1255=""), "", IF($H1255=$M$3, "", IF(OR(AH$7&lt;$AB1255, $AC1255&lt;AH$6),"", MAX(AH$10:AH1254)+1)))</f>
        <v/>
      </c>
      <c r="AI1255" s="5" t="str">
        <f>IF(OR($AB1255="", $AC1255=""), "", IF($H1255=$M$3, "", IF(OR(AI$7&lt;$AB1255, $AC1255&lt;AI$6),"", MAX(AI$10:AI1254)+1)))</f>
        <v/>
      </c>
      <c r="AJ1255" s="5" t="str">
        <f>IF(OR($AB1255="", $AC1255=""), "", IF($H1255=$M$3, "", IF(OR(AJ$7&lt;$AB1255, $AC1255&lt;AJ$6),"", MAX(AJ$10:AJ1254)+1)))</f>
        <v/>
      </c>
      <c r="AK1255" s="5" t="str">
        <f>IF(OR($AB1255="", $AC1255=""), "", IF($H1255=$M$3, "", IF(OR(AK$7&lt;$AB1255, $AC1255&lt;AK$6),"", MAX(AK$10:AK1254)+1)))</f>
        <v/>
      </c>
      <c r="AL1255" s="5" t="str">
        <f>IF(OR($AB1255="", $AC1255=""), "", IF($H1255=$M$3, "", IF(OR(AL$7&lt;$AB1255, $AC1255&lt;AL$6),"", MAX(AL$10:AL1254)+1)))</f>
        <v/>
      </c>
      <c r="AM1255" s="5" t="str">
        <f>IF(OR($AB1255="", $AC1255=""), "", IF($H1255=$M$3, "", IF(OR(AM$7&lt;$AB1255, $AC1255&lt;AM$6),"", MAX(AM$10:AM1254)+1)))</f>
        <v/>
      </c>
      <c r="AN1255" s="5" t="str">
        <f>IF(OR($AB1255="", $AC1255=""), "", IF($H1255=$M$3, "", IF(OR(AN$7&lt;$AB1255, $AC1255&lt;AN$6),"", MAX(AN$10:AN1254)+1)))</f>
        <v/>
      </c>
      <c r="AO1255" s="5" t="str">
        <f>IF(OR($AB1255="", $AC1255=""), "", IF($H1255=$M$3, "", IF(OR(AO$7&lt;$AB1255, $AC1255&lt;AO$6),"", MAX(AO$10:AO1254)+1)))</f>
        <v/>
      </c>
      <c r="AP1255" s="5" t="str">
        <f>IF(OR($AB1255="", $AC1255=""), "", IF($H1255=$M$3, "", IF(OR(AP$7&lt;$AB1255, $AC1255&lt;AP$6),"", MAX(AP$10:AP1254)+1)))</f>
        <v/>
      </c>
      <c r="AQ1255" s="5" t="str">
        <f>IF(OR($AB1255="", $AC1255=""), "", IF($H1255=$M$3, "", IF(OR(AQ$7&lt;$AB1255, $AC1255&lt;AQ$6),"", MAX(AQ$10:AQ1254)+1)))</f>
        <v/>
      </c>
      <c r="AR1255" s="5" t="str">
        <f>IF(OR($AB1255="", $AC1255=""), "", IF($H1255=$M$3, "", IF(OR(AR$7&lt;$AB1255, $AC1255&lt;AR$6),"", MAX(AR$10:AR1254)+1)))</f>
        <v/>
      </c>
      <c r="AS1255" s="5" t="str">
        <f>IF(OR($AB1255="", $AC1255=""), "", IF($H1255=$M$3, "", IF(OR(AS$7&lt;$AB1255, $AC1255&lt;AS$6),"", MAX(AS$10:AS1254)+1)))</f>
        <v/>
      </c>
      <c r="AT1255" s="5" t="str">
        <f>IF(OR($AB1255="", $AC1255=""), "", IF($H1255=$M$3, "", IF(OR(AT$7&lt;$AB1255, $AC1255&lt;AT$6),"", MAX(AT$10:AT1254)+1)))</f>
        <v/>
      </c>
      <c r="AU1255" s="5" t="str">
        <f>IF(OR($AB1255="", $AC1255=""), "", IF($H1255=$M$3, "", IF(OR(AU$7&lt;$AB1255, $AC1255&lt;AU$6),"", MAX(AU$10:AU1254)+1)))</f>
        <v/>
      </c>
      <c r="AV1255" s="5" t="str">
        <f>IF(OR($AB1255="", $AC1255=""), "", IF($H1255=$M$3, "", IF(OR(AV$7&lt;$AB1255, $AC1255&lt;AV$6),"", MAX(AV$10:AV1254)+1)))</f>
        <v/>
      </c>
      <c r="AW1255" s="5" t="str">
        <f>IF(OR($AB1255="", $AC1255=""), "", IF($H1255=$M$3, "", IF(OR(AW$7&lt;$AB1255, $AC1255&lt;AW$6),"", MAX(AW$10:AW1254)+1)))</f>
        <v/>
      </c>
      <c r="AX1255" s="5" t="str">
        <f>IF(OR($AB1255="", $AC1255=""), "", IF($H1255=$M$3, "", IF(OR(AX$7&lt;$AB1255, $AC1255&lt;AX$6),"", MAX(AX$10:AX1254)+1)))</f>
        <v/>
      </c>
      <c r="AY1255" s="5" t="str">
        <f>IF(OR($AB1255="", $AC1255=""), "", IF($H1255=$M$3, "", IF(OR(AY$7&lt;$AB1255, $AC1255&lt;AY$6),"", MAX(AY$10:AY1254)+1)))</f>
        <v/>
      </c>
      <c r="AZ1255" s="5" t="str">
        <f>IF(OR($AB1255="", $AC1255=""), "", IF($H1255=$M$3, "", IF(OR(AZ$7&lt;$AB1255, $AC1255&lt;AZ$6),"", MAX(AZ$10:AZ1254)+1)))</f>
        <v/>
      </c>
      <c r="BA1255" s="5" t="str">
        <f>IF(OR($AB1255="", $AC1255=""), "", IF($H1255=$M$3, "", IF(OR(BA$7&lt;$AB1255, $AC1255&lt;BA$6),"", MAX(BA$10:BA1254)+1)))</f>
        <v/>
      </c>
      <c r="BB1255" s="5" t="str">
        <f>IF(OR($AB1255="", $AC1255=""), "", IF($H1255=$M$3, "", IF(OR(BB$7&lt;$AB1255, $AC1255&lt;BB$6),"", MAX(BB$10:BB1254)+1)))</f>
        <v/>
      </c>
      <c r="BC1255" s="5" t="str">
        <f>IF(OR($AB1255="", $AC1255=""), "", IF($H1255=$M$3, "", IF(OR(BC$7&lt;$AB1255, $AC1255&lt;BC$6),"", MAX(BC$10:BC1254)+1)))</f>
        <v/>
      </c>
      <c r="BD1255" s="5" t="str">
        <f>IF(OR($AB1255="", $AC1255=""), "", IF($H1255=$M$3, "", IF(OR(BD$7&lt;$AB1255, $AC1255&lt;BD$6),"", MAX(BD$10:BD1254)+1)))</f>
        <v/>
      </c>
      <c r="BE1255" s="5" t="str">
        <f>IF(OR($AB1255="", $AC1255=""), "", IF($H1255=$M$3, "", IF(OR(BE$7&lt;$AB1255, $AC1255&lt;BE$6),"", MAX(BE$10:BE1254)+1)))</f>
        <v/>
      </c>
      <c r="BF1255" s="5" t="str">
        <f>IF(OR($AB1255="", $AC1255=""), "", IF($H1255=$M$3, "", IF(OR(BF$7&lt;$AB1255, $AC1255&lt;BF$6),"", MAX(BF$10:BF1254)+1)))</f>
        <v/>
      </c>
      <c r="BG1255" s="5" t="str">
        <f>IF(OR($AB1255="", $AC1255=""), "", IF($H1255=$M$3, "", IF(OR(BG$7&lt;$AB1255, $AC1255&lt;BG$6),"", MAX(BG$10:BG1254)+1)))</f>
        <v/>
      </c>
      <c r="BH1255" s="5" t="str">
        <f>IF(OR($AB1255="", $AC1255=""), "", IF($H1255=$M$3, "", IF(OR(BH$7&lt;$AB1255, $AC1255&lt;BH$6),"", MAX(BH$10:BH1254)+1)))</f>
        <v/>
      </c>
      <c r="BI1255" s="5" t="str">
        <f>IF(OR($AB1255="", $AC1255=""), "", IF($H1255=$M$3, "", IF(OR(BI$7&lt;$AB1255, $AC1255&lt;BI$6),"", MAX(BI$10:BI1254)+1)))</f>
        <v/>
      </c>
      <c r="BK1255" s="5" t="str" cm="1">
        <f t="array" aca="1" ref="BK1255" ca="1">IFERROR(INDEX($AE1255:$BI1255, $BJ1255, MATCH($BK$9, $AE$9:$BI$9, 0)), "")</f>
        <v/>
      </c>
    </row>
    <row r="1256" spans="1:63" x14ac:dyDescent="0.25">
      <c r="A1256" s="2"/>
      <c r="B1256" s="254"/>
      <c r="C1256" s="255"/>
      <c r="D1256" s="256"/>
      <c r="E1256" s="257"/>
      <c r="F1256" s="257"/>
      <c r="G1256" s="258"/>
      <c r="H1256" s="259"/>
      <c r="I1256" s="16"/>
      <c r="J1256" s="5" t="str">
        <f t="shared" si="163"/>
        <v/>
      </c>
      <c r="K1256" s="2"/>
      <c r="O1256" s="5" t="str">
        <f t="shared" si="161"/>
        <v/>
      </c>
      <c r="Q1256" s="5" t="str">
        <f t="shared" si="164"/>
        <v/>
      </c>
      <c r="S1256" s="5" t="str">
        <f t="shared" si="162"/>
        <v/>
      </c>
      <c r="U1256" s="64" t="str">
        <f>IF($D1256="","", IF(COUNTIF('Intro &amp; Setup'!$AW$49:$AW$88, $D1256)&gt;0, "BH", TEXT($D1256, "ddd")))</f>
        <v/>
      </c>
      <c r="V1256" s="65" t="str">
        <f>IF($G1256="", "", IF(COUNTIF('Intro &amp; Setup'!$AW$49:$AW$88, $G1256)&gt;0, "BH", TEXT($G1256, "ddd")))</f>
        <v/>
      </c>
      <c r="W1256" s="64" t="str">
        <f t="shared" si="165"/>
        <v/>
      </c>
      <c r="X1256" s="65" t="str">
        <f t="shared" si="166"/>
        <v/>
      </c>
      <c r="Y1256" s="64" t="str">
        <f>IF(F1256="", "", IF(OR(F1256&lt;'Intro &amp; Setup'!$Z$20, F1256&gt;'Intro &amp; Setup'!$Z$22), "X", ""))</f>
        <v/>
      </c>
      <c r="Z1256" s="65" t="str">
        <f>IF(G1256="", "", IF(OR(G1256&lt;'Intro &amp; Setup'!$Z$20, G1256&gt;'Intro &amp; Setup'!$Z$22), "X", ""))</f>
        <v/>
      </c>
      <c r="AB1256" s="58" t="str">
        <f t="shared" si="167"/>
        <v/>
      </c>
      <c r="AC1256" s="59" t="str">
        <f t="shared" si="168"/>
        <v/>
      </c>
      <c r="AE1256" s="5" t="str">
        <f>IF(OR($AB1256="", $AC1256=""), "", IF($H1256=$M$3, "", IF(OR(AE$7&lt;$AB1256, $AC1256&lt;AE$6),"", MAX(AE$10:AE1255)+1)))</f>
        <v/>
      </c>
      <c r="AF1256" s="5" t="str">
        <f>IF(OR($AB1256="", $AC1256=""), "", IF($H1256=$M$3, "", IF(OR(AF$7&lt;$AB1256, $AC1256&lt;AF$6),"", MAX(AF$10:AF1255)+1)))</f>
        <v/>
      </c>
      <c r="AG1256" s="5" t="str">
        <f>IF(OR($AB1256="", $AC1256=""), "", IF($H1256=$M$3, "", IF(OR(AG$7&lt;$AB1256, $AC1256&lt;AG$6),"", MAX(AG$10:AG1255)+1)))</f>
        <v/>
      </c>
      <c r="AH1256" s="5" t="str">
        <f>IF(OR($AB1256="", $AC1256=""), "", IF($H1256=$M$3, "", IF(OR(AH$7&lt;$AB1256, $AC1256&lt;AH$6),"", MAX(AH$10:AH1255)+1)))</f>
        <v/>
      </c>
      <c r="AI1256" s="5" t="str">
        <f>IF(OR($AB1256="", $AC1256=""), "", IF($H1256=$M$3, "", IF(OR(AI$7&lt;$AB1256, $AC1256&lt;AI$6),"", MAX(AI$10:AI1255)+1)))</f>
        <v/>
      </c>
      <c r="AJ1256" s="5" t="str">
        <f>IF(OR($AB1256="", $AC1256=""), "", IF($H1256=$M$3, "", IF(OR(AJ$7&lt;$AB1256, $AC1256&lt;AJ$6),"", MAX(AJ$10:AJ1255)+1)))</f>
        <v/>
      </c>
      <c r="AK1256" s="5" t="str">
        <f>IF(OR($AB1256="", $AC1256=""), "", IF($H1256=$M$3, "", IF(OR(AK$7&lt;$AB1256, $AC1256&lt;AK$6),"", MAX(AK$10:AK1255)+1)))</f>
        <v/>
      </c>
      <c r="AL1256" s="5" t="str">
        <f>IF(OR($AB1256="", $AC1256=""), "", IF($H1256=$M$3, "", IF(OR(AL$7&lt;$AB1256, $AC1256&lt;AL$6),"", MAX(AL$10:AL1255)+1)))</f>
        <v/>
      </c>
      <c r="AM1256" s="5" t="str">
        <f>IF(OR($AB1256="", $AC1256=""), "", IF($H1256=$M$3, "", IF(OR(AM$7&lt;$AB1256, $AC1256&lt;AM$6),"", MAX(AM$10:AM1255)+1)))</f>
        <v/>
      </c>
      <c r="AN1256" s="5" t="str">
        <f>IF(OR($AB1256="", $AC1256=""), "", IF($H1256=$M$3, "", IF(OR(AN$7&lt;$AB1256, $AC1256&lt;AN$6),"", MAX(AN$10:AN1255)+1)))</f>
        <v/>
      </c>
      <c r="AO1256" s="5" t="str">
        <f>IF(OR($AB1256="", $AC1256=""), "", IF($H1256=$M$3, "", IF(OR(AO$7&lt;$AB1256, $AC1256&lt;AO$6),"", MAX(AO$10:AO1255)+1)))</f>
        <v/>
      </c>
      <c r="AP1256" s="5" t="str">
        <f>IF(OR($AB1256="", $AC1256=""), "", IF($H1256=$M$3, "", IF(OR(AP$7&lt;$AB1256, $AC1256&lt;AP$6),"", MAX(AP$10:AP1255)+1)))</f>
        <v/>
      </c>
      <c r="AQ1256" s="5" t="str">
        <f>IF(OR($AB1256="", $AC1256=""), "", IF($H1256=$M$3, "", IF(OR(AQ$7&lt;$AB1256, $AC1256&lt;AQ$6),"", MAX(AQ$10:AQ1255)+1)))</f>
        <v/>
      </c>
      <c r="AR1256" s="5" t="str">
        <f>IF(OR($AB1256="", $AC1256=""), "", IF($H1256=$M$3, "", IF(OR(AR$7&lt;$AB1256, $AC1256&lt;AR$6),"", MAX(AR$10:AR1255)+1)))</f>
        <v/>
      </c>
      <c r="AS1256" s="5" t="str">
        <f>IF(OR($AB1256="", $AC1256=""), "", IF($H1256=$M$3, "", IF(OR(AS$7&lt;$AB1256, $AC1256&lt;AS$6),"", MAX(AS$10:AS1255)+1)))</f>
        <v/>
      </c>
      <c r="AT1256" s="5" t="str">
        <f>IF(OR($AB1256="", $AC1256=""), "", IF($H1256=$M$3, "", IF(OR(AT$7&lt;$AB1256, $AC1256&lt;AT$6),"", MAX(AT$10:AT1255)+1)))</f>
        <v/>
      </c>
      <c r="AU1256" s="5" t="str">
        <f>IF(OR($AB1256="", $AC1256=""), "", IF($H1256=$M$3, "", IF(OR(AU$7&lt;$AB1256, $AC1256&lt;AU$6),"", MAX(AU$10:AU1255)+1)))</f>
        <v/>
      </c>
      <c r="AV1256" s="5" t="str">
        <f>IF(OR($AB1256="", $AC1256=""), "", IF($H1256=$M$3, "", IF(OR(AV$7&lt;$AB1256, $AC1256&lt;AV$6),"", MAX(AV$10:AV1255)+1)))</f>
        <v/>
      </c>
      <c r="AW1256" s="5" t="str">
        <f>IF(OR($AB1256="", $AC1256=""), "", IF($H1256=$M$3, "", IF(OR(AW$7&lt;$AB1256, $AC1256&lt;AW$6),"", MAX(AW$10:AW1255)+1)))</f>
        <v/>
      </c>
      <c r="AX1256" s="5" t="str">
        <f>IF(OR($AB1256="", $AC1256=""), "", IF($H1256=$M$3, "", IF(OR(AX$7&lt;$AB1256, $AC1256&lt;AX$6),"", MAX(AX$10:AX1255)+1)))</f>
        <v/>
      </c>
      <c r="AY1256" s="5" t="str">
        <f>IF(OR($AB1256="", $AC1256=""), "", IF($H1256=$M$3, "", IF(OR(AY$7&lt;$AB1256, $AC1256&lt;AY$6),"", MAX(AY$10:AY1255)+1)))</f>
        <v/>
      </c>
      <c r="AZ1256" s="5" t="str">
        <f>IF(OR($AB1256="", $AC1256=""), "", IF($H1256=$M$3, "", IF(OR(AZ$7&lt;$AB1256, $AC1256&lt;AZ$6),"", MAX(AZ$10:AZ1255)+1)))</f>
        <v/>
      </c>
      <c r="BA1256" s="5" t="str">
        <f>IF(OR($AB1256="", $AC1256=""), "", IF($H1256=$M$3, "", IF(OR(BA$7&lt;$AB1256, $AC1256&lt;BA$6),"", MAX(BA$10:BA1255)+1)))</f>
        <v/>
      </c>
      <c r="BB1256" s="5" t="str">
        <f>IF(OR($AB1256="", $AC1256=""), "", IF($H1256=$M$3, "", IF(OR(BB$7&lt;$AB1256, $AC1256&lt;BB$6),"", MAX(BB$10:BB1255)+1)))</f>
        <v/>
      </c>
      <c r="BC1256" s="5" t="str">
        <f>IF(OR($AB1256="", $AC1256=""), "", IF($H1256=$M$3, "", IF(OR(BC$7&lt;$AB1256, $AC1256&lt;BC$6),"", MAX(BC$10:BC1255)+1)))</f>
        <v/>
      </c>
      <c r="BD1256" s="5" t="str">
        <f>IF(OR($AB1256="", $AC1256=""), "", IF($H1256=$M$3, "", IF(OR(BD$7&lt;$AB1256, $AC1256&lt;BD$6),"", MAX(BD$10:BD1255)+1)))</f>
        <v/>
      </c>
      <c r="BE1256" s="5" t="str">
        <f>IF(OR($AB1256="", $AC1256=""), "", IF($H1256=$M$3, "", IF(OR(BE$7&lt;$AB1256, $AC1256&lt;BE$6),"", MAX(BE$10:BE1255)+1)))</f>
        <v/>
      </c>
      <c r="BF1256" s="5" t="str">
        <f>IF(OR($AB1256="", $AC1256=""), "", IF($H1256=$M$3, "", IF(OR(BF$7&lt;$AB1256, $AC1256&lt;BF$6),"", MAX(BF$10:BF1255)+1)))</f>
        <v/>
      </c>
      <c r="BG1256" s="5" t="str">
        <f>IF(OR($AB1256="", $AC1256=""), "", IF($H1256=$M$3, "", IF(OR(BG$7&lt;$AB1256, $AC1256&lt;BG$6),"", MAX(BG$10:BG1255)+1)))</f>
        <v/>
      </c>
      <c r="BH1256" s="5" t="str">
        <f>IF(OR($AB1256="", $AC1256=""), "", IF($H1256=$M$3, "", IF(OR(BH$7&lt;$AB1256, $AC1256&lt;BH$6),"", MAX(BH$10:BH1255)+1)))</f>
        <v/>
      </c>
      <c r="BI1256" s="5" t="str">
        <f>IF(OR($AB1256="", $AC1256=""), "", IF($H1256=$M$3, "", IF(OR(BI$7&lt;$AB1256, $AC1256&lt;BI$6),"", MAX(BI$10:BI1255)+1)))</f>
        <v/>
      </c>
      <c r="BK1256" s="5" t="str" cm="1">
        <f t="array" aca="1" ref="BK1256" ca="1">IFERROR(INDEX($AE1256:$BI1256, $BJ1256, MATCH($BK$9, $AE$9:$BI$9, 0)), "")</f>
        <v/>
      </c>
    </row>
    <row r="1257" spans="1:63" x14ac:dyDescent="0.25">
      <c r="A1257" s="2"/>
      <c r="B1257" s="254"/>
      <c r="C1257" s="255"/>
      <c r="D1257" s="256"/>
      <c r="E1257" s="257"/>
      <c r="F1257" s="257"/>
      <c r="G1257" s="258"/>
      <c r="H1257" s="259"/>
      <c r="I1257" s="16"/>
      <c r="J1257" s="5" t="str">
        <f t="shared" si="163"/>
        <v/>
      </c>
      <c r="K1257" s="2"/>
      <c r="O1257" s="5" t="str">
        <f t="shared" si="161"/>
        <v/>
      </c>
      <c r="Q1257" s="5" t="str">
        <f t="shared" si="164"/>
        <v/>
      </c>
      <c r="S1257" s="5" t="str">
        <f t="shared" si="162"/>
        <v/>
      </c>
      <c r="U1257" s="64" t="str">
        <f>IF($D1257="","", IF(COUNTIF('Intro &amp; Setup'!$AW$49:$AW$88, $D1257)&gt;0, "BH", TEXT($D1257, "ddd")))</f>
        <v/>
      </c>
      <c r="V1257" s="65" t="str">
        <f>IF($G1257="", "", IF(COUNTIF('Intro &amp; Setup'!$AW$49:$AW$88, $G1257)&gt;0, "BH", TEXT($G1257, "ddd")))</f>
        <v/>
      </c>
      <c r="W1257" s="64" t="str">
        <f t="shared" si="165"/>
        <v/>
      </c>
      <c r="X1257" s="65" t="str">
        <f t="shared" si="166"/>
        <v/>
      </c>
      <c r="Y1257" s="64" t="str">
        <f>IF(F1257="", "", IF(OR(F1257&lt;'Intro &amp; Setup'!$Z$20, F1257&gt;'Intro &amp; Setup'!$Z$22), "X", ""))</f>
        <v/>
      </c>
      <c r="Z1257" s="65" t="str">
        <f>IF(G1257="", "", IF(OR(G1257&lt;'Intro &amp; Setup'!$Z$20, G1257&gt;'Intro &amp; Setup'!$Z$22), "X", ""))</f>
        <v/>
      </c>
      <c r="AB1257" s="58" t="str">
        <f t="shared" si="167"/>
        <v/>
      </c>
      <c r="AC1257" s="59" t="str">
        <f t="shared" si="168"/>
        <v/>
      </c>
      <c r="AE1257" s="5" t="str">
        <f>IF(OR($AB1257="", $AC1257=""), "", IF($H1257=$M$3, "", IF(OR(AE$7&lt;$AB1257, $AC1257&lt;AE$6),"", MAX(AE$10:AE1256)+1)))</f>
        <v/>
      </c>
      <c r="AF1257" s="5" t="str">
        <f>IF(OR($AB1257="", $AC1257=""), "", IF($H1257=$M$3, "", IF(OR(AF$7&lt;$AB1257, $AC1257&lt;AF$6),"", MAX(AF$10:AF1256)+1)))</f>
        <v/>
      </c>
      <c r="AG1257" s="5" t="str">
        <f>IF(OR($AB1257="", $AC1257=""), "", IF($H1257=$M$3, "", IF(OR(AG$7&lt;$AB1257, $AC1257&lt;AG$6),"", MAX(AG$10:AG1256)+1)))</f>
        <v/>
      </c>
      <c r="AH1257" s="5" t="str">
        <f>IF(OR($AB1257="", $AC1257=""), "", IF($H1257=$M$3, "", IF(OR(AH$7&lt;$AB1257, $AC1257&lt;AH$6),"", MAX(AH$10:AH1256)+1)))</f>
        <v/>
      </c>
      <c r="AI1257" s="5" t="str">
        <f>IF(OR($AB1257="", $AC1257=""), "", IF($H1257=$M$3, "", IF(OR(AI$7&lt;$AB1257, $AC1257&lt;AI$6),"", MAX(AI$10:AI1256)+1)))</f>
        <v/>
      </c>
      <c r="AJ1257" s="5" t="str">
        <f>IF(OR($AB1257="", $AC1257=""), "", IF($H1257=$M$3, "", IF(OR(AJ$7&lt;$AB1257, $AC1257&lt;AJ$6),"", MAX(AJ$10:AJ1256)+1)))</f>
        <v/>
      </c>
      <c r="AK1257" s="5" t="str">
        <f>IF(OR($AB1257="", $AC1257=""), "", IF($H1257=$M$3, "", IF(OR(AK$7&lt;$AB1257, $AC1257&lt;AK$6),"", MAX(AK$10:AK1256)+1)))</f>
        <v/>
      </c>
      <c r="AL1257" s="5" t="str">
        <f>IF(OR($AB1257="", $AC1257=""), "", IF($H1257=$M$3, "", IF(OR(AL$7&lt;$AB1257, $AC1257&lt;AL$6),"", MAX(AL$10:AL1256)+1)))</f>
        <v/>
      </c>
      <c r="AM1257" s="5" t="str">
        <f>IF(OR($AB1257="", $AC1257=""), "", IF($H1257=$M$3, "", IF(OR(AM$7&lt;$AB1257, $AC1257&lt;AM$6),"", MAX(AM$10:AM1256)+1)))</f>
        <v/>
      </c>
      <c r="AN1257" s="5" t="str">
        <f>IF(OR($AB1257="", $AC1257=""), "", IF($H1257=$M$3, "", IF(OR(AN$7&lt;$AB1257, $AC1257&lt;AN$6),"", MAX(AN$10:AN1256)+1)))</f>
        <v/>
      </c>
      <c r="AO1257" s="5" t="str">
        <f>IF(OR($AB1257="", $AC1257=""), "", IF($H1257=$M$3, "", IF(OR(AO$7&lt;$AB1257, $AC1257&lt;AO$6),"", MAX(AO$10:AO1256)+1)))</f>
        <v/>
      </c>
      <c r="AP1257" s="5" t="str">
        <f>IF(OR($AB1257="", $AC1257=""), "", IF($H1257=$M$3, "", IF(OR(AP$7&lt;$AB1257, $AC1257&lt;AP$6),"", MAX(AP$10:AP1256)+1)))</f>
        <v/>
      </c>
      <c r="AQ1257" s="5" t="str">
        <f>IF(OR($AB1257="", $AC1257=""), "", IF($H1257=$M$3, "", IF(OR(AQ$7&lt;$AB1257, $AC1257&lt;AQ$6),"", MAX(AQ$10:AQ1256)+1)))</f>
        <v/>
      </c>
      <c r="AR1257" s="5" t="str">
        <f>IF(OR($AB1257="", $AC1257=""), "", IF($H1257=$M$3, "", IF(OR(AR$7&lt;$AB1257, $AC1257&lt;AR$6),"", MAX(AR$10:AR1256)+1)))</f>
        <v/>
      </c>
      <c r="AS1257" s="5" t="str">
        <f>IF(OR($AB1257="", $AC1257=""), "", IF($H1257=$M$3, "", IF(OR(AS$7&lt;$AB1257, $AC1257&lt;AS$6),"", MAX(AS$10:AS1256)+1)))</f>
        <v/>
      </c>
      <c r="AT1257" s="5" t="str">
        <f>IF(OR($AB1257="", $AC1257=""), "", IF($H1257=$M$3, "", IF(OR(AT$7&lt;$AB1257, $AC1257&lt;AT$6),"", MAX(AT$10:AT1256)+1)))</f>
        <v/>
      </c>
      <c r="AU1257" s="5" t="str">
        <f>IF(OR($AB1257="", $AC1257=""), "", IF($H1257=$M$3, "", IF(OR(AU$7&lt;$AB1257, $AC1257&lt;AU$6),"", MAX(AU$10:AU1256)+1)))</f>
        <v/>
      </c>
      <c r="AV1257" s="5" t="str">
        <f>IF(OR($AB1257="", $AC1257=""), "", IF($H1257=$M$3, "", IF(OR(AV$7&lt;$AB1257, $AC1257&lt;AV$6),"", MAX(AV$10:AV1256)+1)))</f>
        <v/>
      </c>
      <c r="AW1257" s="5" t="str">
        <f>IF(OR($AB1257="", $AC1257=""), "", IF($H1257=$M$3, "", IF(OR(AW$7&lt;$AB1257, $AC1257&lt;AW$6),"", MAX(AW$10:AW1256)+1)))</f>
        <v/>
      </c>
      <c r="AX1257" s="5" t="str">
        <f>IF(OR($AB1257="", $AC1257=""), "", IF($H1257=$M$3, "", IF(OR(AX$7&lt;$AB1257, $AC1257&lt;AX$6),"", MAX(AX$10:AX1256)+1)))</f>
        <v/>
      </c>
      <c r="AY1257" s="5" t="str">
        <f>IF(OR($AB1257="", $AC1257=""), "", IF($H1257=$M$3, "", IF(OR(AY$7&lt;$AB1257, $AC1257&lt;AY$6),"", MAX(AY$10:AY1256)+1)))</f>
        <v/>
      </c>
      <c r="AZ1257" s="5" t="str">
        <f>IF(OR($AB1257="", $AC1257=""), "", IF($H1257=$M$3, "", IF(OR(AZ$7&lt;$AB1257, $AC1257&lt;AZ$6),"", MAX(AZ$10:AZ1256)+1)))</f>
        <v/>
      </c>
      <c r="BA1257" s="5" t="str">
        <f>IF(OR($AB1257="", $AC1257=""), "", IF($H1257=$M$3, "", IF(OR(BA$7&lt;$AB1257, $AC1257&lt;BA$6),"", MAX(BA$10:BA1256)+1)))</f>
        <v/>
      </c>
      <c r="BB1257" s="5" t="str">
        <f>IF(OR($AB1257="", $AC1257=""), "", IF($H1257=$M$3, "", IF(OR(BB$7&lt;$AB1257, $AC1257&lt;BB$6),"", MAX(BB$10:BB1256)+1)))</f>
        <v/>
      </c>
      <c r="BC1257" s="5" t="str">
        <f>IF(OR($AB1257="", $AC1257=""), "", IF($H1257=$M$3, "", IF(OR(BC$7&lt;$AB1257, $AC1257&lt;BC$6),"", MAX(BC$10:BC1256)+1)))</f>
        <v/>
      </c>
      <c r="BD1257" s="5" t="str">
        <f>IF(OR($AB1257="", $AC1257=""), "", IF($H1257=$M$3, "", IF(OR(BD$7&lt;$AB1257, $AC1257&lt;BD$6),"", MAX(BD$10:BD1256)+1)))</f>
        <v/>
      </c>
      <c r="BE1257" s="5" t="str">
        <f>IF(OR($AB1257="", $AC1257=""), "", IF($H1257=$M$3, "", IF(OR(BE$7&lt;$AB1257, $AC1257&lt;BE$6),"", MAX(BE$10:BE1256)+1)))</f>
        <v/>
      </c>
      <c r="BF1257" s="5" t="str">
        <f>IF(OR($AB1257="", $AC1257=""), "", IF($H1257=$M$3, "", IF(OR(BF$7&lt;$AB1257, $AC1257&lt;BF$6),"", MAX(BF$10:BF1256)+1)))</f>
        <v/>
      </c>
      <c r="BG1257" s="5" t="str">
        <f>IF(OR($AB1257="", $AC1257=""), "", IF($H1257=$M$3, "", IF(OR(BG$7&lt;$AB1257, $AC1257&lt;BG$6),"", MAX(BG$10:BG1256)+1)))</f>
        <v/>
      </c>
      <c r="BH1257" s="5" t="str">
        <f>IF(OR($AB1257="", $AC1257=""), "", IF($H1257=$M$3, "", IF(OR(BH$7&lt;$AB1257, $AC1257&lt;BH$6),"", MAX(BH$10:BH1256)+1)))</f>
        <v/>
      </c>
      <c r="BI1257" s="5" t="str">
        <f>IF(OR($AB1257="", $AC1257=""), "", IF($H1257=$M$3, "", IF(OR(BI$7&lt;$AB1257, $AC1257&lt;BI$6),"", MAX(BI$10:BI1256)+1)))</f>
        <v/>
      </c>
      <c r="BK1257" s="5" t="str" cm="1">
        <f t="array" aca="1" ref="BK1257" ca="1">IFERROR(INDEX($AE1257:$BI1257, $BJ1257, MATCH($BK$9, $AE$9:$BI$9, 0)), "")</f>
        <v/>
      </c>
    </row>
    <row r="1258" spans="1:63" x14ac:dyDescent="0.25">
      <c r="A1258" s="2"/>
      <c r="B1258" s="254"/>
      <c r="C1258" s="255"/>
      <c r="D1258" s="256"/>
      <c r="E1258" s="257"/>
      <c r="F1258" s="257"/>
      <c r="G1258" s="258"/>
      <c r="H1258" s="259"/>
      <c r="I1258" s="16"/>
      <c r="J1258" s="5" t="str">
        <f t="shared" si="163"/>
        <v/>
      </c>
      <c r="K1258" s="2"/>
      <c r="O1258" s="5" t="str">
        <f t="shared" si="161"/>
        <v/>
      </c>
      <c r="Q1258" s="5" t="str">
        <f t="shared" si="164"/>
        <v/>
      </c>
      <c r="S1258" s="5" t="str">
        <f t="shared" si="162"/>
        <v/>
      </c>
      <c r="U1258" s="64" t="str">
        <f>IF($D1258="","", IF(COUNTIF('Intro &amp; Setup'!$AW$49:$AW$88, $D1258)&gt;0, "BH", TEXT($D1258, "ddd")))</f>
        <v/>
      </c>
      <c r="V1258" s="65" t="str">
        <f>IF($G1258="", "", IF(COUNTIF('Intro &amp; Setup'!$AW$49:$AW$88, $G1258)&gt;0, "BH", TEXT($G1258, "ddd")))</f>
        <v/>
      </c>
      <c r="W1258" s="64" t="str">
        <f t="shared" si="165"/>
        <v/>
      </c>
      <c r="X1258" s="65" t="str">
        <f t="shared" si="166"/>
        <v/>
      </c>
      <c r="Y1258" s="64" t="str">
        <f>IF(F1258="", "", IF(OR(F1258&lt;'Intro &amp; Setup'!$Z$20, F1258&gt;'Intro &amp; Setup'!$Z$22), "X", ""))</f>
        <v/>
      </c>
      <c r="Z1258" s="65" t="str">
        <f>IF(G1258="", "", IF(OR(G1258&lt;'Intro &amp; Setup'!$Z$20, G1258&gt;'Intro &amp; Setup'!$Z$22), "X", ""))</f>
        <v/>
      </c>
      <c r="AB1258" s="58" t="str">
        <f t="shared" si="167"/>
        <v/>
      </c>
      <c r="AC1258" s="59" t="str">
        <f t="shared" si="168"/>
        <v/>
      </c>
      <c r="AE1258" s="5" t="str">
        <f>IF(OR($AB1258="", $AC1258=""), "", IF($H1258=$M$3, "", IF(OR(AE$7&lt;$AB1258, $AC1258&lt;AE$6),"", MAX(AE$10:AE1257)+1)))</f>
        <v/>
      </c>
      <c r="AF1258" s="5" t="str">
        <f>IF(OR($AB1258="", $AC1258=""), "", IF($H1258=$M$3, "", IF(OR(AF$7&lt;$AB1258, $AC1258&lt;AF$6),"", MAX(AF$10:AF1257)+1)))</f>
        <v/>
      </c>
      <c r="AG1258" s="5" t="str">
        <f>IF(OR($AB1258="", $AC1258=""), "", IF($H1258=$M$3, "", IF(OR(AG$7&lt;$AB1258, $AC1258&lt;AG$6),"", MAX(AG$10:AG1257)+1)))</f>
        <v/>
      </c>
      <c r="AH1258" s="5" t="str">
        <f>IF(OR($AB1258="", $AC1258=""), "", IF($H1258=$M$3, "", IF(OR(AH$7&lt;$AB1258, $AC1258&lt;AH$6),"", MAX(AH$10:AH1257)+1)))</f>
        <v/>
      </c>
      <c r="AI1258" s="5" t="str">
        <f>IF(OR($AB1258="", $AC1258=""), "", IF($H1258=$M$3, "", IF(OR(AI$7&lt;$AB1258, $AC1258&lt;AI$6),"", MAX(AI$10:AI1257)+1)))</f>
        <v/>
      </c>
      <c r="AJ1258" s="5" t="str">
        <f>IF(OR($AB1258="", $AC1258=""), "", IF($H1258=$M$3, "", IF(OR(AJ$7&lt;$AB1258, $AC1258&lt;AJ$6),"", MAX(AJ$10:AJ1257)+1)))</f>
        <v/>
      </c>
      <c r="AK1258" s="5" t="str">
        <f>IF(OR($AB1258="", $AC1258=""), "", IF($H1258=$M$3, "", IF(OR(AK$7&lt;$AB1258, $AC1258&lt;AK$6),"", MAX(AK$10:AK1257)+1)))</f>
        <v/>
      </c>
      <c r="AL1258" s="5" t="str">
        <f>IF(OR($AB1258="", $AC1258=""), "", IF($H1258=$M$3, "", IF(OR(AL$7&lt;$AB1258, $AC1258&lt;AL$6),"", MAX(AL$10:AL1257)+1)))</f>
        <v/>
      </c>
      <c r="AM1258" s="5" t="str">
        <f>IF(OR($AB1258="", $AC1258=""), "", IF($H1258=$M$3, "", IF(OR(AM$7&lt;$AB1258, $AC1258&lt;AM$6),"", MAX(AM$10:AM1257)+1)))</f>
        <v/>
      </c>
      <c r="AN1258" s="5" t="str">
        <f>IF(OR($AB1258="", $AC1258=""), "", IF($H1258=$M$3, "", IF(OR(AN$7&lt;$AB1258, $AC1258&lt;AN$6),"", MAX(AN$10:AN1257)+1)))</f>
        <v/>
      </c>
      <c r="AO1258" s="5" t="str">
        <f>IF(OR($AB1258="", $AC1258=""), "", IF($H1258=$M$3, "", IF(OR(AO$7&lt;$AB1258, $AC1258&lt;AO$6),"", MAX(AO$10:AO1257)+1)))</f>
        <v/>
      </c>
      <c r="AP1258" s="5" t="str">
        <f>IF(OR($AB1258="", $AC1258=""), "", IF($H1258=$M$3, "", IF(OR(AP$7&lt;$AB1258, $AC1258&lt;AP$6),"", MAX(AP$10:AP1257)+1)))</f>
        <v/>
      </c>
      <c r="AQ1258" s="5" t="str">
        <f>IF(OR($AB1258="", $AC1258=""), "", IF($H1258=$M$3, "", IF(OR(AQ$7&lt;$AB1258, $AC1258&lt;AQ$6),"", MAX(AQ$10:AQ1257)+1)))</f>
        <v/>
      </c>
      <c r="AR1258" s="5" t="str">
        <f>IF(OR($AB1258="", $AC1258=""), "", IF($H1258=$M$3, "", IF(OR(AR$7&lt;$AB1258, $AC1258&lt;AR$6),"", MAX(AR$10:AR1257)+1)))</f>
        <v/>
      </c>
      <c r="AS1258" s="5" t="str">
        <f>IF(OR($AB1258="", $AC1258=""), "", IF($H1258=$M$3, "", IF(OR(AS$7&lt;$AB1258, $AC1258&lt;AS$6),"", MAX(AS$10:AS1257)+1)))</f>
        <v/>
      </c>
      <c r="AT1258" s="5" t="str">
        <f>IF(OR($AB1258="", $AC1258=""), "", IF($H1258=$M$3, "", IF(OR(AT$7&lt;$AB1258, $AC1258&lt;AT$6),"", MAX(AT$10:AT1257)+1)))</f>
        <v/>
      </c>
      <c r="AU1258" s="5" t="str">
        <f>IF(OR($AB1258="", $AC1258=""), "", IF($H1258=$M$3, "", IF(OR(AU$7&lt;$AB1258, $AC1258&lt;AU$6),"", MAX(AU$10:AU1257)+1)))</f>
        <v/>
      </c>
      <c r="AV1258" s="5" t="str">
        <f>IF(OR($AB1258="", $AC1258=""), "", IF($H1258=$M$3, "", IF(OR(AV$7&lt;$AB1258, $AC1258&lt;AV$6),"", MAX(AV$10:AV1257)+1)))</f>
        <v/>
      </c>
      <c r="AW1258" s="5" t="str">
        <f>IF(OR($AB1258="", $AC1258=""), "", IF($H1258=$M$3, "", IF(OR(AW$7&lt;$AB1258, $AC1258&lt;AW$6),"", MAX(AW$10:AW1257)+1)))</f>
        <v/>
      </c>
      <c r="AX1258" s="5" t="str">
        <f>IF(OR($AB1258="", $AC1258=""), "", IF($H1258=$M$3, "", IF(OR(AX$7&lt;$AB1258, $AC1258&lt;AX$6),"", MAX(AX$10:AX1257)+1)))</f>
        <v/>
      </c>
      <c r="AY1258" s="5" t="str">
        <f>IF(OR($AB1258="", $AC1258=""), "", IF($H1258=$M$3, "", IF(OR(AY$7&lt;$AB1258, $AC1258&lt;AY$6),"", MAX(AY$10:AY1257)+1)))</f>
        <v/>
      </c>
      <c r="AZ1258" s="5" t="str">
        <f>IF(OR($AB1258="", $AC1258=""), "", IF($H1258=$M$3, "", IF(OR(AZ$7&lt;$AB1258, $AC1258&lt;AZ$6),"", MAX(AZ$10:AZ1257)+1)))</f>
        <v/>
      </c>
      <c r="BA1258" s="5" t="str">
        <f>IF(OR($AB1258="", $AC1258=""), "", IF($H1258=$M$3, "", IF(OR(BA$7&lt;$AB1258, $AC1258&lt;BA$6),"", MAX(BA$10:BA1257)+1)))</f>
        <v/>
      </c>
      <c r="BB1258" s="5" t="str">
        <f>IF(OR($AB1258="", $AC1258=""), "", IF($H1258=$M$3, "", IF(OR(BB$7&lt;$AB1258, $AC1258&lt;BB$6),"", MAX(BB$10:BB1257)+1)))</f>
        <v/>
      </c>
      <c r="BC1258" s="5" t="str">
        <f>IF(OR($AB1258="", $AC1258=""), "", IF($H1258=$M$3, "", IF(OR(BC$7&lt;$AB1258, $AC1258&lt;BC$6),"", MAX(BC$10:BC1257)+1)))</f>
        <v/>
      </c>
      <c r="BD1258" s="5" t="str">
        <f>IF(OR($AB1258="", $AC1258=""), "", IF($H1258=$M$3, "", IF(OR(BD$7&lt;$AB1258, $AC1258&lt;BD$6),"", MAX(BD$10:BD1257)+1)))</f>
        <v/>
      </c>
      <c r="BE1258" s="5" t="str">
        <f>IF(OR($AB1258="", $AC1258=""), "", IF($H1258=$M$3, "", IF(OR(BE$7&lt;$AB1258, $AC1258&lt;BE$6),"", MAX(BE$10:BE1257)+1)))</f>
        <v/>
      </c>
      <c r="BF1258" s="5" t="str">
        <f>IF(OR($AB1258="", $AC1258=""), "", IF($H1258=$M$3, "", IF(OR(BF$7&lt;$AB1258, $AC1258&lt;BF$6),"", MAX(BF$10:BF1257)+1)))</f>
        <v/>
      </c>
      <c r="BG1258" s="5" t="str">
        <f>IF(OR($AB1258="", $AC1258=""), "", IF($H1258=$M$3, "", IF(OR(BG$7&lt;$AB1258, $AC1258&lt;BG$6),"", MAX(BG$10:BG1257)+1)))</f>
        <v/>
      </c>
      <c r="BH1258" s="5" t="str">
        <f>IF(OR($AB1258="", $AC1258=""), "", IF($H1258=$M$3, "", IF(OR(BH$7&lt;$AB1258, $AC1258&lt;BH$6),"", MAX(BH$10:BH1257)+1)))</f>
        <v/>
      </c>
      <c r="BI1258" s="5" t="str">
        <f>IF(OR($AB1258="", $AC1258=""), "", IF($H1258=$M$3, "", IF(OR(BI$7&lt;$AB1258, $AC1258&lt;BI$6),"", MAX(BI$10:BI1257)+1)))</f>
        <v/>
      </c>
      <c r="BK1258" s="5" t="str" cm="1">
        <f t="array" aca="1" ref="BK1258" ca="1">IFERROR(INDEX($AE1258:$BI1258, $BJ1258, MATCH($BK$9, $AE$9:$BI$9, 0)), "")</f>
        <v/>
      </c>
    </row>
    <row r="1259" spans="1:63" x14ac:dyDescent="0.25">
      <c r="A1259" s="2"/>
      <c r="B1259" s="254"/>
      <c r="C1259" s="255"/>
      <c r="D1259" s="256"/>
      <c r="E1259" s="257"/>
      <c r="F1259" s="257"/>
      <c r="G1259" s="258"/>
      <c r="H1259" s="259"/>
      <c r="I1259" s="16"/>
      <c r="J1259" s="5" t="str">
        <f t="shared" si="163"/>
        <v/>
      </c>
      <c r="K1259" s="2"/>
      <c r="O1259" s="5" t="str">
        <f t="shared" si="161"/>
        <v/>
      </c>
      <c r="Q1259" s="5" t="str">
        <f t="shared" si="164"/>
        <v/>
      </c>
      <c r="S1259" s="5" t="str">
        <f t="shared" si="162"/>
        <v/>
      </c>
      <c r="U1259" s="64" t="str">
        <f>IF($D1259="","", IF(COUNTIF('Intro &amp; Setup'!$AW$49:$AW$88, $D1259)&gt;0, "BH", TEXT($D1259, "ddd")))</f>
        <v/>
      </c>
      <c r="V1259" s="65" t="str">
        <f>IF($G1259="", "", IF(COUNTIF('Intro &amp; Setup'!$AW$49:$AW$88, $G1259)&gt;0, "BH", TEXT($G1259, "ddd")))</f>
        <v/>
      </c>
      <c r="W1259" s="64" t="str">
        <f t="shared" si="165"/>
        <v/>
      </c>
      <c r="X1259" s="65" t="str">
        <f t="shared" si="166"/>
        <v/>
      </c>
      <c r="Y1259" s="64" t="str">
        <f>IF(F1259="", "", IF(OR(F1259&lt;'Intro &amp; Setup'!$Z$20, F1259&gt;'Intro &amp; Setup'!$Z$22), "X", ""))</f>
        <v/>
      </c>
      <c r="Z1259" s="65" t="str">
        <f>IF(G1259="", "", IF(OR(G1259&lt;'Intro &amp; Setup'!$Z$20, G1259&gt;'Intro &amp; Setup'!$Z$22), "X", ""))</f>
        <v/>
      </c>
      <c r="AB1259" s="58" t="str">
        <f t="shared" si="167"/>
        <v/>
      </c>
      <c r="AC1259" s="59" t="str">
        <f t="shared" si="168"/>
        <v/>
      </c>
      <c r="AE1259" s="5" t="str">
        <f>IF(OR($AB1259="", $AC1259=""), "", IF($H1259=$M$3, "", IF(OR(AE$7&lt;$AB1259, $AC1259&lt;AE$6),"", MAX(AE$10:AE1258)+1)))</f>
        <v/>
      </c>
      <c r="AF1259" s="5" t="str">
        <f>IF(OR($AB1259="", $AC1259=""), "", IF($H1259=$M$3, "", IF(OR(AF$7&lt;$AB1259, $AC1259&lt;AF$6),"", MAX(AF$10:AF1258)+1)))</f>
        <v/>
      </c>
      <c r="AG1259" s="5" t="str">
        <f>IF(OR($AB1259="", $AC1259=""), "", IF($H1259=$M$3, "", IF(OR(AG$7&lt;$AB1259, $AC1259&lt;AG$6),"", MAX(AG$10:AG1258)+1)))</f>
        <v/>
      </c>
      <c r="AH1259" s="5" t="str">
        <f>IF(OR($AB1259="", $AC1259=""), "", IF($H1259=$M$3, "", IF(OR(AH$7&lt;$AB1259, $AC1259&lt;AH$6),"", MAX(AH$10:AH1258)+1)))</f>
        <v/>
      </c>
      <c r="AI1259" s="5" t="str">
        <f>IF(OR($AB1259="", $AC1259=""), "", IF($H1259=$M$3, "", IF(OR(AI$7&lt;$AB1259, $AC1259&lt;AI$6),"", MAX(AI$10:AI1258)+1)))</f>
        <v/>
      </c>
      <c r="AJ1259" s="5" t="str">
        <f>IF(OR($AB1259="", $AC1259=""), "", IF($H1259=$M$3, "", IF(OR(AJ$7&lt;$AB1259, $AC1259&lt;AJ$6),"", MAX(AJ$10:AJ1258)+1)))</f>
        <v/>
      </c>
      <c r="AK1259" s="5" t="str">
        <f>IF(OR($AB1259="", $AC1259=""), "", IF($H1259=$M$3, "", IF(OR(AK$7&lt;$AB1259, $AC1259&lt;AK$6),"", MAX(AK$10:AK1258)+1)))</f>
        <v/>
      </c>
      <c r="AL1259" s="5" t="str">
        <f>IF(OR($AB1259="", $AC1259=""), "", IF($H1259=$M$3, "", IF(OR(AL$7&lt;$AB1259, $AC1259&lt;AL$6),"", MAX(AL$10:AL1258)+1)))</f>
        <v/>
      </c>
      <c r="AM1259" s="5" t="str">
        <f>IF(OR($AB1259="", $AC1259=""), "", IF($H1259=$M$3, "", IF(OR(AM$7&lt;$AB1259, $AC1259&lt;AM$6),"", MAX(AM$10:AM1258)+1)))</f>
        <v/>
      </c>
      <c r="AN1259" s="5" t="str">
        <f>IF(OR($AB1259="", $AC1259=""), "", IF($H1259=$M$3, "", IF(OR(AN$7&lt;$AB1259, $AC1259&lt;AN$6),"", MAX(AN$10:AN1258)+1)))</f>
        <v/>
      </c>
      <c r="AO1259" s="5" t="str">
        <f>IF(OR($AB1259="", $AC1259=""), "", IF($H1259=$M$3, "", IF(OR(AO$7&lt;$AB1259, $AC1259&lt;AO$6),"", MAX(AO$10:AO1258)+1)))</f>
        <v/>
      </c>
      <c r="AP1259" s="5" t="str">
        <f>IF(OR($AB1259="", $AC1259=""), "", IF($H1259=$M$3, "", IF(OR(AP$7&lt;$AB1259, $AC1259&lt;AP$6),"", MAX(AP$10:AP1258)+1)))</f>
        <v/>
      </c>
      <c r="AQ1259" s="5" t="str">
        <f>IF(OR($AB1259="", $AC1259=""), "", IF($H1259=$M$3, "", IF(OR(AQ$7&lt;$AB1259, $AC1259&lt;AQ$6),"", MAX(AQ$10:AQ1258)+1)))</f>
        <v/>
      </c>
      <c r="AR1259" s="5" t="str">
        <f>IF(OR($AB1259="", $AC1259=""), "", IF($H1259=$M$3, "", IF(OR(AR$7&lt;$AB1259, $AC1259&lt;AR$6),"", MAX(AR$10:AR1258)+1)))</f>
        <v/>
      </c>
      <c r="AS1259" s="5" t="str">
        <f>IF(OR($AB1259="", $AC1259=""), "", IF($H1259=$M$3, "", IF(OR(AS$7&lt;$AB1259, $AC1259&lt;AS$6),"", MAX(AS$10:AS1258)+1)))</f>
        <v/>
      </c>
      <c r="AT1259" s="5" t="str">
        <f>IF(OR($AB1259="", $AC1259=""), "", IF($H1259=$M$3, "", IF(OR(AT$7&lt;$AB1259, $AC1259&lt;AT$6),"", MAX(AT$10:AT1258)+1)))</f>
        <v/>
      </c>
      <c r="AU1259" s="5" t="str">
        <f>IF(OR($AB1259="", $AC1259=""), "", IF($H1259=$M$3, "", IF(OR(AU$7&lt;$AB1259, $AC1259&lt;AU$6),"", MAX(AU$10:AU1258)+1)))</f>
        <v/>
      </c>
      <c r="AV1259" s="5" t="str">
        <f>IF(OR($AB1259="", $AC1259=""), "", IF($H1259=$M$3, "", IF(OR(AV$7&lt;$AB1259, $AC1259&lt;AV$6),"", MAX(AV$10:AV1258)+1)))</f>
        <v/>
      </c>
      <c r="AW1259" s="5" t="str">
        <f>IF(OR($AB1259="", $AC1259=""), "", IF($H1259=$M$3, "", IF(OR(AW$7&lt;$AB1259, $AC1259&lt;AW$6),"", MAX(AW$10:AW1258)+1)))</f>
        <v/>
      </c>
      <c r="AX1259" s="5" t="str">
        <f>IF(OR($AB1259="", $AC1259=""), "", IF($H1259=$M$3, "", IF(OR(AX$7&lt;$AB1259, $AC1259&lt;AX$6),"", MAX(AX$10:AX1258)+1)))</f>
        <v/>
      </c>
      <c r="AY1259" s="5" t="str">
        <f>IF(OR($AB1259="", $AC1259=""), "", IF($H1259=$M$3, "", IF(OR(AY$7&lt;$AB1259, $AC1259&lt;AY$6),"", MAX(AY$10:AY1258)+1)))</f>
        <v/>
      </c>
      <c r="AZ1259" s="5" t="str">
        <f>IF(OR($AB1259="", $AC1259=""), "", IF($H1259=$M$3, "", IF(OR(AZ$7&lt;$AB1259, $AC1259&lt;AZ$6),"", MAX(AZ$10:AZ1258)+1)))</f>
        <v/>
      </c>
      <c r="BA1259" s="5" t="str">
        <f>IF(OR($AB1259="", $AC1259=""), "", IF($H1259=$M$3, "", IF(OR(BA$7&lt;$AB1259, $AC1259&lt;BA$6),"", MAX(BA$10:BA1258)+1)))</f>
        <v/>
      </c>
      <c r="BB1259" s="5" t="str">
        <f>IF(OR($AB1259="", $AC1259=""), "", IF($H1259=$M$3, "", IF(OR(BB$7&lt;$AB1259, $AC1259&lt;BB$6),"", MAX(BB$10:BB1258)+1)))</f>
        <v/>
      </c>
      <c r="BC1259" s="5" t="str">
        <f>IF(OR($AB1259="", $AC1259=""), "", IF($H1259=$M$3, "", IF(OR(BC$7&lt;$AB1259, $AC1259&lt;BC$6),"", MAX(BC$10:BC1258)+1)))</f>
        <v/>
      </c>
      <c r="BD1259" s="5" t="str">
        <f>IF(OR($AB1259="", $AC1259=""), "", IF($H1259=$M$3, "", IF(OR(BD$7&lt;$AB1259, $AC1259&lt;BD$6),"", MAX(BD$10:BD1258)+1)))</f>
        <v/>
      </c>
      <c r="BE1259" s="5" t="str">
        <f>IF(OR($AB1259="", $AC1259=""), "", IF($H1259=$M$3, "", IF(OR(BE$7&lt;$AB1259, $AC1259&lt;BE$6),"", MAX(BE$10:BE1258)+1)))</f>
        <v/>
      </c>
      <c r="BF1259" s="5" t="str">
        <f>IF(OR($AB1259="", $AC1259=""), "", IF($H1259=$M$3, "", IF(OR(BF$7&lt;$AB1259, $AC1259&lt;BF$6),"", MAX(BF$10:BF1258)+1)))</f>
        <v/>
      </c>
      <c r="BG1259" s="5" t="str">
        <f>IF(OR($AB1259="", $AC1259=""), "", IF($H1259=$M$3, "", IF(OR(BG$7&lt;$AB1259, $AC1259&lt;BG$6),"", MAX(BG$10:BG1258)+1)))</f>
        <v/>
      </c>
      <c r="BH1259" s="5" t="str">
        <f>IF(OR($AB1259="", $AC1259=""), "", IF($H1259=$M$3, "", IF(OR(BH$7&lt;$AB1259, $AC1259&lt;BH$6),"", MAX(BH$10:BH1258)+1)))</f>
        <v/>
      </c>
      <c r="BI1259" s="5" t="str">
        <f>IF(OR($AB1259="", $AC1259=""), "", IF($H1259=$M$3, "", IF(OR(BI$7&lt;$AB1259, $AC1259&lt;BI$6),"", MAX(BI$10:BI1258)+1)))</f>
        <v/>
      </c>
      <c r="BK1259" s="5" t="str" cm="1">
        <f t="array" aca="1" ref="BK1259" ca="1">IFERROR(INDEX($AE1259:$BI1259, $BJ1259, MATCH($BK$9, $AE$9:$BI$9, 0)), "")</f>
        <v/>
      </c>
    </row>
    <row r="1260" spans="1:63" x14ac:dyDescent="0.25">
      <c r="A1260" s="2"/>
      <c r="B1260" s="254"/>
      <c r="C1260" s="255"/>
      <c r="D1260" s="256"/>
      <c r="E1260" s="257"/>
      <c r="F1260" s="257"/>
      <c r="G1260" s="258"/>
      <c r="H1260" s="259"/>
      <c r="I1260" s="16"/>
      <c r="J1260" s="5" t="str">
        <f t="shared" si="163"/>
        <v/>
      </c>
      <c r="K1260" s="2"/>
      <c r="O1260" s="5" t="str">
        <f t="shared" si="161"/>
        <v/>
      </c>
      <c r="Q1260" s="5" t="str">
        <f t="shared" si="164"/>
        <v/>
      </c>
      <c r="S1260" s="5" t="str">
        <f t="shared" si="162"/>
        <v/>
      </c>
      <c r="U1260" s="64" t="str">
        <f>IF($D1260="","", IF(COUNTIF('Intro &amp; Setup'!$AW$49:$AW$88, $D1260)&gt;0, "BH", TEXT($D1260, "ddd")))</f>
        <v/>
      </c>
      <c r="V1260" s="65" t="str">
        <f>IF($G1260="", "", IF(COUNTIF('Intro &amp; Setup'!$AW$49:$AW$88, $G1260)&gt;0, "BH", TEXT($G1260, "ddd")))</f>
        <v/>
      </c>
      <c r="W1260" s="64" t="str">
        <f t="shared" si="165"/>
        <v/>
      </c>
      <c r="X1260" s="65" t="str">
        <f t="shared" si="166"/>
        <v/>
      </c>
      <c r="Y1260" s="64" t="str">
        <f>IF(F1260="", "", IF(OR(F1260&lt;'Intro &amp; Setup'!$Z$20, F1260&gt;'Intro &amp; Setup'!$Z$22), "X", ""))</f>
        <v/>
      </c>
      <c r="Z1260" s="65" t="str">
        <f>IF(G1260="", "", IF(OR(G1260&lt;'Intro &amp; Setup'!$Z$20, G1260&gt;'Intro &amp; Setup'!$Z$22), "X", ""))</f>
        <v/>
      </c>
      <c r="AB1260" s="58" t="str">
        <f t="shared" si="167"/>
        <v/>
      </c>
      <c r="AC1260" s="59" t="str">
        <f t="shared" si="168"/>
        <v/>
      </c>
      <c r="AE1260" s="5" t="str">
        <f>IF(OR($AB1260="", $AC1260=""), "", IF($H1260=$M$3, "", IF(OR(AE$7&lt;$AB1260, $AC1260&lt;AE$6),"", MAX(AE$10:AE1259)+1)))</f>
        <v/>
      </c>
      <c r="AF1260" s="5" t="str">
        <f>IF(OR($AB1260="", $AC1260=""), "", IF($H1260=$M$3, "", IF(OR(AF$7&lt;$AB1260, $AC1260&lt;AF$6),"", MAX(AF$10:AF1259)+1)))</f>
        <v/>
      </c>
      <c r="AG1260" s="5" t="str">
        <f>IF(OR($AB1260="", $AC1260=""), "", IF($H1260=$M$3, "", IF(OR(AG$7&lt;$AB1260, $AC1260&lt;AG$6),"", MAX(AG$10:AG1259)+1)))</f>
        <v/>
      </c>
      <c r="AH1260" s="5" t="str">
        <f>IF(OR($AB1260="", $AC1260=""), "", IF($H1260=$M$3, "", IF(OR(AH$7&lt;$AB1260, $AC1260&lt;AH$6),"", MAX(AH$10:AH1259)+1)))</f>
        <v/>
      </c>
      <c r="AI1260" s="5" t="str">
        <f>IF(OR($AB1260="", $AC1260=""), "", IF($H1260=$M$3, "", IF(OR(AI$7&lt;$AB1260, $AC1260&lt;AI$6),"", MAX(AI$10:AI1259)+1)))</f>
        <v/>
      </c>
      <c r="AJ1260" s="5" t="str">
        <f>IF(OR($AB1260="", $AC1260=""), "", IF($H1260=$M$3, "", IF(OR(AJ$7&lt;$AB1260, $AC1260&lt;AJ$6),"", MAX(AJ$10:AJ1259)+1)))</f>
        <v/>
      </c>
      <c r="AK1260" s="5" t="str">
        <f>IF(OR($AB1260="", $AC1260=""), "", IF($H1260=$M$3, "", IF(OR(AK$7&lt;$AB1260, $AC1260&lt;AK$6),"", MAX(AK$10:AK1259)+1)))</f>
        <v/>
      </c>
      <c r="AL1260" s="5" t="str">
        <f>IF(OR($AB1260="", $AC1260=""), "", IF($H1260=$M$3, "", IF(OR(AL$7&lt;$AB1260, $AC1260&lt;AL$6),"", MAX(AL$10:AL1259)+1)))</f>
        <v/>
      </c>
      <c r="AM1260" s="5" t="str">
        <f>IF(OR($AB1260="", $AC1260=""), "", IF($H1260=$M$3, "", IF(OR(AM$7&lt;$AB1260, $AC1260&lt;AM$6),"", MAX(AM$10:AM1259)+1)))</f>
        <v/>
      </c>
      <c r="AN1260" s="5" t="str">
        <f>IF(OR($AB1260="", $AC1260=""), "", IF($H1260=$M$3, "", IF(OR(AN$7&lt;$AB1260, $AC1260&lt;AN$6),"", MAX(AN$10:AN1259)+1)))</f>
        <v/>
      </c>
      <c r="AO1260" s="5" t="str">
        <f>IF(OR($AB1260="", $AC1260=""), "", IF($H1260=$M$3, "", IF(OR(AO$7&lt;$AB1260, $AC1260&lt;AO$6),"", MAX(AO$10:AO1259)+1)))</f>
        <v/>
      </c>
      <c r="AP1260" s="5" t="str">
        <f>IF(OR($AB1260="", $AC1260=""), "", IF($H1260=$M$3, "", IF(OR(AP$7&lt;$AB1260, $AC1260&lt;AP$6),"", MAX(AP$10:AP1259)+1)))</f>
        <v/>
      </c>
      <c r="AQ1260" s="5" t="str">
        <f>IF(OR($AB1260="", $AC1260=""), "", IF($H1260=$M$3, "", IF(OR(AQ$7&lt;$AB1260, $AC1260&lt;AQ$6),"", MAX(AQ$10:AQ1259)+1)))</f>
        <v/>
      </c>
      <c r="AR1260" s="5" t="str">
        <f>IF(OR($AB1260="", $AC1260=""), "", IF($H1260=$M$3, "", IF(OR(AR$7&lt;$AB1260, $AC1260&lt;AR$6),"", MAX(AR$10:AR1259)+1)))</f>
        <v/>
      </c>
      <c r="AS1260" s="5" t="str">
        <f>IF(OR($AB1260="", $AC1260=""), "", IF($H1260=$M$3, "", IF(OR(AS$7&lt;$AB1260, $AC1260&lt;AS$6),"", MAX(AS$10:AS1259)+1)))</f>
        <v/>
      </c>
      <c r="AT1260" s="5" t="str">
        <f>IF(OR($AB1260="", $AC1260=""), "", IF($H1260=$M$3, "", IF(OR(AT$7&lt;$AB1260, $AC1260&lt;AT$6),"", MAX(AT$10:AT1259)+1)))</f>
        <v/>
      </c>
      <c r="AU1260" s="5" t="str">
        <f>IF(OR($AB1260="", $AC1260=""), "", IF($H1260=$M$3, "", IF(OR(AU$7&lt;$AB1260, $AC1260&lt;AU$6),"", MAX(AU$10:AU1259)+1)))</f>
        <v/>
      </c>
      <c r="AV1260" s="5" t="str">
        <f>IF(OR($AB1260="", $AC1260=""), "", IF($H1260=$M$3, "", IF(OR(AV$7&lt;$AB1260, $AC1260&lt;AV$6),"", MAX(AV$10:AV1259)+1)))</f>
        <v/>
      </c>
      <c r="AW1260" s="5" t="str">
        <f>IF(OR($AB1260="", $AC1260=""), "", IF($H1260=$M$3, "", IF(OR(AW$7&lt;$AB1260, $AC1260&lt;AW$6),"", MAX(AW$10:AW1259)+1)))</f>
        <v/>
      </c>
      <c r="AX1260" s="5" t="str">
        <f>IF(OR($AB1260="", $AC1260=""), "", IF($H1260=$M$3, "", IF(OR(AX$7&lt;$AB1260, $AC1260&lt;AX$6),"", MAX(AX$10:AX1259)+1)))</f>
        <v/>
      </c>
      <c r="AY1260" s="5" t="str">
        <f>IF(OR($AB1260="", $AC1260=""), "", IF($H1260=$M$3, "", IF(OR(AY$7&lt;$AB1260, $AC1260&lt;AY$6),"", MAX(AY$10:AY1259)+1)))</f>
        <v/>
      </c>
      <c r="AZ1260" s="5" t="str">
        <f>IF(OR($AB1260="", $AC1260=""), "", IF($H1260=$M$3, "", IF(OR(AZ$7&lt;$AB1260, $AC1260&lt;AZ$6),"", MAX(AZ$10:AZ1259)+1)))</f>
        <v/>
      </c>
      <c r="BA1260" s="5" t="str">
        <f>IF(OR($AB1260="", $AC1260=""), "", IF($H1260=$M$3, "", IF(OR(BA$7&lt;$AB1260, $AC1260&lt;BA$6),"", MAX(BA$10:BA1259)+1)))</f>
        <v/>
      </c>
      <c r="BB1260" s="5" t="str">
        <f>IF(OR($AB1260="", $AC1260=""), "", IF($H1260=$M$3, "", IF(OR(BB$7&lt;$AB1260, $AC1260&lt;BB$6),"", MAX(BB$10:BB1259)+1)))</f>
        <v/>
      </c>
      <c r="BC1260" s="5" t="str">
        <f>IF(OR($AB1260="", $AC1260=""), "", IF($H1260=$M$3, "", IF(OR(BC$7&lt;$AB1260, $AC1260&lt;BC$6),"", MAX(BC$10:BC1259)+1)))</f>
        <v/>
      </c>
      <c r="BD1260" s="5" t="str">
        <f>IF(OR($AB1260="", $AC1260=""), "", IF($H1260=$M$3, "", IF(OR(BD$7&lt;$AB1260, $AC1260&lt;BD$6),"", MAX(BD$10:BD1259)+1)))</f>
        <v/>
      </c>
      <c r="BE1260" s="5" t="str">
        <f>IF(OR($AB1260="", $AC1260=""), "", IF($H1260=$M$3, "", IF(OR(BE$7&lt;$AB1260, $AC1260&lt;BE$6),"", MAX(BE$10:BE1259)+1)))</f>
        <v/>
      </c>
      <c r="BF1260" s="5" t="str">
        <f>IF(OR($AB1260="", $AC1260=""), "", IF($H1260=$M$3, "", IF(OR(BF$7&lt;$AB1260, $AC1260&lt;BF$6),"", MAX(BF$10:BF1259)+1)))</f>
        <v/>
      </c>
      <c r="BG1260" s="5" t="str">
        <f>IF(OR($AB1260="", $AC1260=""), "", IF($H1260=$M$3, "", IF(OR(BG$7&lt;$AB1260, $AC1260&lt;BG$6),"", MAX(BG$10:BG1259)+1)))</f>
        <v/>
      </c>
      <c r="BH1260" s="5" t="str">
        <f>IF(OR($AB1260="", $AC1260=""), "", IF($H1260=$M$3, "", IF(OR(BH$7&lt;$AB1260, $AC1260&lt;BH$6),"", MAX(BH$10:BH1259)+1)))</f>
        <v/>
      </c>
      <c r="BI1260" s="5" t="str">
        <f>IF(OR($AB1260="", $AC1260=""), "", IF($H1260=$M$3, "", IF(OR(BI$7&lt;$AB1260, $AC1260&lt;BI$6),"", MAX(BI$10:BI1259)+1)))</f>
        <v/>
      </c>
      <c r="BK1260" s="5" t="str" cm="1">
        <f t="array" aca="1" ref="BK1260" ca="1">IFERROR(INDEX($AE1260:$BI1260, $BJ1260, MATCH($BK$9, $AE$9:$BI$9, 0)), "")</f>
        <v/>
      </c>
    </row>
    <row r="1261" spans="1:63" x14ac:dyDescent="0.25">
      <c r="A1261" s="2"/>
      <c r="B1261" s="254"/>
      <c r="C1261" s="255"/>
      <c r="D1261" s="256"/>
      <c r="E1261" s="257"/>
      <c r="F1261" s="257"/>
      <c r="G1261" s="258"/>
      <c r="H1261" s="259"/>
      <c r="I1261" s="16"/>
      <c r="J1261" s="5" t="str">
        <f t="shared" si="163"/>
        <v/>
      </c>
      <c r="K1261" s="2"/>
      <c r="O1261" s="5" t="str">
        <f t="shared" si="161"/>
        <v/>
      </c>
      <c r="Q1261" s="5" t="str">
        <f t="shared" si="164"/>
        <v/>
      </c>
      <c r="S1261" s="5" t="str">
        <f t="shared" si="162"/>
        <v/>
      </c>
      <c r="U1261" s="64" t="str">
        <f>IF($D1261="","", IF(COUNTIF('Intro &amp; Setup'!$AW$49:$AW$88, $D1261)&gt;0, "BH", TEXT($D1261, "ddd")))</f>
        <v/>
      </c>
      <c r="V1261" s="65" t="str">
        <f>IF($G1261="", "", IF(COUNTIF('Intro &amp; Setup'!$AW$49:$AW$88, $G1261)&gt;0, "BH", TEXT($G1261, "ddd")))</f>
        <v/>
      </c>
      <c r="W1261" s="64" t="str">
        <f t="shared" si="165"/>
        <v/>
      </c>
      <c r="X1261" s="65" t="str">
        <f t="shared" si="166"/>
        <v/>
      </c>
      <c r="Y1261" s="64" t="str">
        <f>IF(F1261="", "", IF(OR(F1261&lt;'Intro &amp; Setup'!$Z$20, F1261&gt;'Intro &amp; Setup'!$Z$22), "X", ""))</f>
        <v/>
      </c>
      <c r="Z1261" s="65" t="str">
        <f>IF(G1261="", "", IF(OR(G1261&lt;'Intro &amp; Setup'!$Z$20, G1261&gt;'Intro &amp; Setup'!$Z$22), "X", ""))</f>
        <v/>
      </c>
      <c r="AB1261" s="58" t="str">
        <f t="shared" si="167"/>
        <v/>
      </c>
      <c r="AC1261" s="59" t="str">
        <f t="shared" si="168"/>
        <v/>
      </c>
      <c r="AE1261" s="5" t="str">
        <f>IF(OR($AB1261="", $AC1261=""), "", IF($H1261=$M$3, "", IF(OR(AE$7&lt;$AB1261, $AC1261&lt;AE$6),"", MAX(AE$10:AE1260)+1)))</f>
        <v/>
      </c>
      <c r="AF1261" s="5" t="str">
        <f>IF(OR($AB1261="", $AC1261=""), "", IF($H1261=$M$3, "", IF(OR(AF$7&lt;$AB1261, $AC1261&lt;AF$6),"", MAX(AF$10:AF1260)+1)))</f>
        <v/>
      </c>
      <c r="AG1261" s="5" t="str">
        <f>IF(OR($AB1261="", $AC1261=""), "", IF($H1261=$M$3, "", IF(OR(AG$7&lt;$AB1261, $AC1261&lt;AG$6),"", MAX(AG$10:AG1260)+1)))</f>
        <v/>
      </c>
      <c r="AH1261" s="5" t="str">
        <f>IF(OR($AB1261="", $AC1261=""), "", IF($H1261=$M$3, "", IF(OR(AH$7&lt;$AB1261, $AC1261&lt;AH$6),"", MAX(AH$10:AH1260)+1)))</f>
        <v/>
      </c>
      <c r="AI1261" s="5" t="str">
        <f>IF(OR($AB1261="", $AC1261=""), "", IF($H1261=$M$3, "", IF(OR(AI$7&lt;$AB1261, $AC1261&lt;AI$6),"", MAX(AI$10:AI1260)+1)))</f>
        <v/>
      </c>
      <c r="AJ1261" s="5" t="str">
        <f>IF(OR($AB1261="", $AC1261=""), "", IF($H1261=$M$3, "", IF(OR(AJ$7&lt;$AB1261, $AC1261&lt;AJ$6),"", MAX(AJ$10:AJ1260)+1)))</f>
        <v/>
      </c>
      <c r="AK1261" s="5" t="str">
        <f>IF(OR($AB1261="", $AC1261=""), "", IF($H1261=$M$3, "", IF(OR(AK$7&lt;$AB1261, $AC1261&lt;AK$6),"", MAX(AK$10:AK1260)+1)))</f>
        <v/>
      </c>
      <c r="AL1261" s="5" t="str">
        <f>IF(OR($AB1261="", $AC1261=""), "", IF($H1261=$M$3, "", IF(OR(AL$7&lt;$AB1261, $AC1261&lt;AL$6),"", MAX(AL$10:AL1260)+1)))</f>
        <v/>
      </c>
      <c r="AM1261" s="5" t="str">
        <f>IF(OR($AB1261="", $AC1261=""), "", IF($H1261=$M$3, "", IF(OR(AM$7&lt;$AB1261, $AC1261&lt;AM$6),"", MAX(AM$10:AM1260)+1)))</f>
        <v/>
      </c>
      <c r="AN1261" s="5" t="str">
        <f>IF(OR($AB1261="", $AC1261=""), "", IF($H1261=$M$3, "", IF(OR(AN$7&lt;$AB1261, $AC1261&lt;AN$6),"", MAX(AN$10:AN1260)+1)))</f>
        <v/>
      </c>
      <c r="AO1261" s="5" t="str">
        <f>IF(OR($AB1261="", $AC1261=""), "", IF($H1261=$M$3, "", IF(OR(AO$7&lt;$AB1261, $AC1261&lt;AO$6),"", MAX(AO$10:AO1260)+1)))</f>
        <v/>
      </c>
      <c r="AP1261" s="5" t="str">
        <f>IF(OR($AB1261="", $AC1261=""), "", IF($H1261=$M$3, "", IF(OR(AP$7&lt;$AB1261, $AC1261&lt;AP$6),"", MAX(AP$10:AP1260)+1)))</f>
        <v/>
      </c>
      <c r="AQ1261" s="5" t="str">
        <f>IF(OR($AB1261="", $AC1261=""), "", IF($H1261=$M$3, "", IF(OR(AQ$7&lt;$AB1261, $AC1261&lt;AQ$6),"", MAX(AQ$10:AQ1260)+1)))</f>
        <v/>
      </c>
      <c r="AR1261" s="5" t="str">
        <f>IF(OR($AB1261="", $AC1261=""), "", IF($H1261=$M$3, "", IF(OR(AR$7&lt;$AB1261, $AC1261&lt;AR$6),"", MAX(AR$10:AR1260)+1)))</f>
        <v/>
      </c>
      <c r="AS1261" s="5" t="str">
        <f>IF(OR($AB1261="", $AC1261=""), "", IF($H1261=$M$3, "", IF(OR(AS$7&lt;$AB1261, $AC1261&lt;AS$6),"", MAX(AS$10:AS1260)+1)))</f>
        <v/>
      </c>
      <c r="AT1261" s="5" t="str">
        <f>IF(OR($AB1261="", $AC1261=""), "", IF($H1261=$M$3, "", IF(OR(AT$7&lt;$AB1261, $AC1261&lt;AT$6),"", MAX(AT$10:AT1260)+1)))</f>
        <v/>
      </c>
      <c r="AU1261" s="5" t="str">
        <f>IF(OR($AB1261="", $AC1261=""), "", IF($H1261=$M$3, "", IF(OR(AU$7&lt;$AB1261, $AC1261&lt;AU$6),"", MAX(AU$10:AU1260)+1)))</f>
        <v/>
      </c>
      <c r="AV1261" s="5" t="str">
        <f>IF(OR($AB1261="", $AC1261=""), "", IF($H1261=$M$3, "", IF(OR(AV$7&lt;$AB1261, $AC1261&lt;AV$6),"", MAX(AV$10:AV1260)+1)))</f>
        <v/>
      </c>
      <c r="AW1261" s="5" t="str">
        <f>IF(OR($AB1261="", $AC1261=""), "", IF($H1261=$M$3, "", IF(OR(AW$7&lt;$AB1261, $AC1261&lt;AW$6),"", MAX(AW$10:AW1260)+1)))</f>
        <v/>
      </c>
      <c r="AX1261" s="5" t="str">
        <f>IF(OR($AB1261="", $AC1261=""), "", IF($H1261=$M$3, "", IF(OR(AX$7&lt;$AB1261, $AC1261&lt;AX$6),"", MAX(AX$10:AX1260)+1)))</f>
        <v/>
      </c>
      <c r="AY1261" s="5" t="str">
        <f>IF(OR($AB1261="", $AC1261=""), "", IF($H1261=$M$3, "", IF(OR(AY$7&lt;$AB1261, $AC1261&lt;AY$6),"", MAX(AY$10:AY1260)+1)))</f>
        <v/>
      </c>
      <c r="AZ1261" s="5" t="str">
        <f>IF(OR($AB1261="", $AC1261=""), "", IF($H1261=$M$3, "", IF(OR(AZ$7&lt;$AB1261, $AC1261&lt;AZ$6),"", MAX(AZ$10:AZ1260)+1)))</f>
        <v/>
      </c>
      <c r="BA1261" s="5" t="str">
        <f>IF(OR($AB1261="", $AC1261=""), "", IF($H1261=$M$3, "", IF(OR(BA$7&lt;$AB1261, $AC1261&lt;BA$6),"", MAX(BA$10:BA1260)+1)))</f>
        <v/>
      </c>
      <c r="BB1261" s="5" t="str">
        <f>IF(OR($AB1261="", $AC1261=""), "", IF($H1261=$M$3, "", IF(OR(BB$7&lt;$AB1261, $AC1261&lt;BB$6),"", MAX(BB$10:BB1260)+1)))</f>
        <v/>
      </c>
      <c r="BC1261" s="5" t="str">
        <f>IF(OR($AB1261="", $AC1261=""), "", IF($H1261=$M$3, "", IF(OR(BC$7&lt;$AB1261, $AC1261&lt;BC$6),"", MAX(BC$10:BC1260)+1)))</f>
        <v/>
      </c>
      <c r="BD1261" s="5" t="str">
        <f>IF(OR($AB1261="", $AC1261=""), "", IF($H1261=$M$3, "", IF(OR(BD$7&lt;$AB1261, $AC1261&lt;BD$6),"", MAX(BD$10:BD1260)+1)))</f>
        <v/>
      </c>
      <c r="BE1261" s="5" t="str">
        <f>IF(OR($AB1261="", $AC1261=""), "", IF($H1261=$M$3, "", IF(OR(BE$7&lt;$AB1261, $AC1261&lt;BE$6),"", MAX(BE$10:BE1260)+1)))</f>
        <v/>
      </c>
      <c r="BF1261" s="5" t="str">
        <f>IF(OR($AB1261="", $AC1261=""), "", IF($H1261=$M$3, "", IF(OR(BF$7&lt;$AB1261, $AC1261&lt;BF$6),"", MAX(BF$10:BF1260)+1)))</f>
        <v/>
      </c>
      <c r="BG1261" s="5" t="str">
        <f>IF(OR($AB1261="", $AC1261=""), "", IF($H1261=$M$3, "", IF(OR(BG$7&lt;$AB1261, $AC1261&lt;BG$6),"", MAX(BG$10:BG1260)+1)))</f>
        <v/>
      </c>
      <c r="BH1261" s="5" t="str">
        <f>IF(OR($AB1261="", $AC1261=""), "", IF($H1261=$M$3, "", IF(OR(BH$7&lt;$AB1261, $AC1261&lt;BH$6),"", MAX(BH$10:BH1260)+1)))</f>
        <v/>
      </c>
      <c r="BI1261" s="5" t="str">
        <f>IF(OR($AB1261="", $AC1261=""), "", IF($H1261=$M$3, "", IF(OR(BI$7&lt;$AB1261, $AC1261&lt;BI$6),"", MAX(BI$10:BI1260)+1)))</f>
        <v/>
      </c>
      <c r="BK1261" s="5" t="str" cm="1">
        <f t="array" aca="1" ref="BK1261" ca="1">IFERROR(INDEX($AE1261:$BI1261, $BJ1261, MATCH($BK$9, $AE$9:$BI$9, 0)), "")</f>
        <v/>
      </c>
    </row>
    <row r="1262" spans="1:63" x14ac:dyDescent="0.25">
      <c r="A1262" s="2"/>
      <c r="B1262" s="254"/>
      <c r="C1262" s="255"/>
      <c r="D1262" s="256"/>
      <c r="E1262" s="257"/>
      <c r="F1262" s="257"/>
      <c r="G1262" s="258"/>
      <c r="H1262" s="259"/>
      <c r="I1262" s="16"/>
      <c r="J1262" s="5" t="str">
        <f t="shared" si="163"/>
        <v/>
      </c>
      <c r="K1262" s="2"/>
      <c r="O1262" s="5" t="str">
        <f t="shared" si="161"/>
        <v/>
      </c>
      <c r="Q1262" s="5" t="str">
        <f t="shared" si="164"/>
        <v/>
      </c>
      <c r="S1262" s="5" t="str">
        <f t="shared" si="162"/>
        <v/>
      </c>
      <c r="U1262" s="64" t="str">
        <f>IF($D1262="","", IF(COUNTIF('Intro &amp; Setup'!$AW$49:$AW$88, $D1262)&gt;0, "BH", TEXT($D1262, "ddd")))</f>
        <v/>
      </c>
      <c r="V1262" s="65" t="str">
        <f>IF($G1262="", "", IF(COUNTIF('Intro &amp; Setup'!$AW$49:$AW$88, $G1262)&gt;0, "BH", TEXT($G1262, "ddd")))</f>
        <v/>
      </c>
      <c r="W1262" s="64" t="str">
        <f t="shared" si="165"/>
        <v/>
      </c>
      <c r="X1262" s="65" t="str">
        <f t="shared" si="166"/>
        <v/>
      </c>
      <c r="Y1262" s="64" t="str">
        <f>IF(F1262="", "", IF(OR(F1262&lt;'Intro &amp; Setup'!$Z$20, F1262&gt;'Intro &amp; Setup'!$Z$22), "X", ""))</f>
        <v/>
      </c>
      <c r="Z1262" s="65" t="str">
        <f>IF(G1262="", "", IF(OR(G1262&lt;'Intro &amp; Setup'!$Z$20, G1262&gt;'Intro &amp; Setup'!$Z$22), "X", ""))</f>
        <v/>
      </c>
      <c r="AB1262" s="58" t="str">
        <f t="shared" si="167"/>
        <v/>
      </c>
      <c r="AC1262" s="59" t="str">
        <f t="shared" si="168"/>
        <v/>
      </c>
      <c r="AE1262" s="5" t="str">
        <f>IF(OR($AB1262="", $AC1262=""), "", IF($H1262=$M$3, "", IF(OR(AE$7&lt;$AB1262, $AC1262&lt;AE$6),"", MAX(AE$10:AE1261)+1)))</f>
        <v/>
      </c>
      <c r="AF1262" s="5" t="str">
        <f>IF(OR($AB1262="", $AC1262=""), "", IF($H1262=$M$3, "", IF(OR(AF$7&lt;$AB1262, $AC1262&lt;AF$6),"", MAX(AF$10:AF1261)+1)))</f>
        <v/>
      </c>
      <c r="AG1262" s="5" t="str">
        <f>IF(OR($AB1262="", $AC1262=""), "", IF($H1262=$M$3, "", IF(OR(AG$7&lt;$AB1262, $AC1262&lt;AG$6),"", MAX(AG$10:AG1261)+1)))</f>
        <v/>
      </c>
      <c r="AH1262" s="5" t="str">
        <f>IF(OR($AB1262="", $AC1262=""), "", IF($H1262=$M$3, "", IF(OR(AH$7&lt;$AB1262, $AC1262&lt;AH$6),"", MAX(AH$10:AH1261)+1)))</f>
        <v/>
      </c>
      <c r="AI1262" s="5" t="str">
        <f>IF(OR($AB1262="", $AC1262=""), "", IF($H1262=$M$3, "", IF(OR(AI$7&lt;$AB1262, $AC1262&lt;AI$6),"", MAX(AI$10:AI1261)+1)))</f>
        <v/>
      </c>
      <c r="AJ1262" s="5" t="str">
        <f>IF(OR($AB1262="", $AC1262=""), "", IF($H1262=$M$3, "", IF(OR(AJ$7&lt;$AB1262, $AC1262&lt;AJ$6),"", MAX(AJ$10:AJ1261)+1)))</f>
        <v/>
      </c>
      <c r="AK1262" s="5" t="str">
        <f>IF(OR($AB1262="", $AC1262=""), "", IF($H1262=$M$3, "", IF(OR(AK$7&lt;$AB1262, $AC1262&lt;AK$6),"", MAX(AK$10:AK1261)+1)))</f>
        <v/>
      </c>
      <c r="AL1262" s="5" t="str">
        <f>IF(OR($AB1262="", $AC1262=""), "", IF($H1262=$M$3, "", IF(OR(AL$7&lt;$AB1262, $AC1262&lt;AL$6),"", MAX(AL$10:AL1261)+1)))</f>
        <v/>
      </c>
      <c r="AM1262" s="5" t="str">
        <f>IF(OR($AB1262="", $AC1262=""), "", IF($H1262=$M$3, "", IF(OR(AM$7&lt;$AB1262, $AC1262&lt;AM$6),"", MAX(AM$10:AM1261)+1)))</f>
        <v/>
      </c>
      <c r="AN1262" s="5" t="str">
        <f>IF(OR($AB1262="", $AC1262=""), "", IF($H1262=$M$3, "", IF(OR(AN$7&lt;$AB1262, $AC1262&lt;AN$6),"", MAX(AN$10:AN1261)+1)))</f>
        <v/>
      </c>
      <c r="AO1262" s="5" t="str">
        <f>IF(OR($AB1262="", $AC1262=""), "", IF($H1262=$M$3, "", IF(OR(AO$7&lt;$AB1262, $AC1262&lt;AO$6),"", MAX(AO$10:AO1261)+1)))</f>
        <v/>
      </c>
      <c r="AP1262" s="5" t="str">
        <f>IF(OR($AB1262="", $AC1262=""), "", IF($H1262=$M$3, "", IF(OR(AP$7&lt;$AB1262, $AC1262&lt;AP$6),"", MAX(AP$10:AP1261)+1)))</f>
        <v/>
      </c>
      <c r="AQ1262" s="5" t="str">
        <f>IF(OR($AB1262="", $AC1262=""), "", IF($H1262=$M$3, "", IF(OR(AQ$7&lt;$AB1262, $AC1262&lt;AQ$6),"", MAX(AQ$10:AQ1261)+1)))</f>
        <v/>
      </c>
      <c r="AR1262" s="5" t="str">
        <f>IF(OR($AB1262="", $AC1262=""), "", IF($H1262=$M$3, "", IF(OR(AR$7&lt;$AB1262, $AC1262&lt;AR$6),"", MAX(AR$10:AR1261)+1)))</f>
        <v/>
      </c>
      <c r="AS1262" s="5" t="str">
        <f>IF(OR($AB1262="", $AC1262=""), "", IF($H1262=$M$3, "", IF(OR(AS$7&lt;$AB1262, $AC1262&lt;AS$6),"", MAX(AS$10:AS1261)+1)))</f>
        <v/>
      </c>
      <c r="AT1262" s="5" t="str">
        <f>IF(OR($AB1262="", $AC1262=""), "", IF($H1262=$M$3, "", IF(OR(AT$7&lt;$AB1262, $AC1262&lt;AT$6),"", MAX(AT$10:AT1261)+1)))</f>
        <v/>
      </c>
      <c r="AU1262" s="5" t="str">
        <f>IF(OR($AB1262="", $AC1262=""), "", IF($H1262=$M$3, "", IF(OR(AU$7&lt;$AB1262, $AC1262&lt;AU$6),"", MAX(AU$10:AU1261)+1)))</f>
        <v/>
      </c>
      <c r="AV1262" s="5" t="str">
        <f>IF(OR($AB1262="", $AC1262=""), "", IF($H1262=$M$3, "", IF(OR(AV$7&lt;$AB1262, $AC1262&lt;AV$6),"", MAX(AV$10:AV1261)+1)))</f>
        <v/>
      </c>
      <c r="AW1262" s="5" t="str">
        <f>IF(OR($AB1262="", $AC1262=""), "", IF($H1262=$M$3, "", IF(OR(AW$7&lt;$AB1262, $AC1262&lt;AW$6),"", MAX(AW$10:AW1261)+1)))</f>
        <v/>
      </c>
      <c r="AX1262" s="5" t="str">
        <f>IF(OR($AB1262="", $AC1262=""), "", IF($H1262=$M$3, "", IF(OR(AX$7&lt;$AB1262, $AC1262&lt;AX$6),"", MAX(AX$10:AX1261)+1)))</f>
        <v/>
      </c>
      <c r="AY1262" s="5" t="str">
        <f>IF(OR($AB1262="", $AC1262=""), "", IF($H1262=$M$3, "", IF(OR(AY$7&lt;$AB1262, $AC1262&lt;AY$6),"", MAX(AY$10:AY1261)+1)))</f>
        <v/>
      </c>
      <c r="AZ1262" s="5" t="str">
        <f>IF(OR($AB1262="", $AC1262=""), "", IF($H1262=$M$3, "", IF(OR(AZ$7&lt;$AB1262, $AC1262&lt;AZ$6),"", MAX(AZ$10:AZ1261)+1)))</f>
        <v/>
      </c>
      <c r="BA1262" s="5" t="str">
        <f>IF(OR($AB1262="", $AC1262=""), "", IF($H1262=$M$3, "", IF(OR(BA$7&lt;$AB1262, $AC1262&lt;BA$6),"", MAX(BA$10:BA1261)+1)))</f>
        <v/>
      </c>
      <c r="BB1262" s="5" t="str">
        <f>IF(OR($AB1262="", $AC1262=""), "", IF($H1262=$M$3, "", IF(OR(BB$7&lt;$AB1262, $AC1262&lt;BB$6),"", MAX(BB$10:BB1261)+1)))</f>
        <v/>
      </c>
      <c r="BC1262" s="5" t="str">
        <f>IF(OR($AB1262="", $AC1262=""), "", IF($H1262=$M$3, "", IF(OR(BC$7&lt;$AB1262, $AC1262&lt;BC$6),"", MAX(BC$10:BC1261)+1)))</f>
        <v/>
      </c>
      <c r="BD1262" s="5" t="str">
        <f>IF(OR($AB1262="", $AC1262=""), "", IF($H1262=$M$3, "", IF(OR(BD$7&lt;$AB1262, $AC1262&lt;BD$6),"", MAX(BD$10:BD1261)+1)))</f>
        <v/>
      </c>
      <c r="BE1262" s="5" t="str">
        <f>IF(OR($AB1262="", $AC1262=""), "", IF($H1262=$M$3, "", IF(OR(BE$7&lt;$AB1262, $AC1262&lt;BE$6),"", MAX(BE$10:BE1261)+1)))</f>
        <v/>
      </c>
      <c r="BF1262" s="5" t="str">
        <f>IF(OR($AB1262="", $AC1262=""), "", IF($H1262=$M$3, "", IF(OR(BF$7&lt;$AB1262, $AC1262&lt;BF$6),"", MAX(BF$10:BF1261)+1)))</f>
        <v/>
      </c>
      <c r="BG1262" s="5" t="str">
        <f>IF(OR($AB1262="", $AC1262=""), "", IF($H1262=$M$3, "", IF(OR(BG$7&lt;$AB1262, $AC1262&lt;BG$6),"", MAX(BG$10:BG1261)+1)))</f>
        <v/>
      </c>
      <c r="BH1262" s="5" t="str">
        <f>IF(OR($AB1262="", $AC1262=""), "", IF($H1262=$M$3, "", IF(OR(BH$7&lt;$AB1262, $AC1262&lt;BH$6),"", MAX(BH$10:BH1261)+1)))</f>
        <v/>
      </c>
      <c r="BI1262" s="5" t="str">
        <f>IF(OR($AB1262="", $AC1262=""), "", IF($H1262=$M$3, "", IF(OR(BI$7&lt;$AB1262, $AC1262&lt;BI$6),"", MAX(BI$10:BI1261)+1)))</f>
        <v/>
      </c>
      <c r="BK1262" s="5" t="str" cm="1">
        <f t="array" aca="1" ref="BK1262" ca="1">IFERROR(INDEX($AE1262:$BI1262, $BJ1262, MATCH($BK$9, $AE$9:$BI$9, 0)), "")</f>
        <v/>
      </c>
    </row>
    <row r="1263" spans="1:63" x14ac:dyDescent="0.25">
      <c r="A1263" s="2"/>
      <c r="B1263" s="254"/>
      <c r="C1263" s="255"/>
      <c r="D1263" s="256"/>
      <c r="E1263" s="257"/>
      <c r="F1263" s="257"/>
      <c r="G1263" s="258"/>
      <c r="H1263" s="259"/>
      <c r="I1263" s="16"/>
      <c r="J1263" s="5" t="str">
        <f t="shared" si="163"/>
        <v/>
      </c>
      <c r="K1263" s="2"/>
      <c r="O1263" s="5" t="str">
        <f t="shared" si="161"/>
        <v/>
      </c>
      <c r="Q1263" s="5" t="str">
        <f t="shared" si="164"/>
        <v/>
      </c>
      <c r="S1263" s="5" t="str">
        <f t="shared" si="162"/>
        <v/>
      </c>
      <c r="U1263" s="64" t="str">
        <f>IF($D1263="","", IF(COUNTIF('Intro &amp; Setup'!$AW$49:$AW$88, $D1263)&gt;0, "BH", TEXT($D1263, "ddd")))</f>
        <v/>
      </c>
      <c r="V1263" s="65" t="str">
        <f>IF($G1263="", "", IF(COUNTIF('Intro &amp; Setup'!$AW$49:$AW$88, $G1263)&gt;0, "BH", TEXT($G1263, "ddd")))</f>
        <v/>
      </c>
      <c r="W1263" s="64" t="str">
        <f t="shared" si="165"/>
        <v/>
      </c>
      <c r="X1263" s="65" t="str">
        <f t="shared" si="166"/>
        <v/>
      </c>
      <c r="Y1263" s="64" t="str">
        <f>IF(F1263="", "", IF(OR(F1263&lt;'Intro &amp; Setup'!$Z$20, F1263&gt;'Intro &amp; Setup'!$Z$22), "X", ""))</f>
        <v/>
      </c>
      <c r="Z1263" s="65" t="str">
        <f>IF(G1263="", "", IF(OR(G1263&lt;'Intro &amp; Setup'!$Z$20, G1263&gt;'Intro &amp; Setup'!$Z$22), "X", ""))</f>
        <v/>
      </c>
      <c r="AB1263" s="58" t="str">
        <f t="shared" si="167"/>
        <v/>
      </c>
      <c r="AC1263" s="59" t="str">
        <f t="shared" si="168"/>
        <v/>
      </c>
      <c r="AE1263" s="5" t="str">
        <f>IF(OR($AB1263="", $AC1263=""), "", IF($H1263=$M$3, "", IF(OR(AE$7&lt;$AB1263, $AC1263&lt;AE$6),"", MAX(AE$10:AE1262)+1)))</f>
        <v/>
      </c>
      <c r="AF1263" s="5" t="str">
        <f>IF(OR($AB1263="", $AC1263=""), "", IF($H1263=$M$3, "", IF(OR(AF$7&lt;$AB1263, $AC1263&lt;AF$6),"", MAX(AF$10:AF1262)+1)))</f>
        <v/>
      </c>
      <c r="AG1263" s="5" t="str">
        <f>IF(OR($AB1263="", $AC1263=""), "", IF($H1263=$M$3, "", IF(OR(AG$7&lt;$AB1263, $AC1263&lt;AG$6),"", MAX(AG$10:AG1262)+1)))</f>
        <v/>
      </c>
      <c r="AH1263" s="5" t="str">
        <f>IF(OR($AB1263="", $AC1263=""), "", IF($H1263=$M$3, "", IF(OR(AH$7&lt;$AB1263, $AC1263&lt;AH$6),"", MAX(AH$10:AH1262)+1)))</f>
        <v/>
      </c>
      <c r="AI1263" s="5" t="str">
        <f>IF(OR($AB1263="", $AC1263=""), "", IF($H1263=$M$3, "", IF(OR(AI$7&lt;$AB1263, $AC1263&lt;AI$6),"", MAX(AI$10:AI1262)+1)))</f>
        <v/>
      </c>
      <c r="AJ1263" s="5" t="str">
        <f>IF(OR($AB1263="", $AC1263=""), "", IF($H1263=$M$3, "", IF(OR(AJ$7&lt;$AB1263, $AC1263&lt;AJ$6),"", MAX(AJ$10:AJ1262)+1)))</f>
        <v/>
      </c>
      <c r="AK1263" s="5" t="str">
        <f>IF(OR($AB1263="", $AC1263=""), "", IF($H1263=$M$3, "", IF(OR(AK$7&lt;$AB1263, $AC1263&lt;AK$6),"", MAX(AK$10:AK1262)+1)))</f>
        <v/>
      </c>
      <c r="AL1263" s="5" t="str">
        <f>IF(OR($AB1263="", $AC1263=""), "", IF($H1263=$M$3, "", IF(OR(AL$7&lt;$AB1263, $AC1263&lt;AL$6),"", MAX(AL$10:AL1262)+1)))</f>
        <v/>
      </c>
      <c r="AM1263" s="5" t="str">
        <f>IF(OR($AB1263="", $AC1263=""), "", IF($H1263=$M$3, "", IF(OR(AM$7&lt;$AB1263, $AC1263&lt;AM$6),"", MAX(AM$10:AM1262)+1)))</f>
        <v/>
      </c>
      <c r="AN1263" s="5" t="str">
        <f>IF(OR($AB1263="", $AC1263=""), "", IF($H1263=$M$3, "", IF(OR(AN$7&lt;$AB1263, $AC1263&lt;AN$6),"", MAX(AN$10:AN1262)+1)))</f>
        <v/>
      </c>
      <c r="AO1263" s="5" t="str">
        <f>IF(OR($AB1263="", $AC1263=""), "", IF($H1263=$M$3, "", IF(OR(AO$7&lt;$AB1263, $AC1263&lt;AO$6),"", MAX(AO$10:AO1262)+1)))</f>
        <v/>
      </c>
      <c r="AP1263" s="5" t="str">
        <f>IF(OR($AB1263="", $AC1263=""), "", IF($H1263=$M$3, "", IF(OR(AP$7&lt;$AB1263, $AC1263&lt;AP$6),"", MAX(AP$10:AP1262)+1)))</f>
        <v/>
      </c>
      <c r="AQ1263" s="5" t="str">
        <f>IF(OR($AB1263="", $AC1263=""), "", IF($H1263=$M$3, "", IF(OR(AQ$7&lt;$AB1263, $AC1263&lt;AQ$6),"", MAX(AQ$10:AQ1262)+1)))</f>
        <v/>
      </c>
      <c r="AR1263" s="5" t="str">
        <f>IF(OR($AB1263="", $AC1263=""), "", IF($H1263=$M$3, "", IF(OR(AR$7&lt;$AB1263, $AC1263&lt;AR$6),"", MAX(AR$10:AR1262)+1)))</f>
        <v/>
      </c>
      <c r="AS1263" s="5" t="str">
        <f>IF(OR($AB1263="", $AC1263=""), "", IF($H1263=$M$3, "", IF(OR(AS$7&lt;$AB1263, $AC1263&lt;AS$6),"", MAX(AS$10:AS1262)+1)))</f>
        <v/>
      </c>
      <c r="AT1263" s="5" t="str">
        <f>IF(OR($AB1263="", $AC1263=""), "", IF($H1263=$M$3, "", IF(OR(AT$7&lt;$AB1263, $AC1263&lt;AT$6),"", MAX(AT$10:AT1262)+1)))</f>
        <v/>
      </c>
      <c r="AU1263" s="5" t="str">
        <f>IF(OR($AB1263="", $AC1263=""), "", IF($H1263=$M$3, "", IF(OR(AU$7&lt;$AB1263, $AC1263&lt;AU$6),"", MAX(AU$10:AU1262)+1)))</f>
        <v/>
      </c>
      <c r="AV1263" s="5" t="str">
        <f>IF(OR($AB1263="", $AC1263=""), "", IF($H1263=$M$3, "", IF(OR(AV$7&lt;$AB1263, $AC1263&lt;AV$6),"", MAX(AV$10:AV1262)+1)))</f>
        <v/>
      </c>
      <c r="AW1263" s="5" t="str">
        <f>IF(OR($AB1263="", $AC1263=""), "", IF($H1263=$M$3, "", IF(OR(AW$7&lt;$AB1263, $AC1263&lt;AW$6),"", MAX(AW$10:AW1262)+1)))</f>
        <v/>
      </c>
      <c r="AX1263" s="5" t="str">
        <f>IF(OR($AB1263="", $AC1263=""), "", IF($H1263=$M$3, "", IF(OR(AX$7&lt;$AB1263, $AC1263&lt;AX$6),"", MAX(AX$10:AX1262)+1)))</f>
        <v/>
      </c>
      <c r="AY1263" s="5" t="str">
        <f>IF(OR($AB1263="", $AC1263=""), "", IF($H1263=$M$3, "", IF(OR(AY$7&lt;$AB1263, $AC1263&lt;AY$6),"", MAX(AY$10:AY1262)+1)))</f>
        <v/>
      </c>
      <c r="AZ1263" s="5" t="str">
        <f>IF(OR($AB1263="", $AC1263=""), "", IF($H1263=$M$3, "", IF(OR(AZ$7&lt;$AB1263, $AC1263&lt;AZ$6),"", MAX(AZ$10:AZ1262)+1)))</f>
        <v/>
      </c>
      <c r="BA1263" s="5" t="str">
        <f>IF(OR($AB1263="", $AC1263=""), "", IF($H1263=$M$3, "", IF(OR(BA$7&lt;$AB1263, $AC1263&lt;BA$6),"", MAX(BA$10:BA1262)+1)))</f>
        <v/>
      </c>
      <c r="BB1263" s="5" t="str">
        <f>IF(OR($AB1263="", $AC1263=""), "", IF($H1263=$M$3, "", IF(OR(BB$7&lt;$AB1263, $AC1263&lt;BB$6),"", MAX(BB$10:BB1262)+1)))</f>
        <v/>
      </c>
      <c r="BC1263" s="5" t="str">
        <f>IF(OR($AB1263="", $AC1263=""), "", IF($H1263=$M$3, "", IF(OR(BC$7&lt;$AB1263, $AC1263&lt;BC$6),"", MAX(BC$10:BC1262)+1)))</f>
        <v/>
      </c>
      <c r="BD1263" s="5" t="str">
        <f>IF(OR($AB1263="", $AC1263=""), "", IF($H1263=$M$3, "", IF(OR(BD$7&lt;$AB1263, $AC1263&lt;BD$6),"", MAX(BD$10:BD1262)+1)))</f>
        <v/>
      </c>
      <c r="BE1263" s="5" t="str">
        <f>IF(OR($AB1263="", $AC1263=""), "", IF($H1263=$M$3, "", IF(OR(BE$7&lt;$AB1263, $AC1263&lt;BE$6),"", MAX(BE$10:BE1262)+1)))</f>
        <v/>
      </c>
      <c r="BF1263" s="5" t="str">
        <f>IF(OR($AB1263="", $AC1263=""), "", IF($H1263=$M$3, "", IF(OR(BF$7&lt;$AB1263, $AC1263&lt;BF$6),"", MAX(BF$10:BF1262)+1)))</f>
        <v/>
      </c>
      <c r="BG1263" s="5" t="str">
        <f>IF(OR($AB1263="", $AC1263=""), "", IF($H1263=$M$3, "", IF(OR(BG$7&lt;$AB1263, $AC1263&lt;BG$6),"", MAX(BG$10:BG1262)+1)))</f>
        <v/>
      </c>
      <c r="BH1263" s="5" t="str">
        <f>IF(OR($AB1263="", $AC1263=""), "", IF($H1263=$M$3, "", IF(OR(BH$7&lt;$AB1263, $AC1263&lt;BH$6),"", MAX(BH$10:BH1262)+1)))</f>
        <v/>
      </c>
      <c r="BI1263" s="5" t="str">
        <f>IF(OR($AB1263="", $AC1263=""), "", IF($H1263=$M$3, "", IF(OR(BI$7&lt;$AB1263, $AC1263&lt;BI$6),"", MAX(BI$10:BI1262)+1)))</f>
        <v/>
      </c>
      <c r="BK1263" s="5" t="str" cm="1">
        <f t="array" aca="1" ref="BK1263" ca="1">IFERROR(INDEX($AE1263:$BI1263, $BJ1263, MATCH($BK$9, $AE$9:$BI$9, 0)), "")</f>
        <v/>
      </c>
    </row>
    <row r="1264" spans="1:63" x14ac:dyDescent="0.25">
      <c r="A1264" s="2"/>
      <c r="B1264" s="254"/>
      <c r="C1264" s="255"/>
      <c r="D1264" s="256"/>
      <c r="E1264" s="257"/>
      <c r="F1264" s="257"/>
      <c r="G1264" s="258"/>
      <c r="H1264" s="259"/>
      <c r="I1264" s="16"/>
      <c r="J1264" s="5" t="str">
        <f t="shared" si="163"/>
        <v/>
      </c>
      <c r="K1264" s="2"/>
      <c r="O1264" s="5" t="str">
        <f t="shared" si="161"/>
        <v/>
      </c>
      <c r="Q1264" s="5" t="str">
        <f t="shared" si="164"/>
        <v/>
      </c>
      <c r="S1264" s="5" t="str">
        <f t="shared" si="162"/>
        <v/>
      </c>
      <c r="U1264" s="64" t="str">
        <f>IF($D1264="","", IF(COUNTIF('Intro &amp; Setup'!$AW$49:$AW$88, $D1264)&gt;0, "BH", TEXT($D1264, "ddd")))</f>
        <v/>
      </c>
      <c r="V1264" s="65" t="str">
        <f>IF($G1264="", "", IF(COUNTIF('Intro &amp; Setup'!$AW$49:$AW$88, $G1264)&gt;0, "BH", TEXT($G1264, "ddd")))</f>
        <v/>
      </c>
      <c r="W1264" s="64" t="str">
        <f t="shared" si="165"/>
        <v/>
      </c>
      <c r="X1264" s="65" t="str">
        <f t="shared" si="166"/>
        <v/>
      </c>
      <c r="Y1264" s="64" t="str">
        <f>IF(F1264="", "", IF(OR(F1264&lt;'Intro &amp; Setup'!$Z$20, F1264&gt;'Intro &amp; Setup'!$Z$22), "X", ""))</f>
        <v/>
      </c>
      <c r="Z1264" s="65" t="str">
        <f>IF(G1264="", "", IF(OR(G1264&lt;'Intro &amp; Setup'!$Z$20, G1264&gt;'Intro &amp; Setup'!$Z$22), "X", ""))</f>
        <v/>
      </c>
      <c r="AB1264" s="58" t="str">
        <f t="shared" si="167"/>
        <v/>
      </c>
      <c r="AC1264" s="59" t="str">
        <f t="shared" si="168"/>
        <v/>
      </c>
      <c r="AE1264" s="5" t="str">
        <f>IF(OR($AB1264="", $AC1264=""), "", IF($H1264=$M$3, "", IF(OR(AE$7&lt;$AB1264, $AC1264&lt;AE$6),"", MAX(AE$10:AE1263)+1)))</f>
        <v/>
      </c>
      <c r="AF1264" s="5" t="str">
        <f>IF(OR($AB1264="", $AC1264=""), "", IF($H1264=$M$3, "", IF(OR(AF$7&lt;$AB1264, $AC1264&lt;AF$6),"", MAX(AF$10:AF1263)+1)))</f>
        <v/>
      </c>
      <c r="AG1264" s="5" t="str">
        <f>IF(OR($AB1264="", $AC1264=""), "", IF($H1264=$M$3, "", IF(OR(AG$7&lt;$AB1264, $AC1264&lt;AG$6),"", MAX(AG$10:AG1263)+1)))</f>
        <v/>
      </c>
      <c r="AH1264" s="5" t="str">
        <f>IF(OR($AB1264="", $AC1264=""), "", IF($H1264=$M$3, "", IF(OR(AH$7&lt;$AB1264, $AC1264&lt;AH$6),"", MAX(AH$10:AH1263)+1)))</f>
        <v/>
      </c>
      <c r="AI1264" s="5" t="str">
        <f>IF(OR($AB1264="", $AC1264=""), "", IF($H1264=$M$3, "", IF(OR(AI$7&lt;$AB1264, $AC1264&lt;AI$6),"", MAX(AI$10:AI1263)+1)))</f>
        <v/>
      </c>
      <c r="AJ1264" s="5" t="str">
        <f>IF(OR($AB1264="", $AC1264=""), "", IF($H1264=$M$3, "", IF(OR(AJ$7&lt;$AB1264, $AC1264&lt;AJ$6),"", MAX(AJ$10:AJ1263)+1)))</f>
        <v/>
      </c>
      <c r="AK1264" s="5" t="str">
        <f>IF(OR($AB1264="", $AC1264=""), "", IF($H1264=$M$3, "", IF(OR(AK$7&lt;$AB1264, $AC1264&lt;AK$6),"", MAX(AK$10:AK1263)+1)))</f>
        <v/>
      </c>
      <c r="AL1264" s="5" t="str">
        <f>IF(OR($AB1264="", $AC1264=""), "", IF($H1264=$M$3, "", IF(OR(AL$7&lt;$AB1264, $AC1264&lt;AL$6),"", MAX(AL$10:AL1263)+1)))</f>
        <v/>
      </c>
      <c r="AM1264" s="5" t="str">
        <f>IF(OR($AB1264="", $AC1264=""), "", IF($H1264=$M$3, "", IF(OR(AM$7&lt;$AB1264, $AC1264&lt;AM$6),"", MAX(AM$10:AM1263)+1)))</f>
        <v/>
      </c>
      <c r="AN1264" s="5" t="str">
        <f>IF(OR($AB1264="", $AC1264=""), "", IF($H1264=$M$3, "", IF(OR(AN$7&lt;$AB1264, $AC1264&lt;AN$6),"", MAX(AN$10:AN1263)+1)))</f>
        <v/>
      </c>
      <c r="AO1264" s="5" t="str">
        <f>IF(OR($AB1264="", $AC1264=""), "", IF($H1264=$M$3, "", IF(OR(AO$7&lt;$AB1264, $AC1264&lt;AO$6),"", MAX(AO$10:AO1263)+1)))</f>
        <v/>
      </c>
      <c r="AP1264" s="5" t="str">
        <f>IF(OR($AB1264="", $AC1264=""), "", IF($H1264=$M$3, "", IF(OR(AP$7&lt;$AB1264, $AC1264&lt;AP$6),"", MAX(AP$10:AP1263)+1)))</f>
        <v/>
      </c>
      <c r="AQ1264" s="5" t="str">
        <f>IF(OR($AB1264="", $AC1264=""), "", IF($H1264=$M$3, "", IF(OR(AQ$7&lt;$AB1264, $AC1264&lt;AQ$6),"", MAX(AQ$10:AQ1263)+1)))</f>
        <v/>
      </c>
      <c r="AR1264" s="5" t="str">
        <f>IF(OR($AB1264="", $AC1264=""), "", IF($H1264=$M$3, "", IF(OR(AR$7&lt;$AB1264, $AC1264&lt;AR$6),"", MAX(AR$10:AR1263)+1)))</f>
        <v/>
      </c>
      <c r="AS1264" s="5" t="str">
        <f>IF(OR($AB1264="", $AC1264=""), "", IF($H1264=$M$3, "", IF(OR(AS$7&lt;$AB1264, $AC1264&lt;AS$6),"", MAX(AS$10:AS1263)+1)))</f>
        <v/>
      </c>
      <c r="AT1264" s="5" t="str">
        <f>IF(OR($AB1264="", $AC1264=""), "", IF($H1264=$M$3, "", IF(OR(AT$7&lt;$AB1264, $AC1264&lt;AT$6),"", MAX(AT$10:AT1263)+1)))</f>
        <v/>
      </c>
      <c r="AU1264" s="5" t="str">
        <f>IF(OR($AB1264="", $AC1264=""), "", IF($H1264=$M$3, "", IF(OR(AU$7&lt;$AB1264, $AC1264&lt;AU$6),"", MAX(AU$10:AU1263)+1)))</f>
        <v/>
      </c>
      <c r="AV1264" s="5" t="str">
        <f>IF(OR($AB1264="", $AC1264=""), "", IF($H1264=$M$3, "", IF(OR(AV$7&lt;$AB1264, $AC1264&lt;AV$6),"", MAX(AV$10:AV1263)+1)))</f>
        <v/>
      </c>
      <c r="AW1264" s="5" t="str">
        <f>IF(OR($AB1264="", $AC1264=""), "", IF($H1264=$M$3, "", IF(OR(AW$7&lt;$AB1264, $AC1264&lt;AW$6),"", MAX(AW$10:AW1263)+1)))</f>
        <v/>
      </c>
      <c r="AX1264" s="5" t="str">
        <f>IF(OR($AB1264="", $AC1264=""), "", IF($H1264=$M$3, "", IF(OR(AX$7&lt;$AB1264, $AC1264&lt;AX$6),"", MAX(AX$10:AX1263)+1)))</f>
        <v/>
      </c>
      <c r="AY1264" s="5" t="str">
        <f>IF(OR($AB1264="", $AC1264=""), "", IF($H1264=$M$3, "", IF(OR(AY$7&lt;$AB1264, $AC1264&lt;AY$6),"", MAX(AY$10:AY1263)+1)))</f>
        <v/>
      </c>
      <c r="AZ1264" s="5" t="str">
        <f>IF(OR($AB1264="", $AC1264=""), "", IF($H1264=$M$3, "", IF(OR(AZ$7&lt;$AB1264, $AC1264&lt;AZ$6),"", MAX(AZ$10:AZ1263)+1)))</f>
        <v/>
      </c>
      <c r="BA1264" s="5" t="str">
        <f>IF(OR($AB1264="", $AC1264=""), "", IF($H1264=$M$3, "", IF(OR(BA$7&lt;$AB1264, $AC1264&lt;BA$6),"", MAX(BA$10:BA1263)+1)))</f>
        <v/>
      </c>
      <c r="BB1264" s="5" t="str">
        <f>IF(OR($AB1264="", $AC1264=""), "", IF($H1264=$M$3, "", IF(OR(BB$7&lt;$AB1264, $AC1264&lt;BB$6),"", MAX(BB$10:BB1263)+1)))</f>
        <v/>
      </c>
      <c r="BC1264" s="5" t="str">
        <f>IF(OR($AB1264="", $AC1264=""), "", IF($H1264=$M$3, "", IF(OR(BC$7&lt;$AB1264, $AC1264&lt;BC$6),"", MAX(BC$10:BC1263)+1)))</f>
        <v/>
      </c>
      <c r="BD1264" s="5" t="str">
        <f>IF(OR($AB1264="", $AC1264=""), "", IF($H1264=$M$3, "", IF(OR(BD$7&lt;$AB1264, $AC1264&lt;BD$6),"", MAX(BD$10:BD1263)+1)))</f>
        <v/>
      </c>
      <c r="BE1264" s="5" t="str">
        <f>IF(OR($AB1264="", $AC1264=""), "", IF($H1264=$M$3, "", IF(OR(BE$7&lt;$AB1264, $AC1264&lt;BE$6),"", MAX(BE$10:BE1263)+1)))</f>
        <v/>
      </c>
      <c r="BF1264" s="5" t="str">
        <f>IF(OR($AB1264="", $AC1264=""), "", IF($H1264=$M$3, "", IF(OR(BF$7&lt;$AB1264, $AC1264&lt;BF$6),"", MAX(BF$10:BF1263)+1)))</f>
        <v/>
      </c>
      <c r="BG1264" s="5" t="str">
        <f>IF(OR($AB1264="", $AC1264=""), "", IF($H1264=$M$3, "", IF(OR(BG$7&lt;$AB1264, $AC1264&lt;BG$6),"", MAX(BG$10:BG1263)+1)))</f>
        <v/>
      </c>
      <c r="BH1264" s="5" t="str">
        <f>IF(OR($AB1264="", $AC1264=""), "", IF($H1264=$M$3, "", IF(OR(BH$7&lt;$AB1264, $AC1264&lt;BH$6),"", MAX(BH$10:BH1263)+1)))</f>
        <v/>
      </c>
      <c r="BI1264" s="5" t="str">
        <f>IF(OR($AB1264="", $AC1264=""), "", IF($H1264=$M$3, "", IF(OR(BI$7&lt;$AB1264, $AC1264&lt;BI$6),"", MAX(BI$10:BI1263)+1)))</f>
        <v/>
      </c>
      <c r="BK1264" s="5" t="str" cm="1">
        <f t="array" aca="1" ref="BK1264" ca="1">IFERROR(INDEX($AE1264:$BI1264, $BJ1264, MATCH($BK$9, $AE$9:$BI$9, 0)), "")</f>
        <v/>
      </c>
    </row>
    <row r="1265" spans="1:63" x14ac:dyDescent="0.25">
      <c r="A1265" s="2"/>
      <c r="B1265" s="254"/>
      <c r="C1265" s="255"/>
      <c r="D1265" s="256"/>
      <c r="E1265" s="257"/>
      <c r="F1265" s="257"/>
      <c r="G1265" s="258"/>
      <c r="H1265" s="259"/>
      <c r="I1265" s="16"/>
      <c r="J1265" s="5" t="str">
        <f t="shared" si="163"/>
        <v/>
      </c>
      <c r="K1265" s="2"/>
      <c r="O1265" s="5" t="str">
        <f t="shared" si="161"/>
        <v/>
      </c>
      <c r="Q1265" s="5" t="str">
        <f t="shared" si="164"/>
        <v/>
      </c>
      <c r="S1265" s="5" t="str">
        <f t="shared" si="162"/>
        <v/>
      </c>
      <c r="U1265" s="64" t="str">
        <f>IF($D1265="","", IF(COUNTIF('Intro &amp; Setup'!$AW$49:$AW$88, $D1265)&gt;0, "BH", TEXT($D1265, "ddd")))</f>
        <v/>
      </c>
      <c r="V1265" s="65" t="str">
        <f>IF($G1265="", "", IF(COUNTIF('Intro &amp; Setup'!$AW$49:$AW$88, $G1265)&gt;0, "BH", TEXT($G1265, "ddd")))</f>
        <v/>
      </c>
      <c r="W1265" s="64" t="str">
        <f t="shared" si="165"/>
        <v/>
      </c>
      <c r="X1265" s="65" t="str">
        <f t="shared" si="166"/>
        <v/>
      </c>
      <c r="Y1265" s="64" t="str">
        <f>IF(F1265="", "", IF(OR(F1265&lt;'Intro &amp; Setup'!$Z$20, F1265&gt;'Intro &amp; Setup'!$Z$22), "X", ""))</f>
        <v/>
      </c>
      <c r="Z1265" s="65" t="str">
        <f>IF(G1265="", "", IF(OR(G1265&lt;'Intro &amp; Setup'!$Z$20, G1265&gt;'Intro &amp; Setup'!$Z$22), "X", ""))</f>
        <v/>
      </c>
      <c r="AB1265" s="58" t="str">
        <f t="shared" si="167"/>
        <v/>
      </c>
      <c r="AC1265" s="59" t="str">
        <f t="shared" si="168"/>
        <v/>
      </c>
      <c r="AE1265" s="5" t="str">
        <f>IF(OR($AB1265="", $AC1265=""), "", IF($H1265=$M$3, "", IF(OR(AE$7&lt;$AB1265, $AC1265&lt;AE$6),"", MAX(AE$10:AE1264)+1)))</f>
        <v/>
      </c>
      <c r="AF1265" s="5" t="str">
        <f>IF(OR($AB1265="", $AC1265=""), "", IF($H1265=$M$3, "", IF(OR(AF$7&lt;$AB1265, $AC1265&lt;AF$6),"", MAX(AF$10:AF1264)+1)))</f>
        <v/>
      </c>
      <c r="AG1265" s="5" t="str">
        <f>IF(OR($AB1265="", $AC1265=""), "", IF($H1265=$M$3, "", IF(OR(AG$7&lt;$AB1265, $AC1265&lt;AG$6),"", MAX(AG$10:AG1264)+1)))</f>
        <v/>
      </c>
      <c r="AH1265" s="5" t="str">
        <f>IF(OR($AB1265="", $AC1265=""), "", IF($H1265=$M$3, "", IF(OR(AH$7&lt;$AB1265, $AC1265&lt;AH$6),"", MAX(AH$10:AH1264)+1)))</f>
        <v/>
      </c>
      <c r="AI1265" s="5" t="str">
        <f>IF(OR($AB1265="", $AC1265=""), "", IF($H1265=$M$3, "", IF(OR(AI$7&lt;$AB1265, $AC1265&lt;AI$6),"", MAX(AI$10:AI1264)+1)))</f>
        <v/>
      </c>
      <c r="AJ1265" s="5" t="str">
        <f>IF(OR($AB1265="", $AC1265=""), "", IF($H1265=$M$3, "", IF(OR(AJ$7&lt;$AB1265, $AC1265&lt;AJ$6),"", MAX(AJ$10:AJ1264)+1)))</f>
        <v/>
      </c>
      <c r="AK1265" s="5" t="str">
        <f>IF(OR($AB1265="", $AC1265=""), "", IF($H1265=$M$3, "", IF(OR(AK$7&lt;$AB1265, $AC1265&lt;AK$6),"", MAX(AK$10:AK1264)+1)))</f>
        <v/>
      </c>
      <c r="AL1265" s="5" t="str">
        <f>IF(OR($AB1265="", $AC1265=""), "", IF($H1265=$M$3, "", IF(OR(AL$7&lt;$AB1265, $AC1265&lt;AL$6),"", MAX(AL$10:AL1264)+1)))</f>
        <v/>
      </c>
      <c r="AM1265" s="5" t="str">
        <f>IF(OR($AB1265="", $AC1265=""), "", IF($H1265=$M$3, "", IF(OR(AM$7&lt;$AB1265, $AC1265&lt;AM$6),"", MAX(AM$10:AM1264)+1)))</f>
        <v/>
      </c>
      <c r="AN1265" s="5" t="str">
        <f>IF(OR($AB1265="", $AC1265=""), "", IF($H1265=$M$3, "", IF(OR(AN$7&lt;$AB1265, $AC1265&lt;AN$6),"", MAX(AN$10:AN1264)+1)))</f>
        <v/>
      </c>
      <c r="AO1265" s="5" t="str">
        <f>IF(OR($AB1265="", $AC1265=""), "", IF($H1265=$M$3, "", IF(OR(AO$7&lt;$AB1265, $AC1265&lt;AO$6),"", MAX(AO$10:AO1264)+1)))</f>
        <v/>
      </c>
      <c r="AP1265" s="5" t="str">
        <f>IF(OR($AB1265="", $AC1265=""), "", IF($H1265=$M$3, "", IF(OR(AP$7&lt;$AB1265, $AC1265&lt;AP$6),"", MAX(AP$10:AP1264)+1)))</f>
        <v/>
      </c>
      <c r="AQ1265" s="5" t="str">
        <f>IF(OR($AB1265="", $AC1265=""), "", IF($H1265=$M$3, "", IF(OR(AQ$7&lt;$AB1265, $AC1265&lt;AQ$6),"", MAX(AQ$10:AQ1264)+1)))</f>
        <v/>
      </c>
      <c r="AR1265" s="5" t="str">
        <f>IF(OR($AB1265="", $AC1265=""), "", IF($H1265=$M$3, "", IF(OR(AR$7&lt;$AB1265, $AC1265&lt;AR$6),"", MAX(AR$10:AR1264)+1)))</f>
        <v/>
      </c>
      <c r="AS1265" s="5" t="str">
        <f>IF(OR($AB1265="", $AC1265=""), "", IF($H1265=$M$3, "", IF(OR(AS$7&lt;$AB1265, $AC1265&lt;AS$6),"", MAX(AS$10:AS1264)+1)))</f>
        <v/>
      </c>
      <c r="AT1265" s="5" t="str">
        <f>IF(OR($AB1265="", $AC1265=""), "", IF($H1265=$M$3, "", IF(OR(AT$7&lt;$AB1265, $AC1265&lt;AT$6),"", MAX(AT$10:AT1264)+1)))</f>
        <v/>
      </c>
      <c r="AU1265" s="5" t="str">
        <f>IF(OR($AB1265="", $AC1265=""), "", IF($H1265=$M$3, "", IF(OR(AU$7&lt;$AB1265, $AC1265&lt;AU$6),"", MAX(AU$10:AU1264)+1)))</f>
        <v/>
      </c>
      <c r="AV1265" s="5" t="str">
        <f>IF(OR($AB1265="", $AC1265=""), "", IF($H1265=$M$3, "", IF(OR(AV$7&lt;$AB1265, $AC1265&lt;AV$6),"", MAX(AV$10:AV1264)+1)))</f>
        <v/>
      </c>
      <c r="AW1265" s="5" t="str">
        <f>IF(OR($AB1265="", $AC1265=""), "", IF($H1265=$M$3, "", IF(OR(AW$7&lt;$AB1265, $AC1265&lt;AW$6),"", MAX(AW$10:AW1264)+1)))</f>
        <v/>
      </c>
      <c r="AX1265" s="5" t="str">
        <f>IF(OR($AB1265="", $AC1265=""), "", IF($H1265=$M$3, "", IF(OR(AX$7&lt;$AB1265, $AC1265&lt;AX$6),"", MAX(AX$10:AX1264)+1)))</f>
        <v/>
      </c>
      <c r="AY1265" s="5" t="str">
        <f>IF(OR($AB1265="", $AC1265=""), "", IF($H1265=$M$3, "", IF(OR(AY$7&lt;$AB1265, $AC1265&lt;AY$6),"", MAX(AY$10:AY1264)+1)))</f>
        <v/>
      </c>
      <c r="AZ1265" s="5" t="str">
        <f>IF(OR($AB1265="", $AC1265=""), "", IF($H1265=$M$3, "", IF(OR(AZ$7&lt;$AB1265, $AC1265&lt;AZ$6),"", MAX(AZ$10:AZ1264)+1)))</f>
        <v/>
      </c>
      <c r="BA1265" s="5" t="str">
        <f>IF(OR($AB1265="", $AC1265=""), "", IF($H1265=$M$3, "", IF(OR(BA$7&lt;$AB1265, $AC1265&lt;BA$6),"", MAX(BA$10:BA1264)+1)))</f>
        <v/>
      </c>
      <c r="BB1265" s="5" t="str">
        <f>IF(OR($AB1265="", $AC1265=""), "", IF($H1265=$M$3, "", IF(OR(BB$7&lt;$AB1265, $AC1265&lt;BB$6),"", MAX(BB$10:BB1264)+1)))</f>
        <v/>
      </c>
      <c r="BC1265" s="5" t="str">
        <f>IF(OR($AB1265="", $AC1265=""), "", IF($H1265=$M$3, "", IF(OR(BC$7&lt;$AB1265, $AC1265&lt;BC$6),"", MAX(BC$10:BC1264)+1)))</f>
        <v/>
      </c>
      <c r="BD1265" s="5" t="str">
        <f>IF(OR($AB1265="", $AC1265=""), "", IF($H1265=$M$3, "", IF(OR(BD$7&lt;$AB1265, $AC1265&lt;BD$6),"", MAX(BD$10:BD1264)+1)))</f>
        <v/>
      </c>
      <c r="BE1265" s="5" t="str">
        <f>IF(OR($AB1265="", $AC1265=""), "", IF($H1265=$M$3, "", IF(OR(BE$7&lt;$AB1265, $AC1265&lt;BE$6),"", MAX(BE$10:BE1264)+1)))</f>
        <v/>
      </c>
      <c r="BF1265" s="5" t="str">
        <f>IF(OR($AB1265="", $AC1265=""), "", IF($H1265=$M$3, "", IF(OR(BF$7&lt;$AB1265, $AC1265&lt;BF$6),"", MAX(BF$10:BF1264)+1)))</f>
        <v/>
      </c>
      <c r="BG1265" s="5" t="str">
        <f>IF(OR($AB1265="", $AC1265=""), "", IF($H1265=$M$3, "", IF(OR(BG$7&lt;$AB1265, $AC1265&lt;BG$6),"", MAX(BG$10:BG1264)+1)))</f>
        <v/>
      </c>
      <c r="BH1265" s="5" t="str">
        <f>IF(OR($AB1265="", $AC1265=""), "", IF($H1265=$M$3, "", IF(OR(BH$7&lt;$AB1265, $AC1265&lt;BH$6),"", MAX(BH$10:BH1264)+1)))</f>
        <v/>
      </c>
      <c r="BI1265" s="5" t="str">
        <f>IF(OR($AB1265="", $AC1265=""), "", IF($H1265=$M$3, "", IF(OR(BI$7&lt;$AB1265, $AC1265&lt;BI$6),"", MAX(BI$10:BI1264)+1)))</f>
        <v/>
      </c>
      <c r="BK1265" s="5" t="str" cm="1">
        <f t="array" aca="1" ref="BK1265" ca="1">IFERROR(INDEX($AE1265:$BI1265, $BJ1265, MATCH($BK$9, $AE$9:$BI$9, 0)), "")</f>
        <v/>
      </c>
    </row>
    <row r="1266" spans="1:63" x14ac:dyDescent="0.25">
      <c r="A1266" s="2"/>
      <c r="B1266" s="254"/>
      <c r="C1266" s="255"/>
      <c r="D1266" s="256"/>
      <c r="E1266" s="257"/>
      <c r="F1266" s="257"/>
      <c r="G1266" s="258"/>
      <c r="H1266" s="259"/>
      <c r="I1266" s="16"/>
      <c r="J1266" s="5" t="str">
        <f t="shared" si="163"/>
        <v/>
      </c>
      <c r="K1266" s="2"/>
      <c r="O1266" s="5" t="str">
        <f t="shared" si="161"/>
        <v/>
      </c>
      <c r="Q1266" s="5" t="str">
        <f t="shared" si="164"/>
        <v/>
      </c>
      <c r="S1266" s="5" t="str">
        <f t="shared" si="162"/>
        <v/>
      </c>
      <c r="U1266" s="64" t="str">
        <f>IF($D1266="","", IF(COUNTIF('Intro &amp; Setup'!$AW$49:$AW$88, $D1266)&gt;0, "BH", TEXT($D1266, "ddd")))</f>
        <v/>
      </c>
      <c r="V1266" s="65" t="str">
        <f>IF($G1266="", "", IF(COUNTIF('Intro &amp; Setup'!$AW$49:$AW$88, $G1266)&gt;0, "BH", TEXT($G1266, "ddd")))</f>
        <v/>
      </c>
      <c r="W1266" s="64" t="str">
        <f t="shared" si="165"/>
        <v/>
      </c>
      <c r="X1266" s="65" t="str">
        <f t="shared" si="166"/>
        <v/>
      </c>
      <c r="Y1266" s="64" t="str">
        <f>IF(F1266="", "", IF(OR(F1266&lt;'Intro &amp; Setup'!$Z$20, F1266&gt;'Intro &amp; Setup'!$Z$22), "X", ""))</f>
        <v/>
      </c>
      <c r="Z1266" s="65" t="str">
        <f>IF(G1266="", "", IF(OR(G1266&lt;'Intro &amp; Setup'!$Z$20, G1266&gt;'Intro &amp; Setup'!$Z$22), "X", ""))</f>
        <v/>
      </c>
      <c r="AB1266" s="58" t="str">
        <f t="shared" si="167"/>
        <v/>
      </c>
      <c r="AC1266" s="59" t="str">
        <f t="shared" si="168"/>
        <v/>
      </c>
      <c r="AE1266" s="5" t="str">
        <f>IF(OR($AB1266="", $AC1266=""), "", IF($H1266=$M$3, "", IF(OR(AE$7&lt;$AB1266, $AC1266&lt;AE$6),"", MAX(AE$10:AE1265)+1)))</f>
        <v/>
      </c>
      <c r="AF1266" s="5" t="str">
        <f>IF(OR($AB1266="", $AC1266=""), "", IF($H1266=$M$3, "", IF(OR(AF$7&lt;$AB1266, $AC1266&lt;AF$6),"", MAX(AF$10:AF1265)+1)))</f>
        <v/>
      </c>
      <c r="AG1266" s="5" t="str">
        <f>IF(OR($AB1266="", $AC1266=""), "", IF($H1266=$M$3, "", IF(OR(AG$7&lt;$AB1266, $AC1266&lt;AG$6),"", MAX(AG$10:AG1265)+1)))</f>
        <v/>
      </c>
      <c r="AH1266" s="5" t="str">
        <f>IF(OR($AB1266="", $AC1266=""), "", IF($H1266=$M$3, "", IF(OR(AH$7&lt;$AB1266, $AC1266&lt;AH$6),"", MAX(AH$10:AH1265)+1)))</f>
        <v/>
      </c>
      <c r="AI1266" s="5" t="str">
        <f>IF(OR($AB1266="", $AC1266=""), "", IF($H1266=$M$3, "", IF(OR(AI$7&lt;$AB1266, $AC1266&lt;AI$6),"", MAX(AI$10:AI1265)+1)))</f>
        <v/>
      </c>
      <c r="AJ1266" s="5" t="str">
        <f>IF(OR($AB1266="", $AC1266=""), "", IF($H1266=$M$3, "", IF(OR(AJ$7&lt;$AB1266, $AC1266&lt;AJ$6),"", MAX(AJ$10:AJ1265)+1)))</f>
        <v/>
      </c>
      <c r="AK1266" s="5" t="str">
        <f>IF(OR($AB1266="", $AC1266=""), "", IF($H1266=$M$3, "", IF(OR(AK$7&lt;$AB1266, $AC1266&lt;AK$6),"", MAX(AK$10:AK1265)+1)))</f>
        <v/>
      </c>
      <c r="AL1266" s="5" t="str">
        <f>IF(OR($AB1266="", $AC1266=""), "", IF($H1266=$M$3, "", IF(OR(AL$7&lt;$AB1266, $AC1266&lt;AL$6),"", MAX(AL$10:AL1265)+1)))</f>
        <v/>
      </c>
      <c r="AM1266" s="5" t="str">
        <f>IF(OR($AB1266="", $AC1266=""), "", IF($H1266=$M$3, "", IF(OR(AM$7&lt;$AB1266, $AC1266&lt;AM$6),"", MAX(AM$10:AM1265)+1)))</f>
        <v/>
      </c>
      <c r="AN1266" s="5" t="str">
        <f>IF(OR($AB1266="", $AC1266=""), "", IF($H1266=$M$3, "", IF(OR(AN$7&lt;$AB1266, $AC1266&lt;AN$6),"", MAX(AN$10:AN1265)+1)))</f>
        <v/>
      </c>
      <c r="AO1266" s="5" t="str">
        <f>IF(OR($AB1266="", $AC1266=""), "", IF($H1266=$M$3, "", IF(OR(AO$7&lt;$AB1266, $AC1266&lt;AO$6),"", MAX(AO$10:AO1265)+1)))</f>
        <v/>
      </c>
      <c r="AP1266" s="5" t="str">
        <f>IF(OR($AB1266="", $AC1266=""), "", IF($H1266=$M$3, "", IF(OR(AP$7&lt;$AB1266, $AC1266&lt;AP$6),"", MAX(AP$10:AP1265)+1)))</f>
        <v/>
      </c>
      <c r="AQ1266" s="5" t="str">
        <f>IF(OR($AB1266="", $AC1266=""), "", IF($H1266=$M$3, "", IF(OR(AQ$7&lt;$AB1266, $AC1266&lt;AQ$6),"", MAX(AQ$10:AQ1265)+1)))</f>
        <v/>
      </c>
      <c r="AR1266" s="5" t="str">
        <f>IF(OR($AB1266="", $AC1266=""), "", IF($H1266=$M$3, "", IF(OR(AR$7&lt;$AB1266, $AC1266&lt;AR$6),"", MAX(AR$10:AR1265)+1)))</f>
        <v/>
      </c>
      <c r="AS1266" s="5" t="str">
        <f>IF(OR($AB1266="", $AC1266=""), "", IF($H1266=$M$3, "", IF(OR(AS$7&lt;$AB1266, $AC1266&lt;AS$6),"", MAX(AS$10:AS1265)+1)))</f>
        <v/>
      </c>
      <c r="AT1266" s="5" t="str">
        <f>IF(OR($AB1266="", $AC1266=""), "", IF($H1266=$M$3, "", IF(OR(AT$7&lt;$AB1266, $AC1266&lt;AT$6),"", MAX(AT$10:AT1265)+1)))</f>
        <v/>
      </c>
      <c r="AU1266" s="5" t="str">
        <f>IF(OR($AB1266="", $AC1266=""), "", IF($H1266=$M$3, "", IF(OR(AU$7&lt;$AB1266, $AC1266&lt;AU$6),"", MAX(AU$10:AU1265)+1)))</f>
        <v/>
      </c>
      <c r="AV1266" s="5" t="str">
        <f>IF(OR($AB1266="", $AC1266=""), "", IF($H1266=$M$3, "", IF(OR(AV$7&lt;$AB1266, $AC1266&lt;AV$6),"", MAX(AV$10:AV1265)+1)))</f>
        <v/>
      </c>
      <c r="AW1266" s="5" t="str">
        <f>IF(OR($AB1266="", $AC1266=""), "", IF($H1266=$M$3, "", IF(OR(AW$7&lt;$AB1266, $AC1266&lt;AW$6),"", MAX(AW$10:AW1265)+1)))</f>
        <v/>
      </c>
      <c r="AX1266" s="5" t="str">
        <f>IF(OR($AB1266="", $AC1266=""), "", IF($H1266=$M$3, "", IF(OR(AX$7&lt;$AB1266, $AC1266&lt;AX$6),"", MAX(AX$10:AX1265)+1)))</f>
        <v/>
      </c>
      <c r="AY1266" s="5" t="str">
        <f>IF(OR($AB1266="", $AC1266=""), "", IF($H1266=$M$3, "", IF(OR(AY$7&lt;$AB1266, $AC1266&lt;AY$6),"", MAX(AY$10:AY1265)+1)))</f>
        <v/>
      </c>
      <c r="AZ1266" s="5" t="str">
        <f>IF(OR($AB1266="", $AC1266=""), "", IF($H1266=$M$3, "", IF(OR(AZ$7&lt;$AB1266, $AC1266&lt;AZ$6),"", MAX(AZ$10:AZ1265)+1)))</f>
        <v/>
      </c>
      <c r="BA1266" s="5" t="str">
        <f>IF(OR($AB1266="", $AC1266=""), "", IF($H1266=$M$3, "", IF(OR(BA$7&lt;$AB1266, $AC1266&lt;BA$6),"", MAX(BA$10:BA1265)+1)))</f>
        <v/>
      </c>
      <c r="BB1266" s="5" t="str">
        <f>IF(OR($AB1266="", $AC1266=""), "", IF($H1266=$M$3, "", IF(OR(BB$7&lt;$AB1266, $AC1266&lt;BB$6),"", MAX(BB$10:BB1265)+1)))</f>
        <v/>
      </c>
      <c r="BC1266" s="5" t="str">
        <f>IF(OR($AB1266="", $AC1266=""), "", IF($H1266=$M$3, "", IF(OR(BC$7&lt;$AB1266, $AC1266&lt;BC$6),"", MAX(BC$10:BC1265)+1)))</f>
        <v/>
      </c>
      <c r="BD1266" s="5" t="str">
        <f>IF(OR($AB1266="", $AC1266=""), "", IF($H1266=$M$3, "", IF(OR(BD$7&lt;$AB1266, $AC1266&lt;BD$6),"", MAX(BD$10:BD1265)+1)))</f>
        <v/>
      </c>
      <c r="BE1266" s="5" t="str">
        <f>IF(OR($AB1266="", $AC1266=""), "", IF($H1266=$M$3, "", IF(OR(BE$7&lt;$AB1266, $AC1266&lt;BE$6),"", MAX(BE$10:BE1265)+1)))</f>
        <v/>
      </c>
      <c r="BF1266" s="5" t="str">
        <f>IF(OR($AB1266="", $AC1266=""), "", IF($H1266=$M$3, "", IF(OR(BF$7&lt;$AB1266, $AC1266&lt;BF$6),"", MAX(BF$10:BF1265)+1)))</f>
        <v/>
      </c>
      <c r="BG1266" s="5" t="str">
        <f>IF(OR($AB1266="", $AC1266=""), "", IF($H1266=$M$3, "", IF(OR(BG$7&lt;$AB1266, $AC1266&lt;BG$6),"", MAX(BG$10:BG1265)+1)))</f>
        <v/>
      </c>
      <c r="BH1266" s="5" t="str">
        <f>IF(OR($AB1266="", $AC1266=""), "", IF($H1266=$M$3, "", IF(OR(BH$7&lt;$AB1266, $AC1266&lt;BH$6),"", MAX(BH$10:BH1265)+1)))</f>
        <v/>
      </c>
      <c r="BI1266" s="5" t="str">
        <f>IF(OR($AB1266="", $AC1266=""), "", IF($H1266=$M$3, "", IF(OR(BI$7&lt;$AB1266, $AC1266&lt;BI$6),"", MAX(BI$10:BI1265)+1)))</f>
        <v/>
      </c>
      <c r="BK1266" s="5" t="str" cm="1">
        <f t="array" aca="1" ref="BK1266" ca="1">IFERROR(INDEX($AE1266:$BI1266, $BJ1266, MATCH($BK$9, $AE$9:$BI$9, 0)), "")</f>
        <v/>
      </c>
    </row>
    <row r="1267" spans="1:63" x14ac:dyDescent="0.25">
      <c r="A1267" s="2"/>
      <c r="B1267" s="254"/>
      <c r="C1267" s="255"/>
      <c r="D1267" s="256"/>
      <c r="E1267" s="257"/>
      <c r="F1267" s="257"/>
      <c r="G1267" s="258"/>
      <c r="H1267" s="259"/>
      <c r="I1267" s="16"/>
      <c r="J1267" s="5" t="str">
        <f t="shared" si="163"/>
        <v/>
      </c>
      <c r="K1267" s="2"/>
      <c r="O1267" s="5" t="str">
        <f t="shared" si="161"/>
        <v/>
      </c>
      <c r="Q1267" s="5" t="str">
        <f t="shared" si="164"/>
        <v/>
      </c>
      <c r="S1267" s="5" t="str">
        <f t="shared" si="162"/>
        <v/>
      </c>
      <c r="U1267" s="64" t="str">
        <f>IF($D1267="","", IF(COUNTIF('Intro &amp; Setup'!$AW$49:$AW$88, $D1267)&gt;0, "BH", TEXT($D1267, "ddd")))</f>
        <v/>
      </c>
      <c r="V1267" s="65" t="str">
        <f>IF($G1267="", "", IF(COUNTIF('Intro &amp; Setup'!$AW$49:$AW$88, $G1267)&gt;0, "BH", TEXT($G1267, "ddd")))</f>
        <v/>
      </c>
      <c r="W1267" s="64" t="str">
        <f t="shared" si="165"/>
        <v/>
      </c>
      <c r="X1267" s="65" t="str">
        <f t="shared" si="166"/>
        <v/>
      </c>
      <c r="Y1267" s="64" t="str">
        <f>IF(F1267="", "", IF(OR(F1267&lt;'Intro &amp; Setup'!$Z$20, F1267&gt;'Intro &amp; Setup'!$Z$22), "X", ""))</f>
        <v/>
      </c>
      <c r="Z1267" s="65" t="str">
        <f>IF(G1267="", "", IF(OR(G1267&lt;'Intro &amp; Setup'!$Z$20, G1267&gt;'Intro &amp; Setup'!$Z$22), "X", ""))</f>
        <v/>
      </c>
      <c r="AB1267" s="58" t="str">
        <f t="shared" si="167"/>
        <v/>
      </c>
      <c r="AC1267" s="59" t="str">
        <f t="shared" si="168"/>
        <v/>
      </c>
      <c r="AE1267" s="5" t="str">
        <f>IF(OR($AB1267="", $AC1267=""), "", IF($H1267=$M$3, "", IF(OR(AE$7&lt;$AB1267, $AC1267&lt;AE$6),"", MAX(AE$10:AE1266)+1)))</f>
        <v/>
      </c>
      <c r="AF1267" s="5" t="str">
        <f>IF(OR($AB1267="", $AC1267=""), "", IF($H1267=$M$3, "", IF(OR(AF$7&lt;$AB1267, $AC1267&lt;AF$6),"", MAX(AF$10:AF1266)+1)))</f>
        <v/>
      </c>
      <c r="AG1267" s="5" t="str">
        <f>IF(OR($AB1267="", $AC1267=""), "", IF($H1267=$M$3, "", IF(OR(AG$7&lt;$AB1267, $AC1267&lt;AG$6),"", MAX(AG$10:AG1266)+1)))</f>
        <v/>
      </c>
      <c r="AH1267" s="5" t="str">
        <f>IF(OR($AB1267="", $AC1267=""), "", IF($H1267=$M$3, "", IF(OR(AH$7&lt;$AB1267, $AC1267&lt;AH$6),"", MAX(AH$10:AH1266)+1)))</f>
        <v/>
      </c>
      <c r="AI1267" s="5" t="str">
        <f>IF(OR($AB1267="", $AC1267=""), "", IF($H1267=$M$3, "", IF(OR(AI$7&lt;$AB1267, $AC1267&lt;AI$6),"", MAX(AI$10:AI1266)+1)))</f>
        <v/>
      </c>
      <c r="AJ1267" s="5" t="str">
        <f>IF(OR($AB1267="", $AC1267=""), "", IF($H1267=$M$3, "", IF(OR(AJ$7&lt;$AB1267, $AC1267&lt;AJ$6),"", MAX(AJ$10:AJ1266)+1)))</f>
        <v/>
      </c>
      <c r="AK1267" s="5" t="str">
        <f>IF(OR($AB1267="", $AC1267=""), "", IF($H1267=$M$3, "", IF(OR(AK$7&lt;$AB1267, $AC1267&lt;AK$6),"", MAX(AK$10:AK1266)+1)))</f>
        <v/>
      </c>
      <c r="AL1267" s="5" t="str">
        <f>IF(OR($AB1267="", $AC1267=""), "", IF($H1267=$M$3, "", IF(OR(AL$7&lt;$AB1267, $AC1267&lt;AL$6),"", MAX(AL$10:AL1266)+1)))</f>
        <v/>
      </c>
      <c r="AM1267" s="5" t="str">
        <f>IF(OR($AB1267="", $AC1267=""), "", IF($H1267=$M$3, "", IF(OR(AM$7&lt;$AB1267, $AC1267&lt;AM$6),"", MAX(AM$10:AM1266)+1)))</f>
        <v/>
      </c>
      <c r="AN1267" s="5" t="str">
        <f>IF(OR($AB1267="", $AC1267=""), "", IF($H1267=$M$3, "", IF(OR(AN$7&lt;$AB1267, $AC1267&lt;AN$6),"", MAX(AN$10:AN1266)+1)))</f>
        <v/>
      </c>
      <c r="AO1267" s="5" t="str">
        <f>IF(OR($AB1267="", $AC1267=""), "", IF($H1267=$M$3, "", IF(OR(AO$7&lt;$AB1267, $AC1267&lt;AO$6),"", MAX(AO$10:AO1266)+1)))</f>
        <v/>
      </c>
      <c r="AP1267" s="5" t="str">
        <f>IF(OR($AB1267="", $AC1267=""), "", IF($H1267=$M$3, "", IF(OR(AP$7&lt;$AB1267, $AC1267&lt;AP$6),"", MAX(AP$10:AP1266)+1)))</f>
        <v/>
      </c>
      <c r="AQ1267" s="5" t="str">
        <f>IF(OR($AB1267="", $AC1267=""), "", IF($H1267=$M$3, "", IF(OR(AQ$7&lt;$AB1267, $AC1267&lt;AQ$6),"", MAX(AQ$10:AQ1266)+1)))</f>
        <v/>
      </c>
      <c r="AR1267" s="5" t="str">
        <f>IF(OR($AB1267="", $AC1267=""), "", IF($H1267=$M$3, "", IF(OR(AR$7&lt;$AB1267, $AC1267&lt;AR$6),"", MAX(AR$10:AR1266)+1)))</f>
        <v/>
      </c>
      <c r="AS1267" s="5" t="str">
        <f>IF(OR($AB1267="", $AC1267=""), "", IF($H1267=$M$3, "", IF(OR(AS$7&lt;$AB1267, $AC1267&lt;AS$6),"", MAX(AS$10:AS1266)+1)))</f>
        <v/>
      </c>
      <c r="AT1267" s="5" t="str">
        <f>IF(OR($AB1267="", $AC1267=""), "", IF($H1267=$M$3, "", IF(OR(AT$7&lt;$AB1267, $AC1267&lt;AT$6),"", MAX(AT$10:AT1266)+1)))</f>
        <v/>
      </c>
      <c r="AU1267" s="5" t="str">
        <f>IF(OR($AB1267="", $AC1267=""), "", IF($H1267=$M$3, "", IF(OR(AU$7&lt;$AB1267, $AC1267&lt;AU$6),"", MAX(AU$10:AU1266)+1)))</f>
        <v/>
      </c>
      <c r="AV1267" s="5" t="str">
        <f>IF(OR($AB1267="", $AC1267=""), "", IF($H1267=$M$3, "", IF(OR(AV$7&lt;$AB1267, $AC1267&lt;AV$6),"", MAX(AV$10:AV1266)+1)))</f>
        <v/>
      </c>
      <c r="AW1267" s="5" t="str">
        <f>IF(OR($AB1267="", $AC1267=""), "", IF($H1267=$M$3, "", IF(OR(AW$7&lt;$AB1267, $AC1267&lt;AW$6),"", MAX(AW$10:AW1266)+1)))</f>
        <v/>
      </c>
      <c r="AX1267" s="5" t="str">
        <f>IF(OR($AB1267="", $AC1267=""), "", IF($H1267=$M$3, "", IF(OR(AX$7&lt;$AB1267, $AC1267&lt;AX$6),"", MAX(AX$10:AX1266)+1)))</f>
        <v/>
      </c>
      <c r="AY1267" s="5" t="str">
        <f>IF(OR($AB1267="", $AC1267=""), "", IF($H1267=$M$3, "", IF(OR(AY$7&lt;$AB1267, $AC1267&lt;AY$6),"", MAX(AY$10:AY1266)+1)))</f>
        <v/>
      </c>
      <c r="AZ1267" s="5" t="str">
        <f>IF(OR($AB1267="", $AC1267=""), "", IF($H1267=$M$3, "", IF(OR(AZ$7&lt;$AB1267, $AC1267&lt;AZ$6),"", MAX(AZ$10:AZ1266)+1)))</f>
        <v/>
      </c>
      <c r="BA1267" s="5" t="str">
        <f>IF(OR($AB1267="", $AC1267=""), "", IF($H1267=$M$3, "", IF(OR(BA$7&lt;$AB1267, $AC1267&lt;BA$6),"", MAX(BA$10:BA1266)+1)))</f>
        <v/>
      </c>
      <c r="BB1267" s="5" t="str">
        <f>IF(OR($AB1267="", $AC1267=""), "", IF($H1267=$M$3, "", IF(OR(BB$7&lt;$AB1267, $AC1267&lt;BB$6),"", MAX(BB$10:BB1266)+1)))</f>
        <v/>
      </c>
      <c r="BC1267" s="5" t="str">
        <f>IF(OR($AB1267="", $AC1267=""), "", IF($H1267=$M$3, "", IF(OR(BC$7&lt;$AB1267, $AC1267&lt;BC$6),"", MAX(BC$10:BC1266)+1)))</f>
        <v/>
      </c>
      <c r="BD1267" s="5" t="str">
        <f>IF(OR($AB1267="", $AC1267=""), "", IF($H1267=$M$3, "", IF(OR(BD$7&lt;$AB1267, $AC1267&lt;BD$6),"", MAX(BD$10:BD1266)+1)))</f>
        <v/>
      </c>
      <c r="BE1267" s="5" t="str">
        <f>IF(OR($AB1267="", $AC1267=""), "", IF($H1267=$M$3, "", IF(OR(BE$7&lt;$AB1267, $AC1267&lt;BE$6),"", MAX(BE$10:BE1266)+1)))</f>
        <v/>
      </c>
      <c r="BF1267" s="5" t="str">
        <f>IF(OR($AB1267="", $AC1267=""), "", IF($H1267=$M$3, "", IF(OR(BF$7&lt;$AB1267, $AC1267&lt;BF$6),"", MAX(BF$10:BF1266)+1)))</f>
        <v/>
      </c>
      <c r="BG1267" s="5" t="str">
        <f>IF(OR($AB1267="", $AC1267=""), "", IF($H1267=$M$3, "", IF(OR(BG$7&lt;$AB1267, $AC1267&lt;BG$6),"", MAX(BG$10:BG1266)+1)))</f>
        <v/>
      </c>
      <c r="BH1267" s="5" t="str">
        <f>IF(OR($AB1267="", $AC1267=""), "", IF($H1267=$M$3, "", IF(OR(BH$7&lt;$AB1267, $AC1267&lt;BH$6),"", MAX(BH$10:BH1266)+1)))</f>
        <v/>
      </c>
      <c r="BI1267" s="5" t="str">
        <f>IF(OR($AB1267="", $AC1267=""), "", IF($H1267=$M$3, "", IF(OR(BI$7&lt;$AB1267, $AC1267&lt;BI$6),"", MAX(BI$10:BI1266)+1)))</f>
        <v/>
      </c>
      <c r="BK1267" s="5" t="str" cm="1">
        <f t="array" aca="1" ref="BK1267" ca="1">IFERROR(INDEX($AE1267:$BI1267, $BJ1267, MATCH($BK$9, $AE$9:$BI$9, 0)), "")</f>
        <v/>
      </c>
    </row>
    <row r="1268" spans="1:63" x14ac:dyDescent="0.25">
      <c r="A1268" s="2"/>
      <c r="B1268" s="254"/>
      <c r="C1268" s="255"/>
      <c r="D1268" s="256"/>
      <c r="E1268" s="257"/>
      <c r="F1268" s="257"/>
      <c r="G1268" s="258"/>
      <c r="H1268" s="259"/>
      <c r="I1268" s="16"/>
      <c r="J1268" s="5" t="str">
        <f t="shared" si="163"/>
        <v/>
      </c>
      <c r="K1268" s="2"/>
      <c r="O1268" s="5" t="str">
        <f t="shared" si="161"/>
        <v/>
      </c>
      <c r="Q1268" s="5" t="str">
        <f t="shared" si="164"/>
        <v/>
      </c>
      <c r="S1268" s="5" t="str">
        <f t="shared" si="162"/>
        <v/>
      </c>
      <c r="U1268" s="64" t="str">
        <f>IF($D1268="","", IF(COUNTIF('Intro &amp; Setup'!$AW$49:$AW$88, $D1268)&gt;0, "BH", TEXT($D1268, "ddd")))</f>
        <v/>
      </c>
      <c r="V1268" s="65" t="str">
        <f>IF($G1268="", "", IF(COUNTIF('Intro &amp; Setup'!$AW$49:$AW$88, $G1268)&gt;0, "BH", TEXT($G1268, "ddd")))</f>
        <v/>
      </c>
      <c r="W1268" s="64" t="str">
        <f t="shared" si="165"/>
        <v/>
      </c>
      <c r="X1268" s="65" t="str">
        <f t="shared" si="166"/>
        <v/>
      </c>
      <c r="Y1268" s="64" t="str">
        <f>IF(F1268="", "", IF(OR(F1268&lt;'Intro &amp; Setup'!$Z$20, F1268&gt;'Intro &amp; Setup'!$Z$22), "X", ""))</f>
        <v/>
      </c>
      <c r="Z1268" s="65" t="str">
        <f>IF(G1268="", "", IF(OR(G1268&lt;'Intro &amp; Setup'!$Z$20, G1268&gt;'Intro &amp; Setup'!$Z$22), "X", ""))</f>
        <v/>
      </c>
      <c r="AB1268" s="58" t="str">
        <f t="shared" si="167"/>
        <v/>
      </c>
      <c r="AC1268" s="59" t="str">
        <f t="shared" si="168"/>
        <v/>
      </c>
      <c r="AE1268" s="5" t="str">
        <f>IF(OR($AB1268="", $AC1268=""), "", IF($H1268=$M$3, "", IF(OR(AE$7&lt;$AB1268, $AC1268&lt;AE$6),"", MAX(AE$10:AE1267)+1)))</f>
        <v/>
      </c>
      <c r="AF1268" s="5" t="str">
        <f>IF(OR($AB1268="", $AC1268=""), "", IF($H1268=$M$3, "", IF(OR(AF$7&lt;$AB1268, $AC1268&lt;AF$6),"", MAX(AF$10:AF1267)+1)))</f>
        <v/>
      </c>
      <c r="AG1268" s="5" t="str">
        <f>IF(OR($AB1268="", $AC1268=""), "", IF($H1268=$M$3, "", IF(OR(AG$7&lt;$AB1268, $AC1268&lt;AG$6),"", MAX(AG$10:AG1267)+1)))</f>
        <v/>
      </c>
      <c r="AH1268" s="5" t="str">
        <f>IF(OR($AB1268="", $AC1268=""), "", IF($H1268=$M$3, "", IF(OR(AH$7&lt;$AB1268, $AC1268&lt;AH$6),"", MAX(AH$10:AH1267)+1)))</f>
        <v/>
      </c>
      <c r="AI1268" s="5" t="str">
        <f>IF(OR($AB1268="", $AC1268=""), "", IF($H1268=$M$3, "", IF(OR(AI$7&lt;$AB1268, $AC1268&lt;AI$6),"", MAX(AI$10:AI1267)+1)))</f>
        <v/>
      </c>
      <c r="AJ1268" s="5" t="str">
        <f>IF(OR($AB1268="", $AC1268=""), "", IF($H1268=$M$3, "", IF(OR(AJ$7&lt;$AB1268, $AC1268&lt;AJ$6),"", MAX(AJ$10:AJ1267)+1)))</f>
        <v/>
      </c>
      <c r="AK1268" s="5" t="str">
        <f>IF(OR($AB1268="", $AC1268=""), "", IF($H1268=$M$3, "", IF(OR(AK$7&lt;$AB1268, $AC1268&lt;AK$6),"", MAX(AK$10:AK1267)+1)))</f>
        <v/>
      </c>
      <c r="AL1268" s="5" t="str">
        <f>IF(OR($AB1268="", $AC1268=""), "", IF($H1268=$M$3, "", IF(OR(AL$7&lt;$AB1268, $AC1268&lt;AL$6),"", MAX(AL$10:AL1267)+1)))</f>
        <v/>
      </c>
      <c r="AM1268" s="5" t="str">
        <f>IF(OR($AB1268="", $AC1268=""), "", IF($H1268=$M$3, "", IF(OR(AM$7&lt;$AB1268, $AC1268&lt;AM$6),"", MAX(AM$10:AM1267)+1)))</f>
        <v/>
      </c>
      <c r="AN1268" s="5" t="str">
        <f>IF(OR($AB1268="", $AC1268=""), "", IF($H1268=$M$3, "", IF(OR(AN$7&lt;$AB1268, $AC1268&lt;AN$6),"", MAX(AN$10:AN1267)+1)))</f>
        <v/>
      </c>
      <c r="AO1268" s="5" t="str">
        <f>IF(OR($AB1268="", $AC1268=""), "", IF($H1268=$M$3, "", IF(OR(AO$7&lt;$AB1268, $AC1268&lt;AO$6),"", MAX(AO$10:AO1267)+1)))</f>
        <v/>
      </c>
      <c r="AP1268" s="5" t="str">
        <f>IF(OR($AB1268="", $AC1268=""), "", IF($H1268=$M$3, "", IF(OR(AP$7&lt;$AB1268, $AC1268&lt;AP$6),"", MAX(AP$10:AP1267)+1)))</f>
        <v/>
      </c>
      <c r="AQ1268" s="5" t="str">
        <f>IF(OR($AB1268="", $AC1268=""), "", IF($H1268=$M$3, "", IF(OR(AQ$7&lt;$AB1268, $AC1268&lt;AQ$6),"", MAX(AQ$10:AQ1267)+1)))</f>
        <v/>
      </c>
      <c r="AR1268" s="5" t="str">
        <f>IF(OR($AB1268="", $AC1268=""), "", IF($H1268=$M$3, "", IF(OR(AR$7&lt;$AB1268, $AC1268&lt;AR$6),"", MAX(AR$10:AR1267)+1)))</f>
        <v/>
      </c>
      <c r="AS1268" s="5" t="str">
        <f>IF(OR($AB1268="", $AC1268=""), "", IF($H1268=$M$3, "", IF(OR(AS$7&lt;$AB1268, $AC1268&lt;AS$6),"", MAX(AS$10:AS1267)+1)))</f>
        <v/>
      </c>
      <c r="AT1268" s="5" t="str">
        <f>IF(OR($AB1268="", $AC1268=""), "", IF($H1268=$M$3, "", IF(OR(AT$7&lt;$AB1268, $AC1268&lt;AT$6),"", MAX(AT$10:AT1267)+1)))</f>
        <v/>
      </c>
      <c r="AU1268" s="5" t="str">
        <f>IF(OR($AB1268="", $AC1268=""), "", IF($H1268=$M$3, "", IF(OR(AU$7&lt;$AB1268, $AC1268&lt;AU$6),"", MAX(AU$10:AU1267)+1)))</f>
        <v/>
      </c>
      <c r="AV1268" s="5" t="str">
        <f>IF(OR($AB1268="", $AC1268=""), "", IF($H1268=$M$3, "", IF(OR(AV$7&lt;$AB1268, $AC1268&lt;AV$6),"", MAX(AV$10:AV1267)+1)))</f>
        <v/>
      </c>
      <c r="AW1268" s="5" t="str">
        <f>IF(OR($AB1268="", $AC1268=""), "", IF($H1268=$M$3, "", IF(OR(AW$7&lt;$AB1268, $AC1268&lt;AW$6),"", MAX(AW$10:AW1267)+1)))</f>
        <v/>
      </c>
      <c r="AX1268" s="5" t="str">
        <f>IF(OR($AB1268="", $AC1268=""), "", IF($H1268=$M$3, "", IF(OR(AX$7&lt;$AB1268, $AC1268&lt;AX$6),"", MAX(AX$10:AX1267)+1)))</f>
        <v/>
      </c>
      <c r="AY1268" s="5" t="str">
        <f>IF(OR($AB1268="", $AC1268=""), "", IF($H1268=$M$3, "", IF(OR(AY$7&lt;$AB1268, $AC1268&lt;AY$6),"", MAX(AY$10:AY1267)+1)))</f>
        <v/>
      </c>
      <c r="AZ1268" s="5" t="str">
        <f>IF(OR($AB1268="", $AC1268=""), "", IF($H1268=$M$3, "", IF(OR(AZ$7&lt;$AB1268, $AC1268&lt;AZ$6),"", MAX(AZ$10:AZ1267)+1)))</f>
        <v/>
      </c>
      <c r="BA1268" s="5" t="str">
        <f>IF(OR($AB1268="", $AC1268=""), "", IF($H1268=$M$3, "", IF(OR(BA$7&lt;$AB1268, $AC1268&lt;BA$6),"", MAX(BA$10:BA1267)+1)))</f>
        <v/>
      </c>
      <c r="BB1268" s="5" t="str">
        <f>IF(OR($AB1268="", $AC1268=""), "", IF($H1268=$M$3, "", IF(OR(BB$7&lt;$AB1268, $AC1268&lt;BB$6),"", MAX(BB$10:BB1267)+1)))</f>
        <v/>
      </c>
      <c r="BC1268" s="5" t="str">
        <f>IF(OR($AB1268="", $AC1268=""), "", IF($H1268=$M$3, "", IF(OR(BC$7&lt;$AB1268, $AC1268&lt;BC$6),"", MAX(BC$10:BC1267)+1)))</f>
        <v/>
      </c>
      <c r="BD1268" s="5" t="str">
        <f>IF(OR($AB1268="", $AC1268=""), "", IF($H1268=$M$3, "", IF(OR(BD$7&lt;$AB1268, $AC1268&lt;BD$6),"", MAX(BD$10:BD1267)+1)))</f>
        <v/>
      </c>
      <c r="BE1268" s="5" t="str">
        <f>IF(OR($AB1268="", $AC1268=""), "", IF($H1268=$M$3, "", IF(OR(BE$7&lt;$AB1268, $AC1268&lt;BE$6),"", MAX(BE$10:BE1267)+1)))</f>
        <v/>
      </c>
      <c r="BF1268" s="5" t="str">
        <f>IF(OR($AB1268="", $AC1268=""), "", IF($H1268=$M$3, "", IF(OR(BF$7&lt;$AB1268, $AC1268&lt;BF$6),"", MAX(BF$10:BF1267)+1)))</f>
        <v/>
      </c>
      <c r="BG1268" s="5" t="str">
        <f>IF(OR($AB1268="", $AC1268=""), "", IF($H1268=$M$3, "", IF(OR(BG$7&lt;$AB1268, $AC1268&lt;BG$6),"", MAX(BG$10:BG1267)+1)))</f>
        <v/>
      </c>
      <c r="BH1268" s="5" t="str">
        <f>IF(OR($AB1268="", $AC1268=""), "", IF($H1268=$M$3, "", IF(OR(BH$7&lt;$AB1268, $AC1268&lt;BH$6),"", MAX(BH$10:BH1267)+1)))</f>
        <v/>
      </c>
      <c r="BI1268" s="5" t="str">
        <f>IF(OR($AB1268="", $AC1268=""), "", IF($H1268=$M$3, "", IF(OR(BI$7&lt;$AB1268, $AC1268&lt;BI$6),"", MAX(BI$10:BI1267)+1)))</f>
        <v/>
      </c>
      <c r="BK1268" s="5" t="str" cm="1">
        <f t="array" aca="1" ref="BK1268" ca="1">IFERROR(INDEX($AE1268:$BI1268, $BJ1268, MATCH($BK$9, $AE$9:$BI$9, 0)), "")</f>
        <v/>
      </c>
    </row>
    <row r="1269" spans="1:63" x14ac:dyDescent="0.25">
      <c r="A1269" s="2"/>
      <c r="B1269" s="254"/>
      <c r="C1269" s="255"/>
      <c r="D1269" s="256"/>
      <c r="E1269" s="257"/>
      <c r="F1269" s="257"/>
      <c r="G1269" s="258"/>
      <c r="H1269" s="259"/>
      <c r="I1269" s="16"/>
      <c r="J1269" s="5" t="str">
        <f t="shared" si="163"/>
        <v/>
      </c>
      <c r="K1269" s="2"/>
      <c r="O1269" s="5" t="str">
        <f t="shared" si="161"/>
        <v/>
      </c>
      <c r="Q1269" s="5" t="str">
        <f t="shared" si="164"/>
        <v/>
      </c>
      <c r="S1269" s="5" t="str">
        <f t="shared" si="162"/>
        <v/>
      </c>
      <c r="U1269" s="64" t="str">
        <f>IF($D1269="","", IF(COUNTIF('Intro &amp; Setup'!$AW$49:$AW$88, $D1269)&gt;0, "BH", TEXT($D1269, "ddd")))</f>
        <v/>
      </c>
      <c r="V1269" s="65" t="str">
        <f>IF($G1269="", "", IF(COUNTIF('Intro &amp; Setup'!$AW$49:$AW$88, $G1269)&gt;0, "BH", TEXT($G1269, "ddd")))</f>
        <v/>
      </c>
      <c r="W1269" s="64" t="str">
        <f t="shared" si="165"/>
        <v/>
      </c>
      <c r="X1269" s="65" t="str">
        <f t="shared" si="166"/>
        <v/>
      </c>
      <c r="Y1269" s="64" t="str">
        <f>IF(F1269="", "", IF(OR(F1269&lt;'Intro &amp; Setup'!$Z$20, F1269&gt;'Intro &amp; Setup'!$Z$22), "X", ""))</f>
        <v/>
      </c>
      <c r="Z1269" s="65" t="str">
        <f>IF(G1269="", "", IF(OR(G1269&lt;'Intro &amp; Setup'!$Z$20, G1269&gt;'Intro &amp; Setup'!$Z$22), "X", ""))</f>
        <v/>
      </c>
      <c r="AB1269" s="58" t="str">
        <f t="shared" si="167"/>
        <v/>
      </c>
      <c r="AC1269" s="59" t="str">
        <f t="shared" si="168"/>
        <v/>
      </c>
      <c r="AE1269" s="5" t="str">
        <f>IF(OR($AB1269="", $AC1269=""), "", IF($H1269=$M$3, "", IF(OR(AE$7&lt;$AB1269, $AC1269&lt;AE$6),"", MAX(AE$10:AE1268)+1)))</f>
        <v/>
      </c>
      <c r="AF1269" s="5" t="str">
        <f>IF(OR($AB1269="", $AC1269=""), "", IF($H1269=$M$3, "", IF(OR(AF$7&lt;$AB1269, $AC1269&lt;AF$6),"", MAX(AF$10:AF1268)+1)))</f>
        <v/>
      </c>
      <c r="AG1269" s="5" t="str">
        <f>IF(OR($AB1269="", $AC1269=""), "", IF($H1269=$M$3, "", IF(OR(AG$7&lt;$AB1269, $AC1269&lt;AG$6),"", MAX(AG$10:AG1268)+1)))</f>
        <v/>
      </c>
      <c r="AH1269" s="5" t="str">
        <f>IF(OR($AB1269="", $AC1269=""), "", IF($H1269=$M$3, "", IF(OR(AH$7&lt;$AB1269, $AC1269&lt;AH$6),"", MAX(AH$10:AH1268)+1)))</f>
        <v/>
      </c>
      <c r="AI1269" s="5" t="str">
        <f>IF(OR($AB1269="", $AC1269=""), "", IF($H1269=$M$3, "", IF(OR(AI$7&lt;$AB1269, $AC1269&lt;AI$6),"", MAX(AI$10:AI1268)+1)))</f>
        <v/>
      </c>
      <c r="AJ1269" s="5" t="str">
        <f>IF(OR($AB1269="", $AC1269=""), "", IF($H1269=$M$3, "", IF(OR(AJ$7&lt;$AB1269, $AC1269&lt;AJ$6),"", MAX(AJ$10:AJ1268)+1)))</f>
        <v/>
      </c>
      <c r="AK1269" s="5" t="str">
        <f>IF(OR($AB1269="", $AC1269=""), "", IF($H1269=$M$3, "", IF(OR(AK$7&lt;$AB1269, $AC1269&lt;AK$6),"", MAX(AK$10:AK1268)+1)))</f>
        <v/>
      </c>
      <c r="AL1269" s="5" t="str">
        <f>IF(OR($AB1269="", $AC1269=""), "", IF($H1269=$M$3, "", IF(OR(AL$7&lt;$AB1269, $AC1269&lt;AL$6),"", MAX(AL$10:AL1268)+1)))</f>
        <v/>
      </c>
      <c r="AM1269" s="5" t="str">
        <f>IF(OR($AB1269="", $AC1269=""), "", IF($H1269=$M$3, "", IF(OR(AM$7&lt;$AB1269, $AC1269&lt;AM$6),"", MAX(AM$10:AM1268)+1)))</f>
        <v/>
      </c>
      <c r="AN1269" s="5" t="str">
        <f>IF(OR($AB1269="", $AC1269=""), "", IF($H1269=$M$3, "", IF(OR(AN$7&lt;$AB1269, $AC1269&lt;AN$6),"", MAX(AN$10:AN1268)+1)))</f>
        <v/>
      </c>
      <c r="AO1269" s="5" t="str">
        <f>IF(OR($AB1269="", $AC1269=""), "", IF($H1269=$M$3, "", IF(OR(AO$7&lt;$AB1269, $AC1269&lt;AO$6),"", MAX(AO$10:AO1268)+1)))</f>
        <v/>
      </c>
      <c r="AP1269" s="5" t="str">
        <f>IF(OR($AB1269="", $AC1269=""), "", IF($H1269=$M$3, "", IF(OR(AP$7&lt;$AB1269, $AC1269&lt;AP$6),"", MAX(AP$10:AP1268)+1)))</f>
        <v/>
      </c>
      <c r="AQ1269" s="5" t="str">
        <f>IF(OR($AB1269="", $AC1269=""), "", IF($H1269=$M$3, "", IF(OR(AQ$7&lt;$AB1269, $AC1269&lt;AQ$6),"", MAX(AQ$10:AQ1268)+1)))</f>
        <v/>
      </c>
      <c r="AR1269" s="5" t="str">
        <f>IF(OR($AB1269="", $AC1269=""), "", IF($H1269=$M$3, "", IF(OR(AR$7&lt;$AB1269, $AC1269&lt;AR$6),"", MAX(AR$10:AR1268)+1)))</f>
        <v/>
      </c>
      <c r="AS1269" s="5" t="str">
        <f>IF(OR($AB1269="", $AC1269=""), "", IF($H1269=$M$3, "", IF(OR(AS$7&lt;$AB1269, $AC1269&lt;AS$6),"", MAX(AS$10:AS1268)+1)))</f>
        <v/>
      </c>
      <c r="AT1269" s="5" t="str">
        <f>IF(OR($AB1269="", $AC1269=""), "", IF($H1269=$M$3, "", IF(OR(AT$7&lt;$AB1269, $AC1269&lt;AT$6),"", MAX(AT$10:AT1268)+1)))</f>
        <v/>
      </c>
      <c r="AU1269" s="5" t="str">
        <f>IF(OR($AB1269="", $AC1269=""), "", IF($H1269=$M$3, "", IF(OR(AU$7&lt;$AB1269, $AC1269&lt;AU$6),"", MAX(AU$10:AU1268)+1)))</f>
        <v/>
      </c>
      <c r="AV1269" s="5" t="str">
        <f>IF(OR($AB1269="", $AC1269=""), "", IF($H1269=$M$3, "", IF(OR(AV$7&lt;$AB1269, $AC1269&lt;AV$6),"", MAX(AV$10:AV1268)+1)))</f>
        <v/>
      </c>
      <c r="AW1269" s="5" t="str">
        <f>IF(OR($AB1269="", $AC1269=""), "", IF($H1269=$M$3, "", IF(OR(AW$7&lt;$AB1269, $AC1269&lt;AW$6),"", MAX(AW$10:AW1268)+1)))</f>
        <v/>
      </c>
      <c r="AX1269" s="5" t="str">
        <f>IF(OR($AB1269="", $AC1269=""), "", IF($H1269=$M$3, "", IF(OR(AX$7&lt;$AB1269, $AC1269&lt;AX$6),"", MAX(AX$10:AX1268)+1)))</f>
        <v/>
      </c>
      <c r="AY1269" s="5" t="str">
        <f>IF(OR($AB1269="", $AC1269=""), "", IF($H1269=$M$3, "", IF(OR(AY$7&lt;$AB1269, $AC1269&lt;AY$6),"", MAX(AY$10:AY1268)+1)))</f>
        <v/>
      </c>
      <c r="AZ1269" s="5" t="str">
        <f>IF(OR($AB1269="", $AC1269=""), "", IF($H1269=$M$3, "", IF(OR(AZ$7&lt;$AB1269, $AC1269&lt;AZ$6),"", MAX(AZ$10:AZ1268)+1)))</f>
        <v/>
      </c>
      <c r="BA1269" s="5" t="str">
        <f>IF(OR($AB1269="", $AC1269=""), "", IF($H1269=$M$3, "", IF(OR(BA$7&lt;$AB1269, $AC1269&lt;BA$6),"", MAX(BA$10:BA1268)+1)))</f>
        <v/>
      </c>
      <c r="BB1269" s="5" t="str">
        <f>IF(OR($AB1269="", $AC1269=""), "", IF($H1269=$M$3, "", IF(OR(BB$7&lt;$AB1269, $AC1269&lt;BB$6),"", MAX(BB$10:BB1268)+1)))</f>
        <v/>
      </c>
      <c r="BC1269" s="5" t="str">
        <f>IF(OR($AB1269="", $AC1269=""), "", IF($H1269=$M$3, "", IF(OR(BC$7&lt;$AB1269, $AC1269&lt;BC$6),"", MAX(BC$10:BC1268)+1)))</f>
        <v/>
      </c>
      <c r="BD1269" s="5" t="str">
        <f>IF(OR($AB1269="", $AC1269=""), "", IF($H1269=$M$3, "", IF(OR(BD$7&lt;$AB1269, $AC1269&lt;BD$6),"", MAX(BD$10:BD1268)+1)))</f>
        <v/>
      </c>
      <c r="BE1269" s="5" t="str">
        <f>IF(OR($AB1269="", $AC1269=""), "", IF($H1269=$M$3, "", IF(OR(BE$7&lt;$AB1269, $AC1269&lt;BE$6),"", MAX(BE$10:BE1268)+1)))</f>
        <v/>
      </c>
      <c r="BF1269" s="5" t="str">
        <f>IF(OR($AB1269="", $AC1269=""), "", IF($H1269=$M$3, "", IF(OR(BF$7&lt;$AB1269, $AC1269&lt;BF$6),"", MAX(BF$10:BF1268)+1)))</f>
        <v/>
      </c>
      <c r="BG1269" s="5" t="str">
        <f>IF(OR($AB1269="", $AC1269=""), "", IF($H1269=$M$3, "", IF(OR(BG$7&lt;$AB1269, $AC1269&lt;BG$6),"", MAX(BG$10:BG1268)+1)))</f>
        <v/>
      </c>
      <c r="BH1269" s="5" t="str">
        <f>IF(OR($AB1269="", $AC1269=""), "", IF($H1269=$M$3, "", IF(OR(BH$7&lt;$AB1269, $AC1269&lt;BH$6),"", MAX(BH$10:BH1268)+1)))</f>
        <v/>
      </c>
      <c r="BI1269" s="5" t="str">
        <f>IF(OR($AB1269="", $AC1269=""), "", IF($H1269=$M$3, "", IF(OR(BI$7&lt;$AB1269, $AC1269&lt;BI$6),"", MAX(BI$10:BI1268)+1)))</f>
        <v/>
      </c>
      <c r="BK1269" s="5" t="str" cm="1">
        <f t="array" aca="1" ref="BK1269" ca="1">IFERROR(INDEX($AE1269:$BI1269, $BJ1269, MATCH($BK$9, $AE$9:$BI$9, 0)), "")</f>
        <v/>
      </c>
    </row>
    <row r="1270" spans="1:63" x14ac:dyDescent="0.25">
      <c r="A1270" s="2"/>
      <c r="B1270" s="254"/>
      <c r="C1270" s="255"/>
      <c r="D1270" s="256"/>
      <c r="E1270" s="257"/>
      <c r="F1270" s="257"/>
      <c r="G1270" s="258"/>
      <c r="H1270" s="259"/>
      <c r="I1270" s="16"/>
      <c r="J1270" s="5" t="str">
        <f t="shared" si="163"/>
        <v/>
      </c>
      <c r="K1270" s="2"/>
      <c r="O1270" s="5" t="str">
        <f t="shared" si="161"/>
        <v/>
      </c>
      <c r="Q1270" s="5" t="str">
        <f t="shared" si="164"/>
        <v/>
      </c>
      <c r="S1270" s="5" t="str">
        <f t="shared" si="162"/>
        <v/>
      </c>
      <c r="U1270" s="64" t="str">
        <f>IF($D1270="","", IF(COUNTIF('Intro &amp; Setup'!$AW$49:$AW$88, $D1270)&gt;0, "BH", TEXT($D1270, "ddd")))</f>
        <v/>
      </c>
      <c r="V1270" s="65" t="str">
        <f>IF($G1270="", "", IF(COUNTIF('Intro &amp; Setup'!$AW$49:$AW$88, $G1270)&gt;0, "BH", TEXT($G1270, "ddd")))</f>
        <v/>
      </c>
      <c r="W1270" s="64" t="str">
        <f t="shared" si="165"/>
        <v/>
      </c>
      <c r="X1270" s="65" t="str">
        <f t="shared" si="166"/>
        <v/>
      </c>
      <c r="Y1270" s="64" t="str">
        <f>IF(F1270="", "", IF(OR(F1270&lt;'Intro &amp; Setup'!$Z$20, F1270&gt;'Intro &amp; Setup'!$Z$22), "X", ""))</f>
        <v/>
      </c>
      <c r="Z1270" s="65" t="str">
        <f>IF(G1270="", "", IF(OR(G1270&lt;'Intro &amp; Setup'!$Z$20, G1270&gt;'Intro &amp; Setup'!$Z$22), "X", ""))</f>
        <v/>
      </c>
      <c r="AB1270" s="58" t="str">
        <f t="shared" si="167"/>
        <v/>
      </c>
      <c r="AC1270" s="59" t="str">
        <f t="shared" si="168"/>
        <v/>
      </c>
      <c r="AE1270" s="5" t="str">
        <f>IF(OR($AB1270="", $AC1270=""), "", IF($H1270=$M$3, "", IF(OR(AE$7&lt;$AB1270, $AC1270&lt;AE$6),"", MAX(AE$10:AE1269)+1)))</f>
        <v/>
      </c>
      <c r="AF1270" s="5" t="str">
        <f>IF(OR($AB1270="", $AC1270=""), "", IF($H1270=$M$3, "", IF(OR(AF$7&lt;$AB1270, $AC1270&lt;AF$6),"", MAX(AF$10:AF1269)+1)))</f>
        <v/>
      </c>
      <c r="AG1270" s="5" t="str">
        <f>IF(OR($AB1270="", $AC1270=""), "", IF($H1270=$M$3, "", IF(OR(AG$7&lt;$AB1270, $AC1270&lt;AG$6),"", MAX(AG$10:AG1269)+1)))</f>
        <v/>
      </c>
      <c r="AH1270" s="5" t="str">
        <f>IF(OR($AB1270="", $AC1270=""), "", IF($H1270=$M$3, "", IF(OR(AH$7&lt;$AB1270, $AC1270&lt;AH$6),"", MAX(AH$10:AH1269)+1)))</f>
        <v/>
      </c>
      <c r="AI1270" s="5" t="str">
        <f>IF(OR($AB1270="", $AC1270=""), "", IF($H1270=$M$3, "", IF(OR(AI$7&lt;$AB1270, $AC1270&lt;AI$6),"", MAX(AI$10:AI1269)+1)))</f>
        <v/>
      </c>
      <c r="AJ1270" s="5" t="str">
        <f>IF(OR($AB1270="", $AC1270=""), "", IF($H1270=$M$3, "", IF(OR(AJ$7&lt;$AB1270, $AC1270&lt;AJ$6),"", MAX(AJ$10:AJ1269)+1)))</f>
        <v/>
      </c>
      <c r="AK1270" s="5" t="str">
        <f>IF(OR($AB1270="", $AC1270=""), "", IF($H1270=$M$3, "", IF(OR(AK$7&lt;$AB1270, $AC1270&lt;AK$6),"", MAX(AK$10:AK1269)+1)))</f>
        <v/>
      </c>
      <c r="AL1270" s="5" t="str">
        <f>IF(OR($AB1270="", $AC1270=""), "", IF($H1270=$M$3, "", IF(OR(AL$7&lt;$AB1270, $AC1270&lt;AL$6),"", MAX(AL$10:AL1269)+1)))</f>
        <v/>
      </c>
      <c r="AM1270" s="5" t="str">
        <f>IF(OR($AB1270="", $AC1270=""), "", IF($H1270=$M$3, "", IF(OR(AM$7&lt;$AB1270, $AC1270&lt;AM$6),"", MAX(AM$10:AM1269)+1)))</f>
        <v/>
      </c>
      <c r="AN1270" s="5" t="str">
        <f>IF(OR($AB1270="", $AC1270=""), "", IF($H1270=$M$3, "", IF(OR(AN$7&lt;$AB1270, $AC1270&lt;AN$6),"", MAX(AN$10:AN1269)+1)))</f>
        <v/>
      </c>
      <c r="AO1270" s="5" t="str">
        <f>IF(OR($AB1270="", $AC1270=""), "", IF($H1270=$M$3, "", IF(OR(AO$7&lt;$AB1270, $AC1270&lt;AO$6),"", MAX(AO$10:AO1269)+1)))</f>
        <v/>
      </c>
      <c r="AP1270" s="5" t="str">
        <f>IF(OR($AB1270="", $AC1270=""), "", IF($H1270=$M$3, "", IF(OR(AP$7&lt;$AB1270, $AC1270&lt;AP$6),"", MAX(AP$10:AP1269)+1)))</f>
        <v/>
      </c>
      <c r="AQ1270" s="5" t="str">
        <f>IF(OR($AB1270="", $AC1270=""), "", IF($H1270=$M$3, "", IF(OR(AQ$7&lt;$AB1270, $AC1270&lt;AQ$6),"", MAX(AQ$10:AQ1269)+1)))</f>
        <v/>
      </c>
      <c r="AR1270" s="5" t="str">
        <f>IF(OR($AB1270="", $AC1270=""), "", IF($H1270=$M$3, "", IF(OR(AR$7&lt;$AB1270, $AC1270&lt;AR$6),"", MAX(AR$10:AR1269)+1)))</f>
        <v/>
      </c>
      <c r="AS1270" s="5" t="str">
        <f>IF(OR($AB1270="", $AC1270=""), "", IF($H1270=$M$3, "", IF(OR(AS$7&lt;$AB1270, $AC1270&lt;AS$6),"", MAX(AS$10:AS1269)+1)))</f>
        <v/>
      </c>
      <c r="AT1270" s="5" t="str">
        <f>IF(OR($AB1270="", $AC1270=""), "", IF($H1270=$M$3, "", IF(OR(AT$7&lt;$AB1270, $AC1270&lt;AT$6),"", MAX(AT$10:AT1269)+1)))</f>
        <v/>
      </c>
      <c r="AU1270" s="5" t="str">
        <f>IF(OR($AB1270="", $AC1270=""), "", IF($H1270=$M$3, "", IF(OR(AU$7&lt;$AB1270, $AC1270&lt;AU$6),"", MAX(AU$10:AU1269)+1)))</f>
        <v/>
      </c>
      <c r="AV1270" s="5" t="str">
        <f>IF(OR($AB1270="", $AC1270=""), "", IF($H1270=$M$3, "", IF(OR(AV$7&lt;$AB1270, $AC1270&lt;AV$6),"", MAX(AV$10:AV1269)+1)))</f>
        <v/>
      </c>
      <c r="AW1270" s="5" t="str">
        <f>IF(OR($AB1270="", $AC1270=""), "", IF($H1270=$M$3, "", IF(OR(AW$7&lt;$AB1270, $AC1270&lt;AW$6),"", MAX(AW$10:AW1269)+1)))</f>
        <v/>
      </c>
      <c r="AX1270" s="5" t="str">
        <f>IF(OR($AB1270="", $AC1270=""), "", IF($H1270=$M$3, "", IF(OR(AX$7&lt;$AB1270, $AC1270&lt;AX$6),"", MAX(AX$10:AX1269)+1)))</f>
        <v/>
      </c>
      <c r="AY1270" s="5" t="str">
        <f>IF(OR($AB1270="", $AC1270=""), "", IF($H1270=$M$3, "", IF(OR(AY$7&lt;$AB1270, $AC1270&lt;AY$6),"", MAX(AY$10:AY1269)+1)))</f>
        <v/>
      </c>
      <c r="AZ1270" s="5" t="str">
        <f>IF(OR($AB1270="", $AC1270=""), "", IF($H1270=$M$3, "", IF(OR(AZ$7&lt;$AB1270, $AC1270&lt;AZ$6),"", MAX(AZ$10:AZ1269)+1)))</f>
        <v/>
      </c>
      <c r="BA1270" s="5" t="str">
        <f>IF(OR($AB1270="", $AC1270=""), "", IF($H1270=$M$3, "", IF(OR(BA$7&lt;$AB1270, $AC1270&lt;BA$6),"", MAX(BA$10:BA1269)+1)))</f>
        <v/>
      </c>
      <c r="BB1270" s="5" t="str">
        <f>IF(OR($AB1270="", $AC1270=""), "", IF($H1270=$M$3, "", IF(OR(BB$7&lt;$AB1270, $AC1270&lt;BB$6),"", MAX(BB$10:BB1269)+1)))</f>
        <v/>
      </c>
      <c r="BC1270" s="5" t="str">
        <f>IF(OR($AB1270="", $AC1270=""), "", IF($H1270=$M$3, "", IF(OR(BC$7&lt;$AB1270, $AC1270&lt;BC$6),"", MAX(BC$10:BC1269)+1)))</f>
        <v/>
      </c>
      <c r="BD1270" s="5" t="str">
        <f>IF(OR($AB1270="", $AC1270=""), "", IF($H1270=$M$3, "", IF(OR(BD$7&lt;$AB1270, $AC1270&lt;BD$6),"", MAX(BD$10:BD1269)+1)))</f>
        <v/>
      </c>
      <c r="BE1270" s="5" t="str">
        <f>IF(OR($AB1270="", $AC1270=""), "", IF($H1270=$M$3, "", IF(OR(BE$7&lt;$AB1270, $AC1270&lt;BE$6),"", MAX(BE$10:BE1269)+1)))</f>
        <v/>
      </c>
      <c r="BF1270" s="5" t="str">
        <f>IF(OR($AB1270="", $AC1270=""), "", IF($H1270=$M$3, "", IF(OR(BF$7&lt;$AB1270, $AC1270&lt;BF$6),"", MAX(BF$10:BF1269)+1)))</f>
        <v/>
      </c>
      <c r="BG1270" s="5" t="str">
        <f>IF(OR($AB1270="", $AC1270=""), "", IF($H1270=$M$3, "", IF(OR(BG$7&lt;$AB1270, $AC1270&lt;BG$6),"", MAX(BG$10:BG1269)+1)))</f>
        <v/>
      </c>
      <c r="BH1270" s="5" t="str">
        <f>IF(OR($AB1270="", $AC1270=""), "", IF($H1270=$M$3, "", IF(OR(BH$7&lt;$AB1270, $AC1270&lt;BH$6),"", MAX(BH$10:BH1269)+1)))</f>
        <v/>
      </c>
      <c r="BI1270" s="5" t="str">
        <f>IF(OR($AB1270="", $AC1270=""), "", IF($H1270=$M$3, "", IF(OR(BI$7&lt;$AB1270, $AC1270&lt;BI$6),"", MAX(BI$10:BI1269)+1)))</f>
        <v/>
      </c>
      <c r="BK1270" s="5" t="str" cm="1">
        <f t="array" aca="1" ref="BK1270" ca="1">IFERROR(INDEX($AE1270:$BI1270, $BJ1270, MATCH($BK$9, $AE$9:$BI$9, 0)), "")</f>
        <v/>
      </c>
    </row>
    <row r="1271" spans="1:63" x14ac:dyDescent="0.25">
      <c r="A1271" s="2"/>
      <c r="B1271" s="254"/>
      <c r="C1271" s="255"/>
      <c r="D1271" s="256"/>
      <c r="E1271" s="257"/>
      <c r="F1271" s="257"/>
      <c r="G1271" s="258"/>
      <c r="H1271" s="259"/>
      <c r="I1271" s="16"/>
      <c r="J1271" s="5" t="str">
        <f t="shared" si="163"/>
        <v/>
      </c>
      <c r="K1271" s="2"/>
      <c r="O1271" s="5" t="str">
        <f t="shared" si="161"/>
        <v/>
      </c>
      <c r="Q1271" s="5" t="str">
        <f t="shared" si="164"/>
        <v/>
      </c>
      <c r="S1271" s="5" t="str">
        <f t="shared" si="162"/>
        <v/>
      </c>
      <c r="U1271" s="64" t="str">
        <f>IF($D1271="","", IF(COUNTIF('Intro &amp; Setup'!$AW$49:$AW$88, $D1271)&gt;0, "BH", TEXT($D1271, "ddd")))</f>
        <v/>
      </c>
      <c r="V1271" s="65" t="str">
        <f>IF($G1271="", "", IF(COUNTIF('Intro &amp; Setup'!$AW$49:$AW$88, $G1271)&gt;0, "BH", TEXT($G1271, "ddd")))</f>
        <v/>
      </c>
      <c r="W1271" s="64" t="str">
        <f t="shared" si="165"/>
        <v/>
      </c>
      <c r="X1271" s="65" t="str">
        <f t="shared" si="166"/>
        <v/>
      </c>
      <c r="Y1271" s="64" t="str">
        <f>IF(F1271="", "", IF(OR(F1271&lt;'Intro &amp; Setup'!$Z$20, F1271&gt;'Intro &amp; Setup'!$Z$22), "X", ""))</f>
        <v/>
      </c>
      <c r="Z1271" s="65" t="str">
        <f>IF(G1271="", "", IF(OR(G1271&lt;'Intro &amp; Setup'!$Z$20, G1271&gt;'Intro &amp; Setup'!$Z$22), "X", ""))</f>
        <v/>
      </c>
      <c r="AB1271" s="58" t="str">
        <f t="shared" si="167"/>
        <v/>
      </c>
      <c r="AC1271" s="59" t="str">
        <f t="shared" si="168"/>
        <v/>
      </c>
      <c r="AE1271" s="5" t="str">
        <f>IF(OR($AB1271="", $AC1271=""), "", IF($H1271=$M$3, "", IF(OR(AE$7&lt;$AB1271, $AC1271&lt;AE$6),"", MAX(AE$10:AE1270)+1)))</f>
        <v/>
      </c>
      <c r="AF1271" s="5" t="str">
        <f>IF(OR($AB1271="", $AC1271=""), "", IF($H1271=$M$3, "", IF(OR(AF$7&lt;$AB1271, $AC1271&lt;AF$6),"", MAX(AF$10:AF1270)+1)))</f>
        <v/>
      </c>
      <c r="AG1271" s="5" t="str">
        <f>IF(OR($AB1271="", $AC1271=""), "", IF($H1271=$M$3, "", IF(OR(AG$7&lt;$AB1271, $AC1271&lt;AG$6),"", MAX(AG$10:AG1270)+1)))</f>
        <v/>
      </c>
      <c r="AH1271" s="5" t="str">
        <f>IF(OR($AB1271="", $AC1271=""), "", IF($H1271=$M$3, "", IF(OR(AH$7&lt;$AB1271, $AC1271&lt;AH$6),"", MAX(AH$10:AH1270)+1)))</f>
        <v/>
      </c>
      <c r="AI1271" s="5" t="str">
        <f>IF(OR($AB1271="", $AC1271=""), "", IF($H1271=$M$3, "", IF(OR(AI$7&lt;$AB1271, $AC1271&lt;AI$6),"", MAX(AI$10:AI1270)+1)))</f>
        <v/>
      </c>
      <c r="AJ1271" s="5" t="str">
        <f>IF(OR($AB1271="", $AC1271=""), "", IF($H1271=$M$3, "", IF(OR(AJ$7&lt;$AB1271, $AC1271&lt;AJ$6),"", MAX(AJ$10:AJ1270)+1)))</f>
        <v/>
      </c>
      <c r="AK1271" s="5" t="str">
        <f>IF(OR($AB1271="", $AC1271=""), "", IF($H1271=$M$3, "", IF(OR(AK$7&lt;$AB1271, $AC1271&lt;AK$6),"", MAX(AK$10:AK1270)+1)))</f>
        <v/>
      </c>
      <c r="AL1271" s="5" t="str">
        <f>IF(OR($AB1271="", $AC1271=""), "", IF($H1271=$M$3, "", IF(OR(AL$7&lt;$AB1271, $AC1271&lt;AL$6),"", MAX(AL$10:AL1270)+1)))</f>
        <v/>
      </c>
      <c r="AM1271" s="5" t="str">
        <f>IF(OR($AB1271="", $AC1271=""), "", IF($H1271=$M$3, "", IF(OR(AM$7&lt;$AB1271, $AC1271&lt;AM$6),"", MAX(AM$10:AM1270)+1)))</f>
        <v/>
      </c>
      <c r="AN1271" s="5" t="str">
        <f>IF(OR($AB1271="", $AC1271=""), "", IF($H1271=$M$3, "", IF(OR(AN$7&lt;$AB1271, $AC1271&lt;AN$6),"", MAX(AN$10:AN1270)+1)))</f>
        <v/>
      </c>
      <c r="AO1271" s="5" t="str">
        <f>IF(OR($AB1271="", $AC1271=""), "", IF($H1271=$M$3, "", IF(OR(AO$7&lt;$AB1271, $AC1271&lt;AO$6),"", MAX(AO$10:AO1270)+1)))</f>
        <v/>
      </c>
      <c r="AP1271" s="5" t="str">
        <f>IF(OR($AB1271="", $AC1271=""), "", IF($H1271=$M$3, "", IF(OR(AP$7&lt;$AB1271, $AC1271&lt;AP$6),"", MAX(AP$10:AP1270)+1)))</f>
        <v/>
      </c>
      <c r="AQ1271" s="5" t="str">
        <f>IF(OR($AB1271="", $AC1271=""), "", IF($H1271=$M$3, "", IF(OR(AQ$7&lt;$AB1271, $AC1271&lt;AQ$6),"", MAX(AQ$10:AQ1270)+1)))</f>
        <v/>
      </c>
      <c r="AR1271" s="5" t="str">
        <f>IF(OR($AB1271="", $AC1271=""), "", IF($H1271=$M$3, "", IF(OR(AR$7&lt;$AB1271, $AC1271&lt;AR$6),"", MAX(AR$10:AR1270)+1)))</f>
        <v/>
      </c>
      <c r="AS1271" s="5" t="str">
        <f>IF(OR($AB1271="", $AC1271=""), "", IF($H1271=$M$3, "", IF(OR(AS$7&lt;$AB1271, $AC1271&lt;AS$6),"", MAX(AS$10:AS1270)+1)))</f>
        <v/>
      </c>
      <c r="AT1271" s="5" t="str">
        <f>IF(OR($AB1271="", $AC1271=""), "", IF($H1271=$M$3, "", IF(OR(AT$7&lt;$AB1271, $AC1271&lt;AT$6),"", MAX(AT$10:AT1270)+1)))</f>
        <v/>
      </c>
      <c r="AU1271" s="5" t="str">
        <f>IF(OR($AB1271="", $AC1271=""), "", IF($H1271=$M$3, "", IF(OR(AU$7&lt;$AB1271, $AC1271&lt;AU$6),"", MAX(AU$10:AU1270)+1)))</f>
        <v/>
      </c>
      <c r="AV1271" s="5" t="str">
        <f>IF(OR($AB1271="", $AC1271=""), "", IF($H1271=$M$3, "", IF(OR(AV$7&lt;$AB1271, $AC1271&lt;AV$6),"", MAX(AV$10:AV1270)+1)))</f>
        <v/>
      </c>
      <c r="AW1271" s="5" t="str">
        <f>IF(OR($AB1271="", $AC1271=""), "", IF($H1271=$M$3, "", IF(OR(AW$7&lt;$AB1271, $AC1271&lt;AW$6),"", MAX(AW$10:AW1270)+1)))</f>
        <v/>
      </c>
      <c r="AX1271" s="5" t="str">
        <f>IF(OR($AB1271="", $AC1271=""), "", IF($H1271=$M$3, "", IF(OR(AX$7&lt;$AB1271, $AC1271&lt;AX$6),"", MAX(AX$10:AX1270)+1)))</f>
        <v/>
      </c>
      <c r="AY1271" s="5" t="str">
        <f>IF(OR($AB1271="", $AC1271=""), "", IF($H1271=$M$3, "", IF(OR(AY$7&lt;$AB1271, $AC1271&lt;AY$6),"", MAX(AY$10:AY1270)+1)))</f>
        <v/>
      </c>
      <c r="AZ1271" s="5" t="str">
        <f>IF(OR($AB1271="", $AC1271=""), "", IF($H1271=$M$3, "", IF(OR(AZ$7&lt;$AB1271, $AC1271&lt;AZ$6),"", MAX(AZ$10:AZ1270)+1)))</f>
        <v/>
      </c>
      <c r="BA1271" s="5" t="str">
        <f>IF(OR($AB1271="", $AC1271=""), "", IF($H1271=$M$3, "", IF(OR(BA$7&lt;$AB1271, $AC1271&lt;BA$6),"", MAX(BA$10:BA1270)+1)))</f>
        <v/>
      </c>
      <c r="BB1271" s="5" t="str">
        <f>IF(OR($AB1271="", $AC1271=""), "", IF($H1271=$M$3, "", IF(OR(BB$7&lt;$AB1271, $AC1271&lt;BB$6),"", MAX(BB$10:BB1270)+1)))</f>
        <v/>
      </c>
      <c r="BC1271" s="5" t="str">
        <f>IF(OR($AB1271="", $AC1271=""), "", IF($H1271=$M$3, "", IF(OR(BC$7&lt;$AB1271, $AC1271&lt;BC$6),"", MAX(BC$10:BC1270)+1)))</f>
        <v/>
      </c>
      <c r="BD1271" s="5" t="str">
        <f>IF(OR($AB1271="", $AC1271=""), "", IF($H1271=$M$3, "", IF(OR(BD$7&lt;$AB1271, $AC1271&lt;BD$6),"", MAX(BD$10:BD1270)+1)))</f>
        <v/>
      </c>
      <c r="BE1271" s="5" t="str">
        <f>IF(OR($AB1271="", $AC1271=""), "", IF($H1271=$M$3, "", IF(OR(BE$7&lt;$AB1271, $AC1271&lt;BE$6),"", MAX(BE$10:BE1270)+1)))</f>
        <v/>
      </c>
      <c r="BF1271" s="5" t="str">
        <f>IF(OR($AB1271="", $AC1271=""), "", IF($H1271=$M$3, "", IF(OR(BF$7&lt;$AB1271, $AC1271&lt;BF$6),"", MAX(BF$10:BF1270)+1)))</f>
        <v/>
      </c>
      <c r="BG1271" s="5" t="str">
        <f>IF(OR($AB1271="", $AC1271=""), "", IF($H1271=$M$3, "", IF(OR(BG$7&lt;$AB1271, $AC1271&lt;BG$6),"", MAX(BG$10:BG1270)+1)))</f>
        <v/>
      </c>
      <c r="BH1271" s="5" t="str">
        <f>IF(OR($AB1271="", $AC1271=""), "", IF($H1271=$M$3, "", IF(OR(BH$7&lt;$AB1271, $AC1271&lt;BH$6),"", MAX(BH$10:BH1270)+1)))</f>
        <v/>
      </c>
      <c r="BI1271" s="5" t="str">
        <f>IF(OR($AB1271="", $AC1271=""), "", IF($H1271=$M$3, "", IF(OR(BI$7&lt;$AB1271, $AC1271&lt;BI$6),"", MAX(BI$10:BI1270)+1)))</f>
        <v/>
      </c>
      <c r="BK1271" s="5" t="str" cm="1">
        <f t="array" aca="1" ref="BK1271" ca="1">IFERROR(INDEX($AE1271:$BI1271, $BJ1271, MATCH($BK$9, $AE$9:$BI$9, 0)), "")</f>
        <v/>
      </c>
    </row>
    <row r="1272" spans="1:63" x14ac:dyDescent="0.25">
      <c r="A1272" s="2"/>
      <c r="B1272" s="254"/>
      <c r="C1272" s="255"/>
      <c r="D1272" s="256"/>
      <c r="E1272" s="257"/>
      <c r="F1272" s="257"/>
      <c r="G1272" s="258"/>
      <c r="H1272" s="259"/>
      <c r="I1272" s="16"/>
      <c r="J1272" s="5" t="str">
        <f t="shared" si="163"/>
        <v/>
      </c>
      <c r="K1272" s="2"/>
      <c r="O1272" s="5" t="str">
        <f t="shared" si="161"/>
        <v/>
      </c>
      <c r="Q1272" s="5" t="str">
        <f t="shared" si="164"/>
        <v/>
      </c>
      <c r="S1272" s="5" t="str">
        <f t="shared" si="162"/>
        <v/>
      </c>
      <c r="U1272" s="64" t="str">
        <f>IF($D1272="","", IF(COUNTIF('Intro &amp; Setup'!$AW$49:$AW$88, $D1272)&gt;0, "BH", TEXT($D1272, "ddd")))</f>
        <v/>
      </c>
      <c r="V1272" s="65" t="str">
        <f>IF($G1272="", "", IF(COUNTIF('Intro &amp; Setup'!$AW$49:$AW$88, $G1272)&gt;0, "BH", TEXT($G1272, "ddd")))</f>
        <v/>
      </c>
      <c r="W1272" s="64" t="str">
        <f t="shared" si="165"/>
        <v/>
      </c>
      <c r="X1272" s="65" t="str">
        <f t="shared" si="166"/>
        <v/>
      </c>
      <c r="Y1272" s="64" t="str">
        <f>IF(F1272="", "", IF(OR(F1272&lt;'Intro &amp; Setup'!$Z$20, F1272&gt;'Intro &amp; Setup'!$Z$22), "X", ""))</f>
        <v/>
      </c>
      <c r="Z1272" s="65" t="str">
        <f>IF(G1272="", "", IF(OR(G1272&lt;'Intro &amp; Setup'!$Z$20, G1272&gt;'Intro &amp; Setup'!$Z$22), "X", ""))</f>
        <v/>
      </c>
      <c r="AB1272" s="58" t="str">
        <f t="shared" si="167"/>
        <v/>
      </c>
      <c r="AC1272" s="59" t="str">
        <f t="shared" si="168"/>
        <v/>
      </c>
      <c r="AE1272" s="5" t="str">
        <f>IF(OR($AB1272="", $AC1272=""), "", IF($H1272=$M$3, "", IF(OR(AE$7&lt;$AB1272, $AC1272&lt;AE$6),"", MAX(AE$10:AE1271)+1)))</f>
        <v/>
      </c>
      <c r="AF1272" s="5" t="str">
        <f>IF(OR($AB1272="", $AC1272=""), "", IF($H1272=$M$3, "", IF(OR(AF$7&lt;$AB1272, $AC1272&lt;AF$6),"", MAX(AF$10:AF1271)+1)))</f>
        <v/>
      </c>
      <c r="AG1272" s="5" t="str">
        <f>IF(OR($AB1272="", $AC1272=""), "", IF($H1272=$M$3, "", IF(OR(AG$7&lt;$AB1272, $AC1272&lt;AG$6),"", MAX(AG$10:AG1271)+1)))</f>
        <v/>
      </c>
      <c r="AH1272" s="5" t="str">
        <f>IF(OR($AB1272="", $AC1272=""), "", IF($H1272=$M$3, "", IF(OR(AH$7&lt;$AB1272, $AC1272&lt;AH$6),"", MAX(AH$10:AH1271)+1)))</f>
        <v/>
      </c>
      <c r="AI1272" s="5" t="str">
        <f>IF(OR($AB1272="", $AC1272=""), "", IF($H1272=$M$3, "", IF(OR(AI$7&lt;$AB1272, $AC1272&lt;AI$6),"", MAX(AI$10:AI1271)+1)))</f>
        <v/>
      </c>
      <c r="AJ1272" s="5" t="str">
        <f>IF(OR($AB1272="", $AC1272=""), "", IF($H1272=$M$3, "", IF(OR(AJ$7&lt;$AB1272, $AC1272&lt;AJ$6),"", MAX(AJ$10:AJ1271)+1)))</f>
        <v/>
      </c>
      <c r="AK1272" s="5" t="str">
        <f>IF(OR($AB1272="", $AC1272=""), "", IF($H1272=$M$3, "", IF(OR(AK$7&lt;$AB1272, $AC1272&lt;AK$6),"", MAX(AK$10:AK1271)+1)))</f>
        <v/>
      </c>
      <c r="AL1272" s="5" t="str">
        <f>IF(OR($AB1272="", $AC1272=""), "", IF($H1272=$M$3, "", IF(OR(AL$7&lt;$AB1272, $AC1272&lt;AL$6),"", MAX(AL$10:AL1271)+1)))</f>
        <v/>
      </c>
      <c r="AM1272" s="5" t="str">
        <f>IF(OR($AB1272="", $AC1272=""), "", IF($H1272=$M$3, "", IF(OR(AM$7&lt;$AB1272, $AC1272&lt;AM$6),"", MAX(AM$10:AM1271)+1)))</f>
        <v/>
      </c>
      <c r="AN1272" s="5" t="str">
        <f>IF(OR($AB1272="", $AC1272=""), "", IF($H1272=$M$3, "", IF(OR(AN$7&lt;$AB1272, $AC1272&lt;AN$6),"", MAX(AN$10:AN1271)+1)))</f>
        <v/>
      </c>
      <c r="AO1272" s="5" t="str">
        <f>IF(OR($AB1272="", $AC1272=""), "", IF($H1272=$M$3, "", IF(OR(AO$7&lt;$AB1272, $AC1272&lt;AO$6),"", MAX(AO$10:AO1271)+1)))</f>
        <v/>
      </c>
      <c r="AP1272" s="5" t="str">
        <f>IF(OR($AB1272="", $AC1272=""), "", IF($H1272=$M$3, "", IF(OR(AP$7&lt;$AB1272, $AC1272&lt;AP$6),"", MAX(AP$10:AP1271)+1)))</f>
        <v/>
      </c>
      <c r="AQ1272" s="5" t="str">
        <f>IF(OR($AB1272="", $AC1272=""), "", IF($H1272=$M$3, "", IF(OR(AQ$7&lt;$AB1272, $AC1272&lt;AQ$6),"", MAX(AQ$10:AQ1271)+1)))</f>
        <v/>
      </c>
      <c r="AR1272" s="5" t="str">
        <f>IF(OR($AB1272="", $AC1272=""), "", IF($H1272=$M$3, "", IF(OR(AR$7&lt;$AB1272, $AC1272&lt;AR$6),"", MAX(AR$10:AR1271)+1)))</f>
        <v/>
      </c>
      <c r="AS1272" s="5" t="str">
        <f>IF(OR($AB1272="", $AC1272=""), "", IF($H1272=$M$3, "", IF(OR(AS$7&lt;$AB1272, $AC1272&lt;AS$6),"", MAX(AS$10:AS1271)+1)))</f>
        <v/>
      </c>
      <c r="AT1272" s="5" t="str">
        <f>IF(OR($AB1272="", $AC1272=""), "", IF($H1272=$M$3, "", IF(OR(AT$7&lt;$AB1272, $AC1272&lt;AT$6),"", MAX(AT$10:AT1271)+1)))</f>
        <v/>
      </c>
      <c r="AU1272" s="5" t="str">
        <f>IF(OR($AB1272="", $AC1272=""), "", IF($H1272=$M$3, "", IF(OR(AU$7&lt;$AB1272, $AC1272&lt;AU$6),"", MAX(AU$10:AU1271)+1)))</f>
        <v/>
      </c>
      <c r="AV1272" s="5" t="str">
        <f>IF(OR($AB1272="", $AC1272=""), "", IF($H1272=$M$3, "", IF(OR(AV$7&lt;$AB1272, $AC1272&lt;AV$6),"", MAX(AV$10:AV1271)+1)))</f>
        <v/>
      </c>
      <c r="AW1272" s="5" t="str">
        <f>IF(OR($AB1272="", $AC1272=""), "", IF($H1272=$M$3, "", IF(OR(AW$7&lt;$AB1272, $AC1272&lt;AW$6),"", MAX(AW$10:AW1271)+1)))</f>
        <v/>
      </c>
      <c r="AX1272" s="5" t="str">
        <f>IF(OR($AB1272="", $AC1272=""), "", IF($H1272=$M$3, "", IF(OR(AX$7&lt;$AB1272, $AC1272&lt;AX$6),"", MAX(AX$10:AX1271)+1)))</f>
        <v/>
      </c>
      <c r="AY1272" s="5" t="str">
        <f>IF(OR($AB1272="", $AC1272=""), "", IF($H1272=$M$3, "", IF(OR(AY$7&lt;$AB1272, $AC1272&lt;AY$6),"", MAX(AY$10:AY1271)+1)))</f>
        <v/>
      </c>
      <c r="AZ1272" s="5" t="str">
        <f>IF(OR($AB1272="", $AC1272=""), "", IF($H1272=$M$3, "", IF(OR(AZ$7&lt;$AB1272, $AC1272&lt;AZ$6),"", MAX(AZ$10:AZ1271)+1)))</f>
        <v/>
      </c>
      <c r="BA1272" s="5" t="str">
        <f>IF(OR($AB1272="", $AC1272=""), "", IF($H1272=$M$3, "", IF(OR(BA$7&lt;$AB1272, $AC1272&lt;BA$6),"", MAX(BA$10:BA1271)+1)))</f>
        <v/>
      </c>
      <c r="BB1272" s="5" t="str">
        <f>IF(OR($AB1272="", $AC1272=""), "", IF($H1272=$M$3, "", IF(OR(BB$7&lt;$AB1272, $AC1272&lt;BB$6),"", MAX(BB$10:BB1271)+1)))</f>
        <v/>
      </c>
      <c r="BC1272" s="5" t="str">
        <f>IF(OR($AB1272="", $AC1272=""), "", IF($H1272=$M$3, "", IF(OR(BC$7&lt;$AB1272, $AC1272&lt;BC$6),"", MAX(BC$10:BC1271)+1)))</f>
        <v/>
      </c>
      <c r="BD1272" s="5" t="str">
        <f>IF(OR($AB1272="", $AC1272=""), "", IF($H1272=$M$3, "", IF(OR(BD$7&lt;$AB1272, $AC1272&lt;BD$6),"", MAX(BD$10:BD1271)+1)))</f>
        <v/>
      </c>
      <c r="BE1272" s="5" t="str">
        <f>IF(OR($AB1272="", $AC1272=""), "", IF($H1272=$M$3, "", IF(OR(BE$7&lt;$AB1272, $AC1272&lt;BE$6),"", MAX(BE$10:BE1271)+1)))</f>
        <v/>
      </c>
      <c r="BF1272" s="5" t="str">
        <f>IF(OR($AB1272="", $AC1272=""), "", IF($H1272=$M$3, "", IF(OR(BF$7&lt;$AB1272, $AC1272&lt;BF$6),"", MAX(BF$10:BF1271)+1)))</f>
        <v/>
      </c>
      <c r="BG1272" s="5" t="str">
        <f>IF(OR($AB1272="", $AC1272=""), "", IF($H1272=$M$3, "", IF(OR(BG$7&lt;$AB1272, $AC1272&lt;BG$6),"", MAX(BG$10:BG1271)+1)))</f>
        <v/>
      </c>
      <c r="BH1272" s="5" t="str">
        <f>IF(OR($AB1272="", $AC1272=""), "", IF($H1272=$M$3, "", IF(OR(BH$7&lt;$AB1272, $AC1272&lt;BH$6),"", MAX(BH$10:BH1271)+1)))</f>
        <v/>
      </c>
      <c r="BI1272" s="5" t="str">
        <f>IF(OR($AB1272="", $AC1272=""), "", IF($H1272=$M$3, "", IF(OR(BI$7&lt;$AB1272, $AC1272&lt;BI$6),"", MAX(BI$10:BI1271)+1)))</f>
        <v/>
      </c>
      <c r="BK1272" s="5" t="str" cm="1">
        <f t="array" aca="1" ref="BK1272" ca="1">IFERROR(INDEX($AE1272:$BI1272, $BJ1272, MATCH($BK$9, $AE$9:$BI$9, 0)), "")</f>
        <v/>
      </c>
    </row>
    <row r="1273" spans="1:63" x14ac:dyDescent="0.25">
      <c r="A1273" s="2"/>
      <c r="B1273" s="254"/>
      <c r="C1273" s="255"/>
      <c r="D1273" s="256"/>
      <c r="E1273" s="257"/>
      <c r="F1273" s="257"/>
      <c r="G1273" s="258"/>
      <c r="H1273" s="259"/>
      <c r="I1273" s="16"/>
      <c r="J1273" s="5" t="str">
        <f t="shared" si="163"/>
        <v/>
      </c>
      <c r="K1273" s="2"/>
      <c r="O1273" s="5" t="str">
        <f t="shared" si="161"/>
        <v/>
      </c>
      <c r="Q1273" s="5" t="str">
        <f t="shared" si="164"/>
        <v/>
      </c>
      <c r="S1273" s="5" t="str">
        <f t="shared" si="162"/>
        <v/>
      </c>
      <c r="U1273" s="64" t="str">
        <f>IF($D1273="","", IF(COUNTIF('Intro &amp; Setup'!$AW$49:$AW$88, $D1273)&gt;0, "BH", TEXT($D1273, "ddd")))</f>
        <v/>
      </c>
      <c r="V1273" s="65" t="str">
        <f>IF($G1273="", "", IF(COUNTIF('Intro &amp; Setup'!$AW$49:$AW$88, $G1273)&gt;0, "BH", TEXT($G1273, "ddd")))</f>
        <v/>
      </c>
      <c r="W1273" s="64" t="str">
        <f t="shared" si="165"/>
        <v/>
      </c>
      <c r="X1273" s="65" t="str">
        <f t="shared" si="166"/>
        <v/>
      </c>
      <c r="Y1273" s="64" t="str">
        <f>IF(F1273="", "", IF(OR(F1273&lt;'Intro &amp; Setup'!$Z$20, F1273&gt;'Intro &amp; Setup'!$Z$22), "X", ""))</f>
        <v/>
      </c>
      <c r="Z1273" s="65" t="str">
        <f>IF(G1273="", "", IF(OR(G1273&lt;'Intro &amp; Setup'!$Z$20, G1273&gt;'Intro &amp; Setup'!$Z$22), "X", ""))</f>
        <v/>
      </c>
      <c r="AB1273" s="58" t="str">
        <f t="shared" si="167"/>
        <v/>
      </c>
      <c r="AC1273" s="59" t="str">
        <f t="shared" si="168"/>
        <v/>
      </c>
      <c r="AE1273" s="5" t="str">
        <f>IF(OR($AB1273="", $AC1273=""), "", IF($H1273=$M$3, "", IF(OR(AE$7&lt;$AB1273, $AC1273&lt;AE$6),"", MAX(AE$10:AE1272)+1)))</f>
        <v/>
      </c>
      <c r="AF1273" s="5" t="str">
        <f>IF(OR($AB1273="", $AC1273=""), "", IF($H1273=$M$3, "", IF(OR(AF$7&lt;$AB1273, $AC1273&lt;AF$6),"", MAX(AF$10:AF1272)+1)))</f>
        <v/>
      </c>
      <c r="AG1273" s="5" t="str">
        <f>IF(OR($AB1273="", $AC1273=""), "", IF($H1273=$M$3, "", IF(OR(AG$7&lt;$AB1273, $AC1273&lt;AG$6),"", MAX(AG$10:AG1272)+1)))</f>
        <v/>
      </c>
      <c r="AH1273" s="5" t="str">
        <f>IF(OR($AB1273="", $AC1273=""), "", IF($H1273=$M$3, "", IF(OR(AH$7&lt;$AB1273, $AC1273&lt;AH$6),"", MAX(AH$10:AH1272)+1)))</f>
        <v/>
      </c>
      <c r="AI1273" s="5" t="str">
        <f>IF(OR($AB1273="", $AC1273=""), "", IF($H1273=$M$3, "", IF(OR(AI$7&lt;$AB1273, $AC1273&lt;AI$6),"", MAX(AI$10:AI1272)+1)))</f>
        <v/>
      </c>
      <c r="AJ1273" s="5" t="str">
        <f>IF(OR($AB1273="", $AC1273=""), "", IF($H1273=$M$3, "", IF(OR(AJ$7&lt;$AB1273, $AC1273&lt;AJ$6),"", MAX(AJ$10:AJ1272)+1)))</f>
        <v/>
      </c>
      <c r="AK1273" s="5" t="str">
        <f>IF(OR($AB1273="", $AC1273=""), "", IF($H1273=$M$3, "", IF(OR(AK$7&lt;$AB1273, $AC1273&lt;AK$6),"", MAX(AK$10:AK1272)+1)))</f>
        <v/>
      </c>
      <c r="AL1273" s="5" t="str">
        <f>IF(OR($AB1273="", $AC1273=""), "", IF($H1273=$M$3, "", IF(OR(AL$7&lt;$AB1273, $AC1273&lt;AL$6),"", MAX(AL$10:AL1272)+1)))</f>
        <v/>
      </c>
      <c r="AM1273" s="5" t="str">
        <f>IF(OR($AB1273="", $AC1273=""), "", IF($H1273=$M$3, "", IF(OR(AM$7&lt;$AB1273, $AC1273&lt;AM$6),"", MAX(AM$10:AM1272)+1)))</f>
        <v/>
      </c>
      <c r="AN1273" s="5" t="str">
        <f>IF(OR($AB1273="", $AC1273=""), "", IF($H1273=$M$3, "", IF(OR(AN$7&lt;$AB1273, $AC1273&lt;AN$6),"", MAX(AN$10:AN1272)+1)))</f>
        <v/>
      </c>
      <c r="AO1273" s="5" t="str">
        <f>IF(OR($AB1273="", $AC1273=""), "", IF($H1273=$M$3, "", IF(OR(AO$7&lt;$AB1273, $AC1273&lt;AO$6),"", MAX(AO$10:AO1272)+1)))</f>
        <v/>
      </c>
      <c r="AP1273" s="5" t="str">
        <f>IF(OR($AB1273="", $AC1273=""), "", IF($H1273=$M$3, "", IF(OR(AP$7&lt;$AB1273, $AC1273&lt;AP$6),"", MAX(AP$10:AP1272)+1)))</f>
        <v/>
      </c>
      <c r="AQ1273" s="5" t="str">
        <f>IF(OR($AB1273="", $AC1273=""), "", IF($H1273=$M$3, "", IF(OR(AQ$7&lt;$AB1273, $AC1273&lt;AQ$6),"", MAX(AQ$10:AQ1272)+1)))</f>
        <v/>
      </c>
      <c r="AR1273" s="5" t="str">
        <f>IF(OR($AB1273="", $AC1273=""), "", IF($H1273=$M$3, "", IF(OR(AR$7&lt;$AB1273, $AC1273&lt;AR$6),"", MAX(AR$10:AR1272)+1)))</f>
        <v/>
      </c>
      <c r="AS1273" s="5" t="str">
        <f>IF(OR($AB1273="", $AC1273=""), "", IF($H1273=$M$3, "", IF(OR(AS$7&lt;$AB1273, $AC1273&lt;AS$6),"", MAX(AS$10:AS1272)+1)))</f>
        <v/>
      </c>
      <c r="AT1273" s="5" t="str">
        <f>IF(OR($AB1273="", $AC1273=""), "", IF($H1273=$M$3, "", IF(OR(AT$7&lt;$AB1273, $AC1273&lt;AT$6),"", MAX(AT$10:AT1272)+1)))</f>
        <v/>
      </c>
      <c r="AU1273" s="5" t="str">
        <f>IF(OR($AB1273="", $AC1273=""), "", IF($H1273=$M$3, "", IF(OR(AU$7&lt;$AB1273, $AC1273&lt;AU$6),"", MAX(AU$10:AU1272)+1)))</f>
        <v/>
      </c>
      <c r="AV1273" s="5" t="str">
        <f>IF(OR($AB1273="", $AC1273=""), "", IF($H1273=$M$3, "", IF(OR(AV$7&lt;$AB1273, $AC1273&lt;AV$6),"", MAX(AV$10:AV1272)+1)))</f>
        <v/>
      </c>
      <c r="AW1273" s="5" t="str">
        <f>IF(OR($AB1273="", $AC1273=""), "", IF($H1273=$M$3, "", IF(OR(AW$7&lt;$AB1273, $AC1273&lt;AW$6),"", MAX(AW$10:AW1272)+1)))</f>
        <v/>
      </c>
      <c r="AX1273" s="5" t="str">
        <f>IF(OR($AB1273="", $AC1273=""), "", IF($H1273=$M$3, "", IF(OR(AX$7&lt;$AB1273, $AC1273&lt;AX$6),"", MAX(AX$10:AX1272)+1)))</f>
        <v/>
      </c>
      <c r="AY1273" s="5" t="str">
        <f>IF(OR($AB1273="", $AC1273=""), "", IF($H1273=$M$3, "", IF(OR(AY$7&lt;$AB1273, $AC1273&lt;AY$6),"", MAX(AY$10:AY1272)+1)))</f>
        <v/>
      </c>
      <c r="AZ1273" s="5" t="str">
        <f>IF(OR($AB1273="", $AC1273=""), "", IF($H1273=$M$3, "", IF(OR(AZ$7&lt;$AB1273, $AC1273&lt;AZ$6),"", MAX(AZ$10:AZ1272)+1)))</f>
        <v/>
      </c>
      <c r="BA1273" s="5" t="str">
        <f>IF(OR($AB1273="", $AC1273=""), "", IF($H1273=$M$3, "", IF(OR(BA$7&lt;$AB1273, $AC1273&lt;BA$6),"", MAX(BA$10:BA1272)+1)))</f>
        <v/>
      </c>
      <c r="BB1273" s="5" t="str">
        <f>IF(OR($AB1273="", $AC1273=""), "", IF($H1273=$M$3, "", IF(OR(BB$7&lt;$AB1273, $AC1273&lt;BB$6),"", MAX(BB$10:BB1272)+1)))</f>
        <v/>
      </c>
      <c r="BC1273" s="5" t="str">
        <f>IF(OR($AB1273="", $AC1273=""), "", IF($H1273=$M$3, "", IF(OR(BC$7&lt;$AB1273, $AC1273&lt;BC$6),"", MAX(BC$10:BC1272)+1)))</f>
        <v/>
      </c>
      <c r="BD1273" s="5" t="str">
        <f>IF(OR($AB1273="", $AC1273=""), "", IF($H1273=$M$3, "", IF(OR(BD$7&lt;$AB1273, $AC1273&lt;BD$6),"", MAX(BD$10:BD1272)+1)))</f>
        <v/>
      </c>
      <c r="BE1273" s="5" t="str">
        <f>IF(OR($AB1273="", $AC1273=""), "", IF($H1273=$M$3, "", IF(OR(BE$7&lt;$AB1273, $AC1273&lt;BE$6),"", MAX(BE$10:BE1272)+1)))</f>
        <v/>
      </c>
      <c r="BF1273" s="5" t="str">
        <f>IF(OR($AB1273="", $AC1273=""), "", IF($H1273=$M$3, "", IF(OR(BF$7&lt;$AB1273, $AC1273&lt;BF$6),"", MAX(BF$10:BF1272)+1)))</f>
        <v/>
      </c>
      <c r="BG1273" s="5" t="str">
        <f>IF(OR($AB1273="", $AC1273=""), "", IF($H1273=$M$3, "", IF(OR(BG$7&lt;$AB1273, $AC1273&lt;BG$6),"", MAX(BG$10:BG1272)+1)))</f>
        <v/>
      </c>
      <c r="BH1273" s="5" t="str">
        <f>IF(OR($AB1273="", $AC1273=""), "", IF($H1273=$M$3, "", IF(OR(BH$7&lt;$AB1273, $AC1273&lt;BH$6),"", MAX(BH$10:BH1272)+1)))</f>
        <v/>
      </c>
      <c r="BI1273" s="5" t="str">
        <f>IF(OR($AB1273="", $AC1273=""), "", IF($H1273=$M$3, "", IF(OR(BI$7&lt;$AB1273, $AC1273&lt;BI$6),"", MAX(BI$10:BI1272)+1)))</f>
        <v/>
      </c>
      <c r="BK1273" s="5" t="str" cm="1">
        <f t="array" aca="1" ref="BK1273" ca="1">IFERROR(INDEX($AE1273:$BI1273, $BJ1273, MATCH($BK$9, $AE$9:$BI$9, 0)), "")</f>
        <v/>
      </c>
    </row>
    <row r="1274" spans="1:63" x14ac:dyDescent="0.25">
      <c r="A1274" s="2"/>
      <c r="B1274" s="254"/>
      <c r="C1274" s="255"/>
      <c r="D1274" s="256"/>
      <c r="E1274" s="257"/>
      <c r="F1274" s="257"/>
      <c r="G1274" s="258"/>
      <c r="H1274" s="259"/>
      <c r="I1274" s="16"/>
      <c r="J1274" s="5" t="str">
        <f t="shared" si="163"/>
        <v/>
      </c>
      <c r="K1274" s="2"/>
      <c r="O1274" s="5" t="str">
        <f t="shared" si="161"/>
        <v/>
      </c>
      <c r="Q1274" s="5" t="str">
        <f t="shared" si="164"/>
        <v/>
      </c>
      <c r="S1274" s="5" t="str">
        <f t="shared" si="162"/>
        <v/>
      </c>
      <c r="U1274" s="64" t="str">
        <f>IF($D1274="","", IF(COUNTIF('Intro &amp; Setup'!$AW$49:$AW$88, $D1274)&gt;0, "BH", TEXT($D1274, "ddd")))</f>
        <v/>
      </c>
      <c r="V1274" s="65" t="str">
        <f>IF($G1274="", "", IF(COUNTIF('Intro &amp; Setup'!$AW$49:$AW$88, $G1274)&gt;0, "BH", TEXT($G1274, "ddd")))</f>
        <v/>
      </c>
      <c r="W1274" s="64" t="str">
        <f t="shared" si="165"/>
        <v/>
      </c>
      <c r="X1274" s="65" t="str">
        <f t="shared" si="166"/>
        <v/>
      </c>
      <c r="Y1274" s="64" t="str">
        <f>IF(F1274="", "", IF(OR(F1274&lt;'Intro &amp; Setup'!$Z$20, F1274&gt;'Intro &amp; Setup'!$Z$22), "X", ""))</f>
        <v/>
      </c>
      <c r="Z1274" s="65" t="str">
        <f>IF(G1274="", "", IF(OR(G1274&lt;'Intro &amp; Setup'!$Z$20, G1274&gt;'Intro &amp; Setup'!$Z$22), "X", ""))</f>
        <v/>
      </c>
      <c r="AB1274" s="58" t="str">
        <f t="shared" si="167"/>
        <v/>
      </c>
      <c r="AC1274" s="59" t="str">
        <f t="shared" si="168"/>
        <v/>
      </c>
      <c r="AE1274" s="5" t="str">
        <f>IF(OR($AB1274="", $AC1274=""), "", IF($H1274=$M$3, "", IF(OR(AE$7&lt;$AB1274, $AC1274&lt;AE$6),"", MAX(AE$10:AE1273)+1)))</f>
        <v/>
      </c>
      <c r="AF1274" s="5" t="str">
        <f>IF(OR($AB1274="", $AC1274=""), "", IF($H1274=$M$3, "", IF(OR(AF$7&lt;$AB1274, $AC1274&lt;AF$6),"", MAX(AF$10:AF1273)+1)))</f>
        <v/>
      </c>
      <c r="AG1274" s="5" t="str">
        <f>IF(OR($AB1274="", $AC1274=""), "", IF($H1274=$M$3, "", IF(OR(AG$7&lt;$AB1274, $AC1274&lt;AG$6),"", MAX(AG$10:AG1273)+1)))</f>
        <v/>
      </c>
      <c r="AH1274" s="5" t="str">
        <f>IF(OR($AB1274="", $AC1274=""), "", IF($H1274=$M$3, "", IF(OR(AH$7&lt;$AB1274, $AC1274&lt;AH$6),"", MAX(AH$10:AH1273)+1)))</f>
        <v/>
      </c>
      <c r="AI1274" s="5" t="str">
        <f>IF(OR($AB1274="", $AC1274=""), "", IF($H1274=$M$3, "", IF(OR(AI$7&lt;$AB1274, $AC1274&lt;AI$6),"", MAX(AI$10:AI1273)+1)))</f>
        <v/>
      </c>
      <c r="AJ1274" s="5" t="str">
        <f>IF(OR($AB1274="", $AC1274=""), "", IF($H1274=$M$3, "", IF(OR(AJ$7&lt;$AB1274, $AC1274&lt;AJ$6),"", MAX(AJ$10:AJ1273)+1)))</f>
        <v/>
      </c>
      <c r="AK1274" s="5" t="str">
        <f>IF(OR($AB1274="", $AC1274=""), "", IF($H1274=$M$3, "", IF(OR(AK$7&lt;$AB1274, $AC1274&lt;AK$6),"", MAX(AK$10:AK1273)+1)))</f>
        <v/>
      </c>
      <c r="AL1274" s="5" t="str">
        <f>IF(OR($AB1274="", $AC1274=""), "", IF($H1274=$M$3, "", IF(OR(AL$7&lt;$AB1274, $AC1274&lt;AL$6),"", MAX(AL$10:AL1273)+1)))</f>
        <v/>
      </c>
      <c r="AM1274" s="5" t="str">
        <f>IF(OR($AB1274="", $AC1274=""), "", IF($H1274=$M$3, "", IF(OR(AM$7&lt;$AB1274, $AC1274&lt;AM$6),"", MAX(AM$10:AM1273)+1)))</f>
        <v/>
      </c>
      <c r="AN1274" s="5" t="str">
        <f>IF(OR($AB1274="", $AC1274=""), "", IF($H1274=$M$3, "", IF(OR(AN$7&lt;$AB1274, $AC1274&lt;AN$6),"", MAX(AN$10:AN1273)+1)))</f>
        <v/>
      </c>
      <c r="AO1274" s="5" t="str">
        <f>IF(OR($AB1274="", $AC1274=""), "", IF($H1274=$M$3, "", IF(OR(AO$7&lt;$AB1274, $AC1274&lt;AO$6),"", MAX(AO$10:AO1273)+1)))</f>
        <v/>
      </c>
      <c r="AP1274" s="5" t="str">
        <f>IF(OR($AB1274="", $AC1274=""), "", IF($H1274=$M$3, "", IF(OR(AP$7&lt;$AB1274, $AC1274&lt;AP$6),"", MAX(AP$10:AP1273)+1)))</f>
        <v/>
      </c>
      <c r="AQ1274" s="5" t="str">
        <f>IF(OR($AB1274="", $AC1274=""), "", IF($H1274=$M$3, "", IF(OR(AQ$7&lt;$AB1274, $AC1274&lt;AQ$6),"", MAX(AQ$10:AQ1273)+1)))</f>
        <v/>
      </c>
      <c r="AR1274" s="5" t="str">
        <f>IF(OR($AB1274="", $AC1274=""), "", IF($H1274=$M$3, "", IF(OR(AR$7&lt;$AB1274, $AC1274&lt;AR$6),"", MAX(AR$10:AR1273)+1)))</f>
        <v/>
      </c>
      <c r="AS1274" s="5" t="str">
        <f>IF(OR($AB1274="", $AC1274=""), "", IF($H1274=$M$3, "", IF(OR(AS$7&lt;$AB1274, $AC1274&lt;AS$6),"", MAX(AS$10:AS1273)+1)))</f>
        <v/>
      </c>
      <c r="AT1274" s="5" t="str">
        <f>IF(OR($AB1274="", $AC1274=""), "", IF($H1274=$M$3, "", IF(OR(AT$7&lt;$AB1274, $AC1274&lt;AT$6),"", MAX(AT$10:AT1273)+1)))</f>
        <v/>
      </c>
      <c r="AU1274" s="5" t="str">
        <f>IF(OR($AB1274="", $AC1274=""), "", IF($H1274=$M$3, "", IF(OR(AU$7&lt;$AB1274, $AC1274&lt;AU$6),"", MAX(AU$10:AU1273)+1)))</f>
        <v/>
      </c>
      <c r="AV1274" s="5" t="str">
        <f>IF(OR($AB1274="", $AC1274=""), "", IF($H1274=$M$3, "", IF(OR(AV$7&lt;$AB1274, $AC1274&lt;AV$6),"", MAX(AV$10:AV1273)+1)))</f>
        <v/>
      </c>
      <c r="AW1274" s="5" t="str">
        <f>IF(OR($AB1274="", $AC1274=""), "", IF($H1274=$M$3, "", IF(OR(AW$7&lt;$AB1274, $AC1274&lt;AW$6),"", MAX(AW$10:AW1273)+1)))</f>
        <v/>
      </c>
      <c r="AX1274" s="5" t="str">
        <f>IF(OR($AB1274="", $AC1274=""), "", IF($H1274=$M$3, "", IF(OR(AX$7&lt;$AB1274, $AC1274&lt;AX$6),"", MAX(AX$10:AX1273)+1)))</f>
        <v/>
      </c>
      <c r="AY1274" s="5" t="str">
        <f>IF(OR($AB1274="", $AC1274=""), "", IF($H1274=$M$3, "", IF(OR(AY$7&lt;$AB1274, $AC1274&lt;AY$6),"", MAX(AY$10:AY1273)+1)))</f>
        <v/>
      </c>
      <c r="AZ1274" s="5" t="str">
        <f>IF(OR($AB1274="", $AC1274=""), "", IF($H1274=$M$3, "", IF(OR(AZ$7&lt;$AB1274, $AC1274&lt;AZ$6),"", MAX(AZ$10:AZ1273)+1)))</f>
        <v/>
      </c>
      <c r="BA1274" s="5" t="str">
        <f>IF(OR($AB1274="", $AC1274=""), "", IF($H1274=$M$3, "", IF(OR(BA$7&lt;$AB1274, $AC1274&lt;BA$6),"", MAX(BA$10:BA1273)+1)))</f>
        <v/>
      </c>
      <c r="BB1274" s="5" t="str">
        <f>IF(OR($AB1274="", $AC1274=""), "", IF($H1274=$M$3, "", IF(OR(BB$7&lt;$AB1274, $AC1274&lt;BB$6),"", MAX(BB$10:BB1273)+1)))</f>
        <v/>
      </c>
      <c r="BC1274" s="5" t="str">
        <f>IF(OR($AB1274="", $AC1274=""), "", IF($H1274=$M$3, "", IF(OR(BC$7&lt;$AB1274, $AC1274&lt;BC$6),"", MAX(BC$10:BC1273)+1)))</f>
        <v/>
      </c>
      <c r="BD1274" s="5" t="str">
        <f>IF(OR($AB1274="", $AC1274=""), "", IF($H1274=$M$3, "", IF(OR(BD$7&lt;$AB1274, $AC1274&lt;BD$6),"", MAX(BD$10:BD1273)+1)))</f>
        <v/>
      </c>
      <c r="BE1274" s="5" t="str">
        <f>IF(OR($AB1274="", $AC1274=""), "", IF($H1274=$M$3, "", IF(OR(BE$7&lt;$AB1274, $AC1274&lt;BE$6),"", MAX(BE$10:BE1273)+1)))</f>
        <v/>
      </c>
      <c r="BF1274" s="5" t="str">
        <f>IF(OR($AB1274="", $AC1274=""), "", IF($H1274=$M$3, "", IF(OR(BF$7&lt;$AB1274, $AC1274&lt;BF$6),"", MAX(BF$10:BF1273)+1)))</f>
        <v/>
      </c>
      <c r="BG1274" s="5" t="str">
        <f>IF(OR($AB1274="", $AC1274=""), "", IF($H1274=$M$3, "", IF(OR(BG$7&lt;$AB1274, $AC1274&lt;BG$6),"", MAX(BG$10:BG1273)+1)))</f>
        <v/>
      </c>
      <c r="BH1274" s="5" t="str">
        <f>IF(OR($AB1274="", $AC1274=""), "", IF($H1274=$M$3, "", IF(OR(BH$7&lt;$AB1274, $AC1274&lt;BH$6),"", MAX(BH$10:BH1273)+1)))</f>
        <v/>
      </c>
      <c r="BI1274" s="5" t="str">
        <f>IF(OR($AB1274="", $AC1274=""), "", IF($H1274=$M$3, "", IF(OR(BI$7&lt;$AB1274, $AC1274&lt;BI$6),"", MAX(BI$10:BI1273)+1)))</f>
        <v/>
      </c>
      <c r="BK1274" s="5" t="str" cm="1">
        <f t="array" aca="1" ref="BK1274" ca="1">IFERROR(INDEX($AE1274:$BI1274, $BJ1274, MATCH($BK$9, $AE$9:$BI$9, 0)), "")</f>
        <v/>
      </c>
    </row>
    <row r="1275" spans="1:63" x14ac:dyDescent="0.25">
      <c r="A1275" s="2"/>
      <c r="B1275" s="254"/>
      <c r="C1275" s="255"/>
      <c r="D1275" s="256"/>
      <c r="E1275" s="257"/>
      <c r="F1275" s="257"/>
      <c r="G1275" s="258"/>
      <c r="H1275" s="259"/>
      <c r="I1275" s="16"/>
      <c r="J1275" s="5" t="str">
        <f t="shared" si="163"/>
        <v/>
      </c>
      <c r="K1275" s="2"/>
      <c r="O1275" s="5" t="str">
        <f t="shared" si="161"/>
        <v/>
      </c>
      <c r="Q1275" s="5" t="str">
        <f t="shared" si="164"/>
        <v/>
      </c>
      <c r="S1275" s="5" t="str">
        <f t="shared" si="162"/>
        <v/>
      </c>
      <c r="U1275" s="64" t="str">
        <f>IF($D1275="","", IF(COUNTIF('Intro &amp; Setup'!$AW$49:$AW$88, $D1275)&gt;0, "BH", TEXT($D1275, "ddd")))</f>
        <v/>
      </c>
      <c r="V1275" s="65" t="str">
        <f>IF($G1275="", "", IF(COUNTIF('Intro &amp; Setup'!$AW$49:$AW$88, $G1275)&gt;0, "BH", TEXT($G1275, "ddd")))</f>
        <v/>
      </c>
      <c r="W1275" s="64" t="str">
        <f t="shared" si="165"/>
        <v/>
      </c>
      <c r="X1275" s="65" t="str">
        <f t="shared" si="166"/>
        <v/>
      </c>
      <c r="Y1275" s="64" t="str">
        <f>IF(F1275="", "", IF(OR(F1275&lt;'Intro &amp; Setup'!$Z$20, F1275&gt;'Intro &amp; Setup'!$Z$22), "X", ""))</f>
        <v/>
      </c>
      <c r="Z1275" s="65" t="str">
        <f>IF(G1275="", "", IF(OR(G1275&lt;'Intro &amp; Setup'!$Z$20, G1275&gt;'Intro &amp; Setup'!$Z$22), "X", ""))</f>
        <v/>
      </c>
      <c r="AB1275" s="58" t="str">
        <f t="shared" si="167"/>
        <v/>
      </c>
      <c r="AC1275" s="59" t="str">
        <f t="shared" si="168"/>
        <v/>
      </c>
      <c r="AE1275" s="5" t="str">
        <f>IF(OR($AB1275="", $AC1275=""), "", IF($H1275=$M$3, "", IF(OR(AE$7&lt;$AB1275, $AC1275&lt;AE$6),"", MAX(AE$10:AE1274)+1)))</f>
        <v/>
      </c>
      <c r="AF1275" s="5" t="str">
        <f>IF(OR($AB1275="", $AC1275=""), "", IF($H1275=$M$3, "", IF(OR(AF$7&lt;$AB1275, $AC1275&lt;AF$6),"", MAX(AF$10:AF1274)+1)))</f>
        <v/>
      </c>
      <c r="AG1275" s="5" t="str">
        <f>IF(OR($AB1275="", $AC1275=""), "", IF($H1275=$M$3, "", IF(OR(AG$7&lt;$AB1275, $AC1275&lt;AG$6),"", MAX(AG$10:AG1274)+1)))</f>
        <v/>
      </c>
      <c r="AH1275" s="5" t="str">
        <f>IF(OR($AB1275="", $AC1275=""), "", IF($H1275=$M$3, "", IF(OR(AH$7&lt;$AB1275, $AC1275&lt;AH$6),"", MAX(AH$10:AH1274)+1)))</f>
        <v/>
      </c>
      <c r="AI1275" s="5" t="str">
        <f>IF(OR($AB1275="", $AC1275=""), "", IF($H1275=$M$3, "", IF(OR(AI$7&lt;$AB1275, $AC1275&lt;AI$6),"", MAX(AI$10:AI1274)+1)))</f>
        <v/>
      </c>
      <c r="AJ1275" s="5" t="str">
        <f>IF(OR($AB1275="", $AC1275=""), "", IF($H1275=$M$3, "", IF(OR(AJ$7&lt;$AB1275, $AC1275&lt;AJ$6),"", MAX(AJ$10:AJ1274)+1)))</f>
        <v/>
      </c>
      <c r="AK1275" s="5" t="str">
        <f>IF(OR($AB1275="", $AC1275=""), "", IF($H1275=$M$3, "", IF(OR(AK$7&lt;$AB1275, $AC1275&lt;AK$6),"", MAX(AK$10:AK1274)+1)))</f>
        <v/>
      </c>
      <c r="AL1275" s="5" t="str">
        <f>IF(OR($AB1275="", $AC1275=""), "", IF($H1275=$M$3, "", IF(OR(AL$7&lt;$AB1275, $AC1275&lt;AL$6),"", MAX(AL$10:AL1274)+1)))</f>
        <v/>
      </c>
      <c r="AM1275" s="5" t="str">
        <f>IF(OR($AB1275="", $AC1275=""), "", IF($H1275=$M$3, "", IF(OR(AM$7&lt;$AB1275, $AC1275&lt;AM$6),"", MAX(AM$10:AM1274)+1)))</f>
        <v/>
      </c>
      <c r="AN1275" s="5" t="str">
        <f>IF(OR($AB1275="", $AC1275=""), "", IF($H1275=$M$3, "", IF(OR(AN$7&lt;$AB1275, $AC1275&lt;AN$6),"", MAX(AN$10:AN1274)+1)))</f>
        <v/>
      </c>
      <c r="AO1275" s="5" t="str">
        <f>IF(OR($AB1275="", $AC1275=""), "", IF($H1275=$M$3, "", IF(OR(AO$7&lt;$AB1275, $AC1275&lt;AO$6),"", MAX(AO$10:AO1274)+1)))</f>
        <v/>
      </c>
      <c r="AP1275" s="5" t="str">
        <f>IF(OR($AB1275="", $AC1275=""), "", IF($H1275=$M$3, "", IF(OR(AP$7&lt;$AB1275, $AC1275&lt;AP$6),"", MAX(AP$10:AP1274)+1)))</f>
        <v/>
      </c>
      <c r="AQ1275" s="5" t="str">
        <f>IF(OR($AB1275="", $AC1275=""), "", IF($H1275=$M$3, "", IF(OR(AQ$7&lt;$AB1275, $AC1275&lt;AQ$6),"", MAX(AQ$10:AQ1274)+1)))</f>
        <v/>
      </c>
      <c r="AR1275" s="5" t="str">
        <f>IF(OR($AB1275="", $AC1275=""), "", IF($H1275=$M$3, "", IF(OR(AR$7&lt;$AB1275, $AC1275&lt;AR$6),"", MAX(AR$10:AR1274)+1)))</f>
        <v/>
      </c>
      <c r="AS1275" s="5" t="str">
        <f>IF(OR($AB1275="", $AC1275=""), "", IF($H1275=$M$3, "", IF(OR(AS$7&lt;$AB1275, $AC1275&lt;AS$6),"", MAX(AS$10:AS1274)+1)))</f>
        <v/>
      </c>
      <c r="AT1275" s="5" t="str">
        <f>IF(OR($AB1275="", $AC1275=""), "", IF($H1275=$M$3, "", IF(OR(AT$7&lt;$AB1275, $AC1275&lt;AT$6),"", MAX(AT$10:AT1274)+1)))</f>
        <v/>
      </c>
      <c r="AU1275" s="5" t="str">
        <f>IF(OR($AB1275="", $AC1275=""), "", IF($H1275=$M$3, "", IF(OR(AU$7&lt;$AB1275, $AC1275&lt;AU$6),"", MAX(AU$10:AU1274)+1)))</f>
        <v/>
      </c>
      <c r="AV1275" s="5" t="str">
        <f>IF(OR($AB1275="", $AC1275=""), "", IF($H1275=$M$3, "", IF(OR(AV$7&lt;$AB1275, $AC1275&lt;AV$6),"", MAX(AV$10:AV1274)+1)))</f>
        <v/>
      </c>
      <c r="AW1275" s="5" t="str">
        <f>IF(OR($AB1275="", $AC1275=""), "", IF($H1275=$M$3, "", IF(OR(AW$7&lt;$AB1275, $AC1275&lt;AW$6),"", MAX(AW$10:AW1274)+1)))</f>
        <v/>
      </c>
      <c r="AX1275" s="5" t="str">
        <f>IF(OR($AB1275="", $AC1275=""), "", IF($H1275=$M$3, "", IF(OR(AX$7&lt;$AB1275, $AC1275&lt;AX$6),"", MAX(AX$10:AX1274)+1)))</f>
        <v/>
      </c>
      <c r="AY1275" s="5" t="str">
        <f>IF(OR($AB1275="", $AC1275=""), "", IF($H1275=$M$3, "", IF(OR(AY$7&lt;$AB1275, $AC1275&lt;AY$6),"", MAX(AY$10:AY1274)+1)))</f>
        <v/>
      </c>
      <c r="AZ1275" s="5" t="str">
        <f>IF(OR($AB1275="", $AC1275=""), "", IF($H1275=$M$3, "", IF(OR(AZ$7&lt;$AB1275, $AC1275&lt;AZ$6),"", MAX(AZ$10:AZ1274)+1)))</f>
        <v/>
      </c>
      <c r="BA1275" s="5" t="str">
        <f>IF(OR($AB1275="", $AC1275=""), "", IF($H1275=$M$3, "", IF(OR(BA$7&lt;$AB1275, $AC1275&lt;BA$6),"", MAX(BA$10:BA1274)+1)))</f>
        <v/>
      </c>
      <c r="BB1275" s="5" t="str">
        <f>IF(OR($AB1275="", $AC1275=""), "", IF($H1275=$M$3, "", IF(OR(BB$7&lt;$AB1275, $AC1275&lt;BB$6),"", MAX(BB$10:BB1274)+1)))</f>
        <v/>
      </c>
      <c r="BC1275" s="5" t="str">
        <f>IF(OR($AB1275="", $AC1275=""), "", IF($H1275=$M$3, "", IF(OR(BC$7&lt;$AB1275, $AC1275&lt;BC$6),"", MAX(BC$10:BC1274)+1)))</f>
        <v/>
      </c>
      <c r="BD1275" s="5" t="str">
        <f>IF(OR($AB1275="", $AC1275=""), "", IF($H1275=$M$3, "", IF(OR(BD$7&lt;$AB1275, $AC1275&lt;BD$6),"", MAX(BD$10:BD1274)+1)))</f>
        <v/>
      </c>
      <c r="BE1275" s="5" t="str">
        <f>IF(OR($AB1275="", $AC1275=""), "", IF($H1275=$M$3, "", IF(OR(BE$7&lt;$AB1275, $AC1275&lt;BE$6),"", MAX(BE$10:BE1274)+1)))</f>
        <v/>
      </c>
      <c r="BF1275" s="5" t="str">
        <f>IF(OR($AB1275="", $AC1275=""), "", IF($H1275=$M$3, "", IF(OR(BF$7&lt;$AB1275, $AC1275&lt;BF$6),"", MAX(BF$10:BF1274)+1)))</f>
        <v/>
      </c>
      <c r="BG1275" s="5" t="str">
        <f>IF(OR($AB1275="", $AC1275=""), "", IF($H1275=$M$3, "", IF(OR(BG$7&lt;$AB1275, $AC1275&lt;BG$6),"", MAX(BG$10:BG1274)+1)))</f>
        <v/>
      </c>
      <c r="BH1275" s="5" t="str">
        <f>IF(OR($AB1275="", $AC1275=""), "", IF($H1275=$M$3, "", IF(OR(BH$7&lt;$AB1275, $AC1275&lt;BH$6),"", MAX(BH$10:BH1274)+1)))</f>
        <v/>
      </c>
      <c r="BI1275" s="5" t="str">
        <f>IF(OR($AB1275="", $AC1275=""), "", IF($H1275=$M$3, "", IF(OR(BI$7&lt;$AB1275, $AC1275&lt;BI$6),"", MAX(BI$10:BI1274)+1)))</f>
        <v/>
      </c>
      <c r="BK1275" s="5" t="str" cm="1">
        <f t="array" aca="1" ref="BK1275" ca="1">IFERROR(INDEX($AE1275:$BI1275, $BJ1275, MATCH($BK$9, $AE$9:$BI$9, 0)), "")</f>
        <v/>
      </c>
    </row>
    <row r="1276" spans="1:63" x14ac:dyDescent="0.25">
      <c r="A1276" s="2"/>
      <c r="B1276" s="254"/>
      <c r="C1276" s="255"/>
      <c r="D1276" s="256"/>
      <c r="E1276" s="257"/>
      <c r="F1276" s="257"/>
      <c r="G1276" s="258"/>
      <c r="H1276" s="259"/>
      <c r="I1276" s="16"/>
      <c r="J1276" s="5" t="str">
        <f t="shared" si="163"/>
        <v/>
      </c>
      <c r="K1276" s="2"/>
      <c r="O1276" s="5" t="str">
        <f t="shared" si="161"/>
        <v/>
      </c>
      <c r="Q1276" s="5" t="str">
        <f t="shared" si="164"/>
        <v/>
      </c>
      <c r="S1276" s="5" t="str">
        <f t="shared" si="162"/>
        <v/>
      </c>
      <c r="U1276" s="64" t="str">
        <f>IF($D1276="","", IF(COUNTIF('Intro &amp; Setup'!$AW$49:$AW$88, $D1276)&gt;0, "BH", TEXT($D1276, "ddd")))</f>
        <v/>
      </c>
      <c r="V1276" s="65" t="str">
        <f>IF($G1276="", "", IF(COUNTIF('Intro &amp; Setup'!$AW$49:$AW$88, $G1276)&gt;0, "BH", TEXT($G1276, "ddd")))</f>
        <v/>
      </c>
      <c r="W1276" s="64" t="str">
        <f t="shared" si="165"/>
        <v/>
      </c>
      <c r="X1276" s="65" t="str">
        <f t="shared" si="166"/>
        <v/>
      </c>
      <c r="Y1276" s="64" t="str">
        <f>IF(F1276="", "", IF(OR(F1276&lt;'Intro &amp; Setup'!$Z$20, F1276&gt;'Intro &amp; Setup'!$Z$22), "X", ""))</f>
        <v/>
      </c>
      <c r="Z1276" s="65" t="str">
        <f>IF(G1276="", "", IF(OR(G1276&lt;'Intro &amp; Setup'!$Z$20, G1276&gt;'Intro &amp; Setup'!$Z$22), "X", ""))</f>
        <v/>
      </c>
      <c r="AB1276" s="58" t="str">
        <f t="shared" si="167"/>
        <v/>
      </c>
      <c r="AC1276" s="59" t="str">
        <f t="shared" si="168"/>
        <v/>
      </c>
      <c r="AE1276" s="5" t="str">
        <f>IF(OR($AB1276="", $AC1276=""), "", IF($H1276=$M$3, "", IF(OR(AE$7&lt;$AB1276, $AC1276&lt;AE$6),"", MAX(AE$10:AE1275)+1)))</f>
        <v/>
      </c>
      <c r="AF1276" s="5" t="str">
        <f>IF(OR($AB1276="", $AC1276=""), "", IF($H1276=$M$3, "", IF(OR(AF$7&lt;$AB1276, $AC1276&lt;AF$6),"", MAX(AF$10:AF1275)+1)))</f>
        <v/>
      </c>
      <c r="AG1276" s="5" t="str">
        <f>IF(OR($AB1276="", $AC1276=""), "", IF($H1276=$M$3, "", IF(OR(AG$7&lt;$AB1276, $AC1276&lt;AG$6),"", MAX(AG$10:AG1275)+1)))</f>
        <v/>
      </c>
      <c r="AH1276" s="5" t="str">
        <f>IF(OR($AB1276="", $AC1276=""), "", IF($H1276=$M$3, "", IF(OR(AH$7&lt;$AB1276, $AC1276&lt;AH$6),"", MAX(AH$10:AH1275)+1)))</f>
        <v/>
      </c>
      <c r="AI1276" s="5" t="str">
        <f>IF(OR($AB1276="", $AC1276=""), "", IF($H1276=$M$3, "", IF(OR(AI$7&lt;$AB1276, $AC1276&lt;AI$6),"", MAX(AI$10:AI1275)+1)))</f>
        <v/>
      </c>
      <c r="AJ1276" s="5" t="str">
        <f>IF(OR($AB1276="", $AC1276=""), "", IF($H1276=$M$3, "", IF(OR(AJ$7&lt;$AB1276, $AC1276&lt;AJ$6),"", MAX(AJ$10:AJ1275)+1)))</f>
        <v/>
      </c>
      <c r="AK1276" s="5" t="str">
        <f>IF(OR($AB1276="", $AC1276=""), "", IF($H1276=$M$3, "", IF(OR(AK$7&lt;$AB1276, $AC1276&lt;AK$6),"", MAX(AK$10:AK1275)+1)))</f>
        <v/>
      </c>
      <c r="AL1276" s="5" t="str">
        <f>IF(OR($AB1276="", $AC1276=""), "", IF($H1276=$M$3, "", IF(OR(AL$7&lt;$AB1276, $AC1276&lt;AL$6),"", MAX(AL$10:AL1275)+1)))</f>
        <v/>
      </c>
      <c r="AM1276" s="5" t="str">
        <f>IF(OR($AB1276="", $AC1276=""), "", IF($H1276=$M$3, "", IF(OR(AM$7&lt;$AB1276, $AC1276&lt;AM$6),"", MAX(AM$10:AM1275)+1)))</f>
        <v/>
      </c>
      <c r="AN1276" s="5" t="str">
        <f>IF(OR($AB1276="", $AC1276=""), "", IF($H1276=$M$3, "", IF(OR(AN$7&lt;$AB1276, $AC1276&lt;AN$6),"", MAX(AN$10:AN1275)+1)))</f>
        <v/>
      </c>
      <c r="AO1276" s="5" t="str">
        <f>IF(OR($AB1276="", $AC1276=""), "", IF($H1276=$M$3, "", IF(OR(AO$7&lt;$AB1276, $AC1276&lt;AO$6),"", MAX(AO$10:AO1275)+1)))</f>
        <v/>
      </c>
      <c r="AP1276" s="5" t="str">
        <f>IF(OR($AB1276="", $AC1276=""), "", IF($H1276=$M$3, "", IF(OR(AP$7&lt;$AB1276, $AC1276&lt;AP$6),"", MAX(AP$10:AP1275)+1)))</f>
        <v/>
      </c>
      <c r="AQ1276" s="5" t="str">
        <f>IF(OR($AB1276="", $AC1276=""), "", IF($H1276=$M$3, "", IF(OR(AQ$7&lt;$AB1276, $AC1276&lt;AQ$6),"", MAX(AQ$10:AQ1275)+1)))</f>
        <v/>
      </c>
      <c r="AR1276" s="5" t="str">
        <f>IF(OR($AB1276="", $AC1276=""), "", IF($H1276=$M$3, "", IF(OR(AR$7&lt;$AB1276, $AC1276&lt;AR$6),"", MAX(AR$10:AR1275)+1)))</f>
        <v/>
      </c>
      <c r="AS1276" s="5" t="str">
        <f>IF(OR($AB1276="", $AC1276=""), "", IF($H1276=$M$3, "", IF(OR(AS$7&lt;$AB1276, $AC1276&lt;AS$6),"", MAX(AS$10:AS1275)+1)))</f>
        <v/>
      </c>
      <c r="AT1276" s="5" t="str">
        <f>IF(OR($AB1276="", $AC1276=""), "", IF($H1276=$M$3, "", IF(OR(AT$7&lt;$AB1276, $AC1276&lt;AT$6),"", MAX(AT$10:AT1275)+1)))</f>
        <v/>
      </c>
      <c r="AU1276" s="5" t="str">
        <f>IF(OR($AB1276="", $AC1276=""), "", IF($H1276=$M$3, "", IF(OR(AU$7&lt;$AB1276, $AC1276&lt;AU$6),"", MAX(AU$10:AU1275)+1)))</f>
        <v/>
      </c>
      <c r="AV1276" s="5" t="str">
        <f>IF(OR($AB1276="", $AC1276=""), "", IF($H1276=$M$3, "", IF(OR(AV$7&lt;$AB1276, $AC1276&lt;AV$6),"", MAX(AV$10:AV1275)+1)))</f>
        <v/>
      </c>
      <c r="AW1276" s="5" t="str">
        <f>IF(OR($AB1276="", $AC1276=""), "", IF($H1276=$M$3, "", IF(OR(AW$7&lt;$AB1276, $AC1276&lt;AW$6),"", MAX(AW$10:AW1275)+1)))</f>
        <v/>
      </c>
      <c r="AX1276" s="5" t="str">
        <f>IF(OR($AB1276="", $AC1276=""), "", IF($H1276=$M$3, "", IF(OR(AX$7&lt;$AB1276, $AC1276&lt;AX$6),"", MAX(AX$10:AX1275)+1)))</f>
        <v/>
      </c>
      <c r="AY1276" s="5" t="str">
        <f>IF(OR($AB1276="", $AC1276=""), "", IF($H1276=$M$3, "", IF(OR(AY$7&lt;$AB1276, $AC1276&lt;AY$6),"", MAX(AY$10:AY1275)+1)))</f>
        <v/>
      </c>
      <c r="AZ1276" s="5" t="str">
        <f>IF(OR($AB1276="", $AC1276=""), "", IF($H1276=$M$3, "", IF(OR(AZ$7&lt;$AB1276, $AC1276&lt;AZ$6),"", MAX(AZ$10:AZ1275)+1)))</f>
        <v/>
      </c>
      <c r="BA1276" s="5" t="str">
        <f>IF(OR($AB1276="", $AC1276=""), "", IF($H1276=$M$3, "", IF(OR(BA$7&lt;$AB1276, $AC1276&lt;BA$6),"", MAX(BA$10:BA1275)+1)))</f>
        <v/>
      </c>
      <c r="BB1276" s="5" t="str">
        <f>IF(OR($AB1276="", $AC1276=""), "", IF($H1276=$M$3, "", IF(OR(BB$7&lt;$AB1276, $AC1276&lt;BB$6),"", MAX(BB$10:BB1275)+1)))</f>
        <v/>
      </c>
      <c r="BC1276" s="5" t="str">
        <f>IF(OR($AB1276="", $AC1276=""), "", IF($H1276=$M$3, "", IF(OR(BC$7&lt;$AB1276, $AC1276&lt;BC$6),"", MAX(BC$10:BC1275)+1)))</f>
        <v/>
      </c>
      <c r="BD1276" s="5" t="str">
        <f>IF(OR($AB1276="", $AC1276=""), "", IF($H1276=$M$3, "", IF(OR(BD$7&lt;$AB1276, $AC1276&lt;BD$6),"", MAX(BD$10:BD1275)+1)))</f>
        <v/>
      </c>
      <c r="BE1276" s="5" t="str">
        <f>IF(OR($AB1276="", $AC1276=""), "", IF($H1276=$M$3, "", IF(OR(BE$7&lt;$AB1276, $AC1276&lt;BE$6),"", MAX(BE$10:BE1275)+1)))</f>
        <v/>
      </c>
      <c r="BF1276" s="5" t="str">
        <f>IF(OR($AB1276="", $AC1276=""), "", IF($H1276=$M$3, "", IF(OR(BF$7&lt;$AB1276, $AC1276&lt;BF$6),"", MAX(BF$10:BF1275)+1)))</f>
        <v/>
      </c>
      <c r="BG1276" s="5" t="str">
        <f>IF(OR($AB1276="", $AC1276=""), "", IF($H1276=$M$3, "", IF(OR(BG$7&lt;$AB1276, $AC1276&lt;BG$6),"", MAX(BG$10:BG1275)+1)))</f>
        <v/>
      </c>
      <c r="BH1276" s="5" t="str">
        <f>IF(OR($AB1276="", $AC1276=""), "", IF($H1276=$M$3, "", IF(OR(BH$7&lt;$AB1276, $AC1276&lt;BH$6),"", MAX(BH$10:BH1275)+1)))</f>
        <v/>
      </c>
      <c r="BI1276" s="5" t="str">
        <f>IF(OR($AB1276="", $AC1276=""), "", IF($H1276=$M$3, "", IF(OR(BI$7&lt;$AB1276, $AC1276&lt;BI$6),"", MAX(BI$10:BI1275)+1)))</f>
        <v/>
      </c>
      <c r="BK1276" s="5" t="str" cm="1">
        <f t="array" aca="1" ref="BK1276" ca="1">IFERROR(INDEX($AE1276:$BI1276, $BJ1276, MATCH($BK$9, $AE$9:$BI$9, 0)), "")</f>
        <v/>
      </c>
    </row>
    <row r="1277" spans="1:63" x14ac:dyDescent="0.25">
      <c r="A1277" s="2"/>
      <c r="B1277" s="254"/>
      <c r="C1277" s="255"/>
      <c r="D1277" s="256"/>
      <c r="E1277" s="257"/>
      <c r="F1277" s="257"/>
      <c r="G1277" s="258"/>
      <c r="H1277" s="259"/>
      <c r="I1277" s="16"/>
      <c r="J1277" s="5" t="str">
        <f t="shared" si="163"/>
        <v/>
      </c>
      <c r="K1277" s="2"/>
      <c r="O1277" s="5" t="str">
        <f t="shared" si="161"/>
        <v/>
      </c>
      <c r="Q1277" s="5" t="str">
        <f t="shared" si="164"/>
        <v/>
      </c>
      <c r="S1277" s="5" t="str">
        <f t="shared" si="162"/>
        <v/>
      </c>
      <c r="U1277" s="64" t="str">
        <f>IF($D1277="","", IF(COUNTIF('Intro &amp; Setup'!$AW$49:$AW$88, $D1277)&gt;0, "BH", TEXT($D1277, "ddd")))</f>
        <v/>
      </c>
      <c r="V1277" s="65" t="str">
        <f>IF($G1277="", "", IF(COUNTIF('Intro &amp; Setup'!$AW$49:$AW$88, $G1277)&gt;0, "BH", TEXT($G1277, "ddd")))</f>
        <v/>
      </c>
      <c r="W1277" s="64" t="str">
        <f t="shared" si="165"/>
        <v/>
      </c>
      <c r="X1277" s="65" t="str">
        <f t="shared" si="166"/>
        <v/>
      </c>
      <c r="Y1277" s="64" t="str">
        <f>IF(F1277="", "", IF(OR(F1277&lt;'Intro &amp; Setup'!$Z$20, F1277&gt;'Intro &amp; Setup'!$Z$22), "X", ""))</f>
        <v/>
      </c>
      <c r="Z1277" s="65" t="str">
        <f>IF(G1277="", "", IF(OR(G1277&lt;'Intro &amp; Setup'!$Z$20, G1277&gt;'Intro &amp; Setup'!$Z$22), "X", ""))</f>
        <v/>
      </c>
      <c r="AB1277" s="58" t="str">
        <f t="shared" si="167"/>
        <v/>
      </c>
      <c r="AC1277" s="59" t="str">
        <f t="shared" si="168"/>
        <v/>
      </c>
      <c r="AE1277" s="5" t="str">
        <f>IF(OR($AB1277="", $AC1277=""), "", IF($H1277=$M$3, "", IF(OR(AE$7&lt;$AB1277, $AC1277&lt;AE$6),"", MAX(AE$10:AE1276)+1)))</f>
        <v/>
      </c>
      <c r="AF1277" s="5" t="str">
        <f>IF(OR($AB1277="", $AC1277=""), "", IF($H1277=$M$3, "", IF(OR(AF$7&lt;$AB1277, $AC1277&lt;AF$6),"", MAX(AF$10:AF1276)+1)))</f>
        <v/>
      </c>
      <c r="AG1277" s="5" t="str">
        <f>IF(OR($AB1277="", $AC1277=""), "", IF($H1277=$M$3, "", IF(OR(AG$7&lt;$AB1277, $AC1277&lt;AG$6),"", MAX(AG$10:AG1276)+1)))</f>
        <v/>
      </c>
      <c r="AH1277" s="5" t="str">
        <f>IF(OR($AB1277="", $AC1277=""), "", IF($H1277=$M$3, "", IF(OR(AH$7&lt;$AB1277, $AC1277&lt;AH$6),"", MAX(AH$10:AH1276)+1)))</f>
        <v/>
      </c>
      <c r="AI1277" s="5" t="str">
        <f>IF(OR($AB1277="", $AC1277=""), "", IF($H1277=$M$3, "", IF(OR(AI$7&lt;$AB1277, $AC1277&lt;AI$6),"", MAX(AI$10:AI1276)+1)))</f>
        <v/>
      </c>
      <c r="AJ1277" s="5" t="str">
        <f>IF(OR($AB1277="", $AC1277=""), "", IF($H1277=$M$3, "", IF(OR(AJ$7&lt;$AB1277, $AC1277&lt;AJ$6),"", MAX(AJ$10:AJ1276)+1)))</f>
        <v/>
      </c>
      <c r="AK1277" s="5" t="str">
        <f>IF(OR($AB1277="", $AC1277=""), "", IF($H1277=$M$3, "", IF(OR(AK$7&lt;$AB1277, $AC1277&lt;AK$6),"", MAX(AK$10:AK1276)+1)))</f>
        <v/>
      </c>
      <c r="AL1277" s="5" t="str">
        <f>IF(OR($AB1277="", $AC1277=""), "", IF($H1277=$M$3, "", IF(OR(AL$7&lt;$AB1277, $AC1277&lt;AL$6),"", MAX(AL$10:AL1276)+1)))</f>
        <v/>
      </c>
      <c r="AM1277" s="5" t="str">
        <f>IF(OR($AB1277="", $AC1277=""), "", IF($H1277=$M$3, "", IF(OR(AM$7&lt;$AB1277, $AC1277&lt;AM$6),"", MAX(AM$10:AM1276)+1)))</f>
        <v/>
      </c>
      <c r="AN1277" s="5" t="str">
        <f>IF(OR($AB1277="", $AC1277=""), "", IF($H1277=$M$3, "", IF(OR(AN$7&lt;$AB1277, $AC1277&lt;AN$6),"", MAX(AN$10:AN1276)+1)))</f>
        <v/>
      </c>
      <c r="AO1277" s="5" t="str">
        <f>IF(OR($AB1277="", $AC1277=""), "", IF($H1277=$M$3, "", IF(OR(AO$7&lt;$AB1277, $AC1277&lt;AO$6),"", MAX(AO$10:AO1276)+1)))</f>
        <v/>
      </c>
      <c r="AP1277" s="5" t="str">
        <f>IF(OR($AB1277="", $AC1277=""), "", IF($H1277=$M$3, "", IF(OR(AP$7&lt;$AB1277, $AC1277&lt;AP$6),"", MAX(AP$10:AP1276)+1)))</f>
        <v/>
      </c>
      <c r="AQ1277" s="5" t="str">
        <f>IF(OR($AB1277="", $AC1277=""), "", IF($H1277=$M$3, "", IF(OR(AQ$7&lt;$AB1277, $AC1277&lt;AQ$6),"", MAX(AQ$10:AQ1276)+1)))</f>
        <v/>
      </c>
      <c r="AR1277" s="5" t="str">
        <f>IF(OR($AB1277="", $AC1277=""), "", IF($H1277=$M$3, "", IF(OR(AR$7&lt;$AB1277, $AC1277&lt;AR$6),"", MAX(AR$10:AR1276)+1)))</f>
        <v/>
      </c>
      <c r="AS1277" s="5" t="str">
        <f>IF(OR($AB1277="", $AC1277=""), "", IF($H1277=$M$3, "", IF(OR(AS$7&lt;$AB1277, $AC1277&lt;AS$6),"", MAX(AS$10:AS1276)+1)))</f>
        <v/>
      </c>
      <c r="AT1277" s="5" t="str">
        <f>IF(OR($AB1277="", $AC1277=""), "", IF($H1277=$M$3, "", IF(OR(AT$7&lt;$AB1277, $AC1277&lt;AT$6),"", MAX(AT$10:AT1276)+1)))</f>
        <v/>
      </c>
      <c r="AU1277" s="5" t="str">
        <f>IF(OR($AB1277="", $AC1277=""), "", IF($H1277=$M$3, "", IF(OR(AU$7&lt;$AB1277, $AC1277&lt;AU$6),"", MAX(AU$10:AU1276)+1)))</f>
        <v/>
      </c>
      <c r="AV1277" s="5" t="str">
        <f>IF(OR($AB1277="", $AC1277=""), "", IF($H1277=$M$3, "", IF(OR(AV$7&lt;$AB1277, $AC1277&lt;AV$6),"", MAX(AV$10:AV1276)+1)))</f>
        <v/>
      </c>
      <c r="AW1277" s="5" t="str">
        <f>IF(OR($AB1277="", $AC1277=""), "", IF($H1277=$M$3, "", IF(OR(AW$7&lt;$AB1277, $AC1277&lt;AW$6),"", MAX(AW$10:AW1276)+1)))</f>
        <v/>
      </c>
      <c r="AX1277" s="5" t="str">
        <f>IF(OR($AB1277="", $AC1277=""), "", IF($H1277=$M$3, "", IF(OR(AX$7&lt;$AB1277, $AC1277&lt;AX$6),"", MAX(AX$10:AX1276)+1)))</f>
        <v/>
      </c>
      <c r="AY1277" s="5" t="str">
        <f>IF(OR($AB1277="", $AC1277=""), "", IF($H1277=$M$3, "", IF(OR(AY$7&lt;$AB1277, $AC1277&lt;AY$6),"", MAX(AY$10:AY1276)+1)))</f>
        <v/>
      </c>
      <c r="AZ1277" s="5" t="str">
        <f>IF(OR($AB1277="", $AC1277=""), "", IF($H1277=$M$3, "", IF(OR(AZ$7&lt;$AB1277, $AC1277&lt;AZ$6),"", MAX(AZ$10:AZ1276)+1)))</f>
        <v/>
      </c>
      <c r="BA1277" s="5" t="str">
        <f>IF(OR($AB1277="", $AC1277=""), "", IF($H1277=$M$3, "", IF(OR(BA$7&lt;$AB1277, $AC1277&lt;BA$6),"", MAX(BA$10:BA1276)+1)))</f>
        <v/>
      </c>
      <c r="BB1277" s="5" t="str">
        <f>IF(OR($AB1277="", $AC1277=""), "", IF($H1277=$M$3, "", IF(OR(BB$7&lt;$AB1277, $AC1277&lt;BB$6),"", MAX(BB$10:BB1276)+1)))</f>
        <v/>
      </c>
      <c r="BC1277" s="5" t="str">
        <f>IF(OR($AB1277="", $AC1277=""), "", IF($H1277=$M$3, "", IF(OR(BC$7&lt;$AB1277, $AC1277&lt;BC$6),"", MAX(BC$10:BC1276)+1)))</f>
        <v/>
      </c>
      <c r="BD1277" s="5" t="str">
        <f>IF(OR($AB1277="", $AC1277=""), "", IF($H1277=$M$3, "", IF(OR(BD$7&lt;$AB1277, $AC1277&lt;BD$6),"", MAX(BD$10:BD1276)+1)))</f>
        <v/>
      </c>
      <c r="BE1277" s="5" t="str">
        <f>IF(OR($AB1277="", $AC1277=""), "", IF($H1277=$M$3, "", IF(OR(BE$7&lt;$AB1277, $AC1277&lt;BE$6),"", MAX(BE$10:BE1276)+1)))</f>
        <v/>
      </c>
      <c r="BF1277" s="5" t="str">
        <f>IF(OR($AB1277="", $AC1277=""), "", IF($H1277=$M$3, "", IF(OR(BF$7&lt;$AB1277, $AC1277&lt;BF$6),"", MAX(BF$10:BF1276)+1)))</f>
        <v/>
      </c>
      <c r="BG1277" s="5" t="str">
        <f>IF(OR($AB1277="", $AC1277=""), "", IF($H1277=$M$3, "", IF(OR(BG$7&lt;$AB1277, $AC1277&lt;BG$6),"", MAX(BG$10:BG1276)+1)))</f>
        <v/>
      </c>
      <c r="BH1277" s="5" t="str">
        <f>IF(OR($AB1277="", $AC1277=""), "", IF($H1277=$M$3, "", IF(OR(BH$7&lt;$AB1277, $AC1277&lt;BH$6),"", MAX(BH$10:BH1276)+1)))</f>
        <v/>
      </c>
      <c r="BI1277" s="5" t="str">
        <f>IF(OR($AB1277="", $AC1277=""), "", IF($H1277=$M$3, "", IF(OR(BI$7&lt;$AB1277, $AC1277&lt;BI$6),"", MAX(BI$10:BI1276)+1)))</f>
        <v/>
      </c>
      <c r="BK1277" s="5" t="str" cm="1">
        <f t="array" aca="1" ref="BK1277" ca="1">IFERROR(INDEX($AE1277:$BI1277, $BJ1277, MATCH($BK$9, $AE$9:$BI$9, 0)), "")</f>
        <v/>
      </c>
    </row>
    <row r="1278" spans="1:63" x14ac:dyDescent="0.25">
      <c r="A1278" s="2"/>
      <c r="B1278" s="254"/>
      <c r="C1278" s="255"/>
      <c r="D1278" s="256"/>
      <c r="E1278" s="257"/>
      <c r="F1278" s="257"/>
      <c r="G1278" s="258"/>
      <c r="H1278" s="259"/>
      <c r="I1278" s="16"/>
      <c r="J1278" s="5" t="str">
        <f t="shared" si="163"/>
        <v/>
      </c>
      <c r="K1278" s="2"/>
      <c r="O1278" s="5" t="str">
        <f t="shared" si="161"/>
        <v/>
      </c>
      <c r="Q1278" s="5" t="str">
        <f t="shared" si="164"/>
        <v/>
      </c>
      <c r="S1278" s="5" t="str">
        <f t="shared" si="162"/>
        <v/>
      </c>
      <c r="U1278" s="64" t="str">
        <f>IF($D1278="","", IF(COUNTIF('Intro &amp; Setup'!$AW$49:$AW$88, $D1278)&gt;0, "BH", TEXT($D1278, "ddd")))</f>
        <v/>
      </c>
      <c r="V1278" s="65" t="str">
        <f>IF($G1278="", "", IF(COUNTIF('Intro &amp; Setup'!$AW$49:$AW$88, $G1278)&gt;0, "BH", TEXT($G1278, "ddd")))</f>
        <v/>
      </c>
      <c r="W1278" s="64" t="str">
        <f t="shared" si="165"/>
        <v/>
      </c>
      <c r="X1278" s="65" t="str">
        <f t="shared" si="166"/>
        <v/>
      </c>
      <c r="Y1278" s="64" t="str">
        <f>IF(F1278="", "", IF(OR(F1278&lt;'Intro &amp; Setup'!$Z$20, F1278&gt;'Intro &amp; Setup'!$Z$22), "X", ""))</f>
        <v/>
      </c>
      <c r="Z1278" s="65" t="str">
        <f>IF(G1278="", "", IF(OR(G1278&lt;'Intro &amp; Setup'!$Z$20, G1278&gt;'Intro &amp; Setup'!$Z$22), "X", ""))</f>
        <v/>
      </c>
      <c r="AB1278" s="58" t="str">
        <f t="shared" si="167"/>
        <v/>
      </c>
      <c r="AC1278" s="59" t="str">
        <f t="shared" si="168"/>
        <v/>
      </c>
      <c r="AE1278" s="5" t="str">
        <f>IF(OR($AB1278="", $AC1278=""), "", IF($H1278=$M$3, "", IF(OR(AE$7&lt;$AB1278, $AC1278&lt;AE$6),"", MAX(AE$10:AE1277)+1)))</f>
        <v/>
      </c>
      <c r="AF1278" s="5" t="str">
        <f>IF(OR($AB1278="", $AC1278=""), "", IF($H1278=$M$3, "", IF(OR(AF$7&lt;$AB1278, $AC1278&lt;AF$6),"", MAX(AF$10:AF1277)+1)))</f>
        <v/>
      </c>
      <c r="AG1278" s="5" t="str">
        <f>IF(OR($AB1278="", $AC1278=""), "", IF($H1278=$M$3, "", IF(OR(AG$7&lt;$AB1278, $AC1278&lt;AG$6),"", MAX(AG$10:AG1277)+1)))</f>
        <v/>
      </c>
      <c r="AH1278" s="5" t="str">
        <f>IF(OR($AB1278="", $AC1278=""), "", IF($H1278=$M$3, "", IF(OR(AH$7&lt;$AB1278, $AC1278&lt;AH$6),"", MAX(AH$10:AH1277)+1)))</f>
        <v/>
      </c>
      <c r="AI1278" s="5" t="str">
        <f>IF(OR($AB1278="", $AC1278=""), "", IF($H1278=$M$3, "", IF(OR(AI$7&lt;$AB1278, $AC1278&lt;AI$6),"", MAX(AI$10:AI1277)+1)))</f>
        <v/>
      </c>
      <c r="AJ1278" s="5" t="str">
        <f>IF(OR($AB1278="", $AC1278=""), "", IF($H1278=$M$3, "", IF(OR(AJ$7&lt;$AB1278, $AC1278&lt;AJ$6),"", MAX(AJ$10:AJ1277)+1)))</f>
        <v/>
      </c>
      <c r="AK1278" s="5" t="str">
        <f>IF(OR($AB1278="", $AC1278=""), "", IF($H1278=$M$3, "", IF(OR(AK$7&lt;$AB1278, $AC1278&lt;AK$6),"", MAX(AK$10:AK1277)+1)))</f>
        <v/>
      </c>
      <c r="AL1278" s="5" t="str">
        <f>IF(OR($AB1278="", $AC1278=""), "", IF($H1278=$M$3, "", IF(OR(AL$7&lt;$AB1278, $AC1278&lt;AL$6),"", MAX(AL$10:AL1277)+1)))</f>
        <v/>
      </c>
      <c r="AM1278" s="5" t="str">
        <f>IF(OR($AB1278="", $AC1278=""), "", IF($H1278=$M$3, "", IF(OR(AM$7&lt;$AB1278, $AC1278&lt;AM$6),"", MAX(AM$10:AM1277)+1)))</f>
        <v/>
      </c>
      <c r="AN1278" s="5" t="str">
        <f>IF(OR($AB1278="", $AC1278=""), "", IF($H1278=$M$3, "", IF(OR(AN$7&lt;$AB1278, $AC1278&lt;AN$6),"", MAX(AN$10:AN1277)+1)))</f>
        <v/>
      </c>
      <c r="AO1278" s="5" t="str">
        <f>IF(OR($AB1278="", $AC1278=""), "", IF($H1278=$M$3, "", IF(OR(AO$7&lt;$AB1278, $AC1278&lt;AO$6),"", MAX(AO$10:AO1277)+1)))</f>
        <v/>
      </c>
      <c r="AP1278" s="5" t="str">
        <f>IF(OR($AB1278="", $AC1278=""), "", IF($H1278=$M$3, "", IF(OR(AP$7&lt;$AB1278, $AC1278&lt;AP$6),"", MAX(AP$10:AP1277)+1)))</f>
        <v/>
      </c>
      <c r="AQ1278" s="5" t="str">
        <f>IF(OR($AB1278="", $AC1278=""), "", IF($H1278=$M$3, "", IF(OR(AQ$7&lt;$AB1278, $AC1278&lt;AQ$6),"", MAX(AQ$10:AQ1277)+1)))</f>
        <v/>
      </c>
      <c r="AR1278" s="5" t="str">
        <f>IF(OR($AB1278="", $AC1278=""), "", IF($H1278=$M$3, "", IF(OR(AR$7&lt;$AB1278, $AC1278&lt;AR$6),"", MAX(AR$10:AR1277)+1)))</f>
        <v/>
      </c>
      <c r="AS1278" s="5" t="str">
        <f>IF(OR($AB1278="", $AC1278=""), "", IF($H1278=$M$3, "", IF(OR(AS$7&lt;$AB1278, $AC1278&lt;AS$6),"", MAX(AS$10:AS1277)+1)))</f>
        <v/>
      </c>
      <c r="AT1278" s="5" t="str">
        <f>IF(OR($AB1278="", $AC1278=""), "", IF($H1278=$M$3, "", IF(OR(AT$7&lt;$AB1278, $AC1278&lt;AT$6),"", MAX(AT$10:AT1277)+1)))</f>
        <v/>
      </c>
      <c r="AU1278" s="5" t="str">
        <f>IF(OR($AB1278="", $AC1278=""), "", IF($H1278=$M$3, "", IF(OR(AU$7&lt;$AB1278, $AC1278&lt;AU$6),"", MAX(AU$10:AU1277)+1)))</f>
        <v/>
      </c>
      <c r="AV1278" s="5" t="str">
        <f>IF(OR($AB1278="", $AC1278=""), "", IF($H1278=$M$3, "", IF(OR(AV$7&lt;$AB1278, $AC1278&lt;AV$6),"", MAX(AV$10:AV1277)+1)))</f>
        <v/>
      </c>
      <c r="AW1278" s="5" t="str">
        <f>IF(OR($AB1278="", $AC1278=""), "", IF($H1278=$M$3, "", IF(OR(AW$7&lt;$AB1278, $AC1278&lt;AW$6),"", MAX(AW$10:AW1277)+1)))</f>
        <v/>
      </c>
      <c r="AX1278" s="5" t="str">
        <f>IF(OR($AB1278="", $AC1278=""), "", IF($H1278=$M$3, "", IF(OR(AX$7&lt;$AB1278, $AC1278&lt;AX$6),"", MAX(AX$10:AX1277)+1)))</f>
        <v/>
      </c>
      <c r="AY1278" s="5" t="str">
        <f>IF(OR($AB1278="", $AC1278=""), "", IF($H1278=$M$3, "", IF(OR(AY$7&lt;$AB1278, $AC1278&lt;AY$6),"", MAX(AY$10:AY1277)+1)))</f>
        <v/>
      </c>
      <c r="AZ1278" s="5" t="str">
        <f>IF(OR($AB1278="", $AC1278=""), "", IF($H1278=$M$3, "", IF(OR(AZ$7&lt;$AB1278, $AC1278&lt;AZ$6),"", MAX(AZ$10:AZ1277)+1)))</f>
        <v/>
      </c>
      <c r="BA1278" s="5" t="str">
        <f>IF(OR($AB1278="", $AC1278=""), "", IF($H1278=$M$3, "", IF(OR(BA$7&lt;$AB1278, $AC1278&lt;BA$6),"", MAX(BA$10:BA1277)+1)))</f>
        <v/>
      </c>
      <c r="BB1278" s="5" t="str">
        <f>IF(OR($AB1278="", $AC1278=""), "", IF($H1278=$M$3, "", IF(OR(BB$7&lt;$AB1278, $AC1278&lt;BB$6),"", MAX(BB$10:BB1277)+1)))</f>
        <v/>
      </c>
      <c r="BC1278" s="5" t="str">
        <f>IF(OR($AB1278="", $AC1278=""), "", IF($H1278=$M$3, "", IF(OR(BC$7&lt;$AB1278, $AC1278&lt;BC$6),"", MAX(BC$10:BC1277)+1)))</f>
        <v/>
      </c>
      <c r="BD1278" s="5" t="str">
        <f>IF(OR($AB1278="", $AC1278=""), "", IF($H1278=$M$3, "", IF(OR(BD$7&lt;$AB1278, $AC1278&lt;BD$6),"", MAX(BD$10:BD1277)+1)))</f>
        <v/>
      </c>
      <c r="BE1278" s="5" t="str">
        <f>IF(OR($AB1278="", $AC1278=""), "", IF($H1278=$M$3, "", IF(OR(BE$7&lt;$AB1278, $AC1278&lt;BE$6),"", MAX(BE$10:BE1277)+1)))</f>
        <v/>
      </c>
      <c r="BF1278" s="5" t="str">
        <f>IF(OR($AB1278="", $AC1278=""), "", IF($H1278=$M$3, "", IF(OR(BF$7&lt;$AB1278, $AC1278&lt;BF$6),"", MAX(BF$10:BF1277)+1)))</f>
        <v/>
      </c>
      <c r="BG1278" s="5" t="str">
        <f>IF(OR($AB1278="", $AC1278=""), "", IF($H1278=$M$3, "", IF(OR(BG$7&lt;$AB1278, $AC1278&lt;BG$6),"", MAX(BG$10:BG1277)+1)))</f>
        <v/>
      </c>
      <c r="BH1278" s="5" t="str">
        <f>IF(OR($AB1278="", $AC1278=""), "", IF($H1278=$M$3, "", IF(OR(BH$7&lt;$AB1278, $AC1278&lt;BH$6),"", MAX(BH$10:BH1277)+1)))</f>
        <v/>
      </c>
      <c r="BI1278" s="5" t="str">
        <f>IF(OR($AB1278="", $AC1278=""), "", IF($H1278=$M$3, "", IF(OR(BI$7&lt;$AB1278, $AC1278&lt;BI$6),"", MAX(BI$10:BI1277)+1)))</f>
        <v/>
      </c>
      <c r="BK1278" s="5" t="str" cm="1">
        <f t="array" aca="1" ref="BK1278" ca="1">IFERROR(INDEX($AE1278:$BI1278, $BJ1278, MATCH($BK$9, $AE$9:$BI$9, 0)), "")</f>
        <v/>
      </c>
    </row>
    <row r="1279" spans="1:63" x14ac:dyDescent="0.25">
      <c r="A1279" s="2"/>
      <c r="B1279" s="254"/>
      <c r="C1279" s="255"/>
      <c r="D1279" s="256"/>
      <c r="E1279" s="257"/>
      <c r="F1279" s="257"/>
      <c r="G1279" s="258"/>
      <c r="H1279" s="259"/>
      <c r="I1279" s="16"/>
      <c r="J1279" s="5" t="str">
        <f t="shared" si="163"/>
        <v/>
      </c>
      <c r="K1279" s="2"/>
      <c r="O1279" s="5" t="str">
        <f t="shared" si="161"/>
        <v/>
      </c>
      <c r="Q1279" s="5" t="str">
        <f t="shared" si="164"/>
        <v/>
      </c>
      <c r="S1279" s="5" t="str">
        <f t="shared" si="162"/>
        <v/>
      </c>
      <c r="U1279" s="64" t="str">
        <f>IF($D1279="","", IF(COUNTIF('Intro &amp; Setup'!$AW$49:$AW$88, $D1279)&gt;0, "BH", TEXT($D1279, "ddd")))</f>
        <v/>
      </c>
      <c r="V1279" s="65" t="str">
        <f>IF($G1279="", "", IF(COUNTIF('Intro &amp; Setup'!$AW$49:$AW$88, $G1279)&gt;0, "BH", TEXT($G1279, "ddd")))</f>
        <v/>
      </c>
      <c r="W1279" s="64" t="str">
        <f t="shared" si="165"/>
        <v/>
      </c>
      <c r="X1279" s="65" t="str">
        <f t="shared" si="166"/>
        <v/>
      </c>
      <c r="Y1279" s="64" t="str">
        <f>IF(F1279="", "", IF(OR(F1279&lt;'Intro &amp; Setup'!$Z$20, F1279&gt;'Intro &amp; Setup'!$Z$22), "X", ""))</f>
        <v/>
      </c>
      <c r="Z1279" s="65" t="str">
        <f>IF(G1279="", "", IF(OR(G1279&lt;'Intro &amp; Setup'!$Z$20, G1279&gt;'Intro &amp; Setup'!$Z$22), "X", ""))</f>
        <v/>
      </c>
      <c r="AB1279" s="58" t="str">
        <f t="shared" si="167"/>
        <v/>
      </c>
      <c r="AC1279" s="59" t="str">
        <f t="shared" si="168"/>
        <v/>
      </c>
      <c r="AE1279" s="5" t="str">
        <f>IF(OR($AB1279="", $AC1279=""), "", IF($H1279=$M$3, "", IF(OR(AE$7&lt;$AB1279, $AC1279&lt;AE$6),"", MAX(AE$10:AE1278)+1)))</f>
        <v/>
      </c>
      <c r="AF1279" s="5" t="str">
        <f>IF(OR($AB1279="", $AC1279=""), "", IF($H1279=$M$3, "", IF(OR(AF$7&lt;$AB1279, $AC1279&lt;AF$6),"", MAX(AF$10:AF1278)+1)))</f>
        <v/>
      </c>
      <c r="AG1279" s="5" t="str">
        <f>IF(OR($AB1279="", $AC1279=""), "", IF($H1279=$M$3, "", IF(OR(AG$7&lt;$AB1279, $AC1279&lt;AG$6),"", MAX(AG$10:AG1278)+1)))</f>
        <v/>
      </c>
      <c r="AH1279" s="5" t="str">
        <f>IF(OR($AB1279="", $AC1279=""), "", IF($H1279=$M$3, "", IF(OR(AH$7&lt;$AB1279, $AC1279&lt;AH$6),"", MAX(AH$10:AH1278)+1)))</f>
        <v/>
      </c>
      <c r="AI1279" s="5" t="str">
        <f>IF(OR($AB1279="", $AC1279=""), "", IF($H1279=$M$3, "", IF(OR(AI$7&lt;$AB1279, $AC1279&lt;AI$6),"", MAX(AI$10:AI1278)+1)))</f>
        <v/>
      </c>
      <c r="AJ1279" s="5" t="str">
        <f>IF(OR($AB1279="", $AC1279=""), "", IF($H1279=$M$3, "", IF(OR(AJ$7&lt;$AB1279, $AC1279&lt;AJ$6),"", MAX(AJ$10:AJ1278)+1)))</f>
        <v/>
      </c>
      <c r="AK1279" s="5" t="str">
        <f>IF(OR($AB1279="", $AC1279=""), "", IF($H1279=$M$3, "", IF(OR(AK$7&lt;$AB1279, $AC1279&lt;AK$6),"", MAX(AK$10:AK1278)+1)))</f>
        <v/>
      </c>
      <c r="AL1279" s="5" t="str">
        <f>IF(OR($AB1279="", $AC1279=""), "", IF($H1279=$M$3, "", IF(OR(AL$7&lt;$AB1279, $AC1279&lt;AL$6),"", MAX(AL$10:AL1278)+1)))</f>
        <v/>
      </c>
      <c r="AM1279" s="5" t="str">
        <f>IF(OR($AB1279="", $AC1279=""), "", IF($H1279=$M$3, "", IF(OR(AM$7&lt;$AB1279, $AC1279&lt;AM$6),"", MAX(AM$10:AM1278)+1)))</f>
        <v/>
      </c>
      <c r="AN1279" s="5" t="str">
        <f>IF(OR($AB1279="", $AC1279=""), "", IF($H1279=$M$3, "", IF(OR(AN$7&lt;$AB1279, $AC1279&lt;AN$6),"", MAX(AN$10:AN1278)+1)))</f>
        <v/>
      </c>
      <c r="AO1279" s="5" t="str">
        <f>IF(OR($AB1279="", $AC1279=""), "", IF($H1279=$M$3, "", IF(OR(AO$7&lt;$AB1279, $AC1279&lt;AO$6),"", MAX(AO$10:AO1278)+1)))</f>
        <v/>
      </c>
      <c r="AP1279" s="5" t="str">
        <f>IF(OR($AB1279="", $AC1279=""), "", IF($H1279=$M$3, "", IF(OR(AP$7&lt;$AB1279, $AC1279&lt;AP$6),"", MAX(AP$10:AP1278)+1)))</f>
        <v/>
      </c>
      <c r="AQ1279" s="5" t="str">
        <f>IF(OR($AB1279="", $AC1279=""), "", IF($H1279=$M$3, "", IF(OR(AQ$7&lt;$AB1279, $AC1279&lt;AQ$6),"", MAX(AQ$10:AQ1278)+1)))</f>
        <v/>
      </c>
      <c r="AR1279" s="5" t="str">
        <f>IF(OR($AB1279="", $AC1279=""), "", IF($H1279=$M$3, "", IF(OR(AR$7&lt;$AB1279, $AC1279&lt;AR$6),"", MAX(AR$10:AR1278)+1)))</f>
        <v/>
      </c>
      <c r="AS1279" s="5" t="str">
        <f>IF(OR($AB1279="", $AC1279=""), "", IF($H1279=$M$3, "", IF(OR(AS$7&lt;$AB1279, $AC1279&lt;AS$6),"", MAX(AS$10:AS1278)+1)))</f>
        <v/>
      </c>
      <c r="AT1279" s="5" t="str">
        <f>IF(OR($AB1279="", $AC1279=""), "", IF($H1279=$M$3, "", IF(OR(AT$7&lt;$AB1279, $AC1279&lt;AT$6),"", MAX(AT$10:AT1278)+1)))</f>
        <v/>
      </c>
      <c r="AU1279" s="5" t="str">
        <f>IF(OR($AB1279="", $AC1279=""), "", IF($H1279=$M$3, "", IF(OR(AU$7&lt;$AB1279, $AC1279&lt;AU$6),"", MAX(AU$10:AU1278)+1)))</f>
        <v/>
      </c>
      <c r="AV1279" s="5" t="str">
        <f>IF(OR($AB1279="", $AC1279=""), "", IF($H1279=$M$3, "", IF(OR(AV$7&lt;$AB1279, $AC1279&lt;AV$6),"", MAX(AV$10:AV1278)+1)))</f>
        <v/>
      </c>
      <c r="AW1279" s="5" t="str">
        <f>IF(OR($AB1279="", $AC1279=""), "", IF($H1279=$M$3, "", IF(OR(AW$7&lt;$AB1279, $AC1279&lt;AW$6),"", MAX(AW$10:AW1278)+1)))</f>
        <v/>
      </c>
      <c r="AX1279" s="5" t="str">
        <f>IF(OR($AB1279="", $AC1279=""), "", IF($H1279=$M$3, "", IF(OR(AX$7&lt;$AB1279, $AC1279&lt;AX$6),"", MAX(AX$10:AX1278)+1)))</f>
        <v/>
      </c>
      <c r="AY1279" s="5" t="str">
        <f>IF(OR($AB1279="", $AC1279=""), "", IF($H1279=$M$3, "", IF(OR(AY$7&lt;$AB1279, $AC1279&lt;AY$6),"", MAX(AY$10:AY1278)+1)))</f>
        <v/>
      </c>
      <c r="AZ1279" s="5" t="str">
        <f>IF(OR($AB1279="", $AC1279=""), "", IF($H1279=$M$3, "", IF(OR(AZ$7&lt;$AB1279, $AC1279&lt;AZ$6),"", MAX(AZ$10:AZ1278)+1)))</f>
        <v/>
      </c>
      <c r="BA1279" s="5" t="str">
        <f>IF(OR($AB1279="", $AC1279=""), "", IF($H1279=$M$3, "", IF(OR(BA$7&lt;$AB1279, $AC1279&lt;BA$6),"", MAX(BA$10:BA1278)+1)))</f>
        <v/>
      </c>
      <c r="BB1279" s="5" t="str">
        <f>IF(OR($AB1279="", $AC1279=""), "", IF($H1279=$M$3, "", IF(OR(BB$7&lt;$AB1279, $AC1279&lt;BB$6),"", MAX(BB$10:BB1278)+1)))</f>
        <v/>
      </c>
      <c r="BC1279" s="5" t="str">
        <f>IF(OR($AB1279="", $AC1279=""), "", IF($H1279=$M$3, "", IF(OR(BC$7&lt;$AB1279, $AC1279&lt;BC$6),"", MAX(BC$10:BC1278)+1)))</f>
        <v/>
      </c>
      <c r="BD1279" s="5" t="str">
        <f>IF(OR($AB1279="", $AC1279=""), "", IF($H1279=$M$3, "", IF(OR(BD$7&lt;$AB1279, $AC1279&lt;BD$6),"", MAX(BD$10:BD1278)+1)))</f>
        <v/>
      </c>
      <c r="BE1279" s="5" t="str">
        <f>IF(OR($AB1279="", $AC1279=""), "", IF($H1279=$M$3, "", IF(OR(BE$7&lt;$AB1279, $AC1279&lt;BE$6),"", MAX(BE$10:BE1278)+1)))</f>
        <v/>
      </c>
      <c r="BF1279" s="5" t="str">
        <f>IF(OR($AB1279="", $AC1279=""), "", IF($H1279=$M$3, "", IF(OR(BF$7&lt;$AB1279, $AC1279&lt;BF$6),"", MAX(BF$10:BF1278)+1)))</f>
        <v/>
      </c>
      <c r="BG1279" s="5" t="str">
        <f>IF(OR($AB1279="", $AC1279=""), "", IF($H1279=$M$3, "", IF(OR(BG$7&lt;$AB1279, $AC1279&lt;BG$6),"", MAX(BG$10:BG1278)+1)))</f>
        <v/>
      </c>
      <c r="BH1279" s="5" t="str">
        <f>IF(OR($AB1279="", $AC1279=""), "", IF($H1279=$M$3, "", IF(OR(BH$7&lt;$AB1279, $AC1279&lt;BH$6),"", MAX(BH$10:BH1278)+1)))</f>
        <v/>
      </c>
      <c r="BI1279" s="5" t="str">
        <f>IF(OR($AB1279="", $AC1279=""), "", IF($H1279=$M$3, "", IF(OR(BI$7&lt;$AB1279, $AC1279&lt;BI$6),"", MAX(BI$10:BI1278)+1)))</f>
        <v/>
      </c>
      <c r="BK1279" s="5" t="str" cm="1">
        <f t="array" aca="1" ref="BK1279" ca="1">IFERROR(INDEX($AE1279:$BI1279, $BJ1279, MATCH($BK$9, $AE$9:$BI$9, 0)), "")</f>
        <v/>
      </c>
    </row>
    <row r="1280" spans="1:63" x14ac:dyDescent="0.25">
      <c r="A1280" s="2"/>
      <c r="B1280" s="254"/>
      <c r="C1280" s="255"/>
      <c r="D1280" s="256"/>
      <c r="E1280" s="257"/>
      <c r="F1280" s="257"/>
      <c r="G1280" s="258"/>
      <c r="H1280" s="259"/>
      <c r="I1280" s="16"/>
      <c r="J1280" s="5" t="str">
        <f t="shared" si="163"/>
        <v/>
      </c>
      <c r="K1280" s="2"/>
      <c r="O1280" s="5" t="str">
        <f t="shared" si="161"/>
        <v/>
      </c>
      <c r="Q1280" s="5" t="str">
        <f t="shared" si="164"/>
        <v/>
      </c>
      <c r="S1280" s="5" t="str">
        <f t="shared" si="162"/>
        <v/>
      </c>
      <c r="U1280" s="64" t="str">
        <f>IF($D1280="","", IF(COUNTIF('Intro &amp; Setup'!$AW$49:$AW$88, $D1280)&gt;0, "BH", TEXT($D1280, "ddd")))</f>
        <v/>
      </c>
      <c r="V1280" s="65" t="str">
        <f>IF($G1280="", "", IF(COUNTIF('Intro &amp; Setup'!$AW$49:$AW$88, $G1280)&gt;0, "BH", TEXT($G1280, "ddd")))</f>
        <v/>
      </c>
      <c r="W1280" s="64" t="str">
        <f t="shared" si="165"/>
        <v/>
      </c>
      <c r="X1280" s="65" t="str">
        <f t="shared" si="166"/>
        <v/>
      </c>
      <c r="Y1280" s="64" t="str">
        <f>IF(F1280="", "", IF(OR(F1280&lt;'Intro &amp; Setup'!$Z$20, F1280&gt;'Intro &amp; Setup'!$Z$22), "X", ""))</f>
        <v/>
      </c>
      <c r="Z1280" s="65" t="str">
        <f>IF(G1280="", "", IF(OR(G1280&lt;'Intro &amp; Setup'!$Z$20, G1280&gt;'Intro &amp; Setup'!$Z$22), "X", ""))</f>
        <v/>
      </c>
      <c r="AB1280" s="58" t="str">
        <f t="shared" si="167"/>
        <v/>
      </c>
      <c r="AC1280" s="59" t="str">
        <f t="shared" si="168"/>
        <v/>
      </c>
      <c r="AE1280" s="5" t="str">
        <f>IF(OR($AB1280="", $AC1280=""), "", IF($H1280=$M$3, "", IF(OR(AE$7&lt;$AB1280, $AC1280&lt;AE$6),"", MAX(AE$10:AE1279)+1)))</f>
        <v/>
      </c>
      <c r="AF1280" s="5" t="str">
        <f>IF(OR($AB1280="", $AC1280=""), "", IF($H1280=$M$3, "", IF(OR(AF$7&lt;$AB1280, $AC1280&lt;AF$6),"", MAX(AF$10:AF1279)+1)))</f>
        <v/>
      </c>
      <c r="AG1280" s="5" t="str">
        <f>IF(OR($AB1280="", $AC1280=""), "", IF($H1280=$M$3, "", IF(OR(AG$7&lt;$AB1280, $AC1280&lt;AG$6),"", MAX(AG$10:AG1279)+1)))</f>
        <v/>
      </c>
      <c r="AH1280" s="5" t="str">
        <f>IF(OR($AB1280="", $AC1280=""), "", IF($H1280=$M$3, "", IF(OR(AH$7&lt;$AB1280, $AC1280&lt;AH$6),"", MAX(AH$10:AH1279)+1)))</f>
        <v/>
      </c>
      <c r="AI1280" s="5" t="str">
        <f>IF(OR($AB1280="", $AC1280=""), "", IF($H1280=$M$3, "", IF(OR(AI$7&lt;$AB1280, $AC1280&lt;AI$6),"", MAX(AI$10:AI1279)+1)))</f>
        <v/>
      </c>
      <c r="AJ1280" s="5" t="str">
        <f>IF(OR($AB1280="", $AC1280=""), "", IF($H1280=$M$3, "", IF(OR(AJ$7&lt;$AB1280, $AC1280&lt;AJ$6),"", MAX(AJ$10:AJ1279)+1)))</f>
        <v/>
      </c>
      <c r="AK1280" s="5" t="str">
        <f>IF(OR($AB1280="", $AC1280=""), "", IF($H1280=$M$3, "", IF(OR(AK$7&lt;$AB1280, $AC1280&lt;AK$6),"", MAX(AK$10:AK1279)+1)))</f>
        <v/>
      </c>
      <c r="AL1280" s="5" t="str">
        <f>IF(OR($AB1280="", $AC1280=""), "", IF($H1280=$M$3, "", IF(OR(AL$7&lt;$AB1280, $AC1280&lt;AL$6),"", MAX(AL$10:AL1279)+1)))</f>
        <v/>
      </c>
      <c r="AM1280" s="5" t="str">
        <f>IF(OR($AB1280="", $AC1280=""), "", IF($H1280=$M$3, "", IF(OR(AM$7&lt;$AB1280, $AC1280&lt;AM$6),"", MAX(AM$10:AM1279)+1)))</f>
        <v/>
      </c>
      <c r="AN1280" s="5" t="str">
        <f>IF(OR($AB1280="", $AC1280=""), "", IF($H1280=$M$3, "", IF(OR(AN$7&lt;$AB1280, $AC1280&lt;AN$6),"", MAX(AN$10:AN1279)+1)))</f>
        <v/>
      </c>
      <c r="AO1280" s="5" t="str">
        <f>IF(OR($AB1280="", $AC1280=""), "", IF($H1280=$M$3, "", IF(OR(AO$7&lt;$AB1280, $AC1280&lt;AO$6),"", MAX(AO$10:AO1279)+1)))</f>
        <v/>
      </c>
      <c r="AP1280" s="5" t="str">
        <f>IF(OR($AB1280="", $AC1280=""), "", IF($H1280=$M$3, "", IF(OR(AP$7&lt;$AB1280, $AC1280&lt;AP$6),"", MAX(AP$10:AP1279)+1)))</f>
        <v/>
      </c>
      <c r="AQ1280" s="5" t="str">
        <f>IF(OR($AB1280="", $AC1280=""), "", IF($H1280=$M$3, "", IF(OR(AQ$7&lt;$AB1280, $AC1280&lt;AQ$6),"", MAX(AQ$10:AQ1279)+1)))</f>
        <v/>
      </c>
      <c r="AR1280" s="5" t="str">
        <f>IF(OR($AB1280="", $AC1280=""), "", IF($H1280=$M$3, "", IF(OR(AR$7&lt;$AB1280, $AC1280&lt;AR$6),"", MAX(AR$10:AR1279)+1)))</f>
        <v/>
      </c>
      <c r="AS1280" s="5" t="str">
        <f>IF(OR($AB1280="", $AC1280=""), "", IF($H1280=$M$3, "", IF(OR(AS$7&lt;$AB1280, $AC1280&lt;AS$6),"", MAX(AS$10:AS1279)+1)))</f>
        <v/>
      </c>
      <c r="AT1280" s="5" t="str">
        <f>IF(OR($AB1280="", $AC1280=""), "", IF($H1280=$M$3, "", IF(OR(AT$7&lt;$AB1280, $AC1280&lt;AT$6),"", MAX(AT$10:AT1279)+1)))</f>
        <v/>
      </c>
      <c r="AU1280" s="5" t="str">
        <f>IF(OR($AB1280="", $AC1280=""), "", IF($H1280=$M$3, "", IF(OR(AU$7&lt;$AB1280, $AC1280&lt;AU$6),"", MAX(AU$10:AU1279)+1)))</f>
        <v/>
      </c>
      <c r="AV1280" s="5" t="str">
        <f>IF(OR($AB1280="", $AC1280=""), "", IF($H1280=$M$3, "", IF(OR(AV$7&lt;$AB1280, $AC1280&lt;AV$6),"", MAX(AV$10:AV1279)+1)))</f>
        <v/>
      </c>
      <c r="AW1280" s="5" t="str">
        <f>IF(OR($AB1280="", $AC1280=""), "", IF($H1280=$M$3, "", IF(OR(AW$7&lt;$AB1280, $AC1280&lt;AW$6),"", MAX(AW$10:AW1279)+1)))</f>
        <v/>
      </c>
      <c r="AX1280" s="5" t="str">
        <f>IF(OR($AB1280="", $AC1280=""), "", IF($H1280=$M$3, "", IF(OR(AX$7&lt;$AB1280, $AC1280&lt;AX$6),"", MAX(AX$10:AX1279)+1)))</f>
        <v/>
      </c>
      <c r="AY1280" s="5" t="str">
        <f>IF(OR($AB1280="", $AC1280=""), "", IF($H1280=$M$3, "", IF(OR(AY$7&lt;$AB1280, $AC1280&lt;AY$6),"", MAX(AY$10:AY1279)+1)))</f>
        <v/>
      </c>
      <c r="AZ1280" s="5" t="str">
        <f>IF(OR($AB1280="", $AC1280=""), "", IF($H1280=$M$3, "", IF(OR(AZ$7&lt;$AB1280, $AC1280&lt;AZ$6),"", MAX(AZ$10:AZ1279)+1)))</f>
        <v/>
      </c>
      <c r="BA1280" s="5" t="str">
        <f>IF(OR($AB1280="", $AC1280=""), "", IF($H1280=$M$3, "", IF(OR(BA$7&lt;$AB1280, $AC1280&lt;BA$6),"", MAX(BA$10:BA1279)+1)))</f>
        <v/>
      </c>
      <c r="BB1280" s="5" t="str">
        <f>IF(OR($AB1280="", $AC1280=""), "", IF($H1280=$M$3, "", IF(OR(BB$7&lt;$AB1280, $AC1280&lt;BB$6),"", MAX(BB$10:BB1279)+1)))</f>
        <v/>
      </c>
      <c r="BC1280" s="5" t="str">
        <f>IF(OR($AB1280="", $AC1280=""), "", IF($H1280=$M$3, "", IF(OR(BC$7&lt;$AB1280, $AC1280&lt;BC$6),"", MAX(BC$10:BC1279)+1)))</f>
        <v/>
      </c>
      <c r="BD1280" s="5" t="str">
        <f>IF(OR($AB1280="", $AC1280=""), "", IF($H1280=$M$3, "", IF(OR(BD$7&lt;$AB1280, $AC1280&lt;BD$6),"", MAX(BD$10:BD1279)+1)))</f>
        <v/>
      </c>
      <c r="BE1280" s="5" t="str">
        <f>IF(OR($AB1280="", $AC1280=""), "", IF($H1280=$M$3, "", IF(OR(BE$7&lt;$AB1280, $AC1280&lt;BE$6),"", MAX(BE$10:BE1279)+1)))</f>
        <v/>
      </c>
      <c r="BF1280" s="5" t="str">
        <f>IF(OR($AB1280="", $AC1280=""), "", IF($H1280=$M$3, "", IF(OR(BF$7&lt;$AB1280, $AC1280&lt;BF$6),"", MAX(BF$10:BF1279)+1)))</f>
        <v/>
      </c>
      <c r="BG1280" s="5" t="str">
        <f>IF(OR($AB1280="", $AC1280=""), "", IF($H1280=$M$3, "", IF(OR(BG$7&lt;$AB1280, $AC1280&lt;BG$6),"", MAX(BG$10:BG1279)+1)))</f>
        <v/>
      </c>
      <c r="BH1280" s="5" t="str">
        <f>IF(OR($AB1280="", $AC1280=""), "", IF($H1280=$M$3, "", IF(OR(BH$7&lt;$AB1280, $AC1280&lt;BH$6),"", MAX(BH$10:BH1279)+1)))</f>
        <v/>
      </c>
      <c r="BI1280" s="5" t="str">
        <f>IF(OR($AB1280="", $AC1280=""), "", IF($H1280=$M$3, "", IF(OR(BI$7&lt;$AB1280, $AC1280&lt;BI$6),"", MAX(BI$10:BI1279)+1)))</f>
        <v/>
      </c>
      <c r="BK1280" s="5" t="str" cm="1">
        <f t="array" aca="1" ref="BK1280" ca="1">IFERROR(INDEX($AE1280:$BI1280, $BJ1280, MATCH($BK$9, $AE$9:$BI$9, 0)), "")</f>
        <v/>
      </c>
    </row>
    <row r="1281" spans="1:63" x14ac:dyDescent="0.25">
      <c r="A1281" s="2"/>
      <c r="B1281" s="254"/>
      <c r="C1281" s="255"/>
      <c r="D1281" s="256"/>
      <c r="E1281" s="257"/>
      <c r="F1281" s="257"/>
      <c r="G1281" s="258"/>
      <c r="H1281" s="259"/>
      <c r="I1281" s="16"/>
      <c r="J1281" s="5" t="str">
        <f t="shared" si="163"/>
        <v/>
      </c>
      <c r="K1281" s="2"/>
      <c r="O1281" s="5" t="str">
        <f t="shared" si="161"/>
        <v/>
      </c>
      <c r="Q1281" s="5" t="str">
        <f t="shared" si="164"/>
        <v/>
      </c>
      <c r="S1281" s="5" t="str">
        <f t="shared" si="162"/>
        <v/>
      </c>
      <c r="U1281" s="64" t="str">
        <f>IF($D1281="","", IF(COUNTIF('Intro &amp; Setup'!$AW$49:$AW$88, $D1281)&gt;0, "BH", TEXT($D1281, "ddd")))</f>
        <v/>
      </c>
      <c r="V1281" s="65" t="str">
        <f>IF($G1281="", "", IF(COUNTIF('Intro &amp; Setup'!$AW$49:$AW$88, $G1281)&gt;0, "BH", TEXT($G1281, "ddd")))</f>
        <v/>
      </c>
      <c r="W1281" s="64" t="str">
        <f t="shared" si="165"/>
        <v/>
      </c>
      <c r="X1281" s="65" t="str">
        <f t="shared" si="166"/>
        <v/>
      </c>
      <c r="Y1281" s="64" t="str">
        <f>IF(F1281="", "", IF(OR(F1281&lt;'Intro &amp; Setup'!$Z$20, F1281&gt;'Intro &amp; Setup'!$Z$22), "X", ""))</f>
        <v/>
      </c>
      <c r="Z1281" s="65" t="str">
        <f>IF(G1281="", "", IF(OR(G1281&lt;'Intro &amp; Setup'!$Z$20, G1281&gt;'Intro &amp; Setup'!$Z$22), "X", ""))</f>
        <v/>
      </c>
      <c r="AB1281" s="58" t="str">
        <f t="shared" si="167"/>
        <v/>
      </c>
      <c r="AC1281" s="59" t="str">
        <f t="shared" si="168"/>
        <v/>
      </c>
      <c r="AE1281" s="5" t="str">
        <f>IF(OR($AB1281="", $AC1281=""), "", IF($H1281=$M$3, "", IF(OR(AE$7&lt;$AB1281, $AC1281&lt;AE$6),"", MAX(AE$10:AE1280)+1)))</f>
        <v/>
      </c>
      <c r="AF1281" s="5" t="str">
        <f>IF(OR($AB1281="", $AC1281=""), "", IF($H1281=$M$3, "", IF(OR(AF$7&lt;$AB1281, $AC1281&lt;AF$6),"", MAX(AF$10:AF1280)+1)))</f>
        <v/>
      </c>
      <c r="AG1281" s="5" t="str">
        <f>IF(OR($AB1281="", $AC1281=""), "", IF($H1281=$M$3, "", IF(OR(AG$7&lt;$AB1281, $AC1281&lt;AG$6),"", MAX(AG$10:AG1280)+1)))</f>
        <v/>
      </c>
      <c r="AH1281" s="5" t="str">
        <f>IF(OR($AB1281="", $AC1281=""), "", IF($H1281=$M$3, "", IF(OR(AH$7&lt;$AB1281, $AC1281&lt;AH$6),"", MAX(AH$10:AH1280)+1)))</f>
        <v/>
      </c>
      <c r="AI1281" s="5" t="str">
        <f>IF(OR($AB1281="", $AC1281=""), "", IF($H1281=$M$3, "", IF(OR(AI$7&lt;$AB1281, $AC1281&lt;AI$6),"", MAX(AI$10:AI1280)+1)))</f>
        <v/>
      </c>
      <c r="AJ1281" s="5" t="str">
        <f>IF(OR($AB1281="", $AC1281=""), "", IF($H1281=$M$3, "", IF(OR(AJ$7&lt;$AB1281, $AC1281&lt;AJ$6),"", MAX(AJ$10:AJ1280)+1)))</f>
        <v/>
      </c>
      <c r="AK1281" s="5" t="str">
        <f>IF(OR($AB1281="", $AC1281=""), "", IF($H1281=$M$3, "", IF(OR(AK$7&lt;$AB1281, $AC1281&lt;AK$6),"", MAX(AK$10:AK1280)+1)))</f>
        <v/>
      </c>
      <c r="AL1281" s="5" t="str">
        <f>IF(OR($AB1281="", $AC1281=""), "", IF($H1281=$M$3, "", IF(OR(AL$7&lt;$AB1281, $AC1281&lt;AL$6),"", MAX(AL$10:AL1280)+1)))</f>
        <v/>
      </c>
      <c r="AM1281" s="5" t="str">
        <f>IF(OR($AB1281="", $AC1281=""), "", IF($H1281=$M$3, "", IF(OR(AM$7&lt;$AB1281, $AC1281&lt;AM$6),"", MAX(AM$10:AM1280)+1)))</f>
        <v/>
      </c>
      <c r="AN1281" s="5" t="str">
        <f>IF(OR($AB1281="", $AC1281=""), "", IF($H1281=$M$3, "", IF(OR(AN$7&lt;$AB1281, $AC1281&lt;AN$6),"", MAX(AN$10:AN1280)+1)))</f>
        <v/>
      </c>
      <c r="AO1281" s="5" t="str">
        <f>IF(OR($AB1281="", $AC1281=""), "", IF($H1281=$M$3, "", IF(OR(AO$7&lt;$AB1281, $AC1281&lt;AO$6),"", MAX(AO$10:AO1280)+1)))</f>
        <v/>
      </c>
      <c r="AP1281" s="5" t="str">
        <f>IF(OR($AB1281="", $AC1281=""), "", IF($H1281=$M$3, "", IF(OR(AP$7&lt;$AB1281, $AC1281&lt;AP$6),"", MAX(AP$10:AP1280)+1)))</f>
        <v/>
      </c>
      <c r="AQ1281" s="5" t="str">
        <f>IF(OR($AB1281="", $AC1281=""), "", IF($H1281=$M$3, "", IF(OR(AQ$7&lt;$AB1281, $AC1281&lt;AQ$6),"", MAX(AQ$10:AQ1280)+1)))</f>
        <v/>
      </c>
      <c r="AR1281" s="5" t="str">
        <f>IF(OR($AB1281="", $AC1281=""), "", IF($H1281=$M$3, "", IF(OR(AR$7&lt;$AB1281, $AC1281&lt;AR$6),"", MAX(AR$10:AR1280)+1)))</f>
        <v/>
      </c>
      <c r="AS1281" s="5" t="str">
        <f>IF(OR($AB1281="", $AC1281=""), "", IF($H1281=$M$3, "", IF(OR(AS$7&lt;$AB1281, $AC1281&lt;AS$6),"", MAX(AS$10:AS1280)+1)))</f>
        <v/>
      </c>
      <c r="AT1281" s="5" t="str">
        <f>IF(OR($AB1281="", $AC1281=""), "", IF($H1281=$M$3, "", IF(OR(AT$7&lt;$AB1281, $AC1281&lt;AT$6),"", MAX(AT$10:AT1280)+1)))</f>
        <v/>
      </c>
      <c r="AU1281" s="5" t="str">
        <f>IF(OR($AB1281="", $AC1281=""), "", IF($H1281=$M$3, "", IF(OR(AU$7&lt;$AB1281, $AC1281&lt;AU$6),"", MAX(AU$10:AU1280)+1)))</f>
        <v/>
      </c>
      <c r="AV1281" s="5" t="str">
        <f>IF(OR($AB1281="", $AC1281=""), "", IF($H1281=$M$3, "", IF(OR(AV$7&lt;$AB1281, $AC1281&lt;AV$6),"", MAX(AV$10:AV1280)+1)))</f>
        <v/>
      </c>
      <c r="AW1281" s="5" t="str">
        <f>IF(OR($AB1281="", $AC1281=""), "", IF($H1281=$M$3, "", IF(OR(AW$7&lt;$AB1281, $AC1281&lt;AW$6),"", MAX(AW$10:AW1280)+1)))</f>
        <v/>
      </c>
      <c r="AX1281" s="5" t="str">
        <f>IF(OR($AB1281="", $AC1281=""), "", IF($H1281=$M$3, "", IF(OR(AX$7&lt;$AB1281, $AC1281&lt;AX$6),"", MAX(AX$10:AX1280)+1)))</f>
        <v/>
      </c>
      <c r="AY1281" s="5" t="str">
        <f>IF(OR($AB1281="", $AC1281=""), "", IF($H1281=$M$3, "", IF(OR(AY$7&lt;$AB1281, $AC1281&lt;AY$6),"", MAX(AY$10:AY1280)+1)))</f>
        <v/>
      </c>
      <c r="AZ1281" s="5" t="str">
        <f>IF(OR($AB1281="", $AC1281=""), "", IF($H1281=$M$3, "", IF(OR(AZ$7&lt;$AB1281, $AC1281&lt;AZ$6),"", MAX(AZ$10:AZ1280)+1)))</f>
        <v/>
      </c>
      <c r="BA1281" s="5" t="str">
        <f>IF(OR($AB1281="", $AC1281=""), "", IF($H1281=$M$3, "", IF(OR(BA$7&lt;$AB1281, $AC1281&lt;BA$6),"", MAX(BA$10:BA1280)+1)))</f>
        <v/>
      </c>
      <c r="BB1281" s="5" t="str">
        <f>IF(OR($AB1281="", $AC1281=""), "", IF($H1281=$M$3, "", IF(OR(BB$7&lt;$AB1281, $AC1281&lt;BB$6),"", MAX(BB$10:BB1280)+1)))</f>
        <v/>
      </c>
      <c r="BC1281" s="5" t="str">
        <f>IF(OR($AB1281="", $AC1281=""), "", IF($H1281=$M$3, "", IF(OR(BC$7&lt;$AB1281, $AC1281&lt;BC$6),"", MAX(BC$10:BC1280)+1)))</f>
        <v/>
      </c>
      <c r="BD1281" s="5" t="str">
        <f>IF(OR($AB1281="", $AC1281=""), "", IF($H1281=$M$3, "", IF(OR(BD$7&lt;$AB1281, $AC1281&lt;BD$6),"", MAX(BD$10:BD1280)+1)))</f>
        <v/>
      </c>
      <c r="BE1281" s="5" t="str">
        <f>IF(OR($AB1281="", $AC1281=""), "", IF($H1281=$M$3, "", IF(OR(BE$7&lt;$AB1281, $AC1281&lt;BE$6),"", MAX(BE$10:BE1280)+1)))</f>
        <v/>
      </c>
      <c r="BF1281" s="5" t="str">
        <f>IF(OR($AB1281="", $AC1281=""), "", IF($H1281=$M$3, "", IF(OR(BF$7&lt;$AB1281, $AC1281&lt;BF$6),"", MAX(BF$10:BF1280)+1)))</f>
        <v/>
      </c>
      <c r="BG1281" s="5" t="str">
        <f>IF(OR($AB1281="", $AC1281=""), "", IF($H1281=$M$3, "", IF(OR(BG$7&lt;$AB1281, $AC1281&lt;BG$6),"", MAX(BG$10:BG1280)+1)))</f>
        <v/>
      </c>
      <c r="BH1281" s="5" t="str">
        <f>IF(OR($AB1281="", $AC1281=""), "", IF($H1281=$M$3, "", IF(OR(BH$7&lt;$AB1281, $AC1281&lt;BH$6),"", MAX(BH$10:BH1280)+1)))</f>
        <v/>
      </c>
      <c r="BI1281" s="5" t="str">
        <f>IF(OR($AB1281="", $AC1281=""), "", IF($H1281=$M$3, "", IF(OR(BI$7&lt;$AB1281, $AC1281&lt;BI$6),"", MAX(BI$10:BI1280)+1)))</f>
        <v/>
      </c>
      <c r="BK1281" s="5" t="str" cm="1">
        <f t="array" aca="1" ref="BK1281" ca="1">IFERROR(INDEX($AE1281:$BI1281, $BJ1281, MATCH($BK$9, $AE$9:$BI$9, 0)), "")</f>
        <v/>
      </c>
    </row>
    <row r="1282" spans="1:63" x14ac:dyDescent="0.25">
      <c r="A1282" s="2"/>
      <c r="B1282" s="254"/>
      <c r="C1282" s="255"/>
      <c r="D1282" s="256"/>
      <c r="E1282" s="257"/>
      <c r="F1282" s="257"/>
      <c r="G1282" s="258"/>
      <c r="H1282" s="259"/>
      <c r="I1282" s="16"/>
      <c r="J1282" s="5" t="str">
        <f t="shared" si="163"/>
        <v/>
      </c>
      <c r="K1282" s="2"/>
      <c r="O1282" s="5" t="str">
        <f t="shared" si="161"/>
        <v/>
      </c>
      <c r="Q1282" s="5" t="str">
        <f t="shared" si="164"/>
        <v/>
      </c>
      <c r="S1282" s="5" t="str">
        <f t="shared" si="162"/>
        <v/>
      </c>
      <c r="U1282" s="64" t="str">
        <f>IF($D1282="","", IF(COUNTIF('Intro &amp; Setup'!$AW$49:$AW$88, $D1282)&gt;0, "BH", TEXT($D1282, "ddd")))</f>
        <v/>
      </c>
      <c r="V1282" s="65" t="str">
        <f>IF($G1282="", "", IF(COUNTIF('Intro &amp; Setup'!$AW$49:$AW$88, $G1282)&gt;0, "BH", TEXT($G1282, "ddd")))</f>
        <v/>
      </c>
      <c r="W1282" s="64" t="str">
        <f t="shared" si="165"/>
        <v/>
      </c>
      <c r="X1282" s="65" t="str">
        <f t="shared" si="166"/>
        <v/>
      </c>
      <c r="Y1282" s="64" t="str">
        <f>IF(F1282="", "", IF(OR(F1282&lt;'Intro &amp; Setup'!$Z$20, F1282&gt;'Intro &amp; Setup'!$Z$22), "X", ""))</f>
        <v/>
      </c>
      <c r="Z1282" s="65" t="str">
        <f>IF(G1282="", "", IF(OR(G1282&lt;'Intro &amp; Setup'!$Z$20, G1282&gt;'Intro &amp; Setup'!$Z$22), "X", ""))</f>
        <v/>
      </c>
      <c r="AB1282" s="58" t="str">
        <f t="shared" si="167"/>
        <v/>
      </c>
      <c r="AC1282" s="59" t="str">
        <f t="shared" si="168"/>
        <v/>
      </c>
      <c r="AE1282" s="5" t="str">
        <f>IF(OR($AB1282="", $AC1282=""), "", IF($H1282=$M$3, "", IF(OR(AE$7&lt;$AB1282, $AC1282&lt;AE$6),"", MAX(AE$10:AE1281)+1)))</f>
        <v/>
      </c>
      <c r="AF1282" s="5" t="str">
        <f>IF(OR($AB1282="", $AC1282=""), "", IF($H1282=$M$3, "", IF(OR(AF$7&lt;$AB1282, $AC1282&lt;AF$6),"", MAX(AF$10:AF1281)+1)))</f>
        <v/>
      </c>
      <c r="AG1282" s="5" t="str">
        <f>IF(OR($AB1282="", $AC1282=""), "", IF($H1282=$M$3, "", IF(OR(AG$7&lt;$AB1282, $AC1282&lt;AG$6),"", MAX(AG$10:AG1281)+1)))</f>
        <v/>
      </c>
      <c r="AH1282" s="5" t="str">
        <f>IF(OR($AB1282="", $AC1282=""), "", IF($H1282=$M$3, "", IF(OR(AH$7&lt;$AB1282, $AC1282&lt;AH$6),"", MAX(AH$10:AH1281)+1)))</f>
        <v/>
      </c>
      <c r="AI1282" s="5" t="str">
        <f>IF(OR($AB1282="", $AC1282=""), "", IF($H1282=$M$3, "", IF(OR(AI$7&lt;$AB1282, $AC1282&lt;AI$6),"", MAX(AI$10:AI1281)+1)))</f>
        <v/>
      </c>
      <c r="AJ1282" s="5" t="str">
        <f>IF(OR($AB1282="", $AC1282=""), "", IF($H1282=$M$3, "", IF(OR(AJ$7&lt;$AB1282, $AC1282&lt;AJ$6),"", MAX(AJ$10:AJ1281)+1)))</f>
        <v/>
      </c>
      <c r="AK1282" s="5" t="str">
        <f>IF(OR($AB1282="", $AC1282=""), "", IF($H1282=$M$3, "", IF(OR(AK$7&lt;$AB1282, $AC1282&lt;AK$6),"", MAX(AK$10:AK1281)+1)))</f>
        <v/>
      </c>
      <c r="AL1282" s="5" t="str">
        <f>IF(OR($AB1282="", $AC1282=""), "", IF($H1282=$M$3, "", IF(OR(AL$7&lt;$AB1282, $AC1282&lt;AL$6),"", MAX(AL$10:AL1281)+1)))</f>
        <v/>
      </c>
      <c r="AM1282" s="5" t="str">
        <f>IF(OR($AB1282="", $AC1282=""), "", IF($H1282=$M$3, "", IF(OR(AM$7&lt;$AB1282, $AC1282&lt;AM$6),"", MAX(AM$10:AM1281)+1)))</f>
        <v/>
      </c>
      <c r="AN1282" s="5" t="str">
        <f>IF(OR($AB1282="", $AC1282=""), "", IF($H1282=$M$3, "", IF(OR(AN$7&lt;$AB1282, $AC1282&lt;AN$6),"", MAX(AN$10:AN1281)+1)))</f>
        <v/>
      </c>
      <c r="AO1282" s="5" t="str">
        <f>IF(OR($AB1282="", $AC1282=""), "", IF($H1282=$M$3, "", IF(OR(AO$7&lt;$AB1282, $AC1282&lt;AO$6),"", MAX(AO$10:AO1281)+1)))</f>
        <v/>
      </c>
      <c r="AP1282" s="5" t="str">
        <f>IF(OR($AB1282="", $AC1282=""), "", IF($H1282=$M$3, "", IF(OR(AP$7&lt;$AB1282, $AC1282&lt;AP$6),"", MAX(AP$10:AP1281)+1)))</f>
        <v/>
      </c>
      <c r="AQ1282" s="5" t="str">
        <f>IF(OR($AB1282="", $AC1282=""), "", IF($H1282=$M$3, "", IF(OR(AQ$7&lt;$AB1282, $AC1282&lt;AQ$6),"", MAX(AQ$10:AQ1281)+1)))</f>
        <v/>
      </c>
      <c r="AR1282" s="5" t="str">
        <f>IF(OR($AB1282="", $AC1282=""), "", IF($H1282=$M$3, "", IF(OR(AR$7&lt;$AB1282, $AC1282&lt;AR$6),"", MAX(AR$10:AR1281)+1)))</f>
        <v/>
      </c>
      <c r="AS1282" s="5" t="str">
        <f>IF(OR($AB1282="", $AC1282=""), "", IF($H1282=$M$3, "", IF(OR(AS$7&lt;$AB1282, $AC1282&lt;AS$6),"", MAX(AS$10:AS1281)+1)))</f>
        <v/>
      </c>
      <c r="AT1282" s="5" t="str">
        <f>IF(OR($AB1282="", $AC1282=""), "", IF($H1282=$M$3, "", IF(OR(AT$7&lt;$AB1282, $AC1282&lt;AT$6),"", MAX(AT$10:AT1281)+1)))</f>
        <v/>
      </c>
      <c r="AU1282" s="5" t="str">
        <f>IF(OR($AB1282="", $AC1282=""), "", IF($H1282=$M$3, "", IF(OR(AU$7&lt;$AB1282, $AC1282&lt;AU$6),"", MAX(AU$10:AU1281)+1)))</f>
        <v/>
      </c>
      <c r="AV1282" s="5" t="str">
        <f>IF(OR($AB1282="", $AC1282=""), "", IF($H1282=$M$3, "", IF(OR(AV$7&lt;$AB1282, $AC1282&lt;AV$6),"", MAX(AV$10:AV1281)+1)))</f>
        <v/>
      </c>
      <c r="AW1282" s="5" t="str">
        <f>IF(OR($AB1282="", $AC1282=""), "", IF($H1282=$M$3, "", IF(OR(AW$7&lt;$AB1282, $AC1282&lt;AW$6),"", MAX(AW$10:AW1281)+1)))</f>
        <v/>
      </c>
      <c r="AX1282" s="5" t="str">
        <f>IF(OR($AB1282="", $AC1282=""), "", IF($H1282=$M$3, "", IF(OR(AX$7&lt;$AB1282, $AC1282&lt;AX$6),"", MAX(AX$10:AX1281)+1)))</f>
        <v/>
      </c>
      <c r="AY1282" s="5" t="str">
        <f>IF(OR($AB1282="", $AC1282=""), "", IF($H1282=$M$3, "", IF(OR(AY$7&lt;$AB1282, $AC1282&lt;AY$6),"", MAX(AY$10:AY1281)+1)))</f>
        <v/>
      </c>
      <c r="AZ1282" s="5" t="str">
        <f>IF(OR($AB1282="", $AC1282=""), "", IF($H1282=$M$3, "", IF(OR(AZ$7&lt;$AB1282, $AC1282&lt;AZ$6),"", MAX(AZ$10:AZ1281)+1)))</f>
        <v/>
      </c>
      <c r="BA1282" s="5" t="str">
        <f>IF(OR($AB1282="", $AC1282=""), "", IF($H1282=$M$3, "", IF(OR(BA$7&lt;$AB1282, $AC1282&lt;BA$6),"", MAX(BA$10:BA1281)+1)))</f>
        <v/>
      </c>
      <c r="BB1282" s="5" t="str">
        <f>IF(OR($AB1282="", $AC1282=""), "", IF($H1282=$M$3, "", IF(OR(BB$7&lt;$AB1282, $AC1282&lt;BB$6),"", MAX(BB$10:BB1281)+1)))</f>
        <v/>
      </c>
      <c r="BC1282" s="5" t="str">
        <f>IF(OR($AB1282="", $AC1282=""), "", IF($H1282=$M$3, "", IF(OR(BC$7&lt;$AB1282, $AC1282&lt;BC$6),"", MAX(BC$10:BC1281)+1)))</f>
        <v/>
      </c>
      <c r="BD1282" s="5" t="str">
        <f>IF(OR($AB1282="", $AC1282=""), "", IF($H1282=$M$3, "", IF(OR(BD$7&lt;$AB1282, $AC1282&lt;BD$6),"", MAX(BD$10:BD1281)+1)))</f>
        <v/>
      </c>
      <c r="BE1282" s="5" t="str">
        <f>IF(OR($AB1282="", $AC1282=""), "", IF($H1282=$M$3, "", IF(OR(BE$7&lt;$AB1282, $AC1282&lt;BE$6),"", MAX(BE$10:BE1281)+1)))</f>
        <v/>
      </c>
      <c r="BF1282" s="5" t="str">
        <f>IF(OR($AB1282="", $AC1282=""), "", IF($H1282=$M$3, "", IF(OR(BF$7&lt;$AB1282, $AC1282&lt;BF$6),"", MAX(BF$10:BF1281)+1)))</f>
        <v/>
      </c>
      <c r="BG1282" s="5" t="str">
        <f>IF(OR($AB1282="", $AC1282=""), "", IF($H1282=$M$3, "", IF(OR(BG$7&lt;$AB1282, $AC1282&lt;BG$6),"", MAX(BG$10:BG1281)+1)))</f>
        <v/>
      </c>
      <c r="BH1282" s="5" t="str">
        <f>IF(OR($AB1282="", $AC1282=""), "", IF($H1282=$M$3, "", IF(OR(BH$7&lt;$AB1282, $AC1282&lt;BH$6),"", MAX(BH$10:BH1281)+1)))</f>
        <v/>
      </c>
      <c r="BI1282" s="5" t="str">
        <f>IF(OR($AB1282="", $AC1282=""), "", IF($H1282=$M$3, "", IF(OR(BI$7&lt;$AB1282, $AC1282&lt;BI$6),"", MAX(BI$10:BI1281)+1)))</f>
        <v/>
      </c>
      <c r="BK1282" s="5" t="str" cm="1">
        <f t="array" aca="1" ref="BK1282" ca="1">IFERROR(INDEX($AE1282:$BI1282, $BJ1282, MATCH($BK$9, $AE$9:$BI$9, 0)), "")</f>
        <v/>
      </c>
    </row>
    <row r="1283" spans="1:63" x14ac:dyDescent="0.25">
      <c r="A1283" s="2"/>
      <c r="B1283" s="254"/>
      <c r="C1283" s="255"/>
      <c r="D1283" s="256"/>
      <c r="E1283" s="257"/>
      <c r="F1283" s="257"/>
      <c r="G1283" s="258"/>
      <c r="H1283" s="259"/>
      <c r="I1283" s="16"/>
      <c r="J1283" s="5" t="str">
        <f t="shared" si="163"/>
        <v/>
      </c>
      <c r="K1283" s="2"/>
      <c r="O1283" s="5" t="str">
        <f t="shared" si="161"/>
        <v/>
      </c>
      <c r="Q1283" s="5" t="str">
        <f t="shared" si="164"/>
        <v/>
      </c>
      <c r="S1283" s="5" t="str">
        <f t="shared" si="162"/>
        <v/>
      </c>
      <c r="U1283" s="64" t="str">
        <f>IF($D1283="","", IF(COUNTIF('Intro &amp; Setup'!$AW$49:$AW$88, $D1283)&gt;0, "BH", TEXT($D1283, "ddd")))</f>
        <v/>
      </c>
      <c r="V1283" s="65" t="str">
        <f>IF($G1283="", "", IF(COUNTIF('Intro &amp; Setup'!$AW$49:$AW$88, $G1283)&gt;0, "BH", TEXT($G1283, "ddd")))</f>
        <v/>
      </c>
      <c r="W1283" s="64" t="str">
        <f t="shared" si="165"/>
        <v/>
      </c>
      <c r="X1283" s="65" t="str">
        <f t="shared" si="166"/>
        <v/>
      </c>
      <c r="Y1283" s="64" t="str">
        <f>IF(F1283="", "", IF(OR(F1283&lt;'Intro &amp; Setup'!$Z$20, F1283&gt;'Intro &amp; Setup'!$Z$22), "X", ""))</f>
        <v/>
      </c>
      <c r="Z1283" s="65" t="str">
        <f>IF(G1283="", "", IF(OR(G1283&lt;'Intro &amp; Setup'!$Z$20, G1283&gt;'Intro &amp; Setup'!$Z$22), "X", ""))</f>
        <v/>
      </c>
      <c r="AB1283" s="58" t="str">
        <f t="shared" si="167"/>
        <v/>
      </c>
      <c r="AC1283" s="59" t="str">
        <f t="shared" si="168"/>
        <v/>
      </c>
      <c r="AE1283" s="5" t="str">
        <f>IF(OR($AB1283="", $AC1283=""), "", IF($H1283=$M$3, "", IF(OR(AE$7&lt;$AB1283, $AC1283&lt;AE$6),"", MAX(AE$10:AE1282)+1)))</f>
        <v/>
      </c>
      <c r="AF1283" s="5" t="str">
        <f>IF(OR($AB1283="", $AC1283=""), "", IF($H1283=$M$3, "", IF(OR(AF$7&lt;$AB1283, $AC1283&lt;AF$6),"", MAX(AF$10:AF1282)+1)))</f>
        <v/>
      </c>
      <c r="AG1283" s="5" t="str">
        <f>IF(OR($AB1283="", $AC1283=""), "", IF($H1283=$M$3, "", IF(OR(AG$7&lt;$AB1283, $AC1283&lt;AG$6),"", MAX(AG$10:AG1282)+1)))</f>
        <v/>
      </c>
      <c r="AH1283" s="5" t="str">
        <f>IF(OR($AB1283="", $AC1283=""), "", IF($H1283=$M$3, "", IF(OR(AH$7&lt;$AB1283, $AC1283&lt;AH$6),"", MAX(AH$10:AH1282)+1)))</f>
        <v/>
      </c>
      <c r="AI1283" s="5" t="str">
        <f>IF(OR($AB1283="", $AC1283=""), "", IF($H1283=$M$3, "", IF(OR(AI$7&lt;$AB1283, $AC1283&lt;AI$6),"", MAX(AI$10:AI1282)+1)))</f>
        <v/>
      </c>
      <c r="AJ1283" s="5" t="str">
        <f>IF(OR($AB1283="", $AC1283=""), "", IF($H1283=$M$3, "", IF(OR(AJ$7&lt;$AB1283, $AC1283&lt;AJ$6),"", MAX(AJ$10:AJ1282)+1)))</f>
        <v/>
      </c>
      <c r="AK1283" s="5" t="str">
        <f>IF(OR($AB1283="", $AC1283=""), "", IF($H1283=$M$3, "", IF(OR(AK$7&lt;$AB1283, $AC1283&lt;AK$6),"", MAX(AK$10:AK1282)+1)))</f>
        <v/>
      </c>
      <c r="AL1283" s="5" t="str">
        <f>IF(OR($AB1283="", $AC1283=""), "", IF($H1283=$M$3, "", IF(OR(AL$7&lt;$AB1283, $AC1283&lt;AL$6),"", MAX(AL$10:AL1282)+1)))</f>
        <v/>
      </c>
      <c r="AM1283" s="5" t="str">
        <f>IF(OR($AB1283="", $AC1283=""), "", IF($H1283=$M$3, "", IF(OR(AM$7&lt;$AB1283, $AC1283&lt;AM$6),"", MAX(AM$10:AM1282)+1)))</f>
        <v/>
      </c>
      <c r="AN1283" s="5" t="str">
        <f>IF(OR($AB1283="", $AC1283=""), "", IF($H1283=$M$3, "", IF(OR(AN$7&lt;$AB1283, $AC1283&lt;AN$6),"", MAX(AN$10:AN1282)+1)))</f>
        <v/>
      </c>
      <c r="AO1283" s="5" t="str">
        <f>IF(OR($AB1283="", $AC1283=""), "", IF($H1283=$M$3, "", IF(OR(AO$7&lt;$AB1283, $AC1283&lt;AO$6),"", MAX(AO$10:AO1282)+1)))</f>
        <v/>
      </c>
      <c r="AP1283" s="5" t="str">
        <f>IF(OR($AB1283="", $AC1283=""), "", IF($H1283=$M$3, "", IF(OR(AP$7&lt;$AB1283, $AC1283&lt;AP$6),"", MAX(AP$10:AP1282)+1)))</f>
        <v/>
      </c>
      <c r="AQ1283" s="5" t="str">
        <f>IF(OR($AB1283="", $AC1283=""), "", IF($H1283=$M$3, "", IF(OR(AQ$7&lt;$AB1283, $AC1283&lt;AQ$6),"", MAX(AQ$10:AQ1282)+1)))</f>
        <v/>
      </c>
      <c r="AR1283" s="5" t="str">
        <f>IF(OR($AB1283="", $AC1283=""), "", IF($H1283=$M$3, "", IF(OR(AR$7&lt;$AB1283, $AC1283&lt;AR$6),"", MAX(AR$10:AR1282)+1)))</f>
        <v/>
      </c>
      <c r="AS1283" s="5" t="str">
        <f>IF(OR($AB1283="", $AC1283=""), "", IF($H1283=$M$3, "", IF(OR(AS$7&lt;$AB1283, $AC1283&lt;AS$6),"", MAX(AS$10:AS1282)+1)))</f>
        <v/>
      </c>
      <c r="AT1283" s="5" t="str">
        <f>IF(OR($AB1283="", $AC1283=""), "", IF($H1283=$M$3, "", IF(OR(AT$7&lt;$AB1283, $AC1283&lt;AT$6),"", MAX(AT$10:AT1282)+1)))</f>
        <v/>
      </c>
      <c r="AU1283" s="5" t="str">
        <f>IF(OR($AB1283="", $AC1283=""), "", IF($H1283=$M$3, "", IF(OR(AU$7&lt;$AB1283, $AC1283&lt;AU$6),"", MAX(AU$10:AU1282)+1)))</f>
        <v/>
      </c>
      <c r="AV1283" s="5" t="str">
        <f>IF(OR($AB1283="", $AC1283=""), "", IF($H1283=$M$3, "", IF(OR(AV$7&lt;$AB1283, $AC1283&lt;AV$6),"", MAX(AV$10:AV1282)+1)))</f>
        <v/>
      </c>
      <c r="AW1283" s="5" t="str">
        <f>IF(OR($AB1283="", $AC1283=""), "", IF($H1283=$M$3, "", IF(OR(AW$7&lt;$AB1283, $AC1283&lt;AW$6),"", MAX(AW$10:AW1282)+1)))</f>
        <v/>
      </c>
      <c r="AX1283" s="5" t="str">
        <f>IF(OR($AB1283="", $AC1283=""), "", IF($H1283=$M$3, "", IF(OR(AX$7&lt;$AB1283, $AC1283&lt;AX$6),"", MAX(AX$10:AX1282)+1)))</f>
        <v/>
      </c>
      <c r="AY1283" s="5" t="str">
        <f>IF(OR($AB1283="", $AC1283=""), "", IF($H1283=$M$3, "", IF(OR(AY$7&lt;$AB1283, $AC1283&lt;AY$6),"", MAX(AY$10:AY1282)+1)))</f>
        <v/>
      </c>
      <c r="AZ1283" s="5" t="str">
        <f>IF(OR($AB1283="", $AC1283=""), "", IF($H1283=$M$3, "", IF(OR(AZ$7&lt;$AB1283, $AC1283&lt;AZ$6),"", MAX(AZ$10:AZ1282)+1)))</f>
        <v/>
      </c>
      <c r="BA1283" s="5" t="str">
        <f>IF(OR($AB1283="", $AC1283=""), "", IF($H1283=$M$3, "", IF(OR(BA$7&lt;$AB1283, $AC1283&lt;BA$6),"", MAX(BA$10:BA1282)+1)))</f>
        <v/>
      </c>
      <c r="BB1283" s="5" t="str">
        <f>IF(OR($AB1283="", $AC1283=""), "", IF($H1283=$M$3, "", IF(OR(BB$7&lt;$AB1283, $AC1283&lt;BB$6),"", MAX(BB$10:BB1282)+1)))</f>
        <v/>
      </c>
      <c r="BC1283" s="5" t="str">
        <f>IF(OR($AB1283="", $AC1283=""), "", IF($H1283=$M$3, "", IF(OR(BC$7&lt;$AB1283, $AC1283&lt;BC$6),"", MAX(BC$10:BC1282)+1)))</f>
        <v/>
      </c>
      <c r="BD1283" s="5" t="str">
        <f>IF(OR($AB1283="", $AC1283=""), "", IF($H1283=$M$3, "", IF(OR(BD$7&lt;$AB1283, $AC1283&lt;BD$6),"", MAX(BD$10:BD1282)+1)))</f>
        <v/>
      </c>
      <c r="BE1283" s="5" t="str">
        <f>IF(OR($AB1283="", $AC1283=""), "", IF($H1283=$M$3, "", IF(OR(BE$7&lt;$AB1283, $AC1283&lt;BE$6),"", MAX(BE$10:BE1282)+1)))</f>
        <v/>
      </c>
      <c r="BF1283" s="5" t="str">
        <f>IF(OR($AB1283="", $AC1283=""), "", IF($H1283=$M$3, "", IF(OR(BF$7&lt;$AB1283, $AC1283&lt;BF$6),"", MAX(BF$10:BF1282)+1)))</f>
        <v/>
      </c>
      <c r="BG1283" s="5" t="str">
        <f>IF(OR($AB1283="", $AC1283=""), "", IF($H1283=$M$3, "", IF(OR(BG$7&lt;$AB1283, $AC1283&lt;BG$6),"", MAX(BG$10:BG1282)+1)))</f>
        <v/>
      </c>
      <c r="BH1283" s="5" t="str">
        <f>IF(OR($AB1283="", $AC1283=""), "", IF($H1283=$M$3, "", IF(OR(BH$7&lt;$AB1283, $AC1283&lt;BH$6),"", MAX(BH$10:BH1282)+1)))</f>
        <v/>
      </c>
      <c r="BI1283" s="5" t="str">
        <f>IF(OR($AB1283="", $AC1283=""), "", IF($H1283=$M$3, "", IF(OR(BI$7&lt;$AB1283, $AC1283&lt;BI$6),"", MAX(BI$10:BI1282)+1)))</f>
        <v/>
      </c>
      <c r="BK1283" s="5" t="str" cm="1">
        <f t="array" aca="1" ref="BK1283" ca="1">IFERROR(INDEX($AE1283:$BI1283, $BJ1283, MATCH($BK$9, $AE$9:$BI$9, 0)), "")</f>
        <v/>
      </c>
    </row>
    <row r="1284" spans="1:63" x14ac:dyDescent="0.25">
      <c r="A1284" s="2"/>
      <c r="B1284" s="254"/>
      <c r="C1284" s="255"/>
      <c r="D1284" s="256"/>
      <c r="E1284" s="257"/>
      <c r="F1284" s="257"/>
      <c r="G1284" s="258"/>
      <c r="H1284" s="259"/>
      <c r="I1284" s="16"/>
      <c r="J1284" s="5" t="str">
        <f t="shared" si="163"/>
        <v/>
      </c>
      <c r="K1284" s="2"/>
      <c r="O1284" s="5" t="str">
        <f t="shared" si="161"/>
        <v/>
      </c>
      <c r="Q1284" s="5" t="str">
        <f t="shared" si="164"/>
        <v/>
      </c>
      <c r="S1284" s="5" t="str">
        <f t="shared" si="162"/>
        <v/>
      </c>
      <c r="U1284" s="64" t="str">
        <f>IF($D1284="","", IF(COUNTIF('Intro &amp; Setup'!$AW$49:$AW$88, $D1284)&gt;0, "BH", TEXT($D1284, "ddd")))</f>
        <v/>
      </c>
      <c r="V1284" s="65" t="str">
        <f>IF($G1284="", "", IF(COUNTIF('Intro &amp; Setup'!$AW$49:$AW$88, $G1284)&gt;0, "BH", TEXT($G1284, "ddd")))</f>
        <v/>
      </c>
      <c r="W1284" s="64" t="str">
        <f t="shared" si="165"/>
        <v/>
      </c>
      <c r="X1284" s="65" t="str">
        <f t="shared" si="166"/>
        <v/>
      </c>
      <c r="Y1284" s="64" t="str">
        <f>IF(F1284="", "", IF(OR(F1284&lt;'Intro &amp; Setup'!$Z$20, F1284&gt;'Intro &amp; Setup'!$Z$22), "X", ""))</f>
        <v/>
      </c>
      <c r="Z1284" s="65" t="str">
        <f>IF(G1284="", "", IF(OR(G1284&lt;'Intro &amp; Setup'!$Z$20, G1284&gt;'Intro &amp; Setup'!$Z$22), "X", ""))</f>
        <v/>
      </c>
      <c r="AB1284" s="58" t="str">
        <f t="shared" si="167"/>
        <v/>
      </c>
      <c r="AC1284" s="59" t="str">
        <f t="shared" si="168"/>
        <v/>
      </c>
      <c r="AE1284" s="5" t="str">
        <f>IF(OR($AB1284="", $AC1284=""), "", IF($H1284=$M$3, "", IF(OR(AE$7&lt;$AB1284, $AC1284&lt;AE$6),"", MAX(AE$10:AE1283)+1)))</f>
        <v/>
      </c>
      <c r="AF1284" s="5" t="str">
        <f>IF(OR($AB1284="", $AC1284=""), "", IF($H1284=$M$3, "", IF(OR(AF$7&lt;$AB1284, $AC1284&lt;AF$6),"", MAX(AF$10:AF1283)+1)))</f>
        <v/>
      </c>
      <c r="AG1284" s="5" t="str">
        <f>IF(OR($AB1284="", $AC1284=""), "", IF($H1284=$M$3, "", IF(OR(AG$7&lt;$AB1284, $AC1284&lt;AG$6),"", MAX(AG$10:AG1283)+1)))</f>
        <v/>
      </c>
      <c r="AH1284" s="5" t="str">
        <f>IF(OR($AB1284="", $AC1284=""), "", IF($H1284=$M$3, "", IF(OR(AH$7&lt;$AB1284, $AC1284&lt;AH$6),"", MAX(AH$10:AH1283)+1)))</f>
        <v/>
      </c>
      <c r="AI1284" s="5" t="str">
        <f>IF(OR($AB1284="", $AC1284=""), "", IF($H1284=$M$3, "", IF(OR(AI$7&lt;$AB1284, $AC1284&lt;AI$6),"", MAX(AI$10:AI1283)+1)))</f>
        <v/>
      </c>
      <c r="AJ1284" s="5" t="str">
        <f>IF(OR($AB1284="", $AC1284=""), "", IF($H1284=$M$3, "", IF(OR(AJ$7&lt;$AB1284, $AC1284&lt;AJ$6),"", MAX(AJ$10:AJ1283)+1)))</f>
        <v/>
      </c>
      <c r="AK1284" s="5" t="str">
        <f>IF(OR($AB1284="", $AC1284=""), "", IF($H1284=$M$3, "", IF(OR(AK$7&lt;$AB1284, $AC1284&lt;AK$6),"", MAX(AK$10:AK1283)+1)))</f>
        <v/>
      </c>
      <c r="AL1284" s="5" t="str">
        <f>IF(OR($AB1284="", $AC1284=""), "", IF($H1284=$M$3, "", IF(OR(AL$7&lt;$AB1284, $AC1284&lt;AL$6),"", MAX(AL$10:AL1283)+1)))</f>
        <v/>
      </c>
      <c r="AM1284" s="5" t="str">
        <f>IF(OR($AB1284="", $AC1284=""), "", IF($H1284=$M$3, "", IF(OR(AM$7&lt;$AB1284, $AC1284&lt;AM$6),"", MAX(AM$10:AM1283)+1)))</f>
        <v/>
      </c>
      <c r="AN1284" s="5" t="str">
        <f>IF(OR($AB1284="", $AC1284=""), "", IF($H1284=$M$3, "", IF(OR(AN$7&lt;$AB1284, $AC1284&lt;AN$6),"", MAX(AN$10:AN1283)+1)))</f>
        <v/>
      </c>
      <c r="AO1284" s="5" t="str">
        <f>IF(OR($AB1284="", $AC1284=""), "", IF($H1284=$M$3, "", IF(OR(AO$7&lt;$AB1284, $AC1284&lt;AO$6),"", MAX(AO$10:AO1283)+1)))</f>
        <v/>
      </c>
      <c r="AP1284" s="5" t="str">
        <f>IF(OR($AB1284="", $AC1284=""), "", IF($H1284=$M$3, "", IF(OR(AP$7&lt;$AB1284, $AC1284&lt;AP$6),"", MAX(AP$10:AP1283)+1)))</f>
        <v/>
      </c>
      <c r="AQ1284" s="5" t="str">
        <f>IF(OR($AB1284="", $AC1284=""), "", IF($H1284=$M$3, "", IF(OR(AQ$7&lt;$AB1284, $AC1284&lt;AQ$6),"", MAX(AQ$10:AQ1283)+1)))</f>
        <v/>
      </c>
      <c r="AR1284" s="5" t="str">
        <f>IF(OR($AB1284="", $AC1284=""), "", IF($H1284=$M$3, "", IF(OR(AR$7&lt;$AB1284, $AC1284&lt;AR$6),"", MAX(AR$10:AR1283)+1)))</f>
        <v/>
      </c>
      <c r="AS1284" s="5" t="str">
        <f>IF(OR($AB1284="", $AC1284=""), "", IF($H1284=$M$3, "", IF(OR(AS$7&lt;$AB1284, $AC1284&lt;AS$6),"", MAX(AS$10:AS1283)+1)))</f>
        <v/>
      </c>
      <c r="AT1284" s="5" t="str">
        <f>IF(OR($AB1284="", $AC1284=""), "", IF($H1284=$M$3, "", IF(OR(AT$7&lt;$AB1284, $AC1284&lt;AT$6),"", MAX(AT$10:AT1283)+1)))</f>
        <v/>
      </c>
      <c r="AU1284" s="5" t="str">
        <f>IF(OR($AB1284="", $AC1284=""), "", IF($H1284=$M$3, "", IF(OR(AU$7&lt;$AB1284, $AC1284&lt;AU$6),"", MAX(AU$10:AU1283)+1)))</f>
        <v/>
      </c>
      <c r="AV1284" s="5" t="str">
        <f>IF(OR($AB1284="", $AC1284=""), "", IF($H1284=$M$3, "", IF(OR(AV$7&lt;$AB1284, $AC1284&lt;AV$6),"", MAX(AV$10:AV1283)+1)))</f>
        <v/>
      </c>
      <c r="AW1284" s="5" t="str">
        <f>IF(OR($AB1284="", $AC1284=""), "", IF($H1284=$M$3, "", IF(OR(AW$7&lt;$AB1284, $AC1284&lt;AW$6),"", MAX(AW$10:AW1283)+1)))</f>
        <v/>
      </c>
      <c r="AX1284" s="5" t="str">
        <f>IF(OR($AB1284="", $AC1284=""), "", IF($H1284=$M$3, "", IF(OR(AX$7&lt;$AB1284, $AC1284&lt;AX$6),"", MAX(AX$10:AX1283)+1)))</f>
        <v/>
      </c>
      <c r="AY1284" s="5" t="str">
        <f>IF(OR($AB1284="", $AC1284=""), "", IF($H1284=$M$3, "", IF(OR(AY$7&lt;$AB1284, $AC1284&lt;AY$6),"", MAX(AY$10:AY1283)+1)))</f>
        <v/>
      </c>
      <c r="AZ1284" s="5" t="str">
        <f>IF(OR($AB1284="", $AC1284=""), "", IF($H1284=$M$3, "", IF(OR(AZ$7&lt;$AB1284, $AC1284&lt;AZ$6),"", MAX(AZ$10:AZ1283)+1)))</f>
        <v/>
      </c>
      <c r="BA1284" s="5" t="str">
        <f>IF(OR($AB1284="", $AC1284=""), "", IF($H1284=$M$3, "", IF(OR(BA$7&lt;$AB1284, $AC1284&lt;BA$6),"", MAX(BA$10:BA1283)+1)))</f>
        <v/>
      </c>
      <c r="BB1284" s="5" t="str">
        <f>IF(OR($AB1284="", $AC1284=""), "", IF($H1284=$M$3, "", IF(OR(BB$7&lt;$AB1284, $AC1284&lt;BB$6),"", MAX(BB$10:BB1283)+1)))</f>
        <v/>
      </c>
      <c r="BC1284" s="5" t="str">
        <f>IF(OR($AB1284="", $AC1284=""), "", IF($H1284=$M$3, "", IF(OR(BC$7&lt;$AB1284, $AC1284&lt;BC$6),"", MAX(BC$10:BC1283)+1)))</f>
        <v/>
      </c>
      <c r="BD1284" s="5" t="str">
        <f>IF(OR($AB1284="", $AC1284=""), "", IF($H1284=$M$3, "", IF(OR(BD$7&lt;$AB1284, $AC1284&lt;BD$6),"", MAX(BD$10:BD1283)+1)))</f>
        <v/>
      </c>
      <c r="BE1284" s="5" t="str">
        <f>IF(OR($AB1284="", $AC1284=""), "", IF($H1284=$M$3, "", IF(OR(BE$7&lt;$AB1284, $AC1284&lt;BE$6),"", MAX(BE$10:BE1283)+1)))</f>
        <v/>
      </c>
      <c r="BF1284" s="5" t="str">
        <f>IF(OR($AB1284="", $AC1284=""), "", IF($H1284=$M$3, "", IF(OR(BF$7&lt;$AB1284, $AC1284&lt;BF$6),"", MAX(BF$10:BF1283)+1)))</f>
        <v/>
      </c>
      <c r="BG1284" s="5" t="str">
        <f>IF(OR($AB1284="", $AC1284=""), "", IF($H1284=$M$3, "", IF(OR(BG$7&lt;$AB1284, $AC1284&lt;BG$6),"", MAX(BG$10:BG1283)+1)))</f>
        <v/>
      </c>
      <c r="BH1284" s="5" t="str">
        <f>IF(OR($AB1284="", $AC1284=""), "", IF($H1284=$M$3, "", IF(OR(BH$7&lt;$AB1284, $AC1284&lt;BH$6),"", MAX(BH$10:BH1283)+1)))</f>
        <v/>
      </c>
      <c r="BI1284" s="5" t="str">
        <f>IF(OR($AB1284="", $AC1284=""), "", IF($H1284=$M$3, "", IF(OR(BI$7&lt;$AB1284, $AC1284&lt;BI$6),"", MAX(BI$10:BI1283)+1)))</f>
        <v/>
      </c>
      <c r="BK1284" s="5" t="str" cm="1">
        <f t="array" aca="1" ref="BK1284" ca="1">IFERROR(INDEX($AE1284:$BI1284, $BJ1284, MATCH($BK$9, $AE$9:$BI$9, 0)), "")</f>
        <v/>
      </c>
    </row>
    <row r="1285" spans="1:63" x14ac:dyDescent="0.25">
      <c r="A1285" s="2"/>
      <c r="B1285" s="254"/>
      <c r="C1285" s="255"/>
      <c r="D1285" s="256"/>
      <c r="E1285" s="257"/>
      <c r="F1285" s="257"/>
      <c r="G1285" s="258"/>
      <c r="H1285" s="259"/>
      <c r="I1285" s="16"/>
      <c r="J1285" s="5" t="str">
        <f t="shared" si="163"/>
        <v/>
      </c>
      <c r="K1285" s="2"/>
      <c r="O1285" s="5" t="str">
        <f t="shared" si="161"/>
        <v/>
      </c>
      <c r="Q1285" s="5" t="str">
        <f t="shared" si="164"/>
        <v/>
      </c>
      <c r="S1285" s="5" t="str">
        <f t="shared" si="162"/>
        <v/>
      </c>
      <c r="U1285" s="64" t="str">
        <f>IF($D1285="","", IF(COUNTIF('Intro &amp; Setup'!$AW$49:$AW$88, $D1285)&gt;0, "BH", TEXT($D1285, "ddd")))</f>
        <v/>
      </c>
      <c r="V1285" s="65" t="str">
        <f>IF($G1285="", "", IF(COUNTIF('Intro &amp; Setup'!$AW$49:$AW$88, $G1285)&gt;0, "BH", TEXT($G1285, "ddd")))</f>
        <v/>
      </c>
      <c r="W1285" s="64" t="str">
        <f t="shared" si="165"/>
        <v/>
      </c>
      <c r="X1285" s="65" t="str">
        <f t="shared" si="166"/>
        <v/>
      </c>
      <c r="Y1285" s="64" t="str">
        <f>IF(F1285="", "", IF(OR(F1285&lt;'Intro &amp; Setup'!$Z$20, F1285&gt;'Intro &amp; Setup'!$Z$22), "X", ""))</f>
        <v/>
      </c>
      <c r="Z1285" s="65" t="str">
        <f>IF(G1285="", "", IF(OR(G1285&lt;'Intro &amp; Setup'!$Z$20, G1285&gt;'Intro &amp; Setup'!$Z$22), "X", ""))</f>
        <v/>
      </c>
      <c r="AB1285" s="58" t="str">
        <f t="shared" si="167"/>
        <v/>
      </c>
      <c r="AC1285" s="59" t="str">
        <f t="shared" si="168"/>
        <v/>
      </c>
      <c r="AE1285" s="5" t="str">
        <f>IF(OR($AB1285="", $AC1285=""), "", IF($H1285=$M$3, "", IF(OR(AE$7&lt;$AB1285, $AC1285&lt;AE$6),"", MAX(AE$10:AE1284)+1)))</f>
        <v/>
      </c>
      <c r="AF1285" s="5" t="str">
        <f>IF(OR($AB1285="", $AC1285=""), "", IF($H1285=$M$3, "", IF(OR(AF$7&lt;$AB1285, $AC1285&lt;AF$6),"", MAX(AF$10:AF1284)+1)))</f>
        <v/>
      </c>
      <c r="AG1285" s="5" t="str">
        <f>IF(OR($AB1285="", $AC1285=""), "", IF($H1285=$M$3, "", IF(OR(AG$7&lt;$AB1285, $AC1285&lt;AG$6),"", MAX(AG$10:AG1284)+1)))</f>
        <v/>
      </c>
      <c r="AH1285" s="5" t="str">
        <f>IF(OR($AB1285="", $AC1285=""), "", IF($H1285=$M$3, "", IF(OR(AH$7&lt;$AB1285, $AC1285&lt;AH$6),"", MAX(AH$10:AH1284)+1)))</f>
        <v/>
      </c>
      <c r="AI1285" s="5" t="str">
        <f>IF(OR($AB1285="", $AC1285=""), "", IF($H1285=$M$3, "", IF(OR(AI$7&lt;$AB1285, $AC1285&lt;AI$6),"", MAX(AI$10:AI1284)+1)))</f>
        <v/>
      </c>
      <c r="AJ1285" s="5" t="str">
        <f>IF(OR($AB1285="", $AC1285=""), "", IF($H1285=$M$3, "", IF(OR(AJ$7&lt;$AB1285, $AC1285&lt;AJ$6),"", MAX(AJ$10:AJ1284)+1)))</f>
        <v/>
      </c>
      <c r="AK1285" s="5" t="str">
        <f>IF(OR($AB1285="", $AC1285=""), "", IF($H1285=$M$3, "", IF(OR(AK$7&lt;$AB1285, $AC1285&lt;AK$6),"", MAX(AK$10:AK1284)+1)))</f>
        <v/>
      </c>
      <c r="AL1285" s="5" t="str">
        <f>IF(OR($AB1285="", $AC1285=""), "", IF($H1285=$M$3, "", IF(OR(AL$7&lt;$AB1285, $AC1285&lt;AL$6),"", MAX(AL$10:AL1284)+1)))</f>
        <v/>
      </c>
      <c r="AM1285" s="5" t="str">
        <f>IF(OR($AB1285="", $AC1285=""), "", IF($H1285=$M$3, "", IF(OR(AM$7&lt;$AB1285, $AC1285&lt;AM$6),"", MAX(AM$10:AM1284)+1)))</f>
        <v/>
      </c>
      <c r="AN1285" s="5" t="str">
        <f>IF(OR($AB1285="", $AC1285=""), "", IF($H1285=$M$3, "", IF(OR(AN$7&lt;$AB1285, $AC1285&lt;AN$6),"", MAX(AN$10:AN1284)+1)))</f>
        <v/>
      </c>
      <c r="AO1285" s="5" t="str">
        <f>IF(OR($AB1285="", $AC1285=""), "", IF($H1285=$M$3, "", IF(OR(AO$7&lt;$AB1285, $AC1285&lt;AO$6),"", MAX(AO$10:AO1284)+1)))</f>
        <v/>
      </c>
      <c r="AP1285" s="5" t="str">
        <f>IF(OR($AB1285="", $AC1285=""), "", IF($H1285=$M$3, "", IF(OR(AP$7&lt;$AB1285, $AC1285&lt;AP$6),"", MAX(AP$10:AP1284)+1)))</f>
        <v/>
      </c>
      <c r="AQ1285" s="5" t="str">
        <f>IF(OR($AB1285="", $AC1285=""), "", IF($H1285=$M$3, "", IF(OR(AQ$7&lt;$AB1285, $AC1285&lt;AQ$6),"", MAX(AQ$10:AQ1284)+1)))</f>
        <v/>
      </c>
      <c r="AR1285" s="5" t="str">
        <f>IF(OR($AB1285="", $AC1285=""), "", IF($H1285=$M$3, "", IF(OR(AR$7&lt;$AB1285, $AC1285&lt;AR$6),"", MAX(AR$10:AR1284)+1)))</f>
        <v/>
      </c>
      <c r="AS1285" s="5" t="str">
        <f>IF(OR($AB1285="", $AC1285=""), "", IF($H1285=$M$3, "", IF(OR(AS$7&lt;$AB1285, $AC1285&lt;AS$6),"", MAX(AS$10:AS1284)+1)))</f>
        <v/>
      </c>
      <c r="AT1285" s="5" t="str">
        <f>IF(OR($AB1285="", $AC1285=""), "", IF($H1285=$M$3, "", IF(OR(AT$7&lt;$AB1285, $AC1285&lt;AT$6),"", MAX(AT$10:AT1284)+1)))</f>
        <v/>
      </c>
      <c r="AU1285" s="5" t="str">
        <f>IF(OR($AB1285="", $AC1285=""), "", IF($H1285=$M$3, "", IF(OR(AU$7&lt;$AB1285, $AC1285&lt;AU$6),"", MAX(AU$10:AU1284)+1)))</f>
        <v/>
      </c>
      <c r="AV1285" s="5" t="str">
        <f>IF(OR($AB1285="", $AC1285=""), "", IF($H1285=$M$3, "", IF(OR(AV$7&lt;$AB1285, $AC1285&lt;AV$6),"", MAX(AV$10:AV1284)+1)))</f>
        <v/>
      </c>
      <c r="AW1285" s="5" t="str">
        <f>IF(OR($AB1285="", $AC1285=""), "", IF($H1285=$M$3, "", IF(OR(AW$7&lt;$AB1285, $AC1285&lt;AW$6),"", MAX(AW$10:AW1284)+1)))</f>
        <v/>
      </c>
      <c r="AX1285" s="5" t="str">
        <f>IF(OR($AB1285="", $AC1285=""), "", IF($H1285=$M$3, "", IF(OR(AX$7&lt;$AB1285, $AC1285&lt;AX$6),"", MAX(AX$10:AX1284)+1)))</f>
        <v/>
      </c>
      <c r="AY1285" s="5" t="str">
        <f>IF(OR($AB1285="", $AC1285=""), "", IF($H1285=$M$3, "", IF(OR(AY$7&lt;$AB1285, $AC1285&lt;AY$6),"", MAX(AY$10:AY1284)+1)))</f>
        <v/>
      </c>
      <c r="AZ1285" s="5" t="str">
        <f>IF(OR($AB1285="", $AC1285=""), "", IF($H1285=$M$3, "", IF(OR(AZ$7&lt;$AB1285, $AC1285&lt;AZ$6),"", MAX(AZ$10:AZ1284)+1)))</f>
        <v/>
      </c>
      <c r="BA1285" s="5" t="str">
        <f>IF(OR($AB1285="", $AC1285=""), "", IF($H1285=$M$3, "", IF(OR(BA$7&lt;$AB1285, $AC1285&lt;BA$6),"", MAX(BA$10:BA1284)+1)))</f>
        <v/>
      </c>
      <c r="BB1285" s="5" t="str">
        <f>IF(OR($AB1285="", $AC1285=""), "", IF($H1285=$M$3, "", IF(OR(BB$7&lt;$AB1285, $AC1285&lt;BB$6),"", MAX(BB$10:BB1284)+1)))</f>
        <v/>
      </c>
      <c r="BC1285" s="5" t="str">
        <f>IF(OR($AB1285="", $AC1285=""), "", IF($H1285=$M$3, "", IF(OR(BC$7&lt;$AB1285, $AC1285&lt;BC$6),"", MAX(BC$10:BC1284)+1)))</f>
        <v/>
      </c>
      <c r="BD1285" s="5" t="str">
        <f>IF(OR($AB1285="", $AC1285=""), "", IF($H1285=$M$3, "", IF(OR(BD$7&lt;$AB1285, $AC1285&lt;BD$6),"", MAX(BD$10:BD1284)+1)))</f>
        <v/>
      </c>
      <c r="BE1285" s="5" t="str">
        <f>IF(OR($AB1285="", $AC1285=""), "", IF($H1285=$M$3, "", IF(OR(BE$7&lt;$AB1285, $AC1285&lt;BE$6),"", MAX(BE$10:BE1284)+1)))</f>
        <v/>
      </c>
      <c r="BF1285" s="5" t="str">
        <f>IF(OR($AB1285="", $AC1285=""), "", IF($H1285=$M$3, "", IF(OR(BF$7&lt;$AB1285, $AC1285&lt;BF$6),"", MAX(BF$10:BF1284)+1)))</f>
        <v/>
      </c>
      <c r="BG1285" s="5" t="str">
        <f>IF(OR($AB1285="", $AC1285=""), "", IF($H1285=$M$3, "", IF(OR(BG$7&lt;$AB1285, $AC1285&lt;BG$6),"", MAX(BG$10:BG1284)+1)))</f>
        <v/>
      </c>
      <c r="BH1285" s="5" t="str">
        <f>IF(OR($AB1285="", $AC1285=""), "", IF($H1285=$M$3, "", IF(OR(BH$7&lt;$AB1285, $AC1285&lt;BH$6),"", MAX(BH$10:BH1284)+1)))</f>
        <v/>
      </c>
      <c r="BI1285" s="5" t="str">
        <f>IF(OR($AB1285="", $AC1285=""), "", IF($H1285=$M$3, "", IF(OR(BI$7&lt;$AB1285, $AC1285&lt;BI$6),"", MAX(BI$10:BI1284)+1)))</f>
        <v/>
      </c>
      <c r="BK1285" s="5" t="str" cm="1">
        <f t="array" aca="1" ref="BK1285" ca="1">IFERROR(INDEX($AE1285:$BI1285, $BJ1285, MATCH($BK$9, $AE$9:$BI$9, 0)), "")</f>
        <v/>
      </c>
    </row>
    <row r="1286" spans="1:63" x14ac:dyDescent="0.25">
      <c r="A1286" s="2"/>
      <c r="B1286" s="254"/>
      <c r="C1286" s="255"/>
      <c r="D1286" s="256"/>
      <c r="E1286" s="257"/>
      <c r="F1286" s="257"/>
      <c r="G1286" s="258"/>
      <c r="H1286" s="259"/>
      <c r="I1286" s="16"/>
      <c r="J1286" s="5" t="str">
        <f t="shared" si="163"/>
        <v/>
      </c>
      <c r="K1286" s="2"/>
      <c r="O1286" s="5" t="str">
        <f t="shared" si="161"/>
        <v/>
      </c>
      <c r="Q1286" s="5" t="str">
        <f t="shared" si="164"/>
        <v/>
      </c>
      <c r="S1286" s="5" t="str">
        <f t="shared" si="162"/>
        <v/>
      </c>
      <c r="U1286" s="64" t="str">
        <f>IF($D1286="","", IF(COUNTIF('Intro &amp; Setup'!$AW$49:$AW$88, $D1286)&gt;0, "BH", TEXT($D1286, "ddd")))</f>
        <v/>
      </c>
      <c r="V1286" s="65" t="str">
        <f>IF($G1286="", "", IF(COUNTIF('Intro &amp; Setup'!$AW$49:$AW$88, $G1286)&gt;0, "BH", TEXT($G1286, "ddd")))</f>
        <v/>
      </c>
      <c r="W1286" s="64" t="str">
        <f t="shared" si="165"/>
        <v/>
      </c>
      <c r="X1286" s="65" t="str">
        <f t="shared" si="166"/>
        <v/>
      </c>
      <c r="Y1286" s="64" t="str">
        <f>IF(F1286="", "", IF(OR(F1286&lt;'Intro &amp; Setup'!$Z$20, F1286&gt;'Intro &amp; Setup'!$Z$22), "X", ""))</f>
        <v/>
      </c>
      <c r="Z1286" s="65" t="str">
        <f>IF(G1286="", "", IF(OR(G1286&lt;'Intro &amp; Setup'!$Z$20, G1286&gt;'Intro &amp; Setup'!$Z$22), "X", ""))</f>
        <v/>
      </c>
      <c r="AB1286" s="58" t="str">
        <f t="shared" si="167"/>
        <v/>
      </c>
      <c r="AC1286" s="59" t="str">
        <f t="shared" si="168"/>
        <v/>
      </c>
      <c r="AE1286" s="5" t="str">
        <f>IF(OR($AB1286="", $AC1286=""), "", IF($H1286=$M$3, "", IF(OR(AE$7&lt;$AB1286, $AC1286&lt;AE$6),"", MAX(AE$10:AE1285)+1)))</f>
        <v/>
      </c>
      <c r="AF1286" s="5" t="str">
        <f>IF(OR($AB1286="", $AC1286=""), "", IF($H1286=$M$3, "", IF(OR(AF$7&lt;$AB1286, $AC1286&lt;AF$6),"", MAX(AF$10:AF1285)+1)))</f>
        <v/>
      </c>
      <c r="AG1286" s="5" t="str">
        <f>IF(OR($AB1286="", $AC1286=""), "", IF($H1286=$M$3, "", IF(OR(AG$7&lt;$AB1286, $AC1286&lt;AG$6),"", MAX(AG$10:AG1285)+1)))</f>
        <v/>
      </c>
      <c r="AH1286" s="5" t="str">
        <f>IF(OR($AB1286="", $AC1286=""), "", IF($H1286=$M$3, "", IF(OR(AH$7&lt;$AB1286, $AC1286&lt;AH$6),"", MAX(AH$10:AH1285)+1)))</f>
        <v/>
      </c>
      <c r="AI1286" s="5" t="str">
        <f>IF(OR($AB1286="", $AC1286=""), "", IF($H1286=$M$3, "", IF(OR(AI$7&lt;$AB1286, $AC1286&lt;AI$6),"", MAX(AI$10:AI1285)+1)))</f>
        <v/>
      </c>
      <c r="AJ1286" s="5" t="str">
        <f>IF(OR($AB1286="", $AC1286=""), "", IF($H1286=$M$3, "", IF(OR(AJ$7&lt;$AB1286, $AC1286&lt;AJ$6),"", MAX(AJ$10:AJ1285)+1)))</f>
        <v/>
      </c>
      <c r="AK1286" s="5" t="str">
        <f>IF(OR($AB1286="", $AC1286=""), "", IF($H1286=$M$3, "", IF(OR(AK$7&lt;$AB1286, $AC1286&lt;AK$6),"", MAX(AK$10:AK1285)+1)))</f>
        <v/>
      </c>
      <c r="AL1286" s="5" t="str">
        <f>IF(OR($AB1286="", $AC1286=""), "", IF($H1286=$M$3, "", IF(OR(AL$7&lt;$AB1286, $AC1286&lt;AL$6),"", MAX(AL$10:AL1285)+1)))</f>
        <v/>
      </c>
      <c r="AM1286" s="5" t="str">
        <f>IF(OR($AB1286="", $AC1286=""), "", IF($H1286=$M$3, "", IF(OR(AM$7&lt;$AB1286, $AC1286&lt;AM$6),"", MAX(AM$10:AM1285)+1)))</f>
        <v/>
      </c>
      <c r="AN1286" s="5" t="str">
        <f>IF(OR($AB1286="", $AC1286=""), "", IF($H1286=$M$3, "", IF(OR(AN$7&lt;$AB1286, $AC1286&lt;AN$6),"", MAX(AN$10:AN1285)+1)))</f>
        <v/>
      </c>
      <c r="AO1286" s="5" t="str">
        <f>IF(OR($AB1286="", $AC1286=""), "", IF($H1286=$M$3, "", IF(OR(AO$7&lt;$AB1286, $AC1286&lt;AO$6),"", MAX(AO$10:AO1285)+1)))</f>
        <v/>
      </c>
      <c r="AP1286" s="5" t="str">
        <f>IF(OR($AB1286="", $AC1286=""), "", IF($H1286=$M$3, "", IF(OR(AP$7&lt;$AB1286, $AC1286&lt;AP$6),"", MAX(AP$10:AP1285)+1)))</f>
        <v/>
      </c>
      <c r="AQ1286" s="5" t="str">
        <f>IF(OR($AB1286="", $AC1286=""), "", IF($H1286=$M$3, "", IF(OR(AQ$7&lt;$AB1286, $AC1286&lt;AQ$6),"", MAX(AQ$10:AQ1285)+1)))</f>
        <v/>
      </c>
      <c r="AR1286" s="5" t="str">
        <f>IF(OR($AB1286="", $AC1286=""), "", IF($H1286=$M$3, "", IF(OR(AR$7&lt;$AB1286, $AC1286&lt;AR$6),"", MAX(AR$10:AR1285)+1)))</f>
        <v/>
      </c>
      <c r="AS1286" s="5" t="str">
        <f>IF(OR($AB1286="", $AC1286=""), "", IF($H1286=$M$3, "", IF(OR(AS$7&lt;$AB1286, $AC1286&lt;AS$6),"", MAX(AS$10:AS1285)+1)))</f>
        <v/>
      </c>
      <c r="AT1286" s="5" t="str">
        <f>IF(OR($AB1286="", $AC1286=""), "", IF($H1286=$M$3, "", IF(OR(AT$7&lt;$AB1286, $AC1286&lt;AT$6),"", MAX(AT$10:AT1285)+1)))</f>
        <v/>
      </c>
      <c r="AU1286" s="5" t="str">
        <f>IF(OR($AB1286="", $AC1286=""), "", IF($H1286=$M$3, "", IF(OR(AU$7&lt;$AB1286, $AC1286&lt;AU$6),"", MAX(AU$10:AU1285)+1)))</f>
        <v/>
      </c>
      <c r="AV1286" s="5" t="str">
        <f>IF(OR($AB1286="", $AC1286=""), "", IF($H1286=$M$3, "", IF(OR(AV$7&lt;$AB1286, $AC1286&lt;AV$6),"", MAX(AV$10:AV1285)+1)))</f>
        <v/>
      </c>
      <c r="AW1286" s="5" t="str">
        <f>IF(OR($AB1286="", $AC1286=""), "", IF($H1286=$M$3, "", IF(OR(AW$7&lt;$AB1286, $AC1286&lt;AW$6),"", MAX(AW$10:AW1285)+1)))</f>
        <v/>
      </c>
      <c r="AX1286" s="5" t="str">
        <f>IF(OR($AB1286="", $AC1286=""), "", IF($H1286=$M$3, "", IF(OR(AX$7&lt;$AB1286, $AC1286&lt;AX$6),"", MAX(AX$10:AX1285)+1)))</f>
        <v/>
      </c>
      <c r="AY1286" s="5" t="str">
        <f>IF(OR($AB1286="", $AC1286=""), "", IF($H1286=$M$3, "", IF(OR(AY$7&lt;$AB1286, $AC1286&lt;AY$6),"", MAX(AY$10:AY1285)+1)))</f>
        <v/>
      </c>
      <c r="AZ1286" s="5" t="str">
        <f>IF(OR($AB1286="", $AC1286=""), "", IF($H1286=$M$3, "", IF(OR(AZ$7&lt;$AB1286, $AC1286&lt;AZ$6),"", MAX(AZ$10:AZ1285)+1)))</f>
        <v/>
      </c>
      <c r="BA1286" s="5" t="str">
        <f>IF(OR($AB1286="", $AC1286=""), "", IF($H1286=$M$3, "", IF(OR(BA$7&lt;$AB1286, $AC1286&lt;BA$6),"", MAX(BA$10:BA1285)+1)))</f>
        <v/>
      </c>
      <c r="BB1286" s="5" t="str">
        <f>IF(OR($AB1286="", $AC1286=""), "", IF($H1286=$M$3, "", IF(OR(BB$7&lt;$AB1286, $AC1286&lt;BB$6),"", MAX(BB$10:BB1285)+1)))</f>
        <v/>
      </c>
      <c r="BC1286" s="5" t="str">
        <f>IF(OR($AB1286="", $AC1286=""), "", IF($H1286=$M$3, "", IF(OR(BC$7&lt;$AB1286, $AC1286&lt;BC$6),"", MAX(BC$10:BC1285)+1)))</f>
        <v/>
      </c>
      <c r="BD1286" s="5" t="str">
        <f>IF(OR($AB1286="", $AC1286=""), "", IF($H1286=$M$3, "", IF(OR(BD$7&lt;$AB1286, $AC1286&lt;BD$6),"", MAX(BD$10:BD1285)+1)))</f>
        <v/>
      </c>
      <c r="BE1286" s="5" t="str">
        <f>IF(OR($AB1286="", $AC1286=""), "", IF($H1286=$M$3, "", IF(OR(BE$7&lt;$AB1286, $AC1286&lt;BE$6),"", MAX(BE$10:BE1285)+1)))</f>
        <v/>
      </c>
      <c r="BF1286" s="5" t="str">
        <f>IF(OR($AB1286="", $AC1286=""), "", IF($H1286=$M$3, "", IF(OR(BF$7&lt;$AB1286, $AC1286&lt;BF$6),"", MAX(BF$10:BF1285)+1)))</f>
        <v/>
      </c>
      <c r="BG1286" s="5" t="str">
        <f>IF(OR($AB1286="", $AC1286=""), "", IF($H1286=$M$3, "", IF(OR(BG$7&lt;$AB1286, $AC1286&lt;BG$6),"", MAX(BG$10:BG1285)+1)))</f>
        <v/>
      </c>
      <c r="BH1286" s="5" t="str">
        <f>IF(OR($AB1286="", $AC1286=""), "", IF($H1286=$M$3, "", IF(OR(BH$7&lt;$AB1286, $AC1286&lt;BH$6),"", MAX(BH$10:BH1285)+1)))</f>
        <v/>
      </c>
      <c r="BI1286" s="5" t="str">
        <f>IF(OR($AB1286="", $AC1286=""), "", IF($H1286=$M$3, "", IF(OR(BI$7&lt;$AB1286, $AC1286&lt;BI$6),"", MAX(BI$10:BI1285)+1)))</f>
        <v/>
      </c>
      <c r="BK1286" s="5" t="str" cm="1">
        <f t="array" aca="1" ref="BK1286" ca="1">IFERROR(INDEX($AE1286:$BI1286, $BJ1286, MATCH($BK$9, $AE$9:$BI$9, 0)), "")</f>
        <v/>
      </c>
    </row>
    <row r="1287" spans="1:63" x14ac:dyDescent="0.25">
      <c r="A1287" s="2"/>
      <c r="B1287" s="254"/>
      <c r="C1287" s="255"/>
      <c r="D1287" s="256"/>
      <c r="E1287" s="257"/>
      <c r="F1287" s="257"/>
      <c r="G1287" s="258"/>
      <c r="H1287" s="259"/>
      <c r="I1287" s="16"/>
      <c r="J1287" s="5" t="str">
        <f t="shared" si="163"/>
        <v/>
      </c>
      <c r="K1287" s="2"/>
      <c r="O1287" s="5" t="str">
        <f t="shared" si="161"/>
        <v/>
      </c>
      <c r="Q1287" s="5" t="str">
        <f t="shared" si="164"/>
        <v/>
      </c>
      <c r="S1287" s="5" t="str">
        <f t="shared" si="162"/>
        <v/>
      </c>
      <c r="U1287" s="64" t="str">
        <f>IF($D1287="","", IF(COUNTIF('Intro &amp; Setup'!$AW$49:$AW$88, $D1287)&gt;0, "BH", TEXT($D1287, "ddd")))</f>
        <v/>
      </c>
      <c r="V1287" s="65" t="str">
        <f>IF($G1287="", "", IF(COUNTIF('Intro &amp; Setup'!$AW$49:$AW$88, $G1287)&gt;0, "BH", TEXT($G1287, "ddd")))</f>
        <v/>
      </c>
      <c r="W1287" s="64" t="str">
        <f t="shared" si="165"/>
        <v/>
      </c>
      <c r="X1287" s="65" t="str">
        <f t="shared" si="166"/>
        <v/>
      </c>
      <c r="Y1287" s="64" t="str">
        <f>IF(F1287="", "", IF(OR(F1287&lt;'Intro &amp; Setup'!$Z$20, F1287&gt;'Intro &amp; Setup'!$Z$22), "X", ""))</f>
        <v/>
      </c>
      <c r="Z1287" s="65" t="str">
        <f>IF(G1287="", "", IF(OR(G1287&lt;'Intro &amp; Setup'!$Z$20, G1287&gt;'Intro &amp; Setup'!$Z$22), "X", ""))</f>
        <v/>
      </c>
      <c r="AB1287" s="58" t="str">
        <f t="shared" si="167"/>
        <v/>
      </c>
      <c r="AC1287" s="59" t="str">
        <f t="shared" si="168"/>
        <v/>
      </c>
      <c r="AE1287" s="5" t="str">
        <f>IF(OR($AB1287="", $AC1287=""), "", IF($H1287=$M$3, "", IF(OR(AE$7&lt;$AB1287, $AC1287&lt;AE$6),"", MAX(AE$10:AE1286)+1)))</f>
        <v/>
      </c>
      <c r="AF1287" s="5" t="str">
        <f>IF(OR($AB1287="", $AC1287=""), "", IF($H1287=$M$3, "", IF(OR(AF$7&lt;$AB1287, $AC1287&lt;AF$6),"", MAX(AF$10:AF1286)+1)))</f>
        <v/>
      </c>
      <c r="AG1287" s="5" t="str">
        <f>IF(OR($AB1287="", $AC1287=""), "", IF($H1287=$M$3, "", IF(OR(AG$7&lt;$AB1287, $AC1287&lt;AG$6),"", MAX(AG$10:AG1286)+1)))</f>
        <v/>
      </c>
      <c r="AH1287" s="5" t="str">
        <f>IF(OR($AB1287="", $AC1287=""), "", IF($H1287=$M$3, "", IF(OR(AH$7&lt;$AB1287, $AC1287&lt;AH$6),"", MAX(AH$10:AH1286)+1)))</f>
        <v/>
      </c>
      <c r="AI1287" s="5" t="str">
        <f>IF(OR($AB1287="", $AC1287=""), "", IF($H1287=$M$3, "", IF(OR(AI$7&lt;$AB1287, $AC1287&lt;AI$6),"", MAX(AI$10:AI1286)+1)))</f>
        <v/>
      </c>
      <c r="AJ1287" s="5" t="str">
        <f>IF(OR($AB1287="", $AC1287=""), "", IF($H1287=$M$3, "", IF(OR(AJ$7&lt;$AB1287, $AC1287&lt;AJ$6),"", MAX(AJ$10:AJ1286)+1)))</f>
        <v/>
      </c>
      <c r="AK1287" s="5" t="str">
        <f>IF(OR($AB1287="", $AC1287=""), "", IF($H1287=$M$3, "", IF(OR(AK$7&lt;$AB1287, $AC1287&lt;AK$6),"", MAX(AK$10:AK1286)+1)))</f>
        <v/>
      </c>
      <c r="AL1287" s="5" t="str">
        <f>IF(OR($AB1287="", $AC1287=""), "", IF($H1287=$M$3, "", IF(OR(AL$7&lt;$AB1287, $AC1287&lt;AL$6),"", MAX(AL$10:AL1286)+1)))</f>
        <v/>
      </c>
      <c r="AM1287" s="5" t="str">
        <f>IF(OR($AB1287="", $AC1287=""), "", IF($H1287=$M$3, "", IF(OR(AM$7&lt;$AB1287, $AC1287&lt;AM$6),"", MAX(AM$10:AM1286)+1)))</f>
        <v/>
      </c>
      <c r="AN1287" s="5" t="str">
        <f>IF(OR($AB1287="", $AC1287=""), "", IF($H1287=$M$3, "", IF(OR(AN$7&lt;$AB1287, $AC1287&lt;AN$6),"", MAX(AN$10:AN1286)+1)))</f>
        <v/>
      </c>
      <c r="AO1287" s="5" t="str">
        <f>IF(OR($AB1287="", $AC1287=""), "", IF($H1287=$M$3, "", IF(OR(AO$7&lt;$AB1287, $AC1287&lt;AO$6),"", MAX(AO$10:AO1286)+1)))</f>
        <v/>
      </c>
      <c r="AP1287" s="5" t="str">
        <f>IF(OR($AB1287="", $AC1287=""), "", IF($H1287=$M$3, "", IF(OR(AP$7&lt;$AB1287, $AC1287&lt;AP$6),"", MAX(AP$10:AP1286)+1)))</f>
        <v/>
      </c>
      <c r="AQ1287" s="5" t="str">
        <f>IF(OR($AB1287="", $AC1287=""), "", IF($H1287=$M$3, "", IF(OR(AQ$7&lt;$AB1287, $AC1287&lt;AQ$6),"", MAX(AQ$10:AQ1286)+1)))</f>
        <v/>
      </c>
      <c r="AR1287" s="5" t="str">
        <f>IF(OR($AB1287="", $AC1287=""), "", IF($H1287=$M$3, "", IF(OR(AR$7&lt;$AB1287, $AC1287&lt;AR$6),"", MAX(AR$10:AR1286)+1)))</f>
        <v/>
      </c>
      <c r="AS1287" s="5" t="str">
        <f>IF(OR($AB1287="", $AC1287=""), "", IF($H1287=$M$3, "", IF(OR(AS$7&lt;$AB1287, $AC1287&lt;AS$6),"", MAX(AS$10:AS1286)+1)))</f>
        <v/>
      </c>
      <c r="AT1287" s="5" t="str">
        <f>IF(OR($AB1287="", $AC1287=""), "", IF($H1287=$M$3, "", IF(OR(AT$7&lt;$AB1287, $AC1287&lt;AT$6),"", MAX(AT$10:AT1286)+1)))</f>
        <v/>
      </c>
      <c r="AU1287" s="5" t="str">
        <f>IF(OR($AB1287="", $AC1287=""), "", IF($H1287=$M$3, "", IF(OR(AU$7&lt;$AB1287, $AC1287&lt;AU$6),"", MAX(AU$10:AU1286)+1)))</f>
        <v/>
      </c>
      <c r="AV1287" s="5" t="str">
        <f>IF(OR($AB1287="", $AC1287=""), "", IF($H1287=$M$3, "", IF(OR(AV$7&lt;$AB1287, $AC1287&lt;AV$6),"", MAX(AV$10:AV1286)+1)))</f>
        <v/>
      </c>
      <c r="AW1287" s="5" t="str">
        <f>IF(OR($AB1287="", $AC1287=""), "", IF($H1287=$M$3, "", IF(OR(AW$7&lt;$AB1287, $AC1287&lt;AW$6),"", MAX(AW$10:AW1286)+1)))</f>
        <v/>
      </c>
      <c r="AX1287" s="5" t="str">
        <f>IF(OR($AB1287="", $AC1287=""), "", IF($H1287=$M$3, "", IF(OR(AX$7&lt;$AB1287, $AC1287&lt;AX$6),"", MAX(AX$10:AX1286)+1)))</f>
        <v/>
      </c>
      <c r="AY1287" s="5" t="str">
        <f>IF(OR($AB1287="", $AC1287=""), "", IF($H1287=$M$3, "", IF(OR(AY$7&lt;$AB1287, $AC1287&lt;AY$6),"", MAX(AY$10:AY1286)+1)))</f>
        <v/>
      </c>
      <c r="AZ1287" s="5" t="str">
        <f>IF(OR($AB1287="", $AC1287=""), "", IF($H1287=$M$3, "", IF(OR(AZ$7&lt;$AB1287, $AC1287&lt;AZ$6),"", MAX(AZ$10:AZ1286)+1)))</f>
        <v/>
      </c>
      <c r="BA1287" s="5" t="str">
        <f>IF(OR($AB1287="", $AC1287=""), "", IF($H1287=$M$3, "", IF(OR(BA$7&lt;$AB1287, $AC1287&lt;BA$6),"", MAX(BA$10:BA1286)+1)))</f>
        <v/>
      </c>
      <c r="BB1287" s="5" t="str">
        <f>IF(OR($AB1287="", $AC1287=""), "", IF($H1287=$M$3, "", IF(OR(BB$7&lt;$AB1287, $AC1287&lt;BB$6),"", MAX(BB$10:BB1286)+1)))</f>
        <v/>
      </c>
      <c r="BC1287" s="5" t="str">
        <f>IF(OR($AB1287="", $AC1287=""), "", IF($H1287=$M$3, "", IF(OR(BC$7&lt;$AB1287, $AC1287&lt;BC$6),"", MAX(BC$10:BC1286)+1)))</f>
        <v/>
      </c>
      <c r="BD1287" s="5" t="str">
        <f>IF(OR($AB1287="", $AC1287=""), "", IF($H1287=$M$3, "", IF(OR(BD$7&lt;$AB1287, $AC1287&lt;BD$6),"", MAX(BD$10:BD1286)+1)))</f>
        <v/>
      </c>
      <c r="BE1287" s="5" t="str">
        <f>IF(OR($AB1287="", $AC1287=""), "", IF($H1287=$M$3, "", IF(OR(BE$7&lt;$AB1287, $AC1287&lt;BE$6),"", MAX(BE$10:BE1286)+1)))</f>
        <v/>
      </c>
      <c r="BF1287" s="5" t="str">
        <f>IF(OR($AB1287="", $AC1287=""), "", IF($H1287=$M$3, "", IF(OR(BF$7&lt;$AB1287, $AC1287&lt;BF$6),"", MAX(BF$10:BF1286)+1)))</f>
        <v/>
      </c>
      <c r="BG1287" s="5" t="str">
        <f>IF(OR($AB1287="", $AC1287=""), "", IF($H1287=$M$3, "", IF(OR(BG$7&lt;$AB1287, $AC1287&lt;BG$6),"", MAX(BG$10:BG1286)+1)))</f>
        <v/>
      </c>
      <c r="BH1287" s="5" t="str">
        <f>IF(OR($AB1287="", $AC1287=""), "", IF($H1287=$M$3, "", IF(OR(BH$7&lt;$AB1287, $AC1287&lt;BH$6),"", MAX(BH$10:BH1286)+1)))</f>
        <v/>
      </c>
      <c r="BI1287" s="5" t="str">
        <f>IF(OR($AB1287="", $AC1287=""), "", IF($H1287=$M$3, "", IF(OR(BI$7&lt;$AB1287, $AC1287&lt;BI$6),"", MAX(BI$10:BI1286)+1)))</f>
        <v/>
      </c>
      <c r="BK1287" s="5" t="str" cm="1">
        <f t="array" aca="1" ref="BK1287" ca="1">IFERROR(INDEX($AE1287:$BI1287, $BJ1287, MATCH($BK$9, $AE$9:$BI$9, 0)), "")</f>
        <v/>
      </c>
    </row>
    <row r="1288" spans="1:63" x14ac:dyDescent="0.25">
      <c r="A1288" s="2"/>
      <c r="B1288" s="254"/>
      <c r="C1288" s="255"/>
      <c r="D1288" s="256"/>
      <c r="E1288" s="257"/>
      <c r="F1288" s="257"/>
      <c r="G1288" s="258"/>
      <c r="H1288" s="259"/>
      <c r="I1288" s="16"/>
      <c r="J1288" s="5" t="str">
        <f t="shared" si="163"/>
        <v/>
      </c>
      <c r="K1288" s="2"/>
      <c r="O1288" s="5" t="str">
        <f t="shared" si="161"/>
        <v/>
      </c>
      <c r="Q1288" s="5" t="str">
        <f t="shared" si="164"/>
        <v/>
      </c>
      <c r="S1288" s="5" t="str">
        <f t="shared" si="162"/>
        <v/>
      </c>
      <c r="U1288" s="64" t="str">
        <f>IF($D1288="","", IF(COUNTIF('Intro &amp; Setup'!$AW$49:$AW$88, $D1288)&gt;0, "BH", TEXT($D1288, "ddd")))</f>
        <v/>
      </c>
      <c r="V1288" s="65" t="str">
        <f>IF($G1288="", "", IF(COUNTIF('Intro &amp; Setup'!$AW$49:$AW$88, $G1288)&gt;0, "BH", TEXT($G1288, "ddd")))</f>
        <v/>
      </c>
      <c r="W1288" s="64" t="str">
        <f t="shared" si="165"/>
        <v/>
      </c>
      <c r="X1288" s="65" t="str">
        <f t="shared" si="166"/>
        <v/>
      </c>
      <c r="Y1288" s="64" t="str">
        <f>IF(F1288="", "", IF(OR(F1288&lt;'Intro &amp; Setup'!$Z$20, F1288&gt;'Intro &amp; Setup'!$Z$22), "X", ""))</f>
        <v/>
      </c>
      <c r="Z1288" s="65" t="str">
        <f>IF(G1288="", "", IF(OR(G1288&lt;'Intro &amp; Setup'!$Z$20, G1288&gt;'Intro &amp; Setup'!$Z$22), "X", ""))</f>
        <v/>
      </c>
      <c r="AB1288" s="58" t="str">
        <f t="shared" si="167"/>
        <v/>
      </c>
      <c r="AC1288" s="59" t="str">
        <f t="shared" si="168"/>
        <v/>
      </c>
      <c r="AE1288" s="5" t="str">
        <f>IF(OR($AB1288="", $AC1288=""), "", IF($H1288=$M$3, "", IF(OR(AE$7&lt;$AB1288, $AC1288&lt;AE$6),"", MAX(AE$10:AE1287)+1)))</f>
        <v/>
      </c>
      <c r="AF1288" s="5" t="str">
        <f>IF(OR($AB1288="", $AC1288=""), "", IF($H1288=$M$3, "", IF(OR(AF$7&lt;$AB1288, $AC1288&lt;AF$6),"", MAX(AF$10:AF1287)+1)))</f>
        <v/>
      </c>
      <c r="AG1288" s="5" t="str">
        <f>IF(OR($AB1288="", $AC1288=""), "", IF($H1288=$M$3, "", IF(OR(AG$7&lt;$AB1288, $AC1288&lt;AG$6),"", MAX(AG$10:AG1287)+1)))</f>
        <v/>
      </c>
      <c r="AH1288" s="5" t="str">
        <f>IF(OR($AB1288="", $AC1288=""), "", IF($H1288=$M$3, "", IF(OR(AH$7&lt;$AB1288, $AC1288&lt;AH$6),"", MAX(AH$10:AH1287)+1)))</f>
        <v/>
      </c>
      <c r="AI1288" s="5" t="str">
        <f>IF(OR($AB1288="", $AC1288=""), "", IF($H1288=$M$3, "", IF(OR(AI$7&lt;$AB1288, $AC1288&lt;AI$6),"", MAX(AI$10:AI1287)+1)))</f>
        <v/>
      </c>
      <c r="AJ1288" s="5" t="str">
        <f>IF(OR($AB1288="", $AC1288=""), "", IF($H1288=$M$3, "", IF(OR(AJ$7&lt;$AB1288, $AC1288&lt;AJ$6),"", MAX(AJ$10:AJ1287)+1)))</f>
        <v/>
      </c>
      <c r="AK1288" s="5" t="str">
        <f>IF(OR($AB1288="", $AC1288=""), "", IF($H1288=$M$3, "", IF(OR(AK$7&lt;$AB1288, $AC1288&lt;AK$6),"", MAX(AK$10:AK1287)+1)))</f>
        <v/>
      </c>
      <c r="AL1288" s="5" t="str">
        <f>IF(OR($AB1288="", $AC1288=""), "", IF($H1288=$M$3, "", IF(OR(AL$7&lt;$AB1288, $AC1288&lt;AL$6),"", MAX(AL$10:AL1287)+1)))</f>
        <v/>
      </c>
      <c r="AM1288" s="5" t="str">
        <f>IF(OR($AB1288="", $AC1288=""), "", IF($H1288=$M$3, "", IF(OR(AM$7&lt;$AB1288, $AC1288&lt;AM$6),"", MAX(AM$10:AM1287)+1)))</f>
        <v/>
      </c>
      <c r="AN1288" s="5" t="str">
        <f>IF(OR($AB1288="", $AC1288=""), "", IF($H1288=$M$3, "", IF(OR(AN$7&lt;$AB1288, $AC1288&lt;AN$6),"", MAX(AN$10:AN1287)+1)))</f>
        <v/>
      </c>
      <c r="AO1288" s="5" t="str">
        <f>IF(OR($AB1288="", $AC1288=""), "", IF($H1288=$M$3, "", IF(OR(AO$7&lt;$AB1288, $AC1288&lt;AO$6),"", MAX(AO$10:AO1287)+1)))</f>
        <v/>
      </c>
      <c r="AP1288" s="5" t="str">
        <f>IF(OR($AB1288="", $AC1288=""), "", IF($H1288=$M$3, "", IF(OR(AP$7&lt;$AB1288, $AC1288&lt;AP$6),"", MAX(AP$10:AP1287)+1)))</f>
        <v/>
      </c>
      <c r="AQ1288" s="5" t="str">
        <f>IF(OR($AB1288="", $AC1288=""), "", IF($H1288=$M$3, "", IF(OR(AQ$7&lt;$AB1288, $AC1288&lt;AQ$6),"", MAX(AQ$10:AQ1287)+1)))</f>
        <v/>
      </c>
      <c r="AR1288" s="5" t="str">
        <f>IF(OR($AB1288="", $AC1288=""), "", IF($H1288=$M$3, "", IF(OR(AR$7&lt;$AB1288, $AC1288&lt;AR$6),"", MAX(AR$10:AR1287)+1)))</f>
        <v/>
      </c>
      <c r="AS1288" s="5" t="str">
        <f>IF(OR($AB1288="", $AC1288=""), "", IF($H1288=$M$3, "", IF(OR(AS$7&lt;$AB1288, $AC1288&lt;AS$6),"", MAX(AS$10:AS1287)+1)))</f>
        <v/>
      </c>
      <c r="AT1288" s="5" t="str">
        <f>IF(OR($AB1288="", $AC1288=""), "", IF($H1288=$M$3, "", IF(OR(AT$7&lt;$AB1288, $AC1288&lt;AT$6),"", MAX(AT$10:AT1287)+1)))</f>
        <v/>
      </c>
      <c r="AU1288" s="5" t="str">
        <f>IF(OR($AB1288="", $AC1288=""), "", IF($H1288=$M$3, "", IF(OR(AU$7&lt;$AB1288, $AC1288&lt;AU$6),"", MAX(AU$10:AU1287)+1)))</f>
        <v/>
      </c>
      <c r="AV1288" s="5" t="str">
        <f>IF(OR($AB1288="", $AC1288=""), "", IF($H1288=$M$3, "", IF(OR(AV$7&lt;$AB1288, $AC1288&lt;AV$6),"", MAX(AV$10:AV1287)+1)))</f>
        <v/>
      </c>
      <c r="AW1288" s="5" t="str">
        <f>IF(OR($AB1288="", $AC1288=""), "", IF($H1288=$M$3, "", IF(OR(AW$7&lt;$AB1288, $AC1288&lt;AW$6),"", MAX(AW$10:AW1287)+1)))</f>
        <v/>
      </c>
      <c r="AX1288" s="5" t="str">
        <f>IF(OR($AB1288="", $AC1288=""), "", IF($H1288=$M$3, "", IF(OR(AX$7&lt;$AB1288, $AC1288&lt;AX$6),"", MAX(AX$10:AX1287)+1)))</f>
        <v/>
      </c>
      <c r="AY1288" s="5" t="str">
        <f>IF(OR($AB1288="", $AC1288=""), "", IF($H1288=$M$3, "", IF(OR(AY$7&lt;$AB1288, $AC1288&lt;AY$6),"", MAX(AY$10:AY1287)+1)))</f>
        <v/>
      </c>
      <c r="AZ1288" s="5" t="str">
        <f>IF(OR($AB1288="", $AC1288=""), "", IF($H1288=$M$3, "", IF(OR(AZ$7&lt;$AB1288, $AC1288&lt;AZ$6),"", MAX(AZ$10:AZ1287)+1)))</f>
        <v/>
      </c>
      <c r="BA1288" s="5" t="str">
        <f>IF(OR($AB1288="", $AC1288=""), "", IF($H1288=$M$3, "", IF(OR(BA$7&lt;$AB1288, $AC1288&lt;BA$6),"", MAX(BA$10:BA1287)+1)))</f>
        <v/>
      </c>
      <c r="BB1288" s="5" t="str">
        <f>IF(OR($AB1288="", $AC1288=""), "", IF($H1288=$M$3, "", IF(OR(BB$7&lt;$AB1288, $AC1288&lt;BB$6),"", MAX(BB$10:BB1287)+1)))</f>
        <v/>
      </c>
      <c r="BC1288" s="5" t="str">
        <f>IF(OR($AB1288="", $AC1288=""), "", IF($H1288=$M$3, "", IF(OR(BC$7&lt;$AB1288, $AC1288&lt;BC$6),"", MAX(BC$10:BC1287)+1)))</f>
        <v/>
      </c>
      <c r="BD1288" s="5" t="str">
        <f>IF(OR($AB1288="", $AC1288=""), "", IF($H1288=$M$3, "", IF(OR(BD$7&lt;$AB1288, $AC1288&lt;BD$6),"", MAX(BD$10:BD1287)+1)))</f>
        <v/>
      </c>
      <c r="BE1288" s="5" t="str">
        <f>IF(OR($AB1288="", $AC1288=""), "", IF($H1288=$M$3, "", IF(OR(BE$7&lt;$AB1288, $AC1288&lt;BE$6),"", MAX(BE$10:BE1287)+1)))</f>
        <v/>
      </c>
      <c r="BF1288" s="5" t="str">
        <f>IF(OR($AB1288="", $AC1288=""), "", IF($H1288=$M$3, "", IF(OR(BF$7&lt;$AB1288, $AC1288&lt;BF$6),"", MAX(BF$10:BF1287)+1)))</f>
        <v/>
      </c>
      <c r="BG1288" s="5" t="str">
        <f>IF(OR($AB1288="", $AC1288=""), "", IF($H1288=$M$3, "", IF(OR(BG$7&lt;$AB1288, $AC1288&lt;BG$6),"", MAX(BG$10:BG1287)+1)))</f>
        <v/>
      </c>
      <c r="BH1288" s="5" t="str">
        <f>IF(OR($AB1288="", $AC1288=""), "", IF($H1288=$M$3, "", IF(OR(BH$7&lt;$AB1288, $AC1288&lt;BH$6),"", MAX(BH$10:BH1287)+1)))</f>
        <v/>
      </c>
      <c r="BI1288" s="5" t="str">
        <f>IF(OR($AB1288="", $AC1288=""), "", IF($H1288=$M$3, "", IF(OR(BI$7&lt;$AB1288, $AC1288&lt;BI$6),"", MAX(BI$10:BI1287)+1)))</f>
        <v/>
      </c>
      <c r="BK1288" s="5" t="str" cm="1">
        <f t="array" aca="1" ref="BK1288" ca="1">IFERROR(INDEX($AE1288:$BI1288, $BJ1288, MATCH($BK$9, $AE$9:$BI$9, 0)), "")</f>
        <v/>
      </c>
    </row>
    <row r="1289" spans="1:63" x14ac:dyDescent="0.25">
      <c r="A1289" s="2"/>
      <c r="B1289" s="254"/>
      <c r="C1289" s="255"/>
      <c r="D1289" s="256"/>
      <c r="E1289" s="257"/>
      <c r="F1289" s="257"/>
      <c r="G1289" s="258"/>
      <c r="H1289" s="259"/>
      <c r="I1289" s="16"/>
      <c r="J1289" s="5" t="str">
        <f t="shared" si="163"/>
        <v/>
      </c>
      <c r="K1289" s="2"/>
      <c r="O1289" s="5" t="str">
        <f t="shared" si="161"/>
        <v/>
      </c>
      <c r="Q1289" s="5" t="str">
        <f t="shared" si="164"/>
        <v/>
      </c>
      <c r="S1289" s="5" t="str">
        <f t="shared" si="162"/>
        <v/>
      </c>
      <c r="U1289" s="64" t="str">
        <f>IF($D1289="","", IF(COUNTIF('Intro &amp; Setup'!$AW$49:$AW$88, $D1289)&gt;0, "BH", TEXT($D1289, "ddd")))</f>
        <v/>
      </c>
      <c r="V1289" s="65" t="str">
        <f>IF($G1289="", "", IF(COUNTIF('Intro &amp; Setup'!$AW$49:$AW$88, $G1289)&gt;0, "BH", TEXT($G1289, "ddd")))</f>
        <v/>
      </c>
      <c r="W1289" s="64" t="str">
        <f t="shared" si="165"/>
        <v/>
      </c>
      <c r="X1289" s="65" t="str">
        <f t="shared" si="166"/>
        <v/>
      </c>
      <c r="Y1289" s="64" t="str">
        <f>IF(F1289="", "", IF(OR(F1289&lt;'Intro &amp; Setup'!$Z$20, F1289&gt;'Intro &amp; Setup'!$Z$22), "X", ""))</f>
        <v/>
      </c>
      <c r="Z1289" s="65" t="str">
        <f>IF(G1289="", "", IF(OR(G1289&lt;'Intro &amp; Setup'!$Z$20, G1289&gt;'Intro &amp; Setup'!$Z$22), "X", ""))</f>
        <v/>
      </c>
      <c r="AB1289" s="58" t="str">
        <f t="shared" si="167"/>
        <v/>
      </c>
      <c r="AC1289" s="59" t="str">
        <f t="shared" si="168"/>
        <v/>
      </c>
      <c r="AE1289" s="5" t="str">
        <f>IF(OR($AB1289="", $AC1289=""), "", IF($H1289=$M$3, "", IF(OR(AE$7&lt;$AB1289, $AC1289&lt;AE$6),"", MAX(AE$10:AE1288)+1)))</f>
        <v/>
      </c>
      <c r="AF1289" s="5" t="str">
        <f>IF(OR($AB1289="", $AC1289=""), "", IF($H1289=$M$3, "", IF(OR(AF$7&lt;$AB1289, $AC1289&lt;AF$6),"", MAX(AF$10:AF1288)+1)))</f>
        <v/>
      </c>
      <c r="AG1289" s="5" t="str">
        <f>IF(OR($AB1289="", $AC1289=""), "", IF($H1289=$M$3, "", IF(OR(AG$7&lt;$AB1289, $AC1289&lt;AG$6),"", MAX(AG$10:AG1288)+1)))</f>
        <v/>
      </c>
      <c r="AH1289" s="5" t="str">
        <f>IF(OR($AB1289="", $AC1289=""), "", IF($H1289=$M$3, "", IF(OR(AH$7&lt;$AB1289, $AC1289&lt;AH$6),"", MAX(AH$10:AH1288)+1)))</f>
        <v/>
      </c>
      <c r="AI1289" s="5" t="str">
        <f>IF(OR($AB1289="", $AC1289=""), "", IF($H1289=$M$3, "", IF(OR(AI$7&lt;$AB1289, $AC1289&lt;AI$6),"", MAX(AI$10:AI1288)+1)))</f>
        <v/>
      </c>
      <c r="AJ1289" s="5" t="str">
        <f>IF(OR($AB1289="", $AC1289=""), "", IF($H1289=$M$3, "", IF(OR(AJ$7&lt;$AB1289, $AC1289&lt;AJ$6),"", MAX(AJ$10:AJ1288)+1)))</f>
        <v/>
      </c>
      <c r="AK1289" s="5" t="str">
        <f>IF(OR($AB1289="", $AC1289=""), "", IF($H1289=$M$3, "", IF(OR(AK$7&lt;$AB1289, $AC1289&lt;AK$6),"", MAX(AK$10:AK1288)+1)))</f>
        <v/>
      </c>
      <c r="AL1289" s="5" t="str">
        <f>IF(OR($AB1289="", $AC1289=""), "", IF($H1289=$M$3, "", IF(OR(AL$7&lt;$AB1289, $AC1289&lt;AL$6),"", MAX(AL$10:AL1288)+1)))</f>
        <v/>
      </c>
      <c r="AM1289" s="5" t="str">
        <f>IF(OR($AB1289="", $AC1289=""), "", IF($H1289=$M$3, "", IF(OR(AM$7&lt;$AB1289, $AC1289&lt;AM$6),"", MAX(AM$10:AM1288)+1)))</f>
        <v/>
      </c>
      <c r="AN1289" s="5" t="str">
        <f>IF(OR($AB1289="", $AC1289=""), "", IF($H1289=$M$3, "", IF(OR(AN$7&lt;$AB1289, $AC1289&lt;AN$6),"", MAX(AN$10:AN1288)+1)))</f>
        <v/>
      </c>
      <c r="AO1289" s="5" t="str">
        <f>IF(OR($AB1289="", $AC1289=""), "", IF($H1289=$M$3, "", IF(OR(AO$7&lt;$AB1289, $AC1289&lt;AO$6),"", MAX(AO$10:AO1288)+1)))</f>
        <v/>
      </c>
      <c r="AP1289" s="5" t="str">
        <f>IF(OR($AB1289="", $AC1289=""), "", IF($H1289=$M$3, "", IF(OR(AP$7&lt;$AB1289, $AC1289&lt;AP$6),"", MAX(AP$10:AP1288)+1)))</f>
        <v/>
      </c>
      <c r="AQ1289" s="5" t="str">
        <f>IF(OR($AB1289="", $AC1289=""), "", IF($H1289=$M$3, "", IF(OR(AQ$7&lt;$AB1289, $AC1289&lt;AQ$6),"", MAX(AQ$10:AQ1288)+1)))</f>
        <v/>
      </c>
      <c r="AR1289" s="5" t="str">
        <f>IF(OR($AB1289="", $AC1289=""), "", IF($H1289=$M$3, "", IF(OR(AR$7&lt;$AB1289, $AC1289&lt;AR$6),"", MAX(AR$10:AR1288)+1)))</f>
        <v/>
      </c>
      <c r="AS1289" s="5" t="str">
        <f>IF(OR($AB1289="", $AC1289=""), "", IF($H1289=$M$3, "", IF(OR(AS$7&lt;$AB1289, $AC1289&lt;AS$6),"", MAX(AS$10:AS1288)+1)))</f>
        <v/>
      </c>
      <c r="AT1289" s="5" t="str">
        <f>IF(OR($AB1289="", $AC1289=""), "", IF($H1289=$M$3, "", IF(OR(AT$7&lt;$AB1289, $AC1289&lt;AT$6),"", MAX(AT$10:AT1288)+1)))</f>
        <v/>
      </c>
      <c r="AU1289" s="5" t="str">
        <f>IF(OR($AB1289="", $AC1289=""), "", IF($H1289=$M$3, "", IF(OR(AU$7&lt;$AB1289, $AC1289&lt;AU$6),"", MAX(AU$10:AU1288)+1)))</f>
        <v/>
      </c>
      <c r="AV1289" s="5" t="str">
        <f>IF(OR($AB1289="", $AC1289=""), "", IF($H1289=$M$3, "", IF(OR(AV$7&lt;$AB1289, $AC1289&lt;AV$6),"", MAX(AV$10:AV1288)+1)))</f>
        <v/>
      </c>
      <c r="AW1289" s="5" t="str">
        <f>IF(OR($AB1289="", $AC1289=""), "", IF($H1289=$M$3, "", IF(OR(AW$7&lt;$AB1289, $AC1289&lt;AW$6),"", MAX(AW$10:AW1288)+1)))</f>
        <v/>
      </c>
      <c r="AX1289" s="5" t="str">
        <f>IF(OR($AB1289="", $AC1289=""), "", IF($H1289=$M$3, "", IF(OR(AX$7&lt;$AB1289, $AC1289&lt;AX$6),"", MAX(AX$10:AX1288)+1)))</f>
        <v/>
      </c>
      <c r="AY1289" s="5" t="str">
        <f>IF(OR($AB1289="", $AC1289=""), "", IF($H1289=$M$3, "", IF(OR(AY$7&lt;$AB1289, $AC1289&lt;AY$6),"", MAX(AY$10:AY1288)+1)))</f>
        <v/>
      </c>
      <c r="AZ1289" s="5" t="str">
        <f>IF(OR($AB1289="", $AC1289=""), "", IF($H1289=$M$3, "", IF(OR(AZ$7&lt;$AB1289, $AC1289&lt;AZ$6),"", MAX(AZ$10:AZ1288)+1)))</f>
        <v/>
      </c>
      <c r="BA1289" s="5" t="str">
        <f>IF(OR($AB1289="", $AC1289=""), "", IF($H1289=$M$3, "", IF(OR(BA$7&lt;$AB1289, $AC1289&lt;BA$6),"", MAX(BA$10:BA1288)+1)))</f>
        <v/>
      </c>
      <c r="BB1289" s="5" t="str">
        <f>IF(OR($AB1289="", $AC1289=""), "", IF($H1289=$M$3, "", IF(OR(BB$7&lt;$AB1289, $AC1289&lt;BB$6),"", MAX(BB$10:BB1288)+1)))</f>
        <v/>
      </c>
      <c r="BC1289" s="5" t="str">
        <f>IF(OR($AB1289="", $AC1289=""), "", IF($H1289=$M$3, "", IF(OR(BC$7&lt;$AB1289, $AC1289&lt;BC$6),"", MAX(BC$10:BC1288)+1)))</f>
        <v/>
      </c>
      <c r="BD1289" s="5" t="str">
        <f>IF(OR($AB1289="", $AC1289=""), "", IF($H1289=$M$3, "", IF(OR(BD$7&lt;$AB1289, $AC1289&lt;BD$6),"", MAX(BD$10:BD1288)+1)))</f>
        <v/>
      </c>
      <c r="BE1289" s="5" t="str">
        <f>IF(OR($AB1289="", $AC1289=""), "", IF($H1289=$M$3, "", IF(OR(BE$7&lt;$AB1289, $AC1289&lt;BE$6),"", MAX(BE$10:BE1288)+1)))</f>
        <v/>
      </c>
      <c r="BF1289" s="5" t="str">
        <f>IF(OR($AB1289="", $AC1289=""), "", IF($H1289=$M$3, "", IF(OR(BF$7&lt;$AB1289, $AC1289&lt;BF$6),"", MAX(BF$10:BF1288)+1)))</f>
        <v/>
      </c>
      <c r="BG1289" s="5" t="str">
        <f>IF(OR($AB1289="", $AC1289=""), "", IF($H1289=$M$3, "", IF(OR(BG$7&lt;$AB1289, $AC1289&lt;BG$6),"", MAX(BG$10:BG1288)+1)))</f>
        <v/>
      </c>
      <c r="BH1289" s="5" t="str">
        <f>IF(OR($AB1289="", $AC1289=""), "", IF($H1289=$M$3, "", IF(OR(BH$7&lt;$AB1289, $AC1289&lt;BH$6),"", MAX(BH$10:BH1288)+1)))</f>
        <v/>
      </c>
      <c r="BI1289" s="5" t="str">
        <f>IF(OR($AB1289="", $AC1289=""), "", IF($H1289=$M$3, "", IF(OR(BI$7&lt;$AB1289, $AC1289&lt;BI$6),"", MAX(BI$10:BI1288)+1)))</f>
        <v/>
      </c>
      <c r="BK1289" s="5" t="str" cm="1">
        <f t="array" aca="1" ref="BK1289" ca="1">IFERROR(INDEX($AE1289:$BI1289, $BJ1289, MATCH($BK$9, $AE$9:$BI$9, 0)), "")</f>
        <v/>
      </c>
    </row>
    <row r="1290" spans="1:63" x14ac:dyDescent="0.25">
      <c r="A1290" s="2"/>
      <c r="B1290" s="254"/>
      <c r="C1290" s="255"/>
      <c r="D1290" s="256"/>
      <c r="E1290" s="257"/>
      <c r="F1290" s="257"/>
      <c r="G1290" s="258"/>
      <c r="H1290" s="259"/>
      <c r="I1290" s="16"/>
      <c r="J1290" s="5" t="str">
        <f t="shared" si="163"/>
        <v/>
      </c>
      <c r="K1290" s="2"/>
      <c r="O1290" s="5" t="str">
        <f t="shared" si="161"/>
        <v/>
      </c>
      <c r="Q1290" s="5" t="str">
        <f t="shared" si="164"/>
        <v/>
      </c>
      <c r="S1290" s="5" t="str">
        <f t="shared" si="162"/>
        <v/>
      </c>
      <c r="U1290" s="64" t="str">
        <f>IF($D1290="","", IF(COUNTIF('Intro &amp; Setup'!$AW$49:$AW$88, $D1290)&gt;0, "BH", TEXT($D1290, "ddd")))</f>
        <v/>
      </c>
      <c r="V1290" s="65" t="str">
        <f>IF($G1290="", "", IF(COUNTIF('Intro &amp; Setup'!$AW$49:$AW$88, $G1290)&gt;0, "BH", TEXT($G1290, "ddd")))</f>
        <v/>
      </c>
      <c r="W1290" s="64" t="str">
        <f t="shared" si="165"/>
        <v/>
      </c>
      <c r="X1290" s="65" t="str">
        <f t="shared" si="166"/>
        <v/>
      </c>
      <c r="Y1290" s="64" t="str">
        <f>IF(F1290="", "", IF(OR(F1290&lt;'Intro &amp; Setup'!$Z$20, F1290&gt;'Intro &amp; Setup'!$Z$22), "X", ""))</f>
        <v/>
      </c>
      <c r="Z1290" s="65" t="str">
        <f>IF(G1290="", "", IF(OR(G1290&lt;'Intro &amp; Setup'!$Z$20, G1290&gt;'Intro &amp; Setup'!$Z$22), "X", ""))</f>
        <v/>
      </c>
      <c r="AB1290" s="58" t="str">
        <f t="shared" si="167"/>
        <v/>
      </c>
      <c r="AC1290" s="59" t="str">
        <f t="shared" si="168"/>
        <v/>
      </c>
      <c r="AE1290" s="5" t="str">
        <f>IF(OR($AB1290="", $AC1290=""), "", IF($H1290=$M$3, "", IF(OR(AE$7&lt;$AB1290, $AC1290&lt;AE$6),"", MAX(AE$10:AE1289)+1)))</f>
        <v/>
      </c>
      <c r="AF1290" s="5" t="str">
        <f>IF(OR($AB1290="", $AC1290=""), "", IF($H1290=$M$3, "", IF(OR(AF$7&lt;$AB1290, $AC1290&lt;AF$6),"", MAX(AF$10:AF1289)+1)))</f>
        <v/>
      </c>
      <c r="AG1290" s="5" t="str">
        <f>IF(OR($AB1290="", $AC1290=""), "", IF($H1290=$M$3, "", IF(OR(AG$7&lt;$AB1290, $AC1290&lt;AG$6),"", MAX(AG$10:AG1289)+1)))</f>
        <v/>
      </c>
      <c r="AH1290" s="5" t="str">
        <f>IF(OR($AB1290="", $AC1290=""), "", IF($H1290=$M$3, "", IF(OR(AH$7&lt;$AB1290, $AC1290&lt;AH$6),"", MAX(AH$10:AH1289)+1)))</f>
        <v/>
      </c>
      <c r="AI1290" s="5" t="str">
        <f>IF(OR($AB1290="", $AC1290=""), "", IF($H1290=$M$3, "", IF(OR(AI$7&lt;$AB1290, $AC1290&lt;AI$6),"", MAX(AI$10:AI1289)+1)))</f>
        <v/>
      </c>
      <c r="AJ1290" s="5" t="str">
        <f>IF(OR($AB1290="", $AC1290=""), "", IF($H1290=$M$3, "", IF(OR(AJ$7&lt;$AB1290, $AC1290&lt;AJ$6),"", MAX(AJ$10:AJ1289)+1)))</f>
        <v/>
      </c>
      <c r="AK1290" s="5" t="str">
        <f>IF(OR($AB1290="", $AC1290=""), "", IF($H1290=$M$3, "", IF(OR(AK$7&lt;$AB1290, $AC1290&lt;AK$6),"", MAX(AK$10:AK1289)+1)))</f>
        <v/>
      </c>
      <c r="AL1290" s="5" t="str">
        <f>IF(OR($AB1290="", $AC1290=""), "", IF($H1290=$M$3, "", IF(OR(AL$7&lt;$AB1290, $AC1290&lt;AL$6),"", MAX(AL$10:AL1289)+1)))</f>
        <v/>
      </c>
      <c r="AM1290" s="5" t="str">
        <f>IF(OR($AB1290="", $AC1290=""), "", IF($H1290=$M$3, "", IF(OR(AM$7&lt;$AB1290, $AC1290&lt;AM$6),"", MAX(AM$10:AM1289)+1)))</f>
        <v/>
      </c>
      <c r="AN1290" s="5" t="str">
        <f>IF(OR($AB1290="", $AC1290=""), "", IF($H1290=$M$3, "", IF(OR(AN$7&lt;$AB1290, $AC1290&lt;AN$6),"", MAX(AN$10:AN1289)+1)))</f>
        <v/>
      </c>
      <c r="AO1290" s="5" t="str">
        <f>IF(OR($AB1290="", $AC1290=""), "", IF($H1290=$M$3, "", IF(OR(AO$7&lt;$AB1290, $AC1290&lt;AO$6),"", MAX(AO$10:AO1289)+1)))</f>
        <v/>
      </c>
      <c r="AP1290" s="5" t="str">
        <f>IF(OR($AB1290="", $AC1290=""), "", IF($H1290=$M$3, "", IF(OR(AP$7&lt;$AB1290, $AC1290&lt;AP$6),"", MAX(AP$10:AP1289)+1)))</f>
        <v/>
      </c>
      <c r="AQ1290" s="5" t="str">
        <f>IF(OR($AB1290="", $AC1290=""), "", IF($H1290=$M$3, "", IF(OR(AQ$7&lt;$AB1290, $AC1290&lt;AQ$6),"", MAX(AQ$10:AQ1289)+1)))</f>
        <v/>
      </c>
      <c r="AR1290" s="5" t="str">
        <f>IF(OR($AB1290="", $AC1290=""), "", IF($H1290=$M$3, "", IF(OR(AR$7&lt;$AB1290, $AC1290&lt;AR$6),"", MAX(AR$10:AR1289)+1)))</f>
        <v/>
      </c>
      <c r="AS1290" s="5" t="str">
        <f>IF(OR($AB1290="", $AC1290=""), "", IF($H1290=$M$3, "", IF(OR(AS$7&lt;$AB1290, $AC1290&lt;AS$6),"", MAX(AS$10:AS1289)+1)))</f>
        <v/>
      </c>
      <c r="AT1290" s="5" t="str">
        <f>IF(OR($AB1290="", $AC1290=""), "", IF($H1290=$M$3, "", IF(OR(AT$7&lt;$AB1290, $AC1290&lt;AT$6),"", MAX(AT$10:AT1289)+1)))</f>
        <v/>
      </c>
      <c r="AU1290" s="5" t="str">
        <f>IF(OR($AB1290="", $AC1290=""), "", IF($H1290=$M$3, "", IF(OR(AU$7&lt;$AB1290, $AC1290&lt;AU$6),"", MAX(AU$10:AU1289)+1)))</f>
        <v/>
      </c>
      <c r="AV1290" s="5" t="str">
        <f>IF(OR($AB1290="", $AC1290=""), "", IF($H1290=$M$3, "", IF(OR(AV$7&lt;$AB1290, $AC1290&lt;AV$6),"", MAX(AV$10:AV1289)+1)))</f>
        <v/>
      </c>
      <c r="AW1290" s="5" t="str">
        <f>IF(OR($AB1290="", $AC1290=""), "", IF($H1290=$M$3, "", IF(OR(AW$7&lt;$AB1290, $AC1290&lt;AW$6),"", MAX(AW$10:AW1289)+1)))</f>
        <v/>
      </c>
      <c r="AX1290" s="5" t="str">
        <f>IF(OR($AB1290="", $AC1290=""), "", IF($H1290=$M$3, "", IF(OR(AX$7&lt;$AB1290, $AC1290&lt;AX$6),"", MAX(AX$10:AX1289)+1)))</f>
        <v/>
      </c>
      <c r="AY1290" s="5" t="str">
        <f>IF(OR($AB1290="", $AC1290=""), "", IF($H1290=$M$3, "", IF(OR(AY$7&lt;$AB1290, $AC1290&lt;AY$6),"", MAX(AY$10:AY1289)+1)))</f>
        <v/>
      </c>
      <c r="AZ1290" s="5" t="str">
        <f>IF(OR($AB1290="", $AC1290=""), "", IF($H1290=$M$3, "", IF(OR(AZ$7&lt;$AB1290, $AC1290&lt;AZ$6),"", MAX(AZ$10:AZ1289)+1)))</f>
        <v/>
      </c>
      <c r="BA1290" s="5" t="str">
        <f>IF(OR($AB1290="", $AC1290=""), "", IF($H1290=$M$3, "", IF(OR(BA$7&lt;$AB1290, $AC1290&lt;BA$6),"", MAX(BA$10:BA1289)+1)))</f>
        <v/>
      </c>
      <c r="BB1290" s="5" t="str">
        <f>IF(OR($AB1290="", $AC1290=""), "", IF($H1290=$M$3, "", IF(OR(BB$7&lt;$AB1290, $AC1290&lt;BB$6),"", MAX(BB$10:BB1289)+1)))</f>
        <v/>
      </c>
      <c r="BC1290" s="5" t="str">
        <f>IF(OR($AB1290="", $AC1290=""), "", IF($H1290=$M$3, "", IF(OR(BC$7&lt;$AB1290, $AC1290&lt;BC$6),"", MAX(BC$10:BC1289)+1)))</f>
        <v/>
      </c>
      <c r="BD1290" s="5" t="str">
        <f>IF(OR($AB1290="", $AC1290=""), "", IF($H1290=$M$3, "", IF(OR(BD$7&lt;$AB1290, $AC1290&lt;BD$6),"", MAX(BD$10:BD1289)+1)))</f>
        <v/>
      </c>
      <c r="BE1290" s="5" t="str">
        <f>IF(OR($AB1290="", $AC1290=""), "", IF($H1290=$M$3, "", IF(OR(BE$7&lt;$AB1290, $AC1290&lt;BE$6),"", MAX(BE$10:BE1289)+1)))</f>
        <v/>
      </c>
      <c r="BF1290" s="5" t="str">
        <f>IF(OR($AB1290="", $AC1290=""), "", IF($H1290=$M$3, "", IF(OR(BF$7&lt;$AB1290, $AC1290&lt;BF$6),"", MAX(BF$10:BF1289)+1)))</f>
        <v/>
      </c>
      <c r="BG1290" s="5" t="str">
        <f>IF(OR($AB1290="", $AC1290=""), "", IF($H1290=$M$3, "", IF(OR(BG$7&lt;$AB1290, $AC1290&lt;BG$6),"", MAX(BG$10:BG1289)+1)))</f>
        <v/>
      </c>
      <c r="BH1290" s="5" t="str">
        <f>IF(OR($AB1290="", $AC1290=""), "", IF($H1290=$M$3, "", IF(OR(BH$7&lt;$AB1290, $AC1290&lt;BH$6),"", MAX(BH$10:BH1289)+1)))</f>
        <v/>
      </c>
      <c r="BI1290" s="5" t="str">
        <f>IF(OR($AB1290="", $AC1290=""), "", IF($H1290=$M$3, "", IF(OR(BI$7&lt;$AB1290, $AC1290&lt;BI$6),"", MAX(BI$10:BI1289)+1)))</f>
        <v/>
      </c>
      <c r="BK1290" s="5" t="str" cm="1">
        <f t="array" aca="1" ref="BK1290" ca="1">IFERROR(INDEX($AE1290:$BI1290, $BJ1290, MATCH($BK$9, $AE$9:$BI$9, 0)), "")</f>
        <v/>
      </c>
    </row>
    <row r="1291" spans="1:63" x14ac:dyDescent="0.25">
      <c r="A1291" s="2"/>
      <c r="B1291" s="254"/>
      <c r="C1291" s="255"/>
      <c r="D1291" s="256"/>
      <c r="E1291" s="257"/>
      <c r="F1291" s="257"/>
      <c r="G1291" s="258"/>
      <c r="H1291" s="259"/>
      <c r="I1291" s="16"/>
      <c r="J1291" s="5" t="str">
        <f t="shared" si="163"/>
        <v/>
      </c>
      <c r="K1291" s="2"/>
      <c r="O1291" s="5" t="str">
        <f t="shared" ref="O1291:O1354" si="169">IF(OR($AB1291="", $AC1291=""), "", IF(AND($O$8&gt;=$AB1291, $O$8&lt;=$AC1291), $D$4, IF(AND($H1291=$M$3, $O$8&gt;$AC$11), $D$2, IF($O$8&gt;$AC1291, $D$3, IF(ROUNDDOWN($O$8, 0)=ROUNDDOWN($AB1291, 0), $D$5, IF(ROUNDDOWN($O$8, 0)+1=ROUNDDOWN($AB1291, 0), $D$6, ""))))))</f>
        <v/>
      </c>
      <c r="Q1291" s="5" t="str">
        <f t="shared" si="164"/>
        <v/>
      </c>
      <c r="S1291" s="5" t="str">
        <f t="shared" ref="S1291:S1354" si="170">IF($Q1291="", "", IF(OR($D1291="", $E1291="", $F1291=""), $N$3, IF($AC1291&lt;$AB1291, $N$4, IF(OR(COUNTIF($M$11:$M$22, $C1291)=0, $C1291=""), $N$5, IF(OR($W1291="X", $X1291="X", $Y1291="X", $Z1291="X"), $N$6, "")))))</f>
        <v/>
      </c>
      <c r="U1291" s="64" t="str">
        <f>IF($D1291="","", IF(COUNTIF('Intro &amp; Setup'!$AW$49:$AW$88, $D1291)&gt;0, "BH", TEXT($D1291, "ddd")))</f>
        <v/>
      </c>
      <c r="V1291" s="65" t="str">
        <f>IF($G1291="", "", IF(COUNTIF('Intro &amp; Setup'!$AW$49:$AW$88, $G1291)&gt;0, "BH", TEXT($G1291, "ddd")))</f>
        <v/>
      </c>
      <c r="W1291" s="64" t="str">
        <f t="shared" si="165"/>
        <v/>
      </c>
      <c r="X1291" s="65" t="str">
        <f t="shared" si="166"/>
        <v/>
      </c>
      <c r="Y1291" s="64" t="str">
        <f>IF(F1291="", "", IF(OR(F1291&lt;'Intro &amp; Setup'!$Z$20, F1291&gt;'Intro &amp; Setup'!$Z$22), "X", ""))</f>
        <v/>
      </c>
      <c r="Z1291" s="65" t="str">
        <f>IF(G1291="", "", IF(OR(G1291&lt;'Intro &amp; Setup'!$Z$20, G1291&gt;'Intro &amp; Setup'!$Z$22), "X", ""))</f>
        <v/>
      </c>
      <c r="AB1291" s="58" t="str">
        <f t="shared" si="167"/>
        <v/>
      </c>
      <c r="AC1291" s="59" t="str">
        <f t="shared" si="168"/>
        <v/>
      </c>
      <c r="AE1291" s="5" t="str">
        <f>IF(OR($AB1291="", $AC1291=""), "", IF($H1291=$M$3, "", IF(OR(AE$7&lt;$AB1291, $AC1291&lt;AE$6),"", MAX(AE$10:AE1290)+1)))</f>
        <v/>
      </c>
      <c r="AF1291" s="5" t="str">
        <f>IF(OR($AB1291="", $AC1291=""), "", IF($H1291=$M$3, "", IF(OR(AF$7&lt;$AB1291, $AC1291&lt;AF$6),"", MAX(AF$10:AF1290)+1)))</f>
        <v/>
      </c>
      <c r="AG1291" s="5" t="str">
        <f>IF(OR($AB1291="", $AC1291=""), "", IF($H1291=$M$3, "", IF(OR(AG$7&lt;$AB1291, $AC1291&lt;AG$6),"", MAX(AG$10:AG1290)+1)))</f>
        <v/>
      </c>
      <c r="AH1291" s="5" t="str">
        <f>IF(OR($AB1291="", $AC1291=""), "", IF($H1291=$M$3, "", IF(OR(AH$7&lt;$AB1291, $AC1291&lt;AH$6),"", MAX(AH$10:AH1290)+1)))</f>
        <v/>
      </c>
      <c r="AI1291" s="5" t="str">
        <f>IF(OR($AB1291="", $AC1291=""), "", IF($H1291=$M$3, "", IF(OR(AI$7&lt;$AB1291, $AC1291&lt;AI$6),"", MAX(AI$10:AI1290)+1)))</f>
        <v/>
      </c>
      <c r="AJ1291" s="5" t="str">
        <f>IF(OR($AB1291="", $AC1291=""), "", IF($H1291=$M$3, "", IF(OR(AJ$7&lt;$AB1291, $AC1291&lt;AJ$6),"", MAX(AJ$10:AJ1290)+1)))</f>
        <v/>
      </c>
      <c r="AK1291" s="5" t="str">
        <f>IF(OR($AB1291="", $AC1291=""), "", IF($H1291=$M$3, "", IF(OR(AK$7&lt;$AB1291, $AC1291&lt;AK$6),"", MAX(AK$10:AK1290)+1)))</f>
        <v/>
      </c>
      <c r="AL1291" s="5" t="str">
        <f>IF(OR($AB1291="", $AC1291=""), "", IF($H1291=$M$3, "", IF(OR(AL$7&lt;$AB1291, $AC1291&lt;AL$6),"", MAX(AL$10:AL1290)+1)))</f>
        <v/>
      </c>
      <c r="AM1291" s="5" t="str">
        <f>IF(OR($AB1291="", $AC1291=""), "", IF($H1291=$M$3, "", IF(OR(AM$7&lt;$AB1291, $AC1291&lt;AM$6),"", MAX(AM$10:AM1290)+1)))</f>
        <v/>
      </c>
      <c r="AN1291" s="5" t="str">
        <f>IF(OR($AB1291="", $AC1291=""), "", IF($H1291=$M$3, "", IF(OR(AN$7&lt;$AB1291, $AC1291&lt;AN$6),"", MAX(AN$10:AN1290)+1)))</f>
        <v/>
      </c>
      <c r="AO1291" s="5" t="str">
        <f>IF(OR($AB1291="", $AC1291=""), "", IF($H1291=$M$3, "", IF(OR(AO$7&lt;$AB1291, $AC1291&lt;AO$6),"", MAX(AO$10:AO1290)+1)))</f>
        <v/>
      </c>
      <c r="AP1291" s="5" t="str">
        <f>IF(OR($AB1291="", $AC1291=""), "", IF($H1291=$M$3, "", IF(OR(AP$7&lt;$AB1291, $AC1291&lt;AP$6),"", MAX(AP$10:AP1290)+1)))</f>
        <v/>
      </c>
      <c r="AQ1291" s="5" t="str">
        <f>IF(OR($AB1291="", $AC1291=""), "", IF($H1291=$M$3, "", IF(OR(AQ$7&lt;$AB1291, $AC1291&lt;AQ$6),"", MAX(AQ$10:AQ1290)+1)))</f>
        <v/>
      </c>
      <c r="AR1291" s="5" t="str">
        <f>IF(OR($AB1291="", $AC1291=""), "", IF($H1291=$M$3, "", IF(OR(AR$7&lt;$AB1291, $AC1291&lt;AR$6),"", MAX(AR$10:AR1290)+1)))</f>
        <v/>
      </c>
      <c r="AS1291" s="5" t="str">
        <f>IF(OR($AB1291="", $AC1291=""), "", IF($H1291=$M$3, "", IF(OR(AS$7&lt;$AB1291, $AC1291&lt;AS$6),"", MAX(AS$10:AS1290)+1)))</f>
        <v/>
      </c>
      <c r="AT1291" s="5" t="str">
        <f>IF(OR($AB1291="", $AC1291=""), "", IF($H1291=$M$3, "", IF(OR(AT$7&lt;$AB1291, $AC1291&lt;AT$6),"", MAX(AT$10:AT1290)+1)))</f>
        <v/>
      </c>
      <c r="AU1291" s="5" t="str">
        <f>IF(OR($AB1291="", $AC1291=""), "", IF($H1291=$M$3, "", IF(OR(AU$7&lt;$AB1291, $AC1291&lt;AU$6),"", MAX(AU$10:AU1290)+1)))</f>
        <v/>
      </c>
      <c r="AV1291" s="5" t="str">
        <f>IF(OR($AB1291="", $AC1291=""), "", IF($H1291=$M$3, "", IF(OR(AV$7&lt;$AB1291, $AC1291&lt;AV$6),"", MAX(AV$10:AV1290)+1)))</f>
        <v/>
      </c>
      <c r="AW1291" s="5" t="str">
        <f>IF(OR($AB1291="", $AC1291=""), "", IF($H1291=$M$3, "", IF(OR(AW$7&lt;$AB1291, $AC1291&lt;AW$6),"", MAX(AW$10:AW1290)+1)))</f>
        <v/>
      </c>
      <c r="AX1291" s="5" t="str">
        <f>IF(OR($AB1291="", $AC1291=""), "", IF($H1291=$M$3, "", IF(OR(AX$7&lt;$AB1291, $AC1291&lt;AX$6),"", MAX(AX$10:AX1290)+1)))</f>
        <v/>
      </c>
      <c r="AY1291" s="5" t="str">
        <f>IF(OR($AB1291="", $AC1291=""), "", IF($H1291=$M$3, "", IF(OR(AY$7&lt;$AB1291, $AC1291&lt;AY$6),"", MAX(AY$10:AY1290)+1)))</f>
        <v/>
      </c>
      <c r="AZ1291" s="5" t="str">
        <f>IF(OR($AB1291="", $AC1291=""), "", IF($H1291=$M$3, "", IF(OR(AZ$7&lt;$AB1291, $AC1291&lt;AZ$6),"", MAX(AZ$10:AZ1290)+1)))</f>
        <v/>
      </c>
      <c r="BA1291" s="5" t="str">
        <f>IF(OR($AB1291="", $AC1291=""), "", IF($H1291=$M$3, "", IF(OR(BA$7&lt;$AB1291, $AC1291&lt;BA$6),"", MAX(BA$10:BA1290)+1)))</f>
        <v/>
      </c>
      <c r="BB1291" s="5" t="str">
        <f>IF(OR($AB1291="", $AC1291=""), "", IF($H1291=$M$3, "", IF(OR(BB$7&lt;$AB1291, $AC1291&lt;BB$6),"", MAX(BB$10:BB1290)+1)))</f>
        <v/>
      </c>
      <c r="BC1291" s="5" t="str">
        <f>IF(OR($AB1291="", $AC1291=""), "", IF($H1291=$M$3, "", IF(OR(BC$7&lt;$AB1291, $AC1291&lt;BC$6),"", MAX(BC$10:BC1290)+1)))</f>
        <v/>
      </c>
      <c r="BD1291" s="5" t="str">
        <f>IF(OR($AB1291="", $AC1291=""), "", IF($H1291=$M$3, "", IF(OR(BD$7&lt;$AB1291, $AC1291&lt;BD$6),"", MAX(BD$10:BD1290)+1)))</f>
        <v/>
      </c>
      <c r="BE1291" s="5" t="str">
        <f>IF(OR($AB1291="", $AC1291=""), "", IF($H1291=$M$3, "", IF(OR(BE$7&lt;$AB1291, $AC1291&lt;BE$6),"", MAX(BE$10:BE1290)+1)))</f>
        <v/>
      </c>
      <c r="BF1291" s="5" t="str">
        <f>IF(OR($AB1291="", $AC1291=""), "", IF($H1291=$M$3, "", IF(OR(BF$7&lt;$AB1291, $AC1291&lt;BF$6),"", MAX(BF$10:BF1290)+1)))</f>
        <v/>
      </c>
      <c r="BG1291" s="5" t="str">
        <f>IF(OR($AB1291="", $AC1291=""), "", IF($H1291=$M$3, "", IF(OR(BG$7&lt;$AB1291, $AC1291&lt;BG$6),"", MAX(BG$10:BG1290)+1)))</f>
        <v/>
      </c>
      <c r="BH1291" s="5" t="str">
        <f>IF(OR($AB1291="", $AC1291=""), "", IF($H1291=$M$3, "", IF(OR(BH$7&lt;$AB1291, $AC1291&lt;BH$6),"", MAX(BH$10:BH1290)+1)))</f>
        <v/>
      </c>
      <c r="BI1291" s="5" t="str">
        <f>IF(OR($AB1291="", $AC1291=""), "", IF($H1291=$M$3, "", IF(OR(BI$7&lt;$AB1291, $AC1291&lt;BI$6),"", MAX(BI$10:BI1290)+1)))</f>
        <v/>
      </c>
      <c r="BK1291" s="5" t="str" cm="1">
        <f t="array" aca="1" ref="BK1291" ca="1">IFERROR(INDEX($AE1291:$BI1291, $BJ1291, MATCH($BK$9, $AE$9:$BI$9, 0)), "")</f>
        <v/>
      </c>
    </row>
    <row r="1292" spans="1:63" x14ac:dyDescent="0.25">
      <c r="A1292" s="2"/>
      <c r="B1292" s="254"/>
      <c r="C1292" s="255"/>
      <c r="D1292" s="256"/>
      <c r="E1292" s="257"/>
      <c r="F1292" s="257"/>
      <c r="G1292" s="258"/>
      <c r="H1292" s="259"/>
      <c r="I1292" s="16"/>
      <c r="J1292" s="5" t="str">
        <f t="shared" ref="J1292:J1355" si="171">IF($Q1292="", "", $S1292)</f>
        <v/>
      </c>
      <c r="K1292" s="2"/>
      <c r="O1292" s="5" t="str">
        <f t="shared" si="169"/>
        <v/>
      </c>
      <c r="Q1292" s="5" t="str">
        <f t="shared" ref="Q1292:Q1355" si="172">IF(COUNTIF($B1292:$F1292, "")=5, "", "X")</f>
        <v/>
      </c>
      <c r="S1292" s="5" t="str">
        <f t="shared" si="170"/>
        <v/>
      </c>
      <c r="U1292" s="64" t="str">
        <f>IF($D1292="","", IF(COUNTIF('Intro &amp; Setup'!$AW$49:$AW$88, $D1292)&gt;0, "BH", TEXT($D1292, "ddd")))</f>
        <v/>
      </c>
      <c r="V1292" s="65" t="str">
        <f>IF($G1292="", "", IF(COUNTIF('Intro &amp; Setup'!$AW$49:$AW$88, $G1292)&gt;0, "BH", TEXT($G1292, "ddd")))</f>
        <v/>
      </c>
      <c r="W1292" s="64" t="str">
        <f t="shared" ref="W1292:W1355" si="173">IF($U1292="", "", IF(COUNTIF($W$3:$W$5, $U1292)&gt;0, "X", ""))</f>
        <v/>
      </c>
      <c r="X1292" s="65" t="str">
        <f t="shared" ref="X1292:X1355" si="174">IF($V1292="", "", IF(COUNTIF($W$3:$W$5, $V1292)&gt;0, "X", ""))</f>
        <v/>
      </c>
      <c r="Y1292" s="64" t="str">
        <f>IF(F1292="", "", IF(OR(F1292&lt;'Intro &amp; Setup'!$Z$20, F1292&gt;'Intro &amp; Setup'!$Z$22), "X", ""))</f>
        <v/>
      </c>
      <c r="Z1292" s="65" t="str">
        <f>IF(G1292="", "", IF(OR(G1292&lt;'Intro &amp; Setup'!$Z$20, G1292&gt;'Intro &amp; Setup'!$Z$22), "X", ""))</f>
        <v/>
      </c>
      <c r="AB1292" s="58" t="str">
        <f t="shared" ref="AB1292:AB1355" si="175">IF(OR($D1292="", $E1292=""), "", $D1292+$E1292)</f>
        <v/>
      </c>
      <c r="AC1292" s="59" t="str">
        <f t="shared" ref="AC1292:AC1355" si="176">IF(OR($D1292="", $E1292="", $F1292=""), "", IF($G1292="", $D1292, $G1292)+$F1292)</f>
        <v/>
      </c>
      <c r="AE1292" s="5" t="str">
        <f>IF(OR($AB1292="", $AC1292=""), "", IF($H1292=$M$3, "", IF(OR(AE$7&lt;$AB1292, $AC1292&lt;AE$6),"", MAX(AE$10:AE1291)+1)))</f>
        <v/>
      </c>
      <c r="AF1292" s="5" t="str">
        <f>IF(OR($AB1292="", $AC1292=""), "", IF($H1292=$M$3, "", IF(OR(AF$7&lt;$AB1292, $AC1292&lt;AF$6),"", MAX(AF$10:AF1291)+1)))</f>
        <v/>
      </c>
      <c r="AG1292" s="5" t="str">
        <f>IF(OR($AB1292="", $AC1292=""), "", IF($H1292=$M$3, "", IF(OR(AG$7&lt;$AB1292, $AC1292&lt;AG$6),"", MAX(AG$10:AG1291)+1)))</f>
        <v/>
      </c>
      <c r="AH1292" s="5" t="str">
        <f>IF(OR($AB1292="", $AC1292=""), "", IF($H1292=$M$3, "", IF(OR(AH$7&lt;$AB1292, $AC1292&lt;AH$6),"", MAX(AH$10:AH1291)+1)))</f>
        <v/>
      </c>
      <c r="AI1292" s="5" t="str">
        <f>IF(OR($AB1292="", $AC1292=""), "", IF($H1292=$M$3, "", IF(OR(AI$7&lt;$AB1292, $AC1292&lt;AI$6),"", MAX(AI$10:AI1291)+1)))</f>
        <v/>
      </c>
      <c r="AJ1292" s="5" t="str">
        <f>IF(OR($AB1292="", $AC1292=""), "", IF($H1292=$M$3, "", IF(OR(AJ$7&lt;$AB1292, $AC1292&lt;AJ$6),"", MAX(AJ$10:AJ1291)+1)))</f>
        <v/>
      </c>
      <c r="AK1292" s="5" t="str">
        <f>IF(OR($AB1292="", $AC1292=""), "", IF($H1292=$M$3, "", IF(OR(AK$7&lt;$AB1292, $AC1292&lt;AK$6),"", MAX(AK$10:AK1291)+1)))</f>
        <v/>
      </c>
      <c r="AL1292" s="5" t="str">
        <f>IF(OR($AB1292="", $AC1292=""), "", IF($H1292=$M$3, "", IF(OR(AL$7&lt;$AB1292, $AC1292&lt;AL$6),"", MAX(AL$10:AL1291)+1)))</f>
        <v/>
      </c>
      <c r="AM1292" s="5" t="str">
        <f>IF(OR($AB1292="", $AC1292=""), "", IF($H1292=$M$3, "", IF(OR(AM$7&lt;$AB1292, $AC1292&lt;AM$6),"", MAX(AM$10:AM1291)+1)))</f>
        <v/>
      </c>
      <c r="AN1292" s="5" t="str">
        <f>IF(OR($AB1292="", $AC1292=""), "", IF($H1292=$M$3, "", IF(OR(AN$7&lt;$AB1292, $AC1292&lt;AN$6),"", MAX(AN$10:AN1291)+1)))</f>
        <v/>
      </c>
      <c r="AO1292" s="5" t="str">
        <f>IF(OR($AB1292="", $AC1292=""), "", IF($H1292=$M$3, "", IF(OR(AO$7&lt;$AB1292, $AC1292&lt;AO$6),"", MAX(AO$10:AO1291)+1)))</f>
        <v/>
      </c>
      <c r="AP1292" s="5" t="str">
        <f>IF(OR($AB1292="", $AC1292=""), "", IF($H1292=$M$3, "", IF(OR(AP$7&lt;$AB1292, $AC1292&lt;AP$6),"", MAX(AP$10:AP1291)+1)))</f>
        <v/>
      </c>
      <c r="AQ1292" s="5" t="str">
        <f>IF(OR($AB1292="", $AC1292=""), "", IF($H1292=$M$3, "", IF(OR(AQ$7&lt;$AB1292, $AC1292&lt;AQ$6),"", MAX(AQ$10:AQ1291)+1)))</f>
        <v/>
      </c>
      <c r="AR1292" s="5" t="str">
        <f>IF(OR($AB1292="", $AC1292=""), "", IF($H1292=$M$3, "", IF(OR(AR$7&lt;$AB1292, $AC1292&lt;AR$6),"", MAX(AR$10:AR1291)+1)))</f>
        <v/>
      </c>
      <c r="AS1292" s="5" t="str">
        <f>IF(OR($AB1292="", $AC1292=""), "", IF($H1292=$M$3, "", IF(OR(AS$7&lt;$AB1292, $AC1292&lt;AS$6),"", MAX(AS$10:AS1291)+1)))</f>
        <v/>
      </c>
      <c r="AT1292" s="5" t="str">
        <f>IF(OR($AB1292="", $AC1292=""), "", IF($H1292=$M$3, "", IF(OR(AT$7&lt;$AB1292, $AC1292&lt;AT$6),"", MAX(AT$10:AT1291)+1)))</f>
        <v/>
      </c>
      <c r="AU1292" s="5" t="str">
        <f>IF(OR($AB1292="", $AC1292=""), "", IF($H1292=$M$3, "", IF(OR(AU$7&lt;$AB1292, $AC1292&lt;AU$6),"", MAX(AU$10:AU1291)+1)))</f>
        <v/>
      </c>
      <c r="AV1292" s="5" t="str">
        <f>IF(OR($AB1292="", $AC1292=""), "", IF($H1292=$M$3, "", IF(OR(AV$7&lt;$AB1292, $AC1292&lt;AV$6),"", MAX(AV$10:AV1291)+1)))</f>
        <v/>
      </c>
      <c r="AW1292" s="5" t="str">
        <f>IF(OR($AB1292="", $AC1292=""), "", IF($H1292=$M$3, "", IF(OR(AW$7&lt;$AB1292, $AC1292&lt;AW$6),"", MAX(AW$10:AW1291)+1)))</f>
        <v/>
      </c>
      <c r="AX1292" s="5" t="str">
        <f>IF(OR($AB1292="", $AC1292=""), "", IF($H1292=$M$3, "", IF(OR(AX$7&lt;$AB1292, $AC1292&lt;AX$6),"", MAX(AX$10:AX1291)+1)))</f>
        <v/>
      </c>
      <c r="AY1292" s="5" t="str">
        <f>IF(OR($AB1292="", $AC1292=""), "", IF($H1292=$M$3, "", IF(OR(AY$7&lt;$AB1292, $AC1292&lt;AY$6),"", MAX(AY$10:AY1291)+1)))</f>
        <v/>
      </c>
      <c r="AZ1292" s="5" t="str">
        <f>IF(OR($AB1292="", $AC1292=""), "", IF($H1292=$M$3, "", IF(OR(AZ$7&lt;$AB1292, $AC1292&lt;AZ$6),"", MAX(AZ$10:AZ1291)+1)))</f>
        <v/>
      </c>
      <c r="BA1292" s="5" t="str">
        <f>IF(OR($AB1292="", $AC1292=""), "", IF($H1292=$M$3, "", IF(OR(BA$7&lt;$AB1292, $AC1292&lt;BA$6),"", MAX(BA$10:BA1291)+1)))</f>
        <v/>
      </c>
      <c r="BB1292" s="5" t="str">
        <f>IF(OR($AB1292="", $AC1292=""), "", IF($H1292=$M$3, "", IF(OR(BB$7&lt;$AB1292, $AC1292&lt;BB$6),"", MAX(BB$10:BB1291)+1)))</f>
        <v/>
      </c>
      <c r="BC1292" s="5" t="str">
        <f>IF(OR($AB1292="", $AC1292=""), "", IF($H1292=$M$3, "", IF(OR(BC$7&lt;$AB1292, $AC1292&lt;BC$6),"", MAX(BC$10:BC1291)+1)))</f>
        <v/>
      </c>
      <c r="BD1292" s="5" t="str">
        <f>IF(OR($AB1292="", $AC1292=""), "", IF($H1292=$M$3, "", IF(OR(BD$7&lt;$AB1292, $AC1292&lt;BD$6),"", MAX(BD$10:BD1291)+1)))</f>
        <v/>
      </c>
      <c r="BE1292" s="5" t="str">
        <f>IF(OR($AB1292="", $AC1292=""), "", IF($H1292=$M$3, "", IF(OR(BE$7&lt;$AB1292, $AC1292&lt;BE$6),"", MAX(BE$10:BE1291)+1)))</f>
        <v/>
      </c>
      <c r="BF1292" s="5" t="str">
        <f>IF(OR($AB1292="", $AC1292=""), "", IF($H1292=$M$3, "", IF(OR(BF$7&lt;$AB1292, $AC1292&lt;BF$6),"", MAX(BF$10:BF1291)+1)))</f>
        <v/>
      </c>
      <c r="BG1292" s="5" t="str">
        <f>IF(OR($AB1292="", $AC1292=""), "", IF($H1292=$M$3, "", IF(OR(BG$7&lt;$AB1292, $AC1292&lt;BG$6),"", MAX(BG$10:BG1291)+1)))</f>
        <v/>
      </c>
      <c r="BH1292" s="5" t="str">
        <f>IF(OR($AB1292="", $AC1292=""), "", IF($H1292=$M$3, "", IF(OR(BH$7&lt;$AB1292, $AC1292&lt;BH$6),"", MAX(BH$10:BH1291)+1)))</f>
        <v/>
      </c>
      <c r="BI1292" s="5" t="str">
        <f>IF(OR($AB1292="", $AC1292=""), "", IF($H1292=$M$3, "", IF(OR(BI$7&lt;$AB1292, $AC1292&lt;BI$6),"", MAX(BI$10:BI1291)+1)))</f>
        <v/>
      </c>
      <c r="BK1292" s="5" t="str" cm="1">
        <f t="array" aca="1" ref="BK1292" ca="1">IFERROR(INDEX($AE1292:$BI1292, $BJ1292, MATCH($BK$9, $AE$9:$BI$9, 0)), "")</f>
        <v/>
      </c>
    </row>
    <row r="1293" spans="1:63" x14ac:dyDescent="0.25">
      <c r="A1293" s="2"/>
      <c r="B1293" s="254"/>
      <c r="C1293" s="255"/>
      <c r="D1293" s="256"/>
      <c r="E1293" s="257"/>
      <c r="F1293" s="257"/>
      <c r="G1293" s="258"/>
      <c r="H1293" s="259"/>
      <c r="I1293" s="16"/>
      <c r="J1293" s="5" t="str">
        <f t="shared" si="171"/>
        <v/>
      </c>
      <c r="K1293" s="2"/>
      <c r="O1293" s="5" t="str">
        <f t="shared" si="169"/>
        <v/>
      </c>
      <c r="Q1293" s="5" t="str">
        <f t="shared" si="172"/>
        <v/>
      </c>
      <c r="S1293" s="5" t="str">
        <f t="shared" si="170"/>
        <v/>
      </c>
      <c r="U1293" s="64" t="str">
        <f>IF($D1293="","", IF(COUNTIF('Intro &amp; Setup'!$AW$49:$AW$88, $D1293)&gt;0, "BH", TEXT($D1293, "ddd")))</f>
        <v/>
      </c>
      <c r="V1293" s="65" t="str">
        <f>IF($G1293="", "", IF(COUNTIF('Intro &amp; Setup'!$AW$49:$AW$88, $G1293)&gt;0, "BH", TEXT($G1293, "ddd")))</f>
        <v/>
      </c>
      <c r="W1293" s="64" t="str">
        <f t="shared" si="173"/>
        <v/>
      </c>
      <c r="X1293" s="65" t="str">
        <f t="shared" si="174"/>
        <v/>
      </c>
      <c r="Y1293" s="64" t="str">
        <f>IF(F1293="", "", IF(OR(F1293&lt;'Intro &amp; Setup'!$Z$20, F1293&gt;'Intro &amp; Setup'!$Z$22), "X", ""))</f>
        <v/>
      </c>
      <c r="Z1293" s="65" t="str">
        <f>IF(G1293="", "", IF(OR(G1293&lt;'Intro &amp; Setup'!$Z$20, G1293&gt;'Intro &amp; Setup'!$Z$22), "X", ""))</f>
        <v/>
      </c>
      <c r="AB1293" s="58" t="str">
        <f t="shared" si="175"/>
        <v/>
      </c>
      <c r="AC1293" s="59" t="str">
        <f t="shared" si="176"/>
        <v/>
      </c>
      <c r="AE1293" s="5" t="str">
        <f>IF(OR($AB1293="", $AC1293=""), "", IF($H1293=$M$3, "", IF(OR(AE$7&lt;$AB1293, $AC1293&lt;AE$6),"", MAX(AE$10:AE1292)+1)))</f>
        <v/>
      </c>
      <c r="AF1293" s="5" t="str">
        <f>IF(OR($AB1293="", $AC1293=""), "", IF($H1293=$M$3, "", IF(OR(AF$7&lt;$AB1293, $AC1293&lt;AF$6),"", MAX(AF$10:AF1292)+1)))</f>
        <v/>
      </c>
      <c r="AG1293" s="5" t="str">
        <f>IF(OR($AB1293="", $AC1293=""), "", IF($H1293=$M$3, "", IF(OR(AG$7&lt;$AB1293, $AC1293&lt;AG$6),"", MAX(AG$10:AG1292)+1)))</f>
        <v/>
      </c>
      <c r="AH1293" s="5" t="str">
        <f>IF(OR($AB1293="", $AC1293=""), "", IF($H1293=$M$3, "", IF(OR(AH$7&lt;$AB1293, $AC1293&lt;AH$6),"", MAX(AH$10:AH1292)+1)))</f>
        <v/>
      </c>
      <c r="AI1293" s="5" t="str">
        <f>IF(OR($AB1293="", $AC1293=""), "", IF($H1293=$M$3, "", IF(OR(AI$7&lt;$AB1293, $AC1293&lt;AI$6),"", MAX(AI$10:AI1292)+1)))</f>
        <v/>
      </c>
      <c r="AJ1293" s="5" t="str">
        <f>IF(OR($AB1293="", $AC1293=""), "", IF($H1293=$M$3, "", IF(OR(AJ$7&lt;$AB1293, $AC1293&lt;AJ$6),"", MAX(AJ$10:AJ1292)+1)))</f>
        <v/>
      </c>
      <c r="AK1293" s="5" t="str">
        <f>IF(OR($AB1293="", $AC1293=""), "", IF($H1293=$M$3, "", IF(OR(AK$7&lt;$AB1293, $AC1293&lt;AK$6),"", MAX(AK$10:AK1292)+1)))</f>
        <v/>
      </c>
      <c r="AL1293" s="5" t="str">
        <f>IF(OR($AB1293="", $AC1293=""), "", IF($H1293=$M$3, "", IF(OR(AL$7&lt;$AB1293, $AC1293&lt;AL$6),"", MAX(AL$10:AL1292)+1)))</f>
        <v/>
      </c>
      <c r="AM1293" s="5" t="str">
        <f>IF(OR($AB1293="", $AC1293=""), "", IF($H1293=$M$3, "", IF(OR(AM$7&lt;$AB1293, $AC1293&lt;AM$6),"", MAX(AM$10:AM1292)+1)))</f>
        <v/>
      </c>
      <c r="AN1293" s="5" t="str">
        <f>IF(OR($AB1293="", $AC1293=""), "", IF($H1293=$M$3, "", IF(OR(AN$7&lt;$AB1293, $AC1293&lt;AN$6),"", MAX(AN$10:AN1292)+1)))</f>
        <v/>
      </c>
      <c r="AO1293" s="5" t="str">
        <f>IF(OR($AB1293="", $AC1293=""), "", IF($H1293=$M$3, "", IF(OR(AO$7&lt;$AB1293, $AC1293&lt;AO$6),"", MAX(AO$10:AO1292)+1)))</f>
        <v/>
      </c>
      <c r="AP1293" s="5" t="str">
        <f>IF(OR($AB1293="", $AC1293=""), "", IF($H1293=$M$3, "", IF(OR(AP$7&lt;$AB1293, $AC1293&lt;AP$6),"", MAX(AP$10:AP1292)+1)))</f>
        <v/>
      </c>
      <c r="AQ1293" s="5" t="str">
        <f>IF(OR($AB1293="", $AC1293=""), "", IF($H1293=$M$3, "", IF(OR(AQ$7&lt;$AB1293, $AC1293&lt;AQ$6),"", MAX(AQ$10:AQ1292)+1)))</f>
        <v/>
      </c>
      <c r="AR1293" s="5" t="str">
        <f>IF(OR($AB1293="", $AC1293=""), "", IF($H1293=$M$3, "", IF(OR(AR$7&lt;$AB1293, $AC1293&lt;AR$6),"", MAX(AR$10:AR1292)+1)))</f>
        <v/>
      </c>
      <c r="AS1293" s="5" t="str">
        <f>IF(OR($AB1293="", $AC1293=""), "", IF($H1293=$M$3, "", IF(OR(AS$7&lt;$AB1293, $AC1293&lt;AS$6),"", MAX(AS$10:AS1292)+1)))</f>
        <v/>
      </c>
      <c r="AT1293" s="5" t="str">
        <f>IF(OR($AB1293="", $AC1293=""), "", IF($H1293=$M$3, "", IF(OR(AT$7&lt;$AB1293, $AC1293&lt;AT$6),"", MAX(AT$10:AT1292)+1)))</f>
        <v/>
      </c>
      <c r="AU1293" s="5" t="str">
        <f>IF(OR($AB1293="", $AC1293=""), "", IF($H1293=$M$3, "", IF(OR(AU$7&lt;$AB1293, $AC1293&lt;AU$6),"", MAX(AU$10:AU1292)+1)))</f>
        <v/>
      </c>
      <c r="AV1293" s="5" t="str">
        <f>IF(OR($AB1293="", $AC1293=""), "", IF($H1293=$M$3, "", IF(OR(AV$7&lt;$AB1293, $AC1293&lt;AV$6),"", MAX(AV$10:AV1292)+1)))</f>
        <v/>
      </c>
      <c r="AW1293" s="5" t="str">
        <f>IF(OR($AB1293="", $AC1293=""), "", IF($H1293=$M$3, "", IF(OR(AW$7&lt;$AB1293, $AC1293&lt;AW$6),"", MAX(AW$10:AW1292)+1)))</f>
        <v/>
      </c>
      <c r="AX1293" s="5" t="str">
        <f>IF(OR($AB1293="", $AC1293=""), "", IF($H1293=$M$3, "", IF(OR(AX$7&lt;$AB1293, $AC1293&lt;AX$6),"", MAX(AX$10:AX1292)+1)))</f>
        <v/>
      </c>
      <c r="AY1293" s="5" t="str">
        <f>IF(OR($AB1293="", $AC1293=""), "", IF($H1293=$M$3, "", IF(OR(AY$7&lt;$AB1293, $AC1293&lt;AY$6),"", MAX(AY$10:AY1292)+1)))</f>
        <v/>
      </c>
      <c r="AZ1293" s="5" t="str">
        <f>IF(OR($AB1293="", $AC1293=""), "", IF($H1293=$M$3, "", IF(OR(AZ$7&lt;$AB1293, $AC1293&lt;AZ$6),"", MAX(AZ$10:AZ1292)+1)))</f>
        <v/>
      </c>
      <c r="BA1293" s="5" t="str">
        <f>IF(OR($AB1293="", $AC1293=""), "", IF($H1293=$M$3, "", IF(OR(BA$7&lt;$AB1293, $AC1293&lt;BA$6),"", MAX(BA$10:BA1292)+1)))</f>
        <v/>
      </c>
      <c r="BB1293" s="5" t="str">
        <f>IF(OR($AB1293="", $AC1293=""), "", IF($H1293=$M$3, "", IF(OR(BB$7&lt;$AB1293, $AC1293&lt;BB$6),"", MAX(BB$10:BB1292)+1)))</f>
        <v/>
      </c>
      <c r="BC1293" s="5" t="str">
        <f>IF(OR($AB1293="", $AC1293=""), "", IF($H1293=$M$3, "", IF(OR(BC$7&lt;$AB1293, $AC1293&lt;BC$6),"", MAX(BC$10:BC1292)+1)))</f>
        <v/>
      </c>
      <c r="BD1293" s="5" t="str">
        <f>IF(OR($AB1293="", $AC1293=""), "", IF($H1293=$M$3, "", IF(OR(BD$7&lt;$AB1293, $AC1293&lt;BD$6),"", MAX(BD$10:BD1292)+1)))</f>
        <v/>
      </c>
      <c r="BE1293" s="5" t="str">
        <f>IF(OR($AB1293="", $AC1293=""), "", IF($H1293=$M$3, "", IF(OR(BE$7&lt;$AB1293, $AC1293&lt;BE$6),"", MAX(BE$10:BE1292)+1)))</f>
        <v/>
      </c>
      <c r="BF1293" s="5" t="str">
        <f>IF(OR($AB1293="", $AC1293=""), "", IF($H1293=$M$3, "", IF(OR(BF$7&lt;$AB1293, $AC1293&lt;BF$6),"", MAX(BF$10:BF1292)+1)))</f>
        <v/>
      </c>
      <c r="BG1293" s="5" t="str">
        <f>IF(OR($AB1293="", $AC1293=""), "", IF($H1293=$M$3, "", IF(OR(BG$7&lt;$AB1293, $AC1293&lt;BG$6),"", MAX(BG$10:BG1292)+1)))</f>
        <v/>
      </c>
      <c r="BH1293" s="5" t="str">
        <f>IF(OR($AB1293="", $AC1293=""), "", IF($H1293=$M$3, "", IF(OR(BH$7&lt;$AB1293, $AC1293&lt;BH$6),"", MAX(BH$10:BH1292)+1)))</f>
        <v/>
      </c>
      <c r="BI1293" s="5" t="str">
        <f>IF(OR($AB1293="", $AC1293=""), "", IF($H1293=$M$3, "", IF(OR(BI$7&lt;$AB1293, $AC1293&lt;BI$6),"", MAX(BI$10:BI1292)+1)))</f>
        <v/>
      </c>
      <c r="BK1293" s="5" t="str" cm="1">
        <f t="array" aca="1" ref="BK1293" ca="1">IFERROR(INDEX($AE1293:$BI1293, $BJ1293, MATCH($BK$9, $AE$9:$BI$9, 0)), "")</f>
        <v/>
      </c>
    </row>
    <row r="1294" spans="1:63" x14ac:dyDescent="0.25">
      <c r="A1294" s="2"/>
      <c r="B1294" s="254"/>
      <c r="C1294" s="255"/>
      <c r="D1294" s="256"/>
      <c r="E1294" s="257"/>
      <c r="F1294" s="257"/>
      <c r="G1294" s="258"/>
      <c r="H1294" s="259"/>
      <c r="I1294" s="16"/>
      <c r="J1294" s="5" t="str">
        <f t="shared" si="171"/>
        <v/>
      </c>
      <c r="K1294" s="2"/>
      <c r="O1294" s="5" t="str">
        <f t="shared" si="169"/>
        <v/>
      </c>
      <c r="Q1294" s="5" t="str">
        <f t="shared" si="172"/>
        <v/>
      </c>
      <c r="S1294" s="5" t="str">
        <f t="shared" si="170"/>
        <v/>
      </c>
      <c r="U1294" s="64" t="str">
        <f>IF($D1294="","", IF(COUNTIF('Intro &amp; Setup'!$AW$49:$AW$88, $D1294)&gt;0, "BH", TEXT($D1294, "ddd")))</f>
        <v/>
      </c>
      <c r="V1294" s="65" t="str">
        <f>IF($G1294="", "", IF(COUNTIF('Intro &amp; Setup'!$AW$49:$AW$88, $G1294)&gt;0, "BH", TEXT($G1294, "ddd")))</f>
        <v/>
      </c>
      <c r="W1294" s="64" t="str">
        <f t="shared" si="173"/>
        <v/>
      </c>
      <c r="X1294" s="65" t="str">
        <f t="shared" si="174"/>
        <v/>
      </c>
      <c r="Y1294" s="64" t="str">
        <f>IF(F1294="", "", IF(OR(F1294&lt;'Intro &amp; Setup'!$Z$20, F1294&gt;'Intro &amp; Setup'!$Z$22), "X", ""))</f>
        <v/>
      </c>
      <c r="Z1294" s="65" t="str">
        <f>IF(G1294="", "", IF(OR(G1294&lt;'Intro &amp; Setup'!$Z$20, G1294&gt;'Intro &amp; Setup'!$Z$22), "X", ""))</f>
        <v/>
      </c>
      <c r="AB1294" s="58" t="str">
        <f t="shared" si="175"/>
        <v/>
      </c>
      <c r="AC1294" s="59" t="str">
        <f t="shared" si="176"/>
        <v/>
      </c>
      <c r="AE1294" s="5" t="str">
        <f>IF(OR($AB1294="", $AC1294=""), "", IF($H1294=$M$3, "", IF(OR(AE$7&lt;$AB1294, $AC1294&lt;AE$6),"", MAX(AE$10:AE1293)+1)))</f>
        <v/>
      </c>
      <c r="AF1294" s="5" t="str">
        <f>IF(OR($AB1294="", $AC1294=""), "", IF($H1294=$M$3, "", IF(OR(AF$7&lt;$AB1294, $AC1294&lt;AF$6),"", MAX(AF$10:AF1293)+1)))</f>
        <v/>
      </c>
      <c r="AG1294" s="5" t="str">
        <f>IF(OR($AB1294="", $AC1294=""), "", IF($H1294=$M$3, "", IF(OR(AG$7&lt;$AB1294, $AC1294&lt;AG$6),"", MAX(AG$10:AG1293)+1)))</f>
        <v/>
      </c>
      <c r="AH1294" s="5" t="str">
        <f>IF(OR($AB1294="", $AC1294=""), "", IF($H1294=$M$3, "", IF(OR(AH$7&lt;$AB1294, $AC1294&lt;AH$6),"", MAX(AH$10:AH1293)+1)))</f>
        <v/>
      </c>
      <c r="AI1294" s="5" t="str">
        <f>IF(OR($AB1294="", $AC1294=""), "", IF($H1294=$M$3, "", IF(OR(AI$7&lt;$AB1294, $AC1294&lt;AI$6),"", MAX(AI$10:AI1293)+1)))</f>
        <v/>
      </c>
      <c r="AJ1294" s="5" t="str">
        <f>IF(OR($AB1294="", $AC1294=""), "", IF($H1294=$M$3, "", IF(OR(AJ$7&lt;$AB1294, $AC1294&lt;AJ$6),"", MAX(AJ$10:AJ1293)+1)))</f>
        <v/>
      </c>
      <c r="AK1294" s="5" t="str">
        <f>IF(OR($AB1294="", $AC1294=""), "", IF($H1294=$M$3, "", IF(OR(AK$7&lt;$AB1294, $AC1294&lt;AK$6),"", MAX(AK$10:AK1293)+1)))</f>
        <v/>
      </c>
      <c r="AL1294" s="5" t="str">
        <f>IF(OR($AB1294="", $AC1294=""), "", IF($H1294=$M$3, "", IF(OR(AL$7&lt;$AB1294, $AC1294&lt;AL$6),"", MAX(AL$10:AL1293)+1)))</f>
        <v/>
      </c>
      <c r="AM1294" s="5" t="str">
        <f>IF(OR($AB1294="", $AC1294=""), "", IF($H1294=$M$3, "", IF(OR(AM$7&lt;$AB1294, $AC1294&lt;AM$6),"", MAX(AM$10:AM1293)+1)))</f>
        <v/>
      </c>
      <c r="AN1294" s="5" t="str">
        <f>IF(OR($AB1294="", $AC1294=""), "", IF($H1294=$M$3, "", IF(OR(AN$7&lt;$AB1294, $AC1294&lt;AN$6),"", MAX(AN$10:AN1293)+1)))</f>
        <v/>
      </c>
      <c r="AO1294" s="5" t="str">
        <f>IF(OR($AB1294="", $AC1294=""), "", IF($H1294=$M$3, "", IF(OR(AO$7&lt;$AB1294, $AC1294&lt;AO$6),"", MAX(AO$10:AO1293)+1)))</f>
        <v/>
      </c>
      <c r="AP1294" s="5" t="str">
        <f>IF(OR($AB1294="", $AC1294=""), "", IF($H1294=$M$3, "", IF(OR(AP$7&lt;$AB1294, $AC1294&lt;AP$6),"", MAX(AP$10:AP1293)+1)))</f>
        <v/>
      </c>
      <c r="AQ1294" s="5" t="str">
        <f>IF(OR($AB1294="", $AC1294=""), "", IF($H1294=$M$3, "", IF(OR(AQ$7&lt;$AB1294, $AC1294&lt;AQ$6),"", MAX(AQ$10:AQ1293)+1)))</f>
        <v/>
      </c>
      <c r="AR1294" s="5" t="str">
        <f>IF(OR($AB1294="", $AC1294=""), "", IF($H1294=$M$3, "", IF(OR(AR$7&lt;$AB1294, $AC1294&lt;AR$6),"", MAX(AR$10:AR1293)+1)))</f>
        <v/>
      </c>
      <c r="AS1294" s="5" t="str">
        <f>IF(OR($AB1294="", $AC1294=""), "", IF($H1294=$M$3, "", IF(OR(AS$7&lt;$AB1294, $AC1294&lt;AS$6),"", MAX(AS$10:AS1293)+1)))</f>
        <v/>
      </c>
      <c r="AT1294" s="5" t="str">
        <f>IF(OR($AB1294="", $AC1294=""), "", IF($H1294=$M$3, "", IF(OR(AT$7&lt;$AB1294, $AC1294&lt;AT$6),"", MAX(AT$10:AT1293)+1)))</f>
        <v/>
      </c>
      <c r="AU1294" s="5" t="str">
        <f>IF(OR($AB1294="", $AC1294=""), "", IF($H1294=$M$3, "", IF(OR(AU$7&lt;$AB1294, $AC1294&lt;AU$6),"", MAX(AU$10:AU1293)+1)))</f>
        <v/>
      </c>
      <c r="AV1294" s="5" t="str">
        <f>IF(OR($AB1294="", $AC1294=""), "", IF($H1294=$M$3, "", IF(OR(AV$7&lt;$AB1294, $AC1294&lt;AV$6),"", MAX(AV$10:AV1293)+1)))</f>
        <v/>
      </c>
      <c r="AW1294" s="5" t="str">
        <f>IF(OR($AB1294="", $AC1294=""), "", IF($H1294=$M$3, "", IF(OR(AW$7&lt;$AB1294, $AC1294&lt;AW$6),"", MAX(AW$10:AW1293)+1)))</f>
        <v/>
      </c>
      <c r="AX1294" s="5" t="str">
        <f>IF(OR($AB1294="", $AC1294=""), "", IF($H1294=$M$3, "", IF(OR(AX$7&lt;$AB1294, $AC1294&lt;AX$6),"", MAX(AX$10:AX1293)+1)))</f>
        <v/>
      </c>
      <c r="AY1294" s="5" t="str">
        <f>IF(OR($AB1294="", $AC1294=""), "", IF($H1294=$M$3, "", IF(OR(AY$7&lt;$AB1294, $AC1294&lt;AY$6),"", MAX(AY$10:AY1293)+1)))</f>
        <v/>
      </c>
      <c r="AZ1294" s="5" t="str">
        <f>IF(OR($AB1294="", $AC1294=""), "", IF($H1294=$M$3, "", IF(OR(AZ$7&lt;$AB1294, $AC1294&lt;AZ$6),"", MAX(AZ$10:AZ1293)+1)))</f>
        <v/>
      </c>
      <c r="BA1294" s="5" t="str">
        <f>IF(OR($AB1294="", $AC1294=""), "", IF($H1294=$M$3, "", IF(OR(BA$7&lt;$AB1294, $AC1294&lt;BA$6),"", MAX(BA$10:BA1293)+1)))</f>
        <v/>
      </c>
      <c r="BB1294" s="5" t="str">
        <f>IF(OR($AB1294="", $AC1294=""), "", IF($H1294=$M$3, "", IF(OR(BB$7&lt;$AB1294, $AC1294&lt;BB$6),"", MAX(BB$10:BB1293)+1)))</f>
        <v/>
      </c>
      <c r="BC1294" s="5" t="str">
        <f>IF(OR($AB1294="", $AC1294=""), "", IF($H1294=$M$3, "", IF(OR(BC$7&lt;$AB1294, $AC1294&lt;BC$6),"", MAX(BC$10:BC1293)+1)))</f>
        <v/>
      </c>
      <c r="BD1294" s="5" t="str">
        <f>IF(OR($AB1294="", $AC1294=""), "", IF($H1294=$M$3, "", IF(OR(BD$7&lt;$AB1294, $AC1294&lt;BD$6),"", MAX(BD$10:BD1293)+1)))</f>
        <v/>
      </c>
      <c r="BE1294" s="5" t="str">
        <f>IF(OR($AB1294="", $AC1294=""), "", IF($H1294=$M$3, "", IF(OR(BE$7&lt;$AB1294, $AC1294&lt;BE$6),"", MAX(BE$10:BE1293)+1)))</f>
        <v/>
      </c>
      <c r="BF1294" s="5" t="str">
        <f>IF(OR($AB1294="", $AC1294=""), "", IF($H1294=$M$3, "", IF(OR(BF$7&lt;$AB1294, $AC1294&lt;BF$6),"", MAX(BF$10:BF1293)+1)))</f>
        <v/>
      </c>
      <c r="BG1294" s="5" t="str">
        <f>IF(OR($AB1294="", $AC1294=""), "", IF($H1294=$M$3, "", IF(OR(BG$7&lt;$AB1294, $AC1294&lt;BG$6),"", MAX(BG$10:BG1293)+1)))</f>
        <v/>
      </c>
      <c r="BH1294" s="5" t="str">
        <f>IF(OR($AB1294="", $AC1294=""), "", IF($H1294=$M$3, "", IF(OR(BH$7&lt;$AB1294, $AC1294&lt;BH$6),"", MAX(BH$10:BH1293)+1)))</f>
        <v/>
      </c>
      <c r="BI1294" s="5" t="str">
        <f>IF(OR($AB1294="", $AC1294=""), "", IF($H1294=$M$3, "", IF(OR(BI$7&lt;$AB1294, $AC1294&lt;BI$6),"", MAX(BI$10:BI1293)+1)))</f>
        <v/>
      </c>
      <c r="BK1294" s="5" t="str" cm="1">
        <f t="array" aca="1" ref="BK1294" ca="1">IFERROR(INDEX($AE1294:$BI1294, $BJ1294, MATCH($BK$9, $AE$9:$BI$9, 0)), "")</f>
        <v/>
      </c>
    </row>
    <row r="1295" spans="1:63" x14ac:dyDescent="0.25">
      <c r="A1295" s="2"/>
      <c r="B1295" s="254"/>
      <c r="C1295" s="255"/>
      <c r="D1295" s="256"/>
      <c r="E1295" s="257"/>
      <c r="F1295" s="257"/>
      <c r="G1295" s="258"/>
      <c r="H1295" s="259"/>
      <c r="I1295" s="16"/>
      <c r="J1295" s="5" t="str">
        <f t="shared" si="171"/>
        <v/>
      </c>
      <c r="K1295" s="2"/>
      <c r="O1295" s="5" t="str">
        <f t="shared" si="169"/>
        <v/>
      </c>
      <c r="Q1295" s="5" t="str">
        <f t="shared" si="172"/>
        <v/>
      </c>
      <c r="S1295" s="5" t="str">
        <f t="shared" si="170"/>
        <v/>
      </c>
      <c r="U1295" s="64" t="str">
        <f>IF($D1295="","", IF(COUNTIF('Intro &amp; Setup'!$AW$49:$AW$88, $D1295)&gt;0, "BH", TEXT($D1295, "ddd")))</f>
        <v/>
      </c>
      <c r="V1295" s="65" t="str">
        <f>IF($G1295="", "", IF(COUNTIF('Intro &amp; Setup'!$AW$49:$AW$88, $G1295)&gt;0, "BH", TEXT($G1295, "ddd")))</f>
        <v/>
      </c>
      <c r="W1295" s="64" t="str">
        <f t="shared" si="173"/>
        <v/>
      </c>
      <c r="X1295" s="65" t="str">
        <f t="shared" si="174"/>
        <v/>
      </c>
      <c r="Y1295" s="64" t="str">
        <f>IF(F1295="", "", IF(OR(F1295&lt;'Intro &amp; Setup'!$Z$20, F1295&gt;'Intro &amp; Setup'!$Z$22), "X", ""))</f>
        <v/>
      </c>
      <c r="Z1295" s="65" t="str">
        <f>IF(G1295="", "", IF(OR(G1295&lt;'Intro &amp; Setup'!$Z$20, G1295&gt;'Intro &amp; Setup'!$Z$22), "X", ""))</f>
        <v/>
      </c>
      <c r="AB1295" s="58" t="str">
        <f t="shared" si="175"/>
        <v/>
      </c>
      <c r="AC1295" s="59" t="str">
        <f t="shared" si="176"/>
        <v/>
      </c>
      <c r="AE1295" s="5" t="str">
        <f>IF(OR($AB1295="", $AC1295=""), "", IF($H1295=$M$3, "", IF(OR(AE$7&lt;$AB1295, $AC1295&lt;AE$6),"", MAX(AE$10:AE1294)+1)))</f>
        <v/>
      </c>
      <c r="AF1295" s="5" t="str">
        <f>IF(OR($AB1295="", $AC1295=""), "", IF($H1295=$M$3, "", IF(OR(AF$7&lt;$AB1295, $AC1295&lt;AF$6),"", MAX(AF$10:AF1294)+1)))</f>
        <v/>
      </c>
      <c r="AG1295" s="5" t="str">
        <f>IF(OR($AB1295="", $AC1295=""), "", IF($H1295=$M$3, "", IF(OR(AG$7&lt;$AB1295, $AC1295&lt;AG$6),"", MAX(AG$10:AG1294)+1)))</f>
        <v/>
      </c>
      <c r="AH1295" s="5" t="str">
        <f>IF(OR($AB1295="", $AC1295=""), "", IF($H1295=$M$3, "", IF(OR(AH$7&lt;$AB1295, $AC1295&lt;AH$6),"", MAX(AH$10:AH1294)+1)))</f>
        <v/>
      </c>
      <c r="AI1295" s="5" t="str">
        <f>IF(OR($AB1295="", $AC1295=""), "", IF($H1295=$M$3, "", IF(OR(AI$7&lt;$AB1295, $AC1295&lt;AI$6),"", MAX(AI$10:AI1294)+1)))</f>
        <v/>
      </c>
      <c r="AJ1295" s="5" t="str">
        <f>IF(OR($AB1295="", $AC1295=""), "", IF($H1295=$M$3, "", IF(OR(AJ$7&lt;$AB1295, $AC1295&lt;AJ$6),"", MAX(AJ$10:AJ1294)+1)))</f>
        <v/>
      </c>
      <c r="AK1295" s="5" t="str">
        <f>IF(OR($AB1295="", $AC1295=""), "", IF($H1295=$M$3, "", IF(OR(AK$7&lt;$AB1295, $AC1295&lt;AK$6),"", MAX(AK$10:AK1294)+1)))</f>
        <v/>
      </c>
      <c r="AL1295" s="5" t="str">
        <f>IF(OR($AB1295="", $AC1295=""), "", IF($H1295=$M$3, "", IF(OR(AL$7&lt;$AB1295, $AC1295&lt;AL$6),"", MAX(AL$10:AL1294)+1)))</f>
        <v/>
      </c>
      <c r="AM1295" s="5" t="str">
        <f>IF(OR($AB1295="", $AC1295=""), "", IF($H1295=$M$3, "", IF(OR(AM$7&lt;$AB1295, $AC1295&lt;AM$6),"", MAX(AM$10:AM1294)+1)))</f>
        <v/>
      </c>
      <c r="AN1295" s="5" t="str">
        <f>IF(OR($AB1295="", $AC1295=""), "", IF($H1295=$M$3, "", IF(OR(AN$7&lt;$AB1295, $AC1295&lt;AN$6),"", MAX(AN$10:AN1294)+1)))</f>
        <v/>
      </c>
      <c r="AO1295" s="5" t="str">
        <f>IF(OR($AB1295="", $AC1295=""), "", IF($H1295=$M$3, "", IF(OR(AO$7&lt;$AB1295, $AC1295&lt;AO$6),"", MAX(AO$10:AO1294)+1)))</f>
        <v/>
      </c>
      <c r="AP1295" s="5" t="str">
        <f>IF(OR($AB1295="", $AC1295=""), "", IF($H1295=$M$3, "", IF(OR(AP$7&lt;$AB1295, $AC1295&lt;AP$6),"", MAX(AP$10:AP1294)+1)))</f>
        <v/>
      </c>
      <c r="AQ1295" s="5" t="str">
        <f>IF(OR($AB1295="", $AC1295=""), "", IF($H1295=$M$3, "", IF(OR(AQ$7&lt;$AB1295, $AC1295&lt;AQ$6),"", MAX(AQ$10:AQ1294)+1)))</f>
        <v/>
      </c>
      <c r="AR1295" s="5" t="str">
        <f>IF(OR($AB1295="", $AC1295=""), "", IF($H1295=$M$3, "", IF(OR(AR$7&lt;$AB1295, $AC1295&lt;AR$6),"", MAX(AR$10:AR1294)+1)))</f>
        <v/>
      </c>
      <c r="AS1295" s="5" t="str">
        <f>IF(OR($AB1295="", $AC1295=""), "", IF($H1295=$M$3, "", IF(OR(AS$7&lt;$AB1295, $AC1295&lt;AS$6),"", MAX(AS$10:AS1294)+1)))</f>
        <v/>
      </c>
      <c r="AT1295" s="5" t="str">
        <f>IF(OR($AB1295="", $AC1295=""), "", IF($H1295=$M$3, "", IF(OR(AT$7&lt;$AB1295, $AC1295&lt;AT$6),"", MAX(AT$10:AT1294)+1)))</f>
        <v/>
      </c>
      <c r="AU1295" s="5" t="str">
        <f>IF(OR($AB1295="", $AC1295=""), "", IF($H1295=$M$3, "", IF(OR(AU$7&lt;$AB1295, $AC1295&lt;AU$6),"", MAX(AU$10:AU1294)+1)))</f>
        <v/>
      </c>
      <c r="AV1295" s="5" t="str">
        <f>IF(OR($AB1295="", $AC1295=""), "", IF($H1295=$M$3, "", IF(OR(AV$7&lt;$AB1295, $AC1295&lt;AV$6),"", MAX(AV$10:AV1294)+1)))</f>
        <v/>
      </c>
      <c r="AW1295" s="5" t="str">
        <f>IF(OR($AB1295="", $AC1295=""), "", IF($H1295=$M$3, "", IF(OR(AW$7&lt;$AB1295, $AC1295&lt;AW$6),"", MAX(AW$10:AW1294)+1)))</f>
        <v/>
      </c>
      <c r="AX1295" s="5" t="str">
        <f>IF(OR($AB1295="", $AC1295=""), "", IF($H1295=$M$3, "", IF(OR(AX$7&lt;$AB1295, $AC1295&lt;AX$6),"", MAX(AX$10:AX1294)+1)))</f>
        <v/>
      </c>
      <c r="AY1295" s="5" t="str">
        <f>IF(OR($AB1295="", $AC1295=""), "", IF($H1295=$M$3, "", IF(OR(AY$7&lt;$AB1295, $AC1295&lt;AY$6),"", MAX(AY$10:AY1294)+1)))</f>
        <v/>
      </c>
      <c r="AZ1295" s="5" t="str">
        <f>IF(OR($AB1295="", $AC1295=""), "", IF($H1295=$M$3, "", IF(OR(AZ$7&lt;$AB1295, $AC1295&lt;AZ$6),"", MAX(AZ$10:AZ1294)+1)))</f>
        <v/>
      </c>
      <c r="BA1295" s="5" t="str">
        <f>IF(OR($AB1295="", $AC1295=""), "", IF($H1295=$M$3, "", IF(OR(BA$7&lt;$AB1295, $AC1295&lt;BA$6),"", MAX(BA$10:BA1294)+1)))</f>
        <v/>
      </c>
      <c r="BB1295" s="5" t="str">
        <f>IF(OR($AB1295="", $AC1295=""), "", IF($H1295=$M$3, "", IF(OR(BB$7&lt;$AB1295, $AC1295&lt;BB$6),"", MAX(BB$10:BB1294)+1)))</f>
        <v/>
      </c>
      <c r="BC1295" s="5" t="str">
        <f>IF(OR($AB1295="", $AC1295=""), "", IF($H1295=$M$3, "", IF(OR(BC$7&lt;$AB1295, $AC1295&lt;BC$6),"", MAX(BC$10:BC1294)+1)))</f>
        <v/>
      </c>
      <c r="BD1295" s="5" t="str">
        <f>IF(OR($AB1295="", $AC1295=""), "", IF($H1295=$M$3, "", IF(OR(BD$7&lt;$AB1295, $AC1295&lt;BD$6),"", MAX(BD$10:BD1294)+1)))</f>
        <v/>
      </c>
      <c r="BE1295" s="5" t="str">
        <f>IF(OR($AB1295="", $AC1295=""), "", IF($H1295=$M$3, "", IF(OR(BE$7&lt;$AB1295, $AC1295&lt;BE$6),"", MAX(BE$10:BE1294)+1)))</f>
        <v/>
      </c>
      <c r="BF1295" s="5" t="str">
        <f>IF(OR($AB1295="", $AC1295=""), "", IF($H1295=$M$3, "", IF(OR(BF$7&lt;$AB1295, $AC1295&lt;BF$6),"", MAX(BF$10:BF1294)+1)))</f>
        <v/>
      </c>
      <c r="BG1295" s="5" t="str">
        <f>IF(OR($AB1295="", $AC1295=""), "", IF($H1295=$M$3, "", IF(OR(BG$7&lt;$AB1295, $AC1295&lt;BG$6),"", MAX(BG$10:BG1294)+1)))</f>
        <v/>
      </c>
      <c r="BH1295" s="5" t="str">
        <f>IF(OR($AB1295="", $AC1295=""), "", IF($H1295=$M$3, "", IF(OR(BH$7&lt;$AB1295, $AC1295&lt;BH$6),"", MAX(BH$10:BH1294)+1)))</f>
        <v/>
      </c>
      <c r="BI1295" s="5" t="str">
        <f>IF(OR($AB1295="", $AC1295=""), "", IF($H1295=$M$3, "", IF(OR(BI$7&lt;$AB1295, $AC1295&lt;BI$6),"", MAX(BI$10:BI1294)+1)))</f>
        <v/>
      </c>
      <c r="BK1295" s="5" t="str" cm="1">
        <f t="array" aca="1" ref="BK1295" ca="1">IFERROR(INDEX($AE1295:$BI1295, $BJ1295, MATCH($BK$9, $AE$9:$BI$9, 0)), "")</f>
        <v/>
      </c>
    </row>
    <row r="1296" spans="1:63" x14ac:dyDescent="0.25">
      <c r="A1296" s="2"/>
      <c r="B1296" s="254"/>
      <c r="C1296" s="255"/>
      <c r="D1296" s="256"/>
      <c r="E1296" s="257"/>
      <c r="F1296" s="257"/>
      <c r="G1296" s="258"/>
      <c r="H1296" s="259"/>
      <c r="I1296" s="16"/>
      <c r="J1296" s="5" t="str">
        <f t="shared" si="171"/>
        <v/>
      </c>
      <c r="K1296" s="2"/>
      <c r="O1296" s="5" t="str">
        <f t="shared" si="169"/>
        <v/>
      </c>
      <c r="Q1296" s="5" t="str">
        <f t="shared" si="172"/>
        <v/>
      </c>
      <c r="S1296" s="5" t="str">
        <f t="shared" si="170"/>
        <v/>
      </c>
      <c r="U1296" s="64" t="str">
        <f>IF($D1296="","", IF(COUNTIF('Intro &amp; Setup'!$AW$49:$AW$88, $D1296)&gt;0, "BH", TEXT($D1296, "ddd")))</f>
        <v/>
      </c>
      <c r="V1296" s="65" t="str">
        <f>IF($G1296="", "", IF(COUNTIF('Intro &amp; Setup'!$AW$49:$AW$88, $G1296)&gt;0, "BH", TEXT($G1296, "ddd")))</f>
        <v/>
      </c>
      <c r="W1296" s="64" t="str">
        <f t="shared" si="173"/>
        <v/>
      </c>
      <c r="X1296" s="65" t="str">
        <f t="shared" si="174"/>
        <v/>
      </c>
      <c r="Y1296" s="64" t="str">
        <f>IF(F1296="", "", IF(OR(F1296&lt;'Intro &amp; Setup'!$Z$20, F1296&gt;'Intro &amp; Setup'!$Z$22), "X", ""))</f>
        <v/>
      </c>
      <c r="Z1296" s="65" t="str">
        <f>IF(G1296="", "", IF(OR(G1296&lt;'Intro &amp; Setup'!$Z$20, G1296&gt;'Intro &amp; Setup'!$Z$22), "X", ""))</f>
        <v/>
      </c>
      <c r="AB1296" s="58" t="str">
        <f t="shared" si="175"/>
        <v/>
      </c>
      <c r="AC1296" s="59" t="str">
        <f t="shared" si="176"/>
        <v/>
      </c>
      <c r="AE1296" s="5" t="str">
        <f>IF(OR($AB1296="", $AC1296=""), "", IF($H1296=$M$3, "", IF(OR(AE$7&lt;$AB1296, $AC1296&lt;AE$6),"", MAX(AE$10:AE1295)+1)))</f>
        <v/>
      </c>
      <c r="AF1296" s="5" t="str">
        <f>IF(OR($AB1296="", $AC1296=""), "", IF($H1296=$M$3, "", IF(OR(AF$7&lt;$AB1296, $AC1296&lt;AF$6),"", MAX(AF$10:AF1295)+1)))</f>
        <v/>
      </c>
      <c r="AG1296" s="5" t="str">
        <f>IF(OR($AB1296="", $AC1296=""), "", IF($H1296=$M$3, "", IF(OR(AG$7&lt;$AB1296, $AC1296&lt;AG$6),"", MAX(AG$10:AG1295)+1)))</f>
        <v/>
      </c>
      <c r="AH1296" s="5" t="str">
        <f>IF(OR($AB1296="", $AC1296=""), "", IF($H1296=$M$3, "", IF(OR(AH$7&lt;$AB1296, $AC1296&lt;AH$6),"", MAX(AH$10:AH1295)+1)))</f>
        <v/>
      </c>
      <c r="AI1296" s="5" t="str">
        <f>IF(OR($AB1296="", $AC1296=""), "", IF($H1296=$M$3, "", IF(OR(AI$7&lt;$AB1296, $AC1296&lt;AI$6),"", MAX(AI$10:AI1295)+1)))</f>
        <v/>
      </c>
      <c r="AJ1296" s="5" t="str">
        <f>IF(OR($AB1296="", $AC1296=""), "", IF($H1296=$M$3, "", IF(OR(AJ$7&lt;$AB1296, $AC1296&lt;AJ$6),"", MAX(AJ$10:AJ1295)+1)))</f>
        <v/>
      </c>
      <c r="AK1296" s="5" t="str">
        <f>IF(OR($AB1296="", $AC1296=""), "", IF($H1296=$M$3, "", IF(OR(AK$7&lt;$AB1296, $AC1296&lt;AK$6),"", MAX(AK$10:AK1295)+1)))</f>
        <v/>
      </c>
      <c r="AL1296" s="5" t="str">
        <f>IF(OR($AB1296="", $AC1296=""), "", IF($H1296=$M$3, "", IF(OR(AL$7&lt;$AB1296, $AC1296&lt;AL$6),"", MAX(AL$10:AL1295)+1)))</f>
        <v/>
      </c>
      <c r="AM1296" s="5" t="str">
        <f>IF(OR($AB1296="", $AC1296=""), "", IF($H1296=$M$3, "", IF(OR(AM$7&lt;$AB1296, $AC1296&lt;AM$6),"", MAX(AM$10:AM1295)+1)))</f>
        <v/>
      </c>
      <c r="AN1296" s="5" t="str">
        <f>IF(OR($AB1296="", $AC1296=""), "", IF($H1296=$M$3, "", IF(OR(AN$7&lt;$AB1296, $AC1296&lt;AN$6),"", MAX(AN$10:AN1295)+1)))</f>
        <v/>
      </c>
      <c r="AO1296" s="5" t="str">
        <f>IF(OR($AB1296="", $AC1296=""), "", IF($H1296=$M$3, "", IF(OR(AO$7&lt;$AB1296, $AC1296&lt;AO$6),"", MAX(AO$10:AO1295)+1)))</f>
        <v/>
      </c>
      <c r="AP1296" s="5" t="str">
        <f>IF(OR($AB1296="", $AC1296=""), "", IF($H1296=$M$3, "", IF(OR(AP$7&lt;$AB1296, $AC1296&lt;AP$6),"", MAX(AP$10:AP1295)+1)))</f>
        <v/>
      </c>
      <c r="AQ1296" s="5" t="str">
        <f>IF(OR($AB1296="", $AC1296=""), "", IF($H1296=$M$3, "", IF(OR(AQ$7&lt;$AB1296, $AC1296&lt;AQ$6),"", MAX(AQ$10:AQ1295)+1)))</f>
        <v/>
      </c>
      <c r="AR1296" s="5" t="str">
        <f>IF(OR($AB1296="", $AC1296=""), "", IF($H1296=$M$3, "", IF(OR(AR$7&lt;$AB1296, $AC1296&lt;AR$6),"", MAX(AR$10:AR1295)+1)))</f>
        <v/>
      </c>
      <c r="AS1296" s="5" t="str">
        <f>IF(OR($AB1296="", $AC1296=""), "", IF($H1296=$M$3, "", IF(OR(AS$7&lt;$AB1296, $AC1296&lt;AS$6),"", MAX(AS$10:AS1295)+1)))</f>
        <v/>
      </c>
      <c r="AT1296" s="5" t="str">
        <f>IF(OR($AB1296="", $AC1296=""), "", IF($H1296=$M$3, "", IF(OR(AT$7&lt;$AB1296, $AC1296&lt;AT$6),"", MAX(AT$10:AT1295)+1)))</f>
        <v/>
      </c>
      <c r="AU1296" s="5" t="str">
        <f>IF(OR($AB1296="", $AC1296=""), "", IF($H1296=$M$3, "", IF(OR(AU$7&lt;$AB1296, $AC1296&lt;AU$6),"", MAX(AU$10:AU1295)+1)))</f>
        <v/>
      </c>
      <c r="AV1296" s="5" t="str">
        <f>IF(OR($AB1296="", $AC1296=""), "", IF($H1296=$M$3, "", IF(OR(AV$7&lt;$AB1296, $AC1296&lt;AV$6),"", MAX(AV$10:AV1295)+1)))</f>
        <v/>
      </c>
      <c r="AW1296" s="5" t="str">
        <f>IF(OR($AB1296="", $AC1296=""), "", IF($H1296=$M$3, "", IF(OR(AW$7&lt;$AB1296, $AC1296&lt;AW$6),"", MAX(AW$10:AW1295)+1)))</f>
        <v/>
      </c>
      <c r="AX1296" s="5" t="str">
        <f>IF(OR($AB1296="", $AC1296=""), "", IF($H1296=$M$3, "", IF(OR(AX$7&lt;$AB1296, $AC1296&lt;AX$6),"", MAX(AX$10:AX1295)+1)))</f>
        <v/>
      </c>
      <c r="AY1296" s="5" t="str">
        <f>IF(OR($AB1296="", $AC1296=""), "", IF($H1296=$M$3, "", IF(OR(AY$7&lt;$AB1296, $AC1296&lt;AY$6),"", MAX(AY$10:AY1295)+1)))</f>
        <v/>
      </c>
      <c r="AZ1296" s="5" t="str">
        <f>IF(OR($AB1296="", $AC1296=""), "", IF($H1296=$M$3, "", IF(OR(AZ$7&lt;$AB1296, $AC1296&lt;AZ$6),"", MAX(AZ$10:AZ1295)+1)))</f>
        <v/>
      </c>
      <c r="BA1296" s="5" t="str">
        <f>IF(OR($AB1296="", $AC1296=""), "", IF($H1296=$M$3, "", IF(OR(BA$7&lt;$AB1296, $AC1296&lt;BA$6),"", MAX(BA$10:BA1295)+1)))</f>
        <v/>
      </c>
      <c r="BB1296" s="5" t="str">
        <f>IF(OR($AB1296="", $AC1296=""), "", IF($H1296=$M$3, "", IF(OR(BB$7&lt;$AB1296, $AC1296&lt;BB$6),"", MAX(BB$10:BB1295)+1)))</f>
        <v/>
      </c>
      <c r="BC1296" s="5" t="str">
        <f>IF(OR($AB1296="", $AC1296=""), "", IF($H1296=$M$3, "", IF(OR(BC$7&lt;$AB1296, $AC1296&lt;BC$6),"", MAX(BC$10:BC1295)+1)))</f>
        <v/>
      </c>
      <c r="BD1296" s="5" t="str">
        <f>IF(OR($AB1296="", $AC1296=""), "", IF($H1296=$M$3, "", IF(OR(BD$7&lt;$AB1296, $AC1296&lt;BD$6),"", MAX(BD$10:BD1295)+1)))</f>
        <v/>
      </c>
      <c r="BE1296" s="5" t="str">
        <f>IF(OR($AB1296="", $AC1296=""), "", IF($H1296=$M$3, "", IF(OR(BE$7&lt;$AB1296, $AC1296&lt;BE$6),"", MAX(BE$10:BE1295)+1)))</f>
        <v/>
      </c>
      <c r="BF1296" s="5" t="str">
        <f>IF(OR($AB1296="", $AC1296=""), "", IF($H1296=$M$3, "", IF(OR(BF$7&lt;$AB1296, $AC1296&lt;BF$6),"", MAX(BF$10:BF1295)+1)))</f>
        <v/>
      </c>
      <c r="BG1296" s="5" t="str">
        <f>IF(OR($AB1296="", $AC1296=""), "", IF($H1296=$M$3, "", IF(OR(BG$7&lt;$AB1296, $AC1296&lt;BG$6),"", MAX(BG$10:BG1295)+1)))</f>
        <v/>
      </c>
      <c r="BH1296" s="5" t="str">
        <f>IF(OR($AB1296="", $AC1296=""), "", IF($H1296=$M$3, "", IF(OR(BH$7&lt;$AB1296, $AC1296&lt;BH$6),"", MAX(BH$10:BH1295)+1)))</f>
        <v/>
      </c>
      <c r="BI1296" s="5" t="str">
        <f>IF(OR($AB1296="", $AC1296=""), "", IF($H1296=$M$3, "", IF(OR(BI$7&lt;$AB1296, $AC1296&lt;BI$6),"", MAX(BI$10:BI1295)+1)))</f>
        <v/>
      </c>
      <c r="BK1296" s="5" t="str" cm="1">
        <f t="array" aca="1" ref="BK1296" ca="1">IFERROR(INDEX($AE1296:$BI1296, $BJ1296, MATCH($BK$9, $AE$9:$BI$9, 0)), "")</f>
        <v/>
      </c>
    </row>
    <row r="1297" spans="1:63" x14ac:dyDescent="0.25">
      <c r="A1297" s="2"/>
      <c r="B1297" s="254"/>
      <c r="C1297" s="255"/>
      <c r="D1297" s="256"/>
      <c r="E1297" s="257"/>
      <c r="F1297" s="257"/>
      <c r="G1297" s="258"/>
      <c r="H1297" s="259"/>
      <c r="I1297" s="16"/>
      <c r="J1297" s="5" t="str">
        <f t="shared" si="171"/>
        <v/>
      </c>
      <c r="K1297" s="2"/>
      <c r="O1297" s="5" t="str">
        <f t="shared" si="169"/>
        <v/>
      </c>
      <c r="Q1297" s="5" t="str">
        <f t="shared" si="172"/>
        <v/>
      </c>
      <c r="S1297" s="5" t="str">
        <f t="shared" si="170"/>
        <v/>
      </c>
      <c r="U1297" s="64" t="str">
        <f>IF($D1297="","", IF(COUNTIF('Intro &amp; Setup'!$AW$49:$AW$88, $D1297)&gt;0, "BH", TEXT($D1297, "ddd")))</f>
        <v/>
      </c>
      <c r="V1297" s="65" t="str">
        <f>IF($G1297="", "", IF(COUNTIF('Intro &amp; Setup'!$AW$49:$AW$88, $G1297)&gt;0, "BH", TEXT($G1297, "ddd")))</f>
        <v/>
      </c>
      <c r="W1297" s="64" t="str">
        <f t="shared" si="173"/>
        <v/>
      </c>
      <c r="X1297" s="65" t="str">
        <f t="shared" si="174"/>
        <v/>
      </c>
      <c r="Y1297" s="64" t="str">
        <f>IF(F1297="", "", IF(OR(F1297&lt;'Intro &amp; Setup'!$Z$20, F1297&gt;'Intro &amp; Setup'!$Z$22), "X", ""))</f>
        <v/>
      </c>
      <c r="Z1297" s="65" t="str">
        <f>IF(G1297="", "", IF(OR(G1297&lt;'Intro &amp; Setup'!$Z$20, G1297&gt;'Intro &amp; Setup'!$Z$22), "X", ""))</f>
        <v/>
      </c>
      <c r="AB1297" s="58" t="str">
        <f t="shared" si="175"/>
        <v/>
      </c>
      <c r="AC1297" s="59" t="str">
        <f t="shared" si="176"/>
        <v/>
      </c>
      <c r="AE1297" s="5" t="str">
        <f>IF(OR($AB1297="", $AC1297=""), "", IF($H1297=$M$3, "", IF(OR(AE$7&lt;$AB1297, $AC1297&lt;AE$6),"", MAX(AE$10:AE1296)+1)))</f>
        <v/>
      </c>
      <c r="AF1297" s="5" t="str">
        <f>IF(OR($AB1297="", $AC1297=""), "", IF($H1297=$M$3, "", IF(OR(AF$7&lt;$AB1297, $AC1297&lt;AF$6),"", MAX(AF$10:AF1296)+1)))</f>
        <v/>
      </c>
      <c r="AG1297" s="5" t="str">
        <f>IF(OR($AB1297="", $AC1297=""), "", IF($H1297=$M$3, "", IF(OR(AG$7&lt;$AB1297, $AC1297&lt;AG$6),"", MAX(AG$10:AG1296)+1)))</f>
        <v/>
      </c>
      <c r="AH1297" s="5" t="str">
        <f>IF(OR($AB1297="", $AC1297=""), "", IF($H1297=$M$3, "", IF(OR(AH$7&lt;$AB1297, $AC1297&lt;AH$6),"", MAX(AH$10:AH1296)+1)))</f>
        <v/>
      </c>
      <c r="AI1297" s="5" t="str">
        <f>IF(OR($AB1297="", $AC1297=""), "", IF($H1297=$M$3, "", IF(OR(AI$7&lt;$AB1297, $AC1297&lt;AI$6),"", MAX(AI$10:AI1296)+1)))</f>
        <v/>
      </c>
      <c r="AJ1297" s="5" t="str">
        <f>IF(OR($AB1297="", $AC1297=""), "", IF($H1297=$M$3, "", IF(OR(AJ$7&lt;$AB1297, $AC1297&lt;AJ$6),"", MAX(AJ$10:AJ1296)+1)))</f>
        <v/>
      </c>
      <c r="AK1297" s="5" t="str">
        <f>IF(OR($AB1297="", $AC1297=""), "", IF($H1297=$M$3, "", IF(OR(AK$7&lt;$AB1297, $AC1297&lt;AK$6),"", MAX(AK$10:AK1296)+1)))</f>
        <v/>
      </c>
      <c r="AL1297" s="5" t="str">
        <f>IF(OR($AB1297="", $AC1297=""), "", IF($H1297=$M$3, "", IF(OR(AL$7&lt;$AB1297, $AC1297&lt;AL$6),"", MAX(AL$10:AL1296)+1)))</f>
        <v/>
      </c>
      <c r="AM1297" s="5" t="str">
        <f>IF(OR($AB1297="", $AC1297=""), "", IF($H1297=$M$3, "", IF(OR(AM$7&lt;$AB1297, $AC1297&lt;AM$6),"", MAX(AM$10:AM1296)+1)))</f>
        <v/>
      </c>
      <c r="AN1297" s="5" t="str">
        <f>IF(OR($AB1297="", $AC1297=""), "", IF($H1297=$M$3, "", IF(OR(AN$7&lt;$AB1297, $AC1297&lt;AN$6),"", MAX(AN$10:AN1296)+1)))</f>
        <v/>
      </c>
      <c r="AO1297" s="5" t="str">
        <f>IF(OR($AB1297="", $AC1297=""), "", IF($H1297=$M$3, "", IF(OR(AO$7&lt;$AB1297, $AC1297&lt;AO$6),"", MAX(AO$10:AO1296)+1)))</f>
        <v/>
      </c>
      <c r="AP1297" s="5" t="str">
        <f>IF(OR($AB1297="", $AC1297=""), "", IF($H1297=$M$3, "", IF(OR(AP$7&lt;$AB1297, $AC1297&lt;AP$6),"", MAX(AP$10:AP1296)+1)))</f>
        <v/>
      </c>
      <c r="AQ1297" s="5" t="str">
        <f>IF(OR($AB1297="", $AC1297=""), "", IF($H1297=$M$3, "", IF(OR(AQ$7&lt;$AB1297, $AC1297&lt;AQ$6),"", MAX(AQ$10:AQ1296)+1)))</f>
        <v/>
      </c>
      <c r="AR1297" s="5" t="str">
        <f>IF(OR($AB1297="", $AC1297=""), "", IF($H1297=$M$3, "", IF(OR(AR$7&lt;$AB1297, $AC1297&lt;AR$6),"", MAX(AR$10:AR1296)+1)))</f>
        <v/>
      </c>
      <c r="AS1297" s="5" t="str">
        <f>IF(OR($AB1297="", $AC1297=""), "", IF($H1297=$M$3, "", IF(OR(AS$7&lt;$AB1297, $AC1297&lt;AS$6),"", MAX(AS$10:AS1296)+1)))</f>
        <v/>
      </c>
      <c r="AT1297" s="5" t="str">
        <f>IF(OR($AB1297="", $AC1297=""), "", IF($H1297=$M$3, "", IF(OR(AT$7&lt;$AB1297, $AC1297&lt;AT$6),"", MAX(AT$10:AT1296)+1)))</f>
        <v/>
      </c>
      <c r="AU1297" s="5" t="str">
        <f>IF(OR($AB1297="", $AC1297=""), "", IF($H1297=$M$3, "", IF(OR(AU$7&lt;$AB1297, $AC1297&lt;AU$6),"", MAX(AU$10:AU1296)+1)))</f>
        <v/>
      </c>
      <c r="AV1297" s="5" t="str">
        <f>IF(OR($AB1297="", $AC1297=""), "", IF($H1297=$M$3, "", IF(OR(AV$7&lt;$AB1297, $AC1297&lt;AV$6),"", MAX(AV$10:AV1296)+1)))</f>
        <v/>
      </c>
      <c r="AW1297" s="5" t="str">
        <f>IF(OR($AB1297="", $AC1297=""), "", IF($H1297=$M$3, "", IF(OR(AW$7&lt;$AB1297, $AC1297&lt;AW$6),"", MAX(AW$10:AW1296)+1)))</f>
        <v/>
      </c>
      <c r="AX1297" s="5" t="str">
        <f>IF(OR($AB1297="", $AC1297=""), "", IF($H1297=$M$3, "", IF(OR(AX$7&lt;$AB1297, $AC1297&lt;AX$6),"", MAX(AX$10:AX1296)+1)))</f>
        <v/>
      </c>
      <c r="AY1297" s="5" t="str">
        <f>IF(OR($AB1297="", $AC1297=""), "", IF($H1297=$M$3, "", IF(OR(AY$7&lt;$AB1297, $AC1297&lt;AY$6),"", MAX(AY$10:AY1296)+1)))</f>
        <v/>
      </c>
      <c r="AZ1297" s="5" t="str">
        <f>IF(OR($AB1297="", $AC1297=""), "", IF($H1297=$M$3, "", IF(OR(AZ$7&lt;$AB1297, $AC1297&lt;AZ$6),"", MAX(AZ$10:AZ1296)+1)))</f>
        <v/>
      </c>
      <c r="BA1297" s="5" t="str">
        <f>IF(OR($AB1297="", $AC1297=""), "", IF($H1297=$M$3, "", IF(OR(BA$7&lt;$AB1297, $AC1297&lt;BA$6),"", MAX(BA$10:BA1296)+1)))</f>
        <v/>
      </c>
      <c r="BB1297" s="5" t="str">
        <f>IF(OR($AB1297="", $AC1297=""), "", IF($H1297=$M$3, "", IF(OR(BB$7&lt;$AB1297, $AC1297&lt;BB$6),"", MAX(BB$10:BB1296)+1)))</f>
        <v/>
      </c>
      <c r="BC1297" s="5" t="str">
        <f>IF(OR($AB1297="", $AC1297=""), "", IF($H1297=$M$3, "", IF(OR(BC$7&lt;$AB1297, $AC1297&lt;BC$6),"", MAX(BC$10:BC1296)+1)))</f>
        <v/>
      </c>
      <c r="BD1297" s="5" t="str">
        <f>IF(OR($AB1297="", $AC1297=""), "", IF($H1297=$M$3, "", IF(OR(BD$7&lt;$AB1297, $AC1297&lt;BD$6),"", MAX(BD$10:BD1296)+1)))</f>
        <v/>
      </c>
      <c r="BE1297" s="5" t="str">
        <f>IF(OR($AB1297="", $AC1297=""), "", IF($H1297=$M$3, "", IF(OR(BE$7&lt;$AB1297, $AC1297&lt;BE$6),"", MAX(BE$10:BE1296)+1)))</f>
        <v/>
      </c>
      <c r="BF1297" s="5" t="str">
        <f>IF(OR($AB1297="", $AC1297=""), "", IF($H1297=$M$3, "", IF(OR(BF$7&lt;$AB1297, $AC1297&lt;BF$6),"", MAX(BF$10:BF1296)+1)))</f>
        <v/>
      </c>
      <c r="BG1297" s="5" t="str">
        <f>IF(OR($AB1297="", $AC1297=""), "", IF($H1297=$M$3, "", IF(OR(BG$7&lt;$AB1297, $AC1297&lt;BG$6),"", MAX(BG$10:BG1296)+1)))</f>
        <v/>
      </c>
      <c r="BH1297" s="5" t="str">
        <f>IF(OR($AB1297="", $AC1297=""), "", IF($H1297=$M$3, "", IF(OR(BH$7&lt;$AB1297, $AC1297&lt;BH$6),"", MAX(BH$10:BH1296)+1)))</f>
        <v/>
      </c>
      <c r="BI1297" s="5" t="str">
        <f>IF(OR($AB1297="", $AC1297=""), "", IF($H1297=$M$3, "", IF(OR(BI$7&lt;$AB1297, $AC1297&lt;BI$6),"", MAX(BI$10:BI1296)+1)))</f>
        <v/>
      </c>
      <c r="BK1297" s="5" t="str" cm="1">
        <f t="array" aca="1" ref="BK1297" ca="1">IFERROR(INDEX($AE1297:$BI1297, $BJ1297, MATCH($BK$9, $AE$9:$BI$9, 0)), "")</f>
        <v/>
      </c>
    </row>
    <row r="1298" spans="1:63" x14ac:dyDescent="0.25">
      <c r="A1298" s="2"/>
      <c r="B1298" s="254"/>
      <c r="C1298" s="255"/>
      <c r="D1298" s="256"/>
      <c r="E1298" s="257"/>
      <c r="F1298" s="257"/>
      <c r="G1298" s="258"/>
      <c r="H1298" s="259"/>
      <c r="I1298" s="16"/>
      <c r="J1298" s="5" t="str">
        <f t="shared" si="171"/>
        <v/>
      </c>
      <c r="K1298" s="2"/>
      <c r="O1298" s="5" t="str">
        <f t="shared" si="169"/>
        <v/>
      </c>
      <c r="Q1298" s="5" t="str">
        <f t="shared" si="172"/>
        <v/>
      </c>
      <c r="S1298" s="5" t="str">
        <f t="shared" si="170"/>
        <v/>
      </c>
      <c r="U1298" s="64" t="str">
        <f>IF($D1298="","", IF(COUNTIF('Intro &amp; Setup'!$AW$49:$AW$88, $D1298)&gt;0, "BH", TEXT($D1298, "ddd")))</f>
        <v/>
      </c>
      <c r="V1298" s="65" t="str">
        <f>IF($G1298="", "", IF(COUNTIF('Intro &amp; Setup'!$AW$49:$AW$88, $G1298)&gt;0, "BH", TEXT($G1298, "ddd")))</f>
        <v/>
      </c>
      <c r="W1298" s="64" t="str">
        <f t="shared" si="173"/>
        <v/>
      </c>
      <c r="X1298" s="65" t="str">
        <f t="shared" si="174"/>
        <v/>
      </c>
      <c r="Y1298" s="64" t="str">
        <f>IF(F1298="", "", IF(OR(F1298&lt;'Intro &amp; Setup'!$Z$20, F1298&gt;'Intro &amp; Setup'!$Z$22), "X", ""))</f>
        <v/>
      </c>
      <c r="Z1298" s="65" t="str">
        <f>IF(G1298="", "", IF(OR(G1298&lt;'Intro &amp; Setup'!$Z$20, G1298&gt;'Intro &amp; Setup'!$Z$22), "X", ""))</f>
        <v/>
      </c>
      <c r="AB1298" s="58" t="str">
        <f t="shared" si="175"/>
        <v/>
      </c>
      <c r="AC1298" s="59" t="str">
        <f t="shared" si="176"/>
        <v/>
      </c>
      <c r="AE1298" s="5" t="str">
        <f>IF(OR($AB1298="", $AC1298=""), "", IF($H1298=$M$3, "", IF(OR(AE$7&lt;$AB1298, $AC1298&lt;AE$6),"", MAX(AE$10:AE1297)+1)))</f>
        <v/>
      </c>
      <c r="AF1298" s="5" t="str">
        <f>IF(OR($AB1298="", $AC1298=""), "", IF($H1298=$M$3, "", IF(OR(AF$7&lt;$AB1298, $AC1298&lt;AF$6),"", MAX(AF$10:AF1297)+1)))</f>
        <v/>
      </c>
      <c r="AG1298" s="5" t="str">
        <f>IF(OR($AB1298="", $AC1298=""), "", IF($H1298=$M$3, "", IF(OR(AG$7&lt;$AB1298, $AC1298&lt;AG$6),"", MAX(AG$10:AG1297)+1)))</f>
        <v/>
      </c>
      <c r="AH1298" s="5" t="str">
        <f>IF(OR($AB1298="", $AC1298=""), "", IF($H1298=$M$3, "", IF(OR(AH$7&lt;$AB1298, $AC1298&lt;AH$6),"", MAX(AH$10:AH1297)+1)))</f>
        <v/>
      </c>
      <c r="AI1298" s="5" t="str">
        <f>IF(OR($AB1298="", $AC1298=""), "", IF($H1298=$M$3, "", IF(OR(AI$7&lt;$AB1298, $AC1298&lt;AI$6),"", MAX(AI$10:AI1297)+1)))</f>
        <v/>
      </c>
      <c r="AJ1298" s="5" t="str">
        <f>IF(OR($AB1298="", $AC1298=""), "", IF($H1298=$M$3, "", IF(OR(AJ$7&lt;$AB1298, $AC1298&lt;AJ$6),"", MAX(AJ$10:AJ1297)+1)))</f>
        <v/>
      </c>
      <c r="AK1298" s="5" t="str">
        <f>IF(OR($AB1298="", $AC1298=""), "", IF($H1298=$M$3, "", IF(OR(AK$7&lt;$AB1298, $AC1298&lt;AK$6),"", MAX(AK$10:AK1297)+1)))</f>
        <v/>
      </c>
      <c r="AL1298" s="5" t="str">
        <f>IF(OR($AB1298="", $AC1298=""), "", IF($H1298=$M$3, "", IF(OR(AL$7&lt;$AB1298, $AC1298&lt;AL$6),"", MAX(AL$10:AL1297)+1)))</f>
        <v/>
      </c>
      <c r="AM1298" s="5" t="str">
        <f>IF(OR($AB1298="", $AC1298=""), "", IF($H1298=$M$3, "", IF(OR(AM$7&lt;$AB1298, $AC1298&lt;AM$6),"", MAX(AM$10:AM1297)+1)))</f>
        <v/>
      </c>
      <c r="AN1298" s="5" t="str">
        <f>IF(OR($AB1298="", $AC1298=""), "", IF($H1298=$M$3, "", IF(OR(AN$7&lt;$AB1298, $AC1298&lt;AN$6),"", MAX(AN$10:AN1297)+1)))</f>
        <v/>
      </c>
      <c r="AO1298" s="5" t="str">
        <f>IF(OR($AB1298="", $AC1298=""), "", IF($H1298=$M$3, "", IF(OR(AO$7&lt;$AB1298, $AC1298&lt;AO$6),"", MAX(AO$10:AO1297)+1)))</f>
        <v/>
      </c>
      <c r="AP1298" s="5" t="str">
        <f>IF(OR($AB1298="", $AC1298=""), "", IF($H1298=$M$3, "", IF(OR(AP$7&lt;$AB1298, $AC1298&lt;AP$6),"", MAX(AP$10:AP1297)+1)))</f>
        <v/>
      </c>
      <c r="AQ1298" s="5" t="str">
        <f>IF(OR($AB1298="", $AC1298=""), "", IF($H1298=$M$3, "", IF(OR(AQ$7&lt;$AB1298, $AC1298&lt;AQ$6),"", MAX(AQ$10:AQ1297)+1)))</f>
        <v/>
      </c>
      <c r="AR1298" s="5" t="str">
        <f>IF(OR($AB1298="", $AC1298=""), "", IF($H1298=$M$3, "", IF(OR(AR$7&lt;$AB1298, $AC1298&lt;AR$6),"", MAX(AR$10:AR1297)+1)))</f>
        <v/>
      </c>
      <c r="AS1298" s="5" t="str">
        <f>IF(OR($AB1298="", $AC1298=""), "", IF($H1298=$M$3, "", IF(OR(AS$7&lt;$AB1298, $AC1298&lt;AS$6),"", MAX(AS$10:AS1297)+1)))</f>
        <v/>
      </c>
      <c r="AT1298" s="5" t="str">
        <f>IF(OR($AB1298="", $AC1298=""), "", IF($H1298=$M$3, "", IF(OR(AT$7&lt;$AB1298, $AC1298&lt;AT$6),"", MAX(AT$10:AT1297)+1)))</f>
        <v/>
      </c>
      <c r="AU1298" s="5" t="str">
        <f>IF(OR($AB1298="", $AC1298=""), "", IF($H1298=$M$3, "", IF(OR(AU$7&lt;$AB1298, $AC1298&lt;AU$6),"", MAX(AU$10:AU1297)+1)))</f>
        <v/>
      </c>
      <c r="AV1298" s="5" t="str">
        <f>IF(OR($AB1298="", $AC1298=""), "", IF($H1298=$M$3, "", IF(OR(AV$7&lt;$AB1298, $AC1298&lt;AV$6),"", MAX(AV$10:AV1297)+1)))</f>
        <v/>
      </c>
      <c r="AW1298" s="5" t="str">
        <f>IF(OR($AB1298="", $AC1298=""), "", IF($H1298=$M$3, "", IF(OR(AW$7&lt;$AB1298, $AC1298&lt;AW$6),"", MAX(AW$10:AW1297)+1)))</f>
        <v/>
      </c>
      <c r="AX1298" s="5" t="str">
        <f>IF(OR($AB1298="", $AC1298=""), "", IF($H1298=$M$3, "", IF(OR(AX$7&lt;$AB1298, $AC1298&lt;AX$6),"", MAX(AX$10:AX1297)+1)))</f>
        <v/>
      </c>
      <c r="AY1298" s="5" t="str">
        <f>IF(OR($AB1298="", $AC1298=""), "", IF($H1298=$M$3, "", IF(OR(AY$7&lt;$AB1298, $AC1298&lt;AY$6),"", MAX(AY$10:AY1297)+1)))</f>
        <v/>
      </c>
      <c r="AZ1298" s="5" t="str">
        <f>IF(OR($AB1298="", $AC1298=""), "", IF($H1298=$M$3, "", IF(OR(AZ$7&lt;$AB1298, $AC1298&lt;AZ$6),"", MAX(AZ$10:AZ1297)+1)))</f>
        <v/>
      </c>
      <c r="BA1298" s="5" t="str">
        <f>IF(OR($AB1298="", $AC1298=""), "", IF($H1298=$M$3, "", IF(OR(BA$7&lt;$AB1298, $AC1298&lt;BA$6),"", MAX(BA$10:BA1297)+1)))</f>
        <v/>
      </c>
      <c r="BB1298" s="5" t="str">
        <f>IF(OR($AB1298="", $AC1298=""), "", IF($H1298=$M$3, "", IF(OR(BB$7&lt;$AB1298, $AC1298&lt;BB$6),"", MAX(BB$10:BB1297)+1)))</f>
        <v/>
      </c>
      <c r="BC1298" s="5" t="str">
        <f>IF(OR($AB1298="", $AC1298=""), "", IF($H1298=$M$3, "", IF(OR(BC$7&lt;$AB1298, $AC1298&lt;BC$6),"", MAX(BC$10:BC1297)+1)))</f>
        <v/>
      </c>
      <c r="BD1298" s="5" t="str">
        <f>IF(OR($AB1298="", $AC1298=""), "", IF($H1298=$M$3, "", IF(OR(BD$7&lt;$AB1298, $AC1298&lt;BD$6),"", MAX(BD$10:BD1297)+1)))</f>
        <v/>
      </c>
      <c r="BE1298" s="5" t="str">
        <f>IF(OR($AB1298="", $AC1298=""), "", IF($H1298=$M$3, "", IF(OR(BE$7&lt;$AB1298, $AC1298&lt;BE$6),"", MAX(BE$10:BE1297)+1)))</f>
        <v/>
      </c>
      <c r="BF1298" s="5" t="str">
        <f>IF(OR($AB1298="", $AC1298=""), "", IF($H1298=$M$3, "", IF(OR(BF$7&lt;$AB1298, $AC1298&lt;BF$6),"", MAX(BF$10:BF1297)+1)))</f>
        <v/>
      </c>
      <c r="BG1298" s="5" t="str">
        <f>IF(OR($AB1298="", $AC1298=""), "", IF($H1298=$M$3, "", IF(OR(BG$7&lt;$AB1298, $AC1298&lt;BG$6),"", MAX(BG$10:BG1297)+1)))</f>
        <v/>
      </c>
      <c r="BH1298" s="5" t="str">
        <f>IF(OR($AB1298="", $AC1298=""), "", IF($H1298=$M$3, "", IF(OR(BH$7&lt;$AB1298, $AC1298&lt;BH$6),"", MAX(BH$10:BH1297)+1)))</f>
        <v/>
      </c>
      <c r="BI1298" s="5" t="str">
        <f>IF(OR($AB1298="", $AC1298=""), "", IF($H1298=$M$3, "", IF(OR(BI$7&lt;$AB1298, $AC1298&lt;BI$6),"", MAX(BI$10:BI1297)+1)))</f>
        <v/>
      </c>
      <c r="BK1298" s="5" t="str" cm="1">
        <f t="array" aca="1" ref="BK1298" ca="1">IFERROR(INDEX($AE1298:$BI1298, $BJ1298, MATCH($BK$9, $AE$9:$BI$9, 0)), "")</f>
        <v/>
      </c>
    </row>
    <row r="1299" spans="1:63" x14ac:dyDescent="0.25">
      <c r="A1299" s="2"/>
      <c r="B1299" s="254"/>
      <c r="C1299" s="255"/>
      <c r="D1299" s="256"/>
      <c r="E1299" s="257"/>
      <c r="F1299" s="257"/>
      <c r="G1299" s="258"/>
      <c r="H1299" s="259"/>
      <c r="I1299" s="16"/>
      <c r="J1299" s="5" t="str">
        <f t="shared" si="171"/>
        <v/>
      </c>
      <c r="K1299" s="2"/>
      <c r="O1299" s="5" t="str">
        <f t="shared" si="169"/>
        <v/>
      </c>
      <c r="Q1299" s="5" t="str">
        <f t="shared" si="172"/>
        <v/>
      </c>
      <c r="S1299" s="5" t="str">
        <f t="shared" si="170"/>
        <v/>
      </c>
      <c r="U1299" s="64" t="str">
        <f>IF($D1299="","", IF(COUNTIF('Intro &amp; Setup'!$AW$49:$AW$88, $D1299)&gt;0, "BH", TEXT($D1299, "ddd")))</f>
        <v/>
      </c>
      <c r="V1299" s="65" t="str">
        <f>IF($G1299="", "", IF(COUNTIF('Intro &amp; Setup'!$AW$49:$AW$88, $G1299)&gt;0, "BH", TEXT($G1299, "ddd")))</f>
        <v/>
      </c>
      <c r="W1299" s="64" t="str">
        <f t="shared" si="173"/>
        <v/>
      </c>
      <c r="X1299" s="65" t="str">
        <f t="shared" si="174"/>
        <v/>
      </c>
      <c r="Y1299" s="64" t="str">
        <f>IF(F1299="", "", IF(OR(F1299&lt;'Intro &amp; Setup'!$Z$20, F1299&gt;'Intro &amp; Setup'!$Z$22), "X", ""))</f>
        <v/>
      </c>
      <c r="Z1299" s="65" t="str">
        <f>IF(G1299="", "", IF(OR(G1299&lt;'Intro &amp; Setup'!$Z$20, G1299&gt;'Intro &amp; Setup'!$Z$22), "X", ""))</f>
        <v/>
      </c>
      <c r="AB1299" s="58" t="str">
        <f t="shared" si="175"/>
        <v/>
      </c>
      <c r="AC1299" s="59" t="str">
        <f t="shared" si="176"/>
        <v/>
      </c>
      <c r="AE1299" s="5" t="str">
        <f>IF(OR($AB1299="", $AC1299=""), "", IF($H1299=$M$3, "", IF(OR(AE$7&lt;$AB1299, $AC1299&lt;AE$6),"", MAX(AE$10:AE1298)+1)))</f>
        <v/>
      </c>
      <c r="AF1299" s="5" t="str">
        <f>IF(OR($AB1299="", $AC1299=""), "", IF($H1299=$M$3, "", IF(OR(AF$7&lt;$AB1299, $AC1299&lt;AF$6),"", MAX(AF$10:AF1298)+1)))</f>
        <v/>
      </c>
      <c r="AG1299" s="5" t="str">
        <f>IF(OR($AB1299="", $AC1299=""), "", IF($H1299=$M$3, "", IF(OR(AG$7&lt;$AB1299, $AC1299&lt;AG$6),"", MAX(AG$10:AG1298)+1)))</f>
        <v/>
      </c>
      <c r="AH1299" s="5" t="str">
        <f>IF(OR($AB1299="", $AC1299=""), "", IF($H1299=$M$3, "", IF(OR(AH$7&lt;$AB1299, $AC1299&lt;AH$6),"", MAX(AH$10:AH1298)+1)))</f>
        <v/>
      </c>
      <c r="AI1299" s="5" t="str">
        <f>IF(OR($AB1299="", $AC1299=""), "", IF($H1299=$M$3, "", IF(OR(AI$7&lt;$AB1299, $AC1299&lt;AI$6),"", MAX(AI$10:AI1298)+1)))</f>
        <v/>
      </c>
      <c r="AJ1299" s="5" t="str">
        <f>IF(OR($AB1299="", $AC1299=""), "", IF($H1299=$M$3, "", IF(OR(AJ$7&lt;$AB1299, $AC1299&lt;AJ$6),"", MAX(AJ$10:AJ1298)+1)))</f>
        <v/>
      </c>
      <c r="AK1299" s="5" t="str">
        <f>IF(OR($AB1299="", $AC1299=""), "", IF($H1299=$M$3, "", IF(OR(AK$7&lt;$AB1299, $AC1299&lt;AK$6),"", MAX(AK$10:AK1298)+1)))</f>
        <v/>
      </c>
      <c r="AL1299" s="5" t="str">
        <f>IF(OR($AB1299="", $AC1299=""), "", IF($H1299=$M$3, "", IF(OR(AL$7&lt;$AB1299, $AC1299&lt;AL$6),"", MAX(AL$10:AL1298)+1)))</f>
        <v/>
      </c>
      <c r="AM1299" s="5" t="str">
        <f>IF(OR($AB1299="", $AC1299=""), "", IF($H1299=$M$3, "", IF(OR(AM$7&lt;$AB1299, $AC1299&lt;AM$6),"", MAX(AM$10:AM1298)+1)))</f>
        <v/>
      </c>
      <c r="AN1299" s="5" t="str">
        <f>IF(OR($AB1299="", $AC1299=""), "", IF($H1299=$M$3, "", IF(OR(AN$7&lt;$AB1299, $AC1299&lt;AN$6),"", MAX(AN$10:AN1298)+1)))</f>
        <v/>
      </c>
      <c r="AO1299" s="5" t="str">
        <f>IF(OR($AB1299="", $AC1299=""), "", IF($H1299=$M$3, "", IF(OR(AO$7&lt;$AB1299, $AC1299&lt;AO$6),"", MAX(AO$10:AO1298)+1)))</f>
        <v/>
      </c>
      <c r="AP1299" s="5" t="str">
        <f>IF(OR($AB1299="", $AC1299=""), "", IF($H1299=$M$3, "", IF(OR(AP$7&lt;$AB1299, $AC1299&lt;AP$6),"", MAX(AP$10:AP1298)+1)))</f>
        <v/>
      </c>
      <c r="AQ1299" s="5" t="str">
        <f>IF(OR($AB1299="", $AC1299=""), "", IF($H1299=$M$3, "", IF(OR(AQ$7&lt;$AB1299, $AC1299&lt;AQ$6),"", MAX(AQ$10:AQ1298)+1)))</f>
        <v/>
      </c>
      <c r="AR1299" s="5" t="str">
        <f>IF(OR($AB1299="", $AC1299=""), "", IF($H1299=$M$3, "", IF(OR(AR$7&lt;$AB1299, $AC1299&lt;AR$6),"", MAX(AR$10:AR1298)+1)))</f>
        <v/>
      </c>
      <c r="AS1299" s="5" t="str">
        <f>IF(OR($AB1299="", $AC1299=""), "", IF($H1299=$M$3, "", IF(OR(AS$7&lt;$AB1299, $AC1299&lt;AS$6),"", MAX(AS$10:AS1298)+1)))</f>
        <v/>
      </c>
      <c r="AT1299" s="5" t="str">
        <f>IF(OR($AB1299="", $AC1299=""), "", IF($H1299=$M$3, "", IF(OR(AT$7&lt;$AB1299, $AC1299&lt;AT$6),"", MAX(AT$10:AT1298)+1)))</f>
        <v/>
      </c>
      <c r="AU1299" s="5" t="str">
        <f>IF(OR($AB1299="", $AC1299=""), "", IF($H1299=$M$3, "", IF(OR(AU$7&lt;$AB1299, $AC1299&lt;AU$6),"", MAX(AU$10:AU1298)+1)))</f>
        <v/>
      </c>
      <c r="AV1299" s="5" t="str">
        <f>IF(OR($AB1299="", $AC1299=""), "", IF($H1299=$M$3, "", IF(OR(AV$7&lt;$AB1299, $AC1299&lt;AV$6),"", MAX(AV$10:AV1298)+1)))</f>
        <v/>
      </c>
      <c r="AW1299" s="5" t="str">
        <f>IF(OR($AB1299="", $AC1299=""), "", IF($H1299=$M$3, "", IF(OR(AW$7&lt;$AB1299, $AC1299&lt;AW$6),"", MAX(AW$10:AW1298)+1)))</f>
        <v/>
      </c>
      <c r="AX1299" s="5" t="str">
        <f>IF(OR($AB1299="", $AC1299=""), "", IF($H1299=$M$3, "", IF(OR(AX$7&lt;$AB1299, $AC1299&lt;AX$6),"", MAX(AX$10:AX1298)+1)))</f>
        <v/>
      </c>
      <c r="AY1299" s="5" t="str">
        <f>IF(OR($AB1299="", $AC1299=""), "", IF($H1299=$M$3, "", IF(OR(AY$7&lt;$AB1299, $AC1299&lt;AY$6),"", MAX(AY$10:AY1298)+1)))</f>
        <v/>
      </c>
      <c r="AZ1299" s="5" t="str">
        <f>IF(OR($AB1299="", $AC1299=""), "", IF($H1299=$M$3, "", IF(OR(AZ$7&lt;$AB1299, $AC1299&lt;AZ$6),"", MAX(AZ$10:AZ1298)+1)))</f>
        <v/>
      </c>
      <c r="BA1299" s="5" t="str">
        <f>IF(OR($AB1299="", $AC1299=""), "", IF($H1299=$M$3, "", IF(OR(BA$7&lt;$AB1299, $AC1299&lt;BA$6),"", MAX(BA$10:BA1298)+1)))</f>
        <v/>
      </c>
      <c r="BB1299" s="5" t="str">
        <f>IF(OR($AB1299="", $AC1299=""), "", IF($H1299=$M$3, "", IF(OR(BB$7&lt;$AB1299, $AC1299&lt;BB$6),"", MAX(BB$10:BB1298)+1)))</f>
        <v/>
      </c>
      <c r="BC1299" s="5" t="str">
        <f>IF(OR($AB1299="", $AC1299=""), "", IF($H1299=$M$3, "", IF(OR(BC$7&lt;$AB1299, $AC1299&lt;BC$6),"", MAX(BC$10:BC1298)+1)))</f>
        <v/>
      </c>
      <c r="BD1299" s="5" t="str">
        <f>IF(OR($AB1299="", $AC1299=""), "", IF($H1299=$M$3, "", IF(OR(BD$7&lt;$AB1299, $AC1299&lt;BD$6),"", MAX(BD$10:BD1298)+1)))</f>
        <v/>
      </c>
      <c r="BE1299" s="5" t="str">
        <f>IF(OR($AB1299="", $AC1299=""), "", IF($H1299=$M$3, "", IF(OR(BE$7&lt;$AB1299, $AC1299&lt;BE$6),"", MAX(BE$10:BE1298)+1)))</f>
        <v/>
      </c>
      <c r="BF1299" s="5" t="str">
        <f>IF(OR($AB1299="", $AC1299=""), "", IF($H1299=$M$3, "", IF(OR(BF$7&lt;$AB1299, $AC1299&lt;BF$6),"", MAX(BF$10:BF1298)+1)))</f>
        <v/>
      </c>
      <c r="BG1299" s="5" t="str">
        <f>IF(OR($AB1299="", $AC1299=""), "", IF($H1299=$M$3, "", IF(OR(BG$7&lt;$AB1299, $AC1299&lt;BG$6),"", MAX(BG$10:BG1298)+1)))</f>
        <v/>
      </c>
      <c r="BH1299" s="5" t="str">
        <f>IF(OR($AB1299="", $AC1299=""), "", IF($H1299=$M$3, "", IF(OR(BH$7&lt;$AB1299, $AC1299&lt;BH$6),"", MAX(BH$10:BH1298)+1)))</f>
        <v/>
      </c>
      <c r="BI1299" s="5" t="str">
        <f>IF(OR($AB1299="", $AC1299=""), "", IF($H1299=$M$3, "", IF(OR(BI$7&lt;$AB1299, $AC1299&lt;BI$6),"", MAX(BI$10:BI1298)+1)))</f>
        <v/>
      </c>
      <c r="BK1299" s="5" t="str" cm="1">
        <f t="array" aca="1" ref="BK1299" ca="1">IFERROR(INDEX($AE1299:$BI1299, $BJ1299, MATCH($BK$9, $AE$9:$BI$9, 0)), "")</f>
        <v/>
      </c>
    </row>
    <row r="1300" spans="1:63" x14ac:dyDescent="0.25">
      <c r="A1300" s="2"/>
      <c r="B1300" s="254"/>
      <c r="C1300" s="255"/>
      <c r="D1300" s="256"/>
      <c r="E1300" s="257"/>
      <c r="F1300" s="257"/>
      <c r="G1300" s="258"/>
      <c r="H1300" s="259"/>
      <c r="I1300" s="16"/>
      <c r="J1300" s="5" t="str">
        <f t="shared" si="171"/>
        <v/>
      </c>
      <c r="K1300" s="2"/>
      <c r="O1300" s="5" t="str">
        <f t="shared" si="169"/>
        <v/>
      </c>
      <c r="Q1300" s="5" t="str">
        <f t="shared" si="172"/>
        <v/>
      </c>
      <c r="S1300" s="5" t="str">
        <f t="shared" si="170"/>
        <v/>
      </c>
      <c r="U1300" s="64" t="str">
        <f>IF($D1300="","", IF(COUNTIF('Intro &amp; Setup'!$AW$49:$AW$88, $D1300)&gt;0, "BH", TEXT($D1300, "ddd")))</f>
        <v/>
      </c>
      <c r="V1300" s="65" t="str">
        <f>IF($G1300="", "", IF(COUNTIF('Intro &amp; Setup'!$AW$49:$AW$88, $G1300)&gt;0, "BH", TEXT($G1300, "ddd")))</f>
        <v/>
      </c>
      <c r="W1300" s="64" t="str">
        <f t="shared" si="173"/>
        <v/>
      </c>
      <c r="X1300" s="65" t="str">
        <f t="shared" si="174"/>
        <v/>
      </c>
      <c r="Y1300" s="64" t="str">
        <f>IF(F1300="", "", IF(OR(F1300&lt;'Intro &amp; Setup'!$Z$20, F1300&gt;'Intro &amp; Setup'!$Z$22), "X", ""))</f>
        <v/>
      </c>
      <c r="Z1300" s="65" t="str">
        <f>IF(G1300="", "", IF(OR(G1300&lt;'Intro &amp; Setup'!$Z$20, G1300&gt;'Intro &amp; Setup'!$Z$22), "X", ""))</f>
        <v/>
      </c>
      <c r="AB1300" s="58" t="str">
        <f t="shared" si="175"/>
        <v/>
      </c>
      <c r="AC1300" s="59" t="str">
        <f t="shared" si="176"/>
        <v/>
      </c>
      <c r="AE1300" s="5" t="str">
        <f>IF(OR($AB1300="", $AC1300=""), "", IF($H1300=$M$3, "", IF(OR(AE$7&lt;$AB1300, $AC1300&lt;AE$6),"", MAX(AE$10:AE1299)+1)))</f>
        <v/>
      </c>
      <c r="AF1300" s="5" t="str">
        <f>IF(OR($AB1300="", $AC1300=""), "", IF($H1300=$M$3, "", IF(OR(AF$7&lt;$AB1300, $AC1300&lt;AF$6),"", MAX(AF$10:AF1299)+1)))</f>
        <v/>
      </c>
      <c r="AG1300" s="5" t="str">
        <f>IF(OR($AB1300="", $AC1300=""), "", IF($H1300=$M$3, "", IF(OR(AG$7&lt;$AB1300, $AC1300&lt;AG$6),"", MAX(AG$10:AG1299)+1)))</f>
        <v/>
      </c>
      <c r="AH1300" s="5" t="str">
        <f>IF(OR($AB1300="", $AC1300=""), "", IF($H1300=$M$3, "", IF(OR(AH$7&lt;$AB1300, $AC1300&lt;AH$6),"", MAX(AH$10:AH1299)+1)))</f>
        <v/>
      </c>
      <c r="AI1300" s="5" t="str">
        <f>IF(OR($AB1300="", $AC1300=""), "", IF($H1300=$M$3, "", IF(OR(AI$7&lt;$AB1300, $AC1300&lt;AI$6),"", MAX(AI$10:AI1299)+1)))</f>
        <v/>
      </c>
      <c r="AJ1300" s="5" t="str">
        <f>IF(OR($AB1300="", $AC1300=""), "", IF($H1300=$M$3, "", IF(OR(AJ$7&lt;$AB1300, $AC1300&lt;AJ$6),"", MAX(AJ$10:AJ1299)+1)))</f>
        <v/>
      </c>
      <c r="AK1300" s="5" t="str">
        <f>IF(OR($AB1300="", $AC1300=""), "", IF($H1300=$M$3, "", IF(OR(AK$7&lt;$AB1300, $AC1300&lt;AK$6),"", MAX(AK$10:AK1299)+1)))</f>
        <v/>
      </c>
      <c r="AL1300" s="5" t="str">
        <f>IF(OR($AB1300="", $AC1300=""), "", IF($H1300=$M$3, "", IF(OR(AL$7&lt;$AB1300, $AC1300&lt;AL$6),"", MAX(AL$10:AL1299)+1)))</f>
        <v/>
      </c>
      <c r="AM1300" s="5" t="str">
        <f>IF(OR($AB1300="", $AC1300=""), "", IF($H1300=$M$3, "", IF(OR(AM$7&lt;$AB1300, $AC1300&lt;AM$6),"", MAX(AM$10:AM1299)+1)))</f>
        <v/>
      </c>
      <c r="AN1300" s="5" t="str">
        <f>IF(OR($AB1300="", $AC1300=""), "", IF($H1300=$M$3, "", IF(OR(AN$7&lt;$AB1300, $AC1300&lt;AN$6),"", MAX(AN$10:AN1299)+1)))</f>
        <v/>
      </c>
      <c r="AO1300" s="5" t="str">
        <f>IF(OR($AB1300="", $AC1300=""), "", IF($H1300=$M$3, "", IF(OR(AO$7&lt;$AB1300, $AC1300&lt;AO$6),"", MAX(AO$10:AO1299)+1)))</f>
        <v/>
      </c>
      <c r="AP1300" s="5" t="str">
        <f>IF(OR($AB1300="", $AC1300=""), "", IF($H1300=$M$3, "", IF(OR(AP$7&lt;$AB1300, $AC1300&lt;AP$6),"", MAX(AP$10:AP1299)+1)))</f>
        <v/>
      </c>
      <c r="AQ1300" s="5" t="str">
        <f>IF(OR($AB1300="", $AC1300=""), "", IF($H1300=$M$3, "", IF(OR(AQ$7&lt;$AB1300, $AC1300&lt;AQ$6),"", MAX(AQ$10:AQ1299)+1)))</f>
        <v/>
      </c>
      <c r="AR1300" s="5" t="str">
        <f>IF(OR($AB1300="", $AC1300=""), "", IF($H1300=$M$3, "", IF(OR(AR$7&lt;$AB1300, $AC1300&lt;AR$6),"", MAX(AR$10:AR1299)+1)))</f>
        <v/>
      </c>
      <c r="AS1300" s="5" t="str">
        <f>IF(OR($AB1300="", $AC1300=""), "", IF($H1300=$M$3, "", IF(OR(AS$7&lt;$AB1300, $AC1300&lt;AS$6),"", MAX(AS$10:AS1299)+1)))</f>
        <v/>
      </c>
      <c r="AT1300" s="5" t="str">
        <f>IF(OR($AB1300="", $AC1300=""), "", IF($H1300=$M$3, "", IF(OR(AT$7&lt;$AB1300, $AC1300&lt;AT$6),"", MAX(AT$10:AT1299)+1)))</f>
        <v/>
      </c>
      <c r="AU1300" s="5" t="str">
        <f>IF(OR($AB1300="", $AC1300=""), "", IF($H1300=$M$3, "", IF(OR(AU$7&lt;$AB1300, $AC1300&lt;AU$6),"", MAX(AU$10:AU1299)+1)))</f>
        <v/>
      </c>
      <c r="AV1300" s="5" t="str">
        <f>IF(OR($AB1300="", $AC1300=""), "", IF($H1300=$M$3, "", IF(OR(AV$7&lt;$AB1300, $AC1300&lt;AV$6),"", MAX(AV$10:AV1299)+1)))</f>
        <v/>
      </c>
      <c r="AW1300" s="5" t="str">
        <f>IF(OR($AB1300="", $AC1300=""), "", IF($H1300=$M$3, "", IF(OR(AW$7&lt;$AB1300, $AC1300&lt;AW$6),"", MAX(AW$10:AW1299)+1)))</f>
        <v/>
      </c>
      <c r="AX1300" s="5" t="str">
        <f>IF(OR($AB1300="", $AC1300=""), "", IF($H1300=$M$3, "", IF(OR(AX$7&lt;$AB1300, $AC1300&lt;AX$6),"", MAX(AX$10:AX1299)+1)))</f>
        <v/>
      </c>
      <c r="AY1300" s="5" t="str">
        <f>IF(OR($AB1300="", $AC1300=""), "", IF($H1300=$M$3, "", IF(OR(AY$7&lt;$AB1300, $AC1300&lt;AY$6),"", MAX(AY$10:AY1299)+1)))</f>
        <v/>
      </c>
      <c r="AZ1300" s="5" t="str">
        <f>IF(OR($AB1300="", $AC1300=""), "", IF($H1300=$M$3, "", IF(OR(AZ$7&lt;$AB1300, $AC1300&lt;AZ$6),"", MAX(AZ$10:AZ1299)+1)))</f>
        <v/>
      </c>
      <c r="BA1300" s="5" t="str">
        <f>IF(OR($AB1300="", $AC1300=""), "", IF($H1300=$M$3, "", IF(OR(BA$7&lt;$AB1300, $AC1300&lt;BA$6),"", MAX(BA$10:BA1299)+1)))</f>
        <v/>
      </c>
      <c r="BB1300" s="5" t="str">
        <f>IF(OR($AB1300="", $AC1300=""), "", IF($H1300=$M$3, "", IF(OR(BB$7&lt;$AB1300, $AC1300&lt;BB$6),"", MAX(BB$10:BB1299)+1)))</f>
        <v/>
      </c>
      <c r="BC1300" s="5" t="str">
        <f>IF(OR($AB1300="", $AC1300=""), "", IF($H1300=$M$3, "", IF(OR(BC$7&lt;$AB1300, $AC1300&lt;BC$6),"", MAX(BC$10:BC1299)+1)))</f>
        <v/>
      </c>
      <c r="BD1300" s="5" t="str">
        <f>IF(OR($AB1300="", $AC1300=""), "", IF($H1300=$M$3, "", IF(OR(BD$7&lt;$AB1300, $AC1300&lt;BD$6),"", MAX(BD$10:BD1299)+1)))</f>
        <v/>
      </c>
      <c r="BE1300" s="5" t="str">
        <f>IF(OR($AB1300="", $AC1300=""), "", IF($H1300=$M$3, "", IF(OR(BE$7&lt;$AB1300, $AC1300&lt;BE$6),"", MAX(BE$10:BE1299)+1)))</f>
        <v/>
      </c>
      <c r="BF1300" s="5" t="str">
        <f>IF(OR($AB1300="", $AC1300=""), "", IF($H1300=$M$3, "", IF(OR(BF$7&lt;$AB1300, $AC1300&lt;BF$6),"", MAX(BF$10:BF1299)+1)))</f>
        <v/>
      </c>
      <c r="BG1300" s="5" t="str">
        <f>IF(OR($AB1300="", $AC1300=""), "", IF($H1300=$M$3, "", IF(OR(BG$7&lt;$AB1300, $AC1300&lt;BG$6),"", MAX(BG$10:BG1299)+1)))</f>
        <v/>
      </c>
      <c r="BH1300" s="5" t="str">
        <f>IF(OR($AB1300="", $AC1300=""), "", IF($H1300=$M$3, "", IF(OR(BH$7&lt;$AB1300, $AC1300&lt;BH$6),"", MAX(BH$10:BH1299)+1)))</f>
        <v/>
      </c>
      <c r="BI1300" s="5" t="str">
        <f>IF(OR($AB1300="", $AC1300=""), "", IF($H1300=$M$3, "", IF(OR(BI$7&lt;$AB1300, $AC1300&lt;BI$6),"", MAX(BI$10:BI1299)+1)))</f>
        <v/>
      </c>
      <c r="BK1300" s="5" t="str" cm="1">
        <f t="array" aca="1" ref="BK1300" ca="1">IFERROR(INDEX($AE1300:$BI1300, $BJ1300, MATCH($BK$9, $AE$9:$BI$9, 0)), "")</f>
        <v/>
      </c>
    </row>
    <row r="1301" spans="1:63" x14ac:dyDescent="0.25">
      <c r="A1301" s="2"/>
      <c r="B1301" s="254"/>
      <c r="C1301" s="255"/>
      <c r="D1301" s="256"/>
      <c r="E1301" s="257"/>
      <c r="F1301" s="257"/>
      <c r="G1301" s="258"/>
      <c r="H1301" s="259"/>
      <c r="I1301" s="16"/>
      <c r="J1301" s="5" t="str">
        <f t="shared" si="171"/>
        <v/>
      </c>
      <c r="K1301" s="2"/>
      <c r="O1301" s="5" t="str">
        <f t="shared" si="169"/>
        <v/>
      </c>
      <c r="Q1301" s="5" t="str">
        <f t="shared" si="172"/>
        <v/>
      </c>
      <c r="S1301" s="5" t="str">
        <f t="shared" si="170"/>
        <v/>
      </c>
      <c r="U1301" s="64" t="str">
        <f>IF($D1301="","", IF(COUNTIF('Intro &amp; Setup'!$AW$49:$AW$88, $D1301)&gt;0, "BH", TEXT($D1301, "ddd")))</f>
        <v/>
      </c>
      <c r="V1301" s="65" t="str">
        <f>IF($G1301="", "", IF(COUNTIF('Intro &amp; Setup'!$AW$49:$AW$88, $G1301)&gt;0, "BH", TEXT($G1301, "ddd")))</f>
        <v/>
      </c>
      <c r="W1301" s="64" t="str">
        <f t="shared" si="173"/>
        <v/>
      </c>
      <c r="X1301" s="65" t="str">
        <f t="shared" si="174"/>
        <v/>
      </c>
      <c r="Y1301" s="64" t="str">
        <f>IF(F1301="", "", IF(OR(F1301&lt;'Intro &amp; Setup'!$Z$20, F1301&gt;'Intro &amp; Setup'!$Z$22), "X", ""))</f>
        <v/>
      </c>
      <c r="Z1301" s="65" t="str">
        <f>IF(G1301="", "", IF(OR(G1301&lt;'Intro &amp; Setup'!$Z$20, G1301&gt;'Intro &amp; Setup'!$Z$22), "X", ""))</f>
        <v/>
      </c>
      <c r="AB1301" s="58" t="str">
        <f t="shared" si="175"/>
        <v/>
      </c>
      <c r="AC1301" s="59" t="str">
        <f t="shared" si="176"/>
        <v/>
      </c>
      <c r="AE1301" s="5" t="str">
        <f>IF(OR($AB1301="", $AC1301=""), "", IF($H1301=$M$3, "", IF(OR(AE$7&lt;$AB1301, $AC1301&lt;AE$6),"", MAX(AE$10:AE1300)+1)))</f>
        <v/>
      </c>
      <c r="AF1301" s="5" t="str">
        <f>IF(OR($AB1301="", $AC1301=""), "", IF($H1301=$M$3, "", IF(OR(AF$7&lt;$AB1301, $AC1301&lt;AF$6),"", MAX(AF$10:AF1300)+1)))</f>
        <v/>
      </c>
      <c r="AG1301" s="5" t="str">
        <f>IF(OR($AB1301="", $AC1301=""), "", IF($H1301=$M$3, "", IF(OR(AG$7&lt;$AB1301, $AC1301&lt;AG$6),"", MAX(AG$10:AG1300)+1)))</f>
        <v/>
      </c>
      <c r="AH1301" s="5" t="str">
        <f>IF(OR($AB1301="", $AC1301=""), "", IF($H1301=$M$3, "", IF(OR(AH$7&lt;$AB1301, $AC1301&lt;AH$6),"", MAX(AH$10:AH1300)+1)))</f>
        <v/>
      </c>
      <c r="AI1301" s="5" t="str">
        <f>IF(OR($AB1301="", $AC1301=""), "", IF($H1301=$M$3, "", IF(OR(AI$7&lt;$AB1301, $AC1301&lt;AI$6),"", MAX(AI$10:AI1300)+1)))</f>
        <v/>
      </c>
      <c r="AJ1301" s="5" t="str">
        <f>IF(OR($AB1301="", $AC1301=""), "", IF($H1301=$M$3, "", IF(OR(AJ$7&lt;$AB1301, $AC1301&lt;AJ$6),"", MAX(AJ$10:AJ1300)+1)))</f>
        <v/>
      </c>
      <c r="AK1301" s="5" t="str">
        <f>IF(OR($AB1301="", $AC1301=""), "", IF($H1301=$M$3, "", IF(OR(AK$7&lt;$AB1301, $AC1301&lt;AK$6),"", MAX(AK$10:AK1300)+1)))</f>
        <v/>
      </c>
      <c r="AL1301" s="5" t="str">
        <f>IF(OR($AB1301="", $AC1301=""), "", IF($H1301=$M$3, "", IF(OR(AL$7&lt;$AB1301, $AC1301&lt;AL$6),"", MAX(AL$10:AL1300)+1)))</f>
        <v/>
      </c>
      <c r="AM1301" s="5" t="str">
        <f>IF(OR($AB1301="", $AC1301=""), "", IF($H1301=$M$3, "", IF(OR(AM$7&lt;$AB1301, $AC1301&lt;AM$6),"", MAX(AM$10:AM1300)+1)))</f>
        <v/>
      </c>
      <c r="AN1301" s="5" t="str">
        <f>IF(OR($AB1301="", $AC1301=""), "", IF($H1301=$M$3, "", IF(OR(AN$7&lt;$AB1301, $AC1301&lt;AN$6),"", MAX(AN$10:AN1300)+1)))</f>
        <v/>
      </c>
      <c r="AO1301" s="5" t="str">
        <f>IF(OR($AB1301="", $AC1301=""), "", IF($H1301=$M$3, "", IF(OR(AO$7&lt;$AB1301, $AC1301&lt;AO$6),"", MAX(AO$10:AO1300)+1)))</f>
        <v/>
      </c>
      <c r="AP1301" s="5" t="str">
        <f>IF(OR($AB1301="", $AC1301=""), "", IF($H1301=$M$3, "", IF(OR(AP$7&lt;$AB1301, $AC1301&lt;AP$6),"", MAX(AP$10:AP1300)+1)))</f>
        <v/>
      </c>
      <c r="AQ1301" s="5" t="str">
        <f>IF(OR($AB1301="", $AC1301=""), "", IF($H1301=$M$3, "", IF(OR(AQ$7&lt;$AB1301, $AC1301&lt;AQ$6),"", MAX(AQ$10:AQ1300)+1)))</f>
        <v/>
      </c>
      <c r="AR1301" s="5" t="str">
        <f>IF(OR($AB1301="", $AC1301=""), "", IF($H1301=$M$3, "", IF(OR(AR$7&lt;$AB1301, $AC1301&lt;AR$6),"", MAX(AR$10:AR1300)+1)))</f>
        <v/>
      </c>
      <c r="AS1301" s="5" t="str">
        <f>IF(OR($AB1301="", $AC1301=""), "", IF($H1301=$M$3, "", IF(OR(AS$7&lt;$AB1301, $AC1301&lt;AS$6),"", MAX(AS$10:AS1300)+1)))</f>
        <v/>
      </c>
      <c r="AT1301" s="5" t="str">
        <f>IF(OR($AB1301="", $AC1301=""), "", IF($H1301=$M$3, "", IF(OR(AT$7&lt;$AB1301, $AC1301&lt;AT$6),"", MAX(AT$10:AT1300)+1)))</f>
        <v/>
      </c>
      <c r="AU1301" s="5" t="str">
        <f>IF(OR($AB1301="", $AC1301=""), "", IF($H1301=$M$3, "", IF(OR(AU$7&lt;$AB1301, $AC1301&lt;AU$6),"", MAX(AU$10:AU1300)+1)))</f>
        <v/>
      </c>
      <c r="AV1301" s="5" t="str">
        <f>IF(OR($AB1301="", $AC1301=""), "", IF($H1301=$M$3, "", IF(OR(AV$7&lt;$AB1301, $AC1301&lt;AV$6),"", MAX(AV$10:AV1300)+1)))</f>
        <v/>
      </c>
      <c r="AW1301" s="5" t="str">
        <f>IF(OR($AB1301="", $AC1301=""), "", IF($H1301=$M$3, "", IF(OR(AW$7&lt;$AB1301, $AC1301&lt;AW$6),"", MAX(AW$10:AW1300)+1)))</f>
        <v/>
      </c>
      <c r="AX1301" s="5" t="str">
        <f>IF(OR($AB1301="", $AC1301=""), "", IF($H1301=$M$3, "", IF(OR(AX$7&lt;$AB1301, $AC1301&lt;AX$6),"", MAX(AX$10:AX1300)+1)))</f>
        <v/>
      </c>
      <c r="AY1301" s="5" t="str">
        <f>IF(OR($AB1301="", $AC1301=""), "", IF($H1301=$M$3, "", IF(OR(AY$7&lt;$AB1301, $AC1301&lt;AY$6),"", MAX(AY$10:AY1300)+1)))</f>
        <v/>
      </c>
      <c r="AZ1301" s="5" t="str">
        <f>IF(OR($AB1301="", $AC1301=""), "", IF($H1301=$M$3, "", IF(OR(AZ$7&lt;$AB1301, $AC1301&lt;AZ$6),"", MAX(AZ$10:AZ1300)+1)))</f>
        <v/>
      </c>
      <c r="BA1301" s="5" t="str">
        <f>IF(OR($AB1301="", $AC1301=""), "", IF($H1301=$M$3, "", IF(OR(BA$7&lt;$AB1301, $AC1301&lt;BA$6),"", MAX(BA$10:BA1300)+1)))</f>
        <v/>
      </c>
      <c r="BB1301" s="5" t="str">
        <f>IF(OR($AB1301="", $AC1301=""), "", IF($H1301=$M$3, "", IF(OR(BB$7&lt;$AB1301, $AC1301&lt;BB$6),"", MAX(BB$10:BB1300)+1)))</f>
        <v/>
      </c>
      <c r="BC1301" s="5" t="str">
        <f>IF(OR($AB1301="", $AC1301=""), "", IF($H1301=$M$3, "", IF(OR(BC$7&lt;$AB1301, $AC1301&lt;BC$6),"", MAX(BC$10:BC1300)+1)))</f>
        <v/>
      </c>
      <c r="BD1301" s="5" t="str">
        <f>IF(OR($AB1301="", $AC1301=""), "", IF($H1301=$M$3, "", IF(OR(BD$7&lt;$AB1301, $AC1301&lt;BD$6),"", MAX(BD$10:BD1300)+1)))</f>
        <v/>
      </c>
      <c r="BE1301" s="5" t="str">
        <f>IF(OR($AB1301="", $AC1301=""), "", IF($H1301=$M$3, "", IF(OR(BE$7&lt;$AB1301, $AC1301&lt;BE$6),"", MAX(BE$10:BE1300)+1)))</f>
        <v/>
      </c>
      <c r="BF1301" s="5" t="str">
        <f>IF(OR($AB1301="", $AC1301=""), "", IF($H1301=$M$3, "", IF(OR(BF$7&lt;$AB1301, $AC1301&lt;BF$6),"", MAX(BF$10:BF1300)+1)))</f>
        <v/>
      </c>
      <c r="BG1301" s="5" t="str">
        <f>IF(OR($AB1301="", $AC1301=""), "", IF($H1301=$M$3, "", IF(OR(BG$7&lt;$AB1301, $AC1301&lt;BG$6),"", MAX(BG$10:BG1300)+1)))</f>
        <v/>
      </c>
      <c r="BH1301" s="5" t="str">
        <f>IF(OR($AB1301="", $AC1301=""), "", IF($H1301=$M$3, "", IF(OR(BH$7&lt;$AB1301, $AC1301&lt;BH$6),"", MAX(BH$10:BH1300)+1)))</f>
        <v/>
      </c>
      <c r="BI1301" s="5" t="str">
        <f>IF(OR($AB1301="", $AC1301=""), "", IF($H1301=$M$3, "", IF(OR(BI$7&lt;$AB1301, $AC1301&lt;BI$6),"", MAX(BI$10:BI1300)+1)))</f>
        <v/>
      </c>
      <c r="BK1301" s="5" t="str" cm="1">
        <f t="array" aca="1" ref="BK1301" ca="1">IFERROR(INDEX($AE1301:$BI1301, $BJ1301, MATCH($BK$9, $AE$9:$BI$9, 0)), "")</f>
        <v/>
      </c>
    </row>
    <row r="1302" spans="1:63" x14ac:dyDescent="0.25">
      <c r="A1302" s="2"/>
      <c r="B1302" s="254"/>
      <c r="C1302" s="255"/>
      <c r="D1302" s="256"/>
      <c r="E1302" s="257"/>
      <c r="F1302" s="257"/>
      <c r="G1302" s="258"/>
      <c r="H1302" s="259"/>
      <c r="I1302" s="16"/>
      <c r="J1302" s="5" t="str">
        <f t="shared" si="171"/>
        <v/>
      </c>
      <c r="K1302" s="2"/>
      <c r="O1302" s="5" t="str">
        <f t="shared" si="169"/>
        <v/>
      </c>
      <c r="Q1302" s="5" t="str">
        <f t="shared" si="172"/>
        <v/>
      </c>
      <c r="S1302" s="5" t="str">
        <f t="shared" si="170"/>
        <v/>
      </c>
      <c r="U1302" s="64" t="str">
        <f>IF($D1302="","", IF(COUNTIF('Intro &amp; Setup'!$AW$49:$AW$88, $D1302)&gt;0, "BH", TEXT($D1302, "ddd")))</f>
        <v/>
      </c>
      <c r="V1302" s="65" t="str">
        <f>IF($G1302="", "", IF(COUNTIF('Intro &amp; Setup'!$AW$49:$AW$88, $G1302)&gt;0, "BH", TEXT($G1302, "ddd")))</f>
        <v/>
      </c>
      <c r="W1302" s="64" t="str">
        <f t="shared" si="173"/>
        <v/>
      </c>
      <c r="X1302" s="65" t="str">
        <f t="shared" si="174"/>
        <v/>
      </c>
      <c r="Y1302" s="64" t="str">
        <f>IF(F1302="", "", IF(OR(F1302&lt;'Intro &amp; Setup'!$Z$20, F1302&gt;'Intro &amp; Setup'!$Z$22), "X", ""))</f>
        <v/>
      </c>
      <c r="Z1302" s="65" t="str">
        <f>IF(G1302="", "", IF(OR(G1302&lt;'Intro &amp; Setup'!$Z$20, G1302&gt;'Intro &amp; Setup'!$Z$22), "X", ""))</f>
        <v/>
      </c>
      <c r="AB1302" s="58" t="str">
        <f t="shared" si="175"/>
        <v/>
      </c>
      <c r="AC1302" s="59" t="str">
        <f t="shared" si="176"/>
        <v/>
      </c>
      <c r="AE1302" s="5" t="str">
        <f>IF(OR($AB1302="", $AC1302=""), "", IF($H1302=$M$3, "", IF(OR(AE$7&lt;$AB1302, $AC1302&lt;AE$6),"", MAX(AE$10:AE1301)+1)))</f>
        <v/>
      </c>
      <c r="AF1302" s="5" t="str">
        <f>IF(OR($AB1302="", $AC1302=""), "", IF($H1302=$M$3, "", IF(OR(AF$7&lt;$AB1302, $AC1302&lt;AF$6),"", MAX(AF$10:AF1301)+1)))</f>
        <v/>
      </c>
      <c r="AG1302" s="5" t="str">
        <f>IF(OR($AB1302="", $AC1302=""), "", IF($H1302=$M$3, "", IF(OR(AG$7&lt;$AB1302, $AC1302&lt;AG$6),"", MAX(AG$10:AG1301)+1)))</f>
        <v/>
      </c>
      <c r="AH1302" s="5" t="str">
        <f>IF(OR($AB1302="", $AC1302=""), "", IF($H1302=$M$3, "", IF(OR(AH$7&lt;$AB1302, $AC1302&lt;AH$6),"", MAX(AH$10:AH1301)+1)))</f>
        <v/>
      </c>
      <c r="AI1302" s="5" t="str">
        <f>IF(OR($AB1302="", $AC1302=""), "", IF($H1302=$M$3, "", IF(OR(AI$7&lt;$AB1302, $AC1302&lt;AI$6),"", MAX(AI$10:AI1301)+1)))</f>
        <v/>
      </c>
      <c r="AJ1302" s="5" t="str">
        <f>IF(OR($AB1302="", $AC1302=""), "", IF($H1302=$M$3, "", IF(OR(AJ$7&lt;$AB1302, $AC1302&lt;AJ$6),"", MAX(AJ$10:AJ1301)+1)))</f>
        <v/>
      </c>
      <c r="AK1302" s="5" t="str">
        <f>IF(OR($AB1302="", $AC1302=""), "", IF($H1302=$M$3, "", IF(OR(AK$7&lt;$AB1302, $AC1302&lt;AK$6),"", MAX(AK$10:AK1301)+1)))</f>
        <v/>
      </c>
      <c r="AL1302" s="5" t="str">
        <f>IF(OR($AB1302="", $AC1302=""), "", IF($H1302=$M$3, "", IF(OR(AL$7&lt;$AB1302, $AC1302&lt;AL$6),"", MAX(AL$10:AL1301)+1)))</f>
        <v/>
      </c>
      <c r="AM1302" s="5" t="str">
        <f>IF(OR($AB1302="", $AC1302=""), "", IF($H1302=$M$3, "", IF(OR(AM$7&lt;$AB1302, $AC1302&lt;AM$6),"", MAX(AM$10:AM1301)+1)))</f>
        <v/>
      </c>
      <c r="AN1302" s="5" t="str">
        <f>IF(OR($AB1302="", $AC1302=""), "", IF($H1302=$M$3, "", IF(OR(AN$7&lt;$AB1302, $AC1302&lt;AN$6),"", MAX(AN$10:AN1301)+1)))</f>
        <v/>
      </c>
      <c r="AO1302" s="5" t="str">
        <f>IF(OR($AB1302="", $AC1302=""), "", IF($H1302=$M$3, "", IF(OR(AO$7&lt;$AB1302, $AC1302&lt;AO$6),"", MAX(AO$10:AO1301)+1)))</f>
        <v/>
      </c>
      <c r="AP1302" s="5" t="str">
        <f>IF(OR($AB1302="", $AC1302=""), "", IF($H1302=$M$3, "", IF(OR(AP$7&lt;$AB1302, $AC1302&lt;AP$6),"", MAX(AP$10:AP1301)+1)))</f>
        <v/>
      </c>
      <c r="AQ1302" s="5" t="str">
        <f>IF(OR($AB1302="", $AC1302=""), "", IF($H1302=$M$3, "", IF(OR(AQ$7&lt;$AB1302, $AC1302&lt;AQ$6),"", MAX(AQ$10:AQ1301)+1)))</f>
        <v/>
      </c>
      <c r="AR1302" s="5" t="str">
        <f>IF(OR($AB1302="", $AC1302=""), "", IF($H1302=$M$3, "", IF(OR(AR$7&lt;$AB1302, $AC1302&lt;AR$6),"", MAX(AR$10:AR1301)+1)))</f>
        <v/>
      </c>
      <c r="AS1302" s="5" t="str">
        <f>IF(OR($AB1302="", $AC1302=""), "", IF($H1302=$M$3, "", IF(OR(AS$7&lt;$AB1302, $AC1302&lt;AS$6),"", MAX(AS$10:AS1301)+1)))</f>
        <v/>
      </c>
      <c r="AT1302" s="5" t="str">
        <f>IF(OR($AB1302="", $AC1302=""), "", IF($H1302=$M$3, "", IF(OR(AT$7&lt;$AB1302, $AC1302&lt;AT$6),"", MAX(AT$10:AT1301)+1)))</f>
        <v/>
      </c>
      <c r="AU1302" s="5" t="str">
        <f>IF(OR($AB1302="", $AC1302=""), "", IF($H1302=$M$3, "", IF(OR(AU$7&lt;$AB1302, $AC1302&lt;AU$6),"", MAX(AU$10:AU1301)+1)))</f>
        <v/>
      </c>
      <c r="AV1302" s="5" t="str">
        <f>IF(OR($AB1302="", $AC1302=""), "", IF($H1302=$M$3, "", IF(OR(AV$7&lt;$AB1302, $AC1302&lt;AV$6),"", MAX(AV$10:AV1301)+1)))</f>
        <v/>
      </c>
      <c r="AW1302" s="5" t="str">
        <f>IF(OR($AB1302="", $AC1302=""), "", IF($H1302=$M$3, "", IF(OR(AW$7&lt;$AB1302, $AC1302&lt;AW$6),"", MAX(AW$10:AW1301)+1)))</f>
        <v/>
      </c>
      <c r="AX1302" s="5" t="str">
        <f>IF(OR($AB1302="", $AC1302=""), "", IF($H1302=$M$3, "", IF(OR(AX$7&lt;$AB1302, $AC1302&lt;AX$6),"", MAX(AX$10:AX1301)+1)))</f>
        <v/>
      </c>
      <c r="AY1302" s="5" t="str">
        <f>IF(OR($AB1302="", $AC1302=""), "", IF($H1302=$M$3, "", IF(OR(AY$7&lt;$AB1302, $AC1302&lt;AY$6),"", MAX(AY$10:AY1301)+1)))</f>
        <v/>
      </c>
      <c r="AZ1302" s="5" t="str">
        <f>IF(OR($AB1302="", $AC1302=""), "", IF($H1302=$M$3, "", IF(OR(AZ$7&lt;$AB1302, $AC1302&lt;AZ$6),"", MAX(AZ$10:AZ1301)+1)))</f>
        <v/>
      </c>
      <c r="BA1302" s="5" t="str">
        <f>IF(OR($AB1302="", $AC1302=""), "", IF($H1302=$M$3, "", IF(OR(BA$7&lt;$AB1302, $AC1302&lt;BA$6),"", MAX(BA$10:BA1301)+1)))</f>
        <v/>
      </c>
      <c r="BB1302" s="5" t="str">
        <f>IF(OR($AB1302="", $AC1302=""), "", IF($H1302=$M$3, "", IF(OR(BB$7&lt;$AB1302, $AC1302&lt;BB$6),"", MAX(BB$10:BB1301)+1)))</f>
        <v/>
      </c>
      <c r="BC1302" s="5" t="str">
        <f>IF(OR($AB1302="", $AC1302=""), "", IF($H1302=$M$3, "", IF(OR(BC$7&lt;$AB1302, $AC1302&lt;BC$6),"", MAX(BC$10:BC1301)+1)))</f>
        <v/>
      </c>
      <c r="BD1302" s="5" t="str">
        <f>IF(OR($AB1302="", $AC1302=""), "", IF($H1302=$M$3, "", IF(OR(BD$7&lt;$AB1302, $AC1302&lt;BD$6),"", MAX(BD$10:BD1301)+1)))</f>
        <v/>
      </c>
      <c r="BE1302" s="5" t="str">
        <f>IF(OR($AB1302="", $AC1302=""), "", IF($H1302=$M$3, "", IF(OR(BE$7&lt;$AB1302, $AC1302&lt;BE$6),"", MAX(BE$10:BE1301)+1)))</f>
        <v/>
      </c>
      <c r="BF1302" s="5" t="str">
        <f>IF(OR($AB1302="", $AC1302=""), "", IF($H1302=$M$3, "", IF(OR(BF$7&lt;$AB1302, $AC1302&lt;BF$6),"", MAX(BF$10:BF1301)+1)))</f>
        <v/>
      </c>
      <c r="BG1302" s="5" t="str">
        <f>IF(OR($AB1302="", $AC1302=""), "", IF($H1302=$M$3, "", IF(OR(BG$7&lt;$AB1302, $AC1302&lt;BG$6),"", MAX(BG$10:BG1301)+1)))</f>
        <v/>
      </c>
      <c r="BH1302" s="5" t="str">
        <f>IF(OR($AB1302="", $AC1302=""), "", IF($H1302=$M$3, "", IF(OR(BH$7&lt;$AB1302, $AC1302&lt;BH$6),"", MAX(BH$10:BH1301)+1)))</f>
        <v/>
      </c>
      <c r="BI1302" s="5" t="str">
        <f>IF(OR($AB1302="", $AC1302=""), "", IF($H1302=$M$3, "", IF(OR(BI$7&lt;$AB1302, $AC1302&lt;BI$6),"", MAX(BI$10:BI1301)+1)))</f>
        <v/>
      </c>
      <c r="BK1302" s="5" t="str" cm="1">
        <f t="array" aca="1" ref="BK1302" ca="1">IFERROR(INDEX($AE1302:$BI1302, $BJ1302, MATCH($BK$9, $AE$9:$BI$9, 0)), "")</f>
        <v/>
      </c>
    </row>
    <row r="1303" spans="1:63" x14ac:dyDescent="0.25">
      <c r="A1303" s="2"/>
      <c r="B1303" s="254"/>
      <c r="C1303" s="255"/>
      <c r="D1303" s="256"/>
      <c r="E1303" s="257"/>
      <c r="F1303" s="257"/>
      <c r="G1303" s="258"/>
      <c r="H1303" s="259"/>
      <c r="I1303" s="16"/>
      <c r="J1303" s="5" t="str">
        <f t="shared" si="171"/>
        <v/>
      </c>
      <c r="K1303" s="2"/>
      <c r="O1303" s="5" t="str">
        <f t="shared" si="169"/>
        <v/>
      </c>
      <c r="Q1303" s="5" t="str">
        <f t="shared" si="172"/>
        <v/>
      </c>
      <c r="S1303" s="5" t="str">
        <f t="shared" si="170"/>
        <v/>
      </c>
      <c r="U1303" s="64" t="str">
        <f>IF($D1303="","", IF(COUNTIF('Intro &amp; Setup'!$AW$49:$AW$88, $D1303)&gt;0, "BH", TEXT($D1303, "ddd")))</f>
        <v/>
      </c>
      <c r="V1303" s="65" t="str">
        <f>IF($G1303="", "", IF(COUNTIF('Intro &amp; Setup'!$AW$49:$AW$88, $G1303)&gt;0, "BH", TEXT($G1303, "ddd")))</f>
        <v/>
      </c>
      <c r="W1303" s="64" t="str">
        <f t="shared" si="173"/>
        <v/>
      </c>
      <c r="X1303" s="65" t="str">
        <f t="shared" si="174"/>
        <v/>
      </c>
      <c r="Y1303" s="64" t="str">
        <f>IF(F1303="", "", IF(OR(F1303&lt;'Intro &amp; Setup'!$Z$20, F1303&gt;'Intro &amp; Setup'!$Z$22), "X", ""))</f>
        <v/>
      </c>
      <c r="Z1303" s="65" t="str">
        <f>IF(G1303="", "", IF(OR(G1303&lt;'Intro &amp; Setup'!$Z$20, G1303&gt;'Intro &amp; Setup'!$Z$22), "X", ""))</f>
        <v/>
      </c>
      <c r="AB1303" s="58" t="str">
        <f t="shared" si="175"/>
        <v/>
      </c>
      <c r="AC1303" s="59" t="str">
        <f t="shared" si="176"/>
        <v/>
      </c>
      <c r="AE1303" s="5" t="str">
        <f>IF(OR($AB1303="", $AC1303=""), "", IF($H1303=$M$3, "", IF(OR(AE$7&lt;$AB1303, $AC1303&lt;AE$6),"", MAX(AE$10:AE1302)+1)))</f>
        <v/>
      </c>
      <c r="AF1303" s="5" t="str">
        <f>IF(OR($AB1303="", $AC1303=""), "", IF($H1303=$M$3, "", IF(OR(AF$7&lt;$AB1303, $AC1303&lt;AF$6),"", MAX(AF$10:AF1302)+1)))</f>
        <v/>
      </c>
      <c r="AG1303" s="5" t="str">
        <f>IF(OR($AB1303="", $AC1303=""), "", IF($H1303=$M$3, "", IF(OR(AG$7&lt;$AB1303, $AC1303&lt;AG$6),"", MAX(AG$10:AG1302)+1)))</f>
        <v/>
      </c>
      <c r="AH1303" s="5" t="str">
        <f>IF(OR($AB1303="", $AC1303=""), "", IF($H1303=$M$3, "", IF(OR(AH$7&lt;$AB1303, $AC1303&lt;AH$6),"", MAX(AH$10:AH1302)+1)))</f>
        <v/>
      </c>
      <c r="AI1303" s="5" t="str">
        <f>IF(OR($AB1303="", $AC1303=""), "", IF($H1303=$M$3, "", IF(OR(AI$7&lt;$AB1303, $AC1303&lt;AI$6),"", MAX(AI$10:AI1302)+1)))</f>
        <v/>
      </c>
      <c r="AJ1303" s="5" t="str">
        <f>IF(OR($AB1303="", $AC1303=""), "", IF($H1303=$M$3, "", IF(OR(AJ$7&lt;$AB1303, $AC1303&lt;AJ$6),"", MAX(AJ$10:AJ1302)+1)))</f>
        <v/>
      </c>
      <c r="AK1303" s="5" t="str">
        <f>IF(OR($AB1303="", $AC1303=""), "", IF($H1303=$M$3, "", IF(OR(AK$7&lt;$AB1303, $AC1303&lt;AK$6),"", MAX(AK$10:AK1302)+1)))</f>
        <v/>
      </c>
      <c r="AL1303" s="5" t="str">
        <f>IF(OR($AB1303="", $AC1303=""), "", IF($H1303=$M$3, "", IF(OR(AL$7&lt;$AB1303, $AC1303&lt;AL$6),"", MAX(AL$10:AL1302)+1)))</f>
        <v/>
      </c>
      <c r="AM1303" s="5" t="str">
        <f>IF(OR($AB1303="", $AC1303=""), "", IF($H1303=$M$3, "", IF(OR(AM$7&lt;$AB1303, $AC1303&lt;AM$6),"", MAX(AM$10:AM1302)+1)))</f>
        <v/>
      </c>
      <c r="AN1303" s="5" t="str">
        <f>IF(OR($AB1303="", $AC1303=""), "", IF($H1303=$M$3, "", IF(OR(AN$7&lt;$AB1303, $AC1303&lt;AN$6),"", MAX(AN$10:AN1302)+1)))</f>
        <v/>
      </c>
      <c r="AO1303" s="5" t="str">
        <f>IF(OR($AB1303="", $AC1303=""), "", IF($H1303=$M$3, "", IF(OR(AO$7&lt;$AB1303, $AC1303&lt;AO$6),"", MAX(AO$10:AO1302)+1)))</f>
        <v/>
      </c>
      <c r="AP1303" s="5" t="str">
        <f>IF(OR($AB1303="", $AC1303=""), "", IF($H1303=$M$3, "", IF(OR(AP$7&lt;$AB1303, $AC1303&lt;AP$6),"", MAX(AP$10:AP1302)+1)))</f>
        <v/>
      </c>
      <c r="AQ1303" s="5" t="str">
        <f>IF(OR($AB1303="", $AC1303=""), "", IF($H1303=$M$3, "", IF(OR(AQ$7&lt;$AB1303, $AC1303&lt;AQ$6),"", MAX(AQ$10:AQ1302)+1)))</f>
        <v/>
      </c>
      <c r="AR1303" s="5" t="str">
        <f>IF(OR($AB1303="", $AC1303=""), "", IF($H1303=$M$3, "", IF(OR(AR$7&lt;$AB1303, $AC1303&lt;AR$6),"", MAX(AR$10:AR1302)+1)))</f>
        <v/>
      </c>
      <c r="AS1303" s="5" t="str">
        <f>IF(OR($AB1303="", $AC1303=""), "", IF($H1303=$M$3, "", IF(OR(AS$7&lt;$AB1303, $AC1303&lt;AS$6),"", MAX(AS$10:AS1302)+1)))</f>
        <v/>
      </c>
      <c r="AT1303" s="5" t="str">
        <f>IF(OR($AB1303="", $AC1303=""), "", IF($H1303=$M$3, "", IF(OR(AT$7&lt;$AB1303, $AC1303&lt;AT$6),"", MAX(AT$10:AT1302)+1)))</f>
        <v/>
      </c>
      <c r="AU1303" s="5" t="str">
        <f>IF(OR($AB1303="", $AC1303=""), "", IF($H1303=$M$3, "", IF(OR(AU$7&lt;$AB1303, $AC1303&lt;AU$6),"", MAX(AU$10:AU1302)+1)))</f>
        <v/>
      </c>
      <c r="AV1303" s="5" t="str">
        <f>IF(OR($AB1303="", $AC1303=""), "", IF($H1303=$M$3, "", IF(OR(AV$7&lt;$AB1303, $AC1303&lt;AV$6),"", MAX(AV$10:AV1302)+1)))</f>
        <v/>
      </c>
      <c r="AW1303" s="5" t="str">
        <f>IF(OR($AB1303="", $AC1303=""), "", IF($H1303=$M$3, "", IF(OR(AW$7&lt;$AB1303, $AC1303&lt;AW$6),"", MAX(AW$10:AW1302)+1)))</f>
        <v/>
      </c>
      <c r="AX1303" s="5" t="str">
        <f>IF(OR($AB1303="", $AC1303=""), "", IF($H1303=$M$3, "", IF(OR(AX$7&lt;$AB1303, $AC1303&lt;AX$6),"", MAX(AX$10:AX1302)+1)))</f>
        <v/>
      </c>
      <c r="AY1303" s="5" t="str">
        <f>IF(OR($AB1303="", $AC1303=""), "", IF($H1303=$M$3, "", IF(OR(AY$7&lt;$AB1303, $AC1303&lt;AY$6),"", MAX(AY$10:AY1302)+1)))</f>
        <v/>
      </c>
      <c r="AZ1303" s="5" t="str">
        <f>IF(OR($AB1303="", $AC1303=""), "", IF($H1303=$M$3, "", IF(OR(AZ$7&lt;$AB1303, $AC1303&lt;AZ$6),"", MAX(AZ$10:AZ1302)+1)))</f>
        <v/>
      </c>
      <c r="BA1303" s="5" t="str">
        <f>IF(OR($AB1303="", $AC1303=""), "", IF($H1303=$M$3, "", IF(OR(BA$7&lt;$AB1303, $AC1303&lt;BA$6),"", MAX(BA$10:BA1302)+1)))</f>
        <v/>
      </c>
      <c r="BB1303" s="5" t="str">
        <f>IF(OR($AB1303="", $AC1303=""), "", IF($H1303=$M$3, "", IF(OR(BB$7&lt;$AB1303, $AC1303&lt;BB$6),"", MAX(BB$10:BB1302)+1)))</f>
        <v/>
      </c>
      <c r="BC1303" s="5" t="str">
        <f>IF(OR($AB1303="", $AC1303=""), "", IF($H1303=$M$3, "", IF(OR(BC$7&lt;$AB1303, $AC1303&lt;BC$6),"", MAX(BC$10:BC1302)+1)))</f>
        <v/>
      </c>
      <c r="BD1303" s="5" t="str">
        <f>IF(OR($AB1303="", $AC1303=""), "", IF($H1303=$M$3, "", IF(OR(BD$7&lt;$AB1303, $AC1303&lt;BD$6),"", MAX(BD$10:BD1302)+1)))</f>
        <v/>
      </c>
      <c r="BE1303" s="5" t="str">
        <f>IF(OR($AB1303="", $AC1303=""), "", IF($H1303=$M$3, "", IF(OR(BE$7&lt;$AB1303, $AC1303&lt;BE$6),"", MAX(BE$10:BE1302)+1)))</f>
        <v/>
      </c>
      <c r="BF1303" s="5" t="str">
        <f>IF(OR($AB1303="", $AC1303=""), "", IF($H1303=$M$3, "", IF(OR(BF$7&lt;$AB1303, $AC1303&lt;BF$6),"", MAX(BF$10:BF1302)+1)))</f>
        <v/>
      </c>
      <c r="BG1303" s="5" t="str">
        <f>IF(OR($AB1303="", $AC1303=""), "", IF($H1303=$M$3, "", IF(OR(BG$7&lt;$AB1303, $AC1303&lt;BG$6),"", MAX(BG$10:BG1302)+1)))</f>
        <v/>
      </c>
      <c r="BH1303" s="5" t="str">
        <f>IF(OR($AB1303="", $AC1303=""), "", IF($H1303=$M$3, "", IF(OR(BH$7&lt;$AB1303, $AC1303&lt;BH$6),"", MAX(BH$10:BH1302)+1)))</f>
        <v/>
      </c>
      <c r="BI1303" s="5" t="str">
        <f>IF(OR($AB1303="", $AC1303=""), "", IF($H1303=$M$3, "", IF(OR(BI$7&lt;$AB1303, $AC1303&lt;BI$6),"", MAX(BI$10:BI1302)+1)))</f>
        <v/>
      </c>
      <c r="BK1303" s="5" t="str" cm="1">
        <f t="array" aca="1" ref="BK1303" ca="1">IFERROR(INDEX($AE1303:$BI1303, $BJ1303, MATCH($BK$9, $AE$9:$BI$9, 0)), "")</f>
        <v/>
      </c>
    </row>
    <row r="1304" spans="1:63" x14ac:dyDescent="0.25">
      <c r="A1304" s="2"/>
      <c r="B1304" s="254"/>
      <c r="C1304" s="255"/>
      <c r="D1304" s="256"/>
      <c r="E1304" s="257"/>
      <c r="F1304" s="257"/>
      <c r="G1304" s="258"/>
      <c r="H1304" s="259"/>
      <c r="I1304" s="16"/>
      <c r="J1304" s="5" t="str">
        <f t="shared" si="171"/>
        <v/>
      </c>
      <c r="K1304" s="2"/>
      <c r="O1304" s="5" t="str">
        <f t="shared" si="169"/>
        <v/>
      </c>
      <c r="Q1304" s="5" t="str">
        <f t="shared" si="172"/>
        <v/>
      </c>
      <c r="S1304" s="5" t="str">
        <f t="shared" si="170"/>
        <v/>
      </c>
      <c r="U1304" s="64" t="str">
        <f>IF($D1304="","", IF(COUNTIF('Intro &amp; Setup'!$AW$49:$AW$88, $D1304)&gt;0, "BH", TEXT($D1304, "ddd")))</f>
        <v/>
      </c>
      <c r="V1304" s="65" t="str">
        <f>IF($G1304="", "", IF(COUNTIF('Intro &amp; Setup'!$AW$49:$AW$88, $G1304)&gt;0, "BH", TEXT($G1304, "ddd")))</f>
        <v/>
      </c>
      <c r="W1304" s="64" t="str">
        <f t="shared" si="173"/>
        <v/>
      </c>
      <c r="X1304" s="65" t="str">
        <f t="shared" si="174"/>
        <v/>
      </c>
      <c r="Y1304" s="64" t="str">
        <f>IF(F1304="", "", IF(OR(F1304&lt;'Intro &amp; Setup'!$Z$20, F1304&gt;'Intro &amp; Setup'!$Z$22), "X", ""))</f>
        <v/>
      </c>
      <c r="Z1304" s="65" t="str">
        <f>IF(G1304="", "", IF(OR(G1304&lt;'Intro &amp; Setup'!$Z$20, G1304&gt;'Intro &amp; Setup'!$Z$22), "X", ""))</f>
        <v/>
      </c>
      <c r="AB1304" s="58" t="str">
        <f t="shared" si="175"/>
        <v/>
      </c>
      <c r="AC1304" s="59" t="str">
        <f t="shared" si="176"/>
        <v/>
      </c>
      <c r="AE1304" s="5" t="str">
        <f>IF(OR($AB1304="", $AC1304=""), "", IF($H1304=$M$3, "", IF(OR(AE$7&lt;$AB1304, $AC1304&lt;AE$6),"", MAX(AE$10:AE1303)+1)))</f>
        <v/>
      </c>
      <c r="AF1304" s="5" t="str">
        <f>IF(OR($AB1304="", $AC1304=""), "", IF($H1304=$M$3, "", IF(OR(AF$7&lt;$AB1304, $AC1304&lt;AF$6),"", MAX(AF$10:AF1303)+1)))</f>
        <v/>
      </c>
      <c r="AG1304" s="5" t="str">
        <f>IF(OR($AB1304="", $AC1304=""), "", IF($H1304=$M$3, "", IF(OR(AG$7&lt;$AB1304, $AC1304&lt;AG$6),"", MAX(AG$10:AG1303)+1)))</f>
        <v/>
      </c>
      <c r="AH1304" s="5" t="str">
        <f>IF(OR($AB1304="", $AC1304=""), "", IF($H1304=$M$3, "", IF(OR(AH$7&lt;$AB1304, $AC1304&lt;AH$6),"", MAX(AH$10:AH1303)+1)))</f>
        <v/>
      </c>
      <c r="AI1304" s="5" t="str">
        <f>IF(OR($AB1304="", $AC1304=""), "", IF($H1304=$M$3, "", IF(OR(AI$7&lt;$AB1304, $AC1304&lt;AI$6),"", MAX(AI$10:AI1303)+1)))</f>
        <v/>
      </c>
      <c r="AJ1304" s="5" t="str">
        <f>IF(OR($AB1304="", $AC1304=""), "", IF($H1304=$M$3, "", IF(OR(AJ$7&lt;$AB1304, $AC1304&lt;AJ$6),"", MAX(AJ$10:AJ1303)+1)))</f>
        <v/>
      </c>
      <c r="AK1304" s="5" t="str">
        <f>IF(OR($AB1304="", $AC1304=""), "", IF($H1304=$M$3, "", IF(OR(AK$7&lt;$AB1304, $AC1304&lt;AK$6),"", MAX(AK$10:AK1303)+1)))</f>
        <v/>
      </c>
      <c r="AL1304" s="5" t="str">
        <f>IF(OR($AB1304="", $AC1304=""), "", IF($H1304=$M$3, "", IF(OR(AL$7&lt;$AB1304, $AC1304&lt;AL$6),"", MAX(AL$10:AL1303)+1)))</f>
        <v/>
      </c>
      <c r="AM1304" s="5" t="str">
        <f>IF(OR($AB1304="", $AC1304=""), "", IF($H1304=$M$3, "", IF(OR(AM$7&lt;$AB1304, $AC1304&lt;AM$6),"", MAX(AM$10:AM1303)+1)))</f>
        <v/>
      </c>
      <c r="AN1304" s="5" t="str">
        <f>IF(OR($AB1304="", $AC1304=""), "", IF($H1304=$M$3, "", IF(OR(AN$7&lt;$AB1304, $AC1304&lt;AN$6),"", MAX(AN$10:AN1303)+1)))</f>
        <v/>
      </c>
      <c r="AO1304" s="5" t="str">
        <f>IF(OR($AB1304="", $AC1304=""), "", IF($H1304=$M$3, "", IF(OR(AO$7&lt;$AB1304, $AC1304&lt;AO$6),"", MAX(AO$10:AO1303)+1)))</f>
        <v/>
      </c>
      <c r="AP1304" s="5" t="str">
        <f>IF(OR($AB1304="", $AC1304=""), "", IF($H1304=$M$3, "", IF(OR(AP$7&lt;$AB1304, $AC1304&lt;AP$6),"", MAX(AP$10:AP1303)+1)))</f>
        <v/>
      </c>
      <c r="AQ1304" s="5" t="str">
        <f>IF(OR($AB1304="", $AC1304=""), "", IF($H1304=$M$3, "", IF(OR(AQ$7&lt;$AB1304, $AC1304&lt;AQ$6),"", MAX(AQ$10:AQ1303)+1)))</f>
        <v/>
      </c>
      <c r="AR1304" s="5" t="str">
        <f>IF(OR($AB1304="", $AC1304=""), "", IF($H1304=$M$3, "", IF(OR(AR$7&lt;$AB1304, $AC1304&lt;AR$6),"", MAX(AR$10:AR1303)+1)))</f>
        <v/>
      </c>
      <c r="AS1304" s="5" t="str">
        <f>IF(OR($AB1304="", $AC1304=""), "", IF($H1304=$M$3, "", IF(OR(AS$7&lt;$AB1304, $AC1304&lt;AS$6),"", MAX(AS$10:AS1303)+1)))</f>
        <v/>
      </c>
      <c r="AT1304" s="5" t="str">
        <f>IF(OR($AB1304="", $AC1304=""), "", IF($H1304=$M$3, "", IF(OR(AT$7&lt;$AB1304, $AC1304&lt;AT$6),"", MAX(AT$10:AT1303)+1)))</f>
        <v/>
      </c>
      <c r="AU1304" s="5" t="str">
        <f>IF(OR($AB1304="", $AC1304=""), "", IF($H1304=$M$3, "", IF(OR(AU$7&lt;$AB1304, $AC1304&lt;AU$6),"", MAX(AU$10:AU1303)+1)))</f>
        <v/>
      </c>
      <c r="AV1304" s="5" t="str">
        <f>IF(OR($AB1304="", $AC1304=""), "", IF($H1304=$M$3, "", IF(OR(AV$7&lt;$AB1304, $AC1304&lt;AV$6),"", MAX(AV$10:AV1303)+1)))</f>
        <v/>
      </c>
      <c r="AW1304" s="5" t="str">
        <f>IF(OR($AB1304="", $AC1304=""), "", IF($H1304=$M$3, "", IF(OR(AW$7&lt;$AB1304, $AC1304&lt;AW$6),"", MAX(AW$10:AW1303)+1)))</f>
        <v/>
      </c>
      <c r="AX1304" s="5" t="str">
        <f>IF(OR($AB1304="", $AC1304=""), "", IF($H1304=$M$3, "", IF(OR(AX$7&lt;$AB1304, $AC1304&lt;AX$6),"", MAX(AX$10:AX1303)+1)))</f>
        <v/>
      </c>
      <c r="AY1304" s="5" t="str">
        <f>IF(OR($AB1304="", $AC1304=""), "", IF($H1304=$M$3, "", IF(OR(AY$7&lt;$AB1304, $AC1304&lt;AY$6),"", MAX(AY$10:AY1303)+1)))</f>
        <v/>
      </c>
      <c r="AZ1304" s="5" t="str">
        <f>IF(OR($AB1304="", $AC1304=""), "", IF($H1304=$M$3, "", IF(OR(AZ$7&lt;$AB1304, $AC1304&lt;AZ$6),"", MAX(AZ$10:AZ1303)+1)))</f>
        <v/>
      </c>
      <c r="BA1304" s="5" t="str">
        <f>IF(OR($AB1304="", $AC1304=""), "", IF($H1304=$M$3, "", IF(OR(BA$7&lt;$AB1304, $AC1304&lt;BA$6),"", MAX(BA$10:BA1303)+1)))</f>
        <v/>
      </c>
      <c r="BB1304" s="5" t="str">
        <f>IF(OR($AB1304="", $AC1304=""), "", IF($H1304=$M$3, "", IF(OR(BB$7&lt;$AB1304, $AC1304&lt;BB$6),"", MAX(BB$10:BB1303)+1)))</f>
        <v/>
      </c>
      <c r="BC1304" s="5" t="str">
        <f>IF(OR($AB1304="", $AC1304=""), "", IF($H1304=$M$3, "", IF(OR(BC$7&lt;$AB1304, $AC1304&lt;BC$6),"", MAX(BC$10:BC1303)+1)))</f>
        <v/>
      </c>
      <c r="BD1304" s="5" t="str">
        <f>IF(OR($AB1304="", $AC1304=""), "", IF($H1304=$M$3, "", IF(OR(BD$7&lt;$AB1304, $AC1304&lt;BD$6),"", MAX(BD$10:BD1303)+1)))</f>
        <v/>
      </c>
      <c r="BE1304" s="5" t="str">
        <f>IF(OR($AB1304="", $AC1304=""), "", IF($H1304=$M$3, "", IF(OR(BE$7&lt;$AB1304, $AC1304&lt;BE$6),"", MAX(BE$10:BE1303)+1)))</f>
        <v/>
      </c>
      <c r="BF1304" s="5" t="str">
        <f>IF(OR($AB1304="", $AC1304=""), "", IF($H1304=$M$3, "", IF(OR(BF$7&lt;$AB1304, $AC1304&lt;BF$6),"", MAX(BF$10:BF1303)+1)))</f>
        <v/>
      </c>
      <c r="BG1304" s="5" t="str">
        <f>IF(OR($AB1304="", $AC1304=""), "", IF($H1304=$M$3, "", IF(OR(BG$7&lt;$AB1304, $AC1304&lt;BG$6),"", MAX(BG$10:BG1303)+1)))</f>
        <v/>
      </c>
      <c r="BH1304" s="5" t="str">
        <f>IF(OR($AB1304="", $AC1304=""), "", IF($H1304=$M$3, "", IF(OR(BH$7&lt;$AB1304, $AC1304&lt;BH$6),"", MAX(BH$10:BH1303)+1)))</f>
        <v/>
      </c>
      <c r="BI1304" s="5" t="str">
        <f>IF(OR($AB1304="", $AC1304=""), "", IF($H1304=$M$3, "", IF(OR(BI$7&lt;$AB1304, $AC1304&lt;BI$6),"", MAX(BI$10:BI1303)+1)))</f>
        <v/>
      </c>
      <c r="BK1304" s="5" t="str" cm="1">
        <f t="array" aca="1" ref="BK1304" ca="1">IFERROR(INDEX($AE1304:$BI1304, $BJ1304, MATCH($BK$9, $AE$9:$BI$9, 0)), "")</f>
        <v/>
      </c>
    </row>
    <row r="1305" spans="1:63" x14ac:dyDescent="0.25">
      <c r="A1305" s="2"/>
      <c r="B1305" s="254"/>
      <c r="C1305" s="255"/>
      <c r="D1305" s="256"/>
      <c r="E1305" s="257"/>
      <c r="F1305" s="257"/>
      <c r="G1305" s="258"/>
      <c r="H1305" s="259"/>
      <c r="I1305" s="16"/>
      <c r="J1305" s="5" t="str">
        <f t="shared" si="171"/>
        <v/>
      </c>
      <c r="K1305" s="2"/>
      <c r="O1305" s="5" t="str">
        <f t="shared" si="169"/>
        <v/>
      </c>
      <c r="Q1305" s="5" t="str">
        <f t="shared" si="172"/>
        <v/>
      </c>
      <c r="S1305" s="5" t="str">
        <f t="shared" si="170"/>
        <v/>
      </c>
      <c r="U1305" s="64" t="str">
        <f>IF($D1305="","", IF(COUNTIF('Intro &amp; Setup'!$AW$49:$AW$88, $D1305)&gt;0, "BH", TEXT($D1305, "ddd")))</f>
        <v/>
      </c>
      <c r="V1305" s="65" t="str">
        <f>IF($G1305="", "", IF(COUNTIF('Intro &amp; Setup'!$AW$49:$AW$88, $G1305)&gt;0, "BH", TEXT($G1305, "ddd")))</f>
        <v/>
      </c>
      <c r="W1305" s="64" t="str">
        <f t="shared" si="173"/>
        <v/>
      </c>
      <c r="X1305" s="65" t="str">
        <f t="shared" si="174"/>
        <v/>
      </c>
      <c r="Y1305" s="64" t="str">
        <f>IF(F1305="", "", IF(OR(F1305&lt;'Intro &amp; Setup'!$Z$20, F1305&gt;'Intro &amp; Setup'!$Z$22), "X", ""))</f>
        <v/>
      </c>
      <c r="Z1305" s="65" t="str">
        <f>IF(G1305="", "", IF(OR(G1305&lt;'Intro &amp; Setup'!$Z$20, G1305&gt;'Intro &amp; Setup'!$Z$22), "X", ""))</f>
        <v/>
      </c>
      <c r="AB1305" s="58" t="str">
        <f t="shared" si="175"/>
        <v/>
      </c>
      <c r="AC1305" s="59" t="str">
        <f t="shared" si="176"/>
        <v/>
      </c>
      <c r="AE1305" s="5" t="str">
        <f>IF(OR($AB1305="", $AC1305=""), "", IF($H1305=$M$3, "", IF(OR(AE$7&lt;$AB1305, $AC1305&lt;AE$6),"", MAX(AE$10:AE1304)+1)))</f>
        <v/>
      </c>
      <c r="AF1305" s="5" t="str">
        <f>IF(OR($AB1305="", $AC1305=""), "", IF($H1305=$M$3, "", IF(OR(AF$7&lt;$AB1305, $AC1305&lt;AF$6),"", MAX(AF$10:AF1304)+1)))</f>
        <v/>
      </c>
      <c r="AG1305" s="5" t="str">
        <f>IF(OR($AB1305="", $AC1305=""), "", IF($H1305=$M$3, "", IF(OR(AG$7&lt;$AB1305, $AC1305&lt;AG$6),"", MAX(AG$10:AG1304)+1)))</f>
        <v/>
      </c>
      <c r="AH1305" s="5" t="str">
        <f>IF(OR($AB1305="", $AC1305=""), "", IF($H1305=$M$3, "", IF(OR(AH$7&lt;$AB1305, $AC1305&lt;AH$6),"", MAX(AH$10:AH1304)+1)))</f>
        <v/>
      </c>
      <c r="AI1305" s="5" t="str">
        <f>IF(OR($AB1305="", $AC1305=""), "", IF($H1305=$M$3, "", IF(OR(AI$7&lt;$AB1305, $AC1305&lt;AI$6),"", MAX(AI$10:AI1304)+1)))</f>
        <v/>
      </c>
      <c r="AJ1305" s="5" t="str">
        <f>IF(OR($AB1305="", $AC1305=""), "", IF($H1305=$M$3, "", IF(OR(AJ$7&lt;$AB1305, $AC1305&lt;AJ$6),"", MAX(AJ$10:AJ1304)+1)))</f>
        <v/>
      </c>
      <c r="AK1305" s="5" t="str">
        <f>IF(OR($AB1305="", $AC1305=""), "", IF($H1305=$M$3, "", IF(OR(AK$7&lt;$AB1305, $AC1305&lt;AK$6),"", MAX(AK$10:AK1304)+1)))</f>
        <v/>
      </c>
      <c r="AL1305" s="5" t="str">
        <f>IF(OR($AB1305="", $AC1305=""), "", IF($H1305=$M$3, "", IF(OR(AL$7&lt;$AB1305, $AC1305&lt;AL$6),"", MAX(AL$10:AL1304)+1)))</f>
        <v/>
      </c>
      <c r="AM1305" s="5" t="str">
        <f>IF(OR($AB1305="", $AC1305=""), "", IF($H1305=$M$3, "", IF(OR(AM$7&lt;$AB1305, $AC1305&lt;AM$6),"", MAX(AM$10:AM1304)+1)))</f>
        <v/>
      </c>
      <c r="AN1305" s="5" t="str">
        <f>IF(OR($AB1305="", $AC1305=""), "", IF($H1305=$M$3, "", IF(OR(AN$7&lt;$AB1305, $AC1305&lt;AN$6),"", MAX(AN$10:AN1304)+1)))</f>
        <v/>
      </c>
      <c r="AO1305" s="5" t="str">
        <f>IF(OR($AB1305="", $AC1305=""), "", IF($H1305=$M$3, "", IF(OR(AO$7&lt;$AB1305, $AC1305&lt;AO$6),"", MAX(AO$10:AO1304)+1)))</f>
        <v/>
      </c>
      <c r="AP1305" s="5" t="str">
        <f>IF(OR($AB1305="", $AC1305=""), "", IF($H1305=$M$3, "", IF(OR(AP$7&lt;$AB1305, $AC1305&lt;AP$6),"", MAX(AP$10:AP1304)+1)))</f>
        <v/>
      </c>
      <c r="AQ1305" s="5" t="str">
        <f>IF(OR($AB1305="", $AC1305=""), "", IF($H1305=$M$3, "", IF(OR(AQ$7&lt;$AB1305, $AC1305&lt;AQ$6),"", MAX(AQ$10:AQ1304)+1)))</f>
        <v/>
      </c>
      <c r="AR1305" s="5" t="str">
        <f>IF(OR($AB1305="", $AC1305=""), "", IF($H1305=$M$3, "", IF(OR(AR$7&lt;$AB1305, $AC1305&lt;AR$6),"", MAX(AR$10:AR1304)+1)))</f>
        <v/>
      </c>
      <c r="AS1305" s="5" t="str">
        <f>IF(OR($AB1305="", $AC1305=""), "", IF($H1305=$M$3, "", IF(OR(AS$7&lt;$AB1305, $AC1305&lt;AS$6),"", MAX(AS$10:AS1304)+1)))</f>
        <v/>
      </c>
      <c r="AT1305" s="5" t="str">
        <f>IF(OR($AB1305="", $AC1305=""), "", IF($H1305=$M$3, "", IF(OR(AT$7&lt;$AB1305, $AC1305&lt;AT$6),"", MAX(AT$10:AT1304)+1)))</f>
        <v/>
      </c>
      <c r="AU1305" s="5" t="str">
        <f>IF(OR($AB1305="", $AC1305=""), "", IF($H1305=$M$3, "", IF(OR(AU$7&lt;$AB1305, $AC1305&lt;AU$6),"", MAX(AU$10:AU1304)+1)))</f>
        <v/>
      </c>
      <c r="AV1305" s="5" t="str">
        <f>IF(OR($AB1305="", $AC1305=""), "", IF($H1305=$M$3, "", IF(OR(AV$7&lt;$AB1305, $AC1305&lt;AV$6),"", MAX(AV$10:AV1304)+1)))</f>
        <v/>
      </c>
      <c r="AW1305" s="5" t="str">
        <f>IF(OR($AB1305="", $AC1305=""), "", IF($H1305=$M$3, "", IF(OR(AW$7&lt;$AB1305, $AC1305&lt;AW$6),"", MAX(AW$10:AW1304)+1)))</f>
        <v/>
      </c>
      <c r="AX1305" s="5" t="str">
        <f>IF(OR($AB1305="", $AC1305=""), "", IF($H1305=$M$3, "", IF(OR(AX$7&lt;$AB1305, $AC1305&lt;AX$6),"", MAX(AX$10:AX1304)+1)))</f>
        <v/>
      </c>
      <c r="AY1305" s="5" t="str">
        <f>IF(OR($AB1305="", $AC1305=""), "", IF($H1305=$M$3, "", IF(OR(AY$7&lt;$AB1305, $AC1305&lt;AY$6),"", MAX(AY$10:AY1304)+1)))</f>
        <v/>
      </c>
      <c r="AZ1305" s="5" t="str">
        <f>IF(OR($AB1305="", $AC1305=""), "", IF($H1305=$M$3, "", IF(OR(AZ$7&lt;$AB1305, $AC1305&lt;AZ$6),"", MAX(AZ$10:AZ1304)+1)))</f>
        <v/>
      </c>
      <c r="BA1305" s="5" t="str">
        <f>IF(OR($AB1305="", $AC1305=""), "", IF($H1305=$M$3, "", IF(OR(BA$7&lt;$AB1305, $AC1305&lt;BA$6),"", MAX(BA$10:BA1304)+1)))</f>
        <v/>
      </c>
      <c r="BB1305" s="5" t="str">
        <f>IF(OR($AB1305="", $AC1305=""), "", IF($H1305=$M$3, "", IF(OR(BB$7&lt;$AB1305, $AC1305&lt;BB$6),"", MAX(BB$10:BB1304)+1)))</f>
        <v/>
      </c>
      <c r="BC1305" s="5" t="str">
        <f>IF(OR($AB1305="", $AC1305=""), "", IF($H1305=$M$3, "", IF(OR(BC$7&lt;$AB1305, $AC1305&lt;BC$6),"", MAX(BC$10:BC1304)+1)))</f>
        <v/>
      </c>
      <c r="BD1305" s="5" t="str">
        <f>IF(OR($AB1305="", $AC1305=""), "", IF($H1305=$M$3, "", IF(OR(BD$7&lt;$AB1305, $AC1305&lt;BD$6),"", MAX(BD$10:BD1304)+1)))</f>
        <v/>
      </c>
      <c r="BE1305" s="5" t="str">
        <f>IF(OR($AB1305="", $AC1305=""), "", IF($H1305=$M$3, "", IF(OR(BE$7&lt;$AB1305, $AC1305&lt;BE$6),"", MAX(BE$10:BE1304)+1)))</f>
        <v/>
      </c>
      <c r="BF1305" s="5" t="str">
        <f>IF(OR($AB1305="", $AC1305=""), "", IF($H1305=$M$3, "", IF(OR(BF$7&lt;$AB1305, $AC1305&lt;BF$6),"", MAX(BF$10:BF1304)+1)))</f>
        <v/>
      </c>
      <c r="BG1305" s="5" t="str">
        <f>IF(OR($AB1305="", $AC1305=""), "", IF($H1305=$M$3, "", IF(OR(BG$7&lt;$AB1305, $AC1305&lt;BG$6),"", MAX(BG$10:BG1304)+1)))</f>
        <v/>
      </c>
      <c r="BH1305" s="5" t="str">
        <f>IF(OR($AB1305="", $AC1305=""), "", IF($H1305=$M$3, "", IF(OR(BH$7&lt;$AB1305, $AC1305&lt;BH$6),"", MAX(BH$10:BH1304)+1)))</f>
        <v/>
      </c>
      <c r="BI1305" s="5" t="str">
        <f>IF(OR($AB1305="", $AC1305=""), "", IF($H1305=$M$3, "", IF(OR(BI$7&lt;$AB1305, $AC1305&lt;BI$6),"", MAX(BI$10:BI1304)+1)))</f>
        <v/>
      </c>
      <c r="BK1305" s="5" t="str" cm="1">
        <f t="array" aca="1" ref="BK1305" ca="1">IFERROR(INDEX($AE1305:$BI1305, $BJ1305, MATCH($BK$9, $AE$9:$BI$9, 0)), "")</f>
        <v/>
      </c>
    </row>
    <row r="1306" spans="1:63" x14ac:dyDescent="0.25">
      <c r="A1306" s="2"/>
      <c r="B1306" s="254"/>
      <c r="C1306" s="255"/>
      <c r="D1306" s="256"/>
      <c r="E1306" s="257"/>
      <c r="F1306" s="257"/>
      <c r="G1306" s="258"/>
      <c r="H1306" s="259"/>
      <c r="I1306" s="16"/>
      <c r="J1306" s="5" t="str">
        <f t="shared" si="171"/>
        <v/>
      </c>
      <c r="K1306" s="2"/>
      <c r="O1306" s="5" t="str">
        <f t="shared" si="169"/>
        <v/>
      </c>
      <c r="Q1306" s="5" t="str">
        <f t="shared" si="172"/>
        <v/>
      </c>
      <c r="S1306" s="5" t="str">
        <f t="shared" si="170"/>
        <v/>
      </c>
      <c r="U1306" s="64" t="str">
        <f>IF($D1306="","", IF(COUNTIF('Intro &amp; Setup'!$AW$49:$AW$88, $D1306)&gt;0, "BH", TEXT($D1306, "ddd")))</f>
        <v/>
      </c>
      <c r="V1306" s="65" t="str">
        <f>IF($G1306="", "", IF(COUNTIF('Intro &amp; Setup'!$AW$49:$AW$88, $G1306)&gt;0, "BH", TEXT($G1306, "ddd")))</f>
        <v/>
      </c>
      <c r="W1306" s="64" t="str">
        <f t="shared" si="173"/>
        <v/>
      </c>
      <c r="X1306" s="65" t="str">
        <f t="shared" si="174"/>
        <v/>
      </c>
      <c r="Y1306" s="64" t="str">
        <f>IF(F1306="", "", IF(OR(F1306&lt;'Intro &amp; Setup'!$Z$20, F1306&gt;'Intro &amp; Setup'!$Z$22), "X", ""))</f>
        <v/>
      </c>
      <c r="Z1306" s="65" t="str">
        <f>IF(G1306="", "", IF(OR(G1306&lt;'Intro &amp; Setup'!$Z$20, G1306&gt;'Intro &amp; Setup'!$Z$22), "X", ""))</f>
        <v/>
      </c>
      <c r="AB1306" s="58" t="str">
        <f t="shared" si="175"/>
        <v/>
      </c>
      <c r="AC1306" s="59" t="str">
        <f t="shared" si="176"/>
        <v/>
      </c>
      <c r="AE1306" s="5" t="str">
        <f>IF(OR($AB1306="", $AC1306=""), "", IF($H1306=$M$3, "", IF(OR(AE$7&lt;$AB1306, $AC1306&lt;AE$6),"", MAX(AE$10:AE1305)+1)))</f>
        <v/>
      </c>
      <c r="AF1306" s="5" t="str">
        <f>IF(OR($AB1306="", $AC1306=""), "", IF($H1306=$M$3, "", IF(OR(AF$7&lt;$AB1306, $AC1306&lt;AF$6),"", MAX(AF$10:AF1305)+1)))</f>
        <v/>
      </c>
      <c r="AG1306" s="5" t="str">
        <f>IF(OR($AB1306="", $AC1306=""), "", IF($H1306=$M$3, "", IF(OR(AG$7&lt;$AB1306, $AC1306&lt;AG$6),"", MAX(AG$10:AG1305)+1)))</f>
        <v/>
      </c>
      <c r="AH1306" s="5" t="str">
        <f>IF(OR($AB1306="", $AC1306=""), "", IF($H1306=$M$3, "", IF(OR(AH$7&lt;$AB1306, $AC1306&lt;AH$6),"", MAX(AH$10:AH1305)+1)))</f>
        <v/>
      </c>
      <c r="AI1306" s="5" t="str">
        <f>IF(OR($AB1306="", $AC1306=""), "", IF($H1306=$M$3, "", IF(OR(AI$7&lt;$AB1306, $AC1306&lt;AI$6),"", MAX(AI$10:AI1305)+1)))</f>
        <v/>
      </c>
      <c r="AJ1306" s="5" t="str">
        <f>IF(OR($AB1306="", $AC1306=""), "", IF($H1306=$M$3, "", IF(OR(AJ$7&lt;$AB1306, $AC1306&lt;AJ$6),"", MAX(AJ$10:AJ1305)+1)))</f>
        <v/>
      </c>
      <c r="AK1306" s="5" t="str">
        <f>IF(OR($AB1306="", $AC1306=""), "", IF($H1306=$M$3, "", IF(OR(AK$7&lt;$AB1306, $AC1306&lt;AK$6),"", MAX(AK$10:AK1305)+1)))</f>
        <v/>
      </c>
      <c r="AL1306" s="5" t="str">
        <f>IF(OR($AB1306="", $AC1306=""), "", IF($H1306=$M$3, "", IF(OR(AL$7&lt;$AB1306, $AC1306&lt;AL$6),"", MAX(AL$10:AL1305)+1)))</f>
        <v/>
      </c>
      <c r="AM1306" s="5" t="str">
        <f>IF(OR($AB1306="", $AC1306=""), "", IF($H1306=$M$3, "", IF(OR(AM$7&lt;$AB1306, $AC1306&lt;AM$6),"", MAX(AM$10:AM1305)+1)))</f>
        <v/>
      </c>
      <c r="AN1306" s="5" t="str">
        <f>IF(OR($AB1306="", $AC1306=""), "", IF($H1306=$M$3, "", IF(OR(AN$7&lt;$AB1306, $AC1306&lt;AN$6),"", MAX(AN$10:AN1305)+1)))</f>
        <v/>
      </c>
      <c r="AO1306" s="5" t="str">
        <f>IF(OR($AB1306="", $AC1306=""), "", IF($H1306=$M$3, "", IF(OR(AO$7&lt;$AB1306, $AC1306&lt;AO$6),"", MAX(AO$10:AO1305)+1)))</f>
        <v/>
      </c>
      <c r="AP1306" s="5" t="str">
        <f>IF(OR($AB1306="", $AC1306=""), "", IF($H1306=$M$3, "", IF(OR(AP$7&lt;$AB1306, $AC1306&lt;AP$6),"", MAX(AP$10:AP1305)+1)))</f>
        <v/>
      </c>
      <c r="AQ1306" s="5" t="str">
        <f>IF(OR($AB1306="", $AC1306=""), "", IF($H1306=$M$3, "", IF(OR(AQ$7&lt;$AB1306, $AC1306&lt;AQ$6),"", MAX(AQ$10:AQ1305)+1)))</f>
        <v/>
      </c>
      <c r="AR1306" s="5" t="str">
        <f>IF(OR($AB1306="", $AC1306=""), "", IF($H1306=$M$3, "", IF(OR(AR$7&lt;$AB1306, $AC1306&lt;AR$6),"", MAX(AR$10:AR1305)+1)))</f>
        <v/>
      </c>
      <c r="AS1306" s="5" t="str">
        <f>IF(OR($AB1306="", $AC1306=""), "", IF($H1306=$M$3, "", IF(OR(AS$7&lt;$AB1306, $AC1306&lt;AS$6),"", MAX(AS$10:AS1305)+1)))</f>
        <v/>
      </c>
      <c r="AT1306" s="5" t="str">
        <f>IF(OR($AB1306="", $AC1306=""), "", IF($H1306=$M$3, "", IF(OR(AT$7&lt;$AB1306, $AC1306&lt;AT$6),"", MAX(AT$10:AT1305)+1)))</f>
        <v/>
      </c>
      <c r="AU1306" s="5" t="str">
        <f>IF(OR($AB1306="", $AC1306=""), "", IF($H1306=$M$3, "", IF(OR(AU$7&lt;$AB1306, $AC1306&lt;AU$6),"", MAX(AU$10:AU1305)+1)))</f>
        <v/>
      </c>
      <c r="AV1306" s="5" t="str">
        <f>IF(OR($AB1306="", $AC1306=""), "", IF($H1306=$M$3, "", IF(OR(AV$7&lt;$AB1306, $AC1306&lt;AV$6),"", MAX(AV$10:AV1305)+1)))</f>
        <v/>
      </c>
      <c r="AW1306" s="5" t="str">
        <f>IF(OR($AB1306="", $AC1306=""), "", IF($H1306=$M$3, "", IF(OR(AW$7&lt;$AB1306, $AC1306&lt;AW$6),"", MAX(AW$10:AW1305)+1)))</f>
        <v/>
      </c>
      <c r="AX1306" s="5" t="str">
        <f>IF(OR($AB1306="", $AC1306=""), "", IF($H1306=$M$3, "", IF(OR(AX$7&lt;$AB1306, $AC1306&lt;AX$6),"", MAX(AX$10:AX1305)+1)))</f>
        <v/>
      </c>
      <c r="AY1306" s="5" t="str">
        <f>IF(OR($AB1306="", $AC1306=""), "", IF($H1306=$M$3, "", IF(OR(AY$7&lt;$AB1306, $AC1306&lt;AY$6),"", MAX(AY$10:AY1305)+1)))</f>
        <v/>
      </c>
      <c r="AZ1306" s="5" t="str">
        <f>IF(OR($AB1306="", $AC1306=""), "", IF($H1306=$M$3, "", IF(OR(AZ$7&lt;$AB1306, $AC1306&lt;AZ$6),"", MAX(AZ$10:AZ1305)+1)))</f>
        <v/>
      </c>
      <c r="BA1306" s="5" t="str">
        <f>IF(OR($AB1306="", $AC1306=""), "", IF($H1306=$M$3, "", IF(OR(BA$7&lt;$AB1306, $AC1306&lt;BA$6),"", MAX(BA$10:BA1305)+1)))</f>
        <v/>
      </c>
      <c r="BB1306" s="5" t="str">
        <f>IF(OR($AB1306="", $AC1306=""), "", IF($H1306=$M$3, "", IF(OR(BB$7&lt;$AB1306, $AC1306&lt;BB$6),"", MAX(BB$10:BB1305)+1)))</f>
        <v/>
      </c>
      <c r="BC1306" s="5" t="str">
        <f>IF(OR($AB1306="", $AC1306=""), "", IF($H1306=$M$3, "", IF(OR(BC$7&lt;$AB1306, $AC1306&lt;BC$6),"", MAX(BC$10:BC1305)+1)))</f>
        <v/>
      </c>
      <c r="BD1306" s="5" t="str">
        <f>IF(OR($AB1306="", $AC1306=""), "", IF($H1306=$M$3, "", IF(OR(BD$7&lt;$AB1306, $AC1306&lt;BD$6),"", MAX(BD$10:BD1305)+1)))</f>
        <v/>
      </c>
      <c r="BE1306" s="5" t="str">
        <f>IF(OR($AB1306="", $AC1306=""), "", IF($H1306=$M$3, "", IF(OR(BE$7&lt;$AB1306, $AC1306&lt;BE$6),"", MAX(BE$10:BE1305)+1)))</f>
        <v/>
      </c>
      <c r="BF1306" s="5" t="str">
        <f>IF(OR($AB1306="", $AC1306=""), "", IF($H1306=$M$3, "", IF(OR(BF$7&lt;$AB1306, $AC1306&lt;BF$6),"", MAX(BF$10:BF1305)+1)))</f>
        <v/>
      </c>
      <c r="BG1306" s="5" t="str">
        <f>IF(OR($AB1306="", $AC1306=""), "", IF($H1306=$M$3, "", IF(OR(BG$7&lt;$AB1306, $AC1306&lt;BG$6),"", MAX(BG$10:BG1305)+1)))</f>
        <v/>
      </c>
      <c r="BH1306" s="5" t="str">
        <f>IF(OR($AB1306="", $AC1306=""), "", IF($H1306=$M$3, "", IF(OR(BH$7&lt;$AB1306, $AC1306&lt;BH$6),"", MAX(BH$10:BH1305)+1)))</f>
        <v/>
      </c>
      <c r="BI1306" s="5" t="str">
        <f>IF(OR($AB1306="", $AC1306=""), "", IF($H1306=$M$3, "", IF(OR(BI$7&lt;$AB1306, $AC1306&lt;BI$6),"", MAX(BI$10:BI1305)+1)))</f>
        <v/>
      </c>
      <c r="BK1306" s="5" t="str" cm="1">
        <f t="array" aca="1" ref="BK1306" ca="1">IFERROR(INDEX($AE1306:$BI1306, $BJ1306, MATCH($BK$9, $AE$9:$BI$9, 0)), "")</f>
        <v/>
      </c>
    </row>
    <row r="1307" spans="1:63" x14ac:dyDescent="0.25">
      <c r="A1307" s="2"/>
      <c r="B1307" s="254"/>
      <c r="C1307" s="255"/>
      <c r="D1307" s="256"/>
      <c r="E1307" s="257"/>
      <c r="F1307" s="257"/>
      <c r="G1307" s="258"/>
      <c r="H1307" s="259"/>
      <c r="I1307" s="16"/>
      <c r="J1307" s="5" t="str">
        <f t="shared" si="171"/>
        <v/>
      </c>
      <c r="K1307" s="2"/>
      <c r="O1307" s="5" t="str">
        <f t="shared" si="169"/>
        <v/>
      </c>
      <c r="Q1307" s="5" t="str">
        <f t="shared" si="172"/>
        <v/>
      </c>
      <c r="S1307" s="5" t="str">
        <f t="shared" si="170"/>
        <v/>
      </c>
      <c r="U1307" s="64" t="str">
        <f>IF($D1307="","", IF(COUNTIF('Intro &amp; Setup'!$AW$49:$AW$88, $D1307)&gt;0, "BH", TEXT($D1307, "ddd")))</f>
        <v/>
      </c>
      <c r="V1307" s="65" t="str">
        <f>IF($G1307="", "", IF(COUNTIF('Intro &amp; Setup'!$AW$49:$AW$88, $G1307)&gt;0, "BH", TEXT($G1307, "ddd")))</f>
        <v/>
      </c>
      <c r="W1307" s="64" t="str">
        <f t="shared" si="173"/>
        <v/>
      </c>
      <c r="X1307" s="65" t="str">
        <f t="shared" si="174"/>
        <v/>
      </c>
      <c r="Y1307" s="64" t="str">
        <f>IF(F1307="", "", IF(OR(F1307&lt;'Intro &amp; Setup'!$Z$20, F1307&gt;'Intro &amp; Setup'!$Z$22), "X", ""))</f>
        <v/>
      </c>
      <c r="Z1307" s="65" t="str">
        <f>IF(G1307="", "", IF(OR(G1307&lt;'Intro &amp; Setup'!$Z$20, G1307&gt;'Intro &amp; Setup'!$Z$22), "X", ""))</f>
        <v/>
      </c>
      <c r="AB1307" s="58" t="str">
        <f t="shared" si="175"/>
        <v/>
      </c>
      <c r="AC1307" s="59" t="str">
        <f t="shared" si="176"/>
        <v/>
      </c>
      <c r="AE1307" s="5" t="str">
        <f>IF(OR($AB1307="", $AC1307=""), "", IF($H1307=$M$3, "", IF(OR(AE$7&lt;$AB1307, $AC1307&lt;AE$6),"", MAX(AE$10:AE1306)+1)))</f>
        <v/>
      </c>
      <c r="AF1307" s="5" t="str">
        <f>IF(OR($AB1307="", $AC1307=""), "", IF($H1307=$M$3, "", IF(OR(AF$7&lt;$AB1307, $AC1307&lt;AF$6),"", MAX(AF$10:AF1306)+1)))</f>
        <v/>
      </c>
      <c r="AG1307" s="5" t="str">
        <f>IF(OR($AB1307="", $AC1307=""), "", IF($H1307=$M$3, "", IF(OR(AG$7&lt;$AB1307, $AC1307&lt;AG$6),"", MAX(AG$10:AG1306)+1)))</f>
        <v/>
      </c>
      <c r="AH1307" s="5" t="str">
        <f>IF(OR($AB1307="", $AC1307=""), "", IF($H1307=$M$3, "", IF(OR(AH$7&lt;$AB1307, $AC1307&lt;AH$6),"", MAX(AH$10:AH1306)+1)))</f>
        <v/>
      </c>
      <c r="AI1307" s="5" t="str">
        <f>IF(OR($AB1307="", $AC1307=""), "", IF($H1307=$M$3, "", IF(OR(AI$7&lt;$AB1307, $AC1307&lt;AI$6),"", MAX(AI$10:AI1306)+1)))</f>
        <v/>
      </c>
      <c r="AJ1307" s="5" t="str">
        <f>IF(OR($AB1307="", $AC1307=""), "", IF($H1307=$M$3, "", IF(OR(AJ$7&lt;$AB1307, $AC1307&lt;AJ$6),"", MAX(AJ$10:AJ1306)+1)))</f>
        <v/>
      </c>
      <c r="AK1307" s="5" t="str">
        <f>IF(OR($AB1307="", $AC1307=""), "", IF($H1307=$M$3, "", IF(OR(AK$7&lt;$AB1307, $AC1307&lt;AK$6),"", MAX(AK$10:AK1306)+1)))</f>
        <v/>
      </c>
      <c r="AL1307" s="5" t="str">
        <f>IF(OR($AB1307="", $AC1307=""), "", IF($H1307=$M$3, "", IF(OR(AL$7&lt;$AB1307, $AC1307&lt;AL$6),"", MAX(AL$10:AL1306)+1)))</f>
        <v/>
      </c>
      <c r="AM1307" s="5" t="str">
        <f>IF(OR($AB1307="", $AC1307=""), "", IF($H1307=$M$3, "", IF(OR(AM$7&lt;$AB1307, $AC1307&lt;AM$6),"", MAX(AM$10:AM1306)+1)))</f>
        <v/>
      </c>
      <c r="AN1307" s="5" t="str">
        <f>IF(OR($AB1307="", $AC1307=""), "", IF($H1307=$M$3, "", IF(OR(AN$7&lt;$AB1307, $AC1307&lt;AN$6),"", MAX(AN$10:AN1306)+1)))</f>
        <v/>
      </c>
      <c r="AO1307" s="5" t="str">
        <f>IF(OR($AB1307="", $AC1307=""), "", IF($H1307=$M$3, "", IF(OR(AO$7&lt;$AB1307, $AC1307&lt;AO$6),"", MAX(AO$10:AO1306)+1)))</f>
        <v/>
      </c>
      <c r="AP1307" s="5" t="str">
        <f>IF(OR($AB1307="", $AC1307=""), "", IF($H1307=$M$3, "", IF(OR(AP$7&lt;$AB1307, $AC1307&lt;AP$6),"", MAX(AP$10:AP1306)+1)))</f>
        <v/>
      </c>
      <c r="AQ1307" s="5" t="str">
        <f>IF(OR($AB1307="", $AC1307=""), "", IF($H1307=$M$3, "", IF(OR(AQ$7&lt;$AB1307, $AC1307&lt;AQ$6),"", MAX(AQ$10:AQ1306)+1)))</f>
        <v/>
      </c>
      <c r="AR1307" s="5" t="str">
        <f>IF(OR($AB1307="", $AC1307=""), "", IF($H1307=$M$3, "", IF(OR(AR$7&lt;$AB1307, $AC1307&lt;AR$6),"", MAX(AR$10:AR1306)+1)))</f>
        <v/>
      </c>
      <c r="AS1307" s="5" t="str">
        <f>IF(OR($AB1307="", $AC1307=""), "", IF($H1307=$M$3, "", IF(OR(AS$7&lt;$AB1307, $AC1307&lt;AS$6),"", MAX(AS$10:AS1306)+1)))</f>
        <v/>
      </c>
      <c r="AT1307" s="5" t="str">
        <f>IF(OR($AB1307="", $AC1307=""), "", IF($H1307=$M$3, "", IF(OR(AT$7&lt;$AB1307, $AC1307&lt;AT$6),"", MAX(AT$10:AT1306)+1)))</f>
        <v/>
      </c>
      <c r="AU1307" s="5" t="str">
        <f>IF(OR($AB1307="", $AC1307=""), "", IF($H1307=$M$3, "", IF(OR(AU$7&lt;$AB1307, $AC1307&lt;AU$6),"", MAX(AU$10:AU1306)+1)))</f>
        <v/>
      </c>
      <c r="AV1307" s="5" t="str">
        <f>IF(OR($AB1307="", $AC1307=""), "", IF($H1307=$M$3, "", IF(OR(AV$7&lt;$AB1307, $AC1307&lt;AV$6),"", MAX(AV$10:AV1306)+1)))</f>
        <v/>
      </c>
      <c r="AW1307" s="5" t="str">
        <f>IF(OR($AB1307="", $AC1307=""), "", IF($H1307=$M$3, "", IF(OR(AW$7&lt;$AB1307, $AC1307&lt;AW$6),"", MAX(AW$10:AW1306)+1)))</f>
        <v/>
      </c>
      <c r="AX1307" s="5" t="str">
        <f>IF(OR($AB1307="", $AC1307=""), "", IF($H1307=$M$3, "", IF(OR(AX$7&lt;$AB1307, $AC1307&lt;AX$6),"", MAX(AX$10:AX1306)+1)))</f>
        <v/>
      </c>
      <c r="AY1307" s="5" t="str">
        <f>IF(OR($AB1307="", $AC1307=""), "", IF($H1307=$M$3, "", IF(OR(AY$7&lt;$AB1307, $AC1307&lt;AY$6),"", MAX(AY$10:AY1306)+1)))</f>
        <v/>
      </c>
      <c r="AZ1307" s="5" t="str">
        <f>IF(OR($AB1307="", $AC1307=""), "", IF($H1307=$M$3, "", IF(OR(AZ$7&lt;$AB1307, $AC1307&lt;AZ$6),"", MAX(AZ$10:AZ1306)+1)))</f>
        <v/>
      </c>
      <c r="BA1307" s="5" t="str">
        <f>IF(OR($AB1307="", $AC1307=""), "", IF($H1307=$M$3, "", IF(OR(BA$7&lt;$AB1307, $AC1307&lt;BA$6),"", MAX(BA$10:BA1306)+1)))</f>
        <v/>
      </c>
      <c r="BB1307" s="5" t="str">
        <f>IF(OR($AB1307="", $AC1307=""), "", IF($H1307=$M$3, "", IF(OR(BB$7&lt;$AB1307, $AC1307&lt;BB$6),"", MAX(BB$10:BB1306)+1)))</f>
        <v/>
      </c>
      <c r="BC1307" s="5" t="str">
        <f>IF(OR($AB1307="", $AC1307=""), "", IF($H1307=$M$3, "", IF(OR(BC$7&lt;$AB1307, $AC1307&lt;BC$6),"", MAX(BC$10:BC1306)+1)))</f>
        <v/>
      </c>
      <c r="BD1307" s="5" t="str">
        <f>IF(OR($AB1307="", $AC1307=""), "", IF($H1307=$M$3, "", IF(OR(BD$7&lt;$AB1307, $AC1307&lt;BD$6),"", MAX(BD$10:BD1306)+1)))</f>
        <v/>
      </c>
      <c r="BE1307" s="5" t="str">
        <f>IF(OR($AB1307="", $AC1307=""), "", IF($H1307=$M$3, "", IF(OR(BE$7&lt;$AB1307, $AC1307&lt;BE$6),"", MAX(BE$10:BE1306)+1)))</f>
        <v/>
      </c>
      <c r="BF1307" s="5" t="str">
        <f>IF(OR($AB1307="", $AC1307=""), "", IF($H1307=$M$3, "", IF(OR(BF$7&lt;$AB1307, $AC1307&lt;BF$6),"", MAX(BF$10:BF1306)+1)))</f>
        <v/>
      </c>
      <c r="BG1307" s="5" t="str">
        <f>IF(OR($AB1307="", $AC1307=""), "", IF($H1307=$M$3, "", IF(OR(BG$7&lt;$AB1307, $AC1307&lt;BG$6),"", MAX(BG$10:BG1306)+1)))</f>
        <v/>
      </c>
      <c r="BH1307" s="5" t="str">
        <f>IF(OR($AB1307="", $AC1307=""), "", IF($H1307=$M$3, "", IF(OR(BH$7&lt;$AB1307, $AC1307&lt;BH$6),"", MAX(BH$10:BH1306)+1)))</f>
        <v/>
      </c>
      <c r="BI1307" s="5" t="str">
        <f>IF(OR($AB1307="", $AC1307=""), "", IF($H1307=$M$3, "", IF(OR(BI$7&lt;$AB1307, $AC1307&lt;BI$6),"", MAX(BI$10:BI1306)+1)))</f>
        <v/>
      </c>
      <c r="BK1307" s="5" t="str" cm="1">
        <f t="array" aca="1" ref="BK1307" ca="1">IFERROR(INDEX($AE1307:$BI1307, $BJ1307, MATCH($BK$9, $AE$9:$BI$9, 0)), "")</f>
        <v/>
      </c>
    </row>
    <row r="1308" spans="1:63" x14ac:dyDescent="0.25">
      <c r="A1308" s="2"/>
      <c r="B1308" s="254"/>
      <c r="C1308" s="255"/>
      <c r="D1308" s="256"/>
      <c r="E1308" s="257"/>
      <c r="F1308" s="257"/>
      <c r="G1308" s="258"/>
      <c r="H1308" s="259"/>
      <c r="I1308" s="16"/>
      <c r="J1308" s="5" t="str">
        <f t="shared" si="171"/>
        <v/>
      </c>
      <c r="K1308" s="2"/>
      <c r="O1308" s="5" t="str">
        <f t="shared" si="169"/>
        <v/>
      </c>
      <c r="Q1308" s="5" t="str">
        <f t="shared" si="172"/>
        <v/>
      </c>
      <c r="S1308" s="5" t="str">
        <f t="shared" si="170"/>
        <v/>
      </c>
      <c r="U1308" s="64" t="str">
        <f>IF($D1308="","", IF(COUNTIF('Intro &amp; Setup'!$AW$49:$AW$88, $D1308)&gt;0, "BH", TEXT($D1308, "ddd")))</f>
        <v/>
      </c>
      <c r="V1308" s="65" t="str">
        <f>IF($G1308="", "", IF(COUNTIF('Intro &amp; Setup'!$AW$49:$AW$88, $G1308)&gt;0, "BH", TEXT($G1308, "ddd")))</f>
        <v/>
      </c>
      <c r="W1308" s="64" t="str">
        <f t="shared" si="173"/>
        <v/>
      </c>
      <c r="X1308" s="65" t="str">
        <f t="shared" si="174"/>
        <v/>
      </c>
      <c r="Y1308" s="64" t="str">
        <f>IF(F1308="", "", IF(OR(F1308&lt;'Intro &amp; Setup'!$Z$20, F1308&gt;'Intro &amp; Setup'!$Z$22), "X", ""))</f>
        <v/>
      </c>
      <c r="Z1308" s="65" t="str">
        <f>IF(G1308="", "", IF(OR(G1308&lt;'Intro &amp; Setup'!$Z$20, G1308&gt;'Intro &amp; Setup'!$Z$22), "X", ""))</f>
        <v/>
      </c>
      <c r="AB1308" s="58" t="str">
        <f t="shared" si="175"/>
        <v/>
      </c>
      <c r="AC1308" s="59" t="str">
        <f t="shared" si="176"/>
        <v/>
      </c>
      <c r="AE1308" s="5" t="str">
        <f>IF(OR($AB1308="", $AC1308=""), "", IF($H1308=$M$3, "", IF(OR(AE$7&lt;$AB1308, $AC1308&lt;AE$6),"", MAX(AE$10:AE1307)+1)))</f>
        <v/>
      </c>
      <c r="AF1308" s="5" t="str">
        <f>IF(OR($AB1308="", $AC1308=""), "", IF($H1308=$M$3, "", IF(OR(AF$7&lt;$AB1308, $AC1308&lt;AF$6),"", MAX(AF$10:AF1307)+1)))</f>
        <v/>
      </c>
      <c r="AG1308" s="5" t="str">
        <f>IF(OR($AB1308="", $AC1308=""), "", IF($H1308=$M$3, "", IF(OR(AG$7&lt;$AB1308, $AC1308&lt;AG$6),"", MAX(AG$10:AG1307)+1)))</f>
        <v/>
      </c>
      <c r="AH1308" s="5" t="str">
        <f>IF(OR($AB1308="", $AC1308=""), "", IF($H1308=$M$3, "", IF(OR(AH$7&lt;$AB1308, $AC1308&lt;AH$6),"", MAX(AH$10:AH1307)+1)))</f>
        <v/>
      </c>
      <c r="AI1308" s="5" t="str">
        <f>IF(OR($AB1308="", $AC1308=""), "", IF($H1308=$M$3, "", IF(OR(AI$7&lt;$AB1308, $AC1308&lt;AI$6),"", MAX(AI$10:AI1307)+1)))</f>
        <v/>
      </c>
      <c r="AJ1308" s="5" t="str">
        <f>IF(OR($AB1308="", $AC1308=""), "", IF($H1308=$M$3, "", IF(OR(AJ$7&lt;$AB1308, $AC1308&lt;AJ$6),"", MAX(AJ$10:AJ1307)+1)))</f>
        <v/>
      </c>
      <c r="AK1308" s="5" t="str">
        <f>IF(OR($AB1308="", $AC1308=""), "", IF($H1308=$M$3, "", IF(OR(AK$7&lt;$AB1308, $AC1308&lt;AK$6),"", MAX(AK$10:AK1307)+1)))</f>
        <v/>
      </c>
      <c r="AL1308" s="5" t="str">
        <f>IF(OR($AB1308="", $AC1308=""), "", IF($H1308=$M$3, "", IF(OR(AL$7&lt;$AB1308, $AC1308&lt;AL$6),"", MAX(AL$10:AL1307)+1)))</f>
        <v/>
      </c>
      <c r="AM1308" s="5" t="str">
        <f>IF(OR($AB1308="", $AC1308=""), "", IF($H1308=$M$3, "", IF(OR(AM$7&lt;$AB1308, $AC1308&lt;AM$6),"", MAX(AM$10:AM1307)+1)))</f>
        <v/>
      </c>
      <c r="AN1308" s="5" t="str">
        <f>IF(OR($AB1308="", $AC1308=""), "", IF($H1308=$M$3, "", IF(OR(AN$7&lt;$AB1308, $AC1308&lt;AN$6),"", MAX(AN$10:AN1307)+1)))</f>
        <v/>
      </c>
      <c r="AO1308" s="5" t="str">
        <f>IF(OR($AB1308="", $AC1308=""), "", IF($H1308=$M$3, "", IF(OR(AO$7&lt;$AB1308, $AC1308&lt;AO$6),"", MAX(AO$10:AO1307)+1)))</f>
        <v/>
      </c>
      <c r="AP1308" s="5" t="str">
        <f>IF(OR($AB1308="", $AC1308=""), "", IF($H1308=$M$3, "", IF(OR(AP$7&lt;$AB1308, $AC1308&lt;AP$6),"", MAX(AP$10:AP1307)+1)))</f>
        <v/>
      </c>
      <c r="AQ1308" s="5" t="str">
        <f>IF(OR($AB1308="", $AC1308=""), "", IF($H1308=$M$3, "", IF(OR(AQ$7&lt;$AB1308, $AC1308&lt;AQ$6),"", MAX(AQ$10:AQ1307)+1)))</f>
        <v/>
      </c>
      <c r="AR1308" s="5" t="str">
        <f>IF(OR($AB1308="", $AC1308=""), "", IF($H1308=$M$3, "", IF(OR(AR$7&lt;$AB1308, $AC1308&lt;AR$6),"", MAX(AR$10:AR1307)+1)))</f>
        <v/>
      </c>
      <c r="AS1308" s="5" t="str">
        <f>IF(OR($AB1308="", $AC1308=""), "", IF($H1308=$M$3, "", IF(OR(AS$7&lt;$AB1308, $AC1308&lt;AS$6),"", MAX(AS$10:AS1307)+1)))</f>
        <v/>
      </c>
      <c r="AT1308" s="5" t="str">
        <f>IF(OR($AB1308="", $AC1308=""), "", IF($H1308=$M$3, "", IF(OR(AT$7&lt;$AB1308, $AC1308&lt;AT$6),"", MAX(AT$10:AT1307)+1)))</f>
        <v/>
      </c>
      <c r="AU1308" s="5" t="str">
        <f>IF(OR($AB1308="", $AC1308=""), "", IF($H1308=$M$3, "", IF(OR(AU$7&lt;$AB1308, $AC1308&lt;AU$6),"", MAX(AU$10:AU1307)+1)))</f>
        <v/>
      </c>
      <c r="AV1308" s="5" t="str">
        <f>IF(OR($AB1308="", $AC1308=""), "", IF($H1308=$M$3, "", IF(OR(AV$7&lt;$AB1308, $AC1308&lt;AV$6),"", MAX(AV$10:AV1307)+1)))</f>
        <v/>
      </c>
      <c r="AW1308" s="5" t="str">
        <f>IF(OR($AB1308="", $AC1308=""), "", IF($H1308=$M$3, "", IF(OR(AW$7&lt;$AB1308, $AC1308&lt;AW$6),"", MAX(AW$10:AW1307)+1)))</f>
        <v/>
      </c>
      <c r="AX1308" s="5" t="str">
        <f>IF(OR($AB1308="", $AC1308=""), "", IF($H1308=$M$3, "", IF(OR(AX$7&lt;$AB1308, $AC1308&lt;AX$6),"", MAX(AX$10:AX1307)+1)))</f>
        <v/>
      </c>
      <c r="AY1308" s="5" t="str">
        <f>IF(OR($AB1308="", $AC1308=""), "", IF($H1308=$M$3, "", IF(OR(AY$7&lt;$AB1308, $AC1308&lt;AY$6),"", MAX(AY$10:AY1307)+1)))</f>
        <v/>
      </c>
      <c r="AZ1308" s="5" t="str">
        <f>IF(OR($AB1308="", $AC1308=""), "", IF($H1308=$M$3, "", IF(OR(AZ$7&lt;$AB1308, $AC1308&lt;AZ$6),"", MAX(AZ$10:AZ1307)+1)))</f>
        <v/>
      </c>
      <c r="BA1308" s="5" t="str">
        <f>IF(OR($AB1308="", $AC1308=""), "", IF($H1308=$M$3, "", IF(OR(BA$7&lt;$AB1308, $AC1308&lt;BA$6),"", MAX(BA$10:BA1307)+1)))</f>
        <v/>
      </c>
      <c r="BB1308" s="5" t="str">
        <f>IF(OR($AB1308="", $AC1308=""), "", IF($H1308=$M$3, "", IF(OR(BB$7&lt;$AB1308, $AC1308&lt;BB$6),"", MAX(BB$10:BB1307)+1)))</f>
        <v/>
      </c>
      <c r="BC1308" s="5" t="str">
        <f>IF(OR($AB1308="", $AC1308=""), "", IF($H1308=$M$3, "", IF(OR(BC$7&lt;$AB1308, $AC1308&lt;BC$6),"", MAX(BC$10:BC1307)+1)))</f>
        <v/>
      </c>
      <c r="BD1308" s="5" t="str">
        <f>IF(OR($AB1308="", $AC1308=""), "", IF($H1308=$M$3, "", IF(OR(BD$7&lt;$AB1308, $AC1308&lt;BD$6),"", MAX(BD$10:BD1307)+1)))</f>
        <v/>
      </c>
      <c r="BE1308" s="5" t="str">
        <f>IF(OR($AB1308="", $AC1308=""), "", IF($H1308=$M$3, "", IF(OR(BE$7&lt;$AB1308, $AC1308&lt;BE$6),"", MAX(BE$10:BE1307)+1)))</f>
        <v/>
      </c>
      <c r="BF1308" s="5" t="str">
        <f>IF(OR($AB1308="", $AC1308=""), "", IF($H1308=$M$3, "", IF(OR(BF$7&lt;$AB1308, $AC1308&lt;BF$6),"", MAX(BF$10:BF1307)+1)))</f>
        <v/>
      </c>
      <c r="BG1308" s="5" t="str">
        <f>IF(OR($AB1308="", $AC1308=""), "", IF($H1308=$M$3, "", IF(OR(BG$7&lt;$AB1308, $AC1308&lt;BG$6),"", MAX(BG$10:BG1307)+1)))</f>
        <v/>
      </c>
      <c r="BH1308" s="5" t="str">
        <f>IF(OR($AB1308="", $AC1308=""), "", IF($H1308=$M$3, "", IF(OR(BH$7&lt;$AB1308, $AC1308&lt;BH$6),"", MAX(BH$10:BH1307)+1)))</f>
        <v/>
      </c>
      <c r="BI1308" s="5" t="str">
        <f>IF(OR($AB1308="", $AC1308=""), "", IF($H1308=$M$3, "", IF(OR(BI$7&lt;$AB1308, $AC1308&lt;BI$6),"", MAX(BI$10:BI1307)+1)))</f>
        <v/>
      </c>
      <c r="BK1308" s="5" t="str" cm="1">
        <f t="array" aca="1" ref="BK1308" ca="1">IFERROR(INDEX($AE1308:$BI1308, $BJ1308, MATCH($BK$9, $AE$9:$BI$9, 0)), "")</f>
        <v/>
      </c>
    </row>
    <row r="1309" spans="1:63" x14ac:dyDescent="0.25">
      <c r="A1309" s="2"/>
      <c r="B1309" s="254"/>
      <c r="C1309" s="255"/>
      <c r="D1309" s="256"/>
      <c r="E1309" s="257"/>
      <c r="F1309" s="257"/>
      <c r="G1309" s="258"/>
      <c r="H1309" s="259"/>
      <c r="I1309" s="16"/>
      <c r="J1309" s="5" t="str">
        <f t="shared" si="171"/>
        <v/>
      </c>
      <c r="K1309" s="2"/>
      <c r="O1309" s="5" t="str">
        <f t="shared" si="169"/>
        <v/>
      </c>
      <c r="Q1309" s="5" t="str">
        <f t="shared" si="172"/>
        <v/>
      </c>
      <c r="S1309" s="5" t="str">
        <f t="shared" si="170"/>
        <v/>
      </c>
      <c r="U1309" s="64" t="str">
        <f>IF($D1309="","", IF(COUNTIF('Intro &amp; Setup'!$AW$49:$AW$88, $D1309)&gt;0, "BH", TEXT($D1309, "ddd")))</f>
        <v/>
      </c>
      <c r="V1309" s="65" t="str">
        <f>IF($G1309="", "", IF(COUNTIF('Intro &amp; Setup'!$AW$49:$AW$88, $G1309)&gt;0, "BH", TEXT($G1309, "ddd")))</f>
        <v/>
      </c>
      <c r="W1309" s="64" t="str">
        <f t="shared" si="173"/>
        <v/>
      </c>
      <c r="X1309" s="65" t="str">
        <f t="shared" si="174"/>
        <v/>
      </c>
      <c r="Y1309" s="64" t="str">
        <f>IF(F1309="", "", IF(OR(F1309&lt;'Intro &amp; Setup'!$Z$20, F1309&gt;'Intro &amp; Setup'!$Z$22), "X", ""))</f>
        <v/>
      </c>
      <c r="Z1309" s="65" t="str">
        <f>IF(G1309="", "", IF(OR(G1309&lt;'Intro &amp; Setup'!$Z$20, G1309&gt;'Intro &amp; Setup'!$Z$22), "X", ""))</f>
        <v/>
      </c>
      <c r="AB1309" s="58" t="str">
        <f t="shared" si="175"/>
        <v/>
      </c>
      <c r="AC1309" s="59" t="str">
        <f t="shared" si="176"/>
        <v/>
      </c>
      <c r="AE1309" s="5" t="str">
        <f>IF(OR($AB1309="", $AC1309=""), "", IF($H1309=$M$3, "", IF(OR(AE$7&lt;$AB1309, $AC1309&lt;AE$6),"", MAX(AE$10:AE1308)+1)))</f>
        <v/>
      </c>
      <c r="AF1309" s="5" t="str">
        <f>IF(OR($AB1309="", $AC1309=""), "", IF($H1309=$M$3, "", IF(OR(AF$7&lt;$AB1309, $AC1309&lt;AF$6),"", MAX(AF$10:AF1308)+1)))</f>
        <v/>
      </c>
      <c r="AG1309" s="5" t="str">
        <f>IF(OR($AB1309="", $AC1309=""), "", IF($H1309=$M$3, "", IF(OR(AG$7&lt;$AB1309, $AC1309&lt;AG$6),"", MAX(AG$10:AG1308)+1)))</f>
        <v/>
      </c>
      <c r="AH1309" s="5" t="str">
        <f>IF(OR($AB1309="", $AC1309=""), "", IF($H1309=$M$3, "", IF(OR(AH$7&lt;$AB1309, $AC1309&lt;AH$6),"", MAX(AH$10:AH1308)+1)))</f>
        <v/>
      </c>
      <c r="AI1309" s="5" t="str">
        <f>IF(OR($AB1309="", $AC1309=""), "", IF($H1309=$M$3, "", IF(OR(AI$7&lt;$AB1309, $AC1309&lt;AI$6),"", MAX(AI$10:AI1308)+1)))</f>
        <v/>
      </c>
      <c r="AJ1309" s="5" t="str">
        <f>IF(OR($AB1309="", $AC1309=""), "", IF($H1309=$M$3, "", IF(OR(AJ$7&lt;$AB1309, $AC1309&lt;AJ$6),"", MAX(AJ$10:AJ1308)+1)))</f>
        <v/>
      </c>
      <c r="AK1309" s="5" t="str">
        <f>IF(OR($AB1309="", $AC1309=""), "", IF($H1309=$M$3, "", IF(OR(AK$7&lt;$AB1309, $AC1309&lt;AK$6),"", MAX(AK$10:AK1308)+1)))</f>
        <v/>
      </c>
      <c r="AL1309" s="5" t="str">
        <f>IF(OR($AB1309="", $AC1309=""), "", IF($H1309=$M$3, "", IF(OR(AL$7&lt;$AB1309, $AC1309&lt;AL$6),"", MAX(AL$10:AL1308)+1)))</f>
        <v/>
      </c>
      <c r="AM1309" s="5" t="str">
        <f>IF(OR($AB1309="", $AC1309=""), "", IF($H1309=$M$3, "", IF(OR(AM$7&lt;$AB1309, $AC1309&lt;AM$6),"", MAX(AM$10:AM1308)+1)))</f>
        <v/>
      </c>
      <c r="AN1309" s="5" t="str">
        <f>IF(OR($AB1309="", $AC1309=""), "", IF($H1309=$M$3, "", IF(OR(AN$7&lt;$AB1309, $AC1309&lt;AN$6),"", MAX(AN$10:AN1308)+1)))</f>
        <v/>
      </c>
      <c r="AO1309" s="5" t="str">
        <f>IF(OR($AB1309="", $AC1309=""), "", IF($H1309=$M$3, "", IF(OR(AO$7&lt;$AB1309, $AC1309&lt;AO$6),"", MAX(AO$10:AO1308)+1)))</f>
        <v/>
      </c>
      <c r="AP1309" s="5" t="str">
        <f>IF(OR($AB1309="", $AC1309=""), "", IF($H1309=$M$3, "", IF(OR(AP$7&lt;$AB1309, $AC1309&lt;AP$6),"", MAX(AP$10:AP1308)+1)))</f>
        <v/>
      </c>
      <c r="AQ1309" s="5" t="str">
        <f>IF(OR($AB1309="", $AC1309=""), "", IF($H1309=$M$3, "", IF(OR(AQ$7&lt;$AB1309, $AC1309&lt;AQ$6),"", MAX(AQ$10:AQ1308)+1)))</f>
        <v/>
      </c>
      <c r="AR1309" s="5" t="str">
        <f>IF(OR($AB1309="", $AC1309=""), "", IF($H1309=$M$3, "", IF(OR(AR$7&lt;$AB1309, $AC1309&lt;AR$6),"", MAX(AR$10:AR1308)+1)))</f>
        <v/>
      </c>
      <c r="AS1309" s="5" t="str">
        <f>IF(OR($AB1309="", $AC1309=""), "", IF($H1309=$M$3, "", IF(OR(AS$7&lt;$AB1309, $AC1309&lt;AS$6),"", MAX(AS$10:AS1308)+1)))</f>
        <v/>
      </c>
      <c r="AT1309" s="5" t="str">
        <f>IF(OR($AB1309="", $AC1309=""), "", IF($H1309=$M$3, "", IF(OR(AT$7&lt;$AB1309, $AC1309&lt;AT$6),"", MAX(AT$10:AT1308)+1)))</f>
        <v/>
      </c>
      <c r="AU1309" s="5" t="str">
        <f>IF(OR($AB1309="", $AC1309=""), "", IF($H1309=$M$3, "", IF(OR(AU$7&lt;$AB1309, $AC1309&lt;AU$6),"", MAX(AU$10:AU1308)+1)))</f>
        <v/>
      </c>
      <c r="AV1309" s="5" t="str">
        <f>IF(OR($AB1309="", $AC1309=""), "", IF($H1309=$M$3, "", IF(OR(AV$7&lt;$AB1309, $AC1309&lt;AV$6),"", MAX(AV$10:AV1308)+1)))</f>
        <v/>
      </c>
      <c r="AW1309" s="5" t="str">
        <f>IF(OR($AB1309="", $AC1309=""), "", IF($H1309=$M$3, "", IF(OR(AW$7&lt;$AB1309, $AC1309&lt;AW$6),"", MAX(AW$10:AW1308)+1)))</f>
        <v/>
      </c>
      <c r="AX1309" s="5" t="str">
        <f>IF(OR($AB1309="", $AC1309=""), "", IF($H1309=$M$3, "", IF(OR(AX$7&lt;$AB1309, $AC1309&lt;AX$6),"", MAX(AX$10:AX1308)+1)))</f>
        <v/>
      </c>
      <c r="AY1309" s="5" t="str">
        <f>IF(OR($AB1309="", $AC1309=""), "", IF($H1309=$M$3, "", IF(OR(AY$7&lt;$AB1309, $AC1309&lt;AY$6),"", MAX(AY$10:AY1308)+1)))</f>
        <v/>
      </c>
      <c r="AZ1309" s="5" t="str">
        <f>IF(OR($AB1309="", $AC1309=""), "", IF($H1309=$M$3, "", IF(OR(AZ$7&lt;$AB1309, $AC1309&lt;AZ$6),"", MAX(AZ$10:AZ1308)+1)))</f>
        <v/>
      </c>
      <c r="BA1309" s="5" t="str">
        <f>IF(OR($AB1309="", $AC1309=""), "", IF($H1309=$M$3, "", IF(OR(BA$7&lt;$AB1309, $AC1309&lt;BA$6),"", MAX(BA$10:BA1308)+1)))</f>
        <v/>
      </c>
      <c r="BB1309" s="5" t="str">
        <f>IF(OR($AB1309="", $AC1309=""), "", IF($H1309=$M$3, "", IF(OR(BB$7&lt;$AB1309, $AC1309&lt;BB$6),"", MAX(BB$10:BB1308)+1)))</f>
        <v/>
      </c>
      <c r="BC1309" s="5" t="str">
        <f>IF(OR($AB1309="", $AC1309=""), "", IF($H1309=$M$3, "", IF(OR(BC$7&lt;$AB1309, $AC1309&lt;BC$6),"", MAX(BC$10:BC1308)+1)))</f>
        <v/>
      </c>
      <c r="BD1309" s="5" t="str">
        <f>IF(OR($AB1309="", $AC1309=""), "", IF($H1309=$M$3, "", IF(OR(BD$7&lt;$AB1309, $AC1309&lt;BD$6),"", MAX(BD$10:BD1308)+1)))</f>
        <v/>
      </c>
      <c r="BE1309" s="5" t="str">
        <f>IF(OR($AB1309="", $AC1309=""), "", IF($H1309=$M$3, "", IF(OR(BE$7&lt;$AB1309, $AC1309&lt;BE$6),"", MAX(BE$10:BE1308)+1)))</f>
        <v/>
      </c>
      <c r="BF1309" s="5" t="str">
        <f>IF(OR($AB1309="", $AC1309=""), "", IF($H1309=$M$3, "", IF(OR(BF$7&lt;$AB1309, $AC1309&lt;BF$6),"", MAX(BF$10:BF1308)+1)))</f>
        <v/>
      </c>
      <c r="BG1309" s="5" t="str">
        <f>IF(OR($AB1309="", $AC1309=""), "", IF($H1309=$M$3, "", IF(OR(BG$7&lt;$AB1309, $AC1309&lt;BG$6),"", MAX(BG$10:BG1308)+1)))</f>
        <v/>
      </c>
      <c r="BH1309" s="5" t="str">
        <f>IF(OR($AB1309="", $AC1309=""), "", IF($H1309=$M$3, "", IF(OR(BH$7&lt;$AB1309, $AC1309&lt;BH$6),"", MAX(BH$10:BH1308)+1)))</f>
        <v/>
      </c>
      <c r="BI1309" s="5" t="str">
        <f>IF(OR($AB1309="", $AC1309=""), "", IF($H1309=$M$3, "", IF(OR(BI$7&lt;$AB1309, $AC1309&lt;BI$6),"", MAX(BI$10:BI1308)+1)))</f>
        <v/>
      </c>
      <c r="BK1309" s="5" t="str" cm="1">
        <f t="array" aca="1" ref="BK1309" ca="1">IFERROR(INDEX($AE1309:$BI1309, $BJ1309, MATCH($BK$9, $AE$9:$BI$9, 0)), "")</f>
        <v/>
      </c>
    </row>
    <row r="1310" spans="1:63" x14ac:dyDescent="0.25">
      <c r="A1310" s="2"/>
      <c r="B1310" s="254"/>
      <c r="C1310" s="255"/>
      <c r="D1310" s="256"/>
      <c r="E1310" s="257"/>
      <c r="F1310" s="257"/>
      <c r="G1310" s="258"/>
      <c r="H1310" s="259"/>
      <c r="I1310" s="16"/>
      <c r="J1310" s="5" t="str">
        <f t="shared" si="171"/>
        <v/>
      </c>
      <c r="K1310" s="2"/>
      <c r="O1310" s="5" t="str">
        <f t="shared" si="169"/>
        <v/>
      </c>
      <c r="Q1310" s="5" t="str">
        <f t="shared" si="172"/>
        <v/>
      </c>
      <c r="S1310" s="5" t="str">
        <f t="shared" si="170"/>
        <v/>
      </c>
      <c r="U1310" s="64" t="str">
        <f>IF($D1310="","", IF(COUNTIF('Intro &amp; Setup'!$AW$49:$AW$88, $D1310)&gt;0, "BH", TEXT($D1310, "ddd")))</f>
        <v/>
      </c>
      <c r="V1310" s="65" t="str">
        <f>IF($G1310="", "", IF(COUNTIF('Intro &amp; Setup'!$AW$49:$AW$88, $G1310)&gt;0, "BH", TEXT($G1310, "ddd")))</f>
        <v/>
      </c>
      <c r="W1310" s="64" t="str">
        <f t="shared" si="173"/>
        <v/>
      </c>
      <c r="X1310" s="65" t="str">
        <f t="shared" si="174"/>
        <v/>
      </c>
      <c r="Y1310" s="64" t="str">
        <f>IF(F1310="", "", IF(OR(F1310&lt;'Intro &amp; Setup'!$Z$20, F1310&gt;'Intro &amp; Setup'!$Z$22), "X", ""))</f>
        <v/>
      </c>
      <c r="Z1310" s="65" t="str">
        <f>IF(G1310="", "", IF(OR(G1310&lt;'Intro &amp; Setup'!$Z$20, G1310&gt;'Intro &amp; Setup'!$Z$22), "X", ""))</f>
        <v/>
      </c>
      <c r="AB1310" s="58" t="str">
        <f t="shared" si="175"/>
        <v/>
      </c>
      <c r="AC1310" s="59" t="str">
        <f t="shared" si="176"/>
        <v/>
      </c>
      <c r="AE1310" s="5" t="str">
        <f>IF(OR($AB1310="", $AC1310=""), "", IF($H1310=$M$3, "", IF(OR(AE$7&lt;$AB1310, $AC1310&lt;AE$6),"", MAX(AE$10:AE1309)+1)))</f>
        <v/>
      </c>
      <c r="AF1310" s="5" t="str">
        <f>IF(OR($AB1310="", $AC1310=""), "", IF($H1310=$M$3, "", IF(OR(AF$7&lt;$AB1310, $AC1310&lt;AF$6),"", MAX(AF$10:AF1309)+1)))</f>
        <v/>
      </c>
      <c r="AG1310" s="5" t="str">
        <f>IF(OR($AB1310="", $AC1310=""), "", IF($H1310=$M$3, "", IF(OR(AG$7&lt;$AB1310, $AC1310&lt;AG$6),"", MAX(AG$10:AG1309)+1)))</f>
        <v/>
      </c>
      <c r="AH1310" s="5" t="str">
        <f>IF(OR($AB1310="", $AC1310=""), "", IF($H1310=$M$3, "", IF(OR(AH$7&lt;$AB1310, $AC1310&lt;AH$6),"", MAX(AH$10:AH1309)+1)))</f>
        <v/>
      </c>
      <c r="AI1310" s="5" t="str">
        <f>IF(OR($AB1310="", $AC1310=""), "", IF($H1310=$M$3, "", IF(OR(AI$7&lt;$AB1310, $AC1310&lt;AI$6),"", MAX(AI$10:AI1309)+1)))</f>
        <v/>
      </c>
      <c r="AJ1310" s="5" t="str">
        <f>IF(OR($AB1310="", $AC1310=""), "", IF($H1310=$M$3, "", IF(OR(AJ$7&lt;$AB1310, $AC1310&lt;AJ$6),"", MAX(AJ$10:AJ1309)+1)))</f>
        <v/>
      </c>
      <c r="AK1310" s="5" t="str">
        <f>IF(OR($AB1310="", $AC1310=""), "", IF($H1310=$M$3, "", IF(OR(AK$7&lt;$AB1310, $AC1310&lt;AK$6),"", MAX(AK$10:AK1309)+1)))</f>
        <v/>
      </c>
      <c r="AL1310" s="5" t="str">
        <f>IF(OR($AB1310="", $AC1310=""), "", IF($H1310=$M$3, "", IF(OR(AL$7&lt;$AB1310, $AC1310&lt;AL$6),"", MAX(AL$10:AL1309)+1)))</f>
        <v/>
      </c>
      <c r="AM1310" s="5" t="str">
        <f>IF(OR($AB1310="", $AC1310=""), "", IF($H1310=$M$3, "", IF(OR(AM$7&lt;$AB1310, $AC1310&lt;AM$6),"", MAX(AM$10:AM1309)+1)))</f>
        <v/>
      </c>
      <c r="AN1310" s="5" t="str">
        <f>IF(OR($AB1310="", $AC1310=""), "", IF($H1310=$M$3, "", IF(OR(AN$7&lt;$AB1310, $AC1310&lt;AN$6),"", MAX(AN$10:AN1309)+1)))</f>
        <v/>
      </c>
      <c r="AO1310" s="5" t="str">
        <f>IF(OR($AB1310="", $AC1310=""), "", IF($H1310=$M$3, "", IF(OR(AO$7&lt;$AB1310, $AC1310&lt;AO$6),"", MAX(AO$10:AO1309)+1)))</f>
        <v/>
      </c>
      <c r="AP1310" s="5" t="str">
        <f>IF(OR($AB1310="", $AC1310=""), "", IF($H1310=$M$3, "", IF(OR(AP$7&lt;$AB1310, $AC1310&lt;AP$6),"", MAX(AP$10:AP1309)+1)))</f>
        <v/>
      </c>
      <c r="AQ1310" s="5" t="str">
        <f>IF(OR($AB1310="", $AC1310=""), "", IF($H1310=$M$3, "", IF(OR(AQ$7&lt;$AB1310, $AC1310&lt;AQ$6),"", MAX(AQ$10:AQ1309)+1)))</f>
        <v/>
      </c>
      <c r="AR1310" s="5" t="str">
        <f>IF(OR($AB1310="", $AC1310=""), "", IF($H1310=$M$3, "", IF(OR(AR$7&lt;$AB1310, $AC1310&lt;AR$6),"", MAX(AR$10:AR1309)+1)))</f>
        <v/>
      </c>
      <c r="AS1310" s="5" t="str">
        <f>IF(OR($AB1310="", $AC1310=""), "", IF($H1310=$M$3, "", IF(OR(AS$7&lt;$AB1310, $AC1310&lt;AS$6),"", MAX(AS$10:AS1309)+1)))</f>
        <v/>
      </c>
      <c r="AT1310" s="5" t="str">
        <f>IF(OR($AB1310="", $AC1310=""), "", IF($H1310=$M$3, "", IF(OR(AT$7&lt;$AB1310, $AC1310&lt;AT$6),"", MAX(AT$10:AT1309)+1)))</f>
        <v/>
      </c>
      <c r="AU1310" s="5" t="str">
        <f>IF(OR($AB1310="", $AC1310=""), "", IF($H1310=$M$3, "", IF(OR(AU$7&lt;$AB1310, $AC1310&lt;AU$6),"", MAX(AU$10:AU1309)+1)))</f>
        <v/>
      </c>
      <c r="AV1310" s="5" t="str">
        <f>IF(OR($AB1310="", $AC1310=""), "", IF($H1310=$M$3, "", IF(OR(AV$7&lt;$AB1310, $AC1310&lt;AV$6),"", MAX(AV$10:AV1309)+1)))</f>
        <v/>
      </c>
      <c r="AW1310" s="5" t="str">
        <f>IF(OR($AB1310="", $AC1310=""), "", IF($H1310=$M$3, "", IF(OR(AW$7&lt;$AB1310, $AC1310&lt;AW$6),"", MAX(AW$10:AW1309)+1)))</f>
        <v/>
      </c>
      <c r="AX1310" s="5" t="str">
        <f>IF(OR($AB1310="", $AC1310=""), "", IF($H1310=$M$3, "", IF(OR(AX$7&lt;$AB1310, $AC1310&lt;AX$6),"", MAX(AX$10:AX1309)+1)))</f>
        <v/>
      </c>
      <c r="AY1310" s="5" t="str">
        <f>IF(OR($AB1310="", $AC1310=""), "", IF($H1310=$M$3, "", IF(OR(AY$7&lt;$AB1310, $AC1310&lt;AY$6),"", MAX(AY$10:AY1309)+1)))</f>
        <v/>
      </c>
      <c r="AZ1310" s="5" t="str">
        <f>IF(OR($AB1310="", $AC1310=""), "", IF($H1310=$M$3, "", IF(OR(AZ$7&lt;$AB1310, $AC1310&lt;AZ$6),"", MAX(AZ$10:AZ1309)+1)))</f>
        <v/>
      </c>
      <c r="BA1310" s="5" t="str">
        <f>IF(OR($AB1310="", $AC1310=""), "", IF($H1310=$M$3, "", IF(OR(BA$7&lt;$AB1310, $AC1310&lt;BA$6),"", MAX(BA$10:BA1309)+1)))</f>
        <v/>
      </c>
      <c r="BB1310" s="5" t="str">
        <f>IF(OR($AB1310="", $AC1310=""), "", IF($H1310=$M$3, "", IF(OR(BB$7&lt;$AB1310, $AC1310&lt;BB$6),"", MAX(BB$10:BB1309)+1)))</f>
        <v/>
      </c>
      <c r="BC1310" s="5" t="str">
        <f>IF(OR($AB1310="", $AC1310=""), "", IF($H1310=$M$3, "", IF(OR(BC$7&lt;$AB1310, $AC1310&lt;BC$6),"", MAX(BC$10:BC1309)+1)))</f>
        <v/>
      </c>
      <c r="BD1310" s="5" t="str">
        <f>IF(OR($AB1310="", $AC1310=""), "", IF($H1310=$M$3, "", IF(OR(BD$7&lt;$AB1310, $AC1310&lt;BD$6),"", MAX(BD$10:BD1309)+1)))</f>
        <v/>
      </c>
      <c r="BE1310" s="5" t="str">
        <f>IF(OR($AB1310="", $AC1310=""), "", IF($H1310=$M$3, "", IF(OR(BE$7&lt;$AB1310, $AC1310&lt;BE$6),"", MAX(BE$10:BE1309)+1)))</f>
        <v/>
      </c>
      <c r="BF1310" s="5" t="str">
        <f>IF(OR($AB1310="", $AC1310=""), "", IF($H1310=$M$3, "", IF(OR(BF$7&lt;$AB1310, $AC1310&lt;BF$6),"", MAX(BF$10:BF1309)+1)))</f>
        <v/>
      </c>
      <c r="BG1310" s="5" t="str">
        <f>IF(OR($AB1310="", $AC1310=""), "", IF($H1310=$M$3, "", IF(OR(BG$7&lt;$AB1310, $AC1310&lt;BG$6),"", MAX(BG$10:BG1309)+1)))</f>
        <v/>
      </c>
      <c r="BH1310" s="5" t="str">
        <f>IF(OR($AB1310="", $AC1310=""), "", IF($H1310=$M$3, "", IF(OR(BH$7&lt;$AB1310, $AC1310&lt;BH$6),"", MAX(BH$10:BH1309)+1)))</f>
        <v/>
      </c>
      <c r="BI1310" s="5" t="str">
        <f>IF(OR($AB1310="", $AC1310=""), "", IF($H1310=$M$3, "", IF(OR(BI$7&lt;$AB1310, $AC1310&lt;BI$6),"", MAX(BI$10:BI1309)+1)))</f>
        <v/>
      </c>
      <c r="BK1310" s="5" t="str" cm="1">
        <f t="array" aca="1" ref="BK1310" ca="1">IFERROR(INDEX($AE1310:$BI1310, $BJ1310, MATCH($BK$9, $AE$9:$BI$9, 0)), "")</f>
        <v/>
      </c>
    </row>
    <row r="1311" spans="1:63" x14ac:dyDescent="0.25">
      <c r="A1311" s="2"/>
      <c r="B1311" s="254"/>
      <c r="C1311" s="255"/>
      <c r="D1311" s="256"/>
      <c r="E1311" s="257"/>
      <c r="F1311" s="257"/>
      <c r="G1311" s="258"/>
      <c r="H1311" s="259"/>
      <c r="I1311" s="16"/>
      <c r="J1311" s="5" t="str">
        <f t="shared" si="171"/>
        <v/>
      </c>
      <c r="K1311" s="2"/>
      <c r="O1311" s="5" t="str">
        <f t="shared" si="169"/>
        <v/>
      </c>
      <c r="Q1311" s="5" t="str">
        <f t="shared" si="172"/>
        <v/>
      </c>
      <c r="S1311" s="5" t="str">
        <f t="shared" si="170"/>
        <v/>
      </c>
      <c r="U1311" s="64" t="str">
        <f>IF($D1311="","", IF(COUNTIF('Intro &amp; Setup'!$AW$49:$AW$88, $D1311)&gt;0, "BH", TEXT($D1311, "ddd")))</f>
        <v/>
      </c>
      <c r="V1311" s="65" t="str">
        <f>IF($G1311="", "", IF(COUNTIF('Intro &amp; Setup'!$AW$49:$AW$88, $G1311)&gt;0, "BH", TEXT($G1311, "ddd")))</f>
        <v/>
      </c>
      <c r="W1311" s="64" t="str">
        <f t="shared" si="173"/>
        <v/>
      </c>
      <c r="X1311" s="65" t="str">
        <f t="shared" si="174"/>
        <v/>
      </c>
      <c r="Y1311" s="64" t="str">
        <f>IF(F1311="", "", IF(OR(F1311&lt;'Intro &amp; Setup'!$Z$20, F1311&gt;'Intro &amp; Setup'!$Z$22), "X", ""))</f>
        <v/>
      </c>
      <c r="Z1311" s="65" t="str">
        <f>IF(G1311="", "", IF(OR(G1311&lt;'Intro &amp; Setup'!$Z$20, G1311&gt;'Intro &amp; Setup'!$Z$22), "X", ""))</f>
        <v/>
      </c>
      <c r="AB1311" s="58" t="str">
        <f t="shared" si="175"/>
        <v/>
      </c>
      <c r="AC1311" s="59" t="str">
        <f t="shared" si="176"/>
        <v/>
      </c>
      <c r="AE1311" s="5" t="str">
        <f>IF(OR($AB1311="", $AC1311=""), "", IF($H1311=$M$3, "", IF(OR(AE$7&lt;$AB1311, $AC1311&lt;AE$6),"", MAX(AE$10:AE1310)+1)))</f>
        <v/>
      </c>
      <c r="AF1311" s="5" t="str">
        <f>IF(OR($AB1311="", $AC1311=""), "", IF($H1311=$M$3, "", IF(OR(AF$7&lt;$AB1311, $AC1311&lt;AF$6),"", MAX(AF$10:AF1310)+1)))</f>
        <v/>
      </c>
      <c r="AG1311" s="5" t="str">
        <f>IF(OR($AB1311="", $AC1311=""), "", IF($H1311=$M$3, "", IF(OR(AG$7&lt;$AB1311, $AC1311&lt;AG$6),"", MAX(AG$10:AG1310)+1)))</f>
        <v/>
      </c>
      <c r="AH1311" s="5" t="str">
        <f>IF(OR($AB1311="", $AC1311=""), "", IF($H1311=$M$3, "", IF(OR(AH$7&lt;$AB1311, $AC1311&lt;AH$6),"", MAX(AH$10:AH1310)+1)))</f>
        <v/>
      </c>
      <c r="AI1311" s="5" t="str">
        <f>IF(OR($AB1311="", $AC1311=""), "", IF($H1311=$M$3, "", IF(OR(AI$7&lt;$AB1311, $AC1311&lt;AI$6),"", MAX(AI$10:AI1310)+1)))</f>
        <v/>
      </c>
      <c r="AJ1311" s="5" t="str">
        <f>IF(OR($AB1311="", $AC1311=""), "", IF($H1311=$M$3, "", IF(OR(AJ$7&lt;$AB1311, $AC1311&lt;AJ$6),"", MAX(AJ$10:AJ1310)+1)))</f>
        <v/>
      </c>
      <c r="AK1311" s="5" t="str">
        <f>IF(OR($AB1311="", $AC1311=""), "", IF($H1311=$M$3, "", IF(OR(AK$7&lt;$AB1311, $AC1311&lt;AK$6),"", MAX(AK$10:AK1310)+1)))</f>
        <v/>
      </c>
      <c r="AL1311" s="5" t="str">
        <f>IF(OR($AB1311="", $AC1311=""), "", IF($H1311=$M$3, "", IF(OR(AL$7&lt;$AB1311, $AC1311&lt;AL$6),"", MAX(AL$10:AL1310)+1)))</f>
        <v/>
      </c>
      <c r="AM1311" s="5" t="str">
        <f>IF(OR($AB1311="", $AC1311=""), "", IF($H1311=$M$3, "", IF(OR(AM$7&lt;$AB1311, $AC1311&lt;AM$6),"", MAX(AM$10:AM1310)+1)))</f>
        <v/>
      </c>
      <c r="AN1311" s="5" t="str">
        <f>IF(OR($AB1311="", $AC1311=""), "", IF($H1311=$M$3, "", IF(OR(AN$7&lt;$AB1311, $AC1311&lt;AN$6),"", MAX(AN$10:AN1310)+1)))</f>
        <v/>
      </c>
      <c r="AO1311" s="5" t="str">
        <f>IF(OR($AB1311="", $AC1311=""), "", IF($H1311=$M$3, "", IF(OR(AO$7&lt;$AB1311, $AC1311&lt;AO$6),"", MAX(AO$10:AO1310)+1)))</f>
        <v/>
      </c>
      <c r="AP1311" s="5" t="str">
        <f>IF(OR($AB1311="", $AC1311=""), "", IF($H1311=$M$3, "", IF(OR(AP$7&lt;$AB1311, $AC1311&lt;AP$6),"", MAX(AP$10:AP1310)+1)))</f>
        <v/>
      </c>
      <c r="AQ1311" s="5" t="str">
        <f>IF(OR($AB1311="", $AC1311=""), "", IF($H1311=$M$3, "", IF(OR(AQ$7&lt;$AB1311, $AC1311&lt;AQ$6),"", MAX(AQ$10:AQ1310)+1)))</f>
        <v/>
      </c>
      <c r="AR1311" s="5" t="str">
        <f>IF(OR($AB1311="", $AC1311=""), "", IF($H1311=$M$3, "", IF(OR(AR$7&lt;$AB1311, $AC1311&lt;AR$6),"", MAX(AR$10:AR1310)+1)))</f>
        <v/>
      </c>
      <c r="AS1311" s="5" t="str">
        <f>IF(OR($AB1311="", $AC1311=""), "", IF($H1311=$M$3, "", IF(OR(AS$7&lt;$AB1311, $AC1311&lt;AS$6),"", MAX(AS$10:AS1310)+1)))</f>
        <v/>
      </c>
      <c r="AT1311" s="5" t="str">
        <f>IF(OR($AB1311="", $AC1311=""), "", IF($H1311=$M$3, "", IF(OR(AT$7&lt;$AB1311, $AC1311&lt;AT$6),"", MAX(AT$10:AT1310)+1)))</f>
        <v/>
      </c>
      <c r="AU1311" s="5" t="str">
        <f>IF(OR($AB1311="", $AC1311=""), "", IF($H1311=$M$3, "", IF(OR(AU$7&lt;$AB1311, $AC1311&lt;AU$6),"", MAX(AU$10:AU1310)+1)))</f>
        <v/>
      </c>
      <c r="AV1311" s="5" t="str">
        <f>IF(OR($AB1311="", $AC1311=""), "", IF($H1311=$M$3, "", IF(OR(AV$7&lt;$AB1311, $AC1311&lt;AV$6),"", MAX(AV$10:AV1310)+1)))</f>
        <v/>
      </c>
      <c r="AW1311" s="5" t="str">
        <f>IF(OR($AB1311="", $AC1311=""), "", IF($H1311=$M$3, "", IF(OR(AW$7&lt;$AB1311, $AC1311&lt;AW$6),"", MAX(AW$10:AW1310)+1)))</f>
        <v/>
      </c>
      <c r="AX1311" s="5" t="str">
        <f>IF(OR($AB1311="", $AC1311=""), "", IF($H1311=$M$3, "", IF(OR(AX$7&lt;$AB1311, $AC1311&lt;AX$6),"", MAX(AX$10:AX1310)+1)))</f>
        <v/>
      </c>
      <c r="AY1311" s="5" t="str">
        <f>IF(OR($AB1311="", $AC1311=""), "", IF($H1311=$M$3, "", IF(OR(AY$7&lt;$AB1311, $AC1311&lt;AY$6),"", MAX(AY$10:AY1310)+1)))</f>
        <v/>
      </c>
      <c r="AZ1311" s="5" t="str">
        <f>IF(OR($AB1311="", $AC1311=""), "", IF($H1311=$M$3, "", IF(OR(AZ$7&lt;$AB1311, $AC1311&lt;AZ$6),"", MAX(AZ$10:AZ1310)+1)))</f>
        <v/>
      </c>
      <c r="BA1311" s="5" t="str">
        <f>IF(OR($AB1311="", $AC1311=""), "", IF($H1311=$M$3, "", IF(OR(BA$7&lt;$AB1311, $AC1311&lt;BA$6),"", MAX(BA$10:BA1310)+1)))</f>
        <v/>
      </c>
      <c r="BB1311" s="5" t="str">
        <f>IF(OR($AB1311="", $AC1311=""), "", IF($H1311=$M$3, "", IF(OR(BB$7&lt;$AB1311, $AC1311&lt;BB$6),"", MAX(BB$10:BB1310)+1)))</f>
        <v/>
      </c>
      <c r="BC1311" s="5" t="str">
        <f>IF(OR($AB1311="", $AC1311=""), "", IF($H1311=$M$3, "", IF(OR(BC$7&lt;$AB1311, $AC1311&lt;BC$6),"", MAX(BC$10:BC1310)+1)))</f>
        <v/>
      </c>
      <c r="BD1311" s="5" t="str">
        <f>IF(OR($AB1311="", $AC1311=""), "", IF($H1311=$M$3, "", IF(OR(BD$7&lt;$AB1311, $AC1311&lt;BD$6),"", MAX(BD$10:BD1310)+1)))</f>
        <v/>
      </c>
      <c r="BE1311" s="5" t="str">
        <f>IF(OR($AB1311="", $AC1311=""), "", IF($H1311=$M$3, "", IF(OR(BE$7&lt;$AB1311, $AC1311&lt;BE$6),"", MAX(BE$10:BE1310)+1)))</f>
        <v/>
      </c>
      <c r="BF1311" s="5" t="str">
        <f>IF(OR($AB1311="", $AC1311=""), "", IF($H1311=$M$3, "", IF(OR(BF$7&lt;$AB1311, $AC1311&lt;BF$6),"", MAX(BF$10:BF1310)+1)))</f>
        <v/>
      </c>
      <c r="BG1311" s="5" t="str">
        <f>IF(OR($AB1311="", $AC1311=""), "", IF($H1311=$M$3, "", IF(OR(BG$7&lt;$AB1311, $AC1311&lt;BG$6),"", MAX(BG$10:BG1310)+1)))</f>
        <v/>
      </c>
      <c r="BH1311" s="5" t="str">
        <f>IF(OR($AB1311="", $AC1311=""), "", IF($H1311=$M$3, "", IF(OR(BH$7&lt;$AB1311, $AC1311&lt;BH$6),"", MAX(BH$10:BH1310)+1)))</f>
        <v/>
      </c>
      <c r="BI1311" s="5" t="str">
        <f>IF(OR($AB1311="", $AC1311=""), "", IF($H1311=$M$3, "", IF(OR(BI$7&lt;$AB1311, $AC1311&lt;BI$6),"", MAX(BI$10:BI1310)+1)))</f>
        <v/>
      </c>
      <c r="BK1311" s="5" t="str" cm="1">
        <f t="array" aca="1" ref="BK1311" ca="1">IFERROR(INDEX($AE1311:$BI1311, $BJ1311, MATCH($BK$9, $AE$9:$BI$9, 0)), "")</f>
        <v/>
      </c>
    </row>
    <row r="1312" spans="1:63" x14ac:dyDescent="0.25">
      <c r="A1312" s="2"/>
      <c r="B1312" s="254"/>
      <c r="C1312" s="255"/>
      <c r="D1312" s="256"/>
      <c r="E1312" s="257"/>
      <c r="F1312" s="257"/>
      <c r="G1312" s="258"/>
      <c r="H1312" s="259"/>
      <c r="I1312" s="16"/>
      <c r="J1312" s="5" t="str">
        <f t="shared" si="171"/>
        <v/>
      </c>
      <c r="K1312" s="2"/>
      <c r="O1312" s="5" t="str">
        <f t="shared" si="169"/>
        <v/>
      </c>
      <c r="Q1312" s="5" t="str">
        <f t="shared" si="172"/>
        <v/>
      </c>
      <c r="S1312" s="5" t="str">
        <f t="shared" si="170"/>
        <v/>
      </c>
      <c r="U1312" s="64" t="str">
        <f>IF($D1312="","", IF(COUNTIF('Intro &amp; Setup'!$AW$49:$AW$88, $D1312)&gt;0, "BH", TEXT($D1312, "ddd")))</f>
        <v/>
      </c>
      <c r="V1312" s="65" t="str">
        <f>IF($G1312="", "", IF(COUNTIF('Intro &amp; Setup'!$AW$49:$AW$88, $G1312)&gt;0, "BH", TEXT($G1312, "ddd")))</f>
        <v/>
      </c>
      <c r="W1312" s="64" t="str">
        <f t="shared" si="173"/>
        <v/>
      </c>
      <c r="X1312" s="65" t="str">
        <f t="shared" si="174"/>
        <v/>
      </c>
      <c r="Y1312" s="64" t="str">
        <f>IF(F1312="", "", IF(OR(F1312&lt;'Intro &amp; Setup'!$Z$20, F1312&gt;'Intro &amp; Setup'!$Z$22), "X", ""))</f>
        <v/>
      </c>
      <c r="Z1312" s="65" t="str">
        <f>IF(G1312="", "", IF(OR(G1312&lt;'Intro &amp; Setup'!$Z$20, G1312&gt;'Intro &amp; Setup'!$Z$22), "X", ""))</f>
        <v/>
      </c>
      <c r="AB1312" s="58" t="str">
        <f t="shared" si="175"/>
        <v/>
      </c>
      <c r="AC1312" s="59" t="str">
        <f t="shared" si="176"/>
        <v/>
      </c>
      <c r="AE1312" s="5" t="str">
        <f>IF(OR($AB1312="", $AC1312=""), "", IF($H1312=$M$3, "", IF(OR(AE$7&lt;$AB1312, $AC1312&lt;AE$6),"", MAX(AE$10:AE1311)+1)))</f>
        <v/>
      </c>
      <c r="AF1312" s="5" t="str">
        <f>IF(OR($AB1312="", $AC1312=""), "", IF($H1312=$M$3, "", IF(OR(AF$7&lt;$AB1312, $AC1312&lt;AF$6),"", MAX(AF$10:AF1311)+1)))</f>
        <v/>
      </c>
      <c r="AG1312" s="5" t="str">
        <f>IF(OR($AB1312="", $AC1312=""), "", IF($H1312=$M$3, "", IF(OR(AG$7&lt;$AB1312, $AC1312&lt;AG$6),"", MAX(AG$10:AG1311)+1)))</f>
        <v/>
      </c>
      <c r="AH1312" s="5" t="str">
        <f>IF(OR($AB1312="", $AC1312=""), "", IF($H1312=$M$3, "", IF(OR(AH$7&lt;$AB1312, $AC1312&lt;AH$6),"", MAX(AH$10:AH1311)+1)))</f>
        <v/>
      </c>
      <c r="AI1312" s="5" t="str">
        <f>IF(OR($AB1312="", $AC1312=""), "", IF($H1312=$M$3, "", IF(OR(AI$7&lt;$AB1312, $AC1312&lt;AI$6),"", MAX(AI$10:AI1311)+1)))</f>
        <v/>
      </c>
      <c r="AJ1312" s="5" t="str">
        <f>IF(OR($AB1312="", $AC1312=""), "", IF($H1312=$M$3, "", IF(OR(AJ$7&lt;$AB1312, $AC1312&lt;AJ$6),"", MAX(AJ$10:AJ1311)+1)))</f>
        <v/>
      </c>
      <c r="AK1312" s="5" t="str">
        <f>IF(OR($AB1312="", $AC1312=""), "", IF($H1312=$M$3, "", IF(OR(AK$7&lt;$AB1312, $AC1312&lt;AK$6),"", MAX(AK$10:AK1311)+1)))</f>
        <v/>
      </c>
      <c r="AL1312" s="5" t="str">
        <f>IF(OR($AB1312="", $AC1312=""), "", IF($H1312=$M$3, "", IF(OR(AL$7&lt;$AB1312, $AC1312&lt;AL$6),"", MAX(AL$10:AL1311)+1)))</f>
        <v/>
      </c>
      <c r="AM1312" s="5" t="str">
        <f>IF(OR($AB1312="", $AC1312=""), "", IF($H1312=$M$3, "", IF(OR(AM$7&lt;$AB1312, $AC1312&lt;AM$6),"", MAX(AM$10:AM1311)+1)))</f>
        <v/>
      </c>
      <c r="AN1312" s="5" t="str">
        <f>IF(OR($AB1312="", $AC1312=""), "", IF($H1312=$M$3, "", IF(OR(AN$7&lt;$AB1312, $AC1312&lt;AN$6),"", MAX(AN$10:AN1311)+1)))</f>
        <v/>
      </c>
      <c r="AO1312" s="5" t="str">
        <f>IF(OR($AB1312="", $AC1312=""), "", IF($H1312=$M$3, "", IF(OR(AO$7&lt;$AB1312, $AC1312&lt;AO$6),"", MAX(AO$10:AO1311)+1)))</f>
        <v/>
      </c>
      <c r="AP1312" s="5" t="str">
        <f>IF(OR($AB1312="", $AC1312=""), "", IF($H1312=$M$3, "", IF(OR(AP$7&lt;$AB1312, $AC1312&lt;AP$6),"", MAX(AP$10:AP1311)+1)))</f>
        <v/>
      </c>
      <c r="AQ1312" s="5" t="str">
        <f>IF(OR($AB1312="", $AC1312=""), "", IF($H1312=$M$3, "", IF(OR(AQ$7&lt;$AB1312, $AC1312&lt;AQ$6),"", MAX(AQ$10:AQ1311)+1)))</f>
        <v/>
      </c>
      <c r="AR1312" s="5" t="str">
        <f>IF(OR($AB1312="", $AC1312=""), "", IF($H1312=$M$3, "", IF(OR(AR$7&lt;$AB1312, $AC1312&lt;AR$6),"", MAX(AR$10:AR1311)+1)))</f>
        <v/>
      </c>
      <c r="AS1312" s="5" t="str">
        <f>IF(OR($AB1312="", $AC1312=""), "", IF($H1312=$M$3, "", IF(OR(AS$7&lt;$AB1312, $AC1312&lt;AS$6),"", MAX(AS$10:AS1311)+1)))</f>
        <v/>
      </c>
      <c r="AT1312" s="5" t="str">
        <f>IF(OR($AB1312="", $AC1312=""), "", IF($H1312=$M$3, "", IF(OR(AT$7&lt;$AB1312, $AC1312&lt;AT$6),"", MAX(AT$10:AT1311)+1)))</f>
        <v/>
      </c>
      <c r="AU1312" s="5" t="str">
        <f>IF(OR($AB1312="", $AC1312=""), "", IF($H1312=$M$3, "", IF(OR(AU$7&lt;$AB1312, $AC1312&lt;AU$6),"", MAX(AU$10:AU1311)+1)))</f>
        <v/>
      </c>
      <c r="AV1312" s="5" t="str">
        <f>IF(OR($AB1312="", $AC1312=""), "", IF($H1312=$M$3, "", IF(OR(AV$7&lt;$AB1312, $AC1312&lt;AV$6),"", MAX(AV$10:AV1311)+1)))</f>
        <v/>
      </c>
      <c r="AW1312" s="5" t="str">
        <f>IF(OR($AB1312="", $AC1312=""), "", IF($H1312=$M$3, "", IF(OR(AW$7&lt;$AB1312, $AC1312&lt;AW$6),"", MAX(AW$10:AW1311)+1)))</f>
        <v/>
      </c>
      <c r="AX1312" s="5" t="str">
        <f>IF(OR($AB1312="", $AC1312=""), "", IF($H1312=$M$3, "", IF(OR(AX$7&lt;$AB1312, $AC1312&lt;AX$6),"", MAX(AX$10:AX1311)+1)))</f>
        <v/>
      </c>
      <c r="AY1312" s="5" t="str">
        <f>IF(OR($AB1312="", $AC1312=""), "", IF($H1312=$M$3, "", IF(OR(AY$7&lt;$AB1312, $AC1312&lt;AY$6),"", MAX(AY$10:AY1311)+1)))</f>
        <v/>
      </c>
      <c r="AZ1312" s="5" t="str">
        <f>IF(OR($AB1312="", $AC1312=""), "", IF($H1312=$M$3, "", IF(OR(AZ$7&lt;$AB1312, $AC1312&lt;AZ$6),"", MAX(AZ$10:AZ1311)+1)))</f>
        <v/>
      </c>
      <c r="BA1312" s="5" t="str">
        <f>IF(OR($AB1312="", $AC1312=""), "", IF($H1312=$M$3, "", IF(OR(BA$7&lt;$AB1312, $AC1312&lt;BA$6),"", MAX(BA$10:BA1311)+1)))</f>
        <v/>
      </c>
      <c r="BB1312" s="5" t="str">
        <f>IF(OR($AB1312="", $AC1312=""), "", IF($H1312=$M$3, "", IF(OR(BB$7&lt;$AB1312, $AC1312&lt;BB$6),"", MAX(BB$10:BB1311)+1)))</f>
        <v/>
      </c>
      <c r="BC1312" s="5" t="str">
        <f>IF(OR($AB1312="", $AC1312=""), "", IF($H1312=$M$3, "", IF(OR(BC$7&lt;$AB1312, $AC1312&lt;BC$6),"", MAX(BC$10:BC1311)+1)))</f>
        <v/>
      </c>
      <c r="BD1312" s="5" t="str">
        <f>IF(OR($AB1312="", $AC1312=""), "", IF($H1312=$M$3, "", IF(OR(BD$7&lt;$AB1312, $AC1312&lt;BD$6),"", MAX(BD$10:BD1311)+1)))</f>
        <v/>
      </c>
      <c r="BE1312" s="5" t="str">
        <f>IF(OR($AB1312="", $AC1312=""), "", IF($H1312=$M$3, "", IF(OR(BE$7&lt;$AB1312, $AC1312&lt;BE$6),"", MAX(BE$10:BE1311)+1)))</f>
        <v/>
      </c>
      <c r="BF1312" s="5" t="str">
        <f>IF(OR($AB1312="", $AC1312=""), "", IF($H1312=$M$3, "", IF(OR(BF$7&lt;$AB1312, $AC1312&lt;BF$6),"", MAX(BF$10:BF1311)+1)))</f>
        <v/>
      </c>
      <c r="BG1312" s="5" t="str">
        <f>IF(OR($AB1312="", $AC1312=""), "", IF($H1312=$M$3, "", IF(OR(BG$7&lt;$AB1312, $AC1312&lt;BG$6),"", MAX(BG$10:BG1311)+1)))</f>
        <v/>
      </c>
      <c r="BH1312" s="5" t="str">
        <f>IF(OR($AB1312="", $AC1312=""), "", IF($H1312=$M$3, "", IF(OR(BH$7&lt;$AB1312, $AC1312&lt;BH$6),"", MAX(BH$10:BH1311)+1)))</f>
        <v/>
      </c>
      <c r="BI1312" s="5" t="str">
        <f>IF(OR($AB1312="", $AC1312=""), "", IF($H1312=$M$3, "", IF(OR(BI$7&lt;$AB1312, $AC1312&lt;BI$6),"", MAX(BI$10:BI1311)+1)))</f>
        <v/>
      </c>
      <c r="BK1312" s="5" t="str" cm="1">
        <f t="array" aca="1" ref="BK1312" ca="1">IFERROR(INDEX($AE1312:$BI1312, $BJ1312, MATCH($BK$9, $AE$9:$BI$9, 0)), "")</f>
        <v/>
      </c>
    </row>
    <row r="1313" spans="1:63" x14ac:dyDescent="0.25">
      <c r="A1313" s="2"/>
      <c r="B1313" s="254"/>
      <c r="C1313" s="255"/>
      <c r="D1313" s="256"/>
      <c r="E1313" s="257"/>
      <c r="F1313" s="257"/>
      <c r="G1313" s="258"/>
      <c r="H1313" s="259"/>
      <c r="I1313" s="16"/>
      <c r="J1313" s="5" t="str">
        <f t="shared" si="171"/>
        <v/>
      </c>
      <c r="K1313" s="2"/>
      <c r="O1313" s="5" t="str">
        <f t="shared" si="169"/>
        <v/>
      </c>
      <c r="Q1313" s="5" t="str">
        <f t="shared" si="172"/>
        <v/>
      </c>
      <c r="S1313" s="5" t="str">
        <f t="shared" si="170"/>
        <v/>
      </c>
      <c r="U1313" s="64" t="str">
        <f>IF($D1313="","", IF(COUNTIF('Intro &amp; Setup'!$AW$49:$AW$88, $D1313)&gt;0, "BH", TEXT($D1313, "ddd")))</f>
        <v/>
      </c>
      <c r="V1313" s="65" t="str">
        <f>IF($G1313="", "", IF(COUNTIF('Intro &amp; Setup'!$AW$49:$AW$88, $G1313)&gt;0, "BH", TEXT($G1313, "ddd")))</f>
        <v/>
      </c>
      <c r="W1313" s="64" t="str">
        <f t="shared" si="173"/>
        <v/>
      </c>
      <c r="X1313" s="65" t="str">
        <f t="shared" si="174"/>
        <v/>
      </c>
      <c r="Y1313" s="64" t="str">
        <f>IF(F1313="", "", IF(OR(F1313&lt;'Intro &amp; Setup'!$Z$20, F1313&gt;'Intro &amp; Setup'!$Z$22), "X", ""))</f>
        <v/>
      </c>
      <c r="Z1313" s="65" t="str">
        <f>IF(G1313="", "", IF(OR(G1313&lt;'Intro &amp; Setup'!$Z$20, G1313&gt;'Intro &amp; Setup'!$Z$22), "X", ""))</f>
        <v/>
      </c>
      <c r="AB1313" s="58" t="str">
        <f t="shared" si="175"/>
        <v/>
      </c>
      <c r="AC1313" s="59" t="str">
        <f t="shared" si="176"/>
        <v/>
      </c>
      <c r="AE1313" s="5" t="str">
        <f>IF(OR($AB1313="", $AC1313=""), "", IF($H1313=$M$3, "", IF(OR(AE$7&lt;$AB1313, $AC1313&lt;AE$6),"", MAX(AE$10:AE1312)+1)))</f>
        <v/>
      </c>
      <c r="AF1313" s="5" t="str">
        <f>IF(OR($AB1313="", $AC1313=""), "", IF($H1313=$M$3, "", IF(OR(AF$7&lt;$AB1313, $AC1313&lt;AF$6),"", MAX(AF$10:AF1312)+1)))</f>
        <v/>
      </c>
      <c r="AG1313" s="5" t="str">
        <f>IF(OR($AB1313="", $AC1313=""), "", IF($H1313=$M$3, "", IF(OR(AG$7&lt;$AB1313, $AC1313&lt;AG$6),"", MAX(AG$10:AG1312)+1)))</f>
        <v/>
      </c>
      <c r="AH1313" s="5" t="str">
        <f>IF(OR($AB1313="", $AC1313=""), "", IF($H1313=$M$3, "", IF(OR(AH$7&lt;$AB1313, $AC1313&lt;AH$6),"", MAX(AH$10:AH1312)+1)))</f>
        <v/>
      </c>
      <c r="AI1313" s="5" t="str">
        <f>IF(OR($AB1313="", $AC1313=""), "", IF($H1313=$M$3, "", IF(OR(AI$7&lt;$AB1313, $AC1313&lt;AI$6),"", MAX(AI$10:AI1312)+1)))</f>
        <v/>
      </c>
      <c r="AJ1313" s="5" t="str">
        <f>IF(OR($AB1313="", $AC1313=""), "", IF($H1313=$M$3, "", IF(OR(AJ$7&lt;$AB1313, $AC1313&lt;AJ$6),"", MAX(AJ$10:AJ1312)+1)))</f>
        <v/>
      </c>
      <c r="AK1313" s="5" t="str">
        <f>IF(OR($AB1313="", $AC1313=""), "", IF($H1313=$M$3, "", IF(OR(AK$7&lt;$AB1313, $AC1313&lt;AK$6),"", MAX(AK$10:AK1312)+1)))</f>
        <v/>
      </c>
      <c r="AL1313" s="5" t="str">
        <f>IF(OR($AB1313="", $AC1313=""), "", IF($H1313=$M$3, "", IF(OR(AL$7&lt;$AB1313, $AC1313&lt;AL$6),"", MAX(AL$10:AL1312)+1)))</f>
        <v/>
      </c>
      <c r="AM1313" s="5" t="str">
        <f>IF(OR($AB1313="", $AC1313=""), "", IF($H1313=$M$3, "", IF(OR(AM$7&lt;$AB1313, $AC1313&lt;AM$6),"", MAX(AM$10:AM1312)+1)))</f>
        <v/>
      </c>
      <c r="AN1313" s="5" t="str">
        <f>IF(OR($AB1313="", $AC1313=""), "", IF($H1313=$M$3, "", IF(OR(AN$7&lt;$AB1313, $AC1313&lt;AN$6),"", MAX(AN$10:AN1312)+1)))</f>
        <v/>
      </c>
      <c r="AO1313" s="5" t="str">
        <f>IF(OR($AB1313="", $AC1313=""), "", IF($H1313=$M$3, "", IF(OR(AO$7&lt;$AB1313, $AC1313&lt;AO$6),"", MAX(AO$10:AO1312)+1)))</f>
        <v/>
      </c>
      <c r="AP1313" s="5" t="str">
        <f>IF(OR($AB1313="", $AC1313=""), "", IF($H1313=$M$3, "", IF(OR(AP$7&lt;$AB1313, $AC1313&lt;AP$6),"", MAX(AP$10:AP1312)+1)))</f>
        <v/>
      </c>
      <c r="AQ1313" s="5" t="str">
        <f>IF(OR($AB1313="", $AC1313=""), "", IF($H1313=$M$3, "", IF(OR(AQ$7&lt;$AB1313, $AC1313&lt;AQ$6),"", MAX(AQ$10:AQ1312)+1)))</f>
        <v/>
      </c>
      <c r="AR1313" s="5" t="str">
        <f>IF(OR($AB1313="", $AC1313=""), "", IF($H1313=$M$3, "", IF(OR(AR$7&lt;$AB1313, $AC1313&lt;AR$6),"", MAX(AR$10:AR1312)+1)))</f>
        <v/>
      </c>
      <c r="AS1313" s="5" t="str">
        <f>IF(OR($AB1313="", $AC1313=""), "", IF($H1313=$M$3, "", IF(OR(AS$7&lt;$AB1313, $AC1313&lt;AS$6),"", MAX(AS$10:AS1312)+1)))</f>
        <v/>
      </c>
      <c r="AT1313" s="5" t="str">
        <f>IF(OR($AB1313="", $AC1313=""), "", IF($H1313=$M$3, "", IF(OR(AT$7&lt;$AB1313, $AC1313&lt;AT$6),"", MAX(AT$10:AT1312)+1)))</f>
        <v/>
      </c>
      <c r="AU1313" s="5" t="str">
        <f>IF(OR($AB1313="", $AC1313=""), "", IF($H1313=$M$3, "", IF(OR(AU$7&lt;$AB1313, $AC1313&lt;AU$6),"", MAX(AU$10:AU1312)+1)))</f>
        <v/>
      </c>
      <c r="AV1313" s="5" t="str">
        <f>IF(OR($AB1313="", $AC1313=""), "", IF($H1313=$M$3, "", IF(OR(AV$7&lt;$AB1313, $AC1313&lt;AV$6),"", MAX(AV$10:AV1312)+1)))</f>
        <v/>
      </c>
      <c r="AW1313" s="5" t="str">
        <f>IF(OR($AB1313="", $AC1313=""), "", IF($H1313=$M$3, "", IF(OR(AW$7&lt;$AB1313, $AC1313&lt;AW$6),"", MAX(AW$10:AW1312)+1)))</f>
        <v/>
      </c>
      <c r="AX1313" s="5" t="str">
        <f>IF(OR($AB1313="", $AC1313=""), "", IF($H1313=$M$3, "", IF(OR(AX$7&lt;$AB1313, $AC1313&lt;AX$6),"", MAX(AX$10:AX1312)+1)))</f>
        <v/>
      </c>
      <c r="AY1313" s="5" t="str">
        <f>IF(OR($AB1313="", $AC1313=""), "", IF($H1313=$M$3, "", IF(OR(AY$7&lt;$AB1313, $AC1313&lt;AY$6),"", MAX(AY$10:AY1312)+1)))</f>
        <v/>
      </c>
      <c r="AZ1313" s="5" t="str">
        <f>IF(OR($AB1313="", $AC1313=""), "", IF($H1313=$M$3, "", IF(OR(AZ$7&lt;$AB1313, $AC1313&lt;AZ$6),"", MAX(AZ$10:AZ1312)+1)))</f>
        <v/>
      </c>
      <c r="BA1313" s="5" t="str">
        <f>IF(OR($AB1313="", $AC1313=""), "", IF($H1313=$M$3, "", IF(OR(BA$7&lt;$AB1313, $AC1313&lt;BA$6),"", MAX(BA$10:BA1312)+1)))</f>
        <v/>
      </c>
      <c r="BB1313" s="5" t="str">
        <f>IF(OR($AB1313="", $AC1313=""), "", IF($H1313=$M$3, "", IF(OR(BB$7&lt;$AB1313, $AC1313&lt;BB$6),"", MAX(BB$10:BB1312)+1)))</f>
        <v/>
      </c>
      <c r="BC1313" s="5" t="str">
        <f>IF(OR($AB1313="", $AC1313=""), "", IF($H1313=$M$3, "", IF(OR(BC$7&lt;$AB1313, $AC1313&lt;BC$6),"", MAX(BC$10:BC1312)+1)))</f>
        <v/>
      </c>
      <c r="BD1313" s="5" t="str">
        <f>IF(OR($AB1313="", $AC1313=""), "", IF($H1313=$M$3, "", IF(OR(BD$7&lt;$AB1313, $AC1313&lt;BD$6),"", MAX(BD$10:BD1312)+1)))</f>
        <v/>
      </c>
      <c r="BE1313" s="5" t="str">
        <f>IF(OR($AB1313="", $AC1313=""), "", IF($H1313=$M$3, "", IF(OR(BE$7&lt;$AB1313, $AC1313&lt;BE$6),"", MAX(BE$10:BE1312)+1)))</f>
        <v/>
      </c>
      <c r="BF1313" s="5" t="str">
        <f>IF(OR($AB1313="", $AC1313=""), "", IF($H1313=$M$3, "", IF(OR(BF$7&lt;$AB1313, $AC1313&lt;BF$6),"", MAX(BF$10:BF1312)+1)))</f>
        <v/>
      </c>
      <c r="BG1313" s="5" t="str">
        <f>IF(OR($AB1313="", $AC1313=""), "", IF($H1313=$M$3, "", IF(OR(BG$7&lt;$AB1313, $AC1313&lt;BG$6),"", MAX(BG$10:BG1312)+1)))</f>
        <v/>
      </c>
      <c r="BH1313" s="5" t="str">
        <f>IF(OR($AB1313="", $AC1313=""), "", IF($H1313=$M$3, "", IF(OR(BH$7&lt;$AB1313, $AC1313&lt;BH$6),"", MAX(BH$10:BH1312)+1)))</f>
        <v/>
      </c>
      <c r="BI1313" s="5" t="str">
        <f>IF(OR($AB1313="", $AC1313=""), "", IF($H1313=$M$3, "", IF(OR(BI$7&lt;$AB1313, $AC1313&lt;BI$6),"", MAX(BI$10:BI1312)+1)))</f>
        <v/>
      </c>
      <c r="BK1313" s="5" t="str" cm="1">
        <f t="array" aca="1" ref="BK1313" ca="1">IFERROR(INDEX($AE1313:$BI1313, $BJ1313, MATCH($BK$9, $AE$9:$BI$9, 0)), "")</f>
        <v/>
      </c>
    </row>
    <row r="1314" spans="1:63" x14ac:dyDescent="0.25">
      <c r="A1314" s="2"/>
      <c r="B1314" s="254"/>
      <c r="C1314" s="255"/>
      <c r="D1314" s="256"/>
      <c r="E1314" s="257"/>
      <c r="F1314" s="257"/>
      <c r="G1314" s="258"/>
      <c r="H1314" s="259"/>
      <c r="I1314" s="16"/>
      <c r="J1314" s="5" t="str">
        <f t="shared" si="171"/>
        <v/>
      </c>
      <c r="K1314" s="2"/>
      <c r="O1314" s="5" t="str">
        <f t="shared" si="169"/>
        <v/>
      </c>
      <c r="Q1314" s="5" t="str">
        <f t="shared" si="172"/>
        <v/>
      </c>
      <c r="S1314" s="5" t="str">
        <f t="shared" si="170"/>
        <v/>
      </c>
      <c r="U1314" s="64" t="str">
        <f>IF($D1314="","", IF(COUNTIF('Intro &amp; Setup'!$AW$49:$AW$88, $D1314)&gt;0, "BH", TEXT($D1314, "ddd")))</f>
        <v/>
      </c>
      <c r="V1314" s="65" t="str">
        <f>IF($G1314="", "", IF(COUNTIF('Intro &amp; Setup'!$AW$49:$AW$88, $G1314)&gt;0, "BH", TEXT($G1314, "ddd")))</f>
        <v/>
      </c>
      <c r="W1314" s="64" t="str">
        <f t="shared" si="173"/>
        <v/>
      </c>
      <c r="X1314" s="65" t="str">
        <f t="shared" si="174"/>
        <v/>
      </c>
      <c r="Y1314" s="64" t="str">
        <f>IF(F1314="", "", IF(OR(F1314&lt;'Intro &amp; Setup'!$Z$20, F1314&gt;'Intro &amp; Setup'!$Z$22), "X", ""))</f>
        <v/>
      </c>
      <c r="Z1314" s="65" t="str">
        <f>IF(G1314="", "", IF(OR(G1314&lt;'Intro &amp; Setup'!$Z$20, G1314&gt;'Intro &amp; Setup'!$Z$22), "X", ""))</f>
        <v/>
      </c>
      <c r="AB1314" s="58" t="str">
        <f t="shared" si="175"/>
        <v/>
      </c>
      <c r="AC1314" s="59" t="str">
        <f t="shared" si="176"/>
        <v/>
      </c>
      <c r="AE1314" s="5" t="str">
        <f>IF(OR($AB1314="", $AC1314=""), "", IF($H1314=$M$3, "", IF(OR(AE$7&lt;$AB1314, $AC1314&lt;AE$6),"", MAX(AE$10:AE1313)+1)))</f>
        <v/>
      </c>
      <c r="AF1314" s="5" t="str">
        <f>IF(OR($AB1314="", $AC1314=""), "", IF($H1314=$M$3, "", IF(OR(AF$7&lt;$AB1314, $AC1314&lt;AF$6),"", MAX(AF$10:AF1313)+1)))</f>
        <v/>
      </c>
      <c r="AG1314" s="5" t="str">
        <f>IF(OR($AB1314="", $AC1314=""), "", IF($H1314=$M$3, "", IF(OR(AG$7&lt;$AB1314, $AC1314&lt;AG$6),"", MAX(AG$10:AG1313)+1)))</f>
        <v/>
      </c>
      <c r="AH1314" s="5" t="str">
        <f>IF(OR($AB1314="", $AC1314=""), "", IF($H1314=$M$3, "", IF(OR(AH$7&lt;$AB1314, $AC1314&lt;AH$6),"", MAX(AH$10:AH1313)+1)))</f>
        <v/>
      </c>
      <c r="AI1314" s="5" t="str">
        <f>IF(OR($AB1314="", $AC1314=""), "", IF($H1314=$M$3, "", IF(OR(AI$7&lt;$AB1314, $AC1314&lt;AI$6),"", MAX(AI$10:AI1313)+1)))</f>
        <v/>
      </c>
      <c r="AJ1314" s="5" t="str">
        <f>IF(OR($AB1314="", $AC1314=""), "", IF($H1314=$M$3, "", IF(OR(AJ$7&lt;$AB1314, $AC1314&lt;AJ$6),"", MAX(AJ$10:AJ1313)+1)))</f>
        <v/>
      </c>
      <c r="AK1314" s="5" t="str">
        <f>IF(OR($AB1314="", $AC1314=""), "", IF($H1314=$M$3, "", IF(OR(AK$7&lt;$AB1314, $AC1314&lt;AK$6),"", MAX(AK$10:AK1313)+1)))</f>
        <v/>
      </c>
      <c r="AL1314" s="5" t="str">
        <f>IF(OR($AB1314="", $AC1314=""), "", IF($H1314=$M$3, "", IF(OR(AL$7&lt;$AB1314, $AC1314&lt;AL$6),"", MAX(AL$10:AL1313)+1)))</f>
        <v/>
      </c>
      <c r="AM1314" s="5" t="str">
        <f>IF(OR($AB1314="", $AC1314=""), "", IF($H1314=$M$3, "", IF(OR(AM$7&lt;$AB1314, $AC1314&lt;AM$6),"", MAX(AM$10:AM1313)+1)))</f>
        <v/>
      </c>
      <c r="AN1314" s="5" t="str">
        <f>IF(OR($AB1314="", $AC1314=""), "", IF($H1314=$M$3, "", IF(OR(AN$7&lt;$AB1314, $AC1314&lt;AN$6),"", MAX(AN$10:AN1313)+1)))</f>
        <v/>
      </c>
      <c r="AO1314" s="5" t="str">
        <f>IF(OR($AB1314="", $AC1314=""), "", IF($H1314=$M$3, "", IF(OR(AO$7&lt;$AB1314, $AC1314&lt;AO$6),"", MAX(AO$10:AO1313)+1)))</f>
        <v/>
      </c>
      <c r="AP1314" s="5" t="str">
        <f>IF(OR($AB1314="", $AC1314=""), "", IF($H1314=$M$3, "", IF(OR(AP$7&lt;$AB1314, $AC1314&lt;AP$6),"", MAX(AP$10:AP1313)+1)))</f>
        <v/>
      </c>
      <c r="AQ1314" s="5" t="str">
        <f>IF(OR($AB1314="", $AC1314=""), "", IF($H1314=$M$3, "", IF(OR(AQ$7&lt;$AB1314, $AC1314&lt;AQ$6),"", MAX(AQ$10:AQ1313)+1)))</f>
        <v/>
      </c>
      <c r="AR1314" s="5" t="str">
        <f>IF(OR($AB1314="", $AC1314=""), "", IF($H1314=$M$3, "", IF(OR(AR$7&lt;$AB1314, $AC1314&lt;AR$6),"", MAX(AR$10:AR1313)+1)))</f>
        <v/>
      </c>
      <c r="AS1314" s="5" t="str">
        <f>IF(OR($AB1314="", $AC1314=""), "", IF($H1314=$M$3, "", IF(OR(AS$7&lt;$AB1314, $AC1314&lt;AS$6),"", MAX(AS$10:AS1313)+1)))</f>
        <v/>
      </c>
      <c r="AT1314" s="5" t="str">
        <f>IF(OR($AB1314="", $AC1314=""), "", IF($H1314=$M$3, "", IF(OR(AT$7&lt;$AB1314, $AC1314&lt;AT$6),"", MAX(AT$10:AT1313)+1)))</f>
        <v/>
      </c>
      <c r="AU1314" s="5" t="str">
        <f>IF(OR($AB1314="", $AC1314=""), "", IF($H1314=$M$3, "", IF(OR(AU$7&lt;$AB1314, $AC1314&lt;AU$6),"", MAX(AU$10:AU1313)+1)))</f>
        <v/>
      </c>
      <c r="AV1314" s="5" t="str">
        <f>IF(OR($AB1314="", $AC1314=""), "", IF($H1314=$M$3, "", IF(OR(AV$7&lt;$AB1314, $AC1314&lt;AV$6),"", MAX(AV$10:AV1313)+1)))</f>
        <v/>
      </c>
      <c r="AW1314" s="5" t="str">
        <f>IF(OR($AB1314="", $AC1314=""), "", IF($H1314=$M$3, "", IF(OR(AW$7&lt;$AB1314, $AC1314&lt;AW$6),"", MAX(AW$10:AW1313)+1)))</f>
        <v/>
      </c>
      <c r="AX1314" s="5" t="str">
        <f>IF(OR($AB1314="", $AC1314=""), "", IF($H1314=$M$3, "", IF(OR(AX$7&lt;$AB1314, $AC1314&lt;AX$6),"", MAX(AX$10:AX1313)+1)))</f>
        <v/>
      </c>
      <c r="AY1314" s="5" t="str">
        <f>IF(OR($AB1314="", $AC1314=""), "", IF($H1314=$M$3, "", IF(OR(AY$7&lt;$AB1314, $AC1314&lt;AY$6),"", MAX(AY$10:AY1313)+1)))</f>
        <v/>
      </c>
      <c r="AZ1314" s="5" t="str">
        <f>IF(OR($AB1314="", $AC1314=""), "", IF($H1314=$M$3, "", IF(OR(AZ$7&lt;$AB1314, $AC1314&lt;AZ$6),"", MAX(AZ$10:AZ1313)+1)))</f>
        <v/>
      </c>
      <c r="BA1314" s="5" t="str">
        <f>IF(OR($AB1314="", $AC1314=""), "", IF($H1314=$M$3, "", IF(OR(BA$7&lt;$AB1314, $AC1314&lt;BA$6),"", MAX(BA$10:BA1313)+1)))</f>
        <v/>
      </c>
      <c r="BB1314" s="5" t="str">
        <f>IF(OR($AB1314="", $AC1314=""), "", IF($H1314=$M$3, "", IF(OR(BB$7&lt;$AB1314, $AC1314&lt;BB$6),"", MAX(BB$10:BB1313)+1)))</f>
        <v/>
      </c>
      <c r="BC1314" s="5" t="str">
        <f>IF(OR($AB1314="", $AC1314=""), "", IF($H1314=$M$3, "", IF(OR(BC$7&lt;$AB1314, $AC1314&lt;BC$6),"", MAX(BC$10:BC1313)+1)))</f>
        <v/>
      </c>
      <c r="BD1314" s="5" t="str">
        <f>IF(OR($AB1314="", $AC1314=""), "", IF($H1314=$M$3, "", IF(OR(BD$7&lt;$AB1314, $AC1314&lt;BD$6),"", MAX(BD$10:BD1313)+1)))</f>
        <v/>
      </c>
      <c r="BE1314" s="5" t="str">
        <f>IF(OR($AB1314="", $AC1314=""), "", IF($H1314=$M$3, "", IF(OR(BE$7&lt;$AB1314, $AC1314&lt;BE$6),"", MAX(BE$10:BE1313)+1)))</f>
        <v/>
      </c>
      <c r="BF1314" s="5" t="str">
        <f>IF(OR($AB1314="", $AC1314=""), "", IF($H1314=$M$3, "", IF(OR(BF$7&lt;$AB1314, $AC1314&lt;BF$6),"", MAX(BF$10:BF1313)+1)))</f>
        <v/>
      </c>
      <c r="BG1314" s="5" t="str">
        <f>IF(OR($AB1314="", $AC1314=""), "", IF($H1314=$M$3, "", IF(OR(BG$7&lt;$AB1314, $AC1314&lt;BG$6),"", MAX(BG$10:BG1313)+1)))</f>
        <v/>
      </c>
      <c r="BH1314" s="5" t="str">
        <f>IF(OR($AB1314="", $AC1314=""), "", IF($H1314=$M$3, "", IF(OR(BH$7&lt;$AB1314, $AC1314&lt;BH$6),"", MAX(BH$10:BH1313)+1)))</f>
        <v/>
      </c>
      <c r="BI1314" s="5" t="str">
        <f>IF(OR($AB1314="", $AC1314=""), "", IF($H1314=$M$3, "", IF(OR(BI$7&lt;$AB1314, $AC1314&lt;BI$6),"", MAX(BI$10:BI1313)+1)))</f>
        <v/>
      </c>
      <c r="BK1314" s="5" t="str" cm="1">
        <f t="array" aca="1" ref="BK1314" ca="1">IFERROR(INDEX($AE1314:$BI1314, $BJ1314, MATCH($BK$9, $AE$9:$BI$9, 0)), "")</f>
        <v/>
      </c>
    </row>
    <row r="1315" spans="1:63" x14ac:dyDescent="0.25">
      <c r="A1315" s="2"/>
      <c r="B1315" s="254"/>
      <c r="C1315" s="255"/>
      <c r="D1315" s="256"/>
      <c r="E1315" s="257"/>
      <c r="F1315" s="257"/>
      <c r="G1315" s="258"/>
      <c r="H1315" s="259"/>
      <c r="I1315" s="16"/>
      <c r="J1315" s="5" t="str">
        <f t="shared" si="171"/>
        <v/>
      </c>
      <c r="K1315" s="2"/>
      <c r="O1315" s="5" t="str">
        <f t="shared" si="169"/>
        <v/>
      </c>
      <c r="Q1315" s="5" t="str">
        <f t="shared" si="172"/>
        <v/>
      </c>
      <c r="S1315" s="5" t="str">
        <f t="shared" si="170"/>
        <v/>
      </c>
      <c r="U1315" s="64" t="str">
        <f>IF($D1315="","", IF(COUNTIF('Intro &amp; Setup'!$AW$49:$AW$88, $D1315)&gt;0, "BH", TEXT($D1315, "ddd")))</f>
        <v/>
      </c>
      <c r="V1315" s="65" t="str">
        <f>IF($G1315="", "", IF(COUNTIF('Intro &amp; Setup'!$AW$49:$AW$88, $G1315)&gt;0, "BH", TEXT($G1315, "ddd")))</f>
        <v/>
      </c>
      <c r="W1315" s="64" t="str">
        <f t="shared" si="173"/>
        <v/>
      </c>
      <c r="X1315" s="65" t="str">
        <f t="shared" si="174"/>
        <v/>
      </c>
      <c r="Y1315" s="64" t="str">
        <f>IF(F1315="", "", IF(OR(F1315&lt;'Intro &amp; Setup'!$Z$20, F1315&gt;'Intro &amp; Setup'!$Z$22), "X", ""))</f>
        <v/>
      </c>
      <c r="Z1315" s="65" t="str">
        <f>IF(G1315="", "", IF(OR(G1315&lt;'Intro &amp; Setup'!$Z$20, G1315&gt;'Intro &amp; Setup'!$Z$22), "X", ""))</f>
        <v/>
      </c>
      <c r="AB1315" s="58" t="str">
        <f t="shared" si="175"/>
        <v/>
      </c>
      <c r="AC1315" s="59" t="str">
        <f t="shared" si="176"/>
        <v/>
      </c>
      <c r="AE1315" s="5" t="str">
        <f>IF(OR($AB1315="", $AC1315=""), "", IF($H1315=$M$3, "", IF(OR(AE$7&lt;$AB1315, $AC1315&lt;AE$6),"", MAX(AE$10:AE1314)+1)))</f>
        <v/>
      </c>
      <c r="AF1315" s="5" t="str">
        <f>IF(OR($AB1315="", $AC1315=""), "", IF($H1315=$M$3, "", IF(OR(AF$7&lt;$AB1315, $AC1315&lt;AF$6),"", MAX(AF$10:AF1314)+1)))</f>
        <v/>
      </c>
      <c r="AG1315" s="5" t="str">
        <f>IF(OR($AB1315="", $AC1315=""), "", IF($H1315=$M$3, "", IF(OR(AG$7&lt;$AB1315, $AC1315&lt;AG$6),"", MAX(AG$10:AG1314)+1)))</f>
        <v/>
      </c>
      <c r="AH1315" s="5" t="str">
        <f>IF(OR($AB1315="", $AC1315=""), "", IF($H1315=$M$3, "", IF(OR(AH$7&lt;$AB1315, $AC1315&lt;AH$6),"", MAX(AH$10:AH1314)+1)))</f>
        <v/>
      </c>
      <c r="AI1315" s="5" t="str">
        <f>IF(OR($AB1315="", $AC1315=""), "", IF($H1315=$M$3, "", IF(OR(AI$7&lt;$AB1315, $AC1315&lt;AI$6),"", MAX(AI$10:AI1314)+1)))</f>
        <v/>
      </c>
      <c r="AJ1315" s="5" t="str">
        <f>IF(OR($AB1315="", $AC1315=""), "", IF($H1315=$M$3, "", IF(OR(AJ$7&lt;$AB1315, $AC1315&lt;AJ$6),"", MAX(AJ$10:AJ1314)+1)))</f>
        <v/>
      </c>
      <c r="AK1315" s="5" t="str">
        <f>IF(OR($AB1315="", $AC1315=""), "", IF($H1315=$M$3, "", IF(OR(AK$7&lt;$AB1315, $AC1315&lt;AK$6),"", MAX(AK$10:AK1314)+1)))</f>
        <v/>
      </c>
      <c r="AL1315" s="5" t="str">
        <f>IF(OR($AB1315="", $AC1315=""), "", IF($H1315=$M$3, "", IF(OR(AL$7&lt;$AB1315, $AC1315&lt;AL$6),"", MAX(AL$10:AL1314)+1)))</f>
        <v/>
      </c>
      <c r="AM1315" s="5" t="str">
        <f>IF(OR($AB1315="", $AC1315=""), "", IF($H1315=$M$3, "", IF(OR(AM$7&lt;$AB1315, $AC1315&lt;AM$6),"", MAX(AM$10:AM1314)+1)))</f>
        <v/>
      </c>
      <c r="AN1315" s="5" t="str">
        <f>IF(OR($AB1315="", $AC1315=""), "", IF($H1315=$M$3, "", IF(OR(AN$7&lt;$AB1315, $AC1315&lt;AN$6),"", MAX(AN$10:AN1314)+1)))</f>
        <v/>
      </c>
      <c r="AO1315" s="5" t="str">
        <f>IF(OR($AB1315="", $AC1315=""), "", IF($H1315=$M$3, "", IF(OR(AO$7&lt;$AB1315, $AC1315&lt;AO$6),"", MAX(AO$10:AO1314)+1)))</f>
        <v/>
      </c>
      <c r="AP1315" s="5" t="str">
        <f>IF(OR($AB1315="", $AC1315=""), "", IF($H1315=$M$3, "", IF(OR(AP$7&lt;$AB1315, $AC1315&lt;AP$6),"", MAX(AP$10:AP1314)+1)))</f>
        <v/>
      </c>
      <c r="AQ1315" s="5" t="str">
        <f>IF(OR($AB1315="", $AC1315=""), "", IF($H1315=$M$3, "", IF(OR(AQ$7&lt;$AB1315, $AC1315&lt;AQ$6),"", MAX(AQ$10:AQ1314)+1)))</f>
        <v/>
      </c>
      <c r="AR1315" s="5" t="str">
        <f>IF(OR($AB1315="", $AC1315=""), "", IF($H1315=$M$3, "", IF(OR(AR$7&lt;$AB1315, $AC1315&lt;AR$6),"", MAX(AR$10:AR1314)+1)))</f>
        <v/>
      </c>
      <c r="AS1315" s="5" t="str">
        <f>IF(OR($AB1315="", $AC1315=""), "", IF($H1315=$M$3, "", IF(OR(AS$7&lt;$AB1315, $AC1315&lt;AS$6),"", MAX(AS$10:AS1314)+1)))</f>
        <v/>
      </c>
      <c r="AT1315" s="5" t="str">
        <f>IF(OR($AB1315="", $AC1315=""), "", IF($H1315=$M$3, "", IF(OR(AT$7&lt;$AB1315, $AC1315&lt;AT$6),"", MAX(AT$10:AT1314)+1)))</f>
        <v/>
      </c>
      <c r="AU1315" s="5" t="str">
        <f>IF(OR($AB1315="", $AC1315=""), "", IF($H1315=$M$3, "", IF(OR(AU$7&lt;$AB1315, $AC1315&lt;AU$6),"", MAX(AU$10:AU1314)+1)))</f>
        <v/>
      </c>
      <c r="AV1315" s="5" t="str">
        <f>IF(OR($AB1315="", $AC1315=""), "", IF($H1315=$M$3, "", IF(OR(AV$7&lt;$AB1315, $AC1315&lt;AV$6),"", MAX(AV$10:AV1314)+1)))</f>
        <v/>
      </c>
      <c r="AW1315" s="5" t="str">
        <f>IF(OR($AB1315="", $AC1315=""), "", IF($H1315=$M$3, "", IF(OR(AW$7&lt;$AB1315, $AC1315&lt;AW$6),"", MAX(AW$10:AW1314)+1)))</f>
        <v/>
      </c>
      <c r="AX1315" s="5" t="str">
        <f>IF(OR($AB1315="", $AC1315=""), "", IF($H1315=$M$3, "", IF(OR(AX$7&lt;$AB1315, $AC1315&lt;AX$6),"", MAX(AX$10:AX1314)+1)))</f>
        <v/>
      </c>
      <c r="AY1315" s="5" t="str">
        <f>IF(OR($AB1315="", $AC1315=""), "", IF($H1315=$M$3, "", IF(OR(AY$7&lt;$AB1315, $AC1315&lt;AY$6),"", MAX(AY$10:AY1314)+1)))</f>
        <v/>
      </c>
      <c r="AZ1315" s="5" t="str">
        <f>IF(OR($AB1315="", $AC1315=""), "", IF($H1315=$M$3, "", IF(OR(AZ$7&lt;$AB1315, $AC1315&lt;AZ$6),"", MAX(AZ$10:AZ1314)+1)))</f>
        <v/>
      </c>
      <c r="BA1315" s="5" t="str">
        <f>IF(OR($AB1315="", $AC1315=""), "", IF($H1315=$M$3, "", IF(OR(BA$7&lt;$AB1315, $AC1315&lt;BA$6),"", MAX(BA$10:BA1314)+1)))</f>
        <v/>
      </c>
      <c r="BB1315" s="5" t="str">
        <f>IF(OR($AB1315="", $AC1315=""), "", IF($H1315=$M$3, "", IF(OR(BB$7&lt;$AB1315, $AC1315&lt;BB$6),"", MAX(BB$10:BB1314)+1)))</f>
        <v/>
      </c>
      <c r="BC1315" s="5" t="str">
        <f>IF(OR($AB1315="", $AC1315=""), "", IF($H1315=$M$3, "", IF(OR(BC$7&lt;$AB1315, $AC1315&lt;BC$6),"", MAX(BC$10:BC1314)+1)))</f>
        <v/>
      </c>
      <c r="BD1315" s="5" t="str">
        <f>IF(OR($AB1315="", $AC1315=""), "", IF($H1315=$M$3, "", IF(OR(BD$7&lt;$AB1315, $AC1315&lt;BD$6),"", MAX(BD$10:BD1314)+1)))</f>
        <v/>
      </c>
      <c r="BE1315" s="5" t="str">
        <f>IF(OR($AB1315="", $AC1315=""), "", IF($H1315=$M$3, "", IF(OR(BE$7&lt;$AB1315, $AC1315&lt;BE$6),"", MAX(BE$10:BE1314)+1)))</f>
        <v/>
      </c>
      <c r="BF1315" s="5" t="str">
        <f>IF(OR($AB1315="", $AC1315=""), "", IF($H1315=$M$3, "", IF(OR(BF$7&lt;$AB1315, $AC1315&lt;BF$6),"", MAX(BF$10:BF1314)+1)))</f>
        <v/>
      </c>
      <c r="BG1315" s="5" t="str">
        <f>IF(OR($AB1315="", $AC1315=""), "", IF($H1315=$M$3, "", IF(OR(BG$7&lt;$AB1315, $AC1315&lt;BG$6),"", MAX(BG$10:BG1314)+1)))</f>
        <v/>
      </c>
      <c r="BH1315" s="5" t="str">
        <f>IF(OR($AB1315="", $AC1315=""), "", IF($H1315=$M$3, "", IF(OR(BH$7&lt;$AB1315, $AC1315&lt;BH$6),"", MAX(BH$10:BH1314)+1)))</f>
        <v/>
      </c>
      <c r="BI1315" s="5" t="str">
        <f>IF(OR($AB1315="", $AC1315=""), "", IF($H1315=$M$3, "", IF(OR(BI$7&lt;$AB1315, $AC1315&lt;BI$6),"", MAX(BI$10:BI1314)+1)))</f>
        <v/>
      </c>
      <c r="BK1315" s="5" t="str" cm="1">
        <f t="array" aca="1" ref="BK1315" ca="1">IFERROR(INDEX($AE1315:$BI1315, $BJ1315, MATCH($BK$9, $AE$9:$BI$9, 0)), "")</f>
        <v/>
      </c>
    </row>
    <row r="1316" spans="1:63" x14ac:dyDescent="0.25">
      <c r="A1316" s="2"/>
      <c r="B1316" s="254"/>
      <c r="C1316" s="255"/>
      <c r="D1316" s="256"/>
      <c r="E1316" s="257"/>
      <c r="F1316" s="257"/>
      <c r="G1316" s="258"/>
      <c r="H1316" s="259"/>
      <c r="I1316" s="16"/>
      <c r="J1316" s="5" t="str">
        <f t="shared" si="171"/>
        <v/>
      </c>
      <c r="K1316" s="2"/>
      <c r="O1316" s="5" t="str">
        <f t="shared" si="169"/>
        <v/>
      </c>
      <c r="Q1316" s="5" t="str">
        <f t="shared" si="172"/>
        <v/>
      </c>
      <c r="S1316" s="5" t="str">
        <f t="shared" si="170"/>
        <v/>
      </c>
      <c r="U1316" s="64" t="str">
        <f>IF($D1316="","", IF(COUNTIF('Intro &amp; Setup'!$AW$49:$AW$88, $D1316)&gt;0, "BH", TEXT($D1316, "ddd")))</f>
        <v/>
      </c>
      <c r="V1316" s="65" t="str">
        <f>IF($G1316="", "", IF(COUNTIF('Intro &amp; Setup'!$AW$49:$AW$88, $G1316)&gt;0, "BH", TEXT($G1316, "ddd")))</f>
        <v/>
      </c>
      <c r="W1316" s="64" t="str">
        <f t="shared" si="173"/>
        <v/>
      </c>
      <c r="X1316" s="65" t="str">
        <f t="shared" si="174"/>
        <v/>
      </c>
      <c r="Y1316" s="64" t="str">
        <f>IF(F1316="", "", IF(OR(F1316&lt;'Intro &amp; Setup'!$Z$20, F1316&gt;'Intro &amp; Setup'!$Z$22), "X", ""))</f>
        <v/>
      </c>
      <c r="Z1316" s="65" t="str">
        <f>IF(G1316="", "", IF(OR(G1316&lt;'Intro &amp; Setup'!$Z$20, G1316&gt;'Intro &amp; Setup'!$Z$22), "X", ""))</f>
        <v/>
      </c>
      <c r="AB1316" s="58" t="str">
        <f t="shared" si="175"/>
        <v/>
      </c>
      <c r="AC1316" s="59" t="str">
        <f t="shared" si="176"/>
        <v/>
      </c>
      <c r="AE1316" s="5" t="str">
        <f>IF(OR($AB1316="", $AC1316=""), "", IF($H1316=$M$3, "", IF(OR(AE$7&lt;$AB1316, $AC1316&lt;AE$6),"", MAX(AE$10:AE1315)+1)))</f>
        <v/>
      </c>
      <c r="AF1316" s="5" t="str">
        <f>IF(OR($AB1316="", $AC1316=""), "", IF($H1316=$M$3, "", IF(OR(AF$7&lt;$AB1316, $AC1316&lt;AF$6),"", MAX(AF$10:AF1315)+1)))</f>
        <v/>
      </c>
      <c r="AG1316" s="5" t="str">
        <f>IF(OR($AB1316="", $AC1316=""), "", IF($H1316=$M$3, "", IF(OR(AG$7&lt;$AB1316, $AC1316&lt;AG$6),"", MAX(AG$10:AG1315)+1)))</f>
        <v/>
      </c>
      <c r="AH1316" s="5" t="str">
        <f>IF(OR($AB1316="", $AC1316=""), "", IF($H1316=$M$3, "", IF(OR(AH$7&lt;$AB1316, $AC1316&lt;AH$6),"", MAX(AH$10:AH1315)+1)))</f>
        <v/>
      </c>
      <c r="AI1316" s="5" t="str">
        <f>IF(OR($AB1316="", $AC1316=""), "", IF($H1316=$M$3, "", IF(OR(AI$7&lt;$AB1316, $AC1316&lt;AI$6),"", MAX(AI$10:AI1315)+1)))</f>
        <v/>
      </c>
      <c r="AJ1316" s="5" t="str">
        <f>IF(OR($AB1316="", $AC1316=""), "", IF($H1316=$M$3, "", IF(OR(AJ$7&lt;$AB1316, $AC1316&lt;AJ$6),"", MAX(AJ$10:AJ1315)+1)))</f>
        <v/>
      </c>
      <c r="AK1316" s="5" t="str">
        <f>IF(OR($AB1316="", $AC1316=""), "", IF($H1316=$M$3, "", IF(OR(AK$7&lt;$AB1316, $AC1316&lt;AK$6),"", MAX(AK$10:AK1315)+1)))</f>
        <v/>
      </c>
      <c r="AL1316" s="5" t="str">
        <f>IF(OR($AB1316="", $AC1316=""), "", IF($H1316=$M$3, "", IF(OR(AL$7&lt;$AB1316, $AC1316&lt;AL$6),"", MAX(AL$10:AL1315)+1)))</f>
        <v/>
      </c>
      <c r="AM1316" s="5" t="str">
        <f>IF(OR($AB1316="", $AC1316=""), "", IF($H1316=$M$3, "", IF(OR(AM$7&lt;$AB1316, $AC1316&lt;AM$6),"", MAX(AM$10:AM1315)+1)))</f>
        <v/>
      </c>
      <c r="AN1316" s="5" t="str">
        <f>IF(OR($AB1316="", $AC1316=""), "", IF($H1316=$M$3, "", IF(OR(AN$7&lt;$AB1316, $AC1316&lt;AN$6),"", MAX(AN$10:AN1315)+1)))</f>
        <v/>
      </c>
      <c r="AO1316" s="5" t="str">
        <f>IF(OR($AB1316="", $AC1316=""), "", IF($H1316=$M$3, "", IF(OR(AO$7&lt;$AB1316, $AC1316&lt;AO$6),"", MAX(AO$10:AO1315)+1)))</f>
        <v/>
      </c>
      <c r="AP1316" s="5" t="str">
        <f>IF(OR($AB1316="", $AC1316=""), "", IF($H1316=$M$3, "", IF(OR(AP$7&lt;$AB1316, $AC1316&lt;AP$6),"", MAX(AP$10:AP1315)+1)))</f>
        <v/>
      </c>
      <c r="AQ1316" s="5" t="str">
        <f>IF(OR($AB1316="", $AC1316=""), "", IF($H1316=$M$3, "", IF(OR(AQ$7&lt;$AB1316, $AC1316&lt;AQ$6),"", MAX(AQ$10:AQ1315)+1)))</f>
        <v/>
      </c>
      <c r="AR1316" s="5" t="str">
        <f>IF(OR($AB1316="", $AC1316=""), "", IF($H1316=$M$3, "", IF(OR(AR$7&lt;$AB1316, $AC1316&lt;AR$6),"", MAX(AR$10:AR1315)+1)))</f>
        <v/>
      </c>
      <c r="AS1316" s="5" t="str">
        <f>IF(OR($AB1316="", $AC1316=""), "", IF($H1316=$M$3, "", IF(OR(AS$7&lt;$AB1316, $AC1316&lt;AS$6),"", MAX(AS$10:AS1315)+1)))</f>
        <v/>
      </c>
      <c r="AT1316" s="5" t="str">
        <f>IF(OR($AB1316="", $AC1316=""), "", IF($H1316=$M$3, "", IF(OR(AT$7&lt;$AB1316, $AC1316&lt;AT$6),"", MAX(AT$10:AT1315)+1)))</f>
        <v/>
      </c>
      <c r="AU1316" s="5" t="str">
        <f>IF(OR($AB1316="", $AC1316=""), "", IF($H1316=$M$3, "", IF(OR(AU$7&lt;$AB1316, $AC1316&lt;AU$6),"", MAX(AU$10:AU1315)+1)))</f>
        <v/>
      </c>
      <c r="AV1316" s="5" t="str">
        <f>IF(OR($AB1316="", $AC1316=""), "", IF($H1316=$M$3, "", IF(OR(AV$7&lt;$AB1316, $AC1316&lt;AV$6),"", MAX(AV$10:AV1315)+1)))</f>
        <v/>
      </c>
      <c r="AW1316" s="5" t="str">
        <f>IF(OR($AB1316="", $AC1316=""), "", IF($H1316=$M$3, "", IF(OR(AW$7&lt;$AB1316, $AC1316&lt;AW$6),"", MAX(AW$10:AW1315)+1)))</f>
        <v/>
      </c>
      <c r="AX1316" s="5" t="str">
        <f>IF(OR($AB1316="", $AC1316=""), "", IF($H1316=$M$3, "", IF(OR(AX$7&lt;$AB1316, $AC1316&lt;AX$6),"", MAX(AX$10:AX1315)+1)))</f>
        <v/>
      </c>
      <c r="AY1316" s="5" t="str">
        <f>IF(OR($AB1316="", $AC1316=""), "", IF($H1316=$M$3, "", IF(OR(AY$7&lt;$AB1316, $AC1316&lt;AY$6),"", MAX(AY$10:AY1315)+1)))</f>
        <v/>
      </c>
      <c r="AZ1316" s="5" t="str">
        <f>IF(OR($AB1316="", $AC1316=""), "", IF($H1316=$M$3, "", IF(OR(AZ$7&lt;$AB1316, $AC1316&lt;AZ$6),"", MAX(AZ$10:AZ1315)+1)))</f>
        <v/>
      </c>
      <c r="BA1316" s="5" t="str">
        <f>IF(OR($AB1316="", $AC1316=""), "", IF($H1316=$M$3, "", IF(OR(BA$7&lt;$AB1316, $AC1316&lt;BA$6),"", MAX(BA$10:BA1315)+1)))</f>
        <v/>
      </c>
      <c r="BB1316" s="5" t="str">
        <f>IF(OR($AB1316="", $AC1316=""), "", IF($H1316=$M$3, "", IF(OR(BB$7&lt;$AB1316, $AC1316&lt;BB$6),"", MAX(BB$10:BB1315)+1)))</f>
        <v/>
      </c>
      <c r="BC1316" s="5" t="str">
        <f>IF(OR($AB1316="", $AC1316=""), "", IF($H1316=$M$3, "", IF(OR(BC$7&lt;$AB1316, $AC1316&lt;BC$6),"", MAX(BC$10:BC1315)+1)))</f>
        <v/>
      </c>
      <c r="BD1316" s="5" t="str">
        <f>IF(OR($AB1316="", $AC1316=""), "", IF($H1316=$M$3, "", IF(OR(BD$7&lt;$AB1316, $AC1316&lt;BD$6),"", MAX(BD$10:BD1315)+1)))</f>
        <v/>
      </c>
      <c r="BE1316" s="5" t="str">
        <f>IF(OR($AB1316="", $AC1316=""), "", IF($H1316=$M$3, "", IF(OR(BE$7&lt;$AB1316, $AC1316&lt;BE$6),"", MAX(BE$10:BE1315)+1)))</f>
        <v/>
      </c>
      <c r="BF1316" s="5" t="str">
        <f>IF(OR($AB1316="", $AC1316=""), "", IF($H1316=$M$3, "", IF(OR(BF$7&lt;$AB1316, $AC1316&lt;BF$6),"", MAX(BF$10:BF1315)+1)))</f>
        <v/>
      </c>
      <c r="BG1316" s="5" t="str">
        <f>IF(OR($AB1316="", $AC1316=""), "", IF($H1316=$M$3, "", IF(OR(BG$7&lt;$AB1316, $AC1316&lt;BG$6),"", MAX(BG$10:BG1315)+1)))</f>
        <v/>
      </c>
      <c r="BH1316" s="5" t="str">
        <f>IF(OR($AB1316="", $AC1316=""), "", IF($H1316=$M$3, "", IF(OR(BH$7&lt;$AB1316, $AC1316&lt;BH$6),"", MAX(BH$10:BH1315)+1)))</f>
        <v/>
      </c>
      <c r="BI1316" s="5" t="str">
        <f>IF(OR($AB1316="", $AC1316=""), "", IF($H1316=$M$3, "", IF(OR(BI$7&lt;$AB1316, $AC1316&lt;BI$6),"", MAX(BI$10:BI1315)+1)))</f>
        <v/>
      </c>
      <c r="BK1316" s="5" t="str" cm="1">
        <f t="array" aca="1" ref="BK1316" ca="1">IFERROR(INDEX($AE1316:$BI1316, $BJ1316, MATCH($BK$9, $AE$9:$BI$9, 0)), "")</f>
        <v/>
      </c>
    </row>
    <row r="1317" spans="1:63" x14ac:dyDescent="0.25">
      <c r="A1317" s="2"/>
      <c r="B1317" s="254"/>
      <c r="C1317" s="255"/>
      <c r="D1317" s="256"/>
      <c r="E1317" s="257"/>
      <c r="F1317" s="257"/>
      <c r="G1317" s="258"/>
      <c r="H1317" s="259"/>
      <c r="I1317" s="16"/>
      <c r="J1317" s="5" t="str">
        <f t="shared" si="171"/>
        <v/>
      </c>
      <c r="K1317" s="2"/>
      <c r="O1317" s="5" t="str">
        <f t="shared" si="169"/>
        <v/>
      </c>
      <c r="Q1317" s="5" t="str">
        <f t="shared" si="172"/>
        <v/>
      </c>
      <c r="S1317" s="5" t="str">
        <f t="shared" si="170"/>
        <v/>
      </c>
      <c r="U1317" s="64" t="str">
        <f>IF($D1317="","", IF(COUNTIF('Intro &amp; Setup'!$AW$49:$AW$88, $D1317)&gt;0, "BH", TEXT($D1317, "ddd")))</f>
        <v/>
      </c>
      <c r="V1317" s="65" t="str">
        <f>IF($G1317="", "", IF(COUNTIF('Intro &amp; Setup'!$AW$49:$AW$88, $G1317)&gt;0, "BH", TEXT($G1317, "ddd")))</f>
        <v/>
      </c>
      <c r="W1317" s="64" t="str">
        <f t="shared" si="173"/>
        <v/>
      </c>
      <c r="X1317" s="65" t="str">
        <f t="shared" si="174"/>
        <v/>
      </c>
      <c r="Y1317" s="64" t="str">
        <f>IF(F1317="", "", IF(OR(F1317&lt;'Intro &amp; Setup'!$Z$20, F1317&gt;'Intro &amp; Setup'!$Z$22), "X", ""))</f>
        <v/>
      </c>
      <c r="Z1317" s="65" t="str">
        <f>IF(G1317="", "", IF(OR(G1317&lt;'Intro &amp; Setup'!$Z$20, G1317&gt;'Intro &amp; Setup'!$Z$22), "X", ""))</f>
        <v/>
      </c>
      <c r="AB1317" s="58" t="str">
        <f t="shared" si="175"/>
        <v/>
      </c>
      <c r="AC1317" s="59" t="str">
        <f t="shared" si="176"/>
        <v/>
      </c>
      <c r="AE1317" s="5" t="str">
        <f>IF(OR($AB1317="", $AC1317=""), "", IF($H1317=$M$3, "", IF(OR(AE$7&lt;$AB1317, $AC1317&lt;AE$6),"", MAX(AE$10:AE1316)+1)))</f>
        <v/>
      </c>
      <c r="AF1317" s="5" t="str">
        <f>IF(OR($AB1317="", $AC1317=""), "", IF($H1317=$M$3, "", IF(OR(AF$7&lt;$AB1317, $AC1317&lt;AF$6),"", MAX(AF$10:AF1316)+1)))</f>
        <v/>
      </c>
      <c r="AG1317" s="5" t="str">
        <f>IF(OR($AB1317="", $AC1317=""), "", IF($H1317=$M$3, "", IF(OR(AG$7&lt;$AB1317, $AC1317&lt;AG$6),"", MAX(AG$10:AG1316)+1)))</f>
        <v/>
      </c>
      <c r="AH1317" s="5" t="str">
        <f>IF(OR($AB1317="", $AC1317=""), "", IF($H1317=$M$3, "", IF(OR(AH$7&lt;$AB1317, $AC1317&lt;AH$6),"", MAX(AH$10:AH1316)+1)))</f>
        <v/>
      </c>
      <c r="AI1317" s="5" t="str">
        <f>IF(OR($AB1317="", $AC1317=""), "", IF($H1317=$M$3, "", IF(OR(AI$7&lt;$AB1317, $AC1317&lt;AI$6),"", MAX(AI$10:AI1316)+1)))</f>
        <v/>
      </c>
      <c r="AJ1317" s="5" t="str">
        <f>IF(OR($AB1317="", $AC1317=""), "", IF($H1317=$M$3, "", IF(OR(AJ$7&lt;$AB1317, $AC1317&lt;AJ$6),"", MAX(AJ$10:AJ1316)+1)))</f>
        <v/>
      </c>
      <c r="AK1317" s="5" t="str">
        <f>IF(OR($AB1317="", $AC1317=""), "", IF($H1317=$M$3, "", IF(OR(AK$7&lt;$AB1317, $AC1317&lt;AK$6),"", MAX(AK$10:AK1316)+1)))</f>
        <v/>
      </c>
      <c r="AL1317" s="5" t="str">
        <f>IF(OR($AB1317="", $AC1317=""), "", IF($H1317=$M$3, "", IF(OR(AL$7&lt;$AB1317, $AC1317&lt;AL$6),"", MAX(AL$10:AL1316)+1)))</f>
        <v/>
      </c>
      <c r="AM1317" s="5" t="str">
        <f>IF(OR($AB1317="", $AC1317=""), "", IF($H1317=$M$3, "", IF(OR(AM$7&lt;$AB1317, $AC1317&lt;AM$6),"", MAX(AM$10:AM1316)+1)))</f>
        <v/>
      </c>
      <c r="AN1317" s="5" t="str">
        <f>IF(OR($AB1317="", $AC1317=""), "", IF($H1317=$M$3, "", IF(OR(AN$7&lt;$AB1317, $AC1317&lt;AN$6),"", MAX(AN$10:AN1316)+1)))</f>
        <v/>
      </c>
      <c r="AO1317" s="5" t="str">
        <f>IF(OR($AB1317="", $AC1317=""), "", IF($H1317=$M$3, "", IF(OR(AO$7&lt;$AB1317, $AC1317&lt;AO$6),"", MAX(AO$10:AO1316)+1)))</f>
        <v/>
      </c>
      <c r="AP1317" s="5" t="str">
        <f>IF(OR($AB1317="", $AC1317=""), "", IF($H1317=$M$3, "", IF(OR(AP$7&lt;$AB1317, $AC1317&lt;AP$6),"", MAX(AP$10:AP1316)+1)))</f>
        <v/>
      </c>
      <c r="AQ1317" s="5" t="str">
        <f>IF(OR($AB1317="", $AC1317=""), "", IF($H1317=$M$3, "", IF(OR(AQ$7&lt;$AB1317, $AC1317&lt;AQ$6),"", MAX(AQ$10:AQ1316)+1)))</f>
        <v/>
      </c>
      <c r="AR1317" s="5" t="str">
        <f>IF(OR($AB1317="", $AC1317=""), "", IF($H1317=$M$3, "", IF(OR(AR$7&lt;$AB1317, $AC1317&lt;AR$6),"", MAX(AR$10:AR1316)+1)))</f>
        <v/>
      </c>
      <c r="AS1317" s="5" t="str">
        <f>IF(OR($AB1317="", $AC1317=""), "", IF($H1317=$M$3, "", IF(OR(AS$7&lt;$AB1317, $AC1317&lt;AS$6),"", MAX(AS$10:AS1316)+1)))</f>
        <v/>
      </c>
      <c r="AT1317" s="5" t="str">
        <f>IF(OR($AB1317="", $AC1317=""), "", IF($H1317=$M$3, "", IF(OR(AT$7&lt;$AB1317, $AC1317&lt;AT$6),"", MAX(AT$10:AT1316)+1)))</f>
        <v/>
      </c>
      <c r="AU1317" s="5" t="str">
        <f>IF(OR($AB1317="", $AC1317=""), "", IF($H1317=$M$3, "", IF(OR(AU$7&lt;$AB1317, $AC1317&lt;AU$6),"", MAX(AU$10:AU1316)+1)))</f>
        <v/>
      </c>
      <c r="AV1317" s="5" t="str">
        <f>IF(OR($AB1317="", $AC1317=""), "", IF($H1317=$M$3, "", IF(OR(AV$7&lt;$AB1317, $AC1317&lt;AV$6),"", MAX(AV$10:AV1316)+1)))</f>
        <v/>
      </c>
      <c r="AW1317" s="5" t="str">
        <f>IF(OR($AB1317="", $AC1317=""), "", IF($H1317=$M$3, "", IF(OR(AW$7&lt;$AB1317, $AC1317&lt;AW$6),"", MAX(AW$10:AW1316)+1)))</f>
        <v/>
      </c>
      <c r="AX1317" s="5" t="str">
        <f>IF(OR($AB1317="", $AC1317=""), "", IF($H1317=$M$3, "", IF(OR(AX$7&lt;$AB1317, $AC1317&lt;AX$6),"", MAX(AX$10:AX1316)+1)))</f>
        <v/>
      </c>
      <c r="AY1317" s="5" t="str">
        <f>IF(OR($AB1317="", $AC1317=""), "", IF($H1317=$M$3, "", IF(OR(AY$7&lt;$AB1317, $AC1317&lt;AY$6),"", MAX(AY$10:AY1316)+1)))</f>
        <v/>
      </c>
      <c r="AZ1317" s="5" t="str">
        <f>IF(OR($AB1317="", $AC1317=""), "", IF($H1317=$M$3, "", IF(OR(AZ$7&lt;$AB1317, $AC1317&lt;AZ$6),"", MAX(AZ$10:AZ1316)+1)))</f>
        <v/>
      </c>
      <c r="BA1317" s="5" t="str">
        <f>IF(OR($AB1317="", $AC1317=""), "", IF($H1317=$M$3, "", IF(OR(BA$7&lt;$AB1317, $AC1317&lt;BA$6),"", MAX(BA$10:BA1316)+1)))</f>
        <v/>
      </c>
      <c r="BB1317" s="5" t="str">
        <f>IF(OR($AB1317="", $AC1317=""), "", IF($H1317=$M$3, "", IF(OR(BB$7&lt;$AB1317, $AC1317&lt;BB$6),"", MAX(BB$10:BB1316)+1)))</f>
        <v/>
      </c>
      <c r="BC1317" s="5" t="str">
        <f>IF(OR($AB1317="", $AC1317=""), "", IF($H1317=$M$3, "", IF(OR(BC$7&lt;$AB1317, $AC1317&lt;BC$6),"", MAX(BC$10:BC1316)+1)))</f>
        <v/>
      </c>
      <c r="BD1317" s="5" t="str">
        <f>IF(OR($AB1317="", $AC1317=""), "", IF($H1317=$M$3, "", IF(OR(BD$7&lt;$AB1317, $AC1317&lt;BD$6),"", MAX(BD$10:BD1316)+1)))</f>
        <v/>
      </c>
      <c r="BE1317" s="5" t="str">
        <f>IF(OR($AB1317="", $AC1317=""), "", IF($H1317=$M$3, "", IF(OR(BE$7&lt;$AB1317, $AC1317&lt;BE$6),"", MAX(BE$10:BE1316)+1)))</f>
        <v/>
      </c>
      <c r="BF1317" s="5" t="str">
        <f>IF(OR($AB1317="", $AC1317=""), "", IF($H1317=$M$3, "", IF(OR(BF$7&lt;$AB1317, $AC1317&lt;BF$6),"", MAX(BF$10:BF1316)+1)))</f>
        <v/>
      </c>
      <c r="BG1317" s="5" t="str">
        <f>IF(OR($AB1317="", $AC1317=""), "", IF($H1317=$M$3, "", IF(OR(BG$7&lt;$AB1317, $AC1317&lt;BG$6),"", MAX(BG$10:BG1316)+1)))</f>
        <v/>
      </c>
      <c r="BH1317" s="5" t="str">
        <f>IF(OR($AB1317="", $AC1317=""), "", IF($H1317=$M$3, "", IF(OR(BH$7&lt;$AB1317, $AC1317&lt;BH$6),"", MAX(BH$10:BH1316)+1)))</f>
        <v/>
      </c>
      <c r="BI1317" s="5" t="str">
        <f>IF(OR($AB1317="", $AC1317=""), "", IF($H1317=$M$3, "", IF(OR(BI$7&lt;$AB1317, $AC1317&lt;BI$6),"", MAX(BI$10:BI1316)+1)))</f>
        <v/>
      </c>
      <c r="BK1317" s="5" t="str" cm="1">
        <f t="array" aca="1" ref="BK1317" ca="1">IFERROR(INDEX($AE1317:$BI1317, $BJ1317, MATCH($BK$9, $AE$9:$BI$9, 0)), "")</f>
        <v/>
      </c>
    </row>
    <row r="1318" spans="1:63" x14ac:dyDescent="0.25">
      <c r="A1318" s="2"/>
      <c r="B1318" s="254"/>
      <c r="C1318" s="255"/>
      <c r="D1318" s="256"/>
      <c r="E1318" s="257"/>
      <c r="F1318" s="257"/>
      <c r="G1318" s="258"/>
      <c r="H1318" s="259"/>
      <c r="I1318" s="16"/>
      <c r="J1318" s="5" t="str">
        <f t="shared" si="171"/>
        <v/>
      </c>
      <c r="K1318" s="2"/>
      <c r="O1318" s="5" t="str">
        <f t="shared" si="169"/>
        <v/>
      </c>
      <c r="Q1318" s="5" t="str">
        <f t="shared" si="172"/>
        <v/>
      </c>
      <c r="S1318" s="5" t="str">
        <f t="shared" si="170"/>
        <v/>
      </c>
      <c r="U1318" s="64" t="str">
        <f>IF($D1318="","", IF(COUNTIF('Intro &amp; Setup'!$AW$49:$AW$88, $D1318)&gt;0, "BH", TEXT($D1318, "ddd")))</f>
        <v/>
      </c>
      <c r="V1318" s="65" t="str">
        <f>IF($G1318="", "", IF(COUNTIF('Intro &amp; Setup'!$AW$49:$AW$88, $G1318)&gt;0, "BH", TEXT($G1318, "ddd")))</f>
        <v/>
      </c>
      <c r="W1318" s="64" t="str">
        <f t="shared" si="173"/>
        <v/>
      </c>
      <c r="X1318" s="65" t="str">
        <f t="shared" si="174"/>
        <v/>
      </c>
      <c r="Y1318" s="64" t="str">
        <f>IF(F1318="", "", IF(OR(F1318&lt;'Intro &amp; Setup'!$Z$20, F1318&gt;'Intro &amp; Setup'!$Z$22), "X", ""))</f>
        <v/>
      </c>
      <c r="Z1318" s="65" t="str">
        <f>IF(G1318="", "", IF(OR(G1318&lt;'Intro &amp; Setup'!$Z$20, G1318&gt;'Intro &amp; Setup'!$Z$22), "X", ""))</f>
        <v/>
      </c>
      <c r="AB1318" s="58" t="str">
        <f t="shared" si="175"/>
        <v/>
      </c>
      <c r="AC1318" s="59" t="str">
        <f t="shared" si="176"/>
        <v/>
      </c>
      <c r="AE1318" s="5" t="str">
        <f>IF(OR($AB1318="", $AC1318=""), "", IF($H1318=$M$3, "", IF(OR(AE$7&lt;$AB1318, $AC1318&lt;AE$6),"", MAX(AE$10:AE1317)+1)))</f>
        <v/>
      </c>
      <c r="AF1318" s="5" t="str">
        <f>IF(OR($AB1318="", $AC1318=""), "", IF($H1318=$M$3, "", IF(OR(AF$7&lt;$AB1318, $AC1318&lt;AF$6),"", MAX(AF$10:AF1317)+1)))</f>
        <v/>
      </c>
      <c r="AG1318" s="5" t="str">
        <f>IF(OR($AB1318="", $AC1318=""), "", IF($H1318=$M$3, "", IF(OR(AG$7&lt;$AB1318, $AC1318&lt;AG$6),"", MAX(AG$10:AG1317)+1)))</f>
        <v/>
      </c>
      <c r="AH1318" s="5" t="str">
        <f>IF(OR($AB1318="", $AC1318=""), "", IF($H1318=$M$3, "", IF(OR(AH$7&lt;$AB1318, $AC1318&lt;AH$6),"", MAX(AH$10:AH1317)+1)))</f>
        <v/>
      </c>
      <c r="AI1318" s="5" t="str">
        <f>IF(OR($AB1318="", $AC1318=""), "", IF($H1318=$M$3, "", IF(OR(AI$7&lt;$AB1318, $AC1318&lt;AI$6),"", MAX(AI$10:AI1317)+1)))</f>
        <v/>
      </c>
      <c r="AJ1318" s="5" t="str">
        <f>IF(OR($AB1318="", $AC1318=""), "", IF($H1318=$M$3, "", IF(OR(AJ$7&lt;$AB1318, $AC1318&lt;AJ$6),"", MAX(AJ$10:AJ1317)+1)))</f>
        <v/>
      </c>
      <c r="AK1318" s="5" t="str">
        <f>IF(OR($AB1318="", $AC1318=""), "", IF($H1318=$M$3, "", IF(OR(AK$7&lt;$AB1318, $AC1318&lt;AK$6),"", MAX(AK$10:AK1317)+1)))</f>
        <v/>
      </c>
      <c r="AL1318" s="5" t="str">
        <f>IF(OR($AB1318="", $AC1318=""), "", IF($H1318=$M$3, "", IF(OR(AL$7&lt;$AB1318, $AC1318&lt;AL$6),"", MAX(AL$10:AL1317)+1)))</f>
        <v/>
      </c>
      <c r="AM1318" s="5" t="str">
        <f>IF(OR($AB1318="", $AC1318=""), "", IF($H1318=$M$3, "", IF(OR(AM$7&lt;$AB1318, $AC1318&lt;AM$6),"", MAX(AM$10:AM1317)+1)))</f>
        <v/>
      </c>
      <c r="AN1318" s="5" t="str">
        <f>IF(OR($AB1318="", $AC1318=""), "", IF($H1318=$M$3, "", IF(OR(AN$7&lt;$AB1318, $AC1318&lt;AN$6),"", MAX(AN$10:AN1317)+1)))</f>
        <v/>
      </c>
      <c r="AO1318" s="5" t="str">
        <f>IF(OR($AB1318="", $AC1318=""), "", IF($H1318=$M$3, "", IF(OR(AO$7&lt;$AB1318, $AC1318&lt;AO$6),"", MAX(AO$10:AO1317)+1)))</f>
        <v/>
      </c>
      <c r="AP1318" s="5" t="str">
        <f>IF(OR($AB1318="", $AC1318=""), "", IF($H1318=$M$3, "", IF(OR(AP$7&lt;$AB1318, $AC1318&lt;AP$6),"", MAX(AP$10:AP1317)+1)))</f>
        <v/>
      </c>
      <c r="AQ1318" s="5" t="str">
        <f>IF(OR($AB1318="", $AC1318=""), "", IF($H1318=$M$3, "", IF(OR(AQ$7&lt;$AB1318, $AC1318&lt;AQ$6),"", MAX(AQ$10:AQ1317)+1)))</f>
        <v/>
      </c>
      <c r="AR1318" s="5" t="str">
        <f>IF(OR($AB1318="", $AC1318=""), "", IF($H1318=$M$3, "", IF(OR(AR$7&lt;$AB1318, $AC1318&lt;AR$6),"", MAX(AR$10:AR1317)+1)))</f>
        <v/>
      </c>
      <c r="AS1318" s="5" t="str">
        <f>IF(OR($AB1318="", $AC1318=""), "", IF($H1318=$M$3, "", IF(OR(AS$7&lt;$AB1318, $AC1318&lt;AS$6),"", MAX(AS$10:AS1317)+1)))</f>
        <v/>
      </c>
      <c r="AT1318" s="5" t="str">
        <f>IF(OR($AB1318="", $AC1318=""), "", IF($H1318=$M$3, "", IF(OR(AT$7&lt;$AB1318, $AC1318&lt;AT$6),"", MAX(AT$10:AT1317)+1)))</f>
        <v/>
      </c>
      <c r="AU1318" s="5" t="str">
        <f>IF(OR($AB1318="", $AC1318=""), "", IF($H1318=$M$3, "", IF(OR(AU$7&lt;$AB1318, $AC1318&lt;AU$6),"", MAX(AU$10:AU1317)+1)))</f>
        <v/>
      </c>
      <c r="AV1318" s="5" t="str">
        <f>IF(OR($AB1318="", $AC1318=""), "", IF($H1318=$M$3, "", IF(OR(AV$7&lt;$AB1318, $AC1318&lt;AV$6),"", MAX(AV$10:AV1317)+1)))</f>
        <v/>
      </c>
      <c r="AW1318" s="5" t="str">
        <f>IF(OR($AB1318="", $AC1318=""), "", IF($H1318=$M$3, "", IF(OR(AW$7&lt;$AB1318, $AC1318&lt;AW$6),"", MAX(AW$10:AW1317)+1)))</f>
        <v/>
      </c>
      <c r="AX1318" s="5" t="str">
        <f>IF(OR($AB1318="", $AC1318=""), "", IF($H1318=$M$3, "", IF(OR(AX$7&lt;$AB1318, $AC1318&lt;AX$6),"", MAX(AX$10:AX1317)+1)))</f>
        <v/>
      </c>
      <c r="AY1318" s="5" t="str">
        <f>IF(OR($AB1318="", $AC1318=""), "", IF($H1318=$M$3, "", IF(OR(AY$7&lt;$AB1318, $AC1318&lt;AY$6),"", MAX(AY$10:AY1317)+1)))</f>
        <v/>
      </c>
      <c r="AZ1318" s="5" t="str">
        <f>IF(OR($AB1318="", $AC1318=""), "", IF($H1318=$M$3, "", IF(OR(AZ$7&lt;$AB1318, $AC1318&lt;AZ$6),"", MAX(AZ$10:AZ1317)+1)))</f>
        <v/>
      </c>
      <c r="BA1318" s="5" t="str">
        <f>IF(OR($AB1318="", $AC1318=""), "", IF($H1318=$M$3, "", IF(OR(BA$7&lt;$AB1318, $AC1318&lt;BA$6),"", MAX(BA$10:BA1317)+1)))</f>
        <v/>
      </c>
      <c r="BB1318" s="5" t="str">
        <f>IF(OR($AB1318="", $AC1318=""), "", IF($H1318=$M$3, "", IF(OR(BB$7&lt;$AB1318, $AC1318&lt;BB$6),"", MAX(BB$10:BB1317)+1)))</f>
        <v/>
      </c>
      <c r="BC1318" s="5" t="str">
        <f>IF(OR($AB1318="", $AC1318=""), "", IF($H1318=$M$3, "", IF(OR(BC$7&lt;$AB1318, $AC1318&lt;BC$6),"", MAX(BC$10:BC1317)+1)))</f>
        <v/>
      </c>
      <c r="BD1318" s="5" t="str">
        <f>IF(OR($AB1318="", $AC1318=""), "", IF($H1318=$M$3, "", IF(OR(BD$7&lt;$AB1318, $AC1318&lt;BD$6),"", MAX(BD$10:BD1317)+1)))</f>
        <v/>
      </c>
      <c r="BE1318" s="5" t="str">
        <f>IF(OR($AB1318="", $AC1318=""), "", IF($H1318=$M$3, "", IF(OR(BE$7&lt;$AB1318, $AC1318&lt;BE$6),"", MAX(BE$10:BE1317)+1)))</f>
        <v/>
      </c>
      <c r="BF1318" s="5" t="str">
        <f>IF(OR($AB1318="", $AC1318=""), "", IF($H1318=$M$3, "", IF(OR(BF$7&lt;$AB1318, $AC1318&lt;BF$6),"", MAX(BF$10:BF1317)+1)))</f>
        <v/>
      </c>
      <c r="BG1318" s="5" t="str">
        <f>IF(OR($AB1318="", $AC1318=""), "", IF($H1318=$M$3, "", IF(OR(BG$7&lt;$AB1318, $AC1318&lt;BG$6),"", MAX(BG$10:BG1317)+1)))</f>
        <v/>
      </c>
      <c r="BH1318" s="5" t="str">
        <f>IF(OR($AB1318="", $AC1318=""), "", IF($H1318=$M$3, "", IF(OR(BH$7&lt;$AB1318, $AC1318&lt;BH$6),"", MAX(BH$10:BH1317)+1)))</f>
        <v/>
      </c>
      <c r="BI1318" s="5" t="str">
        <f>IF(OR($AB1318="", $AC1318=""), "", IF($H1318=$M$3, "", IF(OR(BI$7&lt;$AB1318, $AC1318&lt;BI$6),"", MAX(BI$10:BI1317)+1)))</f>
        <v/>
      </c>
      <c r="BK1318" s="5" t="str" cm="1">
        <f t="array" aca="1" ref="BK1318" ca="1">IFERROR(INDEX($AE1318:$BI1318, $BJ1318, MATCH($BK$9, $AE$9:$BI$9, 0)), "")</f>
        <v/>
      </c>
    </row>
    <row r="1319" spans="1:63" x14ac:dyDescent="0.25">
      <c r="A1319" s="2"/>
      <c r="B1319" s="254"/>
      <c r="C1319" s="255"/>
      <c r="D1319" s="256"/>
      <c r="E1319" s="257"/>
      <c r="F1319" s="257"/>
      <c r="G1319" s="258"/>
      <c r="H1319" s="259"/>
      <c r="I1319" s="16"/>
      <c r="J1319" s="5" t="str">
        <f t="shared" si="171"/>
        <v/>
      </c>
      <c r="K1319" s="2"/>
      <c r="O1319" s="5" t="str">
        <f t="shared" si="169"/>
        <v/>
      </c>
      <c r="Q1319" s="5" t="str">
        <f t="shared" si="172"/>
        <v/>
      </c>
      <c r="S1319" s="5" t="str">
        <f t="shared" si="170"/>
        <v/>
      </c>
      <c r="U1319" s="64" t="str">
        <f>IF($D1319="","", IF(COUNTIF('Intro &amp; Setup'!$AW$49:$AW$88, $D1319)&gt;0, "BH", TEXT($D1319, "ddd")))</f>
        <v/>
      </c>
      <c r="V1319" s="65" t="str">
        <f>IF($G1319="", "", IF(COUNTIF('Intro &amp; Setup'!$AW$49:$AW$88, $G1319)&gt;0, "BH", TEXT($G1319, "ddd")))</f>
        <v/>
      </c>
      <c r="W1319" s="64" t="str">
        <f t="shared" si="173"/>
        <v/>
      </c>
      <c r="X1319" s="65" t="str">
        <f t="shared" si="174"/>
        <v/>
      </c>
      <c r="Y1319" s="64" t="str">
        <f>IF(F1319="", "", IF(OR(F1319&lt;'Intro &amp; Setup'!$Z$20, F1319&gt;'Intro &amp; Setup'!$Z$22), "X", ""))</f>
        <v/>
      </c>
      <c r="Z1319" s="65" t="str">
        <f>IF(G1319="", "", IF(OR(G1319&lt;'Intro &amp; Setup'!$Z$20, G1319&gt;'Intro &amp; Setup'!$Z$22), "X", ""))</f>
        <v/>
      </c>
      <c r="AB1319" s="58" t="str">
        <f t="shared" si="175"/>
        <v/>
      </c>
      <c r="AC1319" s="59" t="str">
        <f t="shared" si="176"/>
        <v/>
      </c>
      <c r="AE1319" s="5" t="str">
        <f>IF(OR($AB1319="", $AC1319=""), "", IF($H1319=$M$3, "", IF(OR(AE$7&lt;$AB1319, $AC1319&lt;AE$6),"", MAX(AE$10:AE1318)+1)))</f>
        <v/>
      </c>
      <c r="AF1319" s="5" t="str">
        <f>IF(OR($AB1319="", $AC1319=""), "", IF($H1319=$M$3, "", IF(OR(AF$7&lt;$AB1319, $AC1319&lt;AF$6),"", MAX(AF$10:AF1318)+1)))</f>
        <v/>
      </c>
      <c r="AG1319" s="5" t="str">
        <f>IF(OR($AB1319="", $AC1319=""), "", IF($H1319=$M$3, "", IF(OR(AG$7&lt;$AB1319, $AC1319&lt;AG$6),"", MAX(AG$10:AG1318)+1)))</f>
        <v/>
      </c>
      <c r="AH1319" s="5" t="str">
        <f>IF(OR($AB1319="", $AC1319=""), "", IF($H1319=$M$3, "", IF(OR(AH$7&lt;$AB1319, $AC1319&lt;AH$6),"", MAX(AH$10:AH1318)+1)))</f>
        <v/>
      </c>
      <c r="AI1319" s="5" t="str">
        <f>IF(OR($AB1319="", $AC1319=""), "", IF($H1319=$M$3, "", IF(OR(AI$7&lt;$AB1319, $AC1319&lt;AI$6),"", MAX(AI$10:AI1318)+1)))</f>
        <v/>
      </c>
      <c r="AJ1319" s="5" t="str">
        <f>IF(OR($AB1319="", $AC1319=""), "", IF($H1319=$M$3, "", IF(OR(AJ$7&lt;$AB1319, $AC1319&lt;AJ$6),"", MAX(AJ$10:AJ1318)+1)))</f>
        <v/>
      </c>
      <c r="AK1319" s="5" t="str">
        <f>IF(OR($AB1319="", $AC1319=""), "", IF($H1319=$M$3, "", IF(OR(AK$7&lt;$AB1319, $AC1319&lt;AK$6),"", MAX(AK$10:AK1318)+1)))</f>
        <v/>
      </c>
      <c r="AL1319" s="5" t="str">
        <f>IF(OR($AB1319="", $AC1319=""), "", IF($H1319=$M$3, "", IF(OR(AL$7&lt;$AB1319, $AC1319&lt;AL$6),"", MAX(AL$10:AL1318)+1)))</f>
        <v/>
      </c>
      <c r="AM1319" s="5" t="str">
        <f>IF(OR($AB1319="", $AC1319=""), "", IF($H1319=$M$3, "", IF(OR(AM$7&lt;$AB1319, $AC1319&lt;AM$6),"", MAX(AM$10:AM1318)+1)))</f>
        <v/>
      </c>
      <c r="AN1319" s="5" t="str">
        <f>IF(OR($AB1319="", $AC1319=""), "", IF($H1319=$M$3, "", IF(OR(AN$7&lt;$AB1319, $AC1319&lt;AN$6),"", MAX(AN$10:AN1318)+1)))</f>
        <v/>
      </c>
      <c r="AO1319" s="5" t="str">
        <f>IF(OR($AB1319="", $AC1319=""), "", IF($H1319=$M$3, "", IF(OR(AO$7&lt;$AB1319, $AC1319&lt;AO$6),"", MAX(AO$10:AO1318)+1)))</f>
        <v/>
      </c>
      <c r="AP1319" s="5" t="str">
        <f>IF(OR($AB1319="", $AC1319=""), "", IF($H1319=$M$3, "", IF(OR(AP$7&lt;$AB1319, $AC1319&lt;AP$6),"", MAX(AP$10:AP1318)+1)))</f>
        <v/>
      </c>
      <c r="AQ1319" s="5" t="str">
        <f>IF(OR($AB1319="", $AC1319=""), "", IF($H1319=$M$3, "", IF(OR(AQ$7&lt;$AB1319, $AC1319&lt;AQ$6),"", MAX(AQ$10:AQ1318)+1)))</f>
        <v/>
      </c>
      <c r="AR1319" s="5" t="str">
        <f>IF(OR($AB1319="", $AC1319=""), "", IF($H1319=$M$3, "", IF(OR(AR$7&lt;$AB1319, $AC1319&lt;AR$6),"", MAX(AR$10:AR1318)+1)))</f>
        <v/>
      </c>
      <c r="AS1319" s="5" t="str">
        <f>IF(OR($AB1319="", $AC1319=""), "", IF($H1319=$M$3, "", IF(OR(AS$7&lt;$AB1319, $AC1319&lt;AS$6),"", MAX(AS$10:AS1318)+1)))</f>
        <v/>
      </c>
      <c r="AT1319" s="5" t="str">
        <f>IF(OR($AB1319="", $AC1319=""), "", IF($H1319=$M$3, "", IF(OR(AT$7&lt;$AB1319, $AC1319&lt;AT$6),"", MAX(AT$10:AT1318)+1)))</f>
        <v/>
      </c>
      <c r="AU1319" s="5" t="str">
        <f>IF(OR($AB1319="", $AC1319=""), "", IF($H1319=$M$3, "", IF(OR(AU$7&lt;$AB1319, $AC1319&lt;AU$6),"", MAX(AU$10:AU1318)+1)))</f>
        <v/>
      </c>
      <c r="AV1319" s="5" t="str">
        <f>IF(OR($AB1319="", $AC1319=""), "", IF($H1319=$M$3, "", IF(OR(AV$7&lt;$AB1319, $AC1319&lt;AV$6),"", MAX(AV$10:AV1318)+1)))</f>
        <v/>
      </c>
      <c r="AW1319" s="5" t="str">
        <f>IF(OR($AB1319="", $AC1319=""), "", IF($H1319=$M$3, "", IF(OR(AW$7&lt;$AB1319, $AC1319&lt;AW$6),"", MAX(AW$10:AW1318)+1)))</f>
        <v/>
      </c>
      <c r="AX1319" s="5" t="str">
        <f>IF(OR($AB1319="", $AC1319=""), "", IF($H1319=$M$3, "", IF(OR(AX$7&lt;$AB1319, $AC1319&lt;AX$6),"", MAX(AX$10:AX1318)+1)))</f>
        <v/>
      </c>
      <c r="AY1319" s="5" t="str">
        <f>IF(OR($AB1319="", $AC1319=""), "", IF($H1319=$M$3, "", IF(OR(AY$7&lt;$AB1319, $AC1319&lt;AY$6),"", MAX(AY$10:AY1318)+1)))</f>
        <v/>
      </c>
      <c r="AZ1319" s="5" t="str">
        <f>IF(OR($AB1319="", $AC1319=""), "", IF($H1319=$M$3, "", IF(OR(AZ$7&lt;$AB1319, $AC1319&lt;AZ$6),"", MAX(AZ$10:AZ1318)+1)))</f>
        <v/>
      </c>
      <c r="BA1319" s="5" t="str">
        <f>IF(OR($AB1319="", $AC1319=""), "", IF($H1319=$M$3, "", IF(OR(BA$7&lt;$AB1319, $AC1319&lt;BA$6),"", MAX(BA$10:BA1318)+1)))</f>
        <v/>
      </c>
      <c r="BB1319" s="5" t="str">
        <f>IF(OR($AB1319="", $AC1319=""), "", IF($H1319=$M$3, "", IF(OR(BB$7&lt;$AB1319, $AC1319&lt;BB$6),"", MAX(BB$10:BB1318)+1)))</f>
        <v/>
      </c>
      <c r="BC1319" s="5" t="str">
        <f>IF(OR($AB1319="", $AC1319=""), "", IF($H1319=$M$3, "", IF(OR(BC$7&lt;$AB1319, $AC1319&lt;BC$6),"", MAX(BC$10:BC1318)+1)))</f>
        <v/>
      </c>
      <c r="BD1319" s="5" t="str">
        <f>IF(OR($AB1319="", $AC1319=""), "", IF($H1319=$M$3, "", IF(OR(BD$7&lt;$AB1319, $AC1319&lt;BD$6),"", MAX(BD$10:BD1318)+1)))</f>
        <v/>
      </c>
      <c r="BE1319" s="5" t="str">
        <f>IF(OR($AB1319="", $AC1319=""), "", IF($H1319=$M$3, "", IF(OR(BE$7&lt;$AB1319, $AC1319&lt;BE$6),"", MAX(BE$10:BE1318)+1)))</f>
        <v/>
      </c>
      <c r="BF1319" s="5" t="str">
        <f>IF(OR($AB1319="", $AC1319=""), "", IF($H1319=$M$3, "", IF(OR(BF$7&lt;$AB1319, $AC1319&lt;BF$6),"", MAX(BF$10:BF1318)+1)))</f>
        <v/>
      </c>
      <c r="BG1319" s="5" t="str">
        <f>IF(OR($AB1319="", $AC1319=""), "", IF($H1319=$M$3, "", IF(OR(BG$7&lt;$AB1319, $AC1319&lt;BG$6),"", MAX(BG$10:BG1318)+1)))</f>
        <v/>
      </c>
      <c r="BH1319" s="5" t="str">
        <f>IF(OR($AB1319="", $AC1319=""), "", IF($H1319=$M$3, "", IF(OR(BH$7&lt;$AB1319, $AC1319&lt;BH$6),"", MAX(BH$10:BH1318)+1)))</f>
        <v/>
      </c>
      <c r="BI1319" s="5" t="str">
        <f>IF(OR($AB1319="", $AC1319=""), "", IF($H1319=$M$3, "", IF(OR(BI$7&lt;$AB1319, $AC1319&lt;BI$6),"", MAX(BI$10:BI1318)+1)))</f>
        <v/>
      </c>
      <c r="BK1319" s="5" t="str" cm="1">
        <f t="array" aca="1" ref="BK1319" ca="1">IFERROR(INDEX($AE1319:$BI1319, $BJ1319, MATCH($BK$9, $AE$9:$BI$9, 0)), "")</f>
        <v/>
      </c>
    </row>
    <row r="1320" spans="1:63" x14ac:dyDescent="0.25">
      <c r="A1320" s="2"/>
      <c r="B1320" s="254"/>
      <c r="C1320" s="255"/>
      <c r="D1320" s="256"/>
      <c r="E1320" s="257"/>
      <c r="F1320" s="257"/>
      <c r="G1320" s="258"/>
      <c r="H1320" s="259"/>
      <c r="I1320" s="16"/>
      <c r="J1320" s="5" t="str">
        <f t="shared" si="171"/>
        <v/>
      </c>
      <c r="K1320" s="2"/>
      <c r="O1320" s="5" t="str">
        <f t="shared" si="169"/>
        <v/>
      </c>
      <c r="Q1320" s="5" t="str">
        <f t="shared" si="172"/>
        <v/>
      </c>
      <c r="S1320" s="5" t="str">
        <f t="shared" si="170"/>
        <v/>
      </c>
      <c r="U1320" s="64" t="str">
        <f>IF($D1320="","", IF(COUNTIF('Intro &amp; Setup'!$AW$49:$AW$88, $D1320)&gt;0, "BH", TEXT($D1320, "ddd")))</f>
        <v/>
      </c>
      <c r="V1320" s="65" t="str">
        <f>IF($G1320="", "", IF(COUNTIF('Intro &amp; Setup'!$AW$49:$AW$88, $G1320)&gt;0, "BH", TEXT($G1320, "ddd")))</f>
        <v/>
      </c>
      <c r="W1320" s="64" t="str">
        <f t="shared" si="173"/>
        <v/>
      </c>
      <c r="X1320" s="65" t="str">
        <f t="shared" si="174"/>
        <v/>
      </c>
      <c r="Y1320" s="64" t="str">
        <f>IF(F1320="", "", IF(OR(F1320&lt;'Intro &amp; Setup'!$Z$20, F1320&gt;'Intro &amp; Setup'!$Z$22), "X", ""))</f>
        <v/>
      </c>
      <c r="Z1320" s="65" t="str">
        <f>IF(G1320="", "", IF(OR(G1320&lt;'Intro &amp; Setup'!$Z$20, G1320&gt;'Intro &amp; Setup'!$Z$22), "X", ""))</f>
        <v/>
      </c>
      <c r="AB1320" s="58" t="str">
        <f t="shared" si="175"/>
        <v/>
      </c>
      <c r="AC1320" s="59" t="str">
        <f t="shared" si="176"/>
        <v/>
      </c>
      <c r="AE1320" s="5" t="str">
        <f>IF(OR($AB1320="", $AC1320=""), "", IF($H1320=$M$3, "", IF(OR(AE$7&lt;$AB1320, $AC1320&lt;AE$6),"", MAX(AE$10:AE1319)+1)))</f>
        <v/>
      </c>
      <c r="AF1320" s="5" t="str">
        <f>IF(OR($AB1320="", $AC1320=""), "", IF($H1320=$M$3, "", IF(OR(AF$7&lt;$AB1320, $AC1320&lt;AF$6),"", MAX(AF$10:AF1319)+1)))</f>
        <v/>
      </c>
      <c r="AG1320" s="5" t="str">
        <f>IF(OR($AB1320="", $AC1320=""), "", IF($H1320=$M$3, "", IF(OR(AG$7&lt;$AB1320, $AC1320&lt;AG$6),"", MAX(AG$10:AG1319)+1)))</f>
        <v/>
      </c>
      <c r="AH1320" s="5" t="str">
        <f>IF(OR($AB1320="", $AC1320=""), "", IF($H1320=$M$3, "", IF(OR(AH$7&lt;$AB1320, $AC1320&lt;AH$6),"", MAX(AH$10:AH1319)+1)))</f>
        <v/>
      </c>
      <c r="AI1320" s="5" t="str">
        <f>IF(OR($AB1320="", $AC1320=""), "", IF($H1320=$M$3, "", IF(OR(AI$7&lt;$AB1320, $AC1320&lt;AI$6),"", MAX(AI$10:AI1319)+1)))</f>
        <v/>
      </c>
      <c r="AJ1320" s="5" t="str">
        <f>IF(OR($AB1320="", $AC1320=""), "", IF($H1320=$M$3, "", IF(OR(AJ$7&lt;$AB1320, $AC1320&lt;AJ$6),"", MAX(AJ$10:AJ1319)+1)))</f>
        <v/>
      </c>
      <c r="AK1320" s="5" t="str">
        <f>IF(OR($AB1320="", $AC1320=""), "", IF($H1320=$M$3, "", IF(OR(AK$7&lt;$AB1320, $AC1320&lt;AK$6),"", MAX(AK$10:AK1319)+1)))</f>
        <v/>
      </c>
      <c r="AL1320" s="5" t="str">
        <f>IF(OR($AB1320="", $AC1320=""), "", IF($H1320=$M$3, "", IF(OR(AL$7&lt;$AB1320, $AC1320&lt;AL$6),"", MAX(AL$10:AL1319)+1)))</f>
        <v/>
      </c>
      <c r="AM1320" s="5" t="str">
        <f>IF(OR($AB1320="", $AC1320=""), "", IF($H1320=$M$3, "", IF(OR(AM$7&lt;$AB1320, $AC1320&lt;AM$6),"", MAX(AM$10:AM1319)+1)))</f>
        <v/>
      </c>
      <c r="AN1320" s="5" t="str">
        <f>IF(OR($AB1320="", $AC1320=""), "", IF($H1320=$M$3, "", IF(OR(AN$7&lt;$AB1320, $AC1320&lt;AN$6),"", MAX(AN$10:AN1319)+1)))</f>
        <v/>
      </c>
      <c r="AO1320" s="5" t="str">
        <f>IF(OR($AB1320="", $AC1320=""), "", IF($H1320=$M$3, "", IF(OR(AO$7&lt;$AB1320, $AC1320&lt;AO$6),"", MAX(AO$10:AO1319)+1)))</f>
        <v/>
      </c>
      <c r="AP1320" s="5" t="str">
        <f>IF(OR($AB1320="", $AC1320=""), "", IF($H1320=$M$3, "", IF(OR(AP$7&lt;$AB1320, $AC1320&lt;AP$6),"", MAX(AP$10:AP1319)+1)))</f>
        <v/>
      </c>
      <c r="AQ1320" s="5" t="str">
        <f>IF(OR($AB1320="", $AC1320=""), "", IF($H1320=$M$3, "", IF(OR(AQ$7&lt;$AB1320, $AC1320&lt;AQ$6),"", MAX(AQ$10:AQ1319)+1)))</f>
        <v/>
      </c>
      <c r="AR1320" s="5" t="str">
        <f>IF(OR($AB1320="", $AC1320=""), "", IF($H1320=$M$3, "", IF(OR(AR$7&lt;$AB1320, $AC1320&lt;AR$6),"", MAX(AR$10:AR1319)+1)))</f>
        <v/>
      </c>
      <c r="AS1320" s="5" t="str">
        <f>IF(OR($AB1320="", $AC1320=""), "", IF($H1320=$M$3, "", IF(OR(AS$7&lt;$AB1320, $AC1320&lt;AS$6),"", MAX(AS$10:AS1319)+1)))</f>
        <v/>
      </c>
      <c r="AT1320" s="5" t="str">
        <f>IF(OR($AB1320="", $AC1320=""), "", IF($H1320=$M$3, "", IF(OR(AT$7&lt;$AB1320, $AC1320&lt;AT$6),"", MAX(AT$10:AT1319)+1)))</f>
        <v/>
      </c>
      <c r="AU1320" s="5" t="str">
        <f>IF(OR($AB1320="", $AC1320=""), "", IF($H1320=$M$3, "", IF(OR(AU$7&lt;$AB1320, $AC1320&lt;AU$6),"", MAX(AU$10:AU1319)+1)))</f>
        <v/>
      </c>
      <c r="AV1320" s="5" t="str">
        <f>IF(OR($AB1320="", $AC1320=""), "", IF($H1320=$M$3, "", IF(OR(AV$7&lt;$AB1320, $AC1320&lt;AV$6),"", MAX(AV$10:AV1319)+1)))</f>
        <v/>
      </c>
      <c r="AW1320" s="5" t="str">
        <f>IF(OR($AB1320="", $AC1320=""), "", IF($H1320=$M$3, "", IF(OR(AW$7&lt;$AB1320, $AC1320&lt;AW$6),"", MAX(AW$10:AW1319)+1)))</f>
        <v/>
      </c>
      <c r="AX1320" s="5" t="str">
        <f>IF(OR($AB1320="", $AC1320=""), "", IF($H1320=$M$3, "", IF(OR(AX$7&lt;$AB1320, $AC1320&lt;AX$6),"", MAX(AX$10:AX1319)+1)))</f>
        <v/>
      </c>
      <c r="AY1320" s="5" t="str">
        <f>IF(OR($AB1320="", $AC1320=""), "", IF($H1320=$M$3, "", IF(OR(AY$7&lt;$AB1320, $AC1320&lt;AY$6),"", MAX(AY$10:AY1319)+1)))</f>
        <v/>
      </c>
      <c r="AZ1320" s="5" t="str">
        <f>IF(OR($AB1320="", $AC1320=""), "", IF($H1320=$M$3, "", IF(OR(AZ$7&lt;$AB1320, $AC1320&lt;AZ$6),"", MAX(AZ$10:AZ1319)+1)))</f>
        <v/>
      </c>
      <c r="BA1320" s="5" t="str">
        <f>IF(OR($AB1320="", $AC1320=""), "", IF($H1320=$M$3, "", IF(OR(BA$7&lt;$AB1320, $AC1320&lt;BA$6),"", MAX(BA$10:BA1319)+1)))</f>
        <v/>
      </c>
      <c r="BB1320" s="5" t="str">
        <f>IF(OR($AB1320="", $AC1320=""), "", IF($H1320=$M$3, "", IF(OR(BB$7&lt;$AB1320, $AC1320&lt;BB$6),"", MAX(BB$10:BB1319)+1)))</f>
        <v/>
      </c>
      <c r="BC1320" s="5" t="str">
        <f>IF(OR($AB1320="", $AC1320=""), "", IF($H1320=$M$3, "", IF(OR(BC$7&lt;$AB1320, $AC1320&lt;BC$6),"", MAX(BC$10:BC1319)+1)))</f>
        <v/>
      </c>
      <c r="BD1320" s="5" t="str">
        <f>IF(OR($AB1320="", $AC1320=""), "", IF($H1320=$M$3, "", IF(OR(BD$7&lt;$AB1320, $AC1320&lt;BD$6),"", MAX(BD$10:BD1319)+1)))</f>
        <v/>
      </c>
      <c r="BE1320" s="5" t="str">
        <f>IF(OR($AB1320="", $AC1320=""), "", IF($H1320=$M$3, "", IF(OR(BE$7&lt;$AB1320, $AC1320&lt;BE$6),"", MAX(BE$10:BE1319)+1)))</f>
        <v/>
      </c>
      <c r="BF1320" s="5" t="str">
        <f>IF(OR($AB1320="", $AC1320=""), "", IF($H1320=$M$3, "", IF(OR(BF$7&lt;$AB1320, $AC1320&lt;BF$6),"", MAX(BF$10:BF1319)+1)))</f>
        <v/>
      </c>
      <c r="BG1320" s="5" t="str">
        <f>IF(OR($AB1320="", $AC1320=""), "", IF($H1320=$M$3, "", IF(OR(BG$7&lt;$AB1320, $AC1320&lt;BG$6),"", MAX(BG$10:BG1319)+1)))</f>
        <v/>
      </c>
      <c r="BH1320" s="5" t="str">
        <f>IF(OR($AB1320="", $AC1320=""), "", IF($H1320=$M$3, "", IF(OR(BH$7&lt;$AB1320, $AC1320&lt;BH$6),"", MAX(BH$10:BH1319)+1)))</f>
        <v/>
      </c>
      <c r="BI1320" s="5" t="str">
        <f>IF(OR($AB1320="", $AC1320=""), "", IF($H1320=$M$3, "", IF(OR(BI$7&lt;$AB1320, $AC1320&lt;BI$6),"", MAX(BI$10:BI1319)+1)))</f>
        <v/>
      </c>
      <c r="BK1320" s="5" t="str" cm="1">
        <f t="array" aca="1" ref="BK1320" ca="1">IFERROR(INDEX($AE1320:$BI1320, $BJ1320, MATCH($BK$9, $AE$9:$BI$9, 0)), "")</f>
        <v/>
      </c>
    </row>
    <row r="1321" spans="1:63" x14ac:dyDescent="0.25">
      <c r="A1321" s="2"/>
      <c r="B1321" s="254"/>
      <c r="C1321" s="255"/>
      <c r="D1321" s="256"/>
      <c r="E1321" s="257"/>
      <c r="F1321" s="257"/>
      <c r="G1321" s="258"/>
      <c r="H1321" s="259"/>
      <c r="I1321" s="16"/>
      <c r="J1321" s="5" t="str">
        <f t="shared" si="171"/>
        <v/>
      </c>
      <c r="K1321" s="2"/>
      <c r="O1321" s="5" t="str">
        <f t="shared" si="169"/>
        <v/>
      </c>
      <c r="Q1321" s="5" t="str">
        <f t="shared" si="172"/>
        <v/>
      </c>
      <c r="S1321" s="5" t="str">
        <f t="shared" si="170"/>
        <v/>
      </c>
      <c r="U1321" s="64" t="str">
        <f>IF($D1321="","", IF(COUNTIF('Intro &amp; Setup'!$AW$49:$AW$88, $D1321)&gt;0, "BH", TEXT($D1321, "ddd")))</f>
        <v/>
      </c>
      <c r="V1321" s="65" t="str">
        <f>IF($G1321="", "", IF(COUNTIF('Intro &amp; Setup'!$AW$49:$AW$88, $G1321)&gt;0, "BH", TEXT($G1321, "ddd")))</f>
        <v/>
      </c>
      <c r="W1321" s="64" t="str">
        <f t="shared" si="173"/>
        <v/>
      </c>
      <c r="X1321" s="65" t="str">
        <f t="shared" si="174"/>
        <v/>
      </c>
      <c r="Y1321" s="64" t="str">
        <f>IF(F1321="", "", IF(OR(F1321&lt;'Intro &amp; Setup'!$Z$20, F1321&gt;'Intro &amp; Setup'!$Z$22), "X", ""))</f>
        <v/>
      </c>
      <c r="Z1321" s="65" t="str">
        <f>IF(G1321="", "", IF(OR(G1321&lt;'Intro &amp; Setup'!$Z$20, G1321&gt;'Intro &amp; Setup'!$Z$22), "X", ""))</f>
        <v/>
      </c>
      <c r="AB1321" s="58" t="str">
        <f t="shared" si="175"/>
        <v/>
      </c>
      <c r="AC1321" s="59" t="str">
        <f t="shared" si="176"/>
        <v/>
      </c>
      <c r="AE1321" s="5" t="str">
        <f>IF(OR($AB1321="", $AC1321=""), "", IF($H1321=$M$3, "", IF(OR(AE$7&lt;$AB1321, $AC1321&lt;AE$6),"", MAX(AE$10:AE1320)+1)))</f>
        <v/>
      </c>
      <c r="AF1321" s="5" t="str">
        <f>IF(OR($AB1321="", $AC1321=""), "", IF($H1321=$M$3, "", IF(OR(AF$7&lt;$AB1321, $AC1321&lt;AF$6),"", MAX(AF$10:AF1320)+1)))</f>
        <v/>
      </c>
      <c r="AG1321" s="5" t="str">
        <f>IF(OR($AB1321="", $AC1321=""), "", IF($H1321=$M$3, "", IF(OR(AG$7&lt;$AB1321, $AC1321&lt;AG$6),"", MAX(AG$10:AG1320)+1)))</f>
        <v/>
      </c>
      <c r="AH1321" s="5" t="str">
        <f>IF(OR($AB1321="", $AC1321=""), "", IF($H1321=$M$3, "", IF(OR(AH$7&lt;$AB1321, $AC1321&lt;AH$6),"", MAX(AH$10:AH1320)+1)))</f>
        <v/>
      </c>
      <c r="AI1321" s="5" t="str">
        <f>IF(OR($AB1321="", $AC1321=""), "", IF($H1321=$M$3, "", IF(OR(AI$7&lt;$AB1321, $AC1321&lt;AI$6),"", MAX(AI$10:AI1320)+1)))</f>
        <v/>
      </c>
      <c r="AJ1321" s="5" t="str">
        <f>IF(OR($AB1321="", $AC1321=""), "", IF($H1321=$M$3, "", IF(OR(AJ$7&lt;$AB1321, $AC1321&lt;AJ$6),"", MAX(AJ$10:AJ1320)+1)))</f>
        <v/>
      </c>
      <c r="AK1321" s="5" t="str">
        <f>IF(OR($AB1321="", $AC1321=""), "", IF($H1321=$M$3, "", IF(OR(AK$7&lt;$AB1321, $AC1321&lt;AK$6),"", MAX(AK$10:AK1320)+1)))</f>
        <v/>
      </c>
      <c r="AL1321" s="5" t="str">
        <f>IF(OR($AB1321="", $AC1321=""), "", IF($H1321=$M$3, "", IF(OR(AL$7&lt;$AB1321, $AC1321&lt;AL$6),"", MAX(AL$10:AL1320)+1)))</f>
        <v/>
      </c>
      <c r="AM1321" s="5" t="str">
        <f>IF(OR($AB1321="", $AC1321=""), "", IF($H1321=$M$3, "", IF(OR(AM$7&lt;$AB1321, $AC1321&lt;AM$6),"", MAX(AM$10:AM1320)+1)))</f>
        <v/>
      </c>
      <c r="AN1321" s="5" t="str">
        <f>IF(OR($AB1321="", $AC1321=""), "", IF($H1321=$M$3, "", IF(OR(AN$7&lt;$AB1321, $AC1321&lt;AN$6),"", MAX(AN$10:AN1320)+1)))</f>
        <v/>
      </c>
      <c r="AO1321" s="5" t="str">
        <f>IF(OR($AB1321="", $AC1321=""), "", IF($H1321=$M$3, "", IF(OR(AO$7&lt;$AB1321, $AC1321&lt;AO$6),"", MAX(AO$10:AO1320)+1)))</f>
        <v/>
      </c>
      <c r="AP1321" s="5" t="str">
        <f>IF(OR($AB1321="", $AC1321=""), "", IF($H1321=$M$3, "", IF(OR(AP$7&lt;$AB1321, $AC1321&lt;AP$6),"", MAX(AP$10:AP1320)+1)))</f>
        <v/>
      </c>
      <c r="AQ1321" s="5" t="str">
        <f>IF(OR($AB1321="", $AC1321=""), "", IF($H1321=$M$3, "", IF(OR(AQ$7&lt;$AB1321, $AC1321&lt;AQ$6),"", MAX(AQ$10:AQ1320)+1)))</f>
        <v/>
      </c>
      <c r="AR1321" s="5" t="str">
        <f>IF(OR($AB1321="", $AC1321=""), "", IF($H1321=$M$3, "", IF(OR(AR$7&lt;$AB1321, $AC1321&lt;AR$6),"", MAX(AR$10:AR1320)+1)))</f>
        <v/>
      </c>
      <c r="AS1321" s="5" t="str">
        <f>IF(OR($AB1321="", $AC1321=""), "", IF($H1321=$M$3, "", IF(OR(AS$7&lt;$AB1321, $AC1321&lt;AS$6),"", MAX(AS$10:AS1320)+1)))</f>
        <v/>
      </c>
      <c r="AT1321" s="5" t="str">
        <f>IF(OR($AB1321="", $AC1321=""), "", IF($H1321=$M$3, "", IF(OR(AT$7&lt;$AB1321, $AC1321&lt;AT$6),"", MAX(AT$10:AT1320)+1)))</f>
        <v/>
      </c>
      <c r="AU1321" s="5" t="str">
        <f>IF(OR($AB1321="", $AC1321=""), "", IF($H1321=$M$3, "", IF(OR(AU$7&lt;$AB1321, $AC1321&lt;AU$6),"", MAX(AU$10:AU1320)+1)))</f>
        <v/>
      </c>
      <c r="AV1321" s="5" t="str">
        <f>IF(OR($AB1321="", $AC1321=""), "", IF($H1321=$M$3, "", IF(OR(AV$7&lt;$AB1321, $AC1321&lt;AV$6),"", MAX(AV$10:AV1320)+1)))</f>
        <v/>
      </c>
      <c r="AW1321" s="5" t="str">
        <f>IF(OR($AB1321="", $AC1321=""), "", IF($H1321=$M$3, "", IF(OR(AW$7&lt;$AB1321, $AC1321&lt;AW$6),"", MAX(AW$10:AW1320)+1)))</f>
        <v/>
      </c>
      <c r="AX1321" s="5" t="str">
        <f>IF(OR($AB1321="", $AC1321=""), "", IF($H1321=$M$3, "", IF(OR(AX$7&lt;$AB1321, $AC1321&lt;AX$6),"", MAX(AX$10:AX1320)+1)))</f>
        <v/>
      </c>
      <c r="AY1321" s="5" t="str">
        <f>IF(OR($AB1321="", $AC1321=""), "", IF($H1321=$M$3, "", IF(OR(AY$7&lt;$AB1321, $AC1321&lt;AY$6),"", MAX(AY$10:AY1320)+1)))</f>
        <v/>
      </c>
      <c r="AZ1321" s="5" t="str">
        <f>IF(OR($AB1321="", $AC1321=""), "", IF($H1321=$M$3, "", IF(OR(AZ$7&lt;$AB1321, $AC1321&lt;AZ$6),"", MAX(AZ$10:AZ1320)+1)))</f>
        <v/>
      </c>
      <c r="BA1321" s="5" t="str">
        <f>IF(OR($AB1321="", $AC1321=""), "", IF($H1321=$M$3, "", IF(OR(BA$7&lt;$AB1321, $AC1321&lt;BA$6),"", MAX(BA$10:BA1320)+1)))</f>
        <v/>
      </c>
      <c r="BB1321" s="5" t="str">
        <f>IF(OR($AB1321="", $AC1321=""), "", IF($H1321=$M$3, "", IF(OR(BB$7&lt;$AB1321, $AC1321&lt;BB$6),"", MAX(BB$10:BB1320)+1)))</f>
        <v/>
      </c>
      <c r="BC1321" s="5" t="str">
        <f>IF(OR($AB1321="", $AC1321=""), "", IF($H1321=$M$3, "", IF(OR(BC$7&lt;$AB1321, $AC1321&lt;BC$6),"", MAX(BC$10:BC1320)+1)))</f>
        <v/>
      </c>
      <c r="BD1321" s="5" t="str">
        <f>IF(OR($AB1321="", $AC1321=""), "", IF($H1321=$M$3, "", IF(OR(BD$7&lt;$AB1321, $AC1321&lt;BD$6),"", MAX(BD$10:BD1320)+1)))</f>
        <v/>
      </c>
      <c r="BE1321" s="5" t="str">
        <f>IF(OR($AB1321="", $AC1321=""), "", IF($H1321=$M$3, "", IF(OR(BE$7&lt;$AB1321, $AC1321&lt;BE$6),"", MAX(BE$10:BE1320)+1)))</f>
        <v/>
      </c>
      <c r="BF1321" s="5" t="str">
        <f>IF(OR($AB1321="", $AC1321=""), "", IF($H1321=$M$3, "", IF(OR(BF$7&lt;$AB1321, $AC1321&lt;BF$6),"", MAX(BF$10:BF1320)+1)))</f>
        <v/>
      </c>
      <c r="BG1321" s="5" t="str">
        <f>IF(OR($AB1321="", $AC1321=""), "", IF($H1321=$M$3, "", IF(OR(BG$7&lt;$AB1321, $AC1321&lt;BG$6),"", MAX(BG$10:BG1320)+1)))</f>
        <v/>
      </c>
      <c r="BH1321" s="5" t="str">
        <f>IF(OR($AB1321="", $AC1321=""), "", IF($H1321=$M$3, "", IF(OR(BH$7&lt;$AB1321, $AC1321&lt;BH$6),"", MAX(BH$10:BH1320)+1)))</f>
        <v/>
      </c>
      <c r="BI1321" s="5" t="str">
        <f>IF(OR($AB1321="", $AC1321=""), "", IF($H1321=$M$3, "", IF(OR(BI$7&lt;$AB1321, $AC1321&lt;BI$6),"", MAX(BI$10:BI1320)+1)))</f>
        <v/>
      </c>
      <c r="BK1321" s="5" t="str" cm="1">
        <f t="array" aca="1" ref="BK1321" ca="1">IFERROR(INDEX($AE1321:$BI1321, $BJ1321, MATCH($BK$9, $AE$9:$BI$9, 0)), "")</f>
        <v/>
      </c>
    </row>
    <row r="1322" spans="1:63" x14ac:dyDescent="0.25">
      <c r="A1322" s="2"/>
      <c r="B1322" s="254"/>
      <c r="C1322" s="255"/>
      <c r="D1322" s="256"/>
      <c r="E1322" s="257"/>
      <c r="F1322" s="257"/>
      <c r="G1322" s="258"/>
      <c r="H1322" s="259"/>
      <c r="I1322" s="16"/>
      <c r="J1322" s="5" t="str">
        <f t="shared" si="171"/>
        <v/>
      </c>
      <c r="K1322" s="2"/>
      <c r="O1322" s="5" t="str">
        <f t="shared" si="169"/>
        <v/>
      </c>
      <c r="Q1322" s="5" t="str">
        <f t="shared" si="172"/>
        <v/>
      </c>
      <c r="S1322" s="5" t="str">
        <f t="shared" si="170"/>
        <v/>
      </c>
      <c r="U1322" s="64" t="str">
        <f>IF($D1322="","", IF(COUNTIF('Intro &amp; Setup'!$AW$49:$AW$88, $D1322)&gt;0, "BH", TEXT($D1322, "ddd")))</f>
        <v/>
      </c>
      <c r="V1322" s="65" t="str">
        <f>IF($G1322="", "", IF(COUNTIF('Intro &amp; Setup'!$AW$49:$AW$88, $G1322)&gt;0, "BH", TEXT($G1322, "ddd")))</f>
        <v/>
      </c>
      <c r="W1322" s="64" t="str">
        <f t="shared" si="173"/>
        <v/>
      </c>
      <c r="X1322" s="65" t="str">
        <f t="shared" si="174"/>
        <v/>
      </c>
      <c r="Y1322" s="64" t="str">
        <f>IF(F1322="", "", IF(OR(F1322&lt;'Intro &amp; Setup'!$Z$20, F1322&gt;'Intro &amp; Setup'!$Z$22), "X", ""))</f>
        <v/>
      </c>
      <c r="Z1322" s="65" t="str">
        <f>IF(G1322="", "", IF(OR(G1322&lt;'Intro &amp; Setup'!$Z$20, G1322&gt;'Intro &amp; Setup'!$Z$22), "X", ""))</f>
        <v/>
      </c>
      <c r="AB1322" s="58" t="str">
        <f t="shared" si="175"/>
        <v/>
      </c>
      <c r="AC1322" s="59" t="str">
        <f t="shared" si="176"/>
        <v/>
      </c>
      <c r="AE1322" s="5" t="str">
        <f>IF(OR($AB1322="", $AC1322=""), "", IF($H1322=$M$3, "", IF(OR(AE$7&lt;$AB1322, $AC1322&lt;AE$6),"", MAX(AE$10:AE1321)+1)))</f>
        <v/>
      </c>
      <c r="AF1322" s="5" t="str">
        <f>IF(OR($AB1322="", $AC1322=""), "", IF($H1322=$M$3, "", IF(OR(AF$7&lt;$AB1322, $AC1322&lt;AF$6),"", MAX(AF$10:AF1321)+1)))</f>
        <v/>
      </c>
      <c r="AG1322" s="5" t="str">
        <f>IF(OR($AB1322="", $AC1322=""), "", IF($H1322=$M$3, "", IF(OR(AG$7&lt;$AB1322, $AC1322&lt;AG$6),"", MAX(AG$10:AG1321)+1)))</f>
        <v/>
      </c>
      <c r="AH1322" s="5" t="str">
        <f>IF(OR($AB1322="", $AC1322=""), "", IF($H1322=$M$3, "", IF(OR(AH$7&lt;$AB1322, $AC1322&lt;AH$6),"", MAX(AH$10:AH1321)+1)))</f>
        <v/>
      </c>
      <c r="AI1322" s="5" t="str">
        <f>IF(OR($AB1322="", $AC1322=""), "", IF($H1322=$M$3, "", IF(OR(AI$7&lt;$AB1322, $AC1322&lt;AI$6),"", MAX(AI$10:AI1321)+1)))</f>
        <v/>
      </c>
      <c r="AJ1322" s="5" t="str">
        <f>IF(OR($AB1322="", $AC1322=""), "", IF($H1322=$M$3, "", IF(OR(AJ$7&lt;$AB1322, $AC1322&lt;AJ$6),"", MAX(AJ$10:AJ1321)+1)))</f>
        <v/>
      </c>
      <c r="AK1322" s="5" t="str">
        <f>IF(OR($AB1322="", $AC1322=""), "", IF($H1322=$M$3, "", IF(OR(AK$7&lt;$AB1322, $AC1322&lt;AK$6),"", MAX(AK$10:AK1321)+1)))</f>
        <v/>
      </c>
      <c r="AL1322" s="5" t="str">
        <f>IF(OR($AB1322="", $AC1322=""), "", IF($H1322=$M$3, "", IF(OR(AL$7&lt;$AB1322, $AC1322&lt;AL$6),"", MAX(AL$10:AL1321)+1)))</f>
        <v/>
      </c>
      <c r="AM1322" s="5" t="str">
        <f>IF(OR($AB1322="", $AC1322=""), "", IF($H1322=$M$3, "", IF(OR(AM$7&lt;$AB1322, $AC1322&lt;AM$6),"", MAX(AM$10:AM1321)+1)))</f>
        <v/>
      </c>
      <c r="AN1322" s="5" t="str">
        <f>IF(OR($AB1322="", $AC1322=""), "", IF($H1322=$M$3, "", IF(OR(AN$7&lt;$AB1322, $AC1322&lt;AN$6),"", MAX(AN$10:AN1321)+1)))</f>
        <v/>
      </c>
      <c r="AO1322" s="5" t="str">
        <f>IF(OR($AB1322="", $AC1322=""), "", IF($H1322=$M$3, "", IF(OR(AO$7&lt;$AB1322, $AC1322&lt;AO$6),"", MAX(AO$10:AO1321)+1)))</f>
        <v/>
      </c>
      <c r="AP1322" s="5" t="str">
        <f>IF(OR($AB1322="", $AC1322=""), "", IF($H1322=$M$3, "", IF(OR(AP$7&lt;$AB1322, $AC1322&lt;AP$6),"", MAX(AP$10:AP1321)+1)))</f>
        <v/>
      </c>
      <c r="AQ1322" s="5" t="str">
        <f>IF(OR($AB1322="", $AC1322=""), "", IF($H1322=$M$3, "", IF(OR(AQ$7&lt;$AB1322, $AC1322&lt;AQ$6),"", MAX(AQ$10:AQ1321)+1)))</f>
        <v/>
      </c>
      <c r="AR1322" s="5" t="str">
        <f>IF(OR($AB1322="", $AC1322=""), "", IF($H1322=$M$3, "", IF(OR(AR$7&lt;$AB1322, $AC1322&lt;AR$6),"", MAX(AR$10:AR1321)+1)))</f>
        <v/>
      </c>
      <c r="AS1322" s="5" t="str">
        <f>IF(OR($AB1322="", $AC1322=""), "", IF($H1322=$M$3, "", IF(OR(AS$7&lt;$AB1322, $AC1322&lt;AS$6),"", MAX(AS$10:AS1321)+1)))</f>
        <v/>
      </c>
      <c r="AT1322" s="5" t="str">
        <f>IF(OR($AB1322="", $AC1322=""), "", IF($H1322=$M$3, "", IF(OR(AT$7&lt;$AB1322, $AC1322&lt;AT$6),"", MAX(AT$10:AT1321)+1)))</f>
        <v/>
      </c>
      <c r="AU1322" s="5" t="str">
        <f>IF(OR($AB1322="", $AC1322=""), "", IF($H1322=$M$3, "", IF(OR(AU$7&lt;$AB1322, $AC1322&lt;AU$6),"", MAX(AU$10:AU1321)+1)))</f>
        <v/>
      </c>
      <c r="AV1322" s="5" t="str">
        <f>IF(OR($AB1322="", $AC1322=""), "", IF($H1322=$M$3, "", IF(OR(AV$7&lt;$AB1322, $AC1322&lt;AV$6),"", MAX(AV$10:AV1321)+1)))</f>
        <v/>
      </c>
      <c r="AW1322" s="5" t="str">
        <f>IF(OR($AB1322="", $AC1322=""), "", IF($H1322=$M$3, "", IF(OR(AW$7&lt;$AB1322, $AC1322&lt;AW$6),"", MAX(AW$10:AW1321)+1)))</f>
        <v/>
      </c>
      <c r="AX1322" s="5" t="str">
        <f>IF(OR($AB1322="", $AC1322=""), "", IF($H1322=$M$3, "", IF(OR(AX$7&lt;$AB1322, $AC1322&lt;AX$6),"", MAX(AX$10:AX1321)+1)))</f>
        <v/>
      </c>
      <c r="AY1322" s="5" t="str">
        <f>IF(OR($AB1322="", $AC1322=""), "", IF($H1322=$M$3, "", IF(OR(AY$7&lt;$AB1322, $AC1322&lt;AY$6),"", MAX(AY$10:AY1321)+1)))</f>
        <v/>
      </c>
      <c r="AZ1322" s="5" t="str">
        <f>IF(OR($AB1322="", $AC1322=""), "", IF($H1322=$M$3, "", IF(OR(AZ$7&lt;$AB1322, $AC1322&lt;AZ$6),"", MAX(AZ$10:AZ1321)+1)))</f>
        <v/>
      </c>
      <c r="BA1322" s="5" t="str">
        <f>IF(OR($AB1322="", $AC1322=""), "", IF($H1322=$M$3, "", IF(OR(BA$7&lt;$AB1322, $AC1322&lt;BA$6),"", MAX(BA$10:BA1321)+1)))</f>
        <v/>
      </c>
      <c r="BB1322" s="5" t="str">
        <f>IF(OR($AB1322="", $AC1322=""), "", IF($H1322=$M$3, "", IF(OR(BB$7&lt;$AB1322, $AC1322&lt;BB$6),"", MAX(BB$10:BB1321)+1)))</f>
        <v/>
      </c>
      <c r="BC1322" s="5" t="str">
        <f>IF(OR($AB1322="", $AC1322=""), "", IF($H1322=$M$3, "", IF(OR(BC$7&lt;$AB1322, $AC1322&lt;BC$6),"", MAX(BC$10:BC1321)+1)))</f>
        <v/>
      </c>
      <c r="BD1322" s="5" t="str">
        <f>IF(OR($AB1322="", $AC1322=""), "", IF($H1322=$M$3, "", IF(OR(BD$7&lt;$AB1322, $AC1322&lt;BD$6),"", MAX(BD$10:BD1321)+1)))</f>
        <v/>
      </c>
      <c r="BE1322" s="5" t="str">
        <f>IF(OR($AB1322="", $AC1322=""), "", IF($H1322=$M$3, "", IF(OR(BE$7&lt;$AB1322, $AC1322&lt;BE$6),"", MAX(BE$10:BE1321)+1)))</f>
        <v/>
      </c>
      <c r="BF1322" s="5" t="str">
        <f>IF(OR($AB1322="", $AC1322=""), "", IF($H1322=$M$3, "", IF(OR(BF$7&lt;$AB1322, $AC1322&lt;BF$6),"", MAX(BF$10:BF1321)+1)))</f>
        <v/>
      </c>
      <c r="BG1322" s="5" t="str">
        <f>IF(OR($AB1322="", $AC1322=""), "", IF($H1322=$M$3, "", IF(OR(BG$7&lt;$AB1322, $AC1322&lt;BG$6),"", MAX(BG$10:BG1321)+1)))</f>
        <v/>
      </c>
      <c r="BH1322" s="5" t="str">
        <f>IF(OR($AB1322="", $AC1322=""), "", IF($H1322=$M$3, "", IF(OR(BH$7&lt;$AB1322, $AC1322&lt;BH$6),"", MAX(BH$10:BH1321)+1)))</f>
        <v/>
      </c>
      <c r="BI1322" s="5" t="str">
        <f>IF(OR($AB1322="", $AC1322=""), "", IF($H1322=$M$3, "", IF(OR(BI$7&lt;$AB1322, $AC1322&lt;BI$6),"", MAX(BI$10:BI1321)+1)))</f>
        <v/>
      </c>
      <c r="BK1322" s="5" t="str" cm="1">
        <f t="array" aca="1" ref="BK1322" ca="1">IFERROR(INDEX($AE1322:$BI1322, $BJ1322, MATCH($BK$9, $AE$9:$BI$9, 0)), "")</f>
        <v/>
      </c>
    </row>
    <row r="1323" spans="1:63" x14ac:dyDescent="0.25">
      <c r="A1323" s="2"/>
      <c r="B1323" s="254"/>
      <c r="C1323" s="255"/>
      <c r="D1323" s="256"/>
      <c r="E1323" s="257"/>
      <c r="F1323" s="257"/>
      <c r="G1323" s="258"/>
      <c r="H1323" s="259"/>
      <c r="I1323" s="16"/>
      <c r="J1323" s="5" t="str">
        <f t="shared" si="171"/>
        <v/>
      </c>
      <c r="K1323" s="2"/>
      <c r="O1323" s="5" t="str">
        <f t="shared" si="169"/>
        <v/>
      </c>
      <c r="Q1323" s="5" t="str">
        <f t="shared" si="172"/>
        <v/>
      </c>
      <c r="S1323" s="5" t="str">
        <f t="shared" si="170"/>
        <v/>
      </c>
      <c r="U1323" s="64" t="str">
        <f>IF($D1323="","", IF(COUNTIF('Intro &amp; Setup'!$AW$49:$AW$88, $D1323)&gt;0, "BH", TEXT($D1323, "ddd")))</f>
        <v/>
      </c>
      <c r="V1323" s="65" t="str">
        <f>IF($G1323="", "", IF(COUNTIF('Intro &amp; Setup'!$AW$49:$AW$88, $G1323)&gt;0, "BH", TEXT($G1323, "ddd")))</f>
        <v/>
      </c>
      <c r="W1323" s="64" t="str">
        <f t="shared" si="173"/>
        <v/>
      </c>
      <c r="X1323" s="65" t="str">
        <f t="shared" si="174"/>
        <v/>
      </c>
      <c r="Y1323" s="64" t="str">
        <f>IF(F1323="", "", IF(OR(F1323&lt;'Intro &amp; Setup'!$Z$20, F1323&gt;'Intro &amp; Setup'!$Z$22), "X", ""))</f>
        <v/>
      </c>
      <c r="Z1323" s="65" t="str">
        <f>IF(G1323="", "", IF(OR(G1323&lt;'Intro &amp; Setup'!$Z$20, G1323&gt;'Intro &amp; Setup'!$Z$22), "X", ""))</f>
        <v/>
      </c>
      <c r="AB1323" s="58" t="str">
        <f t="shared" si="175"/>
        <v/>
      </c>
      <c r="AC1323" s="59" t="str">
        <f t="shared" si="176"/>
        <v/>
      </c>
      <c r="AE1323" s="5" t="str">
        <f>IF(OR($AB1323="", $AC1323=""), "", IF($H1323=$M$3, "", IF(OR(AE$7&lt;$AB1323, $AC1323&lt;AE$6),"", MAX(AE$10:AE1322)+1)))</f>
        <v/>
      </c>
      <c r="AF1323" s="5" t="str">
        <f>IF(OR($AB1323="", $AC1323=""), "", IF($H1323=$M$3, "", IF(OR(AF$7&lt;$AB1323, $AC1323&lt;AF$6),"", MAX(AF$10:AF1322)+1)))</f>
        <v/>
      </c>
      <c r="AG1323" s="5" t="str">
        <f>IF(OR($AB1323="", $AC1323=""), "", IF($H1323=$M$3, "", IF(OR(AG$7&lt;$AB1323, $AC1323&lt;AG$6),"", MAX(AG$10:AG1322)+1)))</f>
        <v/>
      </c>
      <c r="AH1323" s="5" t="str">
        <f>IF(OR($AB1323="", $AC1323=""), "", IF($H1323=$M$3, "", IF(OR(AH$7&lt;$AB1323, $AC1323&lt;AH$6),"", MAX(AH$10:AH1322)+1)))</f>
        <v/>
      </c>
      <c r="AI1323" s="5" t="str">
        <f>IF(OR($AB1323="", $AC1323=""), "", IF($H1323=$M$3, "", IF(OR(AI$7&lt;$AB1323, $AC1323&lt;AI$6),"", MAX(AI$10:AI1322)+1)))</f>
        <v/>
      </c>
      <c r="AJ1323" s="5" t="str">
        <f>IF(OR($AB1323="", $AC1323=""), "", IF($H1323=$M$3, "", IF(OR(AJ$7&lt;$AB1323, $AC1323&lt;AJ$6),"", MAX(AJ$10:AJ1322)+1)))</f>
        <v/>
      </c>
      <c r="AK1323" s="5" t="str">
        <f>IF(OR($AB1323="", $AC1323=""), "", IF($H1323=$M$3, "", IF(OR(AK$7&lt;$AB1323, $AC1323&lt;AK$6),"", MAX(AK$10:AK1322)+1)))</f>
        <v/>
      </c>
      <c r="AL1323" s="5" t="str">
        <f>IF(OR($AB1323="", $AC1323=""), "", IF($H1323=$M$3, "", IF(OR(AL$7&lt;$AB1323, $AC1323&lt;AL$6),"", MAX(AL$10:AL1322)+1)))</f>
        <v/>
      </c>
      <c r="AM1323" s="5" t="str">
        <f>IF(OR($AB1323="", $AC1323=""), "", IF($H1323=$M$3, "", IF(OR(AM$7&lt;$AB1323, $AC1323&lt;AM$6),"", MAX(AM$10:AM1322)+1)))</f>
        <v/>
      </c>
      <c r="AN1323" s="5" t="str">
        <f>IF(OR($AB1323="", $AC1323=""), "", IF($H1323=$M$3, "", IF(OR(AN$7&lt;$AB1323, $AC1323&lt;AN$6),"", MAX(AN$10:AN1322)+1)))</f>
        <v/>
      </c>
      <c r="AO1323" s="5" t="str">
        <f>IF(OR($AB1323="", $AC1323=""), "", IF($H1323=$M$3, "", IF(OR(AO$7&lt;$AB1323, $AC1323&lt;AO$6),"", MAX(AO$10:AO1322)+1)))</f>
        <v/>
      </c>
      <c r="AP1323" s="5" t="str">
        <f>IF(OR($AB1323="", $AC1323=""), "", IF($H1323=$M$3, "", IF(OR(AP$7&lt;$AB1323, $AC1323&lt;AP$6),"", MAX(AP$10:AP1322)+1)))</f>
        <v/>
      </c>
      <c r="AQ1323" s="5" t="str">
        <f>IF(OR($AB1323="", $AC1323=""), "", IF($H1323=$M$3, "", IF(OR(AQ$7&lt;$AB1323, $AC1323&lt;AQ$6),"", MAX(AQ$10:AQ1322)+1)))</f>
        <v/>
      </c>
      <c r="AR1323" s="5" t="str">
        <f>IF(OR($AB1323="", $AC1323=""), "", IF($H1323=$M$3, "", IF(OR(AR$7&lt;$AB1323, $AC1323&lt;AR$6),"", MAX(AR$10:AR1322)+1)))</f>
        <v/>
      </c>
      <c r="AS1323" s="5" t="str">
        <f>IF(OR($AB1323="", $AC1323=""), "", IF($H1323=$M$3, "", IF(OR(AS$7&lt;$AB1323, $AC1323&lt;AS$6),"", MAX(AS$10:AS1322)+1)))</f>
        <v/>
      </c>
      <c r="AT1323" s="5" t="str">
        <f>IF(OR($AB1323="", $AC1323=""), "", IF($H1323=$M$3, "", IF(OR(AT$7&lt;$AB1323, $AC1323&lt;AT$6),"", MAX(AT$10:AT1322)+1)))</f>
        <v/>
      </c>
      <c r="AU1323" s="5" t="str">
        <f>IF(OR($AB1323="", $AC1323=""), "", IF($H1323=$M$3, "", IF(OR(AU$7&lt;$AB1323, $AC1323&lt;AU$6),"", MAX(AU$10:AU1322)+1)))</f>
        <v/>
      </c>
      <c r="AV1323" s="5" t="str">
        <f>IF(OR($AB1323="", $AC1323=""), "", IF($H1323=$M$3, "", IF(OR(AV$7&lt;$AB1323, $AC1323&lt;AV$6),"", MAX(AV$10:AV1322)+1)))</f>
        <v/>
      </c>
      <c r="AW1323" s="5" t="str">
        <f>IF(OR($AB1323="", $AC1323=""), "", IF($H1323=$M$3, "", IF(OR(AW$7&lt;$AB1323, $AC1323&lt;AW$6),"", MAX(AW$10:AW1322)+1)))</f>
        <v/>
      </c>
      <c r="AX1323" s="5" t="str">
        <f>IF(OR($AB1323="", $AC1323=""), "", IF($H1323=$M$3, "", IF(OR(AX$7&lt;$AB1323, $AC1323&lt;AX$6),"", MAX(AX$10:AX1322)+1)))</f>
        <v/>
      </c>
      <c r="AY1323" s="5" t="str">
        <f>IF(OR($AB1323="", $AC1323=""), "", IF($H1323=$M$3, "", IF(OR(AY$7&lt;$AB1323, $AC1323&lt;AY$6),"", MAX(AY$10:AY1322)+1)))</f>
        <v/>
      </c>
      <c r="AZ1323" s="5" t="str">
        <f>IF(OR($AB1323="", $AC1323=""), "", IF($H1323=$M$3, "", IF(OR(AZ$7&lt;$AB1323, $AC1323&lt;AZ$6),"", MAX(AZ$10:AZ1322)+1)))</f>
        <v/>
      </c>
      <c r="BA1323" s="5" t="str">
        <f>IF(OR($AB1323="", $AC1323=""), "", IF($H1323=$M$3, "", IF(OR(BA$7&lt;$AB1323, $AC1323&lt;BA$6),"", MAX(BA$10:BA1322)+1)))</f>
        <v/>
      </c>
      <c r="BB1323" s="5" t="str">
        <f>IF(OR($AB1323="", $AC1323=""), "", IF($H1323=$M$3, "", IF(OR(BB$7&lt;$AB1323, $AC1323&lt;BB$6),"", MAX(BB$10:BB1322)+1)))</f>
        <v/>
      </c>
      <c r="BC1323" s="5" t="str">
        <f>IF(OR($AB1323="", $AC1323=""), "", IF($H1323=$M$3, "", IF(OR(BC$7&lt;$AB1323, $AC1323&lt;BC$6),"", MAX(BC$10:BC1322)+1)))</f>
        <v/>
      </c>
      <c r="BD1323" s="5" t="str">
        <f>IF(OR($AB1323="", $AC1323=""), "", IF($H1323=$M$3, "", IF(OR(BD$7&lt;$AB1323, $AC1323&lt;BD$6),"", MAX(BD$10:BD1322)+1)))</f>
        <v/>
      </c>
      <c r="BE1323" s="5" t="str">
        <f>IF(OR($AB1323="", $AC1323=""), "", IF($H1323=$M$3, "", IF(OR(BE$7&lt;$AB1323, $AC1323&lt;BE$6),"", MAX(BE$10:BE1322)+1)))</f>
        <v/>
      </c>
      <c r="BF1323" s="5" t="str">
        <f>IF(OR($AB1323="", $AC1323=""), "", IF($H1323=$M$3, "", IF(OR(BF$7&lt;$AB1323, $AC1323&lt;BF$6),"", MAX(BF$10:BF1322)+1)))</f>
        <v/>
      </c>
      <c r="BG1323" s="5" t="str">
        <f>IF(OR($AB1323="", $AC1323=""), "", IF($H1323=$M$3, "", IF(OR(BG$7&lt;$AB1323, $AC1323&lt;BG$6),"", MAX(BG$10:BG1322)+1)))</f>
        <v/>
      </c>
      <c r="BH1323" s="5" t="str">
        <f>IF(OR($AB1323="", $AC1323=""), "", IF($H1323=$M$3, "", IF(OR(BH$7&lt;$AB1323, $AC1323&lt;BH$6),"", MAX(BH$10:BH1322)+1)))</f>
        <v/>
      </c>
      <c r="BI1323" s="5" t="str">
        <f>IF(OR($AB1323="", $AC1323=""), "", IF($H1323=$M$3, "", IF(OR(BI$7&lt;$AB1323, $AC1323&lt;BI$6),"", MAX(BI$10:BI1322)+1)))</f>
        <v/>
      </c>
      <c r="BK1323" s="5" t="str" cm="1">
        <f t="array" aca="1" ref="BK1323" ca="1">IFERROR(INDEX($AE1323:$BI1323, $BJ1323, MATCH($BK$9, $AE$9:$BI$9, 0)), "")</f>
        <v/>
      </c>
    </row>
    <row r="1324" spans="1:63" x14ac:dyDescent="0.25">
      <c r="A1324" s="2"/>
      <c r="B1324" s="254"/>
      <c r="C1324" s="255"/>
      <c r="D1324" s="256"/>
      <c r="E1324" s="257"/>
      <c r="F1324" s="257"/>
      <c r="G1324" s="258"/>
      <c r="H1324" s="259"/>
      <c r="I1324" s="16"/>
      <c r="J1324" s="5" t="str">
        <f t="shared" si="171"/>
        <v/>
      </c>
      <c r="K1324" s="2"/>
      <c r="O1324" s="5" t="str">
        <f t="shared" si="169"/>
        <v/>
      </c>
      <c r="Q1324" s="5" t="str">
        <f t="shared" si="172"/>
        <v/>
      </c>
      <c r="S1324" s="5" t="str">
        <f t="shared" si="170"/>
        <v/>
      </c>
      <c r="U1324" s="64" t="str">
        <f>IF($D1324="","", IF(COUNTIF('Intro &amp; Setup'!$AW$49:$AW$88, $D1324)&gt;0, "BH", TEXT($D1324, "ddd")))</f>
        <v/>
      </c>
      <c r="V1324" s="65" t="str">
        <f>IF($G1324="", "", IF(COUNTIF('Intro &amp; Setup'!$AW$49:$AW$88, $G1324)&gt;0, "BH", TEXT($G1324, "ddd")))</f>
        <v/>
      </c>
      <c r="W1324" s="64" t="str">
        <f t="shared" si="173"/>
        <v/>
      </c>
      <c r="X1324" s="65" t="str">
        <f t="shared" si="174"/>
        <v/>
      </c>
      <c r="Y1324" s="64" t="str">
        <f>IF(F1324="", "", IF(OR(F1324&lt;'Intro &amp; Setup'!$Z$20, F1324&gt;'Intro &amp; Setup'!$Z$22), "X", ""))</f>
        <v/>
      </c>
      <c r="Z1324" s="65" t="str">
        <f>IF(G1324="", "", IF(OR(G1324&lt;'Intro &amp; Setup'!$Z$20, G1324&gt;'Intro &amp; Setup'!$Z$22), "X", ""))</f>
        <v/>
      </c>
      <c r="AB1324" s="58" t="str">
        <f t="shared" si="175"/>
        <v/>
      </c>
      <c r="AC1324" s="59" t="str">
        <f t="shared" si="176"/>
        <v/>
      </c>
      <c r="AE1324" s="5" t="str">
        <f>IF(OR($AB1324="", $AC1324=""), "", IF($H1324=$M$3, "", IF(OR(AE$7&lt;$AB1324, $AC1324&lt;AE$6),"", MAX(AE$10:AE1323)+1)))</f>
        <v/>
      </c>
      <c r="AF1324" s="5" t="str">
        <f>IF(OR($AB1324="", $AC1324=""), "", IF($H1324=$M$3, "", IF(OR(AF$7&lt;$AB1324, $AC1324&lt;AF$6),"", MAX(AF$10:AF1323)+1)))</f>
        <v/>
      </c>
      <c r="AG1324" s="5" t="str">
        <f>IF(OR($AB1324="", $AC1324=""), "", IF($H1324=$M$3, "", IF(OR(AG$7&lt;$AB1324, $AC1324&lt;AG$6),"", MAX(AG$10:AG1323)+1)))</f>
        <v/>
      </c>
      <c r="AH1324" s="5" t="str">
        <f>IF(OR($AB1324="", $AC1324=""), "", IF($H1324=$M$3, "", IF(OR(AH$7&lt;$AB1324, $AC1324&lt;AH$6),"", MAX(AH$10:AH1323)+1)))</f>
        <v/>
      </c>
      <c r="AI1324" s="5" t="str">
        <f>IF(OR($AB1324="", $AC1324=""), "", IF($H1324=$M$3, "", IF(OR(AI$7&lt;$AB1324, $AC1324&lt;AI$6),"", MAX(AI$10:AI1323)+1)))</f>
        <v/>
      </c>
      <c r="AJ1324" s="5" t="str">
        <f>IF(OR($AB1324="", $AC1324=""), "", IF($H1324=$M$3, "", IF(OR(AJ$7&lt;$AB1324, $AC1324&lt;AJ$6),"", MAX(AJ$10:AJ1323)+1)))</f>
        <v/>
      </c>
      <c r="AK1324" s="5" t="str">
        <f>IF(OR($AB1324="", $AC1324=""), "", IF($H1324=$M$3, "", IF(OR(AK$7&lt;$AB1324, $AC1324&lt;AK$6),"", MAX(AK$10:AK1323)+1)))</f>
        <v/>
      </c>
      <c r="AL1324" s="5" t="str">
        <f>IF(OR($AB1324="", $AC1324=""), "", IF($H1324=$M$3, "", IF(OR(AL$7&lt;$AB1324, $AC1324&lt;AL$6),"", MAX(AL$10:AL1323)+1)))</f>
        <v/>
      </c>
      <c r="AM1324" s="5" t="str">
        <f>IF(OR($AB1324="", $AC1324=""), "", IF($H1324=$M$3, "", IF(OR(AM$7&lt;$AB1324, $AC1324&lt;AM$6),"", MAX(AM$10:AM1323)+1)))</f>
        <v/>
      </c>
      <c r="AN1324" s="5" t="str">
        <f>IF(OR($AB1324="", $AC1324=""), "", IF($H1324=$M$3, "", IF(OR(AN$7&lt;$AB1324, $AC1324&lt;AN$6),"", MAX(AN$10:AN1323)+1)))</f>
        <v/>
      </c>
      <c r="AO1324" s="5" t="str">
        <f>IF(OR($AB1324="", $AC1324=""), "", IF($H1324=$M$3, "", IF(OR(AO$7&lt;$AB1324, $AC1324&lt;AO$6),"", MAX(AO$10:AO1323)+1)))</f>
        <v/>
      </c>
      <c r="AP1324" s="5" t="str">
        <f>IF(OR($AB1324="", $AC1324=""), "", IF($H1324=$M$3, "", IF(OR(AP$7&lt;$AB1324, $AC1324&lt;AP$6),"", MAX(AP$10:AP1323)+1)))</f>
        <v/>
      </c>
      <c r="AQ1324" s="5" t="str">
        <f>IF(OR($AB1324="", $AC1324=""), "", IF($H1324=$M$3, "", IF(OR(AQ$7&lt;$AB1324, $AC1324&lt;AQ$6),"", MAX(AQ$10:AQ1323)+1)))</f>
        <v/>
      </c>
      <c r="AR1324" s="5" t="str">
        <f>IF(OR($AB1324="", $AC1324=""), "", IF($H1324=$M$3, "", IF(OR(AR$7&lt;$AB1324, $AC1324&lt;AR$6),"", MAX(AR$10:AR1323)+1)))</f>
        <v/>
      </c>
      <c r="AS1324" s="5" t="str">
        <f>IF(OR($AB1324="", $AC1324=""), "", IF($H1324=$M$3, "", IF(OR(AS$7&lt;$AB1324, $AC1324&lt;AS$6),"", MAX(AS$10:AS1323)+1)))</f>
        <v/>
      </c>
      <c r="AT1324" s="5" t="str">
        <f>IF(OR($AB1324="", $AC1324=""), "", IF($H1324=$M$3, "", IF(OR(AT$7&lt;$AB1324, $AC1324&lt;AT$6),"", MAX(AT$10:AT1323)+1)))</f>
        <v/>
      </c>
      <c r="AU1324" s="5" t="str">
        <f>IF(OR($AB1324="", $AC1324=""), "", IF($H1324=$M$3, "", IF(OR(AU$7&lt;$AB1324, $AC1324&lt;AU$6),"", MAX(AU$10:AU1323)+1)))</f>
        <v/>
      </c>
      <c r="AV1324" s="5" t="str">
        <f>IF(OR($AB1324="", $AC1324=""), "", IF($H1324=$M$3, "", IF(OR(AV$7&lt;$AB1324, $AC1324&lt;AV$6),"", MAX(AV$10:AV1323)+1)))</f>
        <v/>
      </c>
      <c r="AW1324" s="5" t="str">
        <f>IF(OR($AB1324="", $AC1324=""), "", IF($H1324=$M$3, "", IF(OR(AW$7&lt;$AB1324, $AC1324&lt;AW$6),"", MAX(AW$10:AW1323)+1)))</f>
        <v/>
      </c>
      <c r="AX1324" s="5" t="str">
        <f>IF(OR($AB1324="", $AC1324=""), "", IF($H1324=$M$3, "", IF(OR(AX$7&lt;$AB1324, $AC1324&lt;AX$6),"", MAX(AX$10:AX1323)+1)))</f>
        <v/>
      </c>
      <c r="AY1324" s="5" t="str">
        <f>IF(OR($AB1324="", $AC1324=""), "", IF($H1324=$M$3, "", IF(OR(AY$7&lt;$AB1324, $AC1324&lt;AY$6),"", MAX(AY$10:AY1323)+1)))</f>
        <v/>
      </c>
      <c r="AZ1324" s="5" t="str">
        <f>IF(OR($AB1324="", $AC1324=""), "", IF($H1324=$M$3, "", IF(OR(AZ$7&lt;$AB1324, $AC1324&lt;AZ$6),"", MAX(AZ$10:AZ1323)+1)))</f>
        <v/>
      </c>
      <c r="BA1324" s="5" t="str">
        <f>IF(OR($AB1324="", $AC1324=""), "", IF($H1324=$M$3, "", IF(OR(BA$7&lt;$AB1324, $AC1324&lt;BA$6),"", MAX(BA$10:BA1323)+1)))</f>
        <v/>
      </c>
      <c r="BB1324" s="5" t="str">
        <f>IF(OR($AB1324="", $AC1324=""), "", IF($H1324=$M$3, "", IF(OR(BB$7&lt;$AB1324, $AC1324&lt;BB$6),"", MAX(BB$10:BB1323)+1)))</f>
        <v/>
      </c>
      <c r="BC1324" s="5" t="str">
        <f>IF(OR($AB1324="", $AC1324=""), "", IF($H1324=$M$3, "", IF(OR(BC$7&lt;$AB1324, $AC1324&lt;BC$6),"", MAX(BC$10:BC1323)+1)))</f>
        <v/>
      </c>
      <c r="BD1324" s="5" t="str">
        <f>IF(OR($AB1324="", $AC1324=""), "", IF($H1324=$M$3, "", IF(OR(BD$7&lt;$AB1324, $AC1324&lt;BD$6),"", MAX(BD$10:BD1323)+1)))</f>
        <v/>
      </c>
      <c r="BE1324" s="5" t="str">
        <f>IF(OR($AB1324="", $AC1324=""), "", IF($H1324=$M$3, "", IF(OR(BE$7&lt;$AB1324, $AC1324&lt;BE$6),"", MAX(BE$10:BE1323)+1)))</f>
        <v/>
      </c>
      <c r="BF1324" s="5" t="str">
        <f>IF(OR($AB1324="", $AC1324=""), "", IF($H1324=$M$3, "", IF(OR(BF$7&lt;$AB1324, $AC1324&lt;BF$6),"", MAX(BF$10:BF1323)+1)))</f>
        <v/>
      </c>
      <c r="BG1324" s="5" t="str">
        <f>IF(OR($AB1324="", $AC1324=""), "", IF($H1324=$M$3, "", IF(OR(BG$7&lt;$AB1324, $AC1324&lt;BG$6),"", MAX(BG$10:BG1323)+1)))</f>
        <v/>
      </c>
      <c r="BH1324" s="5" t="str">
        <f>IF(OR($AB1324="", $AC1324=""), "", IF($H1324=$M$3, "", IF(OR(BH$7&lt;$AB1324, $AC1324&lt;BH$6),"", MAX(BH$10:BH1323)+1)))</f>
        <v/>
      </c>
      <c r="BI1324" s="5" t="str">
        <f>IF(OR($AB1324="", $AC1324=""), "", IF($H1324=$M$3, "", IF(OR(BI$7&lt;$AB1324, $AC1324&lt;BI$6),"", MAX(BI$10:BI1323)+1)))</f>
        <v/>
      </c>
      <c r="BK1324" s="5" t="str" cm="1">
        <f t="array" aca="1" ref="BK1324" ca="1">IFERROR(INDEX($AE1324:$BI1324, $BJ1324, MATCH($BK$9, $AE$9:$BI$9, 0)), "")</f>
        <v/>
      </c>
    </row>
    <row r="1325" spans="1:63" x14ac:dyDescent="0.25">
      <c r="A1325" s="2"/>
      <c r="B1325" s="254"/>
      <c r="C1325" s="255"/>
      <c r="D1325" s="256"/>
      <c r="E1325" s="257"/>
      <c r="F1325" s="257"/>
      <c r="G1325" s="258"/>
      <c r="H1325" s="259"/>
      <c r="I1325" s="16"/>
      <c r="J1325" s="5" t="str">
        <f t="shared" si="171"/>
        <v/>
      </c>
      <c r="K1325" s="2"/>
      <c r="O1325" s="5" t="str">
        <f t="shared" si="169"/>
        <v/>
      </c>
      <c r="Q1325" s="5" t="str">
        <f t="shared" si="172"/>
        <v/>
      </c>
      <c r="S1325" s="5" t="str">
        <f t="shared" si="170"/>
        <v/>
      </c>
      <c r="U1325" s="64" t="str">
        <f>IF($D1325="","", IF(COUNTIF('Intro &amp; Setup'!$AW$49:$AW$88, $D1325)&gt;0, "BH", TEXT($D1325, "ddd")))</f>
        <v/>
      </c>
      <c r="V1325" s="65" t="str">
        <f>IF($G1325="", "", IF(COUNTIF('Intro &amp; Setup'!$AW$49:$AW$88, $G1325)&gt;0, "BH", TEXT($G1325, "ddd")))</f>
        <v/>
      </c>
      <c r="W1325" s="64" t="str">
        <f t="shared" si="173"/>
        <v/>
      </c>
      <c r="X1325" s="65" t="str">
        <f t="shared" si="174"/>
        <v/>
      </c>
      <c r="Y1325" s="64" t="str">
        <f>IF(F1325="", "", IF(OR(F1325&lt;'Intro &amp; Setup'!$Z$20, F1325&gt;'Intro &amp; Setup'!$Z$22), "X", ""))</f>
        <v/>
      </c>
      <c r="Z1325" s="65" t="str">
        <f>IF(G1325="", "", IF(OR(G1325&lt;'Intro &amp; Setup'!$Z$20, G1325&gt;'Intro &amp; Setup'!$Z$22), "X", ""))</f>
        <v/>
      </c>
      <c r="AB1325" s="58" t="str">
        <f t="shared" si="175"/>
        <v/>
      </c>
      <c r="AC1325" s="59" t="str">
        <f t="shared" si="176"/>
        <v/>
      </c>
      <c r="AE1325" s="5" t="str">
        <f>IF(OR($AB1325="", $AC1325=""), "", IF($H1325=$M$3, "", IF(OR(AE$7&lt;$AB1325, $AC1325&lt;AE$6),"", MAX(AE$10:AE1324)+1)))</f>
        <v/>
      </c>
      <c r="AF1325" s="5" t="str">
        <f>IF(OR($AB1325="", $AC1325=""), "", IF($H1325=$M$3, "", IF(OR(AF$7&lt;$AB1325, $AC1325&lt;AF$6),"", MAX(AF$10:AF1324)+1)))</f>
        <v/>
      </c>
      <c r="AG1325" s="5" t="str">
        <f>IF(OR($AB1325="", $AC1325=""), "", IF($H1325=$M$3, "", IF(OR(AG$7&lt;$AB1325, $AC1325&lt;AG$6),"", MAX(AG$10:AG1324)+1)))</f>
        <v/>
      </c>
      <c r="AH1325" s="5" t="str">
        <f>IF(OR($AB1325="", $AC1325=""), "", IF($H1325=$M$3, "", IF(OR(AH$7&lt;$AB1325, $AC1325&lt;AH$6),"", MAX(AH$10:AH1324)+1)))</f>
        <v/>
      </c>
      <c r="AI1325" s="5" t="str">
        <f>IF(OR($AB1325="", $AC1325=""), "", IF($H1325=$M$3, "", IF(OR(AI$7&lt;$AB1325, $AC1325&lt;AI$6),"", MAX(AI$10:AI1324)+1)))</f>
        <v/>
      </c>
      <c r="AJ1325" s="5" t="str">
        <f>IF(OR($AB1325="", $AC1325=""), "", IF($H1325=$M$3, "", IF(OR(AJ$7&lt;$AB1325, $AC1325&lt;AJ$6),"", MAX(AJ$10:AJ1324)+1)))</f>
        <v/>
      </c>
      <c r="AK1325" s="5" t="str">
        <f>IF(OR($AB1325="", $AC1325=""), "", IF($H1325=$M$3, "", IF(OR(AK$7&lt;$AB1325, $AC1325&lt;AK$6),"", MAX(AK$10:AK1324)+1)))</f>
        <v/>
      </c>
      <c r="AL1325" s="5" t="str">
        <f>IF(OR($AB1325="", $AC1325=""), "", IF($H1325=$M$3, "", IF(OR(AL$7&lt;$AB1325, $AC1325&lt;AL$6),"", MAX(AL$10:AL1324)+1)))</f>
        <v/>
      </c>
      <c r="AM1325" s="5" t="str">
        <f>IF(OR($AB1325="", $AC1325=""), "", IF($H1325=$M$3, "", IF(OR(AM$7&lt;$AB1325, $AC1325&lt;AM$6),"", MAX(AM$10:AM1324)+1)))</f>
        <v/>
      </c>
      <c r="AN1325" s="5" t="str">
        <f>IF(OR($AB1325="", $AC1325=""), "", IF($H1325=$M$3, "", IF(OR(AN$7&lt;$AB1325, $AC1325&lt;AN$6),"", MAX(AN$10:AN1324)+1)))</f>
        <v/>
      </c>
      <c r="AO1325" s="5" t="str">
        <f>IF(OR($AB1325="", $AC1325=""), "", IF($H1325=$M$3, "", IF(OR(AO$7&lt;$AB1325, $AC1325&lt;AO$6),"", MAX(AO$10:AO1324)+1)))</f>
        <v/>
      </c>
      <c r="AP1325" s="5" t="str">
        <f>IF(OR($AB1325="", $AC1325=""), "", IF($H1325=$M$3, "", IF(OR(AP$7&lt;$AB1325, $AC1325&lt;AP$6),"", MAX(AP$10:AP1324)+1)))</f>
        <v/>
      </c>
      <c r="AQ1325" s="5" t="str">
        <f>IF(OR($AB1325="", $AC1325=""), "", IF($H1325=$M$3, "", IF(OR(AQ$7&lt;$AB1325, $AC1325&lt;AQ$6),"", MAX(AQ$10:AQ1324)+1)))</f>
        <v/>
      </c>
      <c r="AR1325" s="5" t="str">
        <f>IF(OR($AB1325="", $AC1325=""), "", IF($H1325=$M$3, "", IF(OR(AR$7&lt;$AB1325, $AC1325&lt;AR$6),"", MAX(AR$10:AR1324)+1)))</f>
        <v/>
      </c>
      <c r="AS1325" s="5" t="str">
        <f>IF(OR($AB1325="", $AC1325=""), "", IF($H1325=$M$3, "", IF(OR(AS$7&lt;$AB1325, $AC1325&lt;AS$6),"", MAX(AS$10:AS1324)+1)))</f>
        <v/>
      </c>
      <c r="AT1325" s="5" t="str">
        <f>IF(OR($AB1325="", $AC1325=""), "", IF($H1325=$M$3, "", IF(OR(AT$7&lt;$AB1325, $AC1325&lt;AT$6),"", MAX(AT$10:AT1324)+1)))</f>
        <v/>
      </c>
      <c r="AU1325" s="5" t="str">
        <f>IF(OR($AB1325="", $AC1325=""), "", IF($H1325=$M$3, "", IF(OR(AU$7&lt;$AB1325, $AC1325&lt;AU$6),"", MAX(AU$10:AU1324)+1)))</f>
        <v/>
      </c>
      <c r="AV1325" s="5" t="str">
        <f>IF(OR($AB1325="", $AC1325=""), "", IF($H1325=$M$3, "", IF(OR(AV$7&lt;$AB1325, $AC1325&lt;AV$6),"", MAX(AV$10:AV1324)+1)))</f>
        <v/>
      </c>
      <c r="AW1325" s="5" t="str">
        <f>IF(OR($AB1325="", $AC1325=""), "", IF($H1325=$M$3, "", IF(OR(AW$7&lt;$AB1325, $AC1325&lt;AW$6),"", MAX(AW$10:AW1324)+1)))</f>
        <v/>
      </c>
      <c r="AX1325" s="5" t="str">
        <f>IF(OR($AB1325="", $AC1325=""), "", IF($H1325=$M$3, "", IF(OR(AX$7&lt;$AB1325, $AC1325&lt;AX$6),"", MAX(AX$10:AX1324)+1)))</f>
        <v/>
      </c>
      <c r="AY1325" s="5" t="str">
        <f>IF(OR($AB1325="", $AC1325=""), "", IF($H1325=$M$3, "", IF(OR(AY$7&lt;$AB1325, $AC1325&lt;AY$6),"", MAX(AY$10:AY1324)+1)))</f>
        <v/>
      </c>
      <c r="AZ1325" s="5" t="str">
        <f>IF(OR($AB1325="", $AC1325=""), "", IF($H1325=$M$3, "", IF(OR(AZ$7&lt;$AB1325, $AC1325&lt;AZ$6),"", MAX(AZ$10:AZ1324)+1)))</f>
        <v/>
      </c>
      <c r="BA1325" s="5" t="str">
        <f>IF(OR($AB1325="", $AC1325=""), "", IF($H1325=$M$3, "", IF(OR(BA$7&lt;$AB1325, $AC1325&lt;BA$6),"", MAX(BA$10:BA1324)+1)))</f>
        <v/>
      </c>
      <c r="BB1325" s="5" t="str">
        <f>IF(OR($AB1325="", $AC1325=""), "", IF($H1325=$M$3, "", IF(OR(BB$7&lt;$AB1325, $AC1325&lt;BB$6),"", MAX(BB$10:BB1324)+1)))</f>
        <v/>
      </c>
      <c r="BC1325" s="5" t="str">
        <f>IF(OR($AB1325="", $AC1325=""), "", IF($H1325=$M$3, "", IF(OR(BC$7&lt;$AB1325, $AC1325&lt;BC$6),"", MAX(BC$10:BC1324)+1)))</f>
        <v/>
      </c>
      <c r="BD1325" s="5" t="str">
        <f>IF(OR($AB1325="", $AC1325=""), "", IF($H1325=$M$3, "", IF(OR(BD$7&lt;$AB1325, $AC1325&lt;BD$6),"", MAX(BD$10:BD1324)+1)))</f>
        <v/>
      </c>
      <c r="BE1325" s="5" t="str">
        <f>IF(OR($AB1325="", $AC1325=""), "", IF($H1325=$M$3, "", IF(OR(BE$7&lt;$AB1325, $AC1325&lt;BE$6),"", MAX(BE$10:BE1324)+1)))</f>
        <v/>
      </c>
      <c r="BF1325" s="5" t="str">
        <f>IF(OR($AB1325="", $AC1325=""), "", IF($H1325=$M$3, "", IF(OR(BF$7&lt;$AB1325, $AC1325&lt;BF$6),"", MAX(BF$10:BF1324)+1)))</f>
        <v/>
      </c>
      <c r="BG1325" s="5" t="str">
        <f>IF(OR($AB1325="", $AC1325=""), "", IF($H1325=$M$3, "", IF(OR(BG$7&lt;$AB1325, $AC1325&lt;BG$6),"", MAX(BG$10:BG1324)+1)))</f>
        <v/>
      </c>
      <c r="BH1325" s="5" t="str">
        <f>IF(OR($AB1325="", $AC1325=""), "", IF($H1325=$M$3, "", IF(OR(BH$7&lt;$AB1325, $AC1325&lt;BH$6),"", MAX(BH$10:BH1324)+1)))</f>
        <v/>
      </c>
      <c r="BI1325" s="5" t="str">
        <f>IF(OR($AB1325="", $AC1325=""), "", IF($H1325=$M$3, "", IF(OR(BI$7&lt;$AB1325, $AC1325&lt;BI$6),"", MAX(BI$10:BI1324)+1)))</f>
        <v/>
      </c>
      <c r="BK1325" s="5" t="str" cm="1">
        <f t="array" aca="1" ref="BK1325" ca="1">IFERROR(INDEX($AE1325:$BI1325, $BJ1325, MATCH($BK$9, $AE$9:$BI$9, 0)), "")</f>
        <v/>
      </c>
    </row>
    <row r="1326" spans="1:63" x14ac:dyDescent="0.25">
      <c r="A1326" s="2"/>
      <c r="B1326" s="254"/>
      <c r="C1326" s="255"/>
      <c r="D1326" s="256"/>
      <c r="E1326" s="257"/>
      <c r="F1326" s="257"/>
      <c r="G1326" s="258"/>
      <c r="H1326" s="259"/>
      <c r="I1326" s="16"/>
      <c r="J1326" s="5" t="str">
        <f t="shared" si="171"/>
        <v/>
      </c>
      <c r="K1326" s="2"/>
      <c r="O1326" s="5" t="str">
        <f t="shared" si="169"/>
        <v/>
      </c>
      <c r="Q1326" s="5" t="str">
        <f t="shared" si="172"/>
        <v/>
      </c>
      <c r="S1326" s="5" t="str">
        <f t="shared" si="170"/>
        <v/>
      </c>
      <c r="U1326" s="64" t="str">
        <f>IF($D1326="","", IF(COUNTIF('Intro &amp; Setup'!$AW$49:$AW$88, $D1326)&gt;0, "BH", TEXT($D1326, "ddd")))</f>
        <v/>
      </c>
      <c r="V1326" s="65" t="str">
        <f>IF($G1326="", "", IF(COUNTIF('Intro &amp; Setup'!$AW$49:$AW$88, $G1326)&gt;0, "BH", TEXT($G1326, "ddd")))</f>
        <v/>
      </c>
      <c r="W1326" s="64" t="str">
        <f t="shared" si="173"/>
        <v/>
      </c>
      <c r="X1326" s="65" t="str">
        <f t="shared" si="174"/>
        <v/>
      </c>
      <c r="Y1326" s="64" t="str">
        <f>IF(F1326="", "", IF(OR(F1326&lt;'Intro &amp; Setup'!$Z$20, F1326&gt;'Intro &amp; Setup'!$Z$22), "X", ""))</f>
        <v/>
      </c>
      <c r="Z1326" s="65" t="str">
        <f>IF(G1326="", "", IF(OR(G1326&lt;'Intro &amp; Setup'!$Z$20, G1326&gt;'Intro &amp; Setup'!$Z$22), "X", ""))</f>
        <v/>
      </c>
      <c r="AB1326" s="58" t="str">
        <f t="shared" si="175"/>
        <v/>
      </c>
      <c r="AC1326" s="59" t="str">
        <f t="shared" si="176"/>
        <v/>
      </c>
      <c r="AE1326" s="5" t="str">
        <f>IF(OR($AB1326="", $AC1326=""), "", IF($H1326=$M$3, "", IF(OR(AE$7&lt;$AB1326, $AC1326&lt;AE$6),"", MAX(AE$10:AE1325)+1)))</f>
        <v/>
      </c>
      <c r="AF1326" s="5" t="str">
        <f>IF(OR($AB1326="", $AC1326=""), "", IF($H1326=$M$3, "", IF(OR(AF$7&lt;$AB1326, $AC1326&lt;AF$6),"", MAX(AF$10:AF1325)+1)))</f>
        <v/>
      </c>
      <c r="AG1326" s="5" t="str">
        <f>IF(OR($AB1326="", $AC1326=""), "", IF($H1326=$M$3, "", IF(OR(AG$7&lt;$AB1326, $AC1326&lt;AG$6),"", MAX(AG$10:AG1325)+1)))</f>
        <v/>
      </c>
      <c r="AH1326" s="5" t="str">
        <f>IF(OR($AB1326="", $AC1326=""), "", IF($H1326=$M$3, "", IF(OR(AH$7&lt;$AB1326, $AC1326&lt;AH$6),"", MAX(AH$10:AH1325)+1)))</f>
        <v/>
      </c>
      <c r="AI1326" s="5" t="str">
        <f>IF(OR($AB1326="", $AC1326=""), "", IF($H1326=$M$3, "", IF(OR(AI$7&lt;$AB1326, $AC1326&lt;AI$6),"", MAX(AI$10:AI1325)+1)))</f>
        <v/>
      </c>
      <c r="AJ1326" s="5" t="str">
        <f>IF(OR($AB1326="", $AC1326=""), "", IF($H1326=$M$3, "", IF(OR(AJ$7&lt;$AB1326, $AC1326&lt;AJ$6),"", MAX(AJ$10:AJ1325)+1)))</f>
        <v/>
      </c>
      <c r="AK1326" s="5" t="str">
        <f>IF(OR($AB1326="", $AC1326=""), "", IF($H1326=$M$3, "", IF(OR(AK$7&lt;$AB1326, $AC1326&lt;AK$6),"", MAX(AK$10:AK1325)+1)))</f>
        <v/>
      </c>
      <c r="AL1326" s="5" t="str">
        <f>IF(OR($AB1326="", $AC1326=""), "", IF($H1326=$M$3, "", IF(OR(AL$7&lt;$AB1326, $AC1326&lt;AL$6),"", MAX(AL$10:AL1325)+1)))</f>
        <v/>
      </c>
      <c r="AM1326" s="5" t="str">
        <f>IF(OR($AB1326="", $AC1326=""), "", IF($H1326=$M$3, "", IF(OR(AM$7&lt;$AB1326, $AC1326&lt;AM$6),"", MAX(AM$10:AM1325)+1)))</f>
        <v/>
      </c>
      <c r="AN1326" s="5" t="str">
        <f>IF(OR($AB1326="", $AC1326=""), "", IF($H1326=$M$3, "", IF(OR(AN$7&lt;$AB1326, $AC1326&lt;AN$6),"", MAX(AN$10:AN1325)+1)))</f>
        <v/>
      </c>
      <c r="AO1326" s="5" t="str">
        <f>IF(OR($AB1326="", $AC1326=""), "", IF($H1326=$M$3, "", IF(OR(AO$7&lt;$AB1326, $AC1326&lt;AO$6),"", MAX(AO$10:AO1325)+1)))</f>
        <v/>
      </c>
      <c r="AP1326" s="5" t="str">
        <f>IF(OR($AB1326="", $AC1326=""), "", IF($H1326=$M$3, "", IF(OR(AP$7&lt;$AB1326, $AC1326&lt;AP$6),"", MAX(AP$10:AP1325)+1)))</f>
        <v/>
      </c>
      <c r="AQ1326" s="5" t="str">
        <f>IF(OR($AB1326="", $AC1326=""), "", IF($H1326=$M$3, "", IF(OR(AQ$7&lt;$AB1326, $AC1326&lt;AQ$6),"", MAX(AQ$10:AQ1325)+1)))</f>
        <v/>
      </c>
      <c r="AR1326" s="5" t="str">
        <f>IF(OR($AB1326="", $AC1326=""), "", IF($H1326=$M$3, "", IF(OR(AR$7&lt;$AB1326, $AC1326&lt;AR$6),"", MAX(AR$10:AR1325)+1)))</f>
        <v/>
      </c>
      <c r="AS1326" s="5" t="str">
        <f>IF(OR($AB1326="", $AC1326=""), "", IF($H1326=$M$3, "", IF(OR(AS$7&lt;$AB1326, $AC1326&lt;AS$6),"", MAX(AS$10:AS1325)+1)))</f>
        <v/>
      </c>
      <c r="AT1326" s="5" t="str">
        <f>IF(OR($AB1326="", $AC1326=""), "", IF($H1326=$M$3, "", IF(OR(AT$7&lt;$AB1326, $AC1326&lt;AT$6),"", MAX(AT$10:AT1325)+1)))</f>
        <v/>
      </c>
      <c r="AU1326" s="5" t="str">
        <f>IF(OR($AB1326="", $AC1326=""), "", IF($H1326=$M$3, "", IF(OR(AU$7&lt;$AB1326, $AC1326&lt;AU$6),"", MAX(AU$10:AU1325)+1)))</f>
        <v/>
      </c>
      <c r="AV1326" s="5" t="str">
        <f>IF(OR($AB1326="", $AC1326=""), "", IF($H1326=$M$3, "", IF(OR(AV$7&lt;$AB1326, $AC1326&lt;AV$6),"", MAX(AV$10:AV1325)+1)))</f>
        <v/>
      </c>
      <c r="AW1326" s="5" t="str">
        <f>IF(OR($AB1326="", $AC1326=""), "", IF($H1326=$M$3, "", IF(OR(AW$7&lt;$AB1326, $AC1326&lt;AW$6),"", MAX(AW$10:AW1325)+1)))</f>
        <v/>
      </c>
      <c r="AX1326" s="5" t="str">
        <f>IF(OR($AB1326="", $AC1326=""), "", IF($H1326=$M$3, "", IF(OR(AX$7&lt;$AB1326, $AC1326&lt;AX$6),"", MAX(AX$10:AX1325)+1)))</f>
        <v/>
      </c>
      <c r="AY1326" s="5" t="str">
        <f>IF(OR($AB1326="", $AC1326=""), "", IF($H1326=$M$3, "", IF(OR(AY$7&lt;$AB1326, $AC1326&lt;AY$6),"", MAX(AY$10:AY1325)+1)))</f>
        <v/>
      </c>
      <c r="AZ1326" s="5" t="str">
        <f>IF(OR($AB1326="", $AC1326=""), "", IF($H1326=$M$3, "", IF(OR(AZ$7&lt;$AB1326, $AC1326&lt;AZ$6),"", MAX(AZ$10:AZ1325)+1)))</f>
        <v/>
      </c>
      <c r="BA1326" s="5" t="str">
        <f>IF(OR($AB1326="", $AC1326=""), "", IF($H1326=$M$3, "", IF(OR(BA$7&lt;$AB1326, $AC1326&lt;BA$6),"", MAX(BA$10:BA1325)+1)))</f>
        <v/>
      </c>
      <c r="BB1326" s="5" t="str">
        <f>IF(OR($AB1326="", $AC1326=""), "", IF($H1326=$M$3, "", IF(OR(BB$7&lt;$AB1326, $AC1326&lt;BB$6),"", MAX(BB$10:BB1325)+1)))</f>
        <v/>
      </c>
      <c r="BC1326" s="5" t="str">
        <f>IF(OR($AB1326="", $AC1326=""), "", IF($H1326=$M$3, "", IF(OR(BC$7&lt;$AB1326, $AC1326&lt;BC$6),"", MAX(BC$10:BC1325)+1)))</f>
        <v/>
      </c>
      <c r="BD1326" s="5" t="str">
        <f>IF(OR($AB1326="", $AC1326=""), "", IF($H1326=$M$3, "", IF(OR(BD$7&lt;$AB1326, $AC1326&lt;BD$6),"", MAX(BD$10:BD1325)+1)))</f>
        <v/>
      </c>
      <c r="BE1326" s="5" t="str">
        <f>IF(OR($AB1326="", $AC1326=""), "", IF($H1326=$M$3, "", IF(OR(BE$7&lt;$AB1326, $AC1326&lt;BE$6),"", MAX(BE$10:BE1325)+1)))</f>
        <v/>
      </c>
      <c r="BF1326" s="5" t="str">
        <f>IF(OR($AB1326="", $AC1326=""), "", IF($H1326=$M$3, "", IF(OR(BF$7&lt;$AB1326, $AC1326&lt;BF$6),"", MAX(BF$10:BF1325)+1)))</f>
        <v/>
      </c>
      <c r="BG1326" s="5" t="str">
        <f>IF(OR($AB1326="", $AC1326=""), "", IF($H1326=$M$3, "", IF(OR(BG$7&lt;$AB1326, $AC1326&lt;BG$6),"", MAX(BG$10:BG1325)+1)))</f>
        <v/>
      </c>
      <c r="BH1326" s="5" t="str">
        <f>IF(OR($AB1326="", $AC1326=""), "", IF($H1326=$M$3, "", IF(OR(BH$7&lt;$AB1326, $AC1326&lt;BH$6),"", MAX(BH$10:BH1325)+1)))</f>
        <v/>
      </c>
      <c r="BI1326" s="5" t="str">
        <f>IF(OR($AB1326="", $AC1326=""), "", IF($H1326=$M$3, "", IF(OR(BI$7&lt;$AB1326, $AC1326&lt;BI$6),"", MAX(BI$10:BI1325)+1)))</f>
        <v/>
      </c>
      <c r="BK1326" s="5" t="str" cm="1">
        <f t="array" aca="1" ref="BK1326" ca="1">IFERROR(INDEX($AE1326:$BI1326, $BJ1326, MATCH($BK$9, $AE$9:$BI$9, 0)), "")</f>
        <v/>
      </c>
    </row>
    <row r="1327" spans="1:63" x14ac:dyDescent="0.25">
      <c r="A1327" s="2"/>
      <c r="B1327" s="254"/>
      <c r="C1327" s="255"/>
      <c r="D1327" s="256"/>
      <c r="E1327" s="257"/>
      <c r="F1327" s="257"/>
      <c r="G1327" s="258"/>
      <c r="H1327" s="259"/>
      <c r="I1327" s="16"/>
      <c r="J1327" s="5" t="str">
        <f t="shared" si="171"/>
        <v/>
      </c>
      <c r="K1327" s="2"/>
      <c r="O1327" s="5" t="str">
        <f t="shared" si="169"/>
        <v/>
      </c>
      <c r="Q1327" s="5" t="str">
        <f t="shared" si="172"/>
        <v/>
      </c>
      <c r="S1327" s="5" t="str">
        <f t="shared" si="170"/>
        <v/>
      </c>
      <c r="U1327" s="64" t="str">
        <f>IF($D1327="","", IF(COUNTIF('Intro &amp; Setup'!$AW$49:$AW$88, $D1327)&gt;0, "BH", TEXT($D1327, "ddd")))</f>
        <v/>
      </c>
      <c r="V1327" s="65" t="str">
        <f>IF($G1327="", "", IF(COUNTIF('Intro &amp; Setup'!$AW$49:$AW$88, $G1327)&gt;0, "BH", TEXT($G1327, "ddd")))</f>
        <v/>
      </c>
      <c r="W1327" s="64" t="str">
        <f t="shared" si="173"/>
        <v/>
      </c>
      <c r="X1327" s="65" t="str">
        <f t="shared" si="174"/>
        <v/>
      </c>
      <c r="Y1327" s="64" t="str">
        <f>IF(F1327="", "", IF(OR(F1327&lt;'Intro &amp; Setup'!$Z$20, F1327&gt;'Intro &amp; Setup'!$Z$22), "X", ""))</f>
        <v/>
      </c>
      <c r="Z1327" s="65" t="str">
        <f>IF(G1327="", "", IF(OR(G1327&lt;'Intro &amp; Setup'!$Z$20, G1327&gt;'Intro &amp; Setup'!$Z$22), "X", ""))</f>
        <v/>
      </c>
      <c r="AB1327" s="58" t="str">
        <f t="shared" si="175"/>
        <v/>
      </c>
      <c r="AC1327" s="59" t="str">
        <f t="shared" si="176"/>
        <v/>
      </c>
      <c r="AE1327" s="5" t="str">
        <f>IF(OR($AB1327="", $AC1327=""), "", IF($H1327=$M$3, "", IF(OR(AE$7&lt;$AB1327, $AC1327&lt;AE$6),"", MAX(AE$10:AE1326)+1)))</f>
        <v/>
      </c>
      <c r="AF1327" s="5" t="str">
        <f>IF(OR($AB1327="", $AC1327=""), "", IF($H1327=$M$3, "", IF(OR(AF$7&lt;$AB1327, $AC1327&lt;AF$6),"", MAX(AF$10:AF1326)+1)))</f>
        <v/>
      </c>
      <c r="AG1327" s="5" t="str">
        <f>IF(OR($AB1327="", $AC1327=""), "", IF($H1327=$M$3, "", IF(OR(AG$7&lt;$AB1327, $AC1327&lt;AG$6),"", MAX(AG$10:AG1326)+1)))</f>
        <v/>
      </c>
      <c r="AH1327" s="5" t="str">
        <f>IF(OR($AB1327="", $AC1327=""), "", IF($H1327=$M$3, "", IF(OR(AH$7&lt;$AB1327, $AC1327&lt;AH$6),"", MAX(AH$10:AH1326)+1)))</f>
        <v/>
      </c>
      <c r="AI1327" s="5" t="str">
        <f>IF(OR($AB1327="", $AC1327=""), "", IF($H1327=$M$3, "", IF(OR(AI$7&lt;$AB1327, $AC1327&lt;AI$6),"", MAX(AI$10:AI1326)+1)))</f>
        <v/>
      </c>
      <c r="AJ1327" s="5" t="str">
        <f>IF(OR($AB1327="", $AC1327=""), "", IF($H1327=$M$3, "", IF(OR(AJ$7&lt;$AB1327, $AC1327&lt;AJ$6),"", MAX(AJ$10:AJ1326)+1)))</f>
        <v/>
      </c>
      <c r="AK1327" s="5" t="str">
        <f>IF(OR($AB1327="", $AC1327=""), "", IF($H1327=$M$3, "", IF(OR(AK$7&lt;$AB1327, $AC1327&lt;AK$6),"", MAX(AK$10:AK1326)+1)))</f>
        <v/>
      </c>
      <c r="AL1327" s="5" t="str">
        <f>IF(OR($AB1327="", $AC1327=""), "", IF($H1327=$M$3, "", IF(OR(AL$7&lt;$AB1327, $AC1327&lt;AL$6),"", MAX(AL$10:AL1326)+1)))</f>
        <v/>
      </c>
      <c r="AM1327" s="5" t="str">
        <f>IF(OR($AB1327="", $AC1327=""), "", IF($H1327=$M$3, "", IF(OR(AM$7&lt;$AB1327, $AC1327&lt;AM$6),"", MAX(AM$10:AM1326)+1)))</f>
        <v/>
      </c>
      <c r="AN1327" s="5" t="str">
        <f>IF(OR($AB1327="", $AC1327=""), "", IF($H1327=$M$3, "", IF(OR(AN$7&lt;$AB1327, $AC1327&lt;AN$6),"", MAX(AN$10:AN1326)+1)))</f>
        <v/>
      </c>
      <c r="AO1327" s="5" t="str">
        <f>IF(OR($AB1327="", $AC1327=""), "", IF($H1327=$M$3, "", IF(OR(AO$7&lt;$AB1327, $AC1327&lt;AO$6),"", MAX(AO$10:AO1326)+1)))</f>
        <v/>
      </c>
      <c r="AP1327" s="5" t="str">
        <f>IF(OR($AB1327="", $AC1327=""), "", IF($H1327=$M$3, "", IF(OR(AP$7&lt;$AB1327, $AC1327&lt;AP$6),"", MAX(AP$10:AP1326)+1)))</f>
        <v/>
      </c>
      <c r="AQ1327" s="5" t="str">
        <f>IF(OR($AB1327="", $AC1327=""), "", IF($H1327=$M$3, "", IF(OR(AQ$7&lt;$AB1327, $AC1327&lt;AQ$6),"", MAX(AQ$10:AQ1326)+1)))</f>
        <v/>
      </c>
      <c r="AR1327" s="5" t="str">
        <f>IF(OR($AB1327="", $AC1327=""), "", IF($H1327=$M$3, "", IF(OR(AR$7&lt;$AB1327, $AC1327&lt;AR$6),"", MAX(AR$10:AR1326)+1)))</f>
        <v/>
      </c>
      <c r="AS1327" s="5" t="str">
        <f>IF(OR($AB1327="", $AC1327=""), "", IF($H1327=$M$3, "", IF(OR(AS$7&lt;$AB1327, $AC1327&lt;AS$6),"", MAX(AS$10:AS1326)+1)))</f>
        <v/>
      </c>
      <c r="AT1327" s="5" t="str">
        <f>IF(OR($AB1327="", $AC1327=""), "", IF($H1327=$M$3, "", IF(OR(AT$7&lt;$AB1327, $AC1327&lt;AT$6),"", MAX(AT$10:AT1326)+1)))</f>
        <v/>
      </c>
      <c r="AU1327" s="5" t="str">
        <f>IF(OR($AB1327="", $AC1327=""), "", IF($H1327=$M$3, "", IF(OR(AU$7&lt;$AB1327, $AC1327&lt;AU$6),"", MAX(AU$10:AU1326)+1)))</f>
        <v/>
      </c>
      <c r="AV1327" s="5" t="str">
        <f>IF(OR($AB1327="", $AC1327=""), "", IF($H1327=$M$3, "", IF(OR(AV$7&lt;$AB1327, $AC1327&lt;AV$6),"", MAX(AV$10:AV1326)+1)))</f>
        <v/>
      </c>
      <c r="AW1327" s="5" t="str">
        <f>IF(OR($AB1327="", $AC1327=""), "", IF($H1327=$M$3, "", IF(OR(AW$7&lt;$AB1327, $AC1327&lt;AW$6),"", MAX(AW$10:AW1326)+1)))</f>
        <v/>
      </c>
      <c r="AX1327" s="5" t="str">
        <f>IF(OR($AB1327="", $AC1327=""), "", IF($H1327=$M$3, "", IF(OR(AX$7&lt;$AB1327, $AC1327&lt;AX$6),"", MAX(AX$10:AX1326)+1)))</f>
        <v/>
      </c>
      <c r="AY1327" s="5" t="str">
        <f>IF(OR($AB1327="", $AC1327=""), "", IF($H1327=$M$3, "", IF(OR(AY$7&lt;$AB1327, $AC1327&lt;AY$6),"", MAX(AY$10:AY1326)+1)))</f>
        <v/>
      </c>
      <c r="AZ1327" s="5" t="str">
        <f>IF(OR($AB1327="", $AC1327=""), "", IF($H1327=$M$3, "", IF(OR(AZ$7&lt;$AB1327, $AC1327&lt;AZ$6),"", MAX(AZ$10:AZ1326)+1)))</f>
        <v/>
      </c>
      <c r="BA1327" s="5" t="str">
        <f>IF(OR($AB1327="", $AC1327=""), "", IF($H1327=$M$3, "", IF(OR(BA$7&lt;$AB1327, $AC1327&lt;BA$6),"", MAX(BA$10:BA1326)+1)))</f>
        <v/>
      </c>
      <c r="BB1327" s="5" t="str">
        <f>IF(OR($AB1327="", $AC1327=""), "", IF($H1327=$M$3, "", IF(OR(BB$7&lt;$AB1327, $AC1327&lt;BB$6),"", MAX(BB$10:BB1326)+1)))</f>
        <v/>
      </c>
      <c r="BC1327" s="5" t="str">
        <f>IF(OR($AB1327="", $AC1327=""), "", IF($H1327=$M$3, "", IF(OR(BC$7&lt;$AB1327, $AC1327&lt;BC$6),"", MAX(BC$10:BC1326)+1)))</f>
        <v/>
      </c>
      <c r="BD1327" s="5" t="str">
        <f>IF(OR($AB1327="", $AC1327=""), "", IF($H1327=$M$3, "", IF(OR(BD$7&lt;$AB1327, $AC1327&lt;BD$6),"", MAX(BD$10:BD1326)+1)))</f>
        <v/>
      </c>
      <c r="BE1327" s="5" t="str">
        <f>IF(OR($AB1327="", $AC1327=""), "", IF($H1327=$M$3, "", IF(OR(BE$7&lt;$AB1327, $AC1327&lt;BE$6),"", MAX(BE$10:BE1326)+1)))</f>
        <v/>
      </c>
      <c r="BF1327" s="5" t="str">
        <f>IF(OR($AB1327="", $AC1327=""), "", IF($H1327=$M$3, "", IF(OR(BF$7&lt;$AB1327, $AC1327&lt;BF$6),"", MAX(BF$10:BF1326)+1)))</f>
        <v/>
      </c>
      <c r="BG1327" s="5" t="str">
        <f>IF(OR($AB1327="", $AC1327=""), "", IF($H1327=$M$3, "", IF(OR(BG$7&lt;$AB1327, $AC1327&lt;BG$6),"", MAX(BG$10:BG1326)+1)))</f>
        <v/>
      </c>
      <c r="BH1327" s="5" t="str">
        <f>IF(OR($AB1327="", $AC1327=""), "", IF($H1327=$M$3, "", IF(OR(BH$7&lt;$AB1327, $AC1327&lt;BH$6),"", MAX(BH$10:BH1326)+1)))</f>
        <v/>
      </c>
      <c r="BI1327" s="5" t="str">
        <f>IF(OR($AB1327="", $AC1327=""), "", IF($H1327=$M$3, "", IF(OR(BI$7&lt;$AB1327, $AC1327&lt;BI$6),"", MAX(BI$10:BI1326)+1)))</f>
        <v/>
      </c>
      <c r="BK1327" s="5" t="str" cm="1">
        <f t="array" aca="1" ref="BK1327" ca="1">IFERROR(INDEX($AE1327:$BI1327, $BJ1327, MATCH($BK$9, $AE$9:$BI$9, 0)), "")</f>
        <v/>
      </c>
    </row>
    <row r="1328" spans="1:63" x14ac:dyDescent="0.25">
      <c r="A1328" s="2"/>
      <c r="B1328" s="254"/>
      <c r="C1328" s="255"/>
      <c r="D1328" s="256"/>
      <c r="E1328" s="257"/>
      <c r="F1328" s="257"/>
      <c r="G1328" s="258"/>
      <c r="H1328" s="259"/>
      <c r="I1328" s="16"/>
      <c r="J1328" s="5" t="str">
        <f t="shared" si="171"/>
        <v/>
      </c>
      <c r="K1328" s="2"/>
      <c r="O1328" s="5" t="str">
        <f t="shared" si="169"/>
        <v/>
      </c>
      <c r="Q1328" s="5" t="str">
        <f t="shared" si="172"/>
        <v/>
      </c>
      <c r="S1328" s="5" t="str">
        <f t="shared" si="170"/>
        <v/>
      </c>
      <c r="U1328" s="64" t="str">
        <f>IF($D1328="","", IF(COUNTIF('Intro &amp; Setup'!$AW$49:$AW$88, $D1328)&gt;0, "BH", TEXT($D1328, "ddd")))</f>
        <v/>
      </c>
      <c r="V1328" s="65" t="str">
        <f>IF($G1328="", "", IF(COUNTIF('Intro &amp; Setup'!$AW$49:$AW$88, $G1328)&gt;0, "BH", TEXT($G1328, "ddd")))</f>
        <v/>
      </c>
      <c r="W1328" s="64" t="str">
        <f t="shared" si="173"/>
        <v/>
      </c>
      <c r="X1328" s="65" t="str">
        <f t="shared" si="174"/>
        <v/>
      </c>
      <c r="Y1328" s="64" t="str">
        <f>IF(F1328="", "", IF(OR(F1328&lt;'Intro &amp; Setup'!$Z$20, F1328&gt;'Intro &amp; Setup'!$Z$22), "X", ""))</f>
        <v/>
      </c>
      <c r="Z1328" s="65" t="str">
        <f>IF(G1328="", "", IF(OR(G1328&lt;'Intro &amp; Setup'!$Z$20, G1328&gt;'Intro &amp; Setup'!$Z$22), "X", ""))</f>
        <v/>
      </c>
      <c r="AB1328" s="58" t="str">
        <f t="shared" si="175"/>
        <v/>
      </c>
      <c r="AC1328" s="59" t="str">
        <f t="shared" si="176"/>
        <v/>
      </c>
      <c r="AE1328" s="5" t="str">
        <f>IF(OR($AB1328="", $AC1328=""), "", IF($H1328=$M$3, "", IF(OR(AE$7&lt;$AB1328, $AC1328&lt;AE$6),"", MAX(AE$10:AE1327)+1)))</f>
        <v/>
      </c>
      <c r="AF1328" s="5" t="str">
        <f>IF(OR($AB1328="", $AC1328=""), "", IF($H1328=$M$3, "", IF(OR(AF$7&lt;$AB1328, $AC1328&lt;AF$6),"", MAX(AF$10:AF1327)+1)))</f>
        <v/>
      </c>
      <c r="AG1328" s="5" t="str">
        <f>IF(OR($AB1328="", $AC1328=""), "", IF($H1328=$M$3, "", IF(OR(AG$7&lt;$AB1328, $AC1328&lt;AG$6),"", MAX(AG$10:AG1327)+1)))</f>
        <v/>
      </c>
      <c r="AH1328" s="5" t="str">
        <f>IF(OR($AB1328="", $AC1328=""), "", IF($H1328=$M$3, "", IF(OR(AH$7&lt;$AB1328, $AC1328&lt;AH$6),"", MAX(AH$10:AH1327)+1)))</f>
        <v/>
      </c>
      <c r="AI1328" s="5" t="str">
        <f>IF(OR($AB1328="", $AC1328=""), "", IF($H1328=$M$3, "", IF(OR(AI$7&lt;$AB1328, $AC1328&lt;AI$6),"", MAX(AI$10:AI1327)+1)))</f>
        <v/>
      </c>
      <c r="AJ1328" s="5" t="str">
        <f>IF(OR($AB1328="", $AC1328=""), "", IF($H1328=$M$3, "", IF(OR(AJ$7&lt;$AB1328, $AC1328&lt;AJ$6),"", MAX(AJ$10:AJ1327)+1)))</f>
        <v/>
      </c>
      <c r="AK1328" s="5" t="str">
        <f>IF(OR($AB1328="", $AC1328=""), "", IF($H1328=$M$3, "", IF(OR(AK$7&lt;$AB1328, $AC1328&lt;AK$6),"", MAX(AK$10:AK1327)+1)))</f>
        <v/>
      </c>
      <c r="AL1328" s="5" t="str">
        <f>IF(OR($AB1328="", $AC1328=""), "", IF($H1328=$M$3, "", IF(OR(AL$7&lt;$AB1328, $AC1328&lt;AL$6),"", MAX(AL$10:AL1327)+1)))</f>
        <v/>
      </c>
      <c r="AM1328" s="5" t="str">
        <f>IF(OR($AB1328="", $AC1328=""), "", IF($H1328=$M$3, "", IF(OR(AM$7&lt;$AB1328, $AC1328&lt;AM$6),"", MAX(AM$10:AM1327)+1)))</f>
        <v/>
      </c>
      <c r="AN1328" s="5" t="str">
        <f>IF(OR($AB1328="", $AC1328=""), "", IF($H1328=$M$3, "", IF(OR(AN$7&lt;$AB1328, $AC1328&lt;AN$6),"", MAX(AN$10:AN1327)+1)))</f>
        <v/>
      </c>
      <c r="AO1328" s="5" t="str">
        <f>IF(OR($AB1328="", $AC1328=""), "", IF($H1328=$M$3, "", IF(OR(AO$7&lt;$AB1328, $AC1328&lt;AO$6),"", MAX(AO$10:AO1327)+1)))</f>
        <v/>
      </c>
      <c r="AP1328" s="5" t="str">
        <f>IF(OR($AB1328="", $AC1328=""), "", IF($H1328=$M$3, "", IF(OR(AP$7&lt;$AB1328, $AC1328&lt;AP$6),"", MAX(AP$10:AP1327)+1)))</f>
        <v/>
      </c>
      <c r="AQ1328" s="5" t="str">
        <f>IF(OR($AB1328="", $AC1328=""), "", IF($H1328=$M$3, "", IF(OR(AQ$7&lt;$AB1328, $AC1328&lt;AQ$6),"", MAX(AQ$10:AQ1327)+1)))</f>
        <v/>
      </c>
      <c r="AR1328" s="5" t="str">
        <f>IF(OR($AB1328="", $AC1328=""), "", IF($H1328=$M$3, "", IF(OR(AR$7&lt;$AB1328, $AC1328&lt;AR$6),"", MAX(AR$10:AR1327)+1)))</f>
        <v/>
      </c>
      <c r="AS1328" s="5" t="str">
        <f>IF(OR($AB1328="", $AC1328=""), "", IF($H1328=$M$3, "", IF(OR(AS$7&lt;$AB1328, $AC1328&lt;AS$6),"", MAX(AS$10:AS1327)+1)))</f>
        <v/>
      </c>
      <c r="AT1328" s="5" t="str">
        <f>IF(OR($AB1328="", $AC1328=""), "", IF($H1328=$M$3, "", IF(OR(AT$7&lt;$AB1328, $AC1328&lt;AT$6),"", MAX(AT$10:AT1327)+1)))</f>
        <v/>
      </c>
      <c r="AU1328" s="5" t="str">
        <f>IF(OR($AB1328="", $AC1328=""), "", IF($H1328=$M$3, "", IF(OR(AU$7&lt;$AB1328, $AC1328&lt;AU$6),"", MAX(AU$10:AU1327)+1)))</f>
        <v/>
      </c>
      <c r="AV1328" s="5" t="str">
        <f>IF(OR($AB1328="", $AC1328=""), "", IF($H1328=$M$3, "", IF(OR(AV$7&lt;$AB1328, $AC1328&lt;AV$6),"", MAX(AV$10:AV1327)+1)))</f>
        <v/>
      </c>
      <c r="AW1328" s="5" t="str">
        <f>IF(OR($AB1328="", $AC1328=""), "", IF($H1328=$M$3, "", IF(OR(AW$7&lt;$AB1328, $AC1328&lt;AW$6),"", MAX(AW$10:AW1327)+1)))</f>
        <v/>
      </c>
      <c r="AX1328" s="5" t="str">
        <f>IF(OR($AB1328="", $AC1328=""), "", IF($H1328=$M$3, "", IF(OR(AX$7&lt;$AB1328, $AC1328&lt;AX$6),"", MAX(AX$10:AX1327)+1)))</f>
        <v/>
      </c>
      <c r="AY1328" s="5" t="str">
        <f>IF(OR($AB1328="", $AC1328=""), "", IF($H1328=$M$3, "", IF(OR(AY$7&lt;$AB1328, $AC1328&lt;AY$6),"", MAX(AY$10:AY1327)+1)))</f>
        <v/>
      </c>
      <c r="AZ1328" s="5" t="str">
        <f>IF(OR($AB1328="", $AC1328=""), "", IF($H1328=$M$3, "", IF(OR(AZ$7&lt;$AB1328, $AC1328&lt;AZ$6),"", MAX(AZ$10:AZ1327)+1)))</f>
        <v/>
      </c>
      <c r="BA1328" s="5" t="str">
        <f>IF(OR($AB1328="", $AC1328=""), "", IF($H1328=$M$3, "", IF(OR(BA$7&lt;$AB1328, $AC1328&lt;BA$6),"", MAX(BA$10:BA1327)+1)))</f>
        <v/>
      </c>
      <c r="BB1328" s="5" t="str">
        <f>IF(OR($AB1328="", $AC1328=""), "", IF($H1328=$M$3, "", IF(OR(BB$7&lt;$AB1328, $AC1328&lt;BB$6),"", MAX(BB$10:BB1327)+1)))</f>
        <v/>
      </c>
      <c r="BC1328" s="5" t="str">
        <f>IF(OR($AB1328="", $AC1328=""), "", IF($H1328=$M$3, "", IF(OR(BC$7&lt;$AB1328, $AC1328&lt;BC$6),"", MAX(BC$10:BC1327)+1)))</f>
        <v/>
      </c>
      <c r="BD1328" s="5" t="str">
        <f>IF(OR($AB1328="", $AC1328=""), "", IF($H1328=$M$3, "", IF(OR(BD$7&lt;$AB1328, $AC1328&lt;BD$6),"", MAX(BD$10:BD1327)+1)))</f>
        <v/>
      </c>
      <c r="BE1328" s="5" t="str">
        <f>IF(OR($AB1328="", $AC1328=""), "", IF($H1328=$M$3, "", IF(OR(BE$7&lt;$AB1328, $AC1328&lt;BE$6),"", MAX(BE$10:BE1327)+1)))</f>
        <v/>
      </c>
      <c r="BF1328" s="5" t="str">
        <f>IF(OR($AB1328="", $AC1328=""), "", IF($H1328=$M$3, "", IF(OR(BF$7&lt;$AB1328, $AC1328&lt;BF$6),"", MAX(BF$10:BF1327)+1)))</f>
        <v/>
      </c>
      <c r="BG1328" s="5" t="str">
        <f>IF(OR($AB1328="", $AC1328=""), "", IF($H1328=$M$3, "", IF(OR(BG$7&lt;$AB1328, $AC1328&lt;BG$6),"", MAX(BG$10:BG1327)+1)))</f>
        <v/>
      </c>
      <c r="BH1328" s="5" t="str">
        <f>IF(OR($AB1328="", $AC1328=""), "", IF($H1328=$M$3, "", IF(OR(BH$7&lt;$AB1328, $AC1328&lt;BH$6),"", MAX(BH$10:BH1327)+1)))</f>
        <v/>
      </c>
      <c r="BI1328" s="5" t="str">
        <f>IF(OR($AB1328="", $AC1328=""), "", IF($H1328=$M$3, "", IF(OR(BI$7&lt;$AB1328, $AC1328&lt;BI$6),"", MAX(BI$10:BI1327)+1)))</f>
        <v/>
      </c>
      <c r="BK1328" s="5" t="str" cm="1">
        <f t="array" aca="1" ref="BK1328" ca="1">IFERROR(INDEX($AE1328:$BI1328, $BJ1328, MATCH($BK$9, $AE$9:$BI$9, 0)), "")</f>
        <v/>
      </c>
    </row>
    <row r="1329" spans="1:63" x14ac:dyDescent="0.25">
      <c r="A1329" s="2"/>
      <c r="B1329" s="254"/>
      <c r="C1329" s="255"/>
      <c r="D1329" s="256"/>
      <c r="E1329" s="257"/>
      <c r="F1329" s="257"/>
      <c r="G1329" s="258"/>
      <c r="H1329" s="259"/>
      <c r="I1329" s="16"/>
      <c r="J1329" s="5" t="str">
        <f t="shared" si="171"/>
        <v/>
      </c>
      <c r="K1329" s="2"/>
      <c r="O1329" s="5" t="str">
        <f t="shared" si="169"/>
        <v/>
      </c>
      <c r="Q1329" s="5" t="str">
        <f t="shared" si="172"/>
        <v/>
      </c>
      <c r="S1329" s="5" t="str">
        <f t="shared" si="170"/>
        <v/>
      </c>
      <c r="U1329" s="64" t="str">
        <f>IF($D1329="","", IF(COUNTIF('Intro &amp; Setup'!$AW$49:$AW$88, $D1329)&gt;0, "BH", TEXT($D1329, "ddd")))</f>
        <v/>
      </c>
      <c r="V1329" s="65" t="str">
        <f>IF($G1329="", "", IF(COUNTIF('Intro &amp; Setup'!$AW$49:$AW$88, $G1329)&gt;0, "BH", TEXT($G1329, "ddd")))</f>
        <v/>
      </c>
      <c r="W1329" s="64" t="str">
        <f t="shared" si="173"/>
        <v/>
      </c>
      <c r="X1329" s="65" t="str">
        <f t="shared" si="174"/>
        <v/>
      </c>
      <c r="Y1329" s="64" t="str">
        <f>IF(F1329="", "", IF(OR(F1329&lt;'Intro &amp; Setup'!$Z$20, F1329&gt;'Intro &amp; Setup'!$Z$22), "X", ""))</f>
        <v/>
      </c>
      <c r="Z1329" s="65" t="str">
        <f>IF(G1329="", "", IF(OR(G1329&lt;'Intro &amp; Setup'!$Z$20, G1329&gt;'Intro &amp; Setup'!$Z$22), "X", ""))</f>
        <v/>
      </c>
      <c r="AB1329" s="58" t="str">
        <f t="shared" si="175"/>
        <v/>
      </c>
      <c r="AC1329" s="59" t="str">
        <f t="shared" si="176"/>
        <v/>
      </c>
      <c r="AE1329" s="5" t="str">
        <f>IF(OR($AB1329="", $AC1329=""), "", IF($H1329=$M$3, "", IF(OR(AE$7&lt;$AB1329, $AC1329&lt;AE$6),"", MAX(AE$10:AE1328)+1)))</f>
        <v/>
      </c>
      <c r="AF1329" s="5" t="str">
        <f>IF(OR($AB1329="", $AC1329=""), "", IF($H1329=$M$3, "", IF(OR(AF$7&lt;$AB1329, $AC1329&lt;AF$6),"", MAX(AF$10:AF1328)+1)))</f>
        <v/>
      </c>
      <c r="AG1329" s="5" t="str">
        <f>IF(OR($AB1329="", $AC1329=""), "", IF($H1329=$M$3, "", IF(OR(AG$7&lt;$AB1329, $AC1329&lt;AG$6),"", MAX(AG$10:AG1328)+1)))</f>
        <v/>
      </c>
      <c r="AH1329" s="5" t="str">
        <f>IF(OR($AB1329="", $AC1329=""), "", IF($H1329=$M$3, "", IF(OR(AH$7&lt;$AB1329, $AC1329&lt;AH$6),"", MAX(AH$10:AH1328)+1)))</f>
        <v/>
      </c>
      <c r="AI1329" s="5" t="str">
        <f>IF(OR($AB1329="", $AC1329=""), "", IF($H1329=$M$3, "", IF(OR(AI$7&lt;$AB1329, $AC1329&lt;AI$6),"", MAX(AI$10:AI1328)+1)))</f>
        <v/>
      </c>
      <c r="AJ1329" s="5" t="str">
        <f>IF(OR($AB1329="", $AC1329=""), "", IF($H1329=$M$3, "", IF(OR(AJ$7&lt;$AB1329, $AC1329&lt;AJ$6),"", MAX(AJ$10:AJ1328)+1)))</f>
        <v/>
      </c>
      <c r="AK1329" s="5" t="str">
        <f>IF(OR($AB1329="", $AC1329=""), "", IF($H1329=$M$3, "", IF(OR(AK$7&lt;$AB1329, $AC1329&lt;AK$6),"", MAX(AK$10:AK1328)+1)))</f>
        <v/>
      </c>
      <c r="AL1329" s="5" t="str">
        <f>IF(OR($AB1329="", $AC1329=""), "", IF($H1329=$M$3, "", IF(OR(AL$7&lt;$AB1329, $AC1329&lt;AL$6),"", MAX(AL$10:AL1328)+1)))</f>
        <v/>
      </c>
      <c r="AM1329" s="5" t="str">
        <f>IF(OR($AB1329="", $AC1329=""), "", IF($H1329=$M$3, "", IF(OR(AM$7&lt;$AB1329, $AC1329&lt;AM$6),"", MAX(AM$10:AM1328)+1)))</f>
        <v/>
      </c>
      <c r="AN1329" s="5" t="str">
        <f>IF(OR($AB1329="", $AC1329=""), "", IF($H1329=$M$3, "", IF(OR(AN$7&lt;$AB1329, $AC1329&lt;AN$6),"", MAX(AN$10:AN1328)+1)))</f>
        <v/>
      </c>
      <c r="AO1329" s="5" t="str">
        <f>IF(OR($AB1329="", $AC1329=""), "", IF($H1329=$M$3, "", IF(OR(AO$7&lt;$AB1329, $AC1329&lt;AO$6),"", MAX(AO$10:AO1328)+1)))</f>
        <v/>
      </c>
      <c r="AP1329" s="5" t="str">
        <f>IF(OR($AB1329="", $AC1329=""), "", IF($H1329=$M$3, "", IF(OR(AP$7&lt;$AB1329, $AC1329&lt;AP$6),"", MAX(AP$10:AP1328)+1)))</f>
        <v/>
      </c>
      <c r="AQ1329" s="5" t="str">
        <f>IF(OR($AB1329="", $AC1329=""), "", IF($H1329=$M$3, "", IF(OR(AQ$7&lt;$AB1329, $AC1329&lt;AQ$6),"", MAX(AQ$10:AQ1328)+1)))</f>
        <v/>
      </c>
      <c r="AR1329" s="5" t="str">
        <f>IF(OR($AB1329="", $AC1329=""), "", IF($H1329=$M$3, "", IF(OR(AR$7&lt;$AB1329, $AC1329&lt;AR$6),"", MAX(AR$10:AR1328)+1)))</f>
        <v/>
      </c>
      <c r="AS1329" s="5" t="str">
        <f>IF(OR($AB1329="", $AC1329=""), "", IF($H1329=$M$3, "", IF(OR(AS$7&lt;$AB1329, $AC1329&lt;AS$6),"", MAX(AS$10:AS1328)+1)))</f>
        <v/>
      </c>
      <c r="AT1329" s="5" t="str">
        <f>IF(OR($AB1329="", $AC1329=""), "", IF($H1329=$M$3, "", IF(OR(AT$7&lt;$AB1329, $AC1329&lt;AT$6),"", MAX(AT$10:AT1328)+1)))</f>
        <v/>
      </c>
      <c r="AU1329" s="5" t="str">
        <f>IF(OR($AB1329="", $AC1329=""), "", IF($H1329=$M$3, "", IF(OR(AU$7&lt;$AB1329, $AC1329&lt;AU$6),"", MAX(AU$10:AU1328)+1)))</f>
        <v/>
      </c>
      <c r="AV1329" s="5" t="str">
        <f>IF(OR($AB1329="", $AC1329=""), "", IF($H1329=$M$3, "", IF(OR(AV$7&lt;$AB1329, $AC1329&lt;AV$6),"", MAX(AV$10:AV1328)+1)))</f>
        <v/>
      </c>
      <c r="AW1329" s="5" t="str">
        <f>IF(OR($AB1329="", $AC1329=""), "", IF($H1329=$M$3, "", IF(OR(AW$7&lt;$AB1329, $AC1329&lt;AW$6),"", MAX(AW$10:AW1328)+1)))</f>
        <v/>
      </c>
      <c r="AX1329" s="5" t="str">
        <f>IF(OR($AB1329="", $AC1329=""), "", IF($H1329=$M$3, "", IF(OR(AX$7&lt;$AB1329, $AC1329&lt;AX$6),"", MAX(AX$10:AX1328)+1)))</f>
        <v/>
      </c>
      <c r="AY1329" s="5" t="str">
        <f>IF(OR($AB1329="", $AC1329=""), "", IF($H1329=$M$3, "", IF(OR(AY$7&lt;$AB1329, $AC1329&lt;AY$6),"", MAX(AY$10:AY1328)+1)))</f>
        <v/>
      </c>
      <c r="AZ1329" s="5" t="str">
        <f>IF(OR($AB1329="", $AC1329=""), "", IF($H1329=$M$3, "", IF(OR(AZ$7&lt;$AB1329, $AC1329&lt;AZ$6),"", MAX(AZ$10:AZ1328)+1)))</f>
        <v/>
      </c>
      <c r="BA1329" s="5" t="str">
        <f>IF(OR($AB1329="", $AC1329=""), "", IF($H1329=$M$3, "", IF(OR(BA$7&lt;$AB1329, $AC1329&lt;BA$6),"", MAX(BA$10:BA1328)+1)))</f>
        <v/>
      </c>
      <c r="BB1329" s="5" t="str">
        <f>IF(OR($AB1329="", $AC1329=""), "", IF($H1329=$M$3, "", IF(OR(BB$7&lt;$AB1329, $AC1329&lt;BB$6),"", MAX(BB$10:BB1328)+1)))</f>
        <v/>
      </c>
      <c r="BC1329" s="5" t="str">
        <f>IF(OR($AB1329="", $AC1329=""), "", IF($H1329=$M$3, "", IF(OR(BC$7&lt;$AB1329, $AC1329&lt;BC$6),"", MAX(BC$10:BC1328)+1)))</f>
        <v/>
      </c>
      <c r="BD1329" s="5" t="str">
        <f>IF(OR($AB1329="", $AC1329=""), "", IF($H1329=$M$3, "", IF(OR(BD$7&lt;$AB1329, $AC1329&lt;BD$6),"", MAX(BD$10:BD1328)+1)))</f>
        <v/>
      </c>
      <c r="BE1329" s="5" t="str">
        <f>IF(OR($AB1329="", $AC1329=""), "", IF($H1329=$M$3, "", IF(OR(BE$7&lt;$AB1329, $AC1329&lt;BE$6),"", MAX(BE$10:BE1328)+1)))</f>
        <v/>
      </c>
      <c r="BF1329" s="5" t="str">
        <f>IF(OR($AB1329="", $AC1329=""), "", IF($H1329=$M$3, "", IF(OR(BF$7&lt;$AB1329, $AC1329&lt;BF$6),"", MAX(BF$10:BF1328)+1)))</f>
        <v/>
      </c>
      <c r="BG1329" s="5" t="str">
        <f>IF(OR($AB1329="", $AC1329=""), "", IF($H1329=$M$3, "", IF(OR(BG$7&lt;$AB1329, $AC1329&lt;BG$6),"", MAX(BG$10:BG1328)+1)))</f>
        <v/>
      </c>
      <c r="BH1329" s="5" t="str">
        <f>IF(OR($AB1329="", $AC1329=""), "", IF($H1329=$M$3, "", IF(OR(BH$7&lt;$AB1329, $AC1329&lt;BH$6),"", MAX(BH$10:BH1328)+1)))</f>
        <v/>
      </c>
      <c r="BI1329" s="5" t="str">
        <f>IF(OR($AB1329="", $AC1329=""), "", IF($H1329=$M$3, "", IF(OR(BI$7&lt;$AB1329, $AC1329&lt;BI$6),"", MAX(BI$10:BI1328)+1)))</f>
        <v/>
      </c>
      <c r="BK1329" s="5" t="str" cm="1">
        <f t="array" aca="1" ref="BK1329" ca="1">IFERROR(INDEX($AE1329:$BI1329, $BJ1329, MATCH($BK$9, $AE$9:$BI$9, 0)), "")</f>
        <v/>
      </c>
    </row>
    <row r="1330" spans="1:63" x14ac:dyDescent="0.25">
      <c r="A1330" s="2"/>
      <c r="B1330" s="254"/>
      <c r="C1330" s="255"/>
      <c r="D1330" s="256"/>
      <c r="E1330" s="257"/>
      <c r="F1330" s="257"/>
      <c r="G1330" s="258"/>
      <c r="H1330" s="259"/>
      <c r="I1330" s="16"/>
      <c r="J1330" s="5" t="str">
        <f t="shared" si="171"/>
        <v/>
      </c>
      <c r="K1330" s="2"/>
      <c r="O1330" s="5" t="str">
        <f t="shared" si="169"/>
        <v/>
      </c>
      <c r="Q1330" s="5" t="str">
        <f t="shared" si="172"/>
        <v/>
      </c>
      <c r="S1330" s="5" t="str">
        <f t="shared" si="170"/>
        <v/>
      </c>
      <c r="U1330" s="64" t="str">
        <f>IF($D1330="","", IF(COUNTIF('Intro &amp; Setup'!$AW$49:$AW$88, $D1330)&gt;0, "BH", TEXT($D1330, "ddd")))</f>
        <v/>
      </c>
      <c r="V1330" s="65" t="str">
        <f>IF($G1330="", "", IF(COUNTIF('Intro &amp; Setup'!$AW$49:$AW$88, $G1330)&gt;0, "BH", TEXT($G1330, "ddd")))</f>
        <v/>
      </c>
      <c r="W1330" s="64" t="str">
        <f t="shared" si="173"/>
        <v/>
      </c>
      <c r="X1330" s="65" t="str">
        <f t="shared" si="174"/>
        <v/>
      </c>
      <c r="Y1330" s="64" t="str">
        <f>IF(F1330="", "", IF(OR(F1330&lt;'Intro &amp; Setup'!$Z$20, F1330&gt;'Intro &amp; Setup'!$Z$22), "X", ""))</f>
        <v/>
      </c>
      <c r="Z1330" s="65" t="str">
        <f>IF(G1330="", "", IF(OR(G1330&lt;'Intro &amp; Setup'!$Z$20, G1330&gt;'Intro &amp; Setup'!$Z$22), "X", ""))</f>
        <v/>
      </c>
      <c r="AB1330" s="58" t="str">
        <f t="shared" si="175"/>
        <v/>
      </c>
      <c r="AC1330" s="59" t="str">
        <f t="shared" si="176"/>
        <v/>
      </c>
      <c r="AE1330" s="5" t="str">
        <f>IF(OR($AB1330="", $AC1330=""), "", IF($H1330=$M$3, "", IF(OR(AE$7&lt;$AB1330, $AC1330&lt;AE$6),"", MAX(AE$10:AE1329)+1)))</f>
        <v/>
      </c>
      <c r="AF1330" s="5" t="str">
        <f>IF(OR($AB1330="", $AC1330=""), "", IF($H1330=$M$3, "", IF(OR(AF$7&lt;$AB1330, $AC1330&lt;AF$6),"", MAX(AF$10:AF1329)+1)))</f>
        <v/>
      </c>
      <c r="AG1330" s="5" t="str">
        <f>IF(OR($AB1330="", $AC1330=""), "", IF($H1330=$M$3, "", IF(OR(AG$7&lt;$AB1330, $AC1330&lt;AG$6),"", MAX(AG$10:AG1329)+1)))</f>
        <v/>
      </c>
      <c r="AH1330" s="5" t="str">
        <f>IF(OR($AB1330="", $AC1330=""), "", IF($H1330=$M$3, "", IF(OR(AH$7&lt;$AB1330, $AC1330&lt;AH$6),"", MAX(AH$10:AH1329)+1)))</f>
        <v/>
      </c>
      <c r="AI1330" s="5" t="str">
        <f>IF(OR($AB1330="", $AC1330=""), "", IF($H1330=$M$3, "", IF(OR(AI$7&lt;$AB1330, $AC1330&lt;AI$6),"", MAX(AI$10:AI1329)+1)))</f>
        <v/>
      </c>
      <c r="AJ1330" s="5" t="str">
        <f>IF(OR($AB1330="", $AC1330=""), "", IF($H1330=$M$3, "", IF(OR(AJ$7&lt;$AB1330, $AC1330&lt;AJ$6),"", MAX(AJ$10:AJ1329)+1)))</f>
        <v/>
      </c>
      <c r="AK1330" s="5" t="str">
        <f>IF(OR($AB1330="", $AC1330=""), "", IF($H1330=$M$3, "", IF(OR(AK$7&lt;$AB1330, $AC1330&lt;AK$6),"", MAX(AK$10:AK1329)+1)))</f>
        <v/>
      </c>
      <c r="AL1330" s="5" t="str">
        <f>IF(OR($AB1330="", $AC1330=""), "", IF($H1330=$M$3, "", IF(OR(AL$7&lt;$AB1330, $AC1330&lt;AL$6),"", MAX(AL$10:AL1329)+1)))</f>
        <v/>
      </c>
      <c r="AM1330" s="5" t="str">
        <f>IF(OR($AB1330="", $AC1330=""), "", IF($H1330=$M$3, "", IF(OR(AM$7&lt;$AB1330, $AC1330&lt;AM$6),"", MAX(AM$10:AM1329)+1)))</f>
        <v/>
      </c>
      <c r="AN1330" s="5" t="str">
        <f>IF(OR($AB1330="", $AC1330=""), "", IF($H1330=$M$3, "", IF(OR(AN$7&lt;$AB1330, $AC1330&lt;AN$6),"", MAX(AN$10:AN1329)+1)))</f>
        <v/>
      </c>
      <c r="AO1330" s="5" t="str">
        <f>IF(OR($AB1330="", $AC1330=""), "", IF($H1330=$M$3, "", IF(OR(AO$7&lt;$AB1330, $AC1330&lt;AO$6),"", MAX(AO$10:AO1329)+1)))</f>
        <v/>
      </c>
      <c r="AP1330" s="5" t="str">
        <f>IF(OR($AB1330="", $AC1330=""), "", IF($H1330=$M$3, "", IF(OR(AP$7&lt;$AB1330, $AC1330&lt;AP$6),"", MAX(AP$10:AP1329)+1)))</f>
        <v/>
      </c>
      <c r="AQ1330" s="5" t="str">
        <f>IF(OR($AB1330="", $AC1330=""), "", IF($H1330=$M$3, "", IF(OR(AQ$7&lt;$AB1330, $AC1330&lt;AQ$6),"", MAX(AQ$10:AQ1329)+1)))</f>
        <v/>
      </c>
      <c r="AR1330" s="5" t="str">
        <f>IF(OR($AB1330="", $AC1330=""), "", IF($H1330=$M$3, "", IF(OR(AR$7&lt;$AB1330, $AC1330&lt;AR$6),"", MAX(AR$10:AR1329)+1)))</f>
        <v/>
      </c>
      <c r="AS1330" s="5" t="str">
        <f>IF(OR($AB1330="", $AC1330=""), "", IF($H1330=$M$3, "", IF(OR(AS$7&lt;$AB1330, $AC1330&lt;AS$6),"", MAX(AS$10:AS1329)+1)))</f>
        <v/>
      </c>
      <c r="AT1330" s="5" t="str">
        <f>IF(OR($AB1330="", $AC1330=""), "", IF($H1330=$M$3, "", IF(OR(AT$7&lt;$AB1330, $AC1330&lt;AT$6),"", MAX(AT$10:AT1329)+1)))</f>
        <v/>
      </c>
      <c r="AU1330" s="5" t="str">
        <f>IF(OR($AB1330="", $AC1330=""), "", IF($H1330=$M$3, "", IF(OR(AU$7&lt;$AB1330, $AC1330&lt;AU$6),"", MAX(AU$10:AU1329)+1)))</f>
        <v/>
      </c>
      <c r="AV1330" s="5" t="str">
        <f>IF(OR($AB1330="", $AC1330=""), "", IF($H1330=$M$3, "", IF(OR(AV$7&lt;$AB1330, $AC1330&lt;AV$6),"", MAX(AV$10:AV1329)+1)))</f>
        <v/>
      </c>
      <c r="AW1330" s="5" t="str">
        <f>IF(OR($AB1330="", $AC1330=""), "", IF($H1330=$M$3, "", IF(OR(AW$7&lt;$AB1330, $AC1330&lt;AW$6),"", MAX(AW$10:AW1329)+1)))</f>
        <v/>
      </c>
      <c r="AX1330" s="5" t="str">
        <f>IF(OR($AB1330="", $AC1330=""), "", IF($H1330=$M$3, "", IF(OR(AX$7&lt;$AB1330, $AC1330&lt;AX$6),"", MAX(AX$10:AX1329)+1)))</f>
        <v/>
      </c>
      <c r="AY1330" s="5" t="str">
        <f>IF(OR($AB1330="", $AC1330=""), "", IF($H1330=$M$3, "", IF(OR(AY$7&lt;$AB1330, $AC1330&lt;AY$6),"", MAX(AY$10:AY1329)+1)))</f>
        <v/>
      </c>
      <c r="AZ1330" s="5" t="str">
        <f>IF(OR($AB1330="", $AC1330=""), "", IF($H1330=$M$3, "", IF(OR(AZ$7&lt;$AB1330, $AC1330&lt;AZ$6),"", MAX(AZ$10:AZ1329)+1)))</f>
        <v/>
      </c>
      <c r="BA1330" s="5" t="str">
        <f>IF(OR($AB1330="", $AC1330=""), "", IF($H1330=$M$3, "", IF(OR(BA$7&lt;$AB1330, $AC1330&lt;BA$6),"", MAX(BA$10:BA1329)+1)))</f>
        <v/>
      </c>
      <c r="BB1330" s="5" t="str">
        <f>IF(OR($AB1330="", $AC1330=""), "", IF($H1330=$M$3, "", IF(OR(BB$7&lt;$AB1330, $AC1330&lt;BB$6),"", MAX(BB$10:BB1329)+1)))</f>
        <v/>
      </c>
      <c r="BC1330" s="5" t="str">
        <f>IF(OR($AB1330="", $AC1330=""), "", IF($H1330=$M$3, "", IF(OR(BC$7&lt;$AB1330, $AC1330&lt;BC$6),"", MAX(BC$10:BC1329)+1)))</f>
        <v/>
      </c>
      <c r="BD1330" s="5" t="str">
        <f>IF(OR($AB1330="", $AC1330=""), "", IF($H1330=$M$3, "", IF(OR(BD$7&lt;$AB1330, $AC1330&lt;BD$6),"", MAX(BD$10:BD1329)+1)))</f>
        <v/>
      </c>
      <c r="BE1330" s="5" t="str">
        <f>IF(OR($AB1330="", $AC1330=""), "", IF($H1330=$M$3, "", IF(OR(BE$7&lt;$AB1330, $AC1330&lt;BE$6),"", MAX(BE$10:BE1329)+1)))</f>
        <v/>
      </c>
      <c r="BF1330" s="5" t="str">
        <f>IF(OR($AB1330="", $AC1330=""), "", IF($H1330=$M$3, "", IF(OR(BF$7&lt;$AB1330, $AC1330&lt;BF$6),"", MAX(BF$10:BF1329)+1)))</f>
        <v/>
      </c>
      <c r="BG1330" s="5" t="str">
        <f>IF(OR($AB1330="", $AC1330=""), "", IF($H1330=$M$3, "", IF(OR(BG$7&lt;$AB1330, $AC1330&lt;BG$6),"", MAX(BG$10:BG1329)+1)))</f>
        <v/>
      </c>
      <c r="BH1330" s="5" t="str">
        <f>IF(OR($AB1330="", $AC1330=""), "", IF($H1330=$M$3, "", IF(OR(BH$7&lt;$AB1330, $AC1330&lt;BH$6),"", MAX(BH$10:BH1329)+1)))</f>
        <v/>
      </c>
      <c r="BI1330" s="5" t="str">
        <f>IF(OR($AB1330="", $AC1330=""), "", IF($H1330=$M$3, "", IF(OR(BI$7&lt;$AB1330, $AC1330&lt;BI$6),"", MAX(BI$10:BI1329)+1)))</f>
        <v/>
      </c>
      <c r="BK1330" s="5" t="str" cm="1">
        <f t="array" aca="1" ref="BK1330" ca="1">IFERROR(INDEX($AE1330:$BI1330, $BJ1330, MATCH($BK$9, $AE$9:$BI$9, 0)), "")</f>
        <v/>
      </c>
    </row>
    <row r="1331" spans="1:63" x14ac:dyDescent="0.25">
      <c r="A1331" s="2"/>
      <c r="B1331" s="254"/>
      <c r="C1331" s="255"/>
      <c r="D1331" s="256"/>
      <c r="E1331" s="257"/>
      <c r="F1331" s="257"/>
      <c r="G1331" s="258"/>
      <c r="H1331" s="259"/>
      <c r="I1331" s="16"/>
      <c r="J1331" s="5" t="str">
        <f t="shared" si="171"/>
        <v/>
      </c>
      <c r="K1331" s="2"/>
      <c r="O1331" s="5" t="str">
        <f t="shared" si="169"/>
        <v/>
      </c>
      <c r="Q1331" s="5" t="str">
        <f t="shared" si="172"/>
        <v/>
      </c>
      <c r="S1331" s="5" t="str">
        <f t="shared" si="170"/>
        <v/>
      </c>
      <c r="U1331" s="64" t="str">
        <f>IF($D1331="","", IF(COUNTIF('Intro &amp; Setup'!$AW$49:$AW$88, $D1331)&gt;0, "BH", TEXT($D1331, "ddd")))</f>
        <v/>
      </c>
      <c r="V1331" s="65" t="str">
        <f>IF($G1331="", "", IF(COUNTIF('Intro &amp; Setup'!$AW$49:$AW$88, $G1331)&gt;0, "BH", TEXT($G1331, "ddd")))</f>
        <v/>
      </c>
      <c r="W1331" s="64" t="str">
        <f t="shared" si="173"/>
        <v/>
      </c>
      <c r="X1331" s="65" t="str">
        <f t="shared" si="174"/>
        <v/>
      </c>
      <c r="Y1331" s="64" t="str">
        <f>IF(F1331="", "", IF(OR(F1331&lt;'Intro &amp; Setup'!$Z$20, F1331&gt;'Intro &amp; Setup'!$Z$22), "X", ""))</f>
        <v/>
      </c>
      <c r="Z1331" s="65" t="str">
        <f>IF(G1331="", "", IF(OR(G1331&lt;'Intro &amp; Setup'!$Z$20, G1331&gt;'Intro &amp; Setup'!$Z$22), "X", ""))</f>
        <v/>
      </c>
      <c r="AB1331" s="58" t="str">
        <f t="shared" si="175"/>
        <v/>
      </c>
      <c r="AC1331" s="59" t="str">
        <f t="shared" si="176"/>
        <v/>
      </c>
      <c r="AE1331" s="5" t="str">
        <f>IF(OR($AB1331="", $AC1331=""), "", IF($H1331=$M$3, "", IF(OR(AE$7&lt;$AB1331, $AC1331&lt;AE$6),"", MAX(AE$10:AE1330)+1)))</f>
        <v/>
      </c>
      <c r="AF1331" s="5" t="str">
        <f>IF(OR($AB1331="", $AC1331=""), "", IF($H1331=$M$3, "", IF(OR(AF$7&lt;$AB1331, $AC1331&lt;AF$6),"", MAX(AF$10:AF1330)+1)))</f>
        <v/>
      </c>
      <c r="AG1331" s="5" t="str">
        <f>IF(OR($AB1331="", $AC1331=""), "", IF($H1331=$M$3, "", IF(OR(AG$7&lt;$AB1331, $AC1331&lt;AG$6),"", MAX(AG$10:AG1330)+1)))</f>
        <v/>
      </c>
      <c r="AH1331" s="5" t="str">
        <f>IF(OR($AB1331="", $AC1331=""), "", IF($H1331=$M$3, "", IF(OR(AH$7&lt;$AB1331, $AC1331&lt;AH$6),"", MAX(AH$10:AH1330)+1)))</f>
        <v/>
      </c>
      <c r="AI1331" s="5" t="str">
        <f>IF(OR($AB1331="", $AC1331=""), "", IF($H1331=$M$3, "", IF(OR(AI$7&lt;$AB1331, $AC1331&lt;AI$6),"", MAX(AI$10:AI1330)+1)))</f>
        <v/>
      </c>
      <c r="AJ1331" s="5" t="str">
        <f>IF(OR($AB1331="", $AC1331=""), "", IF($H1331=$M$3, "", IF(OR(AJ$7&lt;$AB1331, $AC1331&lt;AJ$6),"", MAX(AJ$10:AJ1330)+1)))</f>
        <v/>
      </c>
      <c r="AK1331" s="5" t="str">
        <f>IF(OR($AB1331="", $AC1331=""), "", IF($H1331=$M$3, "", IF(OR(AK$7&lt;$AB1331, $AC1331&lt;AK$6),"", MAX(AK$10:AK1330)+1)))</f>
        <v/>
      </c>
      <c r="AL1331" s="5" t="str">
        <f>IF(OR($AB1331="", $AC1331=""), "", IF($H1331=$M$3, "", IF(OR(AL$7&lt;$AB1331, $AC1331&lt;AL$6),"", MAX(AL$10:AL1330)+1)))</f>
        <v/>
      </c>
      <c r="AM1331" s="5" t="str">
        <f>IF(OR($AB1331="", $AC1331=""), "", IF($H1331=$M$3, "", IF(OR(AM$7&lt;$AB1331, $AC1331&lt;AM$6),"", MAX(AM$10:AM1330)+1)))</f>
        <v/>
      </c>
      <c r="AN1331" s="5" t="str">
        <f>IF(OR($AB1331="", $AC1331=""), "", IF($H1331=$M$3, "", IF(OR(AN$7&lt;$AB1331, $AC1331&lt;AN$6),"", MAX(AN$10:AN1330)+1)))</f>
        <v/>
      </c>
      <c r="AO1331" s="5" t="str">
        <f>IF(OR($AB1331="", $AC1331=""), "", IF($H1331=$M$3, "", IF(OR(AO$7&lt;$AB1331, $AC1331&lt;AO$6),"", MAX(AO$10:AO1330)+1)))</f>
        <v/>
      </c>
      <c r="AP1331" s="5" t="str">
        <f>IF(OR($AB1331="", $AC1331=""), "", IF($H1331=$M$3, "", IF(OR(AP$7&lt;$AB1331, $AC1331&lt;AP$6),"", MAX(AP$10:AP1330)+1)))</f>
        <v/>
      </c>
      <c r="AQ1331" s="5" t="str">
        <f>IF(OR($AB1331="", $AC1331=""), "", IF($H1331=$M$3, "", IF(OR(AQ$7&lt;$AB1331, $AC1331&lt;AQ$6),"", MAX(AQ$10:AQ1330)+1)))</f>
        <v/>
      </c>
      <c r="AR1331" s="5" t="str">
        <f>IF(OR($AB1331="", $AC1331=""), "", IF($H1331=$M$3, "", IF(OR(AR$7&lt;$AB1331, $AC1331&lt;AR$6),"", MAX(AR$10:AR1330)+1)))</f>
        <v/>
      </c>
      <c r="AS1331" s="5" t="str">
        <f>IF(OR($AB1331="", $AC1331=""), "", IF($H1331=$M$3, "", IF(OR(AS$7&lt;$AB1331, $AC1331&lt;AS$6),"", MAX(AS$10:AS1330)+1)))</f>
        <v/>
      </c>
      <c r="AT1331" s="5" t="str">
        <f>IF(OR($AB1331="", $AC1331=""), "", IF($H1331=$M$3, "", IF(OR(AT$7&lt;$AB1331, $AC1331&lt;AT$6),"", MAX(AT$10:AT1330)+1)))</f>
        <v/>
      </c>
      <c r="AU1331" s="5" t="str">
        <f>IF(OR($AB1331="", $AC1331=""), "", IF($H1331=$M$3, "", IF(OR(AU$7&lt;$AB1331, $AC1331&lt;AU$6),"", MAX(AU$10:AU1330)+1)))</f>
        <v/>
      </c>
      <c r="AV1331" s="5" t="str">
        <f>IF(OR($AB1331="", $AC1331=""), "", IF($H1331=$M$3, "", IF(OR(AV$7&lt;$AB1331, $AC1331&lt;AV$6),"", MAX(AV$10:AV1330)+1)))</f>
        <v/>
      </c>
      <c r="AW1331" s="5" t="str">
        <f>IF(OR($AB1331="", $AC1331=""), "", IF($H1331=$M$3, "", IF(OR(AW$7&lt;$AB1331, $AC1331&lt;AW$6),"", MAX(AW$10:AW1330)+1)))</f>
        <v/>
      </c>
      <c r="AX1331" s="5" t="str">
        <f>IF(OR($AB1331="", $AC1331=""), "", IF($H1331=$M$3, "", IF(OR(AX$7&lt;$AB1331, $AC1331&lt;AX$6),"", MAX(AX$10:AX1330)+1)))</f>
        <v/>
      </c>
      <c r="AY1331" s="5" t="str">
        <f>IF(OR($AB1331="", $AC1331=""), "", IF($H1331=$M$3, "", IF(OR(AY$7&lt;$AB1331, $AC1331&lt;AY$6),"", MAX(AY$10:AY1330)+1)))</f>
        <v/>
      </c>
      <c r="AZ1331" s="5" t="str">
        <f>IF(OR($AB1331="", $AC1331=""), "", IF($H1331=$M$3, "", IF(OR(AZ$7&lt;$AB1331, $AC1331&lt;AZ$6),"", MAX(AZ$10:AZ1330)+1)))</f>
        <v/>
      </c>
      <c r="BA1331" s="5" t="str">
        <f>IF(OR($AB1331="", $AC1331=""), "", IF($H1331=$M$3, "", IF(OR(BA$7&lt;$AB1331, $AC1331&lt;BA$6),"", MAX(BA$10:BA1330)+1)))</f>
        <v/>
      </c>
      <c r="BB1331" s="5" t="str">
        <f>IF(OR($AB1331="", $AC1331=""), "", IF($H1331=$M$3, "", IF(OR(BB$7&lt;$AB1331, $AC1331&lt;BB$6),"", MAX(BB$10:BB1330)+1)))</f>
        <v/>
      </c>
      <c r="BC1331" s="5" t="str">
        <f>IF(OR($AB1331="", $AC1331=""), "", IF($H1331=$M$3, "", IF(OR(BC$7&lt;$AB1331, $AC1331&lt;BC$6),"", MAX(BC$10:BC1330)+1)))</f>
        <v/>
      </c>
      <c r="BD1331" s="5" t="str">
        <f>IF(OR($AB1331="", $AC1331=""), "", IF($H1331=$M$3, "", IF(OR(BD$7&lt;$AB1331, $AC1331&lt;BD$6),"", MAX(BD$10:BD1330)+1)))</f>
        <v/>
      </c>
      <c r="BE1331" s="5" t="str">
        <f>IF(OR($AB1331="", $AC1331=""), "", IF($H1331=$M$3, "", IF(OR(BE$7&lt;$AB1331, $AC1331&lt;BE$6),"", MAX(BE$10:BE1330)+1)))</f>
        <v/>
      </c>
      <c r="BF1331" s="5" t="str">
        <f>IF(OR($AB1331="", $AC1331=""), "", IF($H1331=$M$3, "", IF(OR(BF$7&lt;$AB1331, $AC1331&lt;BF$6),"", MAX(BF$10:BF1330)+1)))</f>
        <v/>
      </c>
      <c r="BG1331" s="5" t="str">
        <f>IF(OR($AB1331="", $AC1331=""), "", IF($H1331=$M$3, "", IF(OR(BG$7&lt;$AB1331, $AC1331&lt;BG$6),"", MAX(BG$10:BG1330)+1)))</f>
        <v/>
      </c>
      <c r="BH1331" s="5" t="str">
        <f>IF(OR($AB1331="", $AC1331=""), "", IF($H1331=$M$3, "", IF(OR(BH$7&lt;$AB1331, $AC1331&lt;BH$6),"", MAX(BH$10:BH1330)+1)))</f>
        <v/>
      </c>
      <c r="BI1331" s="5" t="str">
        <f>IF(OR($AB1331="", $AC1331=""), "", IF($H1331=$M$3, "", IF(OR(BI$7&lt;$AB1331, $AC1331&lt;BI$6),"", MAX(BI$10:BI1330)+1)))</f>
        <v/>
      </c>
      <c r="BK1331" s="5" t="str" cm="1">
        <f t="array" aca="1" ref="BK1331" ca="1">IFERROR(INDEX($AE1331:$BI1331, $BJ1331, MATCH($BK$9, $AE$9:$BI$9, 0)), "")</f>
        <v/>
      </c>
    </row>
    <row r="1332" spans="1:63" x14ac:dyDescent="0.25">
      <c r="A1332" s="2"/>
      <c r="B1332" s="254"/>
      <c r="C1332" s="255"/>
      <c r="D1332" s="256"/>
      <c r="E1332" s="257"/>
      <c r="F1332" s="257"/>
      <c r="G1332" s="258"/>
      <c r="H1332" s="259"/>
      <c r="I1332" s="16"/>
      <c r="J1332" s="5" t="str">
        <f t="shared" si="171"/>
        <v/>
      </c>
      <c r="K1332" s="2"/>
      <c r="O1332" s="5" t="str">
        <f t="shared" si="169"/>
        <v/>
      </c>
      <c r="Q1332" s="5" t="str">
        <f t="shared" si="172"/>
        <v/>
      </c>
      <c r="S1332" s="5" t="str">
        <f t="shared" si="170"/>
        <v/>
      </c>
      <c r="U1332" s="64" t="str">
        <f>IF($D1332="","", IF(COUNTIF('Intro &amp; Setup'!$AW$49:$AW$88, $D1332)&gt;0, "BH", TEXT($D1332, "ddd")))</f>
        <v/>
      </c>
      <c r="V1332" s="65" t="str">
        <f>IF($G1332="", "", IF(COUNTIF('Intro &amp; Setup'!$AW$49:$AW$88, $G1332)&gt;0, "BH", TEXT($G1332, "ddd")))</f>
        <v/>
      </c>
      <c r="W1332" s="64" t="str">
        <f t="shared" si="173"/>
        <v/>
      </c>
      <c r="X1332" s="65" t="str">
        <f t="shared" si="174"/>
        <v/>
      </c>
      <c r="Y1332" s="64" t="str">
        <f>IF(F1332="", "", IF(OR(F1332&lt;'Intro &amp; Setup'!$Z$20, F1332&gt;'Intro &amp; Setup'!$Z$22), "X", ""))</f>
        <v/>
      </c>
      <c r="Z1332" s="65" t="str">
        <f>IF(G1332="", "", IF(OR(G1332&lt;'Intro &amp; Setup'!$Z$20, G1332&gt;'Intro &amp; Setup'!$Z$22), "X", ""))</f>
        <v/>
      </c>
      <c r="AB1332" s="58" t="str">
        <f t="shared" si="175"/>
        <v/>
      </c>
      <c r="AC1332" s="59" t="str">
        <f t="shared" si="176"/>
        <v/>
      </c>
      <c r="AE1332" s="5" t="str">
        <f>IF(OR($AB1332="", $AC1332=""), "", IF($H1332=$M$3, "", IF(OR(AE$7&lt;$AB1332, $AC1332&lt;AE$6),"", MAX(AE$10:AE1331)+1)))</f>
        <v/>
      </c>
      <c r="AF1332" s="5" t="str">
        <f>IF(OR($AB1332="", $AC1332=""), "", IF($H1332=$M$3, "", IF(OR(AF$7&lt;$AB1332, $AC1332&lt;AF$6),"", MAX(AF$10:AF1331)+1)))</f>
        <v/>
      </c>
      <c r="AG1332" s="5" t="str">
        <f>IF(OR($AB1332="", $AC1332=""), "", IF($H1332=$M$3, "", IF(OR(AG$7&lt;$AB1332, $AC1332&lt;AG$6),"", MAX(AG$10:AG1331)+1)))</f>
        <v/>
      </c>
      <c r="AH1332" s="5" t="str">
        <f>IF(OR($AB1332="", $AC1332=""), "", IF($H1332=$M$3, "", IF(OR(AH$7&lt;$AB1332, $AC1332&lt;AH$6),"", MAX(AH$10:AH1331)+1)))</f>
        <v/>
      </c>
      <c r="AI1332" s="5" t="str">
        <f>IF(OR($AB1332="", $AC1332=""), "", IF($H1332=$M$3, "", IF(OR(AI$7&lt;$AB1332, $AC1332&lt;AI$6),"", MAX(AI$10:AI1331)+1)))</f>
        <v/>
      </c>
      <c r="AJ1332" s="5" t="str">
        <f>IF(OR($AB1332="", $AC1332=""), "", IF($H1332=$M$3, "", IF(OR(AJ$7&lt;$AB1332, $AC1332&lt;AJ$6),"", MAX(AJ$10:AJ1331)+1)))</f>
        <v/>
      </c>
      <c r="AK1332" s="5" t="str">
        <f>IF(OR($AB1332="", $AC1332=""), "", IF($H1332=$M$3, "", IF(OR(AK$7&lt;$AB1332, $AC1332&lt;AK$6),"", MAX(AK$10:AK1331)+1)))</f>
        <v/>
      </c>
      <c r="AL1332" s="5" t="str">
        <f>IF(OR($AB1332="", $AC1332=""), "", IF($H1332=$M$3, "", IF(OR(AL$7&lt;$AB1332, $AC1332&lt;AL$6),"", MAX(AL$10:AL1331)+1)))</f>
        <v/>
      </c>
      <c r="AM1332" s="5" t="str">
        <f>IF(OR($AB1332="", $AC1332=""), "", IF($H1332=$M$3, "", IF(OR(AM$7&lt;$AB1332, $AC1332&lt;AM$6),"", MAX(AM$10:AM1331)+1)))</f>
        <v/>
      </c>
      <c r="AN1332" s="5" t="str">
        <f>IF(OR($AB1332="", $AC1332=""), "", IF($H1332=$M$3, "", IF(OR(AN$7&lt;$AB1332, $AC1332&lt;AN$6),"", MAX(AN$10:AN1331)+1)))</f>
        <v/>
      </c>
      <c r="AO1332" s="5" t="str">
        <f>IF(OR($AB1332="", $AC1332=""), "", IF($H1332=$M$3, "", IF(OR(AO$7&lt;$AB1332, $AC1332&lt;AO$6),"", MAX(AO$10:AO1331)+1)))</f>
        <v/>
      </c>
      <c r="AP1332" s="5" t="str">
        <f>IF(OR($AB1332="", $AC1332=""), "", IF($H1332=$M$3, "", IF(OR(AP$7&lt;$AB1332, $AC1332&lt;AP$6),"", MAX(AP$10:AP1331)+1)))</f>
        <v/>
      </c>
      <c r="AQ1332" s="5" t="str">
        <f>IF(OR($AB1332="", $AC1332=""), "", IF($H1332=$M$3, "", IF(OR(AQ$7&lt;$AB1332, $AC1332&lt;AQ$6),"", MAX(AQ$10:AQ1331)+1)))</f>
        <v/>
      </c>
      <c r="AR1332" s="5" t="str">
        <f>IF(OR($AB1332="", $AC1332=""), "", IF($H1332=$M$3, "", IF(OR(AR$7&lt;$AB1332, $AC1332&lt;AR$6),"", MAX(AR$10:AR1331)+1)))</f>
        <v/>
      </c>
      <c r="AS1332" s="5" t="str">
        <f>IF(OR($AB1332="", $AC1332=""), "", IF($H1332=$M$3, "", IF(OR(AS$7&lt;$AB1332, $AC1332&lt;AS$6),"", MAX(AS$10:AS1331)+1)))</f>
        <v/>
      </c>
      <c r="AT1332" s="5" t="str">
        <f>IF(OR($AB1332="", $AC1332=""), "", IF($H1332=$M$3, "", IF(OR(AT$7&lt;$AB1332, $AC1332&lt;AT$6),"", MAX(AT$10:AT1331)+1)))</f>
        <v/>
      </c>
      <c r="AU1332" s="5" t="str">
        <f>IF(OR($AB1332="", $AC1332=""), "", IF($H1332=$M$3, "", IF(OR(AU$7&lt;$AB1332, $AC1332&lt;AU$6),"", MAX(AU$10:AU1331)+1)))</f>
        <v/>
      </c>
      <c r="AV1332" s="5" t="str">
        <f>IF(OR($AB1332="", $AC1332=""), "", IF($H1332=$M$3, "", IF(OR(AV$7&lt;$AB1332, $AC1332&lt;AV$6),"", MAX(AV$10:AV1331)+1)))</f>
        <v/>
      </c>
      <c r="AW1332" s="5" t="str">
        <f>IF(OR($AB1332="", $AC1332=""), "", IF($H1332=$M$3, "", IF(OR(AW$7&lt;$AB1332, $AC1332&lt;AW$6),"", MAX(AW$10:AW1331)+1)))</f>
        <v/>
      </c>
      <c r="AX1332" s="5" t="str">
        <f>IF(OR($AB1332="", $AC1332=""), "", IF($H1332=$M$3, "", IF(OR(AX$7&lt;$AB1332, $AC1332&lt;AX$6),"", MAX(AX$10:AX1331)+1)))</f>
        <v/>
      </c>
      <c r="AY1332" s="5" t="str">
        <f>IF(OR($AB1332="", $AC1332=""), "", IF($H1332=$M$3, "", IF(OR(AY$7&lt;$AB1332, $AC1332&lt;AY$6),"", MAX(AY$10:AY1331)+1)))</f>
        <v/>
      </c>
      <c r="AZ1332" s="5" t="str">
        <f>IF(OR($AB1332="", $AC1332=""), "", IF($H1332=$M$3, "", IF(OR(AZ$7&lt;$AB1332, $AC1332&lt;AZ$6),"", MAX(AZ$10:AZ1331)+1)))</f>
        <v/>
      </c>
      <c r="BA1332" s="5" t="str">
        <f>IF(OR($AB1332="", $AC1332=""), "", IF($H1332=$M$3, "", IF(OR(BA$7&lt;$AB1332, $AC1332&lt;BA$6),"", MAX(BA$10:BA1331)+1)))</f>
        <v/>
      </c>
      <c r="BB1332" s="5" t="str">
        <f>IF(OR($AB1332="", $AC1332=""), "", IF($H1332=$M$3, "", IF(OR(BB$7&lt;$AB1332, $AC1332&lt;BB$6),"", MAX(BB$10:BB1331)+1)))</f>
        <v/>
      </c>
      <c r="BC1332" s="5" t="str">
        <f>IF(OR($AB1332="", $AC1332=""), "", IF($H1332=$M$3, "", IF(OR(BC$7&lt;$AB1332, $AC1332&lt;BC$6),"", MAX(BC$10:BC1331)+1)))</f>
        <v/>
      </c>
      <c r="BD1332" s="5" t="str">
        <f>IF(OR($AB1332="", $AC1332=""), "", IF($H1332=$M$3, "", IF(OR(BD$7&lt;$AB1332, $AC1332&lt;BD$6),"", MAX(BD$10:BD1331)+1)))</f>
        <v/>
      </c>
      <c r="BE1332" s="5" t="str">
        <f>IF(OR($AB1332="", $AC1332=""), "", IF($H1332=$M$3, "", IF(OR(BE$7&lt;$AB1332, $AC1332&lt;BE$6),"", MAX(BE$10:BE1331)+1)))</f>
        <v/>
      </c>
      <c r="BF1332" s="5" t="str">
        <f>IF(OR($AB1332="", $AC1332=""), "", IF($H1332=$M$3, "", IF(OR(BF$7&lt;$AB1332, $AC1332&lt;BF$6),"", MAX(BF$10:BF1331)+1)))</f>
        <v/>
      </c>
      <c r="BG1332" s="5" t="str">
        <f>IF(OR($AB1332="", $AC1332=""), "", IF($H1332=$M$3, "", IF(OR(BG$7&lt;$AB1332, $AC1332&lt;BG$6),"", MAX(BG$10:BG1331)+1)))</f>
        <v/>
      </c>
      <c r="BH1332" s="5" t="str">
        <f>IF(OR($AB1332="", $AC1332=""), "", IF($H1332=$M$3, "", IF(OR(BH$7&lt;$AB1332, $AC1332&lt;BH$6),"", MAX(BH$10:BH1331)+1)))</f>
        <v/>
      </c>
      <c r="BI1332" s="5" t="str">
        <f>IF(OR($AB1332="", $AC1332=""), "", IF($H1332=$M$3, "", IF(OR(BI$7&lt;$AB1332, $AC1332&lt;BI$6),"", MAX(BI$10:BI1331)+1)))</f>
        <v/>
      </c>
      <c r="BK1332" s="5" t="str" cm="1">
        <f t="array" aca="1" ref="BK1332" ca="1">IFERROR(INDEX($AE1332:$BI1332, $BJ1332, MATCH($BK$9, $AE$9:$BI$9, 0)), "")</f>
        <v/>
      </c>
    </row>
    <row r="1333" spans="1:63" x14ac:dyDescent="0.25">
      <c r="A1333" s="2"/>
      <c r="B1333" s="254"/>
      <c r="C1333" s="255"/>
      <c r="D1333" s="256"/>
      <c r="E1333" s="257"/>
      <c r="F1333" s="257"/>
      <c r="G1333" s="258"/>
      <c r="H1333" s="259"/>
      <c r="I1333" s="16"/>
      <c r="J1333" s="5" t="str">
        <f t="shared" si="171"/>
        <v/>
      </c>
      <c r="K1333" s="2"/>
      <c r="O1333" s="5" t="str">
        <f t="shared" si="169"/>
        <v/>
      </c>
      <c r="Q1333" s="5" t="str">
        <f t="shared" si="172"/>
        <v/>
      </c>
      <c r="S1333" s="5" t="str">
        <f t="shared" si="170"/>
        <v/>
      </c>
      <c r="U1333" s="64" t="str">
        <f>IF($D1333="","", IF(COUNTIF('Intro &amp; Setup'!$AW$49:$AW$88, $D1333)&gt;0, "BH", TEXT($D1333, "ddd")))</f>
        <v/>
      </c>
      <c r="V1333" s="65" t="str">
        <f>IF($G1333="", "", IF(COUNTIF('Intro &amp; Setup'!$AW$49:$AW$88, $G1333)&gt;0, "BH", TEXT($G1333, "ddd")))</f>
        <v/>
      </c>
      <c r="W1333" s="64" t="str">
        <f t="shared" si="173"/>
        <v/>
      </c>
      <c r="X1333" s="65" t="str">
        <f t="shared" si="174"/>
        <v/>
      </c>
      <c r="Y1333" s="64" t="str">
        <f>IF(F1333="", "", IF(OR(F1333&lt;'Intro &amp; Setup'!$Z$20, F1333&gt;'Intro &amp; Setup'!$Z$22), "X", ""))</f>
        <v/>
      </c>
      <c r="Z1333" s="65" t="str">
        <f>IF(G1333="", "", IF(OR(G1333&lt;'Intro &amp; Setup'!$Z$20, G1333&gt;'Intro &amp; Setup'!$Z$22), "X", ""))</f>
        <v/>
      </c>
      <c r="AB1333" s="58" t="str">
        <f t="shared" si="175"/>
        <v/>
      </c>
      <c r="AC1333" s="59" t="str">
        <f t="shared" si="176"/>
        <v/>
      </c>
      <c r="AE1333" s="5" t="str">
        <f>IF(OR($AB1333="", $AC1333=""), "", IF($H1333=$M$3, "", IF(OR(AE$7&lt;$AB1333, $AC1333&lt;AE$6),"", MAX(AE$10:AE1332)+1)))</f>
        <v/>
      </c>
      <c r="AF1333" s="5" t="str">
        <f>IF(OR($AB1333="", $AC1333=""), "", IF($H1333=$M$3, "", IF(OR(AF$7&lt;$AB1333, $AC1333&lt;AF$6),"", MAX(AF$10:AF1332)+1)))</f>
        <v/>
      </c>
      <c r="AG1333" s="5" t="str">
        <f>IF(OR($AB1333="", $AC1333=""), "", IF($H1333=$M$3, "", IF(OR(AG$7&lt;$AB1333, $AC1333&lt;AG$6),"", MAX(AG$10:AG1332)+1)))</f>
        <v/>
      </c>
      <c r="AH1333" s="5" t="str">
        <f>IF(OR($AB1333="", $AC1333=""), "", IF($H1333=$M$3, "", IF(OR(AH$7&lt;$AB1333, $AC1333&lt;AH$6),"", MAX(AH$10:AH1332)+1)))</f>
        <v/>
      </c>
      <c r="AI1333" s="5" t="str">
        <f>IF(OR($AB1333="", $AC1333=""), "", IF($H1333=$M$3, "", IF(OR(AI$7&lt;$AB1333, $AC1333&lt;AI$6),"", MAX(AI$10:AI1332)+1)))</f>
        <v/>
      </c>
      <c r="AJ1333" s="5" t="str">
        <f>IF(OR($AB1333="", $AC1333=""), "", IF($H1333=$M$3, "", IF(OR(AJ$7&lt;$AB1333, $AC1333&lt;AJ$6),"", MAX(AJ$10:AJ1332)+1)))</f>
        <v/>
      </c>
      <c r="AK1333" s="5" t="str">
        <f>IF(OR($AB1333="", $AC1333=""), "", IF($H1333=$M$3, "", IF(OR(AK$7&lt;$AB1333, $AC1333&lt;AK$6),"", MAX(AK$10:AK1332)+1)))</f>
        <v/>
      </c>
      <c r="AL1333" s="5" t="str">
        <f>IF(OR($AB1333="", $AC1333=""), "", IF($H1333=$M$3, "", IF(OR(AL$7&lt;$AB1333, $AC1333&lt;AL$6),"", MAX(AL$10:AL1332)+1)))</f>
        <v/>
      </c>
      <c r="AM1333" s="5" t="str">
        <f>IF(OR($AB1333="", $AC1333=""), "", IF($H1333=$M$3, "", IF(OR(AM$7&lt;$AB1333, $AC1333&lt;AM$6),"", MAX(AM$10:AM1332)+1)))</f>
        <v/>
      </c>
      <c r="AN1333" s="5" t="str">
        <f>IF(OR($AB1333="", $AC1333=""), "", IF($H1333=$M$3, "", IF(OR(AN$7&lt;$AB1333, $AC1333&lt;AN$6),"", MAX(AN$10:AN1332)+1)))</f>
        <v/>
      </c>
      <c r="AO1333" s="5" t="str">
        <f>IF(OR($AB1333="", $AC1333=""), "", IF($H1333=$M$3, "", IF(OR(AO$7&lt;$AB1333, $AC1333&lt;AO$6),"", MAX(AO$10:AO1332)+1)))</f>
        <v/>
      </c>
      <c r="AP1333" s="5" t="str">
        <f>IF(OR($AB1333="", $AC1333=""), "", IF($H1333=$M$3, "", IF(OR(AP$7&lt;$AB1333, $AC1333&lt;AP$6),"", MAX(AP$10:AP1332)+1)))</f>
        <v/>
      </c>
      <c r="AQ1333" s="5" t="str">
        <f>IF(OR($AB1333="", $AC1333=""), "", IF($H1333=$M$3, "", IF(OR(AQ$7&lt;$AB1333, $AC1333&lt;AQ$6),"", MAX(AQ$10:AQ1332)+1)))</f>
        <v/>
      </c>
      <c r="AR1333" s="5" t="str">
        <f>IF(OR($AB1333="", $AC1333=""), "", IF($H1333=$M$3, "", IF(OR(AR$7&lt;$AB1333, $AC1333&lt;AR$6),"", MAX(AR$10:AR1332)+1)))</f>
        <v/>
      </c>
      <c r="AS1333" s="5" t="str">
        <f>IF(OR($AB1333="", $AC1333=""), "", IF($H1333=$M$3, "", IF(OR(AS$7&lt;$AB1333, $AC1333&lt;AS$6),"", MAX(AS$10:AS1332)+1)))</f>
        <v/>
      </c>
      <c r="AT1333" s="5" t="str">
        <f>IF(OR($AB1333="", $AC1333=""), "", IF($H1333=$M$3, "", IF(OR(AT$7&lt;$AB1333, $AC1333&lt;AT$6),"", MAX(AT$10:AT1332)+1)))</f>
        <v/>
      </c>
      <c r="AU1333" s="5" t="str">
        <f>IF(OR($AB1333="", $AC1333=""), "", IF($H1333=$M$3, "", IF(OR(AU$7&lt;$AB1333, $AC1333&lt;AU$6),"", MAX(AU$10:AU1332)+1)))</f>
        <v/>
      </c>
      <c r="AV1333" s="5" t="str">
        <f>IF(OR($AB1333="", $AC1333=""), "", IF($H1333=$M$3, "", IF(OR(AV$7&lt;$AB1333, $AC1333&lt;AV$6),"", MAX(AV$10:AV1332)+1)))</f>
        <v/>
      </c>
      <c r="AW1333" s="5" t="str">
        <f>IF(OR($AB1333="", $AC1333=""), "", IF($H1333=$M$3, "", IF(OR(AW$7&lt;$AB1333, $AC1333&lt;AW$6),"", MAX(AW$10:AW1332)+1)))</f>
        <v/>
      </c>
      <c r="AX1333" s="5" t="str">
        <f>IF(OR($AB1333="", $AC1333=""), "", IF($H1333=$M$3, "", IF(OR(AX$7&lt;$AB1333, $AC1333&lt;AX$6),"", MAX(AX$10:AX1332)+1)))</f>
        <v/>
      </c>
      <c r="AY1333" s="5" t="str">
        <f>IF(OR($AB1333="", $AC1333=""), "", IF($H1333=$M$3, "", IF(OR(AY$7&lt;$AB1333, $AC1333&lt;AY$6),"", MAX(AY$10:AY1332)+1)))</f>
        <v/>
      </c>
      <c r="AZ1333" s="5" t="str">
        <f>IF(OR($AB1333="", $AC1333=""), "", IF($H1333=$M$3, "", IF(OR(AZ$7&lt;$AB1333, $AC1333&lt;AZ$6),"", MAX(AZ$10:AZ1332)+1)))</f>
        <v/>
      </c>
      <c r="BA1333" s="5" t="str">
        <f>IF(OR($AB1333="", $AC1333=""), "", IF($H1333=$M$3, "", IF(OR(BA$7&lt;$AB1333, $AC1333&lt;BA$6),"", MAX(BA$10:BA1332)+1)))</f>
        <v/>
      </c>
      <c r="BB1333" s="5" t="str">
        <f>IF(OR($AB1333="", $AC1333=""), "", IF($H1333=$M$3, "", IF(OR(BB$7&lt;$AB1333, $AC1333&lt;BB$6),"", MAX(BB$10:BB1332)+1)))</f>
        <v/>
      </c>
      <c r="BC1333" s="5" t="str">
        <f>IF(OR($AB1333="", $AC1333=""), "", IF($H1333=$M$3, "", IF(OR(BC$7&lt;$AB1333, $AC1333&lt;BC$6),"", MAX(BC$10:BC1332)+1)))</f>
        <v/>
      </c>
      <c r="BD1333" s="5" t="str">
        <f>IF(OR($AB1333="", $AC1333=""), "", IF($H1333=$M$3, "", IF(OR(BD$7&lt;$AB1333, $AC1333&lt;BD$6),"", MAX(BD$10:BD1332)+1)))</f>
        <v/>
      </c>
      <c r="BE1333" s="5" t="str">
        <f>IF(OR($AB1333="", $AC1333=""), "", IF($H1333=$M$3, "", IF(OR(BE$7&lt;$AB1333, $AC1333&lt;BE$6),"", MAX(BE$10:BE1332)+1)))</f>
        <v/>
      </c>
      <c r="BF1333" s="5" t="str">
        <f>IF(OR($AB1333="", $AC1333=""), "", IF($H1333=$M$3, "", IF(OR(BF$7&lt;$AB1333, $AC1333&lt;BF$6),"", MAX(BF$10:BF1332)+1)))</f>
        <v/>
      </c>
      <c r="BG1333" s="5" t="str">
        <f>IF(OR($AB1333="", $AC1333=""), "", IF($H1333=$M$3, "", IF(OR(BG$7&lt;$AB1333, $AC1333&lt;BG$6),"", MAX(BG$10:BG1332)+1)))</f>
        <v/>
      </c>
      <c r="BH1333" s="5" t="str">
        <f>IF(OR($AB1333="", $AC1333=""), "", IF($H1333=$M$3, "", IF(OR(BH$7&lt;$AB1333, $AC1333&lt;BH$6),"", MAX(BH$10:BH1332)+1)))</f>
        <v/>
      </c>
      <c r="BI1333" s="5" t="str">
        <f>IF(OR($AB1333="", $AC1333=""), "", IF($H1333=$M$3, "", IF(OR(BI$7&lt;$AB1333, $AC1333&lt;BI$6),"", MAX(BI$10:BI1332)+1)))</f>
        <v/>
      </c>
      <c r="BK1333" s="5" t="str" cm="1">
        <f t="array" aca="1" ref="BK1333" ca="1">IFERROR(INDEX($AE1333:$BI1333, $BJ1333, MATCH($BK$9, $AE$9:$BI$9, 0)), "")</f>
        <v/>
      </c>
    </row>
    <row r="1334" spans="1:63" x14ac:dyDescent="0.25">
      <c r="A1334" s="2"/>
      <c r="B1334" s="254"/>
      <c r="C1334" s="255"/>
      <c r="D1334" s="256"/>
      <c r="E1334" s="257"/>
      <c r="F1334" s="257"/>
      <c r="G1334" s="258"/>
      <c r="H1334" s="259"/>
      <c r="I1334" s="16"/>
      <c r="J1334" s="5" t="str">
        <f t="shared" si="171"/>
        <v/>
      </c>
      <c r="K1334" s="2"/>
      <c r="O1334" s="5" t="str">
        <f t="shared" si="169"/>
        <v/>
      </c>
      <c r="Q1334" s="5" t="str">
        <f t="shared" si="172"/>
        <v/>
      </c>
      <c r="S1334" s="5" t="str">
        <f t="shared" si="170"/>
        <v/>
      </c>
      <c r="U1334" s="64" t="str">
        <f>IF($D1334="","", IF(COUNTIF('Intro &amp; Setup'!$AW$49:$AW$88, $D1334)&gt;0, "BH", TEXT($D1334, "ddd")))</f>
        <v/>
      </c>
      <c r="V1334" s="65" t="str">
        <f>IF($G1334="", "", IF(COUNTIF('Intro &amp; Setup'!$AW$49:$AW$88, $G1334)&gt;0, "BH", TEXT($G1334, "ddd")))</f>
        <v/>
      </c>
      <c r="W1334" s="64" t="str">
        <f t="shared" si="173"/>
        <v/>
      </c>
      <c r="X1334" s="65" t="str">
        <f t="shared" si="174"/>
        <v/>
      </c>
      <c r="Y1334" s="64" t="str">
        <f>IF(F1334="", "", IF(OR(F1334&lt;'Intro &amp; Setup'!$Z$20, F1334&gt;'Intro &amp; Setup'!$Z$22), "X", ""))</f>
        <v/>
      </c>
      <c r="Z1334" s="65" t="str">
        <f>IF(G1334="", "", IF(OR(G1334&lt;'Intro &amp; Setup'!$Z$20, G1334&gt;'Intro &amp; Setup'!$Z$22), "X", ""))</f>
        <v/>
      </c>
      <c r="AB1334" s="58" t="str">
        <f t="shared" si="175"/>
        <v/>
      </c>
      <c r="AC1334" s="59" t="str">
        <f t="shared" si="176"/>
        <v/>
      </c>
      <c r="AE1334" s="5" t="str">
        <f>IF(OR($AB1334="", $AC1334=""), "", IF($H1334=$M$3, "", IF(OR(AE$7&lt;$AB1334, $AC1334&lt;AE$6),"", MAX(AE$10:AE1333)+1)))</f>
        <v/>
      </c>
      <c r="AF1334" s="5" t="str">
        <f>IF(OR($AB1334="", $AC1334=""), "", IF($H1334=$M$3, "", IF(OR(AF$7&lt;$AB1334, $AC1334&lt;AF$6),"", MAX(AF$10:AF1333)+1)))</f>
        <v/>
      </c>
      <c r="AG1334" s="5" t="str">
        <f>IF(OR($AB1334="", $AC1334=""), "", IF($H1334=$M$3, "", IF(OR(AG$7&lt;$AB1334, $AC1334&lt;AG$6),"", MAX(AG$10:AG1333)+1)))</f>
        <v/>
      </c>
      <c r="AH1334" s="5" t="str">
        <f>IF(OR($AB1334="", $AC1334=""), "", IF($H1334=$M$3, "", IF(OR(AH$7&lt;$AB1334, $AC1334&lt;AH$6),"", MAX(AH$10:AH1333)+1)))</f>
        <v/>
      </c>
      <c r="AI1334" s="5" t="str">
        <f>IF(OR($AB1334="", $AC1334=""), "", IF($H1334=$M$3, "", IF(OR(AI$7&lt;$AB1334, $AC1334&lt;AI$6),"", MAX(AI$10:AI1333)+1)))</f>
        <v/>
      </c>
      <c r="AJ1334" s="5" t="str">
        <f>IF(OR($AB1334="", $AC1334=""), "", IF($H1334=$M$3, "", IF(OR(AJ$7&lt;$AB1334, $AC1334&lt;AJ$6),"", MAX(AJ$10:AJ1333)+1)))</f>
        <v/>
      </c>
      <c r="AK1334" s="5" t="str">
        <f>IF(OR($AB1334="", $AC1334=""), "", IF($H1334=$M$3, "", IF(OR(AK$7&lt;$AB1334, $AC1334&lt;AK$6),"", MAX(AK$10:AK1333)+1)))</f>
        <v/>
      </c>
      <c r="AL1334" s="5" t="str">
        <f>IF(OR($AB1334="", $AC1334=""), "", IF($H1334=$M$3, "", IF(OR(AL$7&lt;$AB1334, $AC1334&lt;AL$6),"", MAX(AL$10:AL1333)+1)))</f>
        <v/>
      </c>
      <c r="AM1334" s="5" t="str">
        <f>IF(OR($AB1334="", $AC1334=""), "", IF($H1334=$M$3, "", IF(OR(AM$7&lt;$AB1334, $AC1334&lt;AM$6),"", MAX(AM$10:AM1333)+1)))</f>
        <v/>
      </c>
      <c r="AN1334" s="5" t="str">
        <f>IF(OR($AB1334="", $AC1334=""), "", IF($H1334=$M$3, "", IF(OR(AN$7&lt;$AB1334, $AC1334&lt;AN$6),"", MAX(AN$10:AN1333)+1)))</f>
        <v/>
      </c>
      <c r="AO1334" s="5" t="str">
        <f>IF(OR($AB1334="", $AC1334=""), "", IF($H1334=$M$3, "", IF(OR(AO$7&lt;$AB1334, $AC1334&lt;AO$6),"", MAX(AO$10:AO1333)+1)))</f>
        <v/>
      </c>
      <c r="AP1334" s="5" t="str">
        <f>IF(OR($AB1334="", $AC1334=""), "", IF($H1334=$M$3, "", IF(OR(AP$7&lt;$AB1334, $AC1334&lt;AP$6),"", MAX(AP$10:AP1333)+1)))</f>
        <v/>
      </c>
      <c r="AQ1334" s="5" t="str">
        <f>IF(OR($AB1334="", $AC1334=""), "", IF($H1334=$M$3, "", IF(OR(AQ$7&lt;$AB1334, $AC1334&lt;AQ$6),"", MAX(AQ$10:AQ1333)+1)))</f>
        <v/>
      </c>
      <c r="AR1334" s="5" t="str">
        <f>IF(OR($AB1334="", $AC1334=""), "", IF($H1334=$M$3, "", IF(OR(AR$7&lt;$AB1334, $AC1334&lt;AR$6),"", MAX(AR$10:AR1333)+1)))</f>
        <v/>
      </c>
      <c r="AS1334" s="5" t="str">
        <f>IF(OR($AB1334="", $AC1334=""), "", IF($H1334=$M$3, "", IF(OR(AS$7&lt;$AB1334, $AC1334&lt;AS$6),"", MAX(AS$10:AS1333)+1)))</f>
        <v/>
      </c>
      <c r="AT1334" s="5" t="str">
        <f>IF(OR($AB1334="", $AC1334=""), "", IF($H1334=$M$3, "", IF(OR(AT$7&lt;$AB1334, $AC1334&lt;AT$6),"", MAX(AT$10:AT1333)+1)))</f>
        <v/>
      </c>
      <c r="AU1334" s="5" t="str">
        <f>IF(OR($AB1334="", $AC1334=""), "", IF($H1334=$M$3, "", IF(OR(AU$7&lt;$AB1334, $AC1334&lt;AU$6),"", MAX(AU$10:AU1333)+1)))</f>
        <v/>
      </c>
      <c r="AV1334" s="5" t="str">
        <f>IF(OR($AB1334="", $AC1334=""), "", IF($H1334=$M$3, "", IF(OR(AV$7&lt;$AB1334, $AC1334&lt;AV$6),"", MAX(AV$10:AV1333)+1)))</f>
        <v/>
      </c>
      <c r="AW1334" s="5" t="str">
        <f>IF(OR($AB1334="", $AC1334=""), "", IF($H1334=$M$3, "", IF(OR(AW$7&lt;$AB1334, $AC1334&lt;AW$6),"", MAX(AW$10:AW1333)+1)))</f>
        <v/>
      </c>
      <c r="AX1334" s="5" t="str">
        <f>IF(OR($AB1334="", $AC1334=""), "", IF($H1334=$M$3, "", IF(OR(AX$7&lt;$AB1334, $AC1334&lt;AX$6),"", MAX(AX$10:AX1333)+1)))</f>
        <v/>
      </c>
      <c r="AY1334" s="5" t="str">
        <f>IF(OR($AB1334="", $AC1334=""), "", IF($H1334=$M$3, "", IF(OR(AY$7&lt;$AB1334, $AC1334&lt;AY$6),"", MAX(AY$10:AY1333)+1)))</f>
        <v/>
      </c>
      <c r="AZ1334" s="5" t="str">
        <f>IF(OR($AB1334="", $AC1334=""), "", IF($H1334=$M$3, "", IF(OR(AZ$7&lt;$AB1334, $AC1334&lt;AZ$6),"", MAX(AZ$10:AZ1333)+1)))</f>
        <v/>
      </c>
      <c r="BA1334" s="5" t="str">
        <f>IF(OR($AB1334="", $AC1334=""), "", IF($H1334=$M$3, "", IF(OR(BA$7&lt;$AB1334, $AC1334&lt;BA$6),"", MAX(BA$10:BA1333)+1)))</f>
        <v/>
      </c>
      <c r="BB1334" s="5" t="str">
        <f>IF(OR($AB1334="", $AC1334=""), "", IF($H1334=$M$3, "", IF(OR(BB$7&lt;$AB1334, $AC1334&lt;BB$6),"", MAX(BB$10:BB1333)+1)))</f>
        <v/>
      </c>
      <c r="BC1334" s="5" t="str">
        <f>IF(OR($AB1334="", $AC1334=""), "", IF($H1334=$M$3, "", IF(OR(BC$7&lt;$AB1334, $AC1334&lt;BC$6),"", MAX(BC$10:BC1333)+1)))</f>
        <v/>
      </c>
      <c r="BD1334" s="5" t="str">
        <f>IF(OR($AB1334="", $AC1334=""), "", IF($H1334=$M$3, "", IF(OR(BD$7&lt;$AB1334, $AC1334&lt;BD$6),"", MAX(BD$10:BD1333)+1)))</f>
        <v/>
      </c>
      <c r="BE1334" s="5" t="str">
        <f>IF(OR($AB1334="", $AC1334=""), "", IF($H1334=$M$3, "", IF(OR(BE$7&lt;$AB1334, $AC1334&lt;BE$6),"", MAX(BE$10:BE1333)+1)))</f>
        <v/>
      </c>
      <c r="BF1334" s="5" t="str">
        <f>IF(OR($AB1334="", $AC1334=""), "", IF($H1334=$M$3, "", IF(OR(BF$7&lt;$AB1334, $AC1334&lt;BF$6),"", MAX(BF$10:BF1333)+1)))</f>
        <v/>
      </c>
      <c r="BG1334" s="5" t="str">
        <f>IF(OR($AB1334="", $AC1334=""), "", IF($H1334=$M$3, "", IF(OR(BG$7&lt;$AB1334, $AC1334&lt;BG$6),"", MAX(BG$10:BG1333)+1)))</f>
        <v/>
      </c>
      <c r="BH1334" s="5" t="str">
        <f>IF(OR($AB1334="", $AC1334=""), "", IF($H1334=$M$3, "", IF(OR(BH$7&lt;$AB1334, $AC1334&lt;BH$6),"", MAX(BH$10:BH1333)+1)))</f>
        <v/>
      </c>
      <c r="BI1334" s="5" t="str">
        <f>IF(OR($AB1334="", $AC1334=""), "", IF($H1334=$M$3, "", IF(OR(BI$7&lt;$AB1334, $AC1334&lt;BI$6),"", MAX(BI$10:BI1333)+1)))</f>
        <v/>
      </c>
      <c r="BK1334" s="5" t="str" cm="1">
        <f t="array" aca="1" ref="BK1334" ca="1">IFERROR(INDEX($AE1334:$BI1334, $BJ1334, MATCH($BK$9, $AE$9:$BI$9, 0)), "")</f>
        <v/>
      </c>
    </row>
    <row r="1335" spans="1:63" x14ac:dyDescent="0.25">
      <c r="A1335" s="2"/>
      <c r="B1335" s="254"/>
      <c r="C1335" s="255"/>
      <c r="D1335" s="256"/>
      <c r="E1335" s="257"/>
      <c r="F1335" s="257"/>
      <c r="G1335" s="258"/>
      <c r="H1335" s="259"/>
      <c r="I1335" s="16"/>
      <c r="J1335" s="5" t="str">
        <f t="shared" si="171"/>
        <v/>
      </c>
      <c r="K1335" s="2"/>
      <c r="O1335" s="5" t="str">
        <f t="shared" si="169"/>
        <v/>
      </c>
      <c r="Q1335" s="5" t="str">
        <f t="shared" si="172"/>
        <v/>
      </c>
      <c r="S1335" s="5" t="str">
        <f t="shared" si="170"/>
        <v/>
      </c>
      <c r="U1335" s="64" t="str">
        <f>IF($D1335="","", IF(COUNTIF('Intro &amp; Setup'!$AW$49:$AW$88, $D1335)&gt;0, "BH", TEXT($D1335, "ddd")))</f>
        <v/>
      </c>
      <c r="V1335" s="65" t="str">
        <f>IF($G1335="", "", IF(COUNTIF('Intro &amp; Setup'!$AW$49:$AW$88, $G1335)&gt;0, "BH", TEXT($G1335, "ddd")))</f>
        <v/>
      </c>
      <c r="W1335" s="64" t="str">
        <f t="shared" si="173"/>
        <v/>
      </c>
      <c r="X1335" s="65" t="str">
        <f t="shared" si="174"/>
        <v/>
      </c>
      <c r="Y1335" s="64" t="str">
        <f>IF(F1335="", "", IF(OR(F1335&lt;'Intro &amp; Setup'!$Z$20, F1335&gt;'Intro &amp; Setup'!$Z$22), "X", ""))</f>
        <v/>
      </c>
      <c r="Z1335" s="65" t="str">
        <f>IF(G1335="", "", IF(OR(G1335&lt;'Intro &amp; Setup'!$Z$20, G1335&gt;'Intro &amp; Setup'!$Z$22), "X", ""))</f>
        <v/>
      </c>
      <c r="AB1335" s="58" t="str">
        <f t="shared" si="175"/>
        <v/>
      </c>
      <c r="AC1335" s="59" t="str">
        <f t="shared" si="176"/>
        <v/>
      </c>
      <c r="AE1335" s="5" t="str">
        <f>IF(OR($AB1335="", $AC1335=""), "", IF($H1335=$M$3, "", IF(OR(AE$7&lt;$AB1335, $AC1335&lt;AE$6),"", MAX(AE$10:AE1334)+1)))</f>
        <v/>
      </c>
      <c r="AF1335" s="5" t="str">
        <f>IF(OR($AB1335="", $AC1335=""), "", IF($H1335=$M$3, "", IF(OR(AF$7&lt;$AB1335, $AC1335&lt;AF$6),"", MAX(AF$10:AF1334)+1)))</f>
        <v/>
      </c>
      <c r="AG1335" s="5" t="str">
        <f>IF(OR($AB1335="", $AC1335=""), "", IF($H1335=$M$3, "", IF(OR(AG$7&lt;$AB1335, $AC1335&lt;AG$6),"", MAX(AG$10:AG1334)+1)))</f>
        <v/>
      </c>
      <c r="AH1335" s="5" t="str">
        <f>IF(OR($AB1335="", $AC1335=""), "", IF($H1335=$M$3, "", IF(OR(AH$7&lt;$AB1335, $AC1335&lt;AH$6),"", MAX(AH$10:AH1334)+1)))</f>
        <v/>
      </c>
      <c r="AI1335" s="5" t="str">
        <f>IF(OR($AB1335="", $AC1335=""), "", IF($H1335=$M$3, "", IF(OR(AI$7&lt;$AB1335, $AC1335&lt;AI$6),"", MAX(AI$10:AI1334)+1)))</f>
        <v/>
      </c>
      <c r="AJ1335" s="5" t="str">
        <f>IF(OR($AB1335="", $AC1335=""), "", IF($H1335=$M$3, "", IF(OR(AJ$7&lt;$AB1335, $AC1335&lt;AJ$6),"", MAX(AJ$10:AJ1334)+1)))</f>
        <v/>
      </c>
      <c r="AK1335" s="5" t="str">
        <f>IF(OR($AB1335="", $AC1335=""), "", IF($H1335=$M$3, "", IF(OR(AK$7&lt;$AB1335, $AC1335&lt;AK$6),"", MAX(AK$10:AK1334)+1)))</f>
        <v/>
      </c>
      <c r="AL1335" s="5" t="str">
        <f>IF(OR($AB1335="", $AC1335=""), "", IF($H1335=$M$3, "", IF(OR(AL$7&lt;$AB1335, $AC1335&lt;AL$6),"", MAX(AL$10:AL1334)+1)))</f>
        <v/>
      </c>
      <c r="AM1335" s="5" t="str">
        <f>IF(OR($AB1335="", $AC1335=""), "", IF($H1335=$M$3, "", IF(OR(AM$7&lt;$AB1335, $AC1335&lt;AM$6),"", MAX(AM$10:AM1334)+1)))</f>
        <v/>
      </c>
      <c r="AN1335" s="5" t="str">
        <f>IF(OR($AB1335="", $AC1335=""), "", IF($H1335=$M$3, "", IF(OR(AN$7&lt;$AB1335, $AC1335&lt;AN$6),"", MAX(AN$10:AN1334)+1)))</f>
        <v/>
      </c>
      <c r="AO1335" s="5" t="str">
        <f>IF(OR($AB1335="", $AC1335=""), "", IF($H1335=$M$3, "", IF(OR(AO$7&lt;$AB1335, $AC1335&lt;AO$6),"", MAX(AO$10:AO1334)+1)))</f>
        <v/>
      </c>
      <c r="AP1335" s="5" t="str">
        <f>IF(OR($AB1335="", $AC1335=""), "", IF($H1335=$M$3, "", IF(OR(AP$7&lt;$AB1335, $AC1335&lt;AP$6),"", MAX(AP$10:AP1334)+1)))</f>
        <v/>
      </c>
      <c r="AQ1335" s="5" t="str">
        <f>IF(OR($AB1335="", $AC1335=""), "", IF($H1335=$M$3, "", IF(OR(AQ$7&lt;$AB1335, $AC1335&lt;AQ$6),"", MAX(AQ$10:AQ1334)+1)))</f>
        <v/>
      </c>
      <c r="AR1335" s="5" t="str">
        <f>IF(OR($AB1335="", $AC1335=""), "", IF($H1335=$M$3, "", IF(OR(AR$7&lt;$AB1335, $AC1335&lt;AR$6),"", MAX(AR$10:AR1334)+1)))</f>
        <v/>
      </c>
      <c r="AS1335" s="5" t="str">
        <f>IF(OR($AB1335="", $AC1335=""), "", IF($H1335=$M$3, "", IF(OR(AS$7&lt;$AB1335, $AC1335&lt;AS$6),"", MAX(AS$10:AS1334)+1)))</f>
        <v/>
      </c>
      <c r="AT1335" s="5" t="str">
        <f>IF(OR($AB1335="", $AC1335=""), "", IF($H1335=$M$3, "", IF(OR(AT$7&lt;$AB1335, $AC1335&lt;AT$6),"", MAX(AT$10:AT1334)+1)))</f>
        <v/>
      </c>
      <c r="AU1335" s="5" t="str">
        <f>IF(OR($AB1335="", $AC1335=""), "", IF($H1335=$M$3, "", IF(OR(AU$7&lt;$AB1335, $AC1335&lt;AU$6),"", MAX(AU$10:AU1334)+1)))</f>
        <v/>
      </c>
      <c r="AV1335" s="5" t="str">
        <f>IF(OR($AB1335="", $AC1335=""), "", IF($H1335=$M$3, "", IF(OR(AV$7&lt;$AB1335, $AC1335&lt;AV$6),"", MAX(AV$10:AV1334)+1)))</f>
        <v/>
      </c>
      <c r="AW1335" s="5" t="str">
        <f>IF(OR($AB1335="", $AC1335=""), "", IF($H1335=$M$3, "", IF(OR(AW$7&lt;$AB1335, $AC1335&lt;AW$6),"", MAX(AW$10:AW1334)+1)))</f>
        <v/>
      </c>
      <c r="AX1335" s="5" t="str">
        <f>IF(OR($AB1335="", $AC1335=""), "", IF($H1335=$M$3, "", IF(OR(AX$7&lt;$AB1335, $AC1335&lt;AX$6),"", MAX(AX$10:AX1334)+1)))</f>
        <v/>
      </c>
      <c r="AY1335" s="5" t="str">
        <f>IF(OR($AB1335="", $AC1335=""), "", IF($H1335=$M$3, "", IF(OR(AY$7&lt;$AB1335, $AC1335&lt;AY$6),"", MAX(AY$10:AY1334)+1)))</f>
        <v/>
      </c>
      <c r="AZ1335" s="5" t="str">
        <f>IF(OR($AB1335="", $AC1335=""), "", IF($H1335=$M$3, "", IF(OR(AZ$7&lt;$AB1335, $AC1335&lt;AZ$6),"", MAX(AZ$10:AZ1334)+1)))</f>
        <v/>
      </c>
      <c r="BA1335" s="5" t="str">
        <f>IF(OR($AB1335="", $AC1335=""), "", IF($H1335=$M$3, "", IF(OR(BA$7&lt;$AB1335, $AC1335&lt;BA$6),"", MAX(BA$10:BA1334)+1)))</f>
        <v/>
      </c>
      <c r="BB1335" s="5" t="str">
        <f>IF(OR($AB1335="", $AC1335=""), "", IF($H1335=$M$3, "", IF(OR(BB$7&lt;$AB1335, $AC1335&lt;BB$6),"", MAX(BB$10:BB1334)+1)))</f>
        <v/>
      </c>
      <c r="BC1335" s="5" t="str">
        <f>IF(OR($AB1335="", $AC1335=""), "", IF($H1335=$M$3, "", IF(OR(BC$7&lt;$AB1335, $AC1335&lt;BC$6),"", MAX(BC$10:BC1334)+1)))</f>
        <v/>
      </c>
      <c r="BD1335" s="5" t="str">
        <f>IF(OR($AB1335="", $AC1335=""), "", IF($H1335=$M$3, "", IF(OR(BD$7&lt;$AB1335, $AC1335&lt;BD$6),"", MAX(BD$10:BD1334)+1)))</f>
        <v/>
      </c>
      <c r="BE1335" s="5" t="str">
        <f>IF(OR($AB1335="", $AC1335=""), "", IF($H1335=$M$3, "", IF(OR(BE$7&lt;$AB1335, $AC1335&lt;BE$6),"", MAX(BE$10:BE1334)+1)))</f>
        <v/>
      </c>
      <c r="BF1335" s="5" t="str">
        <f>IF(OR($AB1335="", $AC1335=""), "", IF($H1335=$M$3, "", IF(OR(BF$7&lt;$AB1335, $AC1335&lt;BF$6),"", MAX(BF$10:BF1334)+1)))</f>
        <v/>
      </c>
      <c r="BG1335" s="5" t="str">
        <f>IF(OR($AB1335="", $AC1335=""), "", IF($H1335=$M$3, "", IF(OR(BG$7&lt;$AB1335, $AC1335&lt;BG$6),"", MAX(BG$10:BG1334)+1)))</f>
        <v/>
      </c>
      <c r="BH1335" s="5" t="str">
        <f>IF(OR($AB1335="", $AC1335=""), "", IF($H1335=$M$3, "", IF(OR(BH$7&lt;$AB1335, $AC1335&lt;BH$6),"", MAX(BH$10:BH1334)+1)))</f>
        <v/>
      </c>
      <c r="BI1335" s="5" t="str">
        <f>IF(OR($AB1335="", $AC1335=""), "", IF($H1335=$M$3, "", IF(OR(BI$7&lt;$AB1335, $AC1335&lt;BI$6),"", MAX(BI$10:BI1334)+1)))</f>
        <v/>
      </c>
      <c r="BK1335" s="5" t="str" cm="1">
        <f t="array" aca="1" ref="BK1335" ca="1">IFERROR(INDEX($AE1335:$BI1335, $BJ1335, MATCH($BK$9, $AE$9:$BI$9, 0)), "")</f>
        <v/>
      </c>
    </row>
    <row r="1336" spans="1:63" x14ac:dyDescent="0.25">
      <c r="A1336" s="2"/>
      <c r="B1336" s="254"/>
      <c r="C1336" s="255"/>
      <c r="D1336" s="256"/>
      <c r="E1336" s="257"/>
      <c r="F1336" s="257"/>
      <c r="G1336" s="258"/>
      <c r="H1336" s="259"/>
      <c r="I1336" s="16"/>
      <c r="J1336" s="5" t="str">
        <f t="shared" si="171"/>
        <v/>
      </c>
      <c r="K1336" s="2"/>
      <c r="O1336" s="5" t="str">
        <f t="shared" si="169"/>
        <v/>
      </c>
      <c r="Q1336" s="5" t="str">
        <f t="shared" si="172"/>
        <v/>
      </c>
      <c r="S1336" s="5" t="str">
        <f t="shared" si="170"/>
        <v/>
      </c>
      <c r="U1336" s="64" t="str">
        <f>IF($D1336="","", IF(COUNTIF('Intro &amp; Setup'!$AW$49:$AW$88, $D1336)&gt;0, "BH", TEXT($D1336, "ddd")))</f>
        <v/>
      </c>
      <c r="V1336" s="65" t="str">
        <f>IF($G1336="", "", IF(COUNTIF('Intro &amp; Setup'!$AW$49:$AW$88, $G1336)&gt;0, "BH", TEXT($G1336, "ddd")))</f>
        <v/>
      </c>
      <c r="W1336" s="64" t="str">
        <f t="shared" si="173"/>
        <v/>
      </c>
      <c r="X1336" s="65" t="str">
        <f t="shared" si="174"/>
        <v/>
      </c>
      <c r="Y1336" s="64" t="str">
        <f>IF(F1336="", "", IF(OR(F1336&lt;'Intro &amp; Setup'!$Z$20, F1336&gt;'Intro &amp; Setup'!$Z$22), "X", ""))</f>
        <v/>
      </c>
      <c r="Z1336" s="65" t="str">
        <f>IF(G1336="", "", IF(OR(G1336&lt;'Intro &amp; Setup'!$Z$20, G1336&gt;'Intro &amp; Setup'!$Z$22), "X", ""))</f>
        <v/>
      </c>
      <c r="AB1336" s="58" t="str">
        <f t="shared" si="175"/>
        <v/>
      </c>
      <c r="AC1336" s="59" t="str">
        <f t="shared" si="176"/>
        <v/>
      </c>
      <c r="AE1336" s="5" t="str">
        <f>IF(OR($AB1336="", $AC1336=""), "", IF($H1336=$M$3, "", IF(OR(AE$7&lt;$AB1336, $AC1336&lt;AE$6),"", MAX(AE$10:AE1335)+1)))</f>
        <v/>
      </c>
      <c r="AF1336" s="5" t="str">
        <f>IF(OR($AB1336="", $AC1336=""), "", IF($H1336=$M$3, "", IF(OR(AF$7&lt;$AB1336, $AC1336&lt;AF$6),"", MAX(AF$10:AF1335)+1)))</f>
        <v/>
      </c>
      <c r="AG1336" s="5" t="str">
        <f>IF(OR($AB1336="", $AC1336=""), "", IF($H1336=$M$3, "", IF(OR(AG$7&lt;$AB1336, $AC1336&lt;AG$6),"", MAX(AG$10:AG1335)+1)))</f>
        <v/>
      </c>
      <c r="AH1336" s="5" t="str">
        <f>IF(OR($AB1336="", $AC1336=""), "", IF($H1336=$M$3, "", IF(OR(AH$7&lt;$AB1336, $AC1336&lt;AH$6),"", MAX(AH$10:AH1335)+1)))</f>
        <v/>
      </c>
      <c r="AI1336" s="5" t="str">
        <f>IF(OR($AB1336="", $AC1336=""), "", IF($H1336=$M$3, "", IF(OR(AI$7&lt;$AB1336, $AC1336&lt;AI$6),"", MAX(AI$10:AI1335)+1)))</f>
        <v/>
      </c>
      <c r="AJ1336" s="5" t="str">
        <f>IF(OR($AB1336="", $AC1336=""), "", IF($H1336=$M$3, "", IF(OR(AJ$7&lt;$AB1336, $AC1336&lt;AJ$6),"", MAX(AJ$10:AJ1335)+1)))</f>
        <v/>
      </c>
      <c r="AK1336" s="5" t="str">
        <f>IF(OR($AB1336="", $AC1336=""), "", IF($H1336=$M$3, "", IF(OR(AK$7&lt;$AB1336, $AC1336&lt;AK$6),"", MAX(AK$10:AK1335)+1)))</f>
        <v/>
      </c>
      <c r="AL1336" s="5" t="str">
        <f>IF(OR($AB1336="", $AC1336=""), "", IF($H1336=$M$3, "", IF(OR(AL$7&lt;$AB1336, $AC1336&lt;AL$6),"", MAX(AL$10:AL1335)+1)))</f>
        <v/>
      </c>
      <c r="AM1336" s="5" t="str">
        <f>IF(OR($AB1336="", $AC1336=""), "", IF($H1336=$M$3, "", IF(OR(AM$7&lt;$AB1336, $AC1336&lt;AM$6),"", MAX(AM$10:AM1335)+1)))</f>
        <v/>
      </c>
      <c r="AN1336" s="5" t="str">
        <f>IF(OR($AB1336="", $AC1336=""), "", IF($H1336=$M$3, "", IF(OR(AN$7&lt;$AB1336, $AC1336&lt;AN$6),"", MAX(AN$10:AN1335)+1)))</f>
        <v/>
      </c>
      <c r="AO1336" s="5" t="str">
        <f>IF(OR($AB1336="", $AC1336=""), "", IF($H1336=$M$3, "", IF(OR(AO$7&lt;$AB1336, $AC1336&lt;AO$6),"", MAX(AO$10:AO1335)+1)))</f>
        <v/>
      </c>
      <c r="AP1336" s="5" t="str">
        <f>IF(OR($AB1336="", $AC1336=""), "", IF($H1336=$M$3, "", IF(OR(AP$7&lt;$AB1336, $AC1336&lt;AP$6),"", MAX(AP$10:AP1335)+1)))</f>
        <v/>
      </c>
      <c r="AQ1336" s="5" t="str">
        <f>IF(OR($AB1336="", $AC1336=""), "", IF($H1336=$M$3, "", IF(OR(AQ$7&lt;$AB1336, $AC1336&lt;AQ$6),"", MAX(AQ$10:AQ1335)+1)))</f>
        <v/>
      </c>
      <c r="AR1336" s="5" t="str">
        <f>IF(OR($AB1336="", $AC1336=""), "", IF($H1336=$M$3, "", IF(OR(AR$7&lt;$AB1336, $AC1336&lt;AR$6),"", MAX(AR$10:AR1335)+1)))</f>
        <v/>
      </c>
      <c r="AS1336" s="5" t="str">
        <f>IF(OR($AB1336="", $AC1336=""), "", IF($H1336=$M$3, "", IF(OR(AS$7&lt;$AB1336, $AC1336&lt;AS$6),"", MAX(AS$10:AS1335)+1)))</f>
        <v/>
      </c>
      <c r="AT1336" s="5" t="str">
        <f>IF(OR($AB1336="", $AC1336=""), "", IF($H1336=$M$3, "", IF(OR(AT$7&lt;$AB1336, $AC1336&lt;AT$6),"", MAX(AT$10:AT1335)+1)))</f>
        <v/>
      </c>
      <c r="AU1336" s="5" t="str">
        <f>IF(OR($AB1336="", $AC1336=""), "", IF($H1336=$M$3, "", IF(OR(AU$7&lt;$AB1336, $AC1336&lt;AU$6),"", MAX(AU$10:AU1335)+1)))</f>
        <v/>
      </c>
      <c r="AV1336" s="5" t="str">
        <f>IF(OR($AB1336="", $AC1336=""), "", IF($H1336=$M$3, "", IF(OR(AV$7&lt;$AB1336, $AC1336&lt;AV$6),"", MAX(AV$10:AV1335)+1)))</f>
        <v/>
      </c>
      <c r="AW1336" s="5" t="str">
        <f>IF(OR($AB1336="", $AC1336=""), "", IF($H1336=$M$3, "", IF(OR(AW$7&lt;$AB1336, $AC1336&lt;AW$6),"", MAX(AW$10:AW1335)+1)))</f>
        <v/>
      </c>
      <c r="AX1336" s="5" t="str">
        <f>IF(OR($AB1336="", $AC1336=""), "", IF($H1336=$M$3, "", IF(OR(AX$7&lt;$AB1336, $AC1336&lt;AX$6),"", MAX(AX$10:AX1335)+1)))</f>
        <v/>
      </c>
      <c r="AY1336" s="5" t="str">
        <f>IF(OR($AB1336="", $AC1336=""), "", IF($H1336=$M$3, "", IF(OR(AY$7&lt;$AB1336, $AC1336&lt;AY$6),"", MAX(AY$10:AY1335)+1)))</f>
        <v/>
      </c>
      <c r="AZ1336" s="5" t="str">
        <f>IF(OR($AB1336="", $AC1336=""), "", IF($H1336=$M$3, "", IF(OR(AZ$7&lt;$AB1336, $AC1336&lt;AZ$6),"", MAX(AZ$10:AZ1335)+1)))</f>
        <v/>
      </c>
      <c r="BA1336" s="5" t="str">
        <f>IF(OR($AB1336="", $AC1336=""), "", IF($H1336=$M$3, "", IF(OR(BA$7&lt;$AB1336, $AC1336&lt;BA$6),"", MAX(BA$10:BA1335)+1)))</f>
        <v/>
      </c>
      <c r="BB1336" s="5" t="str">
        <f>IF(OR($AB1336="", $AC1336=""), "", IF($H1336=$M$3, "", IF(OR(BB$7&lt;$AB1336, $AC1336&lt;BB$6),"", MAX(BB$10:BB1335)+1)))</f>
        <v/>
      </c>
      <c r="BC1336" s="5" t="str">
        <f>IF(OR($AB1336="", $AC1336=""), "", IF($H1336=$M$3, "", IF(OR(BC$7&lt;$AB1336, $AC1336&lt;BC$6),"", MAX(BC$10:BC1335)+1)))</f>
        <v/>
      </c>
      <c r="BD1336" s="5" t="str">
        <f>IF(OR($AB1336="", $AC1336=""), "", IF($H1336=$M$3, "", IF(OR(BD$7&lt;$AB1336, $AC1336&lt;BD$6),"", MAX(BD$10:BD1335)+1)))</f>
        <v/>
      </c>
      <c r="BE1336" s="5" t="str">
        <f>IF(OR($AB1336="", $AC1336=""), "", IF($H1336=$M$3, "", IF(OR(BE$7&lt;$AB1336, $AC1336&lt;BE$6),"", MAX(BE$10:BE1335)+1)))</f>
        <v/>
      </c>
      <c r="BF1336" s="5" t="str">
        <f>IF(OR($AB1336="", $AC1336=""), "", IF($H1336=$M$3, "", IF(OR(BF$7&lt;$AB1336, $AC1336&lt;BF$6),"", MAX(BF$10:BF1335)+1)))</f>
        <v/>
      </c>
      <c r="BG1336" s="5" t="str">
        <f>IF(OR($AB1336="", $AC1336=""), "", IF($H1336=$M$3, "", IF(OR(BG$7&lt;$AB1336, $AC1336&lt;BG$6),"", MAX(BG$10:BG1335)+1)))</f>
        <v/>
      </c>
      <c r="BH1336" s="5" t="str">
        <f>IF(OR($AB1336="", $AC1336=""), "", IF($H1336=$M$3, "", IF(OR(BH$7&lt;$AB1336, $AC1336&lt;BH$6),"", MAX(BH$10:BH1335)+1)))</f>
        <v/>
      </c>
      <c r="BI1336" s="5" t="str">
        <f>IF(OR($AB1336="", $AC1336=""), "", IF($H1336=$M$3, "", IF(OR(BI$7&lt;$AB1336, $AC1336&lt;BI$6),"", MAX(BI$10:BI1335)+1)))</f>
        <v/>
      </c>
      <c r="BK1336" s="5" t="str" cm="1">
        <f t="array" aca="1" ref="BK1336" ca="1">IFERROR(INDEX($AE1336:$BI1336, $BJ1336, MATCH($BK$9, $AE$9:$BI$9, 0)), "")</f>
        <v/>
      </c>
    </row>
    <row r="1337" spans="1:63" x14ac:dyDescent="0.25">
      <c r="A1337" s="2"/>
      <c r="B1337" s="254"/>
      <c r="C1337" s="255"/>
      <c r="D1337" s="256"/>
      <c r="E1337" s="257"/>
      <c r="F1337" s="257"/>
      <c r="G1337" s="258"/>
      <c r="H1337" s="259"/>
      <c r="I1337" s="16"/>
      <c r="J1337" s="5" t="str">
        <f t="shared" si="171"/>
        <v/>
      </c>
      <c r="K1337" s="2"/>
      <c r="O1337" s="5" t="str">
        <f t="shared" si="169"/>
        <v/>
      </c>
      <c r="Q1337" s="5" t="str">
        <f t="shared" si="172"/>
        <v/>
      </c>
      <c r="S1337" s="5" t="str">
        <f t="shared" si="170"/>
        <v/>
      </c>
      <c r="U1337" s="64" t="str">
        <f>IF($D1337="","", IF(COUNTIF('Intro &amp; Setup'!$AW$49:$AW$88, $D1337)&gt;0, "BH", TEXT($D1337, "ddd")))</f>
        <v/>
      </c>
      <c r="V1337" s="65" t="str">
        <f>IF($G1337="", "", IF(COUNTIF('Intro &amp; Setup'!$AW$49:$AW$88, $G1337)&gt;0, "BH", TEXT($G1337, "ddd")))</f>
        <v/>
      </c>
      <c r="W1337" s="64" t="str">
        <f t="shared" si="173"/>
        <v/>
      </c>
      <c r="X1337" s="65" t="str">
        <f t="shared" si="174"/>
        <v/>
      </c>
      <c r="Y1337" s="64" t="str">
        <f>IF(F1337="", "", IF(OR(F1337&lt;'Intro &amp; Setup'!$Z$20, F1337&gt;'Intro &amp; Setup'!$Z$22), "X", ""))</f>
        <v/>
      </c>
      <c r="Z1337" s="65" t="str">
        <f>IF(G1337="", "", IF(OR(G1337&lt;'Intro &amp; Setup'!$Z$20, G1337&gt;'Intro &amp; Setup'!$Z$22), "X", ""))</f>
        <v/>
      </c>
      <c r="AB1337" s="58" t="str">
        <f t="shared" si="175"/>
        <v/>
      </c>
      <c r="AC1337" s="59" t="str">
        <f t="shared" si="176"/>
        <v/>
      </c>
      <c r="AE1337" s="5" t="str">
        <f>IF(OR($AB1337="", $AC1337=""), "", IF($H1337=$M$3, "", IF(OR(AE$7&lt;$AB1337, $AC1337&lt;AE$6),"", MAX(AE$10:AE1336)+1)))</f>
        <v/>
      </c>
      <c r="AF1337" s="5" t="str">
        <f>IF(OR($AB1337="", $AC1337=""), "", IF($H1337=$M$3, "", IF(OR(AF$7&lt;$AB1337, $AC1337&lt;AF$6),"", MAX(AF$10:AF1336)+1)))</f>
        <v/>
      </c>
      <c r="AG1337" s="5" t="str">
        <f>IF(OR($AB1337="", $AC1337=""), "", IF($H1337=$M$3, "", IF(OR(AG$7&lt;$AB1337, $AC1337&lt;AG$6),"", MAX(AG$10:AG1336)+1)))</f>
        <v/>
      </c>
      <c r="AH1337" s="5" t="str">
        <f>IF(OR($AB1337="", $AC1337=""), "", IF($H1337=$M$3, "", IF(OR(AH$7&lt;$AB1337, $AC1337&lt;AH$6),"", MAX(AH$10:AH1336)+1)))</f>
        <v/>
      </c>
      <c r="AI1337" s="5" t="str">
        <f>IF(OR($AB1337="", $AC1337=""), "", IF($H1337=$M$3, "", IF(OR(AI$7&lt;$AB1337, $AC1337&lt;AI$6),"", MAX(AI$10:AI1336)+1)))</f>
        <v/>
      </c>
      <c r="AJ1337" s="5" t="str">
        <f>IF(OR($AB1337="", $AC1337=""), "", IF($H1337=$M$3, "", IF(OR(AJ$7&lt;$AB1337, $AC1337&lt;AJ$6),"", MAX(AJ$10:AJ1336)+1)))</f>
        <v/>
      </c>
      <c r="AK1337" s="5" t="str">
        <f>IF(OR($AB1337="", $AC1337=""), "", IF($H1337=$M$3, "", IF(OR(AK$7&lt;$AB1337, $AC1337&lt;AK$6),"", MAX(AK$10:AK1336)+1)))</f>
        <v/>
      </c>
      <c r="AL1337" s="5" t="str">
        <f>IF(OR($AB1337="", $AC1337=""), "", IF($H1337=$M$3, "", IF(OR(AL$7&lt;$AB1337, $AC1337&lt;AL$6),"", MAX(AL$10:AL1336)+1)))</f>
        <v/>
      </c>
      <c r="AM1337" s="5" t="str">
        <f>IF(OR($AB1337="", $AC1337=""), "", IF($H1337=$M$3, "", IF(OR(AM$7&lt;$AB1337, $AC1337&lt;AM$6),"", MAX(AM$10:AM1336)+1)))</f>
        <v/>
      </c>
      <c r="AN1337" s="5" t="str">
        <f>IF(OR($AB1337="", $AC1337=""), "", IF($H1337=$M$3, "", IF(OR(AN$7&lt;$AB1337, $AC1337&lt;AN$6),"", MAX(AN$10:AN1336)+1)))</f>
        <v/>
      </c>
      <c r="AO1337" s="5" t="str">
        <f>IF(OR($AB1337="", $AC1337=""), "", IF($H1337=$M$3, "", IF(OR(AO$7&lt;$AB1337, $AC1337&lt;AO$6),"", MAX(AO$10:AO1336)+1)))</f>
        <v/>
      </c>
      <c r="AP1337" s="5" t="str">
        <f>IF(OR($AB1337="", $AC1337=""), "", IF($H1337=$M$3, "", IF(OR(AP$7&lt;$AB1337, $AC1337&lt;AP$6),"", MAX(AP$10:AP1336)+1)))</f>
        <v/>
      </c>
      <c r="AQ1337" s="5" t="str">
        <f>IF(OR($AB1337="", $AC1337=""), "", IF($H1337=$M$3, "", IF(OR(AQ$7&lt;$AB1337, $AC1337&lt;AQ$6),"", MAX(AQ$10:AQ1336)+1)))</f>
        <v/>
      </c>
      <c r="AR1337" s="5" t="str">
        <f>IF(OR($AB1337="", $AC1337=""), "", IF($H1337=$M$3, "", IF(OR(AR$7&lt;$AB1337, $AC1337&lt;AR$6),"", MAX(AR$10:AR1336)+1)))</f>
        <v/>
      </c>
      <c r="AS1337" s="5" t="str">
        <f>IF(OR($AB1337="", $AC1337=""), "", IF($H1337=$M$3, "", IF(OR(AS$7&lt;$AB1337, $AC1337&lt;AS$6),"", MAX(AS$10:AS1336)+1)))</f>
        <v/>
      </c>
      <c r="AT1337" s="5" t="str">
        <f>IF(OR($AB1337="", $AC1337=""), "", IF($H1337=$M$3, "", IF(OR(AT$7&lt;$AB1337, $AC1337&lt;AT$6),"", MAX(AT$10:AT1336)+1)))</f>
        <v/>
      </c>
      <c r="AU1337" s="5" t="str">
        <f>IF(OR($AB1337="", $AC1337=""), "", IF($H1337=$M$3, "", IF(OR(AU$7&lt;$AB1337, $AC1337&lt;AU$6),"", MAX(AU$10:AU1336)+1)))</f>
        <v/>
      </c>
      <c r="AV1337" s="5" t="str">
        <f>IF(OR($AB1337="", $AC1337=""), "", IF($H1337=$M$3, "", IF(OR(AV$7&lt;$AB1337, $AC1337&lt;AV$6),"", MAX(AV$10:AV1336)+1)))</f>
        <v/>
      </c>
      <c r="AW1337" s="5" t="str">
        <f>IF(OR($AB1337="", $AC1337=""), "", IF($H1337=$M$3, "", IF(OR(AW$7&lt;$AB1337, $AC1337&lt;AW$6),"", MAX(AW$10:AW1336)+1)))</f>
        <v/>
      </c>
      <c r="AX1337" s="5" t="str">
        <f>IF(OR($AB1337="", $AC1337=""), "", IF($H1337=$M$3, "", IF(OR(AX$7&lt;$AB1337, $AC1337&lt;AX$6),"", MAX(AX$10:AX1336)+1)))</f>
        <v/>
      </c>
      <c r="AY1337" s="5" t="str">
        <f>IF(OR($AB1337="", $AC1337=""), "", IF($H1337=$M$3, "", IF(OR(AY$7&lt;$AB1337, $AC1337&lt;AY$6),"", MAX(AY$10:AY1336)+1)))</f>
        <v/>
      </c>
      <c r="AZ1337" s="5" t="str">
        <f>IF(OR($AB1337="", $AC1337=""), "", IF($H1337=$M$3, "", IF(OR(AZ$7&lt;$AB1337, $AC1337&lt;AZ$6),"", MAX(AZ$10:AZ1336)+1)))</f>
        <v/>
      </c>
      <c r="BA1337" s="5" t="str">
        <f>IF(OR($AB1337="", $AC1337=""), "", IF($H1337=$M$3, "", IF(OR(BA$7&lt;$AB1337, $AC1337&lt;BA$6),"", MAX(BA$10:BA1336)+1)))</f>
        <v/>
      </c>
      <c r="BB1337" s="5" t="str">
        <f>IF(OR($AB1337="", $AC1337=""), "", IF($H1337=$M$3, "", IF(OR(BB$7&lt;$AB1337, $AC1337&lt;BB$6),"", MAX(BB$10:BB1336)+1)))</f>
        <v/>
      </c>
      <c r="BC1337" s="5" t="str">
        <f>IF(OR($AB1337="", $AC1337=""), "", IF($H1337=$M$3, "", IF(OR(BC$7&lt;$AB1337, $AC1337&lt;BC$6),"", MAX(BC$10:BC1336)+1)))</f>
        <v/>
      </c>
      <c r="BD1337" s="5" t="str">
        <f>IF(OR($AB1337="", $AC1337=""), "", IF($H1337=$M$3, "", IF(OR(BD$7&lt;$AB1337, $AC1337&lt;BD$6),"", MAX(BD$10:BD1336)+1)))</f>
        <v/>
      </c>
      <c r="BE1337" s="5" t="str">
        <f>IF(OR($AB1337="", $AC1337=""), "", IF($H1337=$M$3, "", IF(OR(BE$7&lt;$AB1337, $AC1337&lt;BE$6),"", MAX(BE$10:BE1336)+1)))</f>
        <v/>
      </c>
      <c r="BF1337" s="5" t="str">
        <f>IF(OR($AB1337="", $AC1337=""), "", IF($H1337=$M$3, "", IF(OR(BF$7&lt;$AB1337, $AC1337&lt;BF$6),"", MAX(BF$10:BF1336)+1)))</f>
        <v/>
      </c>
      <c r="BG1337" s="5" t="str">
        <f>IF(OR($AB1337="", $AC1337=""), "", IF($H1337=$M$3, "", IF(OR(BG$7&lt;$AB1337, $AC1337&lt;BG$6),"", MAX(BG$10:BG1336)+1)))</f>
        <v/>
      </c>
      <c r="BH1337" s="5" t="str">
        <f>IF(OR($AB1337="", $AC1337=""), "", IF($H1337=$M$3, "", IF(OR(BH$7&lt;$AB1337, $AC1337&lt;BH$6),"", MAX(BH$10:BH1336)+1)))</f>
        <v/>
      </c>
      <c r="BI1337" s="5" t="str">
        <f>IF(OR($AB1337="", $AC1337=""), "", IF($H1337=$M$3, "", IF(OR(BI$7&lt;$AB1337, $AC1337&lt;BI$6),"", MAX(BI$10:BI1336)+1)))</f>
        <v/>
      </c>
      <c r="BK1337" s="5" t="str" cm="1">
        <f t="array" aca="1" ref="BK1337" ca="1">IFERROR(INDEX($AE1337:$BI1337, $BJ1337, MATCH($BK$9, $AE$9:$BI$9, 0)), "")</f>
        <v/>
      </c>
    </row>
    <row r="1338" spans="1:63" x14ac:dyDescent="0.25">
      <c r="A1338" s="2"/>
      <c r="B1338" s="254"/>
      <c r="C1338" s="255"/>
      <c r="D1338" s="256"/>
      <c r="E1338" s="257"/>
      <c r="F1338" s="257"/>
      <c r="G1338" s="258"/>
      <c r="H1338" s="259"/>
      <c r="I1338" s="16"/>
      <c r="J1338" s="5" t="str">
        <f t="shared" si="171"/>
        <v/>
      </c>
      <c r="K1338" s="2"/>
      <c r="O1338" s="5" t="str">
        <f t="shared" si="169"/>
        <v/>
      </c>
      <c r="Q1338" s="5" t="str">
        <f t="shared" si="172"/>
        <v/>
      </c>
      <c r="S1338" s="5" t="str">
        <f t="shared" si="170"/>
        <v/>
      </c>
      <c r="U1338" s="64" t="str">
        <f>IF($D1338="","", IF(COUNTIF('Intro &amp; Setup'!$AW$49:$AW$88, $D1338)&gt;0, "BH", TEXT($D1338, "ddd")))</f>
        <v/>
      </c>
      <c r="V1338" s="65" t="str">
        <f>IF($G1338="", "", IF(COUNTIF('Intro &amp; Setup'!$AW$49:$AW$88, $G1338)&gt;0, "BH", TEXT($G1338, "ddd")))</f>
        <v/>
      </c>
      <c r="W1338" s="64" t="str">
        <f t="shared" si="173"/>
        <v/>
      </c>
      <c r="X1338" s="65" t="str">
        <f t="shared" si="174"/>
        <v/>
      </c>
      <c r="Y1338" s="64" t="str">
        <f>IF(F1338="", "", IF(OR(F1338&lt;'Intro &amp; Setup'!$Z$20, F1338&gt;'Intro &amp; Setup'!$Z$22), "X", ""))</f>
        <v/>
      </c>
      <c r="Z1338" s="65" t="str">
        <f>IF(G1338="", "", IF(OR(G1338&lt;'Intro &amp; Setup'!$Z$20, G1338&gt;'Intro &amp; Setup'!$Z$22), "X", ""))</f>
        <v/>
      </c>
      <c r="AB1338" s="58" t="str">
        <f t="shared" si="175"/>
        <v/>
      </c>
      <c r="AC1338" s="59" t="str">
        <f t="shared" si="176"/>
        <v/>
      </c>
      <c r="AE1338" s="5" t="str">
        <f>IF(OR($AB1338="", $AC1338=""), "", IF($H1338=$M$3, "", IF(OR(AE$7&lt;$AB1338, $AC1338&lt;AE$6),"", MAX(AE$10:AE1337)+1)))</f>
        <v/>
      </c>
      <c r="AF1338" s="5" t="str">
        <f>IF(OR($AB1338="", $AC1338=""), "", IF($H1338=$M$3, "", IF(OR(AF$7&lt;$AB1338, $AC1338&lt;AF$6),"", MAX(AF$10:AF1337)+1)))</f>
        <v/>
      </c>
      <c r="AG1338" s="5" t="str">
        <f>IF(OR($AB1338="", $AC1338=""), "", IF($H1338=$M$3, "", IF(OR(AG$7&lt;$AB1338, $AC1338&lt;AG$6),"", MAX(AG$10:AG1337)+1)))</f>
        <v/>
      </c>
      <c r="AH1338" s="5" t="str">
        <f>IF(OR($AB1338="", $AC1338=""), "", IF($H1338=$M$3, "", IF(OR(AH$7&lt;$AB1338, $AC1338&lt;AH$6),"", MAX(AH$10:AH1337)+1)))</f>
        <v/>
      </c>
      <c r="AI1338" s="5" t="str">
        <f>IF(OR($AB1338="", $AC1338=""), "", IF($H1338=$M$3, "", IF(OR(AI$7&lt;$AB1338, $AC1338&lt;AI$6),"", MAX(AI$10:AI1337)+1)))</f>
        <v/>
      </c>
      <c r="AJ1338" s="5" t="str">
        <f>IF(OR($AB1338="", $AC1338=""), "", IF($H1338=$M$3, "", IF(OR(AJ$7&lt;$AB1338, $AC1338&lt;AJ$6),"", MAX(AJ$10:AJ1337)+1)))</f>
        <v/>
      </c>
      <c r="AK1338" s="5" t="str">
        <f>IF(OR($AB1338="", $AC1338=""), "", IF($H1338=$M$3, "", IF(OR(AK$7&lt;$AB1338, $AC1338&lt;AK$6),"", MAX(AK$10:AK1337)+1)))</f>
        <v/>
      </c>
      <c r="AL1338" s="5" t="str">
        <f>IF(OR($AB1338="", $AC1338=""), "", IF($H1338=$M$3, "", IF(OR(AL$7&lt;$AB1338, $AC1338&lt;AL$6),"", MAX(AL$10:AL1337)+1)))</f>
        <v/>
      </c>
      <c r="AM1338" s="5" t="str">
        <f>IF(OR($AB1338="", $AC1338=""), "", IF($H1338=$M$3, "", IF(OR(AM$7&lt;$AB1338, $AC1338&lt;AM$6),"", MAX(AM$10:AM1337)+1)))</f>
        <v/>
      </c>
      <c r="AN1338" s="5" t="str">
        <f>IF(OR($AB1338="", $AC1338=""), "", IF($H1338=$M$3, "", IF(OR(AN$7&lt;$AB1338, $AC1338&lt;AN$6),"", MAX(AN$10:AN1337)+1)))</f>
        <v/>
      </c>
      <c r="AO1338" s="5" t="str">
        <f>IF(OR($AB1338="", $AC1338=""), "", IF($H1338=$M$3, "", IF(OR(AO$7&lt;$AB1338, $AC1338&lt;AO$6),"", MAX(AO$10:AO1337)+1)))</f>
        <v/>
      </c>
      <c r="AP1338" s="5" t="str">
        <f>IF(OR($AB1338="", $AC1338=""), "", IF($H1338=$M$3, "", IF(OR(AP$7&lt;$AB1338, $AC1338&lt;AP$6),"", MAX(AP$10:AP1337)+1)))</f>
        <v/>
      </c>
      <c r="AQ1338" s="5" t="str">
        <f>IF(OR($AB1338="", $AC1338=""), "", IF($H1338=$M$3, "", IF(OR(AQ$7&lt;$AB1338, $AC1338&lt;AQ$6),"", MAX(AQ$10:AQ1337)+1)))</f>
        <v/>
      </c>
      <c r="AR1338" s="5" t="str">
        <f>IF(OR($AB1338="", $AC1338=""), "", IF($H1338=$M$3, "", IF(OR(AR$7&lt;$AB1338, $AC1338&lt;AR$6),"", MAX(AR$10:AR1337)+1)))</f>
        <v/>
      </c>
      <c r="AS1338" s="5" t="str">
        <f>IF(OR($AB1338="", $AC1338=""), "", IF($H1338=$M$3, "", IF(OR(AS$7&lt;$AB1338, $AC1338&lt;AS$6),"", MAX(AS$10:AS1337)+1)))</f>
        <v/>
      </c>
      <c r="AT1338" s="5" t="str">
        <f>IF(OR($AB1338="", $AC1338=""), "", IF($H1338=$M$3, "", IF(OR(AT$7&lt;$AB1338, $AC1338&lt;AT$6),"", MAX(AT$10:AT1337)+1)))</f>
        <v/>
      </c>
      <c r="AU1338" s="5" t="str">
        <f>IF(OR($AB1338="", $AC1338=""), "", IF($H1338=$M$3, "", IF(OR(AU$7&lt;$AB1338, $AC1338&lt;AU$6),"", MAX(AU$10:AU1337)+1)))</f>
        <v/>
      </c>
      <c r="AV1338" s="5" t="str">
        <f>IF(OR($AB1338="", $AC1338=""), "", IF($H1338=$M$3, "", IF(OR(AV$7&lt;$AB1338, $AC1338&lt;AV$6),"", MAX(AV$10:AV1337)+1)))</f>
        <v/>
      </c>
      <c r="AW1338" s="5" t="str">
        <f>IF(OR($AB1338="", $AC1338=""), "", IF($H1338=$M$3, "", IF(OR(AW$7&lt;$AB1338, $AC1338&lt;AW$6),"", MAX(AW$10:AW1337)+1)))</f>
        <v/>
      </c>
      <c r="AX1338" s="5" t="str">
        <f>IF(OR($AB1338="", $AC1338=""), "", IF($H1338=$M$3, "", IF(OR(AX$7&lt;$AB1338, $AC1338&lt;AX$6),"", MAX(AX$10:AX1337)+1)))</f>
        <v/>
      </c>
      <c r="AY1338" s="5" t="str">
        <f>IF(OR($AB1338="", $AC1338=""), "", IF($H1338=$M$3, "", IF(OR(AY$7&lt;$AB1338, $AC1338&lt;AY$6),"", MAX(AY$10:AY1337)+1)))</f>
        <v/>
      </c>
      <c r="AZ1338" s="5" t="str">
        <f>IF(OR($AB1338="", $AC1338=""), "", IF($H1338=$M$3, "", IF(OR(AZ$7&lt;$AB1338, $AC1338&lt;AZ$6),"", MAX(AZ$10:AZ1337)+1)))</f>
        <v/>
      </c>
      <c r="BA1338" s="5" t="str">
        <f>IF(OR($AB1338="", $AC1338=""), "", IF($H1338=$M$3, "", IF(OR(BA$7&lt;$AB1338, $AC1338&lt;BA$6),"", MAX(BA$10:BA1337)+1)))</f>
        <v/>
      </c>
      <c r="BB1338" s="5" t="str">
        <f>IF(OR($AB1338="", $AC1338=""), "", IF($H1338=$M$3, "", IF(OR(BB$7&lt;$AB1338, $AC1338&lt;BB$6),"", MAX(BB$10:BB1337)+1)))</f>
        <v/>
      </c>
      <c r="BC1338" s="5" t="str">
        <f>IF(OR($AB1338="", $AC1338=""), "", IF($H1338=$M$3, "", IF(OR(BC$7&lt;$AB1338, $AC1338&lt;BC$6),"", MAX(BC$10:BC1337)+1)))</f>
        <v/>
      </c>
      <c r="BD1338" s="5" t="str">
        <f>IF(OR($AB1338="", $AC1338=""), "", IF($H1338=$M$3, "", IF(OR(BD$7&lt;$AB1338, $AC1338&lt;BD$6),"", MAX(BD$10:BD1337)+1)))</f>
        <v/>
      </c>
      <c r="BE1338" s="5" t="str">
        <f>IF(OR($AB1338="", $AC1338=""), "", IF($H1338=$M$3, "", IF(OR(BE$7&lt;$AB1338, $AC1338&lt;BE$6),"", MAX(BE$10:BE1337)+1)))</f>
        <v/>
      </c>
      <c r="BF1338" s="5" t="str">
        <f>IF(OR($AB1338="", $AC1338=""), "", IF($H1338=$M$3, "", IF(OR(BF$7&lt;$AB1338, $AC1338&lt;BF$6),"", MAX(BF$10:BF1337)+1)))</f>
        <v/>
      </c>
      <c r="BG1338" s="5" t="str">
        <f>IF(OR($AB1338="", $AC1338=""), "", IF($H1338=$M$3, "", IF(OR(BG$7&lt;$AB1338, $AC1338&lt;BG$6),"", MAX(BG$10:BG1337)+1)))</f>
        <v/>
      </c>
      <c r="BH1338" s="5" t="str">
        <f>IF(OR($AB1338="", $AC1338=""), "", IF($H1338=$M$3, "", IF(OR(BH$7&lt;$AB1338, $AC1338&lt;BH$6),"", MAX(BH$10:BH1337)+1)))</f>
        <v/>
      </c>
      <c r="BI1338" s="5" t="str">
        <f>IF(OR($AB1338="", $AC1338=""), "", IF($H1338=$M$3, "", IF(OR(BI$7&lt;$AB1338, $AC1338&lt;BI$6),"", MAX(BI$10:BI1337)+1)))</f>
        <v/>
      </c>
      <c r="BK1338" s="5" t="str" cm="1">
        <f t="array" aca="1" ref="BK1338" ca="1">IFERROR(INDEX($AE1338:$BI1338, $BJ1338, MATCH($BK$9, $AE$9:$BI$9, 0)), "")</f>
        <v/>
      </c>
    </row>
    <row r="1339" spans="1:63" x14ac:dyDescent="0.25">
      <c r="A1339" s="2"/>
      <c r="B1339" s="254"/>
      <c r="C1339" s="255"/>
      <c r="D1339" s="256"/>
      <c r="E1339" s="257"/>
      <c r="F1339" s="257"/>
      <c r="G1339" s="258"/>
      <c r="H1339" s="259"/>
      <c r="I1339" s="16"/>
      <c r="J1339" s="5" t="str">
        <f t="shared" si="171"/>
        <v/>
      </c>
      <c r="K1339" s="2"/>
      <c r="O1339" s="5" t="str">
        <f t="shared" si="169"/>
        <v/>
      </c>
      <c r="Q1339" s="5" t="str">
        <f t="shared" si="172"/>
        <v/>
      </c>
      <c r="S1339" s="5" t="str">
        <f t="shared" si="170"/>
        <v/>
      </c>
      <c r="U1339" s="64" t="str">
        <f>IF($D1339="","", IF(COUNTIF('Intro &amp; Setup'!$AW$49:$AW$88, $D1339)&gt;0, "BH", TEXT($D1339, "ddd")))</f>
        <v/>
      </c>
      <c r="V1339" s="65" t="str">
        <f>IF($G1339="", "", IF(COUNTIF('Intro &amp; Setup'!$AW$49:$AW$88, $G1339)&gt;0, "BH", TEXT($G1339, "ddd")))</f>
        <v/>
      </c>
      <c r="W1339" s="64" t="str">
        <f t="shared" si="173"/>
        <v/>
      </c>
      <c r="X1339" s="65" t="str">
        <f t="shared" si="174"/>
        <v/>
      </c>
      <c r="Y1339" s="64" t="str">
        <f>IF(F1339="", "", IF(OR(F1339&lt;'Intro &amp; Setup'!$Z$20, F1339&gt;'Intro &amp; Setup'!$Z$22), "X", ""))</f>
        <v/>
      </c>
      <c r="Z1339" s="65" t="str">
        <f>IF(G1339="", "", IF(OR(G1339&lt;'Intro &amp; Setup'!$Z$20, G1339&gt;'Intro &amp; Setup'!$Z$22), "X", ""))</f>
        <v/>
      </c>
      <c r="AB1339" s="58" t="str">
        <f t="shared" si="175"/>
        <v/>
      </c>
      <c r="AC1339" s="59" t="str">
        <f t="shared" si="176"/>
        <v/>
      </c>
      <c r="AE1339" s="5" t="str">
        <f>IF(OR($AB1339="", $AC1339=""), "", IF($H1339=$M$3, "", IF(OR(AE$7&lt;$AB1339, $AC1339&lt;AE$6),"", MAX(AE$10:AE1338)+1)))</f>
        <v/>
      </c>
      <c r="AF1339" s="5" t="str">
        <f>IF(OR($AB1339="", $AC1339=""), "", IF($H1339=$M$3, "", IF(OR(AF$7&lt;$AB1339, $AC1339&lt;AF$6),"", MAX(AF$10:AF1338)+1)))</f>
        <v/>
      </c>
      <c r="AG1339" s="5" t="str">
        <f>IF(OR($AB1339="", $AC1339=""), "", IF($H1339=$M$3, "", IF(OR(AG$7&lt;$AB1339, $AC1339&lt;AG$6),"", MAX(AG$10:AG1338)+1)))</f>
        <v/>
      </c>
      <c r="AH1339" s="5" t="str">
        <f>IF(OR($AB1339="", $AC1339=""), "", IF($H1339=$M$3, "", IF(OR(AH$7&lt;$AB1339, $AC1339&lt;AH$6),"", MAX(AH$10:AH1338)+1)))</f>
        <v/>
      </c>
      <c r="AI1339" s="5" t="str">
        <f>IF(OR($AB1339="", $AC1339=""), "", IF($H1339=$M$3, "", IF(OR(AI$7&lt;$AB1339, $AC1339&lt;AI$6),"", MAX(AI$10:AI1338)+1)))</f>
        <v/>
      </c>
      <c r="AJ1339" s="5" t="str">
        <f>IF(OR($AB1339="", $AC1339=""), "", IF($H1339=$M$3, "", IF(OR(AJ$7&lt;$AB1339, $AC1339&lt;AJ$6),"", MAX(AJ$10:AJ1338)+1)))</f>
        <v/>
      </c>
      <c r="AK1339" s="5" t="str">
        <f>IF(OR($AB1339="", $AC1339=""), "", IF($H1339=$M$3, "", IF(OR(AK$7&lt;$AB1339, $AC1339&lt;AK$6),"", MAX(AK$10:AK1338)+1)))</f>
        <v/>
      </c>
      <c r="AL1339" s="5" t="str">
        <f>IF(OR($AB1339="", $AC1339=""), "", IF($H1339=$M$3, "", IF(OR(AL$7&lt;$AB1339, $AC1339&lt;AL$6),"", MAX(AL$10:AL1338)+1)))</f>
        <v/>
      </c>
      <c r="AM1339" s="5" t="str">
        <f>IF(OR($AB1339="", $AC1339=""), "", IF($H1339=$M$3, "", IF(OR(AM$7&lt;$AB1339, $AC1339&lt;AM$6),"", MAX(AM$10:AM1338)+1)))</f>
        <v/>
      </c>
      <c r="AN1339" s="5" t="str">
        <f>IF(OR($AB1339="", $AC1339=""), "", IF($H1339=$M$3, "", IF(OR(AN$7&lt;$AB1339, $AC1339&lt;AN$6),"", MAX(AN$10:AN1338)+1)))</f>
        <v/>
      </c>
      <c r="AO1339" s="5" t="str">
        <f>IF(OR($AB1339="", $AC1339=""), "", IF($H1339=$M$3, "", IF(OR(AO$7&lt;$AB1339, $AC1339&lt;AO$6),"", MAX(AO$10:AO1338)+1)))</f>
        <v/>
      </c>
      <c r="AP1339" s="5" t="str">
        <f>IF(OR($AB1339="", $AC1339=""), "", IF($H1339=$M$3, "", IF(OR(AP$7&lt;$AB1339, $AC1339&lt;AP$6),"", MAX(AP$10:AP1338)+1)))</f>
        <v/>
      </c>
      <c r="AQ1339" s="5" t="str">
        <f>IF(OR($AB1339="", $AC1339=""), "", IF($H1339=$M$3, "", IF(OR(AQ$7&lt;$AB1339, $AC1339&lt;AQ$6),"", MAX(AQ$10:AQ1338)+1)))</f>
        <v/>
      </c>
      <c r="AR1339" s="5" t="str">
        <f>IF(OR($AB1339="", $AC1339=""), "", IF($H1339=$M$3, "", IF(OR(AR$7&lt;$AB1339, $AC1339&lt;AR$6),"", MAX(AR$10:AR1338)+1)))</f>
        <v/>
      </c>
      <c r="AS1339" s="5" t="str">
        <f>IF(OR($AB1339="", $AC1339=""), "", IF($H1339=$M$3, "", IF(OR(AS$7&lt;$AB1339, $AC1339&lt;AS$6),"", MAX(AS$10:AS1338)+1)))</f>
        <v/>
      </c>
      <c r="AT1339" s="5" t="str">
        <f>IF(OR($AB1339="", $AC1339=""), "", IF($H1339=$M$3, "", IF(OR(AT$7&lt;$AB1339, $AC1339&lt;AT$6),"", MAX(AT$10:AT1338)+1)))</f>
        <v/>
      </c>
      <c r="AU1339" s="5" t="str">
        <f>IF(OR($AB1339="", $AC1339=""), "", IF($H1339=$M$3, "", IF(OR(AU$7&lt;$AB1339, $AC1339&lt;AU$6),"", MAX(AU$10:AU1338)+1)))</f>
        <v/>
      </c>
      <c r="AV1339" s="5" t="str">
        <f>IF(OR($AB1339="", $AC1339=""), "", IF($H1339=$M$3, "", IF(OR(AV$7&lt;$AB1339, $AC1339&lt;AV$6),"", MAX(AV$10:AV1338)+1)))</f>
        <v/>
      </c>
      <c r="AW1339" s="5" t="str">
        <f>IF(OR($AB1339="", $AC1339=""), "", IF($H1339=$M$3, "", IF(OR(AW$7&lt;$AB1339, $AC1339&lt;AW$6),"", MAX(AW$10:AW1338)+1)))</f>
        <v/>
      </c>
      <c r="AX1339" s="5" t="str">
        <f>IF(OR($AB1339="", $AC1339=""), "", IF($H1339=$M$3, "", IF(OR(AX$7&lt;$AB1339, $AC1339&lt;AX$6),"", MAX(AX$10:AX1338)+1)))</f>
        <v/>
      </c>
      <c r="AY1339" s="5" t="str">
        <f>IF(OR($AB1339="", $AC1339=""), "", IF($H1339=$M$3, "", IF(OR(AY$7&lt;$AB1339, $AC1339&lt;AY$6),"", MAX(AY$10:AY1338)+1)))</f>
        <v/>
      </c>
      <c r="AZ1339" s="5" t="str">
        <f>IF(OR($AB1339="", $AC1339=""), "", IF($H1339=$M$3, "", IF(OR(AZ$7&lt;$AB1339, $AC1339&lt;AZ$6),"", MAX(AZ$10:AZ1338)+1)))</f>
        <v/>
      </c>
      <c r="BA1339" s="5" t="str">
        <f>IF(OR($AB1339="", $AC1339=""), "", IF($H1339=$M$3, "", IF(OR(BA$7&lt;$AB1339, $AC1339&lt;BA$6),"", MAX(BA$10:BA1338)+1)))</f>
        <v/>
      </c>
      <c r="BB1339" s="5" t="str">
        <f>IF(OR($AB1339="", $AC1339=""), "", IF($H1339=$M$3, "", IF(OR(BB$7&lt;$AB1339, $AC1339&lt;BB$6),"", MAX(BB$10:BB1338)+1)))</f>
        <v/>
      </c>
      <c r="BC1339" s="5" t="str">
        <f>IF(OR($AB1339="", $AC1339=""), "", IF($H1339=$M$3, "", IF(OR(BC$7&lt;$AB1339, $AC1339&lt;BC$6),"", MAX(BC$10:BC1338)+1)))</f>
        <v/>
      </c>
      <c r="BD1339" s="5" t="str">
        <f>IF(OR($AB1339="", $AC1339=""), "", IF($H1339=$M$3, "", IF(OR(BD$7&lt;$AB1339, $AC1339&lt;BD$6),"", MAX(BD$10:BD1338)+1)))</f>
        <v/>
      </c>
      <c r="BE1339" s="5" t="str">
        <f>IF(OR($AB1339="", $AC1339=""), "", IF($H1339=$M$3, "", IF(OR(BE$7&lt;$AB1339, $AC1339&lt;BE$6),"", MAX(BE$10:BE1338)+1)))</f>
        <v/>
      </c>
      <c r="BF1339" s="5" t="str">
        <f>IF(OR($AB1339="", $AC1339=""), "", IF($H1339=$M$3, "", IF(OR(BF$7&lt;$AB1339, $AC1339&lt;BF$6),"", MAX(BF$10:BF1338)+1)))</f>
        <v/>
      </c>
      <c r="BG1339" s="5" t="str">
        <f>IF(OR($AB1339="", $AC1339=""), "", IF($H1339=$M$3, "", IF(OR(BG$7&lt;$AB1339, $AC1339&lt;BG$6),"", MAX(BG$10:BG1338)+1)))</f>
        <v/>
      </c>
      <c r="BH1339" s="5" t="str">
        <f>IF(OR($AB1339="", $AC1339=""), "", IF($H1339=$M$3, "", IF(OR(BH$7&lt;$AB1339, $AC1339&lt;BH$6),"", MAX(BH$10:BH1338)+1)))</f>
        <v/>
      </c>
      <c r="BI1339" s="5" t="str">
        <f>IF(OR($AB1339="", $AC1339=""), "", IF($H1339=$M$3, "", IF(OR(BI$7&lt;$AB1339, $AC1339&lt;BI$6),"", MAX(BI$10:BI1338)+1)))</f>
        <v/>
      </c>
      <c r="BK1339" s="5" t="str" cm="1">
        <f t="array" aca="1" ref="BK1339" ca="1">IFERROR(INDEX($AE1339:$BI1339, $BJ1339, MATCH($BK$9, $AE$9:$BI$9, 0)), "")</f>
        <v/>
      </c>
    </row>
    <row r="1340" spans="1:63" x14ac:dyDescent="0.25">
      <c r="A1340" s="2"/>
      <c r="B1340" s="254"/>
      <c r="C1340" s="255"/>
      <c r="D1340" s="256"/>
      <c r="E1340" s="257"/>
      <c r="F1340" s="257"/>
      <c r="G1340" s="258"/>
      <c r="H1340" s="259"/>
      <c r="I1340" s="16"/>
      <c r="J1340" s="5" t="str">
        <f t="shared" si="171"/>
        <v/>
      </c>
      <c r="K1340" s="2"/>
      <c r="O1340" s="5" t="str">
        <f t="shared" si="169"/>
        <v/>
      </c>
      <c r="Q1340" s="5" t="str">
        <f t="shared" si="172"/>
        <v/>
      </c>
      <c r="S1340" s="5" t="str">
        <f t="shared" si="170"/>
        <v/>
      </c>
      <c r="U1340" s="64" t="str">
        <f>IF($D1340="","", IF(COUNTIF('Intro &amp; Setup'!$AW$49:$AW$88, $D1340)&gt;0, "BH", TEXT($D1340, "ddd")))</f>
        <v/>
      </c>
      <c r="V1340" s="65" t="str">
        <f>IF($G1340="", "", IF(COUNTIF('Intro &amp; Setup'!$AW$49:$AW$88, $G1340)&gt;0, "BH", TEXT($G1340, "ddd")))</f>
        <v/>
      </c>
      <c r="W1340" s="64" t="str">
        <f t="shared" si="173"/>
        <v/>
      </c>
      <c r="X1340" s="65" t="str">
        <f t="shared" si="174"/>
        <v/>
      </c>
      <c r="Y1340" s="64" t="str">
        <f>IF(F1340="", "", IF(OR(F1340&lt;'Intro &amp; Setup'!$Z$20, F1340&gt;'Intro &amp; Setup'!$Z$22), "X", ""))</f>
        <v/>
      </c>
      <c r="Z1340" s="65" t="str">
        <f>IF(G1340="", "", IF(OR(G1340&lt;'Intro &amp; Setup'!$Z$20, G1340&gt;'Intro &amp; Setup'!$Z$22), "X", ""))</f>
        <v/>
      </c>
      <c r="AB1340" s="58" t="str">
        <f t="shared" si="175"/>
        <v/>
      </c>
      <c r="AC1340" s="59" t="str">
        <f t="shared" si="176"/>
        <v/>
      </c>
      <c r="AE1340" s="5" t="str">
        <f>IF(OR($AB1340="", $AC1340=""), "", IF($H1340=$M$3, "", IF(OR(AE$7&lt;$AB1340, $AC1340&lt;AE$6),"", MAX(AE$10:AE1339)+1)))</f>
        <v/>
      </c>
      <c r="AF1340" s="5" t="str">
        <f>IF(OR($AB1340="", $AC1340=""), "", IF($H1340=$M$3, "", IF(OR(AF$7&lt;$AB1340, $AC1340&lt;AF$6),"", MAX(AF$10:AF1339)+1)))</f>
        <v/>
      </c>
      <c r="AG1340" s="5" t="str">
        <f>IF(OR($AB1340="", $AC1340=""), "", IF($H1340=$M$3, "", IF(OR(AG$7&lt;$AB1340, $AC1340&lt;AG$6),"", MAX(AG$10:AG1339)+1)))</f>
        <v/>
      </c>
      <c r="AH1340" s="5" t="str">
        <f>IF(OR($AB1340="", $AC1340=""), "", IF($H1340=$M$3, "", IF(OR(AH$7&lt;$AB1340, $AC1340&lt;AH$6),"", MAX(AH$10:AH1339)+1)))</f>
        <v/>
      </c>
      <c r="AI1340" s="5" t="str">
        <f>IF(OR($AB1340="", $AC1340=""), "", IF($H1340=$M$3, "", IF(OR(AI$7&lt;$AB1340, $AC1340&lt;AI$6),"", MAX(AI$10:AI1339)+1)))</f>
        <v/>
      </c>
      <c r="AJ1340" s="5" t="str">
        <f>IF(OR($AB1340="", $AC1340=""), "", IF($H1340=$M$3, "", IF(OR(AJ$7&lt;$AB1340, $AC1340&lt;AJ$6),"", MAX(AJ$10:AJ1339)+1)))</f>
        <v/>
      </c>
      <c r="AK1340" s="5" t="str">
        <f>IF(OR($AB1340="", $AC1340=""), "", IF($H1340=$M$3, "", IF(OR(AK$7&lt;$AB1340, $AC1340&lt;AK$6),"", MAX(AK$10:AK1339)+1)))</f>
        <v/>
      </c>
      <c r="AL1340" s="5" t="str">
        <f>IF(OR($AB1340="", $AC1340=""), "", IF($H1340=$M$3, "", IF(OR(AL$7&lt;$AB1340, $AC1340&lt;AL$6),"", MAX(AL$10:AL1339)+1)))</f>
        <v/>
      </c>
      <c r="AM1340" s="5" t="str">
        <f>IF(OR($AB1340="", $AC1340=""), "", IF($H1340=$M$3, "", IF(OR(AM$7&lt;$AB1340, $AC1340&lt;AM$6),"", MAX(AM$10:AM1339)+1)))</f>
        <v/>
      </c>
      <c r="AN1340" s="5" t="str">
        <f>IF(OR($AB1340="", $AC1340=""), "", IF($H1340=$M$3, "", IF(OR(AN$7&lt;$AB1340, $AC1340&lt;AN$6),"", MAX(AN$10:AN1339)+1)))</f>
        <v/>
      </c>
      <c r="AO1340" s="5" t="str">
        <f>IF(OR($AB1340="", $AC1340=""), "", IF($H1340=$M$3, "", IF(OR(AO$7&lt;$AB1340, $AC1340&lt;AO$6),"", MAX(AO$10:AO1339)+1)))</f>
        <v/>
      </c>
      <c r="AP1340" s="5" t="str">
        <f>IF(OR($AB1340="", $AC1340=""), "", IF($H1340=$M$3, "", IF(OR(AP$7&lt;$AB1340, $AC1340&lt;AP$6),"", MAX(AP$10:AP1339)+1)))</f>
        <v/>
      </c>
      <c r="AQ1340" s="5" t="str">
        <f>IF(OR($AB1340="", $AC1340=""), "", IF($H1340=$M$3, "", IF(OR(AQ$7&lt;$AB1340, $AC1340&lt;AQ$6),"", MAX(AQ$10:AQ1339)+1)))</f>
        <v/>
      </c>
      <c r="AR1340" s="5" t="str">
        <f>IF(OR($AB1340="", $AC1340=""), "", IF($H1340=$M$3, "", IF(OR(AR$7&lt;$AB1340, $AC1340&lt;AR$6),"", MAX(AR$10:AR1339)+1)))</f>
        <v/>
      </c>
      <c r="AS1340" s="5" t="str">
        <f>IF(OR($AB1340="", $AC1340=""), "", IF($H1340=$M$3, "", IF(OR(AS$7&lt;$AB1340, $AC1340&lt;AS$6),"", MAX(AS$10:AS1339)+1)))</f>
        <v/>
      </c>
      <c r="AT1340" s="5" t="str">
        <f>IF(OR($AB1340="", $AC1340=""), "", IF($H1340=$M$3, "", IF(OR(AT$7&lt;$AB1340, $AC1340&lt;AT$6),"", MAX(AT$10:AT1339)+1)))</f>
        <v/>
      </c>
      <c r="AU1340" s="5" t="str">
        <f>IF(OR($AB1340="", $AC1340=""), "", IF($H1340=$M$3, "", IF(OR(AU$7&lt;$AB1340, $AC1340&lt;AU$6),"", MAX(AU$10:AU1339)+1)))</f>
        <v/>
      </c>
      <c r="AV1340" s="5" t="str">
        <f>IF(OR($AB1340="", $AC1340=""), "", IF($H1340=$M$3, "", IF(OR(AV$7&lt;$AB1340, $AC1340&lt;AV$6),"", MAX(AV$10:AV1339)+1)))</f>
        <v/>
      </c>
      <c r="AW1340" s="5" t="str">
        <f>IF(OR($AB1340="", $AC1340=""), "", IF($H1340=$M$3, "", IF(OR(AW$7&lt;$AB1340, $AC1340&lt;AW$6),"", MAX(AW$10:AW1339)+1)))</f>
        <v/>
      </c>
      <c r="AX1340" s="5" t="str">
        <f>IF(OR($AB1340="", $AC1340=""), "", IF($H1340=$M$3, "", IF(OR(AX$7&lt;$AB1340, $AC1340&lt;AX$6),"", MAX(AX$10:AX1339)+1)))</f>
        <v/>
      </c>
      <c r="AY1340" s="5" t="str">
        <f>IF(OR($AB1340="", $AC1340=""), "", IF($H1340=$M$3, "", IF(OR(AY$7&lt;$AB1340, $AC1340&lt;AY$6),"", MAX(AY$10:AY1339)+1)))</f>
        <v/>
      </c>
      <c r="AZ1340" s="5" t="str">
        <f>IF(OR($AB1340="", $AC1340=""), "", IF($H1340=$M$3, "", IF(OR(AZ$7&lt;$AB1340, $AC1340&lt;AZ$6),"", MAX(AZ$10:AZ1339)+1)))</f>
        <v/>
      </c>
      <c r="BA1340" s="5" t="str">
        <f>IF(OR($AB1340="", $AC1340=""), "", IF($H1340=$M$3, "", IF(OR(BA$7&lt;$AB1340, $AC1340&lt;BA$6),"", MAX(BA$10:BA1339)+1)))</f>
        <v/>
      </c>
      <c r="BB1340" s="5" t="str">
        <f>IF(OR($AB1340="", $AC1340=""), "", IF($H1340=$M$3, "", IF(OR(BB$7&lt;$AB1340, $AC1340&lt;BB$6),"", MAX(BB$10:BB1339)+1)))</f>
        <v/>
      </c>
      <c r="BC1340" s="5" t="str">
        <f>IF(OR($AB1340="", $AC1340=""), "", IF($H1340=$M$3, "", IF(OR(BC$7&lt;$AB1340, $AC1340&lt;BC$6),"", MAX(BC$10:BC1339)+1)))</f>
        <v/>
      </c>
      <c r="BD1340" s="5" t="str">
        <f>IF(OR($AB1340="", $AC1340=""), "", IF($H1340=$M$3, "", IF(OR(BD$7&lt;$AB1340, $AC1340&lt;BD$6),"", MAX(BD$10:BD1339)+1)))</f>
        <v/>
      </c>
      <c r="BE1340" s="5" t="str">
        <f>IF(OR($AB1340="", $AC1340=""), "", IF($H1340=$M$3, "", IF(OR(BE$7&lt;$AB1340, $AC1340&lt;BE$6),"", MAX(BE$10:BE1339)+1)))</f>
        <v/>
      </c>
      <c r="BF1340" s="5" t="str">
        <f>IF(OR($AB1340="", $AC1340=""), "", IF($H1340=$M$3, "", IF(OR(BF$7&lt;$AB1340, $AC1340&lt;BF$6),"", MAX(BF$10:BF1339)+1)))</f>
        <v/>
      </c>
      <c r="BG1340" s="5" t="str">
        <f>IF(OR($AB1340="", $AC1340=""), "", IF($H1340=$M$3, "", IF(OR(BG$7&lt;$AB1340, $AC1340&lt;BG$6),"", MAX(BG$10:BG1339)+1)))</f>
        <v/>
      </c>
      <c r="BH1340" s="5" t="str">
        <f>IF(OR($AB1340="", $AC1340=""), "", IF($H1340=$M$3, "", IF(OR(BH$7&lt;$AB1340, $AC1340&lt;BH$6),"", MAX(BH$10:BH1339)+1)))</f>
        <v/>
      </c>
      <c r="BI1340" s="5" t="str">
        <f>IF(OR($AB1340="", $AC1340=""), "", IF($H1340=$M$3, "", IF(OR(BI$7&lt;$AB1340, $AC1340&lt;BI$6),"", MAX(BI$10:BI1339)+1)))</f>
        <v/>
      </c>
      <c r="BK1340" s="5" t="str" cm="1">
        <f t="array" aca="1" ref="BK1340" ca="1">IFERROR(INDEX($AE1340:$BI1340, $BJ1340, MATCH($BK$9, $AE$9:$BI$9, 0)), "")</f>
        <v/>
      </c>
    </row>
    <row r="1341" spans="1:63" x14ac:dyDescent="0.25">
      <c r="A1341" s="2"/>
      <c r="B1341" s="254"/>
      <c r="C1341" s="255"/>
      <c r="D1341" s="256"/>
      <c r="E1341" s="257"/>
      <c r="F1341" s="257"/>
      <c r="G1341" s="258"/>
      <c r="H1341" s="259"/>
      <c r="I1341" s="16"/>
      <c r="J1341" s="5" t="str">
        <f t="shared" si="171"/>
        <v/>
      </c>
      <c r="K1341" s="2"/>
      <c r="O1341" s="5" t="str">
        <f t="shared" si="169"/>
        <v/>
      </c>
      <c r="Q1341" s="5" t="str">
        <f t="shared" si="172"/>
        <v/>
      </c>
      <c r="S1341" s="5" t="str">
        <f t="shared" si="170"/>
        <v/>
      </c>
      <c r="U1341" s="64" t="str">
        <f>IF($D1341="","", IF(COUNTIF('Intro &amp; Setup'!$AW$49:$AW$88, $D1341)&gt;0, "BH", TEXT($D1341, "ddd")))</f>
        <v/>
      </c>
      <c r="V1341" s="65" t="str">
        <f>IF($G1341="", "", IF(COUNTIF('Intro &amp; Setup'!$AW$49:$AW$88, $G1341)&gt;0, "BH", TEXT($G1341, "ddd")))</f>
        <v/>
      </c>
      <c r="W1341" s="64" t="str">
        <f t="shared" si="173"/>
        <v/>
      </c>
      <c r="X1341" s="65" t="str">
        <f t="shared" si="174"/>
        <v/>
      </c>
      <c r="Y1341" s="64" t="str">
        <f>IF(F1341="", "", IF(OR(F1341&lt;'Intro &amp; Setup'!$Z$20, F1341&gt;'Intro &amp; Setup'!$Z$22), "X", ""))</f>
        <v/>
      </c>
      <c r="Z1341" s="65" t="str">
        <f>IF(G1341="", "", IF(OR(G1341&lt;'Intro &amp; Setup'!$Z$20, G1341&gt;'Intro &amp; Setup'!$Z$22), "X", ""))</f>
        <v/>
      </c>
      <c r="AB1341" s="58" t="str">
        <f t="shared" si="175"/>
        <v/>
      </c>
      <c r="AC1341" s="59" t="str">
        <f t="shared" si="176"/>
        <v/>
      </c>
      <c r="AE1341" s="5" t="str">
        <f>IF(OR($AB1341="", $AC1341=""), "", IF($H1341=$M$3, "", IF(OR(AE$7&lt;$AB1341, $AC1341&lt;AE$6),"", MAX(AE$10:AE1340)+1)))</f>
        <v/>
      </c>
      <c r="AF1341" s="5" t="str">
        <f>IF(OR($AB1341="", $AC1341=""), "", IF($H1341=$M$3, "", IF(OR(AF$7&lt;$AB1341, $AC1341&lt;AF$6),"", MAX(AF$10:AF1340)+1)))</f>
        <v/>
      </c>
      <c r="AG1341" s="5" t="str">
        <f>IF(OR($AB1341="", $AC1341=""), "", IF($H1341=$M$3, "", IF(OR(AG$7&lt;$AB1341, $AC1341&lt;AG$6),"", MAX(AG$10:AG1340)+1)))</f>
        <v/>
      </c>
      <c r="AH1341" s="5" t="str">
        <f>IF(OR($AB1341="", $AC1341=""), "", IF($H1341=$M$3, "", IF(OR(AH$7&lt;$AB1341, $AC1341&lt;AH$6),"", MAX(AH$10:AH1340)+1)))</f>
        <v/>
      </c>
      <c r="AI1341" s="5" t="str">
        <f>IF(OR($AB1341="", $AC1341=""), "", IF($H1341=$M$3, "", IF(OR(AI$7&lt;$AB1341, $AC1341&lt;AI$6),"", MAX(AI$10:AI1340)+1)))</f>
        <v/>
      </c>
      <c r="AJ1341" s="5" t="str">
        <f>IF(OR($AB1341="", $AC1341=""), "", IF($H1341=$M$3, "", IF(OR(AJ$7&lt;$AB1341, $AC1341&lt;AJ$6),"", MAX(AJ$10:AJ1340)+1)))</f>
        <v/>
      </c>
      <c r="AK1341" s="5" t="str">
        <f>IF(OR($AB1341="", $AC1341=""), "", IF($H1341=$M$3, "", IF(OR(AK$7&lt;$AB1341, $AC1341&lt;AK$6),"", MAX(AK$10:AK1340)+1)))</f>
        <v/>
      </c>
      <c r="AL1341" s="5" t="str">
        <f>IF(OR($AB1341="", $AC1341=""), "", IF($H1341=$M$3, "", IF(OR(AL$7&lt;$AB1341, $AC1341&lt;AL$6),"", MAX(AL$10:AL1340)+1)))</f>
        <v/>
      </c>
      <c r="AM1341" s="5" t="str">
        <f>IF(OR($AB1341="", $AC1341=""), "", IF($H1341=$M$3, "", IF(OR(AM$7&lt;$AB1341, $AC1341&lt;AM$6),"", MAX(AM$10:AM1340)+1)))</f>
        <v/>
      </c>
      <c r="AN1341" s="5" t="str">
        <f>IF(OR($AB1341="", $AC1341=""), "", IF($H1341=$M$3, "", IF(OR(AN$7&lt;$AB1341, $AC1341&lt;AN$6),"", MAX(AN$10:AN1340)+1)))</f>
        <v/>
      </c>
      <c r="AO1341" s="5" t="str">
        <f>IF(OR($AB1341="", $AC1341=""), "", IF($H1341=$M$3, "", IF(OR(AO$7&lt;$AB1341, $AC1341&lt;AO$6),"", MAX(AO$10:AO1340)+1)))</f>
        <v/>
      </c>
      <c r="AP1341" s="5" t="str">
        <f>IF(OR($AB1341="", $AC1341=""), "", IF($H1341=$M$3, "", IF(OR(AP$7&lt;$AB1341, $AC1341&lt;AP$6),"", MAX(AP$10:AP1340)+1)))</f>
        <v/>
      </c>
      <c r="AQ1341" s="5" t="str">
        <f>IF(OR($AB1341="", $AC1341=""), "", IF($H1341=$M$3, "", IF(OR(AQ$7&lt;$AB1341, $AC1341&lt;AQ$6),"", MAX(AQ$10:AQ1340)+1)))</f>
        <v/>
      </c>
      <c r="AR1341" s="5" t="str">
        <f>IF(OR($AB1341="", $AC1341=""), "", IF($H1341=$M$3, "", IF(OR(AR$7&lt;$AB1341, $AC1341&lt;AR$6),"", MAX(AR$10:AR1340)+1)))</f>
        <v/>
      </c>
      <c r="AS1341" s="5" t="str">
        <f>IF(OR($AB1341="", $AC1341=""), "", IF($H1341=$M$3, "", IF(OR(AS$7&lt;$AB1341, $AC1341&lt;AS$6),"", MAX(AS$10:AS1340)+1)))</f>
        <v/>
      </c>
      <c r="AT1341" s="5" t="str">
        <f>IF(OR($AB1341="", $AC1341=""), "", IF($H1341=$M$3, "", IF(OR(AT$7&lt;$AB1341, $AC1341&lt;AT$6),"", MAX(AT$10:AT1340)+1)))</f>
        <v/>
      </c>
      <c r="AU1341" s="5" t="str">
        <f>IF(OR($AB1341="", $AC1341=""), "", IF($H1341=$M$3, "", IF(OR(AU$7&lt;$AB1341, $AC1341&lt;AU$6),"", MAX(AU$10:AU1340)+1)))</f>
        <v/>
      </c>
      <c r="AV1341" s="5" t="str">
        <f>IF(OR($AB1341="", $AC1341=""), "", IF($H1341=$M$3, "", IF(OR(AV$7&lt;$AB1341, $AC1341&lt;AV$6),"", MAX(AV$10:AV1340)+1)))</f>
        <v/>
      </c>
      <c r="AW1341" s="5" t="str">
        <f>IF(OR($AB1341="", $AC1341=""), "", IF($H1341=$M$3, "", IF(OR(AW$7&lt;$AB1341, $AC1341&lt;AW$6),"", MAX(AW$10:AW1340)+1)))</f>
        <v/>
      </c>
      <c r="AX1341" s="5" t="str">
        <f>IF(OR($AB1341="", $AC1341=""), "", IF($H1341=$M$3, "", IF(OR(AX$7&lt;$AB1341, $AC1341&lt;AX$6),"", MAX(AX$10:AX1340)+1)))</f>
        <v/>
      </c>
      <c r="AY1341" s="5" t="str">
        <f>IF(OR($AB1341="", $AC1341=""), "", IF($H1341=$M$3, "", IF(OR(AY$7&lt;$AB1341, $AC1341&lt;AY$6),"", MAX(AY$10:AY1340)+1)))</f>
        <v/>
      </c>
      <c r="AZ1341" s="5" t="str">
        <f>IF(OR($AB1341="", $AC1341=""), "", IF($H1341=$M$3, "", IF(OR(AZ$7&lt;$AB1341, $AC1341&lt;AZ$6),"", MAX(AZ$10:AZ1340)+1)))</f>
        <v/>
      </c>
      <c r="BA1341" s="5" t="str">
        <f>IF(OR($AB1341="", $AC1341=""), "", IF($H1341=$M$3, "", IF(OR(BA$7&lt;$AB1341, $AC1341&lt;BA$6),"", MAX(BA$10:BA1340)+1)))</f>
        <v/>
      </c>
      <c r="BB1341" s="5" t="str">
        <f>IF(OR($AB1341="", $AC1341=""), "", IF($H1341=$M$3, "", IF(OR(BB$7&lt;$AB1341, $AC1341&lt;BB$6),"", MAX(BB$10:BB1340)+1)))</f>
        <v/>
      </c>
      <c r="BC1341" s="5" t="str">
        <f>IF(OR($AB1341="", $AC1341=""), "", IF($H1341=$M$3, "", IF(OR(BC$7&lt;$AB1341, $AC1341&lt;BC$6),"", MAX(BC$10:BC1340)+1)))</f>
        <v/>
      </c>
      <c r="BD1341" s="5" t="str">
        <f>IF(OR($AB1341="", $AC1341=""), "", IF($H1341=$M$3, "", IF(OR(BD$7&lt;$AB1341, $AC1341&lt;BD$6),"", MAX(BD$10:BD1340)+1)))</f>
        <v/>
      </c>
      <c r="BE1341" s="5" t="str">
        <f>IF(OR($AB1341="", $AC1341=""), "", IF($H1341=$M$3, "", IF(OR(BE$7&lt;$AB1341, $AC1341&lt;BE$6),"", MAX(BE$10:BE1340)+1)))</f>
        <v/>
      </c>
      <c r="BF1341" s="5" t="str">
        <f>IF(OR($AB1341="", $AC1341=""), "", IF($H1341=$M$3, "", IF(OR(BF$7&lt;$AB1341, $AC1341&lt;BF$6),"", MAX(BF$10:BF1340)+1)))</f>
        <v/>
      </c>
      <c r="BG1341" s="5" t="str">
        <f>IF(OR($AB1341="", $AC1341=""), "", IF($H1341=$M$3, "", IF(OR(BG$7&lt;$AB1341, $AC1341&lt;BG$6),"", MAX(BG$10:BG1340)+1)))</f>
        <v/>
      </c>
      <c r="BH1341" s="5" t="str">
        <f>IF(OR($AB1341="", $AC1341=""), "", IF($H1341=$M$3, "", IF(OR(BH$7&lt;$AB1341, $AC1341&lt;BH$6),"", MAX(BH$10:BH1340)+1)))</f>
        <v/>
      </c>
      <c r="BI1341" s="5" t="str">
        <f>IF(OR($AB1341="", $AC1341=""), "", IF($H1341=$M$3, "", IF(OR(BI$7&lt;$AB1341, $AC1341&lt;BI$6),"", MAX(BI$10:BI1340)+1)))</f>
        <v/>
      </c>
      <c r="BK1341" s="5" t="str" cm="1">
        <f t="array" aca="1" ref="BK1341" ca="1">IFERROR(INDEX($AE1341:$BI1341, $BJ1341, MATCH($BK$9, $AE$9:$BI$9, 0)), "")</f>
        <v/>
      </c>
    </row>
    <row r="1342" spans="1:63" x14ac:dyDescent="0.25">
      <c r="A1342" s="2"/>
      <c r="B1342" s="254"/>
      <c r="C1342" s="255"/>
      <c r="D1342" s="256"/>
      <c r="E1342" s="257"/>
      <c r="F1342" s="257"/>
      <c r="G1342" s="258"/>
      <c r="H1342" s="259"/>
      <c r="I1342" s="16"/>
      <c r="J1342" s="5" t="str">
        <f t="shared" si="171"/>
        <v/>
      </c>
      <c r="K1342" s="2"/>
      <c r="O1342" s="5" t="str">
        <f t="shared" si="169"/>
        <v/>
      </c>
      <c r="Q1342" s="5" t="str">
        <f t="shared" si="172"/>
        <v/>
      </c>
      <c r="S1342" s="5" t="str">
        <f t="shared" si="170"/>
        <v/>
      </c>
      <c r="U1342" s="64" t="str">
        <f>IF($D1342="","", IF(COUNTIF('Intro &amp; Setup'!$AW$49:$AW$88, $D1342)&gt;0, "BH", TEXT($D1342, "ddd")))</f>
        <v/>
      </c>
      <c r="V1342" s="65" t="str">
        <f>IF($G1342="", "", IF(COUNTIF('Intro &amp; Setup'!$AW$49:$AW$88, $G1342)&gt;0, "BH", TEXT($G1342, "ddd")))</f>
        <v/>
      </c>
      <c r="W1342" s="64" t="str">
        <f t="shared" si="173"/>
        <v/>
      </c>
      <c r="X1342" s="65" t="str">
        <f t="shared" si="174"/>
        <v/>
      </c>
      <c r="Y1342" s="64" t="str">
        <f>IF(F1342="", "", IF(OR(F1342&lt;'Intro &amp; Setup'!$Z$20, F1342&gt;'Intro &amp; Setup'!$Z$22), "X", ""))</f>
        <v/>
      </c>
      <c r="Z1342" s="65" t="str">
        <f>IF(G1342="", "", IF(OR(G1342&lt;'Intro &amp; Setup'!$Z$20, G1342&gt;'Intro &amp; Setup'!$Z$22), "X", ""))</f>
        <v/>
      </c>
      <c r="AB1342" s="58" t="str">
        <f t="shared" si="175"/>
        <v/>
      </c>
      <c r="AC1342" s="59" t="str">
        <f t="shared" si="176"/>
        <v/>
      </c>
      <c r="AE1342" s="5" t="str">
        <f>IF(OR($AB1342="", $AC1342=""), "", IF($H1342=$M$3, "", IF(OR(AE$7&lt;$AB1342, $AC1342&lt;AE$6),"", MAX(AE$10:AE1341)+1)))</f>
        <v/>
      </c>
      <c r="AF1342" s="5" t="str">
        <f>IF(OR($AB1342="", $AC1342=""), "", IF($H1342=$M$3, "", IF(OR(AF$7&lt;$AB1342, $AC1342&lt;AF$6),"", MAX(AF$10:AF1341)+1)))</f>
        <v/>
      </c>
      <c r="AG1342" s="5" t="str">
        <f>IF(OR($AB1342="", $AC1342=""), "", IF($H1342=$M$3, "", IF(OR(AG$7&lt;$AB1342, $AC1342&lt;AG$6),"", MAX(AG$10:AG1341)+1)))</f>
        <v/>
      </c>
      <c r="AH1342" s="5" t="str">
        <f>IF(OR($AB1342="", $AC1342=""), "", IF($H1342=$M$3, "", IF(OR(AH$7&lt;$AB1342, $AC1342&lt;AH$6),"", MAX(AH$10:AH1341)+1)))</f>
        <v/>
      </c>
      <c r="AI1342" s="5" t="str">
        <f>IF(OR($AB1342="", $AC1342=""), "", IF($H1342=$M$3, "", IF(OR(AI$7&lt;$AB1342, $AC1342&lt;AI$6),"", MAX(AI$10:AI1341)+1)))</f>
        <v/>
      </c>
      <c r="AJ1342" s="5" t="str">
        <f>IF(OR($AB1342="", $AC1342=""), "", IF($H1342=$M$3, "", IF(OR(AJ$7&lt;$AB1342, $AC1342&lt;AJ$6),"", MAX(AJ$10:AJ1341)+1)))</f>
        <v/>
      </c>
      <c r="AK1342" s="5" t="str">
        <f>IF(OR($AB1342="", $AC1342=""), "", IF($H1342=$M$3, "", IF(OR(AK$7&lt;$AB1342, $AC1342&lt;AK$6),"", MAX(AK$10:AK1341)+1)))</f>
        <v/>
      </c>
      <c r="AL1342" s="5" t="str">
        <f>IF(OR($AB1342="", $AC1342=""), "", IF($H1342=$M$3, "", IF(OR(AL$7&lt;$AB1342, $AC1342&lt;AL$6),"", MAX(AL$10:AL1341)+1)))</f>
        <v/>
      </c>
      <c r="AM1342" s="5" t="str">
        <f>IF(OR($AB1342="", $AC1342=""), "", IF($H1342=$M$3, "", IF(OR(AM$7&lt;$AB1342, $AC1342&lt;AM$6),"", MAX(AM$10:AM1341)+1)))</f>
        <v/>
      </c>
      <c r="AN1342" s="5" t="str">
        <f>IF(OR($AB1342="", $AC1342=""), "", IF($H1342=$M$3, "", IF(OR(AN$7&lt;$AB1342, $AC1342&lt;AN$6),"", MAX(AN$10:AN1341)+1)))</f>
        <v/>
      </c>
      <c r="AO1342" s="5" t="str">
        <f>IF(OR($AB1342="", $AC1342=""), "", IF($H1342=$M$3, "", IF(OR(AO$7&lt;$AB1342, $AC1342&lt;AO$6),"", MAX(AO$10:AO1341)+1)))</f>
        <v/>
      </c>
      <c r="AP1342" s="5" t="str">
        <f>IF(OR($AB1342="", $AC1342=""), "", IF($H1342=$M$3, "", IF(OR(AP$7&lt;$AB1342, $AC1342&lt;AP$6),"", MAX(AP$10:AP1341)+1)))</f>
        <v/>
      </c>
      <c r="AQ1342" s="5" t="str">
        <f>IF(OR($AB1342="", $AC1342=""), "", IF($H1342=$M$3, "", IF(OR(AQ$7&lt;$AB1342, $AC1342&lt;AQ$6),"", MAX(AQ$10:AQ1341)+1)))</f>
        <v/>
      </c>
      <c r="AR1342" s="5" t="str">
        <f>IF(OR($AB1342="", $AC1342=""), "", IF($H1342=$M$3, "", IF(OR(AR$7&lt;$AB1342, $AC1342&lt;AR$6),"", MAX(AR$10:AR1341)+1)))</f>
        <v/>
      </c>
      <c r="AS1342" s="5" t="str">
        <f>IF(OR($AB1342="", $AC1342=""), "", IF($H1342=$M$3, "", IF(OR(AS$7&lt;$AB1342, $AC1342&lt;AS$6),"", MAX(AS$10:AS1341)+1)))</f>
        <v/>
      </c>
      <c r="AT1342" s="5" t="str">
        <f>IF(OR($AB1342="", $AC1342=""), "", IF($H1342=$M$3, "", IF(OR(AT$7&lt;$AB1342, $AC1342&lt;AT$6),"", MAX(AT$10:AT1341)+1)))</f>
        <v/>
      </c>
      <c r="AU1342" s="5" t="str">
        <f>IF(OR($AB1342="", $AC1342=""), "", IF($H1342=$M$3, "", IF(OR(AU$7&lt;$AB1342, $AC1342&lt;AU$6),"", MAX(AU$10:AU1341)+1)))</f>
        <v/>
      </c>
      <c r="AV1342" s="5" t="str">
        <f>IF(OR($AB1342="", $AC1342=""), "", IF($H1342=$M$3, "", IF(OR(AV$7&lt;$AB1342, $AC1342&lt;AV$6),"", MAX(AV$10:AV1341)+1)))</f>
        <v/>
      </c>
      <c r="AW1342" s="5" t="str">
        <f>IF(OR($AB1342="", $AC1342=""), "", IF($H1342=$M$3, "", IF(OR(AW$7&lt;$AB1342, $AC1342&lt;AW$6),"", MAX(AW$10:AW1341)+1)))</f>
        <v/>
      </c>
      <c r="AX1342" s="5" t="str">
        <f>IF(OR($AB1342="", $AC1342=""), "", IF($H1342=$M$3, "", IF(OR(AX$7&lt;$AB1342, $AC1342&lt;AX$6),"", MAX(AX$10:AX1341)+1)))</f>
        <v/>
      </c>
      <c r="AY1342" s="5" t="str">
        <f>IF(OR($AB1342="", $AC1342=""), "", IF($H1342=$M$3, "", IF(OR(AY$7&lt;$AB1342, $AC1342&lt;AY$6),"", MAX(AY$10:AY1341)+1)))</f>
        <v/>
      </c>
      <c r="AZ1342" s="5" t="str">
        <f>IF(OR($AB1342="", $AC1342=""), "", IF($H1342=$M$3, "", IF(OR(AZ$7&lt;$AB1342, $AC1342&lt;AZ$6),"", MAX(AZ$10:AZ1341)+1)))</f>
        <v/>
      </c>
      <c r="BA1342" s="5" t="str">
        <f>IF(OR($AB1342="", $AC1342=""), "", IF($H1342=$M$3, "", IF(OR(BA$7&lt;$AB1342, $AC1342&lt;BA$6),"", MAX(BA$10:BA1341)+1)))</f>
        <v/>
      </c>
      <c r="BB1342" s="5" t="str">
        <f>IF(OR($AB1342="", $AC1342=""), "", IF($H1342=$M$3, "", IF(OR(BB$7&lt;$AB1342, $AC1342&lt;BB$6),"", MAX(BB$10:BB1341)+1)))</f>
        <v/>
      </c>
      <c r="BC1342" s="5" t="str">
        <f>IF(OR($AB1342="", $AC1342=""), "", IF($H1342=$M$3, "", IF(OR(BC$7&lt;$AB1342, $AC1342&lt;BC$6),"", MAX(BC$10:BC1341)+1)))</f>
        <v/>
      </c>
      <c r="BD1342" s="5" t="str">
        <f>IF(OR($AB1342="", $AC1342=""), "", IF($H1342=$M$3, "", IF(OR(BD$7&lt;$AB1342, $AC1342&lt;BD$6),"", MAX(BD$10:BD1341)+1)))</f>
        <v/>
      </c>
      <c r="BE1342" s="5" t="str">
        <f>IF(OR($AB1342="", $AC1342=""), "", IF($H1342=$M$3, "", IF(OR(BE$7&lt;$AB1342, $AC1342&lt;BE$6),"", MAX(BE$10:BE1341)+1)))</f>
        <v/>
      </c>
      <c r="BF1342" s="5" t="str">
        <f>IF(OR($AB1342="", $AC1342=""), "", IF($H1342=$M$3, "", IF(OR(BF$7&lt;$AB1342, $AC1342&lt;BF$6),"", MAX(BF$10:BF1341)+1)))</f>
        <v/>
      </c>
      <c r="BG1342" s="5" t="str">
        <f>IF(OR($AB1342="", $AC1342=""), "", IF($H1342=$M$3, "", IF(OR(BG$7&lt;$AB1342, $AC1342&lt;BG$6),"", MAX(BG$10:BG1341)+1)))</f>
        <v/>
      </c>
      <c r="BH1342" s="5" t="str">
        <f>IF(OR($AB1342="", $AC1342=""), "", IF($H1342=$M$3, "", IF(OR(BH$7&lt;$AB1342, $AC1342&lt;BH$6),"", MAX(BH$10:BH1341)+1)))</f>
        <v/>
      </c>
      <c r="BI1342" s="5" t="str">
        <f>IF(OR($AB1342="", $AC1342=""), "", IF($H1342=$M$3, "", IF(OR(BI$7&lt;$AB1342, $AC1342&lt;BI$6),"", MAX(BI$10:BI1341)+1)))</f>
        <v/>
      </c>
      <c r="BK1342" s="5" t="str" cm="1">
        <f t="array" aca="1" ref="BK1342" ca="1">IFERROR(INDEX($AE1342:$BI1342, $BJ1342, MATCH($BK$9, $AE$9:$BI$9, 0)), "")</f>
        <v/>
      </c>
    </row>
    <row r="1343" spans="1:63" x14ac:dyDescent="0.25">
      <c r="A1343" s="2"/>
      <c r="B1343" s="254"/>
      <c r="C1343" s="255"/>
      <c r="D1343" s="256"/>
      <c r="E1343" s="257"/>
      <c r="F1343" s="257"/>
      <c r="G1343" s="258"/>
      <c r="H1343" s="259"/>
      <c r="I1343" s="16"/>
      <c r="J1343" s="5" t="str">
        <f t="shared" si="171"/>
        <v/>
      </c>
      <c r="K1343" s="2"/>
      <c r="O1343" s="5" t="str">
        <f t="shared" si="169"/>
        <v/>
      </c>
      <c r="Q1343" s="5" t="str">
        <f t="shared" si="172"/>
        <v/>
      </c>
      <c r="S1343" s="5" t="str">
        <f t="shared" si="170"/>
        <v/>
      </c>
      <c r="U1343" s="64" t="str">
        <f>IF($D1343="","", IF(COUNTIF('Intro &amp; Setup'!$AW$49:$AW$88, $D1343)&gt;0, "BH", TEXT($D1343, "ddd")))</f>
        <v/>
      </c>
      <c r="V1343" s="65" t="str">
        <f>IF($G1343="", "", IF(COUNTIF('Intro &amp; Setup'!$AW$49:$AW$88, $G1343)&gt;0, "BH", TEXT($G1343, "ddd")))</f>
        <v/>
      </c>
      <c r="W1343" s="64" t="str">
        <f t="shared" si="173"/>
        <v/>
      </c>
      <c r="X1343" s="65" t="str">
        <f t="shared" si="174"/>
        <v/>
      </c>
      <c r="Y1343" s="64" t="str">
        <f>IF(F1343="", "", IF(OR(F1343&lt;'Intro &amp; Setup'!$Z$20, F1343&gt;'Intro &amp; Setup'!$Z$22), "X", ""))</f>
        <v/>
      </c>
      <c r="Z1343" s="65" t="str">
        <f>IF(G1343="", "", IF(OR(G1343&lt;'Intro &amp; Setup'!$Z$20, G1343&gt;'Intro &amp; Setup'!$Z$22), "X", ""))</f>
        <v/>
      </c>
      <c r="AB1343" s="58" t="str">
        <f t="shared" si="175"/>
        <v/>
      </c>
      <c r="AC1343" s="59" t="str">
        <f t="shared" si="176"/>
        <v/>
      </c>
      <c r="AE1343" s="5" t="str">
        <f>IF(OR($AB1343="", $AC1343=""), "", IF($H1343=$M$3, "", IF(OR(AE$7&lt;$AB1343, $AC1343&lt;AE$6),"", MAX(AE$10:AE1342)+1)))</f>
        <v/>
      </c>
      <c r="AF1343" s="5" t="str">
        <f>IF(OR($AB1343="", $AC1343=""), "", IF($H1343=$M$3, "", IF(OR(AF$7&lt;$AB1343, $AC1343&lt;AF$6),"", MAX(AF$10:AF1342)+1)))</f>
        <v/>
      </c>
      <c r="AG1343" s="5" t="str">
        <f>IF(OR($AB1343="", $AC1343=""), "", IF($H1343=$M$3, "", IF(OR(AG$7&lt;$AB1343, $AC1343&lt;AG$6),"", MAX(AG$10:AG1342)+1)))</f>
        <v/>
      </c>
      <c r="AH1343" s="5" t="str">
        <f>IF(OR($AB1343="", $AC1343=""), "", IF($H1343=$M$3, "", IF(OR(AH$7&lt;$AB1343, $AC1343&lt;AH$6),"", MAX(AH$10:AH1342)+1)))</f>
        <v/>
      </c>
      <c r="AI1343" s="5" t="str">
        <f>IF(OR($AB1343="", $AC1343=""), "", IF($H1343=$M$3, "", IF(OR(AI$7&lt;$AB1343, $AC1343&lt;AI$6),"", MAX(AI$10:AI1342)+1)))</f>
        <v/>
      </c>
      <c r="AJ1343" s="5" t="str">
        <f>IF(OR($AB1343="", $AC1343=""), "", IF($H1343=$M$3, "", IF(OR(AJ$7&lt;$AB1343, $AC1343&lt;AJ$6),"", MAX(AJ$10:AJ1342)+1)))</f>
        <v/>
      </c>
      <c r="AK1343" s="5" t="str">
        <f>IF(OR($AB1343="", $AC1343=""), "", IF($H1343=$M$3, "", IF(OR(AK$7&lt;$AB1343, $AC1343&lt;AK$6),"", MAX(AK$10:AK1342)+1)))</f>
        <v/>
      </c>
      <c r="AL1343" s="5" t="str">
        <f>IF(OR($AB1343="", $AC1343=""), "", IF($H1343=$M$3, "", IF(OR(AL$7&lt;$AB1343, $AC1343&lt;AL$6),"", MAX(AL$10:AL1342)+1)))</f>
        <v/>
      </c>
      <c r="AM1343" s="5" t="str">
        <f>IF(OR($AB1343="", $AC1343=""), "", IF($H1343=$M$3, "", IF(OR(AM$7&lt;$AB1343, $AC1343&lt;AM$6),"", MAX(AM$10:AM1342)+1)))</f>
        <v/>
      </c>
      <c r="AN1343" s="5" t="str">
        <f>IF(OR($AB1343="", $AC1343=""), "", IF($H1343=$M$3, "", IF(OR(AN$7&lt;$AB1343, $AC1343&lt;AN$6),"", MAX(AN$10:AN1342)+1)))</f>
        <v/>
      </c>
      <c r="AO1343" s="5" t="str">
        <f>IF(OR($AB1343="", $AC1343=""), "", IF($H1343=$M$3, "", IF(OR(AO$7&lt;$AB1343, $AC1343&lt;AO$6),"", MAX(AO$10:AO1342)+1)))</f>
        <v/>
      </c>
      <c r="AP1343" s="5" t="str">
        <f>IF(OR($AB1343="", $AC1343=""), "", IF($H1343=$M$3, "", IF(OR(AP$7&lt;$AB1343, $AC1343&lt;AP$6),"", MAX(AP$10:AP1342)+1)))</f>
        <v/>
      </c>
      <c r="AQ1343" s="5" t="str">
        <f>IF(OR($AB1343="", $AC1343=""), "", IF($H1343=$M$3, "", IF(OR(AQ$7&lt;$AB1343, $AC1343&lt;AQ$6),"", MAX(AQ$10:AQ1342)+1)))</f>
        <v/>
      </c>
      <c r="AR1343" s="5" t="str">
        <f>IF(OR($AB1343="", $AC1343=""), "", IF($H1343=$M$3, "", IF(OR(AR$7&lt;$AB1343, $AC1343&lt;AR$6),"", MAX(AR$10:AR1342)+1)))</f>
        <v/>
      </c>
      <c r="AS1343" s="5" t="str">
        <f>IF(OR($AB1343="", $AC1343=""), "", IF($H1343=$M$3, "", IF(OR(AS$7&lt;$AB1343, $AC1343&lt;AS$6),"", MAX(AS$10:AS1342)+1)))</f>
        <v/>
      </c>
      <c r="AT1343" s="5" t="str">
        <f>IF(OR($AB1343="", $AC1343=""), "", IF($H1343=$M$3, "", IF(OR(AT$7&lt;$AB1343, $AC1343&lt;AT$6),"", MAX(AT$10:AT1342)+1)))</f>
        <v/>
      </c>
      <c r="AU1343" s="5" t="str">
        <f>IF(OR($AB1343="", $AC1343=""), "", IF($H1343=$M$3, "", IF(OR(AU$7&lt;$AB1343, $AC1343&lt;AU$6),"", MAX(AU$10:AU1342)+1)))</f>
        <v/>
      </c>
      <c r="AV1343" s="5" t="str">
        <f>IF(OR($AB1343="", $AC1343=""), "", IF($H1343=$M$3, "", IF(OR(AV$7&lt;$AB1343, $AC1343&lt;AV$6),"", MAX(AV$10:AV1342)+1)))</f>
        <v/>
      </c>
      <c r="AW1343" s="5" t="str">
        <f>IF(OR($AB1343="", $AC1343=""), "", IF($H1343=$M$3, "", IF(OR(AW$7&lt;$AB1343, $AC1343&lt;AW$6),"", MAX(AW$10:AW1342)+1)))</f>
        <v/>
      </c>
      <c r="AX1343" s="5" t="str">
        <f>IF(OR($AB1343="", $AC1343=""), "", IF($H1343=$M$3, "", IF(OR(AX$7&lt;$AB1343, $AC1343&lt;AX$6),"", MAX(AX$10:AX1342)+1)))</f>
        <v/>
      </c>
      <c r="AY1343" s="5" t="str">
        <f>IF(OR($AB1343="", $AC1343=""), "", IF($H1343=$M$3, "", IF(OR(AY$7&lt;$AB1343, $AC1343&lt;AY$6),"", MAX(AY$10:AY1342)+1)))</f>
        <v/>
      </c>
      <c r="AZ1343" s="5" t="str">
        <f>IF(OR($AB1343="", $AC1343=""), "", IF($H1343=$M$3, "", IF(OR(AZ$7&lt;$AB1343, $AC1343&lt;AZ$6),"", MAX(AZ$10:AZ1342)+1)))</f>
        <v/>
      </c>
      <c r="BA1343" s="5" t="str">
        <f>IF(OR($AB1343="", $AC1343=""), "", IF($H1343=$M$3, "", IF(OR(BA$7&lt;$AB1343, $AC1343&lt;BA$6),"", MAX(BA$10:BA1342)+1)))</f>
        <v/>
      </c>
      <c r="BB1343" s="5" t="str">
        <f>IF(OR($AB1343="", $AC1343=""), "", IF($H1343=$M$3, "", IF(OR(BB$7&lt;$AB1343, $AC1343&lt;BB$6),"", MAX(BB$10:BB1342)+1)))</f>
        <v/>
      </c>
      <c r="BC1343" s="5" t="str">
        <f>IF(OR($AB1343="", $AC1343=""), "", IF($H1343=$M$3, "", IF(OR(BC$7&lt;$AB1343, $AC1343&lt;BC$6),"", MAX(BC$10:BC1342)+1)))</f>
        <v/>
      </c>
      <c r="BD1343" s="5" t="str">
        <f>IF(OR($AB1343="", $AC1343=""), "", IF($H1343=$M$3, "", IF(OR(BD$7&lt;$AB1343, $AC1343&lt;BD$6),"", MAX(BD$10:BD1342)+1)))</f>
        <v/>
      </c>
      <c r="BE1343" s="5" t="str">
        <f>IF(OR($AB1343="", $AC1343=""), "", IF($H1343=$M$3, "", IF(OR(BE$7&lt;$AB1343, $AC1343&lt;BE$6),"", MAX(BE$10:BE1342)+1)))</f>
        <v/>
      </c>
      <c r="BF1343" s="5" t="str">
        <f>IF(OR($AB1343="", $AC1343=""), "", IF($H1343=$M$3, "", IF(OR(BF$7&lt;$AB1343, $AC1343&lt;BF$6),"", MAX(BF$10:BF1342)+1)))</f>
        <v/>
      </c>
      <c r="BG1343" s="5" t="str">
        <f>IF(OR($AB1343="", $AC1343=""), "", IF($H1343=$M$3, "", IF(OR(BG$7&lt;$AB1343, $AC1343&lt;BG$6),"", MAX(BG$10:BG1342)+1)))</f>
        <v/>
      </c>
      <c r="BH1343" s="5" t="str">
        <f>IF(OR($AB1343="", $AC1343=""), "", IF($H1343=$M$3, "", IF(OR(BH$7&lt;$AB1343, $AC1343&lt;BH$6),"", MAX(BH$10:BH1342)+1)))</f>
        <v/>
      </c>
      <c r="BI1343" s="5" t="str">
        <f>IF(OR($AB1343="", $AC1343=""), "", IF($H1343=$M$3, "", IF(OR(BI$7&lt;$AB1343, $AC1343&lt;BI$6),"", MAX(BI$10:BI1342)+1)))</f>
        <v/>
      </c>
      <c r="BK1343" s="5" t="str" cm="1">
        <f t="array" aca="1" ref="BK1343" ca="1">IFERROR(INDEX($AE1343:$BI1343, $BJ1343, MATCH($BK$9, $AE$9:$BI$9, 0)), "")</f>
        <v/>
      </c>
    </row>
    <row r="1344" spans="1:63" x14ac:dyDescent="0.25">
      <c r="A1344" s="2"/>
      <c r="B1344" s="254"/>
      <c r="C1344" s="255"/>
      <c r="D1344" s="256"/>
      <c r="E1344" s="257"/>
      <c r="F1344" s="257"/>
      <c r="G1344" s="258"/>
      <c r="H1344" s="259"/>
      <c r="I1344" s="16"/>
      <c r="J1344" s="5" t="str">
        <f t="shared" si="171"/>
        <v/>
      </c>
      <c r="K1344" s="2"/>
      <c r="O1344" s="5" t="str">
        <f t="shared" si="169"/>
        <v/>
      </c>
      <c r="Q1344" s="5" t="str">
        <f t="shared" si="172"/>
        <v/>
      </c>
      <c r="S1344" s="5" t="str">
        <f t="shared" si="170"/>
        <v/>
      </c>
      <c r="U1344" s="64" t="str">
        <f>IF($D1344="","", IF(COUNTIF('Intro &amp; Setup'!$AW$49:$AW$88, $D1344)&gt;0, "BH", TEXT($D1344, "ddd")))</f>
        <v/>
      </c>
      <c r="V1344" s="65" t="str">
        <f>IF($G1344="", "", IF(COUNTIF('Intro &amp; Setup'!$AW$49:$AW$88, $G1344)&gt;0, "BH", TEXT($G1344, "ddd")))</f>
        <v/>
      </c>
      <c r="W1344" s="64" t="str">
        <f t="shared" si="173"/>
        <v/>
      </c>
      <c r="X1344" s="65" t="str">
        <f t="shared" si="174"/>
        <v/>
      </c>
      <c r="Y1344" s="64" t="str">
        <f>IF(F1344="", "", IF(OR(F1344&lt;'Intro &amp; Setup'!$Z$20, F1344&gt;'Intro &amp; Setup'!$Z$22), "X", ""))</f>
        <v/>
      </c>
      <c r="Z1344" s="65" t="str">
        <f>IF(G1344="", "", IF(OR(G1344&lt;'Intro &amp; Setup'!$Z$20, G1344&gt;'Intro &amp; Setup'!$Z$22), "X", ""))</f>
        <v/>
      </c>
      <c r="AB1344" s="58" t="str">
        <f t="shared" si="175"/>
        <v/>
      </c>
      <c r="AC1344" s="59" t="str">
        <f t="shared" si="176"/>
        <v/>
      </c>
      <c r="AE1344" s="5" t="str">
        <f>IF(OR($AB1344="", $AC1344=""), "", IF($H1344=$M$3, "", IF(OR(AE$7&lt;$AB1344, $AC1344&lt;AE$6),"", MAX(AE$10:AE1343)+1)))</f>
        <v/>
      </c>
      <c r="AF1344" s="5" t="str">
        <f>IF(OR($AB1344="", $AC1344=""), "", IF($H1344=$M$3, "", IF(OR(AF$7&lt;$AB1344, $AC1344&lt;AF$6),"", MAX(AF$10:AF1343)+1)))</f>
        <v/>
      </c>
      <c r="AG1344" s="5" t="str">
        <f>IF(OR($AB1344="", $AC1344=""), "", IF($H1344=$M$3, "", IF(OR(AG$7&lt;$AB1344, $AC1344&lt;AG$6),"", MAX(AG$10:AG1343)+1)))</f>
        <v/>
      </c>
      <c r="AH1344" s="5" t="str">
        <f>IF(OR($AB1344="", $AC1344=""), "", IF($H1344=$M$3, "", IF(OR(AH$7&lt;$AB1344, $AC1344&lt;AH$6),"", MAX(AH$10:AH1343)+1)))</f>
        <v/>
      </c>
      <c r="AI1344" s="5" t="str">
        <f>IF(OR($AB1344="", $AC1344=""), "", IF($H1344=$M$3, "", IF(OR(AI$7&lt;$AB1344, $AC1344&lt;AI$6),"", MAX(AI$10:AI1343)+1)))</f>
        <v/>
      </c>
      <c r="AJ1344" s="5" t="str">
        <f>IF(OR($AB1344="", $AC1344=""), "", IF($H1344=$M$3, "", IF(OR(AJ$7&lt;$AB1344, $AC1344&lt;AJ$6),"", MAX(AJ$10:AJ1343)+1)))</f>
        <v/>
      </c>
      <c r="AK1344" s="5" t="str">
        <f>IF(OR($AB1344="", $AC1344=""), "", IF($H1344=$M$3, "", IF(OR(AK$7&lt;$AB1344, $AC1344&lt;AK$6),"", MAX(AK$10:AK1343)+1)))</f>
        <v/>
      </c>
      <c r="AL1344" s="5" t="str">
        <f>IF(OR($AB1344="", $AC1344=""), "", IF($H1344=$M$3, "", IF(OR(AL$7&lt;$AB1344, $AC1344&lt;AL$6),"", MAX(AL$10:AL1343)+1)))</f>
        <v/>
      </c>
      <c r="AM1344" s="5" t="str">
        <f>IF(OR($AB1344="", $AC1344=""), "", IF($H1344=$M$3, "", IF(OR(AM$7&lt;$AB1344, $AC1344&lt;AM$6),"", MAX(AM$10:AM1343)+1)))</f>
        <v/>
      </c>
      <c r="AN1344" s="5" t="str">
        <f>IF(OR($AB1344="", $AC1344=""), "", IF($H1344=$M$3, "", IF(OR(AN$7&lt;$AB1344, $AC1344&lt;AN$6),"", MAX(AN$10:AN1343)+1)))</f>
        <v/>
      </c>
      <c r="AO1344" s="5" t="str">
        <f>IF(OR($AB1344="", $AC1344=""), "", IF($H1344=$M$3, "", IF(OR(AO$7&lt;$AB1344, $AC1344&lt;AO$6),"", MAX(AO$10:AO1343)+1)))</f>
        <v/>
      </c>
      <c r="AP1344" s="5" t="str">
        <f>IF(OR($AB1344="", $AC1344=""), "", IF($H1344=$M$3, "", IF(OR(AP$7&lt;$AB1344, $AC1344&lt;AP$6),"", MAX(AP$10:AP1343)+1)))</f>
        <v/>
      </c>
      <c r="AQ1344" s="5" t="str">
        <f>IF(OR($AB1344="", $AC1344=""), "", IF($H1344=$M$3, "", IF(OR(AQ$7&lt;$AB1344, $AC1344&lt;AQ$6),"", MAX(AQ$10:AQ1343)+1)))</f>
        <v/>
      </c>
      <c r="AR1344" s="5" t="str">
        <f>IF(OR($AB1344="", $AC1344=""), "", IF($H1344=$M$3, "", IF(OR(AR$7&lt;$AB1344, $AC1344&lt;AR$6),"", MAX(AR$10:AR1343)+1)))</f>
        <v/>
      </c>
      <c r="AS1344" s="5" t="str">
        <f>IF(OR($AB1344="", $AC1344=""), "", IF($H1344=$M$3, "", IF(OR(AS$7&lt;$AB1344, $AC1344&lt;AS$6),"", MAX(AS$10:AS1343)+1)))</f>
        <v/>
      </c>
      <c r="AT1344" s="5" t="str">
        <f>IF(OR($AB1344="", $AC1344=""), "", IF($H1344=$M$3, "", IF(OR(AT$7&lt;$AB1344, $AC1344&lt;AT$6),"", MAX(AT$10:AT1343)+1)))</f>
        <v/>
      </c>
      <c r="AU1344" s="5" t="str">
        <f>IF(OR($AB1344="", $AC1344=""), "", IF($H1344=$M$3, "", IF(OR(AU$7&lt;$AB1344, $AC1344&lt;AU$6),"", MAX(AU$10:AU1343)+1)))</f>
        <v/>
      </c>
      <c r="AV1344" s="5" t="str">
        <f>IF(OR($AB1344="", $AC1344=""), "", IF($H1344=$M$3, "", IF(OR(AV$7&lt;$AB1344, $AC1344&lt;AV$6),"", MAX(AV$10:AV1343)+1)))</f>
        <v/>
      </c>
      <c r="AW1344" s="5" t="str">
        <f>IF(OR($AB1344="", $AC1344=""), "", IF($H1344=$M$3, "", IF(OR(AW$7&lt;$AB1344, $AC1344&lt;AW$6),"", MAX(AW$10:AW1343)+1)))</f>
        <v/>
      </c>
      <c r="AX1344" s="5" t="str">
        <f>IF(OR($AB1344="", $AC1344=""), "", IF($H1344=$M$3, "", IF(OR(AX$7&lt;$AB1344, $AC1344&lt;AX$6),"", MAX(AX$10:AX1343)+1)))</f>
        <v/>
      </c>
      <c r="AY1344" s="5" t="str">
        <f>IF(OR($AB1344="", $AC1344=""), "", IF($H1344=$M$3, "", IF(OR(AY$7&lt;$AB1344, $AC1344&lt;AY$6),"", MAX(AY$10:AY1343)+1)))</f>
        <v/>
      </c>
      <c r="AZ1344" s="5" t="str">
        <f>IF(OR($AB1344="", $AC1344=""), "", IF($H1344=$M$3, "", IF(OR(AZ$7&lt;$AB1344, $AC1344&lt;AZ$6),"", MAX(AZ$10:AZ1343)+1)))</f>
        <v/>
      </c>
      <c r="BA1344" s="5" t="str">
        <f>IF(OR($AB1344="", $AC1344=""), "", IF($H1344=$M$3, "", IF(OR(BA$7&lt;$AB1344, $AC1344&lt;BA$6),"", MAX(BA$10:BA1343)+1)))</f>
        <v/>
      </c>
      <c r="BB1344" s="5" t="str">
        <f>IF(OR($AB1344="", $AC1344=""), "", IF($H1344=$M$3, "", IF(OR(BB$7&lt;$AB1344, $AC1344&lt;BB$6),"", MAX(BB$10:BB1343)+1)))</f>
        <v/>
      </c>
      <c r="BC1344" s="5" t="str">
        <f>IF(OR($AB1344="", $AC1344=""), "", IF($H1344=$M$3, "", IF(OR(BC$7&lt;$AB1344, $AC1344&lt;BC$6),"", MAX(BC$10:BC1343)+1)))</f>
        <v/>
      </c>
      <c r="BD1344" s="5" t="str">
        <f>IF(OR($AB1344="", $AC1344=""), "", IF($H1344=$M$3, "", IF(OR(BD$7&lt;$AB1344, $AC1344&lt;BD$6),"", MAX(BD$10:BD1343)+1)))</f>
        <v/>
      </c>
      <c r="BE1344" s="5" t="str">
        <f>IF(OR($AB1344="", $AC1344=""), "", IF($H1344=$M$3, "", IF(OR(BE$7&lt;$AB1344, $AC1344&lt;BE$6),"", MAX(BE$10:BE1343)+1)))</f>
        <v/>
      </c>
      <c r="BF1344" s="5" t="str">
        <f>IF(OR($AB1344="", $AC1344=""), "", IF($H1344=$M$3, "", IF(OR(BF$7&lt;$AB1344, $AC1344&lt;BF$6),"", MAX(BF$10:BF1343)+1)))</f>
        <v/>
      </c>
      <c r="BG1344" s="5" t="str">
        <f>IF(OR($AB1344="", $AC1344=""), "", IF($H1344=$M$3, "", IF(OR(BG$7&lt;$AB1344, $AC1344&lt;BG$6),"", MAX(BG$10:BG1343)+1)))</f>
        <v/>
      </c>
      <c r="BH1344" s="5" t="str">
        <f>IF(OR($AB1344="", $AC1344=""), "", IF($H1344=$M$3, "", IF(OR(BH$7&lt;$AB1344, $AC1344&lt;BH$6),"", MAX(BH$10:BH1343)+1)))</f>
        <v/>
      </c>
      <c r="BI1344" s="5" t="str">
        <f>IF(OR($AB1344="", $AC1344=""), "", IF($H1344=$M$3, "", IF(OR(BI$7&lt;$AB1344, $AC1344&lt;BI$6),"", MAX(BI$10:BI1343)+1)))</f>
        <v/>
      </c>
      <c r="BK1344" s="5" t="str" cm="1">
        <f t="array" aca="1" ref="BK1344" ca="1">IFERROR(INDEX($AE1344:$BI1344, $BJ1344, MATCH($BK$9, $AE$9:$BI$9, 0)), "")</f>
        <v/>
      </c>
    </row>
    <row r="1345" spans="1:63" x14ac:dyDescent="0.25">
      <c r="A1345" s="2"/>
      <c r="B1345" s="254"/>
      <c r="C1345" s="255"/>
      <c r="D1345" s="256"/>
      <c r="E1345" s="257"/>
      <c r="F1345" s="257"/>
      <c r="G1345" s="258"/>
      <c r="H1345" s="259"/>
      <c r="I1345" s="16"/>
      <c r="J1345" s="5" t="str">
        <f t="shared" si="171"/>
        <v/>
      </c>
      <c r="K1345" s="2"/>
      <c r="O1345" s="5" t="str">
        <f t="shared" si="169"/>
        <v/>
      </c>
      <c r="Q1345" s="5" t="str">
        <f t="shared" si="172"/>
        <v/>
      </c>
      <c r="S1345" s="5" t="str">
        <f t="shared" si="170"/>
        <v/>
      </c>
      <c r="U1345" s="64" t="str">
        <f>IF($D1345="","", IF(COUNTIF('Intro &amp; Setup'!$AW$49:$AW$88, $D1345)&gt;0, "BH", TEXT($D1345, "ddd")))</f>
        <v/>
      </c>
      <c r="V1345" s="65" t="str">
        <f>IF($G1345="", "", IF(COUNTIF('Intro &amp; Setup'!$AW$49:$AW$88, $G1345)&gt;0, "BH", TEXT($G1345, "ddd")))</f>
        <v/>
      </c>
      <c r="W1345" s="64" t="str">
        <f t="shared" si="173"/>
        <v/>
      </c>
      <c r="X1345" s="65" t="str">
        <f t="shared" si="174"/>
        <v/>
      </c>
      <c r="Y1345" s="64" t="str">
        <f>IF(F1345="", "", IF(OR(F1345&lt;'Intro &amp; Setup'!$Z$20, F1345&gt;'Intro &amp; Setup'!$Z$22), "X", ""))</f>
        <v/>
      </c>
      <c r="Z1345" s="65" t="str">
        <f>IF(G1345="", "", IF(OR(G1345&lt;'Intro &amp; Setup'!$Z$20, G1345&gt;'Intro &amp; Setup'!$Z$22), "X", ""))</f>
        <v/>
      </c>
      <c r="AB1345" s="58" t="str">
        <f t="shared" si="175"/>
        <v/>
      </c>
      <c r="AC1345" s="59" t="str">
        <f t="shared" si="176"/>
        <v/>
      </c>
      <c r="AE1345" s="5" t="str">
        <f>IF(OR($AB1345="", $AC1345=""), "", IF($H1345=$M$3, "", IF(OR(AE$7&lt;$AB1345, $AC1345&lt;AE$6),"", MAX(AE$10:AE1344)+1)))</f>
        <v/>
      </c>
      <c r="AF1345" s="5" t="str">
        <f>IF(OR($AB1345="", $AC1345=""), "", IF($H1345=$M$3, "", IF(OR(AF$7&lt;$AB1345, $AC1345&lt;AF$6),"", MAX(AF$10:AF1344)+1)))</f>
        <v/>
      </c>
      <c r="AG1345" s="5" t="str">
        <f>IF(OR($AB1345="", $AC1345=""), "", IF($H1345=$M$3, "", IF(OR(AG$7&lt;$AB1345, $AC1345&lt;AG$6),"", MAX(AG$10:AG1344)+1)))</f>
        <v/>
      </c>
      <c r="AH1345" s="5" t="str">
        <f>IF(OR($AB1345="", $AC1345=""), "", IF($H1345=$M$3, "", IF(OR(AH$7&lt;$AB1345, $AC1345&lt;AH$6),"", MAX(AH$10:AH1344)+1)))</f>
        <v/>
      </c>
      <c r="AI1345" s="5" t="str">
        <f>IF(OR($AB1345="", $AC1345=""), "", IF($H1345=$M$3, "", IF(OR(AI$7&lt;$AB1345, $AC1345&lt;AI$6),"", MAX(AI$10:AI1344)+1)))</f>
        <v/>
      </c>
      <c r="AJ1345" s="5" t="str">
        <f>IF(OR($AB1345="", $AC1345=""), "", IF($H1345=$M$3, "", IF(OR(AJ$7&lt;$AB1345, $AC1345&lt;AJ$6),"", MAX(AJ$10:AJ1344)+1)))</f>
        <v/>
      </c>
      <c r="AK1345" s="5" t="str">
        <f>IF(OR($AB1345="", $AC1345=""), "", IF($H1345=$M$3, "", IF(OR(AK$7&lt;$AB1345, $AC1345&lt;AK$6),"", MAX(AK$10:AK1344)+1)))</f>
        <v/>
      </c>
      <c r="AL1345" s="5" t="str">
        <f>IF(OR($AB1345="", $AC1345=""), "", IF($H1345=$M$3, "", IF(OR(AL$7&lt;$AB1345, $AC1345&lt;AL$6),"", MAX(AL$10:AL1344)+1)))</f>
        <v/>
      </c>
      <c r="AM1345" s="5" t="str">
        <f>IF(OR($AB1345="", $AC1345=""), "", IF($H1345=$M$3, "", IF(OR(AM$7&lt;$AB1345, $AC1345&lt;AM$6),"", MAX(AM$10:AM1344)+1)))</f>
        <v/>
      </c>
      <c r="AN1345" s="5" t="str">
        <f>IF(OR($AB1345="", $AC1345=""), "", IF($H1345=$M$3, "", IF(OR(AN$7&lt;$AB1345, $AC1345&lt;AN$6),"", MAX(AN$10:AN1344)+1)))</f>
        <v/>
      </c>
      <c r="AO1345" s="5" t="str">
        <f>IF(OR($AB1345="", $AC1345=""), "", IF($H1345=$M$3, "", IF(OR(AO$7&lt;$AB1345, $AC1345&lt;AO$6),"", MAX(AO$10:AO1344)+1)))</f>
        <v/>
      </c>
      <c r="AP1345" s="5" t="str">
        <f>IF(OR($AB1345="", $AC1345=""), "", IF($H1345=$M$3, "", IF(OR(AP$7&lt;$AB1345, $AC1345&lt;AP$6),"", MAX(AP$10:AP1344)+1)))</f>
        <v/>
      </c>
      <c r="AQ1345" s="5" t="str">
        <f>IF(OR($AB1345="", $AC1345=""), "", IF($H1345=$M$3, "", IF(OR(AQ$7&lt;$AB1345, $AC1345&lt;AQ$6),"", MAX(AQ$10:AQ1344)+1)))</f>
        <v/>
      </c>
      <c r="AR1345" s="5" t="str">
        <f>IF(OR($AB1345="", $AC1345=""), "", IF($H1345=$M$3, "", IF(OR(AR$7&lt;$AB1345, $AC1345&lt;AR$6),"", MAX(AR$10:AR1344)+1)))</f>
        <v/>
      </c>
      <c r="AS1345" s="5" t="str">
        <f>IF(OR($AB1345="", $AC1345=""), "", IF($H1345=$M$3, "", IF(OR(AS$7&lt;$AB1345, $AC1345&lt;AS$6),"", MAX(AS$10:AS1344)+1)))</f>
        <v/>
      </c>
      <c r="AT1345" s="5" t="str">
        <f>IF(OR($AB1345="", $AC1345=""), "", IF($H1345=$M$3, "", IF(OR(AT$7&lt;$AB1345, $AC1345&lt;AT$6),"", MAX(AT$10:AT1344)+1)))</f>
        <v/>
      </c>
      <c r="AU1345" s="5" t="str">
        <f>IF(OR($AB1345="", $AC1345=""), "", IF($H1345=$M$3, "", IF(OR(AU$7&lt;$AB1345, $AC1345&lt;AU$6),"", MAX(AU$10:AU1344)+1)))</f>
        <v/>
      </c>
      <c r="AV1345" s="5" t="str">
        <f>IF(OR($AB1345="", $AC1345=""), "", IF($H1345=$M$3, "", IF(OR(AV$7&lt;$AB1345, $AC1345&lt;AV$6),"", MAX(AV$10:AV1344)+1)))</f>
        <v/>
      </c>
      <c r="AW1345" s="5" t="str">
        <f>IF(OR($AB1345="", $AC1345=""), "", IF($H1345=$M$3, "", IF(OR(AW$7&lt;$AB1345, $AC1345&lt;AW$6),"", MAX(AW$10:AW1344)+1)))</f>
        <v/>
      </c>
      <c r="AX1345" s="5" t="str">
        <f>IF(OR($AB1345="", $AC1345=""), "", IF($H1345=$M$3, "", IF(OR(AX$7&lt;$AB1345, $AC1345&lt;AX$6),"", MAX(AX$10:AX1344)+1)))</f>
        <v/>
      </c>
      <c r="AY1345" s="5" t="str">
        <f>IF(OR($AB1345="", $AC1345=""), "", IF($H1345=$M$3, "", IF(OR(AY$7&lt;$AB1345, $AC1345&lt;AY$6),"", MAX(AY$10:AY1344)+1)))</f>
        <v/>
      </c>
      <c r="AZ1345" s="5" t="str">
        <f>IF(OR($AB1345="", $AC1345=""), "", IF($H1345=$M$3, "", IF(OR(AZ$7&lt;$AB1345, $AC1345&lt;AZ$6),"", MAX(AZ$10:AZ1344)+1)))</f>
        <v/>
      </c>
      <c r="BA1345" s="5" t="str">
        <f>IF(OR($AB1345="", $AC1345=""), "", IF($H1345=$M$3, "", IF(OR(BA$7&lt;$AB1345, $AC1345&lt;BA$6),"", MAX(BA$10:BA1344)+1)))</f>
        <v/>
      </c>
      <c r="BB1345" s="5" t="str">
        <f>IF(OR($AB1345="", $AC1345=""), "", IF($H1345=$M$3, "", IF(OR(BB$7&lt;$AB1345, $AC1345&lt;BB$6),"", MAX(BB$10:BB1344)+1)))</f>
        <v/>
      </c>
      <c r="BC1345" s="5" t="str">
        <f>IF(OR($AB1345="", $AC1345=""), "", IF($H1345=$M$3, "", IF(OR(BC$7&lt;$AB1345, $AC1345&lt;BC$6),"", MAX(BC$10:BC1344)+1)))</f>
        <v/>
      </c>
      <c r="BD1345" s="5" t="str">
        <f>IF(OR($AB1345="", $AC1345=""), "", IF($H1345=$M$3, "", IF(OR(BD$7&lt;$AB1345, $AC1345&lt;BD$6),"", MAX(BD$10:BD1344)+1)))</f>
        <v/>
      </c>
      <c r="BE1345" s="5" t="str">
        <f>IF(OR($AB1345="", $AC1345=""), "", IF($H1345=$M$3, "", IF(OR(BE$7&lt;$AB1345, $AC1345&lt;BE$6),"", MAX(BE$10:BE1344)+1)))</f>
        <v/>
      </c>
      <c r="BF1345" s="5" t="str">
        <f>IF(OR($AB1345="", $AC1345=""), "", IF($H1345=$M$3, "", IF(OR(BF$7&lt;$AB1345, $AC1345&lt;BF$6),"", MAX(BF$10:BF1344)+1)))</f>
        <v/>
      </c>
      <c r="BG1345" s="5" t="str">
        <f>IF(OR($AB1345="", $AC1345=""), "", IF($H1345=$M$3, "", IF(OR(BG$7&lt;$AB1345, $AC1345&lt;BG$6),"", MAX(BG$10:BG1344)+1)))</f>
        <v/>
      </c>
      <c r="BH1345" s="5" t="str">
        <f>IF(OR($AB1345="", $AC1345=""), "", IF($H1345=$M$3, "", IF(OR(BH$7&lt;$AB1345, $AC1345&lt;BH$6),"", MAX(BH$10:BH1344)+1)))</f>
        <v/>
      </c>
      <c r="BI1345" s="5" t="str">
        <f>IF(OR($AB1345="", $AC1345=""), "", IF($H1345=$M$3, "", IF(OR(BI$7&lt;$AB1345, $AC1345&lt;BI$6),"", MAX(BI$10:BI1344)+1)))</f>
        <v/>
      </c>
      <c r="BK1345" s="5" t="str" cm="1">
        <f t="array" aca="1" ref="BK1345" ca="1">IFERROR(INDEX($AE1345:$BI1345, $BJ1345, MATCH($BK$9, $AE$9:$BI$9, 0)), "")</f>
        <v/>
      </c>
    </row>
    <row r="1346" spans="1:63" x14ac:dyDescent="0.25">
      <c r="A1346" s="2"/>
      <c r="B1346" s="254"/>
      <c r="C1346" s="255"/>
      <c r="D1346" s="256"/>
      <c r="E1346" s="257"/>
      <c r="F1346" s="257"/>
      <c r="G1346" s="258"/>
      <c r="H1346" s="259"/>
      <c r="I1346" s="16"/>
      <c r="J1346" s="5" t="str">
        <f t="shared" si="171"/>
        <v/>
      </c>
      <c r="K1346" s="2"/>
      <c r="O1346" s="5" t="str">
        <f t="shared" si="169"/>
        <v/>
      </c>
      <c r="Q1346" s="5" t="str">
        <f t="shared" si="172"/>
        <v/>
      </c>
      <c r="S1346" s="5" t="str">
        <f t="shared" si="170"/>
        <v/>
      </c>
      <c r="U1346" s="64" t="str">
        <f>IF($D1346="","", IF(COUNTIF('Intro &amp; Setup'!$AW$49:$AW$88, $D1346)&gt;0, "BH", TEXT($D1346, "ddd")))</f>
        <v/>
      </c>
      <c r="V1346" s="65" t="str">
        <f>IF($G1346="", "", IF(COUNTIF('Intro &amp; Setup'!$AW$49:$AW$88, $G1346)&gt;0, "BH", TEXT($G1346, "ddd")))</f>
        <v/>
      </c>
      <c r="W1346" s="64" t="str">
        <f t="shared" si="173"/>
        <v/>
      </c>
      <c r="X1346" s="65" t="str">
        <f t="shared" si="174"/>
        <v/>
      </c>
      <c r="Y1346" s="64" t="str">
        <f>IF(F1346="", "", IF(OR(F1346&lt;'Intro &amp; Setup'!$Z$20, F1346&gt;'Intro &amp; Setup'!$Z$22), "X", ""))</f>
        <v/>
      </c>
      <c r="Z1346" s="65" t="str">
        <f>IF(G1346="", "", IF(OR(G1346&lt;'Intro &amp; Setup'!$Z$20, G1346&gt;'Intro &amp; Setup'!$Z$22), "X", ""))</f>
        <v/>
      </c>
      <c r="AB1346" s="58" t="str">
        <f t="shared" si="175"/>
        <v/>
      </c>
      <c r="AC1346" s="59" t="str">
        <f t="shared" si="176"/>
        <v/>
      </c>
      <c r="AE1346" s="5" t="str">
        <f>IF(OR($AB1346="", $AC1346=""), "", IF($H1346=$M$3, "", IF(OR(AE$7&lt;$AB1346, $AC1346&lt;AE$6),"", MAX(AE$10:AE1345)+1)))</f>
        <v/>
      </c>
      <c r="AF1346" s="5" t="str">
        <f>IF(OR($AB1346="", $AC1346=""), "", IF($H1346=$M$3, "", IF(OR(AF$7&lt;$AB1346, $AC1346&lt;AF$6),"", MAX(AF$10:AF1345)+1)))</f>
        <v/>
      </c>
      <c r="AG1346" s="5" t="str">
        <f>IF(OR($AB1346="", $AC1346=""), "", IF($H1346=$M$3, "", IF(OR(AG$7&lt;$AB1346, $AC1346&lt;AG$6),"", MAX(AG$10:AG1345)+1)))</f>
        <v/>
      </c>
      <c r="AH1346" s="5" t="str">
        <f>IF(OR($AB1346="", $AC1346=""), "", IF($H1346=$M$3, "", IF(OR(AH$7&lt;$AB1346, $AC1346&lt;AH$6),"", MAX(AH$10:AH1345)+1)))</f>
        <v/>
      </c>
      <c r="AI1346" s="5" t="str">
        <f>IF(OR($AB1346="", $AC1346=""), "", IF($H1346=$M$3, "", IF(OR(AI$7&lt;$AB1346, $AC1346&lt;AI$6),"", MAX(AI$10:AI1345)+1)))</f>
        <v/>
      </c>
      <c r="AJ1346" s="5" t="str">
        <f>IF(OR($AB1346="", $AC1346=""), "", IF($H1346=$M$3, "", IF(OR(AJ$7&lt;$AB1346, $AC1346&lt;AJ$6),"", MAX(AJ$10:AJ1345)+1)))</f>
        <v/>
      </c>
      <c r="AK1346" s="5" t="str">
        <f>IF(OR($AB1346="", $AC1346=""), "", IF($H1346=$M$3, "", IF(OR(AK$7&lt;$AB1346, $AC1346&lt;AK$6),"", MAX(AK$10:AK1345)+1)))</f>
        <v/>
      </c>
      <c r="AL1346" s="5" t="str">
        <f>IF(OR($AB1346="", $AC1346=""), "", IF($H1346=$M$3, "", IF(OR(AL$7&lt;$AB1346, $AC1346&lt;AL$6),"", MAX(AL$10:AL1345)+1)))</f>
        <v/>
      </c>
      <c r="AM1346" s="5" t="str">
        <f>IF(OR($AB1346="", $AC1346=""), "", IF($H1346=$M$3, "", IF(OR(AM$7&lt;$AB1346, $AC1346&lt;AM$6),"", MAX(AM$10:AM1345)+1)))</f>
        <v/>
      </c>
      <c r="AN1346" s="5" t="str">
        <f>IF(OR($AB1346="", $AC1346=""), "", IF($H1346=$M$3, "", IF(OR(AN$7&lt;$AB1346, $AC1346&lt;AN$6),"", MAX(AN$10:AN1345)+1)))</f>
        <v/>
      </c>
      <c r="AO1346" s="5" t="str">
        <f>IF(OR($AB1346="", $AC1346=""), "", IF($H1346=$M$3, "", IF(OR(AO$7&lt;$AB1346, $AC1346&lt;AO$6),"", MAX(AO$10:AO1345)+1)))</f>
        <v/>
      </c>
      <c r="AP1346" s="5" t="str">
        <f>IF(OR($AB1346="", $AC1346=""), "", IF($H1346=$M$3, "", IF(OR(AP$7&lt;$AB1346, $AC1346&lt;AP$6),"", MAX(AP$10:AP1345)+1)))</f>
        <v/>
      </c>
      <c r="AQ1346" s="5" t="str">
        <f>IF(OR($AB1346="", $AC1346=""), "", IF($H1346=$M$3, "", IF(OR(AQ$7&lt;$AB1346, $AC1346&lt;AQ$6),"", MAX(AQ$10:AQ1345)+1)))</f>
        <v/>
      </c>
      <c r="AR1346" s="5" t="str">
        <f>IF(OR($AB1346="", $AC1346=""), "", IF($H1346=$M$3, "", IF(OR(AR$7&lt;$AB1346, $AC1346&lt;AR$6),"", MAX(AR$10:AR1345)+1)))</f>
        <v/>
      </c>
      <c r="AS1346" s="5" t="str">
        <f>IF(OR($AB1346="", $AC1346=""), "", IF($H1346=$M$3, "", IF(OR(AS$7&lt;$AB1346, $AC1346&lt;AS$6),"", MAX(AS$10:AS1345)+1)))</f>
        <v/>
      </c>
      <c r="AT1346" s="5" t="str">
        <f>IF(OR($AB1346="", $AC1346=""), "", IF($H1346=$M$3, "", IF(OR(AT$7&lt;$AB1346, $AC1346&lt;AT$6),"", MAX(AT$10:AT1345)+1)))</f>
        <v/>
      </c>
      <c r="AU1346" s="5" t="str">
        <f>IF(OR($AB1346="", $AC1346=""), "", IF($H1346=$M$3, "", IF(OR(AU$7&lt;$AB1346, $AC1346&lt;AU$6),"", MAX(AU$10:AU1345)+1)))</f>
        <v/>
      </c>
      <c r="AV1346" s="5" t="str">
        <f>IF(OR($AB1346="", $AC1346=""), "", IF($H1346=$M$3, "", IF(OR(AV$7&lt;$AB1346, $AC1346&lt;AV$6),"", MAX(AV$10:AV1345)+1)))</f>
        <v/>
      </c>
      <c r="AW1346" s="5" t="str">
        <f>IF(OR($AB1346="", $AC1346=""), "", IF($H1346=$M$3, "", IF(OR(AW$7&lt;$AB1346, $AC1346&lt;AW$6),"", MAX(AW$10:AW1345)+1)))</f>
        <v/>
      </c>
      <c r="AX1346" s="5" t="str">
        <f>IF(OR($AB1346="", $AC1346=""), "", IF($H1346=$M$3, "", IF(OR(AX$7&lt;$AB1346, $AC1346&lt;AX$6),"", MAX(AX$10:AX1345)+1)))</f>
        <v/>
      </c>
      <c r="AY1346" s="5" t="str">
        <f>IF(OR($AB1346="", $AC1346=""), "", IF($H1346=$M$3, "", IF(OR(AY$7&lt;$AB1346, $AC1346&lt;AY$6),"", MAX(AY$10:AY1345)+1)))</f>
        <v/>
      </c>
      <c r="AZ1346" s="5" t="str">
        <f>IF(OR($AB1346="", $AC1346=""), "", IF($H1346=$M$3, "", IF(OR(AZ$7&lt;$AB1346, $AC1346&lt;AZ$6),"", MAX(AZ$10:AZ1345)+1)))</f>
        <v/>
      </c>
      <c r="BA1346" s="5" t="str">
        <f>IF(OR($AB1346="", $AC1346=""), "", IF($H1346=$M$3, "", IF(OR(BA$7&lt;$AB1346, $AC1346&lt;BA$6),"", MAX(BA$10:BA1345)+1)))</f>
        <v/>
      </c>
      <c r="BB1346" s="5" t="str">
        <f>IF(OR($AB1346="", $AC1346=""), "", IF($H1346=$M$3, "", IF(OR(BB$7&lt;$AB1346, $AC1346&lt;BB$6),"", MAX(BB$10:BB1345)+1)))</f>
        <v/>
      </c>
      <c r="BC1346" s="5" t="str">
        <f>IF(OR($AB1346="", $AC1346=""), "", IF($H1346=$M$3, "", IF(OR(BC$7&lt;$AB1346, $AC1346&lt;BC$6),"", MAX(BC$10:BC1345)+1)))</f>
        <v/>
      </c>
      <c r="BD1346" s="5" t="str">
        <f>IF(OR($AB1346="", $AC1346=""), "", IF($H1346=$M$3, "", IF(OR(BD$7&lt;$AB1346, $AC1346&lt;BD$6),"", MAX(BD$10:BD1345)+1)))</f>
        <v/>
      </c>
      <c r="BE1346" s="5" t="str">
        <f>IF(OR($AB1346="", $AC1346=""), "", IF($H1346=$M$3, "", IF(OR(BE$7&lt;$AB1346, $AC1346&lt;BE$6),"", MAX(BE$10:BE1345)+1)))</f>
        <v/>
      </c>
      <c r="BF1346" s="5" t="str">
        <f>IF(OR($AB1346="", $AC1346=""), "", IF($H1346=$M$3, "", IF(OR(BF$7&lt;$AB1346, $AC1346&lt;BF$6),"", MAX(BF$10:BF1345)+1)))</f>
        <v/>
      </c>
      <c r="BG1346" s="5" t="str">
        <f>IF(OR($AB1346="", $AC1346=""), "", IF($H1346=$M$3, "", IF(OR(BG$7&lt;$AB1346, $AC1346&lt;BG$6),"", MAX(BG$10:BG1345)+1)))</f>
        <v/>
      </c>
      <c r="BH1346" s="5" t="str">
        <f>IF(OR($AB1346="", $AC1346=""), "", IF($H1346=$M$3, "", IF(OR(BH$7&lt;$AB1346, $AC1346&lt;BH$6),"", MAX(BH$10:BH1345)+1)))</f>
        <v/>
      </c>
      <c r="BI1346" s="5" t="str">
        <f>IF(OR($AB1346="", $AC1346=""), "", IF($H1346=$M$3, "", IF(OR(BI$7&lt;$AB1346, $AC1346&lt;BI$6),"", MAX(BI$10:BI1345)+1)))</f>
        <v/>
      </c>
      <c r="BK1346" s="5" t="str" cm="1">
        <f t="array" aca="1" ref="BK1346" ca="1">IFERROR(INDEX($AE1346:$BI1346, $BJ1346, MATCH($BK$9, $AE$9:$BI$9, 0)), "")</f>
        <v/>
      </c>
    </row>
    <row r="1347" spans="1:63" x14ac:dyDescent="0.25">
      <c r="A1347" s="2"/>
      <c r="B1347" s="254"/>
      <c r="C1347" s="255"/>
      <c r="D1347" s="256"/>
      <c r="E1347" s="257"/>
      <c r="F1347" s="257"/>
      <c r="G1347" s="258"/>
      <c r="H1347" s="259"/>
      <c r="I1347" s="16"/>
      <c r="J1347" s="5" t="str">
        <f t="shared" si="171"/>
        <v/>
      </c>
      <c r="K1347" s="2"/>
      <c r="O1347" s="5" t="str">
        <f t="shared" si="169"/>
        <v/>
      </c>
      <c r="Q1347" s="5" t="str">
        <f t="shared" si="172"/>
        <v/>
      </c>
      <c r="S1347" s="5" t="str">
        <f t="shared" si="170"/>
        <v/>
      </c>
      <c r="U1347" s="64" t="str">
        <f>IF($D1347="","", IF(COUNTIF('Intro &amp; Setup'!$AW$49:$AW$88, $D1347)&gt;0, "BH", TEXT($D1347, "ddd")))</f>
        <v/>
      </c>
      <c r="V1347" s="65" t="str">
        <f>IF($G1347="", "", IF(COUNTIF('Intro &amp; Setup'!$AW$49:$AW$88, $G1347)&gt;0, "BH", TEXT($G1347, "ddd")))</f>
        <v/>
      </c>
      <c r="W1347" s="64" t="str">
        <f t="shared" si="173"/>
        <v/>
      </c>
      <c r="X1347" s="65" t="str">
        <f t="shared" si="174"/>
        <v/>
      </c>
      <c r="Y1347" s="64" t="str">
        <f>IF(F1347="", "", IF(OR(F1347&lt;'Intro &amp; Setup'!$Z$20, F1347&gt;'Intro &amp; Setup'!$Z$22), "X", ""))</f>
        <v/>
      </c>
      <c r="Z1347" s="65" t="str">
        <f>IF(G1347="", "", IF(OR(G1347&lt;'Intro &amp; Setup'!$Z$20, G1347&gt;'Intro &amp; Setup'!$Z$22), "X", ""))</f>
        <v/>
      </c>
      <c r="AB1347" s="58" t="str">
        <f t="shared" si="175"/>
        <v/>
      </c>
      <c r="AC1347" s="59" t="str">
        <f t="shared" si="176"/>
        <v/>
      </c>
      <c r="AE1347" s="5" t="str">
        <f>IF(OR($AB1347="", $AC1347=""), "", IF($H1347=$M$3, "", IF(OR(AE$7&lt;$AB1347, $AC1347&lt;AE$6),"", MAX(AE$10:AE1346)+1)))</f>
        <v/>
      </c>
      <c r="AF1347" s="5" t="str">
        <f>IF(OR($AB1347="", $AC1347=""), "", IF($H1347=$M$3, "", IF(OR(AF$7&lt;$AB1347, $AC1347&lt;AF$6),"", MAX(AF$10:AF1346)+1)))</f>
        <v/>
      </c>
      <c r="AG1347" s="5" t="str">
        <f>IF(OR($AB1347="", $AC1347=""), "", IF($H1347=$M$3, "", IF(OR(AG$7&lt;$AB1347, $AC1347&lt;AG$6),"", MAX(AG$10:AG1346)+1)))</f>
        <v/>
      </c>
      <c r="AH1347" s="5" t="str">
        <f>IF(OR($AB1347="", $AC1347=""), "", IF($H1347=$M$3, "", IF(OR(AH$7&lt;$AB1347, $AC1347&lt;AH$6),"", MAX(AH$10:AH1346)+1)))</f>
        <v/>
      </c>
      <c r="AI1347" s="5" t="str">
        <f>IF(OR($AB1347="", $AC1347=""), "", IF($H1347=$M$3, "", IF(OR(AI$7&lt;$AB1347, $AC1347&lt;AI$6),"", MAX(AI$10:AI1346)+1)))</f>
        <v/>
      </c>
      <c r="AJ1347" s="5" t="str">
        <f>IF(OR($AB1347="", $AC1347=""), "", IF($H1347=$M$3, "", IF(OR(AJ$7&lt;$AB1347, $AC1347&lt;AJ$6),"", MAX(AJ$10:AJ1346)+1)))</f>
        <v/>
      </c>
      <c r="AK1347" s="5" t="str">
        <f>IF(OR($AB1347="", $AC1347=""), "", IF($H1347=$M$3, "", IF(OR(AK$7&lt;$AB1347, $AC1347&lt;AK$6),"", MAX(AK$10:AK1346)+1)))</f>
        <v/>
      </c>
      <c r="AL1347" s="5" t="str">
        <f>IF(OR($AB1347="", $AC1347=""), "", IF($H1347=$M$3, "", IF(OR(AL$7&lt;$AB1347, $AC1347&lt;AL$6),"", MAX(AL$10:AL1346)+1)))</f>
        <v/>
      </c>
      <c r="AM1347" s="5" t="str">
        <f>IF(OR($AB1347="", $AC1347=""), "", IF($H1347=$M$3, "", IF(OR(AM$7&lt;$AB1347, $AC1347&lt;AM$6),"", MAX(AM$10:AM1346)+1)))</f>
        <v/>
      </c>
      <c r="AN1347" s="5" t="str">
        <f>IF(OR($AB1347="", $AC1347=""), "", IF($H1347=$M$3, "", IF(OR(AN$7&lt;$AB1347, $AC1347&lt;AN$6),"", MAX(AN$10:AN1346)+1)))</f>
        <v/>
      </c>
      <c r="AO1347" s="5" t="str">
        <f>IF(OR($AB1347="", $AC1347=""), "", IF($H1347=$M$3, "", IF(OR(AO$7&lt;$AB1347, $AC1347&lt;AO$6),"", MAX(AO$10:AO1346)+1)))</f>
        <v/>
      </c>
      <c r="AP1347" s="5" t="str">
        <f>IF(OR($AB1347="", $AC1347=""), "", IF($H1347=$M$3, "", IF(OR(AP$7&lt;$AB1347, $AC1347&lt;AP$6),"", MAX(AP$10:AP1346)+1)))</f>
        <v/>
      </c>
      <c r="AQ1347" s="5" t="str">
        <f>IF(OR($AB1347="", $AC1347=""), "", IF($H1347=$M$3, "", IF(OR(AQ$7&lt;$AB1347, $AC1347&lt;AQ$6),"", MAX(AQ$10:AQ1346)+1)))</f>
        <v/>
      </c>
      <c r="AR1347" s="5" t="str">
        <f>IF(OR($AB1347="", $AC1347=""), "", IF($H1347=$M$3, "", IF(OR(AR$7&lt;$AB1347, $AC1347&lt;AR$6),"", MAX(AR$10:AR1346)+1)))</f>
        <v/>
      </c>
      <c r="AS1347" s="5" t="str">
        <f>IF(OR($AB1347="", $AC1347=""), "", IF($H1347=$M$3, "", IF(OR(AS$7&lt;$AB1347, $AC1347&lt;AS$6),"", MAX(AS$10:AS1346)+1)))</f>
        <v/>
      </c>
      <c r="AT1347" s="5" t="str">
        <f>IF(OR($AB1347="", $AC1347=""), "", IF($H1347=$M$3, "", IF(OR(AT$7&lt;$AB1347, $AC1347&lt;AT$6),"", MAX(AT$10:AT1346)+1)))</f>
        <v/>
      </c>
      <c r="AU1347" s="5" t="str">
        <f>IF(OR($AB1347="", $AC1347=""), "", IF($H1347=$M$3, "", IF(OR(AU$7&lt;$AB1347, $AC1347&lt;AU$6),"", MAX(AU$10:AU1346)+1)))</f>
        <v/>
      </c>
      <c r="AV1347" s="5" t="str">
        <f>IF(OR($AB1347="", $AC1347=""), "", IF($H1347=$M$3, "", IF(OR(AV$7&lt;$AB1347, $AC1347&lt;AV$6),"", MAX(AV$10:AV1346)+1)))</f>
        <v/>
      </c>
      <c r="AW1347" s="5" t="str">
        <f>IF(OR($AB1347="", $AC1347=""), "", IF($H1347=$M$3, "", IF(OR(AW$7&lt;$AB1347, $AC1347&lt;AW$6),"", MAX(AW$10:AW1346)+1)))</f>
        <v/>
      </c>
      <c r="AX1347" s="5" t="str">
        <f>IF(OR($AB1347="", $AC1347=""), "", IF($H1347=$M$3, "", IF(OR(AX$7&lt;$AB1347, $AC1347&lt;AX$6),"", MAX(AX$10:AX1346)+1)))</f>
        <v/>
      </c>
      <c r="AY1347" s="5" t="str">
        <f>IF(OR($AB1347="", $AC1347=""), "", IF($H1347=$M$3, "", IF(OR(AY$7&lt;$AB1347, $AC1347&lt;AY$6),"", MAX(AY$10:AY1346)+1)))</f>
        <v/>
      </c>
      <c r="AZ1347" s="5" t="str">
        <f>IF(OR($AB1347="", $AC1347=""), "", IF($H1347=$M$3, "", IF(OR(AZ$7&lt;$AB1347, $AC1347&lt;AZ$6),"", MAX(AZ$10:AZ1346)+1)))</f>
        <v/>
      </c>
      <c r="BA1347" s="5" t="str">
        <f>IF(OR($AB1347="", $AC1347=""), "", IF($H1347=$M$3, "", IF(OR(BA$7&lt;$AB1347, $AC1347&lt;BA$6),"", MAX(BA$10:BA1346)+1)))</f>
        <v/>
      </c>
      <c r="BB1347" s="5" t="str">
        <f>IF(OR($AB1347="", $AC1347=""), "", IF($H1347=$M$3, "", IF(OR(BB$7&lt;$AB1347, $AC1347&lt;BB$6),"", MAX(BB$10:BB1346)+1)))</f>
        <v/>
      </c>
      <c r="BC1347" s="5" t="str">
        <f>IF(OR($AB1347="", $AC1347=""), "", IF($H1347=$M$3, "", IF(OR(BC$7&lt;$AB1347, $AC1347&lt;BC$6),"", MAX(BC$10:BC1346)+1)))</f>
        <v/>
      </c>
      <c r="BD1347" s="5" t="str">
        <f>IF(OR($AB1347="", $AC1347=""), "", IF($H1347=$M$3, "", IF(OR(BD$7&lt;$AB1347, $AC1347&lt;BD$6),"", MAX(BD$10:BD1346)+1)))</f>
        <v/>
      </c>
      <c r="BE1347" s="5" t="str">
        <f>IF(OR($AB1347="", $AC1347=""), "", IF($H1347=$M$3, "", IF(OR(BE$7&lt;$AB1347, $AC1347&lt;BE$6),"", MAX(BE$10:BE1346)+1)))</f>
        <v/>
      </c>
      <c r="BF1347" s="5" t="str">
        <f>IF(OR($AB1347="", $AC1347=""), "", IF($H1347=$M$3, "", IF(OR(BF$7&lt;$AB1347, $AC1347&lt;BF$6),"", MAX(BF$10:BF1346)+1)))</f>
        <v/>
      </c>
      <c r="BG1347" s="5" t="str">
        <f>IF(OR($AB1347="", $AC1347=""), "", IF($H1347=$M$3, "", IF(OR(BG$7&lt;$AB1347, $AC1347&lt;BG$6),"", MAX(BG$10:BG1346)+1)))</f>
        <v/>
      </c>
      <c r="BH1347" s="5" t="str">
        <f>IF(OR($AB1347="", $AC1347=""), "", IF($H1347=$M$3, "", IF(OR(BH$7&lt;$AB1347, $AC1347&lt;BH$6),"", MAX(BH$10:BH1346)+1)))</f>
        <v/>
      </c>
      <c r="BI1347" s="5" t="str">
        <f>IF(OR($AB1347="", $AC1347=""), "", IF($H1347=$M$3, "", IF(OR(BI$7&lt;$AB1347, $AC1347&lt;BI$6),"", MAX(BI$10:BI1346)+1)))</f>
        <v/>
      </c>
      <c r="BK1347" s="5" t="str" cm="1">
        <f t="array" aca="1" ref="BK1347" ca="1">IFERROR(INDEX($AE1347:$BI1347, $BJ1347, MATCH($BK$9, $AE$9:$BI$9, 0)), "")</f>
        <v/>
      </c>
    </row>
    <row r="1348" spans="1:63" x14ac:dyDescent="0.25">
      <c r="A1348" s="2"/>
      <c r="B1348" s="254"/>
      <c r="C1348" s="255"/>
      <c r="D1348" s="256"/>
      <c r="E1348" s="257"/>
      <c r="F1348" s="257"/>
      <c r="G1348" s="258"/>
      <c r="H1348" s="259"/>
      <c r="I1348" s="16"/>
      <c r="J1348" s="5" t="str">
        <f t="shared" si="171"/>
        <v/>
      </c>
      <c r="K1348" s="2"/>
      <c r="O1348" s="5" t="str">
        <f t="shared" si="169"/>
        <v/>
      </c>
      <c r="Q1348" s="5" t="str">
        <f t="shared" si="172"/>
        <v/>
      </c>
      <c r="S1348" s="5" t="str">
        <f t="shared" si="170"/>
        <v/>
      </c>
      <c r="U1348" s="64" t="str">
        <f>IF($D1348="","", IF(COUNTIF('Intro &amp; Setup'!$AW$49:$AW$88, $D1348)&gt;0, "BH", TEXT($D1348, "ddd")))</f>
        <v/>
      </c>
      <c r="V1348" s="65" t="str">
        <f>IF($G1348="", "", IF(COUNTIF('Intro &amp; Setup'!$AW$49:$AW$88, $G1348)&gt;0, "BH", TEXT($G1348, "ddd")))</f>
        <v/>
      </c>
      <c r="W1348" s="64" t="str">
        <f t="shared" si="173"/>
        <v/>
      </c>
      <c r="X1348" s="65" t="str">
        <f t="shared" si="174"/>
        <v/>
      </c>
      <c r="Y1348" s="64" t="str">
        <f>IF(F1348="", "", IF(OR(F1348&lt;'Intro &amp; Setup'!$Z$20, F1348&gt;'Intro &amp; Setup'!$Z$22), "X", ""))</f>
        <v/>
      </c>
      <c r="Z1348" s="65" t="str">
        <f>IF(G1348="", "", IF(OR(G1348&lt;'Intro &amp; Setup'!$Z$20, G1348&gt;'Intro &amp; Setup'!$Z$22), "X", ""))</f>
        <v/>
      </c>
      <c r="AB1348" s="58" t="str">
        <f t="shared" si="175"/>
        <v/>
      </c>
      <c r="AC1348" s="59" t="str">
        <f t="shared" si="176"/>
        <v/>
      </c>
      <c r="AE1348" s="5" t="str">
        <f>IF(OR($AB1348="", $AC1348=""), "", IF($H1348=$M$3, "", IF(OR(AE$7&lt;$AB1348, $AC1348&lt;AE$6),"", MAX(AE$10:AE1347)+1)))</f>
        <v/>
      </c>
      <c r="AF1348" s="5" t="str">
        <f>IF(OR($AB1348="", $AC1348=""), "", IF($H1348=$M$3, "", IF(OR(AF$7&lt;$AB1348, $AC1348&lt;AF$6),"", MAX(AF$10:AF1347)+1)))</f>
        <v/>
      </c>
      <c r="AG1348" s="5" t="str">
        <f>IF(OR($AB1348="", $AC1348=""), "", IF($H1348=$M$3, "", IF(OR(AG$7&lt;$AB1348, $AC1348&lt;AG$6),"", MAX(AG$10:AG1347)+1)))</f>
        <v/>
      </c>
      <c r="AH1348" s="5" t="str">
        <f>IF(OR($AB1348="", $AC1348=""), "", IF($H1348=$M$3, "", IF(OR(AH$7&lt;$AB1348, $AC1348&lt;AH$6),"", MAX(AH$10:AH1347)+1)))</f>
        <v/>
      </c>
      <c r="AI1348" s="5" t="str">
        <f>IF(OR($AB1348="", $AC1348=""), "", IF($H1348=$M$3, "", IF(OR(AI$7&lt;$AB1348, $AC1348&lt;AI$6),"", MAX(AI$10:AI1347)+1)))</f>
        <v/>
      </c>
      <c r="AJ1348" s="5" t="str">
        <f>IF(OR($AB1348="", $AC1348=""), "", IF($H1348=$M$3, "", IF(OR(AJ$7&lt;$AB1348, $AC1348&lt;AJ$6),"", MAX(AJ$10:AJ1347)+1)))</f>
        <v/>
      </c>
      <c r="AK1348" s="5" t="str">
        <f>IF(OR($AB1348="", $AC1348=""), "", IF($H1348=$M$3, "", IF(OR(AK$7&lt;$AB1348, $AC1348&lt;AK$6),"", MAX(AK$10:AK1347)+1)))</f>
        <v/>
      </c>
      <c r="AL1348" s="5" t="str">
        <f>IF(OR($AB1348="", $AC1348=""), "", IF($H1348=$M$3, "", IF(OR(AL$7&lt;$AB1348, $AC1348&lt;AL$6),"", MAX(AL$10:AL1347)+1)))</f>
        <v/>
      </c>
      <c r="AM1348" s="5" t="str">
        <f>IF(OR($AB1348="", $AC1348=""), "", IF($H1348=$M$3, "", IF(OR(AM$7&lt;$AB1348, $AC1348&lt;AM$6),"", MAX(AM$10:AM1347)+1)))</f>
        <v/>
      </c>
      <c r="AN1348" s="5" t="str">
        <f>IF(OR($AB1348="", $AC1348=""), "", IF($H1348=$M$3, "", IF(OR(AN$7&lt;$AB1348, $AC1348&lt;AN$6),"", MAX(AN$10:AN1347)+1)))</f>
        <v/>
      </c>
      <c r="AO1348" s="5" t="str">
        <f>IF(OR($AB1348="", $AC1348=""), "", IF($H1348=$M$3, "", IF(OR(AO$7&lt;$AB1348, $AC1348&lt;AO$6),"", MAX(AO$10:AO1347)+1)))</f>
        <v/>
      </c>
      <c r="AP1348" s="5" t="str">
        <f>IF(OR($AB1348="", $AC1348=""), "", IF($H1348=$M$3, "", IF(OR(AP$7&lt;$AB1348, $AC1348&lt;AP$6),"", MAX(AP$10:AP1347)+1)))</f>
        <v/>
      </c>
      <c r="AQ1348" s="5" t="str">
        <f>IF(OR($AB1348="", $AC1348=""), "", IF($H1348=$M$3, "", IF(OR(AQ$7&lt;$AB1348, $AC1348&lt;AQ$6),"", MAX(AQ$10:AQ1347)+1)))</f>
        <v/>
      </c>
      <c r="AR1348" s="5" t="str">
        <f>IF(OR($AB1348="", $AC1348=""), "", IF($H1348=$M$3, "", IF(OR(AR$7&lt;$AB1348, $AC1348&lt;AR$6),"", MAX(AR$10:AR1347)+1)))</f>
        <v/>
      </c>
      <c r="AS1348" s="5" t="str">
        <f>IF(OR($AB1348="", $AC1348=""), "", IF($H1348=$M$3, "", IF(OR(AS$7&lt;$AB1348, $AC1348&lt;AS$6),"", MAX(AS$10:AS1347)+1)))</f>
        <v/>
      </c>
      <c r="AT1348" s="5" t="str">
        <f>IF(OR($AB1348="", $AC1348=""), "", IF($H1348=$M$3, "", IF(OR(AT$7&lt;$AB1348, $AC1348&lt;AT$6),"", MAX(AT$10:AT1347)+1)))</f>
        <v/>
      </c>
      <c r="AU1348" s="5" t="str">
        <f>IF(OR($AB1348="", $AC1348=""), "", IF($H1348=$M$3, "", IF(OR(AU$7&lt;$AB1348, $AC1348&lt;AU$6),"", MAX(AU$10:AU1347)+1)))</f>
        <v/>
      </c>
      <c r="AV1348" s="5" t="str">
        <f>IF(OR($AB1348="", $AC1348=""), "", IF($H1348=$M$3, "", IF(OR(AV$7&lt;$AB1348, $AC1348&lt;AV$6),"", MAX(AV$10:AV1347)+1)))</f>
        <v/>
      </c>
      <c r="AW1348" s="5" t="str">
        <f>IF(OR($AB1348="", $AC1348=""), "", IF($H1348=$M$3, "", IF(OR(AW$7&lt;$AB1348, $AC1348&lt;AW$6),"", MAX(AW$10:AW1347)+1)))</f>
        <v/>
      </c>
      <c r="AX1348" s="5" t="str">
        <f>IF(OR($AB1348="", $AC1348=""), "", IF($H1348=$M$3, "", IF(OR(AX$7&lt;$AB1348, $AC1348&lt;AX$6),"", MAX(AX$10:AX1347)+1)))</f>
        <v/>
      </c>
      <c r="AY1348" s="5" t="str">
        <f>IF(OR($AB1348="", $AC1348=""), "", IF($H1348=$M$3, "", IF(OR(AY$7&lt;$AB1348, $AC1348&lt;AY$6),"", MAX(AY$10:AY1347)+1)))</f>
        <v/>
      </c>
      <c r="AZ1348" s="5" t="str">
        <f>IF(OR($AB1348="", $AC1348=""), "", IF($H1348=$M$3, "", IF(OR(AZ$7&lt;$AB1348, $AC1348&lt;AZ$6),"", MAX(AZ$10:AZ1347)+1)))</f>
        <v/>
      </c>
      <c r="BA1348" s="5" t="str">
        <f>IF(OR($AB1348="", $AC1348=""), "", IF($H1348=$M$3, "", IF(OR(BA$7&lt;$AB1348, $AC1348&lt;BA$6),"", MAX(BA$10:BA1347)+1)))</f>
        <v/>
      </c>
      <c r="BB1348" s="5" t="str">
        <f>IF(OR($AB1348="", $AC1348=""), "", IF($H1348=$M$3, "", IF(OR(BB$7&lt;$AB1348, $AC1348&lt;BB$6),"", MAX(BB$10:BB1347)+1)))</f>
        <v/>
      </c>
      <c r="BC1348" s="5" t="str">
        <f>IF(OR($AB1348="", $AC1348=""), "", IF($H1348=$M$3, "", IF(OR(BC$7&lt;$AB1348, $AC1348&lt;BC$6),"", MAX(BC$10:BC1347)+1)))</f>
        <v/>
      </c>
      <c r="BD1348" s="5" t="str">
        <f>IF(OR($AB1348="", $AC1348=""), "", IF($H1348=$M$3, "", IF(OR(BD$7&lt;$AB1348, $AC1348&lt;BD$6),"", MAX(BD$10:BD1347)+1)))</f>
        <v/>
      </c>
      <c r="BE1348" s="5" t="str">
        <f>IF(OR($AB1348="", $AC1348=""), "", IF($H1348=$M$3, "", IF(OR(BE$7&lt;$AB1348, $AC1348&lt;BE$6),"", MAX(BE$10:BE1347)+1)))</f>
        <v/>
      </c>
      <c r="BF1348" s="5" t="str">
        <f>IF(OR($AB1348="", $AC1348=""), "", IF($H1348=$M$3, "", IF(OR(BF$7&lt;$AB1348, $AC1348&lt;BF$6),"", MAX(BF$10:BF1347)+1)))</f>
        <v/>
      </c>
      <c r="BG1348" s="5" t="str">
        <f>IF(OR($AB1348="", $AC1348=""), "", IF($H1348=$M$3, "", IF(OR(BG$7&lt;$AB1348, $AC1348&lt;BG$6),"", MAX(BG$10:BG1347)+1)))</f>
        <v/>
      </c>
      <c r="BH1348" s="5" t="str">
        <f>IF(OR($AB1348="", $AC1348=""), "", IF($H1348=$M$3, "", IF(OR(BH$7&lt;$AB1348, $AC1348&lt;BH$6),"", MAX(BH$10:BH1347)+1)))</f>
        <v/>
      </c>
      <c r="BI1348" s="5" t="str">
        <f>IF(OR($AB1348="", $AC1348=""), "", IF($H1348=$M$3, "", IF(OR(BI$7&lt;$AB1348, $AC1348&lt;BI$6),"", MAX(BI$10:BI1347)+1)))</f>
        <v/>
      </c>
      <c r="BK1348" s="5" t="str" cm="1">
        <f t="array" aca="1" ref="BK1348" ca="1">IFERROR(INDEX($AE1348:$BI1348, $BJ1348, MATCH($BK$9, $AE$9:$BI$9, 0)), "")</f>
        <v/>
      </c>
    </row>
    <row r="1349" spans="1:63" x14ac:dyDescent="0.25">
      <c r="A1349" s="2"/>
      <c r="B1349" s="254"/>
      <c r="C1349" s="255"/>
      <c r="D1349" s="256"/>
      <c r="E1349" s="257"/>
      <c r="F1349" s="257"/>
      <c r="G1349" s="258"/>
      <c r="H1349" s="259"/>
      <c r="I1349" s="16"/>
      <c r="J1349" s="5" t="str">
        <f t="shared" si="171"/>
        <v/>
      </c>
      <c r="K1349" s="2"/>
      <c r="O1349" s="5" t="str">
        <f t="shared" si="169"/>
        <v/>
      </c>
      <c r="Q1349" s="5" t="str">
        <f t="shared" si="172"/>
        <v/>
      </c>
      <c r="S1349" s="5" t="str">
        <f t="shared" si="170"/>
        <v/>
      </c>
      <c r="U1349" s="64" t="str">
        <f>IF($D1349="","", IF(COUNTIF('Intro &amp; Setup'!$AW$49:$AW$88, $D1349)&gt;0, "BH", TEXT($D1349, "ddd")))</f>
        <v/>
      </c>
      <c r="V1349" s="65" t="str">
        <f>IF($G1349="", "", IF(COUNTIF('Intro &amp; Setup'!$AW$49:$AW$88, $G1349)&gt;0, "BH", TEXT($G1349, "ddd")))</f>
        <v/>
      </c>
      <c r="W1349" s="64" t="str">
        <f t="shared" si="173"/>
        <v/>
      </c>
      <c r="X1349" s="65" t="str">
        <f t="shared" si="174"/>
        <v/>
      </c>
      <c r="Y1349" s="64" t="str">
        <f>IF(F1349="", "", IF(OR(F1349&lt;'Intro &amp; Setup'!$Z$20, F1349&gt;'Intro &amp; Setup'!$Z$22), "X", ""))</f>
        <v/>
      </c>
      <c r="Z1349" s="65" t="str">
        <f>IF(G1349="", "", IF(OR(G1349&lt;'Intro &amp; Setup'!$Z$20, G1349&gt;'Intro &amp; Setup'!$Z$22), "X", ""))</f>
        <v/>
      </c>
      <c r="AB1349" s="58" t="str">
        <f t="shared" si="175"/>
        <v/>
      </c>
      <c r="AC1349" s="59" t="str">
        <f t="shared" si="176"/>
        <v/>
      </c>
      <c r="AE1349" s="5" t="str">
        <f>IF(OR($AB1349="", $AC1349=""), "", IF($H1349=$M$3, "", IF(OR(AE$7&lt;$AB1349, $AC1349&lt;AE$6),"", MAX(AE$10:AE1348)+1)))</f>
        <v/>
      </c>
      <c r="AF1349" s="5" t="str">
        <f>IF(OR($AB1349="", $AC1349=""), "", IF($H1349=$M$3, "", IF(OR(AF$7&lt;$AB1349, $AC1349&lt;AF$6),"", MAX(AF$10:AF1348)+1)))</f>
        <v/>
      </c>
      <c r="AG1349" s="5" t="str">
        <f>IF(OR($AB1349="", $AC1349=""), "", IF($H1349=$M$3, "", IF(OR(AG$7&lt;$AB1349, $AC1349&lt;AG$6),"", MAX(AG$10:AG1348)+1)))</f>
        <v/>
      </c>
      <c r="AH1349" s="5" t="str">
        <f>IF(OR($AB1349="", $AC1349=""), "", IF($H1349=$M$3, "", IF(OR(AH$7&lt;$AB1349, $AC1349&lt;AH$6),"", MAX(AH$10:AH1348)+1)))</f>
        <v/>
      </c>
      <c r="AI1349" s="5" t="str">
        <f>IF(OR($AB1349="", $AC1349=""), "", IF($H1349=$M$3, "", IF(OR(AI$7&lt;$AB1349, $AC1349&lt;AI$6),"", MAX(AI$10:AI1348)+1)))</f>
        <v/>
      </c>
      <c r="AJ1349" s="5" t="str">
        <f>IF(OR($AB1349="", $AC1349=""), "", IF($H1349=$M$3, "", IF(OR(AJ$7&lt;$AB1349, $AC1349&lt;AJ$6),"", MAX(AJ$10:AJ1348)+1)))</f>
        <v/>
      </c>
      <c r="AK1349" s="5" t="str">
        <f>IF(OR($AB1349="", $AC1349=""), "", IF($H1349=$M$3, "", IF(OR(AK$7&lt;$AB1349, $AC1349&lt;AK$6),"", MAX(AK$10:AK1348)+1)))</f>
        <v/>
      </c>
      <c r="AL1349" s="5" t="str">
        <f>IF(OR($AB1349="", $AC1349=""), "", IF($H1349=$M$3, "", IF(OR(AL$7&lt;$AB1349, $AC1349&lt;AL$6),"", MAX(AL$10:AL1348)+1)))</f>
        <v/>
      </c>
      <c r="AM1349" s="5" t="str">
        <f>IF(OR($AB1349="", $AC1349=""), "", IF($H1349=$M$3, "", IF(OR(AM$7&lt;$AB1349, $AC1349&lt;AM$6),"", MAX(AM$10:AM1348)+1)))</f>
        <v/>
      </c>
      <c r="AN1349" s="5" t="str">
        <f>IF(OR($AB1349="", $AC1349=""), "", IF($H1349=$M$3, "", IF(OR(AN$7&lt;$AB1349, $AC1349&lt;AN$6),"", MAX(AN$10:AN1348)+1)))</f>
        <v/>
      </c>
      <c r="AO1349" s="5" t="str">
        <f>IF(OR($AB1349="", $AC1349=""), "", IF($H1349=$M$3, "", IF(OR(AO$7&lt;$AB1349, $AC1349&lt;AO$6),"", MAX(AO$10:AO1348)+1)))</f>
        <v/>
      </c>
      <c r="AP1349" s="5" t="str">
        <f>IF(OR($AB1349="", $AC1349=""), "", IF($H1349=$M$3, "", IF(OR(AP$7&lt;$AB1349, $AC1349&lt;AP$6),"", MAX(AP$10:AP1348)+1)))</f>
        <v/>
      </c>
      <c r="AQ1349" s="5" t="str">
        <f>IF(OR($AB1349="", $AC1349=""), "", IF($H1349=$M$3, "", IF(OR(AQ$7&lt;$AB1349, $AC1349&lt;AQ$6),"", MAX(AQ$10:AQ1348)+1)))</f>
        <v/>
      </c>
      <c r="AR1349" s="5" t="str">
        <f>IF(OR($AB1349="", $AC1349=""), "", IF($H1349=$M$3, "", IF(OR(AR$7&lt;$AB1349, $AC1349&lt;AR$6),"", MAX(AR$10:AR1348)+1)))</f>
        <v/>
      </c>
      <c r="AS1349" s="5" t="str">
        <f>IF(OR($AB1349="", $AC1349=""), "", IF($H1349=$M$3, "", IF(OR(AS$7&lt;$AB1349, $AC1349&lt;AS$6),"", MAX(AS$10:AS1348)+1)))</f>
        <v/>
      </c>
      <c r="AT1349" s="5" t="str">
        <f>IF(OR($AB1349="", $AC1349=""), "", IF($H1349=$M$3, "", IF(OR(AT$7&lt;$AB1349, $AC1349&lt;AT$6),"", MAX(AT$10:AT1348)+1)))</f>
        <v/>
      </c>
      <c r="AU1349" s="5" t="str">
        <f>IF(OR($AB1349="", $AC1349=""), "", IF($H1349=$M$3, "", IF(OR(AU$7&lt;$AB1349, $AC1349&lt;AU$6),"", MAX(AU$10:AU1348)+1)))</f>
        <v/>
      </c>
      <c r="AV1349" s="5" t="str">
        <f>IF(OR($AB1349="", $AC1349=""), "", IF($H1349=$M$3, "", IF(OR(AV$7&lt;$AB1349, $AC1349&lt;AV$6),"", MAX(AV$10:AV1348)+1)))</f>
        <v/>
      </c>
      <c r="AW1349" s="5" t="str">
        <f>IF(OR($AB1349="", $AC1349=""), "", IF($H1349=$M$3, "", IF(OR(AW$7&lt;$AB1349, $AC1349&lt;AW$6),"", MAX(AW$10:AW1348)+1)))</f>
        <v/>
      </c>
      <c r="AX1349" s="5" t="str">
        <f>IF(OR($AB1349="", $AC1349=""), "", IF($H1349=$M$3, "", IF(OR(AX$7&lt;$AB1349, $AC1349&lt;AX$6),"", MAX(AX$10:AX1348)+1)))</f>
        <v/>
      </c>
      <c r="AY1349" s="5" t="str">
        <f>IF(OR($AB1349="", $AC1349=""), "", IF($H1349=$M$3, "", IF(OR(AY$7&lt;$AB1349, $AC1349&lt;AY$6),"", MAX(AY$10:AY1348)+1)))</f>
        <v/>
      </c>
      <c r="AZ1349" s="5" t="str">
        <f>IF(OR($AB1349="", $AC1349=""), "", IF($H1349=$M$3, "", IF(OR(AZ$7&lt;$AB1349, $AC1349&lt;AZ$6),"", MAX(AZ$10:AZ1348)+1)))</f>
        <v/>
      </c>
      <c r="BA1349" s="5" t="str">
        <f>IF(OR($AB1349="", $AC1349=""), "", IF($H1349=$M$3, "", IF(OR(BA$7&lt;$AB1349, $AC1349&lt;BA$6),"", MAX(BA$10:BA1348)+1)))</f>
        <v/>
      </c>
      <c r="BB1349" s="5" t="str">
        <f>IF(OR($AB1349="", $AC1349=""), "", IF($H1349=$M$3, "", IF(OR(BB$7&lt;$AB1349, $AC1349&lt;BB$6),"", MAX(BB$10:BB1348)+1)))</f>
        <v/>
      </c>
      <c r="BC1349" s="5" t="str">
        <f>IF(OR($AB1349="", $AC1349=""), "", IF($H1349=$M$3, "", IF(OR(BC$7&lt;$AB1349, $AC1349&lt;BC$6),"", MAX(BC$10:BC1348)+1)))</f>
        <v/>
      </c>
      <c r="BD1349" s="5" t="str">
        <f>IF(OR($AB1349="", $AC1349=""), "", IF($H1349=$M$3, "", IF(OR(BD$7&lt;$AB1349, $AC1349&lt;BD$6),"", MAX(BD$10:BD1348)+1)))</f>
        <v/>
      </c>
      <c r="BE1349" s="5" t="str">
        <f>IF(OR($AB1349="", $AC1349=""), "", IF($H1349=$M$3, "", IF(OR(BE$7&lt;$AB1349, $AC1349&lt;BE$6),"", MAX(BE$10:BE1348)+1)))</f>
        <v/>
      </c>
      <c r="BF1349" s="5" t="str">
        <f>IF(OR($AB1349="", $AC1349=""), "", IF($H1349=$M$3, "", IF(OR(BF$7&lt;$AB1349, $AC1349&lt;BF$6),"", MAX(BF$10:BF1348)+1)))</f>
        <v/>
      </c>
      <c r="BG1349" s="5" t="str">
        <f>IF(OR($AB1349="", $AC1349=""), "", IF($H1349=$M$3, "", IF(OR(BG$7&lt;$AB1349, $AC1349&lt;BG$6),"", MAX(BG$10:BG1348)+1)))</f>
        <v/>
      </c>
      <c r="BH1349" s="5" t="str">
        <f>IF(OR($AB1349="", $AC1349=""), "", IF($H1349=$M$3, "", IF(OR(BH$7&lt;$AB1349, $AC1349&lt;BH$6),"", MAX(BH$10:BH1348)+1)))</f>
        <v/>
      </c>
      <c r="BI1349" s="5" t="str">
        <f>IF(OR($AB1349="", $AC1349=""), "", IF($H1349=$M$3, "", IF(OR(BI$7&lt;$AB1349, $AC1349&lt;BI$6),"", MAX(BI$10:BI1348)+1)))</f>
        <v/>
      </c>
      <c r="BK1349" s="5" t="str" cm="1">
        <f t="array" aca="1" ref="BK1349" ca="1">IFERROR(INDEX($AE1349:$BI1349, $BJ1349, MATCH($BK$9, $AE$9:$BI$9, 0)), "")</f>
        <v/>
      </c>
    </row>
    <row r="1350" spans="1:63" x14ac:dyDescent="0.25">
      <c r="A1350" s="2"/>
      <c r="B1350" s="254"/>
      <c r="C1350" s="255"/>
      <c r="D1350" s="256"/>
      <c r="E1350" s="257"/>
      <c r="F1350" s="257"/>
      <c r="G1350" s="258"/>
      <c r="H1350" s="259"/>
      <c r="I1350" s="16"/>
      <c r="J1350" s="5" t="str">
        <f t="shared" si="171"/>
        <v/>
      </c>
      <c r="K1350" s="2"/>
      <c r="O1350" s="5" t="str">
        <f t="shared" si="169"/>
        <v/>
      </c>
      <c r="Q1350" s="5" t="str">
        <f t="shared" si="172"/>
        <v/>
      </c>
      <c r="S1350" s="5" t="str">
        <f t="shared" si="170"/>
        <v/>
      </c>
      <c r="U1350" s="64" t="str">
        <f>IF($D1350="","", IF(COUNTIF('Intro &amp; Setup'!$AW$49:$AW$88, $D1350)&gt;0, "BH", TEXT($D1350, "ddd")))</f>
        <v/>
      </c>
      <c r="V1350" s="65" t="str">
        <f>IF($G1350="", "", IF(COUNTIF('Intro &amp; Setup'!$AW$49:$AW$88, $G1350)&gt;0, "BH", TEXT($G1350, "ddd")))</f>
        <v/>
      </c>
      <c r="W1350" s="64" t="str">
        <f t="shared" si="173"/>
        <v/>
      </c>
      <c r="X1350" s="65" t="str">
        <f t="shared" si="174"/>
        <v/>
      </c>
      <c r="Y1350" s="64" t="str">
        <f>IF(F1350="", "", IF(OR(F1350&lt;'Intro &amp; Setup'!$Z$20, F1350&gt;'Intro &amp; Setup'!$Z$22), "X", ""))</f>
        <v/>
      </c>
      <c r="Z1350" s="65" t="str">
        <f>IF(G1350="", "", IF(OR(G1350&lt;'Intro &amp; Setup'!$Z$20, G1350&gt;'Intro &amp; Setup'!$Z$22), "X", ""))</f>
        <v/>
      </c>
      <c r="AB1350" s="58" t="str">
        <f t="shared" si="175"/>
        <v/>
      </c>
      <c r="AC1350" s="59" t="str">
        <f t="shared" si="176"/>
        <v/>
      </c>
      <c r="AE1350" s="5" t="str">
        <f>IF(OR($AB1350="", $AC1350=""), "", IF($H1350=$M$3, "", IF(OR(AE$7&lt;$AB1350, $AC1350&lt;AE$6),"", MAX(AE$10:AE1349)+1)))</f>
        <v/>
      </c>
      <c r="AF1350" s="5" t="str">
        <f>IF(OR($AB1350="", $AC1350=""), "", IF($H1350=$M$3, "", IF(OR(AF$7&lt;$AB1350, $AC1350&lt;AF$6),"", MAX(AF$10:AF1349)+1)))</f>
        <v/>
      </c>
      <c r="AG1350" s="5" t="str">
        <f>IF(OR($AB1350="", $AC1350=""), "", IF($H1350=$M$3, "", IF(OR(AG$7&lt;$AB1350, $AC1350&lt;AG$6),"", MAX(AG$10:AG1349)+1)))</f>
        <v/>
      </c>
      <c r="AH1350" s="5" t="str">
        <f>IF(OR($AB1350="", $AC1350=""), "", IF($H1350=$M$3, "", IF(OR(AH$7&lt;$AB1350, $AC1350&lt;AH$6),"", MAX(AH$10:AH1349)+1)))</f>
        <v/>
      </c>
      <c r="AI1350" s="5" t="str">
        <f>IF(OR($AB1350="", $AC1350=""), "", IF($H1350=$M$3, "", IF(OR(AI$7&lt;$AB1350, $AC1350&lt;AI$6),"", MAX(AI$10:AI1349)+1)))</f>
        <v/>
      </c>
      <c r="AJ1350" s="5" t="str">
        <f>IF(OR($AB1350="", $AC1350=""), "", IF($H1350=$M$3, "", IF(OR(AJ$7&lt;$AB1350, $AC1350&lt;AJ$6),"", MAX(AJ$10:AJ1349)+1)))</f>
        <v/>
      </c>
      <c r="AK1350" s="5" t="str">
        <f>IF(OR($AB1350="", $AC1350=""), "", IF($H1350=$M$3, "", IF(OR(AK$7&lt;$AB1350, $AC1350&lt;AK$6),"", MAX(AK$10:AK1349)+1)))</f>
        <v/>
      </c>
      <c r="AL1350" s="5" t="str">
        <f>IF(OR($AB1350="", $AC1350=""), "", IF($H1350=$M$3, "", IF(OR(AL$7&lt;$AB1350, $AC1350&lt;AL$6),"", MAX(AL$10:AL1349)+1)))</f>
        <v/>
      </c>
      <c r="AM1350" s="5" t="str">
        <f>IF(OR($AB1350="", $AC1350=""), "", IF($H1350=$M$3, "", IF(OR(AM$7&lt;$AB1350, $AC1350&lt;AM$6),"", MAX(AM$10:AM1349)+1)))</f>
        <v/>
      </c>
      <c r="AN1350" s="5" t="str">
        <f>IF(OR($AB1350="", $AC1350=""), "", IF($H1350=$M$3, "", IF(OR(AN$7&lt;$AB1350, $AC1350&lt;AN$6),"", MAX(AN$10:AN1349)+1)))</f>
        <v/>
      </c>
      <c r="AO1350" s="5" t="str">
        <f>IF(OR($AB1350="", $AC1350=""), "", IF($H1350=$M$3, "", IF(OR(AO$7&lt;$AB1350, $AC1350&lt;AO$6),"", MAX(AO$10:AO1349)+1)))</f>
        <v/>
      </c>
      <c r="AP1350" s="5" t="str">
        <f>IF(OR($AB1350="", $AC1350=""), "", IF($H1350=$M$3, "", IF(OR(AP$7&lt;$AB1350, $AC1350&lt;AP$6),"", MAX(AP$10:AP1349)+1)))</f>
        <v/>
      </c>
      <c r="AQ1350" s="5" t="str">
        <f>IF(OR($AB1350="", $AC1350=""), "", IF($H1350=$M$3, "", IF(OR(AQ$7&lt;$AB1350, $AC1350&lt;AQ$6),"", MAX(AQ$10:AQ1349)+1)))</f>
        <v/>
      </c>
      <c r="AR1350" s="5" t="str">
        <f>IF(OR($AB1350="", $AC1350=""), "", IF($H1350=$M$3, "", IF(OR(AR$7&lt;$AB1350, $AC1350&lt;AR$6),"", MAX(AR$10:AR1349)+1)))</f>
        <v/>
      </c>
      <c r="AS1350" s="5" t="str">
        <f>IF(OR($AB1350="", $AC1350=""), "", IF($H1350=$M$3, "", IF(OR(AS$7&lt;$AB1350, $AC1350&lt;AS$6),"", MAX(AS$10:AS1349)+1)))</f>
        <v/>
      </c>
      <c r="AT1350" s="5" t="str">
        <f>IF(OR($AB1350="", $AC1350=""), "", IF($H1350=$M$3, "", IF(OR(AT$7&lt;$AB1350, $AC1350&lt;AT$6),"", MAX(AT$10:AT1349)+1)))</f>
        <v/>
      </c>
      <c r="AU1350" s="5" t="str">
        <f>IF(OR($AB1350="", $AC1350=""), "", IF($H1350=$M$3, "", IF(OR(AU$7&lt;$AB1350, $AC1350&lt;AU$6),"", MAX(AU$10:AU1349)+1)))</f>
        <v/>
      </c>
      <c r="AV1350" s="5" t="str">
        <f>IF(OR($AB1350="", $AC1350=""), "", IF($H1350=$M$3, "", IF(OR(AV$7&lt;$AB1350, $AC1350&lt;AV$6),"", MAX(AV$10:AV1349)+1)))</f>
        <v/>
      </c>
      <c r="AW1350" s="5" t="str">
        <f>IF(OR($AB1350="", $AC1350=""), "", IF($H1350=$M$3, "", IF(OR(AW$7&lt;$AB1350, $AC1350&lt;AW$6),"", MAX(AW$10:AW1349)+1)))</f>
        <v/>
      </c>
      <c r="AX1350" s="5" t="str">
        <f>IF(OR($AB1350="", $AC1350=""), "", IF($H1350=$M$3, "", IF(OR(AX$7&lt;$AB1350, $AC1350&lt;AX$6),"", MAX(AX$10:AX1349)+1)))</f>
        <v/>
      </c>
      <c r="AY1350" s="5" t="str">
        <f>IF(OR($AB1350="", $AC1350=""), "", IF($H1350=$M$3, "", IF(OR(AY$7&lt;$AB1350, $AC1350&lt;AY$6),"", MAX(AY$10:AY1349)+1)))</f>
        <v/>
      </c>
      <c r="AZ1350" s="5" t="str">
        <f>IF(OR($AB1350="", $AC1350=""), "", IF($H1350=$M$3, "", IF(OR(AZ$7&lt;$AB1350, $AC1350&lt;AZ$6),"", MAX(AZ$10:AZ1349)+1)))</f>
        <v/>
      </c>
      <c r="BA1350" s="5" t="str">
        <f>IF(OR($AB1350="", $AC1350=""), "", IF($H1350=$M$3, "", IF(OR(BA$7&lt;$AB1350, $AC1350&lt;BA$6),"", MAX(BA$10:BA1349)+1)))</f>
        <v/>
      </c>
      <c r="BB1350" s="5" t="str">
        <f>IF(OR($AB1350="", $AC1350=""), "", IF($H1350=$M$3, "", IF(OR(BB$7&lt;$AB1350, $AC1350&lt;BB$6),"", MAX(BB$10:BB1349)+1)))</f>
        <v/>
      </c>
      <c r="BC1350" s="5" t="str">
        <f>IF(OR($AB1350="", $AC1350=""), "", IF($H1350=$M$3, "", IF(OR(BC$7&lt;$AB1350, $AC1350&lt;BC$6),"", MAX(BC$10:BC1349)+1)))</f>
        <v/>
      </c>
      <c r="BD1350" s="5" t="str">
        <f>IF(OR($AB1350="", $AC1350=""), "", IF($H1350=$M$3, "", IF(OR(BD$7&lt;$AB1350, $AC1350&lt;BD$6),"", MAX(BD$10:BD1349)+1)))</f>
        <v/>
      </c>
      <c r="BE1350" s="5" t="str">
        <f>IF(OR($AB1350="", $AC1350=""), "", IF($H1350=$M$3, "", IF(OR(BE$7&lt;$AB1350, $AC1350&lt;BE$6),"", MAX(BE$10:BE1349)+1)))</f>
        <v/>
      </c>
      <c r="BF1350" s="5" t="str">
        <f>IF(OR($AB1350="", $AC1350=""), "", IF($H1350=$M$3, "", IF(OR(BF$7&lt;$AB1350, $AC1350&lt;BF$6),"", MAX(BF$10:BF1349)+1)))</f>
        <v/>
      </c>
      <c r="BG1350" s="5" t="str">
        <f>IF(OR($AB1350="", $AC1350=""), "", IF($H1350=$M$3, "", IF(OR(BG$7&lt;$AB1350, $AC1350&lt;BG$6),"", MAX(BG$10:BG1349)+1)))</f>
        <v/>
      </c>
      <c r="BH1350" s="5" t="str">
        <f>IF(OR($AB1350="", $AC1350=""), "", IF($H1350=$M$3, "", IF(OR(BH$7&lt;$AB1350, $AC1350&lt;BH$6),"", MAX(BH$10:BH1349)+1)))</f>
        <v/>
      </c>
      <c r="BI1350" s="5" t="str">
        <f>IF(OR($AB1350="", $AC1350=""), "", IF($H1350=$M$3, "", IF(OR(BI$7&lt;$AB1350, $AC1350&lt;BI$6),"", MAX(BI$10:BI1349)+1)))</f>
        <v/>
      </c>
      <c r="BK1350" s="5" t="str" cm="1">
        <f t="array" aca="1" ref="BK1350" ca="1">IFERROR(INDEX($AE1350:$BI1350, $BJ1350, MATCH($BK$9, $AE$9:$BI$9, 0)), "")</f>
        <v/>
      </c>
    </row>
    <row r="1351" spans="1:63" x14ac:dyDescent="0.25">
      <c r="A1351" s="2"/>
      <c r="B1351" s="254"/>
      <c r="C1351" s="255"/>
      <c r="D1351" s="256"/>
      <c r="E1351" s="257"/>
      <c r="F1351" s="257"/>
      <c r="G1351" s="258"/>
      <c r="H1351" s="259"/>
      <c r="I1351" s="16"/>
      <c r="J1351" s="5" t="str">
        <f t="shared" si="171"/>
        <v/>
      </c>
      <c r="K1351" s="2"/>
      <c r="O1351" s="5" t="str">
        <f t="shared" si="169"/>
        <v/>
      </c>
      <c r="Q1351" s="5" t="str">
        <f t="shared" si="172"/>
        <v/>
      </c>
      <c r="S1351" s="5" t="str">
        <f t="shared" si="170"/>
        <v/>
      </c>
      <c r="U1351" s="64" t="str">
        <f>IF($D1351="","", IF(COUNTIF('Intro &amp; Setup'!$AW$49:$AW$88, $D1351)&gt;0, "BH", TEXT($D1351, "ddd")))</f>
        <v/>
      </c>
      <c r="V1351" s="65" t="str">
        <f>IF($G1351="", "", IF(COUNTIF('Intro &amp; Setup'!$AW$49:$AW$88, $G1351)&gt;0, "BH", TEXT($G1351, "ddd")))</f>
        <v/>
      </c>
      <c r="W1351" s="64" t="str">
        <f t="shared" si="173"/>
        <v/>
      </c>
      <c r="X1351" s="65" t="str">
        <f t="shared" si="174"/>
        <v/>
      </c>
      <c r="Y1351" s="64" t="str">
        <f>IF(F1351="", "", IF(OR(F1351&lt;'Intro &amp; Setup'!$Z$20, F1351&gt;'Intro &amp; Setup'!$Z$22), "X", ""))</f>
        <v/>
      </c>
      <c r="Z1351" s="65" t="str">
        <f>IF(G1351="", "", IF(OR(G1351&lt;'Intro &amp; Setup'!$Z$20, G1351&gt;'Intro &amp; Setup'!$Z$22), "X", ""))</f>
        <v/>
      </c>
      <c r="AB1351" s="58" t="str">
        <f t="shared" si="175"/>
        <v/>
      </c>
      <c r="AC1351" s="59" t="str">
        <f t="shared" si="176"/>
        <v/>
      </c>
      <c r="AE1351" s="5" t="str">
        <f>IF(OR($AB1351="", $AC1351=""), "", IF($H1351=$M$3, "", IF(OR(AE$7&lt;$AB1351, $AC1351&lt;AE$6),"", MAX(AE$10:AE1350)+1)))</f>
        <v/>
      </c>
      <c r="AF1351" s="5" t="str">
        <f>IF(OR($AB1351="", $AC1351=""), "", IF($H1351=$M$3, "", IF(OR(AF$7&lt;$AB1351, $AC1351&lt;AF$6),"", MAX(AF$10:AF1350)+1)))</f>
        <v/>
      </c>
      <c r="AG1351" s="5" t="str">
        <f>IF(OR($AB1351="", $AC1351=""), "", IF($H1351=$M$3, "", IF(OR(AG$7&lt;$AB1351, $AC1351&lt;AG$6),"", MAX(AG$10:AG1350)+1)))</f>
        <v/>
      </c>
      <c r="AH1351" s="5" t="str">
        <f>IF(OR($AB1351="", $AC1351=""), "", IF($H1351=$M$3, "", IF(OR(AH$7&lt;$AB1351, $AC1351&lt;AH$6),"", MAX(AH$10:AH1350)+1)))</f>
        <v/>
      </c>
      <c r="AI1351" s="5" t="str">
        <f>IF(OR($AB1351="", $AC1351=""), "", IF($H1351=$M$3, "", IF(OR(AI$7&lt;$AB1351, $AC1351&lt;AI$6),"", MAX(AI$10:AI1350)+1)))</f>
        <v/>
      </c>
      <c r="AJ1351" s="5" t="str">
        <f>IF(OR($AB1351="", $AC1351=""), "", IF($H1351=$M$3, "", IF(OR(AJ$7&lt;$AB1351, $AC1351&lt;AJ$6),"", MAX(AJ$10:AJ1350)+1)))</f>
        <v/>
      </c>
      <c r="AK1351" s="5" t="str">
        <f>IF(OR($AB1351="", $AC1351=""), "", IF($H1351=$M$3, "", IF(OR(AK$7&lt;$AB1351, $AC1351&lt;AK$6),"", MAX(AK$10:AK1350)+1)))</f>
        <v/>
      </c>
      <c r="AL1351" s="5" t="str">
        <f>IF(OR($AB1351="", $AC1351=""), "", IF($H1351=$M$3, "", IF(OR(AL$7&lt;$AB1351, $AC1351&lt;AL$6),"", MAX(AL$10:AL1350)+1)))</f>
        <v/>
      </c>
      <c r="AM1351" s="5" t="str">
        <f>IF(OR($AB1351="", $AC1351=""), "", IF($H1351=$M$3, "", IF(OR(AM$7&lt;$AB1351, $AC1351&lt;AM$6),"", MAX(AM$10:AM1350)+1)))</f>
        <v/>
      </c>
      <c r="AN1351" s="5" t="str">
        <f>IF(OR($AB1351="", $AC1351=""), "", IF($H1351=$M$3, "", IF(OR(AN$7&lt;$AB1351, $AC1351&lt;AN$6),"", MAX(AN$10:AN1350)+1)))</f>
        <v/>
      </c>
      <c r="AO1351" s="5" t="str">
        <f>IF(OR($AB1351="", $AC1351=""), "", IF($H1351=$M$3, "", IF(OR(AO$7&lt;$AB1351, $AC1351&lt;AO$6),"", MAX(AO$10:AO1350)+1)))</f>
        <v/>
      </c>
      <c r="AP1351" s="5" t="str">
        <f>IF(OR($AB1351="", $AC1351=""), "", IF($H1351=$M$3, "", IF(OR(AP$7&lt;$AB1351, $AC1351&lt;AP$6),"", MAX(AP$10:AP1350)+1)))</f>
        <v/>
      </c>
      <c r="AQ1351" s="5" t="str">
        <f>IF(OR($AB1351="", $AC1351=""), "", IF($H1351=$M$3, "", IF(OR(AQ$7&lt;$AB1351, $AC1351&lt;AQ$6),"", MAX(AQ$10:AQ1350)+1)))</f>
        <v/>
      </c>
      <c r="AR1351" s="5" t="str">
        <f>IF(OR($AB1351="", $AC1351=""), "", IF($H1351=$M$3, "", IF(OR(AR$7&lt;$AB1351, $AC1351&lt;AR$6),"", MAX(AR$10:AR1350)+1)))</f>
        <v/>
      </c>
      <c r="AS1351" s="5" t="str">
        <f>IF(OR($AB1351="", $AC1351=""), "", IF($H1351=$M$3, "", IF(OR(AS$7&lt;$AB1351, $AC1351&lt;AS$6),"", MAX(AS$10:AS1350)+1)))</f>
        <v/>
      </c>
      <c r="AT1351" s="5" t="str">
        <f>IF(OR($AB1351="", $AC1351=""), "", IF($H1351=$M$3, "", IF(OR(AT$7&lt;$AB1351, $AC1351&lt;AT$6),"", MAX(AT$10:AT1350)+1)))</f>
        <v/>
      </c>
      <c r="AU1351" s="5" t="str">
        <f>IF(OR($AB1351="", $AC1351=""), "", IF($H1351=$M$3, "", IF(OR(AU$7&lt;$AB1351, $AC1351&lt;AU$6),"", MAX(AU$10:AU1350)+1)))</f>
        <v/>
      </c>
      <c r="AV1351" s="5" t="str">
        <f>IF(OR($AB1351="", $AC1351=""), "", IF($H1351=$M$3, "", IF(OR(AV$7&lt;$AB1351, $AC1351&lt;AV$6),"", MAX(AV$10:AV1350)+1)))</f>
        <v/>
      </c>
      <c r="AW1351" s="5" t="str">
        <f>IF(OR($AB1351="", $AC1351=""), "", IF($H1351=$M$3, "", IF(OR(AW$7&lt;$AB1351, $AC1351&lt;AW$6),"", MAX(AW$10:AW1350)+1)))</f>
        <v/>
      </c>
      <c r="AX1351" s="5" t="str">
        <f>IF(OR($AB1351="", $AC1351=""), "", IF($H1351=$M$3, "", IF(OR(AX$7&lt;$AB1351, $AC1351&lt;AX$6),"", MAX(AX$10:AX1350)+1)))</f>
        <v/>
      </c>
      <c r="AY1351" s="5" t="str">
        <f>IF(OR($AB1351="", $AC1351=""), "", IF($H1351=$M$3, "", IF(OR(AY$7&lt;$AB1351, $AC1351&lt;AY$6),"", MAX(AY$10:AY1350)+1)))</f>
        <v/>
      </c>
      <c r="AZ1351" s="5" t="str">
        <f>IF(OR($AB1351="", $AC1351=""), "", IF($H1351=$M$3, "", IF(OR(AZ$7&lt;$AB1351, $AC1351&lt;AZ$6),"", MAX(AZ$10:AZ1350)+1)))</f>
        <v/>
      </c>
      <c r="BA1351" s="5" t="str">
        <f>IF(OR($AB1351="", $AC1351=""), "", IF($H1351=$M$3, "", IF(OR(BA$7&lt;$AB1351, $AC1351&lt;BA$6),"", MAX(BA$10:BA1350)+1)))</f>
        <v/>
      </c>
      <c r="BB1351" s="5" t="str">
        <f>IF(OR($AB1351="", $AC1351=""), "", IF($H1351=$M$3, "", IF(OR(BB$7&lt;$AB1351, $AC1351&lt;BB$6),"", MAX(BB$10:BB1350)+1)))</f>
        <v/>
      </c>
      <c r="BC1351" s="5" t="str">
        <f>IF(OR($AB1351="", $AC1351=""), "", IF($H1351=$M$3, "", IF(OR(BC$7&lt;$AB1351, $AC1351&lt;BC$6),"", MAX(BC$10:BC1350)+1)))</f>
        <v/>
      </c>
      <c r="BD1351" s="5" t="str">
        <f>IF(OR($AB1351="", $AC1351=""), "", IF($H1351=$M$3, "", IF(OR(BD$7&lt;$AB1351, $AC1351&lt;BD$6),"", MAX(BD$10:BD1350)+1)))</f>
        <v/>
      </c>
      <c r="BE1351" s="5" t="str">
        <f>IF(OR($AB1351="", $AC1351=""), "", IF($H1351=$M$3, "", IF(OR(BE$7&lt;$AB1351, $AC1351&lt;BE$6),"", MAX(BE$10:BE1350)+1)))</f>
        <v/>
      </c>
      <c r="BF1351" s="5" t="str">
        <f>IF(OR($AB1351="", $AC1351=""), "", IF($H1351=$M$3, "", IF(OR(BF$7&lt;$AB1351, $AC1351&lt;BF$6),"", MAX(BF$10:BF1350)+1)))</f>
        <v/>
      </c>
      <c r="BG1351" s="5" t="str">
        <f>IF(OR($AB1351="", $AC1351=""), "", IF($H1351=$M$3, "", IF(OR(BG$7&lt;$AB1351, $AC1351&lt;BG$6),"", MAX(BG$10:BG1350)+1)))</f>
        <v/>
      </c>
      <c r="BH1351" s="5" t="str">
        <f>IF(OR($AB1351="", $AC1351=""), "", IF($H1351=$M$3, "", IF(OR(BH$7&lt;$AB1351, $AC1351&lt;BH$6),"", MAX(BH$10:BH1350)+1)))</f>
        <v/>
      </c>
      <c r="BI1351" s="5" t="str">
        <f>IF(OR($AB1351="", $AC1351=""), "", IF($H1351=$M$3, "", IF(OR(BI$7&lt;$AB1351, $AC1351&lt;BI$6),"", MAX(BI$10:BI1350)+1)))</f>
        <v/>
      </c>
      <c r="BK1351" s="5" t="str" cm="1">
        <f t="array" aca="1" ref="BK1351" ca="1">IFERROR(INDEX($AE1351:$BI1351, $BJ1351, MATCH($BK$9, $AE$9:$BI$9, 0)), "")</f>
        <v/>
      </c>
    </row>
    <row r="1352" spans="1:63" x14ac:dyDescent="0.25">
      <c r="A1352" s="2"/>
      <c r="B1352" s="254"/>
      <c r="C1352" s="255"/>
      <c r="D1352" s="256"/>
      <c r="E1352" s="257"/>
      <c r="F1352" s="257"/>
      <c r="G1352" s="258"/>
      <c r="H1352" s="259"/>
      <c r="I1352" s="16"/>
      <c r="J1352" s="5" t="str">
        <f t="shared" si="171"/>
        <v/>
      </c>
      <c r="K1352" s="2"/>
      <c r="O1352" s="5" t="str">
        <f t="shared" si="169"/>
        <v/>
      </c>
      <c r="Q1352" s="5" t="str">
        <f t="shared" si="172"/>
        <v/>
      </c>
      <c r="S1352" s="5" t="str">
        <f t="shared" si="170"/>
        <v/>
      </c>
      <c r="U1352" s="64" t="str">
        <f>IF($D1352="","", IF(COUNTIF('Intro &amp; Setup'!$AW$49:$AW$88, $D1352)&gt;0, "BH", TEXT($D1352, "ddd")))</f>
        <v/>
      </c>
      <c r="V1352" s="65" t="str">
        <f>IF($G1352="", "", IF(COUNTIF('Intro &amp; Setup'!$AW$49:$AW$88, $G1352)&gt;0, "BH", TEXT($G1352, "ddd")))</f>
        <v/>
      </c>
      <c r="W1352" s="64" t="str">
        <f t="shared" si="173"/>
        <v/>
      </c>
      <c r="X1352" s="65" t="str">
        <f t="shared" si="174"/>
        <v/>
      </c>
      <c r="Y1352" s="64" t="str">
        <f>IF(F1352="", "", IF(OR(F1352&lt;'Intro &amp; Setup'!$Z$20, F1352&gt;'Intro &amp; Setup'!$Z$22), "X", ""))</f>
        <v/>
      </c>
      <c r="Z1352" s="65" t="str">
        <f>IF(G1352="", "", IF(OR(G1352&lt;'Intro &amp; Setup'!$Z$20, G1352&gt;'Intro &amp; Setup'!$Z$22), "X", ""))</f>
        <v/>
      </c>
      <c r="AB1352" s="58" t="str">
        <f t="shared" si="175"/>
        <v/>
      </c>
      <c r="AC1352" s="59" t="str">
        <f t="shared" si="176"/>
        <v/>
      </c>
      <c r="AE1352" s="5" t="str">
        <f>IF(OR($AB1352="", $AC1352=""), "", IF($H1352=$M$3, "", IF(OR(AE$7&lt;$AB1352, $AC1352&lt;AE$6),"", MAX(AE$10:AE1351)+1)))</f>
        <v/>
      </c>
      <c r="AF1352" s="5" t="str">
        <f>IF(OR($AB1352="", $AC1352=""), "", IF($H1352=$M$3, "", IF(OR(AF$7&lt;$AB1352, $AC1352&lt;AF$6),"", MAX(AF$10:AF1351)+1)))</f>
        <v/>
      </c>
      <c r="AG1352" s="5" t="str">
        <f>IF(OR($AB1352="", $AC1352=""), "", IF($H1352=$M$3, "", IF(OR(AG$7&lt;$AB1352, $AC1352&lt;AG$6),"", MAX(AG$10:AG1351)+1)))</f>
        <v/>
      </c>
      <c r="AH1352" s="5" t="str">
        <f>IF(OR($AB1352="", $AC1352=""), "", IF($H1352=$M$3, "", IF(OR(AH$7&lt;$AB1352, $AC1352&lt;AH$6),"", MAX(AH$10:AH1351)+1)))</f>
        <v/>
      </c>
      <c r="AI1352" s="5" t="str">
        <f>IF(OR($AB1352="", $AC1352=""), "", IF($H1352=$M$3, "", IF(OR(AI$7&lt;$AB1352, $AC1352&lt;AI$6),"", MAX(AI$10:AI1351)+1)))</f>
        <v/>
      </c>
      <c r="AJ1352" s="5" t="str">
        <f>IF(OR($AB1352="", $AC1352=""), "", IF($H1352=$M$3, "", IF(OR(AJ$7&lt;$AB1352, $AC1352&lt;AJ$6),"", MAX(AJ$10:AJ1351)+1)))</f>
        <v/>
      </c>
      <c r="AK1352" s="5" t="str">
        <f>IF(OR($AB1352="", $AC1352=""), "", IF($H1352=$M$3, "", IF(OR(AK$7&lt;$AB1352, $AC1352&lt;AK$6),"", MAX(AK$10:AK1351)+1)))</f>
        <v/>
      </c>
      <c r="AL1352" s="5" t="str">
        <f>IF(OR($AB1352="", $AC1352=""), "", IF($H1352=$M$3, "", IF(OR(AL$7&lt;$AB1352, $AC1352&lt;AL$6),"", MAX(AL$10:AL1351)+1)))</f>
        <v/>
      </c>
      <c r="AM1352" s="5" t="str">
        <f>IF(OR($AB1352="", $AC1352=""), "", IF($H1352=$M$3, "", IF(OR(AM$7&lt;$AB1352, $AC1352&lt;AM$6),"", MAX(AM$10:AM1351)+1)))</f>
        <v/>
      </c>
      <c r="AN1352" s="5" t="str">
        <f>IF(OR($AB1352="", $AC1352=""), "", IF($H1352=$M$3, "", IF(OR(AN$7&lt;$AB1352, $AC1352&lt;AN$6),"", MAX(AN$10:AN1351)+1)))</f>
        <v/>
      </c>
      <c r="AO1352" s="5" t="str">
        <f>IF(OR($AB1352="", $AC1352=""), "", IF($H1352=$M$3, "", IF(OR(AO$7&lt;$AB1352, $AC1352&lt;AO$6),"", MAX(AO$10:AO1351)+1)))</f>
        <v/>
      </c>
      <c r="AP1352" s="5" t="str">
        <f>IF(OR($AB1352="", $AC1352=""), "", IF($H1352=$M$3, "", IF(OR(AP$7&lt;$AB1352, $AC1352&lt;AP$6),"", MAX(AP$10:AP1351)+1)))</f>
        <v/>
      </c>
      <c r="AQ1352" s="5" t="str">
        <f>IF(OR($AB1352="", $AC1352=""), "", IF($H1352=$M$3, "", IF(OR(AQ$7&lt;$AB1352, $AC1352&lt;AQ$6),"", MAX(AQ$10:AQ1351)+1)))</f>
        <v/>
      </c>
      <c r="AR1352" s="5" t="str">
        <f>IF(OR($AB1352="", $AC1352=""), "", IF($H1352=$M$3, "", IF(OR(AR$7&lt;$AB1352, $AC1352&lt;AR$6),"", MAX(AR$10:AR1351)+1)))</f>
        <v/>
      </c>
      <c r="AS1352" s="5" t="str">
        <f>IF(OR($AB1352="", $AC1352=""), "", IF($H1352=$M$3, "", IF(OR(AS$7&lt;$AB1352, $AC1352&lt;AS$6),"", MAX(AS$10:AS1351)+1)))</f>
        <v/>
      </c>
      <c r="AT1352" s="5" t="str">
        <f>IF(OR($AB1352="", $AC1352=""), "", IF($H1352=$M$3, "", IF(OR(AT$7&lt;$AB1352, $AC1352&lt;AT$6),"", MAX(AT$10:AT1351)+1)))</f>
        <v/>
      </c>
      <c r="AU1352" s="5" t="str">
        <f>IF(OR($AB1352="", $AC1352=""), "", IF($H1352=$M$3, "", IF(OR(AU$7&lt;$AB1352, $AC1352&lt;AU$6),"", MAX(AU$10:AU1351)+1)))</f>
        <v/>
      </c>
      <c r="AV1352" s="5" t="str">
        <f>IF(OR($AB1352="", $AC1352=""), "", IF($H1352=$M$3, "", IF(OR(AV$7&lt;$AB1352, $AC1352&lt;AV$6),"", MAX(AV$10:AV1351)+1)))</f>
        <v/>
      </c>
      <c r="AW1352" s="5" t="str">
        <f>IF(OR($AB1352="", $AC1352=""), "", IF($H1352=$M$3, "", IF(OR(AW$7&lt;$AB1352, $AC1352&lt;AW$6),"", MAX(AW$10:AW1351)+1)))</f>
        <v/>
      </c>
      <c r="AX1352" s="5" t="str">
        <f>IF(OR($AB1352="", $AC1352=""), "", IF($H1352=$M$3, "", IF(OR(AX$7&lt;$AB1352, $AC1352&lt;AX$6),"", MAX(AX$10:AX1351)+1)))</f>
        <v/>
      </c>
      <c r="AY1352" s="5" t="str">
        <f>IF(OR($AB1352="", $AC1352=""), "", IF($H1352=$M$3, "", IF(OR(AY$7&lt;$AB1352, $AC1352&lt;AY$6),"", MAX(AY$10:AY1351)+1)))</f>
        <v/>
      </c>
      <c r="AZ1352" s="5" t="str">
        <f>IF(OR($AB1352="", $AC1352=""), "", IF($H1352=$M$3, "", IF(OR(AZ$7&lt;$AB1352, $AC1352&lt;AZ$6),"", MAX(AZ$10:AZ1351)+1)))</f>
        <v/>
      </c>
      <c r="BA1352" s="5" t="str">
        <f>IF(OR($AB1352="", $AC1352=""), "", IF($H1352=$M$3, "", IF(OR(BA$7&lt;$AB1352, $AC1352&lt;BA$6),"", MAX(BA$10:BA1351)+1)))</f>
        <v/>
      </c>
      <c r="BB1352" s="5" t="str">
        <f>IF(OR($AB1352="", $AC1352=""), "", IF($H1352=$M$3, "", IF(OR(BB$7&lt;$AB1352, $AC1352&lt;BB$6),"", MAX(BB$10:BB1351)+1)))</f>
        <v/>
      </c>
      <c r="BC1352" s="5" t="str">
        <f>IF(OR($AB1352="", $AC1352=""), "", IF($H1352=$M$3, "", IF(OR(BC$7&lt;$AB1352, $AC1352&lt;BC$6),"", MAX(BC$10:BC1351)+1)))</f>
        <v/>
      </c>
      <c r="BD1352" s="5" t="str">
        <f>IF(OR($AB1352="", $AC1352=""), "", IF($H1352=$M$3, "", IF(OR(BD$7&lt;$AB1352, $AC1352&lt;BD$6),"", MAX(BD$10:BD1351)+1)))</f>
        <v/>
      </c>
      <c r="BE1352" s="5" t="str">
        <f>IF(OR($AB1352="", $AC1352=""), "", IF($H1352=$M$3, "", IF(OR(BE$7&lt;$AB1352, $AC1352&lt;BE$6),"", MAX(BE$10:BE1351)+1)))</f>
        <v/>
      </c>
      <c r="BF1352" s="5" t="str">
        <f>IF(OR($AB1352="", $AC1352=""), "", IF($H1352=$M$3, "", IF(OR(BF$7&lt;$AB1352, $AC1352&lt;BF$6),"", MAX(BF$10:BF1351)+1)))</f>
        <v/>
      </c>
      <c r="BG1352" s="5" t="str">
        <f>IF(OR($AB1352="", $AC1352=""), "", IF($H1352=$M$3, "", IF(OR(BG$7&lt;$AB1352, $AC1352&lt;BG$6),"", MAX(BG$10:BG1351)+1)))</f>
        <v/>
      </c>
      <c r="BH1352" s="5" t="str">
        <f>IF(OR($AB1352="", $AC1352=""), "", IF($H1352=$M$3, "", IF(OR(BH$7&lt;$AB1352, $AC1352&lt;BH$6),"", MAX(BH$10:BH1351)+1)))</f>
        <v/>
      </c>
      <c r="BI1352" s="5" t="str">
        <f>IF(OR($AB1352="", $AC1352=""), "", IF($H1352=$M$3, "", IF(OR(BI$7&lt;$AB1352, $AC1352&lt;BI$6),"", MAX(BI$10:BI1351)+1)))</f>
        <v/>
      </c>
      <c r="BK1352" s="5" t="str" cm="1">
        <f t="array" aca="1" ref="BK1352" ca="1">IFERROR(INDEX($AE1352:$BI1352, $BJ1352, MATCH($BK$9, $AE$9:$BI$9, 0)), "")</f>
        <v/>
      </c>
    </row>
    <row r="1353" spans="1:63" x14ac:dyDescent="0.25">
      <c r="A1353" s="2"/>
      <c r="B1353" s="254"/>
      <c r="C1353" s="255"/>
      <c r="D1353" s="256"/>
      <c r="E1353" s="257"/>
      <c r="F1353" s="257"/>
      <c r="G1353" s="258"/>
      <c r="H1353" s="259"/>
      <c r="I1353" s="16"/>
      <c r="J1353" s="5" t="str">
        <f t="shared" si="171"/>
        <v/>
      </c>
      <c r="K1353" s="2"/>
      <c r="O1353" s="5" t="str">
        <f t="shared" si="169"/>
        <v/>
      </c>
      <c r="Q1353" s="5" t="str">
        <f t="shared" si="172"/>
        <v/>
      </c>
      <c r="S1353" s="5" t="str">
        <f t="shared" si="170"/>
        <v/>
      </c>
      <c r="U1353" s="64" t="str">
        <f>IF($D1353="","", IF(COUNTIF('Intro &amp; Setup'!$AW$49:$AW$88, $D1353)&gt;0, "BH", TEXT($D1353, "ddd")))</f>
        <v/>
      </c>
      <c r="V1353" s="65" t="str">
        <f>IF($G1353="", "", IF(COUNTIF('Intro &amp; Setup'!$AW$49:$AW$88, $G1353)&gt;0, "BH", TEXT($G1353, "ddd")))</f>
        <v/>
      </c>
      <c r="W1353" s="64" t="str">
        <f t="shared" si="173"/>
        <v/>
      </c>
      <c r="X1353" s="65" t="str">
        <f t="shared" si="174"/>
        <v/>
      </c>
      <c r="Y1353" s="64" t="str">
        <f>IF(F1353="", "", IF(OR(F1353&lt;'Intro &amp; Setup'!$Z$20, F1353&gt;'Intro &amp; Setup'!$Z$22), "X", ""))</f>
        <v/>
      </c>
      <c r="Z1353" s="65" t="str">
        <f>IF(G1353="", "", IF(OR(G1353&lt;'Intro &amp; Setup'!$Z$20, G1353&gt;'Intro &amp; Setup'!$Z$22), "X", ""))</f>
        <v/>
      </c>
      <c r="AB1353" s="58" t="str">
        <f t="shared" si="175"/>
        <v/>
      </c>
      <c r="AC1353" s="59" t="str">
        <f t="shared" si="176"/>
        <v/>
      </c>
      <c r="AE1353" s="5" t="str">
        <f>IF(OR($AB1353="", $AC1353=""), "", IF($H1353=$M$3, "", IF(OR(AE$7&lt;$AB1353, $AC1353&lt;AE$6),"", MAX(AE$10:AE1352)+1)))</f>
        <v/>
      </c>
      <c r="AF1353" s="5" t="str">
        <f>IF(OR($AB1353="", $AC1353=""), "", IF($H1353=$M$3, "", IF(OR(AF$7&lt;$AB1353, $AC1353&lt;AF$6),"", MAX(AF$10:AF1352)+1)))</f>
        <v/>
      </c>
      <c r="AG1353" s="5" t="str">
        <f>IF(OR($AB1353="", $AC1353=""), "", IF($H1353=$M$3, "", IF(OR(AG$7&lt;$AB1353, $AC1353&lt;AG$6),"", MAX(AG$10:AG1352)+1)))</f>
        <v/>
      </c>
      <c r="AH1353" s="5" t="str">
        <f>IF(OR($AB1353="", $AC1353=""), "", IF($H1353=$M$3, "", IF(OR(AH$7&lt;$AB1353, $AC1353&lt;AH$6),"", MAX(AH$10:AH1352)+1)))</f>
        <v/>
      </c>
      <c r="AI1353" s="5" t="str">
        <f>IF(OR($AB1353="", $AC1353=""), "", IF($H1353=$M$3, "", IF(OR(AI$7&lt;$AB1353, $AC1353&lt;AI$6),"", MAX(AI$10:AI1352)+1)))</f>
        <v/>
      </c>
      <c r="AJ1353" s="5" t="str">
        <f>IF(OR($AB1353="", $AC1353=""), "", IF($H1353=$M$3, "", IF(OR(AJ$7&lt;$AB1353, $AC1353&lt;AJ$6),"", MAX(AJ$10:AJ1352)+1)))</f>
        <v/>
      </c>
      <c r="AK1353" s="5" t="str">
        <f>IF(OR($AB1353="", $AC1353=""), "", IF($H1353=$M$3, "", IF(OR(AK$7&lt;$AB1353, $AC1353&lt;AK$6),"", MAX(AK$10:AK1352)+1)))</f>
        <v/>
      </c>
      <c r="AL1353" s="5" t="str">
        <f>IF(OR($AB1353="", $AC1353=""), "", IF($H1353=$M$3, "", IF(OR(AL$7&lt;$AB1353, $AC1353&lt;AL$6),"", MAX(AL$10:AL1352)+1)))</f>
        <v/>
      </c>
      <c r="AM1353" s="5" t="str">
        <f>IF(OR($AB1353="", $AC1353=""), "", IF($H1353=$M$3, "", IF(OR(AM$7&lt;$AB1353, $AC1353&lt;AM$6),"", MAX(AM$10:AM1352)+1)))</f>
        <v/>
      </c>
      <c r="AN1353" s="5" t="str">
        <f>IF(OR($AB1353="", $AC1353=""), "", IF($H1353=$M$3, "", IF(OR(AN$7&lt;$AB1353, $AC1353&lt;AN$6),"", MAX(AN$10:AN1352)+1)))</f>
        <v/>
      </c>
      <c r="AO1353" s="5" t="str">
        <f>IF(OR($AB1353="", $AC1353=""), "", IF($H1353=$M$3, "", IF(OR(AO$7&lt;$AB1353, $AC1353&lt;AO$6),"", MAX(AO$10:AO1352)+1)))</f>
        <v/>
      </c>
      <c r="AP1353" s="5" t="str">
        <f>IF(OR($AB1353="", $AC1353=""), "", IF($H1353=$M$3, "", IF(OR(AP$7&lt;$AB1353, $AC1353&lt;AP$6),"", MAX(AP$10:AP1352)+1)))</f>
        <v/>
      </c>
      <c r="AQ1353" s="5" t="str">
        <f>IF(OR($AB1353="", $AC1353=""), "", IF($H1353=$M$3, "", IF(OR(AQ$7&lt;$AB1353, $AC1353&lt;AQ$6),"", MAX(AQ$10:AQ1352)+1)))</f>
        <v/>
      </c>
      <c r="AR1353" s="5" t="str">
        <f>IF(OR($AB1353="", $AC1353=""), "", IF($H1353=$M$3, "", IF(OR(AR$7&lt;$AB1353, $AC1353&lt;AR$6),"", MAX(AR$10:AR1352)+1)))</f>
        <v/>
      </c>
      <c r="AS1353" s="5" t="str">
        <f>IF(OR($AB1353="", $AC1353=""), "", IF($H1353=$M$3, "", IF(OR(AS$7&lt;$AB1353, $AC1353&lt;AS$6),"", MAX(AS$10:AS1352)+1)))</f>
        <v/>
      </c>
      <c r="AT1353" s="5" t="str">
        <f>IF(OR($AB1353="", $AC1353=""), "", IF($H1353=$M$3, "", IF(OR(AT$7&lt;$AB1353, $AC1353&lt;AT$6),"", MAX(AT$10:AT1352)+1)))</f>
        <v/>
      </c>
      <c r="AU1353" s="5" t="str">
        <f>IF(OR($AB1353="", $AC1353=""), "", IF($H1353=$M$3, "", IF(OR(AU$7&lt;$AB1353, $AC1353&lt;AU$6),"", MAX(AU$10:AU1352)+1)))</f>
        <v/>
      </c>
      <c r="AV1353" s="5" t="str">
        <f>IF(OR($AB1353="", $AC1353=""), "", IF($H1353=$M$3, "", IF(OR(AV$7&lt;$AB1353, $AC1353&lt;AV$6),"", MAX(AV$10:AV1352)+1)))</f>
        <v/>
      </c>
      <c r="AW1353" s="5" t="str">
        <f>IF(OR($AB1353="", $AC1353=""), "", IF($H1353=$M$3, "", IF(OR(AW$7&lt;$AB1353, $AC1353&lt;AW$6),"", MAX(AW$10:AW1352)+1)))</f>
        <v/>
      </c>
      <c r="AX1353" s="5" t="str">
        <f>IF(OR($AB1353="", $AC1353=""), "", IF($H1353=$M$3, "", IF(OR(AX$7&lt;$AB1353, $AC1353&lt;AX$6),"", MAX(AX$10:AX1352)+1)))</f>
        <v/>
      </c>
      <c r="AY1353" s="5" t="str">
        <f>IF(OR($AB1353="", $AC1353=""), "", IF($H1353=$M$3, "", IF(OR(AY$7&lt;$AB1353, $AC1353&lt;AY$6),"", MAX(AY$10:AY1352)+1)))</f>
        <v/>
      </c>
      <c r="AZ1353" s="5" t="str">
        <f>IF(OR($AB1353="", $AC1353=""), "", IF($H1353=$M$3, "", IF(OR(AZ$7&lt;$AB1353, $AC1353&lt;AZ$6),"", MAX(AZ$10:AZ1352)+1)))</f>
        <v/>
      </c>
      <c r="BA1353" s="5" t="str">
        <f>IF(OR($AB1353="", $AC1353=""), "", IF($H1353=$M$3, "", IF(OR(BA$7&lt;$AB1353, $AC1353&lt;BA$6),"", MAX(BA$10:BA1352)+1)))</f>
        <v/>
      </c>
      <c r="BB1353" s="5" t="str">
        <f>IF(OR($AB1353="", $AC1353=""), "", IF($H1353=$M$3, "", IF(OR(BB$7&lt;$AB1353, $AC1353&lt;BB$6),"", MAX(BB$10:BB1352)+1)))</f>
        <v/>
      </c>
      <c r="BC1353" s="5" t="str">
        <f>IF(OR($AB1353="", $AC1353=""), "", IF($H1353=$M$3, "", IF(OR(BC$7&lt;$AB1353, $AC1353&lt;BC$6),"", MAX(BC$10:BC1352)+1)))</f>
        <v/>
      </c>
      <c r="BD1353" s="5" t="str">
        <f>IF(OR($AB1353="", $AC1353=""), "", IF($H1353=$M$3, "", IF(OR(BD$7&lt;$AB1353, $AC1353&lt;BD$6),"", MAX(BD$10:BD1352)+1)))</f>
        <v/>
      </c>
      <c r="BE1353" s="5" t="str">
        <f>IF(OR($AB1353="", $AC1353=""), "", IF($H1353=$M$3, "", IF(OR(BE$7&lt;$AB1353, $AC1353&lt;BE$6),"", MAX(BE$10:BE1352)+1)))</f>
        <v/>
      </c>
      <c r="BF1353" s="5" t="str">
        <f>IF(OR($AB1353="", $AC1353=""), "", IF($H1353=$M$3, "", IF(OR(BF$7&lt;$AB1353, $AC1353&lt;BF$6),"", MAX(BF$10:BF1352)+1)))</f>
        <v/>
      </c>
      <c r="BG1353" s="5" t="str">
        <f>IF(OR($AB1353="", $AC1353=""), "", IF($H1353=$M$3, "", IF(OR(BG$7&lt;$AB1353, $AC1353&lt;BG$6),"", MAX(BG$10:BG1352)+1)))</f>
        <v/>
      </c>
      <c r="BH1353" s="5" t="str">
        <f>IF(OR($AB1353="", $AC1353=""), "", IF($H1353=$M$3, "", IF(OR(BH$7&lt;$AB1353, $AC1353&lt;BH$6),"", MAX(BH$10:BH1352)+1)))</f>
        <v/>
      </c>
      <c r="BI1353" s="5" t="str">
        <f>IF(OR($AB1353="", $AC1353=""), "", IF($H1353=$M$3, "", IF(OR(BI$7&lt;$AB1353, $AC1353&lt;BI$6),"", MAX(BI$10:BI1352)+1)))</f>
        <v/>
      </c>
      <c r="BK1353" s="5" t="str" cm="1">
        <f t="array" aca="1" ref="BK1353" ca="1">IFERROR(INDEX($AE1353:$BI1353, $BJ1353, MATCH($BK$9, $AE$9:$BI$9, 0)), "")</f>
        <v/>
      </c>
    </row>
    <row r="1354" spans="1:63" x14ac:dyDescent="0.25">
      <c r="A1354" s="2"/>
      <c r="B1354" s="254"/>
      <c r="C1354" s="255"/>
      <c r="D1354" s="256"/>
      <c r="E1354" s="257"/>
      <c r="F1354" s="257"/>
      <c r="G1354" s="258"/>
      <c r="H1354" s="259"/>
      <c r="I1354" s="16"/>
      <c r="J1354" s="5" t="str">
        <f t="shared" si="171"/>
        <v/>
      </c>
      <c r="K1354" s="2"/>
      <c r="O1354" s="5" t="str">
        <f t="shared" si="169"/>
        <v/>
      </c>
      <c r="Q1354" s="5" t="str">
        <f t="shared" si="172"/>
        <v/>
      </c>
      <c r="S1354" s="5" t="str">
        <f t="shared" si="170"/>
        <v/>
      </c>
      <c r="U1354" s="64" t="str">
        <f>IF($D1354="","", IF(COUNTIF('Intro &amp; Setup'!$AW$49:$AW$88, $D1354)&gt;0, "BH", TEXT($D1354, "ddd")))</f>
        <v/>
      </c>
      <c r="V1354" s="65" t="str">
        <f>IF($G1354="", "", IF(COUNTIF('Intro &amp; Setup'!$AW$49:$AW$88, $G1354)&gt;0, "BH", TEXT($G1354, "ddd")))</f>
        <v/>
      </c>
      <c r="W1354" s="64" t="str">
        <f t="shared" si="173"/>
        <v/>
      </c>
      <c r="X1354" s="65" t="str">
        <f t="shared" si="174"/>
        <v/>
      </c>
      <c r="Y1354" s="64" t="str">
        <f>IF(F1354="", "", IF(OR(F1354&lt;'Intro &amp; Setup'!$Z$20, F1354&gt;'Intro &amp; Setup'!$Z$22), "X", ""))</f>
        <v/>
      </c>
      <c r="Z1354" s="65" t="str">
        <f>IF(G1354="", "", IF(OR(G1354&lt;'Intro &amp; Setup'!$Z$20, G1354&gt;'Intro &amp; Setup'!$Z$22), "X", ""))</f>
        <v/>
      </c>
      <c r="AB1354" s="58" t="str">
        <f t="shared" si="175"/>
        <v/>
      </c>
      <c r="AC1354" s="59" t="str">
        <f t="shared" si="176"/>
        <v/>
      </c>
      <c r="AE1354" s="5" t="str">
        <f>IF(OR($AB1354="", $AC1354=""), "", IF($H1354=$M$3, "", IF(OR(AE$7&lt;$AB1354, $AC1354&lt;AE$6),"", MAX(AE$10:AE1353)+1)))</f>
        <v/>
      </c>
      <c r="AF1354" s="5" t="str">
        <f>IF(OR($AB1354="", $AC1354=""), "", IF($H1354=$M$3, "", IF(OR(AF$7&lt;$AB1354, $AC1354&lt;AF$6),"", MAX(AF$10:AF1353)+1)))</f>
        <v/>
      </c>
      <c r="AG1354" s="5" t="str">
        <f>IF(OR($AB1354="", $AC1354=""), "", IF($H1354=$M$3, "", IF(OR(AG$7&lt;$AB1354, $AC1354&lt;AG$6),"", MAX(AG$10:AG1353)+1)))</f>
        <v/>
      </c>
      <c r="AH1354" s="5" t="str">
        <f>IF(OR($AB1354="", $AC1354=""), "", IF($H1354=$M$3, "", IF(OR(AH$7&lt;$AB1354, $AC1354&lt;AH$6),"", MAX(AH$10:AH1353)+1)))</f>
        <v/>
      </c>
      <c r="AI1354" s="5" t="str">
        <f>IF(OR($AB1354="", $AC1354=""), "", IF($H1354=$M$3, "", IF(OR(AI$7&lt;$AB1354, $AC1354&lt;AI$6),"", MAX(AI$10:AI1353)+1)))</f>
        <v/>
      </c>
      <c r="AJ1354" s="5" t="str">
        <f>IF(OR($AB1354="", $AC1354=""), "", IF($H1354=$M$3, "", IF(OR(AJ$7&lt;$AB1354, $AC1354&lt;AJ$6),"", MAX(AJ$10:AJ1353)+1)))</f>
        <v/>
      </c>
      <c r="AK1354" s="5" t="str">
        <f>IF(OR($AB1354="", $AC1354=""), "", IF($H1354=$M$3, "", IF(OR(AK$7&lt;$AB1354, $AC1354&lt;AK$6),"", MAX(AK$10:AK1353)+1)))</f>
        <v/>
      </c>
      <c r="AL1354" s="5" t="str">
        <f>IF(OR($AB1354="", $AC1354=""), "", IF($H1354=$M$3, "", IF(OR(AL$7&lt;$AB1354, $AC1354&lt;AL$6),"", MAX(AL$10:AL1353)+1)))</f>
        <v/>
      </c>
      <c r="AM1354" s="5" t="str">
        <f>IF(OR($AB1354="", $AC1354=""), "", IF($H1354=$M$3, "", IF(OR(AM$7&lt;$AB1354, $AC1354&lt;AM$6),"", MAX(AM$10:AM1353)+1)))</f>
        <v/>
      </c>
      <c r="AN1354" s="5" t="str">
        <f>IF(OR($AB1354="", $AC1354=""), "", IF($H1354=$M$3, "", IF(OR(AN$7&lt;$AB1354, $AC1354&lt;AN$6),"", MAX(AN$10:AN1353)+1)))</f>
        <v/>
      </c>
      <c r="AO1354" s="5" t="str">
        <f>IF(OR($AB1354="", $AC1354=""), "", IF($H1354=$M$3, "", IF(OR(AO$7&lt;$AB1354, $AC1354&lt;AO$6),"", MAX(AO$10:AO1353)+1)))</f>
        <v/>
      </c>
      <c r="AP1354" s="5" t="str">
        <f>IF(OR($AB1354="", $AC1354=""), "", IF($H1354=$M$3, "", IF(OR(AP$7&lt;$AB1354, $AC1354&lt;AP$6),"", MAX(AP$10:AP1353)+1)))</f>
        <v/>
      </c>
      <c r="AQ1354" s="5" t="str">
        <f>IF(OR($AB1354="", $AC1354=""), "", IF($H1354=$M$3, "", IF(OR(AQ$7&lt;$AB1354, $AC1354&lt;AQ$6),"", MAX(AQ$10:AQ1353)+1)))</f>
        <v/>
      </c>
      <c r="AR1354" s="5" t="str">
        <f>IF(OR($AB1354="", $AC1354=""), "", IF($H1354=$M$3, "", IF(OR(AR$7&lt;$AB1354, $AC1354&lt;AR$6),"", MAX(AR$10:AR1353)+1)))</f>
        <v/>
      </c>
      <c r="AS1354" s="5" t="str">
        <f>IF(OR($AB1354="", $AC1354=""), "", IF($H1354=$M$3, "", IF(OR(AS$7&lt;$AB1354, $AC1354&lt;AS$6),"", MAX(AS$10:AS1353)+1)))</f>
        <v/>
      </c>
      <c r="AT1354" s="5" t="str">
        <f>IF(OR($AB1354="", $AC1354=""), "", IF($H1354=$M$3, "", IF(OR(AT$7&lt;$AB1354, $AC1354&lt;AT$6),"", MAX(AT$10:AT1353)+1)))</f>
        <v/>
      </c>
      <c r="AU1354" s="5" t="str">
        <f>IF(OR($AB1354="", $AC1354=""), "", IF($H1354=$M$3, "", IF(OR(AU$7&lt;$AB1354, $AC1354&lt;AU$6),"", MAX(AU$10:AU1353)+1)))</f>
        <v/>
      </c>
      <c r="AV1354" s="5" t="str">
        <f>IF(OR($AB1354="", $AC1354=""), "", IF($H1354=$M$3, "", IF(OR(AV$7&lt;$AB1354, $AC1354&lt;AV$6),"", MAX(AV$10:AV1353)+1)))</f>
        <v/>
      </c>
      <c r="AW1354" s="5" t="str">
        <f>IF(OR($AB1354="", $AC1354=""), "", IF($H1354=$M$3, "", IF(OR(AW$7&lt;$AB1354, $AC1354&lt;AW$6),"", MAX(AW$10:AW1353)+1)))</f>
        <v/>
      </c>
      <c r="AX1354" s="5" t="str">
        <f>IF(OR($AB1354="", $AC1354=""), "", IF($H1354=$M$3, "", IF(OR(AX$7&lt;$AB1354, $AC1354&lt;AX$6),"", MAX(AX$10:AX1353)+1)))</f>
        <v/>
      </c>
      <c r="AY1354" s="5" t="str">
        <f>IF(OR($AB1354="", $AC1354=""), "", IF($H1354=$M$3, "", IF(OR(AY$7&lt;$AB1354, $AC1354&lt;AY$6),"", MAX(AY$10:AY1353)+1)))</f>
        <v/>
      </c>
      <c r="AZ1354" s="5" t="str">
        <f>IF(OR($AB1354="", $AC1354=""), "", IF($H1354=$M$3, "", IF(OR(AZ$7&lt;$AB1354, $AC1354&lt;AZ$6),"", MAX(AZ$10:AZ1353)+1)))</f>
        <v/>
      </c>
      <c r="BA1354" s="5" t="str">
        <f>IF(OR($AB1354="", $AC1354=""), "", IF($H1354=$M$3, "", IF(OR(BA$7&lt;$AB1354, $AC1354&lt;BA$6),"", MAX(BA$10:BA1353)+1)))</f>
        <v/>
      </c>
      <c r="BB1354" s="5" t="str">
        <f>IF(OR($AB1354="", $AC1354=""), "", IF($H1354=$M$3, "", IF(OR(BB$7&lt;$AB1354, $AC1354&lt;BB$6),"", MAX(BB$10:BB1353)+1)))</f>
        <v/>
      </c>
      <c r="BC1354" s="5" t="str">
        <f>IF(OR($AB1354="", $AC1354=""), "", IF($H1354=$M$3, "", IF(OR(BC$7&lt;$AB1354, $AC1354&lt;BC$6),"", MAX(BC$10:BC1353)+1)))</f>
        <v/>
      </c>
      <c r="BD1354" s="5" t="str">
        <f>IF(OR($AB1354="", $AC1354=""), "", IF($H1354=$M$3, "", IF(OR(BD$7&lt;$AB1354, $AC1354&lt;BD$6),"", MAX(BD$10:BD1353)+1)))</f>
        <v/>
      </c>
      <c r="BE1354" s="5" t="str">
        <f>IF(OR($AB1354="", $AC1354=""), "", IF($H1354=$M$3, "", IF(OR(BE$7&lt;$AB1354, $AC1354&lt;BE$6),"", MAX(BE$10:BE1353)+1)))</f>
        <v/>
      </c>
      <c r="BF1354" s="5" t="str">
        <f>IF(OR($AB1354="", $AC1354=""), "", IF($H1354=$M$3, "", IF(OR(BF$7&lt;$AB1354, $AC1354&lt;BF$6),"", MAX(BF$10:BF1353)+1)))</f>
        <v/>
      </c>
      <c r="BG1354" s="5" t="str">
        <f>IF(OR($AB1354="", $AC1354=""), "", IF($H1354=$M$3, "", IF(OR(BG$7&lt;$AB1354, $AC1354&lt;BG$6),"", MAX(BG$10:BG1353)+1)))</f>
        <v/>
      </c>
      <c r="BH1354" s="5" t="str">
        <f>IF(OR($AB1354="", $AC1354=""), "", IF($H1354=$M$3, "", IF(OR(BH$7&lt;$AB1354, $AC1354&lt;BH$6),"", MAX(BH$10:BH1353)+1)))</f>
        <v/>
      </c>
      <c r="BI1354" s="5" t="str">
        <f>IF(OR($AB1354="", $AC1354=""), "", IF($H1354=$M$3, "", IF(OR(BI$7&lt;$AB1354, $AC1354&lt;BI$6),"", MAX(BI$10:BI1353)+1)))</f>
        <v/>
      </c>
      <c r="BK1354" s="5" t="str" cm="1">
        <f t="array" aca="1" ref="BK1354" ca="1">IFERROR(INDEX($AE1354:$BI1354, $BJ1354, MATCH($BK$9, $AE$9:$BI$9, 0)), "")</f>
        <v/>
      </c>
    </row>
    <row r="1355" spans="1:63" x14ac:dyDescent="0.25">
      <c r="A1355" s="2"/>
      <c r="B1355" s="254"/>
      <c r="C1355" s="255"/>
      <c r="D1355" s="256"/>
      <c r="E1355" s="257"/>
      <c r="F1355" s="257"/>
      <c r="G1355" s="258"/>
      <c r="H1355" s="259"/>
      <c r="I1355" s="16"/>
      <c r="J1355" s="5" t="str">
        <f t="shared" si="171"/>
        <v/>
      </c>
      <c r="K1355" s="2"/>
      <c r="O1355" s="5" t="str">
        <f t="shared" ref="O1355:O1418" si="177">IF(OR($AB1355="", $AC1355=""), "", IF(AND($O$8&gt;=$AB1355, $O$8&lt;=$AC1355), $D$4, IF(AND($H1355=$M$3, $O$8&gt;$AC$11), $D$2, IF($O$8&gt;$AC1355, $D$3, IF(ROUNDDOWN($O$8, 0)=ROUNDDOWN($AB1355, 0), $D$5, IF(ROUNDDOWN($O$8, 0)+1=ROUNDDOWN($AB1355, 0), $D$6, ""))))))</f>
        <v/>
      </c>
      <c r="Q1355" s="5" t="str">
        <f t="shared" si="172"/>
        <v/>
      </c>
      <c r="S1355" s="5" t="str">
        <f t="shared" ref="S1355:S1418" si="178">IF($Q1355="", "", IF(OR($D1355="", $E1355="", $F1355=""), $N$3, IF($AC1355&lt;$AB1355, $N$4, IF(OR(COUNTIF($M$11:$M$22, $C1355)=0, $C1355=""), $N$5, IF(OR($W1355="X", $X1355="X", $Y1355="X", $Z1355="X"), $N$6, "")))))</f>
        <v/>
      </c>
      <c r="U1355" s="64" t="str">
        <f>IF($D1355="","", IF(COUNTIF('Intro &amp; Setup'!$AW$49:$AW$88, $D1355)&gt;0, "BH", TEXT($D1355, "ddd")))</f>
        <v/>
      </c>
      <c r="V1355" s="65" t="str">
        <f>IF($G1355="", "", IF(COUNTIF('Intro &amp; Setup'!$AW$49:$AW$88, $G1355)&gt;0, "BH", TEXT($G1355, "ddd")))</f>
        <v/>
      </c>
      <c r="W1355" s="64" t="str">
        <f t="shared" si="173"/>
        <v/>
      </c>
      <c r="X1355" s="65" t="str">
        <f t="shared" si="174"/>
        <v/>
      </c>
      <c r="Y1355" s="64" t="str">
        <f>IF(F1355="", "", IF(OR(F1355&lt;'Intro &amp; Setup'!$Z$20, F1355&gt;'Intro &amp; Setup'!$Z$22), "X", ""))</f>
        <v/>
      </c>
      <c r="Z1355" s="65" t="str">
        <f>IF(G1355="", "", IF(OR(G1355&lt;'Intro &amp; Setup'!$Z$20, G1355&gt;'Intro &amp; Setup'!$Z$22), "X", ""))</f>
        <v/>
      </c>
      <c r="AB1355" s="58" t="str">
        <f t="shared" si="175"/>
        <v/>
      </c>
      <c r="AC1355" s="59" t="str">
        <f t="shared" si="176"/>
        <v/>
      </c>
      <c r="AE1355" s="5" t="str">
        <f>IF(OR($AB1355="", $AC1355=""), "", IF($H1355=$M$3, "", IF(OR(AE$7&lt;$AB1355, $AC1355&lt;AE$6),"", MAX(AE$10:AE1354)+1)))</f>
        <v/>
      </c>
      <c r="AF1355" s="5" t="str">
        <f>IF(OR($AB1355="", $AC1355=""), "", IF($H1355=$M$3, "", IF(OR(AF$7&lt;$AB1355, $AC1355&lt;AF$6),"", MAX(AF$10:AF1354)+1)))</f>
        <v/>
      </c>
      <c r="AG1355" s="5" t="str">
        <f>IF(OR($AB1355="", $AC1355=""), "", IF($H1355=$M$3, "", IF(OR(AG$7&lt;$AB1355, $AC1355&lt;AG$6),"", MAX(AG$10:AG1354)+1)))</f>
        <v/>
      </c>
      <c r="AH1355" s="5" t="str">
        <f>IF(OR($AB1355="", $AC1355=""), "", IF($H1355=$M$3, "", IF(OR(AH$7&lt;$AB1355, $AC1355&lt;AH$6),"", MAX(AH$10:AH1354)+1)))</f>
        <v/>
      </c>
      <c r="AI1355" s="5" t="str">
        <f>IF(OR($AB1355="", $AC1355=""), "", IF($H1355=$M$3, "", IF(OR(AI$7&lt;$AB1355, $AC1355&lt;AI$6),"", MAX(AI$10:AI1354)+1)))</f>
        <v/>
      </c>
      <c r="AJ1355" s="5" t="str">
        <f>IF(OR($AB1355="", $AC1355=""), "", IF($H1355=$M$3, "", IF(OR(AJ$7&lt;$AB1355, $AC1355&lt;AJ$6),"", MAX(AJ$10:AJ1354)+1)))</f>
        <v/>
      </c>
      <c r="AK1355" s="5" t="str">
        <f>IF(OR($AB1355="", $AC1355=""), "", IF($H1355=$M$3, "", IF(OR(AK$7&lt;$AB1355, $AC1355&lt;AK$6),"", MAX(AK$10:AK1354)+1)))</f>
        <v/>
      </c>
      <c r="AL1355" s="5" t="str">
        <f>IF(OR($AB1355="", $AC1355=""), "", IF($H1355=$M$3, "", IF(OR(AL$7&lt;$AB1355, $AC1355&lt;AL$6),"", MAX(AL$10:AL1354)+1)))</f>
        <v/>
      </c>
      <c r="AM1355" s="5" t="str">
        <f>IF(OR($AB1355="", $AC1355=""), "", IF($H1355=$M$3, "", IF(OR(AM$7&lt;$AB1355, $AC1355&lt;AM$6),"", MAX(AM$10:AM1354)+1)))</f>
        <v/>
      </c>
      <c r="AN1355" s="5" t="str">
        <f>IF(OR($AB1355="", $AC1355=""), "", IF($H1355=$M$3, "", IF(OR(AN$7&lt;$AB1355, $AC1355&lt;AN$6),"", MAX(AN$10:AN1354)+1)))</f>
        <v/>
      </c>
      <c r="AO1355" s="5" t="str">
        <f>IF(OR($AB1355="", $AC1355=""), "", IF($H1355=$M$3, "", IF(OR(AO$7&lt;$AB1355, $AC1355&lt;AO$6),"", MAX(AO$10:AO1354)+1)))</f>
        <v/>
      </c>
      <c r="AP1355" s="5" t="str">
        <f>IF(OR($AB1355="", $AC1355=""), "", IF($H1355=$M$3, "", IF(OR(AP$7&lt;$AB1355, $AC1355&lt;AP$6),"", MAX(AP$10:AP1354)+1)))</f>
        <v/>
      </c>
      <c r="AQ1355" s="5" t="str">
        <f>IF(OR($AB1355="", $AC1355=""), "", IF($H1355=$M$3, "", IF(OR(AQ$7&lt;$AB1355, $AC1355&lt;AQ$6),"", MAX(AQ$10:AQ1354)+1)))</f>
        <v/>
      </c>
      <c r="AR1355" s="5" t="str">
        <f>IF(OR($AB1355="", $AC1355=""), "", IF($H1355=$M$3, "", IF(OR(AR$7&lt;$AB1355, $AC1355&lt;AR$6),"", MAX(AR$10:AR1354)+1)))</f>
        <v/>
      </c>
      <c r="AS1355" s="5" t="str">
        <f>IF(OR($AB1355="", $AC1355=""), "", IF($H1355=$M$3, "", IF(OR(AS$7&lt;$AB1355, $AC1355&lt;AS$6),"", MAX(AS$10:AS1354)+1)))</f>
        <v/>
      </c>
      <c r="AT1355" s="5" t="str">
        <f>IF(OR($AB1355="", $AC1355=""), "", IF($H1355=$M$3, "", IF(OR(AT$7&lt;$AB1355, $AC1355&lt;AT$6),"", MAX(AT$10:AT1354)+1)))</f>
        <v/>
      </c>
      <c r="AU1355" s="5" t="str">
        <f>IF(OR($AB1355="", $AC1355=""), "", IF($H1355=$M$3, "", IF(OR(AU$7&lt;$AB1355, $AC1355&lt;AU$6),"", MAX(AU$10:AU1354)+1)))</f>
        <v/>
      </c>
      <c r="AV1355" s="5" t="str">
        <f>IF(OR($AB1355="", $AC1355=""), "", IF($H1355=$M$3, "", IF(OR(AV$7&lt;$AB1355, $AC1355&lt;AV$6),"", MAX(AV$10:AV1354)+1)))</f>
        <v/>
      </c>
      <c r="AW1355" s="5" t="str">
        <f>IF(OR($AB1355="", $AC1355=""), "", IF($H1355=$M$3, "", IF(OR(AW$7&lt;$AB1355, $AC1355&lt;AW$6),"", MAX(AW$10:AW1354)+1)))</f>
        <v/>
      </c>
      <c r="AX1355" s="5" t="str">
        <f>IF(OR($AB1355="", $AC1355=""), "", IF($H1355=$M$3, "", IF(OR(AX$7&lt;$AB1355, $AC1355&lt;AX$6),"", MAX(AX$10:AX1354)+1)))</f>
        <v/>
      </c>
      <c r="AY1355" s="5" t="str">
        <f>IF(OR($AB1355="", $AC1355=""), "", IF($H1355=$M$3, "", IF(OR(AY$7&lt;$AB1355, $AC1355&lt;AY$6),"", MAX(AY$10:AY1354)+1)))</f>
        <v/>
      </c>
      <c r="AZ1355" s="5" t="str">
        <f>IF(OR($AB1355="", $AC1355=""), "", IF($H1355=$M$3, "", IF(OR(AZ$7&lt;$AB1355, $AC1355&lt;AZ$6),"", MAX(AZ$10:AZ1354)+1)))</f>
        <v/>
      </c>
      <c r="BA1355" s="5" t="str">
        <f>IF(OR($AB1355="", $AC1355=""), "", IF($H1355=$M$3, "", IF(OR(BA$7&lt;$AB1355, $AC1355&lt;BA$6),"", MAX(BA$10:BA1354)+1)))</f>
        <v/>
      </c>
      <c r="BB1355" s="5" t="str">
        <f>IF(OR($AB1355="", $AC1355=""), "", IF($H1355=$M$3, "", IF(OR(BB$7&lt;$AB1355, $AC1355&lt;BB$6),"", MAX(BB$10:BB1354)+1)))</f>
        <v/>
      </c>
      <c r="BC1355" s="5" t="str">
        <f>IF(OR($AB1355="", $AC1355=""), "", IF($H1355=$M$3, "", IF(OR(BC$7&lt;$AB1355, $AC1355&lt;BC$6),"", MAX(BC$10:BC1354)+1)))</f>
        <v/>
      </c>
      <c r="BD1355" s="5" t="str">
        <f>IF(OR($AB1355="", $AC1355=""), "", IF($H1355=$M$3, "", IF(OR(BD$7&lt;$AB1355, $AC1355&lt;BD$6),"", MAX(BD$10:BD1354)+1)))</f>
        <v/>
      </c>
      <c r="BE1355" s="5" t="str">
        <f>IF(OR($AB1355="", $AC1355=""), "", IF($H1355=$M$3, "", IF(OR(BE$7&lt;$AB1355, $AC1355&lt;BE$6),"", MAX(BE$10:BE1354)+1)))</f>
        <v/>
      </c>
      <c r="BF1355" s="5" t="str">
        <f>IF(OR($AB1355="", $AC1355=""), "", IF($H1355=$M$3, "", IF(OR(BF$7&lt;$AB1355, $AC1355&lt;BF$6),"", MAX(BF$10:BF1354)+1)))</f>
        <v/>
      </c>
      <c r="BG1355" s="5" t="str">
        <f>IF(OR($AB1355="", $AC1355=""), "", IF($H1355=$M$3, "", IF(OR(BG$7&lt;$AB1355, $AC1355&lt;BG$6),"", MAX(BG$10:BG1354)+1)))</f>
        <v/>
      </c>
      <c r="BH1355" s="5" t="str">
        <f>IF(OR($AB1355="", $AC1355=""), "", IF($H1355=$M$3, "", IF(OR(BH$7&lt;$AB1355, $AC1355&lt;BH$6),"", MAX(BH$10:BH1354)+1)))</f>
        <v/>
      </c>
      <c r="BI1355" s="5" t="str">
        <f>IF(OR($AB1355="", $AC1355=""), "", IF($H1355=$M$3, "", IF(OR(BI$7&lt;$AB1355, $AC1355&lt;BI$6),"", MAX(BI$10:BI1354)+1)))</f>
        <v/>
      </c>
      <c r="BK1355" s="5" t="str" cm="1">
        <f t="array" aca="1" ref="BK1355" ca="1">IFERROR(INDEX($AE1355:$BI1355, $BJ1355, MATCH($BK$9, $AE$9:$BI$9, 0)), "")</f>
        <v/>
      </c>
    </row>
    <row r="1356" spans="1:63" x14ac:dyDescent="0.25">
      <c r="A1356" s="2"/>
      <c r="B1356" s="254"/>
      <c r="C1356" s="255"/>
      <c r="D1356" s="256"/>
      <c r="E1356" s="257"/>
      <c r="F1356" s="257"/>
      <c r="G1356" s="258"/>
      <c r="H1356" s="259"/>
      <c r="I1356" s="16"/>
      <c r="J1356" s="5" t="str">
        <f t="shared" ref="J1356:J1419" si="179">IF($Q1356="", "", $S1356)</f>
        <v/>
      </c>
      <c r="K1356" s="2"/>
      <c r="O1356" s="5" t="str">
        <f t="shared" si="177"/>
        <v/>
      </c>
      <c r="Q1356" s="5" t="str">
        <f t="shared" ref="Q1356:Q1419" si="180">IF(COUNTIF($B1356:$F1356, "")=5, "", "X")</f>
        <v/>
      </c>
      <c r="S1356" s="5" t="str">
        <f t="shared" si="178"/>
        <v/>
      </c>
      <c r="U1356" s="64" t="str">
        <f>IF($D1356="","", IF(COUNTIF('Intro &amp; Setup'!$AW$49:$AW$88, $D1356)&gt;0, "BH", TEXT($D1356, "ddd")))</f>
        <v/>
      </c>
      <c r="V1356" s="65" t="str">
        <f>IF($G1356="", "", IF(COUNTIF('Intro &amp; Setup'!$AW$49:$AW$88, $G1356)&gt;0, "BH", TEXT($G1356, "ddd")))</f>
        <v/>
      </c>
      <c r="W1356" s="64" t="str">
        <f t="shared" ref="W1356:W1419" si="181">IF($U1356="", "", IF(COUNTIF($W$3:$W$5, $U1356)&gt;0, "X", ""))</f>
        <v/>
      </c>
      <c r="X1356" s="65" t="str">
        <f t="shared" ref="X1356:X1419" si="182">IF($V1356="", "", IF(COUNTIF($W$3:$W$5, $V1356)&gt;0, "X", ""))</f>
        <v/>
      </c>
      <c r="Y1356" s="64" t="str">
        <f>IF(F1356="", "", IF(OR(F1356&lt;'Intro &amp; Setup'!$Z$20, F1356&gt;'Intro &amp; Setup'!$Z$22), "X", ""))</f>
        <v/>
      </c>
      <c r="Z1356" s="65" t="str">
        <f>IF(G1356="", "", IF(OR(G1356&lt;'Intro &amp; Setup'!$Z$20, G1356&gt;'Intro &amp; Setup'!$Z$22), "X", ""))</f>
        <v/>
      </c>
      <c r="AB1356" s="58" t="str">
        <f t="shared" ref="AB1356:AB1419" si="183">IF(OR($D1356="", $E1356=""), "", $D1356+$E1356)</f>
        <v/>
      </c>
      <c r="AC1356" s="59" t="str">
        <f t="shared" ref="AC1356:AC1419" si="184">IF(OR($D1356="", $E1356="", $F1356=""), "", IF($G1356="", $D1356, $G1356)+$F1356)</f>
        <v/>
      </c>
      <c r="AE1356" s="5" t="str">
        <f>IF(OR($AB1356="", $AC1356=""), "", IF($H1356=$M$3, "", IF(OR(AE$7&lt;$AB1356, $AC1356&lt;AE$6),"", MAX(AE$10:AE1355)+1)))</f>
        <v/>
      </c>
      <c r="AF1356" s="5" t="str">
        <f>IF(OR($AB1356="", $AC1356=""), "", IF($H1356=$M$3, "", IF(OR(AF$7&lt;$AB1356, $AC1356&lt;AF$6),"", MAX(AF$10:AF1355)+1)))</f>
        <v/>
      </c>
      <c r="AG1356" s="5" t="str">
        <f>IF(OR($AB1356="", $AC1356=""), "", IF($H1356=$M$3, "", IF(OR(AG$7&lt;$AB1356, $AC1356&lt;AG$6),"", MAX(AG$10:AG1355)+1)))</f>
        <v/>
      </c>
      <c r="AH1356" s="5" t="str">
        <f>IF(OR($AB1356="", $AC1356=""), "", IF($H1356=$M$3, "", IF(OR(AH$7&lt;$AB1356, $AC1356&lt;AH$6),"", MAX(AH$10:AH1355)+1)))</f>
        <v/>
      </c>
      <c r="AI1356" s="5" t="str">
        <f>IF(OR($AB1356="", $AC1356=""), "", IF($H1356=$M$3, "", IF(OR(AI$7&lt;$AB1356, $AC1356&lt;AI$6),"", MAX(AI$10:AI1355)+1)))</f>
        <v/>
      </c>
      <c r="AJ1356" s="5" t="str">
        <f>IF(OR($AB1356="", $AC1356=""), "", IF($H1356=$M$3, "", IF(OR(AJ$7&lt;$AB1356, $AC1356&lt;AJ$6),"", MAX(AJ$10:AJ1355)+1)))</f>
        <v/>
      </c>
      <c r="AK1356" s="5" t="str">
        <f>IF(OR($AB1356="", $AC1356=""), "", IF($H1356=$M$3, "", IF(OR(AK$7&lt;$AB1356, $AC1356&lt;AK$6),"", MAX(AK$10:AK1355)+1)))</f>
        <v/>
      </c>
      <c r="AL1356" s="5" t="str">
        <f>IF(OR($AB1356="", $AC1356=""), "", IF($H1356=$M$3, "", IF(OR(AL$7&lt;$AB1356, $AC1356&lt;AL$6),"", MAX(AL$10:AL1355)+1)))</f>
        <v/>
      </c>
      <c r="AM1356" s="5" t="str">
        <f>IF(OR($AB1356="", $AC1356=""), "", IF($H1356=$M$3, "", IF(OR(AM$7&lt;$AB1356, $AC1356&lt;AM$6),"", MAX(AM$10:AM1355)+1)))</f>
        <v/>
      </c>
      <c r="AN1356" s="5" t="str">
        <f>IF(OR($AB1356="", $AC1356=""), "", IF($H1356=$M$3, "", IF(OR(AN$7&lt;$AB1356, $AC1356&lt;AN$6),"", MAX(AN$10:AN1355)+1)))</f>
        <v/>
      </c>
      <c r="AO1356" s="5" t="str">
        <f>IF(OR($AB1356="", $AC1356=""), "", IF($H1356=$M$3, "", IF(OR(AO$7&lt;$AB1356, $AC1356&lt;AO$6),"", MAX(AO$10:AO1355)+1)))</f>
        <v/>
      </c>
      <c r="AP1356" s="5" t="str">
        <f>IF(OR($AB1356="", $AC1356=""), "", IF($H1356=$M$3, "", IF(OR(AP$7&lt;$AB1356, $AC1356&lt;AP$6),"", MAX(AP$10:AP1355)+1)))</f>
        <v/>
      </c>
      <c r="AQ1356" s="5" t="str">
        <f>IF(OR($AB1356="", $AC1356=""), "", IF($H1356=$M$3, "", IF(OR(AQ$7&lt;$AB1356, $AC1356&lt;AQ$6),"", MAX(AQ$10:AQ1355)+1)))</f>
        <v/>
      </c>
      <c r="AR1356" s="5" t="str">
        <f>IF(OR($AB1356="", $AC1356=""), "", IF($H1356=$M$3, "", IF(OR(AR$7&lt;$AB1356, $AC1356&lt;AR$6),"", MAX(AR$10:AR1355)+1)))</f>
        <v/>
      </c>
      <c r="AS1356" s="5" t="str">
        <f>IF(OR($AB1356="", $AC1356=""), "", IF($H1356=$M$3, "", IF(OR(AS$7&lt;$AB1356, $AC1356&lt;AS$6),"", MAX(AS$10:AS1355)+1)))</f>
        <v/>
      </c>
      <c r="AT1356" s="5" t="str">
        <f>IF(OR($AB1356="", $AC1356=""), "", IF($H1356=$M$3, "", IF(OR(AT$7&lt;$AB1356, $AC1356&lt;AT$6),"", MAX(AT$10:AT1355)+1)))</f>
        <v/>
      </c>
      <c r="AU1356" s="5" t="str">
        <f>IF(OR($AB1356="", $AC1356=""), "", IF($H1356=$M$3, "", IF(OR(AU$7&lt;$AB1356, $AC1356&lt;AU$6),"", MAX(AU$10:AU1355)+1)))</f>
        <v/>
      </c>
      <c r="AV1356" s="5" t="str">
        <f>IF(OR($AB1356="", $AC1356=""), "", IF($H1356=$M$3, "", IF(OR(AV$7&lt;$AB1356, $AC1356&lt;AV$6),"", MAX(AV$10:AV1355)+1)))</f>
        <v/>
      </c>
      <c r="AW1356" s="5" t="str">
        <f>IF(OR($AB1356="", $AC1356=""), "", IF($H1356=$M$3, "", IF(OR(AW$7&lt;$AB1356, $AC1356&lt;AW$6),"", MAX(AW$10:AW1355)+1)))</f>
        <v/>
      </c>
      <c r="AX1356" s="5" t="str">
        <f>IF(OR($AB1356="", $AC1356=""), "", IF($H1356=$M$3, "", IF(OR(AX$7&lt;$AB1356, $AC1356&lt;AX$6),"", MAX(AX$10:AX1355)+1)))</f>
        <v/>
      </c>
      <c r="AY1356" s="5" t="str">
        <f>IF(OR($AB1356="", $AC1356=""), "", IF($H1356=$M$3, "", IF(OR(AY$7&lt;$AB1356, $AC1356&lt;AY$6),"", MAX(AY$10:AY1355)+1)))</f>
        <v/>
      </c>
      <c r="AZ1356" s="5" t="str">
        <f>IF(OR($AB1356="", $AC1356=""), "", IF($H1356=$M$3, "", IF(OR(AZ$7&lt;$AB1356, $AC1356&lt;AZ$6),"", MAX(AZ$10:AZ1355)+1)))</f>
        <v/>
      </c>
      <c r="BA1356" s="5" t="str">
        <f>IF(OR($AB1356="", $AC1356=""), "", IF($H1356=$M$3, "", IF(OR(BA$7&lt;$AB1356, $AC1356&lt;BA$6),"", MAX(BA$10:BA1355)+1)))</f>
        <v/>
      </c>
      <c r="BB1356" s="5" t="str">
        <f>IF(OR($AB1356="", $AC1356=""), "", IF($H1356=$M$3, "", IF(OR(BB$7&lt;$AB1356, $AC1356&lt;BB$6),"", MAX(BB$10:BB1355)+1)))</f>
        <v/>
      </c>
      <c r="BC1356" s="5" t="str">
        <f>IF(OR($AB1356="", $AC1356=""), "", IF($H1356=$M$3, "", IF(OR(BC$7&lt;$AB1356, $AC1356&lt;BC$6),"", MAX(BC$10:BC1355)+1)))</f>
        <v/>
      </c>
      <c r="BD1356" s="5" t="str">
        <f>IF(OR($AB1356="", $AC1356=""), "", IF($H1356=$M$3, "", IF(OR(BD$7&lt;$AB1356, $AC1356&lt;BD$6),"", MAX(BD$10:BD1355)+1)))</f>
        <v/>
      </c>
      <c r="BE1356" s="5" t="str">
        <f>IF(OR($AB1356="", $AC1356=""), "", IF($H1356=$M$3, "", IF(OR(BE$7&lt;$AB1356, $AC1356&lt;BE$6),"", MAX(BE$10:BE1355)+1)))</f>
        <v/>
      </c>
      <c r="BF1356" s="5" t="str">
        <f>IF(OR($AB1356="", $AC1356=""), "", IF($H1356=$M$3, "", IF(OR(BF$7&lt;$AB1356, $AC1356&lt;BF$6),"", MAX(BF$10:BF1355)+1)))</f>
        <v/>
      </c>
      <c r="BG1356" s="5" t="str">
        <f>IF(OR($AB1356="", $AC1356=""), "", IF($H1356=$M$3, "", IF(OR(BG$7&lt;$AB1356, $AC1356&lt;BG$6),"", MAX(BG$10:BG1355)+1)))</f>
        <v/>
      </c>
      <c r="BH1356" s="5" t="str">
        <f>IF(OR($AB1356="", $AC1356=""), "", IF($H1356=$M$3, "", IF(OR(BH$7&lt;$AB1356, $AC1356&lt;BH$6),"", MAX(BH$10:BH1355)+1)))</f>
        <v/>
      </c>
      <c r="BI1356" s="5" t="str">
        <f>IF(OR($AB1356="", $AC1356=""), "", IF($H1356=$M$3, "", IF(OR(BI$7&lt;$AB1356, $AC1356&lt;BI$6),"", MAX(BI$10:BI1355)+1)))</f>
        <v/>
      </c>
      <c r="BK1356" s="5" t="str" cm="1">
        <f t="array" aca="1" ref="BK1356" ca="1">IFERROR(INDEX($AE1356:$BI1356, $BJ1356, MATCH($BK$9, $AE$9:$BI$9, 0)), "")</f>
        <v/>
      </c>
    </row>
    <row r="1357" spans="1:63" x14ac:dyDescent="0.25">
      <c r="A1357" s="2"/>
      <c r="B1357" s="254"/>
      <c r="C1357" s="255"/>
      <c r="D1357" s="256"/>
      <c r="E1357" s="257"/>
      <c r="F1357" s="257"/>
      <c r="G1357" s="258"/>
      <c r="H1357" s="259"/>
      <c r="I1357" s="16"/>
      <c r="J1357" s="5" t="str">
        <f t="shared" si="179"/>
        <v/>
      </c>
      <c r="K1357" s="2"/>
      <c r="O1357" s="5" t="str">
        <f t="shared" si="177"/>
        <v/>
      </c>
      <c r="Q1357" s="5" t="str">
        <f t="shared" si="180"/>
        <v/>
      </c>
      <c r="S1357" s="5" t="str">
        <f t="shared" si="178"/>
        <v/>
      </c>
      <c r="U1357" s="64" t="str">
        <f>IF($D1357="","", IF(COUNTIF('Intro &amp; Setup'!$AW$49:$AW$88, $D1357)&gt;0, "BH", TEXT($D1357, "ddd")))</f>
        <v/>
      </c>
      <c r="V1357" s="65" t="str">
        <f>IF($G1357="", "", IF(COUNTIF('Intro &amp; Setup'!$AW$49:$AW$88, $G1357)&gt;0, "BH", TEXT($G1357, "ddd")))</f>
        <v/>
      </c>
      <c r="W1357" s="64" t="str">
        <f t="shared" si="181"/>
        <v/>
      </c>
      <c r="X1357" s="65" t="str">
        <f t="shared" si="182"/>
        <v/>
      </c>
      <c r="Y1357" s="64" t="str">
        <f>IF(F1357="", "", IF(OR(F1357&lt;'Intro &amp; Setup'!$Z$20, F1357&gt;'Intro &amp; Setup'!$Z$22), "X", ""))</f>
        <v/>
      </c>
      <c r="Z1357" s="65" t="str">
        <f>IF(G1357="", "", IF(OR(G1357&lt;'Intro &amp; Setup'!$Z$20, G1357&gt;'Intro &amp; Setup'!$Z$22), "X", ""))</f>
        <v/>
      </c>
      <c r="AB1357" s="58" t="str">
        <f t="shared" si="183"/>
        <v/>
      </c>
      <c r="AC1357" s="59" t="str">
        <f t="shared" si="184"/>
        <v/>
      </c>
      <c r="AE1357" s="5" t="str">
        <f>IF(OR($AB1357="", $AC1357=""), "", IF($H1357=$M$3, "", IF(OR(AE$7&lt;$AB1357, $AC1357&lt;AE$6),"", MAX(AE$10:AE1356)+1)))</f>
        <v/>
      </c>
      <c r="AF1357" s="5" t="str">
        <f>IF(OR($AB1357="", $AC1357=""), "", IF($H1357=$M$3, "", IF(OR(AF$7&lt;$AB1357, $AC1357&lt;AF$6),"", MAX(AF$10:AF1356)+1)))</f>
        <v/>
      </c>
      <c r="AG1357" s="5" t="str">
        <f>IF(OR($AB1357="", $AC1357=""), "", IF($H1357=$M$3, "", IF(OR(AG$7&lt;$AB1357, $AC1357&lt;AG$6),"", MAX(AG$10:AG1356)+1)))</f>
        <v/>
      </c>
      <c r="AH1357" s="5" t="str">
        <f>IF(OR($AB1357="", $AC1357=""), "", IF($H1357=$M$3, "", IF(OR(AH$7&lt;$AB1357, $AC1357&lt;AH$6),"", MAX(AH$10:AH1356)+1)))</f>
        <v/>
      </c>
      <c r="AI1357" s="5" t="str">
        <f>IF(OR($AB1357="", $AC1357=""), "", IF($H1357=$M$3, "", IF(OR(AI$7&lt;$AB1357, $AC1357&lt;AI$6),"", MAX(AI$10:AI1356)+1)))</f>
        <v/>
      </c>
      <c r="AJ1357" s="5" t="str">
        <f>IF(OR($AB1357="", $AC1357=""), "", IF($H1357=$M$3, "", IF(OR(AJ$7&lt;$AB1357, $AC1357&lt;AJ$6),"", MAX(AJ$10:AJ1356)+1)))</f>
        <v/>
      </c>
      <c r="AK1357" s="5" t="str">
        <f>IF(OR($AB1357="", $AC1357=""), "", IF($H1357=$M$3, "", IF(OR(AK$7&lt;$AB1357, $AC1357&lt;AK$6),"", MAX(AK$10:AK1356)+1)))</f>
        <v/>
      </c>
      <c r="AL1357" s="5" t="str">
        <f>IF(OR($AB1357="", $AC1357=""), "", IF($H1357=$M$3, "", IF(OR(AL$7&lt;$AB1357, $AC1357&lt;AL$6),"", MAX(AL$10:AL1356)+1)))</f>
        <v/>
      </c>
      <c r="AM1357" s="5" t="str">
        <f>IF(OR($AB1357="", $AC1357=""), "", IF($H1357=$M$3, "", IF(OR(AM$7&lt;$AB1357, $AC1357&lt;AM$6),"", MAX(AM$10:AM1356)+1)))</f>
        <v/>
      </c>
      <c r="AN1357" s="5" t="str">
        <f>IF(OR($AB1357="", $AC1357=""), "", IF($H1357=$M$3, "", IF(OR(AN$7&lt;$AB1357, $AC1357&lt;AN$6),"", MAX(AN$10:AN1356)+1)))</f>
        <v/>
      </c>
      <c r="AO1357" s="5" t="str">
        <f>IF(OR($AB1357="", $AC1357=""), "", IF($H1357=$M$3, "", IF(OR(AO$7&lt;$AB1357, $AC1357&lt;AO$6),"", MAX(AO$10:AO1356)+1)))</f>
        <v/>
      </c>
      <c r="AP1357" s="5" t="str">
        <f>IF(OR($AB1357="", $AC1357=""), "", IF($H1357=$M$3, "", IF(OR(AP$7&lt;$AB1357, $AC1357&lt;AP$6),"", MAX(AP$10:AP1356)+1)))</f>
        <v/>
      </c>
      <c r="AQ1357" s="5" t="str">
        <f>IF(OR($AB1357="", $AC1357=""), "", IF($H1357=$M$3, "", IF(OR(AQ$7&lt;$AB1357, $AC1357&lt;AQ$6),"", MAX(AQ$10:AQ1356)+1)))</f>
        <v/>
      </c>
      <c r="AR1357" s="5" t="str">
        <f>IF(OR($AB1357="", $AC1357=""), "", IF($H1357=$M$3, "", IF(OR(AR$7&lt;$AB1357, $AC1357&lt;AR$6),"", MAX(AR$10:AR1356)+1)))</f>
        <v/>
      </c>
      <c r="AS1357" s="5" t="str">
        <f>IF(OR($AB1357="", $AC1357=""), "", IF($H1357=$M$3, "", IF(OR(AS$7&lt;$AB1357, $AC1357&lt;AS$6),"", MAX(AS$10:AS1356)+1)))</f>
        <v/>
      </c>
      <c r="AT1357" s="5" t="str">
        <f>IF(OR($AB1357="", $AC1357=""), "", IF($H1357=$M$3, "", IF(OR(AT$7&lt;$AB1357, $AC1357&lt;AT$6),"", MAX(AT$10:AT1356)+1)))</f>
        <v/>
      </c>
      <c r="AU1357" s="5" t="str">
        <f>IF(OR($AB1357="", $AC1357=""), "", IF($H1357=$M$3, "", IF(OR(AU$7&lt;$AB1357, $AC1357&lt;AU$6),"", MAX(AU$10:AU1356)+1)))</f>
        <v/>
      </c>
      <c r="AV1357" s="5" t="str">
        <f>IF(OR($AB1357="", $AC1357=""), "", IF($H1357=$M$3, "", IF(OR(AV$7&lt;$AB1357, $AC1357&lt;AV$6),"", MAX(AV$10:AV1356)+1)))</f>
        <v/>
      </c>
      <c r="AW1357" s="5" t="str">
        <f>IF(OR($AB1357="", $AC1357=""), "", IF($H1357=$M$3, "", IF(OR(AW$7&lt;$AB1357, $AC1357&lt;AW$6),"", MAX(AW$10:AW1356)+1)))</f>
        <v/>
      </c>
      <c r="AX1357" s="5" t="str">
        <f>IF(OR($AB1357="", $AC1357=""), "", IF($H1357=$M$3, "", IF(OR(AX$7&lt;$AB1357, $AC1357&lt;AX$6),"", MAX(AX$10:AX1356)+1)))</f>
        <v/>
      </c>
      <c r="AY1357" s="5" t="str">
        <f>IF(OR($AB1357="", $AC1357=""), "", IF($H1357=$M$3, "", IF(OR(AY$7&lt;$AB1357, $AC1357&lt;AY$6),"", MAX(AY$10:AY1356)+1)))</f>
        <v/>
      </c>
      <c r="AZ1357" s="5" t="str">
        <f>IF(OR($AB1357="", $AC1357=""), "", IF($H1357=$M$3, "", IF(OR(AZ$7&lt;$AB1357, $AC1357&lt;AZ$6),"", MAX(AZ$10:AZ1356)+1)))</f>
        <v/>
      </c>
      <c r="BA1357" s="5" t="str">
        <f>IF(OR($AB1357="", $AC1357=""), "", IF($H1357=$M$3, "", IF(OR(BA$7&lt;$AB1357, $AC1357&lt;BA$6),"", MAX(BA$10:BA1356)+1)))</f>
        <v/>
      </c>
      <c r="BB1357" s="5" t="str">
        <f>IF(OR($AB1357="", $AC1357=""), "", IF($H1357=$M$3, "", IF(OR(BB$7&lt;$AB1357, $AC1357&lt;BB$6),"", MAX(BB$10:BB1356)+1)))</f>
        <v/>
      </c>
      <c r="BC1357" s="5" t="str">
        <f>IF(OR($AB1357="", $AC1357=""), "", IF($H1357=$M$3, "", IF(OR(BC$7&lt;$AB1357, $AC1357&lt;BC$6),"", MAX(BC$10:BC1356)+1)))</f>
        <v/>
      </c>
      <c r="BD1357" s="5" t="str">
        <f>IF(OR($AB1357="", $AC1357=""), "", IF($H1357=$M$3, "", IF(OR(BD$7&lt;$AB1357, $AC1357&lt;BD$6),"", MAX(BD$10:BD1356)+1)))</f>
        <v/>
      </c>
      <c r="BE1357" s="5" t="str">
        <f>IF(OR($AB1357="", $AC1357=""), "", IF($H1357=$M$3, "", IF(OR(BE$7&lt;$AB1357, $AC1357&lt;BE$6),"", MAX(BE$10:BE1356)+1)))</f>
        <v/>
      </c>
      <c r="BF1357" s="5" t="str">
        <f>IF(OR($AB1357="", $AC1357=""), "", IF($H1357=$M$3, "", IF(OR(BF$7&lt;$AB1357, $AC1357&lt;BF$6),"", MAX(BF$10:BF1356)+1)))</f>
        <v/>
      </c>
      <c r="BG1357" s="5" t="str">
        <f>IF(OR($AB1357="", $AC1357=""), "", IF($H1357=$M$3, "", IF(OR(BG$7&lt;$AB1357, $AC1357&lt;BG$6),"", MAX(BG$10:BG1356)+1)))</f>
        <v/>
      </c>
      <c r="BH1357" s="5" t="str">
        <f>IF(OR($AB1357="", $AC1357=""), "", IF($H1357=$M$3, "", IF(OR(BH$7&lt;$AB1357, $AC1357&lt;BH$6),"", MAX(BH$10:BH1356)+1)))</f>
        <v/>
      </c>
      <c r="BI1357" s="5" t="str">
        <f>IF(OR($AB1357="", $AC1357=""), "", IF($H1357=$M$3, "", IF(OR(BI$7&lt;$AB1357, $AC1357&lt;BI$6),"", MAX(BI$10:BI1356)+1)))</f>
        <v/>
      </c>
      <c r="BK1357" s="5" t="str" cm="1">
        <f t="array" aca="1" ref="BK1357" ca="1">IFERROR(INDEX($AE1357:$BI1357, $BJ1357, MATCH($BK$9, $AE$9:$BI$9, 0)), "")</f>
        <v/>
      </c>
    </row>
    <row r="1358" spans="1:63" x14ac:dyDescent="0.25">
      <c r="A1358" s="2"/>
      <c r="B1358" s="254"/>
      <c r="C1358" s="255"/>
      <c r="D1358" s="256"/>
      <c r="E1358" s="257"/>
      <c r="F1358" s="257"/>
      <c r="G1358" s="258"/>
      <c r="H1358" s="259"/>
      <c r="I1358" s="16"/>
      <c r="J1358" s="5" t="str">
        <f t="shared" si="179"/>
        <v/>
      </c>
      <c r="K1358" s="2"/>
      <c r="O1358" s="5" t="str">
        <f t="shared" si="177"/>
        <v/>
      </c>
      <c r="Q1358" s="5" t="str">
        <f t="shared" si="180"/>
        <v/>
      </c>
      <c r="S1358" s="5" t="str">
        <f t="shared" si="178"/>
        <v/>
      </c>
      <c r="U1358" s="64" t="str">
        <f>IF($D1358="","", IF(COUNTIF('Intro &amp; Setup'!$AW$49:$AW$88, $D1358)&gt;0, "BH", TEXT($D1358, "ddd")))</f>
        <v/>
      </c>
      <c r="V1358" s="65" t="str">
        <f>IF($G1358="", "", IF(COUNTIF('Intro &amp; Setup'!$AW$49:$AW$88, $G1358)&gt;0, "BH", TEXT($G1358, "ddd")))</f>
        <v/>
      </c>
      <c r="W1358" s="64" t="str">
        <f t="shared" si="181"/>
        <v/>
      </c>
      <c r="X1358" s="65" t="str">
        <f t="shared" si="182"/>
        <v/>
      </c>
      <c r="Y1358" s="64" t="str">
        <f>IF(F1358="", "", IF(OR(F1358&lt;'Intro &amp; Setup'!$Z$20, F1358&gt;'Intro &amp; Setup'!$Z$22), "X", ""))</f>
        <v/>
      </c>
      <c r="Z1358" s="65" t="str">
        <f>IF(G1358="", "", IF(OR(G1358&lt;'Intro &amp; Setup'!$Z$20, G1358&gt;'Intro &amp; Setup'!$Z$22), "X", ""))</f>
        <v/>
      </c>
      <c r="AB1358" s="58" t="str">
        <f t="shared" si="183"/>
        <v/>
      </c>
      <c r="AC1358" s="59" t="str">
        <f t="shared" si="184"/>
        <v/>
      </c>
      <c r="AE1358" s="5" t="str">
        <f>IF(OR($AB1358="", $AC1358=""), "", IF($H1358=$M$3, "", IF(OR(AE$7&lt;$AB1358, $AC1358&lt;AE$6),"", MAX(AE$10:AE1357)+1)))</f>
        <v/>
      </c>
      <c r="AF1358" s="5" t="str">
        <f>IF(OR($AB1358="", $AC1358=""), "", IF($H1358=$M$3, "", IF(OR(AF$7&lt;$AB1358, $AC1358&lt;AF$6),"", MAX(AF$10:AF1357)+1)))</f>
        <v/>
      </c>
      <c r="AG1358" s="5" t="str">
        <f>IF(OR($AB1358="", $AC1358=""), "", IF($H1358=$M$3, "", IF(OR(AG$7&lt;$AB1358, $AC1358&lt;AG$6),"", MAX(AG$10:AG1357)+1)))</f>
        <v/>
      </c>
      <c r="AH1358" s="5" t="str">
        <f>IF(OR($AB1358="", $AC1358=""), "", IF($H1358=$M$3, "", IF(OR(AH$7&lt;$AB1358, $AC1358&lt;AH$6),"", MAX(AH$10:AH1357)+1)))</f>
        <v/>
      </c>
      <c r="AI1358" s="5" t="str">
        <f>IF(OR($AB1358="", $AC1358=""), "", IF($H1358=$M$3, "", IF(OR(AI$7&lt;$AB1358, $AC1358&lt;AI$6),"", MAX(AI$10:AI1357)+1)))</f>
        <v/>
      </c>
      <c r="AJ1358" s="5" t="str">
        <f>IF(OR($AB1358="", $AC1358=""), "", IF($H1358=$M$3, "", IF(OR(AJ$7&lt;$AB1358, $AC1358&lt;AJ$6),"", MAX(AJ$10:AJ1357)+1)))</f>
        <v/>
      </c>
      <c r="AK1358" s="5" t="str">
        <f>IF(OR($AB1358="", $AC1358=""), "", IF($H1358=$M$3, "", IF(OR(AK$7&lt;$AB1358, $AC1358&lt;AK$6),"", MAX(AK$10:AK1357)+1)))</f>
        <v/>
      </c>
      <c r="AL1358" s="5" t="str">
        <f>IF(OR($AB1358="", $AC1358=""), "", IF($H1358=$M$3, "", IF(OR(AL$7&lt;$AB1358, $AC1358&lt;AL$6),"", MAX(AL$10:AL1357)+1)))</f>
        <v/>
      </c>
      <c r="AM1358" s="5" t="str">
        <f>IF(OR($AB1358="", $AC1358=""), "", IF($H1358=$M$3, "", IF(OR(AM$7&lt;$AB1358, $AC1358&lt;AM$6),"", MAX(AM$10:AM1357)+1)))</f>
        <v/>
      </c>
      <c r="AN1358" s="5" t="str">
        <f>IF(OR($AB1358="", $AC1358=""), "", IF($H1358=$M$3, "", IF(OR(AN$7&lt;$AB1358, $AC1358&lt;AN$6),"", MAX(AN$10:AN1357)+1)))</f>
        <v/>
      </c>
      <c r="AO1358" s="5" t="str">
        <f>IF(OR($AB1358="", $AC1358=""), "", IF($H1358=$M$3, "", IF(OR(AO$7&lt;$AB1358, $AC1358&lt;AO$6),"", MAX(AO$10:AO1357)+1)))</f>
        <v/>
      </c>
      <c r="AP1358" s="5" t="str">
        <f>IF(OR($AB1358="", $AC1358=""), "", IF($H1358=$M$3, "", IF(OR(AP$7&lt;$AB1358, $AC1358&lt;AP$6),"", MAX(AP$10:AP1357)+1)))</f>
        <v/>
      </c>
      <c r="AQ1358" s="5" t="str">
        <f>IF(OR($AB1358="", $AC1358=""), "", IF($H1358=$M$3, "", IF(OR(AQ$7&lt;$AB1358, $AC1358&lt;AQ$6),"", MAX(AQ$10:AQ1357)+1)))</f>
        <v/>
      </c>
      <c r="AR1358" s="5" t="str">
        <f>IF(OR($AB1358="", $AC1358=""), "", IF($H1358=$M$3, "", IF(OR(AR$7&lt;$AB1358, $AC1358&lt;AR$6),"", MAX(AR$10:AR1357)+1)))</f>
        <v/>
      </c>
      <c r="AS1358" s="5" t="str">
        <f>IF(OR($AB1358="", $AC1358=""), "", IF($H1358=$M$3, "", IF(OR(AS$7&lt;$AB1358, $AC1358&lt;AS$6),"", MAX(AS$10:AS1357)+1)))</f>
        <v/>
      </c>
      <c r="AT1358" s="5" t="str">
        <f>IF(OR($AB1358="", $AC1358=""), "", IF($H1358=$M$3, "", IF(OR(AT$7&lt;$AB1358, $AC1358&lt;AT$6),"", MAX(AT$10:AT1357)+1)))</f>
        <v/>
      </c>
      <c r="AU1358" s="5" t="str">
        <f>IF(OR($AB1358="", $AC1358=""), "", IF($H1358=$M$3, "", IF(OR(AU$7&lt;$AB1358, $AC1358&lt;AU$6),"", MAX(AU$10:AU1357)+1)))</f>
        <v/>
      </c>
      <c r="AV1358" s="5" t="str">
        <f>IF(OR($AB1358="", $AC1358=""), "", IF($H1358=$M$3, "", IF(OR(AV$7&lt;$AB1358, $AC1358&lt;AV$6),"", MAX(AV$10:AV1357)+1)))</f>
        <v/>
      </c>
      <c r="AW1358" s="5" t="str">
        <f>IF(OR($AB1358="", $AC1358=""), "", IF($H1358=$M$3, "", IF(OR(AW$7&lt;$AB1358, $AC1358&lt;AW$6),"", MAX(AW$10:AW1357)+1)))</f>
        <v/>
      </c>
      <c r="AX1358" s="5" t="str">
        <f>IF(OR($AB1358="", $AC1358=""), "", IF($H1358=$M$3, "", IF(OR(AX$7&lt;$AB1358, $AC1358&lt;AX$6),"", MAX(AX$10:AX1357)+1)))</f>
        <v/>
      </c>
      <c r="AY1358" s="5" t="str">
        <f>IF(OR($AB1358="", $AC1358=""), "", IF($H1358=$M$3, "", IF(OR(AY$7&lt;$AB1358, $AC1358&lt;AY$6),"", MAX(AY$10:AY1357)+1)))</f>
        <v/>
      </c>
      <c r="AZ1358" s="5" t="str">
        <f>IF(OR($AB1358="", $AC1358=""), "", IF($H1358=$M$3, "", IF(OR(AZ$7&lt;$AB1358, $AC1358&lt;AZ$6),"", MAX(AZ$10:AZ1357)+1)))</f>
        <v/>
      </c>
      <c r="BA1358" s="5" t="str">
        <f>IF(OR($AB1358="", $AC1358=""), "", IF($H1358=$M$3, "", IF(OR(BA$7&lt;$AB1358, $AC1358&lt;BA$6),"", MAX(BA$10:BA1357)+1)))</f>
        <v/>
      </c>
      <c r="BB1358" s="5" t="str">
        <f>IF(OR($AB1358="", $AC1358=""), "", IF($H1358=$M$3, "", IF(OR(BB$7&lt;$AB1358, $AC1358&lt;BB$6),"", MAX(BB$10:BB1357)+1)))</f>
        <v/>
      </c>
      <c r="BC1358" s="5" t="str">
        <f>IF(OR($AB1358="", $AC1358=""), "", IF($H1358=$M$3, "", IF(OR(BC$7&lt;$AB1358, $AC1358&lt;BC$6),"", MAX(BC$10:BC1357)+1)))</f>
        <v/>
      </c>
      <c r="BD1358" s="5" t="str">
        <f>IF(OR($AB1358="", $AC1358=""), "", IF($H1358=$M$3, "", IF(OR(BD$7&lt;$AB1358, $AC1358&lt;BD$6),"", MAX(BD$10:BD1357)+1)))</f>
        <v/>
      </c>
      <c r="BE1358" s="5" t="str">
        <f>IF(OR($AB1358="", $AC1358=""), "", IF($H1358=$M$3, "", IF(OR(BE$7&lt;$AB1358, $AC1358&lt;BE$6),"", MAX(BE$10:BE1357)+1)))</f>
        <v/>
      </c>
      <c r="BF1358" s="5" t="str">
        <f>IF(OR($AB1358="", $AC1358=""), "", IF($H1358=$M$3, "", IF(OR(BF$7&lt;$AB1358, $AC1358&lt;BF$6),"", MAX(BF$10:BF1357)+1)))</f>
        <v/>
      </c>
      <c r="BG1358" s="5" t="str">
        <f>IF(OR($AB1358="", $AC1358=""), "", IF($H1358=$M$3, "", IF(OR(BG$7&lt;$AB1358, $AC1358&lt;BG$6),"", MAX(BG$10:BG1357)+1)))</f>
        <v/>
      </c>
      <c r="BH1358" s="5" t="str">
        <f>IF(OR($AB1358="", $AC1358=""), "", IF($H1358=$M$3, "", IF(OR(BH$7&lt;$AB1358, $AC1358&lt;BH$6),"", MAX(BH$10:BH1357)+1)))</f>
        <v/>
      </c>
      <c r="BI1358" s="5" t="str">
        <f>IF(OR($AB1358="", $AC1358=""), "", IF($H1358=$M$3, "", IF(OR(BI$7&lt;$AB1358, $AC1358&lt;BI$6),"", MAX(BI$10:BI1357)+1)))</f>
        <v/>
      </c>
      <c r="BK1358" s="5" t="str" cm="1">
        <f t="array" aca="1" ref="BK1358" ca="1">IFERROR(INDEX($AE1358:$BI1358, $BJ1358, MATCH($BK$9, $AE$9:$BI$9, 0)), "")</f>
        <v/>
      </c>
    </row>
    <row r="1359" spans="1:63" x14ac:dyDescent="0.25">
      <c r="A1359" s="2"/>
      <c r="B1359" s="254"/>
      <c r="C1359" s="255"/>
      <c r="D1359" s="256"/>
      <c r="E1359" s="257"/>
      <c r="F1359" s="257"/>
      <c r="G1359" s="258"/>
      <c r="H1359" s="259"/>
      <c r="I1359" s="16"/>
      <c r="J1359" s="5" t="str">
        <f t="shared" si="179"/>
        <v/>
      </c>
      <c r="K1359" s="2"/>
      <c r="O1359" s="5" t="str">
        <f t="shared" si="177"/>
        <v/>
      </c>
      <c r="Q1359" s="5" t="str">
        <f t="shared" si="180"/>
        <v/>
      </c>
      <c r="S1359" s="5" t="str">
        <f t="shared" si="178"/>
        <v/>
      </c>
      <c r="U1359" s="64" t="str">
        <f>IF($D1359="","", IF(COUNTIF('Intro &amp; Setup'!$AW$49:$AW$88, $D1359)&gt;0, "BH", TEXT($D1359, "ddd")))</f>
        <v/>
      </c>
      <c r="V1359" s="65" t="str">
        <f>IF($G1359="", "", IF(COUNTIF('Intro &amp; Setup'!$AW$49:$AW$88, $G1359)&gt;0, "BH", TEXT($G1359, "ddd")))</f>
        <v/>
      </c>
      <c r="W1359" s="64" t="str">
        <f t="shared" si="181"/>
        <v/>
      </c>
      <c r="X1359" s="65" t="str">
        <f t="shared" si="182"/>
        <v/>
      </c>
      <c r="Y1359" s="64" t="str">
        <f>IF(F1359="", "", IF(OR(F1359&lt;'Intro &amp; Setup'!$Z$20, F1359&gt;'Intro &amp; Setup'!$Z$22), "X", ""))</f>
        <v/>
      </c>
      <c r="Z1359" s="65" t="str">
        <f>IF(G1359="", "", IF(OR(G1359&lt;'Intro &amp; Setup'!$Z$20, G1359&gt;'Intro &amp; Setup'!$Z$22), "X", ""))</f>
        <v/>
      </c>
      <c r="AB1359" s="58" t="str">
        <f t="shared" si="183"/>
        <v/>
      </c>
      <c r="AC1359" s="59" t="str">
        <f t="shared" si="184"/>
        <v/>
      </c>
      <c r="AE1359" s="5" t="str">
        <f>IF(OR($AB1359="", $AC1359=""), "", IF($H1359=$M$3, "", IF(OR(AE$7&lt;$AB1359, $AC1359&lt;AE$6),"", MAX(AE$10:AE1358)+1)))</f>
        <v/>
      </c>
      <c r="AF1359" s="5" t="str">
        <f>IF(OR($AB1359="", $AC1359=""), "", IF($H1359=$M$3, "", IF(OR(AF$7&lt;$AB1359, $AC1359&lt;AF$6),"", MAX(AF$10:AF1358)+1)))</f>
        <v/>
      </c>
      <c r="AG1359" s="5" t="str">
        <f>IF(OR($AB1359="", $AC1359=""), "", IF($H1359=$M$3, "", IF(OR(AG$7&lt;$AB1359, $AC1359&lt;AG$6),"", MAX(AG$10:AG1358)+1)))</f>
        <v/>
      </c>
      <c r="AH1359" s="5" t="str">
        <f>IF(OR($AB1359="", $AC1359=""), "", IF($H1359=$M$3, "", IF(OR(AH$7&lt;$AB1359, $AC1359&lt;AH$6),"", MAX(AH$10:AH1358)+1)))</f>
        <v/>
      </c>
      <c r="AI1359" s="5" t="str">
        <f>IF(OR($AB1359="", $AC1359=""), "", IF($H1359=$M$3, "", IF(OR(AI$7&lt;$AB1359, $AC1359&lt;AI$6),"", MAX(AI$10:AI1358)+1)))</f>
        <v/>
      </c>
      <c r="AJ1359" s="5" t="str">
        <f>IF(OR($AB1359="", $AC1359=""), "", IF($H1359=$M$3, "", IF(OR(AJ$7&lt;$AB1359, $AC1359&lt;AJ$6),"", MAX(AJ$10:AJ1358)+1)))</f>
        <v/>
      </c>
      <c r="AK1359" s="5" t="str">
        <f>IF(OR($AB1359="", $AC1359=""), "", IF($H1359=$M$3, "", IF(OR(AK$7&lt;$AB1359, $AC1359&lt;AK$6),"", MAX(AK$10:AK1358)+1)))</f>
        <v/>
      </c>
      <c r="AL1359" s="5" t="str">
        <f>IF(OR($AB1359="", $AC1359=""), "", IF($H1359=$M$3, "", IF(OR(AL$7&lt;$AB1359, $AC1359&lt;AL$6),"", MAX(AL$10:AL1358)+1)))</f>
        <v/>
      </c>
      <c r="AM1359" s="5" t="str">
        <f>IF(OR($AB1359="", $AC1359=""), "", IF($H1359=$M$3, "", IF(OR(AM$7&lt;$AB1359, $AC1359&lt;AM$6),"", MAX(AM$10:AM1358)+1)))</f>
        <v/>
      </c>
      <c r="AN1359" s="5" t="str">
        <f>IF(OR($AB1359="", $AC1359=""), "", IF($H1359=$M$3, "", IF(OR(AN$7&lt;$AB1359, $AC1359&lt;AN$6),"", MAX(AN$10:AN1358)+1)))</f>
        <v/>
      </c>
      <c r="AO1359" s="5" t="str">
        <f>IF(OR($AB1359="", $AC1359=""), "", IF($H1359=$M$3, "", IF(OR(AO$7&lt;$AB1359, $AC1359&lt;AO$6),"", MAX(AO$10:AO1358)+1)))</f>
        <v/>
      </c>
      <c r="AP1359" s="5" t="str">
        <f>IF(OR($AB1359="", $AC1359=""), "", IF($H1359=$M$3, "", IF(OR(AP$7&lt;$AB1359, $AC1359&lt;AP$6),"", MAX(AP$10:AP1358)+1)))</f>
        <v/>
      </c>
      <c r="AQ1359" s="5" t="str">
        <f>IF(OR($AB1359="", $AC1359=""), "", IF($H1359=$M$3, "", IF(OR(AQ$7&lt;$AB1359, $AC1359&lt;AQ$6),"", MAX(AQ$10:AQ1358)+1)))</f>
        <v/>
      </c>
      <c r="AR1359" s="5" t="str">
        <f>IF(OR($AB1359="", $AC1359=""), "", IF($H1359=$M$3, "", IF(OR(AR$7&lt;$AB1359, $AC1359&lt;AR$6),"", MAX(AR$10:AR1358)+1)))</f>
        <v/>
      </c>
      <c r="AS1359" s="5" t="str">
        <f>IF(OR($AB1359="", $AC1359=""), "", IF($H1359=$M$3, "", IF(OR(AS$7&lt;$AB1359, $AC1359&lt;AS$6),"", MAX(AS$10:AS1358)+1)))</f>
        <v/>
      </c>
      <c r="AT1359" s="5" t="str">
        <f>IF(OR($AB1359="", $AC1359=""), "", IF($H1359=$M$3, "", IF(OR(AT$7&lt;$AB1359, $AC1359&lt;AT$6),"", MAX(AT$10:AT1358)+1)))</f>
        <v/>
      </c>
      <c r="AU1359" s="5" t="str">
        <f>IF(OR($AB1359="", $AC1359=""), "", IF($H1359=$M$3, "", IF(OR(AU$7&lt;$AB1359, $AC1359&lt;AU$6),"", MAX(AU$10:AU1358)+1)))</f>
        <v/>
      </c>
      <c r="AV1359" s="5" t="str">
        <f>IF(OR($AB1359="", $AC1359=""), "", IF($H1359=$M$3, "", IF(OR(AV$7&lt;$AB1359, $AC1359&lt;AV$6),"", MAX(AV$10:AV1358)+1)))</f>
        <v/>
      </c>
      <c r="AW1359" s="5" t="str">
        <f>IF(OR($AB1359="", $AC1359=""), "", IF($H1359=$M$3, "", IF(OR(AW$7&lt;$AB1359, $AC1359&lt;AW$6),"", MAX(AW$10:AW1358)+1)))</f>
        <v/>
      </c>
      <c r="AX1359" s="5" t="str">
        <f>IF(OR($AB1359="", $AC1359=""), "", IF($H1359=$M$3, "", IF(OR(AX$7&lt;$AB1359, $AC1359&lt;AX$6),"", MAX(AX$10:AX1358)+1)))</f>
        <v/>
      </c>
      <c r="AY1359" s="5" t="str">
        <f>IF(OR($AB1359="", $AC1359=""), "", IF($H1359=$M$3, "", IF(OR(AY$7&lt;$AB1359, $AC1359&lt;AY$6),"", MAX(AY$10:AY1358)+1)))</f>
        <v/>
      </c>
      <c r="AZ1359" s="5" t="str">
        <f>IF(OR($AB1359="", $AC1359=""), "", IF($H1359=$M$3, "", IF(OR(AZ$7&lt;$AB1359, $AC1359&lt;AZ$6),"", MAX(AZ$10:AZ1358)+1)))</f>
        <v/>
      </c>
      <c r="BA1359" s="5" t="str">
        <f>IF(OR($AB1359="", $AC1359=""), "", IF($H1359=$M$3, "", IF(OR(BA$7&lt;$AB1359, $AC1359&lt;BA$6),"", MAX(BA$10:BA1358)+1)))</f>
        <v/>
      </c>
      <c r="BB1359" s="5" t="str">
        <f>IF(OR($AB1359="", $AC1359=""), "", IF($H1359=$M$3, "", IF(OR(BB$7&lt;$AB1359, $AC1359&lt;BB$6),"", MAX(BB$10:BB1358)+1)))</f>
        <v/>
      </c>
      <c r="BC1359" s="5" t="str">
        <f>IF(OR($AB1359="", $AC1359=""), "", IF($H1359=$M$3, "", IF(OR(BC$7&lt;$AB1359, $AC1359&lt;BC$6),"", MAX(BC$10:BC1358)+1)))</f>
        <v/>
      </c>
      <c r="BD1359" s="5" t="str">
        <f>IF(OR($AB1359="", $AC1359=""), "", IF($H1359=$M$3, "", IF(OR(BD$7&lt;$AB1359, $AC1359&lt;BD$6),"", MAX(BD$10:BD1358)+1)))</f>
        <v/>
      </c>
      <c r="BE1359" s="5" t="str">
        <f>IF(OR($AB1359="", $AC1359=""), "", IF($H1359=$M$3, "", IF(OR(BE$7&lt;$AB1359, $AC1359&lt;BE$6),"", MAX(BE$10:BE1358)+1)))</f>
        <v/>
      </c>
      <c r="BF1359" s="5" t="str">
        <f>IF(OR($AB1359="", $AC1359=""), "", IF($H1359=$M$3, "", IF(OR(BF$7&lt;$AB1359, $AC1359&lt;BF$6),"", MAX(BF$10:BF1358)+1)))</f>
        <v/>
      </c>
      <c r="BG1359" s="5" t="str">
        <f>IF(OR($AB1359="", $AC1359=""), "", IF($H1359=$M$3, "", IF(OR(BG$7&lt;$AB1359, $AC1359&lt;BG$6),"", MAX(BG$10:BG1358)+1)))</f>
        <v/>
      </c>
      <c r="BH1359" s="5" t="str">
        <f>IF(OR($AB1359="", $AC1359=""), "", IF($H1359=$M$3, "", IF(OR(BH$7&lt;$AB1359, $AC1359&lt;BH$6),"", MAX(BH$10:BH1358)+1)))</f>
        <v/>
      </c>
      <c r="BI1359" s="5" t="str">
        <f>IF(OR($AB1359="", $AC1359=""), "", IF($H1359=$M$3, "", IF(OR(BI$7&lt;$AB1359, $AC1359&lt;BI$6),"", MAX(BI$10:BI1358)+1)))</f>
        <v/>
      </c>
      <c r="BK1359" s="5" t="str" cm="1">
        <f t="array" aca="1" ref="BK1359" ca="1">IFERROR(INDEX($AE1359:$BI1359, $BJ1359, MATCH($BK$9, $AE$9:$BI$9, 0)), "")</f>
        <v/>
      </c>
    </row>
    <row r="1360" spans="1:63" x14ac:dyDescent="0.25">
      <c r="A1360" s="2"/>
      <c r="B1360" s="254"/>
      <c r="C1360" s="255"/>
      <c r="D1360" s="256"/>
      <c r="E1360" s="257"/>
      <c r="F1360" s="257"/>
      <c r="G1360" s="258"/>
      <c r="H1360" s="259"/>
      <c r="I1360" s="16"/>
      <c r="J1360" s="5" t="str">
        <f t="shared" si="179"/>
        <v/>
      </c>
      <c r="K1360" s="2"/>
      <c r="O1360" s="5" t="str">
        <f t="shared" si="177"/>
        <v/>
      </c>
      <c r="Q1360" s="5" t="str">
        <f t="shared" si="180"/>
        <v/>
      </c>
      <c r="S1360" s="5" t="str">
        <f t="shared" si="178"/>
        <v/>
      </c>
      <c r="U1360" s="64" t="str">
        <f>IF($D1360="","", IF(COUNTIF('Intro &amp; Setup'!$AW$49:$AW$88, $D1360)&gt;0, "BH", TEXT($D1360, "ddd")))</f>
        <v/>
      </c>
      <c r="V1360" s="65" t="str">
        <f>IF($G1360="", "", IF(COUNTIF('Intro &amp; Setup'!$AW$49:$AW$88, $G1360)&gt;0, "BH", TEXT($G1360, "ddd")))</f>
        <v/>
      </c>
      <c r="W1360" s="64" t="str">
        <f t="shared" si="181"/>
        <v/>
      </c>
      <c r="X1360" s="65" t="str">
        <f t="shared" si="182"/>
        <v/>
      </c>
      <c r="Y1360" s="64" t="str">
        <f>IF(F1360="", "", IF(OR(F1360&lt;'Intro &amp; Setup'!$Z$20, F1360&gt;'Intro &amp; Setup'!$Z$22), "X", ""))</f>
        <v/>
      </c>
      <c r="Z1360" s="65" t="str">
        <f>IF(G1360="", "", IF(OR(G1360&lt;'Intro &amp; Setup'!$Z$20, G1360&gt;'Intro &amp; Setup'!$Z$22), "X", ""))</f>
        <v/>
      </c>
      <c r="AB1360" s="58" t="str">
        <f t="shared" si="183"/>
        <v/>
      </c>
      <c r="AC1360" s="59" t="str">
        <f t="shared" si="184"/>
        <v/>
      </c>
      <c r="AE1360" s="5" t="str">
        <f>IF(OR($AB1360="", $AC1360=""), "", IF($H1360=$M$3, "", IF(OR(AE$7&lt;$AB1360, $AC1360&lt;AE$6),"", MAX(AE$10:AE1359)+1)))</f>
        <v/>
      </c>
      <c r="AF1360" s="5" t="str">
        <f>IF(OR($AB1360="", $AC1360=""), "", IF($H1360=$M$3, "", IF(OR(AF$7&lt;$AB1360, $AC1360&lt;AF$6),"", MAX(AF$10:AF1359)+1)))</f>
        <v/>
      </c>
      <c r="AG1360" s="5" t="str">
        <f>IF(OR($AB1360="", $AC1360=""), "", IF($H1360=$M$3, "", IF(OR(AG$7&lt;$AB1360, $AC1360&lt;AG$6),"", MAX(AG$10:AG1359)+1)))</f>
        <v/>
      </c>
      <c r="AH1360" s="5" t="str">
        <f>IF(OR($AB1360="", $AC1360=""), "", IF($H1360=$M$3, "", IF(OR(AH$7&lt;$AB1360, $AC1360&lt;AH$6),"", MAX(AH$10:AH1359)+1)))</f>
        <v/>
      </c>
      <c r="AI1360" s="5" t="str">
        <f>IF(OR($AB1360="", $AC1360=""), "", IF($H1360=$M$3, "", IF(OR(AI$7&lt;$AB1360, $AC1360&lt;AI$6),"", MAX(AI$10:AI1359)+1)))</f>
        <v/>
      </c>
      <c r="AJ1360" s="5" t="str">
        <f>IF(OR($AB1360="", $AC1360=""), "", IF($H1360=$M$3, "", IF(OR(AJ$7&lt;$AB1360, $AC1360&lt;AJ$6),"", MAX(AJ$10:AJ1359)+1)))</f>
        <v/>
      </c>
      <c r="AK1360" s="5" t="str">
        <f>IF(OR($AB1360="", $AC1360=""), "", IF($H1360=$M$3, "", IF(OR(AK$7&lt;$AB1360, $AC1360&lt;AK$6),"", MAX(AK$10:AK1359)+1)))</f>
        <v/>
      </c>
      <c r="AL1360" s="5" t="str">
        <f>IF(OR($AB1360="", $AC1360=""), "", IF($H1360=$M$3, "", IF(OR(AL$7&lt;$AB1360, $AC1360&lt;AL$6),"", MAX(AL$10:AL1359)+1)))</f>
        <v/>
      </c>
      <c r="AM1360" s="5" t="str">
        <f>IF(OR($AB1360="", $AC1360=""), "", IF($H1360=$M$3, "", IF(OR(AM$7&lt;$AB1360, $AC1360&lt;AM$6),"", MAX(AM$10:AM1359)+1)))</f>
        <v/>
      </c>
      <c r="AN1360" s="5" t="str">
        <f>IF(OR($AB1360="", $AC1360=""), "", IF($H1360=$M$3, "", IF(OR(AN$7&lt;$AB1360, $AC1360&lt;AN$6),"", MAX(AN$10:AN1359)+1)))</f>
        <v/>
      </c>
      <c r="AO1360" s="5" t="str">
        <f>IF(OR($AB1360="", $AC1360=""), "", IF($H1360=$M$3, "", IF(OR(AO$7&lt;$AB1360, $AC1360&lt;AO$6),"", MAX(AO$10:AO1359)+1)))</f>
        <v/>
      </c>
      <c r="AP1360" s="5" t="str">
        <f>IF(OR($AB1360="", $AC1360=""), "", IF($H1360=$M$3, "", IF(OR(AP$7&lt;$AB1360, $AC1360&lt;AP$6),"", MAX(AP$10:AP1359)+1)))</f>
        <v/>
      </c>
      <c r="AQ1360" s="5" t="str">
        <f>IF(OR($AB1360="", $AC1360=""), "", IF($H1360=$M$3, "", IF(OR(AQ$7&lt;$AB1360, $AC1360&lt;AQ$6),"", MAX(AQ$10:AQ1359)+1)))</f>
        <v/>
      </c>
      <c r="AR1360" s="5" t="str">
        <f>IF(OR($AB1360="", $AC1360=""), "", IF($H1360=$M$3, "", IF(OR(AR$7&lt;$AB1360, $AC1360&lt;AR$6),"", MAX(AR$10:AR1359)+1)))</f>
        <v/>
      </c>
      <c r="AS1360" s="5" t="str">
        <f>IF(OR($AB1360="", $AC1360=""), "", IF($H1360=$M$3, "", IF(OR(AS$7&lt;$AB1360, $AC1360&lt;AS$6),"", MAX(AS$10:AS1359)+1)))</f>
        <v/>
      </c>
      <c r="AT1360" s="5" t="str">
        <f>IF(OR($AB1360="", $AC1360=""), "", IF($H1360=$M$3, "", IF(OR(AT$7&lt;$AB1360, $AC1360&lt;AT$6),"", MAX(AT$10:AT1359)+1)))</f>
        <v/>
      </c>
      <c r="AU1360" s="5" t="str">
        <f>IF(OR($AB1360="", $AC1360=""), "", IF($H1360=$M$3, "", IF(OR(AU$7&lt;$AB1360, $AC1360&lt;AU$6),"", MAX(AU$10:AU1359)+1)))</f>
        <v/>
      </c>
      <c r="AV1360" s="5" t="str">
        <f>IF(OR($AB1360="", $AC1360=""), "", IF($H1360=$M$3, "", IF(OR(AV$7&lt;$AB1360, $AC1360&lt;AV$6),"", MAX(AV$10:AV1359)+1)))</f>
        <v/>
      </c>
      <c r="AW1360" s="5" t="str">
        <f>IF(OR($AB1360="", $AC1360=""), "", IF($H1360=$M$3, "", IF(OR(AW$7&lt;$AB1360, $AC1360&lt;AW$6),"", MAX(AW$10:AW1359)+1)))</f>
        <v/>
      </c>
      <c r="AX1360" s="5" t="str">
        <f>IF(OR($AB1360="", $AC1360=""), "", IF($H1360=$M$3, "", IF(OR(AX$7&lt;$AB1360, $AC1360&lt;AX$6),"", MAX(AX$10:AX1359)+1)))</f>
        <v/>
      </c>
      <c r="AY1360" s="5" t="str">
        <f>IF(OR($AB1360="", $AC1360=""), "", IF($H1360=$M$3, "", IF(OR(AY$7&lt;$AB1360, $AC1360&lt;AY$6),"", MAX(AY$10:AY1359)+1)))</f>
        <v/>
      </c>
      <c r="AZ1360" s="5" t="str">
        <f>IF(OR($AB1360="", $AC1360=""), "", IF($H1360=$M$3, "", IF(OR(AZ$7&lt;$AB1360, $AC1360&lt;AZ$6),"", MAX(AZ$10:AZ1359)+1)))</f>
        <v/>
      </c>
      <c r="BA1360" s="5" t="str">
        <f>IF(OR($AB1360="", $AC1360=""), "", IF($H1360=$M$3, "", IF(OR(BA$7&lt;$AB1360, $AC1360&lt;BA$6),"", MAX(BA$10:BA1359)+1)))</f>
        <v/>
      </c>
      <c r="BB1360" s="5" t="str">
        <f>IF(OR($AB1360="", $AC1360=""), "", IF($H1360=$M$3, "", IF(OR(BB$7&lt;$AB1360, $AC1360&lt;BB$6),"", MAX(BB$10:BB1359)+1)))</f>
        <v/>
      </c>
      <c r="BC1360" s="5" t="str">
        <f>IF(OR($AB1360="", $AC1360=""), "", IF($H1360=$M$3, "", IF(OR(BC$7&lt;$AB1360, $AC1360&lt;BC$6),"", MAX(BC$10:BC1359)+1)))</f>
        <v/>
      </c>
      <c r="BD1360" s="5" t="str">
        <f>IF(OR($AB1360="", $AC1360=""), "", IF($H1360=$M$3, "", IF(OR(BD$7&lt;$AB1360, $AC1360&lt;BD$6),"", MAX(BD$10:BD1359)+1)))</f>
        <v/>
      </c>
      <c r="BE1360" s="5" t="str">
        <f>IF(OR($AB1360="", $AC1360=""), "", IF($H1360=$M$3, "", IF(OR(BE$7&lt;$AB1360, $AC1360&lt;BE$6),"", MAX(BE$10:BE1359)+1)))</f>
        <v/>
      </c>
      <c r="BF1360" s="5" t="str">
        <f>IF(OR($AB1360="", $AC1360=""), "", IF($H1360=$M$3, "", IF(OR(BF$7&lt;$AB1360, $AC1360&lt;BF$6),"", MAX(BF$10:BF1359)+1)))</f>
        <v/>
      </c>
      <c r="BG1360" s="5" t="str">
        <f>IF(OR($AB1360="", $AC1360=""), "", IF($H1360=$M$3, "", IF(OR(BG$7&lt;$AB1360, $AC1360&lt;BG$6),"", MAX(BG$10:BG1359)+1)))</f>
        <v/>
      </c>
      <c r="BH1360" s="5" t="str">
        <f>IF(OR($AB1360="", $AC1360=""), "", IF($H1360=$M$3, "", IF(OR(BH$7&lt;$AB1360, $AC1360&lt;BH$6),"", MAX(BH$10:BH1359)+1)))</f>
        <v/>
      </c>
      <c r="BI1360" s="5" t="str">
        <f>IF(OR($AB1360="", $AC1360=""), "", IF($H1360=$M$3, "", IF(OR(BI$7&lt;$AB1360, $AC1360&lt;BI$6),"", MAX(BI$10:BI1359)+1)))</f>
        <v/>
      </c>
      <c r="BK1360" s="5" t="str" cm="1">
        <f t="array" aca="1" ref="BK1360" ca="1">IFERROR(INDEX($AE1360:$BI1360, $BJ1360, MATCH($BK$9, $AE$9:$BI$9, 0)), "")</f>
        <v/>
      </c>
    </row>
    <row r="1361" spans="1:63" x14ac:dyDescent="0.25">
      <c r="A1361" s="2"/>
      <c r="B1361" s="254"/>
      <c r="C1361" s="255"/>
      <c r="D1361" s="256"/>
      <c r="E1361" s="257"/>
      <c r="F1361" s="257"/>
      <c r="G1361" s="258"/>
      <c r="H1361" s="259"/>
      <c r="I1361" s="16"/>
      <c r="J1361" s="5" t="str">
        <f t="shared" si="179"/>
        <v/>
      </c>
      <c r="K1361" s="2"/>
      <c r="O1361" s="5" t="str">
        <f t="shared" si="177"/>
        <v/>
      </c>
      <c r="Q1361" s="5" t="str">
        <f t="shared" si="180"/>
        <v/>
      </c>
      <c r="S1361" s="5" t="str">
        <f t="shared" si="178"/>
        <v/>
      </c>
      <c r="U1361" s="64" t="str">
        <f>IF($D1361="","", IF(COUNTIF('Intro &amp; Setup'!$AW$49:$AW$88, $D1361)&gt;0, "BH", TEXT($D1361, "ddd")))</f>
        <v/>
      </c>
      <c r="V1361" s="65" t="str">
        <f>IF($G1361="", "", IF(COUNTIF('Intro &amp; Setup'!$AW$49:$AW$88, $G1361)&gt;0, "BH", TEXT($G1361, "ddd")))</f>
        <v/>
      </c>
      <c r="W1361" s="64" t="str">
        <f t="shared" si="181"/>
        <v/>
      </c>
      <c r="X1361" s="65" t="str">
        <f t="shared" si="182"/>
        <v/>
      </c>
      <c r="Y1361" s="64" t="str">
        <f>IF(F1361="", "", IF(OR(F1361&lt;'Intro &amp; Setup'!$Z$20, F1361&gt;'Intro &amp; Setup'!$Z$22), "X", ""))</f>
        <v/>
      </c>
      <c r="Z1361" s="65" t="str">
        <f>IF(G1361="", "", IF(OR(G1361&lt;'Intro &amp; Setup'!$Z$20, G1361&gt;'Intro &amp; Setup'!$Z$22), "X", ""))</f>
        <v/>
      </c>
      <c r="AB1361" s="58" t="str">
        <f t="shared" si="183"/>
        <v/>
      </c>
      <c r="AC1361" s="59" t="str">
        <f t="shared" si="184"/>
        <v/>
      </c>
      <c r="AE1361" s="5" t="str">
        <f>IF(OR($AB1361="", $AC1361=""), "", IF($H1361=$M$3, "", IF(OR(AE$7&lt;$AB1361, $AC1361&lt;AE$6),"", MAX(AE$10:AE1360)+1)))</f>
        <v/>
      </c>
      <c r="AF1361" s="5" t="str">
        <f>IF(OR($AB1361="", $AC1361=""), "", IF($H1361=$M$3, "", IF(OR(AF$7&lt;$AB1361, $AC1361&lt;AF$6),"", MAX(AF$10:AF1360)+1)))</f>
        <v/>
      </c>
      <c r="AG1361" s="5" t="str">
        <f>IF(OR($AB1361="", $AC1361=""), "", IF($H1361=$M$3, "", IF(OR(AG$7&lt;$AB1361, $AC1361&lt;AG$6),"", MAX(AG$10:AG1360)+1)))</f>
        <v/>
      </c>
      <c r="AH1361" s="5" t="str">
        <f>IF(OR($AB1361="", $AC1361=""), "", IF($H1361=$M$3, "", IF(OR(AH$7&lt;$AB1361, $AC1361&lt;AH$6),"", MAX(AH$10:AH1360)+1)))</f>
        <v/>
      </c>
      <c r="AI1361" s="5" t="str">
        <f>IF(OR($AB1361="", $AC1361=""), "", IF($H1361=$M$3, "", IF(OR(AI$7&lt;$AB1361, $AC1361&lt;AI$6),"", MAX(AI$10:AI1360)+1)))</f>
        <v/>
      </c>
      <c r="AJ1361" s="5" t="str">
        <f>IF(OR($AB1361="", $AC1361=""), "", IF($H1361=$M$3, "", IF(OR(AJ$7&lt;$AB1361, $AC1361&lt;AJ$6),"", MAX(AJ$10:AJ1360)+1)))</f>
        <v/>
      </c>
      <c r="AK1361" s="5" t="str">
        <f>IF(OR($AB1361="", $AC1361=""), "", IF($H1361=$M$3, "", IF(OR(AK$7&lt;$AB1361, $AC1361&lt;AK$6),"", MAX(AK$10:AK1360)+1)))</f>
        <v/>
      </c>
      <c r="AL1361" s="5" t="str">
        <f>IF(OR($AB1361="", $AC1361=""), "", IF($H1361=$M$3, "", IF(OR(AL$7&lt;$AB1361, $AC1361&lt;AL$6),"", MAX(AL$10:AL1360)+1)))</f>
        <v/>
      </c>
      <c r="AM1361" s="5" t="str">
        <f>IF(OR($AB1361="", $AC1361=""), "", IF($H1361=$M$3, "", IF(OR(AM$7&lt;$AB1361, $AC1361&lt;AM$6),"", MAX(AM$10:AM1360)+1)))</f>
        <v/>
      </c>
      <c r="AN1361" s="5" t="str">
        <f>IF(OR($AB1361="", $AC1361=""), "", IF($H1361=$M$3, "", IF(OR(AN$7&lt;$AB1361, $AC1361&lt;AN$6),"", MAX(AN$10:AN1360)+1)))</f>
        <v/>
      </c>
      <c r="AO1361" s="5" t="str">
        <f>IF(OR($AB1361="", $AC1361=""), "", IF($H1361=$M$3, "", IF(OR(AO$7&lt;$AB1361, $AC1361&lt;AO$6),"", MAX(AO$10:AO1360)+1)))</f>
        <v/>
      </c>
      <c r="AP1361" s="5" t="str">
        <f>IF(OR($AB1361="", $AC1361=""), "", IF($H1361=$M$3, "", IF(OR(AP$7&lt;$AB1361, $AC1361&lt;AP$6),"", MAX(AP$10:AP1360)+1)))</f>
        <v/>
      </c>
      <c r="AQ1361" s="5" t="str">
        <f>IF(OR($AB1361="", $AC1361=""), "", IF($H1361=$M$3, "", IF(OR(AQ$7&lt;$AB1361, $AC1361&lt;AQ$6),"", MAX(AQ$10:AQ1360)+1)))</f>
        <v/>
      </c>
      <c r="AR1361" s="5" t="str">
        <f>IF(OR($AB1361="", $AC1361=""), "", IF($H1361=$M$3, "", IF(OR(AR$7&lt;$AB1361, $AC1361&lt;AR$6),"", MAX(AR$10:AR1360)+1)))</f>
        <v/>
      </c>
      <c r="AS1361" s="5" t="str">
        <f>IF(OR($AB1361="", $AC1361=""), "", IF($H1361=$M$3, "", IF(OR(AS$7&lt;$AB1361, $AC1361&lt;AS$6),"", MAX(AS$10:AS1360)+1)))</f>
        <v/>
      </c>
      <c r="AT1361" s="5" t="str">
        <f>IF(OR($AB1361="", $AC1361=""), "", IF($H1361=$M$3, "", IF(OR(AT$7&lt;$AB1361, $AC1361&lt;AT$6),"", MAX(AT$10:AT1360)+1)))</f>
        <v/>
      </c>
      <c r="AU1361" s="5" t="str">
        <f>IF(OR($AB1361="", $AC1361=""), "", IF($H1361=$M$3, "", IF(OR(AU$7&lt;$AB1361, $AC1361&lt;AU$6),"", MAX(AU$10:AU1360)+1)))</f>
        <v/>
      </c>
      <c r="AV1361" s="5" t="str">
        <f>IF(OR($AB1361="", $AC1361=""), "", IF($H1361=$M$3, "", IF(OR(AV$7&lt;$AB1361, $AC1361&lt;AV$6),"", MAX(AV$10:AV1360)+1)))</f>
        <v/>
      </c>
      <c r="AW1361" s="5" t="str">
        <f>IF(OR($AB1361="", $AC1361=""), "", IF($H1361=$M$3, "", IF(OR(AW$7&lt;$AB1361, $AC1361&lt;AW$6),"", MAX(AW$10:AW1360)+1)))</f>
        <v/>
      </c>
      <c r="AX1361" s="5" t="str">
        <f>IF(OR($AB1361="", $AC1361=""), "", IF($H1361=$M$3, "", IF(OR(AX$7&lt;$AB1361, $AC1361&lt;AX$6),"", MAX(AX$10:AX1360)+1)))</f>
        <v/>
      </c>
      <c r="AY1361" s="5" t="str">
        <f>IF(OR($AB1361="", $AC1361=""), "", IF($H1361=$M$3, "", IF(OR(AY$7&lt;$AB1361, $AC1361&lt;AY$6),"", MAX(AY$10:AY1360)+1)))</f>
        <v/>
      </c>
      <c r="AZ1361" s="5" t="str">
        <f>IF(OR($AB1361="", $AC1361=""), "", IF($H1361=$M$3, "", IF(OR(AZ$7&lt;$AB1361, $AC1361&lt;AZ$6),"", MAX(AZ$10:AZ1360)+1)))</f>
        <v/>
      </c>
      <c r="BA1361" s="5" t="str">
        <f>IF(OR($AB1361="", $AC1361=""), "", IF($H1361=$M$3, "", IF(OR(BA$7&lt;$AB1361, $AC1361&lt;BA$6),"", MAX(BA$10:BA1360)+1)))</f>
        <v/>
      </c>
      <c r="BB1361" s="5" t="str">
        <f>IF(OR($AB1361="", $AC1361=""), "", IF($H1361=$M$3, "", IF(OR(BB$7&lt;$AB1361, $AC1361&lt;BB$6),"", MAX(BB$10:BB1360)+1)))</f>
        <v/>
      </c>
      <c r="BC1361" s="5" t="str">
        <f>IF(OR($AB1361="", $AC1361=""), "", IF($H1361=$M$3, "", IF(OR(BC$7&lt;$AB1361, $AC1361&lt;BC$6),"", MAX(BC$10:BC1360)+1)))</f>
        <v/>
      </c>
      <c r="BD1361" s="5" t="str">
        <f>IF(OR($AB1361="", $AC1361=""), "", IF($H1361=$M$3, "", IF(OR(BD$7&lt;$AB1361, $AC1361&lt;BD$6),"", MAX(BD$10:BD1360)+1)))</f>
        <v/>
      </c>
      <c r="BE1361" s="5" t="str">
        <f>IF(OR($AB1361="", $AC1361=""), "", IF($H1361=$M$3, "", IF(OR(BE$7&lt;$AB1361, $AC1361&lt;BE$6),"", MAX(BE$10:BE1360)+1)))</f>
        <v/>
      </c>
      <c r="BF1361" s="5" t="str">
        <f>IF(OR($AB1361="", $AC1361=""), "", IF($H1361=$M$3, "", IF(OR(BF$7&lt;$AB1361, $AC1361&lt;BF$6),"", MAX(BF$10:BF1360)+1)))</f>
        <v/>
      </c>
      <c r="BG1361" s="5" t="str">
        <f>IF(OR($AB1361="", $AC1361=""), "", IF($H1361=$M$3, "", IF(OR(BG$7&lt;$AB1361, $AC1361&lt;BG$6),"", MAX(BG$10:BG1360)+1)))</f>
        <v/>
      </c>
      <c r="BH1361" s="5" t="str">
        <f>IF(OR($AB1361="", $AC1361=""), "", IF($H1361=$M$3, "", IF(OR(BH$7&lt;$AB1361, $AC1361&lt;BH$6),"", MAX(BH$10:BH1360)+1)))</f>
        <v/>
      </c>
      <c r="BI1361" s="5" t="str">
        <f>IF(OR($AB1361="", $AC1361=""), "", IF($H1361=$M$3, "", IF(OR(BI$7&lt;$AB1361, $AC1361&lt;BI$6),"", MAX(BI$10:BI1360)+1)))</f>
        <v/>
      </c>
      <c r="BK1361" s="5" t="str" cm="1">
        <f t="array" aca="1" ref="BK1361" ca="1">IFERROR(INDEX($AE1361:$BI1361, $BJ1361, MATCH($BK$9, $AE$9:$BI$9, 0)), "")</f>
        <v/>
      </c>
    </row>
    <row r="1362" spans="1:63" x14ac:dyDescent="0.25">
      <c r="A1362" s="2"/>
      <c r="B1362" s="254"/>
      <c r="C1362" s="255"/>
      <c r="D1362" s="256"/>
      <c r="E1362" s="257"/>
      <c r="F1362" s="257"/>
      <c r="G1362" s="258"/>
      <c r="H1362" s="259"/>
      <c r="I1362" s="16"/>
      <c r="J1362" s="5" t="str">
        <f t="shared" si="179"/>
        <v/>
      </c>
      <c r="K1362" s="2"/>
      <c r="O1362" s="5" t="str">
        <f t="shared" si="177"/>
        <v/>
      </c>
      <c r="Q1362" s="5" t="str">
        <f t="shared" si="180"/>
        <v/>
      </c>
      <c r="S1362" s="5" t="str">
        <f t="shared" si="178"/>
        <v/>
      </c>
      <c r="U1362" s="64" t="str">
        <f>IF($D1362="","", IF(COUNTIF('Intro &amp; Setup'!$AW$49:$AW$88, $D1362)&gt;0, "BH", TEXT($D1362, "ddd")))</f>
        <v/>
      </c>
      <c r="V1362" s="65" t="str">
        <f>IF($G1362="", "", IF(COUNTIF('Intro &amp; Setup'!$AW$49:$AW$88, $G1362)&gt;0, "BH", TEXT($G1362, "ddd")))</f>
        <v/>
      </c>
      <c r="W1362" s="64" t="str">
        <f t="shared" si="181"/>
        <v/>
      </c>
      <c r="X1362" s="65" t="str">
        <f t="shared" si="182"/>
        <v/>
      </c>
      <c r="Y1362" s="64" t="str">
        <f>IF(F1362="", "", IF(OR(F1362&lt;'Intro &amp; Setup'!$Z$20, F1362&gt;'Intro &amp; Setup'!$Z$22), "X", ""))</f>
        <v/>
      </c>
      <c r="Z1362" s="65" t="str">
        <f>IF(G1362="", "", IF(OR(G1362&lt;'Intro &amp; Setup'!$Z$20, G1362&gt;'Intro &amp; Setup'!$Z$22), "X", ""))</f>
        <v/>
      </c>
      <c r="AB1362" s="58" t="str">
        <f t="shared" si="183"/>
        <v/>
      </c>
      <c r="AC1362" s="59" t="str">
        <f t="shared" si="184"/>
        <v/>
      </c>
      <c r="AE1362" s="5" t="str">
        <f>IF(OR($AB1362="", $AC1362=""), "", IF($H1362=$M$3, "", IF(OR(AE$7&lt;$AB1362, $AC1362&lt;AE$6),"", MAX(AE$10:AE1361)+1)))</f>
        <v/>
      </c>
      <c r="AF1362" s="5" t="str">
        <f>IF(OR($AB1362="", $AC1362=""), "", IF($H1362=$M$3, "", IF(OR(AF$7&lt;$AB1362, $AC1362&lt;AF$6),"", MAX(AF$10:AF1361)+1)))</f>
        <v/>
      </c>
      <c r="AG1362" s="5" t="str">
        <f>IF(OR($AB1362="", $AC1362=""), "", IF($H1362=$M$3, "", IF(OR(AG$7&lt;$AB1362, $AC1362&lt;AG$6),"", MAX(AG$10:AG1361)+1)))</f>
        <v/>
      </c>
      <c r="AH1362" s="5" t="str">
        <f>IF(OR($AB1362="", $AC1362=""), "", IF($H1362=$M$3, "", IF(OR(AH$7&lt;$AB1362, $AC1362&lt;AH$6),"", MAX(AH$10:AH1361)+1)))</f>
        <v/>
      </c>
      <c r="AI1362" s="5" t="str">
        <f>IF(OR($AB1362="", $AC1362=""), "", IF($H1362=$M$3, "", IF(OR(AI$7&lt;$AB1362, $AC1362&lt;AI$6),"", MAX(AI$10:AI1361)+1)))</f>
        <v/>
      </c>
      <c r="AJ1362" s="5" t="str">
        <f>IF(OR($AB1362="", $AC1362=""), "", IF($H1362=$M$3, "", IF(OR(AJ$7&lt;$AB1362, $AC1362&lt;AJ$6),"", MAX(AJ$10:AJ1361)+1)))</f>
        <v/>
      </c>
      <c r="AK1362" s="5" t="str">
        <f>IF(OR($AB1362="", $AC1362=""), "", IF($H1362=$M$3, "", IF(OR(AK$7&lt;$AB1362, $AC1362&lt;AK$6),"", MAX(AK$10:AK1361)+1)))</f>
        <v/>
      </c>
      <c r="AL1362" s="5" t="str">
        <f>IF(OR($AB1362="", $AC1362=""), "", IF($H1362=$M$3, "", IF(OR(AL$7&lt;$AB1362, $AC1362&lt;AL$6),"", MAX(AL$10:AL1361)+1)))</f>
        <v/>
      </c>
      <c r="AM1362" s="5" t="str">
        <f>IF(OR($AB1362="", $AC1362=""), "", IF($H1362=$M$3, "", IF(OR(AM$7&lt;$AB1362, $AC1362&lt;AM$6),"", MAX(AM$10:AM1361)+1)))</f>
        <v/>
      </c>
      <c r="AN1362" s="5" t="str">
        <f>IF(OR($AB1362="", $AC1362=""), "", IF($H1362=$M$3, "", IF(OR(AN$7&lt;$AB1362, $AC1362&lt;AN$6),"", MAX(AN$10:AN1361)+1)))</f>
        <v/>
      </c>
      <c r="AO1362" s="5" t="str">
        <f>IF(OR($AB1362="", $AC1362=""), "", IF($H1362=$M$3, "", IF(OR(AO$7&lt;$AB1362, $AC1362&lt;AO$6),"", MAX(AO$10:AO1361)+1)))</f>
        <v/>
      </c>
      <c r="AP1362" s="5" t="str">
        <f>IF(OR($AB1362="", $AC1362=""), "", IF($H1362=$M$3, "", IF(OR(AP$7&lt;$AB1362, $AC1362&lt;AP$6),"", MAX(AP$10:AP1361)+1)))</f>
        <v/>
      </c>
      <c r="AQ1362" s="5" t="str">
        <f>IF(OR($AB1362="", $AC1362=""), "", IF($H1362=$M$3, "", IF(OR(AQ$7&lt;$AB1362, $AC1362&lt;AQ$6),"", MAX(AQ$10:AQ1361)+1)))</f>
        <v/>
      </c>
      <c r="AR1362" s="5" t="str">
        <f>IF(OR($AB1362="", $AC1362=""), "", IF($H1362=$M$3, "", IF(OR(AR$7&lt;$AB1362, $AC1362&lt;AR$6),"", MAX(AR$10:AR1361)+1)))</f>
        <v/>
      </c>
      <c r="AS1362" s="5" t="str">
        <f>IF(OR($AB1362="", $AC1362=""), "", IF($H1362=$M$3, "", IF(OR(AS$7&lt;$AB1362, $AC1362&lt;AS$6),"", MAX(AS$10:AS1361)+1)))</f>
        <v/>
      </c>
      <c r="AT1362" s="5" t="str">
        <f>IF(OR($AB1362="", $AC1362=""), "", IF($H1362=$M$3, "", IF(OR(AT$7&lt;$AB1362, $AC1362&lt;AT$6),"", MAX(AT$10:AT1361)+1)))</f>
        <v/>
      </c>
      <c r="AU1362" s="5" t="str">
        <f>IF(OR($AB1362="", $AC1362=""), "", IF($H1362=$M$3, "", IF(OR(AU$7&lt;$AB1362, $AC1362&lt;AU$6),"", MAX(AU$10:AU1361)+1)))</f>
        <v/>
      </c>
      <c r="AV1362" s="5" t="str">
        <f>IF(OR($AB1362="", $AC1362=""), "", IF($H1362=$M$3, "", IF(OR(AV$7&lt;$AB1362, $AC1362&lt;AV$6),"", MAX(AV$10:AV1361)+1)))</f>
        <v/>
      </c>
      <c r="AW1362" s="5" t="str">
        <f>IF(OR($AB1362="", $AC1362=""), "", IF($H1362=$M$3, "", IF(OR(AW$7&lt;$AB1362, $AC1362&lt;AW$6),"", MAX(AW$10:AW1361)+1)))</f>
        <v/>
      </c>
      <c r="AX1362" s="5" t="str">
        <f>IF(OR($AB1362="", $AC1362=""), "", IF($H1362=$M$3, "", IF(OR(AX$7&lt;$AB1362, $AC1362&lt;AX$6),"", MAX(AX$10:AX1361)+1)))</f>
        <v/>
      </c>
      <c r="AY1362" s="5" t="str">
        <f>IF(OR($AB1362="", $AC1362=""), "", IF($H1362=$M$3, "", IF(OR(AY$7&lt;$AB1362, $AC1362&lt;AY$6),"", MAX(AY$10:AY1361)+1)))</f>
        <v/>
      </c>
      <c r="AZ1362" s="5" t="str">
        <f>IF(OR($AB1362="", $AC1362=""), "", IF($H1362=$M$3, "", IF(OR(AZ$7&lt;$AB1362, $AC1362&lt;AZ$6),"", MAX(AZ$10:AZ1361)+1)))</f>
        <v/>
      </c>
      <c r="BA1362" s="5" t="str">
        <f>IF(OR($AB1362="", $AC1362=""), "", IF($H1362=$M$3, "", IF(OR(BA$7&lt;$AB1362, $AC1362&lt;BA$6),"", MAX(BA$10:BA1361)+1)))</f>
        <v/>
      </c>
      <c r="BB1362" s="5" t="str">
        <f>IF(OR($AB1362="", $AC1362=""), "", IF($H1362=$M$3, "", IF(OR(BB$7&lt;$AB1362, $AC1362&lt;BB$6),"", MAX(BB$10:BB1361)+1)))</f>
        <v/>
      </c>
      <c r="BC1362" s="5" t="str">
        <f>IF(OR($AB1362="", $AC1362=""), "", IF($H1362=$M$3, "", IF(OR(BC$7&lt;$AB1362, $AC1362&lt;BC$6),"", MAX(BC$10:BC1361)+1)))</f>
        <v/>
      </c>
      <c r="BD1362" s="5" t="str">
        <f>IF(OR($AB1362="", $AC1362=""), "", IF($H1362=$M$3, "", IF(OR(BD$7&lt;$AB1362, $AC1362&lt;BD$6),"", MAX(BD$10:BD1361)+1)))</f>
        <v/>
      </c>
      <c r="BE1362" s="5" t="str">
        <f>IF(OR($AB1362="", $AC1362=""), "", IF($H1362=$M$3, "", IF(OR(BE$7&lt;$AB1362, $AC1362&lt;BE$6),"", MAX(BE$10:BE1361)+1)))</f>
        <v/>
      </c>
      <c r="BF1362" s="5" t="str">
        <f>IF(OR($AB1362="", $AC1362=""), "", IF($H1362=$M$3, "", IF(OR(BF$7&lt;$AB1362, $AC1362&lt;BF$6),"", MAX(BF$10:BF1361)+1)))</f>
        <v/>
      </c>
      <c r="BG1362" s="5" t="str">
        <f>IF(OR($AB1362="", $AC1362=""), "", IF($H1362=$M$3, "", IF(OR(BG$7&lt;$AB1362, $AC1362&lt;BG$6),"", MAX(BG$10:BG1361)+1)))</f>
        <v/>
      </c>
      <c r="BH1362" s="5" t="str">
        <f>IF(OR($AB1362="", $AC1362=""), "", IF($H1362=$M$3, "", IF(OR(BH$7&lt;$AB1362, $AC1362&lt;BH$6),"", MAX(BH$10:BH1361)+1)))</f>
        <v/>
      </c>
      <c r="BI1362" s="5" t="str">
        <f>IF(OR($AB1362="", $AC1362=""), "", IF($H1362=$M$3, "", IF(OR(BI$7&lt;$AB1362, $AC1362&lt;BI$6),"", MAX(BI$10:BI1361)+1)))</f>
        <v/>
      </c>
      <c r="BK1362" s="5" t="str" cm="1">
        <f t="array" aca="1" ref="BK1362" ca="1">IFERROR(INDEX($AE1362:$BI1362, $BJ1362, MATCH($BK$9, $AE$9:$BI$9, 0)), "")</f>
        <v/>
      </c>
    </row>
    <row r="1363" spans="1:63" x14ac:dyDescent="0.25">
      <c r="A1363" s="2"/>
      <c r="B1363" s="254"/>
      <c r="C1363" s="255"/>
      <c r="D1363" s="256"/>
      <c r="E1363" s="257"/>
      <c r="F1363" s="257"/>
      <c r="G1363" s="258"/>
      <c r="H1363" s="259"/>
      <c r="I1363" s="16"/>
      <c r="J1363" s="5" t="str">
        <f t="shared" si="179"/>
        <v/>
      </c>
      <c r="K1363" s="2"/>
      <c r="O1363" s="5" t="str">
        <f t="shared" si="177"/>
        <v/>
      </c>
      <c r="Q1363" s="5" t="str">
        <f t="shared" si="180"/>
        <v/>
      </c>
      <c r="S1363" s="5" t="str">
        <f t="shared" si="178"/>
        <v/>
      </c>
      <c r="U1363" s="64" t="str">
        <f>IF($D1363="","", IF(COUNTIF('Intro &amp; Setup'!$AW$49:$AW$88, $D1363)&gt;0, "BH", TEXT($D1363, "ddd")))</f>
        <v/>
      </c>
      <c r="V1363" s="65" t="str">
        <f>IF($G1363="", "", IF(COUNTIF('Intro &amp; Setup'!$AW$49:$AW$88, $G1363)&gt;0, "BH", TEXT($G1363, "ddd")))</f>
        <v/>
      </c>
      <c r="W1363" s="64" t="str">
        <f t="shared" si="181"/>
        <v/>
      </c>
      <c r="X1363" s="65" t="str">
        <f t="shared" si="182"/>
        <v/>
      </c>
      <c r="Y1363" s="64" t="str">
        <f>IF(F1363="", "", IF(OR(F1363&lt;'Intro &amp; Setup'!$Z$20, F1363&gt;'Intro &amp; Setup'!$Z$22), "X", ""))</f>
        <v/>
      </c>
      <c r="Z1363" s="65" t="str">
        <f>IF(G1363="", "", IF(OR(G1363&lt;'Intro &amp; Setup'!$Z$20, G1363&gt;'Intro &amp; Setup'!$Z$22), "X", ""))</f>
        <v/>
      </c>
      <c r="AB1363" s="58" t="str">
        <f t="shared" si="183"/>
        <v/>
      </c>
      <c r="AC1363" s="59" t="str">
        <f t="shared" si="184"/>
        <v/>
      </c>
      <c r="AE1363" s="5" t="str">
        <f>IF(OR($AB1363="", $AC1363=""), "", IF($H1363=$M$3, "", IF(OR(AE$7&lt;$AB1363, $AC1363&lt;AE$6),"", MAX(AE$10:AE1362)+1)))</f>
        <v/>
      </c>
      <c r="AF1363" s="5" t="str">
        <f>IF(OR($AB1363="", $AC1363=""), "", IF($H1363=$M$3, "", IF(OR(AF$7&lt;$AB1363, $AC1363&lt;AF$6),"", MAX(AF$10:AF1362)+1)))</f>
        <v/>
      </c>
      <c r="AG1363" s="5" t="str">
        <f>IF(OR($AB1363="", $AC1363=""), "", IF($H1363=$M$3, "", IF(OR(AG$7&lt;$AB1363, $AC1363&lt;AG$6),"", MAX(AG$10:AG1362)+1)))</f>
        <v/>
      </c>
      <c r="AH1363" s="5" t="str">
        <f>IF(OR($AB1363="", $AC1363=""), "", IF($H1363=$M$3, "", IF(OR(AH$7&lt;$AB1363, $AC1363&lt;AH$6),"", MAX(AH$10:AH1362)+1)))</f>
        <v/>
      </c>
      <c r="AI1363" s="5" t="str">
        <f>IF(OR($AB1363="", $AC1363=""), "", IF($H1363=$M$3, "", IF(OR(AI$7&lt;$AB1363, $AC1363&lt;AI$6),"", MAX(AI$10:AI1362)+1)))</f>
        <v/>
      </c>
      <c r="AJ1363" s="5" t="str">
        <f>IF(OR($AB1363="", $AC1363=""), "", IF($H1363=$M$3, "", IF(OR(AJ$7&lt;$AB1363, $AC1363&lt;AJ$6),"", MAX(AJ$10:AJ1362)+1)))</f>
        <v/>
      </c>
      <c r="AK1363" s="5" t="str">
        <f>IF(OR($AB1363="", $AC1363=""), "", IF($H1363=$M$3, "", IF(OR(AK$7&lt;$AB1363, $AC1363&lt;AK$6),"", MAX(AK$10:AK1362)+1)))</f>
        <v/>
      </c>
      <c r="AL1363" s="5" t="str">
        <f>IF(OR($AB1363="", $AC1363=""), "", IF($H1363=$M$3, "", IF(OR(AL$7&lt;$AB1363, $AC1363&lt;AL$6),"", MAX(AL$10:AL1362)+1)))</f>
        <v/>
      </c>
      <c r="AM1363" s="5" t="str">
        <f>IF(OR($AB1363="", $AC1363=""), "", IF($H1363=$M$3, "", IF(OR(AM$7&lt;$AB1363, $AC1363&lt;AM$6),"", MAX(AM$10:AM1362)+1)))</f>
        <v/>
      </c>
      <c r="AN1363" s="5" t="str">
        <f>IF(OR($AB1363="", $AC1363=""), "", IF($H1363=$M$3, "", IF(OR(AN$7&lt;$AB1363, $AC1363&lt;AN$6),"", MAX(AN$10:AN1362)+1)))</f>
        <v/>
      </c>
      <c r="AO1363" s="5" t="str">
        <f>IF(OR($AB1363="", $AC1363=""), "", IF($H1363=$M$3, "", IF(OR(AO$7&lt;$AB1363, $AC1363&lt;AO$6),"", MAX(AO$10:AO1362)+1)))</f>
        <v/>
      </c>
      <c r="AP1363" s="5" t="str">
        <f>IF(OR($AB1363="", $AC1363=""), "", IF($H1363=$M$3, "", IF(OR(AP$7&lt;$AB1363, $AC1363&lt;AP$6),"", MAX(AP$10:AP1362)+1)))</f>
        <v/>
      </c>
      <c r="AQ1363" s="5" t="str">
        <f>IF(OR($AB1363="", $AC1363=""), "", IF($H1363=$M$3, "", IF(OR(AQ$7&lt;$AB1363, $AC1363&lt;AQ$6),"", MAX(AQ$10:AQ1362)+1)))</f>
        <v/>
      </c>
      <c r="AR1363" s="5" t="str">
        <f>IF(OR($AB1363="", $AC1363=""), "", IF($H1363=$M$3, "", IF(OR(AR$7&lt;$AB1363, $AC1363&lt;AR$6),"", MAX(AR$10:AR1362)+1)))</f>
        <v/>
      </c>
      <c r="AS1363" s="5" t="str">
        <f>IF(OR($AB1363="", $AC1363=""), "", IF($H1363=$M$3, "", IF(OR(AS$7&lt;$AB1363, $AC1363&lt;AS$6),"", MAX(AS$10:AS1362)+1)))</f>
        <v/>
      </c>
      <c r="AT1363" s="5" t="str">
        <f>IF(OR($AB1363="", $AC1363=""), "", IF($H1363=$M$3, "", IF(OR(AT$7&lt;$AB1363, $AC1363&lt;AT$6),"", MAX(AT$10:AT1362)+1)))</f>
        <v/>
      </c>
      <c r="AU1363" s="5" t="str">
        <f>IF(OR($AB1363="", $AC1363=""), "", IF($H1363=$M$3, "", IF(OR(AU$7&lt;$AB1363, $AC1363&lt;AU$6),"", MAX(AU$10:AU1362)+1)))</f>
        <v/>
      </c>
      <c r="AV1363" s="5" t="str">
        <f>IF(OR($AB1363="", $AC1363=""), "", IF($H1363=$M$3, "", IF(OR(AV$7&lt;$AB1363, $AC1363&lt;AV$6),"", MAX(AV$10:AV1362)+1)))</f>
        <v/>
      </c>
      <c r="AW1363" s="5" t="str">
        <f>IF(OR($AB1363="", $AC1363=""), "", IF($H1363=$M$3, "", IF(OR(AW$7&lt;$AB1363, $AC1363&lt;AW$6),"", MAX(AW$10:AW1362)+1)))</f>
        <v/>
      </c>
      <c r="AX1363" s="5" t="str">
        <f>IF(OR($AB1363="", $AC1363=""), "", IF($H1363=$M$3, "", IF(OR(AX$7&lt;$AB1363, $AC1363&lt;AX$6),"", MAX(AX$10:AX1362)+1)))</f>
        <v/>
      </c>
      <c r="AY1363" s="5" t="str">
        <f>IF(OR($AB1363="", $AC1363=""), "", IF($H1363=$M$3, "", IF(OR(AY$7&lt;$AB1363, $AC1363&lt;AY$6),"", MAX(AY$10:AY1362)+1)))</f>
        <v/>
      </c>
      <c r="AZ1363" s="5" t="str">
        <f>IF(OR($AB1363="", $AC1363=""), "", IF($H1363=$M$3, "", IF(OR(AZ$7&lt;$AB1363, $AC1363&lt;AZ$6),"", MAX(AZ$10:AZ1362)+1)))</f>
        <v/>
      </c>
      <c r="BA1363" s="5" t="str">
        <f>IF(OR($AB1363="", $AC1363=""), "", IF($H1363=$M$3, "", IF(OR(BA$7&lt;$AB1363, $AC1363&lt;BA$6),"", MAX(BA$10:BA1362)+1)))</f>
        <v/>
      </c>
      <c r="BB1363" s="5" t="str">
        <f>IF(OR($AB1363="", $AC1363=""), "", IF($H1363=$M$3, "", IF(OR(BB$7&lt;$AB1363, $AC1363&lt;BB$6),"", MAX(BB$10:BB1362)+1)))</f>
        <v/>
      </c>
      <c r="BC1363" s="5" t="str">
        <f>IF(OR($AB1363="", $AC1363=""), "", IF($H1363=$M$3, "", IF(OR(BC$7&lt;$AB1363, $AC1363&lt;BC$6),"", MAX(BC$10:BC1362)+1)))</f>
        <v/>
      </c>
      <c r="BD1363" s="5" t="str">
        <f>IF(OR($AB1363="", $AC1363=""), "", IF($H1363=$M$3, "", IF(OR(BD$7&lt;$AB1363, $AC1363&lt;BD$6),"", MAX(BD$10:BD1362)+1)))</f>
        <v/>
      </c>
      <c r="BE1363" s="5" t="str">
        <f>IF(OR($AB1363="", $AC1363=""), "", IF($H1363=$M$3, "", IF(OR(BE$7&lt;$AB1363, $AC1363&lt;BE$6),"", MAX(BE$10:BE1362)+1)))</f>
        <v/>
      </c>
      <c r="BF1363" s="5" t="str">
        <f>IF(OR($AB1363="", $AC1363=""), "", IF($H1363=$M$3, "", IF(OR(BF$7&lt;$AB1363, $AC1363&lt;BF$6),"", MAX(BF$10:BF1362)+1)))</f>
        <v/>
      </c>
      <c r="BG1363" s="5" t="str">
        <f>IF(OR($AB1363="", $AC1363=""), "", IF($H1363=$M$3, "", IF(OR(BG$7&lt;$AB1363, $AC1363&lt;BG$6),"", MAX(BG$10:BG1362)+1)))</f>
        <v/>
      </c>
      <c r="BH1363" s="5" t="str">
        <f>IF(OR($AB1363="", $AC1363=""), "", IF($H1363=$M$3, "", IF(OR(BH$7&lt;$AB1363, $AC1363&lt;BH$6),"", MAX(BH$10:BH1362)+1)))</f>
        <v/>
      </c>
      <c r="BI1363" s="5" t="str">
        <f>IF(OR($AB1363="", $AC1363=""), "", IF($H1363=$M$3, "", IF(OR(BI$7&lt;$AB1363, $AC1363&lt;BI$6),"", MAX(BI$10:BI1362)+1)))</f>
        <v/>
      </c>
      <c r="BK1363" s="5" t="str" cm="1">
        <f t="array" aca="1" ref="BK1363" ca="1">IFERROR(INDEX($AE1363:$BI1363, $BJ1363, MATCH($BK$9, $AE$9:$BI$9, 0)), "")</f>
        <v/>
      </c>
    </row>
    <row r="1364" spans="1:63" x14ac:dyDescent="0.25">
      <c r="A1364" s="2"/>
      <c r="B1364" s="254"/>
      <c r="C1364" s="255"/>
      <c r="D1364" s="256"/>
      <c r="E1364" s="257"/>
      <c r="F1364" s="257"/>
      <c r="G1364" s="258"/>
      <c r="H1364" s="259"/>
      <c r="I1364" s="16"/>
      <c r="J1364" s="5" t="str">
        <f t="shared" si="179"/>
        <v/>
      </c>
      <c r="K1364" s="2"/>
      <c r="O1364" s="5" t="str">
        <f t="shared" si="177"/>
        <v/>
      </c>
      <c r="Q1364" s="5" t="str">
        <f t="shared" si="180"/>
        <v/>
      </c>
      <c r="S1364" s="5" t="str">
        <f t="shared" si="178"/>
        <v/>
      </c>
      <c r="U1364" s="64" t="str">
        <f>IF($D1364="","", IF(COUNTIF('Intro &amp; Setup'!$AW$49:$AW$88, $D1364)&gt;0, "BH", TEXT($D1364, "ddd")))</f>
        <v/>
      </c>
      <c r="V1364" s="65" t="str">
        <f>IF($G1364="", "", IF(COUNTIF('Intro &amp; Setup'!$AW$49:$AW$88, $G1364)&gt;0, "BH", TEXT($G1364, "ddd")))</f>
        <v/>
      </c>
      <c r="W1364" s="64" t="str">
        <f t="shared" si="181"/>
        <v/>
      </c>
      <c r="X1364" s="65" t="str">
        <f t="shared" si="182"/>
        <v/>
      </c>
      <c r="Y1364" s="64" t="str">
        <f>IF(F1364="", "", IF(OR(F1364&lt;'Intro &amp; Setup'!$Z$20, F1364&gt;'Intro &amp; Setup'!$Z$22), "X", ""))</f>
        <v/>
      </c>
      <c r="Z1364" s="65" t="str">
        <f>IF(G1364="", "", IF(OR(G1364&lt;'Intro &amp; Setup'!$Z$20, G1364&gt;'Intro &amp; Setup'!$Z$22), "X", ""))</f>
        <v/>
      </c>
      <c r="AB1364" s="58" t="str">
        <f t="shared" si="183"/>
        <v/>
      </c>
      <c r="AC1364" s="59" t="str">
        <f t="shared" si="184"/>
        <v/>
      </c>
      <c r="AE1364" s="5" t="str">
        <f>IF(OR($AB1364="", $AC1364=""), "", IF($H1364=$M$3, "", IF(OR(AE$7&lt;$AB1364, $AC1364&lt;AE$6),"", MAX(AE$10:AE1363)+1)))</f>
        <v/>
      </c>
      <c r="AF1364" s="5" t="str">
        <f>IF(OR($AB1364="", $AC1364=""), "", IF($H1364=$M$3, "", IF(OR(AF$7&lt;$AB1364, $AC1364&lt;AF$6),"", MAX(AF$10:AF1363)+1)))</f>
        <v/>
      </c>
      <c r="AG1364" s="5" t="str">
        <f>IF(OR($AB1364="", $AC1364=""), "", IF($H1364=$M$3, "", IF(OR(AG$7&lt;$AB1364, $AC1364&lt;AG$6),"", MAX(AG$10:AG1363)+1)))</f>
        <v/>
      </c>
      <c r="AH1364" s="5" t="str">
        <f>IF(OR($AB1364="", $AC1364=""), "", IF($H1364=$M$3, "", IF(OR(AH$7&lt;$AB1364, $AC1364&lt;AH$6),"", MAX(AH$10:AH1363)+1)))</f>
        <v/>
      </c>
      <c r="AI1364" s="5" t="str">
        <f>IF(OR($AB1364="", $AC1364=""), "", IF($H1364=$M$3, "", IF(OR(AI$7&lt;$AB1364, $AC1364&lt;AI$6),"", MAX(AI$10:AI1363)+1)))</f>
        <v/>
      </c>
      <c r="AJ1364" s="5" t="str">
        <f>IF(OR($AB1364="", $AC1364=""), "", IF($H1364=$M$3, "", IF(OR(AJ$7&lt;$AB1364, $AC1364&lt;AJ$6),"", MAX(AJ$10:AJ1363)+1)))</f>
        <v/>
      </c>
      <c r="AK1364" s="5" t="str">
        <f>IF(OR($AB1364="", $AC1364=""), "", IF($H1364=$M$3, "", IF(OR(AK$7&lt;$AB1364, $AC1364&lt;AK$6),"", MAX(AK$10:AK1363)+1)))</f>
        <v/>
      </c>
      <c r="AL1364" s="5" t="str">
        <f>IF(OR($AB1364="", $AC1364=""), "", IF($H1364=$M$3, "", IF(OR(AL$7&lt;$AB1364, $AC1364&lt;AL$6),"", MAX(AL$10:AL1363)+1)))</f>
        <v/>
      </c>
      <c r="AM1364" s="5" t="str">
        <f>IF(OR($AB1364="", $AC1364=""), "", IF($H1364=$M$3, "", IF(OR(AM$7&lt;$AB1364, $AC1364&lt;AM$6),"", MAX(AM$10:AM1363)+1)))</f>
        <v/>
      </c>
      <c r="AN1364" s="5" t="str">
        <f>IF(OR($AB1364="", $AC1364=""), "", IF($H1364=$M$3, "", IF(OR(AN$7&lt;$AB1364, $AC1364&lt;AN$6),"", MAX(AN$10:AN1363)+1)))</f>
        <v/>
      </c>
      <c r="AO1364" s="5" t="str">
        <f>IF(OR($AB1364="", $AC1364=""), "", IF($H1364=$M$3, "", IF(OR(AO$7&lt;$AB1364, $AC1364&lt;AO$6),"", MAX(AO$10:AO1363)+1)))</f>
        <v/>
      </c>
      <c r="AP1364" s="5" t="str">
        <f>IF(OR($AB1364="", $AC1364=""), "", IF($H1364=$M$3, "", IF(OR(AP$7&lt;$AB1364, $AC1364&lt;AP$6),"", MAX(AP$10:AP1363)+1)))</f>
        <v/>
      </c>
      <c r="AQ1364" s="5" t="str">
        <f>IF(OR($AB1364="", $AC1364=""), "", IF($H1364=$M$3, "", IF(OR(AQ$7&lt;$AB1364, $AC1364&lt;AQ$6),"", MAX(AQ$10:AQ1363)+1)))</f>
        <v/>
      </c>
      <c r="AR1364" s="5" t="str">
        <f>IF(OR($AB1364="", $AC1364=""), "", IF($H1364=$M$3, "", IF(OR(AR$7&lt;$AB1364, $AC1364&lt;AR$6),"", MAX(AR$10:AR1363)+1)))</f>
        <v/>
      </c>
      <c r="AS1364" s="5" t="str">
        <f>IF(OR($AB1364="", $AC1364=""), "", IF($H1364=$M$3, "", IF(OR(AS$7&lt;$AB1364, $AC1364&lt;AS$6),"", MAX(AS$10:AS1363)+1)))</f>
        <v/>
      </c>
      <c r="AT1364" s="5" t="str">
        <f>IF(OR($AB1364="", $AC1364=""), "", IF($H1364=$M$3, "", IF(OR(AT$7&lt;$AB1364, $AC1364&lt;AT$6),"", MAX(AT$10:AT1363)+1)))</f>
        <v/>
      </c>
      <c r="AU1364" s="5" t="str">
        <f>IF(OR($AB1364="", $AC1364=""), "", IF($H1364=$M$3, "", IF(OR(AU$7&lt;$AB1364, $AC1364&lt;AU$6),"", MAX(AU$10:AU1363)+1)))</f>
        <v/>
      </c>
      <c r="AV1364" s="5" t="str">
        <f>IF(OR($AB1364="", $AC1364=""), "", IF($H1364=$M$3, "", IF(OR(AV$7&lt;$AB1364, $AC1364&lt;AV$6),"", MAX(AV$10:AV1363)+1)))</f>
        <v/>
      </c>
      <c r="AW1364" s="5" t="str">
        <f>IF(OR($AB1364="", $AC1364=""), "", IF($H1364=$M$3, "", IF(OR(AW$7&lt;$AB1364, $AC1364&lt;AW$6),"", MAX(AW$10:AW1363)+1)))</f>
        <v/>
      </c>
      <c r="AX1364" s="5" t="str">
        <f>IF(OR($AB1364="", $AC1364=""), "", IF($H1364=$M$3, "", IF(OR(AX$7&lt;$AB1364, $AC1364&lt;AX$6),"", MAX(AX$10:AX1363)+1)))</f>
        <v/>
      </c>
      <c r="AY1364" s="5" t="str">
        <f>IF(OR($AB1364="", $AC1364=""), "", IF($H1364=$M$3, "", IF(OR(AY$7&lt;$AB1364, $AC1364&lt;AY$6),"", MAX(AY$10:AY1363)+1)))</f>
        <v/>
      </c>
      <c r="AZ1364" s="5" t="str">
        <f>IF(OR($AB1364="", $AC1364=""), "", IF($H1364=$M$3, "", IF(OR(AZ$7&lt;$AB1364, $AC1364&lt;AZ$6),"", MAX(AZ$10:AZ1363)+1)))</f>
        <v/>
      </c>
      <c r="BA1364" s="5" t="str">
        <f>IF(OR($AB1364="", $AC1364=""), "", IF($H1364=$M$3, "", IF(OR(BA$7&lt;$AB1364, $AC1364&lt;BA$6),"", MAX(BA$10:BA1363)+1)))</f>
        <v/>
      </c>
      <c r="BB1364" s="5" t="str">
        <f>IF(OR($AB1364="", $AC1364=""), "", IF($H1364=$M$3, "", IF(OR(BB$7&lt;$AB1364, $AC1364&lt;BB$6),"", MAX(BB$10:BB1363)+1)))</f>
        <v/>
      </c>
      <c r="BC1364" s="5" t="str">
        <f>IF(OR($AB1364="", $AC1364=""), "", IF($H1364=$M$3, "", IF(OR(BC$7&lt;$AB1364, $AC1364&lt;BC$6),"", MAX(BC$10:BC1363)+1)))</f>
        <v/>
      </c>
      <c r="BD1364" s="5" t="str">
        <f>IF(OR($AB1364="", $AC1364=""), "", IF($H1364=$M$3, "", IF(OR(BD$7&lt;$AB1364, $AC1364&lt;BD$6),"", MAX(BD$10:BD1363)+1)))</f>
        <v/>
      </c>
      <c r="BE1364" s="5" t="str">
        <f>IF(OR($AB1364="", $AC1364=""), "", IF($H1364=$M$3, "", IF(OR(BE$7&lt;$AB1364, $AC1364&lt;BE$6),"", MAX(BE$10:BE1363)+1)))</f>
        <v/>
      </c>
      <c r="BF1364" s="5" t="str">
        <f>IF(OR($AB1364="", $AC1364=""), "", IF($H1364=$M$3, "", IF(OR(BF$7&lt;$AB1364, $AC1364&lt;BF$6),"", MAX(BF$10:BF1363)+1)))</f>
        <v/>
      </c>
      <c r="BG1364" s="5" t="str">
        <f>IF(OR($AB1364="", $AC1364=""), "", IF($H1364=$M$3, "", IF(OR(BG$7&lt;$AB1364, $AC1364&lt;BG$6),"", MAX(BG$10:BG1363)+1)))</f>
        <v/>
      </c>
      <c r="BH1364" s="5" t="str">
        <f>IF(OR($AB1364="", $AC1364=""), "", IF($H1364=$M$3, "", IF(OR(BH$7&lt;$AB1364, $AC1364&lt;BH$6),"", MAX(BH$10:BH1363)+1)))</f>
        <v/>
      </c>
      <c r="BI1364" s="5" t="str">
        <f>IF(OR($AB1364="", $AC1364=""), "", IF($H1364=$M$3, "", IF(OR(BI$7&lt;$AB1364, $AC1364&lt;BI$6),"", MAX(BI$10:BI1363)+1)))</f>
        <v/>
      </c>
      <c r="BK1364" s="5" t="str" cm="1">
        <f t="array" aca="1" ref="BK1364" ca="1">IFERROR(INDEX($AE1364:$BI1364, $BJ1364, MATCH($BK$9, $AE$9:$BI$9, 0)), "")</f>
        <v/>
      </c>
    </row>
    <row r="1365" spans="1:63" x14ac:dyDescent="0.25">
      <c r="A1365" s="2"/>
      <c r="B1365" s="254"/>
      <c r="C1365" s="255"/>
      <c r="D1365" s="256"/>
      <c r="E1365" s="257"/>
      <c r="F1365" s="257"/>
      <c r="G1365" s="258"/>
      <c r="H1365" s="259"/>
      <c r="I1365" s="16"/>
      <c r="J1365" s="5" t="str">
        <f t="shared" si="179"/>
        <v/>
      </c>
      <c r="K1365" s="2"/>
      <c r="O1365" s="5" t="str">
        <f t="shared" si="177"/>
        <v/>
      </c>
      <c r="Q1365" s="5" t="str">
        <f t="shared" si="180"/>
        <v/>
      </c>
      <c r="S1365" s="5" t="str">
        <f t="shared" si="178"/>
        <v/>
      </c>
      <c r="U1365" s="64" t="str">
        <f>IF($D1365="","", IF(COUNTIF('Intro &amp; Setup'!$AW$49:$AW$88, $D1365)&gt;0, "BH", TEXT($D1365, "ddd")))</f>
        <v/>
      </c>
      <c r="V1365" s="65" t="str">
        <f>IF($G1365="", "", IF(COUNTIF('Intro &amp; Setup'!$AW$49:$AW$88, $G1365)&gt;0, "BH", TEXT($G1365, "ddd")))</f>
        <v/>
      </c>
      <c r="W1365" s="64" t="str">
        <f t="shared" si="181"/>
        <v/>
      </c>
      <c r="X1365" s="65" t="str">
        <f t="shared" si="182"/>
        <v/>
      </c>
      <c r="Y1365" s="64" t="str">
        <f>IF(F1365="", "", IF(OR(F1365&lt;'Intro &amp; Setup'!$Z$20, F1365&gt;'Intro &amp; Setup'!$Z$22), "X", ""))</f>
        <v/>
      </c>
      <c r="Z1365" s="65" t="str">
        <f>IF(G1365="", "", IF(OR(G1365&lt;'Intro &amp; Setup'!$Z$20, G1365&gt;'Intro &amp; Setup'!$Z$22), "X", ""))</f>
        <v/>
      </c>
      <c r="AB1365" s="58" t="str">
        <f t="shared" si="183"/>
        <v/>
      </c>
      <c r="AC1365" s="59" t="str">
        <f t="shared" si="184"/>
        <v/>
      </c>
      <c r="AE1365" s="5" t="str">
        <f>IF(OR($AB1365="", $AC1365=""), "", IF($H1365=$M$3, "", IF(OR(AE$7&lt;$AB1365, $AC1365&lt;AE$6),"", MAX(AE$10:AE1364)+1)))</f>
        <v/>
      </c>
      <c r="AF1365" s="5" t="str">
        <f>IF(OR($AB1365="", $AC1365=""), "", IF($H1365=$M$3, "", IF(OR(AF$7&lt;$AB1365, $AC1365&lt;AF$6),"", MAX(AF$10:AF1364)+1)))</f>
        <v/>
      </c>
      <c r="AG1365" s="5" t="str">
        <f>IF(OR($AB1365="", $AC1365=""), "", IF($H1365=$M$3, "", IF(OR(AG$7&lt;$AB1365, $AC1365&lt;AG$6),"", MAX(AG$10:AG1364)+1)))</f>
        <v/>
      </c>
      <c r="AH1365" s="5" t="str">
        <f>IF(OR($AB1365="", $AC1365=""), "", IF($H1365=$M$3, "", IF(OR(AH$7&lt;$AB1365, $AC1365&lt;AH$6),"", MAX(AH$10:AH1364)+1)))</f>
        <v/>
      </c>
      <c r="AI1365" s="5" t="str">
        <f>IF(OR($AB1365="", $AC1365=""), "", IF($H1365=$M$3, "", IF(OR(AI$7&lt;$AB1365, $AC1365&lt;AI$6),"", MAX(AI$10:AI1364)+1)))</f>
        <v/>
      </c>
      <c r="AJ1365" s="5" t="str">
        <f>IF(OR($AB1365="", $AC1365=""), "", IF($H1365=$M$3, "", IF(OR(AJ$7&lt;$AB1365, $AC1365&lt;AJ$6),"", MAX(AJ$10:AJ1364)+1)))</f>
        <v/>
      </c>
      <c r="AK1365" s="5" t="str">
        <f>IF(OR($AB1365="", $AC1365=""), "", IF($H1365=$M$3, "", IF(OR(AK$7&lt;$AB1365, $AC1365&lt;AK$6),"", MAX(AK$10:AK1364)+1)))</f>
        <v/>
      </c>
      <c r="AL1365" s="5" t="str">
        <f>IF(OR($AB1365="", $AC1365=""), "", IF($H1365=$M$3, "", IF(OR(AL$7&lt;$AB1365, $AC1365&lt;AL$6),"", MAX(AL$10:AL1364)+1)))</f>
        <v/>
      </c>
      <c r="AM1365" s="5" t="str">
        <f>IF(OR($AB1365="", $AC1365=""), "", IF($H1365=$M$3, "", IF(OR(AM$7&lt;$AB1365, $AC1365&lt;AM$6),"", MAX(AM$10:AM1364)+1)))</f>
        <v/>
      </c>
      <c r="AN1365" s="5" t="str">
        <f>IF(OR($AB1365="", $AC1365=""), "", IF($H1365=$M$3, "", IF(OR(AN$7&lt;$AB1365, $AC1365&lt;AN$6),"", MAX(AN$10:AN1364)+1)))</f>
        <v/>
      </c>
      <c r="AO1365" s="5" t="str">
        <f>IF(OR($AB1365="", $AC1365=""), "", IF($H1365=$M$3, "", IF(OR(AO$7&lt;$AB1365, $AC1365&lt;AO$6),"", MAX(AO$10:AO1364)+1)))</f>
        <v/>
      </c>
      <c r="AP1365" s="5" t="str">
        <f>IF(OR($AB1365="", $AC1365=""), "", IF($H1365=$M$3, "", IF(OR(AP$7&lt;$AB1365, $AC1365&lt;AP$6),"", MAX(AP$10:AP1364)+1)))</f>
        <v/>
      </c>
      <c r="AQ1365" s="5" t="str">
        <f>IF(OR($AB1365="", $AC1365=""), "", IF($H1365=$M$3, "", IF(OR(AQ$7&lt;$AB1365, $AC1365&lt;AQ$6),"", MAX(AQ$10:AQ1364)+1)))</f>
        <v/>
      </c>
      <c r="AR1365" s="5" t="str">
        <f>IF(OR($AB1365="", $AC1365=""), "", IF($H1365=$M$3, "", IF(OR(AR$7&lt;$AB1365, $AC1365&lt;AR$6),"", MAX(AR$10:AR1364)+1)))</f>
        <v/>
      </c>
      <c r="AS1365" s="5" t="str">
        <f>IF(OR($AB1365="", $AC1365=""), "", IF($H1365=$M$3, "", IF(OR(AS$7&lt;$AB1365, $AC1365&lt;AS$6),"", MAX(AS$10:AS1364)+1)))</f>
        <v/>
      </c>
      <c r="AT1365" s="5" t="str">
        <f>IF(OR($AB1365="", $AC1365=""), "", IF($H1365=$M$3, "", IF(OR(AT$7&lt;$AB1365, $AC1365&lt;AT$6),"", MAX(AT$10:AT1364)+1)))</f>
        <v/>
      </c>
      <c r="AU1365" s="5" t="str">
        <f>IF(OR($AB1365="", $AC1365=""), "", IF($H1365=$M$3, "", IF(OR(AU$7&lt;$AB1365, $AC1365&lt;AU$6),"", MAX(AU$10:AU1364)+1)))</f>
        <v/>
      </c>
      <c r="AV1365" s="5" t="str">
        <f>IF(OR($AB1365="", $AC1365=""), "", IF($H1365=$M$3, "", IF(OR(AV$7&lt;$AB1365, $AC1365&lt;AV$6),"", MAX(AV$10:AV1364)+1)))</f>
        <v/>
      </c>
      <c r="AW1365" s="5" t="str">
        <f>IF(OR($AB1365="", $AC1365=""), "", IF($H1365=$M$3, "", IF(OR(AW$7&lt;$AB1365, $AC1365&lt;AW$6),"", MAX(AW$10:AW1364)+1)))</f>
        <v/>
      </c>
      <c r="AX1365" s="5" t="str">
        <f>IF(OR($AB1365="", $AC1365=""), "", IF($H1365=$M$3, "", IF(OR(AX$7&lt;$AB1365, $AC1365&lt;AX$6),"", MAX(AX$10:AX1364)+1)))</f>
        <v/>
      </c>
      <c r="AY1365" s="5" t="str">
        <f>IF(OR($AB1365="", $AC1365=""), "", IF($H1365=$M$3, "", IF(OR(AY$7&lt;$AB1365, $AC1365&lt;AY$6),"", MAX(AY$10:AY1364)+1)))</f>
        <v/>
      </c>
      <c r="AZ1365" s="5" t="str">
        <f>IF(OR($AB1365="", $AC1365=""), "", IF($H1365=$M$3, "", IF(OR(AZ$7&lt;$AB1365, $AC1365&lt;AZ$6),"", MAX(AZ$10:AZ1364)+1)))</f>
        <v/>
      </c>
      <c r="BA1365" s="5" t="str">
        <f>IF(OR($AB1365="", $AC1365=""), "", IF($H1365=$M$3, "", IF(OR(BA$7&lt;$AB1365, $AC1365&lt;BA$6),"", MAX(BA$10:BA1364)+1)))</f>
        <v/>
      </c>
      <c r="BB1365" s="5" t="str">
        <f>IF(OR($AB1365="", $AC1365=""), "", IF($H1365=$M$3, "", IF(OR(BB$7&lt;$AB1365, $AC1365&lt;BB$6),"", MAX(BB$10:BB1364)+1)))</f>
        <v/>
      </c>
      <c r="BC1365" s="5" t="str">
        <f>IF(OR($AB1365="", $AC1365=""), "", IF($H1365=$M$3, "", IF(OR(BC$7&lt;$AB1365, $AC1365&lt;BC$6),"", MAX(BC$10:BC1364)+1)))</f>
        <v/>
      </c>
      <c r="BD1365" s="5" t="str">
        <f>IF(OR($AB1365="", $AC1365=""), "", IF($H1365=$M$3, "", IF(OR(BD$7&lt;$AB1365, $AC1365&lt;BD$6),"", MAX(BD$10:BD1364)+1)))</f>
        <v/>
      </c>
      <c r="BE1365" s="5" t="str">
        <f>IF(OR($AB1365="", $AC1365=""), "", IF($H1365=$M$3, "", IF(OR(BE$7&lt;$AB1365, $AC1365&lt;BE$6),"", MAX(BE$10:BE1364)+1)))</f>
        <v/>
      </c>
      <c r="BF1365" s="5" t="str">
        <f>IF(OR($AB1365="", $AC1365=""), "", IF($H1365=$M$3, "", IF(OR(BF$7&lt;$AB1365, $AC1365&lt;BF$6),"", MAX(BF$10:BF1364)+1)))</f>
        <v/>
      </c>
      <c r="BG1365" s="5" t="str">
        <f>IF(OR($AB1365="", $AC1365=""), "", IF($H1365=$M$3, "", IF(OR(BG$7&lt;$AB1365, $AC1365&lt;BG$6),"", MAX(BG$10:BG1364)+1)))</f>
        <v/>
      </c>
      <c r="BH1365" s="5" t="str">
        <f>IF(OR($AB1365="", $AC1365=""), "", IF($H1365=$M$3, "", IF(OR(BH$7&lt;$AB1365, $AC1365&lt;BH$6),"", MAX(BH$10:BH1364)+1)))</f>
        <v/>
      </c>
      <c r="BI1365" s="5" t="str">
        <f>IF(OR($AB1365="", $AC1365=""), "", IF($H1365=$M$3, "", IF(OR(BI$7&lt;$AB1365, $AC1365&lt;BI$6),"", MAX(BI$10:BI1364)+1)))</f>
        <v/>
      </c>
      <c r="BK1365" s="5" t="str" cm="1">
        <f t="array" aca="1" ref="BK1365" ca="1">IFERROR(INDEX($AE1365:$BI1365, $BJ1365, MATCH($BK$9, $AE$9:$BI$9, 0)), "")</f>
        <v/>
      </c>
    </row>
    <row r="1366" spans="1:63" x14ac:dyDescent="0.25">
      <c r="A1366" s="2"/>
      <c r="B1366" s="254"/>
      <c r="C1366" s="255"/>
      <c r="D1366" s="256"/>
      <c r="E1366" s="257"/>
      <c r="F1366" s="257"/>
      <c r="G1366" s="258"/>
      <c r="H1366" s="259"/>
      <c r="I1366" s="16"/>
      <c r="J1366" s="5" t="str">
        <f t="shared" si="179"/>
        <v/>
      </c>
      <c r="K1366" s="2"/>
      <c r="O1366" s="5" t="str">
        <f t="shared" si="177"/>
        <v/>
      </c>
      <c r="Q1366" s="5" t="str">
        <f t="shared" si="180"/>
        <v/>
      </c>
      <c r="S1366" s="5" t="str">
        <f t="shared" si="178"/>
        <v/>
      </c>
      <c r="U1366" s="64" t="str">
        <f>IF($D1366="","", IF(COUNTIF('Intro &amp; Setup'!$AW$49:$AW$88, $D1366)&gt;0, "BH", TEXT($D1366, "ddd")))</f>
        <v/>
      </c>
      <c r="V1366" s="65" t="str">
        <f>IF($G1366="", "", IF(COUNTIF('Intro &amp; Setup'!$AW$49:$AW$88, $G1366)&gt;0, "BH", TEXT($G1366, "ddd")))</f>
        <v/>
      </c>
      <c r="W1366" s="64" t="str">
        <f t="shared" si="181"/>
        <v/>
      </c>
      <c r="X1366" s="65" t="str">
        <f t="shared" si="182"/>
        <v/>
      </c>
      <c r="Y1366" s="64" t="str">
        <f>IF(F1366="", "", IF(OR(F1366&lt;'Intro &amp; Setup'!$Z$20, F1366&gt;'Intro &amp; Setup'!$Z$22), "X", ""))</f>
        <v/>
      </c>
      <c r="Z1366" s="65" t="str">
        <f>IF(G1366="", "", IF(OR(G1366&lt;'Intro &amp; Setup'!$Z$20, G1366&gt;'Intro &amp; Setup'!$Z$22), "X", ""))</f>
        <v/>
      </c>
      <c r="AB1366" s="58" t="str">
        <f t="shared" si="183"/>
        <v/>
      </c>
      <c r="AC1366" s="59" t="str">
        <f t="shared" si="184"/>
        <v/>
      </c>
      <c r="AE1366" s="5" t="str">
        <f>IF(OR($AB1366="", $AC1366=""), "", IF($H1366=$M$3, "", IF(OR(AE$7&lt;$AB1366, $AC1366&lt;AE$6),"", MAX(AE$10:AE1365)+1)))</f>
        <v/>
      </c>
      <c r="AF1366" s="5" t="str">
        <f>IF(OR($AB1366="", $AC1366=""), "", IF($H1366=$M$3, "", IF(OR(AF$7&lt;$AB1366, $AC1366&lt;AF$6),"", MAX(AF$10:AF1365)+1)))</f>
        <v/>
      </c>
      <c r="AG1366" s="5" t="str">
        <f>IF(OR($AB1366="", $AC1366=""), "", IF($H1366=$M$3, "", IF(OR(AG$7&lt;$AB1366, $AC1366&lt;AG$6),"", MAX(AG$10:AG1365)+1)))</f>
        <v/>
      </c>
      <c r="AH1366" s="5" t="str">
        <f>IF(OR($AB1366="", $AC1366=""), "", IF($H1366=$M$3, "", IF(OR(AH$7&lt;$AB1366, $AC1366&lt;AH$6),"", MAX(AH$10:AH1365)+1)))</f>
        <v/>
      </c>
      <c r="AI1366" s="5" t="str">
        <f>IF(OR($AB1366="", $AC1366=""), "", IF($H1366=$M$3, "", IF(OR(AI$7&lt;$AB1366, $AC1366&lt;AI$6),"", MAX(AI$10:AI1365)+1)))</f>
        <v/>
      </c>
      <c r="AJ1366" s="5" t="str">
        <f>IF(OR($AB1366="", $AC1366=""), "", IF($H1366=$M$3, "", IF(OR(AJ$7&lt;$AB1366, $AC1366&lt;AJ$6),"", MAX(AJ$10:AJ1365)+1)))</f>
        <v/>
      </c>
      <c r="AK1366" s="5" t="str">
        <f>IF(OR($AB1366="", $AC1366=""), "", IF($H1366=$M$3, "", IF(OR(AK$7&lt;$AB1366, $AC1366&lt;AK$6),"", MAX(AK$10:AK1365)+1)))</f>
        <v/>
      </c>
      <c r="AL1366" s="5" t="str">
        <f>IF(OR($AB1366="", $AC1366=""), "", IF($H1366=$M$3, "", IF(OR(AL$7&lt;$AB1366, $AC1366&lt;AL$6),"", MAX(AL$10:AL1365)+1)))</f>
        <v/>
      </c>
      <c r="AM1366" s="5" t="str">
        <f>IF(OR($AB1366="", $AC1366=""), "", IF($H1366=$M$3, "", IF(OR(AM$7&lt;$AB1366, $AC1366&lt;AM$6),"", MAX(AM$10:AM1365)+1)))</f>
        <v/>
      </c>
      <c r="AN1366" s="5" t="str">
        <f>IF(OR($AB1366="", $AC1366=""), "", IF($H1366=$M$3, "", IF(OR(AN$7&lt;$AB1366, $AC1366&lt;AN$6),"", MAX(AN$10:AN1365)+1)))</f>
        <v/>
      </c>
      <c r="AO1366" s="5" t="str">
        <f>IF(OR($AB1366="", $AC1366=""), "", IF($H1366=$M$3, "", IF(OR(AO$7&lt;$AB1366, $AC1366&lt;AO$6),"", MAX(AO$10:AO1365)+1)))</f>
        <v/>
      </c>
      <c r="AP1366" s="5" t="str">
        <f>IF(OR($AB1366="", $AC1366=""), "", IF($H1366=$M$3, "", IF(OR(AP$7&lt;$AB1366, $AC1366&lt;AP$6),"", MAX(AP$10:AP1365)+1)))</f>
        <v/>
      </c>
      <c r="AQ1366" s="5" t="str">
        <f>IF(OR($AB1366="", $AC1366=""), "", IF($H1366=$M$3, "", IF(OR(AQ$7&lt;$AB1366, $AC1366&lt;AQ$6),"", MAX(AQ$10:AQ1365)+1)))</f>
        <v/>
      </c>
      <c r="AR1366" s="5" t="str">
        <f>IF(OR($AB1366="", $AC1366=""), "", IF($H1366=$M$3, "", IF(OR(AR$7&lt;$AB1366, $AC1366&lt;AR$6),"", MAX(AR$10:AR1365)+1)))</f>
        <v/>
      </c>
      <c r="AS1366" s="5" t="str">
        <f>IF(OR($AB1366="", $AC1366=""), "", IF($H1366=$M$3, "", IF(OR(AS$7&lt;$AB1366, $AC1366&lt;AS$6),"", MAX(AS$10:AS1365)+1)))</f>
        <v/>
      </c>
      <c r="AT1366" s="5" t="str">
        <f>IF(OR($AB1366="", $AC1366=""), "", IF($H1366=$M$3, "", IF(OR(AT$7&lt;$AB1366, $AC1366&lt;AT$6),"", MAX(AT$10:AT1365)+1)))</f>
        <v/>
      </c>
      <c r="AU1366" s="5" t="str">
        <f>IF(OR($AB1366="", $AC1366=""), "", IF($H1366=$M$3, "", IF(OR(AU$7&lt;$AB1366, $AC1366&lt;AU$6),"", MAX(AU$10:AU1365)+1)))</f>
        <v/>
      </c>
      <c r="AV1366" s="5" t="str">
        <f>IF(OR($AB1366="", $AC1366=""), "", IF($H1366=$M$3, "", IF(OR(AV$7&lt;$AB1366, $AC1366&lt;AV$6),"", MAX(AV$10:AV1365)+1)))</f>
        <v/>
      </c>
      <c r="AW1366" s="5" t="str">
        <f>IF(OR($AB1366="", $AC1366=""), "", IF($H1366=$M$3, "", IF(OR(AW$7&lt;$AB1366, $AC1366&lt;AW$6),"", MAX(AW$10:AW1365)+1)))</f>
        <v/>
      </c>
      <c r="AX1366" s="5" t="str">
        <f>IF(OR($AB1366="", $AC1366=""), "", IF($H1366=$M$3, "", IF(OR(AX$7&lt;$AB1366, $AC1366&lt;AX$6),"", MAX(AX$10:AX1365)+1)))</f>
        <v/>
      </c>
      <c r="AY1366" s="5" t="str">
        <f>IF(OR($AB1366="", $AC1366=""), "", IF($H1366=$M$3, "", IF(OR(AY$7&lt;$AB1366, $AC1366&lt;AY$6),"", MAX(AY$10:AY1365)+1)))</f>
        <v/>
      </c>
      <c r="AZ1366" s="5" t="str">
        <f>IF(OR($AB1366="", $AC1366=""), "", IF($H1366=$M$3, "", IF(OR(AZ$7&lt;$AB1366, $AC1366&lt;AZ$6),"", MAX(AZ$10:AZ1365)+1)))</f>
        <v/>
      </c>
      <c r="BA1366" s="5" t="str">
        <f>IF(OR($AB1366="", $AC1366=""), "", IF($H1366=$M$3, "", IF(OR(BA$7&lt;$AB1366, $AC1366&lt;BA$6),"", MAX(BA$10:BA1365)+1)))</f>
        <v/>
      </c>
      <c r="BB1366" s="5" t="str">
        <f>IF(OR($AB1366="", $AC1366=""), "", IF($H1366=$M$3, "", IF(OR(BB$7&lt;$AB1366, $AC1366&lt;BB$6),"", MAX(BB$10:BB1365)+1)))</f>
        <v/>
      </c>
      <c r="BC1366" s="5" t="str">
        <f>IF(OR($AB1366="", $AC1366=""), "", IF($H1366=$M$3, "", IF(OR(BC$7&lt;$AB1366, $AC1366&lt;BC$6),"", MAX(BC$10:BC1365)+1)))</f>
        <v/>
      </c>
      <c r="BD1366" s="5" t="str">
        <f>IF(OR($AB1366="", $AC1366=""), "", IF($H1366=$M$3, "", IF(OR(BD$7&lt;$AB1366, $AC1366&lt;BD$6),"", MAX(BD$10:BD1365)+1)))</f>
        <v/>
      </c>
      <c r="BE1366" s="5" t="str">
        <f>IF(OR($AB1366="", $AC1366=""), "", IF($H1366=$M$3, "", IF(OR(BE$7&lt;$AB1366, $AC1366&lt;BE$6),"", MAX(BE$10:BE1365)+1)))</f>
        <v/>
      </c>
      <c r="BF1366" s="5" t="str">
        <f>IF(OR($AB1366="", $AC1366=""), "", IF($H1366=$M$3, "", IF(OR(BF$7&lt;$AB1366, $AC1366&lt;BF$6),"", MAX(BF$10:BF1365)+1)))</f>
        <v/>
      </c>
      <c r="BG1366" s="5" t="str">
        <f>IF(OR($AB1366="", $AC1366=""), "", IF($H1366=$M$3, "", IF(OR(BG$7&lt;$AB1366, $AC1366&lt;BG$6),"", MAX(BG$10:BG1365)+1)))</f>
        <v/>
      </c>
      <c r="BH1366" s="5" t="str">
        <f>IF(OR($AB1366="", $AC1366=""), "", IF($H1366=$M$3, "", IF(OR(BH$7&lt;$AB1366, $AC1366&lt;BH$6),"", MAX(BH$10:BH1365)+1)))</f>
        <v/>
      </c>
      <c r="BI1366" s="5" t="str">
        <f>IF(OR($AB1366="", $AC1366=""), "", IF($H1366=$M$3, "", IF(OR(BI$7&lt;$AB1366, $AC1366&lt;BI$6),"", MAX(BI$10:BI1365)+1)))</f>
        <v/>
      </c>
      <c r="BK1366" s="5" t="str" cm="1">
        <f t="array" aca="1" ref="BK1366" ca="1">IFERROR(INDEX($AE1366:$BI1366, $BJ1366, MATCH($BK$9, $AE$9:$BI$9, 0)), "")</f>
        <v/>
      </c>
    </row>
    <row r="1367" spans="1:63" x14ac:dyDescent="0.25">
      <c r="A1367" s="2"/>
      <c r="B1367" s="254"/>
      <c r="C1367" s="255"/>
      <c r="D1367" s="256"/>
      <c r="E1367" s="257"/>
      <c r="F1367" s="257"/>
      <c r="G1367" s="258"/>
      <c r="H1367" s="259"/>
      <c r="I1367" s="16"/>
      <c r="J1367" s="5" t="str">
        <f t="shared" si="179"/>
        <v/>
      </c>
      <c r="K1367" s="2"/>
      <c r="O1367" s="5" t="str">
        <f t="shared" si="177"/>
        <v/>
      </c>
      <c r="Q1367" s="5" t="str">
        <f t="shared" si="180"/>
        <v/>
      </c>
      <c r="S1367" s="5" t="str">
        <f t="shared" si="178"/>
        <v/>
      </c>
      <c r="U1367" s="64" t="str">
        <f>IF($D1367="","", IF(COUNTIF('Intro &amp; Setup'!$AW$49:$AW$88, $D1367)&gt;0, "BH", TEXT($D1367, "ddd")))</f>
        <v/>
      </c>
      <c r="V1367" s="65" t="str">
        <f>IF($G1367="", "", IF(COUNTIF('Intro &amp; Setup'!$AW$49:$AW$88, $G1367)&gt;0, "BH", TEXT($G1367, "ddd")))</f>
        <v/>
      </c>
      <c r="W1367" s="64" t="str">
        <f t="shared" si="181"/>
        <v/>
      </c>
      <c r="X1367" s="65" t="str">
        <f t="shared" si="182"/>
        <v/>
      </c>
      <c r="Y1367" s="64" t="str">
        <f>IF(F1367="", "", IF(OR(F1367&lt;'Intro &amp; Setup'!$Z$20, F1367&gt;'Intro &amp; Setup'!$Z$22), "X", ""))</f>
        <v/>
      </c>
      <c r="Z1367" s="65" t="str">
        <f>IF(G1367="", "", IF(OR(G1367&lt;'Intro &amp; Setup'!$Z$20, G1367&gt;'Intro &amp; Setup'!$Z$22), "X", ""))</f>
        <v/>
      </c>
      <c r="AB1367" s="58" t="str">
        <f t="shared" si="183"/>
        <v/>
      </c>
      <c r="AC1367" s="59" t="str">
        <f t="shared" si="184"/>
        <v/>
      </c>
      <c r="AE1367" s="5" t="str">
        <f>IF(OR($AB1367="", $AC1367=""), "", IF($H1367=$M$3, "", IF(OR(AE$7&lt;$AB1367, $AC1367&lt;AE$6),"", MAX(AE$10:AE1366)+1)))</f>
        <v/>
      </c>
      <c r="AF1367" s="5" t="str">
        <f>IF(OR($AB1367="", $AC1367=""), "", IF($H1367=$M$3, "", IF(OR(AF$7&lt;$AB1367, $AC1367&lt;AF$6),"", MAX(AF$10:AF1366)+1)))</f>
        <v/>
      </c>
      <c r="AG1367" s="5" t="str">
        <f>IF(OR($AB1367="", $AC1367=""), "", IF($H1367=$M$3, "", IF(OR(AG$7&lt;$AB1367, $AC1367&lt;AG$6),"", MAX(AG$10:AG1366)+1)))</f>
        <v/>
      </c>
      <c r="AH1367" s="5" t="str">
        <f>IF(OR($AB1367="", $AC1367=""), "", IF($H1367=$M$3, "", IF(OR(AH$7&lt;$AB1367, $AC1367&lt;AH$6),"", MAX(AH$10:AH1366)+1)))</f>
        <v/>
      </c>
      <c r="AI1367" s="5" t="str">
        <f>IF(OR($AB1367="", $AC1367=""), "", IF($H1367=$M$3, "", IF(OR(AI$7&lt;$AB1367, $AC1367&lt;AI$6),"", MAX(AI$10:AI1366)+1)))</f>
        <v/>
      </c>
      <c r="AJ1367" s="5" t="str">
        <f>IF(OR($AB1367="", $AC1367=""), "", IF($H1367=$M$3, "", IF(OR(AJ$7&lt;$AB1367, $AC1367&lt;AJ$6),"", MAX(AJ$10:AJ1366)+1)))</f>
        <v/>
      </c>
      <c r="AK1367" s="5" t="str">
        <f>IF(OR($AB1367="", $AC1367=""), "", IF($H1367=$M$3, "", IF(OR(AK$7&lt;$AB1367, $AC1367&lt;AK$6),"", MAX(AK$10:AK1366)+1)))</f>
        <v/>
      </c>
      <c r="AL1367" s="5" t="str">
        <f>IF(OR($AB1367="", $AC1367=""), "", IF($H1367=$M$3, "", IF(OR(AL$7&lt;$AB1367, $AC1367&lt;AL$6),"", MAX(AL$10:AL1366)+1)))</f>
        <v/>
      </c>
      <c r="AM1367" s="5" t="str">
        <f>IF(OR($AB1367="", $AC1367=""), "", IF($H1367=$M$3, "", IF(OR(AM$7&lt;$AB1367, $AC1367&lt;AM$6),"", MAX(AM$10:AM1366)+1)))</f>
        <v/>
      </c>
      <c r="AN1367" s="5" t="str">
        <f>IF(OR($AB1367="", $AC1367=""), "", IF($H1367=$M$3, "", IF(OR(AN$7&lt;$AB1367, $AC1367&lt;AN$6),"", MAX(AN$10:AN1366)+1)))</f>
        <v/>
      </c>
      <c r="AO1367" s="5" t="str">
        <f>IF(OR($AB1367="", $AC1367=""), "", IF($H1367=$M$3, "", IF(OR(AO$7&lt;$AB1367, $AC1367&lt;AO$6),"", MAX(AO$10:AO1366)+1)))</f>
        <v/>
      </c>
      <c r="AP1367" s="5" t="str">
        <f>IF(OR($AB1367="", $AC1367=""), "", IF($H1367=$M$3, "", IF(OR(AP$7&lt;$AB1367, $AC1367&lt;AP$6),"", MAX(AP$10:AP1366)+1)))</f>
        <v/>
      </c>
      <c r="AQ1367" s="5" t="str">
        <f>IF(OR($AB1367="", $AC1367=""), "", IF($H1367=$M$3, "", IF(OR(AQ$7&lt;$AB1367, $AC1367&lt;AQ$6),"", MAX(AQ$10:AQ1366)+1)))</f>
        <v/>
      </c>
      <c r="AR1367" s="5" t="str">
        <f>IF(OR($AB1367="", $AC1367=""), "", IF($H1367=$M$3, "", IF(OR(AR$7&lt;$AB1367, $AC1367&lt;AR$6),"", MAX(AR$10:AR1366)+1)))</f>
        <v/>
      </c>
      <c r="AS1367" s="5" t="str">
        <f>IF(OR($AB1367="", $AC1367=""), "", IF($H1367=$M$3, "", IF(OR(AS$7&lt;$AB1367, $AC1367&lt;AS$6),"", MAX(AS$10:AS1366)+1)))</f>
        <v/>
      </c>
      <c r="AT1367" s="5" t="str">
        <f>IF(OR($AB1367="", $AC1367=""), "", IF($H1367=$M$3, "", IF(OR(AT$7&lt;$AB1367, $AC1367&lt;AT$6),"", MAX(AT$10:AT1366)+1)))</f>
        <v/>
      </c>
      <c r="AU1367" s="5" t="str">
        <f>IF(OR($AB1367="", $AC1367=""), "", IF($H1367=$M$3, "", IF(OR(AU$7&lt;$AB1367, $AC1367&lt;AU$6),"", MAX(AU$10:AU1366)+1)))</f>
        <v/>
      </c>
      <c r="AV1367" s="5" t="str">
        <f>IF(OR($AB1367="", $AC1367=""), "", IF($H1367=$M$3, "", IF(OR(AV$7&lt;$AB1367, $AC1367&lt;AV$6),"", MAX(AV$10:AV1366)+1)))</f>
        <v/>
      </c>
      <c r="AW1367" s="5" t="str">
        <f>IF(OR($AB1367="", $AC1367=""), "", IF($H1367=$M$3, "", IF(OR(AW$7&lt;$AB1367, $AC1367&lt;AW$6),"", MAX(AW$10:AW1366)+1)))</f>
        <v/>
      </c>
      <c r="AX1367" s="5" t="str">
        <f>IF(OR($AB1367="", $AC1367=""), "", IF($H1367=$M$3, "", IF(OR(AX$7&lt;$AB1367, $AC1367&lt;AX$6),"", MAX(AX$10:AX1366)+1)))</f>
        <v/>
      </c>
      <c r="AY1367" s="5" t="str">
        <f>IF(OR($AB1367="", $AC1367=""), "", IF($H1367=$M$3, "", IF(OR(AY$7&lt;$AB1367, $AC1367&lt;AY$6),"", MAX(AY$10:AY1366)+1)))</f>
        <v/>
      </c>
      <c r="AZ1367" s="5" t="str">
        <f>IF(OR($AB1367="", $AC1367=""), "", IF($H1367=$M$3, "", IF(OR(AZ$7&lt;$AB1367, $AC1367&lt;AZ$6),"", MAX(AZ$10:AZ1366)+1)))</f>
        <v/>
      </c>
      <c r="BA1367" s="5" t="str">
        <f>IF(OR($AB1367="", $AC1367=""), "", IF($H1367=$M$3, "", IF(OR(BA$7&lt;$AB1367, $AC1367&lt;BA$6),"", MAX(BA$10:BA1366)+1)))</f>
        <v/>
      </c>
      <c r="BB1367" s="5" t="str">
        <f>IF(OR($AB1367="", $AC1367=""), "", IF($H1367=$M$3, "", IF(OR(BB$7&lt;$AB1367, $AC1367&lt;BB$6),"", MAX(BB$10:BB1366)+1)))</f>
        <v/>
      </c>
      <c r="BC1367" s="5" t="str">
        <f>IF(OR($AB1367="", $AC1367=""), "", IF($H1367=$M$3, "", IF(OR(BC$7&lt;$AB1367, $AC1367&lt;BC$6),"", MAX(BC$10:BC1366)+1)))</f>
        <v/>
      </c>
      <c r="BD1367" s="5" t="str">
        <f>IF(OR($AB1367="", $AC1367=""), "", IF($H1367=$M$3, "", IF(OR(BD$7&lt;$AB1367, $AC1367&lt;BD$6),"", MAX(BD$10:BD1366)+1)))</f>
        <v/>
      </c>
      <c r="BE1367" s="5" t="str">
        <f>IF(OR($AB1367="", $AC1367=""), "", IF($H1367=$M$3, "", IF(OR(BE$7&lt;$AB1367, $AC1367&lt;BE$6),"", MAX(BE$10:BE1366)+1)))</f>
        <v/>
      </c>
      <c r="BF1367" s="5" t="str">
        <f>IF(OR($AB1367="", $AC1367=""), "", IF($H1367=$M$3, "", IF(OR(BF$7&lt;$AB1367, $AC1367&lt;BF$6),"", MAX(BF$10:BF1366)+1)))</f>
        <v/>
      </c>
      <c r="BG1367" s="5" t="str">
        <f>IF(OR($AB1367="", $AC1367=""), "", IF($H1367=$M$3, "", IF(OR(BG$7&lt;$AB1367, $AC1367&lt;BG$6),"", MAX(BG$10:BG1366)+1)))</f>
        <v/>
      </c>
      <c r="BH1367" s="5" t="str">
        <f>IF(OR($AB1367="", $AC1367=""), "", IF($H1367=$M$3, "", IF(OR(BH$7&lt;$AB1367, $AC1367&lt;BH$6),"", MAX(BH$10:BH1366)+1)))</f>
        <v/>
      </c>
      <c r="BI1367" s="5" t="str">
        <f>IF(OR($AB1367="", $AC1367=""), "", IF($H1367=$M$3, "", IF(OR(BI$7&lt;$AB1367, $AC1367&lt;BI$6),"", MAX(BI$10:BI1366)+1)))</f>
        <v/>
      </c>
      <c r="BK1367" s="5" t="str" cm="1">
        <f t="array" aca="1" ref="BK1367" ca="1">IFERROR(INDEX($AE1367:$BI1367, $BJ1367, MATCH($BK$9, $AE$9:$BI$9, 0)), "")</f>
        <v/>
      </c>
    </row>
    <row r="1368" spans="1:63" x14ac:dyDescent="0.25">
      <c r="A1368" s="2"/>
      <c r="B1368" s="254"/>
      <c r="C1368" s="255"/>
      <c r="D1368" s="256"/>
      <c r="E1368" s="257"/>
      <c r="F1368" s="257"/>
      <c r="G1368" s="258"/>
      <c r="H1368" s="259"/>
      <c r="I1368" s="16"/>
      <c r="J1368" s="5" t="str">
        <f t="shared" si="179"/>
        <v/>
      </c>
      <c r="K1368" s="2"/>
      <c r="O1368" s="5" t="str">
        <f t="shared" si="177"/>
        <v/>
      </c>
      <c r="Q1368" s="5" t="str">
        <f t="shared" si="180"/>
        <v/>
      </c>
      <c r="S1368" s="5" t="str">
        <f t="shared" si="178"/>
        <v/>
      </c>
      <c r="U1368" s="64" t="str">
        <f>IF($D1368="","", IF(COUNTIF('Intro &amp; Setup'!$AW$49:$AW$88, $D1368)&gt;0, "BH", TEXT($D1368, "ddd")))</f>
        <v/>
      </c>
      <c r="V1368" s="65" t="str">
        <f>IF($G1368="", "", IF(COUNTIF('Intro &amp; Setup'!$AW$49:$AW$88, $G1368)&gt;0, "BH", TEXT($G1368, "ddd")))</f>
        <v/>
      </c>
      <c r="W1368" s="64" t="str">
        <f t="shared" si="181"/>
        <v/>
      </c>
      <c r="X1368" s="65" t="str">
        <f t="shared" si="182"/>
        <v/>
      </c>
      <c r="Y1368" s="64" t="str">
        <f>IF(F1368="", "", IF(OR(F1368&lt;'Intro &amp; Setup'!$Z$20, F1368&gt;'Intro &amp; Setup'!$Z$22), "X", ""))</f>
        <v/>
      </c>
      <c r="Z1368" s="65" t="str">
        <f>IF(G1368="", "", IF(OR(G1368&lt;'Intro &amp; Setup'!$Z$20, G1368&gt;'Intro &amp; Setup'!$Z$22), "X", ""))</f>
        <v/>
      </c>
      <c r="AB1368" s="58" t="str">
        <f t="shared" si="183"/>
        <v/>
      </c>
      <c r="AC1368" s="59" t="str">
        <f t="shared" si="184"/>
        <v/>
      </c>
      <c r="AE1368" s="5" t="str">
        <f>IF(OR($AB1368="", $AC1368=""), "", IF($H1368=$M$3, "", IF(OR(AE$7&lt;$AB1368, $AC1368&lt;AE$6),"", MAX(AE$10:AE1367)+1)))</f>
        <v/>
      </c>
      <c r="AF1368" s="5" t="str">
        <f>IF(OR($AB1368="", $AC1368=""), "", IF($H1368=$M$3, "", IF(OR(AF$7&lt;$AB1368, $AC1368&lt;AF$6),"", MAX(AF$10:AF1367)+1)))</f>
        <v/>
      </c>
      <c r="AG1368" s="5" t="str">
        <f>IF(OR($AB1368="", $AC1368=""), "", IF($H1368=$M$3, "", IF(OR(AG$7&lt;$AB1368, $AC1368&lt;AG$6),"", MAX(AG$10:AG1367)+1)))</f>
        <v/>
      </c>
      <c r="AH1368" s="5" t="str">
        <f>IF(OR($AB1368="", $AC1368=""), "", IF($H1368=$M$3, "", IF(OR(AH$7&lt;$AB1368, $AC1368&lt;AH$6),"", MAX(AH$10:AH1367)+1)))</f>
        <v/>
      </c>
      <c r="AI1368" s="5" t="str">
        <f>IF(OR($AB1368="", $AC1368=""), "", IF($H1368=$M$3, "", IF(OR(AI$7&lt;$AB1368, $AC1368&lt;AI$6),"", MAX(AI$10:AI1367)+1)))</f>
        <v/>
      </c>
      <c r="AJ1368" s="5" t="str">
        <f>IF(OR($AB1368="", $AC1368=""), "", IF($H1368=$M$3, "", IF(OR(AJ$7&lt;$AB1368, $AC1368&lt;AJ$6),"", MAX(AJ$10:AJ1367)+1)))</f>
        <v/>
      </c>
      <c r="AK1368" s="5" t="str">
        <f>IF(OR($AB1368="", $AC1368=""), "", IF($H1368=$M$3, "", IF(OR(AK$7&lt;$AB1368, $AC1368&lt;AK$6),"", MAX(AK$10:AK1367)+1)))</f>
        <v/>
      </c>
      <c r="AL1368" s="5" t="str">
        <f>IF(OR($AB1368="", $AC1368=""), "", IF($H1368=$M$3, "", IF(OR(AL$7&lt;$AB1368, $AC1368&lt;AL$6),"", MAX(AL$10:AL1367)+1)))</f>
        <v/>
      </c>
      <c r="AM1368" s="5" t="str">
        <f>IF(OR($AB1368="", $AC1368=""), "", IF($H1368=$M$3, "", IF(OR(AM$7&lt;$AB1368, $AC1368&lt;AM$6),"", MAX(AM$10:AM1367)+1)))</f>
        <v/>
      </c>
      <c r="AN1368" s="5" t="str">
        <f>IF(OR($AB1368="", $AC1368=""), "", IF($H1368=$M$3, "", IF(OR(AN$7&lt;$AB1368, $AC1368&lt;AN$6),"", MAX(AN$10:AN1367)+1)))</f>
        <v/>
      </c>
      <c r="AO1368" s="5" t="str">
        <f>IF(OR($AB1368="", $AC1368=""), "", IF($H1368=$M$3, "", IF(OR(AO$7&lt;$AB1368, $AC1368&lt;AO$6),"", MAX(AO$10:AO1367)+1)))</f>
        <v/>
      </c>
      <c r="AP1368" s="5" t="str">
        <f>IF(OR($AB1368="", $AC1368=""), "", IF($H1368=$M$3, "", IF(OR(AP$7&lt;$AB1368, $AC1368&lt;AP$6),"", MAX(AP$10:AP1367)+1)))</f>
        <v/>
      </c>
      <c r="AQ1368" s="5" t="str">
        <f>IF(OR($AB1368="", $AC1368=""), "", IF($H1368=$M$3, "", IF(OR(AQ$7&lt;$AB1368, $AC1368&lt;AQ$6),"", MAX(AQ$10:AQ1367)+1)))</f>
        <v/>
      </c>
      <c r="AR1368" s="5" t="str">
        <f>IF(OR($AB1368="", $AC1368=""), "", IF($H1368=$M$3, "", IF(OR(AR$7&lt;$AB1368, $AC1368&lt;AR$6),"", MAX(AR$10:AR1367)+1)))</f>
        <v/>
      </c>
      <c r="AS1368" s="5" t="str">
        <f>IF(OR($AB1368="", $AC1368=""), "", IF($H1368=$M$3, "", IF(OR(AS$7&lt;$AB1368, $AC1368&lt;AS$6),"", MAX(AS$10:AS1367)+1)))</f>
        <v/>
      </c>
      <c r="AT1368" s="5" t="str">
        <f>IF(OR($AB1368="", $AC1368=""), "", IF($H1368=$M$3, "", IF(OR(AT$7&lt;$AB1368, $AC1368&lt;AT$6),"", MAX(AT$10:AT1367)+1)))</f>
        <v/>
      </c>
      <c r="AU1368" s="5" t="str">
        <f>IF(OR($AB1368="", $AC1368=""), "", IF($H1368=$M$3, "", IF(OR(AU$7&lt;$AB1368, $AC1368&lt;AU$6),"", MAX(AU$10:AU1367)+1)))</f>
        <v/>
      </c>
      <c r="AV1368" s="5" t="str">
        <f>IF(OR($AB1368="", $AC1368=""), "", IF($H1368=$M$3, "", IF(OR(AV$7&lt;$AB1368, $AC1368&lt;AV$6),"", MAX(AV$10:AV1367)+1)))</f>
        <v/>
      </c>
      <c r="AW1368" s="5" t="str">
        <f>IF(OR($AB1368="", $AC1368=""), "", IF($H1368=$M$3, "", IF(OR(AW$7&lt;$AB1368, $AC1368&lt;AW$6),"", MAX(AW$10:AW1367)+1)))</f>
        <v/>
      </c>
      <c r="AX1368" s="5" t="str">
        <f>IF(OR($AB1368="", $AC1368=""), "", IF($H1368=$M$3, "", IF(OR(AX$7&lt;$AB1368, $AC1368&lt;AX$6),"", MAX(AX$10:AX1367)+1)))</f>
        <v/>
      </c>
      <c r="AY1368" s="5" t="str">
        <f>IF(OR($AB1368="", $AC1368=""), "", IF($H1368=$M$3, "", IF(OR(AY$7&lt;$AB1368, $AC1368&lt;AY$6),"", MAX(AY$10:AY1367)+1)))</f>
        <v/>
      </c>
      <c r="AZ1368" s="5" t="str">
        <f>IF(OR($AB1368="", $AC1368=""), "", IF($H1368=$M$3, "", IF(OR(AZ$7&lt;$AB1368, $AC1368&lt;AZ$6),"", MAX(AZ$10:AZ1367)+1)))</f>
        <v/>
      </c>
      <c r="BA1368" s="5" t="str">
        <f>IF(OR($AB1368="", $AC1368=""), "", IF($H1368=$M$3, "", IF(OR(BA$7&lt;$AB1368, $AC1368&lt;BA$6),"", MAX(BA$10:BA1367)+1)))</f>
        <v/>
      </c>
      <c r="BB1368" s="5" t="str">
        <f>IF(OR($AB1368="", $AC1368=""), "", IF($H1368=$M$3, "", IF(OR(BB$7&lt;$AB1368, $AC1368&lt;BB$6),"", MAX(BB$10:BB1367)+1)))</f>
        <v/>
      </c>
      <c r="BC1368" s="5" t="str">
        <f>IF(OR($AB1368="", $AC1368=""), "", IF($H1368=$M$3, "", IF(OR(BC$7&lt;$AB1368, $AC1368&lt;BC$6),"", MAX(BC$10:BC1367)+1)))</f>
        <v/>
      </c>
      <c r="BD1368" s="5" t="str">
        <f>IF(OR($AB1368="", $AC1368=""), "", IF($H1368=$M$3, "", IF(OR(BD$7&lt;$AB1368, $AC1368&lt;BD$6),"", MAX(BD$10:BD1367)+1)))</f>
        <v/>
      </c>
      <c r="BE1368" s="5" t="str">
        <f>IF(OR($AB1368="", $AC1368=""), "", IF($H1368=$M$3, "", IF(OR(BE$7&lt;$AB1368, $AC1368&lt;BE$6),"", MAX(BE$10:BE1367)+1)))</f>
        <v/>
      </c>
      <c r="BF1368" s="5" t="str">
        <f>IF(OR($AB1368="", $AC1368=""), "", IF($H1368=$M$3, "", IF(OR(BF$7&lt;$AB1368, $AC1368&lt;BF$6),"", MAX(BF$10:BF1367)+1)))</f>
        <v/>
      </c>
      <c r="BG1368" s="5" t="str">
        <f>IF(OR($AB1368="", $AC1368=""), "", IF($H1368=$M$3, "", IF(OR(BG$7&lt;$AB1368, $AC1368&lt;BG$6),"", MAX(BG$10:BG1367)+1)))</f>
        <v/>
      </c>
      <c r="BH1368" s="5" t="str">
        <f>IF(OR($AB1368="", $AC1368=""), "", IF($H1368=$M$3, "", IF(OR(BH$7&lt;$AB1368, $AC1368&lt;BH$6),"", MAX(BH$10:BH1367)+1)))</f>
        <v/>
      </c>
      <c r="BI1368" s="5" t="str">
        <f>IF(OR($AB1368="", $AC1368=""), "", IF($H1368=$M$3, "", IF(OR(BI$7&lt;$AB1368, $AC1368&lt;BI$6),"", MAX(BI$10:BI1367)+1)))</f>
        <v/>
      </c>
      <c r="BK1368" s="5" t="str" cm="1">
        <f t="array" aca="1" ref="BK1368" ca="1">IFERROR(INDEX($AE1368:$BI1368, $BJ1368, MATCH($BK$9, $AE$9:$BI$9, 0)), "")</f>
        <v/>
      </c>
    </row>
    <row r="1369" spans="1:63" x14ac:dyDescent="0.25">
      <c r="A1369" s="2"/>
      <c r="B1369" s="254"/>
      <c r="C1369" s="255"/>
      <c r="D1369" s="256"/>
      <c r="E1369" s="257"/>
      <c r="F1369" s="257"/>
      <c r="G1369" s="258"/>
      <c r="H1369" s="259"/>
      <c r="I1369" s="16"/>
      <c r="J1369" s="5" t="str">
        <f t="shared" si="179"/>
        <v/>
      </c>
      <c r="K1369" s="2"/>
      <c r="O1369" s="5" t="str">
        <f t="shared" si="177"/>
        <v/>
      </c>
      <c r="Q1369" s="5" t="str">
        <f t="shared" si="180"/>
        <v/>
      </c>
      <c r="S1369" s="5" t="str">
        <f t="shared" si="178"/>
        <v/>
      </c>
      <c r="U1369" s="64" t="str">
        <f>IF($D1369="","", IF(COUNTIF('Intro &amp; Setup'!$AW$49:$AW$88, $D1369)&gt;0, "BH", TEXT($D1369, "ddd")))</f>
        <v/>
      </c>
      <c r="V1369" s="65" t="str">
        <f>IF($G1369="", "", IF(COUNTIF('Intro &amp; Setup'!$AW$49:$AW$88, $G1369)&gt;0, "BH", TEXT($G1369, "ddd")))</f>
        <v/>
      </c>
      <c r="W1369" s="64" t="str">
        <f t="shared" si="181"/>
        <v/>
      </c>
      <c r="X1369" s="65" t="str">
        <f t="shared" si="182"/>
        <v/>
      </c>
      <c r="Y1369" s="64" t="str">
        <f>IF(F1369="", "", IF(OR(F1369&lt;'Intro &amp; Setup'!$Z$20, F1369&gt;'Intro &amp; Setup'!$Z$22), "X", ""))</f>
        <v/>
      </c>
      <c r="Z1369" s="65" t="str">
        <f>IF(G1369="", "", IF(OR(G1369&lt;'Intro &amp; Setup'!$Z$20, G1369&gt;'Intro &amp; Setup'!$Z$22), "X", ""))</f>
        <v/>
      </c>
      <c r="AB1369" s="58" t="str">
        <f t="shared" si="183"/>
        <v/>
      </c>
      <c r="AC1369" s="59" t="str">
        <f t="shared" si="184"/>
        <v/>
      </c>
      <c r="AE1369" s="5" t="str">
        <f>IF(OR($AB1369="", $AC1369=""), "", IF($H1369=$M$3, "", IF(OR(AE$7&lt;$AB1369, $AC1369&lt;AE$6),"", MAX(AE$10:AE1368)+1)))</f>
        <v/>
      </c>
      <c r="AF1369" s="5" t="str">
        <f>IF(OR($AB1369="", $AC1369=""), "", IF($H1369=$M$3, "", IF(OR(AF$7&lt;$AB1369, $AC1369&lt;AF$6),"", MAX(AF$10:AF1368)+1)))</f>
        <v/>
      </c>
      <c r="AG1369" s="5" t="str">
        <f>IF(OR($AB1369="", $AC1369=""), "", IF($H1369=$M$3, "", IF(OR(AG$7&lt;$AB1369, $AC1369&lt;AG$6),"", MAX(AG$10:AG1368)+1)))</f>
        <v/>
      </c>
      <c r="AH1369" s="5" t="str">
        <f>IF(OR($AB1369="", $AC1369=""), "", IF($H1369=$M$3, "", IF(OR(AH$7&lt;$AB1369, $AC1369&lt;AH$6),"", MAX(AH$10:AH1368)+1)))</f>
        <v/>
      </c>
      <c r="AI1369" s="5" t="str">
        <f>IF(OR($AB1369="", $AC1369=""), "", IF($H1369=$M$3, "", IF(OR(AI$7&lt;$AB1369, $AC1369&lt;AI$6),"", MAX(AI$10:AI1368)+1)))</f>
        <v/>
      </c>
      <c r="AJ1369" s="5" t="str">
        <f>IF(OR($AB1369="", $AC1369=""), "", IF($H1369=$M$3, "", IF(OR(AJ$7&lt;$AB1369, $AC1369&lt;AJ$6),"", MAX(AJ$10:AJ1368)+1)))</f>
        <v/>
      </c>
      <c r="AK1369" s="5" t="str">
        <f>IF(OR($AB1369="", $AC1369=""), "", IF($H1369=$M$3, "", IF(OR(AK$7&lt;$AB1369, $AC1369&lt;AK$6),"", MAX(AK$10:AK1368)+1)))</f>
        <v/>
      </c>
      <c r="AL1369" s="5" t="str">
        <f>IF(OR($AB1369="", $AC1369=""), "", IF($H1369=$M$3, "", IF(OR(AL$7&lt;$AB1369, $AC1369&lt;AL$6),"", MAX(AL$10:AL1368)+1)))</f>
        <v/>
      </c>
      <c r="AM1369" s="5" t="str">
        <f>IF(OR($AB1369="", $AC1369=""), "", IF($H1369=$M$3, "", IF(OR(AM$7&lt;$AB1369, $AC1369&lt;AM$6),"", MAX(AM$10:AM1368)+1)))</f>
        <v/>
      </c>
      <c r="AN1369" s="5" t="str">
        <f>IF(OR($AB1369="", $AC1369=""), "", IF($H1369=$M$3, "", IF(OR(AN$7&lt;$AB1369, $AC1369&lt;AN$6),"", MAX(AN$10:AN1368)+1)))</f>
        <v/>
      </c>
      <c r="AO1369" s="5" t="str">
        <f>IF(OR($AB1369="", $AC1369=""), "", IF($H1369=$M$3, "", IF(OR(AO$7&lt;$AB1369, $AC1369&lt;AO$6),"", MAX(AO$10:AO1368)+1)))</f>
        <v/>
      </c>
      <c r="AP1369" s="5" t="str">
        <f>IF(OR($AB1369="", $AC1369=""), "", IF($H1369=$M$3, "", IF(OR(AP$7&lt;$AB1369, $AC1369&lt;AP$6),"", MAX(AP$10:AP1368)+1)))</f>
        <v/>
      </c>
      <c r="AQ1369" s="5" t="str">
        <f>IF(OR($AB1369="", $AC1369=""), "", IF($H1369=$M$3, "", IF(OR(AQ$7&lt;$AB1369, $AC1369&lt;AQ$6),"", MAX(AQ$10:AQ1368)+1)))</f>
        <v/>
      </c>
      <c r="AR1369" s="5" t="str">
        <f>IF(OR($AB1369="", $AC1369=""), "", IF($H1369=$M$3, "", IF(OR(AR$7&lt;$AB1369, $AC1369&lt;AR$6),"", MAX(AR$10:AR1368)+1)))</f>
        <v/>
      </c>
      <c r="AS1369" s="5" t="str">
        <f>IF(OR($AB1369="", $AC1369=""), "", IF($H1369=$M$3, "", IF(OR(AS$7&lt;$AB1369, $AC1369&lt;AS$6),"", MAX(AS$10:AS1368)+1)))</f>
        <v/>
      </c>
      <c r="AT1369" s="5" t="str">
        <f>IF(OR($AB1369="", $AC1369=""), "", IF($H1369=$M$3, "", IF(OR(AT$7&lt;$AB1369, $AC1369&lt;AT$6),"", MAX(AT$10:AT1368)+1)))</f>
        <v/>
      </c>
      <c r="AU1369" s="5" t="str">
        <f>IF(OR($AB1369="", $AC1369=""), "", IF($H1369=$M$3, "", IF(OR(AU$7&lt;$AB1369, $AC1369&lt;AU$6),"", MAX(AU$10:AU1368)+1)))</f>
        <v/>
      </c>
      <c r="AV1369" s="5" t="str">
        <f>IF(OR($AB1369="", $AC1369=""), "", IF($H1369=$M$3, "", IF(OR(AV$7&lt;$AB1369, $AC1369&lt;AV$6),"", MAX(AV$10:AV1368)+1)))</f>
        <v/>
      </c>
      <c r="AW1369" s="5" t="str">
        <f>IF(OR($AB1369="", $AC1369=""), "", IF($H1369=$M$3, "", IF(OR(AW$7&lt;$AB1369, $AC1369&lt;AW$6),"", MAX(AW$10:AW1368)+1)))</f>
        <v/>
      </c>
      <c r="AX1369" s="5" t="str">
        <f>IF(OR($AB1369="", $AC1369=""), "", IF($H1369=$M$3, "", IF(OR(AX$7&lt;$AB1369, $AC1369&lt;AX$6),"", MAX(AX$10:AX1368)+1)))</f>
        <v/>
      </c>
      <c r="AY1369" s="5" t="str">
        <f>IF(OR($AB1369="", $AC1369=""), "", IF($H1369=$M$3, "", IF(OR(AY$7&lt;$AB1369, $AC1369&lt;AY$6),"", MAX(AY$10:AY1368)+1)))</f>
        <v/>
      </c>
      <c r="AZ1369" s="5" t="str">
        <f>IF(OR($AB1369="", $AC1369=""), "", IF($H1369=$M$3, "", IF(OR(AZ$7&lt;$AB1369, $AC1369&lt;AZ$6),"", MAX(AZ$10:AZ1368)+1)))</f>
        <v/>
      </c>
      <c r="BA1369" s="5" t="str">
        <f>IF(OR($AB1369="", $AC1369=""), "", IF($H1369=$M$3, "", IF(OR(BA$7&lt;$AB1369, $AC1369&lt;BA$6),"", MAX(BA$10:BA1368)+1)))</f>
        <v/>
      </c>
      <c r="BB1369" s="5" t="str">
        <f>IF(OR($AB1369="", $AC1369=""), "", IF($H1369=$M$3, "", IF(OR(BB$7&lt;$AB1369, $AC1369&lt;BB$6),"", MAX(BB$10:BB1368)+1)))</f>
        <v/>
      </c>
      <c r="BC1369" s="5" t="str">
        <f>IF(OR($AB1369="", $AC1369=""), "", IF($H1369=$M$3, "", IF(OR(BC$7&lt;$AB1369, $AC1369&lt;BC$6),"", MAX(BC$10:BC1368)+1)))</f>
        <v/>
      </c>
      <c r="BD1369" s="5" t="str">
        <f>IF(OR($AB1369="", $AC1369=""), "", IF($H1369=$M$3, "", IF(OR(BD$7&lt;$AB1369, $AC1369&lt;BD$6),"", MAX(BD$10:BD1368)+1)))</f>
        <v/>
      </c>
      <c r="BE1369" s="5" t="str">
        <f>IF(OR($AB1369="", $AC1369=""), "", IF($H1369=$M$3, "", IF(OR(BE$7&lt;$AB1369, $AC1369&lt;BE$6),"", MAX(BE$10:BE1368)+1)))</f>
        <v/>
      </c>
      <c r="BF1369" s="5" t="str">
        <f>IF(OR($AB1369="", $AC1369=""), "", IF($H1369=$M$3, "", IF(OR(BF$7&lt;$AB1369, $AC1369&lt;BF$6),"", MAX(BF$10:BF1368)+1)))</f>
        <v/>
      </c>
      <c r="BG1369" s="5" t="str">
        <f>IF(OR($AB1369="", $AC1369=""), "", IF($H1369=$M$3, "", IF(OR(BG$7&lt;$AB1369, $AC1369&lt;BG$6),"", MAX(BG$10:BG1368)+1)))</f>
        <v/>
      </c>
      <c r="BH1369" s="5" t="str">
        <f>IF(OR($AB1369="", $AC1369=""), "", IF($H1369=$M$3, "", IF(OR(BH$7&lt;$AB1369, $AC1369&lt;BH$6),"", MAX(BH$10:BH1368)+1)))</f>
        <v/>
      </c>
      <c r="BI1369" s="5" t="str">
        <f>IF(OR($AB1369="", $AC1369=""), "", IF($H1369=$M$3, "", IF(OR(BI$7&lt;$AB1369, $AC1369&lt;BI$6),"", MAX(BI$10:BI1368)+1)))</f>
        <v/>
      </c>
      <c r="BK1369" s="5" t="str" cm="1">
        <f t="array" aca="1" ref="BK1369" ca="1">IFERROR(INDEX($AE1369:$BI1369, $BJ1369, MATCH($BK$9, $AE$9:$BI$9, 0)), "")</f>
        <v/>
      </c>
    </row>
    <row r="1370" spans="1:63" x14ac:dyDescent="0.25">
      <c r="A1370" s="2"/>
      <c r="B1370" s="254"/>
      <c r="C1370" s="255"/>
      <c r="D1370" s="256"/>
      <c r="E1370" s="257"/>
      <c r="F1370" s="257"/>
      <c r="G1370" s="258"/>
      <c r="H1370" s="259"/>
      <c r="I1370" s="16"/>
      <c r="J1370" s="5" t="str">
        <f t="shared" si="179"/>
        <v/>
      </c>
      <c r="K1370" s="2"/>
      <c r="O1370" s="5" t="str">
        <f t="shared" si="177"/>
        <v/>
      </c>
      <c r="Q1370" s="5" t="str">
        <f t="shared" si="180"/>
        <v/>
      </c>
      <c r="S1370" s="5" t="str">
        <f t="shared" si="178"/>
        <v/>
      </c>
      <c r="U1370" s="64" t="str">
        <f>IF($D1370="","", IF(COUNTIF('Intro &amp; Setup'!$AW$49:$AW$88, $D1370)&gt;0, "BH", TEXT($D1370, "ddd")))</f>
        <v/>
      </c>
      <c r="V1370" s="65" t="str">
        <f>IF($G1370="", "", IF(COUNTIF('Intro &amp; Setup'!$AW$49:$AW$88, $G1370)&gt;0, "BH", TEXT($G1370, "ddd")))</f>
        <v/>
      </c>
      <c r="W1370" s="64" t="str">
        <f t="shared" si="181"/>
        <v/>
      </c>
      <c r="X1370" s="65" t="str">
        <f t="shared" si="182"/>
        <v/>
      </c>
      <c r="Y1370" s="64" t="str">
        <f>IF(F1370="", "", IF(OR(F1370&lt;'Intro &amp; Setup'!$Z$20, F1370&gt;'Intro &amp; Setup'!$Z$22), "X", ""))</f>
        <v/>
      </c>
      <c r="Z1370" s="65" t="str">
        <f>IF(G1370="", "", IF(OR(G1370&lt;'Intro &amp; Setup'!$Z$20, G1370&gt;'Intro &amp; Setup'!$Z$22), "X", ""))</f>
        <v/>
      </c>
      <c r="AB1370" s="58" t="str">
        <f t="shared" si="183"/>
        <v/>
      </c>
      <c r="AC1370" s="59" t="str">
        <f t="shared" si="184"/>
        <v/>
      </c>
      <c r="AE1370" s="5" t="str">
        <f>IF(OR($AB1370="", $AC1370=""), "", IF($H1370=$M$3, "", IF(OR(AE$7&lt;$AB1370, $AC1370&lt;AE$6),"", MAX(AE$10:AE1369)+1)))</f>
        <v/>
      </c>
      <c r="AF1370" s="5" t="str">
        <f>IF(OR($AB1370="", $AC1370=""), "", IF($H1370=$M$3, "", IF(OR(AF$7&lt;$AB1370, $AC1370&lt;AF$6),"", MAX(AF$10:AF1369)+1)))</f>
        <v/>
      </c>
      <c r="AG1370" s="5" t="str">
        <f>IF(OR($AB1370="", $AC1370=""), "", IF($H1370=$M$3, "", IF(OR(AG$7&lt;$AB1370, $AC1370&lt;AG$6),"", MAX(AG$10:AG1369)+1)))</f>
        <v/>
      </c>
      <c r="AH1370" s="5" t="str">
        <f>IF(OR($AB1370="", $AC1370=""), "", IF($H1370=$M$3, "", IF(OR(AH$7&lt;$AB1370, $AC1370&lt;AH$6),"", MAX(AH$10:AH1369)+1)))</f>
        <v/>
      </c>
      <c r="AI1370" s="5" t="str">
        <f>IF(OR($AB1370="", $AC1370=""), "", IF($H1370=$M$3, "", IF(OR(AI$7&lt;$AB1370, $AC1370&lt;AI$6),"", MAX(AI$10:AI1369)+1)))</f>
        <v/>
      </c>
      <c r="AJ1370" s="5" t="str">
        <f>IF(OR($AB1370="", $AC1370=""), "", IF($H1370=$M$3, "", IF(OR(AJ$7&lt;$AB1370, $AC1370&lt;AJ$6),"", MAX(AJ$10:AJ1369)+1)))</f>
        <v/>
      </c>
      <c r="AK1370" s="5" t="str">
        <f>IF(OR($AB1370="", $AC1370=""), "", IF($H1370=$M$3, "", IF(OR(AK$7&lt;$AB1370, $AC1370&lt;AK$6),"", MAX(AK$10:AK1369)+1)))</f>
        <v/>
      </c>
      <c r="AL1370" s="5" t="str">
        <f>IF(OR($AB1370="", $AC1370=""), "", IF($H1370=$M$3, "", IF(OR(AL$7&lt;$AB1370, $AC1370&lt;AL$6),"", MAX(AL$10:AL1369)+1)))</f>
        <v/>
      </c>
      <c r="AM1370" s="5" t="str">
        <f>IF(OR($AB1370="", $AC1370=""), "", IF($H1370=$M$3, "", IF(OR(AM$7&lt;$AB1370, $AC1370&lt;AM$6),"", MAX(AM$10:AM1369)+1)))</f>
        <v/>
      </c>
      <c r="AN1370" s="5" t="str">
        <f>IF(OR($AB1370="", $AC1370=""), "", IF($H1370=$M$3, "", IF(OR(AN$7&lt;$AB1370, $AC1370&lt;AN$6),"", MAX(AN$10:AN1369)+1)))</f>
        <v/>
      </c>
      <c r="AO1370" s="5" t="str">
        <f>IF(OR($AB1370="", $AC1370=""), "", IF($H1370=$M$3, "", IF(OR(AO$7&lt;$AB1370, $AC1370&lt;AO$6),"", MAX(AO$10:AO1369)+1)))</f>
        <v/>
      </c>
      <c r="AP1370" s="5" t="str">
        <f>IF(OR($AB1370="", $AC1370=""), "", IF($H1370=$M$3, "", IF(OR(AP$7&lt;$AB1370, $AC1370&lt;AP$6),"", MAX(AP$10:AP1369)+1)))</f>
        <v/>
      </c>
      <c r="AQ1370" s="5" t="str">
        <f>IF(OR($AB1370="", $AC1370=""), "", IF($H1370=$M$3, "", IF(OR(AQ$7&lt;$AB1370, $AC1370&lt;AQ$6),"", MAX(AQ$10:AQ1369)+1)))</f>
        <v/>
      </c>
      <c r="AR1370" s="5" t="str">
        <f>IF(OR($AB1370="", $AC1370=""), "", IF($H1370=$M$3, "", IF(OR(AR$7&lt;$AB1370, $AC1370&lt;AR$6),"", MAX(AR$10:AR1369)+1)))</f>
        <v/>
      </c>
      <c r="AS1370" s="5" t="str">
        <f>IF(OR($AB1370="", $AC1370=""), "", IF($H1370=$M$3, "", IF(OR(AS$7&lt;$AB1370, $AC1370&lt;AS$6),"", MAX(AS$10:AS1369)+1)))</f>
        <v/>
      </c>
      <c r="AT1370" s="5" t="str">
        <f>IF(OR($AB1370="", $AC1370=""), "", IF($H1370=$M$3, "", IF(OR(AT$7&lt;$AB1370, $AC1370&lt;AT$6),"", MAX(AT$10:AT1369)+1)))</f>
        <v/>
      </c>
      <c r="AU1370" s="5" t="str">
        <f>IF(OR($AB1370="", $AC1370=""), "", IF($H1370=$M$3, "", IF(OR(AU$7&lt;$AB1370, $AC1370&lt;AU$6),"", MAX(AU$10:AU1369)+1)))</f>
        <v/>
      </c>
      <c r="AV1370" s="5" t="str">
        <f>IF(OR($AB1370="", $AC1370=""), "", IF($H1370=$M$3, "", IF(OR(AV$7&lt;$AB1370, $AC1370&lt;AV$6),"", MAX(AV$10:AV1369)+1)))</f>
        <v/>
      </c>
      <c r="AW1370" s="5" t="str">
        <f>IF(OR($AB1370="", $AC1370=""), "", IF($H1370=$M$3, "", IF(OR(AW$7&lt;$AB1370, $AC1370&lt;AW$6),"", MAX(AW$10:AW1369)+1)))</f>
        <v/>
      </c>
      <c r="AX1370" s="5" t="str">
        <f>IF(OR($AB1370="", $AC1370=""), "", IF($H1370=$M$3, "", IF(OR(AX$7&lt;$AB1370, $AC1370&lt;AX$6),"", MAX(AX$10:AX1369)+1)))</f>
        <v/>
      </c>
      <c r="AY1370" s="5" t="str">
        <f>IF(OR($AB1370="", $AC1370=""), "", IF($H1370=$M$3, "", IF(OR(AY$7&lt;$AB1370, $AC1370&lt;AY$6),"", MAX(AY$10:AY1369)+1)))</f>
        <v/>
      </c>
      <c r="AZ1370" s="5" t="str">
        <f>IF(OR($AB1370="", $AC1370=""), "", IF($H1370=$M$3, "", IF(OR(AZ$7&lt;$AB1370, $AC1370&lt;AZ$6),"", MAX(AZ$10:AZ1369)+1)))</f>
        <v/>
      </c>
      <c r="BA1370" s="5" t="str">
        <f>IF(OR($AB1370="", $AC1370=""), "", IF($H1370=$M$3, "", IF(OR(BA$7&lt;$AB1370, $AC1370&lt;BA$6),"", MAX(BA$10:BA1369)+1)))</f>
        <v/>
      </c>
      <c r="BB1370" s="5" t="str">
        <f>IF(OR($AB1370="", $AC1370=""), "", IF($H1370=$M$3, "", IF(OR(BB$7&lt;$AB1370, $AC1370&lt;BB$6),"", MAX(BB$10:BB1369)+1)))</f>
        <v/>
      </c>
      <c r="BC1370" s="5" t="str">
        <f>IF(OR($AB1370="", $AC1370=""), "", IF($H1370=$M$3, "", IF(OR(BC$7&lt;$AB1370, $AC1370&lt;BC$6),"", MAX(BC$10:BC1369)+1)))</f>
        <v/>
      </c>
      <c r="BD1370" s="5" t="str">
        <f>IF(OR($AB1370="", $AC1370=""), "", IF($H1370=$M$3, "", IF(OR(BD$7&lt;$AB1370, $AC1370&lt;BD$6),"", MAX(BD$10:BD1369)+1)))</f>
        <v/>
      </c>
      <c r="BE1370" s="5" t="str">
        <f>IF(OR($AB1370="", $AC1370=""), "", IF($H1370=$M$3, "", IF(OR(BE$7&lt;$AB1370, $AC1370&lt;BE$6),"", MAX(BE$10:BE1369)+1)))</f>
        <v/>
      </c>
      <c r="BF1370" s="5" t="str">
        <f>IF(OR($AB1370="", $AC1370=""), "", IF($H1370=$M$3, "", IF(OR(BF$7&lt;$AB1370, $AC1370&lt;BF$6),"", MAX(BF$10:BF1369)+1)))</f>
        <v/>
      </c>
      <c r="BG1370" s="5" t="str">
        <f>IF(OR($AB1370="", $AC1370=""), "", IF($H1370=$M$3, "", IF(OR(BG$7&lt;$AB1370, $AC1370&lt;BG$6),"", MAX(BG$10:BG1369)+1)))</f>
        <v/>
      </c>
      <c r="BH1370" s="5" t="str">
        <f>IF(OR($AB1370="", $AC1370=""), "", IF($H1370=$M$3, "", IF(OR(BH$7&lt;$AB1370, $AC1370&lt;BH$6),"", MAX(BH$10:BH1369)+1)))</f>
        <v/>
      </c>
      <c r="BI1370" s="5" t="str">
        <f>IF(OR($AB1370="", $AC1370=""), "", IF($H1370=$M$3, "", IF(OR(BI$7&lt;$AB1370, $AC1370&lt;BI$6),"", MAX(BI$10:BI1369)+1)))</f>
        <v/>
      </c>
      <c r="BK1370" s="5" t="str" cm="1">
        <f t="array" aca="1" ref="BK1370" ca="1">IFERROR(INDEX($AE1370:$BI1370, $BJ1370, MATCH($BK$9, $AE$9:$BI$9, 0)), "")</f>
        <v/>
      </c>
    </row>
    <row r="1371" spans="1:63" x14ac:dyDescent="0.25">
      <c r="A1371" s="2"/>
      <c r="B1371" s="254"/>
      <c r="C1371" s="255"/>
      <c r="D1371" s="256"/>
      <c r="E1371" s="257"/>
      <c r="F1371" s="257"/>
      <c r="G1371" s="258"/>
      <c r="H1371" s="259"/>
      <c r="I1371" s="16"/>
      <c r="J1371" s="5" t="str">
        <f t="shared" si="179"/>
        <v/>
      </c>
      <c r="K1371" s="2"/>
      <c r="O1371" s="5" t="str">
        <f t="shared" si="177"/>
        <v/>
      </c>
      <c r="Q1371" s="5" t="str">
        <f t="shared" si="180"/>
        <v/>
      </c>
      <c r="S1371" s="5" t="str">
        <f t="shared" si="178"/>
        <v/>
      </c>
      <c r="U1371" s="64" t="str">
        <f>IF($D1371="","", IF(COUNTIF('Intro &amp; Setup'!$AW$49:$AW$88, $D1371)&gt;0, "BH", TEXT($D1371, "ddd")))</f>
        <v/>
      </c>
      <c r="V1371" s="65" t="str">
        <f>IF($G1371="", "", IF(COUNTIF('Intro &amp; Setup'!$AW$49:$AW$88, $G1371)&gt;0, "BH", TEXT($G1371, "ddd")))</f>
        <v/>
      </c>
      <c r="W1371" s="64" t="str">
        <f t="shared" si="181"/>
        <v/>
      </c>
      <c r="X1371" s="65" t="str">
        <f t="shared" si="182"/>
        <v/>
      </c>
      <c r="Y1371" s="64" t="str">
        <f>IF(F1371="", "", IF(OR(F1371&lt;'Intro &amp; Setup'!$Z$20, F1371&gt;'Intro &amp; Setup'!$Z$22), "X", ""))</f>
        <v/>
      </c>
      <c r="Z1371" s="65" t="str">
        <f>IF(G1371="", "", IF(OR(G1371&lt;'Intro &amp; Setup'!$Z$20, G1371&gt;'Intro &amp; Setup'!$Z$22), "X", ""))</f>
        <v/>
      </c>
      <c r="AB1371" s="58" t="str">
        <f t="shared" si="183"/>
        <v/>
      </c>
      <c r="AC1371" s="59" t="str">
        <f t="shared" si="184"/>
        <v/>
      </c>
      <c r="AE1371" s="5" t="str">
        <f>IF(OR($AB1371="", $AC1371=""), "", IF($H1371=$M$3, "", IF(OR(AE$7&lt;$AB1371, $AC1371&lt;AE$6),"", MAX(AE$10:AE1370)+1)))</f>
        <v/>
      </c>
      <c r="AF1371" s="5" t="str">
        <f>IF(OR($AB1371="", $AC1371=""), "", IF($H1371=$M$3, "", IF(OR(AF$7&lt;$AB1371, $AC1371&lt;AF$6),"", MAX(AF$10:AF1370)+1)))</f>
        <v/>
      </c>
      <c r="AG1371" s="5" t="str">
        <f>IF(OR($AB1371="", $AC1371=""), "", IF($H1371=$M$3, "", IF(OR(AG$7&lt;$AB1371, $AC1371&lt;AG$6),"", MAX(AG$10:AG1370)+1)))</f>
        <v/>
      </c>
      <c r="AH1371" s="5" t="str">
        <f>IF(OR($AB1371="", $AC1371=""), "", IF($H1371=$M$3, "", IF(OR(AH$7&lt;$AB1371, $AC1371&lt;AH$6),"", MAX(AH$10:AH1370)+1)))</f>
        <v/>
      </c>
      <c r="AI1371" s="5" t="str">
        <f>IF(OR($AB1371="", $AC1371=""), "", IF($H1371=$M$3, "", IF(OR(AI$7&lt;$AB1371, $AC1371&lt;AI$6),"", MAX(AI$10:AI1370)+1)))</f>
        <v/>
      </c>
      <c r="AJ1371" s="5" t="str">
        <f>IF(OR($AB1371="", $AC1371=""), "", IF($H1371=$M$3, "", IF(OR(AJ$7&lt;$AB1371, $AC1371&lt;AJ$6),"", MAX(AJ$10:AJ1370)+1)))</f>
        <v/>
      </c>
      <c r="AK1371" s="5" t="str">
        <f>IF(OR($AB1371="", $AC1371=""), "", IF($H1371=$M$3, "", IF(OR(AK$7&lt;$AB1371, $AC1371&lt;AK$6),"", MAX(AK$10:AK1370)+1)))</f>
        <v/>
      </c>
      <c r="AL1371" s="5" t="str">
        <f>IF(OR($AB1371="", $AC1371=""), "", IF($H1371=$M$3, "", IF(OR(AL$7&lt;$AB1371, $AC1371&lt;AL$6),"", MAX(AL$10:AL1370)+1)))</f>
        <v/>
      </c>
      <c r="AM1371" s="5" t="str">
        <f>IF(OR($AB1371="", $AC1371=""), "", IF($H1371=$M$3, "", IF(OR(AM$7&lt;$AB1371, $AC1371&lt;AM$6),"", MAX(AM$10:AM1370)+1)))</f>
        <v/>
      </c>
      <c r="AN1371" s="5" t="str">
        <f>IF(OR($AB1371="", $AC1371=""), "", IF($H1371=$M$3, "", IF(OR(AN$7&lt;$AB1371, $AC1371&lt;AN$6),"", MAX(AN$10:AN1370)+1)))</f>
        <v/>
      </c>
      <c r="AO1371" s="5" t="str">
        <f>IF(OR($AB1371="", $AC1371=""), "", IF($H1371=$M$3, "", IF(OR(AO$7&lt;$AB1371, $AC1371&lt;AO$6),"", MAX(AO$10:AO1370)+1)))</f>
        <v/>
      </c>
      <c r="AP1371" s="5" t="str">
        <f>IF(OR($AB1371="", $AC1371=""), "", IF($H1371=$M$3, "", IF(OR(AP$7&lt;$AB1371, $AC1371&lt;AP$6),"", MAX(AP$10:AP1370)+1)))</f>
        <v/>
      </c>
      <c r="AQ1371" s="5" t="str">
        <f>IF(OR($AB1371="", $AC1371=""), "", IF($H1371=$M$3, "", IF(OR(AQ$7&lt;$AB1371, $AC1371&lt;AQ$6),"", MAX(AQ$10:AQ1370)+1)))</f>
        <v/>
      </c>
      <c r="AR1371" s="5" t="str">
        <f>IF(OR($AB1371="", $AC1371=""), "", IF($H1371=$M$3, "", IF(OR(AR$7&lt;$AB1371, $AC1371&lt;AR$6),"", MAX(AR$10:AR1370)+1)))</f>
        <v/>
      </c>
      <c r="AS1371" s="5" t="str">
        <f>IF(OR($AB1371="", $AC1371=""), "", IF($H1371=$M$3, "", IF(OR(AS$7&lt;$AB1371, $AC1371&lt;AS$6),"", MAX(AS$10:AS1370)+1)))</f>
        <v/>
      </c>
      <c r="AT1371" s="5" t="str">
        <f>IF(OR($AB1371="", $AC1371=""), "", IF($H1371=$M$3, "", IF(OR(AT$7&lt;$AB1371, $AC1371&lt;AT$6),"", MAX(AT$10:AT1370)+1)))</f>
        <v/>
      </c>
      <c r="AU1371" s="5" t="str">
        <f>IF(OR($AB1371="", $AC1371=""), "", IF($H1371=$M$3, "", IF(OR(AU$7&lt;$AB1371, $AC1371&lt;AU$6),"", MAX(AU$10:AU1370)+1)))</f>
        <v/>
      </c>
      <c r="AV1371" s="5" t="str">
        <f>IF(OR($AB1371="", $AC1371=""), "", IF($H1371=$M$3, "", IF(OR(AV$7&lt;$AB1371, $AC1371&lt;AV$6),"", MAX(AV$10:AV1370)+1)))</f>
        <v/>
      </c>
      <c r="AW1371" s="5" t="str">
        <f>IF(OR($AB1371="", $AC1371=""), "", IF($H1371=$M$3, "", IF(OR(AW$7&lt;$AB1371, $AC1371&lt;AW$6),"", MAX(AW$10:AW1370)+1)))</f>
        <v/>
      </c>
      <c r="AX1371" s="5" t="str">
        <f>IF(OR($AB1371="", $AC1371=""), "", IF($H1371=$M$3, "", IF(OR(AX$7&lt;$AB1371, $AC1371&lt;AX$6),"", MAX(AX$10:AX1370)+1)))</f>
        <v/>
      </c>
      <c r="AY1371" s="5" t="str">
        <f>IF(OR($AB1371="", $AC1371=""), "", IF($H1371=$M$3, "", IF(OR(AY$7&lt;$AB1371, $AC1371&lt;AY$6),"", MAX(AY$10:AY1370)+1)))</f>
        <v/>
      </c>
      <c r="AZ1371" s="5" t="str">
        <f>IF(OR($AB1371="", $AC1371=""), "", IF($H1371=$M$3, "", IF(OR(AZ$7&lt;$AB1371, $AC1371&lt;AZ$6),"", MAX(AZ$10:AZ1370)+1)))</f>
        <v/>
      </c>
      <c r="BA1371" s="5" t="str">
        <f>IF(OR($AB1371="", $AC1371=""), "", IF($H1371=$M$3, "", IF(OR(BA$7&lt;$AB1371, $AC1371&lt;BA$6),"", MAX(BA$10:BA1370)+1)))</f>
        <v/>
      </c>
      <c r="BB1371" s="5" t="str">
        <f>IF(OR($AB1371="", $AC1371=""), "", IF($H1371=$M$3, "", IF(OR(BB$7&lt;$AB1371, $AC1371&lt;BB$6),"", MAX(BB$10:BB1370)+1)))</f>
        <v/>
      </c>
      <c r="BC1371" s="5" t="str">
        <f>IF(OR($AB1371="", $AC1371=""), "", IF($H1371=$M$3, "", IF(OR(BC$7&lt;$AB1371, $AC1371&lt;BC$6),"", MAX(BC$10:BC1370)+1)))</f>
        <v/>
      </c>
      <c r="BD1371" s="5" t="str">
        <f>IF(OR($AB1371="", $AC1371=""), "", IF($H1371=$M$3, "", IF(OR(BD$7&lt;$AB1371, $AC1371&lt;BD$6),"", MAX(BD$10:BD1370)+1)))</f>
        <v/>
      </c>
      <c r="BE1371" s="5" t="str">
        <f>IF(OR($AB1371="", $AC1371=""), "", IF($H1371=$M$3, "", IF(OR(BE$7&lt;$AB1371, $AC1371&lt;BE$6),"", MAX(BE$10:BE1370)+1)))</f>
        <v/>
      </c>
      <c r="BF1371" s="5" t="str">
        <f>IF(OR($AB1371="", $AC1371=""), "", IF($H1371=$M$3, "", IF(OR(BF$7&lt;$AB1371, $AC1371&lt;BF$6),"", MAX(BF$10:BF1370)+1)))</f>
        <v/>
      </c>
      <c r="BG1371" s="5" t="str">
        <f>IF(OR($AB1371="", $AC1371=""), "", IF($H1371=$M$3, "", IF(OR(BG$7&lt;$AB1371, $AC1371&lt;BG$6),"", MAX(BG$10:BG1370)+1)))</f>
        <v/>
      </c>
      <c r="BH1371" s="5" t="str">
        <f>IF(OR($AB1371="", $AC1371=""), "", IF($H1371=$M$3, "", IF(OR(BH$7&lt;$AB1371, $AC1371&lt;BH$6),"", MAX(BH$10:BH1370)+1)))</f>
        <v/>
      </c>
      <c r="BI1371" s="5" t="str">
        <f>IF(OR($AB1371="", $AC1371=""), "", IF($H1371=$M$3, "", IF(OR(BI$7&lt;$AB1371, $AC1371&lt;BI$6),"", MAX(BI$10:BI1370)+1)))</f>
        <v/>
      </c>
      <c r="BK1371" s="5" t="str" cm="1">
        <f t="array" aca="1" ref="BK1371" ca="1">IFERROR(INDEX($AE1371:$BI1371, $BJ1371, MATCH($BK$9, $AE$9:$BI$9, 0)), "")</f>
        <v/>
      </c>
    </row>
    <row r="1372" spans="1:63" x14ac:dyDescent="0.25">
      <c r="A1372" s="2"/>
      <c r="B1372" s="254"/>
      <c r="C1372" s="255"/>
      <c r="D1372" s="256"/>
      <c r="E1372" s="257"/>
      <c r="F1372" s="257"/>
      <c r="G1372" s="258"/>
      <c r="H1372" s="259"/>
      <c r="I1372" s="16"/>
      <c r="J1372" s="5" t="str">
        <f t="shared" si="179"/>
        <v/>
      </c>
      <c r="K1372" s="2"/>
      <c r="O1372" s="5" t="str">
        <f t="shared" si="177"/>
        <v/>
      </c>
      <c r="Q1372" s="5" t="str">
        <f t="shared" si="180"/>
        <v/>
      </c>
      <c r="S1372" s="5" t="str">
        <f t="shared" si="178"/>
        <v/>
      </c>
      <c r="U1372" s="64" t="str">
        <f>IF($D1372="","", IF(COUNTIF('Intro &amp; Setup'!$AW$49:$AW$88, $D1372)&gt;0, "BH", TEXT($D1372, "ddd")))</f>
        <v/>
      </c>
      <c r="V1372" s="65" t="str">
        <f>IF($G1372="", "", IF(COUNTIF('Intro &amp; Setup'!$AW$49:$AW$88, $G1372)&gt;0, "BH", TEXT($G1372, "ddd")))</f>
        <v/>
      </c>
      <c r="W1372" s="64" t="str">
        <f t="shared" si="181"/>
        <v/>
      </c>
      <c r="X1372" s="65" t="str">
        <f t="shared" si="182"/>
        <v/>
      </c>
      <c r="Y1372" s="64" t="str">
        <f>IF(F1372="", "", IF(OR(F1372&lt;'Intro &amp; Setup'!$Z$20, F1372&gt;'Intro &amp; Setup'!$Z$22), "X", ""))</f>
        <v/>
      </c>
      <c r="Z1372" s="65" t="str">
        <f>IF(G1372="", "", IF(OR(G1372&lt;'Intro &amp; Setup'!$Z$20, G1372&gt;'Intro &amp; Setup'!$Z$22), "X", ""))</f>
        <v/>
      </c>
      <c r="AB1372" s="58" t="str">
        <f t="shared" si="183"/>
        <v/>
      </c>
      <c r="AC1372" s="59" t="str">
        <f t="shared" si="184"/>
        <v/>
      </c>
      <c r="AE1372" s="5" t="str">
        <f>IF(OR($AB1372="", $AC1372=""), "", IF($H1372=$M$3, "", IF(OR(AE$7&lt;$AB1372, $AC1372&lt;AE$6),"", MAX(AE$10:AE1371)+1)))</f>
        <v/>
      </c>
      <c r="AF1372" s="5" t="str">
        <f>IF(OR($AB1372="", $AC1372=""), "", IF($H1372=$M$3, "", IF(OR(AF$7&lt;$AB1372, $AC1372&lt;AF$6),"", MAX(AF$10:AF1371)+1)))</f>
        <v/>
      </c>
      <c r="AG1372" s="5" t="str">
        <f>IF(OR($AB1372="", $AC1372=""), "", IF($H1372=$M$3, "", IF(OR(AG$7&lt;$AB1372, $AC1372&lt;AG$6),"", MAX(AG$10:AG1371)+1)))</f>
        <v/>
      </c>
      <c r="AH1372" s="5" t="str">
        <f>IF(OR($AB1372="", $AC1372=""), "", IF($H1372=$M$3, "", IF(OR(AH$7&lt;$AB1372, $AC1372&lt;AH$6),"", MAX(AH$10:AH1371)+1)))</f>
        <v/>
      </c>
      <c r="AI1372" s="5" t="str">
        <f>IF(OR($AB1372="", $AC1372=""), "", IF($H1372=$M$3, "", IF(OR(AI$7&lt;$AB1372, $AC1372&lt;AI$6),"", MAX(AI$10:AI1371)+1)))</f>
        <v/>
      </c>
      <c r="AJ1372" s="5" t="str">
        <f>IF(OR($AB1372="", $AC1372=""), "", IF($H1372=$M$3, "", IF(OR(AJ$7&lt;$AB1372, $AC1372&lt;AJ$6),"", MAX(AJ$10:AJ1371)+1)))</f>
        <v/>
      </c>
      <c r="AK1372" s="5" t="str">
        <f>IF(OR($AB1372="", $AC1372=""), "", IF($H1372=$M$3, "", IF(OR(AK$7&lt;$AB1372, $AC1372&lt;AK$6),"", MAX(AK$10:AK1371)+1)))</f>
        <v/>
      </c>
      <c r="AL1372" s="5" t="str">
        <f>IF(OR($AB1372="", $AC1372=""), "", IF($H1372=$M$3, "", IF(OR(AL$7&lt;$AB1372, $AC1372&lt;AL$6),"", MAX(AL$10:AL1371)+1)))</f>
        <v/>
      </c>
      <c r="AM1372" s="5" t="str">
        <f>IF(OR($AB1372="", $AC1372=""), "", IF($H1372=$M$3, "", IF(OR(AM$7&lt;$AB1372, $AC1372&lt;AM$6),"", MAX(AM$10:AM1371)+1)))</f>
        <v/>
      </c>
      <c r="AN1372" s="5" t="str">
        <f>IF(OR($AB1372="", $AC1372=""), "", IF($H1372=$M$3, "", IF(OR(AN$7&lt;$AB1372, $AC1372&lt;AN$6),"", MAX(AN$10:AN1371)+1)))</f>
        <v/>
      </c>
      <c r="AO1372" s="5" t="str">
        <f>IF(OR($AB1372="", $AC1372=""), "", IF($H1372=$M$3, "", IF(OR(AO$7&lt;$AB1372, $AC1372&lt;AO$6),"", MAX(AO$10:AO1371)+1)))</f>
        <v/>
      </c>
      <c r="AP1372" s="5" t="str">
        <f>IF(OR($AB1372="", $AC1372=""), "", IF($H1372=$M$3, "", IF(OR(AP$7&lt;$AB1372, $AC1372&lt;AP$6),"", MAX(AP$10:AP1371)+1)))</f>
        <v/>
      </c>
      <c r="AQ1372" s="5" t="str">
        <f>IF(OR($AB1372="", $AC1372=""), "", IF($H1372=$M$3, "", IF(OR(AQ$7&lt;$AB1372, $AC1372&lt;AQ$6),"", MAX(AQ$10:AQ1371)+1)))</f>
        <v/>
      </c>
      <c r="AR1372" s="5" t="str">
        <f>IF(OR($AB1372="", $AC1372=""), "", IF($H1372=$M$3, "", IF(OR(AR$7&lt;$AB1372, $AC1372&lt;AR$6),"", MAX(AR$10:AR1371)+1)))</f>
        <v/>
      </c>
      <c r="AS1372" s="5" t="str">
        <f>IF(OR($AB1372="", $AC1372=""), "", IF($H1372=$M$3, "", IF(OR(AS$7&lt;$AB1372, $AC1372&lt;AS$6),"", MAX(AS$10:AS1371)+1)))</f>
        <v/>
      </c>
      <c r="AT1372" s="5" t="str">
        <f>IF(OR($AB1372="", $AC1372=""), "", IF($H1372=$M$3, "", IF(OR(AT$7&lt;$AB1372, $AC1372&lt;AT$6),"", MAX(AT$10:AT1371)+1)))</f>
        <v/>
      </c>
      <c r="AU1372" s="5" t="str">
        <f>IF(OR($AB1372="", $AC1372=""), "", IF($H1372=$M$3, "", IF(OR(AU$7&lt;$AB1372, $AC1372&lt;AU$6),"", MAX(AU$10:AU1371)+1)))</f>
        <v/>
      </c>
      <c r="AV1372" s="5" t="str">
        <f>IF(OR($AB1372="", $AC1372=""), "", IF($H1372=$M$3, "", IF(OR(AV$7&lt;$AB1372, $AC1372&lt;AV$6),"", MAX(AV$10:AV1371)+1)))</f>
        <v/>
      </c>
      <c r="AW1372" s="5" t="str">
        <f>IF(OR($AB1372="", $AC1372=""), "", IF($H1372=$M$3, "", IF(OR(AW$7&lt;$AB1372, $AC1372&lt;AW$6),"", MAX(AW$10:AW1371)+1)))</f>
        <v/>
      </c>
      <c r="AX1372" s="5" t="str">
        <f>IF(OR($AB1372="", $AC1372=""), "", IF($H1372=$M$3, "", IF(OR(AX$7&lt;$AB1372, $AC1372&lt;AX$6),"", MAX(AX$10:AX1371)+1)))</f>
        <v/>
      </c>
      <c r="AY1372" s="5" t="str">
        <f>IF(OR($AB1372="", $AC1372=""), "", IF($H1372=$M$3, "", IF(OR(AY$7&lt;$AB1372, $AC1372&lt;AY$6),"", MAX(AY$10:AY1371)+1)))</f>
        <v/>
      </c>
      <c r="AZ1372" s="5" t="str">
        <f>IF(OR($AB1372="", $AC1372=""), "", IF($H1372=$M$3, "", IF(OR(AZ$7&lt;$AB1372, $AC1372&lt;AZ$6),"", MAX(AZ$10:AZ1371)+1)))</f>
        <v/>
      </c>
      <c r="BA1372" s="5" t="str">
        <f>IF(OR($AB1372="", $AC1372=""), "", IF($H1372=$M$3, "", IF(OR(BA$7&lt;$AB1372, $AC1372&lt;BA$6),"", MAX(BA$10:BA1371)+1)))</f>
        <v/>
      </c>
      <c r="BB1372" s="5" t="str">
        <f>IF(OR($AB1372="", $AC1372=""), "", IF($H1372=$M$3, "", IF(OR(BB$7&lt;$AB1372, $AC1372&lt;BB$6),"", MAX(BB$10:BB1371)+1)))</f>
        <v/>
      </c>
      <c r="BC1372" s="5" t="str">
        <f>IF(OR($AB1372="", $AC1372=""), "", IF($H1372=$M$3, "", IF(OR(BC$7&lt;$AB1372, $AC1372&lt;BC$6),"", MAX(BC$10:BC1371)+1)))</f>
        <v/>
      </c>
      <c r="BD1372" s="5" t="str">
        <f>IF(OR($AB1372="", $AC1372=""), "", IF($H1372=$M$3, "", IF(OR(BD$7&lt;$AB1372, $AC1372&lt;BD$6),"", MAX(BD$10:BD1371)+1)))</f>
        <v/>
      </c>
      <c r="BE1372" s="5" t="str">
        <f>IF(OR($AB1372="", $AC1372=""), "", IF($H1372=$M$3, "", IF(OR(BE$7&lt;$AB1372, $AC1372&lt;BE$6),"", MAX(BE$10:BE1371)+1)))</f>
        <v/>
      </c>
      <c r="BF1372" s="5" t="str">
        <f>IF(OR($AB1372="", $AC1372=""), "", IF($H1372=$M$3, "", IF(OR(BF$7&lt;$AB1372, $AC1372&lt;BF$6),"", MAX(BF$10:BF1371)+1)))</f>
        <v/>
      </c>
      <c r="BG1372" s="5" t="str">
        <f>IF(OR($AB1372="", $AC1372=""), "", IF($H1372=$M$3, "", IF(OR(BG$7&lt;$AB1372, $AC1372&lt;BG$6),"", MAX(BG$10:BG1371)+1)))</f>
        <v/>
      </c>
      <c r="BH1372" s="5" t="str">
        <f>IF(OR($AB1372="", $AC1372=""), "", IF($H1372=$M$3, "", IF(OR(BH$7&lt;$AB1372, $AC1372&lt;BH$6),"", MAX(BH$10:BH1371)+1)))</f>
        <v/>
      </c>
      <c r="BI1372" s="5" t="str">
        <f>IF(OR($AB1372="", $AC1372=""), "", IF($H1372=$M$3, "", IF(OR(BI$7&lt;$AB1372, $AC1372&lt;BI$6),"", MAX(BI$10:BI1371)+1)))</f>
        <v/>
      </c>
      <c r="BK1372" s="5" t="str" cm="1">
        <f t="array" aca="1" ref="BK1372" ca="1">IFERROR(INDEX($AE1372:$BI1372, $BJ1372, MATCH($BK$9, $AE$9:$BI$9, 0)), "")</f>
        <v/>
      </c>
    </row>
    <row r="1373" spans="1:63" x14ac:dyDescent="0.25">
      <c r="A1373" s="2"/>
      <c r="B1373" s="254"/>
      <c r="C1373" s="255"/>
      <c r="D1373" s="256"/>
      <c r="E1373" s="257"/>
      <c r="F1373" s="257"/>
      <c r="G1373" s="258"/>
      <c r="H1373" s="259"/>
      <c r="I1373" s="16"/>
      <c r="J1373" s="5" t="str">
        <f t="shared" si="179"/>
        <v/>
      </c>
      <c r="K1373" s="2"/>
      <c r="O1373" s="5" t="str">
        <f t="shared" si="177"/>
        <v/>
      </c>
      <c r="Q1373" s="5" t="str">
        <f t="shared" si="180"/>
        <v/>
      </c>
      <c r="S1373" s="5" t="str">
        <f t="shared" si="178"/>
        <v/>
      </c>
      <c r="U1373" s="64" t="str">
        <f>IF($D1373="","", IF(COUNTIF('Intro &amp; Setup'!$AW$49:$AW$88, $D1373)&gt;0, "BH", TEXT($D1373, "ddd")))</f>
        <v/>
      </c>
      <c r="V1373" s="65" t="str">
        <f>IF($G1373="", "", IF(COUNTIF('Intro &amp; Setup'!$AW$49:$AW$88, $G1373)&gt;0, "BH", TEXT($G1373, "ddd")))</f>
        <v/>
      </c>
      <c r="W1373" s="64" t="str">
        <f t="shared" si="181"/>
        <v/>
      </c>
      <c r="X1373" s="65" t="str">
        <f t="shared" si="182"/>
        <v/>
      </c>
      <c r="Y1373" s="64" t="str">
        <f>IF(F1373="", "", IF(OR(F1373&lt;'Intro &amp; Setup'!$Z$20, F1373&gt;'Intro &amp; Setup'!$Z$22), "X", ""))</f>
        <v/>
      </c>
      <c r="Z1373" s="65" t="str">
        <f>IF(G1373="", "", IF(OR(G1373&lt;'Intro &amp; Setup'!$Z$20, G1373&gt;'Intro &amp; Setup'!$Z$22), "X", ""))</f>
        <v/>
      </c>
      <c r="AB1373" s="58" t="str">
        <f t="shared" si="183"/>
        <v/>
      </c>
      <c r="AC1373" s="59" t="str">
        <f t="shared" si="184"/>
        <v/>
      </c>
      <c r="AE1373" s="5" t="str">
        <f>IF(OR($AB1373="", $AC1373=""), "", IF($H1373=$M$3, "", IF(OR(AE$7&lt;$AB1373, $AC1373&lt;AE$6),"", MAX(AE$10:AE1372)+1)))</f>
        <v/>
      </c>
      <c r="AF1373" s="5" t="str">
        <f>IF(OR($AB1373="", $AC1373=""), "", IF($H1373=$M$3, "", IF(OR(AF$7&lt;$AB1373, $AC1373&lt;AF$6),"", MAX(AF$10:AF1372)+1)))</f>
        <v/>
      </c>
      <c r="AG1373" s="5" t="str">
        <f>IF(OR($AB1373="", $AC1373=""), "", IF($H1373=$M$3, "", IF(OR(AG$7&lt;$AB1373, $AC1373&lt;AG$6),"", MAX(AG$10:AG1372)+1)))</f>
        <v/>
      </c>
      <c r="AH1373" s="5" t="str">
        <f>IF(OR($AB1373="", $AC1373=""), "", IF($H1373=$M$3, "", IF(OR(AH$7&lt;$AB1373, $AC1373&lt;AH$6),"", MAX(AH$10:AH1372)+1)))</f>
        <v/>
      </c>
      <c r="AI1373" s="5" t="str">
        <f>IF(OR($AB1373="", $AC1373=""), "", IF($H1373=$M$3, "", IF(OR(AI$7&lt;$AB1373, $AC1373&lt;AI$6),"", MAX(AI$10:AI1372)+1)))</f>
        <v/>
      </c>
      <c r="AJ1373" s="5" t="str">
        <f>IF(OR($AB1373="", $AC1373=""), "", IF($H1373=$M$3, "", IF(OR(AJ$7&lt;$AB1373, $AC1373&lt;AJ$6),"", MAX(AJ$10:AJ1372)+1)))</f>
        <v/>
      </c>
      <c r="AK1373" s="5" t="str">
        <f>IF(OR($AB1373="", $AC1373=""), "", IF($H1373=$M$3, "", IF(OR(AK$7&lt;$AB1373, $AC1373&lt;AK$6),"", MAX(AK$10:AK1372)+1)))</f>
        <v/>
      </c>
      <c r="AL1373" s="5" t="str">
        <f>IF(OR($AB1373="", $AC1373=""), "", IF($H1373=$M$3, "", IF(OR(AL$7&lt;$AB1373, $AC1373&lt;AL$6),"", MAX(AL$10:AL1372)+1)))</f>
        <v/>
      </c>
      <c r="AM1373" s="5" t="str">
        <f>IF(OR($AB1373="", $AC1373=""), "", IF($H1373=$M$3, "", IF(OR(AM$7&lt;$AB1373, $AC1373&lt;AM$6),"", MAX(AM$10:AM1372)+1)))</f>
        <v/>
      </c>
      <c r="AN1373" s="5" t="str">
        <f>IF(OR($AB1373="", $AC1373=""), "", IF($H1373=$M$3, "", IF(OR(AN$7&lt;$AB1373, $AC1373&lt;AN$6),"", MAX(AN$10:AN1372)+1)))</f>
        <v/>
      </c>
      <c r="AO1373" s="5" t="str">
        <f>IF(OR($AB1373="", $AC1373=""), "", IF($H1373=$M$3, "", IF(OR(AO$7&lt;$AB1373, $AC1373&lt;AO$6),"", MAX(AO$10:AO1372)+1)))</f>
        <v/>
      </c>
      <c r="AP1373" s="5" t="str">
        <f>IF(OR($AB1373="", $AC1373=""), "", IF($H1373=$M$3, "", IF(OR(AP$7&lt;$AB1373, $AC1373&lt;AP$6),"", MAX(AP$10:AP1372)+1)))</f>
        <v/>
      </c>
      <c r="AQ1373" s="5" t="str">
        <f>IF(OR($AB1373="", $AC1373=""), "", IF($H1373=$M$3, "", IF(OR(AQ$7&lt;$AB1373, $AC1373&lt;AQ$6),"", MAX(AQ$10:AQ1372)+1)))</f>
        <v/>
      </c>
      <c r="AR1373" s="5" t="str">
        <f>IF(OR($AB1373="", $AC1373=""), "", IF($H1373=$M$3, "", IF(OR(AR$7&lt;$AB1373, $AC1373&lt;AR$6),"", MAX(AR$10:AR1372)+1)))</f>
        <v/>
      </c>
      <c r="AS1373" s="5" t="str">
        <f>IF(OR($AB1373="", $AC1373=""), "", IF($H1373=$M$3, "", IF(OR(AS$7&lt;$AB1373, $AC1373&lt;AS$6),"", MAX(AS$10:AS1372)+1)))</f>
        <v/>
      </c>
      <c r="AT1373" s="5" t="str">
        <f>IF(OR($AB1373="", $AC1373=""), "", IF($H1373=$M$3, "", IF(OR(AT$7&lt;$AB1373, $AC1373&lt;AT$6),"", MAX(AT$10:AT1372)+1)))</f>
        <v/>
      </c>
      <c r="AU1373" s="5" t="str">
        <f>IF(OR($AB1373="", $AC1373=""), "", IF($H1373=$M$3, "", IF(OR(AU$7&lt;$AB1373, $AC1373&lt;AU$6),"", MAX(AU$10:AU1372)+1)))</f>
        <v/>
      </c>
      <c r="AV1373" s="5" t="str">
        <f>IF(OR($AB1373="", $AC1373=""), "", IF($H1373=$M$3, "", IF(OR(AV$7&lt;$AB1373, $AC1373&lt;AV$6),"", MAX(AV$10:AV1372)+1)))</f>
        <v/>
      </c>
      <c r="AW1373" s="5" t="str">
        <f>IF(OR($AB1373="", $AC1373=""), "", IF($H1373=$M$3, "", IF(OR(AW$7&lt;$AB1373, $AC1373&lt;AW$6),"", MAX(AW$10:AW1372)+1)))</f>
        <v/>
      </c>
      <c r="AX1373" s="5" t="str">
        <f>IF(OR($AB1373="", $AC1373=""), "", IF($H1373=$M$3, "", IF(OR(AX$7&lt;$AB1373, $AC1373&lt;AX$6),"", MAX(AX$10:AX1372)+1)))</f>
        <v/>
      </c>
      <c r="AY1373" s="5" t="str">
        <f>IF(OR($AB1373="", $AC1373=""), "", IF($H1373=$M$3, "", IF(OR(AY$7&lt;$AB1373, $AC1373&lt;AY$6),"", MAX(AY$10:AY1372)+1)))</f>
        <v/>
      </c>
      <c r="AZ1373" s="5" t="str">
        <f>IF(OR($AB1373="", $AC1373=""), "", IF($H1373=$M$3, "", IF(OR(AZ$7&lt;$AB1373, $AC1373&lt;AZ$6),"", MAX(AZ$10:AZ1372)+1)))</f>
        <v/>
      </c>
      <c r="BA1373" s="5" t="str">
        <f>IF(OR($AB1373="", $AC1373=""), "", IF($H1373=$M$3, "", IF(OR(BA$7&lt;$AB1373, $AC1373&lt;BA$6),"", MAX(BA$10:BA1372)+1)))</f>
        <v/>
      </c>
      <c r="BB1373" s="5" t="str">
        <f>IF(OR($AB1373="", $AC1373=""), "", IF($H1373=$M$3, "", IF(OR(BB$7&lt;$AB1373, $AC1373&lt;BB$6),"", MAX(BB$10:BB1372)+1)))</f>
        <v/>
      </c>
      <c r="BC1373" s="5" t="str">
        <f>IF(OR($AB1373="", $AC1373=""), "", IF($H1373=$M$3, "", IF(OR(BC$7&lt;$AB1373, $AC1373&lt;BC$6),"", MAX(BC$10:BC1372)+1)))</f>
        <v/>
      </c>
      <c r="BD1373" s="5" t="str">
        <f>IF(OR($AB1373="", $AC1373=""), "", IF($H1373=$M$3, "", IF(OR(BD$7&lt;$AB1373, $AC1373&lt;BD$6),"", MAX(BD$10:BD1372)+1)))</f>
        <v/>
      </c>
      <c r="BE1373" s="5" t="str">
        <f>IF(OR($AB1373="", $AC1373=""), "", IF($H1373=$M$3, "", IF(OR(BE$7&lt;$AB1373, $AC1373&lt;BE$6),"", MAX(BE$10:BE1372)+1)))</f>
        <v/>
      </c>
      <c r="BF1373" s="5" t="str">
        <f>IF(OR($AB1373="", $AC1373=""), "", IF($H1373=$M$3, "", IF(OR(BF$7&lt;$AB1373, $AC1373&lt;BF$6),"", MAX(BF$10:BF1372)+1)))</f>
        <v/>
      </c>
      <c r="BG1373" s="5" t="str">
        <f>IF(OR($AB1373="", $AC1373=""), "", IF($H1373=$M$3, "", IF(OR(BG$7&lt;$AB1373, $AC1373&lt;BG$6),"", MAX(BG$10:BG1372)+1)))</f>
        <v/>
      </c>
      <c r="BH1373" s="5" t="str">
        <f>IF(OR($AB1373="", $AC1373=""), "", IF($H1373=$M$3, "", IF(OR(BH$7&lt;$AB1373, $AC1373&lt;BH$6),"", MAX(BH$10:BH1372)+1)))</f>
        <v/>
      </c>
      <c r="BI1373" s="5" t="str">
        <f>IF(OR($AB1373="", $AC1373=""), "", IF($H1373=$M$3, "", IF(OR(BI$7&lt;$AB1373, $AC1373&lt;BI$6),"", MAX(BI$10:BI1372)+1)))</f>
        <v/>
      </c>
      <c r="BK1373" s="5" t="str" cm="1">
        <f t="array" aca="1" ref="BK1373" ca="1">IFERROR(INDEX($AE1373:$BI1373, $BJ1373, MATCH($BK$9, $AE$9:$BI$9, 0)), "")</f>
        <v/>
      </c>
    </row>
    <row r="1374" spans="1:63" x14ac:dyDescent="0.25">
      <c r="A1374" s="2"/>
      <c r="B1374" s="254"/>
      <c r="C1374" s="255"/>
      <c r="D1374" s="256"/>
      <c r="E1374" s="257"/>
      <c r="F1374" s="257"/>
      <c r="G1374" s="258"/>
      <c r="H1374" s="259"/>
      <c r="I1374" s="16"/>
      <c r="J1374" s="5" t="str">
        <f t="shared" si="179"/>
        <v/>
      </c>
      <c r="K1374" s="2"/>
      <c r="O1374" s="5" t="str">
        <f t="shared" si="177"/>
        <v/>
      </c>
      <c r="Q1374" s="5" t="str">
        <f t="shared" si="180"/>
        <v/>
      </c>
      <c r="S1374" s="5" t="str">
        <f t="shared" si="178"/>
        <v/>
      </c>
      <c r="U1374" s="64" t="str">
        <f>IF($D1374="","", IF(COUNTIF('Intro &amp; Setup'!$AW$49:$AW$88, $D1374)&gt;0, "BH", TEXT($D1374, "ddd")))</f>
        <v/>
      </c>
      <c r="V1374" s="65" t="str">
        <f>IF($G1374="", "", IF(COUNTIF('Intro &amp; Setup'!$AW$49:$AW$88, $G1374)&gt;0, "BH", TEXT($G1374, "ddd")))</f>
        <v/>
      </c>
      <c r="W1374" s="64" t="str">
        <f t="shared" si="181"/>
        <v/>
      </c>
      <c r="X1374" s="65" t="str">
        <f t="shared" si="182"/>
        <v/>
      </c>
      <c r="Y1374" s="64" t="str">
        <f>IF(F1374="", "", IF(OR(F1374&lt;'Intro &amp; Setup'!$Z$20, F1374&gt;'Intro &amp; Setup'!$Z$22), "X", ""))</f>
        <v/>
      </c>
      <c r="Z1374" s="65" t="str">
        <f>IF(G1374="", "", IF(OR(G1374&lt;'Intro &amp; Setup'!$Z$20, G1374&gt;'Intro &amp; Setup'!$Z$22), "X", ""))</f>
        <v/>
      </c>
      <c r="AB1374" s="58" t="str">
        <f t="shared" si="183"/>
        <v/>
      </c>
      <c r="AC1374" s="59" t="str">
        <f t="shared" si="184"/>
        <v/>
      </c>
      <c r="AE1374" s="5" t="str">
        <f>IF(OR($AB1374="", $AC1374=""), "", IF($H1374=$M$3, "", IF(OR(AE$7&lt;$AB1374, $AC1374&lt;AE$6),"", MAX(AE$10:AE1373)+1)))</f>
        <v/>
      </c>
      <c r="AF1374" s="5" t="str">
        <f>IF(OR($AB1374="", $AC1374=""), "", IF($H1374=$M$3, "", IF(OR(AF$7&lt;$AB1374, $AC1374&lt;AF$6),"", MAX(AF$10:AF1373)+1)))</f>
        <v/>
      </c>
      <c r="AG1374" s="5" t="str">
        <f>IF(OR($AB1374="", $AC1374=""), "", IF($H1374=$M$3, "", IF(OR(AG$7&lt;$AB1374, $AC1374&lt;AG$6),"", MAX(AG$10:AG1373)+1)))</f>
        <v/>
      </c>
      <c r="AH1374" s="5" t="str">
        <f>IF(OR($AB1374="", $AC1374=""), "", IF($H1374=$M$3, "", IF(OR(AH$7&lt;$AB1374, $AC1374&lt;AH$6),"", MAX(AH$10:AH1373)+1)))</f>
        <v/>
      </c>
      <c r="AI1374" s="5" t="str">
        <f>IF(OR($AB1374="", $AC1374=""), "", IF($H1374=$M$3, "", IF(OR(AI$7&lt;$AB1374, $AC1374&lt;AI$6),"", MAX(AI$10:AI1373)+1)))</f>
        <v/>
      </c>
      <c r="AJ1374" s="5" t="str">
        <f>IF(OR($AB1374="", $AC1374=""), "", IF($H1374=$M$3, "", IF(OR(AJ$7&lt;$AB1374, $AC1374&lt;AJ$6),"", MAX(AJ$10:AJ1373)+1)))</f>
        <v/>
      </c>
      <c r="AK1374" s="5" t="str">
        <f>IF(OR($AB1374="", $AC1374=""), "", IF($H1374=$M$3, "", IF(OR(AK$7&lt;$AB1374, $AC1374&lt;AK$6),"", MAX(AK$10:AK1373)+1)))</f>
        <v/>
      </c>
      <c r="AL1374" s="5" t="str">
        <f>IF(OR($AB1374="", $AC1374=""), "", IF($H1374=$M$3, "", IF(OR(AL$7&lt;$AB1374, $AC1374&lt;AL$6),"", MAX(AL$10:AL1373)+1)))</f>
        <v/>
      </c>
      <c r="AM1374" s="5" t="str">
        <f>IF(OR($AB1374="", $AC1374=""), "", IF($H1374=$M$3, "", IF(OR(AM$7&lt;$AB1374, $AC1374&lt;AM$6),"", MAX(AM$10:AM1373)+1)))</f>
        <v/>
      </c>
      <c r="AN1374" s="5" t="str">
        <f>IF(OR($AB1374="", $AC1374=""), "", IF($H1374=$M$3, "", IF(OR(AN$7&lt;$AB1374, $AC1374&lt;AN$6),"", MAX(AN$10:AN1373)+1)))</f>
        <v/>
      </c>
      <c r="AO1374" s="5" t="str">
        <f>IF(OR($AB1374="", $AC1374=""), "", IF($H1374=$M$3, "", IF(OR(AO$7&lt;$AB1374, $AC1374&lt;AO$6),"", MAX(AO$10:AO1373)+1)))</f>
        <v/>
      </c>
      <c r="AP1374" s="5" t="str">
        <f>IF(OR($AB1374="", $AC1374=""), "", IF($H1374=$M$3, "", IF(OR(AP$7&lt;$AB1374, $AC1374&lt;AP$6),"", MAX(AP$10:AP1373)+1)))</f>
        <v/>
      </c>
      <c r="AQ1374" s="5" t="str">
        <f>IF(OR($AB1374="", $AC1374=""), "", IF($H1374=$M$3, "", IF(OR(AQ$7&lt;$AB1374, $AC1374&lt;AQ$6),"", MAX(AQ$10:AQ1373)+1)))</f>
        <v/>
      </c>
      <c r="AR1374" s="5" t="str">
        <f>IF(OR($AB1374="", $AC1374=""), "", IF($H1374=$M$3, "", IF(OR(AR$7&lt;$AB1374, $AC1374&lt;AR$6),"", MAX(AR$10:AR1373)+1)))</f>
        <v/>
      </c>
      <c r="AS1374" s="5" t="str">
        <f>IF(OR($AB1374="", $AC1374=""), "", IF($H1374=$M$3, "", IF(OR(AS$7&lt;$AB1374, $AC1374&lt;AS$6),"", MAX(AS$10:AS1373)+1)))</f>
        <v/>
      </c>
      <c r="AT1374" s="5" t="str">
        <f>IF(OR($AB1374="", $AC1374=""), "", IF($H1374=$M$3, "", IF(OR(AT$7&lt;$AB1374, $AC1374&lt;AT$6),"", MAX(AT$10:AT1373)+1)))</f>
        <v/>
      </c>
      <c r="AU1374" s="5" t="str">
        <f>IF(OR($AB1374="", $AC1374=""), "", IF($H1374=$M$3, "", IF(OR(AU$7&lt;$AB1374, $AC1374&lt;AU$6),"", MAX(AU$10:AU1373)+1)))</f>
        <v/>
      </c>
      <c r="AV1374" s="5" t="str">
        <f>IF(OR($AB1374="", $AC1374=""), "", IF($H1374=$M$3, "", IF(OR(AV$7&lt;$AB1374, $AC1374&lt;AV$6),"", MAX(AV$10:AV1373)+1)))</f>
        <v/>
      </c>
      <c r="AW1374" s="5" t="str">
        <f>IF(OR($AB1374="", $AC1374=""), "", IF($H1374=$M$3, "", IF(OR(AW$7&lt;$AB1374, $AC1374&lt;AW$6),"", MAX(AW$10:AW1373)+1)))</f>
        <v/>
      </c>
      <c r="AX1374" s="5" t="str">
        <f>IF(OR($AB1374="", $AC1374=""), "", IF($H1374=$M$3, "", IF(OR(AX$7&lt;$AB1374, $AC1374&lt;AX$6),"", MAX(AX$10:AX1373)+1)))</f>
        <v/>
      </c>
      <c r="AY1374" s="5" t="str">
        <f>IF(OR($AB1374="", $AC1374=""), "", IF($H1374=$M$3, "", IF(OR(AY$7&lt;$AB1374, $AC1374&lt;AY$6),"", MAX(AY$10:AY1373)+1)))</f>
        <v/>
      </c>
      <c r="AZ1374" s="5" t="str">
        <f>IF(OR($AB1374="", $AC1374=""), "", IF($H1374=$M$3, "", IF(OR(AZ$7&lt;$AB1374, $AC1374&lt;AZ$6),"", MAX(AZ$10:AZ1373)+1)))</f>
        <v/>
      </c>
      <c r="BA1374" s="5" t="str">
        <f>IF(OR($AB1374="", $AC1374=""), "", IF($H1374=$M$3, "", IF(OR(BA$7&lt;$AB1374, $AC1374&lt;BA$6),"", MAX(BA$10:BA1373)+1)))</f>
        <v/>
      </c>
      <c r="BB1374" s="5" t="str">
        <f>IF(OR($AB1374="", $AC1374=""), "", IF($H1374=$M$3, "", IF(OR(BB$7&lt;$AB1374, $AC1374&lt;BB$6),"", MAX(BB$10:BB1373)+1)))</f>
        <v/>
      </c>
      <c r="BC1374" s="5" t="str">
        <f>IF(OR($AB1374="", $AC1374=""), "", IF($H1374=$M$3, "", IF(OR(BC$7&lt;$AB1374, $AC1374&lt;BC$6),"", MAX(BC$10:BC1373)+1)))</f>
        <v/>
      </c>
      <c r="BD1374" s="5" t="str">
        <f>IF(OR($AB1374="", $AC1374=""), "", IF($H1374=$M$3, "", IF(OR(BD$7&lt;$AB1374, $AC1374&lt;BD$6),"", MAX(BD$10:BD1373)+1)))</f>
        <v/>
      </c>
      <c r="BE1374" s="5" t="str">
        <f>IF(OR($AB1374="", $AC1374=""), "", IF($H1374=$M$3, "", IF(OR(BE$7&lt;$AB1374, $AC1374&lt;BE$6),"", MAX(BE$10:BE1373)+1)))</f>
        <v/>
      </c>
      <c r="BF1374" s="5" t="str">
        <f>IF(OR($AB1374="", $AC1374=""), "", IF($H1374=$M$3, "", IF(OR(BF$7&lt;$AB1374, $AC1374&lt;BF$6),"", MAX(BF$10:BF1373)+1)))</f>
        <v/>
      </c>
      <c r="BG1374" s="5" t="str">
        <f>IF(OR($AB1374="", $AC1374=""), "", IF($H1374=$M$3, "", IF(OR(BG$7&lt;$AB1374, $AC1374&lt;BG$6),"", MAX(BG$10:BG1373)+1)))</f>
        <v/>
      </c>
      <c r="BH1374" s="5" t="str">
        <f>IF(OR($AB1374="", $AC1374=""), "", IF($H1374=$M$3, "", IF(OR(BH$7&lt;$AB1374, $AC1374&lt;BH$6),"", MAX(BH$10:BH1373)+1)))</f>
        <v/>
      </c>
      <c r="BI1374" s="5" t="str">
        <f>IF(OR($AB1374="", $AC1374=""), "", IF($H1374=$M$3, "", IF(OR(BI$7&lt;$AB1374, $AC1374&lt;BI$6),"", MAX(BI$10:BI1373)+1)))</f>
        <v/>
      </c>
      <c r="BK1374" s="5" t="str" cm="1">
        <f t="array" aca="1" ref="BK1374" ca="1">IFERROR(INDEX($AE1374:$BI1374, $BJ1374, MATCH($BK$9, $AE$9:$BI$9, 0)), "")</f>
        <v/>
      </c>
    </row>
    <row r="1375" spans="1:63" x14ac:dyDescent="0.25">
      <c r="A1375" s="2"/>
      <c r="B1375" s="254"/>
      <c r="C1375" s="255"/>
      <c r="D1375" s="256"/>
      <c r="E1375" s="257"/>
      <c r="F1375" s="257"/>
      <c r="G1375" s="258"/>
      <c r="H1375" s="259"/>
      <c r="I1375" s="16"/>
      <c r="J1375" s="5" t="str">
        <f t="shared" si="179"/>
        <v/>
      </c>
      <c r="K1375" s="2"/>
      <c r="O1375" s="5" t="str">
        <f t="shared" si="177"/>
        <v/>
      </c>
      <c r="Q1375" s="5" t="str">
        <f t="shared" si="180"/>
        <v/>
      </c>
      <c r="S1375" s="5" t="str">
        <f t="shared" si="178"/>
        <v/>
      </c>
      <c r="U1375" s="64" t="str">
        <f>IF($D1375="","", IF(COUNTIF('Intro &amp; Setup'!$AW$49:$AW$88, $D1375)&gt;0, "BH", TEXT($D1375, "ddd")))</f>
        <v/>
      </c>
      <c r="V1375" s="65" t="str">
        <f>IF($G1375="", "", IF(COUNTIF('Intro &amp; Setup'!$AW$49:$AW$88, $G1375)&gt;0, "BH", TEXT($G1375, "ddd")))</f>
        <v/>
      </c>
      <c r="W1375" s="64" t="str">
        <f t="shared" si="181"/>
        <v/>
      </c>
      <c r="X1375" s="65" t="str">
        <f t="shared" si="182"/>
        <v/>
      </c>
      <c r="Y1375" s="64" t="str">
        <f>IF(F1375="", "", IF(OR(F1375&lt;'Intro &amp; Setup'!$Z$20, F1375&gt;'Intro &amp; Setup'!$Z$22), "X", ""))</f>
        <v/>
      </c>
      <c r="Z1375" s="65" t="str">
        <f>IF(G1375="", "", IF(OR(G1375&lt;'Intro &amp; Setup'!$Z$20, G1375&gt;'Intro &amp; Setup'!$Z$22), "X", ""))</f>
        <v/>
      </c>
      <c r="AB1375" s="58" t="str">
        <f t="shared" si="183"/>
        <v/>
      </c>
      <c r="AC1375" s="59" t="str">
        <f t="shared" si="184"/>
        <v/>
      </c>
      <c r="AE1375" s="5" t="str">
        <f>IF(OR($AB1375="", $AC1375=""), "", IF($H1375=$M$3, "", IF(OR(AE$7&lt;$AB1375, $AC1375&lt;AE$6),"", MAX(AE$10:AE1374)+1)))</f>
        <v/>
      </c>
      <c r="AF1375" s="5" t="str">
        <f>IF(OR($AB1375="", $AC1375=""), "", IF($H1375=$M$3, "", IF(OR(AF$7&lt;$AB1375, $AC1375&lt;AF$6),"", MAX(AF$10:AF1374)+1)))</f>
        <v/>
      </c>
      <c r="AG1375" s="5" t="str">
        <f>IF(OR($AB1375="", $AC1375=""), "", IF($H1375=$M$3, "", IF(OR(AG$7&lt;$AB1375, $AC1375&lt;AG$6),"", MAX(AG$10:AG1374)+1)))</f>
        <v/>
      </c>
      <c r="AH1375" s="5" t="str">
        <f>IF(OR($AB1375="", $AC1375=""), "", IF($H1375=$M$3, "", IF(OR(AH$7&lt;$AB1375, $AC1375&lt;AH$6),"", MAX(AH$10:AH1374)+1)))</f>
        <v/>
      </c>
      <c r="AI1375" s="5" t="str">
        <f>IF(OR($AB1375="", $AC1375=""), "", IF($H1375=$M$3, "", IF(OR(AI$7&lt;$AB1375, $AC1375&lt;AI$6),"", MAX(AI$10:AI1374)+1)))</f>
        <v/>
      </c>
      <c r="AJ1375" s="5" t="str">
        <f>IF(OR($AB1375="", $AC1375=""), "", IF($H1375=$M$3, "", IF(OR(AJ$7&lt;$AB1375, $AC1375&lt;AJ$6),"", MAX(AJ$10:AJ1374)+1)))</f>
        <v/>
      </c>
      <c r="AK1375" s="5" t="str">
        <f>IF(OR($AB1375="", $AC1375=""), "", IF($H1375=$M$3, "", IF(OR(AK$7&lt;$AB1375, $AC1375&lt;AK$6),"", MAX(AK$10:AK1374)+1)))</f>
        <v/>
      </c>
      <c r="AL1375" s="5" t="str">
        <f>IF(OR($AB1375="", $AC1375=""), "", IF($H1375=$M$3, "", IF(OR(AL$7&lt;$AB1375, $AC1375&lt;AL$6),"", MAX(AL$10:AL1374)+1)))</f>
        <v/>
      </c>
      <c r="AM1375" s="5" t="str">
        <f>IF(OR($AB1375="", $AC1375=""), "", IF($H1375=$M$3, "", IF(OR(AM$7&lt;$AB1375, $AC1375&lt;AM$6),"", MAX(AM$10:AM1374)+1)))</f>
        <v/>
      </c>
      <c r="AN1375" s="5" t="str">
        <f>IF(OR($AB1375="", $AC1375=""), "", IF($H1375=$M$3, "", IF(OR(AN$7&lt;$AB1375, $AC1375&lt;AN$6),"", MAX(AN$10:AN1374)+1)))</f>
        <v/>
      </c>
      <c r="AO1375" s="5" t="str">
        <f>IF(OR($AB1375="", $AC1375=""), "", IF($H1375=$M$3, "", IF(OR(AO$7&lt;$AB1375, $AC1375&lt;AO$6),"", MAX(AO$10:AO1374)+1)))</f>
        <v/>
      </c>
      <c r="AP1375" s="5" t="str">
        <f>IF(OR($AB1375="", $AC1375=""), "", IF($H1375=$M$3, "", IF(OR(AP$7&lt;$AB1375, $AC1375&lt;AP$6),"", MAX(AP$10:AP1374)+1)))</f>
        <v/>
      </c>
      <c r="AQ1375" s="5" t="str">
        <f>IF(OR($AB1375="", $AC1375=""), "", IF($H1375=$M$3, "", IF(OR(AQ$7&lt;$AB1375, $AC1375&lt;AQ$6),"", MAX(AQ$10:AQ1374)+1)))</f>
        <v/>
      </c>
      <c r="AR1375" s="5" t="str">
        <f>IF(OR($AB1375="", $AC1375=""), "", IF($H1375=$M$3, "", IF(OR(AR$7&lt;$AB1375, $AC1375&lt;AR$6),"", MAX(AR$10:AR1374)+1)))</f>
        <v/>
      </c>
      <c r="AS1375" s="5" t="str">
        <f>IF(OR($AB1375="", $AC1375=""), "", IF($H1375=$M$3, "", IF(OR(AS$7&lt;$AB1375, $AC1375&lt;AS$6),"", MAX(AS$10:AS1374)+1)))</f>
        <v/>
      </c>
      <c r="AT1375" s="5" t="str">
        <f>IF(OR($AB1375="", $AC1375=""), "", IF($H1375=$M$3, "", IF(OR(AT$7&lt;$AB1375, $AC1375&lt;AT$6),"", MAX(AT$10:AT1374)+1)))</f>
        <v/>
      </c>
      <c r="AU1375" s="5" t="str">
        <f>IF(OR($AB1375="", $AC1375=""), "", IF($H1375=$M$3, "", IF(OR(AU$7&lt;$AB1375, $AC1375&lt;AU$6),"", MAX(AU$10:AU1374)+1)))</f>
        <v/>
      </c>
      <c r="AV1375" s="5" t="str">
        <f>IF(OR($AB1375="", $AC1375=""), "", IF($H1375=$M$3, "", IF(OR(AV$7&lt;$AB1375, $AC1375&lt;AV$6),"", MAX(AV$10:AV1374)+1)))</f>
        <v/>
      </c>
      <c r="AW1375" s="5" t="str">
        <f>IF(OR($AB1375="", $AC1375=""), "", IF($H1375=$M$3, "", IF(OR(AW$7&lt;$AB1375, $AC1375&lt;AW$6),"", MAX(AW$10:AW1374)+1)))</f>
        <v/>
      </c>
      <c r="AX1375" s="5" t="str">
        <f>IF(OR($AB1375="", $AC1375=""), "", IF($H1375=$M$3, "", IF(OR(AX$7&lt;$AB1375, $AC1375&lt;AX$6),"", MAX(AX$10:AX1374)+1)))</f>
        <v/>
      </c>
      <c r="AY1375" s="5" t="str">
        <f>IF(OR($AB1375="", $AC1375=""), "", IF($H1375=$M$3, "", IF(OR(AY$7&lt;$AB1375, $AC1375&lt;AY$6),"", MAX(AY$10:AY1374)+1)))</f>
        <v/>
      </c>
      <c r="AZ1375" s="5" t="str">
        <f>IF(OR($AB1375="", $AC1375=""), "", IF($H1375=$M$3, "", IF(OR(AZ$7&lt;$AB1375, $AC1375&lt;AZ$6),"", MAX(AZ$10:AZ1374)+1)))</f>
        <v/>
      </c>
      <c r="BA1375" s="5" t="str">
        <f>IF(OR($AB1375="", $AC1375=""), "", IF($H1375=$M$3, "", IF(OR(BA$7&lt;$AB1375, $AC1375&lt;BA$6),"", MAX(BA$10:BA1374)+1)))</f>
        <v/>
      </c>
      <c r="BB1375" s="5" t="str">
        <f>IF(OR($AB1375="", $AC1375=""), "", IF($H1375=$M$3, "", IF(OR(BB$7&lt;$AB1375, $AC1375&lt;BB$6),"", MAX(BB$10:BB1374)+1)))</f>
        <v/>
      </c>
      <c r="BC1375" s="5" t="str">
        <f>IF(OR($AB1375="", $AC1375=""), "", IF($H1375=$M$3, "", IF(OR(BC$7&lt;$AB1375, $AC1375&lt;BC$6),"", MAX(BC$10:BC1374)+1)))</f>
        <v/>
      </c>
      <c r="BD1375" s="5" t="str">
        <f>IF(OR($AB1375="", $AC1375=""), "", IF($H1375=$M$3, "", IF(OR(BD$7&lt;$AB1375, $AC1375&lt;BD$6),"", MAX(BD$10:BD1374)+1)))</f>
        <v/>
      </c>
      <c r="BE1375" s="5" t="str">
        <f>IF(OR($AB1375="", $AC1375=""), "", IF($H1375=$M$3, "", IF(OR(BE$7&lt;$AB1375, $AC1375&lt;BE$6),"", MAX(BE$10:BE1374)+1)))</f>
        <v/>
      </c>
      <c r="BF1375" s="5" t="str">
        <f>IF(OR($AB1375="", $AC1375=""), "", IF($H1375=$M$3, "", IF(OR(BF$7&lt;$AB1375, $AC1375&lt;BF$6),"", MAX(BF$10:BF1374)+1)))</f>
        <v/>
      </c>
      <c r="BG1375" s="5" t="str">
        <f>IF(OR($AB1375="", $AC1375=""), "", IF($H1375=$M$3, "", IF(OR(BG$7&lt;$AB1375, $AC1375&lt;BG$6),"", MAX(BG$10:BG1374)+1)))</f>
        <v/>
      </c>
      <c r="BH1375" s="5" t="str">
        <f>IF(OR($AB1375="", $AC1375=""), "", IF($H1375=$M$3, "", IF(OR(BH$7&lt;$AB1375, $AC1375&lt;BH$6),"", MAX(BH$10:BH1374)+1)))</f>
        <v/>
      </c>
      <c r="BI1375" s="5" t="str">
        <f>IF(OR($AB1375="", $AC1375=""), "", IF($H1375=$M$3, "", IF(OR(BI$7&lt;$AB1375, $AC1375&lt;BI$6),"", MAX(BI$10:BI1374)+1)))</f>
        <v/>
      </c>
      <c r="BK1375" s="5" t="str" cm="1">
        <f t="array" aca="1" ref="BK1375" ca="1">IFERROR(INDEX($AE1375:$BI1375, $BJ1375, MATCH($BK$9, $AE$9:$BI$9, 0)), "")</f>
        <v/>
      </c>
    </row>
    <row r="1376" spans="1:63" x14ac:dyDescent="0.25">
      <c r="A1376" s="2"/>
      <c r="B1376" s="254"/>
      <c r="C1376" s="255"/>
      <c r="D1376" s="256"/>
      <c r="E1376" s="257"/>
      <c r="F1376" s="257"/>
      <c r="G1376" s="258"/>
      <c r="H1376" s="259"/>
      <c r="I1376" s="16"/>
      <c r="J1376" s="5" t="str">
        <f t="shared" si="179"/>
        <v/>
      </c>
      <c r="K1376" s="2"/>
      <c r="O1376" s="5" t="str">
        <f t="shared" si="177"/>
        <v/>
      </c>
      <c r="Q1376" s="5" t="str">
        <f t="shared" si="180"/>
        <v/>
      </c>
      <c r="S1376" s="5" t="str">
        <f t="shared" si="178"/>
        <v/>
      </c>
      <c r="U1376" s="64" t="str">
        <f>IF($D1376="","", IF(COUNTIF('Intro &amp; Setup'!$AW$49:$AW$88, $D1376)&gt;0, "BH", TEXT($D1376, "ddd")))</f>
        <v/>
      </c>
      <c r="V1376" s="65" t="str">
        <f>IF($G1376="", "", IF(COUNTIF('Intro &amp; Setup'!$AW$49:$AW$88, $G1376)&gt;0, "BH", TEXT($G1376, "ddd")))</f>
        <v/>
      </c>
      <c r="W1376" s="64" t="str">
        <f t="shared" si="181"/>
        <v/>
      </c>
      <c r="X1376" s="65" t="str">
        <f t="shared" si="182"/>
        <v/>
      </c>
      <c r="Y1376" s="64" t="str">
        <f>IF(F1376="", "", IF(OR(F1376&lt;'Intro &amp; Setup'!$Z$20, F1376&gt;'Intro &amp; Setup'!$Z$22), "X", ""))</f>
        <v/>
      </c>
      <c r="Z1376" s="65" t="str">
        <f>IF(G1376="", "", IF(OR(G1376&lt;'Intro &amp; Setup'!$Z$20, G1376&gt;'Intro &amp; Setup'!$Z$22), "X", ""))</f>
        <v/>
      </c>
      <c r="AB1376" s="58" t="str">
        <f t="shared" si="183"/>
        <v/>
      </c>
      <c r="AC1376" s="59" t="str">
        <f t="shared" si="184"/>
        <v/>
      </c>
      <c r="AE1376" s="5" t="str">
        <f>IF(OR($AB1376="", $AC1376=""), "", IF($H1376=$M$3, "", IF(OR(AE$7&lt;$AB1376, $AC1376&lt;AE$6),"", MAX(AE$10:AE1375)+1)))</f>
        <v/>
      </c>
      <c r="AF1376" s="5" t="str">
        <f>IF(OR($AB1376="", $AC1376=""), "", IF($H1376=$M$3, "", IF(OR(AF$7&lt;$AB1376, $AC1376&lt;AF$6),"", MAX(AF$10:AF1375)+1)))</f>
        <v/>
      </c>
      <c r="AG1376" s="5" t="str">
        <f>IF(OR($AB1376="", $AC1376=""), "", IF($H1376=$M$3, "", IF(OR(AG$7&lt;$AB1376, $AC1376&lt;AG$6),"", MAX(AG$10:AG1375)+1)))</f>
        <v/>
      </c>
      <c r="AH1376" s="5" t="str">
        <f>IF(OR($AB1376="", $AC1376=""), "", IF($H1376=$M$3, "", IF(OR(AH$7&lt;$AB1376, $AC1376&lt;AH$6),"", MAX(AH$10:AH1375)+1)))</f>
        <v/>
      </c>
      <c r="AI1376" s="5" t="str">
        <f>IF(OR($AB1376="", $AC1376=""), "", IF($H1376=$M$3, "", IF(OR(AI$7&lt;$AB1376, $AC1376&lt;AI$6),"", MAX(AI$10:AI1375)+1)))</f>
        <v/>
      </c>
      <c r="AJ1376" s="5" t="str">
        <f>IF(OR($AB1376="", $AC1376=""), "", IF($H1376=$M$3, "", IF(OR(AJ$7&lt;$AB1376, $AC1376&lt;AJ$6),"", MAX(AJ$10:AJ1375)+1)))</f>
        <v/>
      </c>
      <c r="AK1376" s="5" t="str">
        <f>IF(OR($AB1376="", $AC1376=""), "", IF($H1376=$M$3, "", IF(OR(AK$7&lt;$AB1376, $AC1376&lt;AK$6),"", MAX(AK$10:AK1375)+1)))</f>
        <v/>
      </c>
      <c r="AL1376" s="5" t="str">
        <f>IF(OR($AB1376="", $AC1376=""), "", IF($H1376=$M$3, "", IF(OR(AL$7&lt;$AB1376, $AC1376&lt;AL$6),"", MAX(AL$10:AL1375)+1)))</f>
        <v/>
      </c>
      <c r="AM1376" s="5" t="str">
        <f>IF(OR($AB1376="", $AC1376=""), "", IF($H1376=$M$3, "", IF(OR(AM$7&lt;$AB1376, $AC1376&lt;AM$6),"", MAX(AM$10:AM1375)+1)))</f>
        <v/>
      </c>
      <c r="AN1376" s="5" t="str">
        <f>IF(OR($AB1376="", $AC1376=""), "", IF($H1376=$M$3, "", IF(OR(AN$7&lt;$AB1376, $AC1376&lt;AN$6),"", MAX(AN$10:AN1375)+1)))</f>
        <v/>
      </c>
      <c r="AO1376" s="5" t="str">
        <f>IF(OR($AB1376="", $AC1376=""), "", IF($H1376=$M$3, "", IF(OR(AO$7&lt;$AB1376, $AC1376&lt;AO$6),"", MAX(AO$10:AO1375)+1)))</f>
        <v/>
      </c>
      <c r="AP1376" s="5" t="str">
        <f>IF(OR($AB1376="", $AC1376=""), "", IF($H1376=$M$3, "", IF(OR(AP$7&lt;$AB1376, $AC1376&lt;AP$6),"", MAX(AP$10:AP1375)+1)))</f>
        <v/>
      </c>
      <c r="AQ1376" s="5" t="str">
        <f>IF(OR($AB1376="", $AC1376=""), "", IF($H1376=$M$3, "", IF(OR(AQ$7&lt;$AB1376, $AC1376&lt;AQ$6),"", MAX(AQ$10:AQ1375)+1)))</f>
        <v/>
      </c>
      <c r="AR1376" s="5" t="str">
        <f>IF(OR($AB1376="", $AC1376=""), "", IF($H1376=$M$3, "", IF(OR(AR$7&lt;$AB1376, $AC1376&lt;AR$6),"", MAX(AR$10:AR1375)+1)))</f>
        <v/>
      </c>
      <c r="AS1376" s="5" t="str">
        <f>IF(OR($AB1376="", $AC1376=""), "", IF($H1376=$M$3, "", IF(OR(AS$7&lt;$AB1376, $AC1376&lt;AS$6),"", MAX(AS$10:AS1375)+1)))</f>
        <v/>
      </c>
      <c r="AT1376" s="5" t="str">
        <f>IF(OR($AB1376="", $AC1376=""), "", IF($H1376=$M$3, "", IF(OR(AT$7&lt;$AB1376, $AC1376&lt;AT$6),"", MAX(AT$10:AT1375)+1)))</f>
        <v/>
      </c>
      <c r="AU1376" s="5" t="str">
        <f>IF(OR($AB1376="", $AC1376=""), "", IF($H1376=$M$3, "", IF(OR(AU$7&lt;$AB1376, $AC1376&lt;AU$6),"", MAX(AU$10:AU1375)+1)))</f>
        <v/>
      </c>
      <c r="AV1376" s="5" t="str">
        <f>IF(OR($AB1376="", $AC1376=""), "", IF($H1376=$M$3, "", IF(OR(AV$7&lt;$AB1376, $AC1376&lt;AV$6),"", MAX(AV$10:AV1375)+1)))</f>
        <v/>
      </c>
      <c r="AW1376" s="5" t="str">
        <f>IF(OR($AB1376="", $AC1376=""), "", IF($H1376=$M$3, "", IF(OR(AW$7&lt;$AB1376, $AC1376&lt;AW$6),"", MAX(AW$10:AW1375)+1)))</f>
        <v/>
      </c>
      <c r="AX1376" s="5" t="str">
        <f>IF(OR($AB1376="", $AC1376=""), "", IF($H1376=$M$3, "", IF(OR(AX$7&lt;$AB1376, $AC1376&lt;AX$6),"", MAX(AX$10:AX1375)+1)))</f>
        <v/>
      </c>
      <c r="AY1376" s="5" t="str">
        <f>IF(OR($AB1376="", $AC1376=""), "", IF($H1376=$M$3, "", IF(OR(AY$7&lt;$AB1376, $AC1376&lt;AY$6),"", MAX(AY$10:AY1375)+1)))</f>
        <v/>
      </c>
      <c r="AZ1376" s="5" t="str">
        <f>IF(OR($AB1376="", $AC1376=""), "", IF($H1376=$M$3, "", IF(OR(AZ$7&lt;$AB1376, $AC1376&lt;AZ$6),"", MAX(AZ$10:AZ1375)+1)))</f>
        <v/>
      </c>
      <c r="BA1376" s="5" t="str">
        <f>IF(OR($AB1376="", $AC1376=""), "", IF($H1376=$M$3, "", IF(OR(BA$7&lt;$AB1376, $AC1376&lt;BA$6),"", MAX(BA$10:BA1375)+1)))</f>
        <v/>
      </c>
      <c r="BB1376" s="5" t="str">
        <f>IF(OR($AB1376="", $AC1376=""), "", IF($H1376=$M$3, "", IF(OR(BB$7&lt;$AB1376, $AC1376&lt;BB$6),"", MAX(BB$10:BB1375)+1)))</f>
        <v/>
      </c>
      <c r="BC1376" s="5" t="str">
        <f>IF(OR($AB1376="", $AC1376=""), "", IF($H1376=$M$3, "", IF(OR(BC$7&lt;$AB1376, $AC1376&lt;BC$6),"", MAX(BC$10:BC1375)+1)))</f>
        <v/>
      </c>
      <c r="BD1376" s="5" t="str">
        <f>IF(OR($AB1376="", $AC1376=""), "", IF($H1376=$M$3, "", IF(OR(BD$7&lt;$AB1376, $AC1376&lt;BD$6),"", MAX(BD$10:BD1375)+1)))</f>
        <v/>
      </c>
      <c r="BE1376" s="5" t="str">
        <f>IF(OR($AB1376="", $AC1376=""), "", IF($H1376=$M$3, "", IF(OR(BE$7&lt;$AB1376, $AC1376&lt;BE$6),"", MAX(BE$10:BE1375)+1)))</f>
        <v/>
      </c>
      <c r="BF1376" s="5" t="str">
        <f>IF(OR($AB1376="", $AC1376=""), "", IF($H1376=$M$3, "", IF(OR(BF$7&lt;$AB1376, $AC1376&lt;BF$6),"", MAX(BF$10:BF1375)+1)))</f>
        <v/>
      </c>
      <c r="BG1376" s="5" t="str">
        <f>IF(OR($AB1376="", $AC1376=""), "", IF($H1376=$M$3, "", IF(OR(BG$7&lt;$AB1376, $AC1376&lt;BG$6),"", MAX(BG$10:BG1375)+1)))</f>
        <v/>
      </c>
      <c r="BH1376" s="5" t="str">
        <f>IF(OR($AB1376="", $AC1376=""), "", IF($H1376=$M$3, "", IF(OR(BH$7&lt;$AB1376, $AC1376&lt;BH$6),"", MAX(BH$10:BH1375)+1)))</f>
        <v/>
      </c>
      <c r="BI1376" s="5" t="str">
        <f>IF(OR($AB1376="", $AC1376=""), "", IF($H1376=$M$3, "", IF(OR(BI$7&lt;$AB1376, $AC1376&lt;BI$6),"", MAX(BI$10:BI1375)+1)))</f>
        <v/>
      </c>
      <c r="BK1376" s="5" t="str" cm="1">
        <f t="array" aca="1" ref="BK1376" ca="1">IFERROR(INDEX($AE1376:$BI1376, $BJ1376, MATCH($BK$9, $AE$9:$BI$9, 0)), "")</f>
        <v/>
      </c>
    </row>
    <row r="1377" spans="1:63" x14ac:dyDescent="0.25">
      <c r="A1377" s="2"/>
      <c r="B1377" s="254"/>
      <c r="C1377" s="255"/>
      <c r="D1377" s="256"/>
      <c r="E1377" s="257"/>
      <c r="F1377" s="257"/>
      <c r="G1377" s="258"/>
      <c r="H1377" s="259"/>
      <c r="I1377" s="16"/>
      <c r="J1377" s="5" t="str">
        <f t="shared" si="179"/>
        <v/>
      </c>
      <c r="K1377" s="2"/>
      <c r="O1377" s="5" t="str">
        <f t="shared" si="177"/>
        <v/>
      </c>
      <c r="Q1377" s="5" t="str">
        <f t="shared" si="180"/>
        <v/>
      </c>
      <c r="S1377" s="5" t="str">
        <f t="shared" si="178"/>
        <v/>
      </c>
      <c r="U1377" s="64" t="str">
        <f>IF($D1377="","", IF(COUNTIF('Intro &amp; Setup'!$AW$49:$AW$88, $D1377)&gt;0, "BH", TEXT($D1377, "ddd")))</f>
        <v/>
      </c>
      <c r="V1377" s="65" t="str">
        <f>IF($G1377="", "", IF(COUNTIF('Intro &amp; Setup'!$AW$49:$AW$88, $G1377)&gt;0, "BH", TEXT($G1377, "ddd")))</f>
        <v/>
      </c>
      <c r="W1377" s="64" t="str">
        <f t="shared" si="181"/>
        <v/>
      </c>
      <c r="X1377" s="65" t="str">
        <f t="shared" si="182"/>
        <v/>
      </c>
      <c r="Y1377" s="64" t="str">
        <f>IF(F1377="", "", IF(OR(F1377&lt;'Intro &amp; Setup'!$Z$20, F1377&gt;'Intro &amp; Setup'!$Z$22), "X", ""))</f>
        <v/>
      </c>
      <c r="Z1377" s="65" t="str">
        <f>IF(G1377="", "", IF(OR(G1377&lt;'Intro &amp; Setup'!$Z$20, G1377&gt;'Intro &amp; Setup'!$Z$22), "X", ""))</f>
        <v/>
      </c>
      <c r="AB1377" s="58" t="str">
        <f t="shared" si="183"/>
        <v/>
      </c>
      <c r="AC1377" s="59" t="str">
        <f t="shared" si="184"/>
        <v/>
      </c>
      <c r="AE1377" s="5" t="str">
        <f>IF(OR($AB1377="", $AC1377=""), "", IF($H1377=$M$3, "", IF(OR(AE$7&lt;$AB1377, $AC1377&lt;AE$6),"", MAX(AE$10:AE1376)+1)))</f>
        <v/>
      </c>
      <c r="AF1377" s="5" t="str">
        <f>IF(OR($AB1377="", $AC1377=""), "", IF($H1377=$M$3, "", IF(OR(AF$7&lt;$AB1377, $AC1377&lt;AF$6),"", MAX(AF$10:AF1376)+1)))</f>
        <v/>
      </c>
      <c r="AG1377" s="5" t="str">
        <f>IF(OR($AB1377="", $AC1377=""), "", IF($H1377=$M$3, "", IF(OR(AG$7&lt;$AB1377, $AC1377&lt;AG$6),"", MAX(AG$10:AG1376)+1)))</f>
        <v/>
      </c>
      <c r="AH1377" s="5" t="str">
        <f>IF(OR($AB1377="", $AC1377=""), "", IF($H1377=$M$3, "", IF(OR(AH$7&lt;$AB1377, $AC1377&lt;AH$6),"", MAX(AH$10:AH1376)+1)))</f>
        <v/>
      </c>
      <c r="AI1377" s="5" t="str">
        <f>IF(OR($AB1377="", $AC1377=""), "", IF($H1377=$M$3, "", IF(OR(AI$7&lt;$AB1377, $AC1377&lt;AI$6),"", MAX(AI$10:AI1376)+1)))</f>
        <v/>
      </c>
      <c r="AJ1377" s="5" t="str">
        <f>IF(OR($AB1377="", $AC1377=""), "", IF($H1377=$M$3, "", IF(OR(AJ$7&lt;$AB1377, $AC1377&lt;AJ$6),"", MAX(AJ$10:AJ1376)+1)))</f>
        <v/>
      </c>
      <c r="AK1377" s="5" t="str">
        <f>IF(OR($AB1377="", $AC1377=""), "", IF($H1377=$M$3, "", IF(OR(AK$7&lt;$AB1377, $AC1377&lt;AK$6),"", MAX(AK$10:AK1376)+1)))</f>
        <v/>
      </c>
      <c r="AL1377" s="5" t="str">
        <f>IF(OR($AB1377="", $AC1377=""), "", IF($H1377=$M$3, "", IF(OR(AL$7&lt;$AB1377, $AC1377&lt;AL$6),"", MAX(AL$10:AL1376)+1)))</f>
        <v/>
      </c>
      <c r="AM1377" s="5" t="str">
        <f>IF(OR($AB1377="", $AC1377=""), "", IF($H1377=$M$3, "", IF(OR(AM$7&lt;$AB1377, $AC1377&lt;AM$6),"", MAX(AM$10:AM1376)+1)))</f>
        <v/>
      </c>
      <c r="AN1377" s="5" t="str">
        <f>IF(OR($AB1377="", $AC1377=""), "", IF($H1377=$M$3, "", IF(OR(AN$7&lt;$AB1377, $AC1377&lt;AN$6),"", MAX(AN$10:AN1376)+1)))</f>
        <v/>
      </c>
      <c r="AO1377" s="5" t="str">
        <f>IF(OR($AB1377="", $AC1377=""), "", IF($H1377=$M$3, "", IF(OR(AO$7&lt;$AB1377, $AC1377&lt;AO$6),"", MAX(AO$10:AO1376)+1)))</f>
        <v/>
      </c>
      <c r="AP1377" s="5" t="str">
        <f>IF(OR($AB1377="", $AC1377=""), "", IF($H1377=$M$3, "", IF(OR(AP$7&lt;$AB1377, $AC1377&lt;AP$6),"", MAX(AP$10:AP1376)+1)))</f>
        <v/>
      </c>
      <c r="AQ1377" s="5" t="str">
        <f>IF(OR($AB1377="", $AC1377=""), "", IF($H1377=$M$3, "", IF(OR(AQ$7&lt;$AB1377, $AC1377&lt;AQ$6),"", MAX(AQ$10:AQ1376)+1)))</f>
        <v/>
      </c>
      <c r="AR1377" s="5" t="str">
        <f>IF(OR($AB1377="", $AC1377=""), "", IF($H1377=$M$3, "", IF(OR(AR$7&lt;$AB1377, $AC1377&lt;AR$6),"", MAX(AR$10:AR1376)+1)))</f>
        <v/>
      </c>
      <c r="AS1377" s="5" t="str">
        <f>IF(OR($AB1377="", $AC1377=""), "", IF($H1377=$M$3, "", IF(OR(AS$7&lt;$AB1377, $AC1377&lt;AS$6),"", MAX(AS$10:AS1376)+1)))</f>
        <v/>
      </c>
      <c r="AT1377" s="5" t="str">
        <f>IF(OR($AB1377="", $AC1377=""), "", IF($H1377=$M$3, "", IF(OR(AT$7&lt;$AB1377, $AC1377&lt;AT$6),"", MAX(AT$10:AT1376)+1)))</f>
        <v/>
      </c>
      <c r="AU1377" s="5" t="str">
        <f>IF(OR($AB1377="", $AC1377=""), "", IF($H1377=$M$3, "", IF(OR(AU$7&lt;$AB1377, $AC1377&lt;AU$6),"", MAX(AU$10:AU1376)+1)))</f>
        <v/>
      </c>
      <c r="AV1377" s="5" t="str">
        <f>IF(OR($AB1377="", $AC1377=""), "", IF($H1377=$M$3, "", IF(OR(AV$7&lt;$AB1377, $AC1377&lt;AV$6),"", MAX(AV$10:AV1376)+1)))</f>
        <v/>
      </c>
      <c r="AW1377" s="5" t="str">
        <f>IF(OR($AB1377="", $AC1377=""), "", IF($H1377=$M$3, "", IF(OR(AW$7&lt;$AB1377, $AC1377&lt;AW$6),"", MAX(AW$10:AW1376)+1)))</f>
        <v/>
      </c>
      <c r="AX1377" s="5" t="str">
        <f>IF(OR($AB1377="", $AC1377=""), "", IF($H1377=$M$3, "", IF(OR(AX$7&lt;$AB1377, $AC1377&lt;AX$6),"", MAX(AX$10:AX1376)+1)))</f>
        <v/>
      </c>
      <c r="AY1377" s="5" t="str">
        <f>IF(OR($AB1377="", $AC1377=""), "", IF($H1377=$M$3, "", IF(OR(AY$7&lt;$AB1377, $AC1377&lt;AY$6),"", MAX(AY$10:AY1376)+1)))</f>
        <v/>
      </c>
      <c r="AZ1377" s="5" t="str">
        <f>IF(OR($AB1377="", $AC1377=""), "", IF($H1377=$M$3, "", IF(OR(AZ$7&lt;$AB1377, $AC1377&lt;AZ$6),"", MAX(AZ$10:AZ1376)+1)))</f>
        <v/>
      </c>
      <c r="BA1377" s="5" t="str">
        <f>IF(OR($AB1377="", $AC1377=""), "", IF($H1377=$M$3, "", IF(OR(BA$7&lt;$AB1377, $AC1377&lt;BA$6),"", MAX(BA$10:BA1376)+1)))</f>
        <v/>
      </c>
      <c r="BB1377" s="5" t="str">
        <f>IF(OR($AB1377="", $AC1377=""), "", IF($H1377=$M$3, "", IF(OR(BB$7&lt;$AB1377, $AC1377&lt;BB$6),"", MAX(BB$10:BB1376)+1)))</f>
        <v/>
      </c>
      <c r="BC1377" s="5" t="str">
        <f>IF(OR($AB1377="", $AC1377=""), "", IF($H1377=$M$3, "", IF(OR(BC$7&lt;$AB1377, $AC1377&lt;BC$6),"", MAX(BC$10:BC1376)+1)))</f>
        <v/>
      </c>
      <c r="BD1377" s="5" t="str">
        <f>IF(OR($AB1377="", $AC1377=""), "", IF($H1377=$M$3, "", IF(OR(BD$7&lt;$AB1377, $AC1377&lt;BD$6),"", MAX(BD$10:BD1376)+1)))</f>
        <v/>
      </c>
      <c r="BE1377" s="5" t="str">
        <f>IF(OR($AB1377="", $AC1377=""), "", IF($H1377=$M$3, "", IF(OR(BE$7&lt;$AB1377, $AC1377&lt;BE$6),"", MAX(BE$10:BE1376)+1)))</f>
        <v/>
      </c>
      <c r="BF1377" s="5" t="str">
        <f>IF(OR($AB1377="", $AC1377=""), "", IF($H1377=$M$3, "", IF(OR(BF$7&lt;$AB1377, $AC1377&lt;BF$6),"", MAX(BF$10:BF1376)+1)))</f>
        <v/>
      </c>
      <c r="BG1377" s="5" t="str">
        <f>IF(OR($AB1377="", $AC1377=""), "", IF($H1377=$M$3, "", IF(OR(BG$7&lt;$AB1377, $AC1377&lt;BG$6),"", MAX(BG$10:BG1376)+1)))</f>
        <v/>
      </c>
      <c r="BH1377" s="5" t="str">
        <f>IF(OR($AB1377="", $AC1377=""), "", IF($H1377=$M$3, "", IF(OR(BH$7&lt;$AB1377, $AC1377&lt;BH$6),"", MAX(BH$10:BH1376)+1)))</f>
        <v/>
      </c>
      <c r="BI1377" s="5" t="str">
        <f>IF(OR($AB1377="", $AC1377=""), "", IF($H1377=$M$3, "", IF(OR(BI$7&lt;$AB1377, $AC1377&lt;BI$6),"", MAX(BI$10:BI1376)+1)))</f>
        <v/>
      </c>
      <c r="BK1377" s="5" t="str" cm="1">
        <f t="array" aca="1" ref="BK1377" ca="1">IFERROR(INDEX($AE1377:$BI1377, $BJ1377, MATCH($BK$9, $AE$9:$BI$9, 0)), "")</f>
        <v/>
      </c>
    </row>
    <row r="1378" spans="1:63" x14ac:dyDescent="0.25">
      <c r="A1378" s="2"/>
      <c r="B1378" s="254"/>
      <c r="C1378" s="255"/>
      <c r="D1378" s="256"/>
      <c r="E1378" s="257"/>
      <c r="F1378" s="257"/>
      <c r="G1378" s="258"/>
      <c r="H1378" s="259"/>
      <c r="I1378" s="16"/>
      <c r="J1378" s="5" t="str">
        <f t="shared" si="179"/>
        <v/>
      </c>
      <c r="K1378" s="2"/>
      <c r="O1378" s="5" t="str">
        <f t="shared" si="177"/>
        <v/>
      </c>
      <c r="Q1378" s="5" t="str">
        <f t="shared" si="180"/>
        <v/>
      </c>
      <c r="S1378" s="5" t="str">
        <f t="shared" si="178"/>
        <v/>
      </c>
      <c r="U1378" s="64" t="str">
        <f>IF($D1378="","", IF(COUNTIF('Intro &amp; Setup'!$AW$49:$AW$88, $D1378)&gt;0, "BH", TEXT($D1378, "ddd")))</f>
        <v/>
      </c>
      <c r="V1378" s="65" t="str">
        <f>IF($G1378="", "", IF(COUNTIF('Intro &amp; Setup'!$AW$49:$AW$88, $G1378)&gt;0, "BH", TEXT($G1378, "ddd")))</f>
        <v/>
      </c>
      <c r="W1378" s="64" t="str">
        <f t="shared" si="181"/>
        <v/>
      </c>
      <c r="X1378" s="65" t="str">
        <f t="shared" si="182"/>
        <v/>
      </c>
      <c r="Y1378" s="64" t="str">
        <f>IF(F1378="", "", IF(OR(F1378&lt;'Intro &amp; Setup'!$Z$20, F1378&gt;'Intro &amp; Setup'!$Z$22), "X", ""))</f>
        <v/>
      </c>
      <c r="Z1378" s="65" t="str">
        <f>IF(G1378="", "", IF(OR(G1378&lt;'Intro &amp; Setup'!$Z$20, G1378&gt;'Intro &amp; Setup'!$Z$22), "X", ""))</f>
        <v/>
      </c>
      <c r="AB1378" s="58" t="str">
        <f t="shared" si="183"/>
        <v/>
      </c>
      <c r="AC1378" s="59" t="str">
        <f t="shared" si="184"/>
        <v/>
      </c>
      <c r="AE1378" s="5" t="str">
        <f>IF(OR($AB1378="", $AC1378=""), "", IF($H1378=$M$3, "", IF(OR(AE$7&lt;$AB1378, $AC1378&lt;AE$6),"", MAX(AE$10:AE1377)+1)))</f>
        <v/>
      </c>
      <c r="AF1378" s="5" t="str">
        <f>IF(OR($AB1378="", $AC1378=""), "", IF($H1378=$M$3, "", IF(OR(AF$7&lt;$AB1378, $AC1378&lt;AF$6),"", MAX(AF$10:AF1377)+1)))</f>
        <v/>
      </c>
      <c r="AG1378" s="5" t="str">
        <f>IF(OR($AB1378="", $AC1378=""), "", IF($H1378=$M$3, "", IF(OR(AG$7&lt;$AB1378, $AC1378&lt;AG$6),"", MAX(AG$10:AG1377)+1)))</f>
        <v/>
      </c>
      <c r="AH1378" s="5" t="str">
        <f>IF(OR($AB1378="", $AC1378=""), "", IF($H1378=$M$3, "", IF(OR(AH$7&lt;$AB1378, $AC1378&lt;AH$6),"", MAX(AH$10:AH1377)+1)))</f>
        <v/>
      </c>
      <c r="AI1378" s="5" t="str">
        <f>IF(OR($AB1378="", $AC1378=""), "", IF($H1378=$M$3, "", IF(OR(AI$7&lt;$AB1378, $AC1378&lt;AI$6),"", MAX(AI$10:AI1377)+1)))</f>
        <v/>
      </c>
      <c r="AJ1378" s="5" t="str">
        <f>IF(OR($AB1378="", $AC1378=""), "", IF($H1378=$M$3, "", IF(OR(AJ$7&lt;$AB1378, $AC1378&lt;AJ$6),"", MAX(AJ$10:AJ1377)+1)))</f>
        <v/>
      </c>
      <c r="AK1378" s="5" t="str">
        <f>IF(OR($AB1378="", $AC1378=""), "", IF($H1378=$M$3, "", IF(OR(AK$7&lt;$AB1378, $AC1378&lt;AK$6),"", MAX(AK$10:AK1377)+1)))</f>
        <v/>
      </c>
      <c r="AL1378" s="5" t="str">
        <f>IF(OR($AB1378="", $AC1378=""), "", IF($H1378=$M$3, "", IF(OR(AL$7&lt;$AB1378, $AC1378&lt;AL$6),"", MAX(AL$10:AL1377)+1)))</f>
        <v/>
      </c>
      <c r="AM1378" s="5" t="str">
        <f>IF(OR($AB1378="", $AC1378=""), "", IF($H1378=$M$3, "", IF(OR(AM$7&lt;$AB1378, $AC1378&lt;AM$6),"", MAX(AM$10:AM1377)+1)))</f>
        <v/>
      </c>
      <c r="AN1378" s="5" t="str">
        <f>IF(OR($AB1378="", $AC1378=""), "", IF($H1378=$M$3, "", IF(OR(AN$7&lt;$AB1378, $AC1378&lt;AN$6),"", MAX(AN$10:AN1377)+1)))</f>
        <v/>
      </c>
      <c r="AO1378" s="5" t="str">
        <f>IF(OR($AB1378="", $AC1378=""), "", IF($H1378=$M$3, "", IF(OR(AO$7&lt;$AB1378, $AC1378&lt;AO$6),"", MAX(AO$10:AO1377)+1)))</f>
        <v/>
      </c>
      <c r="AP1378" s="5" t="str">
        <f>IF(OR($AB1378="", $AC1378=""), "", IF($H1378=$M$3, "", IF(OR(AP$7&lt;$AB1378, $AC1378&lt;AP$6),"", MAX(AP$10:AP1377)+1)))</f>
        <v/>
      </c>
      <c r="AQ1378" s="5" t="str">
        <f>IF(OR($AB1378="", $AC1378=""), "", IF($H1378=$M$3, "", IF(OR(AQ$7&lt;$AB1378, $AC1378&lt;AQ$6),"", MAX(AQ$10:AQ1377)+1)))</f>
        <v/>
      </c>
      <c r="AR1378" s="5" t="str">
        <f>IF(OR($AB1378="", $AC1378=""), "", IF($H1378=$M$3, "", IF(OR(AR$7&lt;$AB1378, $AC1378&lt;AR$6),"", MAX(AR$10:AR1377)+1)))</f>
        <v/>
      </c>
      <c r="AS1378" s="5" t="str">
        <f>IF(OR($AB1378="", $AC1378=""), "", IF($H1378=$M$3, "", IF(OR(AS$7&lt;$AB1378, $AC1378&lt;AS$6),"", MAX(AS$10:AS1377)+1)))</f>
        <v/>
      </c>
      <c r="AT1378" s="5" t="str">
        <f>IF(OR($AB1378="", $AC1378=""), "", IF($H1378=$M$3, "", IF(OR(AT$7&lt;$AB1378, $AC1378&lt;AT$6),"", MAX(AT$10:AT1377)+1)))</f>
        <v/>
      </c>
      <c r="AU1378" s="5" t="str">
        <f>IF(OR($AB1378="", $AC1378=""), "", IF($H1378=$M$3, "", IF(OR(AU$7&lt;$AB1378, $AC1378&lt;AU$6),"", MAX(AU$10:AU1377)+1)))</f>
        <v/>
      </c>
      <c r="AV1378" s="5" t="str">
        <f>IF(OR($AB1378="", $AC1378=""), "", IF($H1378=$M$3, "", IF(OR(AV$7&lt;$AB1378, $AC1378&lt;AV$6),"", MAX(AV$10:AV1377)+1)))</f>
        <v/>
      </c>
      <c r="AW1378" s="5" t="str">
        <f>IF(OR($AB1378="", $AC1378=""), "", IF($H1378=$M$3, "", IF(OR(AW$7&lt;$AB1378, $AC1378&lt;AW$6),"", MAX(AW$10:AW1377)+1)))</f>
        <v/>
      </c>
      <c r="AX1378" s="5" t="str">
        <f>IF(OR($AB1378="", $AC1378=""), "", IF($H1378=$M$3, "", IF(OR(AX$7&lt;$AB1378, $AC1378&lt;AX$6),"", MAX(AX$10:AX1377)+1)))</f>
        <v/>
      </c>
      <c r="AY1378" s="5" t="str">
        <f>IF(OR($AB1378="", $AC1378=""), "", IF($H1378=$M$3, "", IF(OR(AY$7&lt;$AB1378, $AC1378&lt;AY$6),"", MAX(AY$10:AY1377)+1)))</f>
        <v/>
      </c>
      <c r="AZ1378" s="5" t="str">
        <f>IF(OR($AB1378="", $AC1378=""), "", IF($H1378=$M$3, "", IF(OR(AZ$7&lt;$AB1378, $AC1378&lt;AZ$6),"", MAX(AZ$10:AZ1377)+1)))</f>
        <v/>
      </c>
      <c r="BA1378" s="5" t="str">
        <f>IF(OR($AB1378="", $AC1378=""), "", IF($H1378=$M$3, "", IF(OR(BA$7&lt;$AB1378, $AC1378&lt;BA$6),"", MAX(BA$10:BA1377)+1)))</f>
        <v/>
      </c>
      <c r="BB1378" s="5" t="str">
        <f>IF(OR($AB1378="", $AC1378=""), "", IF($H1378=$M$3, "", IF(OR(BB$7&lt;$AB1378, $AC1378&lt;BB$6),"", MAX(BB$10:BB1377)+1)))</f>
        <v/>
      </c>
      <c r="BC1378" s="5" t="str">
        <f>IF(OR($AB1378="", $AC1378=""), "", IF($H1378=$M$3, "", IF(OR(BC$7&lt;$AB1378, $AC1378&lt;BC$6),"", MAX(BC$10:BC1377)+1)))</f>
        <v/>
      </c>
      <c r="BD1378" s="5" t="str">
        <f>IF(OR($AB1378="", $AC1378=""), "", IF($H1378=$M$3, "", IF(OR(BD$7&lt;$AB1378, $AC1378&lt;BD$6),"", MAX(BD$10:BD1377)+1)))</f>
        <v/>
      </c>
      <c r="BE1378" s="5" t="str">
        <f>IF(OR($AB1378="", $AC1378=""), "", IF($H1378=$M$3, "", IF(OR(BE$7&lt;$AB1378, $AC1378&lt;BE$6),"", MAX(BE$10:BE1377)+1)))</f>
        <v/>
      </c>
      <c r="BF1378" s="5" t="str">
        <f>IF(OR($AB1378="", $AC1378=""), "", IF($H1378=$M$3, "", IF(OR(BF$7&lt;$AB1378, $AC1378&lt;BF$6),"", MAX(BF$10:BF1377)+1)))</f>
        <v/>
      </c>
      <c r="BG1378" s="5" t="str">
        <f>IF(OR($AB1378="", $AC1378=""), "", IF($H1378=$M$3, "", IF(OR(BG$7&lt;$AB1378, $AC1378&lt;BG$6),"", MAX(BG$10:BG1377)+1)))</f>
        <v/>
      </c>
      <c r="BH1378" s="5" t="str">
        <f>IF(OR($AB1378="", $AC1378=""), "", IF($H1378=$M$3, "", IF(OR(BH$7&lt;$AB1378, $AC1378&lt;BH$6),"", MAX(BH$10:BH1377)+1)))</f>
        <v/>
      </c>
      <c r="BI1378" s="5" t="str">
        <f>IF(OR($AB1378="", $AC1378=""), "", IF($H1378=$M$3, "", IF(OR(BI$7&lt;$AB1378, $AC1378&lt;BI$6),"", MAX(BI$10:BI1377)+1)))</f>
        <v/>
      </c>
      <c r="BK1378" s="5" t="str" cm="1">
        <f t="array" aca="1" ref="BK1378" ca="1">IFERROR(INDEX($AE1378:$BI1378, $BJ1378, MATCH($BK$9, $AE$9:$BI$9, 0)), "")</f>
        <v/>
      </c>
    </row>
    <row r="1379" spans="1:63" x14ac:dyDescent="0.25">
      <c r="A1379" s="2"/>
      <c r="B1379" s="254"/>
      <c r="C1379" s="255"/>
      <c r="D1379" s="256"/>
      <c r="E1379" s="257"/>
      <c r="F1379" s="257"/>
      <c r="G1379" s="258"/>
      <c r="H1379" s="259"/>
      <c r="I1379" s="16"/>
      <c r="J1379" s="5" t="str">
        <f t="shared" si="179"/>
        <v/>
      </c>
      <c r="K1379" s="2"/>
      <c r="O1379" s="5" t="str">
        <f t="shared" si="177"/>
        <v/>
      </c>
      <c r="Q1379" s="5" t="str">
        <f t="shared" si="180"/>
        <v/>
      </c>
      <c r="S1379" s="5" t="str">
        <f t="shared" si="178"/>
        <v/>
      </c>
      <c r="U1379" s="64" t="str">
        <f>IF($D1379="","", IF(COUNTIF('Intro &amp; Setup'!$AW$49:$AW$88, $D1379)&gt;0, "BH", TEXT($D1379, "ddd")))</f>
        <v/>
      </c>
      <c r="V1379" s="65" t="str">
        <f>IF($G1379="", "", IF(COUNTIF('Intro &amp; Setup'!$AW$49:$AW$88, $G1379)&gt;0, "BH", TEXT($G1379, "ddd")))</f>
        <v/>
      </c>
      <c r="W1379" s="64" t="str">
        <f t="shared" si="181"/>
        <v/>
      </c>
      <c r="X1379" s="65" t="str">
        <f t="shared" si="182"/>
        <v/>
      </c>
      <c r="Y1379" s="64" t="str">
        <f>IF(F1379="", "", IF(OR(F1379&lt;'Intro &amp; Setup'!$Z$20, F1379&gt;'Intro &amp; Setup'!$Z$22), "X", ""))</f>
        <v/>
      </c>
      <c r="Z1379" s="65" t="str">
        <f>IF(G1379="", "", IF(OR(G1379&lt;'Intro &amp; Setup'!$Z$20, G1379&gt;'Intro &amp; Setup'!$Z$22), "X", ""))</f>
        <v/>
      </c>
      <c r="AB1379" s="58" t="str">
        <f t="shared" si="183"/>
        <v/>
      </c>
      <c r="AC1379" s="59" t="str">
        <f t="shared" si="184"/>
        <v/>
      </c>
      <c r="AE1379" s="5" t="str">
        <f>IF(OR($AB1379="", $AC1379=""), "", IF($H1379=$M$3, "", IF(OR(AE$7&lt;$AB1379, $AC1379&lt;AE$6),"", MAX(AE$10:AE1378)+1)))</f>
        <v/>
      </c>
      <c r="AF1379" s="5" t="str">
        <f>IF(OR($AB1379="", $AC1379=""), "", IF($H1379=$M$3, "", IF(OR(AF$7&lt;$AB1379, $AC1379&lt;AF$6),"", MAX(AF$10:AF1378)+1)))</f>
        <v/>
      </c>
      <c r="AG1379" s="5" t="str">
        <f>IF(OR($AB1379="", $AC1379=""), "", IF($H1379=$M$3, "", IF(OR(AG$7&lt;$AB1379, $AC1379&lt;AG$6),"", MAX(AG$10:AG1378)+1)))</f>
        <v/>
      </c>
      <c r="AH1379" s="5" t="str">
        <f>IF(OR($AB1379="", $AC1379=""), "", IF($H1379=$M$3, "", IF(OR(AH$7&lt;$AB1379, $AC1379&lt;AH$6),"", MAX(AH$10:AH1378)+1)))</f>
        <v/>
      </c>
      <c r="AI1379" s="5" t="str">
        <f>IF(OR($AB1379="", $AC1379=""), "", IF($H1379=$M$3, "", IF(OR(AI$7&lt;$AB1379, $AC1379&lt;AI$6),"", MAX(AI$10:AI1378)+1)))</f>
        <v/>
      </c>
      <c r="AJ1379" s="5" t="str">
        <f>IF(OR($AB1379="", $AC1379=""), "", IF($H1379=$M$3, "", IF(OR(AJ$7&lt;$AB1379, $AC1379&lt;AJ$6),"", MAX(AJ$10:AJ1378)+1)))</f>
        <v/>
      </c>
      <c r="AK1379" s="5" t="str">
        <f>IF(OR($AB1379="", $AC1379=""), "", IF($H1379=$M$3, "", IF(OR(AK$7&lt;$AB1379, $AC1379&lt;AK$6),"", MAX(AK$10:AK1378)+1)))</f>
        <v/>
      </c>
      <c r="AL1379" s="5" t="str">
        <f>IF(OR($AB1379="", $AC1379=""), "", IF($H1379=$M$3, "", IF(OR(AL$7&lt;$AB1379, $AC1379&lt;AL$6),"", MAX(AL$10:AL1378)+1)))</f>
        <v/>
      </c>
      <c r="AM1379" s="5" t="str">
        <f>IF(OR($AB1379="", $AC1379=""), "", IF($H1379=$M$3, "", IF(OR(AM$7&lt;$AB1379, $AC1379&lt;AM$6),"", MAX(AM$10:AM1378)+1)))</f>
        <v/>
      </c>
      <c r="AN1379" s="5" t="str">
        <f>IF(OR($AB1379="", $AC1379=""), "", IF($H1379=$M$3, "", IF(OR(AN$7&lt;$AB1379, $AC1379&lt;AN$6),"", MAX(AN$10:AN1378)+1)))</f>
        <v/>
      </c>
      <c r="AO1379" s="5" t="str">
        <f>IF(OR($AB1379="", $AC1379=""), "", IF($H1379=$M$3, "", IF(OR(AO$7&lt;$AB1379, $AC1379&lt;AO$6),"", MAX(AO$10:AO1378)+1)))</f>
        <v/>
      </c>
      <c r="AP1379" s="5" t="str">
        <f>IF(OR($AB1379="", $AC1379=""), "", IF($H1379=$M$3, "", IF(OR(AP$7&lt;$AB1379, $AC1379&lt;AP$6),"", MAX(AP$10:AP1378)+1)))</f>
        <v/>
      </c>
      <c r="AQ1379" s="5" t="str">
        <f>IF(OR($AB1379="", $AC1379=""), "", IF($H1379=$M$3, "", IF(OR(AQ$7&lt;$AB1379, $AC1379&lt;AQ$6),"", MAX(AQ$10:AQ1378)+1)))</f>
        <v/>
      </c>
      <c r="AR1379" s="5" t="str">
        <f>IF(OR($AB1379="", $AC1379=""), "", IF($H1379=$M$3, "", IF(OR(AR$7&lt;$AB1379, $AC1379&lt;AR$6),"", MAX(AR$10:AR1378)+1)))</f>
        <v/>
      </c>
      <c r="AS1379" s="5" t="str">
        <f>IF(OR($AB1379="", $AC1379=""), "", IF($H1379=$M$3, "", IF(OR(AS$7&lt;$AB1379, $AC1379&lt;AS$6),"", MAX(AS$10:AS1378)+1)))</f>
        <v/>
      </c>
      <c r="AT1379" s="5" t="str">
        <f>IF(OR($AB1379="", $AC1379=""), "", IF($H1379=$M$3, "", IF(OR(AT$7&lt;$AB1379, $AC1379&lt;AT$6),"", MAX(AT$10:AT1378)+1)))</f>
        <v/>
      </c>
      <c r="AU1379" s="5" t="str">
        <f>IF(OR($AB1379="", $AC1379=""), "", IF($H1379=$M$3, "", IF(OR(AU$7&lt;$AB1379, $AC1379&lt;AU$6),"", MAX(AU$10:AU1378)+1)))</f>
        <v/>
      </c>
      <c r="AV1379" s="5" t="str">
        <f>IF(OR($AB1379="", $AC1379=""), "", IF($H1379=$M$3, "", IF(OR(AV$7&lt;$AB1379, $AC1379&lt;AV$6),"", MAX(AV$10:AV1378)+1)))</f>
        <v/>
      </c>
      <c r="AW1379" s="5" t="str">
        <f>IF(OR($AB1379="", $AC1379=""), "", IF($H1379=$M$3, "", IF(OR(AW$7&lt;$AB1379, $AC1379&lt;AW$6),"", MAX(AW$10:AW1378)+1)))</f>
        <v/>
      </c>
      <c r="AX1379" s="5" t="str">
        <f>IF(OR($AB1379="", $AC1379=""), "", IF($H1379=$M$3, "", IF(OR(AX$7&lt;$AB1379, $AC1379&lt;AX$6),"", MAX(AX$10:AX1378)+1)))</f>
        <v/>
      </c>
      <c r="AY1379" s="5" t="str">
        <f>IF(OR($AB1379="", $AC1379=""), "", IF($H1379=$M$3, "", IF(OR(AY$7&lt;$AB1379, $AC1379&lt;AY$6),"", MAX(AY$10:AY1378)+1)))</f>
        <v/>
      </c>
      <c r="AZ1379" s="5" t="str">
        <f>IF(OR($AB1379="", $AC1379=""), "", IF($H1379=$M$3, "", IF(OR(AZ$7&lt;$AB1379, $AC1379&lt;AZ$6),"", MAX(AZ$10:AZ1378)+1)))</f>
        <v/>
      </c>
      <c r="BA1379" s="5" t="str">
        <f>IF(OR($AB1379="", $AC1379=""), "", IF($H1379=$M$3, "", IF(OR(BA$7&lt;$AB1379, $AC1379&lt;BA$6),"", MAX(BA$10:BA1378)+1)))</f>
        <v/>
      </c>
      <c r="BB1379" s="5" t="str">
        <f>IF(OR($AB1379="", $AC1379=""), "", IF($H1379=$M$3, "", IF(OR(BB$7&lt;$AB1379, $AC1379&lt;BB$6),"", MAX(BB$10:BB1378)+1)))</f>
        <v/>
      </c>
      <c r="BC1379" s="5" t="str">
        <f>IF(OR($AB1379="", $AC1379=""), "", IF($H1379=$M$3, "", IF(OR(BC$7&lt;$AB1379, $AC1379&lt;BC$6),"", MAX(BC$10:BC1378)+1)))</f>
        <v/>
      </c>
      <c r="BD1379" s="5" t="str">
        <f>IF(OR($AB1379="", $AC1379=""), "", IF($H1379=$M$3, "", IF(OR(BD$7&lt;$AB1379, $AC1379&lt;BD$6),"", MAX(BD$10:BD1378)+1)))</f>
        <v/>
      </c>
      <c r="BE1379" s="5" t="str">
        <f>IF(OR($AB1379="", $AC1379=""), "", IF($H1379=$M$3, "", IF(OR(BE$7&lt;$AB1379, $AC1379&lt;BE$6),"", MAX(BE$10:BE1378)+1)))</f>
        <v/>
      </c>
      <c r="BF1379" s="5" t="str">
        <f>IF(OR($AB1379="", $AC1379=""), "", IF($H1379=$M$3, "", IF(OR(BF$7&lt;$AB1379, $AC1379&lt;BF$6),"", MAX(BF$10:BF1378)+1)))</f>
        <v/>
      </c>
      <c r="BG1379" s="5" t="str">
        <f>IF(OR($AB1379="", $AC1379=""), "", IF($H1379=$M$3, "", IF(OR(BG$7&lt;$AB1379, $AC1379&lt;BG$6),"", MAX(BG$10:BG1378)+1)))</f>
        <v/>
      </c>
      <c r="BH1379" s="5" t="str">
        <f>IF(OR($AB1379="", $AC1379=""), "", IF($H1379=$M$3, "", IF(OR(BH$7&lt;$AB1379, $AC1379&lt;BH$6),"", MAX(BH$10:BH1378)+1)))</f>
        <v/>
      </c>
      <c r="BI1379" s="5" t="str">
        <f>IF(OR($AB1379="", $AC1379=""), "", IF($H1379=$M$3, "", IF(OR(BI$7&lt;$AB1379, $AC1379&lt;BI$6),"", MAX(BI$10:BI1378)+1)))</f>
        <v/>
      </c>
      <c r="BK1379" s="5" t="str" cm="1">
        <f t="array" aca="1" ref="BK1379" ca="1">IFERROR(INDEX($AE1379:$BI1379, $BJ1379, MATCH($BK$9, $AE$9:$BI$9, 0)), "")</f>
        <v/>
      </c>
    </row>
    <row r="1380" spans="1:63" x14ac:dyDescent="0.25">
      <c r="A1380" s="2"/>
      <c r="B1380" s="254"/>
      <c r="C1380" s="255"/>
      <c r="D1380" s="256"/>
      <c r="E1380" s="257"/>
      <c r="F1380" s="257"/>
      <c r="G1380" s="258"/>
      <c r="H1380" s="259"/>
      <c r="I1380" s="16"/>
      <c r="J1380" s="5" t="str">
        <f t="shared" si="179"/>
        <v/>
      </c>
      <c r="K1380" s="2"/>
      <c r="O1380" s="5" t="str">
        <f t="shared" si="177"/>
        <v/>
      </c>
      <c r="Q1380" s="5" t="str">
        <f t="shared" si="180"/>
        <v/>
      </c>
      <c r="S1380" s="5" t="str">
        <f t="shared" si="178"/>
        <v/>
      </c>
      <c r="U1380" s="64" t="str">
        <f>IF($D1380="","", IF(COUNTIF('Intro &amp; Setup'!$AW$49:$AW$88, $D1380)&gt;0, "BH", TEXT($D1380, "ddd")))</f>
        <v/>
      </c>
      <c r="V1380" s="65" t="str">
        <f>IF($G1380="", "", IF(COUNTIF('Intro &amp; Setup'!$AW$49:$AW$88, $G1380)&gt;0, "BH", TEXT($G1380, "ddd")))</f>
        <v/>
      </c>
      <c r="W1380" s="64" t="str">
        <f t="shared" si="181"/>
        <v/>
      </c>
      <c r="X1380" s="65" t="str">
        <f t="shared" si="182"/>
        <v/>
      </c>
      <c r="Y1380" s="64" t="str">
        <f>IF(F1380="", "", IF(OR(F1380&lt;'Intro &amp; Setup'!$Z$20, F1380&gt;'Intro &amp; Setup'!$Z$22), "X", ""))</f>
        <v/>
      </c>
      <c r="Z1380" s="65" t="str">
        <f>IF(G1380="", "", IF(OR(G1380&lt;'Intro &amp; Setup'!$Z$20, G1380&gt;'Intro &amp; Setup'!$Z$22), "X", ""))</f>
        <v/>
      </c>
      <c r="AB1380" s="58" t="str">
        <f t="shared" si="183"/>
        <v/>
      </c>
      <c r="AC1380" s="59" t="str">
        <f t="shared" si="184"/>
        <v/>
      </c>
      <c r="AE1380" s="5" t="str">
        <f>IF(OR($AB1380="", $AC1380=""), "", IF($H1380=$M$3, "", IF(OR(AE$7&lt;$AB1380, $AC1380&lt;AE$6),"", MAX(AE$10:AE1379)+1)))</f>
        <v/>
      </c>
      <c r="AF1380" s="5" t="str">
        <f>IF(OR($AB1380="", $AC1380=""), "", IF($H1380=$M$3, "", IF(OR(AF$7&lt;$AB1380, $AC1380&lt;AF$6),"", MAX(AF$10:AF1379)+1)))</f>
        <v/>
      </c>
      <c r="AG1380" s="5" t="str">
        <f>IF(OR($AB1380="", $AC1380=""), "", IF($H1380=$M$3, "", IF(OR(AG$7&lt;$AB1380, $AC1380&lt;AG$6),"", MAX(AG$10:AG1379)+1)))</f>
        <v/>
      </c>
      <c r="AH1380" s="5" t="str">
        <f>IF(OR($AB1380="", $AC1380=""), "", IF($H1380=$M$3, "", IF(OR(AH$7&lt;$AB1380, $AC1380&lt;AH$6),"", MAX(AH$10:AH1379)+1)))</f>
        <v/>
      </c>
      <c r="AI1380" s="5" t="str">
        <f>IF(OR($AB1380="", $AC1380=""), "", IF($H1380=$M$3, "", IF(OR(AI$7&lt;$AB1380, $AC1380&lt;AI$6),"", MAX(AI$10:AI1379)+1)))</f>
        <v/>
      </c>
      <c r="AJ1380" s="5" t="str">
        <f>IF(OR($AB1380="", $AC1380=""), "", IF($H1380=$M$3, "", IF(OR(AJ$7&lt;$AB1380, $AC1380&lt;AJ$6),"", MAX(AJ$10:AJ1379)+1)))</f>
        <v/>
      </c>
      <c r="AK1380" s="5" t="str">
        <f>IF(OR($AB1380="", $AC1380=""), "", IF($H1380=$M$3, "", IF(OR(AK$7&lt;$AB1380, $AC1380&lt;AK$6),"", MAX(AK$10:AK1379)+1)))</f>
        <v/>
      </c>
      <c r="AL1380" s="5" t="str">
        <f>IF(OR($AB1380="", $AC1380=""), "", IF($H1380=$M$3, "", IF(OR(AL$7&lt;$AB1380, $AC1380&lt;AL$6),"", MAX(AL$10:AL1379)+1)))</f>
        <v/>
      </c>
      <c r="AM1380" s="5" t="str">
        <f>IF(OR($AB1380="", $AC1380=""), "", IF($H1380=$M$3, "", IF(OR(AM$7&lt;$AB1380, $AC1380&lt;AM$6),"", MAX(AM$10:AM1379)+1)))</f>
        <v/>
      </c>
      <c r="AN1380" s="5" t="str">
        <f>IF(OR($AB1380="", $AC1380=""), "", IF($H1380=$M$3, "", IF(OR(AN$7&lt;$AB1380, $AC1380&lt;AN$6),"", MAX(AN$10:AN1379)+1)))</f>
        <v/>
      </c>
      <c r="AO1380" s="5" t="str">
        <f>IF(OR($AB1380="", $AC1380=""), "", IF($H1380=$M$3, "", IF(OR(AO$7&lt;$AB1380, $AC1380&lt;AO$6),"", MAX(AO$10:AO1379)+1)))</f>
        <v/>
      </c>
      <c r="AP1380" s="5" t="str">
        <f>IF(OR($AB1380="", $AC1380=""), "", IF($H1380=$M$3, "", IF(OR(AP$7&lt;$AB1380, $AC1380&lt;AP$6),"", MAX(AP$10:AP1379)+1)))</f>
        <v/>
      </c>
      <c r="AQ1380" s="5" t="str">
        <f>IF(OR($AB1380="", $AC1380=""), "", IF($H1380=$M$3, "", IF(OR(AQ$7&lt;$AB1380, $AC1380&lt;AQ$6),"", MAX(AQ$10:AQ1379)+1)))</f>
        <v/>
      </c>
      <c r="AR1380" s="5" t="str">
        <f>IF(OR($AB1380="", $AC1380=""), "", IF($H1380=$M$3, "", IF(OR(AR$7&lt;$AB1380, $AC1380&lt;AR$6),"", MAX(AR$10:AR1379)+1)))</f>
        <v/>
      </c>
      <c r="AS1380" s="5" t="str">
        <f>IF(OR($AB1380="", $AC1380=""), "", IF($H1380=$M$3, "", IF(OR(AS$7&lt;$AB1380, $AC1380&lt;AS$6),"", MAX(AS$10:AS1379)+1)))</f>
        <v/>
      </c>
      <c r="AT1380" s="5" t="str">
        <f>IF(OR($AB1380="", $AC1380=""), "", IF($H1380=$M$3, "", IF(OR(AT$7&lt;$AB1380, $AC1380&lt;AT$6),"", MAX(AT$10:AT1379)+1)))</f>
        <v/>
      </c>
      <c r="AU1380" s="5" t="str">
        <f>IF(OR($AB1380="", $AC1380=""), "", IF($H1380=$M$3, "", IF(OR(AU$7&lt;$AB1380, $AC1380&lt;AU$6),"", MAX(AU$10:AU1379)+1)))</f>
        <v/>
      </c>
      <c r="AV1380" s="5" t="str">
        <f>IF(OR($AB1380="", $AC1380=""), "", IF($H1380=$M$3, "", IF(OR(AV$7&lt;$AB1380, $AC1380&lt;AV$6),"", MAX(AV$10:AV1379)+1)))</f>
        <v/>
      </c>
      <c r="AW1380" s="5" t="str">
        <f>IF(OR($AB1380="", $AC1380=""), "", IF($H1380=$M$3, "", IF(OR(AW$7&lt;$AB1380, $AC1380&lt;AW$6),"", MAX(AW$10:AW1379)+1)))</f>
        <v/>
      </c>
      <c r="AX1380" s="5" t="str">
        <f>IF(OR($AB1380="", $AC1380=""), "", IF($H1380=$M$3, "", IF(OR(AX$7&lt;$AB1380, $AC1380&lt;AX$6),"", MAX(AX$10:AX1379)+1)))</f>
        <v/>
      </c>
      <c r="AY1380" s="5" t="str">
        <f>IF(OR($AB1380="", $AC1380=""), "", IF($H1380=$M$3, "", IF(OR(AY$7&lt;$AB1380, $AC1380&lt;AY$6),"", MAX(AY$10:AY1379)+1)))</f>
        <v/>
      </c>
      <c r="AZ1380" s="5" t="str">
        <f>IF(OR($AB1380="", $AC1380=""), "", IF($H1380=$M$3, "", IF(OR(AZ$7&lt;$AB1380, $AC1380&lt;AZ$6),"", MAX(AZ$10:AZ1379)+1)))</f>
        <v/>
      </c>
      <c r="BA1380" s="5" t="str">
        <f>IF(OR($AB1380="", $AC1380=""), "", IF($H1380=$M$3, "", IF(OR(BA$7&lt;$AB1380, $AC1380&lt;BA$6),"", MAX(BA$10:BA1379)+1)))</f>
        <v/>
      </c>
      <c r="BB1380" s="5" t="str">
        <f>IF(OR($AB1380="", $AC1380=""), "", IF($H1380=$M$3, "", IF(OR(BB$7&lt;$AB1380, $AC1380&lt;BB$6),"", MAX(BB$10:BB1379)+1)))</f>
        <v/>
      </c>
      <c r="BC1380" s="5" t="str">
        <f>IF(OR($AB1380="", $AC1380=""), "", IF($H1380=$M$3, "", IF(OR(BC$7&lt;$AB1380, $AC1380&lt;BC$6),"", MAX(BC$10:BC1379)+1)))</f>
        <v/>
      </c>
      <c r="BD1380" s="5" t="str">
        <f>IF(OR($AB1380="", $AC1380=""), "", IF($H1380=$M$3, "", IF(OR(BD$7&lt;$AB1380, $AC1380&lt;BD$6),"", MAX(BD$10:BD1379)+1)))</f>
        <v/>
      </c>
      <c r="BE1380" s="5" t="str">
        <f>IF(OR($AB1380="", $AC1380=""), "", IF($H1380=$M$3, "", IF(OR(BE$7&lt;$AB1380, $AC1380&lt;BE$6),"", MAX(BE$10:BE1379)+1)))</f>
        <v/>
      </c>
      <c r="BF1380" s="5" t="str">
        <f>IF(OR($AB1380="", $AC1380=""), "", IF($H1380=$M$3, "", IF(OR(BF$7&lt;$AB1380, $AC1380&lt;BF$6),"", MAX(BF$10:BF1379)+1)))</f>
        <v/>
      </c>
      <c r="BG1380" s="5" t="str">
        <f>IF(OR($AB1380="", $AC1380=""), "", IF($H1380=$M$3, "", IF(OR(BG$7&lt;$AB1380, $AC1380&lt;BG$6),"", MAX(BG$10:BG1379)+1)))</f>
        <v/>
      </c>
      <c r="BH1380" s="5" t="str">
        <f>IF(OR($AB1380="", $AC1380=""), "", IF($H1380=$M$3, "", IF(OR(BH$7&lt;$AB1380, $AC1380&lt;BH$6),"", MAX(BH$10:BH1379)+1)))</f>
        <v/>
      </c>
      <c r="BI1380" s="5" t="str">
        <f>IF(OR($AB1380="", $AC1380=""), "", IF($H1380=$M$3, "", IF(OR(BI$7&lt;$AB1380, $AC1380&lt;BI$6),"", MAX(BI$10:BI1379)+1)))</f>
        <v/>
      </c>
      <c r="BK1380" s="5" t="str" cm="1">
        <f t="array" aca="1" ref="BK1380" ca="1">IFERROR(INDEX($AE1380:$BI1380, $BJ1380, MATCH($BK$9, $AE$9:$BI$9, 0)), "")</f>
        <v/>
      </c>
    </row>
    <row r="1381" spans="1:63" x14ac:dyDescent="0.25">
      <c r="A1381" s="2"/>
      <c r="B1381" s="254"/>
      <c r="C1381" s="255"/>
      <c r="D1381" s="256"/>
      <c r="E1381" s="257"/>
      <c r="F1381" s="257"/>
      <c r="G1381" s="258"/>
      <c r="H1381" s="259"/>
      <c r="I1381" s="16"/>
      <c r="J1381" s="5" t="str">
        <f t="shared" si="179"/>
        <v/>
      </c>
      <c r="K1381" s="2"/>
      <c r="O1381" s="5" t="str">
        <f t="shared" si="177"/>
        <v/>
      </c>
      <c r="Q1381" s="5" t="str">
        <f t="shared" si="180"/>
        <v/>
      </c>
      <c r="S1381" s="5" t="str">
        <f t="shared" si="178"/>
        <v/>
      </c>
      <c r="U1381" s="64" t="str">
        <f>IF($D1381="","", IF(COUNTIF('Intro &amp; Setup'!$AW$49:$AW$88, $D1381)&gt;0, "BH", TEXT($D1381, "ddd")))</f>
        <v/>
      </c>
      <c r="V1381" s="65" t="str">
        <f>IF($G1381="", "", IF(COUNTIF('Intro &amp; Setup'!$AW$49:$AW$88, $G1381)&gt;0, "BH", TEXT($G1381, "ddd")))</f>
        <v/>
      </c>
      <c r="W1381" s="64" t="str">
        <f t="shared" si="181"/>
        <v/>
      </c>
      <c r="X1381" s="65" t="str">
        <f t="shared" si="182"/>
        <v/>
      </c>
      <c r="Y1381" s="64" t="str">
        <f>IF(F1381="", "", IF(OR(F1381&lt;'Intro &amp; Setup'!$Z$20, F1381&gt;'Intro &amp; Setup'!$Z$22), "X", ""))</f>
        <v/>
      </c>
      <c r="Z1381" s="65" t="str">
        <f>IF(G1381="", "", IF(OR(G1381&lt;'Intro &amp; Setup'!$Z$20, G1381&gt;'Intro &amp; Setup'!$Z$22), "X", ""))</f>
        <v/>
      </c>
      <c r="AB1381" s="58" t="str">
        <f t="shared" si="183"/>
        <v/>
      </c>
      <c r="AC1381" s="59" t="str">
        <f t="shared" si="184"/>
        <v/>
      </c>
      <c r="AE1381" s="5" t="str">
        <f>IF(OR($AB1381="", $AC1381=""), "", IF($H1381=$M$3, "", IF(OR(AE$7&lt;$AB1381, $AC1381&lt;AE$6),"", MAX(AE$10:AE1380)+1)))</f>
        <v/>
      </c>
      <c r="AF1381" s="5" t="str">
        <f>IF(OR($AB1381="", $AC1381=""), "", IF($H1381=$M$3, "", IF(OR(AF$7&lt;$AB1381, $AC1381&lt;AF$6),"", MAX(AF$10:AF1380)+1)))</f>
        <v/>
      </c>
      <c r="AG1381" s="5" t="str">
        <f>IF(OR($AB1381="", $AC1381=""), "", IF($H1381=$M$3, "", IF(OR(AG$7&lt;$AB1381, $AC1381&lt;AG$6),"", MAX(AG$10:AG1380)+1)))</f>
        <v/>
      </c>
      <c r="AH1381" s="5" t="str">
        <f>IF(OR($AB1381="", $AC1381=""), "", IF($H1381=$M$3, "", IF(OR(AH$7&lt;$AB1381, $AC1381&lt;AH$6),"", MAX(AH$10:AH1380)+1)))</f>
        <v/>
      </c>
      <c r="AI1381" s="5" t="str">
        <f>IF(OR($AB1381="", $AC1381=""), "", IF($H1381=$M$3, "", IF(OR(AI$7&lt;$AB1381, $AC1381&lt;AI$6),"", MAX(AI$10:AI1380)+1)))</f>
        <v/>
      </c>
      <c r="AJ1381" s="5" t="str">
        <f>IF(OR($AB1381="", $AC1381=""), "", IF($H1381=$M$3, "", IF(OR(AJ$7&lt;$AB1381, $AC1381&lt;AJ$6),"", MAX(AJ$10:AJ1380)+1)))</f>
        <v/>
      </c>
      <c r="AK1381" s="5" t="str">
        <f>IF(OR($AB1381="", $AC1381=""), "", IF($H1381=$M$3, "", IF(OR(AK$7&lt;$AB1381, $AC1381&lt;AK$6),"", MAX(AK$10:AK1380)+1)))</f>
        <v/>
      </c>
      <c r="AL1381" s="5" t="str">
        <f>IF(OR($AB1381="", $AC1381=""), "", IF($H1381=$M$3, "", IF(OR(AL$7&lt;$AB1381, $AC1381&lt;AL$6),"", MAX(AL$10:AL1380)+1)))</f>
        <v/>
      </c>
      <c r="AM1381" s="5" t="str">
        <f>IF(OR($AB1381="", $AC1381=""), "", IF($H1381=$M$3, "", IF(OR(AM$7&lt;$AB1381, $AC1381&lt;AM$6),"", MAX(AM$10:AM1380)+1)))</f>
        <v/>
      </c>
      <c r="AN1381" s="5" t="str">
        <f>IF(OR($AB1381="", $AC1381=""), "", IF($H1381=$M$3, "", IF(OR(AN$7&lt;$AB1381, $AC1381&lt;AN$6),"", MAX(AN$10:AN1380)+1)))</f>
        <v/>
      </c>
      <c r="AO1381" s="5" t="str">
        <f>IF(OR($AB1381="", $AC1381=""), "", IF($H1381=$M$3, "", IF(OR(AO$7&lt;$AB1381, $AC1381&lt;AO$6),"", MAX(AO$10:AO1380)+1)))</f>
        <v/>
      </c>
      <c r="AP1381" s="5" t="str">
        <f>IF(OR($AB1381="", $AC1381=""), "", IF($H1381=$M$3, "", IF(OR(AP$7&lt;$AB1381, $AC1381&lt;AP$6),"", MAX(AP$10:AP1380)+1)))</f>
        <v/>
      </c>
      <c r="AQ1381" s="5" t="str">
        <f>IF(OR($AB1381="", $AC1381=""), "", IF($H1381=$M$3, "", IF(OR(AQ$7&lt;$AB1381, $AC1381&lt;AQ$6),"", MAX(AQ$10:AQ1380)+1)))</f>
        <v/>
      </c>
      <c r="AR1381" s="5" t="str">
        <f>IF(OR($AB1381="", $AC1381=""), "", IF($H1381=$M$3, "", IF(OR(AR$7&lt;$AB1381, $AC1381&lt;AR$6),"", MAX(AR$10:AR1380)+1)))</f>
        <v/>
      </c>
      <c r="AS1381" s="5" t="str">
        <f>IF(OR($AB1381="", $AC1381=""), "", IF($H1381=$M$3, "", IF(OR(AS$7&lt;$AB1381, $AC1381&lt;AS$6),"", MAX(AS$10:AS1380)+1)))</f>
        <v/>
      </c>
      <c r="AT1381" s="5" t="str">
        <f>IF(OR($AB1381="", $AC1381=""), "", IF($H1381=$M$3, "", IF(OR(AT$7&lt;$AB1381, $AC1381&lt;AT$6),"", MAX(AT$10:AT1380)+1)))</f>
        <v/>
      </c>
      <c r="AU1381" s="5" t="str">
        <f>IF(OR($AB1381="", $AC1381=""), "", IF($H1381=$M$3, "", IF(OR(AU$7&lt;$AB1381, $AC1381&lt;AU$6),"", MAX(AU$10:AU1380)+1)))</f>
        <v/>
      </c>
      <c r="AV1381" s="5" t="str">
        <f>IF(OR($AB1381="", $AC1381=""), "", IF($H1381=$M$3, "", IF(OR(AV$7&lt;$AB1381, $AC1381&lt;AV$6),"", MAX(AV$10:AV1380)+1)))</f>
        <v/>
      </c>
      <c r="AW1381" s="5" t="str">
        <f>IF(OR($AB1381="", $AC1381=""), "", IF($H1381=$M$3, "", IF(OR(AW$7&lt;$AB1381, $AC1381&lt;AW$6),"", MAX(AW$10:AW1380)+1)))</f>
        <v/>
      </c>
      <c r="AX1381" s="5" t="str">
        <f>IF(OR($AB1381="", $AC1381=""), "", IF($H1381=$M$3, "", IF(OR(AX$7&lt;$AB1381, $AC1381&lt;AX$6),"", MAX(AX$10:AX1380)+1)))</f>
        <v/>
      </c>
      <c r="AY1381" s="5" t="str">
        <f>IF(OR($AB1381="", $AC1381=""), "", IF($H1381=$M$3, "", IF(OR(AY$7&lt;$AB1381, $AC1381&lt;AY$6),"", MAX(AY$10:AY1380)+1)))</f>
        <v/>
      </c>
      <c r="AZ1381" s="5" t="str">
        <f>IF(OR($AB1381="", $AC1381=""), "", IF($H1381=$M$3, "", IF(OR(AZ$7&lt;$AB1381, $AC1381&lt;AZ$6),"", MAX(AZ$10:AZ1380)+1)))</f>
        <v/>
      </c>
      <c r="BA1381" s="5" t="str">
        <f>IF(OR($AB1381="", $AC1381=""), "", IF($H1381=$M$3, "", IF(OR(BA$7&lt;$AB1381, $AC1381&lt;BA$6),"", MAX(BA$10:BA1380)+1)))</f>
        <v/>
      </c>
      <c r="BB1381" s="5" t="str">
        <f>IF(OR($AB1381="", $AC1381=""), "", IF($H1381=$M$3, "", IF(OR(BB$7&lt;$AB1381, $AC1381&lt;BB$6),"", MAX(BB$10:BB1380)+1)))</f>
        <v/>
      </c>
      <c r="BC1381" s="5" t="str">
        <f>IF(OR($AB1381="", $AC1381=""), "", IF($H1381=$M$3, "", IF(OR(BC$7&lt;$AB1381, $AC1381&lt;BC$6),"", MAX(BC$10:BC1380)+1)))</f>
        <v/>
      </c>
      <c r="BD1381" s="5" t="str">
        <f>IF(OR($AB1381="", $AC1381=""), "", IF($H1381=$M$3, "", IF(OR(BD$7&lt;$AB1381, $AC1381&lt;BD$6),"", MAX(BD$10:BD1380)+1)))</f>
        <v/>
      </c>
      <c r="BE1381" s="5" t="str">
        <f>IF(OR($AB1381="", $AC1381=""), "", IF($H1381=$M$3, "", IF(OR(BE$7&lt;$AB1381, $AC1381&lt;BE$6),"", MAX(BE$10:BE1380)+1)))</f>
        <v/>
      </c>
      <c r="BF1381" s="5" t="str">
        <f>IF(OR($AB1381="", $AC1381=""), "", IF($H1381=$M$3, "", IF(OR(BF$7&lt;$AB1381, $AC1381&lt;BF$6),"", MAX(BF$10:BF1380)+1)))</f>
        <v/>
      </c>
      <c r="BG1381" s="5" t="str">
        <f>IF(OR($AB1381="", $AC1381=""), "", IF($H1381=$M$3, "", IF(OR(BG$7&lt;$AB1381, $AC1381&lt;BG$6),"", MAX(BG$10:BG1380)+1)))</f>
        <v/>
      </c>
      <c r="BH1381" s="5" t="str">
        <f>IF(OR($AB1381="", $AC1381=""), "", IF($H1381=$M$3, "", IF(OR(BH$7&lt;$AB1381, $AC1381&lt;BH$6),"", MAX(BH$10:BH1380)+1)))</f>
        <v/>
      </c>
      <c r="BI1381" s="5" t="str">
        <f>IF(OR($AB1381="", $AC1381=""), "", IF($H1381=$M$3, "", IF(OR(BI$7&lt;$AB1381, $AC1381&lt;BI$6),"", MAX(BI$10:BI1380)+1)))</f>
        <v/>
      </c>
      <c r="BK1381" s="5" t="str" cm="1">
        <f t="array" aca="1" ref="BK1381" ca="1">IFERROR(INDEX($AE1381:$BI1381, $BJ1381, MATCH($BK$9, $AE$9:$BI$9, 0)), "")</f>
        <v/>
      </c>
    </row>
    <row r="1382" spans="1:63" x14ac:dyDescent="0.25">
      <c r="A1382" s="2"/>
      <c r="B1382" s="254"/>
      <c r="C1382" s="255"/>
      <c r="D1382" s="256"/>
      <c r="E1382" s="257"/>
      <c r="F1382" s="257"/>
      <c r="G1382" s="258"/>
      <c r="H1382" s="259"/>
      <c r="I1382" s="16"/>
      <c r="J1382" s="5" t="str">
        <f t="shared" si="179"/>
        <v/>
      </c>
      <c r="K1382" s="2"/>
      <c r="O1382" s="5" t="str">
        <f t="shared" si="177"/>
        <v/>
      </c>
      <c r="Q1382" s="5" t="str">
        <f t="shared" si="180"/>
        <v/>
      </c>
      <c r="S1382" s="5" t="str">
        <f t="shared" si="178"/>
        <v/>
      </c>
      <c r="U1382" s="64" t="str">
        <f>IF($D1382="","", IF(COUNTIF('Intro &amp; Setup'!$AW$49:$AW$88, $D1382)&gt;0, "BH", TEXT($D1382, "ddd")))</f>
        <v/>
      </c>
      <c r="V1382" s="65" t="str">
        <f>IF($G1382="", "", IF(COUNTIF('Intro &amp; Setup'!$AW$49:$AW$88, $G1382)&gt;0, "BH", TEXT($G1382, "ddd")))</f>
        <v/>
      </c>
      <c r="W1382" s="64" t="str">
        <f t="shared" si="181"/>
        <v/>
      </c>
      <c r="X1382" s="65" t="str">
        <f t="shared" si="182"/>
        <v/>
      </c>
      <c r="Y1382" s="64" t="str">
        <f>IF(F1382="", "", IF(OR(F1382&lt;'Intro &amp; Setup'!$Z$20, F1382&gt;'Intro &amp; Setup'!$Z$22), "X", ""))</f>
        <v/>
      </c>
      <c r="Z1382" s="65" t="str">
        <f>IF(G1382="", "", IF(OR(G1382&lt;'Intro &amp; Setup'!$Z$20, G1382&gt;'Intro &amp; Setup'!$Z$22), "X", ""))</f>
        <v/>
      </c>
      <c r="AB1382" s="58" t="str">
        <f t="shared" si="183"/>
        <v/>
      </c>
      <c r="AC1382" s="59" t="str">
        <f t="shared" si="184"/>
        <v/>
      </c>
      <c r="AE1382" s="5" t="str">
        <f>IF(OR($AB1382="", $AC1382=""), "", IF($H1382=$M$3, "", IF(OR(AE$7&lt;$AB1382, $AC1382&lt;AE$6),"", MAX(AE$10:AE1381)+1)))</f>
        <v/>
      </c>
      <c r="AF1382" s="5" t="str">
        <f>IF(OR($AB1382="", $AC1382=""), "", IF($H1382=$M$3, "", IF(OR(AF$7&lt;$AB1382, $AC1382&lt;AF$6),"", MAX(AF$10:AF1381)+1)))</f>
        <v/>
      </c>
      <c r="AG1382" s="5" t="str">
        <f>IF(OR($AB1382="", $AC1382=""), "", IF($H1382=$M$3, "", IF(OR(AG$7&lt;$AB1382, $AC1382&lt;AG$6),"", MAX(AG$10:AG1381)+1)))</f>
        <v/>
      </c>
      <c r="AH1382" s="5" t="str">
        <f>IF(OR($AB1382="", $AC1382=""), "", IF($H1382=$M$3, "", IF(OR(AH$7&lt;$AB1382, $AC1382&lt;AH$6),"", MAX(AH$10:AH1381)+1)))</f>
        <v/>
      </c>
      <c r="AI1382" s="5" t="str">
        <f>IF(OR($AB1382="", $AC1382=""), "", IF($H1382=$M$3, "", IF(OR(AI$7&lt;$AB1382, $AC1382&lt;AI$6),"", MAX(AI$10:AI1381)+1)))</f>
        <v/>
      </c>
      <c r="AJ1382" s="5" t="str">
        <f>IF(OR($AB1382="", $AC1382=""), "", IF($H1382=$M$3, "", IF(OR(AJ$7&lt;$AB1382, $AC1382&lt;AJ$6),"", MAX(AJ$10:AJ1381)+1)))</f>
        <v/>
      </c>
      <c r="AK1382" s="5" t="str">
        <f>IF(OR($AB1382="", $AC1382=""), "", IF($H1382=$M$3, "", IF(OR(AK$7&lt;$AB1382, $AC1382&lt;AK$6),"", MAX(AK$10:AK1381)+1)))</f>
        <v/>
      </c>
      <c r="AL1382" s="5" t="str">
        <f>IF(OR($AB1382="", $AC1382=""), "", IF($H1382=$M$3, "", IF(OR(AL$7&lt;$AB1382, $AC1382&lt;AL$6),"", MAX(AL$10:AL1381)+1)))</f>
        <v/>
      </c>
      <c r="AM1382" s="5" t="str">
        <f>IF(OR($AB1382="", $AC1382=""), "", IF($H1382=$M$3, "", IF(OR(AM$7&lt;$AB1382, $AC1382&lt;AM$6),"", MAX(AM$10:AM1381)+1)))</f>
        <v/>
      </c>
      <c r="AN1382" s="5" t="str">
        <f>IF(OR($AB1382="", $AC1382=""), "", IF($H1382=$M$3, "", IF(OR(AN$7&lt;$AB1382, $AC1382&lt;AN$6),"", MAX(AN$10:AN1381)+1)))</f>
        <v/>
      </c>
      <c r="AO1382" s="5" t="str">
        <f>IF(OR($AB1382="", $AC1382=""), "", IF($H1382=$M$3, "", IF(OR(AO$7&lt;$AB1382, $AC1382&lt;AO$6),"", MAX(AO$10:AO1381)+1)))</f>
        <v/>
      </c>
      <c r="AP1382" s="5" t="str">
        <f>IF(OR($AB1382="", $AC1382=""), "", IF($H1382=$M$3, "", IF(OR(AP$7&lt;$AB1382, $AC1382&lt;AP$6),"", MAX(AP$10:AP1381)+1)))</f>
        <v/>
      </c>
      <c r="AQ1382" s="5" t="str">
        <f>IF(OR($AB1382="", $AC1382=""), "", IF($H1382=$M$3, "", IF(OR(AQ$7&lt;$AB1382, $AC1382&lt;AQ$6),"", MAX(AQ$10:AQ1381)+1)))</f>
        <v/>
      </c>
      <c r="AR1382" s="5" t="str">
        <f>IF(OR($AB1382="", $AC1382=""), "", IF($H1382=$M$3, "", IF(OR(AR$7&lt;$AB1382, $AC1382&lt;AR$6),"", MAX(AR$10:AR1381)+1)))</f>
        <v/>
      </c>
      <c r="AS1382" s="5" t="str">
        <f>IF(OR($AB1382="", $AC1382=""), "", IF($H1382=$M$3, "", IF(OR(AS$7&lt;$AB1382, $AC1382&lt;AS$6),"", MAX(AS$10:AS1381)+1)))</f>
        <v/>
      </c>
      <c r="AT1382" s="5" t="str">
        <f>IF(OR($AB1382="", $AC1382=""), "", IF($H1382=$M$3, "", IF(OR(AT$7&lt;$AB1382, $AC1382&lt;AT$6),"", MAX(AT$10:AT1381)+1)))</f>
        <v/>
      </c>
      <c r="AU1382" s="5" t="str">
        <f>IF(OR($AB1382="", $AC1382=""), "", IF($H1382=$M$3, "", IF(OR(AU$7&lt;$AB1382, $AC1382&lt;AU$6),"", MAX(AU$10:AU1381)+1)))</f>
        <v/>
      </c>
      <c r="AV1382" s="5" t="str">
        <f>IF(OR($AB1382="", $AC1382=""), "", IF($H1382=$M$3, "", IF(OR(AV$7&lt;$AB1382, $AC1382&lt;AV$6),"", MAX(AV$10:AV1381)+1)))</f>
        <v/>
      </c>
      <c r="AW1382" s="5" t="str">
        <f>IF(OR($AB1382="", $AC1382=""), "", IF($H1382=$M$3, "", IF(OR(AW$7&lt;$AB1382, $AC1382&lt;AW$6),"", MAX(AW$10:AW1381)+1)))</f>
        <v/>
      </c>
      <c r="AX1382" s="5" t="str">
        <f>IF(OR($AB1382="", $AC1382=""), "", IF($H1382=$M$3, "", IF(OR(AX$7&lt;$AB1382, $AC1382&lt;AX$6),"", MAX(AX$10:AX1381)+1)))</f>
        <v/>
      </c>
      <c r="AY1382" s="5" t="str">
        <f>IF(OR($AB1382="", $AC1382=""), "", IF($H1382=$M$3, "", IF(OR(AY$7&lt;$AB1382, $AC1382&lt;AY$6),"", MAX(AY$10:AY1381)+1)))</f>
        <v/>
      </c>
      <c r="AZ1382" s="5" t="str">
        <f>IF(OR($AB1382="", $AC1382=""), "", IF($H1382=$M$3, "", IF(OR(AZ$7&lt;$AB1382, $AC1382&lt;AZ$6),"", MAX(AZ$10:AZ1381)+1)))</f>
        <v/>
      </c>
      <c r="BA1382" s="5" t="str">
        <f>IF(OR($AB1382="", $AC1382=""), "", IF($H1382=$M$3, "", IF(OR(BA$7&lt;$AB1382, $AC1382&lt;BA$6),"", MAX(BA$10:BA1381)+1)))</f>
        <v/>
      </c>
      <c r="BB1382" s="5" t="str">
        <f>IF(OR($AB1382="", $AC1382=""), "", IF($H1382=$M$3, "", IF(OR(BB$7&lt;$AB1382, $AC1382&lt;BB$6),"", MAX(BB$10:BB1381)+1)))</f>
        <v/>
      </c>
      <c r="BC1382" s="5" t="str">
        <f>IF(OR($AB1382="", $AC1382=""), "", IF($H1382=$M$3, "", IF(OR(BC$7&lt;$AB1382, $AC1382&lt;BC$6),"", MAX(BC$10:BC1381)+1)))</f>
        <v/>
      </c>
      <c r="BD1382" s="5" t="str">
        <f>IF(OR($AB1382="", $AC1382=""), "", IF($H1382=$M$3, "", IF(OR(BD$7&lt;$AB1382, $AC1382&lt;BD$6),"", MAX(BD$10:BD1381)+1)))</f>
        <v/>
      </c>
      <c r="BE1382" s="5" t="str">
        <f>IF(OR($AB1382="", $AC1382=""), "", IF($H1382=$M$3, "", IF(OR(BE$7&lt;$AB1382, $AC1382&lt;BE$6),"", MAX(BE$10:BE1381)+1)))</f>
        <v/>
      </c>
      <c r="BF1382" s="5" t="str">
        <f>IF(OR($AB1382="", $AC1382=""), "", IF($H1382=$M$3, "", IF(OR(BF$7&lt;$AB1382, $AC1382&lt;BF$6),"", MAX(BF$10:BF1381)+1)))</f>
        <v/>
      </c>
      <c r="BG1382" s="5" t="str">
        <f>IF(OR($AB1382="", $AC1382=""), "", IF($H1382=$M$3, "", IF(OR(BG$7&lt;$AB1382, $AC1382&lt;BG$6),"", MAX(BG$10:BG1381)+1)))</f>
        <v/>
      </c>
      <c r="BH1382" s="5" t="str">
        <f>IF(OR($AB1382="", $AC1382=""), "", IF($H1382=$M$3, "", IF(OR(BH$7&lt;$AB1382, $AC1382&lt;BH$6),"", MAX(BH$10:BH1381)+1)))</f>
        <v/>
      </c>
      <c r="BI1382" s="5" t="str">
        <f>IF(OR($AB1382="", $AC1382=""), "", IF($H1382=$M$3, "", IF(OR(BI$7&lt;$AB1382, $AC1382&lt;BI$6),"", MAX(BI$10:BI1381)+1)))</f>
        <v/>
      </c>
      <c r="BK1382" s="5" t="str" cm="1">
        <f t="array" aca="1" ref="BK1382" ca="1">IFERROR(INDEX($AE1382:$BI1382, $BJ1382, MATCH($BK$9, $AE$9:$BI$9, 0)), "")</f>
        <v/>
      </c>
    </row>
    <row r="1383" spans="1:63" x14ac:dyDescent="0.25">
      <c r="A1383" s="2"/>
      <c r="B1383" s="254"/>
      <c r="C1383" s="255"/>
      <c r="D1383" s="256"/>
      <c r="E1383" s="257"/>
      <c r="F1383" s="257"/>
      <c r="G1383" s="258"/>
      <c r="H1383" s="259"/>
      <c r="I1383" s="16"/>
      <c r="J1383" s="5" t="str">
        <f t="shared" si="179"/>
        <v/>
      </c>
      <c r="K1383" s="2"/>
      <c r="O1383" s="5" t="str">
        <f t="shared" si="177"/>
        <v/>
      </c>
      <c r="Q1383" s="5" t="str">
        <f t="shared" si="180"/>
        <v/>
      </c>
      <c r="S1383" s="5" t="str">
        <f t="shared" si="178"/>
        <v/>
      </c>
      <c r="U1383" s="64" t="str">
        <f>IF($D1383="","", IF(COUNTIF('Intro &amp; Setup'!$AW$49:$AW$88, $D1383)&gt;0, "BH", TEXT($D1383, "ddd")))</f>
        <v/>
      </c>
      <c r="V1383" s="65" t="str">
        <f>IF($G1383="", "", IF(COUNTIF('Intro &amp; Setup'!$AW$49:$AW$88, $G1383)&gt;0, "BH", TEXT($G1383, "ddd")))</f>
        <v/>
      </c>
      <c r="W1383" s="64" t="str">
        <f t="shared" si="181"/>
        <v/>
      </c>
      <c r="X1383" s="65" t="str">
        <f t="shared" si="182"/>
        <v/>
      </c>
      <c r="Y1383" s="64" t="str">
        <f>IF(F1383="", "", IF(OR(F1383&lt;'Intro &amp; Setup'!$Z$20, F1383&gt;'Intro &amp; Setup'!$Z$22), "X", ""))</f>
        <v/>
      </c>
      <c r="Z1383" s="65" t="str">
        <f>IF(G1383="", "", IF(OR(G1383&lt;'Intro &amp; Setup'!$Z$20, G1383&gt;'Intro &amp; Setup'!$Z$22), "X", ""))</f>
        <v/>
      </c>
      <c r="AB1383" s="58" t="str">
        <f t="shared" si="183"/>
        <v/>
      </c>
      <c r="AC1383" s="59" t="str">
        <f t="shared" si="184"/>
        <v/>
      </c>
      <c r="AE1383" s="5" t="str">
        <f>IF(OR($AB1383="", $AC1383=""), "", IF($H1383=$M$3, "", IF(OR(AE$7&lt;$AB1383, $AC1383&lt;AE$6),"", MAX(AE$10:AE1382)+1)))</f>
        <v/>
      </c>
      <c r="AF1383" s="5" t="str">
        <f>IF(OR($AB1383="", $AC1383=""), "", IF($H1383=$M$3, "", IF(OR(AF$7&lt;$AB1383, $AC1383&lt;AF$6),"", MAX(AF$10:AF1382)+1)))</f>
        <v/>
      </c>
      <c r="AG1383" s="5" t="str">
        <f>IF(OR($AB1383="", $AC1383=""), "", IF($H1383=$M$3, "", IF(OR(AG$7&lt;$AB1383, $AC1383&lt;AG$6),"", MAX(AG$10:AG1382)+1)))</f>
        <v/>
      </c>
      <c r="AH1383" s="5" t="str">
        <f>IF(OR($AB1383="", $AC1383=""), "", IF($H1383=$M$3, "", IF(OR(AH$7&lt;$AB1383, $AC1383&lt;AH$6),"", MAX(AH$10:AH1382)+1)))</f>
        <v/>
      </c>
      <c r="AI1383" s="5" t="str">
        <f>IF(OR($AB1383="", $AC1383=""), "", IF($H1383=$M$3, "", IF(OR(AI$7&lt;$AB1383, $AC1383&lt;AI$6),"", MAX(AI$10:AI1382)+1)))</f>
        <v/>
      </c>
      <c r="AJ1383" s="5" t="str">
        <f>IF(OR($AB1383="", $AC1383=""), "", IF($H1383=$M$3, "", IF(OR(AJ$7&lt;$AB1383, $AC1383&lt;AJ$6),"", MAX(AJ$10:AJ1382)+1)))</f>
        <v/>
      </c>
      <c r="AK1383" s="5" t="str">
        <f>IF(OR($AB1383="", $AC1383=""), "", IF($H1383=$M$3, "", IF(OR(AK$7&lt;$AB1383, $AC1383&lt;AK$6),"", MAX(AK$10:AK1382)+1)))</f>
        <v/>
      </c>
      <c r="AL1383" s="5" t="str">
        <f>IF(OR($AB1383="", $AC1383=""), "", IF($H1383=$M$3, "", IF(OR(AL$7&lt;$AB1383, $AC1383&lt;AL$6),"", MAX(AL$10:AL1382)+1)))</f>
        <v/>
      </c>
      <c r="AM1383" s="5" t="str">
        <f>IF(OR($AB1383="", $AC1383=""), "", IF($H1383=$M$3, "", IF(OR(AM$7&lt;$AB1383, $AC1383&lt;AM$6),"", MAX(AM$10:AM1382)+1)))</f>
        <v/>
      </c>
      <c r="AN1383" s="5" t="str">
        <f>IF(OR($AB1383="", $AC1383=""), "", IF($H1383=$M$3, "", IF(OR(AN$7&lt;$AB1383, $AC1383&lt;AN$6),"", MAX(AN$10:AN1382)+1)))</f>
        <v/>
      </c>
      <c r="AO1383" s="5" t="str">
        <f>IF(OR($AB1383="", $AC1383=""), "", IF($H1383=$M$3, "", IF(OR(AO$7&lt;$AB1383, $AC1383&lt;AO$6),"", MAX(AO$10:AO1382)+1)))</f>
        <v/>
      </c>
      <c r="AP1383" s="5" t="str">
        <f>IF(OR($AB1383="", $AC1383=""), "", IF($H1383=$M$3, "", IF(OR(AP$7&lt;$AB1383, $AC1383&lt;AP$6),"", MAX(AP$10:AP1382)+1)))</f>
        <v/>
      </c>
      <c r="AQ1383" s="5" t="str">
        <f>IF(OR($AB1383="", $AC1383=""), "", IF($H1383=$M$3, "", IF(OR(AQ$7&lt;$AB1383, $AC1383&lt;AQ$6),"", MAX(AQ$10:AQ1382)+1)))</f>
        <v/>
      </c>
      <c r="AR1383" s="5" t="str">
        <f>IF(OR($AB1383="", $AC1383=""), "", IF($H1383=$M$3, "", IF(OR(AR$7&lt;$AB1383, $AC1383&lt;AR$6),"", MAX(AR$10:AR1382)+1)))</f>
        <v/>
      </c>
      <c r="AS1383" s="5" t="str">
        <f>IF(OR($AB1383="", $AC1383=""), "", IF($H1383=$M$3, "", IF(OR(AS$7&lt;$AB1383, $AC1383&lt;AS$6),"", MAX(AS$10:AS1382)+1)))</f>
        <v/>
      </c>
      <c r="AT1383" s="5" t="str">
        <f>IF(OR($AB1383="", $AC1383=""), "", IF($H1383=$M$3, "", IF(OR(AT$7&lt;$AB1383, $AC1383&lt;AT$6),"", MAX(AT$10:AT1382)+1)))</f>
        <v/>
      </c>
      <c r="AU1383" s="5" t="str">
        <f>IF(OR($AB1383="", $AC1383=""), "", IF($H1383=$M$3, "", IF(OR(AU$7&lt;$AB1383, $AC1383&lt;AU$6),"", MAX(AU$10:AU1382)+1)))</f>
        <v/>
      </c>
      <c r="AV1383" s="5" t="str">
        <f>IF(OR($AB1383="", $AC1383=""), "", IF($H1383=$M$3, "", IF(OR(AV$7&lt;$AB1383, $AC1383&lt;AV$6),"", MAX(AV$10:AV1382)+1)))</f>
        <v/>
      </c>
      <c r="AW1383" s="5" t="str">
        <f>IF(OR($AB1383="", $AC1383=""), "", IF($H1383=$M$3, "", IF(OR(AW$7&lt;$AB1383, $AC1383&lt;AW$6),"", MAX(AW$10:AW1382)+1)))</f>
        <v/>
      </c>
      <c r="AX1383" s="5" t="str">
        <f>IF(OR($AB1383="", $AC1383=""), "", IF($H1383=$M$3, "", IF(OR(AX$7&lt;$AB1383, $AC1383&lt;AX$6),"", MAX(AX$10:AX1382)+1)))</f>
        <v/>
      </c>
      <c r="AY1383" s="5" t="str">
        <f>IF(OR($AB1383="", $AC1383=""), "", IF($H1383=$M$3, "", IF(OR(AY$7&lt;$AB1383, $AC1383&lt;AY$6),"", MAX(AY$10:AY1382)+1)))</f>
        <v/>
      </c>
      <c r="AZ1383" s="5" t="str">
        <f>IF(OR($AB1383="", $AC1383=""), "", IF($H1383=$M$3, "", IF(OR(AZ$7&lt;$AB1383, $AC1383&lt;AZ$6),"", MAX(AZ$10:AZ1382)+1)))</f>
        <v/>
      </c>
      <c r="BA1383" s="5" t="str">
        <f>IF(OR($AB1383="", $AC1383=""), "", IF($H1383=$M$3, "", IF(OR(BA$7&lt;$AB1383, $AC1383&lt;BA$6),"", MAX(BA$10:BA1382)+1)))</f>
        <v/>
      </c>
      <c r="BB1383" s="5" t="str">
        <f>IF(OR($AB1383="", $AC1383=""), "", IF($H1383=$M$3, "", IF(OR(BB$7&lt;$AB1383, $AC1383&lt;BB$6),"", MAX(BB$10:BB1382)+1)))</f>
        <v/>
      </c>
      <c r="BC1383" s="5" t="str">
        <f>IF(OR($AB1383="", $AC1383=""), "", IF($H1383=$M$3, "", IF(OR(BC$7&lt;$AB1383, $AC1383&lt;BC$6),"", MAX(BC$10:BC1382)+1)))</f>
        <v/>
      </c>
      <c r="BD1383" s="5" t="str">
        <f>IF(OR($AB1383="", $AC1383=""), "", IF($H1383=$M$3, "", IF(OR(BD$7&lt;$AB1383, $AC1383&lt;BD$6),"", MAX(BD$10:BD1382)+1)))</f>
        <v/>
      </c>
      <c r="BE1383" s="5" t="str">
        <f>IF(OR($AB1383="", $AC1383=""), "", IF($H1383=$M$3, "", IF(OR(BE$7&lt;$AB1383, $AC1383&lt;BE$6),"", MAX(BE$10:BE1382)+1)))</f>
        <v/>
      </c>
      <c r="BF1383" s="5" t="str">
        <f>IF(OR($AB1383="", $AC1383=""), "", IF($H1383=$M$3, "", IF(OR(BF$7&lt;$AB1383, $AC1383&lt;BF$6),"", MAX(BF$10:BF1382)+1)))</f>
        <v/>
      </c>
      <c r="BG1383" s="5" t="str">
        <f>IF(OR($AB1383="", $AC1383=""), "", IF($H1383=$M$3, "", IF(OR(BG$7&lt;$AB1383, $AC1383&lt;BG$6),"", MAX(BG$10:BG1382)+1)))</f>
        <v/>
      </c>
      <c r="BH1383" s="5" t="str">
        <f>IF(OR($AB1383="", $AC1383=""), "", IF($H1383=$M$3, "", IF(OR(BH$7&lt;$AB1383, $AC1383&lt;BH$6),"", MAX(BH$10:BH1382)+1)))</f>
        <v/>
      </c>
      <c r="BI1383" s="5" t="str">
        <f>IF(OR($AB1383="", $AC1383=""), "", IF($H1383=$M$3, "", IF(OR(BI$7&lt;$AB1383, $AC1383&lt;BI$6),"", MAX(BI$10:BI1382)+1)))</f>
        <v/>
      </c>
      <c r="BK1383" s="5" t="str" cm="1">
        <f t="array" aca="1" ref="BK1383" ca="1">IFERROR(INDEX($AE1383:$BI1383, $BJ1383, MATCH($BK$9, $AE$9:$BI$9, 0)), "")</f>
        <v/>
      </c>
    </row>
    <row r="1384" spans="1:63" x14ac:dyDescent="0.25">
      <c r="A1384" s="2"/>
      <c r="B1384" s="254"/>
      <c r="C1384" s="255"/>
      <c r="D1384" s="256"/>
      <c r="E1384" s="257"/>
      <c r="F1384" s="257"/>
      <c r="G1384" s="258"/>
      <c r="H1384" s="259"/>
      <c r="I1384" s="16"/>
      <c r="J1384" s="5" t="str">
        <f t="shared" si="179"/>
        <v/>
      </c>
      <c r="K1384" s="2"/>
      <c r="O1384" s="5" t="str">
        <f t="shared" si="177"/>
        <v/>
      </c>
      <c r="Q1384" s="5" t="str">
        <f t="shared" si="180"/>
        <v/>
      </c>
      <c r="S1384" s="5" t="str">
        <f t="shared" si="178"/>
        <v/>
      </c>
      <c r="U1384" s="64" t="str">
        <f>IF($D1384="","", IF(COUNTIF('Intro &amp; Setup'!$AW$49:$AW$88, $D1384)&gt;0, "BH", TEXT($D1384, "ddd")))</f>
        <v/>
      </c>
      <c r="V1384" s="65" t="str">
        <f>IF($G1384="", "", IF(COUNTIF('Intro &amp; Setup'!$AW$49:$AW$88, $G1384)&gt;0, "BH", TEXT($G1384, "ddd")))</f>
        <v/>
      </c>
      <c r="W1384" s="64" t="str">
        <f t="shared" si="181"/>
        <v/>
      </c>
      <c r="X1384" s="65" t="str">
        <f t="shared" si="182"/>
        <v/>
      </c>
      <c r="Y1384" s="64" t="str">
        <f>IF(F1384="", "", IF(OR(F1384&lt;'Intro &amp; Setup'!$Z$20, F1384&gt;'Intro &amp; Setup'!$Z$22), "X", ""))</f>
        <v/>
      </c>
      <c r="Z1384" s="65" t="str">
        <f>IF(G1384="", "", IF(OR(G1384&lt;'Intro &amp; Setup'!$Z$20, G1384&gt;'Intro &amp; Setup'!$Z$22), "X", ""))</f>
        <v/>
      </c>
      <c r="AB1384" s="58" t="str">
        <f t="shared" si="183"/>
        <v/>
      </c>
      <c r="AC1384" s="59" t="str">
        <f t="shared" si="184"/>
        <v/>
      </c>
      <c r="AE1384" s="5" t="str">
        <f>IF(OR($AB1384="", $AC1384=""), "", IF($H1384=$M$3, "", IF(OR(AE$7&lt;$AB1384, $AC1384&lt;AE$6),"", MAX(AE$10:AE1383)+1)))</f>
        <v/>
      </c>
      <c r="AF1384" s="5" t="str">
        <f>IF(OR($AB1384="", $AC1384=""), "", IF($H1384=$M$3, "", IF(OR(AF$7&lt;$AB1384, $AC1384&lt;AF$6),"", MAX(AF$10:AF1383)+1)))</f>
        <v/>
      </c>
      <c r="AG1384" s="5" t="str">
        <f>IF(OR($AB1384="", $AC1384=""), "", IF($H1384=$M$3, "", IF(OR(AG$7&lt;$AB1384, $AC1384&lt;AG$6),"", MAX(AG$10:AG1383)+1)))</f>
        <v/>
      </c>
      <c r="AH1384" s="5" t="str">
        <f>IF(OR($AB1384="", $AC1384=""), "", IF($H1384=$M$3, "", IF(OR(AH$7&lt;$AB1384, $AC1384&lt;AH$6),"", MAX(AH$10:AH1383)+1)))</f>
        <v/>
      </c>
      <c r="AI1384" s="5" t="str">
        <f>IF(OR($AB1384="", $AC1384=""), "", IF($H1384=$M$3, "", IF(OR(AI$7&lt;$AB1384, $AC1384&lt;AI$6),"", MAX(AI$10:AI1383)+1)))</f>
        <v/>
      </c>
      <c r="AJ1384" s="5" t="str">
        <f>IF(OR($AB1384="", $AC1384=""), "", IF($H1384=$M$3, "", IF(OR(AJ$7&lt;$AB1384, $AC1384&lt;AJ$6),"", MAX(AJ$10:AJ1383)+1)))</f>
        <v/>
      </c>
      <c r="AK1384" s="5" t="str">
        <f>IF(OR($AB1384="", $AC1384=""), "", IF($H1384=$M$3, "", IF(OR(AK$7&lt;$AB1384, $AC1384&lt;AK$6),"", MAX(AK$10:AK1383)+1)))</f>
        <v/>
      </c>
      <c r="AL1384" s="5" t="str">
        <f>IF(OR($AB1384="", $AC1384=""), "", IF($H1384=$M$3, "", IF(OR(AL$7&lt;$AB1384, $AC1384&lt;AL$6),"", MAX(AL$10:AL1383)+1)))</f>
        <v/>
      </c>
      <c r="AM1384" s="5" t="str">
        <f>IF(OR($AB1384="", $AC1384=""), "", IF($H1384=$M$3, "", IF(OR(AM$7&lt;$AB1384, $AC1384&lt;AM$6),"", MAX(AM$10:AM1383)+1)))</f>
        <v/>
      </c>
      <c r="AN1384" s="5" t="str">
        <f>IF(OR($AB1384="", $AC1384=""), "", IF($H1384=$M$3, "", IF(OR(AN$7&lt;$AB1384, $AC1384&lt;AN$6),"", MAX(AN$10:AN1383)+1)))</f>
        <v/>
      </c>
      <c r="AO1384" s="5" t="str">
        <f>IF(OR($AB1384="", $AC1384=""), "", IF($H1384=$M$3, "", IF(OR(AO$7&lt;$AB1384, $AC1384&lt;AO$6),"", MAX(AO$10:AO1383)+1)))</f>
        <v/>
      </c>
      <c r="AP1384" s="5" t="str">
        <f>IF(OR($AB1384="", $AC1384=""), "", IF($H1384=$M$3, "", IF(OR(AP$7&lt;$AB1384, $AC1384&lt;AP$6),"", MAX(AP$10:AP1383)+1)))</f>
        <v/>
      </c>
      <c r="AQ1384" s="5" t="str">
        <f>IF(OR($AB1384="", $AC1384=""), "", IF($H1384=$M$3, "", IF(OR(AQ$7&lt;$AB1384, $AC1384&lt;AQ$6),"", MAX(AQ$10:AQ1383)+1)))</f>
        <v/>
      </c>
      <c r="AR1384" s="5" t="str">
        <f>IF(OR($AB1384="", $AC1384=""), "", IF($H1384=$M$3, "", IF(OR(AR$7&lt;$AB1384, $AC1384&lt;AR$6),"", MAX(AR$10:AR1383)+1)))</f>
        <v/>
      </c>
      <c r="AS1384" s="5" t="str">
        <f>IF(OR($AB1384="", $AC1384=""), "", IF($H1384=$M$3, "", IF(OR(AS$7&lt;$AB1384, $AC1384&lt;AS$6),"", MAX(AS$10:AS1383)+1)))</f>
        <v/>
      </c>
      <c r="AT1384" s="5" t="str">
        <f>IF(OR($AB1384="", $AC1384=""), "", IF($H1384=$M$3, "", IF(OR(AT$7&lt;$AB1384, $AC1384&lt;AT$6),"", MAX(AT$10:AT1383)+1)))</f>
        <v/>
      </c>
      <c r="AU1384" s="5" t="str">
        <f>IF(OR($AB1384="", $AC1384=""), "", IF($H1384=$M$3, "", IF(OR(AU$7&lt;$AB1384, $AC1384&lt;AU$6),"", MAX(AU$10:AU1383)+1)))</f>
        <v/>
      </c>
      <c r="AV1384" s="5" t="str">
        <f>IF(OR($AB1384="", $AC1384=""), "", IF($H1384=$M$3, "", IF(OR(AV$7&lt;$AB1384, $AC1384&lt;AV$6),"", MAX(AV$10:AV1383)+1)))</f>
        <v/>
      </c>
      <c r="AW1384" s="5" t="str">
        <f>IF(OR($AB1384="", $AC1384=""), "", IF($H1384=$M$3, "", IF(OR(AW$7&lt;$AB1384, $AC1384&lt;AW$6),"", MAX(AW$10:AW1383)+1)))</f>
        <v/>
      </c>
      <c r="AX1384" s="5" t="str">
        <f>IF(OR($AB1384="", $AC1384=""), "", IF($H1384=$M$3, "", IF(OR(AX$7&lt;$AB1384, $AC1384&lt;AX$6),"", MAX(AX$10:AX1383)+1)))</f>
        <v/>
      </c>
      <c r="AY1384" s="5" t="str">
        <f>IF(OR($AB1384="", $AC1384=""), "", IF($H1384=$M$3, "", IF(OR(AY$7&lt;$AB1384, $AC1384&lt;AY$6),"", MAX(AY$10:AY1383)+1)))</f>
        <v/>
      </c>
      <c r="AZ1384" s="5" t="str">
        <f>IF(OR($AB1384="", $AC1384=""), "", IF($H1384=$M$3, "", IF(OR(AZ$7&lt;$AB1384, $AC1384&lt;AZ$6),"", MAX(AZ$10:AZ1383)+1)))</f>
        <v/>
      </c>
      <c r="BA1384" s="5" t="str">
        <f>IF(OR($AB1384="", $AC1384=""), "", IF($H1384=$M$3, "", IF(OR(BA$7&lt;$AB1384, $AC1384&lt;BA$6),"", MAX(BA$10:BA1383)+1)))</f>
        <v/>
      </c>
      <c r="BB1384" s="5" t="str">
        <f>IF(OR($AB1384="", $AC1384=""), "", IF($H1384=$M$3, "", IF(OR(BB$7&lt;$AB1384, $AC1384&lt;BB$6),"", MAX(BB$10:BB1383)+1)))</f>
        <v/>
      </c>
      <c r="BC1384" s="5" t="str">
        <f>IF(OR($AB1384="", $AC1384=""), "", IF($H1384=$M$3, "", IF(OR(BC$7&lt;$AB1384, $AC1384&lt;BC$6),"", MAX(BC$10:BC1383)+1)))</f>
        <v/>
      </c>
      <c r="BD1384" s="5" t="str">
        <f>IF(OR($AB1384="", $AC1384=""), "", IF($H1384=$M$3, "", IF(OR(BD$7&lt;$AB1384, $AC1384&lt;BD$6),"", MAX(BD$10:BD1383)+1)))</f>
        <v/>
      </c>
      <c r="BE1384" s="5" t="str">
        <f>IF(OR($AB1384="", $AC1384=""), "", IF($H1384=$M$3, "", IF(OR(BE$7&lt;$AB1384, $AC1384&lt;BE$6),"", MAX(BE$10:BE1383)+1)))</f>
        <v/>
      </c>
      <c r="BF1384" s="5" t="str">
        <f>IF(OR($AB1384="", $AC1384=""), "", IF($H1384=$M$3, "", IF(OR(BF$7&lt;$AB1384, $AC1384&lt;BF$6),"", MAX(BF$10:BF1383)+1)))</f>
        <v/>
      </c>
      <c r="BG1384" s="5" t="str">
        <f>IF(OR($AB1384="", $AC1384=""), "", IF($H1384=$M$3, "", IF(OR(BG$7&lt;$AB1384, $AC1384&lt;BG$6),"", MAX(BG$10:BG1383)+1)))</f>
        <v/>
      </c>
      <c r="BH1384" s="5" t="str">
        <f>IF(OR($AB1384="", $AC1384=""), "", IF($H1384=$M$3, "", IF(OR(BH$7&lt;$AB1384, $AC1384&lt;BH$6),"", MAX(BH$10:BH1383)+1)))</f>
        <v/>
      </c>
      <c r="BI1384" s="5" t="str">
        <f>IF(OR($AB1384="", $AC1384=""), "", IF($H1384=$M$3, "", IF(OR(BI$7&lt;$AB1384, $AC1384&lt;BI$6),"", MAX(BI$10:BI1383)+1)))</f>
        <v/>
      </c>
      <c r="BK1384" s="5" t="str" cm="1">
        <f t="array" aca="1" ref="BK1384" ca="1">IFERROR(INDEX($AE1384:$BI1384, $BJ1384, MATCH($BK$9, $AE$9:$BI$9, 0)), "")</f>
        <v/>
      </c>
    </row>
    <row r="1385" spans="1:63" x14ac:dyDescent="0.25">
      <c r="A1385" s="2"/>
      <c r="B1385" s="254"/>
      <c r="C1385" s="255"/>
      <c r="D1385" s="256"/>
      <c r="E1385" s="257"/>
      <c r="F1385" s="257"/>
      <c r="G1385" s="258"/>
      <c r="H1385" s="259"/>
      <c r="I1385" s="16"/>
      <c r="J1385" s="5" t="str">
        <f t="shared" si="179"/>
        <v/>
      </c>
      <c r="K1385" s="2"/>
      <c r="O1385" s="5" t="str">
        <f t="shared" si="177"/>
        <v/>
      </c>
      <c r="Q1385" s="5" t="str">
        <f t="shared" si="180"/>
        <v/>
      </c>
      <c r="S1385" s="5" t="str">
        <f t="shared" si="178"/>
        <v/>
      </c>
      <c r="U1385" s="64" t="str">
        <f>IF($D1385="","", IF(COUNTIF('Intro &amp; Setup'!$AW$49:$AW$88, $D1385)&gt;0, "BH", TEXT($D1385, "ddd")))</f>
        <v/>
      </c>
      <c r="V1385" s="65" t="str">
        <f>IF($G1385="", "", IF(COUNTIF('Intro &amp; Setup'!$AW$49:$AW$88, $G1385)&gt;0, "BH", TEXT($G1385, "ddd")))</f>
        <v/>
      </c>
      <c r="W1385" s="64" t="str">
        <f t="shared" si="181"/>
        <v/>
      </c>
      <c r="X1385" s="65" t="str">
        <f t="shared" si="182"/>
        <v/>
      </c>
      <c r="Y1385" s="64" t="str">
        <f>IF(F1385="", "", IF(OR(F1385&lt;'Intro &amp; Setup'!$Z$20, F1385&gt;'Intro &amp; Setup'!$Z$22), "X", ""))</f>
        <v/>
      </c>
      <c r="Z1385" s="65" t="str">
        <f>IF(G1385="", "", IF(OR(G1385&lt;'Intro &amp; Setup'!$Z$20, G1385&gt;'Intro &amp; Setup'!$Z$22), "X", ""))</f>
        <v/>
      </c>
      <c r="AB1385" s="58" t="str">
        <f t="shared" si="183"/>
        <v/>
      </c>
      <c r="AC1385" s="59" t="str">
        <f t="shared" si="184"/>
        <v/>
      </c>
      <c r="AE1385" s="5" t="str">
        <f>IF(OR($AB1385="", $AC1385=""), "", IF($H1385=$M$3, "", IF(OR(AE$7&lt;$AB1385, $AC1385&lt;AE$6),"", MAX(AE$10:AE1384)+1)))</f>
        <v/>
      </c>
      <c r="AF1385" s="5" t="str">
        <f>IF(OR($AB1385="", $AC1385=""), "", IF($H1385=$M$3, "", IF(OR(AF$7&lt;$AB1385, $AC1385&lt;AF$6),"", MAX(AF$10:AF1384)+1)))</f>
        <v/>
      </c>
      <c r="AG1385" s="5" t="str">
        <f>IF(OR($AB1385="", $AC1385=""), "", IF($H1385=$M$3, "", IF(OR(AG$7&lt;$AB1385, $AC1385&lt;AG$6),"", MAX(AG$10:AG1384)+1)))</f>
        <v/>
      </c>
      <c r="AH1385" s="5" t="str">
        <f>IF(OR($AB1385="", $AC1385=""), "", IF($H1385=$M$3, "", IF(OR(AH$7&lt;$AB1385, $AC1385&lt;AH$6),"", MAX(AH$10:AH1384)+1)))</f>
        <v/>
      </c>
      <c r="AI1385" s="5" t="str">
        <f>IF(OR($AB1385="", $AC1385=""), "", IF($H1385=$M$3, "", IF(OR(AI$7&lt;$AB1385, $AC1385&lt;AI$6),"", MAX(AI$10:AI1384)+1)))</f>
        <v/>
      </c>
      <c r="AJ1385" s="5" t="str">
        <f>IF(OR($AB1385="", $AC1385=""), "", IF($H1385=$M$3, "", IF(OR(AJ$7&lt;$AB1385, $AC1385&lt;AJ$6),"", MAX(AJ$10:AJ1384)+1)))</f>
        <v/>
      </c>
      <c r="AK1385" s="5" t="str">
        <f>IF(OR($AB1385="", $AC1385=""), "", IF($H1385=$M$3, "", IF(OR(AK$7&lt;$AB1385, $AC1385&lt;AK$6),"", MAX(AK$10:AK1384)+1)))</f>
        <v/>
      </c>
      <c r="AL1385" s="5" t="str">
        <f>IF(OR($AB1385="", $AC1385=""), "", IF($H1385=$M$3, "", IF(OR(AL$7&lt;$AB1385, $AC1385&lt;AL$6),"", MAX(AL$10:AL1384)+1)))</f>
        <v/>
      </c>
      <c r="AM1385" s="5" t="str">
        <f>IF(OR($AB1385="", $AC1385=""), "", IF($H1385=$M$3, "", IF(OR(AM$7&lt;$AB1385, $AC1385&lt;AM$6),"", MAX(AM$10:AM1384)+1)))</f>
        <v/>
      </c>
      <c r="AN1385" s="5" t="str">
        <f>IF(OR($AB1385="", $AC1385=""), "", IF($H1385=$M$3, "", IF(OR(AN$7&lt;$AB1385, $AC1385&lt;AN$6),"", MAX(AN$10:AN1384)+1)))</f>
        <v/>
      </c>
      <c r="AO1385" s="5" t="str">
        <f>IF(OR($AB1385="", $AC1385=""), "", IF($H1385=$M$3, "", IF(OR(AO$7&lt;$AB1385, $AC1385&lt;AO$6),"", MAX(AO$10:AO1384)+1)))</f>
        <v/>
      </c>
      <c r="AP1385" s="5" t="str">
        <f>IF(OR($AB1385="", $AC1385=""), "", IF($H1385=$M$3, "", IF(OR(AP$7&lt;$AB1385, $AC1385&lt;AP$6),"", MAX(AP$10:AP1384)+1)))</f>
        <v/>
      </c>
      <c r="AQ1385" s="5" t="str">
        <f>IF(OR($AB1385="", $AC1385=""), "", IF($H1385=$M$3, "", IF(OR(AQ$7&lt;$AB1385, $AC1385&lt;AQ$6),"", MAX(AQ$10:AQ1384)+1)))</f>
        <v/>
      </c>
      <c r="AR1385" s="5" t="str">
        <f>IF(OR($AB1385="", $AC1385=""), "", IF($H1385=$M$3, "", IF(OR(AR$7&lt;$AB1385, $AC1385&lt;AR$6),"", MAX(AR$10:AR1384)+1)))</f>
        <v/>
      </c>
      <c r="AS1385" s="5" t="str">
        <f>IF(OR($AB1385="", $AC1385=""), "", IF($H1385=$M$3, "", IF(OR(AS$7&lt;$AB1385, $AC1385&lt;AS$6),"", MAX(AS$10:AS1384)+1)))</f>
        <v/>
      </c>
      <c r="AT1385" s="5" t="str">
        <f>IF(OR($AB1385="", $AC1385=""), "", IF($H1385=$M$3, "", IF(OR(AT$7&lt;$AB1385, $AC1385&lt;AT$6),"", MAX(AT$10:AT1384)+1)))</f>
        <v/>
      </c>
      <c r="AU1385" s="5" t="str">
        <f>IF(OR($AB1385="", $AC1385=""), "", IF($H1385=$M$3, "", IF(OR(AU$7&lt;$AB1385, $AC1385&lt;AU$6),"", MAX(AU$10:AU1384)+1)))</f>
        <v/>
      </c>
      <c r="AV1385" s="5" t="str">
        <f>IF(OR($AB1385="", $AC1385=""), "", IF($H1385=$M$3, "", IF(OR(AV$7&lt;$AB1385, $AC1385&lt;AV$6),"", MAX(AV$10:AV1384)+1)))</f>
        <v/>
      </c>
      <c r="AW1385" s="5" t="str">
        <f>IF(OR($AB1385="", $AC1385=""), "", IF($H1385=$M$3, "", IF(OR(AW$7&lt;$AB1385, $AC1385&lt;AW$6),"", MAX(AW$10:AW1384)+1)))</f>
        <v/>
      </c>
      <c r="AX1385" s="5" t="str">
        <f>IF(OR($AB1385="", $AC1385=""), "", IF($H1385=$M$3, "", IF(OR(AX$7&lt;$AB1385, $AC1385&lt;AX$6),"", MAX(AX$10:AX1384)+1)))</f>
        <v/>
      </c>
      <c r="AY1385" s="5" t="str">
        <f>IF(OR($AB1385="", $AC1385=""), "", IF($H1385=$M$3, "", IF(OR(AY$7&lt;$AB1385, $AC1385&lt;AY$6),"", MAX(AY$10:AY1384)+1)))</f>
        <v/>
      </c>
      <c r="AZ1385" s="5" t="str">
        <f>IF(OR($AB1385="", $AC1385=""), "", IF($H1385=$M$3, "", IF(OR(AZ$7&lt;$AB1385, $AC1385&lt;AZ$6),"", MAX(AZ$10:AZ1384)+1)))</f>
        <v/>
      </c>
      <c r="BA1385" s="5" t="str">
        <f>IF(OR($AB1385="", $AC1385=""), "", IF($H1385=$M$3, "", IF(OR(BA$7&lt;$AB1385, $AC1385&lt;BA$6),"", MAX(BA$10:BA1384)+1)))</f>
        <v/>
      </c>
      <c r="BB1385" s="5" t="str">
        <f>IF(OR($AB1385="", $AC1385=""), "", IF($H1385=$M$3, "", IF(OR(BB$7&lt;$AB1385, $AC1385&lt;BB$6),"", MAX(BB$10:BB1384)+1)))</f>
        <v/>
      </c>
      <c r="BC1385" s="5" t="str">
        <f>IF(OR($AB1385="", $AC1385=""), "", IF($H1385=$M$3, "", IF(OR(BC$7&lt;$AB1385, $AC1385&lt;BC$6),"", MAX(BC$10:BC1384)+1)))</f>
        <v/>
      </c>
      <c r="BD1385" s="5" t="str">
        <f>IF(OR($AB1385="", $AC1385=""), "", IF($H1385=$M$3, "", IF(OR(BD$7&lt;$AB1385, $AC1385&lt;BD$6),"", MAX(BD$10:BD1384)+1)))</f>
        <v/>
      </c>
      <c r="BE1385" s="5" t="str">
        <f>IF(OR($AB1385="", $AC1385=""), "", IF($H1385=$M$3, "", IF(OR(BE$7&lt;$AB1385, $AC1385&lt;BE$6),"", MAX(BE$10:BE1384)+1)))</f>
        <v/>
      </c>
      <c r="BF1385" s="5" t="str">
        <f>IF(OR($AB1385="", $AC1385=""), "", IF($H1385=$M$3, "", IF(OR(BF$7&lt;$AB1385, $AC1385&lt;BF$6),"", MAX(BF$10:BF1384)+1)))</f>
        <v/>
      </c>
      <c r="BG1385" s="5" t="str">
        <f>IF(OR($AB1385="", $AC1385=""), "", IF($H1385=$M$3, "", IF(OR(BG$7&lt;$AB1385, $AC1385&lt;BG$6),"", MAX(BG$10:BG1384)+1)))</f>
        <v/>
      </c>
      <c r="BH1385" s="5" t="str">
        <f>IF(OR($AB1385="", $AC1385=""), "", IF($H1385=$M$3, "", IF(OR(BH$7&lt;$AB1385, $AC1385&lt;BH$6),"", MAX(BH$10:BH1384)+1)))</f>
        <v/>
      </c>
      <c r="BI1385" s="5" t="str">
        <f>IF(OR($AB1385="", $AC1385=""), "", IF($H1385=$M$3, "", IF(OR(BI$7&lt;$AB1385, $AC1385&lt;BI$6),"", MAX(BI$10:BI1384)+1)))</f>
        <v/>
      </c>
      <c r="BK1385" s="5" t="str" cm="1">
        <f t="array" aca="1" ref="BK1385" ca="1">IFERROR(INDEX($AE1385:$BI1385, $BJ1385, MATCH($BK$9, $AE$9:$BI$9, 0)), "")</f>
        <v/>
      </c>
    </row>
    <row r="1386" spans="1:63" x14ac:dyDescent="0.25">
      <c r="A1386" s="2"/>
      <c r="B1386" s="254"/>
      <c r="C1386" s="255"/>
      <c r="D1386" s="256"/>
      <c r="E1386" s="257"/>
      <c r="F1386" s="257"/>
      <c r="G1386" s="258"/>
      <c r="H1386" s="259"/>
      <c r="I1386" s="16"/>
      <c r="J1386" s="5" t="str">
        <f t="shared" si="179"/>
        <v/>
      </c>
      <c r="K1386" s="2"/>
      <c r="O1386" s="5" t="str">
        <f t="shared" si="177"/>
        <v/>
      </c>
      <c r="Q1386" s="5" t="str">
        <f t="shared" si="180"/>
        <v/>
      </c>
      <c r="S1386" s="5" t="str">
        <f t="shared" si="178"/>
        <v/>
      </c>
      <c r="U1386" s="64" t="str">
        <f>IF($D1386="","", IF(COUNTIF('Intro &amp; Setup'!$AW$49:$AW$88, $D1386)&gt;0, "BH", TEXT($D1386, "ddd")))</f>
        <v/>
      </c>
      <c r="V1386" s="65" t="str">
        <f>IF($G1386="", "", IF(COUNTIF('Intro &amp; Setup'!$AW$49:$AW$88, $G1386)&gt;0, "BH", TEXT($G1386, "ddd")))</f>
        <v/>
      </c>
      <c r="W1386" s="64" t="str">
        <f t="shared" si="181"/>
        <v/>
      </c>
      <c r="X1386" s="65" t="str">
        <f t="shared" si="182"/>
        <v/>
      </c>
      <c r="Y1386" s="64" t="str">
        <f>IF(F1386="", "", IF(OR(F1386&lt;'Intro &amp; Setup'!$Z$20, F1386&gt;'Intro &amp; Setup'!$Z$22), "X", ""))</f>
        <v/>
      </c>
      <c r="Z1386" s="65" t="str">
        <f>IF(G1386="", "", IF(OR(G1386&lt;'Intro &amp; Setup'!$Z$20, G1386&gt;'Intro &amp; Setup'!$Z$22), "X", ""))</f>
        <v/>
      </c>
      <c r="AB1386" s="58" t="str">
        <f t="shared" si="183"/>
        <v/>
      </c>
      <c r="AC1386" s="59" t="str">
        <f t="shared" si="184"/>
        <v/>
      </c>
      <c r="AE1386" s="5" t="str">
        <f>IF(OR($AB1386="", $AC1386=""), "", IF($H1386=$M$3, "", IF(OR(AE$7&lt;$AB1386, $AC1386&lt;AE$6),"", MAX(AE$10:AE1385)+1)))</f>
        <v/>
      </c>
      <c r="AF1386" s="5" t="str">
        <f>IF(OR($AB1386="", $AC1386=""), "", IF($H1386=$M$3, "", IF(OR(AF$7&lt;$AB1386, $AC1386&lt;AF$6),"", MAX(AF$10:AF1385)+1)))</f>
        <v/>
      </c>
      <c r="AG1386" s="5" t="str">
        <f>IF(OR($AB1386="", $AC1386=""), "", IF($H1386=$M$3, "", IF(OR(AG$7&lt;$AB1386, $AC1386&lt;AG$6),"", MAX(AG$10:AG1385)+1)))</f>
        <v/>
      </c>
      <c r="AH1386" s="5" t="str">
        <f>IF(OR($AB1386="", $AC1386=""), "", IF($H1386=$M$3, "", IF(OR(AH$7&lt;$AB1386, $AC1386&lt;AH$6),"", MAX(AH$10:AH1385)+1)))</f>
        <v/>
      </c>
      <c r="AI1386" s="5" t="str">
        <f>IF(OR($AB1386="", $AC1386=""), "", IF($H1386=$M$3, "", IF(OR(AI$7&lt;$AB1386, $AC1386&lt;AI$6),"", MAX(AI$10:AI1385)+1)))</f>
        <v/>
      </c>
      <c r="AJ1386" s="5" t="str">
        <f>IF(OR($AB1386="", $AC1386=""), "", IF($H1386=$M$3, "", IF(OR(AJ$7&lt;$AB1386, $AC1386&lt;AJ$6),"", MAX(AJ$10:AJ1385)+1)))</f>
        <v/>
      </c>
      <c r="AK1386" s="5" t="str">
        <f>IF(OR($AB1386="", $AC1386=""), "", IF($H1386=$M$3, "", IF(OR(AK$7&lt;$AB1386, $AC1386&lt;AK$6),"", MAX(AK$10:AK1385)+1)))</f>
        <v/>
      </c>
      <c r="AL1386" s="5" t="str">
        <f>IF(OR($AB1386="", $AC1386=""), "", IF($H1386=$M$3, "", IF(OR(AL$7&lt;$AB1386, $AC1386&lt;AL$6),"", MAX(AL$10:AL1385)+1)))</f>
        <v/>
      </c>
      <c r="AM1386" s="5" t="str">
        <f>IF(OR($AB1386="", $AC1386=""), "", IF($H1386=$M$3, "", IF(OR(AM$7&lt;$AB1386, $AC1386&lt;AM$6),"", MAX(AM$10:AM1385)+1)))</f>
        <v/>
      </c>
      <c r="AN1386" s="5" t="str">
        <f>IF(OR($AB1386="", $AC1386=""), "", IF($H1386=$M$3, "", IF(OR(AN$7&lt;$AB1386, $AC1386&lt;AN$6),"", MAX(AN$10:AN1385)+1)))</f>
        <v/>
      </c>
      <c r="AO1386" s="5" t="str">
        <f>IF(OR($AB1386="", $AC1386=""), "", IF($H1386=$M$3, "", IF(OR(AO$7&lt;$AB1386, $AC1386&lt;AO$6),"", MAX(AO$10:AO1385)+1)))</f>
        <v/>
      </c>
      <c r="AP1386" s="5" t="str">
        <f>IF(OR($AB1386="", $AC1386=""), "", IF($H1386=$M$3, "", IF(OR(AP$7&lt;$AB1386, $AC1386&lt;AP$6),"", MAX(AP$10:AP1385)+1)))</f>
        <v/>
      </c>
      <c r="AQ1386" s="5" t="str">
        <f>IF(OR($AB1386="", $AC1386=""), "", IF($H1386=$M$3, "", IF(OR(AQ$7&lt;$AB1386, $AC1386&lt;AQ$6),"", MAX(AQ$10:AQ1385)+1)))</f>
        <v/>
      </c>
      <c r="AR1386" s="5" t="str">
        <f>IF(OR($AB1386="", $AC1386=""), "", IF($H1386=$M$3, "", IF(OR(AR$7&lt;$AB1386, $AC1386&lt;AR$6),"", MAX(AR$10:AR1385)+1)))</f>
        <v/>
      </c>
      <c r="AS1386" s="5" t="str">
        <f>IF(OR($AB1386="", $AC1386=""), "", IF($H1386=$M$3, "", IF(OR(AS$7&lt;$AB1386, $AC1386&lt;AS$6),"", MAX(AS$10:AS1385)+1)))</f>
        <v/>
      </c>
      <c r="AT1386" s="5" t="str">
        <f>IF(OR($AB1386="", $AC1386=""), "", IF($H1386=$M$3, "", IF(OR(AT$7&lt;$AB1386, $AC1386&lt;AT$6),"", MAX(AT$10:AT1385)+1)))</f>
        <v/>
      </c>
      <c r="AU1386" s="5" t="str">
        <f>IF(OR($AB1386="", $AC1386=""), "", IF($H1386=$M$3, "", IF(OR(AU$7&lt;$AB1386, $AC1386&lt;AU$6),"", MAX(AU$10:AU1385)+1)))</f>
        <v/>
      </c>
      <c r="AV1386" s="5" t="str">
        <f>IF(OR($AB1386="", $AC1386=""), "", IF($H1386=$M$3, "", IF(OR(AV$7&lt;$AB1386, $AC1386&lt;AV$6),"", MAX(AV$10:AV1385)+1)))</f>
        <v/>
      </c>
      <c r="AW1386" s="5" t="str">
        <f>IF(OR($AB1386="", $AC1386=""), "", IF($H1386=$M$3, "", IF(OR(AW$7&lt;$AB1386, $AC1386&lt;AW$6),"", MAX(AW$10:AW1385)+1)))</f>
        <v/>
      </c>
      <c r="AX1386" s="5" t="str">
        <f>IF(OR($AB1386="", $AC1386=""), "", IF($H1386=$M$3, "", IF(OR(AX$7&lt;$AB1386, $AC1386&lt;AX$6),"", MAX(AX$10:AX1385)+1)))</f>
        <v/>
      </c>
      <c r="AY1386" s="5" t="str">
        <f>IF(OR($AB1386="", $AC1386=""), "", IF($H1386=$M$3, "", IF(OR(AY$7&lt;$AB1386, $AC1386&lt;AY$6),"", MAX(AY$10:AY1385)+1)))</f>
        <v/>
      </c>
      <c r="AZ1386" s="5" t="str">
        <f>IF(OR($AB1386="", $AC1386=""), "", IF($H1386=$M$3, "", IF(OR(AZ$7&lt;$AB1386, $AC1386&lt;AZ$6),"", MAX(AZ$10:AZ1385)+1)))</f>
        <v/>
      </c>
      <c r="BA1386" s="5" t="str">
        <f>IF(OR($AB1386="", $AC1386=""), "", IF($H1386=$M$3, "", IF(OR(BA$7&lt;$AB1386, $AC1386&lt;BA$6),"", MAX(BA$10:BA1385)+1)))</f>
        <v/>
      </c>
      <c r="BB1386" s="5" t="str">
        <f>IF(OR($AB1386="", $AC1386=""), "", IF($H1386=$M$3, "", IF(OR(BB$7&lt;$AB1386, $AC1386&lt;BB$6),"", MAX(BB$10:BB1385)+1)))</f>
        <v/>
      </c>
      <c r="BC1386" s="5" t="str">
        <f>IF(OR($AB1386="", $AC1386=""), "", IF($H1386=$M$3, "", IF(OR(BC$7&lt;$AB1386, $AC1386&lt;BC$6),"", MAX(BC$10:BC1385)+1)))</f>
        <v/>
      </c>
      <c r="BD1386" s="5" t="str">
        <f>IF(OR($AB1386="", $AC1386=""), "", IF($H1386=$M$3, "", IF(OR(BD$7&lt;$AB1386, $AC1386&lt;BD$6),"", MAX(BD$10:BD1385)+1)))</f>
        <v/>
      </c>
      <c r="BE1386" s="5" t="str">
        <f>IF(OR($AB1386="", $AC1386=""), "", IF($H1386=$M$3, "", IF(OR(BE$7&lt;$AB1386, $AC1386&lt;BE$6),"", MAX(BE$10:BE1385)+1)))</f>
        <v/>
      </c>
      <c r="BF1386" s="5" t="str">
        <f>IF(OR($AB1386="", $AC1386=""), "", IF($H1386=$M$3, "", IF(OR(BF$7&lt;$AB1386, $AC1386&lt;BF$6),"", MAX(BF$10:BF1385)+1)))</f>
        <v/>
      </c>
      <c r="BG1386" s="5" t="str">
        <f>IF(OR($AB1386="", $AC1386=""), "", IF($H1386=$M$3, "", IF(OR(BG$7&lt;$AB1386, $AC1386&lt;BG$6),"", MAX(BG$10:BG1385)+1)))</f>
        <v/>
      </c>
      <c r="BH1386" s="5" t="str">
        <f>IF(OR($AB1386="", $AC1386=""), "", IF($H1386=$M$3, "", IF(OR(BH$7&lt;$AB1386, $AC1386&lt;BH$6),"", MAX(BH$10:BH1385)+1)))</f>
        <v/>
      </c>
      <c r="BI1386" s="5" t="str">
        <f>IF(OR($AB1386="", $AC1386=""), "", IF($H1386=$M$3, "", IF(OR(BI$7&lt;$AB1386, $AC1386&lt;BI$6),"", MAX(BI$10:BI1385)+1)))</f>
        <v/>
      </c>
      <c r="BK1386" s="5" t="str" cm="1">
        <f t="array" aca="1" ref="BK1386" ca="1">IFERROR(INDEX($AE1386:$BI1386, $BJ1386, MATCH($BK$9, $AE$9:$BI$9, 0)), "")</f>
        <v/>
      </c>
    </row>
    <row r="1387" spans="1:63" x14ac:dyDescent="0.25">
      <c r="A1387" s="2"/>
      <c r="B1387" s="254"/>
      <c r="C1387" s="255"/>
      <c r="D1387" s="256"/>
      <c r="E1387" s="257"/>
      <c r="F1387" s="257"/>
      <c r="G1387" s="258"/>
      <c r="H1387" s="259"/>
      <c r="I1387" s="16"/>
      <c r="J1387" s="5" t="str">
        <f t="shared" si="179"/>
        <v/>
      </c>
      <c r="K1387" s="2"/>
      <c r="O1387" s="5" t="str">
        <f t="shared" si="177"/>
        <v/>
      </c>
      <c r="Q1387" s="5" t="str">
        <f t="shared" si="180"/>
        <v/>
      </c>
      <c r="S1387" s="5" t="str">
        <f t="shared" si="178"/>
        <v/>
      </c>
      <c r="U1387" s="64" t="str">
        <f>IF($D1387="","", IF(COUNTIF('Intro &amp; Setup'!$AW$49:$AW$88, $D1387)&gt;0, "BH", TEXT($D1387, "ddd")))</f>
        <v/>
      </c>
      <c r="V1387" s="65" t="str">
        <f>IF($G1387="", "", IF(COUNTIF('Intro &amp; Setup'!$AW$49:$AW$88, $G1387)&gt;0, "BH", TEXT($G1387, "ddd")))</f>
        <v/>
      </c>
      <c r="W1387" s="64" t="str">
        <f t="shared" si="181"/>
        <v/>
      </c>
      <c r="X1387" s="65" t="str">
        <f t="shared" si="182"/>
        <v/>
      </c>
      <c r="Y1387" s="64" t="str">
        <f>IF(F1387="", "", IF(OR(F1387&lt;'Intro &amp; Setup'!$Z$20, F1387&gt;'Intro &amp; Setup'!$Z$22), "X", ""))</f>
        <v/>
      </c>
      <c r="Z1387" s="65" t="str">
        <f>IF(G1387="", "", IF(OR(G1387&lt;'Intro &amp; Setup'!$Z$20, G1387&gt;'Intro &amp; Setup'!$Z$22), "X", ""))</f>
        <v/>
      </c>
      <c r="AB1387" s="58" t="str">
        <f t="shared" si="183"/>
        <v/>
      </c>
      <c r="AC1387" s="59" t="str">
        <f t="shared" si="184"/>
        <v/>
      </c>
      <c r="AE1387" s="5" t="str">
        <f>IF(OR($AB1387="", $AC1387=""), "", IF($H1387=$M$3, "", IF(OR(AE$7&lt;$AB1387, $AC1387&lt;AE$6),"", MAX(AE$10:AE1386)+1)))</f>
        <v/>
      </c>
      <c r="AF1387" s="5" t="str">
        <f>IF(OR($AB1387="", $AC1387=""), "", IF($H1387=$M$3, "", IF(OR(AF$7&lt;$AB1387, $AC1387&lt;AF$6),"", MAX(AF$10:AF1386)+1)))</f>
        <v/>
      </c>
      <c r="AG1387" s="5" t="str">
        <f>IF(OR($AB1387="", $AC1387=""), "", IF($H1387=$M$3, "", IF(OR(AG$7&lt;$AB1387, $AC1387&lt;AG$6),"", MAX(AG$10:AG1386)+1)))</f>
        <v/>
      </c>
      <c r="AH1387" s="5" t="str">
        <f>IF(OR($AB1387="", $AC1387=""), "", IF($H1387=$M$3, "", IF(OR(AH$7&lt;$AB1387, $AC1387&lt;AH$6),"", MAX(AH$10:AH1386)+1)))</f>
        <v/>
      </c>
      <c r="AI1387" s="5" t="str">
        <f>IF(OR($AB1387="", $AC1387=""), "", IF($H1387=$M$3, "", IF(OR(AI$7&lt;$AB1387, $AC1387&lt;AI$6),"", MAX(AI$10:AI1386)+1)))</f>
        <v/>
      </c>
      <c r="AJ1387" s="5" t="str">
        <f>IF(OR($AB1387="", $AC1387=""), "", IF($H1387=$M$3, "", IF(OR(AJ$7&lt;$AB1387, $AC1387&lt;AJ$6),"", MAX(AJ$10:AJ1386)+1)))</f>
        <v/>
      </c>
      <c r="AK1387" s="5" t="str">
        <f>IF(OR($AB1387="", $AC1387=""), "", IF($H1387=$M$3, "", IF(OR(AK$7&lt;$AB1387, $AC1387&lt;AK$6),"", MAX(AK$10:AK1386)+1)))</f>
        <v/>
      </c>
      <c r="AL1387" s="5" t="str">
        <f>IF(OR($AB1387="", $AC1387=""), "", IF($H1387=$M$3, "", IF(OR(AL$7&lt;$AB1387, $AC1387&lt;AL$6),"", MAX(AL$10:AL1386)+1)))</f>
        <v/>
      </c>
      <c r="AM1387" s="5" t="str">
        <f>IF(OR($AB1387="", $AC1387=""), "", IF($H1387=$M$3, "", IF(OR(AM$7&lt;$AB1387, $AC1387&lt;AM$6),"", MAX(AM$10:AM1386)+1)))</f>
        <v/>
      </c>
      <c r="AN1387" s="5" t="str">
        <f>IF(OR($AB1387="", $AC1387=""), "", IF($H1387=$M$3, "", IF(OR(AN$7&lt;$AB1387, $AC1387&lt;AN$6),"", MAX(AN$10:AN1386)+1)))</f>
        <v/>
      </c>
      <c r="AO1387" s="5" t="str">
        <f>IF(OR($AB1387="", $AC1387=""), "", IF($H1387=$M$3, "", IF(OR(AO$7&lt;$AB1387, $AC1387&lt;AO$6),"", MAX(AO$10:AO1386)+1)))</f>
        <v/>
      </c>
      <c r="AP1387" s="5" t="str">
        <f>IF(OR($AB1387="", $AC1387=""), "", IF($H1387=$M$3, "", IF(OR(AP$7&lt;$AB1387, $AC1387&lt;AP$6),"", MAX(AP$10:AP1386)+1)))</f>
        <v/>
      </c>
      <c r="AQ1387" s="5" t="str">
        <f>IF(OR($AB1387="", $AC1387=""), "", IF($H1387=$M$3, "", IF(OR(AQ$7&lt;$AB1387, $AC1387&lt;AQ$6),"", MAX(AQ$10:AQ1386)+1)))</f>
        <v/>
      </c>
      <c r="AR1387" s="5" t="str">
        <f>IF(OR($AB1387="", $AC1387=""), "", IF($H1387=$M$3, "", IF(OR(AR$7&lt;$AB1387, $AC1387&lt;AR$6),"", MAX(AR$10:AR1386)+1)))</f>
        <v/>
      </c>
      <c r="AS1387" s="5" t="str">
        <f>IF(OR($AB1387="", $AC1387=""), "", IF($H1387=$M$3, "", IF(OR(AS$7&lt;$AB1387, $AC1387&lt;AS$6),"", MAX(AS$10:AS1386)+1)))</f>
        <v/>
      </c>
      <c r="AT1387" s="5" t="str">
        <f>IF(OR($AB1387="", $AC1387=""), "", IF($H1387=$M$3, "", IF(OR(AT$7&lt;$AB1387, $AC1387&lt;AT$6),"", MAX(AT$10:AT1386)+1)))</f>
        <v/>
      </c>
      <c r="AU1387" s="5" t="str">
        <f>IF(OR($AB1387="", $AC1387=""), "", IF($H1387=$M$3, "", IF(OR(AU$7&lt;$AB1387, $AC1387&lt;AU$6),"", MAX(AU$10:AU1386)+1)))</f>
        <v/>
      </c>
      <c r="AV1387" s="5" t="str">
        <f>IF(OR($AB1387="", $AC1387=""), "", IF($H1387=$M$3, "", IF(OR(AV$7&lt;$AB1387, $AC1387&lt;AV$6),"", MAX(AV$10:AV1386)+1)))</f>
        <v/>
      </c>
      <c r="AW1387" s="5" t="str">
        <f>IF(OR($AB1387="", $AC1387=""), "", IF($H1387=$M$3, "", IF(OR(AW$7&lt;$AB1387, $AC1387&lt;AW$6),"", MAX(AW$10:AW1386)+1)))</f>
        <v/>
      </c>
      <c r="AX1387" s="5" t="str">
        <f>IF(OR($AB1387="", $AC1387=""), "", IF($H1387=$M$3, "", IF(OR(AX$7&lt;$AB1387, $AC1387&lt;AX$6),"", MAX(AX$10:AX1386)+1)))</f>
        <v/>
      </c>
      <c r="AY1387" s="5" t="str">
        <f>IF(OR($AB1387="", $AC1387=""), "", IF($H1387=$M$3, "", IF(OR(AY$7&lt;$AB1387, $AC1387&lt;AY$6),"", MAX(AY$10:AY1386)+1)))</f>
        <v/>
      </c>
      <c r="AZ1387" s="5" t="str">
        <f>IF(OR($AB1387="", $AC1387=""), "", IF($H1387=$M$3, "", IF(OR(AZ$7&lt;$AB1387, $AC1387&lt;AZ$6),"", MAX(AZ$10:AZ1386)+1)))</f>
        <v/>
      </c>
      <c r="BA1387" s="5" t="str">
        <f>IF(OR($AB1387="", $AC1387=""), "", IF($H1387=$M$3, "", IF(OR(BA$7&lt;$AB1387, $AC1387&lt;BA$6),"", MAX(BA$10:BA1386)+1)))</f>
        <v/>
      </c>
      <c r="BB1387" s="5" t="str">
        <f>IF(OR($AB1387="", $AC1387=""), "", IF($H1387=$M$3, "", IF(OR(BB$7&lt;$AB1387, $AC1387&lt;BB$6),"", MAX(BB$10:BB1386)+1)))</f>
        <v/>
      </c>
      <c r="BC1387" s="5" t="str">
        <f>IF(OR($AB1387="", $AC1387=""), "", IF($H1387=$M$3, "", IF(OR(BC$7&lt;$AB1387, $AC1387&lt;BC$6),"", MAX(BC$10:BC1386)+1)))</f>
        <v/>
      </c>
      <c r="BD1387" s="5" t="str">
        <f>IF(OR($AB1387="", $AC1387=""), "", IF($H1387=$M$3, "", IF(OR(BD$7&lt;$AB1387, $AC1387&lt;BD$6),"", MAX(BD$10:BD1386)+1)))</f>
        <v/>
      </c>
      <c r="BE1387" s="5" t="str">
        <f>IF(OR($AB1387="", $AC1387=""), "", IF($H1387=$M$3, "", IF(OR(BE$7&lt;$AB1387, $AC1387&lt;BE$6),"", MAX(BE$10:BE1386)+1)))</f>
        <v/>
      </c>
      <c r="BF1387" s="5" t="str">
        <f>IF(OR($AB1387="", $AC1387=""), "", IF($H1387=$M$3, "", IF(OR(BF$7&lt;$AB1387, $AC1387&lt;BF$6),"", MAX(BF$10:BF1386)+1)))</f>
        <v/>
      </c>
      <c r="BG1387" s="5" t="str">
        <f>IF(OR($AB1387="", $AC1387=""), "", IF($H1387=$M$3, "", IF(OR(BG$7&lt;$AB1387, $AC1387&lt;BG$6),"", MAX(BG$10:BG1386)+1)))</f>
        <v/>
      </c>
      <c r="BH1387" s="5" t="str">
        <f>IF(OR($AB1387="", $AC1387=""), "", IF($H1387=$M$3, "", IF(OR(BH$7&lt;$AB1387, $AC1387&lt;BH$6),"", MAX(BH$10:BH1386)+1)))</f>
        <v/>
      </c>
      <c r="BI1387" s="5" t="str">
        <f>IF(OR($AB1387="", $AC1387=""), "", IF($H1387=$M$3, "", IF(OR(BI$7&lt;$AB1387, $AC1387&lt;BI$6),"", MAX(BI$10:BI1386)+1)))</f>
        <v/>
      </c>
      <c r="BK1387" s="5" t="str" cm="1">
        <f t="array" aca="1" ref="BK1387" ca="1">IFERROR(INDEX($AE1387:$BI1387, $BJ1387, MATCH($BK$9, $AE$9:$BI$9, 0)), "")</f>
        <v/>
      </c>
    </row>
    <row r="1388" spans="1:63" x14ac:dyDescent="0.25">
      <c r="A1388" s="2"/>
      <c r="B1388" s="254"/>
      <c r="C1388" s="255"/>
      <c r="D1388" s="256"/>
      <c r="E1388" s="257"/>
      <c r="F1388" s="257"/>
      <c r="G1388" s="258"/>
      <c r="H1388" s="259"/>
      <c r="I1388" s="16"/>
      <c r="J1388" s="5" t="str">
        <f t="shared" si="179"/>
        <v/>
      </c>
      <c r="K1388" s="2"/>
      <c r="O1388" s="5" t="str">
        <f t="shared" si="177"/>
        <v/>
      </c>
      <c r="Q1388" s="5" t="str">
        <f t="shared" si="180"/>
        <v/>
      </c>
      <c r="S1388" s="5" t="str">
        <f t="shared" si="178"/>
        <v/>
      </c>
      <c r="U1388" s="64" t="str">
        <f>IF($D1388="","", IF(COUNTIF('Intro &amp; Setup'!$AW$49:$AW$88, $D1388)&gt;0, "BH", TEXT($D1388, "ddd")))</f>
        <v/>
      </c>
      <c r="V1388" s="65" t="str">
        <f>IF($G1388="", "", IF(COUNTIF('Intro &amp; Setup'!$AW$49:$AW$88, $G1388)&gt;0, "BH", TEXT($G1388, "ddd")))</f>
        <v/>
      </c>
      <c r="W1388" s="64" t="str">
        <f t="shared" si="181"/>
        <v/>
      </c>
      <c r="X1388" s="65" t="str">
        <f t="shared" si="182"/>
        <v/>
      </c>
      <c r="Y1388" s="64" t="str">
        <f>IF(F1388="", "", IF(OR(F1388&lt;'Intro &amp; Setup'!$Z$20, F1388&gt;'Intro &amp; Setup'!$Z$22), "X", ""))</f>
        <v/>
      </c>
      <c r="Z1388" s="65" t="str">
        <f>IF(G1388="", "", IF(OR(G1388&lt;'Intro &amp; Setup'!$Z$20, G1388&gt;'Intro &amp; Setup'!$Z$22), "X", ""))</f>
        <v/>
      </c>
      <c r="AB1388" s="58" t="str">
        <f t="shared" si="183"/>
        <v/>
      </c>
      <c r="AC1388" s="59" t="str">
        <f t="shared" si="184"/>
        <v/>
      </c>
      <c r="AE1388" s="5" t="str">
        <f>IF(OR($AB1388="", $AC1388=""), "", IF($H1388=$M$3, "", IF(OR(AE$7&lt;$AB1388, $AC1388&lt;AE$6),"", MAX(AE$10:AE1387)+1)))</f>
        <v/>
      </c>
      <c r="AF1388" s="5" t="str">
        <f>IF(OR($AB1388="", $AC1388=""), "", IF($H1388=$M$3, "", IF(OR(AF$7&lt;$AB1388, $AC1388&lt;AF$6),"", MAX(AF$10:AF1387)+1)))</f>
        <v/>
      </c>
      <c r="AG1388" s="5" t="str">
        <f>IF(OR($AB1388="", $AC1388=""), "", IF($H1388=$M$3, "", IF(OR(AG$7&lt;$AB1388, $AC1388&lt;AG$6),"", MAX(AG$10:AG1387)+1)))</f>
        <v/>
      </c>
      <c r="AH1388" s="5" t="str">
        <f>IF(OR($AB1388="", $AC1388=""), "", IF($H1388=$M$3, "", IF(OR(AH$7&lt;$AB1388, $AC1388&lt;AH$6),"", MAX(AH$10:AH1387)+1)))</f>
        <v/>
      </c>
      <c r="AI1388" s="5" t="str">
        <f>IF(OR($AB1388="", $AC1388=""), "", IF($H1388=$M$3, "", IF(OR(AI$7&lt;$AB1388, $AC1388&lt;AI$6),"", MAX(AI$10:AI1387)+1)))</f>
        <v/>
      </c>
      <c r="AJ1388" s="5" t="str">
        <f>IF(OR($AB1388="", $AC1388=""), "", IF($H1388=$M$3, "", IF(OR(AJ$7&lt;$AB1388, $AC1388&lt;AJ$6),"", MAX(AJ$10:AJ1387)+1)))</f>
        <v/>
      </c>
      <c r="AK1388" s="5" t="str">
        <f>IF(OR($AB1388="", $AC1388=""), "", IF($H1388=$M$3, "", IF(OR(AK$7&lt;$AB1388, $AC1388&lt;AK$6),"", MAX(AK$10:AK1387)+1)))</f>
        <v/>
      </c>
      <c r="AL1388" s="5" t="str">
        <f>IF(OR($AB1388="", $AC1388=""), "", IF($H1388=$M$3, "", IF(OR(AL$7&lt;$AB1388, $AC1388&lt;AL$6),"", MAX(AL$10:AL1387)+1)))</f>
        <v/>
      </c>
      <c r="AM1388" s="5" t="str">
        <f>IF(OR($AB1388="", $AC1388=""), "", IF($H1388=$M$3, "", IF(OR(AM$7&lt;$AB1388, $AC1388&lt;AM$6),"", MAX(AM$10:AM1387)+1)))</f>
        <v/>
      </c>
      <c r="AN1388" s="5" t="str">
        <f>IF(OR($AB1388="", $AC1388=""), "", IF($H1388=$M$3, "", IF(OR(AN$7&lt;$AB1388, $AC1388&lt;AN$6),"", MAX(AN$10:AN1387)+1)))</f>
        <v/>
      </c>
      <c r="AO1388" s="5" t="str">
        <f>IF(OR($AB1388="", $AC1388=""), "", IF($H1388=$M$3, "", IF(OR(AO$7&lt;$AB1388, $AC1388&lt;AO$6),"", MAX(AO$10:AO1387)+1)))</f>
        <v/>
      </c>
      <c r="AP1388" s="5" t="str">
        <f>IF(OR($AB1388="", $AC1388=""), "", IF($H1388=$M$3, "", IF(OR(AP$7&lt;$AB1388, $AC1388&lt;AP$6),"", MAX(AP$10:AP1387)+1)))</f>
        <v/>
      </c>
      <c r="AQ1388" s="5" t="str">
        <f>IF(OR($AB1388="", $AC1388=""), "", IF($H1388=$M$3, "", IF(OR(AQ$7&lt;$AB1388, $AC1388&lt;AQ$6),"", MAX(AQ$10:AQ1387)+1)))</f>
        <v/>
      </c>
      <c r="AR1388" s="5" t="str">
        <f>IF(OR($AB1388="", $AC1388=""), "", IF($H1388=$M$3, "", IF(OR(AR$7&lt;$AB1388, $AC1388&lt;AR$6),"", MAX(AR$10:AR1387)+1)))</f>
        <v/>
      </c>
      <c r="AS1388" s="5" t="str">
        <f>IF(OR($AB1388="", $AC1388=""), "", IF($H1388=$M$3, "", IF(OR(AS$7&lt;$AB1388, $AC1388&lt;AS$6),"", MAX(AS$10:AS1387)+1)))</f>
        <v/>
      </c>
      <c r="AT1388" s="5" t="str">
        <f>IF(OR($AB1388="", $AC1388=""), "", IF($H1388=$M$3, "", IF(OR(AT$7&lt;$AB1388, $AC1388&lt;AT$6),"", MAX(AT$10:AT1387)+1)))</f>
        <v/>
      </c>
      <c r="AU1388" s="5" t="str">
        <f>IF(OR($AB1388="", $AC1388=""), "", IF($H1388=$M$3, "", IF(OR(AU$7&lt;$AB1388, $AC1388&lt;AU$6),"", MAX(AU$10:AU1387)+1)))</f>
        <v/>
      </c>
      <c r="AV1388" s="5" t="str">
        <f>IF(OR($AB1388="", $AC1388=""), "", IF($H1388=$M$3, "", IF(OR(AV$7&lt;$AB1388, $AC1388&lt;AV$6),"", MAX(AV$10:AV1387)+1)))</f>
        <v/>
      </c>
      <c r="AW1388" s="5" t="str">
        <f>IF(OR($AB1388="", $AC1388=""), "", IF($H1388=$M$3, "", IF(OR(AW$7&lt;$AB1388, $AC1388&lt;AW$6),"", MAX(AW$10:AW1387)+1)))</f>
        <v/>
      </c>
      <c r="AX1388" s="5" t="str">
        <f>IF(OR($AB1388="", $AC1388=""), "", IF($H1388=$M$3, "", IF(OR(AX$7&lt;$AB1388, $AC1388&lt;AX$6),"", MAX(AX$10:AX1387)+1)))</f>
        <v/>
      </c>
      <c r="AY1388" s="5" t="str">
        <f>IF(OR($AB1388="", $AC1388=""), "", IF($H1388=$M$3, "", IF(OR(AY$7&lt;$AB1388, $AC1388&lt;AY$6),"", MAX(AY$10:AY1387)+1)))</f>
        <v/>
      </c>
      <c r="AZ1388" s="5" t="str">
        <f>IF(OR($AB1388="", $AC1388=""), "", IF($H1388=$M$3, "", IF(OR(AZ$7&lt;$AB1388, $AC1388&lt;AZ$6),"", MAX(AZ$10:AZ1387)+1)))</f>
        <v/>
      </c>
      <c r="BA1388" s="5" t="str">
        <f>IF(OR($AB1388="", $AC1388=""), "", IF($H1388=$M$3, "", IF(OR(BA$7&lt;$AB1388, $AC1388&lt;BA$6),"", MAX(BA$10:BA1387)+1)))</f>
        <v/>
      </c>
      <c r="BB1388" s="5" t="str">
        <f>IF(OR($AB1388="", $AC1388=""), "", IF($H1388=$M$3, "", IF(OR(BB$7&lt;$AB1388, $AC1388&lt;BB$6),"", MAX(BB$10:BB1387)+1)))</f>
        <v/>
      </c>
      <c r="BC1388" s="5" t="str">
        <f>IF(OR($AB1388="", $AC1388=""), "", IF($H1388=$M$3, "", IF(OR(BC$7&lt;$AB1388, $AC1388&lt;BC$6),"", MAX(BC$10:BC1387)+1)))</f>
        <v/>
      </c>
      <c r="BD1388" s="5" t="str">
        <f>IF(OR($AB1388="", $AC1388=""), "", IF($H1388=$M$3, "", IF(OR(BD$7&lt;$AB1388, $AC1388&lt;BD$6),"", MAX(BD$10:BD1387)+1)))</f>
        <v/>
      </c>
      <c r="BE1388" s="5" t="str">
        <f>IF(OR($AB1388="", $AC1388=""), "", IF($H1388=$M$3, "", IF(OR(BE$7&lt;$AB1388, $AC1388&lt;BE$6),"", MAX(BE$10:BE1387)+1)))</f>
        <v/>
      </c>
      <c r="BF1388" s="5" t="str">
        <f>IF(OR($AB1388="", $AC1388=""), "", IF($H1388=$M$3, "", IF(OR(BF$7&lt;$AB1388, $AC1388&lt;BF$6),"", MAX(BF$10:BF1387)+1)))</f>
        <v/>
      </c>
      <c r="BG1388" s="5" t="str">
        <f>IF(OR($AB1388="", $AC1388=""), "", IF($H1388=$M$3, "", IF(OR(BG$7&lt;$AB1388, $AC1388&lt;BG$6),"", MAX(BG$10:BG1387)+1)))</f>
        <v/>
      </c>
      <c r="BH1388" s="5" t="str">
        <f>IF(OR($AB1388="", $AC1388=""), "", IF($H1388=$M$3, "", IF(OR(BH$7&lt;$AB1388, $AC1388&lt;BH$6),"", MAX(BH$10:BH1387)+1)))</f>
        <v/>
      </c>
      <c r="BI1388" s="5" t="str">
        <f>IF(OR($AB1388="", $AC1388=""), "", IF($H1388=$M$3, "", IF(OR(BI$7&lt;$AB1388, $AC1388&lt;BI$6),"", MAX(BI$10:BI1387)+1)))</f>
        <v/>
      </c>
      <c r="BK1388" s="5" t="str" cm="1">
        <f t="array" aca="1" ref="BK1388" ca="1">IFERROR(INDEX($AE1388:$BI1388, $BJ1388, MATCH($BK$9, $AE$9:$BI$9, 0)), "")</f>
        <v/>
      </c>
    </row>
    <row r="1389" spans="1:63" x14ac:dyDescent="0.25">
      <c r="A1389" s="2"/>
      <c r="B1389" s="254"/>
      <c r="C1389" s="255"/>
      <c r="D1389" s="256"/>
      <c r="E1389" s="257"/>
      <c r="F1389" s="257"/>
      <c r="G1389" s="258"/>
      <c r="H1389" s="259"/>
      <c r="I1389" s="16"/>
      <c r="J1389" s="5" t="str">
        <f t="shared" si="179"/>
        <v/>
      </c>
      <c r="K1389" s="2"/>
      <c r="O1389" s="5" t="str">
        <f t="shared" si="177"/>
        <v/>
      </c>
      <c r="Q1389" s="5" t="str">
        <f t="shared" si="180"/>
        <v/>
      </c>
      <c r="S1389" s="5" t="str">
        <f t="shared" si="178"/>
        <v/>
      </c>
      <c r="U1389" s="64" t="str">
        <f>IF($D1389="","", IF(COUNTIF('Intro &amp; Setup'!$AW$49:$AW$88, $D1389)&gt;0, "BH", TEXT($D1389, "ddd")))</f>
        <v/>
      </c>
      <c r="V1389" s="65" t="str">
        <f>IF($G1389="", "", IF(COUNTIF('Intro &amp; Setup'!$AW$49:$AW$88, $G1389)&gt;0, "BH", TEXT($G1389, "ddd")))</f>
        <v/>
      </c>
      <c r="W1389" s="64" t="str">
        <f t="shared" si="181"/>
        <v/>
      </c>
      <c r="X1389" s="65" t="str">
        <f t="shared" si="182"/>
        <v/>
      </c>
      <c r="Y1389" s="64" t="str">
        <f>IF(F1389="", "", IF(OR(F1389&lt;'Intro &amp; Setup'!$Z$20, F1389&gt;'Intro &amp; Setup'!$Z$22), "X", ""))</f>
        <v/>
      </c>
      <c r="Z1389" s="65" t="str">
        <f>IF(G1389="", "", IF(OR(G1389&lt;'Intro &amp; Setup'!$Z$20, G1389&gt;'Intro &amp; Setup'!$Z$22), "X", ""))</f>
        <v/>
      </c>
      <c r="AB1389" s="58" t="str">
        <f t="shared" si="183"/>
        <v/>
      </c>
      <c r="AC1389" s="59" t="str">
        <f t="shared" si="184"/>
        <v/>
      </c>
      <c r="AE1389" s="5" t="str">
        <f>IF(OR($AB1389="", $AC1389=""), "", IF($H1389=$M$3, "", IF(OR(AE$7&lt;$AB1389, $AC1389&lt;AE$6),"", MAX(AE$10:AE1388)+1)))</f>
        <v/>
      </c>
      <c r="AF1389" s="5" t="str">
        <f>IF(OR($AB1389="", $AC1389=""), "", IF($H1389=$M$3, "", IF(OR(AF$7&lt;$AB1389, $AC1389&lt;AF$6),"", MAX(AF$10:AF1388)+1)))</f>
        <v/>
      </c>
      <c r="AG1389" s="5" t="str">
        <f>IF(OR($AB1389="", $AC1389=""), "", IF($H1389=$M$3, "", IF(OR(AG$7&lt;$AB1389, $AC1389&lt;AG$6),"", MAX(AG$10:AG1388)+1)))</f>
        <v/>
      </c>
      <c r="AH1389" s="5" t="str">
        <f>IF(OR($AB1389="", $AC1389=""), "", IF($H1389=$M$3, "", IF(OR(AH$7&lt;$AB1389, $AC1389&lt;AH$6),"", MAX(AH$10:AH1388)+1)))</f>
        <v/>
      </c>
      <c r="AI1389" s="5" t="str">
        <f>IF(OR($AB1389="", $AC1389=""), "", IF($H1389=$M$3, "", IF(OR(AI$7&lt;$AB1389, $AC1389&lt;AI$6),"", MAX(AI$10:AI1388)+1)))</f>
        <v/>
      </c>
      <c r="AJ1389" s="5" t="str">
        <f>IF(OR($AB1389="", $AC1389=""), "", IF($H1389=$M$3, "", IF(OR(AJ$7&lt;$AB1389, $AC1389&lt;AJ$6),"", MAX(AJ$10:AJ1388)+1)))</f>
        <v/>
      </c>
      <c r="AK1389" s="5" t="str">
        <f>IF(OR($AB1389="", $AC1389=""), "", IF($H1389=$M$3, "", IF(OR(AK$7&lt;$AB1389, $AC1389&lt;AK$6),"", MAX(AK$10:AK1388)+1)))</f>
        <v/>
      </c>
      <c r="AL1389" s="5" t="str">
        <f>IF(OR($AB1389="", $AC1389=""), "", IF($H1389=$M$3, "", IF(OR(AL$7&lt;$AB1389, $AC1389&lt;AL$6),"", MAX(AL$10:AL1388)+1)))</f>
        <v/>
      </c>
      <c r="AM1389" s="5" t="str">
        <f>IF(OR($AB1389="", $AC1389=""), "", IF($H1389=$M$3, "", IF(OR(AM$7&lt;$AB1389, $AC1389&lt;AM$6),"", MAX(AM$10:AM1388)+1)))</f>
        <v/>
      </c>
      <c r="AN1389" s="5" t="str">
        <f>IF(OR($AB1389="", $AC1389=""), "", IF($H1389=$M$3, "", IF(OR(AN$7&lt;$AB1389, $AC1389&lt;AN$6),"", MAX(AN$10:AN1388)+1)))</f>
        <v/>
      </c>
      <c r="AO1389" s="5" t="str">
        <f>IF(OR($AB1389="", $AC1389=""), "", IF($H1389=$M$3, "", IF(OR(AO$7&lt;$AB1389, $AC1389&lt;AO$6),"", MAX(AO$10:AO1388)+1)))</f>
        <v/>
      </c>
      <c r="AP1389" s="5" t="str">
        <f>IF(OR($AB1389="", $AC1389=""), "", IF($H1389=$M$3, "", IF(OR(AP$7&lt;$AB1389, $AC1389&lt;AP$6),"", MAX(AP$10:AP1388)+1)))</f>
        <v/>
      </c>
      <c r="AQ1389" s="5" t="str">
        <f>IF(OR($AB1389="", $AC1389=""), "", IF($H1389=$M$3, "", IF(OR(AQ$7&lt;$AB1389, $AC1389&lt;AQ$6),"", MAX(AQ$10:AQ1388)+1)))</f>
        <v/>
      </c>
      <c r="AR1389" s="5" t="str">
        <f>IF(OR($AB1389="", $AC1389=""), "", IF($H1389=$M$3, "", IF(OR(AR$7&lt;$AB1389, $AC1389&lt;AR$6),"", MAX(AR$10:AR1388)+1)))</f>
        <v/>
      </c>
      <c r="AS1389" s="5" t="str">
        <f>IF(OR($AB1389="", $AC1389=""), "", IF($H1389=$M$3, "", IF(OR(AS$7&lt;$AB1389, $AC1389&lt;AS$6),"", MAX(AS$10:AS1388)+1)))</f>
        <v/>
      </c>
      <c r="AT1389" s="5" t="str">
        <f>IF(OR($AB1389="", $AC1389=""), "", IF($H1389=$M$3, "", IF(OR(AT$7&lt;$AB1389, $AC1389&lt;AT$6),"", MAX(AT$10:AT1388)+1)))</f>
        <v/>
      </c>
      <c r="AU1389" s="5" t="str">
        <f>IF(OR($AB1389="", $AC1389=""), "", IF($H1389=$M$3, "", IF(OR(AU$7&lt;$AB1389, $AC1389&lt;AU$6),"", MAX(AU$10:AU1388)+1)))</f>
        <v/>
      </c>
      <c r="AV1389" s="5" t="str">
        <f>IF(OR($AB1389="", $AC1389=""), "", IF($H1389=$M$3, "", IF(OR(AV$7&lt;$AB1389, $AC1389&lt;AV$6),"", MAX(AV$10:AV1388)+1)))</f>
        <v/>
      </c>
      <c r="AW1389" s="5" t="str">
        <f>IF(OR($AB1389="", $AC1389=""), "", IF($H1389=$M$3, "", IF(OR(AW$7&lt;$AB1389, $AC1389&lt;AW$6),"", MAX(AW$10:AW1388)+1)))</f>
        <v/>
      </c>
      <c r="AX1389" s="5" t="str">
        <f>IF(OR($AB1389="", $AC1389=""), "", IF($H1389=$M$3, "", IF(OR(AX$7&lt;$AB1389, $AC1389&lt;AX$6),"", MAX(AX$10:AX1388)+1)))</f>
        <v/>
      </c>
      <c r="AY1389" s="5" t="str">
        <f>IF(OR($AB1389="", $AC1389=""), "", IF($H1389=$M$3, "", IF(OR(AY$7&lt;$AB1389, $AC1389&lt;AY$6),"", MAX(AY$10:AY1388)+1)))</f>
        <v/>
      </c>
      <c r="AZ1389" s="5" t="str">
        <f>IF(OR($AB1389="", $AC1389=""), "", IF($H1389=$M$3, "", IF(OR(AZ$7&lt;$AB1389, $AC1389&lt;AZ$6),"", MAX(AZ$10:AZ1388)+1)))</f>
        <v/>
      </c>
      <c r="BA1389" s="5" t="str">
        <f>IF(OR($AB1389="", $AC1389=""), "", IF($H1389=$M$3, "", IF(OR(BA$7&lt;$AB1389, $AC1389&lt;BA$6),"", MAX(BA$10:BA1388)+1)))</f>
        <v/>
      </c>
      <c r="BB1389" s="5" t="str">
        <f>IF(OR($AB1389="", $AC1389=""), "", IF($H1389=$M$3, "", IF(OR(BB$7&lt;$AB1389, $AC1389&lt;BB$6),"", MAX(BB$10:BB1388)+1)))</f>
        <v/>
      </c>
      <c r="BC1389" s="5" t="str">
        <f>IF(OR($AB1389="", $AC1389=""), "", IF($H1389=$M$3, "", IF(OR(BC$7&lt;$AB1389, $AC1389&lt;BC$6),"", MAX(BC$10:BC1388)+1)))</f>
        <v/>
      </c>
      <c r="BD1389" s="5" t="str">
        <f>IF(OR($AB1389="", $AC1389=""), "", IF($H1389=$M$3, "", IF(OR(BD$7&lt;$AB1389, $AC1389&lt;BD$6),"", MAX(BD$10:BD1388)+1)))</f>
        <v/>
      </c>
      <c r="BE1389" s="5" t="str">
        <f>IF(OR($AB1389="", $AC1389=""), "", IF($H1389=$M$3, "", IF(OR(BE$7&lt;$AB1389, $AC1389&lt;BE$6),"", MAX(BE$10:BE1388)+1)))</f>
        <v/>
      </c>
      <c r="BF1389" s="5" t="str">
        <f>IF(OR($AB1389="", $AC1389=""), "", IF($H1389=$M$3, "", IF(OR(BF$7&lt;$AB1389, $AC1389&lt;BF$6),"", MAX(BF$10:BF1388)+1)))</f>
        <v/>
      </c>
      <c r="BG1389" s="5" t="str">
        <f>IF(OR($AB1389="", $AC1389=""), "", IF($H1389=$M$3, "", IF(OR(BG$7&lt;$AB1389, $AC1389&lt;BG$6),"", MAX(BG$10:BG1388)+1)))</f>
        <v/>
      </c>
      <c r="BH1389" s="5" t="str">
        <f>IF(OR($AB1389="", $AC1389=""), "", IF($H1389=$M$3, "", IF(OR(BH$7&lt;$AB1389, $AC1389&lt;BH$6),"", MAX(BH$10:BH1388)+1)))</f>
        <v/>
      </c>
      <c r="BI1389" s="5" t="str">
        <f>IF(OR($AB1389="", $AC1389=""), "", IF($H1389=$M$3, "", IF(OR(BI$7&lt;$AB1389, $AC1389&lt;BI$6),"", MAX(BI$10:BI1388)+1)))</f>
        <v/>
      </c>
      <c r="BK1389" s="5" t="str" cm="1">
        <f t="array" aca="1" ref="BK1389" ca="1">IFERROR(INDEX($AE1389:$BI1389, $BJ1389, MATCH($BK$9, $AE$9:$BI$9, 0)), "")</f>
        <v/>
      </c>
    </row>
    <row r="1390" spans="1:63" x14ac:dyDescent="0.25">
      <c r="A1390" s="2"/>
      <c r="B1390" s="254"/>
      <c r="C1390" s="255"/>
      <c r="D1390" s="256"/>
      <c r="E1390" s="257"/>
      <c r="F1390" s="257"/>
      <c r="G1390" s="258"/>
      <c r="H1390" s="259"/>
      <c r="I1390" s="16"/>
      <c r="J1390" s="5" t="str">
        <f t="shared" si="179"/>
        <v/>
      </c>
      <c r="K1390" s="2"/>
      <c r="O1390" s="5" t="str">
        <f t="shared" si="177"/>
        <v/>
      </c>
      <c r="Q1390" s="5" t="str">
        <f t="shared" si="180"/>
        <v/>
      </c>
      <c r="S1390" s="5" t="str">
        <f t="shared" si="178"/>
        <v/>
      </c>
      <c r="U1390" s="64" t="str">
        <f>IF($D1390="","", IF(COUNTIF('Intro &amp; Setup'!$AW$49:$AW$88, $D1390)&gt;0, "BH", TEXT($D1390, "ddd")))</f>
        <v/>
      </c>
      <c r="V1390" s="65" t="str">
        <f>IF($G1390="", "", IF(COUNTIF('Intro &amp; Setup'!$AW$49:$AW$88, $G1390)&gt;0, "BH", TEXT($G1390, "ddd")))</f>
        <v/>
      </c>
      <c r="W1390" s="64" t="str">
        <f t="shared" si="181"/>
        <v/>
      </c>
      <c r="X1390" s="65" t="str">
        <f t="shared" si="182"/>
        <v/>
      </c>
      <c r="Y1390" s="64" t="str">
        <f>IF(F1390="", "", IF(OR(F1390&lt;'Intro &amp; Setup'!$Z$20, F1390&gt;'Intro &amp; Setup'!$Z$22), "X", ""))</f>
        <v/>
      </c>
      <c r="Z1390" s="65" t="str">
        <f>IF(G1390="", "", IF(OR(G1390&lt;'Intro &amp; Setup'!$Z$20, G1390&gt;'Intro &amp; Setup'!$Z$22), "X", ""))</f>
        <v/>
      </c>
      <c r="AB1390" s="58" t="str">
        <f t="shared" si="183"/>
        <v/>
      </c>
      <c r="AC1390" s="59" t="str">
        <f t="shared" si="184"/>
        <v/>
      </c>
      <c r="AE1390" s="5" t="str">
        <f>IF(OR($AB1390="", $AC1390=""), "", IF($H1390=$M$3, "", IF(OR(AE$7&lt;$AB1390, $AC1390&lt;AE$6),"", MAX(AE$10:AE1389)+1)))</f>
        <v/>
      </c>
      <c r="AF1390" s="5" t="str">
        <f>IF(OR($AB1390="", $AC1390=""), "", IF($H1390=$M$3, "", IF(OR(AF$7&lt;$AB1390, $AC1390&lt;AF$6),"", MAX(AF$10:AF1389)+1)))</f>
        <v/>
      </c>
      <c r="AG1390" s="5" t="str">
        <f>IF(OR($AB1390="", $AC1390=""), "", IF($H1390=$M$3, "", IF(OR(AG$7&lt;$AB1390, $AC1390&lt;AG$6),"", MAX(AG$10:AG1389)+1)))</f>
        <v/>
      </c>
      <c r="AH1390" s="5" t="str">
        <f>IF(OR($AB1390="", $AC1390=""), "", IF($H1390=$M$3, "", IF(OR(AH$7&lt;$AB1390, $AC1390&lt;AH$6),"", MAX(AH$10:AH1389)+1)))</f>
        <v/>
      </c>
      <c r="AI1390" s="5" t="str">
        <f>IF(OR($AB1390="", $AC1390=""), "", IF($H1390=$M$3, "", IF(OR(AI$7&lt;$AB1390, $AC1390&lt;AI$6),"", MAX(AI$10:AI1389)+1)))</f>
        <v/>
      </c>
      <c r="AJ1390" s="5" t="str">
        <f>IF(OR($AB1390="", $AC1390=""), "", IF($H1390=$M$3, "", IF(OR(AJ$7&lt;$AB1390, $AC1390&lt;AJ$6),"", MAX(AJ$10:AJ1389)+1)))</f>
        <v/>
      </c>
      <c r="AK1390" s="5" t="str">
        <f>IF(OR($AB1390="", $AC1390=""), "", IF($H1390=$M$3, "", IF(OR(AK$7&lt;$AB1390, $AC1390&lt;AK$6),"", MAX(AK$10:AK1389)+1)))</f>
        <v/>
      </c>
      <c r="AL1390" s="5" t="str">
        <f>IF(OR($AB1390="", $AC1390=""), "", IF($H1390=$M$3, "", IF(OR(AL$7&lt;$AB1390, $AC1390&lt;AL$6),"", MAX(AL$10:AL1389)+1)))</f>
        <v/>
      </c>
      <c r="AM1390" s="5" t="str">
        <f>IF(OR($AB1390="", $AC1390=""), "", IF($H1390=$M$3, "", IF(OR(AM$7&lt;$AB1390, $AC1390&lt;AM$6),"", MAX(AM$10:AM1389)+1)))</f>
        <v/>
      </c>
      <c r="AN1390" s="5" t="str">
        <f>IF(OR($AB1390="", $AC1390=""), "", IF($H1390=$M$3, "", IF(OR(AN$7&lt;$AB1390, $AC1390&lt;AN$6),"", MAX(AN$10:AN1389)+1)))</f>
        <v/>
      </c>
      <c r="AO1390" s="5" t="str">
        <f>IF(OR($AB1390="", $AC1390=""), "", IF($H1390=$M$3, "", IF(OR(AO$7&lt;$AB1390, $AC1390&lt;AO$6),"", MAX(AO$10:AO1389)+1)))</f>
        <v/>
      </c>
      <c r="AP1390" s="5" t="str">
        <f>IF(OR($AB1390="", $AC1390=""), "", IF($H1390=$M$3, "", IF(OR(AP$7&lt;$AB1390, $AC1390&lt;AP$6),"", MAX(AP$10:AP1389)+1)))</f>
        <v/>
      </c>
      <c r="AQ1390" s="5" t="str">
        <f>IF(OR($AB1390="", $AC1390=""), "", IF($H1390=$M$3, "", IF(OR(AQ$7&lt;$AB1390, $AC1390&lt;AQ$6),"", MAX(AQ$10:AQ1389)+1)))</f>
        <v/>
      </c>
      <c r="AR1390" s="5" t="str">
        <f>IF(OR($AB1390="", $AC1390=""), "", IF($H1390=$M$3, "", IF(OR(AR$7&lt;$AB1390, $AC1390&lt;AR$6),"", MAX(AR$10:AR1389)+1)))</f>
        <v/>
      </c>
      <c r="AS1390" s="5" t="str">
        <f>IF(OR($AB1390="", $AC1390=""), "", IF($H1390=$M$3, "", IF(OR(AS$7&lt;$AB1390, $AC1390&lt;AS$6),"", MAX(AS$10:AS1389)+1)))</f>
        <v/>
      </c>
      <c r="AT1390" s="5" t="str">
        <f>IF(OR($AB1390="", $AC1390=""), "", IF($H1390=$M$3, "", IF(OR(AT$7&lt;$AB1390, $AC1390&lt;AT$6),"", MAX(AT$10:AT1389)+1)))</f>
        <v/>
      </c>
      <c r="AU1390" s="5" t="str">
        <f>IF(OR($AB1390="", $AC1390=""), "", IF($H1390=$M$3, "", IF(OR(AU$7&lt;$AB1390, $AC1390&lt;AU$6),"", MAX(AU$10:AU1389)+1)))</f>
        <v/>
      </c>
      <c r="AV1390" s="5" t="str">
        <f>IF(OR($AB1390="", $AC1390=""), "", IF($H1390=$M$3, "", IF(OR(AV$7&lt;$AB1390, $AC1390&lt;AV$6),"", MAX(AV$10:AV1389)+1)))</f>
        <v/>
      </c>
      <c r="AW1390" s="5" t="str">
        <f>IF(OR($AB1390="", $AC1390=""), "", IF($H1390=$M$3, "", IF(OR(AW$7&lt;$AB1390, $AC1390&lt;AW$6),"", MAX(AW$10:AW1389)+1)))</f>
        <v/>
      </c>
      <c r="AX1390" s="5" t="str">
        <f>IF(OR($AB1390="", $AC1390=""), "", IF($H1390=$M$3, "", IF(OR(AX$7&lt;$AB1390, $AC1390&lt;AX$6),"", MAX(AX$10:AX1389)+1)))</f>
        <v/>
      </c>
      <c r="AY1390" s="5" t="str">
        <f>IF(OR($AB1390="", $AC1390=""), "", IF($H1390=$M$3, "", IF(OR(AY$7&lt;$AB1390, $AC1390&lt;AY$6),"", MAX(AY$10:AY1389)+1)))</f>
        <v/>
      </c>
      <c r="AZ1390" s="5" t="str">
        <f>IF(OR($AB1390="", $AC1390=""), "", IF($H1390=$M$3, "", IF(OR(AZ$7&lt;$AB1390, $AC1390&lt;AZ$6),"", MAX(AZ$10:AZ1389)+1)))</f>
        <v/>
      </c>
      <c r="BA1390" s="5" t="str">
        <f>IF(OR($AB1390="", $AC1390=""), "", IF($H1390=$M$3, "", IF(OR(BA$7&lt;$AB1390, $AC1390&lt;BA$6),"", MAX(BA$10:BA1389)+1)))</f>
        <v/>
      </c>
      <c r="BB1390" s="5" t="str">
        <f>IF(OR($AB1390="", $AC1390=""), "", IF($H1390=$M$3, "", IF(OR(BB$7&lt;$AB1390, $AC1390&lt;BB$6),"", MAX(BB$10:BB1389)+1)))</f>
        <v/>
      </c>
      <c r="BC1390" s="5" t="str">
        <f>IF(OR($AB1390="", $AC1390=""), "", IF($H1390=$M$3, "", IF(OR(BC$7&lt;$AB1390, $AC1390&lt;BC$6),"", MAX(BC$10:BC1389)+1)))</f>
        <v/>
      </c>
      <c r="BD1390" s="5" t="str">
        <f>IF(OR($AB1390="", $AC1390=""), "", IF($H1390=$M$3, "", IF(OR(BD$7&lt;$AB1390, $AC1390&lt;BD$6),"", MAX(BD$10:BD1389)+1)))</f>
        <v/>
      </c>
      <c r="BE1390" s="5" t="str">
        <f>IF(OR($AB1390="", $AC1390=""), "", IF($H1390=$M$3, "", IF(OR(BE$7&lt;$AB1390, $AC1390&lt;BE$6),"", MAX(BE$10:BE1389)+1)))</f>
        <v/>
      </c>
      <c r="BF1390" s="5" t="str">
        <f>IF(OR($AB1390="", $AC1390=""), "", IF($H1390=$M$3, "", IF(OR(BF$7&lt;$AB1390, $AC1390&lt;BF$6),"", MAX(BF$10:BF1389)+1)))</f>
        <v/>
      </c>
      <c r="BG1390" s="5" t="str">
        <f>IF(OR($AB1390="", $AC1390=""), "", IF($H1390=$M$3, "", IF(OR(BG$7&lt;$AB1390, $AC1390&lt;BG$6),"", MAX(BG$10:BG1389)+1)))</f>
        <v/>
      </c>
      <c r="BH1390" s="5" t="str">
        <f>IF(OR($AB1390="", $AC1390=""), "", IF($H1390=$M$3, "", IF(OR(BH$7&lt;$AB1390, $AC1390&lt;BH$6),"", MAX(BH$10:BH1389)+1)))</f>
        <v/>
      </c>
      <c r="BI1390" s="5" t="str">
        <f>IF(OR($AB1390="", $AC1390=""), "", IF($H1390=$M$3, "", IF(OR(BI$7&lt;$AB1390, $AC1390&lt;BI$6),"", MAX(BI$10:BI1389)+1)))</f>
        <v/>
      </c>
      <c r="BK1390" s="5" t="str" cm="1">
        <f t="array" aca="1" ref="BK1390" ca="1">IFERROR(INDEX($AE1390:$BI1390, $BJ1390, MATCH($BK$9, $AE$9:$BI$9, 0)), "")</f>
        <v/>
      </c>
    </row>
    <row r="1391" spans="1:63" x14ac:dyDescent="0.25">
      <c r="A1391" s="2"/>
      <c r="B1391" s="254"/>
      <c r="C1391" s="255"/>
      <c r="D1391" s="256"/>
      <c r="E1391" s="257"/>
      <c r="F1391" s="257"/>
      <c r="G1391" s="258"/>
      <c r="H1391" s="259"/>
      <c r="I1391" s="16"/>
      <c r="J1391" s="5" t="str">
        <f t="shared" si="179"/>
        <v/>
      </c>
      <c r="K1391" s="2"/>
      <c r="O1391" s="5" t="str">
        <f t="shared" si="177"/>
        <v/>
      </c>
      <c r="Q1391" s="5" t="str">
        <f t="shared" si="180"/>
        <v/>
      </c>
      <c r="S1391" s="5" t="str">
        <f t="shared" si="178"/>
        <v/>
      </c>
      <c r="U1391" s="64" t="str">
        <f>IF($D1391="","", IF(COUNTIF('Intro &amp; Setup'!$AW$49:$AW$88, $D1391)&gt;0, "BH", TEXT($D1391, "ddd")))</f>
        <v/>
      </c>
      <c r="V1391" s="65" t="str">
        <f>IF($G1391="", "", IF(COUNTIF('Intro &amp; Setup'!$AW$49:$AW$88, $G1391)&gt;0, "BH", TEXT($G1391, "ddd")))</f>
        <v/>
      </c>
      <c r="W1391" s="64" t="str">
        <f t="shared" si="181"/>
        <v/>
      </c>
      <c r="X1391" s="65" t="str">
        <f t="shared" si="182"/>
        <v/>
      </c>
      <c r="Y1391" s="64" t="str">
        <f>IF(F1391="", "", IF(OR(F1391&lt;'Intro &amp; Setup'!$Z$20, F1391&gt;'Intro &amp; Setup'!$Z$22), "X", ""))</f>
        <v/>
      </c>
      <c r="Z1391" s="65" t="str">
        <f>IF(G1391="", "", IF(OR(G1391&lt;'Intro &amp; Setup'!$Z$20, G1391&gt;'Intro &amp; Setup'!$Z$22), "X", ""))</f>
        <v/>
      </c>
      <c r="AB1391" s="58" t="str">
        <f t="shared" si="183"/>
        <v/>
      </c>
      <c r="AC1391" s="59" t="str">
        <f t="shared" si="184"/>
        <v/>
      </c>
      <c r="AE1391" s="5" t="str">
        <f>IF(OR($AB1391="", $AC1391=""), "", IF($H1391=$M$3, "", IF(OR(AE$7&lt;$AB1391, $AC1391&lt;AE$6),"", MAX(AE$10:AE1390)+1)))</f>
        <v/>
      </c>
      <c r="AF1391" s="5" t="str">
        <f>IF(OR($AB1391="", $AC1391=""), "", IF($H1391=$M$3, "", IF(OR(AF$7&lt;$AB1391, $AC1391&lt;AF$6),"", MAX(AF$10:AF1390)+1)))</f>
        <v/>
      </c>
      <c r="AG1391" s="5" t="str">
        <f>IF(OR($AB1391="", $AC1391=""), "", IF($H1391=$M$3, "", IF(OR(AG$7&lt;$AB1391, $AC1391&lt;AG$6),"", MAX(AG$10:AG1390)+1)))</f>
        <v/>
      </c>
      <c r="AH1391" s="5" t="str">
        <f>IF(OR($AB1391="", $AC1391=""), "", IF($H1391=$M$3, "", IF(OR(AH$7&lt;$AB1391, $AC1391&lt;AH$6),"", MAX(AH$10:AH1390)+1)))</f>
        <v/>
      </c>
      <c r="AI1391" s="5" t="str">
        <f>IF(OR($AB1391="", $AC1391=""), "", IF($H1391=$M$3, "", IF(OR(AI$7&lt;$AB1391, $AC1391&lt;AI$6),"", MAX(AI$10:AI1390)+1)))</f>
        <v/>
      </c>
      <c r="AJ1391" s="5" t="str">
        <f>IF(OR($AB1391="", $AC1391=""), "", IF($H1391=$M$3, "", IF(OR(AJ$7&lt;$AB1391, $AC1391&lt;AJ$6),"", MAX(AJ$10:AJ1390)+1)))</f>
        <v/>
      </c>
      <c r="AK1391" s="5" t="str">
        <f>IF(OR($AB1391="", $AC1391=""), "", IF($H1391=$M$3, "", IF(OR(AK$7&lt;$AB1391, $AC1391&lt;AK$6),"", MAX(AK$10:AK1390)+1)))</f>
        <v/>
      </c>
      <c r="AL1391" s="5" t="str">
        <f>IF(OR($AB1391="", $AC1391=""), "", IF($H1391=$M$3, "", IF(OR(AL$7&lt;$AB1391, $AC1391&lt;AL$6),"", MAX(AL$10:AL1390)+1)))</f>
        <v/>
      </c>
      <c r="AM1391" s="5" t="str">
        <f>IF(OR($AB1391="", $AC1391=""), "", IF($H1391=$M$3, "", IF(OR(AM$7&lt;$AB1391, $AC1391&lt;AM$6),"", MAX(AM$10:AM1390)+1)))</f>
        <v/>
      </c>
      <c r="AN1391" s="5" t="str">
        <f>IF(OR($AB1391="", $AC1391=""), "", IF($H1391=$M$3, "", IF(OR(AN$7&lt;$AB1391, $AC1391&lt;AN$6),"", MAX(AN$10:AN1390)+1)))</f>
        <v/>
      </c>
      <c r="AO1391" s="5" t="str">
        <f>IF(OR($AB1391="", $AC1391=""), "", IF($H1391=$M$3, "", IF(OR(AO$7&lt;$AB1391, $AC1391&lt;AO$6),"", MAX(AO$10:AO1390)+1)))</f>
        <v/>
      </c>
      <c r="AP1391" s="5" t="str">
        <f>IF(OR($AB1391="", $AC1391=""), "", IF($H1391=$M$3, "", IF(OR(AP$7&lt;$AB1391, $AC1391&lt;AP$6),"", MAX(AP$10:AP1390)+1)))</f>
        <v/>
      </c>
      <c r="AQ1391" s="5" t="str">
        <f>IF(OR($AB1391="", $AC1391=""), "", IF($H1391=$M$3, "", IF(OR(AQ$7&lt;$AB1391, $AC1391&lt;AQ$6),"", MAX(AQ$10:AQ1390)+1)))</f>
        <v/>
      </c>
      <c r="AR1391" s="5" t="str">
        <f>IF(OR($AB1391="", $AC1391=""), "", IF($H1391=$M$3, "", IF(OR(AR$7&lt;$AB1391, $AC1391&lt;AR$6),"", MAX(AR$10:AR1390)+1)))</f>
        <v/>
      </c>
      <c r="AS1391" s="5" t="str">
        <f>IF(OR($AB1391="", $AC1391=""), "", IF($H1391=$M$3, "", IF(OR(AS$7&lt;$AB1391, $AC1391&lt;AS$6),"", MAX(AS$10:AS1390)+1)))</f>
        <v/>
      </c>
      <c r="AT1391" s="5" t="str">
        <f>IF(OR($AB1391="", $AC1391=""), "", IF($H1391=$M$3, "", IF(OR(AT$7&lt;$AB1391, $AC1391&lt;AT$6),"", MAX(AT$10:AT1390)+1)))</f>
        <v/>
      </c>
      <c r="AU1391" s="5" t="str">
        <f>IF(OR($AB1391="", $AC1391=""), "", IF($H1391=$M$3, "", IF(OR(AU$7&lt;$AB1391, $AC1391&lt;AU$6),"", MAX(AU$10:AU1390)+1)))</f>
        <v/>
      </c>
      <c r="AV1391" s="5" t="str">
        <f>IF(OR($AB1391="", $AC1391=""), "", IF($H1391=$M$3, "", IF(OR(AV$7&lt;$AB1391, $AC1391&lt;AV$6),"", MAX(AV$10:AV1390)+1)))</f>
        <v/>
      </c>
      <c r="AW1391" s="5" t="str">
        <f>IF(OR($AB1391="", $AC1391=""), "", IF($H1391=$M$3, "", IF(OR(AW$7&lt;$AB1391, $AC1391&lt;AW$6),"", MAX(AW$10:AW1390)+1)))</f>
        <v/>
      </c>
      <c r="AX1391" s="5" t="str">
        <f>IF(OR($AB1391="", $AC1391=""), "", IF($H1391=$M$3, "", IF(OR(AX$7&lt;$AB1391, $AC1391&lt;AX$6),"", MAX(AX$10:AX1390)+1)))</f>
        <v/>
      </c>
      <c r="AY1391" s="5" t="str">
        <f>IF(OR($AB1391="", $AC1391=""), "", IF($H1391=$M$3, "", IF(OR(AY$7&lt;$AB1391, $AC1391&lt;AY$6),"", MAX(AY$10:AY1390)+1)))</f>
        <v/>
      </c>
      <c r="AZ1391" s="5" t="str">
        <f>IF(OR($AB1391="", $AC1391=""), "", IF($H1391=$M$3, "", IF(OR(AZ$7&lt;$AB1391, $AC1391&lt;AZ$6),"", MAX(AZ$10:AZ1390)+1)))</f>
        <v/>
      </c>
      <c r="BA1391" s="5" t="str">
        <f>IF(OR($AB1391="", $AC1391=""), "", IF($H1391=$M$3, "", IF(OR(BA$7&lt;$AB1391, $AC1391&lt;BA$6),"", MAX(BA$10:BA1390)+1)))</f>
        <v/>
      </c>
      <c r="BB1391" s="5" t="str">
        <f>IF(OR($AB1391="", $AC1391=""), "", IF($H1391=$M$3, "", IF(OR(BB$7&lt;$AB1391, $AC1391&lt;BB$6),"", MAX(BB$10:BB1390)+1)))</f>
        <v/>
      </c>
      <c r="BC1391" s="5" t="str">
        <f>IF(OR($AB1391="", $AC1391=""), "", IF($H1391=$M$3, "", IF(OR(BC$7&lt;$AB1391, $AC1391&lt;BC$6),"", MAX(BC$10:BC1390)+1)))</f>
        <v/>
      </c>
      <c r="BD1391" s="5" t="str">
        <f>IF(OR($AB1391="", $AC1391=""), "", IF($H1391=$M$3, "", IF(OR(BD$7&lt;$AB1391, $AC1391&lt;BD$6),"", MAX(BD$10:BD1390)+1)))</f>
        <v/>
      </c>
      <c r="BE1391" s="5" t="str">
        <f>IF(OR($AB1391="", $AC1391=""), "", IF($H1391=$M$3, "", IF(OR(BE$7&lt;$AB1391, $AC1391&lt;BE$6),"", MAX(BE$10:BE1390)+1)))</f>
        <v/>
      </c>
      <c r="BF1391" s="5" t="str">
        <f>IF(OR($AB1391="", $AC1391=""), "", IF($H1391=$M$3, "", IF(OR(BF$7&lt;$AB1391, $AC1391&lt;BF$6),"", MAX(BF$10:BF1390)+1)))</f>
        <v/>
      </c>
      <c r="BG1391" s="5" t="str">
        <f>IF(OR($AB1391="", $AC1391=""), "", IF($H1391=$M$3, "", IF(OR(BG$7&lt;$AB1391, $AC1391&lt;BG$6),"", MAX(BG$10:BG1390)+1)))</f>
        <v/>
      </c>
      <c r="BH1391" s="5" t="str">
        <f>IF(OR($AB1391="", $AC1391=""), "", IF($H1391=$M$3, "", IF(OR(BH$7&lt;$AB1391, $AC1391&lt;BH$6),"", MAX(BH$10:BH1390)+1)))</f>
        <v/>
      </c>
      <c r="BI1391" s="5" t="str">
        <f>IF(OR($AB1391="", $AC1391=""), "", IF($H1391=$M$3, "", IF(OR(BI$7&lt;$AB1391, $AC1391&lt;BI$6),"", MAX(BI$10:BI1390)+1)))</f>
        <v/>
      </c>
      <c r="BK1391" s="5" t="str" cm="1">
        <f t="array" aca="1" ref="BK1391" ca="1">IFERROR(INDEX($AE1391:$BI1391, $BJ1391, MATCH($BK$9, $AE$9:$BI$9, 0)), "")</f>
        <v/>
      </c>
    </row>
    <row r="1392" spans="1:63" x14ac:dyDescent="0.25">
      <c r="A1392" s="2"/>
      <c r="B1392" s="254"/>
      <c r="C1392" s="255"/>
      <c r="D1392" s="256"/>
      <c r="E1392" s="257"/>
      <c r="F1392" s="257"/>
      <c r="G1392" s="258"/>
      <c r="H1392" s="259"/>
      <c r="I1392" s="16"/>
      <c r="J1392" s="5" t="str">
        <f t="shared" si="179"/>
        <v/>
      </c>
      <c r="K1392" s="2"/>
      <c r="O1392" s="5" t="str">
        <f t="shared" si="177"/>
        <v/>
      </c>
      <c r="Q1392" s="5" t="str">
        <f t="shared" si="180"/>
        <v/>
      </c>
      <c r="S1392" s="5" t="str">
        <f t="shared" si="178"/>
        <v/>
      </c>
      <c r="U1392" s="64" t="str">
        <f>IF($D1392="","", IF(COUNTIF('Intro &amp; Setup'!$AW$49:$AW$88, $D1392)&gt;0, "BH", TEXT($D1392, "ddd")))</f>
        <v/>
      </c>
      <c r="V1392" s="65" t="str">
        <f>IF($G1392="", "", IF(COUNTIF('Intro &amp; Setup'!$AW$49:$AW$88, $G1392)&gt;0, "BH", TEXT($G1392, "ddd")))</f>
        <v/>
      </c>
      <c r="W1392" s="64" t="str">
        <f t="shared" si="181"/>
        <v/>
      </c>
      <c r="X1392" s="65" t="str">
        <f t="shared" si="182"/>
        <v/>
      </c>
      <c r="Y1392" s="64" t="str">
        <f>IF(F1392="", "", IF(OR(F1392&lt;'Intro &amp; Setup'!$Z$20, F1392&gt;'Intro &amp; Setup'!$Z$22), "X", ""))</f>
        <v/>
      </c>
      <c r="Z1392" s="65" t="str">
        <f>IF(G1392="", "", IF(OR(G1392&lt;'Intro &amp; Setup'!$Z$20, G1392&gt;'Intro &amp; Setup'!$Z$22), "X", ""))</f>
        <v/>
      </c>
      <c r="AB1392" s="58" t="str">
        <f t="shared" si="183"/>
        <v/>
      </c>
      <c r="AC1392" s="59" t="str">
        <f t="shared" si="184"/>
        <v/>
      </c>
      <c r="AE1392" s="5" t="str">
        <f>IF(OR($AB1392="", $AC1392=""), "", IF($H1392=$M$3, "", IF(OR(AE$7&lt;$AB1392, $AC1392&lt;AE$6),"", MAX(AE$10:AE1391)+1)))</f>
        <v/>
      </c>
      <c r="AF1392" s="5" t="str">
        <f>IF(OR($AB1392="", $AC1392=""), "", IF($H1392=$M$3, "", IF(OR(AF$7&lt;$AB1392, $AC1392&lt;AF$6),"", MAX(AF$10:AF1391)+1)))</f>
        <v/>
      </c>
      <c r="AG1392" s="5" t="str">
        <f>IF(OR($AB1392="", $AC1392=""), "", IF($H1392=$M$3, "", IF(OR(AG$7&lt;$AB1392, $AC1392&lt;AG$6),"", MAX(AG$10:AG1391)+1)))</f>
        <v/>
      </c>
      <c r="AH1392" s="5" t="str">
        <f>IF(OR($AB1392="", $AC1392=""), "", IF($H1392=$M$3, "", IF(OR(AH$7&lt;$AB1392, $AC1392&lt;AH$6),"", MAX(AH$10:AH1391)+1)))</f>
        <v/>
      </c>
      <c r="AI1392" s="5" t="str">
        <f>IF(OR($AB1392="", $AC1392=""), "", IF($H1392=$M$3, "", IF(OR(AI$7&lt;$AB1392, $AC1392&lt;AI$6),"", MAX(AI$10:AI1391)+1)))</f>
        <v/>
      </c>
      <c r="AJ1392" s="5" t="str">
        <f>IF(OR($AB1392="", $AC1392=""), "", IF($H1392=$M$3, "", IF(OR(AJ$7&lt;$AB1392, $AC1392&lt;AJ$6),"", MAX(AJ$10:AJ1391)+1)))</f>
        <v/>
      </c>
      <c r="AK1392" s="5" t="str">
        <f>IF(OR($AB1392="", $AC1392=""), "", IF($H1392=$M$3, "", IF(OR(AK$7&lt;$AB1392, $AC1392&lt;AK$6),"", MAX(AK$10:AK1391)+1)))</f>
        <v/>
      </c>
      <c r="AL1392" s="5" t="str">
        <f>IF(OR($AB1392="", $AC1392=""), "", IF($H1392=$M$3, "", IF(OR(AL$7&lt;$AB1392, $AC1392&lt;AL$6),"", MAX(AL$10:AL1391)+1)))</f>
        <v/>
      </c>
      <c r="AM1392" s="5" t="str">
        <f>IF(OR($AB1392="", $AC1392=""), "", IF($H1392=$M$3, "", IF(OR(AM$7&lt;$AB1392, $AC1392&lt;AM$6),"", MAX(AM$10:AM1391)+1)))</f>
        <v/>
      </c>
      <c r="AN1392" s="5" t="str">
        <f>IF(OR($AB1392="", $AC1392=""), "", IF($H1392=$M$3, "", IF(OR(AN$7&lt;$AB1392, $AC1392&lt;AN$6),"", MAX(AN$10:AN1391)+1)))</f>
        <v/>
      </c>
      <c r="AO1392" s="5" t="str">
        <f>IF(OR($AB1392="", $AC1392=""), "", IF($H1392=$M$3, "", IF(OR(AO$7&lt;$AB1392, $AC1392&lt;AO$6),"", MAX(AO$10:AO1391)+1)))</f>
        <v/>
      </c>
      <c r="AP1392" s="5" t="str">
        <f>IF(OR($AB1392="", $AC1392=""), "", IF($H1392=$M$3, "", IF(OR(AP$7&lt;$AB1392, $AC1392&lt;AP$6),"", MAX(AP$10:AP1391)+1)))</f>
        <v/>
      </c>
      <c r="AQ1392" s="5" t="str">
        <f>IF(OR($AB1392="", $AC1392=""), "", IF($H1392=$M$3, "", IF(OR(AQ$7&lt;$AB1392, $AC1392&lt;AQ$6),"", MAX(AQ$10:AQ1391)+1)))</f>
        <v/>
      </c>
      <c r="AR1392" s="5" t="str">
        <f>IF(OR($AB1392="", $AC1392=""), "", IF($H1392=$M$3, "", IF(OR(AR$7&lt;$AB1392, $AC1392&lt;AR$6),"", MAX(AR$10:AR1391)+1)))</f>
        <v/>
      </c>
      <c r="AS1392" s="5" t="str">
        <f>IF(OR($AB1392="", $AC1392=""), "", IF($H1392=$M$3, "", IF(OR(AS$7&lt;$AB1392, $AC1392&lt;AS$6),"", MAX(AS$10:AS1391)+1)))</f>
        <v/>
      </c>
      <c r="AT1392" s="5" t="str">
        <f>IF(OR($AB1392="", $AC1392=""), "", IF($H1392=$M$3, "", IF(OR(AT$7&lt;$AB1392, $AC1392&lt;AT$6),"", MAX(AT$10:AT1391)+1)))</f>
        <v/>
      </c>
      <c r="AU1392" s="5" t="str">
        <f>IF(OR($AB1392="", $AC1392=""), "", IF($H1392=$M$3, "", IF(OR(AU$7&lt;$AB1392, $AC1392&lt;AU$6),"", MAX(AU$10:AU1391)+1)))</f>
        <v/>
      </c>
      <c r="AV1392" s="5" t="str">
        <f>IF(OR($AB1392="", $AC1392=""), "", IF($H1392=$M$3, "", IF(OR(AV$7&lt;$AB1392, $AC1392&lt;AV$6),"", MAX(AV$10:AV1391)+1)))</f>
        <v/>
      </c>
      <c r="AW1392" s="5" t="str">
        <f>IF(OR($AB1392="", $AC1392=""), "", IF($H1392=$M$3, "", IF(OR(AW$7&lt;$AB1392, $AC1392&lt;AW$6),"", MAX(AW$10:AW1391)+1)))</f>
        <v/>
      </c>
      <c r="AX1392" s="5" t="str">
        <f>IF(OR($AB1392="", $AC1392=""), "", IF($H1392=$M$3, "", IF(OR(AX$7&lt;$AB1392, $AC1392&lt;AX$6),"", MAX(AX$10:AX1391)+1)))</f>
        <v/>
      </c>
      <c r="AY1392" s="5" t="str">
        <f>IF(OR($AB1392="", $AC1392=""), "", IF($H1392=$M$3, "", IF(OR(AY$7&lt;$AB1392, $AC1392&lt;AY$6),"", MAX(AY$10:AY1391)+1)))</f>
        <v/>
      </c>
      <c r="AZ1392" s="5" t="str">
        <f>IF(OR($AB1392="", $AC1392=""), "", IF($H1392=$M$3, "", IF(OR(AZ$7&lt;$AB1392, $AC1392&lt;AZ$6),"", MAX(AZ$10:AZ1391)+1)))</f>
        <v/>
      </c>
      <c r="BA1392" s="5" t="str">
        <f>IF(OR($AB1392="", $AC1392=""), "", IF($H1392=$M$3, "", IF(OR(BA$7&lt;$AB1392, $AC1392&lt;BA$6),"", MAX(BA$10:BA1391)+1)))</f>
        <v/>
      </c>
      <c r="BB1392" s="5" t="str">
        <f>IF(OR($AB1392="", $AC1392=""), "", IF($H1392=$M$3, "", IF(OR(BB$7&lt;$AB1392, $AC1392&lt;BB$6),"", MAX(BB$10:BB1391)+1)))</f>
        <v/>
      </c>
      <c r="BC1392" s="5" t="str">
        <f>IF(OR($AB1392="", $AC1392=""), "", IF($H1392=$M$3, "", IF(OR(BC$7&lt;$AB1392, $AC1392&lt;BC$6),"", MAX(BC$10:BC1391)+1)))</f>
        <v/>
      </c>
      <c r="BD1392" s="5" t="str">
        <f>IF(OR($AB1392="", $AC1392=""), "", IF($H1392=$M$3, "", IF(OR(BD$7&lt;$AB1392, $AC1392&lt;BD$6),"", MAX(BD$10:BD1391)+1)))</f>
        <v/>
      </c>
      <c r="BE1392" s="5" t="str">
        <f>IF(OR($AB1392="", $AC1392=""), "", IF($H1392=$M$3, "", IF(OR(BE$7&lt;$AB1392, $AC1392&lt;BE$6),"", MAX(BE$10:BE1391)+1)))</f>
        <v/>
      </c>
      <c r="BF1392" s="5" t="str">
        <f>IF(OR($AB1392="", $AC1392=""), "", IF($H1392=$M$3, "", IF(OR(BF$7&lt;$AB1392, $AC1392&lt;BF$6),"", MAX(BF$10:BF1391)+1)))</f>
        <v/>
      </c>
      <c r="BG1392" s="5" t="str">
        <f>IF(OR($AB1392="", $AC1392=""), "", IF($H1392=$M$3, "", IF(OR(BG$7&lt;$AB1392, $AC1392&lt;BG$6),"", MAX(BG$10:BG1391)+1)))</f>
        <v/>
      </c>
      <c r="BH1392" s="5" t="str">
        <f>IF(OR($AB1392="", $AC1392=""), "", IF($H1392=$M$3, "", IF(OR(BH$7&lt;$AB1392, $AC1392&lt;BH$6),"", MAX(BH$10:BH1391)+1)))</f>
        <v/>
      </c>
      <c r="BI1392" s="5" t="str">
        <f>IF(OR($AB1392="", $AC1392=""), "", IF($H1392=$M$3, "", IF(OR(BI$7&lt;$AB1392, $AC1392&lt;BI$6),"", MAX(BI$10:BI1391)+1)))</f>
        <v/>
      </c>
      <c r="BK1392" s="5" t="str" cm="1">
        <f t="array" aca="1" ref="BK1392" ca="1">IFERROR(INDEX($AE1392:$BI1392, $BJ1392, MATCH($BK$9, $AE$9:$BI$9, 0)), "")</f>
        <v/>
      </c>
    </row>
    <row r="1393" spans="1:63" x14ac:dyDescent="0.25">
      <c r="A1393" s="2"/>
      <c r="B1393" s="254"/>
      <c r="C1393" s="255"/>
      <c r="D1393" s="256"/>
      <c r="E1393" s="257"/>
      <c r="F1393" s="257"/>
      <c r="G1393" s="258"/>
      <c r="H1393" s="259"/>
      <c r="I1393" s="16"/>
      <c r="J1393" s="5" t="str">
        <f t="shared" si="179"/>
        <v/>
      </c>
      <c r="K1393" s="2"/>
      <c r="O1393" s="5" t="str">
        <f t="shared" si="177"/>
        <v/>
      </c>
      <c r="Q1393" s="5" t="str">
        <f t="shared" si="180"/>
        <v/>
      </c>
      <c r="S1393" s="5" t="str">
        <f t="shared" si="178"/>
        <v/>
      </c>
      <c r="U1393" s="64" t="str">
        <f>IF($D1393="","", IF(COUNTIF('Intro &amp; Setup'!$AW$49:$AW$88, $D1393)&gt;0, "BH", TEXT($D1393, "ddd")))</f>
        <v/>
      </c>
      <c r="V1393" s="65" t="str">
        <f>IF($G1393="", "", IF(COUNTIF('Intro &amp; Setup'!$AW$49:$AW$88, $G1393)&gt;0, "BH", TEXT($G1393, "ddd")))</f>
        <v/>
      </c>
      <c r="W1393" s="64" t="str">
        <f t="shared" si="181"/>
        <v/>
      </c>
      <c r="X1393" s="65" t="str">
        <f t="shared" si="182"/>
        <v/>
      </c>
      <c r="Y1393" s="64" t="str">
        <f>IF(F1393="", "", IF(OR(F1393&lt;'Intro &amp; Setup'!$Z$20, F1393&gt;'Intro &amp; Setup'!$Z$22), "X", ""))</f>
        <v/>
      </c>
      <c r="Z1393" s="65" t="str">
        <f>IF(G1393="", "", IF(OR(G1393&lt;'Intro &amp; Setup'!$Z$20, G1393&gt;'Intro &amp; Setup'!$Z$22), "X", ""))</f>
        <v/>
      </c>
      <c r="AB1393" s="58" t="str">
        <f t="shared" si="183"/>
        <v/>
      </c>
      <c r="AC1393" s="59" t="str">
        <f t="shared" si="184"/>
        <v/>
      </c>
      <c r="AE1393" s="5" t="str">
        <f>IF(OR($AB1393="", $AC1393=""), "", IF($H1393=$M$3, "", IF(OR(AE$7&lt;$AB1393, $AC1393&lt;AE$6),"", MAX(AE$10:AE1392)+1)))</f>
        <v/>
      </c>
      <c r="AF1393" s="5" t="str">
        <f>IF(OR($AB1393="", $AC1393=""), "", IF($H1393=$M$3, "", IF(OR(AF$7&lt;$AB1393, $AC1393&lt;AF$6),"", MAX(AF$10:AF1392)+1)))</f>
        <v/>
      </c>
      <c r="AG1393" s="5" t="str">
        <f>IF(OR($AB1393="", $AC1393=""), "", IF($H1393=$M$3, "", IF(OR(AG$7&lt;$AB1393, $AC1393&lt;AG$6),"", MAX(AG$10:AG1392)+1)))</f>
        <v/>
      </c>
      <c r="AH1393" s="5" t="str">
        <f>IF(OR($AB1393="", $AC1393=""), "", IF($H1393=$M$3, "", IF(OR(AH$7&lt;$AB1393, $AC1393&lt;AH$6),"", MAX(AH$10:AH1392)+1)))</f>
        <v/>
      </c>
      <c r="AI1393" s="5" t="str">
        <f>IF(OR($AB1393="", $AC1393=""), "", IF($H1393=$M$3, "", IF(OR(AI$7&lt;$AB1393, $AC1393&lt;AI$6),"", MAX(AI$10:AI1392)+1)))</f>
        <v/>
      </c>
      <c r="AJ1393" s="5" t="str">
        <f>IF(OR($AB1393="", $AC1393=""), "", IF($H1393=$M$3, "", IF(OR(AJ$7&lt;$AB1393, $AC1393&lt;AJ$6),"", MAX(AJ$10:AJ1392)+1)))</f>
        <v/>
      </c>
      <c r="AK1393" s="5" t="str">
        <f>IF(OR($AB1393="", $AC1393=""), "", IF($H1393=$M$3, "", IF(OR(AK$7&lt;$AB1393, $AC1393&lt;AK$6),"", MAX(AK$10:AK1392)+1)))</f>
        <v/>
      </c>
      <c r="AL1393" s="5" t="str">
        <f>IF(OR($AB1393="", $AC1393=""), "", IF($H1393=$M$3, "", IF(OR(AL$7&lt;$AB1393, $AC1393&lt;AL$6),"", MAX(AL$10:AL1392)+1)))</f>
        <v/>
      </c>
      <c r="AM1393" s="5" t="str">
        <f>IF(OR($AB1393="", $AC1393=""), "", IF($H1393=$M$3, "", IF(OR(AM$7&lt;$AB1393, $AC1393&lt;AM$6),"", MAX(AM$10:AM1392)+1)))</f>
        <v/>
      </c>
      <c r="AN1393" s="5" t="str">
        <f>IF(OR($AB1393="", $AC1393=""), "", IF($H1393=$M$3, "", IF(OR(AN$7&lt;$AB1393, $AC1393&lt;AN$6),"", MAX(AN$10:AN1392)+1)))</f>
        <v/>
      </c>
      <c r="AO1393" s="5" t="str">
        <f>IF(OR($AB1393="", $AC1393=""), "", IF($H1393=$M$3, "", IF(OR(AO$7&lt;$AB1393, $AC1393&lt;AO$6),"", MAX(AO$10:AO1392)+1)))</f>
        <v/>
      </c>
      <c r="AP1393" s="5" t="str">
        <f>IF(OR($AB1393="", $AC1393=""), "", IF($H1393=$M$3, "", IF(OR(AP$7&lt;$AB1393, $AC1393&lt;AP$6),"", MAX(AP$10:AP1392)+1)))</f>
        <v/>
      </c>
      <c r="AQ1393" s="5" t="str">
        <f>IF(OR($AB1393="", $AC1393=""), "", IF($H1393=$M$3, "", IF(OR(AQ$7&lt;$AB1393, $AC1393&lt;AQ$6),"", MAX(AQ$10:AQ1392)+1)))</f>
        <v/>
      </c>
      <c r="AR1393" s="5" t="str">
        <f>IF(OR($AB1393="", $AC1393=""), "", IF($H1393=$M$3, "", IF(OR(AR$7&lt;$AB1393, $AC1393&lt;AR$6),"", MAX(AR$10:AR1392)+1)))</f>
        <v/>
      </c>
      <c r="AS1393" s="5" t="str">
        <f>IF(OR($AB1393="", $AC1393=""), "", IF($H1393=$M$3, "", IF(OR(AS$7&lt;$AB1393, $AC1393&lt;AS$6),"", MAX(AS$10:AS1392)+1)))</f>
        <v/>
      </c>
      <c r="AT1393" s="5" t="str">
        <f>IF(OR($AB1393="", $AC1393=""), "", IF($H1393=$M$3, "", IF(OR(AT$7&lt;$AB1393, $AC1393&lt;AT$6),"", MAX(AT$10:AT1392)+1)))</f>
        <v/>
      </c>
      <c r="AU1393" s="5" t="str">
        <f>IF(OR($AB1393="", $AC1393=""), "", IF($H1393=$M$3, "", IF(OR(AU$7&lt;$AB1393, $AC1393&lt;AU$6),"", MAX(AU$10:AU1392)+1)))</f>
        <v/>
      </c>
      <c r="AV1393" s="5" t="str">
        <f>IF(OR($AB1393="", $AC1393=""), "", IF($H1393=$M$3, "", IF(OR(AV$7&lt;$AB1393, $AC1393&lt;AV$6),"", MAX(AV$10:AV1392)+1)))</f>
        <v/>
      </c>
      <c r="AW1393" s="5" t="str">
        <f>IF(OR($AB1393="", $AC1393=""), "", IF($H1393=$M$3, "", IF(OR(AW$7&lt;$AB1393, $AC1393&lt;AW$6),"", MAX(AW$10:AW1392)+1)))</f>
        <v/>
      </c>
      <c r="AX1393" s="5" t="str">
        <f>IF(OR($AB1393="", $AC1393=""), "", IF($H1393=$M$3, "", IF(OR(AX$7&lt;$AB1393, $AC1393&lt;AX$6),"", MAX(AX$10:AX1392)+1)))</f>
        <v/>
      </c>
      <c r="AY1393" s="5" t="str">
        <f>IF(OR($AB1393="", $AC1393=""), "", IF($H1393=$M$3, "", IF(OR(AY$7&lt;$AB1393, $AC1393&lt;AY$6),"", MAX(AY$10:AY1392)+1)))</f>
        <v/>
      </c>
      <c r="AZ1393" s="5" t="str">
        <f>IF(OR($AB1393="", $AC1393=""), "", IF($H1393=$M$3, "", IF(OR(AZ$7&lt;$AB1393, $AC1393&lt;AZ$6),"", MAX(AZ$10:AZ1392)+1)))</f>
        <v/>
      </c>
      <c r="BA1393" s="5" t="str">
        <f>IF(OR($AB1393="", $AC1393=""), "", IF($H1393=$M$3, "", IF(OR(BA$7&lt;$AB1393, $AC1393&lt;BA$6),"", MAX(BA$10:BA1392)+1)))</f>
        <v/>
      </c>
      <c r="BB1393" s="5" t="str">
        <f>IF(OR($AB1393="", $AC1393=""), "", IF($H1393=$M$3, "", IF(OR(BB$7&lt;$AB1393, $AC1393&lt;BB$6),"", MAX(BB$10:BB1392)+1)))</f>
        <v/>
      </c>
      <c r="BC1393" s="5" t="str">
        <f>IF(OR($AB1393="", $AC1393=""), "", IF($H1393=$M$3, "", IF(OR(BC$7&lt;$AB1393, $AC1393&lt;BC$6),"", MAX(BC$10:BC1392)+1)))</f>
        <v/>
      </c>
      <c r="BD1393" s="5" t="str">
        <f>IF(OR($AB1393="", $AC1393=""), "", IF($H1393=$M$3, "", IF(OR(BD$7&lt;$AB1393, $AC1393&lt;BD$6),"", MAX(BD$10:BD1392)+1)))</f>
        <v/>
      </c>
      <c r="BE1393" s="5" t="str">
        <f>IF(OR($AB1393="", $AC1393=""), "", IF($H1393=$M$3, "", IF(OR(BE$7&lt;$AB1393, $AC1393&lt;BE$6),"", MAX(BE$10:BE1392)+1)))</f>
        <v/>
      </c>
      <c r="BF1393" s="5" t="str">
        <f>IF(OR($AB1393="", $AC1393=""), "", IF($H1393=$M$3, "", IF(OR(BF$7&lt;$AB1393, $AC1393&lt;BF$6),"", MAX(BF$10:BF1392)+1)))</f>
        <v/>
      </c>
      <c r="BG1393" s="5" t="str">
        <f>IF(OR($AB1393="", $AC1393=""), "", IF($H1393=$M$3, "", IF(OR(BG$7&lt;$AB1393, $AC1393&lt;BG$6),"", MAX(BG$10:BG1392)+1)))</f>
        <v/>
      </c>
      <c r="BH1393" s="5" t="str">
        <f>IF(OR($AB1393="", $AC1393=""), "", IF($H1393=$M$3, "", IF(OR(BH$7&lt;$AB1393, $AC1393&lt;BH$6),"", MAX(BH$10:BH1392)+1)))</f>
        <v/>
      </c>
      <c r="BI1393" s="5" t="str">
        <f>IF(OR($AB1393="", $AC1393=""), "", IF($H1393=$M$3, "", IF(OR(BI$7&lt;$AB1393, $AC1393&lt;BI$6),"", MAX(BI$10:BI1392)+1)))</f>
        <v/>
      </c>
      <c r="BK1393" s="5" t="str" cm="1">
        <f t="array" aca="1" ref="BK1393" ca="1">IFERROR(INDEX($AE1393:$BI1393, $BJ1393, MATCH($BK$9, $AE$9:$BI$9, 0)), "")</f>
        <v/>
      </c>
    </row>
    <row r="1394" spans="1:63" x14ac:dyDescent="0.25">
      <c r="A1394" s="2"/>
      <c r="B1394" s="254"/>
      <c r="C1394" s="255"/>
      <c r="D1394" s="256"/>
      <c r="E1394" s="257"/>
      <c r="F1394" s="257"/>
      <c r="G1394" s="258"/>
      <c r="H1394" s="259"/>
      <c r="I1394" s="16"/>
      <c r="J1394" s="5" t="str">
        <f t="shared" si="179"/>
        <v/>
      </c>
      <c r="K1394" s="2"/>
      <c r="O1394" s="5" t="str">
        <f t="shared" si="177"/>
        <v/>
      </c>
      <c r="Q1394" s="5" t="str">
        <f t="shared" si="180"/>
        <v/>
      </c>
      <c r="S1394" s="5" t="str">
        <f t="shared" si="178"/>
        <v/>
      </c>
      <c r="U1394" s="64" t="str">
        <f>IF($D1394="","", IF(COUNTIF('Intro &amp; Setup'!$AW$49:$AW$88, $D1394)&gt;0, "BH", TEXT($D1394, "ddd")))</f>
        <v/>
      </c>
      <c r="V1394" s="65" t="str">
        <f>IF($G1394="", "", IF(COUNTIF('Intro &amp; Setup'!$AW$49:$AW$88, $G1394)&gt;0, "BH", TEXT($G1394, "ddd")))</f>
        <v/>
      </c>
      <c r="W1394" s="64" t="str">
        <f t="shared" si="181"/>
        <v/>
      </c>
      <c r="X1394" s="65" t="str">
        <f t="shared" si="182"/>
        <v/>
      </c>
      <c r="Y1394" s="64" t="str">
        <f>IF(F1394="", "", IF(OR(F1394&lt;'Intro &amp; Setup'!$Z$20, F1394&gt;'Intro &amp; Setup'!$Z$22), "X", ""))</f>
        <v/>
      </c>
      <c r="Z1394" s="65" t="str">
        <f>IF(G1394="", "", IF(OR(G1394&lt;'Intro &amp; Setup'!$Z$20, G1394&gt;'Intro &amp; Setup'!$Z$22), "X", ""))</f>
        <v/>
      </c>
      <c r="AB1394" s="58" t="str">
        <f t="shared" si="183"/>
        <v/>
      </c>
      <c r="AC1394" s="59" t="str">
        <f t="shared" si="184"/>
        <v/>
      </c>
      <c r="AE1394" s="5" t="str">
        <f>IF(OR($AB1394="", $AC1394=""), "", IF($H1394=$M$3, "", IF(OR(AE$7&lt;$AB1394, $AC1394&lt;AE$6),"", MAX(AE$10:AE1393)+1)))</f>
        <v/>
      </c>
      <c r="AF1394" s="5" t="str">
        <f>IF(OR($AB1394="", $AC1394=""), "", IF($H1394=$M$3, "", IF(OR(AF$7&lt;$AB1394, $AC1394&lt;AF$6),"", MAX(AF$10:AF1393)+1)))</f>
        <v/>
      </c>
      <c r="AG1394" s="5" t="str">
        <f>IF(OR($AB1394="", $AC1394=""), "", IF($H1394=$M$3, "", IF(OR(AG$7&lt;$AB1394, $AC1394&lt;AG$6),"", MAX(AG$10:AG1393)+1)))</f>
        <v/>
      </c>
      <c r="AH1394" s="5" t="str">
        <f>IF(OR($AB1394="", $AC1394=""), "", IF($H1394=$M$3, "", IF(OR(AH$7&lt;$AB1394, $AC1394&lt;AH$6),"", MAX(AH$10:AH1393)+1)))</f>
        <v/>
      </c>
      <c r="AI1394" s="5" t="str">
        <f>IF(OR($AB1394="", $AC1394=""), "", IF($H1394=$M$3, "", IF(OR(AI$7&lt;$AB1394, $AC1394&lt;AI$6),"", MAX(AI$10:AI1393)+1)))</f>
        <v/>
      </c>
      <c r="AJ1394" s="5" t="str">
        <f>IF(OR($AB1394="", $AC1394=""), "", IF($H1394=$M$3, "", IF(OR(AJ$7&lt;$AB1394, $AC1394&lt;AJ$6),"", MAX(AJ$10:AJ1393)+1)))</f>
        <v/>
      </c>
      <c r="AK1394" s="5" t="str">
        <f>IF(OR($AB1394="", $AC1394=""), "", IF($H1394=$M$3, "", IF(OR(AK$7&lt;$AB1394, $AC1394&lt;AK$6),"", MAX(AK$10:AK1393)+1)))</f>
        <v/>
      </c>
      <c r="AL1394" s="5" t="str">
        <f>IF(OR($AB1394="", $AC1394=""), "", IF($H1394=$M$3, "", IF(OR(AL$7&lt;$AB1394, $AC1394&lt;AL$6),"", MAX(AL$10:AL1393)+1)))</f>
        <v/>
      </c>
      <c r="AM1394" s="5" t="str">
        <f>IF(OR($AB1394="", $AC1394=""), "", IF($H1394=$M$3, "", IF(OR(AM$7&lt;$AB1394, $AC1394&lt;AM$6),"", MAX(AM$10:AM1393)+1)))</f>
        <v/>
      </c>
      <c r="AN1394" s="5" t="str">
        <f>IF(OR($AB1394="", $AC1394=""), "", IF($H1394=$M$3, "", IF(OR(AN$7&lt;$AB1394, $AC1394&lt;AN$6),"", MAX(AN$10:AN1393)+1)))</f>
        <v/>
      </c>
      <c r="AO1394" s="5" t="str">
        <f>IF(OR($AB1394="", $AC1394=""), "", IF($H1394=$M$3, "", IF(OR(AO$7&lt;$AB1394, $AC1394&lt;AO$6),"", MAX(AO$10:AO1393)+1)))</f>
        <v/>
      </c>
      <c r="AP1394" s="5" t="str">
        <f>IF(OR($AB1394="", $AC1394=""), "", IF($H1394=$M$3, "", IF(OR(AP$7&lt;$AB1394, $AC1394&lt;AP$6),"", MAX(AP$10:AP1393)+1)))</f>
        <v/>
      </c>
      <c r="AQ1394" s="5" t="str">
        <f>IF(OR($AB1394="", $AC1394=""), "", IF($H1394=$M$3, "", IF(OR(AQ$7&lt;$AB1394, $AC1394&lt;AQ$6),"", MAX(AQ$10:AQ1393)+1)))</f>
        <v/>
      </c>
      <c r="AR1394" s="5" t="str">
        <f>IF(OR($AB1394="", $AC1394=""), "", IF($H1394=$M$3, "", IF(OR(AR$7&lt;$AB1394, $AC1394&lt;AR$6),"", MAX(AR$10:AR1393)+1)))</f>
        <v/>
      </c>
      <c r="AS1394" s="5" t="str">
        <f>IF(OR($AB1394="", $AC1394=""), "", IF($H1394=$M$3, "", IF(OR(AS$7&lt;$AB1394, $AC1394&lt;AS$6),"", MAX(AS$10:AS1393)+1)))</f>
        <v/>
      </c>
      <c r="AT1394" s="5" t="str">
        <f>IF(OR($AB1394="", $AC1394=""), "", IF($H1394=$M$3, "", IF(OR(AT$7&lt;$AB1394, $AC1394&lt;AT$6),"", MAX(AT$10:AT1393)+1)))</f>
        <v/>
      </c>
      <c r="AU1394" s="5" t="str">
        <f>IF(OR($AB1394="", $AC1394=""), "", IF($H1394=$M$3, "", IF(OR(AU$7&lt;$AB1394, $AC1394&lt;AU$6),"", MAX(AU$10:AU1393)+1)))</f>
        <v/>
      </c>
      <c r="AV1394" s="5" t="str">
        <f>IF(OR($AB1394="", $AC1394=""), "", IF($H1394=$M$3, "", IF(OR(AV$7&lt;$AB1394, $AC1394&lt;AV$6),"", MAX(AV$10:AV1393)+1)))</f>
        <v/>
      </c>
      <c r="AW1394" s="5" t="str">
        <f>IF(OR($AB1394="", $AC1394=""), "", IF($H1394=$M$3, "", IF(OR(AW$7&lt;$AB1394, $AC1394&lt;AW$6),"", MAX(AW$10:AW1393)+1)))</f>
        <v/>
      </c>
      <c r="AX1394" s="5" t="str">
        <f>IF(OR($AB1394="", $AC1394=""), "", IF($H1394=$M$3, "", IF(OR(AX$7&lt;$AB1394, $AC1394&lt;AX$6),"", MAX(AX$10:AX1393)+1)))</f>
        <v/>
      </c>
      <c r="AY1394" s="5" t="str">
        <f>IF(OR($AB1394="", $AC1394=""), "", IF($H1394=$M$3, "", IF(OR(AY$7&lt;$AB1394, $AC1394&lt;AY$6),"", MAX(AY$10:AY1393)+1)))</f>
        <v/>
      </c>
      <c r="AZ1394" s="5" t="str">
        <f>IF(OR($AB1394="", $AC1394=""), "", IF($H1394=$M$3, "", IF(OR(AZ$7&lt;$AB1394, $AC1394&lt;AZ$6),"", MAX(AZ$10:AZ1393)+1)))</f>
        <v/>
      </c>
      <c r="BA1394" s="5" t="str">
        <f>IF(OR($AB1394="", $AC1394=""), "", IF($H1394=$M$3, "", IF(OR(BA$7&lt;$AB1394, $AC1394&lt;BA$6),"", MAX(BA$10:BA1393)+1)))</f>
        <v/>
      </c>
      <c r="BB1394" s="5" t="str">
        <f>IF(OR($AB1394="", $AC1394=""), "", IF($H1394=$M$3, "", IF(OR(BB$7&lt;$AB1394, $AC1394&lt;BB$6),"", MAX(BB$10:BB1393)+1)))</f>
        <v/>
      </c>
      <c r="BC1394" s="5" t="str">
        <f>IF(OR($AB1394="", $AC1394=""), "", IF($H1394=$M$3, "", IF(OR(BC$7&lt;$AB1394, $AC1394&lt;BC$6),"", MAX(BC$10:BC1393)+1)))</f>
        <v/>
      </c>
      <c r="BD1394" s="5" t="str">
        <f>IF(OR($AB1394="", $AC1394=""), "", IF($H1394=$M$3, "", IF(OR(BD$7&lt;$AB1394, $AC1394&lt;BD$6),"", MAX(BD$10:BD1393)+1)))</f>
        <v/>
      </c>
      <c r="BE1394" s="5" t="str">
        <f>IF(OR($AB1394="", $AC1394=""), "", IF($H1394=$M$3, "", IF(OR(BE$7&lt;$AB1394, $AC1394&lt;BE$6),"", MAX(BE$10:BE1393)+1)))</f>
        <v/>
      </c>
      <c r="BF1394" s="5" t="str">
        <f>IF(OR($AB1394="", $AC1394=""), "", IF($H1394=$M$3, "", IF(OR(BF$7&lt;$AB1394, $AC1394&lt;BF$6),"", MAX(BF$10:BF1393)+1)))</f>
        <v/>
      </c>
      <c r="BG1394" s="5" t="str">
        <f>IF(OR($AB1394="", $AC1394=""), "", IF($H1394=$M$3, "", IF(OR(BG$7&lt;$AB1394, $AC1394&lt;BG$6),"", MAX(BG$10:BG1393)+1)))</f>
        <v/>
      </c>
      <c r="BH1394" s="5" t="str">
        <f>IF(OR($AB1394="", $AC1394=""), "", IF($H1394=$M$3, "", IF(OR(BH$7&lt;$AB1394, $AC1394&lt;BH$6),"", MAX(BH$10:BH1393)+1)))</f>
        <v/>
      </c>
      <c r="BI1394" s="5" t="str">
        <f>IF(OR($AB1394="", $AC1394=""), "", IF($H1394=$M$3, "", IF(OR(BI$7&lt;$AB1394, $AC1394&lt;BI$6),"", MAX(BI$10:BI1393)+1)))</f>
        <v/>
      </c>
      <c r="BK1394" s="5" t="str" cm="1">
        <f t="array" aca="1" ref="BK1394" ca="1">IFERROR(INDEX($AE1394:$BI1394, $BJ1394, MATCH($BK$9, $AE$9:$BI$9, 0)), "")</f>
        <v/>
      </c>
    </row>
    <row r="1395" spans="1:63" x14ac:dyDescent="0.25">
      <c r="A1395" s="2"/>
      <c r="B1395" s="254"/>
      <c r="C1395" s="255"/>
      <c r="D1395" s="256"/>
      <c r="E1395" s="257"/>
      <c r="F1395" s="257"/>
      <c r="G1395" s="258"/>
      <c r="H1395" s="259"/>
      <c r="I1395" s="16"/>
      <c r="J1395" s="5" t="str">
        <f t="shared" si="179"/>
        <v/>
      </c>
      <c r="K1395" s="2"/>
      <c r="O1395" s="5" t="str">
        <f t="shared" si="177"/>
        <v/>
      </c>
      <c r="Q1395" s="5" t="str">
        <f t="shared" si="180"/>
        <v/>
      </c>
      <c r="S1395" s="5" t="str">
        <f t="shared" si="178"/>
        <v/>
      </c>
      <c r="U1395" s="64" t="str">
        <f>IF($D1395="","", IF(COUNTIF('Intro &amp; Setup'!$AW$49:$AW$88, $D1395)&gt;0, "BH", TEXT($D1395, "ddd")))</f>
        <v/>
      </c>
      <c r="V1395" s="65" t="str">
        <f>IF($G1395="", "", IF(COUNTIF('Intro &amp; Setup'!$AW$49:$AW$88, $G1395)&gt;0, "BH", TEXT($G1395, "ddd")))</f>
        <v/>
      </c>
      <c r="W1395" s="64" t="str">
        <f t="shared" si="181"/>
        <v/>
      </c>
      <c r="X1395" s="65" t="str">
        <f t="shared" si="182"/>
        <v/>
      </c>
      <c r="Y1395" s="64" t="str">
        <f>IF(F1395="", "", IF(OR(F1395&lt;'Intro &amp; Setup'!$Z$20, F1395&gt;'Intro &amp; Setup'!$Z$22), "X", ""))</f>
        <v/>
      </c>
      <c r="Z1395" s="65" t="str">
        <f>IF(G1395="", "", IF(OR(G1395&lt;'Intro &amp; Setup'!$Z$20, G1395&gt;'Intro &amp; Setup'!$Z$22), "X", ""))</f>
        <v/>
      </c>
      <c r="AB1395" s="58" t="str">
        <f t="shared" si="183"/>
        <v/>
      </c>
      <c r="AC1395" s="59" t="str">
        <f t="shared" si="184"/>
        <v/>
      </c>
      <c r="AE1395" s="5" t="str">
        <f>IF(OR($AB1395="", $AC1395=""), "", IF($H1395=$M$3, "", IF(OR(AE$7&lt;$AB1395, $AC1395&lt;AE$6),"", MAX(AE$10:AE1394)+1)))</f>
        <v/>
      </c>
      <c r="AF1395" s="5" t="str">
        <f>IF(OR($AB1395="", $AC1395=""), "", IF($H1395=$M$3, "", IF(OR(AF$7&lt;$AB1395, $AC1395&lt;AF$6),"", MAX(AF$10:AF1394)+1)))</f>
        <v/>
      </c>
      <c r="AG1395" s="5" t="str">
        <f>IF(OR($AB1395="", $AC1395=""), "", IF($H1395=$M$3, "", IF(OR(AG$7&lt;$AB1395, $AC1395&lt;AG$6),"", MAX(AG$10:AG1394)+1)))</f>
        <v/>
      </c>
      <c r="AH1395" s="5" t="str">
        <f>IF(OR($AB1395="", $AC1395=""), "", IF($H1395=$M$3, "", IF(OR(AH$7&lt;$AB1395, $AC1395&lt;AH$6),"", MAX(AH$10:AH1394)+1)))</f>
        <v/>
      </c>
      <c r="AI1395" s="5" t="str">
        <f>IF(OR($AB1395="", $AC1395=""), "", IF($H1395=$M$3, "", IF(OR(AI$7&lt;$AB1395, $AC1395&lt;AI$6),"", MAX(AI$10:AI1394)+1)))</f>
        <v/>
      </c>
      <c r="AJ1395" s="5" t="str">
        <f>IF(OR($AB1395="", $AC1395=""), "", IF($H1395=$M$3, "", IF(OR(AJ$7&lt;$AB1395, $AC1395&lt;AJ$6),"", MAX(AJ$10:AJ1394)+1)))</f>
        <v/>
      </c>
      <c r="AK1395" s="5" t="str">
        <f>IF(OR($AB1395="", $AC1395=""), "", IF($H1395=$M$3, "", IF(OR(AK$7&lt;$AB1395, $AC1395&lt;AK$6),"", MAX(AK$10:AK1394)+1)))</f>
        <v/>
      </c>
      <c r="AL1395" s="5" t="str">
        <f>IF(OR($AB1395="", $AC1395=""), "", IF($H1395=$M$3, "", IF(OR(AL$7&lt;$AB1395, $AC1395&lt;AL$6),"", MAX(AL$10:AL1394)+1)))</f>
        <v/>
      </c>
      <c r="AM1395" s="5" t="str">
        <f>IF(OR($AB1395="", $AC1395=""), "", IF($H1395=$M$3, "", IF(OR(AM$7&lt;$AB1395, $AC1395&lt;AM$6),"", MAX(AM$10:AM1394)+1)))</f>
        <v/>
      </c>
      <c r="AN1395" s="5" t="str">
        <f>IF(OR($AB1395="", $AC1395=""), "", IF($H1395=$M$3, "", IF(OR(AN$7&lt;$AB1395, $AC1395&lt;AN$6),"", MAX(AN$10:AN1394)+1)))</f>
        <v/>
      </c>
      <c r="AO1395" s="5" t="str">
        <f>IF(OR($AB1395="", $AC1395=""), "", IF($H1395=$M$3, "", IF(OR(AO$7&lt;$AB1395, $AC1395&lt;AO$6),"", MAX(AO$10:AO1394)+1)))</f>
        <v/>
      </c>
      <c r="AP1395" s="5" t="str">
        <f>IF(OR($AB1395="", $AC1395=""), "", IF($H1395=$M$3, "", IF(OR(AP$7&lt;$AB1395, $AC1395&lt;AP$6),"", MAX(AP$10:AP1394)+1)))</f>
        <v/>
      </c>
      <c r="AQ1395" s="5" t="str">
        <f>IF(OR($AB1395="", $AC1395=""), "", IF($H1395=$M$3, "", IF(OR(AQ$7&lt;$AB1395, $AC1395&lt;AQ$6),"", MAX(AQ$10:AQ1394)+1)))</f>
        <v/>
      </c>
      <c r="AR1395" s="5" t="str">
        <f>IF(OR($AB1395="", $AC1395=""), "", IF($H1395=$M$3, "", IF(OR(AR$7&lt;$AB1395, $AC1395&lt;AR$6),"", MAX(AR$10:AR1394)+1)))</f>
        <v/>
      </c>
      <c r="AS1395" s="5" t="str">
        <f>IF(OR($AB1395="", $AC1395=""), "", IF($H1395=$M$3, "", IF(OR(AS$7&lt;$AB1395, $AC1395&lt;AS$6),"", MAX(AS$10:AS1394)+1)))</f>
        <v/>
      </c>
      <c r="AT1395" s="5" t="str">
        <f>IF(OR($AB1395="", $AC1395=""), "", IF($H1395=$M$3, "", IF(OR(AT$7&lt;$AB1395, $AC1395&lt;AT$6),"", MAX(AT$10:AT1394)+1)))</f>
        <v/>
      </c>
      <c r="AU1395" s="5" t="str">
        <f>IF(OR($AB1395="", $AC1395=""), "", IF($H1395=$M$3, "", IF(OR(AU$7&lt;$AB1395, $AC1395&lt;AU$6),"", MAX(AU$10:AU1394)+1)))</f>
        <v/>
      </c>
      <c r="AV1395" s="5" t="str">
        <f>IF(OR($AB1395="", $AC1395=""), "", IF($H1395=$M$3, "", IF(OR(AV$7&lt;$AB1395, $AC1395&lt;AV$6),"", MAX(AV$10:AV1394)+1)))</f>
        <v/>
      </c>
      <c r="AW1395" s="5" t="str">
        <f>IF(OR($AB1395="", $AC1395=""), "", IF($H1395=$M$3, "", IF(OR(AW$7&lt;$AB1395, $AC1395&lt;AW$6),"", MAX(AW$10:AW1394)+1)))</f>
        <v/>
      </c>
      <c r="AX1395" s="5" t="str">
        <f>IF(OR($AB1395="", $AC1395=""), "", IF($H1395=$M$3, "", IF(OR(AX$7&lt;$AB1395, $AC1395&lt;AX$6),"", MAX(AX$10:AX1394)+1)))</f>
        <v/>
      </c>
      <c r="AY1395" s="5" t="str">
        <f>IF(OR($AB1395="", $AC1395=""), "", IF($H1395=$M$3, "", IF(OR(AY$7&lt;$AB1395, $AC1395&lt;AY$6),"", MAX(AY$10:AY1394)+1)))</f>
        <v/>
      </c>
      <c r="AZ1395" s="5" t="str">
        <f>IF(OR($AB1395="", $AC1395=""), "", IF($H1395=$M$3, "", IF(OR(AZ$7&lt;$AB1395, $AC1395&lt;AZ$6),"", MAX(AZ$10:AZ1394)+1)))</f>
        <v/>
      </c>
      <c r="BA1395" s="5" t="str">
        <f>IF(OR($AB1395="", $AC1395=""), "", IF($H1395=$M$3, "", IF(OR(BA$7&lt;$AB1395, $AC1395&lt;BA$6),"", MAX(BA$10:BA1394)+1)))</f>
        <v/>
      </c>
      <c r="BB1395" s="5" t="str">
        <f>IF(OR($AB1395="", $AC1395=""), "", IF($H1395=$M$3, "", IF(OR(BB$7&lt;$AB1395, $AC1395&lt;BB$6),"", MAX(BB$10:BB1394)+1)))</f>
        <v/>
      </c>
      <c r="BC1395" s="5" t="str">
        <f>IF(OR($AB1395="", $AC1395=""), "", IF($H1395=$M$3, "", IF(OR(BC$7&lt;$AB1395, $AC1395&lt;BC$6),"", MAX(BC$10:BC1394)+1)))</f>
        <v/>
      </c>
      <c r="BD1395" s="5" t="str">
        <f>IF(OR($AB1395="", $AC1395=""), "", IF($H1395=$M$3, "", IF(OR(BD$7&lt;$AB1395, $AC1395&lt;BD$6),"", MAX(BD$10:BD1394)+1)))</f>
        <v/>
      </c>
      <c r="BE1395" s="5" t="str">
        <f>IF(OR($AB1395="", $AC1395=""), "", IF($H1395=$M$3, "", IF(OR(BE$7&lt;$AB1395, $AC1395&lt;BE$6),"", MAX(BE$10:BE1394)+1)))</f>
        <v/>
      </c>
      <c r="BF1395" s="5" t="str">
        <f>IF(OR($AB1395="", $AC1395=""), "", IF($H1395=$M$3, "", IF(OR(BF$7&lt;$AB1395, $AC1395&lt;BF$6),"", MAX(BF$10:BF1394)+1)))</f>
        <v/>
      </c>
      <c r="BG1395" s="5" t="str">
        <f>IF(OR($AB1395="", $AC1395=""), "", IF($H1395=$M$3, "", IF(OR(BG$7&lt;$AB1395, $AC1395&lt;BG$6),"", MAX(BG$10:BG1394)+1)))</f>
        <v/>
      </c>
      <c r="BH1395" s="5" t="str">
        <f>IF(OR($AB1395="", $AC1395=""), "", IF($H1395=$M$3, "", IF(OR(BH$7&lt;$AB1395, $AC1395&lt;BH$6),"", MAX(BH$10:BH1394)+1)))</f>
        <v/>
      </c>
      <c r="BI1395" s="5" t="str">
        <f>IF(OR($AB1395="", $AC1395=""), "", IF($H1395=$M$3, "", IF(OR(BI$7&lt;$AB1395, $AC1395&lt;BI$6),"", MAX(BI$10:BI1394)+1)))</f>
        <v/>
      </c>
      <c r="BK1395" s="5" t="str" cm="1">
        <f t="array" aca="1" ref="BK1395" ca="1">IFERROR(INDEX($AE1395:$BI1395, $BJ1395, MATCH($BK$9, $AE$9:$BI$9, 0)), "")</f>
        <v/>
      </c>
    </row>
    <row r="1396" spans="1:63" x14ac:dyDescent="0.25">
      <c r="A1396" s="2"/>
      <c r="B1396" s="254"/>
      <c r="C1396" s="255"/>
      <c r="D1396" s="256"/>
      <c r="E1396" s="257"/>
      <c r="F1396" s="257"/>
      <c r="G1396" s="258"/>
      <c r="H1396" s="259"/>
      <c r="I1396" s="16"/>
      <c r="J1396" s="5" t="str">
        <f t="shared" si="179"/>
        <v/>
      </c>
      <c r="K1396" s="2"/>
      <c r="O1396" s="5" t="str">
        <f t="shared" si="177"/>
        <v/>
      </c>
      <c r="Q1396" s="5" t="str">
        <f t="shared" si="180"/>
        <v/>
      </c>
      <c r="S1396" s="5" t="str">
        <f t="shared" si="178"/>
        <v/>
      </c>
      <c r="U1396" s="64" t="str">
        <f>IF($D1396="","", IF(COUNTIF('Intro &amp; Setup'!$AW$49:$AW$88, $D1396)&gt;0, "BH", TEXT($D1396, "ddd")))</f>
        <v/>
      </c>
      <c r="V1396" s="65" t="str">
        <f>IF($G1396="", "", IF(COUNTIF('Intro &amp; Setup'!$AW$49:$AW$88, $G1396)&gt;0, "BH", TEXT($G1396, "ddd")))</f>
        <v/>
      </c>
      <c r="W1396" s="64" t="str">
        <f t="shared" si="181"/>
        <v/>
      </c>
      <c r="X1396" s="65" t="str">
        <f t="shared" si="182"/>
        <v/>
      </c>
      <c r="Y1396" s="64" t="str">
        <f>IF(F1396="", "", IF(OR(F1396&lt;'Intro &amp; Setup'!$Z$20, F1396&gt;'Intro &amp; Setup'!$Z$22), "X", ""))</f>
        <v/>
      </c>
      <c r="Z1396" s="65" t="str">
        <f>IF(G1396="", "", IF(OR(G1396&lt;'Intro &amp; Setup'!$Z$20, G1396&gt;'Intro &amp; Setup'!$Z$22), "X", ""))</f>
        <v/>
      </c>
      <c r="AB1396" s="58" t="str">
        <f t="shared" si="183"/>
        <v/>
      </c>
      <c r="AC1396" s="59" t="str">
        <f t="shared" si="184"/>
        <v/>
      </c>
      <c r="AE1396" s="5" t="str">
        <f>IF(OR($AB1396="", $AC1396=""), "", IF($H1396=$M$3, "", IF(OR(AE$7&lt;$AB1396, $AC1396&lt;AE$6),"", MAX(AE$10:AE1395)+1)))</f>
        <v/>
      </c>
      <c r="AF1396" s="5" t="str">
        <f>IF(OR($AB1396="", $AC1396=""), "", IF($H1396=$M$3, "", IF(OR(AF$7&lt;$AB1396, $AC1396&lt;AF$6),"", MAX(AF$10:AF1395)+1)))</f>
        <v/>
      </c>
      <c r="AG1396" s="5" t="str">
        <f>IF(OR($AB1396="", $AC1396=""), "", IF($H1396=$M$3, "", IF(OR(AG$7&lt;$AB1396, $AC1396&lt;AG$6),"", MAX(AG$10:AG1395)+1)))</f>
        <v/>
      </c>
      <c r="AH1396" s="5" t="str">
        <f>IF(OR($AB1396="", $AC1396=""), "", IF($H1396=$M$3, "", IF(OR(AH$7&lt;$AB1396, $AC1396&lt;AH$6),"", MAX(AH$10:AH1395)+1)))</f>
        <v/>
      </c>
      <c r="AI1396" s="5" t="str">
        <f>IF(OR($AB1396="", $AC1396=""), "", IF($H1396=$M$3, "", IF(OR(AI$7&lt;$AB1396, $AC1396&lt;AI$6),"", MAX(AI$10:AI1395)+1)))</f>
        <v/>
      </c>
      <c r="AJ1396" s="5" t="str">
        <f>IF(OR($AB1396="", $AC1396=""), "", IF($H1396=$M$3, "", IF(OR(AJ$7&lt;$AB1396, $AC1396&lt;AJ$6),"", MAX(AJ$10:AJ1395)+1)))</f>
        <v/>
      </c>
      <c r="AK1396" s="5" t="str">
        <f>IF(OR($AB1396="", $AC1396=""), "", IF($H1396=$M$3, "", IF(OR(AK$7&lt;$AB1396, $AC1396&lt;AK$6),"", MAX(AK$10:AK1395)+1)))</f>
        <v/>
      </c>
      <c r="AL1396" s="5" t="str">
        <f>IF(OR($AB1396="", $AC1396=""), "", IF($H1396=$M$3, "", IF(OR(AL$7&lt;$AB1396, $AC1396&lt;AL$6),"", MAX(AL$10:AL1395)+1)))</f>
        <v/>
      </c>
      <c r="AM1396" s="5" t="str">
        <f>IF(OR($AB1396="", $AC1396=""), "", IF($H1396=$M$3, "", IF(OR(AM$7&lt;$AB1396, $AC1396&lt;AM$6),"", MAX(AM$10:AM1395)+1)))</f>
        <v/>
      </c>
      <c r="AN1396" s="5" t="str">
        <f>IF(OR($AB1396="", $AC1396=""), "", IF($H1396=$M$3, "", IF(OR(AN$7&lt;$AB1396, $AC1396&lt;AN$6),"", MAX(AN$10:AN1395)+1)))</f>
        <v/>
      </c>
      <c r="AO1396" s="5" t="str">
        <f>IF(OR($AB1396="", $AC1396=""), "", IF($H1396=$M$3, "", IF(OR(AO$7&lt;$AB1396, $AC1396&lt;AO$6),"", MAX(AO$10:AO1395)+1)))</f>
        <v/>
      </c>
      <c r="AP1396" s="5" t="str">
        <f>IF(OR($AB1396="", $AC1396=""), "", IF($H1396=$M$3, "", IF(OR(AP$7&lt;$AB1396, $AC1396&lt;AP$6),"", MAX(AP$10:AP1395)+1)))</f>
        <v/>
      </c>
      <c r="AQ1396" s="5" t="str">
        <f>IF(OR($AB1396="", $AC1396=""), "", IF($H1396=$M$3, "", IF(OR(AQ$7&lt;$AB1396, $AC1396&lt;AQ$6),"", MAX(AQ$10:AQ1395)+1)))</f>
        <v/>
      </c>
      <c r="AR1396" s="5" t="str">
        <f>IF(OR($AB1396="", $AC1396=""), "", IF($H1396=$M$3, "", IF(OR(AR$7&lt;$AB1396, $AC1396&lt;AR$6),"", MAX(AR$10:AR1395)+1)))</f>
        <v/>
      </c>
      <c r="AS1396" s="5" t="str">
        <f>IF(OR($AB1396="", $AC1396=""), "", IF($H1396=$M$3, "", IF(OR(AS$7&lt;$AB1396, $AC1396&lt;AS$6),"", MAX(AS$10:AS1395)+1)))</f>
        <v/>
      </c>
      <c r="AT1396" s="5" t="str">
        <f>IF(OR($AB1396="", $AC1396=""), "", IF($H1396=$M$3, "", IF(OR(AT$7&lt;$AB1396, $AC1396&lt;AT$6),"", MAX(AT$10:AT1395)+1)))</f>
        <v/>
      </c>
      <c r="AU1396" s="5" t="str">
        <f>IF(OR($AB1396="", $AC1396=""), "", IF($H1396=$M$3, "", IF(OR(AU$7&lt;$AB1396, $AC1396&lt;AU$6),"", MAX(AU$10:AU1395)+1)))</f>
        <v/>
      </c>
      <c r="AV1396" s="5" t="str">
        <f>IF(OR($AB1396="", $AC1396=""), "", IF($H1396=$M$3, "", IF(OR(AV$7&lt;$AB1396, $AC1396&lt;AV$6),"", MAX(AV$10:AV1395)+1)))</f>
        <v/>
      </c>
      <c r="AW1396" s="5" t="str">
        <f>IF(OR($AB1396="", $AC1396=""), "", IF($H1396=$M$3, "", IF(OR(AW$7&lt;$AB1396, $AC1396&lt;AW$6),"", MAX(AW$10:AW1395)+1)))</f>
        <v/>
      </c>
      <c r="AX1396" s="5" t="str">
        <f>IF(OR($AB1396="", $AC1396=""), "", IF($H1396=$M$3, "", IF(OR(AX$7&lt;$AB1396, $AC1396&lt;AX$6),"", MAX(AX$10:AX1395)+1)))</f>
        <v/>
      </c>
      <c r="AY1396" s="5" t="str">
        <f>IF(OR($AB1396="", $AC1396=""), "", IF($H1396=$M$3, "", IF(OR(AY$7&lt;$AB1396, $AC1396&lt;AY$6),"", MAX(AY$10:AY1395)+1)))</f>
        <v/>
      </c>
      <c r="AZ1396" s="5" t="str">
        <f>IF(OR($AB1396="", $AC1396=""), "", IF($H1396=$M$3, "", IF(OR(AZ$7&lt;$AB1396, $AC1396&lt;AZ$6),"", MAX(AZ$10:AZ1395)+1)))</f>
        <v/>
      </c>
      <c r="BA1396" s="5" t="str">
        <f>IF(OR($AB1396="", $AC1396=""), "", IF($H1396=$M$3, "", IF(OR(BA$7&lt;$AB1396, $AC1396&lt;BA$6),"", MAX(BA$10:BA1395)+1)))</f>
        <v/>
      </c>
      <c r="BB1396" s="5" t="str">
        <f>IF(OR($AB1396="", $AC1396=""), "", IF($H1396=$M$3, "", IF(OR(BB$7&lt;$AB1396, $AC1396&lt;BB$6),"", MAX(BB$10:BB1395)+1)))</f>
        <v/>
      </c>
      <c r="BC1396" s="5" t="str">
        <f>IF(OR($AB1396="", $AC1396=""), "", IF($H1396=$M$3, "", IF(OR(BC$7&lt;$AB1396, $AC1396&lt;BC$6),"", MAX(BC$10:BC1395)+1)))</f>
        <v/>
      </c>
      <c r="BD1396" s="5" t="str">
        <f>IF(OR($AB1396="", $AC1396=""), "", IF($H1396=$M$3, "", IF(OR(BD$7&lt;$AB1396, $AC1396&lt;BD$6),"", MAX(BD$10:BD1395)+1)))</f>
        <v/>
      </c>
      <c r="BE1396" s="5" t="str">
        <f>IF(OR($AB1396="", $AC1396=""), "", IF($H1396=$M$3, "", IF(OR(BE$7&lt;$AB1396, $AC1396&lt;BE$6),"", MAX(BE$10:BE1395)+1)))</f>
        <v/>
      </c>
      <c r="BF1396" s="5" t="str">
        <f>IF(OR($AB1396="", $AC1396=""), "", IF($H1396=$M$3, "", IF(OR(BF$7&lt;$AB1396, $AC1396&lt;BF$6),"", MAX(BF$10:BF1395)+1)))</f>
        <v/>
      </c>
      <c r="BG1396" s="5" t="str">
        <f>IF(OR($AB1396="", $AC1396=""), "", IF($H1396=$M$3, "", IF(OR(BG$7&lt;$AB1396, $AC1396&lt;BG$6),"", MAX(BG$10:BG1395)+1)))</f>
        <v/>
      </c>
      <c r="BH1396" s="5" t="str">
        <f>IF(OR($AB1396="", $AC1396=""), "", IF($H1396=$M$3, "", IF(OR(BH$7&lt;$AB1396, $AC1396&lt;BH$6),"", MAX(BH$10:BH1395)+1)))</f>
        <v/>
      </c>
      <c r="BI1396" s="5" t="str">
        <f>IF(OR($AB1396="", $AC1396=""), "", IF($H1396=$M$3, "", IF(OR(BI$7&lt;$AB1396, $AC1396&lt;BI$6),"", MAX(BI$10:BI1395)+1)))</f>
        <v/>
      </c>
      <c r="BK1396" s="5" t="str" cm="1">
        <f t="array" aca="1" ref="BK1396" ca="1">IFERROR(INDEX($AE1396:$BI1396, $BJ1396, MATCH($BK$9, $AE$9:$BI$9, 0)), "")</f>
        <v/>
      </c>
    </row>
    <row r="1397" spans="1:63" x14ac:dyDescent="0.25">
      <c r="A1397" s="2"/>
      <c r="B1397" s="254"/>
      <c r="C1397" s="255"/>
      <c r="D1397" s="256"/>
      <c r="E1397" s="257"/>
      <c r="F1397" s="257"/>
      <c r="G1397" s="258"/>
      <c r="H1397" s="259"/>
      <c r="I1397" s="16"/>
      <c r="J1397" s="5" t="str">
        <f t="shared" si="179"/>
        <v/>
      </c>
      <c r="K1397" s="2"/>
      <c r="O1397" s="5" t="str">
        <f t="shared" si="177"/>
        <v/>
      </c>
      <c r="Q1397" s="5" t="str">
        <f t="shared" si="180"/>
        <v/>
      </c>
      <c r="S1397" s="5" t="str">
        <f t="shared" si="178"/>
        <v/>
      </c>
      <c r="U1397" s="64" t="str">
        <f>IF($D1397="","", IF(COUNTIF('Intro &amp; Setup'!$AW$49:$AW$88, $D1397)&gt;0, "BH", TEXT($D1397, "ddd")))</f>
        <v/>
      </c>
      <c r="V1397" s="65" t="str">
        <f>IF($G1397="", "", IF(COUNTIF('Intro &amp; Setup'!$AW$49:$AW$88, $G1397)&gt;0, "BH", TEXT($G1397, "ddd")))</f>
        <v/>
      </c>
      <c r="W1397" s="64" t="str">
        <f t="shared" si="181"/>
        <v/>
      </c>
      <c r="X1397" s="65" t="str">
        <f t="shared" si="182"/>
        <v/>
      </c>
      <c r="Y1397" s="64" t="str">
        <f>IF(F1397="", "", IF(OR(F1397&lt;'Intro &amp; Setup'!$Z$20, F1397&gt;'Intro &amp; Setup'!$Z$22), "X", ""))</f>
        <v/>
      </c>
      <c r="Z1397" s="65" t="str">
        <f>IF(G1397="", "", IF(OR(G1397&lt;'Intro &amp; Setup'!$Z$20, G1397&gt;'Intro &amp; Setup'!$Z$22), "X", ""))</f>
        <v/>
      </c>
      <c r="AB1397" s="58" t="str">
        <f t="shared" si="183"/>
        <v/>
      </c>
      <c r="AC1397" s="59" t="str">
        <f t="shared" si="184"/>
        <v/>
      </c>
      <c r="AE1397" s="5" t="str">
        <f>IF(OR($AB1397="", $AC1397=""), "", IF($H1397=$M$3, "", IF(OR(AE$7&lt;$AB1397, $AC1397&lt;AE$6),"", MAX(AE$10:AE1396)+1)))</f>
        <v/>
      </c>
      <c r="AF1397" s="5" t="str">
        <f>IF(OR($AB1397="", $AC1397=""), "", IF($H1397=$M$3, "", IF(OR(AF$7&lt;$AB1397, $AC1397&lt;AF$6),"", MAX(AF$10:AF1396)+1)))</f>
        <v/>
      </c>
      <c r="AG1397" s="5" t="str">
        <f>IF(OR($AB1397="", $AC1397=""), "", IF($H1397=$M$3, "", IF(OR(AG$7&lt;$AB1397, $AC1397&lt;AG$6),"", MAX(AG$10:AG1396)+1)))</f>
        <v/>
      </c>
      <c r="AH1397" s="5" t="str">
        <f>IF(OR($AB1397="", $AC1397=""), "", IF($H1397=$M$3, "", IF(OR(AH$7&lt;$AB1397, $AC1397&lt;AH$6),"", MAX(AH$10:AH1396)+1)))</f>
        <v/>
      </c>
      <c r="AI1397" s="5" t="str">
        <f>IF(OR($AB1397="", $AC1397=""), "", IF($H1397=$M$3, "", IF(OR(AI$7&lt;$AB1397, $AC1397&lt;AI$6),"", MAX(AI$10:AI1396)+1)))</f>
        <v/>
      </c>
      <c r="AJ1397" s="5" t="str">
        <f>IF(OR($AB1397="", $AC1397=""), "", IF($H1397=$M$3, "", IF(OR(AJ$7&lt;$AB1397, $AC1397&lt;AJ$6),"", MAX(AJ$10:AJ1396)+1)))</f>
        <v/>
      </c>
      <c r="AK1397" s="5" t="str">
        <f>IF(OR($AB1397="", $AC1397=""), "", IF($H1397=$M$3, "", IF(OR(AK$7&lt;$AB1397, $AC1397&lt;AK$6),"", MAX(AK$10:AK1396)+1)))</f>
        <v/>
      </c>
      <c r="AL1397" s="5" t="str">
        <f>IF(OR($AB1397="", $AC1397=""), "", IF($H1397=$M$3, "", IF(OR(AL$7&lt;$AB1397, $AC1397&lt;AL$6),"", MAX(AL$10:AL1396)+1)))</f>
        <v/>
      </c>
      <c r="AM1397" s="5" t="str">
        <f>IF(OR($AB1397="", $AC1397=""), "", IF($H1397=$M$3, "", IF(OR(AM$7&lt;$AB1397, $AC1397&lt;AM$6),"", MAX(AM$10:AM1396)+1)))</f>
        <v/>
      </c>
      <c r="AN1397" s="5" t="str">
        <f>IF(OR($AB1397="", $AC1397=""), "", IF($H1397=$M$3, "", IF(OR(AN$7&lt;$AB1397, $AC1397&lt;AN$6),"", MAX(AN$10:AN1396)+1)))</f>
        <v/>
      </c>
      <c r="AO1397" s="5" t="str">
        <f>IF(OR($AB1397="", $AC1397=""), "", IF($H1397=$M$3, "", IF(OR(AO$7&lt;$AB1397, $AC1397&lt;AO$6),"", MAX(AO$10:AO1396)+1)))</f>
        <v/>
      </c>
      <c r="AP1397" s="5" t="str">
        <f>IF(OR($AB1397="", $AC1397=""), "", IF($H1397=$M$3, "", IF(OR(AP$7&lt;$AB1397, $AC1397&lt;AP$6),"", MAX(AP$10:AP1396)+1)))</f>
        <v/>
      </c>
      <c r="AQ1397" s="5" t="str">
        <f>IF(OR($AB1397="", $AC1397=""), "", IF($H1397=$M$3, "", IF(OR(AQ$7&lt;$AB1397, $AC1397&lt;AQ$6),"", MAX(AQ$10:AQ1396)+1)))</f>
        <v/>
      </c>
      <c r="AR1397" s="5" t="str">
        <f>IF(OR($AB1397="", $AC1397=""), "", IF($H1397=$M$3, "", IF(OR(AR$7&lt;$AB1397, $AC1397&lt;AR$6),"", MAX(AR$10:AR1396)+1)))</f>
        <v/>
      </c>
      <c r="AS1397" s="5" t="str">
        <f>IF(OR($AB1397="", $AC1397=""), "", IF($H1397=$M$3, "", IF(OR(AS$7&lt;$AB1397, $AC1397&lt;AS$6),"", MAX(AS$10:AS1396)+1)))</f>
        <v/>
      </c>
      <c r="AT1397" s="5" t="str">
        <f>IF(OR($AB1397="", $AC1397=""), "", IF($H1397=$M$3, "", IF(OR(AT$7&lt;$AB1397, $AC1397&lt;AT$6),"", MAX(AT$10:AT1396)+1)))</f>
        <v/>
      </c>
      <c r="AU1397" s="5" t="str">
        <f>IF(OR($AB1397="", $AC1397=""), "", IF($H1397=$M$3, "", IF(OR(AU$7&lt;$AB1397, $AC1397&lt;AU$6),"", MAX(AU$10:AU1396)+1)))</f>
        <v/>
      </c>
      <c r="AV1397" s="5" t="str">
        <f>IF(OR($AB1397="", $AC1397=""), "", IF($H1397=$M$3, "", IF(OR(AV$7&lt;$AB1397, $AC1397&lt;AV$6),"", MAX(AV$10:AV1396)+1)))</f>
        <v/>
      </c>
      <c r="AW1397" s="5" t="str">
        <f>IF(OR($AB1397="", $AC1397=""), "", IF($H1397=$M$3, "", IF(OR(AW$7&lt;$AB1397, $AC1397&lt;AW$6),"", MAX(AW$10:AW1396)+1)))</f>
        <v/>
      </c>
      <c r="AX1397" s="5" t="str">
        <f>IF(OR($AB1397="", $AC1397=""), "", IF($H1397=$M$3, "", IF(OR(AX$7&lt;$AB1397, $AC1397&lt;AX$6),"", MAX(AX$10:AX1396)+1)))</f>
        <v/>
      </c>
      <c r="AY1397" s="5" t="str">
        <f>IF(OR($AB1397="", $AC1397=""), "", IF($H1397=$M$3, "", IF(OR(AY$7&lt;$AB1397, $AC1397&lt;AY$6),"", MAX(AY$10:AY1396)+1)))</f>
        <v/>
      </c>
      <c r="AZ1397" s="5" t="str">
        <f>IF(OR($AB1397="", $AC1397=""), "", IF($H1397=$M$3, "", IF(OR(AZ$7&lt;$AB1397, $AC1397&lt;AZ$6),"", MAX(AZ$10:AZ1396)+1)))</f>
        <v/>
      </c>
      <c r="BA1397" s="5" t="str">
        <f>IF(OR($AB1397="", $AC1397=""), "", IF($H1397=$M$3, "", IF(OR(BA$7&lt;$AB1397, $AC1397&lt;BA$6),"", MAX(BA$10:BA1396)+1)))</f>
        <v/>
      </c>
      <c r="BB1397" s="5" t="str">
        <f>IF(OR($AB1397="", $AC1397=""), "", IF($H1397=$M$3, "", IF(OR(BB$7&lt;$AB1397, $AC1397&lt;BB$6),"", MAX(BB$10:BB1396)+1)))</f>
        <v/>
      </c>
      <c r="BC1397" s="5" t="str">
        <f>IF(OR($AB1397="", $AC1397=""), "", IF($H1397=$M$3, "", IF(OR(BC$7&lt;$AB1397, $AC1397&lt;BC$6),"", MAX(BC$10:BC1396)+1)))</f>
        <v/>
      </c>
      <c r="BD1397" s="5" t="str">
        <f>IF(OR($AB1397="", $AC1397=""), "", IF($H1397=$M$3, "", IF(OR(BD$7&lt;$AB1397, $AC1397&lt;BD$6),"", MAX(BD$10:BD1396)+1)))</f>
        <v/>
      </c>
      <c r="BE1397" s="5" t="str">
        <f>IF(OR($AB1397="", $AC1397=""), "", IF($H1397=$M$3, "", IF(OR(BE$7&lt;$AB1397, $AC1397&lt;BE$6),"", MAX(BE$10:BE1396)+1)))</f>
        <v/>
      </c>
      <c r="BF1397" s="5" t="str">
        <f>IF(OR($AB1397="", $AC1397=""), "", IF($H1397=$M$3, "", IF(OR(BF$7&lt;$AB1397, $AC1397&lt;BF$6),"", MAX(BF$10:BF1396)+1)))</f>
        <v/>
      </c>
      <c r="BG1397" s="5" t="str">
        <f>IF(OR($AB1397="", $AC1397=""), "", IF($H1397=$M$3, "", IF(OR(BG$7&lt;$AB1397, $AC1397&lt;BG$6),"", MAX(BG$10:BG1396)+1)))</f>
        <v/>
      </c>
      <c r="BH1397" s="5" t="str">
        <f>IF(OR($AB1397="", $AC1397=""), "", IF($H1397=$M$3, "", IF(OR(BH$7&lt;$AB1397, $AC1397&lt;BH$6),"", MAX(BH$10:BH1396)+1)))</f>
        <v/>
      </c>
      <c r="BI1397" s="5" t="str">
        <f>IF(OR($AB1397="", $AC1397=""), "", IF($H1397=$M$3, "", IF(OR(BI$7&lt;$AB1397, $AC1397&lt;BI$6),"", MAX(BI$10:BI1396)+1)))</f>
        <v/>
      </c>
      <c r="BK1397" s="5" t="str" cm="1">
        <f t="array" aca="1" ref="BK1397" ca="1">IFERROR(INDEX($AE1397:$BI1397, $BJ1397, MATCH($BK$9, $AE$9:$BI$9, 0)), "")</f>
        <v/>
      </c>
    </row>
    <row r="1398" spans="1:63" x14ac:dyDescent="0.25">
      <c r="A1398" s="2"/>
      <c r="B1398" s="254"/>
      <c r="C1398" s="255"/>
      <c r="D1398" s="256"/>
      <c r="E1398" s="257"/>
      <c r="F1398" s="257"/>
      <c r="G1398" s="258"/>
      <c r="H1398" s="259"/>
      <c r="I1398" s="16"/>
      <c r="J1398" s="5" t="str">
        <f t="shared" si="179"/>
        <v/>
      </c>
      <c r="K1398" s="2"/>
      <c r="O1398" s="5" t="str">
        <f t="shared" si="177"/>
        <v/>
      </c>
      <c r="Q1398" s="5" t="str">
        <f t="shared" si="180"/>
        <v/>
      </c>
      <c r="S1398" s="5" t="str">
        <f t="shared" si="178"/>
        <v/>
      </c>
      <c r="U1398" s="64" t="str">
        <f>IF($D1398="","", IF(COUNTIF('Intro &amp; Setup'!$AW$49:$AW$88, $D1398)&gt;0, "BH", TEXT($D1398, "ddd")))</f>
        <v/>
      </c>
      <c r="V1398" s="65" t="str">
        <f>IF($G1398="", "", IF(COUNTIF('Intro &amp; Setup'!$AW$49:$AW$88, $G1398)&gt;0, "BH", TEXT($G1398, "ddd")))</f>
        <v/>
      </c>
      <c r="W1398" s="64" t="str">
        <f t="shared" si="181"/>
        <v/>
      </c>
      <c r="X1398" s="65" t="str">
        <f t="shared" si="182"/>
        <v/>
      </c>
      <c r="Y1398" s="64" t="str">
        <f>IF(F1398="", "", IF(OR(F1398&lt;'Intro &amp; Setup'!$Z$20, F1398&gt;'Intro &amp; Setup'!$Z$22), "X", ""))</f>
        <v/>
      </c>
      <c r="Z1398" s="65" t="str">
        <f>IF(G1398="", "", IF(OR(G1398&lt;'Intro &amp; Setup'!$Z$20, G1398&gt;'Intro &amp; Setup'!$Z$22), "X", ""))</f>
        <v/>
      </c>
      <c r="AB1398" s="58" t="str">
        <f t="shared" si="183"/>
        <v/>
      </c>
      <c r="AC1398" s="59" t="str">
        <f t="shared" si="184"/>
        <v/>
      </c>
      <c r="AE1398" s="5" t="str">
        <f>IF(OR($AB1398="", $AC1398=""), "", IF($H1398=$M$3, "", IF(OR(AE$7&lt;$AB1398, $AC1398&lt;AE$6),"", MAX(AE$10:AE1397)+1)))</f>
        <v/>
      </c>
      <c r="AF1398" s="5" t="str">
        <f>IF(OR($AB1398="", $AC1398=""), "", IF($H1398=$M$3, "", IF(OR(AF$7&lt;$AB1398, $AC1398&lt;AF$6),"", MAX(AF$10:AF1397)+1)))</f>
        <v/>
      </c>
      <c r="AG1398" s="5" t="str">
        <f>IF(OR($AB1398="", $AC1398=""), "", IF($H1398=$M$3, "", IF(OR(AG$7&lt;$AB1398, $AC1398&lt;AG$6),"", MAX(AG$10:AG1397)+1)))</f>
        <v/>
      </c>
      <c r="AH1398" s="5" t="str">
        <f>IF(OR($AB1398="", $AC1398=""), "", IF($H1398=$M$3, "", IF(OR(AH$7&lt;$AB1398, $AC1398&lt;AH$6),"", MAX(AH$10:AH1397)+1)))</f>
        <v/>
      </c>
      <c r="AI1398" s="5" t="str">
        <f>IF(OR($AB1398="", $AC1398=""), "", IF($H1398=$M$3, "", IF(OR(AI$7&lt;$AB1398, $AC1398&lt;AI$6),"", MAX(AI$10:AI1397)+1)))</f>
        <v/>
      </c>
      <c r="AJ1398" s="5" t="str">
        <f>IF(OR($AB1398="", $AC1398=""), "", IF($H1398=$M$3, "", IF(OR(AJ$7&lt;$AB1398, $AC1398&lt;AJ$6),"", MAX(AJ$10:AJ1397)+1)))</f>
        <v/>
      </c>
      <c r="AK1398" s="5" t="str">
        <f>IF(OR($AB1398="", $AC1398=""), "", IF($H1398=$M$3, "", IF(OR(AK$7&lt;$AB1398, $AC1398&lt;AK$6),"", MAX(AK$10:AK1397)+1)))</f>
        <v/>
      </c>
      <c r="AL1398" s="5" t="str">
        <f>IF(OR($AB1398="", $AC1398=""), "", IF($H1398=$M$3, "", IF(OR(AL$7&lt;$AB1398, $AC1398&lt;AL$6),"", MAX(AL$10:AL1397)+1)))</f>
        <v/>
      </c>
      <c r="AM1398" s="5" t="str">
        <f>IF(OR($AB1398="", $AC1398=""), "", IF($H1398=$M$3, "", IF(OR(AM$7&lt;$AB1398, $AC1398&lt;AM$6),"", MAX(AM$10:AM1397)+1)))</f>
        <v/>
      </c>
      <c r="AN1398" s="5" t="str">
        <f>IF(OR($AB1398="", $AC1398=""), "", IF($H1398=$M$3, "", IF(OR(AN$7&lt;$AB1398, $AC1398&lt;AN$6),"", MAX(AN$10:AN1397)+1)))</f>
        <v/>
      </c>
      <c r="AO1398" s="5" t="str">
        <f>IF(OR($AB1398="", $AC1398=""), "", IF($H1398=$M$3, "", IF(OR(AO$7&lt;$AB1398, $AC1398&lt;AO$6),"", MAX(AO$10:AO1397)+1)))</f>
        <v/>
      </c>
      <c r="AP1398" s="5" t="str">
        <f>IF(OR($AB1398="", $AC1398=""), "", IF($H1398=$M$3, "", IF(OR(AP$7&lt;$AB1398, $AC1398&lt;AP$6),"", MAX(AP$10:AP1397)+1)))</f>
        <v/>
      </c>
      <c r="AQ1398" s="5" t="str">
        <f>IF(OR($AB1398="", $AC1398=""), "", IF($H1398=$M$3, "", IF(OR(AQ$7&lt;$AB1398, $AC1398&lt;AQ$6),"", MAX(AQ$10:AQ1397)+1)))</f>
        <v/>
      </c>
      <c r="AR1398" s="5" t="str">
        <f>IF(OR($AB1398="", $AC1398=""), "", IF($H1398=$M$3, "", IF(OR(AR$7&lt;$AB1398, $AC1398&lt;AR$6),"", MAX(AR$10:AR1397)+1)))</f>
        <v/>
      </c>
      <c r="AS1398" s="5" t="str">
        <f>IF(OR($AB1398="", $AC1398=""), "", IF($H1398=$M$3, "", IF(OR(AS$7&lt;$AB1398, $AC1398&lt;AS$6),"", MAX(AS$10:AS1397)+1)))</f>
        <v/>
      </c>
      <c r="AT1398" s="5" t="str">
        <f>IF(OR($AB1398="", $AC1398=""), "", IF($H1398=$M$3, "", IF(OR(AT$7&lt;$AB1398, $AC1398&lt;AT$6),"", MAX(AT$10:AT1397)+1)))</f>
        <v/>
      </c>
      <c r="AU1398" s="5" t="str">
        <f>IF(OR($AB1398="", $AC1398=""), "", IF($H1398=$M$3, "", IF(OR(AU$7&lt;$AB1398, $AC1398&lt;AU$6),"", MAX(AU$10:AU1397)+1)))</f>
        <v/>
      </c>
      <c r="AV1398" s="5" t="str">
        <f>IF(OR($AB1398="", $AC1398=""), "", IF($H1398=$M$3, "", IF(OR(AV$7&lt;$AB1398, $AC1398&lt;AV$6),"", MAX(AV$10:AV1397)+1)))</f>
        <v/>
      </c>
      <c r="AW1398" s="5" t="str">
        <f>IF(OR($AB1398="", $AC1398=""), "", IF($H1398=$M$3, "", IF(OR(AW$7&lt;$AB1398, $AC1398&lt;AW$6),"", MAX(AW$10:AW1397)+1)))</f>
        <v/>
      </c>
      <c r="AX1398" s="5" t="str">
        <f>IF(OR($AB1398="", $AC1398=""), "", IF($H1398=$M$3, "", IF(OR(AX$7&lt;$AB1398, $AC1398&lt;AX$6),"", MAX(AX$10:AX1397)+1)))</f>
        <v/>
      </c>
      <c r="AY1398" s="5" t="str">
        <f>IF(OR($AB1398="", $AC1398=""), "", IF($H1398=$M$3, "", IF(OR(AY$7&lt;$AB1398, $AC1398&lt;AY$6),"", MAX(AY$10:AY1397)+1)))</f>
        <v/>
      </c>
      <c r="AZ1398" s="5" t="str">
        <f>IF(OR($AB1398="", $AC1398=""), "", IF($H1398=$M$3, "", IF(OR(AZ$7&lt;$AB1398, $AC1398&lt;AZ$6),"", MAX(AZ$10:AZ1397)+1)))</f>
        <v/>
      </c>
      <c r="BA1398" s="5" t="str">
        <f>IF(OR($AB1398="", $AC1398=""), "", IF($H1398=$M$3, "", IF(OR(BA$7&lt;$AB1398, $AC1398&lt;BA$6),"", MAX(BA$10:BA1397)+1)))</f>
        <v/>
      </c>
      <c r="BB1398" s="5" t="str">
        <f>IF(OR($AB1398="", $AC1398=""), "", IF($H1398=$M$3, "", IF(OR(BB$7&lt;$AB1398, $AC1398&lt;BB$6),"", MAX(BB$10:BB1397)+1)))</f>
        <v/>
      </c>
      <c r="BC1398" s="5" t="str">
        <f>IF(OR($AB1398="", $AC1398=""), "", IF($H1398=$M$3, "", IF(OR(BC$7&lt;$AB1398, $AC1398&lt;BC$6),"", MAX(BC$10:BC1397)+1)))</f>
        <v/>
      </c>
      <c r="BD1398" s="5" t="str">
        <f>IF(OR($AB1398="", $AC1398=""), "", IF($H1398=$M$3, "", IF(OR(BD$7&lt;$AB1398, $AC1398&lt;BD$6),"", MAX(BD$10:BD1397)+1)))</f>
        <v/>
      </c>
      <c r="BE1398" s="5" t="str">
        <f>IF(OR($AB1398="", $AC1398=""), "", IF($H1398=$M$3, "", IF(OR(BE$7&lt;$AB1398, $AC1398&lt;BE$6),"", MAX(BE$10:BE1397)+1)))</f>
        <v/>
      </c>
      <c r="BF1398" s="5" t="str">
        <f>IF(OR($AB1398="", $AC1398=""), "", IF($H1398=$M$3, "", IF(OR(BF$7&lt;$AB1398, $AC1398&lt;BF$6),"", MAX(BF$10:BF1397)+1)))</f>
        <v/>
      </c>
      <c r="BG1398" s="5" t="str">
        <f>IF(OR($AB1398="", $AC1398=""), "", IF($H1398=$M$3, "", IF(OR(BG$7&lt;$AB1398, $AC1398&lt;BG$6),"", MAX(BG$10:BG1397)+1)))</f>
        <v/>
      </c>
      <c r="BH1398" s="5" t="str">
        <f>IF(OR($AB1398="", $AC1398=""), "", IF($H1398=$M$3, "", IF(OR(BH$7&lt;$AB1398, $AC1398&lt;BH$6),"", MAX(BH$10:BH1397)+1)))</f>
        <v/>
      </c>
      <c r="BI1398" s="5" t="str">
        <f>IF(OR($AB1398="", $AC1398=""), "", IF($H1398=$M$3, "", IF(OR(BI$7&lt;$AB1398, $AC1398&lt;BI$6),"", MAX(BI$10:BI1397)+1)))</f>
        <v/>
      </c>
      <c r="BK1398" s="5" t="str" cm="1">
        <f t="array" aca="1" ref="BK1398" ca="1">IFERROR(INDEX($AE1398:$BI1398, $BJ1398, MATCH($BK$9, $AE$9:$BI$9, 0)), "")</f>
        <v/>
      </c>
    </row>
    <row r="1399" spans="1:63" x14ac:dyDescent="0.25">
      <c r="A1399" s="2"/>
      <c r="B1399" s="254"/>
      <c r="C1399" s="255"/>
      <c r="D1399" s="256"/>
      <c r="E1399" s="257"/>
      <c r="F1399" s="257"/>
      <c r="G1399" s="258"/>
      <c r="H1399" s="259"/>
      <c r="I1399" s="16"/>
      <c r="J1399" s="5" t="str">
        <f t="shared" si="179"/>
        <v/>
      </c>
      <c r="K1399" s="2"/>
      <c r="O1399" s="5" t="str">
        <f t="shared" si="177"/>
        <v/>
      </c>
      <c r="Q1399" s="5" t="str">
        <f t="shared" si="180"/>
        <v/>
      </c>
      <c r="S1399" s="5" t="str">
        <f t="shared" si="178"/>
        <v/>
      </c>
      <c r="U1399" s="64" t="str">
        <f>IF($D1399="","", IF(COUNTIF('Intro &amp; Setup'!$AW$49:$AW$88, $D1399)&gt;0, "BH", TEXT($D1399, "ddd")))</f>
        <v/>
      </c>
      <c r="V1399" s="65" t="str">
        <f>IF($G1399="", "", IF(COUNTIF('Intro &amp; Setup'!$AW$49:$AW$88, $G1399)&gt;0, "BH", TEXT($G1399, "ddd")))</f>
        <v/>
      </c>
      <c r="W1399" s="64" t="str">
        <f t="shared" si="181"/>
        <v/>
      </c>
      <c r="X1399" s="65" t="str">
        <f t="shared" si="182"/>
        <v/>
      </c>
      <c r="Y1399" s="64" t="str">
        <f>IF(F1399="", "", IF(OR(F1399&lt;'Intro &amp; Setup'!$Z$20, F1399&gt;'Intro &amp; Setup'!$Z$22), "X", ""))</f>
        <v/>
      </c>
      <c r="Z1399" s="65" t="str">
        <f>IF(G1399="", "", IF(OR(G1399&lt;'Intro &amp; Setup'!$Z$20, G1399&gt;'Intro &amp; Setup'!$Z$22), "X", ""))</f>
        <v/>
      </c>
      <c r="AB1399" s="58" t="str">
        <f t="shared" si="183"/>
        <v/>
      </c>
      <c r="AC1399" s="59" t="str">
        <f t="shared" si="184"/>
        <v/>
      </c>
      <c r="AE1399" s="5" t="str">
        <f>IF(OR($AB1399="", $AC1399=""), "", IF($H1399=$M$3, "", IF(OR(AE$7&lt;$AB1399, $AC1399&lt;AE$6),"", MAX(AE$10:AE1398)+1)))</f>
        <v/>
      </c>
      <c r="AF1399" s="5" t="str">
        <f>IF(OR($AB1399="", $AC1399=""), "", IF($H1399=$M$3, "", IF(OR(AF$7&lt;$AB1399, $AC1399&lt;AF$6),"", MAX(AF$10:AF1398)+1)))</f>
        <v/>
      </c>
      <c r="AG1399" s="5" t="str">
        <f>IF(OR($AB1399="", $AC1399=""), "", IF($H1399=$M$3, "", IF(OR(AG$7&lt;$AB1399, $AC1399&lt;AG$6),"", MAX(AG$10:AG1398)+1)))</f>
        <v/>
      </c>
      <c r="AH1399" s="5" t="str">
        <f>IF(OR($AB1399="", $AC1399=""), "", IF($H1399=$M$3, "", IF(OR(AH$7&lt;$AB1399, $AC1399&lt;AH$6),"", MAX(AH$10:AH1398)+1)))</f>
        <v/>
      </c>
      <c r="AI1399" s="5" t="str">
        <f>IF(OR($AB1399="", $AC1399=""), "", IF($H1399=$M$3, "", IF(OR(AI$7&lt;$AB1399, $AC1399&lt;AI$6),"", MAX(AI$10:AI1398)+1)))</f>
        <v/>
      </c>
      <c r="AJ1399" s="5" t="str">
        <f>IF(OR($AB1399="", $AC1399=""), "", IF($H1399=$M$3, "", IF(OR(AJ$7&lt;$AB1399, $AC1399&lt;AJ$6),"", MAX(AJ$10:AJ1398)+1)))</f>
        <v/>
      </c>
      <c r="AK1399" s="5" t="str">
        <f>IF(OR($AB1399="", $AC1399=""), "", IF($H1399=$M$3, "", IF(OR(AK$7&lt;$AB1399, $AC1399&lt;AK$6),"", MAX(AK$10:AK1398)+1)))</f>
        <v/>
      </c>
      <c r="AL1399" s="5" t="str">
        <f>IF(OR($AB1399="", $AC1399=""), "", IF($H1399=$M$3, "", IF(OR(AL$7&lt;$AB1399, $AC1399&lt;AL$6),"", MAX(AL$10:AL1398)+1)))</f>
        <v/>
      </c>
      <c r="AM1399" s="5" t="str">
        <f>IF(OR($AB1399="", $AC1399=""), "", IF($H1399=$M$3, "", IF(OR(AM$7&lt;$AB1399, $AC1399&lt;AM$6),"", MAX(AM$10:AM1398)+1)))</f>
        <v/>
      </c>
      <c r="AN1399" s="5" t="str">
        <f>IF(OR($AB1399="", $AC1399=""), "", IF($H1399=$M$3, "", IF(OR(AN$7&lt;$AB1399, $AC1399&lt;AN$6),"", MAX(AN$10:AN1398)+1)))</f>
        <v/>
      </c>
      <c r="AO1399" s="5" t="str">
        <f>IF(OR($AB1399="", $AC1399=""), "", IF($H1399=$M$3, "", IF(OR(AO$7&lt;$AB1399, $AC1399&lt;AO$6),"", MAX(AO$10:AO1398)+1)))</f>
        <v/>
      </c>
      <c r="AP1399" s="5" t="str">
        <f>IF(OR($AB1399="", $AC1399=""), "", IF($H1399=$M$3, "", IF(OR(AP$7&lt;$AB1399, $AC1399&lt;AP$6),"", MAX(AP$10:AP1398)+1)))</f>
        <v/>
      </c>
      <c r="AQ1399" s="5" t="str">
        <f>IF(OR($AB1399="", $AC1399=""), "", IF($H1399=$M$3, "", IF(OR(AQ$7&lt;$AB1399, $AC1399&lt;AQ$6),"", MAX(AQ$10:AQ1398)+1)))</f>
        <v/>
      </c>
      <c r="AR1399" s="5" t="str">
        <f>IF(OR($AB1399="", $AC1399=""), "", IF($H1399=$M$3, "", IF(OR(AR$7&lt;$AB1399, $AC1399&lt;AR$6),"", MAX(AR$10:AR1398)+1)))</f>
        <v/>
      </c>
      <c r="AS1399" s="5" t="str">
        <f>IF(OR($AB1399="", $AC1399=""), "", IF($H1399=$M$3, "", IF(OR(AS$7&lt;$AB1399, $AC1399&lt;AS$6),"", MAX(AS$10:AS1398)+1)))</f>
        <v/>
      </c>
      <c r="AT1399" s="5" t="str">
        <f>IF(OR($AB1399="", $AC1399=""), "", IF($H1399=$M$3, "", IF(OR(AT$7&lt;$AB1399, $AC1399&lt;AT$6),"", MAX(AT$10:AT1398)+1)))</f>
        <v/>
      </c>
      <c r="AU1399" s="5" t="str">
        <f>IF(OR($AB1399="", $AC1399=""), "", IF($H1399=$M$3, "", IF(OR(AU$7&lt;$AB1399, $AC1399&lt;AU$6),"", MAX(AU$10:AU1398)+1)))</f>
        <v/>
      </c>
      <c r="AV1399" s="5" t="str">
        <f>IF(OR($AB1399="", $AC1399=""), "", IF($H1399=$M$3, "", IF(OR(AV$7&lt;$AB1399, $AC1399&lt;AV$6),"", MAX(AV$10:AV1398)+1)))</f>
        <v/>
      </c>
      <c r="AW1399" s="5" t="str">
        <f>IF(OR($AB1399="", $AC1399=""), "", IF($H1399=$M$3, "", IF(OR(AW$7&lt;$AB1399, $AC1399&lt;AW$6),"", MAX(AW$10:AW1398)+1)))</f>
        <v/>
      </c>
      <c r="AX1399" s="5" t="str">
        <f>IF(OR($AB1399="", $AC1399=""), "", IF($H1399=$M$3, "", IF(OR(AX$7&lt;$AB1399, $AC1399&lt;AX$6),"", MAX(AX$10:AX1398)+1)))</f>
        <v/>
      </c>
      <c r="AY1399" s="5" t="str">
        <f>IF(OR($AB1399="", $AC1399=""), "", IF($H1399=$M$3, "", IF(OR(AY$7&lt;$AB1399, $AC1399&lt;AY$6),"", MAX(AY$10:AY1398)+1)))</f>
        <v/>
      </c>
      <c r="AZ1399" s="5" t="str">
        <f>IF(OR($AB1399="", $AC1399=""), "", IF($H1399=$M$3, "", IF(OR(AZ$7&lt;$AB1399, $AC1399&lt;AZ$6),"", MAX(AZ$10:AZ1398)+1)))</f>
        <v/>
      </c>
      <c r="BA1399" s="5" t="str">
        <f>IF(OR($AB1399="", $AC1399=""), "", IF($H1399=$M$3, "", IF(OR(BA$7&lt;$AB1399, $AC1399&lt;BA$6),"", MAX(BA$10:BA1398)+1)))</f>
        <v/>
      </c>
      <c r="BB1399" s="5" t="str">
        <f>IF(OR($AB1399="", $AC1399=""), "", IF($H1399=$M$3, "", IF(OR(BB$7&lt;$AB1399, $AC1399&lt;BB$6),"", MAX(BB$10:BB1398)+1)))</f>
        <v/>
      </c>
      <c r="BC1399" s="5" t="str">
        <f>IF(OR($AB1399="", $AC1399=""), "", IF($H1399=$M$3, "", IF(OR(BC$7&lt;$AB1399, $AC1399&lt;BC$6),"", MAX(BC$10:BC1398)+1)))</f>
        <v/>
      </c>
      <c r="BD1399" s="5" t="str">
        <f>IF(OR($AB1399="", $AC1399=""), "", IF($H1399=$M$3, "", IF(OR(BD$7&lt;$AB1399, $AC1399&lt;BD$6),"", MAX(BD$10:BD1398)+1)))</f>
        <v/>
      </c>
      <c r="BE1399" s="5" t="str">
        <f>IF(OR($AB1399="", $AC1399=""), "", IF($H1399=$M$3, "", IF(OR(BE$7&lt;$AB1399, $AC1399&lt;BE$6),"", MAX(BE$10:BE1398)+1)))</f>
        <v/>
      </c>
      <c r="BF1399" s="5" t="str">
        <f>IF(OR($AB1399="", $AC1399=""), "", IF($H1399=$M$3, "", IF(OR(BF$7&lt;$AB1399, $AC1399&lt;BF$6),"", MAX(BF$10:BF1398)+1)))</f>
        <v/>
      </c>
      <c r="BG1399" s="5" t="str">
        <f>IF(OR($AB1399="", $AC1399=""), "", IF($H1399=$M$3, "", IF(OR(BG$7&lt;$AB1399, $AC1399&lt;BG$6),"", MAX(BG$10:BG1398)+1)))</f>
        <v/>
      </c>
      <c r="BH1399" s="5" t="str">
        <f>IF(OR($AB1399="", $AC1399=""), "", IF($H1399=$M$3, "", IF(OR(BH$7&lt;$AB1399, $AC1399&lt;BH$6),"", MAX(BH$10:BH1398)+1)))</f>
        <v/>
      </c>
      <c r="BI1399" s="5" t="str">
        <f>IF(OR($AB1399="", $AC1399=""), "", IF($H1399=$M$3, "", IF(OR(BI$7&lt;$AB1399, $AC1399&lt;BI$6),"", MAX(BI$10:BI1398)+1)))</f>
        <v/>
      </c>
      <c r="BK1399" s="5" t="str" cm="1">
        <f t="array" aca="1" ref="BK1399" ca="1">IFERROR(INDEX($AE1399:$BI1399, $BJ1399, MATCH($BK$9, $AE$9:$BI$9, 0)), "")</f>
        <v/>
      </c>
    </row>
    <row r="1400" spans="1:63" x14ac:dyDescent="0.25">
      <c r="A1400" s="2"/>
      <c r="B1400" s="254"/>
      <c r="C1400" s="255"/>
      <c r="D1400" s="256"/>
      <c r="E1400" s="257"/>
      <c r="F1400" s="257"/>
      <c r="G1400" s="258"/>
      <c r="H1400" s="259"/>
      <c r="I1400" s="16"/>
      <c r="J1400" s="5" t="str">
        <f t="shared" si="179"/>
        <v/>
      </c>
      <c r="K1400" s="2"/>
      <c r="O1400" s="5" t="str">
        <f t="shared" si="177"/>
        <v/>
      </c>
      <c r="Q1400" s="5" t="str">
        <f t="shared" si="180"/>
        <v/>
      </c>
      <c r="S1400" s="5" t="str">
        <f t="shared" si="178"/>
        <v/>
      </c>
      <c r="U1400" s="64" t="str">
        <f>IF($D1400="","", IF(COUNTIF('Intro &amp; Setup'!$AW$49:$AW$88, $D1400)&gt;0, "BH", TEXT($D1400, "ddd")))</f>
        <v/>
      </c>
      <c r="V1400" s="65" t="str">
        <f>IF($G1400="", "", IF(COUNTIF('Intro &amp; Setup'!$AW$49:$AW$88, $G1400)&gt;0, "BH", TEXT($G1400, "ddd")))</f>
        <v/>
      </c>
      <c r="W1400" s="64" t="str">
        <f t="shared" si="181"/>
        <v/>
      </c>
      <c r="X1400" s="65" t="str">
        <f t="shared" si="182"/>
        <v/>
      </c>
      <c r="Y1400" s="64" t="str">
        <f>IF(F1400="", "", IF(OR(F1400&lt;'Intro &amp; Setup'!$Z$20, F1400&gt;'Intro &amp; Setup'!$Z$22), "X", ""))</f>
        <v/>
      </c>
      <c r="Z1400" s="65" t="str">
        <f>IF(G1400="", "", IF(OR(G1400&lt;'Intro &amp; Setup'!$Z$20, G1400&gt;'Intro &amp; Setup'!$Z$22), "X", ""))</f>
        <v/>
      </c>
      <c r="AB1400" s="58" t="str">
        <f t="shared" si="183"/>
        <v/>
      </c>
      <c r="AC1400" s="59" t="str">
        <f t="shared" si="184"/>
        <v/>
      </c>
      <c r="AE1400" s="5" t="str">
        <f>IF(OR($AB1400="", $AC1400=""), "", IF($H1400=$M$3, "", IF(OR(AE$7&lt;$AB1400, $AC1400&lt;AE$6),"", MAX(AE$10:AE1399)+1)))</f>
        <v/>
      </c>
      <c r="AF1400" s="5" t="str">
        <f>IF(OR($AB1400="", $AC1400=""), "", IF($H1400=$M$3, "", IF(OR(AF$7&lt;$AB1400, $AC1400&lt;AF$6),"", MAX(AF$10:AF1399)+1)))</f>
        <v/>
      </c>
      <c r="AG1400" s="5" t="str">
        <f>IF(OR($AB1400="", $AC1400=""), "", IF($H1400=$M$3, "", IF(OR(AG$7&lt;$AB1400, $AC1400&lt;AG$6),"", MAX(AG$10:AG1399)+1)))</f>
        <v/>
      </c>
      <c r="AH1400" s="5" t="str">
        <f>IF(OR($AB1400="", $AC1400=""), "", IF($H1400=$M$3, "", IF(OR(AH$7&lt;$AB1400, $AC1400&lt;AH$6),"", MAX(AH$10:AH1399)+1)))</f>
        <v/>
      </c>
      <c r="AI1400" s="5" t="str">
        <f>IF(OR($AB1400="", $AC1400=""), "", IF($H1400=$M$3, "", IF(OR(AI$7&lt;$AB1400, $AC1400&lt;AI$6),"", MAX(AI$10:AI1399)+1)))</f>
        <v/>
      </c>
      <c r="AJ1400" s="5" t="str">
        <f>IF(OR($AB1400="", $AC1400=""), "", IF($H1400=$M$3, "", IF(OR(AJ$7&lt;$AB1400, $AC1400&lt;AJ$6),"", MAX(AJ$10:AJ1399)+1)))</f>
        <v/>
      </c>
      <c r="AK1400" s="5" t="str">
        <f>IF(OR($AB1400="", $AC1400=""), "", IF($H1400=$M$3, "", IF(OR(AK$7&lt;$AB1400, $AC1400&lt;AK$6),"", MAX(AK$10:AK1399)+1)))</f>
        <v/>
      </c>
      <c r="AL1400" s="5" t="str">
        <f>IF(OR($AB1400="", $AC1400=""), "", IF($H1400=$M$3, "", IF(OR(AL$7&lt;$AB1400, $AC1400&lt;AL$6),"", MAX(AL$10:AL1399)+1)))</f>
        <v/>
      </c>
      <c r="AM1400" s="5" t="str">
        <f>IF(OR($AB1400="", $AC1400=""), "", IF($H1400=$M$3, "", IF(OR(AM$7&lt;$AB1400, $AC1400&lt;AM$6),"", MAX(AM$10:AM1399)+1)))</f>
        <v/>
      </c>
      <c r="AN1400" s="5" t="str">
        <f>IF(OR($AB1400="", $AC1400=""), "", IF($H1400=$M$3, "", IF(OR(AN$7&lt;$AB1400, $AC1400&lt;AN$6),"", MAX(AN$10:AN1399)+1)))</f>
        <v/>
      </c>
      <c r="AO1400" s="5" t="str">
        <f>IF(OR($AB1400="", $AC1400=""), "", IF($H1400=$M$3, "", IF(OR(AO$7&lt;$AB1400, $AC1400&lt;AO$6),"", MAX(AO$10:AO1399)+1)))</f>
        <v/>
      </c>
      <c r="AP1400" s="5" t="str">
        <f>IF(OR($AB1400="", $AC1400=""), "", IF($H1400=$M$3, "", IF(OR(AP$7&lt;$AB1400, $AC1400&lt;AP$6),"", MAX(AP$10:AP1399)+1)))</f>
        <v/>
      </c>
      <c r="AQ1400" s="5" t="str">
        <f>IF(OR($AB1400="", $AC1400=""), "", IF($H1400=$M$3, "", IF(OR(AQ$7&lt;$AB1400, $AC1400&lt;AQ$6),"", MAX(AQ$10:AQ1399)+1)))</f>
        <v/>
      </c>
      <c r="AR1400" s="5" t="str">
        <f>IF(OR($AB1400="", $AC1400=""), "", IF($H1400=$M$3, "", IF(OR(AR$7&lt;$AB1400, $AC1400&lt;AR$6),"", MAX(AR$10:AR1399)+1)))</f>
        <v/>
      </c>
      <c r="AS1400" s="5" t="str">
        <f>IF(OR($AB1400="", $AC1400=""), "", IF($H1400=$M$3, "", IF(OR(AS$7&lt;$AB1400, $AC1400&lt;AS$6),"", MAX(AS$10:AS1399)+1)))</f>
        <v/>
      </c>
      <c r="AT1400" s="5" t="str">
        <f>IF(OR($AB1400="", $AC1400=""), "", IF($H1400=$M$3, "", IF(OR(AT$7&lt;$AB1400, $AC1400&lt;AT$6),"", MAX(AT$10:AT1399)+1)))</f>
        <v/>
      </c>
      <c r="AU1400" s="5" t="str">
        <f>IF(OR($AB1400="", $AC1400=""), "", IF($H1400=$M$3, "", IF(OR(AU$7&lt;$AB1400, $AC1400&lt;AU$6),"", MAX(AU$10:AU1399)+1)))</f>
        <v/>
      </c>
      <c r="AV1400" s="5" t="str">
        <f>IF(OR($AB1400="", $AC1400=""), "", IF($H1400=$M$3, "", IF(OR(AV$7&lt;$AB1400, $AC1400&lt;AV$6),"", MAX(AV$10:AV1399)+1)))</f>
        <v/>
      </c>
      <c r="AW1400" s="5" t="str">
        <f>IF(OR($AB1400="", $AC1400=""), "", IF($H1400=$M$3, "", IF(OR(AW$7&lt;$AB1400, $AC1400&lt;AW$6),"", MAX(AW$10:AW1399)+1)))</f>
        <v/>
      </c>
      <c r="AX1400" s="5" t="str">
        <f>IF(OR($AB1400="", $AC1400=""), "", IF($H1400=$M$3, "", IF(OR(AX$7&lt;$AB1400, $AC1400&lt;AX$6),"", MAX(AX$10:AX1399)+1)))</f>
        <v/>
      </c>
      <c r="AY1400" s="5" t="str">
        <f>IF(OR($AB1400="", $AC1400=""), "", IF($H1400=$M$3, "", IF(OR(AY$7&lt;$AB1400, $AC1400&lt;AY$6),"", MAX(AY$10:AY1399)+1)))</f>
        <v/>
      </c>
      <c r="AZ1400" s="5" t="str">
        <f>IF(OR($AB1400="", $AC1400=""), "", IF($H1400=$M$3, "", IF(OR(AZ$7&lt;$AB1400, $AC1400&lt;AZ$6),"", MAX(AZ$10:AZ1399)+1)))</f>
        <v/>
      </c>
      <c r="BA1400" s="5" t="str">
        <f>IF(OR($AB1400="", $AC1400=""), "", IF($H1400=$M$3, "", IF(OR(BA$7&lt;$AB1400, $AC1400&lt;BA$6),"", MAX(BA$10:BA1399)+1)))</f>
        <v/>
      </c>
      <c r="BB1400" s="5" t="str">
        <f>IF(OR($AB1400="", $AC1400=""), "", IF($H1400=$M$3, "", IF(OR(BB$7&lt;$AB1400, $AC1400&lt;BB$6),"", MAX(BB$10:BB1399)+1)))</f>
        <v/>
      </c>
      <c r="BC1400" s="5" t="str">
        <f>IF(OR($AB1400="", $AC1400=""), "", IF($H1400=$M$3, "", IF(OR(BC$7&lt;$AB1400, $AC1400&lt;BC$6),"", MAX(BC$10:BC1399)+1)))</f>
        <v/>
      </c>
      <c r="BD1400" s="5" t="str">
        <f>IF(OR($AB1400="", $AC1400=""), "", IF($H1400=$M$3, "", IF(OR(BD$7&lt;$AB1400, $AC1400&lt;BD$6),"", MAX(BD$10:BD1399)+1)))</f>
        <v/>
      </c>
      <c r="BE1400" s="5" t="str">
        <f>IF(OR($AB1400="", $AC1400=""), "", IF($H1400=$M$3, "", IF(OR(BE$7&lt;$AB1400, $AC1400&lt;BE$6),"", MAX(BE$10:BE1399)+1)))</f>
        <v/>
      </c>
      <c r="BF1400" s="5" t="str">
        <f>IF(OR($AB1400="", $AC1400=""), "", IF($H1400=$M$3, "", IF(OR(BF$7&lt;$AB1400, $AC1400&lt;BF$6),"", MAX(BF$10:BF1399)+1)))</f>
        <v/>
      </c>
      <c r="BG1400" s="5" t="str">
        <f>IF(OR($AB1400="", $AC1400=""), "", IF($H1400=$M$3, "", IF(OR(BG$7&lt;$AB1400, $AC1400&lt;BG$6),"", MAX(BG$10:BG1399)+1)))</f>
        <v/>
      </c>
      <c r="BH1400" s="5" t="str">
        <f>IF(OR($AB1400="", $AC1400=""), "", IF($H1400=$M$3, "", IF(OR(BH$7&lt;$AB1400, $AC1400&lt;BH$6),"", MAX(BH$10:BH1399)+1)))</f>
        <v/>
      </c>
      <c r="BI1400" s="5" t="str">
        <f>IF(OR($AB1400="", $AC1400=""), "", IF($H1400=$M$3, "", IF(OR(BI$7&lt;$AB1400, $AC1400&lt;BI$6),"", MAX(BI$10:BI1399)+1)))</f>
        <v/>
      </c>
      <c r="BK1400" s="5" t="str" cm="1">
        <f t="array" aca="1" ref="BK1400" ca="1">IFERROR(INDEX($AE1400:$BI1400, $BJ1400, MATCH($BK$9, $AE$9:$BI$9, 0)), "")</f>
        <v/>
      </c>
    </row>
    <row r="1401" spans="1:63" x14ac:dyDescent="0.25">
      <c r="A1401" s="2"/>
      <c r="B1401" s="254"/>
      <c r="C1401" s="255"/>
      <c r="D1401" s="256"/>
      <c r="E1401" s="257"/>
      <c r="F1401" s="257"/>
      <c r="G1401" s="258"/>
      <c r="H1401" s="259"/>
      <c r="I1401" s="16"/>
      <c r="J1401" s="5" t="str">
        <f t="shared" si="179"/>
        <v/>
      </c>
      <c r="K1401" s="2"/>
      <c r="O1401" s="5" t="str">
        <f t="shared" si="177"/>
        <v/>
      </c>
      <c r="Q1401" s="5" t="str">
        <f t="shared" si="180"/>
        <v/>
      </c>
      <c r="S1401" s="5" t="str">
        <f t="shared" si="178"/>
        <v/>
      </c>
      <c r="U1401" s="64" t="str">
        <f>IF($D1401="","", IF(COUNTIF('Intro &amp; Setup'!$AW$49:$AW$88, $D1401)&gt;0, "BH", TEXT($D1401, "ddd")))</f>
        <v/>
      </c>
      <c r="V1401" s="65" t="str">
        <f>IF($G1401="", "", IF(COUNTIF('Intro &amp; Setup'!$AW$49:$AW$88, $G1401)&gt;0, "BH", TEXT($G1401, "ddd")))</f>
        <v/>
      </c>
      <c r="W1401" s="64" t="str">
        <f t="shared" si="181"/>
        <v/>
      </c>
      <c r="X1401" s="65" t="str">
        <f t="shared" si="182"/>
        <v/>
      </c>
      <c r="Y1401" s="64" t="str">
        <f>IF(F1401="", "", IF(OR(F1401&lt;'Intro &amp; Setup'!$Z$20, F1401&gt;'Intro &amp; Setup'!$Z$22), "X", ""))</f>
        <v/>
      </c>
      <c r="Z1401" s="65" t="str">
        <f>IF(G1401="", "", IF(OR(G1401&lt;'Intro &amp; Setup'!$Z$20, G1401&gt;'Intro &amp; Setup'!$Z$22), "X", ""))</f>
        <v/>
      </c>
      <c r="AB1401" s="58" t="str">
        <f t="shared" si="183"/>
        <v/>
      </c>
      <c r="AC1401" s="59" t="str">
        <f t="shared" si="184"/>
        <v/>
      </c>
      <c r="AE1401" s="5" t="str">
        <f>IF(OR($AB1401="", $AC1401=""), "", IF($H1401=$M$3, "", IF(OR(AE$7&lt;$AB1401, $AC1401&lt;AE$6),"", MAX(AE$10:AE1400)+1)))</f>
        <v/>
      </c>
      <c r="AF1401" s="5" t="str">
        <f>IF(OR($AB1401="", $AC1401=""), "", IF($H1401=$M$3, "", IF(OR(AF$7&lt;$AB1401, $AC1401&lt;AF$6),"", MAX(AF$10:AF1400)+1)))</f>
        <v/>
      </c>
      <c r="AG1401" s="5" t="str">
        <f>IF(OR($AB1401="", $AC1401=""), "", IF($H1401=$M$3, "", IF(OR(AG$7&lt;$AB1401, $AC1401&lt;AG$6),"", MAX(AG$10:AG1400)+1)))</f>
        <v/>
      </c>
      <c r="AH1401" s="5" t="str">
        <f>IF(OR($AB1401="", $AC1401=""), "", IF($H1401=$M$3, "", IF(OR(AH$7&lt;$AB1401, $AC1401&lt;AH$6),"", MAX(AH$10:AH1400)+1)))</f>
        <v/>
      </c>
      <c r="AI1401" s="5" t="str">
        <f>IF(OR($AB1401="", $AC1401=""), "", IF($H1401=$M$3, "", IF(OR(AI$7&lt;$AB1401, $AC1401&lt;AI$6),"", MAX(AI$10:AI1400)+1)))</f>
        <v/>
      </c>
      <c r="AJ1401" s="5" t="str">
        <f>IF(OR($AB1401="", $AC1401=""), "", IF($H1401=$M$3, "", IF(OR(AJ$7&lt;$AB1401, $AC1401&lt;AJ$6),"", MAX(AJ$10:AJ1400)+1)))</f>
        <v/>
      </c>
      <c r="AK1401" s="5" t="str">
        <f>IF(OR($AB1401="", $AC1401=""), "", IF($H1401=$M$3, "", IF(OR(AK$7&lt;$AB1401, $AC1401&lt;AK$6),"", MAX(AK$10:AK1400)+1)))</f>
        <v/>
      </c>
      <c r="AL1401" s="5" t="str">
        <f>IF(OR($AB1401="", $AC1401=""), "", IF($H1401=$M$3, "", IF(OR(AL$7&lt;$AB1401, $AC1401&lt;AL$6),"", MAX(AL$10:AL1400)+1)))</f>
        <v/>
      </c>
      <c r="AM1401" s="5" t="str">
        <f>IF(OR($AB1401="", $AC1401=""), "", IF($H1401=$M$3, "", IF(OR(AM$7&lt;$AB1401, $AC1401&lt;AM$6),"", MAX(AM$10:AM1400)+1)))</f>
        <v/>
      </c>
      <c r="AN1401" s="5" t="str">
        <f>IF(OR($AB1401="", $AC1401=""), "", IF($H1401=$M$3, "", IF(OR(AN$7&lt;$AB1401, $AC1401&lt;AN$6),"", MAX(AN$10:AN1400)+1)))</f>
        <v/>
      </c>
      <c r="AO1401" s="5" t="str">
        <f>IF(OR($AB1401="", $AC1401=""), "", IF($H1401=$M$3, "", IF(OR(AO$7&lt;$AB1401, $AC1401&lt;AO$6),"", MAX(AO$10:AO1400)+1)))</f>
        <v/>
      </c>
      <c r="AP1401" s="5" t="str">
        <f>IF(OR($AB1401="", $AC1401=""), "", IF($H1401=$M$3, "", IF(OR(AP$7&lt;$AB1401, $AC1401&lt;AP$6),"", MAX(AP$10:AP1400)+1)))</f>
        <v/>
      </c>
      <c r="AQ1401" s="5" t="str">
        <f>IF(OR($AB1401="", $AC1401=""), "", IF($H1401=$M$3, "", IF(OR(AQ$7&lt;$AB1401, $AC1401&lt;AQ$6),"", MAX(AQ$10:AQ1400)+1)))</f>
        <v/>
      </c>
      <c r="AR1401" s="5" t="str">
        <f>IF(OR($AB1401="", $AC1401=""), "", IF($H1401=$M$3, "", IF(OR(AR$7&lt;$AB1401, $AC1401&lt;AR$6),"", MAX(AR$10:AR1400)+1)))</f>
        <v/>
      </c>
      <c r="AS1401" s="5" t="str">
        <f>IF(OR($AB1401="", $AC1401=""), "", IF($H1401=$M$3, "", IF(OR(AS$7&lt;$AB1401, $AC1401&lt;AS$6),"", MAX(AS$10:AS1400)+1)))</f>
        <v/>
      </c>
      <c r="AT1401" s="5" t="str">
        <f>IF(OR($AB1401="", $AC1401=""), "", IF($H1401=$M$3, "", IF(OR(AT$7&lt;$AB1401, $AC1401&lt;AT$6),"", MAX(AT$10:AT1400)+1)))</f>
        <v/>
      </c>
      <c r="AU1401" s="5" t="str">
        <f>IF(OR($AB1401="", $AC1401=""), "", IF($H1401=$M$3, "", IF(OR(AU$7&lt;$AB1401, $AC1401&lt;AU$6),"", MAX(AU$10:AU1400)+1)))</f>
        <v/>
      </c>
      <c r="AV1401" s="5" t="str">
        <f>IF(OR($AB1401="", $AC1401=""), "", IF($H1401=$M$3, "", IF(OR(AV$7&lt;$AB1401, $AC1401&lt;AV$6),"", MAX(AV$10:AV1400)+1)))</f>
        <v/>
      </c>
      <c r="AW1401" s="5" t="str">
        <f>IF(OR($AB1401="", $AC1401=""), "", IF($H1401=$M$3, "", IF(OR(AW$7&lt;$AB1401, $AC1401&lt;AW$6),"", MAX(AW$10:AW1400)+1)))</f>
        <v/>
      </c>
      <c r="AX1401" s="5" t="str">
        <f>IF(OR($AB1401="", $AC1401=""), "", IF($H1401=$M$3, "", IF(OR(AX$7&lt;$AB1401, $AC1401&lt;AX$6),"", MAX(AX$10:AX1400)+1)))</f>
        <v/>
      </c>
      <c r="AY1401" s="5" t="str">
        <f>IF(OR($AB1401="", $AC1401=""), "", IF($H1401=$M$3, "", IF(OR(AY$7&lt;$AB1401, $AC1401&lt;AY$6),"", MAX(AY$10:AY1400)+1)))</f>
        <v/>
      </c>
      <c r="AZ1401" s="5" t="str">
        <f>IF(OR($AB1401="", $AC1401=""), "", IF($H1401=$M$3, "", IF(OR(AZ$7&lt;$AB1401, $AC1401&lt;AZ$6),"", MAX(AZ$10:AZ1400)+1)))</f>
        <v/>
      </c>
      <c r="BA1401" s="5" t="str">
        <f>IF(OR($AB1401="", $AC1401=""), "", IF($H1401=$M$3, "", IF(OR(BA$7&lt;$AB1401, $AC1401&lt;BA$6),"", MAX(BA$10:BA1400)+1)))</f>
        <v/>
      </c>
      <c r="BB1401" s="5" t="str">
        <f>IF(OR($AB1401="", $AC1401=""), "", IF($H1401=$M$3, "", IF(OR(BB$7&lt;$AB1401, $AC1401&lt;BB$6),"", MAX(BB$10:BB1400)+1)))</f>
        <v/>
      </c>
      <c r="BC1401" s="5" t="str">
        <f>IF(OR($AB1401="", $AC1401=""), "", IF($H1401=$M$3, "", IF(OR(BC$7&lt;$AB1401, $AC1401&lt;BC$6),"", MAX(BC$10:BC1400)+1)))</f>
        <v/>
      </c>
      <c r="BD1401" s="5" t="str">
        <f>IF(OR($AB1401="", $AC1401=""), "", IF($H1401=$M$3, "", IF(OR(BD$7&lt;$AB1401, $AC1401&lt;BD$6),"", MAX(BD$10:BD1400)+1)))</f>
        <v/>
      </c>
      <c r="BE1401" s="5" t="str">
        <f>IF(OR($AB1401="", $AC1401=""), "", IF($H1401=$M$3, "", IF(OR(BE$7&lt;$AB1401, $AC1401&lt;BE$6),"", MAX(BE$10:BE1400)+1)))</f>
        <v/>
      </c>
      <c r="BF1401" s="5" t="str">
        <f>IF(OR($AB1401="", $AC1401=""), "", IF($H1401=$M$3, "", IF(OR(BF$7&lt;$AB1401, $AC1401&lt;BF$6),"", MAX(BF$10:BF1400)+1)))</f>
        <v/>
      </c>
      <c r="BG1401" s="5" t="str">
        <f>IF(OR($AB1401="", $AC1401=""), "", IF($H1401=$M$3, "", IF(OR(BG$7&lt;$AB1401, $AC1401&lt;BG$6),"", MAX(BG$10:BG1400)+1)))</f>
        <v/>
      </c>
      <c r="BH1401" s="5" t="str">
        <f>IF(OR($AB1401="", $AC1401=""), "", IF($H1401=$M$3, "", IF(OR(BH$7&lt;$AB1401, $AC1401&lt;BH$6),"", MAX(BH$10:BH1400)+1)))</f>
        <v/>
      </c>
      <c r="BI1401" s="5" t="str">
        <f>IF(OR($AB1401="", $AC1401=""), "", IF($H1401=$M$3, "", IF(OR(BI$7&lt;$AB1401, $AC1401&lt;BI$6),"", MAX(BI$10:BI1400)+1)))</f>
        <v/>
      </c>
      <c r="BK1401" s="5" t="str" cm="1">
        <f t="array" aca="1" ref="BK1401" ca="1">IFERROR(INDEX($AE1401:$BI1401, $BJ1401, MATCH($BK$9, $AE$9:$BI$9, 0)), "")</f>
        <v/>
      </c>
    </row>
    <row r="1402" spans="1:63" x14ac:dyDescent="0.25">
      <c r="A1402" s="2"/>
      <c r="B1402" s="254"/>
      <c r="C1402" s="255"/>
      <c r="D1402" s="256"/>
      <c r="E1402" s="257"/>
      <c r="F1402" s="257"/>
      <c r="G1402" s="258"/>
      <c r="H1402" s="259"/>
      <c r="I1402" s="16"/>
      <c r="J1402" s="5" t="str">
        <f t="shared" si="179"/>
        <v/>
      </c>
      <c r="K1402" s="2"/>
      <c r="O1402" s="5" t="str">
        <f t="shared" si="177"/>
        <v/>
      </c>
      <c r="Q1402" s="5" t="str">
        <f t="shared" si="180"/>
        <v/>
      </c>
      <c r="S1402" s="5" t="str">
        <f t="shared" si="178"/>
        <v/>
      </c>
      <c r="U1402" s="64" t="str">
        <f>IF($D1402="","", IF(COUNTIF('Intro &amp; Setup'!$AW$49:$AW$88, $D1402)&gt;0, "BH", TEXT($D1402, "ddd")))</f>
        <v/>
      </c>
      <c r="V1402" s="65" t="str">
        <f>IF($G1402="", "", IF(COUNTIF('Intro &amp; Setup'!$AW$49:$AW$88, $G1402)&gt;0, "BH", TEXT($G1402, "ddd")))</f>
        <v/>
      </c>
      <c r="W1402" s="64" t="str">
        <f t="shared" si="181"/>
        <v/>
      </c>
      <c r="X1402" s="65" t="str">
        <f t="shared" si="182"/>
        <v/>
      </c>
      <c r="Y1402" s="64" t="str">
        <f>IF(F1402="", "", IF(OR(F1402&lt;'Intro &amp; Setup'!$Z$20, F1402&gt;'Intro &amp; Setup'!$Z$22), "X", ""))</f>
        <v/>
      </c>
      <c r="Z1402" s="65" t="str">
        <f>IF(G1402="", "", IF(OR(G1402&lt;'Intro &amp; Setup'!$Z$20, G1402&gt;'Intro &amp; Setup'!$Z$22), "X", ""))</f>
        <v/>
      </c>
      <c r="AB1402" s="58" t="str">
        <f t="shared" si="183"/>
        <v/>
      </c>
      <c r="AC1402" s="59" t="str">
        <f t="shared" si="184"/>
        <v/>
      </c>
      <c r="AE1402" s="5" t="str">
        <f>IF(OR($AB1402="", $AC1402=""), "", IF($H1402=$M$3, "", IF(OR(AE$7&lt;$AB1402, $AC1402&lt;AE$6),"", MAX(AE$10:AE1401)+1)))</f>
        <v/>
      </c>
      <c r="AF1402" s="5" t="str">
        <f>IF(OR($AB1402="", $AC1402=""), "", IF($H1402=$M$3, "", IF(OR(AF$7&lt;$AB1402, $AC1402&lt;AF$6),"", MAX(AF$10:AF1401)+1)))</f>
        <v/>
      </c>
      <c r="AG1402" s="5" t="str">
        <f>IF(OR($AB1402="", $AC1402=""), "", IF($H1402=$M$3, "", IF(OR(AG$7&lt;$AB1402, $AC1402&lt;AG$6),"", MAX(AG$10:AG1401)+1)))</f>
        <v/>
      </c>
      <c r="AH1402" s="5" t="str">
        <f>IF(OR($AB1402="", $AC1402=""), "", IF($H1402=$M$3, "", IF(OR(AH$7&lt;$AB1402, $AC1402&lt;AH$6),"", MAX(AH$10:AH1401)+1)))</f>
        <v/>
      </c>
      <c r="AI1402" s="5" t="str">
        <f>IF(OR($AB1402="", $AC1402=""), "", IF($H1402=$M$3, "", IF(OR(AI$7&lt;$AB1402, $AC1402&lt;AI$6),"", MAX(AI$10:AI1401)+1)))</f>
        <v/>
      </c>
      <c r="AJ1402" s="5" t="str">
        <f>IF(OR($AB1402="", $AC1402=""), "", IF($H1402=$M$3, "", IF(OR(AJ$7&lt;$AB1402, $AC1402&lt;AJ$6),"", MAX(AJ$10:AJ1401)+1)))</f>
        <v/>
      </c>
      <c r="AK1402" s="5" t="str">
        <f>IF(OR($AB1402="", $AC1402=""), "", IF($H1402=$M$3, "", IF(OR(AK$7&lt;$AB1402, $AC1402&lt;AK$6),"", MAX(AK$10:AK1401)+1)))</f>
        <v/>
      </c>
      <c r="AL1402" s="5" t="str">
        <f>IF(OR($AB1402="", $AC1402=""), "", IF($H1402=$M$3, "", IF(OR(AL$7&lt;$AB1402, $AC1402&lt;AL$6),"", MAX(AL$10:AL1401)+1)))</f>
        <v/>
      </c>
      <c r="AM1402" s="5" t="str">
        <f>IF(OR($AB1402="", $AC1402=""), "", IF($H1402=$M$3, "", IF(OR(AM$7&lt;$AB1402, $AC1402&lt;AM$6),"", MAX(AM$10:AM1401)+1)))</f>
        <v/>
      </c>
      <c r="AN1402" s="5" t="str">
        <f>IF(OR($AB1402="", $AC1402=""), "", IF($H1402=$M$3, "", IF(OR(AN$7&lt;$AB1402, $AC1402&lt;AN$6),"", MAX(AN$10:AN1401)+1)))</f>
        <v/>
      </c>
      <c r="AO1402" s="5" t="str">
        <f>IF(OR($AB1402="", $AC1402=""), "", IF($H1402=$M$3, "", IF(OR(AO$7&lt;$AB1402, $AC1402&lt;AO$6),"", MAX(AO$10:AO1401)+1)))</f>
        <v/>
      </c>
      <c r="AP1402" s="5" t="str">
        <f>IF(OR($AB1402="", $AC1402=""), "", IF($H1402=$M$3, "", IF(OR(AP$7&lt;$AB1402, $AC1402&lt;AP$6),"", MAX(AP$10:AP1401)+1)))</f>
        <v/>
      </c>
      <c r="AQ1402" s="5" t="str">
        <f>IF(OR($AB1402="", $AC1402=""), "", IF($H1402=$M$3, "", IF(OR(AQ$7&lt;$AB1402, $AC1402&lt;AQ$6),"", MAX(AQ$10:AQ1401)+1)))</f>
        <v/>
      </c>
      <c r="AR1402" s="5" t="str">
        <f>IF(OR($AB1402="", $AC1402=""), "", IF($H1402=$M$3, "", IF(OR(AR$7&lt;$AB1402, $AC1402&lt;AR$6),"", MAX(AR$10:AR1401)+1)))</f>
        <v/>
      </c>
      <c r="AS1402" s="5" t="str">
        <f>IF(OR($AB1402="", $AC1402=""), "", IF($H1402=$M$3, "", IF(OR(AS$7&lt;$AB1402, $AC1402&lt;AS$6),"", MAX(AS$10:AS1401)+1)))</f>
        <v/>
      </c>
      <c r="AT1402" s="5" t="str">
        <f>IF(OR($AB1402="", $AC1402=""), "", IF($H1402=$M$3, "", IF(OR(AT$7&lt;$AB1402, $AC1402&lt;AT$6),"", MAX(AT$10:AT1401)+1)))</f>
        <v/>
      </c>
      <c r="AU1402" s="5" t="str">
        <f>IF(OR($AB1402="", $AC1402=""), "", IF($H1402=$M$3, "", IF(OR(AU$7&lt;$AB1402, $AC1402&lt;AU$6),"", MAX(AU$10:AU1401)+1)))</f>
        <v/>
      </c>
      <c r="AV1402" s="5" t="str">
        <f>IF(OR($AB1402="", $AC1402=""), "", IF($H1402=$M$3, "", IF(OR(AV$7&lt;$AB1402, $AC1402&lt;AV$6),"", MAX(AV$10:AV1401)+1)))</f>
        <v/>
      </c>
      <c r="AW1402" s="5" t="str">
        <f>IF(OR($AB1402="", $AC1402=""), "", IF($H1402=$M$3, "", IF(OR(AW$7&lt;$AB1402, $AC1402&lt;AW$6),"", MAX(AW$10:AW1401)+1)))</f>
        <v/>
      </c>
      <c r="AX1402" s="5" t="str">
        <f>IF(OR($AB1402="", $AC1402=""), "", IF($H1402=$M$3, "", IF(OR(AX$7&lt;$AB1402, $AC1402&lt;AX$6),"", MAX(AX$10:AX1401)+1)))</f>
        <v/>
      </c>
      <c r="AY1402" s="5" t="str">
        <f>IF(OR($AB1402="", $AC1402=""), "", IF($H1402=$M$3, "", IF(OR(AY$7&lt;$AB1402, $AC1402&lt;AY$6),"", MAX(AY$10:AY1401)+1)))</f>
        <v/>
      </c>
      <c r="AZ1402" s="5" t="str">
        <f>IF(OR($AB1402="", $AC1402=""), "", IF($H1402=$M$3, "", IF(OR(AZ$7&lt;$AB1402, $AC1402&lt;AZ$6),"", MAX(AZ$10:AZ1401)+1)))</f>
        <v/>
      </c>
      <c r="BA1402" s="5" t="str">
        <f>IF(OR($AB1402="", $AC1402=""), "", IF($H1402=$M$3, "", IF(OR(BA$7&lt;$AB1402, $AC1402&lt;BA$6),"", MAX(BA$10:BA1401)+1)))</f>
        <v/>
      </c>
      <c r="BB1402" s="5" t="str">
        <f>IF(OR($AB1402="", $AC1402=""), "", IF($H1402=$M$3, "", IF(OR(BB$7&lt;$AB1402, $AC1402&lt;BB$6),"", MAX(BB$10:BB1401)+1)))</f>
        <v/>
      </c>
      <c r="BC1402" s="5" t="str">
        <f>IF(OR($AB1402="", $AC1402=""), "", IF($H1402=$M$3, "", IF(OR(BC$7&lt;$AB1402, $AC1402&lt;BC$6),"", MAX(BC$10:BC1401)+1)))</f>
        <v/>
      </c>
      <c r="BD1402" s="5" t="str">
        <f>IF(OR($AB1402="", $AC1402=""), "", IF($H1402=$M$3, "", IF(OR(BD$7&lt;$AB1402, $AC1402&lt;BD$6),"", MAX(BD$10:BD1401)+1)))</f>
        <v/>
      </c>
      <c r="BE1402" s="5" t="str">
        <f>IF(OR($AB1402="", $AC1402=""), "", IF($H1402=$M$3, "", IF(OR(BE$7&lt;$AB1402, $AC1402&lt;BE$6),"", MAX(BE$10:BE1401)+1)))</f>
        <v/>
      </c>
      <c r="BF1402" s="5" t="str">
        <f>IF(OR($AB1402="", $AC1402=""), "", IF($H1402=$M$3, "", IF(OR(BF$7&lt;$AB1402, $AC1402&lt;BF$6),"", MAX(BF$10:BF1401)+1)))</f>
        <v/>
      </c>
      <c r="BG1402" s="5" t="str">
        <f>IF(OR($AB1402="", $AC1402=""), "", IF($H1402=$M$3, "", IF(OR(BG$7&lt;$AB1402, $AC1402&lt;BG$6),"", MAX(BG$10:BG1401)+1)))</f>
        <v/>
      </c>
      <c r="BH1402" s="5" t="str">
        <f>IF(OR($AB1402="", $AC1402=""), "", IF($H1402=$M$3, "", IF(OR(BH$7&lt;$AB1402, $AC1402&lt;BH$6),"", MAX(BH$10:BH1401)+1)))</f>
        <v/>
      </c>
      <c r="BI1402" s="5" t="str">
        <f>IF(OR($AB1402="", $AC1402=""), "", IF($H1402=$M$3, "", IF(OR(BI$7&lt;$AB1402, $AC1402&lt;BI$6),"", MAX(BI$10:BI1401)+1)))</f>
        <v/>
      </c>
      <c r="BK1402" s="5" t="str" cm="1">
        <f t="array" aca="1" ref="BK1402" ca="1">IFERROR(INDEX($AE1402:$BI1402, $BJ1402, MATCH($BK$9, $AE$9:$BI$9, 0)), "")</f>
        <v/>
      </c>
    </row>
    <row r="1403" spans="1:63" x14ac:dyDescent="0.25">
      <c r="A1403" s="2"/>
      <c r="B1403" s="254"/>
      <c r="C1403" s="255"/>
      <c r="D1403" s="256"/>
      <c r="E1403" s="257"/>
      <c r="F1403" s="257"/>
      <c r="G1403" s="258"/>
      <c r="H1403" s="259"/>
      <c r="I1403" s="16"/>
      <c r="J1403" s="5" t="str">
        <f t="shared" si="179"/>
        <v/>
      </c>
      <c r="K1403" s="2"/>
      <c r="O1403" s="5" t="str">
        <f t="shared" si="177"/>
        <v/>
      </c>
      <c r="Q1403" s="5" t="str">
        <f t="shared" si="180"/>
        <v/>
      </c>
      <c r="S1403" s="5" t="str">
        <f t="shared" si="178"/>
        <v/>
      </c>
      <c r="U1403" s="64" t="str">
        <f>IF($D1403="","", IF(COUNTIF('Intro &amp; Setup'!$AW$49:$AW$88, $D1403)&gt;0, "BH", TEXT($D1403, "ddd")))</f>
        <v/>
      </c>
      <c r="V1403" s="65" t="str">
        <f>IF($G1403="", "", IF(COUNTIF('Intro &amp; Setup'!$AW$49:$AW$88, $G1403)&gt;0, "BH", TEXT($G1403, "ddd")))</f>
        <v/>
      </c>
      <c r="W1403" s="64" t="str">
        <f t="shared" si="181"/>
        <v/>
      </c>
      <c r="X1403" s="65" t="str">
        <f t="shared" si="182"/>
        <v/>
      </c>
      <c r="Y1403" s="64" t="str">
        <f>IF(F1403="", "", IF(OR(F1403&lt;'Intro &amp; Setup'!$Z$20, F1403&gt;'Intro &amp; Setup'!$Z$22), "X", ""))</f>
        <v/>
      </c>
      <c r="Z1403" s="65" t="str">
        <f>IF(G1403="", "", IF(OR(G1403&lt;'Intro &amp; Setup'!$Z$20, G1403&gt;'Intro &amp; Setup'!$Z$22), "X", ""))</f>
        <v/>
      </c>
      <c r="AB1403" s="58" t="str">
        <f t="shared" si="183"/>
        <v/>
      </c>
      <c r="AC1403" s="59" t="str">
        <f t="shared" si="184"/>
        <v/>
      </c>
      <c r="AE1403" s="5" t="str">
        <f>IF(OR($AB1403="", $AC1403=""), "", IF($H1403=$M$3, "", IF(OR(AE$7&lt;$AB1403, $AC1403&lt;AE$6),"", MAX(AE$10:AE1402)+1)))</f>
        <v/>
      </c>
      <c r="AF1403" s="5" t="str">
        <f>IF(OR($AB1403="", $AC1403=""), "", IF($H1403=$M$3, "", IF(OR(AF$7&lt;$AB1403, $AC1403&lt;AF$6),"", MAX(AF$10:AF1402)+1)))</f>
        <v/>
      </c>
      <c r="AG1403" s="5" t="str">
        <f>IF(OR($AB1403="", $AC1403=""), "", IF($H1403=$M$3, "", IF(OR(AG$7&lt;$AB1403, $AC1403&lt;AG$6),"", MAX(AG$10:AG1402)+1)))</f>
        <v/>
      </c>
      <c r="AH1403" s="5" t="str">
        <f>IF(OR($AB1403="", $AC1403=""), "", IF($H1403=$M$3, "", IF(OR(AH$7&lt;$AB1403, $AC1403&lt;AH$6),"", MAX(AH$10:AH1402)+1)))</f>
        <v/>
      </c>
      <c r="AI1403" s="5" t="str">
        <f>IF(OR($AB1403="", $AC1403=""), "", IF($H1403=$M$3, "", IF(OR(AI$7&lt;$AB1403, $AC1403&lt;AI$6),"", MAX(AI$10:AI1402)+1)))</f>
        <v/>
      </c>
      <c r="AJ1403" s="5" t="str">
        <f>IF(OR($AB1403="", $AC1403=""), "", IF($H1403=$M$3, "", IF(OR(AJ$7&lt;$AB1403, $AC1403&lt;AJ$6),"", MAX(AJ$10:AJ1402)+1)))</f>
        <v/>
      </c>
      <c r="AK1403" s="5" t="str">
        <f>IF(OR($AB1403="", $AC1403=""), "", IF($H1403=$M$3, "", IF(OR(AK$7&lt;$AB1403, $AC1403&lt;AK$6),"", MAX(AK$10:AK1402)+1)))</f>
        <v/>
      </c>
      <c r="AL1403" s="5" t="str">
        <f>IF(OR($AB1403="", $AC1403=""), "", IF($H1403=$M$3, "", IF(OR(AL$7&lt;$AB1403, $AC1403&lt;AL$6),"", MAX(AL$10:AL1402)+1)))</f>
        <v/>
      </c>
      <c r="AM1403" s="5" t="str">
        <f>IF(OR($AB1403="", $AC1403=""), "", IF($H1403=$M$3, "", IF(OR(AM$7&lt;$AB1403, $AC1403&lt;AM$6),"", MAX(AM$10:AM1402)+1)))</f>
        <v/>
      </c>
      <c r="AN1403" s="5" t="str">
        <f>IF(OR($AB1403="", $AC1403=""), "", IF($H1403=$M$3, "", IF(OR(AN$7&lt;$AB1403, $AC1403&lt;AN$6),"", MAX(AN$10:AN1402)+1)))</f>
        <v/>
      </c>
      <c r="AO1403" s="5" t="str">
        <f>IF(OR($AB1403="", $AC1403=""), "", IF($H1403=$M$3, "", IF(OR(AO$7&lt;$AB1403, $AC1403&lt;AO$6),"", MAX(AO$10:AO1402)+1)))</f>
        <v/>
      </c>
      <c r="AP1403" s="5" t="str">
        <f>IF(OR($AB1403="", $AC1403=""), "", IF($H1403=$M$3, "", IF(OR(AP$7&lt;$AB1403, $AC1403&lt;AP$6),"", MAX(AP$10:AP1402)+1)))</f>
        <v/>
      </c>
      <c r="AQ1403" s="5" t="str">
        <f>IF(OR($AB1403="", $AC1403=""), "", IF($H1403=$M$3, "", IF(OR(AQ$7&lt;$AB1403, $AC1403&lt;AQ$6),"", MAX(AQ$10:AQ1402)+1)))</f>
        <v/>
      </c>
      <c r="AR1403" s="5" t="str">
        <f>IF(OR($AB1403="", $AC1403=""), "", IF($H1403=$M$3, "", IF(OR(AR$7&lt;$AB1403, $AC1403&lt;AR$6),"", MAX(AR$10:AR1402)+1)))</f>
        <v/>
      </c>
      <c r="AS1403" s="5" t="str">
        <f>IF(OR($AB1403="", $AC1403=""), "", IF($H1403=$M$3, "", IF(OR(AS$7&lt;$AB1403, $AC1403&lt;AS$6),"", MAX(AS$10:AS1402)+1)))</f>
        <v/>
      </c>
      <c r="AT1403" s="5" t="str">
        <f>IF(OR($AB1403="", $AC1403=""), "", IF($H1403=$M$3, "", IF(OR(AT$7&lt;$AB1403, $AC1403&lt;AT$6),"", MAX(AT$10:AT1402)+1)))</f>
        <v/>
      </c>
      <c r="AU1403" s="5" t="str">
        <f>IF(OR($AB1403="", $AC1403=""), "", IF($H1403=$M$3, "", IF(OR(AU$7&lt;$AB1403, $AC1403&lt;AU$6),"", MAX(AU$10:AU1402)+1)))</f>
        <v/>
      </c>
      <c r="AV1403" s="5" t="str">
        <f>IF(OR($AB1403="", $AC1403=""), "", IF($H1403=$M$3, "", IF(OR(AV$7&lt;$AB1403, $AC1403&lt;AV$6),"", MAX(AV$10:AV1402)+1)))</f>
        <v/>
      </c>
      <c r="AW1403" s="5" t="str">
        <f>IF(OR($AB1403="", $AC1403=""), "", IF($H1403=$M$3, "", IF(OR(AW$7&lt;$AB1403, $AC1403&lt;AW$6),"", MAX(AW$10:AW1402)+1)))</f>
        <v/>
      </c>
      <c r="AX1403" s="5" t="str">
        <f>IF(OR($AB1403="", $AC1403=""), "", IF($H1403=$M$3, "", IF(OR(AX$7&lt;$AB1403, $AC1403&lt;AX$6),"", MAX(AX$10:AX1402)+1)))</f>
        <v/>
      </c>
      <c r="AY1403" s="5" t="str">
        <f>IF(OR($AB1403="", $AC1403=""), "", IF($H1403=$M$3, "", IF(OR(AY$7&lt;$AB1403, $AC1403&lt;AY$6),"", MAX(AY$10:AY1402)+1)))</f>
        <v/>
      </c>
      <c r="AZ1403" s="5" t="str">
        <f>IF(OR($AB1403="", $AC1403=""), "", IF($H1403=$M$3, "", IF(OR(AZ$7&lt;$AB1403, $AC1403&lt;AZ$6),"", MAX(AZ$10:AZ1402)+1)))</f>
        <v/>
      </c>
      <c r="BA1403" s="5" t="str">
        <f>IF(OR($AB1403="", $AC1403=""), "", IF($H1403=$M$3, "", IF(OR(BA$7&lt;$AB1403, $AC1403&lt;BA$6),"", MAX(BA$10:BA1402)+1)))</f>
        <v/>
      </c>
      <c r="BB1403" s="5" t="str">
        <f>IF(OR($AB1403="", $AC1403=""), "", IF($H1403=$M$3, "", IF(OR(BB$7&lt;$AB1403, $AC1403&lt;BB$6),"", MAX(BB$10:BB1402)+1)))</f>
        <v/>
      </c>
      <c r="BC1403" s="5" t="str">
        <f>IF(OR($AB1403="", $AC1403=""), "", IF($H1403=$M$3, "", IF(OR(BC$7&lt;$AB1403, $AC1403&lt;BC$6),"", MAX(BC$10:BC1402)+1)))</f>
        <v/>
      </c>
      <c r="BD1403" s="5" t="str">
        <f>IF(OR($AB1403="", $AC1403=""), "", IF($H1403=$M$3, "", IF(OR(BD$7&lt;$AB1403, $AC1403&lt;BD$6),"", MAX(BD$10:BD1402)+1)))</f>
        <v/>
      </c>
      <c r="BE1403" s="5" t="str">
        <f>IF(OR($AB1403="", $AC1403=""), "", IF($H1403=$M$3, "", IF(OR(BE$7&lt;$AB1403, $AC1403&lt;BE$6),"", MAX(BE$10:BE1402)+1)))</f>
        <v/>
      </c>
      <c r="BF1403" s="5" t="str">
        <f>IF(OR($AB1403="", $AC1403=""), "", IF($H1403=$M$3, "", IF(OR(BF$7&lt;$AB1403, $AC1403&lt;BF$6),"", MAX(BF$10:BF1402)+1)))</f>
        <v/>
      </c>
      <c r="BG1403" s="5" t="str">
        <f>IF(OR($AB1403="", $AC1403=""), "", IF($H1403=$M$3, "", IF(OR(BG$7&lt;$AB1403, $AC1403&lt;BG$6),"", MAX(BG$10:BG1402)+1)))</f>
        <v/>
      </c>
      <c r="BH1403" s="5" t="str">
        <f>IF(OR($AB1403="", $AC1403=""), "", IF($H1403=$M$3, "", IF(OR(BH$7&lt;$AB1403, $AC1403&lt;BH$6),"", MAX(BH$10:BH1402)+1)))</f>
        <v/>
      </c>
      <c r="BI1403" s="5" t="str">
        <f>IF(OR($AB1403="", $AC1403=""), "", IF($H1403=$M$3, "", IF(OR(BI$7&lt;$AB1403, $AC1403&lt;BI$6),"", MAX(BI$10:BI1402)+1)))</f>
        <v/>
      </c>
      <c r="BK1403" s="5" t="str" cm="1">
        <f t="array" aca="1" ref="BK1403" ca="1">IFERROR(INDEX($AE1403:$BI1403, $BJ1403, MATCH($BK$9, $AE$9:$BI$9, 0)), "")</f>
        <v/>
      </c>
    </row>
    <row r="1404" spans="1:63" x14ac:dyDescent="0.25">
      <c r="A1404" s="2"/>
      <c r="B1404" s="254"/>
      <c r="C1404" s="255"/>
      <c r="D1404" s="256"/>
      <c r="E1404" s="257"/>
      <c r="F1404" s="257"/>
      <c r="G1404" s="258"/>
      <c r="H1404" s="259"/>
      <c r="I1404" s="16"/>
      <c r="J1404" s="5" t="str">
        <f t="shared" si="179"/>
        <v/>
      </c>
      <c r="K1404" s="2"/>
      <c r="O1404" s="5" t="str">
        <f t="shared" si="177"/>
        <v/>
      </c>
      <c r="Q1404" s="5" t="str">
        <f t="shared" si="180"/>
        <v/>
      </c>
      <c r="S1404" s="5" t="str">
        <f t="shared" si="178"/>
        <v/>
      </c>
      <c r="U1404" s="64" t="str">
        <f>IF($D1404="","", IF(COUNTIF('Intro &amp; Setup'!$AW$49:$AW$88, $D1404)&gt;0, "BH", TEXT($D1404, "ddd")))</f>
        <v/>
      </c>
      <c r="V1404" s="65" t="str">
        <f>IF($G1404="", "", IF(COUNTIF('Intro &amp; Setup'!$AW$49:$AW$88, $G1404)&gt;0, "BH", TEXT($G1404, "ddd")))</f>
        <v/>
      </c>
      <c r="W1404" s="64" t="str">
        <f t="shared" si="181"/>
        <v/>
      </c>
      <c r="X1404" s="65" t="str">
        <f t="shared" si="182"/>
        <v/>
      </c>
      <c r="Y1404" s="64" t="str">
        <f>IF(F1404="", "", IF(OR(F1404&lt;'Intro &amp; Setup'!$Z$20, F1404&gt;'Intro &amp; Setup'!$Z$22), "X", ""))</f>
        <v/>
      </c>
      <c r="Z1404" s="65" t="str">
        <f>IF(G1404="", "", IF(OR(G1404&lt;'Intro &amp; Setup'!$Z$20, G1404&gt;'Intro &amp; Setup'!$Z$22), "X", ""))</f>
        <v/>
      </c>
      <c r="AB1404" s="58" t="str">
        <f t="shared" si="183"/>
        <v/>
      </c>
      <c r="AC1404" s="59" t="str">
        <f t="shared" si="184"/>
        <v/>
      </c>
      <c r="AE1404" s="5" t="str">
        <f>IF(OR($AB1404="", $AC1404=""), "", IF($H1404=$M$3, "", IF(OR(AE$7&lt;$AB1404, $AC1404&lt;AE$6),"", MAX(AE$10:AE1403)+1)))</f>
        <v/>
      </c>
      <c r="AF1404" s="5" t="str">
        <f>IF(OR($AB1404="", $AC1404=""), "", IF($H1404=$M$3, "", IF(OR(AF$7&lt;$AB1404, $AC1404&lt;AF$6),"", MAX(AF$10:AF1403)+1)))</f>
        <v/>
      </c>
      <c r="AG1404" s="5" t="str">
        <f>IF(OR($AB1404="", $AC1404=""), "", IF($H1404=$M$3, "", IF(OR(AG$7&lt;$AB1404, $AC1404&lt;AG$6),"", MAX(AG$10:AG1403)+1)))</f>
        <v/>
      </c>
      <c r="AH1404" s="5" t="str">
        <f>IF(OR($AB1404="", $AC1404=""), "", IF($H1404=$M$3, "", IF(OR(AH$7&lt;$AB1404, $AC1404&lt;AH$6),"", MAX(AH$10:AH1403)+1)))</f>
        <v/>
      </c>
      <c r="AI1404" s="5" t="str">
        <f>IF(OR($AB1404="", $AC1404=""), "", IF($H1404=$M$3, "", IF(OR(AI$7&lt;$AB1404, $AC1404&lt;AI$6),"", MAX(AI$10:AI1403)+1)))</f>
        <v/>
      </c>
      <c r="AJ1404" s="5" t="str">
        <f>IF(OR($AB1404="", $AC1404=""), "", IF($H1404=$M$3, "", IF(OR(AJ$7&lt;$AB1404, $AC1404&lt;AJ$6),"", MAX(AJ$10:AJ1403)+1)))</f>
        <v/>
      </c>
      <c r="AK1404" s="5" t="str">
        <f>IF(OR($AB1404="", $AC1404=""), "", IF($H1404=$M$3, "", IF(OR(AK$7&lt;$AB1404, $AC1404&lt;AK$6),"", MAX(AK$10:AK1403)+1)))</f>
        <v/>
      </c>
      <c r="AL1404" s="5" t="str">
        <f>IF(OR($AB1404="", $AC1404=""), "", IF($H1404=$M$3, "", IF(OR(AL$7&lt;$AB1404, $AC1404&lt;AL$6),"", MAX(AL$10:AL1403)+1)))</f>
        <v/>
      </c>
      <c r="AM1404" s="5" t="str">
        <f>IF(OR($AB1404="", $AC1404=""), "", IF($H1404=$M$3, "", IF(OR(AM$7&lt;$AB1404, $AC1404&lt;AM$6),"", MAX(AM$10:AM1403)+1)))</f>
        <v/>
      </c>
      <c r="AN1404" s="5" t="str">
        <f>IF(OR($AB1404="", $AC1404=""), "", IF($H1404=$M$3, "", IF(OR(AN$7&lt;$AB1404, $AC1404&lt;AN$6),"", MAX(AN$10:AN1403)+1)))</f>
        <v/>
      </c>
      <c r="AO1404" s="5" t="str">
        <f>IF(OR($AB1404="", $AC1404=""), "", IF($H1404=$M$3, "", IF(OR(AO$7&lt;$AB1404, $AC1404&lt;AO$6),"", MAX(AO$10:AO1403)+1)))</f>
        <v/>
      </c>
      <c r="AP1404" s="5" t="str">
        <f>IF(OR($AB1404="", $AC1404=""), "", IF($H1404=$M$3, "", IF(OR(AP$7&lt;$AB1404, $AC1404&lt;AP$6),"", MAX(AP$10:AP1403)+1)))</f>
        <v/>
      </c>
      <c r="AQ1404" s="5" t="str">
        <f>IF(OR($AB1404="", $AC1404=""), "", IF($H1404=$M$3, "", IF(OR(AQ$7&lt;$AB1404, $AC1404&lt;AQ$6),"", MAX(AQ$10:AQ1403)+1)))</f>
        <v/>
      </c>
      <c r="AR1404" s="5" t="str">
        <f>IF(OR($AB1404="", $AC1404=""), "", IF($H1404=$M$3, "", IF(OR(AR$7&lt;$AB1404, $AC1404&lt;AR$6),"", MAX(AR$10:AR1403)+1)))</f>
        <v/>
      </c>
      <c r="AS1404" s="5" t="str">
        <f>IF(OR($AB1404="", $AC1404=""), "", IF($H1404=$M$3, "", IF(OR(AS$7&lt;$AB1404, $AC1404&lt;AS$6),"", MAX(AS$10:AS1403)+1)))</f>
        <v/>
      </c>
      <c r="AT1404" s="5" t="str">
        <f>IF(OR($AB1404="", $AC1404=""), "", IF($H1404=$M$3, "", IF(OR(AT$7&lt;$AB1404, $AC1404&lt;AT$6),"", MAX(AT$10:AT1403)+1)))</f>
        <v/>
      </c>
      <c r="AU1404" s="5" t="str">
        <f>IF(OR($AB1404="", $AC1404=""), "", IF($H1404=$M$3, "", IF(OR(AU$7&lt;$AB1404, $AC1404&lt;AU$6),"", MAX(AU$10:AU1403)+1)))</f>
        <v/>
      </c>
      <c r="AV1404" s="5" t="str">
        <f>IF(OR($AB1404="", $AC1404=""), "", IF($H1404=$M$3, "", IF(OR(AV$7&lt;$AB1404, $AC1404&lt;AV$6),"", MAX(AV$10:AV1403)+1)))</f>
        <v/>
      </c>
      <c r="AW1404" s="5" t="str">
        <f>IF(OR($AB1404="", $AC1404=""), "", IF($H1404=$M$3, "", IF(OR(AW$7&lt;$AB1404, $AC1404&lt;AW$6),"", MAX(AW$10:AW1403)+1)))</f>
        <v/>
      </c>
      <c r="AX1404" s="5" t="str">
        <f>IF(OR($AB1404="", $AC1404=""), "", IF($H1404=$M$3, "", IF(OR(AX$7&lt;$AB1404, $AC1404&lt;AX$6),"", MAX(AX$10:AX1403)+1)))</f>
        <v/>
      </c>
      <c r="AY1404" s="5" t="str">
        <f>IF(OR($AB1404="", $AC1404=""), "", IF($H1404=$M$3, "", IF(OR(AY$7&lt;$AB1404, $AC1404&lt;AY$6),"", MAX(AY$10:AY1403)+1)))</f>
        <v/>
      </c>
      <c r="AZ1404" s="5" t="str">
        <f>IF(OR($AB1404="", $AC1404=""), "", IF($H1404=$M$3, "", IF(OR(AZ$7&lt;$AB1404, $AC1404&lt;AZ$6),"", MAX(AZ$10:AZ1403)+1)))</f>
        <v/>
      </c>
      <c r="BA1404" s="5" t="str">
        <f>IF(OR($AB1404="", $AC1404=""), "", IF($H1404=$M$3, "", IF(OR(BA$7&lt;$AB1404, $AC1404&lt;BA$6),"", MAX(BA$10:BA1403)+1)))</f>
        <v/>
      </c>
      <c r="BB1404" s="5" t="str">
        <f>IF(OR($AB1404="", $AC1404=""), "", IF($H1404=$M$3, "", IF(OR(BB$7&lt;$AB1404, $AC1404&lt;BB$6),"", MAX(BB$10:BB1403)+1)))</f>
        <v/>
      </c>
      <c r="BC1404" s="5" t="str">
        <f>IF(OR($AB1404="", $AC1404=""), "", IF($H1404=$M$3, "", IF(OR(BC$7&lt;$AB1404, $AC1404&lt;BC$6),"", MAX(BC$10:BC1403)+1)))</f>
        <v/>
      </c>
      <c r="BD1404" s="5" t="str">
        <f>IF(OR($AB1404="", $AC1404=""), "", IF($H1404=$M$3, "", IF(OR(BD$7&lt;$AB1404, $AC1404&lt;BD$6),"", MAX(BD$10:BD1403)+1)))</f>
        <v/>
      </c>
      <c r="BE1404" s="5" t="str">
        <f>IF(OR($AB1404="", $AC1404=""), "", IF($H1404=$M$3, "", IF(OR(BE$7&lt;$AB1404, $AC1404&lt;BE$6),"", MAX(BE$10:BE1403)+1)))</f>
        <v/>
      </c>
      <c r="BF1404" s="5" t="str">
        <f>IF(OR($AB1404="", $AC1404=""), "", IF($H1404=$M$3, "", IF(OR(BF$7&lt;$AB1404, $AC1404&lt;BF$6),"", MAX(BF$10:BF1403)+1)))</f>
        <v/>
      </c>
      <c r="BG1404" s="5" t="str">
        <f>IF(OR($AB1404="", $AC1404=""), "", IF($H1404=$M$3, "", IF(OR(BG$7&lt;$AB1404, $AC1404&lt;BG$6),"", MAX(BG$10:BG1403)+1)))</f>
        <v/>
      </c>
      <c r="BH1404" s="5" t="str">
        <f>IF(OR($AB1404="", $AC1404=""), "", IF($H1404=$M$3, "", IF(OR(BH$7&lt;$AB1404, $AC1404&lt;BH$6),"", MAX(BH$10:BH1403)+1)))</f>
        <v/>
      </c>
      <c r="BI1404" s="5" t="str">
        <f>IF(OR($AB1404="", $AC1404=""), "", IF($H1404=$M$3, "", IF(OR(BI$7&lt;$AB1404, $AC1404&lt;BI$6),"", MAX(BI$10:BI1403)+1)))</f>
        <v/>
      </c>
      <c r="BK1404" s="5" t="str" cm="1">
        <f t="array" aca="1" ref="BK1404" ca="1">IFERROR(INDEX($AE1404:$BI1404, $BJ1404, MATCH($BK$9, $AE$9:$BI$9, 0)), "")</f>
        <v/>
      </c>
    </row>
    <row r="1405" spans="1:63" x14ac:dyDescent="0.25">
      <c r="A1405" s="2"/>
      <c r="B1405" s="254"/>
      <c r="C1405" s="255"/>
      <c r="D1405" s="256"/>
      <c r="E1405" s="257"/>
      <c r="F1405" s="257"/>
      <c r="G1405" s="258"/>
      <c r="H1405" s="259"/>
      <c r="I1405" s="16"/>
      <c r="J1405" s="5" t="str">
        <f t="shared" si="179"/>
        <v/>
      </c>
      <c r="K1405" s="2"/>
      <c r="O1405" s="5" t="str">
        <f t="shared" si="177"/>
        <v/>
      </c>
      <c r="Q1405" s="5" t="str">
        <f t="shared" si="180"/>
        <v/>
      </c>
      <c r="S1405" s="5" t="str">
        <f t="shared" si="178"/>
        <v/>
      </c>
      <c r="U1405" s="64" t="str">
        <f>IF($D1405="","", IF(COUNTIF('Intro &amp; Setup'!$AW$49:$AW$88, $D1405)&gt;0, "BH", TEXT($D1405, "ddd")))</f>
        <v/>
      </c>
      <c r="V1405" s="65" t="str">
        <f>IF($G1405="", "", IF(COUNTIF('Intro &amp; Setup'!$AW$49:$AW$88, $G1405)&gt;0, "BH", TEXT($G1405, "ddd")))</f>
        <v/>
      </c>
      <c r="W1405" s="64" t="str">
        <f t="shared" si="181"/>
        <v/>
      </c>
      <c r="X1405" s="65" t="str">
        <f t="shared" si="182"/>
        <v/>
      </c>
      <c r="Y1405" s="64" t="str">
        <f>IF(F1405="", "", IF(OR(F1405&lt;'Intro &amp; Setup'!$Z$20, F1405&gt;'Intro &amp; Setup'!$Z$22), "X", ""))</f>
        <v/>
      </c>
      <c r="Z1405" s="65" t="str">
        <f>IF(G1405="", "", IF(OR(G1405&lt;'Intro &amp; Setup'!$Z$20, G1405&gt;'Intro &amp; Setup'!$Z$22), "X", ""))</f>
        <v/>
      </c>
      <c r="AB1405" s="58" t="str">
        <f t="shared" si="183"/>
        <v/>
      </c>
      <c r="AC1405" s="59" t="str">
        <f t="shared" si="184"/>
        <v/>
      </c>
      <c r="AE1405" s="5" t="str">
        <f>IF(OR($AB1405="", $AC1405=""), "", IF($H1405=$M$3, "", IF(OR(AE$7&lt;$AB1405, $AC1405&lt;AE$6),"", MAX(AE$10:AE1404)+1)))</f>
        <v/>
      </c>
      <c r="AF1405" s="5" t="str">
        <f>IF(OR($AB1405="", $AC1405=""), "", IF($H1405=$M$3, "", IF(OR(AF$7&lt;$AB1405, $AC1405&lt;AF$6),"", MAX(AF$10:AF1404)+1)))</f>
        <v/>
      </c>
      <c r="AG1405" s="5" t="str">
        <f>IF(OR($AB1405="", $AC1405=""), "", IF($H1405=$M$3, "", IF(OR(AG$7&lt;$AB1405, $AC1405&lt;AG$6),"", MAX(AG$10:AG1404)+1)))</f>
        <v/>
      </c>
      <c r="AH1405" s="5" t="str">
        <f>IF(OR($AB1405="", $AC1405=""), "", IF($H1405=$M$3, "", IF(OR(AH$7&lt;$AB1405, $AC1405&lt;AH$6),"", MAX(AH$10:AH1404)+1)))</f>
        <v/>
      </c>
      <c r="AI1405" s="5" t="str">
        <f>IF(OR($AB1405="", $AC1405=""), "", IF($H1405=$M$3, "", IF(OR(AI$7&lt;$AB1405, $AC1405&lt;AI$6),"", MAX(AI$10:AI1404)+1)))</f>
        <v/>
      </c>
      <c r="AJ1405" s="5" t="str">
        <f>IF(OR($AB1405="", $AC1405=""), "", IF($H1405=$M$3, "", IF(OR(AJ$7&lt;$AB1405, $AC1405&lt;AJ$6),"", MAX(AJ$10:AJ1404)+1)))</f>
        <v/>
      </c>
      <c r="AK1405" s="5" t="str">
        <f>IF(OR($AB1405="", $AC1405=""), "", IF($H1405=$M$3, "", IF(OR(AK$7&lt;$AB1405, $AC1405&lt;AK$6),"", MAX(AK$10:AK1404)+1)))</f>
        <v/>
      </c>
      <c r="AL1405" s="5" t="str">
        <f>IF(OR($AB1405="", $AC1405=""), "", IF($H1405=$M$3, "", IF(OR(AL$7&lt;$AB1405, $AC1405&lt;AL$6),"", MAX(AL$10:AL1404)+1)))</f>
        <v/>
      </c>
      <c r="AM1405" s="5" t="str">
        <f>IF(OR($AB1405="", $AC1405=""), "", IF($H1405=$M$3, "", IF(OR(AM$7&lt;$AB1405, $AC1405&lt;AM$6),"", MAX(AM$10:AM1404)+1)))</f>
        <v/>
      </c>
      <c r="AN1405" s="5" t="str">
        <f>IF(OR($AB1405="", $AC1405=""), "", IF($H1405=$M$3, "", IF(OR(AN$7&lt;$AB1405, $AC1405&lt;AN$6),"", MAX(AN$10:AN1404)+1)))</f>
        <v/>
      </c>
      <c r="AO1405" s="5" t="str">
        <f>IF(OR($AB1405="", $AC1405=""), "", IF($H1405=$M$3, "", IF(OR(AO$7&lt;$AB1405, $AC1405&lt;AO$6),"", MAX(AO$10:AO1404)+1)))</f>
        <v/>
      </c>
      <c r="AP1405" s="5" t="str">
        <f>IF(OR($AB1405="", $AC1405=""), "", IF($H1405=$M$3, "", IF(OR(AP$7&lt;$AB1405, $AC1405&lt;AP$6),"", MAX(AP$10:AP1404)+1)))</f>
        <v/>
      </c>
      <c r="AQ1405" s="5" t="str">
        <f>IF(OR($AB1405="", $AC1405=""), "", IF($H1405=$M$3, "", IF(OR(AQ$7&lt;$AB1405, $AC1405&lt;AQ$6),"", MAX(AQ$10:AQ1404)+1)))</f>
        <v/>
      </c>
      <c r="AR1405" s="5" t="str">
        <f>IF(OR($AB1405="", $AC1405=""), "", IF($H1405=$M$3, "", IF(OR(AR$7&lt;$AB1405, $AC1405&lt;AR$6),"", MAX(AR$10:AR1404)+1)))</f>
        <v/>
      </c>
      <c r="AS1405" s="5" t="str">
        <f>IF(OR($AB1405="", $AC1405=""), "", IF($H1405=$M$3, "", IF(OR(AS$7&lt;$AB1405, $AC1405&lt;AS$6),"", MAX(AS$10:AS1404)+1)))</f>
        <v/>
      </c>
      <c r="AT1405" s="5" t="str">
        <f>IF(OR($AB1405="", $AC1405=""), "", IF($H1405=$M$3, "", IF(OR(AT$7&lt;$AB1405, $AC1405&lt;AT$6),"", MAX(AT$10:AT1404)+1)))</f>
        <v/>
      </c>
      <c r="AU1405" s="5" t="str">
        <f>IF(OR($AB1405="", $AC1405=""), "", IF($H1405=$M$3, "", IF(OR(AU$7&lt;$AB1405, $AC1405&lt;AU$6),"", MAX(AU$10:AU1404)+1)))</f>
        <v/>
      </c>
      <c r="AV1405" s="5" t="str">
        <f>IF(OR($AB1405="", $AC1405=""), "", IF($H1405=$M$3, "", IF(OR(AV$7&lt;$AB1405, $AC1405&lt;AV$6),"", MAX(AV$10:AV1404)+1)))</f>
        <v/>
      </c>
      <c r="AW1405" s="5" t="str">
        <f>IF(OR($AB1405="", $AC1405=""), "", IF($H1405=$M$3, "", IF(OR(AW$7&lt;$AB1405, $AC1405&lt;AW$6),"", MAX(AW$10:AW1404)+1)))</f>
        <v/>
      </c>
      <c r="AX1405" s="5" t="str">
        <f>IF(OR($AB1405="", $AC1405=""), "", IF($H1405=$M$3, "", IF(OR(AX$7&lt;$AB1405, $AC1405&lt;AX$6),"", MAX(AX$10:AX1404)+1)))</f>
        <v/>
      </c>
      <c r="AY1405" s="5" t="str">
        <f>IF(OR($AB1405="", $AC1405=""), "", IF($H1405=$M$3, "", IF(OR(AY$7&lt;$AB1405, $AC1405&lt;AY$6),"", MAX(AY$10:AY1404)+1)))</f>
        <v/>
      </c>
      <c r="AZ1405" s="5" t="str">
        <f>IF(OR($AB1405="", $AC1405=""), "", IF($H1405=$M$3, "", IF(OR(AZ$7&lt;$AB1405, $AC1405&lt;AZ$6),"", MAX(AZ$10:AZ1404)+1)))</f>
        <v/>
      </c>
      <c r="BA1405" s="5" t="str">
        <f>IF(OR($AB1405="", $AC1405=""), "", IF($H1405=$M$3, "", IF(OR(BA$7&lt;$AB1405, $AC1405&lt;BA$6),"", MAX(BA$10:BA1404)+1)))</f>
        <v/>
      </c>
      <c r="BB1405" s="5" t="str">
        <f>IF(OR($AB1405="", $AC1405=""), "", IF($H1405=$M$3, "", IF(OR(BB$7&lt;$AB1405, $AC1405&lt;BB$6),"", MAX(BB$10:BB1404)+1)))</f>
        <v/>
      </c>
      <c r="BC1405" s="5" t="str">
        <f>IF(OR($AB1405="", $AC1405=""), "", IF($H1405=$M$3, "", IF(OR(BC$7&lt;$AB1405, $AC1405&lt;BC$6),"", MAX(BC$10:BC1404)+1)))</f>
        <v/>
      </c>
      <c r="BD1405" s="5" t="str">
        <f>IF(OR($AB1405="", $AC1405=""), "", IF($H1405=$M$3, "", IF(OR(BD$7&lt;$AB1405, $AC1405&lt;BD$6),"", MAX(BD$10:BD1404)+1)))</f>
        <v/>
      </c>
      <c r="BE1405" s="5" t="str">
        <f>IF(OR($AB1405="", $AC1405=""), "", IF($H1405=$M$3, "", IF(OR(BE$7&lt;$AB1405, $AC1405&lt;BE$6),"", MAX(BE$10:BE1404)+1)))</f>
        <v/>
      </c>
      <c r="BF1405" s="5" t="str">
        <f>IF(OR($AB1405="", $AC1405=""), "", IF($H1405=$M$3, "", IF(OR(BF$7&lt;$AB1405, $AC1405&lt;BF$6),"", MAX(BF$10:BF1404)+1)))</f>
        <v/>
      </c>
      <c r="BG1405" s="5" t="str">
        <f>IF(OR($AB1405="", $AC1405=""), "", IF($H1405=$M$3, "", IF(OR(BG$7&lt;$AB1405, $AC1405&lt;BG$6),"", MAX(BG$10:BG1404)+1)))</f>
        <v/>
      </c>
      <c r="BH1405" s="5" t="str">
        <f>IF(OR($AB1405="", $AC1405=""), "", IF($H1405=$M$3, "", IF(OR(BH$7&lt;$AB1405, $AC1405&lt;BH$6),"", MAX(BH$10:BH1404)+1)))</f>
        <v/>
      </c>
      <c r="BI1405" s="5" t="str">
        <f>IF(OR($AB1405="", $AC1405=""), "", IF($H1405=$M$3, "", IF(OR(BI$7&lt;$AB1405, $AC1405&lt;BI$6),"", MAX(BI$10:BI1404)+1)))</f>
        <v/>
      </c>
      <c r="BK1405" s="5" t="str" cm="1">
        <f t="array" aca="1" ref="BK1405" ca="1">IFERROR(INDEX($AE1405:$BI1405, $BJ1405, MATCH($BK$9, $AE$9:$BI$9, 0)), "")</f>
        <v/>
      </c>
    </row>
    <row r="1406" spans="1:63" x14ac:dyDescent="0.25">
      <c r="A1406" s="2"/>
      <c r="B1406" s="254"/>
      <c r="C1406" s="255"/>
      <c r="D1406" s="256"/>
      <c r="E1406" s="257"/>
      <c r="F1406" s="257"/>
      <c r="G1406" s="258"/>
      <c r="H1406" s="259"/>
      <c r="I1406" s="16"/>
      <c r="J1406" s="5" t="str">
        <f t="shared" si="179"/>
        <v/>
      </c>
      <c r="K1406" s="2"/>
      <c r="O1406" s="5" t="str">
        <f t="shared" si="177"/>
        <v/>
      </c>
      <c r="Q1406" s="5" t="str">
        <f t="shared" si="180"/>
        <v/>
      </c>
      <c r="S1406" s="5" t="str">
        <f t="shared" si="178"/>
        <v/>
      </c>
      <c r="U1406" s="64" t="str">
        <f>IF($D1406="","", IF(COUNTIF('Intro &amp; Setup'!$AW$49:$AW$88, $D1406)&gt;0, "BH", TEXT($D1406, "ddd")))</f>
        <v/>
      </c>
      <c r="V1406" s="65" t="str">
        <f>IF($G1406="", "", IF(COUNTIF('Intro &amp; Setup'!$AW$49:$AW$88, $G1406)&gt;0, "BH", TEXT($G1406, "ddd")))</f>
        <v/>
      </c>
      <c r="W1406" s="64" t="str">
        <f t="shared" si="181"/>
        <v/>
      </c>
      <c r="X1406" s="65" t="str">
        <f t="shared" si="182"/>
        <v/>
      </c>
      <c r="Y1406" s="64" t="str">
        <f>IF(F1406="", "", IF(OR(F1406&lt;'Intro &amp; Setup'!$Z$20, F1406&gt;'Intro &amp; Setup'!$Z$22), "X", ""))</f>
        <v/>
      </c>
      <c r="Z1406" s="65" t="str">
        <f>IF(G1406="", "", IF(OR(G1406&lt;'Intro &amp; Setup'!$Z$20, G1406&gt;'Intro &amp; Setup'!$Z$22), "X", ""))</f>
        <v/>
      </c>
      <c r="AB1406" s="58" t="str">
        <f t="shared" si="183"/>
        <v/>
      </c>
      <c r="AC1406" s="59" t="str">
        <f t="shared" si="184"/>
        <v/>
      </c>
      <c r="AE1406" s="5" t="str">
        <f>IF(OR($AB1406="", $AC1406=""), "", IF($H1406=$M$3, "", IF(OR(AE$7&lt;$AB1406, $AC1406&lt;AE$6),"", MAX(AE$10:AE1405)+1)))</f>
        <v/>
      </c>
      <c r="AF1406" s="5" t="str">
        <f>IF(OR($AB1406="", $AC1406=""), "", IF($H1406=$M$3, "", IF(OR(AF$7&lt;$AB1406, $AC1406&lt;AF$6),"", MAX(AF$10:AF1405)+1)))</f>
        <v/>
      </c>
      <c r="AG1406" s="5" t="str">
        <f>IF(OR($AB1406="", $AC1406=""), "", IF($H1406=$M$3, "", IF(OR(AG$7&lt;$AB1406, $AC1406&lt;AG$6),"", MAX(AG$10:AG1405)+1)))</f>
        <v/>
      </c>
      <c r="AH1406" s="5" t="str">
        <f>IF(OR($AB1406="", $AC1406=""), "", IF($H1406=$M$3, "", IF(OR(AH$7&lt;$AB1406, $AC1406&lt;AH$6),"", MAX(AH$10:AH1405)+1)))</f>
        <v/>
      </c>
      <c r="AI1406" s="5" t="str">
        <f>IF(OR($AB1406="", $AC1406=""), "", IF($H1406=$M$3, "", IF(OR(AI$7&lt;$AB1406, $AC1406&lt;AI$6),"", MAX(AI$10:AI1405)+1)))</f>
        <v/>
      </c>
      <c r="AJ1406" s="5" t="str">
        <f>IF(OR($AB1406="", $AC1406=""), "", IF($H1406=$M$3, "", IF(OR(AJ$7&lt;$AB1406, $AC1406&lt;AJ$6),"", MAX(AJ$10:AJ1405)+1)))</f>
        <v/>
      </c>
      <c r="AK1406" s="5" t="str">
        <f>IF(OR($AB1406="", $AC1406=""), "", IF($H1406=$M$3, "", IF(OR(AK$7&lt;$AB1406, $AC1406&lt;AK$6),"", MAX(AK$10:AK1405)+1)))</f>
        <v/>
      </c>
      <c r="AL1406" s="5" t="str">
        <f>IF(OR($AB1406="", $AC1406=""), "", IF($H1406=$M$3, "", IF(OR(AL$7&lt;$AB1406, $AC1406&lt;AL$6),"", MAX(AL$10:AL1405)+1)))</f>
        <v/>
      </c>
      <c r="AM1406" s="5" t="str">
        <f>IF(OR($AB1406="", $AC1406=""), "", IF($H1406=$M$3, "", IF(OR(AM$7&lt;$AB1406, $AC1406&lt;AM$6),"", MAX(AM$10:AM1405)+1)))</f>
        <v/>
      </c>
      <c r="AN1406" s="5" t="str">
        <f>IF(OR($AB1406="", $AC1406=""), "", IF($H1406=$M$3, "", IF(OR(AN$7&lt;$AB1406, $AC1406&lt;AN$6),"", MAX(AN$10:AN1405)+1)))</f>
        <v/>
      </c>
      <c r="AO1406" s="5" t="str">
        <f>IF(OR($AB1406="", $AC1406=""), "", IF($H1406=$M$3, "", IF(OR(AO$7&lt;$AB1406, $AC1406&lt;AO$6),"", MAX(AO$10:AO1405)+1)))</f>
        <v/>
      </c>
      <c r="AP1406" s="5" t="str">
        <f>IF(OR($AB1406="", $AC1406=""), "", IF($H1406=$M$3, "", IF(OR(AP$7&lt;$AB1406, $AC1406&lt;AP$6),"", MAX(AP$10:AP1405)+1)))</f>
        <v/>
      </c>
      <c r="AQ1406" s="5" t="str">
        <f>IF(OR($AB1406="", $AC1406=""), "", IF($H1406=$M$3, "", IF(OR(AQ$7&lt;$AB1406, $AC1406&lt;AQ$6),"", MAX(AQ$10:AQ1405)+1)))</f>
        <v/>
      </c>
      <c r="AR1406" s="5" t="str">
        <f>IF(OR($AB1406="", $AC1406=""), "", IF($H1406=$M$3, "", IF(OR(AR$7&lt;$AB1406, $AC1406&lt;AR$6),"", MAX(AR$10:AR1405)+1)))</f>
        <v/>
      </c>
      <c r="AS1406" s="5" t="str">
        <f>IF(OR($AB1406="", $AC1406=""), "", IF($H1406=$M$3, "", IF(OR(AS$7&lt;$AB1406, $AC1406&lt;AS$6),"", MAX(AS$10:AS1405)+1)))</f>
        <v/>
      </c>
      <c r="AT1406" s="5" t="str">
        <f>IF(OR($AB1406="", $AC1406=""), "", IF($H1406=$M$3, "", IF(OR(AT$7&lt;$AB1406, $AC1406&lt;AT$6),"", MAX(AT$10:AT1405)+1)))</f>
        <v/>
      </c>
      <c r="AU1406" s="5" t="str">
        <f>IF(OR($AB1406="", $AC1406=""), "", IF($H1406=$M$3, "", IF(OR(AU$7&lt;$AB1406, $AC1406&lt;AU$6),"", MAX(AU$10:AU1405)+1)))</f>
        <v/>
      </c>
      <c r="AV1406" s="5" t="str">
        <f>IF(OR($AB1406="", $AC1406=""), "", IF($H1406=$M$3, "", IF(OR(AV$7&lt;$AB1406, $AC1406&lt;AV$6),"", MAX(AV$10:AV1405)+1)))</f>
        <v/>
      </c>
      <c r="AW1406" s="5" t="str">
        <f>IF(OR($AB1406="", $AC1406=""), "", IF($H1406=$M$3, "", IF(OR(AW$7&lt;$AB1406, $AC1406&lt;AW$6),"", MAX(AW$10:AW1405)+1)))</f>
        <v/>
      </c>
      <c r="AX1406" s="5" t="str">
        <f>IF(OR($AB1406="", $AC1406=""), "", IF($H1406=$M$3, "", IF(OR(AX$7&lt;$AB1406, $AC1406&lt;AX$6),"", MAX(AX$10:AX1405)+1)))</f>
        <v/>
      </c>
      <c r="AY1406" s="5" t="str">
        <f>IF(OR($AB1406="", $AC1406=""), "", IF($H1406=$M$3, "", IF(OR(AY$7&lt;$AB1406, $AC1406&lt;AY$6),"", MAX(AY$10:AY1405)+1)))</f>
        <v/>
      </c>
      <c r="AZ1406" s="5" t="str">
        <f>IF(OR($AB1406="", $AC1406=""), "", IF($H1406=$M$3, "", IF(OR(AZ$7&lt;$AB1406, $AC1406&lt;AZ$6),"", MAX(AZ$10:AZ1405)+1)))</f>
        <v/>
      </c>
      <c r="BA1406" s="5" t="str">
        <f>IF(OR($AB1406="", $AC1406=""), "", IF($H1406=$M$3, "", IF(OR(BA$7&lt;$AB1406, $AC1406&lt;BA$6),"", MAX(BA$10:BA1405)+1)))</f>
        <v/>
      </c>
      <c r="BB1406" s="5" t="str">
        <f>IF(OR($AB1406="", $AC1406=""), "", IF($H1406=$M$3, "", IF(OR(BB$7&lt;$AB1406, $AC1406&lt;BB$6),"", MAX(BB$10:BB1405)+1)))</f>
        <v/>
      </c>
      <c r="BC1406" s="5" t="str">
        <f>IF(OR($AB1406="", $AC1406=""), "", IF($H1406=$M$3, "", IF(OR(BC$7&lt;$AB1406, $AC1406&lt;BC$6),"", MAX(BC$10:BC1405)+1)))</f>
        <v/>
      </c>
      <c r="BD1406" s="5" t="str">
        <f>IF(OR($AB1406="", $AC1406=""), "", IF($H1406=$M$3, "", IF(OR(BD$7&lt;$AB1406, $AC1406&lt;BD$6),"", MAX(BD$10:BD1405)+1)))</f>
        <v/>
      </c>
      <c r="BE1406" s="5" t="str">
        <f>IF(OR($AB1406="", $AC1406=""), "", IF($H1406=$M$3, "", IF(OR(BE$7&lt;$AB1406, $AC1406&lt;BE$6),"", MAX(BE$10:BE1405)+1)))</f>
        <v/>
      </c>
      <c r="BF1406" s="5" t="str">
        <f>IF(OR($AB1406="", $AC1406=""), "", IF($H1406=$M$3, "", IF(OR(BF$7&lt;$AB1406, $AC1406&lt;BF$6),"", MAX(BF$10:BF1405)+1)))</f>
        <v/>
      </c>
      <c r="BG1406" s="5" t="str">
        <f>IF(OR($AB1406="", $AC1406=""), "", IF($H1406=$M$3, "", IF(OR(BG$7&lt;$AB1406, $AC1406&lt;BG$6),"", MAX(BG$10:BG1405)+1)))</f>
        <v/>
      </c>
      <c r="BH1406" s="5" t="str">
        <f>IF(OR($AB1406="", $AC1406=""), "", IF($H1406=$M$3, "", IF(OR(BH$7&lt;$AB1406, $AC1406&lt;BH$6),"", MAX(BH$10:BH1405)+1)))</f>
        <v/>
      </c>
      <c r="BI1406" s="5" t="str">
        <f>IF(OR($AB1406="", $AC1406=""), "", IF($H1406=$M$3, "", IF(OR(BI$7&lt;$AB1406, $AC1406&lt;BI$6),"", MAX(BI$10:BI1405)+1)))</f>
        <v/>
      </c>
      <c r="BK1406" s="5" t="str" cm="1">
        <f t="array" aca="1" ref="BK1406" ca="1">IFERROR(INDEX($AE1406:$BI1406, $BJ1406, MATCH($BK$9, $AE$9:$BI$9, 0)), "")</f>
        <v/>
      </c>
    </row>
    <row r="1407" spans="1:63" x14ac:dyDescent="0.25">
      <c r="A1407" s="2"/>
      <c r="B1407" s="254"/>
      <c r="C1407" s="255"/>
      <c r="D1407" s="256"/>
      <c r="E1407" s="257"/>
      <c r="F1407" s="257"/>
      <c r="G1407" s="258"/>
      <c r="H1407" s="259"/>
      <c r="I1407" s="16"/>
      <c r="J1407" s="5" t="str">
        <f t="shared" si="179"/>
        <v/>
      </c>
      <c r="K1407" s="2"/>
      <c r="O1407" s="5" t="str">
        <f t="shared" si="177"/>
        <v/>
      </c>
      <c r="Q1407" s="5" t="str">
        <f t="shared" si="180"/>
        <v/>
      </c>
      <c r="S1407" s="5" t="str">
        <f t="shared" si="178"/>
        <v/>
      </c>
      <c r="U1407" s="64" t="str">
        <f>IF($D1407="","", IF(COUNTIF('Intro &amp; Setup'!$AW$49:$AW$88, $D1407)&gt;0, "BH", TEXT($D1407, "ddd")))</f>
        <v/>
      </c>
      <c r="V1407" s="65" t="str">
        <f>IF($G1407="", "", IF(COUNTIF('Intro &amp; Setup'!$AW$49:$AW$88, $G1407)&gt;0, "BH", TEXT($G1407, "ddd")))</f>
        <v/>
      </c>
      <c r="W1407" s="64" t="str">
        <f t="shared" si="181"/>
        <v/>
      </c>
      <c r="X1407" s="65" t="str">
        <f t="shared" si="182"/>
        <v/>
      </c>
      <c r="Y1407" s="64" t="str">
        <f>IF(F1407="", "", IF(OR(F1407&lt;'Intro &amp; Setup'!$Z$20, F1407&gt;'Intro &amp; Setup'!$Z$22), "X", ""))</f>
        <v/>
      </c>
      <c r="Z1407" s="65" t="str">
        <f>IF(G1407="", "", IF(OR(G1407&lt;'Intro &amp; Setup'!$Z$20, G1407&gt;'Intro &amp; Setup'!$Z$22), "X", ""))</f>
        <v/>
      </c>
      <c r="AB1407" s="58" t="str">
        <f t="shared" si="183"/>
        <v/>
      </c>
      <c r="AC1407" s="59" t="str">
        <f t="shared" si="184"/>
        <v/>
      </c>
      <c r="AE1407" s="5" t="str">
        <f>IF(OR($AB1407="", $AC1407=""), "", IF($H1407=$M$3, "", IF(OR(AE$7&lt;$AB1407, $AC1407&lt;AE$6),"", MAX(AE$10:AE1406)+1)))</f>
        <v/>
      </c>
      <c r="AF1407" s="5" t="str">
        <f>IF(OR($AB1407="", $AC1407=""), "", IF($H1407=$M$3, "", IF(OR(AF$7&lt;$AB1407, $AC1407&lt;AF$6),"", MAX(AF$10:AF1406)+1)))</f>
        <v/>
      </c>
      <c r="AG1407" s="5" t="str">
        <f>IF(OR($AB1407="", $AC1407=""), "", IF($H1407=$M$3, "", IF(OR(AG$7&lt;$AB1407, $AC1407&lt;AG$6),"", MAX(AG$10:AG1406)+1)))</f>
        <v/>
      </c>
      <c r="AH1407" s="5" t="str">
        <f>IF(OR($AB1407="", $AC1407=""), "", IF($H1407=$M$3, "", IF(OR(AH$7&lt;$AB1407, $AC1407&lt;AH$6),"", MAX(AH$10:AH1406)+1)))</f>
        <v/>
      </c>
      <c r="AI1407" s="5" t="str">
        <f>IF(OR($AB1407="", $AC1407=""), "", IF($H1407=$M$3, "", IF(OR(AI$7&lt;$AB1407, $AC1407&lt;AI$6),"", MAX(AI$10:AI1406)+1)))</f>
        <v/>
      </c>
      <c r="AJ1407" s="5" t="str">
        <f>IF(OR($AB1407="", $AC1407=""), "", IF($H1407=$M$3, "", IF(OR(AJ$7&lt;$AB1407, $AC1407&lt;AJ$6),"", MAX(AJ$10:AJ1406)+1)))</f>
        <v/>
      </c>
      <c r="AK1407" s="5" t="str">
        <f>IF(OR($AB1407="", $AC1407=""), "", IF($H1407=$M$3, "", IF(OR(AK$7&lt;$AB1407, $AC1407&lt;AK$6),"", MAX(AK$10:AK1406)+1)))</f>
        <v/>
      </c>
      <c r="AL1407" s="5" t="str">
        <f>IF(OR($AB1407="", $AC1407=""), "", IF($H1407=$M$3, "", IF(OR(AL$7&lt;$AB1407, $AC1407&lt;AL$6),"", MAX(AL$10:AL1406)+1)))</f>
        <v/>
      </c>
      <c r="AM1407" s="5" t="str">
        <f>IF(OR($AB1407="", $AC1407=""), "", IF($H1407=$M$3, "", IF(OR(AM$7&lt;$AB1407, $AC1407&lt;AM$6),"", MAX(AM$10:AM1406)+1)))</f>
        <v/>
      </c>
      <c r="AN1407" s="5" t="str">
        <f>IF(OR($AB1407="", $AC1407=""), "", IF($H1407=$M$3, "", IF(OR(AN$7&lt;$AB1407, $AC1407&lt;AN$6),"", MAX(AN$10:AN1406)+1)))</f>
        <v/>
      </c>
      <c r="AO1407" s="5" t="str">
        <f>IF(OR($AB1407="", $AC1407=""), "", IF($H1407=$M$3, "", IF(OR(AO$7&lt;$AB1407, $AC1407&lt;AO$6),"", MAX(AO$10:AO1406)+1)))</f>
        <v/>
      </c>
      <c r="AP1407" s="5" t="str">
        <f>IF(OR($AB1407="", $AC1407=""), "", IF($H1407=$M$3, "", IF(OR(AP$7&lt;$AB1407, $AC1407&lt;AP$6),"", MAX(AP$10:AP1406)+1)))</f>
        <v/>
      </c>
      <c r="AQ1407" s="5" t="str">
        <f>IF(OR($AB1407="", $AC1407=""), "", IF($H1407=$M$3, "", IF(OR(AQ$7&lt;$AB1407, $AC1407&lt;AQ$6),"", MAX(AQ$10:AQ1406)+1)))</f>
        <v/>
      </c>
      <c r="AR1407" s="5" t="str">
        <f>IF(OR($AB1407="", $AC1407=""), "", IF($H1407=$M$3, "", IF(OR(AR$7&lt;$AB1407, $AC1407&lt;AR$6),"", MAX(AR$10:AR1406)+1)))</f>
        <v/>
      </c>
      <c r="AS1407" s="5" t="str">
        <f>IF(OR($AB1407="", $AC1407=""), "", IF($H1407=$M$3, "", IF(OR(AS$7&lt;$AB1407, $AC1407&lt;AS$6),"", MAX(AS$10:AS1406)+1)))</f>
        <v/>
      </c>
      <c r="AT1407" s="5" t="str">
        <f>IF(OR($AB1407="", $AC1407=""), "", IF($H1407=$M$3, "", IF(OR(AT$7&lt;$AB1407, $AC1407&lt;AT$6),"", MAX(AT$10:AT1406)+1)))</f>
        <v/>
      </c>
      <c r="AU1407" s="5" t="str">
        <f>IF(OR($AB1407="", $AC1407=""), "", IF($H1407=$M$3, "", IF(OR(AU$7&lt;$AB1407, $AC1407&lt;AU$6),"", MAX(AU$10:AU1406)+1)))</f>
        <v/>
      </c>
      <c r="AV1407" s="5" t="str">
        <f>IF(OR($AB1407="", $AC1407=""), "", IF($H1407=$M$3, "", IF(OR(AV$7&lt;$AB1407, $AC1407&lt;AV$6),"", MAX(AV$10:AV1406)+1)))</f>
        <v/>
      </c>
      <c r="AW1407" s="5" t="str">
        <f>IF(OR($AB1407="", $AC1407=""), "", IF($H1407=$M$3, "", IF(OR(AW$7&lt;$AB1407, $AC1407&lt;AW$6),"", MAX(AW$10:AW1406)+1)))</f>
        <v/>
      </c>
      <c r="AX1407" s="5" t="str">
        <f>IF(OR($AB1407="", $AC1407=""), "", IF($H1407=$M$3, "", IF(OR(AX$7&lt;$AB1407, $AC1407&lt;AX$6),"", MAX(AX$10:AX1406)+1)))</f>
        <v/>
      </c>
      <c r="AY1407" s="5" t="str">
        <f>IF(OR($AB1407="", $AC1407=""), "", IF($H1407=$M$3, "", IF(OR(AY$7&lt;$AB1407, $AC1407&lt;AY$6),"", MAX(AY$10:AY1406)+1)))</f>
        <v/>
      </c>
      <c r="AZ1407" s="5" t="str">
        <f>IF(OR($AB1407="", $AC1407=""), "", IF($H1407=$M$3, "", IF(OR(AZ$7&lt;$AB1407, $AC1407&lt;AZ$6),"", MAX(AZ$10:AZ1406)+1)))</f>
        <v/>
      </c>
      <c r="BA1407" s="5" t="str">
        <f>IF(OR($AB1407="", $AC1407=""), "", IF($H1407=$M$3, "", IF(OR(BA$7&lt;$AB1407, $AC1407&lt;BA$6),"", MAX(BA$10:BA1406)+1)))</f>
        <v/>
      </c>
      <c r="BB1407" s="5" t="str">
        <f>IF(OR($AB1407="", $AC1407=""), "", IF($H1407=$M$3, "", IF(OR(BB$7&lt;$AB1407, $AC1407&lt;BB$6),"", MAX(BB$10:BB1406)+1)))</f>
        <v/>
      </c>
      <c r="BC1407" s="5" t="str">
        <f>IF(OR($AB1407="", $AC1407=""), "", IF($H1407=$M$3, "", IF(OR(BC$7&lt;$AB1407, $AC1407&lt;BC$6),"", MAX(BC$10:BC1406)+1)))</f>
        <v/>
      </c>
      <c r="BD1407" s="5" t="str">
        <f>IF(OR($AB1407="", $AC1407=""), "", IF($H1407=$M$3, "", IF(OR(BD$7&lt;$AB1407, $AC1407&lt;BD$6),"", MAX(BD$10:BD1406)+1)))</f>
        <v/>
      </c>
      <c r="BE1407" s="5" t="str">
        <f>IF(OR($AB1407="", $AC1407=""), "", IF($H1407=$M$3, "", IF(OR(BE$7&lt;$AB1407, $AC1407&lt;BE$6),"", MAX(BE$10:BE1406)+1)))</f>
        <v/>
      </c>
      <c r="BF1407" s="5" t="str">
        <f>IF(OR($AB1407="", $AC1407=""), "", IF($H1407=$M$3, "", IF(OR(BF$7&lt;$AB1407, $AC1407&lt;BF$6),"", MAX(BF$10:BF1406)+1)))</f>
        <v/>
      </c>
      <c r="BG1407" s="5" t="str">
        <f>IF(OR($AB1407="", $AC1407=""), "", IF($H1407=$M$3, "", IF(OR(BG$7&lt;$AB1407, $AC1407&lt;BG$6),"", MAX(BG$10:BG1406)+1)))</f>
        <v/>
      </c>
      <c r="BH1407" s="5" t="str">
        <f>IF(OR($AB1407="", $AC1407=""), "", IF($H1407=$M$3, "", IF(OR(BH$7&lt;$AB1407, $AC1407&lt;BH$6),"", MAX(BH$10:BH1406)+1)))</f>
        <v/>
      </c>
      <c r="BI1407" s="5" t="str">
        <f>IF(OR($AB1407="", $AC1407=""), "", IF($H1407=$M$3, "", IF(OR(BI$7&lt;$AB1407, $AC1407&lt;BI$6),"", MAX(BI$10:BI1406)+1)))</f>
        <v/>
      </c>
      <c r="BK1407" s="5" t="str" cm="1">
        <f t="array" aca="1" ref="BK1407" ca="1">IFERROR(INDEX($AE1407:$BI1407, $BJ1407, MATCH($BK$9, $AE$9:$BI$9, 0)), "")</f>
        <v/>
      </c>
    </row>
    <row r="1408" spans="1:63" x14ac:dyDescent="0.25">
      <c r="A1408" s="2"/>
      <c r="B1408" s="254"/>
      <c r="C1408" s="255"/>
      <c r="D1408" s="256"/>
      <c r="E1408" s="257"/>
      <c r="F1408" s="257"/>
      <c r="G1408" s="258"/>
      <c r="H1408" s="259"/>
      <c r="I1408" s="16"/>
      <c r="J1408" s="5" t="str">
        <f t="shared" si="179"/>
        <v/>
      </c>
      <c r="K1408" s="2"/>
      <c r="O1408" s="5" t="str">
        <f t="shared" si="177"/>
        <v/>
      </c>
      <c r="Q1408" s="5" t="str">
        <f t="shared" si="180"/>
        <v/>
      </c>
      <c r="S1408" s="5" t="str">
        <f t="shared" si="178"/>
        <v/>
      </c>
      <c r="U1408" s="64" t="str">
        <f>IF($D1408="","", IF(COUNTIF('Intro &amp; Setup'!$AW$49:$AW$88, $D1408)&gt;0, "BH", TEXT($D1408, "ddd")))</f>
        <v/>
      </c>
      <c r="V1408" s="65" t="str">
        <f>IF($G1408="", "", IF(COUNTIF('Intro &amp; Setup'!$AW$49:$AW$88, $G1408)&gt;0, "BH", TEXT($G1408, "ddd")))</f>
        <v/>
      </c>
      <c r="W1408" s="64" t="str">
        <f t="shared" si="181"/>
        <v/>
      </c>
      <c r="X1408" s="65" t="str">
        <f t="shared" si="182"/>
        <v/>
      </c>
      <c r="Y1408" s="64" t="str">
        <f>IF(F1408="", "", IF(OR(F1408&lt;'Intro &amp; Setup'!$Z$20, F1408&gt;'Intro &amp; Setup'!$Z$22), "X", ""))</f>
        <v/>
      </c>
      <c r="Z1408" s="65" t="str">
        <f>IF(G1408="", "", IF(OR(G1408&lt;'Intro &amp; Setup'!$Z$20, G1408&gt;'Intro &amp; Setup'!$Z$22), "X", ""))</f>
        <v/>
      </c>
      <c r="AB1408" s="58" t="str">
        <f t="shared" si="183"/>
        <v/>
      </c>
      <c r="AC1408" s="59" t="str">
        <f t="shared" si="184"/>
        <v/>
      </c>
      <c r="AE1408" s="5" t="str">
        <f>IF(OR($AB1408="", $AC1408=""), "", IF($H1408=$M$3, "", IF(OR(AE$7&lt;$AB1408, $AC1408&lt;AE$6),"", MAX(AE$10:AE1407)+1)))</f>
        <v/>
      </c>
      <c r="AF1408" s="5" t="str">
        <f>IF(OR($AB1408="", $AC1408=""), "", IF($H1408=$M$3, "", IF(OR(AF$7&lt;$AB1408, $AC1408&lt;AF$6),"", MAX(AF$10:AF1407)+1)))</f>
        <v/>
      </c>
      <c r="AG1408" s="5" t="str">
        <f>IF(OR($AB1408="", $AC1408=""), "", IF($H1408=$M$3, "", IF(OR(AG$7&lt;$AB1408, $AC1408&lt;AG$6),"", MAX(AG$10:AG1407)+1)))</f>
        <v/>
      </c>
      <c r="AH1408" s="5" t="str">
        <f>IF(OR($AB1408="", $AC1408=""), "", IF($H1408=$M$3, "", IF(OR(AH$7&lt;$AB1408, $AC1408&lt;AH$6),"", MAX(AH$10:AH1407)+1)))</f>
        <v/>
      </c>
      <c r="AI1408" s="5" t="str">
        <f>IF(OR($AB1408="", $AC1408=""), "", IF($H1408=$M$3, "", IF(OR(AI$7&lt;$AB1408, $AC1408&lt;AI$6),"", MAX(AI$10:AI1407)+1)))</f>
        <v/>
      </c>
      <c r="AJ1408" s="5" t="str">
        <f>IF(OR($AB1408="", $AC1408=""), "", IF($H1408=$M$3, "", IF(OR(AJ$7&lt;$AB1408, $AC1408&lt;AJ$6),"", MAX(AJ$10:AJ1407)+1)))</f>
        <v/>
      </c>
      <c r="AK1408" s="5" t="str">
        <f>IF(OR($AB1408="", $AC1408=""), "", IF($H1408=$M$3, "", IF(OR(AK$7&lt;$AB1408, $AC1408&lt;AK$6),"", MAX(AK$10:AK1407)+1)))</f>
        <v/>
      </c>
      <c r="AL1408" s="5" t="str">
        <f>IF(OR($AB1408="", $AC1408=""), "", IF($H1408=$M$3, "", IF(OR(AL$7&lt;$AB1408, $AC1408&lt;AL$6),"", MAX(AL$10:AL1407)+1)))</f>
        <v/>
      </c>
      <c r="AM1408" s="5" t="str">
        <f>IF(OR($AB1408="", $AC1408=""), "", IF($H1408=$M$3, "", IF(OR(AM$7&lt;$AB1408, $AC1408&lt;AM$6),"", MAX(AM$10:AM1407)+1)))</f>
        <v/>
      </c>
      <c r="AN1408" s="5" t="str">
        <f>IF(OR($AB1408="", $AC1408=""), "", IF($H1408=$M$3, "", IF(OR(AN$7&lt;$AB1408, $AC1408&lt;AN$6),"", MAX(AN$10:AN1407)+1)))</f>
        <v/>
      </c>
      <c r="AO1408" s="5" t="str">
        <f>IF(OR($AB1408="", $AC1408=""), "", IF($H1408=$M$3, "", IF(OR(AO$7&lt;$AB1408, $AC1408&lt;AO$6),"", MAX(AO$10:AO1407)+1)))</f>
        <v/>
      </c>
      <c r="AP1408" s="5" t="str">
        <f>IF(OR($AB1408="", $AC1408=""), "", IF($H1408=$M$3, "", IF(OR(AP$7&lt;$AB1408, $AC1408&lt;AP$6),"", MAX(AP$10:AP1407)+1)))</f>
        <v/>
      </c>
      <c r="AQ1408" s="5" t="str">
        <f>IF(OR($AB1408="", $AC1408=""), "", IF($H1408=$M$3, "", IF(OR(AQ$7&lt;$AB1408, $AC1408&lt;AQ$6),"", MAX(AQ$10:AQ1407)+1)))</f>
        <v/>
      </c>
      <c r="AR1408" s="5" t="str">
        <f>IF(OR($AB1408="", $AC1408=""), "", IF($H1408=$M$3, "", IF(OR(AR$7&lt;$AB1408, $AC1408&lt;AR$6),"", MAX(AR$10:AR1407)+1)))</f>
        <v/>
      </c>
      <c r="AS1408" s="5" t="str">
        <f>IF(OR($AB1408="", $AC1408=""), "", IF($H1408=$M$3, "", IF(OR(AS$7&lt;$AB1408, $AC1408&lt;AS$6),"", MAX(AS$10:AS1407)+1)))</f>
        <v/>
      </c>
      <c r="AT1408" s="5" t="str">
        <f>IF(OR($AB1408="", $AC1408=""), "", IF($H1408=$M$3, "", IF(OR(AT$7&lt;$AB1408, $AC1408&lt;AT$6),"", MAX(AT$10:AT1407)+1)))</f>
        <v/>
      </c>
      <c r="AU1408" s="5" t="str">
        <f>IF(OR($AB1408="", $AC1408=""), "", IF($H1408=$M$3, "", IF(OR(AU$7&lt;$AB1408, $AC1408&lt;AU$6),"", MAX(AU$10:AU1407)+1)))</f>
        <v/>
      </c>
      <c r="AV1408" s="5" t="str">
        <f>IF(OR($AB1408="", $AC1408=""), "", IF($H1408=$M$3, "", IF(OR(AV$7&lt;$AB1408, $AC1408&lt;AV$6),"", MAX(AV$10:AV1407)+1)))</f>
        <v/>
      </c>
      <c r="AW1408" s="5" t="str">
        <f>IF(OR($AB1408="", $AC1408=""), "", IF($H1408=$M$3, "", IF(OR(AW$7&lt;$AB1408, $AC1408&lt;AW$6),"", MAX(AW$10:AW1407)+1)))</f>
        <v/>
      </c>
      <c r="AX1408" s="5" t="str">
        <f>IF(OR($AB1408="", $AC1408=""), "", IF($H1408=$M$3, "", IF(OR(AX$7&lt;$AB1408, $AC1408&lt;AX$6),"", MAX(AX$10:AX1407)+1)))</f>
        <v/>
      </c>
      <c r="AY1408" s="5" t="str">
        <f>IF(OR($AB1408="", $AC1408=""), "", IF($H1408=$M$3, "", IF(OR(AY$7&lt;$AB1408, $AC1408&lt;AY$6),"", MAX(AY$10:AY1407)+1)))</f>
        <v/>
      </c>
      <c r="AZ1408" s="5" t="str">
        <f>IF(OR($AB1408="", $AC1408=""), "", IF($H1408=$M$3, "", IF(OR(AZ$7&lt;$AB1408, $AC1408&lt;AZ$6),"", MAX(AZ$10:AZ1407)+1)))</f>
        <v/>
      </c>
      <c r="BA1408" s="5" t="str">
        <f>IF(OR($AB1408="", $AC1408=""), "", IF($H1408=$M$3, "", IF(OR(BA$7&lt;$AB1408, $AC1408&lt;BA$6),"", MAX(BA$10:BA1407)+1)))</f>
        <v/>
      </c>
      <c r="BB1408" s="5" t="str">
        <f>IF(OR($AB1408="", $AC1408=""), "", IF($H1408=$M$3, "", IF(OR(BB$7&lt;$AB1408, $AC1408&lt;BB$6),"", MAX(BB$10:BB1407)+1)))</f>
        <v/>
      </c>
      <c r="BC1408" s="5" t="str">
        <f>IF(OR($AB1408="", $AC1408=""), "", IF($H1408=$M$3, "", IF(OR(BC$7&lt;$AB1408, $AC1408&lt;BC$6),"", MAX(BC$10:BC1407)+1)))</f>
        <v/>
      </c>
      <c r="BD1408" s="5" t="str">
        <f>IF(OR($AB1408="", $AC1408=""), "", IF($H1408=$M$3, "", IF(OR(BD$7&lt;$AB1408, $AC1408&lt;BD$6),"", MAX(BD$10:BD1407)+1)))</f>
        <v/>
      </c>
      <c r="BE1408" s="5" t="str">
        <f>IF(OR($AB1408="", $AC1408=""), "", IF($H1408=$M$3, "", IF(OR(BE$7&lt;$AB1408, $AC1408&lt;BE$6),"", MAX(BE$10:BE1407)+1)))</f>
        <v/>
      </c>
      <c r="BF1408" s="5" t="str">
        <f>IF(OR($AB1408="", $AC1408=""), "", IF($H1408=$M$3, "", IF(OR(BF$7&lt;$AB1408, $AC1408&lt;BF$6),"", MAX(BF$10:BF1407)+1)))</f>
        <v/>
      </c>
      <c r="BG1408" s="5" t="str">
        <f>IF(OR($AB1408="", $AC1408=""), "", IF($H1408=$M$3, "", IF(OR(BG$7&lt;$AB1408, $AC1408&lt;BG$6),"", MAX(BG$10:BG1407)+1)))</f>
        <v/>
      </c>
      <c r="BH1408" s="5" t="str">
        <f>IF(OR($AB1408="", $AC1408=""), "", IF($H1408=$M$3, "", IF(OR(BH$7&lt;$AB1408, $AC1408&lt;BH$6),"", MAX(BH$10:BH1407)+1)))</f>
        <v/>
      </c>
      <c r="BI1408" s="5" t="str">
        <f>IF(OR($AB1408="", $AC1408=""), "", IF($H1408=$M$3, "", IF(OR(BI$7&lt;$AB1408, $AC1408&lt;BI$6),"", MAX(BI$10:BI1407)+1)))</f>
        <v/>
      </c>
      <c r="BK1408" s="5" t="str" cm="1">
        <f t="array" aca="1" ref="BK1408" ca="1">IFERROR(INDEX($AE1408:$BI1408, $BJ1408, MATCH($BK$9, $AE$9:$BI$9, 0)), "")</f>
        <v/>
      </c>
    </row>
    <row r="1409" spans="1:63" x14ac:dyDescent="0.25">
      <c r="A1409" s="2"/>
      <c r="B1409" s="254"/>
      <c r="C1409" s="255"/>
      <c r="D1409" s="256"/>
      <c r="E1409" s="257"/>
      <c r="F1409" s="257"/>
      <c r="G1409" s="258"/>
      <c r="H1409" s="259"/>
      <c r="I1409" s="16"/>
      <c r="J1409" s="5" t="str">
        <f t="shared" si="179"/>
        <v/>
      </c>
      <c r="K1409" s="2"/>
      <c r="O1409" s="5" t="str">
        <f t="shared" si="177"/>
        <v/>
      </c>
      <c r="Q1409" s="5" t="str">
        <f t="shared" si="180"/>
        <v/>
      </c>
      <c r="S1409" s="5" t="str">
        <f t="shared" si="178"/>
        <v/>
      </c>
      <c r="U1409" s="64" t="str">
        <f>IF($D1409="","", IF(COUNTIF('Intro &amp; Setup'!$AW$49:$AW$88, $D1409)&gt;0, "BH", TEXT($D1409, "ddd")))</f>
        <v/>
      </c>
      <c r="V1409" s="65" t="str">
        <f>IF($G1409="", "", IF(COUNTIF('Intro &amp; Setup'!$AW$49:$AW$88, $G1409)&gt;0, "BH", TEXT($G1409, "ddd")))</f>
        <v/>
      </c>
      <c r="W1409" s="64" t="str">
        <f t="shared" si="181"/>
        <v/>
      </c>
      <c r="X1409" s="65" t="str">
        <f t="shared" si="182"/>
        <v/>
      </c>
      <c r="Y1409" s="64" t="str">
        <f>IF(F1409="", "", IF(OR(F1409&lt;'Intro &amp; Setup'!$Z$20, F1409&gt;'Intro &amp; Setup'!$Z$22), "X", ""))</f>
        <v/>
      </c>
      <c r="Z1409" s="65" t="str">
        <f>IF(G1409="", "", IF(OR(G1409&lt;'Intro &amp; Setup'!$Z$20, G1409&gt;'Intro &amp; Setup'!$Z$22), "X", ""))</f>
        <v/>
      </c>
      <c r="AB1409" s="58" t="str">
        <f t="shared" si="183"/>
        <v/>
      </c>
      <c r="AC1409" s="59" t="str">
        <f t="shared" si="184"/>
        <v/>
      </c>
      <c r="AE1409" s="5" t="str">
        <f>IF(OR($AB1409="", $AC1409=""), "", IF($H1409=$M$3, "", IF(OR(AE$7&lt;$AB1409, $AC1409&lt;AE$6),"", MAX(AE$10:AE1408)+1)))</f>
        <v/>
      </c>
      <c r="AF1409" s="5" t="str">
        <f>IF(OR($AB1409="", $AC1409=""), "", IF($H1409=$M$3, "", IF(OR(AF$7&lt;$AB1409, $AC1409&lt;AF$6),"", MAX(AF$10:AF1408)+1)))</f>
        <v/>
      </c>
      <c r="AG1409" s="5" t="str">
        <f>IF(OR($AB1409="", $AC1409=""), "", IF($H1409=$M$3, "", IF(OR(AG$7&lt;$AB1409, $AC1409&lt;AG$6),"", MAX(AG$10:AG1408)+1)))</f>
        <v/>
      </c>
      <c r="AH1409" s="5" t="str">
        <f>IF(OR($AB1409="", $AC1409=""), "", IF($H1409=$M$3, "", IF(OR(AH$7&lt;$AB1409, $AC1409&lt;AH$6),"", MAX(AH$10:AH1408)+1)))</f>
        <v/>
      </c>
      <c r="AI1409" s="5" t="str">
        <f>IF(OR($AB1409="", $AC1409=""), "", IF($H1409=$M$3, "", IF(OR(AI$7&lt;$AB1409, $AC1409&lt;AI$6),"", MAX(AI$10:AI1408)+1)))</f>
        <v/>
      </c>
      <c r="AJ1409" s="5" t="str">
        <f>IF(OR($AB1409="", $AC1409=""), "", IF($H1409=$M$3, "", IF(OR(AJ$7&lt;$AB1409, $AC1409&lt;AJ$6),"", MAX(AJ$10:AJ1408)+1)))</f>
        <v/>
      </c>
      <c r="AK1409" s="5" t="str">
        <f>IF(OR($AB1409="", $AC1409=""), "", IF($H1409=$M$3, "", IF(OR(AK$7&lt;$AB1409, $AC1409&lt;AK$6),"", MAX(AK$10:AK1408)+1)))</f>
        <v/>
      </c>
      <c r="AL1409" s="5" t="str">
        <f>IF(OR($AB1409="", $AC1409=""), "", IF($H1409=$M$3, "", IF(OR(AL$7&lt;$AB1409, $AC1409&lt;AL$6),"", MAX(AL$10:AL1408)+1)))</f>
        <v/>
      </c>
      <c r="AM1409" s="5" t="str">
        <f>IF(OR($AB1409="", $AC1409=""), "", IF($H1409=$M$3, "", IF(OR(AM$7&lt;$AB1409, $AC1409&lt;AM$6),"", MAX(AM$10:AM1408)+1)))</f>
        <v/>
      </c>
      <c r="AN1409" s="5" t="str">
        <f>IF(OR($AB1409="", $AC1409=""), "", IF($H1409=$M$3, "", IF(OR(AN$7&lt;$AB1409, $AC1409&lt;AN$6),"", MAX(AN$10:AN1408)+1)))</f>
        <v/>
      </c>
      <c r="AO1409" s="5" t="str">
        <f>IF(OR($AB1409="", $AC1409=""), "", IF($H1409=$M$3, "", IF(OR(AO$7&lt;$AB1409, $AC1409&lt;AO$6),"", MAX(AO$10:AO1408)+1)))</f>
        <v/>
      </c>
      <c r="AP1409" s="5" t="str">
        <f>IF(OR($AB1409="", $AC1409=""), "", IF($H1409=$M$3, "", IF(OR(AP$7&lt;$AB1409, $AC1409&lt;AP$6),"", MAX(AP$10:AP1408)+1)))</f>
        <v/>
      </c>
      <c r="AQ1409" s="5" t="str">
        <f>IF(OR($AB1409="", $AC1409=""), "", IF($H1409=$M$3, "", IF(OR(AQ$7&lt;$AB1409, $AC1409&lt;AQ$6),"", MAX(AQ$10:AQ1408)+1)))</f>
        <v/>
      </c>
      <c r="AR1409" s="5" t="str">
        <f>IF(OR($AB1409="", $AC1409=""), "", IF($H1409=$M$3, "", IF(OR(AR$7&lt;$AB1409, $AC1409&lt;AR$6),"", MAX(AR$10:AR1408)+1)))</f>
        <v/>
      </c>
      <c r="AS1409" s="5" t="str">
        <f>IF(OR($AB1409="", $AC1409=""), "", IF($H1409=$M$3, "", IF(OR(AS$7&lt;$AB1409, $AC1409&lt;AS$6),"", MAX(AS$10:AS1408)+1)))</f>
        <v/>
      </c>
      <c r="AT1409" s="5" t="str">
        <f>IF(OR($AB1409="", $AC1409=""), "", IF($H1409=$M$3, "", IF(OR(AT$7&lt;$AB1409, $AC1409&lt;AT$6),"", MAX(AT$10:AT1408)+1)))</f>
        <v/>
      </c>
      <c r="AU1409" s="5" t="str">
        <f>IF(OR($AB1409="", $AC1409=""), "", IF($H1409=$M$3, "", IF(OR(AU$7&lt;$AB1409, $AC1409&lt;AU$6),"", MAX(AU$10:AU1408)+1)))</f>
        <v/>
      </c>
      <c r="AV1409" s="5" t="str">
        <f>IF(OR($AB1409="", $AC1409=""), "", IF($H1409=$M$3, "", IF(OR(AV$7&lt;$AB1409, $AC1409&lt;AV$6),"", MAX(AV$10:AV1408)+1)))</f>
        <v/>
      </c>
      <c r="AW1409" s="5" t="str">
        <f>IF(OR($AB1409="", $AC1409=""), "", IF($H1409=$M$3, "", IF(OR(AW$7&lt;$AB1409, $AC1409&lt;AW$6),"", MAX(AW$10:AW1408)+1)))</f>
        <v/>
      </c>
      <c r="AX1409" s="5" t="str">
        <f>IF(OR($AB1409="", $AC1409=""), "", IF($H1409=$M$3, "", IF(OR(AX$7&lt;$AB1409, $AC1409&lt;AX$6),"", MAX(AX$10:AX1408)+1)))</f>
        <v/>
      </c>
      <c r="AY1409" s="5" t="str">
        <f>IF(OR($AB1409="", $AC1409=""), "", IF($H1409=$M$3, "", IF(OR(AY$7&lt;$AB1409, $AC1409&lt;AY$6),"", MAX(AY$10:AY1408)+1)))</f>
        <v/>
      </c>
      <c r="AZ1409" s="5" t="str">
        <f>IF(OR($AB1409="", $AC1409=""), "", IF($H1409=$M$3, "", IF(OR(AZ$7&lt;$AB1409, $AC1409&lt;AZ$6),"", MAX(AZ$10:AZ1408)+1)))</f>
        <v/>
      </c>
      <c r="BA1409" s="5" t="str">
        <f>IF(OR($AB1409="", $AC1409=""), "", IF($H1409=$M$3, "", IF(OR(BA$7&lt;$AB1409, $AC1409&lt;BA$6),"", MAX(BA$10:BA1408)+1)))</f>
        <v/>
      </c>
      <c r="BB1409" s="5" t="str">
        <f>IF(OR($AB1409="", $AC1409=""), "", IF($H1409=$M$3, "", IF(OR(BB$7&lt;$AB1409, $AC1409&lt;BB$6),"", MAX(BB$10:BB1408)+1)))</f>
        <v/>
      </c>
      <c r="BC1409" s="5" t="str">
        <f>IF(OR($AB1409="", $AC1409=""), "", IF($H1409=$M$3, "", IF(OR(BC$7&lt;$AB1409, $AC1409&lt;BC$6),"", MAX(BC$10:BC1408)+1)))</f>
        <v/>
      </c>
      <c r="BD1409" s="5" t="str">
        <f>IF(OR($AB1409="", $AC1409=""), "", IF($H1409=$M$3, "", IF(OR(BD$7&lt;$AB1409, $AC1409&lt;BD$6),"", MAX(BD$10:BD1408)+1)))</f>
        <v/>
      </c>
      <c r="BE1409" s="5" t="str">
        <f>IF(OR($AB1409="", $AC1409=""), "", IF($H1409=$M$3, "", IF(OR(BE$7&lt;$AB1409, $AC1409&lt;BE$6),"", MAX(BE$10:BE1408)+1)))</f>
        <v/>
      </c>
      <c r="BF1409" s="5" t="str">
        <f>IF(OR($AB1409="", $AC1409=""), "", IF($H1409=$M$3, "", IF(OR(BF$7&lt;$AB1409, $AC1409&lt;BF$6),"", MAX(BF$10:BF1408)+1)))</f>
        <v/>
      </c>
      <c r="BG1409" s="5" t="str">
        <f>IF(OR($AB1409="", $AC1409=""), "", IF($H1409=$M$3, "", IF(OR(BG$7&lt;$AB1409, $AC1409&lt;BG$6),"", MAX(BG$10:BG1408)+1)))</f>
        <v/>
      </c>
      <c r="BH1409" s="5" t="str">
        <f>IF(OR($AB1409="", $AC1409=""), "", IF($H1409=$M$3, "", IF(OR(BH$7&lt;$AB1409, $AC1409&lt;BH$6),"", MAX(BH$10:BH1408)+1)))</f>
        <v/>
      </c>
      <c r="BI1409" s="5" t="str">
        <f>IF(OR($AB1409="", $AC1409=""), "", IF($H1409=$M$3, "", IF(OR(BI$7&lt;$AB1409, $AC1409&lt;BI$6),"", MAX(BI$10:BI1408)+1)))</f>
        <v/>
      </c>
      <c r="BK1409" s="5" t="str" cm="1">
        <f t="array" aca="1" ref="BK1409" ca="1">IFERROR(INDEX($AE1409:$BI1409, $BJ1409, MATCH($BK$9, $AE$9:$BI$9, 0)), "")</f>
        <v/>
      </c>
    </row>
    <row r="1410" spans="1:63" x14ac:dyDescent="0.25">
      <c r="A1410" s="2"/>
      <c r="B1410" s="254"/>
      <c r="C1410" s="255"/>
      <c r="D1410" s="256"/>
      <c r="E1410" s="257"/>
      <c r="F1410" s="257"/>
      <c r="G1410" s="258"/>
      <c r="H1410" s="259"/>
      <c r="I1410" s="16"/>
      <c r="J1410" s="5" t="str">
        <f t="shared" si="179"/>
        <v/>
      </c>
      <c r="K1410" s="2"/>
      <c r="O1410" s="5" t="str">
        <f t="shared" si="177"/>
        <v/>
      </c>
      <c r="Q1410" s="5" t="str">
        <f t="shared" si="180"/>
        <v/>
      </c>
      <c r="S1410" s="5" t="str">
        <f t="shared" si="178"/>
        <v/>
      </c>
      <c r="U1410" s="64" t="str">
        <f>IF($D1410="","", IF(COUNTIF('Intro &amp; Setup'!$AW$49:$AW$88, $D1410)&gt;0, "BH", TEXT($D1410, "ddd")))</f>
        <v/>
      </c>
      <c r="V1410" s="65" t="str">
        <f>IF($G1410="", "", IF(COUNTIF('Intro &amp; Setup'!$AW$49:$AW$88, $G1410)&gt;0, "BH", TEXT($G1410, "ddd")))</f>
        <v/>
      </c>
      <c r="W1410" s="64" t="str">
        <f t="shared" si="181"/>
        <v/>
      </c>
      <c r="X1410" s="65" t="str">
        <f t="shared" si="182"/>
        <v/>
      </c>
      <c r="Y1410" s="64" t="str">
        <f>IF(F1410="", "", IF(OR(F1410&lt;'Intro &amp; Setup'!$Z$20, F1410&gt;'Intro &amp; Setup'!$Z$22), "X", ""))</f>
        <v/>
      </c>
      <c r="Z1410" s="65" t="str">
        <f>IF(G1410="", "", IF(OR(G1410&lt;'Intro &amp; Setup'!$Z$20, G1410&gt;'Intro &amp; Setup'!$Z$22), "X", ""))</f>
        <v/>
      </c>
      <c r="AB1410" s="58" t="str">
        <f t="shared" si="183"/>
        <v/>
      </c>
      <c r="AC1410" s="59" t="str">
        <f t="shared" si="184"/>
        <v/>
      </c>
      <c r="AE1410" s="5" t="str">
        <f>IF(OR($AB1410="", $AC1410=""), "", IF($H1410=$M$3, "", IF(OR(AE$7&lt;$AB1410, $AC1410&lt;AE$6),"", MAX(AE$10:AE1409)+1)))</f>
        <v/>
      </c>
      <c r="AF1410" s="5" t="str">
        <f>IF(OR($AB1410="", $AC1410=""), "", IF($H1410=$M$3, "", IF(OR(AF$7&lt;$AB1410, $AC1410&lt;AF$6),"", MAX(AF$10:AF1409)+1)))</f>
        <v/>
      </c>
      <c r="AG1410" s="5" t="str">
        <f>IF(OR($AB1410="", $AC1410=""), "", IF($H1410=$M$3, "", IF(OR(AG$7&lt;$AB1410, $AC1410&lt;AG$6),"", MAX(AG$10:AG1409)+1)))</f>
        <v/>
      </c>
      <c r="AH1410" s="5" t="str">
        <f>IF(OR($AB1410="", $AC1410=""), "", IF($H1410=$M$3, "", IF(OR(AH$7&lt;$AB1410, $AC1410&lt;AH$6),"", MAX(AH$10:AH1409)+1)))</f>
        <v/>
      </c>
      <c r="AI1410" s="5" t="str">
        <f>IF(OR($AB1410="", $AC1410=""), "", IF($H1410=$M$3, "", IF(OR(AI$7&lt;$AB1410, $AC1410&lt;AI$6),"", MAX(AI$10:AI1409)+1)))</f>
        <v/>
      </c>
      <c r="AJ1410" s="5" t="str">
        <f>IF(OR($AB1410="", $AC1410=""), "", IF($H1410=$M$3, "", IF(OR(AJ$7&lt;$AB1410, $AC1410&lt;AJ$6),"", MAX(AJ$10:AJ1409)+1)))</f>
        <v/>
      </c>
      <c r="AK1410" s="5" t="str">
        <f>IF(OR($AB1410="", $AC1410=""), "", IF($H1410=$M$3, "", IF(OR(AK$7&lt;$AB1410, $AC1410&lt;AK$6),"", MAX(AK$10:AK1409)+1)))</f>
        <v/>
      </c>
      <c r="AL1410" s="5" t="str">
        <f>IF(OR($AB1410="", $AC1410=""), "", IF($H1410=$M$3, "", IF(OR(AL$7&lt;$AB1410, $AC1410&lt;AL$6),"", MAX(AL$10:AL1409)+1)))</f>
        <v/>
      </c>
      <c r="AM1410" s="5" t="str">
        <f>IF(OR($AB1410="", $AC1410=""), "", IF($H1410=$M$3, "", IF(OR(AM$7&lt;$AB1410, $AC1410&lt;AM$6),"", MAX(AM$10:AM1409)+1)))</f>
        <v/>
      </c>
      <c r="AN1410" s="5" t="str">
        <f>IF(OR($AB1410="", $AC1410=""), "", IF($H1410=$M$3, "", IF(OR(AN$7&lt;$AB1410, $AC1410&lt;AN$6),"", MAX(AN$10:AN1409)+1)))</f>
        <v/>
      </c>
      <c r="AO1410" s="5" t="str">
        <f>IF(OR($AB1410="", $AC1410=""), "", IF($H1410=$M$3, "", IF(OR(AO$7&lt;$AB1410, $AC1410&lt;AO$6),"", MAX(AO$10:AO1409)+1)))</f>
        <v/>
      </c>
      <c r="AP1410" s="5" t="str">
        <f>IF(OR($AB1410="", $AC1410=""), "", IF($H1410=$M$3, "", IF(OR(AP$7&lt;$AB1410, $AC1410&lt;AP$6),"", MAX(AP$10:AP1409)+1)))</f>
        <v/>
      </c>
      <c r="AQ1410" s="5" t="str">
        <f>IF(OR($AB1410="", $AC1410=""), "", IF($H1410=$M$3, "", IF(OR(AQ$7&lt;$AB1410, $AC1410&lt;AQ$6),"", MAX(AQ$10:AQ1409)+1)))</f>
        <v/>
      </c>
      <c r="AR1410" s="5" t="str">
        <f>IF(OR($AB1410="", $AC1410=""), "", IF($H1410=$M$3, "", IF(OR(AR$7&lt;$AB1410, $AC1410&lt;AR$6),"", MAX(AR$10:AR1409)+1)))</f>
        <v/>
      </c>
      <c r="AS1410" s="5" t="str">
        <f>IF(OR($AB1410="", $AC1410=""), "", IF($H1410=$M$3, "", IF(OR(AS$7&lt;$AB1410, $AC1410&lt;AS$6),"", MAX(AS$10:AS1409)+1)))</f>
        <v/>
      </c>
      <c r="AT1410" s="5" t="str">
        <f>IF(OR($AB1410="", $AC1410=""), "", IF($H1410=$M$3, "", IF(OR(AT$7&lt;$AB1410, $AC1410&lt;AT$6),"", MAX(AT$10:AT1409)+1)))</f>
        <v/>
      </c>
      <c r="AU1410" s="5" t="str">
        <f>IF(OR($AB1410="", $AC1410=""), "", IF($H1410=$M$3, "", IF(OR(AU$7&lt;$AB1410, $AC1410&lt;AU$6),"", MAX(AU$10:AU1409)+1)))</f>
        <v/>
      </c>
      <c r="AV1410" s="5" t="str">
        <f>IF(OR($AB1410="", $AC1410=""), "", IF($H1410=$M$3, "", IF(OR(AV$7&lt;$AB1410, $AC1410&lt;AV$6),"", MAX(AV$10:AV1409)+1)))</f>
        <v/>
      </c>
      <c r="AW1410" s="5" t="str">
        <f>IF(OR($AB1410="", $AC1410=""), "", IF($H1410=$M$3, "", IF(OR(AW$7&lt;$AB1410, $AC1410&lt;AW$6),"", MAX(AW$10:AW1409)+1)))</f>
        <v/>
      </c>
      <c r="AX1410" s="5" t="str">
        <f>IF(OR($AB1410="", $AC1410=""), "", IF($H1410=$M$3, "", IF(OR(AX$7&lt;$AB1410, $AC1410&lt;AX$6),"", MAX(AX$10:AX1409)+1)))</f>
        <v/>
      </c>
      <c r="AY1410" s="5" t="str">
        <f>IF(OR($AB1410="", $AC1410=""), "", IF($H1410=$M$3, "", IF(OR(AY$7&lt;$AB1410, $AC1410&lt;AY$6),"", MAX(AY$10:AY1409)+1)))</f>
        <v/>
      </c>
      <c r="AZ1410" s="5" t="str">
        <f>IF(OR($AB1410="", $AC1410=""), "", IF($H1410=$M$3, "", IF(OR(AZ$7&lt;$AB1410, $AC1410&lt;AZ$6),"", MAX(AZ$10:AZ1409)+1)))</f>
        <v/>
      </c>
      <c r="BA1410" s="5" t="str">
        <f>IF(OR($AB1410="", $AC1410=""), "", IF($H1410=$M$3, "", IF(OR(BA$7&lt;$AB1410, $AC1410&lt;BA$6),"", MAX(BA$10:BA1409)+1)))</f>
        <v/>
      </c>
      <c r="BB1410" s="5" t="str">
        <f>IF(OR($AB1410="", $AC1410=""), "", IF($H1410=$M$3, "", IF(OR(BB$7&lt;$AB1410, $AC1410&lt;BB$6),"", MAX(BB$10:BB1409)+1)))</f>
        <v/>
      </c>
      <c r="BC1410" s="5" t="str">
        <f>IF(OR($AB1410="", $AC1410=""), "", IF($H1410=$M$3, "", IF(OR(BC$7&lt;$AB1410, $AC1410&lt;BC$6),"", MAX(BC$10:BC1409)+1)))</f>
        <v/>
      </c>
      <c r="BD1410" s="5" t="str">
        <f>IF(OR($AB1410="", $AC1410=""), "", IF($H1410=$M$3, "", IF(OR(BD$7&lt;$AB1410, $AC1410&lt;BD$6),"", MAX(BD$10:BD1409)+1)))</f>
        <v/>
      </c>
      <c r="BE1410" s="5" t="str">
        <f>IF(OR($AB1410="", $AC1410=""), "", IF($H1410=$M$3, "", IF(OR(BE$7&lt;$AB1410, $AC1410&lt;BE$6),"", MAX(BE$10:BE1409)+1)))</f>
        <v/>
      </c>
      <c r="BF1410" s="5" t="str">
        <f>IF(OR($AB1410="", $AC1410=""), "", IF($H1410=$M$3, "", IF(OR(BF$7&lt;$AB1410, $AC1410&lt;BF$6),"", MAX(BF$10:BF1409)+1)))</f>
        <v/>
      </c>
      <c r="BG1410" s="5" t="str">
        <f>IF(OR($AB1410="", $AC1410=""), "", IF($H1410=$M$3, "", IF(OR(BG$7&lt;$AB1410, $AC1410&lt;BG$6),"", MAX(BG$10:BG1409)+1)))</f>
        <v/>
      </c>
      <c r="BH1410" s="5" t="str">
        <f>IF(OR($AB1410="", $AC1410=""), "", IF($H1410=$M$3, "", IF(OR(BH$7&lt;$AB1410, $AC1410&lt;BH$6),"", MAX(BH$10:BH1409)+1)))</f>
        <v/>
      </c>
      <c r="BI1410" s="5" t="str">
        <f>IF(OR($AB1410="", $AC1410=""), "", IF($H1410=$M$3, "", IF(OR(BI$7&lt;$AB1410, $AC1410&lt;BI$6),"", MAX(BI$10:BI1409)+1)))</f>
        <v/>
      </c>
      <c r="BK1410" s="5" t="str" cm="1">
        <f t="array" aca="1" ref="BK1410" ca="1">IFERROR(INDEX($AE1410:$BI1410, $BJ1410, MATCH($BK$9, $AE$9:$BI$9, 0)), "")</f>
        <v/>
      </c>
    </row>
    <row r="1411" spans="1:63" x14ac:dyDescent="0.25">
      <c r="A1411" s="2"/>
      <c r="B1411" s="254"/>
      <c r="C1411" s="255"/>
      <c r="D1411" s="256"/>
      <c r="E1411" s="257"/>
      <c r="F1411" s="257"/>
      <c r="G1411" s="258"/>
      <c r="H1411" s="259"/>
      <c r="I1411" s="16"/>
      <c r="J1411" s="5" t="str">
        <f t="shared" si="179"/>
        <v/>
      </c>
      <c r="K1411" s="2"/>
      <c r="O1411" s="5" t="str">
        <f t="shared" si="177"/>
        <v/>
      </c>
      <c r="Q1411" s="5" t="str">
        <f t="shared" si="180"/>
        <v/>
      </c>
      <c r="S1411" s="5" t="str">
        <f t="shared" si="178"/>
        <v/>
      </c>
      <c r="U1411" s="64" t="str">
        <f>IF($D1411="","", IF(COUNTIF('Intro &amp; Setup'!$AW$49:$AW$88, $D1411)&gt;0, "BH", TEXT($D1411, "ddd")))</f>
        <v/>
      </c>
      <c r="V1411" s="65" t="str">
        <f>IF($G1411="", "", IF(COUNTIF('Intro &amp; Setup'!$AW$49:$AW$88, $G1411)&gt;0, "BH", TEXT($G1411, "ddd")))</f>
        <v/>
      </c>
      <c r="W1411" s="64" t="str">
        <f t="shared" si="181"/>
        <v/>
      </c>
      <c r="X1411" s="65" t="str">
        <f t="shared" si="182"/>
        <v/>
      </c>
      <c r="Y1411" s="64" t="str">
        <f>IF(F1411="", "", IF(OR(F1411&lt;'Intro &amp; Setup'!$Z$20, F1411&gt;'Intro &amp; Setup'!$Z$22), "X", ""))</f>
        <v/>
      </c>
      <c r="Z1411" s="65" t="str">
        <f>IF(G1411="", "", IF(OR(G1411&lt;'Intro &amp; Setup'!$Z$20, G1411&gt;'Intro &amp; Setup'!$Z$22), "X", ""))</f>
        <v/>
      </c>
      <c r="AB1411" s="58" t="str">
        <f t="shared" si="183"/>
        <v/>
      </c>
      <c r="AC1411" s="59" t="str">
        <f t="shared" si="184"/>
        <v/>
      </c>
      <c r="AE1411" s="5" t="str">
        <f>IF(OR($AB1411="", $AC1411=""), "", IF($H1411=$M$3, "", IF(OR(AE$7&lt;$AB1411, $AC1411&lt;AE$6),"", MAX(AE$10:AE1410)+1)))</f>
        <v/>
      </c>
      <c r="AF1411" s="5" t="str">
        <f>IF(OR($AB1411="", $AC1411=""), "", IF($H1411=$M$3, "", IF(OR(AF$7&lt;$AB1411, $AC1411&lt;AF$6),"", MAX(AF$10:AF1410)+1)))</f>
        <v/>
      </c>
      <c r="AG1411" s="5" t="str">
        <f>IF(OR($AB1411="", $AC1411=""), "", IF($H1411=$M$3, "", IF(OR(AG$7&lt;$AB1411, $AC1411&lt;AG$6),"", MAX(AG$10:AG1410)+1)))</f>
        <v/>
      </c>
      <c r="AH1411" s="5" t="str">
        <f>IF(OR($AB1411="", $AC1411=""), "", IF($H1411=$M$3, "", IF(OR(AH$7&lt;$AB1411, $AC1411&lt;AH$6),"", MAX(AH$10:AH1410)+1)))</f>
        <v/>
      </c>
      <c r="AI1411" s="5" t="str">
        <f>IF(OR($AB1411="", $AC1411=""), "", IF($H1411=$M$3, "", IF(OR(AI$7&lt;$AB1411, $AC1411&lt;AI$6),"", MAX(AI$10:AI1410)+1)))</f>
        <v/>
      </c>
      <c r="AJ1411" s="5" t="str">
        <f>IF(OR($AB1411="", $AC1411=""), "", IF($H1411=$M$3, "", IF(OR(AJ$7&lt;$AB1411, $AC1411&lt;AJ$6),"", MAX(AJ$10:AJ1410)+1)))</f>
        <v/>
      </c>
      <c r="AK1411" s="5" t="str">
        <f>IF(OR($AB1411="", $AC1411=""), "", IF($H1411=$M$3, "", IF(OR(AK$7&lt;$AB1411, $AC1411&lt;AK$6),"", MAX(AK$10:AK1410)+1)))</f>
        <v/>
      </c>
      <c r="AL1411" s="5" t="str">
        <f>IF(OR($AB1411="", $AC1411=""), "", IF($H1411=$M$3, "", IF(OR(AL$7&lt;$AB1411, $AC1411&lt;AL$6),"", MAX(AL$10:AL1410)+1)))</f>
        <v/>
      </c>
      <c r="AM1411" s="5" t="str">
        <f>IF(OR($AB1411="", $AC1411=""), "", IF($H1411=$M$3, "", IF(OR(AM$7&lt;$AB1411, $AC1411&lt;AM$6),"", MAX(AM$10:AM1410)+1)))</f>
        <v/>
      </c>
      <c r="AN1411" s="5" t="str">
        <f>IF(OR($AB1411="", $AC1411=""), "", IF($H1411=$M$3, "", IF(OR(AN$7&lt;$AB1411, $AC1411&lt;AN$6),"", MAX(AN$10:AN1410)+1)))</f>
        <v/>
      </c>
      <c r="AO1411" s="5" t="str">
        <f>IF(OR($AB1411="", $AC1411=""), "", IF($H1411=$M$3, "", IF(OR(AO$7&lt;$AB1411, $AC1411&lt;AO$6),"", MAX(AO$10:AO1410)+1)))</f>
        <v/>
      </c>
      <c r="AP1411" s="5" t="str">
        <f>IF(OR($AB1411="", $AC1411=""), "", IF($H1411=$M$3, "", IF(OR(AP$7&lt;$AB1411, $AC1411&lt;AP$6),"", MAX(AP$10:AP1410)+1)))</f>
        <v/>
      </c>
      <c r="AQ1411" s="5" t="str">
        <f>IF(OR($AB1411="", $AC1411=""), "", IF($H1411=$M$3, "", IF(OR(AQ$7&lt;$AB1411, $AC1411&lt;AQ$6),"", MAX(AQ$10:AQ1410)+1)))</f>
        <v/>
      </c>
      <c r="AR1411" s="5" t="str">
        <f>IF(OR($AB1411="", $AC1411=""), "", IF($H1411=$M$3, "", IF(OR(AR$7&lt;$AB1411, $AC1411&lt;AR$6),"", MAX(AR$10:AR1410)+1)))</f>
        <v/>
      </c>
      <c r="AS1411" s="5" t="str">
        <f>IF(OR($AB1411="", $AC1411=""), "", IF($H1411=$M$3, "", IF(OR(AS$7&lt;$AB1411, $AC1411&lt;AS$6),"", MAX(AS$10:AS1410)+1)))</f>
        <v/>
      </c>
      <c r="AT1411" s="5" t="str">
        <f>IF(OR($AB1411="", $AC1411=""), "", IF($H1411=$M$3, "", IF(OR(AT$7&lt;$AB1411, $AC1411&lt;AT$6),"", MAX(AT$10:AT1410)+1)))</f>
        <v/>
      </c>
      <c r="AU1411" s="5" t="str">
        <f>IF(OR($AB1411="", $AC1411=""), "", IF($H1411=$M$3, "", IF(OR(AU$7&lt;$AB1411, $AC1411&lt;AU$6),"", MAX(AU$10:AU1410)+1)))</f>
        <v/>
      </c>
      <c r="AV1411" s="5" t="str">
        <f>IF(OR($AB1411="", $AC1411=""), "", IF($H1411=$M$3, "", IF(OR(AV$7&lt;$AB1411, $AC1411&lt;AV$6),"", MAX(AV$10:AV1410)+1)))</f>
        <v/>
      </c>
      <c r="AW1411" s="5" t="str">
        <f>IF(OR($AB1411="", $AC1411=""), "", IF($H1411=$M$3, "", IF(OR(AW$7&lt;$AB1411, $AC1411&lt;AW$6),"", MAX(AW$10:AW1410)+1)))</f>
        <v/>
      </c>
      <c r="AX1411" s="5" t="str">
        <f>IF(OR($AB1411="", $AC1411=""), "", IF($H1411=$M$3, "", IF(OR(AX$7&lt;$AB1411, $AC1411&lt;AX$6),"", MAX(AX$10:AX1410)+1)))</f>
        <v/>
      </c>
      <c r="AY1411" s="5" t="str">
        <f>IF(OR($AB1411="", $AC1411=""), "", IF($H1411=$M$3, "", IF(OR(AY$7&lt;$AB1411, $AC1411&lt;AY$6),"", MAX(AY$10:AY1410)+1)))</f>
        <v/>
      </c>
      <c r="AZ1411" s="5" t="str">
        <f>IF(OR($AB1411="", $AC1411=""), "", IF($H1411=$M$3, "", IF(OR(AZ$7&lt;$AB1411, $AC1411&lt;AZ$6),"", MAX(AZ$10:AZ1410)+1)))</f>
        <v/>
      </c>
      <c r="BA1411" s="5" t="str">
        <f>IF(OR($AB1411="", $AC1411=""), "", IF($H1411=$M$3, "", IF(OR(BA$7&lt;$AB1411, $AC1411&lt;BA$6),"", MAX(BA$10:BA1410)+1)))</f>
        <v/>
      </c>
      <c r="BB1411" s="5" t="str">
        <f>IF(OR($AB1411="", $AC1411=""), "", IF($H1411=$M$3, "", IF(OR(BB$7&lt;$AB1411, $AC1411&lt;BB$6),"", MAX(BB$10:BB1410)+1)))</f>
        <v/>
      </c>
      <c r="BC1411" s="5" t="str">
        <f>IF(OR($AB1411="", $AC1411=""), "", IF($H1411=$M$3, "", IF(OR(BC$7&lt;$AB1411, $AC1411&lt;BC$6),"", MAX(BC$10:BC1410)+1)))</f>
        <v/>
      </c>
      <c r="BD1411" s="5" t="str">
        <f>IF(OR($AB1411="", $AC1411=""), "", IF($H1411=$M$3, "", IF(OR(BD$7&lt;$AB1411, $AC1411&lt;BD$6),"", MAX(BD$10:BD1410)+1)))</f>
        <v/>
      </c>
      <c r="BE1411" s="5" t="str">
        <f>IF(OR($AB1411="", $AC1411=""), "", IF($H1411=$M$3, "", IF(OR(BE$7&lt;$AB1411, $AC1411&lt;BE$6),"", MAX(BE$10:BE1410)+1)))</f>
        <v/>
      </c>
      <c r="BF1411" s="5" t="str">
        <f>IF(OR($AB1411="", $AC1411=""), "", IF($H1411=$M$3, "", IF(OR(BF$7&lt;$AB1411, $AC1411&lt;BF$6),"", MAX(BF$10:BF1410)+1)))</f>
        <v/>
      </c>
      <c r="BG1411" s="5" t="str">
        <f>IF(OR($AB1411="", $AC1411=""), "", IF($H1411=$M$3, "", IF(OR(BG$7&lt;$AB1411, $AC1411&lt;BG$6),"", MAX(BG$10:BG1410)+1)))</f>
        <v/>
      </c>
      <c r="BH1411" s="5" t="str">
        <f>IF(OR($AB1411="", $AC1411=""), "", IF($H1411=$M$3, "", IF(OR(BH$7&lt;$AB1411, $AC1411&lt;BH$6),"", MAX(BH$10:BH1410)+1)))</f>
        <v/>
      </c>
      <c r="BI1411" s="5" t="str">
        <f>IF(OR($AB1411="", $AC1411=""), "", IF($H1411=$M$3, "", IF(OR(BI$7&lt;$AB1411, $AC1411&lt;BI$6),"", MAX(BI$10:BI1410)+1)))</f>
        <v/>
      </c>
      <c r="BK1411" s="5" t="str" cm="1">
        <f t="array" aca="1" ref="BK1411" ca="1">IFERROR(INDEX($AE1411:$BI1411, $BJ1411, MATCH($BK$9, $AE$9:$BI$9, 0)), "")</f>
        <v/>
      </c>
    </row>
    <row r="1412" spans="1:63" x14ac:dyDescent="0.25">
      <c r="A1412" s="2"/>
      <c r="B1412" s="254"/>
      <c r="C1412" s="255"/>
      <c r="D1412" s="256"/>
      <c r="E1412" s="257"/>
      <c r="F1412" s="257"/>
      <c r="G1412" s="258"/>
      <c r="H1412" s="259"/>
      <c r="I1412" s="16"/>
      <c r="J1412" s="5" t="str">
        <f t="shared" si="179"/>
        <v/>
      </c>
      <c r="K1412" s="2"/>
      <c r="O1412" s="5" t="str">
        <f t="shared" si="177"/>
        <v/>
      </c>
      <c r="Q1412" s="5" t="str">
        <f t="shared" si="180"/>
        <v/>
      </c>
      <c r="S1412" s="5" t="str">
        <f t="shared" si="178"/>
        <v/>
      </c>
      <c r="U1412" s="64" t="str">
        <f>IF($D1412="","", IF(COUNTIF('Intro &amp; Setup'!$AW$49:$AW$88, $D1412)&gt;0, "BH", TEXT($D1412, "ddd")))</f>
        <v/>
      </c>
      <c r="V1412" s="65" t="str">
        <f>IF($G1412="", "", IF(COUNTIF('Intro &amp; Setup'!$AW$49:$AW$88, $G1412)&gt;0, "BH", TEXT($G1412, "ddd")))</f>
        <v/>
      </c>
      <c r="W1412" s="64" t="str">
        <f t="shared" si="181"/>
        <v/>
      </c>
      <c r="X1412" s="65" t="str">
        <f t="shared" si="182"/>
        <v/>
      </c>
      <c r="Y1412" s="64" t="str">
        <f>IF(F1412="", "", IF(OR(F1412&lt;'Intro &amp; Setup'!$Z$20, F1412&gt;'Intro &amp; Setup'!$Z$22), "X", ""))</f>
        <v/>
      </c>
      <c r="Z1412" s="65" t="str">
        <f>IF(G1412="", "", IF(OR(G1412&lt;'Intro &amp; Setup'!$Z$20, G1412&gt;'Intro &amp; Setup'!$Z$22), "X", ""))</f>
        <v/>
      </c>
      <c r="AB1412" s="58" t="str">
        <f t="shared" si="183"/>
        <v/>
      </c>
      <c r="AC1412" s="59" t="str">
        <f t="shared" si="184"/>
        <v/>
      </c>
      <c r="AE1412" s="5" t="str">
        <f>IF(OR($AB1412="", $AC1412=""), "", IF($H1412=$M$3, "", IF(OR(AE$7&lt;$AB1412, $AC1412&lt;AE$6),"", MAX(AE$10:AE1411)+1)))</f>
        <v/>
      </c>
      <c r="AF1412" s="5" t="str">
        <f>IF(OR($AB1412="", $AC1412=""), "", IF($H1412=$M$3, "", IF(OR(AF$7&lt;$AB1412, $AC1412&lt;AF$6),"", MAX(AF$10:AF1411)+1)))</f>
        <v/>
      </c>
      <c r="AG1412" s="5" t="str">
        <f>IF(OR($AB1412="", $AC1412=""), "", IF($H1412=$M$3, "", IF(OR(AG$7&lt;$AB1412, $AC1412&lt;AG$6),"", MAX(AG$10:AG1411)+1)))</f>
        <v/>
      </c>
      <c r="AH1412" s="5" t="str">
        <f>IF(OR($AB1412="", $AC1412=""), "", IF($H1412=$M$3, "", IF(OR(AH$7&lt;$AB1412, $AC1412&lt;AH$6),"", MAX(AH$10:AH1411)+1)))</f>
        <v/>
      </c>
      <c r="AI1412" s="5" t="str">
        <f>IF(OR($AB1412="", $AC1412=""), "", IF($H1412=$M$3, "", IF(OR(AI$7&lt;$AB1412, $AC1412&lt;AI$6),"", MAX(AI$10:AI1411)+1)))</f>
        <v/>
      </c>
      <c r="AJ1412" s="5" t="str">
        <f>IF(OR($AB1412="", $AC1412=""), "", IF($H1412=$M$3, "", IF(OR(AJ$7&lt;$AB1412, $AC1412&lt;AJ$6),"", MAX(AJ$10:AJ1411)+1)))</f>
        <v/>
      </c>
      <c r="AK1412" s="5" t="str">
        <f>IF(OR($AB1412="", $AC1412=""), "", IF($H1412=$M$3, "", IF(OR(AK$7&lt;$AB1412, $AC1412&lt;AK$6),"", MAX(AK$10:AK1411)+1)))</f>
        <v/>
      </c>
      <c r="AL1412" s="5" t="str">
        <f>IF(OR($AB1412="", $AC1412=""), "", IF($H1412=$M$3, "", IF(OR(AL$7&lt;$AB1412, $AC1412&lt;AL$6),"", MAX(AL$10:AL1411)+1)))</f>
        <v/>
      </c>
      <c r="AM1412" s="5" t="str">
        <f>IF(OR($AB1412="", $AC1412=""), "", IF($H1412=$M$3, "", IF(OR(AM$7&lt;$AB1412, $AC1412&lt;AM$6),"", MAX(AM$10:AM1411)+1)))</f>
        <v/>
      </c>
      <c r="AN1412" s="5" t="str">
        <f>IF(OR($AB1412="", $AC1412=""), "", IF($H1412=$M$3, "", IF(OR(AN$7&lt;$AB1412, $AC1412&lt;AN$6),"", MAX(AN$10:AN1411)+1)))</f>
        <v/>
      </c>
      <c r="AO1412" s="5" t="str">
        <f>IF(OR($AB1412="", $AC1412=""), "", IF($H1412=$M$3, "", IF(OR(AO$7&lt;$AB1412, $AC1412&lt;AO$6),"", MAX(AO$10:AO1411)+1)))</f>
        <v/>
      </c>
      <c r="AP1412" s="5" t="str">
        <f>IF(OR($AB1412="", $AC1412=""), "", IF($H1412=$M$3, "", IF(OR(AP$7&lt;$AB1412, $AC1412&lt;AP$6),"", MAX(AP$10:AP1411)+1)))</f>
        <v/>
      </c>
      <c r="AQ1412" s="5" t="str">
        <f>IF(OR($AB1412="", $AC1412=""), "", IF($H1412=$M$3, "", IF(OR(AQ$7&lt;$AB1412, $AC1412&lt;AQ$6),"", MAX(AQ$10:AQ1411)+1)))</f>
        <v/>
      </c>
      <c r="AR1412" s="5" t="str">
        <f>IF(OR($AB1412="", $AC1412=""), "", IF($H1412=$M$3, "", IF(OR(AR$7&lt;$AB1412, $AC1412&lt;AR$6),"", MAX(AR$10:AR1411)+1)))</f>
        <v/>
      </c>
      <c r="AS1412" s="5" t="str">
        <f>IF(OR($AB1412="", $AC1412=""), "", IF($H1412=$M$3, "", IF(OR(AS$7&lt;$AB1412, $AC1412&lt;AS$6),"", MAX(AS$10:AS1411)+1)))</f>
        <v/>
      </c>
      <c r="AT1412" s="5" t="str">
        <f>IF(OR($AB1412="", $AC1412=""), "", IF($H1412=$M$3, "", IF(OR(AT$7&lt;$AB1412, $AC1412&lt;AT$6),"", MAX(AT$10:AT1411)+1)))</f>
        <v/>
      </c>
      <c r="AU1412" s="5" t="str">
        <f>IF(OR($AB1412="", $AC1412=""), "", IF($H1412=$M$3, "", IF(OR(AU$7&lt;$AB1412, $AC1412&lt;AU$6),"", MAX(AU$10:AU1411)+1)))</f>
        <v/>
      </c>
      <c r="AV1412" s="5" t="str">
        <f>IF(OR($AB1412="", $AC1412=""), "", IF($H1412=$M$3, "", IF(OR(AV$7&lt;$AB1412, $AC1412&lt;AV$6),"", MAX(AV$10:AV1411)+1)))</f>
        <v/>
      </c>
      <c r="AW1412" s="5" t="str">
        <f>IF(OR($AB1412="", $AC1412=""), "", IF($H1412=$M$3, "", IF(OR(AW$7&lt;$AB1412, $AC1412&lt;AW$6),"", MAX(AW$10:AW1411)+1)))</f>
        <v/>
      </c>
      <c r="AX1412" s="5" t="str">
        <f>IF(OR($AB1412="", $AC1412=""), "", IF($H1412=$M$3, "", IF(OR(AX$7&lt;$AB1412, $AC1412&lt;AX$6),"", MAX(AX$10:AX1411)+1)))</f>
        <v/>
      </c>
      <c r="AY1412" s="5" t="str">
        <f>IF(OR($AB1412="", $AC1412=""), "", IF($H1412=$M$3, "", IF(OR(AY$7&lt;$AB1412, $AC1412&lt;AY$6),"", MAX(AY$10:AY1411)+1)))</f>
        <v/>
      </c>
      <c r="AZ1412" s="5" t="str">
        <f>IF(OR($AB1412="", $AC1412=""), "", IF($H1412=$M$3, "", IF(OR(AZ$7&lt;$AB1412, $AC1412&lt;AZ$6),"", MAX(AZ$10:AZ1411)+1)))</f>
        <v/>
      </c>
      <c r="BA1412" s="5" t="str">
        <f>IF(OR($AB1412="", $AC1412=""), "", IF($H1412=$M$3, "", IF(OR(BA$7&lt;$AB1412, $AC1412&lt;BA$6),"", MAX(BA$10:BA1411)+1)))</f>
        <v/>
      </c>
      <c r="BB1412" s="5" t="str">
        <f>IF(OR($AB1412="", $AC1412=""), "", IF($H1412=$M$3, "", IF(OR(BB$7&lt;$AB1412, $AC1412&lt;BB$6),"", MAX(BB$10:BB1411)+1)))</f>
        <v/>
      </c>
      <c r="BC1412" s="5" t="str">
        <f>IF(OR($AB1412="", $AC1412=""), "", IF($H1412=$M$3, "", IF(OR(BC$7&lt;$AB1412, $AC1412&lt;BC$6),"", MAX(BC$10:BC1411)+1)))</f>
        <v/>
      </c>
      <c r="BD1412" s="5" t="str">
        <f>IF(OR($AB1412="", $AC1412=""), "", IF($H1412=$M$3, "", IF(OR(BD$7&lt;$AB1412, $AC1412&lt;BD$6),"", MAX(BD$10:BD1411)+1)))</f>
        <v/>
      </c>
      <c r="BE1412" s="5" t="str">
        <f>IF(OR($AB1412="", $AC1412=""), "", IF($H1412=$M$3, "", IF(OR(BE$7&lt;$AB1412, $AC1412&lt;BE$6),"", MAX(BE$10:BE1411)+1)))</f>
        <v/>
      </c>
      <c r="BF1412" s="5" t="str">
        <f>IF(OR($AB1412="", $AC1412=""), "", IF($H1412=$M$3, "", IF(OR(BF$7&lt;$AB1412, $AC1412&lt;BF$6),"", MAX(BF$10:BF1411)+1)))</f>
        <v/>
      </c>
      <c r="BG1412" s="5" t="str">
        <f>IF(OR($AB1412="", $AC1412=""), "", IF($H1412=$M$3, "", IF(OR(BG$7&lt;$AB1412, $AC1412&lt;BG$6),"", MAX(BG$10:BG1411)+1)))</f>
        <v/>
      </c>
      <c r="BH1412" s="5" t="str">
        <f>IF(OR($AB1412="", $AC1412=""), "", IF($H1412=$M$3, "", IF(OR(BH$7&lt;$AB1412, $AC1412&lt;BH$6),"", MAX(BH$10:BH1411)+1)))</f>
        <v/>
      </c>
      <c r="BI1412" s="5" t="str">
        <f>IF(OR($AB1412="", $AC1412=""), "", IF($H1412=$M$3, "", IF(OR(BI$7&lt;$AB1412, $AC1412&lt;BI$6),"", MAX(BI$10:BI1411)+1)))</f>
        <v/>
      </c>
      <c r="BK1412" s="5" t="str" cm="1">
        <f t="array" aca="1" ref="BK1412" ca="1">IFERROR(INDEX($AE1412:$BI1412, $BJ1412, MATCH($BK$9, $AE$9:$BI$9, 0)), "")</f>
        <v/>
      </c>
    </row>
    <row r="1413" spans="1:63" x14ac:dyDescent="0.25">
      <c r="A1413" s="2"/>
      <c r="B1413" s="254"/>
      <c r="C1413" s="255"/>
      <c r="D1413" s="256"/>
      <c r="E1413" s="257"/>
      <c r="F1413" s="257"/>
      <c r="G1413" s="258"/>
      <c r="H1413" s="259"/>
      <c r="I1413" s="16"/>
      <c r="J1413" s="5" t="str">
        <f t="shared" si="179"/>
        <v/>
      </c>
      <c r="K1413" s="2"/>
      <c r="O1413" s="5" t="str">
        <f t="shared" si="177"/>
        <v/>
      </c>
      <c r="Q1413" s="5" t="str">
        <f t="shared" si="180"/>
        <v/>
      </c>
      <c r="S1413" s="5" t="str">
        <f t="shared" si="178"/>
        <v/>
      </c>
      <c r="U1413" s="64" t="str">
        <f>IF($D1413="","", IF(COUNTIF('Intro &amp; Setup'!$AW$49:$AW$88, $D1413)&gt;0, "BH", TEXT($D1413, "ddd")))</f>
        <v/>
      </c>
      <c r="V1413" s="65" t="str">
        <f>IF($G1413="", "", IF(COUNTIF('Intro &amp; Setup'!$AW$49:$AW$88, $G1413)&gt;0, "BH", TEXT($G1413, "ddd")))</f>
        <v/>
      </c>
      <c r="W1413" s="64" t="str">
        <f t="shared" si="181"/>
        <v/>
      </c>
      <c r="X1413" s="65" t="str">
        <f t="shared" si="182"/>
        <v/>
      </c>
      <c r="Y1413" s="64" t="str">
        <f>IF(F1413="", "", IF(OR(F1413&lt;'Intro &amp; Setup'!$Z$20, F1413&gt;'Intro &amp; Setup'!$Z$22), "X", ""))</f>
        <v/>
      </c>
      <c r="Z1413" s="65" t="str">
        <f>IF(G1413="", "", IF(OR(G1413&lt;'Intro &amp; Setup'!$Z$20, G1413&gt;'Intro &amp; Setup'!$Z$22), "X", ""))</f>
        <v/>
      </c>
      <c r="AB1413" s="58" t="str">
        <f t="shared" si="183"/>
        <v/>
      </c>
      <c r="AC1413" s="59" t="str">
        <f t="shared" si="184"/>
        <v/>
      </c>
      <c r="AE1413" s="5" t="str">
        <f>IF(OR($AB1413="", $AC1413=""), "", IF($H1413=$M$3, "", IF(OR(AE$7&lt;$AB1413, $AC1413&lt;AE$6),"", MAX(AE$10:AE1412)+1)))</f>
        <v/>
      </c>
      <c r="AF1413" s="5" t="str">
        <f>IF(OR($AB1413="", $AC1413=""), "", IF($H1413=$M$3, "", IF(OR(AF$7&lt;$AB1413, $AC1413&lt;AF$6),"", MAX(AF$10:AF1412)+1)))</f>
        <v/>
      </c>
      <c r="AG1413" s="5" t="str">
        <f>IF(OR($AB1413="", $AC1413=""), "", IF($H1413=$M$3, "", IF(OR(AG$7&lt;$AB1413, $AC1413&lt;AG$6),"", MAX(AG$10:AG1412)+1)))</f>
        <v/>
      </c>
      <c r="AH1413" s="5" t="str">
        <f>IF(OR($AB1413="", $AC1413=""), "", IF($H1413=$M$3, "", IF(OR(AH$7&lt;$AB1413, $AC1413&lt;AH$6),"", MAX(AH$10:AH1412)+1)))</f>
        <v/>
      </c>
      <c r="AI1413" s="5" t="str">
        <f>IF(OR($AB1413="", $AC1413=""), "", IF($H1413=$M$3, "", IF(OR(AI$7&lt;$AB1413, $AC1413&lt;AI$6),"", MAX(AI$10:AI1412)+1)))</f>
        <v/>
      </c>
      <c r="AJ1413" s="5" t="str">
        <f>IF(OR($AB1413="", $AC1413=""), "", IF($H1413=$M$3, "", IF(OR(AJ$7&lt;$AB1413, $AC1413&lt;AJ$6),"", MAX(AJ$10:AJ1412)+1)))</f>
        <v/>
      </c>
      <c r="AK1413" s="5" t="str">
        <f>IF(OR($AB1413="", $AC1413=""), "", IF($H1413=$M$3, "", IF(OR(AK$7&lt;$AB1413, $AC1413&lt;AK$6),"", MAX(AK$10:AK1412)+1)))</f>
        <v/>
      </c>
      <c r="AL1413" s="5" t="str">
        <f>IF(OR($AB1413="", $AC1413=""), "", IF($H1413=$M$3, "", IF(OR(AL$7&lt;$AB1413, $AC1413&lt;AL$6),"", MAX(AL$10:AL1412)+1)))</f>
        <v/>
      </c>
      <c r="AM1413" s="5" t="str">
        <f>IF(OR($AB1413="", $AC1413=""), "", IF($H1413=$M$3, "", IF(OR(AM$7&lt;$AB1413, $AC1413&lt;AM$6),"", MAX(AM$10:AM1412)+1)))</f>
        <v/>
      </c>
      <c r="AN1413" s="5" t="str">
        <f>IF(OR($AB1413="", $AC1413=""), "", IF($H1413=$M$3, "", IF(OR(AN$7&lt;$AB1413, $AC1413&lt;AN$6),"", MAX(AN$10:AN1412)+1)))</f>
        <v/>
      </c>
      <c r="AO1413" s="5" t="str">
        <f>IF(OR($AB1413="", $AC1413=""), "", IF($H1413=$M$3, "", IF(OR(AO$7&lt;$AB1413, $AC1413&lt;AO$6),"", MAX(AO$10:AO1412)+1)))</f>
        <v/>
      </c>
      <c r="AP1413" s="5" t="str">
        <f>IF(OR($AB1413="", $AC1413=""), "", IF($H1413=$M$3, "", IF(OR(AP$7&lt;$AB1413, $AC1413&lt;AP$6),"", MAX(AP$10:AP1412)+1)))</f>
        <v/>
      </c>
      <c r="AQ1413" s="5" t="str">
        <f>IF(OR($AB1413="", $AC1413=""), "", IF($H1413=$M$3, "", IF(OR(AQ$7&lt;$AB1413, $AC1413&lt;AQ$6),"", MAX(AQ$10:AQ1412)+1)))</f>
        <v/>
      </c>
      <c r="AR1413" s="5" t="str">
        <f>IF(OR($AB1413="", $AC1413=""), "", IF($H1413=$M$3, "", IF(OR(AR$7&lt;$AB1413, $AC1413&lt;AR$6),"", MAX(AR$10:AR1412)+1)))</f>
        <v/>
      </c>
      <c r="AS1413" s="5" t="str">
        <f>IF(OR($AB1413="", $AC1413=""), "", IF($H1413=$M$3, "", IF(OR(AS$7&lt;$AB1413, $AC1413&lt;AS$6),"", MAX(AS$10:AS1412)+1)))</f>
        <v/>
      </c>
      <c r="AT1413" s="5" t="str">
        <f>IF(OR($AB1413="", $AC1413=""), "", IF($H1413=$M$3, "", IF(OR(AT$7&lt;$AB1413, $AC1413&lt;AT$6),"", MAX(AT$10:AT1412)+1)))</f>
        <v/>
      </c>
      <c r="AU1413" s="5" t="str">
        <f>IF(OR($AB1413="", $AC1413=""), "", IF($H1413=$M$3, "", IF(OR(AU$7&lt;$AB1413, $AC1413&lt;AU$6),"", MAX(AU$10:AU1412)+1)))</f>
        <v/>
      </c>
      <c r="AV1413" s="5" t="str">
        <f>IF(OR($AB1413="", $AC1413=""), "", IF($H1413=$M$3, "", IF(OR(AV$7&lt;$AB1413, $AC1413&lt;AV$6),"", MAX(AV$10:AV1412)+1)))</f>
        <v/>
      </c>
      <c r="AW1413" s="5" t="str">
        <f>IF(OR($AB1413="", $AC1413=""), "", IF($H1413=$M$3, "", IF(OR(AW$7&lt;$AB1413, $AC1413&lt;AW$6),"", MAX(AW$10:AW1412)+1)))</f>
        <v/>
      </c>
      <c r="AX1413" s="5" t="str">
        <f>IF(OR($AB1413="", $AC1413=""), "", IF($H1413=$M$3, "", IF(OR(AX$7&lt;$AB1413, $AC1413&lt;AX$6),"", MAX(AX$10:AX1412)+1)))</f>
        <v/>
      </c>
      <c r="AY1413" s="5" t="str">
        <f>IF(OR($AB1413="", $AC1413=""), "", IF($H1413=$M$3, "", IF(OR(AY$7&lt;$AB1413, $AC1413&lt;AY$6),"", MAX(AY$10:AY1412)+1)))</f>
        <v/>
      </c>
      <c r="AZ1413" s="5" t="str">
        <f>IF(OR($AB1413="", $AC1413=""), "", IF($H1413=$M$3, "", IF(OR(AZ$7&lt;$AB1413, $AC1413&lt;AZ$6),"", MAX(AZ$10:AZ1412)+1)))</f>
        <v/>
      </c>
      <c r="BA1413" s="5" t="str">
        <f>IF(OR($AB1413="", $AC1413=""), "", IF($H1413=$M$3, "", IF(OR(BA$7&lt;$AB1413, $AC1413&lt;BA$6),"", MAX(BA$10:BA1412)+1)))</f>
        <v/>
      </c>
      <c r="BB1413" s="5" t="str">
        <f>IF(OR($AB1413="", $AC1413=""), "", IF($H1413=$M$3, "", IF(OR(BB$7&lt;$AB1413, $AC1413&lt;BB$6),"", MAX(BB$10:BB1412)+1)))</f>
        <v/>
      </c>
      <c r="BC1413" s="5" t="str">
        <f>IF(OR($AB1413="", $AC1413=""), "", IF($H1413=$M$3, "", IF(OR(BC$7&lt;$AB1413, $AC1413&lt;BC$6),"", MAX(BC$10:BC1412)+1)))</f>
        <v/>
      </c>
      <c r="BD1413" s="5" t="str">
        <f>IF(OR($AB1413="", $AC1413=""), "", IF($H1413=$M$3, "", IF(OR(BD$7&lt;$AB1413, $AC1413&lt;BD$6),"", MAX(BD$10:BD1412)+1)))</f>
        <v/>
      </c>
      <c r="BE1413" s="5" t="str">
        <f>IF(OR($AB1413="", $AC1413=""), "", IF($H1413=$M$3, "", IF(OR(BE$7&lt;$AB1413, $AC1413&lt;BE$6),"", MAX(BE$10:BE1412)+1)))</f>
        <v/>
      </c>
      <c r="BF1413" s="5" t="str">
        <f>IF(OR($AB1413="", $AC1413=""), "", IF($H1413=$M$3, "", IF(OR(BF$7&lt;$AB1413, $AC1413&lt;BF$6),"", MAX(BF$10:BF1412)+1)))</f>
        <v/>
      </c>
      <c r="BG1413" s="5" t="str">
        <f>IF(OR($AB1413="", $AC1413=""), "", IF($H1413=$M$3, "", IF(OR(BG$7&lt;$AB1413, $AC1413&lt;BG$6),"", MAX(BG$10:BG1412)+1)))</f>
        <v/>
      </c>
      <c r="BH1413" s="5" t="str">
        <f>IF(OR($AB1413="", $AC1413=""), "", IF($H1413=$M$3, "", IF(OR(BH$7&lt;$AB1413, $AC1413&lt;BH$6),"", MAX(BH$10:BH1412)+1)))</f>
        <v/>
      </c>
      <c r="BI1413" s="5" t="str">
        <f>IF(OR($AB1413="", $AC1413=""), "", IF($H1413=$M$3, "", IF(OR(BI$7&lt;$AB1413, $AC1413&lt;BI$6),"", MAX(BI$10:BI1412)+1)))</f>
        <v/>
      </c>
      <c r="BK1413" s="5" t="str" cm="1">
        <f t="array" aca="1" ref="BK1413" ca="1">IFERROR(INDEX($AE1413:$BI1413, $BJ1413, MATCH($BK$9, $AE$9:$BI$9, 0)), "")</f>
        <v/>
      </c>
    </row>
    <row r="1414" spans="1:63" x14ac:dyDescent="0.25">
      <c r="A1414" s="2"/>
      <c r="B1414" s="254"/>
      <c r="C1414" s="255"/>
      <c r="D1414" s="256"/>
      <c r="E1414" s="257"/>
      <c r="F1414" s="257"/>
      <c r="G1414" s="258"/>
      <c r="H1414" s="259"/>
      <c r="I1414" s="16"/>
      <c r="J1414" s="5" t="str">
        <f t="shared" si="179"/>
        <v/>
      </c>
      <c r="K1414" s="2"/>
      <c r="O1414" s="5" t="str">
        <f t="shared" si="177"/>
        <v/>
      </c>
      <c r="Q1414" s="5" t="str">
        <f t="shared" si="180"/>
        <v/>
      </c>
      <c r="S1414" s="5" t="str">
        <f t="shared" si="178"/>
        <v/>
      </c>
      <c r="U1414" s="64" t="str">
        <f>IF($D1414="","", IF(COUNTIF('Intro &amp; Setup'!$AW$49:$AW$88, $D1414)&gt;0, "BH", TEXT($D1414, "ddd")))</f>
        <v/>
      </c>
      <c r="V1414" s="65" t="str">
        <f>IF($G1414="", "", IF(COUNTIF('Intro &amp; Setup'!$AW$49:$AW$88, $G1414)&gt;0, "BH", TEXT($G1414, "ddd")))</f>
        <v/>
      </c>
      <c r="W1414" s="64" t="str">
        <f t="shared" si="181"/>
        <v/>
      </c>
      <c r="X1414" s="65" t="str">
        <f t="shared" si="182"/>
        <v/>
      </c>
      <c r="Y1414" s="64" t="str">
        <f>IF(F1414="", "", IF(OR(F1414&lt;'Intro &amp; Setup'!$Z$20, F1414&gt;'Intro &amp; Setup'!$Z$22), "X", ""))</f>
        <v/>
      </c>
      <c r="Z1414" s="65" t="str">
        <f>IF(G1414="", "", IF(OR(G1414&lt;'Intro &amp; Setup'!$Z$20, G1414&gt;'Intro &amp; Setup'!$Z$22), "X", ""))</f>
        <v/>
      </c>
      <c r="AB1414" s="58" t="str">
        <f t="shared" si="183"/>
        <v/>
      </c>
      <c r="AC1414" s="59" t="str">
        <f t="shared" si="184"/>
        <v/>
      </c>
      <c r="AE1414" s="5" t="str">
        <f>IF(OR($AB1414="", $AC1414=""), "", IF($H1414=$M$3, "", IF(OR(AE$7&lt;$AB1414, $AC1414&lt;AE$6),"", MAX(AE$10:AE1413)+1)))</f>
        <v/>
      </c>
      <c r="AF1414" s="5" t="str">
        <f>IF(OR($AB1414="", $AC1414=""), "", IF($H1414=$M$3, "", IF(OR(AF$7&lt;$AB1414, $AC1414&lt;AF$6),"", MAX(AF$10:AF1413)+1)))</f>
        <v/>
      </c>
      <c r="AG1414" s="5" t="str">
        <f>IF(OR($AB1414="", $AC1414=""), "", IF($H1414=$M$3, "", IF(OR(AG$7&lt;$AB1414, $AC1414&lt;AG$6),"", MAX(AG$10:AG1413)+1)))</f>
        <v/>
      </c>
      <c r="AH1414" s="5" t="str">
        <f>IF(OR($AB1414="", $AC1414=""), "", IF($H1414=$M$3, "", IF(OR(AH$7&lt;$AB1414, $AC1414&lt;AH$6),"", MAX(AH$10:AH1413)+1)))</f>
        <v/>
      </c>
      <c r="AI1414" s="5" t="str">
        <f>IF(OR($AB1414="", $AC1414=""), "", IF($H1414=$M$3, "", IF(OR(AI$7&lt;$AB1414, $AC1414&lt;AI$6),"", MAX(AI$10:AI1413)+1)))</f>
        <v/>
      </c>
      <c r="AJ1414" s="5" t="str">
        <f>IF(OR($AB1414="", $AC1414=""), "", IF($H1414=$M$3, "", IF(OR(AJ$7&lt;$AB1414, $AC1414&lt;AJ$6),"", MAX(AJ$10:AJ1413)+1)))</f>
        <v/>
      </c>
      <c r="AK1414" s="5" t="str">
        <f>IF(OR($AB1414="", $AC1414=""), "", IF($H1414=$M$3, "", IF(OR(AK$7&lt;$AB1414, $AC1414&lt;AK$6),"", MAX(AK$10:AK1413)+1)))</f>
        <v/>
      </c>
      <c r="AL1414" s="5" t="str">
        <f>IF(OR($AB1414="", $AC1414=""), "", IF($H1414=$M$3, "", IF(OR(AL$7&lt;$AB1414, $AC1414&lt;AL$6),"", MAX(AL$10:AL1413)+1)))</f>
        <v/>
      </c>
      <c r="AM1414" s="5" t="str">
        <f>IF(OR($AB1414="", $AC1414=""), "", IF($H1414=$M$3, "", IF(OR(AM$7&lt;$AB1414, $AC1414&lt;AM$6),"", MAX(AM$10:AM1413)+1)))</f>
        <v/>
      </c>
      <c r="AN1414" s="5" t="str">
        <f>IF(OR($AB1414="", $AC1414=""), "", IF($H1414=$M$3, "", IF(OR(AN$7&lt;$AB1414, $AC1414&lt;AN$6),"", MAX(AN$10:AN1413)+1)))</f>
        <v/>
      </c>
      <c r="AO1414" s="5" t="str">
        <f>IF(OR($AB1414="", $AC1414=""), "", IF($H1414=$M$3, "", IF(OR(AO$7&lt;$AB1414, $AC1414&lt;AO$6),"", MAX(AO$10:AO1413)+1)))</f>
        <v/>
      </c>
      <c r="AP1414" s="5" t="str">
        <f>IF(OR($AB1414="", $AC1414=""), "", IF($H1414=$M$3, "", IF(OR(AP$7&lt;$AB1414, $AC1414&lt;AP$6),"", MAX(AP$10:AP1413)+1)))</f>
        <v/>
      </c>
      <c r="AQ1414" s="5" t="str">
        <f>IF(OR($AB1414="", $AC1414=""), "", IF($H1414=$M$3, "", IF(OR(AQ$7&lt;$AB1414, $AC1414&lt;AQ$6),"", MAX(AQ$10:AQ1413)+1)))</f>
        <v/>
      </c>
      <c r="AR1414" s="5" t="str">
        <f>IF(OR($AB1414="", $AC1414=""), "", IF($H1414=$M$3, "", IF(OR(AR$7&lt;$AB1414, $AC1414&lt;AR$6),"", MAX(AR$10:AR1413)+1)))</f>
        <v/>
      </c>
      <c r="AS1414" s="5" t="str">
        <f>IF(OR($AB1414="", $AC1414=""), "", IF($H1414=$M$3, "", IF(OR(AS$7&lt;$AB1414, $AC1414&lt;AS$6),"", MAX(AS$10:AS1413)+1)))</f>
        <v/>
      </c>
      <c r="AT1414" s="5" t="str">
        <f>IF(OR($AB1414="", $AC1414=""), "", IF($H1414=$M$3, "", IF(OR(AT$7&lt;$AB1414, $AC1414&lt;AT$6),"", MAX(AT$10:AT1413)+1)))</f>
        <v/>
      </c>
      <c r="AU1414" s="5" t="str">
        <f>IF(OR($AB1414="", $AC1414=""), "", IF($H1414=$M$3, "", IF(OR(AU$7&lt;$AB1414, $AC1414&lt;AU$6),"", MAX(AU$10:AU1413)+1)))</f>
        <v/>
      </c>
      <c r="AV1414" s="5" t="str">
        <f>IF(OR($AB1414="", $AC1414=""), "", IF($H1414=$M$3, "", IF(OR(AV$7&lt;$AB1414, $AC1414&lt;AV$6),"", MAX(AV$10:AV1413)+1)))</f>
        <v/>
      </c>
      <c r="AW1414" s="5" t="str">
        <f>IF(OR($AB1414="", $AC1414=""), "", IF($H1414=$M$3, "", IF(OR(AW$7&lt;$AB1414, $AC1414&lt;AW$6),"", MAX(AW$10:AW1413)+1)))</f>
        <v/>
      </c>
      <c r="AX1414" s="5" t="str">
        <f>IF(OR($AB1414="", $AC1414=""), "", IF($H1414=$M$3, "", IF(OR(AX$7&lt;$AB1414, $AC1414&lt;AX$6),"", MAX(AX$10:AX1413)+1)))</f>
        <v/>
      </c>
      <c r="AY1414" s="5" t="str">
        <f>IF(OR($AB1414="", $AC1414=""), "", IF($H1414=$M$3, "", IF(OR(AY$7&lt;$AB1414, $AC1414&lt;AY$6),"", MAX(AY$10:AY1413)+1)))</f>
        <v/>
      </c>
      <c r="AZ1414" s="5" t="str">
        <f>IF(OR($AB1414="", $AC1414=""), "", IF($H1414=$M$3, "", IF(OR(AZ$7&lt;$AB1414, $AC1414&lt;AZ$6),"", MAX(AZ$10:AZ1413)+1)))</f>
        <v/>
      </c>
      <c r="BA1414" s="5" t="str">
        <f>IF(OR($AB1414="", $AC1414=""), "", IF($H1414=$M$3, "", IF(OR(BA$7&lt;$AB1414, $AC1414&lt;BA$6),"", MAX(BA$10:BA1413)+1)))</f>
        <v/>
      </c>
      <c r="BB1414" s="5" t="str">
        <f>IF(OR($AB1414="", $AC1414=""), "", IF($H1414=$M$3, "", IF(OR(BB$7&lt;$AB1414, $AC1414&lt;BB$6),"", MAX(BB$10:BB1413)+1)))</f>
        <v/>
      </c>
      <c r="BC1414" s="5" t="str">
        <f>IF(OR($AB1414="", $AC1414=""), "", IF($H1414=$M$3, "", IF(OR(BC$7&lt;$AB1414, $AC1414&lt;BC$6),"", MAX(BC$10:BC1413)+1)))</f>
        <v/>
      </c>
      <c r="BD1414" s="5" t="str">
        <f>IF(OR($AB1414="", $AC1414=""), "", IF($H1414=$M$3, "", IF(OR(BD$7&lt;$AB1414, $AC1414&lt;BD$6),"", MAX(BD$10:BD1413)+1)))</f>
        <v/>
      </c>
      <c r="BE1414" s="5" t="str">
        <f>IF(OR($AB1414="", $AC1414=""), "", IF($H1414=$M$3, "", IF(OR(BE$7&lt;$AB1414, $AC1414&lt;BE$6),"", MAX(BE$10:BE1413)+1)))</f>
        <v/>
      </c>
      <c r="BF1414" s="5" t="str">
        <f>IF(OR($AB1414="", $AC1414=""), "", IF($H1414=$M$3, "", IF(OR(BF$7&lt;$AB1414, $AC1414&lt;BF$6),"", MAX(BF$10:BF1413)+1)))</f>
        <v/>
      </c>
      <c r="BG1414" s="5" t="str">
        <f>IF(OR($AB1414="", $AC1414=""), "", IF($H1414=$M$3, "", IF(OR(BG$7&lt;$AB1414, $AC1414&lt;BG$6),"", MAX(BG$10:BG1413)+1)))</f>
        <v/>
      </c>
      <c r="BH1414" s="5" t="str">
        <f>IF(OR($AB1414="", $AC1414=""), "", IF($H1414=$M$3, "", IF(OR(BH$7&lt;$AB1414, $AC1414&lt;BH$6),"", MAX(BH$10:BH1413)+1)))</f>
        <v/>
      </c>
      <c r="BI1414" s="5" t="str">
        <f>IF(OR($AB1414="", $AC1414=""), "", IF($H1414=$M$3, "", IF(OR(BI$7&lt;$AB1414, $AC1414&lt;BI$6),"", MAX(BI$10:BI1413)+1)))</f>
        <v/>
      </c>
      <c r="BK1414" s="5" t="str" cm="1">
        <f t="array" aca="1" ref="BK1414" ca="1">IFERROR(INDEX($AE1414:$BI1414, $BJ1414, MATCH($BK$9, $AE$9:$BI$9, 0)), "")</f>
        <v/>
      </c>
    </row>
    <row r="1415" spans="1:63" x14ac:dyDescent="0.25">
      <c r="A1415" s="2"/>
      <c r="B1415" s="254"/>
      <c r="C1415" s="255"/>
      <c r="D1415" s="256"/>
      <c r="E1415" s="257"/>
      <c r="F1415" s="257"/>
      <c r="G1415" s="258"/>
      <c r="H1415" s="259"/>
      <c r="I1415" s="16"/>
      <c r="J1415" s="5" t="str">
        <f t="shared" si="179"/>
        <v/>
      </c>
      <c r="K1415" s="2"/>
      <c r="O1415" s="5" t="str">
        <f t="shared" si="177"/>
        <v/>
      </c>
      <c r="Q1415" s="5" t="str">
        <f t="shared" si="180"/>
        <v/>
      </c>
      <c r="S1415" s="5" t="str">
        <f t="shared" si="178"/>
        <v/>
      </c>
      <c r="U1415" s="64" t="str">
        <f>IF($D1415="","", IF(COUNTIF('Intro &amp; Setup'!$AW$49:$AW$88, $D1415)&gt;0, "BH", TEXT($D1415, "ddd")))</f>
        <v/>
      </c>
      <c r="V1415" s="65" t="str">
        <f>IF($G1415="", "", IF(COUNTIF('Intro &amp; Setup'!$AW$49:$AW$88, $G1415)&gt;0, "BH", TEXT($G1415, "ddd")))</f>
        <v/>
      </c>
      <c r="W1415" s="64" t="str">
        <f t="shared" si="181"/>
        <v/>
      </c>
      <c r="X1415" s="65" t="str">
        <f t="shared" si="182"/>
        <v/>
      </c>
      <c r="Y1415" s="64" t="str">
        <f>IF(F1415="", "", IF(OR(F1415&lt;'Intro &amp; Setup'!$Z$20, F1415&gt;'Intro &amp; Setup'!$Z$22), "X", ""))</f>
        <v/>
      </c>
      <c r="Z1415" s="65" t="str">
        <f>IF(G1415="", "", IF(OR(G1415&lt;'Intro &amp; Setup'!$Z$20, G1415&gt;'Intro &amp; Setup'!$Z$22), "X", ""))</f>
        <v/>
      </c>
      <c r="AB1415" s="58" t="str">
        <f t="shared" si="183"/>
        <v/>
      </c>
      <c r="AC1415" s="59" t="str">
        <f t="shared" si="184"/>
        <v/>
      </c>
      <c r="AE1415" s="5" t="str">
        <f>IF(OR($AB1415="", $AC1415=""), "", IF($H1415=$M$3, "", IF(OR(AE$7&lt;$AB1415, $AC1415&lt;AE$6),"", MAX(AE$10:AE1414)+1)))</f>
        <v/>
      </c>
      <c r="AF1415" s="5" t="str">
        <f>IF(OR($AB1415="", $AC1415=""), "", IF($H1415=$M$3, "", IF(OR(AF$7&lt;$AB1415, $AC1415&lt;AF$6),"", MAX(AF$10:AF1414)+1)))</f>
        <v/>
      </c>
      <c r="AG1415" s="5" t="str">
        <f>IF(OR($AB1415="", $AC1415=""), "", IF($H1415=$M$3, "", IF(OR(AG$7&lt;$AB1415, $AC1415&lt;AG$6),"", MAX(AG$10:AG1414)+1)))</f>
        <v/>
      </c>
      <c r="AH1415" s="5" t="str">
        <f>IF(OR($AB1415="", $AC1415=""), "", IF($H1415=$M$3, "", IF(OR(AH$7&lt;$AB1415, $AC1415&lt;AH$6),"", MAX(AH$10:AH1414)+1)))</f>
        <v/>
      </c>
      <c r="AI1415" s="5" t="str">
        <f>IF(OR($AB1415="", $AC1415=""), "", IF($H1415=$M$3, "", IF(OR(AI$7&lt;$AB1415, $AC1415&lt;AI$6),"", MAX(AI$10:AI1414)+1)))</f>
        <v/>
      </c>
      <c r="AJ1415" s="5" t="str">
        <f>IF(OR($AB1415="", $AC1415=""), "", IF($H1415=$M$3, "", IF(OR(AJ$7&lt;$AB1415, $AC1415&lt;AJ$6),"", MAX(AJ$10:AJ1414)+1)))</f>
        <v/>
      </c>
      <c r="AK1415" s="5" t="str">
        <f>IF(OR($AB1415="", $AC1415=""), "", IF($H1415=$M$3, "", IF(OR(AK$7&lt;$AB1415, $AC1415&lt;AK$6),"", MAX(AK$10:AK1414)+1)))</f>
        <v/>
      </c>
      <c r="AL1415" s="5" t="str">
        <f>IF(OR($AB1415="", $AC1415=""), "", IF($H1415=$M$3, "", IF(OR(AL$7&lt;$AB1415, $AC1415&lt;AL$6),"", MAX(AL$10:AL1414)+1)))</f>
        <v/>
      </c>
      <c r="AM1415" s="5" t="str">
        <f>IF(OR($AB1415="", $AC1415=""), "", IF($H1415=$M$3, "", IF(OR(AM$7&lt;$AB1415, $AC1415&lt;AM$6),"", MAX(AM$10:AM1414)+1)))</f>
        <v/>
      </c>
      <c r="AN1415" s="5" t="str">
        <f>IF(OR($AB1415="", $AC1415=""), "", IF($H1415=$M$3, "", IF(OR(AN$7&lt;$AB1415, $AC1415&lt;AN$6),"", MAX(AN$10:AN1414)+1)))</f>
        <v/>
      </c>
      <c r="AO1415" s="5" t="str">
        <f>IF(OR($AB1415="", $AC1415=""), "", IF($H1415=$M$3, "", IF(OR(AO$7&lt;$AB1415, $AC1415&lt;AO$6),"", MAX(AO$10:AO1414)+1)))</f>
        <v/>
      </c>
      <c r="AP1415" s="5" t="str">
        <f>IF(OR($AB1415="", $AC1415=""), "", IF($H1415=$M$3, "", IF(OR(AP$7&lt;$AB1415, $AC1415&lt;AP$6),"", MAX(AP$10:AP1414)+1)))</f>
        <v/>
      </c>
      <c r="AQ1415" s="5" t="str">
        <f>IF(OR($AB1415="", $AC1415=""), "", IF($H1415=$M$3, "", IF(OR(AQ$7&lt;$AB1415, $AC1415&lt;AQ$6),"", MAX(AQ$10:AQ1414)+1)))</f>
        <v/>
      </c>
      <c r="AR1415" s="5" t="str">
        <f>IF(OR($AB1415="", $AC1415=""), "", IF($H1415=$M$3, "", IF(OR(AR$7&lt;$AB1415, $AC1415&lt;AR$6),"", MAX(AR$10:AR1414)+1)))</f>
        <v/>
      </c>
      <c r="AS1415" s="5" t="str">
        <f>IF(OR($AB1415="", $AC1415=""), "", IF($H1415=$M$3, "", IF(OR(AS$7&lt;$AB1415, $AC1415&lt;AS$6),"", MAX(AS$10:AS1414)+1)))</f>
        <v/>
      </c>
      <c r="AT1415" s="5" t="str">
        <f>IF(OR($AB1415="", $AC1415=""), "", IF($H1415=$M$3, "", IF(OR(AT$7&lt;$AB1415, $AC1415&lt;AT$6),"", MAX(AT$10:AT1414)+1)))</f>
        <v/>
      </c>
      <c r="AU1415" s="5" t="str">
        <f>IF(OR($AB1415="", $AC1415=""), "", IF($H1415=$M$3, "", IF(OR(AU$7&lt;$AB1415, $AC1415&lt;AU$6),"", MAX(AU$10:AU1414)+1)))</f>
        <v/>
      </c>
      <c r="AV1415" s="5" t="str">
        <f>IF(OR($AB1415="", $AC1415=""), "", IF($H1415=$M$3, "", IF(OR(AV$7&lt;$AB1415, $AC1415&lt;AV$6),"", MAX(AV$10:AV1414)+1)))</f>
        <v/>
      </c>
      <c r="AW1415" s="5" t="str">
        <f>IF(OR($AB1415="", $AC1415=""), "", IF($H1415=$M$3, "", IF(OR(AW$7&lt;$AB1415, $AC1415&lt;AW$6),"", MAX(AW$10:AW1414)+1)))</f>
        <v/>
      </c>
      <c r="AX1415" s="5" t="str">
        <f>IF(OR($AB1415="", $AC1415=""), "", IF($H1415=$M$3, "", IF(OR(AX$7&lt;$AB1415, $AC1415&lt;AX$6),"", MAX(AX$10:AX1414)+1)))</f>
        <v/>
      </c>
      <c r="AY1415" s="5" t="str">
        <f>IF(OR($AB1415="", $AC1415=""), "", IF($H1415=$M$3, "", IF(OR(AY$7&lt;$AB1415, $AC1415&lt;AY$6),"", MAX(AY$10:AY1414)+1)))</f>
        <v/>
      </c>
      <c r="AZ1415" s="5" t="str">
        <f>IF(OR($AB1415="", $AC1415=""), "", IF($H1415=$M$3, "", IF(OR(AZ$7&lt;$AB1415, $AC1415&lt;AZ$6),"", MAX(AZ$10:AZ1414)+1)))</f>
        <v/>
      </c>
      <c r="BA1415" s="5" t="str">
        <f>IF(OR($AB1415="", $AC1415=""), "", IF($H1415=$M$3, "", IF(OR(BA$7&lt;$AB1415, $AC1415&lt;BA$6),"", MAX(BA$10:BA1414)+1)))</f>
        <v/>
      </c>
      <c r="BB1415" s="5" t="str">
        <f>IF(OR($AB1415="", $AC1415=""), "", IF($H1415=$M$3, "", IF(OR(BB$7&lt;$AB1415, $AC1415&lt;BB$6),"", MAX(BB$10:BB1414)+1)))</f>
        <v/>
      </c>
      <c r="BC1415" s="5" t="str">
        <f>IF(OR($AB1415="", $AC1415=""), "", IF($H1415=$M$3, "", IF(OR(BC$7&lt;$AB1415, $AC1415&lt;BC$6),"", MAX(BC$10:BC1414)+1)))</f>
        <v/>
      </c>
      <c r="BD1415" s="5" t="str">
        <f>IF(OR($AB1415="", $AC1415=""), "", IF($H1415=$M$3, "", IF(OR(BD$7&lt;$AB1415, $AC1415&lt;BD$6),"", MAX(BD$10:BD1414)+1)))</f>
        <v/>
      </c>
      <c r="BE1415" s="5" t="str">
        <f>IF(OR($AB1415="", $AC1415=""), "", IF($H1415=$M$3, "", IF(OR(BE$7&lt;$AB1415, $AC1415&lt;BE$6),"", MAX(BE$10:BE1414)+1)))</f>
        <v/>
      </c>
      <c r="BF1415" s="5" t="str">
        <f>IF(OR($AB1415="", $AC1415=""), "", IF($H1415=$M$3, "", IF(OR(BF$7&lt;$AB1415, $AC1415&lt;BF$6),"", MAX(BF$10:BF1414)+1)))</f>
        <v/>
      </c>
      <c r="BG1415" s="5" t="str">
        <f>IF(OR($AB1415="", $AC1415=""), "", IF($H1415=$M$3, "", IF(OR(BG$7&lt;$AB1415, $AC1415&lt;BG$6),"", MAX(BG$10:BG1414)+1)))</f>
        <v/>
      </c>
      <c r="BH1415" s="5" t="str">
        <f>IF(OR($AB1415="", $AC1415=""), "", IF($H1415=$M$3, "", IF(OR(BH$7&lt;$AB1415, $AC1415&lt;BH$6),"", MAX(BH$10:BH1414)+1)))</f>
        <v/>
      </c>
      <c r="BI1415" s="5" t="str">
        <f>IF(OR($AB1415="", $AC1415=""), "", IF($H1415=$M$3, "", IF(OR(BI$7&lt;$AB1415, $AC1415&lt;BI$6),"", MAX(BI$10:BI1414)+1)))</f>
        <v/>
      </c>
      <c r="BK1415" s="5" t="str" cm="1">
        <f t="array" aca="1" ref="BK1415" ca="1">IFERROR(INDEX($AE1415:$BI1415, $BJ1415, MATCH($BK$9, $AE$9:$BI$9, 0)), "")</f>
        <v/>
      </c>
    </row>
    <row r="1416" spans="1:63" x14ac:dyDescent="0.25">
      <c r="A1416" s="2"/>
      <c r="B1416" s="254"/>
      <c r="C1416" s="255"/>
      <c r="D1416" s="256"/>
      <c r="E1416" s="257"/>
      <c r="F1416" s="257"/>
      <c r="G1416" s="258"/>
      <c r="H1416" s="259"/>
      <c r="I1416" s="16"/>
      <c r="J1416" s="5" t="str">
        <f t="shared" si="179"/>
        <v/>
      </c>
      <c r="K1416" s="2"/>
      <c r="O1416" s="5" t="str">
        <f t="shared" si="177"/>
        <v/>
      </c>
      <c r="Q1416" s="5" t="str">
        <f t="shared" si="180"/>
        <v/>
      </c>
      <c r="S1416" s="5" t="str">
        <f t="shared" si="178"/>
        <v/>
      </c>
      <c r="U1416" s="64" t="str">
        <f>IF($D1416="","", IF(COUNTIF('Intro &amp; Setup'!$AW$49:$AW$88, $D1416)&gt;0, "BH", TEXT($D1416, "ddd")))</f>
        <v/>
      </c>
      <c r="V1416" s="65" t="str">
        <f>IF($G1416="", "", IF(COUNTIF('Intro &amp; Setup'!$AW$49:$AW$88, $G1416)&gt;0, "BH", TEXT($G1416, "ddd")))</f>
        <v/>
      </c>
      <c r="W1416" s="64" t="str">
        <f t="shared" si="181"/>
        <v/>
      </c>
      <c r="X1416" s="65" t="str">
        <f t="shared" si="182"/>
        <v/>
      </c>
      <c r="Y1416" s="64" t="str">
        <f>IF(F1416="", "", IF(OR(F1416&lt;'Intro &amp; Setup'!$Z$20, F1416&gt;'Intro &amp; Setup'!$Z$22), "X", ""))</f>
        <v/>
      </c>
      <c r="Z1416" s="65" t="str">
        <f>IF(G1416="", "", IF(OR(G1416&lt;'Intro &amp; Setup'!$Z$20, G1416&gt;'Intro &amp; Setup'!$Z$22), "X", ""))</f>
        <v/>
      </c>
      <c r="AB1416" s="58" t="str">
        <f t="shared" si="183"/>
        <v/>
      </c>
      <c r="AC1416" s="59" t="str">
        <f t="shared" si="184"/>
        <v/>
      </c>
      <c r="AE1416" s="5" t="str">
        <f>IF(OR($AB1416="", $AC1416=""), "", IF($H1416=$M$3, "", IF(OR(AE$7&lt;$AB1416, $AC1416&lt;AE$6),"", MAX(AE$10:AE1415)+1)))</f>
        <v/>
      </c>
      <c r="AF1416" s="5" t="str">
        <f>IF(OR($AB1416="", $AC1416=""), "", IF($H1416=$M$3, "", IF(OR(AF$7&lt;$AB1416, $AC1416&lt;AF$6),"", MAX(AF$10:AF1415)+1)))</f>
        <v/>
      </c>
      <c r="AG1416" s="5" t="str">
        <f>IF(OR($AB1416="", $AC1416=""), "", IF($H1416=$M$3, "", IF(OR(AG$7&lt;$AB1416, $AC1416&lt;AG$6),"", MAX(AG$10:AG1415)+1)))</f>
        <v/>
      </c>
      <c r="AH1416" s="5" t="str">
        <f>IF(OR($AB1416="", $AC1416=""), "", IF($H1416=$M$3, "", IF(OR(AH$7&lt;$AB1416, $AC1416&lt;AH$6),"", MAX(AH$10:AH1415)+1)))</f>
        <v/>
      </c>
      <c r="AI1416" s="5" t="str">
        <f>IF(OR($AB1416="", $AC1416=""), "", IF($H1416=$M$3, "", IF(OR(AI$7&lt;$AB1416, $AC1416&lt;AI$6),"", MAX(AI$10:AI1415)+1)))</f>
        <v/>
      </c>
      <c r="AJ1416" s="5" t="str">
        <f>IF(OR($AB1416="", $AC1416=""), "", IF($H1416=$M$3, "", IF(OR(AJ$7&lt;$AB1416, $AC1416&lt;AJ$6),"", MAX(AJ$10:AJ1415)+1)))</f>
        <v/>
      </c>
      <c r="AK1416" s="5" t="str">
        <f>IF(OR($AB1416="", $AC1416=""), "", IF($H1416=$M$3, "", IF(OR(AK$7&lt;$AB1416, $AC1416&lt;AK$6),"", MAX(AK$10:AK1415)+1)))</f>
        <v/>
      </c>
      <c r="AL1416" s="5" t="str">
        <f>IF(OR($AB1416="", $AC1416=""), "", IF($H1416=$M$3, "", IF(OR(AL$7&lt;$AB1416, $AC1416&lt;AL$6),"", MAX(AL$10:AL1415)+1)))</f>
        <v/>
      </c>
      <c r="AM1416" s="5" t="str">
        <f>IF(OR($AB1416="", $AC1416=""), "", IF($H1416=$M$3, "", IF(OR(AM$7&lt;$AB1416, $AC1416&lt;AM$6),"", MAX(AM$10:AM1415)+1)))</f>
        <v/>
      </c>
      <c r="AN1416" s="5" t="str">
        <f>IF(OR($AB1416="", $AC1416=""), "", IF($H1416=$M$3, "", IF(OR(AN$7&lt;$AB1416, $AC1416&lt;AN$6),"", MAX(AN$10:AN1415)+1)))</f>
        <v/>
      </c>
      <c r="AO1416" s="5" t="str">
        <f>IF(OR($AB1416="", $AC1416=""), "", IF($H1416=$M$3, "", IF(OR(AO$7&lt;$AB1416, $AC1416&lt;AO$6),"", MAX(AO$10:AO1415)+1)))</f>
        <v/>
      </c>
      <c r="AP1416" s="5" t="str">
        <f>IF(OR($AB1416="", $AC1416=""), "", IF($H1416=$M$3, "", IF(OR(AP$7&lt;$AB1416, $AC1416&lt;AP$6),"", MAX(AP$10:AP1415)+1)))</f>
        <v/>
      </c>
      <c r="AQ1416" s="5" t="str">
        <f>IF(OR($AB1416="", $AC1416=""), "", IF($H1416=$M$3, "", IF(OR(AQ$7&lt;$AB1416, $AC1416&lt;AQ$6),"", MAX(AQ$10:AQ1415)+1)))</f>
        <v/>
      </c>
      <c r="AR1416" s="5" t="str">
        <f>IF(OR($AB1416="", $AC1416=""), "", IF($H1416=$M$3, "", IF(OR(AR$7&lt;$AB1416, $AC1416&lt;AR$6),"", MAX(AR$10:AR1415)+1)))</f>
        <v/>
      </c>
      <c r="AS1416" s="5" t="str">
        <f>IF(OR($AB1416="", $AC1416=""), "", IF($H1416=$M$3, "", IF(OR(AS$7&lt;$AB1416, $AC1416&lt;AS$6),"", MAX(AS$10:AS1415)+1)))</f>
        <v/>
      </c>
      <c r="AT1416" s="5" t="str">
        <f>IF(OR($AB1416="", $AC1416=""), "", IF($H1416=$M$3, "", IF(OR(AT$7&lt;$AB1416, $AC1416&lt;AT$6),"", MAX(AT$10:AT1415)+1)))</f>
        <v/>
      </c>
      <c r="AU1416" s="5" t="str">
        <f>IF(OR($AB1416="", $AC1416=""), "", IF($H1416=$M$3, "", IF(OR(AU$7&lt;$AB1416, $AC1416&lt;AU$6),"", MAX(AU$10:AU1415)+1)))</f>
        <v/>
      </c>
      <c r="AV1416" s="5" t="str">
        <f>IF(OR($AB1416="", $AC1416=""), "", IF($H1416=$M$3, "", IF(OR(AV$7&lt;$AB1416, $AC1416&lt;AV$6),"", MAX(AV$10:AV1415)+1)))</f>
        <v/>
      </c>
      <c r="AW1416" s="5" t="str">
        <f>IF(OR($AB1416="", $AC1416=""), "", IF($H1416=$M$3, "", IF(OR(AW$7&lt;$AB1416, $AC1416&lt;AW$6),"", MAX(AW$10:AW1415)+1)))</f>
        <v/>
      </c>
      <c r="AX1416" s="5" t="str">
        <f>IF(OR($AB1416="", $AC1416=""), "", IF($H1416=$M$3, "", IF(OR(AX$7&lt;$AB1416, $AC1416&lt;AX$6),"", MAX(AX$10:AX1415)+1)))</f>
        <v/>
      </c>
      <c r="AY1416" s="5" t="str">
        <f>IF(OR($AB1416="", $AC1416=""), "", IF($H1416=$M$3, "", IF(OR(AY$7&lt;$AB1416, $AC1416&lt;AY$6),"", MAX(AY$10:AY1415)+1)))</f>
        <v/>
      </c>
      <c r="AZ1416" s="5" t="str">
        <f>IF(OR($AB1416="", $AC1416=""), "", IF($H1416=$M$3, "", IF(OR(AZ$7&lt;$AB1416, $AC1416&lt;AZ$6),"", MAX(AZ$10:AZ1415)+1)))</f>
        <v/>
      </c>
      <c r="BA1416" s="5" t="str">
        <f>IF(OR($AB1416="", $AC1416=""), "", IF($H1416=$M$3, "", IF(OR(BA$7&lt;$AB1416, $AC1416&lt;BA$6),"", MAX(BA$10:BA1415)+1)))</f>
        <v/>
      </c>
      <c r="BB1416" s="5" t="str">
        <f>IF(OR($AB1416="", $AC1416=""), "", IF($H1416=$M$3, "", IF(OR(BB$7&lt;$AB1416, $AC1416&lt;BB$6),"", MAX(BB$10:BB1415)+1)))</f>
        <v/>
      </c>
      <c r="BC1416" s="5" t="str">
        <f>IF(OR($AB1416="", $AC1416=""), "", IF($H1416=$M$3, "", IF(OR(BC$7&lt;$AB1416, $AC1416&lt;BC$6),"", MAX(BC$10:BC1415)+1)))</f>
        <v/>
      </c>
      <c r="BD1416" s="5" t="str">
        <f>IF(OR($AB1416="", $AC1416=""), "", IF($H1416=$M$3, "", IF(OR(BD$7&lt;$AB1416, $AC1416&lt;BD$6),"", MAX(BD$10:BD1415)+1)))</f>
        <v/>
      </c>
      <c r="BE1416" s="5" t="str">
        <f>IF(OR($AB1416="", $AC1416=""), "", IF($H1416=$M$3, "", IF(OR(BE$7&lt;$AB1416, $AC1416&lt;BE$6),"", MAX(BE$10:BE1415)+1)))</f>
        <v/>
      </c>
      <c r="BF1416" s="5" t="str">
        <f>IF(OR($AB1416="", $AC1416=""), "", IF($H1416=$M$3, "", IF(OR(BF$7&lt;$AB1416, $AC1416&lt;BF$6),"", MAX(BF$10:BF1415)+1)))</f>
        <v/>
      </c>
      <c r="BG1416" s="5" t="str">
        <f>IF(OR($AB1416="", $AC1416=""), "", IF($H1416=$M$3, "", IF(OR(BG$7&lt;$AB1416, $AC1416&lt;BG$6),"", MAX(BG$10:BG1415)+1)))</f>
        <v/>
      </c>
      <c r="BH1416" s="5" t="str">
        <f>IF(OR($AB1416="", $AC1416=""), "", IF($H1416=$M$3, "", IF(OR(BH$7&lt;$AB1416, $AC1416&lt;BH$6),"", MAX(BH$10:BH1415)+1)))</f>
        <v/>
      </c>
      <c r="BI1416" s="5" t="str">
        <f>IF(OR($AB1416="", $AC1416=""), "", IF($H1416=$M$3, "", IF(OR(BI$7&lt;$AB1416, $AC1416&lt;BI$6),"", MAX(BI$10:BI1415)+1)))</f>
        <v/>
      </c>
      <c r="BK1416" s="5" t="str" cm="1">
        <f t="array" aca="1" ref="BK1416" ca="1">IFERROR(INDEX($AE1416:$BI1416, $BJ1416, MATCH($BK$9, $AE$9:$BI$9, 0)), "")</f>
        <v/>
      </c>
    </row>
    <row r="1417" spans="1:63" x14ac:dyDescent="0.25">
      <c r="A1417" s="2"/>
      <c r="B1417" s="254"/>
      <c r="C1417" s="255"/>
      <c r="D1417" s="256"/>
      <c r="E1417" s="257"/>
      <c r="F1417" s="257"/>
      <c r="G1417" s="258"/>
      <c r="H1417" s="259"/>
      <c r="I1417" s="16"/>
      <c r="J1417" s="5" t="str">
        <f t="shared" si="179"/>
        <v/>
      </c>
      <c r="K1417" s="2"/>
      <c r="O1417" s="5" t="str">
        <f t="shared" si="177"/>
        <v/>
      </c>
      <c r="Q1417" s="5" t="str">
        <f t="shared" si="180"/>
        <v/>
      </c>
      <c r="S1417" s="5" t="str">
        <f t="shared" si="178"/>
        <v/>
      </c>
      <c r="U1417" s="64" t="str">
        <f>IF($D1417="","", IF(COUNTIF('Intro &amp; Setup'!$AW$49:$AW$88, $D1417)&gt;0, "BH", TEXT($D1417, "ddd")))</f>
        <v/>
      </c>
      <c r="V1417" s="65" t="str">
        <f>IF($G1417="", "", IF(COUNTIF('Intro &amp; Setup'!$AW$49:$AW$88, $G1417)&gt;0, "BH", TEXT($G1417, "ddd")))</f>
        <v/>
      </c>
      <c r="W1417" s="64" t="str">
        <f t="shared" si="181"/>
        <v/>
      </c>
      <c r="X1417" s="65" t="str">
        <f t="shared" si="182"/>
        <v/>
      </c>
      <c r="Y1417" s="64" t="str">
        <f>IF(F1417="", "", IF(OR(F1417&lt;'Intro &amp; Setup'!$Z$20, F1417&gt;'Intro &amp; Setup'!$Z$22), "X", ""))</f>
        <v/>
      </c>
      <c r="Z1417" s="65" t="str">
        <f>IF(G1417="", "", IF(OR(G1417&lt;'Intro &amp; Setup'!$Z$20, G1417&gt;'Intro &amp; Setup'!$Z$22), "X", ""))</f>
        <v/>
      </c>
      <c r="AB1417" s="58" t="str">
        <f t="shared" si="183"/>
        <v/>
      </c>
      <c r="AC1417" s="59" t="str">
        <f t="shared" si="184"/>
        <v/>
      </c>
      <c r="AE1417" s="5" t="str">
        <f>IF(OR($AB1417="", $AC1417=""), "", IF($H1417=$M$3, "", IF(OR(AE$7&lt;$AB1417, $AC1417&lt;AE$6),"", MAX(AE$10:AE1416)+1)))</f>
        <v/>
      </c>
      <c r="AF1417" s="5" t="str">
        <f>IF(OR($AB1417="", $AC1417=""), "", IF($H1417=$M$3, "", IF(OR(AF$7&lt;$AB1417, $AC1417&lt;AF$6),"", MAX(AF$10:AF1416)+1)))</f>
        <v/>
      </c>
      <c r="AG1417" s="5" t="str">
        <f>IF(OR($AB1417="", $AC1417=""), "", IF($H1417=$M$3, "", IF(OR(AG$7&lt;$AB1417, $AC1417&lt;AG$6),"", MAX(AG$10:AG1416)+1)))</f>
        <v/>
      </c>
      <c r="AH1417" s="5" t="str">
        <f>IF(OR($AB1417="", $AC1417=""), "", IF($H1417=$M$3, "", IF(OR(AH$7&lt;$AB1417, $AC1417&lt;AH$6),"", MAX(AH$10:AH1416)+1)))</f>
        <v/>
      </c>
      <c r="AI1417" s="5" t="str">
        <f>IF(OR($AB1417="", $AC1417=""), "", IF($H1417=$M$3, "", IF(OR(AI$7&lt;$AB1417, $AC1417&lt;AI$6),"", MAX(AI$10:AI1416)+1)))</f>
        <v/>
      </c>
      <c r="AJ1417" s="5" t="str">
        <f>IF(OR($AB1417="", $AC1417=""), "", IF($H1417=$M$3, "", IF(OR(AJ$7&lt;$AB1417, $AC1417&lt;AJ$6),"", MAX(AJ$10:AJ1416)+1)))</f>
        <v/>
      </c>
      <c r="AK1417" s="5" t="str">
        <f>IF(OR($AB1417="", $AC1417=""), "", IF($H1417=$M$3, "", IF(OR(AK$7&lt;$AB1417, $AC1417&lt;AK$6),"", MAX(AK$10:AK1416)+1)))</f>
        <v/>
      </c>
      <c r="AL1417" s="5" t="str">
        <f>IF(OR($AB1417="", $AC1417=""), "", IF($H1417=$M$3, "", IF(OR(AL$7&lt;$AB1417, $AC1417&lt;AL$6),"", MAX(AL$10:AL1416)+1)))</f>
        <v/>
      </c>
      <c r="AM1417" s="5" t="str">
        <f>IF(OR($AB1417="", $AC1417=""), "", IF($H1417=$M$3, "", IF(OR(AM$7&lt;$AB1417, $AC1417&lt;AM$6),"", MAX(AM$10:AM1416)+1)))</f>
        <v/>
      </c>
      <c r="AN1417" s="5" t="str">
        <f>IF(OR($AB1417="", $AC1417=""), "", IF($H1417=$M$3, "", IF(OR(AN$7&lt;$AB1417, $AC1417&lt;AN$6),"", MAX(AN$10:AN1416)+1)))</f>
        <v/>
      </c>
      <c r="AO1417" s="5" t="str">
        <f>IF(OR($AB1417="", $AC1417=""), "", IF($H1417=$M$3, "", IF(OR(AO$7&lt;$AB1417, $AC1417&lt;AO$6),"", MAX(AO$10:AO1416)+1)))</f>
        <v/>
      </c>
      <c r="AP1417" s="5" t="str">
        <f>IF(OR($AB1417="", $AC1417=""), "", IF($H1417=$M$3, "", IF(OR(AP$7&lt;$AB1417, $AC1417&lt;AP$6),"", MAX(AP$10:AP1416)+1)))</f>
        <v/>
      </c>
      <c r="AQ1417" s="5" t="str">
        <f>IF(OR($AB1417="", $AC1417=""), "", IF($H1417=$M$3, "", IF(OR(AQ$7&lt;$AB1417, $AC1417&lt;AQ$6),"", MAX(AQ$10:AQ1416)+1)))</f>
        <v/>
      </c>
      <c r="AR1417" s="5" t="str">
        <f>IF(OR($AB1417="", $AC1417=""), "", IF($H1417=$M$3, "", IF(OR(AR$7&lt;$AB1417, $AC1417&lt;AR$6),"", MAX(AR$10:AR1416)+1)))</f>
        <v/>
      </c>
      <c r="AS1417" s="5" t="str">
        <f>IF(OR($AB1417="", $AC1417=""), "", IF($H1417=$M$3, "", IF(OR(AS$7&lt;$AB1417, $AC1417&lt;AS$6),"", MAX(AS$10:AS1416)+1)))</f>
        <v/>
      </c>
      <c r="AT1417" s="5" t="str">
        <f>IF(OR($AB1417="", $AC1417=""), "", IF($H1417=$M$3, "", IF(OR(AT$7&lt;$AB1417, $AC1417&lt;AT$6),"", MAX(AT$10:AT1416)+1)))</f>
        <v/>
      </c>
      <c r="AU1417" s="5" t="str">
        <f>IF(OR($AB1417="", $AC1417=""), "", IF($H1417=$M$3, "", IF(OR(AU$7&lt;$AB1417, $AC1417&lt;AU$6),"", MAX(AU$10:AU1416)+1)))</f>
        <v/>
      </c>
      <c r="AV1417" s="5" t="str">
        <f>IF(OR($AB1417="", $AC1417=""), "", IF($H1417=$M$3, "", IF(OR(AV$7&lt;$AB1417, $AC1417&lt;AV$6),"", MAX(AV$10:AV1416)+1)))</f>
        <v/>
      </c>
      <c r="AW1417" s="5" t="str">
        <f>IF(OR($AB1417="", $AC1417=""), "", IF($H1417=$M$3, "", IF(OR(AW$7&lt;$AB1417, $AC1417&lt;AW$6),"", MAX(AW$10:AW1416)+1)))</f>
        <v/>
      </c>
      <c r="AX1417" s="5" t="str">
        <f>IF(OR($AB1417="", $AC1417=""), "", IF($H1417=$M$3, "", IF(OR(AX$7&lt;$AB1417, $AC1417&lt;AX$6),"", MAX(AX$10:AX1416)+1)))</f>
        <v/>
      </c>
      <c r="AY1417" s="5" t="str">
        <f>IF(OR($AB1417="", $AC1417=""), "", IF($H1417=$M$3, "", IF(OR(AY$7&lt;$AB1417, $AC1417&lt;AY$6),"", MAX(AY$10:AY1416)+1)))</f>
        <v/>
      </c>
      <c r="AZ1417" s="5" t="str">
        <f>IF(OR($AB1417="", $AC1417=""), "", IF($H1417=$M$3, "", IF(OR(AZ$7&lt;$AB1417, $AC1417&lt;AZ$6),"", MAX(AZ$10:AZ1416)+1)))</f>
        <v/>
      </c>
      <c r="BA1417" s="5" t="str">
        <f>IF(OR($AB1417="", $AC1417=""), "", IF($H1417=$M$3, "", IF(OR(BA$7&lt;$AB1417, $AC1417&lt;BA$6),"", MAX(BA$10:BA1416)+1)))</f>
        <v/>
      </c>
      <c r="BB1417" s="5" t="str">
        <f>IF(OR($AB1417="", $AC1417=""), "", IF($H1417=$M$3, "", IF(OR(BB$7&lt;$AB1417, $AC1417&lt;BB$6),"", MAX(BB$10:BB1416)+1)))</f>
        <v/>
      </c>
      <c r="BC1417" s="5" t="str">
        <f>IF(OR($AB1417="", $AC1417=""), "", IF($H1417=$M$3, "", IF(OR(BC$7&lt;$AB1417, $AC1417&lt;BC$6),"", MAX(BC$10:BC1416)+1)))</f>
        <v/>
      </c>
      <c r="BD1417" s="5" t="str">
        <f>IF(OR($AB1417="", $AC1417=""), "", IF($H1417=$M$3, "", IF(OR(BD$7&lt;$AB1417, $AC1417&lt;BD$6),"", MAX(BD$10:BD1416)+1)))</f>
        <v/>
      </c>
      <c r="BE1417" s="5" t="str">
        <f>IF(OR($AB1417="", $AC1417=""), "", IF($H1417=$M$3, "", IF(OR(BE$7&lt;$AB1417, $AC1417&lt;BE$6),"", MAX(BE$10:BE1416)+1)))</f>
        <v/>
      </c>
      <c r="BF1417" s="5" t="str">
        <f>IF(OR($AB1417="", $AC1417=""), "", IF($H1417=$M$3, "", IF(OR(BF$7&lt;$AB1417, $AC1417&lt;BF$6),"", MAX(BF$10:BF1416)+1)))</f>
        <v/>
      </c>
      <c r="BG1417" s="5" t="str">
        <f>IF(OR($AB1417="", $AC1417=""), "", IF($H1417=$M$3, "", IF(OR(BG$7&lt;$AB1417, $AC1417&lt;BG$6),"", MAX(BG$10:BG1416)+1)))</f>
        <v/>
      </c>
      <c r="BH1417" s="5" t="str">
        <f>IF(OR($AB1417="", $AC1417=""), "", IF($H1417=$M$3, "", IF(OR(BH$7&lt;$AB1417, $AC1417&lt;BH$6),"", MAX(BH$10:BH1416)+1)))</f>
        <v/>
      </c>
      <c r="BI1417" s="5" t="str">
        <f>IF(OR($AB1417="", $AC1417=""), "", IF($H1417=$M$3, "", IF(OR(BI$7&lt;$AB1417, $AC1417&lt;BI$6),"", MAX(BI$10:BI1416)+1)))</f>
        <v/>
      </c>
      <c r="BK1417" s="5" t="str" cm="1">
        <f t="array" aca="1" ref="BK1417" ca="1">IFERROR(INDEX($AE1417:$BI1417, $BJ1417, MATCH($BK$9, $AE$9:$BI$9, 0)), "")</f>
        <v/>
      </c>
    </row>
    <row r="1418" spans="1:63" x14ac:dyDescent="0.25">
      <c r="A1418" s="2"/>
      <c r="B1418" s="254"/>
      <c r="C1418" s="255"/>
      <c r="D1418" s="256"/>
      <c r="E1418" s="257"/>
      <c r="F1418" s="257"/>
      <c r="G1418" s="258"/>
      <c r="H1418" s="259"/>
      <c r="I1418" s="16"/>
      <c r="J1418" s="5" t="str">
        <f t="shared" si="179"/>
        <v/>
      </c>
      <c r="K1418" s="2"/>
      <c r="O1418" s="5" t="str">
        <f t="shared" si="177"/>
        <v/>
      </c>
      <c r="Q1418" s="5" t="str">
        <f t="shared" si="180"/>
        <v/>
      </c>
      <c r="S1418" s="5" t="str">
        <f t="shared" si="178"/>
        <v/>
      </c>
      <c r="U1418" s="64" t="str">
        <f>IF($D1418="","", IF(COUNTIF('Intro &amp; Setup'!$AW$49:$AW$88, $D1418)&gt;0, "BH", TEXT($D1418, "ddd")))</f>
        <v/>
      </c>
      <c r="V1418" s="65" t="str">
        <f>IF($G1418="", "", IF(COUNTIF('Intro &amp; Setup'!$AW$49:$AW$88, $G1418)&gt;0, "BH", TEXT($G1418, "ddd")))</f>
        <v/>
      </c>
      <c r="W1418" s="64" t="str">
        <f t="shared" si="181"/>
        <v/>
      </c>
      <c r="X1418" s="65" t="str">
        <f t="shared" si="182"/>
        <v/>
      </c>
      <c r="Y1418" s="64" t="str">
        <f>IF(F1418="", "", IF(OR(F1418&lt;'Intro &amp; Setup'!$Z$20, F1418&gt;'Intro &amp; Setup'!$Z$22), "X", ""))</f>
        <v/>
      </c>
      <c r="Z1418" s="65" t="str">
        <f>IF(G1418="", "", IF(OR(G1418&lt;'Intro &amp; Setup'!$Z$20, G1418&gt;'Intro &amp; Setup'!$Z$22), "X", ""))</f>
        <v/>
      </c>
      <c r="AB1418" s="58" t="str">
        <f t="shared" si="183"/>
        <v/>
      </c>
      <c r="AC1418" s="59" t="str">
        <f t="shared" si="184"/>
        <v/>
      </c>
      <c r="AE1418" s="5" t="str">
        <f>IF(OR($AB1418="", $AC1418=""), "", IF($H1418=$M$3, "", IF(OR(AE$7&lt;$AB1418, $AC1418&lt;AE$6),"", MAX(AE$10:AE1417)+1)))</f>
        <v/>
      </c>
      <c r="AF1418" s="5" t="str">
        <f>IF(OR($AB1418="", $AC1418=""), "", IF($H1418=$M$3, "", IF(OR(AF$7&lt;$AB1418, $AC1418&lt;AF$6),"", MAX(AF$10:AF1417)+1)))</f>
        <v/>
      </c>
      <c r="AG1418" s="5" t="str">
        <f>IF(OR($AB1418="", $AC1418=""), "", IF($H1418=$M$3, "", IF(OR(AG$7&lt;$AB1418, $AC1418&lt;AG$6),"", MAX(AG$10:AG1417)+1)))</f>
        <v/>
      </c>
      <c r="AH1418" s="5" t="str">
        <f>IF(OR($AB1418="", $AC1418=""), "", IF($H1418=$M$3, "", IF(OR(AH$7&lt;$AB1418, $AC1418&lt;AH$6),"", MAX(AH$10:AH1417)+1)))</f>
        <v/>
      </c>
      <c r="AI1418" s="5" t="str">
        <f>IF(OR($AB1418="", $AC1418=""), "", IF($H1418=$M$3, "", IF(OR(AI$7&lt;$AB1418, $AC1418&lt;AI$6),"", MAX(AI$10:AI1417)+1)))</f>
        <v/>
      </c>
      <c r="AJ1418" s="5" t="str">
        <f>IF(OR($AB1418="", $AC1418=""), "", IF($H1418=$M$3, "", IF(OR(AJ$7&lt;$AB1418, $AC1418&lt;AJ$6),"", MAX(AJ$10:AJ1417)+1)))</f>
        <v/>
      </c>
      <c r="AK1418" s="5" t="str">
        <f>IF(OR($AB1418="", $AC1418=""), "", IF($H1418=$M$3, "", IF(OR(AK$7&lt;$AB1418, $AC1418&lt;AK$6),"", MAX(AK$10:AK1417)+1)))</f>
        <v/>
      </c>
      <c r="AL1418" s="5" t="str">
        <f>IF(OR($AB1418="", $AC1418=""), "", IF($H1418=$M$3, "", IF(OR(AL$7&lt;$AB1418, $AC1418&lt;AL$6),"", MAX(AL$10:AL1417)+1)))</f>
        <v/>
      </c>
      <c r="AM1418" s="5" t="str">
        <f>IF(OR($AB1418="", $AC1418=""), "", IF($H1418=$M$3, "", IF(OR(AM$7&lt;$AB1418, $AC1418&lt;AM$6),"", MAX(AM$10:AM1417)+1)))</f>
        <v/>
      </c>
      <c r="AN1418" s="5" t="str">
        <f>IF(OR($AB1418="", $AC1418=""), "", IF($H1418=$M$3, "", IF(OR(AN$7&lt;$AB1418, $AC1418&lt;AN$6),"", MAX(AN$10:AN1417)+1)))</f>
        <v/>
      </c>
      <c r="AO1418" s="5" t="str">
        <f>IF(OR($AB1418="", $AC1418=""), "", IF($H1418=$M$3, "", IF(OR(AO$7&lt;$AB1418, $AC1418&lt;AO$6),"", MAX(AO$10:AO1417)+1)))</f>
        <v/>
      </c>
      <c r="AP1418" s="5" t="str">
        <f>IF(OR($AB1418="", $AC1418=""), "", IF($H1418=$M$3, "", IF(OR(AP$7&lt;$AB1418, $AC1418&lt;AP$6),"", MAX(AP$10:AP1417)+1)))</f>
        <v/>
      </c>
      <c r="AQ1418" s="5" t="str">
        <f>IF(OR($AB1418="", $AC1418=""), "", IF($H1418=$M$3, "", IF(OR(AQ$7&lt;$AB1418, $AC1418&lt;AQ$6),"", MAX(AQ$10:AQ1417)+1)))</f>
        <v/>
      </c>
      <c r="AR1418" s="5" t="str">
        <f>IF(OR($AB1418="", $AC1418=""), "", IF($H1418=$M$3, "", IF(OR(AR$7&lt;$AB1418, $AC1418&lt;AR$6),"", MAX(AR$10:AR1417)+1)))</f>
        <v/>
      </c>
      <c r="AS1418" s="5" t="str">
        <f>IF(OR($AB1418="", $AC1418=""), "", IF($H1418=$M$3, "", IF(OR(AS$7&lt;$AB1418, $AC1418&lt;AS$6),"", MAX(AS$10:AS1417)+1)))</f>
        <v/>
      </c>
      <c r="AT1418" s="5" t="str">
        <f>IF(OR($AB1418="", $AC1418=""), "", IF($H1418=$M$3, "", IF(OR(AT$7&lt;$AB1418, $AC1418&lt;AT$6),"", MAX(AT$10:AT1417)+1)))</f>
        <v/>
      </c>
      <c r="AU1418" s="5" t="str">
        <f>IF(OR($AB1418="", $AC1418=""), "", IF($H1418=$M$3, "", IF(OR(AU$7&lt;$AB1418, $AC1418&lt;AU$6),"", MAX(AU$10:AU1417)+1)))</f>
        <v/>
      </c>
      <c r="AV1418" s="5" t="str">
        <f>IF(OR($AB1418="", $AC1418=""), "", IF($H1418=$M$3, "", IF(OR(AV$7&lt;$AB1418, $AC1418&lt;AV$6),"", MAX(AV$10:AV1417)+1)))</f>
        <v/>
      </c>
      <c r="AW1418" s="5" t="str">
        <f>IF(OR($AB1418="", $AC1418=""), "", IF($H1418=$M$3, "", IF(OR(AW$7&lt;$AB1418, $AC1418&lt;AW$6),"", MAX(AW$10:AW1417)+1)))</f>
        <v/>
      </c>
      <c r="AX1418" s="5" t="str">
        <f>IF(OR($AB1418="", $AC1418=""), "", IF($H1418=$M$3, "", IF(OR(AX$7&lt;$AB1418, $AC1418&lt;AX$6),"", MAX(AX$10:AX1417)+1)))</f>
        <v/>
      </c>
      <c r="AY1418" s="5" t="str">
        <f>IF(OR($AB1418="", $AC1418=""), "", IF($H1418=$M$3, "", IF(OR(AY$7&lt;$AB1418, $AC1418&lt;AY$6),"", MAX(AY$10:AY1417)+1)))</f>
        <v/>
      </c>
      <c r="AZ1418" s="5" t="str">
        <f>IF(OR($AB1418="", $AC1418=""), "", IF($H1418=$M$3, "", IF(OR(AZ$7&lt;$AB1418, $AC1418&lt;AZ$6),"", MAX(AZ$10:AZ1417)+1)))</f>
        <v/>
      </c>
      <c r="BA1418" s="5" t="str">
        <f>IF(OR($AB1418="", $AC1418=""), "", IF($H1418=$M$3, "", IF(OR(BA$7&lt;$AB1418, $AC1418&lt;BA$6),"", MAX(BA$10:BA1417)+1)))</f>
        <v/>
      </c>
      <c r="BB1418" s="5" t="str">
        <f>IF(OR($AB1418="", $AC1418=""), "", IF($H1418=$M$3, "", IF(OR(BB$7&lt;$AB1418, $AC1418&lt;BB$6),"", MAX(BB$10:BB1417)+1)))</f>
        <v/>
      </c>
      <c r="BC1418" s="5" t="str">
        <f>IF(OR($AB1418="", $AC1418=""), "", IF($H1418=$M$3, "", IF(OR(BC$7&lt;$AB1418, $AC1418&lt;BC$6),"", MAX(BC$10:BC1417)+1)))</f>
        <v/>
      </c>
      <c r="BD1418" s="5" t="str">
        <f>IF(OR($AB1418="", $AC1418=""), "", IF($H1418=$M$3, "", IF(OR(BD$7&lt;$AB1418, $AC1418&lt;BD$6),"", MAX(BD$10:BD1417)+1)))</f>
        <v/>
      </c>
      <c r="BE1418" s="5" t="str">
        <f>IF(OR($AB1418="", $AC1418=""), "", IF($H1418=$M$3, "", IF(OR(BE$7&lt;$AB1418, $AC1418&lt;BE$6),"", MAX(BE$10:BE1417)+1)))</f>
        <v/>
      </c>
      <c r="BF1418" s="5" t="str">
        <f>IF(OR($AB1418="", $AC1418=""), "", IF($H1418=$M$3, "", IF(OR(BF$7&lt;$AB1418, $AC1418&lt;BF$6),"", MAX(BF$10:BF1417)+1)))</f>
        <v/>
      </c>
      <c r="BG1418" s="5" t="str">
        <f>IF(OR($AB1418="", $AC1418=""), "", IF($H1418=$M$3, "", IF(OR(BG$7&lt;$AB1418, $AC1418&lt;BG$6),"", MAX(BG$10:BG1417)+1)))</f>
        <v/>
      </c>
      <c r="BH1418" s="5" t="str">
        <f>IF(OR($AB1418="", $AC1418=""), "", IF($H1418=$M$3, "", IF(OR(BH$7&lt;$AB1418, $AC1418&lt;BH$6),"", MAX(BH$10:BH1417)+1)))</f>
        <v/>
      </c>
      <c r="BI1418" s="5" t="str">
        <f>IF(OR($AB1418="", $AC1418=""), "", IF($H1418=$M$3, "", IF(OR(BI$7&lt;$AB1418, $AC1418&lt;BI$6),"", MAX(BI$10:BI1417)+1)))</f>
        <v/>
      </c>
      <c r="BK1418" s="5" t="str" cm="1">
        <f t="array" aca="1" ref="BK1418" ca="1">IFERROR(INDEX($AE1418:$BI1418, $BJ1418, MATCH($BK$9, $AE$9:$BI$9, 0)), "")</f>
        <v/>
      </c>
    </row>
    <row r="1419" spans="1:63" x14ac:dyDescent="0.25">
      <c r="A1419" s="2"/>
      <c r="B1419" s="254"/>
      <c r="C1419" s="255"/>
      <c r="D1419" s="256"/>
      <c r="E1419" s="257"/>
      <c r="F1419" s="257"/>
      <c r="G1419" s="258"/>
      <c r="H1419" s="259"/>
      <c r="I1419" s="16"/>
      <c r="J1419" s="5" t="str">
        <f t="shared" si="179"/>
        <v/>
      </c>
      <c r="K1419" s="2"/>
      <c r="O1419" s="5" t="str">
        <f t="shared" ref="O1419:O1482" si="185">IF(OR($AB1419="", $AC1419=""), "", IF(AND($O$8&gt;=$AB1419, $O$8&lt;=$AC1419), $D$4, IF(AND($H1419=$M$3, $O$8&gt;$AC$11), $D$2, IF($O$8&gt;$AC1419, $D$3, IF(ROUNDDOWN($O$8, 0)=ROUNDDOWN($AB1419, 0), $D$5, IF(ROUNDDOWN($O$8, 0)+1=ROUNDDOWN($AB1419, 0), $D$6, ""))))))</f>
        <v/>
      </c>
      <c r="Q1419" s="5" t="str">
        <f t="shared" si="180"/>
        <v/>
      </c>
      <c r="S1419" s="5" t="str">
        <f t="shared" ref="S1419:S1482" si="186">IF($Q1419="", "", IF(OR($D1419="", $E1419="", $F1419=""), $N$3, IF($AC1419&lt;$AB1419, $N$4, IF(OR(COUNTIF($M$11:$M$22, $C1419)=0, $C1419=""), $N$5, IF(OR($W1419="X", $X1419="X", $Y1419="X", $Z1419="X"), $N$6, "")))))</f>
        <v/>
      </c>
      <c r="U1419" s="64" t="str">
        <f>IF($D1419="","", IF(COUNTIF('Intro &amp; Setup'!$AW$49:$AW$88, $D1419)&gt;0, "BH", TEXT($D1419, "ddd")))</f>
        <v/>
      </c>
      <c r="V1419" s="65" t="str">
        <f>IF($G1419="", "", IF(COUNTIF('Intro &amp; Setup'!$AW$49:$AW$88, $G1419)&gt;0, "BH", TEXT($G1419, "ddd")))</f>
        <v/>
      </c>
      <c r="W1419" s="64" t="str">
        <f t="shared" si="181"/>
        <v/>
      </c>
      <c r="X1419" s="65" t="str">
        <f t="shared" si="182"/>
        <v/>
      </c>
      <c r="Y1419" s="64" t="str">
        <f>IF(F1419="", "", IF(OR(F1419&lt;'Intro &amp; Setup'!$Z$20, F1419&gt;'Intro &amp; Setup'!$Z$22), "X", ""))</f>
        <v/>
      </c>
      <c r="Z1419" s="65" t="str">
        <f>IF(G1419="", "", IF(OR(G1419&lt;'Intro &amp; Setup'!$Z$20, G1419&gt;'Intro &amp; Setup'!$Z$22), "X", ""))</f>
        <v/>
      </c>
      <c r="AB1419" s="58" t="str">
        <f t="shared" si="183"/>
        <v/>
      </c>
      <c r="AC1419" s="59" t="str">
        <f t="shared" si="184"/>
        <v/>
      </c>
      <c r="AE1419" s="5" t="str">
        <f>IF(OR($AB1419="", $AC1419=""), "", IF($H1419=$M$3, "", IF(OR(AE$7&lt;$AB1419, $AC1419&lt;AE$6),"", MAX(AE$10:AE1418)+1)))</f>
        <v/>
      </c>
      <c r="AF1419" s="5" t="str">
        <f>IF(OR($AB1419="", $AC1419=""), "", IF($H1419=$M$3, "", IF(OR(AF$7&lt;$AB1419, $AC1419&lt;AF$6),"", MAX(AF$10:AF1418)+1)))</f>
        <v/>
      </c>
      <c r="AG1419" s="5" t="str">
        <f>IF(OR($AB1419="", $AC1419=""), "", IF($H1419=$M$3, "", IF(OR(AG$7&lt;$AB1419, $AC1419&lt;AG$6),"", MAX(AG$10:AG1418)+1)))</f>
        <v/>
      </c>
      <c r="AH1419" s="5" t="str">
        <f>IF(OR($AB1419="", $AC1419=""), "", IF($H1419=$M$3, "", IF(OR(AH$7&lt;$AB1419, $AC1419&lt;AH$6),"", MAX(AH$10:AH1418)+1)))</f>
        <v/>
      </c>
      <c r="AI1419" s="5" t="str">
        <f>IF(OR($AB1419="", $AC1419=""), "", IF($H1419=$M$3, "", IF(OR(AI$7&lt;$AB1419, $AC1419&lt;AI$6),"", MAX(AI$10:AI1418)+1)))</f>
        <v/>
      </c>
      <c r="AJ1419" s="5" t="str">
        <f>IF(OR($AB1419="", $AC1419=""), "", IF($H1419=$M$3, "", IF(OR(AJ$7&lt;$AB1419, $AC1419&lt;AJ$6),"", MAX(AJ$10:AJ1418)+1)))</f>
        <v/>
      </c>
      <c r="AK1419" s="5" t="str">
        <f>IF(OR($AB1419="", $AC1419=""), "", IF($H1419=$M$3, "", IF(OR(AK$7&lt;$AB1419, $AC1419&lt;AK$6),"", MAX(AK$10:AK1418)+1)))</f>
        <v/>
      </c>
      <c r="AL1419" s="5" t="str">
        <f>IF(OR($AB1419="", $AC1419=""), "", IF($H1419=$M$3, "", IF(OR(AL$7&lt;$AB1419, $AC1419&lt;AL$6),"", MAX(AL$10:AL1418)+1)))</f>
        <v/>
      </c>
      <c r="AM1419" s="5" t="str">
        <f>IF(OR($AB1419="", $AC1419=""), "", IF($H1419=$M$3, "", IF(OR(AM$7&lt;$AB1419, $AC1419&lt;AM$6),"", MAX(AM$10:AM1418)+1)))</f>
        <v/>
      </c>
      <c r="AN1419" s="5" t="str">
        <f>IF(OR($AB1419="", $AC1419=""), "", IF($H1419=$M$3, "", IF(OR(AN$7&lt;$AB1419, $AC1419&lt;AN$6),"", MAX(AN$10:AN1418)+1)))</f>
        <v/>
      </c>
      <c r="AO1419" s="5" t="str">
        <f>IF(OR($AB1419="", $AC1419=""), "", IF($H1419=$M$3, "", IF(OR(AO$7&lt;$AB1419, $AC1419&lt;AO$6),"", MAX(AO$10:AO1418)+1)))</f>
        <v/>
      </c>
      <c r="AP1419" s="5" t="str">
        <f>IF(OR($AB1419="", $AC1419=""), "", IF($H1419=$M$3, "", IF(OR(AP$7&lt;$AB1419, $AC1419&lt;AP$6),"", MAX(AP$10:AP1418)+1)))</f>
        <v/>
      </c>
      <c r="AQ1419" s="5" t="str">
        <f>IF(OR($AB1419="", $AC1419=""), "", IF($H1419=$M$3, "", IF(OR(AQ$7&lt;$AB1419, $AC1419&lt;AQ$6),"", MAX(AQ$10:AQ1418)+1)))</f>
        <v/>
      </c>
      <c r="AR1419" s="5" t="str">
        <f>IF(OR($AB1419="", $AC1419=""), "", IF($H1419=$M$3, "", IF(OR(AR$7&lt;$AB1419, $AC1419&lt;AR$6),"", MAX(AR$10:AR1418)+1)))</f>
        <v/>
      </c>
      <c r="AS1419" s="5" t="str">
        <f>IF(OR($AB1419="", $AC1419=""), "", IF($H1419=$M$3, "", IF(OR(AS$7&lt;$AB1419, $AC1419&lt;AS$6),"", MAX(AS$10:AS1418)+1)))</f>
        <v/>
      </c>
      <c r="AT1419" s="5" t="str">
        <f>IF(OR($AB1419="", $AC1419=""), "", IF($H1419=$M$3, "", IF(OR(AT$7&lt;$AB1419, $AC1419&lt;AT$6),"", MAX(AT$10:AT1418)+1)))</f>
        <v/>
      </c>
      <c r="AU1419" s="5" t="str">
        <f>IF(OR($AB1419="", $AC1419=""), "", IF($H1419=$M$3, "", IF(OR(AU$7&lt;$AB1419, $AC1419&lt;AU$6),"", MAX(AU$10:AU1418)+1)))</f>
        <v/>
      </c>
      <c r="AV1419" s="5" t="str">
        <f>IF(OR($AB1419="", $AC1419=""), "", IF($H1419=$M$3, "", IF(OR(AV$7&lt;$AB1419, $AC1419&lt;AV$6),"", MAX(AV$10:AV1418)+1)))</f>
        <v/>
      </c>
      <c r="AW1419" s="5" t="str">
        <f>IF(OR($AB1419="", $AC1419=""), "", IF($H1419=$M$3, "", IF(OR(AW$7&lt;$AB1419, $AC1419&lt;AW$6),"", MAX(AW$10:AW1418)+1)))</f>
        <v/>
      </c>
      <c r="AX1419" s="5" t="str">
        <f>IF(OR($AB1419="", $AC1419=""), "", IF($H1419=$M$3, "", IF(OR(AX$7&lt;$AB1419, $AC1419&lt;AX$6),"", MAX(AX$10:AX1418)+1)))</f>
        <v/>
      </c>
      <c r="AY1419" s="5" t="str">
        <f>IF(OR($AB1419="", $AC1419=""), "", IF($H1419=$M$3, "", IF(OR(AY$7&lt;$AB1419, $AC1419&lt;AY$6),"", MAX(AY$10:AY1418)+1)))</f>
        <v/>
      </c>
      <c r="AZ1419" s="5" t="str">
        <f>IF(OR($AB1419="", $AC1419=""), "", IF($H1419=$M$3, "", IF(OR(AZ$7&lt;$AB1419, $AC1419&lt;AZ$6),"", MAX(AZ$10:AZ1418)+1)))</f>
        <v/>
      </c>
      <c r="BA1419" s="5" t="str">
        <f>IF(OR($AB1419="", $AC1419=""), "", IF($H1419=$M$3, "", IF(OR(BA$7&lt;$AB1419, $AC1419&lt;BA$6),"", MAX(BA$10:BA1418)+1)))</f>
        <v/>
      </c>
      <c r="BB1419" s="5" t="str">
        <f>IF(OR($AB1419="", $AC1419=""), "", IF($H1419=$M$3, "", IF(OR(BB$7&lt;$AB1419, $AC1419&lt;BB$6),"", MAX(BB$10:BB1418)+1)))</f>
        <v/>
      </c>
      <c r="BC1419" s="5" t="str">
        <f>IF(OR($AB1419="", $AC1419=""), "", IF($H1419=$M$3, "", IF(OR(BC$7&lt;$AB1419, $AC1419&lt;BC$6),"", MAX(BC$10:BC1418)+1)))</f>
        <v/>
      </c>
      <c r="BD1419" s="5" t="str">
        <f>IF(OR($AB1419="", $AC1419=""), "", IF($H1419=$M$3, "", IF(OR(BD$7&lt;$AB1419, $AC1419&lt;BD$6),"", MAX(BD$10:BD1418)+1)))</f>
        <v/>
      </c>
      <c r="BE1419" s="5" t="str">
        <f>IF(OR($AB1419="", $AC1419=""), "", IF($H1419=$M$3, "", IF(OR(BE$7&lt;$AB1419, $AC1419&lt;BE$6),"", MAX(BE$10:BE1418)+1)))</f>
        <v/>
      </c>
      <c r="BF1419" s="5" t="str">
        <f>IF(OR($AB1419="", $AC1419=""), "", IF($H1419=$M$3, "", IF(OR(BF$7&lt;$AB1419, $AC1419&lt;BF$6),"", MAX(BF$10:BF1418)+1)))</f>
        <v/>
      </c>
      <c r="BG1419" s="5" t="str">
        <f>IF(OR($AB1419="", $AC1419=""), "", IF($H1419=$M$3, "", IF(OR(BG$7&lt;$AB1419, $AC1419&lt;BG$6),"", MAX(BG$10:BG1418)+1)))</f>
        <v/>
      </c>
      <c r="BH1419" s="5" t="str">
        <f>IF(OR($AB1419="", $AC1419=""), "", IF($H1419=$M$3, "", IF(OR(BH$7&lt;$AB1419, $AC1419&lt;BH$6),"", MAX(BH$10:BH1418)+1)))</f>
        <v/>
      </c>
      <c r="BI1419" s="5" t="str">
        <f>IF(OR($AB1419="", $AC1419=""), "", IF($H1419=$M$3, "", IF(OR(BI$7&lt;$AB1419, $AC1419&lt;BI$6),"", MAX(BI$10:BI1418)+1)))</f>
        <v/>
      </c>
      <c r="BK1419" s="5" t="str" cm="1">
        <f t="array" aca="1" ref="BK1419" ca="1">IFERROR(INDEX($AE1419:$BI1419, $BJ1419, MATCH($BK$9, $AE$9:$BI$9, 0)), "")</f>
        <v/>
      </c>
    </row>
    <row r="1420" spans="1:63" x14ac:dyDescent="0.25">
      <c r="A1420" s="2"/>
      <c r="B1420" s="254"/>
      <c r="C1420" s="255"/>
      <c r="D1420" s="256"/>
      <c r="E1420" s="257"/>
      <c r="F1420" s="257"/>
      <c r="G1420" s="258"/>
      <c r="H1420" s="259"/>
      <c r="I1420" s="16"/>
      <c r="J1420" s="5" t="str">
        <f t="shared" ref="J1420:J1483" si="187">IF($Q1420="", "", $S1420)</f>
        <v/>
      </c>
      <c r="K1420" s="2"/>
      <c r="O1420" s="5" t="str">
        <f t="shared" si="185"/>
        <v/>
      </c>
      <c r="Q1420" s="5" t="str">
        <f t="shared" ref="Q1420:Q1483" si="188">IF(COUNTIF($B1420:$F1420, "")=5, "", "X")</f>
        <v/>
      </c>
      <c r="S1420" s="5" t="str">
        <f t="shared" si="186"/>
        <v/>
      </c>
      <c r="U1420" s="64" t="str">
        <f>IF($D1420="","", IF(COUNTIF('Intro &amp; Setup'!$AW$49:$AW$88, $D1420)&gt;0, "BH", TEXT($D1420, "ddd")))</f>
        <v/>
      </c>
      <c r="V1420" s="65" t="str">
        <f>IF($G1420="", "", IF(COUNTIF('Intro &amp; Setup'!$AW$49:$AW$88, $G1420)&gt;0, "BH", TEXT($G1420, "ddd")))</f>
        <v/>
      </c>
      <c r="W1420" s="64" t="str">
        <f t="shared" ref="W1420:W1483" si="189">IF($U1420="", "", IF(COUNTIF($W$3:$W$5, $U1420)&gt;0, "X", ""))</f>
        <v/>
      </c>
      <c r="X1420" s="65" t="str">
        <f t="shared" ref="X1420:X1483" si="190">IF($V1420="", "", IF(COUNTIF($W$3:$W$5, $V1420)&gt;0, "X", ""))</f>
        <v/>
      </c>
      <c r="Y1420" s="64" t="str">
        <f>IF(F1420="", "", IF(OR(F1420&lt;'Intro &amp; Setup'!$Z$20, F1420&gt;'Intro &amp; Setup'!$Z$22), "X", ""))</f>
        <v/>
      </c>
      <c r="Z1420" s="65" t="str">
        <f>IF(G1420="", "", IF(OR(G1420&lt;'Intro &amp; Setup'!$Z$20, G1420&gt;'Intro &amp; Setup'!$Z$22), "X", ""))</f>
        <v/>
      </c>
      <c r="AB1420" s="58" t="str">
        <f t="shared" ref="AB1420:AB1483" si="191">IF(OR($D1420="", $E1420=""), "", $D1420+$E1420)</f>
        <v/>
      </c>
      <c r="AC1420" s="59" t="str">
        <f t="shared" ref="AC1420:AC1483" si="192">IF(OR($D1420="", $E1420="", $F1420=""), "", IF($G1420="", $D1420, $G1420)+$F1420)</f>
        <v/>
      </c>
      <c r="AE1420" s="5" t="str">
        <f>IF(OR($AB1420="", $AC1420=""), "", IF($H1420=$M$3, "", IF(OR(AE$7&lt;$AB1420, $AC1420&lt;AE$6),"", MAX(AE$10:AE1419)+1)))</f>
        <v/>
      </c>
      <c r="AF1420" s="5" t="str">
        <f>IF(OR($AB1420="", $AC1420=""), "", IF($H1420=$M$3, "", IF(OR(AF$7&lt;$AB1420, $AC1420&lt;AF$6),"", MAX(AF$10:AF1419)+1)))</f>
        <v/>
      </c>
      <c r="AG1420" s="5" t="str">
        <f>IF(OR($AB1420="", $AC1420=""), "", IF($H1420=$M$3, "", IF(OR(AG$7&lt;$AB1420, $AC1420&lt;AG$6),"", MAX(AG$10:AG1419)+1)))</f>
        <v/>
      </c>
      <c r="AH1420" s="5" t="str">
        <f>IF(OR($AB1420="", $AC1420=""), "", IF($H1420=$M$3, "", IF(OR(AH$7&lt;$AB1420, $AC1420&lt;AH$6),"", MAX(AH$10:AH1419)+1)))</f>
        <v/>
      </c>
      <c r="AI1420" s="5" t="str">
        <f>IF(OR($AB1420="", $AC1420=""), "", IF($H1420=$M$3, "", IF(OR(AI$7&lt;$AB1420, $AC1420&lt;AI$6),"", MAX(AI$10:AI1419)+1)))</f>
        <v/>
      </c>
      <c r="AJ1420" s="5" t="str">
        <f>IF(OR($AB1420="", $AC1420=""), "", IF($H1420=$M$3, "", IF(OR(AJ$7&lt;$AB1420, $AC1420&lt;AJ$6),"", MAX(AJ$10:AJ1419)+1)))</f>
        <v/>
      </c>
      <c r="AK1420" s="5" t="str">
        <f>IF(OR($AB1420="", $AC1420=""), "", IF($H1420=$M$3, "", IF(OR(AK$7&lt;$AB1420, $AC1420&lt;AK$6),"", MAX(AK$10:AK1419)+1)))</f>
        <v/>
      </c>
      <c r="AL1420" s="5" t="str">
        <f>IF(OR($AB1420="", $AC1420=""), "", IF($H1420=$M$3, "", IF(OR(AL$7&lt;$AB1420, $AC1420&lt;AL$6),"", MAX(AL$10:AL1419)+1)))</f>
        <v/>
      </c>
      <c r="AM1420" s="5" t="str">
        <f>IF(OR($AB1420="", $AC1420=""), "", IF($H1420=$M$3, "", IF(OR(AM$7&lt;$AB1420, $AC1420&lt;AM$6),"", MAX(AM$10:AM1419)+1)))</f>
        <v/>
      </c>
      <c r="AN1420" s="5" t="str">
        <f>IF(OR($AB1420="", $AC1420=""), "", IF($H1420=$M$3, "", IF(OR(AN$7&lt;$AB1420, $AC1420&lt;AN$6),"", MAX(AN$10:AN1419)+1)))</f>
        <v/>
      </c>
      <c r="AO1420" s="5" t="str">
        <f>IF(OR($AB1420="", $AC1420=""), "", IF($H1420=$M$3, "", IF(OR(AO$7&lt;$AB1420, $AC1420&lt;AO$6),"", MAX(AO$10:AO1419)+1)))</f>
        <v/>
      </c>
      <c r="AP1420" s="5" t="str">
        <f>IF(OR($AB1420="", $AC1420=""), "", IF($H1420=$M$3, "", IF(OR(AP$7&lt;$AB1420, $AC1420&lt;AP$6),"", MAX(AP$10:AP1419)+1)))</f>
        <v/>
      </c>
      <c r="AQ1420" s="5" t="str">
        <f>IF(OR($AB1420="", $AC1420=""), "", IF($H1420=$M$3, "", IF(OR(AQ$7&lt;$AB1420, $AC1420&lt;AQ$6),"", MAX(AQ$10:AQ1419)+1)))</f>
        <v/>
      </c>
      <c r="AR1420" s="5" t="str">
        <f>IF(OR($AB1420="", $AC1420=""), "", IF($H1420=$M$3, "", IF(OR(AR$7&lt;$AB1420, $AC1420&lt;AR$6),"", MAX(AR$10:AR1419)+1)))</f>
        <v/>
      </c>
      <c r="AS1420" s="5" t="str">
        <f>IF(OR($AB1420="", $AC1420=""), "", IF($H1420=$M$3, "", IF(OR(AS$7&lt;$AB1420, $AC1420&lt;AS$6),"", MAX(AS$10:AS1419)+1)))</f>
        <v/>
      </c>
      <c r="AT1420" s="5" t="str">
        <f>IF(OR($AB1420="", $AC1420=""), "", IF($H1420=$M$3, "", IF(OR(AT$7&lt;$AB1420, $AC1420&lt;AT$6),"", MAX(AT$10:AT1419)+1)))</f>
        <v/>
      </c>
      <c r="AU1420" s="5" t="str">
        <f>IF(OR($AB1420="", $AC1420=""), "", IF($H1420=$M$3, "", IF(OR(AU$7&lt;$AB1420, $AC1420&lt;AU$6),"", MAX(AU$10:AU1419)+1)))</f>
        <v/>
      </c>
      <c r="AV1420" s="5" t="str">
        <f>IF(OR($AB1420="", $AC1420=""), "", IF($H1420=$M$3, "", IF(OR(AV$7&lt;$AB1420, $AC1420&lt;AV$6),"", MAX(AV$10:AV1419)+1)))</f>
        <v/>
      </c>
      <c r="AW1420" s="5" t="str">
        <f>IF(OR($AB1420="", $AC1420=""), "", IF($H1420=$M$3, "", IF(OR(AW$7&lt;$AB1420, $AC1420&lt;AW$6),"", MAX(AW$10:AW1419)+1)))</f>
        <v/>
      </c>
      <c r="AX1420" s="5" t="str">
        <f>IF(OR($AB1420="", $AC1420=""), "", IF($H1420=$M$3, "", IF(OR(AX$7&lt;$AB1420, $AC1420&lt;AX$6),"", MAX(AX$10:AX1419)+1)))</f>
        <v/>
      </c>
      <c r="AY1420" s="5" t="str">
        <f>IF(OR($AB1420="", $AC1420=""), "", IF($H1420=$M$3, "", IF(OR(AY$7&lt;$AB1420, $AC1420&lt;AY$6),"", MAX(AY$10:AY1419)+1)))</f>
        <v/>
      </c>
      <c r="AZ1420" s="5" t="str">
        <f>IF(OR($AB1420="", $AC1420=""), "", IF($H1420=$M$3, "", IF(OR(AZ$7&lt;$AB1420, $AC1420&lt;AZ$6),"", MAX(AZ$10:AZ1419)+1)))</f>
        <v/>
      </c>
      <c r="BA1420" s="5" t="str">
        <f>IF(OR($AB1420="", $AC1420=""), "", IF($H1420=$M$3, "", IF(OR(BA$7&lt;$AB1420, $AC1420&lt;BA$6),"", MAX(BA$10:BA1419)+1)))</f>
        <v/>
      </c>
      <c r="BB1420" s="5" t="str">
        <f>IF(OR($AB1420="", $AC1420=""), "", IF($H1420=$M$3, "", IF(OR(BB$7&lt;$AB1420, $AC1420&lt;BB$6),"", MAX(BB$10:BB1419)+1)))</f>
        <v/>
      </c>
      <c r="BC1420" s="5" t="str">
        <f>IF(OR($AB1420="", $AC1420=""), "", IF($H1420=$M$3, "", IF(OR(BC$7&lt;$AB1420, $AC1420&lt;BC$6),"", MAX(BC$10:BC1419)+1)))</f>
        <v/>
      </c>
      <c r="BD1420" s="5" t="str">
        <f>IF(OR($AB1420="", $AC1420=""), "", IF($H1420=$M$3, "", IF(OR(BD$7&lt;$AB1420, $AC1420&lt;BD$6),"", MAX(BD$10:BD1419)+1)))</f>
        <v/>
      </c>
      <c r="BE1420" s="5" t="str">
        <f>IF(OR($AB1420="", $AC1420=""), "", IF($H1420=$M$3, "", IF(OR(BE$7&lt;$AB1420, $AC1420&lt;BE$6),"", MAX(BE$10:BE1419)+1)))</f>
        <v/>
      </c>
      <c r="BF1420" s="5" t="str">
        <f>IF(OR($AB1420="", $AC1420=""), "", IF($H1420=$M$3, "", IF(OR(BF$7&lt;$AB1420, $AC1420&lt;BF$6),"", MAX(BF$10:BF1419)+1)))</f>
        <v/>
      </c>
      <c r="BG1420" s="5" t="str">
        <f>IF(OR($AB1420="", $AC1420=""), "", IF($H1420=$M$3, "", IF(OR(BG$7&lt;$AB1420, $AC1420&lt;BG$6),"", MAX(BG$10:BG1419)+1)))</f>
        <v/>
      </c>
      <c r="BH1420" s="5" t="str">
        <f>IF(OR($AB1420="", $AC1420=""), "", IF($H1420=$M$3, "", IF(OR(BH$7&lt;$AB1420, $AC1420&lt;BH$6),"", MAX(BH$10:BH1419)+1)))</f>
        <v/>
      </c>
      <c r="BI1420" s="5" t="str">
        <f>IF(OR($AB1420="", $AC1420=""), "", IF($H1420=$M$3, "", IF(OR(BI$7&lt;$AB1420, $AC1420&lt;BI$6),"", MAX(BI$10:BI1419)+1)))</f>
        <v/>
      </c>
      <c r="BK1420" s="5" t="str" cm="1">
        <f t="array" aca="1" ref="BK1420" ca="1">IFERROR(INDEX($AE1420:$BI1420, $BJ1420, MATCH($BK$9, $AE$9:$BI$9, 0)), "")</f>
        <v/>
      </c>
    </row>
    <row r="1421" spans="1:63" x14ac:dyDescent="0.25">
      <c r="A1421" s="2"/>
      <c r="B1421" s="254"/>
      <c r="C1421" s="255"/>
      <c r="D1421" s="256"/>
      <c r="E1421" s="257"/>
      <c r="F1421" s="257"/>
      <c r="G1421" s="258"/>
      <c r="H1421" s="259"/>
      <c r="I1421" s="16"/>
      <c r="J1421" s="5" t="str">
        <f t="shared" si="187"/>
        <v/>
      </c>
      <c r="K1421" s="2"/>
      <c r="O1421" s="5" t="str">
        <f t="shared" si="185"/>
        <v/>
      </c>
      <c r="Q1421" s="5" t="str">
        <f t="shared" si="188"/>
        <v/>
      </c>
      <c r="S1421" s="5" t="str">
        <f t="shared" si="186"/>
        <v/>
      </c>
      <c r="U1421" s="64" t="str">
        <f>IF($D1421="","", IF(COUNTIF('Intro &amp; Setup'!$AW$49:$AW$88, $D1421)&gt;0, "BH", TEXT($D1421, "ddd")))</f>
        <v/>
      </c>
      <c r="V1421" s="65" t="str">
        <f>IF($G1421="", "", IF(COUNTIF('Intro &amp; Setup'!$AW$49:$AW$88, $G1421)&gt;0, "BH", TEXT($G1421, "ddd")))</f>
        <v/>
      </c>
      <c r="W1421" s="64" t="str">
        <f t="shared" si="189"/>
        <v/>
      </c>
      <c r="X1421" s="65" t="str">
        <f t="shared" si="190"/>
        <v/>
      </c>
      <c r="Y1421" s="64" t="str">
        <f>IF(F1421="", "", IF(OR(F1421&lt;'Intro &amp; Setup'!$Z$20, F1421&gt;'Intro &amp; Setup'!$Z$22), "X", ""))</f>
        <v/>
      </c>
      <c r="Z1421" s="65" t="str">
        <f>IF(G1421="", "", IF(OR(G1421&lt;'Intro &amp; Setup'!$Z$20, G1421&gt;'Intro &amp; Setup'!$Z$22), "X", ""))</f>
        <v/>
      </c>
      <c r="AB1421" s="58" t="str">
        <f t="shared" si="191"/>
        <v/>
      </c>
      <c r="AC1421" s="59" t="str">
        <f t="shared" si="192"/>
        <v/>
      </c>
      <c r="AE1421" s="5" t="str">
        <f>IF(OR($AB1421="", $AC1421=""), "", IF($H1421=$M$3, "", IF(OR(AE$7&lt;$AB1421, $AC1421&lt;AE$6),"", MAX(AE$10:AE1420)+1)))</f>
        <v/>
      </c>
      <c r="AF1421" s="5" t="str">
        <f>IF(OR($AB1421="", $AC1421=""), "", IF($H1421=$M$3, "", IF(OR(AF$7&lt;$AB1421, $AC1421&lt;AF$6),"", MAX(AF$10:AF1420)+1)))</f>
        <v/>
      </c>
      <c r="AG1421" s="5" t="str">
        <f>IF(OR($AB1421="", $AC1421=""), "", IF($H1421=$M$3, "", IF(OR(AG$7&lt;$AB1421, $AC1421&lt;AG$6),"", MAX(AG$10:AG1420)+1)))</f>
        <v/>
      </c>
      <c r="AH1421" s="5" t="str">
        <f>IF(OR($AB1421="", $AC1421=""), "", IF($H1421=$M$3, "", IF(OR(AH$7&lt;$AB1421, $AC1421&lt;AH$6),"", MAX(AH$10:AH1420)+1)))</f>
        <v/>
      </c>
      <c r="AI1421" s="5" t="str">
        <f>IF(OR($AB1421="", $AC1421=""), "", IF($H1421=$M$3, "", IF(OR(AI$7&lt;$AB1421, $AC1421&lt;AI$6),"", MAX(AI$10:AI1420)+1)))</f>
        <v/>
      </c>
      <c r="AJ1421" s="5" t="str">
        <f>IF(OR($AB1421="", $AC1421=""), "", IF($H1421=$M$3, "", IF(OR(AJ$7&lt;$AB1421, $AC1421&lt;AJ$6),"", MAX(AJ$10:AJ1420)+1)))</f>
        <v/>
      </c>
      <c r="AK1421" s="5" t="str">
        <f>IF(OR($AB1421="", $AC1421=""), "", IF($H1421=$M$3, "", IF(OR(AK$7&lt;$AB1421, $AC1421&lt;AK$6),"", MAX(AK$10:AK1420)+1)))</f>
        <v/>
      </c>
      <c r="AL1421" s="5" t="str">
        <f>IF(OR($AB1421="", $AC1421=""), "", IF($H1421=$M$3, "", IF(OR(AL$7&lt;$AB1421, $AC1421&lt;AL$6),"", MAX(AL$10:AL1420)+1)))</f>
        <v/>
      </c>
      <c r="AM1421" s="5" t="str">
        <f>IF(OR($AB1421="", $AC1421=""), "", IF($H1421=$M$3, "", IF(OR(AM$7&lt;$AB1421, $AC1421&lt;AM$6),"", MAX(AM$10:AM1420)+1)))</f>
        <v/>
      </c>
      <c r="AN1421" s="5" t="str">
        <f>IF(OR($AB1421="", $AC1421=""), "", IF($H1421=$M$3, "", IF(OR(AN$7&lt;$AB1421, $AC1421&lt;AN$6),"", MAX(AN$10:AN1420)+1)))</f>
        <v/>
      </c>
      <c r="AO1421" s="5" t="str">
        <f>IF(OR($AB1421="", $AC1421=""), "", IF($H1421=$M$3, "", IF(OR(AO$7&lt;$AB1421, $AC1421&lt;AO$6),"", MAX(AO$10:AO1420)+1)))</f>
        <v/>
      </c>
      <c r="AP1421" s="5" t="str">
        <f>IF(OR($AB1421="", $AC1421=""), "", IF($H1421=$M$3, "", IF(OR(AP$7&lt;$AB1421, $AC1421&lt;AP$6),"", MAX(AP$10:AP1420)+1)))</f>
        <v/>
      </c>
      <c r="AQ1421" s="5" t="str">
        <f>IF(OR($AB1421="", $AC1421=""), "", IF($H1421=$M$3, "", IF(OR(AQ$7&lt;$AB1421, $AC1421&lt;AQ$6),"", MAX(AQ$10:AQ1420)+1)))</f>
        <v/>
      </c>
      <c r="AR1421" s="5" t="str">
        <f>IF(OR($AB1421="", $AC1421=""), "", IF($H1421=$M$3, "", IF(OR(AR$7&lt;$AB1421, $AC1421&lt;AR$6),"", MAX(AR$10:AR1420)+1)))</f>
        <v/>
      </c>
      <c r="AS1421" s="5" t="str">
        <f>IF(OR($AB1421="", $AC1421=""), "", IF($H1421=$M$3, "", IF(OR(AS$7&lt;$AB1421, $AC1421&lt;AS$6),"", MAX(AS$10:AS1420)+1)))</f>
        <v/>
      </c>
      <c r="AT1421" s="5" t="str">
        <f>IF(OR($AB1421="", $AC1421=""), "", IF($H1421=$M$3, "", IF(OR(AT$7&lt;$AB1421, $AC1421&lt;AT$6),"", MAX(AT$10:AT1420)+1)))</f>
        <v/>
      </c>
      <c r="AU1421" s="5" t="str">
        <f>IF(OR($AB1421="", $AC1421=""), "", IF($H1421=$M$3, "", IF(OR(AU$7&lt;$AB1421, $AC1421&lt;AU$6),"", MAX(AU$10:AU1420)+1)))</f>
        <v/>
      </c>
      <c r="AV1421" s="5" t="str">
        <f>IF(OR($AB1421="", $AC1421=""), "", IF($H1421=$M$3, "", IF(OR(AV$7&lt;$AB1421, $AC1421&lt;AV$6),"", MAX(AV$10:AV1420)+1)))</f>
        <v/>
      </c>
      <c r="AW1421" s="5" t="str">
        <f>IF(OR($AB1421="", $AC1421=""), "", IF($H1421=$M$3, "", IF(OR(AW$7&lt;$AB1421, $AC1421&lt;AW$6),"", MAX(AW$10:AW1420)+1)))</f>
        <v/>
      </c>
      <c r="AX1421" s="5" t="str">
        <f>IF(OR($AB1421="", $AC1421=""), "", IF($H1421=$M$3, "", IF(OR(AX$7&lt;$AB1421, $AC1421&lt;AX$6),"", MAX(AX$10:AX1420)+1)))</f>
        <v/>
      </c>
      <c r="AY1421" s="5" t="str">
        <f>IF(OR($AB1421="", $AC1421=""), "", IF($H1421=$M$3, "", IF(OR(AY$7&lt;$AB1421, $AC1421&lt;AY$6),"", MAX(AY$10:AY1420)+1)))</f>
        <v/>
      </c>
      <c r="AZ1421" s="5" t="str">
        <f>IF(OR($AB1421="", $AC1421=""), "", IF($H1421=$M$3, "", IF(OR(AZ$7&lt;$AB1421, $AC1421&lt;AZ$6),"", MAX(AZ$10:AZ1420)+1)))</f>
        <v/>
      </c>
      <c r="BA1421" s="5" t="str">
        <f>IF(OR($AB1421="", $AC1421=""), "", IF($H1421=$M$3, "", IF(OR(BA$7&lt;$AB1421, $AC1421&lt;BA$6),"", MAX(BA$10:BA1420)+1)))</f>
        <v/>
      </c>
      <c r="BB1421" s="5" t="str">
        <f>IF(OR($AB1421="", $AC1421=""), "", IF($H1421=$M$3, "", IF(OR(BB$7&lt;$AB1421, $AC1421&lt;BB$6),"", MAX(BB$10:BB1420)+1)))</f>
        <v/>
      </c>
      <c r="BC1421" s="5" t="str">
        <f>IF(OR($AB1421="", $AC1421=""), "", IF($H1421=$M$3, "", IF(OR(BC$7&lt;$AB1421, $AC1421&lt;BC$6),"", MAX(BC$10:BC1420)+1)))</f>
        <v/>
      </c>
      <c r="BD1421" s="5" t="str">
        <f>IF(OR($AB1421="", $AC1421=""), "", IF($H1421=$M$3, "", IF(OR(BD$7&lt;$AB1421, $AC1421&lt;BD$6),"", MAX(BD$10:BD1420)+1)))</f>
        <v/>
      </c>
      <c r="BE1421" s="5" t="str">
        <f>IF(OR($AB1421="", $AC1421=""), "", IF($H1421=$M$3, "", IF(OR(BE$7&lt;$AB1421, $AC1421&lt;BE$6),"", MAX(BE$10:BE1420)+1)))</f>
        <v/>
      </c>
      <c r="BF1421" s="5" t="str">
        <f>IF(OR($AB1421="", $AC1421=""), "", IF($H1421=$M$3, "", IF(OR(BF$7&lt;$AB1421, $AC1421&lt;BF$6),"", MAX(BF$10:BF1420)+1)))</f>
        <v/>
      </c>
      <c r="BG1421" s="5" t="str">
        <f>IF(OR($AB1421="", $AC1421=""), "", IF($H1421=$M$3, "", IF(OR(BG$7&lt;$AB1421, $AC1421&lt;BG$6),"", MAX(BG$10:BG1420)+1)))</f>
        <v/>
      </c>
      <c r="BH1421" s="5" t="str">
        <f>IF(OR($AB1421="", $AC1421=""), "", IF($H1421=$M$3, "", IF(OR(BH$7&lt;$AB1421, $AC1421&lt;BH$6),"", MAX(BH$10:BH1420)+1)))</f>
        <v/>
      </c>
      <c r="BI1421" s="5" t="str">
        <f>IF(OR($AB1421="", $AC1421=""), "", IF($H1421=$M$3, "", IF(OR(BI$7&lt;$AB1421, $AC1421&lt;BI$6),"", MAX(BI$10:BI1420)+1)))</f>
        <v/>
      </c>
      <c r="BK1421" s="5" t="str" cm="1">
        <f t="array" aca="1" ref="BK1421" ca="1">IFERROR(INDEX($AE1421:$BI1421, $BJ1421, MATCH($BK$9, $AE$9:$BI$9, 0)), "")</f>
        <v/>
      </c>
    </row>
    <row r="1422" spans="1:63" x14ac:dyDescent="0.25">
      <c r="A1422" s="2"/>
      <c r="B1422" s="254"/>
      <c r="C1422" s="255"/>
      <c r="D1422" s="256"/>
      <c r="E1422" s="257"/>
      <c r="F1422" s="257"/>
      <c r="G1422" s="258"/>
      <c r="H1422" s="259"/>
      <c r="I1422" s="16"/>
      <c r="J1422" s="5" t="str">
        <f t="shared" si="187"/>
        <v/>
      </c>
      <c r="K1422" s="2"/>
      <c r="O1422" s="5" t="str">
        <f t="shared" si="185"/>
        <v/>
      </c>
      <c r="Q1422" s="5" t="str">
        <f t="shared" si="188"/>
        <v/>
      </c>
      <c r="S1422" s="5" t="str">
        <f t="shared" si="186"/>
        <v/>
      </c>
      <c r="U1422" s="64" t="str">
        <f>IF($D1422="","", IF(COUNTIF('Intro &amp; Setup'!$AW$49:$AW$88, $D1422)&gt;0, "BH", TEXT($D1422, "ddd")))</f>
        <v/>
      </c>
      <c r="V1422" s="65" t="str">
        <f>IF($G1422="", "", IF(COUNTIF('Intro &amp; Setup'!$AW$49:$AW$88, $G1422)&gt;0, "BH", TEXT($G1422, "ddd")))</f>
        <v/>
      </c>
      <c r="W1422" s="64" t="str">
        <f t="shared" si="189"/>
        <v/>
      </c>
      <c r="X1422" s="65" t="str">
        <f t="shared" si="190"/>
        <v/>
      </c>
      <c r="Y1422" s="64" t="str">
        <f>IF(F1422="", "", IF(OR(F1422&lt;'Intro &amp; Setup'!$Z$20, F1422&gt;'Intro &amp; Setup'!$Z$22), "X", ""))</f>
        <v/>
      </c>
      <c r="Z1422" s="65" t="str">
        <f>IF(G1422="", "", IF(OR(G1422&lt;'Intro &amp; Setup'!$Z$20, G1422&gt;'Intro &amp; Setup'!$Z$22), "X", ""))</f>
        <v/>
      </c>
      <c r="AB1422" s="58" t="str">
        <f t="shared" si="191"/>
        <v/>
      </c>
      <c r="AC1422" s="59" t="str">
        <f t="shared" si="192"/>
        <v/>
      </c>
      <c r="AE1422" s="5" t="str">
        <f>IF(OR($AB1422="", $AC1422=""), "", IF($H1422=$M$3, "", IF(OR(AE$7&lt;$AB1422, $AC1422&lt;AE$6),"", MAX(AE$10:AE1421)+1)))</f>
        <v/>
      </c>
      <c r="AF1422" s="5" t="str">
        <f>IF(OR($AB1422="", $AC1422=""), "", IF($H1422=$M$3, "", IF(OR(AF$7&lt;$AB1422, $AC1422&lt;AF$6),"", MAX(AF$10:AF1421)+1)))</f>
        <v/>
      </c>
      <c r="AG1422" s="5" t="str">
        <f>IF(OR($AB1422="", $AC1422=""), "", IF($H1422=$M$3, "", IF(OR(AG$7&lt;$AB1422, $AC1422&lt;AG$6),"", MAX(AG$10:AG1421)+1)))</f>
        <v/>
      </c>
      <c r="AH1422" s="5" t="str">
        <f>IF(OR($AB1422="", $AC1422=""), "", IF($H1422=$M$3, "", IF(OR(AH$7&lt;$AB1422, $AC1422&lt;AH$6),"", MAX(AH$10:AH1421)+1)))</f>
        <v/>
      </c>
      <c r="AI1422" s="5" t="str">
        <f>IF(OR($AB1422="", $AC1422=""), "", IF($H1422=$M$3, "", IF(OR(AI$7&lt;$AB1422, $AC1422&lt;AI$6),"", MAX(AI$10:AI1421)+1)))</f>
        <v/>
      </c>
      <c r="AJ1422" s="5" t="str">
        <f>IF(OR($AB1422="", $AC1422=""), "", IF($H1422=$M$3, "", IF(OR(AJ$7&lt;$AB1422, $AC1422&lt;AJ$6),"", MAX(AJ$10:AJ1421)+1)))</f>
        <v/>
      </c>
      <c r="AK1422" s="5" t="str">
        <f>IF(OR($AB1422="", $AC1422=""), "", IF($H1422=$M$3, "", IF(OR(AK$7&lt;$AB1422, $AC1422&lt;AK$6),"", MAX(AK$10:AK1421)+1)))</f>
        <v/>
      </c>
      <c r="AL1422" s="5" t="str">
        <f>IF(OR($AB1422="", $AC1422=""), "", IF($H1422=$M$3, "", IF(OR(AL$7&lt;$AB1422, $AC1422&lt;AL$6),"", MAX(AL$10:AL1421)+1)))</f>
        <v/>
      </c>
      <c r="AM1422" s="5" t="str">
        <f>IF(OR($AB1422="", $AC1422=""), "", IF($H1422=$M$3, "", IF(OR(AM$7&lt;$AB1422, $AC1422&lt;AM$6),"", MAX(AM$10:AM1421)+1)))</f>
        <v/>
      </c>
      <c r="AN1422" s="5" t="str">
        <f>IF(OR($AB1422="", $AC1422=""), "", IF($H1422=$M$3, "", IF(OR(AN$7&lt;$AB1422, $AC1422&lt;AN$6),"", MAX(AN$10:AN1421)+1)))</f>
        <v/>
      </c>
      <c r="AO1422" s="5" t="str">
        <f>IF(OR($AB1422="", $AC1422=""), "", IF($H1422=$M$3, "", IF(OR(AO$7&lt;$AB1422, $AC1422&lt;AO$6),"", MAX(AO$10:AO1421)+1)))</f>
        <v/>
      </c>
      <c r="AP1422" s="5" t="str">
        <f>IF(OR($AB1422="", $AC1422=""), "", IF($H1422=$M$3, "", IF(OR(AP$7&lt;$AB1422, $AC1422&lt;AP$6),"", MAX(AP$10:AP1421)+1)))</f>
        <v/>
      </c>
      <c r="AQ1422" s="5" t="str">
        <f>IF(OR($AB1422="", $AC1422=""), "", IF($H1422=$M$3, "", IF(OR(AQ$7&lt;$AB1422, $AC1422&lt;AQ$6),"", MAX(AQ$10:AQ1421)+1)))</f>
        <v/>
      </c>
      <c r="AR1422" s="5" t="str">
        <f>IF(OR($AB1422="", $AC1422=""), "", IF($H1422=$M$3, "", IF(OR(AR$7&lt;$AB1422, $AC1422&lt;AR$6),"", MAX(AR$10:AR1421)+1)))</f>
        <v/>
      </c>
      <c r="AS1422" s="5" t="str">
        <f>IF(OR($AB1422="", $AC1422=""), "", IF($H1422=$M$3, "", IF(OR(AS$7&lt;$AB1422, $AC1422&lt;AS$6),"", MAX(AS$10:AS1421)+1)))</f>
        <v/>
      </c>
      <c r="AT1422" s="5" t="str">
        <f>IF(OR($AB1422="", $AC1422=""), "", IF($H1422=$M$3, "", IF(OR(AT$7&lt;$AB1422, $AC1422&lt;AT$6),"", MAX(AT$10:AT1421)+1)))</f>
        <v/>
      </c>
      <c r="AU1422" s="5" t="str">
        <f>IF(OR($AB1422="", $AC1422=""), "", IF($H1422=$M$3, "", IF(OR(AU$7&lt;$AB1422, $AC1422&lt;AU$6),"", MAX(AU$10:AU1421)+1)))</f>
        <v/>
      </c>
      <c r="AV1422" s="5" t="str">
        <f>IF(OR($AB1422="", $AC1422=""), "", IF($H1422=$M$3, "", IF(OR(AV$7&lt;$AB1422, $AC1422&lt;AV$6),"", MAX(AV$10:AV1421)+1)))</f>
        <v/>
      </c>
      <c r="AW1422" s="5" t="str">
        <f>IF(OR($AB1422="", $AC1422=""), "", IF($H1422=$M$3, "", IF(OR(AW$7&lt;$AB1422, $AC1422&lt;AW$6),"", MAX(AW$10:AW1421)+1)))</f>
        <v/>
      </c>
      <c r="AX1422" s="5" t="str">
        <f>IF(OR($AB1422="", $AC1422=""), "", IF($H1422=$M$3, "", IF(OR(AX$7&lt;$AB1422, $AC1422&lt;AX$6),"", MAX(AX$10:AX1421)+1)))</f>
        <v/>
      </c>
      <c r="AY1422" s="5" t="str">
        <f>IF(OR($AB1422="", $AC1422=""), "", IF($H1422=$M$3, "", IF(OR(AY$7&lt;$AB1422, $AC1422&lt;AY$6),"", MAX(AY$10:AY1421)+1)))</f>
        <v/>
      </c>
      <c r="AZ1422" s="5" t="str">
        <f>IF(OR($AB1422="", $AC1422=""), "", IF($H1422=$M$3, "", IF(OR(AZ$7&lt;$AB1422, $AC1422&lt;AZ$6),"", MAX(AZ$10:AZ1421)+1)))</f>
        <v/>
      </c>
      <c r="BA1422" s="5" t="str">
        <f>IF(OR($AB1422="", $AC1422=""), "", IF($H1422=$M$3, "", IF(OR(BA$7&lt;$AB1422, $AC1422&lt;BA$6),"", MAX(BA$10:BA1421)+1)))</f>
        <v/>
      </c>
      <c r="BB1422" s="5" t="str">
        <f>IF(OR($AB1422="", $AC1422=""), "", IF($H1422=$M$3, "", IF(OR(BB$7&lt;$AB1422, $AC1422&lt;BB$6),"", MAX(BB$10:BB1421)+1)))</f>
        <v/>
      </c>
      <c r="BC1422" s="5" t="str">
        <f>IF(OR($AB1422="", $AC1422=""), "", IF($H1422=$M$3, "", IF(OR(BC$7&lt;$AB1422, $AC1422&lt;BC$6),"", MAX(BC$10:BC1421)+1)))</f>
        <v/>
      </c>
      <c r="BD1422" s="5" t="str">
        <f>IF(OR($AB1422="", $AC1422=""), "", IF($H1422=$M$3, "", IF(OR(BD$7&lt;$AB1422, $AC1422&lt;BD$6),"", MAX(BD$10:BD1421)+1)))</f>
        <v/>
      </c>
      <c r="BE1422" s="5" t="str">
        <f>IF(OR($AB1422="", $AC1422=""), "", IF($H1422=$M$3, "", IF(OR(BE$7&lt;$AB1422, $AC1422&lt;BE$6),"", MAX(BE$10:BE1421)+1)))</f>
        <v/>
      </c>
      <c r="BF1422" s="5" t="str">
        <f>IF(OR($AB1422="", $AC1422=""), "", IF($H1422=$M$3, "", IF(OR(BF$7&lt;$AB1422, $AC1422&lt;BF$6),"", MAX(BF$10:BF1421)+1)))</f>
        <v/>
      </c>
      <c r="BG1422" s="5" t="str">
        <f>IF(OR($AB1422="", $AC1422=""), "", IF($H1422=$M$3, "", IF(OR(BG$7&lt;$AB1422, $AC1422&lt;BG$6),"", MAX(BG$10:BG1421)+1)))</f>
        <v/>
      </c>
      <c r="BH1422" s="5" t="str">
        <f>IF(OR($AB1422="", $AC1422=""), "", IF($H1422=$M$3, "", IF(OR(BH$7&lt;$AB1422, $AC1422&lt;BH$6),"", MAX(BH$10:BH1421)+1)))</f>
        <v/>
      </c>
      <c r="BI1422" s="5" t="str">
        <f>IF(OR($AB1422="", $AC1422=""), "", IF($H1422=$M$3, "", IF(OR(BI$7&lt;$AB1422, $AC1422&lt;BI$6),"", MAX(BI$10:BI1421)+1)))</f>
        <v/>
      </c>
      <c r="BK1422" s="5" t="str" cm="1">
        <f t="array" aca="1" ref="BK1422" ca="1">IFERROR(INDEX($AE1422:$BI1422, $BJ1422, MATCH($BK$9, $AE$9:$BI$9, 0)), "")</f>
        <v/>
      </c>
    </row>
    <row r="1423" spans="1:63" x14ac:dyDescent="0.25">
      <c r="A1423" s="2"/>
      <c r="B1423" s="254"/>
      <c r="C1423" s="255"/>
      <c r="D1423" s="256"/>
      <c r="E1423" s="257"/>
      <c r="F1423" s="257"/>
      <c r="G1423" s="258"/>
      <c r="H1423" s="259"/>
      <c r="I1423" s="16"/>
      <c r="J1423" s="5" t="str">
        <f t="shared" si="187"/>
        <v/>
      </c>
      <c r="K1423" s="2"/>
      <c r="O1423" s="5" t="str">
        <f t="shared" si="185"/>
        <v/>
      </c>
      <c r="Q1423" s="5" t="str">
        <f t="shared" si="188"/>
        <v/>
      </c>
      <c r="S1423" s="5" t="str">
        <f t="shared" si="186"/>
        <v/>
      </c>
      <c r="U1423" s="64" t="str">
        <f>IF($D1423="","", IF(COUNTIF('Intro &amp; Setup'!$AW$49:$AW$88, $D1423)&gt;0, "BH", TEXT($D1423, "ddd")))</f>
        <v/>
      </c>
      <c r="V1423" s="65" t="str">
        <f>IF($G1423="", "", IF(COUNTIF('Intro &amp; Setup'!$AW$49:$AW$88, $G1423)&gt;0, "BH", TEXT($G1423, "ddd")))</f>
        <v/>
      </c>
      <c r="W1423" s="64" t="str">
        <f t="shared" si="189"/>
        <v/>
      </c>
      <c r="X1423" s="65" t="str">
        <f t="shared" si="190"/>
        <v/>
      </c>
      <c r="Y1423" s="64" t="str">
        <f>IF(F1423="", "", IF(OR(F1423&lt;'Intro &amp; Setup'!$Z$20, F1423&gt;'Intro &amp; Setup'!$Z$22), "X", ""))</f>
        <v/>
      </c>
      <c r="Z1423" s="65" t="str">
        <f>IF(G1423="", "", IF(OR(G1423&lt;'Intro &amp; Setup'!$Z$20, G1423&gt;'Intro &amp; Setup'!$Z$22), "X", ""))</f>
        <v/>
      </c>
      <c r="AB1423" s="58" t="str">
        <f t="shared" si="191"/>
        <v/>
      </c>
      <c r="AC1423" s="59" t="str">
        <f t="shared" si="192"/>
        <v/>
      </c>
      <c r="AE1423" s="5" t="str">
        <f>IF(OR($AB1423="", $AC1423=""), "", IF($H1423=$M$3, "", IF(OR(AE$7&lt;$AB1423, $AC1423&lt;AE$6),"", MAX(AE$10:AE1422)+1)))</f>
        <v/>
      </c>
      <c r="AF1423" s="5" t="str">
        <f>IF(OR($AB1423="", $AC1423=""), "", IF($H1423=$M$3, "", IF(OR(AF$7&lt;$AB1423, $AC1423&lt;AF$6),"", MAX(AF$10:AF1422)+1)))</f>
        <v/>
      </c>
      <c r="AG1423" s="5" t="str">
        <f>IF(OR($AB1423="", $AC1423=""), "", IF($H1423=$M$3, "", IF(OR(AG$7&lt;$AB1423, $AC1423&lt;AG$6),"", MAX(AG$10:AG1422)+1)))</f>
        <v/>
      </c>
      <c r="AH1423" s="5" t="str">
        <f>IF(OR($AB1423="", $AC1423=""), "", IF($H1423=$M$3, "", IF(OR(AH$7&lt;$AB1423, $AC1423&lt;AH$6),"", MAX(AH$10:AH1422)+1)))</f>
        <v/>
      </c>
      <c r="AI1423" s="5" t="str">
        <f>IF(OR($AB1423="", $AC1423=""), "", IF($H1423=$M$3, "", IF(OR(AI$7&lt;$AB1423, $AC1423&lt;AI$6),"", MAX(AI$10:AI1422)+1)))</f>
        <v/>
      </c>
      <c r="AJ1423" s="5" t="str">
        <f>IF(OR($AB1423="", $AC1423=""), "", IF($H1423=$M$3, "", IF(OR(AJ$7&lt;$AB1423, $AC1423&lt;AJ$6),"", MAX(AJ$10:AJ1422)+1)))</f>
        <v/>
      </c>
      <c r="AK1423" s="5" t="str">
        <f>IF(OR($AB1423="", $AC1423=""), "", IF($H1423=$M$3, "", IF(OR(AK$7&lt;$AB1423, $AC1423&lt;AK$6),"", MAX(AK$10:AK1422)+1)))</f>
        <v/>
      </c>
      <c r="AL1423" s="5" t="str">
        <f>IF(OR($AB1423="", $AC1423=""), "", IF($H1423=$M$3, "", IF(OR(AL$7&lt;$AB1423, $AC1423&lt;AL$6),"", MAX(AL$10:AL1422)+1)))</f>
        <v/>
      </c>
      <c r="AM1423" s="5" t="str">
        <f>IF(OR($AB1423="", $AC1423=""), "", IF($H1423=$M$3, "", IF(OR(AM$7&lt;$AB1423, $AC1423&lt;AM$6),"", MAX(AM$10:AM1422)+1)))</f>
        <v/>
      </c>
      <c r="AN1423" s="5" t="str">
        <f>IF(OR($AB1423="", $AC1423=""), "", IF($H1423=$M$3, "", IF(OR(AN$7&lt;$AB1423, $AC1423&lt;AN$6),"", MAX(AN$10:AN1422)+1)))</f>
        <v/>
      </c>
      <c r="AO1423" s="5" t="str">
        <f>IF(OR($AB1423="", $AC1423=""), "", IF($H1423=$M$3, "", IF(OR(AO$7&lt;$AB1423, $AC1423&lt;AO$6),"", MAX(AO$10:AO1422)+1)))</f>
        <v/>
      </c>
      <c r="AP1423" s="5" t="str">
        <f>IF(OR($AB1423="", $AC1423=""), "", IF($H1423=$M$3, "", IF(OR(AP$7&lt;$AB1423, $AC1423&lt;AP$6),"", MAX(AP$10:AP1422)+1)))</f>
        <v/>
      </c>
      <c r="AQ1423" s="5" t="str">
        <f>IF(OR($AB1423="", $AC1423=""), "", IF($H1423=$M$3, "", IF(OR(AQ$7&lt;$AB1423, $AC1423&lt;AQ$6),"", MAX(AQ$10:AQ1422)+1)))</f>
        <v/>
      </c>
      <c r="AR1423" s="5" t="str">
        <f>IF(OR($AB1423="", $AC1423=""), "", IF($H1423=$M$3, "", IF(OR(AR$7&lt;$AB1423, $AC1423&lt;AR$6),"", MAX(AR$10:AR1422)+1)))</f>
        <v/>
      </c>
      <c r="AS1423" s="5" t="str">
        <f>IF(OR($AB1423="", $AC1423=""), "", IF($H1423=$M$3, "", IF(OR(AS$7&lt;$AB1423, $AC1423&lt;AS$6),"", MAX(AS$10:AS1422)+1)))</f>
        <v/>
      </c>
      <c r="AT1423" s="5" t="str">
        <f>IF(OR($AB1423="", $AC1423=""), "", IF($H1423=$M$3, "", IF(OR(AT$7&lt;$AB1423, $AC1423&lt;AT$6),"", MAX(AT$10:AT1422)+1)))</f>
        <v/>
      </c>
      <c r="AU1423" s="5" t="str">
        <f>IF(OR($AB1423="", $AC1423=""), "", IF($H1423=$M$3, "", IF(OR(AU$7&lt;$AB1423, $AC1423&lt;AU$6),"", MAX(AU$10:AU1422)+1)))</f>
        <v/>
      </c>
      <c r="AV1423" s="5" t="str">
        <f>IF(OR($AB1423="", $AC1423=""), "", IF($H1423=$M$3, "", IF(OR(AV$7&lt;$AB1423, $AC1423&lt;AV$6),"", MAX(AV$10:AV1422)+1)))</f>
        <v/>
      </c>
      <c r="AW1423" s="5" t="str">
        <f>IF(OR($AB1423="", $AC1423=""), "", IF($H1423=$M$3, "", IF(OR(AW$7&lt;$AB1423, $AC1423&lt;AW$6),"", MAX(AW$10:AW1422)+1)))</f>
        <v/>
      </c>
      <c r="AX1423" s="5" t="str">
        <f>IF(OR($AB1423="", $AC1423=""), "", IF($H1423=$M$3, "", IF(OR(AX$7&lt;$AB1423, $AC1423&lt;AX$6),"", MAX(AX$10:AX1422)+1)))</f>
        <v/>
      </c>
      <c r="AY1423" s="5" t="str">
        <f>IF(OR($AB1423="", $AC1423=""), "", IF($H1423=$M$3, "", IF(OR(AY$7&lt;$AB1423, $AC1423&lt;AY$6),"", MAX(AY$10:AY1422)+1)))</f>
        <v/>
      </c>
      <c r="AZ1423" s="5" t="str">
        <f>IF(OR($AB1423="", $AC1423=""), "", IF($H1423=$M$3, "", IF(OR(AZ$7&lt;$AB1423, $AC1423&lt;AZ$6),"", MAX(AZ$10:AZ1422)+1)))</f>
        <v/>
      </c>
      <c r="BA1423" s="5" t="str">
        <f>IF(OR($AB1423="", $AC1423=""), "", IF($H1423=$M$3, "", IF(OR(BA$7&lt;$AB1423, $AC1423&lt;BA$6),"", MAX(BA$10:BA1422)+1)))</f>
        <v/>
      </c>
      <c r="BB1423" s="5" t="str">
        <f>IF(OR($AB1423="", $AC1423=""), "", IF($H1423=$M$3, "", IF(OR(BB$7&lt;$AB1423, $AC1423&lt;BB$6),"", MAX(BB$10:BB1422)+1)))</f>
        <v/>
      </c>
      <c r="BC1423" s="5" t="str">
        <f>IF(OR($AB1423="", $AC1423=""), "", IF($H1423=$M$3, "", IF(OR(BC$7&lt;$AB1423, $AC1423&lt;BC$6),"", MAX(BC$10:BC1422)+1)))</f>
        <v/>
      </c>
      <c r="BD1423" s="5" t="str">
        <f>IF(OR($AB1423="", $AC1423=""), "", IF($H1423=$M$3, "", IF(OR(BD$7&lt;$AB1423, $AC1423&lt;BD$6),"", MAX(BD$10:BD1422)+1)))</f>
        <v/>
      </c>
      <c r="BE1423" s="5" t="str">
        <f>IF(OR($AB1423="", $AC1423=""), "", IF($H1423=$M$3, "", IF(OR(BE$7&lt;$AB1423, $AC1423&lt;BE$6),"", MAX(BE$10:BE1422)+1)))</f>
        <v/>
      </c>
      <c r="BF1423" s="5" t="str">
        <f>IF(OR($AB1423="", $AC1423=""), "", IF($H1423=$M$3, "", IF(OR(BF$7&lt;$AB1423, $AC1423&lt;BF$6),"", MAX(BF$10:BF1422)+1)))</f>
        <v/>
      </c>
      <c r="BG1423" s="5" t="str">
        <f>IF(OR($AB1423="", $AC1423=""), "", IF($H1423=$M$3, "", IF(OR(BG$7&lt;$AB1423, $AC1423&lt;BG$6),"", MAX(BG$10:BG1422)+1)))</f>
        <v/>
      </c>
      <c r="BH1423" s="5" t="str">
        <f>IF(OR($AB1423="", $AC1423=""), "", IF($H1423=$M$3, "", IF(OR(BH$7&lt;$AB1423, $AC1423&lt;BH$6),"", MAX(BH$10:BH1422)+1)))</f>
        <v/>
      </c>
      <c r="BI1423" s="5" t="str">
        <f>IF(OR($AB1423="", $AC1423=""), "", IF($H1423=$M$3, "", IF(OR(BI$7&lt;$AB1423, $AC1423&lt;BI$6),"", MAX(BI$10:BI1422)+1)))</f>
        <v/>
      </c>
      <c r="BK1423" s="5" t="str" cm="1">
        <f t="array" aca="1" ref="BK1423" ca="1">IFERROR(INDEX($AE1423:$BI1423, $BJ1423, MATCH($BK$9, $AE$9:$BI$9, 0)), "")</f>
        <v/>
      </c>
    </row>
    <row r="1424" spans="1:63" x14ac:dyDescent="0.25">
      <c r="A1424" s="2"/>
      <c r="B1424" s="254"/>
      <c r="C1424" s="255"/>
      <c r="D1424" s="256"/>
      <c r="E1424" s="257"/>
      <c r="F1424" s="257"/>
      <c r="G1424" s="258"/>
      <c r="H1424" s="259"/>
      <c r="I1424" s="16"/>
      <c r="J1424" s="5" t="str">
        <f t="shared" si="187"/>
        <v/>
      </c>
      <c r="K1424" s="2"/>
      <c r="O1424" s="5" t="str">
        <f t="shared" si="185"/>
        <v/>
      </c>
      <c r="Q1424" s="5" t="str">
        <f t="shared" si="188"/>
        <v/>
      </c>
      <c r="S1424" s="5" t="str">
        <f t="shared" si="186"/>
        <v/>
      </c>
      <c r="U1424" s="64" t="str">
        <f>IF($D1424="","", IF(COUNTIF('Intro &amp; Setup'!$AW$49:$AW$88, $D1424)&gt;0, "BH", TEXT($D1424, "ddd")))</f>
        <v/>
      </c>
      <c r="V1424" s="65" t="str">
        <f>IF($G1424="", "", IF(COUNTIF('Intro &amp; Setup'!$AW$49:$AW$88, $G1424)&gt;0, "BH", TEXT($G1424, "ddd")))</f>
        <v/>
      </c>
      <c r="W1424" s="64" t="str">
        <f t="shared" si="189"/>
        <v/>
      </c>
      <c r="X1424" s="65" t="str">
        <f t="shared" si="190"/>
        <v/>
      </c>
      <c r="Y1424" s="64" t="str">
        <f>IF(F1424="", "", IF(OR(F1424&lt;'Intro &amp; Setup'!$Z$20, F1424&gt;'Intro &amp; Setup'!$Z$22), "X", ""))</f>
        <v/>
      </c>
      <c r="Z1424" s="65" t="str">
        <f>IF(G1424="", "", IF(OR(G1424&lt;'Intro &amp; Setup'!$Z$20, G1424&gt;'Intro &amp; Setup'!$Z$22), "X", ""))</f>
        <v/>
      </c>
      <c r="AB1424" s="58" t="str">
        <f t="shared" si="191"/>
        <v/>
      </c>
      <c r="AC1424" s="59" t="str">
        <f t="shared" si="192"/>
        <v/>
      </c>
      <c r="AE1424" s="5" t="str">
        <f>IF(OR($AB1424="", $AC1424=""), "", IF($H1424=$M$3, "", IF(OR(AE$7&lt;$AB1424, $AC1424&lt;AE$6),"", MAX(AE$10:AE1423)+1)))</f>
        <v/>
      </c>
      <c r="AF1424" s="5" t="str">
        <f>IF(OR($AB1424="", $AC1424=""), "", IF($H1424=$M$3, "", IF(OR(AF$7&lt;$AB1424, $AC1424&lt;AF$6),"", MAX(AF$10:AF1423)+1)))</f>
        <v/>
      </c>
      <c r="AG1424" s="5" t="str">
        <f>IF(OR($AB1424="", $AC1424=""), "", IF($H1424=$M$3, "", IF(OR(AG$7&lt;$AB1424, $AC1424&lt;AG$6),"", MAX(AG$10:AG1423)+1)))</f>
        <v/>
      </c>
      <c r="AH1424" s="5" t="str">
        <f>IF(OR($AB1424="", $AC1424=""), "", IF($H1424=$M$3, "", IF(OR(AH$7&lt;$AB1424, $AC1424&lt;AH$6),"", MAX(AH$10:AH1423)+1)))</f>
        <v/>
      </c>
      <c r="AI1424" s="5" t="str">
        <f>IF(OR($AB1424="", $AC1424=""), "", IF($H1424=$M$3, "", IF(OR(AI$7&lt;$AB1424, $AC1424&lt;AI$6),"", MAX(AI$10:AI1423)+1)))</f>
        <v/>
      </c>
      <c r="AJ1424" s="5" t="str">
        <f>IF(OR($AB1424="", $AC1424=""), "", IF($H1424=$M$3, "", IF(OR(AJ$7&lt;$AB1424, $AC1424&lt;AJ$6),"", MAX(AJ$10:AJ1423)+1)))</f>
        <v/>
      </c>
      <c r="AK1424" s="5" t="str">
        <f>IF(OR($AB1424="", $AC1424=""), "", IF($H1424=$M$3, "", IF(OR(AK$7&lt;$AB1424, $AC1424&lt;AK$6),"", MAX(AK$10:AK1423)+1)))</f>
        <v/>
      </c>
      <c r="AL1424" s="5" t="str">
        <f>IF(OR($AB1424="", $AC1424=""), "", IF($H1424=$M$3, "", IF(OR(AL$7&lt;$AB1424, $AC1424&lt;AL$6),"", MAX(AL$10:AL1423)+1)))</f>
        <v/>
      </c>
      <c r="AM1424" s="5" t="str">
        <f>IF(OR($AB1424="", $AC1424=""), "", IF($H1424=$M$3, "", IF(OR(AM$7&lt;$AB1424, $AC1424&lt;AM$6),"", MAX(AM$10:AM1423)+1)))</f>
        <v/>
      </c>
      <c r="AN1424" s="5" t="str">
        <f>IF(OR($AB1424="", $AC1424=""), "", IF($H1424=$M$3, "", IF(OR(AN$7&lt;$AB1424, $AC1424&lt;AN$6),"", MAX(AN$10:AN1423)+1)))</f>
        <v/>
      </c>
      <c r="AO1424" s="5" t="str">
        <f>IF(OR($AB1424="", $AC1424=""), "", IF($H1424=$M$3, "", IF(OR(AO$7&lt;$AB1424, $AC1424&lt;AO$6),"", MAX(AO$10:AO1423)+1)))</f>
        <v/>
      </c>
      <c r="AP1424" s="5" t="str">
        <f>IF(OR($AB1424="", $AC1424=""), "", IF($H1424=$M$3, "", IF(OR(AP$7&lt;$AB1424, $AC1424&lt;AP$6),"", MAX(AP$10:AP1423)+1)))</f>
        <v/>
      </c>
      <c r="AQ1424" s="5" t="str">
        <f>IF(OR($AB1424="", $AC1424=""), "", IF($H1424=$M$3, "", IF(OR(AQ$7&lt;$AB1424, $AC1424&lt;AQ$6),"", MAX(AQ$10:AQ1423)+1)))</f>
        <v/>
      </c>
      <c r="AR1424" s="5" t="str">
        <f>IF(OR($AB1424="", $AC1424=""), "", IF($H1424=$M$3, "", IF(OR(AR$7&lt;$AB1424, $AC1424&lt;AR$6),"", MAX(AR$10:AR1423)+1)))</f>
        <v/>
      </c>
      <c r="AS1424" s="5" t="str">
        <f>IF(OR($AB1424="", $AC1424=""), "", IF($H1424=$M$3, "", IF(OR(AS$7&lt;$AB1424, $AC1424&lt;AS$6),"", MAX(AS$10:AS1423)+1)))</f>
        <v/>
      </c>
      <c r="AT1424" s="5" t="str">
        <f>IF(OR($AB1424="", $AC1424=""), "", IF($H1424=$M$3, "", IF(OR(AT$7&lt;$AB1424, $AC1424&lt;AT$6),"", MAX(AT$10:AT1423)+1)))</f>
        <v/>
      </c>
      <c r="AU1424" s="5" t="str">
        <f>IF(OR($AB1424="", $AC1424=""), "", IF($H1424=$M$3, "", IF(OR(AU$7&lt;$AB1424, $AC1424&lt;AU$6),"", MAX(AU$10:AU1423)+1)))</f>
        <v/>
      </c>
      <c r="AV1424" s="5" t="str">
        <f>IF(OR($AB1424="", $AC1424=""), "", IF($H1424=$M$3, "", IF(OR(AV$7&lt;$AB1424, $AC1424&lt;AV$6),"", MAX(AV$10:AV1423)+1)))</f>
        <v/>
      </c>
      <c r="AW1424" s="5" t="str">
        <f>IF(OR($AB1424="", $AC1424=""), "", IF($H1424=$M$3, "", IF(OR(AW$7&lt;$AB1424, $AC1424&lt;AW$6),"", MAX(AW$10:AW1423)+1)))</f>
        <v/>
      </c>
      <c r="AX1424" s="5" t="str">
        <f>IF(OR($AB1424="", $AC1424=""), "", IF($H1424=$M$3, "", IF(OR(AX$7&lt;$AB1424, $AC1424&lt;AX$6),"", MAX(AX$10:AX1423)+1)))</f>
        <v/>
      </c>
      <c r="AY1424" s="5" t="str">
        <f>IF(OR($AB1424="", $AC1424=""), "", IF($H1424=$M$3, "", IF(OR(AY$7&lt;$AB1424, $AC1424&lt;AY$6),"", MAX(AY$10:AY1423)+1)))</f>
        <v/>
      </c>
      <c r="AZ1424" s="5" t="str">
        <f>IF(OR($AB1424="", $AC1424=""), "", IF($H1424=$M$3, "", IF(OR(AZ$7&lt;$AB1424, $AC1424&lt;AZ$6),"", MAX(AZ$10:AZ1423)+1)))</f>
        <v/>
      </c>
      <c r="BA1424" s="5" t="str">
        <f>IF(OR($AB1424="", $AC1424=""), "", IF($H1424=$M$3, "", IF(OR(BA$7&lt;$AB1424, $AC1424&lt;BA$6),"", MAX(BA$10:BA1423)+1)))</f>
        <v/>
      </c>
      <c r="BB1424" s="5" t="str">
        <f>IF(OR($AB1424="", $AC1424=""), "", IF($H1424=$M$3, "", IF(OR(BB$7&lt;$AB1424, $AC1424&lt;BB$6),"", MAX(BB$10:BB1423)+1)))</f>
        <v/>
      </c>
      <c r="BC1424" s="5" t="str">
        <f>IF(OR($AB1424="", $AC1424=""), "", IF($H1424=$M$3, "", IF(OR(BC$7&lt;$AB1424, $AC1424&lt;BC$6),"", MAX(BC$10:BC1423)+1)))</f>
        <v/>
      </c>
      <c r="BD1424" s="5" t="str">
        <f>IF(OR($AB1424="", $AC1424=""), "", IF($H1424=$M$3, "", IF(OR(BD$7&lt;$AB1424, $AC1424&lt;BD$6),"", MAX(BD$10:BD1423)+1)))</f>
        <v/>
      </c>
      <c r="BE1424" s="5" t="str">
        <f>IF(OR($AB1424="", $AC1424=""), "", IF($H1424=$M$3, "", IF(OR(BE$7&lt;$AB1424, $AC1424&lt;BE$6),"", MAX(BE$10:BE1423)+1)))</f>
        <v/>
      </c>
      <c r="BF1424" s="5" t="str">
        <f>IF(OR($AB1424="", $AC1424=""), "", IF($H1424=$M$3, "", IF(OR(BF$7&lt;$AB1424, $AC1424&lt;BF$6),"", MAX(BF$10:BF1423)+1)))</f>
        <v/>
      </c>
      <c r="BG1424" s="5" t="str">
        <f>IF(OR($AB1424="", $AC1424=""), "", IF($H1424=$M$3, "", IF(OR(BG$7&lt;$AB1424, $AC1424&lt;BG$6),"", MAX(BG$10:BG1423)+1)))</f>
        <v/>
      </c>
      <c r="BH1424" s="5" t="str">
        <f>IF(OR($AB1424="", $AC1424=""), "", IF($H1424=$M$3, "", IF(OR(BH$7&lt;$AB1424, $AC1424&lt;BH$6),"", MAX(BH$10:BH1423)+1)))</f>
        <v/>
      </c>
      <c r="BI1424" s="5" t="str">
        <f>IF(OR($AB1424="", $AC1424=""), "", IF($H1424=$M$3, "", IF(OR(BI$7&lt;$AB1424, $AC1424&lt;BI$6),"", MAX(BI$10:BI1423)+1)))</f>
        <v/>
      </c>
      <c r="BK1424" s="5" t="str" cm="1">
        <f t="array" aca="1" ref="BK1424" ca="1">IFERROR(INDEX($AE1424:$BI1424, $BJ1424, MATCH($BK$9, $AE$9:$BI$9, 0)), "")</f>
        <v/>
      </c>
    </row>
    <row r="1425" spans="1:63" x14ac:dyDescent="0.25">
      <c r="A1425" s="2"/>
      <c r="B1425" s="254"/>
      <c r="C1425" s="255"/>
      <c r="D1425" s="256"/>
      <c r="E1425" s="257"/>
      <c r="F1425" s="257"/>
      <c r="G1425" s="258"/>
      <c r="H1425" s="259"/>
      <c r="I1425" s="16"/>
      <c r="J1425" s="5" t="str">
        <f t="shared" si="187"/>
        <v/>
      </c>
      <c r="K1425" s="2"/>
      <c r="O1425" s="5" t="str">
        <f t="shared" si="185"/>
        <v/>
      </c>
      <c r="Q1425" s="5" t="str">
        <f t="shared" si="188"/>
        <v/>
      </c>
      <c r="S1425" s="5" t="str">
        <f t="shared" si="186"/>
        <v/>
      </c>
      <c r="U1425" s="64" t="str">
        <f>IF($D1425="","", IF(COUNTIF('Intro &amp; Setup'!$AW$49:$AW$88, $D1425)&gt;0, "BH", TEXT($D1425, "ddd")))</f>
        <v/>
      </c>
      <c r="V1425" s="65" t="str">
        <f>IF($G1425="", "", IF(COUNTIF('Intro &amp; Setup'!$AW$49:$AW$88, $G1425)&gt;0, "BH", TEXT($G1425, "ddd")))</f>
        <v/>
      </c>
      <c r="W1425" s="64" t="str">
        <f t="shared" si="189"/>
        <v/>
      </c>
      <c r="X1425" s="65" t="str">
        <f t="shared" si="190"/>
        <v/>
      </c>
      <c r="Y1425" s="64" t="str">
        <f>IF(F1425="", "", IF(OR(F1425&lt;'Intro &amp; Setup'!$Z$20, F1425&gt;'Intro &amp; Setup'!$Z$22), "X", ""))</f>
        <v/>
      </c>
      <c r="Z1425" s="65" t="str">
        <f>IF(G1425="", "", IF(OR(G1425&lt;'Intro &amp; Setup'!$Z$20, G1425&gt;'Intro &amp; Setup'!$Z$22), "X", ""))</f>
        <v/>
      </c>
      <c r="AB1425" s="58" t="str">
        <f t="shared" si="191"/>
        <v/>
      </c>
      <c r="AC1425" s="59" t="str">
        <f t="shared" si="192"/>
        <v/>
      </c>
      <c r="AE1425" s="5" t="str">
        <f>IF(OR($AB1425="", $AC1425=""), "", IF($H1425=$M$3, "", IF(OR(AE$7&lt;$AB1425, $AC1425&lt;AE$6),"", MAX(AE$10:AE1424)+1)))</f>
        <v/>
      </c>
      <c r="AF1425" s="5" t="str">
        <f>IF(OR($AB1425="", $AC1425=""), "", IF($H1425=$M$3, "", IF(OR(AF$7&lt;$AB1425, $AC1425&lt;AF$6),"", MAX(AF$10:AF1424)+1)))</f>
        <v/>
      </c>
      <c r="AG1425" s="5" t="str">
        <f>IF(OR($AB1425="", $AC1425=""), "", IF($H1425=$M$3, "", IF(OR(AG$7&lt;$AB1425, $AC1425&lt;AG$6),"", MAX(AG$10:AG1424)+1)))</f>
        <v/>
      </c>
      <c r="AH1425" s="5" t="str">
        <f>IF(OR($AB1425="", $AC1425=""), "", IF($H1425=$M$3, "", IF(OR(AH$7&lt;$AB1425, $AC1425&lt;AH$6),"", MAX(AH$10:AH1424)+1)))</f>
        <v/>
      </c>
      <c r="AI1425" s="5" t="str">
        <f>IF(OR($AB1425="", $AC1425=""), "", IF($H1425=$M$3, "", IF(OR(AI$7&lt;$AB1425, $AC1425&lt;AI$6),"", MAX(AI$10:AI1424)+1)))</f>
        <v/>
      </c>
      <c r="AJ1425" s="5" t="str">
        <f>IF(OR($AB1425="", $AC1425=""), "", IF($H1425=$M$3, "", IF(OR(AJ$7&lt;$AB1425, $AC1425&lt;AJ$6),"", MAX(AJ$10:AJ1424)+1)))</f>
        <v/>
      </c>
      <c r="AK1425" s="5" t="str">
        <f>IF(OR($AB1425="", $AC1425=""), "", IF($H1425=$M$3, "", IF(OR(AK$7&lt;$AB1425, $AC1425&lt;AK$6),"", MAX(AK$10:AK1424)+1)))</f>
        <v/>
      </c>
      <c r="AL1425" s="5" t="str">
        <f>IF(OR($AB1425="", $AC1425=""), "", IF($H1425=$M$3, "", IF(OR(AL$7&lt;$AB1425, $AC1425&lt;AL$6),"", MAX(AL$10:AL1424)+1)))</f>
        <v/>
      </c>
      <c r="AM1425" s="5" t="str">
        <f>IF(OR($AB1425="", $AC1425=""), "", IF($H1425=$M$3, "", IF(OR(AM$7&lt;$AB1425, $AC1425&lt;AM$6),"", MAX(AM$10:AM1424)+1)))</f>
        <v/>
      </c>
      <c r="AN1425" s="5" t="str">
        <f>IF(OR($AB1425="", $AC1425=""), "", IF($H1425=$M$3, "", IF(OR(AN$7&lt;$AB1425, $AC1425&lt;AN$6),"", MAX(AN$10:AN1424)+1)))</f>
        <v/>
      </c>
      <c r="AO1425" s="5" t="str">
        <f>IF(OR($AB1425="", $AC1425=""), "", IF($H1425=$M$3, "", IF(OR(AO$7&lt;$AB1425, $AC1425&lt;AO$6),"", MAX(AO$10:AO1424)+1)))</f>
        <v/>
      </c>
      <c r="AP1425" s="5" t="str">
        <f>IF(OR($AB1425="", $AC1425=""), "", IF($H1425=$M$3, "", IF(OR(AP$7&lt;$AB1425, $AC1425&lt;AP$6),"", MAX(AP$10:AP1424)+1)))</f>
        <v/>
      </c>
      <c r="AQ1425" s="5" t="str">
        <f>IF(OR($AB1425="", $AC1425=""), "", IF($H1425=$M$3, "", IF(OR(AQ$7&lt;$AB1425, $AC1425&lt;AQ$6),"", MAX(AQ$10:AQ1424)+1)))</f>
        <v/>
      </c>
      <c r="AR1425" s="5" t="str">
        <f>IF(OR($AB1425="", $AC1425=""), "", IF($H1425=$M$3, "", IF(OR(AR$7&lt;$AB1425, $AC1425&lt;AR$6),"", MAX(AR$10:AR1424)+1)))</f>
        <v/>
      </c>
      <c r="AS1425" s="5" t="str">
        <f>IF(OR($AB1425="", $AC1425=""), "", IF($H1425=$M$3, "", IF(OR(AS$7&lt;$AB1425, $AC1425&lt;AS$6),"", MAX(AS$10:AS1424)+1)))</f>
        <v/>
      </c>
      <c r="AT1425" s="5" t="str">
        <f>IF(OR($AB1425="", $AC1425=""), "", IF($H1425=$M$3, "", IF(OR(AT$7&lt;$AB1425, $AC1425&lt;AT$6),"", MAX(AT$10:AT1424)+1)))</f>
        <v/>
      </c>
      <c r="AU1425" s="5" t="str">
        <f>IF(OR($AB1425="", $AC1425=""), "", IF($H1425=$M$3, "", IF(OR(AU$7&lt;$AB1425, $AC1425&lt;AU$6),"", MAX(AU$10:AU1424)+1)))</f>
        <v/>
      </c>
      <c r="AV1425" s="5" t="str">
        <f>IF(OR($AB1425="", $AC1425=""), "", IF($H1425=$M$3, "", IF(OR(AV$7&lt;$AB1425, $AC1425&lt;AV$6),"", MAX(AV$10:AV1424)+1)))</f>
        <v/>
      </c>
      <c r="AW1425" s="5" t="str">
        <f>IF(OR($AB1425="", $AC1425=""), "", IF($H1425=$M$3, "", IF(OR(AW$7&lt;$AB1425, $AC1425&lt;AW$6),"", MAX(AW$10:AW1424)+1)))</f>
        <v/>
      </c>
      <c r="AX1425" s="5" t="str">
        <f>IF(OR($AB1425="", $AC1425=""), "", IF($H1425=$M$3, "", IF(OR(AX$7&lt;$AB1425, $AC1425&lt;AX$6),"", MAX(AX$10:AX1424)+1)))</f>
        <v/>
      </c>
      <c r="AY1425" s="5" t="str">
        <f>IF(OR($AB1425="", $AC1425=""), "", IF($H1425=$M$3, "", IF(OR(AY$7&lt;$AB1425, $AC1425&lt;AY$6),"", MAX(AY$10:AY1424)+1)))</f>
        <v/>
      </c>
      <c r="AZ1425" s="5" t="str">
        <f>IF(OR($AB1425="", $AC1425=""), "", IF($H1425=$M$3, "", IF(OR(AZ$7&lt;$AB1425, $AC1425&lt;AZ$6),"", MAX(AZ$10:AZ1424)+1)))</f>
        <v/>
      </c>
      <c r="BA1425" s="5" t="str">
        <f>IF(OR($AB1425="", $AC1425=""), "", IF($H1425=$M$3, "", IF(OR(BA$7&lt;$AB1425, $AC1425&lt;BA$6),"", MAX(BA$10:BA1424)+1)))</f>
        <v/>
      </c>
      <c r="BB1425" s="5" t="str">
        <f>IF(OR($AB1425="", $AC1425=""), "", IF($H1425=$M$3, "", IF(OR(BB$7&lt;$AB1425, $AC1425&lt;BB$6),"", MAX(BB$10:BB1424)+1)))</f>
        <v/>
      </c>
      <c r="BC1425" s="5" t="str">
        <f>IF(OR($AB1425="", $AC1425=""), "", IF($H1425=$M$3, "", IF(OR(BC$7&lt;$AB1425, $AC1425&lt;BC$6),"", MAX(BC$10:BC1424)+1)))</f>
        <v/>
      </c>
      <c r="BD1425" s="5" t="str">
        <f>IF(OR($AB1425="", $AC1425=""), "", IF($H1425=$M$3, "", IF(OR(BD$7&lt;$AB1425, $AC1425&lt;BD$6),"", MAX(BD$10:BD1424)+1)))</f>
        <v/>
      </c>
      <c r="BE1425" s="5" t="str">
        <f>IF(OR($AB1425="", $AC1425=""), "", IF($H1425=$M$3, "", IF(OR(BE$7&lt;$AB1425, $AC1425&lt;BE$6),"", MAX(BE$10:BE1424)+1)))</f>
        <v/>
      </c>
      <c r="BF1425" s="5" t="str">
        <f>IF(OR($AB1425="", $AC1425=""), "", IF($H1425=$M$3, "", IF(OR(BF$7&lt;$AB1425, $AC1425&lt;BF$6),"", MAX(BF$10:BF1424)+1)))</f>
        <v/>
      </c>
      <c r="BG1425" s="5" t="str">
        <f>IF(OR($AB1425="", $AC1425=""), "", IF($H1425=$M$3, "", IF(OR(BG$7&lt;$AB1425, $AC1425&lt;BG$6),"", MAX(BG$10:BG1424)+1)))</f>
        <v/>
      </c>
      <c r="BH1425" s="5" t="str">
        <f>IF(OR($AB1425="", $AC1425=""), "", IF($H1425=$M$3, "", IF(OR(BH$7&lt;$AB1425, $AC1425&lt;BH$6),"", MAX(BH$10:BH1424)+1)))</f>
        <v/>
      </c>
      <c r="BI1425" s="5" t="str">
        <f>IF(OR($AB1425="", $AC1425=""), "", IF($H1425=$M$3, "", IF(OR(BI$7&lt;$AB1425, $AC1425&lt;BI$6),"", MAX(BI$10:BI1424)+1)))</f>
        <v/>
      </c>
      <c r="BK1425" s="5" t="str" cm="1">
        <f t="array" aca="1" ref="BK1425" ca="1">IFERROR(INDEX($AE1425:$BI1425, $BJ1425, MATCH($BK$9, $AE$9:$BI$9, 0)), "")</f>
        <v/>
      </c>
    </row>
    <row r="1426" spans="1:63" x14ac:dyDescent="0.25">
      <c r="A1426" s="2"/>
      <c r="B1426" s="254"/>
      <c r="C1426" s="255"/>
      <c r="D1426" s="256"/>
      <c r="E1426" s="257"/>
      <c r="F1426" s="257"/>
      <c r="G1426" s="258"/>
      <c r="H1426" s="259"/>
      <c r="I1426" s="16"/>
      <c r="J1426" s="5" t="str">
        <f t="shared" si="187"/>
        <v/>
      </c>
      <c r="K1426" s="2"/>
      <c r="O1426" s="5" t="str">
        <f t="shared" si="185"/>
        <v/>
      </c>
      <c r="Q1426" s="5" t="str">
        <f t="shared" si="188"/>
        <v/>
      </c>
      <c r="S1426" s="5" t="str">
        <f t="shared" si="186"/>
        <v/>
      </c>
      <c r="U1426" s="64" t="str">
        <f>IF($D1426="","", IF(COUNTIF('Intro &amp; Setup'!$AW$49:$AW$88, $D1426)&gt;0, "BH", TEXT($D1426, "ddd")))</f>
        <v/>
      </c>
      <c r="V1426" s="65" t="str">
        <f>IF($G1426="", "", IF(COUNTIF('Intro &amp; Setup'!$AW$49:$AW$88, $G1426)&gt;0, "BH", TEXT($G1426, "ddd")))</f>
        <v/>
      </c>
      <c r="W1426" s="64" t="str">
        <f t="shared" si="189"/>
        <v/>
      </c>
      <c r="X1426" s="65" t="str">
        <f t="shared" si="190"/>
        <v/>
      </c>
      <c r="Y1426" s="64" t="str">
        <f>IF(F1426="", "", IF(OR(F1426&lt;'Intro &amp; Setup'!$Z$20, F1426&gt;'Intro &amp; Setup'!$Z$22), "X", ""))</f>
        <v/>
      </c>
      <c r="Z1426" s="65" t="str">
        <f>IF(G1426="", "", IF(OR(G1426&lt;'Intro &amp; Setup'!$Z$20, G1426&gt;'Intro &amp; Setup'!$Z$22), "X", ""))</f>
        <v/>
      </c>
      <c r="AB1426" s="58" t="str">
        <f t="shared" si="191"/>
        <v/>
      </c>
      <c r="AC1426" s="59" t="str">
        <f t="shared" si="192"/>
        <v/>
      </c>
      <c r="AE1426" s="5" t="str">
        <f>IF(OR($AB1426="", $AC1426=""), "", IF($H1426=$M$3, "", IF(OR(AE$7&lt;$AB1426, $AC1426&lt;AE$6),"", MAX(AE$10:AE1425)+1)))</f>
        <v/>
      </c>
      <c r="AF1426" s="5" t="str">
        <f>IF(OR($AB1426="", $AC1426=""), "", IF($H1426=$M$3, "", IF(OR(AF$7&lt;$AB1426, $AC1426&lt;AF$6),"", MAX(AF$10:AF1425)+1)))</f>
        <v/>
      </c>
      <c r="AG1426" s="5" t="str">
        <f>IF(OR($AB1426="", $AC1426=""), "", IF($H1426=$M$3, "", IF(OR(AG$7&lt;$AB1426, $AC1426&lt;AG$6),"", MAX(AG$10:AG1425)+1)))</f>
        <v/>
      </c>
      <c r="AH1426" s="5" t="str">
        <f>IF(OR($AB1426="", $AC1426=""), "", IF($H1426=$M$3, "", IF(OR(AH$7&lt;$AB1426, $AC1426&lt;AH$6),"", MAX(AH$10:AH1425)+1)))</f>
        <v/>
      </c>
      <c r="AI1426" s="5" t="str">
        <f>IF(OR($AB1426="", $AC1426=""), "", IF($H1426=$M$3, "", IF(OR(AI$7&lt;$AB1426, $AC1426&lt;AI$6),"", MAX(AI$10:AI1425)+1)))</f>
        <v/>
      </c>
      <c r="AJ1426" s="5" t="str">
        <f>IF(OR($AB1426="", $AC1426=""), "", IF($H1426=$M$3, "", IF(OR(AJ$7&lt;$AB1426, $AC1426&lt;AJ$6),"", MAX(AJ$10:AJ1425)+1)))</f>
        <v/>
      </c>
      <c r="AK1426" s="5" t="str">
        <f>IF(OR($AB1426="", $AC1426=""), "", IF($H1426=$M$3, "", IF(OR(AK$7&lt;$AB1426, $AC1426&lt;AK$6),"", MAX(AK$10:AK1425)+1)))</f>
        <v/>
      </c>
      <c r="AL1426" s="5" t="str">
        <f>IF(OR($AB1426="", $AC1426=""), "", IF($H1426=$M$3, "", IF(OR(AL$7&lt;$AB1426, $AC1426&lt;AL$6),"", MAX(AL$10:AL1425)+1)))</f>
        <v/>
      </c>
      <c r="AM1426" s="5" t="str">
        <f>IF(OR($AB1426="", $AC1426=""), "", IF($H1426=$M$3, "", IF(OR(AM$7&lt;$AB1426, $AC1426&lt;AM$6),"", MAX(AM$10:AM1425)+1)))</f>
        <v/>
      </c>
      <c r="AN1426" s="5" t="str">
        <f>IF(OR($AB1426="", $AC1426=""), "", IF($H1426=$M$3, "", IF(OR(AN$7&lt;$AB1426, $AC1426&lt;AN$6),"", MAX(AN$10:AN1425)+1)))</f>
        <v/>
      </c>
      <c r="AO1426" s="5" t="str">
        <f>IF(OR($AB1426="", $AC1426=""), "", IF($H1426=$M$3, "", IF(OR(AO$7&lt;$AB1426, $AC1426&lt;AO$6),"", MAX(AO$10:AO1425)+1)))</f>
        <v/>
      </c>
      <c r="AP1426" s="5" t="str">
        <f>IF(OR($AB1426="", $AC1426=""), "", IF($H1426=$M$3, "", IF(OR(AP$7&lt;$AB1426, $AC1426&lt;AP$6),"", MAX(AP$10:AP1425)+1)))</f>
        <v/>
      </c>
      <c r="AQ1426" s="5" t="str">
        <f>IF(OR($AB1426="", $AC1426=""), "", IF($H1426=$M$3, "", IF(OR(AQ$7&lt;$AB1426, $AC1426&lt;AQ$6),"", MAX(AQ$10:AQ1425)+1)))</f>
        <v/>
      </c>
      <c r="AR1426" s="5" t="str">
        <f>IF(OR($AB1426="", $AC1426=""), "", IF($H1426=$M$3, "", IF(OR(AR$7&lt;$AB1426, $AC1426&lt;AR$6),"", MAX(AR$10:AR1425)+1)))</f>
        <v/>
      </c>
      <c r="AS1426" s="5" t="str">
        <f>IF(OR($AB1426="", $AC1426=""), "", IF($H1426=$M$3, "", IF(OR(AS$7&lt;$AB1426, $AC1426&lt;AS$6),"", MAX(AS$10:AS1425)+1)))</f>
        <v/>
      </c>
      <c r="AT1426" s="5" t="str">
        <f>IF(OR($AB1426="", $AC1426=""), "", IF($H1426=$M$3, "", IF(OR(AT$7&lt;$AB1426, $AC1426&lt;AT$6),"", MAX(AT$10:AT1425)+1)))</f>
        <v/>
      </c>
      <c r="AU1426" s="5" t="str">
        <f>IF(OR($AB1426="", $AC1426=""), "", IF($H1426=$M$3, "", IF(OR(AU$7&lt;$AB1426, $AC1426&lt;AU$6),"", MAX(AU$10:AU1425)+1)))</f>
        <v/>
      </c>
      <c r="AV1426" s="5" t="str">
        <f>IF(OR($AB1426="", $AC1426=""), "", IF($H1426=$M$3, "", IF(OR(AV$7&lt;$AB1426, $AC1426&lt;AV$6),"", MAX(AV$10:AV1425)+1)))</f>
        <v/>
      </c>
      <c r="AW1426" s="5" t="str">
        <f>IF(OR($AB1426="", $AC1426=""), "", IF($H1426=$M$3, "", IF(OR(AW$7&lt;$AB1426, $AC1426&lt;AW$6),"", MAX(AW$10:AW1425)+1)))</f>
        <v/>
      </c>
      <c r="AX1426" s="5" t="str">
        <f>IF(OR($AB1426="", $AC1426=""), "", IF($H1426=$M$3, "", IF(OR(AX$7&lt;$AB1426, $AC1426&lt;AX$6),"", MAX(AX$10:AX1425)+1)))</f>
        <v/>
      </c>
      <c r="AY1426" s="5" t="str">
        <f>IF(OR($AB1426="", $AC1426=""), "", IF($H1426=$M$3, "", IF(OR(AY$7&lt;$AB1426, $AC1426&lt;AY$6),"", MAX(AY$10:AY1425)+1)))</f>
        <v/>
      </c>
      <c r="AZ1426" s="5" t="str">
        <f>IF(OR($AB1426="", $AC1426=""), "", IF($H1426=$M$3, "", IF(OR(AZ$7&lt;$AB1426, $AC1426&lt;AZ$6),"", MAX(AZ$10:AZ1425)+1)))</f>
        <v/>
      </c>
      <c r="BA1426" s="5" t="str">
        <f>IF(OR($AB1426="", $AC1426=""), "", IF($H1426=$M$3, "", IF(OR(BA$7&lt;$AB1426, $AC1426&lt;BA$6),"", MAX(BA$10:BA1425)+1)))</f>
        <v/>
      </c>
      <c r="BB1426" s="5" t="str">
        <f>IF(OR($AB1426="", $AC1426=""), "", IF($H1426=$M$3, "", IF(OR(BB$7&lt;$AB1426, $AC1426&lt;BB$6),"", MAX(BB$10:BB1425)+1)))</f>
        <v/>
      </c>
      <c r="BC1426" s="5" t="str">
        <f>IF(OR($AB1426="", $AC1426=""), "", IF($H1426=$M$3, "", IF(OR(BC$7&lt;$AB1426, $AC1426&lt;BC$6),"", MAX(BC$10:BC1425)+1)))</f>
        <v/>
      </c>
      <c r="BD1426" s="5" t="str">
        <f>IF(OR($AB1426="", $AC1426=""), "", IF($H1426=$M$3, "", IF(OR(BD$7&lt;$AB1426, $AC1426&lt;BD$6),"", MAX(BD$10:BD1425)+1)))</f>
        <v/>
      </c>
      <c r="BE1426" s="5" t="str">
        <f>IF(OR($AB1426="", $AC1426=""), "", IF($H1426=$M$3, "", IF(OR(BE$7&lt;$AB1426, $AC1426&lt;BE$6),"", MAX(BE$10:BE1425)+1)))</f>
        <v/>
      </c>
      <c r="BF1426" s="5" t="str">
        <f>IF(OR($AB1426="", $AC1426=""), "", IF($H1426=$M$3, "", IF(OR(BF$7&lt;$AB1426, $AC1426&lt;BF$6),"", MAX(BF$10:BF1425)+1)))</f>
        <v/>
      </c>
      <c r="BG1426" s="5" t="str">
        <f>IF(OR($AB1426="", $AC1426=""), "", IF($H1426=$M$3, "", IF(OR(BG$7&lt;$AB1426, $AC1426&lt;BG$6),"", MAX(BG$10:BG1425)+1)))</f>
        <v/>
      </c>
      <c r="BH1426" s="5" t="str">
        <f>IF(OR($AB1426="", $AC1426=""), "", IF($H1426=$M$3, "", IF(OR(BH$7&lt;$AB1426, $AC1426&lt;BH$6),"", MAX(BH$10:BH1425)+1)))</f>
        <v/>
      </c>
      <c r="BI1426" s="5" t="str">
        <f>IF(OR($AB1426="", $AC1426=""), "", IF($H1426=$M$3, "", IF(OR(BI$7&lt;$AB1426, $AC1426&lt;BI$6),"", MAX(BI$10:BI1425)+1)))</f>
        <v/>
      </c>
      <c r="BK1426" s="5" t="str" cm="1">
        <f t="array" aca="1" ref="BK1426" ca="1">IFERROR(INDEX($AE1426:$BI1426, $BJ1426, MATCH($BK$9, $AE$9:$BI$9, 0)), "")</f>
        <v/>
      </c>
    </row>
    <row r="1427" spans="1:63" x14ac:dyDescent="0.25">
      <c r="A1427" s="2"/>
      <c r="B1427" s="254"/>
      <c r="C1427" s="255"/>
      <c r="D1427" s="256"/>
      <c r="E1427" s="257"/>
      <c r="F1427" s="257"/>
      <c r="G1427" s="258"/>
      <c r="H1427" s="259"/>
      <c r="I1427" s="16"/>
      <c r="J1427" s="5" t="str">
        <f t="shared" si="187"/>
        <v/>
      </c>
      <c r="K1427" s="2"/>
      <c r="O1427" s="5" t="str">
        <f t="shared" si="185"/>
        <v/>
      </c>
      <c r="Q1427" s="5" t="str">
        <f t="shared" si="188"/>
        <v/>
      </c>
      <c r="S1427" s="5" t="str">
        <f t="shared" si="186"/>
        <v/>
      </c>
      <c r="U1427" s="64" t="str">
        <f>IF($D1427="","", IF(COUNTIF('Intro &amp; Setup'!$AW$49:$AW$88, $D1427)&gt;0, "BH", TEXT($D1427, "ddd")))</f>
        <v/>
      </c>
      <c r="V1427" s="65" t="str">
        <f>IF($G1427="", "", IF(COUNTIF('Intro &amp; Setup'!$AW$49:$AW$88, $G1427)&gt;0, "BH", TEXT($G1427, "ddd")))</f>
        <v/>
      </c>
      <c r="W1427" s="64" t="str">
        <f t="shared" si="189"/>
        <v/>
      </c>
      <c r="X1427" s="65" t="str">
        <f t="shared" si="190"/>
        <v/>
      </c>
      <c r="Y1427" s="64" t="str">
        <f>IF(F1427="", "", IF(OR(F1427&lt;'Intro &amp; Setup'!$Z$20, F1427&gt;'Intro &amp; Setup'!$Z$22), "X", ""))</f>
        <v/>
      </c>
      <c r="Z1427" s="65" t="str">
        <f>IF(G1427="", "", IF(OR(G1427&lt;'Intro &amp; Setup'!$Z$20, G1427&gt;'Intro &amp; Setup'!$Z$22), "X", ""))</f>
        <v/>
      </c>
      <c r="AB1427" s="58" t="str">
        <f t="shared" si="191"/>
        <v/>
      </c>
      <c r="AC1427" s="59" t="str">
        <f t="shared" si="192"/>
        <v/>
      </c>
      <c r="AE1427" s="5" t="str">
        <f>IF(OR($AB1427="", $AC1427=""), "", IF($H1427=$M$3, "", IF(OR(AE$7&lt;$AB1427, $AC1427&lt;AE$6),"", MAX(AE$10:AE1426)+1)))</f>
        <v/>
      </c>
      <c r="AF1427" s="5" t="str">
        <f>IF(OR($AB1427="", $AC1427=""), "", IF($H1427=$M$3, "", IF(OR(AF$7&lt;$AB1427, $AC1427&lt;AF$6),"", MAX(AF$10:AF1426)+1)))</f>
        <v/>
      </c>
      <c r="AG1427" s="5" t="str">
        <f>IF(OR($AB1427="", $AC1427=""), "", IF($H1427=$M$3, "", IF(OR(AG$7&lt;$AB1427, $AC1427&lt;AG$6),"", MAX(AG$10:AG1426)+1)))</f>
        <v/>
      </c>
      <c r="AH1427" s="5" t="str">
        <f>IF(OR($AB1427="", $AC1427=""), "", IF($H1427=$M$3, "", IF(OR(AH$7&lt;$AB1427, $AC1427&lt;AH$6),"", MAX(AH$10:AH1426)+1)))</f>
        <v/>
      </c>
      <c r="AI1427" s="5" t="str">
        <f>IF(OR($AB1427="", $AC1427=""), "", IF($H1427=$M$3, "", IF(OR(AI$7&lt;$AB1427, $AC1427&lt;AI$6),"", MAX(AI$10:AI1426)+1)))</f>
        <v/>
      </c>
      <c r="AJ1427" s="5" t="str">
        <f>IF(OR($AB1427="", $AC1427=""), "", IF($H1427=$M$3, "", IF(OR(AJ$7&lt;$AB1427, $AC1427&lt;AJ$6),"", MAX(AJ$10:AJ1426)+1)))</f>
        <v/>
      </c>
      <c r="AK1427" s="5" t="str">
        <f>IF(OR($AB1427="", $AC1427=""), "", IF($H1427=$M$3, "", IF(OR(AK$7&lt;$AB1427, $AC1427&lt;AK$6),"", MAX(AK$10:AK1426)+1)))</f>
        <v/>
      </c>
      <c r="AL1427" s="5" t="str">
        <f>IF(OR($AB1427="", $AC1427=""), "", IF($H1427=$M$3, "", IF(OR(AL$7&lt;$AB1427, $AC1427&lt;AL$6),"", MAX(AL$10:AL1426)+1)))</f>
        <v/>
      </c>
      <c r="AM1427" s="5" t="str">
        <f>IF(OR($AB1427="", $AC1427=""), "", IF($H1427=$M$3, "", IF(OR(AM$7&lt;$AB1427, $AC1427&lt;AM$6),"", MAX(AM$10:AM1426)+1)))</f>
        <v/>
      </c>
      <c r="AN1427" s="5" t="str">
        <f>IF(OR($AB1427="", $AC1427=""), "", IF($H1427=$M$3, "", IF(OR(AN$7&lt;$AB1427, $AC1427&lt;AN$6),"", MAX(AN$10:AN1426)+1)))</f>
        <v/>
      </c>
      <c r="AO1427" s="5" t="str">
        <f>IF(OR($AB1427="", $AC1427=""), "", IF($H1427=$M$3, "", IF(OR(AO$7&lt;$AB1427, $AC1427&lt;AO$6),"", MAX(AO$10:AO1426)+1)))</f>
        <v/>
      </c>
      <c r="AP1427" s="5" t="str">
        <f>IF(OR($AB1427="", $AC1427=""), "", IF($H1427=$M$3, "", IF(OR(AP$7&lt;$AB1427, $AC1427&lt;AP$6),"", MAX(AP$10:AP1426)+1)))</f>
        <v/>
      </c>
      <c r="AQ1427" s="5" t="str">
        <f>IF(OR($AB1427="", $AC1427=""), "", IF($H1427=$M$3, "", IF(OR(AQ$7&lt;$AB1427, $AC1427&lt;AQ$6),"", MAX(AQ$10:AQ1426)+1)))</f>
        <v/>
      </c>
      <c r="AR1427" s="5" t="str">
        <f>IF(OR($AB1427="", $AC1427=""), "", IF($H1427=$M$3, "", IF(OR(AR$7&lt;$AB1427, $AC1427&lt;AR$6),"", MAX(AR$10:AR1426)+1)))</f>
        <v/>
      </c>
      <c r="AS1427" s="5" t="str">
        <f>IF(OR($AB1427="", $AC1427=""), "", IF($H1427=$M$3, "", IF(OR(AS$7&lt;$AB1427, $AC1427&lt;AS$6),"", MAX(AS$10:AS1426)+1)))</f>
        <v/>
      </c>
      <c r="AT1427" s="5" t="str">
        <f>IF(OR($AB1427="", $AC1427=""), "", IF($H1427=$M$3, "", IF(OR(AT$7&lt;$AB1427, $AC1427&lt;AT$6),"", MAX(AT$10:AT1426)+1)))</f>
        <v/>
      </c>
      <c r="AU1427" s="5" t="str">
        <f>IF(OR($AB1427="", $AC1427=""), "", IF($H1427=$M$3, "", IF(OR(AU$7&lt;$AB1427, $AC1427&lt;AU$6),"", MAX(AU$10:AU1426)+1)))</f>
        <v/>
      </c>
      <c r="AV1427" s="5" t="str">
        <f>IF(OR($AB1427="", $AC1427=""), "", IF($H1427=$M$3, "", IF(OR(AV$7&lt;$AB1427, $AC1427&lt;AV$6),"", MAX(AV$10:AV1426)+1)))</f>
        <v/>
      </c>
      <c r="AW1427" s="5" t="str">
        <f>IF(OR($AB1427="", $AC1427=""), "", IF($H1427=$M$3, "", IF(OR(AW$7&lt;$AB1427, $AC1427&lt;AW$6),"", MAX(AW$10:AW1426)+1)))</f>
        <v/>
      </c>
      <c r="AX1427" s="5" t="str">
        <f>IF(OR($AB1427="", $AC1427=""), "", IF($H1427=$M$3, "", IF(OR(AX$7&lt;$AB1427, $AC1427&lt;AX$6),"", MAX(AX$10:AX1426)+1)))</f>
        <v/>
      </c>
      <c r="AY1427" s="5" t="str">
        <f>IF(OR($AB1427="", $AC1427=""), "", IF($H1427=$M$3, "", IF(OR(AY$7&lt;$AB1427, $AC1427&lt;AY$6),"", MAX(AY$10:AY1426)+1)))</f>
        <v/>
      </c>
      <c r="AZ1427" s="5" t="str">
        <f>IF(OR($AB1427="", $AC1427=""), "", IF($H1427=$M$3, "", IF(OR(AZ$7&lt;$AB1427, $AC1427&lt;AZ$6),"", MAX(AZ$10:AZ1426)+1)))</f>
        <v/>
      </c>
      <c r="BA1427" s="5" t="str">
        <f>IF(OR($AB1427="", $AC1427=""), "", IF($H1427=$M$3, "", IF(OR(BA$7&lt;$AB1427, $AC1427&lt;BA$6),"", MAX(BA$10:BA1426)+1)))</f>
        <v/>
      </c>
      <c r="BB1427" s="5" t="str">
        <f>IF(OR($AB1427="", $AC1427=""), "", IF($H1427=$M$3, "", IF(OR(BB$7&lt;$AB1427, $AC1427&lt;BB$6),"", MAX(BB$10:BB1426)+1)))</f>
        <v/>
      </c>
      <c r="BC1427" s="5" t="str">
        <f>IF(OR($AB1427="", $AC1427=""), "", IF($H1427=$M$3, "", IF(OR(BC$7&lt;$AB1427, $AC1427&lt;BC$6),"", MAX(BC$10:BC1426)+1)))</f>
        <v/>
      </c>
      <c r="BD1427" s="5" t="str">
        <f>IF(OR($AB1427="", $AC1427=""), "", IF($H1427=$M$3, "", IF(OR(BD$7&lt;$AB1427, $AC1427&lt;BD$6),"", MAX(BD$10:BD1426)+1)))</f>
        <v/>
      </c>
      <c r="BE1427" s="5" t="str">
        <f>IF(OR($AB1427="", $AC1427=""), "", IF($H1427=$M$3, "", IF(OR(BE$7&lt;$AB1427, $AC1427&lt;BE$6),"", MAX(BE$10:BE1426)+1)))</f>
        <v/>
      </c>
      <c r="BF1427" s="5" t="str">
        <f>IF(OR($AB1427="", $AC1427=""), "", IF($H1427=$M$3, "", IF(OR(BF$7&lt;$AB1427, $AC1427&lt;BF$6),"", MAX(BF$10:BF1426)+1)))</f>
        <v/>
      </c>
      <c r="BG1427" s="5" t="str">
        <f>IF(OR($AB1427="", $AC1427=""), "", IF($H1427=$M$3, "", IF(OR(BG$7&lt;$AB1427, $AC1427&lt;BG$6),"", MAX(BG$10:BG1426)+1)))</f>
        <v/>
      </c>
      <c r="BH1427" s="5" t="str">
        <f>IF(OR($AB1427="", $AC1427=""), "", IF($H1427=$M$3, "", IF(OR(BH$7&lt;$AB1427, $AC1427&lt;BH$6),"", MAX(BH$10:BH1426)+1)))</f>
        <v/>
      </c>
      <c r="BI1427" s="5" t="str">
        <f>IF(OR($AB1427="", $AC1427=""), "", IF($H1427=$M$3, "", IF(OR(BI$7&lt;$AB1427, $AC1427&lt;BI$6),"", MAX(BI$10:BI1426)+1)))</f>
        <v/>
      </c>
      <c r="BK1427" s="5" t="str" cm="1">
        <f t="array" aca="1" ref="BK1427" ca="1">IFERROR(INDEX($AE1427:$BI1427, $BJ1427, MATCH($BK$9, $AE$9:$BI$9, 0)), "")</f>
        <v/>
      </c>
    </row>
    <row r="1428" spans="1:63" x14ac:dyDescent="0.25">
      <c r="A1428" s="2"/>
      <c r="B1428" s="254"/>
      <c r="C1428" s="255"/>
      <c r="D1428" s="256"/>
      <c r="E1428" s="257"/>
      <c r="F1428" s="257"/>
      <c r="G1428" s="258"/>
      <c r="H1428" s="259"/>
      <c r="I1428" s="16"/>
      <c r="J1428" s="5" t="str">
        <f t="shared" si="187"/>
        <v/>
      </c>
      <c r="K1428" s="2"/>
      <c r="O1428" s="5" t="str">
        <f t="shared" si="185"/>
        <v/>
      </c>
      <c r="Q1428" s="5" t="str">
        <f t="shared" si="188"/>
        <v/>
      </c>
      <c r="S1428" s="5" t="str">
        <f t="shared" si="186"/>
        <v/>
      </c>
      <c r="U1428" s="64" t="str">
        <f>IF($D1428="","", IF(COUNTIF('Intro &amp; Setup'!$AW$49:$AW$88, $D1428)&gt;0, "BH", TEXT($D1428, "ddd")))</f>
        <v/>
      </c>
      <c r="V1428" s="65" t="str">
        <f>IF($G1428="", "", IF(COUNTIF('Intro &amp; Setup'!$AW$49:$AW$88, $G1428)&gt;0, "BH", TEXT($G1428, "ddd")))</f>
        <v/>
      </c>
      <c r="W1428" s="64" t="str">
        <f t="shared" si="189"/>
        <v/>
      </c>
      <c r="X1428" s="65" t="str">
        <f t="shared" si="190"/>
        <v/>
      </c>
      <c r="Y1428" s="64" t="str">
        <f>IF(F1428="", "", IF(OR(F1428&lt;'Intro &amp; Setup'!$Z$20, F1428&gt;'Intro &amp; Setup'!$Z$22), "X", ""))</f>
        <v/>
      </c>
      <c r="Z1428" s="65" t="str">
        <f>IF(G1428="", "", IF(OR(G1428&lt;'Intro &amp; Setup'!$Z$20, G1428&gt;'Intro &amp; Setup'!$Z$22), "X", ""))</f>
        <v/>
      </c>
      <c r="AB1428" s="58" t="str">
        <f t="shared" si="191"/>
        <v/>
      </c>
      <c r="AC1428" s="59" t="str">
        <f t="shared" si="192"/>
        <v/>
      </c>
      <c r="AE1428" s="5" t="str">
        <f>IF(OR($AB1428="", $AC1428=""), "", IF($H1428=$M$3, "", IF(OR(AE$7&lt;$AB1428, $AC1428&lt;AE$6),"", MAX(AE$10:AE1427)+1)))</f>
        <v/>
      </c>
      <c r="AF1428" s="5" t="str">
        <f>IF(OR($AB1428="", $AC1428=""), "", IF($H1428=$M$3, "", IF(OR(AF$7&lt;$AB1428, $AC1428&lt;AF$6),"", MAX(AF$10:AF1427)+1)))</f>
        <v/>
      </c>
      <c r="AG1428" s="5" t="str">
        <f>IF(OR($AB1428="", $AC1428=""), "", IF($H1428=$M$3, "", IF(OR(AG$7&lt;$AB1428, $AC1428&lt;AG$6),"", MAX(AG$10:AG1427)+1)))</f>
        <v/>
      </c>
      <c r="AH1428" s="5" t="str">
        <f>IF(OR($AB1428="", $AC1428=""), "", IF($H1428=$M$3, "", IF(OR(AH$7&lt;$AB1428, $AC1428&lt;AH$6),"", MAX(AH$10:AH1427)+1)))</f>
        <v/>
      </c>
      <c r="AI1428" s="5" t="str">
        <f>IF(OR($AB1428="", $AC1428=""), "", IF($H1428=$M$3, "", IF(OR(AI$7&lt;$AB1428, $AC1428&lt;AI$6),"", MAX(AI$10:AI1427)+1)))</f>
        <v/>
      </c>
      <c r="AJ1428" s="5" t="str">
        <f>IF(OR($AB1428="", $AC1428=""), "", IF($H1428=$M$3, "", IF(OR(AJ$7&lt;$AB1428, $AC1428&lt;AJ$6),"", MAX(AJ$10:AJ1427)+1)))</f>
        <v/>
      </c>
      <c r="AK1428" s="5" t="str">
        <f>IF(OR($AB1428="", $AC1428=""), "", IF($H1428=$M$3, "", IF(OR(AK$7&lt;$AB1428, $AC1428&lt;AK$6),"", MAX(AK$10:AK1427)+1)))</f>
        <v/>
      </c>
      <c r="AL1428" s="5" t="str">
        <f>IF(OR($AB1428="", $AC1428=""), "", IF($H1428=$M$3, "", IF(OR(AL$7&lt;$AB1428, $AC1428&lt;AL$6),"", MAX(AL$10:AL1427)+1)))</f>
        <v/>
      </c>
      <c r="AM1428" s="5" t="str">
        <f>IF(OR($AB1428="", $AC1428=""), "", IF($H1428=$M$3, "", IF(OR(AM$7&lt;$AB1428, $AC1428&lt;AM$6),"", MAX(AM$10:AM1427)+1)))</f>
        <v/>
      </c>
      <c r="AN1428" s="5" t="str">
        <f>IF(OR($AB1428="", $AC1428=""), "", IF($H1428=$M$3, "", IF(OR(AN$7&lt;$AB1428, $AC1428&lt;AN$6),"", MAX(AN$10:AN1427)+1)))</f>
        <v/>
      </c>
      <c r="AO1428" s="5" t="str">
        <f>IF(OR($AB1428="", $AC1428=""), "", IF($H1428=$M$3, "", IF(OR(AO$7&lt;$AB1428, $AC1428&lt;AO$6),"", MAX(AO$10:AO1427)+1)))</f>
        <v/>
      </c>
      <c r="AP1428" s="5" t="str">
        <f>IF(OR($AB1428="", $AC1428=""), "", IF($H1428=$M$3, "", IF(OR(AP$7&lt;$AB1428, $AC1428&lt;AP$6),"", MAX(AP$10:AP1427)+1)))</f>
        <v/>
      </c>
      <c r="AQ1428" s="5" t="str">
        <f>IF(OR($AB1428="", $AC1428=""), "", IF($H1428=$M$3, "", IF(OR(AQ$7&lt;$AB1428, $AC1428&lt;AQ$6),"", MAX(AQ$10:AQ1427)+1)))</f>
        <v/>
      </c>
      <c r="AR1428" s="5" t="str">
        <f>IF(OR($AB1428="", $AC1428=""), "", IF($H1428=$M$3, "", IF(OR(AR$7&lt;$AB1428, $AC1428&lt;AR$6),"", MAX(AR$10:AR1427)+1)))</f>
        <v/>
      </c>
      <c r="AS1428" s="5" t="str">
        <f>IF(OR($AB1428="", $AC1428=""), "", IF($H1428=$M$3, "", IF(OR(AS$7&lt;$AB1428, $AC1428&lt;AS$6),"", MAX(AS$10:AS1427)+1)))</f>
        <v/>
      </c>
      <c r="AT1428" s="5" t="str">
        <f>IF(OR($AB1428="", $AC1428=""), "", IF($H1428=$M$3, "", IF(OR(AT$7&lt;$AB1428, $AC1428&lt;AT$6),"", MAX(AT$10:AT1427)+1)))</f>
        <v/>
      </c>
      <c r="AU1428" s="5" t="str">
        <f>IF(OR($AB1428="", $AC1428=""), "", IF($H1428=$M$3, "", IF(OR(AU$7&lt;$AB1428, $AC1428&lt;AU$6),"", MAX(AU$10:AU1427)+1)))</f>
        <v/>
      </c>
      <c r="AV1428" s="5" t="str">
        <f>IF(OR($AB1428="", $AC1428=""), "", IF($H1428=$M$3, "", IF(OR(AV$7&lt;$AB1428, $AC1428&lt;AV$6),"", MAX(AV$10:AV1427)+1)))</f>
        <v/>
      </c>
      <c r="AW1428" s="5" t="str">
        <f>IF(OR($AB1428="", $AC1428=""), "", IF($H1428=$M$3, "", IF(OR(AW$7&lt;$AB1428, $AC1428&lt;AW$6),"", MAX(AW$10:AW1427)+1)))</f>
        <v/>
      </c>
      <c r="AX1428" s="5" t="str">
        <f>IF(OR($AB1428="", $AC1428=""), "", IF($H1428=$M$3, "", IF(OR(AX$7&lt;$AB1428, $AC1428&lt;AX$6),"", MAX(AX$10:AX1427)+1)))</f>
        <v/>
      </c>
      <c r="AY1428" s="5" t="str">
        <f>IF(OR($AB1428="", $AC1428=""), "", IF($H1428=$M$3, "", IF(OR(AY$7&lt;$AB1428, $AC1428&lt;AY$6),"", MAX(AY$10:AY1427)+1)))</f>
        <v/>
      </c>
      <c r="AZ1428" s="5" t="str">
        <f>IF(OR($AB1428="", $AC1428=""), "", IF($H1428=$M$3, "", IF(OR(AZ$7&lt;$AB1428, $AC1428&lt;AZ$6),"", MAX(AZ$10:AZ1427)+1)))</f>
        <v/>
      </c>
      <c r="BA1428" s="5" t="str">
        <f>IF(OR($AB1428="", $AC1428=""), "", IF($H1428=$M$3, "", IF(OR(BA$7&lt;$AB1428, $AC1428&lt;BA$6),"", MAX(BA$10:BA1427)+1)))</f>
        <v/>
      </c>
      <c r="BB1428" s="5" t="str">
        <f>IF(OR($AB1428="", $AC1428=""), "", IF($H1428=$M$3, "", IF(OR(BB$7&lt;$AB1428, $AC1428&lt;BB$6),"", MAX(BB$10:BB1427)+1)))</f>
        <v/>
      </c>
      <c r="BC1428" s="5" t="str">
        <f>IF(OR($AB1428="", $AC1428=""), "", IF($H1428=$M$3, "", IF(OR(BC$7&lt;$AB1428, $AC1428&lt;BC$6),"", MAX(BC$10:BC1427)+1)))</f>
        <v/>
      </c>
      <c r="BD1428" s="5" t="str">
        <f>IF(OR($AB1428="", $AC1428=""), "", IF($H1428=$M$3, "", IF(OR(BD$7&lt;$AB1428, $AC1428&lt;BD$6),"", MAX(BD$10:BD1427)+1)))</f>
        <v/>
      </c>
      <c r="BE1428" s="5" t="str">
        <f>IF(OR($AB1428="", $AC1428=""), "", IF($H1428=$M$3, "", IF(OR(BE$7&lt;$AB1428, $AC1428&lt;BE$6),"", MAX(BE$10:BE1427)+1)))</f>
        <v/>
      </c>
      <c r="BF1428" s="5" t="str">
        <f>IF(OR($AB1428="", $AC1428=""), "", IF($H1428=$M$3, "", IF(OR(BF$7&lt;$AB1428, $AC1428&lt;BF$6),"", MAX(BF$10:BF1427)+1)))</f>
        <v/>
      </c>
      <c r="BG1428" s="5" t="str">
        <f>IF(OR($AB1428="", $AC1428=""), "", IF($H1428=$M$3, "", IF(OR(BG$7&lt;$AB1428, $AC1428&lt;BG$6),"", MAX(BG$10:BG1427)+1)))</f>
        <v/>
      </c>
      <c r="BH1428" s="5" t="str">
        <f>IF(OR($AB1428="", $AC1428=""), "", IF($H1428=$M$3, "", IF(OR(BH$7&lt;$AB1428, $AC1428&lt;BH$6),"", MAX(BH$10:BH1427)+1)))</f>
        <v/>
      </c>
      <c r="BI1428" s="5" t="str">
        <f>IF(OR($AB1428="", $AC1428=""), "", IF($H1428=$M$3, "", IF(OR(BI$7&lt;$AB1428, $AC1428&lt;BI$6),"", MAX(BI$10:BI1427)+1)))</f>
        <v/>
      </c>
      <c r="BK1428" s="5" t="str" cm="1">
        <f t="array" aca="1" ref="BK1428" ca="1">IFERROR(INDEX($AE1428:$BI1428, $BJ1428, MATCH($BK$9, $AE$9:$BI$9, 0)), "")</f>
        <v/>
      </c>
    </row>
    <row r="1429" spans="1:63" x14ac:dyDescent="0.25">
      <c r="A1429" s="2"/>
      <c r="B1429" s="254"/>
      <c r="C1429" s="255"/>
      <c r="D1429" s="256"/>
      <c r="E1429" s="257"/>
      <c r="F1429" s="257"/>
      <c r="G1429" s="258"/>
      <c r="H1429" s="259"/>
      <c r="I1429" s="16"/>
      <c r="J1429" s="5" t="str">
        <f t="shared" si="187"/>
        <v/>
      </c>
      <c r="K1429" s="2"/>
      <c r="O1429" s="5" t="str">
        <f t="shared" si="185"/>
        <v/>
      </c>
      <c r="Q1429" s="5" t="str">
        <f t="shared" si="188"/>
        <v/>
      </c>
      <c r="S1429" s="5" t="str">
        <f t="shared" si="186"/>
        <v/>
      </c>
      <c r="U1429" s="64" t="str">
        <f>IF($D1429="","", IF(COUNTIF('Intro &amp; Setup'!$AW$49:$AW$88, $D1429)&gt;0, "BH", TEXT($D1429, "ddd")))</f>
        <v/>
      </c>
      <c r="V1429" s="65" t="str">
        <f>IF($G1429="", "", IF(COUNTIF('Intro &amp; Setup'!$AW$49:$AW$88, $G1429)&gt;0, "BH", TEXT($G1429, "ddd")))</f>
        <v/>
      </c>
      <c r="W1429" s="64" t="str">
        <f t="shared" si="189"/>
        <v/>
      </c>
      <c r="X1429" s="65" t="str">
        <f t="shared" si="190"/>
        <v/>
      </c>
      <c r="Y1429" s="64" t="str">
        <f>IF(F1429="", "", IF(OR(F1429&lt;'Intro &amp; Setup'!$Z$20, F1429&gt;'Intro &amp; Setup'!$Z$22), "X", ""))</f>
        <v/>
      </c>
      <c r="Z1429" s="65" t="str">
        <f>IF(G1429="", "", IF(OR(G1429&lt;'Intro &amp; Setup'!$Z$20, G1429&gt;'Intro &amp; Setup'!$Z$22), "X", ""))</f>
        <v/>
      </c>
      <c r="AB1429" s="58" t="str">
        <f t="shared" si="191"/>
        <v/>
      </c>
      <c r="AC1429" s="59" t="str">
        <f t="shared" si="192"/>
        <v/>
      </c>
      <c r="AE1429" s="5" t="str">
        <f>IF(OR($AB1429="", $AC1429=""), "", IF($H1429=$M$3, "", IF(OR(AE$7&lt;$AB1429, $AC1429&lt;AE$6),"", MAX(AE$10:AE1428)+1)))</f>
        <v/>
      </c>
      <c r="AF1429" s="5" t="str">
        <f>IF(OR($AB1429="", $AC1429=""), "", IF($H1429=$M$3, "", IF(OR(AF$7&lt;$AB1429, $AC1429&lt;AF$6),"", MAX(AF$10:AF1428)+1)))</f>
        <v/>
      </c>
      <c r="AG1429" s="5" t="str">
        <f>IF(OR($AB1429="", $AC1429=""), "", IF($H1429=$M$3, "", IF(OR(AG$7&lt;$AB1429, $AC1429&lt;AG$6),"", MAX(AG$10:AG1428)+1)))</f>
        <v/>
      </c>
      <c r="AH1429" s="5" t="str">
        <f>IF(OR($AB1429="", $AC1429=""), "", IF($H1429=$M$3, "", IF(OR(AH$7&lt;$AB1429, $AC1429&lt;AH$6),"", MAX(AH$10:AH1428)+1)))</f>
        <v/>
      </c>
      <c r="AI1429" s="5" t="str">
        <f>IF(OR($AB1429="", $AC1429=""), "", IF($H1429=$M$3, "", IF(OR(AI$7&lt;$AB1429, $AC1429&lt;AI$6),"", MAX(AI$10:AI1428)+1)))</f>
        <v/>
      </c>
      <c r="AJ1429" s="5" t="str">
        <f>IF(OR($AB1429="", $AC1429=""), "", IF($H1429=$M$3, "", IF(OR(AJ$7&lt;$AB1429, $AC1429&lt;AJ$6),"", MAX(AJ$10:AJ1428)+1)))</f>
        <v/>
      </c>
      <c r="AK1429" s="5" t="str">
        <f>IF(OR($AB1429="", $AC1429=""), "", IF($H1429=$M$3, "", IF(OR(AK$7&lt;$AB1429, $AC1429&lt;AK$6),"", MAX(AK$10:AK1428)+1)))</f>
        <v/>
      </c>
      <c r="AL1429" s="5" t="str">
        <f>IF(OR($AB1429="", $AC1429=""), "", IF($H1429=$M$3, "", IF(OR(AL$7&lt;$AB1429, $AC1429&lt;AL$6),"", MAX(AL$10:AL1428)+1)))</f>
        <v/>
      </c>
      <c r="AM1429" s="5" t="str">
        <f>IF(OR($AB1429="", $AC1429=""), "", IF($H1429=$M$3, "", IF(OR(AM$7&lt;$AB1429, $AC1429&lt;AM$6),"", MAX(AM$10:AM1428)+1)))</f>
        <v/>
      </c>
      <c r="AN1429" s="5" t="str">
        <f>IF(OR($AB1429="", $AC1429=""), "", IF($H1429=$M$3, "", IF(OR(AN$7&lt;$AB1429, $AC1429&lt;AN$6),"", MAX(AN$10:AN1428)+1)))</f>
        <v/>
      </c>
      <c r="AO1429" s="5" t="str">
        <f>IF(OR($AB1429="", $AC1429=""), "", IF($H1429=$M$3, "", IF(OR(AO$7&lt;$AB1429, $AC1429&lt;AO$6),"", MAX(AO$10:AO1428)+1)))</f>
        <v/>
      </c>
      <c r="AP1429" s="5" t="str">
        <f>IF(OR($AB1429="", $AC1429=""), "", IF($H1429=$M$3, "", IF(OR(AP$7&lt;$AB1429, $AC1429&lt;AP$6),"", MAX(AP$10:AP1428)+1)))</f>
        <v/>
      </c>
      <c r="AQ1429" s="5" t="str">
        <f>IF(OR($AB1429="", $AC1429=""), "", IF($H1429=$M$3, "", IF(OR(AQ$7&lt;$AB1429, $AC1429&lt;AQ$6),"", MAX(AQ$10:AQ1428)+1)))</f>
        <v/>
      </c>
      <c r="AR1429" s="5" t="str">
        <f>IF(OR($AB1429="", $AC1429=""), "", IF($H1429=$M$3, "", IF(OR(AR$7&lt;$AB1429, $AC1429&lt;AR$6),"", MAX(AR$10:AR1428)+1)))</f>
        <v/>
      </c>
      <c r="AS1429" s="5" t="str">
        <f>IF(OR($AB1429="", $AC1429=""), "", IF($H1429=$M$3, "", IF(OR(AS$7&lt;$AB1429, $AC1429&lt;AS$6),"", MAX(AS$10:AS1428)+1)))</f>
        <v/>
      </c>
      <c r="AT1429" s="5" t="str">
        <f>IF(OR($AB1429="", $AC1429=""), "", IF($H1429=$M$3, "", IF(OR(AT$7&lt;$AB1429, $AC1429&lt;AT$6),"", MAX(AT$10:AT1428)+1)))</f>
        <v/>
      </c>
      <c r="AU1429" s="5" t="str">
        <f>IF(OR($AB1429="", $AC1429=""), "", IF($H1429=$M$3, "", IF(OR(AU$7&lt;$AB1429, $AC1429&lt;AU$6),"", MAX(AU$10:AU1428)+1)))</f>
        <v/>
      </c>
      <c r="AV1429" s="5" t="str">
        <f>IF(OR($AB1429="", $AC1429=""), "", IF($H1429=$M$3, "", IF(OR(AV$7&lt;$AB1429, $AC1429&lt;AV$6),"", MAX(AV$10:AV1428)+1)))</f>
        <v/>
      </c>
      <c r="AW1429" s="5" t="str">
        <f>IF(OR($AB1429="", $AC1429=""), "", IF($H1429=$M$3, "", IF(OR(AW$7&lt;$AB1429, $AC1429&lt;AW$6),"", MAX(AW$10:AW1428)+1)))</f>
        <v/>
      </c>
      <c r="AX1429" s="5" t="str">
        <f>IF(OR($AB1429="", $AC1429=""), "", IF($H1429=$M$3, "", IF(OR(AX$7&lt;$AB1429, $AC1429&lt;AX$6),"", MAX(AX$10:AX1428)+1)))</f>
        <v/>
      </c>
      <c r="AY1429" s="5" t="str">
        <f>IF(OR($AB1429="", $AC1429=""), "", IF($H1429=$M$3, "", IF(OR(AY$7&lt;$AB1429, $AC1429&lt;AY$6),"", MAX(AY$10:AY1428)+1)))</f>
        <v/>
      </c>
      <c r="AZ1429" s="5" t="str">
        <f>IF(OR($AB1429="", $AC1429=""), "", IF($H1429=$M$3, "", IF(OR(AZ$7&lt;$AB1429, $AC1429&lt;AZ$6),"", MAX(AZ$10:AZ1428)+1)))</f>
        <v/>
      </c>
      <c r="BA1429" s="5" t="str">
        <f>IF(OR($AB1429="", $AC1429=""), "", IF($H1429=$M$3, "", IF(OR(BA$7&lt;$AB1429, $AC1429&lt;BA$6),"", MAX(BA$10:BA1428)+1)))</f>
        <v/>
      </c>
      <c r="BB1429" s="5" t="str">
        <f>IF(OR($AB1429="", $AC1429=""), "", IF($H1429=$M$3, "", IF(OR(BB$7&lt;$AB1429, $AC1429&lt;BB$6),"", MAX(BB$10:BB1428)+1)))</f>
        <v/>
      </c>
      <c r="BC1429" s="5" t="str">
        <f>IF(OR($AB1429="", $AC1429=""), "", IF($H1429=$M$3, "", IF(OR(BC$7&lt;$AB1429, $AC1429&lt;BC$6),"", MAX(BC$10:BC1428)+1)))</f>
        <v/>
      </c>
      <c r="BD1429" s="5" t="str">
        <f>IF(OR($AB1429="", $AC1429=""), "", IF($H1429=$M$3, "", IF(OR(BD$7&lt;$AB1429, $AC1429&lt;BD$6),"", MAX(BD$10:BD1428)+1)))</f>
        <v/>
      </c>
      <c r="BE1429" s="5" t="str">
        <f>IF(OR($AB1429="", $AC1429=""), "", IF($H1429=$M$3, "", IF(OR(BE$7&lt;$AB1429, $AC1429&lt;BE$6),"", MAX(BE$10:BE1428)+1)))</f>
        <v/>
      </c>
      <c r="BF1429" s="5" t="str">
        <f>IF(OR($AB1429="", $AC1429=""), "", IF($H1429=$M$3, "", IF(OR(BF$7&lt;$AB1429, $AC1429&lt;BF$6),"", MAX(BF$10:BF1428)+1)))</f>
        <v/>
      </c>
      <c r="BG1429" s="5" t="str">
        <f>IF(OR($AB1429="", $AC1429=""), "", IF($H1429=$M$3, "", IF(OR(BG$7&lt;$AB1429, $AC1429&lt;BG$6),"", MAX(BG$10:BG1428)+1)))</f>
        <v/>
      </c>
      <c r="BH1429" s="5" t="str">
        <f>IF(OR($AB1429="", $AC1429=""), "", IF($H1429=$M$3, "", IF(OR(BH$7&lt;$AB1429, $AC1429&lt;BH$6),"", MAX(BH$10:BH1428)+1)))</f>
        <v/>
      </c>
      <c r="BI1429" s="5" t="str">
        <f>IF(OR($AB1429="", $AC1429=""), "", IF($H1429=$M$3, "", IF(OR(BI$7&lt;$AB1429, $AC1429&lt;BI$6),"", MAX(BI$10:BI1428)+1)))</f>
        <v/>
      </c>
      <c r="BK1429" s="5" t="str" cm="1">
        <f t="array" aca="1" ref="BK1429" ca="1">IFERROR(INDEX($AE1429:$BI1429, $BJ1429, MATCH($BK$9, $AE$9:$BI$9, 0)), "")</f>
        <v/>
      </c>
    </row>
    <row r="1430" spans="1:63" x14ac:dyDescent="0.25">
      <c r="A1430" s="2"/>
      <c r="B1430" s="254"/>
      <c r="C1430" s="255"/>
      <c r="D1430" s="256"/>
      <c r="E1430" s="257"/>
      <c r="F1430" s="257"/>
      <c r="G1430" s="258"/>
      <c r="H1430" s="259"/>
      <c r="I1430" s="16"/>
      <c r="J1430" s="5" t="str">
        <f t="shared" si="187"/>
        <v/>
      </c>
      <c r="K1430" s="2"/>
      <c r="O1430" s="5" t="str">
        <f t="shared" si="185"/>
        <v/>
      </c>
      <c r="Q1430" s="5" t="str">
        <f t="shared" si="188"/>
        <v/>
      </c>
      <c r="S1430" s="5" t="str">
        <f t="shared" si="186"/>
        <v/>
      </c>
      <c r="U1430" s="64" t="str">
        <f>IF($D1430="","", IF(COUNTIF('Intro &amp; Setup'!$AW$49:$AW$88, $D1430)&gt;0, "BH", TEXT($D1430, "ddd")))</f>
        <v/>
      </c>
      <c r="V1430" s="65" t="str">
        <f>IF($G1430="", "", IF(COUNTIF('Intro &amp; Setup'!$AW$49:$AW$88, $G1430)&gt;0, "BH", TEXT($G1430, "ddd")))</f>
        <v/>
      </c>
      <c r="W1430" s="64" t="str">
        <f t="shared" si="189"/>
        <v/>
      </c>
      <c r="X1430" s="65" t="str">
        <f t="shared" si="190"/>
        <v/>
      </c>
      <c r="Y1430" s="64" t="str">
        <f>IF(F1430="", "", IF(OR(F1430&lt;'Intro &amp; Setup'!$Z$20, F1430&gt;'Intro &amp; Setup'!$Z$22), "X", ""))</f>
        <v/>
      </c>
      <c r="Z1430" s="65" t="str">
        <f>IF(G1430="", "", IF(OR(G1430&lt;'Intro &amp; Setup'!$Z$20, G1430&gt;'Intro &amp; Setup'!$Z$22), "X", ""))</f>
        <v/>
      </c>
      <c r="AB1430" s="58" t="str">
        <f t="shared" si="191"/>
        <v/>
      </c>
      <c r="AC1430" s="59" t="str">
        <f t="shared" si="192"/>
        <v/>
      </c>
      <c r="AE1430" s="5" t="str">
        <f>IF(OR($AB1430="", $AC1430=""), "", IF($H1430=$M$3, "", IF(OR(AE$7&lt;$AB1430, $AC1430&lt;AE$6),"", MAX(AE$10:AE1429)+1)))</f>
        <v/>
      </c>
      <c r="AF1430" s="5" t="str">
        <f>IF(OR($AB1430="", $AC1430=""), "", IF($H1430=$M$3, "", IF(OR(AF$7&lt;$AB1430, $AC1430&lt;AF$6),"", MAX(AF$10:AF1429)+1)))</f>
        <v/>
      </c>
      <c r="AG1430" s="5" t="str">
        <f>IF(OR($AB1430="", $AC1430=""), "", IF($H1430=$M$3, "", IF(OR(AG$7&lt;$AB1430, $AC1430&lt;AG$6),"", MAX(AG$10:AG1429)+1)))</f>
        <v/>
      </c>
      <c r="AH1430" s="5" t="str">
        <f>IF(OR($AB1430="", $AC1430=""), "", IF($H1430=$M$3, "", IF(OR(AH$7&lt;$AB1430, $AC1430&lt;AH$6),"", MAX(AH$10:AH1429)+1)))</f>
        <v/>
      </c>
      <c r="AI1430" s="5" t="str">
        <f>IF(OR($AB1430="", $AC1430=""), "", IF($H1430=$M$3, "", IF(OR(AI$7&lt;$AB1430, $AC1430&lt;AI$6),"", MAX(AI$10:AI1429)+1)))</f>
        <v/>
      </c>
      <c r="AJ1430" s="5" t="str">
        <f>IF(OR($AB1430="", $AC1430=""), "", IF($H1430=$M$3, "", IF(OR(AJ$7&lt;$AB1430, $AC1430&lt;AJ$6),"", MAX(AJ$10:AJ1429)+1)))</f>
        <v/>
      </c>
      <c r="AK1430" s="5" t="str">
        <f>IF(OR($AB1430="", $AC1430=""), "", IF($H1430=$M$3, "", IF(OR(AK$7&lt;$AB1430, $AC1430&lt;AK$6),"", MAX(AK$10:AK1429)+1)))</f>
        <v/>
      </c>
      <c r="AL1430" s="5" t="str">
        <f>IF(OR($AB1430="", $AC1430=""), "", IF($H1430=$M$3, "", IF(OR(AL$7&lt;$AB1430, $AC1430&lt;AL$6),"", MAX(AL$10:AL1429)+1)))</f>
        <v/>
      </c>
      <c r="AM1430" s="5" t="str">
        <f>IF(OR($AB1430="", $AC1430=""), "", IF($H1430=$M$3, "", IF(OR(AM$7&lt;$AB1430, $AC1430&lt;AM$6),"", MAX(AM$10:AM1429)+1)))</f>
        <v/>
      </c>
      <c r="AN1430" s="5" t="str">
        <f>IF(OR($AB1430="", $AC1430=""), "", IF($H1430=$M$3, "", IF(OR(AN$7&lt;$AB1430, $AC1430&lt;AN$6),"", MAX(AN$10:AN1429)+1)))</f>
        <v/>
      </c>
      <c r="AO1430" s="5" t="str">
        <f>IF(OR($AB1430="", $AC1430=""), "", IF($H1430=$M$3, "", IF(OR(AO$7&lt;$AB1430, $AC1430&lt;AO$6),"", MAX(AO$10:AO1429)+1)))</f>
        <v/>
      </c>
      <c r="AP1430" s="5" t="str">
        <f>IF(OR($AB1430="", $AC1430=""), "", IF($H1430=$M$3, "", IF(OR(AP$7&lt;$AB1430, $AC1430&lt;AP$6),"", MAX(AP$10:AP1429)+1)))</f>
        <v/>
      </c>
      <c r="AQ1430" s="5" t="str">
        <f>IF(OR($AB1430="", $AC1430=""), "", IF($H1430=$M$3, "", IF(OR(AQ$7&lt;$AB1430, $AC1430&lt;AQ$6),"", MAX(AQ$10:AQ1429)+1)))</f>
        <v/>
      </c>
      <c r="AR1430" s="5" t="str">
        <f>IF(OR($AB1430="", $AC1430=""), "", IF($H1430=$M$3, "", IF(OR(AR$7&lt;$AB1430, $AC1430&lt;AR$6),"", MAX(AR$10:AR1429)+1)))</f>
        <v/>
      </c>
      <c r="AS1430" s="5" t="str">
        <f>IF(OR($AB1430="", $AC1430=""), "", IF($H1430=$M$3, "", IF(OR(AS$7&lt;$AB1430, $AC1430&lt;AS$6),"", MAX(AS$10:AS1429)+1)))</f>
        <v/>
      </c>
      <c r="AT1430" s="5" t="str">
        <f>IF(OR($AB1430="", $AC1430=""), "", IF($H1430=$M$3, "", IF(OR(AT$7&lt;$AB1430, $AC1430&lt;AT$6),"", MAX(AT$10:AT1429)+1)))</f>
        <v/>
      </c>
      <c r="AU1430" s="5" t="str">
        <f>IF(OR($AB1430="", $AC1430=""), "", IF($H1430=$M$3, "", IF(OR(AU$7&lt;$AB1430, $AC1430&lt;AU$6),"", MAX(AU$10:AU1429)+1)))</f>
        <v/>
      </c>
      <c r="AV1430" s="5" t="str">
        <f>IF(OR($AB1430="", $AC1430=""), "", IF($H1430=$M$3, "", IF(OR(AV$7&lt;$AB1430, $AC1430&lt;AV$6),"", MAX(AV$10:AV1429)+1)))</f>
        <v/>
      </c>
      <c r="AW1430" s="5" t="str">
        <f>IF(OR($AB1430="", $AC1430=""), "", IF($H1430=$M$3, "", IF(OR(AW$7&lt;$AB1430, $AC1430&lt;AW$6),"", MAX(AW$10:AW1429)+1)))</f>
        <v/>
      </c>
      <c r="AX1430" s="5" t="str">
        <f>IF(OR($AB1430="", $AC1430=""), "", IF($H1430=$M$3, "", IF(OR(AX$7&lt;$AB1430, $AC1430&lt;AX$6),"", MAX(AX$10:AX1429)+1)))</f>
        <v/>
      </c>
      <c r="AY1430" s="5" t="str">
        <f>IF(OR($AB1430="", $AC1430=""), "", IF($H1430=$M$3, "", IF(OR(AY$7&lt;$AB1430, $AC1430&lt;AY$6),"", MAX(AY$10:AY1429)+1)))</f>
        <v/>
      </c>
      <c r="AZ1430" s="5" t="str">
        <f>IF(OR($AB1430="", $AC1430=""), "", IF($H1430=$M$3, "", IF(OR(AZ$7&lt;$AB1430, $AC1430&lt;AZ$6),"", MAX(AZ$10:AZ1429)+1)))</f>
        <v/>
      </c>
      <c r="BA1430" s="5" t="str">
        <f>IF(OR($AB1430="", $AC1430=""), "", IF($H1430=$M$3, "", IF(OR(BA$7&lt;$AB1430, $AC1430&lt;BA$6),"", MAX(BA$10:BA1429)+1)))</f>
        <v/>
      </c>
      <c r="BB1430" s="5" t="str">
        <f>IF(OR($AB1430="", $AC1430=""), "", IF($H1430=$M$3, "", IF(OR(BB$7&lt;$AB1430, $AC1430&lt;BB$6),"", MAX(BB$10:BB1429)+1)))</f>
        <v/>
      </c>
      <c r="BC1430" s="5" t="str">
        <f>IF(OR($AB1430="", $AC1430=""), "", IF($H1430=$M$3, "", IF(OR(BC$7&lt;$AB1430, $AC1430&lt;BC$6),"", MAX(BC$10:BC1429)+1)))</f>
        <v/>
      </c>
      <c r="BD1430" s="5" t="str">
        <f>IF(OR($AB1430="", $AC1430=""), "", IF($H1430=$M$3, "", IF(OR(BD$7&lt;$AB1430, $AC1430&lt;BD$6),"", MAX(BD$10:BD1429)+1)))</f>
        <v/>
      </c>
      <c r="BE1430" s="5" t="str">
        <f>IF(OR($AB1430="", $AC1430=""), "", IF($H1430=$M$3, "", IF(OR(BE$7&lt;$AB1430, $AC1430&lt;BE$6),"", MAX(BE$10:BE1429)+1)))</f>
        <v/>
      </c>
      <c r="BF1430" s="5" t="str">
        <f>IF(OR($AB1430="", $AC1430=""), "", IF($H1430=$M$3, "", IF(OR(BF$7&lt;$AB1430, $AC1430&lt;BF$6),"", MAX(BF$10:BF1429)+1)))</f>
        <v/>
      </c>
      <c r="BG1430" s="5" t="str">
        <f>IF(OR($AB1430="", $AC1430=""), "", IF($H1430=$M$3, "", IF(OR(BG$7&lt;$AB1430, $AC1430&lt;BG$6),"", MAX(BG$10:BG1429)+1)))</f>
        <v/>
      </c>
      <c r="BH1430" s="5" t="str">
        <f>IF(OR($AB1430="", $AC1430=""), "", IF($H1430=$M$3, "", IF(OR(BH$7&lt;$AB1430, $AC1430&lt;BH$6),"", MAX(BH$10:BH1429)+1)))</f>
        <v/>
      </c>
      <c r="BI1430" s="5" t="str">
        <f>IF(OR($AB1430="", $AC1430=""), "", IF($H1430=$M$3, "", IF(OR(BI$7&lt;$AB1430, $AC1430&lt;BI$6),"", MAX(BI$10:BI1429)+1)))</f>
        <v/>
      </c>
      <c r="BK1430" s="5" t="str" cm="1">
        <f t="array" aca="1" ref="BK1430" ca="1">IFERROR(INDEX($AE1430:$BI1430, $BJ1430, MATCH($BK$9, $AE$9:$BI$9, 0)), "")</f>
        <v/>
      </c>
    </row>
    <row r="1431" spans="1:63" x14ac:dyDescent="0.25">
      <c r="A1431" s="2"/>
      <c r="B1431" s="254"/>
      <c r="C1431" s="255"/>
      <c r="D1431" s="256"/>
      <c r="E1431" s="257"/>
      <c r="F1431" s="257"/>
      <c r="G1431" s="258"/>
      <c r="H1431" s="259"/>
      <c r="I1431" s="16"/>
      <c r="J1431" s="5" t="str">
        <f t="shared" si="187"/>
        <v/>
      </c>
      <c r="K1431" s="2"/>
      <c r="O1431" s="5" t="str">
        <f t="shared" si="185"/>
        <v/>
      </c>
      <c r="Q1431" s="5" t="str">
        <f t="shared" si="188"/>
        <v/>
      </c>
      <c r="S1431" s="5" t="str">
        <f t="shared" si="186"/>
        <v/>
      </c>
      <c r="U1431" s="64" t="str">
        <f>IF($D1431="","", IF(COUNTIF('Intro &amp; Setup'!$AW$49:$AW$88, $D1431)&gt;0, "BH", TEXT($D1431, "ddd")))</f>
        <v/>
      </c>
      <c r="V1431" s="65" t="str">
        <f>IF($G1431="", "", IF(COUNTIF('Intro &amp; Setup'!$AW$49:$AW$88, $G1431)&gt;0, "BH", TEXT($G1431, "ddd")))</f>
        <v/>
      </c>
      <c r="W1431" s="64" t="str">
        <f t="shared" si="189"/>
        <v/>
      </c>
      <c r="X1431" s="65" t="str">
        <f t="shared" si="190"/>
        <v/>
      </c>
      <c r="Y1431" s="64" t="str">
        <f>IF(F1431="", "", IF(OR(F1431&lt;'Intro &amp; Setup'!$Z$20, F1431&gt;'Intro &amp; Setup'!$Z$22), "X", ""))</f>
        <v/>
      </c>
      <c r="Z1431" s="65" t="str">
        <f>IF(G1431="", "", IF(OR(G1431&lt;'Intro &amp; Setup'!$Z$20, G1431&gt;'Intro &amp; Setup'!$Z$22), "X", ""))</f>
        <v/>
      </c>
      <c r="AB1431" s="58" t="str">
        <f t="shared" si="191"/>
        <v/>
      </c>
      <c r="AC1431" s="59" t="str">
        <f t="shared" si="192"/>
        <v/>
      </c>
      <c r="AE1431" s="5" t="str">
        <f>IF(OR($AB1431="", $AC1431=""), "", IF($H1431=$M$3, "", IF(OR(AE$7&lt;$AB1431, $AC1431&lt;AE$6),"", MAX(AE$10:AE1430)+1)))</f>
        <v/>
      </c>
      <c r="AF1431" s="5" t="str">
        <f>IF(OR($AB1431="", $AC1431=""), "", IF($H1431=$M$3, "", IF(OR(AF$7&lt;$AB1431, $AC1431&lt;AF$6),"", MAX(AF$10:AF1430)+1)))</f>
        <v/>
      </c>
      <c r="AG1431" s="5" t="str">
        <f>IF(OR($AB1431="", $AC1431=""), "", IF($H1431=$M$3, "", IF(OR(AG$7&lt;$AB1431, $AC1431&lt;AG$6),"", MAX(AG$10:AG1430)+1)))</f>
        <v/>
      </c>
      <c r="AH1431" s="5" t="str">
        <f>IF(OR($AB1431="", $AC1431=""), "", IF($H1431=$M$3, "", IF(OR(AH$7&lt;$AB1431, $AC1431&lt;AH$6),"", MAX(AH$10:AH1430)+1)))</f>
        <v/>
      </c>
      <c r="AI1431" s="5" t="str">
        <f>IF(OR($AB1431="", $AC1431=""), "", IF($H1431=$M$3, "", IF(OR(AI$7&lt;$AB1431, $AC1431&lt;AI$6),"", MAX(AI$10:AI1430)+1)))</f>
        <v/>
      </c>
      <c r="AJ1431" s="5" t="str">
        <f>IF(OR($AB1431="", $AC1431=""), "", IF($H1431=$M$3, "", IF(OR(AJ$7&lt;$AB1431, $AC1431&lt;AJ$6),"", MAX(AJ$10:AJ1430)+1)))</f>
        <v/>
      </c>
      <c r="AK1431" s="5" t="str">
        <f>IF(OR($AB1431="", $AC1431=""), "", IF($H1431=$M$3, "", IF(OR(AK$7&lt;$AB1431, $AC1431&lt;AK$6),"", MAX(AK$10:AK1430)+1)))</f>
        <v/>
      </c>
      <c r="AL1431" s="5" t="str">
        <f>IF(OR($AB1431="", $AC1431=""), "", IF($H1431=$M$3, "", IF(OR(AL$7&lt;$AB1431, $AC1431&lt;AL$6),"", MAX(AL$10:AL1430)+1)))</f>
        <v/>
      </c>
      <c r="AM1431" s="5" t="str">
        <f>IF(OR($AB1431="", $AC1431=""), "", IF($H1431=$M$3, "", IF(OR(AM$7&lt;$AB1431, $AC1431&lt;AM$6),"", MAX(AM$10:AM1430)+1)))</f>
        <v/>
      </c>
      <c r="AN1431" s="5" t="str">
        <f>IF(OR($AB1431="", $AC1431=""), "", IF($H1431=$M$3, "", IF(OR(AN$7&lt;$AB1431, $AC1431&lt;AN$6),"", MAX(AN$10:AN1430)+1)))</f>
        <v/>
      </c>
      <c r="AO1431" s="5" t="str">
        <f>IF(OR($AB1431="", $AC1431=""), "", IF($H1431=$M$3, "", IF(OR(AO$7&lt;$AB1431, $AC1431&lt;AO$6),"", MAX(AO$10:AO1430)+1)))</f>
        <v/>
      </c>
      <c r="AP1431" s="5" t="str">
        <f>IF(OR($AB1431="", $AC1431=""), "", IF($H1431=$M$3, "", IF(OR(AP$7&lt;$AB1431, $AC1431&lt;AP$6),"", MAX(AP$10:AP1430)+1)))</f>
        <v/>
      </c>
      <c r="AQ1431" s="5" t="str">
        <f>IF(OR($AB1431="", $AC1431=""), "", IF($H1431=$M$3, "", IF(OR(AQ$7&lt;$AB1431, $AC1431&lt;AQ$6),"", MAX(AQ$10:AQ1430)+1)))</f>
        <v/>
      </c>
      <c r="AR1431" s="5" t="str">
        <f>IF(OR($AB1431="", $AC1431=""), "", IF($H1431=$M$3, "", IF(OR(AR$7&lt;$AB1431, $AC1431&lt;AR$6),"", MAX(AR$10:AR1430)+1)))</f>
        <v/>
      </c>
      <c r="AS1431" s="5" t="str">
        <f>IF(OR($AB1431="", $AC1431=""), "", IF($H1431=$M$3, "", IF(OR(AS$7&lt;$AB1431, $AC1431&lt;AS$6),"", MAX(AS$10:AS1430)+1)))</f>
        <v/>
      </c>
      <c r="AT1431" s="5" t="str">
        <f>IF(OR($AB1431="", $AC1431=""), "", IF($H1431=$M$3, "", IF(OR(AT$7&lt;$AB1431, $AC1431&lt;AT$6),"", MAX(AT$10:AT1430)+1)))</f>
        <v/>
      </c>
      <c r="AU1431" s="5" t="str">
        <f>IF(OR($AB1431="", $AC1431=""), "", IF($H1431=$M$3, "", IF(OR(AU$7&lt;$AB1431, $AC1431&lt;AU$6),"", MAX(AU$10:AU1430)+1)))</f>
        <v/>
      </c>
      <c r="AV1431" s="5" t="str">
        <f>IF(OR($AB1431="", $AC1431=""), "", IF($H1431=$M$3, "", IF(OR(AV$7&lt;$AB1431, $AC1431&lt;AV$6),"", MAX(AV$10:AV1430)+1)))</f>
        <v/>
      </c>
      <c r="AW1431" s="5" t="str">
        <f>IF(OR($AB1431="", $AC1431=""), "", IF($H1431=$M$3, "", IF(OR(AW$7&lt;$AB1431, $AC1431&lt;AW$6),"", MAX(AW$10:AW1430)+1)))</f>
        <v/>
      </c>
      <c r="AX1431" s="5" t="str">
        <f>IF(OR($AB1431="", $AC1431=""), "", IF($H1431=$M$3, "", IF(OR(AX$7&lt;$AB1431, $AC1431&lt;AX$6),"", MAX(AX$10:AX1430)+1)))</f>
        <v/>
      </c>
      <c r="AY1431" s="5" t="str">
        <f>IF(OR($AB1431="", $AC1431=""), "", IF($H1431=$M$3, "", IF(OR(AY$7&lt;$AB1431, $AC1431&lt;AY$6),"", MAX(AY$10:AY1430)+1)))</f>
        <v/>
      </c>
      <c r="AZ1431" s="5" t="str">
        <f>IF(OR($AB1431="", $AC1431=""), "", IF($H1431=$M$3, "", IF(OR(AZ$7&lt;$AB1431, $AC1431&lt;AZ$6),"", MAX(AZ$10:AZ1430)+1)))</f>
        <v/>
      </c>
      <c r="BA1431" s="5" t="str">
        <f>IF(OR($AB1431="", $AC1431=""), "", IF($H1431=$M$3, "", IF(OR(BA$7&lt;$AB1431, $AC1431&lt;BA$6),"", MAX(BA$10:BA1430)+1)))</f>
        <v/>
      </c>
      <c r="BB1431" s="5" t="str">
        <f>IF(OR($AB1431="", $AC1431=""), "", IF($H1431=$M$3, "", IF(OR(BB$7&lt;$AB1431, $AC1431&lt;BB$6),"", MAX(BB$10:BB1430)+1)))</f>
        <v/>
      </c>
      <c r="BC1431" s="5" t="str">
        <f>IF(OR($AB1431="", $AC1431=""), "", IF($H1431=$M$3, "", IF(OR(BC$7&lt;$AB1431, $AC1431&lt;BC$6),"", MAX(BC$10:BC1430)+1)))</f>
        <v/>
      </c>
      <c r="BD1431" s="5" t="str">
        <f>IF(OR($AB1431="", $AC1431=""), "", IF($H1431=$M$3, "", IF(OR(BD$7&lt;$AB1431, $AC1431&lt;BD$6),"", MAX(BD$10:BD1430)+1)))</f>
        <v/>
      </c>
      <c r="BE1431" s="5" t="str">
        <f>IF(OR($AB1431="", $AC1431=""), "", IF($H1431=$M$3, "", IF(OR(BE$7&lt;$AB1431, $AC1431&lt;BE$6),"", MAX(BE$10:BE1430)+1)))</f>
        <v/>
      </c>
      <c r="BF1431" s="5" t="str">
        <f>IF(OR($AB1431="", $AC1431=""), "", IF($H1431=$M$3, "", IF(OR(BF$7&lt;$AB1431, $AC1431&lt;BF$6),"", MAX(BF$10:BF1430)+1)))</f>
        <v/>
      </c>
      <c r="BG1431" s="5" t="str">
        <f>IF(OR($AB1431="", $AC1431=""), "", IF($H1431=$M$3, "", IF(OR(BG$7&lt;$AB1431, $AC1431&lt;BG$6),"", MAX(BG$10:BG1430)+1)))</f>
        <v/>
      </c>
      <c r="BH1431" s="5" t="str">
        <f>IF(OR($AB1431="", $AC1431=""), "", IF($H1431=$M$3, "", IF(OR(BH$7&lt;$AB1431, $AC1431&lt;BH$6),"", MAX(BH$10:BH1430)+1)))</f>
        <v/>
      </c>
      <c r="BI1431" s="5" t="str">
        <f>IF(OR($AB1431="", $AC1431=""), "", IF($H1431=$M$3, "", IF(OR(BI$7&lt;$AB1431, $AC1431&lt;BI$6),"", MAX(BI$10:BI1430)+1)))</f>
        <v/>
      </c>
      <c r="BK1431" s="5" t="str" cm="1">
        <f t="array" aca="1" ref="BK1431" ca="1">IFERROR(INDEX($AE1431:$BI1431, $BJ1431, MATCH($BK$9, $AE$9:$BI$9, 0)), "")</f>
        <v/>
      </c>
    </row>
    <row r="1432" spans="1:63" x14ac:dyDescent="0.25">
      <c r="A1432" s="2"/>
      <c r="B1432" s="254"/>
      <c r="C1432" s="255"/>
      <c r="D1432" s="256"/>
      <c r="E1432" s="257"/>
      <c r="F1432" s="257"/>
      <c r="G1432" s="258"/>
      <c r="H1432" s="259"/>
      <c r="I1432" s="16"/>
      <c r="J1432" s="5" t="str">
        <f t="shared" si="187"/>
        <v/>
      </c>
      <c r="K1432" s="2"/>
      <c r="O1432" s="5" t="str">
        <f t="shared" si="185"/>
        <v/>
      </c>
      <c r="Q1432" s="5" t="str">
        <f t="shared" si="188"/>
        <v/>
      </c>
      <c r="S1432" s="5" t="str">
        <f t="shared" si="186"/>
        <v/>
      </c>
      <c r="U1432" s="64" t="str">
        <f>IF($D1432="","", IF(COUNTIF('Intro &amp; Setup'!$AW$49:$AW$88, $D1432)&gt;0, "BH", TEXT($D1432, "ddd")))</f>
        <v/>
      </c>
      <c r="V1432" s="65" t="str">
        <f>IF($G1432="", "", IF(COUNTIF('Intro &amp; Setup'!$AW$49:$AW$88, $G1432)&gt;0, "BH", TEXT($G1432, "ddd")))</f>
        <v/>
      </c>
      <c r="W1432" s="64" t="str">
        <f t="shared" si="189"/>
        <v/>
      </c>
      <c r="X1432" s="65" t="str">
        <f t="shared" si="190"/>
        <v/>
      </c>
      <c r="Y1432" s="64" t="str">
        <f>IF(F1432="", "", IF(OR(F1432&lt;'Intro &amp; Setup'!$Z$20, F1432&gt;'Intro &amp; Setup'!$Z$22), "X", ""))</f>
        <v/>
      </c>
      <c r="Z1432" s="65" t="str">
        <f>IF(G1432="", "", IF(OR(G1432&lt;'Intro &amp; Setup'!$Z$20, G1432&gt;'Intro &amp; Setup'!$Z$22), "X", ""))</f>
        <v/>
      </c>
      <c r="AB1432" s="58" t="str">
        <f t="shared" si="191"/>
        <v/>
      </c>
      <c r="AC1432" s="59" t="str">
        <f t="shared" si="192"/>
        <v/>
      </c>
      <c r="AE1432" s="5" t="str">
        <f>IF(OR($AB1432="", $AC1432=""), "", IF($H1432=$M$3, "", IF(OR(AE$7&lt;$AB1432, $AC1432&lt;AE$6),"", MAX(AE$10:AE1431)+1)))</f>
        <v/>
      </c>
      <c r="AF1432" s="5" t="str">
        <f>IF(OR($AB1432="", $AC1432=""), "", IF($H1432=$M$3, "", IF(OR(AF$7&lt;$AB1432, $AC1432&lt;AF$6),"", MAX(AF$10:AF1431)+1)))</f>
        <v/>
      </c>
      <c r="AG1432" s="5" t="str">
        <f>IF(OR($AB1432="", $AC1432=""), "", IF($H1432=$M$3, "", IF(OR(AG$7&lt;$AB1432, $AC1432&lt;AG$6),"", MAX(AG$10:AG1431)+1)))</f>
        <v/>
      </c>
      <c r="AH1432" s="5" t="str">
        <f>IF(OR($AB1432="", $AC1432=""), "", IF($H1432=$M$3, "", IF(OR(AH$7&lt;$AB1432, $AC1432&lt;AH$6),"", MAX(AH$10:AH1431)+1)))</f>
        <v/>
      </c>
      <c r="AI1432" s="5" t="str">
        <f>IF(OR($AB1432="", $AC1432=""), "", IF($H1432=$M$3, "", IF(OR(AI$7&lt;$AB1432, $AC1432&lt;AI$6),"", MAX(AI$10:AI1431)+1)))</f>
        <v/>
      </c>
      <c r="AJ1432" s="5" t="str">
        <f>IF(OR($AB1432="", $AC1432=""), "", IF($H1432=$M$3, "", IF(OR(AJ$7&lt;$AB1432, $AC1432&lt;AJ$6),"", MAX(AJ$10:AJ1431)+1)))</f>
        <v/>
      </c>
      <c r="AK1432" s="5" t="str">
        <f>IF(OR($AB1432="", $AC1432=""), "", IF($H1432=$M$3, "", IF(OR(AK$7&lt;$AB1432, $AC1432&lt;AK$6),"", MAX(AK$10:AK1431)+1)))</f>
        <v/>
      </c>
      <c r="AL1432" s="5" t="str">
        <f>IF(OR($AB1432="", $AC1432=""), "", IF($H1432=$M$3, "", IF(OR(AL$7&lt;$AB1432, $AC1432&lt;AL$6),"", MAX(AL$10:AL1431)+1)))</f>
        <v/>
      </c>
      <c r="AM1432" s="5" t="str">
        <f>IF(OR($AB1432="", $AC1432=""), "", IF($H1432=$M$3, "", IF(OR(AM$7&lt;$AB1432, $AC1432&lt;AM$6),"", MAX(AM$10:AM1431)+1)))</f>
        <v/>
      </c>
      <c r="AN1432" s="5" t="str">
        <f>IF(OR($AB1432="", $AC1432=""), "", IF($H1432=$M$3, "", IF(OR(AN$7&lt;$AB1432, $AC1432&lt;AN$6),"", MAX(AN$10:AN1431)+1)))</f>
        <v/>
      </c>
      <c r="AO1432" s="5" t="str">
        <f>IF(OR($AB1432="", $AC1432=""), "", IF($H1432=$M$3, "", IF(OR(AO$7&lt;$AB1432, $AC1432&lt;AO$6),"", MAX(AO$10:AO1431)+1)))</f>
        <v/>
      </c>
      <c r="AP1432" s="5" t="str">
        <f>IF(OR($AB1432="", $AC1432=""), "", IF($H1432=$M$3, "", IF(OR(AP$7&lt;$AB1432, $AC1432&lt;AP$6),"", MAX(AP$10:AP1431)+1)))</f>
        <v/>
      </c>
      <c r="AQ1432" s="5" t="str">
        <f>IF(OR($AB1432="", $AC1432=""), "", IF($H1432=$M$3, "", IF(OR(AQ$7&lt;$AB1432, $AC1432&lt;AQ$6),"", MAX(AQ$10:AQ1431)+1)))</f>
        <v/>
      </c>
      <c r="AR1432" s="5" t="str">
        <f>IF(OR($AB1432="", $AC1432=""), "", IF($H1432=$M$3, "", IF(OR(AR$7&lt;$AB1432, $AC1432&lt;AR$6),"", MAX(AR$10:AR1431)+1)))</f>
        <v/>
      </c>
      <c r="AS1432" s="5" t="str">
        <f>IF(OR($AB1432="", $AC1432=""), "", IF($H1432=$M$3, "", IF(OR(AS$7&lt;$AB1432, $AC1432&lt;AS$6),"", MAX(AS$10:AS1431)+1)))</f>
        <v/>
      </c>
      <c r="AT1432" s="5" t="str">
        <f>IF(OR($AB1432="", $AC1432=""), "", IF($H1432=$M$3, "", IF(OR(AT$7&lt;$AB1432, $AC1432&lt;AT$6),"", MAX(AT$10:AT1431)+1)))</f>
        <v/>
      </c>
      <c r="AU1432" s="5" t="str">
        <f>IF(OR($AB1432="", $AC1432=""), "", IF($H1432=$M$3, "", IF(OR(AU$7&lt;$AB1432, $AC1432&lt;AU$6),"", MAX(AU$10:AU1431)+1)))</f>
        <v/>
      </c>
      <c r="AV1432" s="5" t="str">
        <f>IF(OR($AB1432="", $AC1432=""), "", IF($H1432=$M$3, "", IF(OR(AV$7&lt;$AB1432, $AC1432&lt;AV$6),"", MAX(AV$10:AV1431)+1)))</f>
        <v/>
      </c>
      <c r="AW1432" s="5" t="str">
        <f>IF(OR($AB1432="", $AC1432=""), "", IF($H1432=$M$3, "", IF(OR(AW$7&lt;$AB1432, $AC1432&lt;AW$6),"", MAX(AW$10:AW1431)+1)))</f>
        <v/>
      </c>
      <c r="AX1432" s="5" t="str">
        <f>IF(OR($AB1432="", $AC1432=""), "", IF($H1432=$M$3, "", IF(OR(AX$7&lt;$AB1432, $AC1432&lt;AX$6),"", MAX(AX$10:AX1431)+1)))</f>
        <v/>
      </c>
      <c r="AY1432" s="5" t="str">
        <f>IF(OR($AB1432="", $AC1432=""), "", IF($H1432=$M$3, "", IF(OR(AY$7&lt;$AB1432, $AC1432&lt;AY$6),"", MAX(AY$10:AY1431)+1)))</f>
        <v/>
      </c>
      <c r="AZ1432" s="5" t="str">
        <f>IF(OR($AB1432="", $AC1432=""), "", IF($H1432=$M$3, "", IF(OR(AZ$7&lt;$AB1432, $AC1432&lt;AZ$6),"", MAX(AZ$10:AZ1431)+1)))</f>
        <v/>
      </c>
      <c r="BA1432" s="5" t="str">
        <f>IF(OR($AB1432="", $AC1432=""), "", IF($H1432=$M$3, "", IF(OR(BA$7&lt;$AB1432, $AC1432&lt;BA$6),"", MAX(BA$10:BA1431)+1)))</f>
        <v/>
      </c>
      <c r="BB1432" s="5" t="str">
        <f>IF(OR($AB1432="", $AC1432=""), "", IF($H1432=$M$3, "", IF(OR(BB$7&lt;$AB1432, $AC1432&lt;BB$6),"", MAX(BB$10:BB1431)+1)))</f>
        <v/>
      </c>
      <c r="BC1432" s="5" t="str">
        <f>IF(OR($AB1432="", $AC1432=""), "", IF($H1432=$M$3, "", IF(OR(BC$7&lt;$AB1432, $AC1432&lt;BC$6),"", MAX(BC$10:BC1431)+1)))</f>
        <v/>
      </c>
      <c r="BD1432" s="5" t="str">
        <f>IF(OR($AB1432="", $AC1432=""), "", IF($H1432=$M$3, "", IF(OR(BD$7&lt;$AB1432, $AC1432&lt;BD$6),"", MAX(BD$10:BD1431)+1)))</f>
        <v/>
      </c>
      <c r="BE1432" s="5" t="str">
        <f>IF(OR($AB1432="", $AC1432=""), "", IF($H1432=$M$3, "", IF(OR(BE$7&lt;$AB1432, $AC1432&lt;BE$6),"", MAX(BE$10:BE1431)+1)))</f>
        <v/>
      </c>
      <c r="BF1432" s="5" t="str">
        <f>IF(OR($AB1432="", $AC1432=""), "", IF($H1432=$M$3, "", IF(OR(BF$7&lt;$AB1432, $AC1432&lt;BF$6),"", MAX(BF$10:BF1431)+1)))</f>
        <v/>
      </c>
      <c r="BG1432" s="5" t="str">
        <f>IF(OR($AB1432="", $AC1432=""), "", IF($H1432=$M$3, "", IF(OR(BG$7&lt;$AB1432, $AC1432&lt;BG$6),"", MAX(BG$10:BG1431)+1)))</f>
        <v/>
      </c>
      <c r="BH1432" s="5" t="str">
        <f>IF(OR($AB1432="", $AC1432=""), "", IF($H1432=$M$3, "", IF(OR(BH$7&lt;$AB1432, $AC1432&lt;BH$6),"", MAX(BH$10:BH1431)+1)))</f>
        <v/>
      </c>
      <c r="BI1432" s="5" t="str">
        <f>IF(OR($AB1432="", $AC1432=""), "", IF($H1432=$M$3, "", IF(OR(BI$7&lt;$AB1432, $AC1432&lt;BI$6),"", MAX(BI$10:BI1431)+1)))</f>
        <v/>
      </c>
      <c r="BK1432" s="5" t="str" cm="1">
        <f t="array" aca="1" ref="BK1432" ca="1">IFERROR(INDEX($AE1432:$BI1432, $BJ1432, MATCH($BK$9, $AE$9:$BI$9, 0)), "")</f>
        <v/>
      </c>
    </row>
    <row r="1433" spans="1:63" x14ac:dyDescent="0.25">
      <c r="A1433" s="2"/>
      <c r="B1433" s="254"/>
      <c r="C1433" s="255"/>
      <c r="D1433" s="256"/>
      <c r="E1433" s="257"/>
      <c r="F1433" s="257"/>
      <c r="G1433" s="258"/>
      <c r="H1433" s="259"/>
      <c r="I1433" s="16"/>
      <c r="J1433" s="5" t="str">
        <f t="shared" si="187"/>
        <v/>
      </c>
      <c r="K1433" s="2"/>
      <c r="O1433" s="5" t="str">
        <f t="shared" si="185"/>
        <v/>
      </c>
      <c r="Q1433" s="5" t="str">
        <f t="shared" si="188"/>
        <v/>
      </c>
      <c r="S1433" s="5" t="str">
        <f t="shared" si="186"/>
        <v/>
      </c>
      <c r="U1433" s="64" t="str">
        <f>IF($D1433="","", IF(COUNTIF('Intro &amp; Setup'!$AW$49:$AW$88, $D1433)&gt;0, "BH", TEXT($D1433, "ddd")))</f>
        <v/>
      </c>
      <c r="V1433" s="65" t="str">
        <f>IF($G1433="", "", IF(COUNTIF('Intro &amp; Setup'!$AW$49:$AW$88, $G1433)&gt;0, "BH", TEXT($G1433, "ddd")))</f>
        <v/>
      </c>
      <c r="W1433" s="64" t="str">
        <f t="shared" si="189"/>
        <v/>
      </c>
      <c r="X1433" s="65" t="str">
        <f t="shared" si="190"/>
        <v/>
      </c>
      <c r="Y1433" s="64" t="str">
        <f>IF(F1433="", "", IF(OR(F1433&lt;'Intro &amp; Setup'!$Z$20, F1433&gt;'Intro &amp; Setup'!$Z$22), "X", ""))</f>
        <v/>
      </c>
      <c r="Z1433" s="65" t="str">
        <f>IF(G1433="", "", IF(OR(G1433&lt;'Intro &amp; Setup'!$Z$20, G1433&gt;'Intro &amp; Setup'!$Z$22), "X", ""))</f>
        <v/>
      </c>
      <c r="AB1433" s="58" t="str">
        <f t="shared" si="191"/>
        <v/>
      </c>
      <c r="AC1433" s="59" t="str">
        <f t="shared" si="192"/>
        <v/>
      </c>
      <c r="AE1433" s="5" t="str">
        <f>IF(OR($AB1433="", $AC1433=""), "", IF($H1433=$M$3, "", IF(OR(AE$7&lt;$AB1433, $AC1433&lt;AE$6),"", MAX(AE$10:AE1432)+1)))</f>
        <v/>
      </c>
      <c r="AF1433" s="5" t="str">
        <f>IF(OR($AB1433="", $AC1433=""), "", IF($H1433=$M$3, "", IF(OR(AF$7&lt;$AB1433, $AC1433&lt;AF$6),"", MAX(AF$10:AF1432)+1)))</f>
        <v/>
      </c>
      <c r="AG1433" s="5" t="str">
        <f>IF(OR($AB1433="", $AC1433=""), "", IF($H1433=$M$3, "", IF(OR(AG$7&lt;$AB1433, $AC1433&lt;AG$6),"", MAX(AG$10:AG1432)+1)))</f>
        <v/>
      </c>
      <c r="AH1433" s="5" t="str">
        <f>IF(OR($AB1433="", $AC1433=""), "", IF($H1433=$M$3, "", IF(OR(AH$7&lt;$AB1433, $AC1433&lt;AH$6),"", MAX(AH$10:AH1432)+1)))</f>
        <v/>
      </c>
      <c r="AI1433" s="5" t="str">
        <f>IF(OR($AB1433="", $AC1433=""), "", IF($H1433=$M$3, "", IF(OR(AI$7&lt;$AB1433, $AC1433&lt;AI$6),"", MAX(AI$10:AI1432)+1)))</f>
        <v/>
      </c>
      <c r="AJ1433" s="5" t="str">
        <f>IF(OR($AB1433="", $AC1433=""), "", IF($H1433=$M$3, "", IF(OR(AJ$7&lt;$AB1433, $AC1433&lt;AJ$6),"", MAX(AJ$10:AJ1432)+1)))</f>
        <v/>
      </c>
      <c r="AK1433" s="5" t="str">
        <f>IF(OR($AB1433="", $AC1433=""), "", IF($H1433=$M$3, "", IF(OR(AK$7&lt;$AB1433, $AC1433&lt;AK$6),"", MAX(AK$10:AK1432)+1)))</f>
        <v/>
      </c>
      <c r="AL1433" s="5" t="str">
        <f>IF(OR($AB1433="", $AC1433=""), "", IF($H1433=$M$3, "", IF(OR(AL$7&lt;$AB1433, $AC1433&lt;AL$6),"", MAX(AL$10:AL1432)+1)))</f>
        <v/>
      </c>
      <c r="AM1433" s="5" t="str">
        <f>IF(OR($AB1433="", $AC1433=""), "", IF($H1433=$M$3, "", IF(OR(AM$7&lt;$AB1433, $AC1433&lt;AM$6),"", MAX(AM$10:AM1432)+1)))</f>
        <v/>
      </c>
      <c r="AN1433" s="5" t="str">
        <f>IF(OR($AB1433="", $AC1433=""), "", IF($H1433=$M$3, "", IF(OR(AN$7&lt;$AB1433, $AC1433&lt;AN$6),"", MAX(AN$10:AN1432)+1)))</f>
        <v/>
      </c>
      <c r="AO1433" s="5" t="str">
        <f>IF(OR($AB1433="", $AC1433=""), "", IF($H1433=$M$3, "", IF(OR(AO$7&lt;$AB1433, $AC1433&lt;AO$6),"", MAX(AO$10:AO1432)+1)))</f>
        <v/>
      </c>
      <c r="AP1433" s="5" t="str">
        <f>IF(OR($AB1433="", $AC1433=""), "", IF($H1433=$M$3, "", IF(OR(AP$7&lt;$AB1433, $AC1433&lt;AP$6),"", MAX(AP$10:AP1432)+1)))</f>
        <v/>
      </c>
      <c r="AQ1433" s="5" t="str">
        <f>IF(OR($AB1433="", $AC1433=""), "", IF($H1433=$M$3, "", IF(OR(AQ$7&lt;$AB1433, $AC1433&lt;AQ$6),"", MAX(AQ$10:AQ1432)+1)))</f>
        <v/>
      </c>
      <c r="AR1433" s="5" t="str">
        <f>IF(OR($AB1433="", $AC1433=""), "", IF($H1433=$M$3, "", IF(OR(AR$7&lt;$AB1433, $AC1433&lt;AR$6),"", MAX(AR$10:AR1432)+1)))</f>
        <v/>
      </c>
      <c r="AS1433" s="5" t="str">
        <f>IF(OR($AB1433="", $AC1433=""), "", IF($H1433=$M$3, "", IF(OR(AS$7&lt;$AB1433, $AC1433&lt;AS$6),"", MAX(AS$10:AS1432)+1)))</f>
        <v/>
      </c>
      <c r="AT1433" s="5" t="str">
        <f>IF(OR($AB1433="", $AC1433=""), "", IF($H1433=$M$3, "", IF(OR(AT$7&lt;$AB1433, $AC1433&lt;AT$6),"", MAX(AT$10:AT1432)+1)))</f>
        <v/>
      </c>
      <c r="AU1433" s="5" t="str">
        <f>IF(OR($AB1433="", $AC1433=""), "", IF($H1433=$M$3, "", IF(OR(AU$7&lt;$AB1433, $AC1433&lt;AU$6),"", MAX(AU$10:AU1432)+1)))</f>
        <v/>
      </c>
      <c r="AV1433" s="5" t="str">
        <f>IF(OR($AB1433="", $AC1433=""), "", IF($H1433=$M$3, "", IF(OR(AV$7&lt;$AB1433, $AC1433&lt;AV$6),"", MAX(AV$10:AV1432)+1)))</f>
        <v/>
      </c>
      <c r="AW1433" s="5" t="str">
        <f>IF(OR($AB1433="", $AC1433=""), "", IF($H1433=$M$3, "", IF(OR(AW$7&lt;$AB1433, $AC1433&lt;AW$6),"", MAX(AW$10:AW1432)+1)))</f>
        <v/>
      </c>
      <c r="AX1433" s="5" t="str">
        <f>IF(OR($AB1433="", $AC1433=""), "", IF($H1433=$M$3, "", IF(OR(AX$7&lt;$AB1433, $AC1433&lt;AX$6),"", MAX(AX$10:AX1432)+1)))</f>
        <v/>
      </c>
      <c r="AY1433" s="5" t="str">
        <f>IF(OR($AB1433="", $AC1433=""), "", IF($H1433=$M$3, "", IF(OR(AY$7&lt;$AB1433, $AC1433&lt;AY$6),"", MAX(AY$10:AY1432)+1)))</f>
        <v/>
      </c>
      <c r="AZ1433" s="5" t="str">
        <f>IF(OR($AB1433="", $AC1433=""), "", IF($H1433=$M$3, "", IF(OR(AZ$7&lt;$AB1433, $AC1433&lt;AZ$6),"", MAX(AZ$10:AZ1432)+1)))</f>
        <v/>
      </c>
      <c r="BA1433" s="5" t="str">
        <f>IF(OR($AB1433="", $AC1433=""), "", IF($H1433=$M$3, "", IF(OR(BA$7&lt;$AB1433, $AC1433&lt;BA$6),"", MAX(BA$10:BA1432)+1)))</f>
        <v/>
      </c>
      <c r="BB1433" s="5" t="str">
        <f>IF(OR($AB1433="", $AC1433=""), "", IF($H1433=$M$3, "", IF(OR(BB$7&lt;$AB1433, $AC1433&lt;BB$6),"", MAX(BB$10:BB1432)+1)))</f>
        <v/>
      </c>
      <c r="BC1433" s="5" t="str">
        <f>IF(OR($AB1433="", $AC1433=""), "", IF($H1433=$M$3, "", IF(OR(BC$7&lt;$AB1433, $AC1433&lt;BC$6),"", MAX(BC$10:BC1432)+1)))</f>
        <v/>
      </c>
      <c r="BD1433" s="5" t="str">
        <f>IF(OR($AB1433="", $AC1433=""), "", IF($H1433=$M$3, "", IF(OR(BD$7&lt;$AB1433, $AC1433&lt;BD$6),"", MAX(BD$10:BD1432)+1)))</f>
        <v/>
      </c>
      <c r="BE1433" s="5" t="str">
        <f>IF(OR($AB1433="", $AC1433=""), "", IF($H1433=$M$3, "", IF(OR(BE$7&lt;$AB1433, $AC1433&lt;BE$6),"", MAX(BE$10:BE1432)+1)))</f>
        <v/>
      </c>
      <c r="BF1433" s="5" t="str">
        <f>IF(OR($AB1433="", $AC1433=""), "", IF($H1433=$M$3, "", IF(OR(BF$7&lt;$AB1433, $AC1433&lt;BF$6),"", MAX(BF$10:BF1432)+1)))</f>
        <v/>
      </c>
      <c r="BG1433" s="5" t="str">
        <f>IF(OR($AB1433="", $AC1433=""), "", IF($H1433=$M$3, "", IF(OR(BG$7&lt;$AB1433, $AC1433&lt;BG$6),"", MAX(BG$10:BG1432)+1)))</f>
        <v/>
      </c>
      <c r="BH1433" s="5" t="str">
        <f>IF(OR($AB1433="", $AC1433=""), "", IF($H1433=$M$3, "", IF(OR(BH$7&lt;$AB1433, $AC1433&lt;BH$6),"", MAX(BH$10:BH1432)+1)))</f>
        <v/>
      </c>
      <c r="BI1433" s="5" t="str">
        <f>IF(OR($AB1433="", $AC1433=""), "", IF($H1433=$M$3, "", IF(OR(BI$7&lt;$AB1433, $AC1433&lt;BI$6),"", MAX(BI$10:BI1432)+1)))</f>
        <v/>
      </c>
      <c r="BK1433" s="5" t="str" cm="1">
        <f t="array" aca="1" ref="BK1433" ca="1">IFERROR(INDEX($AE1433:$BI1433, $BJ1433, MATCH($BK$9, $AE$9:$BI$9, 0)), "")</f>
        <v/>
      </c>
    </row>
    <row r="1434" spans="1:63" x14ac:dyDescent="0.25">
      <c r="A1434" s="2"/>
      <c r="B1434" s="254"/>
      <c r="C1434" s="255"/>
      <c r="D1434" s="256"/>
      <c r="E1434" s="257"/>
      <c r="F1434" s="257"/>
      <c r="G1434" s="258"/>
      <c r="H1434" s="259"/>
      <c r="I1434" s="16"/>
      <c r="J1434" s="5" t="str">
        <f t="shared" si="187"/>
        <v/>
      </c>
      <c r="K1434" s="2"/>
      <c r="O1434" s="5" t="str">
        <f t="shared" si="185"/>
        <v/>
      </c>
      <c r="Q1434" s="5" t="str">
        <f t="shared" si="188"/>
        <v/>
      </c>
      <c r="S1434" s="5" t="str">
        <f t="shared" si="186"/>
        <v/>
      </c>
      <c r="U1434" s="64" t="str">
        <f>IF($D1434="","", IF(COUNTIF('Intro &amp; Setup'!$AW$49:$AW$88, $D1434)&gt;0, "BH", TEXT($D1434, "ddd")))</f>
        <v/>
      </c>
      <c r="V1434" s="65" t="str">
        <f>IF($G1434="", "", IF(COUNTIF('Intro &amp; Setup'!$AW$49:$AW$88, $G1434)&gt;0, "BH", TEXT($G1434, "ddd")))</f>
        <v/>
      </c>
      <c r="W1434" s="64" t="str">
        <f t="shared" si="189"/>
        <v/>
      </c>
      <c r="X1434" s="65" t="str">
        <f t="shared" si="190"/>
        <v/>
      </c>
      <c r="Y1434" s="64" t="str">
        <f>IF(F1434="", "", IF(OR(F1434&lt;'Intro &amp; Setup'!$Z$20, F1434&gt;'Intro &amp; Setup'!$Z$22), "X", ""))</f>
        <v/>
      </c>
      <c r="Z1434" s="65" t="str">
        <f>IF(G1434="", "", IF(OR(G1434&lt;'Intro &amp; Setup'!$Z$20, G1434&gt;'Intro &amp; Setup'!$Z$22), "X", ""))</f>
        <v/>
      </c>
      <c r="AB1434" s="58" t="str">
        <f t="shared" si="191"/>
        <v/>
      </c>
      <c r="AC1434" s="59" t="str">
        <f t="shared" si="192"/>
        <v/>
      </c>
      <c r="AE1434" s="5" t="str">
        <f>IF(OR($AB1434="", $AC1434=""), "", IF($H1434=$M$3, "", IF(OR(AE$7&lt;$AB1434, $AC1434&lt;AE$6),"", MAX(AE$10:AE1433)+1)))</f>
        <v/>
      </c>
      <c r="AF1434" s="5" t="str">
        <f>IF(OR($AB1434="", $AC1434=""), "", IF($H1434=$M$3, "", IF(OR(AF$7&lt;$AB1434, $AC1434&lt;AF$6),"", MAX(AF$10:AF1433)+1)))</f>
        <v/>
      </c>
      <c r="AG1434" s="5" t="str">
        <f>IF(OR($AB1434="", $AC1434=""), "", IF($H1434=$M$3, "", IF(OR(AG$7&lt;$AB1434, $AC1434&lt;AG$6),"", MAX(AG$10:AG1433)+1)))</f>
        <v/>
      </c>
      <c r="AH1434" s="5" t="str">
        <f>IF(OR($AB1434="", $AC1434=""), "", IF($H1434=$M$3, "", IF(OR(AH$7&lt;$AB1434, $AC1434&lt;AH$6),"", MAX(AH$10:AH1433)+1)))</f>
        <v/>
      </c>
      <c r="AI1434" s="5" t="str">
        <f>IF(OR($AB1434="", $AC1434=""), "", IF($H1434=$M$3, "", IF(OR(AI$7&lt;$AB1434, $AC1434&lt;AI$6),"", MAX(AI$10:AI1433)+1)))</f>
        <v/>
      </c>
      <c r="AJ1434" s="5" t="str">
        <f>IF(OR($AB1434="", $AC1434=""), "", IF($H1434=$M$3, "", IF(OR(AJ$7&lt;$AB1434, $AC1434&lt;AJ$6),"", MAX(AJ$10:AJ1433)+1)))</f>
        <v/>
      </c>
      <c r="AK1434" s="5" t="str">
        <f>IF(OR($AB1434="", $AC1434=""), "", IF($H1434=$M$3, "", IF(OR(AK$7&lt;$AB1434, $AC1434&lt;AK$6),"", MAX(AK$10:AK1433)+1)))</f>
        <v/>
      </c>
      <c r="AL1434" s="5" t="str">
        <f>IF(OR($AB1434="", $AC1434=""), "", IF($H1434=$M$3, "", IF(OR(AL$7&lt;$AB1434, $AC1434&lt;AL$6),"", MAX(AL$10:AL1433)+1)))</f>
        <v/>
      </c>
      <c r="AM1434" s="5" t="str">
        <f>IF(OR($AB1434="", $AC1434=""), "", IF($H1434=$M$3, "", IF(OR(AM$7&lt;$AB1434, $AC1434&lt;AM$6),"", MAX(AM$10:AM1433)+1)))</f>
        <v/>
      </c>
      <c r="AN1434" s="5" t="str">
        <f>IF(OR($AB1434="", $AC1434=""), "", IF($H1434=$M$3, "", IF(OR(AN$7&lt;$AB1434, $AC1434&lt;AN$6),"", MAX(AN$10:AN1433)+1)))</f>
        <v/>
      </c>
      <c r="AO1434" s="5" t="str">
        <f>IF(OR($AB1434="", $AC1434=""), "", IF($H1434=$M$3, "", IF(OR(AO$7&lt;$AB1434, $AC1434&lt;AO$6),"", MAX(AO$10:AO1433)+1)))</f>
        <v/>
      </c>
      <c r="AP1434" s="5" t="str">
        <f>IF(OR($AB1434="", $AC1434=""), "", IF($H1434=$M$3, "", IF(OR(AP$7&lt;$AB1434, $AC1434&lt;AP$6),"", MAX(AP$10:AP1433)+1)))</f>
        <v/>
      </c>
      <c r="AQ1434" s="5" t="str">
        <f>IF(OR($AB1434="", $AC1434=""), "", IF($H1434=$M$3, "", IF(OR(AQ$7&lt;$AB1434, $AC1434&lt;AQ$6),"", MAX(AQ$10:AQ1433)+1)))</f>
        <v/>
      </c>
      <c r="AR1434" s="5" t="str">
        <f>IF(OR($AB1434="", $AC1434=""), "", IF($H1434=$M$3, "", IF(OR(AR$7&lt;$AB1434, $AC1434&lt;AR$6),"", MAX(AR$10:AR1433)+1)))</f>
        <v/>
      </c>
      <c r="AS1434" s="5" t="str">
        <f>IF(OR($AB1434="", $AC1434=""), "", IF($H1434=$M$3, "", IF(OR(AS$7&lt;$AB1434, $AC1434&lt;AS$6),"", MAX(AS$10:AS1433)+1)))</f>
        <v/>
      </c>
      <c r="AT1434" s="5" t="str">
        <f>IF(OR($AB1434="", $AC1434=""), "", IF($H1434=$M$3, "", IF(OR(AT$7&lt;$AB1434, $AC1434&lt;AT$6),"", MAX(AT$10:AT1433)+1)))</f>
        <v/>
      </c>
      <c r="AU1434" s="5" t="str">
        <f>IF(OR($AB1434="", $AC1434=""), "", IF($H1434=$M$3, "", IF(OR(AU$7&lt;$AB1434, $AC1434&lt;AU$6),"", MAX(AU$10:AU1433)+1)))</f>
        <v/>
      </c>
      <c r="AV1434" s="5" t="str">
        <f>IF(OR($AB1434="", $AC1434=""), "", IF($H1434=$M$3, "", IF(OR(AV$7&lt;$AB1434, $AC1434&lt;AV$6),"", MAX(AV$10:AV1433)+1)))</f>
        <v/>
      </c>
      <c r="AW1434" s="5" t="str">
        <f>IF(OR($AB1434="", $AC1434=""), "", IF($H1434=$M$3, "", IF(OR(AW$7&lt;$AB1434, $AC1434&lt;AW$6),"", MAX(AW$10:AW1433)+1)))</f>
        <v/>
      </c>
      <c r="AX1434" s="5" t="str">
        <f>IF(OR($AB1434="", $AC1434=""), "", IF($H1434=$M$3, "", IF(OR(AX$7&lt;$AB1434, $AC1434&lt;AX$6),"", MAX(AX$10:AX1433)+1)))</f>
        <v/>
      </c>
      <c r="AY1434" s="5" t="str">
        <f>IF(OR($AB1434="", $AC1434=""), "", IF($H1434=$M$3, "", IF(OR(AY$7&lt;$AB1434, $AC1434&lt;AY$6),"", MAX(AY$10:AY1433)+1)))</f>
        <v/>
      </c>
      <c r="AZ1434" s="5" t="str">
        <f>IF(OR($AB1434="", $AC1434=""), "", IF($H1434=$M$3, "", IF(OR(AZ$7&lt;$AB1434, $AC1434&lt;AZ$6),"", MAX(AZ$10:AZ1433)+1)))</f>
        <v/>
      </c>
      <c r="BA1434" s="5" t="str">
        <f>IF(OR($AB1434="", $AC1434=""), "", IF($H1434=$M$3, "", IF(OR(BA$7&lt;$AB1434, $AC1434&lt;BA$6),"", MAX(BA$10:BA1433)+1)))</f>
        <v/>
      </c>
      <c r="BB1434" s="5" t="str">
        <f>IF(OR($AB1434="", $AC1434=""), "", IF($H1434=$M$3, "", IF(OR(BB$7&lt;$AB1434, $AC1434&lt;BB$6),"", MAX(BB$10:BB1433)+1)))</f>
        <v/>
      </c>
      <c r="BC1434" s="5" t="str">
        <f>IF(OR($AB1434="", $AC1434=""), "", IF($H1434=$M$3, "", IF(OR(BC$7&lt;$AB1434, $AC1434&lt;BC$6),"", MAX(BC$10:BC1433)+1)))</f>
        <v/>
      </c>
      <c r="BD1434" s="5" t="str">
        <f>IF(OR($AB1434="", $AC1434=""), "", IF($H1434=$M$3, "", IF(OR(BD$7&lt;$AB1434, $AC1434&lt;BD$6),"", MAX(BD$10:BD1433)+1)))</f>
        <v/>
      </c>
      <c r="BE1434" s="5" t="str">
        <f>IF(OR($AB1434="", $AC1434=""), "", IF($H1434=$M$3, "", IF(OR(BE$7&lt;$AB1434, $AC1434&lt;BE$6),"", MAX(BE$10:BE1433)+1)))</f>
        <v/>
      </c>
      <c r="BF1434" s="5" t="str">
        <f>IF(OR($AB1434="", $AC1434=""), "", IF($H1434=$M$3, "", IF(OR(BF$7&lt;$AB1434, $AC1434&lt;BF$6),"", MAX(BF$10:BF1433)+1)))</f>
        <v/>
      </c>
      <c r="BG1434" s="5" t="str">
        <f>IF(OR($AB1434="", $AC1434=""), "", IF($H1434=$M$3, "", IF(OR(BG$7&lt;$AB1434, $AC1434&lt;BG$6),"", MAX(BG$10:BG1433)+1)))</f>
        <v/>
      </c>
      <c r="BH1434" s="5" t="str">
        <f>IF(OR($AB1434="", $AC1434=""), "", IF($H1434=$M$3, "", IF(OR(BH$7&lt;$AB1434, $AC1434&lt;BH$6),"", MAX(BH$10:BH1433)+1)))</f>
        <v/>
      </c>
      <c r="BI1434" s="5" t="str">
        <f>IF(OR($AB1434="", $AC1434=""), "", IF($H1434=$M$3, "", IF(OR(BI$7&lt;$AB1434, $AC1434&lt;BI$6),"", MAX(BI$10:BI1433)+1)))</f>
        <v/>
      </c>
      <c r="BK1434" s="5" t="str" cm="1">
        <f t="array" aca="1" ref="BK1434" ca="1">IFERROR(INDEX($AE1434:$BI1434, $BJ1434, MATCH($BK$9, $AE$9:$BI$9, 0)), "")</f>
        <v/>
      </c>
    </row>
    <row r="1435" spans="1:63" x14ac:dyDescent="0.25">
      <c r="A1435" s="2"/>
      <c r="B1435" s="254"/>
      <c r="C1435" s="255"/>
      <c r="D1435" s="256"/>
      <c r="E1435" s="257"/>
      <c r="F1435" s="257"/>
      <c r="G1435" s="258"/>
      <c r="H1435" s="259"/>
      <c r="I1435" s="16"/>
      <c r="J1435" s="5" t="str">
        <f t="shared" si="187"/>
        <v/>
      </c>
      <c r="K1435" s="2"/>
      <c r="O1435" s="5" t="str">
        <f t="shared" si="185"/>
        <v/>
      </c>
      <c r="Q1435" s="5" t="str">
        <f t="shared" si="188"/>
        <v/>
      </c>
      <c r="S1435" s="5" t="str">
        <f t="shared" si="186"/>
        <v/>
      </c>
      <c r="U1435" s="64" t="str">
        <f>IF($D1435="","", IF(COUNTIF('Intro &amp; Setup'!$AW$49:$AW$88, $D1435)&gt;0, "BH", TEXT($D1435, "ddd")))</f>
        <v/>
      </c>
      <c r="V1435" s="65" t="str">
        <f>IF($G1435="", "", IF(COUNTIF('Intro &amp; Setup'!$AW$49:$AW$88, $G1435)&gt;0, "BH", TEXT($G1435, "ddd")))</f>
        <v/>
      </c>
      <c r="W1435" s="64" t="str">
        <f t="shared" si="189"/>
        <v/>
      </c>
      <c r="X1435" s="65" t="str">
        <f t="shared" si="190"/>
        <v/>
      </c>
      <c r="Y1435" s="64" t="str">
        <f>IF(F1435="", "", IF(OR(F1435&lt;'Intro &amp; Setup'!$Z$20, F1435&gt;'Intro &amp; Setup'!$Z$22), "X", ""))</f>
        <v/>
      </c>
      <c r="Z1435" s="65" t="str">
        <f>IF(G1435="", "", IF(OR(G1435&lt;'Intro &amp; Setup'!$Z$20, G1435&gt;'Intro &amp; Setup'!$Z$22), "X", ""))</f>
        <v/>
      </c>
      <c r="AB1435" s="58" t="str">
        <f t="shared" si="191"/>
        <v/>
      </c>
      <c r="AC1435" s="59" t="str">
        <f t="shared" si="192"/>
        <v/>
      </c>
      <c r="AE1435" s="5" t="str">
        <f>IF(OR($AB1435="", $AC1435=""), "", IF($H1435=$M$3, "", IF(OR(AE$7&lt;$AB1435, $AC1435&lt;AE$6),"", MAX(AE$10:AE1434)+1)))</f>
        <v/>
      </c>
      <c r="AF1435" s="5" t="str">
        <f>IF(OR($AB1435="", $AC1435=""), "", IF($H1435=$M$3, "", IF(OR(AF$7&lt;$AB1435, $AC1435&lt;AF$6),"", MAX(AF$10:AF1434)+1)))</f>
        <v/>
      </c>
      <c r="AG1435" s="5" t="str">
        <f>IF(OR($AB1435="", $AC1435=""), "", IF($H1435=$M$3, "", IF(OR(AG$7&lt;$AB1435, $AC1435&lt;AG$6),"", MAX(AG$10:AG1434)+1)))</f>
        <v/>
      </c>
      <c r="AH1435" s="5" t="str">
        <f>IF(OR($AB1435="", $AC1435=""), "", IF($H1435=$M$3, "", IF(OR(AH$7&lt;$AB1435, $AC1435&lt;AH$6),"", MAX(AH$10:AH1434)+1)))</f>
        <v/>
      </c>
      <c r="AI1435" s="5" t="str">
        <f>IF(OR($AB1435="", $AC1435=""), "", IF($H1435=$M$3, "", IF(OR(AI$7&lt;$AB1435, $AC1435&lt;AI$6),"", MAX(AI$10:AI1434)+1)))</f>
        <v/>
      </c>
      <c r="AJ1435" s="5" t="str">
        <f>IF(OR($AB1435="", $AC1435=""), "", IF($H1435=$M$3, "", IF(OR(AJ$7&lt;$AB1435, $AC1435&lt;AJ$6),"", MAX(AJ$10:AJ1434)+1)))</f>
        <v/>
      </c>
      <c r="AK1435" s="5" t="str">
        <f>IF(OR($AB1435="", $AC1435=""), "", IF($H1435=$M$3, "", IF(OR(AK$7&lt;$AB1435, $AC1435&lt;AK$6),"", MAX(AK$10:AK1434)+1)))</f>
        <v/>
      </c>
      <c r="AL1435" s="5" t="str">
        <f>IF(OR($AB1435="", $AC1435=""), "", IF($H1435=$M$3, "", IF(OR(AL$7&lt;$AB1435, $AC1435&lt;AL$6),"", MAX(AL$10:AL1434)+1)))</f>
        <v/>
      </c>
      <c r="AM1435" s="5" t="str">
        <f>IF(OR($AB1435="", $AC1435=""), "", IF($H1435=$M$3, "", IF(OR(AM$7&lt;$AB1435, $AC1435&lt;AM$6),"", MAX(AM$10:AM1434)+1)))</f>
        <v/>
      </c>
      <c r="AN1435" s="5" t="str">
        <f>IF(OR($AB1435="", $AC1435=""), "", IF($H1435=$M$3, "", IF(OR(AN$7&lt;$AB1435, $AC1435&lt;AN$6),"", MAX(AN$10:AN1434)+1)))</f>
        <v/>
      </c>
      <c r="AO1435" s="5" t="str">
        <f>IF(OR($AB1435="", $AC1435=""), "", IF($H1435=$M$3, "", IF(OR(AO$7&lt;$AB1435, $AC1435&lt;AO$6),"", MAX(AO$10:AO1434)+1)))</f>
        <v/>
      </c>
      <c r="AP1435" s="5" t="str">
        <f>IF(OR($AB1435="", $AC1435=""), "", IF($H1435=$M$3, "", IF(OR(AP$7&lt;$AB1435, $AC1435&lt;AP$6),"", MAX(AP$10:AP1434)+1)))</f>
        <v/>
      </c>
      <c r="AQ1435" s="5" t="str">
        <f>IF(OR($AB1435="", $AC1435=""), "", IF($H1435=$M$3, "", IF(OR(AQ$7&lt;$AB1435, $AC1435&lt;AQ$6),"", MAX(AQ$10:AQ1434)+1)))</f>
        <v/>
      </c>
      <c r="AR1435" s="5" t="str">
        <f>IF(OR($AB1435="", $AC1435=""), "", IF($H1435=$M$3, "", IF(OR(AR$7&lt;$AB1435, $AC1435&lt;AR$6),"", MAX(AR$10:AR1434)+1)))</f>
        <v/>
      </c>
      <c r="AS1435" s="5" t="str">
        <f>IF(OR($AB1435="", $AC1435=""), "", IF($H1435=$M$3, "", IF(OR(AS$7&lt;$AB1435, $AC1435&lt;AS$6),"", MAX(AS$10:AS1434)+1)))</f>
        <v/>
      </c>
      <c r="AT1435" s="5" t="str">
        <f>IF(OR($AB1435="", $AC1435=""), "", IF($H1435=$M$3, "", IF(OR(AT$7&lt;$AB1435, $AC1435&lt;AT$6),"", MAX(AT$10:AT1434)+1)))</f>
        <v/>
      </c>
      <c r="AU1435" s="5" t="str">
        <f>IF(OR($AB1435="", $AC1435=""), "", IF($H1435=$M$3, "", IF(OR(AU$7&lt;$AB1435, $AC1435&lt;AU$6),"", MAX(AU$10:AU1434)+1)))</f>
        <v/>
      </c>
      <c r="AV1435" s="5" t="str">
        <f>IF(OR($AB1435="", $AC1435=""), "", IF($H1435=$M$3, "", IF(OR(AV$7&lt;$AB1435, $AC1435&lt;AV$6),"", MAX(AV$10:AV1434)+1)))</f>
        <v/>
      </c>
      <c r="AW1435" s="5" t="str">
        <f>IF(OR($AB1435="", $AC1435=""), "", IF($H1435=$M$3, "", IF(OR(AW$7&lt;$AB1435, $AC1435&lt;AW$6),"", MAX(AW$10:AW1434)+1)))</f>
        <v/>
      </c>
      <c r="AX1435" s="5" t="str">
        <f>IF(OR($AB1435="", $AC1435=""), "", IF($H1435=$M$3, "", IF(OR(AX$7&lt;$AB1435, $AC1435&lt;AX$6),"", MAX(AX$10:AX1434)+1)))</f>
        <v/>
      </c>
      <c r="AY1435" s="5" t="str">
        <f>IF(OR($AB1435="", $AC1435=""), "", IF($H1435=$M$3, "", IF(OR(AY$7&lt;$AB1435, $AC1435&lt;AY$6),"", MAX(AY$10:AY1434)+1)))</f>
        <v/>
      </c>
      <c r="AZ1435" s="5" t="str">
        <f>IF(OR($AB1435="", $AC1435=""), "", IF($H1435=$M$3, "", IF(OR(AZ$7&lt;$AB1435, $AC1435&lt;AZ$6),"", MAX(AZ$10:AZ1434)+1)))</f>
        <v/>
      </c>
      <c r="BA1435" s="5" t="str">
        <f>IF(OR($AB1435="", $AC1435=""), "", IF($H1435=$M$3, "", IF(OR(BA$7&lt;$AB1435, $AC1435&lt;BA$6),"", MAX(BA$10:BA1434)+1)))</f>
        <v/>
      </c>
      <c r="BB1435" s="5" t="str">
        <f>IF(OR($AB1435="", $AC1435=""), "", IF($H1435=$M$3, "", IF(OR(BB$7&lt;$AB1435, $AC1435&lt;BB$6),"", MAX(BB$10:BB1434)+1)))</f>
        <v/>
      </c>
      <c r="BC1435" s="5" t="str">
        <f>IF(OR($AB1435="", $AC1435=""), "", IF($H1435=$M$3, "", IF(OR(BC$7&lt;$AB1435, $AC1435&lt;BC$6),"", MAX(BC$10:BC1434)+1)))</f>
        <v/>
      </c>
      <c r="BD1435" s="5" t="str">
        <f>IF(OR($AB1435="", $AC1435=""), "", IF($H1435=$M$3, "", IF(OR(BD$7&lt;$AB1435, $AC1435&lt;BD$6),"", MAX(BD$10:BD1434)+1)))</f>
        <v/>
      </c>
      <c r="BE1435" s="5" t="str">
        <f>IF(OR($AB1435="", $AC1435=""), "", IF($H1435=$M$3, "", IF(OR(BE$7&lt;$AB1435, $AC1435&lt;BE$6),"", MAX(BE$10:BE1434)+1)))</f>
        <v/>
      </c>
      <c r="BF1435" s="5" t="str">
        <f>IF(OR($AB1435="", $AC1435=""), "", IF($H1435=$M$3, "", IF(OR(BF$7&lt;$AB1435, $AC1435&lt;BF$6),"", MAX(BF$10:BF1434)+1)))</f>
        <v/>
      </c>
      <c r="BG1435" s="5" t="str">
        <f>IF(OR($AB1435="", $AC1435=""), "", IF($H1435=$M$3, "", IF(OR(BG$7&lt;$AB1435, $AC1435&lt;BG$6),"", MAX(BG$10:BG1434)+1)))</f>
        <v/>
      </c>
      <c r="BH1435" s="5" t="str">
        <f>IF(OR($AB1435="", $AC1435=""), "", IF($H1435=$M$3, "", IF(OR(BH$7&lt;$AB1435, $AC1435&lt;BH$6),"", MAX(BH$10:BH1434)+1)))</f>
        <v/>
      </c>
      <c r="BI1435" s="5" t="str">
        <f>IF(OR($AB1435="", $AC1435=""), "", IF($H1435=$M$3, "", IF(OR(BI$7&lt;$AB1435, $AC1435&lt;BI$6),"", MAX(BI$10:BI1434)+1)))</f>
        <v/>
      </c>
      <c r="BK1435" s="5" t="str" cm="1">
        <f t="array" aca="1" ref="BK1435" ca="1">IFERROR(INDEX($AE1435:$BI1435, $BJ1435, MATCH($BK$9, $AE$9:$BI$9, 0)), "")</f>
        <v/>
      </c>
    </row>
    <row r="1436" spans="1:63" x14ac:dyDescent="0.25">
      <c r="A1436" s="2"/>
      <c r="B1436" s="254"/>
      <c r="C1436" s="255"/>
      <c r="D1436" s="256"/>
      <c r="E1436" s="257"/>
      <c r="F1436" s="257"/>
      <c r="G1436" s="258"/>
      <c r="H1436" s="259"/>
      <c r="I1436" s="16"/>
      <c r="J1436" s="5" t="str">
        <f t="shared" si="187"/>
        <v/>
      </c>
      <c r="K1436" s="2"/>
      <c r="O1436" s="5" t="str">
        <f t="shared" si="185"/>
        <v/>
      </c>
      <c r="Q1436" s="5" t="str">
        <f t="shared" si="188"/>
        <v/>
      </c>
      <c r="S1436" s="5" t="str">
        <f t="shared" si="186"/>
        <v/>
      </c>
      <c r="U1436" s="64" t="str">
        <f>IF($D1436="","", IF(COUNTIF('Intro &amp; Setup'!$AW$49:$AW$88, $D1436)&gt;0, "BH", TEXT($D1436, "ddd")))</f>
        <v/>
      </c>
      <c r="V1436" s="65" t="str">
        <f>IF($G1436="", "", IF(COUNTIF('Intro &amp; Setup'!$AW$49:$AW$88, $G1436)&gt;0, "BH", TEXT($G1436, "ddd")))</f>
        <v/>
      </c>
      <c r="W1436" s="64" t="str">
        <f t="shared" si="189"/>
        <v/>
      </c>
      <c r="X1436" s="65" t="str">
        <f t="shared" si="190"/>
        <v/>
      </c>
      <c r="Y1436" s="64" t="str">
        <f>IF(F1436="", "", IF(OR(F1436&lt;'Intro &amp; Setup'!$Z$20, F1436&gt;'Intro &amp; Setup'!$Z$22), "X", ""))</f>
        <v/>
      </c>
      <c r="Z1436" s="65" t="str">
        <f>IF(G1436="", "", IF(OR(G1436&lt;'Intro &amp; Setup'!$Z$20, G1436&gt;'Intro &amp; Setup'!$Z$22), "X", ""))</f>
        <v/>
      </c>
      <c r="AB1436" s="58" t="str">
        <f t="shared" si="191"/>
        <v/>
      </c>
      <c r="AC1436" s="59" t="str">
        <f t="shared" si="192"/>
        <v/>
      </c>
      <c r="AE1436" s="5" t="str">
        <f>IF(OR($AB1436="", $AC1436=""), "", IF($H1436=$M$3, "", IF(OR(AE$7&lt;$AB1436, $AC1436&lt;AE$6),"", MAX(AE$10:AE1435)+1)))</f>
        <v/>
      </c>
      <c r="AF1436" s="5" t="str">
        <f>IF(OR($AB1436="", $AC1436=""), "", IF($H1436=$M$3, "", IF(OR(AF$7&lt;$AB1436, $AC1436&lt;AF$6),"", MAX(AF$10:AF1435)+1)))</f>
        <v/>
      </c>
      <c r="AG1436" s="5" t="str">
        <f>IF(OR($AB1436="", $AC1436=""), "", IF($H1436=$M$3, "", IF(OR(AG$7&lt;$AB1436, $AC1436&lt;AG$6),"", MAX(AG$10:AG1435)+1)))</f>
        <v/>
      </c>
      <c r="AH1436" s="5" t="str">
        <f>IF(OR($AB1436="", $AC1436=""), "", IF($H1436=$M$3, "", IF(OR(AH$7&lt;$AB1436, $AC1436&lt;AH$6),"", MAX(AH$10:AH1435)+1)))</f>
        <v/>
      </c>
      <c r="AI1436" s="5" t="str">
        <f>IF(OR($AB1436="", $AC1436=""), "", IF($H1436=$M$3, "", IF(OR(AI$7&lt;$AB1436, $AC1436&lt;AI$6),"", MAX(AI$10:AI1435)+1)))</f>
        <v/>
      </c>
      <c r="AJ1436" s="5" t="str">
        <f>IF(OR($AB1436="", $AC1436=""), "", IF($H1436=$M$3, "", IF(OR(AJ$7&lt;$AB1436, $AC1436&lt;AJ$6),"", MAX(AJ$10:AJ1435)+1)))</f>
        <v/>
      </c>
      <c r="AK1436" s="5" t="str">
        <f>IF(OR($AB1436="", $AC1436=""), "", IF($H1436=$M$3, "", IF(OR(AK$7&lt;$AB1436, $AC1436&lt;AK$6),"", MAX(AK$10:AK1435)+1)))</f>
        <v/>
      </c>
      <c r="AL1436" s="5" t="str">
        <f>IF(OR($AB1436="", $AC1436=""), "", IF($H1436=$M$3, "", IF(OR(AL$7&lt;$AB1436, $AC1436&lt;AL$6),"", MAX(AL$10:AL1435)+1)))</f>
        <v/>
      </c>
      <c r="AM1436" s="5" t="str">
        <f>IF(OR($AB1436="", $AC1436=""), "", IF($H1436=$M$3, "", IF(OR(AM$7&lt;$AB1436, $AC1436&lt;AM$6),"", MAX(AM$10:AM1435)+1)))</f>
        <v/>
      </c>
      <c r="AN1436" s="5" t="str">
        <f>IF(OR($AB1436="", $AC1436=""), "", IF($H1436=$M$3, "", IF(OR(AN$7&lt;$AB1436, $AC1436&lt;AN$6),"", MAX(AN$10:AN1435)+1)))</f>
        <v/>
      </c>
      <c r="AO1436" s="5" t="str">
        <f>IF(OR($AB1436="", $AC1436=""), "", IF($H1436=$M$3, "", IF(OR(AO$7&lt;$AB1436, $AC1436&lt;AO$6),"", MAX(AO$10:AO1435)+1)))</f>
        <v/>
      </c>
      <c r="AP1436" s="5" t="str">
        <f>IF(OR($AB1436="", $AC1436=""), "", IF($H1436=$M$3, "", IF(OR(AP$7&lt;$AB1436, $AC1436&lt;AP$6),"", MAX(AP$10:AP1435)+1)))</f>
        <v/>
      </c>
      <c r="AQ1436" s="5" t="str">
        <f>IF(OR($AB1436="", $AC1436=""), "", IF($H1436=$M$3, "", IF(OR(AQ$7&lt;$AB1436, $AC1436&lt;AQ$6),"", MAX(AQ$10:AQ1435)+1)))</f>
        <v/>
      </c>
      <c r="AR1436" s="5" t="str">
        <f>IF(OR($AB1436="", $AC1436=""), "", IF($H1436=$M$3, "", IF(OR(AR$7&lt;$AB1436, $AC1436&lt;AR$6),"", MAX(AR$10:AR1435)+1)))</f>
        <v/>
      </c>
      <c r="AS1436" s="5" t="str">
        <f>IF(OR($AB1436="", $AC1436=""), "", IF($H1436=$M$3, "", IF(OR(AS$7&lt;$AB1436, $AC1436&lt;AS$6),"", MAX(AS$10:AS1435)+1)))</f>
        <v/>
      </c>
      <c r="AT1436" s="5" t="str">
        <f>IF(OR($AB1436="", $AC1436=""), "", IF($H1436=$M$3, "", IF(OR(AT$7&lt;$AB1436, $AC1436&lt;AT$6),"", MAX(AT$10:AT1435)+1)))</f>
        <v/>
      </c>
      <c r="AU1436" s="5" t="str">
        <f>IF(OR($AB1436="", $AC1436=""), "", IF($H1436=$M$3, "", IF(OR(AU$7&lt;$AB1436, $AC1436&lt;AU$6),"", MAX(AU$10:AU1435)+1)))</f>
        <v/>
      </c>
      <c r="AV1436" s="5" t="str">
        <f>IF(OR($AB1436="", $AC1436=""), "", IF($H1436=$M$3, "", IF(OR(AV$7&lt;$AB1436, $AC1436&lt;AV$6),"", MAX(AV$10:AV1435)+1)))</f>
        <v/>
      </c>
      <c r="AW1436" s="5" t="str">
        <f>IF(OR($AB1436="", $AC1436=""), "", IF($H1436=$M$3, "", IF(OR(AW$7&lt;$AB1436, $AC1436&lt;AW$6),"", MAX(AW$10:AW1435)+1)))</f>
        <v/>
      </c>
      <c r="AX1436" s="5" t="str">
        <f>IF(OR($AB1436="", $AC1436=""), "", IF($H1436=$M$3, "", IF(OR(AX$7&lt;$AB1436, $AC1436&lt;AX$6),"", MAX(AX$10:AX1435)+1)))</f>
        <v/>
      </c>
      <c r="AY1436" s="5" t="str">
        <f>IF(OR($AB1436="", $AC1436=""), "", IF($H1436=$M$3, "", IF(OR(AY$7&lt;$AB1436, $AC1436&lt;AY$6),"", MAX(AY$10:AY1435)+1)))</f>
        <v/>
      </c>
      <c r="AZ1436" s="5" t="str">
        <f>IF(OR($AB1436="", $AC1436=""), "", IF($H1436=$M$3, "", IF(OR(AZ$7&lt;$AB1436, $AC1436&lt;AZ$6),"", MAX(AZ$10:AZ1435)+1)))</f>
        <v/>
      </c>
      <c r="BA1436" s="5" t="str">
        <f>IF(OR($AB1436="", $AC1436=""), "", IF($H1436=$M$3, "", IF(OR(BA$7&lt;$AB1436, $AC1436&lt;BA$6),"", MAX(BA$10:BA1435)+1)))</f>
        <v/>
      </c>
      <c r="BB1436" s="5" t="str">
        <f>IF(OR($AB1436="", $AC1436=""), "", IF($H1436=$M$3, "", IF(OR(BB$7&lt;$AB1436, $AC1436&lt;BB$6),"", MAX(BB$10:BB1435)+1)))</f>
        <v/>
      </c>
      <c r="BC1436" s="5" t="str">
        <f>IF(OR($AB1436="", $AC1436=""), "", IF($H1436=$M$3, "", IF(OR(BC$7&lt;$AB1436, $AC1436&lt;BC$6),"", MAX(BC$10:BC1435)+1)))</f>
        <v/>
      </c>
      <c r="BD1436" s="5" t="str">
        <f>IF(OR($AB1436="", $AC1436=""), "", IF($H1436=$M$3, "", IF(OR(BD$7&lt;$AB1436, $AC1436&lt;BD$6),"", MAX(BD$10:BD1435)+1)))</f>
        <v/>
      </c>
      <c r="BE1436" s="5" t="str">
        <f>IF(OR($AB1436="", $AC1436=""), "", IF($H1436=$M$3, "", IF(OR(BE$7&lt;$AB1436, $AC1436&lt;BE$6),"", MAX(BE$10:BE1435)+1)))</f>
        <v/>
      </c>
      <c r="BF1436" s="5" t="str">
        <f>IF(OR($AB1436="", $AC1436=""), "", IF($H1436=$M$3, "", IF(OR(BF$7&lt;$AB1436, $AC1436&lt;BF$6),"", MAX(BF$10:BF1435)+1)))</f>
        <v/>
      </c>
      <c r="BG1436" s="5" t="str">
        <f>IF(OR($AB1436="", $AC1436=""), "", IF($H1436=$M$3, "", IF(OR(BG$7&lt;$AB1436, $AC1436&lt;BG$6),"", MAX(BG$10:BG1435)+1)))</f>
        <v/>
      </c>
      <c r="BH1436" s="5" t="str">
        <f>IF(OR($AB1436="", $AC1436=""), "", IF($H1436=$M$3, "", IF(OR(BH$7&lt;$AB1436, $AC1436&lt;BH$6),"", MAX(BH$10:BH1435)+1)))</f>
        <v/>
      </c>
      <c r="BI1436" s="5" t="str">
        <f>IF(OR($AB1436="", $AC1436=""), "", IF($H1436=$M$3, "", IF(OR(BI$7&lt;$AB1436, $AC1436&lt;BI$6),"", MAX(BI$10:BI1435)+1)))</f>
        <v/>
      </c>
      <c r="BK1436" s="5" t="str" cm="1">
        <f t="array" aca="1" ref="BK1436" ca="1">IFERROR(INDEX($AE1436:$BI1436, $BJ1436, MATCH($BK$9, $AE$9:$BI$9, 0)), "")</f>
        <v/>
      </c>
    </row>
    <row r="1437" spans="1:63" x14ac:dyDescent="0.25">
      <c r="A1437" s="2"/>
      <c r="B1437" s="254"/>
      <c r="C1437" s="255"/>
      <c r="D1437" s="256"/>
      <c r="E1437" s="257"/>
      <c r="F1437" s="257"/>
      <c r="G1437" s="258"/>
      <c r="H1437" s="259"/>
      <c r="I1437" s="16"/>
      <c r="J1437" s="5" t="str">
        <f t="shared" si="187"/>
        <v/>
      </c>
      <c r="K1437" s="2"/>
      <c r="O1437" s="5" t="str">
        <f t="shared" si="185"/>
        <v/>
      </c>
      <c r="Q1437" s="5" t="str">
        <f t="shared" si="188"/>
        <v/>
      </c>
      <c r="S1437" s="5" t="str">
        <f t="shared" si="186"/>
        <v/>
      </c>
      <c r="U1437" s="64" t="str">
        <f>IF($D1437="","", IF(COUNTIF('Intro &amp; Setup'!$AW$49:$AW$88, $D1437)&gt;0, "BH", TEXT($D1437, "ddd")))</f>
        <v/>
      </c>
      <c r="V1437" s="65" t="str">
        <f>IF($G1437="", "", IF(COUNTIF('Intro &amp; Setup'!$AW$49:$AW$88, $G1437)&gt;0, "BH", TEXT($G1437, "ddd")))</f>
        <v/>
      </c>
      <c r="W1437" s="64" t="str">
        <f t="shared" si="189"/>
        <v/>
      </c>
      <c r="X1437" s="65" t="str">
        <f t="shared" si="190"/>
        <v/>
      </c>
      <c r="Y1437" s="64" t="str">
        <f>IF(F1437="", "", IF(OR(F1437&lt;'Intro &amp; Setup'!$Z$20, F1437&gt;'Intro &amp; Setup'!$Z$22), "X", ""))</f>
        <v/>
      </c>
      <c r="Z1437" s="65" t="str">
        <f>IF(G1437="", "", IF(OR(G1437&lt;'Intro &amp; Setup'!$Z$20, G1437&gt;'Intro &amp; Setup'!$Z$22), "X", ""))</f>
        <v/>
      </c>
      <c r="AB1437" s="58" t="str">
        <f t="shared" si="191"/>
        <v/>
      </c>
      <c r="AC1437" s="59" t="str">
        <f t="shared" si="192"/>
        <v/>
      </c>
      <c r="AE1437" s="5" t="str">
        <f>IF(OR($AB1437="", $AC1437=""), "", IF($H1437=$M$3, "", IF(OR(AE$7&lt;$AB1437, $AC1437&lt;AE$6),"", MAX(AE$10:AE1436)+1)))</f>
        <v/>
      </c>
      <c r="AF1437" s="5" t="str">
        <f>IF(OR($AB1437="", $AC1437=""), "", IF($H1437=$M$3, "", IF(OR(AF$7&lt;$AB1437, $AC1437&lt;AF$6),"", MAX(AF$10:AF1436)+1)))</f>
        <v/>
      </c>
      <c r="AG1437" s="5" t="str">
        <f>IF(OR($AB1437="", $AC1437=""), "", IF($H1437=$M$3, "", IF(OR(AG$7&lt;$AB1437, $AC1437&lt;AG$6),"", MAX(AG$10:AG1436)+1)))</f>
        <v/>
      </c>
      <c r="AH1437" s="5" t="str">
        <f>IF(OR($AB1437="", $AC1437=""), "", IF($H1437=$M$3, "", IF(OR(AH$7&lt;$AB1437, $AC1437&lt;AH$6),"", MAX(AH$10:AH1436)+1)))</f>
        <v/>
      </c>
      <c r="AI1437" s="5" t="str">
        <f>IF(OR($AB1437="", $AC1437=""), "", IF($H1437=$M$3, "", IF(OR(AI$7&lt;$AB1437, $AC1437&lt;AI$6),"", MAX(AI$10:AI1436)+1)))</f>
        <v/>
      </c>
      <c r="AJ1437" s="5" t="str">
        <f>IF(OR($AB1437="", $AC1437=""), "", IF($H1437=$M$3, "", IF(OR(AJ$7&lt;$AB1437, $AC1437&lt;AJ$6),"", MAX(AJ$10:AJ1436)+1)))</f>
        <v/>
      </c>
      <c r="AK1437" s="5" t="str">
        <f>IF(OR($AB1437="", $AC1437=""), "", IF($H1437=$M$3, "", IF(OR(AK$7&lt;$AB1437, $AC1437&lt;AK$6),"", MAX(AK$10:AK1436)+1)))</f>
        <v/>
      </c>
      <c r="AL1437" s="5" t="str">
        <f>IF(OR($AB1437="", $AC1437=""), "", IF($H1437=$M$3, "", IF(OR(AL$7&lt;$AB1437, $AC1437&lt;AL$6),"", MAX(AL$10:AL1436)+1)))</f>
        <v/>
      </c>
      <c r="AM1437" s="5" t="str">
        <f>IF(OR($AB1437="", $AC1437=""), "", IF($H1437=$M$3, "", IF(OR(AM$7&lt;$AB1437, $AC1437&lt;AM$6),"", MAX(AM$10:AM1436)+1)))</f>
        <v/>
      </c>
      <c r="AN1437" s="5" t="str">
        <f>IF(OR($AB1437="", $AC1437=""), "", IF($H1437=$M$3, "", IF(OR(AN$7&lt;$AB1437, $AC1437&lt;AN$6),"", MAX(AN$10:AN1436)+1)))</f>
        <v/>
      </c>
      <c r="AO1437" s="5" t="str">
        <f>IF(OR($AB1437="", $AC1437=""), "", IF($H1437=$M$3, "", IF(OR(AO$7&lt;$AB1437, $AC1437&lt;AO$6),"", MAX(AO$10:AO1436)+1)))</f>
        <v/>
      </c>
      <c r="AP1437" s="5" t="str">
        <f>IF(OR($AB1437="", $AC1437=""), "", IF($H1437=$M$3, "", IF(OR(AP$7&lt;$AB1437, $AC1437&lt;AP$6),"", MAX(AP$10:AP1436)+1)))</f>
        <v/>
      </c>
      <c r="AQ1437" s="5" t="str">
        <f>IF(OR($AB1437="", $AC1437=""), "", IF($H1437=$M$3, "", IF(OR(AQ$7&lt;$AB1437, $AC1437&lt;AQ$6),"", MAX(AQ$10:AQ1436)+1)))</f>
        <v/>
      </c>
      <c r="AR1437" s="5" t="str">
        <f>IF(OR($AB1437="", $AC1437=""), "", IF($H1437=$M$3, "", IF(OR(AR$7&lt;$AB1437, $AC1437&lt;AR$6),"", MAX(AR$10:AR1436)+1)))</f>
        <v/>
      </c>
      <c r="AS1437" s="5" t="str">
        <f>IF(OR($AB1437="", $AC1437=""), "", IF($H1437=$M$3, "", IF(OR(AS$7&lt;$AB1437, $AC1437&lt;AS$6),"", MAX(AS$10:AS1436)+1)))</f>
        <v/>
      </c>
      <c r="AT1437" s="5" t="str">
        <f>IF(OR($AB1437="", $AC1437=""), "", IF($H1437=$M$3, "", IF(OR(AT$7&lt;$AB1437, $AC1437&lt;AT$6),"", MAX(AT$10:AT1436)+1)))</f>
        <v/>
      </c>
      <c r="AU1437" s="5" t="str">
        <f>IF(OR($AB1437="", $AC1437=""), "", IF($H1437=$M$3, "", IF(OR(AU$7&lt;$AB1437, $AC1437&lt;AU$6),"", MAX(AU$10:AU1436)+1)))</f>
        <v/>
      </c>
      <c r="AV1437" s="5" t="str">
        <f>IF(OR($AB1437="", $AC1437=""), "", IF($H1437=$M$3, "", IF(OR(AV$7&lt;$AB1437, $AC1437&lt;AV$6),"", MAX(AV$10:AV1436)+1)))</f>
        <v/>
      </c>
      <c r="AW1437" s="5" t="str">
        <f>IF(OR($AB1437="", $AC1437=""), "", IF($H1437=$M$3, "", IF(OR(AW$7&lt;$AB1437, $AC1437&lt;AW$6),"", MAX(AW$10:AW1436)+1)))</f>
        <v/>
      </c>
      <c r="AX1437" s="5" t="str">
        <f>IF(OR($AB1437="", $AC1437=""), "", IF($H1437=$M$3, "", IF(OR(AX$7&lt;$AB1437, $AC1437&lt;AX$6),"", MAX(AX$10:AX1436)+1)))</f>
        <v/>
      </c>
      <c r="AY1437" s="5" t="str">
        <f>IF(OR($AB1437="", $AC1437=""), "", IF($H1437=$M$3, "", IF(OR(AY$7&lt;$AB1437, $AC1437&lt;AY$6),"", MAX(AY$10:AY1436)+1)))</f>
        <v/>
      </c>
      <c r="AZ1437" s="5" t="str">
        <f>IF(OR($AB1437="", $AC1437=""), "", IF($H1437=$M$3, "", IF(OR(AZ$7&lt;$AB1437, $AC1437&lt;AZ$6),"", MAX(AZ$10:AZ1436)+1)))</f>
        <v/>
      </c>
      <c r="BA1437" s="5" t="str">
        <f>IF(OR($AB1437="", $AC1437=""), "", IF($H1437=$M$3, "", IF(OR(BA$7&lt;$AB1437, $AC1437&lt;BA$6),"", MAX(BA$10:BA1436)+1)))</f>
        <v/>
      </c>
      <c r="BB1437" s="5" t="str">
        <f>IF(OR($AB1437="", $AC1437=""), "", IF($H1437=$M$3, "", IF(OR(BB$7&lt;$AB1437, $AC1437&lt;BB$6),"", MAX(BB$10:BB1436)+1)))</f>
        <v/>
      </c>
      <c r="BC1437" s="5" t="str">
        <f>IF(OR($AB1437="", $AC1437=""), "", IF($H1437=$M$3, "", IF(OR(BC$7&lt;$AB1437, $AC1437&lt;BC$6),"", MAX(BC$10:BC1436)+1)))</f>
        <v/>
      </c>
      <c r="BD1437" s="5" t="str">
        <f>IF(OR($AB1437="", $AC1437=""), "", IF($H1437=$M$3, "", IF(OR(BD$7&lt;$AB1437, $AC1437&lt;BD$6),"", MAX(BD$10:BD1436)+1)))</f>
        <v/>
      </c>
      <c r="BE1437" s="5" t="str">
        <f>IF(OR($AB1437="", $AC1437=""), "", IF($H1437=$M$3, "", IF(OR(BE$7&lt;$AB1437, $AC1437&lt;BE$6),"", MAX(BE$10:BE1436)+1)))</f>
        <v/>
      </c>
      <c r="BF1437" s="5" t="str">
        <f>IF(OR($AB1437="", $AC1437=""), "", IF($H1437=$M$3, "", IF(OR(BF$7&lt;$AB1437, $AC1437&lt;BF$6),"", MAX(BF$10:BF1436)+1)))</f>
        <v/>
      </c>
      <c r="BG1437" s="5" t="str">
        <f>IF(OR($AB1437="", $AC1437=""), "", IF($H1437=$M$3, "", IF(OR(BG$7&lt;$AB1437, $AC1437&lt;BG$6),"", MAX(BG$10:BG1436)+1)))</f>
        <v/>
      </c>
      <c r="BH1437" s="5" t="str">
        <f>IF(OR($AB1437="", $AC1437=""), "", IF($H1437=$M$3, "", IF(OR(BH$7&lt;$AB1437, $AC1437&lt;BH$6),"", MAX(BH$10:BH1436)+1)))</f>
        <v/>
      </c>
      <c r="BI1437" s="5" t="str">
        <f>IF(OR($AB1437="", $AC1437=""), "", IF($H1437=$M$3, "", IF(OR(BI$7&lt;$AB1437, $AC1437&lt;BI$6),"", MAX(BI$10:BI1436)+1)))</f>
        <v/>
      </c>
      <c r="BK1437" s="5" t="str" cm="1">
        <f t="array" aca="1" ref="BK1437" ca="1">IFERROR(INDEX($AE1437:$BI1437, $BJ1437, MATCH($BK$9, $AE$9:$BI$9, 0)), "")</f>
        <v/>
      </c>
    </row>
    <row r="1438" spans="1:63" x14ac:dyDescent="0.25">
      <c r="A1438" s="2"/>
      <c r="B1438" s="254"/>
      <c r="C1438" s="255"/>
      <c r="D1438" s="256"/>
      <c r="E1438" s="257"/>
      <c r="F1438" s="257"/>
      <c r="G1438" s="258"/>
      <c r="H1438" s="259"/>
      <c r="I1438" s="16"/>
      <c r="J1438" s="5" t="str">
        <f t="shared" si="187"/>
        <v/>
      </c>
      <c r="K1438" s="2"/>
      <c r="O1438" s="5" t="str">
        <f t="shared" si="185"/>
        <v/>
      </c>
      <c r="Q1438" s="5" t="str">
        <f t="shared" si="188"/>
        <v/>
      </c>
      <c r="S1438" s="5" t="str">
        <f t="shared" si="186"/>
        <v/>
      </c>
      <c r="U1438" s="64" t="str">
        <f>IF($D1438="","", IF(COUNTIF('Intro &amp; Setup'!$AW$49:$AW$88, $D1438)&gt;0, "BH", TEXT($D1438, "ddd")))</f>
        <v/>
      </c>
      <c r="V1438" s="65" t="str">
        <f>IF($G1438="", "", IF(COUNTIF('Intro &amp; Setup'!$AW$49:$AW$88, $G1438)&gt;0, "BH", TEXT($G1438, "ddd")))</f>
        <v/>
      </c>
      <c r="W1438" s="64" t="str">
        <f t="shared" si="189"/>
        <v/>
      </c>
      <c r="X1438" s="65" t="str">
        <f t="shared" si="190"/>
        <v/>
      </c>
      <c r="Y1438" s="64" t="str">
        <f>IF(F1438="", "", IF(OR(F1438&lt;'Intro &amp; Setup'!$Z$20, F1438&gt;'Intro &amp; Setup'!$Z$22), "X", ""))</f>
        <v/>
      </c>
      <c r="Z1438" s="65" t="str">
        <f>IF(G1438="", "", IF(OR(G1438&lt;'Intro &amp; Setup'!$Z$20, G1438&gt;'Intro &amp; Setup'!$Z$22), "X", ""))</f>
        <v/>
      </c>
      <c r="AB1438" s="58" t="str">
        <f t="shared" si="191"/>
        <v/>
      </c>
      <c r="AC1438" s="59" t="str">
        <f t="shared" si="192"/>
        <v/>
      </c>
      <c r="AE1438" s="5" t="str">
        <f>IF(OR($AB1438="", $AC1438=""), "", IF($H1438=$M$3, "", IF(OR(AE$7&lt;$AB1438, $AC1438&lt;AE$6),"", MAX(AE$10:AE1437)+1)))</f>
        <v/>
      </c>
      <c r="AF1438" s="5" t="str">
        <f>IF(OR($AB1438="", $AC1438=""), "", IF($H1438=$M$3, "", IF(OR(AF$7&lt;$AB1438, $AC1438&lt;AF$6),"", MAX(AF$10:AF1437)+1)))</f>
        <v/>
      </c>
      <c r="AG1438" s="5" t="str">
        <f>IF(OR($AB1438="", $AC1438=""), "", IF($H1438=$M$3, "", IF(OR(AG$7&lt;$AB1438, $AC1438&lt;AG$6),"", MAX(AG$10:AG1437)+1)))</f>
        <v/>
      </c>
      <c r="AH1438" s="5" t="str">
        <f>IF(OR($AB1438="", $AC1438=""), "", IF($H1438=$M$3, "", IF(OR(AH$7&lt;$AB1438, $AC1438&lt;AH$6),"", MAX(AH$10:AH1437)+1)))</f>
        <v/>
      </c>
      <c r="AI1438" s="5" t="str">
        <f>IF(OR($AB1438="", $AC1438=""), "", IF($H1438=$M$3, "", IF(OR(AI$7&lt;$AB1438, $AC1438&lt;AI$6),"", MAX(AI$10:AI1437)+1)))</f>
        <v/>
      </c>
      <c r="AJ1438" s="5" t="str">
        <f>IF(OR($AB1438="", $AC1438=""), "", IF($H1438=$M$3, "", IF(OR(AJ$7&lt;$AB1438, $AC1438&lt;AJ$6),"", MAX(AJ$10:AJ1437)+1)))</f>
        <v/>
      </c>
      <c r="AK1438" s="5" t="str">
        <f>IF(OR($AB1438="", $AC1438=""), "", IF($H1438=$M$3, "", IF(OR(AK$7&lt;$AB1438, $AC1438&lt;AK$6),"", MAX(AK$10:AK1437)+1)))</f>
        <v/>
      </c>
      <c r="AL1438" s="5" t="str">
        <f>IF(OR($AB1438="", $AC1438=""), "", IF($H1438=$M$3, "", IF(OR(AL$7&lt;$AB1438, $AC1438&lt;AL$6),"", MAX(AL$10:AL1437)+1)))</f>
        <v/>
      </c>
      <c r="AM1438" s="5" t="str">
        <f>IF(OR($AB1438="", $AC1438=""), "", IF($H1438=$M$3, "", IF(OR(AM$7&lt;$AB1438, $AC1438&lt;AM$6),"", MAX(AM$10:AM1437)+1)))</f>
        <v/>
      </c>
      <c r="AN1438" s="5" t="str">
        <f>IF(OR($AB1438="", $AC1438=""), "", IF($H1438=$M$3, "", IF(OR(AN$7&lt;$AB1438, $AC1438&lt;AN$6),"", MAX(AN$10:AN1437)+1)))</f>
        <v/>
      </c>
      <c r="AO1438" s="5" t="str">
        <f>IF(OR($AB1438="", $AC1438=""), "", IF($H1438=$M$3, "", IF(OR(AO$7&lt;$AB1438, $AC1438&lt;AO$6),"", MAX(AO$10:AO1437)+1)))</f>
        <v/>
      </c>
      <c r="AP1438" s="5" t="str">
        <f>IF(OR($AB1438="", $AC1438=""), "", IF($H1438=$M$3, "", IF(OR(AP$7&lt;$AB1438, $AC1438&lt;AP$6),"", MAX(AP$10:AP1437)+1)))</f>
        <v/>
      </c>
      <c r="AQ1438" s="5" t="str">
        <f>IF(OR($AB1438="", $AC1438=""), "", IF($H1438=$M$3, "", IF(OR(AQ$7&lt;$AB1438, $AC1438&lt;AQ$6),"", MAX(AQ$10:AQ1437)+1)))</f>
        <v/>
      </c>
      <c r="AR1438" s="5" t="str">
        <f>IF(OR($AB1438="", $AC1438=""), "", IF($H1438=$M$3, "", IF(OR(AR$7&lt;$AB1438, $AC1438&lt;AR$6),"", MAX(AR$10:AR1437)+1)))</f>
        <v/>
      </c>
      <c r="AS1438" s="5" t="str">
        <f>IF(OR($AB1438="", $AC1438=""), "", IF($H1438=$M$3, "", IF(OR(AS$7&lt;$AB1438, $AC1438&lt;AS$6),"", MAX(AS$10:AS1437)+1)))</f>
        <v/>
      </c>
      <c r="AT1438" s="5" t="str">
        <f>IF(OR($AB1438="", $AC1438=""), "", IF($H1438=$M$3, "", IF(OR(AT$7&lt;$AB1438, $AC1438&lt;AT$6),"", MAX(AT$10:AT1437)+1)))</f>
        <v/>
      </c>
      <c r="AU1438" s="5" t="str">
        <f>IF(OR($AB1438="", $AC1438=""), "", IF($H1438=$M$3, "", IF(OR(AU$7&lt;$AB1438, $AC1438&lt;AU$6),"", MAX(AU$10:AU1437)+1)))</f>
        <v/>
      </c>
      <c r="AV1438" s="5" t="str">
        <f>IF(OR($AB1438="", $AC1438=""), "", IF($H1438=$M$3, "", IF(OR(AV$7&lt;$AB1438, $AC1438&lt;AV$6),"", MAX(AV$10:AV1437)+1)))</f>
        <v/>
      </c>
      <c r="AW1438" s="5" t="str">
        <f>IF(OR($AB1438="", $AC1438=""), "", IF($H1438=$M$3, "", IF(OR(AW$7&lt;$AB1438, $AC1438&lt;AW$6),"", MAX(AW$10:AW1437)+1)))</f>
        <v/>
      </c>
      <c r="AX1438" s="5" t="str">
        <f>IF(OR($AB1438="", $AC1438=""), "", IF($H1438=$M$3, "", IF(OR(AX$7&lt;$AB1438, $AC1438&lt;AX$6),"", MAX(AX$10:AX1437)+1)))</f>
        <v/>
      </c>
      <c r="AY1438" s="5" t="str">
        <f>IF(OR($AB1438="", $AC1438=""), "", IF($H1438=$M$3, "", IF(OR(AY$7&lt;$AB1438, $AC1438&lt;AY$6),"", MAX(AY$10:AY1437)+1)))</f>
        <v/>
      </c>
      <c r="AZ1438" s="5" t="str">
        <f>IF(OR($AB1438="", $AC1438=""), "", IF($H1438=$M$3, "", IF(OR(AZ$7&lt;$AB1438, $AC1438&lt;AZ$6),"", MAX(AZ$10:AZ1437)+1)))</f>
        <v/>
      </c>
      <c r="BA1438" s="5" t="str">
        <f>IF(OR($AB1438="", $AC1438=""), "", IF($H1438=$M$3, "", IF(OR(BA$7&lt;$AB1438, $AC1438&lt;BA$6),"", MAX(BA$10:BA1437)+1)))</f>
        <v/>
      </c>
      <c r="BB1438" s="5" t="str">
        <f>IF(OR($AB1438="", $AC1438=""), "", IF($H1438=$M$3, "", IF(OR(BB$7&lt;$AB1438, $AC1438&lt;BB$6),"", MAX(BB$10:BB1437)+1)))</f>
        <v/>
      </c>
      <c r="BC1438" s="5" t="str">
        <f>IF(OR($AB1438="", $AC1438=""), "", IF($H1438=$M$3, "", IF(OR(BC$7&lt;$AB1438, $AC1438&lt;BC$6),"", MAX(BC$10:BC1437)+1)))</f>
        <v/>
      </c>
      <c r="BD1438" s="5" t="str">
        <f>IF(OR($AB1438="", $AC1438=""), "", IF($H1438=$M$3, "", IF(OR(BD$7&lt;$AB1438, $AC1438&lt;BD$6),"", MAX(BD$10:BD1437)+1)))</f>
        <v/>
      </c>
      <c r="BE1438" s="5" t="str">
        <f>IF(OR($AB1438="", $AC1438=""), "", IF($H1438=$M$3, "", IF(OR(BE$7&lt;$AB1438, $AC1438&lt;BE$6),"", MAX(BE$10:BE1437)+1)))</f>
        <v/>
      </c>
      <c r="BF1438" s="5" t="str">
        <f>IF(OR($AB1438="", $AC1438=""), "", IF($H1438=$M$3, "", IF(OR(BF$7&lt;$AB1438, $AC1438&lt;BF$6),"", MAX(BF$10:BF1437)+1)))</f>
        <v/>
      </c>
      <c r="BG1438" s="5" t="str">
        <f>IF(OR($AB1438="", $AC1438=""), "", IF($H1438=$M$3, "", IF(OR(BG$7&lt;$AB1438, $AC1438&lt;BG$6),"", MAX(BG$10:BG1437)+1)))</f>
        <v/>
      </c>
      <c r="BH1438" s="5" t="str">
        <f>IF(OR($AB1438="", $AC1438=""), "", IF($H1438=$M$3, "", IF(OR(BH$7&lt;$AB1438, $AC1438&lt;BH$6),"", MAX(BH$10:BH1437)+1)))</f>
        <v/>
      </c>
      <c r="BI1438" s="5" t="str">
        <f>IF(OR($AB1438="", $AC1438=""), "", IF($H1438=$M$3, "", IF(OR(BI$7&lt;$AB1438, $AC1438&lt;BI$6),"", MAX(BI$10:BI1437)+1)))</f>
        <v/>
      </c>
      <c r="BK1438" s="5" t="str" cm="1">
        <f t="array" aca="1" ref="BK1438" ca="1">IFERROR(INDEX($AE1438:$BI1438, $BJ1438, MATCH($BK$9, $AE$9:$BI$9, 0)), "")</f>
        <v/>
      </c>
    </row>
    <row r="1439" spans="1:63" x14ac:dyDescent="0.25">
      <c r="A1439" s="2"/>
      <c r="B1439" s="254"/>
      <c r="C1439" s="255"/>
      <c r="D1439" s="256"/>
      <c r="E1439" s="257"/>
      <c r="F1439" s="257"/>
      <c r="G1439" s="258"/>
      <c r="H1439" s="259"/>
      <c r="I1439" s="16"/>
      <c r="J1439" s="5" t="str">
        <f t="shared" si="187"/>
        <v/>
      </c>
      <c r="K1439" s="2"/>
      <c r="O1439" s="5" t="str">
        <f t="shared" si="185"/>
        <v/>
      </c>
      <c r="Q1439" s="5" t="str">
        <f t="shared" si="188"/>
        <v/>
      </c>
      <c r="S1439" s="5" t="str">
        <f t="shared" si="186"/>
        <v/>
      </c>
      <c r="U1439" s="64" t="str">
        <f>IF($D1439="","", IF(COUNTIF('Intro &amp; Setup'!$AW$49:$AW$88, $D1439)&gt;0, "BH", TEXT($D1439, "ddd")))</f>
        <v/>
      </c>
      <c r="V1439" s="65" t="str">
        <f>IF($G1439="", "", IF(COUNTIF('Intro &amp; Setup'!$AW$49:$AW$88, $G1439)&gt;0, "BH", TEXT($G1439, "ddd")))</f>
        <v/>
      </c>
      <c r="W1439" s="64" t="str">
        <f t="shared" si="189"/>
        <v/>
      </c>
      <c r="X1439" s="65" t="str">
        <f t="shared" si="190"/>
        <v/>
      </c>
      <c r="Y1439" s="64" t="str">
        <f>IF(F1439="", "", IF(OR(F1439&lt;'Intro &amp; Setup'!$Z$20, F1439&gt;'Intro &amp; Setup'!$Z$22), "X", ""))</f>
        <v/>
      </c>
      <c r="Z1439" s="65" t="str">
        <f>IF(G1439="", "", IF(OR(G1439&lt;'Intro &amp; Setup'!$Z$20, G1439&gt;'Intro &amp; Setup'!$Z$22), "X", ""))</f>
        <v/>
      </c>
      <c r="AB1439" s="58" t="str">
        <f t="shared" si="191"/>
        <v/>
      </c>
      <c r="AC1439" s="59" t="str">
        <f t="shared" si="192"/>
        <v/>
      </c>
      <c r="AE1439" s="5" t="str">
        <f>IF(OR($AB1439="", $AC1439=""), "", IF($H1439=$M$3, "", IF(OR(AE$7&lt;$AB1439, $AC1439&lt;AE$6),"", MAX(AE$10:AE1438)+1)))</f>
        <v/>
      </c>
      <c r="AF1439" s="5" t="str">
        <f>IF(OR($AB1439="", $AC1439=""), "", IF($H1439=$M$3, "", IF(OR(AF$7&lt;$AB1439, $AC1439&lt;AF$6),"", MAX(AF$10:AF1438)+1)))</f>
        <v/>
      </c>
      <c r="AG1439" s="5" t="str">
        <f>IF(OR($AB1439="", $AC1439=""), "", IF($H1439=$M$3, "", IF(OR(AG$7&lt;$AB1439, $AC1439&lt;AG$6),"", MAX(AG$10:AG1438)+1)))</f>
        <v/>
      </c>
      <c r="AH1439" s="5" t="str">
        <f>IF(OR($AB1439="", $AC1439=""), "", IF($H1439=$M$3, "", IF(OR(AH$7&lt;$AB1439, $AC1439&lt;AH$6),"", MAX(AH$10:AH1438)+1)))</f>
        <v/>
      </c>
      <c r="AI1439" s="5" t="str">
        <f>IF(OR($AB1439="", $AC1439=""), "", IF($H1439=$M$3, "", IF(OR(AI$7&lt;$AB1439, $AC1439&lt;AI$6),"", MAX(AI$10:AI1438)+1)))</f>
        <v/>
      </c>
      <c r="AJ1439" s="5" t="str">
        <f>IF(OR($AB1439="", $AC1439=""), "", IF($H1439=$M$3, "", IF(OR(AJ$7&lt;$AB1439, $AC1439&lt;AJ$6),"", MAX(AJ$10:AJ1438)+1)))</f>
        <v/>
      </c>
      <c r="AK1439" s="5" t="str">
        <f>IF(OR($AB1439="", $AC1439=""), "", IF($H1439=$M$3, "", IF(OR(AK$7&lt;$AB1439, $AC1439&lt;AK$6),"", MAX(AK$10:AK1438)+1)))</f>
        <v/>
      </c>
      <c r="AL1439" s="5" t="str">
        <f>IF(OR($AB1439="", $AC1439=""), "", IF($H1439=$M$3, "", IF(OR(AL$7&lt;$AB1439, $AC1439&lt;AL$6),"", MAX(AL$10:AL1438)+1)))</f>
        <v/>
      </c>
      <c r="AM1439" s="5" t="str">
        <f>IF(OR($AB1439="", $AC1439=""), "", IF($H1439=$M$3, "", IF(OR(AM$7&lt;$AB1439, $AC1439&lt;AM$6),"", MAX(AM$10:AM1438)+1)))</f>
        <v/>
      </c>
      <c r="AN1439" s="5" t="str">
        <f>IF(OR($AB1439="", $AC1439=""), "", IF($H1439=$M$3, "", IF(OR(AN$7&lt;$AB1439, $AC1439&lt;AN$6),"", MAX(AN$10:AN1438)+1)))</f>
        <v/>
      </c>
      <c r="AO1439" s="5" t="str">
        <f>IF(OR($AB1439="", $AC1439=""), "", IF($H1439=$M$3, "", IF(OR(AO$7&lt;$AB1439, $AC1439&lt;AO$6),"", MAX(AO$10:AO1438)+1)))</f>
        <v/>
      </c>
      <c r="AP1439" s="5" t="str">
        <f>IF(OR($AB1439="", $AC1439=""), "", IF($H1439=$M$3, "", IF(OR(AP$7&lt;$AB1439, $AC1439&lt;AP$6),"", MAX(AP$10:AP1438)+1)))</f>
        <v/>
      </c>
      <c r="AQ1439" s="5" t="str">
        <f>IF(OR($AB1439="", $AC1439=""), "", IF($H1439=$M$3, "", IF(OR(AQ$7&lt;$AB1439, $AC1439&lt;AQ$6),"", MAX(AQ$10:AQ1438)+1)))</f>
        <v/>
      </c>
      <c r="AR1439" s="5" t="str">
        <f>IF(OR($AB1439="", $AC1439=""), "", IF($H1439=$M$3, "", IF(OR(AR$7&lt;$AB1439, $AC1439&lt;AR$6),"", MAX(AR$10:AR1438)+1)))</f>
        <v/>
      </c>
      <c r="AS1439" s="5" t="str">
        <f>IF(OR($AB1439="", $AC1439=""), "", IF($H1439=$M$3, "", IF(OR(AS$7&lt;$AB1439, $AC1439&lt;AS$6),"", MAX(AS$10:AS1438)+1)))</f>
        <v/>
      </c>
      <c r="AT1439" s="5" t="str">
        <f>IF(OR($AB1439="", $AC1439=""), "", IF($H1439=$M$3, "", IF(OR(AT$7&lt;$AB1439, $AC1439&lt;AT$6),"", MAX(AT$10:AT1438)+1)))</f>
        <v/>
      </c>
      <c r="AU1439" s="5" t="str">
        <f>IF(OR($AB1439="", $AC1439=""), "", IF($H1439=$M$3, "", IF(OR(AU$7&lt;$AB1439, $AC1439&lt;AU$6),"", MAX(AU$10:AU1438)+1)))</f>
        <v/>
      </c>
      <c r="AV1439" s="5" t="str">
        <f>IF(OR($AB1439="", $AC1439=""), "", IF($H1439=$M$3, "", IF(OR(AV$7&lt;$AB1439, $AC1439&lt;AV$6),"", MAX(AV$10:AV1438)+1)))</f>
        <v/>
      </c>
      <c r="AW1439" s="5" t="str">
        <f>IF(OR($AB1439="", $AC1439=""), "", IF($H1439=$M$3, "", IF(OR(AW$7&lt;$AB1439, $AC1439&lt;AW$6),"", MAX(AW$10:AW1438)+1)))</f>
        <v/>
      </c>
      <c r="AX1439" s="5" t="str">
        <f>IF(OR($AB1439="", $AC1439=""), "", IF($H1439=$M$3, "", IF(OR(AX$7&lt;$AB1439, $AC1439&lt;AX$6),"", MAX(AX$10:AX1438)+1)))</f>
        <v/>
      </c>
      <c r="AY1439" s="5" t="str">
        <f>IF(OR($AB1439="", $AC1439=""), "", IF($H1439=$M$3, "", IF(OR(AY$7&lt;$AB1439, $AC1439&lt;AY$6),"", MAX(AY$10:AY1438)+1)))</f>
        <v/>
      </c>
      <c r="AZ1439" s="5" t="str">
        <f>IF(OR($AB1439="", $AC1439=""), "", IF($H1439=$M$3, "", IF(OR(AZ$7&lt;$AB1439, $AC1439&lt;AZ$6),"", MAX(AZ$10:AZ1438)+1)))</f>
        <v/>
      </c>
      <c r="BA1439" s="5" t="str">
        <f>IF(OR($AB1439="", $AC1439=""), "", IF($H1439=$M$3, "", IF(OR(BA$7&lt;$AB1439, $AC1439&lt;BA$6),"", MAX(BA$10:BA1438)+1)))</f>
        <v/>
      </c>
      <c r="BB1439" s="5" t="str">
        <f>IF(OR($AB1439="", $AC1439=""), "", IF($H1439=$M$3, "", IF(OR(BB$7&lt;$AB1439, $AC1439&lt;BB$6),"", MAX(BB$10:BB1438)+1)))</f>
        <v/>
      </c>
      <c r="BC1439" s="5" t="str">
        <f>IF(OR($AB1439="", $AC1439=""), "", IF($H1439=$M$3, "", IF(OR(BC$7&lt;$AB1439, $AC1439&lt;BC$6),"", MAX(BC$10:BC1438)+1)))</f>
        <v/>
      </c>
      <c r="BD1439" s="5" t="str">
        <f>IF(OR($AB1439="", $AC1439=""), "", IF($H1439=$M$3, "", IF(OR(BD$7&lt;$AB1439, $AC1439&lt;BD$6),"", MAX(BD$10:BD1438)+1)))</f>
        <v/>
      </c>
      <c r="BE1439" s="5" t="str">
        <f>IF(OR($AB1439="", $AC1439=""), "", IF($H1439=$M$3, "", IF(OR(BE$7&lt;$AB1439, $AC1439&lt;BE$6),"", MAX(BE$10:BE1438)+1)))</f>
        <v/>
      </c>
      <c r="BF1439" s="5" t="str">
        <f>IF(OR($AB1439="", $AC1439=""), "", IF($H1439=$M$3, "", IF(OR(BF$7&lt;$AB1439, $AC1439&lt;BF$6),"", MAX(BF$10:BF1438)+1)))</f>
        <v/>
      </c>
      <c r="BG1439" s="5" t="str">
        <f>IF(OR($AB1439="", $AC1439=""), "", IF($H1439=$M$3, "", IF(OR(BG$7&lt;$AB1439, $AC1439&lt;BG$6),"", MAX(BG$10:BG1438)+1)))</f>
        <v/>
      </c>
      <c r="BH1439" s="5" t="str">
        <f>IF(OR($AB1439="", $AC1439=""), "", IF($H1439=$M$3, "", IF(OR(BH$7&lt;$AB1439, $AC1439&lt;BH$6),"", MAX(BH$10:BH1438)+1)))</f>
        <v/>
      </c>
      <c r="BI1439" s="5" t="str">
        <f>IF(OR($AB1439="", $AC1439=""), "", IF($H1439=$M$3, "", IF(OR(BI$7&lt;$AB1439, $AC1439&lt;BI$6),"", MAX(BI$10:BI1438)+1)))</f>
        <v/>
      </c>
      <c r="BK1439" s="5" t="str" cm="1">
        <f t="array" aca="1" ref="BK1439" ca="1">IFERROR(INDEX($AE1439:$BI1439, $BJ1439, MATCH($BK$9, $AE$9:$BI$9, 0)), "")</f>
        <v/>
      </c>
    </row>
    <row r="1440" spans="1:63" x14ac:dyDescent="0.25">
      <c r="A1440" s="2"/>
      <c r="B1440" s="254"/>
      <c r="C1440" s="255"/>
      <c r="D1440" s="256"/>
      <c r="E1440" s="257"/>
      <c r="F1440" s="257"/>
      <c r="G1440" s="258"/>
      <c r="H1440" s="259"/>
      <c r="I1440" s="16"/>
      <c r="J1440" s="5" t="str">
        <f t="shared" si="187"/>
        <v/>
      </c>
      <c r="K1440" s="2"/>
      <c r="O1440" s="5" t="str">
        <f t="shared" si="185"/>
        <v/>
      </c>
      <c r="Q1440" s="5" t="str">
        <f t="shared" si="188"/>
        <v/>
      </c>
      <c r="S1440" s="5" t="str">
        <f t="shared" si="186"/>
        <v/>
      </c>
      <c r="U1440" s="64" t="str">
        <f>IF($D1440="","", IF(COUNTIF('Intro &amp; Setup'!$AW$49:$AW$88, $D1440)&gt;0, "BH", TEXT($D1440, "ddd")))</f>
        <v/>
      </c>
      <c r="V1440" s="65" t="str">
        <f>IF($G1440="", "", IF(COUNTIF('Intro &amp; Setup'!$AW$49:$AW$88, $G1440)&gt;0, "BH", TEXT($G1440, "ddd")))</f>
        <v/>
      </c>
      <c r="W1440" s="64" t="str">
        <f t="shared" si="189"/>
        <v/>
      </c>
      <c r="X1440" s="65" t="str">
        <f t="shared" si="190"/>
        <v/>
      </c>
      <c r="Y1440" s="64" t="str">
        <f>IF(F1440="", "", IF(OR(F1440&lt;'Intro &amp; Setup'!$Z$20, F1440&gt;'Intro &amp; Setup'!$Z$22), "X", ""))</f>
        <v/>
      </c>
      <c r="Z1440" s="65" t="str">
        <f>IF(G1440="", "", IF(OR(G1440&lt;'Intro &amp; Setup'!$Z$20, G1440&gt;'Intro &amp; Setup'!$Z$22), "X", ""))</f>
        <v/>
      </c>
      <c r="AB1440" s="58" t="str">
        <f t="shared" si="191"/>
        <v/>
      </c>
      <c r="AC1440" s="59" t="str">
        <f t="shared" si="192"/>
        <v/>
      </c>
      <c r="AE1440" s="5" t="str">
        <f>IF(OR($AB1440="", $AC1440=""), "", IF($H1440=$M$3, "", IF(OR(AE$7&lt;$AB1440, $AC1440&lt;AE$6),"", MAX(AE$10:AE1439)+1)))</f>
        <v/>
      </c>
      <c r="AF1440" s="5" t="str">
        <f>IF(OR($AB1440="", $AC1440=""), "", IF($H1440=$M$3, "", IF(OR(AF$7&lt;$AB1440, $AC1440&lt;AF$6),"", MAX(AF$10:AF1439)+1)))</f>
        <v/>
      </c>
      <c r="AG1440" s="5" t="str">
        <f>IF(OR($AB1440="", $AC1440=""), "", IF($H1440=$M$3, "", IF(OR(AG$7&lt;$AB1440, $AC1440&lt;AG$6),"", MAX(AG$10:AG1439)+1)))</f>
        <v/>
      </c>
      <c r="AH1440" s="5" t="str">
        <f>IF(OR($AB1440="", $AC1440=""), "", IF($H1440=$M$3, "", IF(OR(AH$7&lt;$AB1440, $AC1440&lt;AH$6),"", MAX(AH$10:AH1439)+1)))</f>
        <v/>
      </c>
      <c r="AI1440" s="5" t="str">
        <f>IF(OR($AB1440="", $AC1440=""), "", IF($H1440=$M$3, "", IF(OR(AI$7&lt;$AB1440, $AC1440&lt;AI$6),"", MAX(AI$10:AI1439)+1)))</f>
        <v/>
      </c>
      <c r="AJ1440" s="5" t="str">
        <f>IF(OR($AB1440="", $AC1440=""), "", IF($H1440=$M$3, "", IF(OR(AJ$7&lt;$AB1440, $AC1440&lt;AJ$6),"", MAX(AJ$10:AJ1439)+1)))</f>
        <v/>
      </c>
      <c r="AK1440" s="5" t="str">
        <f>IF(OR($AB1440="", $AC1440=""), "", IF($H1440=$M$3, "", IF(OR(AK$7&lt;$AB1440, $AC1440&lt;AK$6),"", MAX(AK$10:AK1439)+1)))</f>
        <v/>
      </c>
      <c r="AL1440" s="5" t="str">
        <f>IF(OR($AB1440="", $AC1440=""), "", IF($H1440=$M$3, "", IF(OR(AL$7&lt;$AB1440, $AC1440&lt;AL$6),"", MAX(AL$10:AL1439)+1)))</f>
        <v/>
      </c>
      <c r="AM1440" s="5" t="str">
        <f>IF(OR($AB1440="", $AC1440=""), "", IF($H1440=$M$3, "", IF(OR(AM$7&lt;$AB1440, $AC1440&lt;AM$6),"", MAX(AM$10:AM1439)+1)))</f>
        <v/>
      </c>
      <c r="AN1440" s="5" t="str">
        <f>IF(OR($AB1440="", $AC1440=""), "", IF($H1440=$M$3, "", IF(OR(AN$7&lt;$AB1440, $AC1440&lt;AN$6),"", MAX(AN$10:AN1439)+1)))</f>
        <v/>
      </c>
      <c r="AO1440" s="5" t="str">
        <f>IF(OR($AB1440="", $AC1440=""), "", IF($H1440=$M$3, "", IF(OR(AO$7&lt;$AB1440, $AC1440&lt;AO$6),"", MAX(AO$10:AO1439)+1)))</f>
        <v/>
      </c>
      <c r="AP1440" s="5" t="str">
        <f>IF(OR($AB1440="", $AC1440=""), "", IF($H1440=$M$3, "", IF(OR(AP$7&lt;$AB1440, $AC1440&lt;AP$6),"", MAX(AP$10:AP1439)+1)))</f>
        <v/>
      </c>
      <c r="AQ1440" s="5" t="str">
        <f>IF(OR($AB1440="", $AC1440=""), "", IF($H1440=$M$3, "", IF(OR(AQ$7&lt;$AB1440, $AC1440&lt;AQ$6),"", MAX(AQ$10:AQ1439)+1)))</f>
        <v/>
      </c>
      <c r="AR1440" s="5" t="str">
        <f>IF(OR($AB1440="", $AC1440=""), "", IF($H1440=$M$3, "", IF(OR(AR$7&lt;$AB1440, $AC1440&lt;AR$6),"", MAX(AR$10:AR1439)+1)))</f>
        <v/>
      </c>
      <c r="AS1440" s="5" t="str">
        <f>IF(OR($AB1440="", $AC1440=""), "", IF($H1440=$M$3, "", IF(OR(AS$7&lt;$AB1440, $AC1440&lt;AS$6),"", MAX(AS$10:AS1439)+1)))</f>
        <v/>
      </c>
      <c r="AT1440" s="5" t="str">
        <f>IF(OR($AB1440="", $AC1440=""), "", IF($H1440=$M$3, "", IF(OR(AT$7&lt;$AB1440, $AC1440&lt;AT$6),"", MAX(AT$10:AT1439)+1)))</f>
        <v/>
      </c>
      <c r="AU1440" s="5" t="str">
        <f>IF(OR($AB1440="", $AC1440=""), "", IF($H1440=$M$3, "", IF(OR(AU$7&lt;$AB1440, $AC1440&lt;AU$6),"", MAX(AU$10:AU1439)+1)))</f>
        <v/>
      </c>
      <c r="AV1440" s="5" t="str">
        <f>IF(OR($AB1440="", $AC1440=""), "", IF($H1440=$M$3, "", IF(OR(AV$7&lt;$AB1440, $AC1440&lt;AV$6),"", MAX(AV$10:AV1439)+1)))</f>
        <v/>
      </c>
      <c r="AW1440" s="5" t="str">
        <f>IF(OR($AB1440="", $AC1440=""), "", IF($H1440=$M$3, "", IF(OR(AW$7&lt;$AB1440, $AC1440&lt;AW$6),"", MAX(AW$10:AW1439)+1)))</f>
        <v/>
      </c>
      <c r="AX1440" s="5" t="str">
        <f>IF(OR($AB1440="", $AC1440=""), "", IF($H1440=$M$3, "", IF(OR(AX$7&lt;$AB1440, $AC1440&lt;AX$6),"", MAX(AX$10:AX1439)+1)))</f>
        <v/>
      </c>
      <c r="AY1440" s="5" t="str">
        <f>IF(OR($AB1440="", $AC1440=""), "", IF($H1440=$M$3, "", IF(OR(AY$7&lt;$AB1440, $AC1440&lt;AY$6),"", MAX(AY$10:AY1439)+1)))</f>
        <v/>
      </c>
      <c r="AZ1440" s="5" t="str">
        <f>IF(OR($AB1440="", $AC1440=""), "", IF($H1440=$M$3, "", IF(OR(AZ$7&lt;$AB1440, $AC1440&lt;AZ$6),"", MAX(AZ$10:AZ1439)+1)))</f>
        <v/>
      </c>
      <c r="BA1440" s="5" t="str">
        <f>IF(OR($AB1440="", $AC1440=""), "", IF($H1440=$M$3, "", IF(OR(BA$7&lt;$AB1440, $AC1440&lt;BA$6),"", MAX(BA$10:BA1439)+1)))</f>
        <v/>
      </c>
      <c r="BB1440" s="5" t="str">
        <f>IF(OR($AB1440="", $AC1440=""), "", IF($H1440=$M$3, "", IF(OR(BB$7&lt;$AB1440, $AC1440&lt;BB$6),"", MAX(BB$10:BB1439)+1)))</f>
        <v/>
      </c>
      <c r="BC1440" s="5" t="str">
        <f>IF(OR($AB1440="", $AC1440=""), "", IF($H1440=$M$3, "", IF(OR(BC$7&lt;$AB1440, $AC1440&lt;BC$6),"", MAX(BC$10:BC1439)+1)))</f>
        <v/>
      </c>
      <c r="BD1440" s="5" t="str">
        <f>IF(OR($AB1440="", $AC1440=""), "", IF($H1440=$M$3, "", IF(OR(BD$7&lt;$AB1440, $AC1440&lt;BD$6),"", MAX(BD$10:BD1439)+1)))</f>
        <v/>
      </c>
      <c r="BE1440" s="5" t="str">
        <f>IF(OR($AB1440="", $AC1440=""), "", IF($H1440=$M$3, "", IF(OR(BE$7&lt;$AB1440, $AC1440&lt;BE$6),"", MAX(BE$10:BE1439)+1)))</f>
        <v/>
      </c>
      <c r="BF1440" s="5" t="str">
        <f>IF(OR($AB1440="", $AC1440=""), "", IF($H1440=$M$3, "", IF(OR(BF$7&lt;$AB1440, $AC1440&lt;BF$6),"", MAX(BF$10:BF1439)+1)))</f>
        <v/>
      </c>
      <c r="BG1440" s="5" t="str">
        <f>IF(OR($AB1440="", $AC1440=""), "", IF($H1440=$M$3, "", IF(OR(BG$7&lt;$AB1440, $AC1440&lt;BG$6),"", MAX(BG$10:BG1439)+1)))</f>
        <v/>
      </c>
      <c r="BH1440" s="5" t="str">
        <f>IF(OR($AB1440="", $AC1440=""), "", IF($H1440=$M$3, "", IF(OR(BH$7&lt;$AB1440, $AC1440&lt;BH$6),"", MAX(BH$10:BH1439)+1)))</f>
        <v/>
      </c>
      <c r="BI1440" s="5" t="str">
        <f>IF(OR($AB1440="", $AC1440=""), "", IF($H1440=$M$3, "", IF(OR(BI$7&lt;$AB1440, $AC1440&lt;BI$6),"", MAX(BI$10:BI1439)+1)))</f>
        <v/>
      </c>
      <c r="BK1440" s="5" t="str" cm="1">
        <f t="array" aca="1" ref="BK1440" ca="1">IFERROR(INDEX($AE1440:$BI1440, $BJ1440, MATCH($BK$9, $AE$9:$BI$9, 0)), "")</f>
        <v/>
      </c>
    </row>
    <row r="1441" spans="1:63" x14ac:dyDescent="0.25">
      <c r="A1441" s="2"/>
      <c r="B1441" s="254"/>
      <c r="C1441" s="255"/>
      <c r="D1441" s="256"/>
      <c r="E1441" s="257"/>
      <c r="F1441" s="257"/>
      <c r="G1441" s="258"/>
      <c r="H1441" s="259"/>
      <c r="I1441" s="16"/>
      <c r="J1441" s="5" t="str">
        <f t="shared" si="187"/>
        <v/>
      </c>
      <c r="K1441" s="2"/>
      <c r="O1441" s="5" t="str">
        <f t="shared" si="185"/>
        <v/>
      </c>
      <c r="Q1441" s="5" t="str">
        <f t="shared" si="188"/>
        <v/>
      </c>
      <c r="S1441" s="5" t="str">
        <f t="shared" si="186"/>
        <v/>
      </c>
      <c r="U1441" s="64" t="str">
        <f>IF($D1441="","", IF(COUNTIF('Intro &amp; Setup'!$AW$49:$AW$88, $D1441)&gt;0, "BH", TEXT($D1441, "ddd")))</f>
        <v/>
      </c>
      <c r="V1441" s="65" t="str">
        <f>IF($G1441="", "", IF(COUNTIF('Intro &amp; Setup'!$AW$49:$AW$88, $G1441)&gt;0, "BH", TEXT($G1441, "ddd")))</f>
        <v/>
      </c>
      <c r="W1441" s="64" t="str">
        <f t="shared" si="189"/>
        <v/>
      </c>
      <c r="X1441" s="65" t="str">
        <f t="shared" si="190"/>
        <v/>
      </c>
      <c r="Y1441" s="64" t="str">
        <f>IF(F1441="", "", IF(OR(F1441&lt;'Intro &amp; Setup'!$Z$20, F1441&gt;'Intro &amp; Setup'!$Z$22), "X", ""))</f>
        <v/>
      </c>
      <c r="Z1441" s="65" t="str">
        <f>IF(G1441="", "", IF(OR(G1441&lt;'Intro &amp; Setup'!$Z$20, G1441&gt;'Intro &amp; Setup'!$Z$22), "X", ""))</f>
        <v/>
      </c>
      <c r="AB1441" s="58" t="str">
        <f t="shared" si="191"/>
        <v/>
      </c>
      <c r="AC1441" s="59" t="str">
        <f t="shared" si="192"/>
        <v/>
      </c>
      <c r="AE1441" s="5" t="str">
        <f>IF(OR($AB1441="", $AC1441=""), "", IF($H1441=$M$3, "", IF(OR(AE$7&lt;$AB1441, $AC1441&lt;AE$6),"", MAX(AE$10:AE1440)+1)))</f>
        <v/>
      </c>
      <c r="AF1441" s="5" t="str">
        <f>IF(OR($AB1441="", $AC1441=""), "", IF($H1441=$M$3, "", IF(OR(AF$7&lt;$AB1441, $AC1441&lt;AF$6),"", MAX(AF$10:AF1440)+1)))</f>
        <v/>
      </c>
      <c r="AG1441" s="5" t="str">
        <f>IF(OR($AB1441="", $AC1441=""), "", IF($H1441=$M$3, "", IF(OR(AG$7&lt;$AB1441, $AC1441&lt;AG$6),"", MAX(AG$10:AG1440)+1)))</f>
        <v/>
      </c>
      <c r="AH1441" s="5" t="str">
        <f>IF(OR($AB1441="", $AC1441=""), "", IF($H1441=$M$3, "", IF(OR(AH$7&lt;$AB1441, $AC1441&lt;AH$6),"", MAX(AH$10:AH1440)+1)))</f>
        <v/>
      </c>
      <c r="AI1441" s="5" t="str">
        <f>IF(OR($AB1441="", $AC1441=""), "", IF($H1441=$M$3, "", IF(OR(AI$7&lt;$AB1441, $AC1441&lt;AI$6),"", MAX(AI$10:AI1440)+1)))</f>
        <v/>
      </c>
      <c r="AJ1441" s="5" t="str">
        <f>IF(OR($AB1441="", $AC1441=""), "", IF($H1441=$M$3, "", IF(OR(AJ$7&lt;$AB1441, $AC1441&lt;AJ$6),"", MAX(AJ$10:AJ1440)+1)))</f>
        <v/>
      </c>
      <c r="AK1441" s="5" t="str">
        <f>IF(OR($AB1441="", $AC1441=""), "", IF($H1441=$M$3, "", IF(OR(AK$7&lt;$AB1441, $AC1441&lt;AK$6),"", MAX(AK$10:AK1440)+1)))</f>
        <v/>
      </c>
      <c r="AL1441" s="5" t="str">
        <f>IF(OR($AB1441="", $AC1441=""), "", IF($H1441=$M$3, "", IF(OR(AL$7&lt;$AB1441, $AC1441&lt;AL$6),"", MAX(AL$10:AL1440)+1)))</f>
        <v/>
      </c>
      <c r="AM1441" s="5" t="str">
        <f>IF(OR($AB1441="", $AC1441=""), "", IF($H1441=$M$3, "", IF(OR(AM$7&lt;$AB1441, $AC1441&lt;AM$6),"", MAX(AM$10:AM1440)+1)))</f>
        <v/>
      </c>
      <c r="AN1441" s="5" t="str">
        <f>IF(OR($AB1441="", $AC1441=""), "", IF($H1441=$M$3, "", IF(OR(AN$7&lt;$AB1441, $AC1441&lt;AN$6),"", MAX(AN$10:AN1440)+1)))</f>
        <v/>
      </c>
      <c r="AO1441" s="5" t="str">
        <f>IF(OR($AB1441="", $AC1441=""), "", IF($H1441=$M$3, "", IF(OR(AO$7&lt;$AB1441, $AC1441&lt;AO$6),"", MAX(AO$10:AO1440)+1)))</f>
        <v/>
      </c>
      <c r="AP1441" s="5" t="str">
        <f>IF(OR($AB1441="", $AC1441=""), "", IF($H1441=$M$3, "", IF(OR(AP$7&lt;$AB1441, $AC1441&lt;AP$6),"", MAX(AP$10:AP1440)+1)))</f>
        <v/>
      </c>
      <c r="AQ1441" s="5" t="str">
        <f>IF(OR($AB1441="", $AC1441=""), "", IF($H1441=$M$3, "", IF(OR(AQ$7&lt;$AB1441, $AC1441&lt;AQ$6),"", MAX(AQ$10:AQ1440)+1)))</f>
        <v/>
      </c>
      <c r="AR1441" s="5" t="str">
        <f>IF(OR($AB1441="", $AC1441=""), "", IF($H1441=$M$3, "", IF(OR(AR$7&lt;$AB1441, $AC1441&lt;AR$6),"", MAX(AR$10:AR1440)+1)))</f>
        <v/>
      </c>
      <c r="AS1441" s="5" t="str">
        <f>IF(OR($AB1441="", $AC1441=""), "", IF($H1441=$M$3, "", IF(OR(AS$7&lt;$AB1441, $AC1441&lt;AS$6),"", MAX(AS$10:AS1440)+1)))</f>
        <v/>
      </c>
      <c r="AT1441" s="5" t="str">
        <f>IF(OR($AB1441="", $AC1441=""), "", IF($H1441=$M$3, "", IF(OR(AT$7&lt;$AB1441, $AC1441&lt;AT$6),"", MAX(AT$10:AT1440)+1)))</f>
        <v/>
      </c>
      <c r="AU1441" s="5" t="str">
        <f>IF(OR($AB1441="", $AC1441=""), "", IF($H1441=$M$3, "", IF(OR(AU$7&lt;$AB1441, $AC1441&lt;AU$6),"", MAX(AU$10:AU1440)+1)))</f>
        <v/>
      </c>
      <c r="AV1441" s="5" t="str">
        <f>IF(OR($AB1441="", $AC1441=""), "", IF($H1441=$M$3, "", IF(OR(AV$7&lt;$AB1441, $AC1441&lt;AV$6),"", MAX(AV$10:AV1440)+1)))</f>
        <v/>
      </c>
      <c r="AW1441" s="5" t="str">
        <f>IF(OR($AB1441="", $AC1441=""), "", IF($H1441=$M$3, "", IF(OR(AW$7&lt;$AB1441, $AC1441&lt;AW$6),"", MAX(AW$10:AW1440)+1)))</f>
        <v/>
      </c>
      <c r="AX1441" s="5" t="str">
        <f>IF(OR($AB1441="", $AC1441=""), "", IF($H1441=$M$3, "", IF(OR(AX$7&lt;$AB1441, $AC1441&lt;AX$6),"", MAX(AX$10:AX1440)+1)))</f>
        <v/>
      </c>
      <c r="AY1441" s="5" t="str">
        <f>IF(OR($AB1441="", $AC1441=""), "", IF($H1441=$M$3, "", IF(OR(AY$7&lt;$AB1441, $AC1441&lt;AY$6),"", MAX(AY$10:AY1440)+1)))</f>
        <v/>
      </c>
      <c r="AZ1441" s="5" t="str">
        <f>IF(OR($AB1441="", $AC1441=""), "", IF($H1441=$M$3, "", IF(OR(AZ$7&lt;$AB1441, $AC1441&lt;AZ$6),"", MAX(AZ$10:AZ1440)+1)))</f>
        <v/>
      </c>
      <c r="BA1441" s="5" t="str">
        <f>IF(OR($AB1441="", $AC1441=""), "", IF($H1441=$M$3, "", IF(OR(BA$7&lt;$AB1441, $AC1441&lt;BA$6),"", MAX(BA$10:BA1440)+1)))</f>
        <v/>
      </c>
      <c r="BB1441" s="5" t="str">
        <f>IF(OR($AB1441="", $AC1441=""), "", IF($H1441=$M$3, "", IF(OR(BB$7&lt;$AB1441, $AC1441&lt;BB$6),"", MAX(BB$10:BB1440)+1)))</f>
        <v/>
      </c>
      <c r="BC1441" s="5" t="str">
        <f>IF(OR($AB1441="", $AC1441=""), "", IF($H1441=$M$3, "", IF(OR(BC$7&lt;$AB1441, $AC1441&lt;BC$6),"", MAX(BC$10:BC1440)+1)))</f>
        <v/>
      </c>
      <c r="BD1441" s="5" t="str">
        <f>IF(OR($AB1441="", $AC1441=""), "", IF($H1441=$M$3, "", IF(OR(BD$7&lt;$AB1441, $AC1441&lt;BD$6),"", MAX(BD$10:BD1440)+1)))</f>
        <v/>
      </c>
      <c r="BE1441" s="5" t="str">
        <f>IF(OR($AB1441="", $AC1441=""), "", IF($H1441=$M$3, "", IF(OR(BE$7&lt;$AB1441, $AC1441&lt;BE$6),"", MAX(BE$10:BE1440)+1)))</f>
        <v/>
      </c>
      <c r="BF1441" s="5" t="str">
        <f>IF(OR($AB1441="", $AC1441=""), "", IF($H1441=$M$3, "", IF(OR(BF$7&lt;$AB1441, $AC1441&lt;BF$6),"", MAX(BF$10:BF1440)+1)))</f>
        <v/>
      </c>
      <c r="BG1441" s="5" t="str">
        <f>IF(OR($AB1441="", $AC1441=""), "", IF($H1441=$M$3, "", IF(OR(BG$7&lt;$AB1441, $AC1441&lt;BG$6),"", MAX(BG$10:BG1440)+1)))</f>
        <v/>
      </c>
      <c r="BH1441" s="5" t="str">
        <f>IF(OR($AB1441="", $AC1441=""), "", IF($H1441=$M$3, "", IF(OR(BH$7&lt;$AB1441, $AC1441&lt;BH$6),"", MAX(BH$10:BH1440)+1)))</f>
        <v/>
      </c>
      <c r="BI1441" s="5" t="str">
        <f>IF(OR($AB1441="", $AC1441=""), "", IF($H1441=$M$3, "", IF(OR(BI$7&lt;$AB1441, $AC1441&lt;BI$6),"", MAX(BI$10:BI1440)+1)))</f>
        <v/>
      </c>
      <c r="BK1441" s="5" t="str" cm="1">
        <f t="array" aca="1" ref="BK1441" ca="1">IFERROR(INDEX($AE1441:$BI1441, $BJ1441, MATCH($BK$9, $AE$9:$BI$9, 0)), "")</f>
        <v/>
      </c>
    </row>
    <row r="1442" spans="1:63" x14ac:dyDescent="0.25">
      <c r="A1442" s="2"/>
      <c r="B1442" s="254"/>
      <c r="C1442" s="255"/>
      <c r="D1442" s="256"/>
      <c r="E1442" s="257"/>
      <c r="F1442" s="257"/>
      <c r="G1442" s="258"/>
      <c r="H1442" s="259"/>
      <c r="I1442" s="16"/>
      <c r="J1442" s="5" t="str">
        <f t="shared" si="187"/>
        <v/>
      </c>
      <c r="K1442" s="2"/>
      <c r="O1442" s="5" t="str">
        <f t="shared" si="185"/>
        <v/>
      </c>
      <c r="Q1442" s="5" t="str">
        <f t="shared" si="188"/>
        <v/>
      </c>
      <c r="S1442" s="5" t="str">
        <f t="shared" si="186"/>
        <v/>
      </c>
      <c r="U1442" s="64" t="str">
        <f>IF($D1442="","", IF(COUNTIF('Intro &amp; Setup'!$AW$49:$AW$88, $D1442)&gt;0, "BH", TEXT($D1442, "ddd")))</f>
        <v/>
      </c>
      <c r="V1442" s="65" t="str">
        <f>IF($G1442="", "", IF(COUNTIF('Intro &amp; Setup'!$AW$49:$AW$88, $G1442)&gt;0, "BH", TEXT($G1442, "ddd")))</f>
        <v/>
      </c>
      <c r="W1442" s="64" t="str">
        <f t="shared" si="189"/>
        <v/>
      </c>
      <c r="X1442" s="65" t="str">
        <f t="shared" si="190"/>
        <v/>
      </c>
      <c r="Y1442" s="64" t="str">
        <f>IF(F1442="", "", IF(OR(F1442&lt;'Intro &amp; Setup'!$Z$20, F1442&gt;'Intro &amp; Setup'!$Z$22), "X", ""))</f>
        <v/>
      </c>
      <c r="Z1442" s="65" t="str">
        <f>IF(G1442="", "", IF(OR(G1442&lt;'Intro &amp; Setup'!$Z$20, G1442&gt;'Intro &amp; Setup'!$Z$22), "X", ""))</f>
        <v/>
      </c>
      <c r="AB1442" s="58" t="str">
        <f t="shared" si="191"/>
        <v/>
      </c>
      <c r="AC1442" s="59" t="str">
        <f t="shared" si="192"/>
        <v/>
      </c>
      <c r="AE1442" s="5" t="str">
        <f>IF(OR($AB1442="", $AC1442=""), "", IF($H1442=$M$3, "", IF(OR(AE$7&lt;$AB1442, $AC1442&lt;AE$6),"", MAX(AE$10:AE1441)+1)))</f>
        <v/>
      </c>
      <c r="AF1442" s="5" t="str">
        <f>IF(OR($AB1442="", $AC1442=""), "", IF($H1442=$M$3, "", IF(OR(AF$7&lt;$AB1442, $AC1442&lt;AF$6),"", MAX(AF$10:AF1441)+1)))</f>
        <v/>
      </c>
      <c r="AG1442" s="5" t="str">
        <f>IF(OR($AB1442="", $AC1442=""), "", IF($H1442=$M$3, "", IF(OR(AG$7&lt;$AB1442, $AC1442&lt;AG$6),"", MAX(AG$10:AG1441)+1)))</f>
        <v/>
      </c>
      <c r="AH1442" s="5" t="str">
        <f>IF(OR($AB1442="", $AC1442=""), "", IF($H1442=$M$3, "", IF(OR(AH$7&lt;$AB1442, $AC1442&lt;AH$6),"", MAX(AH$10:AH1441)+1)))</f>
        <v/>
      </c>
      <c r="AI1442" s="5" t="str">
        <f>IF(OR($AB1442="", $AC1442=""), "", IF($H1442=$M$3, "", IF(OR(AI$7&lt;$AB1442, $AC1442&lt;AI$6),"", MAX(AI$10:AI1441)+1)))</f>
        <v/>
      </c>
      <c r="AJ1442" s="5" t="str">
        <f>IF(OR($AB1442="", $AC1442=""), "", IF($H1442=$M$3, "", IF(OR(AJ$7&lt;$AB1442, $AC1442&lt;AJ$6),"", MAX(AJ$10:AJ1441)+1)))</f>
        <v/>
      </c>
      <c r="AK1442" s="5" t="str">
        <f>IF(OR($AB1442="", $AC1442=""), "", IF($H1442=$M$3, "", IF(OR(AK$7&lt;$AB1442, $AC1442&lt;AK$6),"", MAX(AK$10:AK1441)+1)))</f>
        <v/>
      </c>
      <c r="AL1442" s="5" t="str">
        <f>IF(OR($AB1442="", $AC1442=""), "", IF($H1442=$M$3, "", IF(OR(AL$7&lt;$AB1442, $AC1442&lt;AL$6),"", MAX(AL$10:AL1441)+1)))</f>
        <v/>
      </c>
      <c r="AM1442" s="5" t="str">
        <f>IF(OR($AB1442="", $AC1442=""), "", IF($H1442=$M$3, "", IF(OR(AM$7&lt;$AB1442, $AC1442&lt;AM$6),"", MAX(AM$10:AM1441)+1)))</f>
        <v/>
      </c>
      <c r="AN1442" s="5" t="str">
        <f>IF(OR($AB1442="", $AC1442=""), "", IF($H1442=$M$3, "", IF(OR(AN$7&lt;$AB1442, $AC1442&lt;AN$6),"", MAX(AN$10:AN1441)+1)))</f>
        <v/>
      </c>
      <c r="AO1442" s="5" t="str">
        <f>IF(OR($AB1442="", $AC1442=""), "", IF($H1442=$M$3, "", IF(OR(AO$7&lt;$AB1442, $AC1442&lt;AO$6),"", MAX(AO$10:AO1441)+1)))</f>
        <v/>
      </c>
      <c r="AP1442" s="5" t="str">
        <f>IF(OR($AB1442="", $AC1442=""), "", IF($H1442=$M$3, "", IF(OR(AP$7&lt;$AB1442, $AC1442&lt;AP$6),"", MAX(AP$10:AP1441)+1)))</f>
        <v/>
      </c>
      <c r="AQ1442" s="5" t="str">
        <f>IF(OR($AB1442="", $AC1442=""), "", IF($H1442=$M$3, "", IF(OR(AQ$7&lt;$AB1442, $AC1442&lt;AQ$6),"", MAX(AQ$10:AQ1441)+1)))</f>
        <v/>
      </c>
      <c r="AR1442" s="5" t="str">
        <f>IF(OR($AB1442="", $AC1442=""), "", IF($H1442=$M$3, "", IF(OR(AR$7&lt;$AB1442, $AC1442&lt;AR$6),"", MAX(AR$10:AR1441)+1)))</f>
        <v/>
      </c>
      <c r="AS1442" s="5" t="str">
        <f>IF(OR($AB1442="", $AC1442=""), "", IF($H1442=$M$3, "", IF(OR(AS$7&lt;$AB1442, $AC1442&lt;AS$6),"", MAX(AS$10:AS1441)+1)))</f>
        <v/>
      </c>
      <c r="AT1442" s="5" t="str">
        <f>IF(OR($AB1442="", $AC1442=""), "", IF($H1442=$M$3, "", IF(OR(AT$7&lt;$AB1442, $AC1442&lt;AT$6),"", MAX(AT$10:AT1441)+1)))</f>
        <v/>
      </c>
      <c r="AU1442" s="5" t="str">
        <f>IF(OR($AB1442="", $AC1442=""), "", IF($H1442=$M$3, "", IF(OR(AU$7&lt;$AB1442, $AC1442&lt;AU$6),"", MAX(AU$10:AU1441)+1)))</f>
        <v/>
      </c>
      <c r="AV1442" s="5" t="str">
        <f>IF(OR($AB1442="", $AC1442=""), "", IF($H1442=$M$3, "", IF(OR(AV$7&lt;$AB1442, $AC1442&lt;AV$6),"", MAX(AV$10:AV1441)+1)))</f>
        <v/>
      </c>
      <c r="AW1442" s="5" t="str">
        <f>IF(OR($AB1442="", $AC1442=""), "", IF($H1442=$M$3, "", IF(OR(AW$7&lt;$AB1442, $AC1442&lt;AW$6),"", MAX(AW$10:AW1441)+1)))</f>
        <v/>
      </c>
      <c r="AX1442" s="5" t="str">
        <f>IF(OR($AB1442="", $AC1442=""), "", IF($H1442=$M$3, "", IF(OR(AX$7&lt;$AB1442, $AC1442&lt;AX$6),"", MAX(AX$10:AX1441)+1)))</f>
        <v/>
      </c>
      <c r="AY1442" s="5" t="str">
        <f>IF(OR($AB1442="", $AC1442=""), "", IF($H1442=$M$3, "", IF(OR(AY$7&lt;$AB1442, $AC1442&lt;AY$6),"", MAX(AY$10:AY1441)+1)))</f>
        <v/>
      </c>
      <c r="AZ1442" s="5" t="str">
        <f>IF(OR($AB1442="", $AC1442=""), "", IF($H1442=$M$3, "", IF(OR(AZ$7&lt;$AB1442, $AC1442&lt;AZ$6),"", MAX(AZ$10:AZ1441)+1)))</f>
        <v/>
      </c>
      <c r="BA1442" s="5" t="str">
        <f>IF(OR($AB1442="", $AC1442=""), "", IF($H1442=$M$3, "", IF(OR(BA$7&lt;$AB1442, $AC1442&lt;BA$6),"", MAX(BA$10:BA1441)+1)))</f>
        <v/>
      </c>
      <c r="BB1442" s="5" t="str">
        <f>IF(OR($AB1442="", $AC1442=""), "", IF($H1442=$M$3, "", IF(OR(BB$7&lt;$AB1442, $AC1442&lt;BB$6),"", MAX(BB$10:BB1441)+1)))</f>
        <v/>
      </c>
      <c r="BC1442" s="5" t="str">
        <f>IF(OR($AB1442="", $AC1442=""), "", IF($H1442=$M$3, "", IF(OR(BC$7&lt;$AB1442, $AC1442&lt;BC$6),"", MAX(BC$10:BC1441)+1)))</f>
        <v/>
      </c>
      <c r="BD1442" s="5" t="str">
        <f>IF(OR($AB1442="", $AC1442=""), "", IF($H1442=$M$3, "", IF(OR(BD$7&lt;$AB1442, $AC1442&lt;BD$6),"", MAX(BD$10:BD1441)+1)))</f>
        <v/>
      </c>
      <c r="BE1442" s="5" t="str">
        <f>IF(OR($AB1442="", $AC1442=""), "", IF($H1442=$M$3, "", IF(OR(BE$7&lt;$AB1442, $AC1442&lt;BE$6),"", MAX(BE$10:BE1441)+1)))</f>
        <v/>
      </c>
      <c r="BF1442" s="5" t="str">
        <f>IF(OR($AB1442="", $AC1442=""), "", IF($H1442=$M$3, "", IF(OR(BF$7&lt;$AB1442, $AC1442&lt;BF$6),"", MAX(BF$10:BF1441)+1)))</f>
        <v/>
      </c>
      <c r="BG1442" s="5" t="str">
        <f>IF(OR($AB1442="", $AC1442=""), "", IF($H1442=$M$3, "", IF(OR(BG$7&lt;$AB1442, $AC1442&lt;BG$6),"", MAX(BG$10:BG1441)+1)))</f>
        <v/>
      </c>
      <c r="BH1442" s="5" t="str">
        <f>IF(OR($AB1442="", $AC1442=""), "", IF($H1442=$M$3, "", IF(OR(BH$7&lt;$AB1442, $AC1442&lt;BH$6),"", MAX(BH$10:BH1441)+1)))</f>
        <v/>
      </c>
      <c r="BI1442" s="5" t="str">
        <f>IF(OR($AB1442="", $AC1442=""), "", IF($H1442=$M$3, "", IF(OR(BI$7&lt;$AB1442, $AC1442&lt;BI$6),"", MAX(BI$10:BI1441)+1)))</f>
        <v/>
      </c>
      <c r="BK1442" s="5" t="str" cm="1">
        <f t="array" aca="1" ref="BK1442" ca="1">IFERROR(INDEX($AE1442:$BI1442, $BJ1442, MATCH($BK$9, $AE$9:$BI$9, 0)), "")</f>
        <v/>
      </c>
    </row>
    <row r="1443" spans="1:63" x14ac:dyDescent="0.25">
      <c r="A1443" s="2"/>
      <c r="B1443" s="254"/>
      <c r="C1443" s="255"/>
      <c r="D1443" s="256"/>
      <c r="E1443" s="257"/>
      <c r="F1443" s="257"/>
      <c r="G1443" s="258"/>
      <c r="H1443" s="259"/>
      <c r="I1443" s="16"/>
      <c r="J1443" s="5" t="str">
        <f t="shared" si="187"/>
        <v/>
      </c>
      <c r="K1443" s="2"/>
      <c r="O1443" s="5" t="str">
        <f t="shared" si="185"/>
        <v/>
      </c>
      <c r="Q1443" s="5" t="str">
        <f t="shared" si="188"/>
        <v/>
      </c>
      <c r="S1443" s="5" t="str">
        <f t="shared" si="186"/>
        <v/>
      </c>
      <c r="U1443" s="64" t="str">
        <f>IF($D1443="","", IF(COUNTIF('Intro &amp; Setup'!$AW$49:$AW$88, $D1443)&gt;0, "BH", TEXT($D1443, "ddd")))</f>
        <v/>
      </c>
      <c r="V1443" s="65" t="str">
        <f>IF($G1443="", "", IF(COUNTIF('Intro &amp; Setup'!$AW$49:$AW$88, $G1443)&gt;0, "BH", TEXT($G1443, "ddd")))</f>
        <v/>
      </c>
      <c r="W1443" s="64" t="str">
        <f t="shared" si="189"/>
        <v/>
      </c>
      <c r="X1443" s="65" t="str">
        <f t="shared" si="190"/>
        <v/>
      </c>
      <c r="Y1443" s="64" t="str">
        <f>IF(F1443="", "", IF(OR(F1443&lt;'Intro &amp; Setup'!$Z$20, F1443&gt;'Intro &amp; Setup'!$Z$22), "X", ""))</f>
        <v/>
      </c>
      <c r="Z1443" s="65" t="str">
        <f>IF(G1443="", "", IF(OR(G1443&lt;'Intro &amp; Setup'!$Z$20, G1443&gt;'Intro &amp; Setup'!$Z$22), "X", ""))</f>
        <v/>
      </c>
      <c r="AB1443" s="58" t="str">
        <f t="shared" si="191"/>
        <v/>
      </c>
      <c r="AC1443" s="59" t="str">
        <f t="shared" si="192"/>
        <v/>
      </c>
      <c r="AE1443" s="5" t="str">
        <f>IF(OR($AB1443="", $AC1443=""), "", IF($H1443=$M$3, "", IF(OR(AE$7&lt;$AB1443, $AC1443&lt;AE$6),"", MAX(AE$10:AE1442)+1)))</f>
        <v/>
      </c>
      <c r="AF1443" s="5" t="str">
        <f>IF(OR($AB1443="", $AC1443=""), "", IF($H1443=$M$3, "", IF(OR(AF$7&lt;$AB1443, $AC1443&lt;AF$6),"", MAX(AF$10:AF1442)+1)))</f>
        <v/>
      </c>
      <c r="AG1443" s="5" t="str">
        <f>IF(OR($AB1443="", $AC1443=""), "", IF($H1443=$M$3, "", IF(OR(AG$7&lt;$AB1443, $AC1443&lt;AG$6),"", MAX(AG$10:AG1442)+1)))</f>
        <v/>
      </c>
      <c r="AH1443" s="5" t="str">
        <f>IF(OR($AB1443="", $AC1443=""), "", IF($H1443=$M$3, "", IF(OR(AH$7&lt;$AB1443, $AC1443&lt;AH$6),"", MAX(AH$10:AH1442)+1)))</f>
        <v/>
      </c>
      <c r="AI1443" s="5" t="str">
        <f>IF(OR($AB1443="", $AC1443=""), "", IF($H1443=$M$3, "", IF(OR(AI$7&lt;$AB1443, $AC1443&lt;AI$6),"", MAX(AI$10:AI1442)+1)))</f>
        <v/>
      </c>
      <c r="AJ1443" s="5" t="str">
        <f>IF(OR($AB1443="", $AC1443=""), "", IF($H1443=$M$3, "", IF(OR(AJ$7&lt;$AB1443, $AC1443&lt;AJ$6),"", MAX(AJ$10:AJ1442)+1)))</f>
        <v/>
      </c>
      <c r="AK1443" s="5" t="str">
        <f>IF(OR($AB1443="", $AC1443=""), "", IF($H1443=$M$3, "", IF(OR(AK$7&lt;$AB1443, $AC1443&lt;AK$6),"", MAX(AK$10:AK1442)+1)))</f>
        <v/>
      </c>
      <c r="AL1443" s="5" t="str">
        <f>IF(OR($AB1443="", $AC1443=""), "", IF($H1443=$M$3, "", IF(OR(AL$7&lt;$AB1443, $AC1443&lt;AL$6),"", MAX(AL$10:AL1442)+1)))</f>
        <v/>
      </c>
      <c r="AM1443" s="5" t="str">
        <f>IF(OR($AB1443="", $AC1443=""), "", IF($H1443=$M$3, "", IF(OR(AM$7&lt;$AB1443, $AC1443&lt;AM$6),"", MAX(AM$10:AM1442)+1)))</f>
        <v/>
      </c>
      <c r="AN1443" s="5" t="str">
        <f>IF(OR($AB1443="", $AC1443=""), "", IF($H1443=$M$3, "", IF(OR(AN$7&lt;$AB1443, $AC1443&lt;AN$6),"", MAX(AN$10:AN1442)+1)))</f>
        <v/>
      </c>
      <c r="AO1443" s="5" t="str">
        <f>IF(OR($AB1443="", $AC1443=""), "", IF($H1443=$M$3, "", IF(OR(AO$7&lt;$AB1443, $AC1443&lt;AO$6),"", MAX(AO$10:AO1442)+1)))</f>
        <v/>
      </c>
      <c r="AP1443" s="5" t="str">
        <f>IF(OR($AB1443="", $AC1443=""), "", IF($H1443=$M$3, "", IF(OR(AP$7&lt;$AB1443, $AC1443&lt;AP$6),"", MAX(AP$10:AP1442)+1)))</f>
        <v/>
      </c>
      <c r="AQ1443" s="5" t="str">
        <f>IF(OR($AB1443="", $AC1443=""), "", IF($H1443=$M$3, "", IF(OR(AQ$7&lt;$AB1443, $AC1443&lt;AQ$6),"", MAX(AQ$10:AQ1442)+1)))</f>
        <v/>
      </c>
      <c r="AR1443" s="5" t="str">
        <f>IF(OR($AB1443="", $AC1443=""), "", IF($H1443=$M$3, "", IF(OR(AR$7&lt;$AB1443, $AC1443&lt;AR$6),"", MAX(AR$10:AR1442)+1)))</f>
        <v/>
      </c>
      <c r="AS1443" s="5" t="str">
        <f>IF(OR($AB1443="", $AC1443=""), "", IF($H1443=$M$3, "", IF(OR(AS$7&lt;$AB1443, $AC1443&lt;AS$6),"", MAX(AS$10:AS1442)+1)))</f>
        <v/>
      </c>
      <c r="AT1443" s="5" t="str">
        <f>IF(OR($AB1443="", $AC1443=""), "", IF($H1443=$M$3, "", IF(OR(AT$7&lt;$AB1443, $AC1443&lt;AT$6),"", MAX(AT$10:AT1442)+1)))</f>
        <v/>
      </c>
      <c r="AU1443" s="5" t="str">
        <f>IF(OR($AB1443="", $AC1443=""), "", IF($H1443=$M$3, "", IF(OR(AU$7&lt;$AB1443, $AC1443&lt;AU$6),"", MAX(AU$10:AU1442)+1)))</f>
        <v/>
      </c>
      <c r="AV1443" s="5" t="str">
        <f>IF(OR($AB1443="", $AC1443=""), "", IF($H1443=$M$3, "", IF(OR(AV$7&lt;$AB1443, $AC1443&lt;AV$6),"", MAX(AV$10:AV1442)+1)))</f>
        <v/>
      </c>
      <c r="AW1443" s="5" t="str">
        <f>IF(OR($AB1443="", $AC1443=""), "", IF($H1443=$M$3, "", IF(OR(AW$7&lt;$AB1443, $AC1443&lt;AW$6),"", MAX(AW$10:AW1442)+1)))</f>
        <v/>
      </c>
      <c r="AX1443" s="5" t="str">
        <f>IF(OR($AB1443="", $AC1443=""), "", IF($H1443=$M$3, "", IF(OR(AX$7&lt;$AB1443, $AC1443&lt;AX$6),"", MAX(AX$10:AX1442)+1)))</f>
        <v/>
      </c>
      <c r="AY1443" s="5" t="str">
        <f>IF(OR($AB1443="", $AC1443=""), "", IF($H1443=$M$3, "", IF(OR(AY$7&lt;$AB1443, $AC1443&lt;AY$6),"", MAX(AY$10:AY1442)+1)))</f>
        <v/>
      </c>
      <c r="AZ1443" s="5" t="str">
        <f>IF(OR($AB1443="", $AC1443=""), "", IF($H1443=$M$3, "", IF(OR(AZ$7&lt;$AB1443, $AC1443&lt;AZ$6),"", MAX(AZ$10:AZ1442)+1)))</f>
        <v/>
      </c>
      <c r="BA1443" s="5" t="str">
        <f>IF(OR($AB1443="", $AC1443=""), "", IF($H1443=$M$3, "", IF(OR(BA$7&lt;$AB1443, $AC1443&lt;BA$6),"", MAX(BA$10:BA1442)+1)))</f>
        <v/>
      </c>
      <c r="BB1443" s="5" t="str">
        <f>IF(OR($AB1443="", $AC1443=""), "", IF($H1443=$M$3, "", IF(OR(BB$7&lt;$AB1443, $AC1443&lt;BB$6),"", MAX(BB$10:BB1442)+1)))</f>
        <v/>
      </c>
      <c r="BC1443" s="5" t="str">
        <f>IF(OR($AB1443="", $AC1443=""), "", IF($H1443=$M$3, "", IF(OR(BC$7&lt;$AB1443, $AC1443&lt;BC$6),"", MAX(BC$10:BC1442)+1)))</f>
        <v/>
      </c>
      <c r="BD1443" s="5" t="str">
        <f>IF(OR($AB1443="", $AC1443=""), "", IF($H1443=$M$3, "", IF(OR(BD$7&lt;$AB1443, $AC1443&lt;BD$6),"", MAX(BD$10:BD1442)+1)))</f>
        <v/>
      </c>
      <c r="BE1443" s="5" t="str">
        <f>IF(OR($AB1443="", $AC1443=""), "", IF($H1443=$M$3, "", IF(OR(BE$7&lt;$AB1443, $AC1443&lt;BE$6),"", MAX(BE$10:BE1442)+1)))</f>
        <v/>
      </c>
      <c r="BF1443" s="5" t="str">
        <f>IF(OR($AB1443="", $AC1443=""), "", IF($H1443=$M$3, "", IF(OR(BF$7&lt;$AB1443, $AC1443&lt;BF$6),"", MAX(BF$10:BF1442)+1)))</f>
        <v/>
      </c>
      <c r="BG1443" s="5" t="str">
        <f>IF(OR($AB1443="", $AC1443=""), "", IF($H1443=$M$3, "", IF(OR(BG$7&lt;$AB1443, $AC1443&lt;BG$6),"", MAX(BG$10:BG1442)+1)))</f>
        <v/>
      </c>
      <c r="BH1443" s="5" t="str">
        <f>IF(OR($AB1443="", $AC1443=""), "", IF($H1443=$M$3, "", IF(OR(BH$7&lt;$AB1443, $AC1443&lt;BH$6),"", MAX(BH$10:BH1442)+1)))</f>
        <v/>
      </c>
      <c r="BI1443" s="5" t="str">
        <f>IF(OR($AB1443="", $AC1443=""), "", IF($H1443=$M$3, "", IF(OR(BI$7&lt;$AB1443, $AC1443&lt;BI$6),"", MAX(BI$10:BI1442)+1)))</f>
        <v/>
      </c>
      <c r="BK1443" s="5" t="str" cm="1">
        <f t="array" aca="1" ref="BK1443" ca="1">IFERROR(INDEX($AE1443:$BI1443, $BJ1443, MATCH($BK$9, $AE$9:$BI$9, 0)), "")</f>
        <v/>
      </c>
    </row>
    <row r="1444" spans="1:63" x14ac:dyDescent="0.25">
      <c r="A1444" s="2"/>
      <c r="B1444" s="254"/>
      <c r="C1444" s="255"/>
      <c r="D1444" s="256"/>
      <c r="E1444" s="257"/>
      <c r="F1444" s="257"/>
      <c r="G1444" s="258"/>
      <c r="H1444" s="259"/>
      <c r="I1444" s="16"/>
      <c r="J1444" s="5" t="str">
        <f t="shared" si="187"/>
        <v/>
      </c>
      <c r="K1444" s="2"/>
      <c r="O1444" s="5" t="str">
        <f t="shared" si="185"/>
        <v/>
      </c>
      <c r="Q1444" s="5" t="str">
        <f t="shared" si="188"/>
        <v/>
      </c>
      <c r="S1444" s="5" t="str">
        <f t="shared" si="186"/>
        <v/>
      </c>
      <c r="U1444" s="64" t="str">
        <f>IF($D1444="","", IF(COUNTIF('Intro &amp; Setup'!$AW$49:$AW$88, $D1444)&gt;0, "BH", TEXT($D1444, "ddd")))</f>
        <v/>
      </c>
      <c r="V1444" s="65" t="str">
        <f>IF($G1444="", "", IF(COUNTIF('Intro &amp; Setup'!$AW$49:$AW$88, $G1444)&gt;0, "BH", TEXT($G1444, "ddd")))</f>
        <v/>
      </c>
      <c r="W1444" s="64" t="str">
        <f t="shared" si="189"/>
        <v/>
      </c>
      <c r="X1444" s="65" t="str">
        <f t="shared" si="190"/>
        <v/>
      </c>
      <c r="Y1444" s="64" t="str">
        <f>IF(F1444="", "", IF(OR(F1444&lt;'Intro &amp; Setup'!$Z$20, F1444&gt;'Intro &amp; Setup'!$Z$22), "X", ""))</f>
        <v/>
      </c>
      <c r="Z1444" s="65" t="str">
        <f>IF(G1444="", "", IF(OR(G1444&lt;'Intro &amp; Setup'!$Z$20, G1444&gt;'Intro &amp; Setup'!$Z$22), "X", ""))</f>
        <v/>
      </c>
      <c r="AB1444" s="58" t="str">
        <f t="shared" si="191"/>
        <v/>
      </c>
      <c r="AC1444" s="59" t="str">
        <f t="shared" si="192"/>
        <v/>
      </c>
      <c r="AE1444" s="5" t="str">
        <f>IF(OR($AB1444="", $AC1444=""), "", IF($H1444=$M$3, "", IF(OR(AE$7&lt;$AB1444, $AC1444&lt;AE$6),"", MAX(AE$10:AE1443)+1)))</f>
        <v/>
      </c>
      <c r="AF1444" s="5" t="str">
        <f>IF(OR($AB1444="", $AC1444=""), "", IF($H1444=$M$3, "", IF(OR(AF$7&lt;$AB1444, $AC1444&lt;AF$6),"", MAX(AF$10:AF1443)+1)))</f>
        <v/>
      </c>
      <c r="AG1444" s="5" t="str">
        <f>IF(OR($AB1444="", $AC1444=""), "", IF($H1444=$M$3, "", IF(OR(AG$7&lt;$AB1444, $AC1444&lt;AG$6),"", MAX(AG$10:AG1443)+1)))</f>
        <v/>
      </c>
      <c r="AH1444" s="5" t="str">
        <f>IF(OR($AB1444="", $AC1444=""), "", IF($H1444=$M$3, "", IF(OR(AH$7&lt;$AB1444, $AC1444&lt;AH$6),"", MAX(AH$10:AH1443)+1)))</f>
        <v/>
      </c>
      <c r="AI1444" s="5" t="str">
        <f>IF(OR($AB1444="", $AC1444=""), "", IF($H1444=$M$3, "", IF(OR(AI$7&lt;$AB1444, $AC1444&lt;AI$6),"", MAX(AI$10:AI1443)+1)))</f>
        <v/>
      </c>
      <c r="AJ1444" s="5" t="str">
        <f>IF(OR($AB1444="", $AC1444=""), "", IF($H1444=$M$3, "", IF(OR(AJ$7&lt;$AB1444, $AC1444&lt;AJ$6),"", MAX(AJ$10:AJ1443)+1)))</f>
        <v/>
      </c>
      <c r="AK1444" s="5" t="str">
        <f>IF(OR($AB1444="", $AC1444=""), "", IF($H1444=$M$3, "", IF(OR(AK$7&lt;$AB1444, $AC1444&lt;AK$6),"", MAX(AK$10:AK1443)+1)))</f>
        <v/>
      </c>
      <c r="AL1444" s="5" t="str">
        <f>IF(OR($AB1444="", $AC1444=""), "", IF($H1444=$M$3, "", IF(OR(AL$7&lt;$AB1444, $AC1444&lt;AL$6),"", MAX(AL$10:AL1443)+1)))</f>
        <v/>
      </c>
      <c r="AM1444" s="5" t="str">
        <f>IF(OR($AB1444="", $AC1444=""), "", IF($H1444=$M$3, "", IF(OR(AM$7&lt;$AB1444, $AC1444&lt;AM$6),"", MAX(AM$10:AM1443)+1)))</f>
        <v/>
      </c>
      <c r="AN1444" s="5" t="str">
        <f>IF(OR($AB1444="", $AC1444=""), "", IF($H1444=$M$3, "", IF(OR(AN$7&lt;$AB1444, $AC1444&lt;AN$6),"", MAX(AN$10:AN1443)+1)))</f>
        <v/>
      </c>
      <c r="AO1444" s="5" t="str">
        <f>IF(OR($AB1444="", $AC1444=""), "", IF($H1444=$M$3, "", IF(OR(AO$7&lt;$AB1444, $AC1444&lt;AO$6),"", MAX(AO$10:AO1443)+1)))</f>
        <v/>
      </c>
      <c r="AP1444" s="5" t="str">
        <f>IF(OR($AB1444="", $AC1444=""), "", IF($H1444=$M$3, "", IF(OR(AP$7&lt;$AB1444, $AC1444&lt;AP$6),"", MAX(AP$10:AP1443)+1)))</f>
        <v/>
      </c>
      <c r="AQ1444" s="5" t="str">
        <f>IF(OR($AB1444="", $AC1444=""), "", IF($H1444=$M$3, "", IF(OR(AQ$7&lt;$AB1444, $AC1444&lt;AQ$6),"", MAX(AQ$10:AQ1443)+1)))</f>
        <v/>
      </c>
      <c r="AR1444" s="5" t="str">
        <f>IF(OR($AB1444="", $AC1444=""), "", IF($H1444=$M$3, "", IF(OR(AR$7&lt;$AB1444, $AC1444&lt;AR$6),"", MAX(AR$10:AR1443)+1)))</f>
        <v/>
      </c>
      <c r="AS1444" s="5" t="str">
        <f>IF(OR($AB1444="", $AC1444=""), "", IF($H1444=$M$3, "", IF(OR(AS$7&lt;$AB1444, $AC1444&lt;AS$6),"", MAX(AS$10:AS1443)+1)))</f>
        <v/>
      </c>
      <c r="AT1444" s="5" t="str">
        <f>IF(OR($AB1444="", $AC1444=""), "", IF($H1444=$M$3, "", IF(OR(AT$7&lt;$AB1444, $AC1444&lt;AT$6),"", MAX(AT$10:AT1443)+1)))</f>
        <v/>
      </c>
      <c r="AU1444" s="5" t="str">
        <f>IF(OR($AB1444="", $AC1444=""), "", IF($H1444=$M$3, "", IF(OR(AU$7&lt;$AB1444, $AC1444&lt;AU$6),"", MAX(AU$10:AU1443)+1)))</f>
        <v/>
      </c>
      <c r="AV1444" s="5" t="str">
        <f>IF(OR($AB1444="", $AC1444=""), "", IF($H1444=$M$3, "", IF(OR(AV$7&lt;$AB1444, $AC1444&lt;AV$6),"", MAX(AV$10:AV1443)+1)))</f>
        <v/>
      </c>
      <c r="AW1444" s="5" t="str">
        <f>IF(OR($AB1444="", $AC1444=""), "", IF($H1444=$M$3, "", IF(OR(AW$7&lt;$AB1444, $AC1444&lt;AW$6),"", MAX(AW$10:AW1443)+1)))</f>
        <v/>
      </c>
      <c r="AX1444" s="5" t="str">
        <f>IF(OR($AB1444="", $AC1444=""), "", IF($H1444=$M$3, "", IF(OR(AX$7&lt;$AB1444, $AC1444&lt;AX$6),"", MAX(AX$10:AX1443)+1)))</f>
        <v/>
      </c>
      <c r="AY1444" s="5" t="str">
        <f>IF(OR($AB1444="", $AC1444=""), "", IF($H1444=$M$3, "", IF(OR(AY$7&lt;$AB1444, $AC1444&lt;AY$6),"", MAX(AY$10:AY1443)+1)))</f>
        <v/>
      </c>
      <c r="AZ1444" s="5" t="str">
        <f>IF(OR($AB1444="", $AC1444=""), "", IF($H1444=$M$3, "", IF(OR(AZ$7&lt;$AB1444, $AC1444&lt;AZ$6),"", MAX(AZ$10:AZ1443)+1)))</f>
        <v/>
      </c>
      <c r="BA1444" s="5" t="str">
        <f>IF(OR($AB1444="", $AC1444=""), "", IF($H1444=$M$3, "", IF(OR(BA$7&lt;$AB1444, $AC1444&lt;BA$6),"", MAX(BA$10:BA1443)+1)))</f>
        <v/>
      </c>
      <c r="BB1444" s="5" t="str">
        <f>IF(OR($AB1444="", $AC1444=""), "", IF($H1444=$M$3, "", IF(OR(BB$7&lt;$AB1444, $AC1444&lt;BB$6),"", MAX(BB$10:BB1443)+1)))</f>
        <v/>
      </c>
      <c r="BC1444" s="5" t="str">
        <f>IF(OR($AB1444="", $AC1444=""), "", IF($H1444=$M$3, "", IF(OR(BC$7&lt;$AB1444, $AC1444&lt;BC$6),"", MAX(BC$10:BC1443)+1)))</f>
        <v/>
      </c>
      <c r="BD1444" s="5" t="str">
        <f>IF(OR($AB1444="", $AC1444=""), "", IF($H1444=$M$3, "", IF(OR(BD$7&lt;$AB1444, $AC1444&lt;BD$6),"", MAX(BD$10:BD1443)+1)))</f>
        <v/>
      </c>
      <c r="BE1444" s="5" t="str">
        <f>IF(OR($AB1444="", $AC1444=""), "", IF($H1444=$M$3, "", IF(OR(BE$7&lt;$AB1444, $AC1444&lt;BE$6),"", MAX(BE$10:BE1443)+1)))</f>
        <v/>
      </c>
      <c r="BF1444" s="5" t="str">
        <f>IF(OR($AB1444="", $AC1444=""), "", IF($H1444=$M$3, "", IF(OR(BF$7&lt;$AB1444, $AC1444&lt;BF$6),"", MAX(BF$10:BF1443)+1)))</f>
        <v/>
      </c>
      <c r="BG1444" s="5" t="str">
        <f>IF(OR($AB1444="", $AC1444=""), "", IF($H1444=$M$3, "", IF(OR(BG$7&lt;$AB1444, $AC1444&lt;BG$6),"", MAX(BG$10:BG1443)+1)))</f>
        <v/>
      </c>
      <c r="BH1444" s="5" t="str">
        <f>IF(OR($AB1444="", $AC1444=""), "", IF($H1444=$M$3, "", IF(OR(BH$7&lt;$AB1444, $AC1444&lt;BH$6),"", MAX(BH$10:BH1443)+1)))</f>
        <v/>
      </c>
      <c r="BI1444" s="5" t="str">
        <f>IF(OR($AB1444="", $AC1444=""), "", IF($H1444=$M$3, "", IF(OR(BI$7&lt;$AB1444, $AC1444&lt;BI$6),"", MAX(BI$10:BI1443)+1)))</f>
        <v/>
      </c>
      <c r="BK1444" s="5" t="str" cm="1">
        <f t="array" aca="1" ref="BK1444" ca="1">IFERROR(INDEX($AE1444:$BI1444, $BJ1444, MATCH($BK$9, $AE$9:$BI$9, 0)), "")</f>
        <v/>
      </c>
    </row>
    <row r="1445" spans="1:63" x14ac:dyDescent="0.25">
      <c r="A1445" s="2"/>
      <c r="B1445" s="254"/>
      <c r="C1445" s="255"/>
      <c r="D1445" s="256"/>
      <c r="E1445" s="257"/>
      <c r="F1445" s="257"/>
      <c r="G1445" s="258"/>
      <c r="H1445" s="259"/>
      <c r="I1445" s="16"/>
      <c r="J1445" s="5" t="str">
        <f t="shared" si="187"/>
        <v/>
      </c>
      <c r="K1445" s="2"/>
      <c r="O1445" s="5" t="str">
        <f t="shared" si="185"/>
        <v/>
      </c>
      <c r="Q1445" s="5" t="str">
        <f t="shared" si="188"/>
        <v/>
      </c>
      <c r="S1445" s="5" t="str">
        <f t="shared" si="186"/>
        <v/>
      </c>
      <c r="U1445" s="64" t="str">
        <f>IF($D1445="","", IF(COUNTIF('Intro &amp; Setup'!$AW$49:$AW$88, $D1445)&gt;0, "BH", TEXT($D1445, "ddd")))</f>
        <v/>
      </c>
      <c r="V1445" s="65" t="str">
        <f>IF($G1445="", "", IF(COUNTIF('Intro &amp; Setup'!$AW$49:$AW$88, $G1445)&gt;0, "BH", TEXT($G1445, "ddd")))</f>
        <v/>
      </c>
      <c r="W1445" s="64" t="str">
        <f t="shared" si="189"/>
        <v/>
      </c>
      <c r="X1445" s="65" t="str">
        <f t="shared" si="190"/>
        <v/>
      </c>
      <c r="Y1445" s="64" t="str">
        <f>IF(F1445="", "", IF(OR(F1445&lt;'Intro &amp; Setup'!$Z$20, F1445&gt;'Intro &amp; Setup'!$Z$22), "X", ""))</f>
        <v/>
      </c>
      <c r="Z1445" s="65" t="str">
        <f>IF(G1445="", "", IF(OR(G1445&lt;'Intro &amp; Setup'!$Z$20, G1445&gt;'Intro &amp; Setup'!$Z$22), "X", ""))</f>
        <v/>
      </c>
      <c r="AB1445" s="58" t="str">
        <f t="shared" si="191"/>
        <v/>
      </c>
      <c r="AC1445" s="59" t="str">
        <f t="shared" si="192"/>
        <v/>
      </c>
      <c r="AE1445" s="5" t="str">
        <f>IF(OR($AB1445="", $AC1445=""), "", IF($H1445=$M$3, "", IF(OR(AE$7&lt;$AB1445, $AC1445&lt;AE$6),"", MAX(AE$10:AE1444)+1)))</f>
        <v/>
      </c>
      <c r="AF1445" s="5" t="str">
        <f>IF(OR($AB1445="", $AC1445=""), "", IF($H1445=$M$3, "", IF(OR(AF$7&lt;$AB1445, $AC1445&lt;AF$6),"", MAX(AF$10:AF1444)+1)))</f>
        <v/>
      </c>
      <c r="AG1445" s="5" t="str">
        <f>IF(OR($AB1445="", $AC1445=""), "", IF($H1445=$M$3, "", IF(OR(AG$7&lt;$AB1445, $AC1445&lt;AG$6),"", MAX(AG$10:AG1444)+1)))</f>
        <v/>
      </c>
      <c r="AH1445" s="5" t="str">
        <f>IF(OR($AB1445="", $AC1445=""), "", IF($H1445=$M$3, "", IF(OR(AH$7&lt;$AB1445, $AC1445&lt;AH$6),"", MAX(AH$10:AH1444)+1)))</f>
        <v/>
      </c>
      <c r="AI1445" s="5" t="str">
        <f>IF(OR($AB1445="", $AC1445=""), "", IF($H1445=$M$3, "", IF(OR(AI$7&lt;$AB1445, $AC1445&lt;AI$6),"", MAX(AI$10:AI1444)+1)))</f>
        <v/>
      </c>
      <c r="AJ1445" s="5" t="str">
        <f>IF(OR($AB1445="", $AC1445=""), "", IF($H1445=$M$3, "", IF(OR(AJ$7&lt;$AB1445, $AC1445&lt;AJ$6),"", MAX(AJ$10:AJ1444)+1)))</f>
        <v/>
      </c>
      <c r="AK1445" s="5" t="str">
        <f>IF(OR($AB1445="", $AC1445=""), "", IF($H1445=$M$3, "", IF(OR(AK$7&lt;$AB1445, $AC1445&lt;AK$6),"", MAX(AK$10:AK1444)+1)))</f>
        <v/>
      </c>
      <c r="AL1445" s="5" t="str">
        <f>IF(OR($AB1445="", $AC1445=""), "", IF($H1445=$M$3, "", IF(OR(AL$7&lt;$AB1445, $AC1445&lt;AL$6),"", MAX(AL$10:AL1444)+1)))</f>
        <v/>
      </c>
      <c r="AM1445" s="5" t="str">
        <f>IF(OR($AB1445="", $AC1445=""), "", IF($H1445=$M$3, "", IF(OR(AM$7&lt;$AB1445, $AC1445&lt;AM$6),"", MAX(AM$10:AM1444)+1)))</f>
        <v/>
      </c>
      <c r="AN1445" s="5" t="str">
        <f>IF(OR($AB1445="", $AC1445=""), "", IF($H1445=$M$3, "", IF(OR(AN$7&lt;$AB1445, $AC1445&lt;AN$6),"", MAX(AN$10:AN1444)+1)))</f>
        <v/>
      </c>
      <c r="AO1445" s="5" t="str">
        <f>IF(OR($AB1445="", $AC1445=""), "", IF($H1445=$M$3, "", IF(OR(AO$7&lt;$AB1445, $AC1445&lt;AO$6),"", MAX(AO$10:AO1444)+1)))</f>
        <v/>
      </c>
      <c r="AP1445" s="5" t="str">
        <f>IF(OR($AB1445="", $AC1445=""), "", IF($H1445=$M$3, "", IF(OR(AP$7&lt;$AB1445, $AC1445&lt;AP$6),"", MAX(AP$10:AP1444)+1)))</f>
        <v/>
      </c>
      <c r="AQ1445" s="5" t="str">
        <f>IF(OR($AB1445="", $AC1445=""), "", IF($H1445=$M$3, "", IF(OR(AQ$7&lt;$AB1445, $AC1445&lt;AQ$6),"", MAX(AQ$10:AQ1444)+1)))</f>
        <v/>
      </c>
      <c r="AR1445" s="5" t="str">
        <f>IF(OR($AB1445="", $AC1445=""), "", IF($H1445=$M$3, "", IF(OR(AR$7&lt;$AB1445, $AC1445&lt;AR$6),"", MAX(AR$10:AR1444)+1)))</f>
        <v/>
      </c>
      <c r="AS1445" s="5" t="str">
        <f>IF(OR($AB1445="", $AC1445=""), "", IF($H1445=$M$3, "", IF(OR(AS$7&lt;$AB1445, $AC1445&lt;AS$6),"", MAX(AS$10:AS1444)+1)))</f>
        <v/>
      </c>
      <c r="AT1445" s="5" t="str">
        <f>IF(OR($AB1445="", $AC1445=""), "", IF($H1445=$M$3, "", IF(OR(AT$7&lt;$AB1445, $AC1445&lt;AT$6),"", MAX(AT$10:AT1444)+1)))</f>
        <v/>
      </c>
      <c r="AU1445" s="5" t="str">
        <f>IF(OR($AB1445="", $AC1445=""), "", IF($H1445=$M$3, "", IF(OR(AU$7&lt;$AB1445, $AC1445&lt;AU$6),"", MAX(AU$10:AU1444)+1)))</f>
        <v/>
      </c>
      <c r="AV1445" s="5" t="str">
        <f>IF(OR($AB1445="", $AC1445=""), "", IF($H1445=$M$3, "", IF(OR(AV$7&lt;$AB1445, $AC1445&lt;AV$6),"", MAX(AV$10:AV1444)+1)))</f>
        <v/>
      </c>
      <c r="AW1445" s="5" t="str">
        <f>IF(OR($AB1445="", $AC1445=""), "", IF($H1445=$M$3, "", IF(OR(AW$7&lt;$AB1445, $AC1445&lt;AW$6),"", MAX(AW$10:AW1444)+1)))</f>
        <v/>
      </c>
      <c r="AX1445" s="5" t="str">
        <f>IF(OR($AB1445="", $AC1445=""), "", IF($H1445=$M$3, "", IF(OR(AX$7&lt;$AB1445, $AC1445&lt;AX$6),"", MAX(AX$10:AX1444)+1)))</f>
        <v/>
      </c>
      <c r="AY1445" s="5" t="str">
        <f>IF(OR($AB1445="", $AC1445=""), "", IF($H1445=$M$3, "", IF(OR(AY$7&lt;$AB1445, $AC1445&lt;AY$6),"", MAX(AY$10:AY1444)+1)))</f>
        <v/>
      </c>
      <c r="AZ1445" s="5" t="str">
        <f>IF(OR($AB1445="", $AC1445=""), "", IF($H1445=$M$3, "", IF(OR(AZ$7&lt;$AB1445, $AC1445&lt;AZ$6),"", MAX(AZ$10:AZ1444)+1)))</f>
        <v/>
      </c>
      <c r="BA1445" s="5" t="str">
        <f>IF(OR($AB1445="", $AC1445=""), "", IF($H1445=$M$3, "", IF(OR(BA$7&lt;$AB1445, $AC1445&lt;BA$6),"", MAX(BA$10:BA1444)+1)))</f>
        <v/>
      </c>
      <c r="BB1445" s="5" t="str">
        <f>IF(OR($AB1445="", $AC1445=""), "", IF($H1445=$M$3, "", IF(OR(BB$7&lt;$AB1445, $AC1445&lt;BB$6),"", MAX(BB$10:BB1444)+1)))</f>
        <v/>
      </c>
      <c r="BC1445" s="5" t="str">
        <f>IF(OR($AB1445="", $AC1445=""), "", IF($H1445=$M$3, "", IF(OR(BC$7&lt;$AB1445, $AC1445&lt;BC$6),"", MAX(BC$10:BC1444)+1)))</f>
        <v/>
      </c>
      <c r="BD1445" s="5" t="str">
        <f>IF(OR($AB1445="", $AC1445=""), "", IF($H1445=$M$3, "", IF(OR(BD$7&lt;$AB1445, $AC1445&lt;BD$6),"", MAX(BD$10:BD1444)+1)))</f>
        <v/>
      </c>
      <c r="BE1445" s="5" t="str">
        <f>IF(OR($AB1445="", $AC1445=""), "", IF($H1445=$M$3, "", IF(OR(BE$7&lt;$AB1445, $AC1445&lt;BE$6),"", MAX(BE$10:BE1444)+1)))</f>
        <v/>
      </c>
      <c r="BF1445" s="5" t="str">
        <f>IF(OR($AB1445="", $AC1445=""), "", IF($H1445=$M$3, "", IF(OR(BF$7&lt;$AB1445, $AC1445&lt;BF$6),"", MAX(BF$10:BF1444)+1)))</f>
        <v/>
      </c>
      <c r="BG1445" s="5" t="str">
        <f>IF(OR($AB1445="", $AC1445=""), "", IF($H1445=$M$3, "", IF(OR(BG$7&lt;$AB1445, $AC1445&lt;BG$6),"", MAX(BG$10:BG1444)+1)))</f>
        <v/>
      </c>
      <c r="BH1445" s="5" t="str">
        <f>IF(OR($AB1445="", $AC1445=""), "", IF($H1445=$M$3, "", IF(OR(BH$7&lt;$AB1445, $AC1445&lt;BH$6),"", MAX(BH$10:BH1444)+1)))</f>
        <v/>
      </c>
      <c r="BI1445" s="5" t="str">
        <f>IF(OR($AB1445="", $AC1445=""), "", IF($H1445=$M$3, "", IF(OR(BI$7&lt;$AB1445, $AC1445&lt;BI$6),"", MAX(BI$10:BI1444)+1)))</f>
        <v/>
      </c>
      <c r="BK1445" s="5" t="str" cm="1">
        <f t="array" aca="1" ref="BK1445" ca="1">IFERROR(INDEX($AE1445:$BI1445, $BJ1445, MATCH($BK$9, $AE$9:$BI$9, 0)), "")</f>
        <v/>
      </c>
    </row>
    <row r="1446" spans="1:63" x14ac:dyDescent="0.25">
      <c r="A1446" s="2"/>
      <c r="B1446" s="254"/>
      <c r="C1446" s="255"/>
      <c r="D1446" s="256"/>
      <c r="E1446" s="257"/>
      <c r="F1446" s="257"/>
      <c r="G1446" s="258"/>
      <c r="H1446" s="259"/>
      <c r="I1446" s="16"/>
      <c r="J1446" s="5" t="str">
        <f t="shared" si="187"/>
        <v/>
      </c>
      <c r="K1446" s="2"/>
      <c r="O1446" s="5" t="str">
        <f t="shared" si="185"/>
        <v/>
      </c>
      <c r="Q1446" s="5" t="str">
        <f t="shared" si="188"/>
        <v/>
      </c>
      <c r="S1446" s="5" t="str">
        <f t="shared" si="186"/>
        <v/>
      </c>
      <c r="U1446" s="64" t="str">
        <f>IF($D1446="","", IF(COUNTIF('Intro &amp; Setup'!$AW$49:$AW$88, $D1446)&gt;0, "BH", TEXT($D1446, "ddd")))</f>
        <v/>
      </c>
      <c r="V1446" s="65" t="str">
        <f>IF($G1446="", "", IF(COUNTIF('Intro &amp; Setup'!$AW$49:$AW$88, $G1446)&gt;0, "BH", TEXT($G1446, "ddd")))</f>
        <v/>
      </c>
      <c r="W1446" s="64" t="str">
        <f t="shared" si="189"/>
        <v/>
      </c>
      <c r="X1446" s="65" t="str">
        <f t="shared" si="190"/>
        <v/>
      </c>
      <c r="Y1446" s="64" t="str">
        <f>IF(F1446="", "", IF(OR(F1446&lt;'Intro &amp; Setup'!$Z$20, F1446&gt;'Intro &amp; Setup'!$Z$22), "X", ""))</f>
        <v/>
      </c>
      <c r="Z1446" s="65" t="str">
        <f>IF(G1446="", "", IF(OR(G1446&lt;'Intro &amp; Setup'!$Z$20, G1446&gt;'Intro &amp; Setup'!$Z$22), "X", ""))</f>
        <v/>
      </c>
      <c r="AB1446" s="58" t="str">
        <f t="shared" si="191"/>
        <v/>
      </c>
      <c r="AC1446" s="59" t="str">
        <f t="shared" si="192"/>
        <v/>
      </c>
      <c r="AE1446" s="5" t="str">
        <f>IF(OR($AB1446="", $AC1446=""), "", IF($H1446=$M$3, "", IF(OR(AE$7&lt;$AB1446, $AC1446&lt;AE$6),"", MAX(AE$10:AE1445)+1)))</f>
        <v/>
      </c>
      <c r="AF1446" s="5" t="str">
        <f>IF(OR($AB1446="", $AC1446=""), "", IF($H1446=$M$3, "", IF(OR(AF$7&lt;$AB1446, $AC1446&lt;AF$6),"", MAX(AF$10:AF1445)+1)))</f>
        <v/>
      </c>
      <c r="AG1446" s="5" t="str">
        <f>IF(OR($AB1446="", $AC1446=""), "", IF($H1446=$M$3, "", IF(OR(AG$7&lt;$AB1446, $AC1446&lt;AG$6),"", MAX(AG$10:AG1445)+1)))</f>
        <v/>
      </c>
      <c r="AH1446" s="5" t="str">
        <f>IF(OR($AB1446="", $AC1446=""), "", IF($H1446=$M$3, "", IF(OR(AH$7&lt;$AB1446, $AC1446&lt;AH$6),"", MAX(AH$10:AH1445)+1)))</f>
        <v/>
      </c>
      <c r="AI1446" s="5" t="str">
        <f>IF(OR($AB1446="", $AC1446=""), "", IF($H1446=$M$3, "", IF(OR(AI$7&lt;$AB1446, $AC1446&lt;AI$6),"", MAX(AI$10:AI1445)+1)))</f>
        <v/>
      </c>
      <c r="AJ1446" s="5" t="str">
        <f>IF(OR($AB1446="", $AC1446=""), "", IF($H1446=$M$3, "", IF(OR(AJ$7&lt;$AB1446, $AC1446&lt;AJ$6),"", MAX(AJ$10:AJ1445)+1)))</f>
        <v/>
      </c>
      <c r="AK1446" s="5" t="str">
        <f>IF(OR($AB1446="", $AC1446=""), "", IF($H1446=$M$3, "", IF(OR(AK$7&lt;$AB1446, $AC1446&lt;AK$6),"", MAX(AK$10:AK1445)+1)))</f>
        <v/>
      </c>
      <c r="AL1446" s="5" t="str">
        <f>IF(OR($AB1446="", $AC1446=""), "", IF($H1446=$M$3, "", IF(OR(AL$7&lt;$AB1446, $AC1446&lt;AL$6),"", MAX(AL$10:AL1445)+1)))</f>
        <v/>
      </c>
      <c r="AM1446" s="5" t="str">
        <f>IF(OR($AB1446="", $AC1446=""), "", IF($H1446=$M$3, "", IF(OR(AM$7&lt;$AB1446, $AC1446&lt;AM$6),"", MAX(AM$10:AM1445)+1)))</f>
        <v/>
      </c>
      <c r="AN1446" s="5" t="str">
        <f>IF(OR($AB1446="", $AC1446=""), "", IF($H1446=$M$3, "", IF(OR(AN$7&lt;$AB1446, $AC1446&lt;AN$6),"", MAX(AN$10:AN1445)+1)))</f>
        <v/>
      </c>
      <c r="AO1446" s="5" t="str">
        <f>IF(OR($AB1446="", $AC1446=""), "", IF($H1446=$M$3, "", IF(OR(AO$7&lt;$AB1446, $AC1446&lt;AO$6),"", MAX(AO$10:AO1445)+1)))</f>
        <v/>
      </c>
      <c r="AP1446" s="5" t="str">
        <f>IF(OR($AB1446="", $AC1446=""), "", IF($H1446=$M$3, "", IF(OR(AP$7&lt;$AB1446, $AC1446&lt;AP$6),"", MAX(AP$10:AP1445)+1)))</f>
        <v/>
      </c>
      <c r="AQ1446" s="5" t="str">
        <f>IF(OR($AB1446="", $AC1446=""), "", IF($H1446=$M$3, "", IF(OR(AQ$7&lt;$AB1446, $AC1446&lt;AQ$6),"", MAX(AQ$10:AQ1445)+1)))</f>
        <v/>
      </c>
      <c r="AR1446" s="5" t="str">
        <f>IF(OR($AB1446="", $AC1446=""), "", IF($H1446=$M$3, "", IF(OR(AR$7&lt;$AB1446, $AC1446&lt;AR$6),"", MAX(AR$10:AR1445)+1)))</f>
        <v/>
      </c>
      <c r="AS1446" s="5" t="str">
        <f>IF(OR($AB1446="", $AC1446=""), "", IF($H1446=$M$3, "", IF(OR(AS$7&lt;$AB1446, $AC1446&lt;AS$6),"", MAX(AS$10:AS1445)+1)))</f>
        <v/>
      </c>
      <c r="AT1446" s="5" t="str">
        <f>IF(OR($AB1446="", $AC1446=""), "", IF($H1446=$M$3, "", IF(OR(AT$7&lt;$AB1446, $AC1446&lt;AT$6),"", MAX(AT$10:AT1445)+1)))</f>
        <v/>
      </c>
      <c r="AU1446" s="5" t="str">
        <f>IF(OR($AB1446="", $AC1446=""), "", IF($H1446=$M$3, "", IF(OR(AU$7&lt;$AB1446, $AC1446&lt;AU$6),"", MAX(AU$10:AU1445)+1)))</f>
        <v/>
      </c>
      <c r="AV1446" s="5" t="str">
        <f>IF(OR($AB1446="", $AC1446=""), "", IF($H1446=$M$3, "", IF(OR(AV$7&lt;$AB1446, $AC1446&lt;AV$6),"", MAX(AV$10:AV1445)+1)))</f>
        <v/>
      </c>
      <c r="AW1446" s="5" t="str">
        <f>IF(OR($AB1446="", $AC1446=""), "", IF($H1446=$M$3, "", IF(OR(AW$7&lt;$AB1446, $AC1446&lt;AW$6),"", MAX(AW$10:AW1445)+1)))</f>
        <v/>
      </c>
      <c r="AX1446" s="5" t="str">
        <f>IF(OR($AB1446="", $AC1446=""), "", IF($H1446=$M$3, "", IF(OR(AX$7&lt;$AB1446, $AC1446&lt;AX$6),"", MAX(AX$10:AX1445)+1)))</f>
        <v/>
      </c>
      <c r="AY1446" s="5" t="str">
        <f>IF(OR($AB1446="", $AC1446=""), "", IF($H1446=$M$3, "", IF(OR(AY$7&lt;$AB1446, $AC1446&lt;AY$6),"", MAX(AY$10:AY1445)+1)))</f>
        <v/>
      </c>
      <c r="AZ1446" s="5" t="str">
        <f>IF(OR($AB1446="", $AC1446=""), "", IF($H1446=$M$3, "", IF(OR(AZ$7&lt;$AB1446, $AC1446&lt;AZ$6),"", MAX(AZ$10:AZ1445)+1)))</f>
        <v/>
      </c>
      <c r="BA1446" s="5" t="str">
        <f>IF(OR($AB1446="", $AC1446=""), "", IF($H1446=$M$3, "", IF(OR(BA$7&lt;$AB1446, $AC1446&lt;BA$6),"", MAX(BA$10:BA1445)+1)))</f>
        <v/>
      </c>
      <c r="BB1446" s="5" t="str">
        <f>IF(OR($AB1446="", $AC1446=""), "", IF($H1446=$M$3, "", IF(OR(BB$7&lt;$AB1446, $AC1446&lt;BB$6),"", MAX(BB$10:BB1445)+1)))</f>
        <v/>
      </c>
      <c r="BC1446" s="5" t="str">
        <f>IF(OR($AB1446="", $AC1446=""), "", IF($H1446=$M$3, "", IF(OR(BC$7&lt;$AB1446, $AC1446&lt;BC$6),"", MAX(BC$10:BC1445)+1)))</f>
        <v/>
      </c>
      <c r="BD1446" s="5" t="str">
        <f>IF(OR($AB1446="", $AC1446=""), "", IF($H1446=$M$3, "", IF(OR(BD$7&lt;$AB1446, $AC1446&lt;BD$6),"", MAX(BD$10:BD1445)+1)))</f>
        <v/>
      </c>
      <c r="BE1446" s="5" t="str">
        <f>IF(OR($AB1446="", $AC1446=""), "", IF($H1446=$M$3, "", IF(OR(BE$7&lt;$AB1446, $AC1446&lt;BE$6),"", MAX(BE$10:BE1445)+1)))</f>
        <v/>
      </c>
      <c r="BF1446" s="5" t="str">
        <f>IF(OR($AB1446="", $AC1446=""), "", IF($H1446=$M$3, "", IF(OR(BF$7&lt;$AB1446, $AC1446&lt;BF$6),"", MAX(BF$10:BF1445)+1)))</f>
        <v/>
      </c>
      <c r="BG1446" s="5" t="str">
        <f>IF(OR($AB1446="", $AC1446=""), "", IF($H1446=$M$3, "", IF(OR(BG$7&lt;$AB1446, $AC1446&lt;BG$6),"", MAX(BG$10:BG1445)+1)))</f>
        <v/>
      </c>
      <c r="BH1446" s="5" t="str">
        <f>IF(OR($AB1446="", $AC1446=""), "", IF($H1446=$M$3, "", IF(OR(BH$7&lt;$AB1446, $AC1446&lt;BH$6),"", MAX(BH$10:BH1445)+1)))</f>
        <v/>
      </c>
      <c r="BI1446" s="5" t="str">
        <f>IF(OR($AB1446="", $AC1446=""), "", IF($H1446=$M$3, "", IF(OR(BI$7&lt;$AB1446, $AC1446&lt;BI$6),"", MAX(BI$10:BI1445)+1)))</f>
        <v/>
      </c>
      <c r="BK1446" s="5" t="str" cm="1">
        <f t="array" aca="1" ref="BK1446" ca="1">IFERROR(INDEX($AE1446:$BI1446, $BJ1446, MATCH($BK$9, $AE$9:$BI$9, 0)), "")</f>
        <v/>
      </c>
    </row>
    <row r="1447" spans="1:63" x14ac:dyDescent="0.25">
      <c r="A1447" s="2"/>
      <c r="B1447" s="254"/>
      <c r="C1447" s="255"/>
      <c r="D1447" s="256"/>
      <c r="E1447" s="257"/>
      <c r="F1447" s="257"/>
      <c r="G1447" s="258"/>
      <c r="H1447" s="259"/>
      <c r="I1447" s="16"/>
      <c r="J1447" s="5" t="str">
        <f t="shared" si="187"/>
        <v/>
      </c>
      <c r="K1447" s="2"/>
      <c r="O1447" s="5" t="str">
        <f t="shared" si="185"/>
        <v/>
      </c>
      <c r="Q1447" s="5" t="str">
        <f t="shared" si="188"/>
        <v/>
      </c>
      <c r="S1447" s="5" t="str">
        <f t="shared" si="186"/>
        <v/>
      </c>
      <c r="U1447" s="64" t="str">
        <f>IF($D1447="","", IF(COUNTIF('Intro &amp; Setup'!$AW$49:$AW$88, $D1447)&gt;0, "BH", TEXT($D1447, "ddd")))</f>
        <v/>
      </c>
      <c r="V1447" s="65" t="str">
        <f>IF($G1447="", "", IF(COUNTIF('Intro &amp; Setup'!$AW$49:$AW$88, $G1447)&gt;0, "BH", TEXT($G1447, "ddd")))</f>
        <v/>
      </c>
      <c r="W1447" s="64" t="str">
        <f t="shared" si="189"/>
        <v/>
      </c>
      <c r="X1447" s="65" t="str">
        <f t="shared" si="190"/>
        <v/>
      </c>
      <c r="Y1447" s="64" t="str">
        <f>IF(F1447="", "", IF(OR(F1447&lt;'Intro &amp; Setup'!$Z$20, F1447&gt;'Intro &amp; Setup'!$Z$22), "X", ""))</f>
        <v/>
      </c>
      <c r="Z1447" s="65" t="str">
        <f>IF(G1447="", "", IF(OR(G1447&lt;'Intro &amp; Setup'!$Z$20, G1447&gt;'Intro &amp; Setup'!$Z$22), "X", ""))</f>
        <v/>
      </c>
      <c r="AB1447" s="58" t="str">
        <f t="shared" si="191"/>
        <v/>
      </c>
      <c r="AC1447" s="59" t="str">
        <f t="shared" si="192"/>
        <v/>
      </c>
      <c r="AE1447" s="5" t="str">
        <f>IF(OR($AB1447="", $AC1447=""), "", IF($H1447=$M$3, "", IF(OR(AE$7&lt;$AB1447, $AC1447&lt;AE$6),"", MAX(AE$10:AE1446)+1)))</f>
        <v/>
      </c>
      <c r="AF1447" s="5" t="str">
        <f>IF(OR($AB1447="", $AC1447=""), "", IF($H1447=$M$3, "", IF(OR(AF$7&lt;$AB1447, $AC1447&lt;AF$6),"", MAX(AF$10:AF1446)+1)))</f>
        <v/>
      </c>
      <c r="AG1447" s="5" t="str">
        <f>IF(OR($AB1447="", $AC1447=""), "", IF($H1447=$M$3, "", IF(OR(AG$7&lt;$AB1447, $AC1447&lt;AG$6),"", MAX(AG$10:AG1446)+1)))</f>
        <v/>
      </c>
      <c r="AH1447" s="5" t="str">
        <f>IF(OR($AB1447="", $AC1447=""), "", IF($H1447=$M$3, "", IF(OR(AH$7&lt;$AB1447, $AC1447&lt;AH$6),"", MAX(AH$10:AH1446)+1)))</f>
        <v/>
      </c>
      <c r="AI1447" s="5" t="str">
        <f>IF(OR($AB1447="", $AC1447=""), "", IF($H1447=$M$3, "", IF(OR(AI$7&lt;$AB1447, $AC1447&lt;AI$6),"", MAX(AI$10:AI1446)+1)))</f>
        <v/>
      </c>
      <c r="AJ1447" s="5" t="str">
        <f>IF(OR($AB1447="", $AC1447=""), "", IF($H1447=$M$3, "", IF(OR(AJ$7&lt;$AB1447, $AC1447&lt;AJ$6),"", MAX(AJ$10:AJ1446)+1)))</f>
        <v/>
      </c>
      <c r="AK1447" s="5" t="str">
        <f>IF(OR($AB1447="", $AC1447=""), "", IF($H1447=$M$3, "", IF(OR(AK$7&lt;$AB1447, $AC1447&lt;AK$6),"", MAX(AK$10:AK1446)+1)))</f>
        <v/>
      </c>
      <c r="AL1447" s="5" t="str">
        <f>IF(OR($AB1447="", $AC1447=""), "", IF($H1447=$M$3, "", IF(OR(AL$7&lt;$AB1447, $AC1447&lt;AL$6),"", MAX(AL$10:AL1446)+1)))</f>
        <v/>
      </c>
      <c r="AM1447" s="5" t="str">
        <f>IF(OR($AB1447="", $AC1447=""), "", IF($H1447=$M$3, "", IF(OR(AM$7&lt;$AB1447, $AC1447&lt;AM$6),"", MAX(AM$10:AM1446)+1)))</f>
        <v/>
      </c>
      <c r="AN1447" s="5" t="str">
        <f>IF(OR($AB1447="", $AC1447=""), "", IF($H1447=$M$3, "", IF(OR(AN$7&lt;$AB1447, $AC1447&lt;AN$6),"", MAX(AN$10:AN1446)+1)))</f>
        <v/>
      </c>
      <c r="AO1447" s="5" t="str">
        <f>IF(OR($AB1447="", $AC1447=""), "", IF($H1447=$M$3, "", IF(OR(AO$7&lt;$AB1447, $AC1447&lt;AO$6),"", MAX(AO$10:AO1446)+1)))</f>
        <v/>
      </c>
      <c r="AP1447" s="5" t="str">
        <f>IF(OR($AB1447="", $AC1447=""), "", IF($H1447=$M$3, "", IF(OR(AP$7&lt;$AB1447, $AC1447&lt;AP$6),"", MAX(AP$10:AP1446)+1)))</f>
        <v/>
      </c>
      <c r="AQ1447" s="5" t="str">
        <f>IF(OR($AB1447="", $AC1447=""), "", IF($H1447=$M$3, "", IF(OR(AQ$7&lt;$AB1447, $AC1447&lt;AQ$6),"", MAX(AQ$10:AQ1446)+1)))</f>
        <v/>
      </c>
      <c r="AR1447" s="5" t="str">
        <f>IF(OR($AB1447="", $AC1447=""), "", IF($H1447=$M$3, "", IF(OR(AR$7&lt;$AB1447, $AC1447&lt;AR$6),"", MAX(AR$10:AR1446)+1)))</f>
        <v/>
      </c>
      <c r="AS1447" s="5" t="str">
        <f>IF(OR($AB1447="", $AC1447=""), "", IF($H1447=$M$3, "", IF(OR(AS$7&lt;$AB1447, $AC1447&lt;AS$6),"", MAX(AS$10:AS1446)+1)))</f>
        <v/>
      </c>
      <c r="AT1447" s="5" t="str">
        <f>IF(OR($AB1447="", $AC1447=""), "", IF($H1447=$M$3, "", IF(OR(AT$7&lt;$AB1447, $AC1447&lt;AT$6),"", MAX(AT$10:AT1446)+1)))</f>
        <v/>
      </c>
      <c r="AU1447" s="5" t="str">
        <f>IF(OR($AB1447="", $AC1447=""), "", IF($H1447=$M$3, "", IF(OR(AU$7&lt;$AB1447, $AC1447&lt;AU$6),"", MAX(AU$10:AU1446)+1)))</f>
        <v/>
      </c>
      <c r="AV1447" s="5" t="str">
        <f>IF(OR($AB1447="", $AC1447=""), "", IF($H1447=$M$3, "", IF(OR(AV$7&lt;$AB1447, $AC1447&lt;AV$6),"", MAX(AV$10:AV1446)+1)))</f>
        <v/>
      </c>
      <c r="AW1447" s="5" t="str">
        <f>IF(OR($AB1447="", $AC1447=""), "", IF($H1447=$M$3, "", IF(OR(AW$7&lt;$AB1447, $AC1447&lt;AW$6),"", MAX(AW$10:AW1446)+1)))</f>
        <v/>
      </c>
      <c r="AX1447" s="5" t="str">
        <f>IF(OR($AB1447="", $AC1447=""), "", IF($H1447=$M$3, "", IF(OR(AX$7&lt;$AB1447, $AC1447&lt;AX$6),"", MAX(AX$10:AX1446)+1)))</f>
        <v/>
      </c>
      <c r="AY1447" s="5" t="str">
        <f>IF(OR($AB1447="", $AC1447=""), "", IF($H1447=$M$3, "", IF(OR(AY$7&lt;$AB1447, $AC1447&lt;AY$6),"", MAX(AY$10:AY1446)+1)))</f>
        <v/>
      </c>
      <c r="AZ1447" s="5" t="str">
        <f>IF(OR($AB1447="", $AC1447=""), "", IF($H1447=$M$3, "", IF(OR(AZ$7&lt;$AB1447, $AC1447&lt;AZ$6),"", MAX(AZ$10:AZ1446)+1)))</f>
        <v/>
      </c>
      <c r="BA1447" s="5" t="str">
        <f>IF(OR($AB1447="", $AC1447=""), "", IF($H1447=$M$3, "", IF(OR(BA$7&lt;$AB1447, $AC1447&lt;BA$6),"", MAX(BA$10:BA1446)+1)))</f>
        <v/>
      </c>
      <c r="BB1447" s="5" t="str">
        <f>IF(OR($AB1447="", $AC1447=""), "", IF($H1447=$M$3, "", IF(OR(BB$7&lt;$AB1447, $AC1447&lt;BB$6),"", MAX(BB$10:BB1446)+1)))</f>
        <v/>
      </c>
      <c r="BC1447" s="5" t="str">
        <f>IF(OR($AB1447="", $AC1447=""), "", IF($H1447=$M$3, "", IF(OR(BC$7&lt;$AB1447, $AC1447&lt;BC$6),"", MAX(BC$10:BC1446)+1)))</f>
        <v/>
      </c>
      <c r="BD1447" s="5" t="str">
        <f>IF(OR($AB1447="", $AC1447=""), "", IF($H1447=$M$3, "", IF(OR(BD$7&lt;$AB1447, $AC1447&lt;BD$6),"", MAX(BD$10:BD1446)+1)))</f>
        <v/>
      </c>
      <c r="BE1447" s="5" t="str">
        <f>IF(OR($AB1447="", $AC1447=""), "", IF($H1447=$M$3, "", IF(OR(BE$7&lt;$AB1447, $AC1447&lt;BE$6),"", MAX(BE$10:BE1446)+1)))</f>
        <v/>
      </c>
      <c r="BF1447" s="5" t="str">
        <f>IF(OR($AB1447="", $AC1447=""), "", IF($H1447=$M$3, "", IF(OR(BF$7&lt;$AB1447, $AC1447&lt;BF$6),"", MAX(BF$10:BF1446)+1)))</f>
        <v/>
      </c>
      <c r="BG1447" s="5" t="str">
        <f>IF(OR($AB1447="", $AC1447=""), "", IF($H1447=$M$3, "", IF(OR(BG$7&lt;$AB1447, $AC1447&lt;BG$6),"", MAX(BG$10:BG1446)+1)))</f>
        <v/>
      </c>
      <c r="BH1447" s="5" t="str">
        <f>IF(OR($AB1447="", $AC1447=""), "", IF($H1447=$M$3, "", IF(OR(BH$7&lt;$AB1447, $AC1447&lt;BH$6),"", MAX(BH$10:BH1446)+1)))</f>
        <v/>
      </c>
      <c r="BI1447" s="5" t="str">
        <f>IF(OR($AB1447="", $AC1447=""), "", IF($H1447=$M$3, "", IF(OR(BI$7&lt;$AB1447, $AC1447&lt;BI$6),"", MAX(BI$10:BI1446)+1)))</f>
        <v/>
      </c>
      <c r="BK1447" s="5" t="str" cm="1">
        <f t="array" aca="1" ref="BK1447" ca="1">IFERROR(INDEX($AE1447:$BI1447, $BJ1447, MATCH($BK$9, $AE$9:$BI$9, 0)), "")</f>
        <v/>
      </c>
    </row>
    <row r="1448" spans="1:63" x14ac:dyDescent="0.25">
      <c r="A1448" s="2"/>
      <c r="B1448" s="254"/>
      <c r="C1448" s="255"/>
      <c r="D1448" s="256"/>
      <c r="E1448" s="257"/>
      <c r="F1448" s="257"/>
      <c r="G1448" s="258"/>
      <c r="H1448" s="259"/>
      <c r="I1448" s="16"/>
      <c r="J1448" s="5" t="str">
        <f t="shared" si="187"/>
        <v/>
      </c>
      <c r="K1448" s="2"/>
      <c r="O1448" s="5" t="str">
        <f t="shared" si="185"/>
        <v/>
      </c>
      <c r="Q1448" s="5" t="str">
        <f t="shared" si="188"/>
        <v/>
      </c>
      <c r="S1448" s="5" t="str">
        <f t="shared" si="186"/>
        <v/>
      </c>
      <c r="U1448" s="64" t="str">
        <f>IF($D1448="","", IF(COUNTIF('Intro &amp; Setup'!$AW$49:$AW$88, $D1448)&gt;0, "BH", TEXT($D1448, "ddd")))</f>
        <v/>
      </c>
      <c r="V1448" s="65" t="str">
        <f>IF($G1448="", "", IF(COUNTIF('Intro &amp; Setup'!$AW$49:$AW$88, $G1448)&gt;0, "BH", TEXT($G1448, "ddd")))</f>
        <v/>
      </c>
      <c r="W1448" s="64" t="str">
        <f t="shared" si="189"/>
        <v/>
      </c>
      <c r="X1448" s="65" t="str">
        <f t="shared" si="190"/>
        <v/>
      </c>
      <c r="Y1448" s="64" t="str">
        <f>IF(F1448="", "", IF(OR(F1448&lt;'Intro &amp; Setup'!$Z$20, F1448&gt;'Intro &amp; Setup'!$Z$22), "X", ""))</f>
        <v/>
      </c>
      <c r="Z1448" s="65" t="str">
        <f>IF(G1448="", "", IF(OR(G1448&lt;'Intro &amp; Setup'!$Z$20, G1448&gt;'Intro &amp; Setup'!$Z$22), "X", ""))</f>
        <v/>
      </c>
      <c r="AB1448" s="58" t="str">
        <f t="shared" si="191"/>
        <v/>
      </c>
      <c r="AC1448" s="59" t="str">
        <f t="shared" si="192"/>
        <v/>
      </c>
      <c r="AE1448" s="5" t="str">
        <f>IF(OR($AB1448="", $AC1448=""), "", IF($H1448=$M$3, "", IF(OR(AE$7&lt;$AB1448, $AC1448&lt;AE$6),"", MAX(AE$10:AE1447)+1)))</f>
        <v/>
      </c>
      <c r="AF1448" s="5" t="str">
        <f>IF(OR($AB1448="", $AC1448=""), "", IF($H1448=$M$3, "", IF(OR(AF$7&lt;$AB1448, $AC1448&lt;AF$6),"", MAX(AF$10:AF1447)+1)))</f>
        <v/>
      </c>
      <c r="AG1448" s="5" t="str">
        <f>IF(OR($AB1448="", $AC1448=""), "", IF($H1448=$M$3, "", IF(OR(AG$7&lt;$AB1448, $AC1448&lt;AG$6),"", MAX(AG$10:AG1447)+1)))</f>
        <v/>
      </c>
      <c r="AH1448" s="5" t="str">
        <f>IF(OR($AB1448="", $AC1448=""), "", IF($H1448=$M$3, "", IF(OR(AH$7&lt;$AB1448, $AC1448&lt;AH$6),"", MAX(AH$10:AH1447)+1)))</f>
        <v/>
      </c>
      <c r="AI1448" s="5" t="str">
        <f>IF(OR($AB1448="", $AC1448=""), "", IF($H1448=$M$3, "", IF(OR(AI$7&lt;$AB1448, $AC1448&lt;AI$6),"", MAX(AI$10:AI1447)+1)))</f>
        <v/>
      </c>
      <c r="AJ1448" s="5" t="str">
        <f>IF(OR($AB1448="", $AC1448=""), "", IF($H1448=$M$3, "", IF(OR(AJ$7&lt;$AB1448, $AC1448&lt;AJ$6),"", MAX(AJ$10:AJ1447)+1)))</f>
        <v/>
      </c>
      <c r="AK1448" s="5" t="str">
        <f>IF(OR($AB1448="", $AC1448=""), "", IF($H1448=$M$3, "", IF(OR(AK$7&lt;$AB1448, $AC1448&lt;AK$6),"", MAX(AK$10:AK1447)+1)))</f>
        <v/>
      </c>
      <c r="AL1448" s="5" t="str">
        <f>IF(OR($AB1448="", $AC1448=""), "", IF($H1448=$M$3, "", IF(OR(AL$7&lt;$AB1448, $AC1448&lt;AL$6),"", MAX(AL$10:AL1447)+1)))</f>
        <v/>
      </c>
      <c r="AM1448" s="5" t="str">
        <f>IF(OR($AB1448="", $AC1448=""), "", IF($H1448=$M$3, "", IF(OR(AM$7&lt;$AB1448, $AC1448&lt;AM$6),"", MAX(AM$10:AM1447)+1)))</f>
        <v/>
      </c>
      <c r="AN1448" s="5" t="str">
        <f>IF(OR($AB1448="", $AC1448=""), "", IF($H1448=$M$3, "", IF(OR(AN$7&lt;$AB1448, $AC1448&lt;AN$6),"", MAX(AN$10:AN1447)+1)))</f>
        <v/>
      </c>
      <c r="AO1448" s="5" t="str">
        <f>IF(OR($AB1448="", $AC1448=""), "", IF($H1448=$M$3, "", IF(OR(AO$7&lt;$AB1448, $AC1448&lt;AO$6),"", MAX(AO$10:AO1447)+1)))</f>
        <v/>
      </c>
      <c r="AP1448" s="5" t="str">
        <f>IF(OR($AB1448="", $AC1448=""), "", IF($H1448=$M$3, "", IF(OR(AP$7&lt;$AB1448, $AC1448&lt;AP$6),"", MAX(AP$10:AP1447)+1)))</f>
        <v/>
      </c>
      <c r="AQ1448" s="5" t="str">
        <f>IF(OR($AB1448="", $AC1448=""), "", IF($H1448=$M$3, "", IF(OR(AQ$7&lt;$AB1448, $AC1448&lt;AQ$6),"", MAX(AQ$10:AQ1447)+1)))</f>
        <v/>
      </c>
      <c r="AR1448" s="5" t="str">
        <f>IF(OR($AB1448="", $AC1448=""), "", IF($H1448=$M$3, "", IF(OR(AR$7&lt;$AB1448, $AC1448&lt;AR$6),"", MAX(AR$10:AR1447)+1)))</f>
        <v/>
      </c>
      <c r="AS1448" s="5" t="str">
        <f>IF(OR($AB1448="", $AC1448=""), "", IF($H1448=$M$3, "", IF(OR(AS$7&lt;$AB1448, $AC1448&lt;AS$6),"", MAX(AS$10:AS1447)+1)))</f>
        <v/>
      </c>
      <c r="AT1448" s="5" t="str">
        <f>IF(OR($AB1448="", $AC1448=""), "", IF($H1448=$M$3, "", IF(OR(AT$7&lt;$AB1448, $AC1448&lt;AT$6),"", MAX(AT$10:AT1447)+1)))</f>
        <v/>
      </c>
      <c r="AU1448" s="5" t="str">
        <f>IF(OR($AB1448="", $AC1448=""), "", IF($H1448=$M$3, "", IF(OR(AU$7&lt;$AB1448, $AC1448&lt;AU$6),"", MAX(AU$10:AU1447)+1)))</f>
        <v/>
      </c>
      <c r="AV1448" s="5" t="str">
        <f>IF(OR($AB1448="", $AC1448=""), "", IF($H1448=$M$3, "", IF(OR(AV$7&lt;$AB1448, $AC1448&lt;AV$6),"", MAX(AV$10:AV1447)+1)))</f>
        <v/>
      </c>
      <c r="AW1448" s="5" t="str">
        <f>IF(OR($AB1448="", $AC1448=""), "", IF($H1448=$M$3, "", IF(OR(AW$7&lt;$AB1448, $AC1448&lt;AW$6),"", MAX(AW$10:AW1447)+1)))</f>
        <v/>
      </c>
      <c r="AX1448" s="5" t="str">
        <f>IF(OR($AB1448="", $AC1448=""), "", IF($H1448=$M$3, "", IF(OR(AX$7&lt;$AB1448, $AC1448&lt;AX$6),"", MAX(AX$10:AX1447)+1)))</f>
        <v/>
      </c>
      <c r="AY1448" s="5" t="str">
        <f>IF(OR($AB1448="", $AC1448=""), "", IF($H1448=$M$3, "", IF(OR(AY$7&lt;$AB1448, $AC1448&lt;AY$6),"", MAX(AY$10:AY1447)+1)))</f>
        <v/>
      </c>
      <c r="AZ1448" s="5" t="str">
        <f>IF(OR($AB1448="", $AC1448=""), "", IF($H1448=$M$3, "", IF(OR(AZ$7&lt;$AB1448, $AC1448&lt;AZ$6),"", MAX(AZ$10:AZ1447)+1)))</f>
        <v/>
      </c>
      <c r="BA1448" s="5" t="str">
        <f>IF(OR($AB1448="", $AC1448=""), "", IF($H1448=$M$3, "", IF(OR(BA$7&lt;$AB1448, $AC1448&lt;BA$6),"", MAX(BA$10:BA1447)+1)))</f>
        <v/>
      </c>
      <c r="BB1448" s="5" t="str">
        <f>IF(OR($AB1448="", $AC1448=""), "", IF($H1448=$M$3, "", IF(OR(BB$7&lt;$AB1448, $AC1448&lt;BB$6),"", MAX(BB$10:BB1447)+1)))</f>
        <v/>
      </c>
      <c r="BC1448" s="5" t="str">
        <f>IF(OR($AB1448="", $AC1448=""), "", IF($H1448=$M$3, "", IF(OR(BC$7&lt;$AB1448, $AC1448&lt;BC$6),"", MAX(BC$10:BC1447)+1)))</f>
        <v/>
      </c>
      <c r="BD1448" s="5" t="str">
        <f>IF(OR($AB1448="", $AC1448=""), "", IF($H1448=$M$3, "", IF(OR(BD$7&lt;$AB1448, $AC1448&lt;BD$6),"", MAX(BD$10:BD1447)+1)))</f>
        <v/>
      </c>
      <c r="BE1448" s="5" t="str">
        <f>IF(OR($AB1448="", $AC1448=""), "", IF($H1448=$M$3, "", IF(OR(BE$7&lt;$AB1448, $AC1448&lt;BE$6),"", MAX(BE$10:BE1447)+1)))</f>
        <v/>
      </c>
      <c r="BF1448" s="5" t="str">
        <f>IF(OR($AB1448="", $AC1448=""), "", IF($H1448=$M$3, "", IF(OR(BF$7&lt;$AB1448, $AC1448&lt;BF$6),"", MAX(BF$10:BF1447)+1)))</f>
        <v/>
      </c>
      <c r="BG1448" s="5" t="str">
        <f>IF(OR($AB1448="", $AC1448=""), "", IF($H1448=$M$3, "", IF(OR(BG$7&lt;$AB1448, $AC1448&lt;BG$6),"", MAX(BG$10:BG1447)+1)))</f>
        <v/>
      </c>
      <c r="BH1448" s="5" t="str">
        <f>IF(OR($AB1448="", $AC1448=""), "", IF($H1448=$M$3, "", IF(OR(BH$7&lt;$AB1448, $AC1448&lt;BH$6),"", MAX(BH$10:BH1447)+1)))</f>
        <v/>
      </c>
      <c r="BI1448" s="5" t="str">
        <f>IF(OR($AB1448="", $AC1448=""), "", IF($H1448=$M$3, "", IF(OR(BI$7&lt;$AB1448, $AC1448&lt;BI$6),"", MAX(BI$10:BI1447)+1)))</f>
        <v/>
      </c>
      <c r="BK1448" s="5" t="str" cm="1">
        <f t="array" aca="1" ref="BK1448" ca="1">IFERROR(INDEX($AE1448:$BI1448, $BJ1448, MATCH($BK$9, $AE$9:$BI$9, 0)), "")</f>
        <v/>
      </c>
    </row>
    <row r="1449" spans="1:63" x14ac:dyDescent="0.25">
      <c r="A1449" s="2"/>
      <c r="B1449" s="254"/>
      <c r="C1449" s="255"/>
      <c r="D1449" s="256"/>
      <c r="E1449" s="257"/>
      <c r="F1449" s="257"/>
      <c r="G1449" s="258"/>
      <c r="H1449" s="259"/>
      <c r="I1449" s="16"/>
      <c r="J1449" s="5" t="str">
        <f t="shared" si="187"/>
        <v/>
      </c>
      <c r="K1449" s="2"/>
      <c r="O1449" s="5" t="str">
        <f t="shared" si="185"/>
        <v/>
      </c>
      <c r="Q1449" s="5" t="str">
        <f t="shared" si="188"/>
        <v/>
      </c>
      <c r="S1449" s="5" t="str">
        <f t="shared" si="186"/>
        <v/>
      </c>
      <c r="U1449" s="64" t="str">
        <f>IF($D1449="","", IF(COUNTIF('Intro &amp; Setup'!$AW$49:$AW$88, $D1449)&gt;0, "BH", TEXT($D1449, "ddd")))</f>
        <v/>
      </c>
      <c r="V1449" s="65" t="str">
        <f>IF($G1449="", "", IF(COUNTIF('Intro &amp; Setup'!$AW$49:$AW$88, $G1449)&gt;0, "BH", TEXT($G1449, "ddd")))</f>
        <v/>
      </c>
      <c r="W1449" s="64" t="str">
        <f t="shared" si="189"/>
        <v/>
      </c>
      <c r="X1449" s="65" t="str">
        <f t="shared" si="190"/>
        <v/>
      </c>
      <c r="Y1449" s="64" t="str">
        <f>IF(F1449="", "", IF(OR(F1449&lt;'Intro &amp; Setup'!$Z$20, F1449&gt;'Intro &amp; Setup'!$Z$22), "X", ""))</f>
        <v/>
      </c>
      <c r="Z1449" s="65" t="str">
        <f>IF(G1449="", "", IF(OR(G1449&lt;'Intro &amp; Setup'!$Z$20, G1449&gt;'Intro &amp; Setup'!$Z$22), "X", ""))</f>
        <v/>
      </c>
      <c r="AB1449" s="58" t="str">
        <f t="shared" si="191"/>
        <v/>
      </c>
      <c r="AC1449" s="59" t="str">
        <f t="shared" si="192"/>
        <v/>
      </c>
      <c r="AE1449" s="5" t="str">
        <f>IF(OR($AB1449="", $AC1449=""), "", IF($H1449=$M$3, "", IF(OR(AE$7&lt;$AB1449, $AC1449&lt;AE$6),"", MAX(AE$10:AE1448)+1)))</f>
        <v/>
      </c>
      <c r="AF1449" s="5" t="str">
        <f>IF(OR($AB1449="", $AC1449=""), "", IF($H1449=$M$3, "", IF(OR(AF$7&lt;$AB1449, $AC1449&lt;AF$6),"", MAX(AF$10:AF1448)+1)))</f>
        <v/>
      </c>
      <c r="AG1449" s="5" t="str">
        <f>IF(OR($AB1449="", $AC1449=""), "", IF($H1449=$M$3, "", IF(OR(AG$7&lt;$AB1449, $AC1449&lt;AG$6),"", MAX(AG$10:AG1448)+1)))</f>
        <v/>
      </c>
      <c r="AH1449" s="5" t="str">
        <f>IF(OR($AB1449="", $AC1449=""), "", IF($H1449=$M$3, "", IF(OR(AH$7&lt;$AB1449, $AC1449&lt;AH$6),"", MAX(AH$10:AH1448)+1)))</f>
        <v/>
      </c>
      <c r="AI1449" s="5" t="str">
        <f>IF(OR($AB1449="", $AC1449=""), "", IF($H1449=$M$3, "", IF(OR(AI$7&lt;$AB1449, $AC1449&lt;AI$6),"", MAX(AI$10:AI1448)+1)))</f>
        <v/>
      </c>
      <c r="AJ1449" s="5" t="str">
        <f>IF(OR($AB1449="", $AC1449=""), "", IF($H1449=$M$3, "", IF(OR(AJ$7&lt;$AB1449, $AC1449&lt;AJ$6),"", MAX(AJ$10:AJ1448)+1)))</f>
        <v/>
      </c>
      <c r="AK1449" s="5" t="str">
        <f>IF(OR($AB1449="", $AC1449=""), "", IF($H1449=$M$3, "", IF(OR(AK$7&lt;$AB1449, $AC1449&lt;AK$6),"", MAX(AK$10:AK1448)+1)))</f>
        <v/>
      </c>
      <c r="AL1449" s="5" t="str">
        <f>IF(OR($AB1449="", $AC1449=""), "", IF($H1449=$M$3, "", IF(OR(AL$7&lt;$AB1449, $AC1449&lt;AL$6),"", MAX(AL$10:AL1448)+1)))</f>
        <v/>
      </c>
      <c r="AM1449" s="5" t="str">
        <f>IF(OR($AB1449="", $AC1449=""), "", IF($H1449=$M$3, "", IF(OR(AM$7&lt;$AB1449, $AC1449&lt;AM$6),"", MAX(AM$10:AM1448)+1)))</f>
        <v/>
      </c>
      <c r="AN1449" s="5" t="str">
        <f>IF(OR($AB1449="", $AC1449=""), "", IF($H1449=$M$3, "", IF(OR(AN$7&lt;$AB1449, $AC1449&lt;AN$6),"", MAX(AN$10:AN1448)+1)))</f>
        <v/>
      </c>
      <c r="AO1449" s="5" t="str">
        <f>IF(OR($AB1449="", $AC1449=""), "", IF($H1449=$M$3, "", IF(OR(AO$7&lt;$AB1449, $AC1449&lt;AO$6),"", MAX(AO$10:AO1448)+1)))</f>
        <v/>
      </c>
      <c r="AP1449" s="5" t="str">
        <f>IF(OR($AB1449="", $AC1449=""), "", IF($H1449=$M$3, "", IF(OR(AP$7&lt;$AB1449, $AC1449&lt;AP$6),"", MAX(AP$10:AP1448)+1)))</f>
        <v/>
      </c>
      <c r="AQ1449" s="5" t="str">
        <f>IF(OR($AB1449="", $AC1449=""), "", IF($H1449=$M$3, "", IF(OR(AQ$7&lt;$AB1449, $AC1449&lt;AQ$6),"", MAX(AQ$10:AQ1448)+1)))</f>
        <v/>
      </c>
      <c r="AR1449" s="5" t="str">
        <f>IF(OR($AB1449="", $AC1449=""), "", IF($H1449=$M$3, "", IF(OR(AR$7&lt;$AB1449, $AC1449&lt;AR$6),"", MAX(AR$10:AR1448)+1)))</f>
        <v/>
      </c>
      <c r="AS1449" s="5" t="str">
        <f>IF(OR($AB1449="", $AC1449=""), "", IF($H1449=$M$3, "", IF(OR(AS$7&lt;$AB1449, $AC1449&lt;AS$6),"", MAX(AS$10:AS1448)+1)))</f>
        <v/>
      </c>
      <c r="AT1449" s="5" t="str">
        <f>IF(OR($AB1449="", $AC1449=""), "", IF($H1449=$M$3, "", IF(OR(AT$7&lt;$AB1449, $AC1449&lt;AT$6),"", MAX(AT$10:AT1448)+1)))</f>
        <v/>
      </c>
      <c r="AU1449" s="5" t="str">
        <f>IF(OR($AB1449="", $AC1449=""), "", IF($H1449=$M$3, "", IF(OR(AU$7&lt;$AB1449, $AC1449&lt;AU$6),"", MAX(AU$10:AU1448)+1)))</f>
        <v/>
      </c>
      <c r="AV1449" s="5" t="str">
        <f>IF(OR($AB1449="", $AC1449=""), "", IF($H1449=$M$3, "", IF(OR(AV$7&lt;$AB1449, $AC1449&lt;AV$6),"", MAX(AV$10:AV1448)+1)))</f>
        <v/>
      </c>
      <c r="AW1449" s="5" t="str">
        <f>IF(OR($AB1449="", $AC1449=""), "", IF($H1449=$M$3, "", IF(OR(AW$7&lt;$AB1449, $AC1449&lt;AW$6),"", MAX(AW$10:AW1448)+1)))</f>
        <v/>
      </c>
      <c r="AX1449" s="5" t="str">
        <f>IF(OR($AB1449="", $AC1449=""), "", IF($H1449=$M$3, "", IF(OR(AX$7&lt;$AB1449, $AC1449&lt;AX$6),"", MAX(AX$10:AX1448)+1)))</f>
        <v/>
      </c>
      <c r="AY1449" s="5" t="str">
        <f>IF(OR($AB1449="", $AC1449=""), "", IF($H1449=$M$3, "", IF(OR(AY$7&lt;$AB1449, $AC1449&lt;AY$6),"", MAX(AY$10:AY1448)+1)))</f>
        <v/>
      </c>
      <c r="AZ1449" s="5" t="str">
        <f>IF(OR($AB1449="", $AC1449=""), "", IF($H1449=$M$3, "", IF(OR(AZ$7&lt;$AB1449, $AC1449&lt;AZ$6),"", MAX(AZ$10:AZ1448)+1)))</f>
        <v/>
      </c>
      <c r="BA1449" s="5" t="str">
        <f>IF(OR($AB1449="", $AC1449=""), "", IF($H1449=$M$3, "", IF(OR(BA$7&lt;$AB1449, $AC1449&lt;BA$6),"", MAX(BA$10:BA1448)+1)))</f>
        <v/>
      </c>
      <c r="BB1449" s="5" t="str">
        <f>IF(OR($AB1449="", $AC1449=""), "", IF($H1449=$M$3, "", IF(OR(BB$7&lt;$AB1449, $AC1449&lt;BB$6),"", MAX(BB$10:BB1448)+1)))</f>
        <v/>
      </c>
      <c r="BC1449" s="5" t="str">
        <f>IF(OR($AB1449="", $AC1449=""), "", IF($H1449=$M$3, "", IF(OR(BC$7&lt;$AB1449, $AC1449&lt;BC$6),"", MAX(BC$10:BC1448)+1)))</f>
        <v/>
      </c>
      <c r="BD1449" s="5" t="str">
        <f>IF(OR($AB1449="", $AC1449=""), "", IF($H1449=$M$3, "", IF(OR(BD$7&lt;$AB1449, $AC1449&lt;BD$6),"", MAX(BD$10:BD1448)+1)))</f>
        <v/>
      </c>
      <c r="BE1449" s="5" t="str">
        <f>IF(OR($AB1449="", $AC1449=""), "", IF($H1449=$M$3, "", IF(OR(BE$7&lt;$AB1449, $AC1449&lt;BE$6),"", MAX(BE$10:BE1448)+1)))</f>
        <v/>
      </c>
      <c r="BF1449" s="5" t="str">
        <f>IF(OR($AB1449="", $AC1449=""), "", IF($H1449=$M$3, "", IF(OR(BF$7&lt;$AB1449, $AC1449&lt;BF$6),"", MAX(BF$10:BF1448)+1)))</f>
        <v/>
      </c>
      <c r="BG1449" s="5" t="str">
        <f>IF(OR($AB1449="", $AC1449=""), "", IF($H1449=$M$3, "", IF(OR(BG$7&lt;$AB1449, $AC1449&lt;BG$6),"", MAX(BG$10:BG1448)+1)))</f>
        <v/>
      </c>
      <c r="BH1449" s="5" t="str">
        <f>IF(OR($AB1449="", $AC1449=""), "", IF($H1449=$M$3, "", IF(OR(BH$7&lt;$AB1449, $AC1449&lt;BH$6),"", MAX(BH$10:BH1448)+1)))</f>
        <v/>
      </c>
      <c r="BI1449" s="5" t="str">
        <f>IF(OR($AB1449="", $AC1449=""), "", IF($H1449=$M$3, "", IF(OR(BI$7&lt;$AB1449, $AC1449&lt;BI$6),"", MAX(BI$10:BI1448)+1)))</f>
        <v/>
      </c>
      <c r="BK1449" s="5" t="str" cm="1">
        <f t="array" aca="1" ref="BK1449" ca="1">IFERROR(INDEX($AE1449:$BI1449, $BJ1449, MATCH($BK$9, $AE$9:$BI$9, 0)), "")</f>
        <v/>
      </c>
    </row>
    <row r="1450" spans="1:63" x14ac:dyDescent="0.25">
      <c r="A1450" s="2"/>
      <c r="B1450" s="254"/>
      <c r="C1450" s="255"/>
      <c r="D1450" s="256"/>
      <c r="E1450" s="257"/>
      <c r="F1450" s="257"/>
      <c r="G1450" s="258"/>
      <c r="H1450" s="259"/>
      <c r="I1450" s="16"/>
      <c r="J1450" s="5" t="str">
        <f t="shared" si="187"/>
        <v/>
      </c>
      <c r="K1450" s="2"/>
      <c r="O1450" s="5" t="str">
        <f t="shared" si="185"/>
        <v/>
      </c>
      <c r="Q1450" s="5" t="str">
        <f t="shared" si="188"/>
        <v/>
      </c>
      <c r="S1450" s="5" t="str">
        <f t="shared" si="186"/>
        <v/>
      </c>
      <c r="U1450" s="64" t="str">
        <f>IF($D1450="","", IF(COUNTIF('Intro &amp; Setup'!$AW$49:$AW$88, $D1450)&gt;0, "BH", TEXT($D1450, "ddd")))</f>
        <v/>
      </c>
      <c r="V1450" s="65" t="str">
        <f>IF($G1450="", "", IF(COUNTIF('Intro &amp; Setup'!$AW$49:$AW$88, $G1450)&gt;0, "BH", TEXT($G1450, "ddd")))</f>
        <v/>
      </c>
      <c r="W1450" s="64" t="str">
        <f t="shared" si="189"/>
        <v/>
      </c>
      <c r="X1450" s="65" t="str">
        <f t="shared" si="190"/>
        <v/>
      </c>
      <c r="Y1450" s="64" t="str">
        <f>IF(F1450="", "", IF(OR(F1450&lt;'Intro &amp; Setup'!$Z$20, F1450&gt;'Intro &amp; Setup'!$Z$22), "X", ""))</f>
        <v/>
      </c>
      <c r="Z1450" s="65" t="str">
        <f>IF(G1450="", "", IF(OR(G1450&lt;'Intro &amp; Setup'!$Z$20, G1450&gt;'Intro &amp; Setup'!$Z$22), "X", ""))</f>
        <v/>
      </c>
      <c r="AB1450" s="58" t="str">
        <f t="shared" si="191"/>
        <v/>
      </c>
      <c r="AC1450" s="59" t="str">
        <f t="shared" si="192"/>
        <v/>
      </c>
      <c r="AE1450" s="5" t="str">
        <f>IF(OR($AB1450="", $AC1450=""), "", IF($H1450=$M$3, "", IF(OR(AE$7&lt;$AB1450, $AC1450&lt;AE$6),"", MAX(AE$10:AE1449)+1)))</f>
        <v/>
      </c>
      <c r="AF1450" s="5" t="str">
        <f>IF(OR($AB1450="", $AC1450=""), "", IF($H1450=$M$3, "", IF(OR(AF$7&lt;$AB1450, $AC1450&lt;AF$6),"", MAX(AF$10:AF1449)+1)))</f>
        <v/>
      </c>
      <c r="AG1450" s="5" t="str">
        <f>IF(OR($AB1450="", $AC1450=""), "", IF($H1450=$M$3, "", IF(OR(AG$7&lt;$AB1450, $AC1450&lt;AG$6),"", MAX(AG$10:AG1449)+1)))</f>
        <v/>
      </c>
      <c r="AH1450" s="5" t="str">
        <f>IF(OR($AB1450="", $AC1450=""), "", IF($H1450=$M$3, "", IF(OR(AH$7&lt;$AB1450, $AC1450&lt;AH$6),"", MAX(AH$10:AH1449)+1)))</f>
        <v/>
      </c>
      <c r="AI1450" s="5" t="str">
        <f>IF(OR($AB1450="", $AC1450=""), "", IF($H1450=$M$3, "", IF(OR(AI$7&lt;$AB1450, $AC1450&lt;AI$6),"", MAX(AI$10:AI1449)+1)))</f>
        <v/>
      </c>
      <c r="AJ1450" s="5" t="str">
        <f>IF(OR($AB1450="", $AC1450=""), "", IF($H1450=$M$3, "", IF(OR(AJ$7&lt;$AB1450, $AC1450&lt;AJ$6),"", MAX(AJ$10:AJ1449)+1)))</f>
        <v/>
      </c>
      <c r="AK1450" s="5" t="str">
        <f>IF(OR($AB1450="", $AC1450=""), "", IF($H1450=$M$3, "", IF(OR(AK$7&lt;$AB1450, $AC1450&lt;AK$6),"", MAX(AK$10:AK1449)+1)))</f>
        <v/>
      </c>
      <c r="AL1450" s="5" t="str">
        <f>IF(OR($AB1450="", $AC1450=""), "", IF($H1450=$M$3, "", IF(OR(AL$7&lt;$AB1450, $AC1450&lt;AL$6),"", MAX(AL$10:AL1449)+1)))</f>
        <v/>
      </c>
      <c r="AM1450" s="5" t="str">
        <f>IF(OR($AB1450="", $AC1450=""), "", IF($H1450=$M$3, "", IF(OR(AM$7&lt;$AB1450, $AC1450&lt;AM$6),"", MAX(AM$10:AM1449)+1)))</f>
        <v/>
      </c>
      <c r="AN1450" s="5" t="str">
        <f>IF(OR($AB1450="", $AC1450=""), "", IF($H1450=$M$3, "", IF(OR(AN$7&lt;$AB1450, $AC1450&lt;AN$6),"", MAX(AN$10:AN1449)+1)))</f>
        <v/>
      </c>
      <c r="AO1450" s="5" t="str">
        <f>IF(OR($AB1450="", $AC1450=""), "", IF($H1450=$M$3, "", IF(OR(AO$7&lt;$AB1450, $AC1450&lt;AO$6),"", MAX(AO$10:AO1449)+1)))</f>
        <v/>
      </c>
      <c r="AP1450" s="5" t="str">
        <f>IF(OR($AB1450="", $AC1450=""), "", IF($H1450=$M$3, "", IF(OR(AP$7&lt;$AB1450, $AC1450&lt;AP$6),"", MAX(AP$10:AP1449)+1)))</f>
        <v/>
      </c>
      <c r="AQ1450" s="5" t="str">
        <f>IF(OR($AB1450="", $AC1450=""), "", IF($H1450=$M$3, "", IF(OR(AQ$7&lt;$AB1450, $AC1450&lt;AQ$6),"", MAX(AQ$10:AQ1449)+1)))</f>
        <v/>
      </c>
      <c r="AR1450" s="5" t="str">
        <f>IF(OR($AB1450="", $AC1450=""), "", IF($H1450=$M$3, "", IF(OR(AR$7&lt;$AB1450, $AC1450&lt;AR$6),"", MAX(AR$10:AR1449)+1)))</f>
        <v/>
      </c>
      <c r="AS1450" s="5" t="str">
        <f>IF(OR($AB1450="", $AC1450=""), "", IF($H1450=$M$3, "", IF(OR(AS$7&lt;$AB1450, $AC1450&lt;AS$6),"", MAX(AS$10:AS1449)+1)))</f>
        <v/>
      </c>
      <c r="AT1450" s="5" t="str">
        <f>IF(OR($AB1450="", $AC1450=""), "", IF($H1450=$M$3, "", IF(OR(AT$7&lt;$AB1450, $AC1450&lt;AT$6),"", MAX(AT$10:AT1449)+1)))</f>
        <v/>
      </c>
      <c r="AU1450" s="5" t="str">
        <f>IF(OR($AB1450="", $AC1450=""), "", IF($H1450=$M$3, "", IF(OR(AU$7&lt;$AB1450, $AC1450&lt;AU$6),"", MAX(AU$10:AU1449)+1)))</f>
        <v/>
      </c>
      <c r="AV1450" s="5" t="str">
        <f>IF(OR($AB1450="", $AC1450=""), "", IF($H1450=$M$3, "", IF(OR(AV$7&lt;$AB1450, $AC1450&lt;AV$6),"", MAX(AV$10:AV1449)+1)))</f>
        <v/>
      </c>
      <c r="AW1450" s="5" t="str">
        <f>IF(OR($AB1450="", $AC1450=""), "", IF($H1450=$M$3, "", IF(OR(AW$7&lt;$AB1450, $AC1450&lt;AW$6),"", MAX(AW$10:AW1449)+1)))</f>
        <v/>
      </c>
      <c r="AX1450" s="5" t="str">
        <f>IF(OR($AB1450="", $AC1450=""), "", IF($H1450=$M$3, "", IF(OR(AX$7&lt;$AB1450, $AC1450&lt;AX$6),"", MAX(AX$10:AX1449)+1)))</f>
        <v/>
      </c>
      <c r="AY1450" s="5" t="str">
        <f>IF(OR($AB1450="", $AC1450=""), "", IF($H1450=$M$3, "", IF(OR(AY$7&lt;$AB1450, $AC1450&lt;AY$6),"", MAX(AY$10:AY1449)+1)))</f>
        <v/>
      </c>
      <c r="AZ1450" s="5" t="str">
        <f>IF(OR($AB1450="", $AC1450=""), "", IF($H1450=$M$3, "", IF(OR(AZ$7&lt;$AB1450, $AC1450&lt;AZ$6),"", MAX(AZ$10:AZ1449)+1)))</f>
        <v/>
      </c>
      <c r="BA1450" s="5" t="str">
        <f>IF(OR($AB1450="", $AC1450=""), "", IF($H1450=$M$3, "", IF(OR(BA$7&lt;$AB1450, $AC1450&lt;BA$6),"", MAX(BA$10:BA1449)+1)))</f>
        <v/>
      </c>
      <c r="BB1450" s="5" t="str">
        <f>IF(OR($AB1450="", $AC1450=""), "", IF($H1450=$M$3, "", IF(OR(BB$7&lt;$AB1450, $AC1450&lt;BB$6),"", MAX(BB$10:BB1449)+1)))</f>
        <v/>
      </c>
      <c r="BC1450" s="5" t="str">
        <f>IF(OR($AB1450="", $AC1450=""), "", IF($H1450=$M$3, "", IF(OR(BC$7&lt;$AB1450, $AC1450&lt;BC$6),"", MAX(BC$10:BC1449)+1)))</f>
        <v/>
      </c>
      <c r="BD1450" s="5" t="str">
        <f>IF(OR($AB1450="", $AC1450=""), "", IF($H1450=$M$3, "", IF(OR(BD$7&lt;$AB1450, $AC1450&lt;BD$6),"", MAX(BD$10:BD1449)+1)))</f>
        <v/>
      </c>
      <c r="BE1450" s="5" t="str">
        <f>IF(OR($AB1450="", $AC1450=""), "", IF($H1450=$M$3, "", IF(OR(BE$7&lt;$AB1450, $AC1450&lt;BE$6),"", MAX(BE$10:BE1449)+1)))</f>
        <v/>
      </c>
      <c r="BF1450" s="5" t="str">
        <f>IF(OR($AB1450="", $AC1450=""), "", IF($H1450=$M$3, "", IF(OR(BF$7&lt;$AB1450, $AC1450&lt;BF$6),"", MAX(BF$10:BF1449)+1)))</f>
        <v/>
      </c>
      <c r="BG1450" s="5" t="str">
        <f>IF(OR($AB1450="", $AC1450=""), "", IF($H1450=$M$3, "", IF(OR(BG$7&lt;$AB1450, $AC1450&lt;BG$6),"", MAX(BG$10:BG1449)+1)))</f>
        <v/>
      </c>
      <c r="BH1450" s="5" t="str">
        <f>IF(OR($AB1450="", $AC1450=""), "", IF($H1450=$M$3, "", IF(OR(BH$7&lt;$AB1450, $AC1450&lt;BH$6),"", MAX(BH$10:BH1449)+1)))</f>
        <v/>
      </c>
      <c r="BI1450" s="5" t="str">
        <f>IF(OR($AB1450="", $AC1450=""), "", IF($H1450=$M$3, "", IF(OR(BI$7&lt;$AB1450, $AC1450&lt;BI$6),"", MAX(BI$10:BI1449)+1)))</f>
        <v/>
      </c>
      <c r="BK1450" s="5" t="str" cm="1">
        <f t="array" aca="1" ref="BK1450" ca="1">IFERROR(INDEX($AE1450:$BI1450, $BJ1450, MATCH($BK$9, $AE$9:$BI$9, 0)), "")</f>
        <v/>
      </c>
    </row>
    <row r="1451" spans="1:63" x14ac:dyDescent="0.25">
      <c r="A1451" s="2"/>
      <c r="B1451" s="254"/>
      <c r="C1451" s="255"/>
      <c r="D1451" s="256"/>
      <c r="E1451" s="257"/>
      <c r="F1451" s="257"/>
      <c r="G1451" s="258"/>
      <c r="H1451" s="259"/>
      <c r="I1451" s="16"/>
      <c r="J1451" s="5" t="str">
        <f t="shared" si="187"/>
        <v/>
      </c>
      <c r="K1451" s="2"/>
      <c r="O1451" s="5" t="str">
        <f t="shared" si="185"/>
        <v/>
      </c>
      <c r="Q1451" s="5" t="str">
        <f t="shared" si="188"/>
        <v/>
      </c>
      <c r="S1451" s="5" t="str">
        <f t="shared" si="186"/>
        <v/>
      </c>
      <c r="U1451" s="64" t="str">
        <f>IF($D1451="","", IF(COUNTIF('Intro &amp; Setup'!$AW$49:$AW$88, $D1451)&gt;0, "BH", TEXT($D1451, "ddd")))</f>
        <v/>
      </c>
      <c r="V1451" s="65" t="str">
        <f>IF($G1451="", "", IF(COUNTIF('Intro &amp; Setup'!$AW$49:$AW$88, $G1451)&gt;0, "BH", TEXT($G1451, "ddd")))</f>
        <v/>
      </c>
      <c r="W1451" s="64" t="str">
        <f t="shared" si="189"/>
        <v/>
      </c>
      <c r="X1451" s="65" t="str">
        <f t="shared" si="190"/>
        <v/>
      </c>
      <c r="Y1451" s="64" t="str">
        <f>IF(F1451="", "", IF(OR(F1451&lt;'Intro &amp; Setup'!$Z$20, F1451&gt;'Intro &amp; Setup'!$Z$22), "X", ""))</f>
        <v/>
      </c>
      <c r="Z1451" s="65" t="str">
        <f>IF(G1451="", "", IF(OR(G1451&lt;'Intro &amp; Setup'!$Z$20, G1451&gt;'Intro &amp; Setup'!$Z$22), "X", ""))</f>
        <v/>
      </c>
      <c r="AB1451" s="58" t="str">
        <f t="shared" si="191"/>
        <v/>
      </c>
      <c r="AC1451" s="59" t="str">
        <f t="shared" si="192"/>
        <v/>
      </c>
      <c r="AE1451" s="5" t="str">
        <f>IF(OR($AB1451="", $AC1451=""), "", IF($H1451=$M$3, "", IF(OR(AE$7&lt;$AB1451, $AC1451&lt;AE$6),"", MAX(AE$10:AE1450)+1)))</f>
        <v/>
      </c>
      <c r="AF1451" s="5" t="str">
        <f>IF(OR($AB1451="", $AC1451=""), "", IF($H1451=$M$3, "", IF(OR(AF$7&lt;$AB1451, $AC1451&lt;AF$6),"", MAX(AF$10:AF1450)+1)))</f>
        <v/>
      </c>
      <c r="AG1451" s="5" t="str">
        <f>IF(OR($AB1451="", $AC1451=""), "", IF($H1451=$M$3, "", IF(OR(AG$7&lt;$AB1451, $AC1451&lt;AG$6),"", MAX(AG$10:AG1450)+1)))</f>
        <v/>
      </c>
      <c r="AH1451" s="5" t="str">
        <f>IF(OR($AB1451="", $AC1451=""), "", IF($H1451=$M$3, "", IF(OR(AH$7&lt;$AB1451, $AC1451&lt;AH$6),"", MAX(AH$10:AH1450)+1)))</f>
        <v/>
      </c>
      <c r="AI1451" s="5" t="str">
        <f>IF(OR($AB1451="", $AC1451=""), "", IF($H1451=$M$3, "", IF(OR(AI$7&lt;$AB1451, $AC1451&lt;AI$6),"", MAX(AI$10:AI1450)+1)))</f>
        <v/>
      </c>
      <c r="AJ1451" s="5" t="str">
        <f>IF(OR($AB1451="", $AC1451=""), "", IF($H1451=$M$3, "", IF(OR(AJ$7&lt;$AB1451, $AC1451&lt;AJ$6),"", MAX(AJ$10:AJ1450)+1)))</f>
        <v/>
      </c>
      <c r="AK1451" s="5" t="str">
        <f>IF(OR($AB1451="", $AC1451=""), "", IF($H1451=$M$3, "", IF(OR(AK$7&lt;$AB1451, $AC1451&lt;AK$6),"", MAX(AK$10:AK1450)+1)))</f>
        <v/>
      </c>
      <c r="AL1451" s="5" t="str">
        <f>IF(OR($AB1451="", $AC1451=""), "", IF($H1451=$M$3, "", IF(OR(AL$7&lt;$AB1451, $AC1451&lt;AL$6),"", MAX(AL$10:AL1450)+1)))</f>
        <v/>
      </c>
      <c r="AM1451" s="5" t="str">
        <f>IF(OR($AB1451="", $AC1451=""), "", IF($H1451=$M$3, "", IF(OR(AM$7&lt;$AB1451, $AC1451&lt;AM$6),"", MAX(AM$10:AM1450)+1)))</f>
        <v/>
      </c>
      <c r="AN1451" s="5" t="str">
        <f>IF(OR($AB1451="", $AC1451=""), "", IF($H1451=$M$3, "", IF(OR(AN$7&lt;$AB1451, $AC1451&lt;AN$6),"", MAX(AN$10:AN1450)+1)))</f>
        <v/>
      </c>
      <c r="AO1451" s="5" t="str">
        <f>IF(OR($AB1451="", $AC1451=""), "", IF($H1451=$M$3, "", IF(OR(AO$7&lt;$AB1451, $AC1451&lt;AO$6),"", MAX(AO$10:AO1450)+1)))</f>
        <v/>
      </c>
      <c r="AP1451" s="5" t="str">
        <f>IF(OR($AB1451="", $AC1451=""), "", IF($H1451=$M$3, "", IF(OR(AP$7&lt;$AB1451, $AC1451&lt;AP$6),"", MAX(AP$10:AP1450)+1)))</f>
        <v/>
      </c>
      <c r="AQ1451" s="5" t="str">
        <f>IF(OR($AB1451="", $AC1451=""), "", IF($H1451=$M$3, "", IF(OR(AQ$7&lt;$AB1451, $AC1451&lt;AQ$6),"", MAX(AQ$10:AQ1450)+1)))</f>
        <v/>
      </c>
      <c r="AR1451" s="5" t="str">
        <f>IF(OR($AB1451="", $AC1451=""), "", IF($H1451=$M$3, "", IF(OR(AR$7&lt;$AB1451, $AC1451&lt;AR$6),"", MAX(AR$10:AR1450)+1)))</f>
        <v/>
      </c>
      <c r="AS1451" s="5" t="str">
        <f>IF(OR($AB1451="", $AC1451=""), "", IF($H1451=$M$3, "", IF(OR(AS$7&lt;$AB1451, $AC1451&lt;AS$6),"", MAX(AS$10:AS1450)+1)))</f>
        <v/>
      </c>
      <c r="AT1451" s="5" t="str">
        <f>IF(OR($AB1451="", $AC1451=""), "", IF($H1451=$M$3, "", IF(OR(AT$7&lt;$AB1451, $AC1451&lt;AT$6),"", MAX(AT$10:AT1450)+1)))</f>
        <v/>
      </c>
      <c r="AU1451" s="5" t="str">
        <f>IF(OR($AB1451="", $AC1451=""), "", IF($H1451=$M$3, "", IF(OR(AU$7&lt;$AB1451, $AC1451&lt;AU$6),"", MAX(AU$10:AU1450)+1)))</f>
        <v/>
      </c>
      <c r="AV1451" s="5" t="str">
        <f>IF(OR($AB1451="", $AC1451=""), "", IF($H1451=$M$3, "", IF(OR(AV$7&lt;$AB1451, $AC1451&lt;AV$6),"", MAX(AV$10:AV1450)+1)))</f>
        <v/>
      </c>
      <c r="AW1451" s="5" t="str">
        <f>IF(OR($AB1451="", $AC1451=""), "", IF($H1451=$M$3, "", IF(OR(AW$7&lt;$AB1451, $AC1451&lt;AW$6),"", MAX(AW$10:AW1450)+1)))</f>
        <v/>
      </c>
      <c r="AX1451" s="5" t="str">
        <f>IF(OR($AB1451="", $AC1451=""), "", IF($H1451=$M$3, "", IF(OR(AX$7&lt;$AB1451, $AC1451&lt;AX$6),"", MAX(AX$10:AX1450)+1)))</f>
        <v/>
      </c>
      <c r="AY1451" s="5" t="str">
        <f>IF(OR($AB1451="", $AC1451=""), "", IF($H1451=$M$3, "", IF(OR(AY$7&lt;$AB1451, $AC1451&lt;AY$6),"", MAX(AY$10:AY1450)+1)))</f>
        <v/>
      </c>
      <c r="AZ1451" s="5" t="str">
        <f>IF(OR($AB1451="", $AC1451=""), "", IF($H1451=$M$3, "", IF(OR(AZ$7&lt;$AB1451, $AC1451&lt;AZ$6),"", MAX(AZ$10:AZ1450)+1)))</f>
        <v/>
      </c>
      <c r="BA1451" s="5" t="str">
        <f>IF(OR($AB1451="", $AC1451=""), "", IF($H1451=$M$3, "", IF(OR(BA$7&lt;$AB1451, $AC1451&lt;BA$6),"", MAX(BA$10:BA1450)+1)))</f>
        <v/>
      </c>
      <c r="BB1451" s="5" t="str">
        <f>IF(OR($AB1451="", $AC1451=""), "", IF($H1451=$M$3, "", IF(OR(BB$7&lt;$AB1451, $AC1451&lt;BB$6),"", MAX(BB$10:BB1450)+1)))</f>
        <v/>
      </c>
      <c r="BC1451" s="5" t="str">
        <f>IF(OR($AB1451="", $AC1451=""), "", IF($H1451=$M$3, "", IF(OR(BC$7&lt;$AB1451, $AC1451&lt;BC$6),"", MAX(BC$10:BC1450)+1)))</f>
        <v/>
      </c>
      <c r="BD1451" s="5" t="str">
        <f>IF(OR($AB1451="", $AC1451=""), "", IF($H1451=$M$3, "", IF(OR(BD$7&lt;$AB1451, $AC1451&lt;BD$6),"", MAX(BD$10:BD1450)+1)))</f>
        <v/>
      </c>
      <c r="BE1451" s="5" t="str">
        <f>IF(OR($AB1451="", $AC1451=""), "", IF($H1451=$M$3, "", IF(OR(BE$7&lt;$AB1451, $AC1451&lt;BE$6),"", MAX(BE$10:BE1450)+1)))</f>
        <v/>
      </c>
      <c r="BF1451" s="5" t="str">
        <f>IF(OR($AB1451="", $AC1451=""), "", IF($H1451=$M$3, "", IF(OR(BF$7&lt;$AB1451, $AC1451&lt;BF$6),"", MAX(BF$10:BF1450)+1)))</f>
        <v/>
      </c>
      <c r="BG1451" s="5" t="str">
        <f>IF(OR($AB1451="", $AC1451=""), "", IF($H1451=$M$3, "", IF(OR(BG$7&lt;$AB1451, $AC1451&lt;BG$6),"", MAX(BG$10:BG1450)+1)))</f>
        <v/>
      </c>
      <c r="BH1451" s="5" t="str">
        <f>IF(OR($AB1451="", $AC1451=""), "", IF($H1451=$M$3, "", IF(OR(BH$7&lt;$AB1451, $AC1451&lt;BH$6),"", MAX(BH$10:BH1450)+1)))</f>
        <v/>
      </c>
      <c r="BI1451" s="5" t="str">
        <f>IF(OR($AB1451="", $AC1451=""), "", IF($H1451=$M$3, "", IF(OR(BI$7&lt;$AB1451, $AC1451&lt;BI$6),"", MAX(BI$10:BI1450)+1)))</f>
        <v/>
      </c>
      <c r="BK1451" s="5" t="str" cm="1">
        <f t="array" aca="1" ref="BK1451" ca="1">IFERROR(INDEX($AE1451:$BI1451, $BJ1451, MATCH($BK$9, $AE$9:$BI$9, 0)), "")</f>
        <v/>
      </c>
    </row>
    <row r="1452" spans="1:63" x14ac:dyDescent="0.25">
      <c r="A1452" s="2"/>
      <c r="B1452" s="254"/>
      <c r="C1452" s="255"/>
      <c r="D1452" s="256"/>
      <c r="E1452" s="257"/>
      <c r="F1452" s="257"/>
      <c r="G1452" s="258"/>
      <c r="H1452" s="259"/>
      <c r="I1452" s="16"/>
      <c r="J1452" s="5" t="str">
        <f t="shared" si="187"/>
        <v/>
      </c>
      <c r="K1452" s="2"/>
      <c r="O1452" s="5" t="str">
        <f t="shared" si="185"/>
        <v/>
      </c>
      <c r="Q1452" s="5" t="str">
        <f t="shared" si="188"/>
        <v/>
      </c>
      <c r="S1452" s="5" t="str">
        <f t="shared" si="186"/>
        <v/>
      </c>
      <c r="U1452" s="64" t="str">
        <f>IF($D1452="","", IF(COUNTIF('Intro &amp; Setup'!$AW$49:$AW$88, $D1452)&gt;0, "BH", TEXT($D1452, "ddd")))</f>
        <v/>
      </c>
      <c r="V1452" s="65" t="str">
        <f>IF($G1452="", "", IF(COUNTIF('Intro &amp; Setup'!$AW$49:$AW$88, $G1452)&gt;0, "BH", TEXT($G1452, "ddd")))</f>
        <v/>
      </c>
      <c r="W1452" s="64" t="str">
        <f t="shared" si="189"/>
        <v/>
      </c>
      <c r="X1452" s="65" t="str">
        <f t="shared" si="190"/>
        <v/>
      </c>
      <c r="Y1452" s="64" t="str">
        <f>IF(F1452="", "", IF(OR(F1452&lt;'Intro &amp; Setup'!$Z$20, F1452&gt;'Intro &amp; Setup'!$Z$22), "X", ""))</f>
        <v/>
      </c>
      <c r="Z1452" s="65" t="str">
        <f>IF(G1452="", "", IF(OR(G1452&lt;'Intro &amp; Setup'!$Z$20, G1452&gt;'Intro &amp; Setup'!$Z$22), "X", ""))</f>
        <v/>
      </c>
      <c r="AB1452" s="58" t="str">
        <f t="shared" si="191"/>
        <v/>
      </c>
      <c r="AC1452" s="59" t="str">
        <f t="shared" si="192"/>
        <v/>
      </c>
      <c r="AE1452" s="5" t="str">
        <f>IF(OR($AB1452="", $AC1452=""), "", IF($H1452=$M$3, "", IF(OR(AE$7&lt;$AB1452, $AC1452&lt;AE$6),"", MAX(AE$10:AE1451)+1)))</f>
        <v/>
      </c>
      <c r="AF1452" s="5" t="str">
        <f>IF(OR($AB1452="", $AC1452=""), "", IF($H1452=$M$3, "", IF(OR(AF$7&lt;$AB1452, $AC1452&lt;AF$6),"", MAX(AF$10:AF1451)+1)))</f>
        <v/>
      </c>
      <c r="AG1452" s="5" t="str">
        <f>IF(OR($AB1452="", $AC1452=""), "", IF($H1452=$M$3, "", IF(OR(AG$7&lt;$AB1452, $AC1452&lt;AG$6),"", MAX(AG$10:AG1451)+1)))</f>
        <v/>
      </c>
      <c r="AH1452" s="5" t="str">
        <f>IF(OR($AB1452="", $AC1452=""), "", IF($H1452=$M$3, "", IF(OR(AH$7&lt;$AB1452, $AC1452&lt;AH$6),"", MAX(AH$10:AH1451)+1)))</f>
        <v/>
      </c>
      <c r="AI1452" s="5" t="str">
        <f>IF(OR($AB1452="", $AC1452=""), "", IF($H1452=$M$3, "", IF(OR(AI$7&lt;$AB1452, $AC1452&lt;AI$6),"", MAX(AI$10:AI1451)+1)))</f>
        <v/>
      </c>
      <c r="AJ1452" s="5" t="str">
        <f>IF(OR($AB1452="", $AC1452=""), "", IF($H1452=$M$3, "", IF(OR(AJ$7&lt;$AB1452, $AC1452&lt;AJ$6),"", MAX(AJ$10:AJ1451)+1)))</f>
        <v/>
      </c>
      <c r="AK1452" s="5" t="str">
        <f>IF(OR($AB1452="", $AC1452=""), "", IF($H1452=$M$3, "", IF(OR(AK$7&lt;$AB1452, $AC1452&lt;AK$6),"", MAX(AK$10:AK1451)+1)))</f>
        <v/>
      </c>
      <c r="AL1452" s="5" t="str">
        <f>IF(OR($AB1452="", $AC1452=""), "", IF($H1452=$M$3, "", IF(OR(AL$7&lt;$AB1452, $AC1452&lt;AL$6),"", MAX(AL$10:AL1451)+1)))</f>
        <v/>
      </c>
      <c r="AM1452" s="5" t="str">
        <f>IF(OR($AB1452="", $AC1452=""), "", IF($H1452=$M$3, "", IF(OR(AM$7&lt;$AB1452, $AC1452&lt;AM$6),"", MAX(AM$10:AM1451)+1)))</f>
        <v/>
      </c>
      <c r="AN1452" s="5" t="str">
        <f>IF(OR($AB1452="", $AC1452=""), "", IF($H1452=$M$3, "", IF(OR(AN$7&lt;$AB1452, $AC1452&lt;AN$6),"", MAX(AN$10:AN1451)+1)))</f>
        <v/>
      </c>
      <c r="AO1452" s="5" t="str">
        <f>IF(OR($AB1452="", $AC1452=""), "", IF($H1452=$M$3, "", IF(OR(AO$7&lt;$AB1452, $AC1452&lt;AO$6),"", MAX(AO$10:AO1451)+1)))</f>
        <v/>
      </c>
      <c r="AP1452" s="5" t="str">
        <f>IF(OR($AB1452="", $AC1452=""), "", IF($H1452=$M$3, "", IF(OR(AP$7&lt;$AB1452, $AC1452&lt;AP$6),"", MAX(AP$10:AP1451)+1)))</f>
        <v/>
      </c>
      <c r="AQ1452" s="5" t="str">
        <f>IF(OR($AB1452="", $AC1452=""), "", IF($H1452=$M$3, "", IF(OR(AQ$7&lt;$AB1452, $AC1452&lt;AQ$6),"", MAX(AQ$10:AQ1451)+1)))</f>
        <v/>
      </c>
      <c r="AR1452" s="5" t="str">
        <f>IF(OR($AB1452="", $AC1452=""), "", IF($H1452=$M$3, "", IF(OR(AR$7&lt;$AB1452, $AC1452&lt;AR$6),"", MAX(AR$10:AR1451)+1)))</f>
        <v/>
      </c>
      <c r="AS1452" s="5" t="str">
        <f>IF(OR($AB1452="", $AC1452=""), "", IF($H1452=$M$3, "", IF(OR(AS$7&lt;$AB1452, $AC1452&lt;AS$6),"", MAX(AS$10:AS1451)+1)))</f>
        <v/>
      </c>
      <c r="AT1452" s="5" t="str">
        <f>IF(OR($AB1452="", $AC1452=""), "", IF($H1452=$M$3, "", IF(OR(AT$7&lt;$AB1452, $AC1452&lt;AT$6),"", MAX(AT$10:AT1451)+1)))</f>
        <v/>
      </c>
      <c r="AU1452" s="5" t="str">
        <f>IF(OR($AB1452="", $AC1452=""), "", IF($H1452=$M$3, "", IF(OR(AU$7&lt;$AB1452, $AC1452&lt;AU$6),"", MAX(AU$10:AU1451)+1)))</f>
        <v/>
      </c>
      <c r="AV1452" s="5" t="str">
        <f>IF(OR($AB1452="", $AC1452=""), "", IF($H1452=$M$3, "", IF(OR(AV$7&lt;$AB1452, $AC1452&lt;AV$6),"", MAX(AV$10:AV1451)+1)))</f>
        <v/>
      </c>
      <c r="AW1452" s="5" t="str">
        <f>IF(OR($AB1452="", $AC1452=""), "", IF($H1452=$M$3, "", IF(OR(AW$7&lt;$AB1452, $AC1452&lt;AW$6),"", MAX(AW$10:AW1451)+1)))</f>
        <v/>
      </c>
      <c r="AX1452" s="5" t="str">
        <f>IF(OR($AB1452="", $AC1452=""), "", IF($H1452=$M$3, "", IF(OR(AX$7&lt;$AB1452, $AC1452&lt;AX$6),"", MAX(AX$10:AX1451)+1)))</f>
        <v/>
      </c>
      <c r="AY1452" s="5" t="str">
        <f>IF(OR($AB1452="", $AC1452=""), "", IF($H1452=$M$3, "", IF(OR(AY$7&lt;$AB1452, $AC1452&lt;AY$6),"", MAX(AY$10:AY1451)+1)))</f>
        <v/>
      </c>
      <c r="AZ1452" s="5" t="str">
        <f>IF(OR($AB1452="", $AC1452=""), "", IF($H1452=$M$3, "", IF(OR(AZ$7&lt;$AB1452, $AC1452&lt;AZ$6),"", MAX(AZ$10:AZ1451)+1)))</f>
        <v/>
      </c>
      <c r="BA1452" s="5" t="str">
        <f>IF(OR($AB1452="", $AC1452=""), "", IF($H1452=$M$3, "", IF(OR(BA$7&lt;$AB1452, $AC1452&lt;BA$6),"", MAX(BA$10:BA1451)+1)))</f>
        <v/>
      </c>
      <c r="BB1452" s="5" t="str">
        <f>IF(OR($AB1452="", $AC1452=""), "", IF($H1452=$M$3, "", IF(OR(BB$7&lt;$AB1452, $AC1452&lt;BB$6),"", MAX(BB$10:BB1451)+1)))</f>
        <v/>
      </c>
      <c r="BC1452" s="5" t="str">
        <f>IF(OR($AB1452="", $AC1452=""), "", IF($H1452=$M$3, "", IF(OR(BC$7&lt;$AB1452, $AC1452&lt;BC$6),"", MAX(BC$10:BC1451)+1)))</f>
        <v/>
      </c>
      <c r="BD1452" s="5" t="str">
        <f>IF(OR($AB1452="", $AC1452=""), "", IF($H1452=$M$3, "", IF(OR(BD$7&lt;$AB1452, $AC1452&lt;BD$6),"", MAX(BD$10:BD1451)+1)))</f>
        <v/>
      </c>
      <c r="BE1452" s="5" t="str">
        <f>IF(OR($AB1452="", $AC1452=""), "", IF($H1452=$M$3, "", IF(OR(BE$7&lt;$AB1452, $AC1452&lt;BE$6),"", MAX(BE$10:BE1451)+1)))</f>
        <v/>
      </c>
      <c r="BF1452" s="5" t="str">
        <f>IF(OR($AB1452="", $AC1452=""), "", IF($H1452=$M$3, "", IF(OR(BF$7&lt;$AB1452, $AC1452&lt;BF$6),"", MAX(BF$10:BF1451)+1)))</f>
        <v/>
      </c>
      <c r="BG1452" s="5" t="str">
        <f>IF(OR($AB1452="", $AC1452=""), "", IF($H1452=$M$3, "", IF(OR(BG$7&lt;$AB1452, $AC1452&lt;BG$6),"", MAX(BG$10:BG1451)+1)))</f>
        <v/>
      </c>
      <c r="BH1452" s="5" t="str">
        <f>IF(OR($AB1452="", $AC1452=""), "", IF($H1452=$M$3, "", IF(OR(BH$7&lt;$AB1452, $AC1452&lt;BH$6),"", MAX(BH$10:BH1451)+1)))</f>
        <v/>
      </c>
      <c r="BI1452" s="5" t="str">
        <f>IF(OR($AB1452="", $AC1452=""), "", IF($H1452=$M$3, "", IF(OR(BI$7&lt;$AB1452, $AC1452&lt;BI$6),"", MAX(BI$10:BI1451)+1)))</f>
        <v/>
      </c>
      <c r="BK1452" s="5" t="str" cm="1">
        <f t="array" aca="1" ref="BK1452" ca="1">IFERROR(INDEX($AE1452:$BI1452, $BJ1452, MATCH($BK$9, $AE$9:$BI$9, 0)), "")</f>
        <v/>
      </c>
    </row>
    <row r="1453" spans="1:63" x14ac:dyDescent="0.25">
      <c r="A1453" s="2"/>
      <c r="B1453" s="254"/>
      <c r="C1453" s="255"/>
      <c r="D1453" s="256"/>
      <c r="E1453" s="257"/>
      <c r="F1453" s="257"/>
      <c r="G1453" s="258"/>
      <c r="H1453" s="259"/>
      <c r="I1453" s="16"/>
      <c r="J1453" s="5" t="str">
        <f t="shared" si="187"/>
        <v/>
      </c>
      <c r="K1453" s="2"/>
      <c r="O1453" s="5" t="str">
        <f t="shared" si="185"/>
        <v/>
      </c>
      <c r="Q1453" s="5" t="str">
        <f t="shared" si="188"/>
        <v/>
      </c>
      <c r="S1453" s="5" t="str">
        <f t="shared" si="186"/>
        <v/>
      </c>
      <c r="U1453" s="64" t="str">
        <f>IF($D1453="","", IF(COUNTIF('Intro &amp; Setup'!$AW$49:$AW$88, $D1453)&gt;0, "BH", TEXT($D1453, "ddd")))</f>
        <v/>
      </c>
      <c r="V1453" s="65" t="str">
        <f>IF($G1453="", "", IF(COUNTIF('Intro &amp; Setup'!$AW$49:$AW$88, $G1453)&gt;0, "BH", TEXT($G1453, "ddd")))</f>
        <v/>
      </c>
      <c r="W1453" s="64" t="str">
        <f t="shared" si="189"/>
        <v/>
      </c>
      <c r="X1453" s="65" t="str">
        <f t="shared" si="190"/>
        <v/>
      </c>
      <c r="Y1453" s="64" t="str">
        <f>IF(F1453="", "", IF(OR(F1453&lt;'Intro &amp; Setup'!$Z$20, F1453&gt;'Intro &amp; Setup'!$Z$22), "X", ""))</f>
        <v/>
      </c>
      <c r="Z1453" s="65" t="str">
        <f>IF(G1453="", "", IF(OR(G1453&lt;'Intro &amp; Setup'!$Z$20, G1453&gt;'Intro &amp; Setup'!$Z$22), "X", ""))</f>
        <v/>
      </c>
      <c r="AB1453" s="58" t="str">
        <f t="shared" si="191"/>
        <v/>
      </c>
      <c r="AC1453" s="59" t="str">
        <f t="shared" si="192"/>
        <v/>
      </c>
      <c r="AE1453" s="5" t="str">
        <f>IF(OR($AB1453="", $AC1453=""), "", IF($H1453=$M$3, "", IF(OR(AE$7&lt;$AB1453, $AC1453&lt;AE$6),"", MAX(AE$10:AE1452)+1)))</f>
        <v/>
      </c>
      <c r="AF1453" s="5" t="str">
        <f>IF(OR($AB1453="", $AC1453=""), "", IF($H1453=$M$3, "", IF(OR(AF$7&lt;$AB1453, $AC1453&lt;AF$6),"", MAX(AF$10:AF1452)+1)))</f>
        <v/>
      </c>
      <c r="AG1453" s="5" t="str">
        <f>IF(OR($AB1453="", $AC1453=""), "", IF($H1453=$M$3, "", IF(OR(AG$7&lt;$AB1453, $AC1453&lt;AG$6),"", MAX(AG$10:AG1452)+1)))</f>
        <v/>
      </c>
      <c r="AH1453" s="5" t="str">
        <f>IF(OR($AB1453="", $AC1453=""), "", IF($H1453=$M$3, "", IF(OR(AH$7&lt;$AB1453, $AC1453&lt;AH$6),"", MAX(AH$10:AH1452)+1)))</f>
        <v/>
      </c>
      <c r="AI1453" s="5" t="str">
        <f>IF(OR($AB1453="", $AC1453=""), "", IF($H1453=$M$3, "", IF(OR(AI$7&lt;$AB1453, $AC1453&lt;AI$6),"", MAX(AI$10:AI1452)+1)))</f>
        <v/>
      </c>
      <c r="AJ1453" s="5" t="str">
        <f>IF(OR($AB1453="", $AC1453=""), "", IF($H1453=$M$3, "", IF(OR(AJ$7&lt;$AB1453, $AC1453&lt;AJ$6),"", MAX(AJ$10:AJ1452)+1)))</f>
        <v/>
      </c>
      <c r="AK1453" s="5" t="str">
        <f>IF(OR($AB1453="", $AC1453=""), "", IF($H1453=$M$3, "", IF(OR(AK$7&lt;$AB1453, $AC1453&lt;AK$6),"", MAX(AK$10:AK1452)+1)))</f>
        <v/>
      </c>
      <c r="AL1453" s="5" t="str">
        <f>IF(OR($AB1453="", $AC1453=""), "", IF($H1453=$M$3, "", IF(OR(AL$7&lt;$AB1453, $AC1453&lt;AL$6),"", MAX(AL$10:AL1452)+1)))</f>
        <v/>
      </c>
      <c r="AM1453" s="5" t="str">
        <f>IF(OR($AB1453="", $AC1453=""), "", IF($H1453=$M$3, "", IF(OR(AM$7&lt;$AB1453, $AC1453&lt;AM$6),"", MAX(AM$10:AM1452)+1)))</f>
        <v/>
      </c>
      <c r="AN1453" s="5" t="str">
        <f>IF(OR($AB1453="", $AC1453=""), "", IF($H1453=$M$3, "", IF(OR(AN$7&lt;$AB1453, $AC1453&lt;AN$6),"", MAX(AN$10:AN1452)+1)))</f>
        <v/>
      </c>
      <c r="AO1453" s="5" t="str">
        <f>IF(OR($AB1453="", $AC1453=""), "", IF($H1453=$M$3, "", IF(OR(AO$7&lt;$AB1453, $AC1453&lt;AO$6),"", MAX(AO$10:AO1452)+1)))</f>
        <v/>
      </c>
      <c r="AP1453" s="5" t="str">
        <f>IF(OR($AB1453="", $AC1453=""), "", IF($H1453=$M$3, "", IF(OR(AP$7&lt;$AB1453, $AC1453&lt;AP$6),"", MAX(AP$10:AP1452)+1)))</f>
        <v/>
      </c>
      <c r="AQ1453" s="5" t="str">
        <f>IF(OR($AB1453="", $AC1453=""), "", IF($H1453=$M$3, "", IF(OR(AQ$7&lt;$AB1453, $AC1453&lt;AQ$6),"", MAX(AQ$10:AQ1452)+1)))</f>
        <v/>
      </c>
      <c r="AR1453" s="5" t="str">
        <f>IF(OR($AB1453="", $AC1453=""), "", IF($H1453=$M$3, "", IF(OR(AR$7&lt;$AB1453, $AC1453&lt;AR$6),"", MAX(AR$10:AR1452)+1)))</f>
        <v/>
      </c>
      <c r="AS1453" s="5" t="str">
        <f>IF(OR($AB1453="", $AC1453=""), "", IF($H1453=$M$3, "", IF(OR(AS$7&lt;$AB1453, $AC1453&lt;AS$6),"", MAX(AS$10:AS1452)+1)))</f>
        <v/>
      </c>
      <c r="AT1453" s="5" t="str">
        <f>IF(OR($AB1453="", $AC1453=""), "", IF($H1453=$M$3, "", IF(OR(AT$7&lt;$AB1453, $AC1453&lt;AT$6),"", MAX(AT$10:AT1452)+1)))</f>
        <v/>
      </c>
      <c r="AU1453" s="5" t="str">
        <f>IF(OR($AB1453="", $AC1453=""), "", IF($H1453=$M$3, "", IF(OR(AU$7&lt;$AB1453, $AC1453&lt;AU$6),"", MAX(AU$10:AU1452)+1)))</f>
        <v/>
      </c>
      <c r="AV1453" s="5" t="str">
        <f>IF(OR($AB1453="", $AC1453=""), "", IF($H1453=$M$3, "", IF(OR(AV$7&lt;$AB1453, $AC1453&lt;AV$6),"", MAX(AV$10:AV1452)+1)))</f>
        <v/>
      </c>
      <c r="AW1453" s="5" t="str">
        <f>IF(OR($AB1453="", $AC1453=""), "", IF($H1453=$M$3, "", IF(OR(AW$7&lt;$AB1453, $AC1453&lt;AW$6),"", MAX(AW$10:AW1452)+1)))</f>
        <v/>
      </c>
      <c r="AX1453" s="5" t="str">
        <f>IF(OR($AB1453="", $AC1453=""), "", IF($H1453=$M$3, "", IF(OR(AX$7&lt;$AB1453, $AC1453&lt;AX$6),"", MAX(AX$10:AX1452)+1)))</f>
        <v/>
      </c>
      <c r="AY1453" s="5" t="str">
        <f>IF(OR($AB1453="", $AC1453=""), "", IF($H1453=$M$3, "", IF(OR(AY$7&lt;$AB1453, $AC1453&lt;AY$6),"", MAX(AY$10:AY1452)+1)))</f>
        <v/>
      </c>
      <c r="AZ1453" s="5" t="str">
        <f>IF(OR($AB1453="", $AC1453=""), "", IF($H1453=$M$3, "", IF(OR(AZ$7&lt;$AB1453, $AC1453&lt;AZ$6),"", MAX(AZ$10:AZ1452)+1)))</f>
        <v/>
      </c>
      <c r="BA1453" s="5" t="str">
        <f>IF(OR($AB1453="", $AC1453=""), "", IF($H1453=$M$3, "", IF(OR(BA$7&lt;$AB1453, $AC1453&lt;BA$6),"", MAX(BA$10:BA1452)+1)))</f>
        <v/>
      </c>
      <c r="BB1453" s="5" t="str">
        <f>IF(OR($AB1453="", $AC1453=""), "", IF($H1453=$M$3, "", IF(OR(BB$7&lt;$AB1453, $AC1453&lt;BB$6),"", MAX(BB$10:BB1452)+1)))</f>
        <v/>
      </c>
      <c r="BC1453" s="5" t="str">
        <f>IF(OR($AB1453="", $AC1453=""), "", IF($H1453=$M$3, "", IF(OR(BC$7&lt;$AB1453, $AC1453&lt;BC$6),"", MAX(BC$10:BC1452)+1)))</f>
        <v/>
      </c>
      <c r="BD1453" s="5" t="str">
        <f>IF(OR($AB1453="", $AC1453=""), "", IF($H1453=$M$3, "", IF(OR(BD$7&lt;$AB1453, $AC1453&lt;BD$6),"", MAX(BD$10:BD1452)+1)))</f>
        <v/>
      </c>
      <c r="BE1453" s="5" t="str">
        <f>IF(OR($AB1453="", $AC1453=""), "", IF($H1453=$M$3, "", IF(OR(BE$7&lt;$AB1453, $AC1453&lt;BE$6),"", MAX(BE$10:BE1452)+1)))</f>
        <v/>
      </c>
      <c r="BF1453" s="5" t="str">
        <f>IF(OR($AB1453="", $AC1453=""), "", IF($H1453=$M$3, "", IF(OR(BF$7&lt;$AB1453, $AC1453&lt;BF$6),"", MAX(BF$10:BF1452)+1)))</f>
        <v/>
      </c>
      <c r="BG1453" s="5" t="str">
        <f>IF(OR($AB1453="", $AC1453=""), "", IF($H1453=$M$3, "", IF(OR(BG$7&lt;$AB1453, $AC1453&lt;BG$6),"", MAX(BG$10:BG1452)+1)))</f>
        <v/>
      </c>
      <c r="BH1453" s="5" t="str">
        <f>IF(OR($AB1453="", $AC1453=""), "", IF($H1453=$M$3, "", IF(OR(BH$7&lt;$AB1453, $AC1453&lt;BH$6),"", MAX(BH$10:BH1452)+1)))</f>
        <v/>
      </c>
      <c r="BI1453" s="5" t="str">
        <f>IF(OR($AB1453="", $AC1453=""), "", IF($H1453=$M$3, "", IF(OR(BI$7&lt;$AB1453, $AC1453&lt;BI$6),"", MAX(BI$10:BI1452)+1)))</f>
        <v/>
      </c>
      <c r="BK1453" s="5" t="str" cm="1">
        <f t="array" aca="1" ref="BK1453" ca="1">IFERROR(INDEX($AE1453:$BI1453, $BJ1453, MATCH($BK$9, $AE$9:$BI$9, 0)), "")</f>
        <v/>
      </c>
    </row>
    <row r="1454" spans="1:63" x14ac:dyDescent="0.25">
      <c r="A1454" s="2"/>
      <c r="B1454" s="254"/>
      <c r="C1454" s="255"/>
      <c r="D1454" s="256"/>
      <c r="E1454" s="257"/>
      <c r="F1454" s="257"/>
      <c r="G1454" s="258"/>
      <c r="H1454" s="259"/>
      <c r="I1454" s="16"/>
      <c r="J1454" s="5" t="str">
        <f t="shared" si="187"/>
        <v/>
      </c>
      <c r="K1454" s="2"/>
      <c r="O1454" s="5" t="str">
        <f t="shared" si="185"/>
        <v/>
      </c>
      <c r="Q1454" s="5" t="str">
        <f t="shared" si="188"/>
        <v/>
      </c>
      <c r="S1454" s="5" t="str">
        <f t="shared" si="186"/>
        <v/>
      </c>
      <c r="U1454" s="64" t="str">
        <f>IF($D1454="","", IF(COUNTIF('Intro &amp; Setup'!$AW$49:$AW$88, $D1454)&gt;0, "BH", TEXT($D1454, "ddd")))</f>
        <v/>
      </c>
      <c r="V1454" s="65" t="str">
        <f>IF($G1454="", "", IF(COUNTIF('Intro &amp; Setup'!$AW$49:$AW$88, $G1454)&gt;0, "BH", TEXT($G1454, "ddd")))</f>
        <v/>
      </c>
      <c r="W1454" s="64" t="str">
        <f t="shared" si="189"/>
        <v/>
      </c>
      <c r="X1454" s="65" t="str">
        <f t="shared" si="190"/>
        <v/>
      </c>
      <c r="Y1454" s="64" t="str">
        <f>IF(F1454="", "", IF(OR(F1454&lt;'Intro &amp; Setup'!$Z$20, F1454&gt;'Intro &amp; Setup'!$Z$22), "X", ""))</f>
        <v/>
      </c>
      <c r="Z1454" s="65" t="str">
        <f>IF(G1454="", "", IF(OR(G1454&lt;'Intro &amp; Setup'!$Z$20, G1454&gt;'Intro &amp; Setup'!$Z$22), "X", ""))</f>
        <v/>
      </c>
      <c r="AB1454" s="58" t="str">
        <f t="shared" si="191"/>
        <v/>
      </c>
      <c r="AC1454" s="59" t="str">
        <f t="shared" si="192"/>
        <v/>
      </c>
      <c r="AE1454" s="5" t="str">
        <f>IF(OR($AB1454="", $AC1454=""), "", IF($H1454=$M$3, "", IF(OR(AE$7&lt;$AB1454, $AC1454&lt;AE$6),"", MAX(AE$10:AE1453)+1)))</f>
        <v/>
      </c>
      <c r="AF1454" s="5" t="str">
        <f>IF(OR($AB1454="", $AC1454=""), "", IF($H1454=$M$3, "", IF(OR(AF$7&lt;$AB1454, $AC1454&lt;AF$6),"", MAX(AF$10:AF1453)+1)))</f>
        <v/>
      </c>
      <c r="AG1454" s="5" t="str">
        <f>IF(OR($AB1454="", $AC1454=""), "", IF($H1454=$M$3, "", IF(OR(AG$7&lt;$AB1454, $AC1454&lt;AG$6),"", MAX(AG$10:AG1453)+1)))</f>
        <v/>
      </c>
      <c r="AH1454" s="5" t="str">
        <f>IF(OR($AB1454="", $AC1454=""), "", IF($H1454=$M$3, "", IF(OR(AH$7&lt;$AB1454, $AC1454&lt;AH$6),"", MAX(AH$10:AH1453)+1)))</f>
        <v/>
      </c>
      <c r="AI1454" s="5" t="str">
        <f>IF(OR($AB1454="", $AC1454=""), "", IF($H1454=$M$3, "", IF(OR(AI$7&lt;$AB1454, $AC1454&lt;AI$6),"", MAX(AI$10:AI1453)+1)))</f>
        <v/>
      </c>
      <c r="AJ1454" s="5" t="str">
        <f>IF(OR($AB1454="", $AC1454=""), "", IF($H1454=$M$3, "", IF(OR(AJ$7&lt;$AB1454, $AC1454&lt;AJ$6),"", MAX(AJ$10:AJ1453)+1)))</f>
        <v/>
      </c>
      <c r="AK1454" s="5" t="str">
        <f>IF(OR($AB1454="", $AC1454=""), "", IF($H1454=$M$3, "", IF(OR(AK$7&lt;$AB1454, $AC1454&lt;AK$6),"", MAX(AK$10:AK1453)+1)))</f>
        <v/>
      </c>
      <c r="AL1454" s="5" t="str">
        <f>IF(OR($AB1454="", $AC1454=""), "", IF($H1454=$M$3, "", IF(OR(AL$7&lt;$AB1454, $AC1454&lt;AL$6),"", MAX(AL$10:AL1453)+1)))</f>
        <v/>
      </c>
      <c r="AM1454" s="5" t="str">
        <f>IF(OR($AB1454="", $AC1454=""), "", IF($H1454=$M$3, "", IF(OR(AM$7&lt;$AB1454, $AC1454&lt;AM$6),"", MAX(AM$10:AM1453)+1)))</f>
        <v/>
      </c>
      <c r="AN1454" s="5" t="str">
        <f>IF(OR($AB1454="", $AC1454=""), "", IF($H1454=$M$3, "", IF(OR(AN$7&lt;$AB1454, $AC1454&lt;AN$6),"", MAX(AN$10:AN1453)+1)))</f>
        <v/>
      </c>
      <c r="AO1454" s="5" t="str">
        <f>IF(OR($AB1454="", $AC1454=""), "", IF($H1454=$M$3, "", IF(OR(AO$7&lt;$AB1454, $AC1454&lt;AO$6),"", MAX(AO$10:AO1453)+1)))</f>
        <v/>
      </c>
      <c r="AP1454" s="5" t="str">
        <f>IF(OR($AB1454="", $AC1454=""), "", IF($H1454=$M$3, "", IF(OR(AP$7&lt;$AB1454, $AC1454&lt;AP$6),"", MAX(AP$10:AP1453)+1)))</f>
        <v/>
      </c>
      <c r="AQ1454" s="5" t="str">
        <f>IF(OR($AB1454="", $AC1454=""), "", IF($H1454=$M$3, "", IF(OR(AQ$7&lt;$AB1454, $AC1454&lt;AQ$6),"", MAX(AQ$10:AQ1453)+1)))</f>
        <v/>
      </c>
      <c r="AR1454" s="5" t="str">
        <f>IF(OR($AB1454="", $AC1454=""), "", IF($H1454=$M$3, "", IF(OR(AR$7&lt;$AB1454, $AC1454&lt;AR$6),"", MAX(AR$10:AR1453)+1)))</f>
        <v/>
      </c>
      <c r="AS1454" s="5" t="str">
        <f>IF(OR($AB1454="", $AC1454=""), "", IF($H1454=$M$3, "", IF(OR(AS$7&lt;$AB1454, $AC1454&lt;AS$6),"", MAX(AS$10:AS1453)+1)))</f>
        <v/>
      </c>
      <c r="AT1454" s="5" t="str">
        <f>IF(OR($AB1454="", $AC1454=""), "", IF($H1454=$M$3, "", IF(OR(AT$7&lt;$AB1454, $AC1454&lt;AT$6),"", MAX(AT$10:AT1453)+1)))</f>
        <v/>
      </c>
      <c r="AU1454" s="5" t="str">
        <f>IF(OR($AB1454="", $AC1454=""), "", IF($H1454=$M$3, "", IF(OR(AU$7&lt;$AB1454, $AC1454&lt;AU$6),"", MAX(AU$10:AU1453)+1)))</f>
        <v/>
      </c>
      <c r="AV1454" s="5" t="str">
        <f>IF(OR($AB1454="", $AC1454=""), "", IF($H1454=$M$3, "", IF(OR(AV$7&lt;$AB1454, $AC1454&lt;AV$6),"", MAX(AV$10:AV1453)+1)))</f>
        <v/>
      </c>
      <c r="AW1454" s="5" t="str">
        <f>IF(OR($AB1454="", $AC1454=""), "", IF($H1454=$M$3, "", IF(OR(AW$7&lt;$AB1454, $AC1454&lt;AW$6),"", MAX(AW$10:AW1453)+1)))</f>
        <v/>
      </c>
      <c r="AX1454" s="5" t="str">
        <f>IF(OR($AB1454="", $AC1454=""), "", IF($H1454=$M$3, "", IF(OR(AX$7&lt;$AB1454, $AC1454&lt;AX$6),"", MAX(AX$10:AX1453)+1)))</f>
        <v/>
      </c>
      <c r="AY1454" s="5" t="str">
        <f>IF(OR($AB1454="", $AC1454=""), "", IF($H1454=$M$3, "", IF(OR(AY$7&lt;$AB1454, $AC1454&lt;AY$6),"", MAX(AY$10:AY1453)+1)))</f>
        <v/>
      </c>
      <c r="AZ1454" s="5" t="str">
        <f>IF(OR($AB1454="", $AC1454=""), "", IF($H1454=$M$3, "", IF(OR(AZ$7&lt;$AB1454, $AC1454&lt;AZ$6),"", MAX(AZ$10:AZ1453)+1)))</f>
        <v/>
      </c>
      <c r="BA1454" s="5" t="str">
        <f>IF(OR($AB1454="", $AC1454=""), "", IF($H1454=$M$3, "", IF(OR(BA$7&lt;$AB1454, $AC1454&lt;BA$6),"", MAX(BA$10:BA1453)+1)))</f>
        <v/>
      </c>
      <c r="BB1454" s="5" t="str">
        <f>IF(OR($AB1454="", $AC1454=""), "", IF($H1454=$M$3, "", IF(OR(BB$7&lt;$AB1454, $AC1454&lt;BB$6),"", MAX(BB$10:BB1453)+1)))</f>
        <v/>
      </c>
      <c r="BC1454" s="5" t="str">
        <f>IF(OR($AB1454="", $AC1454=""), "", IF($H1454=$M$3, "", IF(OR(BC$7&lt;$AB1454, $AC1454&lt;BC$6),"", MAX(BC$10:BC1453)+1)))</f>
        <v/>
      </c>
      <c r="BD1454" s="5" t="str">
        <f>IF(OR($AB1454="", $AC1454=""), "", IF($H1454=$M$3, "", IF(OR(BD$7&lt;$AB1454, $AC1454&lt;BD$6),"", MAX(BD$10:BD1453)+1)))</f>
        <v/>
      </c>
      <c r="BE1454" s="5" t="str">
        <f>IF(OR($AB1454="", $AC1454=""), "", IF($H1454=$M$3, "", IF(OR(BE$7&lt;$AB1454, $AC1454&lt;BE$6),"", MAX(BE$10:BE1453)+1)))</f>
        <v/>
      </c>
      <c r="BF1454" s="5" t="str">
        <f>IF(OR($AB1454="", $AC1454=""), "", IF($H1454=$M$3, "", IF(OR(BF$7&lt;$AB1454, $AC1454&lt;BF$6),"", MAX(BF$10:BF1453)+1)))</f>
        <v/>
      </c>
      <c r="BG1454" s="5" t="str">
        <f>IF(OR($AB1454="", $AC1454=""), "", IF($H1454=$M$3, "", IF(OR(BG$7&lt;$AB1454, $AC1454&lt;BG$6),"", MAX(BG$10:BG1453)+1)))</f>
        <v/>
      </c>
      <c r="BH1454" s="5" t="str">
        <f>IF(OR($AB1454="", $AC1454=""), "", IF($H1454=$M$3, "", IF(OR(BH$7&lt;$AB1454, $AC1454&lt;BH$6),"", MAX(BH$10:BH1453)+1)))</f>
        <v/>
      </c>
      <c r="BI1454" s="5" t="str">
        <f>IF(OR($AB1454="", $AC1454=""), "", IF($H1454=$M$3, "", IF(OR(BI$7&lt;$AB1454, $AC1454&lt;BI$6),"", MAX(BI$10:BI1453)+1)))</f>
        <v/>
      </c>
      <c r="BK1454" s="5" t="str" cm="1">
        <f t="array" aca="1" ref="BK1454" ca="1">IFERROR(INDEX($AE1454:$BI1454, $BJ1454, MATCH($BK$9, $AE$9:$BI$9, 0)), "")</f>
        <v/>
      </c>
    </row>
    <row r="1455" spans="1:63" x14ac:dyDescent="0.25">
      <c r="A1455" s="2"/>
      <c r="B1455" s="254"/>
      <c r="C1455" s="255"/>
      <c r="D1455" s="256"/>
      <c r="E1455" s="257"/>
      <c r="F1455" s="257"/>
      <c r="G1455" s="258"/>
      <c r="H1455" s="259"/>
      <c r="I1455" s="16"/>
      <c r="J1455" s="5" t="str">
        <f t="shared" si="187"/>
        <v/>
      </c>
      <c r="K1455" s="2"/>
      <c r="O1455" s="5" t="str">
        <f t="shared" si="185"/>
        <v/>
      </c>
      <c r="Q1455" s="5" t="str">
        <f t="shared" si="188"/>
        <v/>
      </c>
      <c r="S1455" s="5" t="str">
        <f t="shared" si="186"/>
        <v/>
      </c>
      <c r="U1455" s="64" t="str">
        <f>IF($D1455="","", IF(COUNTIF('Intro &amp; Setup'!$AW$49:$AW$88, $D1455)&gt;0, "BH", TEXT($D1455, "ddd")))</f>
        <v/>
      </c>
      <c r="V1455" s="65" t="str">
        <f>IF($G1455="", "", IF(COUNTIF('Intro &amp; Setup'!$AW$49:$AW$88, $G1455)&gt;0, "BH", TEXT($G1455, "ddd")))</f>
        <v/>
      </c>
      <c r="W1455" s="64" t="str">
        <f t="shared" si="189"/>
        <v/>
      </c>
      <c r="X1455" s="65" t="str">
        <f t="shared" si="190"/>
        <v/>
      </c>
      <c r="Y1455" s="64" t="str">
        <f>IF(F1455="", "", IF(OR(F1455&lt;'Intro &amp; Setup'!$Z$20, F1455&gt;'Intro &amp; Setup'!$Z$22), "X", ""))</f>
        <v/>
      </c>
      <c r="Z1455" s="65" t="str">
        <f>IF(G1455="", "", IF(OR(G1455&lt;'Intro &amp; Setup'!$Z$20, G1455&gt;'Intro &amp; Setup'!$Z$22), "X", ""))</f>
        <v/>
      </c>
      <c r="AB1455" s="58" t="str">
        <f t="shared" si="191"/>
        <v/>
      </c>
      <c r="AC1455" s="59" t="str">
        <f t="shared" si="192"/>
        <v/>
      </c>
      <c r="AE1455" s="5" t="str">
        <f>IF(OR($AB1455="", $AC1455=""), "", IF($H1455=$M$3, "", IF(OR(AE$7&lt;$AB1455, $AC1455&lt;AE$6),"", MAX(AE$10:AE1454)+1)))</f>
        <v/>
      </c>
      <c r="AF1455" s="5" t="str">
        <f>IF(OR($AB1455="", $AC1455=""), "", IF($H1455=$M$3, "", IF(OR(AF$7&lt;$AB1455, $AC1455&lt;AF$6),"", MAX(AF$10:AF1454)+1)))</f>
        <v/>
      </c>
      <c r="AG1455" s="5" t="str">
        <f>IF(OR($AB1455="", $AC1455=""), "", IF($H1455=$M$3, "", IF(OR(AG$7&lt;$AB1455, $AC1455&lt;AG$6),"", MAX(AG$10:AG1454)+1)))</f>
        <v/>
      </c>
      <c r="AH1455" s="5" t="str">
        <f>IF(OR($AB1455="", $AC1455=""), "", IF($H1455=$M$3, "", IF(OR(AH$7&lt;$AB1455, $AC1455&lt;AH$6),"", MAX(AH$10:AH1454)+1)))</f>
        <v/>
      </c>
      <c r="AI1455" s="5" t="str">
        <f>IF(OR($AB1455="", $AC1455=""), "", IF($H1455=$M$3, "", IF(OR(AI$7&lt;$AB1455, $AC1455&lt;AI$6),"", MAX(AI$10:AI1454)+1)))</f>
        <v/>
      </c>
      <c r="AJ1455" s="5" t="str">
        <f>IF(OR($AB1455="", $AC1455=""), "", IF($H1455=$M$3, "", IF(OR(AJ$7&lt;$AB1455, $AC1455&lt;AJ$6),"", MAX(AJ$10:AJ1454)+1)))</f>
        <v/>
      </c>
      <c r="AK1455" s="5" t="str">
        <f>IF(OR($AB1455="", $AC1455=""), "", IF($H1455=$M$3, "", IF(OR(AK$7&lt;$AB1455, $AC1455&lt;AK$6),"", MAX(AK$10:AK1454)+1)))</f>
        <v/>
      </c>
      <c r="AL1455" s="5" t="str">
        <f>IF(OR($AB1455="", $AC1455=""), "", IF($H1455=$M$3, "", IF(OR(AL$7&lt;$AB1455, $AC1455&lt;AL$6),"", MAX(AL$10:AL1454)+1)))</f>
        <v/>
      </c>
      <c r="AM1455" s="5" t="str">
        <f>IF(OR($AB1455="", $AC1455=""), "", IF($H1455=$M$3, "", IF(OR(AM$7&lt;$AB1455, $AC1455&lt;AM$6),"", MAX(AM$10:AM1454)+1)))</f>
        <v/>
      </c>
      <c r="AN1455" s="5" t="str">
        <f>IF(OR($AB1455="", $AC1455=""), "", IF($H1455=$M$3, "", IF(OR(AN$7&lt;$AB1455, $AC1455&lt;AN$6),"", MAX(AN$10:AN1454)+1)))</f>
        <v/>
      </c>
      <c r="AO1455" s="5" t="str">
        <f>IF(OR($AB1455="", $AC1455=""), "", IF($H1455=$M$3, "", IF(OR(AO$7&lt;$AB1455, $AC1455&lt;AO$6),"", MAX(AO$10:AO1454)+1)))</f>
        <v/>
      </c>
      <c r="AP1455" s="5" t="str">
        <f>IF(OR($AB1455="", $AC1455=""), "", IF($H1455=$M$3, "", IF(OR(AP$7&lt;$AB1455, $AC1455&lt;AP$6),"", MAX(AP$10:AP1454)+1)))</f>
        <v/>
      </c>
      <c r="AQ1455" s="5" t="str">
        <f>IF(OR($AB1455="", $AC1455=""), "", IF($H1455=$M$3, "", IF(OR(AQ$7&lt;$AB1455, $AC1455&lt;AQ$6),"", MAX(AQ$10:AQ1454)+1)))</f>
        <v/>
      </c>
      <c r="AR1455" s="5" t="str">
        <f>IF(OR($AB1455="", $AC1455=""), "", IF($H1455=$M$3, "", IF(OR(AR$7&lt;$AB1455, $AC1455&lt;AR$6),"", MAX(AR$10:AR1454)+1)))</f>
        <v/>
      </c>
      <c r="AS1455" s="5" t="str">
        <f>IF(OR($AB1455="", $AC1455=""), "", IF($H1455=$M$3, "", IF(OR(AS$7&lt;$AB1455, $AC1455&lt;AS$6),"", MAX(AS$10:AS1454)+1)))</f>
        <v/>
      </c>
      <c r="AT1455" s="5" t="str">
        <f>IF(OR($AB1455="", $AC1455=""), "", IF($H1455=$M$3, "", IF(OR(AT$7&lt;$AB1455, $AC1455&lt;AT$6),"", MAX(AT$10:AT1454)+1)))</f>
        <v/>
      </c>
      <c r="AU1455" s="5" t="str">
        <f>IF(OR($AB1455="", $AC1455=""), "", IF($H1455=$M$3, "", IF(OR(AU$7&lt;$AB1455, $AC1455&lt;AU$6),"", MAX(AU$10:AU1454)+1)))</f>
        <v/>
      </c>
      <c r="AV1455" s="5" t="str">
        <f>IF(OR($AB1455="", $AC1455=""), "", IF($H1455=$M$3, "", IF(OR(AV$7&lt;$AB1455, $AC1455&lt;AV$6),"", MAX(AV$10:AV1454)+1)))</f>
        <v/>
      </c>
      <c r="AW1455" s="5" t="str">
        <f>IF(OR($AB1455="", $AC1455=""), "", IF($H1455=$M$3, "", IF(OR(AW$7&lt;$AB1455, $AC1455&lt;AW$6),"", MAX(AW$10:AW1454)+1)))</f>
        <v/>
      </c>
      <c r="AX1455" s="5" t="str">
        <f>IF(OR($AB1455="", $AC1455=""), "", IF($H1455=$M$3, "", IF(OR(AX$7&lt;$AB1455, $AC1455&lt;AX$6),"", MAX(AX$10:AX1454)+1)))</f>
        <v/>
      </c>
      <c r="AY1455" s="5" t="str">
        <f>IF(OR($AB1455="", $AC1455=""), "", IF($H1455=$M$3, "", IF(OR(AY$7&lt;$AB1455, $AC1455&lt;AY$6),"", MAX(AY$10:AY1454)+1)))</f>
        <v/>
      </c>
      <c r="AZ1455" s="5" t="str">
        <f>IF(OR($AB1455="", $AC1455=""), "", IF($H1455=$M$3, "", IF(OR(AZ$7&lt;$AB1455, $AC1455&lt;AZ$6),"", MAX(AZ$10:AZ1454)+1)))</f>
        <v/>
      </c>
      <c r="BA1455" s="5" t="str">
        <f>IF(OR($AB1455="", $AC1455=""), "", IF($H1455=$M$3, "", IF(OR(BA$7&lt;$AB1455, $AC1455&lt;BA$6),"", MAX(BA$10:BA1454)+1)))</f>
        <v/>
      </c>
      <c r="BB1455" s="5" t="str">
        <f>IF(OR($AB1455="", $AC1455=""), "", IF($H1455=$M$3, "", IF(OR(BB$7&lt;$AB1455, $AC1455&lt;BB$6),"", MAX(BB$10:BB1454)+1)))</f>
        <v/>
      </c>
      <c r="BC1455" s="5" t="str">
        <f>IF(OR($AB1455="", $AC1455=""), "", IF($H1455=$M$3, "", IF(OR(BC$7&lt;$AB1455, $AC1455&lt;BC$6),"", MAX(BC$10:BC1454)+1)))</f>
        <v/>
      </c>
      <c r="BD1455" s="5" t="str">
        <f>IF(OR($AB1455="", $AC1455=""), "", IF($H1455=$M$3, "", IF(OR(BD$7&lt;$AB1455, $AC1455&lt;BD$6),"", MAX(BD$10:BD1454)+1)))</f>
        <v/>
      </c>
      <c r="BE1455" s="5" t="str">
        <f>IF(OR($AB1455="", $AC1455=""), "", IF($H1455=$M$3, "", IF(OR(BE$7&lt;$AB1455, $AC1455&lt;BE$6),"", MAX(BE$10:BE1454)+1)))</f>
        <v/>
      </c>
      <c r="BF1455" s="5" t="str">
        <f>IF(OR($AB1455="", $AC1455=""), "", IF($H1455=$M$3, "", IF(OR(BF$7&lt;$AB1455, $AC1455&lt;BF$6),"", MAX(BF$10:BF1454)+1)))</f>
        <v/>
      </c>
      <c r="BG1455" s="5" t="str">
        <f>IF(OR($AB1455="", $AC1455=""), "", IF($H1455=$M$3, "", IF(OR(BG$7&lt;$AB1455, $AC1455&lt;BG$6),"", MAX(BG$10:BG1454)+1)))</f>
        <v/>
      </c>
      <c r="BH1455" s="5" t="str">
        <f>IF(OR($AB1455="", $AC1455=""), "", IF($H1455=$M$3, "", IF(OR(BH$7&lt;$AB1455, $AC1455&lt;BH$6),"", MAX(BH$10:BH1454)+1)))</f>
        <v/>
      </c>
      <c r="BI1455" s="5" t="str">
        <f>IF(OR($AB1455="", $AC1455=""), "", IF($H1455=$M$3, "", IF(OR(BI$7&lt;$AB1455, $AC1455&lt;BI$6),"", MAX(BI$10:BI1454)+1)))</f>
        <v/>
      </c>
      <c r="BK1455" s="5" t="str" cm="1">
        <f t="array" aca="1" ref="BK1455" ca="1">IFERROR(INDEX($AE1455:$BI1455, $BJ1455, MATCH($BK$9, $AE$9:$BI$9, 0)), "")</f>
        <v/>
      </c>
    </row>
    <row r="1456" spans="1:63" x14ac:dyDescent="0.25">
      <c r="A1456" s="2"/>
      <c r="B1456" s="254"/>
      <c r="C1456" s="255"/>
      <c r="D1456" s="256"/>
      <c r="E1456" s="257"/>
      <c r="F1456" s="257"/>
      <c r="G1456" s="258"/>
      <c r="H1456" s="259"/>
      <c r="I1456" s="16"/>
      <c r="J1456" s="5" t="str">
        <f t="shared" si="187"/>
        <v/>
      </c>
      <c r="K1456" s="2"/>
      <c r="O1456" s="5" t="str">
        <f t="shared" si="185"/>
        <v/>
      </c>
      <c r="Q1456" s="5" t="str">
        <f t="shared" si="188"/>
        <v/>
      </c>
      <c r="S1456" s="5" t="str">
        <f t="shared" si="186"/>
        <v/>
      </c>
      <c r="U1456" s="64" t="str">
        <f>IF($D1456="","", IF(COUNTIF('Intro &amp; Setup'!$AW$49:$AW$88, $D1456)&gt;0, "BH", TEXT($D1456, "ddd")))</f>
        <v/>
      </c>
      <c r="V1456" s="65" t="str">
        <f>IF($G1456="", "", IF(COUNTIF('Intro &amp; Setup'!$AW$49:$AW$88, $G1456)&gt;0, "BH", TEXT($G1456, "ddd")))</f>
        <v/>
      </c>
      <c r="W1456" s="64" t="str">
        <f t="shared" si="189"/>
        <v/>
      </c>
      <c r="X1456" s="65" t="str">
        <f t="shared" si="190"/>
        <v/>
      </c>
      <c r="Y1456" s="64" t="str">
        <f>IF(F1456="", "", IF(OR(F1456&lt;'Intro &amp; Setup'!$Z$20, F1456&gt;'Intro &amp; Setup'!$Z$22), "X", ""))</f>
        <v/>
      </c>
      <c r="Z1456" s="65" t="str">
        <f>IF(G1456="", "", IF(OR(G1456&lt;'Intro &amp; Setup'!$Z$20, G1456&gt;'Intro &amp; Setup'!$Z$22), "X", ""))</f>
        <v/>
      </c>
      <c r="AB1456" s="58" t="str">
        <f t="shared" si="191"/>
        <v/>
      </c>
      <c r="AC1456" s="59" t="str">
        <f t="shared" si="192"/>
        <v/>
      </c>
      <c r="AE1456" s="5" t="str">
        <f>IF(OR($AB1456="", $AC1456=""), "", IF($H1456=$M$3, "", IF(OR(AE$7&lt;$AB1456, $AC1456&lt;AE$6),"", MAX(AE$10:AE1455)+1)))</f>
        <v/>
      </c>
      <c r="AF1456" s="5" t="str">
        <f>IF(OR($AB1456="", $AC1456=""), "", IF($H1456=$M$3, "", IF(OR(AF$7&lt;$AB1456, $AC1456&lt;AF$6),"", MAX(AF$10:AF1455)+1)))</f>
        <v/>
      </c>
      <c r="AG1456" s="5" t="str">
        <f>IF(OR($AB1456="", $AC1456=""), "", IF($H1456=$M$3, "", IF(OR(AG$7&lt;$AB1456, $AC1456&lt;AG$6),"", MAX(AG$10:AG1455)+1)))</f>
        <v/>
      </c>
      <c r="AH1456" s="5" t="str">
        <f>IF(OR($AB1456="", $AC1456=""), "", IF($H1456=$M$3, "", IF(OR(AH$7&lt;$AB1456, $AC1456&lt;AH$6),"", MAX(AH$10:AH1455)+1)))</f>
        <v/>
      </c>
      <c r="AI1456" s="5" t="str">
        <f>IF(OR($AB1456="", $AC1456=""), "", IF($H1456=$M$3, "", IF(OR(AI$7&lt;$AB1456, $AC1456&lt;AI$6),"", MAX(AI$10:AI1455)+1)))</f>
        <v/>
      </c>
      <c r="AJ1456" s="5" t="str">
        <f>IF(OR($AB1456="", $AC1456=""), "", IF($H1456=$M$3, "", IF(OR(AJ$7&lt;$AB1456, $AC1456&lt;AJ$6),"", MAX(AJ$10:AJ1455)+1)))</f>
        <v/>
      </c>
      <c r="AK1456" s="5" t="str">
        <f>IF(OR($AB1456="", $AC1456=""), "", IF($H1456=$M$3, "", IF(OR(AK$7&lt;$AB1456, $AC1456&lt;AK$6),"", MAX(AK$10:AK1455)+1)))</f>
        <v/>
      </c>
      <c r="AL1456" s="5" t="str">
        <f>IF(OR($AB1456="", $AC1456=""), "", IF($H1456=$M$3, "", IF(OR(AL$7&lt;$AB1456, $AC1456&lt;AL$6),"", MAX(AL$10:AL1455)+1)))</f>
        <v/>
      </c>
      <c r="AM1456" s="5" t="str">
        <f>IF(OR($AB1456="", $AC1456=""), "", IF($H1456=$M$3, "", IF(OR(AM$7&lt;$AB1456, $AC1456&lt;AM$6),"", MAX(AM$10:AM1455)+1)))</f>
        <v/>
      </c>
      <c r="AN1456" s="5" t="str">
        <f>IF(OR($AB1456="", $AC1456=""), "", IF($H1456=$M$3, "", IF(OR(AN$7&lt;$AB1456, $AC1456&lt;AN$6),"", MAX(AN$10:AN1455)+1)))</f>
        <v/>
      </c>
      <c r="AO1456" s="5" t="str">
        <f>IF(OR($AB1456="", $AC1456=""), "", IF($H1456=$M$3, "", IF(OR(AO$7&lt;$AB1456, $AC1456&lt;AO$6),"", MAX(AO$10:AO1455)+1)))</f>
        <v/>
      </c>
      <c r="AP1456" s="5" t="str">
        <f>IF(OR($AB1456="", $AC1456=""), "", IF($H1456=$M$3, "", IF(OR(AP$7&lt;$AB1456, $AC1456&lt;AP$6),"", MAX(AP$10:AP1455)+1)))</f>
        <v/>
      </c>
      <c r="AQ1456" s="5" t="str">
        <f>IF(OR($AB1456="", $AC1456=""), "", IF($H1456=$M$3, "", IF(OR(AQ$7&lt;$AB1456, $AC1456&lt;AQ$6),"", MAX(AQ$10:AQ1455)+1)))</f>
        <v/>
      </c>
      <c r="AR1456" s="5" t="str">
        <f>IF(OR($AB1456="", $AC1456=""), "", IF($H1456=$M$3, "", IF(OR(AR$7&lt;$AB1456, $AC1456&lt;AR$6),"", MAX(AR$10:AR1455)+1)))</f>
        <v/>
      </c>
      <c r="AS1456" s="5" t="str">
        <f>IF(OR($AB1456="", $AC1456=""), "", IF($H1456=$M$3, "", IF(OR(AS$7&lt;$AB1456, $AC1456&lt;AS$6),"", MAX(AS$10:AS1455)+1)))</f>
        <v/>
      </c>
      <c r="AT1456" s="5" t="str">
        <f>IF(OR($AB1456="", $AC1456=""), "", IF($H1456=$M$3, "", IF(OR(AT$7&lt;$AB1456, $AC1456&lt;AT$6),"", MAX(AT$10:AT1455)+1)))</f>
        <v/>
      </c>
      <c r="AU1456" s="5" t="str">
        <f>IF(OR($AB1456="", $AC1456=""), "", IF($H1456=$M$3, "", IF(OR(AU$7&lt;$AB1456, $AC1456&lt;AU$6),"", MAX(AU$10:AU1455)+1)))</f>
        <v/>
      </c>
      <c r="AV1456" s="5" t="str">
        <f>IF(OR($AB1456="", $AC1456=""), "", IF($H1456=$M$3, "", IF(OR(AV$7&lt;$AB1456, $AC1456&lt;AV$6),"", MAX(AV$10:AV1455)+1)))</f>
        <v/>
      </c>
      <c r="AW1456" s="5" t="str">
        <f>IF(OR($AB1456="", $AC1456=""), "", IF($H1456=$M$3, "", IF(OR(AW$7&lt;$AB1456, $AC1456&lt;AW$6),"", MAX(AW$10:AW1455)+1)))</f>
        <v/>
      </c>
      <c r="AX1456" s="5" t="str">
        <f>IF(OR($AB1456="", $AC1456=""), "", IF($H1456=$M$3, "", IF(OR(AX$7&lt;$AB1456, $AC1456&lt;AX$6),"", MAX(AX$10:AX1455)+1)))</f>
        <v/>
      </c>
      <c r="AY1456" s="5" t="str">
        <f>IF(OR($AB1456="", $AC1456=""), "", IF($H1456=$M$3, "", IF(OR(AY$7&lt;$AB1456, $AC1456&lt;AY$6),"", MAX(AY$10:AY1455)+1)))</f>
        <v/>
      </c>
      <c r="AZ1456" s="5" t="str">
        <f>IF(OR($AB1456="", $AC1456=""), "", IF($H1456=$M$3, "", IF(OR(AZ$7&lt;$AB1456, $AC1456&lt;AZ$6),"", MAX(AZ$10:AZ1455)+1)))</f>
        <v/>
      </c>
      <c r="BA1456" s="5" t="str">
        <f>IF(OR($AB1456="", $AC1456=""), "", IF($H1456=$M$3, "", IF(OR(BA$7&lt;$AB1456, $AC1456&lt;BA$6),"", MAX(BA$10:BA1455)+1)))</f>
        <v/>
      </c>
      <c r="BB1456" s="5" t="str">
        <f>IF(OR($AB1456="", $AC1456=""), "", IF($H1456=$M$3, "", IF(OR(BB$7&lt;$AB1456, $AC1456&lt;BB$6),"", MAX(BB$10:BB1455)+1)))</f>
        <v/>
      </c>
      <c r="BC1456" s="5" t="str">
        <f>IF(OR($AB1456="", $AC1456=""), "", IF($H1456=$M$3, "", IF(OR(BC$7&lt;$AB1456, $AC1456&lt;BC$6),"", MAX(BC$10:BC1455)+1)))</f>
        <v/>
      </c>
      <c r="BD1456" s="5" t="str">
        <f>IF(OR($AB1456="", $AC1456=""), "", IF($H1456=$M$3, "", IF(OR(BD$7&lt;$AB1456, $AC1456&lt;BD$6),"", MAX(BD$10:BD1455)+1)))</f>
        <v/>
      </c>
      <c r="BE1456" s="5" t="str">
        <f>IF(OR($AB1456="", $AC1456=""), "", IF($H1456=$M$3, "", IF(OR(BE$7&lt;$AB1456, $AC1456&lt;BE$6),"", MAX(BE$10:BE1455)+1)))</f>
        <v/>
      </c>
      <c r="BF1456" s="5" t="str">
        <f>IF(OR($AB1456="", $AC1456=""), "", IF($H1456=$M$3, "", IF(OR(BF$7&lt;$AB1456, $AC1456&lt;BF$6),"", MAX(BF$10:BF1455)+1)))</f>
        <v/>
      </c>
      <c r="BG1456" s="5" t="str">
        <f>IF(OR($AB1456="", $AC1456=""), "", IF($H1456=$M$3, "", IF(OR(BG$7&lt;$AB1456, $AC1456&lt;BG$6),"", MAX(BG$10:BG1455)+1)))</f>
        <v/>
      </c>
      <c r="BH1456" s="5" t="str">
        <f>IF(OR($AB1456="", $AC1456=""), "", IF($H1456=$M$3, "", IF(OR(BH$7&lt;$AB1456, $AC1456&lt;BH$6),"", MAX(BH$10:BH1455)+1)))</f>
        <v/>
      </c>
      <c r="BI1456" s="5" t="str">
        <f>IF(OR($AB1456="", $AC1456=""), "", IF($H1456=$M$3, "", IF(OR(BI$7&lt;$AB1456, $AC1456&lt;BI$6),"", MAX(BI$10:BI1455)+1)))</f>
        <v/>
      </c>
      <c r="BK1456" s="5" t="str" cm="1">
        <f t="array" aca="1" ref="BK1456" ca="1">IFERROR(INDEX($AE1456:$BI1456, $BJ1456, MATCH($BK$9, $AE$9:$BI$9, 0)), "")</f>
        <v/>
      </c>
    </row>
    <row r="1457" spans="1:63" x14ac:dyDescent="0.25">
      <c r="A1457" s="2"/>
      <c r="B1457" s="254"/>
      <c r="C1457" s="255"/>
      <c r="D1457" s="256"/>
      <c r="E1457" s="257"/>
      <c r="F1457" s="257"/>
      <c r="G1457" s="258"/>
      <c r="H1457" s="259"/>
      <c r="I1457" s="16"/>
      <c r="J1457" s="5" t="str">
        <f t="shared" si="187"/>
        <v/>
      </c>
      <c r="K1457" s="2"/>
      <c r="O1457" s="5" t="str">
        <f t="shared" si="185"/>
        <v/>
      </c>
      <c r="Q1457" s="5" t="str">
        <f t="shared" si="188"/>
        <v/>
      </c>
      <c r="S1457" s="5" t="str">
        <f t="shared" si="186"/>
        <v/>
      </c>
      <c r="U1457" s="64" t="str">
        <f>IF($D1457="","", IF(COUNTIF('Intro &amp; Setup'!$AW$49:$AW$88, $D1457)&gt;0, "BH", TEXT($D1457, "ddd")))</f>
        <v/>
      </c>
      <c r="V1457" s="65" t="str">
        <f>IF($G1457="", "", IF(COUNTIF('Intro &amp; Setup'!$AW$49:$AW$88, $G1457)&gt;0, "BH", TEXT($G1457, "ddd")))</f>
        <v/>
      </c>
      <c r="W1457" s="64" t="str">
        <f t="shared" si="189"/>
        <v/>
      </c>
      <c r="X1457" s="65" t="str">
        <f t="shared" si="190"/>
        <v/>
      </c>
      <c r="Y1457" s="64" t="str">
        <f>IF(F1457="", "", IF(OR(F1457&lt;'Intro &amp; Setup'!$Z$20, F1457&gt;'Intro &amp; Setup'!$Z$22), "X", ""))</f>
        <v/>
      </c>
      <c r="Z1457" s="65" t="str">
        <f>IF(G1457="", "", IF(OR(G1457&lt;'Intro &amp; Setup'!$Z$20, G1457&gt;'Intro &amp; Setup'!$Z$22), "X", ""))</f>
        <v/>
      </c>
      <c r="AB1457" s="58" t="str">
        <f t="shared" si="191"/>
        <v/>
      </c>
      <c r="AC1457" s="59" t="str">
        <f t="shared" si="192"/>
        <v/>
      </c>
      <c r="AE1457" s="5" t="str">
        <f>IF(OR($AB1457="", $AC1457=""), "", IF($H1457=$M$3, "", IF(OR(AE$7&lt;$AB1457, $AC1457&lt;AE$6),"", MAX(AE$10:AE1456)+1)))</f>
        <v/>
      </c>
      <c r="AF1457" s="5" t="str">
        <f>IF(OR($AB1457="", $AC1457=""), "", IF($H1457=$M$3, "", IF(OR(AF$7&lt;$AB1457, $AC1457&lt;AF$6),"", MAX(AF$10:AF1456)+1)))</f>
        <v/>
      </c>
      <c r="AG1457" s="5" t="str">
        <f>IF(OR($AB1457="", $AC1457=""), "", IF($H1457=$M$3, "", IF(OR(AG$7&lt;$AB1457, $AC1457&lt;AG$6),"", MAX(AG$10:AG1456)+1)))</f>
        <v/>
      </c>
      <c r="AH1457" s="5" t="str">
        <f>IF(OR($AB1457="", $AC1457=""), "", IF($H1457=$M$3, "", IF(OR(AH$7&lt;$AB1457, $AC1457&lt;AH$6),"", MAX(AH$10:AH1456)+1)))</f>
        <v/>
      </c>
      <c r="AI1457" s="5" t="str">
        <f>IF(OR($AB1457="", $AC1457=""), "", IF($H1457=$M$3, "", IF(OR(AI$7&lt;$AB1457, $AC1457&lt;AI$6),"", MAX(AI$10:AI1456)+1)))</f>
        <v/>
      </c>
      <c r="AJ1457" s="5" t="str">
        <f>IF(OR($AB1457="", $AC1457=""), "", IF($H1457=$M$3, "", IF(OR(AJ$7&lt;$AB1457, $AC1457&lt;AJ$6),"", MAX(AJ$10:AJ1456)+1)))</f>
        <v/>
      </c>
      <c r="AK1457" s="5" t="str">
        <f>IF(OR($AB1457="", $AC1457=""), "", IF($H1457=$M$3, "", IF(OR(AK$7&lt;$AB1457, $AC1457&lt;AK$6),"", MAX(AK$10:AK1456)+1)))</f>
        <v/>
      </c>
      <c r="AL1457" s="5" t="str">
        <f>IF(OR($AB1457="", $AC1457=""), "", IF($H1457=$M$3, "", IF(OR(AL$7&lt;$AB1457, $AC1457&lt;AL$6),"", MAX(AL$10:AL1456)+1)))</f>
        <v/>
      </c>
      <c r="AM1457" s="5" t="str">
        <f>IF(OR($AB1457="", $AC1457=""), "", IF($H1457=$M$3, "", IF(OR(AM$7&lt;$AB1457, $AC1457&lt;AM$6),"", MAX(AM$10:AM1456)+1)))</f>
        <v/>
      </c>
      <c r="AN1457" s="5" t="str">
        <f>IF(OR($AB1457="", $AC1457=""), "", IF($H1457=$M$3, "", IF(OR(AN$7&lt;$AB1457, $AC1457&lt;AN$6),"", MAX(AN$10:AN1456)+1)))</f>
        <v/>
      </c>
      <c r="AO1457" s="5" t="str">
        <f>IF(OR($AB1457="", $AC1457=""), "", IF($H1457=$M$3, "", IF(OR(AO$7&lt;$AB1457, $AC1457&lt;AO$6),"", MAX(AO$10:AO1456)+1)))</f>
        <v/>
      </c>
      <c r="AP1457" s="5" t="str">
        <f>IF(OR($AB1457="", $AC1457=""), "", IF($H1457=$M$3, "", IF(OR(AP$7&lt;$AB1457, $AC1457&lt;AP$6),"", MAX(AP$10:AP1456)+1)))</f>
        <v/>
      </c>
      <c r="AQ1457" s="5" t="str">
        <f>IF(OR($AB1457="", $AC1457=""), "", IF($H1457=$M$3, "", IF(OR(AQ$7&lt;$AB1457, $AC1457&lt;AQ$6),"", MAX(AQ$10:AQ1456)+1)))</f>
        <v/>
      </c>
      <c r="AR1457" s="5" t="str">
        <f>IF(OR($AB1457="", $AC1457=""), "", IF($H1457=$M$3, "", IF(OR(AR$7&lt;$AB1457, $AC1457&lt;AR$6),"", MAX(AR$10:AR1456)+1)))</f>
        <v/>
      </c>
      <c r="AS1457" s="5" t="str">
        <f>IF(OR($AB1457="", $AC1457=""), "", IF($H1457=$M$3, "", IF(OR(AS$7&lt;$AB1457, $AC1457&lt;AS$6),"", MAX(AS$10:AS1456)+1)))</f>
        <v/>
      </c>
      <c r="AT1457" s="5" t="str">
        <f>IF(OR($AB1457="", $AC1457=""), "", IF($H1457=$M$3, "", IF(OR(AT$7&lt;$AB1457, $AC1457&lt;AT$6),"", MAX(AT$10:AT1456)+1)))</f>
        <v/>
      </c>
      <c r="AU1457" s="5" t="str">
        <f>IF(OR($AB1457="", $AC1457=""), "", IF($H1457=$M$3, "", IF(OR(AU$7&lt;$AB1457, $AC1457&lt;AU$6),"", MAX(AU$10:AU1456)+1)))</f>
        <v/>
      </c>
      <c r="AV1457" s="5" t="str">
        <f>IF(OR($AB1457="", $AC1457=""), "", IF($H1457=$M$3, "", IF(OR(AV$7&lt;$AB1457, $AC1457&lt;AV$6),"", MAX(AV$10:AV1456)+1)))</f>
        <v/>
      </c>
      <c r="AW1457" s="5" t="str">
        <f>IF(OR($AB1457="", $AC1457=""), "", IF($H1457=$M$3, "", IF(OR(AW$7&lt;$AB1457, $AC1457&lt;AW$6),"", MAX(AW$10:AW1456)+1)))</f>
        <v/>
      </c>
      <c r="AX1457" s="5" t="str">
        <f>IF(OR($AB1457="", $AC1457=""), "", IF($H1457=$M$3, "", IF(OR(AX$7&lt;$AB1457, $AC1457&lt;AX$6),"", MAX(AX$10:AX1456)+1)))</f>
        <v/>
      </c>
      <c r="AY1457" s="5" t="str">
        <f>IF(OR($AB1457="", $AC1457=""), "", IF($H1457=$M$3, "", IF(OR(AY$7&lt;$AB1457, $AC1457&lt;AY$6),"", MAX(AY$10:AY1456)+1)))</f>
        <v/>
      </c>
      <c r="AZ1457" s="5" t="str">
        <f>IF(OR($AB1457="", $AC1457=""), "", IF($H1457=$M$3, "", IF(OR(AZ$7&lt;$AB1457, $AC1457&lt;AZ$6),"", MAX(AZ$10:AZ1456)+1)))</f>
        <v/>
      </c>
      <c r="BA1457" s="5" t="str">
        <f>IF(OR($AB1457="", $AC1457=""), "", IF($H1457=$M$3, "", IF(OR(BA$7&lt;$AB1457, $AC1457&lt;BA$6),"", MAX(BA$10:BA1456)+1)))</f>
        <v/>
      </c>
      <c r="BB1457" s="5" t="str">
        <f>IF(OR($AB1457="", $AC1457=""), "", IF($H1457=$M$3, "", IF(OR(BB$7&lt;$AB1457, $AC1457&lt;BB$6),"", MAX(BB$10:BB1456)+1)))</f>
        <v/>
      </c>
      <c r="BC1457" s="5" t="str">
        <f>IF(OR($AB1457="", $AC1457=""), "", IF($H1457=$M$3, "", IF(OR(BC$7&lt;$AB1457, $AC1457&lt;BC$6),"", MAX(BC$10:BC1456)+1)))</f>
        <v/>
      </c>
      <c r="BD1457" s="5" t="str">
        <f>IF(OR($AB1457="", $AC1457=""), "", IF($H1457=$M$3, "", IF(OR(BD$7&lt;$AB1457, $AC1457&lt;BD$6),"", MAX(BD$10:BD1456)+1)))</f>
        <v/>
      </c>
      <c r="BE1457" s="5" t="str">
        <f>IF(OR($AB1457="", $AC1457=""), "", IF($H1457=$M$3, "", IF(OR(BE$7&lt;$AB1457, $AC1457&lt;BE$6),"", MAX(BE$10:BE1456)+1)))</f>
        <v/>
      </c>
      <c r="BF1457" s="5" t="str">
        <f>IF(OR($AB1457="", $AC1457=""), "", IF($H1457=$M$3, "", IF(OR(BF$7&lt;$AB1457, $AC1457&lt;BF$6),"", MAX(BF$10:BF1456)+1)))</f>
        <v/>
      </c>
      <c r="BG1457" s="5" t="str">
        <f>IF(OR($AB1457="", $AC1457=""), "", IF($H1457=$M$3, "", IF(OR(BG$7&lt;$AB1457, $AC1457&lt;BG$6),"", MAX(BG$10:BG1456)+1)))</f>
        <v/>
      </c>
      <c r="BH1457" s="5" t="str">
        <f>IF(OR($AB1457="", $AC1457=""), "", IF($H1457=$M$3, "", IF(OR(BH$7&lt;$AB1457, $AC1457&lt;BH$6),"", MAX(BH$10:BH1456)+1)))</f>
        <v/>
      </c>
      <c r="BI1457" s="5" t="str">
        <f>IF(OR($AB1457="", $AC1457=""), "", IF($H1457=$M$3, "", IF(OR(BI$7&lt;$AB1457, $AC1457&lt;BI$6),"", MAX(BI$10:BI1456)+1)))</f>
        <v/>
      </c>
      <c r="BK1457" s="5" t="str" cm="1">
        <f t="array" aca="1" ref="BK1457" ca="1">IFERROR(INDEX($AE1457:$BI1457, $BJ1457, MATCH($BK$9, $AE$9:$BI$9, 0)), "")</f>
        <v/>
      </c>
    </row>
    <row r="1458" spans="1:63" x14ac:dyDescent="0.25">
      <c r="A1458" s="2"/>
      <c r="B1458" s="254"/>
      <c r="C1458" s="255"/>
      <c r="D1458" s="256"/>
      <c r="E1458" s="257"/>
      <c r="F1458" s="257"/>
      <c r="G1458" s="258"/>
      <c r="H1458" s="259"/>
      <c r="I1458" s="16"/>
      <c r="J1458" s="5" t="str">
        <f t="shared" si="187"/>
        <v/>
      </c>
      <c r="K1458" s="2"/>
      <c r="O1458" s="5" t="str">
        <f t="shared" si="185"/>
        <v/>
      </c>
      <c r="Q1458" s="5" t="str">
        <f t="shared" si="188"/>
        <v/>
      </c>
      <c r="S1458" s="5" t="str">
        <f t="shared" si="186"/>
        <v/>
      </c>
      <c r="U1458" s="64" t="str">
        <f>IF($D1458="","", IF(COUNTIF('Intro &amp; Setup'!$AW$49:$AW$88, $D1458)&gt;0, "BH", TEXT($D1458, "ddd")))</f>
        <v/>
      </c>
      <c r="V1458" s="65" t="str">
        <f>IF($G1458="", "", IF(COUNTIF('Intro &amp; Setup'!$AW$49:$AW$88, $G1458)&gt;0, "BH", TEXT($G1458, "ddd")))</f>
        <v/>
      </c>
      <c r="W1458" s="64" t="str">
        <f t="shared" si="189"/>
        <v/>
      </c>
      <c r="X1458" s="65" t="str">
        <f t="shared" si="190"/>
        <v/>
      </c>
      <c r="Y1458" s="64" t="str">
        <f>IF(F1458="", "", IF(OR(F1458&lt;'Intro &amp; Setup'!$Z$20, F1458&gt;'Intro &amp; Setup'!$Z$22), "X", ""))</f>
        <v/>
      </c>
      <c r="Z1458" s="65" t="str">
        <f>IF(G1458="", "", IF(OR(G1458&lt;'Intro &amp; Setup'!$Z$20, G1458&gt;'Intro &amp; Setup'!$Z$22), "X", ""))</f>
        <v/>
      </c>
      <c r="AB1458" s="58" t="str">
        <f t="shared" si="191"/>
        <v/>
      </c>
      <c r="AC1458" s="59" t="str">
        <f t="shared" si="192"/>
        <v/>
      </c>
      <c r="AE1458" s="5" t="str">
        <f>IF(OR($AB1458="", $AC1458=""), "", IF($H1458=$M$3, "", IF(OR(AE$7&lt;$AB1458, $AC1458&lt;AE$6),"", MAX(AE$10:AE1457)+1)))</f>
        <v/>
      </c>
      <c r="AF1458" s="5" t="str">
        <f>IF(OR($AB1458="", $AC1458=""), "", IF($H1458=$M$3, "", IF(OR(AF$7&lt;$AB1458, $AC1458&lt;AF$6),"", MAX(AF$10:AF1457)+1)))</f>
        <v/>
      </c>
      <c r="AG1458" s="5" t="str">
        <f>IF(OR($AB1458="", $AC1458=""), "", IF($H1458=$M$3, "", IF(OR(AG$7&lt;$AB1458, $AC1458&lt;AG$6),"", MAX(AG$10:AG1457)+1)))</f>
        <v/>
      </c>
      <c r="AH1458" s="5" t="str">
        <f>IF(OR($AB1458="", $AC1458=""), "", IF($H1458=$M$3, "", IF(OR(AH$7&lt;$AB1458, $AC1458&lt;AH$6),"", MAX(AH$10:AH1457)+1)))</f>
        <v/>
      </c>
      <c r="AI1458" s="5" t="str">
        <f>IF(OR($AB1458="", $AC1458=""), "", IF($H1458=$M$3, "", IF(OR(AI$7&lt;$AB1458, $AC1458&lt;AI$6),"", MAX(AI$10:AI1457)+1)))</f>
        <v/>
      </c>
      <c r="AJ1458" s="5" t="str">
        <f>IF(OR($AB1458="", $AC1458=""), "", IF($H1458=$M$3, "", IF(OR(AJ$7&lt;$AB1458, $AC1458&lt;AJ$6),"", MAX(AJ$10:AJ1457)+1)))</f>
        <v/>
      </c>
      <c r="AK1458" s="5" t="str">
        <f>IF(OR($AB1458="", $AC1458=""), "", IF($H1458=$M$3, "", IF(OR(AK$7&lt;$AB1458, $AC1458&lt;AK$6),"", MAX(AK$10:AK1457)+1)))</f>
        <v/>
      </c>
      <c r="AL1458" s="5" t="str">
        <f>IF(OR($AB1458="", $AC1458=""), "", IF($H1458=$M$3, "", IF(OR(AL$7&lt;$AB1458, $AC1458&lt;AL$6),"", MAX(AL$10:AL1457)+1)))</f>
        <v/>
      </c>
      <c r="AM1458" s="5" t="str">
        <f>IF(OR($AB1458="", $AC1458=""), "", IF($H1458=$M$3, "", IF(OR(AM$7&lt;$AB1458, $AC1458&lt;AM$6),"", MAX(AM$10:AM1457)+1)))</f>
        <v/>
      </c>
      <c r="AN1458" s="5" t="str">
        <f>IF(OR($AB1458="", $AC1458=""), "", IF($H1458=$M$3, "", IF(OR(AN$7&lt;$AB1458, $AC1458&lt;AN$6),"", MAX(AN$10:AN1457)+1)))</f>
        <v/>
      </c>
      <c r="AO1458" s="5" t="str">
        <f>IF(OR($AB1458="", $AC1458=""), "", IF($H1458=$M$3, "", IF(OR(AO$7&lt;$AB1458, $AC1458&lt;AO$6),"", MAX(AO$10:AO1457)+1)))</f>
        <v/>
      </c>
      <c r="AP1458" s="5" t="str">
        <f>IF(OR($AB1458="", $AC1458=""), "", IF($H1458=$M$3, "", IF(OR(AP$7&lt;$AB1458, $AC1458&lt;AP$6),"", MAX(AP$10:AP1457)+1)))</f>
        <v/>
      </c>
      <c r="AQ1458" s="5" t="str">
        <f>IF(OR($AB1458="", $AC1458=""), "", IF($H1458=$M$3, "", IF(OR(AQ$7&lt;$AB1458, $AC1458&lt;AQ$6),"", MAX(AQ$10:AQ1457)+1)))</f>
        <v/>
      </c>
      <c r="AR1458" s="5" t="str">
        <f>IF(OR($AB1458="", $AC1458=""), "", IF($H1458=$M$3, "", IF(OR(AR$7&lt;$AB1458, $AC1458&lt;AR$6),"", MAX(AR$10:AR1457)+1)))</f>
        <v/>
      </c>
      <c r="AS1458" s="5" t="str">
        <f>IF(OR($AB1458="", $AC1458=""), "", IF($H1458=$M$3, "", IF(OR(AS$7&lt;$AB1458, $AC1458&lt;AS$6),"", MAX(AS$10:AS1457)+1)))</f>
        <v/>
      </c>
      <c r="AT1458" s="5" t="str">
        <f>IF(OR($AB1458="", $AC1458=""), "", IF($H1458=$M$3, "", IF(OR(AT$7&lt;$AB1458, $AC1458&lt;AT$6),"", MAX(AT$10:AT1457)+1)))</f>
        <v/>
      </c>
      <c r="AU1458" s="5" t="str">
        <f>IF(OR($AB1458="", $AC1458=""), "", IF($H1458=$M$3, "", IF(OR(AU$7&lt;$AB1458, $AC1458&lt;AU$6),"", MAX(AU$10:AU1457)+1)))</f>
        <v/>
      </c>
      <c r="AV1458" s="5" t="str">
        <f>IF(OR($AB1458="", $AC1458=""), "", IF($H1458=$M$3, "", IF(OR(AV$7&lt;$AB1458, $AC1458&lt;AV$6),"", MAX(AV$10:AV1457)+1)))</f>
        <v/>
      </c>
      <c r="AW1458" s="5" t="str">
        <f>IF(OR($AB1458="", $AC1458=""), "", IF($H1458=$M$3, "", IF(OR(AW$7&lt;$AB1458, $AC1458&lt;AW$6),"", MAX(AW$10:AW1457)+1)))</f>
        <v/>
      </c>
      <c r="AX1458" s="5" t="str">
        <f>IF(OR($AB1458="", $AC1458=""), "", IF($H1458=$M$3, "", IF(OR(AX$7&lt;$AB1458, $AC1458&lt;AX$6),"", MAX(AX$10:AX1457)+1)))</f>
        <v/>
      </c>
      <c r="AY1458" s="5" t="str">
        <f>IF(OR($AB1458="", $AC1458=""), "", IF($H1458=$M$3, "", IF(OR(AY$7&lt;$AB1458, $AC1458&lt;AY$6),"", MAX(AY$10:AY1457)+1)))</f>
        <v/>
      </c>
      <c r="AZ1458" s="5" t="str">
        <f>IF(OR($AB1458="", $AC1458=""), "", IF($H1458=$M$3, "", IF(OR(AZ$7&lt;$AB1458, $AC1458&lt;AZ$6),"", MAX(AZ$10:AZ1457)+1)))</f>
        <v/>
      </c>
      <c r="BA1458" s="5" t="str">
        <f>IF(OR($AB1458="", $AC1458=""), "", IF($H1458=$M$3, "", IF(OR(BA$7&lt;$AB1458, $AC1458&lt;BA$6),"", MAX(BA$10:BA1457)+1)))</f>
        <v/>
      </c>
      <c r="BB1458" s="5" t="str">
        <f>IF(OR($AB1458="", $AC1458=""), "", IF($H1458=$M$3, "", IF(OR(BB$7&lt;$AB1458, $AC1458&lt;BB$6),"", MAX(BB$10:BB1457)+1)))</f>
        <v/>
      </c>
      <c r="BC1458" s="5" t="str">
        <f>IF(OR($AB1458="", $AC1458=""), "", IF($H1458=$M$3, "", IF(OR(BC$7&lt;$AB1458, $AC1458&lt;BC$6),"", MAX(BC$10:BC1457)+1)))</f>
        <v/>
      </c>
      <c r="BD1458" s="5" t="str">
        <f>IF(OR($AB1458="", $AC1458=""), "", IF($H1458=$M$3, "", IF(OR(BD$7&lt;$AB1458, $AC1458&lt;BD$6),"", MAX(BD$10:BD1457)+1)))</f>
        <v/>
      </c>
      <c r="BE1458" s="5" t="str">
        <f>IF(OR($AB1458="", $AC1458=""), "", IF($H1458=$M$3, "", IF(OR(BE$7&lt;$AB1458, $AC1458&lt;BE$6),"", MAX(BE$10:BE1457)+1)))</f>
        <v/>
      </c>
      <c r="BF1458" s="5" t="str">
        <f>IF(OR($AB1458="", $AC1458=""), "", IF($H1458=$M$3, "", IF(OR(BF$7&lt;$AB1458, $AC1458&lt;BF$6),"", MAX(BF$10:BF1457)+1)))</f>
        <v/>
      </c>
      <c r="BG1458" s="5" t="str">
        <f>IF(OR($AB1458="", $AC1458=""), "", IF($H1458=$M$3, "", IF(OR(BG$7&lt;$AB1458, $AC1458&lt;BG$6),"", MAX(BG$10:BG1457)+1)))</f>
        <v/>
      </c>
      <c r="BH1458" s="5" t="str">
        <f>IF(OR($AB1458="", $AC1458=""), "", IF($H1458=$M$3, "", IF(OR(BH$7&lt;$AB1458, $AC1458&lt;BH$6),"", MAX(BH$10:BH1457)+1)))</f>
        <v/>
      </c>
      <c r="BI1458" s="5" t="str">
        <f>IF(OR($AB1458="", $AC1458=""), "", IF($H1458=$M$3, "", IF(OR(BI$7&lt;$AB1458, $AC1458&lt;BI$6),"", MAX(BI$10:BI1457)+1)))</f>
        <v/>
      </c>
      <c r="BK1458" s="5" t="str" cm="1">
        <f t="array" aca="1" ref="BK1458" ca="1">IFERROR(INDEX($AE1458:$BI1458, $BJ1458, MATCH($BK$9, $AE$9:$BI$9, 0)), "")</f>
        <v/>
      </c>
    </row>
    <row r="1459" spans="1:63" x14ac:dyDescent="0.25">
      <c r="A1459" s="2"/>
      <c r="B1459" s="254"/>
      <c r="C1459" s="255"/>
      <c r="D1459" s="256"/>
      <c r="E1459" s="257"/>
      <c r="F1459" s="257"/>
      <c r="G1459" s="258"/>
      <c r="H1459" s="259"/>
      <c r="I1459" s="16"/>
      <c r="J1459" s="5" t="str">
        <f t="shared" si="187"/>
        <v/>
      </c>
      <c r="K1459" s="2"/>
      <c r="O1459" s="5" t="str">
        <f t="shared" si="185"/>
        <v/>
      </c>
      <c r="Q1459" s="5" t="str">
        <f t="shared" si="188"/>
        <v/>
      </c>
      <c r="S1459" s="5" t="str">
        <f t="shared" si="186"/>
        <v/>
      </c>
      <c r="U1459" s="64" t="str">
        <f>IF($D1459="","", IF(COUNTIF('Intro &amp; Setup'!$AW$49:$AW$88, $D1459)&gt;0, "BH", TEXT($D1459, "ddd")))</f>
        <v/>
      </c>
      <c r="V1459" s="65" t="str">
        <f>IF($G1459="", "", IF(COUNTIF('Intro &amp; Setup'!$AW$49:$AW$88, $G1459)&gt;0, "BH", TEXT($G1459, "ddd")))</f>
        <v/>
      </c>
      <c r="W1459" s="64" t="str">
        <f t="shared" si="189"/>
        <v/>
      </c>
      <c r="X1459" s="65" t="str">
        <f t="shared" si="190"/>
        <v/>
      </c>
      <c r="Y1459" s="64" t="str">
        <f>IF(F1459="", "", IF(OR(F1459&lt;'Intro &amp; Setup'!$Z$20, F1459&gt;'Intro &amp; Setup'!$Z$22), "X", ""))</f>
        <v/>
      </c>
      <c r="Z1459" s="65" t="str">
        <f>IF(G1459="", "", IF(OR(G1459&lt;'Intro &amp; Setup'!$Z$20, G1459&gt;'Intro &amp; Setup'!$Z$22), "X", ""))</f>
        <v/>
      </c>
      <c r="AB1459" s="58" t="str">
        <f t="shared" si="191"/>
        <v/>
      </c>
      <c r="AC1459" s="59" t="str">
        <f t="shared" si="192"/>
        <v/>
      </c>
      <c r="AE1459" s="5" t="str">
        <f>IF(OR($AB1459="", $AC1459=""), "", IF($H1459=$M$3, "", IF(OR(AE$7&lt;$AB1459, $AC1459&lt;AE$6),"", MAX(AE$10:AE1458)+1)))</f>
        <v/>
      </c>
      <c r="AF1459" s="5" t="str">
        <f>IF(OR($AB1459="", $AC1459=""), "", IF($H1459=$M$3, "", IF(OR(AF$7&lt;$AB1459, $AC1459&lt;AF$6),"", MAX(AF$10:AF1458)+1)))</f>
        <v/>
      </c>
      <c r="AG1459" s="5" t="str">
        <f>IF(OR($AB1459="", $AC1459=""), "", IF($H1459=$M$3, "", IF(OR(AG$7&lt;$AB1459, $AC1459&lt;AG$6),"", MAX(AG$10:AG1458)+1)))</f>
        <v/>
      </c>
      <c r="AH1459" s="5" t="str">
        <f>IF(OR($AB1459="", $AC1459=""), "", IF($H1459=$M$3, "", IF(OR(AH$7&lt;$AB1459, $AC1459&lt;AH$6),"", MAX(AH$10:AH1458)+1)))</f>
        <v/>
      </c>
      <c r="AI1459" s="5" t="str">
        <f>IF(OR($AB1459="", $AC1459=""), "", IF($H1459=$M$3, "", IF(OR(AI$7&lt;$AB1459, $AC1459&lt;AI$6),"", MAX(AI$10:AI1458)+1)))</f>
        <v/>
      </c>
      <c r="AJ1459" s="5" t="str">
        <f>IF(OR($AB1459="", $AC1459=""), "", IF($H1459=$M$3, "", IF(OR(AJ$7&lt;$AB1459, $AC1459&lt;AJ$6),"", MAX(AJ$10:AJ1458)+1)))</f>
        <v/>
      </c>
      <c r="AK1459" s="5" t="str">
        <f>IF(OR($AB1459="", $AC1459=""), "", IF($H1459=$M$3, "", IF(OR(AK$7&lt;$AB1459, $AC1459&lt;AK$6),"", MAX(AK$10:AK1458)+1)))</f>
        <v/>
      </c>
      <c r="AL1459" s="5" t="str">
        <f>IF(OR($AB1459="", $AC1459=""), "", IF($H1459=$M$3, "", IF(OR(AL$7&lt;$AB1459, $AC1459&lt;AL$6),"", MAX(AL$10:AL1458)+1)))</f>
        <v/>
      </c>
      <c r="AM1459" s="5" t="str">
        <f>IF(OR($AB1459="", $AC1459=""), "", IF($H1459=$M$3, "", IF(OR(AM$7&lt;$AB1459, $AC1459&lt;AM$6),"", MAX(AM$10:AM1458)+1)))</f>
        <v/>
      </c>
      <c r="AN1459" s="5" t="str">
        <f>IF(OR($AB1459="", $AC1459=""), "", IF($H1459=$M$3, "", IF(OR(AN$7&lt;$AB1459, $AC1459&lt;AN$6),"", MAX(AN$10:AN1458)+1)))</f>
        <v/>
      </c>
      <c r="AO1459" s="5" t="str">
        <f>IF(OR($AB1459="", $AC1459=""), "", IF($H1459=$M$3, "", IF(OR(AO$7&lt;$AB1459, $AC1459&lt;AO$6),"", MAX(AO$10:AO1458)+1)))</f>
        <v/>
      </c>
      <c r="AP1459" s="5" t="str">
        <f>IF(OR($AB1459="", $AC1459=""), "", IF($H1459=$M$3, "", IF(OR(AP$7&lt;$AB1459, $AC1459&lt;AP$6),"", MAX(AP$10:AP1458)+1)))</f>
        <v/>
      </c>
      <c r="AQ1459" s="5" t="str">
        <f>IF(OR($AB1459="", $AC1459=""), "", IF($H1459=$M$3, "", IF(OR(AQ$7&lt;$AB1459, $AC1459&lt;AQ$6),"", MAX(AQ$10:AQ1458)+1)))</f>
        <v/>
      </c>
      <c r="AR1459" s="5" t="str">
        <f>IF(OR($AB1459="", $AC1459=""), "", IF($H1459=$M$3, "", IF(OR(AR$7&lt;$AB1459, $AC1459&lt;AR$6),"", MAX(AR$10:AR1458)+1)))</f>
        <v/>
      </c>
      <c r="AS1459" s="5" t="str">
        <f>IF(OR($AB1459="", $AC1459=""), "", IF($H1459=$M$3, "", IF(OR(AS$7&lt;$AB1459, $AC1459&lt;AS$6),"", MAX(AS$10:AS1458)+1)))</f>
        <v/>
      </c>
      <c r="AT1459" s="5" t="str">
        <f>IF(OR($AB1459="", $AC1459=""), "", IF($H1459=$M$3, "", IF(OR(AT$7&lt;$AB1459, $AC1459&lt;AT$6),"", MAX(AT$10:AT1458)+1)))</f>
        <v/>
      </c>
      <c r="AU1459" s="5" t="str">
        <f>IF(OR($AB1459="", $AC1459=""), "", IF($H1459=$M$3, "", IF(OR(AU$7&lt;$AB1459, $AC1459&lt;AU$6),"", MAX(AU$10:AU1458)+1)))</f>
        <v/>
      </c>
      <c r="AV1459" s="5" t="str">
        <f>IF(OR($AB1459="", $AC1459=""), "", IF($H1459=$M$3, "", IF(OR(AV$7&lt;$AB1459, $AC1459&lt;AV$6),"", MAX(AV$10:AV1458)+1)))</f>
        <v/>
      </c>
      <c r="AW1459" s="5" t="str">
        <f>IF(OR($AB1459="", $AC1459=""), "", IF($H1459=$M$3, "", IF(OR(AW$7&lt;$AB1459, $AC1459&lt;AW$6),"", MAX(AW$10:AW1458)+1)))</f>
        <v/>
      </c>
      <c r="AX1459" s="5" t="str">
        <f>IF(OR($AB1459="", $AC1459=""), "", IF($H1459=$M$3, "", IF(OR(AX$7&lt;$AB1459, $AC1459&lt;AX$6),"", MAX(AX$10:AX1458)+1)))</f>
        <v/>
      </c>
      <c r="AY1459" s="5" t="str">
        <f>IF(OR($AB1459="", $AC1459=""), "", IF($H1459=$M$3, "", IF(OR(AY$7&lt;$AB1459, $AC1459&lt;AY$6),"", MAX(AY$10:AY1458)+1)))</f>
        <v/>
      </c>
      <c r="AZ1459" s="5" t="str">
        <f>IF(OR($AB1459="", $AC1459=""), "", IF($H1459=$M$3, "", IF(OR(AZ$7&lt;$AB1459, $AC1459&lt;AZ$6),"", MAX(AZ$10:AZ1458)+1)))</f>
        <v/>
      </c>
      <c r="BA1459" s="5" t="str">
        <f>IF(OR($AB1459="", $AC1459=""), "", IF($H1459=$M$3, "", IF(OR(BA$7&lt;$AB1459, $AC1459&lt;BA$6),"", MAX(BA$10:BA1458)+1)))</f>
        <v/>
      </c>
      <c r="BB1459" s="5" t="str">
        <f>IF(OR($AB1459="", $AC1459=""), "", IF($H1459=$M$3, "", IF(OR(BB$7&lt;$AB1459, $AC1459&lt;BB$6),"", MAX(BB$10:BB1458)+1)))</f>
        <v/>
      </c>
      <c r="BC1459" s="5" t="str">
        <f>IF(OR($AB1459="", $AC1459=""), "", IF($H1459=$M$3, "", IF(OR(BC$7&lt;$AB1459, $AC1459&lt;BC$6),"", MAX(BC$10:BC1458)+1)))</f>
        <v/>
      </c>
      <c r="BD1459" s="5" t="str">
        <f>IF(OR($AB1459="", $AC1459=""), "", IF($H1459=$M$3, "", IF(OR(BD$7&lt;$AB1459, $AC1459&lt;BD$6),"", MAX(BD$10:BD1458)+1)))</f>
        <v/>
      </c>
      <c r="BE1459" s="5" t="str">
        <f>IF(OR($AB1459="", $AC1459=""), "", IF($H1459=$M$3, "", IF(OR(BE$7&lt;$AB1459, $AC1459&lt;BE$6),"", MAX(BE$10:BE1458)+1)))</f>
        <v/>
      </c>
      <c r="BF1459" s="5" t="str">
        <f>IF(OR($AB1459="", $AC1459=""), "", IF($H1459=$M$3, "", IF(OR(BF$7&lt;$AB1459, $AC1459&lt;BF$6),"", MAX(BF$10:BF1458)+1)))</f>
        <v/>
      </c>
      <c r="BG1459" s="5" t="str">
        <f>IF(OR($AB1459="", $AC1459=""), "", IF($H1459=$M$3, "", IF(OR(BG$7&lt;$AB1459, $AC1459&lt;BG$6),"", MAX(BG$10:BG1458)+1)))</f>
        <v/>
      </c>
      <c r="BH1459" s="5" t="str">
        <f>IF(OR($AB1459="", $AC1459=""), "", IF($H1459=$M$3, "", IF(OR(BH$7&lt;$AB1459, $AC1459&lt;BH$6),"", MAX(BH$10:BH1458)+1)))</f>
        <v/>
      </c>
      <c r="BI1459" s="5" t="str">
        <f>IF(OR($AB1459="", $AC1459=""), "", IF($H1459=$M$3, "", IF(OR(BI$7&lt;$AB1459, $AC1459&lt;BI$6),"", MAX(BI$10:BI1458)+1)))</f>
        <v/>
      </c>
      <c r="BK1459" s="5" t="str" cm="1">
        <f t="array" aca="1" ref="BK1459" ca="1">IFERROR(INDEX($AE1459:$BI1459, $BJ1459, MATCH($BK$9, $AE$9:$BI$9, 0)), "")</f>
        <v/>
      </c>
    </row>
    <row r="1460" spans="1:63" x14ac:dyDescent="0.25">
      <c r="A1460" s="2"/>
      <c r="B1460" s="254"/>
      <c r="C1460" s="255"/>
      <c r="D1460" s="256"/>
      <c r="E1460" s="257"/>
      <c r="F1460" s="257"/>
      <c r="G1460" s="258"/>
      <c r="H1460" s="259"/>
      <c r="I1460" s="16"/>
      <c r="J1460" s="5" t="str">
        <f t="shared" si="187"/>
        <v/>
      </c>
      <c r="K1460" s="2"/>
      <c r="O1460" s="5" t="str">
        <f t="shared" si="185"/>
        <v/>
      </c>
      <c r="Q1460" s="5" t="str">
        <f t="shared" si="188"/>
        <v/>
      </c>
      <c r="S1460" s="5" t="str">
        <f t="shared" si="186"/>
        <v/>
      </c>
      <c r="U1460" s="64" t="str">
        <f>IF($D1460="","", IF(COUNTIF('Intro &amp; Setup'!$AW$49:$AW$88, $D1460)&gt;0, "BH", TEXT($D1460, "ddd")))</f>
        <v/>
      </c>
      <c r="V1460" s="65" t="str">
        <f>IF($G1460="", "", IF(COUNTIF('Intro &amp; Setup'!$AW$49:$AW$88, $G1460)&gt;0, "BH", TEXT($G1460, "ddd")))</f>
        <v/>
      </c>
      <c r="W1460" s="64" t="str">
        <f t="shared" si="189"/>
        <v/>
      </c>
      <c r="X1460" s="65" t="str">
        <f t="shared" si="190"/>
        <v/>
      </c>
      <c r="Y1460" s="64" t="str">
        <f>IF(F1460="", "", IF(OR(F1460&lt;'Intro &amp; Setup'!$Z$20, F1460&gt;'Intro &amp; Setup'!$Z$22), "X", ""))</f>
        <v/>
      </c>
      <c r="Z1460" s="65" t="str">
        <f>IF(G1460="", "", IF(OR(G1460&lt;'Intro &amp; Setup'!$Z$20, G1460&gt;'Intro &amp; Setup'!$Z$22), "X", ""))</f>
        <v/>
      </c>
      <c r="AB1460" s="58" t="str">
        <f t="shared" si="191"/>
        <v/>
      </c>
      <c r="AC1460" s="59" t="str">
        <f t="shared" si="192"/>
        <v/>
      </c>
      <c r="AE1460" s="5" t="str">
        <f>IF(OR($AB1460="", $AC1460=""), "", IF($H1460=$M$3, "", IF(OR(AE$7&lt;$AB1460, $AC1460&lt;AE$6),"", MAX(AE$10:AE1459)+1)))</f>
        <v/>
      </c>
      <c r="AF1460" s="5" t="str">
        <f>IF(OR($AB1460="", $AC1460=""), "", IF($H1460=$M$3, "", IF(OR(AF$7&lt;$AB1460, $AC1460&lt;AF$6),"", MAX(AF$10:AF1459)+1)))</f>
        <v/>
      </c>
      <c r="AG1460" s="5" t="str">
        <f>IF(OR($AB1460="", $AC1460=""), "", IF($H1460=$M$3, "", IF(OR(AG$7&lt;$AB1460, $AC1460&lt;AG$6),"", MAX(AG$10:AG1459)+1)))</f>
        <v/>
      </c>
      <c r="AH1460" s="5" t="str">
        <f>IF(OR($AB1460="", $AC1460=""), "", IF($H1460=$M$3, "", IF(OR(AH$7&lt;$AB1460, $AC1460&lt;AH$6),"", MAX(AH$10:AH1459)+1)))</f>
        <v/>
      </c>
      <c r="AI1460" s="5" t="str">
        <f>IF(OR($AB1460="", $AC1460=""), "", IF($H1460=$M$3, "", IF(OR(AI$7&lt;$AB1460, $AC1460&lt;AI$6),"", MAX(AI$10:AI1459)+1)))</f>
        <v/>
      </c>
      <c r="AJ1460" s="5" t="str">
        <f>IF(OR($AB1460="", $AC1460=""), "", IF($H1460=$M$3, "", IF(OR(AJ$7&lt;$AB1460, $AC1460&lt;AJ$6),"", MAX(AJ$10:AJ1459)+1)))</f>
        <v/>
      </c>
      <c r="AK1460" s="5" t="str">
        <f>IF(OR($AB1460="", $AC1460=""), "", IF($H1460=$M$3, "", IF(OR(AK$7&lt;$AB1460, $AC1460&lt;AK$6),"", MAX(AK$10:AK1459)+1)))</f>
        <v/>
      </c>
      <c r="AL1460" s="5" t="str">
        <f>IF(OR($AB1460="", $AC1460=""), "", IF($H1460=$M$3, "", IF(OR(AL$7&lt;$AB1460, $AC1460&lt;AL$6),"", MAX(AL$10:AL1459)+1)))</f>
        <v/>
      </c>
      <c r="AM1460" s="5" t="str">
        <f>IF(OR($AB1460="", $AC1460=""), "", IF($H1460=$M$3, "", IF(OR(AM$7&lt;$AB1460, $AC1460&lt;AM$6),"", MAX(AM$10:AM1459)+1)))</f>
        <v/>
      </c>
      <c r="AN1460" s="5" t="str">
        <f>IF(OR($AB1460="", $AC1460=""), "", IF($H1460=$M$3, "", IF(OR(AN$7&lt;$AB1460, $AC1460&lt;AN$6),"", MAX(AN$10:AN1459)+1)))</f>
        <v/>
      </c>
      <c r="AO1460" s="5" t="str">
        <f>IF(OR($AB1460="", $AC1460=""), "", IF($H1460=$M$3, "", IF(OR(AO$7&lt;$AB1460, $AC1460&lt;AO$6),"", MAX(AO$10:AO1459)+1)))</f>
        <v/>
      </c>
      <c r="AP1460" s="5" t="str">
        <f>IF(OR($AB1460="", $AC1460=""), "", IF($H1460=$M$3, "", IF(OR(AP$7&lt;$AB1460, $AC1460&lt;AP$6),"", MAX(AP$10:AP1459)+1)))</f>
        <v/>
      </c>
      <c r="AQ1460" s="5" t="str">
        <f>IF(OR($AB1460="", $AC1460=""), "", IF($H1460=$M$3, "", IF(OR(AQ$7&lt;$AB1460, $AC1460&lt;AQ$6),"", MAX(AQ$10:AQ1459)+1)))</f>
        <v/>
      </c>
      <c r="AR1460" s="5" t="str">
        <f>IF(OR($AB1460="", $AC1460=""), "", IF($H1460=$M$3, "", IF(OR(AR$7&lt;$AB1460, $AC1460&lt;AR$6),"", MAX(AR$10:AR1459)+1)))</f>
        <v/>
      </c>
      <c r="AS1460" s="5" t="str">
        <f>IF(OR($AB1460="", $AC1460=""), "", IF($H1460=$M$3, "", IF(OR(AS$7&lt;$AB1460, $AC1460&lt;AS$6),"", MAX(AS$10:AS1459)+1)))</f>
        <v/>
      </c>
      <c r="AT1460" s="5" t="str">
        <f>IF(OR($AB1460="", $AC1460=""), "", IF($H1460=$M$3, "", IF(OR(AT$7&lt;$AB1460, $AC1460&lt;AT$6),"", MAX(AT$10:AT1459)+1)))</f>
        <v/>
      </c>
      <c r="AU1460" s="5" t="str">
        <f>IF(OR($AB1460="", $AC1460=""), "", IF($H1460=$M$3, "", IF(OR(AU$7&lt;$AB1460, $AC1460&lt;AU$6),"", MAX(AU$10:AU1459)+1)))</f>
        <v/>
      </c>
      <c r="AV1460" s="5" t="str">
        <f>IF(OR($AB1460="", $AC1460=""), "", IF($H1460=$M$3, "", IF(OR(AV$7&lt;$AB1460, $AC1460&lt;AV$6),"", MAX(AV$10:AV1459)+1)))</f>
        <v/>
      </c>
      <c r="AW1460" s="5" t="str">
        <f>IF(OR($AB1460="", $AC1460=""), "", IF($H1460=$M$3, "", IF(OR(AW$7&lt;$AB1460, $AC1460&lt;AW$6),"", MAX(AW$10:AW1459)+1)))</f>
        <v/>
      </c>
      <c r="AX1460" s="5" t="str">
        <f>IF(OR($AB1460="", $AC1460=""), "", IF($H1460=$M$3, "", IF(OR(AX$7&lt;$AB1460, $AC1460&lt;AX$6),"", MAX(AX$10:AX1459)+1)))</f>
        <v/>
      </c>
      <c r="AY1460" s="5" t="str">
        <f>IF(OR($AB1460="", $AC1460=""), "", IF($H1460=$M$3, "", IF(OR(AY$7&lt;$AB1460, $AC1460&lt;AY$6),"", MAX(AY$10:AY1459)+1)))</f>
        <v/>
      </c>
      <c r="AZ1460" s="5" t="str">
        <f>IF(OR($AB1460="", $AC1460=""), "", IF($H1460=$M$3, "", IF(OR(AZ$7&lt;$AB1460, $AC1460&lt;AZ$6),"", MAX(AZ$10:AZ1459)+1)))</f>
        <v/>
      </c>
      <c r="BA1460" s="5" t="str">
        <f>IF(OR($AB1460="", $AC1460=""), "", IF($H1460=$M$3, "", IF(OR(BA$7&lt;$AB1460, $AC1460&lt;BA$6),"", MAX(BA$10:BA1459)+1)))</f>
        <v/>
      </c>
      <c r="BB1460" s="5" t="str">
        <f>IF(OR($AB1460="", $AC1460=""), "", IF($H1460=$M$3, "", IF(OR(BB$7&lt;$AB1460, $AC1460&lt;BB$6),"", MAX(BB$10:BB1459)+1)))</f>
        <v/>
      </c>
      <c r="BC1460" s="5" t="str">
        <f>IF(OR($AB1460="", $AC1460=""), "", IF($H1460=$M$3, "", IF(OR(BC$7&lt;$AB1460, $AC1460&lt;BC$6),"", MAX(BC$10:BC1459)+1)))</f>
        <v/>
      </c>
      <c r="BD1460" s="5" t="str">
        <f>IF(OR($AB1460="", $AC1460=""), "", IF($H1460=$M$3, "", IF(OR(BD$7&lt;$AB1460, $AC1460&lt;BD$6),"", MAX(BD$10:BD1459)+1)))</f>
        <v/>
      </c>
      <c r="BE1460" s="5" t="str">
        <f>IF(OR($AB1460="", $AC1460=""), "", IF($H1460=$M$3, "", IF(OR(BE$7&lt;$AB1460, $AC1460&lt;BE$6),"", MAX(BE$10:BE1459)+1)))</f>
        <v/>
      </c>
      <c r="BF1460" s="5" t="str">
        <f>IF(OR($AB1460="", $AC1460=""), "", IF($H1460=$M$3, "", IF(OR(BF$7&lt;$AB1460, $AC1460&lt;BF$6),"", MAX(BF$10:BF1459)+1)))</f>
        <v/>
      </c>
      <c r="BG1460" s="5" t="str">
        <f>IF(OR($AB1460="", $AC1460=""), "", IF($H1460=$M$3, "", IF(OR(BG$7&lt;$AB1460, $AC1460&lt;BG$6),"", MAX(BG$10:BG1459)+1)))</f>
        <v/>
      </c>
      <c r="BH1460" s="5" t="str">
        <f>IF(OR($AB1460="", $AC1460=""), "", IF($H1460=$M$3, "", IF(OR(BH$7&lt;$AB1460, $AC1460&lt;BH$6),"", MAX(BH$10:BH1459)+1)))</f>
        <v/>
      </c>
      <c r="BI1460" s="5" t="str">
        <f>IF(OR($AB1460="", $AC1460=""), "", IF($H1460=$M$3, "", IF(OR(BI$7&lt;$AB1460, $AC1460&lt;BI$6),"", MAX(BI$10:BI1459)+1)))</f>
        <v/>
      </c>
      <c r="BK1460" s="5" t="str" cm="1">
        <f t="array" aca="1" ref="BK1460" ca="1">IFERROR(INDEX($AE1460:$BI1460, $BJ1460, MATCH($BK$9, $AE$9:$BI$9, 0)), "")</f>
        <v/>
      </c>
    </row>
    <row r="1461" spans="1:63" x14ac:dyDescent="0.25">
      <c r="A1461" s="2"/>
      <c r="B1461" s="254"/>
      <c r="C1461" s="255"/>
      <c r="D1461" s="256"/>
      <c r="E1461" s="257"/>
      <c r="F1461" s="257"/>
      <c r="G1461" s="258"/>
      <c r="H1461" s="259"/>
      <c r="I1461" s="16"/>
      <c r="J1461" s="5" t="str">
        <f t="shared" si="187"/>
        <v/>
      </c>
      <c r="K1461" s="2"/>
      <c r="O1461" s="5" t="str">
        <f t="shared" si="185"/>
        <v/>
      </c>
      <c r="Q1461" s="5" t="str">
        <f t="shared" si="188"/>
        <v/>
      </c>
      <c r="S1461" s="5" t="str">
        <f t="shared" si="186"/>
        <v/>
      </c>
      <c r="U1461" s="64" t="str">
        <f>IF($D1461="","", IF(COUNTIF('Intro &amp; Setup'!$AW$49:$AW$88, $D1461)&gt;0, "BH", TEXT($D1461, "ddd")))</f>
        <v/>
      </c>
      <c r="V1461" s="65" t="str">
        <f>IF($G1461="", "", IF(COUNTIF('Intro &amp; Setup'!$AW$49:$AW$88, $G1461)&gt;0, "BH", TEXT($G1461, "ddd")))</f>
        <v/>
      </c>
      <c r="W1461" s="64" t="str">
        <f t="shared" si="189"/>
        <v/>
      </c>
      <c r="X1461" s="65" t="str">
        <f t="shared" si="190"/>
        <v/>
      </c>
      <c r="Y1461" s="64" t="str">
        <f>IF(F1461="", "", IF(OR(F1461&lt;'Intro &amp; Setup'!$Z$20, F1461&gt;'Intro &amp; Setup'!$Z$22), "X", ""))</f>
        <v/>
      </c>
      <c r="Z1461" s="65" t="str">
        <f>IF(G1461="", "", IF(OR(G1461&lt;'Intro &amp; Setup'!$Z$20, G1461&gt;'Intro &amp; Setup'!$Z$22), "X", ""))</f>
        <v/>
      </c>
      <c r="AB1461" s="58" t="str">
        <f t="shared" si="191"/>
        <v/>
      </c>
      <c r="AC1461" s="59" t="str">
        <f t="shared" si="192"/>
        <v/>
      </c>
      <c r="AE1461" s="5" t="str">
        <f>IF(OR($AB1461="", $AC1461=""), "", IF($H1461=$M$3, "", IF(OR(AE$7&lt;$AB1461, $AC1461&lt;AE$6),"", MAX(AE$10:AE1460)+1)))</f>
        <v/>
      </c>
      <c r="AF1461" s="5" t="str">
        <f>IF(OR($AB1461="", $AC1461=""), "", IF($H1461=$M$3, "", IF(OR(AF$7&lt;$AB1461, $AC1461&lt;AF$6),"", MAX(AF$10:AF1460)+1)))</f>
        <v/>
      </c>
      <c r="AG1461" s="5" t="str">
        <f>IF(OR($AB1461="", $AC1461=""), "", IF($H1461=$M$3, "", IF(OR(AG$7&lt;$AB1461, $AC1461&lt;AG$6),"", MAX(AG$10:AG1460)+1)))</f>
        <v/>
      </c>
      <c r="AH1461" s="5" t="str">
        <f>IF(OR($AB1461="", $AC1461=""), "", IF($H1461=$M$3, "", IF(OR(AH$7&lt;$AB1461, $AC1461&lt;AH$6),"", MAX(AH$10:AH1460)+1)))</f>
        <v/>
      </c>
      <c r="AI1461" s="5" t="str">
        <f>IF(OR($AB1461="", $AC1461=""), "", IF($H1461=$M$3, "", IF(OR(AI$7&lt;$AB1461, $AC1461&lt;AI$6),"", MAX(AI$10:AI1460)+1)))</f>
        <v/>
      </c>
      <c r="AJ1461" s="5" t="str">
        <f>IF(OR($AB1461="", $AC1461=""), "", IF($H1461=$M$3, "", IF(OR(AJ$7&lt;$AB1461, $AC1461&lt;AJ$6),"", MAX(AJ$10:AJ1460)+1)))</f>
        <v/>
      </c>
      <c r="AK1461" s="5" t="str">
        <f>IF(OR($AB1461="", $AC1461=""), "", IF($H1461=$M$3, "", IF(OR(AK$7&lt;$AB1461, $AC1461&lt;AK$6),"", MAX(AK$10:AK1460)+1)))</f>
        <v/>
      </c>
      <c r="AL1461" s="5" t="str">
        <f>IF(OR($AB1461="", $AC1461=""), "", IF($H1461=$M$3, "", IF(OR(AL$7&lt;$AB1461, $AC1461&lt;AL$6),"", MAX(AL$10:AL1460)+1)))</f>
        <v/>
      </c>
      <c r="AM1461" s="5" t="str">
        <f>IF(OR($AB1461="", $AC1461=""), "", IF($H1461=$M$3, "", IF(OR(AM$7&lt;$AB1461, $AC1461&lt;AM$6),"", MAX(AM$10:AM1460)+1)))</f>
        <v/>
      </c>
      <c r="AN1461" s="5" t="str">
        <f>IF(OR($AB1461="", $AC1461=""), "", IF($H1461=$M$3, "", IF(OR(AN$7&lt;$AB1461, $AC1461&lt;AN$6),"", MAX(AN$10:AN1460)+1)))</f>
        <v/>
      </c>
      <c r="AO1461" s="5" t="str">
        <f>IF(OR($AB1461="", $AC1461=""), "", IF($H1461=$M$3, "", IF(OR(AO$7&lt;$AB1461, $AC1461&lt;AO$6),"", MAX(AO$10:AO1460)+1)))</f>
        <v/>
      </c>
      <c r="AP1461" s="5" t="str">
        <f>IF(OR($AB1461="", $AC1461=""), "", IF($H1461=$M$3, "", IF(OR(AP$7&lt;$AB1461, $AC1461&lt;AP$6),"", MAX(AP$10:AP1460)+1)))</f>
        <v/>
      </c>
      <c r="AQ1461" s="5" t="str">
        <f>IF(OR($AB1461="", $AC1461=""), "", IF($H1461=$M$3, "", IF(OR(AQ$7&lt;$AB1461, $AC1461&lt;AQ$6),"", MAX(AQ$10:AQ1460)+1)))</f>
        <v/>
      </c>
      <c r="AR1461" s="5" t="str">
        <f>IF(OR($AB1461="", $AC1461=""), "", IF($H1461=$M$3, "", IF(OR(AR$7&lt;$AB1461, $AC1461&lt;AR$6),"", MAX(AR$10:AR1460)+1)))</f>
        <v/>
      </c>
      <c r="AS1461" s="5" t="str">
        <f>IF(OR($AB1461="", $AC1461=""), "", IF($H1461=$M$3, "", IF(OR(AS$7&lt;$AB1461, $AC1461&lt;AS$6),"", MAX(AS$10:AS1460)+1)))</f>
        <v/>
      </c>
      <c r="AT1461" s="5" t="str">
        <f>IF(OR($AB1461="", $AC1461=""), "", IF($H1461=$M$3, "", IF(OR(AT$7&lt;$AB1461, $AC1461&lt;AT$6),"", MAX(AT$10:AT1460)+1)))</f>
        <v/>
      </c>
      <c r="AU1461" s="5" t="str">
        <f>IF(OR($AB1461="", $AC1461=""), "", IF($H1461=$M$3, "", IF(OR(AU$7&lt;$AB1461, $AC1461&lt;AU$6),"", MAX(AU$10:AU1460)+1)))</f>
        <v/>
      </c>
      <c r="AV1461" s="5" t="str">
        <f>IF(OR($AB1461="", $AC1461=""), "", IF($H1461=$M$3, "", IF(OR(AV$7&lt;$AB1461, $AC1461&lt;AV$6),"", MAX(AV$10:AV1460)+1)))</f>
        <v/>
      </c>
      <c r="AW1461" s="5" t="str">
        <f>IF(OR($AB1461="", $AC1461=""), "", IF($H1461=$M$3, "", IF(OR(AW$7&lt;$AB1461, $AC1461&lt;AW$6),"", MAX(AW$10:AW1460)+1)))</f>
        <v/>
      </c>
      <c r="AX1461" s="5" t="str">
        <f>IF(OR($AB1461="", $AC1461=""), "", IF($H1461=$M$3, "", IF(OR(AX$7&lt;$AB1461, $AC1461&lt;AX$6),"", MAX(AX$10:AX1460)+1)))</f>
        <v/>
      </c>
      <c r="AY1461" s="5" t="str">
        <f>IF(OR($AB1461="", $AC1461=""), "", IF($H1461=$M$3, "", IF(OR(AY$7&lt;$AB1461, $AC1461&lt;AY$6),"", MAX(AY$10:AY1460)+1)))</f>
        <v/>
      </c>
      <c r="AZ1461" s="5" t="str">
        <f>IF(OR($AB1461="", $AC1461=""), "", IF($H1461=$M$3, "", IF(OR(AZ$7&lt;$AB1461, $AC1461&lt;AZ$6),"", MAX(AZ$10:AZ1460)+1)))</f>
        <v/>
      </c>
      <c r="BA1461" s="5" t="str">
        <f>IF(OR($AB1461="", $AC1461=""), "", IF($H1461=$M$3, "", IF(OR(BA$7&lt;$AB1461, $AC1461&lt;BA$6),"", MAX(BA$10:BA1460)+1)))</f>
        <v/>
      </c>
      <c r="BB1461" s="5" t="str">
        <f>IF(OR($AB1461="", $AC1461=""), "", IF($H1461=$M$3, "", IF(OR(BB$7&lt;$AB1461, $AC1461&lt;BB$6),"", MAX(BB$10:BB1460)+1)))</f>
        <v/>
      </c>
      <c r="BC1461" s="5" t="str">
        <f>IF(OR($AB1461="", $AC1461=""), "", IF($H1461=$M$3, "", IF(OR(BC$7&lt;$AB1461, $AC1461&lt;BC$6),"", MAX(BC$10:BC1460)+1)))</f>
        <v/>
      </c>
      <c r="BD1461" s="5" t="str">
        <f>IF(OR($AB1461="", $AC1461=""), "", IF($H1461=$M$3, "", IF(OR(BD$7&lt;$AB1461, $AC1461&lt;BD$6),"", MAX(BD$10:BD1460)+1)))</f>
        <v/>
      </c>
      <c r="BE1461" s="5" t="str">
        <f>IF(OR($AB1461="", $AC1461=""), "", IF($H1461=$M$3, "", IF(OR(BE$7&lt;$AB1461, $AC1461&lt;BE$6),"", MAX(BE$10:BE1460)+1)))</f>
        <v/>
      </c>
      <c r="BF1461" s="5" t="str">
        <f>IF(OR($AB1461="", $AC1461=""), "", IF($H1461=$M$3, "", IF(OR(BF$7&lt;$AB1461, $AC1461&lt;BF$6),"", MAX(BF$10:BF1460)+1)))</f>
        <v/>
      </c>
      <c r="BG1461" s="5" t="str">
        <f>IF(OR($AB1461="", $AC1461=""), "", IF($H1461=$M$3, "", IF(OR(BG$7&lt;$AB1461, $AC1461&lt;BG$6),"", MAX(BG$10:BG1460)+1)))</f>
        <v/>
      </c>
      <c r="BH1461" s="5" t="str">
        <f>IF(OR($AB1461="", $AC1461=""), "", IF($H1461=$M$3, "", IF(OR(BH$7&lt;$AB1461, $AC1461&lt;BH$6),"", MAX(BH$10:BH1460)+1)))</f>
        <v/>
      </c>
      <c r="BI1461" s="5" t="str">
        <f>IF(OR($AB1461="", $AC1461=""), "", IF($H1461=$M$3, "", IF(OR(BI$7&lt;$AB1461, $AC1461&lt;BI$6),"", MAX(BI$10:BI1460)+1)))</f>
        <v/>
      </c>
      <c r="BK1461" s="5" t="str" cm="1">
        <f t="array" aca="1" ref="BK1461" ca="1">IFERROR(INDEX($AE1461:$BI1461, $BJ1461, MATCH($BK$9, $AE$9:$BI$9, 0)), "")</f>
        <v/>
      </c>
    </row>
    <row r="1462" spans="1:63" x14ac:dyDescent="0.25">
      <c r="A1462" s="2"/>
      <c r="B1462" s="254"/>
      <c r="C1462" s="255"/>
      <c r="D1462" s="256"/>
      <c r="E1462" s="257"/>
      <c r="F1462" s="257"/>
      <c r="G1462" s="258"/>
      <c r="H1462" s="259"/>
      <c r="I1462" s="16"/>
      <c r="J1462" s="5" t="str">
        <f t="shared" si="187"/>
        <v/>
      </c>
      <c r="K1462" s="2"/>
      <c r="O1462" s="5" t="str">
        <f t="shared" si="185"/>
        <v/>
      </c>
      <c r="Q1462" s="5" t="str">
        <f t="shared" si="188"/>
        <v/>
      </c>
      <c r="S1462" s="5" t="str">
        <f t="shared" si="186"/>
        <v/>
      </c>
      <c r="U1462" s="64" t="str">
        <f>IF($D1462="","", IF(COUNTIF('Intro &amp; Setup'!$AW$49:$AW$88, $D1462)&gt;0, "BH", TEXT($D1462, "ddd")))</f>
        <v/>
      </c>
      <c r="V1462" s="65" t="str">
        <f>IF($G1462="", "", IF(COUNTIF('Intro &amp; Setup'!$AW$49:$AW$88, $G1462)&gt;0, "BH", TEXT($G1462, "ddd")))</f>
        <v/>
      </c>
      <c r="W1462" s="64" t="str">
        <f t="shared" si="189"/>
        <v/>
      </c>
      <c r="X1462" s="65" t="str">
        <f t="shared" si="190"/>
        <v/>
      </c>
      <c r="Y1462" s="64" t="str">
        <f>IF(F1462="", "", IF(OR(F1462&lt;'Intro &amp; Setup'!$Z$20, F1462&gt;'Intro &amp; Setup'!$Z$22), "X", ""))</f>
        <v/>
      </c>
      <c r="Z1462" s="65" t="str">
        <f>IF(G1462="", "", IF(OR(G1462&lt;'Intro &amp; Setup'!$Z$20, G1462&gt;'Intro &amp; Setup'!$Z$22), "X", ""))</f>
        <v/>
      </c>
      <c r="AB1462" s="58" t="str">
        <f t="shared" si="191"/>
        <v/>
      </c>
      <c r="AC1462" s="59" t="str">
        <f t="shared" si="192"/>
        <v/>
      </c>
      <c r="AE1462" s="5" t="str">
        <f>IF(OR($AB1462="", $AC1462=""), "", IF($H1462=$M$3, "", IF(OR(AE$7&lt;$AB1462, $AC1462&lt;AE$6),"", MAX(AE$10:AE1461)+1)))</f>
        <v/>
      </c>
      <c r="AF1462" s="5" t="str">
        <f>IF(OR($AB1462="", $AC1462=""), "", IF($H1462=$M$3, "", IF(OR(AF$7&lt;$AB1462, $AC1462&lt;AF$6),"", MAX(AF$10:AF1461)+1)))</f>
        <v/>
      </c>
      <c r="AG1462" s="5" t="str">
        <f>IF(OR($AB1462="", $AC1462=""), "", IF($H1462=$M$3, "", IF(OR(AG$7&lt;$AB1462, $AC1462&lt;AG$6),"", MAX(AG$10:AG1461)+1)))</f>
        <v/>
      </c>
      <c r="AH1462" s="5" t="str">
        <f>IF(OR($AB1462="", $AC1462=""), "", IF($H1462=$M$3, "", IF(OR(AH$7&lt;$AB1462, $AC1462&lt;AH$6),"", MAX(AH$10:AH1461)+1)))</f>
        <v/>
      </c>
      <c r="AI1462" s="5" t="str">
        <f>IF(OR($AB1462="", $AC1462=""), "", IF($H1462=$M$3, "", IF(OR(AI$7&lt;$AB1462, $AC1462&lt;AI$6),"", MAX(AI$10:AI1461)+1)))</f>
        <v/>
      </c>
      <c r="AJ1462" s="5" t="str">
        <f>IF(OR($AB1462="", $AC1462=""), "", IF($H1462=$M$3, "", IF(OR(AJ$7&lt;$AB1462, $AC1462&lt;AJ$6),"", MAX(AJ$10:AJ1461)+1)))</f>
        <v/>
      </c>
      <c r="AK1462" s="5" t="str">
        <f>IF(OR($AB1462="", $AC1462=""), "", IF($H1462=$M$3, "", IF(OR(AK$7&lt;$AB1462, $AC1462&lt;AK$6),"", MAX(AK$10:AK1461)+1)))</f>
        <v/>
      </c>
      <c r="AL1462" s="5" t="str">
        <f>IF(OR($AB1462="", $AC1462=""), "", IF($H1462=$M$3, "", IF(OR(AL$7&lt;$AB1462, $AC1462&lt;AL$6),"", MAX(AL$10:AL1461)+1)))</f>
        <v/>
      </c>
      <c r="AM1462" s="5" t="str">
        <f>IF(OR($AB1462="", $AC1462=""), "", IF($H1462=$M$3, "", IF(OR(AM$7&lt;$AB1462, $AC1462&lt;AM$6),"", MAX(AM$10:AM1461)+1)))</f>
        <v/>
      </c>
      <c r="AN1462" s="5" t="str">
        <f>IF(OR($AB1462="", $AC1462=""), "", IF($H1462=$M$3, "", IF(OR(AN$7&lt;$AB1462, $AC1462&lt;AN$6),"", MAX(AN$10:AN1461)+1)))</f>
        <v/>
      </c>
      <c r="AO1462" s="5" t="str">
        <f>IF(OR($AB1462="", $AC1462=""), "", IF($H1462=$M$3, "", IF(OR(AO$7&lt;$AB1462, $AC1462&lt;AO$6),"", MAX(AO$10:AO1461)+1)))</f>
        <v/>
      </c>
      <c r="AP1462" s="5" t="str">
        <f>IF(OR($AB1462="", $AC1462=""), "", IF($H1462=$M$3, "", IF(OR(AP$7&lt;$AB1462, $AC1462&lt;AP$6),"", MAX(AP$10:AP1461)+1)))</f>
        <v/>
      </c>
      <c r="AQ1462" s="5" t="str">
        <f>IF(OR($AB1462="", $AC1462=""), "", IF($H1462=$M$3, "", IF(OR(AQ$7&lt;$AB1462, $AC1462&lt;AQ$6),"", MAX(AQ$10:AQ1461)+1)))</f>
        <v/>
      </c>
      <c r="AR1462" s="5" t="str">
        <f>IF(OR($AB1462="", $AC1462=""), "", IF($H1462=$M$3, "", IF(OR(AR$7&lt;$AB1462, $AC1462&lt;AR$6),"", MAX(AR$10:AR1461)+1)))</f>
        <v/>
      </c>
      <c r="AS1462" s="5" t="str">
        <f>IF(OR($AB1462="", $AC1462=""), "", IF($H1462=$M$3, "", IF(OR(AS$7&lt;$AB1462, $AC1462&lt;AS$6),"", MAX(AS$10:AS1461)+1)))</f>
        <v/>
      </c>
      <c r="AT1462" s="5" t="str">
        <f>IF(OR($AB1462="", $AC1462=""), "", IF($H1462=$M$3, "", IF(OR(AT$7&lt;$AB1462, $AC1462&lt;AT$6),"", MAX(AT$10:AT1461)+1)))</f>
        <v/>
      </c>
      <c r="AU1462" s="5" t="str">
        <f>IF(OR($AB1462="", $AC1462=""), "", IF($H1462=$M$3, "", IF(OR(AU$7&lt;$AB1462, $AC1462&lt;AU$6),"", MAX(AU$10:AU1461)+1)))</f>
        <v/>
      </c>
      <c r="AV1462" s="5" t="str">
        <f>IF(OR($AB1462="", $AC1462=""), "", IF($H1462=$M$3, "", IF(OR(AV$7&lt;$AB1462, $AC1462&lt;AV$6),"", MAX(AV$10:AV1461)+1)))</f>
        <v/>
      </c>
      <c r="AW1462" s="5" t="str">
        <f>IF(OR($AB1462="", $AC1462=""), "", IF($H1462=$M$3, "", IF(OR(AW$7&lt;$AB1462, $AC1462&lt;AW$6),"", MAX(AW$10:AW1461)+1)))</f>
        <v/>
      </c>
      <c r="AX1462" s="5" t="str">
        <f>IF(OR($AB1462="", $AC1462=""), "", IF($H1462=$M$3, "", IF(OR(AX$7&lt;$AB1462, $AC1462&lt;AX$6),"", MAX(AX$10:AX1461)+1)))</f>
        <v/>
      </c>
      <c r="AY1462" s="5" t="str">
        <f>IF(OR($AB1462="", $AC1462=""), "", IF($H1462=$M$3, "", IF(OR(AY$7&lt;$AB1462, $AC1462&lt;AY$6),"", MAX(AY$10:AY1461)+1)))</f>
        <v/>
      </c>
      <c r="AZ1462" s="5" t="str">
        <f>IF(OR($AB1462="", $AC1462=""), "", IF($H1462=$M$3, "", IF(OR(AZ$7&lt;$AB1462, $AC1462&lt;AZ$6),"", MAX(AZ$10:AZ1461)+1)))</f>
        <v/>
      </c>
      <c r="BA1462" s="5" t="str">
        <f>IF(OR($AB1462="", $AC1462=""), "", IF($H1462=$M$3, "", IF(OR(BA$7&lt;$AB1462, $AC1462&lt;BA$6),"", MAX(BA$10:BA1461)+1)))</f>
        <v/>
      </c>
      <c r="BB1462" s="5" t="str">
        <f>IF(OR($AB1462="", $AC1462=""), "", IF($H1462=$M$3, "", IF(OR(BB$7&lt;$AB1462, $AC1462&lt;BB$6),"", MAX(BB$10:BB1461)+1)))</f>
        <v/>
      </c>
      <c r="BC1462" s="5" t="str">
        <f>IF(OR($AB1462="", $AC1462=""), "", IF($H1462=$M$3, "", IF(OR(BC$7&lt;$AB1462, $AC1462&lt;BC$6),"", MAX(BC$10:BC1461)+1)))</f>
        <v/>
      </c>
      <c r="BD1462" s="5" t="str">
        <f>IF(OR($AB1462="", $AC1462=""), "", IF($H1462=$M$3, "", IF(OR(BD$7&lt;$AB1462, $AC1462&lt;BD$6),"", MAX(BD$10:BD1461)+1)))</f>
        <v/>
      </c>
      <c r="BE1462" s="5" t="str">
        <f>IF(OR($AB1462="", $AC1462=""), "", IF($H1462=$M$3, "", IF(OR(BE$7&lt;$AB1462, $AC1462&lt;BE$6),"", MAX(BE$10:BE1461)+1)))</f>
        <v/>
      </c>
      <c r="BF1462" s="5" t="str">
        <f>IF(OR($AB1462="", $AC1462=""), "", IF($H1462=$M$3, "", IF(OR(BF$7&lt;$AB1462, $AC1462&lt;BF$6),"", MAX(BF$10:BF1461)+1)))</f>
        <v/>
      </c>
      <c r="BG1462" s="5" t="str">
        <f>IF(OR($AB1462="", $AC1462=""), "", IF($H1462=$M$3, "", IF(OR(BG$7&lt;$AB1462, $AC1462&lt;BG$6),"", MAX(BG$10:BG1461)+1)))</f>
        <v/>
      </c>
      <c r="BH1462" s="5" t="str">
        <f>IF(OR($AB1462="", $AC1462=""), "", IF($H1462=$M$3, "", IF(OR(BH$7&lt;$AB1462, $AC1462&lt;BH$6),"", MAX(BH$10:BH1461)+1)))</f>
        <v/>
      </c>
      <c r="BI1462" s="5" t="str">
        <f>IF(OR($AB1462="", $AC1462=""), "", IF($H1462=$M$3, "", IF(OR(BI$7&lt;$AB1462, $AC1462&lt;BI$6),"", MAX(BI$10:BI1461)+1)))</f>
        <v/>
      </c>
      <c r="BK1462" s="5" t="str" cm="1">
        <f t="array" aca="1" ref="BK1462" ca="1">IFERROR(INDEX($AE1462:$BI1462, $BJ1462, MATCH($BK$9, $AE$9:$BI$9, 0)), "")</f>
        <v/>
      </c>
    </row>
    <row r="1463" spans="1:63" x14ac:dyDescent="0.25">
      <c r="A1463" s="2"/>
      <c r="B1463" s="254"/>
      <c r="C1463" s="255"/>
      <c r="D1463" s="256"/>
      <c r="E1463" s="257"/>
      <c r="F1463" s="257"/>
      <c r="G1463" s="258"/>
      <c r="H1463" s="259"/>
      <c r="I1463" s="16"/>
      <c r="J1463" s="5" t="str">
        <f t="shared" si="187"/>
        <v/>
      </c>
      <c r="K1463" s="2"/>
      <c r="O1463" s="5" t="str">
        <f t="shared" si="185"/>
        <v/>
      </c>
      <c r="Q1463" s="5" t="str">
        <f t="shared" si="188"/>
        <v/>
      </c>
      <c r="S1463" s="5" t="str">
        <f t="shared" si="186"/>
        <v/>
      </c>
      <c r="U1463" s="64" t="str">
        <f>IF($D1463="","", IF(COUNTIF('Intro &amp; Setup'!$AW$49:$AW$88, $D1463)&gt;0, "BH", TEXT($D1463, "ddd")))</f>
        <v/>
      </c>
      <c r="V1463" s="65" t="str">
        <f>IF($G1463="", "", IF(COUNTIF('Intro &amp; Setup'!$AW$49:$AW$88, $G1463)&gt;0, "BH", TEXT($G1463, "ddd")))</f>
        <v/>
      </c>
      <c r="W1463" s="64" t="str">
        <f t="shared" si="189"/>
        <v/>
      </c>
      <c r="X1463" s="65" t="str">
        <f t="shared" si="190"/>
        <v/>
      </c>
      <c r="Y1463" s="64" t="str">
        <f>IF(F1463="", "", IF(OR(F1463&lt;'Intro &amp; Setup'!$Z$20, F1463&gt;'Intro &amp; Setup'!$Z$22), "X", ""))</f>
        <v/>
      </c>
      <c r="Z1463" s="65" t="str">
        <f>IF(G1463="", "", IF(OR(G1463&lt;'Intro &amp; Setup'!$Z$20, G1463&gt;'Intro &amp; Setup'!$Z$22), "X", ""))</f>
        <v/>
      </c>
      <c r="AB1463" s="58" t="str">
        <f t="shared" si="191"/>
        <v/>
      </c>
      <c r="AC1463" s="59" t="str">
        <f t="shared" si="192"/>
        <v/>
      </c>
      <c r="AE1463" s="5" t="str">
        <f>IF(OR($AB1463="", $AC1463=""), "", IF($H1463=$M$3, "", IF(OR(AE$7&lt;$AB1463, $AC1463&lt;AE$6),"", MAX(AE$10:AE1462)+1)))</f>
        <v/>
      </c>
      <c r="AF1463" s="5" t="str">
        <f>IF(OR($AB1463="", $AC1463=""), "", IF($H1463=$M$3, "", IF(OR(AF$7&lt;$AB1463, $AC1463&lt;AF$6),"", MAX(AF$10:AF1462)+1)))</f>
        <v/>
      </c>
      <c r="AG1463" s="5" t="str">
        <f>IF(OR($AB1463="", $AC1463=""), "", IF($H1463=$M$3, "", IF(OR(AG$7&lt;$AB1463, $AC1463&lt;AG$6),"", MAX(AG$10:AG1462)+1)))</f>
        <v/>
      </c>
      <c r="AH1463" s="5" t="str">
        <f>IF(OR($AB1463="", $AC1463=""), "", IF($H1463=$M$3, "", IF(OR(AH$7&lt;$AB1463, $AC1463&lt;AH$6),"", MAX(AH$10:AH1462)+1)))</f>
        <v/>
      </c>
      <c r="AI1463" s="5" t="str">
        <f>IF(OR($AB1463="", $AC1463=""), "", IF($H1463=$M$3, "", IF(OR(AI$7&lt;$AB1463, $AC1463&lt;AI$6),"", MAX(AI$10:AI1462)+1)))</f>
        <v/>
      </c>
      <c r="AJ1463" s="5" t="str">
        <f>IF(OR($AB1463="", $AC1463=""), "", IF($H1463=$M$3, "", IF(OR(AJ$7&lt;$AB1463, $AC1463&lt;AJ$6),"", MAX(AJ$10:AJ1462)+1)))</f>
        <v/>
      </c>
      <c r="AK1463" s="5" t="str">
        <f>IF(OR($AB1463="", $AC1463=""), "", IF($H1463=$M$3, "", IF(OR(AK$7&lt;$AB1463, $AC1463&lt;AK$6),"", MAX(AK$10:AK1462)+1)))</f>
        <v/>
      </c>
      <c r="AL1463" s="5" t="str">
        <f>IF(OR($AB1463="", $AC1463=""), "", IF($H1463=$M$3, "", IF(OR(AL$7&lt;$AB1463, $AC1463&lt;AL$6),"", MAX(AL$10:AL1462)+1)))</f>
        <v/>
      </c>
      <c r="AM1463" s="5" t="str">
        <f>IF(OR($AB1463="", $AC1463=""), "", IF($H1463=$M$3, "", IF(OR(AM$7&lt;$AB1463, $AC1463&lt;AM$6),"", MAX(AM$10:AM1462)+1)))</f>
        <v/>
      </c>
      <c r="AN1463" s="5" t="str">
        <f>IF(OR($AB1463="", $AC1463=""), "", IF($H1463=$M$3, "", IF(OR(AN$7&lt;$AB1463, $AC1463&lt;AN$6),"", MAX(AN$10:AN1462)+1)))</f>
        <v/>
      </c>
      <c r="AO1463" s="5" t="str">
        <f>IF(OR($AB1463="", $AC1463=""), "", IF($H1463=$M$3, "", IF(OR(AO$7&lt;$AB1463, $AC1463&lt;AO$6),"", MAX(AO$10:AO1462)+1)))</f>
        <v/>
      </c>
      <c r="AP1463" s="5" t="str">
        <f>IF(OR($AB1463="", $AC1463=""), "", IF($H1463=$M$3, "", IF(OR(AP$7&lt;$AB1463, $AC1463&lt;AP$6),"", MAX(AP$10:AP1462)+1)))</f>
        <v/>
      </c>
      <c r="AQ1463" s="5" t="str">
        <f>IF(OR($AB1463="", $AC1463=""), "", IF($H1463=$M$3, "", IF(OR(AQ$7&lt;$AB1463, $AC1463&lt;AQ$6),"", MAX(AQ$10:AQ1462)+1)))</f>
        <v/>
      </c>
      <c r="AR1463" s="5" t="str">
        <f>IF(OR($AB1463="", $AC1463=""), "", IF($H1463=$M$3, "", IF(OR(AR$7&lt;$AB1463, $AC1463&lt;AR$6),"", MAX(AR$10:AR1462)+1)))</f>
        <v/>
      </c>
      <c r="AS1463" s="5" t="str">
        <f>IF(OR($AB1463="", $AC1463=""), "", IF($H1463=$M$3, "", IF(OR(AS$7&lt;$AB1463, $AC1463&lt;AS$6),"", MAX(AS$10:AS1462)+1)))</f>
        <v/>
      </c>
      <c r="AT1463" s="5" t="str">
        <f>IF(OR($AB1463="", $AC1463=""), "", IF($H1463=$M$3, "", IF(OR(AT$7&lt;$AB1463, $AC1463&lt;AT$6),"", MAX(AT$10:AT1462)+1)))</f>
        <v/>
      </c>
      <c r="AU1463" s="5" t="str">
        <f>IF(OR($AB1463="", $AC1463=""), "", IF($H1463=$M$3, "", IF(OR(AU$7&lt;$AB1463, $AC1463&lt;AU$6),"", MAX(AU$10:AU1462)+1)))</f>
        <v/>
      </c>
      <c r="AV1463" s="5" t="str">
        <f>IF(OR($AB1463="", $AC1463=""), "", IF($H1463=$M$3, "", IF(OR(AV$7&lt;$AB1463, $AC1463&lt;AV$6),"", MAX(AV$10:AV1462)+1)))</f>
        <v/>
      </c>
      <c r="AW1463" s="5" t="str">
        <f>IF(OR($AB1463="", $AC1463=""), "", IF($H1463=$M$3, "", IF(OR(AW$7&lt;$AB1463, $AC1463&lt;AW$6),"", MAX(AW$10:AW1462)+1)))</f>
        <v/>
      </c>
      <c r="AX1463" s="5" t="str">
        <f>IF(OR($AB1463="", $AC1463=""), "", IF($H1463=$M$3, "", IF(OR(AX$7&lt;$AB1463, $AC1463&lt;AX$6),"", MAX(AX$10:AX1462)+1)))</f>
        <v/>
      </c>
      <c r="AY1463" s="5" t="str">
        <f>IF(OR($AB1463="", $AC1463=""), "", IF($H1463=$M$3, "", IF(OR(AY$7&lt;$AB1463, $AC1463&lt;AY$6),"", MAX(AY$10:AY1462)+1)))</f>
        <v/>
      </c>
      <c r="AZ1463" s="5" t="str">
        <f>IF(OR($AB1463="", $AC1463=""), "", IF($H1463=$M$3, "", IF(OR(AZ$7&lt;$AB1463, $AC1463&lt;AZ$6),"", MAX(AZ$10:AZ1462)+1)))</f>
        <v/>
      </c>
      <c r="BA1463" s="5" t="str">
        <f>IF(OR($AB1463="", $AC1463=""), "", IF($H1463=$M$3, "", IF(OR(BA$7&lt;$AB1463, $AC1463&lt;BA$6),"", MAX(BA$10:BA1462)+1)))</f>
        <v/>
      </c>
      <c r="BB1463" s="5" t="str">
        <f>IF(OR($AB1463="", $AC1463=""), "", IF($H1463=$M$3, "", IF(OR(BB$7&lt;$AB1463, $AC1463&lt;BB$6),"", MAX(BB$10:BB1462)+1)))</f>
        <v/>
      </c>
      <c r="BC1463" s="5" t="str">
        <f>IF(OR($AB1463="", $AC1463=""), "", IF($H1463=$M$3, "", IF(OR(BC$7&lt;$AB1463, $AC1463&lt;BC$6),"", MAX(BC$10:BC1462)+1)))</f>
        <v/>
      </c>
      <c r="BD1463" s="5" t="str">
        <f>IF(OR($AB1463="", $AC1463=""), "", IF($H1463=$M$3, "", IF(OR(BD$7&lt;$AB1463, $AC1463&lt;BD$6),"", MAX(BD$10:BD1462)+1)))</f>
        <v/>
      </c>
      <c r="BE1463" s="5" t="str">
        <f>IF(OR($AB1463="", $AC1463=""), "", IF($H1463=$M$3, "", IF(OR(BE$7&lt;$AB1463, $AC1463&lt;BE$6),"", MAX(BE$10:BE1462)+1)))</f>
        <v/>
      </c>
      <c r="BF1463" s="5" t="str">
        <f>IF(OR($AB1463="", $AC1463=""), "", IF($H1463=$M$3, "", IF(OR(BF$7&lt;$AB1463, $AC1463&lt;BF$6),"", MAX(BF$10:BF1462)+1)))</f>
        <v/>
      </c>
      <c r="BG1463" s="5" t="str">
        <f>IF(OR($AB1463="", $AC1463=""), "", IF($H1463=$M$3, "", IF(OR(BG$7&lt;$AB1463, $AC1463&lt;BG$6),"", MAX(BG$10:BG1462)+1)))</f>
        <v/>
      </c>
      <c r="BH1463" s="5" t="str">
        <f>IF(OR($AB1463="", $AC1463=""), "", IF($H1463=$M$3, "", IF(OR(BH$7&lt;$AB1463, $AC1463&lt;BH$6),"", MAX(BH$10:BH1462)+1)))</f>
        <v/>
      </c>
      <c r="BI1463" s="5" t="str">
        <f>IF(OR($AB1463="", $AC1463=""), "", IF($H1463=$M$3, "", IF(OR(BI$7&lt;$AB1463, $AC1463&lt;BI$6),"", MAX(BI$10:BI1462)+1)))</f>
        <v/>
      </c>
      <c r="BK1463" s="5" t="str" cm="1">
        <f t="array" aca="1" ref="BK1463" ca="1">IFERROR(INDEX($AE1463:$BI1463, $BJ1463, MATCH($BK$9, $AE$9:$BI$9, 0)), "")</f>
        <v/>
      </c>
    </row>
    <row r="1464" spans="1:63" x14ac:dyDescent="0.25">
      <c r="A1464" s="2"/>
      <c r="B1464" s="254"/>
      <c r="C1464" s="255"/>
      <c r="D1464" s="256"/>
      <c r="E1464" s="257"/>
      <c r="F1464" s="257"/>
      <c r="G1464" s="258"/>
      <c r="H1464" s="259"/>
      <c r="I1464" s="16"/>
      <c r="J1464" s="5" t="str">
        <f t="shared" si="187"/>
        <v/>
      </c>
      <c r="K1464" s="2"/>
      <c r="O1464" s="5" t="str">
        <f t="shared" si="185"/>
        <v/>
      </c>
      <c r="Q1464" s="5" t="str">
        <f t="shared" si="188"/>
        <v/>
      </c>
      <c r="S1464" s="5" t="str">
        <f t="shared" si="186"/>
        <v/>
      </c>
      <c r="U1464" s="64" t="str">
        <f>IF($D1464="","", IF(COUNTIF('Intro &amp; Setup'!$AW$49:$AW$88, $D1464)&gt;0, "BH", TEXT($D1464, "ddd")))</f>
        <v/>
      </c>
      <c r="V1464" s="65" t="str">
        <f>IF($G1464="", "", IF(COUNTIF('Intro &amp; Setup'!$AW$49:$AW$88, $G1464)&gt;0, "BH", TEXT($G1464, "ddd")))</f>
        <v/>
      </c>
      <c r="W1464" s="64" t="str">
        <f t="shared" si="189"/>
        <v/>
      </c>
      <c r="X1464" s="65" t="str">
        <f t="shared" si="190"/>
        <v/>
      </c>
      <c r="Y1464" s="64" t="str">
        <f>IF(F1464="", "", IF(OR(F1464&lt;'Intro &amp; Setup'!$Z$20, F1464&gt;'Intro &amp; Setup'!$Z$22), "X", ""))</f>
        <v/>
      </c>
      <c r="Z1464" s="65" t="str">
        <f>IF(G1464="", "", IF(OR(G1464&lt;'Intro &amp; Setup'!$Z$20, G1464&gt;'Intro &amp; Setup'!$Z$22), "X", ""))</f>
        <v/>
      </c>
      <c r="AB1464" s="58" t="str">
        <f t="shared" si="191"/>
        <v/>
      </c>
      <c r="AC1464" s="59" t="str">
        <f t="shared" si="192"/>
        <v/>
      </c>
      <c r="AE1464" s="5" t="str">
        <f>IF(OR($AB1464="", $AC1464=""), "", IF($H1464=$M$3, "", IF(OR(AE$7&lt;$AB1464, $AC1464&lt;AE$6),"", MAX(AE$10:AE1463)+1)))</f>
        <v/>
      </c>
      <c r="AF1464" s="5" t="str">
        <f>IF(OR($AB1464="", $AC1464=""), "", IF($H1464=$M$3, "", IF(OR(AF$7&lt;$AB1464, $AC1464&lt;AF$6),"", MAX(AF$10:AF1463)+1)))</f>
        <v/>
      </c>
      <c r="AG1464" s="5" t="str">
        <f>IF(OR($AB1464="", $AC1464=""), "", IF($H1464=$M$3, "", IF(OR(AG$7&lt;$AB1464, $AC1464&lt;AG$6),"", MAX(AG$10:AG1463)+1)))</f>
        <v/>
      </c>
      <c r="AH1464" s="5" t="str">
        <f>IF(OR($AB1464="", $AC1464=""), "", IF($H1464=$M$3, "", IF(OR(AH$7&lt;$AB1464, $AC1464&lt;AH$6),"", MAX(AH$10:AH1463)+1)))</f>
        <v/>
      </c>
      <c r="AI1464" s="5" t="str">
        <f>IF(OR($AB1464="", $AC1464=""), "", IF($H1464=$M$3, "", IF(OR(AI$7&lt;$AB1464, $AC1464&lt;AI$6),"", MAX(AI$10:AI1463)+1)))</f>
        <v/>
      </c>
      <c r="AJ1464" s="5" t="str">
        <f>IF(OR($AB1464="", $AC1464=""), "", IF($H1464=$M$3, "", IF(OR(AJ$7&lt;$AB1464, $AC1464&lt;AJ$6),"", MAX(AJ$10:AJ1463)+1)))</f>
        <v/>
      </c>
      <c r="AK1464" s="5" t="str">
        <f>IF(OR($AB1464="", $AC1464=""), "", IF($H1464=$M$3, "", IF(OR(AK$7&lt;$AB1464, $AC1464&lt;AK$6),"", MAX(AK$10:AK1463)+1)))</f>
        <v/>
      </c>
      <c r="AL1464" s="5" t="str">
        <f>IF(OR($AB1464="", $AC1464=""), "", IF($H1464=$M$3, "", IF(OR(AL$7&lt;$AB1464, $AC1464&lt;AL$6),"", MAX(AL$10:AL1463)+1)))</f>
        <v/>
      </c>
      <c r="AM1464" s="5" t="str">
        <f>IF(OR($AB1464="", $AC1464=""), "", IF($H1464=$M$3, "", IF(OR(AM$7&lt;$AB1464, $AC1464&lt;AM$6),"", MAX(AM$10:AM1463)+1)))</f>
        <v/>
      </c>
      <c r="AN1464" s="5" t="str">
        <f>IF(OR($AB1464="", $AC1464=""), "", IF($H1464=$M$3, "", IF(OR(AN$7&lt;$AB1464, $AC1464&lt;AN$6),"", MAX(AN$10:AN1463)+1)))</f>
        <v/>
      </c>
      <c r="AO1464" s="5" t="str">
        <f>IF(OR($AB1464="", $AC1464=""), "", IF($H1464=$M$3, "", IF(OR(AO$7&lt;$AB1464, $AC1464&lt;AO$6),"", MAX(AO$10:AO1463)+1)))</f>
        <v/>
      </c>
      <c r="AP1464" s="5" t="str">
        <f>IF(OR($AB1464="", $AC1464=""), "", IF($H1464=$M$3, "", IF(OR(AP$7&lt;$AB1464, $AC1464&lt;AP$6),"", MAX(AP$10:AP1463)+1)))</f>
        <v/>
      </c>
      <c r="AQ1464" s="5" t="str">
        <f>IF(OR($AB1464="", $AC1464=""), "", IF($H1464=$M$3, "", IF(OR(AQ$7&lt;$AB1464, $AC1464&lt;AQ$6),"", MAX(AQ$10:AQ1463)+1)))</f>
        <v/>
      </c>
      <c r="AR1464" s="5" t="str">
        <f>IF(OR($AB1464="", $AC1464=""), "", IF($H1464=$M$3, "", IF(OR(AR$7&lt;$AB1464, $AC1464&lt;AR$6),"", MAX(AR$10:AR1463)+1)))</f>
        <v/>
      </c>
      <c r="AS1464" s="5" t="str">
        <f>IF(OR($AB1464="", $AC1464=""), "", IF($H1464=$M$3, "", IF(OR(AS$7&lt;$AB1464, $AC1464&lt;AS$6),"", MAX(AS$10:AS1463)+1)))</f>
        <v/>
      </c>
      <c r="AT1464" s="5" t="str">
        <f>IF(OR($AB1464="", $AC1464=""), "", IF($H1464=$M$3, "", IF(OR(AT$7&lt;$AB1464, $AC1464&lt;AT$6),"", MAX(AT$10:AT1463)+1)))</f>
        <v/>
      </c>
      <c r="AU1464" s="5" t="str">
        <f>IF(OR($AB1464="", $AC1464=""), "", IF($H1464=$M$3, "", IF(OR(AU$7&lt;$AB1464, $AC1464&lt;AU$6),"", MAX(AU$10:AU1463)+1)))</f>
        <v/>
      </c>
      <c r="AV1464" s="5" t="str">
        <f>IF(OR($AB1464="", $AC1464=""), "", IF($H1464=$M$3, "", IF(OR(AV$7&lt;$AB1464, $AC1464&lt;AV$6),"", MAX(AV$10:AV1463)+1)))</f>
        <v/>
      </c>
      <c r="AW1464" s="5" t="str">
        <f>IF(OR($AB1464="", $AC1464=""), "", IF($H1464=$M$3, "", IF(OR(AW$7&lt;$AB1464, $AC1464&lt;AW$6),"", MAX(AW$10:AW1463)+1)))</f>
        <v/>
      </c>
      <c r="AX1464" s="5" t="str">
        <f>IF(OR($AB1464="", $AC1464=""), "", IF($H1464=$M$3, "", IF(OR(AX$7&lt;$AB1464, $AC1464&lt;AX$6),"", MAX(AX$10:AX1463)+1)))</f>
        <v/>
      </c>
      <c r="AY1464" s="5" t="str">
        <f>IF(OR($AB1464="", $AC1464=""), "", IF($H1464=$M$3, "", IF(OR(AY$7&lt;$AB1464, $AC1464&lt;AY$6),"", MAX(AY$10:AY1463)+1)))</f>
        <v/>
      </c>
      <c r="AZ1464" s="5" t="str">
        <f>IF(OR($AB1464="", $AC1464=""), "", IF($H1464=$M$3, "", IF(OR(AZ$7&lt;$AB1464, $AC1464&lt;AZ$6),"", MAX(AZ$10:AZ1463)+1)))</f>
        <v/>
      </c>
      <c r="BA1464" s="5" t="str">
        <f>IF(OR($AB1464="", $AC1464=""), "", IF($H1464=$M$3, "", IF(OR(BA$7&lt;$AB1464, $AC1464&lt;BA$6),"", MAX(BA$10:BA1463)+1)))</f>
        <v/>
      </c>
      <c r="BB1464" s="5" t="str">
        <f>IF(OR($AB1464="", $AC1464=""), "", IF($H1464=$M$3, "", IF(OR(BB$7&lt;$AB1464, $AC1464&lt;BB$6),"", MAX(BB$10:BB1463)+1)))</f>
        <v/>
      </c>
      <c r="BC1464" s="5" t="str">
        <f>IF(OR($AB1464="", $AC1464=""), "", IF($H1464=$M$3, "", IF(OR(BC$7&lt;$AB1464, $AC1464&lt;BC$6),"", MAX(BC$10:BC1463)+1)))</f>
        <v/>
      </c>
      <c r="BD1464" s="5" t="str">
        <f>IF(OR($AB1464="", $AC1464=""), "", IF($H1464=$M$3, "", IF(OR(BD$7&lt;$AB1464, $AC1464&lt;BD$6),"", MAX(BD$10:BD1463)+1)))</f>
        <v/>
      </c>
      <c r="BE1464" s="5" t="str">
        <f>IF(OR($AB1464="", $AC1464=""), "", IF($H1464=$M$3, "", IF(OR(BE$7&lt;$AB1464, $AC1464&lt;BE$6),"", MAX(BE$10:BE1463)+1)))</f>
        <v/>
      </c>
      <c r="BF1464" s="5" t="str">
        <f>IF(OR($AB1464="", $AC1464=""), "", IF($H1464=$M$3, "", IF(OR(BF$7&lt;$AB1464, $AC1464&lt;BF$6),"", MAX(BF$10:BF1463)+1)))</f>
        <v/>
      </c>
      <c r="BG1464" s="5" t="str">
        <f>IF(OR($AB1464="", $AC1464=""), "", IF($H1464=$M$3, "", IF(OR(BG$7&lt;$AB1464, $AC1464&lt;BG$6),"", MAX(BG$10:BG1463)+1)))</f>
        <v/>
      </c>
      <c r="BH1464" s="5" t="str">
        <f>IF(OR($AB1464="", $AC1464=""), "", IF($H1464=$M$3, "", IF(OR(BH$7&lt;$AB1464, $AC1464&lt;BH$6),"", MAX(BH$10:BH1463)+1)))</f>
        <v/>
      </c>
      <c r="BI1464" s="5" t="str">
        <f>IF(OR($AB1464="", $AC1464=""), "", IF($H1464=$M$3, "", IF(OR(BI$7&lt;$AB1464, $AC1464&lt;BI$6),"", MAX(BI$10:BI1463)+1)))</f>
        <v/>
      </c>
      <c r="BK1464" s="5" t="str" cm="1">
        <f t="array" aca="1" ref="BK1464" ca="1">IFERROR(INDEX($AE1464:$BI1464, $BJ1464, MATCH($BK$9, $AE$9:$BI$9, 0)), "")</f>
        <v/>
      </c>
    </row>
    <row r="1465" spans="1:63" x14ac:dyDescent="0.25">
      <c r="A1465" s="2"/>
      <c r="B1465" s="254"/>
      <c r="C1465" s="255"/>
      <c r="D1465" s="256"/>
      <c r="E1465" s="257"/>
      <c r="F1465" s="257"/>
      <c r="G1465" s="258"/>
      <c r="H1465" s="259"/>
      <c r="I1465" s="16"/>
      <c r="J1465" s="5" t="str">
        <f t="shared" si="187"/>
        <v/>
      </c>
      <c r="K1465" s="2"/>
      <c r="O1465" s="5" t="str">
        <f t="shared" si="185"/>
        <v/>
      </c>
      <c r="Q1465" s="5" t="str">
        <f t="shared" si="188"/>
        <v/>
      </c>
      <c r="S1465" s="5" t="str">
        <f t="shared" si="186"/>
        <v/>
      </c>
      <c r="U1465" s="64" t="str">
        <f>IF($D1465="","", IF(COUNTIF('Intro &amp; Setup'!$AW$49:$AW$88, $D1465)&gt;0, "BH", TEXT($D1465, "ddd")))</f>
        <v/>
      </c>
      <c r="V1465" s="65" t="str">
        <f>IF($G1465="", "", IF(COUNTIF('Intro &amp; Setup'!$AW$49:$AW$88, $G1465)&gt;0, "BH", TEXT($G1465, "ddd")))</f>
        <v/>
      </c>
      <c r="W1465" s="64" t="str">
        <f t="shared" si="189"/>
        <v/>
      </c>
      <c r="X1465" s="65" t="str">
        <f t="shared" si="190"/>
        <v/>
      </c>
      <c r="Y1465" s="64" t="str">
        <f>IF(F1465="", "", IF(OR(F1465&lt;'Intro &amp; Setup'!$Z$20, F1465&gt;'Intro &amp; Setup'!$Z$22), "X", ""))</f>
        <v/>
      </c>
      <c r="Z1465" s="65" t="str">
        <f>IF(G1465="", "", IF(OR(G1465&lt;'Intro &amp; Setup'!$Z$20, G1465&gt;'Intro &amp; Setup'!$Z$22), "X", ""))</f>
        <v/>
      </c>
      <c r="AB1465" s="58" t="str">
        <f t="shared" si="191"/>
        <v/>
      </c>
      <c r="AC1465" s="59" t="str">
        <f t="shared" si="192"/>
        <v/>
      </c>
      <c r="AE1465" s="5" t="str">
        <f>IF(OR($AB1465="", $AC1465=""), "", IF($H1465=$M$3, "", IF(OR(AE$7&lt;$AB1465, $AC1465&lt;AE$6),"", MAX(AE$10:AE1464)+1)))</f>
        <v/>
      </c>
      <c r="AF1465" s="5" t="str">
        <f>IF(OR($AB1465="", $AC1465=""), "", IF($H1465=$M$3, "", IF(OR(AF$7&lt;$AB1465, $AC1465&lt;AF$6),"", MAX(AF$10:AF1464)+1)))</f>
        <v/>
      </c>
      <c r="AG1465" s="5" t="str">
        <f>IF(OR($AB1465="", $AC1465=""), "", IF($H1465=$M$3, "", IF(OR(AG$7&lt;$AB1465, $AC1465&lt;AG$6),"", MAX(AG$10:AG1464)+1)))</f>
        <v/>
      </c>
      <c r="AH1465" s="5" t="str">
        <f>IF(OR($AB1465="", $AC1465=""), "", IF($H1465=$M$3, "", IF(OR(AH$7&lt;$AB1465, $AC1465&lt;AH$6),"", MAX(AH$10:AH1464)+1)))</f>
        <v/>
      </c>
      <c r="AI1465" s="5" t="str">
        <f>IF(OR($AB1465="", $AC1465=""), "", IF($H1465=$M$3, "", IF(OR(AI$7&lt;$AB1465, $AC1465&lt;AI$6),"", MAX(AI$10:AI1464)+1)))</f>
        <v/>
      </c>
      <c r="AJ1465" s="5" t="str">
        <f>IF(OR($AB1465="", $AC1465=""), "", IF($H1465=$M$3, "", IF(OR(AJ$7&lt;$AB1465, $AC1465&lt;AJ$6),"", MAX(AJ$10:AJ1464)+1)))</f>
        <v/>
      </c>
      <c r="AK1465" s="5" t="str">
        <f>IF(OR($AB1465="", $AC1465=""), "", IF($H1465=$M$3, "", IF(OR(AK$7&lt;$AB1465, $AC1465&lt;AK$6),"", MAX(AK$10:AK1464)+1)))</f>
        <v/>
      </c>
      <c r="AL1465" s="5" t="str">
        <f>IF(OR($AB1465="", $AC1465=""), "", IF($H1465=$M$3, "", IF(OR(AL$7&lt;$AB1465, $AC1465&lt;AL$6),"", MAX(AL$10:AL1464)+1)))</f>
        <v/>
      </c>
      <c r="AM1465" s="5" t="str">
        <f>IF(OR($AB1465="", $AC1465=""), "", IF($H1465=$M$3, "", IF(OR(AM$7&lt;$AB1465, $AC1465&lt;AM$6),"", MAX(AM$10:AM1464)+1)))</f>
        <v/>
      </c>
      <c r="AN1465" s="5" t="str">
        <f>IF(OR($AB1465="", $AC1465=""), "", IF($H1465=$M$3, "", IF(OR(AN$7&lt;$AB1465, $AC1465&lt;AN$6),"", MAX(AN$10:AN1464)+1)))</f>
        <v/>
      </c>
      <c r="AO1465" s="5" t="str">
        <f>IF(OR($AB1465="", $AC1465=""), "", IF($H1465=$M$3, "", IF(OR(AO$7&lt;$AB1465, $AC1465&lt;AO$6),"", MAX(AO$10:AO1464)+1)))</f>
        <v/>
      </c>
      <c r="AP1465" s="5" t="str">
        <f>IF(OR($AB1465="", $AC1465=""), "", IF($H1465=$M$3, "", IF(OR(AP$7&lt;$AB1465, $AC1465&lt;AP$6),"", MAX(AP$10:AP1464)+1)))</f>
        <v/>
      </c>
      <c r="AQ1465" s="5" t="str">
        <f>IF(OR($AB1465="", $AC1465=""), "", IF($H1465=$M$3, "", IF(OR(AQ$7&lt;$AB1465, $AC1465&lt;AQ$6),"", MAX(AQ$10:AQ1464)+1)))</f>
        <v/>
      </c>
      <c r="AR1465" s="5" t="str">
        <f>IF(OR($AB1465="", $AC1465=""), "", IF($H1465=$M$3, "", IF(OR(AR$7&lt;$AB1465, $AC1465&lt;AR$6),"", MAX(AR$10:AR1464)+1)))</f>
        <v/>
      </c>
      <c r="AS1465" s="5" t="str">
        <f>IF(OR($AB1465="", $AC1465=""), "", IF($H1465=$M$3, "", IF(OR(AS$7&lt;$AB1465, $AC1465&lt;AS$6),"", MAX(AS$10:AS1464)+1)))</f>
        <v/>
      </c>
      <c r="AT1465" s="5" t="str">
        <f>IF(OR($AB1465="", $AC1465=""), "", IF($H1465=$M$3, "", IF(OR(AT$7&lt;$AB1465, $AC1465&lt;AT$6),"", MAX(AT$10:AT1464)+1)))</f>
        <v/>
      </c>
      <c r="AU1465" s="5" t="str">
        <f>IF(OR($AB1465="", $AC1465=""), "", IF($H1465=$M$3, "", IF(OR(AU$7&lt;$AB1465, $AC1465&lt;AU$6),"", MAX(AU$10:AU1464)+1)))</f>
        <v/>
      </c>
      <c r="AV1465" s="5" t="str">
        <f>IF(OR($AB1465="", $AC1465=""), "", IF($H1465=$M$3, "", IF(OR(AV$7&lt;$AB1465, $AC1465&lt;AV$6),"", MAX(AV$10:AV1464)+1)))</f>
        <v/>
      </c>
      <c r="AW1465" s="5" t="str">
        <f>IF(OR($AB1465="", $AC1465=""), "", IF($H1465=$M$3, "", IF(OR(AW$7&lt;$AB1465, $AC1465&lt;AW$6),"", MAX(AW$10:AW1464)+1)))</f>
        <v/>
      </c>
      <c r="AX1465" s="5" t="str">
        <f>IF(OR($AB1465="", $AC1465=""), "", IF($H1465=$M$3, "", IF(OR(AX$7&lt;$AB1465, $AC1465&lt;AX$6),"", MAX(AX$10:AX1464)+1)))</f>
        <v/>
      </c>
      <c r="AY1465" s="5" t="str">
        <f>IF(OR($AB1465="", $AC1465=""), "", IF($H1465=$M$3, "", IF(OR(AY$7&lt;$AB1465, $AC1465&lt;AY$6),"", MAX(AY$10:AY1464)+1)))</f>
        <v/>
      </c>
      <c r="AZ1465" s="5" t="str">
        <f>IF(OR($AB1465="", $AC1465=""), "", IF($H1465=$M$3, "", IF(OR(AZ$7&lt;$AB1465, $AC1465&lt;AZ$6),"", MAX(AZ$10:AZ1464)+1)))</f>
        <v/>
      </c>
      <c r="BA1465" s="5" t="str">
        <f>IF(OR($AB1465="", $AC1465=""), "", IF($H1465=$M$3, "", IF(OR(BA$7&lt;$AB1465, $AC1465&lt;BA$6),"", MAX(BA$10:BA1464)+1)))</f>
        <v/>
      </c>
      <c r="BB1465" s="5" t="str">
        <f>IF(OR($AB1465="", $AC1465=""), "", IF($H1465=$M$3, "", IF(OR(BB$7&lt;$AB1465, $AC1465&lt;BB$6),"", MAX(BB$10:BB1464)+1)))</f>
        <v/>
      </c>
      <c r="BC1465" s="5" t="str">
        <f>IF(OR($AB1465="", $AC1465=""), "", IF($H1465=$M$3, "", IF(OR(BC$7&lt;$AB1465, $AC1465&lt;BC$6),"", MAX(BC$10:BC1464)+1)))</f>
        <v/>
      </c>
      <c r="BD1465" s="5" t="str">
        <f>IF(OR($AB1465="", $AC1465=""), "", IF($H1465=$M$3, "", IF(OR(BD$7&lt;$AB1465, $AC1465&lt;BD$6),"", MAX(BD$10:BD1464)+1)))</f>
        <v/>
      </c>
      <c r="BE1465" s="5" t="str">
        <f>IF(OR($AB1465="", $AC1465=""), "", IF($H1465=$M$3, "", IF(OR(BE$7&lt;$AB1465, $AC1465&lt;BE$6),"", MAX(BE$10:BE1464)+1)))</f>
        <v/>
      </c>
      <c r="BF1465" s="5" t="str">
        <f>IF(OR($AB1465="", $AC1465=""), "", IF($H1465=$M$3, "", IF(OR(BF$7&lt;$AB1465, $AC1465&lt;BF$6),"", MAX(BF$10:BF1464)+1)))</f>
        <v/>
      </c>
      <c r="BG1465" s="5" t="str">
        <f>IF(OR($AB1465="", $AC1465=""), "", IF($H1465=$M$3, "", IF(OR(BG$7&lt;$AB1465, $AC1465&lt;BG$6),"", MAX(BG$10:BG1464)+1)))</f>
        <v/>
      </c>
      <c r="BH1465" s="5" t="str">
        <f>IF(OR($AB1465="", $AC1465=""), "", IF($H1465=$M$3, "", IF(OR(BH$7&lt;$AB1465, $AC1465&lt;BH$6),"", MAX(BH$10:BH1464)+1)))</f>
        <v/>
      </c>
      <c r="BI1465" s="5" t="str">
        <f>IF(OR($AB1465="", $AC1465=""), "", IF($H1465=$M$3, "", IF(OR(BI$7&lt;$AB1465, $AC1465&lt;BI$6),"", MAX(BI$10:BI1464)+1)))</f>
        <v/>
      </c>
      <c r="BK1465" s="5" t="str" cm="1">
        <f t="array" aca="1" ref="BK1465" ca="1">IFERROR(INDEX($AE1465:$BI1465, $BJ1465, MATCH($BK$9, $AE$9:$BI$9, 0)), "")</f>
        <v/>
      </c>
    </row>
    <row r="1466" spans="1:63" x14ac:dyDescent="0.25">
      <c r="A1466" s="2"/>
      <c r="B1466" s="254"/>
      <c r="C1466" s="255"/>
      <c r="D1466" s="256"/>
      <c r="E1466" s="257"/>
      <c r="F1466" s="257"/>
      <c r="G1466" s="258"/>
      <c r="H1466" s="259"/>
      <c r="I1466" s="16"/>
      <c r="J1466" s="5" t="str">
        <f t="shared" si="187"/>
        <v/>
      </c>
      <c r="K1466" s="2"/>
      <c r="O1466" s="5" t="str">
        <f t="shared" si="185"/>
        <v/>
      </c>
      <c r="Q1466" s="5" t="str">
        <f t="shared" si="188"/>
        <v/>
      </c>
      <c r="S1466" s="5" t="str">
        <f t="shared" si="186"/>
        <v/>
      </c>
      <c r="U1466" s="64" t="str">
        <f>IF($D1466="","", IF(COUNTIF('Intro &amp; Setup'!$AW$49:$AW$88, $D1466)&gt;0, "BH", TEXT($D1466, "ddd")))</f>
        <v/>
      </c>
      <c r="V1466" s="65" t="str">
        <f>IF($G1466="", "", IF(COUNTIF('Intro &amp; Setup'!$AW$49:$AW$88, $G1466)&gt;0, "BH", TEXT($G1466, "ddd")))</f>
        <v/>
      </c>
      <c r="W1466" s="64" t="str">
        <f t="shared" si="189"/>
        <v/>
      </c>
      <c r="X1466" s="65" t="str">
        <f t="shared" si="190"/>
        <v/>
      </c>
      <c r="Y1466" s="64" t="str">
        <f>IF(F1466="", "", IF(OR(F1466&lt;'Intro &amp; Setup'!$Z$20, F1466&gt;'Intro &amp; Setup'!$Z$22), "X", ""))</f>
        <v/>
      </c>
      <c r="Z1466" s="65" t="str">
        <f>IF(G1466="", "", IF(OR(G1466&lt;'Intro &amp; Setup'!$Z$20, G1466&gt;'Intro &amp; Setup'!$Z$22), "X", ""))</f>
        <v/>
      </c>
      <c r="AB1466" s="58" t="str">
        <f t="shared" si="191"/>
        <v/>
      </c>
      <c r="AC1466" s="59" t="str">
        <f t="shared" si="192"/>
        <v/>
      </c>
      <c r="AE1466" s="5" t="str">
        <f>IF(OR($AB1466="", $AC1466=""), "", IF($H1466=$M$3, "", IF(OR(AE$7&lt;$AB1466, $AC1466&lt;AE$6),"", MAX(AE$10:AE1465)+1)))</f>
        <v/>
      </c>
      <c r="AF1466" s="5" t="str">
        <f>IF(OR($AB1466="", $AC1466=""), "", IF($H1466=$M$3, "", IF(OR(AF$7&lt;$AB1466, $AC1466&lt;AF$6),"", MAX(AF$10:AF1465)+1)))</f>
        <v/>
      </c>
      <c r="AG1466" s="5" t="str">
        <f>IF(OR($AB1466="", $AC1466=""), "", IF($H1466=$M$3, "", IF(OR(AG$7&lt;$AB1466, $AC1466&lt;AG$6),"", MAX(AG$10:AG1465)+1)))</f>
        <v/>
      </c>
      <c r="AH1466" s="5" t="str">
        <f>IF(OR($AB1466="", $AC1466=""), "", IF($H1466=$M$3, "", IF(OR(AH$7&lt;$AB1466, $AC1466&lt;AH$6),"", MAX(AH$10:AH1465)+1)))</f>
        <v/>
      </c>
      <c r="AI1466" s="5" t="str">
        <f>IF(OR($AB1466="", $AC1466=""), "", IF($H1466=$M$3, "", IF(OR(AI$7&lt;$AB1466, $AC1466&lt;AI$6),"", MAX(AI$10:AI1465)+1)))</f>
        <v/>
      </c>
      <c r="AJ1466" s="5" t="str">
        <f>IF(OR($AB1466="", $AC1466=""), "", IF($H1466=$M$3, "", IF(OR(AJ$7&lt;$AB1466, $AC1466&lt;AJ$6),"", MAX(AJ$10:AJ1465)+1)))</f>
        <v/>
      </c>
      <c r="AK1466" s="5" t="str">
        <f>IF(OR($AB1466="", $AC1466=""), "", IF($H1466=$M$3, "", IF(OR(AK$7&lt;$AB1466, $AC1466&lt;AK$6),"", MAX(AK$10:AK1465)+1)))</f>
        <v/>
      </c>
      <c r="AL1466" s="5" t="str">
        <f>IF(OR($AB1466="", $AC1466=""), "", IF($H1466=$M$3, "", IF(OR(AL$7&lt;$AB1466, $AC1466&lt;AL$6),"", MAX(AL$10:AL1465)+1)))</f>
        <v/>
      </c>
      <c r="AM1466" s="5" t="str">
        <f>IF(OR($AB1466="", $AC1466=""), "", IF($H1466=$M$3, "", IF(OR(AM$7&lt;$AB1466, $AC1466&lt;AM$6),"", MAX(AM$10:AM1465)+1)))</f>
        <v/>
      </c>
      <c r="AN1466" s="5" t="str">
        <f>IF(OR($AB1466="", $AC1466=""), "", IF($H1466=$M$3, "", IF(OR(AN$7&lt;$AB1466, $AC1466&lt;AN$6),"", MAX(AN$10:AN1465)+1)))</f>
        <v/>
      </c>
      <c r="AO1466" s="5" t="str">
        <f>IF(OR($AB1466="", $AC1466=""), "", IF($H1466=$M$3, "", IF(OR(AO$7&lt;$AB1466, $AC1466&lt;AO$6),"", MAX(AO$10:AO1465)+1)))</f>
        <v/>
      </c>
      <c r="AP1466" s="5" t="str">
        <f>IF(OR($AB1466="", $AC1466=""), "", IF($H1466=$M$3, "", IF(OR(AP$7&lt;$AB1466, $AC1466&lt;AP$6),"", MAX(AP$10:AP1465)+1)))</f>
        <v/>
      </c>
      <c r="AQ1466" s="5" t="str">
        <f>IF(OR($AB1466="", $AC1466=""), "", IF($H1466=$M$3, "", IF(OR(AQ$7&lt;$AB1466, $AC1466&lt;AQ$6),"", MAX(AQ$10:AQ1465)+1)))</f>
        <v/>
      </c>
      <c r="AR1466" s="5" t="str">
        <f>IF(OR($AB1466="", $AC1466=""), "", IF($H1466=$M$3, "", IF(OR(AR$7&lt;$AB1466, $AC1466&lt;AR$6),"", MAX(AR$10:AR1465)+1)))</f>
        <v/>
      </c>
      <c r="AS1466" s="5" t="str">
        <f>IF(OR($AB1466="", $AC1466=""), "", IF($H1466=$M$3, "", IF(OR(AS$7&lt;$AB1466, $AC1466&lt;AS$6),"", MAX(AS$10:AS1465)+1)))</f>
        <v/>
      </c>
      <c r="AT1466" s="5" t="str">
        <f>IF(OR($AB1466="", $AC1466=""), "", IF($H1466=$M$3, "", IF(OR(AT$7&lt;$AB1466, $AC1466&lt;AT$6),"", MAX(AT$10:AT1465)+1)))</f>
        <v/>
      </c>
      <c r="AU1466" s="5" t="str">
        <f>IF(OR($AB1466="", $AC1466=""), "", IF($H1466=$M$3, "", IF(OR(AU$7&lt;$AB1466, $AC1466&lt;AU$6),"", MAX(AU$10:AU1465)+1)))</f>
        <v/>
      </c>
      <c r="AV1466" s="5" t="str">
        <f>IF(OR($AB1466="", $AC1466=""), "", IF($H1466=$M$3, "", IF(OR(AV$7&lt;$AB1466, $AC1466&lt;AV$6),"", MAX(AV$10:AV1465)+1)))</f>
        <v/>
      </c>
      <c r="AW1466" s="5" t="str">
        <f>IF(OR($AB1466="", $AC1466=""), "", IF($H1466=$M$3, "", IF(OR(AW$7&lt;$AB1466, $AC1466&lt;AW$6),"", MAX(AW$10:AW1465)+1)))</f>
        <v/>
      </c>
      <c r="AX1466" s="5" t="str">
        <f>IF(OR($AB1466="", $AC1466=""), "", IF($H1466=$M$3, "", IF(OR(AX$7&lt;$AB1466, $AC1466&lt;AX$6),"", MAX(AX$10:AX1465)+1)))</f>
        <v/>
      </c>
      <c r="AY1466" s="5" t="str">
        <f>IF(OR($AB1466="", $AC1466=""), "", IF($H1466=$M$3, "", IF(OR(AY$7&lt;$AB1466, $AC1466&lt;AY$6),"", MAX(AY$10:AY1465)+1)))</f>
        <v/>
      </c>
      <c r="AZ1466" s="5" t="str">
        <f>IF(OR($AB1466="", $AC1466=""), "", IF($H1466=$M$3, "", IF(OR(AZ$7&lt;$AB1466, $AC1466&lt;AZ$6),"", MAX(AZ$10:AZ1465)+1)))</f>
        <v/>
      </c>
      <c r="BA1466" s="5" t="str">
        <f>IF(OR($AB1466="", $AC1466=""), "", IF($H1466=$M$3, "", IF(OR(BA$7&lt;$AB1466, $AC1466&lt;BA$6),"", MAX(BA$10:BA1465)+1)))</f>
        <v/>
      </c>
      <c r="BB1466" s="5" t="str">
        <f>IF(OR($AB1466="", $AC1466=""), "", IF($H1466=$M$3, "", IF(OR(BB$7&lt;$AB1466, $AC1466&lt;BB$6),"", MAX(BB$10:BB1465)+1)))</f>
        <v/>
      </c>
      <c r="BC1466" s="5" t="str">
        <f>IF(OR($AB1466="", $AC1466=""), "", IF($H1466=$M$3, "", IF(OR(BC$7&lt;$AB1466, $AC1466&lt;BC$6),"", MAX(BC$10:BC1465)+1)))</f>
        <v/>
      </c>
      <c r="BD1466" s="5" t="str">
        <f>IF(OR($AB1466="", $AC1466=""), "", IF($H1466=$M$3, "", IF(OR(BD$7&lt;$AB1466, $AC1466&lt;BD$6),"", MAX(BD$10:BD1465)+1)))</f>
        <v/>
      </c>
      <c r="BE1466" s="5" t="str">
        <f>IF(OR($AB1466="", $AC1466=""), "", IF($H1466=$M$3, "", IF(OR(BE$7&lt;$AB1466, $AC1466&lt;BE$6),"", MAX(BE$10:BE1465)+1)))</f>
        <v/>
      </c>
      <c r="BF1466" s="5" t="str">
        <f>IF(OR($AB1466="", $AC1466=""), "", IF($H1466=$M$3, "", IF(OR(BF$7&lt;$AB1466, $AC1466&lt;BF$6),"", MAX(BF$10:BF1465)+1)))</f>
        <v/>
      </c>
      <c r="BG1466" s="5" t="str">
        <f>IF(OR($AB1466="", $AC1466=""), "", IF($H1466=$M$3, "", IF(OR(BG$7&lt;$AB1466, $AC1466&lt;BG$6),"", MAX(BG$10:BG1465)+1)))</f>
        <v/>
      </c>
      <c r="BH1466" s="5" t="str">
        <f>IF(OR($AB1466="", $AC1466=""), "", IF($H1466=$M$3, "", IF(OR(BH$7&lt;$AB1466, $AC1466&lt;BH$6),"", MAX(BH$10:BH1465)+1)))</f>
        <v/>
      </c>
      <c r="BI1466" s="5" t="str">
        <f>IF(OR($AB1466="", $AC1466=""), "", IF($H1466=$M$3, "", IF(OR(BI$7&lt;$AB1466, $AC1466&lt;BI$6),"", MAX(BI$10:BI1465)+1)))</f>
        <v/>
      </c>
      <c r="BK1466" s="5" t="str" cm="1">
        <f t="array" aca="1" ref="BK1466" ca="1">IFERROR(INDEX($AE1466:$BI1466, $BJ1466, MATCH($BK$9, $AE$9:$BI$9, 0)), "")</f>
        <v/>
      </c>
    </row>
    <row r="1467" spans="1:63" x14ac:dyDescent="0.25">
      <c r="A1467" s="2"/>
      <c r="B1467" s="254"/>
      <c r="C1467" s="255"/>
      <c r="D1467" s="256"/>
      <c r="E1467" s="257"/>
      <c r="F1467" s="257"/>
      <c r="G1467" s="258"/>
      <c r="H1467" s="259"/>
      <c r="I1467" s="16"/>
      <c r="J1467" s="5" t="str">
        <f t="shared" si="187"/>
        <v/>
      </c>
      <c r="K1467" s="2"/>
      <c r="O1467" s="5" t="str">
        <f t="shared" si="185"/>
        <v/>
      </c>
      <c r="Q1467" s="5" t="str">
        <f t="shared" si="188"/>
        <v/>
      </c>
      <c r="S1467" s="5" t="str">
        <f t="shared" si="186"/>
        <v/>
      </c>
      <c r="U1467" s="64" t="str">
        <f>IF($D1467="","", IF(COUNTIF('Intro &amp; Setup'!$AW$49:$AW$88, $D1467)&gt;0, "BH", TEXT($D1467, "ddd")))</f>
        <v/>
      </c>
      <c r="V1467" s="65" t="str">
        <f>IF($G1467="", "", IF(COUNTIF('Intro &amp; Setup'!$AW$49:$AW$88, $G1467)&gt;0, "BH", TEXT($G1467, "ddd")))</f>
        <v/>
      </c>
      <c r="W1467" s="64" t="str">
        <f t="shared" si="189"/>
        <v/>
      </c>
      <c r="X1467" s="65" t="str">
        <f t="shared" si="190"/>
        <v/>
      </c>
      <c r="Y1467" s="64" t="str">
        <f>IF(F1467="", "", IF(OR(F1467&lt;'Intro &amp; Setup'!$Z$20, F1467&gt;'Intro &amp; Setup'!$Z$22), "X", ""))</f>
        <v/>
      </c>
      <c r="Z1467" s="65" t="str">
        <f>IF(G1467="", "", IF(OR(G1467&lt;'Intro &amp; Setup'!$Z$20, G1467&gt;'Intro &amp; Setup'!$Z$22), "X", ""))</f>
        <v/>
      </c>
      <c r="AB1467" s="58" t="str">
        <f t="shared" si="191"/>
        <v/>
      </c>
      <c r="AC1467" s="59" t="str">
        <f t="shared" si="192"/>
        <v/>
      </c>
      <c r="AE1467" s="5" t="str">
        <f>IF(OR($AB1467="", $AC1467=""), "", IF($H1467=$M$3, "", IF(OR(AE$7&lt;$AB1467, $AC1467&lt;AE$6),"", MAX(AE$10:AE1466)+1)))</f>
        <v/>
      </c>
      <c r="AF1467" s="5" t="str">
        <f>IF(OR($AB1467="", $AC1467=""), "", IF($H1467=$M$3, "", IF(OR(AF$7&lt;$AB1467, $AC1467&lt;AF$6),"", MAX(AF$10:AF1466)+1)))</f>
        <v/>
      </c>
      <c r="AG1467" s="5" t="str">
        <f>IF(OR($AB1467="", $AC1467=""), "", IF($H1467=$M$3, "", IF(OR(AG$7&lt;$AB1467, $AC1467&lt;AG$6),"", MAX(AG$10:AG1466)+1)))</f>
        <v/>
      </c>
      <c r="AH1467" s="5" t="str">
        <f>IF(OR($AB1467="", $AC1467=""), "", IF($H1467=$M$3, "", IF(OR(AH$7&lt;$AB1467, $AC1467&lt;AH$6),"", MAX(AH$10:AH1466)+1)))</f>
        <v/>
      </c>
      <c r="AI1467" s="5" t="str">
        <f>IF(OR($AB1467="", $AC1467=""), "", IF($H1467=$M$3, "", IF(OR(AI$7&lt;$AB1467, $AC1467&lt;AI$6),"", MAX(AI$10:AI1466)+1)))</f>
        <v/>
      </c>
      <c r="AJ1467" s="5" t="str">
        <f>IF(OR($AB1467="", $AC1467=""), "", IF($H1467=$M$3, "", IF(OR(AJ$7&lt;$AB1467, $AC1467&lt;AJ$6),"", MAX(AJ$10:AJ1466)+1)))</f>
        <v/>
      </c>
      <c r="AK1467" s="5" t="str">
        <f>IF(OR($AB1467="", $AC1467=""), "", IF($H1467=$M$3, "", IF(OR(AK$7&lt;$AB1467, $AC1467&lt;AK$6),"", MAX(AK$10:AK1466)+1)))</f>
        <v/>
      </c>
      <c r="AL1467" s="5" t="str">
        <f>IF(OR($AB1467="", $AC1467=""), "", IF($H1467=$M$3, "", IF(OR(AL$7&lt;$AB1467, $AC1467&lt;AL$6),"", MAX(AL$10:AL1466)+1)))</f>
        <v/>
      </c>
      <c r="AM1467" s="5" t="str">
        <f>IF(OR($AB1467="", $AC1467=""), "", IF($H1467=$M$3, "", IF(OR(AM$7&lt;$AB1467, $AC1467&lt;AM$6),"", MAX(AM$10:AM1466)+1)))</f>
        <v/>
      </c>
      <c r="AN1467" s="5" t="str">
        <f>IF(OR($AB1467="", $AC1467=""), "", IF($H1467=$M$3, "", IF(OR(AN$7&lt;$AB1467, $AC1467&lt;AN$6),"", MAX(AN$10:AN1466)+1)))</f>
        <v/>
      </c>
      <c r="AO1467" s="5" t="str">
        <f>IF(OR($AB1467="", $AC1467=""), "", IF($H1467=$M$3, "", IF(OR(AO$7&lt;$AB1467, $AC1467&lt;AO$6),"", MAX(AO$10:AO1466)+1)))</f>
        <v/>
      </c>
      <c r="AP1467" s="5" t="str">
        <f>IF(OR($AB1467="", $AC1467=""), "", IF($H1467=$M$3, "", IF(OR(AP$7&lt;$AB1467, $AC1467&lt;AP$6),"", MAX(AP$10:AP1466)+1)))</f>
        <v/>
      </c>
      <c r="AQ1467" s="5" t="str">
        <f>IF(OR($AB1467="", $AC1467=""), "", IF($H1467=$M$3, "", IF(OR(AQ$7&lt;$AB1467, $AC1467&lt;AQ$6),"", MAX(AQ$10:AQ1466)+1)))</f>
        <v/>
      </c>
      <c r="AR1467" s="5" t="str">
        <f>IF(OR($AB1467="", $AC1467=""), "", IF($H1467=$M$3, "", IF(OR(AR$7&lt;$AB1467, $AC1467&lt;AR$6),"", MAX(AR$10:AR1466)+1)))</f>
        <v/>
      </c>
      <c r="AS1467" s="5" t="str">
        <f>IF(OR($AB1467="", $AC1467=""), "", IF($H1467=$M$3, "", IF(OR(AS$7&lt;$AB1467, $AC1467&lt;AS$6),"", MAX(AS$10:AS1466)+1)))</f>
        <v/>
      </c>
      <c r="AT1467" s="5" t="str">
        <f>IF(OR($AB1467="", $AC1467=""), "", IF($H1467=$M$3, "", IF(OR(AT$7&lt;$AB1467, $AC1467&lt;AT$6),"", MAX(AT$10:AT1466)+1)))</f>
        <v/>
      </c>
      <c r="AU1467" s="5" t="str">
        <f>IF(OR($AB1467="", $AC1467=""), "", IF($H1467=$M$3, "", IF(OR(AU$7&lt;$AB1467, $AC1467&lt;AU$6),"", MAX(AU$10:AU1466)+1)))</f>
        <v/>
      </c>
      <c r="AV1467" s="5" t="str">
        <f>IF(OR($AB1467="", $AC1467=""), "", IF($H1467=$M$3, "", IF(OR(AV$7&lt;$AB1467, $AC1467&lt;AV$6),"", MAX(AV$10:AV1466)+1)))</f>
        <v/>
      </c>
      <c r="AW1467" s="5" t="str">
        <f>IF(OR($AB1467="", $AC1467=""), "", IF($H1467=$M$3, "", IF(OR(AW$7&lt;$AB1467, $AC1467&lt;AW$6),"", MAX(AW$10:AW1466)+1)))</f>
        <v/>
      </c>
      <c r="AX1467" s="5" t="str">
        <f>IF(OR($AB1467="", $AC1467=""), "", IF($H1467=$M$3, "", IF(OR(AX$7&lt;$AB1467, $AC1467&lt;AX$6),"", MAX(AX$10:AX1466)+1)))</f>
        <v/>
      </c>
      <c r="AY1467" s="5" t="str">
        <f>IF(OR($AB1467="", $AC1467=""), "", IF($H1467=$M$3, "", IF(OR(AY$7&lt;$AB1467, $AC1467&lt;AY$6),"", MAX(AY$10:AY1466)+1)))</f>
        <v/>
      </c>
      <c r="AZ1467" s="5" t="str">
        <f>IF(OR($AB1467="", $AC1467=""), "", IF($H1467=$M$3, "", IF(OR(AZ$7&lt;$AB1467, $AC1467&lt;AZ$6),"", MAX(AZ$10:AZ1466)+1)))</f>
        <v/>
      </c>
      <c r="BA1467" s="5" t="str">
        <f>IF(OR($AB1467="", $AC1467=""), "", IF($H1467=$M$3, "", IF(OR(BA$7&lt;$AB1467, $AC1467&lt;BA$6),"", MAX(BA$10:BA1466)+1)))</f>
        <v/>
      </c>
      <c r="BB1467" s="5" t="str">
        <f>IF(OR($AB1467="", $AC1467=""), "", IF($H1467=$M$3, "", IF(OR(BB$7&lt;$AB1467, $AC1467&lt;BB$6),"", MAX(BB$10:BB1466)+1)))</f>
        <v/>
      </c>
      <c r="BC1467" s="5" t="str">
        <f>IF(OR($AB1467="", $AC1467=""), "", IF($H1467=$M$3, "", IF(OR(BC$7&lt;$AB1467, $AC1467&lt;BC$6),"", MAX(BC$10:BC1466)+1)))</f>
        <v/>
      </c>
      <c r="BD1467" s="5" t="str">
        <f>IF(OR($AB1467="", $AC1467=""), "", IF($H1467=$M$3, "", IF(OR(BD$7&lt;$AB1467, $AC1467&lt;BD$6),"", MAX(BD$10:BD1466)+1)))</f>
        <v/>
      </c>
      <c r="BE1467" s="5" t="str">
        <f>IF(OR($AB1467="", $AC1467=""), "", IF($H1467=$M$3, "", IF(OR(BE$7&lt;$AB1467, $AC1467&lt;BE$6),"", MAX(BE$10:BE1466)+1)))</f>
        <v/>
      </c>
      <c r="BF1467" s="5" t="str">
        <f>IF(OR($AB1467="", $AC1467=""), "", IF($H1467=$M$3, "", IF(OR(BF$7&lt;$AB1467, $AC1467&lt;BF$6),"", MAX(BF$10:BF1466)+1)))</f>
        <v/>
      </c>
      <c r="BG1467" s="5" t="str">
        <f>IF(OR($AB1467="", $AC1467=""), "", IF($H1467=$M$3, "", IF(OR(BG$7&lt;$AB1467, $AC1467&lt;BG$6),"", MAX(BG$10:BG1466)+1)))</f>
        <v/>
      </c>
      <c r="BH1467" s="5" t="str">
        <f>IF(OR($AB1467="", $AC1467=""), "", IF($H1467=$M$3, "", IF(OR(BH$7&lt;$AB1467, $AC1467&lt;BH$6),"", MAX(BH$10:BH1466)+1)))</f>
        <v/>
      </c>
      <c r="BI1467" s="5" t="str">
        <f>IF(OR($AB1467="", $AC1467=""), "", IF($H1467=$M$3, "", IF(OR(BI$7&lt;$AB1467, $AC1467&lt;BI$6),"", MAX(BI$10:BI1466)+1)))</f>
        <v/>
      </c>
      <c r="BK1467" s="5" t="str" cm="1">
        <f t="array" aca="1" ref="BK1467" ca="1">IFERROR(INDEX($AE1467:$BI1467, $BJ1467, MATCH($BK$9, $AE$9:$BI$9, 0)), "")</f>
        <v/>
      </c>
    </row>
    <row r="1468" spans="1:63" x14ac:dyDescent="0.25">
      <c r="A1468" s="2"/>
      <c r="B1468" s="254"/>
      <c r="C1468" s="255"/>
      <c r="D1468" s="256"/>
      <c r="E1468" s="257"/>
      <c r="F1468" s="257"/>
      <c r="G1468" s="258"/>
      <c r="H1468" s="259"/>
      <c r="I1468" s="16"/>
      <c r="J1468" s="5" t="str">
        <f t="shared" si="187"/>
        <v/>
      </c>
      <c r="K1468" s="2"/>
      <c r="O1468" s="5" t="str">
        <f t="shared" si="185"/>
        <v/>
      </c>
      <c r="Q1468" s="5" t="str">
        <f t="shared" si="188"/>
        <v/>
      </c>
      <c r="S1468" s="5" t="str">
        <f t="shared" si="186"/>
        <v/>
      </c>
      <c r="U1468" s="64" t="str">
        <f>IF($D1468="","", IF(COUNTIF('Intro &amp; Setup'!$AW$49:$AW$88, $D1468)&gt;0, "BH", TEXT($D1468, "ddd")))</f>
        <v/>
      </c>
      <c r="V1468" s="65" t="str">
        <f>IF($G1468="", "", IF(COUNTIF('Intro &amp; Setup'!$AW$49:$AW$88, $G1468)&gt;0, "BH", TEXT($G1468, "ddd")))</f>
        <v/>
      </c>
      <c r="W1468" s="64" t="str">
        <f t="shared" si="189"/>
        <v/>
      </c>
      <c r="X1468" s="65" t="str">
        <f t="shared" si="190"/>
        <v/>
      </c>
      <c r="Y1468" s="64" t="str">
        <f>IF(F1468="", "", IF(OR(F1468&lt;'Intro &amp; Setup'!$Z$20, F1468&gt;'Intro &amp; Setup'!$Z$22), "X", ""))</f>
        <v/>
      </c>
      <c r="Z1468" s="65" t="str">
        <f>IF(G1468="", "", IF(OR(G1468&lt;'Intro &amp; Setup'!$Z$20, G1468&gt;'Intro &amp; Setup'!$Z$22), "X", ""))</f>
        <v/>
      </c>
      <c r="AB1468" s="58" t="str">
        <f t="shared" si="191"/>
        <v/>
      </c>
      <c r="AC1468" s="59" t="str">
        <f t="shared" si="192"/>
        <v/>
      </c>
      <c r="AE1468" s="5" t="str">
        <f>IF(OR($AB1468="", $AC1468=""), "", IF($H1468=$M$3, "", IF(OR(AE$7&lt;$AB1468, $AC1468&lt;AE$6),"", MAX(AE$10:AE1467)+1)))</f>
        <v/>
      </c>
      <c r="AF1468" s="5" t="str">
        <f>IF(OR($AB1468="", $AC1468=""), "", IF($H1468=$M$3, "", IF(OR(AF$7&lt;$AB1468, $AC1468&lt;AF$6),"", MAX(AF$10:AF1467)+1)))</f>
        <v/>
      </c>
      <c r="AG1468" s="5" t="str">
        <f>IF(OR($AB1468="", $AC1468=""), "", IF($H1468=$M$3, "", IF(OR(AG$7&lt;$AB1468, $AC1468&lt;AG$6),"", MAX(AG$10:AG1467)+1)))</f>
        <v/>
      </c>
      <c r="AH1468" s="5" t="str">
        <f>IF(OR($AB1468="", $AC1468=""), "", IF($H1468=$M$3, "", IF(OR(AH$7&lt;$AB1468, $AC1468&lt;AH$6),"", MAX(AH$10:AH1467)+1)))</f>
        <v/>
      </c>
      <c r="AI1468" s="5" t="str">
        <f>IF(OR($AB1468="", $AC1468=""), "", IF($H1468=$M$3, "", IF(OR(AI$7&lt;$AB1468, $AC1468&lt;AI$6),"", MAX(AI$10:AI1467)+1)))</f>
        <v/>
      </c>
      <c r="AJ1468" s="5" t="str">
        <f>IF(OR($AB1468="", $AC1468=""), "", IF($H1468=$M$3, "", IF(OR(AJ$7&lt;$AB1468, $AC1468&lt;AJ$6),"", MAX(AJ$10:AJ1467)+1)))</f>
        <v/>
      </c>
      <c r="AK1468" s="5" t="str">
        <f>IF(OR($AB1468="", $AC1468=""), "", IF($H1468=$M$3, "", IF(OR(AK$7&lt;$AB1468, $AC1468&lt;AK$6),"", MAX(AK$10:AK1467)+1)))</f>
        <v/>
      </c>
      <c r="AL1468" s="5" t="str">
        <f>IF(OR($AB1468="", $AC1468=""), "", IF($H1468=$M$3, "", IF(OR(AL$7&lt;$AB1468, $AC1468&lt;AL$6),"", MAX(AL$10:AL1467)+1)))</f>
        <v/>
      </c>
      <c r="AM1468" s="5" t="str">
        <f>IF(OR($AB1468="", $AC1468=""), "", IF($H1468=$M$3, "", IF(OR(AM$7&lt;$AB1468, $AC1468&lt;AM$6),"", MAX(AM$10:AM1467)+1)))</f>
        <v/>
      </c>
      <c r="AN1468" s="5" t="str">
        <f>IF(OR($AB1468="", $AC1468=""), "", IF($H1468=$M$3, "", IF(OR(AN$7&lt;$AB1468, $AC1468&lt;AN$6),"", MAX(AN$10:AN1467)+1)))</f>
        <v/>
      </c>
      <c r="AO1468" s="5" t="str">
        <f>IF(OR($AB1468="", $AC1468=""), "", IF($H1468=$M$3, "", IF(OR(AO$7&lt;$AB1468, $AC1468&lt;AO$6),"", MAX(AO$10:AO1467)+1)))</f>
        <v/>
      </c>
      <c r="AP1468" s="5" t="str">
        <f>IF(OR($AB1468="", $AC1468=""), "", IF($H1468=$M$3, "", IF(OR(AP$7&lt;$AB1468, $AC1468&lt;AP$6),"", MAX(AP$10:AP1467)+1)))</f>
        <v/>
      </c>
      <c r="AQ1468" s="5" t="str">
        <f>IF(OR($AB1468="", $AC1468=""), "", IF($H1468=$M$3, "", IF(OR(AQ$7&lt;$AB1468, $AC1468&lt;AQ$6),"", MAX(AQ$10:AQ1467)+1)))</f>
        <v/>
      </c>
      <c r="AR1468" s="5" t="str">
        <f>IF(OR($AB1468="", $AC1468=""), "", IF($H1468=$M$3, "", IF(OR(AR$7&lt;$AB1468, $AC1468&lt;AR$6),"", MAX(AR$10:AR1467)+1)))</f>
        <v/>
      </c>
      <c r="AS1468" s="5" t="str">
        <f>IF(OR($AB1468="", $AC1468=""), "", IF($H1468=$M$3, "", IF(OR(AS$7&lt;$AB1468, $AC1468&lt;AS$6),"", MAX(AS$10:AS1467)+1)))</f>
        <v/>
      </c>
      <c r="AT1468" s="5" t="str">
        <f>IF(OR($AB1468="", $AC1468=""), "", IF($H1468=$M$3, "", IF(OR(AT$7&lt;$AB1468, $AC1468&lt;AT$6),"", MAX(AT$10:AT1467)+1)))</f>
        <v/>
      </c>
      <c r="AU1468" s="5" t="str">
        <f>IF(OR($AB1468="", $AC1468=""), "", IF($H1468=$M$3, "", IF(OR(AU$7&lt;$AB1468, $AC1468&lt;AU$6),"", MAX(AU$10:AU1467)+1)))</f>
        <v/>
      </c>
      <c r="AV1468" s="5" t="str">
        <f>IF(OR($AB1468="", $AC1468=""), "", IF($H1468=$M$3, "", IF(OR(AV$7&lt;$AB1468, $AC1468&lt;AV$6),"", MAX(AV$10:AV1467)+1)))</f>
        <v/>
      </c>
      <c r="AW1468" s="5" t="str">
        <f>IF(OR($AB1468="", $AC1468=""), "", IF($H1468=$M$3, "", IF(OR(AW$7&lt;$AB1468, $AC1468&lt;AW$6),"", MAX(AW$10:AW1467)+1)))</f>
        <v/>
      </c>
      <c r="AX1468" s="5" t="str">
        <f>IF(OR($AB1468="", $AC1468=""), "", IF($H1468=$M$3, "", IF(OR(AX$7&lt;$AB1468, $AC1468&lt;AX$6),"", MAX(AX$10:AX1467)+1)))</f>
        <v/>
      </c>
      <c r="AY1468" s="5" t="str">
        <f>IF(OR($AB1468="", $AC1468=""), "", IF($H1468=$M$3, "", IF(OR(AY$7&lt;$AB1468, $AC1468&lt;AY$6),"", MAX(AY$10:AY1467)+1)))</f>
        <v/>
      </c>
      <c r="AZ1468" s="5" t="str">
        <f>IF(OR($AB1468="", $AC1468=""), "", IF($H1468=$M$3, "", IF(OR(AZ$7&lt;$AB1468, $AC1468&lt;AZ$6),"", MAX(AZ$10:AZ1467)+1)))</f>
        <v/>
      </c>
      <c r="BA1468" s="5" t="str">
        <f>IF(OR($AB1468="", $AC1468=""), "", IF($H1468=$M$3, "", IF(OR(BA$7&lt;$AB1468, $AC1468&lt;BA$6),"", MAX(BA$10:BA1467)+1)))</f>
        <v/>
      </c>
      <c r="BB1468" s="5" t="str">
        <f>IF(OR($AB1468="", $AC1468=""), "", IF($H1468=$M$3, "", IF(OR(BB$7&lt;$AB1468, $AC1468&lt;BB$6),"", MAX(BB$10:BB1467)+1)))</f>
        <v/>
      </c>
      <c r="BC1468" s="5" t="str">
        <f>IF(OR($AB1468="", $AC1468=""), "", IF($H1468=$M$3, "", IF(OR(BC$7&lt;$AB1468, $AC1468&lt;BC$6),"", MAX(BC$10:BC1467)+1)))</f>
        <v/>
      </c>
      <c r="BD1468" s="5" t="str">
        <f>IF(OR($AB1468="", $AC1468=""), "", IF($H1468=$M$3, "", IF(OR(BD$7&lt;$AB1468, $AC1468&lt;BD$6),"", MAX(BD$10:BD1467)+1)))</f>
        <v/>
      </c>
      <c r="BE1468" s="5" t="str">
        <f>IF(OR($AB1468="", $AC1468=""), "", IF($H1468=$M$3, "", IF(OR(BE$7&lt;$AB1468, $AC1468&lt;BE$6),"", MAX(BE$10:BE1467)+1)))</f>
        <v/>
      </c>
      <c r="BF1468" s="5" t="str">
        <f>IF(OR($AB1468="", $AC1468=""), "", IF($H1468=$M$3, "", IF(OR(BF$7&lt;$AB1468, $AC1468&lt;BF$6),"", MAX(BF$10:BF1467)+1)))</f>
        <v/>
      </c>
      <c r="BG1468" s="5" t="str">
        <f>IF(OR($AB1468="", $AC1468=""), "", IF($H1468=$M$3, "", IF(OR(BG$7&lt;$AB1468, $AC1468&lt;BG$6),"", MAX(BG$10:BG1467)+1)))</f>
        <v/>
      </c>
      <c r="BH1468" s="5" t="str">
        <f>IF(OR($AB1468="", $AC1468=""), "", IF($H1468=$M$3, "", IF(OR(BH$7&lt;$AB1468, $AC1468&lt;BH$6),"", MAX(BH$10:BH1467)+1)))</f>
        <v/>
      </c>
      <c r="BI1468" s="5" t="str">
        <f>IF(OR($AB1468="", $AC1468=""), "", IF($H1468=$M$3, "", IF(OR(BI$7&lt;$AB1468, $AC1468&lt;BI$6),"", MAX(BI$10:BI1467)+1)))</f>
        <v/>
      </c>
      <c r="BK1468" s="5" t="str" cm="1">
        <f t="array" aca="1" ref="BK1468" ca="1">IFERROR(INDEX($AE1468:$BI1468, $BJ1468, MATCH($BK$9, $AE$9:$BI$9, 0)), "")</f>
        <v/>
      </c>
    </row>
    <row r="1469" spans="1:63" x14ac:dyDescent="0.25">
      <c r="A1469" s="2"/>
      <c r="B1469" s="254"/>
      <c r="C1469" s="255"/>
      <c r="D1469" s="256"/>
      <c r="E1469" s="257"/>
      <c r="F1469" s="257"/>
      <c r="G1469" s="258"/>
      <c r="H1469" s="259"/>
      <c r="I1469" s="16"/>
      <c r="J1469" s="5" t="str">
        <f t="shared" si="187"/>
        <v/>
      </c>
      <c r="K1469" s="2"/>
      <c r="O1469" s="5" t="str">
        <f t="shared" si="185"/>
        <v/>
      </c>
      <c r="Q1469" s="5" t="str">
        <f t="shared" si="188"/>
        <v/>
      </c>
      <c r="S1469" s="5" t="str">
        <f t="shared" si="186"/>
        <v/>
      </c>
      <c r="U1469" s="64" t="str">
        <f>IF($D1469="","", IF(COUNTIF('Intro &amp; Setup'!$AW$49:$AW$88, $D1469)&gt;0, "BH", TEXT($D1469, "ddd")))</f>
        <v/>
      </c>
      <c r="V1469" s="65" t="str">
        <f>IF($G1469="", "", IF(COUNTIF('Intro &amp; Setup'!$AW$49:$AW$88, $G1469)&gt;0, "BH", TEXT($G1469, "ddd")))</f>
        <v/>
      </c>
      <c r="W1469" s="64" t="str">
        <f t="shared" si="189"/>
        <v/>
      </c>
      <c r="X1469" s="65" t="str">
        <f t="shared" si="190"/>
        <v/>
      </c>
      <c r="Y1469" s="64" t="str">
        <f>IF(F1469="", "", IF(OR(F1469&lt;'Intro &amp; Setup'!$Z$20, F1469&gt;'Intro &amp; Setup'!$Z$22), "X", ""))</f>
        <v/>
      </c>
      <c r="Z1469" s="65" t="str">
        <f>IF(G1469="", "", IF(OR(G1469&lt;'Intro &amp; Setup'!$Z$20, G1469&gt;'Intro &amp; Setup'!$Z$22), "X", ""))</f>
        <v/>
      </c>
      <c r="AB1469" s="58" t="str">
        <f t="shared" si="191"/>
        <v/>
      </c>
      <c r="AC1469" s="59" t="str">
        <f t="shared" si="192"/>
        <v/>
      </c>
      <c r="AE1469" s="5" t="str">
        <f>IF(OR($AB1469="", $AC1469=""), "", IF($H1469=$M$3, "", IF(OR(AE$7&lt;$AB1469, $AC1469&lt;AE$6),"", MAX(AE$10:AE1468)+1)))</f>
        <v/>
      </c>
      <c r="AF1469" s="5" t="str">
        <f>IF(OR($AB1469="", $AC1469=""), "", IF($H1469=$M$3, "", IF(OR(AF$7&lt;$AB1469, $AC1469&lt;AF$6),"", MAX(AF$10:AF1468)+1)))</f>
        <v/>
      </c>
      <c r="AG1469" s="5" t="str">
        <f>IF(OR($AB1469="", $AC1469=""), "", IF($H1469=$M$3, "", IF(OR(AG$7&lt;$AB1469, $AC1469&lt;AG$6),"", MAX(AG$10:AG1468)+1)))</f>
        <v/>
      </c>
      <c r="AH1469" s="5" t="str">
        <f>IF(OR($AB1469="", $AC1469=""), "", IF($H1469=$M$3, "", IF(OR(AH$7&lt;$AB1469, $AC1469&lt;AH$6),"", MAX(AH$10:AH1468)+1)))</f>
        <v/>
      </c>
      <c r="AI1469" s="5" t="str">
        <f>IF(OR($AB1469="", $AC1469=""), "", IF($H1469=$M$3, "", IF(OR(AI$7&lt;$AB1469, $AC1469&lt;AI$6),"", MAX(AI$10:AI1468)+1)))</f>
        <v/>
      </c>
      <c r="AJ1469" s="5" t="str">
        <f>IF(OR($AB1469="", $AC1469=""), "", IF($H1469=$M$3, "", IF(OR(AJ$7&lt;$AB1469, $AC1469&lt;AJ$6),"", MAX(AJ$10:AJ1468)+1)))</f>
        <v/>
      </c>
      <c r="AK1469" s="5" t="str">
        <f>IF(OR($AB1469="", $AC1469=""), "", IF($H1469=$M$3, "", IF(OR(AK$7&lt;$AB1469, $AC1469&lt;AK$6),"", MAX(AK$10:AK1468)+1)))</f>
        <v/>
      </c>
      <c r="AL1469" s="5" t="str">
        <f>IF(OR($AB1469="", $AC1469=""), "", IF($H1469=$M$3, "", IF(OR(AL$7&lt;$AB1469, $AC1469&lt;AL$6),"", MAX(AL$10:AL1468)+1)))</f>
        <v/>
      </c>
      <c r="AM1469" s="5" t="str">
        <f>IF(OR($AB1469="", $AC1469=""), "", IF($H1469=$M$3, "", IF(OR(AM$7&lt;$AB1469, $AC1469&lt;AM$6),"", MAX(AM$10:AM1468)+1)))</f>
        <v/>
      </c>
      <c r="AN1469" s="5" t="str">
        <f>IF(OR($AB1469="", $AC1469=""), "", IF($H1469=$M$3, "", IF(OR(AN$7&lt;$AB1469, $AC1469&lt;AN$6),"", MAX(AN$10:AN1468)+1)))</f>
        <v/>
      </c>
      <c r="AO1469" s="5" t="str">
        <f>IF(OR($AB1469="", $AC1469=""), "", IF($H1469=$M$3, "", IF(OR(AO$7&lt;$AB1469, $AC1469&lt;AO$6),"", MAX(AO$10:AO1468)+1)))</f>
        <v/>
      </c>
      <c r="AP1469" s="5" t="str">
        <f>IF(OR($AB1469="", $AC1469=""), "", IF($H1469=$M$3, "", IF(OR(AP$7&lt;$AB1469, $AC1469&lt;AP$6),"", MAX(AP$10:AP1468)+1)))</f>
        <v/>
      </c>
      <c r="AQ1469" s="5" t="str">
        <f>IF(OR($AB1469="", $AC1469=""), "", IF($H1469=$M$3, "", IF(OR(AQ$7&lt;$AB1469, $AC1469&lt;AQ$6),"", MAX(AQ$10:AQ1468)+1)))</f>
        <v/>
      </c>
      <c r="AR1469" s="5" t="str">
        <f>IF(OR($AB1469="", $AC1469=""), "", IF($H1469=$M$3, "", IF(OR(AR$7&lt;$AB1469, $AC1469&lt;AR$6),"", MAX(AR$10:AR1468)+1)))</f>
        <v/>
      </c>
      <c r="AS1469" s="5" t="str">
        <f>IF(OR($AB1469="", $AC1469=""), "", IF($H1469=$M$3, "", IF(OR(AS$7&lt;$AB1469, $AC1469&lt;AS$6),"", MAX(AS$10:AS1468)+1)))</f>
        <v/>
      </c>
      <c r="AT1469" s="5" t="str">
        <f>IF(OR($AB1469="", $AC1469=""), "", IF($H1469=$M$3, "", IF(OR(AT$7&lt;$AB1469, $AC1469&lt;AT$6),"", MAX(AT$10:AT1468)+1)))</f>
        <v/>
      </c>
      <c r="AU1469" s="5" t="str">
        <f>IF(OR($AB1469="", $AC1469=""), "", IF($H1469=$M$3, "", IF(OR(AU$7&lt;$AB1469, $AC1469&lt;AU$6),"", MAX(AU$10:AU1468)+1)))</f>
        <v/>
      </c>
      <c r="AV1469" s="5" t="str">
        <f>IF(OR($AB1469="", $AC1469=""), "", IF($H1469=$M$3, "", IF(OR(AV$7&lt;$AB1469, $AC1469&lt;AV$6),"", MAX(AV$10:AV1468)+1)))</f>
        <v/>
      </c>
      <c r="AW1469" s="5" t="str">
        <f>IF(OR($AB1469="", $AC1469=""), "", IF($H1469=$M$3, "", IF(OR(AW$7&lt;$AB1469, $AC1469&lt;AW$6),"", MAX(AW$10:AW1468)+1)))</f>
        <v/>
      </c>
      <c r="AX1469" s="5" t="str">
        <f>IF(OR($AB1469="", $AC1469=""), "", IF($H1469=$M$3, "", IF(OR(AX$7&lt;$AB1469, $AC1469&lt;AX$6),"", MAX(AX$10:AX1468)+1)))</f>
        <v/>
      </c>
      <c r="AY1469" s="5" t="str">
        <f>IF(OR($AB1469="", $AC1469=""), "", IF($H1469=$M$3, "", IF(OR(AY$7&lt;$AB1469, $AC1469&lt;AY$6),"", MAX(AY$10:AY1468)+1)))</f>
        <v/>
      </c>
      <c r="AZ1469" s="5" t="str">
        <f>IF(OR($AB1469="", $AC1469=""), "", IF($H1469=$M$3, "", IF(OR(AZ$7&lt;$AB1469, $AC1469&lt;AZ$6),"", MAX(AZ$10:AZ1468)+1)))</f>
        <v/>
      </c>
      <c r="BA1469" s="5" t="str">
        <f>IF(OR($AB1469="", $AC1469=""), "", IF($H1469=$M$3, "", IF(OR(BA$7&lt;$AB1469, $AC1469&lt;BA$6),"", MAX(BA$10:BA1468)+1)))</f>
        <v/>
      </c>
      <c r="BB1469" s="5" t="str">
        <f>IF(OR($AB1469="", $AC1469=""), "", IF($H1469=$M$3, "", IF(OR(BB$7&lt;$AB1469, $AC1469&lt;BB$6),"", MAX(BB$10:BB1468)+1)))</f>
        <v/>
      </c>
      <c r="BC1469" s="5" t="str">
        <f>IF(OR($AB1469="", $AC1469=""), "", IF($H1469=$M$3, "", IF(OR(BC$7&lt;$AB1469, $AC1469&lt;BC$6),"", MAX(BC$10:BC1468)+1)))</f>
        <v/>
      </c>
      <c r="BD1469" s="5" t="str">
        <f>IF(OR($AB1469="", $AC1469=""), "", IF($H1469=$M$3, "", IF(OR(BD$7&lt;$AB1469, $AC1469&lt;BD$6),"", MAX(BD$10:BD1468)+1)))</f>
        <v/>
      </c>
      <c r="BE1469" s="5" t="str">
        <f>IF(OR($AB1469="", $AC1469=""), "", IF($H1469=$M$3, "", IF(OR(BE$7&lt;$AB1469, $AC1469&lt;BE$6),"", MAX(BE$10:BE1468)+1)))</f>
        <v/>
      </c>
      <c r="BF1469" s="5" t="str">
        <f>IF(OR($AB1469="", $AC1469=""), "", IF($H1469=$M$3, "", IF(OR(BF$7&lt;$AB1469, $AC1469&lt;BF$6),"", MAX(BF$10:BF1468)+1)))</f>
        <v/>
      </c>
      <c r="BG1469" s="5" t="str">
        <f>IF(OR($AB1469="", $AC1469=""), "", IF($H1469=$M$3, "", IF(OR(BG$7&lt;$AB1469, $AC1469&lt;BG$6),"", MAX(BG$10:BG1468)+1)))</f>
        <v/>
      </c>
      <c r="BH1469" s="5" t="str">
        <f>IF(OR($AB1469="", $AC1469=""), "", IF($H1469=$M$3, "", IF(OR(BH$7&lt;$AB1469, $AC1469&lt;BH$6),"", MAX(BH$10:BH1468)+1)))</f>
        <v/>
      </c>
      <c r="BI1469" s="5" t="str">
        <f>IF(OR($AB1469="", $AC1469=""), "", IF($H1469=$M$3, "", IF(OR(BI$7&lt;$AB1469, $AC1469&lt;BI$6),"", MAX(BI$10:BI1468)+1)))</f>
        <v/>
      </c>
      <c r="BK1469" s="5" t="str" cm="1">
        <f t="array" aca="1" ref="BK1469" ca="1">IFERROR(INDEX($AE1469:$BI1469, $BJ1469, MATCH($BK$9, $AE$9:$BI$9, 0)), "")</f>
        <v/>
      </c>
    </row>
    <row r="1470" spans="1:63" x14ac:dyDescent="0.25">
      <c r="A1470" s="2"/>
      <c r="B1470" s="254"/>
      <c r="C1470" s="255"/>
      <c r="D1470" s="256"/>
      <c r="E1470" s="257"/>
      <c r="F1470" s="257"/>
      <c r="G1470" s="258"/>
      <c r="H1470" s="259"/>
      <c r="I1470" s="16"/>
      <c r="J1470" s="5" t="str">
        <f t="shared" si="187"/>
        <v/>
      </c>
      <c r="K1470" s="2"/>
      <c r="O1470" s="5" t="str">
        <f t="shared" si="185"/>
        <v/>
      </c>
      <c r="Q1470" s="5" t="str">
        <f t="shared" si="188"/>
        <v/>
      </c>
      <c r="S1470" s="5" t="str">
        <f t="shared" si="186"/>
        <v/>
      </c>
      <c r="U1470" s="64" t="str">
        <f>IF($D1470="","", IF(COUNTIF('Intro &amp; Setup'!$AW$49:$AW$88, $D1470)&gt;0, "BH", TEXT($D1470, "ddd")))</f>
        <v/>
      </c>
      <c r="V1470" s="65" t="str">
        <f>IF($G1470="", "", IF(COUNTIF('Intro &amp; Setup'!$AW$49:$AW$88, $G1470)&gt;0, "BH", TEXT($G1470, "ddd")))</f>
        <v/>
      </c>
      <c r="W1470" s="64" t="str">
        <f t="shared" si="189"/>
        <v/>
      </c>
      <c r="X1470" s="65" t="str">
        <f t="shared" si="190"/>
        <v/>
      </c>
      <c r="Y1470" s="64" t="str">
        <f>IF(F1470="", "", IF(OR(F1470&lt;'Intro &amp; Setup'!$Z$20, F1470&gt;'Intro &amp; Setup'!$Z$22), "X", ""))</f>
        <v/>
      </c>
      <c r="Z1470" s="65" t="str">
        <f>IF(G1470="", "", IF(OR(G1470&lt;'Intro &amp; Setup'!$Z$20, G1470&gt;'Intro &amp; Setup'!$Z$22), "X", ""))</f>
        <v/>
      </c>
      <c r="AB1470" s="58" t="str">
        <f t="shared" si="191"/>
        <v/>
      </c>
      <c r="AC1470" s="59" t="str">
        <f t="shared" si="192"/>
        <v/>
      </c>
      <c r="AE1470" s="5" t="str">
        <f>IF(OR($AB1470="", $AC1470=""), "", IF($H1470=$M$3, "", IF(OR(AE$7&lt;$AB1470, $AC1470&lt;AE$6),"", MAX(AE$10:AE1469)+1)))</f>
        <v/>
      </c>
      <c r="AF1470" s="5" t="str">
        <f>IF(OR($AB1470="", $AC1470=""), "", IF($H1470=$M$3, "", IF(OR(AF$7&lt;$AB1470, $AC1470&lt;AF$6),"", MAX(AF$10:AF1469)+1)))</f>
        <v/>
      </c>
      <c r="AG1470" s="5" t="str">
        <f>IF(OR($AB1470="", $AC1470=""), "", IF($H1470=$M$3, "", IF(OR(AG$7&lt;$AB1470, $AC1470&lt;AG$6),"", MAX(AG$10:AG1469)+1)))</f>
        <v/>
      </c>
      <c r="AH1470" s="5" t="str">
        <f>IF(OR($AB1470="", $AC1470=""), "", IF($H1470=$M$3, "", IF(OR(AH$7&lt;$AB1470, $AC1470&lt;AH$6),"", MAX(AH$10:AH1469)+1)))</f>
        <v/>
      </c>
      <c r="AI1470" s="5" t="str">
        <f>IF(OR($AB1470="", $AC1470=""), "", IF($H1470=$M$3, "", IF(OR(AI$7&lt;$AB1470, $AC1470&lt;AI$6),"", MAX(AI$10:AI1469)+1)))</f>
        <v/>
      </c>
      <c r="AJ1470" s="5" t="str">
        <f>IF(OR($AB1470="", $AC1470=""), "", IF($H1470=$M$3, "", IF(OR(AJ$7&lt;$AB1470, $AC1470&lt;AJ$6),"", MAX(AJ$10:AJ1469)+1)))</f>
        <v/>
      </c>
      <c r="AK1470" s="5" t="str">
        <f>IF(OR($AB1470="", $AC1470=""), "", IF($H1470=$M$3, "", IF(OR(AK$7&lt;$AB1470, $AC1470&lt;AK$6),"", MAX(AK$10:AK1469)+1)))</f>
        <v/>
      </c>
      <c r="AL1470" s="5" t="str">
        <f>IF(OR($AB1470="", $AC1470=""), "", IF($H1470=$M$3, "", IF(OR(AL$7&lt;$AB1470, $AC1470&lt;AL$6),"", MAX(AL$10:AL1469)+1)))</f>
        <v/>
      </c>
      <c r="AM1470" s="5" t="str">
        <f>IF(OR($AB1470="", $AC1470=""), "", IF($H1470=$M$3, "", IF(OR(AM$7&lt;$AB1470, $AC1470&lt;AM$6),"", MAX(AM$10:AM1469)+1)))</f>
        <v/>
      </c>
      <c r="AN1470" s="5" t="str">
        <f>IF(OR($AB1470="", $AC1470=""), "", IF($H1470=$M$3, "", IF(OR(AN$7&lt;$AB1470, $AC1470&lt;AN$6),"", MAX(AN$10:AN1469)+1)))</f>
        <v/>
      </c>
      <c r="AO1470" s="5" t="str">
        <f>IF(OR($AB1470="", $AC1470=""), "", IF($H1470=$M$3, "", IF(OR(AO$7&lt;$AB1470, $AC1470&lt;AO$6),"", MAX(AO$10:AO1469)+1)))</f>
        <v/>
      </c>
      <c r="AP1470" s="5" t="str">
        <f>IF(OR($AB1470="", $AC1470=""), "", IF($H1470=$M$3, "", IF(OR(AP$7&lt;$AB1470, $AC1470&lt;AP$6),"", MAX(AP$10:AP1469)+1)))</f>
        <v/>
      </c>
      <c r="AQ1470" s="5" t="str">
        <f>IF(OR($AB1470="", $AC1470=""), "", IF($H1470=$M$3, "", IF(OR(AQ$7&lt;$AB1470, $AC1470&lt;AQ$6),"", MAX(AQ$10:AQ1469)+1)))</f>
        <v/>
      </c>
      <c r="AR1470" s="5" t="str">
        <f>IF(OR($AB1470="", $AC1470=""), "", IF($H1470=$M$3, "", IF(OR(AR$7&lt;$AB1470, $AC1470&lt;AR$6),"", MAX(AR$10:AR1469)+1)))</f>
        <v/>
      </c>
      <c r="AS1470" s="5" t="str">
        <f>IF(OR($AB1470="", $AC1470=""), "", IF($H1470=$M$3, "", IF(OR(AS$7&lt;$AB1470, $AC1470&lt;AS$6),"", MAX(AS$10:AS1469)+1)))</f>
        <v/>
      </c>
      <c r="AT1470" s="5" t="str">
        <f>IF(OR($AB1470="", $AC1470=""), "", IF($H1470=$M$3, "", IF(OR(AT$7&lt;$AB1470, $AC1470&lt;AT$6),"", MAX(AT$10:AT1469)+1)))</f>
        <v/>
      </c>
      <c r="AU1470" s="5" t="str">
        <f>IF(OR($AB1470="", $AC1470=""), "", IF($H1470=$M$3, "", IF(OR(AU$7&lt;$AB1470, $AC1470&lt;AU$6),"", MAX(AU$10:AU1469)+1)))</f>
        <v/>
      </c>
      <c r="AV1470" s="5" t="str">
        <f>IF(OR($AB1470="", $AC1470=""), "", IF($H1470=$M$3, "", IF(OR(AV$7&lt;$AB1470, $AC1470&lt;AV$6),"", MAX(AV$10:AV1469)+1)))</f>
        <v/>
      </c>
      <c r="AW1470" s="5" t="str">
        <f>IF(OR($AB1470="", $AC1470=""), "", IF($H1470=$M$3, "", IF(OR(AW$7&lt;$AB1470, $AC1470&lt;AW$6),"", MAX(AW$10:AW1469)+1)))</f>
        <v/>
      </c>
      <c r="AX1470" s="5" t="str">
        <f>IF(OR($AB1470="", $AC1470=""), "", IF($H1470=$M$3, "", IF(OR(AX$7&lt;$AB1470, $AC1470&lt;AX$6),"", MAX(AX$10:AX1469)+1)))</f>
        <v/>
      </c>
      <c r="AY1470" s="5" t="str">
        <f>IF(OR($AB1470="", $AC1470=""), "", IF($H1470=$M$3, "", IF(OR(AY$7&lt;$AB1470, $AC1470&lt;AY$6),"", MAX(AY$10:AY1469)+1)))</f>
        <v/>
      </c>
      <c r="AZ1470" s="5" t="str">
        <f>IF(OR($AB1470="", $AC1470=""), "", IF($H1470=$M$3, "", IF(OR(AZ$7&lt;$AB1470, $AC1470&lt;AZ$6),"", MAX(AZ$10:AZ1469)+1)))</f>
        <v/>
      </c>
      <c r="BA1470" s="5" t="str">
        <f>IF(OR($AB1470="", $AC1470=""), "", IF($H1470=$M$3, "", IF(OR(BA$7&lt;$AB1470, $AC1470&lt;BA$6),"", MAX(BA$10:BA1469)+1)))</f>
        <v/>
      </c>
      <c r="BB1470" s="5" t="str">
        <f>IF(OR($AB1470="", $AC1470=""), "", IF($H1470=$M$3, "", IF(OR(BB$7&lt;$AB1470, $AC1470&lt;BB$6),"", MAX(BB$10:BB1469)+1)))</f>
        <v/>
      </c>
      <c r="BC1470" s="5" t="str">
        <f>IF(OR($AB1470="", $AC1470=""), "", IF($H1470=$M$3, "", IF(OR(BC$7&lt;$AB1470, $AC1470&lt;BC$6),"", MAX(BC$10:BC1469)+1)))</f>
        <v/>
      </c>
      <c r="BD1470" s="5" t="str">
        <f>IF(OR($AB1470="", $AC1470=""), "", IF($H1470=$M$3, "", IF(OR(BD$7&lt;$AB1470, $AC1470&lt;BD$6),"", MAX(BD$10:BD1469)+1)))</f>
        <v/>
      </c>
      <c r="BE1470" s="5" t="str">
        <f>IF(OR($AB1470="", $AC1470=""), "", IF($H1470=$M$3, "", IF(OR(BE$7&lt;$AB1470, $AC1470&lt;BE$6),"", MAX(BE$10:BE1469)+1)))</f>
        <v/>
      </c>
      <c r="BF1470" s="5" t="str">
        <f>IF(OR($AB1470="", $AC1470=""), "", IF($H1470=$M$3, "", IF(OR(BF$7&lt;$AB1470, $AC1470&lt;BF$6),"", MAX(BF$10:BF1469)+1)))</f>
        <v/>
      </c>
      <c r="BG1470" s="5" t="str">
        <f>IF(OR($AB1470="", $AC1470=""), "", IF($H1470=$M$3, "", IF(OR(BG$7&lt;$AB1470, $AC1470&lt;BG$6),"", MAX(BG$10:BG1469)+1)))</f>
        <v/>
      </c>
      <c r="BH1470" s="5" t="str">
        <f>IF(OR($AB1470="", $AC1470=""), "", IF($H1470=$M$3, "", IF(OR(BH$7&lt;$AB1470, $AC1470&lt;BH$6),"", MAX(BH$10:BH1469)+1)))</f>
        <v/>
      </c>
      <c r="BI1470" s="5" t="str">
        <f>IF(OR($AB1470="", $AC1470=""), "", IF($H1470=$M$3, "", IF(OR(BI$7&lt;$AB1470, $AC1470&lt;BI$6),"", MAX(BI$10:BI1469)+1)))</f>
        <v/>
      </c>
      <c r="BK1470" s="5" t="str" cm="1">
        <f t="array" aca="1" ref="BK1470" ca="1">IFERROR(INDEX($AE1470:$BI1470, $BJ1470, MATCH($BK$9, $AE$9:$BI$9, 0)), "")</f>
        <v/>
      </c>
    </row>
    <row r="1471" spans="1:63" x14ac:dyDescent="0.25">
      <c r="A1471" s="2"/>
      <c r="B1471" s="254"/>
      <c r="C1471" s="255"/>
      <c r="D1471" s="256"/>
      <c r="E1471" s="257"/>
      <c r="F1471" s="257"/>
      <c r="G1471" s="258"/>
      <c r="H1471" s="259"/>
      <c r="I1471" s="16"/>
      <c r="J1471" s="5" t="str">
        <f t="shared" si="187"/>
        <v/>
      </c>
      <c r="K1471" s="2"/>
      <c r="O1471" s="5" t="str">
        <f t="shared" si="185"/>
        <v/>
      </c>
      <c r="Q1471" s="5" t="str">
        <f t="shared" si="188"/>
        <v/>
      </c>
      <c r="S1471" s="5" t="str">
        <f t="shared" si="186"/>
        <v/>
      </c>
      <c r="U1471" s="64" t="str">
        <f>IF($D1471="","", IF(COUNTIF('Intro &amp; Setup'!$AW$49:$AW$88, $D1471)&gt;0, "BH", TEXT($D1471, "ddd")))</f>
        <v/>
      </c>
      <c r="V1471" s="65" t="str">
        <f>IF($G1471="", "", IF(COUNTIF('Intro &amp; Setup'!$AW$49:$AW$88, $G1471)&gt;0, "BH", TEXT($G1471, "ddd")))</f>
        <v/>
      </c>
      <c r="W1471" s="64" t="str">
        <f t="shared" si="189"/>
        <v/>
      </c>
      <c r="X1471" s="65" t="str">
        <f t="shared" si="190"/>
        <v/>
      </c>
      <c r="Y1471" s="64" t="str">
        <f>IF(F1471="", "", IF(OR(F1471&lt;'Intro &amp; Setup'!$Z$20, F1471&gt;'Intro &amp; Setup'!$Z$22), "X", ""))</f>
        <v/>
      </c>
      <c r="Z1471" s="65" t="str">
        <f>IF(G1471="", "", IF(OR(G1471&lt;'Intro &amp; Setup'!$Z$20, G1471&gt;'Intro &amp; Setup'!$Z$22), "X", ""))</f>
        <v/>
      </c>
      <c r="AB1471" s="58" t="str">
        <f t="shared" si="191"/>
        <v/>
      </c>
      <c r="AC1471" s="59" t="str">
        <f t="shared" si="192"/>
        <v/>
      </c>
      <c r="AE1471" s="5" t="str">
        <f>IF(OR($AB1471="", $AC1471=""), "", IF($H1471=$M$3, "", IF(OR(AE$7&lt;$AB1471, $AC1471&lt;AE$6),"", MAX(AE$10:AE1470)+1)))</f>
        <v/>
      </c>
      <c r="AF1471" s="5" t="str">
        <f>IF(OR($AB1471="", $AC1471=""), "", IF($H1471=$M$3, "", IF(OR(AF$7&lt;$AB1471, $AC1471&lt;AF$6),"", MAX(AF$10:AF1470)+1)))</f>
        <v/>
      </c>
      <c r="AG1471" s="5" t="str">
        <f>IF(OR($AB1471="", $AC1471=""), "", IF($H1471=$M$3, "", IF(OR(AG$7&lt;$AB1471, $AC1471&lt;AG$6),"", MAX(AG$10:AG1470)+1)))</f>
        <v/>
      </c>
      <c r="AH1471" s="5" t="str">
        <f>IF(OR($AB1471="", $AC1471=""), "", IF($H1471=$M$3, "", IF(OR(AH$7&lt;$AB1471, $AC1471&lt;AH$6),"", MAX(AH$10:AH1470)+1)))</f>
        <v/>
      </c>
      <c r="AI1471" s="5" t="str">
        <f>IF(OR($AB1471="", $AC1471=""), "", IF($H1471=$M$3, "", IF(OR(AI$7&lt;$AB1471, $AC1471&lt;AI$6),"", MAX(AI$10:AI1470)+1)))</f>
        <v/>
      </c>
      <c r="AJ1471" s="5" t="str">
        <f>IF(OR($AB1471="", $AC1471=""), "", IF($H1471=$M$3, "", IF(OR(AJ$7&lt;$AB1471, $AC1471&lt;AJ$6),"", MAX(AJ$10:AJ1470)+1)))</f>
        <v/>
      </c>
      <c r="AK1471" s="5" t="str">
        <f>IF(OR($AB1471="", $AC1471=""), "", IF($H1471=$M$3, "", IF(OR(AK$7&lt;$AB1471, $AC1471&lt;AK$6),"", MAX(AK$10:AK1470)+1)))</f>
        <v/>
      </c>
      <c r="AL1471" s="5" t="str">
        <f>IF(OR($AB1471="", $AC1471=""), "", IF($H1471=$M$3, "", IF(OR(AL$7&lt;$AB1471, $AC1471&lt;AL$6),"", MAX(AL$10:AL1470)+1)))</f>
        <v/>
      </c>
      <c r="AM1471" s="5" t="str">
        <f>IF(OR($AB1471="", $AC1471=""), "", IF($H1471=$M$3, "", IF(OR(AM$7&lt;$AB1471, $AC1471&lt;AM$6),"", MAX(AM$10:AM1470)+1)))</f>
        <v/>
      </c>
      <c r="AN1471" s="5" t="str">
        <f>IF(OR($AB1471="", $AC1471=""), "", IF($H1471=$M$3, "", IF(OR(AN$7&lt;$AB1471, $AC1471&lt;AN$6),"", MAX(AN$10:AN1470)+1)))</f>
        <v/>
      </c>
      <c r="AO1471" s="5" t="str">
        <f>IF(OR($AB1471="", $AC1471=""), "", IF($H1471=$M$3, "", IF(OR(AO$7&lt;$AB1471, $AC1471&lt;AO$6),"", MAX(AO$10:AO1470)+1)))</f>
        <v/>
      </c>
      <c r="AP1471" s="5" t="str">
        <f>IF(OR($AB1471="", $AC1471=""), "", IF($H1471=$M$3, "", IF(OR(AP$7&lt;$AB1471, $AC1471&lt;AP$6),"", MAX(AP$10:AP1470)+1)))</f>
        <v/>
      </c>
      <c r="AQ1471" s="5" t="str">
        <f>IF(OR($AB1471="", $AC1471=""), "", IF($H1471=$M$3, "", IF(OR(AQ$7&lt;$AB1471, $AC1471&lt;AQ$6),"", MAX(AQ$10:AQ1470)+1)))</f>
        <v/>
      </c>
      <c r="AR1471" s="5" t="str">
        <f>IF(OR($AB1471="", $AC1471=""), "", IF($H1471=$M$3, "", IF(OR(AR$7&lt;$AB1471, $AC1471&lt;AR$6),"", MAX(AR$10:AR1470)+1)))</f>
        <v/>
      </c>
      <c r="AS1471" s="5" t="str">
        <f>IF(OR($AB1471="", $AC1471=""), "", IF($H1471=$M$3, "", IF(OR(AS$7&lt;$AB1471, $AC1471&lt;AS$6),"", MAX(AS$10:AS1470)+1)))</f>
        <v/>
      </c>
      <c r="AT1471" s="5" t="str">
        <f>IF(OR($AB1471="", $AC1471=""), "", IF($H1471=$M$3, "", IF(OR(AT$7&lt;$AB1471, $AC1471&lt;AT$6),"", MAX(AT$10:AT1470)+1)))</f>
        <v/>
      </c>
      <c r="AU1471" s="5" t="str">
        <f>IF(OR($AB1471="", $AC1471=""), "", IF($H1471=$M$3, "", IF(OR(AU$7&lt;$AB1471, $AC1471&lt;AU$6),"", MAX(AU$10:AU1470)+1)))</f>
        <v/>
      </c>
      <c r="AV1471" s="5" t="str">
        <f>IF(OR($AB1471="", $AC1471=""), "", IF($H1471=$M$3, "", IF(OR(AV$7&lt;$AB1471, $AC1471&lt;AV$6),"", MAX(AV$10:AV1470)+1)))</f>
        <v/>
      </c>
      <c r="AW1471" s="5" t="str">
        <f>IF(OR($AB1471="", $AC1471=""), "", IF($H1471=$M$3, "", IF(OR(AW$7&lt;$AB1471, $AC1471&lt;AW$6),"", MAX(AW$10:AW1470)+1)))</f>
        <v/>
      </c>
      <c r="AX1471" s="5" t="str">
        <f>IF(OR($AB1471="", $AC1471=""), "", IF($H1471=$M$3, "", IF(OR(AX$7&lt;$AB1471, $AC1471&lt;AX$6),"", MAX(AX$10:AX1470)+1)))</f>
        <v/>
      </c>
      <c r="AY1471" s="5" t="str">
        <f>IF(OR($AB1471="", $AC1471=""), "", IF($H1471=$M$3, "", IF(OR(AY$7&lt;$AB1471, $AC1471&lt;AY$6),"", MAX(AY$10:AY1470)+1)))</f>
        <v/>
      </c>
      <c r="AZ1471" s="5" t="str">
        <f>IF(OR($AB1471="", $AC1471=""), "", IF($H1471=$M$3, "", IF(OR(AZ$7&lt;$AB1471, $AC1471&lt;AZ$6),"", MAX(AZ$10:AZ1470)+1)))</f>
        <v/>
      </c>
      <c r="BA1471" s="5" t="str">
        <f>IF(OR($AB1471="", $AC1471=""), "", IF($H1471=$M$3, "", IF(OR(BA$7&lt;$AB1471, $AC1471&lt;BA$6),"", MAX(BA$10:BA1470)+1)))</f>
        <v/>
      </c>
      <c r="BB1471" s="5" t="str">
        <f>IF(OR($AB1471="", $AC1471=""), "", IF($H1471=$M$3, "", IF(OR(BB$7&lt;$AB1471, $AC1471&lt;BB$6),"", MAX(BB$10:BB1470)+1)))</f>
        <v/>
      </c>
      <c r="BC1471" s="5" t="str">
        <f>IF(OR($AB1471="", $AC1471=""), "", IF($H1471=$M$3, "", IF(OR(BC$7&lt;$AB1471, $AC1471&lt;BC$6),"", MAX(BC$10:BC1470)+1)))</f>
        <v/>
      </c>
      <c r="BD1471" s="5" t="str">
        <f>IF(OR($AB1471="", $AC1471=""), "", IF($H1471=$M$3, "", IF(OR(BD$7&lt;$AB1471, $AC1471&lt;BD$6),"", MAX(BD$10:BD1470)+1)))</f>
        <v/>
      </c>
      <c r="BE1471" s="5" t="str">
        <f>IF(OR($AB1471="", $AC1471=""), "", IF($H1471=$M$3, "", IF(OR(BE$7&lt;$AB1471, $AC1471&lt;BE$6),"", MAX(BE$10:BE1470)+1)))</f>
        <v/>
      </c>
      <c r="BF1471" s="5" t="str">
        <f>IF(OR($AB1471="", $AC1471=""), "", IF($H1471=$M$3, "", IF(OR(BF$7&lt;$AB1471, $AC1471&lt;BF$6),"", MAX(BF$10:BF1470)+1)))</f>
        <v/>
      </c>
      <c r="BG1471" s="5" t="str">
        <f>IF(OR($AB1471="", $AC1471=""), "", IF($H1471=$M$3, "", IF(OR(BG$7&lt;$AB1471, $AC1471&lt;BG$6),"", MAX(BG$10:BG1470)+1)))</f>
        <v/>
      </c>
      <c r="BH1471" s="5" t="str">
        <f>IF(OR($AB1471="", $AC1471=""), "", IF($H1471=$M$3, "", IF(OR(BH$7&lt;$AB1471, $AC1471&lt;BH$6),"", MAX(BH$10:BH1470)+1)))</f>
        <v/>
      </c>
      <c r="BI1471" s="5" t="str">
        <f>IF(OR($AB1471="", $AC1471=""), "", IF($H1471=$M$3, "", IF(OR(BI$7&lt;$AB1471, $AC1471&lt;BI$6),"", MAX(BI$10:BI1470)+1)))</f>
        <v/>
      </c>
      <c r="BK1471" s="5" t="str" cm="1">
        <f t="array" aca="1" ref="BK1471" ca="1">IFERROR(INDEX($AE1471:$BI1471, $BJ1471, MATCH($BK$9, $AE$9:$BI$9, 0)), "")</f>
        <v/>
      </c>
    </row>
    <row r="1472" spans="1:63" x14ac:dyDescent="0.25">
      <c r="A1472" s="2"/>
      <c r="B1472" s="254"/>
      <c r="C1472" s="255"/>
      <c r="D1472" s="256"/>
      <c r="E1472" s="257"/>
      <c r="F1472" s="257"/>
      <c r="G1472" s="258"/>
      <c r="H1472" s="259"/>
      <c r="I1472" s="16"/>
      <c r="J1472" s="5" t="str">
        <f t="shared" si="187"/>
        <v/>
      </c>
      <c r="K1472" s="2"/>
      <c r="O1472" s="5" t="str">
        <f t="shared" si="185"/>
        <v/>
      </c>
      <c r="Q1472" s="5" t="str">
        <f t="shared" si="188"/>
        <v/>
      </c>
      <c r="S1472" s="5" t="str">
        <f t="shared" si="186"/>
        <v/>
      </c>
      <c r="U1472" s="64" t="str">
        <f>IF($D1472="","", IF(COUNTIF('Intro &amp; Setup'!$AW$49:$AW$88, $D1472)&gt;0, "BH", TEXT($D1472, "ddd")))</f>
        <v/>
      </c>
      <c r="V1472" s="65" t="str">
        <f>IF($G1472="", "", IF(COUNTIF('Intro &amp; Setup'!$AW$49:$AW$88, $G1472)&gt;0, "BH", TEXT($G1472, "ddd")))</f>
        <v/>
      </c>
      <c r="W1472" s="64" t="str">
        <f t="shared" si="189"/>
        <v/>
      </c>
      <c r="X1472" s="65" t="str">
        <f t="shared" si="190"/>
        <v/>
      </c>
      <c r="Y1472" s="64" t="str">
        <f>IF(F1472="", "", IF(OR(F1472&lt;'Intro &amp; Setup'!$Z$20, F1472&gt;'Intro &amp; Setup'!$Z$22), "X", ""))</f>
        <v/>
      </c>
      <c r="Z1472" s="65" t="str">
        <f>IF(G1472="", "", IF(OR(G1472&lt;'Intro &amp; Setup'!$Z$20, G1472&gt;'Intro &amp; Setup'!$Z$22), "X", ""))</f>
        <v/>
      </c>
      <c r="AB1472" s="58" t="str">
        <f t="shared" si="191"/>
        <v/>
      </c>
      <c r="AC1472" s="59" t="str">
        <f t="shared" si="192"/>
        <v/>
      </c>
      <c r="AE1472" s="5" t="str">
        <f>IF(OR($AB1472="", $AC1472=""), "", IF($H1472=$M$3, "", IF(OR(AE$7&lt;$AB1472, $AC1472&lt;AE$6),"", MAX(AE$10:AE1471)+1)))</f>
        <v/>
      </c>
      <c r="AF1472" s="5" t="str">
        <f>IF(OR($AB1472="", $AC1472=""), "", IF($H1472=$M$3, "", IF(OR(AF$7&lt;$AB1472, $AC1472&lt;AF$6),"", MAX(AF$10:AF1471)+1)))</f>
        <v/>
      </c>
      <c r="AG1472" s="5" t="str">
        <f>IF(OR($AB1472="", $AC1472=""), "", IF($H1472=$M$3, "", IF(OR(AG$7&lt;$AB1472, $AC1472&lt;AG$6),"", MAX(AG$10:AG1471)+1)))</f>
        <v/>
      </c>
      <c r="AH1472" s="5" t="str">
        <f>IF(OR($AB1472="", $AC1472=""), "", IF($H1472=$M$3, "", IF(OR(AH$7&lt;$AB1472, $AC1472&lt;AH$6),"", MAX(AH$10:AH1471)+1)))</f>
        <v/>
      </c>
      <c r="AI1472" s="5" t="str">
        <f>IF(OR($AB1472="", $AC1472=""), "", IF($H1472=$M$3, "", IF(OR(AI$7&lt;$AB1472, $AC1472&lt;AI$6),"", MAX(AI$10:AI1471)+1)))</f>
        <v/>
      </c>
      <c r="AJ1472" s="5" t="str">
        <f>IF(OR($AB1472="", $AC1472=""), "", IF($H1472=$M$3, "", IF(OR(AJ$7&lt;$AB1472, $AC1472&lt;AJ$6),"", MAX(AJ$10:AJ1471)+1)))</f>
        <v/>
      </c>
      <c r="AK1472" s="5" t="str">
        <f>IF(OR($AB1472="", $AC1472=""), "", IF($H1472=$M$3, "", IF(OR(AK$7&lt;$AB1472, $AC1472&lt;AK$6),"", MAX(AK$10:AK1471)+1)))</f>
        <v/>
      </c>
      <c r="AL1472" s="5" t="str">
        <f>IF(OR($AB1472="", $AC1472=""), "", IF($H1472=$M$3, "", IF(OR(AL$7&lt;$AB1472, $AC1472&lt;AL$6),"", MAX(AL$10:AL1471)+1)))</f>
        <v/>
      </c>
      <c r="AM1472" s="5" t="str">
        <f>IF(OR($AB1472="", $AC1472=""), "", IF($H1472=$M$3, "", IF(OR(AM$7&lt;$AB1472, $AC1472&lt;AM$6),"", MAX(AM$10:AM1471)+1)))</f>
        <v/>
      </c>
      <c r="AN1472" s="5" t="str">
        <f>IF(OR($AB1472="", $AC1472=""), "", IF($H1472=$M$3, "", IF(OR(AN$7&lt;$AB1472, $AC1472&lt;AN$6),"", MAX(AN$10:AN1471)+1)))</f>
        <v/>
      </c>
      <c r="AO1472" s="5" t="str">
        <f>IF(OR($AB1472="", $AC1472=""), "", IF($H1472=$M$3, "", IF(OR(AO$7&lt;$AB1472, $AC1472&lt;AO$6),"", MAX(AO$10:AO1471)+1)))</f>
        <v/>
      </c>
      <c r="AP1472" s="5" t="str">
        <f>IF(OR($AB1472="", $AC1472=""), "", IF($H1472=$M$3, "", IF(OR(AP$7&lt;$AB1472, $AC1472&lt;AP$6),"", MAX(AP$10:AP1471)+1)))</f>
        <v/>
      </c>
      <c r="AQ1472" s="5" t="str">
        <f>IF(OR($AB1472="", $AC1472=""), "", IF($H1472=$M$3, "", IF(OR(AQ$7&lt;$AB1472, $AC1472&lt;AQ$6),"", MAX(AQ$10:AQ1471)+1)))</f>
        <v/>
      </c>
      <c r="AR1472" s="5" t="str">
        <f>IF(OR($AB1472="", $AC1472=""), "", IF($H1472=$M$3, "", IF(OR(AR$7&lt;$AB1472, $AC1472&lt;AR$6),"", MAX(AR$10:AR1471)+1)))</f>
        <v/>
      </c>
      <c r="AS1472" s="5" t="str">
        <f>IF(OR($AB1472="", $AC1472=""), "", IF($H1472=$M$3, "", IF(OR(AS$7&lt;$AB1472, $AC1472&lt;AS$6),"", MAX(AS$10:AS1471)+1)))</f>
        <v/>
      </c>
      <c r="AT1472" s="5" t="str">
        <f>IF(OR($AB1472="", $AC1472=""), "", IF($H1472=$M$3, "", IF(OR(AT$7&lt;$AB1472, $AC1472&lt;AT$6),"", MAX(AT$10:AT1471)+1)))</f>
        <v/>
      </c>
      <c r="AU1472" s="5" t="str">
        <f>IF(OR($AB1472="", $AC1472=""), "", IF($H1472=$M$3, "", IF(OR(AU$7&lt;$AB1472, $AC1472&lt;AU$6),"", MAX(AU$10:AU1471)+1)))</f>
        <v/>
      </c>
      <c r="AV1472" s="5" t="str">
        <f>IF(OR($AB1472="", $AC1472=""), "", IF($H1472=$M$3, "", IF(OR(AV$7&lt;$AB1472, $AC1472&lt;AV$6),"", MAX(AV$10:AV1471)+1)))</f>
        <v/>
      </c>
      <c r="AW1472" s="5" t="str">
        <f>IF(OR($AB1472="", $AC1472=""), "", IF($H1472=$M$3, "", IF(OR(AW$7&lt;$AB1472, $AC1472&lt;AW$6),"", MAX(AW$10:AW1471)+1)))</f>
        <v/>
      </c>
      <c r="AX1472" s="5" t="str">
        <f>IF(OR($AB1472="", $AC1472=""), "", IF($H1472=$M$3, "", IF(OR(AX$7&lt;$AB1472, $AC1472&lt;AX$6),"", MAX(AX$10:AX1471)+1)))</f>
        <v/>
      </c>
      <c r="AY1472" s="5" t="str">
        <f>IF(OR($AB1472="", $AC1472=""), "", IF($H1472=$M$3, "", IF(OR(AY$7&lt;$AB1472, $AC1472&lt;AY$6),"", MAX(AY$10:AY1471)+1)))</f>
        <v/>
      </c>
      <c r="AZ1472" s="5" t="str">
        <f>IF(OR($AB1472="", $AC1472=""), "", IF($H1472=$M$3, "", IF(OR(AZ$7&lt;$AB1472, $AC1472&lt;AZ$6),"", MAX(AZ$10:AZ1471)+1)))</f>
        <v/>
      </c>
      <c r="BA1472" s="5" t="str">
        <f>IF(OR($AB1472="", $AC1472=""), "", IF($H1472=$M$3, "", IF(OR(BA$7&lt;$AB1472, $AC1472&lt;BA$6),"", MAX(BA$10:BA1471)+1)))</f>
        <v/>
      </c>
      <c r="BB1472" s="5" t="str">
        <f>IF(OR($AB1472="", $AC1472=""), "", IF($H1472=$M$3, "", IF(OR(BB$7&lt;$AB1472, $AC1472&lt;BB$6),"", MAX(BB$10:BB1471)+1)))</f>
        <v/>
      </c>
      <c r="BC1472" s="5" t="str">
        <f>IF(OR($AB1472="", $AC1472=""), "", IF($H1472=$M$3, "", IF(OR(BC$7&lt;$AB1472, $AC1472&lt;BC$6),"", MAX(BC$10:BC1471)+1)))</f>
        <v/>
      </c>
      <c r="BD1472" s="5" t="str">
        <f>IF(OR($AB1472="", $AC1472=""), "", IF($H1472=$M$3, "", IF(OR(BD$7&lt;$AB1472, $AC1472&lt;BD$6),"", MAX(BD$10:BD1471)+1)))</f>
        <v/>
      </c>
      <c r="BE1472" s="5" t="str">
        <f>IF(OR($AB1472="", $AC1472=""), "", IF($H1472=$M$3, "", IF(OR(BE$7&lt;$AB1472, $AC1472&lt;BE$6),"", MAX(BE$10:BE1471)+1)))</f>
        <v/>
      </c>
      <c r="BF1472" s="5" t="str">
        <f>IF(OR($AB1472="", $AC1472=""), "", IF($H1472=$M$3, "", IF(OR(BF$7&lt;$AB1472, $AC1472&lt;BF$6),"", MAX(BF$10:BF1471)+1)))</f>
        <v/>
      </c>
      <c r="BG1472" s="5" t="str">
        <f>IF(OR($AB1472="", $AC1472=""), "", IF($H1472=$M$3, "", IF(OR(BG$7&lt;$AB1472, $AC1472&lt;BG$6),"", MAX(BG$10:BG1471)+1)))</f>
        <v/>
      </c>
      <c r="BH1472" s="5" t="str">
        <f>IF(OR($AB1472="", $AC1472=""), "", IF($H1472=$M$3, "", IF(OR(BH$7&lt;$AB1472, $AC1472&lt;BH$6),"", MAX(BH$10:BH1471)+1)))</f>
        <v/>
      </c>
      <c r="BI1472" s="5" t="str">
        <f>IF(OR($AB1472="", $AC1472=""), "", IF($H1472=$M$3, "", IF(OR(BI$7&lt;$AB1472, $AC1472&lt;BI$6),"", MAX(BI$10:BI1471)+1)))</f>
        <v/>
      </c>
      <c r="BK1472" s="5" t="str" cm="1">
        <f t="array" aca="1" ref="BK1472" ca="1">IFERROR(INDEX($AE1472:$BI1472, $BJ1472, MATCH($BK$9, $AE$9:$BI$9, 0)), "")</f>
        <v/>
      </c>
    </row>
    <row r="1473" spans="1:63" x14ac:dyDescent="0.25">
      <c r="A1473" s="2"/>
      <c r="B1473" s="254"/>
      <c r="C1473" s="255"/>
      <c r="D1473" s="256"/>
      <c r="E1473" s="257"/>
      <c r="F1473" s="257"/>
      <c r="G1473" s="258"/>
      <c r="H1473" s="259"/>
      <c r="I1473" s="16"/>
      <c r="J1473" s="5" t="str">
        <f t="shared" si="187"/>
        <v/>
      </c>
      <c r="K1473" s="2"/>
      <c r="O1473" s="5" t="str">
        <f t="shared" si="185"/>
        <v/>
      </c>
      <c r="Q1473" s="5" t="str">
        <f t="shared" si="188"/>
        <v/>
      </c>
      <c r="S1473" s="5" t="str">
        <f t="shared" si="186"/>
        <v/>
      </c>
      <c r="U1473" s="64" t="str">
        <f>IF($D1473="","", IF(COUNTIF('Intro &amp; Setup'!$AW$49:$AW$88, $D1473)&gt;0, "BH", TEXT($D1473, "ddd")))</f>
        <v/>
      </c>
      <c r="V1473" s="65" t="str">
        <f>IF($G1473="", "", IF(COUNTIF('Intro &amp; Setup'!$AW$49:$AW$88, $G1473)&gt;0, "BH", TEXT($G1473, "ddd")))</f>
        <v/>
      </c>
      <c r="W1473" s="64" t="str">
        <f t="shared" si="189"/>
        <v/>
      </c>
      <c r="X1473" s="65" t="str">
        <f t="shared" si="190"/>
        <v/>
      </c>
      <c r="Y1473" s="64" t="str">
        <f>IF(F1473="", "", IF(OR(F1473&lt;'Intro &amp; Setup'!$Z$20, F1473&gt;'Intro &amp; Setup'!$Z$22), "X", ""))</f>
        <v/>
      </c>
      <c r="Z1473" s="65" t="str">
        <f>IF(G1473="", "", IF(OR(G1473&lt;'Intro &amp; Setup'!$Z$20, G1473&gt;'Intro &amp; Setup'!$Z$22), "X", ""))</f>
        <v/>
      </c>
      <c r="AB1473" s="58" t="str">
        <f t="shared" si="191"/>
        <v/>
      </c>
      <c r="AC1473" s="59" t="str">
        <f t="shared" si="192"/>
        <v/>
      </c>
      <c r="AE1473" s="5" t="str">
        <f>IF(OR($AB1473="", $AC1473=""), "", IF($H1473=$M$3, "", IF(OR(AE$7&lt;$AB1473, $AC1473&lt;AE$6),"", MAX(AE$10:AE1472)+1)))</f>
        <v/>
      </c>
      <c r="AF1473" s="5" t="str">
        <f>IF(OR($AB1473="", $AC1473=""), "", IF($H1473=$M$3, "", IF(OR(AF$7&lt;$AB1473, $AC1473&lt;AF$6),"", MAX(AF$10:AF1472)+1)))</f>
        <v/>
      </c>
      <c r="AG1473" s="5" t="str">
        <f>IF(OR($AB1473="", $AC1473=""), "", IF($H1473=$M$3, "", IF(OR(AG$7&lt;$AB1473, $AC1473&lt;AG$6),"", MAX(AG$10:AG1472)+1)))</f>
        <v/>
      </c>
      <c r="AH1473" s="5" t="str">
        <f>IF(OR($AB1473="", $AC1473=""), "", IF($H1473=$M$3, "", IF(OR(AH$7&lt;$AB1473, $AC1473&lt;AH$6),"", MAX(AH$10:AH1472)+1)))</f>
        <v/>
      </c>
      <c r="AI1473" s="5" t="str">
        <f>IF(OR($AB1473="", $AC1473=""), "", IF($H1473=$M$3, "", IF(OR(AI$7&lt;$AB1473, $AC1473&lt;AI$6),"", MAX(AI$10:AI1472)+1)))</f>
        <v/>
      </c>
      <c r="AJ1473" s="5" t="str">
        <f>IF(OR($AB1473="", $AC1473=""), "", IF($H1473=$M$3, "", IF(OR(AJ$7&lt;$AB1473, $AC1473&lt;AJ$6),"", MAX(AJ$10:AJ1472)+1)))</f>
        <v/>
      </c>
      <c r="AK1473" s="5" t="str">
        <f>IF(OR($AB1473="", $AC1473=""), "", IF($H1473=$M$3, "", IF(OR(AK$7&lt;$AB1473, $AC1473&lt;AK$6),"", MAX(AK$10:AK1472)+1)))</f>
        <v/>
      </c>
      <c r="AL1473" s="5" t="str">
        <f>IF(OR($AB1473="", $AC1473=""), "", IF($H1473=$M$3, "", IF(OR(AL$7&lt;$AB1473, $AC1473&lt;AL$6),"", MAX(AL$10:AL1472)+1)))</f>
        <v/>
      </c>
      <c r="AM1473" s="5" t="str">
        <f>IF(OR($AB1473="", $AC1473=""), "", IF($H1473=$M$3, "", IF(OR(AM$7&lt;$AB1473, $AC1473&lt;AM$6),"", MAX(AM$10:AM1472)+1)))</f>
        <v/>
      </c>
      <c r="AN1473" s="5" t="str">
        <f>IF(OR($AB1473="", $AC1473=""), "", IF($H1473=$M$3, "", IF(OR(AN$7&lt;$AB1473, $AC1473&lt;AN$6),"", MAX(AN$10:AN1472)+1)))</f>
        <v/>
      </c>
      <c r="AO1473" s="5" t="str">
        <f>IF(OR($AB1473="", $AC1473=""), "", IF($H1473=$M$3, "", IF(OR(AO$7&lt;$AB1473, $AC1473&lt;AO$6),"", MAX(AO$10:AO1472)+1)))</f>
        <v/>
      </c>
      <c r="AP1473" s="5" t="str">
        <f>IF(OR($AB1473="", $AC1473=""), "", IF($H1473=$M$3, "", IF(OR(AP$7&lt;$AB1473, $AC1473&lt;AP$6),"", MAX(AP$10:AP1472)+1)))</f>
        <v/>
      </c>
      <c r="AQ1473" s="5" t="str">
        <f>IF(OR($AB1473="", $AC1473=""), "", IF($H1473=$M$3, "", IF(OR(AQ$7&lt;$AB1473, $AC1473&lt;AQ$6),"", MAX(AQ$10:AQ1472)+1)))</f>
        <v/>
      </c>
      <c r="AR1473" s="5" t="str">
        <f>IF(OR($AB1473="", $AC1473=""), "", IF($H1473=$M$3, "", IF(OR(AR$7&lt;$AB1473, $AC1473&lt;AR$6),"", MAX(AR$10:AR1472)+1)))</f>
        <v/>
      </c>
      <c r="AS1473" s="5" t="str">
        <f>IF(OR($AB1473="", $AC1473=""), "", IF($H1473=$M$3, "", IF(OR(AS$7&lt;$AB1473, $AC1473&lt;AS$6),"", MAX(AS$10:AS1472)+1)))</f>
        <v/>
      </c>
      <c r="AT1473" s="5" t="str">
        <f>IF(OR($AB1473="", $AC1473=""), "", IF($H1473=$M$3, "", IF(OR(AT$7&lt;$AB1473, $AC1473&lt;AT$6),"", MAX(AT$10:AT1472)+1)))</f>
        <v/>
      </c>
      <c r="AU1473" s="5" t="str">
        <f>IF(OR($AB1473="", $AC1473=""), "", IF($H1473=$M$3, "", IF(OR(AU$7&lt;$AB1473, $AC1473&lt;AU$6),"", MAX(AU$10:AU1472)+1)))</f>
        <v/>
      </c>
      <c r="AV1473" s="5" t="str">
        <f>IF(OR($AB1473="", $AC1473=""), "", IF($H1473=$M$3, "", IF(OR(AV$7&lt;$AB1473, $AC1473&lt;AV$6),"", MAX(AV$10:AV1472)+1)))</f>
        <v/>
      </c>
      <c r="AW1473" s="5" t="str">
        <f>IF(OR($AB1473="", $AC1473=""), "", IF($H1473=$M$3, "", IF(OR(AW$7&lt;$AB1473, $AC1473&lt;AW$6),"", MAX(AW$10:AW1472)+1)))</f>
        <v/>
      </c>
      <c r="AX1473" s="5" t="str">
        <f>IF(OR($AB1473="", $AC1473=""), "", IF($H1473=$M$3, "", IF(OR(AX$7&lt;$AB1473, $AC1473&lt;AX$6),"", MAX(AX$10:AX1472)+1)))</f>
        <v/>
      </c>
      <c r="AY1473" s="5" t="str">
        <f>IF(OR($AB1473="", $AC1473=""), "", IF($H1473=$M$3, "", IF(OR(AY$7&lt;$AB1473, $AC1473&lt;AY$6),"", MAX(AY$10:AY1472)+1)))</f>
        <v/>
      </c>
      <c r="AZ1473" s="5" t="str">
        <f>IF(OR($AB1473="", $AC1473=""), "", IF($H1473=$M$3, "", IF(OR(AZ$7&lt;$AB1473, $AC1473&lt;AZ$6),"", MAX(AZ$10:AZ1472)+1)))</f>
        <v/>
      </c>
      <c r="BA1473" s="5" t="str">
        <f>IF(OR($AB1473="", $AC1473=""), "", IF($H1473=$M$3, "", IF(OR(BA$7&lt;$AB1473, $AC1473&lt;BA$6),"", MAX(BA$10:BA1472)+1)))</f>
        <v/>
      </c>
      <c r="BB1473" s="5" t="str">
        <f>IF(OR($AB1473="", $AC1473=""), "", IF($H1473=$M$3, "", IF(OR(BB$7&lt;$AB1473, $AC1473&lt;BB$6),"", MAX(BB$10:BB1472)+1)))</f>
        <v/>
      </c>
      <c r="BC1473" s="5" t="str">
        <f>IF(OR($AB1473="", $AC1473=""), "", IF($H1473=$M$3, "", IF(OR(BC$7&lt;$AB1473, $AC1473&lt;BC$6),"", MAX(BC$10:BC1472)+1)))</f>
        <v/>
      </c>
      <c r="BD1473" s="5" t="str">
        <f>IF(OR($AB1473="", $AC1473=""), "", IF($H1473=$M$3, "", IF(OR(BD$7&lt;$AB1473, $AC1473&lt;BD$6),"", MAX(BD$10:BD1472)+1)))</f>
        <v/>
      </c>
      <c r="BE1473" s="5" t="str">
        <f>IF(OR($AB1473="", $AC1473=""), "", IF($H1473=$M$3, "", IF(OR(BE$7&lt;$AB1473, $AC1473&lt;BE$6),"", MAX(BE$10:BE1472)+1)))</f>
        <v/>
      </c>
      <c r="BF1473" s="5" t="str">
        <f>IF(OR($AB1473="", $AC1473=""), "", IF($H1473=$M$3, "", IF(OR(BF$7&lt;$AB1473, $AC1473&lt;BF$6),"", MAX(BF$10:BF1472)+1)))</f>
        <v/>
      </c>
      <c r="BG1473" s="5" t="str">
        <f>IF(OR($AB1473="", $AC1473=""), "", IF($H1473=$M$3, "", IF(OR(BG$7&lt;$AB1473, $AC1473&lt;BG$6),"", MAX(BG$10:BG1472)+1)))</f>
        <v/>
      </c>
      <c r="BH1473" s="5" t="str">
        <f>IF(OR($AB1473="", $AC1473=""), "", IF($H1473=$M$3, "", IF(OR(BH$7&lt;$AB1473, $AC1473&lt;BH$6),"", MAX(BH$10:BH1472)+1)))</f>
        <v/>
      </c>
      <c r="BI1473" s="5" t="str">
        <f>IF(OR($AB1473="", $AC1473=""), "", IF($H1473=$M$3, "", IF(OR(BI$7&lt;$AB1473, $AC1473&lt;BI$6),"", MAX(BI$10:BI1472)+1)))</f>
        <v/>
      </c>
      <c r="BK1473" s="5" t="str" cm="1">
        <f t="array" aca="1" ref="BK1473" ca="1">IFERROR(INDEX($AE1473:$BI1473, $BJ1473, MATCH($BK$9, $AE$9:$BI$9, 0)), "")</f>
        <v/>
      </c>
    </row>
    <row r="1474" spans="1:63" x14ac:dyDescent="0.25">
      <c r="A1474" s="2"/>
      <c r="B1474" s="254"/>
      <c r="C1474" s="255"/>
      <c r="D1474" s="256"/>
      <c r="E1474" s="257"/>
      <c r="F1474" s="257"/>
      <c r="G1474" s="258"/>
      <c r="H1474" s="259"/>
      <c r="I1474" s="16"/>
      <c r="J1474" s="5" t="str">
        <f t="shared" si="187"/>
        <v/>
      </c>
      <c r="K1474" s="2"/>
      <c r="O1474" s="5" t="str">
        <f t="shared" si="185"/>
        <v/>
      </c>
      <c r="Q1474" s="5" t="str">
        <f t="shared" si="188"/>
        <v/>
      </c>
      <c r="S1474" s="5" t="str">
        <f t="shared" si="186"/>
        <v/>
      </c>
      <c r="U1474" s="64" t="str">
        <f>IF($D1474="","", IF(COUNTIF('Intro &amp; Setup'!$AW$49:$AW$88, $D1474)&gt;0, "BH", TEXT($D1474, "ddd")))</f>
        <v/>
      </c>
      <c r="V1474" s="65" t="str">
        <f>IF($G1474="", "", IF(COUNTIF('Intro &amp; Setup'!$AW$49:$AW$88, $G1474)&gt;0, "BH", TEXT($G1474, "ddd")))</f>
        <v/>
      </c>
      <c r="W1474" s="64" t="str">
        <f t="shared" si="189"/>
        <v/>
      </c>
      <c r="X1474" s="65" t="str">
        <f t="shared" si="190"/>
        <v/>
      </c>
      <c r="Y1474" s="64" t="str">
        <f>IF(F1474="", "", IF(OR(F1474&lt;'Intro &amp; Setup'!$Z$20, F1474&gt;'Intro &amp; Setup'!$Z$22), "X", ""))</f>
        <v/>
      </c>
      <c r="Z1474" s="65" t="str">
        <f>IF(G1474="", "", IF(OR(G1474&lt;'Intro &amp; Setup'!$Z$20, G1474&gt;'Intro &amp; Setup'!$Z$22), "X", ""))</f>
        <v/>
      </c>
      <c r="AB1474" s="58" t="str">
        <f t="shared" si="191"/>
        <v/>
      </c>
      <c r="AC1474" s="59" t="str">
        <f t="shared" si="192"/>
        <v/>
      </c>
      <c r="AE1474" s="5" t="str">
        <f>IF(OR($AB1474="", $AC1474=""), "", IF($H1474=$M$3, "", IF(OR(AE$7&lt;$AB1474, $AC1474&lt;AE$6),"", MAX(AE$10:AE1473)+1)))</f>
        <v/>
      </c>
      <c r="AF1474" s="5" t="str">
        <f>IF(OR($AB1474="", $AC1474=""), "", IF($H1474=$M$3, "", IF(OR(AF$7&lt;$AB1474, $AC1474&lt;AF$6),"", MAX(AF$10:AF1473)+1)))</f>
        <v/>
      </c>
      <c r="AG1474" s="5" t="str">
        <f>IF(OR($AB1474="", $AC1474=""), "", IF($H1474=$M$3, "", IF(OR(AG$7&lt;$AB1474, $AC1474&lt;AG$6),"", MAX(AG$10:AG1473)+1)))</f>
        <v/>
      </c>
      <c r="AH1474" s="5" t="str">
        <f>IF(OR($AB1474="", $AC1474=""), "", IF($H1474=$M$3, "", IF(OR(AH$7&lt;$AB1474, $AC1474&lt;AH$6),"", MAX(AH$10:AH1473)+1)))</f>
        <v/>
      </c>
      <c r="AI1474" s="5" t="str">
        <f>IF(OR($AB1474="", $AC1474=""), "", IF($H1474=$M$3, "", IF(OR(AI$7&lt;$AB1474, $AC1474&lt;AI$6),"", MAX(AI$10:AI1473)+1)))</f>
        <v/>
      </c>
      <c r="AJ1474" s="5" t="str">
        <f>IF(OR($AB1474="", $AC1474=""), "", IF($H1474=$M$3, "", IF(OR(AJ$7&lt;$AB1474, $AC1474&lt;AJ$6),"", MAX(AJ$10:AJ1473)+1)))</f>
        <v/>
      </c>
      <c r="AK1474" s="5" t="str">
        <f>IF(OR($AB1474="", $AC1474=""), "", IF($H1474=$M$3, "", IF(OR(AK$7&lt;$AB1474, $AC1474&lt;AK$6),"", MAX(AK$10:AK1473)+1)))</f>
        <v/>
      </c>
      <c r="AL1474" s="5" t="str">
        <f>IF(OR($AB1474="", $AC1474=""), "", IF($H1474=$M$3, "", IF(OR(AL$7&lt;$AB1474, $AC1474&lt;AL$6),"", MAX(AL$10:AL1473)+1)))</f>
        <v/>
      </c>
      <c r="AM1474" s="5" t="str">
        <f>IF(OR($AB1474="", $AC1474=""), "", IF($H1474=$M$3, "", IF(OR(AM$7&lt;$AB1474, $AC1474&lt;AM$6),"", MAX(AM$10:AM1473)+1)))</f>
        <v/>
      </c>
      <c r="AN1474" s="5" t="str">
        <f>IF(OR($AB1474="", $AC1474=""), "", IF($H1474=$M$3, "", IF(OR(AN$7&lt;$AB1474, $AC1474&lt;AN$6),"", MAX(AN$10:AN1473)+1)))</f>
        <v/>
      </c>
      <c r="AO1474" s="5" t="str">
        <f>IF(OR($AB1474="", $AC1474=""), "", IF($H1474=$M$3, "", IF(OR(AO$7&lt;$AB1474, $AC1474&lt;AO$6),"", MAX(AO$10:AO1473)+1)))</f>
        <v/>
      </c>
      <c r="AP1474" s="5" t="str">
        <f>IF(OR($AB1474="", $AC1474=""), "", IF($H1474=$M$3, "", IF(OR(AP$7&lt;$AB1474, $AC1474&lt;AP$6),"", MAX(AP$10:AP1473)+1)))</f>
        <v/>
      </c>
      <c r="AQ1474" s="5" t="str">
        <f>IF(OR($AB1474="", $AC1474=""), "", IF($H1474=$M$3, "", IF(OR(AQ$7&lt;$AB1474, $AC1474&lt;AQ$6),"", MAX(AQ$10:AQ1473)+1)))</f>
        <v/>
      </c>
      <c r="AR1474" s="5" t="str">
        <f>IF(OR($AB1474="", $AC1474=""), "", IF($H1474=$M$3, "", IF(OR(AR$7&lt;$AB1474, $AC1474&lt;AR$6),"", MAX(AR$10:AR1473)+1)))</f>
        <v/>
      </c>
      <c r="AS1474" s="5" t="str">
        <f>IF(OR($AB1474="", $AC1474=""), "", IF($H1474=$M$3, "", IF(OR(AS$7&lt;$AB1474, $AC1474&lt;AS$6),"", MAX(AS$10:AS1473)+1)))</f>
        <v/>
      </c>
      <c r="AT1474" s="5" t="str">
        <f>IF(OR($AB1474="", $AC1474=""), "", IF($H1474=$M$3, "", IF(OR(AT$7&lt;$AB1474, $AC1474&lt;AT$6),"", MAX(AT$10:AT1473)+1)))</f>
        <v/>
      </c>
      <c r="AU1474" s="5" t="str">
        <f>IF(OR($AB1474="", $AC1474=""), "", IF($H1474=$M$3, "", IF(OR(AU$7&lt;$AB1474, $AC1474&lt;AU$6),"", MAX(AU$10:AU1473)+1)))</f>
        <v/>
      </c>
      <c r="AV1474" s="5" t="str">
        <f>IF(OR($AB1474="", $AC1474=""), "", IF($H1474=$M$3, "", IF(OR(AV$7&lt;$AB1474, $AC1474&lt;AV$6),"", MAX(AV$10:AV1473)+1)))</f>
        <v/>
      </c>
      <c r="AW1474" s="5" t="str">
        <f>IF(OR($AB1474="", $AC1474=""), "", IF($H1474=$M$3, "", IF(OR(AW$7&lt;$AB1474, $AC1474&lt;AW$6),"", MAX(AW$10:AW1473)+1)))</f>
        <v/>
      </c>
      <c r="AX1474" s="5" t="str">
        <f>IF(OR($AB1474="", $AC1474=""), "", IF($H1474=$M$3, "", IF(OR(AX$7&lt;$AB1474, $AC1474&lt;AX$6),"", MAX(AX$10:AX1473)+1)))</f>
        <v/>
      </c>
      <c r="AY1474" s="5" t="str">
        <f>IF(OR($AB1474="", $AC1474=""), "", IF($H1474=$M$3, "", IF(OR(AY$7&lt;$AB1474, $AC1474&lt;AY$6),"", MAX(AY$10:AY1473)+1)))</f>
        <v/>
      </c>
      <c r="AZ1474" s="5" t="str">
        <f>IF(OR($AB1474="", $AC1474=""), "", IF($H1474=$M$3, "", IF(OR(AZ$7&lt;$AB1474, $AC1474&lt;AZ$6),"", MAX(AZ$10:AZ1473)+1)))</f>
        <v/>
      </c>
      <c r="BA1474" s="5" t="str">
        <f>IF(OR($AB1474="", $AC1474=""), "", IF($H1474=$M$3, "", IF(OR(BA$7&lt;$AB1474, $AC1474&lt;BA$6),"", MAX(BA$10:BA1473)+1)))</f>
        <v/>
      </c>
      <c r="BB1474" s="5" t="str">
        <f>IF(OR($AB1474="", $AC1474=""), "", IF($H1474=$M$3, "", IF(OR(BB$7&lt;$AB1474, $AC1474&lt;BB$6),"", MAX(BB$10:BB1473)+1)))</f>
        <v/>
      </c>
      <c r="BC1474" s="5" t="str">
        <f>IF(OR($AB1474="", $AC1474=""), "", IF($H1474=$M$3, "", IF(OR(BC$7&lt;$AB1474, $AC1474&lt;BC$6),"", MAX(BC$10:BC1473)+1)))</f>
        <v/>
      </c>
      <c r="BD1474" s="5" t="str">
        <f>IF(OR($AB1474="", $AC1474=""), "", IF($H1474=$M$3, "", IF(OR(BD$7&lt;$AB1474, $AC1474&lt;BD$6),"", MAX(BD$10:BD1473)+1)))</f>
        <v/>
      </c>
      <c r="BE1474" s="5" t="str">
        <f>IF(OR($AB1474="", $AC1474=""), "", IF($H1474=$M$3, "", IF(OR(BE$7&lt;$AB1474, $AC1474&lt;BE$6),"", MAX(BE$10:BE1473)+1)))</f>
        <v/>
      </c>
      <c r="BF1474" s="5" t="str">
        <f>IF(OR($AB1474="", $AC1474=""), "", IF($H1474=$M$3, "", IF(OR(BF$7&lt;$AB1474, $AC1474&lt;BF$6),"", MAX(BF$10:BF1473)+1)))</f>
        <v/>
      </c>
      <c r="BG1474" s="5" t="str">
        <f>IF(OR($AB1474="", $AC1474=""), "", IF($H1474=$M$3, "", IF(OR(BG$7&lt;$AB1474, $AC1474&lt;BG$6),"", MAX(BG$10:BG1473)+1)))</f>
        <v/>
      </c>
      <c r="BH1474" s="5" t="str">
        <f>IF(OR($AB1474="", $AC1474=""), "", IF($H1474=$M$3, "", IF(OR(BH$7&lt;$AB1474, $AC1474&lt;BH$6),"", MAX(BH$10:BH1473)+1)))</f>
        <v/>
      </c>
      <c r="BI1474" s="5" t="str">
        <f>IF(OR($AB1474="", $AC1474=""), "", IF($H1474=$M$3, "", IF(OR(BI$7&lt;$AB1474, $AC1474&lt;BI$6),"", MAX(BI$10:BI1473)+1)))</f>
        <v/>
      </c>
      <c r="BK1474" s="5" t="str" cm="1">
        <f t="array" aca="1" ref="BK1474" ca="1">IFERROR(INDEX($AE1474:$BI1474, $BJ1474, MATCH($BK$9, $AE$9:$BI$9, 0)), "")</f>
        <v/>
      </c>
    </row>
    <row r="1475" spans="1:63" x14ac:dyDescent="0.25">
      <c r="A1475" s="2"/>
      <c r="B1475" s="254"/>
      <c r="C1475" s="255"/>
      <c r="D1475" s="256"/>
      <c r="E1475" s="257"/>
      <c r="F1475" s="257"/>
      <c r="G1475" s="258"/>
      <c r="H1475" s="259"/>
      <c r="I1475" s="16"/>
      <c r="J1475" s="5" t="str">
        <f t="shared" si="187"/>
        <v/>
      </c>
      <c r="K1475" s="2"/>
      <c r="O1475" s="5" t="str">
        <f t="shared" si="185"/>
        <v/>
      </c>
      <c r="Q1475" s="5" t="str">
        <f t="shared" si="188"/>
        <v/>
      </c>
      <c r="S1475" s="5" t="str">
        <f t="shared" si="186"/>
        <v/>
      </c>
      <c r="U1475" s="64" t="str">
        <f>IF($D1475="","", IF(COUNTIF('Intro &amp; Setup'!$AW$49:$AW$88, $D1475)&gt;0, "BH", TEXT($D1475, "ddd")))</f>
        <v/>
      </c>
      <c r="V1475" s="65" t="str">
        <f>IF($G1475="", "", IF(COUNTIF('Intro &amp; Setup'!$AW$49:$AW$88, $G1475)&gt;0, "BH", TEXT($G1475, "ddd")))</f>
        <v/>
      </c>
      <c r="W1475" s="64" t="str">
        <f t="shared" si="189"/>
        <v/>
      </c>
      <c r="X1475" s="65" t="str">
        <f t="shared" si="190"/>
        <v/>
      </c>
      <c r="Y1475" s="64" t="str">
        <f>IF(F1475="", "", IF(OR(F1475&lt;'Intro &amp; Setup'!$Z$20, F1475&gt;'Intro &amp; Setup'!$Z$22), "X", ""))</f>
        <v/>
      </c>
      <c r="Z1475" s="65" t="str">
        <f>IF(G1475="", "", IF(OR(G1475&lt;'Intro &amp; Setup'!$Z$20, G1475&gt;'Intro &amp; Setup'!$Z$22), "X", ""))</f>
        <v/>
      </c>
      <c r="AB1475" s="58" t="str">
        <f t="shared" si="191"/>
        <v/>
      </c>
      <c r="AC1475" s="59" t="str">
        <f t="shared" si="192"/>
        <v/>
      </c>
      <c r="AE1475" s="5" t="str">
        <f>IF(OR($AB1475="", $AC1475=""), "", IF($H1475=$M$3, "", IF(OR(AE$7&lt;$AB1475, $AC1475&lt;AE$6),"", MAX(AE$10:AE1474)+1)))</f>
        <v/>
      </c>
      <c r="AF1475" s="5" t="str">
        <f>IF(OR($AB1475="", $AC1475=""), "", IF($H1475=$M$3, "", IF(OR(AF$7&lt;$AB1475, $AC1475&lt;AF$6),"", MAX(AF$10:AF1474)+1)))</f>
        <v/>
      </c>
      <c r="AG1475" s="5" t="str">
        <f>IF(OR($AB1475="", $AC1475=""), "", IF($H1475=$M$3, "", IF(OR(AG$7&lt;$AB1475, $AC1475&lt;AG$6),"", MAX(AG$10:AG1474)+1)))</f>
        <v/>
      </c>
      <c r="AH1475" s="5" t="str">
        <f>IF(OR($AB1475="", $AC1475=""), "", IF($H1475=$M$3, "", IF(OR(AH$7&lt;$AB1475, $AC1475&lt;AH$6),"", MAX(AH$10:AH1474)+1)))</f>
        <v/>
      </c>
      <c r="AI1475" s="5" t="str">
        <f>IF(OR($AB1475="", $AC1475=""), "", IF($H1475=$M$3, "", IF(OR(AI$7&lt;$AB1475, $AC1475&lt;AI$6),"", MAX(AI$10:AI1474)+1)))</f>
        <v/>
      </c>
      <c r="AJ1475" s="5" t="str">
        <f>IF(OR($AB1475="", $AC1475=""), "", IF($H1475=$M$3, "", IF(OR(AJ$7&lt;$AB1475, $AC1475&lt;AJ$6),"", MAX(AJ$10:AJ1474)+1)))</f>
        <v/>
      </c>
      <c r="AK1475" s="5" t="str">
        <f>IF(OR($AB1475="", $AC1475=""), "", IF($H1475=$M$3, "", IF(OR(AK$7&lt;$AB1475, $AC1475&lt;AK$6),"", MAX(AK$10:AK1474)+1)))</f>
        <v/>
      </c>
      <c r="AL1475" s="5" t="str">
        <f>IF(OR($AB1475="", $AC1475=""), "", IF($H1475=$M$3, "", IF(OR(AL$7&lt;$AB1475, $AC1475&lt;AL$6),"", MAX(AL$10:AL1474)+1)))</f>
        <v/>
      </c>
      <c r="AM1475" s="5" t="str">
        <f>IF(OR($AB1475="", $AC1475=""), "", IF($H1475=$M$3, "", IF(OR(AM$7&lt;$AB1475, $AC1475&lt;AM$6),"", MAX(AM$10:AM1474)+1)))</f>
        <v/>
      </c>
      <c r="AN1475" s="5" t="str">
        <f>IF(OR($AB1475="", $AC1475=""), "", IF($H1475=$M$3, "", IF(OR(AN$7&lt;$AB1475, $AC1475&lt;AN$6),"", MAX(AN$10:AN1474)+1)))</f>
        <v/>
      </c>
      <c r="AO1475" s="5" t="str">
        <f>IF(OR($AB1475="", $AC1475=""), "", IF($H1475=$M$3, "", IF(OR(AO$7&lt;$AB1475, $AC1475&lt;AO$6),"", MAX(AO$10:AO1474)+1)))</f>
        <v/>
      </c>
      <c r="AP1475" s="5" t="str">
        <f>IF(OR($AB1475="", $AC1475=""), "", IF($H1475=$M$3, "", IF(OR(AP$7&lt;$AB1475, $AC1475&lt;AP$6),"", MAX(AP$10:AP1474)+1)))</f>
        <v/>
      </c>
      <c r="AQ1475" s="5" t="str">
        <f>IF(OR($AB1475="", $AC1475=""), "", IF($H1475=$M$3, "", IF(OR(AQ$7&lt;$AB1475, $AC1475&lt;AQ$6),"", MAX(AQ$10:AQ1474)+1)))</f>
        <v/>
      </c>
      <c r="AR1475" s="5" t="str">
        <f>IF(OR($AB1475="", $AC1475=""), "", IF($H1475=$M$3, "", IF(OR(AR$7&lt;$AB1475, $AC1475&lt;AR$6),"", MAX(AR$10:AR1474)+1)))</f>
        <v/>
      </c>
      <c r="AS1475" s="5" t="str">
        <f>IF(OR($AB1475="", $AC1475=""), "", IF($H1475=$M$3, "", IF(OR(AS$7&lt;$AB1475, $AC1475&lt;AS$6),"", MAX(AS$10:AS1474)+1)))</f>
        <v/>
      </c>
      <c r="AT1475" s="5" t="str">
        <f>IF(OR($AB1475="", $AC1475=""), "", IF($H1475=$M$3, "", IF(OR(AT$7&lt;$AB1475, $AC1475&lt;AT$6),"", MAX(AT$10:AT1474)+1)))</f>
        <v/>
      </c>
      <c r="AU1475" s="5" t="str">
        <f>IF(OR($AB1475="", $AC1475=""), "", IF($H1475=$M$3, "", IF(OR(AU$7&lt;$AB1475, $AC1475&lt;AU$6),"", MAX(AU$10:AU1474)+1)))</f>
        <v/>
      </c>
      <c r="AV1475" s="5" t="str">
        <f>IF(OR($AB1475="", $AC1475=""), "", IF($H1475=$M$3, "", IF(OR(AV$7&lt;$AB1475, $AC1475&lt;AV$6),"", MAX(AV$10:AV1474)+1)))</f>
        <v/>
      </c>
      <c r="AW1475" s="5" t="str">
        <f>IF(OR($AB1475="", $AC1475=""), "", IF($H1475=$M$3, "", IF(OR(AW$7&lt;$AB1475, $AC1475&lt;AW$6),"", MAX(AW$10:AW1474)+1)))</f>
        <v/>
      </c>
      <c r="AX1475" s="5" t="str">
        <f>IF(OR($AB1475="", $AC1475=""), "", IF($H1475=$M$3, "", IF(OR(AX$7&lt;$AB1475, $AC1475&lt;AX$6),"", MAX(AX$10:AX1474)+1)))</f>
        <v/>
      </c>
      <c r="AY1475" s="5" t="str">
        <f>IF(OR($AB1475="", $AC1475=""), "", IF($H1475=$M$3, "", IF(OR(AY$7&lt;$AB1475, $AC1475&lt;AY$6),"", MAX(AY$10:AY1474)+1)))</f>
        <v/>
      </c>
      <c r="AZ1475" s="5" t="str">
        <f>IF(OR($AB1475="", $AC1475=""), "", IF($H1475=$M$3, "", IF(OR(AZ$7&lt;$AB1475, $AC1475&lt;AZ$6),"", MAX(AZ$10:AZ1474)+1)))</f>
        <v/>
      </c>
      <c r="BA1475" s="5" t="str">
        <f>IF(OR($AB1475="", $AC1475=""), "", IF($H1475=$M$3, "", IF(OR(BA$7&lt;$AB1475, $AC1475&lt;BA$6),"", MAX(BA$10:BA1474)+1)))</f>
        <v/>
      </c>
      <c r="BB1475" s="5" t="str">
        <f>IF(OR($AB1475="", $AC1475=""), "", IF($H1475=$M$3, "", IF(OR(BB$7&lt;$AB1475, $AC1475&lt;BB$6),"", MAX(BB$10:BB1474)+1)))</f>
        <v/>
      </c>
      <c r="BC1475" s="5" t="str">
        <f>IF(OR($AB1475="", $AC1475=""), "", IF($H1475=$M$3, "", IF(OR(BC$7&lt;$AB1475, $AC1475&lt;BC$6),"", MAX(BC$10:BC1474)+1)))</f>
        <v/>
      </c>
      <c r="BD1475" s="5" t="str">
        <f>IF(OR($AB1475="", $AC1475=""), "", IF($H1475=$M$3, "", IF(OR(BD$7&lt;$AB1475, $AC1475&lt;BD$6),"", MAX(BD$10:BD1474)+1)))</f>
        <v/>
      </c>
      <c r="BE1475" s="5" t="str">
        <f>IF(OR($AB1475="", $AC1475=""), "", IF($H1475=$M$3, "", IF(OR(BE$7&lt;$AB1475, $AC1475&lt;BE$6),"", MAX(BE$10:BE1474)+1)))</f>
        <v/>
      </c>
      <c r="BF1475" s="5" t="str">
        <f>IF(OR($AB1475="", $AC1475=""), "", IF($H1475=$M$3, "", IF(OR(BF$7&lt;$AB1475, $AC1475&lt;BF$6),"", MAX(BF$10:BF1474)+1)))</f>
        <v/>
      </c>
      <c r="BG1475" s="5" t="str">
        <f>IF(OR($AB1475="", $AC1475=""), "", IF($H1475=$M$3, "", IF(OR(BG$7&lt;$AB1475, $AC1475&lt;BG$6),"", MAX(BG$10:BG1474)+1)))</f>
        <v/>
      </c>
      <c r="BH1475" s="5" t="str">
        <f>IF(OR($AB1475="", $AC1475=""), "", IF($H1475=$M$3, "", IF(OR(BH$7&lt;$AB1475, $AC1475&lt;BH$6),"", MAX(BH$10:BH1474)+1)))</f>
        <v/>
      </c>
      <c r="BI1475" s="5" t="str">
        <f>IF(OR($AB1475="", $AC1475=""), "", IF($H1475=$M$3, "", IF(OR(BI$7&lt;$AB1475, $AC1475&lt;BI$6),"", MAX(BI$10:BI1474)+1)))</f>
        <v/>
      </c>
      <c r="BK1475" s="5" t="str" cm="1">
        <f t="array" aca="1" ref="BK1475" ca="1">IFERROR(INDEX($AE1475:$BI1475, $BJ1475, MATCH($BK$9, $AE$9:$BI$9, 0)), "")</f>
        <v/>
      </c>
    </row>
    <row r="1476" spans="1:63" x14ac:dyDescent="0.25">
      <c r="A1476" s="2"/>
      <c r="B1476" s="254"/>
      <c r="C1476" s="255"/>
      <c r="D1476" s="256"/>
      <c r="E1476" s="257"/>
      <c r="F1476" s="257"/>
      <c r="G1476" s="258"/>
      <c r="H1476" s="259"/>
      <c r="I1476" s="16"/>
      <c r="J1476" s="5" t="str">
        <f t="shared" si="187"/>
        <v/>
      </c>
      <c r="K1476" s="2"/>
      <c r="O1476" s="5" t="str">
        <f t="shared" si="185"/>
        <v/>
      </c>
      <c r="Q1476" s="5" t="str">
        <f t="shared" si="188"/>
        <v/>
      </c>
      <c r="S1476" s="5" t="str">
        <f t="shared" si="186"/>
        <v/>
      </c>
      <c r="U1476" s="64" t="str">
        <f>IF($D1476="","", IF(COUNTIF('Intro &amp; Setup'!$AW$49:$AW$88, $D1476)&gt;0, "BH", TEXT($D1476, "ddd")))</f>
        <v/>
      </c>
      <c r="V1476" s="65" t="str">
        <f>IF($G1476="", "", IF(COUNTIF('Intro &amp; Setup'!$AW$49:$AW$88, $G1476)&gt;0, "BH", TEXT($G1476, "ddd")))</f>
        <v/>
      </c>
      <c r="W1476" s="64" t="str">
        <f t="shared" si="189"/>
        <v/>
      </c>
      <c r="X1476" s="65" t="str">
        <f t="shared" si="190"/>
        <v/>
      </c>
      <c r="Y1476" s="64" t="str">
        <f>IF(F1476="", "", IF(OR(F1476&lt;'Intro &amp; Setup'!$Z$20, F1476&gt;'Intro &amp; Setup'!$Z$22), "X", ""))</f>
        <v/>
      </c>
      <c r="Z1476" s="65" t="str">
        <f>IF(G1476="", "", IF(OR(G1476&lt;'Intro &amp; Setup'!$Z$20, G1476&gt;'Intro &amp; Setup'!$Z$22), "X", ""))</f>
        <v/>
      </c>
      <c r="AB1476" s="58" t="str">
        <f t="shared" si="191"/>
        <v/>
      </c>
      <c r="AC1476" s="59" t="str">
        <f t="shared" si="192"/>
        <v/>
      </c>
      <c r="AE1476" s="5" t="str">
        <f>IF(OR($AB1476="", $AC1476=""), "", IF($H1476=$M$3, "", IF(OR(AE$7&lt;$AB1476, $AC1476&lt;AE$6),"", MAX(AE$10:AE1475)+1)))</f>
        <v/>
      </c>
      <c r="AF1476" s="5" t="str">
        <f>IF(OR($AB1476="", $AC1476=""), "", IF($H1476=$M$3, "", IF(OR(AF$7&lt;$AB1476, $AC1476&lt;AF$6),"", MAX(AF$10:AF1475)+1)))</f>
        <v/>
      </c>
      <c r="AG1476" s="5" t="str">
        <f>IF(OR($AB1476="", $AC1476=""), "", IF($H1476=$M$3, "", IF(OR(AG$7&lt;$AB1476, $AC1476&lt;AG$6),"", MAX(AG$10:AG1475)+1)))</f>
        <v/>
      </c>
      <c r="AH1476" s="5" t="str">
        <f>IF(OR($AB1476="", $AC1476=""), "", IF($H1476=$M$3, "", IF(OR(AH$7&lt;$AB1476, $AC1476&lt;AH$6),"", MAX(AH$10:AH1475)+1)))</f>
        <v/>
      </c>
      <c r="AI1476" s="5" t="str">
        <f>IF(OR($AB1476="", $AC1476=""), "", IF($H1476=$M$3, "", IF(OR(AI$7&lt;$AB1476, $AC1476&lt;AI$6),"", MAX(AI$10:AI1475)+1)))</f>
        <v/>
      </c>
      <c r="AJ1476" s="5" t="str">
        <f>IF(OR($AB1476="", $AC1476=""), "", IF($H1476=$M$3, "", IF(OR(AJ$7&lt;$AB1476, $AC1476&lt;AJ$6),"", MAX(AJ$10:AJ1475)+1)))</f>
        <v/>
      </c>
      <c r="AK1476" s="5" t="str">
        <f>IF(OR($AB1476="", $AC1476=""), "", IF($H1476=$M$3, "", IF(OR(AK$7&lt;$AB1476, $AC1476&lt;AK$6),"", MAX(AK$10:AK1475)+1)))</f>
        <v/>
      </c>
      <c r="AL1476" s="5" t="str">
        <f>IF(OR($AB1476="", $AC1476=""), "", IF($H1476=$M$3, "", IF(OR(AL$7&lt;$AB1476, $AC1476&lt;AL$6),"", MAX(AL$10:AL1475)+1)))</f>
        <v/>
      </c>
      <c r="AM1476" s="5" t="str">
        <f>IF(OR($AB1476="", $AC1476=""), "", IF($H1476=$M$3, "", IF(OR(AM$7&lt;$AB1476, $AC1476&lt;AM$6),"", MAX(AM$10:AM1475)+1)))</f>
        <v/>
      </c>
      <c r="AN1476" s="5" t="str">
        <f>IF(OR($AB1476="", $AC1476=""), "", IF($H1476=$M$3, "", IF(OR(AN$7&lt;$AB1476, $AC1476&lt;AN$6),"", MAX(AN$10:AN1475)+1)))</f>
        <v/>
      </c>
      <c r="AO1476" s="5" t="str">
        <f>IF(OR($AB1476="", $AC1476=""), "", IF($H1476=$M$3, "", IF(OR(AO$7&lt;$AB1476, $AC1476&lt;AO$6),"", MAX(AO$10:AO1475)+1)))</f>
        <v/>
      </c>
      <c r="AP1476" s="5" t="str">
        <f>IF(OR($AB1476="", $AC1476=""), "", IF($H1476=$M$3, "", IF(OR(AP$7&lt;$AB1476, $AC1476&lt;AP$6),"", MAX(AP$10:AP1475)+1)))</f>
        <v/>
      </c>
      <c r="AQ1476" s="5" t="str">
        <f>IF(OR($AB1476="", $AC1476=""), "", IF($H1476=$M$3, "", IF(OR(AQ$7&lt;$AB1476, $AC1476&lt;AQ$6),"", MAX(AQ$10:AQ1475)+1)))</f>
        <v/>
      </c>
      <c r="AR1476" s="5" t="str">
        <f>IF(OR($AB1476="", $AC1476=""), "", IF($H1476=$M$3, "", IF(OR(AR$7&lt;$AB1476, $AC1476&lt;AR$6),"", MAX(AR$10:AR1475)+1)))</f>
        <v/>
      </c>
      <c r="AS1476" s="5" t="str">
        <f>IF(OR($AB1476="", $AC1476=""), "", IF($H1476=$M$3, "", IF(OR(AS$7&lt;$AB1476, $AC1476&lt;AS$6),"", MAX(AS$10:AS1475)+1)))</f>
        <v/>
      </c>
      <c r="AT1476" s="5" t="str">
        <f>IF(OR($AB1476="", $AC1476=""), "", IF($H1476=$M$3, "", IF(OR(AT$7&lt;$AB1476, $AC1476&lt;AT$6),"", MAX(AT$10:AT1475)+1)))</f>
        <v/>
      </c>
      <c r="AU1476" s="5" t="str">
        <f>IF(OR($AB1476="", $AC1476=""), "", IF($H1476=$M$3, "", IF(OR(AU$7&lt;$AB1476, $AC1476&lt;AU$6),"", MAX(AU$10:AU1475)+1)))</f>
        <v/>
      </c>
      <c r="AV1476" s="5" t="str">
        <f>IF(OR($AB1476="", $AC1476=""), "", IF($H1476=$M$3, "", IF(OR(AV$7&lt;$AB1476, $AC1476&lt;AV$6),"", MAX(AV$10:AV1475)+1)))</f>
        <v/>
      </c>
      <c r="AW1476" s="5" t="str">
        <f>IF(OR($AB1476="", $AC1476=""), "", IF($H1476=$M$3, "", IF(OR(AW$7&lt;$AB1476, $AC1476&lt;AW$6),"", MAX(AW$10:AW1475)+1)))</f>
        <v/>
      </c>
      <c r="AX1476" s="5" t="str">
        <f>IF(OR($AB1476="", $AC1476=""), "", IF($H1476=$M$3, "", IF(OR(AX$7&lt;$AB1476, $AC1476&lt;AX$6),"", MAX(AX$10:AX1475)+1)))</f>
        <v/>
      </c>
      <c r="AY1476" s="5" t="str">
        <f>IF(OR($AB1476="", $AC1476=""), "", IF($H1476=$M$3, "", IF(OR(AY$7&lt;$AB1476, $AC1476&lt;AY$6),"", MAX(AY$10:AY1475)+1)))</f>
        <v/>
      </c>
      <c r="AZ1476" s="5" t="str">
        <f>IF(OR($AB1476="", $AC1476=""), "", IF($H1476=$M$3, "", IF(OR(AZ$7&lt;$AB1476, $AC1476&lt;AZ$6),"", MAX(AZ$10:AZ1475)+1)))</f>
        <v/>
      </c>
      <c r="BA1476" s="5" t="str">
        <f>IF(OR($AB1476="", $AC1476=""), "", IF($H1476=$M$3, "", IF(OR(BA$7&lt;$AB1476, $AC1476&lt;BA$6),"", MAX(BA$10:BA1475)+1)))</f>
        <v/>
      </c>
      <c r="BB1476" s="5" t="str">
        <f>IF(OR($AB1476="", $AC1476=""), "", IF($H1476=$M$3, "", IF(OR(BB$7&lt;$AB1476, $AC1476&lt;BB$6),"", MAX(BB$10:BB1475)+1)))</f>
        <v/>
      </c>
      <c r="BC1476" s="5" t="str">
        <f>IF(OR($AB1476="", $AC1476=""), "", IF($H1476=$M$3, "", IF(OR(BC$7&lt;$AB1476, $AC1476&lt;BC$6),"", MAX(BC$10:BC1475)+1)))</f>
        <v/>
      </c>
      <c r="BD1476" s="5" t="str">
        <f>IF(OR($AB1476="", $AC1476=""), "", IF($H1476=$M$3, "", IF(OR(BD$7&lt;$AB1476, $AC1476&lt;BD$6),"", MAX(BD$10:BD1475)+1)))</f>
        <v/>
      </c>
      <c r="BE1476" s="5" t="str">
        <f>IF(OR($AB1476="", $AC1476=""), "", IF($H1476=$M$3, "", IF(OR(BE$7&lt;$AB1476, $AC1476&lt;BE$6),"", MAX(BE$10:BE1475)+1)))</f>
        <v/>
      </c>
      <c r="BF1476" s="5" t="str">
        <f>IF(OR($AB1476="", $AC1476=""), "", IF($H1476=$M$3, "", IF(OR(BF$7&lt;$AB1476, $AC1476&lt;BF$6),"", MAX(BF$10:BF1475)+1)))</f>
        <v/>
      </c>
      <c r="BG1476" s="5" t="str">
        <f>IF(OR($AB1476="", $AC1476=""), "", IF($H1476=$M$3, "", IF(OR(BG$7&lt;$AB1476, $AC1476&lt;BG$6),"", MAX(BG$10:BG1475)+1)))</f>
        <v/>
      </c>
      <c r="BH1476" s="5" t="str">
        <f>IF(OR($AB1476="", $AC1476=""), "", IF($H1476=$M$3, "", IF(OR(BH$7&lt;$AB1476, $AC1476&lt;BH$6),"", MAX(BH$10:BH1475)+1)))</f>
        <v/>
      </c>
      <c r="BI1476" s="5" t="str">
        <f>IF(OR($AB1476="", $AC1476=""), "", IF($H1476=$M$3, "", IF(OR(BI$7&lt;$AB1476, $AC1476&lt;BI$6),"", MAX(BI$10:BI1475)+1)))</f>
        <v/>
      </c>
      <c r="BK1476" s="5" t="str" cm="1">
        <f t="array" aca="1" ref="BK1476" ca="1">IFERROR(INDEX($AE1476:$BI1476, $BJ1476, MATCH($BK$9, $AE$9:$BI$9, 0)), "")</f>
        <v/>
      </c>
    </row>
    <row r="1477" spans="1:63" x14ac:dyDescent="0.25">
      <c r="A1477" s="2"/>
      <c r="B1477" s="254"/>
      <c r="C1477" s="255"/>
      <c r="D1477" s="256"/>
      <c r="E1477" s="257"/>
      <c r="F1477" s="257"/>
      <c r="G1477" s="258"/>
      <c r="H1477" s="259"/>
      <c r="I1477" s="16"/>
      <c r="J1477" s="5" t="str">
        <f t="shared" si="187"/>
        <v/>
      </c>
      <c r="K1477" s="2"/>
      <c r="O1477" s="5" t="str">
        <f t="shared" si="185"/>
        <v/>
      </c>
      <c r="Q1477" s="5" t="str">
        <f t="shared" si="188"/>
        <v/>
      </c>
      <c r="S1477" s="5" t="str">
        <f t="shared" si="186"/>
        <v/>
      </c>
      <c r="U1477" s="64" t="str">
        <f>IF($D1477="","", IF(COUNTIF('Intro &amp; Setup'!$AW$49:$AW$88, $D1477)&gt;0, "BH", TEXT($D1477, "ddd")))</f>
        <v/>
      </c>
      <c r="V1477" s="65" t="str">
        <f>IF($G1477="", "", IF(COUNTIF('Intro &amp; Setup'!$AW$49:$AW$88, $G1477)&gt;0, "BH", TEXT($G1477, "ddd")))</f>
        <v/>
      </c>
      <c r="W1477" s="64" t="str">
        <f t="shared" si="189"/>
        <v/>
      </c>
      <c r="X1477" s="65" t="str">
        <f t="shared" si="190"/>
        <v/>
      </c>
      <c r="Y1477" s="64" t="str">
        <f>IF(F1477="", "", IF(OR(F1477&lt;'Intro &amp; Setup'!$Z$20, F1477&gt;'Intro &amp; Setup'!$Z$22), "X", ""))</f>
        <v/>
      </c>
      <c r="Z1477" s="65" t="str">
        <f>IF(G1477="", "", IF(OR(G1477&lt;'Intro &amp; Setup'!$Z$20, G1477&gt;'Intro &amp; Setup'!$Z$22), "X", ""))</f>
        <v/>
      </c>
      <c r="AB1477" s="58" t="str">
        <f t="shared" si="191"/>
        <v/>
      </c>
      <c r="AC1477" s="59" t="str">
        <f t="shared" si="192"/>
        <v/>
      </c>
      <c r="AE1477" s="5" t="str">
        <f>IF(OR($AB1477="", $AC1477=""), "", IF($H1477=$M$3, "", IF(OR(AE$7&lt;$AB1477, $AC1477&lt;AE$6),"", MAX(AE$10:AE1476)+1)))</f>
        <v/>
      </c>
      <c r="AF1477" s="5" t="str">
        <f>IF(OR($AB1477="", $AC1477=""), "", IF($H1477=$M$3, "", IF(OR(AF$7&lt;$AB1477, $AC1477&lt;AF$6),"", MAX(AF$10:AF1476)+1)))</f>
        <v/>
      </c>
      <c r="AG1477" s="5" t="str">
        <f>IF(OR($AB1477="", $AC1477=""), "", IF($H1477=$M$3, "", IF(OR(AG$7&lt;$AB1477, $AC1477&lt;AG$6),"", MAX(AG$10:AG1476)+1)))</f>
        <v/>
      </c>
      <c r="AH1477" s="5" t="str">
        <f>IF(OR($AB1477="", $AC1477=""), "", IF($H1477=$M$3, "", IF(OR(AH$7&lt;$AB1477, $AC1477&lt;AH$6),"", MAX(AH$10:AH1476)+1)))</f>
        <v/>
      </c>
      <c r="AI1477" s="5" t="str">
        <f>IF(OR($AB1477="", $AC1477=""), "", IF($H1477=$M$3, "", IF(OR(AI$7&lt;$AB1477, $AC1477&lt;AI$6),"", MAX(AI$10:AI1476)+1)))</f>
        <v/>
      </c>
      <c r="AJ1477" s="5" t="str">
        <f>IF(OR($AB1477="", $AC1477=""), "", IF($H1477=$M$3, "", IF(OR(AJ$7&lt;$AB1477, $AC1477&lt;AJ$6),"", MAX(AJ$10:AJ1476)+1)))</f>
        <v/>
      </c>
      <c r="AK1477" s="5" t="str">
        <f>IF(OR($AB1477="", $AC1477=""), "", IF($H1477=$M$3, "", IF(OR(AK$7&lt;$AB1477, $AC1477&lt;AK$6),"", MAX(AK$10:AK1476)+1)))</f>
        <v/>
      </c>
      <c r="AL1477" s="5" t="str">
        <f>IF(OR($AB1477="", $AC1477=""), "", IF($H1477=$M$3, "", IF(OR(AL$7&lt;$AB1477, $AC1477&lt;AL$6),"", MAX(AL$10:AL1476)+1)))</f>
        <v/>
      </c>
      <c r="AM1477" s="5" t="str">
        <f>IF(OR($AB1477="", $AC1477=""), "", IF($H1477=$M$3, "", IF(OR(AM$7&lt;$AB1477, $AC1477&lt;AM$6),"", MAX(AM$10:AM1476)+1)))</f>
        <v/>
      </c>
      <c r="AN1477" s="5" t="str">
        <f>IF(OR($AB1477="", $AC1477=""), "", IF($H1477=$M$3, "", IF(OR(AN$7&lt;$AB1477, $AC1477&lt;AN$6),"", MAX(AN$10:AN1476)+1)))</f>
        <v/>
      </c>
      <c r="AO1477" s="5" t="str">
        <f>IF(OR($AB1477="", $AC1477=""), "", IF($H1477=$M$3, "", IF(OR(AO$7&lt;$AB1477, $AC1477&lt;AO$6),"", MAX(AO$10:AO1476)+1)))</f>
        <v/>
      </c>
      <c r="AP1477" s="5" t="str">
        <f>IF(OR($AB1477="", $AC1477=""), "", IF($H1477=$M$3, "", IF(OR(AP$7&lt;$AB1477, $AC1477&lt;AP$6),"", MAX(AP$10:AP1476)+1)))</f>
        <v/>
      </c>
      <c r="AQ1477" s="5" t="str">
        <f>IF(OR($AB1477="", $AC1477=""), "", IF($H1477=$M$3, "", IF(OR(AQ$7&lt;$AB1477, $AC1477&lt;AQ$6),"", MAX(AQ$10:AQ1476)+1)))</f>
        <v/>
      </c>
      <c r="AR1477" s="5" t="str">
        <f>IF(OR($AB1477="", $AC1477=""), "", IF($H1477=$M$3, "", IF(OR(AR$7&lt;$AB1477, $AC1477&lt;AR$6),"", MAX(AR$10:AR1476)+1)))</f>
        <v/>
      </c>
      <c r="AS1477" s="5" t="str">
        <f>IF(OR($AB1477="", $AC1477=""), "", IF($H1477=$M$3, "", IF(OR(AS$7&lt;$AB1477, $AC1477&lt;AS$6),"", MAX(AS$10:AS1476)+1)))</f>
        <v/>
      </c>
      <c r="AT1477" s="5" t="str">
        <f>IF(OR($AB1477="", $AC1477=""), "", IF($H1477=$M$3, "", IF(OR(AT$7&lt;$AB1477, $AC1477&lt;AT$6),"", MAX(AT$10:AT1476)+1)))</f>
        <v/>
      </c>
      <c r="AU1477" s="5" t="str">
        <f>IF(OR($AB1477="", $AC1477=""), "", IF($H1477=$M$3, "", IF(OR(AU$7&lt;$AB1477, $AC1477&lt;AU$6),"", MAX(AU$10:AU1476)+1)))</f>
        <v/>
      </c>
      <c r="AV1477" s="5" t="str">
        <f>IF(OR($AB1477="", $AC1477=""), "", IF($H1477=$M$3, "", IF(OR(AV$7&lt;$AB1477, $AC1477&lt;AV$6),"", MAX(AV$10:AV1476)+1)))</f>
        <v/>
      </c>
      <c r="AW1477" s="5" t="str">
        <f>IF(OR($AB1477="", $AC1477=""), "", IF($H1477=$M$3, "", IF(OR(AW$7&lt;$AB1477, $AC1477&lt;AW$6),"", MAX(AW$10:AW1476)+1)))</f>
        <v/>
      </c>
      <c r="AX1477" s="5" t="str">
        <f>IF(OR($AB1477="", $AC1477=""), "", IF($H1477=$M$3, "", IF(OR(AX$7&lt;$AB1477, $AC1477&lt;AX$6),"", MAX(AX$10:AX1476)+1)))</f>
        <v/>
      </c>
      <c r="AY1477" s="5" t="str">
        <f>IF(OR($AB1477="", $AC1477=""), "", IF($H1477=$M$3, "", IF(OR(AY$7&lt;$AB1477, $AC1477&lt;AY$6),"", MAX(AY$10:AY1476)+1)))</f>
        <v/>
      </c>
      <c r="AZ1477" s="5" t="str">
        <f>IF(OR($AB1477="", $AC1477=""), "", IF($H1477=$M$3, "", IF(OR(AZ$7&lt;$AB1477, $AC1477&lt;AZ$6),"", MAX(AZ$10:AZ1476)+1)))</f>
        <v/>
      </c>
      <c r="BA1477" s="5" t="str">
        <f>IF(OR($AB1477="", $AC1477=""), "", IF($H1477=$M$3, "", IF(OR(BA$7&lt;$AB1477, $AC1477&lt;BA$6),"", MAX(BA$10:BA1476)+1)))</f>
        <v/>
      </c>
      <c r="BB1477" s="5" t="str">
        <f>IF(OR($AB1477="", $AC1477=""), "", IF($H1477=$M$3, "", IF(OR(BB$7&lt;$AB1477, $AC1477&lt;BB$6),"", MAX(BB$10:BB1476)+1)))</f>
        <v/>
      </c>
      <c r="BC1477" s="5" t="str">
        <f>IF(OR($AB1477="", $AC1477=""), "", IF($H1477=$M$3, "", IF(OR(BC$7&lt;$AB1477, $AC1477&lt;BC$6),"", MAX(BC$10:BC1476)+1)))</f>
        <v/>
      </c>
      <c r="BD1477" s="5" t="str">
        <f>IF(OR($AB1477="", $AC1477=""), "", IF($H1477=$M$3, "", IF(OR(BD$7&lt;$AB1477, $AC1477&lt;BD$6),"", MAX(BD$10:BD1476)+1)))</f>
        <v/>
      </c>
      <c r="BE1477" s="5" t="str">
        <f>IF(OR($AB1477="", $AC1477=""), "", IF($H1477=$M$3, "", IF(OR(BE$7&lt;$AB1477, $AC1477&lt;BE$6),"", MAX(BE$10:BE1476)+1)))</f>
        <v/>
      </c>
      <c r="BF1477" s="5" t="str">
        <f>IF(OR($AB1477="", $AC1477=""), "", IF($H1477=$M$3, "", IF(OR(BF$7&lt;$AB1477, $AC1477&lt;BF$6),"", MAX(BF$10:BF1476)+1)))</f>
        <v/>
      </c>
      <c r="BG1477" s="5" t="str">
        <f>IF(OR($AB1477="", $AC1477=""), "", IF($H1477=$M$3, "", IF(OR(BG$7&lt;$AB1477, $AC1477&lt;BG$6),"", MAX(BG$10:BG1476)+1)))</f>
        <v/>
      </c>
      <c r="BH1477" s="5" t="str">
        <f>IF(OR($AB1477="", $AC1477=""), "", IF($H1477=$M$3, "", IF(OR(BH$7&lt;$AB1477, $AC1477&lt;BH$6),"", MAX(BH$10:BH1476)+1)))</f>
        <v/>
      </c>
      <c r="BI1477" s="5" t="str">
        <f>IF(OR($AB1477="", $AC1477=""), "", IF($H1477=$M$3, "", IF(OR(BI$7&lt;$AB1477, $AC1477&lt;BI$6),"", MAX(BI$10:BI1476)+1)))</f>
        <v/>
      </c>
      <c r="BK1477" s="5" t="str" cm="1">
        <f t="array" aca="1" ref="BK1477" ca="1">IFERROR(INDEX($AE1477:$BI1477, $BJ1477, MATCH($BK$9, $AE$9:$BI$9, 0)), "")</f>
        <v/>
      </c>
    </row>
    <row r="1478" spans="1:63" x14ac:dyDescent="0.25">
      <c r="A1478" s="2"/>
      <c r="B1478" s="254"/>
      <c r="C1478" s="255"/>
      <c r="D1478" s="256"/>
      <c r="E1478" s="257"/>
      <c r="F1478" s="257"/>
      <c r="G1478" s="258"/>
      <c r="H1478" s="259"/>
      <c r="I1478" s="16"/>
      <c r="J1478" s="5" t="str">
        <f t="shared" si="187"/>
        <v/>
      </c>
      <c r="K1478" s="2"/>
      <c r="O1478" s="5" t="str">
        <f t="shared" si="185"/>
        <v/>
      </c>
      <c r="Q1478" s="5" t="str">
        <f t="shared" si="188"/>
        <v/>
      </c>
      <c r="S1478" s="5" t="str">
        <f t="shared" si="186"/>
        <v/>
      </c>
      <c r="U1478" s="64" t="str">
        <f>IF($D1478="","", IF(COUNTIF('Intro &amp; Setup'!$AW$49:$AW$88, $D1478)&gt;0, "BH", TEXT($D1478, "ddd")))</f>
        <v/>
      </c>
      <c r="V1478" s="65" t="str">
        <f>IF($G1478="", "", IF(COUNTIF('Intro &amp; Setup'!$AW$49:$AW$88, $G1478)&gt;0, "BH", TEXT($G1478, "ddd")))</f>
        <v/>
      </c>
      <c r="W1478" s="64" t="str">
        <f t="shared" si="189"/>
        <v/>
      </c>
      <c r="X1478" s="65" t="str">
        <f t="shared" si="190"/>
        <v/>
      </c>
      <c r="Y1478" s="64" t="str">
        <f>IF(F1478="", "", IF(OR(F1478&lt;'Intro &amp; Setup'!$Z$20, F1478&gt;'Intro &amp; Setup'!$Z$22), "X", ""))</f>
        <v/>
      </c>
      <c r="Z1478" s="65" t="str">
        <f>IF(G1478="", "", IF(OR(G1478&lt;'Intro &amp; Setup'!$Z$20, G1478&gt;'Intro &amp; Setup'!$Z$22), "X", ""))</f>
        <v/>
      </c>
      <c r="AB1478" s="58" t="str">
        <f t="shared" si="191"/>
        <v/>
      </c>
      <c r="AC1478" s="59" t="str">
        <f t="shared" si="192"/>
        <v/>
      </c>
      <c r="AE1478" s="5" t="str">
        <f>IF(OR($AB1478="", $AC1478=""), "", IF($H1478=$M$3, "", IF(OR(AE$7&lt;$AB1478, $AC1478&lt;AE$6),"", MAX(AE$10:AE1477)+1)))</f>
        <v/>
      </c>
      <c r="AF1478" s="5" t="str">
        <f>IF(OR($AB1478="", $AC1478=""), "", IF($H1478=$M$3, "", IF(OR(AF$7&lt;$AB1478, $AC1478&lt;AF$6),"", MAX(AF$10:AF1477)+1)))</f>
        <v/>
      </c>
      <c r="AG1478" s="5" t="str">
        <f>IF(OR($AB1478="", $AC1478=""), "", IF($H1478=$M$3, "", IF(OR(AG$7&lt;$AB1478, $AC1478&lt;AG$6),"", MAX(AG$10:AG1477)+1)))</f>
        <v/>
      </c>
      <c r="AH1478" s="5" t="str">
        <f>IF(OR($AB1478="", $AC1478=""), "", IF($H1478=$M$3, "", IF(OR(AH$7&lt;$AB1478, $AC1478&lt;AH$6),"", MAX(AH$10:AH1477)+1)))</f>
        <v/>
      </c>
      <c r="AI1478" s="5" t="str">
        <f>IF(OR($AB1478="", $AC1478=""), "", IF($H1478=$M$3, "", IF(OR(AI$7&lt;$AB1478, $AC1478&lt;AI$6),"", MAX(AI$10:AI1477)+1)))</f>
        <v/>
      </c>
      <c r="AJ1478" s="5" t="str">
        <f>IF(OR($AB1478="", $AC1478=""), "", IF($H1478=$M$3, "", IF(OR(AJ$7&lt;$AB1478, $AC1478&lt;AJ$6),"", MAX(AJ$10:AJ1477)+1)))</f>
        <v/>
      </c>
      <c r="AK1478" s="5" t="str">
        <f>IF(OR($AB1478="", $AC1478=""), "", IF($H1478=$M$3, "", IF(OR(AK$7&lt;$AB1478, $AC1478&lt;AK$6),"", MAX(AK$10:AK1477)+1)))</f>
        <v/>
      </c>
      <c r="AL1478" s="5" t="str">
        <f>IF(OR($AB1478="", $AC1478=""), "", IF($H1478=$M$3, "", IF(OR(AL$7&lt;$AB1478, $AC1478&lt;AL$6),"", MAX(AL$10:AL1477)+1)))</f>
        <v/>
      </c>
      <c r="AM1478" s="5" t="str">
        <f>IF(OR($AB1478="", $AC1478=""), "", IF($H1478=$M$3, "", IF(OR(AM$7&lt;$AB1478, $AC1478&lt;AM$6),"", MAX(AM$10:AM1477)+1)))</f>
        <v/>
      </c>
      <c r="AN1478" s="5" t="str">
        <f>IF(OR($AB1478="", $AC1478=""), "", IF($H1478=$M$3, "", IF(OR(AN$7&lt;$AB1478, $AC1478&lt;AN$6),"", MAX(AN$10:AN1477)+1)))</f>
        <v/>
      </c>
      <c r="AO1478" s="5" t="str">
        <f>IF(OR($AB1478="", $AC1478=""), "", IF($H1478=$M$3, "", IF(OR(AO$7&lt;$AB1478, $AC1478&lt;AO$6),"", MAX(AO$10:AO1477)+1)))</f>
        <v/>
      </c>
      <c r="AP1478" s="5" t="str">
        <f>IF(OR($AB1478="", $AC1478=""), "", IF($H1478=$M$3, "", IF(OR(AP$7&lt;$AB1478, $AC1478&lt;AP$6),"", MAX(AP$10:AP1477)+1)))</f>
        <v/>
      </c>
      <c r="AQ1478" s="5" t="str">
        <f>IF(OR($AB1478="", $AC1478=""), "", IF($H1478=$M$3, "", IF(OR(AQ$7&lt;$AB1478, $AC1478&lt;AQ$6),"", MAX(AQ$10:AQ1477)+1)))</f>
        <v/>
      </c>
      <c r="AR1478" s="5" t="str">
        <f>IF(OR($AB1478="", $AC1478=""), "", IF($H1478=$M$3, "", IF(OR(AR$7&lt;$AB1478, $AC1478&lt;AR$6),"", MAX(AR$10:AR1477)+1)))</f>
        <v/>
      </c>
      <c r="AS1478" s="5" t="str">
        <f>IF(OR($AB1478="", $AC1478=""), "", IF($H1478=$M$3, "", IF(OR(AS$7&lt;$AB1478, $AC1478&lt;AS$6),"", MAX(AS$10:AS1477)+1)))</f>
        <v/>
      </c>
      <c r="AT1478" s="5" t="str">
        <f>IF(OR($AB1478="", $AC1478=""), "", IF($H1478=$M$3, "", IF(OR(AT$7&lt;$AB1478, $AC1478&lt;AT$6),"", MAX(AT$10:AT1477)+1)))</f>
        <v/>
      </c>
      <c r="AU1478" s="5" t="str">
        <f>IF(OR($AB1478="", $AC1478=""), "", IF($H1478=$M$3, "", IF(OR(AU$7&lt;$AB1478, $AC1478&lt;AU$6),"", MAX(AU$10:AU1477)+1)))</f>
        <v/>
      </c>
      <c r="AV1478" s="5" t="str">
        <f>IF(OR($AB1478="", $AC1478=""), "", IF($H1478=$M$3, "", IF(OR(AV$7&lt;$AB1478, $AC1478&lt;AV$6),"", MAX(AV$10:AV1477)+1)))</f>
        <v/>
      </c>
      <c r="AW1478" s="5" t="str">
        <f>IF(OR($AB1478="", $AC1478=""), "", IF($H1478=$M$3, "", IF(OR(AW$7&lt;$AB1478, $AC1478&lt;AW$6),"", MAX(AW$10:AW1477)+1)))</f>
        <v/>
      </c>
      <c r="AX1478" s="5" t="str">
        <f>IF(OR($AB1478="", $AC1478=""), "", IF($H1478=$M$3, "", IF(OR(AX$7&lt;$AB1478, $AC1478&lt;AX$6),"", MAX(AX$10:AX1477)+1)))</f>
        <v/>
      </c>
      <c r="AY1478" s="5" t="str">
        <f>IF(OR($AB1478="", $AC1478=""), "", IF($H1478=$M$3, "", IF(OR(AY$7&lt;$AB1478, $AC1478&lt;AY$6),"", MAX(AY$10:AY1477)+1)))</f>
        <v/>
      </c>
      <c r="AZ1478" s="5" t="str">
        <f>IF(OR($AB1478="", $AC1478=""), "", IF($H1478=$M$3, "", IF(OR(AZ$7&lt;$AB1478, $AC1478&lt;AZ$6),"", MAX(AZ$10:AZ1477)+1)))</f>
        <v/>
      </c>
      <c r="BA1478" s="5" t="str">
        <f>IF(OR($AB1478="", $AC1478=""), "", IF($H1478=$M$3, "", IF(OR(BA$7&lt;$AB1478, $AC1478&lt;BA$6),"", MAX(BA$10:BA1477)+1)))</f>
        <v/>
      </c>
      <c r="BB1478" s="5" t="str">
        <f>IF(OR($AB1478="", $AC1478=""), "", IF($H1478=$M$3, "", IF(OR(BB$7&lt;$AB1478, $AC1478&lt;BB$6),"", MAX(BB$10:BB1477)+1)))</f>
        <v/>
      </c>
      <c r="BC1478" s="5" t="str">
        <f>IF(OR($AB1478="", $AC1478=""), "", IF($H1478=$M$3, "", IF(OR(BC$7&lt;$AB1478, $AC1478&lt;BC$6),"", MAX(BC$10:BC1477)+1)))</f>
        <v/>
      </c>
      <c r="BD1478" s="5" t="str">
        <f>IF(OR($AB1478="", $AC1478=""), "", IF($H1478=$M$3, "", IF(OR(BD$7&lt;$AB1478, $AC1478&lt;BD$6),"", MAX(BD$10:BD1477)+1)))</f>
        <v/>
      </c>
      <c r="BE1478" s="5" t="str">
        <f>IF(OR($AB1478="", $AC1478=""), "", IF($H1478=$M$3, "", IF(OR(BE$7&lt;$AB1478, $AC1478&lt;BE$6),"", MAX(BE$10:BE1477)+1)))</f>
        <v/>
      </c>
      <c r="BF1478" s="5" t="str">
        <f>IF(OR($AB1478="", $AC1478=""), "", IF($H1478=$M$3, "", IF(OR(BF$7&lt;$AB1478, $AC1478&lt;BF$6),"", MAX(BF$10:BF1477)+1)))</f>
        <v/>
      </c>
      <c r="BG1478" s="5" t="str">
        <f>IF(OR($AB1478="", $AC1478=""), "", IF($H1478=$M$3, "", IF(OR(BG$7&lt;$AB1478, $AC1478&lt;BG$6),"", MAX(BG$10:BG1477)+1)))</f>
        <v/>
      </c>
      <c r="BH1478" s="5" t="str">
        <f>IF(OR($AB1478="", $AC1478=""), "", IF($H1478=$M$3, "", IF(OR(BH$7&lt;$AB1478, $AC1478&lt;BH$6),"", MAX(BH$10:BH1477)+1)))</f>
        <v/>
      </c>
      <c r="BI1478" s="5" t="str">
        <f>IF(OR($AB1478="", $AC1478=""), "", IF($H1478=$M$3, "", IF(OR(BI$7&lt;$AB1478, $AC1478&lt;BI$6),"", MAX(BI$10:BI1477)+1)))</f>
        <v/>
      </c>
      <c r="BK1478" s="5" t="str" cm="1">
        <f t="array" aca="1" ref="BK1478" ca="1">IFERROR(INDEX($AE1478:$BI1478, $BJ1478, MATCH($BK$9, $AE$9:$BI$9, 0)), "")</f>
        <v/>
      </c>
    </row>
    <row r="1479" spans="1:63" x14ac:dyDescent="0.25">
      <c r="A1479" s="2"/>
      <c r="B1479" s="254"/>
      <c r="C1479" s="255"/>
      <c r="D1479" s="256"/>
      <c r="E1479" s="257"/>
      <c r="F1479" s="257"/>
      <c r="G1479" s="258"/>
      <c r="H1479" s="259"/>
      <c r="I1479" s="16"/>
      <c r="J1479" s="5" t="str">
        <f t="shared" si="187"/>
        <v/>
      </c>
      <c r="K1479" s="2"/>
      <c r="O1479" s="5" t="str">
        <f t="shared" si="185"/>
        <v/>
      </c>
      <c r="Q1479" s="5" t="str">
        <f t="shared" si="188"/>
        <v/>
      </c>
      <c r="S1479" s="5" t="str">
        <f t="shared" si="186"/>
        <v/>
      </c>
      <c r="U1479" s="64" t="str">
        <f>IF($D1479="","", IF(COUNTIF('Intro &amp; Setup'!$AW$49:$AW$88, $D1479)&gt;0, "BH", TEXT($D1479, "ddd")))</f>
        <v/>
      </c>
      <c r="V1479" s="65" t="str">
        <f>IF($G1479="", "", IF(COUNTIF('Intro &amp; Setup'!$AW$49:$AW$88, $G1479)&gt;0, "BH", TEXT($G1479, "ddd")))</f>
        <v/>
      </c>
      <c r="W1479" s="64" t="str">
        <f t="shared" si="189"/>
        <v/>
      </c>
      <c r="X1479" s="65" t="str">
        <f t="shared" si="190"/>
        <v/>
      </c>
      <c r="Y1479" s="64" t="str">
        <f>IF(F1479="", "", IF(OR(F1479&lt;'Intro &amp; Setup'!$Z$20, F1479&gt;'Intro &amp; Setup'!$Z$22), "X", ""))</f>
        <v/>
      </c>
      <c r="Z1479" s="65" t="str">
        <f>IF(G1479="", "", IF(OR(G1479&lt;'Intro &amp; Setup'!$Z$20, G1479&gt;'Intro &amp; Setup'!$Z$22), "X", ""))</f>
        <v/>
      </c>
      <c r="AB1479" s="58" t="str">
        <f t="shared" si="191"/>
        <v/>
      </c>
      <c r="AC1479" s="59" t="str">
        <f t="shared" si="192"/>
        <v/>
      </c>
      <c r="AE1479" s="5" t="str">
        <f>IF(OR($AB1479="", $AC1479=""), "", IF($H1479=$M$3, "", IF(OR(AE$7&lt;$AB1479, $AC1479&lt;AE$6),"", MAX(AE$10:AE1478)+1)))</f>
        <v/>
      </c>
      <c r="AF1479" s="5" t="str">
        <f>IF(OR($AB1479="", $AC1479=""), "", IF($H1479=$M$3, "", IF(OR(AF$7&lt;$AB1479, $AC1479&lt;AF$6),"", MAX(AF$10:AF1478)+1)))</f>
        <v/>
      </c>
      <c r="AG1479" s="5" t="str">
        <f>IF(OR($AB1479="", $AC1479=""), "", IF($H1479=$M$3, "", IF(OR(AG$7&lt;$AB1479, $AC1479&lt;AG$6),"", MAX(AG$10:AG1478)+1)))</f>
        <v/>
      </c>
      <c r="AH1479" s="5" t="str">
        <f>IF(OR($AB1479="", $AC1479=""), "", IF($H1479=$M$3, "", IF(OR(AH$7&lt;$AB1479, $AC1479&lt;AH$6),"", MAX(AH$10:AH1478)+1)))</f>
        <v/>
      </c>
      <c r="AI1479" s="5" t="str">
        <f>IF(OR($AB1479="", $AC1479=""), "", IF($H1479=$M$3, "", IF(OR(AI$7&lt;$AB1479, $AC1479&lt;AI$6),"", MAX(AI$10:AI1478)+1)))</f>
        <v/>
      </c>
      <c r="AJ1479" s="5" t="str">
        <f>IF(OR($AB1479="", $AC1479=""), "", IF($H1479=$M$3, "", IF(OR(AJ$7&lt;$AB1479, $AC1479&lt;AJ$6),"", MAX(AJ$10:AJ1478)+1)))</f>
        <v/>
      </c>
      <c r="AK1479" s="5" t="str">
        <f>IF(OR($AB1479="", $AC1479=""), "", IF($H1479=$M$3, "", IF(OR(AK$7&lt;$AB1479, $AC1479&lt;AK$6),"", MAX(AK$10:AK1478)+1)))</f>
        <v/>
      </c>
      <c r="AL1479" s="5" t="str">
        <f>IF(OR($AB1479="", $AC1479=""), "", IF($H1479=$M$3, "", IF(OR(AL$7&lt;$AB1479, $AC1479&lt;AL$6),"", MAX(AL$10:AL1478)+1)))</f>
        <v/>
      </c>
      <c r="AM1479" s="5" t="str">
        <f>IF(OR($AB1479="", $AC1479=""), "", IF($H1479=$M$3, "", IF(OR(AM$7&lt;$AB1479, $AC1479&lt;AM$6),"", MAX(AM$10:AM1478)+1)))</f>
        <v/>
      </c>
      <c r="AN1479" s="5" t="str">
        <f>IF(OR($AB1479="", $AC1479=""), "", IF($H1479=$M$3, "", IF(OR(AN$7&lt;$AB1479, $AC1479&lt;AN$6),"", MAX(AN$10:AN1478)+1)))</f>
        <v/>
      </c>
      <c r="AO1479" s="5" t="str">
        <f>IF(OR($AB1479="", $AC1479=""), "", IF($H1479=$M$3, "", IF(OR(AO$7&lt;$AB1479, $AC1479&lt;AO$6),"", MAX(AO$10:AO1478)+1)))</f>
        <v/>
      </c>
      <c r="AP1479" s="5" t="str">
        <f>IF(OR($AB1479="", $AC1479=""), "", IF($H1479=$M$3, "", IF(OR(AP$7&lt;$AB1479, $AC1479&lt;AP$6),"", MAX(AP$10:AP1478)+1)))</f>
        <v/>
      </c>
      <c r="AQ1479" s="5" t="str">
        <f>IF(OR($AB1479="", $AC1479=""), "", IF($H1479=$M$3, "", IF(OR(AQ$7&lt;$AB1479, $AC1479&lt;AQ$6),"", MAX(AQ$10:AQ1478)+1)))</f>
        <v/>
      </c>
      <c r="AR1479" s="5" t="str">
        <f>IF(OR($AB1479="", $AC1479=""), "", IF($H1479=$M$3, "", IF(OR(AR$7&lt;$AB1479, $AC1479&lt;AR$6),"", MAX(AR$10:AR1478)+1)))</f>
        <v/>
      </c>
      <c r="AS1479" s="5" t="str">
        <f>IF(OR($AB1479="", $AC1479=""), "", IF($H1479=$M$3, "", IF(OR(AS$7&lt;$AB1479, $AC1479&lt;AS$6),"", MAX(AS$10:AS1478)+1)))</f>
        <v/>
      </c>
      <c r="AT1479" s="5" t="str">
        <f>IF(OR($AB1479="", $AC1479=""), "", IF($H1479=$M$3, "", IF(OR(AT$7&lt;$AB1479, $AC1479&lt;AT$6),"", MAX(AT$10:AT1478)+1)))</f>
        <v/>
      </c>
      <c r="AU1479" s="5" t="str">
        <f>IF(OR($AB1479="", $AC1479=""), "", IF($H1479=$M$3, "", IF(OR(AU$7&lt;$AB1479, $AC1479&lt;AU$6),"", MAX(AU$10:AU1478)+1)))</f>
        <v/>
      </c>
      <c r="AV1479" s="5" t="str">
        <f>IF(OR($AB1479="", $AC1479=""), "", IF($H1479=$M$3, "", IF(OR(AV$7&lt;$AB1479, $AC1479&lt;AV$6),"", MAX(AV$10:AV1478)+1)))</f>
        <v/>
      </c>
      <c r="AW1479" s="5" t="str">
        <f>IF(OR($AB1479="", $AC1479=""), "", IF($H1479=$M$3, "", IF(OR(AW$7&lt;$AB1479, $AC1479&lt;AW$6),"", MAX(AW$10:AW1478)+1)))</f>
        <v/>
      </c>
      <c r="AX1479" s="5" t="str">
        <f>IF(OR($AB1479="", $AC1479=""), "", IF($H1479=$M$3, "", IF(OR(AX$7&lt;$AB1479, $AC1479&lt;AX$6),"", MAX(AX$10:AX1478)+1)))</f>
        <v/>
      </c>
      <c r="AY1479" s="5" t="str">
        <f>IF(OR($AB1479="", $AC1479=""), "", IF($H1479=$M$3, "", IF(OR(AY$7&lt;$AB1479, $AC1479&lt;AY$6),"", MAX(AY$10:AY1478)+1)))</f>
        <v/>
      </c>
      <c r="AZ1479" s="5" t="str">
        <f>IF(OR($AB1479="", $AC1479=""), "", IF($H1479=$M$3, "", IF(OR(AZ$7&lt;$AB1479, $AC1479&lt;AZ$6),"", MAX(AZ$10:AZ1478)+1)))</f>
        <v/>
      </c>
      <c r="BA1479" s="5" t="str">
        <f>IF(OR($AB1479="", $AC1479=""), "", IF($H1479=$M$3, "", IF(OR(BA$7&lt;$AB1479, $AC1479&lt;BA$6),"", MAX(BA$10:BA1478)+1)))</f>
        <v/>
      </c>
      <c r="BB1479" s="5" t="str">
        <f>IF(OR($AB1479="", $AC1479=""), "", IF($H1479=$M$3, "", IF(OR(BB$7&lt;$AB1479, $AC1479&lt;BB$6),"", MAX(BB$10:BB1478)+1)))</f>
        <v/>
      </c>
      <c r="BC1479" s="5" t="str">
        <f>IF(OR($AB1479="", $AC1479=""), "", IF($H1479=$M$3, "", IF(OR(BC$7&lt;$AB1479, $AC1479&lt;BC$6),"", MAX(BC$10:BC1478)+1)))</f>
        <v/>
      </c>
      <c r="BD1479" s="5" t="str">
        <f>IF(OR($AB1479="", $AC1479=""), "", IF($H1479=$M$3, "", IF(OR(BD$7&lt;$AB1479, $AC1479&lt;BD$6),"", MAX(BD$10:BD1478)+1)))</f>
        <v/>
      </c>
      <c r="BE1479" s="5" t="str">
        <f>IF(OR($AB1479="", $AC1479=""), "", IF($H1479=$M$3, "", IF(OR(BE$7&lt;$AB1479, $AC1479&lt;BE$6),"", MAX(BE$10:BE1478)+1)))</f>
        <v/>
      </c>
      <c r="BF1479" s="5" t="str">
        <f>IF(OR($AB1479="", $AC1479=""), "", IF($H1479=$M$3, "", IF(OR(BF$7&lt;$AB1479, $AC1479&lt;BF$6),"", MAX(BF$10:BF1478)+1)))</f>
        <v/>
      </c>
      <c r="BG1479" s="5" t="str">
        <f>IF(OR($AB1479="", $AC1479=""), "", IF($H1479=$M$3, "", IF(OR(BG$7&lt;$AB1479, $AC1479&lt;BG$6),"", MAX(BG$10:BG1478)+1)))</f>
        <v/>
      </c>
      <c r="BH1479" s="5" t="str">
        <f>IF(OR($AB1479="", $AC1479=""), "", IF($H1479=$M$3, "", IF(OR(BH$7&lt;$AB1479, $AC1479&lt;BH$6),"", MAX(BH$10:BH1478)+1)))</f>
        <v/>
      </c>
      <c r="BI1479" s="5" t="str">
        <f>IF(OR($AB1479="", $AC1479=""), "", IF($H1479=$M$3, "", IF(OR(BI$7&lt;$AB1479, $AC1479&lt;BI$6),"", MAX(BI$10:BI1478)+1)))</f>
        <v/>
      </c>
      <c r="BK1479" s="5" t="str" cm="1">
        <f t="array" aca="1" ref="BK1479" ca="1">IFERROR(INDEX($AE1479:$BI1479, $BJ1479, MATCH($BK$9, $AE$9:$BI$9, 0)), "")</f>
        <v/>
      </c>
    </row>
    <row r="1480" spans="1:63" x14ac:dyDescent="0.25">
      <c r="A1480" s="2"/>
      <c r="B1480" s="254"/>
      <c r="C1480" s="255"/>
      <c r="D1480" s="256"/>
      <c r="E1480" s="257"/>
      <c r="F1480" s="257"/>
      <c r="G1480" s="258"/>
      <c r="H1480" s="259"/>
      <c r="I1480" s="16"/>
      <c r="J1480" s="5" t="str">
        <f t="shared" si="187"/>
        <v/>
      </c>
      <c r="K1480" s="2"/>
      <c r="O1480" s="5" t="str">
        <f t="shared" si="185"/>
        <v/>
      </c>
      <c r="Q1480" s="5" t="str">
        <f t="shared" si="188"/>
        <v/>
      </c>
      <c r="S1480" s="5" t="str">
        <f t="shared" si="186"/>
        <v/>
      </c>
      <c r="U1480" s="64" t="str">
        <f>IF($D1480="","", IF(COUNTIF('Intro &amp; Setup'!$AW$49:$AW$88, $D1480)&gt;0, "BH", TEXT($D1480, "ddd")))</f>
        <v/>
      </c>
      <c r="V1480" s="65" t="str">
        <f>IF($G1480="", "", IF(COUNTIF('Intro &amp; Setup'!$AW$49:$AW$88, $G1480)&gt;0, "BH", TEXT($G1480, "ddd")))</f>
        <v/>
      </c>
      <c r="W1480" s="64" t="str">
        <f t="shared" si="189"/>
        <v/>
      </c>
      <c r="X1480" s="65" t="str">
        <f t="shared" si="190"/>
        <v/>
      </c>
      <c r="Y1480" s="64" t="str">
        <f>IF(F1480="", "", IF(OR(F1480&lt;'Intro &amp; Setup'!$Z$20, F1480&gt;'Intro &amp; Setup'!$Z$22), "X", ""))</f>
        <v/>
      </c>
      <c r="Z1480" s="65" t="str">
        <f>IF(G1480="", "", IF(OR(G1480&lt;'Intro &amp; Setup'!$Z$20, G1480&gt;'Intro &amp; Setup'!$Z$22), "X", ""))</f>
        <v/>
      </c>
      <c r="AB1480" s="58" t="str">
        <f t="shared" si="191"/>
        <v/>
      </c>
      <c r="AC1480" s="59" t="str">
        <f t="shared" si="192"/>
        <v/>
      </c>
      <c r="AE1480" s="5" t="str">
        <f>IF(OR($AB1480="", $AC1480=""), "", IF($H1480=$M$3, "", IF(OR(AE$7&lt;$AB1480, $AC1480&lt;AE$6),"", MAX(AE$10:AE1479)+1)))</f>
        <v/>
      </c>
      <c r="AF1480" s="5" t="str">
        <f>IF(OR($AB1480="", $AC1480=""), "", IF($H1480=$M$3, "", IF(OR(AF$7&lt;$AB1480, $AC1480&lt;AF$6),"", MAX(AF$10:AF1479)+1)))</f>
        <v/>
      </c>
      <c r="AG1480" s="5" t="str">
        <f>IF(OR($AB1480="", $AC1480=""), "", IF($H1480=$M$3, "", IF(OR(AG$7&lt;$AB1480, $AC1480&lt;AG$6),"", MAX(AG$10:AG1479)+1)))</f>
        <v/>
      </c>
      <c r="AH1480" s="5" t="str">
        <f>IF(OR($AB1480="", $AC1480=""), "", IF($H1480=$M$3, "", IF(OR(AH$7&lt;$AB1480, $AC1480&lt;AH$6),"", MAX(AH$10:AH1479)+1)))</f>
        <v/>
      </c>
      <c r="AI1480" s="5" t="str">
        <f>IF(OR($AB1480="", $AC1480=""), "", IF($H1480=$M$3, "", IF(OR(AI$7&lt;$AB1480, $AC1480&lt;AI$6),"", MAX(AI$10:AI1479)+1)))</f>
        <v/>
      </c>
      <c r="AJ1480" s="5" t="str">
        <f>IF(OR($AB1480="", $AC1480=""), "", IF($H1480=$M$3, "", IF(OR(AJ$7&lt;$AB1480, $AC1480&lt;AJ$6),"", MAX(AJ$10:AJ1479)+1)))</f>
        <v/>
      </c>
      <c r="AK1480" s="5" t="str">
        <f>IF(OR($AB1480="", $AC1480=""), "", IF($H1480=$M$3, "", IF(OR(AK$7&lt;$AB1480, $AC1480&lt;AK$6),"", MAX(AK$10:AK1479)+1)))</f>
        <v/>
      </c>
      <c r="AL1480" s="5" t="str">
        <f>IF(OR($AB1480="", $AC1480=""), "", IF($H1480=$M$3, "", IF(OR(AL$7&lt;$AB1480, $AC1480&lt;AL$6),"", MAX(AL$10:AL1479)+1)))</f>
        <v/>
      </c>
      <c r="AM1480" s="5" t="str">
        <f>IF(OR($AB1480="", $AC1480=""), "", IF($H1480=$M$3, "", IF(OR(AM$7&lt;$AB1480, $AC1480&lt;AM$6),"", MAX(AM$10:AM1479)+1)))</f>
        <v/>
      </c>
      <c r="AN1480" s="5" t="str">
        <f>IF(OR($AB1480="", $AC1480=""), "", IF($H1480=$M$3, "", IF(OR(AN$7&lt;$AB1480, $AC1480&lt;AN$6),"", MAX(AN$10:AN1479)+1)))</f>
        <v/>
      </c>
      <c r="AO1480" s="5" t="str">
        <f>IF(OR($AB1480="", $AC1480=""), "", IF($H1480=$M$3, "", IF(OR(AO$7&lt;$AB1480, $AC1480&lt;AO$6),"", MAX(AO$10:AO1479)+1)))</f>
        <v/>
      </c>
      <c r="AP1480" s="5" t="str">
        <f>IF(OR($AB1480="", $AC1480=""), "", IF($H1480=$M$3, "", IF(OR(AP$7&lt;$AB1480, $AC1480&lt;AP$6),"", MAX(AP$10:AP1479)+1)))</f>
        <v/>
      </c>
      <c r="AQ1480" s="5" t="str">
        <f>IF(OR($AB1480="", $AC1480=""), "", IF($H1480=$M$3, "", IF(OR(AQ$7&lt;$AB1480, $AC1480&lt;AQ$6),"", MAX(AQ$10:AQ1479)+1)))</f>
        <v/>
      </c>
      <c r="AR1480" s="5" t="str">
        <f>IF(OR($AB1480="", $AC1480=""), "", IF($H1480=$M$3, "", IF(OR(AR$7&lt;$AB1480, $AC1480&lt;AR$6),"", MAX(AR$10:AR1479)+1)))</f>
        <v/>
      </c>
      <c r="AS1480" s="5" t="str">
        <f>IF(OR($AB1480="", $AC1480=""), "", IF($H1480=$M$3, "", IF(OR(AS$7&lt;$AB1480, $AC1480&lt;AS$6),"", MAX(AS$10:AS1479)+1)))</f>
        <v/>
      </c>
      <c r="AT1480" s="5" t="str">
        <f>IF(OR($AB1480="", $AC1480=""), "", IF($H1480=$M$3, "", IF(OR(AT$7&lt;$AB1480, $AC1480&lt;AT$6),"", MAX(AT$10:AT1479)+1)))</f>
        <v/>
      </c>
      <c r="AU1480" s="5" t="str">
        <f>IF(OR($AB1480="", $AC1480=""), "", IF($H1480=$M$3, "", IF(OR(AU$7&lt;$AB1480, $AC1480&lt;AU$6),"", MAX(AU$10:AU1479)+1)))</f>
        <v/>
      </c>
      <c r="AV1480" s="5" t="str">
        <f>IF(OR($AB1480="", $AC1480=""), "", IF($H1480=$M$3, "", IF(OR(AV$7&lt;$AB1480, $AC1480&lt;AV$6),"", MAX(AV$10:AV1479)+1)))</f>
        <v/>
      </c>
      <c r="AW1480" s="5" t="str">
        <f>IF(OR($AB1480="", $AC1480=""), "", IF($H1480=$M$3, "", IF(OR(AW$7&lt;$AB1480, $AC1480&lt;AW$6),"", MAX(AW$10:AW1479)+1)))</f>
        <v/>
      </c>
      <c r="AX1480" s="5" t="str">
        <f>IF(OR($AB1480="", $AC1480=""), "", IF($H1480=$M$3, "", IF(OR(AX$7&lt;$AB1480, $AC1480&lt;AX$6),"", MAX(AX$10:AX1479)+1)))</f>
        <v/>
      </c>
      <c r="AY1480" s="5" t="str">
        <f>IF(OR($AB1480="", $AC1480=""), "", IF($H1480=$M$3, "", IF(OR(AY$7&lt;$AB1480, $AC1480&lt;AY$6),"", MAX(AY$10:AY1479)+1)))</f>
        <v/>
      </c>
      <c r="AZ1480" s="5" t="str">
        <f>IF(OR($AB1480="", $AC1480=""), "", IF($H1480=$M$3, "", IF(OR(AZ$7&lt;$AB1480, $AC1480&lt;AZ$6),"", MAX(AZ$10:AZ1479)+1)))</f>
        <v/>
      </c>
      <c r="BA1480" s="5" t="str">
        <f>IF(OR($AB1480="", $AC1480=""), "", IF($H1480=$M$3, "", IF(OR(BA$7&lt;$AB1480, $AC1480&lt;BA$6),"", MAX(BA$10:BA1479)+1)))</f>
        <v/>
      </c>
      <c r="BB1480" s="5" t="str">
        <f>IF(OR($AB1480="", $AC1480=""), "", IF($H1480=$M$3, "", IF(OR(BB$7&lt;$AB1480, $AC1480&lt;BB$6),"", MAX(BB$10:BB1479)+1)))</f>
        <v/>
      </c>
      <c r="BC1480" s="5" t="str">
        <f>IF(OR($AB1480="", $AC1480=""), "", IF($H1480=$M$3, "", IF(OR(BC$7&lt;$AB1480, $AC1480&lt;BC$6),"", MAX(BC$10:BC1479)+1)))</f>
        <v/>
      </c>
      <c r="BD1480" s="5" t="str">
        <f>IF(OR($AB1480="", $AC1480=""), "", IF($H1480=$M$3, "", IF(OR(BD$7&lt;$AB1480, $AC1480&lt;BD$6),"", MAX(BD$10:BD1479)+1)))</f>
        <v/>
      </c>
      <c r="BE1480" s="5" t="str">
        <f>IF(OR($AB1480="", $AC1480=""), "", IF($H1480=$M$3, "", IF(OR(BE$7&lt;$AB1480, $AC1480&lt;BE$6),"", MAX(BE$10:BE1479)+1)))</f>
        <v/>
      </c>
      <c r="BF1480" s="5" t="str">
        <f>IF(OR($AB1480="", $AC1480=""), "", IF($H1480=$M$3, "", IF(OR(BF$7&lt;$AB1480, $AC1480&lt;BF$6),"", MAX(BF$10:BF1479)+1)))</f>
        <v/>
      </c>
      <c r="BG1480" s="5" t="str">
        <f>IF(OR($AB1480="", $AC1480=""), "", IF($H1480=$M$3, "", IF(OR(BG$7&lt;$AB1480, $AC1480&lt;BG$6),"", MAX(BG$10:BG1479)+1)))</f>
        <v/>
      </c>
      <c r="BH1480" s="5" t="str">
        <f>IF(OR($AB1480="", $AC1480=""), "", IF($H1480=$M$3, "", IF(OR(BH$7&lt;$AB1480, $AC1480&lt;BH$6),"", MAX(BH$10:BH1479)+1)))</f>
        <v/>
      </c>
      <c r="BI1480" s="5" t="str">
        <f>IF(OR($AB1480="", $AC1480=""), "", IF($H1480=$M$3, "", IF(OR(BI$7&lt;$AB1480, $AC1480&lt;BI$6),"", MAX(BI$10:BI1479)+1)))</f>
        <v/>
      </c>
      <c r="BK1480" s="5" t="str" cm="1">
        <f t="array" aca="1" ref="BK1480" ca="1">IFERROR(INDEX($AE1480:$BI1480, $BJ1480, MATCH($BK$9, $AE$9:$BI$9, 0)), "")</f>
        <v/>
      </c>
    </row>
    <row r="1481" spans="1:63" x14ac:dyDescent="0.25">
      <c r="A1481" s="2"/>
      <c r="B1481" s="254"/>
      <c r="C1481" s="255"/>
      <c r="D1481" s="256"/>
      <c r="E1481" s="257"/>
      <c r="F1481" s="257"/>
      <c r="G1481" s="258"/>
      <c r="H1481" s="259"/>
      <c r="I1481" s="16"/>
      <c r="J1481" s="5" t="str">
        <f t="shared" si="187"/>
        <v/>
      </c>
      <c r="K1481" s="2"/>
      <c r="O1481" s="5" t="str">
        <f t="shared" si="185"/>
        <v/>
      </c>
      <c r="Q1481" s="5" t="str">
        <f t="shared" si="188"/>
        <v/>
      </c>
      <c r="S1481" s="5" t="str">
        <f t="shared" si="186"/>
        <v/>
      </c>
      <c r="U1481" s="64" t="str">
        <f>IF($D1481="","", IF(COUNTIF('Intro &amp; Setup'!$AW$49:$AW$88, $D1481)&gt;0, "BH", TEXT($D1481, "ddd")))</f>
        <v/>
      </c>
      <c r="V1481" s="65" t="str">
        <f>IF($G1481="", "", IF(COUNTIF('Intro &amp; Setup'!$AW$49:$AW$88, $G1481)&gt;0, "BH", TEXT($G1481, "ddd")))</f>
        <v/>
      </c>
      <c r="W1481" s="64" t="str">
        <f t="shared" si="189"/>
        <v/>
      </c>
      <c r="X1481" s="65" t="str">
        <f t="shared" si="190"/>
        <v/>
      </c>
      <c r="Y1481" s="64" t="str">
        <f>IF(F1481="", "", IF(OR(F1481&lt;'Intro &amp; Setup'!$Z$20, F1481&gt;'Intro &amp; Setup'!$Z$22), "X", ""))</f>
        <v/>
      </c>
      <c r="Z1481" s="65" t="str">
        <f>IF(G1481="", "", IF(OR(G1481&lt;'Intro &amp; Setup'!$Z$20, G1481&gt;'Intro &amp; Setup'!$Z$22), "X", ""))</f>
        <v/>
      </c>
      <c r="AB1481" s="58" t="str">
        <f t="shared" si="191"/>
        <v/>
      </c>
      <c r="AC1481" s="59" t="str">
        <f t="shared" si="192"/>
        <v/>
      </c>
      <c r="AE1481" s="5" t="str">
        <f>IF(OR($AB1481="", $AC1481=""), "", IF($H1481=$M$3, "", IF(OR(AE$7&lt;$AB1481, $AC1481&lt;AE$6),"", MAX(AE$10:AE1480)+1)))</f>
        <v/>
      </c>
      <c r="AF1481" s="5" t="str">
        <f>IF(OR($AB1481="", $AC1481=""), "", IF($H1481=$M$3, "", IF(OR(AF$7&lt;$AB1481, $AC1481&lt;AF$6),"", MAX(AF$10:AF1480)+1)))</f>
        <v/>
      </c>
      <c r="AG1481" s="5" t="str">
        <f>IF(OR($AB1481="", $AC1481=""), "", IF($H1481=$M$3, "", IF(OR(AG$7&lt;$AB1481, $AC1481&lt;AG$6),"", MAX(AG$10:AG1480)+1)))</f>
        <v/>
      </c>
      <c r="AH1481" s="5" t="str">
        <f>IF(OR($AB1481="", $AC1481=""), "", IF($H1481=$M$3, "", IF(OR(AH$7&lt;$AB1481, $AC1481&lt;AH$6),"", MAX(AH$10:AH1480)+1)))</f>
        <v/>
      </c>
      <c r="AI1481" s="5" t="str">
        <f>IF(OR($AB1481="", $AC1481=""), "", IF($H1481=$M$3, "", IF(OR(AI$7&lt;$AB1481, $AC1481&lt;AI$6),"", MAX(AI$10:AI1480)+1)))</f>
        <v/>
      </c>
      <c r="AJ1481" s="5" t="str">
        <f>IF(OR($AB1481="", $AC1481=""), "", IF($H1481=$M$3, "", IF(OR(AJ$7&lt;$AB1481, $AC1481&lt;AJ$6),"", MAX(AJ$10:AJ1480)+1)))</f>
        <v/>
      </c>
      <c r="AK1481" s="5" t="str">
        <f>IF(OR($AB1481="", $AC1481=""), "", IF($H1481=$M$3, "", IF(OR(AK$7&lt;$AB1481, $AC1481&lt;AK$6),"", MAX(AK$10:AK1480)+1)))</f>
        <v/>
      </c>
      <c r="AL1481" s="5" t="str">
        <f>IF(OR($AB1481="", $AC1481=""), "", IF($H1481=$M$3, "", IF(OR(AL$7&lt;$AB1481, $AC1481&lt;AL$6),"", MAX(AL$10:AL1480)+1)))</f>
        <v/>
      </c>
      <c r="AM1481" s="5" t="str">
        <f>IF(OR($AB1481="", $AC1481=""), "", IF($H1481=$M$3, "", IF(OR(AM$7&lt;$AB1481, $AC1481&lt;AM$6),"", MAX(AM$10:AM1480)+1)))</f>
        <v/>
      </c>
      <c r="AN1481" s="5" t="str">
        <f>IF(OR($AB1481="", $AC1481=""), "", IF($H1481=$M$3, "", IF(OR(AN$7&lt;$AB1481, $AC1481&lt;AN$6),"", MAX(AN$10:AN1480)+1)))</f>
        <v/>
      </c>
      <c r="AO1481" s="5" t="str">
        <f>IF(OR($AB1481="", $AC1481=""), "", IF($H1481=$M$3, "", IF(OR(AO$7&lt;$AB1481, $AC1481&lt;AO$6),"", MAX(AO$10:AO1480)+1)))</f>
        <v/>
      </c>
      <c r="AP1481" s="5" t="str">
        <f>IF(OR($AB1481="", $AC1481=""), "", IF($H1481=$M$3, "", IF(OR(AP$7&lt;$AB1481, $AC1481&lt;AP$6),"", MAX(AP$10:AP1480)+1)))</f>
        <v/>
      </c>
      <c r="AQ1481" s="5" t="str">
        <f>IF(OR($AB1481="", $AC1481=""), "", IF($H1481=$M$3, "", IF(OR(AQ$7&lt;$AB1481, $AC1481&lt;AQ$6),"", MAX(AQ$10:AQ1480)+1)))</f>
        <v/>
      </c>
      <c r="AR1481" s="5" t="str">
        <f>IF(OR($AB1481="", $AC1481=""), "", IF($H1481=$M$3, "", IF(OR(AR$7&lt;$AB1481, $AC1481&lt;AR$6),"", MAX(AR$10:AR1480)+1)))</f>
        <v/>
      </c>
      <c r="AS1481" s="5" t="str">
        <f>IF(OR($AB1481="", $AC1481=""), "", IF($H1481=$M$3, "", IF(OR(AS$7&lt;$AB1481, $AC1481&lt;AS$6),"", MAX(AS$10:AS1480)+1)))</f>
        <v/>
      </c>
      <c r="AT1481" s="5" t="str">
        <f>IF(OR($AB1481="", $AC1481=""), "", IF($H1481=$M$3, "", IF(OR(AT$7&lt;$AB1481, $AC1481&lt;AT$6),"", MAX(AT$10:AT1480)+1)))</f>
        <v/>
      </c>
      <c r="AU1481" s="5" t="str">
        <f>IF(OR($AB1481="", $AC1481=""), "", IF($H1481=$M$3, "", IF(OR(AU$7&lt;$AB1481, $AC1481&lt;AU$6),"", MAX(AU$10:AU1480)+1)))</f>
        <v/>
      </c>
      <c r="AV1481" s="5" t="str">
        <f>IF(OR($AB1481="", $AC1481=""), "", IF($H1481=$M$3, "", IF(OR(AV$7&lt;$AB1481, $AC1481&lt;AV$6),"", MAX(AV$10:AV1480)+1)))</f>
        <v/>
      </c>
      <c r="AW1481" s="5" t="str">
        <f>IF(OR($AB1481="", $AC1481=""), "", IF($H1481=$M$3, "", IF(OR(AW$7&lt;$AB1481, $AC1481&lt;AW$6),"", MAX(AW$10:AW1480)+1)))</f>
        <v/>
      </c>
      <c r="AX1481" s="5" t="str">
        <f>IF(OR($AB1481="", $AC1481=""), "", IF($H1481=$M$3, "", IF(OR(AX$7&lt;$AB1481, $AC1481&lt;AX$6),"", MAX(AX$10:AX1480)+1)))</f>
        <v/>
      </c>
      <c r="AY1481" s="5" t="str">
        <f>IF(OR($AB1481="", $AC1481=""), "", IF($H1481=$M$3, "", IF(OR(AY$7&lt;$AB1481, $AC1481&lt;AY$6),"", MAX(AY$10:AY1480)+1)))</f>
        <v/>
      </c>
      <c r="AZ1481" s="5" t="str">
        <f>IF(OR($AB1481="", $AC1481=""), "", IF($H1481=$M$3, "", IF(OR(AZ$7&lt;$AB1481, $AC1481&lt;AZ$6),"", MAX(AZ$10:AZ1480)+1)))</f>
        <v/>
      </c>
      <c r="BA1481" s="5" t="str">
        <f>IF(OR($AB1481="", $AC1481=""), "", IF($H1481=$M$3, "", IF(OR(BA$7&lt;$AB1481, $AC1481&lt;BA$6),"", MAX(BA$10:BA1480)+1)))</f>
        <v/>
      </c>
      <c r="BB1481" s="5" t="str">
        <f>IF(OR($AB1481="", $AC1481=""), "", IF($H1481=$M$3, "", IF(OR(BB$7&lt;$AB1481, $AC1481&lt;BB$6),"", MAX(BB$10:BB1480)+1)))</f>
        <v/>
      </c>
      <c r="BC1481" s="5" t="str">
        <f>IF(OR($AB1481="", $AC1481=""), "", IF($H1481=$M$3, "", IF(OR(BC$7&lt;$AB1481, $AC1481&lt;BC$6),"", MAX(BC$10:BC1480)+1)))</f>
        <v/>
      </c>
      <c r="BD1481" s="5" t="str">
        <f>IF(OR($AB1481="", $AC1481=""), "", IF($H1481=$M$3, "", IF(OR(BD$7&lt;$AB1481, $AC1481&lt;BD$6),"", MAX(BD$10:BD1480)+1)))</f>
        <v/>
      </c>
      <c r="BE1481" s="5" t="str">
        <f>IF(OR($AB1481="", $AC1481=""), "", IF($H1481=$M$3, "", IF(OR(BE$7&lt;$AB1481, $AC1481&lt;BE$6),"", MAX(BE$10:BE1480)+1)))</f>
        <v/>
      </c>
      <c r="BF1481" s="5" t="str">
        <f>IF(OR($AB1481="", $AC1481=""), "", IF($H1481=$M$3, "", IF(OR(BF$7&lt;$AB1481, $AC1481&lt;BF$6),"", MAX(BF$10:BF1480)+1)))</f>
        <v/>
      </c>
      <c r="BG1481" s="5" t="str">
        <f>IF(OR($AB1481="", $AC1481=""), "", IF($H1481=$M$3, "", IF(OR(BG$7&lt;$AB1481, $AC1481&lt;BG$6),"", MAX(BG$10:BG1480)+1)))</f>
        <v/>
      </c>
      <c r="BH1481" s="5" t="str">
        <f>IF(OR($AB1481="", $AC1481=""), "", IF($H1481=$M$3, "", IF(OR(BH$7&lt;$AB1481, $AC1481&lt;BH$6),"", MAX(BH$10:BH1480)+1)))</f>
        <v/>
      </c>
      <c r="BI1481" s="5" t="str">
        <f>IF(OR($AB1481="", $AC1481=""), "", IF($H1481=$M$3, "", IF(OR(BI$7&lt;$AB1481, $AC1481&lt;BI$6),"", MAX(BI$10:BI1480)+1)))</f>
        <v/>
      </c>
      <c r="BK1481" s="5" t="str" cm="1">
        <f t="array" aca="1" ref="BK1481" ca="1">IFERROR(INDEX($AE1481:$BI1481, $BJ1481, MATCH($BK$9, $AE$9:$BI$9, 0)), "")</f>
        <v/>
      </c>
    </row>
    <row r="1482" spans="1:63" x14ac:dyDescent="0.25">
      <c r="A1482" s="2"/>
      <c r="B1482" s="254"/>
      <c r="C1482" s="255"/>
      <c r="D1482" s="256"/>
      <c r="E1482" s="257"/>
      <c r="F1482" s="257"/>
      <c r="G1482" s="258"/>
      <c r="H1482" s="259"/>
      <c r="I1482" s="16"/>
      <c r="J1482" s="5" t="str">
        <f t="shared" si="187"/>
        <v/>
      </c>
      <c r="K1482" s="2"/>
      <c r="O1482" s="5" t="str">
        <f t="shared" si="185"/>
        <v/>
      </c>
      <c r="Q1482" s="5" t="str">
        <f t="shared" si="188"/>
        <v/>
      </c>
      <c r="S1482" s="5" t="str">
        <f t="shared" si="186"/>
        <v/>
      </c>
      <c r="U1482" s="64" t="str">
        <f>IF($D1482="","", IF(COUNTIF('Intro &amp; Setup'!$AW$49:$AW$88, $D1482)&gt;0, "BH", TEXT($D1482, "ddd")))</f>
        <v/>
      </c>
      <c r="V1482" s="65" t="str">
        <f>IF($G1482="", "", IF(COUNTIF('Intro &amp; Setup'!$AW$49:$AW$88, $G1482)&gt;0, "BH", TEXT($G1482, "ddd")))</f>
        <v/>
      </c>
      <c r="W1482" s="64" t="str">
        <f t="shared" si="189"/>
        <v/>
      </c>
      <c r="X1482" s="65" t="str">
        <f t="shared" si="190"/>
        <v/>
      </c>
      <c r="Y1482" s="64" t="str">
        <f>IF(F1482="", "", IF(OR(F1482&lt;'Intro &amp; Setup'!$Z$20, F1482&gt;'Intro &amp; Setup'!$Z$22), "X", ""))</f>
        <v/>
      </c>
      <c r="Z1482" s="65" t="str">
        <f>IF(G1482="", "", IF(OR(G1482&lt;'Intro &amp; Setup'!$Z$20, G1482&gt;'Intro &amp; Setup'!$Z$22), "X", ""))</f>
        <v/>
      </c>
      <c r="AB1482" s="58" t="str">
        <f t="shared" si="191"/>
        <v/>
      </c>
      <c r="AC1482" s="59" t="str">
        <f t="shared" si="192"/>
        <v/>
      </c>
      <c r="AE1482" s="5" t="str">
        <f>IF(OR($AB1482="", $AC1482=""), "", IF($H1482=$M$3, "", IF(OR(AE$7&lt;$AB1482, $AC1482&lt;AE$6),"", MAX(AE$10:AE1481)+1)))</f>
        <v/>
      </c>
      <c r="AF1482" s="5" t="str">
        <f>IF(OR($AB1482="", $AC1482=""), "", IF($H1482=$M$3, "", IF(OR(AF$7&lt;$AB1482, $AC1482&lt;AF$6),"", MAX(AF$10:AF1481)+1)))</f>
        <v/>
      </c>
      <c r="AG1482" s="5" t="str">
        <f>IF(OR($AB1482="", $AC1482=""), "", IF($H1482=$M$3, "", IF(OR(AG$7&lt;$AB1482, $AC1482&lt;AG$6),"", MAX(AG$10:AG1481)+1)))</f>
        <v/>
      </c>
      <c r="AH1482" s="5" t="str">
        <f>IF(OR($AB1482="", $AC1482=""), "", IF($H1482=$M$3, "", IF(OR(AH$7&lt;$AB1482, $AC1482&lt;AH$6),"", MAX(AH$10:AH1481)+1)))</f>
        <v/>
      </c>
      <c r="AI1482" s="5" t="str">
        <f>IF(OR($AB1482="", $AC1482=""), "", IF($H1482=$M$3, "", IF(OR(AI$7&lt;$AB1482, $AC1482&lt;AI$6),"", MAX(AI$10:AI1481)+1)))</f>
        <v/>
      </c>
      <c r="AJ1482" s="5" t="str">
        <f>IF(OR($AB1482="", $AC1482=""), "", IF($H1482=$M$3, "", IF(OR(AJ$7&lt;$AB1482, $AC1482&lt;AJ$6),"", MAX(AJ$10:AJ1481)+1)))</f>
        <v/>
      </c>
      <c r="AK1482" s="5" t="str">
        <f>IF(OR($AB1482="", $AC1482=""), "", IF($H1482=$M$3, "", IF(OR(AK$7&lt;$AB1482, $AC1482&lt;AK$6),"", MAX(AK$10:AK1481)+1)))</f>
        <v/>
      </c>
      <c r="AL1482" s="5" t="str">
        <f>IF(OR($AB1482="", $AC1482=""), "", IF($H1482=$M$3, "", IF(OR(AL$7&lt;$AB1482, $AC1482&lt;AL$6),"", MAX(AL$10:AL1481)+1)))</f>
        <v/>
      </c>
      <c r="AM1482" s="5" t="str">
        <f>IF(OR($AB1482="", $AC1482=""), "", IF($H1482=$M$3, "", IF(OR(AM$7&lt;$AB1482, $AC1482&lt;AM$6),"", MAX(AM$10:AM1481)+1)))</f>
        <v/>
      </c>
      <c r="AN1482" s="5" t="str">
        <f>IF(OR($AB1482="", $AC1482=""), "", IF($H1482=$M$3, "", IF(OR(AN$7&lt;$AB1482, $AC1482&lt;AN$6),"", MAX(AN$10:AN1481)+1)))</f>
        <v/>
      </c>
      <c r="AO1482" s="5" t="str">
        <f>IF(OR($AB1482="", $AC1482=""), "", IF($H1482=$M$3, "", IF(OR(AO$7&lt;$AB1482, $AC1482&lt;AO$6),"", MAX(AO$10:AO1481)+1)))</f>
        <v/>
      </c>
      <c r="AP1482" s="5" t="str">
        <f>IF(OR($AB1482="", $AC1482=""), "", IF($H1482=$M$3, "", IF(OR(AP$7&lt;$AB1482, $AC1482&lt;AP$6),"", MAX(AP$10:AP1481)+1)))</f>
        <v/>
      </c>
      <c r="AQ1482" s="5" t="str">
        <f>IF(OR($AB1482="", $AC1482=""), "", IF($H1482=$M$3, "", IF(OR(AQ$7&lt;$AB1482, $AC1482&lt;AQ$6),"", MAX(AQ$10:AQ1481)+1)))</f>
        <v/>
      </c>
      <c r="AR1482" s="5" t="str">
        <f>IF(OR($AB1482="", $AC1482=""), "", IF($H1482=$M$3, "", IF(OR(AR$7&lt;$AB1482, $AC1482&lt;AR$6),"", MAX(AR$10:AR1481)+1)))</f>
        <v/>
      </c>
      <c r="AS1482" s="5" t="str">
        <f>IF(OR($AB1482="", $AC1482=""), "", IF($H1482=$M$3, "", IF(OR(AS$7&lt;$AB1482, $AC1482&lt;AS$6),"", MAX(AS$10:AS1481)+1)))</f>
        <v/>
      </c>
      <c r="AT1482" s="5" t="str">
        <f>IF(OR($AB1482="", $AC1482=""), "", IF($H1482=$M$3, "", IF(OR(AT$7&lt;$AB1482, $AC1482&lt;AT$6),"", MAX(AT$10:AT1481)+1)))</f>
        <v/>
      </c>
      <c r="AU1482" s="5" t="str">
        <f>IF(OR($AB1482="", $AC1482=""), "", IF($H1482=$M$3, "", IF(OR(AU$7&lt;$AB1482, $AC1482&lt;AU$6),"", MAX(AU$10:AU1481)+1)))</f>
        <v/>
      </c>
      <c r="AV1482" s="5" t="str">
        <f>IF(OR($AB1482="", $AC1482=""), "", IF($H1482=$M$3, "", IF(OR(AV$7&lt;$AB1482, $AC1482&lt;AV$6),"", MAX(AV$10:AV1481)+1)))</f>
        <v/>
      </c>
      <c r="AW1482" s="5" t="str">
        <f>IF(OR($AB1482="", $AC1482=""), "", IF($H1482=$M$3, "", IF(OR(AW$7&lt;$AB1482, $AC1482&lt;AW$6),"", MAX(AW$10:AW1481)+1)))</f>
        <v/>
      </c>
      <c r="AX1482" s="5" t="str">
        <f>IF(OR($AB1482="", $AC1482=""), "", IF($H1482=$M$3, "", IF(OR(AX$7&lt;$AB1482, $AC1482&lt;AX$6),"", MAX(AX$10:AX1481)+1)))</f>
        <v/>
      </c>
      <c r="AY1482" s="5" t="str">
        <f>IF(OR($AB1482="", $AC1482=""), "", IF($H1482=$M$3, "", IF(OR(AY$7&lt;$AB1482, $AC1482&lt;AY$6),"", MAX(AY$10:AY1481)+1)))</f>
        <v/>
      </c>
      <c r="AZ1482" s="5" t="str">
        <f>IF(OR($AB1482="", $AC1482=""), "", IF($H1482=$M$3, "", IF(OR(AZ$7&lt;$AB1482, $AC1482&lt;AZ$6),"", MAX(AZ$10:AZ1481)+1)))</f>
        <v/>
      </c>
      <c r="BA1482" s="5" t="str">
        <f>IF(OR($AB1482="", $AC1482=""), "", IF($H1482=$M$3, "", IF(OR(BA$7&lt;$AB1482, $AC1482&lt;BA$6),"", MAX(BA$10:BA1481)+1)))</f>
        <v/>
      </c>
      <c r="BB1482" s="5" t="str">
        <f>IF(OR($AB1482="", $AC1482=""), "", IF($H1482=$M$3, "", IF(OR(BB$7&lt;$AB1482, $AC1482&lt;BB$6),"", MAX(BB$10:BB1481)+1)))</f>
        <v/>
      </c>
      <c r="BC1482" s="5" t="str">
        <f>IF(OR($AB1482="", $AC1482=""), "", IF($H1482=$M$3, "", IF(OR(BC$7&lt;$AB1482, $AC1482&lt;BC$6),"", MAX(BC$10:BC1481)+1)))</f>
        <v/>
      </c>
      <c r="BD1482" s="5" t="str">
        <f>IF(OR($AB1482="", $AC1482=""), "", IF($H1482=$M$3, "", IF(OR(BD$7&lt;$AB1482, $AC1482&lt;BD$6),"", MAX(BD$10:BD1481)+1)))</f>
        <v/>
      </c>
      <c r="BE1482" s="5" t="str">
        <f>IF(OR($AB1482="", $AC1482=""), "", IF($H1482=$M$3, "", IF(OR(BE$7&lt;$AB1482, $AC1482&lt;BE$6),"", MAX(BE$10:BE1481)+1)))</f>
        <v/>
      </c>
      <c r="BF1482" s="5" t="str">
        <f>IF(OR($AB1482="", $AC1482=""), "", IF($H1482=$M$3, "", IF(OR(BF$7&lt;$AB1482, $AC1482&lt;BF$6),"", MAX(BF$10:BF1481)+1)))</f>
        <v/>
      </c>
      <c r="BG1482" s="5" t="str">
        <f>IF(OR($AB1482="", $AC1482=""), "", IF($H1482=$M$3, "", IF(OR(BG$7&lt;$AB1482, $AC1482&lt;BG$6),"", MAX(BG$10:BG1481)+1)))</f>
        <v/>
      </c>
      <c r="BH1482" s="5" t="str">
        <f>IF(OR($AB1482="", $AC1482=""), "", IF($H1482=$M$3, "", IF(OR(BH$7&lt;$AB1482, $AC1482&lt;BH$6),"", MAX(BH$10:BH1481)+1)))</f>
        <v/>
      </c>
      <c r="BI1482" s="5" t="str">
        <f>IF(OR($AB1482="", $AC1482=""), "", IF($H1482=$M$3, "", IF(OR(BI$7&lt;$AB1482, $AC1482&lt;BI$6),"", MAX(BI$10:BI1481)+1)))</f>
        <v/>
      </c>
      <c r="BK1482" s="5" t="str" cm="1">
        <f t="array" aca="1" ref="BK1482" ca="1">IFERROR(INDEX($AE1482:$BI1482, $BJ1482, MATCH($BK$9, $AE$9:$BI$9, 0)), "")</f>
        <v/>
      </c>
    </row>
    <row r="1483" spans="1:63" x14ac:dyDescent="0.25">
      <c r="A1483" s="2"/>
      <c r="B1483" s="254"/>
      <c r="C1483" s="255"/>
      <c r="D1483" s="256"/>
      <c r="E1483" s="257"/>
      <c r="F1483" s="257"/>
      <c r="G1483" s="258"/>
      <c r="H1483" s="259"/>
      <c r="I1483" s="16"/>
      <c r="J1483" s="5" t="str">
        <f t="shared" si="187"/>
        <v/>
      </c>
      <c r="K1483" s="2"/>
      <c r="O1483" s="5" t="str">
        <f t="shared" ref="O1483:O1546" si="193">IF(OR($AB1483="", $AC1483=""), "", IF(AND($O$8&gt;=$AB1483, $O$8&lt;=$AC1483), $D$4, IF(AND($H1483=$M$3, $O$8&gt;$AC$11), $D$2, IF($O$8&gt;$AC1483, $D$3, IF(ROUNDDOWN($O$8, 0)=ROUNDDOWN($AB1483, 0), $D$5, IF(ROUNDDOWN($O$8, 0)+1=ROUNDDOWN($AB1483, 0), $D$6, ""))))))</f>
        <v/>
      </c>
      <c r="Q1483" s="5" t="str">
        <f t="shared" si="188"/>
        <v/>
      </c>
      <c r="S1483" s="5" t="str">
        <f t="shared" ref="S1483:S1546" si="194">IF($Q1483="", "", IF(OR($D1483="", $E1483="", $F1483=""), $N$3, IF($AC1483&lt;$AB1483, $N$4, IF(OR(COUNTIF($M$11:$M$22, $C1483)=0, $C1483=""), $N$5, IF(OR($W1483="X", $X1483="X", $Y1483="X", $Z1483="X"), $N$6, "")))))</f>
        <v/>
      </c>
      <c r="U1483" s="64" t="str">
        <f>IF($D1483="","", IF(COUNTIF('Intro &amp; Setup'!$AW$49:$AW$88, $D1483)&gt;0, "BH", TEXT($D1483, "ddd")))</f>
        <v/>
      </c>
      <c r="V1483" s="65" t="str">
        <f>IF($G1483="", "", IF(COUNTIF('Intro &amp; Setup'!$AW$49:$AW$88, $G1483)&gt;0, "BH", TEXT($G1483, "ddd")))</f>
        <v/>
      </c>
      <c r="W1483" s="64" t="str">
        <f t="shared" si="189"/>
        <v/>
      </c>
      <c r="X1483" s="65" t="str">
        <f t="shared" si="190"/>
        <v/>
      </c>
      <c r="Y1483" s="64" t="str">
        <f>IF(F1483="", "", IF(OR(F1483&lt;'Intro &amp; Setup'!$Z$20, F1483&gt;'Intro &amp; Setup'!$Z$22), "X", ""))</f>
        <v/>
      </c>
      <c r="Z1483" s="65" t="str">
        <f>IF(G1483="", "", IF(OR(G1483&lt;'Intro &amp; Setup'!$Z$20, G1483&gt;'Intro &amp; Setup'!$Z$22), "X", ""))</f>
        <v/>
      </c>
      <c r="AB1483" s="58" t="str">
        <f t="shared" si="191"/>
        <v/>
      </c>
      <c r="AC1483" s="59" t="str">
        <f t="shared" si="192"/>
        <v/>
      </c>
      <c r="AE1483" s="5" t="str">
        <f>IF(OR($AB1483="", $AC1483=""), "", IF($H1483=$M$3, "", IF(OR(AE$7&lt;$AB1483, $AC1483&lt;AE$6),"", MAX(AE$10:AE1482)+1)))</f>
        <v/>
      </c>
      <c r="AF1483" s="5" t="str">
        <f>IF(OR($AB1483="", $AC1483=""), "", IF($H1483=$M$3, "", IF(OR(AF$7&lt;$AB1483, $AC1483&lt;AF$6),"", MAX(AF$10:AF1482)+1)))</f>
        <v/>
      </c>
      <c r="AG1483" s="5" t="str">
        <f>IF(OR($AB1483="", $AC1483=""), "", IF($H1483=$M$3, "", IF(OR(AG$7&lt;$AB1483, $AC1483&lt;AG$6),"", MAX(AG$10:AG1482)+1)))</f>
        <v/>
      </c>
      <c r="AH1483" s="5" t="str">
        <f>IF(OR($AB1483="", $AC1483=""), "", IF($H1483=$M$3, "", IF(OR(AH$7&lt;$AB1483, $AC1483&lt;AH$6),"", MAX(AH$10:AH1482)+1)))</f>
        <v/>
      </c>
      <c r="AI1483" s="5" t="str">
        <f>IF(OR($AB1483="", $AC1483=""), "", IF($H1483=$M$3, "", IF(OR(AI$7&lt;$AB1483, $AC1483&lt;AI$6),"", MAX(AI$10:AI1482)+1)))</f>
        <v/>
      </c>
      <c r="AJ1483" s="5" t="str">
        <f>IF(OR($AB1483="", $AC1483=""), "", IF($H1483=$M$3, "", IF(OR(AJ$7&lt;$AB1483, $AC1483&lt;AJ$6),"", MAX(AJ$10:AJ1482)+1)))</f>
        <v/>
      </c>
      <c r="AK1483" s="5" t="str">
        <f>IF(OR($AB1483="", $AC1483=""), "", IF($H1483=$M$3, "", IF(OR(AK$7&lt;$AB1483, $AC1483&lt;AK$6),"", MAX(AK$10:AK1482)+1)))</f>
        <v/>
      </c>
      <c r="AL1483" s="5" t="str">
        <f>IF(OR($AB1483="", $AC1483=""), "", IF($H1483=$M$3, "", IF(OR(AL$7&lt;$AB1483, $AC1483&lt;AL$6),"", MAX(AL$10:AL1482)+1)))</f>
        <v/>
      </c>
      <c r="AM1483" s="5" t="str">
        <f>IF(OR($AB1483="", $AC1483=""), "", IF($H1483=$M$3, "", IF(OR(AM$7&lt;$AB1483, $AC1483&lt;AM$6),"", MAX(AM$10:AM1482)+1)))</f>
        <v/>
      </c>
      <c r="AN1483" s="5" t="str">
        <f>IF(OR($AB1483="", $AC1483=""), "", IF($H1483=$M$3, "", IF(OR(AN$7&lt;$AB1483, $AC1483&lt;AN$6),"", MAX(AN$10:AN1482)+1)))</f>
        <v/>
      </c>
      <c r="AO1483" s="5" t="str">
        <f>IF(OR($AB1483="", $AC1483=""), "", IF($H1483=$M$3, "", IF(OR(AO$7&lt;$AB1483, $AC1483&lt;AO$6),"", MAX(AO$10:AO1482)+1)))</f>
        <v/>
      </c>
      <c r="AP1483" s="5" t="str">
        <f>IF(OR($AB1483="", $AC1483=""), "", IF($H1483=$M$3, "", IF(OR(AP$7&lt;$AB1483, $AC1483&lt;AP$6),"", MAX(AP$10:AP1482)+1)))</f>
        <v/>
      </c>
      <c r="AQ1483" s="5" t="str">
        <f>IF(OR($AB1483="", $AC1483=""), "", IF($H1483=$M$3, "", IF(OR(AQ$7&lt;$AB1483, $AC1483&lt;AQ$6),"", MAX(AQ$10:AQ1482)+1)))</f>
        <v/>
      </c>
      <c r="AR1483" s="5" t="str">
        <f>IF(OR($AB1483="", $AC1483=""), "", IF($H1483=$M$3, "", IF(OR(AR$7&lt;$AB1483, $AC1483&lt;AR$6),"", MAX(AR$10:AR1482)+1)))</f>
        <v/>
      </c>
      <c r="AS1483" s="5" t="str">
        <f>IF(OR($AB1483="", $AC1483=""), "", IF($H1483=$M$3, "", IF(OR(AS$7&lt;$AB1483, $AC1483&lt;AS$6),"", MAX(AS$10:AS1482)+1)))</f>
        <v/>
      </c>
      <c r="AT1483" s="5" t="str">
        <f>IF(OR($AB1483="", $AC1483=""), "", IF($H1483=$M$3, "", IF(OR(AT$7&lt;$AB1483, $AC1483&lt;AT$6),"", MAX(AT$10:AT1482)+1)))</f>
        <v/>
      </c>
      <c r="AU1483" s="5" t="str">
        <f>IF(OR($AB1483="", $AC1483=""), "", IF($H1483=$M$3, "", IF(OR(AU$7&lt;$AB1483, $AC1483&lt;AU$6),"", MAX(AU$10:AU1482)+1)))</f>
        <v/>
      </c>
      <c r="AV1483" s="5" t="str">
        <f>IF(OR($AB1483="", $AC1483=""), "", IF($H1483=$M$3, "", IF(OR(AV$7&lt;$AB1483, $AC1483&lt;AV$6),"", MAX(AV$10:AV1482)+1)))</f>
        <v/>
      </c>
      <c r="AW1483" s="5" t="str">
        <f>IF(OR($AB1483="", $AC1483=""), "", IF($H1483=$M$3, "", IF(OR(AW$7&lt;$AB1483, $AC1483&lt;AW$6),"", MAX(AW$10:AW1482)+1)))</f>
        <v/>
      </c>
      <c r="AX1483" s="5" t="str">
        <f>IF(OR($AB1483="", $AC1483=""), "", IF($H1483=$M$3, "", IF(OR(AX$7&lt;$AB1483, $AC1483&lt;AX$6),"", MAX(AX$10:AX1482)+1)))</f>
        <v/>
      </c>
      <c r="AY1483" s="5" t="str">
        <f>IF(OR($AB1483="", $AC1483=""), "", IF($H1483=$M$3, "", IF(OR(AY$7&lt;$AB1483, $AC1483&lt;AY$6),"", MAX(AY$10:AY1482)+1)))</f>
        <v/>
      </c>
      <c r="AZ1483" s="5" t="str">
        <f>IF(OR($AB1483="", $AC1483=""), "", IF($H1483=$M$3, "", IF(OR(AZ$7&lt;$AB1483, $AC1483&lt;AZ$6),"", MAX(AZ$10:AZ1482)+1)))</f>
        <v/>
      </c>
      <c r="BA1483" s="5" t="str">
        <f>IF(OR($AB1483="", $AC1483=""), "", IF($H1483=$M$3, "", IF(OR(BA$7&lt;$AB1483, $AC1483&lt;BA$6),"", MAX(BA$10:BA1482)+1)))</f>
        <v/>
      </c>
      <c r="BB1483" s="5" t="str">
        <f>IF(OR($AB1483="", $AC1483=""), "", IF($H1483=$M$3, "", IF(OR(BB$7&lt;$AB1483, $AC1483&lt;BB$6),"", MAX(BB$10:BB1482)+1)))</f>
        <v/>
      </c>
      <c r="BC1483" s="5" t="str">
        <f>IF(OR($AB1483="", $AC1483=""), "", IF($H1483=$M$3, "", IF(OR(BC$7&lt;$AB1483, $AC1483&lt;BC$6),"", MAX(BC$10:BC1482)+1)))</f>
        <v/>
      </c>
      <c r="BD1483" s="5" t="str">
        <f>IF(OR($AB1483="", $AC1483=""), "", IF($H1483=$M$3, "", IF(OR(BD$7&lt;$AB1483, $AC1483&lt;BD$6),"", MAX(BD$10:BD1482)+1)))</f>
        <v/>
      </c>
      <c r="BE1483" s="5" t="str">
        <f>IF(OR($AB1483="", $AC1483=""), "", IF($H1483=$M$3, "", IF(OR(BE$7&lt;$AB1483, $AC1483&lt;BE$6),"", MAX(BE$10:BE1482)+1)))</f>
        <v/>
      </c>
      <c r="BF1483" s="5" t="str">
        <f>IF(OR($AB1483="", $AC1483=""), "", IF($H1483=$M$3, "", IF(OR(BF$7&lt;$AB1483, $AC1483&lt;BF$6),"", MAX(BF$10:BF1482)+1)))</f>
        <v/>
      </c>
      <c r="BG1483" s="5" t="str">
        <f>IF(OR($AB1483="", $AC1483=""), "", IF($H1483=$M$3, "", IF(OR(BG$7&lt;$AB1483, $AC1483&lt;BG$6),"", MAX(BG$10:BG1482)+1)))</f>
        <v/>
      </c>
      <c r="BH1483" s="5" t="str">
        <f>IF(OR($AB1483="", $AC1483=""), "", IF($H1483=$M$3, "", IF(OR(BH$7&lt;$AB1483, $AC1483&lt;BH$6),"", MAX(BH$10:BH1482)+1)))</f>
        <v/>
      </c>
      <c r="BI1483" s="5" t="str">
        <f>IF(OR($AB1483="", $AC1483=""), "", IF($H1483=$M$3, "", IF(OR(BI$7&lt;$AB1483, $AC1483&lt;BI$6),"", MAX(BI$10:BI1482)+1)))</f>
        <v/>
      </c>
      <c r="BK1483" s="5" t="str" cm="1">
        <f t="array" aca="1" ref="BK1483" ca="1">IFERROR(INDEX($AE1483:$BI1483, $BJ1483, MATCH($BK$9, $AE$9:$BI$9, 0)), "")</f>
        <v/>
      </c>
    </row>
    <row r="1484" spans="1:63" x14ac:dyDescent="0.25">
      <c r="A1484" s="2"/>
      <c r="B1484" s="254"/>
      <c r="C1484" s="255"/>
      <c r="D1484" s="256"/>
      <c r="E1484" s="257"/>
      <c r="F1484" s="257"/>
      <c r="G1484" s="258"/>
      <c r="H1484" s="259"/>
      <c r="I1484" s="16"/>
      <c r="J1484" s="5" t="str">
        <f t="shared" ref="J1484:J1547" si="195">IF($Q1484="", "", $S1484)</f>
        <v/>
      </c>
      <c r="K1484" s="2"/>
      <c r="O1484" s="5" t="str">
        <f t="shared" si="193"/>
        <v/>
      </c>
      <c r="Q1484" s="5" t="str">
        <f t="shared" ref="Q1484:Q1547" si="196">IF(COUNTIF($B1484:$F1484, "")=5, "", "X")</f>
        <v/>
      </c>
      <c r="S1484" s="5" t="str">
        <f t="shared" si="194"/>
        <v/>
      </c>
      <c r="U1484" s="64" t="str">
        <f>IF($D1484="","", IF(COUNTIF('Intro &amp; Setup'!$AW$49:$AW$88, $D1484)&gt;0, "BH", TEXT($D1484, "ddd")))</f>
        <v/>
      </c>
      <c r="V1484" s="65" t="str">
        <f>IF($G1484="", "", IF(COUNTIF('Intro &amp; Setup'!$AW$49:$AW$88, $G1484)&gt;0, "BH", TEXT($G1484, "ddd")))</f>
        <v/>
      </c>
      <c r="W1484" s="64" t="str">
        <f t="shared" ref="W1484:W1547" si="197">IF($U1484="", "", IF(COUNTIF($W$3:$W$5, $U1484)&gt;0, "X", ""))</f>
        <v/>
      </c>
      <c r="X1484" s="65" t="str">
        <f t="shared" ref="X1484:X1547" si="198">IF($V1484="", "", IF(COUNTIF($W$3:$W$5, $V1484)&gt;0, "X", ""))</f>
        <v/>
      </c>
      <c r="Y1484" s="64" t="str">
        <f>IF(F1484="", "", IF(OR(F1484&lt;'Intro &amp; Setup'!$Z$20, F1484&gt;'Intro &amp; Setup'!$Z$22), "X", ""))</f>
        <v/>
      </c>
      <c r="Z1484" s="65" t="str">
        <f>IF(G1484="", "", IF(OR(G1484&lt;'Intro &amp; Setup'!$Z$20, G1484&gt;'Intro &amp; Setup'!$Z$22), "X", ""))</f>
        <v/>
      </c>
      <c r="AB1484" s="58" t="str">
        <f t="shared" ref="AB1484:AB1547" si="199">IF(OR($D1484="", $E1484=""), "", $D1484+$E1484)</f>
        <v/>
      </c>
      <c r="AC1484" s="59" t="str">
        <f t="shared" ref="AC1484:AC1547" si="200">IF(OR($D1484="", $E1484="", $F1484=""), "", IF($G1484="", $D1484, $G1484)+$F1484)</f>
        <v/>
      </c>
      <c r="AE1484" s="5" t="str">
        <f>IF(OR($AB1484="", $AC1484=""), "", IF($H1484=$M$3, "", IF(OR(AE$7&lt;$AB1484, $AC1484&lt;AE$6),"", MAX(AE$10:AE1483)+1)))</f>
        <v/>
      </c>
      <c r="AF1484" s="5" t="str">
        <f>IF(OR($AB1484="", $AC1484=""), "", IF($H1484=$M$3, "", IF(OR(AF$7&lt;$AB1484, $AC1484&lt;AF$6),"", MAX(AF$10:AF1483)+1)))</f>
        <v/>
      </c>
      <c r="AG1484" s="5" t="str">
        <f>IF(OR($AB1484="", $AC1484=""), "", IF($H1484=$M$3, "", IF(OR(AG$7&lt;$AB1484, $AC1484&lt;AG$6),"", MAX(AG$10:AG1483)+1)))</f>
        <v/>
      </c>
      <c r="AH1484" s="5" t="str">
        <f>IF(OR($AB1484="", $AC1484=""), "", IF($H1484=$M$3, "", IF(OR(AH$7&lt;$AB1484, $AC1484&lt;AH$6),"", MAX(AH$10:AH1483)+1)))</f>
        <v/>
      </c>
      <c r="AI1484" s="5" t="str">
        <f>IF(OR($AB1484="", $AC1484=""), "", IF($H1484=$M$3, "", IF(OR(AI$7&lt;$AB1484, $AC1484&lt;AI$6),"", MAX(AI$10:AI1483)+1)))</f>
        <v/>
      </c>
      <c r="AJ1484" s="5" t="str">
        <f>IF(OR($AB1484="", $AC1484=""), "", IF($H1484=$M$3, "", IF(OR(AJ$7&lt;$AB1484, $AC1484&lt;AJ$6),"", MAX(AJ$10:AJ1483)+1)))</f>
        <v/>
      </c>
      <c r="AK1484" s="5" t="str">
        <f>IF(OR($AB1484="", $AC1484=""), "", IF($H1484=$M$3, "", IF(OR(AK$7&lt;$AB1484, $AC1484&lt;AK$6),"", MAX(AK$10:AK1483)+1)))</f>
        <v/>
      </c>
      <c r="AL1484" s="5" t="str">
        <f>IF(OR($AB1484="", $AC1484=""), "", IF($H1484=$M$3, "", IF(OR(AL$7&lt;$AB1484, $AC1484&lt;AL$6),"", MAX(AL$10:AL1483)+1)))</f>
        <v/>
      </c>
      <c r="AM1484" s="5" t="str">
        <f>IF(OR($AB1484="", $AC1484=""), "", IF($H1484=$M$3, "", IF(OR(AM$7&lt;$AB1484, $AC1484&lt;AM$6),"", MAX(AM$10:AM1483)+1)))</f>
        <v/>
      </c>
      <c r="AN1484" s="5" t="str">
        <f>IF(OR($AB1484="", $AC1484=""), "", IF($H1484=$M$3, "", IF(OR(AN$7&lt;$AB1484, $AC1484&lt;AN$6),"", MAX(AN$10:AN1483)+1)))</f>
        <v/>
      </c>
      <c r="AO1484" s="5" t="str">
        <f>IF(OR($AB1484="", $AC1484=""), "", IF($H1484=$M$3, "", IF(OR(AO$7&lt;$AB1484, $AC1484&lt;AO$6),"", MAX(AO$10:AO1483)+1)))</f>
        <v/>
      </c>
      <c r="AP1484" s="5" t="str">
        <f>IF(OR($AB1484="", $AC1484=""), "", IF($H1484=$M$3, "", IF(OR(AP$7&lt;$AB1484, $AC1484&lt;AP$6),"", MAX(AP$10:AP1483)+1)))</f>
        <v/>
      </c>
      <c r="AQ1484" s="5" t="str">
        <f>IF(OR($AB1484="", $AC1484=""), "", IF($H1484=$M$3, "", IF(OR(AQ$7&lt;$AB1484, $AC1484&lt;AQ$6),"", MAX(AQ$10:AQ1483)+1)))</f>
        <v/>
      </c>
      <c r="AR1484" s="5" t="str">
        <f>IF(OR($AB1484="", $AC1484=""), "", IF($H1484=$M$3, "", IF(OR(AR$7&lt;$AB1484, $AC1484&lt;AR$6),"", MAX(AR$10:AR1483)+1)))</f>
        <v/>
      </c>
      <c r="AS1484" s="5" t="str">
        <f>IF(OR($AB1484="", $AC1484=""), "", IF($H1484=$M$3, "", IF(OR(AS$7&lt;$AB1484, $AC1484&lt;AS$6),"", MAX(AS$10:AS1483)+1)))</f>
        <v/>
      </c>
      <c r="AT1484" s="5" t="str">
        <f>IF(OR($AB1484="", $AC1484=""), "", IF($H1484=$M$3, "", IF(OR(AT$7&lt;$AB1484, $AC1484&lt;AT$6),"", MAX(AT$10:AT1483)+1)))</f>
        <v/>
      </c>
      <c r="AU1484" s="5" t="str">
        <f>IF(OR($AB1484="", $AC1484=""), "", IF($H1484=$M$3, "", IF(OR(AU$7&lt;$AB1484, $AC1484&lt;AU$6),"", MAX(AU$10:AU1483)+1)))</f>
        <v/>
      </c>
      <c r="AV1484" s="5" t="str">
        <f>IF(OR($AB1484="", $AC1484=""), "", IF($H1484=$M$3, "", IF(OR(AV$7&lt;$AB1484, $AC1484&lt;AV$6),"", MAX(AV$10:AV1483)+1)))</f>
        <v/>
      </c>
      <c r="AW1484" s="5" t="str">
        <f>IF(OR($AB1484="", $AC1484=""), "", IF($H1484=$M$3, "", IF(OR(AW$7&lt;$AB1484, $AC1484&lt;AW$6),"", MAX(AW$10:AW1483)+1)))</f>
        <v/>
      </c>
      <c r="AX1484" s="5" t="str">
        <f>IF(OR($AB1484="", $AC1484=""), "", IF($H1484=$M$3, "", IF(OR(AX$7&lt;$AB1484, $AC1484&lt;AX$6),"", MAX(AX$10:AX1483)+1)))</f>
        <v/>
      </c>
      <c r="AY1484" s="5" t="str">
        <f>IF(OR($AB1484="", $AC1484=""), "", IF($H1484=$M$3, "", IF(OR(AY$7&lt;$AB1484, $AC1484&lt;AY$6),"", MAX(AY$10:AY1483)+1)))</f>
        <v/>
      </c>
      <c r="AZ1484" s="5" t="str">
        <f>IF(OR($AB1484="", $AC1484=""), "", IF($H1484=$M$3, "", IF(OR(AZ$7&lt;$AB1484, $AC1484&lt;AZ$6),"", MAX(AZ$10:AZ1483)+1)))</f>
        <v/>
      </c>
      <c r="BA1484" s="5" t="str">
        <f>IF(OR($AB1484="", $AC1484=""), "", IF($H1484=$M$3, "", IF(OR(BA$7&lt;$AB1484, $AC1484&lt;BA$6),"", MAX(BA$10:BA1483)+1)))</f>
        <v/>
      </c>
      <c r="BB1484" s="5" t="str">
        <f>IF(OR($AB1484="", $AC1484=""), "", IF($H1484=$M$3, "", IF(OR(BB$7&lt;$AB1484, $AC1484&lt;BB$6),"", MAX(BB$10:BB1483)+1)))</f>
        <v/>
      </c>
      <c r="BC1484" s="5" t="str">
        <f>IF(OR($AB1484="", $AC1484=""), "", IF($H1484=$M$3, "", IF(OR(BC$7&lt;$AB1484, $AC1484&lt;BC$6),"", MAX(BC$10:BC1483)+1)))</f>
        <v/>
      </c>
      <c r="BD1484" s="5" t="str">
        <f>IF(OR($AB1484="", $AC1484=""), "", IF($H1484=$M$3, "", IF(OR(BD$7&lt;$AB1484, $AC1484&lt;BD$6),"", MAX(BD$10:BD1483)+1)))</f>
        <v/>
      </c>
      <c r="BE1484" s="5" t="str">
        <f>IF(OR($AB1484="", $AC1484=""), "", IF($H1484=$M$3, "", IF(OR(BE$7&lt;$AB1484, $AC1484&lt;BE$6),"", MAX(BE$10:BE1483)+1)))</f>
        <v/>
      </c>
      <c r="BF1484" s="5" t="str">
        <f>IF(OR($AB1484="", $AC1484=""), "", IF($H1484=$M$3, "", IF(OR(BF$7&lt;$AB1484, $AC1484&lt;BF$6),"", MAX(BF$10:BF1483)+1)))</f>
        <v/>
      </c>
      <c r="BG1484" s="5" t="str">
        <f>IF(OR($AB1484="", $AC1484=""), "", IF($H1484=$M$3, "", IF(OR(BG$7&lt;$AB1484, $AC1484&lt;BG$6),"", MAX(BG$10:BG1483)+1)))</f>
        <v/>
      </c>
      <c r="BH1484" s="5" t="str">
        <f>IF(OR($AB1484="", $AC1484=""), "", IF($H1484=$M$3, "", IF(OR(BH$7&lt;$AB1484, $AC1484&lt;BH$6),"", MAX(BH$10:BH1483)+1)))</f>
        <v/>
      </c>
      <c r="BI1484" s="5" t="str">
        <f>IF(OR($AB1484="", $AC1484=""), "", IF($H1484=$M$3, "", IF(OR(BI$7&lt;$AB1484, $AC1484&lt;BI$6),"", MAX(BI$10:BI1483)+1)))</f>
        <v/>
      </c>
      <c r="BK1484" s="5" t="str" cm="1">
        <f t="array" aca="1" ref="BK1484" ca="1">IFERROR(INDEX($AE1484:$BI1484, $BJ1484, MATCH($BK$9, $AE$9:$BI$9, 0)), "")</f>
        <v/>
      </c>
    </row>
    <row r="1485" spans="1:63" x14ac:dyDescent="0.25">
      <c r="A1485" s="2"/>
      <c r="B1485" s="254"/>
      <c r="C1485" s="255"/>
      <c r="D1485" s="256"/>
      <c r="E1485" s="257"/>
      <c r="F1485" s="257"/>
      <c r="G1485" s="258"/>
      <c r="H1485" s="259"/>
      <c r="I1485" s="16"/>
      <c r="J1485" s="5" t="str">
        <f t="shared" si="195"/>
        <v/>
      </c>
      <c r="K1485" s="2"/>
      <c r="O1485" s="5" t="str">
        <f t="shared" si="193"/>
        <v/>
      </c>
      <c r="Q1485" s="5" t="str">
        <f t="shared" si="196"/>
        <v/>
      </c>
      <c r="S1485" s="5" t="str">
        <f t="shared" si="194"/>
        <v/>
      </c>
      <c r="U1485" s="64" t="str">
        <f>IF($D1485="","", IF(COUNTIF('Intro &amp; Setup'!$AW$49:$AW$88, $D1485)&gt;0, "BH", TEXT($D1485, "ddd")))</f>
        <v/>
      </c>
      <c r="V1485" s="65" t="str">
        <f>IF($G1485="", "", IF(COUNTIF('Intro &amp; Setup'!$AW$49:$AW$88, $G1485)&gt;0, "BH", TEXT($G1485, "ddd")))</f>
        <v/>
      </c>
      <c r="W1485" s="64" t="str">
        <f t="shared" si="197"/>
        <v/>
      </c>
      <c r="X1485" s="65" t="str">
        <f t="shared" si="198"/>
        <v/>
      </c>
      <c r="Y1485" s="64" t="str">
        <f>IF(F1485="", "", IF(OR(F1485&lt;'Intro &amp; Setup'!$Z$20, F1485&gt;'Intro &amp; Setup'!$Z$22), "X", ""))</f>
        <v/>
      </c>
      <c r="Z1485" s="65" t="str">
        <f>IF(G1485="", "", IF(OR(G1485&lt;'Intro &amp; Setup'!$Z$20, G1485&gt;'Intro &amp; Setup'!$Z$22), "X", ""))</f>
        <v/>
      </c>
      <c r="AB1485" s="58" t="str">
        <f t="shared" si="199"/>
        <v/>
      </c>
      <c r="AC1485" s="59" t="str">
        <f t="shared" si="200"/>
        <v/>
      </c>
      <c r="AE1485" s="5" t="str">
        <f>IF(OR($AB1485="", $AC1485=""), "", IF($H1485=$M$3, "", IF(OR(AE$7&lt;$AB1485, $AC1485&lt;AE$6),"", MAX(AE$10:AE1484)+1)))</f>
        <v/>
      </c>
      <c r="AF1485" s="5" t="str">
        <f>IF(OR($AB1485="", $AC1485=""), "", IF($H1485=$M$3, "", IF(OR(AF$7&lt;$AB1485, $AC1485&lt;AF$6),"", MAX(AF$10:AF1484)+1)))</f>
        <v/>
      </c>
      <c r="AG1485" s="5" t="str">
        <f>IF(OR($AB1485="", $AC1485=""), "", IF($H1485=$M$3, "", IF(OR(AG$7&lt;$AB1485, $AC1485&lt;AG$6),"", MAX(AG$10:AG1484)+1)))</f>
        <v/>
      </c>
      <c r="AH1485" s="5" t="str">
        <f>IF(OR($AB1485="", $AC1485=""), "", IF($H1485=$M$3, "", IF(OR(AH$7&lt;$AB1485, $AC1485&lt;AH$6),"", MAX(AH$10:AH1484)+1)))</f>
        <v/>
      </c>
      <c r="AI1485" s="5" t="str">
        <f>IF(OR($AB1485="", $AC1485=""), "", IF($H1485=$M$3, "", IF(OR(AI$7&lt;$AB1485, $AC1485&lt;AI$6),"", MAX(AI$10:AI1484)+1)))</f>
        <v/>
      </c>
      <c r="AJ1485" s="5" t="str">
        <f>IF(OR($AB1485="", $AC1485=""), "", IF($H1485=$M$3, "", IF(OR(AJ$7&lt;$AB1485, $AC1485&lt;AJ$6),"", MAX(AJ$10:AJ1484)+1)))</f>
        <v/>
      </c>
      <c r="AK1485" s="5" t="str">
        <f>IF(OR($AB1485="", $AC1485=""), "", IF($H1485=$M$3, "", IF(OR(AK$7&lt;$AB1485, $AC1485&lt;AK$6),"", MAX(AK$10:AK1484)+1)))</f>
        <v/>
      </c>
      <c r="AL1485" s="5" t="str">
        <f>IF(OR($AB1485="", $AC1485=""), "", IF($H1485=$M$3, "", IF(OR(AL$7&lt;$AB1485, $AC1485&lt;AL$6),"", MAX(AL$10:AL1484)+1)))</f>
        <v/>
      </c>
      <c r="AM1485" s="5" t="str">
        <f>IF(OR($AB1485="", $AC1485=""), "", IF($H1485=$M$3, "", IF(OR(AM$7&lt;$AB1485, $AC1485&lt;AM$6),"", MAX(AM$10:AM1484)+1)))</f>
        <v/>
      </c>
      <c r="AN1485" s="5" t="str">
        <f>IF(OR($AB1485="", $AC1485=""), "", IF($H1485=$M$3, "", IF(OR(AN$7&lt;$AB1485, $AC1485&lt;AN$6),"", MAX(AN$10:AN1484)+1)))</f>
        <v/>
      </c>
      <c r="AO1485" s="5" t="str">
        <f>IF(OR($AB1485="", $AC1485=""), "", IF($H1485=$M$3, "", IF(OR(AO$7&lt;$AB1485, $AC1485&lt;AO$6),"", MAX(AO$10:AO1484)+1)))</f>
        <v/>
      </c>
      <c r="AP1485" s="5" t="str">
        <f>IF(OR($AB1485="", $AC1485=""), "", IF($H1485=$M$3, "", IF(OR(AP$7&lt;$AB1485, $AC1485&lt;AP$6),"", MAX(AP$10:AP1484)+1)))</f>
        <v/>
      </c>
      <c r="AQ1485" s="5" t="str">
        <f>IF(OR($AB1485="", $AC1485=""), "", IF($H1485=$M$3, "", IF(OR(AQ$7&lt;$AB1485, $AC1485&lt;AQ$6),"", MAX(AQ$10:AQ1484)+1)))</f>
        <v/>
      </c>
      <c r="AR1485" s="5" t="str">
        <f>IF(OR($AB1485="", $AC1485=""), "", IF($H1485=$M$3, "", IF(OR(AR$7&lt;$AB1485, $AC1485&lt;AR$6),"", MAX(AR$10:AR1484)+1)))</f>
        <v/>
      </c>
      <c r="AS1485" s="5" t="str">
        <f>IF(OR($AB1485="", $AC1485=""), "", IF($H1485=$M$3, "", IF(OR(AS$7&lt;$AB1485, $AC1485&lt;AS$6),"", MAX(AS$10:AS1484)+1)))</f>
        <v/>
      </c>
      <c r="AT1485" s="5" t="str">
        <f>IF(OR($AB1485="", $AC1485=""), "", IF($H1485=$M$3, "", IF(OR(AT$7&lt;$AB1485, $AC1485&lt;AT$6),"", MAX(AT$10:AT1484)+1)))</f>
        <v/>
      </c>
      <c r="AU1485" s="5" t="str">
        <f>IF(OR($AB1485="", $AC1485=""), "", IF($H1485=$M$3, "", IF(OR(AU$7&lt;$AB1485, $AC1485&lt;AU$6),"", MAX(AU$10:AU1484)+1)))</f>
        <v/>
      </c>
      <c r="AV1485" s="5" t="str">
        <f>IF(OR($AB1485="", $AC1485=""), "", IF($H1485=$M$3, "", IF(OR(AV$7&lt;$AB1485, $AC1485&lt;AV$6),"", MAX(AV$10:AV1484)+1)))</f>
        <v/>
      </c>
      <c r="AW1485" s="5" t="str">
        <f>IF(OR($AB1485="", $AC1485=""), "", IF($H1485=$M$3, "", IF(OR(AW$7&lt;$AB1485, $AC1485&lt;AW$6),"", MAX(AW$10:AW1484)+1)))</f>
        <v/>
      </c>
      <c r="AX1485" s="5" t="str">
        <f>IF(OR($AB1485="", $AC1485=""), "", IF($H1485=$M$3, "", IF(OR(AX$7&lt;$AB1485, $AC1485&lt;AX$6),"", MAX(AX$10:AX1484)+1)))</f>
        <v/>
      </c>
      <c r="AY1485" s="5" t="str">
        <f>IF(OR($AB1485="", $AC1485=""), "", IF($H1485=$M$3, "", IF(OR(AY$7&lt;$AB1485, $AC1485&lt;AY$6),"", MAX(AY$10:AY1484)+1)))</f>
        <v/>
      </c>
      <c r="AZ1485" s="5" t="str">
        <f>IF(OR($AB1485="", $AC1485=""), "", IF($H1485=$M$3, "", IF(OR(AZ$7&lt;$AB1485, $AC1485&lt;AZ$6),"", MAX(AZ$10:AZ1484)+1)))</f>
        <v/>
      </c>
      <c r="BA1485" s="5" t="str">
        <f>IF(OR($AB1485="", $AC1485=""), "", IF($H1485=$M$3, "", IF(OR(BA$7&lt;$AB1485, $AC1485&lt;BA$6),"", MAX(BA$10:BA1484)+1)))</f>
        <v/>
      </c>
      <c r="BB1485" s="5" t="str">
        <f>IF(OR($AB1485="", $AC1485=""), "", IF($H1485=$M$3, "", IF(OR(BB$7&lt;$AB1485, $AC1485&lt;BB$6),"", MAX(BB$10:BB1484)+1)))</f>
        <v/>
      </c>
      <c r="BC1485" s="5" t="str">
        <f>IF(OR($AB1485="", $AC1485=""), "", IF($H1485=$M$3, "", IF(OR(BC$7&lt;$AB1485, $AC1485&lt;BC$6),"", MAX(BC$10:BC1484)+1)))</f>
        <v/>
      </c>
      <c r="BD1485" s="5" t="str">
        <f>IF(OR($AB1485="", $AC1485=""), "", IF($H1485=$M$3, "", IF(OR(BD$7&lt;$AB1485, $AC1485&lt;BD$6),"", MAX(BD$10:BD1484)+1)))</f>
        <v/>
      </c>
      <c r="BE1485" s="5" t="str">
        <f>IF(OR($AB1485="", $AC1485=""), "", IF($H1485=$M$3, "", IF(OR(BE$7&lt;$AB1485, $AC1485&lt;BE$6),"", MAX(BE$10:BE1484)+1)))</f>
        <v/>
      </c>
      <c r="BF1485" s="5" t="str">
        <f>IF(OR($AB1485="", $AC1485=""), "", IF($H1485=$M$3, "", IF(OR(BF$7&lt;$AB1485, $AC1485&lt;BF$6),"", MAX(BF$10:BF1484)+1)))</f>
        <v/>
      </c>
      <c r="BG1485" s="5" t="str">
        <f>IF(OR($AB1485="", $AC1485=""), "", IF($H1485=$M$3, "", IF(OR(BG$7&lt;$AB1485, $AC1485&lt;BG$6),"", MAX(BG$10:BG1484)+1)))</f>
        <v/>
      </c>
      <c r="BH1485" s="5" t="str">
        <f>IF(OR($AB1485="", $AC1485=""), "", IF($H1485=$M$3, "", IF(OR(BH$7&lt;$AB1485, $AC1485&lt;BH$6),"", MAX(BH$10:BH1484)+1)))</f>
        <v/>
      </c>
      <c r="BI1485" s="5" t="str">
        <f>IF(OR($AB1485="", $AC1485=""), "", IF($H1485=$M$3, "", IF(OR(BI$7&lt;$AB1485, $AC1485&lt;BI$6),"", MAX(BI$10:BI1484)+1)))</f>
        <v/>
      </c>
      <c r="BK1485" s="5" t="str" cm="1">
        <f t="array" aca="1" ref="BK1485" ca="1">IFERROR(INDEX($AE1485:$BI1485, $BJ1485, MATCH($BK$9, $AE$9:$BI$9, 0)), "")</f>
        <v/>
      </c>
    </row>
    <row r="1486" spans="1:63" x14ac:dyDescent="0.25">
      <c r="A1486" s="2"/>
      <c r="B1486" s="254"/>
      <c r="C1486" s="255"/>
      <c r="D1486" s="256"/>
      <c r="E1486" s="257"/>
      <c r="F1486" s="257"/>
      <c r="G1486" s="258"/>
      <c r="H1486" s="259"/>
      <c r="I1486" s="16"/>
      <c r="J1486" s="5" t="str">
        <f t="shared" si="195"/>
        <v/>
      </c>
      <c r="K1486" s="2"/>
      <c r="O1486" s="5" t="str">
        <f t="shared" si="193"/>
        <v/>
      </c>
      <c r="Q1486" s="5" t="str">
        <f t="shared" si="196"/>
        <v/>
      </c>
      <c r="S1486" s="5" t="str">
        <f t="shared" si="194"/>
        <v/>
      </c>
      <c r="U1486" s="64" t="str">
        <f>IF($D1486="","", IF(COUNTIF('Intro &amp; Setup'!$AW$49:$AW$88, $D1486)&gt;0, "BH", TEXT($D1486, "ddd")))</f>
        <v/>
      </c>
      <c r="V1486" s="65" t="str">
        <f>IF($G1486="", "", IF(COUNTIF('Intro &amp; Setup'!$AW$49:$AW$88, $G1486)&gt;0, "BH", TEXT($G1486, "ddd")))</f>
        <v/>
      </c>
      <c r="W1486" s="64" t="str">
        <f t="shared" si="197"/>
        <v/>
      </c>
      <c r="X1486" s="65" t="str">
        <f t="shared" si="198"/>
        <v/>
      </c>
      <c r="Y1486" s="64" t="str">
        <f>IF(F1486="", "", IF(OR(F1486&lt;'Intro &amp; Setup'!$Z$20, F1486&gt;'Intro &amp; Setup'!$Z$22), "X", ""))</f>
        <v/>
      </c>
      <c r="Z1486" s="65" t="str">
        <f>IF(G1486="", "", IF(OR(G1486&lt;'Intro &amp; Setup'!$Z$20, G1486&gt;'Intro &amp; Setup'!$Z$22), "X", ""))</f>
        <v/>
      </c>
      <c r="AB1486" s="58" t="str">
        <f t="shared" si="199"/>
        <v/>
      </c>
      <c r="AC1486" s="59" t="str">
        <f t="shared" si="200"/>
        <v/>
      </c>
      <c r="AE1486" s="5" t="str">
        <f>IF(OR($AB1486="", $AC1486=""), "", IF($H1486=$M$3, "", IF(OR(AE$7&lt;$AB1486, $AC1486&lt;AE$6),"", MAX(AE$10:AE1485)+1)))</f>
        <v/>
      </c>
      <c r="AF1486" s="5" t="str">
        <f>IF(OR($AB1486="", $AC1486=""), "", IF($H1486=$M$3, "", IF(OR(AF$7&lt;$AB1486, $AC1486&lt;AF$6),"", MAX(AF$10:AF1485)+1)))</f>
        <v/>
      </c>
      <c r="AG1486" s="5" t="str">
        <f>IF(OR($AB1486="", $AC1486=""), "", IF($H1486=$M$3, "", IF(OR(AG$7&lt;$AB1486, $AC1486&lt;AG$6),"", MAX(AG$10:AG1485)+1)))</f>
        <v/>
      </c>
      <c r="AH1486" s="5" t="str">
        <f>IF(OR($AB1486="", $AC1486=""), "", IF($H1486=$M$3, "", IF(OR(AH$7&lt;$AB1486, $AC1486&lt;AH$6),"", MAX(AH$10:AH1485)+1)))</f>
        <v/>
      </c>
      <c r="AI1486" s="5" t="str">
        <f>IF(OR($AB1486="", $AC1486=""), "", IF($H1486=$M$3, "", IF(OR(AI$7&lt;$AB1486, $AC1486&lt;AI$6),"", MAX(AI$10:AI1485)+1)))</f>
        <v/>
      </c>
      <c r="AJ1486" s="5" t="str">
        <f>IF(OR($AB1486="", $AC1486=""), "", IF($H1486=$M$3, "", IF(OR(AJ$7&lt;$AB1486, $AC1486&lt;AJ$6),"", MAX(AJ$10:AJ1485)+1)))</f>
        <v/>
      </c>
      <c r="AK1486" s="5" t="str">
        <f>IF(OR($AB1486="", $AC1486=""), "", IF($H1486=$M$3, "", IF(OR(AK$7&lt;$AB1486, $AC1486&lt;AK$6),"", MAX(AK$10:AK1485)+1)))</f>
        <v/>
      </c>
      <c r="AL1486" s="5" t="str">
        <f>IF(OR($AB1486="", $AC1486=""), "", IF($H1486=$M$3, "", IF(OR(AL$7&lt;$AB1486, $AC1486&lt;AL$6),"", MAX(AL$10:AL1485)+1)))</f>
        <v/>
      </c>
      <c r="AM1486" s="5" t="str">
        <f>IF(OR($AB1486="", $AC1486=""), "", IF($H1486=$M$3, "", IF(OR(AM$7&lt;$AB1486, $AC1486&lt;AM$6),"", MAX(AM$10:AM1485)+1)))</f>
        <v/>
      </c>
      <c r="AN1486" s="5" t="str">
        <f>IF(OR($AB1486="", $AC1486=""), "", IF($H1486=$M$3, "", IF(OR(AN$7&lt;$AB1486, $AC1486&lt;AN$6),"", MAX(AN$10:AN1485)+1)))</f>
        <v/>
      </c>
      <c r="AO1486" s="5" t="str">
        <f>IF(OR($AB1486="", $AC1486=""), "", IF($H1486=$M$3, "", IF(OR(AO$7&lt;$AB1486, $AC1486&lt;AO$6),"", MAX(AO$10:AO1485)+1)))</f>
        <v/>
      </c>
      <c r="AP1486" s="5" t="str">
        <f>IF(OR($AB1486="", $AC1486=""), "", IF($H1486=$M$3, "", IF(OR(AP$7&lt;$AB1486, $AC1486&lt;AP$6),"", MAX(AP$10:AP1485)+1)))</f>
        <v/>
      </c>
      <c r="AQ1486" s="5" t="str">
        <f>IF(OR($AB1486="", $AC1486=""), "", IF($H1486=$M$3, "", IF(OR(AQ$7&lt;$AB1486, $AC1486&lt;AQ$6),"", MAX(AQ$10:AQ1485)+1)))</f>
        <v/>
      </c>
      <c r="AR1486" s="5" t="str">
        <f>IF(OR($AB1486="", $AC1486=""), "", IF($H1486=$M$3, "", IF(OR(AR$7&lt;$AB1486, $AC1486&lt;AR$6),"", MAX(AR$10:AR1485)+1)))</f>
        <v/>
      </c>
      <c r="AS1486" s="5" t="str">
        <f>IF(OR($AB1486="", $AC1486=""), "", IF($H1486=$M$3, "", IF(OR(AS$7&lt;$AB1486, $AC1486&lt;AS$6),"", MAX(AS$10:AS1485)+1)))</f>
        <v/>
      </c>
      <c r="AT1486" s="5" t="str">
        <f>IF(OR($AB1486="", $AC1486=""), "", IF($H1486=$M$3, "", IF(OR(AT$7&lt;$AB1486, $AC1486&lt;AT$6),"", MAX(AT$10:AT1485)+1)))</f>
        <v/>
      </c>
      <c r="AU1486" s="5" t="str">
        <f>IF(OR($AB1486="", $AC1486=""), "", IF($H1486=$M$3, "", IF(OR(AU$7&lt;$AB1486, $AC1486&lt;AU$6),"", MAX(AU$10:AU1485)+1)))</f>
        <v/>
      </c>
      <c r="AV1486" s="5" t="str">
        <f>IF(OR($AB1486="", $AC1486=""), "", IF($H1486=$M$3, "", IF(OR(AV$7&lt;$AB1486, $AC1486&lt;AV$6),"", MAX(AV$10:AV1485)+1)))</f>
        <v/>
      </c>
      <c r="AW1486" s="5" t="str">
        <f>IF(OR($AB1486="", $AC1486=""), "", IF($H1486=$M$3, "", IF(OR(AW$7&lt;$AB1486, $AC1486&lt;AW$6),"", MAX(AW$10:AW1485)+1)))</f>
        <v/>
      </c>
      <c r="AX1486" s="5" t="str">
        <f>IF(OR($AB1486="", $AC1486=""), "", IF($H1486=$M$3, "", IF(OR(AX$7&lt;$AB1486, $AC1486&lt;AX$6),"", MAX(AX$10:AX1485)+1)))</f>
        <v/>
      </c>
      <c r="AY1486" s="5" t="str">
        <f>IF(OR($AB1486="", $AC1486=""), "", IF($H1486=$M$3, "", IF(OR(AY$7&lt;$AB1486, $AC1486&lt;AY$6),"", MAX(AY$10:AY1485)+1)))</f>
        <v/>
      </c>
      <c r="AZ1486" s="5" t="str">
        <f>IF(OR($AB1486="", $AC1486=""), "", IF($H1486=$M$3, "", IF(OR(AZ$7&lt;$AB1486, $AC1486&lt;AZ$6),"", MAX(AZ$10:AZ1485)+1)))</f>
        <v/>
      </c>
      <c r="BA1486" s="5" t="str">
        <f>IF(OR($AB1486="", $AC1486=""), "", IF($H1486=$M$3, "", IF(OR(BA$7&lt;$AB1486, $AC1486&lt;BA$6),"", MAX(BA$10:BA1485)+1)))</f>
        <v/>
      </c>
      <c r="BB1486" s="5" t="str">
        <f>IF(OR($AB1486="", $AC1486=""), "", IF($H1486=$M$3, "", IF(OR(BB$7&lt;$AB1486, $AC1486&lt;BB$6),"", MAX(BB$10:BB1485)+1)))</f>
        <v/>
      </c>
      <c r="BC1486" s="5" t="str">
        <f>IF(OR($AB1486="", $AC1486=""), "", IF($H1486=$M$3, "", IF(OR(BC$7&lt;$AB1486, $AC1486&lt;BC$6),"", MAX(BC$10:BC1485)+1)))</f>
        <v/>
      </c>
      <c r="BD1486" s="5" t="str">
        <f>IF(OR($AB1486="", $AC1486=""), "", IF($H1486=$M$3, "", IF(OR(BD$7&lt;$AB1486, $AC1486&lt;BD$6),"", MAX(BD$10:BD1485)+1)))</f>
        <v/>
      </c>
      <c r="BE1486" s="5" t="str">
        <f>IF(OR($AB1486="", $AC1486=""), "", IF($H1486=$M$3, "", IF(OR(BE$7&lt;$AB1486, $AC1486&lt;BE$6),"", MAX(BE$10:BE1485)+1)))</f>
        <v/>
      </c>
      <c r="BF1486" s="5" t="str">
        <f>IF(OR($AB1486="", $AC1486=""), "", IF($H1486=$M$3, "", IF(OR(BF$7&lt;$AB1486, $AC1486&lt;BF$6),"", MAX(BF$10:BF1485)+1)))</f>
        <v/>
      </c>
      <c r="BG1486" s="5" t="str">
        <f>IF(OR($AB1486="", $AC1486=""), "", IF($H1486=$M$3, "", IF(OR(BG$7&lt;$AB1486, $AC1486&lt;BG$6),"", MAX(BG$10:BG1485)+1)))</f>
        <v/>
      </c>
      <c r="BH1486" s="5" t="str">
        <f>IF(OR($AB1486="", $AC1486=""), "", IF($H1486=$M$3, "", IF(OR(BH$7&lt;$AB1486, $AC1486&lt;BH$6),"", MAX(BH$10:BH1485)+1)))</f>
        <v/>
      </c>
      <c r="BI1486" s="5" t="str">
        <f>IF(OR($AB1486="", $AC1486=""), "", IF($H1486=$M$3, "", IF(OR(BI$7&lt;$AB1486, $AC1486&lt;BI$6),"", MAX(BI$10:BI1485)+1)))</f>
        <v/>
      </c>
      <c r="BK1486" s="5" t="str" cm="1">
        <f t="array" aca="1" ref="BK1486" ca="1">IFERROR(INDEX($AE1486:$BI1486, $BJ1486, MATCH($BK$9, $AE$9:$BI$9, 0)), "")</f>
        <v/>
      </c>
    </row>
    <row r="1487" spans="1:63" x14ac:dyDescent="0.25">
      <c r="A1487" s="2"/>
      <c r="B1487" s="254"/>
      <c r="C1487" s="255"/>
      <c r="D1487" s="256"/>
      <c r="E1487" s="257"/>
      <c r="F1487" s="257"/>
      <c r="G1487" s="258"/>
      <c r="H1487" s="259"/>
      <c r="I1487" s="16"/>
      <c r="J1487" s="5" t="str">
        <f t="shared" si="195"/>
        <v/>
      </c>
      <c r="K1487" s="2"/>
      <c r="O1487" s="5" t="str">
        <f t="shared" si="193"/>
        <v/>
      </c>
      <c r="Q1487" s="5" t="str">
        <f t="shared" si="196"/>
        <v/>
      </c>
      <c r="S1487" s="5" t="str">
        <f t="shared" si="194"/>
        <v/>
      </c>
      <c r="U1487" s="64" t="str">
        <f>IF($D1487="","", IF(COUNTIF('Intro &amp; Setup'!$AW$49:$AW$88, $D1487)&gt;0, "BH", TEXT($D1487, "ddd")))</f>
        <v/>
      </c>
      <c r="V1487" s="65" t="str">
        <f>IF($G1487="", "", IF(COUNTIF('Intro &amp; Setup'!$AW$49:$AW$88, $G1487)&gt;0, "BH", TEXT($G1487, "ddd")))</f>
        <v/>
      </c>
      <c r="W1487" s="64" t="str">
        <f t="shared" si="197"/>
        <v/>
      </c>
      <c r="X1487" s="65" t="str">
        <f t="shared" si="198"/>
        <v/>
      </c>
      <c r="Y1487" s="64" t="str">
        <f>IF(F1487="", "", IF(OR(F1487&lt;'Intro &amp; Setup'!$Z$20, F1487&gt;'Intro &amp; Setup'!$Z$22), "X", ""))</f>
        <v/>
      </c>
      <c r="Z1487" s="65" t="str">
        <f>IF(G1487="", "", IF(OR(G1487&lt;'Intro &amp; Setup'!$Z$20, G1487&gt;'Intro &amp; Setup'!$Z$22), "X", ""))</f>
        <v/>
      </c>
      <c r="AB1487" s="58" t="str">
        <f t="shared" si="199"/>
        <v/>
      </c>
      <c r="AC1487" s="59" t="str">
        <f t="shared" si="200"/>
        <v/>
      </c>
      <c r="AE1487" s="5" t="str">
        <f>IF(OR($AB1487="", $AC1487=""), "", IF($H1487=$M$3, "", IF(OR(AE$7&lt;$AB1487, $AC1487&lt;AE$6),"", MAX(AE$10:AE1486)+1)))</f>
        <v/>
      </c>
      <c r="AF1487" s="5" t="str">
        <f>IF(OR($AB1487="", $AC1487=""), "", IF($H1487=$M$3, "", IF(OR(AF$7&lt;$AB1487, $AC1487&lt;AF$6),"", MAX(AF$10:AF1486)+1)))</f>
        <v/>
      </c>
      <c r="AG1487" s="5" t="str">
        <f>IF(OR($AB1487="", $AC1487=""), "", IF($H1487=$M$3, "", IF(OR(AG$7&lt;$AB1487, $AC1487&lt;AG$6),"", MAX(AG$10:AG1486)+1)))</f>
        <v/>
      </c>
      <c r="AH1487" s="5" t="str">
        <f>IF(OR($AB1487="", $AC1487=""), "", IF($H1487=$M$3, "", IF(OR(AH$7&lt;$AB1487, $AC1487&lt;AH$6),"", MAX(AH$10:AH1486)+1)))</f>
        <v/>
      </c>
      <c r="AI1487" s="5" t="str">
        <f>IF(OR($AB1487="", $AC1487=""), "", IF($H1487=$M$3, "", IF(OR(AI$7&lt;$AB1487, $AC1487&lt;AI$6),"", MAX(AI$10:AI1486)+1)))</f>
        <v/>
      </c>
      <c r="AJ1487" s="5" t="str">
        <f>IF(OR($AB1487="", $AC1487=""), "", IF($H1487=$M$3, "", IF(OR(AJ$7&lt;$AB1487, $AC1487&lt;AJ$6),"", MAX(AJ$10:AJ1486)+1)))</f>
        <v/>
      </c>
      <c r="AK1487" s="5" t="str">
        <f>IF(OR($AB1487="", $AC1487=""), "", IF($H1487=$M$3, "", IF(OR(AK$7&lt;$AB1487, $AC1487&lt;AK$6),"", MAX(AK$10:AK1486)+1)))</f>
        <v/>
      </c>
      <c r="AL1487" s="5" t="str">
        <f>IF(OR($AB1487="", $AC1487=""), "", IF($H1487=$M$3, "", IF(OR(AL$7&lt;$AB1487, $AC1487&lt;AL$6),"", MAX(AL$10:AL1486)+1)))</f>
        <v/>
      </c>
      <c r="AM1487" s="5" t="str">
        <f>IF(OR($AB1487="", $AC1487=""), "", IF($H1487=$M$3, "", IF(OR(AM$7&lt;$AB1487, $AC1487&lt;AM$6),"", MAX(AM$10:AM1486)+1)))</f>
        <v/>
      </c>
      <c r="AN1487" s="5" t="str">
        <f>IF(OR($AB1487="", $AC1487=""), "", IF($H1487=$M$3, "", IF(OR(AN$7&lt;$AB1487, $AC1487&lt;AN$6),"", MAX(AN$10:AN1486)+1)))</f>
        <v/>
      </c>
      <c r="AO1487" s="5" t="str">
        <f>IF(OR($AB1487="", $AC1487=""), "", IF($H1487=$M$3, "", IF(OR(AO$7&lt;$AB1487, $AC1487&lt;AO$6),"", MAX(AO$10:AO1486)+1)))</f>
        <v/>
      </c>
      <c r="AP1487" s="5" t="str">
        <f>IF(OR($AB1487="", $AC1487=""), "", IF($H1487=$M$3, "", IF(OR(AP$7&lt;$AB1487, $AC1487&lt;AP$6),"", MAX(AP$10:AP1486)+1)))</f>
        <v/>
      </c>
      <c r="AQ1487" s="5" t="str">
        <f>IF(OR($AB1487="", $AC1487=""), "", IF($H1487=$M$3, "", IF(OR(AQ$7&lt;$AB1487, $AC1487&lt;AQ$6),"", MAX(AQ$10:AQ1486)+1)))</f>
        <v/>
      </c>
      <c r="AR1487" s="5" t="str">
        <f>IF(OR($AB1487="", $AC1487=""), "", IF($H1487=$M$3, "", IF(OR(AR$7&lt;$AB1487, $AC1487&lt;AR$6),"", MAX(AR$10:AR1486)+1)))</f>
        <v/>
      </c>
      <c r="AS1487" s="5" t="str">
        <f>IF(OR($AB1487="", $AC1487=""), "", IF($H1487=$M$3, "", IF(OR(AS$7&lt;$AB1487, $AC1487&lt;AS$6),"", MAX(AS$10:AS1486)+1)))</f>
        <v/>
      </c>
      <c r="AT1487" s="5" t="str">
        <f>IF(OR($AB1487="", $AC1487=""), "", IF($H1487=$M$3, "", IF(OR(AT$7&lt;$AB1487, $AC1487&lt;AT$6),"", MAX(AT$10:AT1486)+1)))</f>
        <v/>
      </c>
      <c r="AU1487" s="5" t="str">
        <f>IF(OR($AB1487="", $AC1487=""), "", IF($H1487=$M$3, "", IF(OR(AU$7&lt;$AB1487, $AC1487&lt;AU$6),"", MAX(AU$10:AU1486)+1)))</f>
        <v/>
      </c>
      <c r="AV1487" s="5" t="str">
        <f>IF(OR($AB1487="", $AC1487=""), "", IF($H1487=$M$3, "", IF(OR(AV$7&lt;$AB1487, $AC1487&lt;AV$6),"", MAX(AV$10:AV1486)+1)))</f>
        <v/>
      </c>
      <c r="AW1487" s="5" t="str">
        <f>IF(OR($AB1487="", $AC1487=""), "", IF($H1487=$M$3, "", IF(OR(AW$7&lt;$AB1487, $AC1487&lt;AW$6),"", MAX(AW$10:AW1486)+1)))</f>
        <v/>
      </c>
      <c r="AX1487" s="5" t="str">
        <f>IF(OR($AB1487="", $AC1487=""), "", IF($H1487=$M$3, "", IF(OR(AX$7&lt;$AB1487, $AC1487&lt;AX$6),"", MAX(AX$10:AX1486)+1)))</f>
        <v/>
      </c>
      <c r="AY1487" s="5" t="str">
        <f>IF(OR($AB1487="", $AC1487=""), "", IF($H1487=$M$3, "", IF(OR(AY$7&lt;$AB1487, $AC1487&lt;AY$6),"", MAX(AY$10:AY1486)+1)))</f>
        <v/>
      </c>
      <c r="AZ1487" s="5" t="str">
        <f>IF(OR($AB1487="", $AC1487=""), "", IF($H1487=$M$3, "", IF(OR(AZ$7&lt;$AB1487, $AC1487&lt;AZ$6),"", MAX(AZ$10:AZ1486)+1)))</f>
        <v/>
      </c>
      <c r="BA1487" s="5" t="str">
        <f>IF(OR($AB1487="", $AC1487=""), "", IF($H1487=$M$3, "", IF(OR(BA$7&lt;$AB1487, $AC1487&lt;BA$6),"", MAX(BA$10:BA1486)+1)))</f>
        <v/>
      </c>
      <c r="BB1487" s="5" t="str">
        <f>IF(OR($AB1487="", $AC1487=""), "", IF($H1487=$M$3, "", IF(OR(BB$7&lt;$AB1487, $AC1487&lt;BB$6),"", MAX(BB$10:BB1486)+1)))</f>
        <v/>
      </c>
      <c r="BC1487" s="5" t="str">
        <f>IF(OR($AB1487="", $AC1487=""), "", IF($H1487=$M$3, "", IF(OR(BC$7&lt;$AB1487, $AC1487&lt;BC$6),"", MAX(BC$10:BC1486)+1)))</f>
        <v/>
      </c>
      <c r="BD1487" s="5" t="str">
        <f>IF(OR($AB1487="", $AC1487=""), "", IF($H1487=$M$3, "", IF(OR(BD$7&lt;$AB1487, $AC1487&lt;BD$6),"", MAX(BD$10:BD1486)+1)))</f>
        <v/>
      </c>
      <c r="BE1487" s="5" t="str">
        <f>IF(OR($AB1487="", $AC1487=""), "", IF($H1487=$M$3, "", IF(OR(BE$7&lt;$AB1487, $AC1487&lt;BE$6),"", MAX(BE$10:BE1486)+1)))</f>
        <v/>
      </c>
      <c r="BF1487" s="5" t="str">
        <f>IF(OR($AB1487="", $AC1487=""), "", IF($H1487=$M$3, "", IF(OR(BF$7&lt;$AB1487, $AC1487&lt;BF$6),"", MAX(BF$10:BF1486)+1)))</f>
        <v/>
      </c>
      <c r="BG1487" s="5" t="str">
        <f>IF(OR($AB1487="", $AC1487=""), "", IF($H1487=$M$3, "", IF(OR(BG$7&lt;$AB1487, $AC1487&lt;BG$6),"", MAX(BG$10:BG1486)+1)))</f>
        <v/>
      </c>
      <c r="BH1487" s="5" t="str">
        <f>IF(OR($AB1487="", $AC1487=""), "", IF($H1487=$M$3, "", IF(OR(BH$7&lt;$AB1487, $AC1487&lt;BH$6),"", MAX(BH$10:BH1486)+1)))</f>
        <v/>
      </c>
      <c r="BI1487" s="5" t="str">
        <f>IF(OR($AB1487="", $AC1487=""), "", IF($H1487=$M$3, "", IF(OR(BI$7&lt;$AB1487, $AC1487&lt;BI$6),"", MAX(BI$10:BI1486)+1)))</f>
        <v/>
      </c>
      <c r="BK1487" s="5" t="str" cm="1">
        <f t="array" aca="1" ref="BK1487" ca="1">IFERROR(INDEX($AE1487:$BI1487, $BJ1487, MATCH($BK$9, $AE$9:$BI$9, 0)), "")</f>
        <v/>
      </c>
    </row>
    <row r="1488" spans="1:63" x14ac:dyDescent="0.25">
      <c r="A1488" s="2"/>
      <c r="B1488" s="254"/>
      <c r="C1488" s="255"/>
      <c r="D1488" s="256"/>
      <c r="E1488" s="257"/>
      <c r="F1488" s="257"/>
      <c r="G1488" s="258"/>
      <c r="H1488" s="259"/>
      <c r="I1488" s="16"/>
      <c r="J1488" s="5" t="str">
        <f t="shared" si="195"/>
        <v/>
      </c>
      <c r="K1488" s="2"/>
      <c r="O1488" s="5" t="str">
        <f t="shared" si="193"/>
        <v/>
      </c>
      <c r="Q1488" s="5" t="str">
        <f t="shared" si="196"/>
        <v/>
      </c>
      <c r="S1488" s="5" t="str">
        <f t="shared" si="194"/>
        <v/>
      </c>
      <c r="U1488" s="64" t="str">
        <f>IF($D1488="","", IF(COUNTIF('Intro &amp; Setup'!$AW$49:$AW$88, $D1488)&gt;0, "BH", TEXT($D1488, "ddd")))</f>
        <v/>
      </c>
      <c r="V1488" s="65" t="str">
        <f>IF($G1488="", "", IF(COUNTIF('Intro &amp; Setup'!$AW$49:$AW$88, $G1488)&gt;0, "BH", TEXT($G1488, "ddd")))</f>
        <v/>
      </c>
      <c r="W1488" s="64" t="str">
        <f t="shared" si="197"/>
        <v/>
      </c>
      <c r="X1488" s="65" t="str">
        <f t="shared" si="198"/>
        <v/>
      </c>
      <c r="Y1488" s="64" t="str">
        <f>IF(F1488="", "", IF(OR(F1488&lt;'Intro &amp; Setup'!$Z$20, F1488&gt;'Intro &amp; Setup'!$Z$22), "X", ""))</f>
        <v/>
      </c>
      <c r="Z1488" s="65" t="str">
        <f>IF(G1488="", "", IF(OR(G1488&lt;'Intro &amp; Setup'!$Z$20, G1488&gt;'Intro &amp; Setup'!$Z$22), "X", ""))</f>
        <v/>
      </c>
      <c r="AB1488" s="58" t="str">
        <f t="shared" si="199"/>
        <v/>
      </c>
      <c r="AC1488" s="59" t="str">
        <f t="shared" si="200"/>
        <v/>
      </c>
      <c r="AE1488" s="5" t="str">
        <f>IF(OR($AB1488="", $AC1488=""), "", IF($H1488=$M$3, "", IF(OR(AE$7&lt;$AB1488, $AC1488&lt;AE$6),"", MAX(AE$10:AE1487)+1)))</f>
        <v/>
      </c>
      <c r="AF1488" s="5" t="str">
        <f>IF(OR($AB1488="", $AC1488=""), "", IF($H1488=$M$3, "", IF(OR(AF$7&lt;$AB1488, $AC1488&lt;AF$6),"", MAX(AF$10:AF1487)+1)))</f>
        <v/>
      </c>
      <c r="AG1488" s="5" t="str">
        <f>IF(OR($AB1488="", $AC1488=""), "", IF($H1488=$M$3, "", IF(OR(AG$7&lt;$AB1488, $AC1488&lt;AG$6),"", MAX(AG$10:AG1487)+1)))</f>
        <v/>
      </c>
      <c r="AH1488" s="5" t="str">
        <f>IF(OR($AB1488="", $AC1488=""), "", IF($H1488=$M$3, "", IF(OR(AH$7&lt;$AB1488, $AC1488&lt;AH$6),"", MAX(AH$10:AH1487)+1)))</f>
        <v/>
      </c>
      <c r="AI1488" s="5" t="str">
        <f>IF(OR($AB1488="", $AC1488=""), "", IF($H1488=$M$3, "", IF(OR(AI$7&lt;$AB1488, $AC1488&lt;AI$6),"", MAX(AI$10:AI1487)+1)))</f>
        <v/>
      </c>
      <c r="AJ1488" s="5" t="str">
        <f>IF(OR($AB1488="", $AC1488=""), "", IF($H1488=$M$3, "", IF(OR(AJ$7&lt;$AB1488, $AC1488&lt;AJ$6),"", MAX(AJ$10:AJ1487)+1)))</f>
        <v/>
      </c>
      <c r="AK1488" s="5" t="str">
        <f>IF(OR($AB1488="", $AC1488=""), "", IF($H1488=$M$3, "", IF(OR(AK$7&lt;$AB1488, $AC1488&lt;AK$6),"", MAX(AK$10:AK1487)+1)))</f>
        <v/>
      </c>
      <c r="AL1488" s="5" t="str">
        <f>IF(OR($AB1488="", $AC1488=""), "", IF($H1488=$M$3, "", IF(OR(AL$7&lt;$AB1488, $AC1488&lt;AL$6),"", MAX(AL$10:AL1487)+1)))</f>
        <v/>
      </c>
      <c r="AM1488" s="5" t="str">
        <f>IF(OR($AB1488="", $AC1488=""), "", IF($H1488=$M$3, "", IF(OR(AM$7&lt;$AB1488, $AC1488&lt;AM$6),"", MAX(AM$10:AM1487)+1)))</f>
        <v/>
      </c>
      <c r="AN1488" s="5" t="str">
        <f>IF(OR($AB1488="", $AC1488=""), "", IF($H1488=$M$3, "", IF(OR(AN$7&lt;$AB1488, $AC1488&lt;AN$6),"", MAX(AN$10:AN1487)+1)))</f>
        <v/>
      </c>
      <c r="AO1488" s="5" t="str">
        <f>IF(OR($AB1488="", $AC1488=""), "", IF($H1488=$M$3, "", IF(OR(AO$7&lt;$AB1488, $AC1488&lt;AO$6),"", MAX(AO$10:AO1487)+1)))</f>
        <v/>
      </c>
      <c r="AP1488" s="5" t="str">
        <f>IF(OR($AB1488="", $AC1488=""), "", IF($H1488=$M$3, "", IF(OR(AP$7&lt;$AB1488, $AC1488&lt;AP$6),"", MAX(AP$10:AP1487)+1)))</f>
        <v/>
      </c>
      <c r="AQ1488" s="5" t="str">
        <f>IF(OR($AB1488="", $AC1488=""), "", IF($H1488=$M$3, "", IF(OR(AQ$7&lt;$AB1488, $AC1488&lt;AQ$6),"", MAX(AQ$10:AQ1487)+1)))</f>
        <v/>
      </c>
      <c r="AR1488" s="5" t="str">
        <f>IF(OR($AB1488="", $AC1488=""), "", IF($H1488=$M$3, "", IF(OR(AR$7&lt;$AB1488, $AC1488&lt;AR$6),"", MAX(AR$10:AR1487)+1)))</f>
        <v/>
      </c>
      <c r="AS1488" s="5" t="str">
        <f>IF(OR($AB1488="", $AC1488=""), "", IF($H1488=$M$3, "", IF(OR(AS$7&lt;$AB1488, $AC1488&lt;AS$6),"", MAX(AS$10:AS1487)+1)))</f>
        <v/>
      </c>
      <c r="AT1488" s="5" t="str">
        <f>IF(OR($AB1488="", $AC1488=""), "", IF($H1488=$M$3, "", IF(OR(AT$7&lt;$AB1488, $AC1488&lt;AT$6),"", MAX(AT$10:AT1487)+1)))</f>
        <v/>
      </c>
      <c r="AU1488" s="5" t="str">
        <f>IF(OR($AB1488="", $AC1488=""), "", IF($H1488=$M$3, "", IF(OR(AU$7&lt;$AB1488, $AC1488&lt;AU$6),"", MAX(AU$10:AU1487)+1)))</f>
        <v/>
      </c>
      <c r="AV1488" s="5" t="str">
        <f>IF(OR($AB1488="", $AC1488=""), "", IF($H1488=$M$3, "", IF(OR(AV$7&lt;$AB1488, $AC1488&lt;AV$6),"", MAX(AV$10:AV1487)+1)))</f>
        <v/>
      </c>
      <c r="AW1488" s="5" t="str">
        <f>IF(OR($AB1488="", $AC1488=""), "", IF($H1488=$M$3, "", IF(OR(AW$7&lt;$AB1488, $AC1488&lt;AW$6),"", MAX(AW$10:AW1487)+1)))</f>
        <v/>
      </c>
      <c r="AX1488" s="5" t="str">
        <f>IF(OR($AB1488="", $AC1488=""), "", IF($H1488=$M$3, "", IF(OR(AX$7&lt;$AB1488, $AC1488&lt;AX$6),"", MAX(AX$10:AX1487)+1)))</f>
        <v/>
      </c>
      <c r="AY1488" s="5" t="str">
        <f>IF(OR($AB1488="", $AC1488=""), "", IF($H1488=$M$3, "", IF(OR(AY$7&lt;$AB1488, $AC1488&lt;AY$6),"", MAX(AY$10:AY1487)+1)))</f>
        <v/>
      </c>
      <c r="AZ1488" s="5" t="str">
        <f>IF(OR($AB1488="", $AC1488=""), "", IF($H1488=$M$3, "", IF(OR(AZ$7&lt;$AB1488, $AC1488&lt;AZ$6),"", MAX(AZ$10:AZ1487)+1)))</f>
        <v/>
      </c>
      <c r="BA1488" s="5" t="str">
        <f>IF(OR($AB1488="", $AC1488=""), "", IF($H1488=$M$3, "", IF(OR(BA$7&lt;$AB1488, $AC1488&lt;BA$6),"", MAX(BA$10:BA1487)+1)))</f>
        <v/>
      </c>
      <c r="BB1488" s="5" t="str">
        <f>IF(OR($AB1488="", $AC1488=""), "", IF($H1488=$M$3, "", IF(OR(BB$7&lt;$AB1488, $AC1488&lt;BB$6),"", MAX(BB$10:BB1487)+1)))</f>
        <v/>
      </c>
      <c r="BC1488" s="5" t="str">
        <f>IF(OR($AB1488="", $AC1488=""), "", IF($H1488=$M$3, "", IF(OR(BC$7&lt;$AB1488, $AC1488&lt;BC$6),"", MAX(BC$10:BC1487)+1)))</f>
        <v/>
      </c>
      <c r="BD1488" s="5" t="str">
        <f>IF(OR($AB1488="", $AC1488=""), "", IF($H1488=$M$3, "", IF(OR(BD$7&lt;$AB1488, $AC1488&lt;BD$6),"", MAX(BD$10:BD1487)+1)))</f>
        <v/>
      </c>
      <c r="BE1488" s="5" t="str">
        <f>IF(OR($AB1488="", $AC1488=""), "", IF($H1488=$M$3, "", IF(OR(BE$7&lt;$AB1488, $AC1488&lt;BE$6),"", MAX(BE$10:BE1487)+1)))</f>
        <v/>
      </c>
      <c r="BF1488" s="5" t="str">
        <f>IF(OR($AB1488="", $AC1488=""), "", IF($H1488=$M$3, "", IF(OR(BF$7&lt;$AB1488, $AC1488&lt;BF$6),"", MAX(BF$10:BF1487)+1)))</f>
        <v/>
      </c>
      <c r="BG1488" s="5" t="str">
        <f>IF(OR($AB1488="", $AC1488=""), "", IF($H1488=$M$3, "", IF(OR(BG$7&lt;$AB1488, $AC1488&lt;BG$6),"", MAX(BG$10:BG1487)+1)))</f>
        <v/>
      </c>
      <c r="BH1488" s="5" t="str">
        <f>IF(OR($AB1488="", $AC1488=""), "", IF($H1488=$M$3, "", IF(OR(BH$7&lt;$AB1488, $AC1488&lt;BH$6),"", MAX(BH$10:BH1487)+1)))</f>
        <v/>
      </c>
      <c r="BI1488" s="5" t="str">
        <f>IF(OR($AB1488="", $AC1488=""), "", IF($H1488=$M$3, "", IF(OR(BI$7&lt;$AB1488, $AC1488&lt;BI$6),"", MAX(BI$10:BI1487)+1)))</f>
        <v/>
      </c>
      <c r="BK1488" s="5" t="str" cm="1">
        <f t="array" aca="1" ref="BK1488" ca="1">IFERROR(INDEX($AE1488:$BI1488, $BJ1488, MATCH($BK$9, $AE$9:$BI$9, 0)), "")</f>
        <v/>
      </c>
    </row>
    <row r="1489" spans="1:63" x14ac:dyDescent="0.25">
      <c r="A1489" s="2"/>
      <c r="B1489" s="254"/>
      <c r="C1489" s="255"/>
      <c r="D1489" s="256"/>
      <c r="E1489" s="257"/>
      <c r="F1489" s="257"/>
      <c r="G1489" s="258"/>
      <c r="H1489" s="259"/>
      <c r="I1489" s="16"/>
      <c r="J1489" s="5" t="str">
        <f t="shared" si="195"/>
        <v/>
      </c>
      <c r="K1489" s="2"/>
      <c r="O1489" s="5" t="str">
        <f t="shared" si="193"/>
        <v/>
      </c>
      <c r="Q1489" s="5" t="str">
        <f t="shared" si="196"/>
        <v/>
      </c>
      <c r="S1489" s="5" t="str">
        <f t="shared" si="194"/>
        <v/>
      </c>
      <c r="U1489" s="64" t="str">
        <f>IF($D1489="","", IF(COUNTIF('Intro &amp; Setup'!$AW$49:$AW$88, $D1489)&gt;0, "BH", TEXT($D1489, "ddd")))</f>
        <v/>
      </c>
      <c r="V1489" s="65" t="str">
        <f>IF($G1489="", "", IF(COUNTIF('Intro &amp; Setup'!$AW$49:$AW$88, $G1489)&gt;0, "BH", TEXT($G1489, "ddd")))</f>
        <v/>
      </c>
      <c r="W1489" s="64" t="str">
        <f t="shared" si="197"/>
        <v/>
      </c>
      <c r="X1489" s="65" t="str">
        <f t="shared" si="198"/>
        <v/>
      </c>
      <c r="Y1489" s="64" t="str">
        <f>IF(F1489="", "", IF(OR(F1489&lt;'Intro &amp; Setup'!$Z$20, F1489&gt;'Intro &amp; Setup'!$Z$22), "X", ""))</f>
        <v/>
      </c>
      <c r="Z1489" s="65" t="str">
        <f>IF(G1489="", "", IF(OR(G1489&lt;'Intro &amp; Setup'!$Z$20, G1489&gt;'Intro &amp; Setup'!$Z$22), "X", ""))</f>
        <v/>
      </c>
      <c r="AB1489" s="58" t="str">
        <f t="shared" si="199"/>
        <v/>
      </c>
      <c r="AC1489" s="59" t="str">
        <f t="shared" si="200"/>
        <v/>
      </c>
      <c r="AE1489" s="5" t="str">
        <f>IF(OR($AB1489="", $AC1489=""), "", IF($H1489=$M$3, "", IF(OR(AE$7&lt;$AB1489, $AC1489&lt;AE$6),"", MAX(AE$10:AE1488)+1)))</f>
        <v/>
      </c>
      <c r="AF1489" s="5" t="str">
        <f>IF(OR($AB1489="", $AC1489=""), "", IF($H1489=$M$3, "", IF(OR(AF$7&lt;$AB1489, $AC1489&lt;AF$6),"", MAX(AF$10:AF1488)+1)))</f>
        <v/>
      </c>
      <c r="AG1489" s="5" t="str">
        <f>IF(OR($AB1489="", $AC1489=""), "", IF($H1489=$M$3, "", IF(OR(AG$7&lt;$AB1489, $AC1489&lt;AG$6),"", MAX(AG$10:AG1488)+1)))</f>
        <v/>
      </c>
      <c r="AH1489" s="5" t="str">
        <f>IF(OR($AB1489="", $AC1489=""), "", IF($H1489=$M$3, "", IF(OR(AH$7&lt;$AB1489, $AC1489&lt;AH$6),"", MAX(AH$10:AH1488)+1)))</f>
        <v/>
      </c>
      <c r="AI1489" s="5" t="str">
        <f>IF(OR($AB1489="", $AC1489=""), "", IF($H1489=$M$3, "", IF(OR(AI$7&lt;$AB1489, $AC1489&lt;AI$6),"", MAX(AI$10:AI1488)+1)))</f>
        <v/>
      </c>
      <c r="AJ1489" s="5" t="str">
        <f>IF(OR($AB1489="", $AC1489=""), "", IF($H1489=$M$3, "", IF(OR(AJ$7&lt;$AB1489, $AC1489&lt;AJ$6),"", MAX(AJ$10:AJ1488)+1)))</f>
        <v/>
      </c>
      <c r="AK1489" s="5" t="str">
        <f>IF(OR($AB1489="", $AC1489=""), "", IF($H1489=$M$3, "", IF(OR(AK$7&lt;$AB1489, $AC1489&lt;AK$6),"", MAX(AK$10:AK1488)+1)))</f>
        <v/>
      </c>
      <c r="AL1489" s="5" t="str">
        <f>IF(OR($AB1489="", $AC1489=""), "", IF($H1489=$M$3, "", IF(OR(AL$7&lt;$AB1489, $AC1489&lt;AL$6),"", MAX(AL$10:AL1488)+1)))</f>
        <v/>
      </c>
      <c r="AM1489" s="5" t="str">
        <f>IF(OR($AB1489="", $AC1489=""), "", IF($H1489=$M$3, "", IF(OR(AM$7&lt;$AB1489, $AC1489&lt;AM$6),"", MAX(AM$10:AM1488)+1)))</f>
        <v/>
      </c>
      <c r="AN1489" s="5" t="str">
        <f>IF(OR($AB1489="", $AC1489=""), "", IF($H1489=$M$3, "", IF(OR(AN$7&lt;$AB1489, $AC1489&lt;AN$6),"", MAX(AN$10:AN1488)+1)))</f>
        <v/>
      </c>
      <c r="AO1489" s="5" t="str">
        <f>IF(OR($AB1489="", $AC1489=""), "", IF($H1489=$M$3, "", IF(OR(AO$7&lt;$AB1489, $AC1489&lt;AO$6),"", MAX(AO$10:AO1488)+1)))</f>
        <v/>
      </c>
      <c r="AP1489" s="5" t="str">
        <f>IF(OR($AB1489="", $AC1489=""), "", IF($H1489=$M$3, "", IF(OR(AP$7&lt;$AB1489, $AC1489&lt;AP$6),"", MAX(AP$10:AP1488)+1)))</f>
        <v/>
      </c>
      <c r="AQ1489" s="5" t="str">
        <f>IF(OR($AB1489="", $AC1489=""), "", IF($H1489=$M$3, "", IF(OR(AQ$7&lt;$AB1489, $AC1489&lt;AQ$6),"", MAX(AQ$10:AQ1488)+1)))</f>
        <v/>
      </c>
      <c r="AR1489" s="5" t="str">
        <f>IF(OR($AB1489="", $AC1489=""), "", IF($H1489=$M$3, "", IF(OR(AR$7&lt;$AB1489, $AC1489&lt;AR$6),"", MAX(AR$10:AR1488)+1)))</f>
        <v/>
      </c>
      <c r="AS1489" s="5" t="str">
        <f>IF(OR($AB1489="", $AC1489=""), "", IF($H1489=$M$3, "", IF(OR(AS$7&lt;$AB1489, $AC1489&lt;AS$6),"", MAX(AS$10:AS1488)+1)))</f>
        <v/>
      </c>
      <c r="AT1489" s="5" t="str">
        <f>IF(OR($AB1489="", $AC1489=""), "", IF($H1489=$M$3, "", IF(OR(AT$7&lt;$AB1489, $AC1489&lt;AT$6),"", MAX(AT$10:AT1488)+1)))</f>
        <v/>
      </c>
      <c r="AU1489" s="5" t="str">
        <f>IF(OR($AB1489="", $AC1489=""), "", IF($H1489=$M$3, "", IF(OR(AU$7&lt;$AB1489, $AC1489&lt;AU$6),"", MAX(AU$10:AU1488)+1)))</f>
        <v/>
      </c>
      <c r="AV1489" s="5" t="str">
        <f>IF(OR($AB1489="", $AC1489=""), "", IF($H1489=$M$3, "", IF(OR(AV$7&lt;$AB1489, $AC1489&lt;AV$6),"", MAX(AV$10:AV1488)+1)))</f>
        <v/>
      </c>
      <c r="AW1489" s="5" t="str">
        <f>IF(OR($AB1489="", $AC1489=""), "", IF($H1489=$M$3, "", IF(OR(AW$7&lt;$AB1489, $AC1489&lt;AW$6),"", MAX(AW$10:AW1488)+1)))</f>
        <v/>
      </c>
      <c r="AX1489" s="5" t="str">
        <f>IF(OR($AB1489="", $AC1489=""), "", IF($H1489=$M$3, "", IF(OR(AX$7&lt;$AB1489, $AC1489&lt;AX$6),"", MAX(AX$10:AX1488)+1)))</f>
        <v/>
      </c>
      <c r="AY1489" s="5" t="str">
        <f>IF(OR($AB1489="", $AC1489=""), "", IF($H1489=$M$3, "", IF(OR(AY$7&lt;$AB1489, $AC1489&lt;AY$6),"", MAX(AY$10:AY1488)+1)))</f>
        <v/>
      </c>
      <c r="AZ1489" s="5" t="str">
        <f>IF(OR($AB1489="", $AC1489=""), "", IF($H1489=$M$3, "", IF(OR(AZ$7&lt;$AB1489, $AC1489&lt;AZ$6),"", MAX(AZ$10:AZ1488)+1)))</f>
        <v/>
      </c>
      <c r="BA1489" s="5" t="str">
        <f>IF(OR($AB1489="", $AC1489=""), "", IF($H1489=$M$3, "", IF(OR(BA$7&lt;$AB1489, $AC1489&lt;BA$6),"", MAX(BA$10:BA1488)+1)))</f>
        <v/>
      </c>
      <c r="BB1489" s="5" t="str">
        <f>IF(OR($AB1489="", $AC1489=""), "", IF($H1489=$M$3, "", IF(OR(BB$7&lt;$AB1489, $AC1489&lt;BB$6),"", MAX(BB$10:BB1488)+1)))</f>
        <v/>
      </c>
      <c r="BC1489" s="5" t="str">
        <f>IF(OR($AB1489="", $AC1489=""), "", IF($H1489=$M$3, "", IF(OR(BC$7&lt;$AB1489, $AC1489&lt;BC$6),"", MAX(BC$10:BC1488)+1)))</f>
        <v/>
      </c>
      <c r="BD1489" s="5" t="str">
        <f>IF(OR($AB1489="", $AC1489=""), "", IF($H1489=$M$3, "", IF(OR(BD$7&lt;$AB1489, $AC1489&lt;BD$6),"", MAX(BD$10:BD1488)+1)))</f>
        <v/>
      </c>
      <c r="BE1489" s="5" t="str">
        <f>IF(OR($AB1489="", $AC1489=""), "", IF($H1489=$M$3, "", IF(OR(BE$7&lt;$AB1489, $AC1489&lt;BE$6),"", MAX(BE$10:BE1488)+1)))</f>
        <v/>
      </c>
      <c r="BF1489" s="5" t="str">
        <f>IF(OR($AB1489="", $AC1489=""), "", IF($H1489=$M$3, "", IF(OR(BF$7&lt;$AB1489, $AC1489&lt;BF$6),"", MAX(BF$10:BF1488)+1)))</f>
        <v/>
      </c>
      <c r="BG1489" s="5" t="str">
        <f>IF(OR($AB1489="", $AC1489=""), "", IF($H1489=$M$3, "", IF(OR(BG$7&lt;$AB1489, $AC1489&lt;BG$6),"", MAX(BG$10:BG1488)+1)))</f>
        <v/>
      </c>
      <c r="BH1489" s="5" t="str">
        <f>IF(OR($AB1489="", $AC1489=""), "", IF($H1489=$M$3, "", IF(OR(BH$7&lt;$AB1489, $AC1489&lt;BH$6),"", MAX(BH$10:BH1488)+1)))</f>
        <v/>
      </c>
      <c r="BI1489" s="5" t="str">
        <f>IF(OR($AB1489="", $AC1489=""), "", IF($H1489=$M$3, "", IF(OR(BI$7&lt;$AB1489, $AC1489&lt;BI$6),"", MAX(BI$10:BI1488)+1)))</f>
        <v/>
      </c>
      <c r="BK1489" s="5" t="str" cm="1">
        <f t="array" aca="1" ref="BK1489" ca="1">IFERROR(INDEX($AE1489:$BI1489, $BJ1489, MATCH($BK$9, $AE$9:$BI$9, 0)), "")</f>
        <v/>
      </c>
    </row>
    <row r="1490" spans="1:63" x14ac:dyDescent="0.25">
      <c r="A1490" s="2"/>
      <c r="B1490" s="254"/>
      <c r="C1490" s="255"/>
      <c r="D1490" s="256"/>
      <c r="E1490" s="257"/>
      <c r="F1490" s="257"/>
      <c r="G1490" s="258"/>
      <c r="H1490" s="259"/>
      <c r="I1490" s="16"/>
      <c r="J1490" s="5" t="str">
        <f t="shared" si="195"/>
        <v/>
      </c>
      <c r="K1490" s="2"/>
      <c r="O1490" s="5" t="str">
        <f t="shared" si="193"/>
        <v/>
      </c>
      <c r="Q1490" s="5" t="str">
        <f t="shared" si="196"/>
        <v/>
      </c>
      <c r="S1490" s="5" t="str">
        <f t="shared" si="194"/>
        <v/>
      </c>
      <c r="U1490" s="64" t="str">
        <f>IF($D1490="","", IF(COUNTIF('Intro &amp; Setup'!$AW$49:$AW$88, $D1490)&gt;0, "BH", TEXT($D1490, "ddd")))</f>
        <v/>
      </c>
      <c r="V1490" s="65" t="str">
        <f>IF($G1490="", "", IF(COUNTIF('Intro &amp; Setup'!$AW$49:$AW$88, $G1490)&gt;0, "BH", TEXT($G1490, "ddd")))</f>
        <v/>
      </c>
      <c r="W1490" s="64" t="str">
        <f t="shared" si="197"/>
        <v/>
      </c>
      <c r="X1490" s="65" t="str">
        <f t="shared" si="198"/>
        <v/>
      </c>
      <c r="Y1490" s="64" t="str">
        <f>IF(F1490="", "", IF(OR(F1490&lt;'Intro &amp; Setup'!$Z$20, F1490&gt;'Intro &amp; Setup'!$Z$22), "X", ""))</f>
        <v/>
      </c>
      <c r="Z1490" s="65" t="str">
        <f>IF(G1490="", "", IF(OR(G1490&lt;'Intro &amp; Setup'!$Z$20, G1490&gt;'Intro &amp; Setup'!$Z$22), "X", ""))</f>
        <v/>
      </c>
      <c r="AB1490" s="58" t="str">
        <f t="shared" si="199"/>
        <v/>
      </c>
      <c r="AC1490" s="59" t="str">
        <f t="shared" si="200"/>
        <v/>
      </c>
      <c r="AE1490" s="5" t="str">
        <f>IF(OR($AB1490="", $AC1490=""), "", IF($H1490=$M$3, "", IF(OR(AE$7&lt;$AB1490, $AC1490&lt;AE$6),"", MAX(AE$10:AE1489)+1)))</f>
        <v/>
      </c>
      <c r="AF1490" s="5" t="str">
        <f>IF(OR($AB1490="", $AC1490=""), "", IF($H1490=$M$3, "", IF(OR(AF$7&lt;$AB1490, $AC1490&lt;AF$6),"", MAX(AF$10:AF1489)+1)))</f>
        <v/>
      </c>
      <c r="AG1490" s="5" t="str">
        <f>IF(OR($AB1490="", $AC1490=""), "", IF($H1490=$M$3, "", IF(OR(AG$7&lt;$AB1490, $AC1490&lt;AG$6),"", MAX(AG$10:AG1489)+1)))</f>
        <v/>
      </c>
      <c r="AH1490" s="5" t="str">
        <f>IF(OR($AB1490="", $AC1490=""), "", IF($H1490=$M$3, "", IF(OR(AH$7&lt;$AB1490, $AC1490&lt;AH$6),"", MAX(AH$10:AH1489)+1)))</f>
        <v/>
      </c>
      <c r="AI1490" s="5" t="str">
        <f>IF(OR($AB1490="", $AC1490=""), "", IF($H1490=$M$3, "", IF(OR(AI$7&lt;$AB1490, $AC1490&lt;AI$6),"", MAX(AI$10:AI1489)+1)))</f>
        <v/>
      </c>
      <c r="AJ1490" s="5" t="str">
        <f>IF(OR($AB1490="", $AC1490=""), "", IF($H1490=$M$3, "", IF(OR(AJ$7&lt;$AB1490, $AC1490&lt;AJ$6),"", MAX(AJ$10:AJ1489)+1)))</f>
        <v/>
      </c>
      <c r="AK1490" s="5" t="str">
        <f>IF(OR($AB1490="", $AC1490=""), "", IF($H1490=$M$3, "", IF(OR(AK$7&lt;$AB1490, $AC1490&lt;AK$6),"", MAX(AK$10:AK1489)+1)))</f>
        <v/>
      </c>
      <c r="AL1490" s="5" t="str">
        <f>IF(OR($AB1490="", $AC1490=""), "", IF($H1490=$M$3, "", IF(OR(AL$7&lt;$AB1490, $AC1490&lt;AL$6),"", MAX(AL$10:AL1489)+1)))</f>
        <v/>
      </c>
      <c r="AM1490" s="5" t="str">
        <f>IF(OR($AB1490="", $AC1490=""), "", IF($H1490=$M$3, "", IF(OR(AM$7&lt;$AB1490, $AC1490&lt;AM$6),"", MAX(AM$10:AM1489)+1)))</f>
        <v/>
      </c>
      <c r="AN1490" s="5" t="str">
        <f>IF(OR($AB1490="", $AC1490=""), "", IF($H1490=$M$3, "", IF(OR(AN$7&lt;$AB1490, $AC1490&lt;AN$6),"", MAX(AN$10:AN1489)+1)))</f>
        <v/>
      </c>
      <c r="AO1490" s="5" t="str">
        <f>IF(OR($AB1490="", $AC1490=""), "", IF($H1490=$M$3, "", IF(OR(AO$7&lt;$AB1490, $AC1490&lt;AO$6),"", MAX(AO$10:AO1489)+1)))</f>
        <v/>
      </c>
      <c r="AP1490" s="5" t="str">
        <f>IF(OR($AB1490="", $AC1490=""), "", IF($H1490=$M$3, "", IF(OR(AP$7&lt;$AB1490, $AC1490&lt;AP$6),"", MAX(AP$10:AP1489)+1)))</f>
        <v/>
      </c>
      <c r="AQ1490" s="5" t="str">
        <f>IF(OR($AB1490="", $AC1490=""), "", IF($H1490=$M$3, "", IF(OR(AQ$7&lt;$AB1490, $AC1490&lt;AQ$6),"", MAX(AQ$10:AQ1489)+1)))</f>
        <v/>
      </c>
      <c r="AR1490" s="5" t="str">
        <f>IF(OR($AB1490="", $AC1490=""), "", IF($H1490=$M$3, "", IF(OR(AR$7&lt;$AB1490, $AC1490&lt;AR$6),"", MAX(AR$10:AR1489)+1)))</f>
        <v/>
      </c>
      <c r="AS1490" s="5" t="str">
        <f>IF(OR($AB1490="", $AC1490=""), "", IF($H1490=$M$3, "", IF(OR(AS$7&lt;$AB1490, $AC1490&lt;AS$6),"", MAX(AS$10:AS1489)+1)))</f>
        <v/>
      </c>
      <c r="AT1490" s="5" t="str">
        <f>IF(OR($AB1490="", $AC1490=""), "", IF($H1490=$M$3, "", IF(OR(AT$7&lt;$AB1490, $AC1490&lt;AT$6),"", MAX(AT$10:AT1489)+1)))</f>
        <v/>
      </c>
      <c r="AU1490" s="5" t="str">
        <f>IF(OR($AB1490="", $AC1490=""), "", IF($H1490=$M$3, "", IF(OR(AU$7&lt;$AB1490, $AC1490&lt;AU$6),"", MAX(AU$10:AU1489)+1)))</f>
        <v/>
      </c>
      <c r="AV1490" s="5" t="str">
        <f>IF(OR($AB1490="", $AC1490=""), "", IF($H1490=$M$3, "", IF(OR(AV$7&lt;$AB1490, $AC1490&lt;AV$6),"", MAX(AV$10:AV1489)+1)))</f>
        <v/>
      </c>
      <c r="AW1490" s="5" t="str">
        <f>IF(OR($AB1490="", $AC1490=""), "", IF($H1490=$M$3, "", IF(OR(AW$7&lt;$AB1490, $AC1490&lt;AW$6),"", MAX(AW$10:AW1489)+1)))</f>
        <v/>
      </c>
      <c r="AX1490" s="5" t="str">
        <f>IF(OR($AB1490="", $AC1490=""), "", IF($H1490=$M$3, "", IF(OR(AX$7&lt;$AB1490, $AC1490&lt;AX$6),"", MAX(AX$10:AX1489)+1)))</f>
        <v/>
      </c>
      <c r="AY1490" s="5" t="str">
        <f>IF(OR($AB1490="", $AC1490=""), "", IF($H1490=$M$3, "", IF(OR(AY$7&lt;$AB1490, $AC1490&lt;AY$6),"", MAX(AY$10:AY1489)+1)))</f>
        <v/>
      </c>
      <c r="AZ1490" s="5" t="str">
        <f>IF(OR($AB1490="", $AC1490=""), "", IF($H1490=$M$3, "", IF(OR(AZ$7&lt;$AB1490, $AC1490&lt;AZ$6),"", MAX(AZ$10:AZ1489)+1)))</f>
        <v/>
      </c>
      <c r="BA1490" s="5" t="str">
        <f>IF(OR($AB1490="", $AC1490=""), "", IF($H1490=$M$3, "", IF(OR(BA$7&lt;$AB1490, $AC1490&lt;BA$6),"", MAX(BA$10:BA1489)+1)))</f>
        <v/>
      </c>
      <c r="BB1490" s="5" t="str">
        <f>IF(OR($AB1490="", $AC1490=""), "", IF($H1490=$M$3, "", IF(OR(BB$7&lt;$AB1490, $AC1490&lt;BB$6),"", MAX(BB$10:BB1489)+1)))</f>
        <v/>
      </c>
      <c r="BC1490" s="5" t="str">
        <f>IF(OR($AB1490="", $AC1490=""), "", IF($H1490=$M$3, "", IF(OR(BC$7&lt;$AB1490, $AC1490&lt;BC$6),"", MAX(BC$10:BC1489)+1)))</f>
        <v/>
      </c>
      <c r="BD1490" s="5" t="str">
        <f>IF(OR($AB1490="", $AC1490=""), "", IF($H1490=$M$3, "", IF(OR(BD$7&lt;$AB1490, $AC1490&lt;BD$6),"", MAX(BD$10:BD1489)+1)))</f>
        <v/>
      </c>
      <c r="BE1490" s="5" t="str">
        <f>IF(OR($AB1490="", $AC1490=""), "", IF($H1490=$M$3, "", IF(OR(BE$7&lt;$AB1490, $AC1490&lt;BE$6),"", MAX(BE$10:BE1489)+1)))</f>
        <v/>
      </c>
      <c r="BF1490" s="5" t="str">
        <f>IF(OR($AB1490="", $AC1490=""), "", IF($H1490=$M$3, "", IF(OR(BF$7&lt;$AB1490, $AC1490&lt;BF$6),"", MAX(BF$10:BF1489)+1)))</f>
        <v/>
      </c>
      <c r="BG1490" s="5" t="str">
        <f>IF(OR($AB1490="", $AC1490=""), "", IF($H1490=$M$3, "", IF(OR(BG$7&lt;$AB1490, $AC1490&lt;BG$6),"", MAX(BG$10:BG1489)+1)))</f>
        <v/>
      </c>
      <c r="BH1490" s="5" t="str">
        <f>IF(OR($AB1490="", $AC1490=""), "", IF($H1490=$M$3, "", IF(OR(BH$7&lt;$AB1490, $AC1490&lt;BH$6),"", MAX(BH$10:BH1489)+1)))</f>
        <v/>
      </c>
      <c r="BI1490" s="5" t="str">
        <f>IF(OR($AB1490="", $AC1490=""), "", IF($H1490=$M$3, "", IF(OR(BI$7&lt;$AB1490, $AC1490&lt;BI$6),"", MAX(BI$10:BI1489)+1)))</f>
        <v/>
      </c>
      <c r="BK1490" s="5" t="str" cm="1">
        <f t="array" aca="1" ref="BK1490" ca="1">IFERROR(INDEX($AE1490:$BI1490, $BJ1490, MATCH($BK$9, $AE$9:$BI$9, 0)), "")</f>
        <v/>
      </c>
    </row>
    <row r="1491" spans="1:63" x14ac:dyDescent="0.25">
      <c r="A1491" s="2"/>
      <c r="B1491" s="254"/>
      <c r="C1491" s="255"/>
      <c r="D1491" s="256"/>
      <c r="E1491" s="257"/>
      <c r="F1491" s="257"/>
      <c r="G1491" s="258"/>
      <c r="H1491" s="259"/>
      <c r="I1491" s="16"/>
      <c r="J1491" s="5" t="str">
        <f t="shared" si="195"/>
        <v/>
      </c>
      <c r="K1491" s="2"/>
      <c r="O1491" s="5" t="str">
        <f t="shared" si="193"/>
        <v/>
      </c>
      <c r="Q1491" s="5" t="str">
        <f t="shared" si="196"/>
        <v/>
      </c>
      <c r="S1491" s="5" t="str">
        <f t="shared" si="194"/>
        <v/>
      </c>
      <c r="U1491" s="64" t="str">
        <f>IF($D1491="","", IF(COUNTIF('Intro &amp; Setup'!$AW$49:$AW$88, $D1491)&gt;0, "BH", TEXT($D1491, "ddd")))</f>
        <v/>
      </c>
      <c r="V1491" s="65" t="str">
        <f>IF($G1491="", "", IF(COUNTIF('Intro &amp; Setup'!$AW$49:$AW$88, $G1491)&gt;0, "BH", TEXT($G1491, "ddd")))</f>
        <v/>
      </c>
      <c r="W1491" s="64" t="str">
        <f t="shared" si="197"/>
        <v/>
      </c>
      <c r="X1491" s="65" t="str">
        <f t="shared" si="198"/>
        <v/>
      </c>
      <c r="Y1491" s="64" t="str">
        <f>IF(F1491="", "", IF(OR(F1491&lt;'Intro &amp; Setup'!$Z$20, F1491&gt;'Intro &amp; Setup'!$Z$22), "X", ""))</f>
        <v/>
      </c>
      <c r="Z1491" s="65" t="str">
        <f>IF(G1491="", "", IF(OR(G1491&lt;'Intro &amp; Setup'!$Z$20, G1491&gt;'Intro &amp; Setup'!$Z$22), "X", ""))</f>
        <v/>
      </c>
      <c r="AB1491" s="58" t="str">
        <f t="shared" si="199"/>
        <v/>
      </c>
      <c r="AC1491" s="59" t="str">
        <f t="shared" si="200"/>
        <v/>
      </c>
      <c r="AE1491" s="5" t="str">
        <f>IF(OR($AB1491="", $AC1491=""), "", IF($H1491=$M$3, "", IF(OR(AE$7&lt;$AB1491, $AC1491&lt;AE$6),"", MAX(AE$10:AE1490)+1)))</f>
        <v/>
      </c>
      <c r="AF1491" s="5" t="str">
        <f>IF(OR($AB1491="", $AC1491=""), "", IF($H1491=$M$3, "", IF(OR(AF$7&lt;$AB1491, $AC1491&lt;AF$6),"", MAX(AF$10:AF1490)+1)))</f>
        <v/>
      </c>
      <c r="AG1491" s="5" t="str">
        <f>IF(OR($AB1491="", $AC1491=""), "", IF($H1491=$M$3, "", IF(OR(AG$7&lt;$AB1491, $AC1491&lt;AG$6),"", MAX(AG$10:AG1490)+1)))</f>
        <v/>
      </c>
      <c r="AH1491" s="5" t="str">
        <f>IF(OR($AB1491="", $AC1491=""), "", IF($H1491=$M$3, "", IF(OR(AH$7&lt;$AB1491, $AC1491&lt;AH$6),"", MAX(AH$10:AH1490)+1)))</f>
        <v/>
      </c>
      <c r="AI1491" s="5" t="str">
        <f>IF(OR($AB1491="", $AC1491=""), "", IF($H1491=$M$3, "", IF(OR(AI$7&lt;$AB1491, $AC1491&lt;AI$6),"", MAX(AI$10:AI1490)+1)))</f>
        <v/>
      </c>
      <c r="AJ1491" s="5" t="str">
        <f>IF(OR($AB1491="", $AC1491=""), "", IF($H1491=$M$3, "", IF(OR(AJ$7&lt;$AB1491, $AC1491&lt;AJ$6),"", MAX(AJ$10:AJ1490)+1)))</f>
        <v/>
      </c>
      <c r="AK1491" s="5" t="str">
        <f>IF(OR($AB1491="", $AC1491=""), "", IF($H1491=$M$3, "", IF(OR(AK$7&lt;$AB1491, $AC1491&lt;AK$6),"", MAX(AK$10:AK1490)+1)))</f>
        <v/>
      </c>
      <c r="AL1491" s="5" t="str">
        <f>IF(OR($AB1491="", $AC1491=""), "", IF($H1491=$M$3, "", IF(OR(AL$7&lt;$AB1491, $AC1491&lt;AL$6),"", MAX(AL$10:AL1490)+1)))</f>
        <v/>
      </c>
      <c r="AM1491" s="5" t="str">
        <f>IF(OR($AB1491="", $AC1491=""), "", IF($H1491=$M$3, "", IF(OR(AM$7&lt;$AB1491, $AC1491&lt;AM$6),"", MAX(AM$10:AM1490)+1)))</f>
        <v/>
      </c>
      <c r="AN1491" s="5" t="str">
        <f>IF(OR($AB1491="", $AC1491=""), "", IF($H1491=$M$3, "", IF(OR(AN$7&lt;$AB1491, $AC1491&lt;AN$6),"", MAX(AN$10:AN1490)+1)))</f>
        <v/>
      </c>
      <c r="AO1491" s="5" t="str">
        <f>IF(OR($AB1491="", $AC1491=""), "", IF($H1491=$M$3, "", IF(OR(AO$7&lt;$AB1491, $AC1491&lt;AO$6),"", MAX(AO$10:AO1490)+1)))</f>
        <v/>
      </c>
      <c r="AP1491" s="5" t="str">
        <f>IF(OR($AB1491="", $AC1491=""), "", IF($H1491=$M$3, "", IF(OR(AP$7&lt;$AB1491, $AC1491&lt;AP$6),"", MAX(AP$10:AP1490)+1)))</f>
        <v/>
      </c>
      <c r="AQ1491" s="5" t="str">
        <f>IF(OR($AB1491="", $AC1491=""), "", IF($H1491=$M$3, "", IF(OR(AQ$7&lt;$AB1491, $AC1491&lt;AQ$6),"", MAX(AQ$10:AQ1490)+1)))</f>
        <v/>
      </c>
      <c r="AR1491" s="5" t="str">
        <f>IF(OR($AB1491="", $AC1491=""), "", IF($H1491=$M$3, "", IF(OR(AR$7&lt;$AB1491, $AC1491&lt;AR$6),"", MAX(AR$10:AR1490)+1)))</f>
        <v/>
      </c>
      <c r="AS1491" s="5" t="str">
        <f>IF(OR($AB1491="", $AC1491=""), "", IF($H1491=$M$3, "", IF(OR(AS$7&lt;$AB1491, $AC1491&lt;AS$6),"", MAX(AS$10:AS1490)+1)))</f>
        <v/>
      </c>
      <c r="AT1491" s="5" t="str">
        <f>IF(OR($AB1491="", $AC1491=""), "", IF($H1491=$M$3, "", IF(OR(AT$7&lt;$AB1491, $AC1491&lt;AT$6),"", MAX(AT$10:AT1490)+1)))</f>
        <v/>
      </c>
      <c r="AU1491" s="5" t="str">
        <f>IF(OR($AB1491="", $AC1491=""), "", IF($H1491=$M$3, "", IF(OR(AU$7&lt;$AB1491, $AC1491&lt;AU$6),"", MAX(AU$10:AU1490)+1)))</f>
        <v/>
      </c>
      <c r="AV1491" s="5" t="str">
        <f>IF(OR($AB1491="", $AC1491=""), "", IF($H1491=$M$3, "", IF(OR(AV$7&lt;$AB1491, $AC1491&lt;AV$6),"", MAX(AV$10:AV1490)+1)))</f>
        <v/>
      </c>
      <c r="AW1491" s="5" t="str">
        <f>IF(OR($AB1491="", $AC1491=""), "", IF($H1491=$M$3, "", IF(OR(AW$7&lt;$AB1491, $AC1491&lt;AW$6),"", MAX(AW$10:AW1490)+1)))</f>
        <v/>
      </c>
      <c r="AX1491" s="5" t="str">
        <f>IF(OR($AB1491="", $AC1491=""), "", IF($H1491=$M$3, "", IF(OR(AX$7&lt;$AB1491, $AC1491&lt;AX$6),"", MAX(AX$10:AX1490)+1)))</f>
        <v/>
      </c>
      <c r="AY1491" s="5" t="str">
        <f>IF(OR($AB1491="", $AC1491=""), "", IF($H1491=$M$3, "", IF(OR(AY$7&lt;$AB1491, $AC1491&lt;AY$6),"", MAX(AY$10:AY1490)+1)))</f>
        <v/>
      </c>
      <c r="AZ1491" s="5" t="str">
        <f>IF(OR($AB1491="", $AC1491=""), "", IF($H1491=$M$3, "", IF(OR(AZ$7&lt;$AB1491, $AC1491&lt;AZ$6),"", MAX(AZ$10:AZ1490)+1)))</f>
        <v/>
      </c>
      <c r="BA1491" s="5" t="str">
        <f>IF(OR($AB1491="", $AC1491=""), "", IF($H1491=$M$3, "", IF(OR(BA$7&lt;$AB1491, $AC1491&lt;BA$6),"", MAX(BA$10:BA1490)+1)))</f>
        <v/>
      </c>
      <c r="BB1491" s="5" t="str">
        <f>IF(OR($AB1491="", $AC1491=""), "", IF($H1491=$M$3, "", IF(OR(BB$7&lt;$AB1491, $AC1491&lt;BB$6),"", MAX(BB$10:BB1490)+1)))</f>
        <v/>
      </c>
      <c r="BC1491" s="5" t="str">
        <f>IF(OR($AB1491="", $AC1491=""), "", IF($H1491=$M$3, "", IF(OR(BC$7&lt;$AB1491, $AC1491&lt;BC$6),"", MAX(BC$10:BC1490)+1)))</f>
        <v/>
      </c>
      <c r="BD1491" s="5" t="str">
        <f>IF(OR($AB1491="", $AC1491=""), "", IF($H1491=$M$3, "", IF(OR(BD$7&lt;$AB1491, $AC1491&lt;BD$6),"", MAX(BD$10:BD1490)+1)))</f>
        <v/>
      </c>
      <c r="BE1491" s="5" t="str">
        <f>IF(OR($AB1491="", $AC1491=""), "", IF($H1491=$M$3, "", IF(OR(BE$7&lt;$AB1491, $AC1491&lt;BE$6),"", MAX(BE$10:BE1490)+1)))</f>
        <v/>
      </c>
      <c r="BF1491" s="5" t="str">
        <f>IF(OR($AB1491="", $AC1491=""), "", IF($H1491=$M$3, "", IF(OR(BF$7&lt;$AB1491, $AC1491&lt;BF$6),"", MAX(BF$10:BF1490)+1)))</f>
        <v/>
      </c>
      <c r="BG1491" s="5" t="str">
        <f>IF(OR($AB1491="", $AC1491=""), "", IF($H1491=$M$3, "", IF(OR(BG$7&lt;$AB1491, $AC1491&lt;BG$6),"", MAX(BG$10:BG1490)+1)))</f>
        <v/>
      </c>
      <c r="BH1491" s="5" t="str">
        <f>IF(OR($AB1491="", $AC1491=""), "", IF($H1491=$M$3, "", IF(OR(BH$7&lt;$AB1491, $AC1491&lt;BH$6),"", MAX(BH$10:BH1490)+1)))</f>
        <v/>
      </c>
      <c r="BI1491" s="5" t="str">
        <f>IF(OR($AB1491="", $AC1491=""), "", IF($H1491=$M$3, "", IF(OR(BI$7&lt;$AB1491, $AC1491&lt;BI$6),"", MAX(BI$10:BI1490)+1)))</f>
        <v/>
      </c>
      <c r="BK1491" s="5" t="str" cm="1">
        <f t="array" aca="1" ref="BK1491" ca="1">IFERROR(INDEX($AE1491:$BI1491, $BJ1491, MATCH($BK$9, $AE$9:$BI$9, 0)), "")</f>
        <v/>
      </c>
    </row>
    <row r="1492" spans="1:63" x14ac:dyDescent="0.25">
      <c r="A1492" s="2"/>
      <c r="B1492" s="254"/>
      <c r="C1492" s="255"/>
      <c r="D1492" s="256"/>
      <c r="E1492" s="257"/>
      <c r="F1492" s="257"/>
      <c r="G1492" s="258"/>
      <c r="H1492" s="259"/>
      <c r="I1492" s="16"/>
      <c r="J1492" s="5" t="str">
        <f t="shared" si="195"/>
        <v/>
      </c>
      <c r="K1492" s="2"/>
      <c r="O1492" s="5" t="str">
        <f t="shared" si="193"/>
        <v/>
      </c>
      <c r="Q1492" s="5" t="str">
        <f t="shared" si="196"/>
        <v/>
      </c>
      <c r="S1492" s="5" t="str">
        <f t="shared" si="194"/>
        <v/>
      </c>
      <c r="U1492" s="64" t="str">
        <f>IF($D1492="","", IF(COUNTIF('Intro &amp; Setup'!$AW$49:$AW$88, $D1492)&gt;0, "BH", TEXT($D1492, "ddd")))</f>
        <v/>
      </c>
      <c r="V1492" s="65" t="str">
        <f>IF($G1492="", "", IF(COUNTIF('Intro &amp; Setup'!$AW$49:$AW$88, $G1492)&gt;0, "BH", TEXT($G1492, "ddd")))</f>
        <v/>
      </c>
      <c r="W1492" s="64" t="str">
        <f t="shared" si="197"/>
        <v/>
      </c>
      <c r="X1492" s="65" t="str">
        <f t="shared" si="198"/>
        <v/>
      </c>
      <c r="Y1492" s="64" t="str">
        <f>IF(F1492="", "", IF(OR(F1492&lt;'Intro &amp; Setup'!$Z$20, F1492&gt;'Intro &amp; Setup'!$Z$22), "X", ""))</f>
        <v/>
      </c>
      <c r="Z1492" s="65" t="str">
        <f>IF(G1492="", "", IF(OR(G1492&lt;'Intro &amp; Setup'!$Z$20, G1492&gt;'Intro &amp; Setup'!$Z$22), "X", ""))</f>
        <v/>
      </c>
      <c r="AB1492" s="58" t="str">
        <f t="shared" si="199"/>
        <v/>
      </c>
      <c r="AC1492" s="59" t="str">
        <f t="shared" si="200"/>
        <v/>
      </c>
      <c r="AE1492" s="5" t="str">
        <f>IF(OR($AB1492="", $AC1492=""), "", IF($H1492=$M$3, "", IF(OR(AE$7&lt;$AB1492, $AC1492&lt;AE$6),"", MAX(AE$10:AE1491)+1)))</f>
        <v/>
      </c>
      <c r="AF1492" s="5" t="str">
        <f>IF(OR($AB1492="", $AC1492=""), "", IF($H1492=$M$3, "", IF(OR(AF$7&lt;$AB1492, $AC1492&lt;AF$6),"", MAX(AF$10:AF1491)+1)))</f>
        <v/>
      </c>
      <c r="AG1492" s="5" t="str">
        <f>IF(OR($AB1492="", $AC1492=""), "", IF($H1492=$M$3, "", IF(OR(AG$7&lt;$AB1492, $AC1492&lt;AG$6),"", MAX(AG$10:AG1491)+1)))</f>
        <v/>
      </c>
      <c r="AH1492" s="5" t="str">
        <f>IF(OR($AB1492="", $AC1492=""), "", IF($H1492=$M$3, "", IF(OR(AH$7&lt;$AB1492, $AC1492&lt;AH$6),"", MAX(AH$10:AH1491)+1)))</f>
        <v/>
      </c>
      <c r="AI1492" s="5" t="str">
        <f>IF(OR($AB1492="", $AC1492=""), "", IF($H1492=$M$3, "", IF(OR(AI$7&lt;$AB1492, $AC1492&lt;AI$6),"", MAX(AI$10:AI1491)+1)))</f>
        <v/>
      </c>
      <c r="AJ1492" s="5" t="str">
        <f>IF(OR($AB1492="", $AC1492=""), "", IF($H1492=$M$3, "", IF(OR(AJ$7&lt;$AB1492, $AC1492&lt;AJ$6),"", MAX(AJ$10:AJ1491)+1)))</f>
        <v/>
      </c>
      <c r="AK1492" s="5" t="str">
        <f>IF(OR($AB1492="", $AC1492=""), "", IF($H1492=$M$3, "", IF(OR(AK$7&lt;$AB1492, $AC1492&lt;AK$6),"", MAX(AK$10:AK1491)+1)))</f>
        <v/>
      </c>
      <c r="AL1492" s="5" t="str">
        <f>IF(OR($AB1492="", $AC1492=""), "", IF($H1492=$M$3, "", IF(OR(AL$7&lt;$AB1492, $AC1492&lt;AL$6),"", MAX(AL$10:AL1491)+1)))</f>
        <v/>
      </c>
      <c r="AM1492" s="5" t="str">
        <f>IF(OR($AB1492="", $AC1492=""), "", IF($H1492=$M$3, "", IF(OR(AM$7&lt;$AB1492, $AC1492&lt;AM$6),"", MAX(AM$10:AM1491)+1)))</f>
        <v/>
      </c>
      <c r="AN1492" s="5" t="str">
        <f>IF(OR($AB1492="", $AC1492=""), "", IF($H1492=$M$3, "", IF(OR(AN$7&lt;$AB1492, $AC1492&lt;AN$6),"", MAX(AN$10:AN1491)+1)))</f>
        <v/>
      </c>
      <c r="AO1492" s="5" t="str">
        <f>IF(OR($AB1492="", $AC1492=""), "", IF($H1492=$M$3, "", IF(OR(AO$7&lt;$AB1492, $AC1492&lt;AO$6),"", MAX(AO$10:AO1491)+1)))</f>
        <v/>
      </c>
      <c r="AP1492" s="5" t="str">
        <f>IF(OR($AB1492="", $AC1492=""), "", IF($H1492=$M$3, "", IF(OR(AP$7&lt;$AB1492, $AC1492&lt;AP$6),"", MAX(AP$10:AP1491)+1)))</f>
        <v/>
      </c>
      <c r="AQ1492" s="5" t="str">
        <f>IF(OR($AB1492="", $AC1492=""), "", IF($H1492=$M$3, "", IF(OR(AQ$7&lt;$AB1492, $AC1492&lt;AQ$6),"", MAX(AQ$10:AQ1491)+1)))</f>
        <v/>
      </c>
      <c r="AR1492" s="5" t="str">
        <f>IF(OR($AB1492="", $AC1492=""), "", IF($H1492=$M$3, "", IF(OR(AR$7&lt;$AB1492, $AC1492&lt;AR$6),"", MAX(AR$10:AR1491)+1)))</f>
        <v/>
      </c>
      <c r="AS1492" s="5" t="str">
        <f>IF(OR($AB1492="", $AC1492=""), "", IF($H1492=$M$3, "", IF(OR(AS$7&lt;$AB1492, $AC1492&lt;AS$6),"", MAX(AS$10:AS1491)+1)))</f>
        <v/>
      </c>
      <c r="AT1492" s="5" t="str">
        <f>IF(OR($AB1492="", $AC1492=""), "", IF($H1492=$M$3, "", IF(OR(AT$7&lt;$AB1492, $AC1492&lt;AT$6),"", MAX(AT$10:AT1491)+1)))</f>
        <v/>
      </c>
      <c r="AU1492" s="5" t="str">
        <f>IF(OR($AB1492="", $AC1492=""), "", IF($H1492=$M$3, "", IF(OR(AU$7&lt;$AB1492, $AC1492&lt;AU$6),"", MAX(AU$10:AU1491)+1)))</f>
        <v/>
      </c>
      <c r="AV1492" s="5" t="str">
        <f>IF(OR($AB1492="", $AC1492=""), "", IF($H1492=$M$3, "", IF(OR(AV$7&lt;$AB1492, $AC1492&lt;AV$6),"", MAX(AV$10:AV1491)+1)))</f>
        <v/>
      </c>
      <c r="AW1492" s="5" t="str">
        <f>IF(OR($AB1492="", $AC1492=""), "", IF($H1492=$M$3, "", IF(OR(AW$7&lt;$AB1492, $AC1492&lt;AW$6),"", MAX(AW$10:AW1491)+1)))</f>
        <v/>
      </c>
      <c r="AX1492" s="5" t="str">
        <f>IF(OR($AB1492="", $AC1492=""), "", IF($H1492=$M$3, "", IF(OR(AX$7&lt;$AB1492, $AC1492&lt;AX$6),"", MAX(AX$10:AX1491)+1)))</f>
        <v/>
      </c>
      <c r="AY1492" s="5" t="str">
        <f>IF(OR($AB1492="", $AC1492=""), "", IF($H1492=$M$3, "", IF(OR(AY$7&lt;$AB1492, $AC1492&lt;AY$6),"", MAX(AY$10:AY1491)+1)))</f>
        <v/>
      </c>
      <c r="AZ1492" s="5" t="str">
        <f>IF(OR($AB1492="", $AC1492=""), "", IF($H1492=$M$3, "", IF(OR(AZ$7&lt;$AB1492, $AC1492&lt;AZ$6),"", MAX(AZ$10:AZ1491)+1)))</f>
        <v/>
      </c>
      <c r="BA1492" s="5" t="str">
        <f>IF(OR($AB1492="", $AC1492=""), "", IF($H1492=$M$3, "", IF(OR(BA$7&lt;$AB1492, $AC1492&lt;BA$6),"", MAX(BA$10:BA1491)+1)))</f>
        <v/>
      </c>
      <c r="BB1492" s="5" t="str">
        <f>IF(OR($AB1492="", $AC1492=""), "", IF($H1492=$M$3, "", IF(OR(BB$7&lt;$AB1492, $AC1492&lt;BB$6),"", MAX(BB$10:BB1491)+1)))</f>
        <v/>
      </c>
      <c r="BC1492" s="5" t="str">
        <f>IF(OR($AB1492="", $AC1492=""), "", IF($H1492=$M$3, "", IF(OR(BC$7&lt;$AB1492, $AC1492&lt;BC$6),"", MAX(BC$10:BC1491)+1)))</f>
        <v/>
      </c>
      <c r="BD1492" s="5" t="str">
        <f>IF(OR($AB1492="", $AC1492=""), "", IF($H1492=$M$3, "", IF(OR(BD$7&lt;$AB1492, $AC1492&lt;BD$6),"", MAX(BD$10:BD1491)+1)))</f>
        <v/>
      </c>
      <c r="BE1492" s="5" t="str">
        <f>IF(OR($AB1492="", $AC1492=""), "", IF($H1492=$M$3, "", IF(OR(BE$7&lt;$AB1492, $AC1492&lt;BE$6),"", MAX(BE$10:BE1491)+1)))</f>
        <v/>
      </c>
      <c r="BF1492" s="5" t="str">
        <f>IF(OR($AB1492="", $AC1492=""), "", IF($H1492=$M$3, "", IF(OR(BF$7&lt;$AB1492, $AC1492&lt;BF$6),"", MAX(BF$10:BF1491)+1)))</f>
        <v/>
      </c>
      <c r="BG1492" s="5" t="str">
        <f>IF(OR($AB1492="", $AC1492=""), "", IF($H1492=$M$3, "", IF(OR(BG$7&lt;$AB1492, $AC1492&lt;BG$6),"", MAX(BG$10:BG1491)+1)))</f>
        <v/>
      </c>
      <c r="BH1492" s="5" t="str">
        <f>IF(OR($AB1492="", $AC1492=""), "", IF($H1492=$M$3, "", IF(OR(BH$7&lt;$AB1492, $AC1492&lt;BH$6),"", MAX(BH$10:BH1491)+1)))</f>
        <v/>
      </c>
      <c r="BI1492" s="5" t="str">
        <f>IF(OR($AB1492="", $AC1492=""), "", IF($H1492=$M$3, "", IF(OR(BI$7&lt;$AB1492, $AC1492&lt;BI$6),"", MAX(BI$10:BI1491)+1)))</f>
        <v/>
      </c>
      <c r="BK1492" s="5" t="str" cm="1">
        <f t="array" aca="1" ref="BK1492" ca="1">IFERROR(INDEX($AE1492:$BI1492, $BJ1492, MATCH($BK$9, $AE$9:$BI$9, 0)), "")</f>
        <v/>
      </c>
    </row>
    <row r="1493" spans="1:63" x14ac:dyDescent="0.25">
      <c r="A1493" s="2"/>
      <c r="B1493" s="254"/>
      <c r="C1493" s="255"/>
      <c r="D1493" s="256"/>
      <c r="E1493" s="257"/>
      <c r="F1493" s="257"/>
      <c r="G1493" s="258"/>
      <c r="H1493" s="259"/>
      <c r="I1493" s="16"/>
      <c r="J1493" s="5" t="str">
        <f t="shared" si="195"/>
        <v/>
      </c>
      <c r="K1493" s="2"/>
      <c r="O1493" s="5" t="str">
        <f t="shared" si="193"/>
        <v/>
      </c>
      <c r="Q1493" s="5" t="str">
        <f t="shared" si="196"/>
        <v/>
      </c>
      <c r="S1493" s="5" t="str">
        <f t="shared" si="194"/>
        <v/>
      </c>
      <c r="U1493" s="64" t="str">
        <f>IF($D1493="","", IF(COUNTIF('Intro &amp; Setup'!$AW$49:$AW$88, $D1493)&gt;0, "BH", TEXT($D1493, "ddd")))</f>
        <v/>
      </c>
      <c r="V1493" s="65" t="str">
        <f>IF($G1493="", "", IF(COUNTIF('Intro &amp; Setup'!$AW$49:$AW$88, $G1493)&gt;0, "BH", TEXT($G1493, "ddd")))</f>
        <v/>
      </c>
      <c r="W1493" s="64" t="str">
        <f t="shared" si="197"/>
        <v/>
      </c>
      <c r="X1493" s="65" t="str">
        <f t="shared" si="198"/>
        <v/>
      </c>
      <c r="Y1493" s="64" t="str">
        <f>IF(F1493="", "", IF(OR(F1493&lt;'Intro &amp; Setup'!$Z$20, F1493&gt;'Intro &amp; Setup'!$Z$22), "X", ""))</f>
        <v/>
      </c>
      <c r="Z1493" s="65" t="str">
        <f>IF(G1493="", "", IF(OR(G1493&lt;'Intro &amp; Setup'!$Z$20, G1493&gt;'Intro &amp; Setup'!$Z$22), "X", ""))</f>
        <v/>
      </c>
      <c r="AB1493" s="58" t="str">
        <f t="shared" si="199"/>
        <v/>
      </c>
      <c r="AC1493" s="59" t="str">
        <f t="shared" si="200"/>
        <v/>
      </c>
      <c r="AE1493" s="5" t="str">
        <f>IF(OR($AB1493="", $AC1493=""), "", IF($H1493=$M$3, "", IF(OR(AE$7&lt;$AB1493, $AC1493&lt;AE$6),"", MAX(AE$10:AE1492)+1)))</f>
        <v/>
      </c>
      <c r="AF1493" s="5" t="str">
        <f>IF(OR($AB1493="", $AC1493=""), "", IF($H1493=$M$3, "", IF(OR(AF$7&lt;$AB1493, $AC1493&lt;AF$6),"", MAX(AF$10:AF1492)+1)))</f>
        <v/>
      </c>
      <c r="AG1493" s="5" t="str">
        <f>IF(OR($AB1493="", $AC1493=""), "", IF($H1493=$M$3, "", IF(OR(AG$7&lt;$AB1493, $AC1493&lt;AG$6),"", MAX(AG$10:AG1492)+1)))</f>
        <v/>
      </c>
      <c r="AH1493" s="5" t="str">
        <f>IF(OR($AB1493="", $AC1493=""), "", IF($H1493=$M$3, "", IF(OR(AH$7&lt;$AB1493, $AC1493&lt;AH$6),"", MAX(AH$10:AH1492)+1)))</f>
        <v/>
      </c>
      <c r="AI1493" s="5" t="str">
        <f>IF(OR($AB1493="", $AC1493=""), "", IF($H1493=$M$3, "", IF(OR(AI$7&lt;$AB1493, $AC1493&lt;AI$6),"", MAX(AI$10:AI1492)+1)))</f>
        <v/>
      </c>
      <c r="AJ1493" s="5" t="str">
        <f>IF(OR($AB1493="", $AC1493=""), "", IF($H1493=$M$3, "", IF(OR(AJ$7&lt;$AB1493, $AC1493&lt;AJ$6),"", MAX(AJ$10:AJ1492)+1)))</f>
        <v/>
      </c>
      <c r="AK1493" s="5" t="str">
        <f>IF(OR($AB1493="", $AC1493=""), "", IF($H1493=$M$3, "", IF(OR(AK$7&lt;$AB1493, $AC1493&lt;AK$6),"", MAX(AK$10:AK1492)+1)))</f>
        <v/>
      </c>
      <c r="AL1493" s="5" t="str">
        <f>IF(OR($AB1493="", $AC1493=""), "", IF($H1493=$M$3, "", IF(OR(AL$7&lt;$AB1493, $AC1493&lt;AL$6),"", MAX(AL$10:AL1492)+1)))</f>
        <v/>
      </c>
      <c r="AM1493" s="5" t="str">
        <f>IF(OR($AB1493="", $AC1493=""), "", IF($H1493=$M$3, "", IF(OR(AM$7&lt;$AB1493, $AC1493&lt;AM$6),"", MAX(AM$10:AM1492)+1)))</f>
        <v/>
      </c>
      <c r="AN1493" s="5" t="str">
        <f>IF(OR($AB1493="", $AC1493=""), "", IF($H1493=$M$3, "", IF(OR(AN$7&lt;$AB1493, $AC1493&lt;AN$6),"", MAX(AN$10:AN1492)+1)))</f>
        <v/>
      </c>
      <c r="AO1493" s="5" t="str">
        <f>IF(OR($AB1493="", $AC1493=""), "", IF($H1493=$M$3, "", IF(OR(AO$7&lt;$AB1493, $AC1493&lt;AO$6),"", MAX(AO$10:AO1492)+1)))</f>
        <v/>
      </c>
      <c r="AP1493" s="5" t="str">
        <f>IF(OR($AB1493="", $AC1493=""), "", IF($H1493=$M$3, "", IF(OR(AP$7&lt;$AB1493, $AC1493&lt;AP$6),"", MAX(AP$10:AP1492)+1)))</f>
        <v/>
      </c>
      <c r="AQ1493" s="5" t="str">
        <f>IF(OR($AB1493="", $AC1493=""), "", IF($H1493=$M$3, "", IF(OR(AQ$7&lt;$AB1493, $AC1493&lt;AQ$6),"", MAX(AQ$10:AQ1492)+1)))</f>
        <v/>
      </c>
      <c r="AR1493" s="5" t="str">
        <f>IF(OR($AB1493="", $AC1493=""), "", IF($H1493=$M$3, "", IF(OR(AR$7&lt;$AB1493, $AC1493&lt;AR$6),"", MAX(AR$10:AR1492)+1)))</f>
        <v/>
      </c>
      <c r="AS1493" s="5" t="str">
        <f>IF(OR($AB1493="", $AC1493=""), "", IF($H1493=$M$3, "", IF(OR(AS$7&lt;$AB1493, $AC1493&lt;AS$6),"", MAX(AS$10:AS1492)+1)))</f>
        <v/>
      </c>
      <c r="AT1493" s="5" t="str">
        <f>IF(OR($AB1493="", $AC1493=""), "", IF($H1493=$M$3, "", IF(OR(AT$7&lt;$AB1493, $AC1493&lt;AT$6),"", MAX(AT$10:AT1492)+1)))</f>
        <v/>
      </c>
      <c r="AU1493" s="5" t="str">
        <f>IF(OR($AB1493="", $AC1493=""), "", IF($H1493=$M$3, "", IF(OR(AU$7&lt;$AB1493, $AC1493&lt;AU$6),"", MAX(AU$10:AU1492)+1)))</f>
        <v/>
      </c>
      <c r="AV1493" s="5" t="str">
        <f>IF(OR($AB1493="", $AC1493=""), "", IF($H1493=$M$3, "", IF(OR(AV$7&lt;$AB1493, $AC1493&lt;AV$6),"", MAX(AV$10:AV1492)+1)))</f>
        <v/>
      </c>
      <c r="AW1493" s="5" t="str">
        <f>IF(OR($AB1493="", $AC1493=""), "", IF($H1493=$M$3, "", IF(OR(AW$7&lt;$AB1493, $AC1493&lt;AW$6),"", MAX(AW$10:AW1492)+1)))</f>
        <v/>
      </c>
      <c r="AX1493" s="5" t="str">
        <f>IF(OR($AB1493="", $AC1493=""), "", IF($H1493=$M$3, "", IF(OR(AX$7&lt;$AB1493, $AC1493&lt;AX$6),"", MAX(AX$10:AX1492)+1)))</f>
        <v/>
      </c>
      <c r="AY1493" s="5" t="str">
        <f>IF(OR($AB1493="", $AC1493=""), "", IF($H1493=$M$3, "", IF(OR(AY$7&lt;$AB1493, $AC1493&lt;AY$6),"", MAX(AY$10:AY1492)+1)))</f>
        <v/>
      </c>
      <c r="AZ1493" s="5" t="str">
        <f>IF(OR($AB1493="", $AC1493=""), "", IF($H1493=$M$3, "", IF(OR(AZ$7&lt;$AB1493, $AC1493&lt;AZ$6),"", MAX(AZ$10:AZ1492)+1)))</f>
        <v/>
      </c>
      <c r="BA1493" s="5" t="str">
        <f>IF(OR($AB1493="", $AC1493=""), "", IF($H1493=$M$3, "", IF(OR(BA$7&lt;$AB1493, $AC1493&lt;BA$6),"", MAX(BA$10:BA1492)+1)))</f>
        <v/>
      </c>
      <c r="BB1493" s="5" t="str">
        <f>IF(OR($AB1493="", $AC1493=""), "", IF($H1493=$M$3, "", IF(OR(BB$7&lt;$AB1493, $AC1493&lt;BB$6),"", MAX(BB$10:BB1492)+1)))</f>
        <v/>
      </c>
      <c r="BC1493" s="5" t="str">
        <f>IF(OR($AB1493="", $AC1493=""), "", IF($H1493=$M$3, "", IF(OR(BC$7&lt;$AB1493, $AC1493&lt;BC$6),"", MAX(BC$10:BC1492)+1)))</f>
        <v/>
      </c>
      <c r="BD1493" s="5" t="str">
        <f>IF(OR($AB1493="", $AC1493=""), "", IF($H1493=$M$3, "", IF(OR(BD$7&lt;$AB1493, $AC1493&lt;BD$6),"", MAX(BD$10:BD1492)+1)))</f>
        <v/>
      </c>
      <c r="BE1493" s="5" t="str">
        <f>IF(OR($AB1493="", $AC1493=""), "", IF($H1493=$M$3, "", IF(OR(BE$7&lt;$AB1493, $AC1493&lt;BE$6),"", MAX(BE$10:BE1492)+1)))</f>
        <v/>
      </c>
      <c r="BF1493" s="5" t="str">
        <f>IF(OR($AB1493="", $AC1493=""), "", IF($H1493=$M$3, "", IF(OR(BF$7&lt;$AB1493, $AC1493&lt;BF$6),"", MAX(BF$10:BF1492)+1)))</f>
        <v/>
      </c>
      <c r="BG1493" s="5" t="str">
        <f>IF(OR($AB1493="", $AC1493=""), "", IF($H1493=$M$3, "", IF(OR(BG$7&lt;$AB1493, $AC1493&lt;BG$6),"", MAX(BG$10:BG1492)+1)))</f>
        <v/>
      </c>
      <c r="BH1493" s="5" t="str">
        <f>IF(OR($AB1493="", $AC1493=""), "", IF($H1493=$M$3, "", IF(OR(BH$7&lt;$AB1493, $AC1493&lt;BH$6),"", MAX(BH$10:BH1492)+1)))</f>
        <v/>
      </c>
      <c r="BI1493" s="5" t="str">
        <f>IF(OR($AB1493="", $AC1493=""), "", IF($H1493=$M$3, "", IF(OR(BI$7&lt;$AB1493, $AC1493&lt;BI$6),"", MAX(BI$10:BI1492)+1)))</f>
        <v/>
      </c>
      <c r="BK1493" s="5" t="str" cm="1">
        <f t="array" aca="1" ref="BK1493" ca="1">IFERROR(INDEX($AE1493:$BI1493, $BJ1493, MATCH($BK$9, $AE$9:$BI$9, 0)), "")</f>
        <v/>
      </c>
    </row>
    <row r="1494" spans="1:63" x14ac:dyDescent="0.25">
      <c r="A1494" s="2"/>
      <c r="B1494" s="254"/>
      <c r="C1494" s="255"/>
      <c r="D1494" s="256"/>
      <c r="E1494" s="257"/>
      <c r="F1494" s="257"/>
      <c r="G1494" s="258"/>
      <c r="H1494" s="259"/>
      <c r="I1494" s="16"/>
      <c r="J1494" s="5" t="str">
        <f t="shared" si="195"/>
        <v/>
      </c>
      <c r="K1494" s="2"/>
      <c r="O1494" s="5" t="str">
        <f t="shared" si="193"/>
        <v/>
      </c>
      <c r="Q1494" s="5" t="str">
        <f t="shared" si="196"/>
        <v/>
      </c>
      <c r="S1494" s="5" t="str">
        <f t="shared" si="194"/>
        <v/>
      </c>
      <c r="U1494" s="64" t="str">
        <f>IF($D1494="","", IF(COUNTIF('Intro &amp; Setup'!$AW$49:$AW$88, $D1494)&gt;0, "BH", TEXT($D1494, "ddd")))</f>
        <v/>
      </c>
      <c r="V1494" s="65" t="str">
        <f>IF($G1494="", "", IF(COUNTIF('Intro &amp; Setup'!$AW$49:$AW$88, $G1494)&gt;0, "BH", TEXT($G1494, "ddd")))</f>
        <v/>
      </c>
      <c r="W1494" s="64" t="str">
        <f t="shared" si="197"/>
        <v/>
      </c>
      <c r="X1494" s="65" t="str">
        <f t="shared" si="198"/>
        <v/>
      </c>
      <c r="Y1494" s="64" t="str">
        <f>IF(F1494="", "", IF(OR(F1494&lt;'Intro &amp; Setup'!$Z$20, F1494&gt;'Intro &amp; Setup'!$Z$22), "X", ""))</f>
        <v/>
      </c>
      <c r="Z1494" s="65" t="str">
        <f>IF(G1494="", "", IF(OR(G1494&lt;'Intro &amp; Setup'!$Z$20, G1494&gt;'Intro &amp; Setup'!$Z$22), "X", ""))</f>
        <v/>
      </c>
      <c r="AB1494" s="58" t="str">
        <f t="shared" si="199"/>
        <v/>
      </c>
      <c r="AC1494" s="59" t="str">
        <f t="shared" si="200"/>
        <v/>
      </c>
      <c r="AE1494" s="5" t="str">
        <f>IF(OR($AB1494="", $AC1494=""), "", IF($H1494=$M$3, "", IF(OR(AE$7&lt;$AB1494, $AC1494&lt;AE$6),"", MAX(AE$10:AE1493)+1)))</f>
        <v/>
      </c>
      <c r="AF1494" s="5" t="str">
        <f>IF(OR($AB1494="", $AC1494=""), "", IF($H1494=$M$3, "", IF(OR(AF$7&lt;$AB1494, $AC1494&lt;AF$6),"", MAX(AF$10:AF1493)+1)))</f>
        <v/>
      </c>
      <c r="AG1494" s="5" t="str">
        <f>IF(OR($AB1494="", $AC1494=""), "", IF($H1494=$M$3, "", IF(OR(AG$7&lt;$AB1494, $AC1494&lt;AG$6),"", MAX(AG$10:AG1493)+1)))</f>
        <v/>
      </c>
      <c r="AH1494" s="5" t="str">
        <f>IF(OR($AB1494="", $AC1494=""), "", IF($H1494=$M$3, "", IF(OR(AH$7&lt;$AB1494, $AC1494&lt;AH$6),"", MAX(AH$10:AH1493)+1)))</f>
        <v/>
      </c>
      <c r="AI1494" s="5" t="str">
        <f>IF(OR($AB1494="", $AC1494=""), "", IF($H1494=$M$3, "", IF(OR(AI$7&lt;$AB1494, $AC1494&lt;AI$6),"", MAX(AI$10:AI1493)+1)))</f>
        <v/>
      </c>
      <c r="AJ1494" s="5" t="str">
        <f>IF(OR($AB1494="", $AC1494=""), "", IF($H1494=$M$3, "", IF(OR(AJ$7&lt;$AB1494, $AC1494&lt;AJ$6),"", MAX(AJ$10:AJ1493)+1)))</f>
        <v/>
      </c>
      <c r="AK1494" s="5" t="str">
        <f>IF(OR($AB1494="", $AC1494=""), "", IF($H1494=$M$3, "", IF(OR(AK$7&lt;$AB1494, $AC1494&lt;AK$6),"", MAX(AK$10:AK1493)+1)))</f>
        <v/>
      </c>
      <c r="AL1494" s="5" t="str">
        <f>IF(OR($AB1494="", $AC1494=""), "", IF($H1494=$M$3, "", IF(OR(AL$7&lt;$AB1494, $AC1494&lt;AL$6),"", MAX(AL$10:AL1493)+1)))</f>
        <v/>
      </c>
      <c r="AM1494" s="5" t="str">
        <f>IF(OR($AB1494="", $AC1494=""), "", IF($H1494=$M$3, "", IF(OR(AM$7&lt;$AB1494, $AC1494&lt;AM$6),"", MAX(AM$10:AM1493)+1)))</f>
        <v/>
      </c>
      <c r="AN1494" s="5" t="str">
        <f>IF(OR($AB1494="", $AC1494=""), "", IF($H1494=$M$3, "", IF(OR(AN$7&lt;$AB1494, $AC1494&lt;AN$6),"", MAX(AN$10:AN1493)+1)))</f>
        <v/>
      </c>
      <c r="AO1494" s="5" t="str">
        <f>IF(OR($AB1494="", $AC1494=""), "", IF($H1494=$M$3, "", IF(OR(AO$7&lt;$AB1494, $AC1494&lt;AO$6),"", MAX(AO$10:AO1493)+1)))</f>
        <v/>
      </c>
      <c r="AP1494" s="5" t="str">
        <f>IF(OR($AB1494="", $AC1494=""), "", IF($H1494=$M$3, "", IF(OR(AP$7&lt;$AB1494, $AC1494&lt;AP$6),"", MAX(AP$10:AP1493)+1)))</f>
        <v/>
      </c>
      <c r="AQ1494" s="5" t="str">
        <f>IF(OR($AB1494="", $AC1494=""), "", IF($H1494=$M$3, "", IF(OR(AQ$7&lt;$AB1494, $AC1494&lt;AQ$6),"", MAX(AQ$10:AQ1493)+1)))</f>
        <v/>
      </c>
      <c r="AR1494" s="5" t="str">
        <f>IF(OR($AB1494="", $AC1494=""), "", IF($H1494=$M$3, "", IF(OR(AR$7&lt;$AB1494, $AC1494&lt;AR$6),"", MAX(AR$10:AR1493)+1)))</f>
        <v/>
      </c>
      <c r="AS1494" s="5" t="str">
        <f>IF(OR($AB1494="", $AC1494=""), "", IF($H1494=$M$3, "", IF(OR(AS$7&lt;$AB1494, $AC1494&lt;AS$6),"", MAX(AS$10:AS1493)+1)))</f>
        <v/>
      </c>
      <c r="AT1494" s="5" t="str">
        <f>IF(OR($AB1494="", $AC1494=""), "", IF($H1494=$M$3, "", IF(OR(AT$7&lt;$AB1494, $AC1494&lt;AT$6),"", MAX(AT$10:AT1493)+1)))</f>
        <v/>
      </c>
      <c r="AU1494" s="5" t="str">
        <f>IF(OR($AB1494="", $AC1494=""), "", IF($H1494=$M$3, "", IF(OR(AU$7&lt;$AB1494, $AC1494&lt;AU$6),"", MAX(AU$10:AU1493)+1)))</f>
        <v/>
      </c>
      <c r="AV1494" s="5" t="str">
        <f>IF(OR($AB1494="", $AC1494=""), "", IF($H1494=$M$3, "", IF(OR(AV$7&lt;$AB1494, $AC1494&lt;AV$6),"", MAX(AV$10:AV1493)+1)))</f>
        <v/>
      </c>
      <c r="AW1494" s="5" t="str">
        <f>IF(OR($AB1494="", $AC1494=""), "", IF($H1494=$M$3, "", IF(OR(AW$7&lt;$AB1494, $AC1494&lt;AW$6),"", MAX(AW$10:AW1493)+1)))</f>
        <v/>
      </c>
      <c r="AX1494" s="5" t="str">
        <f>IF(OR($AB1494="", $AC1494=""), "", IF($H1494=$M$3, "", IF(OR(AX$7&lt;$AB1494, $AC1494&lt;AX$6),"", MAX(AX$10:AX1493)+1)))</f>
        <v/>
      </c>
      <c r="AY1494" s="5" t="str">
        <f>IF(OR($AB1494="", $AC1494=""), "", IF($H1494=$M$3, "", IF(OR(AY$7&lt;$AB1494, $AC1494&lt;AY$6),"", MAX(AY$10:AY1493)+1)))</f>
        <v/>
      </c>
      <c r="AZ1494" s="5" t="str">
        <f>IF(OR($AB1494="", $AC1494=""), "", IF($H1494=$M$3, "", IF(OR(AZ$7&lt;$AB1494, $AC1494&lt;AZ$6),"", MAX(AZ$10:AZ1493)+1)))</f>
        <v/>
      </c>
      <c r="BA1494" s="5" t="str">
        <f>IF(OR($AB1494="", $AC1494=""), "", IF($H1494=$M$3, "", IF(OR(BA$7&lt;$AB1494, $AC1494&lt;BA$6),"", MAX(BA$10:BA1493)+1)))</f>
        <v/>
      </c>
      <c r="BB1494" s="5" t="str">
        <f>IF(OR($AB1494="", $AC1494=""), "", IF($H1494=$M$3, "", IF(OR(BB$7&lt;$AB1494, $AC1494&lt;BB$6),"", MAX(BB$10:BB1493)+1)))</f>
        <v/>
      </c>
      <c r="BC1494" s="5" t="str">
        <f>IF(OR($AB1494="", $AC1494=""), "", IF($H1494=$M$3, "", IF(OR(BC$7&lt;$AB1494, $AC1494&lt;BC$6),"", MAX(BC$10:BC1493)+1)))</f>
        <v/>
      </c>
      <c r="BD1494" s="5" t="str">
        <f>IF(OR($AB1494="", $AC1494=""), "", IF($H1494=$M$3, "", IF(OR(BD$7&lt;$AB1494, $AC1494&lt;BD$6),"", MAX(BD$10:BD1493)+1)))</f>
        <v/>
      </c>
      <c r="BE1494" s="5" t="str">
        <f>IF(OR($AB1494="", $AC1494=""), "", IF($H1494=$M$3, "", IF(OR(BE$7&lt;$AB1494, $AC1494&lt;BE$6),"", MAX(BE$10:BE1493)+1)))</f>
        <v/>
      </c>
      <c r="BF1494" s="5" t="str">
        <f>IF(OR($AB1494="", $AC1494=""), "", IF($H1494=$M$3, "", IF(OR(BF$7&lt;$AB1494, $AC1494&lt;BF$6),"", MAX(BF$10:BF1493)+1)))</f>
        <v/>
      </c>
      <c r="BG1494" s="5" t="str">
        <f>IF(OR($AB1494="", $AC1494=""), "", IF($H1494=$M$3, "", IF(OR(BG$7&lt;$AB1494, $AC1494&lt;BG$6),"", MAX(BG$10:BG1493)+1)))</f>
        <v/>
      </c>
      <c r="BH1494" s="5" t="str">
        <f>IF(OR($AB1494="", $AC1494=""), "", IF($H1494=$M$3, "", IF(OR(BH$7&lt;$AB1494, $AC1494&lt;BH$6),"", MAX(BH$10:BH1493)+1)))</f>
        <v/>
      </c>
      <c r="BI1494" s="5" t="str">
        <f>IF(OR($AB1494="", $AC1494=""), "", IF($H1494=$M$3, "", IF(OR(BI$7&lt;$AB1494, $AC1494&lt;BI$6),"", MAX(BI$10:BI1493)+1)))</f>
        <v/>
      </c>
      <c r="BK1494" s="5" t="str" cm="1">
        <f t="array" aca="1" ref="BK1494" ca="1">IFERROR(INDEX($AE1494:$BI1494, $BJ1494, MATCH($BK$9, $AE$9:$BI$9, 0)), "")</f>
        <v/>
      </c>
    </row>
    <row r="1495" spans="1:63" x14ac:dyDescent="0.25">
      <c r="A1495" s="2"/>
      <c r="B1495" s="254"/>
      <c r="C1495" s="255"/>
      <c r="D1495" s="256"/>
      <c r="E1495" s="257"/>
      <c r="F1495" s="257"/>
      <c r="G1495" s="258"/>
      <c r="H1495" s="259"/>
      <c r="I1495" s="16"/>
      <c r="J1495" s="5" t="str">
        <f t="shared" si="195"/>
        <v/>
      </c>
      <c r="K1495" s="2"/>
      <c r="O1495" s="5" t="str">
        <f t="shared" si="193"/>
        <v/>
      </c>
      <c r="Q1495" s="5" t="str">
        <f t="shared" si="196"/>
        <v/>
      </c>
      <c r="S1495" s="5" t="str">
        <f t="shared" si="194"/>
        <v/>
      </c>
      <c r="U1495" s="64" t="str">
        <f>IF($D1495="","", IF(COUNTIF('Intro &amp; Setup'!$AW$49:$AW$88, $D1495)&gt;0, "BH", TEXT($D1495, "ddd")))</f>
        <v/>
      </c>
      <c r="V1495" s="65" t="str">
        <f>IF($G1495="", "", IF(COUNTIF('Intro &amp; Setup'!$AW$49:$AW$88, $G1495)&gt;0, "BH", TEXT($G1495, "ddd")))</f>
        <v/>
      </c>
      <c r="W1495" s="64" t="str">
        <f t="shared" si="197"/>
        <v/>
      </c>
      <c r="X1495" s="65" t="str">
        <f t="shared" si="198"/>
        <v/>
      </c>
      <c r="Y1495" s="64" t="str">
        <f>IF(F1495="", "", IF(OR(F1495&lt;'Intro &amp; Setup'!$Z$20, F1495&gt;'Intro &amp; Setup'!$Z$22), "X", ""))</f>
        <v/>
      </c>
      <c r="Z1495" s="65" t="str">
        <f>IF(G1495="", "", IF(OR(G1495&lt;'Intro &amp; Setup'!$Z$20, G1495&gt;'Intro &amp; Setup'!$Z$22), "X", ""))</f>
        <v/>
      </c>
      <c r="AB1495" s="58" t="str">
        <f t="shared" si="199"/>
        <v/>
      </c>
      <c r="AC1495" s="59" t="str">
        <f t="shared" si="200"/>
        <v/>
      </c>
      <c r="AE1495" s="5" t="str">
        <f>IF(OR($AB1495="", $AC1495=""), "", IF($H1495=$M$3, "", IF(OR(AE$7&lt;$AB1495, $AC1495&lt;AE$6),"", MAX(AE$10:AE1494)+1)))</f>
        <v/>
      </c>
      <c r="AF1495" s="5" t="str">
        <f>IF(OR($AB1495="", $AC1495=""), "", IF($H1495=$M$3, "", IF(OR(AF$7&lt;$AB1495, $AC1495&lt;AF$6),"", MAX(AF$10:AF1494)+1)))</f>
        <v/>
      </c>
      <c r="AG1495" s="5" t="str">
        <f>IF(OR($AB1495="", $AC1495=""), "", IF($H1495=$M$3, "", IF(OR(AG$7&lt;$AB1495, $AC1495&lt;AG$6),"", MAX(AG$10:AG1494)+1)))</f>
        <v/>
      </c>
      <c r="AH1495" s="5" t="str">
        <f>IF(OR($AB1495="", $AC1495=""), "", IF($H1495=$M$3, "", IF(OR(AH$7&lt;$AB1495, $AC1495&lt;AH$6),"", MAX(AH$10:AH1494)+1)))</f>
        <v/>
      </c>
      <c r="AI1495" s="5" t="str">
        <f>IF(OR($AB1495="", $AC1495=""), "", IF($H1495=$M$3, "", IF(OR(AI$7&lt;$AB1495, $AC1495&lt;AI$6),"", MAX(AI$10:AI1494)+1)))</f>
        <v/>
      </c>
      <c r="AJ1495" s="5" t="str">
        <f>IF(OR($AB1495="", $AC1495=""), "", IF($H1495=$M$3, "", IF(OR(AJ$7&lt;$AB1495, $AC1495&lt;AJ$6),"", MAX(AJ$10:AJ1494)+1)))</f>
        <v/>
      </c>
      <c r="AK1495" s="5" t="str">
        <f>IF(OR($AB1495="", $AC1495=""), "", IF($H1495=$M$3, "", IF(OR(AK$7&lt;$AB1495, $AC1495&lt;AK$6),"", MAX(AK$10:AK1494)+1)))</f>
        <v/>
      </c>
      <c r="AL1495" s="5" t="str">
        <f>IF(OR($AB1495="", $AC1495=""), "", IF($H1495=$M$3, "", IF(OR(AL$7&lt;$AB1495, $AC1495&lt;AL$6),"", MAX(AL$10:AL1494)+1)))</f>
        <v/>
      </c>
      <c r="AM1495" s="5" t="str">
        <f>IF(OR($AB1495="", $AC1495=""), "", IF($H1495=$M$3, "", IF(OR(AM$7&lt;$AB1495, $AC1495&lt;AM$6),"", MAX(AM$10:AM1494)+1)))</f>
        <v/>
      </c>
      <c r="AN1495" s="5" t="str">
        <f>IF(OR($AB1495="", $AC1495=""), "", IF($H1495=$M$3, "", IF(OR(AN$7&lt;$AB1495, $AC1495&lt;AN$6),"", MAX(AN$10:AN1494)+1)))</f>
        <v/>
      </c>
      <c r="AO1495" s="5" t="str">
        <f>IF(OR($AB1495="", $AC1495=""), "", IF($H1495=$M$3, "", IF(OR(AO$7&lt;$AB1495, $AC1495&lt;AO$6),"", MAX(AO$10:AO1494)+1)))</f>
        <v/>
      </c>
      <c r="AP1495" s="5" t="str">
        <f>IF(OR($AB1495="", $AC1495=""), "", IF($H1495=$M$3, "", IF(OR(AP$7&lt;$AB1495, $AC1495&lt;AP$6),"", MAX(AP$10:AP1494)+1)))</f>
        <v/>
      </c>
      <c r="AQ1495" s="5" t="str">
        <f>IF(OR($AB1495="", $AC1495=""), "", IF($H1495=$M$3, "", IF(OR(AQ$7&lt;$AB1495, $AC1495&lt;AQ$6),"", MAX(AQ$10:AQ1494)+1)))</f>
        <v/>
      </c>
      <c r="AR1495" s="5" t="str">
        <f>IF(OR($AB1495="", $AC1495=""), "", IF($H1495=$M$3, "", IF(OR(AR$7&lt;$AB1495, $AC1495&lt;AR$6),"", MAX(AR$10:AR1494)+1)))</f>
        <v/>
      </c>
      <c r="AS1495" s="5" t="str">
        <f>IF(OR($AB1495="", $AC1495=""), "", IF($H1495=$M$3, "", IF(OR(AS$7&lt;$AB1495, $AC1495&lt;AS$6),"", MAX(AS$10:AS1494)+1)))</f>
        <v/>
      </c>
      <c r="AT1495" s="5" t="str">
        <f>IF(OR($AB1495="", $AC1495=""), "", IF($H1495=$M$3, "", IF(OR(AT$7&lt;$AB1495, $AC1495&lt;AT$6),"", MAX(AT$10:AT1494)+1)))</f>
        <v/>
      </c>
      <c r="AU1495" s="5" t="str">
        <f>IF(OR($AB1495="", $AC1495=""), "", IF($H1495=$M$3, "", IF(OR(AU$7&lt;$AB1495, $AC1495&lt;AU$6),"", MAX(AU$10:AU1494)+1)))</f>
        <v/>
      </c>
      <c r="AV1495" s="5" t="str">
        <f>IF(OR($AB1495="", $AC1495=""), "", IF($H1495=$M$3, "", IF(OR(AV$7&lt;$AB1495, $AC1495&lt;AV$6),"", MAX(AV$10:AV1494)+1)))</f>
        <v/>
      </c>
      <c r="AW1495" s="5" t="str">
        <f>IF(OR($AB1495="", $AC1495=""), "", IF($H1495=$M$3, "", IF(OR(AW$7&lt;$AB1495, $AC1495&lt;AW$6),"", MAX(AW$10:AW1494)+1)))</f>
        <v/>
      </c>
      <c r="AX1495" s="5" t="str">
        <f>IF(OR($AB1495="", $AC1495=""), "", IF($H1495=$M$3, "", IF(OR(AX$7&lt;$AB1495, $AC1495&lt;AX$6),"", MAX(AX$10:AX1494)+1)))</f>
        <v/>
      </c>
      <c r="AY1495" s="5" t="str">
        <f>IF(OR($AB1495="", $AC1495=""), "", IF($H1495=$M$3, "", IF(OR(AY$7&lt;$AB1495, $AC1495&lt;AY$6),"", MAX(AY$10:AY1494)+1)))</f>
        <v/>
      </c>
      <c r="AZ1495" s="5" t="str">
        <f>IF(OR($AB1495="", $AC1495=""), "", IF($H1495=$M$3, "", IF(OR(AZ$7&lt;$AB1495, $AC1495&lt;AZ$6),"", MAX(AZ$10:AZ1494)+1)))</f>
        <v/>
      </c>
      <c r="BA1495" s="5" t="str">
        <f>IF(OR($AB1495="", $AC1495=""), "", IF($H1495=$M$3, "", IF(OR(BA$7&lt;$AB1495, $AC1495&lt;BA$6),"", MAX(BA$10:BA1494)+1)))</f>
        <v/>
      </c>
      <c r="BB1495" s="5" t="str">
        <f>IF(OR($AB1495="", $AC1495=""), "", IF($H1495=$M$3, "", IF(OR(BB$7&lt;$AB1495, $AC1495&lt;BB$6),"", MAX(BB$10:BB1494)+1)))</f>
        <v/>
      </c>
      <c r="BC1495" s="5" t="str">
        <f>IF(OR($AB1495="", $AC1495=""), "", IF($H1495=$M$3, "", IF(OR(BC$7&lt;$AB1495, $AC1495&lt;BC$6),"", MAX(BC$10:BC1494)+1)))</f>
        <v/>
      </c>
      <c r="BD1495" s="5" t="str">
        <f>IF(OR($AB1495="", $AC1495=""), "", IF($H1495=$M$3, "", IF(OR(BD$7&lt;$AB1495, $AC1495&lt;BD$6),"", MAX(BD$10:BD1494)+1)))</f>
        <v/>
      </c>
      <c r="BE1495" s="5" t="str">
        <f>IF(OR($AB1495="", $AC1495=""), "", IF($H1495=$M$3, "", IF(OR(BE$7&lt;$AB1495, $AC1495&lt;BE$6),"", MAX(BE$10:BE1494)+1)))</f>
        <v/>
      </c>
      <c r="BF1495" s="5" t="str">
        <f>IF(OR($AB1495="", $AC1495=""), "", IF($H1495=$M$3, "", IF(OR(BF$7&lt;$AB1495, $AC1495&lt;BF$6),"", MAX(BF$10:BF1494)+1)))</f>
        <v/>
      </c>
      <c r="BG1495" s="5" t="str">
        <f>IF(OR($AB1495="", $AC1495=""), "", IF($H1495=$M$3, "", IF(OR(BG$7&lt;$AB1495, $AC1495&lt;BG$6),"", MAX(BG$10:BG1494)+1)))</f>
        <v/>
      </c>
      <c r="BH1495" s="5" t="str">
        <f>IF(OR($AB1495="", $AC1495=""), "", IF($H1495=$M$3, "", IF(OR(BH$7&lt;$AB1495, $AC1495&lt;BH$6),"", MAX(BH$10:BH1494)+1)))</f>
        <v/>
      </c>
      <c r="BI1495" s="5" t="str">
        <f>IF(OR($AB1495="", $AC1495=""), "", IF($H1495=$M$3, "", IF(OR(BI$7&lt;$AB1495, $AC1495&lt;BI$6),"", MAX(BI$10:BI1494)+1)))</f>
        <v/>
      </c>
      <c r="BK1495" s="5" t="str" cm="1">
        <f t="array" aca="1" ref="BK1495" ca="1">IFERROR(INDEX($AE1495:$BI1495, $BJ1495, MATCH($BK$9, $AE$9:$BI$9, 0)), "")</f>
        <v/>
      </c>
    </row>
    <row r="1496" spans="1:63" x14ac:dyDescent="0.25">
      <c r="A1496" s="2"/>
      <c r="B1496" s="254"/>
      <c r="C1496" s="255"/>
      <c r="D1496" s="256"/>
      <c r="E1496" s="257"/>
      <c r="F1496" s="257"/>
      <c r="G1496" s="258"/>
      <c r="H1496" s="259"/>
      <c r="I1496" s="16"/>
      <c r="J1496" s="5" t="str">
        <f t="shared" si="195"/>
        <v/>
      </c>
      <c r="K1496" s="2"/>
      <c r="O1496" s="5" t="str">
        <f t="shared" si="193"/>
        <v/>
      </c>
      <c r="Q1496" s="5" t="str">
        <f t="shared" si="196"/>
        <v/>
      </c>
      <c r="S1496" s="5" t="str">
        <f t="shared" si="194"/>
        <v/>
      </c>
      <c r="U1496" s="64" t="str">
        <f>IF($D1496="","", IF(COUNTIF('Intro &amp; Setup'!$AW$49:$AW$88, $D1496)&gt;0, "BH", TEXT($D1496, "ddd")))</f>
        <v/>
      </c>
      <c r="V1496" s="65" t="str">
        <f>IF($G1496="", "", IF(COUNTIF('Intro &amp; Setup'!$AW$49:$AW$88, $G1496)&gt;0, "BH", TEXT($G1496, "ddd")))</f>
        <v/>
      </c>
      <c r="W1496" s="64" t="str">
        <f t="shared" si="197"/>
        <v/>
      </c>
      <c r="X1496" s="65" t="str">
        <f t="shared" si="198"/>
        <v/>
      </c>
      <c r="Y1496" s="64" t="str">
        <f>IF(F1496="", "", IF(OR(F1496&lt;'Intro &amp; Setup'!$Z$20, F1496&gt;'Intro &amp; Setup'!$Z$22), "X", ""))</f>
        <v/>
      </c>
      <c r="Z1496" s="65" t="str">
        <f>IF(G1496="", "", IF(OR(G1496&lt;'Intro &amp; Setup'!$Z$20, G1496&gt;'Intro &amp; Setup'!$Z$22), "X", ""))</f>
        <v/>
      </c>
      <c r="AB1496" s="58" t="str">
        <f t="shared" si="199"/>
        <v/>
      </c>
      <c r="AC1496" s="59" t="str">
        <f t="shared" si="200"/>
        <v/>
      </c>
      <c r="AE1496" s="5" t="str">
        <f>IF(OR($AB1496="", $AC1496=""), "", IF($H1496=$M$3, "", IF(OR(AE$7&lt;$AB1496, $AC1496&lt;AE$6),"", MAX(AE$10:AE1495)+1)))</f>
        <v/>
      </c>
      <c r="AF1496" s="5" t="str">
        <f>IF(OR($AB1496="", $AC1496=""), "", IF($H1496=$M$3, "", IF(OR(AF$7&lt;$AB1496, $AC1496&lt;AF$6),"", MAX(AF$10:AF1495)+1)))</f>
        <v/>
      </c>
      <c r="AG1496" s="5" t="str">
        <f>IF(OR($AB1496="", $AC1496=""), "", IF($H1496=$M$3, "", IF(OR(AG$7&lt;$AB1496, $AC1496&lt;AG$6),"", MAX(AG$10:AG1495)+1)))</f>
        <v/>
      </c>
      <c r="AH1496" s="5" t="str">
        <f>IF(OR($AB1496="", $AC1496=""), "", IF($H1496=$M$3, "", IF(OR(AH$7&lt;$AB1496, $AC1496&lt;AH$6),"", MAX(AH$10:AH1495)+1)))</f>
        <v/>
      </c>
      <c r="AI1496" s="5" t="str">
        <f>IF(OR($AB1496="", $AC1496=""), "", IF($H1496=$M$3, "", IF(OR(AI$7&lt;$AB1496, $AC1496&lt;AI$6),"", MAX(AI$10:AI1495)+1)))</f>
        <v/>
      </c>
      <c r="AJ1496" s="5" t="str">
        <f>IF(OR($AB1496="", $AC1496=""), "", IF($H1496=$M$3, "", IF(OR(AJ$7&lt;$AB1496, $AC1496&lt;AJ$6),"", MAX(AJ$10:AJ1495)+1)))</f>
        <v/>
      </c>
      <c r="AK1496" s="5" t="str">
        <f>IF(OR($AB1496="", $AC1496=""), "", IF($H1496=$M$3, "", IF(OR(AK$7&lt;$AB1496, $AC1496&lt;AK$6),"", MAX(AK$10:AK1495)+1)))</f>
        <v/>
      </c>
      <c r="AL1496" s="5" t="str">
        <f>IF(OR($AB1496="", $AC1496=""), "", IF($H1496=$M$3, "", IF(OR(AL$7&lt;$AB1496, $AC1496&lt;AL$6),"", MAX(AL$10:AL1495)+1)))</f>
        <v/>
      </c>
      <c r="AM1496" s="5" t="str">
        <f>IF(OR($AB1496="", $AC1496=""), "", IF($H1496=$M$3, "", IF(OR(AM$7&lt;$AB1496, $AC1496&lt;AM$6),"", MAX(AM$10:AM1495)+1)))</f>
        <v/>
      </c>
      <c r="AN1496" s="5" t="str">
        <f>IF(OR($AB1496="", $AC1496=""), "", IF($H1496=$M$3, "", IF(OR(AN$7&lt;$AB1496, $AC1496&lt;AN$6),"", MAX(AN$10:AN1495)+1)))</f>
        <v/>
      </c>
      <c r="AO1496" s="5" t="str">
        <f>IF(OR($AB1496="", $AC1496=""), "", IF($H1496=$M$3, "", IF(OR(AO$7&lt;$AB1496, $AC1496&lt;AO$6),"", MAX(AO$10:AO1495)+1)))</f>
        <v/>
      </c>
      <c r="AP1496" s="5" t="str">
        <f>IF(OR($AB1496="", $AC1496=""), "", IF($H1496=$M$3, "", IF(OR(AP$7&lt;$AB1496, $AC1496&lt;AP$6),"", MAX(AP$10:AP1495)+1)))</f>
        <v/>
      </c>
      <c r="AQ1496" s="5" t="str">
        <f>IF(OR($AB1496="", $AC1496=""), "", IF($H1496=$M$3, "", IF(OR(AQ$7&lt;$AB1496, $AC1496&lt;AQ$6),"", MAX(AQ$10:AQ1495)+1)))</f>
        <v/>
      </c>
      <c r="AR1496" s="5" t="str">
        <f>IF(OR($AB1496="", $AC1496=""), "", IF($H1496=$M$3, "", IF(OR(AR$7&lt;$AB1496, $AC1496&lt;AR$6),"", MAX(AR$10:AR1495)+1)))</f>
        <v/>
      </c>
      <c r="AS1496" s="5" t="str">
        <f>IF(OR($AB1496="", $AC1496=""), "", IF($H1496=$M$3, "", IF(OR(AS$7&lt;$AB1496, $AC1496&lt;AS$6),"", MAX(AS$10:AS1495)+1)))</f>
        <v/>
      </c>
      <c r="AT1496" s="5" t="str">
        <f>IF(OR($AB1496="", $AC1496=""), "", IF($H1496=$M$3, "", IF(OR(AT$7&lt;$AB1496, $AC1496&lt;AT$6),"", MAX(AT$10:AT1495)+1)))</f>
        <v/>
      </c>
      <c r="AU1496" s="5" t="str">
        <f>IF(OR($AB1496="", $AC1496=""), "", IF($H1496=$M$3, "", IF(OR(AU$7&lt;$AB1496, $AC1496&lt;AU$6),"", MAX(AU$10:AU1495)+1)))</f>
        <v/>
      </c>
      <c r="AV1496" s="5" t="str">
        <f>IF(OR($AB1496="", $AC1496=""), "", IF($H1496=$M$3, "", IF(OR(AV$7&lt;$AB1496, $AC1496&lt;AV$6),"", MAX(AV$10:AV1495)+1)))</f>
        <v/>
      </c>
      <c r="AW1496" s="5" t="str">
        <f>IF(OR($AB1496="", $AC1496=""), "", IF($H1496=$M$3, "", IF(OR(AW$7&lt;$AB1496, $AC1496&lt;AW$6),"", MAX(AW$10:AW1495)+1)))</f>
        <v/>
      </c>
      <c r="AX1496" s="5" t="str">
        <f>IF(OR($AB1496="", $AC1496=""), "", IF($H1496=$M$3, "", IF(OR(AX$7&lt;$AB1496, $AC1496&lt;AX$6),"", MAX(AX$10:AX1495)+1)))</f>
        <v/>
      </c>
      <c r="AY1496" s="5" t="str">
        <f>IF(OR($AB1496="", $AC1496=""), "", IF($H1496=$M$3, "", IF(OR(AY$7&lt;$AB1496, $AC1496&lt;AY$6),"", MAX(AY$10:AY1495)+1)))</f>
        <v/>
      </c>
      <c r="AZ1496" s="5" t="str">
        <f>IF(OR($AB1496="", $AC1496=""), "", IF($H1496=$M$3, "", IF(OR(AZ$7&lt;$AB1496, $AC1496&lt;AZ$6),"", MAX(AZ$10:AZ1495)+1)))</f>
        <v/>
      </c>
      <c r="BA1496" s="5" t="str">
        <f>IF(OR($AB1496="", $AC1496=""), "", IF($H1496=$M$3, "", IF(OR(BA$7&lt;$AB1496, $AC1496&lt;BA$6),"", MAX(BA$10:BA1495)+1)))</f>
        <v/>
      </c>
      <c r="BB1496" s="5" t="str">
        <f>IF(OR($AB1496="", $AC1496=""), "", IF($H1496=$M$3, "", IF(OR(BB$7&lt;$AB1496, $AC1496&lt;BB$6),"", MAX(BB$10:BB1495)+1)))</f>
        <v/>
      </c>
      <c r="BC1496" s="5" t="str">
        <f>IF(OR($AB1496="", $AC1496=""), "", IF($H1496=$M$3, "", IF(OR(BC$7&lt;$AB1496, $AC1496&lt;BC$6),"", MAX(BC$10:BC1495)+1)))</f>
        <v/>
      </c>
      <c r="BD1496" s="5" t="str">
        <f>IF(OR($AB1496="", $AC1496=""), "", IF($H1496=$M$3, "", IF(OR(BD$7&lt;$AB1496, $AC1496&lt;BD$6),"", MAX(BD$10:BD1495)+1)))</f>
        <v/>
      </c>
      <c r="BE1496" s="5" t="str">
        <f>IF(OR($AB1496="", $AC1496=""), "", IF($H1496=$M$3, "", IF(OR(BE$7&lt;$AB1496, $AC1496&lt;BE$6),"", MAX(BE$10:BE1495)+1)))</f>
        <v/>
      </c>
      <c r="BF1496" s="5" t="str">
        <f>IF(OR($AB1496="", $AC1496=""), "", IF($H1496=$M$3, "", IF(OR(BF$7&lt;$AB1496, $AC1496&lt;BF$6),"", MAX(BF$10:BF1495)+1)))</f>
        <v/>
      </c>
      <c r="BG1496" s="5" t="str">
        <f>IF(OR($AB1496="", $AC1496=""), "", IF($H1496=$M$3, "", IF(OR(BG$7&lt;$AB1496, $AC1496&lt;BG$6),"", MAX(BG$10:BG1495)+1)))</f>
        <v/>
      </c>
      <c r="BH1496" s="5" t="str">
        <f>IF(OR($AB1496="", $AC1496=""), "", IF($H1496=$M$3, "", IF(OR(BH$7&lt;$AB1496, $AC1496&lt;BH$6),"", MAX(BH$10:BH1495)+1)))</f>
        <v/>
      </c>
      <c r="BI1496" s="5" t="str">
        <f>IF(OR($AB1496="", $AC1496=""), "", IF($H1496=$M$3, "", IF(OR(BI$7&lt;$AB1496, $AC1496&lt;BI$6),"", MAX(BI$10:BI1495)+1)))</f>
        <v/>
      </c>
      <c r="BK1496" s="5" t="str" cm="1">
        <f t="array" aca="1" ref="BK1496" ca="1">IFERROR(INDEX($AE1496:$BI1496, $BJ1496, MATCH($BK$9, $AE$9:$BI$9, 0)), "")</f>
        <v/>
      </c>
    </row>
    <row r="1497" spans="1:63" x14ac:dyDescent="0.25">
      <c r="A1497" s="2"/>
      <c r="B1497" s="254"/>
      <c r="C1497" s="255"/>
      <c r="D1497" s="256"/>
      <c r="E1497" s="257"/>
      <c r="F1497" s="257"/>
      <c r="G1497" s="258"/>
      <c r="H1497" s="259"/>
      <c r="I1497" s="16"/>
      <c r="J1497" s="5" t="str">
        <f t="shared" si="195"/>
        <v/>
      </c>
      <c r="K1497" s="2"/>
      <c r="O1497" s="5" t="str">
        <f t="shared" si="193"/>
        <v/>
      </c>
      <c r="Q1497" s="5" t="str">
        <f t="shared" si="196"/>
        <v/>
      </c>
      <c r="S1497" s="5" t="str">
        <f t="shared" si="194"/>
        <v/>
      </c>
      <c r="U1497" s="64" t="str">
        <f>IF($D1497="","", IF(COUNTIF('Intro &amp; Setup'!$AW$49:$AW$88, $D1497)&gt;0, "BH", TEXT($D1497, "ddd")))</f>
        <v/>
      </c>
      <c r="V1497" s="65" t="str">
        <f>IF($G1497="", "", IF(COUNTIF('Intro &amp; Setup'!$AW$49:$AW$88, $G1497)&gt;0, "BH", TEXT($G1497, "ddd")))</f>
        <v/>
      </c>
      <c r="W1497" s="64" t="str">
        <f t="shared" si="197"/>
        <v/>
      </c>
      <c r="X1497" s="65" t="str">
        <f t="shared" si="198"/>
        <v/>
      </c>
      <c r="Y1497" s="64" t="str">
        <f>IF(F1497="", "", IF(OR(F1497&lt;'Intro &amp; Setup'!$Z$20, F1497&gt;'Intro &amp; Setup'!$Z$22), "X", ""))</f>
        <v/>
      </c>
      <c r="Z1497" s="65" t="str">
        <f>IF(G1497="", "", IF(OR(G1497&lt;'Intro &amp; Setup'!$Z$20, G1497&gt;'Intro &amp; Setup'!$Z$22), "X", ""))</f>
        <v/>
      </c>
      <c r="AB1497" s="58" t="str">
        <f t="shared" si="199"/>
        <v/>
      </c>
      <c r="AC1497" s="59" t="str">
        <f t="shared" si="200"/>
        <v/>
      </c>
      <c r="AE1497" s="5" t="str">
        <f>IF(OR($AB1497="", $AC1497=""), "", IF($H1497=$M$3, "", IF(OR(AE$7&lt;$AB1497, $AC1497&lt;AE$6),"", MAX(AE$10:AE1496)+1)))</f>
        <v/>
      </c>
      <c r="AF1497" s="5" t="str">
        <f>IF(OR($AB1497="", $AC1497=""), "", IF($H1497=$M$3, "", IF(OR(AF$7&lt;$AB1497, $AC1497&lt;AF$6),"", MAX(AF$10:AF1496)+1)))</f>
        <v/>
      </c>
      <c r="AG1497" s="5" t="str">
        <f>IF(OR($AB1497="", $AC1497=""), "", IF($H1497=$M$3, "", IF(OR(AG$7&lt;$AB1497, $AC1497&lt;AG$6),"", MAX(AG$10:AG1496)+1)))</f>
        <v/>
      </c>
      <c r="AH1497" s="5" t="str">
        <f>IF(OR($AB1497="", $AC1497=""), "", IF($H1497=$M$3, "", IF(OR(AH$7&lt;$AB1497, $AC1497&lt;AH$6),"", MAX(AH$10:AH1496)+1)))</f>
        <v/>
      </c>
      <c r="AI1497" s="5" t="str">
        <f>IF(OR($AB1497="", $AC1497=""), "", IF($H1497=$M$3, "", IF(OR(AI$7&lt;$AB1497, $AC1497&lt;AI$6),"", MAX(AI$10:AI1496)+1)))</f>
        <v/>
      </c>
      <c r="AJ1497" s="5" t="str">
        <f>IF(OR($AB1497="", $AC1497=""), "", IF($H1497=$M$3, "", IF(OR(AJ$7&lt;$AB1497, $AC1497&lt;AJ$6),"", MAX(AJ$10:AJ1496)+1)))</f>
        <v/>
      </c>
      <c r="AK1497" s="5" t="str">
        <f>IF(OR($AB1497="", $AC1497=""), "", IF($H1497=$M$3, "", IF(OR(AK$7&lt;$AB1497, $AC1497&lt;AK$6),"", MAX(AK$10:AK1496)+1)))</f>
        <v/>
      </c>
      <c r="AL1497" s="5" t="str">
        <f>IF(OR($AB1497="", $AC1497=""), "", IF($H1497=$M$3, "", IF(OR(AL$7&lt;$AB1497, $AC1497&lt;AL$6),"", MAX(AL$10:AL1496)+1)))</f>
        <v/>
      </c>
      <c r="AM1497" s="5" t="str">
        <f>IF(OR($AB1497="", $AC1497=""), "", IF($H1497=$M$3, "", IF(OR(AM$7&lt;$AB1497, $AC1497&lt;AM$6),"", MAX(AM$10:AM1496)+1)))</f>
        <v/>
      </c>
      <c r="AN1497" s="5" t="str">
        <f>IF(OR($AB1497="", $AC1497=""), "", IF($H1497=$M$3, "", IF(OR(AN$7&lt;$AB1497, $AC1497&lt;AN$6),"", MAX(AN$10:AN1496)+1)))</f>
        <v/>
      </c>
      <c r="AO1497" s="5" t="str">
        <f>IF(OR($AB1497="", $AC1497=""), "", IF($H1497=$M$3, "", IF(OR(AO$7&lt;$AB1497, $AC1497&lt;AO$6),"", MAX(AO$10:AO1496)+1)))</f>
        <v/>
      </c>
      <c r="AP1497" s="5" t="str">
        <f>IF(OR($AB1497="", $AC1497=""), "", IF($H1497=$M$3, "", IF(OR(AP$7&lt;$AB1497, $AC1497&lt;AP$6),"", MAX(AP$10:AP1496)+1)))</f>
        <v/>
      </c>
      <c r="AQ1497" s="5" t="str">
        <f>IF(OR($AB1497="", $AC1497=""), "", IF($H1497=$M$3, "", IF(OR(AQ$7&lt;$AB1497, $AC1497&lt;AQ$6),"", MAX(AQ$10:AQ1496)+1)))</f>
        <v/>
      </c>
      <c r="AR1497" s="5" t="str">
        <f>IF(OR($AB1497="", $AC1497=""), "", IF($H1497=$M$3, "", IF(OR(AR$7&lt;$AB1497, $AC1497&lt;AR$6),"", MAX(AR$10:AR1496)+1)))</f>
        <v/>
      </c>
      <c r="AS1497" s="5" t="str">
        <f>IF(OR($AB1497="", $AC1497=""), "", IF($H1497=$M$3, "", IF(OR(AS$7&lt;$AB1497, $AC1497&lt;AS$6),"", MAX(AS$10:AS1496)+1)))</f>
        <v/>
      </c>
      <c r="AT1497" s="5" t="str">
        <f>IF(OR($AB1497="", $AC1497=""), "", IF($H1497=$M$3, "", IF(OR(AT$7&lt;$AB1497, $AC1497&lt;AT$6),"", MAX(AT$10:AT1496)+1)))</f>
        <v/>
      </c>
      <c r="AU1497" s="5" t="str">
        <f>IF(OR($AB1497="", $AC1497=""), "", IF($H1497=$M$3, "", IF(OR(AU$7&lt;$AB1497, $AC1497&lt;AU$6),"", MAX(AU$10:AU1496)+1)))</f>
        <v/>
      </c>
      <c r="AV1497" s="5" t="str">
        <f>IF(OR($AB1497="", $AC1497=""), "", IF($H1497=$M$3, "", IF(OR(AV$7&lt;$AB1497, $AC1497&lt;AV$6),"", MAX(AV$10:AV1496)+1)))</f>
        <v/>
      </c>
      <c r="AW1497" s="5" t="str">
        <f>IF(OR($AB1497="", $AC1497=""), "", IF($H1497=$M$3, "", IF(OR(AW$7&lt;$AB1497, $AC1497&lt;AW$6),"", MAX(AW$10:AW1496)+1)))</f>
        <v/>
      </c>
      <c r="AX1497" s="5" t="str">
        <f>IF(OR($AB1497="", $AC1497=""), "", IF($H1497=$M$3, "", IF(OR(AX$7&lt;$AB1497, $AC1497&lt;AX$6),"", MAX(AX$10:AX1496)+1)))</f>
        <v/>
      </c>
      <c r="AY1497" s="5" t="str">
        <f>IF(OR($AB1497="", $AC1497=""), "", IF($H1497=$M$3, "", IF(OR(AY$7&lt;$AB1497, $AC1497&lt;AY$6),"", MAX(AY$10:AY1496)+1)))</f>
        <v/>
      </c>
      <c r="AZ1497" s="5" t="str">
        <f>IF(OR($AB1497="", $AC1497=""), "", IF($H1497=$M$3, "", IF(OR(AZ$7&lt;$AB1497, $AC1497&lt;AZ$6),"", MAX(AZ$10:AZ1496)+1)))</f>
        <v/>
      </c>
      <c r="BA1497" s="5" t="str">
        <f>IF(OR($AB1497="", $AC1497=""), "", IF($H1497=$M$3, "", IF(OR(BA$7&lt;$AB1497, $AC1497&lt;BA$6),"", MAX(BA$10:BA1496)+1)))</f>
        <v/>
      </c>
      <c r="BB1497" s="5" t="str">
        <f>IF(OR($AB1497="", $AC1497=""), "", IF($H1497=$M$3, "", IF(OR(BB$7&lt;$AB1497, $AC1497&lt;BB$6),"", MAX(BB$10:BB1496)+1)))</f>
        <v/>
      </c>
      <c r="BC1497" s="5" t="str">
        <f>IF(OR($AB1497="", $AC1497=""), "", IF($H1497=$M$3, "", IF(OR(BC$7&lt;$AB1497, $AC1497&lt;BC$6),"", MAX(BC$10:BC1496)+1)))</f>
        <v/>
      </c>
      <c r="BD1497" s="5" t="str">
        <f>IF(OR($AB1497="", $AC1497=""), "", IF($H1497=$M$3, "", IF(OR(BD$7&lt;$AB1497, $AC1497&lt;BD$6),"", MAX(BD$10:BD1496)+1)))</f>
        <v/>
      </c>
      <c r="BE1497" s="5" t="str">
        <f>IF(OR($AB1497="", $AC1497=""), "", IF($H1497=$M$3, "", IF(OR(BE$7&lt;$AB1497, $AC1497&lt;BE$6),"", MAX(BE$10:BE1496)+1)))</f>
        <v/>
      </c>
      <c r="BF1497" s="5" t="str">
        <f>IF(OR($AB1497="", $AC1497=""), "", IF($H1497=$M$3, "", IF(OR(BF$7&lt;$AB1497, $AC1497&lt;BF$6),"", MAX(BF$10:BF1496)+1)))</f>
        <v/>
      </c>
      <c r="BG1497" s="5" t="str">
        <f>IF(OR($AB1497="", $AC1497=""), "", IF($H1497=$M$3, "", IF(OR(BG$7&lt;$AB1497, $AC1497&lt;BG$6),"", MAX(BG$10:BG1496)+1)))</f>
        <v/>
      </c>
      <c r="BH1497" s="5" t="str">
        <f>IF(OR($AB1497="", $AC1497=""), "", IF($H1497=$M$3, "", IF(OR(BH$7&lt;$AB1497, $AC1497&lt;BH$6),"", MAX(BH$10:BH1496)+1)))</f>
        <v/>
      </c>
      <c r="BI1497" s="5" t="str">
        <f>IF(OR($AB1497="", $AC1497=""), "", IF($H1497=$M$3, "", IF(OR(BI$7&lt;$AB1497, $AC1497&lt;BI$6),"", MAX(BI$10:BI1496)+1)))</f>
        <v/>
      </c>
      <c r="BK1497" s="5" t="str" cm="1">
        <f t="array" aca="1" ref="BK1497" ca="1">IFERROR(INDEX($AE1497:$BI1497, $BJ1497, MATCH($BK$9, $AE$9:$BI$9, 0)), "")</f>
        <v/>
      </c>
    </row>
    <row r="1498" spans="1:63" x14ac:dyDescent="0.25">
      <c r="A1498" s="2"/>
      <c r="B1498" s="254"/>
      <c r="C1498" s="255"/>
      <c r="D1498" s="256"/>
      <c r="E1498" s="257"/>
      <c r="F1498" s="257"/>
      <c r="G1498" s="258"/>
      <c r="H1498" s="259"/>
      <c r="I1498" s="16"/>
      <c r="J1498" s="5" t="str">
        <f t="shared" si="195"/>
        <v/>
      </c>
      <c r="K1498" s="2"/>
      <c r="O1498" s="5" t="str">
        <f t="shared" si="193"/>
        <v/>
      </c>
      <c r="Q1498" s="5" t="str">
        <f t="shared" si="196"/>
        <v/>
      </c>
      <c r="S1498" s="5" t="str">
        <f t="shared" si="194"/>
        <v/>
      </c>
      <c r="U1498" s="64" t="str">
        <f>IF($D1498="","", IF(COUNTIF('Intro &amp; Setup'!$AW$49:$AW$88, $D1498)&gt;0, "BH", TEXT($D1498, "ddd")))</f>
        <v/>
      </c>
      <c r="V1498" s="65" t="str">
        <f>IF($G1498="", "", IF(COUNTIF('Intro &amp; Setup'!$AW$49:$AW$88, $G1498)&gt;0, "BH", TEXT($G1498, "ddd")))</f>
        <v/>
      </c>
      <c r="W1498" s="64" t="str">
        <f t="shared" si="197"/>
        <v/>
      </c>
      <c r="X1498" s="65" t="str">
        <f t="shared" si="198"/>
        <v/>
      </c>
      <c r="Y1498" s="64" t="str">
        <f>IF(F1498="", "", IF(OR(F1498&lt;'Intro &amp; Setup'!$Z$20, F1498&gt;'Intro &amp; Setup'!$Z$22), "X", ""))</f>
        <v/>
      </c>
      <c r="Z1498" s="65" t="str">
        <f>IF(G1498="", "", IF(OR(G1498&lt;'Intro &amp; Setup'!$Z$20, G1498&gt;'Intro &amp; Setup'!$Z$22), "X", ""))</f>
        <v/>
      </c>
      <c r="AB1498" s="58" t="str">
        <f t="shared" si="199"/>
        <v/>
      </c>
      <c r="AC1498" s="59" t="str">
        <f t="shared" si="200"/>
        <v/>
      </c>
      <c r="AE1498" s="5" t="str">
        <f>IF(OR($AB1498="", $AC1498=""), "", IF($H1498=$M$3, "", IF(OR(AE$7&lt;$AB1498, $AC1498&lt;AE$6),"", MAX(AE$10:AE1497)+1)))</f>
        <v/>
      </c>
      <c r="AF1498" s="5" t="str">
        <f>IF(OR($AB1498="", $AC1498=""), "", IF($H1498=$M$3, "", IF(OR(AF$7&lt;$AB1498, $AC1498&lt;AF$6),"", MAX(AF$10:AF1497)+1)))</f>
        <v/>
      </c>
      <c r="AG1498" s="5" t="str">
        <f>IF(OR($AB1498="", $AC1498=""), "", IF($H1498=$M$3, "", IF(OR(AG$7&lt;$AB1498, $AC1498&lt;AG$6),"", MAX(AG$10:AG1497)+1)))</f>
        <v/>
      </c>
      <c r="AH1498" s="5" t="str">
        <f>IF(OR($AB1498="", $AC1498=""), "", IF($H1498=$M$3, "", IF(OR(AH$7&lt;$AB1498, $AC1498&lt;AH$6),"", MAX(AH$10:AH1497)+1)))</f>
        <v/>
      </c>
      <c r="AI1498" s="5" t="str">
        <f>IF(OR($AB1498="", $AC1498=""), "", IF($H1498=$M$3, "", IF(OR(AI$7&lt;$AB1498, $AC1498&lt;AI$6),"", MAX(AI$10:AI1497)+1)))</f>
        <v/>
      </c>
      <c r="AJ1498" s="5" t="str">
        <f>IF(OR($AB1498="", $AC1498=""), "", IF($H1498=$M$3, "", IF(OR(AJ$7&lt;$AB1498, $AC1498&lt;AJ$6),"", MAX(AJ$10:AJ1497)+1)))</f>
        <v/>
      </c>
      <c r="AK1498" s="5" t="str">
        <f>IF(OR($AB1498="", $AC1498=""), "", IF($H1498=$M$3, "", IF(OR(AK$7&lt;$AB1498, $AC1498&lt;AK$6),"", MAX(AK$10:AK1497)+1)))</f>
        <v/>
      </c>
      <c r="AL1498" s="5" t="str">
        <f>IF(OR($AB1498="", $AC1498=""), "", IF($H1498=$M$3, "", IF(OR(AL$7&lt;$AB1498, $AC1498&lt;AL$6),"", MAX(AL$10:AL1497)+1)))</f>
        <v/>
      </c>
      <c r="AM1498" s="5" t="str">
        <f>IF(OR($AB1498="", $AC1498=""), "", IF($H1498=$M$3, "", IF(OR(AM$7&lt;$AB1498, $AC1498&lt;AM$6),"", MAX(AM$10:AM1497)+1)))</f>
        <v/>
      </c>
      <c r="AN1498" s="5" t="str">
        <f>IF(OR($AB1498="", $AC1498=""), "", IF($H1498=$M$3, "", IF(OR(AN$7&lt;$AB1498, $AC1498&lt;AN$6),"", MAX(AN$10:AN1497)+1)))</f>
        <v/>
      </c>
      <c r="AO1498" s="5" t="str">
        <f>IF(OR($AB1498="", $AC1498=""), "", IF($H1498=$M$3, "", IF(OR(AO$7&lt;$AB1498, $AC1498&lt;AO$6),"", MAX(AO$10:AO1497)+1)))</f>
        <v/>
      </c>
      <c r="AP1498" s="5" t="str">
        <f>IF(OR($AB1498="", $AC1498=""), "", IF($H1498=$M$3, "", IF(OR(AP$7&lt;$AB1498, $AC1498&lt;AP$6),"", MAX(AP$10:AP1497)+1)))</f>
        <v/>
      </c>
      <c r="AQ1498" s="5" t="str">
        <f>IF(OR($AB1498="", $AC1498=""), "", IF($H1498=$M$3, "", IF(OR(AQ$7&lt;$AB1498, $AC1498&lt;AQ$6),"", MAX(AQ$10:AQ1497)+1)))</f>
        <v/>
      </c>
      <c r="AR1498" s="5" t="str">
        <f>IF(OR($AB1498="", $AC1498=""), "", IF($H1498=$M$3, "", IF(OR(AR$7&lt;$AB1498, $AC1498&lt;AR$6),"", MAX(AR$10:AR1497)+1)))</f>
        <v/>
      </c>
      <c r="AS1498" s="5" t="str">
        <f>IF(OR($AB1498="", $AC1498=""), "", IF($H1498=$M$3, "", IF(OR(AS$7&lt;$AB1498, $AC1498&lt;AS$6),"", MAX(AS$10:AS1497)+1)))</f>
        <v/>
      </c>
      <c r="AT1498" s="5" t="str">
        <f>IF(OR($AB1498="", $AC1498=""), "", IF($H1498=$M$3, "", IF(OR(AT$7&lt;$AB1498, $AC1498&lt;AT$6),"", MAX(AT$10:AT1497)+1)))</f>
        <v/>
      </c>
      <c r="AU1498" s="5" t="str">
        <f>IF(OR($AB1498="", $AC1498=""), "", IF($H1498=$M$3, "", IF(OR(AU$7&lt;$AB1498, $AC1498&lt;AU$6),"", MAX(AU$10:AU1497)+1)))</f>
        <v/>
      </c>
      <c r="AV1498" s="5" t="str">
        <f>IF(OR($AB1498="", $AC1498=""), "", IF($H1498=$M$3, "", IF(OR(AV$7&lt;$AB1498, $AC1498&lt;AV$6),"", MAX(AV$10:AV1497)+1)))</f>
        <v/>
      </c>
      <c r="AW1498" s="5" t="str">
        <f>IF(OR($AB1498="", $AC1498=""), "", IF($H1498=$M$3, "", IF(OR(AW$7&lt;$AB1498, $AC1498&lt;AW$6),"", MAX(AW$10:AW1497)+1)))</f>
        <v/>
      </c>
      <c r="AX1498" s="5" t="str">
        <f>IF(OR($AB1498="", $AC1498=""), "", IF($H1498=$M$3, "", IF(OR(AX$7&lt;$AB1498, $AC1498&lt;AX$6),"", MAX(AX$10:AX1497)+1)))</f>
        <v/>
      </c>
      <c r="AY1498" s="5" t="str">
        <f>IF(OR($AB1498="", $AC1498=""), "", IF($H1498=$M$3, "", IF(OR(AY$7&lt;$AB1498, $AC1498&lt;AY$6),"", MAX(AY$10:AY1497)+1)))</f>
        <v/>
      </c>
      <c r="AZ1498" s="5" t="str">
        <f>IF(OR($AB1498="", $AC1498=""), "", IF($H1498=$M$3, "", IF(OR(AZ$7&lt;$AB1498, $AC1498&lt;AZ$6),"", MAX(AZ$10:AZ1497)+1)))</f>
        <v/>
      </c>
      <c r="BA1498" s="5" t="str">
        <f>IF(OR($AB1498="", $AC1498=""), "", IF($H1498=$M$3, "", IF(OR(BA$7&lt;$AB1498, $AC1498&lt;BA$6),"", MAX(BA$10:BA1497)+1)))</f>
        <v/>
      </c>
      <c r="BB1498" s="5" t="str">
        <f>IF(OR($AB1498="", $AC1498=""), "", IF($H1498=$M$3, "", IF(OR(BB$7&lt;$AB1498, $AC1498&lt;BB$6),"", MAX(BB$10:BB1497)+1)))</f>
        <v/>
      </c>
      <c r="BC1498" s="5" t="str">
        <f>IF(OR($AB1498="", $AC1498=""), "", IF($H1498=$M$3, "", IF(OR(BC$7&lt;$AB1498, $AC1498&lt;BC$6),"", MAX(BC$10:BC1497)+1)))</f>
        <v/>
      </c>
      <c r="BD1498" s="5" t="str">
        <f>IF(OR($AB1498="", $AC1498=""), "", IF($H1498=$M$3, "", IF(OR(BD$7&lt;$AB1498, $AC1498&lt;BD$6),"", MAX(BD$10:BD1497)+1)))</f>
        <v/>
      </c>
      <c r="BE1498" s="5" t="str">
        <f>IF(OR($AB1498="", $AC1498=""), "", IF($H1498=$M$3, "", IF(OR(BE$7&lt;$AB1498, $AC1498&lt;BE$6),"", MAX(BE$10:BE1497)+1)))</f>
        <v/>
      </c>
      <c r="BF1498" s="5" t="str">
        <f>IF(OR($AB1498="", $AC1498=""), "", IF($H1498=$M$3, "", IF(OR(BF$7&lt;$AB1498, $AC1498&lt;BF$6),"", MAX(BF$10:BF1497)+1)))</f>
        <v/>
      </c>
      <c r="BG1498" s="5" t="str">
        <f>IF(OR($AB1498="", $AC1498=""), "", IF($H1498=$M$3, "", IF(OR(BG$7&lt;$AB1498, $AC1498&lt;BG$6),"", MAX(BG$10:BG1497)+1)))</f>
        <v/>
      </c>
      <c r="BH1498" s="5" t="str">
        <f>IF(OR($AB1498="", $AC1498=""), "", IF($H1498=$M$3, "", IF(OR(BH$7&lt;$AB1498, $AC1498&lt;BH$6),"", MAX(BH$10:BH1497)+1)))</f>
        <v/>
      </c>
      <c r="BI1498" s="5" t="str">
        <f>IF(OR($AB1498="", $AC1498=""), "", IF($H1498=$M$3, "", IF(OR(BI$7&lt;$AB1498, $AC1498&lt;BI$6),"", MAX(BI$10:BI1497)+1)))</f>
        <v/>
      </c>
      <c r="BK1498" s="5" t="str" cm="1">
        <f t="array" aca="1" ref="BK1498" ca="1">IFERROR(INDEX($AE1498:$BI1498, $BJ1498, MATCH($BK$9, $AE$9:$BI$9, 0)), "")</f>
        <v/>
      </c>
    </row>
    <row r="1499" spans="1:63" x14ac:dyDescent="0.25">
      <c r="A1499" s="2"/>
      <c r="B1499" s="254"/>
      <c r="C1499" s="255"/>
      <c r="D1499" s="256"/>
      <c r="E1499" s="257"/>
      <c r="F1499" s="257"/>
      <c r="G1499" s="258"/>
      <c r="H1499" s="259"/>
      <c r="I1499" s="16"/>
      <c r="J1499" s="5" t="str">
        <f t="shared" si="195"/>
        <v/>
      </c>
      <c r="K1499" s="2"/>
      <c r="O1499" s="5" t="str">
        <f t="shared" si="193"/>
        <v/>
      </c>
      <c r="Q1499" s="5" t="str">
        <f t="shared" si="196"/>
        <v/>
      </c>
      <c r="S1499" s="5" t="str">
        <f t="shared" si="194"/>
        <v/>
      </c>
      <c r="U1499" s="64" t="str">
        <f>IF($D1499="","", IF(COUNTIF('Intro &amp; Setup'!$AW$49:$AW$88, $D1499)&gt;0, "BH", TEXT($D1499, "ddd")))</f>
        <v/>
      </c>
      <c r="V1499" s="65" t="str">
        <f>IF($G1499="", "", IF(COUNTIF('Intro &amp; Setup'!$AW$49:$AW$88, $G1499)&gt;0, "BH", TEXT($G1499, "ddd")))</f>
        <v/>
      </c>
      <c r="W1499" s="64" t="str">
        <f t="shared" si="197"/>
        <v/>
      </c>
      <c r="X1499" s="65" t="str">
        <f t="shared" si="198"/>
        <v/>
      </c>
      <c r="Y1499" s="64" t="str">
        <f>IF(F1499="", "", IF(OR(F1499&lt;'Intro &amp; Setup'!$Z$20, F1499&gt;'Intro &amp; Setup'!$Z$22), "X", ""))</f>
        <v/>
      </c>
      <c r="Z1499" s="65" t="str">
        <f>IF(G1499="", "", IF(OR(G1499&lt;'Intro &amp; Setup'!$Z$20, G1499&gt;'Intro &amp; Setup'!$Z$22), "X", ""))</f>
        <v/>
      </c>
      <c r="AB1499" s="58" t="str">
        <f t="shared" si="199"/>
        <v/>
      </c>
      <c r="AC1499" s="59" t="str">
        <f t="shared" si="200"/>
        <v/>
      </c>
      <c r="AE1499" s="5" t="str">
        <f>IF(OR($AB1499="", $AC1499=""), "", IF($H1499=$M$3, "", IF(OR(AE$7&lt;$AB1499, $AC1499&lt;AE$6),"", MAX(AE$10:AE1498)+1)))</f>
        <v/>
      </c>
      <c r="AF1499" s="5" t="str">
        <f>IF(OR($AB1499="", $AC1499=""), "", IF($H1499=$M$3, "", IF(OR(AF$7&lt;$AB1499, $AC1499&lt;AF$6),"", MAX(AF$10:AF1498)+1)))</f>
        <v/>
      </c>
      <c r="AG1499" s="5" t="str">
        <f>IF(OR($AB1499="", $AC1499=""), "", IF($H1499=$M$3, "", IF(OR(AG$7&lt;$AB1499, $AC1499&lt;AG$6),"", MAX(AG$10:AG1498)+1)))</f>
        <v/>
      </c>
      <c r="AH1499" s="5" t="str">
        <f>IF(OR($AB1499="", $AC1499=""), "", IF($H1499=$M$3, "", IF(OR(AH$7&lt;$AB1499, $AC1499&lt;AH$6),"", MAX(AH$10:AH1498)+1)))</f>
        <v/>
      </c>
      <c r="AI1499" s="5" t="str">
        <f>IF(OR($AB1499="", $AC1499=""), "", IF($H1499=$M$3, "", IF(OR(AI$7&lt;$AB1499, $AC1499&lt;AI$6),"", MAX(AI$10:AI1498)+1)))</f>
        <v/>
      </c>
      <c r="AJ1499" s="5" t="str">
        <f>IF(OR($AB1499="", $AC1499=""), "", IF($H1499=$M$3, "", IF(OR(AJ$7&lt;$AB1499, $AC1499&lt;AJ$6),"", MAX(AJ$10:AJ1498)+1)))</f>
        <v/>
      </c>
      <c r="AK1499" s="5" t="str">
        <f>IF(OR($AB1499="", $AC1499=""), "", IF($H1499=$M$3, "", IF(OR(AK$7&lt;$AB1499, $AC1499&lt;AK$6),"", MAX(AK$10:AK1498)+1)))</f>
        <v/>
      </c>
      <c r="AL1499" s="5" t="str">
        <f>IF(OR($AB1499="", $AC1499=""), "", IF($H1499=$M$3, "", IF(OR(AL$7&lt;$AB1499, $AC1499&lt;AL$6),"", MAX(AL$10:AL1498)+1)))</f>
        <v/>
      </c>
      <c r="AM1499" s="5" t="str">
        <f>IF(OR($AB1499="", $AC1499=""), "", IF($H1499=$M$3, "", IF(OR(AM$7&lt;$AB1499, $AC1499&lt;AM$6),"", MAX(AM$10:AM1498)+1)))</f>
        <v/>
      </c>
      <c r="AN1499" s="5" t="str">
        <f>IF(OR($AB1499="", $AC1499=""), "", IF($H1499=$M$3, "", IF(OR(AN$7&lt;$AB1499, $AC1499&lt;AN$6),"", MAX(AN$10:AN1498)+1)))</f>
        <v/>
      </c>
      <c r="AO1499" s="5" t="str">
        <f>IF(OR($AB1499="", $AC1499=""), "", IF($H1499=$M$3, "", IF(OR(AO$7&lt;$AB1499, $AC1499&lt;AO$6),"", MAX(AO$10:AO1498)+1)))</f>
        <v/>
      </c>
      <c r="AP1499" s="5" t="str">
        <f>IF(OR($AB1499="", $AC1499=""), "", IF($H1499=$M$3, "", IF(OR(AP$7&lt;$AB1499, $AC1499&lt;AP$6),"", MAX(AP$10:AP1498)+1)))</f>
        <v/>
      </c>
      <c r="AQ1499" s="5" t="str">
        <f>IF(OR($AB1499="", $AC1499=""), "", IF($H1499=$M$3, "", IF(OR(AQ$7&lt;$AB1499, $AC1499&lt;AQ$6),"", MAX(AQ$10:AQ1498)+1)))</f>
        <v/>
      </c>
      <c r="AR1499" s="5" t="str">
        <f>IF(OR($AB1499="", $AC1499=""), "", IF($H1499=$M$3, "", IF(OR(AR$7&lt;$AB1499, $AC1499&lt;AR$6),"", MAX(AR$10:AR1498)+1)))</f>
        <v/>
      </c>
      <c r="AS1499" s="5" t="str">
        <f>IF(OR($AB1499="", $AC1499=""), "", IF($H1499=$M$3, "", IF(OR(AS$7&lt;$AB1499, $AC1499&lt;AS$6),"", MAX(AS$10:AS1498)+1)))</f>
        <v/>
      </c>
      <c r="AT1499" s="5" t="str">
        <f>IF(OR($AB1499="", $AC1499=""), "", IF($H1499=$M$3, "", IF(OR(AT$7&lt;$AB1499, $AC1499&lt;AT$6),"", MAX(AT$10:AT1498)+1)))</f>
        <v/>
      </c>
      <c r="AU1499" s="5" t="str">
        <f>IF(OR($AB1499="", $AC1499=""), "", IF($H1499=$M$3, "", IF(OR(AU$7&lt;$AB1499, $AC1499&lt;AU$6),"", MAX(AU$10:AU1498)+1)))</f>
        <v/>
      </c>
      <c r="AV1499" s="5" t="str">
        <f>IF(OR($AB1499="", $AC1499=""), "", IF($H1499=$M$3, "", IF(OR(AV$7&lt;$AB1499, $AC1499&lt;AV$6),"", MAX(AV$10:AV1498)+1)))</f>
        <v/>
      </c>
      <c r="AW1499" s="5" t="str">
        <f>IF(OR($AB1499="", $AC1499=""), "", IF($H1499=$M$3, "", IF(OR(AW$7&lt;$AB1499, $AC1499&lt;AW$6),"", MAX(AW$10:AW1498)+1)))</f>
        <v/>
      </c>
      <c r="AX1499" s="5" t="str">
        <f>IF(OR($AB1499="", $AC1499=""), "", IF($H1499=$M$3, "", IF(OR(AX$7&lt;$AB1499, $AC1499&lt;AX$6),"", MAX(AX$10:AX1498)+1)))</f>
        <v/>
      </c>
      <c r="AY1499" s="5" t="str">
        <f>IF(OR($AB1499="", $AC1499=""), "", IF($H1499=$M$3, "", IF(OR(AY$7&lt;$AB1499, $AC1499&lt;AY$6),"", MAX(AY$10:AY1498)+1)))</f>
        <v/>
      </c>
      <c r="AZ1499" s="5" t="str">
        <f>IF(OR($AB1499="", $AC1499=""), "", IF($H1499=$M$3, "", IF(OR(AZ$7&lt;$AB1499, $AC1499&lt;AZ$6),"", MAX(AZ$10:AZ1498)+1)))</f>
        <v/>
      </c>
      <c r="BA1499" s="5" t="str">
        <f>IF(OR($AB1499="", $AC1499=""), "", IF($H1499=$M$3, "", IF(OR(BA$7&lt;$AB1499, $AC1499&lt;BA$6),"", MAX(BA$10:BA1498)+1)))</f>
        <v/>
      </c>
      <c r="BB1499" s="5" t="str">
        <f>IF(OR($AB1499="", $AC1499=""), "", IF($H1499=$M$3, "", IF(OR(BB$7&lt;$AB1499, $AC1499&lt;BB$6),"", MAX(BB$10:BB1498)+1)))</f>
        <v/>
      </c>
      <c r="BC1499" s="5" t="str">
        <f>IF(OR($AB1499="", $AC1499=""), "", IF($H1499=$M$3, "", IF(OR(BC$7&lt;$AB1499, $AC1499&lt;BC$6),"", MAX(BC$10:BC1498)+1)))</f>
        <v/>
      </c>
      <c r="BD1499" s="5" t="str">
        <f>IF(OR($AB1499="", $AC1499=""), "", IF($H1499=$M$3, "", IF(OR(BD$7&lt;$AB1499, $AC1499&lt;BD$6),"", MAX(BD$10:BD1498)+1)))</f>
        <v/>
      </c>
      <c r="BE1499" s="5" t="str">
        <f>IF(OR($AB1499="", $AC1499=""), "", IF($H1499=$M$3, "", IF(OR(BE$7&lt;$AB1499, $AC1499&lt;BE$6),"", MAX(BE$10:BE1498)+1)))</f>
        <v/>
      </c>
      <c r="BF1499" s="5" t="str">
        <f>IF(OR($AB1499="", $AC1499=""), "", IF($H1499=$M$3, "", IF(OR(BF$7&lt;$AB1499, $AC1499&lt;BF$6),"", MAX(BF$10:BF1498)+1)))</f>
        <v/>
      </c>
      <c r="BG1499" s="5" t="str">
        <f>IF(OR($AB1499="", $AC1499=""), "", IF($H1499=$M$3, "", IF(OR(BG$7&lt;$AB1499, $AC1499&lt;BG$6),"", MAX(BG$10:BG1498)+1)))</f>
        <v/>
      </c>
      <c r="BH1499" s="5" t="str">
        <f>IF(OR($AB1499="", $AC1499=""), "", IF($H1499=$M$3, "", IF(OR(BH$7&lt;$AB1499, $AC1499&lt;BH$6),"", MAX(BH$10:BH1498)+1)))</f>
        <v/>
      </c>
      <c r="BI1499" s="5" t="str">
        <f>IF(OR($AB1499="", $AC1499=""), "", IF($H1499=$M$3, "", IF(OR(BI$7&lt;$AB1499, $AC1499&lt;BI$6),"", MAX(BI$10:BI1498)+1)))</f>
        <v/>
      </c>
      <c r="BK1499" s="5" t="str" cm="1">
        <f t="array" aca="1" ref="BK1499" ca="1">IFERROR(INDEX($AE1499:$BI1499, $BJ1499, MATCH($BK$9, $AE$9:$BI$9, 0)), "")</f>
        <v/>
      </c>
    </row>
    <row r="1500" spans="1:63" x14ac:dyDescent="0.25">
      <c r="A1500" s="2"/>
      <c r="B1500" s="254"/>
      <c r="C1500" s="255"/>
      <c r="D1500" s="256"/>
      <c r="E1500" s="257"/>
      <c r="F1500" s="257"/>
      <c r="G1500" s="258"/>
      <c r="H1500" s="259"/>
      <c r="I1500" s="16"/>
      <c r="J1500" s="5" t="str">
        <f t="shared" si="195"/>
        <v/>
      </c>
      <c r="K1500" s="2"/>
      <c r="O1500" s="5" t="str">
        <f t="shared" si="193"/>
        <v/>
      </c>
      <c r="Q1500" s="5" t="str">
        <f t="shared" si="196"/>
        <v/>
      </c>
      <c r="S1500" s="5" t="str">
        <f t="shared" si="194"/>
        <v/>
      </c>
      <c r="U1500" s="64" t="str">
        <f>IF($D1500="","", IF(COUNTIF('Intro &amp; Setup'!$AW$49:$AW$88, $D1500)&gt;0, "BH", TEXT($D1500, "ddd")))</f>
        <v/>
      </c>
      <c r="V1500" s="65" t="str">
        <f>IF($G1500="", "", IF(COUNTIF('Intro &amp; Setup'!$AW$49:$AW$88, $G1500)&gt;0, "BH", TEXT($G1500, "ddd")))</f>
        <v/>
      </c>
      <c r="W1500" s="64" t="str">
        <f t="shared" si="197"/>
        <v/>
      </c>
      <c r="X1500" s="65" t="str">
        <f t="shared" si="198"/>
        <v/>
      </c>
      <c r="Y1500" s="64" t="str">
        <f>IF(F1500="", "", IF(OR(F1500&lt;'Intro &amp; Setup'!$Z$20, F1500&gt;'Intro &amp; Setup'!$Z$22), "X", ""))</f>
        <v/>
      </c>
      <c r="Z1500" s="65" t="str">
        <f>IF(G1500="", "", IF(OR(G1500&lt;'Intro &amp; Setup'!$Z$20, G1500&gt;'Intro &amp; Setup'!$Z$22), "X", ""))</f>
        <v/>
      </c>
      <c r="AB1500" s="58" t="str">
        <f t="shared" si="199"/>
        <v/>
      </c>
      <c r="AC1500" s="59" t="str">
        <f t="shared" si="200"/>
        <v/>
      </c>
      <c r="AE1500" s="5" t="str">
        <f>IF(OR($AB1500="", $AC1500=""), "", IF($H1500=$M$3, "", IF(OR(AE$7&lt;$AB1500, $AC1500&lt;AE$6),"", MAX(AE$10:AE1499)+1)))</f>
        <v/>
      </c>
      <c r="AF1500" s="5" t="str">
        <f>IF(OR($AB1500="", $AC1500=""), "", IF($H1500=$M$3, "", IF(OR(AF$7&lt;$AB1500, $AC1500&lt;AF$6),"", MAX(AF$10:AF1499)+1)))</f>
        <v/>
      </c>
      <c r="AG1500" s="5" t="str">
        <f>IF(OR($AB1500="", $AC1500=""), "", IF($H1500=$M$3, "", IF(OR(AG$7&lt;$AB1500, $AC1500&lt;AG$6),"", MAX(AG$10:AG1499)+1)))</f>
        <v/>
      </c>
      <c r="AH1500" s="5" t="str">
        <f>IF(OR($AB1500="", $AC1500=""), "", IF($H1500=$M$3, "", IF(OR(AH$7&lt;$AB1500, $AC1500&lt;AH$6),"", MAX(AH$10:AH1499)+1)))</f>
        <v/>
      </c>
      <c r="AI1500" s="5" t="str">
        <f>IF(OR($AB1500="", $AC1500=""), "", IF($H1500=$M$3, "", IF(OR(AI$7&lt;$AB1500, $AC1500&lt;AI$6),"", MAX(AI$10:AI1499)+1)))</f>
        <v/>
      </c>
      <c r="AJ1500" s="5" t="str">
        <f>IF(OR($AB1500="", $AC1500=""), "", IF($H1500=$M$3, "", IF(OR(AJ$7&lt;$AB1500, $AC1500&lt;AJ$6),"", MAX(AJ$10:AJ1499)+1)))</f>
        <v/>
      </c>
      <c r="AK1500" s="5" t="str">
        <f>IF(OR($AB1500="", $AC1500=""), "", IF($H1500=$M$3, "", IF(OR(AK$7&lt;$AB1500, $AC1500&lt;AK$6),"", MAX(AK$10:AK1499)+1)))</f>
        <v/>
      </c>
      <c r="AL1500" s="5" t="str">
        <f>IF(OR($AB1500="", $AC1500=""), "", IF($H1500=$M$3, "", IF(OR(AL$7&lt;$AB1500, $AC1500&lt;AL$6),"", MAX(AL$10:AL1499)+1)))</f>
        <v/>
      </c>
      <c r="AM1500" s="5" t="str">
        <f>IF(OR($AB1500="", $AC1500=""), "", IF($H1500=$M$3, "", IF(OR(AM$7&lt;$AB1500, $AC1500&lt;AM$6),"", MAX(AM$10:AM1499)+1)))</f>
        <v/>
      </c>
      <c r="AN1500" s="5" t="str">
        <f>IF(OR($AB1500="", $AC1500=""), "", IF($H1500=$M$3, "", IF(OR(AN$7&lt;$AB1500, $AC1500&lt;AN$6),"", MAX(AN$10:AN1499)+1)))</f>
        <v/>
      </c>
      <c r="AO1500" s="5" t="str">
        <f>IF(OR($AB1500="", $AC1500=""), "", IF($H1500=$M$3, "", IF(OR(AO$7&lt;$AB1500, $AC1500&lt;AO$6),"", MAX(AO$10:AO1499)+1)))</f>
        <v/>
      </c>
      <c r="AP1500" s="5" t="str">
        <f>IF(OR($AB1500="", $AC1500=""), "", IF($H1500=$M$3, "", IF(OR(AP$7&lt;$AB1500, $AC1500&lt;AP$6),"", MAX(AP$10:AP1499)+1)))</f>
        <v/>
      </c>
      <c r="AQ1500" s="5" t="str">
        <f>IF(OR($AB1500="", $AC1500=""), "", IF($H1500=$M$3, "", IF(OR(AQ$7&lt;$AB1500, $AC1500&lt;AQ$6),"", MAX(AQ$10:AQ1499)+1)))</f>
        <v/>
      </c>
      <c r="AR1500" s="5" t="str">
        <f>IF(OR($AB1500="", $AC1500=""), "", IF($H1500=$M$3, "", IF(OR(AR$7&lt;$AB1500, $AC1500&lt;AR$6),"", MAX(AR$10:AR1499)+1)))</f>
        <v/>
      </c>
      <c r="AS1500" s="5" t="str">
        <f>IF(OR($AB1500="", $AC1500=""), "", IF($H1500=$M$3, "", IF(OR(AS$7&lt;$AB1500, $AC1500&lt;AS$6),"", MAX(AS$10:AS1499)+1)))</f>
        <v/>
      </c>
      <c r="AT1500" s="5" t="str">
        <f>IF(OR($AB1500="", $AC1500=""), "", IF($H1500=$M$3, "", IF(OR(AT$7&lt;$AB1500, $AC1500&lt;AT$6),"", MAX(AT$10:AT1499)+1)))</f>
        <v/>
      </c>
      <c r="AU1500" s="5" t="str">
        <f>IF(OR($AB1500="", $AC1500=""), "", IF($H1500=$M$3, "", IF(OR(AU$7&lt;$AB1500, $AC1500&lt;AU$6),"", MAX(AU$10:AU1499)+1)))</f>
        <v/>
      </c>
      <c r="AV1500" s="5" t="str">
        <f>IF(OR($AB1500="", $AC1500=""), "", IF($H1500=$M$3, "", IF(OR(AV$7&lt;$AB1500, $AC1500&lt;AV$6),"", MAX(AV$10:AV1499)+1)))</f>
        <v/>
      </c>
      <c r="AW1500" s="5" t="str">
        <f>IF(OR($AB1500="", $AC1500=""), "", IF($H1500=$M$3, "", IF(OR(AW$7&lt;$AB1500, $AC1500&lt;AW$6),"", MAX(AW$10:AW1499)+1)))</f>
        <v/>
      </c>
      <c r="AX1500" s="5" t="str">
        <f>IF(OR($AB1500="", $AC1500=""), "", IF($H1500=$M$3, "", IF(OR(AX$7&lt;$AB1500, $AC1500&lt;AX$6),"", MAX(AX$10:AX1499)+1)))</f>
        <v/>
      </c>
      <c r="AY1500" s="5" t="str">
        <f>IF(OR($AB1500="", $AC1500=""), "", IF($H1500=$M$3, "", IF(OR(AY$7&lt;$AB1500, $AC1500&lt;AY$6),"", MAX(AY$10:AY1499)+1)))</f>
        <v/>
      </c>
      <c r="AZ1500" s="5" t="str">
        <f>IF(OR($AB1500="", $AC1500=""), "", IF($H1500=$M$3, "", IF(OR(AZ$7&lt;$AB1500, $AC1500&lt;AZ$6),"", MAX(AZ$10:AZ1499)+1)))</f>
        <v/>
      </c>
      <c r="BA1500" s="5" t="str">
        <f>IF(OR($AB1500="", $AC1500=""), "", IF($H1500=$M$3, "", IF(OR(BA$7&lt;$AB1500, $AC1500&lt;BA$6),"", MAX(BA$10:BA1499)+1)))</f>
        <v/>
      </c>
      <c r="BB1500" s="5" t="str">
        <f>IF(OR($AB1500="", $AC1500=""), "", IF($H1500=$M$3, "", IF(OR(BB$7&lt;$AB1500, $AC1500&lt;BB$6),"", MAX(BB$10:BB1499)+1)))</f>
        <v/>
      </c>
      <c r="BC1500" s="5" t="str">
        <f>IF(OR($AB1500="", $AC1500=""), "", IF($H1500=$M$3, "", IF(OR(BC$7&lt;$AB1500, $AC1500&lt;BC$6),"", MAX(BC$10:BC1499)+1)))</f>
        <v/>
      </c>
      <c r="BD1500" s="5" t="str">
        <f>IF(OR($AB1500="", $AC1500=""), "", IF($H1500=$M$3, "", IF(OR(BD$7&lt;$AB1500, $AC1500&lt;BD$6),"", MAX(BD$10:BD1499)+1)))</f>
        <v/>
      </c>
      <c r="BE1500" s="5" t="str">
        <f>IF(OR($AB1500="", $AC1500=""), "", IF($H1500=$M$3, "", IF(OR(BE$7&lt;$AB1500, $AC1500&lt;BE$6),"", MAX(BE$10:BE1499)+1)))</f>
        <v/>
      </c>
      <c r="BF1500" s="5" t="str">
        <f>IF(OR($AB1500="", $AC1500=""), "", IF($H1500=$M$3, "", IF(OR(BF$7&lt;$AB1500, $AC1500&lt;BF$6),"", MAX(BF$10:BF1499)+1)))</f>
        <v/>
      </c>
      <c r="BG1500" s="5" t="str">
        <f>IF(OR($AB1500="", $AC1500=""), "", IF($H1500=$M$3, "", IF(OR(BG$7&lt;$AB1500, $AC1500&lt;BG$6),"", MAX(BG$10:BG1499)+1)))</f>
        <v/>
      </c>
      <c r="BH1500" s="5" t="str">
        <f>IF(OR($AB1500="", $AC1500=""), "", IF($H1500=$M$3, "", IF(OR(BH$7&lt;$AB1500, $AC1500&lt;BH$6),"", MAX(BH$10:BH1499)+1)))</f>
        <v/>
      </c>
      <c r="BI1500" s="5" t="str">
        <f>IF(OR($AB1500="", $AC1500=""), "", IF($H1500=$M$3, "", IF(OR(BI$7&lt;$AB1500, $AC1500&lt;BI$6),"", MAX(BI$10:BI1499)+1)))</f>
        <v/>
      </c>
      <c r="BK1500" s="5" t="str" cm="1">
        <f t="array" aca="1" ref="BK1500" ca="1">IFERROR(INDEX($AE1500:$BI1500, $BJ1500, MATCH($BK$9, $AE$9:$BI$9, 0)), "")</f>
        <v/>
      </c>
    </row>
    <row r="1501" spans="1:63" x14ac:dyDescent="0.25">
      <c r="A1501" s="2"/>
      <c r="B1501" s="254"/>
      <c r="C1501" s="255"/>
      <c r="D1501" s="256"/>
      <c r="E1501" s="257"/>
      <c r="F1501" s="257"/>
      <c r="G1501" s="258"/>
      <c r="H1501" s="259"/>
      <c r="I1501" s="16"/>
      <c r="J1501" s="5" t="str">
        <f t="shared" si="195"/>
        <v/>
      </c>
      <c r="K1501" s="2"/>
      <c r="O1501" s="5" t="str">
        <f t="shared" si="193"/>
        <v/>
      </c>
      <c r="Q1501" s="5" t="str">
        <f t="shared" si="196"/>
        <v/>
      </c>
      <c r="S1501" s="5" t="str">
        <f t="shared" si="194"/>
        <v/>
      </c>
      <c r="U1501" s="64" t="str">
        <f>IF($D1501="","", IF(COUNTIF('Intro &amp; Setup'!$AW$49:$AW$88, $D1501)&gt;0, "BH", TEXT($D1501, "ddd")))</f>
        <v/>
      </c>
      <c r="V1501" s="65" t="str">
        <f>IF($G1501="", "", IF(COUNTIF('Intro &amp; Setup'!$AW$49:$AW$88, $G1501)&gt;0, "BH", TEXT($G1501, "ddd")))</f>
        <v/>
      </c>
      <c r="W1501" s="64" t="str">
        <f t="shared" si="197"/>
        <v/>
      </c>
      <c r="X1501" s="65" t="str">
        <f t="shared" si="198"/>
        <v/>
      </c>
      <c r="Y1501" s="64" t="str">
        <f>IF(F1501="", "", IF(OR(F1501&lt;'Intro &amp; Setup'!$Z$20, F1501&gt;'Intro &amp; Setup'!$Z$22), "X", ""))</f>
        <v/>
      </c>
      <c r="Z1501" s="65" t="str">
        <f>IF(G1501="", "", IF(OR(G1501&lt;'Intro &amp; Setup'!$Z$20, G1501&gt;'Intro &amp; Setup'!$Z$22), "X", ""))</f>
        <v/>
      </c>
      <c r="AB1501" s="58" t="str">
        <f t="shared" si="199"/>
        <v/>
      </c>
      <c r="AC1501" s="59" t="str">
        <f t="shared" si="200"/>
        <v/>
      </c>
      <c r="AE1501" s="5" t="str">
        <f>IF(OR($AB1501="", $AC1501=""), "", IF($H1501=$M$3, "", IF(OR(AE$7&lt;$AB1501, $AC1501&lt;AE$6),"", MAX(AE$10:AE1500)+1)))</f>
        <v/>
      </c>
      <c r="AF1501" s="5" t="str">
        <f>IF(OR($AB1501="", $AC1501=""), "", IF($H1501=$M$3, "", IF(OR(AF$7&lt;$AB1501, $AC1501&lt;AF$6),"", MAX(AF$10:AF1500)+1)))</f>
        <v/>
      </c>
      <c r="AG1501" s="5" t="str">
        <f>IF(OR($AB1501="", $AC1501=""), "", IF($H1501=$M$3, "", IF(OR(AG$7&lt;$AB1501, $AC1501&lt;AG$6),"", MAX(AG$10:AG1500)+1)))</f>
        <v/>
      </c>
      <c r="AH1501" s="5" t="str">
        <f>IF(OR($AB1501="", $AC1501=""), "", IF($H1501=$M$3, "", IF(OR(AH$7&lt;$AB1501, $AC1501&lt;AH$6),"", MAX(AH$10:AH1500)+1)))</f>
        <v/>
      </c>
      <c r="AI1501" s="5" t="str">
        <f>IF(OR($AB1501="", $AC1501=""), "", IF($H1501=$M$3, "", IF(OR(AI$7&lt;$AB1501, $AC1501&lt;AI$6),"", MAX(AI$10:AI1500)+1)))</f>
        <v/>
      </c>
      <c r="AJ1501" s="5" t="str">
        <f>IF(OR($AB1501="", $AC1501=""), "", IF($H1501=$M$3, "", IF(OR(AJ$7&lt;$AB1501, $AC1501&lt;AJ$6),"", MAX(AJ$10:AJ1500)+1)))</f>
        <v/>
      </c>
      <c r="AK1501" s="5" t="str">
        <f>IF(OR($AB1501="", $AC1501=""), "", IF($H1501=$M$3, "", IF(OR(AK$7&lt;$AB1501, $AC1501&lt;AK$6),"", MAX(AK$10:AK1500)+1)))</f>
        <v/>
      </c>
      <c r="AL1501" s="5" t="str">
        <f>IF(OR($AB1501="", $AC1501=""), "", IF($H1501=$M$3, "", IF(OR(AL$7&lt;$AB1501, $AC1501&lt;AL$6),"", MAX(AL$10:AL1500)+1)))</f>
        <v/>
      </c>
      <c r="AM1501" s="5" t="str">
        <f>IF(OR($AB1501="", $AC1501=""), "", IF($H1501=$M$3, "", IF(OR(AM$7&lt;$AB1501, $AC1501&lt;AM$6),"", MAX(AM$10:AM1500)+1)))</f>
        <v/>
      </c>
      <c r="AN1501" s="5" t="str">
        <f>IF(OR($AB1501="", $AC1501=""), "", IF($H1501=$M$3, "", IF(OR(AN$7&lt;$AB1501, $AC1501&lt;AN$6),"", MAX(AN$10:AN1500)+1)))</f>
        <v/>
      </c>
      <c r="AO1501" s="5" t="str">
        <f>IF(OR($AB1501="", $AC1501=""), "", IF($H1501=$M$3, "", IF(OR(AO$7&lt;$AB1501, $AC1501&lt;AO$6),"", MAX(AO$10:AO1500)+1)))</f>
        <v/>
      </c>
      <c r="AP1501" s="5" t="str">
        <f>IF(OR($AB1501="", $AC1501=""), "", IF($H1501=$M$3, "", IF(OR(AP$7&lt;$AB1501, $AC1501&lt;AP$6),"", MAX(AP$10:AP1500)+1)))</f>
        <v/>
      </c>
      <c r="AQ1501" s="5" t="str">
        <f>IF(OR($AB1501="", $AC1501=""), "", IF($H1501=$M$3, "", IF(OR(AQ$7&lt;$AB1501, $AC1501&lt;AQ$6),"", MAX(AQ$10:AQ1500)+1)))</f>
        <v/>
      </c>
      <c r="AR1501" s="5" t="str">
        <f>IF(OR($AB1501="", $AC1501=""), "", IF($H1501=$M$3, "", IF(OR(AR$7&lt;$AB1501, $AC1501&lt;AR$6),"", MAX(AR$10:AR1500)+1)))</f>
        <v/>
      </c>
      <c r="AS1501" s="5" t="str">
        <f>IF(OR($AB1501="", $AC1501=""), "", IF($H1501=$M$3, "", IF(OR(AS$7&lt;$AB1501, $AC1501&lt;AS$6),"", MAX(AS$10:AS1500)+1)))</f>
        <v/>
      </c>
      <c r="AT1501" s="5" t="str">
        <f>IF(OR($AB1501="", $AC1501=""), "", IF($H1501=$M$3, "", IF(OR(AT$7&lt;$AB1501, $AC1501&lt;AT$6),"", MAX(AT$10:AT1500)+1)))</f>
        <v/>
      </c>
      <c r="AU1501" s="5" t="str">
        <f>IF(OR($AB1501="", $AC1501=""), "", IF($H1501=$M$3, "", IF(OR(AU$7&lt;$AB1501, $AC1501&lt;AU$6),"", MAX(AU$10:AU1500)+1)))</f>
        <v/>
      </c>
      <c r="AV1501" s="5" t="str">
        <f>IF(OR($AB1501="", $AC1501=""), "", IF($H1501=$M$3, "", IF(OR(AV$7&lt;$AB1501, $AC1501&lt;AV$6),"", MAX(AV$10:AV1500)+1)))</f>
        <v/>
      </c>
      <c r="AW1501" s="5" t="str">
        <f>IF(OR($AB1501="", $AC1501=""), "", IF($H1501=$M$3, "", IF(OR(AW$7&lt;$AB1501, $AC1501&lt;AW$6),"", MAX(AW$10:AW1500)+1)))</f>
        <v/>
      </c>
      <c r="AX1501" s="5" t="str">
        <f>IF(OR($AB1501="", $AC1501=""), "", IF($H1501=$M$3, "", IF(OR(AX$7&lt;$AB1501, $AC1501&lt;AX$6),"", MAX(AX$10:AX1500)+1)))</f>
        <v/>
      </c>
      <c r="AY1501" s="5" t="str">
        <f>IF(OR($AB1501="", $AC1501=""), "", IF($H1501=$M$3, "", IF(OR(AY$7&lt;$AB1501, $AC1501&lt;AY$6),"", MAX(AY$10:AY1500)+1)))</f>
        <v/>
      </c>
      <c r="AZ1501" s="5" t="str">
        <f>IF(OR($AB1501="", $AC1501=""), "", IF($H1501=$M$3, "", IF(OR(AZ$7&lt;$AB1501, $AC1501&lt;AZ$6),"", MAX(AZ$10:AZ1500)+1)))</f>
        <v/>
      </c>
      <c r="BA1501" s="5" t="str">
        <f>IF(OR($AB1501="", $AC1501=""), "", IF($H1501=$M$3, "", IF(OR(BA$7&lt;$AB1501, $AC1501&lt;BA$6),"", MAX(BA$10:BA1500)+1)))</f>
        <v/>
      </c>
      <c r="BB1501" s="5" t="str">
        <f>IF(OR($AB1501="", $AC1501=""), "", IF($H1501=$M$3, "", IF(OR(BB$7&lt;$AB1501, $AC1501&lt;BB$6),"", MAX(BB$10:BB1500)+1)))</f>
        <v/>
      </c>
      <c r="BC1501" s="5" t="str">
        <f>IF(OR($AB1501="", $AC1501=""), "", IF($H1501=$M$3, "", IF(OR(BC$7&lt;$AB1501, $AC1501&lt;BC$6),"", MAX(BC$10:BC1500)+1)))</f>
        <v/>
      </c>
      <c r="BD1501" s="5" t="str">
        <f>IF(OR($AB1501="", $AC1501=""), "", IF($H1501=$M$3, "", IF(OR(BD$7&lt;$AB1501, $AC1501&lt;BD$6),"", MAX(BD$10:BD1500)+1)))</f>
        <v/>
      </c>
      <c r="BE1501" s="5" t="str">
        <f>IF(OR($AB1501="", $AC1501=""), "", IF($H1501=$M$3, "", IF(OR(BE$7&lt;$AB1501, $AC1501&lt;BE$6),"", MAX(BE$10:BE1500)+1)))</f>
        <v/>
      </c>
      <c r="BF1501" s="5" t="str">
        <f>IF(OR($AB1501="", $AC1501=""), "", IF($H1501=$M$3, "", IF(OR(BF$7&lt;$AB1501, $AC1501&lt;BF$6),"", MAX(BF$10:BF1500)+1)))</f>
        <v/>
      </c>
      <c r="BG1501" s="5" t="str">
        <f>IF(OR($AB1501="", $AC1501=""), "", IF($H1501=$M$3, "", IF(OR(BG$7&lt;$AB1501, $AC1501&lt;BG$6),"", MAX(BG$10:BG1500)+1)))</f>
        <v/>
      </c>
      <c r="BH1501" s="5" t="str">
        <f>IF(OR($AB1501="", $AC1501=""), "", IF($H1501=$M$3, "", IF(OR(BH$7&lt;$AB1501, $AC1501&lt;BH$6),"", MAX(BH$10:BH1500)+1)))</f>
        <v/>
      </c>
      <c r="BI1501" s="5" t="str">
        <f>IF(OR($AB1501="", $AC1501=""), "", IF($H1501=$M$3, "", IF(OR(BI$7&lt;$AB1501, $AC1501&lt;BI$6),"", MAX(BI$10:BI1500)+1)))</f>
        <v/>
      </c>
      <c r="BK1501" s="5" t="str" cm="1">
        <f t="array" aca="1" ref="BK1501" ca="1">IFERROR(INDEX($AE1501:$BI1501, $BJ1501, MATCH($BK$9, $AE$9:$BI$9, 0)), "")</f>
        <v/>
      </c>
    </row>
    <row r="1502" spans="1:63" x14ac:dyDescent="0.25">
      <c r="A1502" s="2"/>
      <c r="B1502" s="254"/>
      <c r="C1502" s="255"/>
      <c r="D1502" s="256"/>
      <c r="E1502" s="257"/>
      <c r="F1502" s="257"/>
      <c r="G1502" s="258"/>
      <c r="H1502" s="259"/>
      <c r="I1502" s="16"/>
      <c r="J1502" s="5" t="str">
        <f t="shared" si="195"/>
        <v/>
      </c>
      <c r="K1502" s="2"/>
      <c r="O1502" s="5" t="str">
        <f t="shared" si="193"/>
        <v/>
      </c>
      <c r="Q1502" s="5" t="str">
        <f t="shared" si="196"/>
        <v/>
      </c>
      <c r="S1502" s="5" t="str">
        <f t="shared" si="194"/>
        <v/>
      </c>
      <c r="U1502" s="64" t="str">
        <f>IF($D1502="","", IF(COUNTIF('Intro &amp; Setup'!$AW$49:$AW$88, $D1502)&gt;0, "BH", TEXT($D1502, "ddd")))</f>
        <v/>
      </c>
      <c r="V1502" s="65" t="str">
        <f>IF($G1502="", "", IF(COUNTIF('Intro &amp; Setup'!$AW$49:$AW$88, $G1502)&gt;0, "BH", TEXT($G1502, "ddd")))</f>
        <v/>
      </c>
      <c r="W1502" s="64" t="str">
        <f t="shared" si="197"/>
        <v/>
      </c>
      <c r="X1502" s="65" t="str">
        <f t="shared" si="198"/>
        <v/>
      </c>
      <c r="Y1502" s="64" t="str">
        <f>IF(F1502="", "", IF(OR(F1502&lt;'Intro &amp; Setup'!$Z$20, F1502&gt;'Intro &amp; Setup'!$Z$22), "X", ""))</f>
        <v/>
      </c>
      <c r="Z1502" s="65" t="str">
        <f>IF(G1502="", "", IF(OR(G1502&lt;'Intro &amp; Setup'!$Z$20, G1502&gt;'Intro &amp; Setup'!$Z$22), "X", ""))</f>
        <v/>
      </c>
      <c r="AB1502" s="58" t="str">
        <f t="shared" si="199"/>
        <v/>
      </c>
      <c r="AC1502" s="59" t="str">
        <f t="shared" si="200"/>
        <v/>
      </c>
      <c r="AE1502" s="5" t="str">
        <f>IF(OR($AB1502="", $AC1502=""), "", IF($H1502=$M$3, "", IF(OR(AE$7&lt;$AB1502, $AC1502&lt;AE$6),"", MAX(AE$10:AE1501)+1)))</f>
        <v/>
      </c>
      <c r="AF1502" s="5" t="str">
        <f>IF(OR($AB1502="", $AC1502=""), "", IF($H1502=$M$3, "", IF(OR(AF$7&lt;$AB1502, $AC1502&lt;AF$6),"", MAX(AF$10:AF1501)+1)))</f>
        <v/>
      </c>
      <c r="AG1502" s="5" t="str">
        <f>IF(OR($AB1502="", $AC1502=""), "", IF($H1502=$M$3, "", IF(OR(AG$7&lt;$AB1502, $AC1502&lt;AG$6),"", MAX(AG$10:AG1501)+1)))</f>
        <v/>
      </c>
      <c r="AH1502" s="5" t="str">
        <f>IF(OR($AB1502="", $AC1502=""), "", IF($H1502=$M$3, "", IF(OR(AH$7&lt;$AB1502, $AC1502&lt;AH$6),"", MAX(AH$10:AH1501)+1)))</f>
        <v/>
      </c>
      <c r="AI1502" s="5" t="str">
        <f>IF(OR($AB1502="", $AC1502=""), "", IF($H1502=$M$3, "", IF(OR(AI$7&lt;$AB1502, $AC1502&lt;AI$6),"", MAX(AI$10:AI1501)+1)))</f>
        <v/>
      </c>
      <c r="AJ1502" s="5" t="str">
        <f>IF(OR($AB1502="", $AC1502=""), "", IF($H1502=$M$3, "", IF(OR(AJ$7&lt;$AB1502, $AC1502&lt;AJ$6),"", MAX(AJ$10:AJ1501)+1)))</f>
        <v/>
      </c>
      <c r="AK1502" s="5" t="str">
        <f>IF(OR($AB1502="", $AC1502=""), "", IF($H1502=$M$3, "", IF(OR(AK$7&lt;$AB1502, $AC1502&lt;AK$6),"", MAX(AK$10:AK1501)+1)))</f>
        <v/>
      </c>
      <c r="AL1502" s="5" t="str">
        <f>IF(OR($AB1502="", $AC1502=""), "", IF($H1502=$M$3, "", IF(OR(AL$7&lt;$AB1502, $AC1502&lt;AL$6),"", MAX(AL$10:AL1501)+1)))</f>
        <v/>
      </c>
      <c r="AM1502" s="5" t="str">
        <f>IF(OR($AB1502="", $AC1502=""), "", IF($H1502=$M$3, "", IF(OR(AM$7&lt;$AB1502, $AC1502&lt;AM$6),"", MAX(AM$10:AM1501)+1)))</f>
        <v/>
      </c>
      <c r="AN1502" s="5" t="str">
        <f>IF(OR($AB1502="", $AC1502=""), "", IF($H1502=$M$3, "", IF(OR(AN$7&lt;$AB1502, $AC1502&lt;AN$6),"", MAX(AN$10:AN1501)+1)))</f>
        <v/>
      </c>
      <c r="AO1502" s="5" t="str">
        <f>IF(OR($AB1502="", $AC1502=""), "", IF($H1502=$M$3, "", IF(OR(AO$7&lt;$AB1502, $AC1502&lt;AO$6),"", MAX(AO$10:AO1501)+1)))</f>
        <v/>
      </c>
      <c r="AP1502" s="5" t="str">
        <f>IF(OR($AB1502="", $AC1502=""), "", IF($H1502=$M$3, "", IF(OR(AP$7&lt;$AB1502, $AC1502&lt;AP$6),"", MAX(AP$10:AP1501)+1)))</f>
        <v/>
      </c>
      <c r="AQ1502" s="5" t="str">
        <f>IF(OR($AB1502="", $AC1502=""), "", IF($H1502=$M$3, "", IF(OR(AQ$7&lt;$AB1502, $AC1502&lt;AQ$6),"", MAX(AQ$10:AQ1501)+1)))</f>
        <v/>
      </c>
      <c r="AR1502" s="5" t="str">
        <f>IF(OR($AB1502="", $AC1502=""), "", IF($H1502=$M$3, "", IF(OR(AR$7&lt;$AB1502, $AC1502&lt;AR$6),"", MAX(AR$10:AR1501)+1)))</f>
        <v/>
      </c>
      <c r="AS1502" s="5" t="str">
        <f>IF(OR($AB1502="", $AC1502=""), "", IF($H1502=$M$3, "", IF(OR(AS$7&lt;$AB1502, $AC1502&lt;AS$6),"", MAX(AS$10:AS1501)+1)))</f>
        <v/>
      </c>
      <c r="AT1502" s="5" t="str">
        <f>IF(OR($AB1502="", $AC1502=""), "", IF($H1502=$M$3, "", IF(OR(AT$7&lt;$AB1502, $AC1502&lt;AT$6),"", MAX(AT$10:AT1501)+1)))</f>
        <v/>
      </c>
      <c r="AU1502" s="5" t="str">
        <f>IF(OR($AB1502="", $AC1502=""), "", IF($H1502=$M$3, "", IF(OR(AU$7&lt;$AB1502, $AC1502&lt;AU$6),"", MAX(AU$10:AU1501)+1)))</f>
        <v/>
      </c>
      <c r="AV1502" s="5" t="str">
        <f>IF(OR($AB1502="", $AC1502=""), "", IF($H1502=$M$3, "", IF(OR(AV$7&lt;$AB1502, $AC1502&lt;AV$6),"", MAX(AV$10:AV1501)+1)))</f>
        <v/>
      </c>
      <c r="AW1502" s="5" t="str">
        <f>IF(OR($AB1502="", $AC1502=""), "", IF($H1502=$M$3, "", IF(OR(AW$7&lt;$AB1502, $AC1502&lt;AW$6),"", MAX(AW$10:AW1501)+1)))</f>
        <v/>
      </c>
      <c r="AX1502" s="5" t="str">
        <f>IF(OR($AB1502="", $AC1502=""), "", IF($H1502=$M$3, "", IF(OR(AX$7&lt;$AB1502, $AC1502&lt;AX$6),"", MAX(AX$10:AX1501)+1)))</f>
        <v/>
      </c>
      <c r="AY1502" s="5" t="str">
        <f>IF(OR($AB1502="", $AC1502=""), "", IF($H1502=$M$3, "", IF(OR(AY$7&lt;$AB1502, $AC1502&lt;AY$6),"", MAX(AY$10:AY1501)+1)))</f>
        <v/>
      </c>
      <c r="AZ1502" s="5" t="str">
        <f>IF(OR($AB1502="", $AC1502=""), "", IF($H1502=$M$3, "", IF(OR(AZ$7&lt;$AB1502, $AC1502&lt;AZ$6),"", MAX(AZ$10:AZ1501)+1)))</f>
        <v/>
      </c>
      <c r="BA1502" s="5" t="str">
        <f>IF(OR($AB1502="", $AC1502=""), "", IF($H1502=$M$3, "", IF(OR(BA$7&lt;$AB1502, $AC1502&lt;BA$6),"", MAX(BA$10:BA1501)+1)))</f>
        <v/>
      </c>
      <c r="BB1502" s="5" t="str">
        <f>IF(OR($AB1502="", $AC1502=""), "", IF($H1502=$M$3, "", IF(OR(BB$7&lt;$AB1502, $AC1502&lt;BB$6),"", MAX(BB$10:BB1501)+1)))</f>
        <v/>
      </c>
      <c r="BC1502" s="5" t="str">
        <f>IF(OR($AB1502="", $AC1502=""), "", IF($H1502=$M$3, "", IF(OR(BC$7&lt;$AB1502, $AC1502&lt;BC$6),"", MAX(BC$10:BC1501)+1)))</f>
        <v/>
      </c>
      <c r="BD1502" s="5" t="str">
        <f>IF(OR($AB1502="", $AC1502=""), "", IF($H1502=$M$3, "", IF(OR(BD$7&lt;$AB1502, $AC1502&lt;BD$6),"", MAX(BD$10:BD1501)+1)))</f>
        <v/>
      </c>
      <c r="BE1502" s="5" t="str">
        <f>IF(OR($AB1502="", $AC1502=""), "", IF($H1502=$M$3, "", IF(OR(BE$7&lt;$AB1502, $AC1502&lt;BE$6),"", MAX(BE$10:BE1501)+1)))</f>
        <v/>
      </c>
      <c r="BF1502" s="5" t="str">
        <f>IF(OR($AB1502="", $AC1502=""), "", IF($H1502=$M$3, "", IF(OR(BF$7&lt;$AB1502, $AC1502&lt;BF$6),"", MAX(BF$10:BF1501)+1)))</f>
        <v/>
      </c>
      <c r="BG1502" s="5" t="str">
        <f>IF(OR($AB1502="", $AC1502=""), "", IF($H1502=$M$3, "", IF(OR(BG$7&lt;$AB1502, $AC1502&lt;BG$6),"", MAX(BG$10:BG1501)+1)))</f>
        <v/>
      </c>
      <c r="BH1502" s="5" t="str">
        <f>IF(OR($AB1502="", $AC1502=""), "", IF($H1502=$M$3, "", IF(OR(BH$7&lt;$AB1502, $AC1502&lt;BH$6),"", MAX(BH$10:BH1501)+1)))</f>
        <v/>
      </c>
      <c r="BI1502" s="5" t="str">
        <f>IF(OR($AB1502="", $AC1502=""), "", IF($H1502=$M$3, "", IF(OR(BI$7&lt;$AB1502, $AC1502&lt;BI$6),"", MAX(BI$10:BI1501)+1)))</f>
        <v/>
      </c>
      <c r="BK1502" s="5" t="str" cm="1">
        <f t="array" aca="1" ref="BK1502" ca="1">IFERROR(INDEX($AE1502:$BI1502, $BJ1502, MATCH($BK$9, $AE$9:$BI$9, 0)), "")</f>
        <v/>
      </c>
    </row>
    <row r="1503" spans="1:63" x14ac:dyDescent="0.25">
      <c r="A1503" s="2"/>
      <c r="B1503" s="254"/>
      <c r="C1503" s="255"/>
      <c r="D1503" s="256"/>
      <c r="E1503" s="257"/>
      <c r="F1503" s="257"/>
      <c r="G1503" s="258"/>
      <c r="H1503" s="259"/>
      <c r="I1503" s="16"/>
      <c r="J1503" s="5" t="str">
        <f t="shared" si="195"/>
        <v/>
      </c>
      <c r="K1503" s="2"/>
      <c r="O1503" s="5" t="str">
        <f t="shared" si="193"/>
        <v/>
      </c>
      <c r="Q1503" s="5" t="str">
        <f t="shared" si="196"/>
        <v/>
      </c>
      <c r="S1503" s="5" t="str">
        <f t="shared" si="194"/>
        <v/>
      </c>
      <c r="U1503" s="64" t="str">
        <f>IF($D1503="","", IF(COUNTIF('Intro &amp; Setup'!$AW$49:$AW$88, $D1503)&gt;0, "BH", TEXT($D1503, "ddd")))</f>
        <v/>
      </c>
      <c r="V1503" s="65" t="str">
        <f>IF($G1503="", "", IF(COUNTIF('Intro &amp; Setup'!$AW$49:$AW$88, $G1503)&gt;0, "BH", TEXT($G1503, "ddd")))</f>
        <v/>
      </c>
      <c r="W1503" s="64" t="str">
        <f t="shared" si="197"/>
        <v/>
      </c>
      <c r="X1503" s="65" t="str">
        <f t="shared" si="198"/>
        <v/>
      </c>
      <c r="Y1503" s="64" t="str">
        <f>IF(F1503="", "", IF(OR(F1503&lt;'Intro &amp; Setup'!$Z$20, F1503&gt;'Intro &amp; Setup'!$Z$22), "X", ""))</f>
        <v/>
      </c>
      <c r="Z1503" s="65" t="str">
        <f>IF(G1503="", "", IF(OR(G1503&lt;'Intro &amp; Setup'!$Z$20, G1503&gt;'Intro &amp; Setup'!$Z$22), "X", ""))</f>
        <v/>
      </c>
      <c r="AB1503" s="58" t="str">
        <f t="shared" si="199"/>
        <v/>
      </c>
      <c r="AC1503" s="59" t="str">
        <f t="shared" si="200"/>
        <v/>
      </c>
      <c r="AE1503" s="5" t="str">
        <f>IF(OR($AB1503="", $AC1503=""), "", IF($H1503=$M$3, "", IF(OR(AE$7&lt;$AB1503, $AC1503&lt;AE$6),"", MAX(AE$10:AE1502)+1)))</f>
        <v/>
      </c>
      <c r="AF1503" s="5" t="str">
        <f>IF(OR($AB1503="", $AC1503=""), "", IF($H1503=$M$3, "", IF(OR(AF$7&lt;$AB1503, $AC1503&lt;AF$6),"", MAX(AF$10:AF1502)+1)))</f>
        <v/>
      </c>
      <c r="AG1503" s="5" t="str">
        <f>IF(OR($AB1503="", $AC1503=""), "", IF($H1503=$M$3, "", IF(OR(AG$7&lt;$AB1503, $AC1503&lt;AG$6),"", MAX(AG$10:AG1502)+1)))</f>
        <v/>
      </c>
      <c r="AH1503" s="5" t="str">
        <f>IF(OR($AB1503="", $AC1503=""), "", IF($H1503=$M$3, "", IF(OR(AH$7&lt;$AB1503, $AC1503&lt;AH$6),"", MAX(AH$10:AH1502)+1)))</f>
        <v/>
      </c>
      <c r="AI1503" s="5" t="str">
        <f>IF(OR($AB1503="", $AC1503=""), "", IF($H1503=$M$3, "", IF(OR(AI$7&lt;$AB1503, $AC1503&lt;AI$6),"", MAX(AI$10:AI1502)+1)))</f>
        <v/>
      </c>
      <c r="AJ1503" s="5" t="str">
        <f>IF(OR($AB1503="", $AC1503=""), "", IF($H1503=$M$3, "", IF(OR(AJ$7&lt;$AB1503, $AC1503&lt;AJ$6),"", MAX(AJ$10:AJ1502)+1)))</f>
        <v/>
      </c>
      <c r="AK1503" s="5" t="str">
        <f>IF(OR($AB1503="", $AC1503=""), "", IF($H1503=$M$3, "", IF(OR(AK$7&lt;$AB1503, $AC1503&lt;AK$6),"", MAX(AK$10:AK1502)+1)))</f>
        <v/>
      </c>
      <c r="AL1503" s="5" t="str">
        <f>IF(OR($AB1503="", $AC1503=""), "", IF($H1503=$M$3, "", IF(OR(AL$7&lt;$AB1503, $AC1503&lt;AL$6),"", MAX(AL$10:AL1502)+1)))</f>
        <v/>
      </c>
      <c r="AM1503" s="5" t="str">
        <f>IF(OR($AB1503="", $AC1503=""), "", IF($H1503=$M$3, "", IF(OR(AM$7&lt;$AB1503, $AC1503&lt;AM$6),"", MAX(AM$10:AM1502)+1)))</f>
        <v/>
      </c>
      <c r="AN1503" s="5" t="str">
        <f>IF(OR($AB1503="", $AC1503=""), "", IF($H1503=$M$3, "", IF(OR(AN$7&lt;$AB1503, $AC1503&lt;AN$6),"", MAX(AN$10:AN1502)+1)))</f>
        <v/>
      </c>
      <c r="AO1503" s="5" t="str">
        <f>IF(OR($AB1503="", $AC1503=""), "", IF($H1503=$M$3, "", IF(OR(AO$7&lt;$AB1503, $AC1503&lt;AO$6),"", MAX(AO$10:AO1502)+1)))</f>
        <v/>
      </c>
      <c r="AP1503" s="5" t="str">
        <f>IF(OR($AB1503="", $AC1503=""), "", IF($H1503=$M$3, "", IF(OR(AP$7&lt;$AB1503, $AC1503&lt;AP$6),"", MAX(AP$10:AP1502)+1)))</f>
        <v/>
      </c>
      <c r="AQ1503" s="5" t="str">
        <f>IF(OR($AB1503="", $AC1503=""), "", IF($H1503=$M$3, "", IF(OR(AQ$7&lt;$AB1503, $AC1503&lt;AQ$6),"", MAX(AQ$10:AQ1502)+1)))</f>
        <v/>
      </c>
      <c r="AR1503" s="5" t="str">
        <f>IF(OR($AB1503="", $AC1503=""), "", IF($H1503=$M$3, "", IF(OR(AR$7&lt;$AB1503, $AC1503&lt;AR$6),"", MAX(AR$10:AR1502)+1)))</f>
        <v/>
      </c>
      <c r="AS1503" s="5" t="str">
        <f>IF(OR($AB1503="", $AC1503=""), "", IF($H1503=$M$3, "", IF(OR(AS$7&lt;$AB1503, $AC1503&lt;AS$6),"", MAX(AS$10:AS1502)+1)))</f>
        <v/>
      </c>
      <c r="AT1503" s="5" t="str">
        <f>IF(OR($AB1503="", $AC1503=""), "", IF($H1503=$M$3, "", IF(OR(AT$7&lt;$AB1503, $AC1503&lt;AT$6),"", MAX(AT$10:AT1502)+1)))</f>
        <v/>
      </c>
      <c r="AU1503" s="5" t="str">
        <f>IF(OR($AB1503="", $AC1503=""), "", IF($H1503=$M$3, "", IF(OR(AU$7&lt;$AB1503, $AC1503&lt;AU$6),"", MAX(AU$10:AU1502)+1)))</f>
        <v/>
      </c>
      <c r="AV1503" s="5" t="str">
        <f>IF(OR($AB1503="", $AC1503=""), "", IF($H1503=$M$3, "", IF(OR(AV$7&lt;$AB1503, $AC1503&lt;AV$6),"", MAX(AV$10:AV1502)+1)))</f>
        <v/>
      </c>
      <c r="AW1503" s="5" t="str">
        <f>IF(OR($AB1503="", $AC1503=""), "", IF($H1503=$M$3, "", IF(OR(AW$7&lt;$AB1503, $AC1503&lt;AW$6),"", MAX(AW$10:AW1502)+1)))</f>
        <v/>
      </c>
      <c r="AX1503" s="5" t="str">
        <f>IF(OR($AB1503="", $AC1503=""), "", IF($H1503=$M$3, "", IF(OR(AX$7&lt;$AB1503, $AC1503&lt;AX$6),"", MAX(AX$10:AX1502)+1)))</f>
        <v/>
      </c>
      <c r="AY1503" s="5" t="str">
        <f>IF(OR($AB1503="", $AC1503=""), "", IF($H1503=$M$3, "", IF(OR(AY$7&lt;$AB1503, $AC1503&lt;AY$6),"", MAX(AY$10:AY1502)+1)))</f>
        <v/>
      </c>
      <c r="AZ1503" s="5" t="str">
        <f>IF(OR($AB1503="", $AC1503=""), "", IF($H1503=$M$3, "", IF(OR(AZ$7&lt;$AB1503, $AC1503&lt;AZ$6),"", MAX(AZ$10:AZ1502)+1)))</f>
        <v/>
      </c>
      <c r="BA1503" s="5" t="str">
        <f>IF(OR($AB1503="", $AC1503=""), "", IF($H1503=$M$3, "", IF(OR(BA$7&lt;$AB1503, $AC1503&lt;BA$6),"", MAX(BA$10:BA1502)+1)))</f>
        <v/>
      </c>
      <c r="BB1503" s="5" t="str">
        <f>IF(OR($AB1503="", $AC1503=""), "", IF($H1503=$M$3, "", IF(OR(BB$7&lt;$AB1503, $AC1503&lt;BB$6),"", MAX(BB$10:BB1502)+1)))</f>
        <v/>
      </c>
      <c r="BC1503" s="5" t="str">
        <f>IF(OR($AB1503="", $AC1503=""), "", IF($H1503=$M$3, "", IF(OR(BC$7&lt;$AB1503, $AC1503&lt;BC$6),"", MAX(BC$10:BC1502)+1)))</f>
        <v/>
      </c>
      <c r="BD1503" s="5" t="str">
        <f>IF(OR($AB1503="", $AC1503=""), "", IF($H1503=$M$3, "", IF(OR(BD$7&lt;$AB1503, $AC1503&lt;BD$6),"", MAX(BD$10:BD1502)+1)))</f>
        <v/>
      </c>
      <c r="BE1503" s="5" t="str">
        <f>IF(OR($AB1503="", $AC1503=""), "", IF($H1503=$M$3, "", IF(OR(BE$7&lt;$AB1503, $AC1503&lt;BE$6),"", MAX(BE$10:BE1502)+1)))</f>
        <v/>
      </c>
      <c r="BF1503" s="5" t="str">
        <f>IF(OR($AB1503="", $AC1503=""), "", IF($H1503=$M$3, "", IF(OR(BF$7&lt;$AB1503, $AC1503&lt;BF$6),"", MAX(BF$10:BF1502)+1)))</f>
        <v/>
      </c>
      <c r="BG1503" s="5" t="str">
        <f>IF(OR($AB1503="", $AC1503=""), "", IF($H1503=$M$3, "", IF(OR(BG$7&lt;$AB1503, $AC1503&lt;BG$6),"", MAX(BG$10:BG1502)+1)))</f>
        <v/>
      </c>
      <c r="BH1503" s="5" t="str">
        <f>IF(OR($AB1503="", $AC1503=""), "", IF($H1503=$M$3, "", IF(OR(BH$7&lt;$AB1503, $AC1503&lt;BH$6),"", MAX(BH$10:BH1502)+1)))</f>
        <v/>
      </c>
      <c r="BI1503" s="5" t="str">
        <f>IF(OR($AB1503="", $AC1503=""), "", IF($H1503=$M$3, "", IF(OR(BI$7&lt;$AB1503, $AC1503&lt;BI$6),"", MAX(BI$10:BI1502)+1)))</f>
        <v/>
      </c>
      <c r="BK1503" s="5" t="str" cm="1">
        <f t="array" aca="1" ref="BK1503" ca="1">IFERROR(INDEX($AE1503:$BI1503, $BJ1503, MATCH($BK$9, $AE$9:$BI$9, 0)), "")</f>
        <v/>
      </c>
    </row>
    <row r="1504" spans="1:63" x14ac:dyDescent="0.25">
      <c r="A1504" s="2"/>
      <c r="B1504" s="254"/>
      <c r="C1504" s="255"/>
      <c r="D1504" s="256"/>
      <c r="E1504" s="257"/>
      <c r="F1504" s="257"/>
      <c r="G1504" s="258"/>
      <c r="H1504" s="259"/>
      <c r="I1504" s="16"/>
      <c r="J1504" s="5" t="str">
        <f t="shared" si="195"/>
        <v/>
      </c>
      <c r="K1504" s="2"/>
      <c r="O1504" s="5" t="str">
        <f t="shared" si="193"/>
        <v/>
      </c>
      <c r="Q1504" s="5" t="str">
        <f t="shared" si="196"/>
        <v/>
      </c>
      <c r="S1504" s="5" t="str">
        <f t="shared" si="194"/>
        <v/>
      </c>
      <c r="U1504" s="64" t="str">
        <f>IF($D1504="","", IF(COUNTIF('Intro &amp; Setup'!$AW$49:$AW$88, $D1504)&gt;0, "BH", TEXT($D1504, "ddd")))</f>
        <v/>
      </c>
      <c r="V1504" s="65" t="str">
        <f>IF($G1504="", "", IF(COUNTIF('Intro &amp; Setup'!$AW$49:$AW$88, $G1504)&gt;0, "BH", TEXT($G1504, "ddd")))</f>
        <v/>
      </c>
      <c r="W1504" s="64" t="str">
        <f t="shared" si="197"/>
        <v/>
      </c>
      <c r="X1504" s="65" t="str">
        <f t="shared" si="198"/>
        <v/>
      </c>
      <c r="Y1504" s="64" t="str">
        <f>IF(F1504="", "", IF(OR(F1504&lt;'Intro &amp; Setup'!$Z$20, F1504&gt;'Intro &amp; Setup'!$Z$22), "X", ""))</f>
        <v/>
      </c>
      <c r="Z1504" s="65" t="str">
        <f>IF(G1504="", "", IF(OR(G1504&lt;'Intro &amp; Setup'!$Z$20, G1504&gt;'Intro &amp; Setup'!$Z$22), "X", ""))</f>
        <v/>
      </c>
      <c r="AB1504" s="58" t="str">
        <f t="shared" si="199"/>
        <v/>
      </c>
      <c r="AC1504" s="59" t="str">
        <f t="shared" si="200"/>
        <v/>
      </c>
      <c r="AE1504" s="5" t="str">
        <f>IF(OR($AB1504="", $AC1504=""), "", IF($H1504=$M$3, "", IF(OR(AE$7&lt;$AB1504, $AC1504&lt;AE$6),"", MAX(AE$10:AE1503)+1)))</f>
        <v/>
      </c>
      <c r="AF1504" s="5" t="str">
        <f>IF(OR($AB1504="", $AC1504=""), "", IF($H1504=$M$3, "", IF(OR(AF$7&lt;$AB1504, $AC1504&lt;AF$6),"", MAX(AF$10:AF1503)+1)))</f>
        <v/>
      </c>
      <c r="AG1504" s="5" t="str">
        <f>IF(OR($AB1504="", $AC1504=""), "", IF($H1504=$M$3, "", IF(OR(AG$7&lt;$AB1504, $AC1504&lt;AG$6),"", MAX(AG$10:AG1503)+1)))</f>
        <v/>
      </c>
      <c r="AH1504" s="5" t="str">
        <f>IF(OR($AB1504="", $AC1504=""), "", IF($H1504=$M$3, "", IF(OR(AH$7&lt;$AB1504, $AC1504&lt;AH$6),"", MAX(AH$10:AH1503)+1)))</f>
        <v/>
      </c>
      <c r="AI1504" s="5" t="str">
        <f>IF(OR($AB1504="", $AC1504=""), "", IF($H1504=$M$3, "", IF(OR(AI$7&lt;$AB1504, $AC1504&lt;AI$6),"", MAX(AI$10:AI1503)+1)))</f>
        <v/>
      </c>
      <c r="AJ1504" s="5" t="str">
        <f>IF(OR($AB1504="", $AC1504=""), "", IF($H1504=$M$3, "", IF(OR(AJ$7&lt;$AB1504, $AC1504&lt;AJ$6),"", MAX(AJ$10:AJ1503)+1)))</f>
        <v/>
      </c>
      <c r="AK1504" s="5" t="str">
        <f>IF(OR($AB1504="", $AC1504=""), "", IF($H1504=$M$3, "", IF(OR(AK$7&lt;$AB1504, $AC1504&lt;AK$6),"", MAX(AK$10:AK1503)+1)))</f>
        <v/>
      </c>
      <c r="AL1504" s="5" t="str">
        <f>IF(OR($AB1504="", $AC1504=""), "", IF($H1504=$M$3, "", IF(OR(AL$7&lt;$AB1504, $AC1504&lt;AL$6),"", MAX(AL$10:AL1503)+1)))</f>
        <v/>
      </c>
      <c r="AM1504" s="5" t="str">
        <f>IF(OR($AB1504="", $AC1504=""), "", IF($H1504=$M$3, "", IF(OR(AM$7&lt;$AB1504, $AC1504&lt;AM$6),"", MAX(AM$10:AM1503)+1)))</f>
        <v/>
      </c>
      <c r="AN1504" s="5" t="str">
        <f>IF(OR($AB1504="", $AC1504=""), "", IF($H1504=$M$3, "", IF(OR(AN$7&lt;$AB1504, $AC1504&lt;AN$6),"", MAX(AN$10:AN1503)+1)))</f>
        <v/>
      </c>
      <c r="AO1504" s="5" t="str">
        <f>IF(OR($AB1504="", $AC1504=""), "", IF($H1504=$M$3, "", IF(OR(AO$7&lt;$AB1504, $AC1504&lt;AO$6),"", MAX(AO$10:AO1503)+1)))</f>
        <v/>
      </c>
      <c r="AP1504" s="5" t="str">
        <f>IF(OR($AB1504="", $AC1504=""), "", IF($H1504=$M$3, "", IF(OR(AP$7&lt;$AB1504, $AC1504&lt;AP$6),"", MAX(AP$10:AP1503)+1)))</f>
        <v/>
      </c>
      <c r="AQ1504" s="5" t="str">
        <f>IF(OR($AB1504="", $AC1504=""), "", IF($H1504=$M$3, "", IF(OR(AQ$7&lt;$AB1504, $AC1504&lt;AQ$6),"", MAX(AQ$10:AQ1503)+1)))</f>
        <v/>
      </c>
      <c r="AR1504" s="5" t="str">
        <f>IF(OR($AB1504="", $AC1504=""), "", IF($H1504=$M$3, "", IF(OR(AR$7&lt;$AB1504, $AC1504&lt;AR$6),"", MAX(AR$10:AR1503)+1)))</f>
        <v/>
      </c>
      <c r="AS1504" s="5" t="str">
        <f>IF(OR($AB1504="", $AC1504=""), "", IF($H1504=$M$3, "", IF(OR(AS$7&lt;$AB1504, $AC1504&lt;AS$6),"", MAX(AS$10:AS1503)+1)))</f>
        <v/>
      </c>
      <c r="AT1504" s="5" t="str">
        <f>IF(OR($AB1504="", $AC1504=""), "", IF($H1504=$M$3, "", IF(OR(AT$7&lt;$AB1504, $AC1504&lt;AT$6),"", MAX(AT$10:AT1503)+1)))</f>
        <v/>
      </c>
      <c r="AU1504" s="5" t="str">
        <f>IF(OR($AB1504="", $AC1504=""), "", IF($H1504=$M$3, "", IF(OR(AU$7&lt;$AB1504, $AC1504&lt;AU$6),"", MAX(AU$10:AU1503)+1)))</f>
        <v/>
      </c>
      <c r="AV1504" s="5" t="str">
        <f>IF(OR($AB1504="", $AC1504=""), "", IF($H1504=$M$3, "", IF(OR(AV$7&lt;$AB1504, $AC1504&lt;AV$6),"", MAX(AV$10:AV1503)+1)))</f>
        <v/>
      </c>
      <c r="AW1504" s="5" t="str">
        <f>IF(OR($AB1504="", $AC1504=""), "", IF($H1504=$M$3, "", IF(OR(AW$7&lt;$AB1504, $AC1504&lt;AW$6),"", MAX(AW$10:AW1503)+1)))</f>
        <v/>
      </c>
      <c r="AX1504" s="5" t="str">
        <f>IF(OR($AB1504="", $AC1504=""), "", IF($H1504=$M$3, "", IF(OR(AX$7&lt;$AB1504, $AC1504&lt;AX$6),"", MAX(AX$10:AX1503)+1)))</f>
        <v/>
      </c>
      <c r="AY1504" s="5" t="str">
        <f>IF(OR($AB1504="", $AC1504=""), "", IF($H1504=$M$3, "", IF(OR(AY$7&lt;$AB1504, $AC1504&lt;AY$6),"", MAX(AY$10:AY1503)+1)))</f>
        <v/>
      </c>
      <c r="AZ1504" s="5" t="str">
        <f>IF(OR($AB1504="", $AC1504=""), "", IF($H1504=$M$3, "", IF(OR(AZ$7&lt;$AB1504, $AC1504&lt;AZ$6),"", MAX(AZ$10:AZ1503)+1)))</f>
        <v/>
      </c>
      <c r="BA1504" s="5" t="str">
        <f>IF(OR($AB1504="", $AC1504=""), "", IF($H1504=$M$3, "", IF(OR(BA$7&lt;$AB1504, $AC1504&lt;BA$6),"", MAX(BA$10:BA1503)+1)))</f>
        <v/>
      </c>
      <c r="BB1504" s="5" t="str">
        <f>IF(OR($AB1504="", $AC1504=""), "", IF($H1504=$M$3, "", IF(OR(BB$7&lt;$AB1504, $AC1504&lt;BB$6),"", MAX(BB$10:BB1503)+1)))</f>
        <v/>
      </c>
      <c r="BC1504" s="5" t="str">
        <f>IF(OR($AB1504="", $AC1504=""), "", IF($H1504=$M$3, "", IF(OR(BC$7&lt;$AB1504, $AC1504&lt;BC$6),"", MAX(BC$10:BC1503)+1)))</f>
        <v/>
      </c>
      <c r="BD1504" s="5" t="str">
        <f>IF(OR($AB1504="", $AC1504=""), "", IF($H1504=$M$3, "", IF(OR(BD$7&lt;$AB1504, $AC1504&lt;BD$6),"", MAX(BD$10:BD1503)+1)))</f>
        <v/>
      </c>
      <c r="BE1504" s="5" t="str">
        <f>IF(OR($AB1504="", $AC1504=""), "", IF($H1504=$M$3, "", IF(OR(BE$7&lt;$AB1504, $AC1504&lt;BE$6),"", MAX(BE$10:BE1503)+1)))</f>
        <v/>
      </c>
      <c r="BF1504" s="5" t="str">
        <f>IF(OR($AB1504="", $AC1504=""), "", IF($H1504=$M$3, "", IF(OR(BF$7&lt;$AB1504, $AC1504&lt;BF$6),"", MAX(BF$10:BF1503)+1)))</f>
        <v/>
      </c>
      <c r="BG1504" s="5" t="str">
        <f>IF(OR($AB1504="", $AC1504=""), "", IF($H1504=$M$3, "", IF(OR(BG$7&lt;$AB1504, $AC1504&lt;BG$6),"", MAX(BG$10:BG1503)+1)))</f>
        <v/>
      </c>
      <c r="BH1504" s="5" t="str">
        <f>IF(OR($AB1504="", $AC1504=""), "", IF($H1504=$M$3, "", IF(OR(BH$7&lt;$AB1504, $AC1504&lt;BH$6),"", MAX(BH$10:BH1503)+1)))</f>
        <v/>
      </c>
      <c r="BI1504" s="5" t="str">
        <f>IF(OR($AB1504="", $AC1504=""), "", IF($H1504=$M$3, "", IF(OR(BI$7&lt;$AB1504, $AC1504&lt;BI$6),"", MAX(BI$10:BI1503)+1)))</f>
        <v/>
      </c>
      <c r="BK1504" s="5" t="str" cm="1">
        <f t="array" aca="1" ref="BK1504" ca="1">IFERROR(INDEX($AE1504:$BI1504, $BJ1504, MATCH($BK$9, $AE$9:$BI$9, 0)), "")</f>
        <v/>
      </c>
    </row>
    <row r="1505" spans="1:63" x14ac:dyDescent="0.25">
      <c r="A1505" s="2"/>
      <c r="B1505" s="254"/>
      <c r="C1505" s="255"/>
      <c r="D1505" s="256"/>
      <c r="E1505" s="257"/>
      <c r="F1505" s="257"/>
      <c r="G1505" s="258"/>
      <c r="H1505" s="259"/>
      <c r="I1505" s="16"/>
      <c r="J1505" s="5" t="str">
        <f t="shared" si="195"/>
        <v/>
      </c>
      <c r="K1505" s="2"/>
      <c r="O1505" s="5" t="str">
        <f t="shared" si="193"/>
        <v/>
      </c>
      <c r="Q1505" s="5" t="str">
        <f t="shared" si="196"/>
        <v/>
      </c>
      <c r="S1505" s="5" t="str">
        <f t="shared" si="194"/>
        <v/>
      </c>
      <c r="U1505" s="64" t="str">
        <f>IF($D1505="","", IF(COUNTIF('Intro &amp; Setup'!$AW$49:$AW$88, $D1505)&gt;0, "BH", TEXT($D1505, "ddd")))</f>
        <v/>
      </c>
      <c r="V1505" s="65" t="str">
        <f>IF($G1505="", "", IF(COUNTIF('Intro &amp; Setup'!$AW$49:$AW$88, $G1505)&gt;0, "BH", TEXT($G1505, "ddd")))</f>
        <v/>
      </c>
      <c r="W1505" s="64" t="str">
        <f t="shared" si="197"/>
        <v/>
      </c>
      <c r="X1505" s="65" t="str">
        <f t="shared" si="198"/>
        <v/>
      </c>
      <c r="Y1505" s="64" t="str">
        <f>IF(F1505="", "", IF(OR(F1505&lt;'Intro &amp; Setup'!$Z$20, F1505&gt;'Intro &amp; Setup'!$Z$22), "X", ""))</f>
        <v/>
      </c>
      <c r="Z1505" s="65" t="str">
        <f>IF(G1505="", "", IF(OR(G1505&lt;'Intro &amp; Setup'!$Z$20, G1505&gt;'Intro &amp; Setup'!$Z$22), "X", ""))</f>
        <v/>
      </c>
      <c r="AB1505" s="58" t="str">
        <f t="shared" si="199"/>
        <v/>
      </c>
      <c r="AC1505" s="59" t="str">
        <f t="shared" si="200"/>
        <v/>
      </c>
      <c r="AE1505" s="5" t="str">
        <f>IF(OR($AB1505="", $AC1505=""), "", IF($H1505=$M$3, "", IF(OR(AE$7&lt;$AB1505, $AC1505&lt;AE$6),"", MAX(AE$10:AE1504)+1)))</f>
        <v/>
      </c>
      <c r="AF1505" s="5" t="str">
        <f>IF(OR($AB1505="", $AC1505=""), "", IF($H1505=$M$3, "", IF(OR(AF$7&lt;$AB1505, $AC1505&lt;AF$6),"", MAX(AF$10:AF1504)+1)))</f>
        <v/>
      </c>
      <c r="AG1505" s="5" t="str">
        <f>IF(OR($AB1505="", $AC1505=""), "", IF($H1505=$M$3, "", IF(OR(AG$7&lt;$AB1505, $AC1505&lt;AG$6),"", MAX(AG$10:AG1504)+1)))</f>
        <v/>
      </c>
      <c r="AH1505" s="5" t="str">
        <f>IF(OR($AB1505="", $AC1505=""), "", IF($H1505=$M$3, "", IF(OR(AH$7&lt;$AB1505, $AC1505&lt;AH$6),"", MAX(AH$10:AH1504)+1)))</f>
        <v/>
      </c>
      <c r="AI1505" s="5" t="str">
        <f>IF(OR($AB1505="", $AC1505=""), "", IF($H1505=$M$3, "", IF(OR(AI$7&lt;$AB1505, $AC1505&lt;AI$6),"", MAX(AI$10:AI1504)+1)))</f>
        <v/>
      </c>
      <c r="AJ1505" s="5" t="str">
        <f>IF(OR($AB1505="", $AC1505=""), "", IF($H1505=$M$3, "", IF(OR(AJ$7&lt;$AB1505, $AC1505&lt;AJ$6),"", MAX(AJ$10:AJ1504)+1)))</f>
        <v/>
      </c>
      <c r="AK1505" s="5" t="str">
        <f>IF(OR($AB1505="", $AC1505=""), "", IF($H1505=$M$3, "", IF(OR(AK$7&lt;$AB1505, $AC1505&lt;AK$6),"", MAX(AK$10:AK1504)+1)))</f>
        <v/>
      </c>
      <c r="AL1505" s="5" t="str">
        <f>IF(OR($AB1505="", $AC1505=""), "", IF($H1505=$M$3, "", IF(OR(AL$7&lt;$AB1505, $AC1505&lt;AL$6),"", MAX(AL$10:AL1504)+1)))</f>
        <v/>
      </c>
      <c r="AM1505" s="5" t="str">
        <f>IF(OR($AB1505="", $AC1505=""), "", IF($H1505=$M$3, "", IF(OR(AM$7&lt;$AB1505, $AC1505&lt;AM$6),"", MAX(AM$10:AM1504)+1)))</f>
        <v/>
      </c>
      <c r="AN1505" s="5" t="str">
        <f>IF(OR($AB1505="", $AC1505=""), "", IF($H1505=$M$3, "", IF(OR(AN$7&lt;$AB1505, $AC1505&lt;AN$6),"", MAX(AN$10:AN1504)+1)))</f>
        <v/>
      </c>
      <c r="AO1505" s="5" t="str">
        <f>IF(OR($AB1505="", $AC1505=""), "", IF($H1505=$M$3, "", IF(OR(AO$7&lt;$AB1505, $AC1505&lt;AO$6),"", MAX(AO$10:AO1504)+1)))</f>
        <v/>
      </c>
      <c r="AP1505" s="5" t="str">
        <f>IF(OR($AB1505="", $AC1505=""), "", IF($H1505=$M$3, "", IF(OR(AP$7&lt;$AB1505, $AC1505&lt;AP$6),"", MAX(AP$10:AP1504)+1)))</f>
        <v/>
      </c>
      <c r="AQ1505" s="5" t="str">
        <f>IF(OR($AB1505="", $AC1505=""), "", IF($H1505=$M$3, "", IF(OR(AQ$7&lt;$AB1505, $AC1505&lt;AQ$6),"", MAX(AQ$10:AQ1504)+1)))</f>
        <v/>
      </c>
      <c r="AR1505" s="5" t="str">
        <f>IF(OR($AB1505="", $AC1505=""), "", IF($H1505=$M$3, "", IF(OR(AR$7&lt;$AB1505, $AC1505&lt;AR$6),"", MAX(AR$10:AR1504)+1)))</f>
        <v/>
      </c>
      <c r="AS1505" s="5" t="str">
        <f>IF(OR($AB1505="", $AC1505=""), "", IF($H1505=$M$3, "", IF(OR(AS$7&lt;$AB1505, $AC1505&lt;AS$6),"", MAX(AS$10:AS1504)+1)))</f>
        <v/>
      </c>
      <c r="AT1505" s="5" t="str">
        <f>IF(OR($AB1505="", $AC1505=""), "", IF($H1505=$M$3, "", IF(OR(AT$7&lt;$AB1505, $AC1505&lt;AT$6),"", MAX(AT$10:AT1504)+1)))</f>
        <v/>
      </c>
      <c r="AU1505" s="5" t="str">
        <f>IF(OR($AB1505="", $AC1505=""), "", IF($H1505=$M$3, "", IF(OR(AU$7&lt;$AB1505, $AC1505&lt;AU$6),"", MAX(AU$10:AU1504)+1)))</f>
        <v/>
      </c>
      <c r="AV1505" s="5" t="str">
        <f>IF(OR($AB1505="", $AC1505=""), "", IF($H1505=$M$3, "", IF(OR(AV$7&lt;$AB1505, $AC1505&lt;AV$6),"", MAX(AV$10:AV1504)+1)))</f>
        <v/>
      </c>
      <c r="AW1505" s="5" t="str">
        <f>IF(OR($AB1505="", $AC1505=""), "", IF($H1505=$M$3, "", IF(OR(AW$7&lt;$AB1505, $AC1505&lt;AW$6),"", MAX(AW$10:AW1504)+1)))</f>
        <v/>
      </c>
      <c r="AX1505" s="5" t="str">
        <f>IF(OR($AB1505="", $AC1505=""), "", IF($H1505=$M$3, "", IF(OR(AX$7&lt;$AB1505, $AC1505&lt;AX$6),"", MAX(AX$10:AX1504)+1)))</f>
        <v/>
      </c>
      <c r="AY1505" s="5" t="str">
        <f>IF(OR($AB1505="", $AC1505=""), "", IF($H1505=$M$3, "", IF(OR(AY$7&lt;$AB1505, $AC1505&lt;AY$6),"", MAX(AY$10:AY1504)+1)))</f>
        <v/>
      </c>
      <c r="AZ1505" s="5" t="str">
        <f>IF(OR($AB1505="", $AC1505=""), "", IF($H1505=$M$3, "", IF(OR(AZ$7&lt;$AB1505, $AC1505&lt;AZ$6),"", MAX(AZ$10:AZ1504)+1)))</f>
        <v/>
      </c>
      <c r="BA1505" s="5" t="str">
        <f>IF(OR($AB1505="", $AC1505=""), "", IF($H1505=$M$3, "", IF(OR(BA$7&lt;$AB1505, $AC1505&lt;BA$6),"", MAX(BA$10:BA1504)+1)))</f>
        <v/>
      </c>
      <c r="BB1505" s="5" t="str">
        <f>IF(OR($AB1505="", $AC1505=""), "", IF($H1505=$M$3, "", IF(OR(BB$7&lt;$AB1505, $AC1505&lt;BB$6),"", MAX(BB$10:BB1504)+1)))</f>
        <v/>
      </c>
      <c r="BC1505" s="5" t="str">
        <f>IF(OR($AB1505="", $AC1505=""), "", IF($H1505=$M$3, "", IF(OR(BC$7&lt;$AB1505, $AC1505&lt;BC$6),"", MAX(BC$10:BC1504)+1)))</f>
        <v/>
      </c>
      <c r="BD1505" s="5" t="str">
        <f>IF(OR($AB1505="", $AC1505=""), "", IF($H1505=$M$3, "", IF(OR(BD$7&lt;$AB1505, $AC1505&lt;BD$6),"", MAX(BD$10:BD1504)+1)))</f>
        <v/>
      </c>
      <c r="BE1505" s="5" t="str">
        <f>IF(OR($AB1505="", $AC1505=""), "", IF($H1505=$M$3, "", IF(OR(BE$7&lt;$AB1505, $AC1505&lt;BE$6),"", MAX(BE$10:BE1504)+1)))</f>
        <v/>
      </c>
      <c r="BF1505" s="5" t="str">
        <f>IF(OR($AB1505="", $AC1505=""), "", IF($H1505=$M$3, "", IF(OR(BF$7&lt;$AB1505, $AC1505&lt;BF$6),"", MAX(BF$10:BF1504)+1)))</f>
        <v/>
      </c>
      <c r="BG1505" s="5" t="str">
        <f>IF(OR($AB1505="", $AC1505=""), "", IF($H1505=$M$3, "", IF(OR(BG$7&lt;$AB1505, $AC1505&lt;BG$6),"", MAX(BG$10:BG1504)+1)))</f>
        <v/>
      </c>
      <c r="BH1505" s="5" t="str">
        <f>IF(OR($AB1505="", $AC1505=""), "", IF($H1505=$M$3, "", IF(OR(BH$7&lt;$AB1505, $AC1505&lt;BH$6),"", MAX(BH$10:BH1504)+1)))</f>
        <v/>
      </c>
      <c r="BI1505" s="5" t="str">
        <f>IF(OR($AB1505="", $AC1505=""), "", IF($H1505=$M$3, "", IF(OR(BI$7&lt;$AB1505, $AC1505&lt;BI$6),"", MAX(BI$10:BI1504)+1)))</f>
        <v/>
      </c>
      <c r="BK1505" s="5" t="str" cm="1">
        <f t="array" aca="1" ref="BK1505" ca="1">IFERROR(INDEX($AE1505:$BI1505, $BJ1505, MATCH($BK$9, $AE$9:$BI$9, 0)), "")</f>
        <v/>
      </c>
    </row>
    <row r="1506" spans="1:63" x14ac:dyDescent="0.25">
      <c r="A1506" s="2"/>
      <c r="B1506" s="254"/>
      <c r="C1506" s="255"/>
      <c r="D1506" s="256"/>
      <c r="E1506" s="257"/>
      <c r="F1506" s="257"/>
      <c r="G1506" s="258"/>
      <c r="H1506" s="259"/>
      <c r="I1506" s="16"/>
      <c r="J1506" s="5" t="str">
        <f t="shared" si="195"/>
        <v/>
      </c>
      <c r="K1506" s="2"/>
      <c r="O1506" s="5" t="str">
        <f t="shared" si="193"/>
        <v/>
      </c>
      <c r="Q1506" s="5" t="str">
        <f t="shared" si="196"/>
        <v/>
      </c>
      <c r="S1506" s="5" t="str">
        <f t="shared" si="194"/>
        <v/>
      </c>
      <c r="U1506" s="64" t="str">
        <f>IF($D1506="","", IF(COUNTIF('Intro &amp; Setup'!$AW$49:$AW$88, $D1506)&gt;0, "BH", TEXT($D1506, "ddd")))</f>
        <v/>
      </c>
      <c r="V1506" s="65" t="str">
        <f>IF($G1506="", "", IF(COUNTIF('Intro &amp; Setup'!$AW$49:$AW$88, $G1506)&gt;0, "BH", TEXT($G1506, "ddd")))</f>
        <v/>
      </c>
      <c r="W1506" s="64" t="str">
        <f t="shared" si="197"/>
        <v/>
      </c>
      <c r="X1506" s="65" t="str">
        <f t="shared" si="198"/>
        <v/>
      </c>
      <c r="Y1506" s="64" t="str">
        <f>IF(F1506="", "", IF(OR(F1506&lt;'Intro &amp; Setup'!$Z$20, F1506&gt;'Intro &amp; Setup'!$Z$22), "X", ""))</f>
        <v/>
      </c>
      <c r="Z1506" s="65" t="str">
        <f>IF(G1506="", "", IF(OR(G1506&lt;'Intro &amp; Setup'!$Z$20, G1506&gt;'Intro &amp; Setup'!$Z$22), "X", ""))</f>
        <v/>
      </c>
      <c r="AB1506" s="58" t="str">
        <f t="shared" si="199"/>
        <v/>
      </c>
      <c r="AC1506" s="59" t="str">
        <f t="shared" si="200"/>
        <v/>
      </c>
      <c r="AE1506" s="5" t="str">
        <f>IF(OR($AB1506="", $AC1506=""), "", IF($H1506=$M$3, "", IF(OR(AE$7&lt;$AB1506, $AC1506&lt;AE$6),"", MAX(AE$10:AE1505)+1)))</f>
        <v/>
      </c>
      <c r="AF1506" s="5" t="str">
        <f>IF(OR($AB1506="", $AC1506=""), "", IF($H1506=$M$3, "", IF(OR(AF$7&lt;$AB1506, $AC1506&lt;AF$6),"", MAX(AF$10:AF1505)+1)))</f>
        <v/>
      </c>
      <c r="AG1506" s="5" t="str">
        <f>IF(OR($AB1506="", $AC1506=""), "", IF($H1506=$M$3, "", IF(OR(AG$7&lt;$AB1506, $AC1506&lt;AG$6),"", MAX(AG$10:AG1505)+1)))</f>
        <v/>
      </c>
      <c r="AH1506" s="5" t="str">
        <f>IF(OR($AB1506="", $AC1506=""), "", IF($H1506=$M$3, "", IF(OR(AH$7&lt;$AB1506, $AC1506&lt;AH$6),"", MAX(AH$10:AH1505)+1)))</f>
        <v/>
      </c>
      <c r="AI1506" s="5" t="str">
        <f>IF(OR($AB1506="", $AC1506=""), "", IF($H1506=$M$3, "", IF(OR(AI$7&lt;$AB1506, $AC1506&lt;AI$6),"", MAX(AI$10:AI1505)+1)))</f>
        <v/>
      </c>
      <c r="AJ1506" s="5" t="str">
        <f>IF(OR($AB1506="", $AC1506=""), "", IF($H1506=$M$3, "", IF(OR(AJ$7&lt;$AB1506, $AC1506&lt;AJ$6),"", MAX(AJ$10:AJ1505)+1)))</f>
        <v/>
      </c>
      <c r="AK1506" s="5" t="str">
        <f>IF(OR($AB1506="", $AC1506=""), "", IF($H1506=$M$3, "", IF(OR(AK$7&lt;$AB1506, $AC1506&lt;AK$6),"", MAX(AK$10:AK1505)+1)))</f>
        <v/>
      </c>
      <c r="AL1506" s="5" t="str">
        <f>IF(OR($AB1506="", $AC1506=""), "", IF($H1506=$M$3, "", IF(OR(AL$7&lt;$AB1506, $AC1506&lt;AL$6),"", MAX(AL$10:AL1505)+1)))</f>
        <v/>
      </c>
      <c r="AM1506" s="5" t="str">
        <f>IF(OR($AB1506="", $AC1506=""), "", IF($H1506=$M$3, "", IF(OR(AM$7&lt;$AB1506, $AC1506&lt;AM$6),"", MAX(AM$10:AM1505)+1)))</f>
        <v/>
      </c>
      <c r="AN1506" s="5" t="str">
        <f>IF(OR($AB1506="", $AC1506=""), "", IF($H1506=$M$3, "", IF(OR(AN$7&lt;$AB1506, $AC1506&lt;AN$6),"", MAX(AN$10:AN1505)+1)))</f>
        <v/>
      </c>
      <c r="AO1506" s="5" t="str">
        <f>IF(OR($AB1506="", $AC1506=""), "", IF($H1506=$M$3, "", IF(OR(AO$7&lt;$AB1506, $AC1506&lt;AO$6),"", MAX(AO$10:AO1505)+1)))</f>
        <v/>
      </c>
      <c r="AP1506" s="5" t="str">
        <f>IF(OR($AB1506="", $AC1506=""), "", IF($H1506=$M$3, "", IF(OR(AP$7&lt;$AB1506, $AC1506&lt;AP$6),"", MAX(AP$10:AP1505)+1)))</f>
        <v/>
      </c>
      <c r="AQ1506" s="5" t="str">
        <f>IF(OR($AB1506="", $AC1506=""), "", IF($H1506=$M$3, "", IF(OR(AQ$7&lt;$AB1506, $AC1506&lt;AQ$6),"", MAX(AQ$10:AQ1505)+1)))</f>
        <v/>
      </c>
      <c r="AR1506" s="5" t="str">
        <f>IF(OR($AB1506="", $AC1506=""), "", IF($H1506=$M$3, "", IF(OR(AR$7&lt;$AB1506, $AC1506&lt;AR$6),"", MAX(AR$10:AR1505)+1)))</f>
        <v/>
      </c>
      <c r="AS1506" s="5" t="str">
        <f>IF(OR($AB1506="", $AC1506=""), "", IF($H1506=$M$3, "", IF(OR(AS$7&lt;$AB1506, $AC1506&lt;AS$6),"", MAX(AS$10:AS1505)+1)))</f>
        <v/>
      </c>
      <c r="AT1506" s="5" t="str">
        <f>IF(OR($AB1506="", $AC1506=""), "", IF($H1506=$M$3, "", IF(OR(AT$7&lt;$AB1506, $AC1506&lt;AT$6),"", MAX(AT$10:AT1505)+1)))</f>
        <v/>
      </c>
      <c r="AU1506" s="5" t="str">
        <f>IF(OR($AB1506="", $AC1506=""), "", IF($H1506=$M$3, "", IF(OR(AU$7&lt;$AB1506, $AC1506&lt;AU$6),"", MAX(AU$10:AU1505)+1)))</f>
        <v/>
      </c>
      <c r="AV1506" s="5" t="str">
        <f>IF(OR($AB1506="", $AC1506=""), "", IF($H1506=$M$3, "", IF(OR(AV$7&lt;$AB1506, $AC1506&lt;AV$6),"", MAX(AV$10:AV1505)+1)))</f>
        <v/>
      </c>
      <c r="AW1506" s="5" t="str">
        <f>IF(OR($AB1506="", $AC1506=""), "", IF($H1506=$M$3, "", IF(OR(AW$7&lt;$AB1506, $AC1506&lt;AW$6),"", MAX(AW$10:AW1505)+1)))</f>
        <v/>
      </c>
      <c r="AX1506" s="5" t="str">
        <f>IF(OR($AB1506="", $AC1506=""), "", IF($H1506=$M$3, "", IF(OR(AX$7&lt;$AB1506, $AC1506&lt;AX$6),"", MAX(AX$10:AX1505)+1)))</f>
        <v/>
      </c>
      <c r="AY1506" s="5" t="str">
        <f>IF(OR($AB1506="", $AC1506=""), "", IF($H1506=$M$3, "", IF(OR(AY$7&lt;$AB1506, $AC1506&lt;AY$6),"", MAX(AY$10:AY1505)+1)))</f>
        <v/>
      </c>
      <c r="AZ1506" s="5" t="str">
        <f>IF(OR($AB1506="", $AC1506=""), "", IF($H1506=$M$3, "", IF(OR(AZ$7&lt;$AB1506, $AC1506&lt;AZ$6),"", MAX(AZ$10:AZ1505)+1)))</f>
        <v/>
      </c>
      <c r="BA1506" s="5" t="str">
        <f>IF(OR($AB1506="", $AC1506=""), "", IF($H1506=$M$3, "", IF(OR(BA$7&lt;$AB1506, $AC1506&lt;BA$6),"", MAX(BA$10:BA1505)+1)))</f>
        <v/>
      </c>
      <c r="BB1506" s="5" t="str">
        <f>IF(OR($AB1506="", $AC1506=""), "", IF($H1506=$M$3, "", IF(OR(BB$7&lt;$AB1506, $AC1506&lt;BB$6),"", MAX(BB$10:BB1505)+1)))</f>
        <v/>
      </c>
      <c r="BC1506" s="5" t="str">
        <f>IF(OR($AB1506="", $AC1506=""), "", IF($H1506=$M$3, "", IF(OR(BC$7&lt;$AB1506, $AC1506&lt;BC$6),"", MAX(BC$10:BC1505)+1)))</f>
        <v/>
      </c>
      <c r="BD1506" s="5" t="str">
        <f>IF(OR($AB1506="", $AC1506=""), "", IF($H1506=$M$3, "", IF(OR(BD$7&lt;$AB1506, $AC1506&lt;BD$6),"", MAX(BD$10:BD1505)+1)))</f>
        <v/>
      </c>
      <c r="BE1506" s="5" t="str">
        <f>IF(OR($AB1506="", $AC1506=""), "", IF($H1506=$M$3, "", IF(OR(BE$7&lt;$AB1506, $AC1506&lt;BE$6),"", MAX(BE$10:BE1505)+1)))</f>
        <v/>
      </c>
      <c r="BF1506" s="5" t="str">
        <f>IF(OR($AB1506="", $AC1506=""), "", IF($H1506=$M$3, "", IF(OR(BF$7&lt;$AB1506, $AC1506&lt;BF$6),"", MAX(BF$10:BF1505)+1)))</f>
        <v/>
      </c>
      <c r="BG1506" s="5" t="str">
        <f>IF(OR($AB1506="", $AC1506=""), "", IF($H1506=$M$3, "", IF(OR(BG$7&lt;$AB1506, $AC1506&lt;BG$6),"", MAX(BG$10:BG1505)+1)))</f>
        <v/>
      </c>
      <c r="BH1506" s="5" t="str">
        <f>IF(OR($AB1506="", $AC1506=""), "", IF($H1506=$M$3, "", IF(OR(BH$7&lt;$AB1506, $AC1506&lt;BH$6),"", MAX(BH$10:BH1505)+1)))</f>
        <v/>
      </c>
      <c r="BI1506" s="5" t="str">
        <f>IF(OR($AB1506="", $AC1506=""), "", IF($H1506=$M$3, "", IF(OR(BI$7&lt;$AB1506, $AC1506&lt;BI$6),"", MAX(BI$10:BI1505)+1)))</f>
        <v/>
      </c>
      <c r="BK1506" s="5" t="str" cm="1">
        <f t="array" aca="1" ref="BK1506" ca="1">IFERROR(INDEX($AE1506:$BI1506, $BJ1506, MATCH($BK$9, $AE$9:$BI$9, 0)), "")</f>
        <v/>
      </c>
    </row>
    <row r="1507" spans="1:63" x14ac:dyDescent="0.25">
      <c r="A1507" s="2"/>
      <c r="B1507" s="254"/>
      <c r="C1507" s="255"/>
      <c r="D1507" s="256"/>
      <c r="E1507" s="257"/>
      <c r="F1507" s="257"/>
      <c r="G1507" s="258"/>
      <c r="H1507" s="259"/>
      <c r="I1507" s="16"/>
      <c r="J1507" s="5" t="str">
        <f t="shared" si="195"/>
        <v/>
      </c>
      <c r="K1507" s="2"/>
      <c r="O1507" s="5" t="str">
        <f t="shared" si="193"/>
        <v/>
      </c>
      <c r="Q1507" s="5" t="str">
        <f t="shared" si="196"/>
        <v/>
      </c>
      <c r="S1507" s="5" t="str">
        <f t="shared" si="194"/>
        <v/>
      </c>
      <c r="U1507" s="64" t="str">
        <f>IF($D1507="","", IF(COUNTIF('Intro &amp; Setup'!$AW$49:$AW$88, $D1507)&gt;0, "BH", TEXT($D1507, "ddd")))</f>
        <v/>
      </c>
      <c r="V1507" s="65" t="str">
        <f>IF($G1507="", "", IF(COUNTIF('Intro &amp; Setup'!$AW$49:$AW$88, $G1507)&gt;0, "BH", TEXT($G1507, "ddd")))</f>
        <v/>
      </c>
      <c r="W1507" s="64" t="str">
        <f t="shared" si="197"/>
        <v/>
      </c>
      <c r="X1507" s="65" t="str">
        <f t="shared" si="198"/>
        <v/>
      </c>
      <c r="Y1507" s="64" t="str">
        <f>IF(F1507="", "", IF(OR(F1507&lt;'Intro &amp; Setup'!$Z$20, F1507&gt;'Intro &amp; Setup'!$Z$22), "X", ""))</f>
        <v/>
      </c>
      <c r="Z1507" s="65" t="str">
        <f>IF(G1507="", "", IF(OR(G1507&lt;'Intro &amp; Setup'!$Z$20, G1507&gt;'Intro &amp; Setup'!$Z$22), "X", ""))</f>
        <v/>
      </c>
      <c r="AB1507" s="58" t="str">
        <f t="shared" si="199"/>
        <v/>
      </c>
      <c r="AC1507" s="59" t="str">
        <f t="shared" si="200"/>
        <v/>
      </c>
      <c r="AE1507" s="5" t="str">
        <f>IF(OR($AB1507="", $AC1507=""), "", IF($H1507=$M$3, "", IF(OR(AE$7&lt;$AB1507, $AC1507&lt;AE$6),"", MAX(AE$10:AE1506)+1)))</f>
        <v/>
      </c>
      <c r="AF1507" s="5" t="str">
        <f>IF(OR($AB1507="", $AC1507=""), "", IF($H1507=$M$3, "", IF(OR(AF$7&lt;$AB1507, $AC1507&lt;AF$6),"", MAX(AF$10:AF1506)+1)))</f>
        <v/>
      </c>
      <c r="AG1507" s="5" t="str">
        <f>IF(OR($AB1507="", $AC1507=""), "", IF($H1507=$M$3, "", IF(OR(AG$7&lt;$AB1507, $AC1507&lt;AG$6),"", MAX(AG$10:AG1506)+1)))</f>
        <v/>
      </c>
      <c r="AH1507" s="5" t="str">
        <f>IF(OR($AB1507="", $AC1507=""), "", IF($H1507=$M$3, "", IF(OR(AH$7&lt;$AB1507, $AC1507&lt;AH$6),"", MAX(AH$10:AH1506)+1)))</f>
        <v/>
      </c>
      <c r="AI1507" s="5" t="str">
        <f>IF(OR($AB1507="", $AC1507=""), "", IF($H1507=$M$3, "", IF(OR(AI$7&lt;$AB1507, $AC1507&lt;AI$6),"", MAX(AI$10:AI1506)+1)))</f>
        <v/>
      </c>
      <c r="AJ1507" s="5" t="str">
        <f>IF(OR($AB1507="", $AC1507=""), "", IF($H1507=$M$3, "", IF(OR(AJ$7&lt;$AB1507, $AC1507&lt;AJ$6),"", MAX(AJ$10:AJ1506)+1)))</f>
        <v/>
      </c>
      <c r="AK1507" s="5" t="str">
        <f>IF(OR($AB1507="", $AC1507=""), "", IF($H1507=$M$3, "", IF(OR(AK$7&lt;$AB1507, $AC1507&lt;AK$6),"", MAX(AK$10:AK1506)+1)))</f>
        <v/>
      </c>
      <c r="AL1507" s="5" t="str">
        <f>IF(OR($AB1507="", $AC1507=""), "", IF($H1507=$M$3, "", IF(OR(AL$7&lt;$AB1507, $AC1507&lt;AL$6),"", MAX(AL$10:AL1506)+1)))</f>
        <v/>
      </c>
      <c r="AM1507" s="5" t="str">
        <f>IF(OR($AB1507="", $AC1507=""), "", IF($H1507=$M$3, "", IF(OR(AM$7&lt;$AB1507, $AC1507&lt;AM$6),"", MAX(AM$10:AM1506)+1)))</f>
        <v/>
      </c>
      <c r="AN1507" s="5" t="str">
        <f>IF(OR($AB1507="", $AC1507=""), "", IF($H1507=$M$3, "", IF(OR(AN$7&lt;$AB1507, $AC1507&lt;AN$6),"", MAX(AN$10:AN1506)+1)))</f>
        <v/>
      </c>
      <c r="AO1507" s="5" t="str">
        <f>IF(OR($AB1507="", $AC1507=""), "", IF($H1507=$M$3, "", IF(OR(AO$7&lt;$AB1507, $AC1507&lt;AO$6),"", MAX(AO$10:AO1506)+1)))</f>
        <v/>
      </c>
      <c r="AP1507" s="5" t="str">
        <f>IF(OR($AB1507="", $AC1507=""), "", IF($H1507=$M$3, "", IF(OR(AP$7&lt;$AB1507, $AC1507&lt;AP$6),"", MAX(AP$10:AP1506)+1)))</f>
        <v/>
      </c>
      <c r="AQ1507" s="5" t="str">
        <f>IF(OR($AB1507="", $AC1507=""), "", IF($H1507=$M$3, "", IF(OR(AQ$7&lt;$AB1507, $AC1507&lt;AQ$6),"", MAX(AQ$10:AQ1506)+1)))</f>
        <v/>
      </c>
      <c r="AR1507" s="5" t="str">
        <f>IF(OR($AB1507="", $AC1507=""), "", IF($H1507=$M$3, "", IF(OR(AR$7&lt;$AB1507, $AC1507&lt;AR$6),"", MAX(AR$10:AR1506)+1)))</f>
        <v/>
      </c>
      <c r="AS1507" s="5" t="str">
        <f>IF(OR($AB1507="", $AC1507=""), "", IF($H1507=$M$3, "", IF(OR(AS$7&lt;$AB1507, $AC1507&lt;AS$6),"", MAX(AS$10:AS1506)+1)))</f>
        <v/>
      </c>
      <c r="AT1507" s="5" t="str">
        <f>IF(OR($AB1507="", $AC1507=""), "", IF($H1507=$M$3, "", IF(OR(AT$7&lt;$AB1507, $AC1507&lt;AT$6),"", MAX(AT$10:AT1506)+1)))</f>
        <v/>
      </c>
      <c r="AU1507" s="5" t="str">
        <f>IF(OR($AB1507="", $AC1507=""), "", IF($H1507=$M$3, "", IF(OR(AU$7&lt;$AB1507, $AC1507&lt;AU$6),"", MAX(AU$10:AU1506)+1)))</f>
        <v/>
      </c>
      <c r="AV1507" s="5" t="str">
        <f>IF(OR($AB1507="", $AC1507=""), "", IF($H1507=$M$3, "", IF(OR(AV$7&lt;$AB1507, $AC1507&lt;AV$6),"", MAX(AV$10:AV1506)+1)))</f>
        <v/>
      </c>
      <c r="AW1507" s="5" t="str">
        <f>IF(OR($AB1507="", $AC1507=""), "", IF($H1507=$M$3, "", IF(OR(AW$7&lt;$AB1507, $AC1507&lt;AW$6),"", MAX(AW$10:AW1506)+1)))</f>
        <v/>
      </c>
      <c r="AX1507" s="5" t="str">
        <f>IF(OR($AB1507="", $AC1507=""), "", IF($H1507=$M$3, "", IF(OR(AX$7&lt;$AB1507, $AC1507&lt;AX$6),"", MAX(AX$10:AX1506)+1)))</f>
        <v/>
      </c>
      <c r="AY1507" s="5" t="str">
        <f>IF(OR($AB1507="", $AC1507=""), "", IF($H1507=$M$3, "", IF(OR(AY$7&lt;$AB1507, $AC1507&lt;AY$6),"", MAX(AY$10:AY1506)+1)))</f>
        <v/>
      </c>
      <c r="AZ1507" s="5" t="str">
        <f>IF(OR($AB1507="", $AC1507=""), "", IF($H1507=$M$3, "", IF(OR(AZ$7&lt;$AB1507, $AC1507&lt;AZ$6),"", MAX(AZ$10:AZ1506)+1)))</f>
        <v/>
      </c>
      <c r="BA1507" s="5" t="str">
        <f>IF(OR($AB1507="", $AC1507=""), "", IF($H1507=$M$3, "", IF(OR(BA$7&lt;$AB1507, $AC1507&lt;BA$6),"", MAX(BA$10:BA1506)+1)))</f>
        <v/>
      </c>
      <c r="BB1507" s="5" t="str">
        <f>IF(OR($AB1507="", $AC1507=""), "", IF($H1507=$M$3, "", IF(OR(BB$7&lt;$AB1507, $AC1507&lt;BB$6),"", MAX(BB$10:BB1506)+1)))</f>
        <v/>
      </c>
      <c r="BC1507" s="5" t="str">
        <f>IF(OR($AB1507="", $AC1507=""), "", IF($H1507=$M$3, "", IF(OR(BC$7&lt;$AB1507, $AC1507&lt;BC$6),"", MAX(BC$10:BC1506)+1)))</f>
        <v/>
      </c>
      <c r="BD1507" s="5" t="str">
        <f>IF(OR($AB1507="", $AC1507=""), "", IF($H1507=$M$3, "", IF(OR(BD$7&lt;$AB1507, $AC1507&lt;BD$6),"", MAX(BD$10:BD1506)+1)))</f>
        <v/>
      </c>
      <c r="BE1507" s="5" t="str">
        <f>IF(OR($AB1507="", $AC1507=""), "", IF($H1507=$M$3, "", IF(OR(BE$7&lt;$AB1507, $AC1507&lt;BE$6),"", MAX(BE$10:BE1506)+1)))</f>
        <v/>
      </c>
      <c r="BF1507" s="5" t="str">
        <f>IF(OR($AB1507="", $AC1507=""), "", IF($H1507=$M$3, "", IF(OR(BF$7&lt;$AB1507, $AC1507&lt;BF$6),"", MAX(BF$10:BF1506)+1)))</f>
        <v/>
      </c>
      <c r="BG1507" s="5" t="str">
        <f>IF(OR($AB1507="", $AC1507=""), "", IF($H1507=$M$3, "", IF(OR(BG$7&lt;$AB1507, $AC1507&lt;BG$6),"", MAX(BG$10:BG1506)+1)))</f>
        <v/>
      </c>
      <c r="BH1507" s="5" t="str">
        <f>IF(OR($AB1507="", $AC1507=""), "", IF($H1507=$M$3, "", IF(OR(BH$7&lt;$AB1507, $AC1507&lt;BH$6),"", MAX(BH$10:BH1506)+1)))</f>
        <v/>
      </c>
      <c r="BI1507" s="5" t="str">
        <f>IF(OR($AB1507="", $AC1507=""), "", IF($H1507=$M$3, "", IF(OR(BI$7&lt;$AB1507, $AC1507&lt;BI$6),"", MAX(BI$10:BI1506)+1)))</f>
        <v/>
      </c>
      <c r="BK1507" s="5" t="str" cm="1">
        <f t="array" aca="1" ref="BK1507" ca="1">IFERROR(INDEX($AE1507:$BI1507, $BJ1507, MATCH($BK$9, $AE$9:$BI$9, 0)), "")</f>
        <v/>
      </c>
    </row>
    <row r="1508" spans="1:63" x14ac:dyDescent="0.25">
      <c r="A1508" s="2"/>
      <c r="B1508" s="254"/>
      <c r="C1508" s="255"/>
      <c r="D1508" s="256"/>
      <c r="E1508" s="257"/>
      <c r="F1508" s="257"/>
      <c r="G1508" s="258"/>
      <c r="H1508" s="259"/>
      <c r="I1508" s="16"/>
      <c r="J1508" s="5" t="str">
        <f t="shared" si="195"/>
        <v/>
      </c>
      <c r="K1508" s="2"/>
      <c r="O1508" s="5" t="str">
        <f t="shared" si="193"/>
        <v/>
      </c>
      <c r="Q1508" s="5" t="str">
        <f t="shared" si="196"/>
        <v/>
      </c>
      <c r="S1508" s="5" t="str">
        <f t="shared" si="194"/>
        <v/>
      </c>
      <c r="U1508" s="64" t="str">
        <f>IF($D1508="","", IF(COUNTIF('Intro &amp; Setup'!$AW$49:$AW$88, $D1508)&gt;0, "BH", TEXT($D1508, "ddd")))</f>
        <v/>
      </c>
      <c r="V1508" s="65" t="str">
        <f>IF($G1508="", "", IF(COUNTIF('Intro &amp; Setup'!$AW$49:$AW$88, $G1508)&gt;0, "BH", TEXT($G1508, "ddd")))</f>
        <v/>
      </c>
      <c r="W1508" s="64" t="str">
        <f t="shared" si="197"/>
        <v/>
      </c>
      <c r="X1508" s="65" t="str">
        <f t="shared" si="198"/>
        <v/>
      </c>
      <c r="Y1508" s="64" t="str">
        <f>IF(F1508="", "", IF(OR(F1508&lt;'Intro &amp; Setup'!$Z$20, F1508&gt;'Intro &amp; Setup'!$Z$22), "X", ""))</f>
        <v/>
      </c>
      <c r="Z1508" s="65" t="str">
        <f>IF(G1508="", "", IF(OR(G1508&lt;'Intro &amp; Setup'!$Z$20, G1508&gt;'Intro &amp; Setup'!$Z$22), "X", ""))</f>
        <v/>
      </c>
      <c r="AB1508" s="58" t="str">
        <f t="shared" si="199"/>
        <v/>
      </c>
      <c r="AC1508" s="59" t="str">
        <f t="shared" si="200"/>
        <v/>
      </c>
      <c r="AE1508" s="5" t="str">
        <f>IF(OR($AB1508="", $AC1508=""), "", IF($H1508=$M$3, "", IF(OR(AE$7&lt;$AB1508, $AC1508&lt;AE$6),"", MAX(AE$10:AE1507)+1)))</f>
        <v/>
      </c>
      <c r="AF1508" s="5" t="str">
        <f>IF(OR($AB1508="", $AC1508=""), "", IF($H1508=$M$3, "", IF(OR(AF$7&lt;$AB1508, $AC1508&lt;AF$6),"", MAX(AF$10:AF1507)+1)))</f>
        <v/>
      </c>
      <c r="AG1508" s="5" t="str">
        <f>IF(OR($AB1508="", $AC1508=""), "", IF($H1508=$M$3, "", IF(OR(AG$7&lt;$AB1508, $AC1508&lt;AG$6),"", MAX(AG$10:AG1507)+1)))</f>
        <v/>
      </c>
      <c r="AH1508" s="5" t="str">
        <f>IF(OR($AB1508="", $AC1508=""), "", IF($H1508=$M$3, "", IF(OR(AH$7&lt;$AB1508, $AC1508&lt;AH$6),"", MAX(AH$10:AH1507)+1)))</f>
        <v/>
      </c>
      <c r="AI1508" s="5" t="str">
        <f>IF(OR($AB1508="", $AC1508=""), "", IF($H1508=$M$3, "", IF(OR(AI$7&lt;$AB1508, $AC1508&lt;AI$6),"", MAX(AI$10:AI1507)+1)))</f>
        <v/>
      </c>
      <c r="AJ1508" s="5" t="str">
        <f>IF(OR($AB1508="", $AC1508=""), "", IF($H1508=$M$3, "", IF(OR(AJ$7&lt;$AB1508, $AC1508&lt;AJ$6),"", MAX(AJ$10:AJ1507)+1)))</f>
        <v/>
      </c>
      <c r="AK1508" s="5" t="str">
        <f>IF(OR($AB1508="", $AC1508=""), "", IF($H1508=$M$3, "", IF(OR(AK$7&lt;$AB1508, $AC1508&lt;AK$6),"", MAX(AK$10:AK1507)+1)))</f>
        <v/>
      </c>
      <c r="AL1508" s="5" t="str">
        <f>IF(OR($AB1508="", $AC1508=""), "", IF($H1508=$M$3, "", IF(OR(AL$7&lt;$AB1508, $AC1508&lt;AL$6),"", MAX(AL$10:AL1507)+1)))</f>
        <v/>
      </c>
      <c r="AM1508" s="5" t="str">
        <f>IF(OR($AB1508="", $AC1508=""), "", IF($H1508=$M$3, "", IF(OR(AM$7&lt;$AB1508, $AC1508&lt;AM$6),"", MAX(AM$10:AM1507)+1)))</f>
        <v/>
      </c>
      <c r="AN1508" s="5" t="str">
        <f>IF(OR($AB1508="", $AC1508=""), "", IF($H1508=$M$3, "", IF(OR(AN$7&lt;$AB1508, $AC1508&lt;AN$6),"", MAX(AN$10:AN1507)+1)))</f>
        <v/>
      </c>
      <c r="AO1508" s="5" t="str">
        <f>IF(OR($AB1508="", $AC1508=""), "", IF($H1508=$M$3, "", IF(OR(AO$7&lt;$AB1508, $AC1508&lt;AO$6),"", MAX(AO$10:AO1507)+1)))</f>
        <v/>
      </c>
      <c r="AP1508" s="5" t="str">
        <f>IF(OR($AB1508="", $AC1508=""), "", IF($H1508=$M$3, "", IF(OR(AP$7&lt;$AB1508, $AC1508&lt;AP$6),"", MAX(AP$10:AP1507)+1)))</f>
        <v/>
      </c>
      <c r="AQ1508" s="5" t="str">
        <f>IF(OR($AB1508="", $AC1508=""), "", IF($H1508=$M$3, "", IF(OR(AQ$7&lt;$AB1508, $AC1508&lt;AQ$6),"", MAX(AQ$10:AQ1507)+1)))</f>
        <v/>
      </c>
      <c r="AR1508" s="5" t="str">
        <f>IF(OR($AB1508="", $AC1508=""), "", IF($H1508=$M$3, "", IF(OR(AR$7&lt;$AB1508, $AC1508&lt;AR$6),"", MAX(AR$10:AR1507)+1)))</f>
        <v/>
      </c>
      <c r="AS1508" s="5" t="str">
        <f>IF(OR($AB1508="", $AC1508=""), "", IF($H1508=$M$3, "", IF(OR(AS$7&lt;$AB1508, $AC1508&lt;AS$6),"", MAX(AS$10:AS1507)+1)))</f>
        <v/>
      </c>
      <c r="AT1508" s="5" t="str">
        <f>IF(OR($AB1508="", $AC1508=""), "", IF($H1508=$M$3, "", IF(OR(AT$7&lt;$AB1508, $AC1508&lt;AT$6),"", MAX(AT$10:AT1507)+1)))</f>
        <v/>
      </c>
      <c r="AU1508" s="5" t="str">
        <f>IF(OR($AB1508="", $AC1508=""), "", IF($H1508=$M$3, "", IF(OR(AU$7&lt;$AB1508, $AC1508&lt;AU$6),"", MAX(AU$10:AU1507)+1)))</f>
        <v/>
      </c>
      <c r="AV1508" s="5" t="str">
        <f>IF(OR($AB1508="", $AC1508=""), "", IF($H1508=$M$3, "", IF(OR(AV$7&lt;$AB1508, $AC1508&lt;AV$6),"", MAX(AV$10:AV1507)+1)))</f>
        <v/>
      </c>
      <c r="AW1508" s="5" t="str">
        <f>IF(OR($AB1508="", $AC1508=""), "", IF($H1508=$M$3, "", IF(OR(AW$7&lt;$AB1508, $AC1508&lt;AW$6),"", MAX(AW$10:AW1507)+1)))</f>
        <v/>
      </c>
      <c r="AX1508" s="5" t="str">
        <f>IF(OR($AB1508="", $AC1508=""), "", IF($H1508=$M$3, "", IF(OR(AX$7&lt;$AB1508, $AC1508&lt;AX$6),"", MAX(AX$10:AX1507)+1)))</f>
        <v/>
      </c>
      <c r="AY1508" s="5" t="str">
        <f>IF(OR($AB1508="", $AC1508=""), "", IF($H1508=$M$3, "", IF(OR(AY$7&lt;$AB1508, $AC1508&lt;AY$6),"", MAX(AY$10:AY1507)+1)))</f>
        <v/>
      </c>
      <c r="AZ1508" s="5" t="str">
        <f>IF(OR($AB1508="", $AC1508=""), "", IF($H1508=$M$3, "", IF(OR(AZ$7&lt;$AB1508, $AC1508&lt;AZ$6),"", MAX(AZ$10:AZ1507)+1)))</f>
        <v/>
      </c>
      <c r="BA1508" s="5" t="str">
        <f>IF(OR($AB1508="", $AC1508=""), "", IF($H1508=$M$3, "", IF(OR(BA$7&lt;$AB1508, $AC1508&lt;BA$6),"", MAX(BA$10:BA1507)+1)))</f>
        <v/>
      </c>
      <c r="BB1508" s="5" t="str">
        <f>IF(OR($AB1508="", $AC1508=""), "", IF($H1508=$M$3, "", IF(OR(BB$7&lt;$AB1508, $AC1508&lt;BB$6),"", MAX(BB$10:BB1507)+1)))</f>
        <v/>
      </c>
      <c r="BC1508" s="5" t="str">
        <f>IF(OR($AB1508="", $AC1508=""), "", IF($H1508=$M$3, "", IF(OR(BC$7&lt;$AB1508, $AC1508&lt;BC$6),"", MAX(BC$10:BC1507)+1)))</f>
        <v/>
      </c>
      <c r="BD1508" s="5" t="str">
        <f>IF(OR($AB1508="", $AC1508=""), "", IF($H1508=$M$3, "", IF(OR(BD$7&lt;$AB1508, $AC1508&lt;BD$6),"", MAX(BD$10:BD1507)+1)))</f>
        <v/>
      </c>
      <c r="BE1508" s="5" t="str">
        <f>IF(OR($AB1508="", $AC1508=""), "", IF($H1508=$M$3, "", IF(OR(BE$7&lt;$AB1508, $AC1508&lt;BE$6),"", MAX(BE$10:BE1507)+1)))</f>
        <v/>
      </c>
      <c r="BF1508" s="5" t="str">
        <f>IF(OR($AB1508="", $AC1508=""), "", IF($H1508=$M$3, "", IF(OR(BF$7&lt;$AB1508, $AC1508&lt;BF$6),"", MAX(BF$10:BF1507)+1)))</f>
        <v/>
      </c>
      <c r="BG1508" s="5" t="str">
        <f>IF(OR($AB1508="", $AC1508=""), "", IF($H1508=$M$3, "", IF(OR(BG$7&lt;$AB1508, $AC1508&lt;BG$6),"", MAX(BG$10:BG1507)+1)))</f>
        <v/>
      </c>
      <c r="BH1508" s="5" t="str">
        <f>IF(OR($AB1508="", $AC1508=""), "", IF($H1508=$M$3, "", IF(OR(BH$7&lt;$AB1508, $AC1508&lt;BH$6),"", MAX(BH$10:BH1507)+1)))</f>
        <v/>
      </c>
      <c r="BI1508" s="5" t="str">
        <f>IF(OR($AB1508="", $AC1508=""), "", IF($H1508=$M$3, "", IF(OR(BI$7&lt;$AB1508, $AC1508&lt;BI$6),"", MAX(BI$10:BI1507)+1)))</f>
        <v/>
      </c>
      <c r="BK1508" s="5" t="str" cm="1">
        <f t="array" aca="1" ref="BK1508" ca="1">IFERROR(INDEX($AE1508:$BI1508, $BJ1508, MATCH($BK$9, $AE$9:$BI$9, 0)), "")</f>
        <v/>
      </c>
    </row>
    <row r="1509" spans="1:63" x14ac:dyDescent="0.25">
      <c r="A1509" s="2"/>
      <c r="B1509" s="254"/>
      <c r="C1509" s="255"/>
      <c r="D1509" s="256"/>
      <c r="E1509" s="257"/>
      <c r="F1509" s="257"/>
      <c r="G1509" s="258"/>
      <c r="H1509" s="259"/>
      <c r="I1509" s="16"/>
      <c r="J1509" s="5" t="str">
        <f t="shared" si="195"/>
        <v/>
      </c>
      <c r="K1509" s="2"/>
      <c r="O1509" s="5" t="str">
        <f t="shared" si="193"/>
        <v/>
      </c>
      <c r="Q1509" s="5" t="str">
        <f t="shared" si="196"/>
        <v/>
      </c>
      <c r="S1509" s="5" t="str">
        <f t="shared" si="194"/>
        <v/>
      </c>
      <c r="U1509" s="64" t="str">
        <f>IF($D1509="","", IF(COUNTIF('Intro &amp; Setup'!$AW$49:$AW$88, $D1509)&gt;0, "BH", TEXT($D1509, "ddd")))</f>
        <v/>
      </c>
      <c r="V1509" s="65" t="str">
        <f>IF($G1509="", "", IF(COUNTIF('Intro &amp; Setup'!$AW$49:$AW$88, $G1509)&gt;0, "BH", TEXT($G1509, "ddd")))</f>
        <v/>
      </c>
      <c r="W1509" s="64" t="str">
        <f t="shared" si="197"/>
        <v/>
      </c>
      <c r="X1509" s="65" t="str">
        <f t="shared" si="198"/>
        <v/>
      </c>
      <c r="Y1509" s="64" t="str">
        <f>IF(F1509="", "", IF(OR(F1509&lt;'Intro &amp; Setup'!$Z$20, F1509&gt;'Intro &amp; Setup'!$Z$22), "X", ""))</f>
        <v/>
      </c>
      <c r="Z1509" s="65" t="str">
        <f>IF(G1509="", "", IF(OR(G1509&lt;'Intro &amp; Setup'!$Z$20, G1509&gt;'Intro &amp; Setup'!$Z$22), "X", ""))</f>
        <v/>
      </c>
      <c r="AB1509" s="58" t="str">
        <f t="shared" si="199"/>
        <v/>
      </c>
      <c r="AC1509" s="59" t="str">
        <f t="shared" si="200"/>
        <v/>
      </c>
      <c r="AE1509" s="5" t="str">
        <f>IF(OR($AB1509="", $AC1509=""), "", IF($H1509=$M$3, "", IF(OR(AE$7&lt;$AB1509, $AC1509&lt;AE$6),"", MAX(AE$10:AE1508)+1)))</f>
        <v/>
      </c>
      <c r="AF1509" s="5" t="str">
        <f>IF(OR($AB1509="", $AC1509=""), "", IF($H1509=$M$3, "", IF(OR(AF$7&lt;$AB1509, $AC1509&lt;AF$6),"", MAX(AF$10:AF1508)+1)))</f>
        <v/>
      </c>
      <c r="AG1509" s="5" t="str">
        <f>IF(OR($AB1509="", $AC1509=""), "", IF($H1509=$M$3, "", IF(OR(AG$7&lt;$AB1509, $AC1509&lt;AG$6),"", MAX(AG$10:AG1508)+1)))</f>
        <v/>
      </c>
      <c r="AH1509" s="5" t="str">
        <f>IF(OR($AB1509="", $AC1509=""), "", IF($H1509=$M$3, "", IF(OR(AH$7&lt;$AB1509, $AC1509&lt;AH$6),"", MAX(AH$10:AH1508)+1)))</f>
        <v/>
      </c>
      <c r="AI1509" s="5" t="str">
        <f>IF(OR($AB1509="", $AC1509=""), "", IF($H1509=$M$3, "", IF(OR(AI$7&lt;$AB1509, $AC1509&lt;AI$6),"", MAX(AI$10:AI1508)+1)))</f>
        <v/>
      </c>
      <c r="AJ1509" s="5" t="str">
        <f>IF(OR($AB1509="", $AC1509=""), "", IF($H1509=$M$3, "", IF(OR(AJ$7&lt;$AB1509, $AC1509&lt;AJ$6),"", MAX(AJ$10:AJ1508)+1)))</f>
        <v/>
      </c>
      <c r="AK1509" s="5" t="str">
        <f>IF(OR($AB1509="", $AC1509=""), "", IF($H1509=$M$3, "", IF(OR(AK$7&lt;$AB1509, $AC1509&lt;AK$6),"", MAX(AK$10:AK1508)+1)))</f>
        <v/>
      </c>
      <c r="AL1509" s="5" t="str">
        <f>IF(OR($AB1509="", $AC1509=""), "", IF($H1509=$M$3, "", IF(OR(AL$7&lt;$AB1509, $AC1509&lt;AL$6),"", MAX(AL$10:AL1508)+1)))</f>
        <v/>
      </c>
      <c r="AM1509" s="5" t="str">
        <f>IF(OR($AB1509="", $AC1509=""), "", IF($H1509=$M$3, "", IF(OR(AM$7&lt;$AB1509, $AC1509&lt;AM$6),"", MAX(AM$10:AM1508)+1)))</f>
        <v/>
      </c>
      <c r="AN1509" s="5" t="str">
        <f>IF(OR($AB1509="", $AC1509=""), "", IF($H1509=$M$3, "", IF(OR(AN$7&lt;$AB1509, $AC1509&lt;AN$6),"", MAX(AN$10:AN1508)+1)))</f>
        <v/>
      </c>
      <c r="AO1509" s="5" t="str">
        <f>IF(OR($AB1509="", $AC1509=""), "", IF($H1509=$M$3, "", IF(OR(AO$7&lt;$AB1509, $AC1509&lt;AO$6),"", MAX(AO$10:AO1508)+1)))</f>
        <v/>
      </c>
      <c r="AP1509" s="5" t="str">
        <f>IF(OR($AB1509="", $AC1509=""), "", IF($H1509=$M$3, "", IF(OR(AP$7&lt;$AB1509, $AC1509&lt;AP$6),"", MAX(AP$10:AP1508)+1)))</f>
        <v/>
      </c>
      <c r="AQ1509" s="5" t="str">
        <f>IF(OR($AB1509="", $AC1509=""), "", IF($H1509=$M$3, "", IF(OR(AQ$7&lt;$AB1509, $AC1509&lt;AQ$6),"", MAX(AQ$10:AQ1508)+1)))</f>
        <v/>
      </c>
      <c r="AR1509" s="5" t="str">
        <f>IF(OR($AB1509="", $AC1509=""), "", IF($H1509=$M$3, "", IF(OR(AR$7&lt;$AB1509, $AC1509&lt;AR$6),"", MAX(AR$10:AR1508)+1)))</f>
        <v/>
      </c>
      <c r="AS1509" s="5" t="str">
        <f>IF(OR($AB1509="", $AC1509=""), "", IF($H1509=$M$3, "", IF(OR(AS$7&lt;$AB1509, $AC1509&lt;AS$6),"", MAX(AS$10:AS1508)+1)))</f>
        <v/>
      </c>
      <c r="AT1509" s="5" t="str">
        <f>IF(OR($AB1509="", $AC1509=""), "", IF($H1509=$M$3, "", IF(OR(AT$7&lt;$AB1509, $AC1509&lt;AT$6),"", MAX(AT$10:AT1508)+1)))</f>
        <v/>
      </c>
      <c r="AU1509" s="5" t="str">
        <f>IF(OR($AB1509="", $AC1509=""), "", IF($H1509=$M$3, "", IF(OR(AU$7&lt;$AB1509, $AC1509&lt;AU$6),"", MAX(AU$10:AU1508)+1)))</f>
        <v/>
      </c>
      <c r="AV1509" s="5" t="str">
        <f>IF(OR($AB1509="", $AC1509=""), "", IF($H1509=$M$3, "", IF(OR(AV$7&lt;$AB1509, $AC1509&lt;AV$6),"", MAX(AV$10:AV1508)+1)))</f>
        <v/>
      </c>
      <c r="AW1509" s="5" t="str">
        <f>IF(OR($AB1509="", $AC1509=""), "", IF($H1509=$M$3, "", IF(OR(AW$7&lt;$AB1509, $AC1509&lt;AW$6),"", MAX(AW$10:AW1508)+1)))</f>
        <v/>
      </c>
      <c r="AX1509" s="5" t="str">
        <f>IF(OR($AB1509="", $AC1509=""), "", IF($H1509=$M$3, "", IF(OR(AX$7&lt;$AB1509, $AC1509&lt;AX$6),"", MAX(AX$10:AX1508)+1)))</f>
        <v/>
      </c>
      <c r="AY1509" s="5" t="str">
        <f>IF(OR($AB1509="", $AC1509=""), "", IF($H1509=$M$3, "", IF(OR(AY$7&lt;$AB1509, $AC1509&lt;AY$6),"", MAX(AY$10:AY1508)+1)))</f>
        <v/>
      </c>
      <c r="AZ1509" s="5" t="str">
        <f>IF(OR($AB1509="", $AC1509=""), "", IF($H1509=$M$3, "", IF(OR(AZ$7&lt;$AB1509, $AC1509&lt;AZ$6),"", MAX(AZ$10:AZ1508)+1)))</f>
        <v/>
      </c>
      <c r="BA1509" s="5" t="str">
        <f>IF(OR($AB1509="", $AC1509=""), "", IF($H1509=$M$3, "", IF(OR(BA$7&lt;$AB1509, $AC1509&lt;BA$6),"", MAX(BA$10:BA1508)+1)))</f>
        <v/>
      </c>
      <c r="BB1509" s="5" t="str">
        <f>IF(OR($AB1509="", $AC1509=""), "", IF($H1509=$M$3, "", IF(OR(BB$7&lt;$AB1509, $AC1509&lt;BB$6),"", MAX(BB$10:BB1508)+1)))</f>
        <v/>
      </c>
      <c r="BC1509" s="5" t="str">
        <f>IF(OR($AB1509="", $AC1509=""), "", IF($H1509=$M$3, "", IF(OR(BC$7&lt;$AB1509, $AC1509&lt;BC$6),"", MAX(BC$10:BC1508)+1)))</f>
        <v/>
      </c>
      <c r="BD1509" s="5" t="str">
        <f>IF(OR($AB1509="", $AC1509=""), "", IF($H1509=$M$3, "", IF(OR(BD$7&lt;$AB1509, $AC1509&lt;BD$6),"", MAX(BD$10:BD1508)+1)))</f>
        <v/>
      </c>
      <c r="BE1509" s="5" t="str">
        <f>IF(OR($AB1509="", $AC1509=""), "", IF($H1509=$M$3, "", IF(OR(BE$7&lt;$AB1509, $AC1509&lt;BE$6),"", MAX(BE$10:BE1508)+1)))</f>
        <v/>
      </c>
      <c r="BF1509" s="5" t="str">
        <f>IF(OR($AB1509="", $AC1509=""), "", IF($H1509=$M$3, "", IF(OR(BF$7&lt;$AB1509, $AC1509&lt;BF$6),"", MAX(BF$10:BF1508)+1)))</f>
        <v/>
      </c>
      <c r="BG1509" s="5" t="str">
        <f>IF(OR($AB1509="", $AC1509=""), "", IF($H1509=$M$3, "", IF(OR(BG$7&lt;$AB1509, $AC1509&lt;BG$6),"", MAX(BG$10:BG1508)+1)))</f>
        <v/>
      </c>
      <c r="BH1509" s="5" t="str">
        <f>IF(OR($AB1509="", $AC1509=""), "", IF($H1509=$M$3, "", IF(OR(BH$7&lt;$AB1509, $AC1509&lt;BH$6),"", MAX(BH$10:BH1508)+1)))</f>
        <v/>
      </c>
      <c r="BI1509" s="5" t="str">
        <f>IF(OR($AB1509="", $AC1509=""), "", IF($H1509=$M$3, "", IF(OR(BI$7&lt;$AB1509, $AC1509&lt;BI$6),"", MAX(BI$10:BI1508)+1)))</f>
        <v/>
      </c>
      <c r="BK1509" s="5" t="str" cm="1">
        <f t="array" aca="1" ref="BK1509" ca="1">IFERROR(INDEX($AE1509:$BI1509, $BJ1509, MATCH($BK$9, $AE$9:$BI$9, 0)), "")</f>
        <v/>
      </c>
    </row>
    <row r="1510" spans="1:63" x14ac:dyDescent="0.25">
      <c r="A1510" s="2"/>
      <c r="B1510" s="254"/>
      <c r="C1510" s="255"/>
      <c r="D1510" s="256"/>
      <c r="E1510" s="257"/>
      <c r="F1510" s="257"/>
      <c r="G1510" s="258"/>
      <c r="H1510" s="259"/>
      <c r="I1510" s="16"/>
      <c r="J1510" s="5" t="str">
        <f t="shared" si="195"/>
        <v/>
      </c>
      <c r="K1510" s="2"/>
      <c r="O1510" s="5" t="str">
        <f t="shared" si="193"/>
        <v/>
      </c>
      <c r="Q1510" s="5" t="str">
        <f t="shared" si="196"/>
        <v/>
      </c>
      <c r="S1510" s="5" t="str">
        <f t="shared" si="194"/>
        <v/>
      </c>
      <c r="U1510" s="64" t="str">
        <f>IF($D1510="","", IF(COUNTIF('Intro &amp; Setup'!$AW$49:$AW$88, $D1510)&gt;0, "BH", TEXT($D1510, "ddd")))</f>
        <v/>
      </c>
      <c r="V1510" s="65" t="str">
        <f>IF($G1510="", "", IF(COUNTIF('Intro &amp; Setup'!$AW$49:$AW$88, $G1510)&gt;0, "BH", TEXT($G1510, "ddd")))</f>
        <v/>
      </c>
      <c r="W1510" s="64" t="str">
        <f t="shared" si="197"/>
        <v/>
      </c>
      <c r="X1510" s="65" t="str">
        <f t="shared" si="198"/>
        <v/>
      </c>
      <c r="Y1510" s="64" t="str">
        <f>IF(F1510="", "", IF(OR(F1510&lt;'Intro &amp; Setup'!$Z$20, F1510&gt;'Intro &amp; Setup'!$Z$22), "X", ""))</f>
        <v/>
      </c>
      <c r="Z1510" s="65" t="str">
        <f>IF(G1510="", "", IF(OR(G1510&lt;'Intro &amp; Setup'!$Z$20, G1510&gt;'Intro &amp; Setup'!$Z$22), "X", ""))</f>
        <v/>
      </c>
      <c r="AB1510" s="58" t="str">
        <f t="shared" si="199"/>
        <v/>
      </c>
      <c r="AC1510" s="59" t="str">
        <f t="shared" si="200"/>
        <v/>
      </c>
      <c r="AE1510" s="5" t="str">
        <f>IF(OR($AB1510="", $AC1510=""), "", IF($H1510=$M$3, "", IF(OR(AE$7&lt;$AB1510, $AC1510&lt;AE$6),"", MAX(AE$10:AE1509)+1)))</f>
        <v/>
      </c>
      <c r="AF1510" s="5" t="str">
        <f>IF(OR($AB1510="", $AC1510=""), "", IF($H1510=$M$3, "", IF(OR(AF$7&lt;$AB1510, $AC1510&lt;AF$6),"", MAX(AF$10:AF1509)+1)))</f>
        <v/>
      </c>
      <c r="AG1510" s="5" t="str">
        <f>IF(OR($AB1510="", $AC1510=""), "", IF($H1510=$M$3, "", IF(OR(AG$7&lt;$AB1510, $AC1510&lt;AG$6),"", MAX(AG$10:AG1509)+1)))</f>
        <v/>
      </c>
      <c r="AH1510" s="5" t="str">
        <f>IF(OR($AB1510="", $AC1510=""), "", IF($H1510=$M$3, "", IF(OR(AH$7&lt;$AB1510, $AC1510&lt;AH$6),"", MAX(AH$10:AH1509)+1)))</f>
        <v/>
      </c>
      <c r="AI1510" s="5" t="str">
        <f>IF(OR($AB1510="", $AC1510=""), "", IF($H1510=$M$3, "", IF(OR(AI$7&lt;$AB1510, $AC1510&lt;AI$6),"", MAX(AI$10:AI1509)+1)))</f>
        <v/>
      </c>
      <c r="AJ1510" s="5" t="str">
        <f>IF(OR($AB1510="", $AC1510=""), "", IF($H1510=$M$3, "", IF(OR(AJ$7&lt;$AB1510, $AC1510&lt;AJ$6),"", MAX(AJ$10:AJ1509)+1)))</f>
        <v/>
      </c>
      <c r="AK1510" s="5" t="str">
        <f>IF(OR($AB1510="", $AC1510=""), "", IF($H1510=$M$3, "", IF(OR(AK$7&lt;$AB1510, $AC1510&lt;AK$6),"", MAX(AK$10:AK1509)+1)))</f>
        <v/>
      </c>
      <c r="AL1510" s="5" t="str">
        <f>IF(OR($AB1510="", $AC1510=""), "", IF($H1510=$M$3, "", IF(OR(AL$7&lt;$AB1510, $AC1510&lt;AL$6),"", MAX(AL$10:AL1509)+1)))</f>
        <v/>
      </c>
      <c r="AM1510" s="5" t="str">
        <f>IF(OR($AB1510="", $AC1510=""), "", IF($H1510=$M$3, "", IF(OR(AM$7&lt;$AB1510, $AC1510&lt;AM$6),"", MAX(AM$10:AM1509)+1)))</f>
        <v/>
      </c>
      <c r="AN1510" s="5" t="str">
        <f>IF(OR($AB1510="", $AC1510=""), "", IF($H1510=$M$3, "", IF(OR(AN$7&lt;$AB1510, $AC1510&lt;AN$6),"", MAX(AN$10:AN1509)+1)))</f>
        <v/>
      </c>
      <c r="AO1510" s="5" t="str">
        <f>IF(OR($AB1510="", $AC1510=""), "", IF($H1510=$M$3, "", IF(OR(AO$7&lt;$AB1510, $AC1510&lt;AO$6),"", MAX(AO$10:AO1509)+1)))</f>
        <v/>
      </c>
      <c r="AP1510" s="5" t="str">
        <f>IF(OR($AB1510="", $AC1510=""), "", IF($H1510=$M$3, "", IF(OR(AP$7&lt;$AB1510, $AC1510&lt;AP$6),"", MAX(AP$10:AP1509)+1)))</f>
        <v/>
      </c>
      <c r="AQ1510" s="5" t="str">
        <f>IF(OR($AB1510="", $AC1510=""), "", IF($H1510=$M$3, "", IF(OR(AQ$7&lt;$AB1510, $AC1510&lt;AQ$6),"", MAX(AQ$10:AQ1509)+1)))</f>
        <v/>
      </c>
      <c r="AR1510" s="5" t="str">
        <f>IF(OR($AB1510="", $AC1510=""), "", IF($H1510=$M$3, "", IF(OR(AR$7&lt;$AB1510, $AC1510&lt;AR$6),"", MAX(AR$10:AR1509)+1)))</f>
        <v/>
      </c>
      <c r="AS1510" s="5" t="str">
        <f>IF(OR($AB1510="", $AC1510=""), "", IF($H1510=$M$3, "", IF(OR(AS$7&lt;$AB1510, $AC1510&lt;AS$6),"", MAX(AS$10:AS1509)+1)))</f>
        <v/>
      </c>
      <c r="AT1510" s="5" t="str">
        <f>IF(OR($AB1510="", $AC1510=""), "", IF($H1510=$M$3, "", IF(OR(AT$7&lt;$AB1510, $AC1510&lt;AT$6),"", MAX(AT$10:AT1509)+1)))</f>
        <v/>
      </c>
      <c r="AU1510" s="5" t="str">
        <f>IF(OR($AB1510="", $AC1510=""), "", IF($H1510=$M$3, "", IF(OR(AU$7&lt;$AB1510, $AC1510&lt;AU$6),"", MAX(AU$10:AU1509)+1)))</f>
        <v/>
      </c>
      <c r="AV1510" s="5" t="str">
        <f>IF(OR($AB1510="", $AC1510=""), "", IF($H1510=$M$3, "", IF(OR(AV$7&lt;$AB1510, $AC1510&lt;AV$6),"", MAX(AV$10:AV1509)+1)))</f>
        <v/>
      </c>
      <c r="AW1510" s="5" t="str">
        <f>IF(OR($AB1510="", $AC1510=""), "", IF($H1510=$M$3, "", IF(OR(AW$7&lt;$AB1510, $AC1510&lt;AW$6),"", MAX(AW$10:AW1509)+1)))</f>
        <v/>
      </c>
      <c r="AX1510" s="5" t="str">
        <f>IF(OR($AB1510="", $AC1510=""), "", IF($H1510=$M$3, "", IF(OR(AX$7&lt;$AB1510, $AC1510&lt;AX$6),"", MAX(AX$10:AX1509)+1)))</f>
        <v/>
      </c>
      <c r="AY1510" s="5" t="str">
        <f>IF(OR($AB1510="", $AC1510=""), "", IF($H1510=$M$3, "", IF(OR(AY$7&lt;$AB1510, $AC1510&lt;AY$6),"", MAX(AY$10:AY1509)+1)))</f>
        <v/>
      </c>
      <c r="AZ1510" s="5" t="str">
        <f>IF(OR($AB1510="", $AC1510=""), "", IF($H1510=$M$3, "", IF(OR(AZ$7&lt;$AB1510, $AC1510&lt;AZ$6),"", MAX(AZ$10:AZ1509)+1)))</f>
        <v/>
      </c>
      <c r="BA1510" s="5" t="str">
        <f>IF(OR($AB1510="", $AC1510=""), "", IF($H1510=$M$3, "", IF(OR(BA$7&lt;$AB1510, $AC1510&lt;BA$6),"", MAX(BA$10:BA1509)+1)))</f>
        <v/>
      </c>
      <c r="BB1510" s="5" t="str">
        <f>IF(OR($AB1510="", $AC1510=""), "", IF($H1510=$M$3, "", IF(OR(BB$7&lt;$AB1510, $AC1510&lt;BB$6),"", MAX(BB$10:BB1509)+1)))</f>
        <v/>
      </c>
      <c r="BC1510" s="5" t="str">
        <f>IF(OR($AB1510="", $AC1510=""), "", IF($H1510=$M$3, "", IF(OR(BC$7&lt;$AB1510, $AC1510&lt;BC$6),"", MAX(BC$10:BC1509)+1)))</f>
        <v/>
      </c>
      <c r="BD1510" s="5" t="str">
        <f>IF(OR($AB1510="", $AC1510=""), "", IF($H1510=$M$3, "", IF(OR(BD$7&lt;$AB1510, $AC1510&lt;BD$6),"", MAX(BD$10:BD1509)+1)))</f>
        <v/>
      </c>
      <c r="BE1510" s="5" t="str">
        <f>IF(OR($AB1510="", $AC1510=""), "", IF($H1510=$M$3, "", IF(OR(BE$7&lt;$AB1510, $AC1510&lt;BE$6),"", MAX(BE$10:BE1509)+1)))</f>
        <v/>
      </c>
      <c r="BF1510" s="5" t="str">
        <f>IF(OR($AB1510="", $AC1510=""), "", IF($H1510=$M$3, "", IF(OR(BF$7&lt;$AB1510, $AC1510&lt;BF$6),"", MAX(BF$10:BF1509)+1)))</f>
        <v/>
      </c>
      <c r="BG1510" s="5" t="str">
        <f>IF(OR($AB1510="", $AC1510=""), "", IF($H1510=$M$3, "", IF(OR(BG$7&lt;$AB1510, $AC1510&lt;BG$6),"", MAX(BG$10:BG1509)+1)))</f>
        <v/>
      </c>
      <c r="BH1510" s="5" t="str">
        <f>IF(OR($AB1510="", $AC1510=""), "", IF($H1510=$M$3, "", IF(OR(BH$7&lt;$AB1510, $AC1510&lt;BH$6),"", MAX(BH$10:BH1509)+1)))</f>
        <v/>
      </c>
      <c r="BI1510" s="5" t="str">
        <f>IF(OR($AB1510="", $AC1510=""), "", IF($H1510=$M$3, "", IF(OR(BI$7&lt;$AB1510, $AC1510&lt;BI$6),"", MAX(BI$10:BI1509)+1)))</f>
        <v/>
      </c>
      <c r="BK1510" s="5" t="str" cm="1">
        <f t="array" aca="1" ref="BK1510" ca="1">IFERROR(INDEX($AE1510:$BI1510, $BJ1510, MATCH($BK$9, $AE$9:$BI$9, 0)), "")</f>
        <v/>
      </c>
    </row>
    <row r="1511" spans="1:63" x14ac:dyDescent="0.25">
      <c r="A1511" s="2"/>
      <c r="B1511" s="254"/>
      <c r="C1511" s="255"/>
      <c r="D1511" s="256"/>
      <c r="E1511" s="257"/>
      <c r="F1511" s="257"/>
      <c r="G1511" s="258"/>
      <c r="H1511" s="259"/>
      <c r="I1511" s="16"/>
      <c r="J1511" s="5" t="str">
        <f t="shared" si="195"/>
        <v/>
      </c>
      <c r="K1511" s="2"/>
      <c r="O1511" s="5" t="str">
        <f t="shared" si="193"/>
        <v/>
      </c>
      <c r="Q1511" s="5" t="str">
        <f t="shared" si="196"/>
        <v/>
      </c>
      <c r="S1511" s="5" t="str">
        <f t="shared" si="194"/>
        <v/>
      </c>
      <c r="U1511" s="64" t="str">
        <f>IF($D1511="","", IF(COUNTIF('Intro &amp; Setup'!$AW$49:$AW$88, $D1511)&gt;0, "BH", TEXT($D1511, "ddd")))</f>
        <v/>
      </c>
      <c r="V1511" s="65" t="str">
        <f>IF($G1511="", "", IF(COUNTIF('Intro &amp; Setup'!$AW$49:$AW$88, $G1511)&gt;0, "BH", TEXT($G1511, "ddd")))</f>
        <v/>
      </c>
      <c r="W1511" s="64" t="str">
        <f t="shared" si="197"/>
        <v/>
      </c>
      <c r="X1511" s="65" t="str">
        <f t="shared" si="198"/>
        <v/>
      </c>
      <c r="Y1511" s="64" t="str">
        <f>IF(F1511="", "", IF(OR(F1511&lt;'Intro &amp; Setup'!$Z$20, F1511&gt;'Intro &amp; Setup'!$Z$22), "X", ""))</f>
        <v/>
      </c>
      <c r="Z1511" s="65" t="str">
        <f>IF(G1511="", "", IF(OR(G1511&lt;'Intro &amp; Setup'!$Z$20, G1511&gt;'Intro &amp; Setup'!$Z$22), "X", ""))</f>
        <v/>
      </c>
      <c r="AB1511" s="58" t="str">
        <f t="shared" si="199"/>
        <v/>
      </c>
      <c r="AC1511" s="59" t="str">
        <f t="shared" si="200"/>
        <v/>
      </c>
      <c r="AE1511" s="5" t="str">
        <f>IF(OR($AB1511="", $AC1511=""), "", IF($H1511=$M$3, "", IF(OR(AE$7&lt;$AB1511, $AC1511&lt;AE$6),"", MAX(AE$10:AE1510)+1)))</f>
        <v/>
      </c>
      <c r="AF1511" s="5" t="str">
        <f>IF(OR($AB1511="", $AC1511=""), "", IF($H1511=$M$3, "", IF(OR(AF$7&lt;$AB1511, $AC1511&lt;AF$6),"", MAX(AF$10:AF1510)+1)))</f>
        <v/>
      </c>
      <c r="AG1511" s="5" t="str">
        <f>IF(OR($AB1511="", $AC1511=""), "", IF($H1511=$M$3, "", IF(OR(AG$7&lt;$AB1511, $AC1511&lt;AG$6),"", MAX(AG$10:AG1510)+1)))</f>
        <v/>
      </c>
      <c r="AH1511" s="5" t="str">
        <f>IF(OR($AB1511="", $AC1511=""), "", IF($H1511=$M$3, "", IF(OR(AH$7&lt;$AB1511, $AC1511&lt;AH$6),"", MAX(AH$10:AH1510)+1)))</f>
        <v/>
      </c>
      <c r="AI1511" s="5" t="str">
        <f>IF(OR($AB1511="", $AC1511=""), "", IF($H1511=$M$3, "", IF(OR(AI$7&lt;$AB1511, $AC1511&lt;AI$6),"", MAX(AI$10:AI1510)+1)))</f>
        <v/>
      </c>
      <c r="AJ1511" s="5" t="str">
        <f>IF(OR($AB1511="", $AC1511=""), "", IF($H1511=$M$3, "", IF(OR(AJ$7&lt;$AB1511, $AC1511&lt;AJ$6),"", MAX(AJ$10:AJ1510)+1)))</f>
        <v/>
      </c>
      <c r="AK1511" s="5" t="str">
        <f>IF(OR($AB1511="", $AC1511=""), "", IF($H1511=$M$3, "", IF(OR(AK$7&lt;$AB1511, $AC1511&lt;AK$6),"", MAX(AK$10:AK1510)+1)))</f>
        <v/>
      </c>
      <c r="AL1511" s="5" t="str">
        <f>IF(OR($AB1511="", $AC1511=""), "", IF($H1511=$M$3, "", IF(OR(AL$7&lt;$AB1511, $AC1511&lt;AL$6),"", MAX(AL$10:AL1510)+1)))</f>
        <v/>
      </c>
      <c r="AM1511" s="5" t="str">
        <f>IF(OR($AB1511="", $AC1511=""), "", IF($H1511=$M$3, "", IF(OR(AM$7&lt;$AB1511, $AC1511&lt;AM$6),"", MAX(AM$10:AM1510)+1)))</f>
        <v/>
      </c>
      <c r="AN1511" s="5" t="str">
        <f>IF(OR($AB1511="", $AC1511=""), "", IF($H1511=$M$3, "", IF(OR(AN$7&lt;$AB1511, $AC1511&lt;AN$6),"", MAX(AN$10:AN1510)+1)))</f>
        <v/>
      </c>
      <c r="AO1511" s="5" t="str">
        <f>IF(OR($AB1511="", $AC1511=""), "", IF($H1511=$M$3, "", IF(OR(AO$7&lt;$AB1511, $AC1511&lt;AO$6),"", MAX(AO$10:AO1510)+1)))</f>
        <v/>
      </c>
      <c r="AP1511" s="5" t="str">
        <f>IF(OR($AB1511="", $AC1511=""), "", IF($H1511=$M$3, "", IF(OR(AP$7&lt;$AB1511, $AC1511&lt;AP$6),"", MAX(AP$10:AP1510)+1)))</f>
        <v/>
      </c>
      <c r="AQ1511" s="5" t="str">
        <f>IF(OR($AB1511="", $AC1511=""), "", IF($H1511=$M$3, "", IF(OR(AQ$7&lt;$AB1511, $AC1511&lt;AQ$6),"", MAX(AQ$10:AQ1510)+1)))</f>
        <v/>
      </c>
      <c r="AR1511" s="5" t="str">
        <f>IF(OR($AB1511="", $AC1511=""), "", IF($H1511=$M$3, "", IF(OR(AR$7&lt;$AB1511, $AC1511&lt;AR$6),"", MAX(AR$10:AR1510)+1)))</f>
        <v/>
      </c>
      <c r="AS1511" s="5" t="str">
        <f>IF(OR($AB1511="", $AC1511=""), "", IF($H1511=$M$3, "", IF(OR(AS$7&lt;$AB1511, $AC1511&lt;AS$6),"", MAX(AS$10:AS1510)+1)))</f>
        <v/>
      </c>
      <c r="AT1511" s="5" t="str">
        <f>IF(OR($AB1511="", $AC1511=""), "", IF($H1511=$M$3, "", IF(OR(AT$7&lt;$AB1511, $AC1511&lt;AT$6),"", MAX(AT$10:AT1510)+1)))</f>
        <v/>
      </c>
      <c r="AU1511" s="5" t="str">
        <f>IF(OR($AB1511="", $AC1511=""), "", IF($H1511=$M$3, "", IF(OR(AU$7&lt;$AB1511, $AC1511&lt;AU$6),"", MAX(AU$10:AU1510)+1)))</f>
        <v/>
      </c>
      <c r="AV1511" s="5" t="str">
        <f>IF(OR($AB1511="", $AC1511=""), "", IF($H1511=$M$3, "", IF(OR(AV$7&lt;$AB1511, $AC1511&lt;AV$6),"", MAX(AV$10:AV1510)+1)))</f>
        <v/>
      </c>
      <c r="AW1511" s="5" t="str">
        <f>IF(OR($AB1511="", $AC1511=""), "", IF($H1511=$M$3, "", IF(OR(AW$7&lt;$AB1511, $AC1511&lt;AW$6),"", MAX(AW$10:AW1510)+1)))</f>
        <v/>
      </c>
      <c r="AX1511" s="5" t="str">
        <f>IF(OR($AB1511="", $AC1511=""), "", IF($H1511=$M$3, "", IF(OR(AX$7&lt;$AB1511, $AC1511&lt;AX$6),"", MAX(AX$10:AX1510)+1)))</f>
        <v/>
      </c>
      <c r="AY1511" s="5" t="str">
        <f>IF(OR($AB1511="", $AC1511=""), "", IF($H1511=$M$3, "", IF(OR(AY$7&lt;$AB1511, $AC1511&lt;AY$6),"", MAX(AY$10:AY1510)+1)))</f>
        <v/>
      </c>
      <c r="AZ1511" s="5" t="str">
        <f>IF(OR($AB1511="", $AC1511=""), "", IF($H1511=$M$3, "", IF(OR(AZ$7&lt;$AB1511, $AC1511&lt;AZ$6),"", MAX(AZ$10:AZ1510)+1)))</f>
        <v/>
      </c>
      <c r="BA1511" s="5" t="str">
        <f>IF(OR($AB1511="", $AC1511=""), "", IF($H1511=$M$3, "", IF(OR(BA$7&lt;$AB1511, $AC1511&lt;BA$6),"", MAX(BA$10:BA1510)+1)))</f>
        <v/>
      </c>
      <c r="BB1511" s="5" t="str">
        <f>IF(OR($AB1511="", $AC1511=""), "", IF($H1511=$M$3, "", IF(OR(BB$7&lt;$AB1511, $AC1511&lt;BB$6),"", MAX(BB$10:BB1510)+1)))</f>
        <v/>
      </c>
      <c r="BC1511" s="5" t="str">
        <f>IF(OR($AB1511="", $AC1511=""), "", IF($H1511=$M$3, "", IF(OR(BC$7&lt;$AB1511, $AC1511&lt;BC$6),"", MAX(BC$10:BC1510)+1)))</f>
        <v/>
      </c>
      <c r="BD1511" s="5" t="str">
        <f>IF(OR($AB1511="", $AC1511=""), "", IF($H1511=$M$3, "", IF(OR(BD$7&lt;$AB1511, $AC1511&lt;BD$6),"", MAX(BD$10:BD1510)+1)))</f>
        <v/>
      </c>
      <c r="BE1511" s="5" t="str">
        <f>IF(OR($AB1511="", $AC1511=""), "", IF($H1511=$M$3, "", IF(OR(BE$7&lt;$AB1511, $AC1511&lt;BE$6),"", MAX(BE$10:BE1510)+1)))</f>
        <v/>
      </c>
      <c r="BF1511" s="5" t="str">
        <f>IF(OR($AB1511="", $AC1511=""), "", IF($H1511=$M$3, "", IF(OR(BF$7&lt;$AB1511, $AC1511&lt;BF$6),"", MAX(BF$10:BF1510)+1)))</f>
        <v/>
      </c>
      <c r="BG1511" s="5" t="str">
        <f>IF(OR($AB1511="", $AC1511=""), "", IF($H1511=$M$3, "", IF(OR(BG$7&lt;$AB1511, $AC1511&lt;BG$6),"", MAX(BG$10:BG1510)+1)))</f>
        <v/>
      </c>
      <c r="BH1511" s="5" t="str">
        <f>IF(OR($AB1511="", $AC1511=""), "", IF($H1511=$M$3, "", IF(OR(BH$7&lt;$AB1511, $AC1511&lt;BH$6),"", MAX(BH$10:BH1510)+1)))</f>
        <v/>
      </c>
      <c r="BI1511" s="5" t="str">
        <f>IF(OR($AB1511="", $AC1511=""), "", IF($H1511=$M$3, "", IF(OR(BI$7&lt;$AB1511, $AC1511&lt;BI$6),"", MAX(BI$10:BI1510)+1)))</f>
        <v/>
      </c>
      <c r="BK1511" s="5" t="str" cm="1">
        <f t="array" aca="1" ref="BK1511" ca="1">IFERROR(INDEX($AE1511:$BI1511, $BJ1511, MATCH($BK$9, $AE$9:$BI$9, 0)), "")</f>
        <v/>
      </c>
    </row>
    <row r="1512" spans="1:63" x14ac:dyDescent="0.25">
      <c r="A1512" s="2"/>
      <c r="B1512" s="254"/>
      <c r="C1512" s="255"/>
      <c r="D1512" s="256"/>
      <c r="E1512" s="257"/>
      <c r="F1512" s="257"/>
      <c r="G1512" s="258"/>
      <c r="H1512" s="259"/>
      <c r="I1512" s="16"/>
      <c r="J1512" s="5" t="str">
        <f t="shared" si="195"/>
        <v/>
      </c>
      <c r="K1512" s="2"/>
      <c r="O1512" s="5" t="str">
        <f t="shared" si="193"/>
        <v/>
      </c>
      <c r="Q1512" s="5" t="str">
        <f t="shared" si="196"/>
        <v/>
      </c>
      <c r="S1512" s="5" t="str">
        <f t="shared" si="194"/>
        <v/>
      </c>
      <c r="U1512" s="64" t="str">
        <f>IF($D1512="","", IF(COUNTIF('Intro &amp; Setup'!$AW$49:$AW$88, $D1512)&gt;0, "BH", TEXT($D1512, "ddd")))</f>
        <v/>
      </c>
      <c r="V1512" s="65" t="str">
        <f>IF($G1512="", "", IF(COUNTIF('Intro &amp; Setup'!$AW$49:$AW$88, $G1512)&gt;0, "BH", TEXT($G1512, "ddd")))</f>
        <v/>
      </c>
      <c r="W1512" s="64" t="str">
        <f t="shared" si="197"/>
        <v/>
      </c>
      <c r="X1512" s="65" t="str">
        <f t="shared" si="198"/>
        <v/>
      </c>
      <c r="Y1512" s="64" t="str">
        <f>IF(F1512="", "", IF(OR(F1512&lt;'Intro &amp; Setup'!$Z$20, F1512&gt;'Intro &amp; Setup'!$Z$22), "X", ""))</f>
        <v/>
      </c>
      <c r="Z1512" s="65" t="str">
        <f>IF(G1512="", "", IF(OR(G1512&lt;'Intro &amp; Setup'!$Z$20, G1512&gt;'Intro &amp; Setup'!$Z$22), "X", ""))</f>
        <v/>
      </c>
      <c r="AB1512" s="58" t="str">
        <f t="shared" si="199"/>
        <v/>
      </c>
      <c r="AC1512" s="59" t="str">
        <f t="shared" si="200"/>
        <v/>
      </c>
      <c r="AE1512" s="5" t="str">
        <f>IF(OR($AB1512="", $AC1512=""), "", IF($H1512=$M$3, "", IF(OR(AE$7&lt;$AB1512, $AC1512&lt;AE$6),"", MAX(AE$10:AE1511)+1)))</f>
        <v/>
      </c>
      <c r="AF1512" s="5" t="str">
        <f>IF(OR($AB1512="", $AC1512=""), "", IF($H1512=$M$3, "", IF(OR(AF$7&lt;$AB1512, $AC1512&lt;AF$6),"", MAX(AF$10:AF1511)+1)))</f>
        <v/>
      </c>
      <c r="AG1512" s="5" t="str">
        <f>IF(OR($AB1512="", $AC1512=""), "", IF($H1512=$M$3, "", IF(OR(AG$7&lt;$AB1512, $AC1512&lt;AG$6),"", MAX(AG$10:AG1511)+1)))</f>
        <v/>
      </c>
      <c r="AH1512" s="5" t="str">
        <f>IF(OR($AB1512="", $AC1512=""), "", IF($H1512=$M$3, "", IF(OR(AH$7&lt;$AB1512, $AC1512&lt;AH$6),"", MAX(AH$10:AH1511)+1)))</f>
        <v/>
      </c>
      <c r="AI1512" s="5" t="str">
        <f>IF(OR($AB1512="", $AC1512=""), "", IF($H1512=$M$3, "", IF(OR(AI$7&lt;$AB1512, $AC1512&lt;AI$6),"", MAX(AI$10:AI1511)+1)))</f>
        <v/>
      </c>
      <c r="AJ1512" s="5" t="str">
        <f>IF(OR($AB1512="", $AC1512=""), "", IF($H1512=$M$3, "", IF(OR(AJ$7&lt;$AB1512, $AC1512&lt;AJ$6),"", MAX(AJ$10:AJ1511)+1)))</f>
        <v/>
      </c>
      <c r="AK1512" s="5" t="str">
        <f>IF(OR($AB1512="", $AC1512=""), "", IF($H1512=$M$3, "", IF(OR(AK$7&lt;$AB1512, $AC1512&lt;AK$6),"", MAX(AK$10:AK1511)+1)))</f>
        <v/>
      </c>
      <c r="AL1512" s="5" t="str">
        <f>IF(OR($AB1512="", $AC1512=""), "", IF($H1512=$M$3, "", IF(OR(AL$7&lt;$AB1512, $AC1512&lt;AL$6),"", MAX(AL$10:AL1511)+1)))</f>
        <v/>
      </c>
      <c r="AM1512" s="5" t="str">
        <f>IF(OR($AB1512="", $AC1512=""), "", IF($H1512=$M$3, "", IF(OR(AM$7&lt;$AB1512, $AC1512&lt;AM$6),"", MAX(AM$10:AM1511)+1)))</f>
        <v/>
      </c>
      <c r="AN1512" s="5" t="str">
        <f>IF(OR($AB1512="", $AC1512=""), "", IF($H1512=$M$3, "", IF(OR(AN$7&lt;$AB1512, $AC1512&lt;AN$6),"", MAX(AN$10:AN1511)+1)))</f>
        <v/>
      </c>
      <c r="AO1512" s="5" t="str">
        <f>IF(OR($AB1512="", $AC1512=""), "", IF($H1512=$M$3, "", IF(OR(AO$7&lt;$AB1512, $AC1512&lt;AO$6),"", MAX(AO$10:AO1511)+1)))</f>
        <v/>
      </c>
      <c r="AP1512" s="5" t="str">
        <f>IF(OR($AB1512="", $AC1512=""), "", IF($H1512=$M$3, "", IF(OR(AP$7&lt;$AB1512, $AC1512&lt;AP$6),"", MAX(AP$10:AP1511)+1)))</f>
        <v/>
      </c>
      <c r="AQ1512" s="5" t="str">
        <f>IF(OR($AB1512="", $AC1512=""), "", IF($H1512=$M$3, "", IF(OR(AQ$7&lt;$AB1512, $AC1512&lt;AQ$6),"", MAX(AQ$10:AQ1511)+1)))</f>
        <v/>
      </c>
      <c r="AR1512" s="5" t="str">
        <f>IF(OR($AB1512="", $AC1512=""), "", IF($H1512=$M$3, "", IF(OR(AR$7&lt;$AB1512, $AC1512&lt;AR$6),"", MAX(AR$10:AR1511)+1)))</f>
        <v/>
      </c>
      <c r="AS1512" s="5" t="str">
        <f>IF(OR($AB1512="", $AC1512=""), "", IF($H1512=$M$3, "", IF(OR(AS$7&lt;$AB1512, $AC1512&lt;AS$6),"", MAX(AS$10:AS1511)+1)))</f>
        <v/>
      </c>
      <c r="AT1512" s="5" t="str">
        <f>IF(OR($AB1512="", $AC1512=""), "", IF($H1512=$M$3, "", IF(OR(AT$7&lt;$AB1512, $AC1512&lt;AT$6),"", MAX(AT$10:AT1511)+1)))</f>
        <v/>
      </c>
      <c r="AU1512" s="5" t="str">
        <f>IF(OR($AB1512="", $AC1512=""), "", IF($H1512=$M$3, "", IF(OR(AU$7&lt;$AB1512, $AC1512&lt;AU$6),"", MAX(AU$10:AU1511)+1)))</f>
        <v/>
      </c>
      <c r="AV1512" s="5" t="str">
        <f>IF(OR($AB1512="", $AC1512=""), "", IF($H1512=$M$3, "", IF(OR(AV$7&lt;$AB1512, $AC1512&lt;AV$6),"", MAX(AV$10:AV1511)+1)))</f>
        <v/>
      </c>
      <c r="AW1512" s="5" t="str">
        <f>IF(OR($AB1512="", $AC1512=""), "", IF($H1512=$M$3, "", IF(OR(AW$7&lt;$AB1512, $AC1512&lt;AW$6),"", MAX(AW$10:AW1511)+1)))</f>
        <v/>
      </c>
      <c r="AX1512" s="5" t="str">
        <f>IF(OR($AB1512="", $AC1512=""), "", IF($H1512=$M$3, "", IF(OR(AX$7&lt;$AB1512, $AC1512&lt;AX$6),"", MAX(AX$10:AX1511)+1)))</f>
        <v/>
      </c>
      <c r="AY1512" s="5" t="str">
        <f>IF(OR($AB1512="", $AC1512=""), "", IF($H1512=$M$3, "", IF(OR(AY$7&lt;$AB1512, $AC1512&lt;AY$6),"", MAX(AY$10:AY1511)+1)))</f>
        <v/>
      </c>
      <c r="AZ1512" s="5" t="str">
        <f>IF(OR($AB1512="", $AC1512=""), "", IF($H1512=$M$3, "", IF(OR(AZ$7&lt;$AB1512, $AC1512&lt;AZ$6),"", MAX(AZ$10:AZ1511)+1)))</f>
        <v/>
      </c>
      <c r="BA1512" s="5" t="str">
        <f>IF(OR($AB1512="", $AC1512=""), "", IF($H1512=$M$3, "", IF(OR(BA$7&lt;$AB1512, $AC1512&lt;BA$6),"", MAX(BA$10:BA1511)+1)))</f>
        <v/>
      </c>
      <c r="BB1512" s="5" t="str">
        <f>IF(OR($AB1512="", $AC1512=""), "", IF($H1512=$M$3, "", IF(OR(BB$7&lt;$AB1512, $AC1512&lt;BB$6),"", MAX(BB$10:BB1511)+1)))</f>
        <v/>
      </c>
      <c r="BC1512" s="5" t="str">
        <f>IF(OR($AB1512="", $AC1512=""), "", IF($H1512=$M$3, "", IF(OR(BC$7&lt;$AB1512, $AC1512&lt;BC$6),"", MAX(BC$10:BC1511)+1)))</f>
        <v/>
      </c>
      <c r="BD1512" s="5" t="str">
        <f>IF(OR($AB1512="", $AC1512=""), "", IF($H1512=$M$3, "", IF(OR(BD$7&lt;$AB1512, $AC1512&lt;BD$6),"", MAX(BD$10:BD1511)+1)))</f>
        <v/>
      </c>
      <c r="BE1512" s="5" t="str">
        <f>IF(OR($AB1512="", $AC1512=""), "", IF($H1512=$M$3, "", IF(OR(BE$7&lt;$AB1512, $AC1512&lt;BE$6),"", MAX(BE$10:BE1511)+1)))</f>
        <v/>
      </c>
      <c r="BF1512" s="5" t="str">
        <f>IF(OR($AB1512="", $AC1512=""), "", IF($H1512=$M$3, "", IF(OR(BF$7&lt;$AB1512, $AC1512&lt;BF$6),"", MAX(BF$10:BF1511)+1)))</f>
        <v/>
      </c>
      <c r="BG1512" s="5" t="str">
        <f>IF(OR($AB1512="", $AC1512=""), "", IF($H1512=$M$3, "", IF(OR(BG$7&lt;$AB1512, $AC1512&lt;BG$6),"", MAX(BG$10:BG1511)+1)))</f>
        <v/>
      </c>
      <c r="BH1512" s="5" t="str">
        <f>IF(OR($AB1512="", $AC1512=""), "", IF($H1512=$M$3, "", IF(OR(BH$7&lt;$AB1512, $AC1512&lt;BH$6),"", MAX(BH$10:BH1511)+1)))</f>
        <v/>
      </c>
      <c r="BI1512" s="5" t="str">
        <f>IF(OR($AB1512="", $AC1512=""), "", IF($H1512=$M$3, "", IF(OR(BI$7&lt;$AB1512, $AC1512&lt;BI$6),"", MAX(BI$10:BI1511)+1)))</f>
        <v/>
      </c>
      <c r="BK1512" s="5" t="str" cm="1">
        <f t="array" aca="1" ref="BK1512" ca="1">IFERROR(INDEX($AE1512:$BI1512, $BJ1512, MATCH($BK$9, $AE$9:$BI$9, 0)), "")</f>
        <v/>
      </c>
    </row>
    <row r="1513" spans="1:63" x14ac:dyDescent="0.25">
      <c r="A1513" s="2"/>
      <c r="B1513" s="254"/>
      <c r="C1513" s="255"/>
      <c r="D1513" s="256"/>
      <c r="E1513" s="257"/>
      <c r="F1513" s="257"/>
      <c r="G1513" s="258"/>
      <c r="H1513" s="259"/>
      <c r="I1513" s="16"/>
      <c r="J1513" s="5" t="str">
        <f t="shared" si="195"/>
        <v/>
      </c>
      <c r="K1513" s="2"/>
      <c r="O1513" s="5" t="str">
        <f t="shared" si="193"/>
        <v/>
      </c>
      <c r="Q1513" s="5" t="str">
        <f t="shared" si="196"/>
        <v/>
      </c>
      <c r="S1513" s="5" t="str">
        <f t="shared" si="194"/>
        <v/>
      </c>
      <c r="U1513" s="64" t="str">
        <f>IF($D1513="","", IF(COUNTIF('Intro &amp; Setup'!$AW$49:$AW$88, $D1513)&gt;0, "BH", TEXT($D1513, "ddd")))</f>
        <v/>
      </c>
      <c r="V1513" s="65" t="str">
        <f>IF($G1513="", "", IF(COUNTIF('Intro &amp; Setup'!$AW$49:$AW$88, $G1513)&gt;0, "BH", TEXT($G1513, "ddd")))</f>
        <v/>
      </c>
      <c r="W1513" s="64" t="str">
        <f t="shared" si="197"/>
        <v/>
      </c>
      <c r="X1513" s="65" t="str">
        <f t="shared" si="198"/>
        <v/>
      </c>
      <c r="Y1513" s="64" t="str">
        <f>IF(F1513="", "", IF(OR(F1513&lt;'Intro &amp; Setup'!$Z$20, F1513&gt;'Intro &amp; Setup'!$Z$22), "X", ""))</f>
        <v/>
      </c>
      <c r="Z1513" s="65" t="str">
        <f>IF(G1513="", "", IF(OR(G1513&lt;'Intro &amp; Setup'!$Z$20, G1513&gt;'Intro &amp; Setup'!$Z$22), "X", ""))</f>
        <v/>
      </c>
      <c r="AB1513" s="58" t="str">
        <f t="shared" si="199"/>
        <v/>
      </c>
      <c r="AC1513" s="59" t="str">
        <f t="shared" si="200"/>
        <v/>
      </c>
      <c r="AE1513" s="5" t="str">
        <f>IF(OR($AB1513="", $AC1513=""), "", IF($H1513=$M$3, "", IF(OR(AE$7&lt;$AB1513, $AC1513&lt;AE$6),"", MAX(AE$10:AE1512)+1)))</f>
        <v/>
      </c>
      <c r="AF1513" s="5" t="str">
        <f>IF(OR($AB1513="", $AC1513=""), "", IF($H1513=$M$3, "", IF(OR(AF$7&lt;$AB1513, $AC1513&lt;AF$6),"", MAX(AF$10:AF1512)+1)))</f>
        <v/>
      </c>
      <c r="AG1513" s="5" t="str">
        <f>IF(OR($AB1513="", $AC1513=""), "", IF($H1513=$M$3, "", IF(OR(AG$7&lt;$AB1513, $AC1513&lt;AG$6),"", MAX(AG$10:AG1512)+1)))</f>
        <v/>
      </c>
      <c r="AH1513" s="5" t="str">
        <f>IF(OR($AB1513="", $AC1513=""), "", IF($H1513=$M$3, "", IF(OR(AH$7&lt;$AB1513, $AC1513&lt;AH$6),"", MAX(AH$10:AH1512)+1)))</f>
        <v/>
      </c>
      <c r="AI1513" s="5" t="str">
        <f>IF(OR($AB1513="", $AC1513=""), "", IF($H1513=$M$3, "", IF(OR(AI$7&lt;$AB1513, $AC1513&lt;AI$6),"", MAX(AI$10:AI1512)+1)))</f>
        <v/>
      </c>
      <c r="AJ1513" s="5" t="str">
        <f>IF(OR($AB1513="", $AC1513=""), "", IF($H1513=$M$3, "", IF(OR(AJ$7&lt;$AB1513, $AC1513&lt;AJ$6),"", MAX(AJ$10:AJ1512)+1)))</f>
        <v/>
      </c>
      <c r="AK1513" s="5" t="str">
        <f>IF(OR($AB1513="", $AC1513=""), "", IF($H1513=$M$3, "", IF(OR(AK$7&lt;$AB1513, $AC1513&lt;AK$6),"", MAX(AK$10:AK1512)+1)))</f>
        <v/>
      </c>
      <c r="AL1513" s="5" t="str">
        <f>IF(OR($AB1513="", $AC1513=""), "", IF($H1513=$M$3, "", IF(OR(AL$7&lt;$AB1513, $AC1513&lt;AL$6),"", MAX(AL$10:AL1512)+1)))</f>
        <v/>
      </c>
      <c r="AM1513" s="5" t="str">
        <f>IF(OR($AB1513="", $AC1513=""), "", IF($H1513=$M$3, "", IF(OR(AM$7&lt;$AB1513, $AC1513&lt;AM$6),"", MAX(AM$10:AM1512)+1)))</f>
        <v/>
      </c>
      <c r="AN1513" s="5" t="str">
        <f>IF(OR($AB1513="", $AC1513=""), "", IF($H1513=$M$3, "", IF(OR(AN$7&lt;$AB1513, $AC1513&lt;AN$6),"", MAX(AN$10:AN1512)+1)))</f>
        <v/>
      </c>
      <c r="AO1513" s="5" t="str">
        <f>IF(OR($AB1513="", $AC1513=""), "", IF($H1513=$M$3, "", IF(OR(AO$7&lt;$AB1513, $AC1513&lt;AO$6),"", MAX(AO$10:AO1512)+1)))</f>
        <v/>
      </c>
      <c r="AP1513" s="5" t="str">
        <f>IF(OR($AB1513="", $AC1513=""), "", IF($H1513=$M$3, "", IF(OR(AP$7&lt;$AB1513, $AC1513&lt;AP$6),"", MAX(AP$10:AP1512)+1)))</f>
        <v/>
      </c>
      <c r="AQ1513" s="5" t="str">
        <f>IF(OR($AB1513="", $AC1513=""), "", IF($H1513=$M$3, "", IF(OR(AQ$7&lt;$AB1513, $AC1513&lt;AQ$6),"", MAX(AQ$10:AQ1512)+1)))</f>
        <v/>
      </c>
      <c r="AR1513" s="5" t="str">
        <f>IF(OR($AB1513="", $AC1513=""), "", IF($H1513=$M$3, "", IF(OR(AR$7&lt;$AB1513, $AC1513&lt;AR$6),"", MAX(AR$10:AR1512)+1)))</f>
        <v/>
      </c>
      <c r="AS1513" s="5" t="str">
        <f>IF(OR($AB1513="", $AC1513=""), "", IF($H1513=$M$3, "", IF(OR(AS$7&lt;$AB1513, $AC1513&lt;AS$6),"", MAX(AS$10:AS1512)+1)))</f>
        <v/>
      </c>
      <c r="AT1513" s="5" t="str">
        <f>IF(OR($AB1513="", $AC1513=""), "", IF($H1513=$M$3, "", IF(OR(AT$7&lt;$AB1513, $AC1513&lt;AT$6),"", MAX(AT$10:AT1512)+1)))</f>
        <v/>
      </c>
      <c r="AU1513" s="5" t="str">
        <f>IF(OR($AB1513="", $AC1513=""), "", IF($H1513=$M$3, "", IF(OR(AU$7&lt;$AB1513, $AC1513&lt;AU$6),"", MAX(AU$10:AU1512)+1)))</f>
        <v/>
      </c>
      <c r="AV1513" s="5" t="str">
        <f>IF(OR($AB1513="", $AC1513=""), "", IF($H1513=$M$3, "", IF(OR(AV$7&lt;$AB1513, $AC1513&lt;AV$6),"", MAX(AV$10:AV1512)+1)))</f>
        <v/>
      </c>
      <c r="AW1513" s="5" t="str">
        <f>IF(OR($AB1513="", $AC1513=""), "", IF($H1513=$M$3, "", IF(OR(AW$7&lt;$AB1513, $AC1513&lt;AW$6),"", MAX(AW$10:AW1512)+1)))</f>
        <v/>
      </c>
      <c r="AX1513" s="5" t="str">
        <f>IF(OR($AB1513="", $AC1513=""), "", IF($H1513=$M$3, "", IF(OR(AX$7&lt;$AB1513, $AC1513&lt;AX$6),"", MAX(AX$10:AX1512)+1)))</f>
        <v/>
      </c>
      <c r="AY1513" s="5" t="str">
        <f>IF(OR($AB1513="", $AC1513=""), "", IF($H1513=$M$3, "", IF(OR(AY$7&lt;$AB1513, $AC1513&lt;AY$6),"", MAX(AY$10:AY1512)+1)))</f>
        <v/>
      </c>
      <c r="AZ1513" s="5" t="str">
        <f>IF(OR($AB1513="", $AC1513=""), "", IF($H1513=$M$3, "", IF(OR(AZ$7&lt;$AB1513, $AC1513&lt;AZ$6),"", MAX(AZ$10:AZ1512)+1)))</f>
        <v/>
      </c>
      <c r="BA1513" s="5" t="str">
        <f>IF(OR($AB1513="", $AC1513=""), "", IF($H1513=$M$3, "", IF(OR(BA$7&lt;$AB1513, $AC1513&lt;BA$6),"", MAX(BA$10:BA1512)+1)))</f>
        <v/>
      </c>
      <c r="BB1513" s="5" t="str">
        <f>IF(OR($AB1513="", $AC1513=""), "", IF($H1513=$M$3, "", IF(OR(BB$7&lt;$AB1513, $AC1513&lt;BB$6),"", MAX(BB$10:BB1512)+1)))</f>
        <v/>
      </c>
      <c r="BC1513" s="5" t="str">
        <f>IF(OR($AB1513="", $AC1513=""), "", IF($H1513=$M$3, "", IF(OR(BC$7&lt;$AB1513, $AC1513&lt;BC$6),"", MAX(BC$10:BC1512)+1)))</f>
        <v/>
      </c>
      <c r="BD1513" s="5" t="str">
        <f>IF(OR($AB1513="", $AC1513=""), "", IF($H1513=$M$3, "", IF(OR(BD$7&lt;$AB1513, $AC1513&lt;BD$6),"", MAX(BD$10:BD1512)+1)))</f>
        <v/>
      </c>
      <c r="BE1513" s="5" t="str">
        <f>IF(OR($AB1513="", $AC1513=""), "", IF($H1513=$M$3, "", IF(OR(BE$7&lt;$AB1513, $AC1513&lt;BE$6),"", MAX(BE$10:BE1512)+1)))</f>
        <v/>
      </c>
      <c r="BF1513" s="5" t="str">
        <f>IF(OR($AB1513="", $AC1513=""), "", IF($H1513=$M$3, "", IF(OR(BF$7&lt;$AB1513, $AC1513&lt;BF$6),"", MAX(BF$10:BF1512)+1)))</f>
        <v/>
      </c>
      <c r="BG1513" s="5" t="str">
        <f>IF(OR($AB1513="", $AC1513=""), "", IF($H1513=$M$3, "", IF(OR(BG$7&lt;$AB1513, $AC1513&lt;BG$6),"", MAX(BG$10:BG1512)+1)))</f>
        <v/>
      </c>
      <c r="BH1513" s="5" t="str">
        <f>IF(OR($AB1513="", $AC1513=""), "", IF($H1513=$M$3, "", IF(OR(BH$7&lt;$AB1513, $AC1513&lt;BH$6),"", MAX(BH$10:BH1512)+1)))</f>
        <v/>
      </c>
      <c r="BI1513" s="5" t="str">
        <f>IF(OR($AB1513="", $AC1513=""), "", IF($H1513=$M$3, "", IF(OR(BI$7&lt;$AB1513, $AC1513&lt;BI$6),"", MAX(BI$10:BI1512)+1)))</f>
        <v/>
      </c>
      <c r="BK1513" s="5" t="str" cm="1">
        <f t="array" aca="1" ref="BK1513" ca="1">IFERROR(INDEX($AE1513:$BI1513, $BJ1513, MATCH($BK$9, $AE$9:$BI$9, 0)), "")</f>
        <v/>
      </c>
    </row>
    <row r="1514" spans="1:63" x14ac:dyDescent="0.25">
      <c r="A1514" s="2"/>
      <c r="B1514" s="254"/>
      <c r="C1514" s="255"/>
      <c r="D1514" s="256"/>
      <c r="E1514" s="257"/>
      <c r="F1514" s="257"/>
      <c r="G1514" s="258"/>
      <c r="H1514" s="259"/>
      <c r="I1514" s="16"/>
      <c r="J1514" s="5" t="str">
        <f t="shared" si="195"/>
        <v/>
      </c>
      <c r="K1514" s="2"/>
      <c r="O1514" s="5" t="str">
        <f t="shared" si="193"/>
        <v/>
      </c>
      <c r="Q1514" s="5" t="str">
        <f t="shared" si="196"/>
        <v/>
      </c>
      <c r="S1514" s="5" t="str">
        <f t="shared" si="194"/>
        <v/>
      </c>
      <c r="U1514" s="64" t="str">
        <f>IF($D1514="","", IF(COUNTIF('Intro &amp; Setup'!$AW$49:$AW$88, $D1514)&gt;0, "BH", TEXT($D1514, "ddd")))</f>
        <v/>
      </c>
      <c r="V1514" s="65" t="str">
        <f>IF($G1514="", "", IF(COUNTIF('Intro &amp; Setup'!$AW$49:$AW$88, $G1514)&gt;0, "BH", TEXT($G1514, "ddd")))</f>
        <v/>
      </c>
      <c r="W1514" s="64" t="str">
        <f t="shared" si="197"/>
        <v/>
      </c>
      <c r="X1514" s="65" t="str">
        <f t="shared" si="198"/>
        <v/>
      </c>
      <c r="Y1514" s="64" t="str">
        <f>IF(F1514="", "", IF(OR(F1514&lt;'Intro &amp; Setup'!$Z$20, F1514&gt;'Intro &amp; Setup'!$Z$22), "X", ""))</f>
        <v/>
      </c>
      <c r="Z1514" s="65" t="str">
        <f>IF(G1514="", "", IF(OR(G1514&lt;'Intro &amp; Setup'!$Z$20, G1514&gt;'Intro &amp; Setup'!$Z$22), "X", ""))</f>
        <v/>
      </c>
      <c r="AB1514" s="58" t="str">
        <f t="shared" si="199"/>
        <v/>
      </c>
      <c r="AC1514" s="59" t="str">
        <f t="shared" si="200"/>
        <v/>
      </c>
      <c r="AE1514" s="5" t="str">
        <f>IF(OR($AB1514="", $AC1514=""), "", IF($H1514=$M$3, "", IF(OR(AE$7&lt;$AB1514, $AC1514&lt;AE$6),"", MAX(AE$10:AE1513)+1)))</f>
        <v/>
      </c>
      <c r="AF1514" s="5" t="str">
        <f>IF(OR($AB1514="", $AC1514=""), "", IF($H1514=$M$3, "", IF(OR(AF$7&lt;$AB1514, $AC1514&lt;AF$6),"", MAX(AF$10:AF1513)+1)))</f>
        <v/>
      </c>
      <c r="AG1514" s="5" t="str">
        <f>IF(OR($AB1514="", $AC1514=""), "", IF($H1514=$M$3, "", IF(OR(AG$7&lt;$AB1514, $AC1514&lt;AG$6),"", MAX(AG$10:AG1513)+1)))</f>
        <v/>
      </c>
      <c r="AH1514" s="5" t="str">
        <f>IF(OR($AB1514="", $AC1514=""), "", IF($H1514=$M$3, "", IF(OR(AH$7&lt;$AB1514, $AC1514&lt;AH$6),"", MAX(AH$10:AH1513)+1)))</f>
        <v/>
      </c>
      <c r="AI1514" s="5" t="str">
        <f>IF(OR($AB1514="", $AC1514=""), "", IF($H1514=$M$3, "", IF(OR(AI$7&lt;$AB1514, $AC1514&lt;AI$6),"", MAX(AI$10:AI1513)+1)))</f>
        <v/>
      </c>
      <c r="AJ1514" s="5" t="str">
        <f>IF(OR($AB1514="", $AC1514=""), "", IF($H1514=$M$3, "", IF(OR(AJ$7&lt;$AB1514, $AC1514&lt;AJ$6),"", MAX(AJ$10:AJ1513)+1)))</f>
        <v/>
      </c>
      <c r="AK1514" s="5" t="str">
        <f>IF(OR($AB1514="", $AC1514=""), "", IF($H1514=$M$3, "", IF(OR(AK$7&lt;$AB1514, $AC1514&lt;AK$6),"", MAX(AK$10:AK1513)+1)))</f>
        <v/>
      </c>
      <c r="AL1514" s="5" t="str">
        <f>IF(OR($AB1514="", $AC1514=""), "", IF($H1514=$M$3, "", IF(OR(AL$7&lt;$AB1514, $AC1514&lt;AL$6),"", MAX(AL$10:AL1513)+1)))</f>
        <v/>
      </c>
      <c r="AM1514" s="5" t="str">
        <f>IF(OR($AB1514="", $AC1514=""), "", IF($H1514=$M$3, "", IF(OR(AM$7&lt;$AB1514, $AC1514&lt;AM$6),"", MAX(AM$10:AM1513)+1)))</f>
        <v/>
      </c>
      <c r="AN1514" s="5" t="str">
        <f>IF(OR($AB1514="", $AC1514=""), "", IF($H1514=$M$3, "", IF(OR(AN$7&lt;$AB1514, $AC1514&lt;AN$6),"", MAX(AN$10:AN1513)+1)))</f>
        <v/>
      </c>
      <c r="AO1514" s="5" t="str">
        <f>IF(OR($AB1514="", $AC1514=""), "", IF($H1514=$M$3, "", IF(OR(AO$7&lt;$AB1514, $AC1514&lt;AO$6),"", MAX(AO$10:AO1513)+1)))</f>
        <v/>
      </c>
      <c r="AP1514" s="5" t="str">
        <f>IF(OR($AB1514="", $AC1514=""), "", IF($H1514=$M$3, "", IF(OR(AP$7&lt;$AB1514, $AC1514&lt;AP$6),"", MAX(AP$10:AP1513)+1)))</f>
        <v/>
      </c>
      <c r="AQ1514" s="5" t="str">
        <f>IF(OR($AB1514="", $AC1514=""), "", IF($H1514=$M$3, "", IF(OR(AQ$7&lt;$AB1514, $AC1514&lt;AQ$6),"", MAX(AQ$10:AQ1513)+1)))</f>
        <v/>
      </c>
      <c r="AR1514" s="5" t="str">
        <f>IF(OR($AB1514="", $AC1514=""), "", IF($H1514=$M$3, "", IF(OR(AR$7&lt;$AB1514, $AC1514&lt;AR$6),"", MAX(AR$10:AR1513)+1)))</f>
        <v/>
      </c>
      <c r="AS1514" s="5" t="str">
        <f>IF(OR($AB1514="", $AC1514=""), "", IF($H1514=$M$3, "", IF(OR(AS$7&lt;$AB1514, $AC1514&lt;AS$6),"", MAX(AS$10:AS1513)+1)))</f>
        <v/>
      </c>
      <c r="AT1514" s="5" t="str">
        <f>IF(OR($AB1514="", $AC1514=""), "", IF($H1514=$M$3, "", IF(OR(AT$7&lt;$AB1514, $AC1514&lt;AT$6),"", MAX(AT$10:AT1513)+1)))</f>
        <v/>
      </c>
      <c r="AU1514" s="5" t="str">
        <f>IF(OR($AB1514="", $AC1514=""), "", IF($H1514=$M$3, "", IF(OR(AU$7&lt;$AB1514, $AC1514&lt;AU$6),"", MAX(AU$10:AU1513)+1)))</f>
        <v/>
      </c>
      <c r="AV1514" s="5" t="str">
        <f>IF(OR($AB1514="", $AC1514=""), "", IF($H1514=$M$3, "", IF(OR(AV$7&lt;$AB1514, $AC1514&lt;AV$6),"", MAX(AV$10:AV1513)+1)))</f>
        <v/>
      </c>
      <c r="AW1514" s="5" t="str">
        <f>IF(OR($AB1514="", $AC1514=""), "", IF($H1514=$M$3, "", IF(OR(AW$7&lt;$AB1514, $AC1514&lt;AW$6),"", MAX(AW$10:AW1513)+1)))</f>
        <v/>
      </c>
      <c r="AX1514" s="5" t="str">
        <f>IF(OR($AB1514="", $AC1514=""), "", IF($H1514=$M$3, "", IF(OR(AX$7&lt;$AB1514, $AC1514&lt;AX$6),"", MAX(AX$10:AX1513)+1)))</f>
        <v/>
      </c>
      <c r="AY1514" s="5" t="str">
        <f>IF(OR($AB1514="", $AC1514=""), "", IF($H1514=$M$3, "", IF(OR(AY$7&lt;$AB1514, $AC1514&lt;AY$6),"", MAX(AY$10:AY1513)+1)))</f>
        <v/>
      </c>
      <c r="AZ1514" s="5" t="str">
        <f>IF(OR($AB1514="", $AC1514=""), "", IF($H1514=$M$3, "", IF(OR(AZ$7&lt;$AB1514, $AC1514&lt;AZ$6),"", MAX(AZ$10:AZ1513)+1)))</f>
        <v/>
      </c>
      <c r="BA1514" s="5" t="str">
        <f>IF(OR($AB1514="", $AC1514=""), "", IF($H1514=$M$3, "", IF(OR(BA$7&lt;$AB1514, $AC1514&lt;BA$6),"", MAX(BA$10:BA1513)+1)))</f>
        <v/>
      </c>
      <c r="BB1514" s="5" t="str">
        <f>IF(OR($AB1514="", $AC1514=""), "", IF($H1514=$M$3, "", IF(OR(BB$7&lt;$AB1514, $AC1514&lt;BB$6),"", MAX(BB$10:BB1513)+1)))</f>
        <v/>
      </c>
      <c r="BC1514" s="5" t="str">
        <f>IF(OR($AB1514="", $AC1514=""), "", IF($H1514=$M$3, "", IF(OR(BC$7&lt;$AB1514, $AC1514&lt;BC$6),"", MAX(BC$10:BC1513)+1)))</f>
        <v/>
      </c>
      <c r="BD1514" s="5" t="str">
        <f>IF(OR($AB1514="", $AC1514=""), "", IF($H1514=$M$3, "", IF(OR(BD$7&lt;$AB1514, $AC1514&lt;BD$6),"", MAX(BD$10:BD1513)+1)))</f>
        <v/>
      </c>
      <c r="BE1514" s="5" t="str">
        <f>IF(OR($AB1514="", $AC1514=""), "", IF($H1514=$M$3, "", IF(OR(BE$7&lt;$AB1514, $AC1514&lt;BE$6),"", MAX(BE$10:BE1513)+1)))</f>
        <v/>
      </c>
      <c r="BF1514" s="5" t="str">
        <f>IF(OR($AB1514="", $AC1514=""), "", IF($H1514=$M$3, "", IF(OR(BF$7&lt;$AB1514, $AC1514&lt;BF$6),"", MAX(BF$10:BF1513)+1)))</f>
        <v/>
      </c>
      <c r="BG1514" s="5" t="str">
        <f>IF(OR($AB1514="", $AC1514=""), "", IF($H1514=$M$3, "", IF(OR(BG$7&lt;$AB1514, $AC1514&lt;BG$6),"", MAX(BG$10:BG1513)+1)))</f>
        <v/>
      </c>
      <c r="BH1514" s="5" t="str">
        <f>IF(OR($AB1514="", $AC1514=""), "", IF($H1514=$M$3, "", IF(OR(BH$7&lt;$AB1514, $AC1514&lt;BH$6),"", MAX(BH$10:BH1513)+1)))</f>
        <v/>
      </c>
      <c r="BI1514" s="5" t="str">
        <f>IF(OR($AB1514="", $AC1514=""), "", IF($H1514=$M$3, "", IF(OR(BI$7&lt;$AB1514, $AC1514&lt;BI$6),"", MAX(BI$10:BI1513)+1)))</f>
        <v/>
      </c>
      <c r="BK1514" s="5" t="str" cm="1">
        <f t="array" aca="1" ref="BK1514" ca="1">IFERROR(INDEX($AE1514:$BI1514, $BJ1514, MATCH($BK$9, $AE$9:$BI$9, 0)), "")</f>
        <v/>
      </c>
    </row>
    <row r="1515" spans="1:63" x14ac:dyDescent="0.25">
      <c r="A1515" s="2"/>
      <c r="B1515" s="254"/>
      <c r="C1515" s="255"/>
      <c r="D1515" s="256"/>
      <c r="E1515" s="257"/>
      <c r="F1515" s="257"/>
      <c r="G1515" s="258"/>
      <c r="H1515" s="259"/>
      <c r="I1515" s="16"/>
      <c r="J1515" s="5" t="str">
        <f t="shared" si="195"/>
        <v/>
      </c>
      <c r="K1515" s="2"/>
      <c r="O1515" s="5" t="str">
        <f t="shared" si="193"/>
        <v/>
      </c>
      <c r="Q1515" s="5" t="str">
        <f t="shared" si="196"/>
        <v/>
      </c>
      <c r="S1515" s="5" t="str">
        <f t="shared" si="194"/>
        <v/>
      </c>
      <c r="U1515" s="64" t="str">
        <f>IF($D1515="","", IF(COUNTIF('Intro &amp; Setup'!$AW$49:$AW$88, $D1515)&gt;0, "BH", TEXT($D1515, "ddd")))</f>
        <v/>
      </c>
      <c r="V1515" s="65" t="str">
        <f>IF($G1515="", "", IF(COUNTIF('Intro &amp; Setup'!$AW$49:$AW$88, $G1515)&gt;0, "BH", TEXT($G1515, "ddd")))</f>
        <v/>
      </c>
      <c r="W1515" s="64" t="str">
        <f t="shared" si="197"/>
        <v/>
      </c>
      <c r="X1515" s="65" t="str">
        <f t="shared" si="198"/>
        <v/>
      </c>
      <c r="Y1515" s="64" t="str">
        <f>IF(F1515="", "", IF(OR(F1515&lt;'Intro &amp; Setup'!$Z$20, F1515&gt;'Intro &amp; Setup'!$Z$22), "X", ""))</f>
        <v/>
      </c>
      <c r="Z1515" s="65" t="str">
        <f>IF(G1515="", "", IF(OR(G1515&lt;'Intro &amp; Setup'!$Z$20, G1515&gt;'Intro &amp; Setup'!$Z$22), "X", ""))</f>
        <v/>
      </c>
      <c r="AB1515" s="58" t="str">
        <f t="shared" si="199"/>
        <v/>
      </c>
      <c r="AC1515" s="59" t="str">
        <f t="shared" si="200"/>
        <v/>
      </c>
      <c r="AE1515" s="5" t="str">
        <f>IF(OR($AB1515="", $AC1515=""), "", IF($H1515=$M$3, "", IF(OR(AE$7&lt;$AB1515, $AC1515&lt;AE$6),"", MAX(AE$10:AE1514)+1)))</f>
        <v/>
      </c>
      <c r="AF1515" s="5" t="str">
        <f>IF(OR($AB1515="", $AC1515=""), "", IF($H1515=$M$3, "", IF(OR(AF$7&lt;$AB1515, $AC1515&lt;AF$6),"", MAX(AF$10:AF1514)+1)))</f>
        <v/>
      </c>
      <c r="AG1515" s="5" t="str">
        <f>IF(OR($AB1515="", $AC1515=""), "", IF($H1515=$M$3, "", IF(OR(AG$7&lt;$AB1515, $AC1515&lt;AG$6),"", MAX(AG$10:AG1514)+1)))</f>
        <v/>
      </c>
      <c r="AH1515" s="5" t="str">
        <f>IF(OR($AB1515="", $AC1515=""), "", IF($H1515=$M$3, "", IF(OR(AH$7&lt;$AB1515, $AC1515&lt;AH$6),"", MAX(AH$10:AH1514)+1)))</f>
        <v/>
      </c>
      <c r="AI1515" s="5" t="str">
        <f>IF(OR($AB1515="", $AC1515=""), "", IF($H1515=$M$3, "", IF(OR(AI$7&lt;$AB1515, $AC1515&lt;AI$6),"", MAX(AI$10:AI1514)+1)))</f>
        <v/>
      </c>
      <c r="AJ1515" s="5" t="str">
        <f>IF(OR($AB1515="", $AC1515=""), "", IF($H1515=$M$3, "", IF(OR(AJ$7&lt;$AB1515, $AC1515&lt;AJ$6),"", MAX(AJ$10:AJ1514)+1)))</f>
        <v/>
      </c>
      <c r="AK1515" s="5" t="str">
        <f>IF(OR($AB1515="", $AC1515=""), "", IF($H1515=$M$3, "", IF(OR(AK$7&lt;$AB1515, $AC1515&lt;AK$6),"", MAX(AK$10:AK1514)+1)))</f>
        <v/>
      </c>
      <c r="AL1515" s="5" t="str">
        <f>IF(OR($AB1515="", $AC1515=""), "", IF($H1515=$M$3, "", IF(OR(AL$7&lt;$AB1515, $AC1515&lt;AL$6),"", MAX(AL$10:AL1514)+1)))</f>
        <v/>
      </c>
      <c r="AM1515" s="5" t="str">
        <f>IF(OR($AB1515="", $AC1515=""), "", IF($H1515=$M$3, "", IF(OR(AM$7&lt;$AB1515, $AC1515&lt;AM$6),"", MAX(AM$10:AM1514)+1)))</f>
        <v/>
      </c>
      <c r="AN1515" s="5" t="str">
        <f>IF(OR($AB1515="", $AC1515=""), "", IF($H1515=$M$3, "", IF(OR(AN$7&lt;$AB1515, $AC1515&lt;AN$6),"", MAX(AN$10:AN1514)+1)))</f>
        <v/>
      </c>
      <c r="AO1515" s="5" t="str">
        <f>IF(OR($AB1515="", $AC1515=""), "", IF($H1515=$M$3, "", IF(OR(AO$7&lt;$AB1515, $AC1515&lt;AO$6),"", MAX(AO$10:AO1514)+1)))</f>
        <v/>
      </c>
      <c r="AP1515" s="5" t="str">
        <f>IF(OR($AB1515="", $AC1515=""), "", IF($H1515=$M$3, "", IF(OR(AP$7&lt;$AB1515, $AC1515&lt;AP$6),"", MAX(AP$10:AP1514)+1)))</f>
        <v/>
      </c>
      <c r="AQ1515" s="5" t="str">
        <f>IF(OR($AB1515="", $AC1515=""), "", IF($H1515=$M$3, "", IF(OR(AQ$7&lt;$AB1515, $AC1515&lt;AQ$6),"", MAX(AQ$10:AQ1514)+1)))</f>
        <v/>
      </c>
      <c r="AR1515" s="5" t="str">
        <f>IF(OR($AB1515="", $AC1515=""), "", IF($H1515=$M$3, "", IF(OR(AR$7&lt;$AB1515, $AC1515&lt;AR$6),"", MAX(AR$10:AR1514)+1)))</f>
        <v/>
      </c>
      <c r="AS1515" s="5" t="str">
        <f>IF(OR($AB1515="", $AC1515=""), "", IF($H1515=$M$3, "", IF(OR(AS$7&lt;$AB1515, $AC1515&lt;AS$6),"", MAX(AS$10:AS1514)+1)))</f>
        <v/>
      </c>
      <c r="AT1515" s="5" t="str">
        <f>IF(OR($AB1515="", $AC1515=""), "", IF($H1515=$M$3, "", IF(OR(AT$7&lt;$AB1515, $AC1515&lt;AT$6),"", MAX(AT$10:AT1514)+1)))</f>
        <v/>
      </c>
      <c r="AU1515" s="5" t="str">
        <f>IF(OR($AB1515="", $AC1515=""), "", IF($H1515=$M$3, "", IF(OR(AU$7&lt;$AB1515, $AC1515&lt;AU$6),"", MAX(AU$10:AU1514)+1)))</f>
        <v/>
      </c>
      <c r="AV1515" s="5" t="str">
        <f>IF(OR($AB1515="", $AC1515=""), "", IF($H1515=$M$3, "", IF(OR(AV$7&lt;$AB1515, $AC1515&lt;AV$6),"", MAX(AV$10:AV1514)+1)))</f>
        <v/>
      </c>
      <c r="AW1515" s="5" t="str">
        <f>IF(OR($AB1515="", $AC1515=""), "", IF($H1515=$M$3, "", IF(OR(AW$7&lt;$AB1515, $AC1515&lt;AW$6),"", MAX(AW$10:AW1514)+1)))</f>
        <v/>
      </c>
      <c r="AX1515" s="5" t="str">
        <f>IF(OR($AB1515="", $AC1515=""), "", IF($H1515=$M$3, "", IF(OR(AX$7&lt;$AB1515, $AC1515&lt;AX$6),"", MAX(AX$10:AX1514)+1)))</f>
        <v/>
      </c>
      <c r="AY1515" s="5" t="str">
        <f>IF(OR($AB1515="", $AC1515=""), "", IF($H1515=$M$3, "", IF(OR(AY$7&lt;$AB1515, $AC1515&lt;AY$6),"", MAX(AY$10:AY1514)+1)))</f>
        <v/>
      </c>
      <c r="AZ1515" s="5" t="str">
        <f>IF(OR($AB1515="", $AC1515=""), "", IF($H1515=$M$3, "", IF(OR(AZ$7&lt;$AB1515, $AC1515&lt;AZ$6),"", MAX(AZ$10:AZ1514)+1)))</f>
        <v/>
      </c>
      <c r="BA1515" s="5" t="str">
        <f>IF(OR($AB1515="", $AC1515=""), "", IF($H1515=$M$3, "", IF(OR(BA$7&lt;$AB1515, $AC1515&lt;BA$6),"", MAX(BA$10:BA1514)+1)))</f>
        <v/>
      </c>
      <c r="BB1515" s="5" t="str">
        <f>IF(OR($AB1515="", $AC1515=""), "", IF($H1515=$M$3, "", IF(OR(BB$7&lt;$AB1515, $AC1515&lt;BB$6),"", MAX(BB$10:BB1514)+1)))</f>
        <v/>
      </c>
      <c r="BC1515" s="5" t="str">
        <f>IF(OR($AB1515="", $AC1515=""), "", IF($H1515=$M$3, "", IF(OR(BC$7&lt;$AB1515, $AC1515&lt;BC$6),"", MAX(BC$10:BC1514)+1)))</f>
        <v/>
      </c>
      <c r="BD1515" s="5" t="str">
        <f>IF(OR($AB1515="", $AC1515=""), "", IF($H1515=$M$3, "", IF(OR(BD$7&lt;$AB1515, $AC1515&lt;BD$6),"", MAX(BD$10:BD1514)+1)))</f>
        <v/>
      </c>
      <c r="BE1515" s="5" t="str">
        <f>IF(OR($AB1515="", $AC1515=""), "", IF($H1515=$M$3, "", IF(OR(BE$7&lt;$AB1515, $AC1515&lt;BE$6),"", MAX(BE$10:BE1514)+1)))</f>
        <v/>
      </c>
      <c r="BF1515" s="5" t="str">
        <f>IF(OR($AB1515="", $AC1515=""), "", IF($H1515=$M$3, "", IF(OR(BF$7&lt;$AB1515, $AC1515&lt;BF$6),"", MAX(BF$10:BF1514)+1)))</f>
        <v/>
      </c>
      <c r="BG1515" s="5" t="str">
        <f>IF(OR($AB1515="", $AC1515=""), "", IF($H1515=$M$3, "", IF(OR(BG$7&lt;$AB1515, $AC1515&lt;BG$6),"", MAX(BG$10:BG1514)+1)))</f>
        <v/>
      </c>
      <c r="BH1515" s="5" t="str">
        <f>IF(OR($AB1515="", $AC1515=""), "", IF($H1515=$M$3, "", IF(OR(BH$7&lt;$AB1515, $AC1515&lt;BH$6),"", MAX(BH$10:BH1514)+1)))</f>
        <v/>
      </c>
      <c r="BI1515" s="5" t="str">
        <f>IF(OR($AB1515="", $AC1515=""), "", IF($H1515=$M$3, "", IF(OR(BI$7&lt;$AB1515, $AC1515&lt;BI$6),"", MAX(BI$10:BI1514)+1)))</f>
        <v/>
      </c>
      <c r="BK1515" s="5" t="str" cm="1">
        <f t="array" aca="1" ref="BK1515" ca="1">IFERROR(INDEX($AE1515:$BI1515, $BJ1515, MATCH($BK$9, $AE$9:$BI$9, 0)), "")</f>
        <v/>
      </c>
    </row>
    <row r="1516" spans="1:63" x14ac:dyDescent="0.25">
      <c r="A1516" s="2"/>
      <c r="B1516" s="254"/>
      <c r="C1516" s="255"/>
      <c r="D1516" s="256"/>
      <c r="E1516" s="257"/>
      <c r="F1516" s="257"/>
      <c r="G1516" s="258"/>
      <c r="H1516" s="259"/>
      <c r="I1516" s="16"/>
      <c r="J1516" s="5" t="str">
        <f t="shared" si="195"/>
        <v/>
      </c>
      <c r="K1516" s="2"/>
      <c r="O1516" s="5" t="str">
        <f t="shared" si="193"/>
        <v/>
      </c>
      <c r="Q1516" s="5" t="str">
        <f t="shared" si="196"/>
        <v/>
      </c>
      <c r="S1516" s="5" t="str">
        <f t="shared" si="194"/>
        <v/>
      </c>
      <c r="U1516" s="64" t="str">
        <f>IF($D1516="","", IF(COUNTIF('Intro &amp; Setup'!$AW$49:$AW$88, $D1516)&gt;0, "BH", TEXT($D1516, "ddd")))</f>
        <v/>
      </c>
      <c r="V1516" s="65" t="str">
        <f>IF($G1516="", "", IF(COUNTIF('Intro &amp; Setup'!$AW$49:$AW$88, $G1516)&gt;0, "BH", TEXT($G1516, "ddd")))</f>
        <v/>
      </c>
      <c r="W1516" s="64" t="str">
        <f t="shared" si="197"/>
        <v/>
      </c>
      <c r="X1516" s="65" t="str">
        <f t="shared" si="198"/>
        <v/>
      </c>
      <c r="Y1516" s="64" t="str">
        <f>IF(F1516="", "", IF(OR(F1516&lt;'Intro &amp; Setup'!$Z$20, F1516&gt;'Intro &amp; Setup'!$Z$22), "X", ""))</f>
        <v/>
      </c>
      <c r="Z1516" s="65" t="str">
        <f>IF(G1516="", "", IF(OR(G1516&lt;'Intro &amp; Setup'!$Z$20, G1516&gt;'Intro &amp; Setup'!$Z$22), "X", ""))</f>
        <v/>
      </c>
      <c r="AB1516" s="58" t="str">
        <f t="shared" si="199"/>
        <v/>
      </c>
      <c r="AC1516" s="59" t="str">
        <f t="shared" si="200"/>
        <v/>
      </c>
      <c r="AE1516" s="5" t="str">
        <f>IF(OR($AB1516="", $AC1516=""), "", IF($H1516=$M$3, "", IF(OR(AE$7&lt;$AB1516, $AC1516&lt;AE$6),"", MAX(AE$10:AE1515)+1)))</f>
        <v/>
      </c>
      <c r="AF1516" s="5" t="str">
        <f>IF(OR($AB1516="", $AC1516=""), "", IF($H1516=$M$3, "", IF(OR(AF$7&lt;$AB1516, $AC1516&lt;AF$6),"", MAX(AF$10:AF1515)+1)))</f>
        <v/>
      </c>
      <c r="AG1516" s="5" t="str">
        <f>IF(OR($AB1516="", $AC1516=""), "", IF($H1516=$M$3, "", IF(OR(AG$7&lt;$AB1516, $AC1516&lt;AG$6),"", MAX(AG$10:AG1515)+1)))</f>
        <v/>
      </c>
      <c r="AH1516" s="5" t="str">
        <f>IF(OR($AB1516="", $AC1516=""), "", IF($H1516=$M$3, "", IF(OR(AH$7&lt;$AB1516, $AC1516&lt;AH$6),"", MAX(AH$10:AH1515)+1)))</f>
        <v/>
      </c>
      <c r="AI1516" s="5" t="str">
        <f>IF(OR($AB1516="", $AC1516=""), "", IF($H1516=$M$3, "", IF(OR(AI$7&lt;$AB1516, $AC1516&lt;AI$6),"", MAX(AI$10:AI1515)+1)))</f>
        <v/>
      </c>
      <c r="AJ1516" s="5" t="str">
        <f>IF(OR($AB1516="", $AC1516=""), "", IF($H1516=$M$3, "", IF(OR(AJ$7&lt;$AB1516, $AC1516&lt;AJ$6),"", MAX(AJ$10:AJ1515)+1)))</f>
        <v/>
      </c>
      <c r="AK1516" s="5" t="str">
        <f>IF(OR($AB1516="", $AC1516=""), "", IF($H1516=$M$3, "", IF(OR(AK$7&lt;$AB1516, $AC1516&lt;AK$6),"", MAX(AK$10:AK1515)+1)))</f>
        <v/>
      </c>
      <c r="AL1516" s="5" t="str">
        <f>IF(OR($AB1516="", $AC1516=""), "", IF($H1516=$M$3, "", IF(OR(AL$7&lt;$AB1516, $AC1516&lt;AL$6),"", MAX(AL$10:AL1515)+1)))</f>
        <v/>
      </c>
      <c r="AM1516" s="5" t="str">
        <f>IF(OR($AB1516="", $AC1516=""), "", IF($H1516=$M$3, "", IF(OR(AM$7&lt;$AB1516, $AC1516&lt;AM$6),"", MAX(AM$10:AM1515)+1)))</f>
        <v/>
      </c>
      <c r="AN1516" s="5" t="str">
        <f>IF(OR($AB1516="", $AC1516=""), "", IF($H1516=$M$3, "", IF(OR(AN$7&lt;$AB1516, $AC1516&lt;AN$6),"", MAX(AN$10:AN1515)+1)))</f>
        <v/>
      </c>
      <c r="AO1516" s="5" t="str">
        <f>IF(OR($AB1516="", $AC1516=""), "", IF($H1516=$M$3, "", IF(OR(AO$7&lt;$AB1516, $AC1516&lt;AO$6),"", MAX(AO$10:AO1515)+1)))</f>
        <v/>
      </c>
      <c r="AP1516" s="5" t="str">
        <f>IF(OR($AB1516="", $AC1516=""), "", IF($H1516=$M$3, "", IF(OR(AP$7&lt;$AB1516, $AC1516&lt;AP$6),"", MAX(AP$10:AP1515)+1)))</f>
        <v/>
      </c>
      <c r="AQ1516" s="5" t="str">
        <f>IF(OR($AB1516="", $AC1516=""), "", IF($H1516=$M$3, "", IF(OR(AQ$7&lt;$AB1516, $AC1516&lt;AQ$6),"", MAX(AQ$10:AQ1515)+1)))</f>
        <v/>
      </c>
      <c r="AR1516" s="5" t="str">
        <f>IF(OR($AB1516="", $AC1516=""), "", IF($H1516=$M$3, "", IF(OR(AR$7&lt;$AB1516, $AC1516&lt;AR$6),"", MAX(AR$10:AR1515)+1)))</f>
        <v/>
      </c>
      <c r="AS1516" s="5" t="str">
        <f>IF(OR($AB1516="", $AC1516=""), "", IF($H1516=$M$3, "", IF(OR(AS$7&lt;$AB1516, $AC1516&lt;AS$6),"", MAX(AS$10:AS1515)+1)))</f>
        <v/>
      </c>
      <c r="AT1516" s="5" t="str">
        <f>IF(OR($AB1516="", $AC1516=""), "", IF($H1516=$M$3, "", IF(OR(AT$7&lt;$AB1516, $AC1516&lt;AT$6),"", MAX(AT$10:AT1515)+1)))</f>
        <v/>
      </c>
      <c r="AU1516" s="5" t="str">
        <f>IF(OR($AB1516="", $AC1516=""), "", IF($H1516=$M$3, "", IF(OR(AU$7&lt;$AB1516, $AC1516&lt;AU$6),"", MAX(AU$10:AU1515)+1)))</f>
        <v/>
      </c>
      <c r="AV1516" s="5" t="str">
        <f>IF(OR($AB1516="", $AC1516=""), "", IF($H1516=$M$3, "", IF(OR(AV$7&lt;$AB1516, $AC1516&lt;AV$6),"", MAX(AV$10:AV1515)+1)))</f>
        <v/>
      </c>
      <c r="AW1516" s="5" t="str">
        <f>IF(OR($AB1516="", $AC1516=""), "", IF($H1516=$M$3, "", IF(OR(AW$7&lt;$AB1516, $AC1516&lt;AW$6),"", MAX(AW$10:AW1515)+1)))</f>
        <v/>
      </c>
      <c r="AX1516" s="5" t="str">
        <f>IF(OR($AB1516="", $AC1516=""), "", IF($H1516=$M$3, "", IF(OR(AX$7&lt;$AB1516, $AC1516&lt;AX$6),"", MAX(AX$10:AX1515)+1)))</f>
        <v/>
      </c>
      <c r="AY1516" s="5" t="str">
        <f>IF(OR($AB1516="", $AC1516=""), "", IF($H1516=$M$3, "", IF(OR(AY$7&lt;$AB1516, $AC1516&lt;AY$6),"", MAX(AY$10:AY1515)+1)))</f>
        <v/>
      </c>
      <c r="AZ1516" s="5" t="str">
        <f>IF(OR($AB1516="", $AC1516=""), "", IF($H1516=$M$3, "", IF(OR(AZ$7&lt;$AB1516, $AC1516&lt;AZ$6),"", MAX(AZ$10:AZ1515)+1)))</f>
        <v/>
      </c>
      <c r="BA1516" s="5" t="str">
        <f>IF(OR($AB1516="", $AC1516=""), "", IF($H1516=$M$3, "", IF(OR(BA$7&lt;$AB1516, $AC1516&lt;BA$6),"", MAX(BA$10:BA1515)+1)))</f>
        <v/>
      </c>
      <c r="BB1516" s="5" t="str">
        <f>IF(OR($AB1516="", $AC1516=""), "", IF($H1516=$M$3, "", IF(OR(BB$7&lt;$AB1516, $AC1516&lt;BB$6),"", MAX(BB$10:BB1515)+1)))</f>
        <v/>
      </c>
      <c r="BC1516" s="5" t="str">
        <f>IF(OR($AB1516="", $AC1516=""), "", IF($H1516=$M$3, "", IF(OR(BC$7&lt;$AB1516, $AC1516&lt;BC$6),"", MAX(BC$10:BC1515)+1)))</f>
        <v/>
      </c>
      <c r="BD1516" s="5" t="str">
        <f>IF(OR($AB1516="", $AC1516=""), "", IF($H1516=$M$3, "", IF(OR(BD$7&lt;$AB1516, $AC1516&lt;BD$6),"", MAX(BD$10:BD1515)+1)))</f>
        <v/>
      </c>
      <c r="BE1516" s="5" t="str">
        <f>IF(OR($AB1516="", $AC1516=""), "", IF($H1516=$M$3, "", IF(OR(BE$7&lt;$AB1516, $AC1516&lt;BE$6),"", MAX(BE$10:BE1515)+1)))</f>
        <v/>
      </c>
      <c r="BF1516" s="5" t="str">
        <f>IF(OR($AB1516="", $AC1516=""), "", IF($H1516=$M$3, "", IF(OR(BF$7&lt;$AB1516, $AC1516&lt;BF$6),"", MAX(BF$10:BF1515)+1)))</f>
        <v/>
      </c>
      <c r="BG1516" s="5" t="str">
        <f>IF(OR($AB1516="", $AC1516=""), "", IF($H1516=$M$3, "", IF(OR(BG$7&lt;$AB1516, $AC1516&lt;BG$6),"", MAX(BG$10:BG1515)+1)))</f>
        <v/>
      </c>
      <c r="BH1516" s="5" t="str">
        <f>IF(OR($AB1516="", $AC1516=""), "", IF($H1516=$M$3, "", IF(OR(BH$7&lt;$AB1516, $AC1516&lt;BH$6),"", MAX(BH$10:BH1515)+1)))</f>
        <v/>
      </c>
      <c r="BI1516" s="5" t="str">
        <f>IF(OR($AB1516="", $AC1516=""), "", IF($H1516=$M$3, "", IF(OR(BI$7&lt;$AB1516, $AC1516&lt;BI$6),"", MAX(BI$10:BI1515)+1)))</f>
        <v/>
      </c>
      <c r="BK1516" s="5" t="str" cm="1">
        <f t="array" aca="1" ref="BK1516" ca="1">IFERROR(INDEX($AE1516:$BI1516, $BJ1516, MATCH($BK$9, $AE$9:$BI$9, 0)), "")</f>
        <v/>
      </c>
    </row>
    <row r="1517" spans="1:63" x14ac:dyDescent="0.25">
      <c r="A1517" s="2"/>
      <c r="B1517" s="254"/>
      <c r="C1517" s="255"/>
      <c r="D1517" s="256"/>
      <c r="E1517" s="257"/>
      <c r="F1517" s="257"/>
      <c r="G1517" s="258"/>
      <c r="H1517" s="259"/>
      <c r="I1517" s="16"/>
      <c r="J1517" s="5" t="str">
        <f t="shared" si="195"/>
        <v/>
      </c>
      <c r="K1517" s="2"/>
      <c r="O1517" s="5" t="str">
        <f t="shared" si="193"/>
        <v/>
      </c>
      <c r="Q1517" s="5" t="str">
        <f t="shared" si="196"/>
        <v/>
      </c>
      <c r="S1517" s="5" t="str">
        <f t="shared" si="194"/>
        <v/>
      </c>
      <c r="U1517" s="64" t="str">
        <f>IF($D1517="","", IF(COUNTIF('Intro &amp; Setup'!$AW$49:$AW$88, $D1517)&gt;0, "BH", TEXT($D1517, "ddd")))</f>
        <v/>
      </c>
      <c r="V1517" s="65" t="str">
        <f>IF($G1517="", "", IF(COUNTIF('Intro &amp; Setup'!$AW$49:$AW$88, $G1517)&gt;0, "BH", TEXT($G1517, "ddd")))</f>
        <v/>
      </c>
      <c r="W1517" s="64" t="str">
        <f t="shared" si="197"/>
        <v/>
      </c>
      <c r="X1517" s="65" t="str">
        <f t="shared" si="198"/>
        <v/>
      </c>
      <c r="Y1517" s="64" t="str">
        <f>IF(F1517="", "", IF(OR(F1517&lt;'Intro &amp; Setup'!$Z$20, F1517&gt;'Intro &amp; Setup'!$Z$22), "X", ""))</f>
        <v/>
      </c>
      <c r="Z1517" s="65" t="str">
        <f>IF(G1517="", "", IF(OR(G1517&lt;'Intro &amp; Setup'!$Z$20, G1517&gt;'Intro &amp; Setup'!$Z$22), "X", ""))</f>
        <v/>
      </c>
      <c r="AB1517" s="58" t="str">
        <f t="shared" si="199"/>
        <v/>
      </c>
      <c r="AC1517" s="59" t="str">
        <f t="shared" si="200"/>
        <v/>
      </c>
      <c r="AE1517" s="5" t="str">
        <f>IF(OR($AB1517="", $AC1517=""), "", IF($H1517=$M$3, "", IF(OR(AE$7&lt;$AB1517, $AC1517&lt;AE$6),"", MAX(AE$10:AE1516)+1)))</f>
        <v/>
      </c>
      <c r="AF1517" s="5" t="str">
        <f>IF(OR($AB1517="", $AC1517=""), "", IF($H1517=$M$3, "", IF(OR(AF$7&lt;$AB1517, $AC1517&lt;AF$6),"", MAX(AF$10:AF1516)+1)))</f>
        <v/>
      </c>
      <c r="AG1517" s="5" t="str">
        <f>IF(OR($AB1517="", $AC1517=""), "", IF($H1517=$M$3, "", IF(OR(AG$7&lt;$AB1517, $AC1517&lt;AG$6),"", MAX(AG$10:AG1516)+1)))</f>
        <v/>
      </c>
      <c r="AH1517" s="5" t="str">
        <f>IF(OR($AB1517="", $AC1517=""), "", IF($H1517=$M$3, "", IF(OR(AH$7&lt;$AB1517, $AC1517&lt;AH$6),"", MAX(AH$10:AH1516)+1)))</f>
        <v/>
      </c>
      <c r="AI1517" s="5" t="str">
        <f>IF(OR($AB1517="", $AC1517=""), "", IF($H1517=$M$3, "", IF(OR(AI$7&lt;$AB1517, $AC1517&lt;AI$6),"", MAX(AI$10:AI1516)+1)))</f>
        <v/>
      </c>
      <c r="AJ1517" s="5" t="str">
        <f>IF(OR($AB1517="", $AC1517=""), "", IF($H1517=$M$3, "", IF(OR(AJ$7&lt;$AB1517, $AC1517&lt;AJ$6),"", MAX(AJ$10:AJ1516)+1)))</f>
        <v/>
      </c>
      <c r="AK1517" s="5" t="str">
        <f>IF(OR($AB1517="", $AC1517=""), "", IF($H1517=$M$3, "", IF(OR(AK$7&lt;$AB1517, $AC1517&lt;AK$6),"", MAX(AK$10:AK1516)+1)))</f>
        <v/>
      </c>
      <c r="AL1517" s="5" t="str">
        <f>IF(OR($AB1517="", $AC1517=""), "", IF($H1517=$M$3, "", IF(OR(AL$7&lt;$AB1517, $AC1517&lt;AL$6),"", MAX(AL$10:AL1516)+1)))</f>
        <v/>
      </c>
      <c r="AM1517" s="5" t="str">
        <f>IF(OR($AB1517="", $AC1517=""), "", IF($H1517=$M$3, "", IF(OR(AM$7&lt;$AB1517, $AC1517&lt;AM$6),"", MAX(AM$10:AM1516)+1)))</f>
        <v/>
      </c>
      <c r="AN1517" s="5" t="str">
        <f>IF(OR($AB1517="", $AC1517=""), "", IF($H1517=$M$3, "", IF(OR(AN$7&lt;$AB1517, $AC1517&lt;AN$6),"", MAX(AN$10:AN1516)+1)))</f>
        <v/>
      </c>
      <c r="AO1517" s="5" t="str">
        <f>IF(OR($AB1517="", $AC1517=""), "", IF($H1517=$M$3, "", IF(OR(AO$7&lt;$AB1517, $AC1517&lt;AO$6),"", MAX(AO$10:AO1516)+1)))</f>
        <v/>
      </c>
      <c r="AP1517" s="5" t="str">
        <f>IF(OR($AB1517="", $AC1517=""), "", IF($H1517=$M$3, "", IF(OR(AP$7&lt;$AB1517, $AC1517&lt;AP$6),"", MAX(AP$10:AP1516)+1)))</f>
        <v/>
      </c>
      <c r="AQ1517" s="5" t="str">
        <f>IF(OR($AB1517="", $AC1517=""), "", IF($H1517=$M$3, "", IF(OR(AQ$7&lt;$AB1517, $AC1517&lt;AQ$6),"", MAX(AQ$10:AQ1516)+1)))</f>
        <v/>
      </c>
      <c r="AR1517" s="5" t="str">
        <f>IF(OR($AB1517="", $AC1517=""), "", IF($H1517=$M$3, "", IF(OR(AR$7&lt;$AB1517, $AC1517&lt;AR$6),"", MAX(AR$10:AR1516)+1)))</f>
        <v/>
      </c>
      <c r="AS1517" s="5" t="str">
        <f>IF(OR($AB1517="", $AC1517=""), "", IF($H1517=$M$3, "", IF(OR(AS$7&lt;$AB1517, $AC1517&lt;AS$6),"", MAX(AS$10:AS1516)+1)))</f>
        <v/>
      </c>
      <c r="AT1517" s="5" t="str">
        <f>IF(OR($AB1517="", $AC1517=""), "", IF($H1517=$M$3, "", IF(OR(AT$7&lt;$AB1517, $AC1517&lt;AT$6),"", MAX(AT$10:AT1516)+1)))</f>
        <v/>
      </c>
      <c r="AU1517" s="5" t="str">
        <f>IF(OR($AB1517="", $AC1517=""), "", IF($H1517=$M$3, "", IF(OR(AU$7&lt;$AB1517, $AC1517&lt;AU$6),"", MAX(AU$10:AU1516)+1)))</f>
        <v/>
      </c>
      <c r="AV1517" s="5" t="str">
        <f>IF(OR($AB1517="", $AC1517=""), "", IF($H1517=$M$3, "", IF(OR(AV$7&lt;$AB1517, $AC1517&lt;AV$6),"", MAX(AV$10:AV1516)+1)))</f>
        <v/>
      </c>
      <c r="AW1517" s="5" t="str">
        <f>IF(OR($AB1517="", $AC1517=""), "", IF($H1517=$M$3, "", IF(OR(AW$7&lt;$AB1517, $AC1517&lt;AW$6),"", MAX(AW$10:AW1516)+1)))</f>
        <v/>
      </c>
      <c r="AX1517" s="5" t="str">
        <f>IF(OR($AB1517="", $AC1517=""), "", IF($H1517=$M$3, "", IF(OR(AX$7&lt;$AB1517, $AC1517&lt;AX$6),"", MAX(AX$10:AX1516)+1)))</f>
        <v/>
      </c>
      <c r="AY1517" s="5" t="str">
        <f>IF(OR($AB1517="", $AC1517=""), "", IF($H1517=$M$3, "", IF(OR(AY$7&lt;$AB1517, $AC1517&lt;AY$6),"", MAX(AY$10:AY1516)+1)))</f>
        <v/>
      </c>
      <c r="AZ1517" s="5" t="str">
        <f>IF(OR($AB1517="", $AC1517=""), "", IF($H1517=$M$3, "", IF(OR(AZ$7&lt;$AB1517, $AC1517&lt;AZ$6),"", MAX(AZ$10:AZ1516)+1)))</f>
        <v/>
      </c>
      <c r="BA1517" s="5" t="str">
        <f>IF(OR($AB1517="", $AC1517=""), "", IF($H1517=$M$3, "", IF(OR(BA$7&lt;$AB1517, $AC1517&lt;BA$6),"", MAX(BA$10:BA1516)+1)))</f>
        <v/>
      </c>
      <c r="BB1517" s="5" t="str">
        <f>IF(OR($AB1517="", $AC1517=""), "", IF($H1517=$M$3, "", IF(OR(BB$7&lt;$AB1517, $AC1517&lt;BB$6),"", MAX(BB$10:BB1516)+1)))</f>
        <v/>
      </c>
      <c r="BC1517" s="5" t="str">
        <f>IF(OR($AB1517="", $AC1517=""), "", IF($H1517=$M$3, "", IF(OR(BC$7&lt;$AB1517, $AC1517&lt;BC$6),"", MAX(BC$10:BC1516)+1)))</f>
        <v/>
      </c>
      <c r="BD1517" s="5" t="str">
        <f>IF(OR($AB1517="", $AC1517=""), "", IF($H1517=$M$3, "", IF(OR(BD$7&lt;$AB1517, $AC1517&lt;BD$6),"", MAX(BD$10:BD1516)+1)))</f>
        <v/>
      </c>
      <c r="BE1517" s="5" t="str">
        <f>IF(OR($AB1517="", $AC1517=""), "", IF($H1517=$M$3, "", IF(OR(BE$7&lt;$AB1517, $AC1517&lt;BE$6),"", MAX(BE$10:BE1516)+1)))</f>
        <v/>
      </c>
      <c r="BF1517" s="5" t="str">
        <f>IF(OR($AB1517="", $AC1517=""), "", IF($H1517=$M$3, "", IF(OR(BF$7&lt;$AB1517, $AC1517&lt;BF$6),"", MAX(BF$10:BF1516)+1)))</f>
        <v/>
      </c>
      <c r="BG1517" s="5" t="str">
        <f>IF(OR($AB1517="", $AC1517=""), "", IF($H1517=$M$3, "", IF(OR(BG$7&lt;$AB1517, $AC1517&lt;BG$6),"", MAX(BG$10:BG1516)+1)))</f>
        <v/>
      </c>
      <c r="BH1517" s="5" t="str">
        <f>IF(OR($AB1517="", $AC1517=""), "", IF($H1517=$M$3, "", IF(OR(BH$7&lt;$AB1517, $AC1517&lt;BH$6),"", MAX(BH$10:BH1516)+1)))</f>
        <v/>
      </c>
      <c r="BI1517" s="5" t="str">
        <f>IF(OR($AB1517="", $AC1517=""), "", IF($H1517=$M$3, "", IF(OR(BI$7&lt;$AB1517, $AC1517&lt;BI$6),"", MAX(BI$10:BI1516)+1)))</f>
        <v/>
      </c>
      <c r="BK1517" s="5" t="str" cm="1">
        <f t="array" aca="1" ref="BK1517" ca="1">IFERROR(INDEX($AE1517:$BI1517, $BJ1517, MATCH($BK$9, $AE$9:$BI$9, 0)), "")</f>
        <v/>
      </c>
    </row>
    <row r="1518" spans="1:63" x14ac:dyDescent="0.25">
      <c r="A1518" s="2"/>
      <c r="B1518" s="254"/>
      <c r="C1518" s="255"/>
      <c r="D1518" s="256"/>
      <c r="E1518" s="257"/>
      <c r="F1518" s="257"/>
      <c r="G1518" s="258"/>
      <c r="H1518" s="259"/>
      <c r="I1518" s="16"/>
      <c r="J1518" s="5" t="str">
        <f t="shared" si="195"/>
        <v/>
      </c>
      <c r="K1518" s="2"/>
      <c r="O1518" s="5" t="str">
        <f t="shared" si="193"/>
        <v/>
      </c>
      <c r="Q1518" s="5" t="str">
        <f t="shared" si="196"/>
        <v/>
      </c>
      <c r="S1518" s="5" t="str">
        <f t="shared" si="194"/>
        <v/>
      </c>
      <c r="U1518" s="64" t="str">
        <f>IF($D1518="","", IF(COUNTIF('Intro &amp; Setup'!$AW$49:$AW$88, $D1518)&gt;0, "BH", TEXT($D1518, "ddd")))</f>
        <v/>
      </c>
      <c r="V1518" s="65" t="str">
        <f>IF($G1518="", "", IF(COUNTIF('Intro &amp; Setup'!$AW$49:$AW$88, $G1518)&gt;0, "BH", TEXT($G1518, "ddd")))</f>
        <v/>
      </c>
      <c r="W1518" s="64" t="str">
        <f t="shared" si="197"/>
        <v/>
      </c>
      <c r="X1518" s="65" t="str">
        <f t="shared" si="198"/>
        <v/>
      </c>
      <c r="Y1518" s="64" t="str">
        <f>IF(F1518="", "", IF(OR(F1518&lt;'Intro &amp; Setup'!$Z$20, F1518&gt;'Intro &amp; Setup'!$Z$22), "X", ""))</f>
        <v/>
      </c>
      <c r="Z1518" s="65" t="str">
        <f>IF(G1518="", "", IF(OR(G1518&lt;'Intro &amp; Setup'!$Z$20, G1518&gt;'Intro &amp; Setup'!$Z$22), "X", ""))</f>
        <v/>
      </c>
      <c r="AB1518" s="58" t="str">
        <f t="shared" si="199"/>
        <v/>
      </c>
      <c r="AC1518" s="59" t="str">
        <f t="shared" si="200"/>
        <v/>
      </c>
      <c r="AE1518" s="5" t="str">
        <f>IF(OR($AB1518="", $AC1518=""), "", IF($H1518=$M$3, "", IF(OR(AE$7&lt;$AB1518, $AC1518&lt;AE$6),"", MAX(AE$10:AE1517)+1)))</f>
        <v/>
      </c>
      <c r="AF1518" s="5" t="str">
        <f>IF(OR($AB1518="", $AC1518=""), "", IF($H1518=$M$3, "", IF(OR(AF$7&lt;$AB1518, $AC1518&lt;AF$6),"", MAX(AF$10:AF1517)+1)))</f>
        <v/>
      </c>
      <c r="AG1518" s="5" t="str">
        <f>IF(OR($AB1518="", $AC1518=""), "", IF($H1518=$M$3, "", IF(OR(AG$7&lt;$AB1518, $AC1518&lt;AG$6),"", MAX(AG$10:AG1517)+1)))</f>
        <v/>
      </c>
      <c r="AH1518" s="5" t="str">
        <f>IF(OR($AB1518="", $AC1518=""), "", IF($H1518=$M$3, "", IF(OR(AH$7&lt;$AB1518, $AC1518&lt;AH$6),"", MAX(AH$10:AH1517)+1)))</f>
        <v/>
      </c>
      <c r="AI1518" s="5" t="str">
        <f>IF(OR($AB1518="", $AC1518=""), "", IF($H1518=$M$3, "", IF(OR(AI$7&lt;$AB1518, $AC1518&lt;AI$6),"", MAX(AI$10:AI1517)+1)))</f>
        <v/>
      </c>
      <c r="AJ1518" s="5" t="str">
        <f>IF(OR($AB1518="", $AC1518=""), "", IF($H1518=$M$3, "", IF(OR(AJ$7&lt;$AB1518, $AC1518&lt;AJ$6),"", MAX(AJ$10:AJ1517)+1)))</f>
        <v/>
      </c>
      <c r="AK1518" s="5" t="str">
        <f>IF(OR($AB1518="", $AC1518=""), "", IF($H1518=$M$3, "", IF(OR(AK$7&lt;$AB1518, $AC1518&lt;AK$6),"", MAX(AK$10:AK1517)+1)))</f>
        <v/>
      </c>
      <c r="AL1518" s="5" t="str">
        <f>IF(OR($AB1518="", $AC1518=""), "", IF($H1518=$M$3, "", IF(OR(AL$7&lt;$AB1518, $AC1518&lt;AL$6),"", MAX(AL$10:AL1517)+1)))</f>
        <v/>
      </c>
      <c r="AM1518" s="5" t="str">
        <f>IF(OR($AB1518="", $AC1518=""), "", IF($H1518=$M$3, "", IF(OR(AM$7&lt;$AB1518, $AC1518&lt;AM$6),"", MAX(AM$10:AM1517)+1)))</f>
        <v/>
      </c>
      <c r="AN1518" s="5" t="str">
        <f>IF(OR($AB1518="", $AC1518=""), "", IF($H1518=$M$3, "", IF(OR(AN$7&lt;$AB1518, $AC1518&lt;AN$6),"", MAX(AN$10:AN1517)+1)))</f>
        <v/>
      </c>
      <c r="AO1518" s="5" t="str">
        <f>IF(OR($AB1518="", $AC1518=""), "", IF($H1518=$M$3, "", IF(OR(AO$7&lt;$AB1518, $AC1518&lt;AO$6),"", MAX(AO$10:AO1517)+1)))</f>
        <v/>
      </c>
      <c r="AP1518" s="5" t="str">
        <f>IF(OR($AB1518="", $AC1518=""), "", IF($H1518=$M$3, "", IF(OR(AP$7&lt;$AB1518, $AC1518&lt;AP$6),"", MAX(AP$10:AP1517)+1)))</f>
        <v/>
      </c>
      <c r="AQ1518" s="5" t="str">
        <f>IF(OR($AB1518="", $AC1518=""), "", IF($H1518=$M$3, "", IF(OR(AQ$7&lt;$AB1518, $AC1518&lt;AQ$6),"", MAX(AQ$10:AQ1517)+1)))</f>
        <v/>
      </c>
      <c r="AR1518" s="5" t="str">
        <f>IF(OR($AB1518="", $AC1518=""), "", IF($H1518=$M$3, "", IF(OR(AR$7&lt;$AB1518, $AC1518&lt;AR$6),"", MAX(AR$10:AR1517)+1)))</f>
        <v/>
      </c>
      <c r="AS1518" s="5" t="str">
        <f>IF(OR($AB1518="", $AC1518=""), "", IF($H1518=$M$3, "", IF(OR(AS$7&lt;$AB1518, $AC1518&lt;AS$6),"", MAX(AS$10:AS1517)+1)))</f>
        <v/>
      </c>
      <c r="AT1518" s="5" t="str">
        <f>IF(OR($AB1518="", $AC1518=""), "", IF($H1518=$M$3, "", IF(OR(AT$7&lt;$AB1518, $AC1518&lt;AT$6),"", MAX(AT$10:AT1517)+1)))</f>
        <v/>
      </c>
      <c r="AU1518" s="5" t="str">
        <f>IF(OR($AB1518="", $AC1518=""), "", IF($H1518=$M$3, "", IF(OR(AU$7&lt;$AB1518, $AC1518&lt;AU$6),"", MAX(AU$10:AU1517)+1)))</f>
        <v/>
      </c>
      <c r="AV1518" s="5" t="str">
        <f>IF(OR($AB1518="", $AC1518=""), "", IF($H1518=$M$3, "", IF(OR(AV$7&lt;$AB1518, $AC1518&lt;AV$6),"", MAX(AV$10:AV1517)+1)))</f>
        <v/>
      </c>
      <c r="AW1518" s="5" t="str">
        <f>IF(OR($AB1518="", $AC1518=""), "", IF($H1518=$M$3, "", IF(OR(AW$7&lt;$AB1518, $AC1518&lt;AW$6),"", MAX(AW$10:AW1517)+1)))</f>
        <v/>
      </c>
      <c r="AX1518" s="5" t="str">
        <f>IF(OR($AB1518="", $AC1518=""), "", IF($H1518=$M$3, "", IF(OR(AX$7&lt;$AB1518, $AC1518&lt;AX$6),"", MAX(AX$10:AX1517)+1)))</f>
        <v/>
      </c>
      <c r="AY1518" s="5" t="str">
        <f>IF(OR($AB1518="", $AC1518=""), "", IF($H1518=$M$3, "", IF(OR(AY$7&lt;$AB1518, $AC1518&lt;AY$6),"", MAX(AY$10:AY1517)+1)))</f>
        <v/>
      </c>
      <c r="AZ1518" s="5" t="str">
        <f>IF(OR($AB1518="", $AC1518=""), "", IF($H1518=$M$3, "", IF(OR(AZ$7&lt;$AB1518, $AC1518&lt;AZ$6),"", MAX(AZ$10:AZ1517)+1)))</f>
        <v/>
      </c>
      <c r="BA1518" s="5" t="str">
        <f>IF(OR($AB1518="", $AC1518=""), "", IF($H1518=$M$3, "", IF(OR(BA$7&lt;$AB1518, $AC1518&lt;BA$6),"", MAX(BA$10:BA1517)+1)))</f>
        <v/>
      </c>
      <c r="BB1518" s="5" t="str">
        <f>IF(OR($AB1518="", $AC1518=""), "", IF($H1518=$M$3, "", IF(OR(BB$7&lt;$AB1518, $AC1518&lt;BB$6),"", MAX(BB$10:BB1517)+1)))</f>
        <v/>
      </c>
      <c r="BC1518" s="5" t="str">
        <f>IF(OR($AB1518="", $AC1518=""), "", IF($H1518=$M$3, "", IF(OR(BC$7&lt;$AB1518, $AC1518&lt;BC$6),"", MAX(BC$10:BC1517)+1)))</f>
        <v/>
      </c>
      <c r="BD1518" s="5" t="str">
        <f>IF(OR($AB1518="", $AC1518=""), "", IF($H1518=$M$3, "", IF(OR(BD$7&lt;$AB1518, $AC1518&lt;BD$6),"", MAX(BD$10:BD1517)+1)))</f>
        <v/>
      </c>
      <c r="BE1518" s="5" t="str">
        <f>IF(OR($AB1518="", $AC1518=""), "", IF($H1518=$M$3, "", IF(OR(BE$7&lt;$AB1518, $AC1518&lt;BE$6),"", MAX(BE$10:BE1517)+1)))</f>
        <v/>
      </c>
      <c r="BF1518" s="5" t="str">
        <f>IF(OR($AB1518="", $AC1518=""), "", IF($H1518=$M$3, "", IF(OR(BF$7&lt;$AB1518, $AC1518&lt;BF$6),"", MAX(BF$10:BF1517)+1)))</f>
        <v/>
      </c>
      <c r="BG1518" s="5" t="str">
        <f>IF(OR($AB1518="", $AC1518=""), "", IF($H1518=$M$3, "", IF(OR(BG$7&lt;$AB1518, $AC1518&lt;BG$6),"", MAX(BG$10:BG1517)+1)))</f>
        <v/>
      </c>
      <c r="BH1518" s="5" t="str">
        <f>IF(OR($AB1518="", $AC1518=""), "", IF($H1518=$M$3, "", IF(OR(BH$7&lt;$AB1518, $AC1518&lt;BH$6),"", MAX(BH$10:BH1517)+1)))</f>
        <v/>
      </c>
      <c r="BI1518" s="5" t="str">
        <f>IF(OR($AB1518="", $AC1518=""), "", IF($H1518=$M$3, "", IF(OR(BI$7&lt;$AB1518, $AC1518&lt;BI$6),"", MAX(BI$10:BI1517)+1)))</f>
        <v/>
      </c>
      <c r="BK1518" s="5" t="str" cm="1">
        <f t="array" aca="1" ref="BK1518" ca="1">IFERROR(INDEX($AE1518:$BI1518, $BJ1518, MATCH($BK$9, $AE$9:$BI$9, 0)), "")</f>
        <v/>
      </c>
    </row>
    <row r="1519" spans="1:63" x14ac:dyDescent="0.25">
      <c r="A1519" s="2"/>
      <c r="B1519" s="254"/>
      <c r="C1519" s="255"/>
      <c r="D1519" s="256"/>
      <c r="E1519" s="257"/>
      <c r="F1519" s="257"/>
      <c r="G1519" s="258"/>
      <c r="H1519" s="259"/>
      <c r="I1519" s="16"/>
      <c r="J1519" s="5" t="str">
        <f t="shared" si="195"/>
        <v/>
      </c>
      <c r="K1519" s="2"/>
      <c r="O1519" s="5" t="str">
        <f t="shared" si="193"/>
        <v/>
      </c>
      <c r="Q1519" s="5" t="str">
        <f t="shared" si="196"/>
        <v/>
      </c>
      <c r="S1519" s="5" t="str">
        <f t="shared" si="194"/>
        <v/>
      </c>
      <c r="U1519" s="64" t="str">
        <f>IF($D1519="","", IF(COUNTIF('Intro &amp; Setup'!$AW$49:$AW$88, $D1519)&gt;0, "BH", TEXT($D1519, "ddd")))</f>
        <v/>
      </c>
      <c r="V1519" s="65" t="str">
        <f>IF($G1519="", "", IF(COUNTIF('Intro &amp; Setup'!$AW$49:$AW$88, $G1519)&gt;0, "BH", TEXT($G1519, "ddd")))</f>
        <v/>
      </c>
      <c r="W1519" s="64" t="str">
        <f t="shared" si="197"/>
        <v/>
      </c>
      <c r="X1519" s="65" t="str">
        <f t="shared" si="198"/>
        <v/>
      </c>
      <c r="Y1519" s="64" t="str">
        <f>IF(F1519="", "", IF(OR(F1519&lt;'Intro &amp; Setup'!$Z$20, F1519&gt;'Intro &amp; Setup'!$Z$22), "X", ""))</f>
        <v/>
      </c>
      <c r="Z1519" s="65" t="str">
        <f>IF(G1519="", "", IF(OR(G1519&lt;'Intro &amp; Setup'!$Z$20, G1519&gt;'Intro &amp; Setup'!$Z$22), "X", ""))</f>
        <v/>
      </c>
      <c r="AB1519" s="58" t="str">
        <f t="shared" si="199"/>
        <v/>
      </c>
      <c r="AC1519" s="59" t="str">
        <f t="shared" si="200"/>
        <v/>
      </c>
      <c r="AE1519" s="5" t="str">
        <f>IF(OR($AB1519="", $AC1519=""), "", IF($H1519=$M$3, "", IF(OR(AE$7&lt;$AB1519, $AC1519&lt;AE$6),"", MAX(AE$10:AE1518)+1)))</f>
        <v/>
      </c>
      <c r="AF1519" s="5" t="str">
        <f>IF(OR($AB1519="", $AC1519=""), "", IF($H1519=$M$3, "", IF(OR(AF$7&lt;$AB1519, $AC1519&lt;AF$6),"", MAX(AF$10:AF1518)+1)))</f>
        <v/>
      </c>
      <c r="AG1519" s="5" t="str">
        <f>IF(OR($AB1519="", $AC1519=""), "", IF($H1519=$M$3, "", IF(OR(AG$7&lt;$AB1519, $AC1519&lt;AG$6),"", MAX(AG$10:AG1518)+1)))</f>
        <v/>
      </c>
      <c r="AH1519" s="5" t="str">
        <f>IF(OR($AB1519="", $AC1519=""), "", IF($H1519=$M$3, "", IF(OR(AH$7&lt;$AB1519, $AC1519&lt;AH$6),"", MAX(AH$10:AH1518)+1)))</f>
        <v/>
      </c>
      <c r="AI1519" s="5" t="str">
        <f>IF(OR($AB1519="", $AC1519=""), "", IF($H1519=$M$3, "", IF(OR(AI$7&lt;$AB1519, $AC1519&lt;AI$6),"", MAX(AI$10:AI1518)+1)))</f>
        <v/>
      </c>
      <c r="AJ1519" s="5" t="str">
        <f>IF(OR($AB1519="", $AC1519=""), "", IF($H1519=$M$3, "", IF(OR(AJ$7&lt;$AB1519, $AC1519&lt;AJ$6),"", MAX(AJ$10:AJ1518)+1)))</f>
        <v/>
      </c>
      <c r="AK1519" s="5" t="str">
        <f>IF(OR($AB1519="", $AC1519=""), "", IF($H1519=$M$3, "", IF(OR(AK$7&lt;$AB1519, $AC1519&lt;AK$6),"", MAX(AK$10:AK1518)+1)))</f>
        <v/>
      </c>
      <c r="AL1519" s="5" t="str">
        <f>IF(OR($AB1519="", $AC1519=""), "", IF($H1519=$M$3, "", IF(OR(AL$7&lt;$AB1519, $AC1519&lt;AL$6),"", MAX(AL$10:AL1518)+1)))</f>
        <v/>
      </c>
      <c r="AM1519" s="5" t="str">
        <f>IF(OR($AB1519="", $AC1519=""), "", IF($H1519=$M$3, "", IF(OR(AM$7&lt;$AB1519, $AC1519&lt;AM$6),"", MAX(AM$10:AM1518)+1)))</f>
        <v/>
      </c>
      <c r="AN1519" s="5" t="str">
        <f>IF(OR($AB1519="", $AC1519=""), "", IF($H1519=$M$3, "", IF(OR(AN$7&lt;$AB1519, $AC1519&lt;AN$6),"", MAX(AN$10:AN1518)+1)))</f>
        <v/>
      </c>
      <c r="AO1519" s="5" t="str">
        <f>IF(OR($AB1519="", $AC1519=""), "", IF($H1519=$M$3, "", IF(OR(AO$7&lt;$AB1519, $AC1519&lt;AO$6),"", MAX(AO$10:AO1518)+1)))</f>
        <v/>
      </c>
      <c r="AP1519" s="5" t="str">
        <f>IF(OR($AB1519="", $AC1519=""), "", IF($H1519=$M$3, "", IF(OR(AP$7&lt;$AB1519, $AC1519&lt;AP$6),"", MAX(AP$10:AP1518)+1)))</f>
        <v/>
      </c>
      <c r="AQ1519" s="5" t="str">
        <f>IF(OR($AB1519="", $AC1519=""), "", IF($H1519=$M$3, "", IF(OR(AQ$7&lt;$AB1519, $AC1519&lt;AQ$6),"", MAX(AQ$10:AQ1518)+1)))</f>
        <v/>
      </c>
      <c r="AR1519" s="5" t="str">
        <f>IF(OR($AB1519="", $AC1519=""), "", IF($H1519=$M$3, "", IF(OR(AR$7&lt;$AB1519, $AC1519&lt;AR$6),"", MAX(AR$10:AR1518)+1)))</f>
        <v/>
      </c>
      <c r="AS1519" s="5" t="str">
        <f>IF(OR($AB1519="", $AC1519=""), "", IF($H1519=$M$3, "", IF(OR(AS$7&lt;$AB1519, $AC1519&lt;AS$6),"", MAX(AS$10:AS1518)+1)))</f>
        <v/>
      </c>
      <c r="AT1519" s="5" t="str">
        <f>IF(OR($AB1519="", $AC1519=""), "", IF($H1519=$M$3, "", IF(OR(AT$7&lt;$AB1519, $AC1519&lt;AT$6),"", MAX(AT$10:AT1518)+1)))</f>
        <v/>
      </c>
      <c r="AU1519" s="5" t="str">
        <f>IF(OR($AB1519="", $AC1519=""), "", IF($H1519=$M$3, "", IF(OR(AU$7&lt;$AB1519, $AC1519&lt;AU$6),"", MAX(AU$10:AU1518)+1)))</f>
        <v/>
      </c>
      <c r="AV1519" s="5" t="str">
        <f>IF(OR($AB1519="", $AC1519=""), "", IF($H1519=$M$3, "", IF(OR(AV$7&lt;$AB1519, $AC1519&lt;AV$6),"", MAX(AV$10:AV1518)+1)))</f>
        <v/>
      </c>
      <c r="AW1519" s="5" t="str">
        <f>IF(OR($AB1519="", $AC1519=""), "", IF($H1519=$M$3, "", IF(OR(AW$7&lt;$AB1519, $AC1519&lt;AW$6),"", MAX(AW$10:AW1518)+1)))</f>
        <v/>
      </c>
      <c r="AX1519" s="5" t="str">
        <f>IF(OR($AB1519="", $AC1519=""), "", IF($H1519=$M$3, "", IF(OR(AX$7&lt;$AB1519, $AC1519&lt;AX$6),"", MAX(AX$10:AX1518)+1)))</f>
        <v/>
      </c>
      <c r="AY1519" s="5" t="str">
        <f>IF(OR($AB1519="", $AC1519=""), "", IF($H1519=$M$3, "", IF(OR(AY$7&lt;$AB1519, $AC1519&lt;AY$6),"", MAX(AY$10:AY1518)+1)))</f>
        <v/>
      </c>
      <c r="AZ1519" s="5" t="str">
        <f>IF(OR($AB1519="", $AC1519=""), "", IF($H1519=$M$3, "", IF(OR(AZ$7&lt;$AB1519, $AC1519&lt;AZ$6),"", MAX(AZ$10:AZ1518)+1)))</f>
        <v/>
      </c>
      <c r="BA1519" s="5" t="str">
        <f>IF(OR($AB1519="", $AC1519=""), "", IF($H1519=$M$3, "", IF(OR(BA$7&lt;$AB1519, $AC1519&lt;BA$6),"", MAX(BA$10:BA1518)+1)))</f>
        <v/>
      </c>
      <c r="BB1519" s="5" t="str">
        <f>IF(OR($AB1519="", $AC1519=""), "", IF($H1519=$M$3, "", IF(OR(BB$7&lt;$AB1519, $AC1519&lt;BB$6),"", MAX(BB$10:BB1518)+1)))</f>
        <v/>
      </c>
      <c r="BC1519" s="5" t="str">
        <f>IF(OR($AB1519="", $AC1519=""), "", IF($H1519=$M$3, "", IF(OR(BC$7&lt;$AB1519, $AC1519&lt;BC$6),"", MAX(BC$10:BC1518)+1)))</f>
        <v/>
      </c>
      <c r="BD1519" s="5" t="str">
        <f>IF(OR($AB1519="", $AC1519=""), "", IF($H1519=$M$3, "", IF(OR(BD$7&lt;$AB1519, $AC1519&lt;BD$6),"", MAX(BD$10:BD1518)+1)))</f>
        <v/>
      </c>
      <c r="BE1519" s="5" t="str">
        <f>IF(OR($AB1519="", $AC1519=""), "", IF($H1519=$M$3, "", IF(OR(BE$7&lt;$AB1519, $AC1519&lt;BE$6),"", MAX(BE$10:BE1518)+1)))</f>
        <v/>
      </c>
      <c r="BF1519" s="5" t="str">
        <f>IF(OR($AB1519="", $AC1519=""), "", IF($H1519=$M$3, "", IF(OR(BF$7&lt;$AB1519, $AC1519&lt;BF$6),"", MAX(BF$10:BF1518)+1)))</f>
        <v/>
      </c>
      <c r="BG1519" s="5" t="str">
        <f>IF(OR($AB1519="", $AC1519=""), "", IF($H1519=$M$3, "", IF(OR(BG$7&lt;$AB1519, $AC1519&lt;BG$6),"", MAX(BG$10:BG1518)+1)))</f>
        <v/>
      </c>
      <c r="BH1519" s="5" t="str">
        <f>IF(OR($AB1519="", $AC1519=""), "", IF($H1519=$M$3, "", IF(OR(BH$7&lt;$AB1519, $AC1519&lt;BH$6),"", MAX(BH$10:BH1518)+1)))</f>
        <v/>
      </c>
      <c r="BI1519" s="5" t="str">
        <f>IF(OR($AB1519="", $AC1519=""), "", IF($H1519=$M$3, "", IF(OR(BI$7&lt;$AB1519, $AC1519&lt;BI$6),"", MAX(BI$10:BI1518)+1)))</f>
        <v/>
      </c>
      <c r="BK1519" s="5" t="str" cm="1">
        <f t="array" aca="1" ref="BK1519" ca="1">IFERROR(INDEX($AE1519:$BI1519, $BJ1519, MATCH($BK$9, $AE$9:$BI$9, 0)), "")</f>
        <v/>
      </c>
    </row>
    <row r="1520" spans="1:63" x14ac:dyDescent="0.25">
      <c r="A1520" s="2"/>
      <c r="B1520" s="254"/>
      <c r="C1520" s="255"/>
      <c r="D1520" s="256"/>
      <c r="E1520" s="257"/>
      <c r="F1520" s="257"/>
      <c r="G1520" s="258"/>
      <c r="H1520" s="259"/>
      <c r="I1520" s="16"/>
      <c r="J1520" s="5" t="str">
        <f t="shared" si="195"/>
        <v/>
      </c>
      <c r="K1520" s="2"/>
      <c r="O1520" s="5" t="str">
        <f t="shared" si="193"/>
        <v/>
      </c>
      <c r="Q1520" s="5" t="str">
        <f t="shared" si="196"/>
        <v/>
      </c>
      <c r="S1520" s="5" t="str">
        <f t="shared" si="194"/>
        <v/>
      </c>
      <c r="U1520" s="64" t="str">
        <f>IF($D1520="","", IF(COUNTIF('Intro &amp; Setup'!$AW$49:$AW$88, $D1520)&gt;0, "BH", TEXT($D1520, "ddd")))</f>
        <v/>
      </c>
      <c r="V1520" s="65" t="str">
        <f>IF($G1520="", "", IF(COUNTIF('Intro &amp; Setup'!$AW$49:$AW$88, $G1520)&gt;0, "BH", TEXT($G1520, "ddd")))</f>
        <v/>
      </c>
      <c r="W1520" s="64" t="str">
        <f t="shared" si="197"/>
        <v/>
      </c>
      <c r="X1520" s="65" t="str">
        <f t="shared" si="198"/>
        <v/>
      </c>
      <c r="Y1520" s="64" t="str">
        <f>IF(F1520="", "", IF(OR(F1520&lt;'Intro &amp; Setup'!$Z$20, F1520&gt;'Intro &amp; Setup'!$Z$22), "X", ""))</f>
        <v/>
      </c>
      <c r="Z1520" s="65" t="str">
        <f>IF(G1520="", "", IF(OR(G1520&lt;'Intro &amp; Setup'!$Z$20, G1520&gt;'Intro &amp; Setup'!$Z$22), "X", ""))</f>
        <v/>
      </c>
      <c r="AB1520" s="58" t="str">
        <f t="shared" si="199"/>
        <v/>
      </c>
      <c r="AC1520" s="59" t="str">
        <f t="shared" si="200"/>
        <v/>
      </c>
      <c r="AE1520" s="5" t="str">
        <f>IF(OR($AB1520="", $AC1520=""), "", IF($H1520=$M$3, "", IF(OR(AE$7&lt;$AB1520, $AC1520&lt;AE$6),"", MAX(AE$10:AE1519)+1)))</f>
        <v/>
      </c>
      <c r="AF1520" s="5" t="str">
        <f>IF(OR($AB1520="", $AC1520=""), "", IF($H1520=$M$3, "", IF(OR(AF$7&lt;$AB1520, $AC1520&lt;AF$6),"", MAX(AF$10:AF1519)+1)))</f>
        <v/>
      </c>
      <c r="AG1520" s="5" t="str">
        <f>IF(OR($AB1520="", $AC1520=""), "", IF($H1520=$M$3, "", IF(OR(AG$7&lt;$AB1520, $AC1520&lt;AG$6),"", MAX(AG$10:AG1519)+1)))</f>
        <v/>
      </c>
      <c r="AH1520" s="5" t="str">
        <f>IF(OR($AB1520="", $AC1520=""), "", IF($H1520=$M$3, "", IF(OR(AH$7&lt;$AB1520, $AC1520&lt;AH$6),"", MAX(AH$10:AH1519)+1)))</f>
        <v/>
      </c>
      <c r="AI1520" s="5" t="str">
        <f>IF(OR($AB1520="", $AC1520=""), "", IF($H1520=$M$3, "", IF(OR(AI$7&lt;$AB1520, $AC1520&lt;AI$6),"", MAX(AI$10:AI1519)+1)))</f>
        <v/>
      </c>
      <c r="AJ1520" s="5" t="str">
        <f>IF(OR($AB1520="", $AC1520=""), "", IF($H1520=$M$3, "", IF(OR(AJ$7&lt;$AB1520, $AC1520&lt;AJ$6),"", MAX(AJ$10:AJ1519)+1)))</f>
        <v/>
      </c>
      <c r="AK1520" s="5" t="str">
        <f>IF(OR($AB1520="", $AC1520=""), "", IF($H1520=$M$3, "", IF(OR(AK$7&lt;$AB1520, $AC1520&lt;AK$6),"", MAX(AK$10:AK1519)+1)))</f>
        <v/>
      </c>
      <c r="AL1520" s="5" t="str">
        <f>IF(OR($AB1520="", $AC1520=""), "", IF($H1520=$M$3, "", IF(OR(AL$7&lt;$AB1520, $AC1520&lt;AL$6),"", MAX(AL$10:AL1519)+1)))</f>
        <v/>
      </c>
      <c r="AM1520" s="5" t="str">
        <f>IF(OR($AB1520="", $AC1520=""), "", IF($H1520=$M$3, "", IF(OR(AM$7&lt;$AB1520, $AC1520&lt;AM$6),"", MAX(AM$10:AM1519)+1)))</f>
        <v/>
      </c>
      <c r="AN1520" s="5" t="str">
        <f>IF(OR($AB1520="", $AC1520=""), "", IF($H1520=$M$3, "", IF(OR(AN$7&lt;$AB1520, $AC1520&lt;AN$6),"", MAX(AN$10:AN1519)+1)))</f>
        <v/>
      </c>
      <c r="AO1520" s="5" t="str">
        <f>IF(OR($AB1520="", $AC1520=""), "", IF($H1520=$M$3, "", IF(OR(AO$7&lt;$AB1520, $AC1520&lt;AO$6),"", MAX(AO$10:AO1519)+1)))</f>
        <v/>
      </c>
      <c r="AP1520" s="5" t="str">
        <f>IF(OR($AB1520="", $AC1520=""), "", IF($H1520=$M$3, "", IF(OR(AP$7&lt;$AB1520, $AC1520&lt;AP$6),"", MAX(AP$10:AP1519)+1)))</f>
        <v/>
      </c>
      <c r="AQ1520" s="5" t="str">
        <f>IF(OR($AB1520="", $AC1520=""), "", IF($H1520=$M$3, "", IF(OR(AQ$7&lt;$AB1520, $AC1520&lt;AQ$6),"", MAX(AQ$10:AQ1519)+1)))</f>
        <v/>
      </c>
      <c r="AR1520" s="5" t="str">
        <f>IF(OR($AB1520="", $AC1520=""), "", IF($H1520=$M$3, "", IF(OR(AR$7&lt;$AB1520, $AC1520&lt;AR$6),"", MAX(AR$10:AR1519)+1)))</f>
        <v/>
      </c>
      <c r="AS1520" s="5" t="str">
        <f>IF(OR($AB1520="", $AC1520=""), "", IF($H1520=$M$3, "", IF(OR(AS$7&lt;$AB1520, $AC1520&lt;AS$6),"", MAX(AS$10:AS1519)+1)))</f>
        <v/>
      </c>
      <c r="AT1520" s="5" t="str">
        <f>IF(OR($AB1520="", $AC1520=""), "", IF($H1520=$M$3, "", IF(OR(AT$7&lt;$AB1520, $AC1520&lt;AT$6),"", MAX(AT$10:AT1519)+1)))</f>
        <v/>
      </c>
      <c r="AU1520" s="5" t="str">
        <f>IF(OR($AB1520="", $AC1520=""), "", IF($H1520=$M$3, "", IF(OR(AU$7&lt;$AB1520, $AC1520&lt;AU$6),"", MAX(AU$10:AU1519)+1)))</f>
        <v/>
      </c>
      <c r="AV1520" s="5" t="str">
        <f>IF(OR($AB1520="", $AC1520=""), "", IF($H1520=$M$3, "", IF(OR(AV$7&lt;$AB1520, $AC1520&lt;AV$6),"", MAX(AV$10:AV1519)+1)))</f>
        <v/>
      </c>
      <c r="AW1520" s="5" t="str">
        <f>IF(OR($AB1520="", $AC1520=""), "", IF($H1520=$M$3, "", IF(OR(AW$7&lt;$AB1520, $AC1520&lt;AW$6),"", MAX(AW$10:AW1519)+1)))</f>
        <v/>
      </c>
      <c r="AX1520" s="5" t="str">
        <f>IF(OR($AB1520="", $AC1520=""), "", IF($H1520=$M$3, "", IF(OR(AX$7&lt;$AB1520, $AC1520&lt;AX$6),"", MAX(AX$10:AX1519)+1)))</f>
        <v/>
      </c>
      <c r="AY1520" s="5" t="str">
        <f>IF(OR($AB1520="", $AC1520=""), "", IF($H1520=$M$3, "", IF(OR(AY$7&lt;$AB1520, $AC1520&lt;AY$6),"", MAX(AY$10:AY1519)+1)))</f>
        <v/>
      </c>
      <c r="AZ1520" s="5" t="str">
        <f>IF(OR($AB1520="", $AC1520=""), "", IF($H1520=$M$3, "", IF(OR(AZ$7&lt;$AB1520, $AC1520&lt;AZ$6),"", MAX(AZ$10:AZ1519)+1)))</f>
        <v/>
      </c>
      <c r="BA1520" s="5" t="str">
        <f>IF(OR($AB1520="", $AC1520=""), "", IF($H1520=$M$3, "", IF(OR(BA$7&lt;$AB1520, $AC1520&lt;BA$6),"", MAX(BA$10:BA1519)+1)))</f>
        <v/>
      </c>
      <c r="BB1520" s="5" t="str">
        <f>IF(OR($AB1520="", $AC1520=""), "", IF($H1520=$M$3, "", IF(OR(BB$7&lt;$AB1520, $AC1520&lt;BB$6),"", MAX(BB$10:BB1519)+1)))</f>
        <v/>
      </c>
      <c r="BC1520" s="5" t="str">
        <f>IF(OR($AB1520="", $AC1520=""), "", IF($H1520=$M$3, "", IF(OR(BC$7&lt;$AB1520, $AC1520&lt;BC$6),"", MAX(BC$10:BC1519)+1)))</f>
        <v/>
      </c>
      <c r="BD1520" s="5" t="str">
        <f>IF(OR($AB1520="", $AC1520=""), "", IF($H1520=$M$3, "", IF(OR(BD$7&lt;$AB1520, $AC1520&lt;BD$6),"", MAX(BD$10:BD1519)+1)))</f>
        <v/>
      </c>
      <c r="BE1520" s="5" t="str">
        <f>IF(OR($AB1520="", $AC1520=""), "", IF($H1520=$M$3, "", IF(OR(BE$7&lt;$AB1520, $AC1520&lt;BE$6),"", MAX(BE$10:BE1519)+1)))</f>
        <v/>
      </c>
      <c r="BF1520" s="5" t="str">
        <f>IF(OR($AB1520="", $AC1520=""), "", IF($H1520=$M$3, "", IF(OR(BF$7&lt;$AB1520, $AC1520&lt;BF$6),"", MAX(BF$10:BF1519)+1)))</f>
        <v/>
      </c>
      <c r="BG1520" s="5" t="str">
        <f>IF(OR($AB1520="", $AC1520=""), "", IF($H1520=$M$3, "", IF(OR(BG$7&lt;$AB1520, $AC1520&lt;BG$6),"", MAX(BG$10:BG1519)+1)))</f>
        <v/>
      </c>
      <c r="BH1520" s="5" t="str">
        <f>IF(OR($AB1520="", $AC1520=""), "", IF($H1520=$M$3, "", IF(OR(BH$7&lt;$AB1520, $AC1520&lt;BH$6),"", MAX(BH$10:BH1519)+1)))</f>
        <v/>
      </c>
      <c r="BI1520" s="5" t="str">
        <f>IF(OR($AB1520="", $AC1520=""), "", IF($H1520=$M$3, "", IF(OR(BI$7&lt;$AB1520, $AC1520&lt;BI$6),"", MAX(BI$10:BI1519)+1)))</f>
        <v/>
      </c>
      <c r="BK1520" s="5" t="str" cm="1">
        <f t="array" aca="1" ref="BK1520" ca="1">IFERROR(INDEX($AE1520:$BI1520, $BJ1520, MATCH($BK$9, $AE$9:$BI$9, 0)), "")</f>
        <v/>
      </c>
    </row>
    <row r="1521" spans="1:63" x14ac:dyDescent="0.25">
      <c r="A1521" s="2"/>
      <c r="B1521" s="254"/>
      <c r="C1521" s="255"/>
      <c r="D1521" s="256"/>
      <c r="E1521" s="257"/>
      <c r="F1521" s="257"/>
      <c r="G1521" s="258"/>
      <c r="H1521" s="259"/>
      <c r="I1521" s="16"/>
      <c r="J1521" s="5" t="str">
        <f t="shared" si="195"/>
        <v/>
      </c>
      <c r="K1521" s="2"/>
      <c r="O1521" s="5" t="str">
        <f t="shared" si="193"/>
        <v/>
      </c>
      <c r="Q1521" s="5" t="str">
        <f t="shared" si="196"/>
        <v/>
      </c>
      <c r="S1521" s="5" t="str">
        <f t="shared" si="194"/>
        <v/>
      </c>
      <c r="U1521" s="64" t="str">
        <f>IF($D1521="","", IF(COUNTIF('Intro &amp; Setup'!$AW$49:$AW$88, $D1521)&gt;0, "BH", TEXT($D1521, "ddd")))</f>
        <v/>
      </c>
      <c r="V1521" s="65" t="str">
        <f>IF($G1521="", "", IF(COUNTIF('Intro &amp; Setup'!$AW$49:$AW$88, $G1521)&gt;0, "BH", TEXT($G1521, "ddd")))</f>
        <v/>
      </c>
      <c r="W1521" s="64" t="str">
        <f t="shared" si="197"/>
        <v/>
      </c>
      <c r="X1521" s="65" t="str">
        <f t="shared" si="198"/>
        <v/>
      </c>
      <c r="Y1521" s="64" t="str">
        <f>IF(F1521="", "", IF(OR(F1521&lt;'Intro &amp; Setup'!$Z$20, F1521&gt;'Intro &amp; Setup'!$Z$22), "X", ""))</f>
        <v/>
      </c>
      <c r="Z1521" s="65" t="str">
        <f>IF(G1521="", "", IF(OR(G1521&lt;'Intro &amp; Setup'!$Z$20, G1521&gt;'Intro &amp; Setup'!$Z$22), "X", ""))</f>
        <v/>
      </c>
      <c r="AB1521" s="58" t="str">
        <f t="shared" si="199"/>
        <v/>
      </c>
      <c r="AC1521" s="59" t="str">
        <f t="shared" si="200"/>
        <v/>
      </c>
      <c r="AE1521" s="5" t="str">
        <f>IF(OR($AB1521="", $AC1521=""), "", IF($H1521=$M$3, "", IF(OR(AE$7&lt;$AB1521, $AC1521&lt;AE$6),"", MAX(AE$10:AE1520)+1)))</f>
        <v/>
      </c>
      <c r="AF1521" s="5" t="str">
        <f>IF(OR($AB1521="", $AC1521=""), "", IF($H1521=$M$3, "", IF(OR(AF$7&lt;$AB1521, $AC1521&lt;AF$6),"", MAX(AF$10:AF1520)+1)))</f>
        <v/>
      </c>
      <c r="AG1521" s="5" t="str">
        <f>IF(OR($AB1521="", $AC1521=""), "", IF($H1521=$M$3, "", IF(OR(AG$7&lt;$AB1521, $AC1521&lt;AG$6),"", MAX(AG$10:AG1520)+1)))</f>
        <v/>
      </c>
      <c r="AH1521" s="5" t="str">
        <f>IF(OR($AB1521="", $AC1521=""), "", IF($H1521=$M$3, "", IF(OR(AH$7&lt;$AB1521, $AC1521&lt;AH$6),"", MAX(AH$10:AH1520)+1)))</f>
        <v/>
      </c>
      <c r="AI1521" s="5" t="str">
        <f>IF(OR($AB1521="", $AC1521=""), "", IF($H1521=$M$3, "", IF(OR(AI$7&lt;$AB1521, $AC1521&lt;AI$6),"", MAX(AI$10:AI1520)+1)))</f>
        <v/>
      </c>
      <c r="AJ1521" s="5" t="str">
        <f>IF(OR($AB1521="", $AC1521=""), "", IF($H1521=$M$3, "", IF(OR(AJ$7&lt;$AB1521, $AC1521&lt;AJ$6),"", MAX(AJ$10:AJ1520)+1)))</f>
        <v/>
      </c>
      <c r="AK1521" s="5" t="str">
        <f>IF(OR($AB1521="", $AC1521=""), "", IF($H1521=$M$3, "", IF(OR(AK$7&lt;$AB1521, $AC1521&lt;AK$6),"", MAX(AK$10:AK1520)+1)))</f>
        <v/>
      </c>
      <c r="AL1521" s="5" t="str">
        <f>IF(OR($AB1521="", $AC1521=""), "", IF($H1521=$M$3, "", IF(OR(AL$7&lt;$AB1521, $AC1521&lt;AL$6),"", MAX(AL$10:AL1520)+1)))</f>
        <v/>
      </c>
      <c r="AM1521" s="5" t="str">
        <f>IF(OR($AB1521="", $AC1521=""), "", IF($H1521=$M$3, "", IF(OR(AM$7&lt;$AB1521, $AC1521&lt;AM$6),"", MAX(AM$10:AM1520)+1)))</f>
        <v/>
      </c>
      <c r="AN1521" s="5" t="str">
        <f>IF(OR($AB1521="", $AC1521=""), "", IF($H1521=$M$3, "", IF(OR(AN$7&lt;$AB1521, $AC1521&lt;AN$6),"", MAX(AN$10:AN1520)+1)))</f>
        <v/>
      </c>
      <c r="AO1521" s="5" t="str">
        <f>IF(OR($AB1521="", $AC1521=""), "", IF($H1521=$M$3, "", IF(OR(AO$7&lt;$AB1521, $AC1521&lt;AO$6),"", MAX(AO$10:AO1520)+1)))</f>
        <v/>
      </c>
      <c r="AP1521" s="5" t="str">
        <f>IF(OR($AB1521="", $AC1521=""), "", IF($H1521=$M$3, "", IF(OR(AP$7&lt;$AB1521, $AC1521&lt;AP$6),"", MAX(AP$10:AP1520)+1)))</f>
        <v/>
      </c>
      <c r="AQ1521" s="5" t="str">
        <f>IF(OR($AB1521="", $AC1521=""), "", IF($H1521=$M$3, "", IF(OR(AQ$7&lt;$AB1521, $AC1521&lt;AQ$6),"", MAX(AQ$10:AQ1520)+1)))</f>
        <v/>
      </c>
      <c r="AR1521" s="5" t="str">
        <f>IF(OR($AB1521="", $AC1521=""), "", IF($H1521=$M$3, "", IF(OR(AR$7&lt;$AB1521, $AC1521&lt;AR$6),"", MAX(AR$10:AR1520)+1)))</f>
        <v/>
      </c>
      <c r="AS1521" s="5" t="str">
        <f>IF(OR($AB1521="", $AC1521=""), "", IF($H1521=$M$3, "", IF(OR(AS$7&lt;$AB1521, $AC1521&lt;AS$6),"", MAX(AS$10:AS1520)+1)))</f>
        <v/>
      </c>
      <c r="AT1521" s="5" t="str">
        <f>IF(OR($AB1521="", $AC1521=""), "", IF($H1521=$M$3, "", IF(OR(AT$7&lt;$AB1521, $AC1521&lt;AT$6),"", MAX(AT$10:AT1520)+1)))</f>
        <v/>
      </c>
      <c r="AU1521" s="5" t="str">
        <f>IF(OR($AB1521="", $AC1521=""), "", IF($H1521=$M$3, "", IF(OR(AU$7&lt;$AB1521, $AC1521&lt;AU$6),"", MAX(AU$10:AU1520)+1)))</f>
        <v/>
      </c>
      <c r="AV1521" s="5" t="str">
        <f>IF(OR($AB1521="", $AC1521=""), "", IF($H1521=$M$3, "", IF(OR(AV$7&lt;$AB1521, $AC1521&lt;AV$6),"", MAX(AV$10:AV1520)+1)))</f>
        <v/>
      </c>
      <c r="AW1521" s="5" t="str">
        <f>IF(OR($AB1521="", $AC1521=""), "", IF($H1521=$M$3, "", IF(OR(AW$7&lt;$AB1521, $AC1521&lt;AW$6),"", MAX(AW$10:AW1520)+1)))</f>
        <v/>
      </c>
      <c r="AX1521" s="5" t="str">
        <f>IF(OR($AB1521="", $AC1521=""), "", IF($H1521=$M$3, "", IF(OR(AX$7&lt;$AB1521, $AC1521&lt;AX$6),"", MAX(AX$10:AX1520)+1)))</f>
        <v/>
      </c>
      <c r="AY1521" s="5" t="str">
        <f>IF(OR($AB1521="", $AC1521=""), "", IF($H1521=$M$3, "", IF(OR(AY$7&lt;$AB1521, $AC1521&lt;AY$6),"", MAX(AY$10:AY1520)+1)))</f>
        <v/>
      </c>
      <c r="AZ1521" s="5" t="str">
        <f>IF(OR($AB1521="", $AC1521=""), "", IF($H1521=$M$3, "", IF(OR(AZ$7&lt;$AB1521, $AC1521&lt;AZ$6),"", MAX(AZ$10:AZ1520)+1)))</f>
        <v/>
      </c>
      <c r="BA1521" s="5" t="str">
        <f>IF(OR($AB1521="", $AC1521=""), "", IF($H1521=$M$3, "", IF(OR(BA$7&lt;$AB1521, $AC1521&lt;BA$6),"", MAX(BA$10:BA1520)+1)))</f>
        <v/>
      </c>
      <c r="BB1521" s="5" t="str">
        <f>IF(OR($AB1521="", $AC1521=""), "", IF($H1521=$M$3, "", IF(OR(BB$7&lt;$AB1521, $AC1521&lt;BB$6),"", MAX(BB$10:BB1520)+1)))</f>
        <v/>
      </c>
      <c r="BC1521" s="5" t="str">
        <f>IF(OR($AB1521="", $AC1521=""), "", IF($H1521=$M$3, "", IF(OR(BC$7&lt;$AB1521, $AC1521&lt;BC$6),"", MAX(BC$10:BC1520)+1)))</f>
        <v/>
      </c>
      <c r="BD1521" s="5" t="str">
        <f>IF(OR($AB1521="", $AC1521=""), "", IF($H1521=$M$3, "", IF(OR(BD$7&lt;$AB1521, $AC1521&lt;BD$6),"", MAX(BD$10:BD1520)+1)))</f>
        <v/>
      </c>
      <c r="BE1521" s="5" t="str">
        <f>IF(OR($AB1521="", $AC1521=""), "", IF($H1521=$M$3, "", IF(OR(BE$7&lt;$AB1521, $AC1521&lt;BE$6),"", MAX(BE$10:BE1520)+1)))</f>
        <v/>
      </c>
      <c r="BF1521" s="5" t="str">
        <f>IF(OR($AB1521="", $AC1521=""), "", IF($H1521=$M$3, "", IF(OR(BF$7&lt;$AB1521, $AC1521&lt;BF$6),"", MAX(BF$10:BF1520)+1)))</f>
        <v/>
      </c>
      <c r="BG1521" s="5" t="str">
        <f>IF(OR($AB1521="", $AC1521=""), "", IF($H1521=$M$3, "", IF(OR(BG$7&lt;$AB1521, $AC1521&lt;BG$6),"", MAX(BG$10:BG1520)+1)))</f>
        <v/>
      </c>
      <c r="BH1521" s="5" t="str">
        <f>IF(OR($AB1521="", $AC1521=""), "", IF($H1521=$M$3, "", IF(OR(BH$7&lt;$AB1521, $AC1521&lt;BH$6),"", MAX(BH$10:BH1520)+1)))</f>
        <v/>
      </c>
      <c r="BI1521" s="5" t="str">
        <f>IF(OR($AB1521="", $AC1521=""), "", IF($H1521=$M$3, "", IF(OR(BI$7&lt;$AB1521, $AC1521&lt;BI$6),"", MAX(BI$10:BI1520)+1)))</f>
        <v/>
      </c>
      <c r="BK1521" s="5" t="str" cm="1">
        <f t="array" aca="1" ref="BK1521" ca="1">IFERROR(INDEX($AE1521:$BI1521, $BJ1521, MATCH($BK$9, $AE$9:$BI$9, 0)), "")</f>
        <v/>
      </c>
    </row>
    <row r="1522" spans="1:63" x14ac:dyDescent="0.25">
      <c r="A1522" s="2"/>
      <c r="B1522" s="254"/>
      <c r="C1522" s="255"/>
      <c r="D1522" s="256"/>
      <c r="E1522" s="257"/>
      <c r="F1522" s="257"/>
      <c r="G1522" s="258"/>
      <c r="H1522" s="259"/>
      <c r="I1522" s="16"/>
      <c r="J1522" s="5" t="str">
        <f t="shared" si="195"/>
        <v/>
      </c>
      <c r="K1522" s="2"/>
      <c r="O1522" s="5" t="str">
        <f t="shared" si="193"/>
        <v/>
      </c>
      <c r="Q1522" s="5" t="str">
        <f t="shared" si="196"/>
        <v/>
      </c>
      <c r="S1522" s="5" t="str">
        <f t="shared" si="194"/>
        <v/>
      </c>
      <c r="U1522" s="64" t="str">
        <f>IF($D1522="","", IF(COUNTIF('Intro &amp; Setup'!$AW$49:$AW$88, $D1522)&gt;0, "BH", TEXT($D1522, "ddd")))</f>
        <v/>
      </c>
      <c r="V1522" s="65" t="str">
        <f>IF($G1522="", "", IF(COUNTIF('Intro &amp; Setup'!$AW$49:$AW$88, $G1522)&gt;0, "BH", TEXT($G1522, "ddd")))</f>
        <v/>
      </c>
      <c r="W1522" s="64" t="str">
        <f t="shared" si="197"/>
        <v/>
      </c>
      <c r="X1522" s="65" t="str">
        <f t="shared" si="198"/>
        <v/>
      </c>
      <c r="Y1522" s="64" t="str">
        <f>IF(F1522="", "", IF(OR(F1522&lt;'Intro &amp; Setup'!$Z$20, F1522&gt;'Intro &amp; Setup'!$Z$22), "X", ""))</f>
        <v/>
      </c>
      <c r="Z1522" s="65" t="str">
        <f>IF(G1522="", "", IF(OR(G1522&lt;'Intro &amp; Setup'!$Z$20, G1522&gt;'Intro &amp; Setup'!$Z$22), "X", ""))</f>
        <v/>
      </c>
      <c r="AB1522" s="58" t="str">
        <f t="shared" si="199"/>
        <v/>
      </c>
      <c r="AC1522" s="59" t="str">
        <f t="shared" si="200"/>
        <v/>
      </c>
      <c r="AE1522" s="5" t="str">
        <f>IF(OR($AB1522="", $AC1522=""), "", IF($H1522=$M$3, "", IF(OR(AE$7&lt;$AB1522, $AC1522&lt;AE$6),"", MAX(AE$10:AE1521)+1)))</f>
        <v/>
      </c>
      <c r="AF1522" s="5" t="str">
        <f>IF(OR($AB1522="", $AC1522=""), "", IF($H1522=$M$3, "", IF(OR(AF$7&lt;$AB1522, $AC1522&lt;AF$6),"", MAX(AF$10:AF1521)+1)))</f>
        <v/>
      </c>
      <c r="AG1522" s="5" t="str">
        <f>IF(OR($AB1522="", $AC1522=""), "", IF($H1522=$M$3, "", IF(OR(AG$7&lt;$AB1522, $AC1522&lt;AG$6),"", MAX(AG$10:AG1521)+1)))</f>
        <v/>
      </c>
      <c r="AH1522" s="5" t="str">
        <f>IF(OR($AB1522="", $AC1522=""), "", IF($H1522=$M$3, "", IF(OR(AH$7&lt;$AB1522, $AC1522&lt;AH$6),"", MAX(AH$10:AH1521)+1)))</f>
        <v/>
      </c>
      <c r="AI1522" s="5" t="str">
        <f>IF(OR($AB1522="", $AC1522=""), "", IF($H1522=$M$3, "", IF(OR(AI$7&lt;$AB1522, $AC1522&lt;AI$6),"", MAX(AI$10:AI1521)+1)))</f>
        <v/>
      </c>
      <c r="AJ1522" s="5" t="str">
        <f>IF(OR($AB1522="", $AC1522=""), "", IF($H1522=$M$3, "", IF(OR(AJ$7&lt;$AB1522, $AC1522&lt;AJ$6),"", MAX(AJ$10:AJ1521)+1)))</f>
        <v/>
      </c>
      <c r="AK1522" s="5" t="str">
        <f>IF(OR($AB1522="", $AC1522=""), "", IF($H1522=$M$3, "", IF(OR(AK$7&lt;$AB1522, $AC1522&lt;AK$6),"", MAX(AK$10:AK1521)+1)))</f>
        <v/>
      </c>
      <c r="AL1522" s="5" t="str">
        <f>IF(OR($AB1522="", $AC1522=""), "", IF($H1522=$M$3, "", IF(OR(AL$7&lt;$AB1522, $AC1522&lt;AL$6),"", MAX(AL$10:AL1521)+1)))</f>
        <v/>
      </c>
      <c r="AM1522" s="5" t="str">
        <f>IF(OR($AB1522="", $AC1522=""), "", IF($H1522=$M$3, "", IF(OR(AM$7&lt;$AB1522, $AC1522&lt;AM$6),"", MAX(AM$10:AM1521)+1)))</f>
        <v/>
      </c>
      <c r="AN1522" s="5" t="str">
        <f>IF(OR($AB1522="", $AC1522=""), "", IF($H1522=$M$3, "", IF(OR(AN$7&lt;$AB1522, $AC1522&lt;AN$6),"", MAX(AN$10:AN1521)+1)))</f>
        <v/>
      </c>
      <c r="AO1522" s="5" t="str">
        <f>IF(OR($AB1522="", $AC1522=""), "", IF($H1522=$M$3, "", IF(OR(AO$7&lt;$AB1522, $AC1522&lt;AO$6),"", MAX(AO$10:AO1521)+1)))</f>
        <v/>
      </c>
      <c r="AP1522" s="5" t="str">
        <f>IF(OR($AB1522="", $AC1522=""), "", IF($H1522=$M$3, "", IF(OR(AP$7&lt;$AB1522, $AC1522&lt;AP$6),"", MAX(AP$10:AP1521)+1)))</f>
        <v/>
      </c>
      <c r="AQ1522" s="5" t="str">
        <f>IF(OR($AB1522="", $AC1522=""), "", IF($H1522=$M$3, "", IF(OR(AQ$7&lt;$AB1522, $AC1522&lt;AQ$6),"", MAX(AQ$10:AQ1521)+1)))</f>
        <v/>
      </c>
      <c r="AR1522" s="5" t="str">
        <f>IF(OR($AB1522="", $AC1522=""), "", IF($H1522=$M$3, "", IF(OR(AR$7&lt;$AB1522, $AC1522&lt;AR$6),"", MAX(AR$10:AR1521)+1)))</f>
        <v/>
      </c>
      <c r="AS1522" s="5" t="str">
        <f>IF(OR($AB1522="", $AC1522=""), "", IF($H1522=$M$3, "", IF(OR(AS$7&lt;$AB1522, $AC1522&lt;AS$6),"", MAX(AS$10:AS1521)+1)))</f>
        <v/>
      </c>
      <c r="AT1522" s="5" t="str">
        <f>IF(OR($AB1522="", $AC1522=""), "", IF($H1522=$M$3, "", IF(OR(AT$7&lt;$AB1522, $AC1522&lt;AT$6),"", MAX(AT$10:AT1521)+1)))</f>
        <v/>
      </c>
      <c r="AU1522" s="5" t="str">
        <f>IF(OR($AB1522="", $AC1522=""), "", IF($H1522=$M$3, "", IF(OR(AU$7&lt;$AB1522, $AC1522&lt;AU$6),"", MAX(AU$10:AU1521)+1)))</f>
        <v/>
      </c>
      <c r="AV1522" s="5" t="str">
        <f>IF(OR($AB1522="", $AC1522=""), "", IF($H1522=$M$3, "", IF(OR(AV$7&lt;$AB1522, $AC1522&lt;AV$6),"", MAX(AV$10:AV1521)+1)))</f>
        <v/>
      </c>
      <c r="AW1522" s="5" t="str">
        <f>IF(OR($AB1522="", $AC1522=""), "", IF($H1522=$M$3, "", IF(OR(AW$7&lt;$AB1522, $AC1522&lt;AW$6),"", MAX(AW$10:AW1521)+1)))</f>
        <v/>
      </c>
      <c r="AX1522" s="5" t="str">
        <f>IF(OR($AB1522="", $AC1522=""), "", IF($H1522=$M$3, "", IF(OR(AX$7&lt;$AB1522, $AC1522&lt;AX$6),"", MAX(AX$10:AX1521)+1)))</f>
        <v/>
      </c>
      <c r="AY1522" s="5" t="str">
        <f>IF(OR($AB1522="", $AC1522=""), "", IF($H1522=$M$3, "", IF(OR(AY$7&lt;$AB1522, $AC1522&lt;AY$6),"", MAX(AY$10:AY1521)+1)))</f>
        <v/>
      </c>
      <c r="AZ1522" s="5" t="str">
        <f>IF(OR($AB1522="", $AC1522=""), "", IF($H1522=$M$3, "", IF(OR(AZ$7&lt;$AB1522, $AC1522&lt;AZ$6),"", MAX(AZ$10:AZ1521)+1)))</f>
        <v/>
      </c>
      <c r="BA1522" s="5" t="str">
        <f>IF(OR($AB1522="", $AC1522=""), "", IF($H1522=$M$3, "", IF(OR(BA$7&lt;$AB1522, $AC1522&lt;BA$6),"", MAX(BA$10:BA1521)+1)))</f>
        <v/>
      </c>
      <c r="BB1522" s="5" t="str">
        <f>IF(OR($AB1522="", $AC1522=""), "", IF($H1522=$M$3, "", IF(OR(BB$7&lt;$AB1522, $AC1522&lt;BB$6),"", MAX(BB$10:BB1521)+1)))</f>
        <v/>
      </c>
      <c r="BC1522" s="5" t="str">
        <f>IF(OR($AB1522="", $AC1522=""), "", IF($H1522=$M$3, "", IF(OR(BC$7&lt;$AB1522, $AC1522&lt;BC$6),"", MAX(BC$10:BC1521)+1)))</f>
        <v/>
      </c>
      <c r="BD1522" s="5" t="str">
        <f>IF(OR($AB1522="", $AC1522=""), "", IF($H1522=$M$3, "", IF(OR(BD$7&lt;$AB1522, $AC1522&lt;BD$6),"", MAX(BD$10:BD1521)+1)))</f>
        <v/>
      </c>
      <c r="BE1522" s="5" t="str">
        <f>IF(OR($AB1522="", $AC1522=""), "", IF($H1522=$M$3, "", IF(OR(BE$7&lt;$AB1522, $AC1522&lt;BE$6),"", MAX(BE$10:BE1521)+1)))</f>
        <v/>
      </c>
      <c r="BF1522" s="5" t="str">
        <f>IF(OR($AB1522="", $AC1522=""), "", IF($H1522=$M$3, "", IF(OR(BF$7&lt;$AB1522, $AC1522&lt;BF$6),"", MAX(BF$10:BF1521)+1)))</f>
        <v/>
      </c>
      <c r="BG1522" s="5" t="str">
        <f>IF(OR($AB1522="", $AC1522=""), "", IF($H1522=$M$3, "", IF(OR(BG$7&lt;$AB1522, $AC1522&lt;BG$6),"", MAX(BG$10:BG1521)+1)))</f>
        <v/>
      </c>
      <c r="BH1522" s="5" t="str">
        <f>IF(OR($AB1522="", $AC1522=""), "", IF($H1522=$M$3, "", IF(OR(BH$7&lt;$AB1522, $AC1522&lt;BH$6),"", MAX(BH$10:BH1521)+1)))</f>
        <v/>
      </c>
      <c r="BI1522" s="5" t="str">
        <f>IF(OR($AB1522="", $AC1522=""), "", IF($H1522=$M$3, "", IF(OR(BI$7&lt;$AB1522, $AC1522&lt;BI$6),"", MAX(BI$10:BI1521)+1)))</f>
        <v/>
      </c>
      <c r="BK1522" s="5" t="str" cm="1">
        <f t="array" aca="1" ref="BK1522" ca="1">IFERROR(INDEX($AE1522:$BI1522, $BJ1522, MATCH($BK$9, $AE$9:$BI$9, 0)), "")</f>
        <v/>
      </c>
    </row>
    <row r="1523" spans="1:63" x14ac:dyDescent="0.25">
      <c r="A1523" s="2"/>
      <c r="B1523" s="254"/>
      <c r="C1523" s="255"/>
      <c r="D1523" s="256"/>
      <c r="E1523" s="257"/>
      <c r="F1523" s="257"/>
      <c r="G1523" s="258"/>
      <c r="H1523" s="259"/>
      <c r="I1523" s="16"/>
      <c r="J1523" s="5" t="str">
        <f t="shared" si="195"/>
        <v/>
      </c>
      <c r="K1523" s="2"/>
      <c r="O1523" s="5" t="str">
        <f t="shared" si="193"/>
        <v/>
      </c>
      <c r="Q1523" s="5" t="str">
        <f t="shared" si="196"/>
        <v/>
      </c>
      <c r="S1523" s="5" t="str">
        <f t="shared" si="194"/>
        <v/>
      </c>
      <c r="U1523" s="64" t="str">
        <f>IF($D1523="","", IF(COUNTIF('Intro &amp; Setup'!$AW$49:$AW$88, $D1523)&gt;0, "BH", TEXT($D1523, "ddd")))</f>
        <v/>
      </c>
      <c r="V1523" s="65" t="str">
        <f>IF($G1523="", "", IF(COUNTIF('Intro &amp; Setup'!$AW$49:$AW$88, $G1523)&gt;0, "BH", TEXT($G1523, "ddd")))</f>
        <v/>
      </c>
      <c r="W1523" s="64" t="str">
        <f t="shared" si="197"/>
        <v/>
      </c>
      <c r="X1523" s="65" t="str">
        <f t="shared" si="198"/>
        <v/>
      </c>
      <c r="Y1523" s="64" t="str">
        <f>IF(F1523="", "", IF(OR(F1523&lt;'Intro &amp; Setup'!$Z$20, F1523&gt;'Intro &amp; Setup'!$Z$22), "X", ""))</f>
        <v/>
      </c>
      <c r="Z1523" s="65" t="str">
        <f>IF(G1523="", "", IF(OR(G1523&lt;'Intro &amp; Setup'!$Z$20, G1523&gt;'Intro &amp; Setup'!$Z$22), "X", ""))</f>
        <v/>
      </c>
      <c r="AB1523" s="58" t="str">
        <f t="shared" si="199"/>
        <v/>
      </c>
      <c r="AC1523" s="59" t="str">
        <f t="shared" si="200"/>
        <v/>
      </c>
      <c r="AE1523" s="5" t="str">
        <f>IF(OR($AB1523="", $AC1523=""), "", IF($H1523=$M$3, "", IF(OR(AE$7&lt;$AB1523, $AC1523&lt;AE$6),"", MAX(AE$10:AE1522)+1)))</f>
        <v/>
      </c>
      <c r="AF1523" s="5" t="str">
        <f>IF(OR($AB1523="", $AC1523=""), "", IF($H1523=$M$3, "", IF(OR(AF$7&lt;$AB1523, $AC1523&lt;AF$6),"", MAX(AF$10:AF1522)+1)))</f>
        <v/>
      </c>
      <c r="AG1523" s="5" t="str">
        <f>IF(OR($AB1523="", $AC1523=""), "", IF($H1523=$M$3, "", IF(OR(AG$7&lt;$AB1523, $AC1523&lt;AG$6),"", MAX(AG$10:AG1522)+1)))</f>
        <v/>
      </c>
      <c r="AH1523" s="5" t="str">
        <f>IF(OR($AB1523="", $AC1523=""), "", IF($H1523=$M$3, "", IF(OR(AH$7&lt;$AB1523, $AC1523&lt;AH$6),"", MAX(AH$10:AH1522)+1)))</f>
        <v/>
      </c>
      <c r="AI1523" s="5" t="str">
        <f>IF(OR($AB1523="", $AC1523=""), "", IF($H1523=$M$3, "", IF(OR(AI$7&lt;$AB1523, $AC1523&lt;AI$6),"", MAX(AI$10:AI1522)+1)))</f>
        <v/>
      </c>
      <c r="AJ1523" s="5" t="str">
        <f>IF(OR($AB1523="", $AC1523=""), "", IF($H1523=$M$3, "", IF(OR(AJ$7&lt;$AB1523, $AC1523&lt;AJ$6),"", MAX(AJ$10:AJ1522)+1)))</f>
        <v/>
      </c>
      <c r="AK1523" s="5" t="str">
        <f>IF(OR($AB1523="", $AC1523=""), "", IF($H1523=$M$3, "", IF(OR(AK$7&lt;$AB1523, $AC1523&lt;AK$6),"", MAX(AK$10:AK1522)+1)))</f>
        <v/>
      </c>
      <c r="AL1523" s="5" t="str">
        <f>IF(OR($AB1523="", $AC1523=""), "", IF($H1523=$M$3, "", IF(OR(AL$7&lt;$AB1523, $AC1523&lt;AL$6),"", MAX(AL$10:AL1522)+1)))</f>
        <v/>
      </c>
      <c r="AM1523" s="5" t="str">
        <f>IF(OR($AB1523="", $AC1523=""), "", IF($H1523=$M$3, "", IF(OR(AM$7&lt;$AB1523, $AC1523&lt;AM$6),"", MAX(AM$10:AM1522)+1)))</f>
        <v/>
      </c>
      <c r="AN1523" s="5" t="str">
        <f>IF(OR($AB1523="", $AC1523=""), "", IF($H1523=$M$3, "", IF(OR(AN$7&lt;$AB1523, $AC1523&lt;AN$6),"", MAX(AN$10:AN1522)+1)))</f>
        <v/>
      </c>
      <c r="AO1523" s="5" t="str">
        <f>IF(OR($AB1523="", $AC1523=""), "", IF($H1523=$M$3, "", IF(OR(AO$7&lt;$AB1523, $AC1523&lt;AO$6),"", MAX(AO$10:AO1522)+1)))</f>
        <v/>
      </c>
      <c r="AP1523" s="5" t="str">
        <f>IF(OR($AB1523="", $AC1523=""), "", IF($H1523=$M$3, "", IF(OR(AP$7&lt;$AB1523, $AC1523&lt;AP$6),"", MAX(AP$10:AP1522)+1)))</f>
        <v/>
      </c>
      <c r="AQ1523" s="5" t="str">
        <f>IF(OR($AB1523="", $AC1523=""), "", IF($H1523=$M$3, "", IF(OR(AQ$7&lt;$AB1523, $AC1523&lt;AQ$6),"", MAX(AQ$10:AQ1522)+1)))</f>
        <v/>
      </c>
      <c r="AR1523" s="5" t="str">
        <f>IF(OR($AB1523="", $AC1523=""), "", IF($H1523=$M$3, "", IF(OR(AR$7&lt;$AB1523, $AC1523&lt;AR$6),"", MAX(AR$10:AR1522)+1)))</f>
        <v/>
      </c>
      <c r="AS1523" s="5" t="str">
        <f>IF(OR($AB1523="", $AC1523=""), "", IF($H1523=$M$3, "", IF(OR(AS$7&lt;$AB1523, $AC1523&lt;AS$6),"", MAX(AS$10:AS1522)+1)))</f>
        <v/>
      </c>
      <c r="AT1523" s="5" t="str">
        <f>IF(OR($AB1523="", $AC1523=""), "", IF($H1523=$M$3, "", IF(OR(AT$7&lt;$AB1523, $AC1523&lt;AT$6),"", MAX(AT$10:AT1522)+1)))</f>
        <v/>
      </c>
      <c r="AU1523" s="5" t="str">
        <f>IF(OR($AB1523="", $AC1523=""), "", IF($H1523=$M$3, "", IF(OR(AU$7&lt;$AB1523, $AC1523&lt;AU$6),"", MAX(AU$10:AU1522)+1)))</f>
        <v/>
      </c>
      <c r="AV1523" s="5" t="str">
        <f>IF(OR($AB1523="", $AC1523=""), "", IF($H1523=$M$3, "", IF(OR(AV$7&lt;$AB1523, $AC1523&lt;AV$6),"", MAX(AV$10:AV1522)+1)))</f>
        <v/>
      </c>
      <c r="AW1523" s="5" t="str">
        <f>IF(OR($AB1523="", $AC1523=""), "", IF($H1523=$M$3, "", IF(OR(AW$7&lt;$AB1523, $AC1523&lt;AW$6),"", MAX(AW$10:AW1522)+1)))</f>
        <v/>
      </c>
      <c r="AX1523" s="5" t="str">
        <f>IF(OR($AB1523="", $AC1523=""), "", IF($H1523=$M$3, "", IF(OR(AX$7&lt;$AB1523, $AC1523&lt;AX$6),"", MAX(AX$10:AX1522)+1)))</f>
        <v/>
      </c>
      <c r="AY1523" s="5" t="str">
        <f>IF(OR($AB1523="", $AC1523=""), "", IF($H1523=$M$3, "", IF(OR(AY$7&lt;$AB1523, $AC1523&lt;AY$6),"", MAX(AY$10:AY1522)+1)))</f>
        <v/>
      </c>
      <c r="AZ1523" s="5" t="str">
        <f>IF(OR($AB1523="", $AC1523=""), "", IF($H1523=$M$3, "", IF(OR(AZ$7&lt;$AB1523, $AC1523&lt;AZ$6),"", MAX(AZ$10:AZ1522)+1)))</f>
        <v/>
      </c>
      <c r="BA1523" s="5" t="str">
        <f>IF(OR($AB1523="", $AC1523=""), "", IF($H1523=$M$3, "", IF(OR(BA$7&lt;$AB1523, $AC1523&lt;BA$6),"", MAX(BA$10:BA1522)+1)))</f>
        <v/>
      </c>
      <c r="BB1523" s="5" t="str">
        <f>IF(OR($AB1523="", $AC1523=""), "", IF($H1523=$M$3, "", IF(OR(BB$7&lt;$AB1523, $AC1523&lt;BB$6),"", MAX(BB$10:BB1522)+1)))</f>
        <v/>
      </c>
      <c r="BC1523" s="5" t="str">
        <f>IF(OR($AB1523="", $AC1523=""), "", IF($H1523=$M$3, "", IF(OR(BC$7&lt;$AB1523, $AC1523&lt;BC$6),"", MAX(BC$10:BC1522)+1)))</f>
        <v/>
      </c>
      <c r="BD1523" s="5" t="str">
        <f>IF(OR($AB1523="", $AC1523=""), "", IF($H1523=$M$3, "", IF(OR(BD$7&lt;$AB1523, $AC1523&lt;BD$6),"", MAX(BD$10:BD1522)+1)))</f>
        <v/>
      </c>
      <c r="BE1523" s="5" t="str">
        <f>IF(OR($AB1523="", $AC1523=""), "", IF($H1523=$M$3, "", IF(OR(BE$7&lt;$AB1523, $AC1523&lt;BE$6),"", MAX(BE$10:BE1522)+1)))</f>
        <v/>
      </c>
      <c r="BF1523" s="5" t="str">
        <f>IF(OR($AB1523="", $AC1523=""), "", IF($H1523=$M$3, "", IF(OR(BF$7&lt;$AB1523, $AC1523&lt;BF$6),"", MAX(BF$10:BF1522)+1)))</f>
        <v/>
      </c>
      <c r="BG1523" s="5" t="str">
        <f>IF(OR($AB1523="", $AC1523=""), "", IF($H1523=$M$3, "", IF(OR(BG$7&lt;$AB1523, $AC1523&lt;BG$6),"", MAX(BG$10:BG1522)+1)))</f>
        <v/>
      </c>
      <c r="BH1523" s="5" t="str">
        <f>IF(OR($AB1523="", $AC1523=""), "", IF($H1523=$M$3, "", IF(OR(BH$7&lt;$AB1523, $AC1523&lt;BH$6),"", MAX(BH$10:BH1522)+1)))</f>
        <v/>
      </c>
      <c r="BI1523" s="5" t="str">
        <f>IF(OR($AB1523="", $AC1523=""), "", IF($H1523=$M$3, "", IF(OR(BI$7&lt;$AB1523, $AC1523&lt;BI$6),"", MAX(BI$10:BI1522)+1)))</f>
        <v/>
      </c>
      <c r="BK1523" s="5" t="str" cm="1">
        <f t="array" aca="1" ref="BK1523" ca="1">IFERROR(INDEX($AE1523:$BI1523, $BJ1523, MATCH($BK$9, $AE$9:$BI$9, 0)), "")</f>
        <v/>
      </c>
    </row>
    <row r="1524" spans="1:63" x14ac:dyDescent="0.25">
      <c r="A1524" s="2"/>
      <c r="B1524" s="254"/>
      <c r="C1524" s="255"/>
      <c r="D1524" s="256"/>
      <c r="E1524" s="257"/>
      <c r="F1524" s="257"/>
      <c r="G1524" s="258"/>
      <c r="H1524" s="259"/>
      <c r="I1524" s="16"/>
      <c r="J1524" s="5" t="str">
        <f t="shared" si="195"/>
        <v/>
      </c>
      <c r="K1524" s="2"/>
      <c r="O1524" s="5" t="str">
        <f t="shared" si="193"/>
        <v/>
      </c>
      <c r="Q1524" s="5" t="str">
        <f t="shared" si="196"/>
        <v/>
      </c>
      <c r="S1524" s="5" t="str">
        <f t="shared" si="194"/>
        <v/>
      </c>
      <c r="U1524" s="64" t="str">
        <f>IF($D1524="","", IF(COUNTIF('Intro &amp; Setup'!$AW$49:$AW$88, $D1524)&gt;0, "BH", TEXT($D1524, "ddd")))</f>
        <v/>
      </c>
      <c r="V1524" s="65" t="str">
        <f>IF($G1524="", "", IF(COUNTIF('Intro &amp; Setup'!$AW$49:$AW$88, $G1524)&gt;0, "BH", TEXT($G1524, "ddd")))</f>
        <v/>
      </c>
      <c r="W1524" s="64" t="str">
        <f t="shared" si="197"/>
        <v/>
      </c>
      <c r="X1524" s="65" t="str">
        <f t="shared" si="198"/>
        <v/>
      </c>
      <c r="Y1524" s="64" t="str">
        <f>IF(F1524="", "", IF(OR(F1524&lt;'Intro &amp; Setup'!$Z$20, F1524&gt;'Intro &amp; Setup'!$Z$22), "X", ""))</f>
        <v/>
      </c>
      <c r="Z1524" s="65" t="str">
        <f>IF(G1524="", "", IF(OR(G1524&lt;'Intro &amp; Setup'!$Z$20, G1524&gt;'Intro &amp; Setup'!$Z$22), "X", ""))</f>
        <v/>
      </c>
      <c r="AB1524" s="58" t="str">
        <f t="shared" si="199"/>
        <v/>
      </c>
      <c r="AC1524" s="59" t="str">
        <f t="shared" si="200"/>
        <v/>
      </c>
      <c r="AE1524" s="5" t="str">
        <f>IF(OR($AB1524="", $AC1524=""), "", IF($H1524=$M$3, "", IF(OR(AE$7&lt;$AB1524, $AC1524&lt;AE$6),"", MAX(AE$10:AE1523)+1)))</f>
        <v/>
      </c>
      <c r="AF1524" s="5" t="str">
        <f>IF(OR($AB1524="", $AC1524=""), "", IF($H1524=$M$3, "", IF(OR(AF$7&lt;$AB1524, $AC1524&lt;AF$6),"", MAX(AF$10:AF1523)+1)))</f>
        <v/>
      </c>
      <c r="AG1524" s="5" t="str">
        <f>IF(OR($AB1524="", $AC1524=""), "", IF($H1524=$M$3, "", IF(OR(AG$7&lt;$AB1524, $AC1524&lt;AG$6),"", MAX(AG$10:AG1523)+1)))</f>
        <v/>
      </c>
      <c r="AH1524" s="5" t="str">
        <f>IF(OR($AB1524="", $AC1524=""), "", IF($H1524=$M$3, "", IF(OR(AH$7&lt;$AB1524, $AC1524&lt;AH$6),"", MAX(AH$10:AH1523)+1)))</f>
        <v/>
      </c>
      <c r="AI1524" s="5" t="str">
        <f>IF(OR($AB1524="", $AC1524=""), "", IF($H1524=$M$3, "", IF(OR(AI$7&lt;$AB1524, $AC1524&lt;AI$6),"", MAX(AI$10:AI1523)+1)))</f>
        <v/>
      </c>
      <c r="AJ1524" s="5" t="str">
        <f>IF(OR($AB1524="", $AC1524=""), "", IF($H1524=$M$3, "", IF(OR(AJ$7&lt;$AB1524, $AC1524&lt;AJ$6),"", MAX(AJ$10:AJ1523)+1)))</f>
        <v/>
      </c>
      <c r="AK1524" s="5" t="str">
        <f>IF(OR($AB1524="", $AC1524=""), "", IF($H1524=$M$3, "", IF(OR(AK$7&lt;$AB1524, $AC1524&lt;AK$6),"", MAX(AK$10:AK1523)+1)))</f>
        <v/>
      </c>
      <c r="AL1524" s="5" t="str">
        <f>IF(OR($AB1524="", $AC1524=""), "", IF($H1524=$M$3, "", IF(OR(AL$7&lt;$AB1524, $AC1524&lt;AL$6),"", MAX(AL$10:AL1523)+1)))</f>
        <v/>
      </c>
      <c r="AM1524" s="5" t="str">
        <f>IF(OR($AB1524="", $AC1524=""), "", IF($H1524=$M$3, "", IF(OR(AM$7&lt;$AB1524, $AC1524&lt;AM$6),"", MAX(AM$10:AM1523)+1)))</f>
        <v/>
      </c>
      <c r="AN1524" s="5" t="str">
        <f>IF(OR($AB1524="", $AC1524=""), "", IF($H1524=$M$3, "", IF(OR(AN$7&lt;$AB1524, $AC1524&lt;AN$6),"", MAX(AN$10:AN1523)+1)))</f>
        <v/>
      </c>
      <c r="AO1524" s="5" t="str">
        <f>IF(OR($AB1524="", $AC1524=""), "", IF($H1524=$M$3, "", IF(OR(AO$7&lt;$AB1524, $AC1524&lt;AO$6),"", MAX(AO$10:AO1523)+1)))</f>
        <v/>
      </c>
      <c r="AP1524" s="5" t="str">
        <f>IF(OR($AB1524="", $AC1524=""), "", IF($H1524=$M$3, "", IF(OR(AP$7&lt;$AB1524, $AC1524&lt;AP$6),"", MAX(AP$10:AP1523)+1)))</f>
        <v/>
      </c>
      <c r="AQ1524" s="5" t="str">
        <f>IF(OR($AB1524="", $AC1524=""), "", IF($H1524=$M$3, "", IF(OR(AQ$7&lt;$AB1524, $AC1524&lt;AQ$6),"", MAX(AQ$10:AQ1523)+1)))</f>
        <v/>
      </c>
      <c r="AR1524" s="5" t="str">
        <f>IF(OR($AB1524="", $AC1524=""), "", IF($H1524=$M$3, "", IF(OR(AR$7&lt;$AB1524, $AC1524&lt;AR$6),"", MAX(AR$10:AR1523)+1)))</f>
        <v/>
      </c>
      <c r="AS1524" s="5" t="str">
        <f>IF(OR($AB1524="", $AC1524=""), "", IF($H1524=$M$3, "", IF(OR(AS$7&lt;$AB1524, $AC1524&lt;AS$6),"", MAX(AS$10:AS1523)+1)))</f>
        <v/>
      </c>
      <c r="AT1524" s="5" t="str">
        <f>IF(OR($AB1524="", $AC1524=""), "", IF($H1524=$M$3, "", IF(OR(AT$7&lt;$AB1524, $AC1524&lt;AT$6),"", MAX(AT$10:AT1523)+1)))</f>
        <v/>
      </c>
      <c r="AU1524" s="5" t="str">
        <f>IF(OR($AB1524="", $AC1524=""), "", IF($H1524=$M$3, "", IF(OR(AU$7&lt;$AB1524, $AC1524&lt;AU$6),"", MAX(AU$10:AU1523)+1)))</f>
        <v/>
      </c>
      <c r="AV1524" s="5" t="str">
        <f>IF(OR($AB1524="", $AC1524=""), "", IF($H1524=$M$3, "", IF(OR(AV$7&lt;$AB1524, $AC1524&lt;AV$6),"", MAX(AV$10:AV1523)+1)))</f>
        <v/>
      </c>
      <c r="AW1524" s="5" t="str">
        <f>IF(OR($AB1524="", $AC1524=""), "", IF($H1524=$M$3, "", IF(OR(AW$7&lt;$AB1524, $AC1524&lt;AW$6),"", MAX(AW$10:AW1523)+1)))</f>
        <v/>
      </c>
      <c r="AX1524" s="5" t="str">
        <f>IF(OR($AB1524="", $AC1524=""), "", IF($H1524=$M$3, "", IF(OR(AX$7&lt;$AB1524, $AC1524&lt;AX$6),"", MAX(AX$10:AX1523)+1)))</f>
        <v/>
      </c>
      <c r="AY1524" s="5" t="str">
        <f>IF(OR($AB1524="", $AC1524=""), "", IF($H1524=$M$3, "", IF(OR(AY$7&lt;$AB1524, $AC1524&lt;AY$6),"", MAX(AY$10:AY1523)+1)))</f>
        <v/>
      </c>
      <c r="AZ1524" s="5" t="str">
        <f>IF(OR($AB1524="", $AC1524=""), "", IF($H1524=$M$3, "", IF(OR(AZ$7&lt;$AB1524, $AC1524&lt;AZ$6),"", MAX(AZ$10:AZ1523)+1)))</f>
        <v/>
      </c>
      <c r="BA1524" s="5" t="str">
        <f>IF(OR($AB1524="", $AC1524=""), "", IF($H1524=$M$3, "", IF(OR(BA$7&lt;$AB1524, $AC1524&lt;BA$6),"", MAX(BA$10:BA1523)+1)))</f>
        <v/>
      </c>
      <c r="BB1524" s="5" t="str">
        <f>IF(OR($AB1524="", $AC1524=""), "", IF($H1524=$M$3, "", IF(OR(BB$7&lt;$AB1524, $AC1524&lt;BB$6),"", MAX(BB$10:BB1523)+1)))</f>
        <v/>
      </c>
      <c r="BC1524" s="5" t="str">
        <f>IF(OR($AB1524="", $AC1524=""), "", IF($H1524=$M$3, "", IF(OR(BC$7&lt;$AB1524, $AC1524&lt;BC$6),"", MAX(BC$10:BC1523)+1)))</f>
        <v/>
      </c>
      <c r="BD1524" s="5" t="str">
        <f>IF(OR($AB1524="", $AC1524=""), "", IF($H1524=$M$3, "", IF(OR(BD$7&lt;$AB1524, $AC1524&lt;BD$6),"", MAX(BD$10:BD1523)+1)))</f>
        <v/>
      </c>
      <c r="BE1524" s="5" t="str">
        <f>IF(OR($AB1524="", $AC1524=""), "", IF($H1524=$M$3, "", IF(OR(BE$7&lt;$AB1524, $AC1524&lt;BE$6),"", MAX(BE$10:BE1523)+1)))</f>
        <v/>
      </c>
      <c r="BF1524" s="5" t="str">
        <f>IF(OR($AB1524="", $AC1524=""), "", IF($H1524=$M$3, "", IF(OR(BF$7&lt;$AB1524, $AC1524&lt;BF$6),"", MAX(BF$10:BF1523)+1)))</f>
        <v/>
      </c>
      <c r="BG1524" s="5" t="str">
        <f>IF(OR($AB1524="", $AC1524=""), "", IF($H1524=$M$3, "", IF(OR(BG$7&lt;$AB1524, $AC1524&lt;BG$6),"", MAX(BG$10:BG1523)+1)))</f>
        <v/>
      </c>
      <c r="BH1524" s="5" t="str">
        <f>IF(OR($AB1524="", $AC1524=""), "", IF($H1524=$M$3, "", IF(OR(BH$7&lt;$AB1524, $AC1524&lt;BH$6),"", MAX(BH$10:BH1523)+1)))</f>
        <v/>
      </c>
      <c r="BI1524" s="5" t="str">
        <f>IF(OR($AB1524="", $AC1524=""), "", IF($H1524=$M$3, "", IF(OR(BI$7&lt;$AB1524, $AC1524&lt;BI$6),"", MAX(BI$10:BI1523)+1)))</f>
        <v/>
      </c>
      <c r="BK1524" s="5" t="str" cm="1">
        <f t="array" aca="1" ref="BK1524" ca="1">IFERROR(INDEX($AE1524:$BI1524, $BJ1524, MATCH($BK$9, $AE$9:$BI$9, 0)), "")</f>
        <v/>
      </c>
    </row>
    <row r="1525" spans="1:63" x14ac:dyDescent="0.25">
      <c r="A1525" s="2"/>
      <c r="B1525" s="254"/>
      <c r="C1525" s="255"/>
      <c r="D1525" s="256"/>
      <c r="E1525" s="257"/>
      <c r="F1525" s="257"/>
      <c r="G1525" s="258"/>
      <c r="H1525" s="259"/>
      <c r="I1525" s="16"/>
      <c r="J1525" s="5" t="str">
        <f t="shared" si="195"/>
        <v/>
      </c>
      <c r="K1525" s="2"/>
      <c r="O1525" s="5" t="str">
        <f t="shared" si="193"/>
        <v/>
      </c>
      <c r="Q1525" s="5" t="str">
        <f t="shared" si="196"/>
        <v/>
      </c>
      <c r="S1525" s="5" t="str">
        <f t="shared" si="194"/>
        <v/>
      </c>
      <c r="U1525" s="64" t="str">
        <f>IF($D1525="","", IF(COUNTIF('Intro &amp; Setup'!$AW$49:$AW$88, $D1525)&gt;0, "BH", TEXT($D1525, "ddd")))</f>
        <v/>
      </c>
      <c r="V1525" s="65" t="str">
        <f>IF($G1525="", "", IF(COUNTIF('Intro &amp; Setup'!$AW$49:$AW$88, $G1525)&gt;0, "BH", TEXT($G1525, "ddd")))</f>
        <v/>
      </c>
      <c r="W1525" s="64" t="str">
        <f t="shared" si="197"/>
        <v/>
      </c>
      <c r="X1525" s="65" t="str">
        <f t="shared" si="198"/>
        <v/>
      </c>
      <c r="Y1525" s="64" t="str">
        <f>IF(F1525="", "", IF(OR(F1525&lt;'Intro &amp; Setup'!$Z$20, F1525&gt;'Intro &amp; Setup'!$Z$22), "X", ""))</f>
        <v/>
      </c>
      <c r="Z1525" s="65" t="str">
        <f>IF(G1525="", "", IF(OR(G1525&lt;'Intro &amp; Setup'!$Z$20, G1525&gt;'Intro &amp; Setup'!$Z$22), "X", ""))</f>
        <v/>
      </c>
      <c r="AB1525" s="58" t="str">
        <f t="shared" si="199"/>
        <v/>
      </c>
      <c r="AC1525" s="59" t="str">
        <f t="shared" si="200"/>
        <v/>
      </c>
      <c r="AE1525" s="5" t="str">
        <f>IF(OR($AB1525="", $AC1525=""), "", IF($H1525=$M$3, "", IF(OR(AE$7&lt;$AB1525, $AC1525&lt;AE$6),"", MAX(AE$10:AE1524)+1)))</f>
        <v/>
      </c>
      <c r="AF1525" s="5" t="str">
        <f>IF(OR($AB1525="", $AC1525=""), "", IF($H1525=$M$3, "", IF(OR(AF$7&lt;$AB1525, $AC1525&lt;AF$6),"", MAX(AF$10:AF1524)+1)))</f>
        <v/>
      </c>
      <c r="AG1525" s="5" t="str">
        <f>IF(OR($AB1525="", $AC1525=""), "", IF($H1525=$M$3, "", IF(OR(AG$7&lt;$AB1525, $AC1525&lt;AG$6),"", MAX(AG$10:AG1524)+1)))</f>
        <v/>
      </c>
      <c r="AH1525" s="5" t="str">
        <f>IF(OR($AB1525="", $AC1525=""), "", IF($H1525=$M$3, "", IF(OR(AH$7&lt;$AB1525, $AC1525&lt;AH$6),"", MAX(AH$10:AH1524)+1)))</f>
        <v/>
      </c>
      <c r="AI1525" s="5" t="str">
        <f>IF(OR($AB1525="", $AC1525=""), "", IF($H1525=$M$3, "", IF(OR(AI$7&lt;$AB1525, $AC1525&lt;AI$6),"", MAX(AI$10:AI1524)+1)))</f>
        <v/>
      </c>
      <c r="AJ1525" s="5" t="str">
        <f>IF(OR($AB1525="", $AC1525=""), "", IF($H1525=$M$3, "", IF(OR(AJ$7&lt;$AB1525, $AC1525&lt;AJ$6),"", MAX(AJ$10:AJ1524)+1)))</f>
        <v/>
      </c>
      <c r="AK1525" s="5" t="str">
        <f>IF(OR($AB1525="", $AC1525=""), "", IF($H1525=$M$3, "", IF(OR(AK$7&lt;$AB1525, $AC1525&lt;AK$6),"", MAX(AK$10:AK1524)+1)))</f>
        <v/>
      </c>
      <c r="AL1525" s="5" t="str">
        <f>IF(OR($AB1525="", $AC1525=""), "", IF($H1525=$M$3, "", IF(OR(AL$7&lt;$AB1525, $AC1525&lt;AL$6),"", MAX(AL$10:AL1524)+1)))</f>
        <v/>
      </c>
      <c r="AM1525" s="5" t="str">
        <f>IF(OR($AB1525="", $AC1525=""), "", IF($H1525=$M$3, "", IF(OR(AM$7&lt;$AB1525, $AC1525&lt;AM$6),"", MAX(AM$10:AM1524)+1)))</f>
        <v/>
      </c>
      <c r="AN1525" s="5" t="str">
        <f>IF(OR($AB1525="", $AC1525=""), "", IF($H1525=$M$3, "", IF(OR(AN$7&lt;$AB1525, $AC1525&lt;AN$6),"", MAX(AN$10:AN1524)+1)))</f>
        <v/>
      </c>
      <c r="AO1525" s="5" t="str">
        <f>IF(OR($AB1525="", $AC1525=""), "", IF($H1525=$M$3, "", IF(OR(AO$7&lt;$AB1525, $AC1525&lt;AO$6),"", MAX(AO$10:AO1524)+1)))</f>
        <v/>
      </c>
      <c r="AP1525" s="5" t="str">
        <f>IF(OR($AB1525="", $AC1525=""), "", IF($H1525=$M$3, "", IF(OR(AP$7&lt;$AB1525, $AC1525&lt;AP$6),"", MAX(AP$10:AP1524)+1)))</f>
        <v/>
      </c>
      <c r="AQ1525" s="5" t="str">
        <f>IF(OR($AB1525="", $AC1525=""), "", IF($H1525=$M$3, "", IF(OR(AQ$7&lt;$AB1525, $AC1525&lt;AQ$6),"", MAX(AQ$10:AQ1524)+1)))</f>
        <v/>
      </c>
      <c r="AR1525" s="5" t="str">
        <f>IF(OR($AB1525="", $AC1525=""), "", IF($H1525=$M$3, "", IF(OR(AR$7&lt;$AB1525, $AC1525&lt;AR$6),"", MAX(AR$10:AR1524)+1)))</f>
        <v/>
      </c>
      <c r="AS1525" s="5" t="str">
        <f>IF(OR($AB1525="", $AC1525=""), "", IF($H1525=$M$3, "", IF(OR(AS$7&lt;$AB1525, $AC1525&lt;AS$6),"", MAX(AS$10:AS1524)+1)))</f>
        <v/>
      </c>
      <c r="AT1525" s="5" t="str">
        <f>IF(OR($AB1525="", $AC1525=""), "", IF($H1525=$M$3, "", IF(OR(AT$7&lt;$AB1525, $AC1525&lt;AT$6),"", MAX(AT$10:AT1524)+1)))</f>
        <v/>
      </c>
      <c r="AU1525" s="5" t="str">
        <f>IF(OR($AB1525="", $AC1525=""), "", IF($H1525=$M$3, "", IF(OR(AU$7&lt;$AB1525, $AC1525&lt;AU$6),"", MAX(AU$10:AU1524)+1)))</f>
        <v/>
      </c>
      <c r="AV1525" s="5" t="str">
        <f>IF(OR($AB1525="", $AC1525=""), "", IF($H1525=$M$3, "", IF(OR(AV$7&lt;$AB1525, $AC1525&lt;AV$6),"", MAX(AV$10:AV1524)+1)))</f>
        <v/>
      </c>
      <c r="AW1525" s="5" t="str">
        <f>IF(OR($AB1525="", $AC1525=""), "", IF($H1525=$M$3, "", IF(OR(AW$7&lt;$AB1525, $AC1525&lt;AW$6),"", MAX(AW$10:AW1524)+1)))</f>
        <v/>
      </c>
      <c r="AX1525" s="5" t="str">
        <f>IF(OR($AB1525="", $AC1525=""), "", IF($H1525=$M$3, "", IF(OR(AX$7&lt;$AB1525, $AC1525&lt;AX$6),"", MAX(AX$10:AX1524)+1)))</f>
        <v/>
      </c>
      <c r="AY1525" s="5" t="str">
        <f>IF(OR($AB1525="", $AC1525=""), "", IF($H1525=$M$3, "", IF(OR(AY$7&lt;$AB1525, $AC1525&lt;AY$6),"", MAX(AY$10:AY1524)+1)))</f>
        <v/>
      </c>
      <c r="AZ1525" s="5" t="str">
        <f>IF(OR($AB1525="", $AC1525=""), "", IF($H1525=$M$3, "", IF(OR(AZ$7&lt;$AB1525, $AC1525&lt;AZ$6),"", MAX(AZ$10:AZ1524)+1)))</f>
        <v/>
      </c>
      <c r="BA1525" s="5" t="str">
        <f>IF(OR($AB1525="", $AC1525=""), "", IF($H1525=$M$3, "", IF(OR(BA$7&lt;$AB1525, $AC1525&lt;BA$6),"", MAX(BA$10:BA1524)+1)))</f>
        <v/>
      </c>
      <c r="BB1525" s="5" t="str">
        <f>IF(OR($AB1525="", $AC1525=""), "", IF($H1525=$M$3, "", IF(OR(BB$7&lt;$AB1525, $AC1525&lt;BB$6),"", MAX(BB$10:BB1524)+1)))</f>
        <v/>
      </c>
      <c r="BC1525" s="5" t="str">
        <f>IF(OR($AB1525="", $AC1525=""), "", IF($H1525=$M$3, "", IF(OR(BC$7&lt;$AB1525, $AC1525&lt;BC$6),"", MAX(BC$10:BC1524)+1)))</f>
        <v/>
      </c>
      <c r="BD1525" s="5" t="str">
        <f>IF(OR($AB1525="", $AC1525=""), "", IF($H1525=$M$3, "", IF(OR(BD$7&lt;$AB1525, $AC1525&lt;BD$6),"", MAX(BD$10:BD1524)+1)))</f>
        <v/>
      </c>
      <c r="BE1525" s="5" t="str">
        <f>IF(OR($AB1525="", $AC1525=""), "", IF($H1525=$M$3, "", IF(OR(BE$7&lt;$AB1525, $AC1525&lt;BE$6),"", MAX(BE$10:BE1524)+1)))</f>
        <v/>
      </c>
      <c r="BF1525" s="5" t="str">
        <f>IF(OR($AB1525="", $AC1525=""), "", IF($H1525=$M$3, "", IF(OR(BF$7&lt;$AB1525, $AC1525&lt;BF$6),"", MAX(BF$10:BF1524)+1)))</f>
        <v/>
      </c>
      <c r="BG1525" s="5" t="str">
        <f>IF(OR($AB1525="", $AC1525=""), "", IF($H1525=$M$3, "", IF(OR(BG$7&lt;$AB1525, $AC1525&lt;BG$6),"", MAX(BG$10:BG1524)+1)))</f>
        <v/>
      </c>
      <c r="BH1525" s="5" t="str">
        <f>IF(OR($AB1525="", $AC1525=""), "", IF($H1525=$M$3, "", IF(OR(BH$7&lt;$AB1525, $AC1525&lt;BH$6),"", MAX(BH$10:BH1524)+1)))</f>
        <v/>
      </c>
      <c r="BI1525" s="5" t="str">
        <f>IF(OR($AB1525="", $AC1525=""), "", IF($H1525=$M$3, "", IF(OR(BI$7&lt;$AB1525, $AC1525&lt;BI$6),"", MAX(BI$10:BI1524)+1)))</f>
        <v/>
      </c>
      <c r="BK1525" s="5" t="str" cm="1">
        <f t="array" aca="1" ref="BK1525" ca="1">IFERROR(INDEX($AE1525:$BI1525, $BJ1525, MATCH($BK$9, $AE$9:$BI$9, 0)), "")</f>
        <v/>
      </c>
    </row>
    <row r="1526" spans="1:63" x14ac:dyDescent="0.25">
      <c r="A1526" s="2"/>
      <c r="B1526" s="254"/>
      <c r="C1526" s="255"/>
      <c r="D1526" s="256"/>
      <c r="E1526" s="257"/>
      <c r="F1526" s="257"/>
      <c r="G1526" s="258"/>
      <c r="H1526" s="259"/>
      <c r="I1526" s="16"/>
      <c r="J1526" s="5" t="str">
        <f t="shared" si="195"/>
        <v/>
      </c>
      <c r="K1526" s="2"/>
      <c r="O1526" s="5" t="str">
        <f t="shared" si="193"/>
        <v/>
      </c>
      <c r="Q1526" s="5" t="str">
        <f t="shared" si="196"/>
        <v/>
      </c>
      <c r="S1526" s="5" t="str">
        <f t="shared" si="194"/>
        <v/>
      </c>
      <c r="U1526" s="64" t="str">
        <f>IF($D1526="","", IF(COUNTIF('Intro &amp; Setup'!$AW$49:$AW$88, $D1526)&gt;0, "BH", TEXT($D1526, "ddd")))</f>
        <v/>
      </c>
      <c r="V1526" s="65" t="str">
        <f>IF($G1526="", "", IF(COUNTIF('Intro &amp; Setup'!$AW$49:$AW$88, $G1526)&gt;0, "BH", TEXT($G1526, "ddd")))</f>
        <v/>
      </c>
      <c r="W1526" s="64" t="str">
        <f t="shared" si="197"/>
        <v/>
      </c>
      <c r="X1526" s="65" t="str">
        <f t="shared" si="198"/>
        <v/>
      </c>
      <c r="Y1526" s="64" t="str">
        <f>IF(F1526="", "", IF(OR(F1526&lt;'Intro &amp; Setup'!$Z$20, F1526&gt;'Intro &amp; Setup'!$Z$22), "X", ""))</f>
        <v/>
      </c>
      <c r="Z1526" s="65" t="str">
        <f>IF(G1526="", "", IF(OR(G1526&lt;'Intro &amp; Setup'!$Z$20, G1526&gt;'Intro &amp; Setup'!$Z$22), "X", ""))</f>
        <v/>
      </c>
      <c r="AB1526" s="58" t="str">
        <f t="shared" si="199"/>
        <v/>
      </c>
      <c r="AC1526" s="59" t="str">
        <f t="shared" si="200"/>
        <v/>
      </c>
      <c r="AE1526" s="5" t="str">
        <f>IF(OR($AB1526="", $AC1526=""), "", IF($H1526=$M$3, "", IF(OR(AE$7&lt;$AB1526, $AC1526&lt;AE$6),"", MAX(AE$10:AE1525)+1)))</f>
        <v/>
      </c>
      <c r="AF1526" s="5" t="str">
        <f>IF(OR($AB1526="", $AC1526=""), "", IF($H1526=$M$3, "", IF(OR(AF$7&lt;$AB1526, $AC1526&lt;AF$6),"", MAX(AF$10:AF1525)+1)))</f>
        <v/>
      </c>
      <c r="AG1526" s="5" t="str">
        <f>IF(OR($AB1526="", $AC1526=""), "", IF($H1526=$M$3, "", IF(OR(AG$7&lt;$AB1526, $AC1526&lt;AG$6),"", MAX(AG$10:AG1525)+1)))</f>
        <v/>
      </c>
      <c r="AH1526" s="5" t="str">
        <f>IF(OR($AB1526="", $AC1526=""), "", IF($H1526=$M$3, "", IF(OR(AH$7&lt;$AB1526, $AC1526&lt;AH$6),"", MAX(AH$10:AH1525)+1)))</f>
        <v/>
      </c>
      <c r="AI1526" s="5" t="str">
        <f>IF(OR($AB1526="", $AC1526=""), "", IF($H1526=$M$3, "", IF(OR(AI$7&lt;$AB1526, $AC1526&lt;AI$6),"", MAX(AI$10:AI1525)+1)))</f>
        <v/>
      </c>
      <c r="AJ1526" s="5" t="str">
        <f>IF(OR($AB1526="", $AC1526=""), "", IF($H1526=$M$3, "", IF(OR(AJ$7&lt;$AB1526, $AC1526&lt;AJ$6),"", MAX(AJ$10:AJ1525)+1)))</f>
        <v/>
      </c>
      <c r="AK1526" s="5" t="str">
        <f>IF(OR($AB1526="", $AC1526=""), "", IF($H1526=$M$3, "", IF(OR(AK$7&lt;$AB1526, $AC1526&lt;AK$6),"", MAX(AK$10:AK1525)+1)))</f>
        <v/>
      </c>
      <c r="AL1526" s="5" t="str">
        <f>IF(OR($AB1526="", $AC1526=""), "", IF($H1526=$M$3, "", IF(OR(AL$7&lt;$AB1526, $AC1526&lt;AL$6),"", MAX(AL$10:AL1525)+1)))</f>
        <v/>
      </c>
      <c r="AM1526" s="5" t="str">
        <f>IF(OR($AB1526="", $AC1526=""), "", IF($H1526=$M$3, "", IF(OR(AM$7&lt;$AB1526, $AC1526&lt;AM$6),"", MAX(AM$10:AM1525)+1)))</f>
        <v/>
      </c>
      <c r="AN1526" s="5" t="str">
        <f>IF(OR($AB1526="", $AC1526=""), "", IF($H1526=$M$3, "", IF(OR(AN$7&lt;$AB1526, $AC1526&lt;AN$6),"", MAX(AN$10:AN1525)+1)))</f>
        <v/>
      </c>
      <c r="AO1526" s="5" t="str">
        <f>IF(OR($AB1526="", $AC1526=""), "", IF($H1526=$M$3, "", IF(OR(AO$7&lt;$AB1526, $AC1526&lt;AO$6),"", MAX(AO$10:AO1525)+1)))</f>
        <v/>
      </c>
      <c r="AP1526" s="5" t="str">
        <f>IF(OR($AB1526="", $AC1526=""), "", IF($H1526=$M$3, "", IF(OR(AP$7&lt;$AB1526, $AC1526&lt;AP$6),"", MAX(AP$10:AP1525)+1)))</f>
        <v/>
      </c>
      <c r="AQ1526" s="5" t="str">
        <f>IF(OR($AB1526="", $AC1526=""), "", IF($H1526=$M$3, "", IF(OR(AQ$7&lt;$AB1526, $AC1526&lt;AQ$6),"", MAX(AQ$10:AQ1525)+1)))</f>
        <v/>
      </c>
      <c r="AR1526" s="5" t="str">
        <f>IF(OR($AB1526="", $AC1526=""), "", IF($H1526=$M$3, "", IF(OR(AR$7&lt;$AB1526, $AC1526&lt;AR$6),"", MAX(AR$10:AR1525)+1)))</f>
        <v/>
      </c>
      <c r="AS1526" s="5" t="str">
        <f>IF(OR($AB1526="", $AC1526=""), "", IF($H1526=$M$3, "", IF(OR(AS$7&lt;$AB1526, $AC1526&lt;AS$6),"", MAX(AS$10:AS1525)+1)))</f>
        <v/>
      </c>
      <c r="AT1526" s="5" t="str">
        <f>IF(OR($AB1526="", $AC1526=""), "", IF($H1526=$M$3, "", IF(OR(AT$7&lt;$AB1526, $AC1526&lt;AT$6),"", MAX(AT$10:AT1525)+1)))</f>
        <v/>
      </c>
      <c r="AU1526" s="5" t="str">
        <f>IF(OR($AB1526="", $AC1526=""), "", IF($H1526=$M$3, "", IF(OR(AU$7&lt;$AB1526, $AC1526&lt;AU$6),"", MAX(AU$10:AU1525)+1)))</f>
        <v/>
      </c>
      <c r="AV1526" s="5" t="str">
        <f>IF(OR($AB1526="", $AC1526=""), "", IF($H1526=$M$3, "", IF(OR(AV$7&lt;$AB1526, $AC1526&lt;AV$6),"", MAX(AV$10:AV1525)+1)))</f>
        <v/>
      </c>
      <c r="AW1526" s="5" t="str">
        <f>IF(OR($AB1526="", $AC1526=""), "", IF($H1526=$M$3, "", IF(OR(AW$7&lt;$AB1526, $AC1526&lt;AW$6),"", MAX(AW$10:AW1525)+1)))</f>
        <v/>
      </c>
      <c r="AX1526" s="5" t="str">
        <f>IF(OR($AB1526="", $AC1526=""), "", IF($H1526=$M$3, "", IF(OR(AX$7&lt;$AB1526, $AC1526&lt;AX$6),"", MAX(AX$10:AX1525)+1)))</f>
        <v/>
      </c>
      <c r="AY1526" s="5" t="str">
        <f>IF(OR($AB1526="", $AC1526=""), "", IF($H1526=$M$3, "", IF(OR(AY$7&lt;$AB1526, $AC1526&lt;AY$6),"", MAX(AY$10:AY1525)+1)))</f>
        <v/>
      </c>
      <c r="AZ1526" s="5" t="str">
        <f>IF(OR($AB1526="", $AC1526=""), "", IF($H1526=$M$3, "", IF(OR(AZ$7&lt;$AB1526, $AC1526&lt;AZ$6),"", MAX(AZ$10:AZ1525)+1)))</f>
        <v/>
      </c>
      <c r="BA1526" s="5" t="str">
        <f>IF(OR($AB1526="", $AC1526=""), "", IF($H1526=$M$3, "", IF(OR(BA$7&lt;$AB1526, $AC1526&lt;BA$6),"", MAX(BA$10:BA1525)+1)))</f>
        <v/>
      </c>
      <c r="BB1526" s="5" t="str">
        <f>IF(OR($AB1526="", $AC1526=""), "", IF($H1526=$M$3, "", IF(OR(BB$7&lt;$AB1526, $AC1526&lt;BB$6),"", MAX(BB$10:BB1525)+1)))</f>
        <v/>
      </c>
      <c r="BC1526" s="5" t="str">
        <f>IF(OR($AB1526="", $AC1526=""), "", IF($H1526=$M$3, "", IF(OR(BC$7&lt;$AB1526, $AC1526&lt;BC$6),"", MAX(BC$10:BC1525)+1)))</f>
        <v/>
      </c>
      <c r="BD1526" s="5" t="str">
        <f>IF(OR($AB1526="", $AC1526=""), "", IF($H1526=$M$3, "", IF(OR(BD$7&lt;$AB1526, $AC1526&lt;BD$6),"", MAX(BD$10:BD1525)+1)))</f>
        <v/>
      </c>
      <c r="BE1526" s="5" t="str">
        <f>IF(OR($AB1526="", $AC1526=""), "", IF($H1526=$M$3, "", IF(OR(BE$7&lt;$AB1526, $AC1526&lt;BE$6),"", MAX(BE$10:BE1525)+1)))</f>
        <v/>
      </c>
      <c r="BF1526" s="5" t="str">
        <f>IF(OR($AB1526="", $AC1526=""), "", IF($H1526=$M$3, "", IF(OR(BF$7&lt;$AB1526, $AC1526&lt;BF$6),"", MAX(BF$10:BF1525)+1)))</f>
        <v/>
      </c>
      <c r="BG1526" s="5" t="str">
        <f>IF(OR($AB1526="", $AC1526=""), "", IF($H1526=$M$3, "", IF(OR(BG$7&lt;$AB1526, $AC1526&lt;BG$6),"", MAX(BG$10:BG1525)+1)))</f>
        <v/>
      </c>
      <c r="BH1526" s="5" t="str">
        <f>IF(OR($AB1526="", $AC1526=""), "", IF($H1526=$M$3, "", IF(OR(BH$7&lt;$AB1526, $AC1526&lt;BH$6),"", MAX(BH$10:BH1525)+1)))</f>
        <v/>
      </c>
      <c r="BI1526" s="5" t="str">
        <f>IF(OR($AB1526="", $AC1526=""), "", IF($H1526=$M$3, "", IF(OR(BI$7&lt;$AB1526, $AC1526&lt;BI$6),"", MAX(BI$10:BI1525)+1)))</f>
        <v/>
      </c>
      <c r="BK1526" s="5" t="str" cm="1">
        <f t="array" aca="1" ref="BK1526" ca="1">IFERROR(INDEX($AE1526:$BI1526, $BJ1526, MATCH($BK$9, $AE$9:$BI$9, 0)), "")</f>
        <v/>
      </c>
    </row>
    <row r="1527" spans="1:63" x14ac:dyDescent="0.25">
      <c r="A1527" s="2"/>
      <c r="B1527" s="254"/>
      <c r="C1527" s="255"/>
      <c r="D1527" s="256"/>
      <c r="E1527" s="257"/>
      <c r="F1527" s="257"/>
      <c r="G1527" s="258"/>
      <c r="H1527" s="259"/>
      <c r="I1527" s="16"/>
      <c r="J1527" s="5" t="str">
        <f t="shared" si="195"/>
        <v/>
      </c>
      <c r="K1527" s="2"/>
      <c r="O1527" s="5" t="str">
        <f t="shared" si="193"/>
        <v/>
      </c>
      <c r="Q1527" s="5" t="str">
        <f t="shared" si="196"/>
        <v/>
      </c>
      <c r="S1527" s="5" t="str">
        <f t="shared" si="194"/>
        <v/>
      </c>
      <c r="U1527" s="64" t="str">
        <f>IF($D1527="","", IF(COUNTIF('Intro &amp; Setup'!$AW$49:$AW$88, $D1527)&gt;0, "BH", TEXT($D1527, "ddd")))</f>
        <v/>
      </c>
      <c r="V1527" s="65" t="str">
        <f>IF($G1527="", "", IF(COUNTIF('Intro &amp; Setup'!$AW$49:$AW$88, $G1527)&gt;0, "BH", TEXT($G1527, "ddd")))</f>
        <v/>
      </c>
      <c r="W1527" s="64" t="str">
        <f t="shared" si="197"/>
        <v/>
      </c>
      <c r="X1527" s="65" t="str">
        <f t="shared" si="198"/>
        <v/>
      </c>
      <c r="Y1527" s="64" t="str">
        <f>IF(F1527="", "", IF(OR(F1527&lt;'Intro &amp; Setup'!$Z$20, F1527&gt;'Intro &amp; Setup'!$Z$22), "X", ""))</f>
        <v/>
      </c>
      <c r="Z1527" s="65" t="str">
        <f>IF(G1527="", "", IF(OR(G1527&lt;'Intro &amp; Setup'!$Z$20, G1527&gt;'Intro &amp; Setup'!$Z$22), "X", ""))</f>
        <v/>
      </c>
      <c r="AB1527" s="58" t="str">
        <f t="shared" si="199"/>
        <v/>
      </c>
      <c r="AC1527" s="59" t="str">
        <f t="shared" si="200"/>
        <v/>
      </c>
      <c r="AE1527" s="5" t="str">
        <f>IF(OR($AB1527="", $AC1527=""), "", IF($H1527=$M$3, "", IF(OR(AE$7&lt;$AB1527, $AC1527&lt;AE$6),"", MAX(AE$10:AE1526)+1)))</f>
        <v/>
      </c>
      <c r="AF1527" s="5" t="str">
        <f>IF(OR($AB1527="", $AC1527=""), "", IF($H1527=$M$3, "", IF(OR(AF$7&lt;$AB1527, $AC1527&lt;AF$6),"", MAX(AF$10:AF1526)+1)))</f>
        <v/>
      </c>
      <c r="AG1527" s="5" t="str">
        <f>IF(OR($AB1527="", $AC1527=""), "", IF($H1527=$M$3, "", IF(OR(AG$7&lt;$AB1527, $AC1527&lt;AG$6),"", MAX(AG$10:AG1526)+1)))</f>
        <v/>
      </c>
      <c r="AH1527" s="5" t="str">
        <f>IF(OR($AB1527="", $AC1527=""), "", IF($H1527=$M$3, "", IF(OR(AH$7&lt;$AB1527, $AC1527&lt;AH$6),"", MAX(AH$10:AH1526)+1)))</f>
        <v/>
      </c>
      <c r="AI1527" s="5" t="str">
        <f>IF(OR($AB1527="", $AC1527=""), "", IF($H1527=$M$3, "", IF(OR(AI$7&lt;$AB1527, $AC1527&lt;AI$6),"", MAX(AI$10:AI1526)+1)))</f>
        <v/>
      </c>
      <c r="AJ1527" s="5" t="str">
        <f>IF(OR($AB1527="", $AC1527=""), "", IF($H1527=$M$3, "", IF(OR(AJ$7&lt;$AB1527, $AC1527&lt;AJ$6),"", MAX(AJ$10:AJ1526)+1)))</f>
        <v/>
      </c>
      <c r="AK1527" s="5" t="str">
        <f>IF(OR($AB1527="", $AC1527=""), "", IF($H1527=$M$3, "", IF(OR(AK$7&lt;$AB1527, $AC1527&lt;AK$6),"", MAX(AK$10:AK1526)+1)))</f>
        <v/>
      </c>
      <c r="AL1527" s="5" t="str">
        <f>IF(OR($AB1527="", $AC1527=""), "", IF($H1527=$M$3, "", IF(OR(AL$7&lt;$AB1527, $AC1527&lt;AL$6),"", MAX(AL$10:AL1526)+1)))</f>
        <v/>
      </c>
      <c r="AM1527" s="5" t="str">
        <f>IF(OR($AB1527="", $AC1527=""), "", IF($H1527=$M$3, "", IF(OR(AM$7&lt;$AB1527, $AC1527&lt;AM$6),"", MAX(AM$10:AM1526)+1)))</f>
        <v/>
      </c>
      <c r="AN1527" s="5" t="str">
        <f>IF(OR($AB1527="", $AC1527=""), "", IF($H1527=$M$3, "", IF(OR(AN$7&lt;$AB1527, $AC1527&lt;AN$6),"", MAX(AN$10:AN1526)+1)))</f>
        <v/>
      </c>
      <c r="AO1527" s="5" t="str">
        <f>IF(OR($AB1527="", $AC1527=""), "", IF($H1527=$M$3, "", IF(OR(AO$7&lt;$AB1527, $AC1527&lt;AO$6),"", MAX(AO$10:AO1526)+1)))</f>
        <v/>
      </c>
      <c r="AP1527" s="5" t="str">
        <f>IF(OR($AB1527="", $AC1527=""), "", IF($H1527=$M$3, "", IF(OR(AP$7&lt;$AB1527, $AC1527&lt;AP$6),"", MAX(AP$10:AP1526)+1)))</f>
        <v/>
      </c>
      <c r="AQ1527" s="5" t="str">
        <f>IF(OR($AB1527="", $AC1527=""), "", IF($H1527=$M$3, "", IF(OR(AQ$7&lt;$AB1527, $AC1527&lt;AQ$6),"", MAX(AQ$10:AQ1526)+1)))</f>
        <v/>
      </c>
      <c r="AR1527" s="5" t="str">
        <f>IF(OR($AB1527="", $AC1527=""), "", IF($H1527=$M$3, "", IF(OR(AR$7&lt;$AB1527, $AC1527&lt;AR$6),"", MAX(AR$10:AR1526)+1)))</f>
        <v/>
      </c>
      <c r="AS1527" s="5" t="str">
        <f>IF(OR($AB1527="", $AC1527=""), "", IF($H1527=$M$3, "", IF(OR(AS$7&lt;$AB1527, $AC1527&lt;AS$6),"", MAX(AS$10:AS1526)+1)))</f>
        <v/>
      </c>
      <c r="AT1527" s="5" t="str">
        <f>IF(OR($AB1527="", $AC1527=""), "", IF($H1527=$M$3, "", IF(OR(AT$7&lt;$AB1527, $AC1527&lt;AT$6),"", MAX(AT$10:AT1526)+1)))</f>
        <v/>
      </c>
      <c r="AU1527" s="5" t="str">
        <f>IF(OR($AB1527="", $AC1527=""), "", IF($H1527=$M$3, "", IF(OR(AU$7&lt;$AB1527, $AC1527&lt;AU$6),"", MAX(AU$10:AU1526)+1)))</f>
        <v/>
      </c>
      <c r="AV1527" s="5" t="str">
        <f>IF(OR($AB1527="", $AC1527=""), "", IF($H1527=$M$3, "", IF(OR(AV$7&lt;$AB1527, $AC1527&lt;AV$6),"", MAX(AV$10:AV1526)+1)))</f>
        <v/>
      </c>
      <c r="AW1527" s="5" t="str">
        <f>IF(OR($AB1527="", $AC1527=""), "", IF($H1527=$M$3, "", IF(OR(AW$7&lt;$AB1527, $AC1527&lt;AW$6),"", MAX(AW$10:AW1526)+1)))</f>
        <v/>
      </c>
      <c r="AX1527" s="5" t="str">
        <f>IF(OR($AB1527="", $AC1527=""), "", IF($H1527=$M$3, "", IF(OR(AX$7&lt;$AB1527, $AC1527&lt;AX$6),"", MAX(AX$10:AX1526)+1)))</f>
        <v/>
      </c>
      <c r="AY1527" s="5" t="str">
        <f>IF(OR($AB1527="", $AC1527=""), "", IF($H1527=$M$3, "", IF(OR(AY$7&lt;$AB1527, $AC1527&lt;AY$6),"", MAX(AY$10:AY1526)+1)))</f>
        <v/>
      </c>
      <c r="AZ1527" s="5" t="str">
        <f>IF(OR($AB1527="", $AC1527=""), "", IF($H1527=$M$3, "", IF(OR(AZ$7&lt;$AB1527, $AC1527&lt;AZ$6),"", MAX(AZ$10:AZ1526)+1)))</f>
        <v/>
      </c>
      <c r="BA1527" s="5" t="str">
        <f>IF(OR($AB1527="", $AC1527=""), "", IF($H1527=$M$3, "", IF(OR(BA$7&lt;$AB1527, $AC1527&lt;BA$6),"", MAX(BA$10:BA1526)+1)))</f>
        <v/>
      </c>
      <c r="BB1527" s="5" t="str">
        <f>IF(OR($AB1527="", $AC1527=""), "", IF($H1527=$M$3, "", IF(OR(BB$7&lt;$AB1527, $AC1527&lt;BB$6),"", MAX(BB$10:BB1526)+1)))</f>
        <v/>
      </c>
      <c r="BC1527" s="5" t="str">
        <f>IF(OR($AB1527="", $AC1527=""), "", IF($H1527=$M$3, "", IF(OR(BC$7&lt;$AB1527, $AC1527&lt;BC$6),"", MAX(BC$10:BC1526)+1)))</f>
        <v/>
      </c>
      <c r="BD1527" s="5" t="str">
        <f>IF(OR($AB1527="", $AC1527=""), "", IF($H1527=$M$3, "", IF(OR(BD$7&lt;$AB1527, $AC1527&lt;BD$6),"", MAX(BD$10:BD1526)+1)))</f>
        <v/>
      </c>
      <c r="BE1527" s="5" t="str">
        <f>IF(OR($AB1527="", $AC1527=""), "", IF($H1527=$M$3, "", IF(OR(BE$7&lt;$AB1527, $AC1527&lt;BE$6),"", MAX(BE$10:BE1526)+1)))</f>
        <v/>
      </c>
      <c r="BF1527" s="5" t="str">
        <f>IF(OR($AB1527="", $AC1527=""), "", IF($H1527=$M$3, "", IF(OR(BF$7&lt;$AB1527, $AC1527&lt;BF$6),"", MAX(BF$10:BF1526)+1)))</f>
        <v/>
      </c>
      <c r="BG1527" s="5" t="str">
        <f>IF(OR($AB1527="", $AC1527=""), "", IF($H1527=$M$3, "", IF(OR(BG$7&lt;$AB1527, $AC1527&lt;BG$6),"", MAX(BG$10:BG1526)+1)))</f>
        <v/>
      </c>
      <c r="BH1527" s="5" t="str">
        <f>IF(OR($AB1527="", $AC1527=""), "", IF($H1527=$M$3, "", IF(OR(BH$7&lt;$AB1527, $AC1527&lt;BH$6),"", MAX(BH$10:BH1526)+1)))</f>
        <v/>
      </c>
      <c r="BI1527" s="5" t="str">
        <f>IF(OR($AB1527="", $AC1527=""), "", IF($H1527=$M$3, "", IF(OR(BI$7&lt;$AB1527, $AC1527&lt;BI$6),"", MAX(BI$10:BI1526)+1)))</f>
        <v/>
      </c>
      <c r="BK1527" s="5" t="str" cm="1">
        <f t="array" aca="1" ref="BK1527" ca="1">IFERROR(INDEX($AE1527:$BI1527, $BJ1527, MATCH($BK$9, $AE$9:$BI$9, 0)), "")</f>
        <v/>
      </c>
    </row>
    <row r="1528" spans="1:63" x14ac:dyDescent="0.25">
      <c r="A1528" s="2"/>
      <c r="B1528" s="254"/>
      <c r="C1528" s="255"/>
      <c r="D1528" s="256"/>
      <c r="E1528" s="257"/>
      <c r="F1528" s="257"/>
      <c r="G1528" s="258"/>
      <c r="H1528" s="259"/>
      <c r="I1528" s="16"/>
      <c r="J1528" s="5" t="str">
        <f t="shared" si="195"/>
        <v/>
      </c>
      <c r="K1528" s="2"/>
      <c r="O1528" s="5" t="str">
        <f t="shared" si="193"/>
        <v/>
      </c>
      <c r="Q1528" s="5" t="str">
        <f t="shared" si="196"/>
        <v/>
      </c>
      <c r="S1528" s="5" t="str">
        <f t="shared" si="194"/>
        <v/>
      </c>
      <c r="U1528" s="64" t="str">
        <f>IF($D1528="","", IF(COUNTIF('Intro &amp; Setup'!$AW$49:$AW$88, $D1528)&gt;0, "BH", TEXT($D1528, "ddd")))</f>
        <v/>
      </c>
      <c r="V1528" s="65" t="str">
        <f>IF($G1528="", "", IF(COUNTIF('Intro &amp; Setup'!$AW$49:$AW$88, $G1528)&gt;0, "BH", TEXT($G1528, "ddd")))</f>
        <v/>
      </c>
      <c r="W1528" s="64" t="str">
        <f t="shared" si="197"/>
        <v/>
      </c>
      <c r="X1528" s="65" t="str">
        <f t="shared" si="198"/>
        <v/>
      </c>
      <c r="Y1528" s="64" t="str">
        <f>IF(F1528="", "", IF(OR(F1528&lt;'Intro &amp; Setup'!$Z$20, F1528&gt;'Intro &amp; Setup'!$Z$22), "X", ""))</f>
        <v/>
      </c>
      <c r="Z1528" s="65" t="str">
        <f>IF(G1528="", "", IF(OR(G1528&lt;'Intro &amp; Setup'!$Z$20, G1528&gt;'Intro &amp; Setup'!$Z$22), "X", ""))</f>
        <v/>
      </c>
      <c r="AB1528" s="58" t="str">
        <f t="shared" si="199"/>
        <v/>
      </c>
      <c r="AC1528" s="59" t="str">
        <f t="shared" si="200"/>
        <v/>
      </c>
      <c r="AE1528" s="5" t="str">
        <f>IF(OR($AB1528="", $AC1528=""), "", IF($H1528=$M$3, "", IF(OR(AE$7&lt;$AB1528, $AC1528&lt;AE$6),"", MAX(AE$10:AE1527)+1)))</f>
        <v/>
      </c>
      <c r="AF1528" s="5" t="str">
        <f>IF(OR($AB1528="", $AC1528=""), "", IF($H1528=$M$3, "", IF(OR(AF$7&lt;$AB1528, $AC1528&lt;AF$6),"", MAX(AF$10:AF1527)+1)))</f>
        <v/>
      </c>
      <c r="AG1528" s="5" t="str">
        <f>IF(OR($AB1528="", $AC1528=""), "", IF($H1528=$M$3, "", IF(OR(AG$7&lt;$AB1528, $AC1528&lt;AG$6),"", MAX(AG$10:AG1527)+1)))</f>
        <v/>
      </c>
      <c r="AH1528" s="5" t="str">
        <f>IF(OR($AB1528="", $AC1528=""), "", IF($H1528=$M$3, "", IF(OR(AH$7&lt;$AB1528, $AC1528&lt;AH$6),"", MAX(AH$10:AH1527)+1)))</f>
        <v/>
      </c>
      <c r="AI1528" s="5" t="str">
        <f>IF(OR($AB1528="", $AC1528=""), "", IF($H1528=$M$3, "", IF(OR(AI$7&lt;$AB1528, $AC1528&lt;AI$6),"", MAX(AI$10:AI1527)+1)))</f>
        <v/>
      </c>
      <c r="AJ1528" s="5" t="str">
        <f>IF(OR($AB1528="", $AC1528=""), "", IF($H1528=$M$3, "", IF(OR(AJ$7&lt;$AB1528, $AC1528&lt;AJ$6),"", MAX(AJ$10:AJ1527)+1)))</f>
        <v/>
      </c>
      <c r="AK1528" s="5" t="str">
        <f>IF(OR($AB1528="", $AC1528=""), "", IF($H1528=$M$3, "", IF(OR(AK$7&lt;$AB1528, $AC1528&lt;AK$6),"", MAX(AK$10:AK1527)+1)))</f>
        <v/>
      </c>
      <c r="AL1528" s="5" t="str">
        <f>IF(OR($AB1528="", $AC1528=""), "", IF($H1528=$M$3, "", IF(OR(AL$7&lt;$AB1528, $AC1528&lt;AL$6),"", MAX(AL$10:AL1527)+1)))</f>
        <v/>
      </c>
      <c r="AM1528" s="5" t="str">
        <f>IF(OR($AB1528="", $AC1528=""), "", IF($H1528=$M$3, "", IF(OR(AM$7&lt;$AB1528, $AC1528&lt;AM$6),"", MAX(AM$10:AM1527)+1)))</f>
        <v/>
      </c>
      <c r="AN1528" s="5" t="str">
        <f>IF(OR($AB1528="", $AC1528=""), "", IF($H1528=$M$3, "", IF(OR(AN$7&lt;$AB1528, $AC1528&lt;AN$6),"", MAX(AN$10:AN1527)+1)))</f>
        <v/>
      </c>
      <c r="AO1528" s="5" t="str">
        <f>IF(OR($AB1528="", $AC1528=""), "", IF($H1528=$M$3, "", IF(OR(AO$7&lt;$AB1528, $AC1528&lt;AO$6),"", MAX(AO$10:AO1527)+1)))</f>
        <v/>
      </c>
      <c r="AP1528" s="5" t="str">
        <f>IF(OR($AB1528="", $AC1528=""), "", IF($H1528=$M$3, "", IF(OR(AP$7&lt;$AB1528, $AC1528&lt;AP$6),"", MAX(AP$10:AP1527)+1)))</f>
        <v/>
      </c>
      <c r="AQ1528" s="5" t="str">
        <f>IF(OR($AB1528="", $AC1528=""), "", IF($H1528=$M$3, "", IF(OR(AQ$7&lt;$AB1528, $AC1528&lt;AQ$6),"", MAX(AQ$10:AQ1527)+1)))</f>
        <v/>
      </c>
      <c r="AR1528" s="5" t="str">
        <f>IF(OR($AB1528="", $AC1528=""), "", IF($H1528=$M$3, "", IF(OR(AR$7&lt;$AB1528, $AC1528&lt;AR$6),"", MAX(AR$10:AR1527)+1)))</f>
        <v/>
      </c>
      <c r="AS1528" s="5" t="str">
        <f>IF(OR($AB1528="", $AC1528=""), "", IF($H1528=$M$3, "", IF(OR(AS$7&lt;$AB1528, $AC1528&lt;AS$6),"", MAX(AS$10:AS1527)+1)))</f>
        <v/>
      </c>
      <c r="AT1528" s="5" t="str">
        <f>IF(OR($AB1528="", $AC1528=""), "", IF($H1528=$M$3, "", IF(OR(AT$7&lt;$AB1528, $AC1528&lt;AT$6),"", MAX(AT$10:AT1527)+1)))</f>
        <v/>
      </c>
      <c r="AU1528" s="5" t="str">
        <f>IF(OR($AB1528="", $AC1528=""), "", IF($H1528=$M$3, "", IF(OR(AU$7&lt;$AB1528, $AC1528&lt;AU$6),"", MAX(AU$10:AU1527)+1)))</f>
        <v/>
      </c>
      <c r="AV1528" s="5" t="str">
        <f>IF(OR($AB1528="", $AC1528=""), "", IF($H1528=$M$3, "", IF(OR(AV$7&lt;$AB1528, $AC1528&lt;AV$6),"", MAX(AV$10:AV1527)+1)))</f>
        <v/>
      </c>
      <c r="AW1528" s="5" t="str">
        <f>IF(OR($AB1528="", $AC1528=""), "", IF($H1528=$M$3, "", IF(OR(AW$7&lt;$AB1528, $AC1528&lt;AW$6),"", MAX(AW$10:AW1527)+1)))</f>
        <v/>
      </c>
      <c r="AX1528" s="5" t="str">
        <f>IF(OR($AB1528="", $AC1528=""), "", IF($H1528=$M$3, "", IF(OR(AX$7&lt;$AB1528, $AC1528&lt;AX$6),"", MAX(AX$10:AX1527)+1)))</f>
        <v/>
      </c>
      <c r="AY1528" s="5" t="str">
        <f>IF(OR($AB1528="", $AC1528=""), "", IF($H1528=$M$3, "", IF(OR(AY$7&lt;$AB1528, $AC1528&lt;AY$6),"", MAX(AY$10:AY1527)+1)))</f>
        <v/>
      </c>
      <c r="AZ1528" s="5" t="str">
        <f>IF(OR($AB1528="", $AC1528=""), "", IF($H1528=$M$3, "", IF(OR(AZ$7&lt;$AB1528, $AC1528&lt;AZ$6),"", MAX(AZ$10:AZ1527)+1)))</f>
        <v/>
      </c>
      <c r="BA1528" s="5" t="str">
        <f>IF(OR($AB1528="", $AC1528=""), "", IF($H1528=$M$3, "", IF(OR(BA$7&lt;$AB1528, $AC1528&lt;BA$6),"", MAX(BA$10:BA1527)+1)))</f>
        <v/>
      </c>
      <c r="BB1528" s="5" t="str">
        <f>IF(OR($AB1528="", $AC1528=""), "", IF($H1528=$M$3, "", IF(OR(BB$7&lt;$AB1528, $AC1528&lt;BB$6),"", MAX(BB$10:BB1527)+1)))</f>
        <v/>
      </c>
      <c r="BC1528" s="5" t="str">
        <f>IF(OR($AB1528="", $AC1528=""), "", IF($H1528=$M$3, "", IF(OR(BC$7&lt;$AB1528, $AC1528&lt;BC$6),"", MAX(BC$10:BC1527)+1)))</f>
        <v/>
      </c>
      <c r="BD1528" s="5" t="str">
        <f>IF(OR($AB1528="", $AC1528=""), "", IF($H1528=$M$3, "", IF(OR(BD$7&lt;$AB1528, $AC1528&lt;BD$6),"", MAX(BD$10:BD1527)+1)))</f>
        <v/>
      </c>
      <c r="BE1528" s="5" t="str">
        <f>IF(OR($AB1528="", $AC1528=""), "", IF($H1528=$M$3, "", IF(OR(BE$7&lt;$AB1528, $AC1528&lt;BE$6),"", MAX(BE$10:BE1527)+1)))</f>
        <v/>
      </c>
      <c r="BF1528" s="5" t="str">
        <f>IF(OR($AB1528="", $AC1528=""), "", IF($H1528=$M$3, "", IF(OR(BF$7&lt;$AB1528, $AC1528&lt;BF$6),"", MAX(BF$10:BF1527)+1)))</f>
        <v/>
      </c>
      <c r="BG1528" s="5" t="str">
        <f>IF(OR($AB1528="", $AC1528=""), "", IF($H1528=$M$3, "", IF(OR(BG$7&lt;$AB1528, $AC1528&lt;BG$6),"", MAX(BG$10:BG1527)+1)))</f>
        <v/>
      </c>
      <c r="BH1528" s="5" t="str">
        <f>IF(OR($AB1528="", $AC1528=""), "", IF($H1528=$M$3, "", IF(OR(BH$7&lt;$AB1528, $AC1528&lt;BH$6),"", MAX(BH$10:BH1527)+1)))</f>
        <v/>
      </c>
      <c r="BI1528" s="5" t="str">
        <f>IF(OR($AB1528="", $AC1528=""), "", IF($H1528=$M$3, "", IF(OR(BI$7&lt;$AB1528, $AC1528&lt;BI$6),"", MAX(BI$10:BI1527)+1)))</f>
        <v/>
      </c>
      <c r="BK1528" s="5" t="str" cm="1">
        <f t="array" aca="1" ref="BK1528" ca="1">IFERROR(INDEX($AE1528:$BI1528, $BJ1528, MATCH($BK$9, $AE$9:$BI$9, 0)), "")</f>
        <v/>
      </c>
    </row>
    <row r="1529" spans="1:63" x14ac:dyDescent="0.25">
      <c r="A1529" s="2"/>
      <c r="B1529" s="254"/>
      <c r="C1529" s="255"/>
      <c r="D1529" s="256"/>
      <c r="E1529" s="257"/>
      <c r="F1529" s="257"/>
      <c r="G1529" s="258"/>
      <c r="H1529" s="259"/>
      <c r="I1529" s="16"/>
      <c r="J1529" s="5" t="str">
        <f t="shared" si="195"/>
        <v/>
      </c>
      <c r="K1529" s="2"/>
      <c r="O1529" s="5" t="str">
        <f t="shared" si="193"/>
        <v/>
      </c>
      <c r="Q1529" s="5" t="str">
        <f t="shared" si="196"/>
        <v/>
      </c>
      <c r="S1529" s="5" t="str">
        <f t="shared" si="194"/>
        <v/>
      </c>
      <c r="U1529" s="64" t="str">
        <f>IF($D1529="","", IF(COUNTIF('Intro &amp; Setup'!$AW$49:$AW$88, $D1529)&gt;0, "BH", TEXT($D1529, "ddd")))</f>
        <v/>
      </c>
      <c r="V1529" s="65" t="str">
        <f>IF($G1529="", "", IF(COUNTIF('Intro &amp; Setup'!$AW$49:$AW$88, $G1529)&gt;0, "BH", TEXT($G1529, "ddd")))</f>
        <v/>
      </c>
      <c r="W1529" s="64" t="str">
        <f t="shared" si="197"/>
        <v/>
      </c>
      <c r="X1529" s="65" t="str">
        <f t="shared" si="198"/>
        <v/>
      </c>
      <c r="Y1529" s="64" t="str">
        <f>IF(F1529="", "", IF(OR(F1529&lt;'Intro &amp; Setup'!$Z$20, F1529&gt;'Intro &amp; Setup'!$Z$22), "X", ""))</f>
        <v/>
      </c>
      <c r="Z1529" s="65" t="str">
        <f>IF(G1529="", "", IF(OR(G1529&lt;'Intro &amp; Setup'!$Z$20, G1529&gt;'Intro &amp; Setup'!$Z$22), "X", ""))</f>
        <v/>
      </c>
      <c r="AB1529" s="58" t="str">
        <f t="shared" si="199"/>
        <v/>
      </c>
      <c r="AC1529" s="59" t="str">
        <f t="shared" si="200"/>
        <v/>
      </c>
      <c r="AE1529" s="5" t="str">
        <f>IF(OR($AB1529="", $AC1529=""), "", IF($H1529=$M$3, "", IF(OR(AE$7&lt;$AB1529, $AC1529&lt;AE$6),"", MAX(AE$10:AE1528)+1)))</f>
        <v/>
      </c>
      <c r="AF1529" s="5" t="str">
        <f>IF(OR($AB1529="", $AC1529=""), "", IF($H1529=$M$3, "", IF(OR(AF$7&lt;$AB1529, $AC1529&lt;AF$6),"", MAX(AF$10:AF1528)+1)))</f>
        <v/>
      </c>
      <c r="AG1529" s="5" t="str">
        <f>IF(OR($AB1529="", $AC1529=""), "", IF($H1529=$M$3, "", IF(OR(AG$7&lt;$AB1529, $AC1529&lt;AG$6),"", MAX(AG$10:AG1528)+1)))</f>
        <v/>
      </c>
      <c r="AH1529" s="5" t="str">
        <f>IF(OR($AB1529="", $AC1529=""), "", IF($H1529=$M$3, "", IF(OR(AH$7&lt;$AB1529, $AC1529&lt;AH$6),"", MAX(AH$10:AH1528)+1)))</f>
        <v/>
      </c>
      <c r="AI1529" s="5" t="str">
        <f>IF(OR($AB1529="", $AC1529=""), "", IF($H1529=$M$3, "", IF(OR(AI$7&lt;$AB1529, $AC1529&lt;AI$6),"", MAX(AI$10:AI1528)+1)))</f>
        <v/>
      </c>
      <c r="AJ1529" s="5" t="str">
        <f>IF(OR($AB1529="", $AC1529=""), "", IF($H1529=$M$3, "", IF(OR(AJ$7&lt;$AB1529, $AC1529&lt;AJ$6),"", MAX(AJ$10:AJ1528)+1)))</f>
        <v/>
      </c>
      <c r="AK1529" s="5" t="str">
        <f>IF(OR($AB1529="", $AC1529=""), "", IF($H1529=$M$3, "", IF(OR(AK$7&lt;$AB1529, $AC1529&lt;AK$6),"", MAX(AK$10:AK1528)+1)))</f>
        <v/>
      </c>
      <c r="AL1529" s="5" t="str">
        <f>IF(OR($AB1529="", $AC1529=""), "", IF($H1529=$M$3, "", IF(OR(AL$7&lt;$AB1529, $AC1529&lt;AL$6),"", MAX(AL$10:AL1528)+1)))</f>
        <v/>
      </c>
      <c r="AM1529" s="5" t="str">
        <f>IF(OR($AB1529="", $AC1529=""), "", IF($H1529=$M$3, "", IF(OR(AM$7&lt;$AB1529, $AC1529&lt;AM$6),"", MAX(AM$10:AM1528)+1)))</f>
        <v/>
      </c>
      <c r="AN1529" s="5" t="str">
        <f>IF(OR($AB1529="", $AC1529=""), "", IF($H1529=$M$3, "", IF(OR(AN$7&lt;$AB1529, $AC1529&lt;AN$6),"", MAX(AN$10:AN1528)+1)))</f>
        <v/>
      </c>
      <c r="AO1529" s="5" t="str">
        <f>IF(OR($AB1529="", $AC1529=""), "", IF($H1529=$M$3, "", IF(OR(AO$7&lt;$AB1529, $AC1529&lt;AO$6),"", MAX(AO$10:AO1528)+1)))</f>
        <v/>
      </c>
      <c r="AP1529" s="5" t="str">
        <f>IF(OR($AB1529="", $AC1529=""), "", IF($H1529=$M$3, "", IF(OR(AP$7&lt;$AB1529, $AC1529&lt;AP$6),"", MAX(AP$10:AP1528)+1)))</f>
        <v/>
      </c>
      <c r="AQ1529" s="5" t="str">
        <f>IF(OR($AB1529="", $AC1529=""), "", IF($H1529=$M$3, "", IF(OR(AQ$7&lt;$AB1529, $AC1529&lt;AQ$6),"", MAX(AQ$10:AQ1528)+1)))</f>
        <v/>
      </c>
      <c r="AR1529" s="5" t="str">
        <f>IF(OR($AB1529="", $AC1529=""), "", IF($H1529=$M$3, "", IF(OR(AR$7&lt;$AB1529, $AC1529&lt;AR$6),"", MAX(AR$10:AR1528)+1)))</f>
        <v/>
      </c>
      <c r="AS1529" s="5" t="str">
        <f>IF(OR($AB1529="", $AC1529=""), "", IF($H1529=$M$3, "", IF(OR(AS$7&lt;$AB1529, $AC1529&lt;AS$6),"", MAX(AS$10:AS1528)+1)))</f>
        <v/>
      </c>
      <c r="AT1529" s="5" t="str">
        <f>IF(OR($AB1529="", $AC1529=""), "", IF($H1529=$M$3, "", IF(OR(AT$7&lt;$AB1529, $AC1529&lt;AT$6),"", MAX(AT$10:AT1528)+1)))</f>
        <v/>
      </c>
      <c r="AU1529" s="5" t="str">
        <f>IF(OR($AB1529="", $AC1529=""), "", IF($H1529=$M$3, "", IF(OR(AU$7&lt;$AB1529, $AC1529&lt;AU$6),"", MAX(AU$10:AU1528)+1)))</f>
        <v/>
      </c>
      <c r="AV1529" s="5" t="str">
        <f>IF(OR($AB1529="", $AC1529=""), "", IF($H1529=$M$3, "", IF(OR(AV$7&lt;$AB1529, $AC1529&lt;AV$6),"", MAX(AV$10:AV1528)+1)))</f>
        <v/>
      </c>
      <c r="AW1529" s="5" t="str">
        <f>IF(OR($AB1529="", $AC1529=""), "", IF($H1529=$M$3, "", IF(OR(AW$7&lt;$AB1529, $AC1529&lt;AW$6),"", MAX(AW$10:AW1528)+1)))</f>
        <v/>
      </c>
      <c r="AX1529" s="5" t="str">
        <f>IF(OR($AB1529="", $AC1529=""), "", IF($H1529=$M$3, "", IF(OR(AX$7&lt;$AB1529, $AC1529&lt;AX$6),"", MAX(AX$10:AX1528)+1)))</f>
        <v/>
      </c>
      <c r="AY1529" s="5" t="str">
        <f>IF(OR($AB1529="", $AC1529=""), "", IF($H1529=$M$3, "", IF(OR(AY$7&lt;$AB1529, $AC1529&lt;AY$6),"", MAX(AY$10:AY1528)+1)))</f>
        <v/>
      </c>
      <c r="AZ1529" s="5" t="str">
        <f>IF(OR($AB1529="", $AC1529=""), "", IF($H1529=$M$3, "", IF(OR(AZ$7&lt;$AB1529, $AC1529&lt;AZ$6),"", MAX(AZ$10:AZ1528)+1)))</f>
        <v/>
      </c>
      <c r="BA1529" s="5" t="str">
        <f>IF(OR($AB1529="", $AC1529=""), "", IF($H1529=$M$3, "", IF(OR(BA$7&lt;$AB1529, $AC1529&lt;BA$6),"", MAX(BA$10:BA1528)+1)))</f>
        <v/>
      </c>
      <c r="BB1529" s="5" t="str">
        <f>IF(OR($AB1529="", $AC1529=""), "", IF($H1529=$M$3, "", IF(OR(BB$7&lt;$AB1529, $AC1529&lt;BB$6),"", MAX(BB$10:BB1528)+1)))</f>
        <v/>
      </c>
      <c r="BC1529" s="5" t="str">
        <f>IF(OR($AB1529="", $AC1529=""), "", IF($H1529=$M$3, "", IF(OR(BC$7&lt;$AB1529, $AC1529&lt;BC$6),"", MAX(BC$10:BC1528)+1)))</f>
        <v/>
      </c>
      <c r="BD1529" s="5" t="str">
        <f>IF(OR($AB1529="", $AC1529=""), "", IF($H1529=$M$3, "", IF(OR(BD$7&lt;$AB1529, $AC1529&lt;BD$6),"", MAX(BD$10:BD1528)+1)))</f>
        <v/>
      </c>
      <c r="BE1529" s="5" t="str">
        <f>IF(OR($AB1529="", $AC1529=""), "", IF($H1529=$M$3, "", IF(OR(BE$7&lt;$AB1529, $AC1529&lt;BE$6),"", MAX(BE$10:BE1528)+1)))</f>
        <v/>
      </c>
      <c r="BF1529" s="5" t="str">
        <f>IF(OR($AB1529="", $AC1529=""), "", IF($H1529=$M$3, "", IF(OR(BF$7&lt;$AB1529, $AC1529&lt;BF$6),"", MAX(BF$10:BF1528)+1)))</f>
        <v/>
      </c>
      <c r="BG1529" s="5" t="str">
        <f>IF(OR($AB1529="", $AC1529=""), "", IF($H1529=$M$3, "", IF(OR(BG$7&lt;$AB1529, $AC1529&lt;BG$6),"", MAX(BG$10:BG1528)+1)))</f>
        <v/>
      </c>
      <c r="BH1529" s="5" t="str">
        <f>IF(OR($AB1529="", $AC1529=""), "", IF($H1529=$M$3, "", IF(OR(BH$7&lt;$AB1529, $AC1529&lt;BH$6),"", MAX(BH$10:BH1528)+1)))</f>
        <v/>
      </c>
      <c r="BI1529" s="5" t="str">
        <f>IF(OR($AB1529="", $AC1529=""), "", IF($H1529=$M$3, "", IF(OR(BI$7&lt;$AB1529, $AC1529&lt;BI$6),"", MAX(BI$10:BI1528)+1)))</f>
        <v/>
      </c>
      <c r="BK1529" s="5" t="str" cm="1">
        <f t="array" aca="1" ref="BK1529" ca="1">IFERROR(INDEX($AE1529:$BI1529, $BJ1529, MATCH($BK$9, $AE$9:$BI$9, 0)), "")</f>
        <v/>
      </c>
    </row>
    <row r="1530" spans="1:63" x14ac:dyDescent="0.25">
      <c r="A1530" s="2"/>
      <c r="B1530" s="254"/>
      <c r="C1530" s="255"/>
      <c r="D1530" s="256"/>
      <c r="E1530" s="257"/>
      <c r="F1530" s="257"/>
      <c r="G1530" s="258"/>
      <c r="H1530" s="259"/>
      <c r="I1530" s="16"/>
      <c r="J1530" s="5" t="str">
        <f t="shared" si="195"/>
        <v/>
      </c>
      <c r="K1530" s="2"/>
      <c r="O1530" s="5" t="str">
        <f t="shared" si="193"/>
        <v/>
      </c>
      <c r="Q1530" s="5" t="str">
        <f t="shared" si="196"/>
        <v/>
      </c>
      <c r="S1530" s="5" t="str">
        <f t="shared" si="194"/>
        <v/>
      </c>
      <c r="U1530" s="64" t="str">
        <f>IF($D1530="","", IF(COUNTIF('Intro &amp; Setup'!$AW$49:$AW$88, $D1530)&gt;0, "BH", TEXT($D1530, "ddd")))</f>
        <v/>
      </c>
      <c r="V1530" s="65" t="str">
        <f>IF($G1530="", "", IF(COUNTIF('Intro &amp; Setup'!$AW$49:$AW$88, $G1530)&gt;0, "BH", TEXT($G1530, "ddd")))</f>
        <v/>
      </c>
      <c r="W1530" s="64" t="str">
        <f t="shared" si="197"/>
        <v/>
      </c>
      <c r="X1530" s="65" t="str">
        <f t="shared" si="198"/>
        <v/>
      </c>
      <c r="Y1530" s="64" t="str">
        <f>IF(F1530="", "", IF(OR(F1530&lt;'Intro &amp; Setup'!$Z$20, F1530&gt;'Intro &amp; Setup'!$Z$22), "X", ""))</f>
        <v/>
      </c>
      <c r="Z1530" s="65" t="str">
        <f>IF(G1530="", "", IF(OR(G1530&lt;'Intro &amp; Setup'!$Z$20, G1530&gt;'Intro &amp; Setup'!$Z$22), "X", ""))</f>
        <v/>
      </c>
      <c r="AB1530" s="58" t="str">
        <f t="shared" si="199"/>
        <v/>
      </c>
      <c r="AC1530" s="59" t="str">
        <f t="shared" si="200"/>
        <v/>
      </c>
      <c r="AE1530" s="5" t="str">
        <f>IF(OR($AB1530="", $AC1530=""), "", IF($H1530=$M$3, "", IF(OR(AE$7&lt;$AB1530, $AC1530&lt;AE$6),"", MAX(AE$10:AE1529)+1)))</f>
        <v/>
      </c>
      <c r="AF1530" s="5" t="str">
        <f>IF(OR($AB1530="", $AC1530=""), "", IF($H1530=$M$3, "", IF(OR(AF$7&lt;$AB1530, $AC1530&lt;AF$6),"", MAX(AF$10:AF1529)+1)))</f>
        <v/>
      </c>
      <c r="AG1530" s="5" t="str">
        <f>IF(OR($AB1530="", $AC1530=""), "", IF($H1530=$M$3, "", IF(OR(AG$7&lt;$AB1530, $AC1530&lt;AG$6),"", MAX(AG$10:AG1529)+1)))</f>
        <v/>
      </c>
      <c r="AH1530" s="5" t="str">
        <f>IF(OR($AB1530="", $AC1530=""), "", IF($H1530=$M$3, "", IF(OR(AH$7&lt;$AB1530, $AC1530&lt;AH$6),"", MAX(AH$10:AH1529)+1)))</f>
        <v/>
      </c>
      <c r="AI1530" s="5" t="str">
        <f>IF(OR($AB1530="", $AC1530=""), "", IF($H1530=$M$3, "", IF(OR(AI$7&lt;$AB1530, $AC1530&lt;AI$6),"", MAX(AI$10:AI1529)+1)))</f>
        <v/>
      </c>
      <c r="AJ1530" s="5" t="str">
        <f>IF(OR($AB1530="", $AC1530=""), "", IF($H1530=$M$3, "", IF(OR(AJ$7&lt;$AB1530, $AC1530&lt;AJ$6),"", MAX(AJ$10:AJ1529)+1)))</f>
        <v/>
      </c>
      <c r="AK1530" s="5" t="str">
        <f>IF(OR($AB1530="", $AC1530=""), "", IF($H1530=$M$3, "", IF(OR(AK$7&lt;$AB1530, $AC1530&lt;AK$6),"", MAX(AK$10:AK1529)+1)))</f>
        <v/>
      </c>
      <c r="AL1530" s="5" t="str">
        <f>IF(OR($AB1530="", $AC1530=""), "", IF($H1530=$M$3, "", IF(OR(AL$7&lt;$AB1530, $AC1530&lt;AL$6),"", MAX(AL$10:AL1529)+1)))</f>
        <v/>
      </c>
      <c r="AM1530" s="5" t="str">
        <f>IF(OR($AB1530="", $AC1530=""), "", IF($H1530=$M$3, "", IF(OR(AM$7&lt;$AB1530, $AC1530&lt;AM$6),"", MAX(AM$10:AM1529)+1)))</f>
        <v/>
      </c>
      <c r="AN1530" s="5" t="str">
        <f>IF(OR($AB1530="", $AC1530=""), "", IF($H1530=$M$3, "", IF(OR(AN$7&lt;$AB1530, $AC1530&lt;AN$6),"", MAX(AN$10:AN1529)+1)))</f>
        <v/>
      </c>
      <c r="AO1530" s="5" t="str">
        <f>IF(OR($AB1530="", $AC1530=""), "", IF($H1530=$M$3, "", IF(OR(AO$7&lt;$AB1530, $AC1530&lt;AO$6),"", MAX(AO$10:AO1529)+1)))</f>
        <v/>
      </c>
      <c r="AP1530" s="5" t="str">
        <f>IF(OR($AB1530="", $AC1530=""), "", IF($H1530=$M$3, "", IF(OR(AP$7&lt;$AB1530, $AC1530&lt;AP$6),"", MAX(AP$10:AP1529)+1)))</f>
        <v/>
      </c>
      <c r="AQ1530" s="5" t="str">
        <f>IF(OR($AB1530="", $AC1530=""), "", IF($H1530=$M$3, "", IF(OR(AQ$7&lt;$AB1530, $AC1530&lt;AQ$6),"", MAX(AQ$10:AQ1529)+1)))</f>
        <v/>
      </c>
      <c r="AR1530" s="5" t="str">
        <f>IF(OR($AB1530="", $AC1530=""), "", IF($H1530=$M$3, "", IF(OR(AR$7&lt;$AB1530, $AC1530&lt;AR$6),"", MAX(AR$10:AR1529)+1)))</f>
        <v/>
      </c>
      <c r="AS1530" s="5" t="str">
        <f>IF(OR($AB1530="", $AC1530=""), "", IF($H1530=$M$3, "", IF(OR(AS$7&lt;$AB1530, $AC1530&lt;AS$6),"", MAX(AS$10:AS1529)+1)))</f>
        <v/>
      </c>
      <c r="AT1530" s="5" t="str">
        <f>IF(OR($AB1530="", $AC1530=""), "", IF($H1530=$M$3, "", IF(OR(AT$7&lt;$AB1530, $AC1530&lt;AT$6),"", MAX(AT$10:AT1529)+1)))</f>
        <v/>
      </c>
      <c r="AU1530" s="5" t="str">
        <f>IF(OR($AB1530="", $AC1530=""), "", IF($H1530=$M$3, "", IF(OR(AU$7&lt;$AB1530, $AC1530&lt;AU$6),"", MAX(AU$10:AU1529)+1)))</f>
        <v/>
      </c>
      <c r="AV1530" s="5" t="str">
        <f>IF(OR($AB1530="", $AC1530=""), "", IF($H1530=$M$3, "", IF(OR(AV$7&lt;$AB1530, $AC1530&lt;AV$6),"", MAX(AV$10:AV1529)+1)))</f>
        <v/>
      </c>
      <c r="AW1530" s="5" t="str">
        <f>IF(OR($AB1530="", $AC1530=""), "", IF($H1530=$M$3, "", IF(OR(AW$7&lt;$AB1530, $AC1530&lt;AW$6),"", MAX(AW$10:AW1529)+1)))</f>
        <v/>
      </c>
      <c r="AX1530" s="5" t="str">
        <f>IF(OR($AB1530="", $AC1530=""), "", IF($H1530=$M$3, "", IF(OR(AX$7&lt;$AB1530, $AC1530&lt;AX$6),"", MAX(AX$10:AX1529)+1)))</f>
        <v/>
      </c>
      <c r="AY1530" s="5" t="str">
        <f>IF(OR($AB1530="", $AC1530=""), "", IF($H1530=$M$3, "", IF(OR(AY$7&lt;$AB1530, $AC1530&lt;AY$6),"", MAX(AY$10:AY1529)+1)))</f>
        <v/>
      </c>
      <c r="AZ1530" s="5" t="str">
        <f>IF(OR($AB1530="", $AC1530=""), "", IF($H1530=$M$3, "", IF(OR(AZ$7&lt;$AB1530, $AC1530&lt;AZ$6),"", MAX(AZ$10:AZ1529)+1)))</f>
        <v/>
      </c>
      <c r="BA1530" s="5" t="str">
        <f>IF(OR($AB1530="", $AC1530=""), "", IF($H1530=$M$3, "", IF(OR(BA$7&lt;$AB1530, $AC1530&lt;BA$6),"", MAX(BA$10:BA1529)+1)))</f>
        <v/>
      </c>
      <c r="BB1530" s="5" t="str">
        <f>IF(OR($AB1530="", $AC1530=""), "", IF($H1530=$M$3, "", IF(OR(BB$7&lt;$AB1530, $AC1530&lt;BB$6),"", MAX(BB$10:BB1529)+1)))</f>
        <v/>
      </c>
      <c r="BC1530" s="5" t="str">
        <f>IF(OR($AB1530="", $AC1530=""), "", IF($H1530=$M$3, "", IF(OR(BC$7&lt;$AB1530, $AC1530&lt;BC$6),"", MAX(BC$10:BC1529)+1)))</f>
        <v/>
      </c>
      <c r="BD1530" s="5" t="str">
        <f>IF(OR($AB1530="", $AC1530=""), "", IF($H1530=$M$3, "", IF(OR(BD$7&lt;$AB1530, $AC1530&lt;BD$6),"", MAX(BD$10:BD1529)+1)))</f>
        <v/>
      </c>
      <c r="BE1530" s="5" t="str">
        <f>IF(OR($AB1530="", $AC1530=""), "", IF($H1530=$M$3, "", IF(OR(BE$7&lt;$AB1530, $AC1530&lt;BE$6),"", MAX(BE$10:BE1529)+1)))</f>
        <v/>
      </c>
      <c r="BF1530" s="5" t="str">
        <f>IF(OR($AB1530="", $AC1530=""), "", IF($H1530=$M$3, "", IF(OR(BF$7&lt;$AB1530, $AC1530&lt;BF$6),"", MAX(BF$10:BF1529)+1)))</f>
        <v/>
      </c>
      <c r="BG1530" s="5" t="str">
        <f>IF(OR($AB1530="", $AC1530=""), "", IF($H1530=$M$3, "", IF(OR(BG$7&lt;$AB1530, $AC1530&lt;BG$6),"", MAX(BG$10:BG1529)+1)))</f>
        <v/>
      </c>
      <c r="BH1530" s="5" t="str">
        <f>IF(OR($AB1530="", $AC1530=""), "", IF($H1530=$M$3, "", IF(OR(BH$7&lt;$AB1530, $AC1530&lt;BH$6),"", MAX(BH$10:BH1529)+1)))</f>
        <v/>
      </c>
      <c r="BI1530" s="5" t="str">
        <f>IF(OR($AB1530="", $AC1530=""), "", IF($H1530=$M$3, "", IF(OR(BI$7&lt;$AB1530, $AC1530&lt;BI$6),"", MAX(BI$10:BI1529)+1)))</f>
        <v/>
      </c>
      <c r="BK1530" s="5" t="str" cm="1">
        <f t="array" aca="1" ref="BK1530" ca="1">IFERROR(INDEX($AE1530:$BI1530, $BJ1530, MATCH($BK$9, $AE$9:$BI$9, 0)), "")</f>
        <v/>
      </c>
    </row>
    <row r="1531" spans="1:63" x14ac:dyDescent="0.25">
      <c r="A1531" s="2"/>
      <c r="B1531" s="254"/>
      <c r="C1531" s="255"/>
      <c r="D1531" s="256"/>
      <c r="E1531" s="257"/>
      <c r="F1531" s="257"/>
      <c r="G1531" s="258"/>
      <c r="H1531" s="259"/>
      <c r="I1531" s="16"/>
      <c r="J1531" s="5" t="str">
        <f t="shared" si="195"/>
        <v/>
      </c>
      <c r="K1531" s="2"/>
      <c r="O1531" s="5" t="str">
        <f t="shared" si="193"/>
        <v/>
      </c>
      <c r="Q1531" s="5" t="str">
        <f t="shared" si="196"/>
        <v/>
      </c>
      <c r="S1531" s="5" t="str">
        <f t="shared" si="194"/>
        <v/>
      </c>
      <c r="U1531" s="64" t="str">
        <f>IF($D1531="","", IF(COUNTIF('Intro &amp; Setup'!$AW$49:$AW$88, $D1531)&gt;0, "BH", TEXT($D1531, "ddd")))</f>
        <v/>
      </c>
      <c r="V1531" s="65" t="str">
        <f>IF($G1531="", "", IF(COUNTIF('Intro &amp; Setup'!$AW$49:$AW$88, $G1531)&gt;0, "BH", TEXT($G1531, "ddd")))</f>
        <v/>
      </c>
      <c r="W1531" s="64" t="str">
        <f t="shared" si="197"/>
        <v/>
      </c>
      <c r="X1531" s="65" t="str">
        <f t="shared" si="198"/>
        <v/>
      </c>
      <c r="Y1531" s="64" t="str">
        <f>IF(F1531="", "", IF(OR(F1531&lt;'Intro &amp; Setup'!$Z$20, F1531&gt;'Intro &amp; Setup'!$Z$22), "X", ""))</f>
        <v/>
      </c>
      <c r="Z1531" s="65" t="str">
        <f>IF(G1531="", "", IF(OR(G1531&lt;'Intro &amp; Setup'!$Z$20, G1531&gt;'Intro &amp; Setup'!$Z$22), "X", ""))</f>
        <v/>
      </c>
      <c r="AB1531" s="58" t="str">
        <f t="shared" si="199"/>
        <v/>
      </c>
      <c r="AC1531" s="59" t="str">
        <f t="shared" si="200"/>
        <v/>
      </c>
      <c r="AE1531" s="5" t="str">
        <f>IF(OR($AB1531="", $AC1531=""), "", IF($H1531=$M$3, "", IF(OR(AE$7&lt;$AB1531, $AC1531&lt;AE$6),"", MAX(AE$10:AE1530)+1)))</f>
        <v/>
      </c>
      <c r="AF1531" s="5" t="str">
        <f>IF(OR($AB1531="", $AC1531=""), "", IF($H1531=$M$3, "", IF(OR(AF$7&lt;$AB1531, $AC1531&lt;AF$6),"", MAX(AF$10:AF1530)+1)))</f>
        <v/>
      </c>
      <c r="AG1531" s="5" t="str">
        <f>IF(OR($AB1531="", $AC1531=""), "", IF($H1531=$M$3, "", IF(OR(AG$7&lt;$AB1531, $AC1531&lt;AG$6),"", MAX(AG$10:AG1530)+1)))</f>
        <v/>
      </c>
      <c r="AH1531" s="5" t="str">
        <f>IF(OR($AB1531="", $AC1531=""), "", IF($H1531=$M$3, "", IF(OR(AH$7&lt;$AB1531, $AC1531&lt;AH$6),"", MAX(AH$10:AH1530)+1)))</f>
        <v/>
      </c>
      <c r="AI1531" s="5" t="str">
        <f>IF(OR($AB1531="", $AC1531=""), "", IF($H1531=$M$3, "", IF(OR(AI$7&lt;$AB1531, $AC1531&lt;AI$6),"", MAX(AI$10:AI1530)+1)))</f>
        <v/>
      </c>
      <c r="AJ1531" s="5" t="str">
        <f>IF(OR($AB1531="", $AC1531=""), "", IF($H1531=$M$3, "", IF(OR(AJ$7&lt;$AB1531, $AC1531&lt;AJ$6),"", MAX(AJ$10:AJ1530)+1)))</f>
        <v/>
      </c>
      <c r="AK1531" s="5" t="str">
        <f>IF(OR($AB1531="", $AC1531=""), "", IF($H1531=$M$3, "", IF(OR(AK$7&lt;$AB1531, $AC1531&lt;AK$6),"", MAX(AK$10:AK1530)+1)))</f>
        <v/>
      </c>
      <c r="AL1531" s="5" t="str">
        <f>IF(OR($AB1531="", $AC1531=""), "", IF($H1531=$M$3, "", IF(OR(AL$7&lt;$AB1531, $AC1531&lt;AL$6),"", MAX(AL$10:AL1530)+1)))</f>
        <v/>
      </c>
      <c r="AM1531" s="5" t="str">
        <f>IF(OR($AB1531="", $AC1531=""), "", IF($H1531=$M$3, "", IF(OR(AM$7&lt;$AB1531, $AC1531&lt;AM$6),"", MAX(AM$10:AM1530)+1)))</f>
        <v/>
      </c>
      <c r="AN1531" s="5" t="str">
        <f>IF(OR($AB1531="", $AC1531=""), "", IF($H1531=$M$3, "", IF(OR(AN$7&lt;$AB1531, $AC1531&lt;AN$6),"", MAX(AN$10:AN1530)+1)))</f>
        <v/>
      </c>
      <c r="AO1531" s="5" t="str">
        <f>IF(OR($AB1531="", $AC1531=""), "", IF($H1531=$M$3, "", IF(OR(AO$7&lt;$AB1531, $AC1531&lt;AO$6),"", MAX(AO$10:AO1530)+1)))</f>
        <v/>
      </c>
      <c r="AP1531" s="5" t="str">
        <f>IF(OR($AB1531="", $AC1531=""), "", IF($H1531=$M$3, "", IF(OR(AP$7&lt;$AB1531, $AC1531&lt;AP$6),"", MAX(AP$10:AP1530)+1)))</f>
        <v/>
      </c>
      <c r="AQ1531" s="5" t="str">
        <f>IF(OR($AB1531="", $AC1531=""), "", IF($H1531=$M$3, "", IF(OR(AQ$7&lt;$AB1531, $AC1531&lt;AQ$6),"", MAX(AQ$10:AQ1530)+1)))</f>
        <v/>
      </c>
      <c r="AR1531" s="5" t="str">
        <f>IF(OR($AB1531="", $AC1531=""), "", IF($H1531=$M$3, "", IF(OR(AR$7&lt;$AB1531, $AC1531&lt;AR$6),"", MAX(AR$10:AR1530)+1)))</f>
        <v/>
      </c>
      <c r="AS1531" s="5" t="str">
        <f>IF(OR($AB1531="", $AC1531=""), "", IF($H1531=$M$3, "", IF(OR(AS$7&lt;$AB1531, $AC1531&lt;AS$6),"", MAX(AS$10:AS1530)+1)))</f>
        <v/>
      </c>
      <c r="AT1531" s="5" t="str">
        <f>IF(OR($AB1531="", $AC1531=""), "", IF($H1531=$M$3, "", IF(OR(AT$7&lt;$AB1531, $AC1531&lt;AT$6),"", MAX(AT$10:AT1530)+1)))</f>
        <v/>
      </c>
      <c r="AU1531" s="5" t="str">
        <f>IF(OR($AB1531="", $AC1531=""), "", IF($H1531=$M$3, "", IF(OR(AU$7&lt;$AB1531, $AC1531&lt;AU$6),"", MAX(AU$10:AU1530)+1)))</f>
        <v/>
      </c>
      <c r="AV1531" s="5" t="str">
        <f>IF(OR($AB1531="", $AC1531=""), "", IF($H1531=$M$3, "", IF(OR(AV$7&lt;$AB1531, $AC1531&lt;AV$6),"", MAX(AV$10:AV1530)+1)))</f>
        <v/>
      </c>
      <c r="AW1531" s="5" t="str">
        <f>IF(OR($AB1531="", $AC1531=""), "", IF($H1531=$M$3, "", IF(OR(AW$7&lt;$AB1531, $AC1531&lt;AW$6),"", MAX(AW$10:AW1530)+1)))</f>
        <v/>
      </c>
      <c r="AX1531" s="5" t="str">
        <f>IF(OR($AB1531="", $AC1531=""), "", IF($H1531=$M$3, "", IF(OR(AX$7&lt;$AB1531, $AC1531&lt;AX$6),"", MAX(AX$10:AX1530)+1)))</f>
        <v/>
      </c>
      <c r="AY1531" s="5" t="str">
        <f>IF(OR($AB1531="", $AC1531=""), "", IF($H1531=$M$3, "", IF(OR(AY$7&lt;$AB1531, $AC1531&lt;AY$6),"", MAX(AY$10:AY1530)+1)))</f>
        <v/>
      </c>
      <c r="AZ1531" s="5" t="str">
        <f>IF(OR($AB1531="", $AC1531=""), "", IF($H1531=$M$3, "", IF(OR(AZ$7&lt;$AB1531, $AC1531&lt;AZ$6),"", MAX(AZ$10:AZ1530)+1)))</f>
        <v/>
      </c>
      <c r="BA1531" s="5" t="str">
        <f>IF(OR($AB1531="", $AC1531=""), "", IF($H1531=$M$3, "", IF(OR(BA$7&lt;$AB1531, $AC1531&lt;BA$6),"", MAX(BA$10:BA1530)+1)))</f>
        <v/>
      </c>
      <c r="BB1531" s="5" t="str">
        <f>IF(OR($AB1531="", $AC1531=""), "", IF($H1531=$M$3, "", IF(OR(BB$7&lt;$AB1531, $AC1531&lt;BB$6),"", MAX(BB$10:BB1530)+1)))</f>
        <v/>
      </c>
      <c r="BC1531" s="5" t="str">
        <f>IF(OR($AB1531="", $AC1531=""), "", IF($H1531=$M$3, "", IF(OR(BC$7&lt;$AB1531, $AC1531&lt;BC$6),"", MAX(BC$10:BC1530)+1)))</f>
        <v/>
      </c>
      <c r="BD1531" s="5" t="str">
        <f>IF(OR($AB1531="", $AC1531=""), "", IF($H1531=$M$3, "", IF(OR(BD$7&lt;$AB1531, $AC1531&lt;BD$6),"", MAX(BD$10:BD1530)+1)))</f>
        <v/>
      </c>
      <c r="BE1531" s="5" t="str">
        <f>IF(OR($AB1531="", $AC1531=""), "", IF($H1531=$M$3, "", IF(OR(BE$7&lt;$AB1531, $AC1531&lt;BE$6),"", MAX(BE$10:BE1530)+1)))</f>
        <v/>
      </c>
      <c r="BF1531" s="5" t="str">
        <f>IF(OR($AB1531="", $AC1531=""), "", IF($H1531=$M$3, "", IF(OR(BF$7&lt;$AB1531, $AC1531&lt;BF$6),"", MAX(BF$10:BF1530)+1)))</f>
        <v/>
      </c>
      <c r="BG1531" s="5" t="str">
        <f>IF(OR($AB1531="", $AC1531=""), "", IF($H1531=$M$3, "", IF(OR(BG$7&lt;$AB1531, $AC1531&lt;BG$6),"", MAX(BG$10:BG1530)+1)))</f>
        <v/>
      </c>
      <c r="BH1531" s="5" t="str">
        <f>IF(OR($AB1531="", $AC1531=""), "", IF($H1531=$M$3, "", IF(OR(BH$7&lt;$AB1531, $AC1531&lt;BH$6),"", MAX(BH$10:BH1530)+1)))</f>
        <v/>
      </c>
      <c r="BI1531" s="5" t="str">
        <f>IF(OR($AB1531="", $AC1531=""), "", IF($H1531=$M$3, "", IF(OR(BI$7&lt;$AB1531, $AC1531&lt;BI$6),"", MAX(BI$10:BI1530)+1)))</f>
        <v/>
      </c>
      <c r="BK1531" s="5" t="str" cm="1">
        <f t="array" aca="1" ref="BK1531" ca="1">IFERROR(INDEX($AE1531:$BI1531, $BJ1531, MATCH($BK$9, $AE$9:$BI$9, 0)), "")</f>
        <v/>
      </c>
    </row>
    <row r="1532" spans="1:63" x14ac:dyDescent="0.25">
      <c r="A1532" s="2"/>
      <c r="B1532" s="254"/>
      <c r="C1532" s="255"/>
      <c r="D1532" s="256"/>
      <c r="E1532" s="257"/>
      <c r="F1532" s="257"/>
      <c r="G1532" s="258"/>
      <c r="H1532" s="259"/>
      <c r="I1532" s="16"/>
      <c r="J1532" s="5" t="str">
        <f t="shared" si="195"/>
        <v/>
      </c>
      <c r="K1532" s="2"/>
      <c r="O1532" s="5" t="str">
        <f t="shared" si="193"/>
        <v/>
      </c>
      <c r="Q1532" s="5" t="str">
        <f t="shared" si="196"/>
        <v/>
      </c>
      <c r="S1532" s="5" t="str">
        <f t="shared" si="194"/>
        <v/>
      </c>
      <c r="U1532" s="64" t="str">
        <f>IF($D1532="","", IF(COUNTIF('Intro &amp; Setup'!$AW$49:$AW$88, $D1532)&gt;0, "BH", TEXT($D1532, "ddd")))</f>
        <v/>
      </c>
      <c r="V1532" s="65" t="str">
        <f>IF($G1532="", "", IF(COUNTIF('Intro &amp; Setup'!$AW$49:$AW$88, $G1532)&gt;0, "BH", TEXT($G1532, "ddd")))</f>
        <v/>
      </c>
      <c r="W1532" s="64" t="str">
        <f t="shared" si="197"/>
        <v/>
      </c>
      <c r="X1532" s="65" t="str">
        <f t="shared" si="198"/>
        <v/>
      </c>
      <c r="Y1532" s="64" t="str">
        <f>IF(F1532="", "", IF(OR(F1532&lt;'Intro &amp; Setup'!$Z$20, F1532&gt;'Intro &amp; Setup'!$Z$22), "X", ""))</f>
        <v/>
      </c>
      <c r="Z1532" s="65" t="str">
        <f>IF(G1532="", "", IF(OR(G1532&lt;'Intro &amp; Setup'!$Z$20, G1532&gt;'Intro &amp; Setup'!$Z$22), "X", ""))</f>
        <v/>
      </c>
      <c r="AB1532" s="58" t="str">
        <f t="shared" si="199"/>
        <v/>
      </c>
      <c r="AC1532" s="59" t="str">
        <f t="shared" si="200"/>
        <v/>
      </c>
      <c r="AE1532" s="5" t="str">
        <f>IF(OR($AB1532="", $AC1532=""), "", IF($H1532=$M$3, "", IF(OR(AE$7&lt;$AB1532, $AC1532&lt;AE$6),"", MAX(AE$10:AE1531)+1)))</f>
        <v/>
      </c>
      <c r="AF1532" s="5" t="str">
        <f>IF(OR($AB1532="", $AC1532=""), "", IF($H1532=$M$3, "", IF(OR(AF$7&lt;$AB1532, $AC1532&lt;AF$6),"", MAX(AF$10:AF1531)+1)))</f>
        <v/>
      </c>
      <c r="AG1532" s="5" t="str">
        <f>IF(OR($AB1532="", $AC1532=""), "", IF($H1532=$M$3, "", IF(OR(AG$7&lt;$AB1532, $AC1532&lt;AG$6),"", MAX(AG$10:AG1531)+1)))</f>
        <v/>
      </c>
      <c r="AH1532" s="5" t="str">
        <f>IF(OR($AB1532="", $AC1532=""), "", IF($H1532=$M$3, "", IF(OR(AH$7&lt;$AB1532, $AC1532&lt;AH$6),"", MAX(AH$10:AH1531)+1)))</f>
        <v/>
      </c>
      <c r="AI1532" s="5" t="str">
        <f>IF(OR($AB1532="", $AC1532=""), "", IF($H1532=$M$3, "", IF(OR(AI$7&lt;$AB1532, $AC1532&lt;AI$6),"", MAX(AI$10:AI1531)+1)))</f>
        <v/>
      </c>
      <c r="AJ1532" s="5" t="str">
        <f>IF(OR($AB1532="", $AC1532=""), "", IF($H1532=$M$3, "", IF(OR(AJ$7&lt;$AB1532, $AC1532&lt;AJ$6),"", MAX(AJ$10:AJ1531)+1)))</f>
        <v/>
      </c>
      <c r="AK1532" s="5" t="str">
        <f>IF(OR($AB1532="", $AC1532=""), "", IF($H1532=$M$3, "", IF(OR(AK$7&lt;$AB1532, $AC1532&lt;AK$6),"", MAX(AK$10:AK1531)+1)))</f>
        <v/>
      </c>
      <c r="AL1532" s="5" t="str">
        <f>IF(OR($AB1532="", $AC1532=""), "", IF($H1532=$M$3, "", IF(OR(AL$7&lt;$AB1532, $AC1532&lt;AL$6),"", MAX(AL$10:AL1531)+1)))</f>
        <v/>
      </c>
      <c r="AM1532" s="5" t="str">
        <f>IF(OR($AB1532="", $AC1532=""), "", IF($H1532=$M$3, "", IF(OR(AM$7&lt;$AB1532, $AC1532&lt;AM$6),"", MAX(AM$10:AM1531)+1)))</f>
        <v/>
      </c>
      <c r="AN1532" s="5" t="str">
        <f>IF(OR($AB1532="", $AC1532=""), "", IF($H1532=$M$3, "", IF(OR(AN$7&lt;$AB1532, $AC1532&lt;AN$6),"", MAX(AN$10:AN1531)+1)))</f>
        <v/>
      </c>
      <c r="AO1532" s="5" t="str">
        <f>IF(OR($AB1532="", $AC1532=""), "", IF($H1532=$M$3, "", IF(OR(AO$7&lt;$AB1532, $AC1532&lt;AO$6),"", MAX(AO$10:AO1531)+1)))</f>
        <v/>
      </c>
      <c r="AP1532" s="5" t="str">
        <f>IF(OR($AB1532="", $AC1532=""), "", IF($H1532=$M$3, "", IF(OR(AP$7&lt;$AB1532, $AC1532&lt;AP$6),"", MAX(AP$10:AP1531)+1)))</f>
        <v/>
      </c>
      <c r="AQ1532" s="5" t="str">
        <f>IF(OR($AB1532="", $AC1532=""), "", IF($H1532=$M$3, "", IF(OR(AQ$7&lt;$AB1532, $AC1532&lt;AQ$6),"", MAX(AQ$10:AQ1531)+1)))</f>
        <v/>
      </c>
      <c r="AR1532" s="5" t="str">
        <f>IF(OR($AB1532="", $AC1532=""), "", IF($H1532=$M$3, "", IF(OR(AR$7&lt;$AB1532, $AC1532&lt;AR$6),"", MAX(AR$10:AR1531)+1)))</f>
        <v/>
      </c>
      <c r="AS1532" s="5" t="str">
        <f>IF(OR($AB1532="", $AC1532=""), "", IF($H1532=$M$3, "", IF(OR(AS$7&lt;$AB1532, $AC1532&lt;AS$6),"", MAX(AS$10:AS1531)+1)))</f>
        <v/>
      </c>
      <c r="AT1532" s="5" t="str">
        <f>IF(OR($AB1532="", $AC1532=""), "", IF($H1532=$M$3, "", IF(OR(AT$7&lt;$AB1532, $AC1532&lt;AT$6),"", MAX(AT$10:AT1531)+1)))</f>
        <v/>
      </c>
      <c r="AU1532" s="5" t="str">
        <f>IF(OR($AB1532="", $AC1532=""), "", IF($H1532=$M$3, "", IF(OR(AU$7&lt;$AB1532, $AC1532&lt;AU$6),"", MAX(AU$10:AU1531)+1)))</f>
        <v/>
      </c>
      <c r="AV1532" s="5" t="str">
        <f>IF(OR($AB1532="", $AC1532=""), "", IF($H1532=$M$3, "", IF(OR(AV$7&lt;$AB1532, $AC1532&lt;AV$6),"", MAX(AV$10:AV1531)+1)))</f>
        <v/>
      </c>
      <c r="AW1532" s="5" t="str">
        <f>IF(OR($AB1532="", $AC1532=""), "", IF($H1532=$M$3, "", IF(OR(AW$7&lt;$AB1532, $AC1532&lt;AW$6),"", MAX(AW$10:AW1531)+1)))</f>
        <v/>
      </c>
      <c r="AX1532" s="5" t="str">
        <f>IF(OR($AB1532="", $AC1532=""), "", IF($H1532=$M$3, "", IF(OR(AX$7&lt;$AB1532, $AC1532&lt;AX$6),"", MAX(AX$10:AX1531)+1)))</f>
        <v/>
      </c>
      <c r="AY1532" s="5" t="str">
        <f>IF(OR($AB1532="", $AC1532=""), "", IF($H1532=$M$3, "", IF(OR(AY$7&lt;$AB1532, $AC1532&lt;AY$6),"", MAX(AY$10:AY1531)+1)))</f>
        <v/>
      </c>
      <c r="AZ1532" s="5" t="str">
        <f>IF(OR($AB1532="", $AC1532=""), "", IF($H1532=$M$3, "", IF(OR(AZ$7&lt;$AB1532, $AC1532&lt;AZ$6),"", MAX(AZ$10:AZ1531)+1)))</f>
        <v/>
      </c>
      <c r="BA1532" s="5" t="str">
        <f>IF(OR($AB1532="", $AC1532=""), "", IF($H1532=$M$3, "", IF(OR(BA$7&lt;$AB1532, $AC1532&lt;BA$6),"", MAX(BA$10:BA1531)+1)))</f>
        <v/>
      </c>
      <c r="BB1532" s="5" t="str">
        <f>IF(OR($AB1532="", $AC1532=""), "", IF($H1532=$M$3, "", IF(OR(BB$7&lt;$AB1532, $AC1532&lt;BB$6),"", MAX(BB$10:BB1531)+1)))</f>
        <v/>
      </c>
      <c r="BC1532" s="5" t="str">
        <f>IF(OR($AB1532="", $AC1532=""), "", IF($H1532=$M$3, "", IF(OR(BC$7&lt;$AB1532, $AC1532&lt;BC$6),"", MAX(BC$10:BC1531)+1)))</f>
        <v/>
      </c>
      <c r="BD1532" s="5" t="str">
        <f>IF(OR($AB1532="", $AC1532=""), "", IF($H1532=$M$3, "", IF(OR(BD$7&lt;$AB1532, $AC1532&lt;BD$6),"", MAX(BD$10:BD1531)+1)))</f>
        <v/>
      </c>
      <c r="BE1532" s="5" t="str">
        <f>IF(OR($AB1532="", $AC1532=""), "", IF($H1532=$M$3, "", IF(OR(BE$7&lt;$AB1532, $AC1532&lt;BE$6),"", MAX(BE$10:BE1531)+1)))</f>
        <v/>
      </c>
      <c r="BF1532" s="5" t="str">
        <f>IF(OR($AB1532="", $AC1532=""), "", IF($H1532=$M$3, "", IF(OR(BF$7&lt;$AB1532, $AC1532&lt;BF$6),"", MAX(BF$10:BF1531)+1)))</f>
        <v/>
      </c>
      <c r="BG1532" s="5" t="str">
        <f>IF(OR($AB1532="", $AC1532=""), "", IF($H1532=$M$3, "", IF(OR(BG$7&lt;$AB1532, $AC1532&lt;BG$6),"", MAX(BG$10:BG1531)+1)))</f>
        <v/>
      </c>
      <c r="BH1532" s="5" t="str">
        <f>IF(OR($AB1532="", $AC1532=""), "", IF($H1532=$M$3, "", IF(OR(BH$7&lt;$AB1532, $AC1532&lt;BH$6),"", MAX(BH$10:BH1531)+1)))</f>
        <v/>
      </c>
      <c r="BI1532" s="5" t="str">
        <f>IF(OR($AB1532="", $AC1532=""), "", IF($H1532=$M$3, "", IF(OR(BI$7&lt;$AB1532, $AC1532&lt;BI$6),"", MAX(BI$10:BI1531)+1)))</f>
        <v/>
      </c>
      <c r="BK1532" s="5" t="str" cm="1">
        <f t="array" aca="1" ref="BK1532" ca="1">IFERROR(INDEX($AE1532:$BI1532, $BJ1532, MATCH($BK$9, $AE$9:$BI$9, 0)), "")</f>
        <v/>
      </c>
    </row>
    <row r="1533" spans="1:63" x14ac:dyDescent="0.25">
      <c r="A1533" s="2"/>
      <c r="B1533" s="254"/>
      <c r="C1533" s="255"/>
      <c r="D1533" s="256"/>
      <c r="E1533" s="257"/>
      <c r="F1533" s="257"/>
      <c r="G1533" s="258"/>
      <c r="H1533" s="259"/>
      <c r="I1533" s="16"/>
      <c r="J1533" s="5" t="str">
        <f t="shared" si="195"/>
        <v/>
      </c>
      <c r="K1533" s="2"/>
      <c r="O1533" s="5" t="str">
        <f t="shared" si="193"/>
        <v/>
      </c>
      <c r="Q1533" s="5" t="str">
        <f t="shared" si="196"/>
        <v/>
      </c>
      <c r="S1533" s="5" t="str">
        <f t="shared" si="194"/>
        <v/>
      </c>
      <c r="U1533" s="64" t="str">
        <f>IF($D1533="","", IF(COUNTIF('Intro &amp; Setup'!$AW$49:$AW$88, $D1533)&gt;0, "BH", TEXT($D1533, "ddd")))</f>
        <v/>
      </c>
      <c r="V1533" s="65" t="str">
        <f>IF($G1533="", "", IF(COUNTIF('Intro &amp; Setup'!$AW$49:$AW$88, $G1533)&gt;0, "BH", TEXT($G1533, "ddd")))</f>
        <v/>
      </c>
      <c r="W1533" s="64" t="str">
        <f t="shared" si="197"/>
        <v/>
      </c>
      <c r="X1533" s="65" t="str">
        <f t="shared" si="198"/>
        <v/>
      </c>
      <c r="Y1533" s="64" t="str">
        <f>IF(F1533="", "", IF(OR(F1533&lt;'Intro &amp; Setup'!$Z$20, F1533&gt;'Intro &amp; Setup'!$Z$22), "X", ""))</f>
        <v/>
      </c>
      <c r="Z1533" s="65" t="str">
        <f>IF(G1533="", "", IF(OR(G1533&lt;'Intro &amp; Setup'!$Z$20, G1533&gt;'Intro &amp; Setup'!$Z$22), "X", ""))</f>
        <v/>
      </c>
      <c r="AB1533" s="58" t="str">
        <f t="shared" si="199"/>
        <v/>
      </c>
      <c r="AC1533" s="59" t="str">
        <f t="shared" si="200"/>
        <v/>
      </c>
      <c r="AE1533" s="5" t="str">
        <f>IF(OR($AB1533="", $AC1533=""), "", IF($H1533=$M$3, "", IF(OR(AE$7&lt;$AB1533, $AC1533&lt;AE$6),"", MAX(AE$10:AE1532)+1)))</f>
        <v/>
      </c>
      <c r="AF1533" s="5" t="str">
        <f>IF(OR($AB1533="", $AC1533=""), "", IF($H1533=$M$3, "", IF(OR(AF$7&lt;$AB1533, $AC1533&lt;AF$6),"", MAX(AF$10:AF1532)+1)))</f>
        <v/>
      </c>
      <c r="AG1533" s="5" t="str">
        <f>IF(OR($AB1533="", $AC1533=""), "", IF($H1533=$M$3, "", IF(OR(AG$7&lt;$AB1533, $AC1533&lt;AG$6),"", MAX(AG$10:AG1532)+1)))</f>
        <v/>
      </c>
      <c r="AH1533" s="5" t="str">
        <f>IF(OR($AB1533="", $AC1533=""), "", IF($H1533=$M$3, "", IF(OR(AH$7&lt;$AB1533, $AC1533&lt;AH$6),"", MAX(AH$10:AH1532)+1)))</f>
        <v/>
      </c>
      <c r="AI1533" s="5" t="str">
        <f>IF(OR($AB1533="", $AC1533=""), "", IF($H1533=$M$3, "", IF(OR(AI$7&lt;$AB1533, $AC1533&lt;AI$6),"", MAX(AI$10:AI1532)+1)))</f>
        <v/>
      </c>
      <c r="AJ1533" s="5" t="str">
        <f>IF(OR($AB1533="", $AC1533=""), "", IF($H1533=$M$3, "", IF(OR(AJ$7&lt;$AB1533, $AC1533&lt;AJ$6),"", MAX(AJ$10:AJ1532)+1)))</f>
        <v/>
      </c>
      <c r="AK1533" s="5" t="str">
        <f>IF(OR($AB1533="", $AC1533=""), "", IF($H1533=$M$3, "", IF(OR(AK$7&lt;$AB1533, $AC1533&lt;AK$6),"", MAX(AK$10:AK1532)+1)))</f>
        <v/>
      </c>
      <c r="AL1533" s="5" t="str">
        <f>IF(OR($AB1533="", $AC1533=""), "", IF($H1533=$M$3, "", IF(OR(AL$7&lt;$AB1533, $AC1533&lt;AL$6),"", MAX(AL$10:AL1532)+1)))</f>
        <v/>
      </c>
      <c r="AM1533" s="5" t="str">
        <f>IF(OR($AB1533="", $AC1533=""), "", IF($H1533=$M$3, "", IF(OR(AM$7&lt;$AB1533, $AC1533&lt;AM$6),"", MAX(AM$10:AM1532)+1)))</f>
        <v/>
      </c>
      <c r="AN1533" s="5" t="str">
        <f>IF(OR($AB1533="", $AC1533=""), "", IF($H1533=$M$3, "", IF(OR(AN$7&lt;$AB1533, $AC1533&lt;AN$6),"", MAX(AN$10:AN1532)+1)))</f>
        <v/>
      </c>
      <c r="AO1533" s="5" t="str">
        <f>IF(OR($AB1533="", $AC1533=""), "", IF($H1533=$M$3, "", IF(OR(AO$7&lt;$AB1533, $AC1533&lt;AO$6),"", MAX(AO$10:AO1532)+1)))</f>
        <v/>
      </c>
      <c r="AP1533" s="5" t="str">
        <f>IF(OR($AB1533="", $AC1533=""), "", IF($H1533=$M$3, "", IF(OR(AP$7&lt;$AB1533, $AC1533&lt;AP$6),"", MAX(AP$10:AP1532)+1)))</f>
        <v/>
      </c>
      <c r="AQ1533" s="5" t="str">
        <f>IF(OR($AB1533="", $AC1533=""), "", IF($H1533=$M$3, "", IF(OR(AQ$7&lt;$AB1533, $AC1533&lt;AQ$6),"", MAX(AQ$10:AQ1532)+1)))</f>
        <v/>
      </c>
      <c r="AR1533" s="5" t="str">
        <f>IF(OR($AB1533="", $AC1533=""), "", IF($H1533=$M$3, "", IF(OR(AR$7&lt;$AB1533, $AC1533&lt;AR$6),"", MAX(AR$10:AR1532)+1)))</f>
        <v/>
      </c>
      <c r="AS1533" s="5" t="str">
        <f>IF(OR($AB1533="", $AC1533=""), "", IF($H1533=$M$3, "", IF(OR(AS$7&lt;$AB1533, $AC1533&lt;AS$6),"", MAX(AS$10:AS1532)+1)))</f>
        <v/>
      </c>
      <c r="AT1533" s="5" t="str">
        <f>IF(OR($AB1533="", $AC1533=""), "", IF($H1533=$M$3, "", IF(OR(AT$7&lt;$AB1533, $AC1533&lt;AT$6),"", MAX(AT$10:AT1532)+1)))</f>
        <v/>
      </c>
      <c r="AU1533" s="5" t="str">
        <f>IF(OR($AB1533="", $AC1533=""), "", IF($H1533=$M$3, "", IF(OR(AU$7&lt;$AB1533, $AC1533&lt;AU$6),"", MAX(AU$10:AU1532)+1)))</f>
        <v/>
      </c>
      <c r="AV1533" s="5" t="str">
        <f>IF(OR($AB1533="", $AC1533=""), "", IF($H1533=$M$3, "", IF(OR(AV$7&lt;$AB1533, $AC1533&lt;AV$6),"", MAX(AV$10:AV1532)+1)))</f>
        <v/>
      </c>
      <c r="AW1533" s="5" t="str">
        <f>IF(OR($AB1533="", $AC1533=""), "", IF($H1533=$M$3, "", IF(OR(AW$7&lt;$AB1533, $AC1533&lt;AW$6),"", MAX(AW$10:AW1532)+1)))</f>
        <v/>
      </c>
      <c r="AX1533" s="5" t="str">
        <f>IF(OR($AB1533="", $AC1533=""), "", IF($H1533=$M$3, "", IF(OR(AX$7&lt;$AB1533, $AC1533&lt;AX$6),"", MAX(AX$10:AX1532)+1)))</f>
        <v/>
      </c>
      <c r="AY1533" s="5" t="str">
        <f>IF(OR($AB1533="", $AC1533=""), "", IF($H1533=$M$3, "", IF(OR(AY$7&lt;$AB1533, $AC1533&lt;AY$6),"", MAX(AY$10:AY1532)+1)))</f>
        <v/>
      </c>
      <c r="AZ1533" s="5" t="str">
        <f>IF(OR($AB1533="", $AC1533=""), "", IF($H1533=$M$3, "", IF(OR(AZ$7&lt;$AB1533, $AC1533&lt;AZ$6),"", MAX(AZ$10:AZ1532)+1)))</f>
        <v/>
      </c>
      <c r="BA1533" s="5" t="str">
        <f>IF(OR($AB1533="", $AC1533=""), "", IF($H1533=$M$3, "", IF(OR(BA$7&lt;$AB1533, $AC1533&lt;BA$6),"", MAX(BA$10:BA1532)+1)))</f>
        <v/>
      </c>
      <c r="BB1533" s="5" t="str">
        <f>IF(OR($AB1533="", $AC1533=""), "", IF($H1533=$M$3, "", IF(OR(BB$7&lt;$AB1533, $AC1533&lt;BB$6),"", MAX(BB$10:BB1532)+1)))</f>
        <v/>
      </c>
      <c r="BC1533" s="5" t="str">
        <f>IF(OR($AB1533="", $AC1533=""), "", IF($H1533=$M$3, "", IF(OR(BC$7&lt;$AB1533, $AC1533&lt;BC$6),"", MAX(BC$10:BC1532)+1)))</f>
        <v/>
      </c>
      <c r="BD1533" s="5" t="str">
        <f>IF(OR($AB1533="", $AC1533=""), "", IF($H1533=$M$3, "", IF(OR(BD$7&lt;$AB1533, $AC1533&lt;BD$6),"", MAX(BD$10:BD1532)+1)))</f>
        <v/>
      </c>
      <c r="BE1533" s="5" t="str">
        <f>IF(OR($AB1533="", $AC1533=""), "", IF($H1533=$M$3, "", IF(OR(BE$7&lt;$AB1533, $AC1533&lt;BE$6),"", MAX(BE$10:BE1532)+1)))</f>
        <v/>
      </c>
      <c r="BF1533" s="5" t="str">
        <f>IF(OR($AB1533="", $AC1533=""), "", IF($H1533=$M$3, "", IF(OR(BF$7&lt;$AB1533, $AC1533&lt;BF$6),"", MAX(BF$10:BF1532)+1)))</f>
        <v/>
      </c>
      <c r="BG1533" s="5" t="str">
        <f>IF(OR($AB1533="", $AC1533=""), "", IF($H1533=$M$3, "", IF(OR(BG$7&lt;$AB1533, $AC1533&lt;BG$6),"", MAX(BG$10:BG1532)+1)))</f>
        <v/>
      </c>
      <c r="BH1533" s="5" t="str">
        <f>IF(OR($AB1533="", $AC1533=""), "", IF($H1533=$M$3, "", IF(OR(BH$7&lt;$AB1533, $AC1533&lt;BH$6),"", MAX(BH$10:BH1532)+1)))</f>
        <v/>
      </c>
      <c r="BI1533" s="5" t="str">
        <f>IF(OR($AB1533="", $AC1533=""), "", IF($H1533=$M$3, "", IF(OR(BI$7&lt;$AB1533, $AC1533&lt;BI$6),"", MAX(BI$10:BI1532)+1)))</f>
        <v/>
      </c>
      <c r="BK1533" s="5" t="str" cm="1">
        <f t="array" aca="1" ref="BK1533" ca="1">IFERROR(INDEX($AE1533:$BI1533, $BJ1533, MATCH($BK$9, $AE$9:$BI$9, 0)), "")</f>
        <v/>
      </c>
    </row>
    <row r="1534" spans="1:63" x14ac:dyDescent="0.25">
      <c r="A1534" s="2"/>
      <c r="B1534" s="254"/>
      <c r="C1534" s="255"/>
      <c r="D1534" s="256"/>
      <c r="E1534" s="257"/>
      <c r="F1534" s="257"/>
      <c r="G1534" s="258"/>
      <c r="H1534" s="259"/>
      <c r="I1534" s="16"/>
      <c r="J1534" s="5" t="str">
        <f t="shared" si="195"/>
        <v/>
      </c>
      <c r="K1534" s="2"/>
      <c r="O1534" s="5" t="str">
        <f t="shared" si="193"/>
        <v/>
      </c>
      <c r="Q1534" s="5" t="str">
        <f t="shared" si="196"/>
        <v/>
      </c>
      <c r="S1534" s="5" t="str">
        <f t="shared" si="194"/>
        <v/>
      </c>
      <c r="U1534" s="64" t="str">
        <f>IF($D1534="","", IF(COUNTIF('Intro &amp; Setup'!$AW$49:$AW$88, $D1534)&gt;0, "BH", TEXT($D1534, "ddd")))</f>
        <v/>
      </c>
      <c r="V1534" s="65" t="str">
        <f>IF($G1534="", "", IF(COUNTIF('Intro &amp; Setup'!$AW$49:$AW$88, $G1534)&gt;0, "BH", TEXT($G1534, "ddd")))</f>
        <v/>
      </c>
      <c r="W1534" s="64" t="str">
        <f t="shared" si="197"/>
        <v/>
      </c>
      <c r="X1534" s="65" t="str">
        <f t="shared" si="198"/>
        <v/>
      </c>
      <c r="Y1534" s="64" t="str">
        <f>IF(F1534="", "", IF(OR(F1534&lt;'Intro &amp; Setup'!$Z$20, F1534&gt;'Intro &amp; Setup'!$Z$22), "X", ""))</f>
        <v/>
      </c>
      <c r="Z1534" s="65" t="str">
        <f>IF(G1534="", "", IF(OR(G1534&lt;'Intro &amp; Setup'!$Z$20, G1534&gt;'Intro &amp; Setup'!$Z$22), "X", ""))</f>
        <v/>
      </c>
      <c r="AB1534" s="58" t="str">
        <f t="shared" si="199"/>
        <v/>
      </c>
      <c r="AC1534" s="59" t="str">
        <f t="shared" si="200"/>
        <v/>
      </c>
      <c r="AE1534" s="5" t="str">
        <f>IF(OR($AB1534="", $AC1534=""), "", IF($H1534=$M$3, "", IF(OR(AE$7&lt;$AB1534, $AC1534&lt;AE$6),"", MAX(AE$10:AE1533)+1)))</f>
        <v/>
      </c>
      <c r="AF1534" s="5" t="str">
        <f>IF(OR($AB1534="", $AC1534=""), "", IF($H1534=$M$3, "", IF(OR(AF$7&lt;$AB1534, $AC1534&lt;AF$6),"", MAX(AF$10:AF1533)+1)))</f>
        <v/>
      </c>
      <c r="AG1534" s="5" t="str">
        <f>IF(OR($AB1534="", $AC1534=""), "", IF($H1534=$M$3, "", IF(OR(AG$7&lt;$AB1534, $AC1534&lt;AG$6),"", MAX(AG$10:AG1533)+1)))</f>
        <v/>
      </c>
      <c r="AH1534" s="5" t="str">
        <f>IF(OR($AB1534="", $AC1534=""), "", IF($H1534=$M$3, "", IF(OR(AH$7&lt;$AB1534, $AC1534&lt;AH$6),"", MAX(AH$10:AH1533)+1)))</f>
        <v/>
      </c>
      <c r="AI1534" s="5" t="str">
        <f>IF(OR($AB1534="", $AC1534=""), "", IF($H1534=$M$3, "", IF(OR(AI$7&lt;$AB1534, $AC1534&lt;AI$6),"", MAX(AI$10:AI1533)+1)))</f>
        <v/>
      </c>
      <c r="AJ1534" s="5" t="str">
        <f>IF(OR($AB1534="", $AC1534=""), "", IF($H1534=$M$3, "", IF(OR(AJ$7&lt;$AB1534, $AC1534&lt;AJ$6),"", MAX(AJ$10:AJ1533)+1)))</f>
        <v/>
      </c>
      <c r="AK1534" s="5" t="str">
        <f>IF(OR($AB1534="", $AC1534=""), "", IF($H1534=$M$3, "", IF(OR(AK$7&lt;$AB1534, $AC1534&lt;AK$6),"", MAX(AK$10:AK1533)+1)))</f>
        <v/>
      </c>
      <c r="AL1534" s="5" t="str">
        <f>IF(OR($AB1534="", $AC1534=""), "", IF($H1534=$M$3, "", IF(OR(AL$7&lt;$AB1534, $AC1534&lt;AL$6),"", MAX(AL$10:AL1533)+1)))</f>
        <v/>
      </c>
      <c r="AM1534" s="5" t="str">
        <f>IF(OR($AB1534="", $AC1534=""), "", IF($H1534=$M$3, "", IF(OR(AM$7&lt;$AB1534, $AC1534&lt;AM$6),"", MAX(AM$10:AM1533)+1)))</f>
        <v/>
      </c>
      <c r="AN1534" s="5" t="str">
        <f>IF(OR($AB1534="", $AC1534=""), "", IF($H1534=$M$3, "", IF(OR(AN$7&lt;$AB1534, $AC1534&lt;AN$6),"", MAX(AN$10:AN1533)+1)))</f>
        <v/>
      </c>
      <c r="AO1534" s="5" t="str">
        <f>IF(OR($AB1534="", $AC1534=""), "", IF($H1534=$M$3, "", IF(OR(AO$7&lt;$AB1534, $AC1534&lt;AO$6),"", MAX(AO$10:AO1533)+1)))</f>
        <v/>
      </c>
      <c r="AP1534" s="5" t="str">
        <f>IF(OR($AB1534="", $AC1534=""), "", IF($H1534=$M$3, "", IF(OR(AP$7&lt;$AB1534, $AC1534&lt;AP$6),"", MAX(AP$10:AP1533)+1)))</f>
        <v/>
      </c>
      <c r="AQ1534" s="5" t="str">
        <f>IF(OR($AB1534="", $AC1534=""), "", IF($H1534=$M$3, "", IF(OR(AQ$7&lt;$AB1534, $AC1534&lt;AQ$6),"", MAX(AQ$10:AQ1533)+1)))</f>
        <v/>
      </c>
      <c r="AR1534" s="5" t="str">
        <f>IF(OR($AB1534="", $AC1534=""), "", IF($H1534=$M$3, "", IF(OR(AR$7&lt;$AB1534, $AC1534&lt;AR$6),"", MAX(AR$10:AR1533)+1)))</f>
        <v/>
      </c>
      <c r="AS1534" s="5" t="str">
        <f>IF(OR($AB1534="", $AC1534=""), "", IF($H1534=$M$3, "", IF(OR(AS$7&lt;$AB1534, $AC1534&lt;AS$6),"", MAX(AS$10:AS1533)+1)))</f>
        <v/>
      </c>
      <c r="AT1534" s="5" t="str">
        <f>IF(OR($AB1534="", $AC1534=""), "", IF($H1534=$M$3, "", IF(OR(AT$7&lt;$AB1534, $AC1534&lt;AT$6),"", MAX(AT$10:AT1533)+1)))</f>
        <v/>
      </c>
      <c r="AU1534" s="5" t="str">
        <f>IF(OR($AB1534="", $AC1534=""), "", IF($H1534=$M$3, "", IF(OR(AU$7&lt;$AB1534, $AC1534&lt;AU$6),"", MAX(AU$10:AU1533)+1)))</f>
        <v/>
      </c>
      <c r="AV1534" s="5" t="str">
        <f>IF(OR($AB1534="", $AC1534=""), "", IF($H1534=$M$3, "", IF(OR(AV$7&lt;$AB1534, $AC1534&lt;AV$6),"", MAX(AV$10:AV1533)+1)))</f>
        <v/>
      </c>
      <c r="AW1534" s="5" t="str">
        <f>IF(OR($AB1534="", $AC1534=""), "", IF($H1534=$M$3, "", IF(OR(AW$7&lt;$AB1534, $AC1534&lt;AW$6),"", MAX(AW$10:AW1533)+1)))</f>
        <v/>
      </c>
      <c r="AX1534" s="5" t="str">
        <f>IF(OR($AB1534="", $AC1534=""), "", IF($H1534=$M$3, "", IF(OR(AX$7&lt;$AB1534, $AC1534&lt;AX$6),"", MAX(AX$10:AX1533)+1)))</f>
        <v/>
      </c>
      <c r="AY1534" s="5" t="str">
        <f>IF(OR($AB1534="", $AC1534=""), "", IF($H1534=$M$3, "", IF(OR(AY$7&lt;$AB1534, $AC1534&lt;AY$6),"", MAX(AY$10:AY1533)+1)))</f>
        <v/>
      </c>
      <c r="AZ1534" s="5" t="str">
        <f>IF(OR($AB1534="", $AC1534=""), "", IF($H1534=$M$3, "", IF(OR(AZ$7&lt;$AB1534, $AC1534&lt;AZ$6),"", MAX(AZ$10:AZ1533)+1)))</f>
        <v/>
      </c>
      <c r="BA1534" s="5" t="str">
        <f>IF(OR($AB1534="", $AC1534=""), "", IF($H1534=$M$3, "", IF(OR(BA$7&lt;$AB1534, $AC1534&lt;BA$6),"", MAX(BA$10:BA1533)+1)))</f>
        <v/>
      </c>
      <c r="BB1534" s="5" t="str">
        <f>IF(OR($AB1534="", $AC1534=""), "", IF($H1534=$M$3, "", IF(OR(BB$7&lt;$AB1534, $AC1534&lt;BB$6),"", MAX(BB$10:BB1533)+1)))</f>
        <v/>
      </c>
      <c r="BC1534" s="5" t="str">
        <f>IF(OR($AB1534="", $AC1534=""), "", IF($H1534=$M$3, "", IF(OR(BC$7&lt;$AB1534, $AC1534&lt;BC$6),"", MAX(BC$10:BC1533)+1)))</f>
        <v/>
      </c>
      <c r="BD1534" s="5" t="str">
        <f>IF(OR($AB1534="", $AC1534=""), "", IF($H1534=$M$3, "", IF(OR(BD$7&lt;$AB1534, $AC1534&lt;BD$6),"", MAX(BD$10:BD1533)+1)))</f>
        <v/>
      </c>
      <c r="BE1534" s="5" t="str">
        <f>IF(OR($AB1534="", $AC1534=""), "", IF($H1534=$M$3, "", IF(OR(BE$7&lt;$AB1534, $AC1534&lt;BE$6),"", MAX(BE$10:BE1533)+1)))</f>
        <v/>
      </c>
      <c r="BF1534" s="5" t="str">
        <f>IF(OR($AB1534="", $AC1534=""), "", IF($H1534=$M$3, "", IF(OR(BF$7&lt;$AB1534, $AC1534&lt;BF$6),"", MAX(BF$10:BF1533)+1)))</f>
        <v/>
      </c>
      <c r="BG1534" s="5" t="str">
        <f>IF(OR($AB1534="", $AC1534=""), "", IF($H1534=$M$3, "", IF(OR(BG$7&lt;$AB1534, $AC1534&lt;BG$6),"", MAX(BG$10:BG1533)+1)))</f>
        <v/>
      </c>
      <c r="BH1534" s="5" t="str">
        <f>IF(OR($AB1534="", $AC1534=""), "", IF($H1534=$M$3, "", IF(OR(BH$7&lt;$AB1534, $AC1534&lt;BH$6),"", MAX(BH$10:BH1533)+1)))</f>
        <v/>
      </c>
      <c r="BI1534" s="5" t="str">
        <f>IF(OR($AB1534="", $AC1534=""), "", IF($H1534=$M$3, "", IF(OR(BI$7&lt;$AB1534, $AC1534&lt;BI$6),"", MAX(BI$10:BI1533)+1)))</f>
        <v/>
      </c>
      <c r="BK1534" s="5" t="str" cm="1">
        <f t="array" aca="1" ref="BK1534" ca="1">IFERROR(INDEX($AE1534:$BI1534, $BJ1534, MATCH($BK$9, $AE$9:$BI$9, 0)), "")</f>
        <v/>
      </c>
    </row>
    <row r="1535" spans="1:63" x14ac:dyDescent="0.25">
      <c r="A1535" s="2"/>
      <c r="B1535" s="254"/>
      <c r="C1535" s="255"/>
      <c r="D1535" s="256"/>
      <c r="E1535" s="257"/>
      <c r="F1535" s="257"/>
      <c r="G1535" s="258"/>
      <c r="H1535" s="259"/>
      <c r="I1535" s="16"/>
      <c r="J1535" s="5" t="str">
        <f t="shared" si="195"/>
        <v/>
      </c>
      <c r="K1535" s="2"/>
      <c r="O1535" s="5" t="str">
        <f t="shared" si="193"/>
        <v/>
      </c>
      <c r="Q1535" s="5" t="str">
        <f t="shared" si="196"/>
        <v/>
      </c>
      <c r="S1535" s="5" t="str">
        <f t="shared" si="194"/>
        <v/>
      </c>
      <c r="U1535" s="64" t="str">
        <f>IF($D1535="","", IF(COUNTIF('Intro &amp; Setup'!$AW$49:$AW$88, $D1535)&gt;0, "BH", TEXT($D1535, "ddd")))</f>
        <v/>
      </c>
      <c r="V1535" s="65" t="str">
        <f>IF($G1535="", "", IF(COUNTIF('Intro &amp; Setup'!$AW$49:$AW$88, $G1535)&gt;0, "BH", TEXT($G1535, "ddd")))</f>
        <v/>
      </c>
      <c r="W1535" s="64" t="str">
        <f t="shared" si="197"/>
        <v/>
      </c>
      <c r="X1535" s="65" t="str">
        <f t="shared" si="198"/>
        <v/>
      </c>
      <c r="Y1535" s="64" t="str">
        <f>IF(F1535="", "", IF(OR(F1535&lt;'Intro &amp; Setup'!$Z$20, F1535&gt;'Intro &amp; Setup'!$Z$22), "X", ""))</f>
        <v/>
      </c>
      <c r="Z1535" s="65" t="str">
        <f>IF(G1535="", "", IF(OR(G1535&lt;'Intro &amp; Setup'!$Z$20, G1535&gt;'Intro &amp; Setup'!$Z$22), "X", ""))</f>
        <v/>
      </c>
      <c r="AB1535" s="58" t="str">
        <f t="shared" si="199"/>
        <v/>
      </c>
      <c r="AC1535" s="59" t="str">
        <f t="shared" si="200"/>
        <v/>
      </c>
      <c r="AE1535" s="5" t="str">
        <f>IF(OR($AB1535="", $AC1535=""), "", IF($H1535=$M$3, "", IF(OR(AE$7&lt;$AB1535, $AC1535&lt;AE$6),"", MAX(AE$10:AE1534)+1)))</f>
        <v/>
      </c>
      <c r="AF1535" s="5" t="str">
        <f>IF(OR($AB1535="", $AC1535=""), "", IF($H1535=$M$3, "", IF(OR(AF$7&lt;$AB1535, $AC1535&lt;AF$6),"", MAX(AF$10:AF1534)+1)))</f>
        <v/>
      </c>
      <c r="AG1535" s="5" t="str">
        <f>IF(OR($AB1535="", $AC1535=""), "", IF($H1535=$M$3, "", IF(OR(AG$7&lt;$AB1535, $AC1535&lt;AG$6),"", MAX(AG$10:AG1534)+1)))</f>
        <v/>
      </c>
      <c r="AH1535" s="5" t="str">
        <f>IF(OR($AB1535="", $AC1535=""), "", IF($H1535=$M$3, "", IF(OR(AH$7&lt;$AB1535, $AC1535&lt;AH$6),"", MAX(AH$10:AH1534)+1)))</f>
        <v/>
      </c>
      <c r="AI1535" s="5" t="str">
        <f>IF(OR($AB1535="", $AC1535=""), "", IF($H1535=$M$3, "", IF(OR(AI$7&lt;$AB1535, $AC1535&lt;AI$6),"", MAX(AI$10:AI1534)+1)))</f>
        <v/>
      </c>
      <c r="AJ1535" s="5" t="str">
        <f>IF(OR($AB1535="", $AC1535=""), "", IF($H1535=$M$3, "", IF(OR(AJ$7&lt;$AB1535, $AC1535&lt;AJ$6),"", MAX(AJ$10:AJ1534)+1)))</f>
        <v/>
      </c>
      <c r="AK1535" s="5" t="str">
        <f>IF(OR($AB1535="", $AC1535=""), "", IF($H1535=$M$3, "", IF(OR(AK$7&lt;$AB1535, $AC1535&lt;AK$6),"", MAX(AK$10:AK1534)+1)))</f>
        <v/>
      </c>
      <c r="AL1535" s="5" t="str">
        <f>IF(OR($AB1535="", $AC1535=""), "", IF($H1535=$M$3, "", IF(OR(AL$7&lt;$AB1535, $AC1535&lt;AL$6),"", MAX(AL$10:AL1534)+1)))</f>
        <v/>
      </c>
      <c r="AM1535" s="5" t="str">
        <f>IF(OR($AB1535="", $AC1535=""), "", IF($H1535=$M$3, "", IF(OR(AM$7&lt;$AB1535, $AC1535&lt;AM$6),"", MAX(AM$10:AM1534)+1)))</f>
        <v/>
      </c>
      <c r="AN1535" s="5" t="str">
        <f>IF(OR($AB1535="", $AC1535=""), "", IF($H1535=$M$3, "", IF(OR(AN$7&lt;$AB1535, $AC1535&lt;AN$6),"", MAX(AN$10:AN1534)+1)))</f>
        <v/>
      </c>
      <c r="AO1535" s="5" t="str">
        <f>IF(OR($AB1535="", $AC1535=""), "", IF($H1535=$M$3, "", IF(OR(AO$7&lt;$AB1535, $AC1535&lt;AO$6),"", MAX(AO$10:AO1534)+1)))</f>
        <v/>
      </c>
      <c r="AP1535" s="5" t="str">
        <f>IF(OR($AB1535="", $AC1535=""), "", IF($H1535=$M$3, "", IF(OR(AP$7&lt;$AB1535, $AC1535&lt;AP$6),"", MAX(AP$10:AP1534)+1)))</f>
        <v/>
      </c>
      <c r="AQ1535" s="5" t="str">
        <f>IF(OR($AB1535="", $AC1535=""), "", IF($H1535=$M$3, "", IF(OR(AQ$7&lt;$AB1535, $AC1535&lt;AQ$6),"", MAX(AQ$10:AQ1534)+1)))</f>
        <v/>
      </c>
      <c r="AR1535" s="5" t="str">
        <f>IF(OR($AB1535="", $AC1535=""), "", IF($H1535=$M$3, "", IF(OR(AR$7&lt;$AB1535, $AC1535&lt;AR$6),"", MAX(AR$10:AR1534)+1)))</f>
        <v/>
      </c>
      <c r="AS1535" s="5" t="str">
        <f>IF(OR($AB1535="", $AC1535=""), "", IF($H1535=$M$3, "", IF(OR(AS$7&lt;$AB1535, $AC1535&lt;AS$6),"", MAX(AS$10:AS1534)+1)))</f>
        <v/>
      </c>
      <c r="AT1535" s="5" t="str">
        <f>IF(OR($AB1535="", $AC1535=""), "", IF($H1535=$M$3, "", IF(OR(AT$7&lt;$AB1535, $AC1535&lt;AT$6),"", MAX(AT$10:AT1534)+1)))</f>
        <v/>
      </c>
      <c r="AU1535" s="5" t="str">
        <f>IF(OR($AB1535="", $AC1535=""), "", IF($H1535=$M$3, "", IF(OR(AU$7&lt;$AB1535, $AC1535&lt;AU$6),"", MAX(AU$10:AU1534)+1)))</f>
        <v/>
      </c>
      <c r="AV1535" s="5" t="str">
        <f>IF(OR($AB1535="", $AC1535=""), "", IF($H1535=$M$3, "", IF(OR(AV$7&lt;$AB1535, $AC1535&lt;AV$6),"", MAX(AV$10:AV1534)+1)))</f>
        <v/>
      </c>
      <c r="AW1535" s="5" t="str">
        <f>IF(OR($AB1535="", $AC1535=""), "", IF($H1535=$M$3, "", IF(OR(AW$7&lt;$AB1535, $AC1535&lt;AW$6),"", MAX(AW$10:AW1534)+1)))</f>
        <v/>
      </c>
      <c r="AX1535" s="5" t="str">
        <f>IF(OR($AB1535="", $AC1535=""), "", IF($H1535=$M$3, "", IF(OR(AX$7&lt;$AB1535, $AC1535&lt;AX$6),"", MAX(AX$10:AX1534)+1)))</f>
        <v/>
      </c>
      <c r="AY1535" s="5" t="str">
        <f>IF(OR($AB1535="", $AC1535=""), "", IF($H1535=$M$3, "", IF(OR(AY$7&lt;$AB1535, $AC1535&lt;AY$6),"", MAX(AY$10:AY1534)+1)))</f>
        <v/>
      </c>
      <c r="AZ1535" s="5" t="str">
        <f>IF(OR($AB1535="", $AC1535=""), "", IF($H1535=$M$3, "", IF(OR(AZ$7&lt;$AB1535, $AC1535&lt;AZ$6),"", MAX(AZ$10:AZ1534)+1)))</f>
        <v/>
      </c>
      <c r="BA1535" s="5" t="str">
        <f>IF(OR($AB1535="", $AC1535=""), "", IF($H1535=$M$3, "", IF(OR(BA$7&lt;$AB1535, $AC1535&lt;BA$6),"", MAX(BA$10:BA1534)+1)))</f>
        <v/>
      </c>
      <c r="BB1535" s="5" t="str">
        <f>IF(OR($AB1535="", $AC1535=""), "", IF($H1535=$M$3, "", IF(OR(BB$7&lt;$AB1535, $AC1535&lt;BB$6),"", MAX(BB$10:BB1534)+1)))</f>
        <v/>
      </c>
      <c r="BC1535" s="5" t="str">
        <f>IF(OR($AB1535="", $AC1535=""), "", IF($H1535=$M$3, "", IF(OR(BC$7&lt;$AB1535, $AC1535&lt;BC$6),"", MAX(BC$10:BC1534)+1)))</f>
        <v/>
      </c>
      <c r="BD1535" s="5" t="str">
        <f>IF(OR($AB1535="", $AC1535=""), "", IF($H1535=$M$3, "", IF(OR(BD$7&lt;$AB1535, $AC1535&lt;BD$6),"", MAX(BD$10:BD1534)+1)))</f>
        <v/>
      </c>
      <c r="BE1535" s="5" t="str">
        <f>IF(OR($AB1535="", $AC1535=""), "", IF($H1535=$M$3, "", IF(OR(BE$7&lt;$AB1535, $AC1535&lt;BE$6),"", MAX(BE$10:BE1534)+1)))</f>
        <v/>
      </c>
      <c r="BF1535" s="5" t="str">
        <f>IF(OR($AB1535="", $AC1535=""), "", IF($H1535=$M$3, "", IF(OR(BF$7&lt;$AB1535, $AC1535&lt;BF$6),"", MAX(BF$10:BF1534)+1)))</f>
        <v/>
      </c>
      <c r="BG1535" s="5" t="str">
        <f>IF(OR($AB1535="", $AC1535=""), "", IF($H1535=$M$3, "", IF(OR(BG$7&lt;$AB1535, $AC1535&lt;BG$6),"", MAX(BG$10:BG1534)+1)))</f>
        <v/>
      </c>
      <c r="BH1535" s="5" t="str">
        <f>IF(OR($AB1535="", $AC1535=""), "", IF($H1535=$M$3, "", IF(OR(BH$7&lt;$AB1535, $AC1535&lt;BH$6),"", MAX(BH$10:BH1534)+1)))</f>
        <v/>
      </c>
      <c r="BI1535" s="5" t="str">
        <f>IF(OR($AB1535="", $AC1535=""), "", IF($H1535=$M$3, "", IF(OR(BI$7&lt;$AB1535, $AC1535&lt;BI$6),"", MAX(BI$10:BI1534)+1)))</f>
        <v/>
      </c>
      <c r="BK1535" s="5" t="str" cm="1">
        <f t="array" aca="1" ref="BK1535" ca="1">IFERROR(INDEX($AE1535:$BI1535, $BJ1535, MATCH($BK$9, $AE$9:$BI$9, 0)), "")</f>
        <v/>
      </c>
    </row>
    <row r="1536" spans="1:63" x14ac:dyDescent="0.25">
      <c r="A1536" s="2"/>
      <c r="B1536" s="254"/>
      <c r="C1536" s="255"/>
      <c r="D1536" s="256"/>
      <c r="E1536" s="257"/>
      <c r="F1536" s="257"/>
      <c r="G1536" s="258"/>
      <c r="H1536" s="259"/>
      <c r="I1536" s="16"/>
      <c r="J1536" s="5" t="str">
        <f t="shared" si="195"/>
        <v/>
      </c>
      <c r="K1536" s="2"/>
      <c r="O1536" s="5" t="str">
        <f t="shared" si="193"/>
        <v/>
      </c>
      <c r="Q1536" s="5" t="str">
        <f t="shared" si="196"/>
        <v/>
      </c>
      <c r="S1536" s="5" t="str">
        <f t="shared" si="194"/>
        <v/>
      </c>
      <c r="U1536" s="64" t="str">
        <f>IF($D1536="","", IF(COUNTIF('Intro &amp; Setup'!$AW$49:$AW$88, $D1536)&gt;0, "BH", TEXT($D1536, "ddd")))</f>
        <v/>
      </c>
      <c r="V1536" s="65" t="str">
        <f>IF($G1536="", "", IF(COUNTIF('Intro &amp; Setup'!$AW$49:$AW$88, $G1536)&gt;0, "BH", TEXT($G1536, "ddd")))</f>
        <v/>
      </c>
      <c r="W1536" s="64" t="str">
        <f t="shared" si="197"/>
        <v/>
      </c>
      <c r="X1536" s="65" t="str">
        <f t="shared" si="198"/>
        <v/>
      </c>
      <c r="Y1536" s="64" t="str">
        <f>IF(F1536="", "", IF(OR(F1536&lt;'Intro &amp; Setup'!$Z$20, F1536&gt;'Intro &amp; Setup'!$Z$22), "X", ""))</f>
        <v/>
      </c>
      <c r="Z1536" s="65" t="str">
        <f>IF(G1536="", "", IF(OR(G1536&lt;'Intro &amp; Setup'!$Z$20, G1536&gt;'Intro &amp; Setup'!$Z$22), "X", ""))</f>
        <v/>
      </c>
      <c r="AB1536" s="58" t="str">
        <f t="shared" si="199"/>
        <v/>
      </c>
      <c r="AC1536" s="59" t="str">
        <f t="shared" si="200"/>
        <v/>
      </c>
      <c r="AE1536" s="5" t="str">
        <f>IF(OR($AB1536="", $AC1536=""), "", IF($H1536=$M$3, "", IF(OR(AE$7&lt;$AB1536, $AC1536&lt;AE$6),"", MAX(AE$10:AE1535)+1)))</f>
        <v/>
      </c>
      <c r="AF1536" s="5" t="str">
        <f>IF(OR($AB1536="", $AC1536=""), "", IF($H1536=$M$3, "", IF(OR(AF$7&lt;$AB1536, $AC1536&lt;AF$6),"", MAX(AF$10:AF1535)+1)))</f>
        <v/>
      </c>
      <c r="AG1536" s="5" t="str">
        <f>IF(OR($AB1536="", $AC1536=""), "", IF($H1536=$M$3, "", IF(OR(AG$7&lt;$AB1536, $AC1536&lt;AG$6),"", MAX(AG$10:AG1535)+1)))</f>
        <v/>
      </c>
      <c r="AH1536" s="5" t="str">
        <f>IF(OR($AB1536="", $AC1536=""), "", IF($H1536=$M$3, "", IF(OR(AH$7&lt;$AB1536, $AC1536&lt;AH$6),"", MAX(AH$10:AH1535)+1)))</f>
        <v/>
      </c>
      <c r="AI1536" s="5" t="str">
        <f>IF(OR($AB1536="", $AC1536=""), "", IF($H1536=$M$3, "", IF(OR(AI$7&lt;$AB1536, $AC1536&lt;AI$6),"", MAX(AI$10:AI1535)+1)))</f>
        <v/>
      </c>
      <c r="AJ1536" s="5" t="str">
        <f>IF(OR($AB1536="", $AC1536=""), "", IF($H1536=$M$3, "", IF(OR(AJ$7&lt;$AB1536, $AC1536&lt;AJ$6),"", MAX(AJ$10:AJ1535)+1)))</f>
        <v/>
      </c>
      <c r="AK1536" s="5" t="str">
        <f>IF(OR($AB1536="", $AC1536=""), "", IF($H1536=$M$3, "", IF(OR(AK$7&lt;$AB1536, $AC1536&lt;AK$6),"", MAX(AK$10:AK1535)+1)))</f>
        <v/>
      </c>
      <c r="AL1536" s="5" t="str">
        <f>IF(OR($AB1536="", $AC1536=""), "", IF($H1536=$M$3, "", IF(OR(AL$7&lt;$AB1536, $AC1536&lt;AL$6),"", MAX(AL$10:AL1535)+1)))</f>
        <v/>
      </c>
      <c r="AM1536" s="5" t="str">
        <f>IF(OR($AB1536="", $AC1536=""), "", IF($H1536=$M$3, "", IF(OR(AM$7&lt;$AB1536, $AC1536&lt;AM$6),"", MAX(AM$10:AM1535)+1)))</f>
        <v/>
      </c>
      <c r="AN1536" s="5" t="str">
        <f>IF(OR($AB1536="", $AC1536=""), "", IF($H1536=$M$3, "", IF(OR(AN$7&lt;$AB1536, $AC1536&lt;AN$6),"", MAX(AN$10:AN1535)+1)))</f>
        <v/>
      </c>
      <c r="AO1536" s="5" t="str">
        <f>IF(OR($AB1536="", $AC1536=""), "", IF($H1536=$M$3, "", IF(OR(AO$7&lt;$AB1536, $AC1536&lt;AO$6),"", MAX(AO$10:AO1535)+1)))</f>
        <v/>
      </c>
      <c r="AP1536" s="5" t="str">
        <f>IF(OR($AB1536="", $AC1536=""), "", IF($H1536=$M$3, "", IF(OR(AP$7&lt;$AB1536, $AC1536&lt;AP$6),"", MAX(AP$10:AP1535)+1)))</f>
        <v/>
      </c>
      <c r="AQ1536" s="5" t="str">
        <f>IF(OR($AB1536="", $AC1536=""), "", IF($H1536=$M$3, "", IF(OR(AQ$7&lt;$AB1536, $AC1536&lt;AQ$6),"", MAX(AQ$10:AQ1535)+1)))</f>
        <v/>
      </c>
      <c r="AR1536" s="5" t="str">
        <f>IF(OR($AB1536="", $AC1536=""), "", IF($H1536=$M$3, "", IF(OR(AR$7&lt;$AB1536, $AC1536&lt;AR$6),"", MAX(AR$10:AR1535)+1)))</f>
        <v/>
      </c>
      <c r="AS1536" s="5" t="str">
        <f>IF(OR($AB1536="", $AC1536=""), "", IF($H1536=$M$3, "", IF(OR(AS$7&lt;$AB1536, $AC1536&lt;AS$6),"", MAX(AS$10:AS1535)+1)))</f>
        <v/>
      </c>
      <c r="AT1536" s="5" t="str">
        <f>IF(OR($AB1536="", $AC1536=""), "", IF($H1536=$M$3, "", IF(OR(AT$7&lt;$AB1536, $AC1536&lt;AT$6),"", MAX(AT$10:AT1535)+1)))</f>
        <v/>
      </c>
      <c r="AU1536" s="5" t="str">
        <f>IF(OR($AB1536="", $AC1536=""), "", IF($H1536=$M$3, "", IF(OR(AU$7&lt;$AB1536, $AC1536&lt;AU$6),"", MAX(AU$10:AU1535)+1)))</f>
        <v/>
      </c>
      <c r="AV1536" s="5" t="str">
        <f>IF(OR($AB1536="", $AC1536=""), "", IF($H1536=$M$3, "", IF(OR(AV$7&lt;$AB1536, $AC1536&lt;AV$6),"", MAX(AV$10:AV1535)+1)))</f>
        <v/>
      </c>
      <c r="AW1536" s="5" t="str">
        <f>IF(OR($AB1536="", $AC1536=""), "", IF($H1536=$M$3, "", IF(OR(AW$7&lt;$AB1536, $AC1536&lt;AW$6),"", MAX(AW$10:AW1535)+1)))</f>
        <v/>
      </c>
      <c r="AX1536" s="5" t="str">
        <f>IF(OR($AB1536="", $AC1536=""), "", IF($H1536=$M$3, "", IF(OR(AX$7&lt;$AB1536, $AC1536&lt;AX$6),"", MAX(AX$10:AX1535)+1)))</f>
        <v/>
      </c>
      <c r="AY1536" s="5" t="str">
        <f>IF(OR($AB1536="", $AC1536=""), "", IF($H1536=$M$3, "", IF(OR(AY$7&lt;$AB1536, $AC1536&lt;AY$6),"", MAX(AY$10:AY1535)+1)))</f>
        <v/>
      </c>
      <c r="AZ1536" s="5" t="str">
        <f>IF(OR($AB1536="", $AC1536=""), "", IF($H1536=$M$3, "", IF(OR(AZ$7&lt;$AB1536, $AC1536&lt;AZ$6),"", MAX(AZ$10:AZ1535)+1)))</f>
        <v/>
      </c>
      <c r="BA1536" s="5" t="str">
        <f>IF(OR($AB1536="", $AC1536=""), "", IF($H1536=$M$3, "", IF(OR(BA$7&lt;$AB1536, $AC1536&lt;BA$6),"", MAX(BA$10:BA1535)+1)))</f>
        <v/>
      </c>
      <c r="BB1536" s="5" t="str">
        <f>IF(OR($AB1536="", $AC1536=""), "", IF($H1536=$M$3, "", IF(OR(BB$7&lt;$AB1536, $AC1536&lt;BB$6),"", MAX(BB$10:BB1535)+1)))</f>
        <v/>
      </c>
      <c r="BC1536" s="5" t="str">
        <f>IF(OR($AB1536="", $AC1536=""), "", IF($H1536=$M$3, "", IF(OR(BC$7&lt;$AB1536, $AC1536&lt;BC$6),"", MAX(BC$10:BC1535)+1)))</f>
        <v/>
      </c>
      <c r="BD1536" s="5" t="str">
        <f>IF(OR($AB1536="", $AC1536=""), "", IF($H1536=$M$3, "", IF(OR(BD$7&lt;$AB1536, $AC1536&lt;BD$6),"", MAX(BD$10:BD1535)+1)))</f>
        <v/>
      </c>
      <c r="BE1536" s="5" t="str">
        <f>IF(OR($AB1536="", $AC1536=""), "", IF($H1536=$M$3, "", IF(OR(BE$7&lt;$AB1536, $AC1536&lt;BE$6),"", MAX(BE$10:BE1535)+1)))</f>
        <v/>
      </c>
      <c r="BF1536" s="5" t="str">
        <f>IF(OR($AB1536="", $AC1536=""), "", IF($H1536=$M$3, "", IF(OR(BF$7&lt;$AB1536, $AC1536&lt;BF$6),"", MAX(BF$10:BF1535)+1)))</f>
        <v/>
      </c>
      <c r="BG1536" s="5" t="str">
        <f>IF(OR($AB1536="", $AC1536=""), "", IF($H1536=$M$3, "", IF(OR(BG$7&lt;$AB1536, $AC1536&lt;BG$6),"", MAX(BG$10:BG1535)+1)))</f>
        <v/>
      </c>
      <c r="BH1536" s="5" t="str">
        <f>IF(OR($AB1536="", $AC1536=""), "", IF($H1536=$M$3, "", IF(OR(BH$7&lt;$AB1536, $AC1536&lt;BH$6),"", MAX(BH$10:BH1535)+1)))</f>
        <v/>
      </c>
      <c r="BI1536" s="5" t="str">
        <f>IF(OR($AB1536="", $AC1536=""), "", IF($H1536=$M$3, "", IF(OR(BI$7&lt;$AB1536, $AC1536&lt;BI$6),"", MAX(BI$10:BI1535)+1)))</f>
        <v/>
      </c>
      <c r="BK1536" s="5" t="str" cm="1">
        <f t="array" aca="1" ref="BK1536" ca="1">IFERROR(INDEX($AE1536:$BI1536, $BJ1536, MATCH($BK$9, $AE$9:$BI$9, 0)), "")</f>
        <v/>
      </c>
    </row>
    <row r="1537" spans="1:63" x14ac:dyDescent="0.25">
      <c r="A1537" s="2"/>
      <c r="B1537" s="254"/>
      <c r="C1537" s="255"/>
      <c r="D1537" s="256"/>
      <c r="E1537" s="257"/>
      <c r="F1537" s="257"/>
      <c r="G1537" s="258"/>
      <c r="H1537" s="259"/>
      <c r="I1537" s="16"/>
      <c r="J1537" s="5" t="str">
        <f t="shared" si="195"/>
        <v/>
      </c>
      <c r="K1537" s="2"/>
      <c r="O1537" s="5" t="str">
        <f t="shared" si="193"/>
        <v/>
      </c>
      <c r="Q1537" s="5" t="str">
        <f t="shared" si="196"/>
        <v/>
      </c>
      <c r="S1537" s="5" t="str">
        <f t="shared" si="194"/>
        <v/>
      </c>
      <c r="U1537" s="64" t="str">
        <f>IF($D1537="","", IF(COUNTIF('Intro &amp; Setup'!$AW$49:$AW$88, $D1537)&gt;0, "BH", TEXT($D1537, "ddd")))</f>
        <v/>
      </c>
      <c r="V1537" s="65" t="str">
        <f>IF($G1537="", "", IF(COUNTIF('Intro &amp; Setup'!$AW$49:$AW$88, $G1537)&gt;0, "BH", TEXT($G1537, "ddd")))</f>
        <v/>
      </c>
      <c r="W1537" s="64" t="str">
        <f t="shared" si="197"/>
        <v/>
      </c>
      <c r="X1537" s="65" t="str">
        <f t="shared" si="198"/>
        <v/>
      </c>
      <c r="Y1537" s="64" t="str">
        <f>IF(F1537="", "", IF(OR(F1537&lt;'Intro &amp; Setup'!$Z$20, F1537&gt;'Intro &amp; Setup'!$Z$22), "X", ""))</f>
        <v/>
      </c>
      <c r="Z1537" s="65" t="str">
        <f>IF(G1537="", "", IF(OR(G1537&lt;'Intro &amp; Setup'!$Z$20, G1537&gt;'Intro &amp; Setup'!$Z$22), "X", ""))</f>
        <v/>
      </c>
      <c r="AB1537" s="58" t="str">
        <f t="shared" si="199"/>
        <v/>
      </c>
      <c r="AC1537" s="59" t="str">
        <f t="shared" si="200"/>
        <v/>
      </c>
      <c r="AE1537" s="5" t="str">
        <f>IF(OR($AB1537="", $AC1537=""), "", IF($H1537=$M$3, "", IF(OR(AE$7&lt;$AB1537, $AC1537&lt;AE$6),"", MAX(AE$10:AE1536)+1)))</f>
        <v/>
      </c>
      <c r="AF1537" s="5" t="str">
        <f>IF(OR($AB1537="", $AC1537=""), "", IF($H1537=$M$3, "", IF(OR(AF$7&lt;$AB1537, $AC1537&lt;AF$6),"", MAX(AF$10:AF1536)+1)))</f>
        <v/>
      </c>
      <c r="AG1537" s="5" t="str">
        <f>IF(OR($AB1537="", $AC1537=""), "", IF($H1537=$M$3, "", IF(OR(AG$7&lt;$AB1537, $AC1537&lt;AG$6),"", MAX(AG$10:AG1536)+1)))</f>
        <v/>
      </c>
      <c r="AH1537" s="5" t="str">
        <f>IF(OR($AB1537="", $AC1537=""), "", IF($H1537=$M$3, "", IF(OR(AH$7&lt;$AB1537, $AC1537&lt;AH$6),"", MAX(AH$10:AH1536)+1)))</f>
        <v/>
      </c>
      <c r="AI1537" s="5" t="str">
        <f>IF(OR($AB1537="", $AC1537=""), "", IF($H1537=$M$3, "", IF(OR(AI$7&lt;$AB1537, $AC1537&lt;AI$6),"", MAX(AI$10:AI1536)+1)))</f>
        <v/>
      </c>
      <c r="AJ1537" s="5" t="str">
        <f>IF(OR($AB1537="", $AC1537=""), "", IF($H1537=$M$3, "", IF(OR(AJ$7&lt;$AB1537, $AC1537&lt;AJ$6),"", MAX(AJ$10:AJ1536)+1)))</f>
        <v/>
      </c>
      <c r="AK1537" s="5" t="str">
        <f>IF(OR($AB1537="", $AC1537=""), "", IF($H1537=$M$3, "", IF(OR(AK$7&lt;$AB1537, $AC1537&lt;AK$6),"", MAX(AK$10:AK1536)+1)))</f>
        <v/>
      </c>
      <c r="AL1537" s="5" t="str">
        <f>IF(OR($AB1537="", $AC1537=""), "", IF($H1537=$M$3, "", IF(OR(AL$7&lt;$AB1537, $AC1537&lt;AL$6),"", MAX(AL$10:AL1536)+1)))</f>
        <v/>
      </c>
      <c r="AM1537" s="5" t="str">
        <f>IF(OR($AB1537="", $AC1537=""), "", IF($H1537=$M$3, "", IF(OR(AM$7&lt;$AB1537, $AC1537&lt;AM$6),"", MAX(AM$10:AM1536)+1)))</f>
        <v/>
      </c>
      <c r="AN1537" s="5" t="str">
        <f>IF(OR($AB1537="", $AC1537=""), "", IF($H1537=$M$3, "", IF(OR(AN$7&lt;$AB1537, $AC1537&lt;AN$6),"", MAX(AN$10:AN1536)+1)))</f>
        <v/>
      </c>
      <c r="AO1537" s="5" t="str">
        <f>IF(OR($AB1537="", $AC1537=""), "", IF($H1537=$M$3, "", IF(OR(AO$7&lt;$AB1537, $AC1537&lt;AO$6),"", MAX(AO$10:AO1536)+1)))</f>
        <v/>
      </c>
      <c r="AP1537" s="5" t="str">
        <f>IF(OR($AB1537="", $AC1537=""), "", IF($H1537=$M$3, "", IF(OR(AP$7&lt;$AB1537, $AC1537&lt;AP$6),"", MAX(AP$10:AP1536)+1)))</f>
        <v/>
      </c>
      <c r="AQ1537" s="5" t="str">
        <f>IF(OR($AB1537="", $AC1537=""), "", IF($H1537=$M$3, "", IF(OR(AQ$7&lt;$AB1537, $AC1537&lt;AQ$6),"", MAX(AQ$10:AQ1536)+1)))</f>
        <v/>
      </c>
      <c r="AR1537" s="5" t="str">
        <f>IF(OR($AB1537="", $AC1537=""), "", IF($H1537=$M$3, "", IF(OR(AR$7&lt;$AB1537, $AC1537&lt;AR$6),"", MAX(AR$10:AR1536)+1)))</f>
        <v/>
      </c>
      <c r="AS1537" s="5" t="str">
        <f>IF(OR($AB1537="", $AC1537=""), "", IF($H1537=$M$3, "", IF(OR(AS$7&lt;$AB1537, $AC1537&lt;AS$6),"", MAX(AS$10:AS1536)+1)))</f>
        <v/>
      </c>
      <c r="AT1537" s="5" t="str">
        <f>IF(OR($AB1537="", $AC1537=""), "", IF($H1537=$M$3, "", IF(OR(AT$7&lt;$AB1537, $AC1537&lt;AT$6),"", MAX(AT$10:AT1536)+1)))</f>
        <v/>
      </c>
      <c r="AU1537" s="5" t="str">
        <f>IF(OR($AB1537="", $AC1537=""), "", IF($H1537=$M$3, "", IF(OR(AU$7&lt;$AB1537, $AC1537&lt;AU$6),"", MAX(AU$10:AU1536)+1)))</f>
        <v/>
      </c>
      <c r="AV1537" s="5" t="str">
        <f>IF(OR($AB1537="", $AC1537=""), "", IF($H1537=$M$3, "", IF(OR(AV$7&lt;$AB1537, $AC1537&lt;AV$6),"", MAX(AV$10:AV1536)+1)))</f>
        <v/>
      </c>
      <c r="AW1537" s="5" t="str">
        <f>IF(OR($AB1537="", $AC1537=""), "", IF($H1537=$M$3, "", IF(OR(AW$7&lt;$AB1537, $AC1537&lt;AW$6),"", MAX(AW$10:AW1536)+1)))</f>
        <v/>
      </c>
      <c r="AX1537" s="5" t="str">
        <f>IF(OR($AB1537="", $AC1537=""), "", IF($H1537=$M$3, "", IF(OR(AX$7&lt;$AB1537, $AC1537&lt;AX$6),"", MAX(AX$10:AX1536)+1)))</f>
        <v/>
      </c>
      <c r="AY1537" s="5" t="str">
        <f>IF(OR($AB1537="", $AC1537=""), "", IF($H1537=$M$3, "", IF(OR(AY$7&lt;$AB1537, $AC1537&lt;AY$6),"", MAX(AY$10:AY1536)+1)))</f>
        <v/>
      </c>
      <c r="AZ1537" s="5" t="str">
        <f>IF(OR($AB1537="", $AC1537=""), "", IF($H1537=$M$3, "", IF(OR(AZ$7&lt;$AB1537, $AC1537&lt;AZ$6),"", MAX(AZ$10:AZ1536)+1)))</f>
        <v/>
      </c>
      <c r="BA1537" s="5" t="str">
        <f>IF(OR($AB1537="", $AC1537=""), "", IF($H1537=$M$3, "", IF(OR(BA$7&lt;$AB1537, $AC1537&lt;BA$6),"", MAX(BA$10:BA1536)+1)))</f>
        <v/>
      </c>
      <c r="BB1537" s="5" t="str">
        <f>IF(OR($AB1537="", $AC1537=""), "", IF($H1537=$M$3, "", IF(OR(BB$7&lt;$AB1537, $AC1537&lt;BB$6),"", MAX(BB$10:BB1536)+1)))</f>
        <v/>
      </c>
      <c r="BC1537" s="5" t="str">
        <f>IF(OR($AB1537="", $AC1537=""), "", IF($H1537=$M$3, "", IF(OR(BC$7&lt;$AB1537, $AC1537&lt;BC$6),"", MAX(BC$10:BC1536)+1)))</f>
        <v/>
      </c>
      <c r="BD1537" s="5" t="str">
        <f>IF(OR($AB1537="", $AC1537=""), "", IF($H1537=$M$3, "", IF(OR(BD$7&lt;$AB1537, $AC1537&lt;BD$6),"", MAX(BD$10:BD1536)+1)))</f>
        <v/>
      </c>
      <c r="BE1537" s="5" t="str">
        <f>IF(OR($AB1537="", $AC1537=""), "", IF($H1537=$M$3, "", IF(OR(BE$7&lt;$AB1537, $AC1537&lt;BE$6),"", MAX(BE$10:BE1536)+1)))</f>
        <v/>
      </c>
      <c r="BF1537" s="5" t="str">
        <f>IF(OR($AB1537="", $AC1537=""), "", IF($H1537=$M$3, "", IF(OR(BF$7&lt;$AB1537, $AC1537&lt;BF$6),"", MAX(BF$10:BF1536)+1)))</f>
        <v/>
      </c>
      <c r="BG1537" s="5" t="str">
        <f>IF(OR($AB1537="", $AC1537=""), "", IF($H1537=$M$3, "", IF(OR(BG$7&lt;$AB1537, $AC1537&lt;BG$6),"", MAX(BG$10:BG1536)+1)))</f>
        <v/>
      </c>
      <c r="BH1537" s="5" t="str">
        <f>IF(OR($AB1537="", $AC1537=""), "", IF($H1537=$M$3, "", IF(OR(BH$7&lt;$AB1537, $AC1537&lt;BH$6),"", MAX(BH$10:BH1536)+1)))</f>
        <v/>
      </c>
      <c r="BI1537" s="5" t="str">
        <f>IF(OR($AB1537="", $AC1537=""), "", IF($H1537=$M$3, "", IF(OR(BI$7&lt;$AB1537, $AC1537&lt;BI$6),"", MAX(BI$10:BI1536)+1)))</f>
        <v/>
      </c>
      <c r="BK1537" s="5" t="str" cm="1">
        <f t="array" aca="1" ref="BK1537" ca="1">IFERROR(INDEX($AE1537:$BI1537, $BJ1537, MATCH($BK$9, $AE$9:$BI$9, 0)), "")</f>
        <v/>
      </c>
    </row>
    <row r="1538" spans="1:63" x14ac:dyDescent="0.25">
      <c r="A1538" s="2"/>
      <c r="B1538" s="254"/>
      <c r="C1538" s="255"/>
      <c r="D1538" s="256"/>
      <c r="E1538" s="257"/>
      <c r="F1538" s="257"/>
      <c r="G1538" s="258"/>
      <c r="H1538" s="259"/>
      <c r="I1538" s="16"/>
      <c r="J1538" s="5" t="str">
        <f t="shared" si="195"/>
        <v/>
      </c>
      <c r="K1538" s="2"/>
      <c r="O1538" s="5" t="str">
        <f t="shared" si="193"/>
        <v/>
      </c>
      <c r="Q1538" s="5" t="str">
        <f t="shared" si="196"/>
        <v/>
      </c>
      <c r="S1538" s="5" t="str">
        <f t="shared" si="194"/>
        <v/>
      </c>
      <c r="U1538" s="64" t="str">
        <f>IF($D1538="","", IF(COUNTIF('Intro &amp; Setup'!$AW$49:$AW$88, $D1538)&gt;0, "BH", TEXT($D1538, "ddd")))</f>
        <v/>
      </c>
      <c r="V1538" s="65" t="str">
        <f>IF($G1538="", "", IF(COUNTIF('Intro &amp; Setup'!$AW$49:$AW$88, $G1538)&gt;0, "BH", TEXT($G1538, "ddd")))</f>
        <v/>
      </c>
      <c r="W1538" s="64" t="str">
        <f t="shared" si="197"/>
        <v/>
      </c>
      <c r="X1538" s="65" t="str">
        <f t="shared" si="198"/>
        <v/>
      </c>
      <c r="Y1538" s="64" t="str">
        <f>IF(F1538="", "", IF(OR(F1538&lt;'Intro &amp; Setup'!$Z$20, F1538&gt;'Intro &amp; Setup'!$Z$22), "X", ""))</f>
        <v/>
      </c>
      <c r="Z1538" s="65" t="str">
        <f>IF(G1538="", "", IF(OR(G1538&lt;'Intro &amp; Setup'!$Z$20, G1538&gt;'Intro &amp; Setup'!$Z$22), "X", ""))</f>
        <v/>
      </c>
      <c r="AB1538" s="58" t="str">
        <f t="shared" si="199"/>
        <v/>
      </c>
      <c r="AC1538" s="59" t="str">
        <f t="shared" si="200"/>
        <v/>
      </c>
      <c r="AE1538" s="5" t="str">
        <f>IF(OR($AB1538="", $AC1538=""), "", IF($H1538=$M$3, "", IF(OR(AE$7&lt;$AB1538, $AC1538&lt;AE$6),"", MAX(AE$10:AE1537)+1)))</f>
        <v/>
      </c>
      <c r="AF1538" s="5" t="str">
        <f>IF(OR($AB1538="", $AC1538=""), "", IF($H1538=$M$3, "", IF(OR(AF$7&lt;$AB1538, $AC1538&lt;AF$6),"", MAX(AF$10:AF1537)+1)))</f>
        <v/>
      </c>
      <c r="AG1538" s="5" t="str">
        <f>IF(OR($AB1538="", $AC1538=""), "", IF($H1538=$M$3, "", IF(OR(AG$7&lt;$AB1538, $AC1538&lt;AG$6),"", MAX(AG$10:AG1537)+1)))</f>
        <v/>
      </c>
      <c r="AH1538" s="5" t="str">
        <f>IF(OR($AB1538="", $AC1538=""), "", IF($H1538=$M$3, "", IF(OR(AH$7&lt;$AB1538, $AC1538&lt;AH$6),"", MAX(AH$10:AH1537)+1)))</f>
        <v/>
      </c>
      <c r="AI1538" s="5" t="str">
        <f>IF(OR($AB1538="", $AC1538=""), "", IF($H1538=$M$3, "", IF(OR(AI$7&lt;$AB1538, $AC1538&lt;AI$6),"", MAX(AI$10:AI1537)+1)))</f>
        <v/>
      </c>
      <c r="AJ1538" s="5" t="str">
        <f>IF(OR($AB1538="", $AC1538=""), "", IF($H1538=$M$3, "", IF(OR(AJ$7&lt;$AB1538, $AC1538&lt;AJ$6),"", MAX(AJ$10:AJ1537)+1)))</f>
        <v/>
      </c>
      <c r="AK1538" s="5" t="str">
        <f>IF(OR($AB1538="", $AC1538=""), "", IF($H1538=$M$3, "", IF(OR(AK$7&lt;$AB1538, $AC1538&lt;AK$6),"", MAX(AK$10:AK1537)+1)))</f>
        <v/>
      </c>
      <c r="AL1538" s="5" t="str">
        <f>IF(OR($AB1538="", $AC1538=""), "", IF($H1538=$M$3, "", IF(OR(AL$7&lt;$AB1538, $AC1538&lt;AL$6),"", MAX(AL$10:AL1537)+1)))</f>
        <v/>
      </c>
      <c r="AM1538" s="5" t="str">
        <f>IF(OR($AB1538="", $AC1538=""), "", IF($H1538=$M$3, "", IF(OR(AM$7&lt;$AB1538, $AC1538&lt;AM$6),"", MAX(AM$10:AM1537)+1)))</f>
        <v/>
      </c>
      <c r="AN1538" s="5" t="str">
        <f>IF(OR($AB1538="", $AC1538=""), "", IF($H1538=$M$3, "", IF(OR(AN$7&lt;$AB1538, $AC1538&lt;AN$6),"", MAX(AN$10:AN1537)+1)))</f>
        <v/>
      </c>
      <c r="AO1538" s="5" t="str">
        <f>IF(OR($AB1538="", $AC1538=""), "", IF($H1538=$M$3, "", IF(OR(AO$7&lt;$AB1538, $AC1538&lt;AO$6),"", MAX(AO$10:AO1537)+1)))</f>
        <v/>
      </c>
      <c r="AP1538" s="5" t="str">
        <f>IF(OR($AB1538="", $AC1538=""), "", IF($H1538=$M$3, "", IF(OR(AP$7&lt;$AB1538, $AC1538&lt;AP$6),"", MAX(AP$10:AP1537)+1)))</f>
        <v/>
      </c>
      <c r="AQ1538" s="5" t="str">
        <f>IF(OR($AB1538="", $AC1538=""), "", IF($H1538=$M$3, "", IF(OR(AQ$7&lt;$AB1538, $AC1538&lt;AQ$6),"", MAX(AQ$10:AQ1537)+1)))</f>
        <v/>
      </c>
      <c r="AR1538" s="5" t="str">
        <f>IF(OR($AB1538="", $AC1538=""), "", IF($H1538=$M$3, "", IF(OR(AR$7&lt;$AB1538, $AC1538&lt;AR$6),"", MAX(AR$10:AR1537)+1)))</f>
        <v/>
      </c>
      <c r="AS1538" s="5" t="str">
        <f>IF(OR($AB1538="", $AC1538=""), "", IF($H1538=$M$3, "", IF(OR(AS$7&lt;$AB1538, $AC1538&lt;AS$6),"", MAX(AS$10:AS1537)+1)))</f>
        <v/>
      </c>
      <c r="AT1538" s="5" t="str">
        <f>IF(OR($AB1538="", $AC1538=""), "", IF($H1538=$M$3, "", IF(OR(AT$7&lt;$AB1538, $AC1538&lt;AT$6),"", MAX(AT$10:AT1537)+1)))</f>
        <v/>
      </c>
      <c r="AU1538" s="5" t="str">
        <f>IF(OR($AB1538="", $AC1538=""), "", IF($H1538=$M$3, "", IF(OR(AU$7&lt;$AB1538, $AC1538&lt;AU$6),"", MAX(AU$10:AU1537)+1)))</f>
        <v/>
      </c>
      <c r="AV1538" s="5" t="str">
        <f>IF(OR($AB1538="", $AC1538=""), "", IF($H1538=$M$3, "", IF(OR(AV$7&lt;$AB1538, $AC1538&lt;AV$6),"", MAX(AV$10:AV1537)+1)))</f>
        <v/>
      </c>
      <c r="AW1538" s="5" t="str">
        <f>IF(OR($AB1538="", $AC1538=""), "", IF($H1538=$M$3, "", IF(OR(AW$7&lt;$AB1538, $AC1538&lt;AW$6),"", MAX(AW$10:AW1537)+1)))</f>
        <v/>
      </c>
      <c r="AX1538" s="5" t="str">
        <f>IF(OR($AB1538="", $AC1538=""), "", IF($H1538=$M$3, "", IF(OR(AX$7&lt;$AB1538, $AC1538&lt;AX$6),"", MAX(AX$10:AX1537)+1)))</f>
        <v/>
      </c>
      <c r="AY1538" s="5" t="str">
        <f>IF(OR($AB1538="", $AC1538=""), "", IF($H1538=$M$3, "", IF(OR(AY$7&lt;$AB1538, $AC1538&lt;AY$6),"", MAX(AY$10:AY1537)+1)))</f>
        <v/>
      </c>
      <c r="AZ1538" s="5" t="str">
        <f>IF(OR($AB1538="", $AC1538=""), "", IF($H1538=$M$3, "", IF(OR(AZ$7&lt;$AB1538, $AC1538&lt;AZ$6),"", MAX(AZ$10:AZ1537)+1)))</f>
        <v/>
      </c>
      <c r="BA1538" s="5" t="str">
        <f>IF(OR($AB1538="", $AC1538=""), "", IF($H1538=$M$3, "", IF(OR(BA$7&lt;$AB1538, $AC1538&lt;BA$6),"", MAX(BA$10:BA1537)+1)))</f>
        <v/>
      </c>
      <c r="BB1538" s="5" t="str">
        <f>IF(OR($AB1538="", $AC1538=""), "", IF($H1538=$M$3, "", IF(OR(BB$7&lt;$AB1538, $AC1538&lt;BB$6),"", MAX(BB$10:BB1537)+1)))</f>
        <v/>
      </c>
      <c r="BC1538" s="5" t="str">
        <f>IF(OR($AB1538="", $AC1538=""), "", IF($H1538=$M$3, "", IF(OR(BC$7&lt;$AB1538, $AC1538&lt;BC$6),"", MAX(BC$10:BC1537)+1)))</f>
        <v/>
      </c>
      <c r="BD1538" s="5" t="str">
        <f>IF(OR($AB1538="", $AC1538=""), "", IF($H1538=$M$3, "", IF(OR(BD$7&lt;$AB1538, $AC1538&lt;BD$6),"", MAX(BD$10:BD1537)+1)))</f>
        <v/>
      </c>
      <c r="BE1538" s="5" t="str">
        <f>IF(OR($AB1538="", $AC1538=""), "", IF($H1538=$M$3, "", IF(OR(BE$7&lt;$AB1538, $AC1538&lt;BE$6),"", MAX(BE$10:BE1537)+1)))</f>
        <v/>
      </c>
      <c r="BF1538" s="5" t="str">
        <f>IF(OR($AB1538="", $AC1538=""), "", IF($H1538=$M$3, "", IF(OR(BF$7&lt;$AB1538, $AC1538&lt;BF$6),"", MAX(BF$10:BF1537)+1)))</f>
        <v/>
      </c>
      <c r="BG1538" s="5" t="str">
        <f>IF(OR($AB1538="", $AC1538=""), "", IF($H1538=$M$3, "", IF(OR(BG$7&lt;$AB1538, $AC1538&lt;BG$6),"", MAX(BG$10:BG1537)+1)))</f>
        <v/>
      </c>
      <c r="BH1538" s="5" t="str">
        <f>IF(OR($AB1538="", $AC1538=""), "", IF($H1538=$M$3, "", IF(OR(BH$7&lt;$AB1538, $AC1538&lt;BH$6),"", MAX(BH$10:BH1537)+1)))</f>
        <v/>
      </c>
      <c r="BI1538" s="5" t="str">
        <f>IF(OR($AB1538="", $AC1538=""), "", IF($H1538=$M$3, "", IF(OR(BI$7&lt;$AB1538, $AC1538&lt;BI$6),"", MAX(BI$10:BI1537)+1)))</f>
        <v/>
      </c>
      <c r="BK1538" s="5" t="str" cm="1">
        <f t="array" aca="1" ref="BK1538" ca="1">IFERROR(INDEX($AE1538:$BI1538, $BJ1538, MATCH($BK$9, $AE$9:$BI$9, 0)), "")</f>
        <v/>
      </c>
    </row>
    <row r="1539" spans="1:63" x14ac:dyDescent="0.25">
      <c r="A1539" s="2"/>
      <c r="B1539" s="254"/>
      <c r="C1539" s="255"/>
      <c r="D1539" s="256"/>
      <c r="E1539" s="257"/>
      <c r="F1539" s="257"/>
      <c r="G1539" s="258"/>
      <c r="H1539" s="259"/>
      <c r="I1539" s="16"/>
      <c r="J1539" s="5" t="str">
        <f t="shared" si="195"/>
        <v/>
      </c>
      <c r="K1539" s="2"/>
      <c r="O1539" s="5" t="str">
        <f t="shared" si="193"/>
        <v/>
      </c>
      <c r="Q1539" s="5" t="str">
        <f t="shared" si="196"/>
        <v/>
      </c>
      <c r="S1539" s="5" t="str">
        <f t="shared" si="194"/>
        <v/>
      </c>
      <c r="U1539" s="64" t="str">
        <f>IF($D1539="","", IF(COUNTIF('Intro &amp; Setup'!$AW$49:$AW$88, $D1539)&gt;0, "BH", TEXT($D1539, "ddd")))</f>
        <v/>
      </c>
      <c r="V1539" s="65" t="str">
        <f>IF($G1539="", "", IF(COUNTIF('Intro &amp; Setup'!$AW$49:$AW$88, $G1539)&gt;0, "BH", TEXT($G1539, "ddd")))</f>
        <v/>
      </c>
      <c r="W1539" s="64" t="str">
        <f t="shared" si="197"/>
        <v/>
      </c>
      <c r="X1539" s="65" t="str">
        <f t="shared" si="198"/>
        <v/>
      </c>
      <c r="Y1539" s="64" t="str">
        <f>IF(F1539="", "", IF(OR(F1539&lt;'Intro &amp; Setup'!$Z$20, F1539&gt;'Intro &amp; Setup'!$Z$22), "X", ""))</f>
        <v/>
      </c>
      <c r="Z1539" s="65" t="str">
        <f>IF(G1539="", "", IF(OR(G1539&lt;'Intro &amp; Setup'!$Z$20, G1539&gt;'Intro &amp; Setup'!$Z$22), "X", ""))</f>
        <v/>
      </c>
      <c r="AB1539" s="58" t="str">
        <f t="shared" si="199"/>
        <v/>
      </c>
      <c r="AC1539" s="59" t="str">
        <f t="shared" si="200"/>
        <v/>
      </c>
      <c r="AE1539" s="5" t="str">
        <f>IF(OR($AB1539="", $AC1539=""), "", IF($H1539=$M$3, "", IF(OR(AE$7&lt;$AB1539, $AC1539&lt;AE$6),"", MAX(AE$10:AE1538)+1)))</f>
        <v/>
      </c>
      <c r="AF1539" s="5" t="str">
        <f>IF(OR($AB1539="", $AC1539=""), "", IF($H1539=$M$3, "", IF(OR(AF$7&lt;$AB1539, $AC1539&lt;AF$6),"", MAX(AF$10:AF1538)+1)))</f>
        <v/>
      </c>
      <c r="AG1539" s="5" t="str">
        <f>IF(OR($AB1539="", $AC1539=""), "", IF($H1539=$M$3, "", IF(OR(AG$7&lt;$AB1539, $AC1539&lt;AG$6),"", MAX(AG$10:AG1538)+1)))</f>
        <v/>
      </c>
      <c r="AH1539" s="5" t="str">
        <f>IF(OR($AB1539="", $AC1539=""), "", IF($H1539=$M$3, "", IF(OR(AH$7&lt;$AB1539, $AC1539&lt;AH$6),"", MAX(AH$10:AH1538)+1)))</f>
        <v/>
      </c>
      <c r="AI1539" s="5" t="str">
        <f>IF(OR($AB1539="", $AC1539=""), "", IF($H1539=$M$3, "", IF(OR(AI$7&lt;$AB1539, $AC1539&lt;AI$6),"", MAX(AI$10:AI1538)+1)))</f>
        <v/>
      </c>
      <c r="AJ1539" s="5" t="str">
        <f>IF(OR($AB1539="", $AC1539=""), "", IF($H1539=$M$3, "", IF(OR(AJ$7&lt;$AB1539, $AC1539&lt;AJ$6),"", MAX(AJ$10:AJ1538)+1)))</f>
        <v/>
      </c>
      <c r="AK1539" s="5" t="str">
        <f>IF(OR($AB1539="", $AC1539=""), "", IF($H1539=$M$3, "", IF(OR(AK$7&lt;$AB1539, $AC1539&lt;AK$6),"", MAX(AK$10:AK1538)+1)))</f>
        <v/>
      </c>
      <c r="AL1539" s="5" t="str">
        <f>IF(OR($AB1539="", $AC1539=""), "", IF($H1539=$M$3, "", IF(OR(AL$7&lt;$AB1539, $AC1539&lt;AL$6),"", MAX(AL$10:AL1538)+1)))</f>
        <v/>
      </c>
      <c r="AM1539" s="5" t="str">
        <f>IF(OR($AB1539="", $AC1539=""), "", IF($H1539=$M$3, "", IF(OR(AM$7&lt;$AB1539, $AC1539&lt;AM$6),"", MAX(AM$10:AM1538)+1)))</f>
        <v/>
      </c>
      <c r="AN1539" s="5" t="str">
        <f>IF(OR($AB1539="", $AC1539=""), "", IF($H1539=$M$3, "", IF(OR(AN$7&lt;$AB1539, $AC1539&lt;AN$6),"", MAX(AN$10:AN1538)+1)))</f>
        <v/>
      </c>
      <c r="AO1539" s="5" t="str">
        <f>IF(OR($AB1539="", $AC1539=""), "", IF($H1539=$M$3, "", IF(OR(AO$7&lt;$AB1539, $AC1539&lt;AO$6),"", MAX(AO$10:AO1538)+1)))</f>
        <v/>
      </c>
      <c r="AP1539" s="5" t="str">
        <f>IF(OR($AB1539="", $AC1539=""), "", IF($H1539=$M$3, "", IF(OR(AP$7&lt;$AB1539, $AC1539&lt;AP$6),"", MAX(AP$10:AP1538)+1)))</f>
        <v/>
      </c>
      <c r="AQ1539" s="5" t="str">
        <f>IF(OR($AB1539="", $AC1539=""), "", IF($H1539=$M$3, "", IF(OR(AQ$7&lt;$AB1539, $AC1539&lt;AQ$6),"", MAX(AQ$10:AQ1538)+1)))</f>
        <v/>
      </c>
      <c r="AR1539" s="5" t="str">
        <f>IF(OR($AB1539="", $AC1539=""), "", IF($H1539=$M$3, "", IF(OR(AR$7&lt;$AB1539, $AC1539&lt;AR$6),"", MAX(AR$10:AR1538)+1)))</f>
        <v/>
      </c>
      <c r="AS1539" s="5" t="str">
        <f>IF(OR($AB1539="", $AC1539=""), "", IF($H1539=$M$3, "", IF(OR(AS$7&lt;$AB1539, $AC1539&lt;AS$6),"", MAX(AS$10:AS1538)+1)))</f>
        <v/>
      </c>
      <c r="AT1539" s="5" t="str">
        <f>IF(OR($AB1539="", $AC1539=""), "", IF($H1539=$M$3, "", IF(OR(AT$7&lt;$AB1539, $AC1539&lt;AT$6),"", MAX(AT$10:AT1538)+1)))</f>
        <v/>
      </c>
      <c r="AU1539" s="5" t="str">
        <f>IF(OR($AB1539="", $AC1539=""), "", IF($H1539=$M$3, "", IF(OR(AU$7&lt;$AB1539, $AC1539&lt;AU$6),"", MAX(AU$10:AU1538)+1)))</f>
        <v/>
      </c>
      <c r="AV1539" s="5" t="str">
        <f>IF(OR($AB1539="", $AC1539=""), "", IF($H1539=$M$3, "", IF(OR(AV$7&lt;$AB1539, $AC1539&lt;AV$6),"", MAX(AV$10:AV1538)+1)))</f>
        <v/>
      </c>
      <c r="AW1539" s="5" t="str">
        <f>IF(OR($AB1539="", $AC1539=""), "", IF($H1539=$M$3, "", IF(OR(AW$7&lt;$AB1539, $AC1539&lt;AW$6),"", MAX(AW$10:AW1538)+1)))</f>
        <v/>
      </c>
      <c r="AX1539" s="5" t="str">
        <f>IF(OR($AB1539="", $AC1539=""), "", IF($H1539=$M$3, "", IF(OR(AX$7&lt;$AB1539, $AC1539&lt;AX$6),"", MAX(AX$10:AX1538)+1)))</f>
        <v/>
      </c>
      <c r="AY1539" s="5" t="str">
        <f>IF(OR($AB1539="", $AC1539=""), "", IF($H1539=$M$3, "", IF(OR(AY$7&lt;$AB1539, $AC1539&lt;AY$6),"", MAX(AY$10:AY1538)+1)))</f>
        <v/>
      </c>
      <c r="AZ1539" s="5" t="str">
        <f>IF(OR($AB1539="", $AC1539=""), "", IF($H1539=$M$3, "", IF(OR(AZ$7&lt;$AB1539, $AC1539&lt;AZ$6),"", MAX(AZ$10:AZ1538)+1)))</f>
        <v/>
      </c>
      <c r="BA1539" s="5" t="str">
        <f>IF(OR($AB1539="", $AC1539=""), "", IF($H1539=$M$3, "", IF(OR(BA$7&lt;$AB1539, $AC1539&lt;BA$6),"", MAX(BA$10:BA1538)+1)))</f>
        <v/>
      </c>
      <c r="BB1539" s="5" t="str">
        <f>IF(OR($AB1539="", $AC1539=""), "", IF($H1539=$M$3, "", IF(OR(BB$7&lt;$AB1539, $AC1539&lt;BB$6),"", MAX(BB$10:BB1538)+1)))</f>
        <v/>
      </c>
      <c r="BC1539" s="5" t="str">
        <f>IF(OR($AB1539="", $AC1539=""), "", IF($H1539=$M$3, "", IF(OR(BC$7&lt;$AB1539, $AC1539&lt;BC$6),"", MAX(BC$10:BC1538)+1)))</f>
        <v/>
      </c>
      <c r="BD1539" s="5" t="str">
        <f>IF(OR($AB1539="", $AC1539=""), "", IF($H1539=$M$3, "", IF(OR(BD$7&lt;$AB1539, $AC1539&lt;BD$6),"", MAX(BD$10:BD1538)+1)))</f>
        <v/>
      </c>
      <c r="BE1539" s="5" t="str">
        <f>IF(OR($AB1539="", $AC1539=""), "", IF($H1539=$M$3, "", IF(OR(BE$7&lt;$AB1539, $AC1539&lt;BE$6),"", MAX(BE$10:BE1538)+1)))</f>
        <v/>
      </c>
      <c r="BF1539" s="5" t="str">
        <f>IF(OR($AB1539="", $AC1539=""), "", IF($H1539=$M$3, "", IF(OR(BF$7&lt;$AB1539, $AC1539&lt;BF$6),"", MAX(BF$10:BF1538)+1)))</f>
        <v/>
      </c>
      <c r="BG1539" s="5" t="str">
        <f>IF(OR($AB1539="", $AC1539=""), "", IF($H1539=$M$3, "", IF(OR(BG$7&lt;$AB1539, $AC1539&lt;BG$6),"", MAX(BG$10:BG1538)+1)))</f>
        <v/>
      </c>
      <c r="BH1539" s="5" t="str">
        <f>IF(OR($AB1539="", $AC1539=""), "", IF($H1539=$M$3, "", IF(OR(BH$7&lt;$AB1539, $AC1539&lt;BH$6),"", MAX(BH$10:BH1538)+1)))</f>
        <v/>
      </c>
      <c r="BI1539" s="5" t="str">
        <f>IF(OR($AB1539="", $AC1539=""), "", IF($H1539=$M$3, "", IF(OR(BI$7&lt;$AB1539, $AC1539&lt;BI$6),"", MAX(BI$10:BI1538)+1)))</f>
        <v/>
      </c>
      <c r="BK1539" s="5" t="str" cm="1">
        <f t="array" aca="1" ref="BK1539" ca="1">IFERROR(INDEX($AE1539:$BI1539, $BJ1539, MATCH($BK$9, $AE$9:$BI$9, 0)), "")</f>
        <v/>
      </c>
    </row>
    <row r="1540" spans="1:63" x14ac:dyDescent="0.25">
      <c r="A1540" s="2"/>
      <c r="B1540" s="254"/>
      <c r="C1540" s="255"/>
      <c r="D1540" s="256"/>
      <c r="E1540" s="257"/>
      <c r="F1540" s="257"/>
      <c r="G1540" s="258"/>
      <c r="H1540" s="259"/>
      <c r="I1540" s="16"/>
      <c r="J1540" s="5" t="str">
        <f t="shared" si="195"/>
        <v/>
      </c>
      <c r="K1540" s="2"/>
      <c r="O1540" s="5" t="str">
        <f t="shared" si="193"/>
        <v/>
      </c>
      <c r="Q1540" s="5" t="str">
        <f t="shared" si="196"/>
        <v/>
      </c>
      <c r="S1540" s="5" t="str">
        <f t="shared" si="194"/>
        <v/>
      </c>
      <c r="U1540" s="64" t="str">
        <f>IF($D1540="","", IF(COUNTIF('Intro &amp; Setup'!$AW$49:$AW$88, $D1540)&gt;0, "BH", TEXT($D1540, "ddd")))</f>
        <v/>
      </c>
      <c r="V1540" s="65" t="str">
        <f>IF($G1540="", "", IF(COUNTIF('Intro &amp; Setup'!$AW$49:$AW$88, $G1540)&gt;0, "BH", TEXT($G1540, "ddd")))</f>
        <v/>
      </c>
      <c r="W1540" s="64" t="str">
        <f t="shared" si="197"/>
        <v/>
      </c>
      <c r="X1540" s="65" t="str">
        <f t="shared" si="198"/>
        <v/>
      </c>
      <c r="Y1540" s="64" t="str">
        <f>IF(F1540="", "", IF(OR(F1540&lt;'Intro &amp; Setup'!$Z$20, F1540&gt;'Intro &amp; Setup'!$Z$22), "X", ""))</f>
        <v/>
      </c>
      <c r="Z1540" s="65" t="str">
        <f>IF(G1540="", "", IF(OR(G1540&lt;'Intro &amp; Setup'!$Z$20, G1540&gt;'Intro &amp; Setup'!$Z$22), "X", ""))</f>
        <v/>
      </c>
      <c r="AB1540" s="58" t="str">
        <f t="shared" si="199"/>
        <v/>
      </c>
      <c r="AC1540" s="59" t="str">
        <f t="shared" si="200"/>
        <v/>
      </c>
      <c r="AE1540" s="5" t="str">
        <f>IF(OR($AB1540="", $AC1540=""), "", IF($H1540=$M$3, "", IF(OR(AE$7&lt;$AB1540, $AC1540&lt;AE$6),"", MAX(AE$10:AE1539)+1)))</f>
        <v/>
      </c>
      <c r="AF1540" s="5" t="str">
        <f>IF(OR($AB1540="", $AC1540=""), "", IF($H1540=$M$3, "", IF(OR(AF$7&lt;$AB1540, $AC1540&lt;AF$6),"", MAX(AF$10:AF1539)+1)))</f>
        <v/>
      </c>
      <c r="AG1540" s="5" t="str">
        <f>IF(OR($AB1540="", $AC1540=""), "", IF($H1540=$M$3, "", IF(OR(AG$7&lt;$AB1540, $AC1540&lt;AG$6),"", MAX(AG$10:AG1539)+1)))</f>
        <v/>
      </c>
      <c r="AH1540" s="5" t="str">
        <f>IF(OR($AB1540="", $AC1540=""), "", IF($H1540=$M$3, "", IF(OR(AH$7&lt;$AB1540, $AC1540&lt;AH$6),"", MAX(AH$10:AH1539)+1)))</f>
        <v/>
      </c>
      <c r="AI1540" s="5" t="str">
        <f>IF(OR($AB1540="", $AC1540=""), "", IF($H1540=$M$3, "", IF(OR(AI$7&lt;$AB1540, $AC1540&lt;AI$6),"", MAX(AI$10:AI1539)+1)))</f>
        <v/>
      </c>
      <c r="AJ1540" s="5" t="str">
        <f>IF(OR($AB1540="", $AC1540=""), "", IF($H1540=$M$3, "", IF(OR(AJ$7&lt;$AB1540, $AC1540&lt;AJ$6),"", MAX(AJ$10:AJ1539)+1)))</f>
        <v/>
      </c>
      <c r="AK1540" s="5" t="str">
        <f>IF(OR($AB1540="", $AC1540=""), "", IF($H1540=$M$3, "", IF(OR(AK$7&lt;$AB1540, $AC1540&lt;AK$6),"", MAX(AK$10:AK1539)+1)))</f>
        <v/>
      </c>
      <c r="AL1540" s="5" t="str">
        <f>IF(OR($AB1540="", $AC1540=""), "", IF($H1540=$M$3, "", IF(OR(AL$7&lt;$AB1540, $AC1540&lt;AL$6),"", MAX(AL$10:AL1539)+1)))</f>
        <v/>
      </c>
      <c r="AM1540" s="5" t="str">
        <f>IF(OR($AB1540="", $AC1540=""), "", IF($H1540=$M$3, "", IF(OR(AM$7&lt;$AB1540, $AC1540&lt;AM$6),"", MAX(AM$10:AM1539)+1)))</f>
        <v/>
      </c>
      <c r="AN1540" s="5" t="str">
        <f>IF(OR($AB1540="", $AC1540=""), "", IF($H1540=$M$3, "", IF(OR(AN$7&lt;$AB1540, $AC1540&lt;AN$6),"", MAX(AN$10:AN1539)+1)))</f>
        <v/>
      </c>
      <c r="AO1540" s="5" t="str">
        <f>IF(OR($AB1540="", $AC1540=""), "", IF($H1540=$M$3, "", IF(OR(AO$7&lt;$AB1540, $AC1540&lt;AO$6),"", MAX(AO$10:AO1539)+1)))</f>
        <v/>
      </c>
      <c r="AP1540" s="5" t="str">
        <f>IF(OR($AB1540="", $AC1540=""), "", IF($H1540=$M$3, "", IF(OR(AP$7&lt;$AB1540, $AC1540&lt;AP$6),"", MAX(AP$10:AP1539)+1)))</f>
        <v/>
      </c>
      <c r="AQ1540" s="5" t="str">
        <f>IF(OR($AB1540="", $AC1540=""), "", IF($H1540=$M$3, "", IF(OR(AQ$7&lt;$AB1540, $AC1540&lt;AQ$6),"", MAX(AQ$10:AQ1539)+1)))</f>
        <v/>
      </c>
      <c r="AR1540" s="5" t="str">
        <f>IF(OR($AB1540="", $AC1540=""), "", IF($H1540=$M$3, "", IF(OR(AR$7&lt;$AB1540, $AC1540&lt;AR$6),"", MAX(AR$10:AR1539)+1)))</f>
        <v/>
      </c>
      <c r="AS1540" s="5" t="str">
        <f>IF(OR($AB1540="", $AC1540=""), "", IF($H1540=$M$3, "", IF(OR(AS$7&lt;$AB1540, $AC1540&lt;AS$6),"", MAX(AS$10:AS1539)+1)))</f>
        <v/>
      </c>
      <c r="AT1540" s="5" t="str">
        <f>IF(OR($AB1540="", $AC1540=""), "", IF($H1540=$M$3, "", IF(OR(AT$7&lt;$AB1540, $AC1540&lt;AT$6),"", MAX(AT$10:AT1539)+1)))</f>
        <v/>
      </c>
      <c r="AU1540" s="5" t="str">
        <f>IF(OR($AB1540="", $AC1540=""), "", IF($H1540=$M$3, "", IF(OR(AU$7&lt;$AB1540, $AC1540&lt;AU$6),"", MAX(AU$10:AU1539)+1)))</f>
        <v/>
      </c>
      <c r="AV1540" s="5" t="str">
        <f>IF(OR($AB1540="", $AC1540=""), "", IF($H1540=$M$3, "", IF(OR(AV$7&lt;$AB1540, $AC1540&lt;AV$6),"", MAX(AV$10:AV1539)+1)))</f>
        <v/>
      </c>
      <c r="AW1540" s="5" t="str">
        <f>IF(OR($AB1540="", $AC1540=""), "", IF($H1540=$M$3, "", IF(OR(AW$7&lt;$AB1540, $AC1540&lt;AW$6),"", MAX(AW$10:AW1539)+1)))</f>
        <v/>
      </c>
      <c r="AX1540" s="5" t="str">
        <f>IF(OR($AB1540="", $AC1540=""), "", IF($H1540=$M$3, "", IF(OR(AX$7&lt;$AB1540, $AC1540&lt;AX$6),"", MAX(AX$10:AX1539)+1)))</f>
        <v/>
      </c>
      <c r="AY1540" s="5" t="str">
        <f>IF(OR($AB1540="", $AC1540=""), "", IF($H1540=$M$3, "", IF(OR(AY$7&lt;$AB1540, $AC1540&lt;AY$6),"", MAX(AY$10:AY1539)+1)))</f>
        <v/>
      </c>
      <c r="AZ1540" s="5" t="str">
        <f>IF(OR($AB1540="", $AC1540=""), "", IF($H1540=$M$3, "", IF(OR(AZ$7&lt;$AB1540, $AC1540&lt;AZ$6),"", MAX(AZ$10:AZ1539)+1)))</f>
        <v/>
      </c>
      <c r="BA1540" s="5" t="str">
        <f>IF(OR($AB1540="", $AC1540=""), "", IF($H1540=$M$3, "", IF(OR(BA$7&lt;$AB1540, $AC1540&lt;BA$6),"", MAX(BA$10:BA1539)+1)))</f>
        <v/>
      </c>
      <c r="BB1540" s="5" t="str">
        <f>IF(OR($AB1540="", $AC1540=""), "", IF($H1540=$M$3, "", IF(OR(BB$7&lt;$AB1540, $AC1540&lt;BB$6),"", MAX(BB$10:BB1539)+1)))</f>
        <v/>
      </c>
      <c r="BC1540" s="5" t="str">
        <f>IF(OR($AB1540="", $AC1540=""), "", IF($H1540=$M$3, "", IF(OR(BC$7&lt;$AB1540, $AC1540&lt;BC$6),"", MAX(BC$10:BC1539)+1)))</f>
        <v/>
      </c>
      <c r="BD1540" s="5" t="str">
        <f>IF(OR($AB1540="", $AC1540=""), "", IF($H1540=$M$3, "", IF(OR(BD$7&lt;$AB1540, $AC1540&lt;BD$6),"", MAX(BD$10:BD1539)+1)))</f>
        <v/>
      </c>
      <c r="BE1540" s="5" t="str">
        <f>IF(OR($AB1540="", $AC1540=""), "", IF($H1540=$M$3, "", IF(OR(BE$7&lt;$AB1540, $AC1540&lt;BE$6),"", MAX(BE$10:BE1539)+1)))</f>
        <v/>
      </c>
      <c r="BF1540" s="5" t="str">
        <f>IF(OR($AB1540="", $AC1540=""), "", IF($H1540=$M$3, "", IF(OR(BF$7&lt;$AB1540, $AC1540&lt;BF$6),"", MAX(BF$10:BF1539)+1)))</f>
        <v/>
      </c>
      <c r="BG1540" s="5" t="str">
        <f>IF(OR($AB1540="", $AC1540=""), "", IF($H1540=$M$3, "", IF(OR(BG$7&lt;$AB1540, $AC1540&lt;BG$6),"", MAX(BG$10:BG1539)+1)))</f>
        <v/>
      </c>
      <c r="BH1540" s="5" t="str">
        <f>IF(OR($AB1540="", $AC1540=""), "", IF($H1540=$M$3, "", IF(OR(BH$7&lt;$AB1540, $AC1540&lt;BH$6),"", MAX(BH$10:BH1539)+1)))</f>
        <v/>
      </c>
      <c r="BI1540" s="5" t="str">
        <f>IF(OR($AB1540="", $AC1540=""), "", IF($H1540=$M$3, "", IF(OR(BI$7&lt;$AB1540, $AC1540&lt;BI$6),"", MAX(BI$10:BI1539)+1)))</f>
        <v/>
      </c>
      <c r="BK1540" s="5" t="str" cm="1">
        <f t="array" aca="1" ref="BK1540" ca="1">IFERROR(INDEX($AE1540:$BI1540, $BJ1540, MATCH($BK$9, $AE$9:$BI$9, 0)), "")</f>
        <v/>
      </c>
    </row>
    <row r="1541" spans="1:63" x14ac:dyDescent="0.25">
      <c r="A1541" s="2"/>
      <c r="B1541" s="254"/>
      <c r="C1541" s="255"/>
      <c r="D1541" s="256"/>
      <c r="E1541" s="257"/>
      <c r="F1541" s="257"/>
      <c r="G1541" s="258"/>
      <c r="H1541" s="259"/>
      <c r="I1541" s="16"/>
      <c r="J1541" s="5" t="str">
        <f t="shared" si="195"/>
        <v/>
      </c>
      <c r="K1541" s="2"/>
      <c r="O1541" s="5" t="str">
        <f t="shared" si="193"/>
        <v/>
      </c>
      <c r="Q1541" s="5" t="str">
        <f t="shared" si="196"/>
        <v/>
      </c>
      <c r="S1541" s="5" t="str">
        <f t="shared" si="194"/>
        <v/>
      </c>
      <c r="U1541" s="64" t="str">
        <f>IF($D1541="","", IF(COUNTIF('Intro &amp; Setup'!$AW$49:$AW$88, $D1541)&gt;0, "BH", TEXT($D1541, "ddd")))</f>
        <v/>
      </c>
      <c r="V1541" s="65" t="str">
        <f>IF($G1541="", "", IF(COUNTIF('Intro &amp; Setup'!$AW$49:$AW$88, $G1541)&gt;0, "BH", TEXT($G1541, "ddd")))</f>
        <v/>
      </c>
      <c r="W1541" s="64" t="str">
        <f t="shared" si="197"/>
        <v/>
      </c>
      <c r="X1541" s="65" t="str">
        <f t="shared" si="198"/>
        <v/>
      </c>
      <c r="Y1541" s="64" t="str">
        <f>IF(F1541="", "", IF(OR(F1541&lt;'Intro &amp; Setup'!$Z$20, F1541&gt;'Intro &amp; Setup'!$Z$22), "X", ""))</f>
        <v/>
      </c>
      <c r="Z1541" s="65" t="str">
        <f>IF(G1541="", "", IF(OR(G1541&lt;'Intro &amp; Setup'!$Z$20, G1541&gt;'Intro &amp; Setup'!$Z$22), "X", ""))</f>
        <v/>
      </c>
      <c r="AB1541" s="58" t="str">
        <f t="shared" si="199"/>
        <v/>
      </c>
      <c r="AC1541" s="59" t="str">
        <f t="shared" si="200"/>
        <v/>
      </c>
      <c r="AE1541" s="5" t="str">
        <f>IF(OR($AB1541="", $AC1541=""), "", IF($H1541=$M$3, "", IF(OR(AE$7&lt;$AB1541, $AC1541&lt;AE$6),"", MAX(AE$10:AE1540)+1)))</f>
        <v/>
      </c>
      <c r="AF1541" s="5" t="str">
        <f>IF(OR($AB1541="", $AC1541=""), "", IF($H1541=$M$3, "", IF(OR(AF$7&lt;$AB1541, $AC1541&lt;AF$6),"", MAX(AF$10:AF1540)+1)))</f>
        <v/>
      </c>
      <c r="AG1541" s="5" t="str">
        <f>IF(OR($AB1541="", $AC1541=""), "", IF($H1541=$M$3, "", IF(OR(AG$7&lt;$AB1541, $AC1541&lt;AG$6),"", MAX(AG$10:AG1540)+1)))</f>
        <v/>
      </c>
      <c r="AH1541" s="5" t="str">
        <f>IF(OR($AB1541="", $AC1541=""), "", IF($H1541=$M$3, "", IF(OR(AH$7&lt;$AB1541, $AC1541&lt;AH$6),"", MAX(AH$10:AH1540)+1)))</f>
        <v/>
      </c>
      <c r="AI1541" s="5" t="str">
        <f>IF(OR($AB1541="", $AC1541=""), "", IF($H1541=$M$3, "", IF(OR(AI$7&lt;$AB1541, $AC1541&lt;AI$6),"", MAX(AI$10:AI1540)+1)))</f>
        <v/>
      </c>
      <c r="AJ1541" s="5" t="str">
        <f>IF(OR($AB1541="", $AC1541=""), "", IF($H1541=$M$3, "", IF(OR(AJ$7&lt;$AB1541, $AC1541&lt;AJ$6),"", MAX(AJ$10:AJ1540)+1)))</f>
        <v/>
      </c>
      <c r="AK1541" s="5" t="str">
        <f>IF(OR($AB1541="", $AC1541=""), "", IF($H1541=$M$3, "", IF(OR(AK$7&lt;$AB1541, $AC1541&lt;AK$6),"", MAX(AK$10:AK1540)+1)))</f>
        <v/>
      </c>
      <c r="AL1541" s="5" t="str">
        <f>IF(OR($AB1541="", $AC1541=""), "", IF($H1541=$M$3, "", IF(OR(AL$7&lt;$AB1541, $AC1541&lt;AL$6),"", MAX(AL$10:AL1540)+1)))</f>
        <v/>
      </c>
      <c r="AM1541" s="5" t="str">
        <f>IF(OR($AB1541="", $AC1541=""), "", IF($H1541=$M$3, "", IF(OR(AM$7&lt;$AB1541, $AC1541&lt;AM$6),"", MAX(AM$10:AM1540)+1)))</f>
        <v/>
      </c>
      <c r="AN1541" s="5" t="str">
        <f>IF(OR($AB1541="", $AC1541=""), "", IF($H1541=$M$3, "", IF(OR(AN$7&lt;$AB1541, $AC1541&lt;AN$6),"", MAX(AN$10:AN1540)+1)))</f>
        <v/>
      </c>
      <c r="AO1541" s="5" t="str">
        <f>IF(OR($AB1541="", $AC1541=""), "", IF($H1541=$M$3, "", IF(OR(AO$7&lt;$AB1541, $AC1541&lt;AO$6),"", MAX(AO$10:AO1540)+1)))</f>
        <v/>
      </c>
      <c r="AP1541" s="5" t="str">
        <f>IF(OR($AB1541="", $AC1541=""), "", IF($H1541=$M$3, "", IF(OR(AP$7&lt;$AB1541, $AC1541&lt;AP$6),"", MAX(AP$10:AP1540)+1)))</f>
        <v/>
      </c>
      <c r="AQ1541" s="5" t="str">
        <f>IF(OR($AB1541="", $AC1541=""), "", IF($H1541=$M$3, "", IF(OR(AQ$7&lt;$AB1541, $AC1541&lt;AQ$6),"", MAX(AQ$10:AQ1540)+1)))</f>
        <v/>
      </c>
      <c r="AR1541" s="5" t="str">
        <f>IF(OR($AB1541="", $AC1541=""), "", IF($H1541=$M$3, "", IF(OR(AR$7&lt;$AB1541, $AC1541&lt;AR$6),"", MAX(AR$10:AR1540)+1)))</f>
        <v/>
      </c>
      <c r="AS1541" s="5" t="str">
        <f>IF(OR($AB1541="", $AC1541=""), "", IF($H1541=$M$3, "", IF(OR(AS$7&lt;$AB1541, $AC1541&lt;AS$6),"", MAX(AS$10:AS1540)+1)))</f>
        <v/>
      </c>
      <c r="AT1541" s="5" t="str">
        <f>IF(OR($AB1541="", $AC1541=""), "", IF($H1541=$M$3, "", IF(OR(AT$7&lt;$AB1541, $AC1541&lt;AT$6),"", MAX(AT$10:AT1540)+1)))</f>
        <v/>
      </c>
      <c r="AU1541" s="5" t="str">
        <f>IF(OR($AB1541="", $AC1541=""), "", IF($H1541=$M$3, "", IF(OR(AU$7&lt;$AB1541, $AC1541&lt;AU$6),"", MAX(AU$10:AU1540)+1)))</f>
        <v/>
      </c>
      <c r="AV1541" s="5" t="str">
        <f>IF(OR($AB1541="", $AC1541=""), "", IF($H1541=$M$3, "", IF(OR(AV$7&lt;$AB1541, $AC1541&lt;AV$6),"", MAX(AV$10:AV1540)+1)))</f>
        <v/>
      </c>
      <c r="AW1541" s="5" t="str">
        <f>IF(OR($AB1541="", $AC1541=""), "", IF($H1541=$M$3, "", IF(OR(AW$7&lt;$AB1541, $AC1541&lt;AW$6),"", MAX(AW$10:AW1540)+1)))</f>
        <v/>
      </c>
      <c r="AX1541" s="5" t="str">
        <f>IF(OR($AB1541="", $AC1541=""), "", IF($H1541=$M$3, "", IF(OR(AX$7&lt;$AB1541, $AC1541&lt;AX$6),"", MAX(AX$10:AX1540)+1)))</f>
        <v/>
      </c>
      <c r="AY1541" s="5" t="str">
        <f>IF(OR($AB1541="", $AC1541=""), "", IF($H1541=$M$3, "", IF(OR(AY$7&lt;$AB1541, $AC1541&lt;AY$6),"", MAX(AY$10:AY1540)+1)))</f>
        <v/>
      </c>
      <c r="AZ1541" s="5" t="str">
        <f>IF(OR($AB1541="", $AC1541=""), "", IF($H1541=$M$3, "", IF(OR(AZ$7&lt;$AB1541, $AC1541&lt;AZ$6),"", MAX(AZ$10:AZ1540)+1)))</f>
        <v/>
      </c>
      <c r="BA1541" s="5" t="str">
        <f>IF(OR($AB1541="", $AC1541=""), "", IF($H1541=$M$3, "", IF(OR(BA$7&lt;$AB1541, $AC1541&lt;BA$6),"", MAX(BA$10:BA1540)+1)))</f>
        <v/>
      </c>
      <c r="BB1541" s="5" t="str">
        <f>IF(OR($AB1541="", $AC1541=""), "", IF($H1541=$M$3, "", IF(OR(BB$7&lt;$AB1541, $AC1541&lt;BB$6),"", MAX(BB$10:BB1540)+1)))</f>
        <v/>
      </c>
      <c r="BC1541" s="5" t="str">
        <f>IF(OR($AB1541="", $AC1541=""), "", IF($H1541=$M$3, "", IF(OR(BC$7&lt;$AB1541, $AC1541&lt;BC$6),"", MAX(BC$10:BC1540)+1)))</f>
        <v/>
      </c>
      <c r="BD1541" s="5" t="str">
        <f>IF(OR($AB1541="", $AC1541=""), "", IF($H1541=$M$3, "", IF(OR(BD$7&lt;$AB1541, $AC1541&lt;BD$6),"", MAX(BD$10:BD1540)+1)))</f>
        <v/>
      </c>
      <c r="BE1541" s="5" t="str">
        <f>IF(OR($AB1541="", $AC1541=""), "", IF($H1541=$M$3, "", IF(OR(BE$7&lt;$AB1541, $AC1541&lt;BE$6),"", MAX(BE$10:BE1540)+1)))</f>
        <v/>
      </c>
      <c r="BF1541" s="5" t="str">
        <f>IF(OR($AB1541="", $AC1541=""), "", IF($H1541=$M$3, "", IF(OR(BF$7&lt;$AB1541, $AC1541&lt;BF$6),"", MAX(BF$10:BF1540)+1)))</f>
        <v/>
      </c>
      <c r="BG1541" s="5" t="str">
        <f>IF(OR($AB1541="", $AC1541=""), "", IF($H1541=$M$3, "", IF(OR(BG$7&lt;$AB1541, $AC1541&lt;BG$6),"", MAX(BG$10:BG1540)+1)))</f>
        <v/>
      </c>
      <c r="BH1541" s="5" t="str">
        <f>IF(OR($AB1541="", $AC1541=""), "", IF($H1541=$M$3, "", IF(OR(BH$7&lt;$AB1541, $AC1541&lt;BH$6),"", MAX(BH$10:BH1540)+1)))</f>
        <v/>
      </c>
      <c r="BI1541" s="5" t="str">
        <f>IF(OR($AB1541="", $AC1541=""), "", IF($H1541=$M$3, "", IF(OR(BI$7&lt;$AB1541, $AC1541&lt;BI$6),"", MAX(BI$10:BI1540)+1)))</f>
        <v/>
      </c>
      <c r="BK1541" s="5" t="str" cm="1">
        <f t="array" aca="1" ref="BK1541" ca="1">IFERROR(INDEX($AE1541:$BI1541, $BJ1541, MATCH($BK$9, $AE$9:$BI$9, 0)), "")</f>
        <v/>
      </c>
    </row>
    <row r="1542" spans="1:63" x14ac:dyDescent="0.25">
      <c r="A1542" s="2"/>
      <c r="B1542" s="254"/>
      <c r="C1542" s="255"/>
      <c r="D1542" s="256"/>
      <c r="E1542" s="257"/>
      <c r="F1542" s="257"/>
      <c r="G1542" s="258"/>
      <c r="H1542" s="259"/>
      <c r="I1542" s="16"/>
      <c r="J1542" s="5" t="str">
        <f t="shared" si="195"/>
        <v/>
      </c>
      <c r="K1542" s="2"/>
      <c r="O1542" s="5" t="str">
        <f t="shared" si="193"/>
        <v/>
      </c>
      <c r="Q1542" s="5" t="str">
        <f t="shared" si="196"/>
        <v/>
      </c>
      <c r="S1542" s="5" t="str">
        <f t="shared" si="194"/>
        <v/>
      </c>
      <c r="U1542" s="64" t="str">
        <f>IF($D1542="","", IF(COUNTIF('Intro &amp; Setup'!$AW$49:$AW$88, $D1542)&gt;0, "BH", TEXT($D1542, "ddd")))</f>
        <v/>
      </c>
      <c r="V1542" s="65" t="str">
        <f>IF($G1542="", "", IF(COUNTIF('Intro &amp; Setup'!$AW$49:$AW$88, $G1542)&gt;0, "BH", TEXT($G1542, "ddd")))</f>
        <v/>
      </c>
      <c r="W1542" s="64" t="str">
        <f t="shared" si="197"/>
        <v/>
      </c>
      <c r="X1542" s="65" t="str">
        <f t="shared" si="198"/>
        <v/>
      </c>
      <c r="Y1542" s="64" t="str">
        <f>IF(F1542="", "", IF(OR(F1542&lt;'Intro &amp; Setup'!$Z$20, F1542&gt;'Intro &amp; Setup'!$Z$22), "X", ""))</f>
        <v/>
      </c>
      <c r="Z1542" s="65" t="str">
        <f>IF(G1542="", "", IF(OR(G1542&lt;'Intro &amp; Setup'!$Z$20, G1542&gt;'Intro &amp; Setup'!$Z$22), "X", ""))</f>
        <v/>
      </c>
      <c r="AB1542" s="58" t="str">
        <f t="shared" si="199"/>
        <v/>
      </c>
      <c r="AC1542" s="59" t="str">
        <f t="shared" si="200"/>
        <v/>
      </c>
      <c r="AE1542" s="5" t="str">
        <f>IF(OR($AB1542="", $AC1542=""), "", IF($H1542=$M$3, "", IF(OR(AE$7&lt;$AB1542, $AC1542&lt;AE$6),"", MAX(AE$10:AE1541)+1)))</f>
        <v/>
      </c>
      <c r="AF1542" s="5" t="str">
        <f>IF(OR($AB1542="", $AC1542=""), "", IF($H1542=$M$3, "", IF(OR(AF$7&lt;$AB1542, $AC1542&lt;AF$6),"", MAX(AF$10:AF1541)+1)))</f>
        <v/>
      </c>
      <c r="AG1542" s="5" t="str">
        <f>IF(OR($AB1542="", $AC1542=""), "", IF($H1542=$M$3, "", IF(OR(AG$7&lt;$AB1542, $AC1542&lt;AG$6),"", MAX(AG$10:AG1541)+1)))</f>
        <v/>
      </c>
      <c r="AH1542" s="5" t="str">
        <f>IF(OR($AB1542="", $AC1542=""), "", IF($H1542=$M$3, "", IF(OR(AH$7&lt;$AB1542, $AC1542&lt;AH$6),"", MAX(AH$10:AH1541)+1)))</f>
        <v/>
      </c>
      <c r="AI1542" s="5" t="str">
        <f>IF(OR($AB1542="", $AC1542=""), "", IF($H1542=$M$3, "", IF(OR(AI$7&lt;$AB1542, $AC1542&lt;AI$6),"", MAX(AI$10:AI1541)+1)))</f>
        <v/>
      </c>
      <c r="AJ1542" s="5" t="str">
        <f>IF(OR($AB1542="", $AC1542=""), "", IF($H1542=$M$3, "", IF(OR(AJ$7&lt;$AB1542, $AC1542&lt;AJ$6),"", MAX(AJ$10:AJ1541)+1)))</f>
        <v/>
      </c>
      <c r="AK1542" s="5" t="str">
        <f>IF(OR($AB1542="", $AC1542=""), "", IF($H1542=$M$3, "", IF(OR(AK$7&lt;$AB1542, $AC1542&lt;AK$6),"", MAX(AK$10:AK1541)+1)))</f>
        <v/>
      </c>
      <c r="AL1542" s="5" t="str">
        <f>IF(OR($AB1542="", $AC1542=""), "", IF($H1542=$M$3, "", IF(OR(AL$7&lt;$AB1542, $AC1542&lt;AL$6),"", MAX(AL$10:AL1541)+1)))</f>
        <v/>
      </c>
      <c r="AM1542" s="5" t="str">
        <f>IF(OR($AB1542="", $AC1542=""), "", IF($H1542=$M$3, "", IF(OR(AM$7&lt;$AB1542, $AC1542&lt;AM$6),"", MAX(AM$10:AM1541)+1)))</f>
        <v/>
      </c>
      <c r="AN1542" s="5" t="str">
        <f>IF(OR($AB1542="", $AC1542=""), "", IF($H1542=$M$3, "", IF(OR(AN$7&lt;$AB1542, $AC1542&lt;AN$6),"", MAX(AN$10:AN1541)+1)))</f>
        <v/>
      </c>
      <c r="AO1542" s="5" t="str">
        <f>IF(OR($AB1542="", $AC1542=""), "", IF($H1542=$M$3, "", IF(OR(AO$7&lt;$AB1542, $AC1542&lt;AO$6),"", MAX(AO$10:AO1541)+1)))</f>
        <v/>
      </c>
      <c r="AP1542" s="5" t="str">
        <f>IF(OR($AB1542="", $AC1542=""), "", IF($H1542=$M$3, "", IF(OR(AP$7&lt;$AB1542, $AC1542&lt;AP$6),"", MAX(AP$10:AP1541)+1)))</f>
        <v/>
      </c>
      <c r="AQ1542" s="5" t="str">
        <f>IF(OR($AB1542="", $AC1542=""), "", IF($H1542=$M$3, "", IF(OR(AQ$7&lt;$AB1542, $AC1542&lt;AQ$6),"", MAX(AQ$10:AQ1541)+1)))</f>
        <v/>
      </c>
      <c r="AR1542" s="5" t="str">
        <f>IF(OR($AB1542="", $AC1542=""), "", IF($H1542=$M$3, "", IF(OR(AR$7&lt;$AB1542, $AC1542&lt;AR$6),"", MAX(AR$10:AR1541)+1)))</f>
        <v/>
      </c>
      <c r="AS1542" s="5" t="str">
        <f>IF(OR($AB1542="", $AC1542=""), "", IF($H1542=$M$3, "", IF(OR(AS$7&lt;$AB1542, $AC1542&lt;AS$6),"", MAX(AS$10:AS1541)+1)))</f>
        <v/>
      </c>
      <c r="AT1542" s="5" t="str">
        <f>IF(OR($AB1542="", $AC1542=""), "", IF($H1542=$M$3, "", IF(OR(AT$7&lt;$AB1542, $AC1542&lt;AT$6),"", MAX(AT$10:AT1541)+1)))</f>
        <v/>
      </c>
      <c r="AU1542" s="5" t="str">
        <f>IF(OR($AB1542="", $AC1542=""), "", IF($H1542=$M$3, "", IF(OR(AU$7&lt;$AB1542, $AC1542&lt;AU$6),"", MAX(AU$10:AU1541)+1)))</f>
        <v/>
      </c>
      <c r="AV1542" s="5" t="str">
        <f>IF(OR($AB1542="", $AC1542=""), "", IF($H1542=$M$3, "", IF(OR(AV$7&lt;$AB1542, $AC1542&lt;AV$6),"", MAX(AV$10:AV1541)+1)))</f>
        <v/>
      </c>
      <c r="AW1542" s="5" t="str">
        <f>IF(OR($AB1542="", $AC1542=""), "", IF($H1542=$M$3, "", IF(OR(AW$7&lt;$AB1542, $AC1542&lt;AW$6),"", MAX(AW$10:AW1541)+1)))</f>
        <v/>
      </c>
      <c r="AX1542" s="5" t="str">
        <f>IF(OR($AB1542="", $AC1542=""), "", IF($H1542=$M$3, "", IF(OR(AX$7&lt;$AB1542, $AC1542&lt;AX$6),"", MAX(AX$10:AX1541)+1)))</f>
        <v/>
      </c>
      <c r="AY1542" s="5" t="str">
        <f>IF(OR($AB1542="", $AC1542=""), "", IF($H1542=$M$3, "", IF(OR(AY$7&lt;$AB1542, $AC1542&lt;AY$6),"", MAX(AY$10:AY1541)+1)))</f>
        <v/>
      </c>
      <c r="AZ1542" s="5" t="str">
        <f>IF(OR($AB1542="", $AC1542=""), "", IF($H1542=$M$3, "", IF(OR(AZ$7&lt;$AB1542, $AC1542&lt;AZ$6),"", MAX(AZ$10:AZ1541)+1)))</f>
        <v/>
      </c>
      <c r="BA1542" s="5" t="str">
        <f>IF(OR($AB1542="", $AC1542=""), "", IF($H1542=$M$3, "", IF(OR(BA$7&lt;$AB1542, $AC1542&lt;BA$6),"", MAX(BA$10:BA1541)+1)))</f>
        <v/>
      </c>
      <c r="BB1542" s="5" t="str">
        <f>IF(OR($AB1542="", $AC1542=""), "", IF($H1542=$M$3, "", IF(OR(BB$7&lt;$AB1542, $AC1542&lt;BB$6),"", MAX(BB$10:BB1541)+1)))</f>
        <v/>
      </c>
      <c r="BC1542" s="5" t="str">
        <f>IF(OR($AB1542="", $AC1542=""), "", IF($H1542=$M$3, "", IF(OR(BC$7&lt;$AB1542, $AC1542&lt;BC$6),"", MAX(BC$10:BC1541)+1)))</f>
        <v/>
      </c>
      <c r="BD1542" s="5" t="str">
        <f>IF(OR($AB1542="", $AC1542=""), "", IF($H1542=$M$3, "", IF(OR(BD$7&lt;$AB1542, $AC1542&lt;BD$6),"", MAX(BD$10:BD1541)+1)))</f>
        <v/>
      </c>
      <c r="BE1542" s="5" t="str">
        <f>IF(OR($AB1542="", $AC1542=""), "", IF($H1542=$M$3, "", IF(OR(BE$7&lt;$AB1542, $AC1542&lt;BE$6),"", MAX(BE$10:BE1541)+1)))</f>
        <v/>
      </c>
      <c r="BF1542" s="5" t="str">
        <f>IF(OR($AB1542="", $AC1542=""), "", IF($H1542=$M$3, "", IF(OR(BF$7&lt;$AB1542, $AC1542&lt;BF$6),"", MAX(BF$10:BF1541)+1)))</f>
        <v/>
      </c>
      <c r="BG1542" s="5" t="str">
        <f>IF(OR($AB1542="", $AC1542=""), "", IF($H1542=$M$3, "", IF(OR(BG$7&lt;$AB1542, $AC1542&lt;BG$6),"", MAX(BG$10:BG1541)+1)))</f>
        <v/>
      </c>
      <c r="BH1542" s="5" t="str">
        <f>IF(OR($AB1542="", $AC1542=""), "", IF($H1542=$M$3, "", IF(OR(BH$7&lt;$AB1542, $AC1542&lt;BH$6),"", MAX(BH$10:BH1541)+1)))</f>
        <v/>
      </c>
      <c r="BI1542" s="5" t="str">
        <f>IF(OR($AB1542="", $AC1542=""), "", IF($H1542=$M$3, "", IF(OR(BI$7&lt;$AB1542, $AC1542&lt;BI$6),"", MAX(BI$10:BI1541)+1)))</f>
        <v/>
      </c>
      <c r="BK1542" s="5" t="str" cm="1">
        <f t="array" aca="1" ref="BK1542" ca="1">IFERROR(INDEX($AE1542:$BI1542, $BJ1542, MATCH($BK$9, $AE$9:$BI$9, 0)), "")</f>
        <v/>
      </c>
    </row>
    <row r="1543" spans="1:63" x14ac:dyDescent="0.25">
      <c r="A1543" s="2"/>
      <c r="B1543" s="254"/>
      <c r="C1543" s="255"/>
      <c r="D1543" s="256"/>
      <c r="E1543" s="257"/>
      <c r="F1543" s="257"/>
      <c r="G1543" s="258"/>
      <c r="H1543" s="259"/>
      <c r="I1543" s="16"/>
      <c r="J1543" s="5" t="str">
        <f t="shared" si="195"/>
        <v/>
      </c>
      <c r="K1543" s="2"/>
      <c r="O1543" s="5" t="str">
        <f t="shared" si="193"/>
        <v/>
      </c>
      <c r="Q1543" s="5" t="str">
        <f t="shared" si="196"/>
        <v/>
      </c>
      <c r="S1543" s="5" t="str">
        <f t="shared" si="194"/>
        <v/>
      </c>
      <c r="U1543" s="64" t="str">
        <f>IF($D1543="","", IF(COUNTIF('Intro &amp; Setup'!$AW$49:$AW$88, $D1543)&gt;0, "BH", TEXT($D1543, "ddd")))</f>
        <v/>
      </c>
      <c r="V1543" s="65" t="str">
        <f>IF($G1543="", "", IF(COUNTIF('Intro &amp; Setup'!$AW$49:$AW$88, $G1543)&gt;0, "BH", TEXT($G1543, "ddd")))</f>
        <v/>
      </c>
      <c r="W1543" s="64" t="str">
        <f t="shared" si="197"/>
        <v/>
      </c>
      <c r="X1543" s="65" t="str">
        <f t="shared" si="198"/>
        <v/>
      </c>
      <c r="Y1543" s="64" t="str">
        <f>IF(F1543="", "", IF(OR(F1543&lt;'Intro &amp; Setup'!$Z$20, F1543&gt;'Intro &amp; Setup'!$Z$22), "X", ""))</f>
        <v/>
      </c>
      <c r="Z1543" s="65" t="str">
        <f>IF(G1543="", "", IF(OR(G1543&lt;'Intro &amp; Setup'!$Z$20, G1543&gt;'Intro &amp; Setup'!$Z$22), "X", ""))</f>
        <v/>
      </c>
      <c r="AB1543" s="58" t="str">
        <f t="shared" si="199"/>
        <v/>
      </c>
      <c r="AC1543" s="59" t="str">
        <f t="shared" si="200"/>
        <v/>
      </c>
      <c r="AE1543" s="5" t="str">
        <f>IF(OR($AB1543="", $AC1543=""), "", IF($H1543=$M$3, "", IF(OR(AE$7&lt;$AB1543, $AC1543&lt;AE$6),"", MAX(AE$10:AE1542)+1)))</f>
        <v/>
      </c>
      <c r="AF1543" s="5" t="str">
        <f>IF(OR($AB1543="", $AC1543=""), "", IF($H1543=$M$3, "", IF(OR(AF$7&lt;$AB1543, $AC1543&lt;AF$6),"", MAX(AF$10:AF1542)+1)))</f>
        <v/>
      </c>
      <c r="AG1543" s="5" t="str">
        <f>IF(OR($AB1543="", $AC1543=""), "", IF($H1543=$M$3, "", IF(OR(AG$7&lt;$AB1543, $AC1543&lt;AG$6),"", MAX(AG$10:AG1542)+1)))</f>
        <v/>
      </c>
      <c r="AH1543" s="5" t="str">
        <f>IF(OR($AB1543="", $AC1543=""), "", IF($H1543=$M$3, "", IF(OR(AH$7&lt;$AB1543, $AC1543&lt;AH$6),"", MAX(AH$10:AH1542)+1)))</f>
        <v/>
      </c>
      <c r="AI1543" s="5" t="str">
        <f>IF(OR($AB1543="", $AC1543=""), "", IF($H1543=$M$3, "", IF(OR(AI$7&lt;$AB1543, $AC1543&lt;AI$6),"", MAX(AI$10:AI1542)+1)))</f>
        <v/>
      </c>
      <c r="AJ1543" s="5" t="str">
        <f>IF(OR($AB1543="", $AC1543=""), "", IF($H1543=$M$3, "", IF(OR(AJ$7&lt;$AB1543, $AC1543&lt;AJ$6),"", MAX(AJ$10:AJ1542)+1)))</f>
        <v/>
      </c>
      <c r="AK1543" s="5" t="str">
        <f>IF(OR($AB1543="", $AC1543=""), "", IF($H1543=$M$3, "", IF(OR(AK$7&lt;$AB1543, $AC1543&lt;AK$6),"", MAX(AK$10:AK1542)+1)))</f>
        <v/>
      </c>
      <c r="AL1543" s="5" t="str">
        <f>IF(OR($AB1543="", $AC1543=""), "", IF($H1543=$M$3, "", IF(OR(AL$7&lt;$AB1543, $AC1543&lt;AL$6),"", MAX(AL$10:AL1542)+1)))</f>
        <v/>
      </c>
      <c r="AM1543" s="5" t="str">
        <f>IF(OR($AB1543="", $AC1543=""), "", IF($H1543=$M$3, "", IF(OR(AM$7&lt;$AB1543, $AC1543&lt;AM$6),"", MAX(AM$10:AM1542)+1)))</f>
        <v/>
      </c>
      <c r="AN1543" s="5" t="str">
        <f>IF(OR($AB1543="", $AC1543=""), "", IF($H1543=$M$3, "", IF(OR(AN$7&lt;$AB1543, $AC1543&lt;AN$6),"", MAX(AN$10:AN1542)+1)))</f>
        <v/>
      </c>
      <c r="AO1543" s="5" t="str">
        <f>IF(OR($AB1543="", $AC1543=""), "", IF($H1543=$M$3, "", IF(OR(AO$7&lt;$AB1543, $AC1543&lt;AO$6),"", MAX(AO$10:AO1542)+1)))</f>
        <v/>
      </c>
      <c r="AP1543" s="5" t="str">
        <f>IF(OR($AB1543="", $AC1543=""), "", IF($H1543=$M$3, "", IF(OR(AP$7&lt;$AB1543, $AC1543&lt;AP$6),"", MAX(AP$10:AP1542)+1)))</f>
        <v/>
      </c>
      <c r="AQ1543" s="5" t="str">
        <f>IF(OR($AB1543="", $AC1543=""), "", IF($H1543=$M$3, "", IF(OR(AQ$7&lt;$AB1543, $AC1543&lt;AQ$6),"", MAX(AQ$10:AQ1542)+1)))</f>
        <v/>
      </c>
      <c r="AR1543" s="5" t="str">
        <f>IF(OR($AB1543="", $AC1543=""), "", IF($H1543=$M$3, "", IF(OR(AR$7&lt;$AB1543, $AC1543&lt;AR$6),"", MAX(AR$10:AR1542)+1)))</f>
        <v/>
      </c>
      <c r="AS1543" s="5" t="str">
        <f>IF(OR($AB1543="", $AC1543=""), "", IF($H1543=$M$3, "", IF(OR(AS$7&lt;$AB1543, $AC1543&lt;AS$6),"", MAX(AS$10:AS1542)+1)))</f>
        <v/>
      </c>
      <c r="AT1543" s="5" t="str">
        <f>IF(OR($AB1543="", $AC1543=""), "", IF($H1543=$M$3, "", IF(OR(AT$7&lt;$AB1543, $AC1543&lt;AT$6),"", MAX(AT$10:AT1542)+1)))</f>
        <v/>
      </c>
      <c r="AU1543" s="5" t="str">
        <f>IF(OR($AB1543="", $AC1543=""), "", IF($H1543=$M$3, "", IF(OR(AU$7&lt;$AB1543, $AC1543&lt;AU$6),"", MAX(AU$10:AU1542)+1)))</f>
        <v/>
      </c>
      <c r="AV1543" s="5" t="str">
        <f>IF(OR($AB1543="", $AC1543=""), "", IF($H1543=$M$3, "", IF(OR(AV$7&lt;$AB1543, $AC1543&lt;AV$6),"", MAX(AV$10:AV1542)+1)))</f>
        <v/>
      </c>
      <c r="AW1543" s="5" t="str">
        <f>IF(OR($AB1543="", $AC1543=""), "", IF($H1543=$M$3, "", IF(OR(AW$7&lt;$AB1543, $AC1543&lt;AW$6),"", MAX(AW$10:AW1542)+1)))</f>
        <v/>
      </c>
      <c r="AX1543" s="5" t="str">
        <f>IF(OR($AB1543="", $AC1543=""), "", IF($H1543=$M$3, "", IF(OR(AX$7&lt;$AB1543, $AC1543&lt;AX$6),"", MAX(AX$10:AX1542)+1)))</f>
        <v/>
      </c>
      <c r="AY1543" s="5" t="str">
        <f>IF(OR($AB1543="", $AC1543=""), "", IF($H1543=$M$3, "", IF(OR(AY$7&lt;$AB1543, $AC1543&lt;AY$6),"", MAX(AY$10:AY1542)+1)))</f>
        <v/>
      </c>
      <c r="AZ1543" s="5" t="str">
        <f>IF(OR($AB1543="", $AC1543=""), "", IF($H1543=$M$3, "", IF(OR(AZ$7&lt;$AB1543, $AC1543&lt;AZ$6),"", MAX(AZ$10:AZ1542)+1)))</f>
        <v/>
      </c>
      <c r="BA1543" s="5" t="str">
        <f>IF(OR($AB1543="", $AC1543=""), "", IF($H1543=$M$3, "", IF(OR(BA$7&lt;$AB1543, $AC1543&lt;BA$6),"", MAX(BA$10:BA1542)+1)))</f>
        <v/>
      </c>
      <c r="BB1543" s="5" t="str">
        <f>IF(OR($AB1543="", $AC1543=""), "", IF($H1543=$M$3, "", IF(OR(BB$7&lt;$AB1543, $AC1543&lt;BB$6),"", MAX(BB$10:BB1542)+1)))</f>
        <v/>
      </c>
      <c r="BC1543" s="5" t="str">
        <f>IF(OR($AB1543="", $AC1543=""), "", IF($H1543=$M$3, "", IF(OR(BC$7&lt;$AB1543, $AC1543&lt;BC$6),"", MAX(BC$10:BC1542)+1)))</f>
        <v/>
      </c>
      <c r="BD1543" s="5" t="str">
        <f>IF(OR($AB1543="", $AC1543=""), "", IF($H1543=$M$3, "", IF(OR(BD$7&lt;$AB1543, $AC1543&lt;BD$6),"", MAX(BD$10:BD1542)+1)))</f>
        <v/>
      </c>
      <c r="BE1543" s="5" t="str">
        <f>IF(OR($AB1543="", $AC1543=""), "", IF($H1543=$M$3, "", IF(OR(BE$7&lt;$AB1543, $AC1543&lt;BE$6),"", MAX(BE$10:BE1542)+1)))</f>
        <v/>
      </c>
      <c r="BF1543" s="5" t="str">
        <f>IF(OR($AB1543="", $AC1543=""), "", IF($H1543=$M$3, "", IF(OR(BF$7&lt;$AB1543, $AC1543&lt;BF$6),"", MAX(BF$10:BF1542)+1)))</f>
        <v/>
      </c>
      <c r="BG1543" s="5" t="str">
        <f>IF(OR($AB1543="", $AC1543=""), "", IF($H1543=$M$3, "", IF(OR(BG$7&lt;$AB1543, $AC1543&lt;BG$6),"", MAX(BG$10:BG1542)+1)))</f>
        <v/>
      </c>
      <c r="BH1543" s="5" t="str">
        <f>IF(OR($AB1543="", $AC1543=""), "", IF($H1543=$M$3, "", IF(OR(BH$7&lt;$AB1543, $AC1543&lt;BH$6),"", MAX(BH$10:BH1542)+1)))</f>
        <v/>
      </c>
      <c r="BI1543" s="5" t="str">
        <f>IF(OR($AB1543="", $AC1543=""), "", IF($H1543=$M$3, "", IF(OR(BI$7&lt;$AB1543, $AC1543&lt;BI$6),"", MAX(BI$10:BI1542)+1)))</f>
        <v/>
      </c>
      <c r="BK1543" s="5" t="str" cm="1">
        <f t="array" aca="1" ref="BK1543" ca="1">IFERROR(INDEX($AE1543:$BI1543, $BJ1543, MATCH($BK$9, $AE$9:$BI$9, 0)), "")</f>
        <v/>
      </c>
    </row>
    <row r="1544" spans="1:63" x14ac:dyDescent="0.25">
      <c r="A1544" s="2"/>
      <c r="B1544" s="254"/>
      <c r="C1544" s="255"/>
      <c r="D1544" s="256"/>
      <c r="E1544" s="257"/>
      <c r="F1544" s="257"/>
      <c r="G1544" s="258"/>
      <c r="H1544" s="259"/>
      <c r="I1544" s="16"/>
      <c r="J1544" s="5" t="str">
        <f t="shared" si="195"/>
        <v/>
      </c>
      <c r="K1544" s="2"/>
      <c r="O1544" s="5" t="str">
        <f t="shared" si="193"/>
        <v/>
      </c>
      <c r="Q1544" s="5" t="str">
        <f t="shared" si="196"/>
        <v/>
      </c>
      <c r="S1544" s="5" t="str">
        <f t="shared" si="194"/>
        <v/>
      </c>
      <c r="U1544" s="64" t="str">
        <f>IF($D1544="","", IF(COUNTIF('Intro &amp; Setup'!$AW$49:$AW$88, $D1544)&gt;0, "BH", TEXT($D1544, "ddd")))</f>
        <v/>
      </c>
      <c r="V1544" s="65" t="str">
        <f>IF($G1544="", "", IF(COUNTIF('Intro &amp; Setup'!$AW$49:$AW$88, $G1544)&gt;0, "BH", TEXT($G1544, "ddd")))</f>
        <v/>
      </c>
      <c r="W1544" s="64" t="str">
        <f t="shared" si="197"/>
        <v/>
      </c>
      <c r="X1544" s="65" t="str">
        <f t="shared" si="198"/>
        <v/>
      </c>
      <c r="Y1544" s="64" t="str">
        <f>IF(F1544="", "", IF(OR(F1544&lt;'Intro &amp; Setup'!$Z$20, F1544&gt;'Intro &amp; Setup'!$Z$22), "X", ""))</f>
        <v/>
      </c>
      <c r="Z1544" s="65" t="str">
        <f>IF(G1544="", "", IF(OR(G1544&lt;'Intro &amp; Setup'!$Z$20, G1544&gt;'Intro &amp; Setup'!$Z$22), "X", ""))</f>
        <v/>
      </c>
      <c r="AB1544" s="58" t="str">
        <f t="shared" si="199"/>
        <v/>
      </c>
      <c r="AC1544" s="59" t="str">
        <f t="shared" si="200"/>
        <v/>
      </c>
      <c r="AE1544" s="5" t="str">
        <f>IF(OR($AB1544="", $AC1544=""), "", IF($H1544=$M$3, "", IF(OR(AE$7&lt;$AB1544, $AC1544&lt;AE$6),"", MAX(AE$10:AE1543)+1)))</f>
        <v/>
      </c>
      <c r="AF1544" s="5" t="str">
        <f>IF(OR($AB1544="", $AC1544=""), "", IF($H1544=$M$3, "", IF(OR(AF$7&lt;$AB1544, $AC1544&lt;AF$6),"", MAX(AF$10:AF1543)+1)))</f>
        <v/>
      </c>
      <c r="AG1544" s="5" t="str">
        <f>IF(OR($AB1544="", $AC1544=""), "", IF($H1544=$M$3, "", IF(OR(AG$7&lt;$AB1544, $AC1544&lt;AG$6),"", MAX(AG$10:AG1543)+1)))</f>
        <v/>
      </c>
      <c r="AH1544" s="5" t="str">
        <f>IF(OR($AB1544="", $AC1544=""), "", IF($H1544=$M$3, "", IF(OR(AH$7&lt;$AB1544, $AC1544&lt;AH$6),"", MAX(AH$10:AH1543)+1)))</f>
        <v/>
      </c>
      <c r="AI1544" s="5" t="str">
        <f>IF(OR($AB1544="", $AC1544=""), "", IF($H1544=$M$3, "", IF(OR(AI$7&lt;$AB1544, $AC1544&lt;AI$6),"", MAX(AI$10:AI1543)+1)))</f>
        <v/>
      </c>
      <c r="AJ1544" s="5" t="str">
        <f>IF(OR($AB1544="", $AC1544=""), "", IF($H1544=$M$3, "", IF(OR(AJ$7&lt;$AB1544, $AC1544&lt;AJ$6),"", MAX(AJ$10:AJ1543)+1)))</f>
        <v/>
      </c>
      <c r="AK1544" s="5" t="str">
        <f>IF(OR($AB1544="", $AC1544=""), "", IF($H1544=$M$3, "", IF(OR(AK$7&lt;$AB1544, $AC1544&lt;AK$6),"", MAX(AK$10:AK1543)+1)))</f>
        <v/>
      </c>
      <c r="AL1544" s="5" t="str">
        <f>IF(OR($AB1544="", $AC1544=""), "", IF($H1544=$M$3, "", IF(OR(AL$7&lt;$AB1544, $AC1544&lt;AL$6),"", MAX(AL$10:AL1543)+1)))</f>
        <v/>
      </c>
      <c r="AM1544" s="5" t="str">
        <f>IF(OR($AB1544="", $AC1544=""), "", IF($H1544=$M$3, "", IF(OR(AM$7&lt;$AB1544, $AC1544&lt;AM$6),"", MAX(AM$10:AM1543)+1)))</f>
        <v/>
      </c>
      <c r="AN1544" s="5" t="str">
        <f>IF(OR($AB1544="", $AC1544=""), "", IF($H1544=$M$3, "", IF(OR(AN$7&lt;$AB1544, $AC1544&lt;AN$6),"", MAX(AN$10:AN1543)+1)))</f>
        <v/>
      </c>
      <c r="AO1544" s="5" t="str">
        <f>IF(OR($AB1544="", $AC1544=""), "", IF($H1544=$M$3, "", IF(OR(AO$7&lt;$AB1544, $AC1544&lt;AO$6),"", MAX(AO$10:AO1543)+1)))</f>
        <v/>
      </c>
      <c r="AP1544" s="5" t="str">
        <f>IF(OR($AB1544="", $AC1544=""), "", IF($H1544=$M$3, "", IF(OR(AP$7&lt;$AB1544, $AC1544&lt;AP$6),"", MAX(AP$10:AP1543)+1)))</f>
        <v/>
      </c>
      <c r="AQ1544" s="5" t="str">
        <f>IF(OR($AB1544="", $AC1544=""), "", IF($H1544=$M$3, "", IF(OR(AQ$7&lt;$AB1544, $AC1544&lt;AQ$6),"", MAX(AQ$10:AQ1543)+1)))</f>
        <v/>
      </c>
      <c r="AR1544" s="5" t="str">
        <f>IF(OR($AB1544="", $AC1544=""), "", IF($H1544=$M$3, "", IF(OR(AR$7&lt;$AB1544, $AC1544&lt;AR$6),"", MAX(AR$10:AR1543)+1)))</f>
        <v/>
      </c>
      <c r="AS1544" s="5" t="str">
        <f>IF(OR($AB1544="", $AC1544=""), "", IF($H1544=$M$3, "", IF(OR(AS$7&lt;$AB1544, $AC1544&lt;AS$6),"", MAX(AS$10:AS1543)+1)))</f>
        <v/>
      </c>
      <c r="AT1544" s="5" t="str">
        <f>IF(OR($AB1544="", $AC1544=""), "", IF($H1544=$M$3, "", IF(OR(AT$7&lt;$AB1544, $AC1544&lt;AT$6),"", MAX(AT$10:AT1543)+1)))</f>
        <v/>
      </c>
      <c r="AU1544" s="5" t="str">
        <f>IF(OR($AB1544="", $AC1544=""), "", IF($H1544=$M$3, "", IF(OR(AU$7&lt;$AB1544, $AC1544&lt;AU$6),"", MAX(AU$10:AU1543)+1)))</f>
        <v/>
      </c>
      <c r="AV1544" s="5" t="str">
        <f>IF(OR($AB1544="", $AC1544=""), "", IF($H1544=$M$3, "", IF(OR(AV$7&lt;$AB1544, $AC1544&lt;AV$6),"", MAX(AV$10:AV1543)+1)))</f>
        <v/>
      </c>
      <c r="AW1544" s="5" t="str">
        <f>IF(OR($AB1544="", $AC1544=""), "", IF($H1544=$M$3, "", IF(OR(AW$7&lt;$AB1544, $AC1544&lt;AW$6),"", MAX(AW$10:AW1543)+1)))</f>
        <v/>
      </c>
      <c r="AX1544" s="5" t="str">
        <f>IF(OR($AB1544="", $AC1544=""), "", IF($H1544=$M$3, "", IF(OR(AX$7&lt;$AB1544, $AC1544&lt;AX$6),"", MAX(AX$10:AX1543)+1)))</f>
        <v/>
      </c>
      <c r="AY1544" s="5" t="str">
        <f>IF(OR($AB1544="", $AC1544=""), "", IF($H1544=$M$3, "", IF(OR(AY$7&lt;$AB1544, $AC1544&lt;AY$6),"", MAX(AY$10:AY1543)+1)))</f>
        <v/>
      </c>
      <c r="AZ1544" s="5" t="str">
        <f>IF(OR($AB1544="", $AC1544=""), "", IF($H1544=$M$3, "", IF(OR(AZ$7&lt;$AB1544, $AC1544&lt;AZ$6),"", MAX(AZ$10:AZ1543)+1)))</f>
        <v/>
      </c>
      <c r="BA1544" s="5" t="str">
        <f>IF(OR($AB1544="", $AC1544=""), "", IF($H1544=$M$3, "", IF(OR(BA$7&lt;$AB1544, $AC1544&lt;BA$6),"", MAX(BA$10:BA1543)+1)))</f>
        <v/>
      </c>
      <c r="BB1544" s="5" t="str">
        <f>IF(OR($AB1544="", $AC1544=""), "", IF($H1544=$M$3, "", IF(OR(BB$7&lt;$AB1544, $AC1544&lt;BB$6),"", MAX(BB$10:BB1543)+1)))</f>
        <v/>
      </c>
      <c r="BC1544" s="5" t="str">
        <f>IF(OR($AB1544="", $AC1544=""), "", IF($H1544=$M$3, "", IF(OR(BC$7&lt;$AB1544, $AC1544&lt;BC$6),"", MAX(BC$10:BC1543)+1)))</f>
        <v/>
      </c>
      <c r="BD1544" s="5" t="str">
        <f>IF(OR($AB1544="", $AC1544=""), "", IF($H1544=$M$3, "", IF(OR(BD$7&lt;$AB1544, $AC1544&lt;BD$6),"", MAX(BD$10:BD1543)+1)))</f>
        <v/>
      </c>
      <c r="BE1544" s="5" t="str">
        <f>IF(OR($AB1544="", $AC1544=""), "", IF($H1544=$M$3, "", IF(OR(BE$7&lt;$AB1544, $AC1544&lt;BE$6),"", MAX(BE$10:BE1543)+1)))</f>
        <v/>
      </c>
      <c r="BF1544" s="5" t="str">
        <f>IF(OR($AB1544="", $AC1544=""), "", IF($H1544=$M$3, "", IF(OR(BF$7&lt;$AB1544, $AC1544&lt;BF$6),"", MAX(BF$10:BF1543)+1)))</f>
        <v/>
      </c>
      <c r="BG1544" s="5" t="str">
        <f>IF(OR($AB1544="", $AC1544=""), "", IF($H1544=$M$3, "", IF(OR(BG$7&lt;$AB1544, $AC1544&lt;BG$6),"", MAX(BG$10:BG1543)+1)))</f>
        <v/>
      </c>
      <c r="BH1544" s="5" t="str">
        <f>IF(OR($AB1544="", $AC1544=""), "", IF($H1544=$M$3, "", IF(OR(BH$7&lt;$AB1544, $AC1544&lt;BH$6),"", MAX(BH$10:BH1543)+1)))</f>
        <v/>
      </c>
      <c r="BI1544" s="5" t="str">
        <f>IF(OR($AB1544="", $AC1544=""), "", IF($H1544=$M$3, "", IF(OR(BI$7&lt;$AB1544, $AC1544&lt;BI$6),"", MAX(BI$10:BI1543)+1)))</f>
        <v/>
      </c>
      <c r="BK1544" s="5" t="str" cm="1">
        <f t="array" aca="1" ref="BK1544" ca="1">IFERROR(INDEX($AE1544:$BI1544, $BJ1544, MATCH($BK$9, $AE$9:$BI$9, 0)), "")</f>
        <v/>
      </c>
    </row>
    <row r="1545" spans="1:63" x14ac:dyDescent="0.25">
      <c r="A1545" s="2"/>
      <c r="B1545" s="254"/>
      <c r="C1545" s="255"/>
      <c r="D1545" s="256"/>
      <c r="E1545" s="257"/>
      <c r="F1545" s="257"/>
      <c r="G1545" s="258"/>
      <c r="H1545" s="259"/>
      <c r="I1545" s="16"/>
      <c r="J1545" s="5" t="str">
        <f t="shared" si="195"/>
        <v/>
      </c>
      <c r="K1545" s="2"/>
      <c r="O1545" s="5" t="str">
        <f t="shared" si="193"/>
        <v/>
      </c>
      <c r="Q1545" s="5" t="str">
        <f t="shared" si="196"/>
        <v/>
      </c>
      <c r="S1545" s="5" t="str">
        <f t="shared" si="194"/>
        <v/>
      </c>
      <c r="U1545" s="64" t="str">
        <f>IF($D1545="","", IF(COUNTIF('Intro &amp; Setup'!$AW$49:$AW$88, $D1545)&gt;0, "BH", TEXT($D1545, "ddd")))</f>
        <v/>
      </c>
      <c r="V1545" s="65" t="str">
        <f>IF($G1545="", "", IF(COUNTIF('Intro &amp; Setup'!$AW$49:$AW$88, $G1545)&gt;0, "BH", TEXT($G1545, "ddd")))</f>
        <v/>
      </c>
      <c r="W1545" s="64" t="str">
        <f t="shared" si="197"/>
        <v/>
      </c>
      <c r="X1545" s="65" t="str">
        <f t="shared" si="198"/>
        <v/>
      </c>
      <c r="Y1545" s="64" t="str">
        <f>IF(F1545="", "", IF(OR(F1545&lt;'Intro &amp; Setup'!$Z$20, F1545&gt;'Intro &amp; Setup'!$Z$22), "X", ""))</f>
        <v/>
      </c>
      <c r="Z1545" s="65" t="str">
        <f>IF(G1545="", "", IF(OR(G1545&lt;'Intro &amp; Setup'!$Z$20, G1545&gt;'Intro &amp; Setup'!$Z$22), "X", ""))</f>
        <v/>
      </c>
      <c r="AB1545" s="58" t="str">
        <f t="shared" si="199"/>
        <v/>
      </c>
      <c r="AC1545" s="59" t="str">
        <f t="shared" si="200"/>
        <v/>
      </c>
      <c r="AE1545" s="5" t="str">
        <f>IF(OR($AB1545="", $AC1545=""), "", IF($H1545=$M$3, "", IF(OR(AE$7&lt;$AB1545, $AC1545&lt;AE$6),"", MAX(AE$10:AE1544)+1)))</f>
        <v/>
      </c>
      <c r="AF1545" s="5" t="str">
        <f>IF(OR($AB1545="", $AC1545=""), "", IF($H1545=$M$3, "", IF(OR(AF$7&lt;$AB1545, $AC1545&lt;AF$6),"", MAX(AF$10:AF1544)+1)))</f>
        <v/>
      </c>
      <c r="AG1545" s="5" t="str">
        <f>IF(OR($AB1545="", $AC1545=""), "", IF($H1545=$M$3, "", IF(OR(AG$7&lt;$AB1545, $AC1545&lt;AG$6),"", MAX(AG$10:AG1544)+1)))</f>
        <v/>
      </c>
      <c r="AH1545" s="5" t="str">
        <f>IF(OR($AB1545="", $AC1545=""), "", IF($H1545=$M$3, "", IF(OR(AH$7&lt;$AB1545, $AC1545&lt;AH$6),"", MAX(AH$10:AH1544)+1)))</f>
        <v/>
      </c>
      <c r="AI1545" s="5" t="str">
        <f>IF(OR($AB1545="", $AC1545=""), "", IF($H1545=$M$3, "", IF(OR(AI$7&lt;$AB1545, $AC1545&lt;AI$6),"", MAX(AI$10:AI1544)+1)))</f>
        <v/>
      </c>
      <c r="AJ1545" s="5" t="str">
        <f>IF(OR($AB1545="", $AC1545=""), "", IF($H1545=$M$3, "", IF(OR(AJ$7&lt;$AB1545, $AC1545&lt;AJ$6),"", MAX(AJ$10:AJ1544)+1)))</f>
        <v/>
      </c>
      <c r="AK1545" s="5" t="str">
        <f>IF(OR($AB1545="", $AC1545=""), "", IF($H1545=$M$3, "", IF(OR(AK$7&lt;$AB1545, $AC1545&lt;AK$6),"", MAX(AK$10:AK1544)+1)))</f>
        <v/>
      </c>
      <c r="AL1545" s="5" t="str">
        <f>IF(OR($AB1545="", $AC1545=""), "", IF($H1545=$M$3, "", IF(OR(AL$7&lt;$AB1545, $AC1545&lt;AL$6),"", MAX(AL$10:AL1544)+1)))</f>
        <v/>
      </c>
      <c r="AM1545" s="5" t="str">
        <f>IF(OR($AB1545="", $AC1545=""), "", IF($H1545=$M$3, "", IF(OR(AM$7&lt;$AB1545, $AC1545&lt;AM$6),"", MAX(AM$10:AM1544)+1)))</f>
        <v/>
      </c>
      <c r="AN1545" s="5" t="str">
        <f>IF(OR($AB1545="", $AC1545=""), "", IF($H1545=$M$3, "", IF(OR(AN$7&lt;$AB1545, $AC1545&lt;AN$6),"", MAX(AN$10:AN1544)+1)))</f>
        <v/>
      </c>
      <c r="AO1545" s="5" t="str">
        <f>IF(OR($AB1545="", $AC1545=""), "", IF($H1545=$M$3, "", IF(OR(AO$7&lt;$AB1545, $AC1545&lt;AO$6),"", MAX(AO$10:AO1544)+1)))</f>
        <v/>
      </c>
      <c r="AP1545" s="5" t="str">
        <f>IF(OR($AB1545="", $AC1545=""), "", IF($H1545=$M$3, "", IF(OR(AP$7&lt;$AB1545, $AC1545&lt;AP$6),"", MAX(AP$10:AP1544)+1)))</f>
        <v/>
      </c>
      <c r="AQ1545" s="5" t="str">
        <f>IF(OR($AB1545="", $AC1545=""), "", IF($H1545=$M$3, "", IF(OR(AQ$7&lt;$AB1545, $AC1545&lt;AQ$6),"", MAX(AQ$10:AQ1544)+1)))</f>
        <v/>
      </c>
      <c r="AR1545" s="5" t="str">
        <f>IF(OR($AB1545="", $AC1545=""), "", IF($H1545=$M$3, "", IF(OR(AR$7&lt;$AB1545, $AC1545&lt;AR$6),"", MAX(AR$10:AR1544)+1)))</f>
        <v/>
      </c>
      <c r="AS1545" s="5" t="str">
        <f>IF(OR($AB1545="", $AC1545=""), "", IF($H1545=$M$3, "", IF(OR(AS$7&lt;$AB1545, $AC1545&lt;AS$6),"", MAX(AS$10:AS1544)+1)))</f>
        <v/>
      </c>
      <c r="AT1545" s="5" t="str">
        <f>IF(OR($AB1545="", $AC1545=""), "", IF($H1545=$M$3, "", IF(OR(AT$7&lt;$AB1545, $AC1545&lt;AT$6),"", MAX(AT$10:AT1544)+1)))</f>
        <v/>
      </c>
      <c r="AU1545" s="5" t="str">
        <f>IF(OR($AB1545="", $AC1545=""), "", IF($H1545=$M$3, "", IF(OR(AU$7&lt;$AB1545, $AC1545&lt;AU$6),"", MAX(AU$10:AU1544)+1)))</f>
        <v/>
      </c>
      <c r="AV1545" s="5" t="str">
        <f>IF(OR($AB1545="", $AC1545=""), "", IF($H1545=$M$3, "", IF(OR(AV$7&lt;$AB1545, $AC1545&lt;AV$6),"", MAX(AV$10:AV1544)+1)))</f>
        <v/>
      </c>
      <c r="AW1545" s="5" t="str">
        <f>IF(OR($AB1545="", $AC1545=""), "", IF($H1545=$M$3, "", IF(OR(AW$7&lt;$AB1545, $AC1545&lt;AW$6),"", MAX(AW$10:AW1544)+1)))</f>
        <v/>
      </c>
      <c r="AX1545" s="5" t="str">
        <f>IF(OR($AB1545="", $AC1545=""), "", IF($H1545=$M$3, "", IF(OR(AX$7&lt;$AB1545, $AC1545&lt;AX$6),"", MAX(AX$10:AX1544)+1)))</f>
        <v/>
      </c>
      <c r="AY1545" s="5" t="str">
        <f>IF(OR($AB1545="", $AC1545=""), "", IF($H1545=$M$3, "", IF(OR(AY$7&lt;$AB1545, $AC1545&lt;AY$6),"", MAX(AY$10:AY1544)+1)))</f>
        <v/>
      </c>
      <c r="AZ1545" s="5" t="str">
        <f>IF(OR($AB1545="", $AC1545=""), "", IF($H1545=$M$3, "", IF(OR(AZ$7&lt;$AB1545, $AC1545&lt;AZ$6),"", MAX(AZ$10:AZ1544)+1)))</f>
        <v/>
      </c>
      <c r="BA1545" s="5" t="str">
        <f>IF(OR($AB1545="", $AC1545=""), "", IF($H1545=$M$3, "", IF(OR(BA$7&lt;$AB1545, $AC1545&lt;BA$6),"", MAX(BA$10:BA1544)+1)))</f>
        <v/>
      </c>
      <c r="BB1545" s="5" t="str">
        <f>IF(OR($AB1545="", $AC1545=""), "", IF($H1545=$M$3, "", IF(OR(BB$7&lt;$AB1545, $AC1545&lt;BB$6),"", MAX(BB$10:BB1544)+1)))</f>
        <v/>
      </c>
      <c r="BC1545" s="5" t="str">
        <f>IF(OR($AB1545="", $AC1545=""), "", IF($H1545=$M$3, "", IF(OR(BC$7&lt;$AB1545, $AC1545&lt;BC$6),"", MAX(BC$10:BC1544)+1)))</f>
        <v/>
      </c>
      <c r="BD1545" s="5" t="str">
        <f>IF(OR($AB1545="", $AC1545=""), "", IF($H1545=$M$3, "", IF(OR(BD$7&lt;$AB1545, $AC1545&lt;BD$6),"", MAX(BD$10:BD1544)+1)))</f>
        <v/>
      </c>
      <c r="BE1545" s="5" t="str">
        <f>IF(OR($AB1545="", $AC1545=""), "", IF($H1545=$M$3, "", IF(OR(BE$7&lt;$AB1545, $AC1545&lt;BE$6),"", MAX(BE$10:BE1544)+1)))</f>
        <v/>
      </c>
      <c r="BF1545" s="5" t="str">
        <f>IF(OR($AB1545="", $AC1545=""), "", IF($H1545=$M$3, "", IF(OR(BF$7&lt;$AB1545, $AC1545&lt;BF$6),"", MAX(BF$10:BF1544)+1)))</f>
        <v/>
      </c>
      <c r="BG1545" s="5" t="str">
        <f>IF(OR($AB1545="", $AC1545=""), "", IF($H1545=$M$3, "", IF(OR(BG$7&lt;$AB1545, $AC1545&lt;BG$6),"", MAX(BG$10:BG1544)+1)))</f>
        <v/>
      </c>
      <c r="BH1545" s="5" t="str">
        <f>IF(OR($AB1545="", $AC1545=""), "", IF($H1545=$M$3, "", IF(OR(BH$7&lt;$AB1545, $AC1545&lt;BH$6),"", MAX(BH$10:BH1544)+1)))</f>
        <v/>
      </c>
      <c r="BI1545" s="5" t="str">
        <f>IF(OR($AB1545="", $AC1545=""), "", IF($H1545=$M$3, "", IF(OR(BI$7&lt;$AB1545, $AC1545&lt;BI$6),"", MAX(BI$10:BI1544)+1)))</f>
        <v/>
      </c>
      <c r="BK1545" s="5" t="str" cm="1">
        <f t="array" aca="1" ref="BK1545" ca="1">IFERROR(INDEX($AE1545:$BI1545, $BJ1545, MATCH($BK$9, $AE$9:$BI$9, 0)), "")</f>
        <v/>
      </c>
    </row>
    <row r="1546" spans="1:63" x14ac:dyDescent="0.25">
      <c r="A1546" s="2"/>
      <c r="B1546" s="254"/>
      <c r="C1546" s="255"/>
      <c r="D1546" s="256"/>
      <c r="E1546" s="257"/>
      <c r="F1546" s="257"/>
      <c r="G1546" s="258"/>
      <c r="H1546" s="259"/>
      <c r="I1546" s="16"/>
      <c r="J1546" s="5" t="str">
        <f t="shared" si="195"/>
        <v/>
      </c>
      <c r="K1546" s="2"/>
      <c r="O1546" s="5" t="str">
        <f t="shared" si="193"/>
        <v/>
      </c>
      <c r="Q1546" s="5" t="str">
        <f t="shared" si="196"/>
        <v/>
      </c>
      <c r="S1546" s="5" t="str">
        <f t="shared" si="194"/>
        <v/>
      </c>
      <c r="U1546" s="64" t="str">
        <f>IF($D1546="","", IF(COUNTIF('Intro &amp; Setup'!$AW$49:$AW$88, $D1546)&gt;0, "BH", TEXT($D1546, "ddd")))</f>
        <v/>
      </c>
      <c r="V1546" s="65" t="str">
        <f>IF($G1546="", "", IF(COUNTIF('Intro &amp; Setup'!$AW$49:$AW$88, $G1546)&gt;0, "BH", TEXT($G1546, "ddd")))</f>
        <v/>
      </c>
      <c r="W1546" s="64" t="str">
        <f t="shared" si="197"/>
        <v/>
      </c>
      <c r="X1546" s="65" t="str">
        <f t="shared" si="198"/>
        <v/>
      </c>
      <c r="Y1546" s="64" t="str">
        <f>IF(F1546="", "", IF(OR(F1546&lt;'Intro &amp; Setup'!$Z$20, F1546&gt;'Intro &amp; Setup'!$Z$22), "X", ""))</f>
        <v/>
      </c>
      <c r="Z1546" s="65" t="str">
        <f>IF(G1546="", "", IF(OR(G1546&lt;'Intro &amp; Setup'!$Z$20, G1546&gt;'Intro &amp; Setup'!$Z$22), "X", ""))</f>
        <v/>
      </c>
      <c r="AB1546" s="58" t="str">
        <f t="shared" si="199"/>
        <v/>
      </c>
      <c r="AC1546" s="59" t="str">
        <f t="shared" si="200"/>
        <v/>
      </c>
      <c r="AE1546" s="5" t="str">
        <f>IF(OR($AB1546="", $AC1546=""), "", IF($H1546=$M$3, "", IF(OR(AE$7&lt;$AB1546, $AC1546&lt;AE$6),"", MAX(AE$10:AE1545)+1)))</f>
        <v/>
      </c>
      <c r="AF1546" s="5" t="str">
        <f>IF(OR($AB1546="", $AC1546=""), "", IF($H1546=$M$3, "", IF(OR(AF$7&lt;$AB1546, $AC1546&lt;AF$6),"", MAX(AF$10:AF1545)+1)))</f>
        <v/>
      </c>
      <c r="AG1546" s="5" t="str">
        <f>IF(OR($AB1546="", $AC1546=""), "", IF($H1546=$M$3, "", IF(OR(AG$7&lt;$AB1546, $AC1546&lt;AG$6),"", MAX(AG$10:AG1545)+1)))</f>
        <v/>
      </c>
      <c r="AH1546" s="5" t="str">
        <f>IF(OR($AB1546="", $AC1546=""), "", IF($H1546=$M$3, "", IF(OR(AH$7&lt;$AB1546, $AC1546&lt;AH$6),"", MAX(AH$10:AH1545)+1)))</f>
        <v/>
      </c>
      <c r="AI1546" s="5" t="str">
        <f>IF(OR($AB1546="", $AC1546=""), "", IF($H1546=$M$3, "", IF(OR(AI$7&lt;$AB1546, $AC1546&lt;AI$6),"", MAX(AI$10:AI1545)+1)))</f>
        <v/>
      </c>
      <c r="AJ1546" s="5" t="str">
        <f>IF(OR($AB1546="", $AC1546=""), "", IF($H1546=$M$3, "", IF(OR(AJ$7&lt;$AB1546, $AC1546&lt;AJ$6),"", MAX(AJ$10:AJ1545)+1)))</f>
        <v/>
      </c>
      <c r="AK1546" s="5" t="str">
        <f>IF(OR($AB1546="", $AC1546=""), "", IF($H1546=$M$3, "", IF(OR(AK$7&lt;$AB1546, $AC1546&lt;AK$6),"", MAX(AK$10:AK1545)+1)))</f>
        <v/>
      </c>
      <c r="AL1546" s="5" t="str">
        <f>IF(OR($AB1546="", $AC1546=""), "", IF($H1546=$M$3, "", IF(OR(AL$7&lt;$AB1546, $AC1546&lt;AL$6),"", MAX(AL$10:AL1545)+1)))</f>
        <v/>
      </c>
      <c r="AM1546" s="5" t="str">
        <f>IF(OR($AB1546="", $AC1546=""), "", IF($H1546=$M$3, "", IF(OR(AM$7&lt;$AB1546, $AC1546&lt;AM$6),"", MAX(AM$10:AM1545)+1)))</f>
        <v/>
      </c>
      <c r="AN1546" s="5" t="str">
        <f>IF(OR($AB1546="", $AC1546=""), "", IF($H1546=$M$3, "", IF(OR(AN$7&lt;$AB1546, $AC1546&lt;AN$6),"", MAX(AN$10:AN1545)+1)))</f>
        <v/>
      </c>
      <c r="AO1546" s="5" t="str">
        <f>IF(OR($AB1546="", $AC1546=""), "", IF($H1546=$M$3, "", IF(OR(AO$7&lt;$AB1546, $AC1546&lt;AO$6),"", MAX(AO$10:AO1545)+1)))</f>
        <v/>
      </c>
      <c r="AP1546" s="5" t="str">
        <f>IF(OR($AB1546="", $AC1546=""), "", IF($H1546=$M$3, "", IF(OR(AP$7&lt;$AB1546, $AC1546&lt;AP$6),"", MAX(AP$10:AP1545)+1)))</f>
        <v/>
      </c>
      <c r="AQ1546" s="5" t="str">
        <f>IF(OR($AB1546="", $AC1546=""), "", IF($H1546=$M$3, "", IF(OR(AQ$7&lt;$AB1546, $AC1546&lt;AQ$6),"", MAX(AQ$10:AQ1545)+1)))</f>
        <v/>
      </c>
      <c r="AR1546" s="5" t="str">
        <f>IF(OR($AB1546="", $AC1546=""), "", IF($H1546=$M$3, "", IF(OR(AR$7&lt;$AB1546, $AC1546&lt;AR$6),"", MAX(AR$10:AR1545)+1)))</f>
        <v/>
      </c>
      <c r="AS1546" s="5" t="str">
        <f>IF(OR($AB1546="", $AC1546=""), "", IF($H1546=$M$3, "", IF(OR(AS$7&lt;$AB1546, $AC1546&lt;AS$6),"", MAX(AS$10:AS1545)+1)))</f>
        <v/>
      </c>
      <c r="AT1546" s="5" t="str">
        <f>IF(OR($AB1546="", $AC1546=""), "", IF($H1546=$M$3, "", IF(OR(AT$7&lt;$AB1546, $AC1546&lt;AT$6),"", MAX(AT$10:AT1545)+1)))</f>
        <v/>
      </c>
      <c r="AU1546" s="5" t="str">
        <f>IF(OR($AB1546="", $AC1546=""), "", IF($H1546=$M$3, "", IF(OR(AU$7&lt;$AB1546, $AC1546&lt;AU$6),"", MAX(AU$10:AU1545)+1)))</f>
        <v/>
      </c>
      <c r="AV1546" s="5" t="str">
        <f>IF(OR($AB1546="", $AC1546=""), "", IF($H1546=$M$3, "", IF(OR(AV$7&lt;$AB1546, $AC1546&lt;AV$6),"", MAX(AV$10:AV1545)+1)))</f>
        <v/>
      </c>
      <c r="AW1546" s="5" t="str">
        <f>IF(OR($AB1546="", $AC1546=""), "", IF($H1546=$M$3, "", IF(OR(AW$7&lt;$AB1546, $AC1546&lt;AW$6),"", MAX(AW$10:AW1545)+1)))</f>
        <v/>
      </c>
      <c r="AX1546" s="5" t="str">
        <f>IF(OR($AB1546="", $AC1546=""), "", IF($H1546=$M$3, "", IF(OR(AX$7&lt;$AB1546, $AC1546&lt;AX$6),"", MAX(AX$10:AX1545)+1)))</f>
        <v/>
      </c>
      <c r="AY1546" s="5" t="str">
        <f>IF(OR($AB1546="", $AC1546=""), "", IF($H1546=$M$3, "", IF(OR(AY$7&lt;$AB1546, $AC1546&lt;AY$6),"", MAX(AY$10:AY1545)+1)))</f>
        <v/>
      </c>
      <c r="AZ1546" s="5" t="str">
        <f>IF(OR($AB1546="", $AC1546=""), "", IF($H1546=$M$3, "", IF(OR(AZ$7&lt;$AB1546, $AC1546&lt;AZ$6),"", MAX(AZ$10:AZ1545)+1)))</f>
        <v/>
      </c>
      <c r="BA1546" s="5" t="str">
        <f>IF(OR($AB1546="", $AC1546=""), "", IF($H1546=$M$3, "", IF(OR(BA$7&lt;$AB1546, $AC1546&lt;BA$6),"", MAX(BA$10:BA1545)+1)))</f>
        <v/>
      </c>
      <c r="BB1546" s="5" t="str">
        <f>IF(OR($AB1546="", $AC1546=""), "", IF($H1546=$M$3, "", IF(OR(BB$7&lt;$AB1546, $AC1546&lt;BB$6),"", MAX(BB$10:BB1545)+1)))</f>
        <v/>
      </c>
      <c r="BC1546" s="5" t="str">
        <f>IF(OR($AB1546="", $AC1546=""), "", IF($H1546=$M$3, "", IF(OR(BC$7&lt;$AB1546, $AC1546&lt;BC$6),"", MAX(BC$10:BC1545)+1)))</f>
        <v/>
      </c>
      <c r="BD1546" s="5" t="str">
        <f>IF(OR($AB1546="", $AC1546=""), "", IF($H1546=$M$3, "", IF(OR(BD$7&lt;$AB1546, $AC1546&lt;BD$6),"", MAX(BD$10:BD1545)+1)))</f>
        <v/>
      </c>
      <c r="BE1546" s="5" t="str">
        <f>IF(OR($AB1546="", $AC1546=""), "", IF($H1546=$M$3, "", IF(OR(BE$7&lt;$AB1546, $AC1546&lt;BE$6),"", MAX(BE$10:BE1545)+1)))</f>
        <v/>
      </c>
      <c r="BF1546" s="5" t="str">
        <f>IF(OR($AB1546="", $AC1546=""), "", IF($H1546=$M$3, "", IF(OR(BF$7&lt;$AB1546, $AC1546&lt;BF$6),"", MAX(BF$10:BF1545)+1)))</f>
        <v/>
      </c>
      <c r="BG1546" s="5" t="str">
        <f>IF(OR($AB1546="", $AC1546=""), "", IF($H1546=$M$3, "", IF(OR(BG$7&lt;$AB1546, $AC1546&lt;BG$6),"", MAX(BG$10:BG1545)+1)))</f>
        <v/>
      </c>
      <c r="BH1546" s="5" t="str">
        <f>IF(OR($AB1546="", $AC1546=""), "", IF($H1546=$M$3, "", IF(OR(BH$7&lt;$AB1546, $AC1546&lt;BH$6),"", MAX(BH$10:BH1545)+1)))</f>
        <v/>
      </c>
      <c r="BI1546" s="5" t="str">
        <f>IF(OR($AB1546="", $AC1546=""), "", IF($H1546=$M$3, "", IF(OR(BI$7&lt;$AB1546, $AC1546&lt;BI$6),"", MAX(BI$10:BI1545)+1)))</f>
        <v/>
      </c>
      <c r="BK1546" s="5" t="str" cm="1">
        <f t="array" aca="1" ref="BK1546" ca="1">IFERROR(INDEX($AE1546:$BI1546, $BJ1546, MATCH($BK$9, $AE$9:$BI$9, 0)), "")</f>
        <v/>
      </c>
    </row>
    <row r="1547" spans="1:63" x14ac:dyDescent="0.25">
      <c r="A1547" s="2"/>
      <c r="B1547" s="254"/>
      <c r="C1547" s="255"/>
      <c r="D1547" s="256"/>
      <c r="E1547" s="257"/>
      <c r="F1547" s="257"/>
      <c r="G1547" s="258"/>
      <c r="H1547" s="259"/>
      <c r="I1547" s="16"/>
      <c r="J1547" s="5" t="str">
        <f t="shared" si="195"/>
        <v/>
      </c>
      <c r="K1547" s="2"/>
      <c r="O1547" s="5" t="str">
        <f t="shared" ref="O1547:O1610" si="201">IF(OR($AB1547="", $AC1547=""), "", IF(AND($O$8&gt;=$AB1547, $O$8&lt;=$AC1547), $D$4, IF(AND($H1547=$M$3, $O$8&gt;$AC$11), $D$2, IF($O$8&gt;$AC1547, $D$3, IF(ROUNDDOWN($O$8, 0)=ROUNDDOWN($AB1547, 0), $D$5, IF(ROUNDDOWN($O$8, 0)+1=ROUNDDOWN($AB1547, 0), $D$6, ""))))))</f>
        <v/>
      </c>
      <c r="Q1547" s="5" t="str">
        <f t="shared" si="196"/>
        <v/>
      </c>
      <c r="S1547" s="5" t="str">
        <f t="shared" ref="S1547:S1610" si="202">IF($Q1547="", "", IF(OR($D1547="", $E1547="", $F1547=""), $N$3, IF($AC1547&lt;$AB1547, $N$4, IF(OR(COUNTIF($M$11:$M$22, $C1547)=0, $C1547=""), $N$5, IF(OR($W1547="X", $X1547="X", $Y1547="X", $Z1547="X"), $N$6, "")))))</f>
        <v/>
      </c>
      <c r="U1547" s="64" t="str">
        <f>IF($D1547="","", IF(COUNTIF('Intro &amp; Setup'!$AW$49:$AW$88, $D1547)&gt;0, "BH", TEXT($D1547, "ddd")))</f>
        <v/>
      </c>
      <c r="V1547" s="65" t="str">
        <f>IF($G1547="", "", IF(COUNTIF('Intro &amp; Setup'!$AW$49:$AW$88, $G1547)&gt;0, "BH", TEXT($G1547, "ddd")))</f>
        <v/>
      </c>
      <c r="W1547" s="64" t="str">
        <f t="shared" si="197"/>
        <v/>
      </c>
      <c r="X1547" s="65" t="str">
        <f t="shared" si="198"/>
        <v/>
      </c>
      <c r="Y1547" s="64" t="str">
        <f>IF(F1547="", "", IF(OR(F1547&lt;'Intro &amp; Setup'!$Z$20, F1547&gt;'Intro &amp; Setup'!$Z$22), "X", ""))</f>
        <v/>
      </c>
      <c r="Z1547" s="65" t="str">
        <f>IF(G1547="", "", IF(OR(G1547&lt;'Intro &amp; Setup'!$Z$20, G1547&gt;'Intro &amp; Setup'!$Z$22), "X", ""))</f>
        <v/>
      </c>
      <c r="AB1547" s="58" t="str">
        <f t="shared" si="199"/>
        <v/>
      </c>
      <c r="AC1547" s="59" t="str">
        <f t="shared" si="200"/>
        <v/>
      </c>
      <c r="AE1547" s="5" t="str">
        <f>IF(OR($AB1547="", $AC1547=""), "", IF($H1547=$M$3, "", IF(OR(AE$7&lt;$AB1547, $AC1547&lt;AE$6),"", MAX(AE$10:AE1546)+1)))</f>
        <v/>
      </c>
      <c r="AF1547" s="5" t="str">
        <f>IF(OR($AB1547="", $AC1547=""), "", IF($H1547=$M$3, "", IF(OR(AF$7&lt;$AB1547, $AC1547&lt;AF$6),"", MAX(AF$10:AF1546)+1)))</f>
        <v/>
      </c>
      <c r="AG1547" s="5" t="str">
        <f>IF(OR($AB1547="", $AC1547=""), "", IF($H1547=$M$3, "", IF(OR(AG$7&lt;$AB1547, $AC1547&lt;AG$6),"", MAX(AG$10:AG1546)+1)))</f>
        <v/>
      </c>
      <c r="AH1547" s="5" t="str">
        <f>IF(OR($AB1547="", $AC1547=""), "", IF($H1547=$M$3, "", IF(OR(AH$7&lt;$AB1547, $AC1547&lt;AH$6),"", MAX(AH$10:AH1546)+1)))</f>
        <v/>
      </c>
      <c r="AI1547" s="5" t="str">
        <f>IF(OR($AB1547="", $AC1547=""), "", IF($H1547=$M$3, "", IF(OR(AI$7&lt;$AB1547, $AC1547&lt;AI$6),"", MAX(AI$10:AI1546)+1)))</f>
        <v/>
      </c>
      <c r="AJ1547" s="5" t="str">
        <f>IF(OR($AB1547="", $AC1547=""), "", IF($H1547=$M$3, "", IF(OR(AJ$7&lt;$AB1547, $AC1547&lt;AJ$6),"", MAX(AJ$10:AJ1546)+1)))</f>
        <v/>
      </c>
      <c r="AK1547" s="5" t="str">
        <f>IF(OR($AB1547="", $AC1547=""), "", IF($H1547=$M$3, "", IF(OR(AK$7&lt;$AB1547, $AC1547&lt;AK$6),"", MAX(AK$10:AK1546)+1)))</f>
        <v/>
      </c>
      <c r="AL1547" s="5" t="str">
        <f>IF(OR($AB1547="", $AC1547=""), "", IF($H1547=$M$3, "", IF(OR(AL$7&lt;$AB1547, $AC1547&lt;AL$6),"", MAX(AL$10:AL1546)+1)))</f>
        <v/>
      </c>
      <c r="AM1547" s="5" t="str">
        <f>IF(OR($AB1547="", $AC1547=""), "", IF($H1547=$M$3, "", IF(OR(AM$7&lt;$AB1547, $AC1547&lt;AM$6),"", MAX(AM$10:AM1546)+1)))</f>
        <v/>
      </c>
      <c r="AN1547" s="5" t="str">
        <f>IF(OR($AB1547="", $AC1547=""), "", IF($H1547=$M$3, "", IF(OR(AN$7&lt;$AB1547, $AC1547&lt;AN$6),"", MAX(AN$10:AN1546)+1)))</f>
        <v/>
      </c>
      <c r="AO1547" s="5" t="str">
        <f>IF(OR($AB1547="", $AC1547=""), "", IF($H1547=$M$3, "", IF(OR(AO$7&lt;$AB1547, $AC1547&lt;AO$6),"", MAX(AO$10:AO1546)+1)))</f>
        <v/>
      </c>
      <c r="AP1547" s="5" t="str">
        <f>IF(OR($AB1547="", $AC1547=""), "", IF($H1547=$M$3, "", IF(OR(AP$7&lt;$AB1547, $AC1547&lt;AP$6),"", MAX(AP$10:AP1546)+1)))</f>
        <v/>
      </c>
      <c r="AQ1547" s="5" t="str">
        <f>IF(OR($AB1547="", $AC1547=""), "", IF($H1547=$M$3, "", IF(OR(AQ$7&lt;$AB1547, $AC1547&lt;AQ$6),"", MAX(AQ$10:AQ1546)+1)))</f>
        <v/>
      </c>
      <c r="AR1547" s="5" t="str">
        <f>IF(OR($AB1547="", $AC1547=""), "", IF($H1547=$M$3, "", IF(OR(AR$7&lt;$AB1547, $AC1547&lt;AR$6),"", MAX(AR$10:AR1546)+1)))</f>
        <v/>
      </c>
      <c r="AS1547" s="5" t="str">
        <f>IF(OR($AB1547="", $AC1547=""), "", IF($H1547=$M$3, "", IF(OR(AS$7&lt;$AB1547, $AC1547&lt;AS$6),"", MAX(AS$10:AS1546)+1)))</f>
        <v/>
      </c>
      <c r="AT1547" s="5" t="str">
        <f>IF(OR($AB1547="", $AC1547=""), "", IF($H1547=$M$3, "", IF(OR(AT$7&lt;$AB1547, $AC1547&lt;AT$6),"", MAX(AT$10:AT1546)+1)))</f>
        <v/>
      </c>
      <c r="AU1547" s="5" t="str">
        <f>IF(OR($AB1547="", $AC1547=""), "", IF($H1547=$M$3, "", IF(OR(AU$7&lt;$AB1547, $AC1547&lt;AU$6),"", MAX(AU$10:AU1546)+1)))</f>
        <v/>
      </c>
      <c r="AV1547" s="5" t="str">
        <f>IF(OR($AB1547="", $AC1547=""), "", IF($H1547=$M$3, "", IF(OR(AV$7&lt;$AB1547, $AC1547&lt;AV$6),"", MAX(AV$10:AV1546)+1)))</f>
        <v/>
      </c>
      <c r="AW1547" s="5" t="str">
        <f>IF(OR($AB1547="", $AC1547=""), "", IF($H1547=$M$3, "", IF(OR(AW$7&lt;$AB1547, $AC1547&lt;AW$6),"", MAX(AW$10:AW1546)+1)))</f>
        <v/>
      </c>
      <c r="AX1547" s="5" t="str">
        <f>IF(OR($AB1547="", $AC1547=""), "", IF($H1547=$M$3, "", IF(OR(AX$7&lt;$AB1547, $AC1547&lt;AX$6),"", MAX(AX$10:AX1546)+1)))</f>
        <v/>
      </c>
      <c r="AY1547" s="5" t="str">
        <f>IF(OR($AB1547="", $AC1547=""), "", IF($H1547=$M$3, "", IF(OR(AY$7&lt;$AB1547, $AC1547&lt;AY$6),"", MAX(AY$10:AY1546)+1)))</f>
        <v/>
      </c>
      <c r="AZ1547" s="5" t="str">
        <f>IF(OR($AB1547="", $AC1547=""), "", IF($H1547=$M$3, "", IF(OR(AZ$7&lt;$AB1547, $AC1547&lt;AZ$6),"", MAX(AZ$10:AZ1546)+1)))</f>
        <v/>
      </c>
      <c r="BA1547" s="5" t="str">
        <f>IF(OR($AB1547="", $AC1547=""), "", IF($H1547=$M$3, "", IF(OR(BA$7&lt;$AB1547, $AC1547&lt;BA$6),"", MAX(BA$10:BA1546)+1)))</f>
        <v/>
      </c>
      <c r="BB1547" s="5" t="str">
        <f>IF(OR($AB1547="", $AC1547=""), "", IF($H1547=$M$3, "", IF(OR(BB$7&lt;$AB1547, $AC1547&lt;BB$6),"", MAX(BB$10:BB1546)+1)))</f>
        <v/>
      </c>
      <c r="BC1547" s="5" t="str">
        <f>IF(OR($AB1547="", $AC1547=""), "", IF($H1547=$M$3, "", IF(OR(BC$7&lt;$AB1547, $AC1547&lt;BC$6),"", MAX(BC$10:BC1546)+1)))</f>
        <v/>
      </c>
      <c r="BD1547" s="5" t="str">
        <f>IF(OR($AB1547="", $AC1547=""), "", IF($H1547=$M$3, "", IF(OR(BD$7&lt;$AB1547, $AC1547&lt;BD$6),"", MAX(BD$10:BD1546)+1)))</f>
        <v/>
      </c>
      <c r="BE1547" s="5" t="str">
        <f>IF(OR($AB1547="", $AC1547=""), "", IF($H1547=$M$3, "", IF(OR(BE$7&lt;$AB1547, $AC1547&lt;BE$6),"", MAX(BE$10:BE1546)+1)))</f>
        <v/>
      </c>
      <c r="BF1547" s="5" t="str">
        <f>IF(OR($AB1547="", $AC1547=""), "", IF($H1547=$M$3, "", IF(OR(BF$7&lt;$AB1547, $AC1547&lt;BF$6),"", MAX(BF$10:BF1546)+1)))</f>
        <v/>
      </c>
      <c r="BG1547" s="5" t="str">
        <f>IF(OR($AB1547="", $AC1547=""), "", IF($H1547=$M$3, "", IF(OR(BG$7&lt;$AB1547, $AC1547&lt;BG$6),"", MAX(BG$10:BG1546)+1)))</f>
        <v/>
      </c>
      <c r="BH1547" s="5" t="str">
        <f>IF(OR($AB1547="", $AC1547=""), "", IF($H1547=$M$3, "", IF(OR(BH$7&lt;$AB1547, $AC1547&lt;BH$6),"", MAX(BH$10:BH1546)+1)))</f>
        <v/>
      </c>
      <c r="BI1547" s="5" t="str">
        <f>IF(OR($AB1547="", $AC1547=""), "", IF($H1547=$M$3, "", IF(OR(BI$7&lt;$AB1547, $AC1547&lt;BI$6),"", MAX(BI$10:BI1546)+1)))</f>
        <v/>
      </c>
      <c r="BK1547" s="5" t="str" cm="1">
        <f t="array" aca="1" ref="BK1547" ca="1">IFERROR(INDEX($AE1547:$BI1547, $BJ1547, MATCH($BK$9, $AE$9:$BI$9, 0)), "")</f>
        <v/>
      </c>
    </row>
    <row r="1548" spans="1:63" x14ac:dyDescent="0.25">
      <c r="A1548" s="2"/>
      <c r="B1548" s="254"/>
      <c r="C1548" s="255"/>
      <c r="D1548" s="256"/>
      <c r="E1548" s="257"/>
      <c r="F1548" s="257"/>
      <c r="G1548" s="258"/>
      <c r="H1548" s="259"/>
      <c r="I1548" s="16"/>
      <c r="J1548" s="5" t="str">
        <f t="shared" ref="J1548:J1611" si="203">IF($Q1548="", "", $S1548)</f>
        <v/>
      </c>
      <c r="K1548" s="2"/>
      <c r="O1548" s="5" t="str">
        <f t="shared" si="201"/>
        <v/>
      </c>
      <c r="Q1548" s="5" t="str">
        <f t="shared" ref="Q1548:Q1611" si="204">IF(COUNTIF($B1548:$F1548, "")=5, "", "X")</f>
        <v/>
      </c>
      <c r="S1548" s="5" t="str">
        <f t="shared" si="202"/>
        <v/>
      </c>
      <c r="U1548" s="64" t="str">
        <f>IF($D1548="","", IF(COUNTIF('Intro &amp; Setup'!$AW$49:$AW$88, $D1548)&gt;0, "BH", TEXT($D1548, "ddd")))</f>
        <v/>
      </c>
      <c r="V1548" s="65" t="str">
        <f>IF($G1548="", "", IF(COUNTIF('Intro &amp; Setup'!$AW$49:$AW$88, $G1548)&gt;0, "BH", TEXT($G1548, "ddd")))</f>
        <v/>
      </c>
      <c r="W1548" s="64" t="str">
        <f t="shared" ref="W1548:W1611" si="205">IF($U1548="", "", IF(COUNTIF($W$3:$W$5, $U1548)&gt;0, "X", ""))</f>
        <v/>
      </c>
      <c r="X1548" s="65" t="str">
        <f t="shared" ref="X1548:X1611" si="206">IF($V1548="", "", IF(COUNTIF($W$3:$W$5, $V1548)&gt;0, "X", ""))</f>
        <v/>
      </c>
      <c r="Y1548" s="64" t="str">
        <f>IF(F1548="", "", IF(OR(F1548&lt;'Intro &amp; Setup'!$Z$20, F1548&gt;'Intro &amp; Setup'!$Z$22), "X", ""))</f>
        <v/>
      </c>
      <c r="Z1548" s="65" t="str">
        <f>IF(G1548="", "", IF(OR(G1548&lt;'Intro &amp; Setup'!$Z$20, G1548&gt;'Intro &amp; Setup'!$Z$22), "X", ""))</f>
        <v/>
      </c>
      <c r="AB1548" s="58" t="str">
        <f t="shared" ref="AB1548:AB1611" si="207">IF(OR($D1548="", $E1548=""), "", $D1548+$E1548)</f>
        <v/>
      </c>
      <c r="AC1548" s="59" t="str">
        <f t="shared" ref="AC1548:AC1611" si="208">IF(OR($D1548="", $E1548="", $F1548=""), "", IF($G1548="", $D1548, $G1548)+$F1548)</f>
        <v/>
      </c>
      <c r="AE1548" s="5" t="str">
        <f>IF(OR($AB1548="", $AC1548=""), "", IF($H1548=$M$3, "", IF(OR(AE$7&lt;$AB1548, $AC1548&lt;AE$6),"", MAX(AE$10:AE1547)+1)))</f>
        <v/>
      </c>
      <c r="AF1548" s="5" t="str">
        <f>IF(OR($AB1548="", $AC1548=""), "", IF($H1548=$M$3, "", IF(OR(AF$7&lt;$AB1548, $AC1548&lt;AF$6),"", MAX(AF$10:AF1547)+1)))</f>
        <v/>
      </c>
      <c r="AG1548" s="5" t="str">
        <f>IF(OR($AB1548="", $AC1548=""), "", IF($H1548=$M$3, "", IF(OR(AG$7&lt;$AB1548, $AC1548&lt;AG$6),"", MAX(AG$10:AG1547)+1)))</f>
        <v/>
      </c>
      <c r="AH1548" s="5" t="str">
        <f>IF(OR($AB1548="", $AC1548=""), "", IF($H1548=$M$3, "", IF(OR(AH$7&lt;$AB1548, $AC1548&lt;AH$6),"", MAX(AH$10:AH1547)+1)))</f>
        <v/>
      </c>
      <c r="AI1548" s="5" t="str">
        <f>IF(OR($AB1548="", $AC1548=""), "", IF($H1548=$M$3, "", IF(OR(AI$7&lt;$AB1548, $AC1548&lt;AI$6),"", MAX(AI$10:AI1547)+1)))</f>
        <v/>
      </c>
      <c r="AJ1548" s="5" t="str">
        <f>IF(OR($AB1548="", $AC1548=""), "", IF($H1548=$M$3, "", IF(OR(AJ$7&lt;$AB1548, $AC1548&lt;AJ$6),"", MAX(AJ$10:AJ1547)+1)))</f>
        <v/>
      </c>
      <c r="AK1548" s="5" t="str">
        <f>IF(OR($AB1548="", $AC1548=""), "", IF($H1548=$M$3, "", IF(OR(AK$7&lt;$AB1548, $AC1548&lt;AK$6),"", MAX(AK$10:AK1547)+1)))</f>
        <v/>
      </c>
      <c r="AL1548" s="5" t="str">
        <f>IF(OR($AB1548="", $AC1548=""), "", IF($H1548=$M$3, "", IF(OR(AL$7&lt;$AB1548, $AC1548&lt;AL$6),"", MAX(AL$10:AL1547)+1)))</f>
        <v/>
      </c>
      <c r="AM1548" s="5" t="str">
        <f>IF(OR($AB1548="", $AC1548=""), "", IF($H1548=$M$3, "", IF(OR(AM$7&lt;$AB1548, $AC1548&lt;AM$6),"", MAX(AM$10:AM1547)+1)))</f>
        <v/>
      </c>
      <c r="AN1548" s="5" t="str">
        <f>IF(OR($AB1548="", $AC1548=""), "", IF($H1548=$M$3, "", IF(OR(AN$7&lt;$AB1548, $AC1548&lt;AN$6),"", MAX(AN$10:AN1547)+1)))</f>
        <v/>
      </c>
      <c r="AO1548" s="5" t="str">
        <f>IF(OR($AB1548="", $AC1548=""), "", IF($H1548=$M$3, "", IF(OR(AO$7&lt;$AB1548, $AC1548&lt;AO$6),"", MAX(AO$10:AO1547)+1)))</f>
        <v/>
      </c>
      <c r="AP1548" s="5" t="str">
        <f>IF(OR($AB1548="", $AC1548=""), "", IF($H1548=$M$3, "", IF(OR(AP$7&lt;$AB1548, $AC1548&lt;AP$6),"", MAX(AP$10:AP1547)+1)))</f>
        <v/>
      </c>
      <c r="AQ1548" s="5" t="str">
        <f>IF(OR($AB1548="", $AC1548=""), "", IF($H1548=$M$3, "", IF(OR(AQ$7&lt;$AB1548, $AC1548&lt;AQ$6),"", MAX(AQ$10:AQ1547)+1)))</f>
        <v/>
      </c>
      <c r="AR1548" s="5" t="str">
        <f>IF(OR($AB1548="", $AC1548=""), "", IF($H1548=$M$3, "", IF(OR(AR$7&lt;$AB1548, $AC1548&lt;AR$6),"", MAX(AR$10:AR1547)+1)))</f>
        <v/>
      </c>
      <c r="AS1548" s="5" t="str">
        <f>IF(OR($AB1548="", $AC1548=""), "", IF($H1548=$M$3, "", IF(OR(AS$7&lt;$AB1548, $AC1548&lt;AS$6),"", MAX(AS$10:AS1547)+1)))</f>
        <v/>
      </c>
      <c r="AT1548" s="5" t="str">
        <f>IF(OR($AB1548="", $AC1548=""), "", IF($H1548=$M$3, "", IF(OR(AT$7&lt;$AB1548, $AC1548&lt;AT$6),"", MAX(AT$10:AT1547)+1)))</f>
        <v/>
      </c>
      <c r="AU1548" s="5" t="str">
        <f>IF(OR($AB1548="", $AC1548=""), "", IF($H1548=$M$3, "", IF(OR(AU$7&lt;$AB1548, $AC1548&lt;AU$6),"", MAX(AU$10:AU1547)+1)))</f>
        <v/>
      </c>
      <c r="AV1548" s="5" t="str">
        <f>IF(OR($AB1548="", $AC1548=""), "", IF($H1548=$M$3, "", IF(OR(AV$7&lt;$AB1548, $AC1548&lt;AV$6),"", MAX(AV$10:AV1547)+1)))</f>
        <v/>
      </c>
      <c r="AW1548" s="5" t="str">
        <f>IF(OR($AB1548="", $AC1548=""), "", IF($H1548=$M$3, "", IF(OR(AW$7&lt;$AB1548, $AC1548&lt;AW$6),"", MAX(AW$10:AW1547)+1)))</f>
        <v/>
      </c>
      <c r="AX1548" s="5" t="str">
        <f>IF(OR($AB1548="", $AC1548=""), "", IF($H1548=$M$3, "", IF(OR(AX$7&lt;$AB1548, $AC1548&lt;AX$6),"", MAX(AX$10:AX1547)+1)))</f>
        <v/>
      </c>
      <c r="AY1548" s="5" t="str">
        <f>IF(OR($AB1548="", $AC1548=""), "", IF($H1548=$M$3, "", IF(OR(AY$7&lt;$AB1548, $AC1548&lt;AY$6),"", MAX(AY$10:AY1547)+1)))</f>
        <v/>
      </c>
      <c r="AZ1548" s="5" t="str">
        <f>IF(OR($AB1548="", $AC1548=""), "", IF($H1548=$M$3, "", IF(OR(AZ$7&lt;$AB1548, $AC1548&lt;AZ$6),"", MAX(AZ$10:AZ1547)+1)))</f>
        <v/>
      </c>
      <c r="BA1548" s="5" t="str">
        <f>IF(OR($AB1548="", $AC1548=""), "", IF($H1548=$M$3, "", IF(OR(BA$7&lt;$AB1548, $AC1548&lt;BA$6),"", MAX(BA$10:BA1547)+1)))</f>
        <v/>
      </c>
      <c r="BB1548" s="5" t="str">
        <f>IF(OR($AB1548="", $AC1548=""), "", IF($H1548=$M$3, "", IF(OR(BB$7&lt;$AB1548, $AC1548&lt;BB$6),"", MAX(BB$10:BB1547)+1)))</f>
        <v/>
      </c>
      <c r="BC1548" s="5" t="str">
        <f>IF(OR($AB1548="", $AC1548=""), "", IF($H1548=$M$3, "", IF(OR(BC$7&lt;$AB1548, $AC1548&lt;BC$6),"", MAX(BC$10:BC1547)+1)))</f>
        <v/>
      </c>
      <c r="BD1548" s="5" t="str">
        <f>IF(OR($AB1548="", $AC1548=""), "", IF($H1548=$M$3, "", IF(OR(BD$7&lt;$AB1548, $AC1548&lt;BD$6),"", MAX(BD$10:BD1547)+1)))</f>
        <v/>
      </c>
      <c r="BE1548" s="5" t="str">
        <f>IF(OR($AB1548="", $AC1548=""), "", IF($H1548=$M$3, "", IF(OR(BE$7&lt;$AB1548, $AC1548&lt;BE$6),"", MAX(BE$10:BE1547)+1)))</f>
        <v/>
      </c>
      <c r="BF1548" s="5" t="str">
        <f>IF(OR($AB1548="", $AC1548=""), "", IF($H1548=$M$3, "", IF(OR(BF$7&lt;$AB1548, $AC1548&lt;BF$6),"", MAX(BF$10:BF1547)+1)))</f>
        <v/>
      </c>
      <c r="BG1548" s="5" t="str">
        <f>IF(OR($AB1548="", $AC1548=""), "", IF($H1548=$M$3, "", IF(OR(BG$7&lt;$AB1548, $AC1548&lt;BG$6),"", MAX(BG$10:BG1547)+1)))</f>
        <v/>
      </c>
      <c r="BH1548" s="5" t="str">
        <f>IF(OR($AB1548="", $AC1548=""), "", IF($H1548=$M$3, "", IF(OR(BH$7&lt;$AB1548, $AC1548&lt;BH$6),"", MAX(BH$10:BH1547)+1)))</f>
        <v/>
      </c>
      <c r="BI1548" s="5" t="str">
        <f>IF(OR($AB1548="", $AC1548=""), "", IF($H1548=$M$3, "", IF(OR(BI$7&lt;$AB1548, $AC1548&lt;BI$6),"", MAX(BI$10:BI1547)+1)))</f>
        <v/>
      </c>
      <c r="BK1548" s="5" t="str" cm="1">
        <f t="array" aca="1" ref="BK1548" ca="1">IFERROR(INDEX($AE1548:$BI1548, $BJ1548, MATCH($BK$9, $AE$9:$BI$9, 0)), "")</f>
        <v/>
      </c>
    </row>
    <row r="1549" spans="1:63" x14ac:dyDescent="0.25">
      <c r="A1549" s="2"/>
      <c r="B1549" s="254"/>
      <c r="C1549" s="255"/>
      <c r="D1549" s="256"/>
      <c r="E1549" s="257"/>
      <c r="F1549" s="257"/>
      <c r="G1549" s="258"/>
      <c r="H1549" s="259"/>
      <c r="I1549" s="16"/>
      <c r="J1549" s="5" t="str">
        <f t="shared" si="203"/>
        <v/>
      </c>
      <c r="K1549" s="2"/>
      <c r="O1549" s="5" t="str">
        <f t="shared" si="201"/>
        <v/>
      </c>
      <c r="Q1549" s="5" t="str">
        <f t="shared" si="204"/>
        <v/>
      </c>
      <c r="S1549" s="5" t="str">
        <f t="shared" si="202"/>
        <v/>
      </c>
      <c r="U1549" s="64" t="str">
        <f>IF($D1549="","", IF(COUNTIF('Intro &amp; Setup'!$AW$49:$AW$88, $D1549)&gt;0, "BH", TEXT($D1549, "ddd")))</f>
        <v/>
      </c>
      <c r="V1549" s="65" t="str">
        <f>IF($G1549="", "", IF(COUNTIF('Intro &amp; Setup'!$AW$49:$AW$88, $G1549)&gt;0, "BH", TEXT($G1549, "ddd")))</f>
        <v/>
      </c>
      <c r="W1549" s="64" t="str">
        <f t="shared" si="205"/>
        <v/>
      </c>
      <c r="X1549" s="65" t="str">
        <f t="shared" si="206"/>
        <v/>
      </c>
      <c r="Y1549" s="64" t="str">
        <f>IF(F1549="", "", IF(OR(F1549&lt;'Intro &amp; Setup'!$Z$20, F1549&gt;'Intro &amp; Setup'!$Z$22), "X", ""))</f>
        <v/>
      </c>
      <c r="Z1549" s="65" t="str">
        <f>IF(G1549="", "", IF(OR(G1549&lt;'Intro &amp; Setup'!$Z$20, G1549&gt;'Intro &amp; Setup'!$Z$22), "X", ""))</f>
        <v/>
      </c>
      <c r="AB1549" s="58" t="str">
        <f t="shared" si="207"/>
        <v/>
      </c>
      <c r="AC1549" s="59" t="str">
        <f t="shared" si="208"/>
        <v/>
      </c>
      <c r="AE1549" s="5" t="str">
        <f>IF(OR($AB1549="", $AC1549=""), "", IF($H1549=$M$3, "", IF(OR(AE$7&lt;$AB1549, $AC1549&lt;AE$6),"", MAX(AE$10:AE1548)+1)))</f>
        <v/>
      </c>
      <c r="AF1549" s="5" t="str">
        <f>IF(OR($AB1549="", $AC1549=""), "", IF($H1549=$M$3, "", IF(OR(AF$7&lt;$AB1549, $AC1549&lt;AF$6),"", MAX(AF$10:AF1548)+1)))</f>
        <v/>
      </c>
      <c r="AG1549" s="5" t="str">
        <f>IF(OR($AB1549="", $AC1549=""), "", IF($H1549=$M$3, "", IF(OR(AG$7&lt;$AB1549, $AC1549&lt;AG$6),"", MAX(AG$10:AG1548)+1)))</f>
        <v/>
      </c>
      <c r="AH1549" s="5" t="str">
        <f>IF(OR($AB1549="", $AC1549=""), "", IF($H1549=$M$3, "", IF(OR(AH$7&lt;$AB1549, $AC1549&lt;AH$6),"", MAX(AH$10:AH1548)+1)))</f>
        <v/>
      </c>
      <c r="AI1549" s="5" t="str">
        <f>IF(OR($AB1549="", $AC1549=""), "", IF($H1549=$M$3, "", IF(OR(AI$7&lt;$AB1549, $AC1549&lt;AI$6),"", MAX(AI$10:AI1548)+1)))</f>
        <v/>
      </c>
      <c r="AJ1549" s="5" t="str">
        <f>IF(OR($AB1549="", $AC1549=""), "", IF($H1549=$M$3, "", IF(OR(AJ$7&lt;$AB1549, $AC1549&lt;AJ$6),"", MAX(AJ$10:AJ1548)+1)))</f>
        <v/>
      </c>
      <c r="AK1549" s="5" t="str">
        <f>IF(OR($AB1549="", $AC1549=""), "", IF($H1549=$M$3, "", IF(OR(AK$7&lt;$AB1549, $AC1549&lt;AK$6),"", MAX(AK$10:AK1548)+1)))</f>
        <v/>
      </c>
      <c r="AL1549" s="5" t="str">
        <f>IF(OR($AB1549="", $AC1549=""), "", IF($H1549=$M$3, "", IF(OR(AL$7&lt;$AB1549, $AC1549&lt;AL$6),"", MAX(AL$10:AL1548)+1)))</f>
        <v/>
      </c>
      <c r="AM1549" s="5" t="str">
        <f>IF(OR($AB1549="", $AC1549=""), "", IF($H1549=$M$3, "", IF(OR(AM$7&lt;$AB1549, $AC1549&lt;AM$6),"", MAX(AM$10:AM1548)+1)))</f>
        <v/>
      </c>
      <c r="AN1549" s="5" t="str">
        <f>IF(OR($AB1549="", $AC1549=""), "", IF($H1549=$M$3, "", IF(OR(AN$7&lt;$AB1549, $AC1549&lt;AN$6),"", MAX(AN$10:AN1548)+1)))</f>
        <v/>
      </c>
      <c r="AO1549" s="5" t="str">
        <f>IF(OR($AB1549="", $AC1549=""), "", IF($H1549=$M$3, "", IF(OR(AO$7&lt;$AB1549, $AC1549&lt;AO$6),"", MAX(AO$10:AO1548)+1)))</f>
        <v/>
      </c>
      <c r="AP1549" s="5" t="str">
        <f>IF(OR($AB1549="", $AC1549=""), "", IF($H1549=$M$3, "", IF(OR(AP$7&lt;$AB1549, $AC1549&lt;AP$6),"", MAX(AP$10:AP1548)+1)))</f>
        <v/>
      </c>
      <c r="AQ1549" s="5" t="str">
        <f>IF(OR($AB1549="", $AC1549=""), "", IF($H1549=$M$3, "", IF(OR(AQ$7&lt;$AB1549, $AC1549&lt;AQ$6),"", MAX(AQ$10:AQ1548)+1)))</f>
        <v/>
      </c>
      <c r="AR1549" s="5" t="str">
        <f>IF(OR($AB1549="", $AC1549=""), "", IF($H1549=$M$3, "", IF(OR(AR$7&lt;$AB1549, $AC1549&lt;AR$6),"", MAX(AR$10:AR1548)+1)))</f>
        <v/>
      </c>
      <c r="AS1549" s="5" t="str">
        <f>IF(OR($AB1549="", $AC1549=""), "", IF($H1549=$M$3, "", IF(OR(AS$7&lt;$AB1549, $AC1549&lt;AS$6),"", MAX(AS$10:AS1548)+1)))</f>
        <v/>
      </c>
      <c r="AT1549" s="5" t="str">
        <f>IF(OR($AB1549="", $AC1549=""), "", IF($H1549=$M$3, "", IF(OR(AT$7&lt;$AB1549, $AC1549&lt;AT$6),"", MAX(AT$10:AT1548)+1)))</f>
        <v/>
      </c>
      <c r="AU1549" s="5" t="str">
        <f>IF(OR($AB1549="", $AC1549=""), "", IF($H1549=$M$3, "", IF(OR(AU$7&lt;$AB1549, $AC1549&lt;AU$6),"", MAX(AU$10:AU1548)+1)))</f>
        <v/>
      </c>
      <c r="AV1549" s="5" t="str">
        <f>IF(OR($AB1549="", $AC1549=""), "", IF($H1549=$M$3, "", IF(OR(AV$7&lt;$AB1549, $AC1549&lt;AV$6),"", MAX(AV$10:AV1548)+1)))</f>
        <v/>
      </c>
      <c r="AW1549" s="5" t="str">
        <f>IF(OR($AB1549="", $AC1549=""), "", IF($H1549=$M$3, "", IF(OR(AW$7&lt;$AB1549, $AC1549&lt;AW$6),"", MAX(AW$10:AW1548)+1)))</f>
        <v/>
      </c>
      <c r="AX1549" s="5" t="str">
        <f>IF(OR($AB1549="", $AC1549=""), "", IF($H1549=$M$3, "", IF(OR(AX$7&lt;$AB1549, $AC1549&lt;AX$6),"", MAX(AX$10:AX1548)+1)))</f>
        <v/>
      </c>
      <c r="AY1549" s="5" t="str">
        <f>IF(OR($AB1549="", $AC1549=""), "", IF($H1549=$M$3, "", IF(OR(AY$7&lt;$AB1549, $AC1549&lt;AY$6),"", MAX(AY$10:AY1548)+1)))</f>
        <v/>
      </c>
      <c r="AZ1549" s="5" t="str">
        <f>IF(OR($AB1549="", $AC1549=""), "", IF($H1549=$M$3, "", IF(OR(AZ$7&lt;$AB1549, $AC1549&lt;AZ$6),"", MAX(AZ$10:AZ1548)+1)))</f>
        <v/>
      </c>
      <c r="BA1549" s="5" t="str">
        <f>IF(OR($AB1549="", $AC1549=""), "", IF($H1549=$M$3, "", IF(OR(BA$7&lt;$AB1549, $AC1549&lt;BA$6),"", MAX(BA$10:BA1548)+1)))</f>
        <v/>
      </c>
      <c r="BB1549" s="5" t="str">
        <f>IF(OR($AB1549="", $AC1549=""), "", IF($H1549=$M$3, "", IF(OR(BB$7&lt;$AB1549, $AC1549&lt;BB$6),"", MAX(BB$10:BB1548)+1)))</f>
        <v/>
      </c>
      <c r="BC1549" s="5" t="str">
        <f>IF(OR($AB1549="", $AC1549=""), "", IF($H1549=$M$3, "", IF(OR(BC$7&lt;$AB1549, $AC1549&lt;BC$6),"", MAX(BC$10:BC1548)+1)))</f>
        <v/>
      </c>
      <c r="BD1549" s="5" t="str">
        <f>IF(OR($AB1549="", $AC1549=""), "", IF($H1549=$M$3, "", IF(OR(BD$7&lt;$AB1549, $AC1549&lt;BD$6),"", MAX(BD$10:BD1548)+1)))</f>
        <v/>
      </c>
      <c r="BE1549" s="5" t="str">
        <f>IF(OR($AB1549="", $AC1549=""), "", IF($H1549=$M$3, "", IF(OR(BE$7&lt;$AB1549, $AC1549&lt;BE$6),"", MAX(BE$10:BE1548)+1)))</f>
        <v/>
      </c>
      <c r="BF1549" s="5" t="str">
        <f>IF(OR($AB1549="", $AC1549=""), "", IF($H1549=$M$3, "", IF(OR(BF$7&lt;$AB1549, $AC1549&lt;BF$6),"", MAX(BF$10:BF1548)+1)))</f>
        <v/>
      </c>
      <c r="BG1549" s="5" t="str">
        <f>IF(OR($AB1549="", $AC1549=""), "", IF($H1549=$M$3, "", IF(OR(BG$7&lt;$AB1549, $AC1549&lt;BG$6),"", MAX(BG$10:BG1548)+1)))</f>
        <v/>
      </c>
      <c r="BH1549" s="5" t="str">
        <f>IF(OR($AB1549="", $AC1549=""), "", IF($H1549=$M$3, "", IF(OR(BH$7&lt;$AB1549, $AC1549&lt;BH$6),"", MAX(BH$10:BH1548)+1)))</f>
        <v/>
      </c>
      <c r="BI1549" s="5" t="str">
        <f>IF(OR($AB1549="", $AC1549=""), "", IF($H1549=$M$3, "", IF(OR(BI$7&lt;$AB1549, $AC1549&lt;BI$6),"", MAX(BI$10:BI1548)+1)))</f>
        <v/>
      </c>
      <c r="BK1549" s="5" t="str" cm="1">
        <f t="array" aca="1" ref="BK1549" ca="1">IFERROR(INDEX($AE1549:$BI1549, $BJ1549, MATCH($BK$9, $AE$9:$BI$9, 0)), "")</f>
        <v/>
      </c>
    </row>
    <row r="1550" spans="1:63" x14ac:dyDescent="0.25">
      <c r="A1550" s="2"/>
      <c r="B1550" s="254"/>
      <c r="C1550" s="255"/>
      <c r="D1550" s="256"/>
      <c r="E1550" s="257"/>
      <c r="F1550" s="257"/>
      <c r="G1550" s="258"/>
      <c r="H1550" s="259"/>
      <c r="I1550" s="16"/>
      <c r="J1550" s="5" t="str">
        <f t="shared" si="203"/>
        <v/>
      </c>
      <c r="K1550" s="2"/>
      <c r="O1550" s="5" t="str">
        <f t="shared" si="201"/>
        <v/>
      </c>
      <c r="Q1550" s="5" t="str">
        <f t="shared" si="204"/>
        <v/>
      </c>
      <c r="S1550" s="5" t="str">
        <f t="shared" si="202"/>
        <v/>
      </c>
      <c r="U1550" s="64" t="str">
        <f>IF($D1550="","", IF(COUNTIF('Intro &amp; Setup'!$AW$49:$AW$88, $D1550)&gt;0, "BH", TEXT($D1550, "ddd")))</f>
        <v/>
      </c>
      <c r="V1550" s="65" t="str">
        <f>IF($G1550="", "", IF(COUNTIF('Intro &amp; Setup'!$AW$49:$AW$88, $G1550)&gt;0, "BH", TEXT($G1550, "ddd")))</f>
        <v/>
      </c>
      <c r="W1550" s="64" t="str">
        <f t="shared" si="205"/>
        <v/>
      </c>
      <c r="X1550" s="65" t="str">
        <f t="shared" si="206"/>
        <v/>
      </c>
      <c r="Y1550" s="64" t="str">
        <f>IF(F1550="", "", IF(OR(F1550&lt;'Intro &amp; Setup'!$Z$20, F1550&gt;'Intro &amp; Setup'!$Z$22), "X", ""))</f>
        <v/>
      </c>
      <c r="Z1550" s="65" t="str">
        <f>IF(G1550="", "", IF(OR(G1550&lt;'Intro &amp; Setup'!$Z$20, G1550&gt;'Intro &amp; Setup'!$Z$22), "X", ""))</f>
        <v/>
      </c>
      <c r="AB1550" s="58" t="str">
        <f t="shared" si="207"/>
        <v/>
      </c>
      <c r="AC1550" s="59" t="str">
        <f t="shared" si="208"/>
        <v/>
      </c>
      <c r="AE1550" s="5" t="str">
        <f>IF(OR($AB1550="", $AC1550=""), "", IF($H1550=$M$3, "", IF(OR(AE$7&lt;$AB1550, $AC1550&lt;AE$6),"", MAX(AE$10:AE1549)+1)))</f>
        <v/>
      </c>
      <c r="AF1550" s="5" t="str">
        <f>IF(OR($AB1550="", $AC1550=""), "", IF($H1550=$M$3, "", IF(OR(AF$7&lt;$AB1550, $AC1550&lt;AF$6),"", MAX(AF$10:AF1549)+1)))</f>
        <v/>
      </c>
      <c r="AG1550" s="5" t="str">
        <f>IF(OR($AB1550="", $AC1550=""), "", IF($H1550=$M$3, "", IF(OR(AG$7&lt;$AB1550, $AC1550&lt;AG$6),"", MAX(AG$10:AG1549)+1)))</f>
        <v/>
      </c>
      <c r="AH1550" s="5" t="str">
        <f>IF(OR($AB1550="", $AC1550=""), "", IF($H1550=$M$3, "", IF(OR(AH$7&lt;$AB1550, $AC1550&lt;AH$6),"", MAX(AH$10:AH1549)+1)))</f>
        <v/>
      </c>
      <c r="AI1550" s="5" t="str">
        <f>IF(OR($AB1550="", $AC1550=""), "", IF($H1550=$M$3, "", IF(OR(AI$7&lt;$AB1550, $AC1550&lt;AI$6),"", MAX(AI$10:AI1549)+1)))</f>
        <v/>
      </c>
      <c r="AJ1550" s="5" t="str">
        <f>IF(OR($AB1550="", $AC1550=""), "", IF($H1550=$M$3, "", IF(OR(AJ$7&lt;$AB1550, $AC1550&lt;AJ$6),"", MAX(AJ$10:AJ1549)+1)))</f>
        <v/>
      </c>
      <c r="AK1550" s="5" t="str">
        <f>IF(OR($AB1550="", $AC1550=""), "", IF($H1550=$M$3, "", IF(OR(AK$7&lt;$AB1550, $AC1550&lt;AK$6),"", MAX(AK$10:AK1549)+1)))</f>
        <v/>
      </c>
      <c r="AL1550" s="5" t="str">
        <f>IF(OR($AB1550="", $AC1550=""), "", IF($H1550=$M$3, "", IF(OR(AL$7&lt;$AB1550, $AC1550&lt;AL$6),"", MAX(AL$10:AL1549)+1)))</f>
        <v/>
      </c>
      <c r="AM1550" s="5" t="str">
        <f>IF(OR($AB1550="", $AC1550=""), "", IF($H1550=$M$3, "", IF(OR(AM$7&lt;$AB1550, $AC1550&lt;AM$6),"", MAX(AM$10:AM1549)+1)))</f>
        <v/>
      </c>
      <c r="AN1550" s="5" t="str">
        <f>IF(OR($AB1550="", $AC1550=""), "", IF($H1550=$M$3, "", IF(OR(AN$7&lt;$AB1550, $AC1550&lt;AN$6),"", MAX(AN$10:AN1549)+1)))</f>
        <v/>
      </c>
      <c r="AO1550" s="5" t="str">
        <f>IF(OR($AB1550="", $AC1550=""), "", IF($H1550=$M$3, "", IF(OR(AO$7&lt;$AB1550, $AC1550&lt;AO$6),"", MAX(AO$10:AO1549)+1)))</f>
        <v/>
      </c>
      <c r="AP1550" s="5" t="str">
        <f>IF(OR($AB1550="", $AC1550=""), "", IF($H1550=$M$3, "", IF(OR(AP$7&lt;$AB1550, $AC1550&lt;AP$6),"", MAX(AP$10:AP1549)+1)))</f>
        <v/>
      </c>
      <c r="AQ1550" s="5" t="str">
        <f>IF(OR($AB1550="", $AC1550=""), "", IF($H1550=$M$3, "", IF(OR(AQ$7&lt;$AB1550, $AC1550&lt;AQ$6),"", MAX(AQ$10:AQ1549)+1)))</f>
        <v/>
      </c>
      <c r="AR1550" s="5" t="str">
        <f>IF(OR($AB1550="", $AC1550=""), "", IF($H1550=$M$3, "", IF(OR(AR$7&lt;$AB1550, $AC1550&lt;AR$6),"", MAX(AR$10:AR1549)+1)))</f>
        <v/>
      </c>
      <c r="AS1550" s="5" t="str">
        <f>IF(OR($AB1550="", $AC1550=""), "", IF($H1550=$M$3, "", IF(OR(AS$7&lt;$AB1550, $AC1550&lt;AS$6),"", MAX(AS$10:AS1549)+1)))</f>
        <v/>
      </c>
      <c r="AT1550" s="5" t="str">
        <f>IF(OR($AB1550="", $AC1550=""), "", IF($H1550=$M$3, "", IF(OR(AT$7&lt;$AB1550, $AC1550&lt;AT$6),"", MAX(AT$10:AT1549)+1)))</f>
        <v/>
      </c>
      <c r="AU1550" s="5" t="str">
        <f>IF(OR($AB1550="", $AC1550=""), "", IF($H1550=$M$3, "", IF(OR(AU$7&lt;$AB1550, $AC1550&lt;AU$6),"", MAX(AU$10:AU1549)+1)))</f>
        <v/>
      </c>
      <c r="AV1550" s="5" t="str">
        <f>IF(OR($AB1550="", $AC1550=""), "", IF($H1550=$M$3, "", IF(OR(AV$7&lt;$AB1550, $AC1550&lt;AV$6),"", MAX(AV$10:AV1549)+1)))</f>
        <v/>
      </c>
      <c r="AW1550" s="5" t="str">
        <f>IF(OR($AB1550="", $AC1550=""), "", IF($H1550=$M$3, "", IF(OR(AW$7&lt;$AB1550, $AC1550&lt;AW$6),"", MAX(AW$10:AW1549)+1)))</f>
        <v/>
      </c>
      <c r="AX1550" s="5" t="str">
        <f>IF(OR($AB1550="", $AC1550=""), "", IF($H1550=$M$3, "", IF(OR(AX$7&lt;$AB1550, $AC1550&lt;AX$6),"", MAX(AX$10:AX1549)+1)))</f>
        <v/>
      </c>
      <c r="AY1550" s="5" t="str">
        <f>IF(OR($AB1550="", $AC1550=""), "", IF($H1550=$M$3, "", IF(OR(AY$7&lt;$AB1550, $AC1550&lt;AY$6),"", MAX(AY$10:AY1549)+1)))</f>
        <v/>
      </c>
      <c r="AZ1550" s="5" t="str">
        <f>IF(OR($AB1550="", $AC1550=""), "", IF($H1550=$M$3, "", IF(OR(AZ$7&lt;$AB1550, $AC1550&lt;AZ$6),"", MAX(AZ$10:AZ1549)+1)))</f>
        <v/>
      </c>
      <c r="BA1550" s="5" t="str">
        <f>IF(OR($AB1550="", $AC1550=""), "", IF($H1550=$M$3, "", IF(OR(BA$7&lt;$AB1550, $AC1550&lt;BA$6),"", MAX(BA$10:BA1549)+1)))</f>
        <v/>
      </c>
      <c r="BB1550" s="5" t="str">
        <f>IF(OR($AB1550="", $AC1550=""), "", IF($H1550=$M$3, "", IF(OR(BB$7&lt;$AB1550, $AC1550&lt;BB$6),"", MAX(BB$10:BB1549)+1)))</f>
        <v/>
      </c>
      <c r="BC1550" s="5" t="str">
        <f>IF(OR($AB1550="", $AC1550=""), "", IF($H1550=$M$3, "", IF(OR(BC$7&lt;$AB1550, $AC1550&lt;BC$6),"", MAX(BC$10:BC1549)+1)))</f>
        <v/>
      </c>
      <c r="BD1550" s="5" t="str">
        <f>IF(OR($AB1550="", $AC1550=""), "", IF($H1550=$M$3, "", IF(OR(BD$7&lt;$AB1550, $AC1550&lt;BD$6),"", MAX(BD$10:BD1549)+1)))</f>
        <v/>
      </c>
      <c r="BE1550" s="5" t="str">
        <f>IF(OR($AB1550="", $AC1550=""), "", IF($H1550=$M$3, "", IF(OR(BE$7&lt;$AB1550, $AC1550&lt;BE$6),"", MAX(BE$10:BE1549)+1)))</f>
        <v/>
      </c>
      <c r="BF1550" s="5" t="str">
        <f>IF(OR($AB1550="", $AC1550=""), "", IF($H1550=$M$3, "", IF(OR(BF$7&lt;$AB1550, $AC1550&lt;BF$6),"", MAX(BF$10:BF1549)+1)))</f>
        <v/>
      </c>
      <c r="BG1550" s="5" t="str">
        <f>IF(OR($AB1550="", $AC1550=""), "", IF($H1550=$M$3, "", IF(OR(BG$7&lt;$AB1550, $AC1550&lt;BG$6),"", MAX(BG$10:BG1549)+1)))</f>
        <v/>
      </c>
      <c r="BH1550" s="5" t="str">
        <f>IF(OR($AB1550="", $AC1550=""), "", IF($H1550=$M$3, "", IF(OR(BH$7&lt;$AB1550, $AC1550&lt;BH$6),"", MAX(BH$10:BH1549)+1)))</f>
        <v/>
      </c>
      <c r="BI1550" s="5" t="str">
        <f>IF(OR($AB1550="", $AC1550=""), "", IF($H1550=$M$3, "", IF(OR(BI$7&lt;$AB1550, $AC1550&lt;BI$6),"", MAX(BI$10:BI1549)+1)))</f>
        <v/>
      </c>
      <c r="BK1550" s="5" t="str" cm="1">
        <f t="array" aca="1" ref="BK1550" ca="1">IFERROR(INDEX($AE1550:$BI1550, $BJ1550, MATCH($BK$9, $AE$9:$BI$9, 0)), "")</f>
        <v/>
      </c>
    </row>
    <row r="1551" spans="1:63" x14ac:dyDescent="0.25">
      <c r="A1551" s="2"/>
      <c r="B1551" s="254"/>
      <c r="C1551" s="255"/>
      <c r="D1551" s="256"/>
      <c r="E1551" s="257"/>
      <c r="F1551" s="257"/>
      <c r="G1551" s="258"/>
      <c r="H1551" s="259"/>
      <c r="I1551" s="16"/>
      <c r="J1551" s="5" t="str">
        <f t="shared" si="203"/>
        <v/>
      </c>
      <c r="K1551" s="2"/>
      <c r="O1551" s="5" t="str">
        <f t="shared" si="201"/>
        <v/>
      </c>
      <c r="Q1551" s="5" t="str">
        <f t="shared" si="204"/>
        <v/>
      </c>
      <c r="S1551" s="5" t="str">
        <f t="shared" si="202"/>
        <v/>
      </c>
      <c r="U1551" s="64" t="str">
        <f>IF($D1551="","", IF(COUNTIF('Intro &amp; Setup'!$AW$49:$AW$88, $D1551)&gt;0, "BH", TEXT($D1551, "ddd")))</f>
        <v/>
      </c>
      <c r="V1551" s="65" t="str">
        <f>IF($G1551="", "", IF(COUNTIF('Intro &amp; Setup'!$AW$49:$AW$88, $G1551)&gt;0, "BH", TEXT($G1551, "ddd")))</f>
        <v/>
      </c>
      <c r="W1551" s="64" t="str">
        <f t="shared" si="205"/>
        <v/>
      </c>
      <c r="X1551" s="65" t="str">
        <f t="shared" si="206"/>
        <v/>
      </c>
      <c r="Y1551" s="64" t="str">
        <f>IF(F1551="", "", IF(OR(F1551&lt;'Intro &amp; Setup'!$Z$20, F1551&gt;'Intro &amp; Setup'!$Z$22), "X", ""))</f>
        <v/>
      </c>
      <c r="Z1551" s="65" t="str">
        <f>IF(G1551="", "", IF(OR(G1551&lt;'Intro &amp; Setup'!$Z$20, G1551&gt;'Intro &amp; Setup'!$Z$22), "X", ""))</f>
        <v/>
      </c>
      <c r="AB1551" s="58" t="str">
        <f t="shared" si="207"/>
        <v/>
      </c>
      <c r="AC1551" s="59" t="str">
        <f t="shared" si="208"/>
        <v/>
      </c>
      <c r="AE1551" s="5" t="str">
        <f>IF(OR($AB1551="", $AC1551=""), "", IF($H1551=$M$3, "", IF(OR(AE$7&lt;$AB1551, $AC1551&lt;AE$6),"", MAX(AE$10:AE1550)+1)))</f>
        <v/>
      </c>
      <c r="AF1551" s="5" t="str">
        <f>IF(OR($AB1551="", $AC1551=""), "", IF($H1551=$M$3, "", IF(OR(AF$7&lt;$AB1551, $AC1551&lt;AF$6),"", MAX(AF$10:AF1550)+1)))</f>
        <v/>
      </c>
      <c r="AG1551" s="5" t="str">
        <f>IF(OR($AB1551="", $AC1551=""), "", IF($H1551=$M$3, "", IF(OR(AG$7&lt;$AB1551, $AC1551&lt;AG$6),"", MAX(AG$10:AG1550)+1)))</f>
        <v/>
      </c>
      <c r="AH1551" s="5" t="str">
        <f>IF(OR($AB1551="", $AC1551=""), "", IF($H1551=$M$3, "", IF(OR(AH$7&lt;$AB1551, $AC1551&lt;AH$6),"", MAX(AH$10:AH1550)+1)))</f>
        <v/>
      </c>
      <c r="AI1551" s="5" t="str">
        <f>IF(OR($AB1551="", $AC1551=""), "", IF($H1551=$M$3, "", IF(OR(AI$7&lt;$AB1551, $AC1551&lt;AI$6),"", MAX(AI$10:AI1550)+1)))</f>
        <v/>
      </c>
      <c r="AJ1551" s="5" t="str">
        <f>IF(OR($AB1551="", $AC1551=""), "", IF($H1551=$M$3, "", IF(OR(AJ$7&lt;$AB1551, $AC1551&lt;AJ$6),"", MAX(AJ$10:AJ1550)+1)))</f>
        <v/>
      </c>
      <c r="AK1551" s="5" t="str">
        <f>IF(OR($AB1551="", $AC1551=""), "", IF($H1551=$M$3, "", IF(OR(AK$7&lt;$AB1551, $AC1551&lt;AK$6),"", MAX(AK$10:AK1550)+1)))</f>
        <v/>
      </c>
      <c r="AL1551" s="5" t="str">
        <f>IF(OR($AB1551="", $AC1551=""), "", IF($H1551=$M$3, "", IF(OR(AL$7&lt;$AB1551, $AC1551&lt;AL$6),"", MAX(AL$10:AL1550)+1)))</f>
        <v/>
      </c>
      <c r="AM1551" s="5" t="str">
        <f>IF(OR($AB1551="", $AC1551=""), "", IF($H1551=$M$3, "", IF(OR(AM$7&lt;$AB1551, $AC1551&lt;AM$6),"", MAX(AM$10:AM1550)+1)))</f>
        <v/>
      </c>
      <c r="AN1551" s="5" t="str">
        <f>IF(OR($AB1551="", $AC1551=""), "", IF($H1551=$M$3, "", IF(OR(AN$7&lt;$AB1551, $AC1551&lt;AN$6),"", MAX(AN$10:AN1550)+1)))</f>
        <v/>
      </c>
      <c r="AO1551" s="5" t="str">
        <f>IF(OR($AB1551="", $AC1551=""), "", IF($H1551=$M$3, "", IF(OR(AO$7&lt;$AB1551, $AC1551&lt;AO$6),"", MAX(AO$10:AO1550)+1)))</f>
        <v/>
      </c>
      <c r="AP1551" s="5" t="str">
        <f>IF(OR($AB1551="", $AC1551=""), "", IF($H1551=$M$3, "", IF(OR(AP$7&lt;$AB1551, $AC1551&lt;AP$6),"", MAX(AP$10:AP1550)+1)))</f>
        <v/>
      </c>
      <c r="AQ1551" s="5" t="str">
        <f>IF(OR($AB1551="", $AC1551=""), "", IF($H1551=$M$3, "", IF(OR(AQ$7&lt;$AB1551, $AC1551&lt;AQ$6),"", MAX(AQ$10:AQ1550)+1)))</f>
        <v/>
      </c>
      <c r="AR1551" s="5" t="str">
        <f>IF(OR($AB1551="", $AC1551=""), "", IF($H1551=$M$3, "", IF(OR(AR$7&lt;$AB1551, $AC1551&lt;AR$6),"", MAX(AR$10:AR1550)+1)))</f>
        <v/>
      </c>
      <c r="AS1551" s="5" t="str">
        <f>IF(OR($AB1551="", $AC1551=""), "", IF($H1551=$M$3, "", IF(OR(AS$7&lt;$AB1551, $AC1551&lt;AS$6),"", MAX(AS$10:AS1550)+1)))</f>
        <v/>
      </c>
      <c r="AT1551" s="5" t="str">
        <f>IF(OR($AB1551="", $AC1551=""), "", IF($H1551=$M$3, "", IF(OR(AT$7&lt;$AB1551, $AC1551&lt;AT$6),"", MAX(AT$10:AT1550)+1)))</f>
        <v/>
      </c>
      <c r="AU1551" s="5" t="str">
        <f>IF(OR($AB1551="", $AC1551=""), "", IF($H1551=$M$3, "", IF(OR(AU$7&lt;$AB1551, $AC1551&lt;AU$6),"", MAX(AU$10:AU1550)+1)))</f>
        <v/>
      </c>
      <c r="AV1551" s="5" t="str">
        <f>IF(OR($AB1551="", $AC1551=""), "", IF($H1551=$M$3, "", IF(OR(AV$7&lt;$AB1551, $AC1551&lt;AV$6),"", MAX(AV$10:AV1550)+1)))</f>
        <v/>
      </c>
      <c r="AW1551" s="5" t="str">
        <f>IF(OR($AB1551="", $AC1551=""), "", IF($H1551=$M$3, "", IF(OR(AW$7&lt;$AB1551, $AC1551&lt;AW$6),"", MAX(AW$10:AW1550)+1)))</f>
        <v/>
      </c>
      <c r="AX1551" s="5" t="str">
        <f>IF(OR($AB1551="", $AC1551=""), "", IF($H1551=$M$3, "", IF(OR(AX$7&lt;$AB1551, $AC1551&lt;AX$6),"", MAX(AX$10:AX1550)+1)))</f>
        <v/>
      </c>
      <c r="AY1551" s="5" t="str">
        <f>IF(OR($AB1551="", $AC1551=""), "", IF($H1551=$M$3, "", IF(OR(AY$7&lt;$AB1551, $AC1551&lt;AY$6),"", MAX(AY$10:AY1550)+1)))</f>
        <v/>
      </c>
      <c r="AZ1551" s="5" t="str">
        <f>IF(OR($AB1551="", $AC1551=""), "", IF($H1551=$M$3, "", IF(OR(AZ$7&lt;$AB1551, $AC1551&lt;AZ$6),"", MAX(AZ$10:AZ1550)+1)))</f>
        <v/>
      </c>
      <c r="BA1551" s="5" t="str">
        <f>IF(OR($AB1551="", $AC1551=""), "", IF($H1551=$M$3, "", IF(OR(BA$7&lt;$AB1551, $AC1551&lt;BA$6),"", MAX(BA$10:BA1550)+1)))</f>
        <v/>
      </c>
      <c r="BB1551" s="5" t="str">
        <f>IF(OR($AB1551="", $AC1551=""), "", IF($H1551=$M$3, "", IF(OR(BB$7&lt;$AB1551, $AC1551&lt;BB$6),"", MAX(BB$10:BB1550)+1)))</f>
        <v/>
      </c>
      <c r="BC1551" s="5" t="str">
        <f>IF(OR($AB1551="", $AC1551=""), "", IF($H1551=$M$3, "", IF(OR(BC$7&lt;$AB1551, $AC1551&lt;BC$6),"", MAX(BC$10:BC1550)+1)))</f>
        <v/>
      </c>
      <c r="BD1551" s="5" t="str">
        <f>IF(OR($AB1551="", $AC1551=""), "", IF($H1551=$M$3, "", IF(OR(BD$7&lt;$AB1551, $AC1551&lt;BD$6),"", MAX(BD$10:BD1550)+1)))</f>
        <v/>
      </c>
      <c r="BE1551" s="5" t="str">
        <f>IF(OR($AB1551="", $AC1551=""), "", IF($H1551=$M$3, "", IF(OR(BE$7&lt;$AB1551, $AC1551&lt;BE$6),"", MAX(BE$10:BE1550)+1)))</f>
        <v/>
      </c>
      <c r="BF1551" s="5" t="str">
        <f>IF(OR($AB1551="", $AC1551=""), "", IF($H1551=$M$3, "", IF(OR(BF$7&lt;$AB1551, $AC1551&lt;BF$6),"", MAX(BF$10:BF1550)+1)))</f>
        <v/>
      </c>
      <c r="BG1551" s="5" t="str">
        <f>IF(OR($AB1551="", $AC1551=""), "", IF($H1551=$M$3, "", IF(OR(BG$7&lt;$AB1551, $AC1551&lt;BG$6),"", MAX(BG$10:BG1550)+1)))</f>
        <v/>
      </c>
      <c r="BH1551" s="5" t="str">
        <f>IF(OR($AB1551="", $AC1551=""), "", IF($H1551=$M$3, "", IF(OR(BH$7&lt;$AB1551, $AC1551&lt;BH$6),"", MAX(BH$10:BH1550)+1)))</f>
        <v/>
      </c>
      <c r="BI1551" s="5" t="str">
        <f>IF(OR($AB1551="", $AC1551=""), "", IF($H1551=$M$3, "", IF(OR(BI$7&lt;$AB1551, $AC1551&lt;BI$6),"", MAX(BI$10:BI1550)+1)))</f>
        <v/>
      </c>
      <c r="BK1551" s="5" t="str" cm="1">
        <f t="array" aca="1" ref="BK1551" ca="1">IFERROR(INDEX($AE1551:$BI1551, $BJ1551, MATCH($BK$9, $AE$9:$BI$9, 0)), "")</f>
        <v/>
      </c>
    </row>
    <row r="1552" spans="1:63" x14ac:dyDescent="0.25">
      <c r="A1552" s="2"/>
      <c r="B1552" s="254"/>
      <c r="C1552" s="255"/>
      <c r="D1552" s="256"/>
      <c r="E1552" s="257"/>
      <c r="F1552" s="257"/>
      <c r="G1552" s="258"/>
      <c r="H1552" s="259"/>
      <c r="I1552" s="16"/>
      <c r="J1552" s="5" t="str">
        <f t="shared" si="203"/>
        <v/>
      </c>
      <c r="K1552" s="2"/>
      <c r="O1552" s="5" t="str">
        <f t="shared" si="201"/>
        <v/>
      </c>
      <c r="Q1552" s="5" t="str">
        <f t="shared" si="204"/>
        <v/>
      </c>
      <c r="S1552" s="5" t="str">
        <f t="shared" si="202"/>
        <v/>
      </c>
      <c r="U1552" s="64" t="str">
        <f>IF($D1552="","", IF(COUNTIF('Intro &amp; Setup'!$AW$49:$AW$88, $D1552)&gt;0, "BH", TEXT($D1552, "ddd")))</f>
        <v/>
      </c>
      <c r="V1552" s="65" t="str">
        <f>IF($G1552="", "", IF(COUNTIF('Intro &amp; Setup'!$AW$49:$AW$88, $G1552)&gt;0, "BH", TEXT($G1552, "ddd")))</f>
        <v/>
      </c>
      <c r="W1552" s="64" t="str">
        <f t="shared" si="205"/>
        <v/>
      </c>
      <c r="X1552" s="65" t="str">
        <f t="shared" si="206"/>
        <v/>
      </c>
      <c r="Y1552" s="64" t="str">
        <f>IF(F1552="", "", IF(OR(F1552&lt;'Intro &amp; Setup'!$Z$20, F1552&gt;'Intro &amp; Setup'!$Z$22), "X", ""))</f>
        <v/>
      </c>
      <c r="Z1552" s="65" t="str">
        <f>IF(G1552="", "", IF(OR(G1552&lt;'Intro &amp; Setup'!$Z$20, G1552&gt;'Intro &amp; Setup'!$Z$22), "X", ""))</f>
        <v/>
      </c>
      <c r="AB1552" s="58" t="str">
        <f t="shared" si="207"/>
        <v/>
      </c>
      <c r="AC1552" s="59" t="str">
        <f t="shared" si="208"/>
        <v/>
      </c>
      <c r="AE1552" s="5" t="str">
        <f>IF(OR($AB1552="", $AC1552=""), "", IF($H1552=$M$3, "", IF(OR(AE$7&lt;$AB1552, $AC1552&lt;AE$6),"", MAX(AE$10:AE1551)+1)))</f>
        <v/>
      </c>
      <c r="AF1552" s="5" t="str">
        <f>IF(OR($AB1552="", $AC1552=""), "", IF($H1552=$M$3, "", IF(OR(AF$7&lt;$AB1552, $AC1552&lt;AF$6),"", MAX(AF$10:AF1551)+1)))</f>
        <v/>
      </c>
      <c r="AG1552" s="5" t="str">
        <f>IF(OR($AB1552="", $AC1552=""), "", IF($H1552=$M$3, "", IF(OR(AG$7&lt;$AB1552, $AC1552&lt;AG$6),"", MAX(AG$10:AG1551)+1)))</f>
        <v/>
      </c>
      <c r="AH1552" s="5" t="str">
        <f>IF(OR($AB1552="", $AC1552=""), "", IF($H1552=$M$3, "", IF(OR(AH$7&lt;$AB1552, $AC1552&lt;AH$6),"", MAX(AH$10:AH1551)+1)))</f>
        <v/>
      </c>
      <c r="AI1552" s="5" t="str">
        <f>IF(OR($AB1552="", $AC1552=""), "", IF($H1552=$M$3, "", IF(OR(AI$7&lt;$AB1552, $AC1552&lt;AI$6),"", MAX(AI$10:AI1551)+1)))</f>
        <v/>
      </c>
      <c r="AJ1552" s="5" t="str">
        <f>IF(OR($AB1552="", $AC1552=""), "", IF($H1552=$M$3, "", IF(OR(AJ$7&lt;$AB1552, $AC1552&lt;AJ$6),"", MAX(AJ$10:AJ1551)+1)))</f>
        <v/>
      </c>
      <c r="AK1552" s="5" t="str">
        <f>IF(OR($AB1552="", $AC1552=""), "", IF($H1552=$M$3, "", IF(OR(AK$7&lt;$AB1552, $AC1552&lt;AK$6),"", MAX(AK$10:AK1551)+1)))</f>
        <v/>
      </c>
      <c r="AL1552" s="5" t="str">
        <f>IF(OR($AB1552="", $AC1552=""), "", IF($H1552=$M$3, "", IF(OR(AL$7&lt;$AB1552, $AC1552&lt;AL$6),"", MAX(AL$10:AL1551)+1)))</f>
        <v/>
      </c>
      <c r="AM1552" s="5" t="str">
        <f>IF(OR($AB1552="", $AC1552=""), "", IF($H1552=$M$3, "", IF(OR(AM$7&lt;$AB1552, $AC1552&lt;AM$6),"", MAX(AM$10:AM1551)+1)))</f>
        <v/>
      </c>
      <c r="AN1552" s="5" t="str">
        <f>IF(OR($AB1552="", $AC1552=""), "", IF($H1552=$M$3, "", IF(OR(AN$7&lt;$AB1552, $AC1552&lt;AN$6),"", MAX(AN$10:AN1551)+1)))</f>
        <v/>
      </c>
      <c r="AO1552" s="5" t="str">
        <f>IF(OR($AB1552="", $AC1552=""), "", IF($H1552=$M$3, "", IF(OR(AO$7&lt;$AB1552, $AC1552&lt;AO$6),"", MAX(AO$10:AO1551)+1)))</f>
        <v/>
      </c>
      <c r="AP1552" s="5" t="str">
        <f>IF(OR($AB1552="", $AC1552=""), "", IF($H1552=$M$3, "", IF(OR(AP$7&lt;$AB1552, $AC1552&lt;AP$6),"", MAX(AP$10:AP1551)+1)))</f>
        <v/>
      </c>
      <c r="AQ1552" s="5" t="str">
        <f>IF(OR($AB1552="", $AC1552=""), "", IF($H1552=$M$3, "", IF(OR(AQ$7&lt;$AB1552, $AC1552&lt;AQ$6),"", MAX(AQ$10:AQ1551)+1)))</f>
        <v/>
      </c>
      <c r="AR1552" s="5" t="str">
        <f>IF(OR($AB1552="", $AC1552=""), "", IF($H1552=$M$3, "", IF(OR(AR$7&lt;$AB1552, $AC1552&lt;AR$6),"", MAX(AR$10:AR1551)+1)))</f>
        <v/>
      </c>
      <c r="AS1552" s="5" t="str">
        <f>IF(OR($AB1552="", $AC1552=""), "", IF($H1552=$M$3, "", IF(OR(AS$7&lt;$AB1552, $AC1552&lt;AS$6),"", MAX(AS$10:AS1551)+1)))</f>
        <v/>
      </c>
      <c r="AT1552" s="5" t="str">
        <f>IF(OR($AB1552="", $AC1552=""), "", IF($H1552=$M$3, "", IF(OR(AT$7&lt;$AB1552, $AC1552&lt;AT$6),"", MAX(AT$10:AT1551)+1)))</f>
        <v/>
      </c>
      <c r="AU1552" s="5" t="str">
        <f>IF(OR($AB1552="", $AC1552=""), "", IF($H1552=$M$3, "", IF(OR(AU$7&lt;$AB1552, $AC1552&lt;AU$6),"", MAX(AU$10:AU1551)+1)))</f>
        <v/>
      </c>
      <c r="AV1552" s="5" t="str">
        <f>IF(OR($AB1552="", $AC1552=""), "", IF($H1552=$M$3, "", IF(OR(AV$7&lt;$AB1552, $AC1552&lt;AV$6),"", MAX(AV$10:AV1551)+1)))</f>
        <v/>
      </c>
      <c r="AW1552" s="5" t="str">
        <f>IF(OR($AB1552="", $AC1552=""), "", IF($H1552=$M$3, "", IF(OR(AW$7&lt;$AB1552, $AC1552&lt;AW$6),"", MAX(AW$10:AW1551)+1)))</f>
        <v/>
      </c>
      <c r="AX1552" s="5" t="str">
        <f>IF(OR($AB1552="", $AC1552=""), "", IF($H1552=$M$3, "", IF(OR(AX$7&lt;$AB1552, $AC1552&lt;AX$6),"", MAX(AX$10:AX1551)+1)))</f>
        <v/>
      </c>
      <c r="AY1552" s="5" t="str">
        <f>IF(OR($AB1552="", $AC1552=""), "", IF($H1552=$M$3, "", IF(OR(AY$7&lt;$AB1552, $AC1552&lt;AY$6),"", MAX(AY$10:AY1551)+1)))</f>
        <v/>
      </c>
      <c r="AZ1552" s="5" t="str">
        <f>IF(OR($AB1552="", $AC1552=""), "", IF($H1552=$M$3, "", IF(OR(AZ$7&lt;$AB1552, $AC1552&lt;AZ$6),"", MAX(AZ$10:AZ1551)+1)))</f>
        <v/>
      </c>
      <c r="BA1552" s="5" t="str">
        <f>IF(OR($AB1552="", $AC1552=""), "", IF($H1552=$M$3, "", IF(OR(BA$7&lt;$AB1552, $AC1552&lt;BA$6),"", MAX(BA$10:BA1551)+1)))</f>
        <v/>
      </c>
      <c r="BB1552" s="5" t="str">
        <f>IF(OR($AB1552="", $AC1552=""), "", IF($H1552=$M$3, "", IF(OR(BB$7&lt;$AB1552, $AC1552&lt;BB$6),"", MAX(BB$10:BB1551)+1)))</f>
        <v/>
      </c>
      <c r="BC1552" s="5" t="str">
        <f>IF(OR($AB1552="", $AC1552=""), "", IF($H1552=$M$3, "", IF(OR(BC$7&lt;$AB1552, $AC1552&lt;BC$6),"", MAX(BC$10:BC1551)+1)))</f>
        <v/>
      </c>
      <c r="BD1552" s="5" t="str">
        <f>IF(OR($AB1552="", $AC1552=""), "", IF($H1552=$M$3, "", IF(OR(BD$7&lt;$AB1552, $AC1552&lt;BD$6),"", MAX(BD$10:BD1551)+1)))</f>
        <v/>
      </c>
      <c r="BE1552" s="5" t="str">
        <f>IF(OR($AB1552="", $AC1552=""), "", IF($H1552=$M$3, "", IF(OR(BE$7&lt;$AB1552, $AC1552&lt;BE$6),"", MAX(BE$10:BE1551)+1)))</f>
        <v/>
      </c>
      <c r="BF1552" s="5" t="str">
        <f>IF(OR($AB1552="", $AC1552=""), "", IF($H1552=$M$3, "", IF(OR(BF$7&lt;$AB1552, $AC1552&lt;BF$6),"", MAX(BF$10:BF1551)+1)))</f>
        <v/>
      </c>
      <c r="BG1552" s="5" t="str">
        <f>IF(OR($AB1552="", $AC1552=""), "", IF($H1552=$M$3, "", IF(OR(BG$7&lt;$AB1552, $AC1552&lt;BG$6),"", MAX(BG$10:BG1551)+1)))</f>
        <v/>
      </c>
      <c r="BH1552" s="5" t="str">
        <f>IF(OR($AB1552="", $AC1552=""), "", IF($H1552=$M$3, "", IF(OR(BH$7&lt;$AB1552, $AC1552&lt;BH$6),"", MAX(BH$10:BH1551)+1)))</f>
        <v/>
      </c>
      <c r="BI1552" s="5" t="str">
        <f>IF(OR($AB1552="", $AC1552=""), "", IF($H1552=$M$3, "", IF(OR(BI$7&lt;$AB1552, $AC1552&lt;BI$6),"", MAX(BI$10:BI1551)+1)))</f>
        <v/>
      </c>
      <c r="BK1552" s="5" t="str" cm="1">
        <f t="array" aca="1" ref="BK1552" ca="1">IFERROR(INDEX($AE1552:$BI1552, $BJ1552, MATCH($BK$9, $AE$9:$BI$9, 0)), "")</f>
        <v/>
      </c>
    </row>
    <row r="1553" spans="1:63" x14ac:dyDescent="0.25">
      <c r="A1553" s="2"/>
      <c r="B1553" s="254"/>
      <c r="C1553" s="255"/>
      <c r="D1553" s="256"/>
      <c r="E1553" s="257"/>
      <c r="F1553" s="257"/>
      <c r="G1553" s="258"/>
      <c r="H1553" s="259"/>
      <c r="I1553" s="16"/>
      <c r="J1553" s="5" t="str">
        <f t="shared" si="203"/>
        <v/>
      </c>
      <c r="K1553" s="2"/>
      <c r="O1553" s="5" t="str">
        <f t="shared" si="201"/>
        <v/>
      </c>
      <c r="Q1553" s="5" t="str">
        <f t="shared" si="204"/>
        <v/>
      </c>
      <c r="S1553" s="5" t="str">
        <f t="shared" si="202"/>
        <v/>
      </c>
      <c r="U1553" s="64" t="str">
        <f>IF($D1553="","", IF(COUNTIF('Intro &amp; Setup'!$AW$49:$AW$88, $D1553)&gt;0, "BH", TEXT($D1553, "ddd")))</f>
        <v/>
      </c>
      <c r="V1553" s="65" t="str">
        <f>IF($G1553="", "", IF(COUNTIF('Intro &amp; Setup'!$AW$49:$AW$88, $G1553)&gt;0, "BH", TEXT($G1553, "ddd")))</f>
        <v/>
      </c>
      <c r="W1553" s="64" t="str">
        <f t="shared" si="205"/>
        <v/>
      </c>
      <c r="X1553" s="65" t="str">
        <f t="shared" si="206"/>
        <v/>
      </c>
      <c r="Y1553" s="64" t="str">
        <f>IF(F1553="", "", IF(OR(F1553&lt;'Intro &amp; Setup'!$Z$20, F1553&gt;'Intro &amp; Setup'!$Z$22), "X", ""))</f>
        <v/>
      </c>
      <c r="Z1553" s="65" t="str">
        <f>IF(G1553="", "", IF(OR(G1553&lt;'Intro &amp; Setup'!$Z$20, G1553&gt;'Intro &amp; Setup'!$Z$22), "X", ""))</f>
        <v/>
      </c>
      <c r="AB1553" s="58" t="str">
        <f t="shared" si="207"/>
        <v/>
      </c>
      <c r="AC1553" s="59" t="str">
        <f t="shared" si="208"/>
        <v/>
      </c>
      <c r="AE1553" s="5" t="str">
        <f>IF(OR($AB1553="", $AC1553=""), "", IF($H1553=$M$3, "", IF(OR(AE$7&lt;$AB1553, $AC1553&lt;AE$6),"", MAX(AE$10:AE1552)+1)))</f>
        <v/>
      </c>
      <c r="AF1553" s="5" t="str">
        <f>IF(OR($AB1553="", $AC1553=""), "", IF($H1553=$M$3, "", IF(OR(AF$7&lt;$AB1553, $AC1553&lt;AF$6),"", MAX(AF$10:AF1552)+1)))</f>
        <v/>
      </c>
      <c r="AG1553" s="5" t="str">
        <f>IF(OR($AB1553="", $AC1553=""), "", IF($H1553=$M$3, "", IF(OR(AG$7&lt;$AB1553, $AC1553&lt;AG$6),"", MAX(AG$10:AG1552)+1)))</f>
        <v/>
      </c>
      <c r="AH1553" s="5" t="str">
        <f>IF(OR($AB1553="", $AC1553=""), "", IF($H1553=$M$3, "", IF(OR(AH$7&lt;$AB1553, $AC1553&lt;AH$6),"", MAX(AH$10:AH1552)+1)))</f>
        <v/>
      </c>
      <c r="AI1553" s="5" t="str">
        <f>IF(OR($AB1553="", $AC1553=""), "", IF($H1553=$M$3, "", IF(OR(AI$7&lt;$AB1553, $AC1553&lt;AI$6),"", MAX(AI$10:AI1552)+1)))</f>
        <v/>
      </c>
      <c r="AJ1553" s="5" t="str">
        <f>IF(OR($AB1553="", $AC1553=""), "", IF($H1553=$M$3, "", IF(OR(AJ$7&lt;$AB1553, $AC1553&lt;AJ$6),"", MAX(AJ$10:AJ1552)+1)))</f>
        <v/>
      </c>
      <c r="AK1553" s="5" t="str">
        <f>IF(OR($AB1553="", $AC1553=""), "", IF($H1553=$M$3, "", IF(OR(AK$7&lt;$AB1553, $AC1553&lt;AK$6),"", MAX(AK$10:AK1552)+1)))</f>
        <v/>
      </c>
      <c r="AL1553" s="5" t="str">
        <f>IF(OR($AB1553="", $AC1553=""), "", IF($H1553=$M$3, "", IF(OR(AL$7&lt;$AB1553, $AC1553&lt;AL$6),"", MAX(AL$10:AL1552)+1)))</f>
        <v/>
      </c>
      <c r="AM1553" s="5" t="str">
        <f>IF(OR($AB1553="", $AC1553=""), "", IF($H1553=$M$3, "", IF(OR(AM$7&lt;$AB1553, $AC1553&lt;AM$6),"", MAX(AM$10:AM1552)+1)))</f>
        <v/>
      </c>
      <c r="AN1553" s="5" t="str">
        <f>IF(OR($AB1553="", $AC1553=""), "", IF($H1553=$M$3, "", IF(OR(AN$7&lt;$AB1553, $AC1553&lt;AN$6),"", MAX(AN$10:AN1552)+1)))</f>
        <v/>
      </c>
      <c r="AO1553" s="5" t="str">
        <f>IF(OR($AB1553="", $AC1553=""), "", IF($H1553=$M$3, "", IF(OR(AO$7&lt;$AB1553, $AC1553&lt;AO$6),"", MAX(AO$10:AO1552)+1)))</f>
        <v/>
      </c>
      <c r="AP1553" s="5" t="str">
        <f>IF(OR($AB1553="", $AC1553=""), "", IF($H1553=$M$3, "", IF(OR(AP$7&lt;$AB1553, $AC1553&lt;AP$6),"", MAX(AP$10:AP1552)+1)))</f>
        <v/>
      </c>
      <c r="AQ1553" s="5" t="str">
        <f>IF(OR($AB1553="", $AC1553=""), "", IF($H1553=$M$3, "", IF(OR(AQ$7&lt;$AB1553, $AC1553&lt;AQ$6),"", MAX(AQ$10:AQ1552)+1)))</f>
        <v/>
      </c>
      <c r="AR1553" s="5" t="str">
        <f>IF(OR($AB1553="", $AC1553=""), "", IF($H1553=$M$3, "", IF(OR(AR$7&lt;$AB1553, $AC1553&lt;AR$6),"", MAX(AR$10:AR1552)+1)))</f>
        <v/>
      </c>
      <c r="AS1553" s="5" t="str">
        <f>IF(OR($AB1553="", $AC1553=""), "", IF($H1553=$M$3, "", IF(OR(AS$7&lt;$AB1553, $AC1553&lt;AS$6),"", MAX(AS$10:AS1552)+1)))</f>
        <v/>
      </c>
      <c r="AT1553" s="5" t="str">
        <f>IF(OR($AB1553="", $AC1553=""), "", IF($H1553=$M$3, "", IF(OR(AT$7&lt;$AB1553, $AC1553&lt;AT$6),"", MAX(AT$10:AT1552)+1)))</f>
        <v/>
      </c>
      <c r="AU1553" s="5" t="str">
        <f>IF(OR($AB1553="", $AC1553=""), "", IF($H1553=$M$3, "", IF(OR(AU$7&lt;$AB1553, $AC1553&lt;AU$6),"", MAX(AU$10:AU1552)+1)))</f>
        <v/>
      </c>
      <c r="AV1553" s="5" t="str">
        <f>IF(OR($AB1553="", $AC1553=""), "", IF($H1553=$M$3, "", IF(OR(AV$7&lt;$AB1553, $AC1553&lt;AV$6),"", MAX(AV$10:AV1552)+1)))</f>
        <v/>
      </c>
      <c r="AW1553" s="5" t="str">
        <f>IF(OR($AB1553="", $AC1553=""), "", IF($H1553=$M$3, "", IF(OR(AW$7&lt;$AB1553, $AC1553&lt;AW$6),"", MAX(AW$10:AW1552)+1)))</f>
        <v/>
      </c>
      <c r="AX1553" s="5" t="str">
        <f>IF(OR($AB1553="", $AC1553=""), "", IF($H1553=$M$3, "", IF(OR(AX$7&lt;$AB1553, $AC1553&lt;AX$6),"", MAX(AX$10:AX1552)+1)))</f>
        <v/>
      </c>
      <c r="AY1553" s="5" t="str">
        <f>IF(OR($AB1553="", $AC1553=""), "", IF($H1553=$M$3, "", IF(OR(AY$7&lt;$AB1553, $AC1553&lt;AY$6),"", MAX(AY$10:AY1552)+1)))</f>
        <v/>
      </c>
      <c r="AZ1553" s="5" t="str">
        <f>IF(OR($AB1553="", $AC1553=""), "", IF($H1553=$M$3, "", IF(OR(AZ$7&lt;$AB1553, $AC1553&lt;AZ$6),"", MAX(AZ$10:AZ1552)+1)))</f>
        <v/>
      </c>
      <c r="BA1553" s="5" t="str">
        <f>IF(OR($AB1553="", $AC1553=""), "", IF($H1553=$M$3, "", IF(OR(BA$7&lt;$AB1553, $AC1553&lt;BA$6),"", MAX(BA$10:BA1552)+1)))</f>
        <v/>
      </c>
      <c r="BB1553" s="5" t="str">
        <f>IF(OR($AB1553="", $AC1553=""), "", IF($H1553=$M$3, "", IF(OR(BB$7&lt;$AB1553, $AC1553&lt;BB$6),"", MAX(BB$10:BB1552)+1)))</f>
        <v/>
      </c>
      <c r="BC1553" s="5" t="str">
        <f>IF(OR($AB1553="", $AC1553=""), "", IF($H1553=$M$3, "", IF(OR(BC$7&lt;$AB1553, $AC1553&lt;BC$6),"", MAX(BC$10:BC1552)+1)))</f>
        <v/>
      </c>
      <c r="BD1553" s="5" t="str">
        <f>IF(OR($AB1553="", $AC1553=""), "", IF($H1553=$M$3, "", IF(OR(BD$7&lt;$AB1553, $AC1553&lt;BD$6),"", MAX(BD$10:BD1552)+1)))</f>
        <v/>
      </c>
      <c r="BE1553" s="5" t="str">
        <f>IF(OR($AB1553="", $AC1553=""), "", IF($H1553=$M$3, "", IF(OR(BE$7&lt;$AB1553, $AC1553&lt;BE$6),"", MAX(BE$10:BE1552)+1)))</f>
        <v/>
      </c>
      <c r="BF1553" s="5" t="str">
        <f>IF(OR($AB1553="", $AC1553=""), "", IF($H1553=$M$3, "", IF(OR(BF$7&lt;$AB1553, $AC1553&lt;BF$6),"", MAX(BF$10:BF1552)+1)))</f>
        <v/>
      </c>
      <c r="BG1553" s="5" t="str">
        <f>IF(OR($AB1553="", $AC1553=""), "", IF($H1553=$M$3, "", IF(OR(BG$7&lt;$AB1553, $AC1553&lt;BG$6),"", MAX(BG$10:BG1552)+1)))</f>
        <v/>
      </c>
      <c r="BH1553" s="5" t="str">
        <f>IF(OR($AB1553="", $AC1553=""), "", IF($H1553=$M$3, "", IF(OR(BH$7&lt;$AB1553, $AC1553&lt;BH$6),"", MAX(BH$10:BH1552)+1)))</f>
        <v/>
      </c>
      <c r="BI1553" s="5" t="str">
        <f>IF(OR($AB1553="", $AC1553=""), "", IF($H1553=$M$3, "", IF(OR(BI$7&lt;$AB1553, $AC1553&lt;BI$6),"", MAX(BI$10:BI1552)+1)))</f>
        <v/>
      </c>
      <c r="BK1553" s="5" t="str" cm="1">
        <f t="array" aca="1" ref="BK1553" ca="1">IFERROR(INDEX($AE1553:$BI1553, $BJ1553, MATCH($BK$9, $AE$9:$BI$9, 0)), "")</f>
        <v/>
      </c>
    </row>
    <row r="1554" spans="1:63" x14ac:dyDescent="0.25">
      <c r="A1554" s="2"/>
      <c r="B1554" s="254"/>
      <c r="C1554" s="255"/>
      <c r="D1554" s="256"/>
      <c r="E1554" s="257"/>
      <c r="F1554" s="257"/>
      <c r="G1554" s="258"/>
      <c r="H1554" s="259"/>
      <c r="I1554" s="16"/>
      <c r="J1554" s="5" t="str">
        <f t="shared" si="203"/>
        <v/>
      </c>
      <c r="K1554" s="2"/>
      <c r="O1554" s="5" t="str">
        <f t="shared" si="201"/>
        <v/>
      </c>
      <c r="Q1554" s="5" t="str">
        <f t="shared" si="204"/>
        <v/>
      </c>
      <c r="S1554" s="5" t="str">
        <f t="shared" si="202"/>
        <v/>
      </c>
      <c r="U1554" s="64" t="str">
        <f>IF($D1554="","", IF(COUNTIF('Intro &amp; Setup'!$AW$49:$AW$88, $D1554)&gt;0, "BH", TEXT($D1554, "ddd")))</f>
        <v/>
      </c>
      <c r="V1554" s="65" t="str">
        <f>IF($G1554="", "", IF(COUNTIF('Intro &amp; Setup'!$AW$49:$AW$88, $G1554)&gt;0, "BH", TEXT($G1554, "ddd")))</f>
        <v/>
      </c>
      <c r="W1554" s="64" t="str">
        <f t="shared" si="205"/>
        <v/>
      </c>
      <c r="X1554" s="65" t="str">
        <f t="shared" si="206"/>
        <v/>
      </c>
      <c r="Y1554" s="64" t="str">
        <f>IF(F1554="", "", IF(OR(F1554&lt;'Intro &amp; Setup'!$Z$20, F1554&gt;'Intro &amp; Setup'!$Z$22), "X", ""))</f>
        <v/>
      </c>
      <c r="Z1554" s="65" t="str">
        <f>IF(G1554="", "", IF(OR(G1554&lt;'Intro &amp; Setup'!$Z$20, G1554&gt;'Intro &amp; Setup'!$Z$22), "X", ""))</f>
        <v/>
      </c>
      <c r="AB1554" s="58" t="str">
        <f t="shared" si="207"/>
        <v/>
      </c>
      <c r="AC1554" s="59" t="str">
        <f t="shared" si="208"/>
        <v/>
      </c>
      <c r="AE1554" s="5" t="str">
        <f>IF(OR($AB1554="", $AC1554=""), "", IF($H1554=$M$3, "", IF(OR(AE$7&lt;$AB1554, $AC1554&lt;AE$6),"", MAX(AE$10:AE1553)+1)))</f>
        <v/>
      </c>
      <c r="AF1554" s="5" t="str">
        <f>IF(OR($AB1554="", $AC1554=""), "", IF($H1554=$M$3, "", IF(OR(AF$7&lt;$AB1554, $AC1554&lt;AF$6),"", MAX(AF$10:AF1553)+1)))</f>
        <v/>
      </c>
      <c r="AG1554" s="5" t="str">
        <f>IF(OR($AB1554="", $AC1554=""), "", IF($H1554=$M$3, "", IF(OR(AG$7&lt;$AB1554, $AC1554&lt;AG$6),"", MAX(AG$10:AG1553)+1)))</f>
        <v/>
      </c>
      <c r="AH1554" s="5" t="str">
        <f>IF(OR($AB1554="", $AC1554=""), "", IF($H1554=$M$3, "", IF(OR(AH$7&lt;$AB1554, $AC1554&lt;AH$6),"", MAX(AH$10:AH1553)+1)))</f>
        <v/>
      </c>
      <c r="AI1554" s="5" t="str">
        <f>IF(OR($AB1554="", $AC1554=""), "", IF($H1554=$M$3, "", IF(OR(AI$7&lt;$AB1554, $AC1554&lt;AI$6),"", MAX(AI$10:AI1553)+1)))</f>
        <v/>
      </c>
      <c r="AJ1554" s="5" t="str">
        <f>IF(OR($AB1554="", $AC1554=""), "", IF($H1554=$M$3, "", IF(OR(AJ$7&lt;$AB1554, $AC1554&lt;AJ$6),"", MAX(AJ$10:AJ1553)+1)))</f>
        <v/>
      </c>
      <c r="AK1554" s="5" t="str">
        <f>IF(OR($AB1554="", $AC1554=""), "", IF($H1554=$M$3, "", IF(OR(AK$7&lt;$AB1554, $AC1554&lt;AK$6),"", MAX(AK$10:AK1553)+1)))</f>
        <v/>
      </c>
      <c r="AL1554" s="5" t="str">
        <f>IF(OR($AB1554="", $AC1554=""), "", IF($H1554=$M$3, "", IF(OR(AL$7&lt;$AB1554, $AC1554&lt;AL$6),"", MAX(AL$10:AL1553)+1)))</f>
        <v/>
      </c>
      <c r="AM1554" s="5" t="str">
        <f>IF(OR($AB1554="", $AC1554=""), "", IF($H1554=$M$3, "", IF(OR(AM$7&lt;$AB1554, $AC1554&lt;AM$6),"", MAX(AM$10:AM1553)+1)))</f>
        <v/>
      </c>
      <c r="AN1554" s="5" t="str">
        <f>IF(OR($AB1554="", $AC1554=""), "", IF($H1554=$M$3, "", IF(OR(AN$7&lt;$AB1554, $AC1554&lt;AN$6),"", MAX(AN$10:AN1553)+1)))</f>
        <v/>
      </c>
      <c r="AO1554" s="5" t="str">
        <f>IF(OR($AB1554="", $AC1554=""), "", IF($H1554=$M$3, "", IF(OR(AO$7&lt;$AB1554, $AC1554&lt;AO$6),"", MAX(AO$10:AO1553)+1)))</f>
        <v/>
      </c>
      <c r="AP1554" s="5" t="str">
        <f>IF(OR($AB1554="", $AC1554=""), "", IF($H1554=$M$3, "", IF(OR(AP$7&lt;$AB1554, $AC1554&lt;AP$6),"", MAX(AP$10:AP1553)+1)))</f>
        <v/>
      </c>
      <c r="AQ1554" s="5" t="str">
        <f>IF(OR($AB1554="", $AC1554=""), "", IF($H1554=$M$3, "", IF(OR(AQ$7&lt;$AB1554, $AC1554&lt;AQ$6),"", MAX(AQ$10:AQ1553)+1)))</f>
        <v/>
      </c>
      <c r="AR1554" s="5" t="str">
        <f>IF(OR($AB1554="", $AC1554=""), "", IF($H1554=$M$3, "", IF(OR(AR$7&lt;$AB1554, $AC1554&lt;AR$6),"", MAX(AR$10:AR1553)+1)))</f>
        <v/>
      </c>
      <c r="AS1554" s="5" t="str">
        <f>IF(OR($AB1554="", $AC1554=""), "", IF($H1554=$M$3, "", IF(OR(AS$7&lt;$AB1554, $AC1554&lt;AS$6),"", MAX(AS$10:AS1553)+1)))</f>
        <v/>
      </c>
      <c r="AT1554" s="5" t="str">
        <f>IF(OR($AB1554="", $AC1554=""), "", IF($H1554=$M$3, "", IF(OR(AT$7&lt;$AB1554, $AC1554&lt;AT$6),"", MAX(AT$10:AT1553)+1)))</f>
        <v/>
      </c>
      <c r="AU1554" s="5" t="str">
        <f>IF(OR($AB1554="", $AC1554=""), "", IF($H1554=$M$3, "", IF(OR(AU$7&lt;$AB1554, $AC1554&lt;AU$6),"", MAX(AU$10:AU1553)+1)))</f>
        <v/>
      </c>
      <c r="AV1554" s="5" t="str">
        <f>IF(OR($AB1554="", $AC1554=""), "", IF($H1554=$M$3, "", IF(OR(AV$7&lt;$AB1554, $AC1554&lt;AV$6),"", MAX(AV$10:AV1553)+1)))</f>
        <v/>
      </c>
      <c r="AW1554" s="5" t="str">
        <f>IF(OR($AB1554="", $AC1554=""), "", IF($H1554=$M$3, "", IF(OR(AW$7&lt;$AB1554, $AC1554&lt;AW$6),"", MAX(AW$10:AW1553)+1)))</f>
        <v/>
      </c>
      <c r="AX1554" s="5" t="str">
        <f>IF(OR($AB1554="", $AC1554=""), "", IF($H1554=$M$3, "", IF(OR(AX$7&lt;$AB1554, $AC1554&lt;AX$6),"", MAX(AX$10:AX1553)+1)))</f>
        <v/>
      </c>
      <c r="AY1554" s="5" t="str">
        <f>IF(OR($AB1554="", $AC1554=""), "", IF($H1554=$M$3, "", IF(OR(AY$7&lt;$AB1554, $AC1554&lt;AY$6),"", MAX(AY$10:AY1553)+1)))</f>
        <v/>
      </c>
      <c r="AZ1554" s="5" t="str">
        <f>IF(OR($AB1554="", $AC1554=""), "", IF($H1554=$M$3, "", IF(OR(AZ$7&lt;$AB1554, $AC1554&lt;AZ$6),"", MAX(AZ$10:AZ1553)+1)))</f>
        <v/>
      </c>
      <c r="BA1554" s="5" t="str">
        <f>IF(OR($AB1554="", $AC1554=""), "", IF($H1554=$M$3, "", IF(OR(BA$7&lt;$AB1554, $AC1554&lt;BA$6),"", MAX(BA$10:BA1553)+1)))</f>
        <v/>
      </c>
      <c r="BB1554" s="5" t="str">
        <f>IF(OR($AB1554="", $AC1554=""), "", IF($H1554=$M$3, "", IF(OR(BB$7&lt;$AB1554, $AC1554&lt;BB$6),"", MAX(BB$10:BB1553)+1)))</f>
        <v/>
      </c>
      <c r="BC1554" s="5" t="str">
        <f>IF(OR($AB1554="", $AC1554=""), "", IF($H1554=$M$3, "", IF(OR(BC$7&lt;$AB1554, $AC1554&lt;BC$6),"", MAX(BC$10:BC1553)+1)))</f>
        <v/>
      </c>
      <c r="BD1554" s="5" t="str">
        <f>IF(OR($AB1554="", $AC1554=""), "", IF($H1554=$M$3, "", IF(OR(BD$7&lt;$AB1554, $AC1554&lt;BD$6),"", MAX(BD$10:BD1553)+1)))</f>
        <v/>
      </c>
      <c r="BE1554" s="5" t="str">
        <f>IF(OR($AB1554="", $AC1554=""), "", IF($H1554=$M$3, "", IF(OR(BE$7&lt;$AB1554, $AC1554&lt;BE$6),"", MAX(BE$10:BE1553)+1)))</f>
        <v/>
      </c>
      <c r="BF1554" s="5" t="str">
        <f>IF(OR($AB1554="", $AC1554=""), "", IF($H1554=$M$3, "", IF(OR(BF$7&lt;$AB1554, $AC1554&lt;BF$6),"", MAX(BF$10:BF1553)+1)))</f>
        <v/>
      </c>
      <c r="BG1554" s="5" t="str">
        <f>IF(OR($AB1554="", $AC1554=""), "", IF($H1554=$M$3, "", IF(OR(BG$7&lt;$AB1554, $AC1554&lt;BG$6),"", MAX(BG$10:BG1553)+1)))</f>
        <v/>
      </c>
      <c r="BH1554" s="5" t="str">
        <f>IF(OR($AB1554="", $AC1554=""), "", IF($H1554=$M$3, "", IF(OR(BH$7&lt;$AB1554, $AC1554&lt;BH$6),"", MAX(BH$10:BH1553)+1)))</f>
        <v/>
      </c>
      <c r="BI1554" s="5" t="str">
        <f>IF(OR($AB1554="", $AC1554=""), "", IF($H1554=$M$3, "", IF(OR(BI$7&lt;$AB1554, $AC1554&lt;BI$6),"", MAX(BI$10:BI1553)+1)))</f>
        <v/>
      </c>
      <c r="BK1554" s="5" t="str" cm="1">
        <f t="array" aca="1" ref="BK1554" ca="1">IFERROR(INDEX($AE1554:$BI1554, $BJ1554, MATCH($BK$9, $AE$9:$BI$9, 0)), "")</f>
        <v/>
      </c>
    </row>
    <row r="1555" spans="1:63" x14ac:dyDescent="0.25">
      <c r="A1555" s="2"/>
      <c r="B1555" s="254"/>
      <c r="C1555" s="255"/>
      <c r="D1555" s="256"/>
      <c r="E1555" s="257"/>
      <c r="F1555" s="257"/>
      <c r="G1555" s="258"/>
      <c r="H1555" s="259"/>
      <c r="I1555" s="16"/>
      <c r="J1555" s="5" t="str">
        <f t="shared" si="203"/>
        <v/>
      </c>
      <c r="K1555" s="2"/>
      <c r="O1555" s="5" t="str">
        <f t="shared" si="201"/>
        <v/>
      </c>
      <c r="Q1555" s="5" t="str">
        <f t="shared" si="204"/>
        <v/>
      </c>
      <c r="S1555" s="5" t="str">
        <f t="shared" si="202"/>
        <v/>
      </c>
      <c r="U1555" s="64" t="str">
        <f>IF($D1555="","", IF(COUNTIF('Intro &amp; Setup'!$AW$49:$AW$88, $D1555)&gt;0, "BH", TEXT($D1555, "ddd")))</f>
        <v/>
      </c>
      <c r="V1555" s="65" t="str">
        <f>IF($G1555="", "", IF(COUNTIF('Intro &amp; Setup'!$AW$49:$AW$88, $G1555)&gt;0, "BH", TEXT($G1555, "ddd")))</f>
        <v/>
      </c>
      <c r="W1555" s="64" t="str">
        <f t="shared" si="205"/>
        <v/>
      </c>
      <c r="X1555" s="65" t="str">
        <f t="shared" si="206"/>
        <v/>
      </c>
      <c r="Y1555" s="64" t="str">
        <f>IF(F1555="", "", IF(OR(F1555&lt;'Intro &amp; Setup'!$Z$20, F1555&gt;'Intro &amp; Setup'!$Z$22), "X", ""))</f>
        <v/>
      </c>
      <c r="Z1555" s="65" t="str">
        <f>IF(G1555="", "", IF(OR(G1555&lt;'Intro &amp; Setup'!$Z$20, G1555&gt;'Intro &amp; Setup'!$Z$22), "X", ""))</f>
        <v/>
      </c>
      <c r="AB1555" s="58" t="str">
        <f t="shared" si="207"/>
        <v/>
      </c>
      <c r="AC1555" s="59" t="str">
        <f t="shared" si="208"/>
        <v/>
      </c>
      <c r="AE1555" s="5" t="str">
        <f>IF(OR($AB1555="", $AC1555=""), "", IF($H1555=$M$3, "", IF(OR(AE$7&lt;$AB1555, $AC1555&lt;AE$6),"", MAX(AE$10:AE1554)+1)))</f>
        <v/>
      </c>
      <c r="AF1555" s="5" t="str">
        <f>IF(OR($AB1555="", $AC1555=""), "", IF($H1555=$M$3, "", IF(OR(AF$7&lt;$AB1555, $AC1555&lt;AF$6),"", MAX(AF$10:AF1554)+1)))</f>
        <v/>
      </c>
      <c r="AG1555" s="5" t="str">
        <f>IF(OR($AB1555="", $AC1555=""), "", IF($H1555=$M$3, "", IF(OR(AG$7&lt;$AB1555, $AC1555&lt;AG$6),"", MAX(AG$10:AG1554)+1)))</f>
        <v/>
      </c>
      <c r="AH1555" s="5" t="str">
        <f>IF(OR($AB1555="", $AC1555=""), "", IF($H1555=$M$3, "", IF(OR(AH$7&lt;$AB1555, $AC1555&lt;AH$6),"", MAX(AH$10:AH1554)+1)))</f>
        <v/>
      </c>
      <c r="AI1555" s="5" t="str">
        <f>IF(OR($AB1555="", $AC1555=""), "", IF($H1555=$M$3, "", IF(OR(AI$7&lt;$AB1555, $AC1555&lt;AI$6),"", MAX(AI$10:AI1554)+1)))</f>
        <v/>
      </c>
      <c r="AJ1555" s="5" t="str">
        <f>IF(OR($AB1555="", $AC1555=""), "", IF($H1555=$M$3, "", IF(OR(AJ$7&lt;$AB1555, $AC1555&lt;AJ$6),"", MAX(AJ$10:AJ1554)+1)))</f>
        <v/>
      </c>
      <c r="AK1555" s="5" t="str">
        <f>IF(OR($AB1555="", $AC1555=""), "", IF($H1555=$M$3, "", IF(OR(AK$7&lt;$AB1555, $AC1555&lt;AK$6),"", MAX(AK$10:AK1554)+1)))</f>
        <v/>
      </c>
      <c r="AL1555" s="5" t="str">
        <f>IF(OR($AB1555="", $AC1555=""), "", IF($H1555=$M$3, "", IF(OR(AL$7&lt;$AB1555, $AC1555&lt;AL$6),"", MAX(AL$10:AL1554)+1)))</f>
        <v/>
      </c>
      <c r="AM1555" s="5" t="str">
        <f>IF(OR($AB1555="", $AC1555=""), "", IF($H1555=$M$3, "", IF(OR(AM$7&lt;$AB1555, $AC1555&lt;AM$6),"", MAX(AM$10:AM1554)+1)))</f>
        <v/>
      </c>
      <c r="AN1555" s="5" t="str">
        <f>IF(OR($AB1555="", $AC1555=""), "", IF($H1555=$M$3, "", IF(OR(AN$7&lt;$AB1555, $AC1555&lt;AN$6),"", MAX(AN$10:AN1554)+1)))</f>
        <v/>
      </c>
      <c r="AO1555" s="5" t="str">
        <f>IF(OR($AB1555="", $AC1555=""), "", IF($H1555=$M$3, "", IF(OR(AO$7&lt;$AB1555, $AC1555&lt;AO$6),"", MAX(AO$10:AO1554)+1)))</f>
        <v/>
      </c>
      <c r="AP1555" s="5" t="str">
        <f>IF(OR($AB1555="", $AC1555=""), "", IF($H1555=$M$3, "", IF(OR(AP$7&lt;$AB1555, $AC1555&lt;AP$6),"", MAX(AP$10:AP1554)+1)))</f>
        <v/>
      </c>
      <c r="AQ1555" s="5" t="str">
        <f>IF(OR($AB1555="", $AC1555=""), "", IF($H1555=$M$3, "", IF(OR(AQ$7&lt;$AB1555, $AC1555&lt;AQ$6),"", MAX(AQ$10:AQ1554)+1)))</f>
        <v/>
      </c>
      <c r="AR1555" s="5" t="str">
        <f>IF(OR($AB1555="", $AC1555=""), "", IF($H1555=$M$3, "", IF(OR(AR$7&lt;$AB1555, $AC1555&lt;AR$6),"", MAX(AR$10:AR1554)+1)))</f>
        <v/>
      </c>
      <c r="AS1555" s="5" t="str">
        <f>IF(OR($AB1555="", $AC1555=""), "", IF($H1555=$M$3, "", IF(OR(AS$7&lt;$AB1555, $AC1555&lt;AS$6),"", MAX(AS$10:AS1554)+1)))</f>
        <v/>
      </c>
      <c r="AT1555" s="5" t="str">
        <f>IF(OR($AB1555="", $AC1555=""), "", IF($H1555=$M$3, "", IF(OR(AT$7&lt;$AB1555, $AC1555&lt;AT$6),"", MAX(AT$10:AT1554)+1)))</f>
        <v/>
      </c>
      <c r="AU1555" s="5" t="str">
        <f>IF(OR($AB1555="", $AC1555=""), "", IF($H1555=$M$3, "", IF(OR(AU$7&lt;$AB1555, $AC1555&lt;AU$6),"", MAX(AU$10:AU1554)+1)))</f>
        <v/>
      </c>
      <c r="AV1555" s="5" t="str">
        <f>IF(OR($AB1555="", $AC1555=""), "", IF($H1555=$M$3, "", IF(OR(AV$7&lt;$AB1555, $AC1555&lt;AV$6),"", MAX(AV$10:AV1554)+1)))</f>
        <v/>
      </c>
      <c r="AW1555" s="5" t="str">
        <f>IF(OR($AB1555="", $AC1555=""), "", IF($H1555=$M$3, "", IF(OR(AW$7&lt;$AB1555, $AC1555&lt;AW$6),"", MAX(AW$10:AW1554)+1)))</f>
        <v/>
      </c>
      <c r="AX1555" s="5" t="str">
        <f>IF(OR($AB1555="", $AC1555=""), "", IF($H1555=$M$3, "", IF(OR(AX$7&lt;$AB1555, $AC1555&lt;AX$6),"", MAX(AX$10:AX1554)+1)))</f>
        <v/>
      </c>
      <c r="AY1555" s="5" t="str">
        <f>IF(OR($AB1555="", $AC1555=""), "", IF($H1555=$M$3, "", IF(OR(AY$7&lt;$AB1555, $AC1555&lt;AY$6),"", MAX(AY$10:AY1554)+1)))</f>
        <v/>
      </c>
      <c r="AZ1555" s="5" t="str">
        <f>IF(OR($AB1555="", $AC1555=""), "", IF($H1555=$M$3, "", IF(OR(AZ$7&lt;$AB1555, $AC1555&lt;AZ$6),"", MAX(AZ$10:AZ1554)+1)))</f>
        <v/>
      </c>
      <c r="BA1555" s="5" t="str">
        <f>IF(OR($AB1555="", $AC1555=""), "", IF($H1555=$M$3, "", IF(OR(BA$7&lt;$AB1555, $AC1555&lt;BA$6),"", MAX(BA$10:BA1554)+1)))</f>
        <v/>
      </c>
      <c r="BB1555" s="5" t="str">
        <f>IF(OR($AB1555="", $AC1555=""), "", IF($H1555=$M$3, "", IF(OR(BB$7&lt;$AB1555, $AC1555&lt;BB$6),"", MAX(BB$10:BB1554)+1)))</f>
        <v/>
      </c>
      <c r="BC1555" s="5" t="str">
        <f>IF(OR($AB1555="", $AC1555=""), "", IF($H1555=$M$3, "", IF(OR(BC$7&lt;$AB1555, $AC1555&lt;BC$6),"", MAX(BC$10:BC1554)+1)))</f>
        <v/>
      </c>
      <c r="BD1555" s="5" t="str">
        <f>IF(OR($AB1555="", $AC1555=""), "", IF($H1555=$M$3, "", IF(OR(BD$7&lt;$AB1555, $AC1555&lt;BD$6),"", MAX(BD$10:BD1554)+1)))</f>
        <v/>
      </c>
      <c r="BE1555" s="5" t="str">
        <f>IF(OR($AB1555="", $AC1555=""), "", IF($H1555=$M$3, "", IF(OR(BE$7&lt;$AB1555, $AC1555&lt;BE$6),"", MAX(BE$10:BE1554)+1)))</f>
        <v/>
      </c>
      <c r="BF1555" s="5" t="str">
        <f>IF(OR($AB1555="", $AC1555=""), "", IF($H1555=$M$3, "", IF(OR(BF$7&lt;$AB1555, $AC1555&lt;BF$6),"", MAX(BF$10:BF1554)+1)))</f>
        <v/>
      </c>
      <c r="BG1555" s="5" t="str">
        <f>IF(OR($AB1555="", $AC1555=""), "", IF($H1555=$M$3, "", IF(OR(BG$7&lt;$AB1555, $AC1555&lt;BG$6),"", MAX(BG$10:BG1554)+1)))</f>
        <v/>
      </c>
      <c r="BH1555" s="5" t="str">
        <f>IF(OR($AB1555="", $AC1555=""), "", IF($H1555=$M$3, "", IF(OR(BH$7&lt;$AB1555, $AC1555&lt;BH$6),"", MAX(BH$10:BH1554)+1)))</f>
        <v/>
      </c>
      <c r="BI1555" s="5" t="str">
        <f>IF(OR($AB1555="", $AC1555=""), "", IF($H1555=$M$3, "", IF(OR(BI$7&lt;$AB1555, $AC1555&lt;BI$6),"", MAX(BI$10:BI1554)+1)))</f>
        <v/>
      </c>
      <c r="BK1555" s="5" t="str" cm="1">
        <f t="array" aca="1" ref="BK1555" ca="1">IFERROR(INDEX($AE1555:$BI1555, $BJ1555, MATCH($BK$9, $AE$9:$BI$9, 0)), "")</f>
        <v/>
      </c>
    </row>
    <row r="1556" spans="1:63" x14ac:dyDescent="0.25">
      <c r="A1556" s="2"/>
      <c r="B1556" s="254"/>
      <c r="C1556" s="255"/>
      <c r="D1556" s="256"/>
      <c r="E1556" s="257"/>
      <c r="F1556" s="257"/>
      <c r="G1556" s="258"/>
      <c r="H1556" s="259"/>
      <c r="I1556" s="16"/>
      <c r="J1556" s="5" t="str">
        <f t="shared" si="203"/>
        <v/>
      </c>
      <c r="K1556" s="2"/>
      <c r="O1556" s="5" t="str">
        <f t="shared" si="201"/>
        <v/>
      </c>
      <c r="Q1556" s="5" t="str">
        <f t="shared" si="204"/>
        <v/>
      </c>
      <c r="S1556" s="5" t="str">
        <f t="shared" si="202"/>
        <v/>
      </c>
      <c r="U1556" s="64" t="str">
        <f>IF($D1556="","", IF(COUNTIF('Intro &amp; Setup'!$AW$49:$AW$88, $D1556)&gt;0, "BH", TEXT($D1556, "ddd")))</f>
        <v/>
      </c>
      <c r="V1556" s="65" t="str">
        <f>IF($G1556="", "", IF(COUNTIF('Intro &amp; Setup'!$AW$49:$AW$88, $G1556)&gt;0, "BH", TEXT($G1556, "ddd")))</f>
        <v/>
      </c>
      <c r="W1556" s="64" t="str">
        <f t="shared" si="205"/>
        <v/>
      </c>
      <c r="X1556" s="65" t="str">
        <f t="shared" si="206"/>
        <v/>
      </c>
      <c r="Y1556" s="64" t="str">
        <f>IF(F1556="", "", IF(OR(F1556&lt;'Intro &amp; Setup'!$Z$20, F1556&gt;'Intro &amp; Setup'!$Z$22), "X", ""))</f>
        <v/>
      </c>
      <c r="Z1556" s="65" t="str">
        <f>IF(G1556="", "", IF(OR(G1556&lt;'Intro &amp; Setup'!$Z$20, G1556&gt;'Intro &amp; Setup'!$Z$22), "X", ""))</f>
        <v/>
      </c>
      <c r="AB1556" s="58" t="str">
        <f t="shared" si="207"/>
        <v/>
      </c>
      <c r="AC1556" s="59" t="str">
        <f t="shared" si="208"/>
        <v/>
      </c>
      <c r="AE1556" s="5" t="str">
        <f>IF(OR($AB1556="", $AC1556=""), "", IF($H1556=$M$3, "", IF(OR(AE$7&lt;$AB1556, $AC1556&lt;AE$6),"", MAX(AE$10:AE1555)+1)))</f>
        <v/>
      </c>
      <c r="AF1556" s="5" t="str">
        <f>IF(OR($AB1556="", $AC1556=""), "", IF($H1556=$M$3, "", IF(OR(AF$7&lt;$AB1556, $AC1556&lt;AF$6),"", MAX(AF$10:AF1555)+1)))</f>
        <v/>
      </c>
      <c r="AG1556" s="5" t="str">
        <f>IF(OR($AB1556="", $AC1556=""), "", IF($H1556=$M$3, "", IF(OR(AG$7&lt;$AB1556, $AC1556&lt;AG$6),"", MAX(AG$10:AG1555)+1)))</f>
        <v/>
      </c>
      <c r="AH1556" s="5" t="str">
        <f>IF(OR($AB1556="", $AC1556=""), "", IF($H1556=$M$3, "", IF(OR(AH$7&lt;$AB1556, $AC1556&lt;AH$6),"", MAX(AH$10:AH1555)+1)))</f>
        <v/>
      </c>
      <c r="AI1556" s="5" t="str">
        <f>IF(OR($AB1556="", $AC1556=""), "", IF($H1556=$M$3, "", IF(OR(AI$7&lt;$AB1556, $AC1556&lt;AI$6),"", MAX(AI$10:AI1555)+1)))</f>
        <v/>
      </c>
      <c r="AJ1556" s="5" t="str">
        <f>IF(OR($AB1556="", $AC1556=""), "", IF($H1556=$M$3, "", IF(OR(AJ$7&lt;$AB1556, $AC1556&lt;AJ$6),"", MAX(AJ$10:AJ1555)+1)))</f>
        <v/>
      </c>
      <c r="AK1556" s="5" t="str">
        <f>IF(OR($AB1556="", $AC1556=""), "", IF($H1556=$M$3, "", IF(OR(AK$7&lt;$AB1556, $AC1556&lt;AK$6),"", MAX(AK$10:AK1555)+1)))</f>
        <v/>
      </c>
      <c r="AL1556" s="5" t="str">
        <f>IF(OR($AB1556="", $AC1556=""), "", IF($H1556=$M$3, "", IF(OR(AL$7&lt;$AB1556, $AC1556&lt;AL$6),"", MAX(AL$10:AL1555)+1)))</f>
        <v/>
      </c>
      <c r="AM1556" s="5" t="str">
        <f>IF(OR($AB1556="", $AC1556=""), "", IF($H1556=$M$3, "", IF(OR(AM$7&lt;$AB1556, $AC1556&lt;AM$6),"", MAX(AM$10:AM1555)+1)))</f>
        <v/>
      </c>
      <c r="AN1556" s="5" t="str">
        <f>IF(OR($AB1556="", $AC1556=""), "", IF($H1556=$M$3, "", IF(OR(AN$7&lt;$AB1556, $AC1556&lt;AN$6),"", MAX(AN$10:AN1555)+1)))</f>
        <v/>
      </c>
      <c r="AO1556" s="5" t="str">
        <f>IF(OR($AB1556="", $AC1556=""), "", IF($H1556=$M$3, "", IF(OR(AO$7&lt;$AB1556, $AC1556&lt;AO$6),"", MAX(AO$10:AO1555)+1)))</f>
        <v/>
      </c>
      <c r="AP1556" s="5" t="str">
        <f>IF(OR($AB1556="", $AC1556=""), "", IF($H1556=$M$3, "", IF(OR(AP$7&lt;$AB1556, $AC1556&lt;AP$6),"", MAX(AP$10:AP1555)+1)))</f>
        <v/>
      </c>
      <c r="AQ1556" s="5" t="str">
        <f>IF(OR($AB1556="", $AC1556=""), "", IF($H1556=$M$3, "", IF(OR(AQ$7&lt;$AB1556, $AC1556&lt;AQ$6),"", MAX(AQ$10:AQ1555)+1)))</f>
        <v/>
      </c>
      <c r="AR1556" s="5" t="str">
        <f>IF(OR($AB1556="", $AC1556=""), "", IF($H1556=$M$3, "", IF(OR(AR$7&lt;$AB1556, $AC1556&lt;AR$6),"", MAX(AR$10:AR1555)+1)))</f>
        <v/>
      </c>
      <c r="AS1556" s="5" t="str">
        <f>IF(OR($AB1556="", $AC1556=""), "", IF($H1556=$M$3, "", IF(OR(AS$7&lt;$AB1556, $AC1556&lt;AS$6),"", MAX(AS$10:AS1555)+1)))</f>
        <v/>
      </c>
      <c r="AT1556" s="5" t="str">
        <f>IF(OR($AB1556="", $AC1556=""), "", IF($H1556=$M$3, "", IF(OR(AT$7&lt;$AB1556, $AC1556&lt;AT$6),"", MAX(AT$10:AT1555)+1)))</f>
        <v/>
      </c>
      <c r="AU1556" s="5" t="str">
        <f>IF(OR($AB1556="", $AC1556=""), "", IF($H1556=$M$3, "", IF(OR(AU$7&lt;$AB1556, $AC1556&lt;AU$6),"", MAX(AU$10:AU1555)+1)))</f>
        <v/>
      </c>
      <c r="AV1556" s="5" t="str">
        <f>IF(OR($AB1556="", $AC1556=""), "", IF($H1556=$M$3, "", IF(OR(AV$7&lt;$AB1556, $AC1556&lt;AV$6),"", MAX(AV$10:AV1555)+1)))</f>
        <v/>
      </c>
      <c r="AW1556" s="5" t="str">
        <f>IF(OR($AB1556="", $AC1556=""), "", IF($H1556=$M$3, "", IF(OR(AW$7&lt;$AB1556, $AC1556&lt;AW$6),"", MAX(AW$10:AW1555)+1)))</f>
        <v/>
      </c>
      <c r="AX1556" s="5" t="str">
        <f>IF(OR($AB1556="", $AC1556=""), "", IF($H1556=$M$3, "", IF(OR(AX$7&lt;$AB1556, $AC1556&lt;AX$6),"", MAX(AX$10:AX1555)+1)))</f>
        <v/>
      </c>
      <c r="AY1556" s="5" t="str">
        <f>IF(OR($AB1556="", $AC1556=""), "", IF($H1556=$M$3, "", IF(OR(AY$7&lt;$AB1556, $AC1556&lt;AY$6),"", MAX(AY$10:AY1555)+1)))</f>
        <v/>
      </c>
      <c r="AZ1556" s="5" t="str">
        <f>IF(OR($AB1556="", $AC1556=""), "", IF($H1556=$M$3, "", IF(OR(AZ$7&lt;$AB1556, $AC1556&lt;AZ$6),"", MAX(AZ$10:AZ1555)+1)))</f>
        <v/>
      </c>
      <c r="BA1556" s="5" t="str">
        <f>IF(OR($AB1556="", $AC1556=""), "", IF($H1556=$M$3, "", IF(OR(BA$7&lt;$AB1556, $AC1556&lt;BA$6),"", MAX(BA$10:BA1555)+1)))</f>
        <v/>
      </c>
      <c r="BB1556" s="5" t="str">
        <f>IF(OR($AB1556="", $AC1556=""), "", IF($H1556=$M$3, "", IF(OR(BB$7&lt;$AB1556, $AC1556&lt;BB$6),"", MAX(BB$10:BB1555)+1)))</f>
        <v/>
      </c>
      <c r="BC1556" s="5" t="str">
        <f>IF(OR($AB1556="", $AC1556=""), "", IF($H1556=$M$3, "", IF(OR(BC$7&lt;$AB1556, $AC1556&lt;BC$6),"", MAX(BC$10:BC1555)+1)))</f>
        <v/>
      </c>
      <c r="BD1556" s="5" t="str">
        <f>IF(OR($AB1556="", $AC1556=""), "", IF($H1556=$M$3, "", IF(OR(BD$7&lt;$AB1556, $AC1556&lt;BD$6),"", MAX(BD$10:BD1555)+1)))</f>
        <v/>
      </c>
      <c r="BE1556" s="5" t="str">
        <f>IF(OR($AB1556="", $AC1556=""), "", IF($H1556=$M$3, "", IF(OR(BE$7&lt;$AB1556, $AC1556&lt;BE$6),"", MAX(BE$10:BE1555)+1)))</f>
        <v/>
      </c>
      <c r="BF1556" s="5" t="str">
        <f>IF(OR($AB1556="", $AC1556=""), "", IF($H1556=$M$3, "", IF(OR(BF$7&lt;$AB1556, $AC1556&lt;BF$6),"", MAX(BF$10:BF1555)+1)))</f>
        <v/>
      </c>
      <c r="BG1556" s="5" t="str">
        <f>IF(OR($AB1556="", $AC1556=""), "", IF($H1556=$M$3, "", IF(OR(BG$7&lt;$AB1556, $AC1556&lt;BG$6),"", MAX(BG$10:BG1555)+1)))</f>
        <v/>
      </c>
      <c r="BH1556" s="5" t="str">
        <f>IF(OR($AB1556="", $AC1556=""), "", IF($H1556=$M$3, "", IF(OR(BH$7&lt;$AB1556, $AC1556&lt;BH$6),"", MAX(BH$10:BH1555)+1)))</f>
        <v/>
      </c>
      <c r="BI1556" s="5" t="str">
        <f>IF(OR($AB1556="", $AC1556=""), "", IF($H1556=$M$3, "", IF(OR(BI$7&lt;$AB1556, $AC1556&lt;BI$6),"", MAX(BI$10:BI1555)+1)))</f>
        <v/>
      </c>
      <c r="BK1556" s="5" t="str" cm="1">
        <f t="array" aca="1" ref="BK1556" ca="1">IFERROR(INDEX($AE1556:$BI1556, $BJ1556, MATCH($BK$9, $AE$9:$BI$9, 0)), "")</f>
        <v/>
      </c>
    </row>
    <row r="1557" spans="1:63" x14ac:dyDescent="0.25">
      <c r="A1557" s="2"/>
      <c r="B1557" s="254"/>
      <c r="C1557" s="255"/>
      <c r="D1557" s="256"/>
      <c r="E1557" s="257"/>
      <c r="F1557" s="257"/>
      <c r="G1557" s="258"/>
      <c r="H1557" s="259"/>
      <c r="I1557" s="16"/>
      <c r="J1557" s="5" t="str">
        <f t="shared" si="203"/>
        <v/>
      </c>
      <c r="K1557" s="2"/>
      <c r="O1557" s="5" t="str">
        <f t="shared" si="201"/>
        <v/>
      </c>
      <c r="Q1557" s="5" t="str">
        <f t="shared" si="204"/>
        <v/>
      </c>
      <c r="S1557" s="5" t="str">
        <f t="shared" si="202"/>
        <v/>
      </c>
      <c r="U1557" s="64" t="str">
        <f>IF($D1557="","", IF(COUNTIF('Intro &amp; Setup'!$AW$49:$AW$88, $D1557)&gt;0, "BH", TEXT($D1557, "ddd")))</f>
        <v/>
      </c>
      <c r="V1557" s="65" t="str">
        <f>IF($G1557="", "", IF(COUNTIF('Intro &amp; Setup'!$AW$49:$AW$88, $G1557)&gt;0, "BH", TEXT($G1557, "ddd")))</f>
        <v/>
      </c>
      <c r="W1557" s="64" t="str">
        <f t="shared" si="205"/>
        <v/>
      </c>
      <c r="X1557" s="65" t="str">
        <f t="shared" si="206"/>
        <v/>
      </c>
      <c r="Y1557" s="64" t="str">
        <f>IF(F1557="", "", IF(OR(F1557&lt;'Intro &amp; Setup'!$Z$20, F1557&gt;'Intro &amp; Setup'!$Z$22), "X", ""))</f>
        <v/>
      </c>
      <c r="Z1557" s="65" t="str">
        <f>IF(G1557="", "", IF(OR(G1557&lt;'Intro &amp; Setup'!$Z$20, G1557&gt;'Intro &amp; Setup'!$Z$22), "X", ""))</f>
        <v/>
      </c>
      <c r="AB1557" s="58" t="str">
        <f t="shared" si="207"/>
        <v/>
      </c>
      <c r="AC1557" s="59" t="str">
        <f t="shared" si="208"/>
        <v/>
      </c>
      <c r="AE1557" s="5" t="str">
        <f>IF(OR($AB1557="", $AC1557=""), "", IF($H1557=$M$3, "", IF(OR(AE$7&lt;$AB1557, $AC1557&lt;AE$6),"", MAX(AE$10:AE1556)+1)))</f>
        <v/>
      </c>
      <c r="AF1557" s="5" t="str">
        <f>IF(OR($AB1557="", $AC1557=""), "", IF($H1557=$M$3, "", IF(OR(AF$7&lt;$AB1557, $AC1557&lt;AF$6),"", MAX(AF$10:AF1556)+1)))</f>
        <v/>
      </c>
      <c r="AG1557" s="5" t="str">
        <f>IF(OR($AB1557="", $AC1557=""), "", IF($H1557=$M$3, "", IF(OR(AG$7&lt;$AB1557, $AC1557&lt;AG$6),"", MAX(AG$10:AG1556)+1)))</f>
        <v/>
      </c>
      <c r="AH1557" s="5" t="str">
        <f>IF(OR($AB1557="", $AC1557=""), "", IF($H1557=$M$3, "", IF(OR(AH$7&lt;$AB1557, $AC1557&lt;AH$6),"", MAX(AH$10:AH1556)+1)))</f>
        <v/>
      </c>
      <c r="AI1557" s="5" t="str">
        <f>IF(OR($AB1557="", $AC1557=""), "", IF($H1557=$M$3, "", IF(OR(AI$7&lt;$AB1557, $AC1557&lt;AI$6),"", MAX(AI$10:AI1556)+1)))</f>
        <v/>
      </c>
      <c r="AJ1557" s="5" t="str">
        <f>IF(OR($AB1557="", $AC1557=""), "", IF($H1557=$M$3, "", IF(OR(AJ$7&lt;$AB1557, $AC1557&lt;AJ$6),"", MAX(AJ$10:AJ1556)+1)))</f>
        <v/>
      </c>
      <c r="AK1557" s="5" t="str">
        <f>IF(OR($AB1557="", $AC1557=""), "", IF($H1557=$M$3, "", IF(OR(AK$7&lt;$AB1557, $AC1557&lt;AK$6),"", MAX(AK$10:AK1556)+1)))</f>
        <v/>
      </c>
      <c r="AL1557" s="5" t="str">
        <f>IF(OR($AB1557="", $AC1557=""), "", IF($H1557=$M$3, "", IF(OR(AL$7&lt;$AB1557, $AC1557&lt;AL$6),"", MAX(AL$10:AL1556)+1)))</f>
        <v/>
      </c>
      <c r="AM1557" s="5" t="str">
        <f>IF(OR($AB1557="", $AC1557=""), "", IF($H1557=$M$3, "", IF(OR(AM$7&lt;$AB1557, $AC1557&lt;AM$6),"", MAX(AM$10:AM1556)+1)))</f>
        <v/>
      </c>
      <c r="AN1557" s="5" t="str">
        <f>IF(OR($AB1557="", $AC1557=""), "", IF($H1557=$M$3, "", IF(OR(AN$7&lt;$AB1557, $AC1557&lt;AN$6),"", MAX(AN$10:AN1556)+1)))</f>
        <v/>
      </c>
      <c r="AO1557" s="5" t="str">
        <f>IF(OR($AB1557="", $AC1557=""), "", IF($H1557=$M$3, "", IF(OR(AO$7&lt;$AB1557, $AC1557&lt;AO$6),"", MAX(AO$10:AO1556)+1)))</f>
        <v/>
      </c>
      <c r="AP1557" s="5" t="str">
        <f>IF(OR($AB1557="", $AC1557=""), "", IF($H1557=$M$3, "", IF(OR(AP$7&lt;$AB1557, $AC1557&lt;AP$6),"", MAX(AP$10:AP1556)+1)))</f>
        <v/>
      </c>
      <c r="AQ1557" s="5" t="str">
        <f>IF(OR($AB1557="", $AC1557=""), "", IF($H1557=$M$3, "", IF(OR(AQ$7&lt;$AB1557, $AC1557&lt;AQ$6),"", MAX(AQ$10:AQ1556)+1)))</f>
        <v/>
      </c>
      <c r="AR1557" s="5" t="str">
        <f>IF(OR($AB1557="", $AC1557=""), "", IF($H1557=$M$3, "", IF(OR(AR$7&lt;$AB1557, $AC1557&lt;AR$6),"", MAX(AR$10:AR1556)+1)))</f>
        <v/>
      </c>
      <c r="AS1557" s="5" t="str">
        <f>IF(OR($AB1557="", $AC1557=""), "", IF($H1557=$M$3, "", IF(OR(AS$7&lt;$AB1557, $AC1557&lt;AS$6),"", MAX(AS$10:AS1556)+1)))</f>
        <v/>
      </c>
      <c r="AT1557" s="5" t="str">
        <f>IF(OR($AB1557="", $AC1557=""), "", IF($H1557=$M$3, "", IF(OR(AT$7&lt;$AB1557, $AC1557&lt;AT$6),"", MAX(AT$10:AT1556)+1)))</f>
        <v/>
      </c>
      <c r="AU1557" s="5" t="str">
        <f>IF(OR($AB1557="", $AC1557=""), "", IF($H1557=$M$3, "", IF(OR(AU$7&lt;$AB1557, $AC1557&lt;AU$6),"", MAX(AU$10:AU1556)+1)))</f>
        <v/>
      </c>
      <c r="AV1557" s="5" t="str">
        <f>IF(OR($AB1557="", $AC1557=""), "", IF($H1557=$M$3, "", IF(OR(AV$7&lt;$AB1557, $AC1557&lt;AV$6),"", MAX(AV$10:AV1556)+1)))</f>
        <v/>
      </c>
      <c r="AW1557" s="5" t="str">
        <f>IF(OR($AB1557="", $AC1557=""), "", IF($H1557=$M$3, "", IF(OR(AW$7&lt;$AB1557, $AC1557&lt;AW$6),"", MAX(AW$10:AW1556)+1)))</f>
        <v/>
      </c>
      <c r="AX1557" s="5" t="str">
        <f>IF(OR($AB1557="", $AC1557=""), "", IF($H1557=$M$3, "", IF(OR(AX$7&lt;$AB1557, $AC1557&lt;AX$6),"", MAX(AX$10:AX1556)+1)))</f>
        <v/>
      </c>
      <c r="AY1557" s="5" t="str">
        <f>IF(OR($AB1557="", $AC1557=""), "", IF($H1557=$M$3, "", IF(OR(AY$7&lt;$AB1557, $AC1557&lt;AY$6),"", MAX(AY$10:AY1556)+1)))</f>
        <v/>
      </c>
      <c r="AZ1557" s="5" t="str">
        <f>IF(OR($AB1557="", $AC1557=""), "", IF($H1557=$M$3, "", IF(OR(AZ$7&lt;$AB1557, $AC1557&lt;AZ$6),"", MAX(AZ$10:AZ1556)+1)))</f>
        <v/>
      </c>
      <c r="BA1557" s="5" t="str">
        <f>IF(OR($AB1557="", $AC1557=""), "", IF($H1557=$M$3, "", IF(OR(BA$7&lt;$AB1557, $AC1557&lt;BA$6),"", MAX(BA$10:BA1556)+1)))</f>
        <v/>
      </c>
      <c r="BB1557" s="5" t="str">
        <f>IF(OR($AB1557="", $AC1557=""), "", IF($H1557=$M$3, "", IF(OR(BB$7&lt;$AB1557, $AC1557&lt;BB$6),"", MAX(BB$10:BB1556)+1)))</f>
        <v/>
      </c>
      <c r="BC1557" s="5" t="str">
        <f>IF(OR($AB1557="", $AC1557=""), "", IF($H1557=$M$3, "", IF(OR(BC$7&lt;$AB1557, $AC1557&lt;BC$6),"", MAX(BC$10:BC1556)+1)))</f>
        <v/>
      </c>
      <c r="BD1557" s="5" t="str">
        <f>IF(OR($AB1557="", $AC1557=""), "", IF($H1557=$M$3, "", IF(OR(BD$7&lt;$AB1557, $AC1557&lt;BD$6),"", MAX(BD$10:BD1556)+1)))</f>
        <v/>
      </c>
      <c r="BE1557" s="5" t="str">
        <f>IF(OR($AB1557="", $AC1557=""), "", IF($H1557=$M$3, "", IF(OR(BE$7&lt;$AB1557, $AC1557&lt;BE$6),"", MAX(BE$10:BE1556)+1)))</f>
        <v/>
      </c>
      <c r="BF1557" s="5" t="str">
        <f>IF(OR($AB1557="", $AC1557=""), "", IF($H1557=$M$3, "", IF(OR(BF$7&lt;$AB1557, $AC1557&lt;BF$6),"", MAX(BF$10:BF1556)+1)))</f>
        <v/>
      </c>
      <c r="BG1557" s="5" t="str">
        <f>IF(OR($AB1557="", $AC1557=""), "", IF($H1557=$M$3, "", IF(OR(BG$7&lt;$AB1557, $AC1557&lt;BG$6),"", MAX(BG$10:BG1556)+1)))</f>
        <v/>
      </c>
      <c r="BH1557" s="5" t="str">
        <f>IF(OR($AB1557="", $AC1557=""), "", IF($H1557=$M$3, "", IF(OR(BH$7&lt;$AB1557, $AC1557&lt;BH$6),"", MAX(BH$10:BH1556)+1)))</f>
        <v/>
      </c>
      <c r="BI1557" s="5" t="str">
        <f>IF(OR($AB1557="", $AC1557=""), "", IF($H1557=$M$3, "", IF(OR(BI$7&lt;$AB1557, $AC1557&lt;BI$6),"", MAX(BI$10:BI1556)+1)))</f>
        <v/>
      </c>
      <c r="BK1557" s="5" t="str" cm="1">
        <f t="array" aca="1" ref="BK1557" ca="1">IFERROR(INDEX($AE1557:$BI1557, $BJ1557, MATCH($BK$9, $AE$9:$BI$9, 0)), "")</f>
        <v/>
      </c>
    </row>
    <row r="1558" spans="1:63" x14ac:dyDescent="0.25">
      <c r="A1558" s="2"/>
      <c r="B1558" s="254"/>
      <c r="C1558" s="255"/>
      <c r="D1558" s="256"/>
      <c r="E1558" s="257"/>
      <c r="F1558" s="257"/>
      <c r="G1558" s="258"/>
      <c r="H1558" s="259"/>
      <c r="I1558" s="16"/>
      <c r="J1558" s="5" t="str">
        <f t="shared" si="203"/>
        <v/>
      </c>
      <c r="K1558" s="2"/>
      <c r="O1558" s="5" t="str">
        <f t="shared" si="201"/>
        <v/>
      </c>
      <c r="Q1558" s="5" t="str">
        <f t="shared" si="204"/>
        <v/>
      </c>
      <c r="S1558" s="5" t="str">
        <f t="shared" si="202"/>
        <v/>
      </c>
      <c r="U1558" s="64" t="str">
        <f>IF($D1558="","", IF(COUNTIF('Intro &amp; Setup'!$AW$49:$AW$88, $D1558)&gt;0, "BH", TEXT($D1558, "ddd")))</f>
        <v/>
      </c>
      <c r="V1558" s="65" t="str">
        <f>IF($G1558="", "", IF(COUNTIF('Intro &amp; Setup'!$AW$49:$AW$88, $G1558)&gt;0, "BH", TEXT($G1558, "ddd")))</f>
        <v/>
      </c>
      <c r="W1558" s="64" t="str">
        <f t="shared" si="205"/>
        <v/>
      </c>
      <c r="X1558" s="65" t="str">
        <f t="shared" si="206"/>
        <v/>
      </c>
      <c r="Y1558" s="64" t="str">
        <f>IF(F1558="", "", IF(OR(F1558&lt;'Intro &amp; Setup'!$Z$20, F1558&gt;'Intro &amp; Setup'!$Z$22), "X", ""))</f>
        <v/>
      </c>
      <c r="Z1558" s="65" t="str">
        <f>IF(G1558="", "", IF(OR(G1558&lt;'Intro &amp; Setup'!$Z$20, G1558&gt;'Intro &amp; Setup'!$Z$22), "X", ""))</f>
        <v/>
      </c>
      <c r="AB1558" s="58" t="str">
        <f t="shared" si="207"/>
        <v/>
      </c>
      <c r="AC1558" s="59" t="str">
        <f t="shared" si="208"/>
        <v/>
      </c>
      <c r="AE1558" s="5" t="str">
        <f>IF(OR($AB1558="", $AC1558=""), "", IF($H1558=$M$3, "", IF(OR(AE$7&lt;$AB1558, $AC1558&lt;AE$6),"", MAX(AE$10:AE1557)+1)))</f>
        <v/>
      </c>
      <c r="AF1558" s="5" t="str">
        <f>IF(OR($AB1558="", $AC1558=""), "", IF($H1558=$M$3, "", IF(OR(AF$7&lt;$AB1558, $AC1558&lt;AF$6),"", MAX(AF$10:AF1557)+1)))</f>
        <v/>
      </c>
      <c r="AG1558" s="5" t="str">
        <f>IF(OR($AB1558="", $AC1558=""), "", IF($H1558=$M$3, "", IF(OR(AG$7&lt;$AB1558, $AC1558&lt;AG$6),"", MAX(AG$10:AG1557)+1)))</f>
        <v/>
      </c>
      <c r="AH1558" s="5" t="str">
        <f>IF(OR($AB1558="", $AC1558=""), "", IF($H1558=$M$3, "", IF(OR(AH$7&lt;$AB1558, $AC1558&lt;AH$6),"", MAX(AH$10:AH1557)+1)))</f>
        <v/>
      </c>
      <c r="AI1558" s="5" t="str">
        <f>IF(OR($AB1558="", $AC1558=""), "", IF($H1558=$M$3, "", IF(OR(AI$7&lt;$AB1558, $AC1558&lt;AI$6),"", MAX(AI$10:AI1557)+1)))</f>
        <v/>
      </c>
      <c r="AJ1558" s="5" t="str">
        <f>IF(OR($AB1558="", $AC1558=""), "", IF($H1558=$M$3, "", IF(OR(AJ$7&lt;$AB1558, $AC1558&lt;AJ$6),"", MAX(AJ$10:AJ1557)+1)))</f>
        <v/>
      </c>
      <c r="AK1558" s="5" t="str">
        <f>IF(OR($AB1558="", $AC1558=""), "", IF($H1558=$M$3, "", IF(OR(AK$7&lt;$AB1558, $AC1558&lt;AK$6),"", MAX(AK$10:AK1557)+1)))</f>
        <v/>
      </c>
      <c r="AL1558" s="5" t="str">
        <f>IF(OR($AB1558="", $AC1558=""), "", IF($H1558=$M$3, "", IF(OR(AL$7&lt;$AB1558, $AC1558&lt;AL$6),"", MAX(AL$10:AL1557)+1)))</f>
        <v/>
      </c>
      <c r="AM1558" s="5" t="str">
        <f>IF(OR($AB1558="", $AC1558=""), "", IF($H1558=$M$3, "", IF(OR(AM$7&lt;$AB1558, $AC1558&lt;AM$6),"", MAX(AM$10:AM1557)+1)))</f>
        <v/>
      </c>
      <c r="AN1558" s="5" t="str">
        <f>IF(OR($AB1558="", $AC1558=""), "", IF($H1558=$M$3, "", IF(OR(AN$7&lt;$AB1558, $AC1558&lt;AN$6),"", MAX(AN$10:AN1557)+1)))</f>
        <v/>
      </c>
      <c r="AO1558" s="5" t="str">
        <f>IF(OR($AB1558="", $AC1558=""), "", IF($H1558=$M$3, "", IF(OR(AO$7&lt;$AB1558, $AC1558&lt;AO$6),"", MAX(AO$10:AO1557)+1)))</f>
        <v/>
      </c>
      <c r="AP1558" s="5" t="str">
        <f>IF(OR($AB1558="", $AC1558=""), "", IF($H1558=$M$3, "", IF(OR(AP$7&lt;$AB1558, $AC1558&lt;AP$6),"", MAX(AP$10:AP1557)+1)))</f>
        <v/>
      </c>
      <c r="AQ1558" s="5" t="str">
        <f>IF(OR($AB1558="", $AC1558=""), "", IF($H1558=$M$3, "", IF(OR(AQ$7&lt;$AB1558, $AC1558&lt;AQ$6),"", MAX(AQ$10:AQ1557)+1)))</f>
        <v/>
      </c>
      <c r="AR1558" s="5" t="str">
        <f>IF(OR($AB1558="", $AC1558=""), "", IF($H1558=$M$3, "", IF(OR(AR$7&lt;$AB1558, $AC1558&lt;AR$6),"", MAX(AR$10:AR1557)+1)))</f>
        <v/>
      </c>
      <c r="AS1558" s="5" t="str">
        <f>IF(OR($AB1558="", $AC1558=""), "", IF($H1558=$M$3, "", IF(OR(AS$7&lt;$AB1558, $AC1558&lt;AS$6),"", MAX(AS$10:AS1557)+1)))</f>
        <v/>
      </c>
      <c r="AT1558" s="5" t="str">
        <f>IF(OR($AB1558="", $AC1558=""), "", IF($H1558=$M$3, "", IF(OR(AT$7&lt;$AB1558, $AC1558&lt;AT$6),"", MAX(AT$10:AT1557)+1)))</f>
        <v/>
      </c>
      <c r="AU1558" s="5" t="str">
        <f>IF(OR($AB1558="", $AC1558=""), "", IF($H1558=$M$3, "", IF(OR(AU$7&lt;$AB1558, $AC1558&lt;AU$6),"", MAX(AU$10:AU1557)+1)))</f>
        <v/>
      </c>
      <c r="AV1558" s="5" t="str">
        <f>IF(OR($AB1558="", $AC1558=""), "", IF($H1558=$M$3, "", IF(OR(AV$7&lt;$AB1558, $AC1558&lt;AV$6),"", MAX(AV$10:AV1557)+1)))</f>
        <v/>
      </c>
      <c r="AW1558" s="5" t="str">
        <f>IF(OR($AB1558="", $AC1558=""), "", IF($H1558=$M$3, "", IF(OR(AW$7&lt;$AB1558, $AC1558&lt;AW$6),"", MAX(AW$10:AW1557)+1)))</f>
        <v/>
      </c>
      <c r="AX1558" s="5" t="str">
        <f>IF(OR($AB1558="", $AC1558=""), "", IF($H1558=$M$3, "", IF(OR(AX$7&lt;$AB1558, $AC1558&lt;AX$6),"", MAX(AX$10:AX1557)+1)))</f>
        <v/>
      </c>
      <c r="AY1558" s="5" t="str">
        <f>IF(OR($AB1558="", $AC1558=""), "", IF($H1558=$M$3, "", IF(OR(AY$7&lt;$AB1558, $AC1558&lt;AY$6),"", MAX(AY$10:AY1557)+1)))</f>
        <v/>
      </c>
      <c r="AZ1558" s="5" t="str">
        <f>IF(OR($AB1558="", $AC1558=""), "", IF($H1558=$M$3, "", IF(OR(AZ$7&lt;$AB1558, $AC1558&lt;AZ$6),"", MAX(AZ$10:AZ1557)+1)))</f>
        <v/>
      </c>
      <c r="BA1558" s="5" t="str">
        <f>IF(OR($AB1558="", $AC1558=""), "", IF($H1558=$M$3, "", IF(OR(BA$7&lt;$AB1558, $AC1558&lt;BA$6),"", MAX(BA$10:BA1557)+1)))</f>
        <v/>
      </c>
      <c r="BB1558" s="5" t="str">
        <f>IF(OR($AB1558="", $AC1558=""), "", IF($H1558=$M$3, "", IF(OR(BB$7&lt;$AB1558, $AC1558&lt;BB$6),"", MAX(BB$10:BB1557)+1)))</f>
        <v/>
      </c>
      <c r="BC1558" s="5" t="str">
        <f>IF(OR($AB1558="", $AC1558=""), "", IF($H1558=$M$3, "", IF(OR(BC$7&lt;$AB1558, $AC1558&lt;BC$6),"", MAX(BC$10:BC1557)+1)))</f>
        <v/>
      </c>
      <c r="BD1558" s="5" t="str">
        <f>IF(OR($AB1558="", $AC1558=""), "", IF($H1558=$M$3, "", IF(OR(BD$7&lt;$AB1558, $AC1558&lt;BD$6),"", MAX(BD$10:BD1557)+1)))</f>
        <v/>
      </c>
      <c r="BE1558" s="5" t="str">
        <f>IF(OR($AB1558="", $AC1558=""), "", IF($H1558=$M$3, "", IF(OR(BE$7&lt;$AB1558, $AC1558&lt;BE$6),"", MAX(BE$10:BE1557)+1)))</f>
        <v/>
      </c>
      <c r="BF1558" s="5" t="str">
        <f>IF(OR($AB1558="", $AC1558=""), "", IF($H1558=$M$3, "", IF(OR(BF$7&lt;$AB1558, $AC1558&lt;BF$6),"", MAX(BF$10:BF1557)+1)))</f>
        <v/>
      </c>
      <c r="BG1558" s="5" t="str">
        <f>IF(OR($AB1558="", $AC1558=""), "", IF($H1558=$M$3, "", IF(OR(BG$7&lt;$AB1558, $AC1558&lt;BG$6),"", MAX(BG$10:BG1557)+1)))</f>
        <v/>
      </c>
      <c r="BH1558" s="5" t="str">
        <f>IF(OR($AB1558="", $AC1558=""), "", IF($H1558=$M$3, "", IF(OR(BH$7&lt;$AB1558, $AC1558&lt;BH$6),"", MAX(BH$10:BH1557)+1)))</f>
        <v/>
      </c>
      <c r="BI1558" s="5" t="str">
        <f>IF(OR($AB1558="", $AC1558=""), "", IF($H1558=$M$3, "", IF(OR(BI$7&lt;$AB1558, $AC1558&lt;BI$6),"", MAX(BI$10:BI1557)+1)))</f>
        <v/>
      </c>
      <c r="BK1558" s="5" t="str" cm="1">
        <f t="array" aca="1" ref="BK1558" ca="1">IFERROR(INDEX($AE1558:$BI1558, $BJ1558, MATCH($BK$9, $AE$9:$BI$9, 0)), "")</f>
        <v/>
      </c>
    </row>
    <row r="1559" spans="1:63" x14ac:dyDescent="0.25">
      <c r="A1559" s="2"/>
      <c r="B1559" s="254"/>
      <c r="C1559" s="255"/>
      <c r="D1559" s="256"/>
      <c r="E1559" s="257"/>
      <c r="F1559" s="257"/>
      <c r="G1559" s="258"/>
      <c r="H1559" s="259"/>
      <c r="I1559" s="16"/>
      <c r="J1559" s="5" t="str">
        <f t="shared" si="203"/>
        <v/>
      </c>
      <c r="K1559" s="2"/>
      <c r="O1559" s="5" t="str">
        <f t="shared" si="201"/>
        <v/>
      </c>
      <c r="Q1559" s="5" t="str">
        <f t="shared" si="204"/>
        <v/>
      </c>
      <c r="S1559" s="5" t="str">
        <f t="shared" si="202"/>
        <v/>
      </c>
      <c r="U1559" s="64" t="str">
        <f>IF($D1559="","", IF(COUNTIF('Intro &amp; Setup'!$AW$49:$AW$88, $D1559)&gt;0, "BH", TEXT($D1559, "ddd")))</f>
        <v/>
      </c>
      <c r="V1559" s="65" t="str">
        <f>IF($G1559="", "", IF(COUNTIF('Intro &amp; Setup'!$AW$49:$AW$88, $G1559)&gt;0, "BH", TEXT($G1559, "ddd")))</f>
        <v/>
      </c>
      <c r="W1559" s="64" t="str">
        <f t="shared" si="205"/>
        <v/>
      </c>
      <c r="X1559" s="65" t="str">
        <f t="shared" si="206"/>
        <v/>
      </c>
      <c r="Y1559" s="64" t="str">
        <f>IF(F1559="", "", IF(OR(F1559&lt;'Intro &amp; Setup'!$Z$20, F1559&gt;'Intro &amp; Setup'!$Z$22), "X", ""))</f>
        <v/>
      </c>
      <c r="Z1559" s="65" t="str">
        <f>IF(G1559="", "", IF(OR(G1559&lt;'Intro &amp; Setup'!$Z$20, G1559&gt;'Intro &amp; Setup'!$Z$22), "X", ""))</f>
        <v/>
      </c>
      <c r="AB1559" s="58" t="str">
        <f t="shared" si="207"/>
        <v/>
      </c>
      <c r="AC1559" s="59" t="str">
        <f t="shared" si="208"/>
        <v/>
      </c>
      <c r="AE1559" s="5" t="str">
        <f>IF(OR($AB1559="", $AC1559=""), "", IF($H1559=$M$3, "", IF(OR(AE$7&lt;$AB1559, $AC1559&lt;AE$6),"", MAX(AE$10:AE1558)+1)))</f>
        <v/>
      </c>
      <c r="AF1559" s="5" t="str">
        <f>IF(OR($AB1559="", $AC1559=""), "", IF($H1559=$M$3, "", IF(OR(AF$7&lt;$AB1559, $AC1559&lt;AF$6),"", MAX(AF$10:AF1558)+1)))</f>
        <v/>
      </c>
      <c r="AG1559" s="5" t="str">
        <f>IF(OR($AB1559="", $AC1559=""), "", IF($H1559=$M$3, "", IF(OR(AG$7&lt;$AB1559, $AC1559&lt;AG$6),"", MAX(AG$10:AG1558)+1)))</f>
        <v/>
      </c>
      <c r="AH1559" s="5" t="str">
        <f>IF(OR($AB1559="", $AC1559=""), "", IF($H1559=$M$3, "", IF(OR(AH$7&lt;$AB1559, $AC1559&lt;AH$6),"", MAX(AH$10:AH1558)+1)))</f>
        <v/>
      </c>
      <c r="AI1559" s="5" t="str">
        <f>IF(OR($AB1559="", $AC1559=""), "", IF($H1559=$M$3, "", IF(OR(AI$7&lt;$AB1559, $AC1559&lt;AI$6),"", MAX(AI$10:AI1558)+1)))</f>
        <v/>
      </c>
      <c r="AJ1559" s="5" t="str">
        <f>IF(OR($AB1559="", $AC1559=""), "", IF($H1559=$M$3, "", IF(OR(AJ$7&lt;$AB1559, $AC1559&lt;AJ$6),"", MAX(AJ$10:AJ1558)+1)))</f>
        <v/>
      </c>
      <c r="AK1559" s="5" t="str">
        <f>IF(OR($AB1559="", $AC1559=""), "", IF($H1559=$M$3, "", IF(OR(AK$7&lt;$AB1559, $AC1559&lt;AK$6),"", MAX(AK$10:AK1558)+1)))</f>
        <v/>
      </c>
      <c r="AL1559" s="5" t="str">
        <f>IF(OR($AB1559="", $AC1559=""), "", IF($H1559=$M$3, "", IF(OR(AL$7&lt;$AB1559, $AC1559&lt;AL$6),"", MAX(AL$10:AL1558)+1)))</f>
        <v/>
      </c>
      <c r="AM1559" s="5" t="str">
        <f>IF(OR($AB1559="", $AC1559=""), "", IF($H1559=$M$3, "", IF(OR(AM$7&lt;$AB1559, $AC1559&lt;AM$6),"", MAX(AM$10:AM1558)+1)))</f>
        <v/>
      </c>
      <c r="AN1559" s="5" t="str">
        <f>IF(OR($AB1559="", $AC1559=""), "", IF($H1559=$M$3, "", IF(OR(AN$7&lt;$AB1559, $AC1559&lt;AN$6),"", MAX(AN$10:AN1558)+1)))</f>
        <v/>
      </c>
      <c r="AO1559" s="5" t="str">
        <f>IF(OR($AB1559="", $AC1559=""), "", IF($H1559=$M$3, "", IF(OR(AO$7&lt;$AB1559, $AC1559&lt;AO$6),"", MAX(AO$10:AO1558)+1)))</f>
        <v/>
      </c>
      <c r="AP1559" s="5" t="str">
        <f>IF(OR($AB1559="", $AC1559=""), "", IF($H1559=$M$3, "", IF(OR(AP$7&lt;$AB1559, $AC1559&lt;AP$6),"", MAX(AP$10:AP1558)+1)))</f>
        <v/>
      </c>
      <c r="AQ1559" s="5" t="str">
        <f>IF(OR($AB1559="", $AC1559=""), "", IF($H1559=$M$3, "", IF(OR(AQ$7&lt;$AB1559, $AC1559&lt;AQ$6),"", MAX(AQ$10:AQ1558)+1)))</f>
        <v/>
      </c>
      <c r="AR1559" s="5" t="str">
        <f>IF(OR($AB1559="", $AC1559=""), "", IF($H1559=$M$3, "", IF(OR(AR$7&lt;$AB1559, $AC1559&lt;AR$6),"", MAX(AR$10:AR1558)+1)))</f>
        <v/>
      </c>
      <c r="AS1559" s="5" t="str">
        <f>IF(OR($AB1559="", $AC1559=""), "", IF($H1559=$M$3, "", IF(OR(AS$7&lt;$AB1559, $AC1559&lt;AS$6),"", MAX(AS$10:AS1558)+1)))</f>
        <v/>
      </c>
      <c r="AT1559" s="5" t="str">
        <f>IF(OR($AB1559="", $AC1559=""), "", IF($H1559=$M$3, "", IF(OR(AT$7&lt;$AB1559, $AC1559&lt;AT$6),"", MAX(AT$10:AT1558)+1)))</f>
        <v/>
      </c>
      <c r="AU1559" s="5" t="str">
        <f>IF(OR($AB1559="", $AC1559=""), "", IF($H1559=$M$3, "", IF(OR(AU$7&lt;$AB1559, $AC1559&lt;AU$6),"", MAX(AU$10:AU1558)+1)))</f>
        <v/>
      </c>
      <c r="AV1559" s="5" t="str">
        <f>IF(OR($AB1559="", $AC1559=""), "", IF($H1559=$M$3, "", IF(OR(AV$7&lt;$AB1559, $AC1559&lt;AV$6),"", MAX(AV$10:AV1558)+1)))</f>
        <v/>
      </c>
      <c r="AW1559" s="5" t="str">
        <f>IF(OR($AB1559="", $AC1559=""), "", IF($H1559=$M$3, "", IF(OR(AW$7&lt;$AB1559, $AC1559&lt;AW$6),"", MAX(AW$10:AW1558)+1)))</f>
        <v/>
      </c>
      <c r="AX1559" s="5" t="str">
        <f>IF(OR($AB1559="", $AC1559=""), "", IF($H1559=$M$3, "", IF(OR(AX$7&lt;$AB1559, $AC1559&lt;AX$6),"", MAX(AX$10:AX1558)+1)))</f>
        <v/>
      </c>
      <c r="AY1559" s="5" t="str">
        <f>IF(OR($AB1559="", $AC1559=""), "", IF($H1559=$M$3, "", IF(OR(AY$7&lt;$AB1559, $AC1559&lt;AY$6),"", MAX(AY$10:AY1558)+1)))</f>
        <v/>
      </c>
      <c r="AZ1559" s="5" t="str">
        <f>IF(OR($AB1559="", $AC1559=""), "", IF($H1559=$M$3, "", IF(OR(AZ$7&lt;$AB1559, $AC1559&lt;AZ$6),"", MAX(AZ$10:AZ1558)+1)))</f>
        <v/>
      </c>
      <c r="BA1559" s="5" t="str">
        <f>IF(OR($AB1559="", $AC1559=""), "", IF($H1559=$M$3, "", IF(OR(BA$7&lt;$AB1559, $AC1559&lt;BA$6),"", MAX(BA$10:BA1558)+1)))</f>
        <v/>
      </c>
      <c r="BB1559" s="5" t="str">
        <f>IF(OR($AB1559="", $AC1559=""), "", IF($H1559=$M$3, "", IF(OR(BB$7&lt;$AB1559, $AC1559&lt;BB$6),"", MAX(BB$10:BB1558)+1)))</f>
        <v/>
      </c>
      <c r="BC1559" s="5" t="str">
        <f>IF(OR($AB1559="", $AC1559=""), "", IF($H1559=$M$3, "", IF(OR(BC$7&lt;$AB1559, $AC1559&lt;BC$6),"", MAX(BC$10:BC1558)+1)))</f>
        <v/>
      </c>
      <c r="BD1559" s="5" t="str">
        <f>IF(OR($AB1559="", $AC1559=""), "", IF($H1559=$M$3, "", IF(OR(BD$7&lt;$AB1559, $AC1559&lt;BD$6),"", MAX(BD$10:BD1558)+1)))</f>
        <v/>
      </c>
      <c r="BE1559" s="5" t="str">
        <f>IF(OR($AB1559="", $AC1559=""), "", IF($H1559=$M$3, "", IF(OR(BE$7&lt;$AB1559, $AC1559&lt;BE$6),"", MAX(BE$10:BE1558)+1)))</f>
        <v/>
      </c>
      <c r="BF1559" s="5" t="str">
        <f>IF(OR($AB1559="", $AC1559=""), "", IF($H1559=$M$3, "", IF(OR(BF$7&lt;$AB1559, $AC1559&lt;BF$6),"", MAX(BF$10:BF1558)+1)))</f>
        <v/>
      </c>
      <c r="BG1559" s="5" t="str">
        <f>IF(OR($AB1559="", $AC1559=""), "", IF($H1559=$M$3, "", IF(OR(BG$7&lt;$AB1559, $AC1559&lt;BG$6),"", MAX(BG$10:BG1558)+1)))</f>
        <v/>
      </c>
      <c r="BH1559" s="5" t="str">
        <f>IF(OR($AB1559="", $AC1559=""), "", IF($H1559=$M$3, "", IF(OR(BH$7&lt;$AB1559, $AC1559&lt;BH$6),"", MAX(BH$10:BH1558)+1)))</f>
        <v/>
      </c>
      <c r="BI1559" s="5" t="str">
        <f>IF(OR($AB1559="", $AC1559=""), "", IF($H1559=$M$3, "", IF(OR(BI$7&lt;$AB1559, $AC1559&lt;BI$6),"", MAX(BI$10:BI1558)+1)))</f>
        <v/>
      </c>
      <c r="BK1559" s="5" t="str" cm="1">
        <f t="array" aca="1" ref="BK1559" ca="1">IFERROR(INDEX($AE1559:$BI1559, $BJ1559, MATCH($BK$9, $AE$9:$BI$9, 0)), "")</f>
        <v/>
      </c>
    </row>
    <row r="1560" spans="1:63" x14ac:dyDescent="0.25">
      <c r="A1560" s="2"/>
      <c r="B1560" s="254"/>
      <c r="C1560" s="255"/>
      <c r="D1560" s="256"/>
      <c r="E1560" s="257"/>
      <c r="F1560" s="257"/>
      <c r="G1560" s="258"/>
      <c r="H1560" s="259"/>
      <c r="I1560" s="16"/>
      <c r="J1560" s="5" t="str">
        <f t="shared" si="203"/>
        <v/>
      </c>
      <c r="K1560" s="2"/>
      <c r="O1560" s="5" t="str">
        <f t="shared" si="201"/>
        <v/>
      </c>
      <c r="Q1560" s="5" t="str">
        <f t="shared" si="204"/>
        <v/>
      </c>
      <c r="S1560" s="5" t="str">
        <f t="shared" si="202"/>
        <v/>
      </c>
      <c r="U1560" s="64" t="str">
        <f>IF($D1560="","", IF(COUNTIF('Intro &amp; Setup'!$AW$49:$AW$88, $D1560)&gt;0, "BH", TEXT($D1560, "ddd")))</f>
        <v/>
      </c>
      <c r="V1560" s="65" t="str">
        <f>IF($G1560="", "", IF(COUNTIF('Intro &amp; Setup'!$AW$49:$AW$88, $G1560)&gt;0, "BH", TEXT($G1560, "ddd")))</f>
        <v/>
      </c>
      <c r="W1560" s="64" t="str">
        <f t="shared" si="205"/>
        <v/>
      </c>
      <c r="X1560" s="65" t="str">
        <f t="shared" si="206"/>
        <v/>
      </c>
      <c r="Y1560" s="64" t="str">
        <f>IF(F1560="", "", IF(OR(F1560&lt;'Intro &amp; Setup'!$Z$20, F1560&gt;'Intro &amp; Setup'!$Z$22), "X", ""))</f>
        <v/>
      </c>
      <c r="Z1560" s="65" t="str">
        <f>IF(G1560="", "", IF(OR(G1560&lt;'Intro &amp; Setup'!$Z$20, G1560&gt;'Intro &amp; Setup'!$Z$22), "X", ""))</f>
        <v/>
      </c>
      <c r="AB1560" s="58" t="str">
        <f t="shared" si="207"/>
        <v/>
      </c>
      <c r="AC1560" s="59" t="str">
        <f t="shared" si="208"/>
        <v/>
      </c>
      <c r="AE1560" s="5" t="str">
        <f>IF(OR($AB1560="", $AC1560=""), "", IF($H1560=$M$3, "", IF(OR(AE$7&lt;$AB1560, $AC1560&lt;AE$6),"", MAX(AE$10:AE1559)+1)))</f>
        <v/>
      </c>
      <c r="AF1560" s="5" t="str">
        <f>IF(OR($AB1560="", $AC1560=""), "", IF($H1560=$M$3, "", IF(OR(AF$7&lt;$AB1560, $AC1560&lt;AF$6),"", MAX(AF$10:AF1559)+1)))</f>
        <v/>
      </c>
      <c r="AG1560" s="5" t="str">
        <f>IF(OR($AB1560="", $AC1560=""), "", IF($H1560=$M$3, "", IF(OR(AG$7&lt;$AB1560, $AC1560&lt;AG$6),"", MAX(AG$10:AG1559)+1)))</f>
        <v/>
      </c>
      <c r="AH1560" s="5" t="str">
        <f>IF(OR($AB1560="", $AC1560=""), "", IF($H1560=$M$3, "", IF(OR(AH$7&lt;$AB1560, $AC1560&lt;AH$6),"", MAX(AH$10:AH1559)+1)))</f>
        <v/>
      </c>
      <c r="AI1560" s="5" t="str">
        <f>IF(OR($AB1560="", $AC1560=""), "", IF($H1560=$M$3, "", IF(OR(AI$7&lt;$AB1560, $AC1560&lt;AI$6),"", MAX(AI$10:AI1559)+1)))</f>
        <v/>
      </c>
      <c r="AJ1560" s="5" t="str">
        <f>IF(OR($AB1560="", $AC1560=""), "", IF($H1560=$M$3, "", IF(OR(AJ$7&lt;$AB1560, $AC1560&lt;AJ$6),"", MAX(AJ$10:AJ1559)+1)))</f>
        <v/>
      </c>
      <c r="AK1560" s="5" t="str">
        <f>IF(OR($AB1560="", $AC1560=""), "", IF($H1560=$M$3, "", IF(OR(AK$7&lt;$AB1560, $AC1560&lt;AK$6),"", MAX(AK$10:AK1559)+1)))</f>
        <v/>
      </c>
      <c r="AL1560" s="5" t="str">
        <f>IF(OR($AB1560="", $AC1560=""), "", IF($H1560=$M$3, "", IF(OR(AL$7&lt;$AB1560, $AC1560&lt;AL$6),"", MAX(AL$10:AL1559)+1)))</f>
        <v/>
      </c>
      <c r="AM1560" s="5" t="str">
        <f>IF(OR($AB1560="", $AC1560=""), "", IF($H1560=$M$3, "", IF(OR(AM$7&lt;$AB1560, $AC1560&lt;AM$6),"", MAX(AM$10:AM1559)+1)))</f>
        <v/>
      </c>
      <c r="AN1560" s="5" t="str">
        <f>IF(OR($AB1560="", $AC1560=""), "", IF($H1560=$M$3, "", IF(OR(AN$7&lt;$AB1560, $AC1560&lt;AN$6),"", MAX(AN$10:AN1559)+1)))</f>
        <v/>
      </c>
      <c r="AO1560" s="5" t="str">
        <f>IF(OR($AB1560="", $AC1560=""), "", IF($H1560=$M$3, "", IF(OR(AO$7&lt;$AB1560, $AC1560&lt;AO$6),"", MAX(AO$10:AO1559)+1)))</f>
        <v/>
      </c>
      <c r="AP1560" s="5" t="str">
        <f>IF(OR($AB1560="", $AC1560=""), "", IF($H1560=$M$3, "", IF(OR(AP$7&lt;$AB1560, $AC1560&lt;AP$6),"", MAX(AP$10:AP1559)+1)))</f>
        <v/>
      </c>
      <c r="AQ1560" s="5" t="str">
        <f>IF(OR($AB1560="", $AC1560=""), "", IF($H1560=$M$3, "", IF(OR(AQ$7&lt;$AB1560, $AC1560&lt;AQ$6),"", MAX(AQ$10:AQ1559)+1)))</f>
        <v/>
      </c>
      <c r="AR1560" s="5" t="str">
        <f>IF(OR($AB1560="", $AC1560=""), "", IF($H1560=$M$3, "", IF(OR(AR$7&lt;$AB1560, $AC1560&lt;AR$6),"", MAX(AR$10:AR1559)+1)))</f>
        <v/>
      </c>
      <c r="AS1560" s="5" t="str">
        <f>IF(OR($AB1560="", $AC1560=""), "", IF($H1560=$M$3, "", IF(OR(AS$7&lt;$AB1560, $AC1560&lt;AS$6),"", MAX(AS$10:AS1559)+1)))</f>
        <v/>
      </c>
      <c r="AT1560" s="5" t="str">
        <f>IF(OR($AB1560="", $AC1560=""), "", IF($H1560=$M$3, "", IF(OR(AT$7&lt;$AB1560, $AC1560&lt;AT$6),"", MAX(AT$10:AT1559)+1)))</f>
        <v/>
      </c>
      <c r="AU1560" s="5" t="str">
        <f>IF(OR($AB1560="", $AC1560=""), "", IF($H1560=$M$3, "", IF(OR(AU$7&lt;$AB1560, $AC1560&lt;AU$6),"", MAX(AU$10:AU1559)+1)))</f>
        <v/>
      </c>
      <c r="AV1560" s="5" t="str">
        <f>IF(OR($AB1560="", $AC1560=""), "", IF($H1560=$M$3, "", IF(OR(AV$7&lt;$AB1560, $AC1560&lt;AV$6),"", MAX(AV$10:AV1559)+1)))</f>
        <v/>
      </c>
      <c r="AW1560" s="5" t="str">
        <f>IF(OR($AB1560="", $AC1560=""), "", IF($H1560=$M$3, "", IF(OR(AW$7&lt;$AB1560, $AC1560&lt;AW$6),"", MAX(AW$10:AW1559)+1)))</f>
        <v/>
      </c>
      <c r="AX1560" s="5" t="str">
        <f>IF(OR($AB1560="", $AC1560=""), "", IF($H1560=$M$3, "", IF(OR(AX$7&lt;$AB1560, $AC1560&lt;AX$6),"", MAX(AX$10:AX1559)+1)))</f>
        <v/>
      </c>
      <c r="AY1560" s="5" t="str">
        <f>IF(OR($AB1560="", $AC1560=""), "", IF($H1560=$M$3, "", IF(OR(AY$7&lt;$AB1560, $AC1560&lt;AY$6),"", MAX(AY$10:AY1559)+1)))</f>
        <v/>
      </c>
      <c r="AZ1560" s="5" t="str">
        <f>IF(OR($AB1560="", $AC1560=""), "", IF($H1560=$M$3, "", IF(OR(AZ$7&lt;$AB1560, $AC1560&lt;AZ$6),"", MAX(AZ$10:AZ1559)+1)))</f>
        <v/>
      </c>
      <c r="BA1560" s="5" t="str">
        <f>IF(OR($AB1560="", $AC1560=""), "", IF($H1560=$M$3, "", IF(OR(BA$7&lt;$AB1560, $AC1560&lt;BA$6),"", MAX(BA$10:BA1559)+1)))</f>
        <v/>
      </c>
      <c r="BB1560" s="5" t="str">
        <f>IF(OR($AB1560="", $AC1560=""), "", IF($H1560=$M$3, "", IF(OR(BB$7&lt;$AB1560, $AC1560&lt;BB$6),"", MAX(BB$10:BB1559)+1)))</f>
        <v/>
      </c>
      <c r="BC1560" s="5" t="str">
        <f>IF(OR($AB1560="", $AC1560=""), "", IF($H1560=$M$3, "", IF(OR(BC$7&lt;$AB1560, $AC1560&lt;BC$6),"", MAX(BC$10:BC1559)+1)))</f>
        <v/>
      </c>
      <c r="BD1560" s="5" t="str">
        <f>IF(OR($AB1560="", $AC1560=""), "", IF($H1560=$M$3, "", IF(OR(BD$7&lt;$AB1560, $AC1560&lt;BD$6),"", MAX(BD$10:BD1559)+1)))</f>
        <v/>
      </c>
      <c r="BE1560" s="5" t="str">
        <f>IF(OR($AB1560="", $AC1560=""), "", IF($H1560=$M$3, "", IF(OR(BE$7&lt;$AB1560, $AC1560&lt;BE$6),"", MAX(BE$10:BE1559)+1)))</f>
        <v/>
      </c>
      <c r="BF1560" s="5" t="str">
        <f>IF(OR($AB1560="", $AC1560=""), "", IF($H1560=$M$3, "", IF(OR(BF$7&lt;$AB1560, $AC1560&lt;BF$6),"", MAX(BF$10:BF1559)+1)))</f>
        <v/>
      </c>
      <c r="BG1560" s="5" t="str">
        <f>IF(OR($AB1560="", $AC1560=""), "", IF($H1560=$M$3, "", IF(OR(BG$7&lt;$AB1560, $AC1560&lt;BG$6),"", MAX(BG$10:BG1559)+1)))</f>
        <v/>
      </c>
      <c r="BH1560" s="5" t="str">
        <f>IF(OR($AB1560="", $AC1560=""), "", IF($H1560=$M$3, "", IF(OR(BH$7&lt;$AB1560, $AC1560&lt;BH$6),"", MAX(BH$10:BH1559)+1)))</f>
        <v/>
      </c>
      <c r="BI1560" s="5" t="str">
        <f>IF(OR($AB1560="", $AC1560=""), "", IF($H1560=$M$3, "", IF(OR(BI$7&lt;$AB1560, $AC1560&lt;BI$6),"", MAX(BI$10:BI1559)+1)))</f>
        <v/>
      </c>
      <c r="BK1560" s="5" t="str" cm="1">
        <f t="array" aca="1" ref="BK1560" ca="1">IFERROR(INDEX($AE1560:$BI1560, $BJ1560, MATCH($BK$9, $AE$9:$BI$9, 0)), "")</f>
        <v/>
      </c>
    </row>
    <row r="1561" spans="1:63" x14ac:dyDescent="0.25">
      <c r="A1561" s="2"/>
      <c r="B1561" s="254"/>
      <c r="C1561" s="255"/>
      <c r="D1561" s="256"/>
      <c r="E1561" s="257"/>
      <c r="F1561" s="257"/>
      <c r="G1561" s="258"/>
      <c r="H1561" s="259"/>
      <c r="I1561" s="16"/>
      <c r="J1561" s="5" t="str">
        <f t="shared" si="203"/>
        <v/>
      </c>
      <c r="K1561" s="2"/>
      <c r="O1561" s="5" t="str">
        <f t="shared" si="201"/>
        <v/>
      </c>
      <c r="Q1561" s="5" t="str">
        <f t="shared" si="204"/>
        <v/>
      </c>
      <c r="S1561" s="5" t="str">
        <f t="shared" si="202"/>
        <v/>
      </c>
      <c r="U1561" s="64" t="str">
        <f>IF($D1561="","", IF(COUNTIF('Intro &amp; Setup'!$AW$49:$AW$88, $D1561)&gt;0, "BH", TEXT($D1561, "ddd")))</f>
        <v/>
      </c>
      <c r="V1561" s="65" t="str">
        <f>IF($G1561="", "", IF(COUNTIF('Intro &amp; Setup'!$AW$49:$AW$88, $G1561)&gt;0, "BH", TEXT($G1561, "ddd")))</f>
        <v/>
      </c>
      <c r="W1561" s="64" t="str">
        <f t="shared" si="205"/>
        <v/>
      </c>
      <c r="X1561" s="65" t="str">
        <f t="shared" si="206"/>
        <v/>
      </c>
      <c r="Y1561" s="64" t="str">
        <f>IF(F1561="", "", IF(OR(F1561&lt;'Intro &amp; Setup'!$Z$20, F1561&gt;'Intro &amp; Setup'!$Z$22), "X", ""))</f>
        <v/>
      </c>
      <c r="Z1561" s="65" t="str">
        <f>IF(G1561="", "", IF(OR(G1561&lt;'Intro &amp; Setup'!$Z$20, G1561&gt;'Intro &amp; Setup'!$Z$22), "X", ""))</f>
        <v/>
      </c>
      <c r="AB1561" s="58" t="str">
        <f t="shared" si="207"/>
        <v/>
      </c>
      <c r="AC1561" s="59" t="str">
        <f t="shared" si="208"/>
        <v/>
      </c>
      <c r="AE1561" s="5" t="str">
        <f>IF(OR($AB1561="", $AC1561=""), "", IF($H1561=$M$3, "", IF(OR(AE$7&lt;$AB1561, $AC1561&lt;AE$6),"", MAX(AE$10:AE1560)+1)))</f>
        <v/>
      </c>
      <c r="AF1561" s="5" t="str">
        <f>IF(OR($AB1561="", $AC1561=""), "", IF($H1561=$M$3, "", IF(OR(AF$7&lt;$AB1561, $AC1561&lt;AF$6),"", MAX(AF$10:AF1560)+1)))</f>
        <v/>
      </c>
      <c r="AG1561" s="5" t="str">
        <f>IF(OR($AB1561="", $AC1561=""), "", IF($H1561=$M$3, "", IF(OR(AG$7&lt;$AB1561, $AC1561&lt;AG$6),"", MAX(AG$10:AG1560)+1)))</f>
        <v/>
      </c>
      <c r="AH1561" s="5" t="str">
        <f>IF(OR($AB1561="", $AC1561=""), "", IF($H1561=$M$3, "", IF(OR(AH$7&lt;$AB1561, $AC1561&lt;AH$6),"", MAX(AH$10:AH1560)+1)))</f>
        <v/>
      </c>
      <c r="AI1561" s="5" t="str">
        <f>IF(OR($AB1561="", $AC1561=""), "", IF($H1561=$M$3, "", IF(OR(AI$7&lt;$AB1561, $AC1561&lt;AI$6),"", MAX(AI$10:AI1560)+1)))</f>
        <v/>
      </c>
      <c r="AJ1561" s="5" t="str">
        <f>IF(OR($AB1561="", $AC1561=""), "", IF($H1561=$M$3, "", IF(OR(AJ$7&lt;$AB1561, $AC1561&lt;AJ$6),"", MAX(AJ$10:AJ1560)+1)))</f>
        <v/>
      </c>
      <c r="AK1561" s="5" t="str">
        <f>IF(OR($AB1561="", $AC1561=""), "", IF($H1561=$M$3, "", IF(OR(AK$7&lt;$AB1561, $AC1561&lt;AK$6),"", MAX(AK$10:AK1560)+1)))</f>
        <v/>
      </c>
      <c r="AL1561" s="5" t="str">
        <f>IF(OR($AB1561="", $AC1561=""), "", IF($H1561=$M$3, "", IF(OR(AL$7&lt;$AB1561, $AC1561&lt;AL$6),"", MAX(AL$10:AL1560)+1)))</f>
        <v/>
      </c>
      <c r="AM1561" s="5" t="str">
        <f>IF(OR($AB1561="", $AC1561=""), "", IF($H1561=$M$3, "", IF(OR(AM$7&lt;$AB1561, $AC1561&lt;AM$6),"", MAX(AM$10:AM1560)+1)))</f>
        <v/>
      </c>
      <c r="AN1561" s="5" t="str">
        <f>IF(OR($AB1561="", $AC1561=""), "", IF($H1561=$M$3, "", IF(OR(AN$7&lt;$AB1561, $AC1561&lt;AN$6),"", MAX(AN$10:AN1560)+1)))</f>
        <v/>
      </c>
      <c r="AO1561" s="5" t="str">
        <f>IF(OR($AB1561="", $AC1561=""), "", IF($H1561=$M$3, "", IF(OR(AO$7&lt;$AB1561, $AC1561&lt;AO$6),"", MAX(AO$10:AO1560)+1)))</f>
        <v/>
      </c>
      <c r="AP1561" s="5" t="str">
        <f>IF(OR($AB1561="", $AC1561=""), "", IF($H1561=$M$3, "", IF(OR(AP$7&lt;$AB1561, $AC1561&lt;AP$6),"", MAX(AP$10:AP1560)+1)))</f>
        <v/>
      </c>
      <c r="AQ1561" s="5" t="str">
        <f>IF(OR($AB1561="", $AC1561=""), "", IF($H1561=$M$3, "", IF(OR(AQ$7&lt;$AB1561, $AC1561&lt;AQ$6),"", MAX(AQ$10:AQ1560)+1)))</f>
        <v/>
      </c>
      <c r="AR1561" s="5" t="str">
        <f>IF(OR($AB1561="", $AC1561=""), "", IF($H1561=$M$3, "", IF(OR(AR$7&lt;$AB1561, $AC1561&lt;AR$6),"", MAX(AR$10:AR1560)+1)))</f>
        <v/>
      </c>
      <c r="AS1561" s="5" t="str">
        <f>IF(OR($AB1561="", $AC1561=""), "", IF($H1561=$M$3, "", IF(OR(AS$7&lt;$AB1561, $AC1561&lt;AS$6),"", MAX(AS$10:AS1560)+1)))</f>
        <v/>
      </c>
      <c r="AT1561" s="5" t="str">
        <f>IF(OR($AB1561="", $AC1561=""), "", IF($H1561=$M$3, "", IF(OR(AT$7&lt;$AB1561, $AC1561&lt;AT$6),"", MAX(AT$10:AT1560)+1)))</f>
        <v/>
      </c>
      <c r="AU1561" s="5" t="str">
        <f>IF(OR($AB1561="", $AC1561=""), "", IF($H1561=$M$3, "", IF(OR(AU$7&lt;$AB1561, $AC1561&lt;AU$6),"", MAX(AU$10:AU1560)+1)))</f>
        <v/>
      </c>
      <c r="AV1561" s="5" t="str">
        <f>IF(OR($AB1561="", $AC1561=""), "", IF($H1561=$M$3, "", IF(OR(AV$7&lt;$AB1561, $AC1561&lt;AV$6),"", MAX(AV$10:AV1560)+1)))</f>
        <v/>
      </c>
      <c r="AW1561" s="5" t="str">
        <f>IF(OR($AB1561="", $AC1561=""), "", IF($H1561=$M$3, "", IF(OR(AW$7&lt;$AB1561, $AC1561&lt;AW$6),"", MAX(AW$10:AW1560)+1)))</f>
        <v/>
      </c>
      <c r="AX1561" s="5" t="str">
        <f>IF(OR($AB1561="", $AC1561=""), "", IF($H1561=$M$3, "", IF(OR(AX$7&lt;$AB1561, $AC1561&lt;AX$6),"", MAX(AX$10:AX1560)+1)))</f>
        <v/>
      </c>
      <c r="AY1561" s="5" t="str">
        <f>IF(OR($AB1561="", $AC1561=""), "", IF($H1561=$M$3, "", IF(OR(AY$7&lt;$AB1561, $AC1561&lt;AY$6),"", MAX(AY$10:AY1560)+1)))</f>
        <v/>
      </c>
      <c r="AZ1561" s="5" t="str">
        <f>IF(OR($AB1561="", $AC1561=""), "", IF($H1561=$M$3, "", IF(OR(AZ$7&lt;$AB1561, $AC1561&lt;AZ$6),"", MAX(AZ$10:AZ1560)+1)))</f>
        <v/>
      </c>
      <c r="BA1561" s="5" t="str">
        <f>IF(OR($AB1561="", $AC1561=""), "", IF($H1561=$M$3, "", IF(OR(BA$7&lt;$AB1561, $AC1561&lt;BA$6),"", MAX(BA$10:BA1560)+1)))</f>
        <v/>
      </c>
      <c r="BB1561" s="5" t="str">
        <f>IF(OR($AB1561="", $AC1561=""), "", IF($H1561=$M$3, "", IF(OR(BB$7&lt;$AB1561, $AC1561&lt;BB$6),"", MAX(BB$10:BB1560)+1)))</f>
        <v/>
      </c>
      <c r="BC1561" s="5" t="str">
        <f>IF(OR($AB1561="", $AC1561=""), "", IF($H1561=$M$3, "", IF(OR(BC$7&lt;$AB1561, $AC1561&lt;BC$6),"", MAX(BC$10:BC1560)+1)))</f>
        <v/>
      </c>
      <c r="BD1561" s="5" t="str">
        <f>IF(OR($AB1561="", $AC1561=""), "", IF($H1561=$M$3, "", IF(OR(BD$7&lt;$AB1561, $AC1561&lt;BD$6),"", MAX(BD$10:BD1560)+1)))</f>
        <v/>
      </c>
      <c r="BE1561" s="5" t="str">
        <f>IF(OR($AB1561="", $AC1561=""), "", IF($H1561=$M$3, "", IF(OR(BE$7&lt;$AB1561, $AC1561&lt;BE$6),"", MAX(BE$10:BE1560)+1)))</f>
        <v/>
      </c>
      <c r="BF1561" s="5" t="str">
        <f>IF(OR($AB1561="", $AC1561=""), "", IF($H1561=$M$3, "", IF(OR(BF$7&lt;$AB1561, $AC1561&lt;BF$6),"", MAX(BF$10:BF1560)+1)))</f>
        <v/>
      </c>
      <c r="BG1561" s="5" t="str">
        <f>IF(OR($AB1561="", $AC1561=""), "", IF($H1561=$M$3, "", IF(OR(BG$7&lt;$AB1561, $AC1561&lt;BG$6),"", MAX(BG$10:BG1560)+1)))</f>
        <v/>
      </c>
      <c r="BH1561" s="5" t="str">
        <f>IF(OR($AB1561="", $AC1561=""), "", IF($H1561=$M$3, "", IF(OR(BH$7&lt;$AB1561, $AC1561&lt;BH$6),"", MAX(BH$10:BH1560)+1)))</f>
        <v/>
      </c>
      <c r="BI1561" s="5" t="str">
        <f>IF(OR($AB1561="", $AC1561=""), "", IF($H1561=$M$3, "", IF(OR(BI$7&lt;$AB1561, $AC1561&lt;BI$6),"", MAX(BI$10:BI1560)+1)))</f>
        <v/>
      </c>
      <c r="BK1561" s="5" t="str" cm="1">
        <f t="array" aca="1" ref="BK1561" ca="1">IFERROR(INDEX($AE1561:$BI1561, $BJ1561, MATCH($BK$9, $AE$9:$BI$9, 0)), "")</f>
        <v/>
      </c>
    </row>
    <row r="1562" spans="1:63" x14ac:dyDescent="0.25">
      <c r="A1562" s="2"/>
      <c r="B1562" s="254"/>
      <c r="C1562" s="255"/>
      <c r="D1562" s="256"/>
      <c r="E1562" s="257"/>
      <c r="F1562" s="257"/>
      <c r="G1562" s="258"/>
      <c r="H1562" s="259"/>
      <c r="I1562" s="16"/>
      <c r="J1562" s="5" t="str">
        <f t="shared" si="203"/>
        <v/>
      </c>
      <c r="K1562" s="2"/>
      <c r="O1562" s="5" t="str">
        <f t="shared" si="201"/>
        <v/>
      </c>
      <c r="Q1562" s="5" t="str">
        <f t="shared" si="204"/>
        <v/>
      </c>
      <c r="S1562" s="5" t="str">
        <f t="shared" si="202"/>
        <v/>
      </c>
      <c r="U1562" s="64" t="str">
        <f>IF($D1562="","", IF(COUNTIF('Intro &amp; Setup'!$AW$49:$AW$88, $D1562)&gt;0, "BH", TEXT($D1562, "ddd")))</f>
        <v/>
      </c>
      <c r="V1562" s="65" t="str">
        <f>IF($G1562="", "", IF(COUNTIF('Intro &amp; Setup'!$AW$49:$AW$88, $G1562)&gt;0, "BH", TEXT($G1562, "ddd")))</f>
        <v/>
      </c>
      <c r="W1562" s="64" t="str">
        <f t="shared" si="205"/>
        <v/>
      </c>
      <c r="X1562" s="65" t="str">
        <f t="shared" si="206"/>
        <v/>
      </c>
      <c r="Y1562" s="64" t="str">
        <f>IF(F1562="", "", IF(OR(F1562&lt;'Intro &amp; Setup'!$Z$20, F1562&gt;'Intro &amp; Setup'!$Z$22), "X", ""))</f>
        <v/>
      </c>
      <c r="Z1562" s="65" t="str">
        <f>IF(G1562="", "", IF(OR(G1562&lt;'Intro &amp; Setup'!$Z$20, G1562&gt;'Intro &amp; Setup'!$Z$22), "X", ""))</f>
        <v/>
      </c>
      <c r="AB1562" s="58" t="str">
        <f t="shared" si="207"/>
        <v/>
      </c>
      <c r="AC1562" s="59" t="str">
        <f t="shared" si="208"/>
        <v/>
      </c>
      <c r="AE1562" s="5" t="str">
        <f>IF(OR($AB1562="", $AC1562=""), "", IF($H1562=$M$3, "", IF(OR(AE$7&lt;$AB1562, $AC1562&lt;AE$6),"", MAX(AE$10:AE1561)+1)))</f>
        <v/>
      </c>
      <c r="AF1562" s="5" t="str">
        <f>IF(OR($AB1562="", $AC1562=""), "", IF($H1562=$M$3, "", IF(OR(AF$7&lt;$AB1562, $AC1562&lt;AF$6),"", MAX(AF$10:AF1561)+1)))</f>
        <v/>
      </c>
      <c r="AG1562" s="5" t="str">
        <f>IF(OR($AB1562="", $AC1562=""), "", IF($H1562=$M$3, "", IF(OR(AG$7&lt;$AB1562, $AC1562&lt;AG$6),"", MAX(AG$10:AG1561)+1)))</f>
        <v/>
      </c>
      <c r="AH1562" s="5" t="str">
        <f>IF(OR($AB1562="", $AC1562=""), "", IF($H1562=$M$3, "", IF(OR(AH$7&lt;$AB1562, $AC1562&lt;AH$6),"", MAX(AH$10:AH1561)+1)))</f>
        <v/>
      </c>
      <c r="AI1562" s="5" t="str">
        <f>IF(OR($AB1562="", $AC1562=""), "", IF($H1562=$M$3, "", IF(OR(AI$7&lt;$AB1562, $AC1562&lt;AI$6),"", MAX(AI$10:AI1561)+1)))</f>
        <v/>
      </c>
      <c r="AJ1562" s="5" t="str">
        <f>IF(OR($AB1562="", $AC1562=""), "", IF($H1562=$M$3, "", IF(OR(AJ$7&lt;$AB1562, $AC1562&lt;AJ$6),"", MAX(AJ$10:AJ1561)+1)))</f>
        <v/>
      </c>
      <c r="AK1562" s="5" t="str">
        <f>IF(OR($AB1562="", $AC1562=""), "", IF($H1562=$M$3, "", IF(OR(AK$7&lt;$AB1562, $AC1562&lt;AK$6),"", MAX(AK$10:AK1561)+1)))</f>
        <v/>
      </c>
      <c r="AL1562" s="5" t="str">
        <f>IF(OR($AB1562="", $AC1562=""), "", IF($H1562=$M$3, "", IF(OR(AL$7&lt;$AB1562, $AC1562&lt;AL$6),"", MAX(AL$10:AL1561)+1)))</f>
        <v/>
      </c>
      <c r="AM1562" s="5" t="str">
        <f>IF(OR($AB1562="", $AC1562=""), "", IF($H1562=$M$3, "", IF(OR(AM$7&lt;$AB1562, $AC1562&lt;AM$6),"", MAX(AM$10:AM1561)+1)))</f>
        <v/>
      </c>
      <c r="AN1562" s="5" t="str">
        <f>IF(OR($AB1562="", $AC1562=""), "", IF($H1562=$M$3, "", IF(OR(AN$7&lt;$AB1562, $AC1562&lt;AN$6),"", MAX(AN$10:AN1561)+1)))</f>
        <v/>
      </c>
      <c r="AO1562" s="5" t="str">
        <f>IF(OR($AB1562="", $AC1562=""), "", IF($H1562=$M$3, "", IF(OR(AO$7&lt;$AB1562, $AC1562&lt;AO$6),"", MAX(AO$10:AO1561)+1)))</f>
        <v/>
      </c>
      <c r="AP1562" s="5" t="str">
        <f>IF(OR($AB1562="", $AC1562=""), "", IF($H1562=$M$3, "", IF(OR(AP$7&lt;$AB1562, $AC1562&lt;AP$6),"", MAX(AP$10:AP1561)+1)))</f>
        <v/>
      </c>
      <c r="AQ1562" s="5" t="str">
        <f>IF(OR($AB1562="", $AC1562=""), "", IF($H1562=$M$3, "", IF(OR(AQ$7&lt;$AB1562, $AC1562&lt;AQ$6),"", MAX(AQ$10:AQ1561)+1)))</f>
        <v/>
      </c>
      <c r="AR1562" s="5" t="str">
        <f>IF(OR($AB1562="", $AC1562=""), "", IF($H1562=$M$3, "", IF(OR(AR$7&lt;$AB1562, $AC1562&lt;AR$6),"", MAX(AR$10:AR1561)+1)))</f>
        <v/>
      </c>
      <c r="AS1562" s="5" t="str">
        <f>IF(OR($AB1562="", $AC1562=""), "", IF($H1562=$M$3, "", IF(OR(AS$7&lt;$AB1562, $AC1562&lt;AS$6),"", MAX(AS$10:AS1561)+1)))</f>
        <v/>
      </c>
      <c r="AT1562" s="5" t="str">
        <f>IF(OR($AB1562="", $AC1562=""), "", IF($H1562=$M$3, "", IF(OR(AT$7&lt;$AB1562, $AC1562&lt;AT$6),"", MAX(AT$10:AT1561)+1)))</f>
        <v/>
      </c>
      <c r="AU1562" s="5" t="str">
        <f>IF(OR($AB1562="", $AC1562=""), "", IF($H1562=$M$3, "", IF(OR(AU$7&lt;$AB1562, $AC1562&lt;AU$6),"", MAX(AU$10:AU1561)+1)))</f>
        <v/>
      </c>
      <c r="AV1562" s="5" t="str">
        <f>IF(OR($AB1562="", $AC1562=""), "", IF($H1562=$M$3, "", IF(OR(AV$7&lt;$AB1562, $AC1562&lt;AV$6),"", MAX(AV$10:AV1561)+1)))</f>
        <v/>
      </c>
      <c r="AW1562" s="5" t="str">
        <f>IF(OR($AB1562="", $AC1562=""), "", IF($H1562=$M$3, "", IF(OR(AW$7&lt;$AB1562, $AC1562&lt;AW$6),"", MAX(AW$10:AW1561)+1)))</f>
        <v/>
      </c>
      <c r="AX1562" s="5" t="str">
        <f>IF(OR($AB1562="", $AC1562=""), "", IF($H1562=$M$3, "", IF(OR(AX$7&lt;$AB1562, $AC1562&lt;AX$6),"", MAX(AX$10:AX1561)+1)))</f>
        <v/>
      </c>
      <c r="AY1562" s="5" t="str">
        <f>IF(OR($AB1562="", $AC1562=""), "", IF($H1562=$M$3, "", IF(OR(AY$7&lt;$AB1562, $AC1562&lt;AY$6),"", MAX(AY$10:AY1561)+1)))</f>
        <v/>
      </c>
      <c r="AZ1562" s="5" t="str">
        <f>IF(OR($AB1562="", $AC1562=""), "", IF($H1562=$M$3, "", IF(OR(AZ$7&lt;$AB1562, $AC1562&lt;AZ$6),"", MAX(AZ$10:AZ1561)+1)))</f>
        <v/>
      </c>
      <c r="BA1562" s="5" t="str">
        <f>IF(OR($AB1562="", $AC1562=""), "", IF($H1562=$M$3, "", IF(OR(BA$7&lt;$AB1562, $AC1562&lt;BA$6),"", MAX(BA$10:BA1561)+1)))</f>
        <v/>
      </c>
      <c r="BB1562" s="5" t="str">
        <f>IF(OR($AB1562="", $AC1562=""), "", IF($H1562=$M$3, "", IF(OR(BB$7&lt;$AB1562, $AC1562&lt;BB$6),"", MAX(BB$10:BB1561)+1)))</f>
        <v/>
      </c>
      <c r="BC1562" s="5" t="str">
        <f>IF(OR($AB1562="", $AC1562=""), "", IF($H1562=$M$3, "", IF(OR(BC$7&lt;$AB1562, $AC1562&lt;BC$6),"", MAX(BC$10:BC1561)+1)))</f>
        <v/>
      </c>
      <c r="BD1562" s="5" t="str">
        <f>IF(OR($AB1562="", $AC1562=""), "", IF($H1562=$M$3, "", IF(OR(BD$7&lt;$AB1562, $AC1562&lt;BD$6),"", MAX(BD$10:BD1561)+1)))</f>
        <v/>
      </c>
      <c r="BE1562" s="5" t="str">
        <f>IF(OR($AB1562="", $AC1562=""), "", IF($H1562=$M$3, "", IF(OR(BE$7&lt;$AB1562, $AC1562&lt;BE$6),"", MAX(BE$10:BE1561)+1)))</f>
        <v/>
      </c>
      <c r="BF1562" s="5" t="str">
        <f>IF(OR($AB1562="", $AC1562=""), "", IF($H1562=$M$3, "", IF(OR(BF$7&lt;$AB1562, $AC1562&lt;BF$6),"", MAX(BF$10:BF1561)+1)))</f>
        <v/>
      </c>
      <c r="BG1562" s="5" t="str">
        <f>IF(OR($AB1562="", $AC1562=""), "", IF($H1562=$M$3, "", IF(OR(BG$7&lt;$AB1562, $AC1562&lt;BG$6),"", MAX(BG$10:BG1561)+1)))</f>
        <v/>
      </c>
      <c r="BH1562" s="5" t="str">
        <f>IF(OR($AB1562="", $AC1562=""), "", IF($H1562=$M$3, "", IF(OR(BH$7&lt;$AB1562, $AC1562&lt;BH$6),"", MAX(BH$10:BH1561)+1)))</f>
        <v/>
      </c>
      <c r="BI1562" s="5" t="str">
        <f>IF(OR($AB1562="", $AC1562=""), "", IF($H1562=$M$3, "", IF(OR(BI$7&lt;$AB1562, $AC1562&lt;BI$6),"", MAX(BI$10:BI1561)+1)))</f>
        <v/>
      </c>
      <c r="BK1562" s="5" t="str" cm="1">
        <f t="array" aca="1" ref="BK1562" ca="1">IFERROR(INDEX($AE1562:$BI1562, $BJ1562, MATCH($BK$9, $AE$9:$BI$9, 0)), "")</f>
        <v/>
      </c>
    </row>
    <row r="1563" spans="1:63" x14ac:dyDescent="0.25">
      <c r="A1563" s="2"/>
      <c r="B1563" s="254"/>
      <c r="C1563" s="255"/>
      <c r="D1563" s="256"/>
      <c r="E1563" s="257"/>
      <c r="F1563" s="257"/>
      <c r="G1563" s="258"/>
      <c r="H1563" s="259"/>
      <c r="I1563" s="16"/>
      <c r="J1563" s="5" t="str">
        <f t="shared" si="203"/>
        <v/>
      </c>
      <c r="K1563" s="2"/>
      <c r="O1563" s="5" t="str">
        <f t="shared" si="201"/>
        <v/>
      </c>
      <c r="Q1563" s="5" t="str">
        <f t="shared" si="204"/>
        <v/>
      </c>
      <c r="S1563" s="5" t="str">
        <f t="shared" si="202"/>
        <v/>
      </c>
      <c r="U1563" s="64" t="str">
        <f>IF($D1563="","", IF(COUNTIF('Intro &amp; Setup'!$AW$49:$AW$88, $D1563)&gt;0, "BH", TEXT($D1563, "ddd")))</f>
        <v/>
      </c>
      <c r="V1563" s="65" t="str">
        <f>IF($G1563="", "", IF(COUNTIF('Intro &amp; Setup'!$AW$49:$AW$88, $G1563)&gt;0, "BH", TEXT($G1563, "ddd")))</f>
        <v/>
      </c>
      <c r="W1563" s="64" t="str">
        <f t="shared" si="205"/>
        <v/>
      </c>
      <c r="X1563" s="65" t="str">
        <f t="shared" si="206"/>
        <v/>
      </c>
      <c r="Y1563" s="64" t="str">
        <f>IF(F1563="", "", IF(OR(F1563&lt;'Intro &amp; Setup'!$Z$20, F1563&gt;'Intro &amp; Setup'!$Z$22), "X", ""))</f>
        <v/>
      </c>
      <c r="Z1563" s="65" t="str">
        <f>IF(G1563="", "", IF(OR(G1563&lt;'Intro &amp; Setup'!$Z$20, G1563&gt;'Intro &amp; Setup'!$Z$22), "X", ""))</f>
        <v/>
      </c>
      <c r="AB1563" s="58" t="str">
        <f t="shared" si="207"/>
        <v/>
      </c>
      <c r="AC1563" s="59" t="str">
        <f t="shared" si="208"/>
        <v/>
      </c>
      <c r="AE1563" s="5" t="str">
        <f>IF(OR($AB1563="", $AC1563=""), "", IF($H1563=$M$3, "", IF(OR(AE$7&lt;$AB1563, $AC1563&lt;AE$6),"", MAX(AE$10:AE1562)+1)))</f>
        <v/>
      </c>
      <c r="AF1563" s="5" t="str">
        <f>IF(OR($AB1563="", $AC1563=""), "", IF($H1563=$M$3, "", IF(OR(AF$7&lt;$AB1563, $AC1563&lt;AF$6),"", MAX(AF$10:AF1562)+1)))</f>
        <v/>
      </c>
      <c r="AG1563" s="5" t="str">
        <f>IF(OR($AB1563="", $AC1563=""), "", IF($H1563=$M$3, "", IF(OR(AG$7&lt;$AB1563, $AC1563&lt;AG$6),"", MAX(AG$10:AG1562)+1)))</f>
        <v/>
      </c>
      <c r="AH1563" s="5" t="str">
        <f>IF(OR($AB1563="", $AC1563=""), "", IF($H1563=$M$3, "", IF(OR(AH$7&lt;$AB1563, $AC1563&lt;AH$6),"", MAX(AH$10:AH1562)+1)))</f>
        <v/>
      </c>
      <c r="AI1563" s="5" t="str">
        <f>IF(OR($AB1563="", $AC1563=""), "", IF($H1563=$M$3, "", IF(OR(AI$7&lt;$AB1563, $AC1563&lt;AI$6),"", MAX(AI$10:AI1562)+1)))</f>
        <v/>
      </c>
      <c r="AJ1563" s="5" t="str">
        <f>IF(OR($AB1563="", $AC1563=""), "", IF($H1563=$M$3, "", IF(OR(AJ$7&lt;$AB1563, $AC1563&lt;AJ$6),"", MAX(AJ$10:AJ1562)+1)))</f>
        <v/>
      </c>
      <c r="AK1563" s="5" t="str">
        <f>IF(OR($AB1563="", $AC1563=""), "", IF($H1563=$M$3, "", IF(OR(AK$7&lt;$AB1563, $AC1563&lt;AK$6),"", MAX(AK$10:AK1562)+1)))</f>
        <v/>
      </c>
      <c r="AL1563" s="5" t="str">
        <f>IF(OR($AB1563="", $AC1563=""), "", IF($H1563=$M$3, "", IF(OR(AL$7&lt;$AB1563, $AC1563&lt;AL$6),"", MAX(AL$10:AL1562)+1)))</f>
        <v/>
      </c>
      <c r="AM1563" s="5" t="str">
        <f>IF(OR($AB1563="", $AC1563=""), "", IF($H1563=$M$3, "", IF(OR(AM$7&lt;$AB1563, $AC1563&lt;AM$6),"", MAX(AM$10:AM1562)+1)))</f>
        <v/>
      </c>
      <c r="AN1563" s="5" t="str">
        <f>IF(OR($AB1563="", $AC1563=""), "", IF($H1563=$M$3, "", IF(OR(AN$7&lt;$AB1563, $AC1563&lt;AN$6),"", MAX(AN$10:AN1562)+1)))</f>
        <v/>
      </c>
      <c r="AO1563" s="5" t="str">
        <f>IF(OR($AB1563="", $AC1563=""), "", IF($H1563=$M$3, "", IF(OR(AO$7&lt;$AB1563, $AC1563&lt;AO$6),"", MAX(AO$10:AO1562)+1)))</f>
        <v/>
      </c>
      <c r="AP1563" s="5" t="str">
        <f>IF(OR($AB1563="", $AC1563=""), "", IF($H1563=$M$3, "", IF(OR(AP$7&lt;$AB1563, $AC1563&lt;AP$6),"", MAX(AP$10:AP1562)+1)))</f>
        <v/>
      </c>
      <c r="AQ1563" s="5" t="str">
        <f>IF(OR($AB1563="", $AC1563=""), "", IF($H1563=$M$3, "", IF(OR(AQ$7&lt;$AB1563, $AC1563&lt;AQ$6),"", MAX(AQ$10:AQ1562)+1)))</f>
        <v/>
      </c>
      <c r="AR1563" s="5" t="str">
        <f>IF(OR($AB1563="", $AC1563=""), "", IF($H1563=$M$3, "", IF(OR(AR$7&lt;$AB1563, $AC1563&lt;AR$6),"", MAX(AR$10:AR1562)+1)))</f>
        <v/>
      </c>
      <c r="AS1563" s="5" t="str">
        <f>IF(OR($AB1563="", $AC1563=""), "", IF($H1563=$M$3, "", IF(OR(AS$7&lt;$AB1563, $AC1563&lt;AS$6),"", MAX(AS$10:AS1562)+1)))</f>
        <v/>
      </c>
      <c r="AT1563" s="5" t="str">
        <f>IF(OR($AB1563="", $AC1563=""), "", IF($H1563=$M$3, "", IF(OR(AT$7&lt;$AB1563, $AC1563&lt;AT$6),"", MAX(AT$10:AT1562)+1)))</f>
        <v/>
      </c>
      <c r="AU1563" s="5" t="str">
        <f>IF(OR($AB1563="", $AC1563=""), "", IF($H1563=$M$3, "", IF(OR(AU$7&lt;$AB1563, $AC1563&lt;AU$6),"", MAX(AU$10:AU1562)+1)))</f>
        <v/>
      </c>
      <c r="AV1563" s="5" t="str">
        <f>IF(OR($AB1563="", $AC1563=""), "", IF($H1563=$M$3, "", IF(OR(AV$7&lt;$AB1563, $AC1563&lt;AV$6),"", MAX(AV$10:AV1562)+1)))</f>
        <v/>
      </c>
      <c r="AW1563" s="5" t="str">
        <f>IF(OR($AB1563="", $AC1563=""), "", IF($H1563=$M$3, "", IF(OR(AW$7&lt;$AB1563, $AC1563&lt;AW$6),"", MAX(AW$10:AW1562)+1)))</f>
        <v/>
      </c>
      <c r="AX1563" s="5" t="str">
        <f>IF(OR($AB1563="", $AC1563=""), "", IF($H1563=$M$3, "", IF(OR(AX$7&lt;$AB1563, $AC1563&lt;AX$6),"", MAX(AX$10:AX1562)+1)))</f>
        <v/>
      </c>
      <c r="AY1563" s="5" t="str">
        <f>IF(OR($AB1563="", $AC1563=""), "", IF($H1563=$M$3, "", IF(OR(AY$7&lt;$AB1563, $AC1563&lt;AY$6),"", MAX(AY$10:AY1562)+1)))</f>
        <v/>
      </c>
      <c r="AZ1563" s="5" t="str">
        <f>IF(OR($AB1563="", $AC1563=""), "", IF($H1563=$M$3, "", IF(OR(AZ$7&lt;$AB1563, $AC1563&lt;AZ$6),"", MAX(AZ$10:AZ1562)+1)))</f>
        <v/>
      </c>
      <c r="BA1563" s="5" t="str">
        <f>IF(OR($AB1563="", $AC1563=""), "", IF($H1563=$M$3, "", IF(OR(BA$7&lt;$AB1563, $AC1563&lt;BA$6),"", MAX(BA$10:BA1562)+1)))</f>
        <v/>
      </c>
      <c r="BB1563" s="5" t="str">
        <f>IF(OR($AB1563="", $AC1563=""), "", IF($H1563=$M$3, "", IF(OR(BB$7&lt;$AB1563, $AC1563&lt;BB$6),"", MAX(BB$10:BB1562)+1)))</f>
        <v/>
      </c>
      <c r="BC1563" s="5" t="str">
        <f>IF(OR($AB1563="", $AC1563=""), "", IF($H1563=$M$3, "", IF(OR(BC$7&lt;$AB1563, $AC1563&lt;BC$6),"", MAX(BC$10:BC1562)+1)))</f>
        <v/>
      </c>
      <c r="BD1563" s="5" t="str">
        <f>IF(OR($AB1563="", $AC1563=""), "", IF($H1563=$M$3, "", IF(OR(BD$7&lt;$AB1563, $AC1563&lt;BD$6),"", MAX(BD$10:BD1562)+1)))</f>
        <v/>
      </c>
      <c r="BE1563" s="5" t="str">
        <f>IF(OR($AB1563="", $AC1563=""), "", IF($H1563=$M$3, "", IF(OR(BE$7&lt;$AB1563, $AC1563&lt;BE$6),"", MAX(BE$10:BE1562)+1)))</f>
        <v/>
      </c>
      <c r="BF1563" s="5" t="str">
        <f>IF(OR($AB1563="", $AC1563=""), "", IF($H1563=$M$3, "", IF(OR(BF$7&lt;$AB1563, $AC1563&lt;BF$6),"", MAX(BF$10:BF1562)+1)))</f>
        <v/>
      </c>
      <c r="BG1563" s="5" t="str">
        <f>IF(OR($AB1563="", $AC1563=""), "", IF($H1563=$M$3, "", IF(OR(BG$7&lt;$AB1563, $AC1563&lt;BG$6),"", MAX(BG$10:BG1562)+1)))</f>
        <v/>
      </c>
      <c r="BH1563" s="5" t="str">
        <f>IF(OR($AB1563="", $AC1563=""), "", IF($H1563=$M$3, "", IF(OR(BH$7&lt;$AB1563, $AC1563&lt;BH$6),"", MAX(BH$10:BH1562)+1)))</f>
        <v/>
      </c>
      <c r="BI1563" s="5" t="str">
        <f>IF(OR($AB1563="", $AC1563=""), "", IF($H1563=$M$3, "", IF(OR(BI$7&lt;$AB1563, $AC1563&lt;BI$6),"", MAX(BI$10:BI1562)+1)))</f>
        <v/>
      </c>
      <c r="BK1563" s="5" t="str" cm="1">
        <f t="array" aca="1" ref="BK1563" ca="1">IFERROR(INDEX($AE1563:$BI1563, $BJ1563, MATCH($BK$9, $AE$9:$BI$9, 0)), "")</f>
        <v/>
      </c>
    </row>
    <row r="1564" spans="1:63" x14ac:dyDescent="0.25">
      <c r="A1564" s="2"/>
      <c r="B1564" s="254"/>
      <c r="C1564" s="255"/>
      <c r="D1564" s="256"/>
      <c r="E1564" s="257"/>
      <c r="F1564" s="257"/>
      <c r="G1564" s="258"/>
      <c r="H1564" s="259"/>
      <c r="I1564" s="16"/>
      <c r="J1564" s="5" t="str">
        <f t="shared" si="203"/>
        <v/>
      </c>
      <c r="K1564" s="2"/>
      <c r="O1564" s="5" t="str">
        <f t="shared" si="201"/>
        <v/>
      </c>
      <c r="Q1564" s="5" t="str">
        <f t="shared" si="204"/>
        <v/>
      </c>
      <c r="S1564" s="5" t="str">
        <f t="shared" si="202"/>
        <v/>
      </c>
      <c r="U1564" s="64" t="str">
        <f>IF($D1564="","", IF(COUNTIF('Intro &amp; Setup'!$AW$49:$AW$88, $D1564)&gt;0, "BH", TEXT($D1564, "ddd")))</f>
        <v/>
      </c>
      <c r="V1564" s="65" t="str">
        <f>IF($G1564="", "", IF(COUNTIF('Intro &amp; Setup'!$AW$49:$AW$88, $G1564)&gt;0, "BH", TEXT($G1564, "ddd")))</f>
        <v/>
      </c>
      <c r="W1564" s="64" t="str">
        <f t="shared" si="205"/>
        <v/>
      </c>
      <c r="X1564" s="65" t="str">
        <f t="shared" si="206"/>
        <v/>
      </c>
      <c r="Y1564" s="64" t="str">
        <f>IF(F1564="", "", IF(OR(F1564&lt;'Intro &amp; Setup'!$Z$20, F1564&gt;'Intro &amp; Setup'!$Z$22), "X", ""))</f>
        <v/>
      </c>
      <c r="Z1564" s="65" t="str">
        <f>IF(G1564="", "", IF(OR(G1564&lt;'Intro &amp; Setup'!$Z$20, G1564&gt;'Intro &amp; Setup'!$Z$22), "X", ""))</f>
        <v/>
      </c>
      <c r="AB1564" s="58" t="str">
        <f t="shared" si="207"/>
        <v/>
      </c>
      <c r="AC1564" s="59" t="str">
        <f t="shared" si="208"/>
        <v/>
      </c>
      <c r="AE1564" s="5" t="str">
        <f>IF(OR($AB1564="", $AC1564=""), "", IF($H1564=$M$3, "", IF(OR(AE$7&lt;$AB1564, $AC1564&lt;AE$6),"", MAX(AE$10:AE1563)+1)))</f>
        <v/>
      </c>
      <c r="AF1564" s="5" t="str">
        <f>IF(OR($AB1564="", $AC1564=""), "", IF($H1564=$M$3, "", IF(OR(AF$7&lt;$AB1564, $AC1564&lt;AF$6),"", MAX(AF$10:AF1563)+1)))</f>
        <v/>
      </c>
      <c r="AG1564" s="5" t="str">
        <f>IF(OR($AB1564="", $AC1564=""), "", IF($H1564=$M$3, "", IF(OR(AG$7&lt;$AB1564, $AC1564&lt;AG$6),"", MAX(AG$10:AG1563)+1)))</f>
        <v/>
      </c>
      <c r="AH1564" s="5" t="str">
        <f>IF(OR($AB1564="", $AC1564=""), "", IF($H1564=$M$3, "", IF(OR(AH$7&lt;$AB1564, $AC1564&lt;AH$6),"", MAX(AH$10:AH1563)+1)))</f>
        <v/>
      </c>
      <c r="AI1564" s="5" t="str">
        <f>IF(OR($AB1564="", $AC1564=""), "", IF($H1564=$M$3, "", IF(OR(AI$7&lt;$AB1564, $AC1564&lt;AI$6),"", MAX(AI$10:AI1563)+1)))</f>
        <v/>
      </c>
      <c r="AJ1564" s="5" t="str">
        <f>IF(OR($AB1564="", $AC1564=""), "", IF($H1564=$M$3, "", IF(OR(AJ$7&lt;$AB1564, $AC1564&lt;AJ$6),"", MAX(AJ$10:AJ1563)+1)))</f>
        <v/>
      </c>
      <c r="AK1564" s="5" t="str">
        <f>IF(OR($AB1564="", $AC1564=""), "", IF($H1564=$M$3, "", IF(OR(AK$7&lt;$AB1564, $AC1564&lt;AK$6),"", MAX(AK$10:AK1563)+1)))</f>
        <v/>
      </c>
      <c r="AL1564" s="5" t="str">
        <f>IF(OR($AB1564="", $AC1564=""), "", IF($H1564=$M$3, "", IF(OR(AL$7&lt;$AB1564, $AC1564&lt;AL$6),"", MAX(AL$10:AL1563)+1)))</f>
        <v/>
      </c>
      <c r="AM1564" s="5" t="str">
        <f>IF(OR($AB1564="", $AC1564=""), "", IF($H1564=$M$3, "", IF(OR(AM$7&lt;$AB1564, $AC1564&lt;AM$6),"", MAX(AM$10:AM1563)+1)))</f>
        <v/>
      </c>
      <c r="AN1564" s="5" t="str">
        <f>IF(OR($AB1564="", $AC1564=""), "", IF($H1564=$M$3, "", IF(OR(AN$7&lt;$AB1564, $AC1564&lt;AN$6),"", MAX(AN$10:AN1563)+1)))</f>
        <v/>
      </c>
      <c r="AO1564" s="5" t="str">
        <f>IF(OR($AB1564="", $AC1564=""), "", IF($H1564=$M$3, "", IF(OR(AO$7&lt;$AB1564, $AC1564&lt;AO$6),"", MAX(AO$10:AO1563)+1)))</f>
        <v/>
      </c>
      <c r="AP1564" s="5" t="str">
        <f>IF(OR($AB1564="", $AC1564=""), "", IF($H1564=$M$3, "", IF(OR(AP$7&lt;$AB1564, $AC1564&lt;AP$6),"", MAX(AP$10:AP1563)+1)))</f>
        <v/>
      </c>
      <c r="AQ1564" s="5" t="str">
        <f>IF(OR($AB1564="", $AC1564=""), "", IF($H1564=$M$3, "", IF(OR(AQ$7&lt;$AB1564, $AC1564&lt;AQ$6),"", MAX(AQ$10:AQ1563)+1)))</f>
        <v/>
      </c>
      <c r="AR1564" s="5" t="str">
        <f>IF(OR($AB1564="", $AC1564=""), "", IF($H1564=$M$3, "", IF(OR(AR$7&lt;$AB1564, $AC1564&lt;AR$6),"", MAX(AR$10:AR1563)+1)))</f>
        <v/>
      </c>
      <c r="AS1564" s="5" t="str">
        <f>IF(OR($AB1564="", $AC1564=""), "", IF($H1564=$M$3, "", IF(OR(AS$7&lt;$AB1564, $AC1564&lt;AS$6),"", MAX(AS$10:AS1563)+1)))</f>
        <v/>
      </c>
      <c r="AT1564" s="5" t="str">
        <f>IF(OR($AB1564="", $AC1564=""), "", IF($H1564=$M$3, "", IF(OR(AT$7&lt;$AB1564, $AC1564&lt;AT$6),"", MAX(AT$10:AT1563)+1)))</f>
        <v/>
      </c>
      <c r="AU1564" s="5" t="str">
        <f>IF(OR($AB1564="", $AC1564=""), "", IF($H1564=$M$3, "", IF(OR(AU$7&lt;$AB1564, $AC1564&lt;AU$6),"", MAX(AU$10:AU1563)+1)))</f>
        <v/>
      </c>
      <c r="AV1564" s="5" t="str">
        <f>IF(OR($AB1564="", $AC1564=""), "", IF($H1564=$M$3, "", IF(OR(AV$7&lt;$AB1564, $AC1564&lt;AV$6),"", MAX(AV$10:AV1563)+1)))</f>
        <v/>
      </c>
      <c r="AW1564" s="5" t="str">
        <f>IF(OR($AB1564="", $AC1564=""), "", IF($H1564=$M$3, "", IF(OR(AW$7&lt;$AB1564, $AC1564&lt;AW$6),"", MAX(AW$10:AW1563)+1)))</f>
        <v/>
      </c>
      <c r="AX1564" s="5" t="str">
        <f>IF(OR($AB1564="", $AC1564=""), "", IF($H1564=$M$3, "", IF(OR(AX$7&lt;$AB1564, $AC1564&lt;AX$6),"", MAX(AX$10:AX1563)+1)))</f>
        <v/>
      </c>
      <c r="AY1564" s="5" t="str">
        <f>IF(OR($AB1564="", $AC1564=""), "", IF($H1564=$M$3, "", IF(OR(AY$7&lt;$AB1564, $AC1564&lt;AY$6),"", MAX(AY$10:AY1563)+1)))</f>
        <v/>
      </c>
      <c r="AZ1564" s="5" t="str">
        <f>IF(OR($AB1564="", $AC1564=""), "", IF($H1564=$M$3, "", IF(OR(AZ$7&lt;$AB1564, $AC1564&lt;AZ$6),"", MAX(AZ$10:AZ1563)+1)))</f>
        <v/>
      </c>
      <c r="BA1564" s="5" t="str">
        <f>IF(OR($AB1564="", $AC1564=""), "", IF($H1564=$M$3, "", IF(OR(BA$7&lt;$AB1564, $AC1564&lt;BA$6),"", MAX(BA$10:BA1563)+1)))</f>
        <v/>
      </c>
      <c r="BB1564" s="5" t="str">
        <f>IF(OR($AB1564="", $AC1564=""), "", IF($H1564=$M$3, "", IF(OR(BB$7&lt;$AB1564, $AC1564&lt;BB$6),"", MAX(BB$10:BB1563)+1)))</f>
        <v/>
      </c>
      <c r="BC1564" s="5" t="str">
        <f>IF(OR($AB1564="", $AC1564=""), "", IF($H1564=$M$3, "", IF(OR(BC$7&lt;$AB1564, $AC1564&lt;BC$6),"", MAX(BC$10:BC1563)+1)))</f>
        <v/>
      </c>
      <c r="BD1564" s="5" t="str">
        <f>IF(OR($AB1564="", $AC1564=""), "", IF($H1564=$M$3, "", IF(OR(BD$7&lt;$AB1564, $AC1564&lt;BD$6),"", MAX(BD$10:BD1563)+1)))</f>
        <v/>
      </c>
      <c r="BE1564" s="5" t="str">
        <f>IF(OR($AB1564="", $AC1564=""), "", IF($H1564=$M$3, "", IF(OR(BE$7&lt;$AB1564, $AC1564&lt;BE$6),"", MAX(BE$10:BE1563)+1)))</f>
        <v/>
      </c>
      <c r="BF1564" s="5" t="str">
        <f>IF(OR($AB1564="", $AC1564=""), "", IF($H1564=$M$3, "", IF(OR(BF$7&lt;$AB1564, $AC1564&lt;BF$6),"", MAX(BF$10:BF1563)+1)))</f>
        <v/>
      </c>
      <c r="BG1564" s="5" t="str">
        <f>IF(OR($AB1564="", $AC1564=""), "", IF($H1564=$M$3, "", IF(OR(BG$7&lt;$AB1564, $AC1564&lt;BG$6),"", MAX(BG$10:BG1563)+1)))</f>
        <v/>
      </c>
      <c r="BH1564" s="5" t="str">
        <f>IF(OR($AB1564="", $AC1564=""), "", IF($H1564=$M$3, "", IF(OR(BH$7&lt;$AB1564, $AC1564&lt;BH$6),"", MAX(BH$10:BH1563)+1)))</f>
        <v/>
      </c>
      <c r="BI1564" s="5" t="str">
        <f>IF(OR($AB1564="", $AC1564=""), "", IF($H1564=$M$3, "", IF(OR(BI$7&lt;$AB1564, $AC1564&lt;BI$6),"", MAX(BI$10:BI1563)+1)))</f>
        <v/>
      </c>
      <c r="BK1564" s="5" t="str" cm="1">
        <f t="array" aca="1" ref="BK1564" ca="1">IFERROR(INDEX($AE1564:$BI1564, $BJ1564, MATCH($BK$9, $AE$9:$BI$9, 0)), "")</f>
        <v/>
      </c>
    </row>
    <row r="1565" spans="1:63" x14ac:dyDescent="0.25">
      <c r="A1565" s="2"/>
      <c r="B1565" s="254"/>
      <c r="C1565" s="255"/>
      <c r="D1565" s="256"/>
      <c r="E1565" s="257"/>
      <c r="F1565" s="257"/>
      <c r="G1565" s="258"/>
      <c r="H1565" s="259"/>
      <c r="I1565" s="16"/>
      <c r="J1565" s="5" t="str">
        <f t="shared" si="203"/>
        <v/>
      </c>
      <c r="K1565" s="2"/>
      <c r="O1565" s="5" t="str">
        <f t="shared" si="201"/>
        <v/>
      </c>
      <c r="Q1565" s="5" t="str">
        <f t="shared" si="204"/>
        <v/>
      </c>
      <c r="S1565" s="5" t="str">
        <f t="shared" si="202"/>
        <v/>
      </c>
      <c r="U1565" s="64" t="str">
        <f>IF($D1565="","", IF(COUNTIF('Intro &amp; Setup'!$AW$49:$AW$88, $D1565)&gt;0, "BH", TEXT($D1565, "ddd")))</f>
        <v/>
      </c>
      <c r="V1565" s="65" t="str">
        <f>IF($G1565="", "", IF(COUNTIF('Intro &amp; Setup'!$AW$49:$AW$88, $G1565)&gt;0, "BH", TEXT($G1565, "ddd")))</f>
        <v/>
      </c>
      <c r="W1565" s="64" t="str">
        <f t="shared" si="205"/>
        <v/>
      </c>
      <c r="X1565" s="65" t="str">
        <f t="shared" si="206"/>
        <v/>
      </c>
      <c r="Y1565" s="64" t="str">
        <f>IF(F1565="", "", IF(OR(F1565&lt;'Intro &amp; Setup'!$Z$20, F1565&gt;'Intro &amp; Setup'!$Z$22), "X", ""))</f>
        <v/>
      </c>
      <c r="Z1565" s="65" t="str">
        <f>IF(G1565="", "", IF(OR(G1565&lt;'Intro &amp; Setup'!$Z$20, G1565&gt;'Intro &amp; Setup'!$Z$22), "X", ""))</f>
        <v/>
      </c>
      <c r="AB1565" s="58" t="str">
        <f t="shared" si="207"/>
        <v/>
      </c>
      <c r="AC1565" s="59" t="str">
        <f t="shared" si="208"/>
        <v/>
      </c>
      <c r="AE1565" s="5" t="str">
        <f>IF(OR($AB1565="", $AC1565=""), "", IF($H1565=$M$3, "", IF(OR(AE$7&lt;$AB1565, $AC1565&lt;AE$6),"", MAX(AE$10:AE1564)+1)))</f>
        <v/>
      </c>
      <c r="AF1565" s="5" t="str">
        <f>IF(OR($AB1565="", $AC1565=""), "", IF($H1565=$M$3, "", IF(OR(AF$7&lt;$AB1565, $AC1565&lt;AF$6),"", MAX(AF$10:AF1564)+1)))</f>
        <v/>
      </c>
      <c r="AG1565" s="5" t="str">
        <f>IF(OR($AB1565="", $AC1565=""), "", IF($H1565=$M$3, "", IF(OR(AG$7&lt;$AB1565, $AC1565&lt;AG$6),"", MAX(AG$10:AG1564)+1)))</f>
        <v/>
      </c>
      <c r="AH1565" s="5" t="str">
        <f>IF(OR($AB1565="", $AC1565=""), "", IF($H1565=$M$3, "", IF(OR(AH$7&lt;$AB1565, $AC1565&lt;AH$6),"", MAX(AH$10:AH1564)+1)))</f>
        <v/>
      </c>
      <c r="AI1565" s="5" t="str">
        <f>IF(OR($AB1565="", $AC1565=""), "", IF($H1565=$M$3, "", IF(OR(AI$7&lt;$AB1565, $AC1565&lt;AI$6),"", MAX(AI$10:AI1564)+1)))</f>
        <v/>
      </c>
      <c r="AJ1565" s="5" t="str">
        <f>IF(OR($AB1565="", $AC1565=""), "", IF($H1565=$M$3, "", IF(OR(AJ$7&lt;$AB1565, $AC1565&lt;AJ$6),"", MAX(AJ$10:AJ1564)+1)))</f>
        <v/>
      </c>
      <c r="AK1565" s="5" t="str">
        <f>IF(OR($AB1565="", $AC1565=""), "", IF($H1565=$M$3, "", IF(OR(AK$7&lt;$AB1565, $AC1565&lt;AK$6),"", MAX(AK$10:AK1564)+1)))</f>
        <v/>
      </c>
      <c r="AL1565" s="5" t="str">
        <f>IF(OR($AB1565="", $AC1565=""), "", IF($H1565=$M$3, "", IF(OR(AL$7&lt;$AB1565, $AC1565&lt;AL$6),"", MAX(AL$10:AL1564)+1)))</f>
        <v/>
      </c>
      <c r="AM1565" s="5" t="str">
        <f>IF(OR($AB1565="", $AC1565=""), "", IF($H1565=$M$3, "", IF(OR(AM$7&lt;$AB1565, $AC1565&lt;AM$6),"", MAX(AM$10:AM1564)+1)))</f>
        <v/>
      </c>
      <c r="AN1565" s="5" t="str">
        <f>IF(OR($AB1565="", $AC1565=""), "", IF($H1565=$M$3, "", IF(OR(AN$7&lt;$AB1565, $AC1565&lt;AN$6),"", MAX(AN$10:AN1564)+1)))</f>
        <v/>
      </c>
      <c r="AO1565" s="5" t="str">
        <f>IF(OR($AB1565="", $AC1565=""), "", IF($H1565=$M$3, "", IF(OR(AO$7&lt;$AB1565, $AC1565&lt;AO$6),"", MAX(AO$10:AO1564)+1)))</f>
        <v/>
      </c>
      <c r="AP1565" s="5" t="str">
        <f>IF(OR($AB1565="", $AC1565=""), "", IF($H1565=$M$3, "", IF(OR(AP$7&lt;$AB1565, $AC1565&lt;AP$6),"", MAX(AP$10:AP1564)+1)))</f>
        <v/>
      </c>
      <c r="AQ1565" s="5" t="str">
        <f>IF(OR($AB1565="", $AC1565=""), "", IF($H1565=$M$3, "", IF(OR(AQ$7&lt;$AB1565, $AC1565&lt;AQ$6),"", MAX(AQ$10:AQ1564)+1)))</f>
        <v/>
      </c>
      <c r="AR1565" s="5" t="str">
        <f>IF(OR($AB1565="", $AC1565=""), "", IF($H1565=$M$3, "", IF(OR(AR$7&lt;$AB1565, $AC1565&lt;AR$6),"", MAX(AR$10:AR1564)+1)))</f>
        <v/>
      </c>
      <c r="AS1565" s="5" t="str">
        <f>IF(OR($AB1565="", $AC1565=""), "", IF($H1565=$M$3, "", IF(OR(AS$7&lt;$AB1565, $AC1565&lt;AS$6),"", MAX(AS$10:AS1564)+1)))</f>
        <v/>
      </c>
      <c r="AT1565" s="5" t="str">
        <f>IF(OR($AB1565="", $AC1565=""), "", IF($H1565=$M$3, "", IF(OR(AT$7&lt;$AB1565, $AC1565&lt;AT$6),"", MAX(AT$10:AT1564)+1)))</f>
        <v/>
      </c>
      <c r="AU1565" s="5" t="str">
        <f>IF(OR($AB1565="", $AC1565=""), "", IF($H1565=$M$3, "", IF(OR(AU$7&lt;$AB1565, $AC1565&lt;AU$6),"", MAX(AU$10:AU1564)+1)))</f>
        <v/>
      </c>
      <c r="AV1565" s="5" t="str">
        <f>IF(OR($AB1565="", $AC1565=""), "", IF($H1565=$M$3, "", IF(OR(AV$7&lt;$AB1565, $AC1565&lt;AV$6),"", MAX(AV$10:AV1564)+1)))</f>
        <v/>
      </c>
      <c r="AW1565" s="5" t="str">
        <f>IF(OR($AB1565="", $AC1565=""), "", IF($H1565=$M$3, "", IF(OR(AW$7&lt;$AB1565, $AC1565&lt;AW$6),"", MAX(AW$10:AW1564)+1)))</f>
        <v/>
      </c>
      <c r="AX1565" s="5" t="str">
        <f>IF(OR($AB1565="", $AC1565=""), "", IF($H1565=$M$3, "", IF(OR(AX$7&lt;$AB1565, $AC1565&lt;AX$6),"", MAX(AX$10:AX1564)+1)))</f>
        <v/>
      </c>
      <c r="AY1565" s="5" t="str">
        <f>IF(OR($AB1565="", $AC1565=""), "", IF($H1565=$M$3, "", IF(OR(AY$7&lt;$AB1565, $AC1565&lt;AY$6),"", MAX(AY$10:AY1564)+1)))</f>
        <v/>
      </c>
      <c r="AZ1565" s="5" t="str">
        <f>IF(OR($AB1565="", $AC1565=""), "", IF($H1565=$M$3, "", IF(OR(AZ$7&lt;$AB1565, $AC1565&lt;AZ$6),"", MAX(AZ$10:AZ1564)+1)))</f>
        <v/>
      </c>
      <c r="BA1565" s="5" t="str">
        <f>IF(OR($AB1565="", $AC1565=""), "", IF($H1565=$M$3, "", IF(OR(BA$7&lt;$AB1565, $AC1565&lt;BA$6),"", MAX(BA$10:BA1564)+1)))</f>
        <v/>
      </c>
      <c r="BB1565" s="5" t="str">
        <f>IF(OR($AB1565="", $AC1565=""), "", IF($H1565=$M$3, "", IF(OR(BB$7&lt;$AB1565, $AC1565&lt;BB$6),"", MAX(BB$10:BB1564)+1)))</f>
        <v/>
      </c>
      <c r="BC1565" s="5" t="str">
        <f>IF(OR($AB1565="", $AC1565=""), "", IF($H1565=$M$3, "", IF(OR(BC$7&lt;$AB1565, $AC1565&lt;BC$6),"", MAX(BC$10:BC1564)+1)))</f>
        <v/>
      </c>
      <c r="BD1565" s="5" t="str">
        <f>IF(OR($AB1565="", $AC1565=""), "", IF($H1565=$M$3, "", IF(OR(BD$7&lt;$AB1565, $AC1565&lt;BD$6),"", MAX(BD$10:BD1564)+1)))</f>
        <v/>
      </c>
      <c r="BE1565" s="5" t="str">
        <f>IF(OR($AB1565="", $AC1565=""), "", IF($H1565=$M$3, "", IF(OR(BE$7&lt;$AB1565, $AC1565&lt;BE$6),"", MAX(BE$10:BE1564)+1)))</f>
        <v/>
      </c>
      <c r="BF1565" s="5" t="str">
        <f>IF(OR($AB1565="", $AC1565=""), "", IF($H1565=$M$3, "", IF(OR(BF$7&lt;$AB1565, $AC1565&lt;BF$6),"", MAX(BF$10:BF1564)+1)))</f>
        <v/>
      </c>
      <c r="BG1565" s="5" t="str">
        <f>IF(OR($AB1565="", $AC1565=""), "", IF($H1565=$M$3, "", IF(OR(BG$7&lt;$AB1565, $AC1565&lt;BG$6),"", MAX(BG$10:BG1564)+1)))</f>
        <v/>
      </c>
      <c r="BH1565" s="5" t="str">
        <f>IF(OR($AB1565="", $AC1565=""), "", IF($H1565=$M$3, "", IF(OR(BH$7&lt;$AB1565, $AC1565&lt;BH$6),"", MAX(BH$10:BH1564)+1)))</f>
        <v/>
      </c>
      <c r="BI1565" s="5" t="str">
        <f>IF(OR($AB1565="", $AC1565=""), "", IF($H1565=$M$3, "", IF(OR(BI$7&lt;$AB1565, $AC1565&lt;BI$6),"", MAX(BI$10:BI1564)+1)))</f>
        <v/>
      </c>
      <c r="BK1565" s="5" t="str" cm="1">
        <f t="array" aca="1" ref="BK1565" ca="1">IFERROR(INDEX($AE1565:$BI1565, $BJ1565, MATCH($BK$9, $AE$9:$BI$9, 0)), "")</f>
        <v/>
      </c>
    </row>
    <row r="1566" spans="1:63" x14ac:dyDescent="0.25">
      <c r="A1566" s="2"/>
      <c r="B1566" s="254"/>
      <c r="C1566" s="255"/>
      <c r="D1566" s="256"/>
      <c r="E1566" s="257"/>
      <c r="F1566" s="257"/>
      <c r="G1566" s="258"/>
      <c r="H1566" s="259"/>
      <c r="I1566" s="16"/>
      <c r="J1566" s="5" t="str">
        <f t="shared" si="203"/>
        <v/>
      </c>
      <c r="K1566" s="2"/>
      <c r="O1566" s="5" t="str">
        <f t="shared" si="201"/>
        <v/>
      </c>
      <c r="Q1566" s="5" t="str">
        <f t="shared" si="204"/>
        <v/>
      </c>
      <c r="S1566" s="5" t="str">
        <f t="shared" si="202"/>
        <v/>
      </c>
      <c r="U1566" s="64" t="str">
        <f>IF($D1566="","", IF(COUNTIF('Intro &amp; Setup'!$AW$49:$AW$88, $D1566)&gt;0, "BH", TEXT($D1566, "ddd")))</f>
        <v/>
      </c>
      <c r="V1566" s="65" t="str">
        <f>IF($G1566="", "", IF(COUNTIF('Intro &amp; Setup'!$AW$49:$AW$88, $G1566)&gt;0, "BH", TEXT($G1566, "ddd")))</f>
        <v/>
      </c>
      <c r="W1566" s="64" t="str">
        <f t="shared" si="205"/>
        <v/>
      </c>
      <c r="X1566" s="65" t="str">
        <f t="shared" si="206"/>
        <v/>
      </c>
      <c r="Y1566" s="64" t="str">
        <f>IF(F1566="", "", IF(OR(F1566&lt;'Intro &amp; Setup'!$Z$20, F1566&gt;'Intro &amp; Setup'!$Z$22), "X", ""))</f>
        <v/>
      </c>
      <c r="Z1566" s="65" t="str">
        <f>IF(G1566="", "", IF(OR(G1566&lt;'Intro &amp; Setup'!$Z$20, G1566&gt;'Intro &amp; Setup'!$Z$22), "X", ""))</f>
        <v/>
      </c>
      <c r="AB1566" s="58" t="str">
        <f t="shared" si="207"/>
        <v/>
      </c>
      <c r="AC1566" s="59" t="str">
        <f t="shared" si="208"/>
        <v/>
      </c>
      <c r="AE1566" s="5" t="str">
        <f>IF(OR($AB1566="", $AC1566=""), "", IF($H1566=$M$3, "", IF(OR(AE$7&lt;$AB1566, $AC1566&lt;AE$6),"", MAX(AE$10:AE1565)+1)))</f>
        <v/>
      </c>
      <c r="AF1566" s="5" t="str">
        <f>IF(OR($AB1566="", $AC1566=""), "", IF($H1566=$M$3, "", IF(OR(AF$7&lt;$AB1566, $AC1566&lt;AF$6),"", MAX(AF$10:AF1565)+1)))</f>
        <v/>
      </c>
      <c r="AG1566" s="5" t="str">
        <f>IF(OR($AB1566="", $AC1566=""), "", IF($H1566=$M$3, "", IF(OR(AG$7&lt;$AB1566, $AC1566&lt;AG$6),"", MAX(AG$10:AG1565)+1)))</f>
        <v/>
      </c>
      <c r="AH1566" s="5" t="str">
        <f>IF(OR($AB1566="", $AC1566=""), "", IF($H1566=$M$3, "", IF(OR(AH$7&lt;$AB1566, $AC1566&lt;AH$6),"", MAX(AH$10:AH1565)+1)))</f>
        <v/>
      </c>
      <c r="AI1566" s="5" t="str">
        <f>IF(OR($AB1566="", $AC1566=""), "", IF($H1566=$M$3, "", IF(OR(AI$7&lt;$AB1566, $AC1566&lt;AI$6),"", MAX(AI$10:AI1565)+1)))</f>
        <v/>
      </c>
      <c r="AJ1566" s="5" t="str">
        <f>IF(OR($AB1566="", $AC1566=""), "", IF($H1566=$M$3, "", IF(OR(AJ$7&lt;$AB1566, $AC1566&lt;AJ$6),"", MAX(AJ$10:AJ1565)+1)))</f>
        <v/>
      </c>
      <c r="AK1566" s="5" t="str">
        <f>IF(OR($AB1566="", $AC1566=""), "", IF($H1566=$M$3, "", IF(OR(AK$7&lt;$AB1566, $AC1566&lt;AK$6),"", MAX(AK$10:AK1565)+1)))</f>
        <v/>
      </c>
      <c r="AL1566" s="5" t="str">
        <f>IF(OR($AB1566="", $AC1566=""), "", IF($H1566=$M$3, "", IF(OR(AL$7&lt;$AB1566, $AC1566&lt;AL$6),"", MAX(AL$10:AL1565)+1)))</f>
        <v/>
      </c>
      <c r="AM1566" s="5" t="str">
        <f>IF(OR($AB1566="", $AC1566=""), "", IF($H1566=$M$3, "", IF(OR(AM$7&lt;$AB1566, $AC1566&lt;AM$6),"", MAX(AM$10:AM1565)+1)))</f>
        <v/>
      </c>
      <c r="AN1566" s="5" t="str">
        <f>IF(OR($AB1566="", $AC1566=""), "", IF($H1566=$M$3, "", IF(OR(AN$7&lt;$AB1566, $AC1566&lt;AN$6),"", MAX(AN$10:AN1565)+1)))</f>
        <v/>
      </c>
      <c r="AO1566" s="5" t="str">
        <f>IF(OR($AB1566="", $AC1566=""), "", IF($H1566=$M$3, "", IF(OR(AO$7&lt;$AB1566, $AC1566&lt;AO$6),"", MAX(AO$10:AO1565)+1)))</f>
        <v/>
      </c>
      <c r="AP1566" s="5" t="str">
        <f>IF(OR($AB1566="", $AC1566=""), "", IF($H1566=$M$3, "", IF(OR(AP$7&lt;$AB1566, $AC1566&lt;AP$6),"", MAX(AP$10:AP1565)+1)))</f>
        <v/>
      </c>
      <c r="AQ1566" s="5" t="str">
        <f>IF(OR($AB1566="", $AC1566=""), "", IF($H1566=$M$3, "", IF(OR(AQ$7&lt;$AB1566, $AC1566&lt;AQ$6),"", MAX(AQ$10:AQ1565)+1)))</f>
        <v/>
      </c>
      <c r="AR1566" s="5" t="str">
        <f>IF(OR($AB1566="", $AC1566=""), "", IF($H1566=$M$3, "", IF(OR(AR$7&lt;$AB1566, $AC1566&lt;AR$6),"", MAX(AR$10:AR1565)+1)))</f>
        <v/>
      </c>
      <c r="AS1566" s="5" t="str">
        <f>IF(OR($AB1566="", $AC1566=""), "", IF($H1566=$M$3, "", IF(OR(AS$7&lt;$AB1566, $AC1566&lt;AS$6),"", MAX(AS$10:AS1565)+1)))</f>
        <v/>
      </c>
      <c r="AT1566" s="5" t="str">
        <f>IF(OR($AB1566="", $AC1566=""), "", IF($H1566=$M$3, "", IF(OR(AT$7&lt;$AB1566, $AC1566&lt;AT$6),"", MAX(AT$10:AT1565)+1)))</f>
        <v/>
      </c>
      <c r="AU1566" s="5" t="str">
        <f>IF(OR($AB1566="", $AC1566=""), "", IF($H1566=$M$3, "", IF(OR(AU$7&lt;$AB1566, $AC1566&lt;AU$6),"", MAX(AU$10:AU1565)+1)))</f>
        <v/>
      </c>
      <c r="AV1566" s="5" t="str">
        <f>IF(OR($AB1566="", $AC1566=""), "", IF($H1566=$M$3, "", IF(OR(AV$7&lt;$AB1566, $AC1566&lt;AV$6),"", MAX(AV$10:AV1565)+1)))</f>
        <v/>
      </c>
      <c r="AW1566" s="5" t="str">
        <f>IF(OR($AB1566="", $AC1566=""), "", IF($H1566=$M$3, "", IF(OR(AW$7&lt;$AB1566, $AC1566&lt;AW$6),"", MAX(AW$10:AW1565)+1)))</f>
        <v/>
      </c>
      <c r="AX1566" s="5" t="str">
        <f>IF(OR($AB1566="", $AC1566=""), "", IF($H1566=$M$3, "", IF(OR(AX$7&lt;$AB1566, $AC1566&lt;AX$6),"", MAX(AX$10:AX1565)+1)))</f>
        <v/>
      </c>
      <c r="AY1566" s="5" t="str">
        <f>IF(OR($AB1566="", $AC1566=""), "", IF($H1566=$M$3, "", IF(OR(AY$7&lt;$AB1566, $AC1566&lt;AY$6),"", MAX(AY$10:AY1565)+1)))</f>
        <v/>
      </c>
      <c r="AZ1566" s="5" t="str">
        <f>IF(OR($AB1566="", $AC1566=""), "", IF($H1566=$M$3, "", IF(OR(AZ$7&lt;$AB1566, $AC1566&lt;AZ$6),"", MAX(AZ$10:AZ1565)+1)))</f>
        <v/>
      </c>
      <c r="BA1566" s="5" t="str">
        <f>IF(OR($AB1566="", $AC1566=""), "", IF($H1566=$M$3, "", IF(OR(BA$7&lt;$AB1566, $AC1566&lt;BA$6),"", MAX(BA$10:BA1565)+1)))</f>
        <v/>
      </c>
      <c r="BB1566" s="5" t="str">
        <f>IF(OR($AB1566="", $AC1566=""), "", IF($H1566=$M$3, "", IF(OR(BB$7&lt;$AB1566, $AC1566&lt;BB$6),"", MAX(BB$10:BB1565)+1)))</f>
        <v/>
      </c>
      <c r="BC1566" s="5" t="str">
        <f>IF(OR($AB1566="", $AC1566=""), "", IF($H1566=$M$3, "", IF(OR(BC$7&lt;$AB1566, $AC1566&lt;BC$6),"", MAX(BC$10:BC1565)+1)))</f>
        <v/>
      </c>
      <c r="BD1566" s="5" t="str">
        <f>IF(OR($AB1566="", $AC1566=""), "", IF($H1566=$M$3, "", IF(OR(BD$7&lt;$AB1566, $AC1566&lt;BD$6),"", MAX(BD$10:BD1565)+1)))</f>
        <v/>
      </c>
      <c r="BE1566" s="5" t="str">
        <f>IF(OR($AB1566="", $AC1566=""), "", IF($H1566=$M$3, "", IF(OR(BE$7&lt;$AB1566, $AC1566&lt;BE$6),"", MAX(BE$10:BE1565)+1)))</f>
        <v/>
      </c>
      <c r="BF1566" s="5" t="str">
        <f>IF(OR($AB1566="", $AC1566=""), "", IF($H1566=$M$3, "", IF(OR(BF$7&lt;$AB1566, $AC1566&lt;BF$6),"", MAX(BF$10:BF1565)+1)))</f>
        <v/>
      </c>
      <c r="BG1566" s="5" t="str">
        <f>IF(OR($AB1566="", $AC1566=""), "", IF($H1566=$M$3, "", IF(OR(BG$7&lt;$AB1566, $AC1566&lt;BG$6),"", MAX(BG$10:BG1565)+1)))</f>
        <v/>
      </c>
      <c r="BH1566" s="5" t="str">
        <f>IF(OR($AB1566="", $AC1566=""), "", IF($H1566=$M$3, "", IF(OR(BH$7&lt;$AB1566, $AC1566&lt;BH$6),"", MAX(BH$10:BH1565)+1)))</f>
        <v/>
      </c>
      <c r="BI1566" s="5" t="str">
        <f>IF(OR($AB1566="", $AC1566=""), "", IF($H1566=$M$3, "", IF(OR(BI$7&lt;$AB1566, $AC1566&lt;BI$6),"", MAX(BI$10:BI1565)+1)))</f>
        <v/>
      </c>
      <c r="BK1566" s="5" t="str" cm="1">
        <f t="array" aca="1" ref="BK1566" ca="1">IFERROR(INDEX($AE1566:$BI1566, $BJ1566, MATCH($BK$9, $AE$9:$BI$9, 0)), "")</f>
        <v/>
      </c>
    </row>
    <row r="1567" spans="1:63" x14ac:dyDescent="0.25">
      <c r="A1567" s="2"/>
      <c r="B1567" s="254"/>
      <c r="C1567" s="255"/>
      <c r="D1567" s="256"/>
      <c r="E1567" s="257"/>
      <c r="F1567" s="257"/>
      <c r="G1567" s="258"/>
      <c r="H1567" s="259"/>
      <c r="I1567" s="16"/>
      <c r="J1567" s="5" t="str">
        <f t="shared" si="203"/>
        <v/>
      </c>
      <c r="K1567" s="2"/>
      <c r="O1567" s="5" t="str">
        <f t="shared" si="201"/>
        <v/>
      </c>
      <c r="Q1567" s="5" t="str">
        <f t="shared" si="204"/>
        <v/>
      </c>
      <c r="S1567" s="5" t="str">
        <f t="shared" si="202"/>
        <v/>
      </c>
      <c r="U1567" s="64" t="str">
        <f>IF($D1567="","", IF(COUNTIF('Intro &amp; Setup'!$AW$49:$AW$88, $D1567)&gt;0, "BH", TEXT($D1567, "ddd")))</f>
        <v/>
      </c>
      <c r="V1567" s="65" t="str">
        <f>IF($G1567="", "", IF(COUNTIF('Intro &amp; Setup'!$AW$49:$AW$88, $G1567)&gt;0, "BH", TEXT($G1567, "ddd")))</f>
        <v/>
      </c>
      <c r="W1567" s="64" t="str">
        <f t="shared" si="205"/>
        <v/>
      </c>
      <c r="X1567" s="65" t="str">
        <f t="shared" si="206"/>
        <v/>
      </c>
      <c r="Y1567" s="64" t="str">
        <f>IF(F1567="", "", IF(OR(F1567&lt;'Intro &amp; Setup'!$Z$20, F1567&gt;'Intro &amp; Setup'!$Z$22), "X", ""))</f>
        <v/>
      </c>
      <c r="Z1567" s="65" t="str">
        <f>IF(G1567="", "", IF(OR(G1567&lt;'Intro &amp; Setup'!$Z$20, G1567&gt;'Intro &amp; Setup'!$Z$22), "X", ""))</f>
        <v/>
      </c>
      <c r="AB1567" s="58" t="str">
        <f t="shared" si="207"/>
        <v/>
      </c>
      <c r="AC1567" s="59" t="str">
        <f t="shared" si="208"/>
        <v/>
      </c>
      <c r="AE1567" s="5" t="str">
        <f>IF(OR($AB1567="", $AC1567=""), "", IF($H1567=$M$3, "", IF(OR(AE$7&lt;$AB1567, $AC1567&lt;AE$6),"", MAX(AE$10:AE1566)+1)))</f>
        <v/>
      </c>
      <c r="AF1567" s="5" t="str">
        <f>IF(OR($AB1567="", $AC1567=""), "", IF($H1567=$M$3, "", IF(OR(AF$7&lt;$AB1567, $AC1567&lt;AF$6),"", MAX(AF$10:AF1566)+1)))</f>
        <v/>
      </c>
      <c r="AG1567" s="5" t="str">
        <f>IF(OR($AB1567="", $AC1567=""), "", IF($H1567=$M$3, "", IF(OR(AG$7&lt;$AB1567, $AC1567&lt;AG$6),"", MAX(AG$10:AG1566)+1)))</f>
        <v/>
      </c>
      <c r="AH1567" s="5" t="str">
        <f>IF(OR($AB1567="", $AC1567=""), "", IF($H1567=$M$3, "", IF(OR(AH$7&lt;$AB1567, $AC1567&lt;AH$6),"", MAX(AH$10:AH1566)+1)))</f>
        <v/>
      </c>
      <c r="AI1567" s="5" t="str">
        <f>IF(OR($AB1567="", $AC1567=""), "", IF($H1567=$M$3, "", IF(OR(AI$7&lt;$AB1567, $AC1567&lt;AI$6),"", MAX(AI$10:AI1566)+1)))</f>
        <v/>
      </c>
      <c r="AJ1567" s="5" t="str">
        <f>IF(OR($AB1567="", $AC1567=""), "", IF($H1567=$M$3, "", IF(OR(AJ$7&lt;$AB1567, $AC1567&lt;AJ$6),"", MAX(AJ$10:AJ1566)+1)))</f>
        <v/>
      </c>
      <c r="AK1567" s="5" t="str">
        <f>IF(OR($AB1567="", $AC1567=""), "", IF($H1567=$M$3, "", IF(OR(AK$7&lt;$AB1567, $AC1567&lt;AK$6),"", MAX(AK$10:AK1566)+1)))</f>
        <v/>
      </c>
      <c r="AL1567" s="5" t="str">
        <f>IF(OR($AB1567="", $AC1567=""), "", IF($H1567=$M$3, "", IF(OR(AL$7&lt;$AB1567, $AC1567&lt;AL$6),"", MAX(AL$10:AL1566)+1)))</f>
        <v/>
      </c>
      <c r="AM1567" s="5" t="str">
        <f>IF(OR($AB1567="", $AC1567=""), "", IF($H1567=$M$3, "", IF(OR(AM$7&lt;$AB1567, $AC1567&lt;AM$6),"", MAX(AM$10:AM1566)+1)))</f>
        <v/>
      </c>
      <c r="AN1567" s="5" t="str">
        <f>IF(OR($AB1567="", $AC1567=""), "", IF($H1567=$M$3, "", IF(OR(AN$7&lt;$AB1567, $AC1567&lt;AN$6),"", MAX(AN$10:AN1566)+1)))</f>
        <v/>
      </c>
      <c r="AO1567" s="5" t="str">
        <f>IF(OR($AB1567="", $AC1567=""), "", IF($H1567=$M$3, "", IF(OR(AO$7&lt;$AB1567, $AC1567&lt;AO$6),"", MAX(AO$10:AO1566)+1)))</f>
        <v/>
      </c>
      <c r="AP1567" s="5" t="str">
        <f>IF(OR($AB1567="", $AC1567=""), "", IF($H1567=$M$3, "", IF(OR(AP$7&lt;$AB1567, $AC1567&lt;AP$6),"", MAX(AP$10:AP1566)+1)))</f>
        <v/>
      </c>
      <c r="AQ1567" s="5" t="str">
        <f>IF(OR($AB1567="", $AC1567=""), "", IF($H1567=$M$3, "", IF(OR(AQ$7&lt;$AB1567, $AC1567&lt;AQ$6),"", MAX(AQ$10:AQ1566)+1)))</f>
        <v/>
      </c>
      <c r="AR1567" s="5" t="str">
        <f>IF(OR($AB1567="", $AC1567=""), "", IF($H1567=$M$3, "", IF(OR(AR$7&lt;$AB1567, $AC1567&lt;AR$6),"", MAX(AR$10:AR1566)+1)))</f>
        <v/>
      </c>
      <c r="AS1567" s="5" t="str">
        <f>IF(OR($AB1567="", $AC1567=""), "", IF($H1567=$M$3, "", IF(OR(AS$7&lt;$AB1567, $AC1567&lt;AS$6),"", MAX(AS$10:AS1566)+1)))</f>
        <v/>
      </c>
      <c r="AT1567" s="5" t="str">
        <f>IF(OR($AB1567="", $AC1567=""), "", IF($H1567=$M$3, "", IF(OR(AT$7&lt;$AB1567, $AC1567&lt;AT$6),"", MAX(AT$10:AT1566)+1)))</f>
        <v/>
      </c>
      <c r="AU1567" s="5" t="str">
        <f>IF(OR($AB1567="", $AC1567=""), "", IF($H1567=$M$3, "", IF(OR(AU$7&lt;$AB1567, $AC1567&lt;AU$6),"", MAX(AU$10:AU1566)+1)))</f>
        <v/>
      </c>
      <c r="AV1567" s="5" t="str">
        <f>IF(OR($AB1567="", $AC1567=""), "", IF($H1567=$M$3, "", IF(OR(AV$7&lt;$AB1567, $AC1567&lt;AV$6),"", MAX(AV$10:AV1566)+1)))</f>
        <v/>
      </c>
      <c r="AW1567" s="5" t="str">
        <f>IF(OR($AB1567="", $AC1567=""), "", IF($H1567=$M$3, "", IF(OR(AW$7&lt;$AB1567, $AC1567&lt;AW$6),"", MAX(AW$10:AW1566)+1)))</f>
        <v/>
      </c>
      <c r="AX1567" s="5" t="str">
        <f>IF(OR($AB1567="", $AC1567=""), "", IF($H1567=$M$3, "", IF(OR(AX$7&lt;$AB1567, $AC1567&lt;AX$6),"", MAX(AX$10:AX1566)+1)))</f>
        <v/>
      </c>
      <c r="AY1567" s="5" t="str">
        <f>IF(OR($AB1567="", $AC1567=""), "", IF($H1567=$M$3, "", IF(OR(AY$7&lt;$AB1567, $AC1567&lt;AY$6),"", MAX(AY$10:AY1566)+1)))</f>
        <v/>
      </c>
      <c r="AZ1567" s="5" t="str">
        <f>IF(OR($AB1567="", $AC1567=""), "", IF($H1567=$M$3, "", IF(OR(AZ$7&lt;$AB1567, $AC1567&lt;AZ$6),"", MAX(AZ$10:AZ1566)+1)))</f>
        <v/>
      </c>
      <c r="BA1567" s="5" t="str">
        <f>IF(OR($AB1567="", $AC1567=""), "", IF($H1567=$M$3, "", IF(OR(BA$7&lt;$AB1567, $AC1567&lt;BA$6),"", MAX(BA$10:BA1566)+1)))</f>
        <v/>
      </c>
      <c r="BB1567" s="5" t="str">
        <f>IF(OR($AB1567="", $AC1567=""), "", IF($H1567=$M$3, "", IF(OR(BB$7&lt;$AB1567, $AC1567&lt;BB$6),"", MAX(BB$10:BB1566)+1)))</f>
        <v/>
      </c>
      <c r="BC1567" s="5" t="str">
        <f>IF(OR($AB1567="", $AC1567=""), "", IF($H1567=$M$3, "", IF(OR(BC$7&lt;$AB1567, $AC1567&lt;BC$6),"", MAX(BC$10:BC1566)+1)))</f>
        <v/>
      </c>
      <c r="BD1567" s="5" t="str">
        <f>IF(OR($AB1567="", $AC1567=""), "", IF($H1567=$M$3, "", IF(OR(BD$7&lt;$AB1567, $AC1567&lt;BD$6),"", MAX(BD$10:BD1566)+1)))</f>
        <v/>
      </c>
      <c r="BE1567" s="5" t="str">
        <f>IF(OR($AB1567="", $AC1567=""), "", IF($H1567=$M$3, "", IF(OR(BE$7&lt;$AB1567, $AC1567&lt;BE$6),"", MAX(BE$10:BE1566)+1)))</f>
        <v/>
      </c>
      <c r="BF1567" s="5" t="str">
        <f>IF(OR($AB1567="", $AC1567=""), "", IF($H1567=$M$3, "", IF(OR(BF$7&lt;$AB1567, $AC1567&lt;BF$6),"", MAX(BF$10:BF1566)+1)))</f>
        <v/>
      </c>
      <c r="BG1567" s="5" t="str">
        <f>IF(OR($AB1567="", $AC1567=""), "", IF($H1567=$M$3, "", IF(OR(BG$7&lt;$AB1567, $AC1567&lt;BG$6),"", MAX(BG$10:BG1566)+1)))</f>
        <v/>
      </c>
      <c r="BH1567" s="5" t="str">
        <f>IF(OR($AB1567="", $AC1567=""), "", IF($H1567=$M$3, "", IF(OR(BH$7&lt;$AB1567, $AC1567&lt;BH$6),"", MAX(BH$10:BH1566)+1)))</f>
        <v/>
      </c>
      <c r="BI1567" s="5" t="str">
        <f>IF(OR($AB1567="", $AC1567=""), "", IF($H1567=$M$3, "", IF(OR(BI$7&lt;$AB1567, $AC1567&lt;BI$6),"", MAX(BI$10:BI1566)+1)))</f>
        <v/>
      </c>
      <c r="BK1567" s="5" t="str" cm="1">
        <f t="array" aca="1" ref="BK1567" ca="1">IFERROR(INDEX($AE1567:$BI1567, $BJ1567, MATCH($BK$9, $AE$9:$BI$9, 0)), "")</f>
        <v/>
      </c>
    </row>
    <row r="1568" spans="1:63" x14ac:dyDescent="0.25">
      <c r="A1568" s="2"/>
      <c r="B1568" s="254"/>
      <c r="C1568" s="255"/>
      <c r="D1568" s="256"/>
      <c r="E1568" s="257"/>
      <c r="F1568" s="257"/>
      <c r="G1568" s="258"/>
      <c r="H1568" s="259"/>
      <c r="I1568" s="16"/>
      <c r="J1568" s="5" t="str">
        <f t="shared" si="203"/>
        <v/>
      </c>
      <c r="K1568" s="2"/>
      <c r="O1568" s="5" t="str">
        <f t="shared" si="201"/>
        <v/>
      </c>
      <c r="Q1568" s="5" t="str">
        <f t="shared" si="204"/>
        <v/>
      </c>
      <c r="S1568" s="5" t="str">
        <f t="shared" si="202"/>
        <v/>
      </c>
      <c r="U1568" s="64" t="str">
        <f>IF($D1568="","", IF(COUNTIF('Intro &amp; Setup'!$AW$49:$AW$88, $D1568)&gt;0, "BH", TEXT($D1568, "ddd")))</f>
        <v/>
      </c>
      <c r="V1568" s="65" t="str">
        <f>IF($G1568="", "", IF(COUNTIF('Intro &amp; Setup'!$AW$49:$AW$88, $G1568)&gt;0, "BH", TEXT($G1568, "ddd")))</f>
        <v/>
      </c>
      <c r="W1568" s="64" t="str">
        <f t="shared" si="205"/>
        <v/>
      </c>
      <c r="X1568" s="65" t="str">
        <f t="shared" si="206"/>
        <v/>
      </c>
      <c r="Y1568" s="64" t="str">
        <f>IF(F1568="", "", IF(OR(F1568&lt;'Intro &amp; Setup'!$Z$20, F1568&gt;'Intro &amp; Setup'!$Z$22), "X", ""))</f>
        <v/>
      </c>
      <c r="Z1568" s="65" t="str">
        <f>IF(G1568="", "", IF(OR(G1568&lt;'Intro &amp; Setup'!$Z$20, G1568&gt;'Intro &amp; Setup'!$Z$22), "X", ""))</f>
        <v/>
      </c>
      <c r="AB1568" s="58" t="str">
        <f t="shared" si="207"/>
        <v/>
      </c>
      <c r="AC1568" s="59" t="str">
        <f t="shared" si="208"/>
        <v/>
      </c>
      <c r="AE1568" s="5" t="str">
        <f>IF(OR($AB1568="", $AC1568=""), "", IF($H1568=$M$3, "", IF(OR(AE$7&lt;$AB1568, $AC1568&lt;AE$6),"", MAX(AE$10:AE1567)+1)))</f>
        <v/>
      </c>
      <c r="AF1568" s="5" t="str">
        <f>IF(OR($AB1568="", $AC1568=""), "", IF($H1568=$M$3, "", IF(OR(AF$7&lt;$AB1568, $AC1568&lt;AF$6),"", MAX(AF$10:AF1567)+1)))</f>
        <v/>
      </c>
      <c r="AG1568" s="5" t="str">
        <f>IF(OR($AB1568="", $AC1568=""), "", IF($H1568=$M$3, "", IF(OR(AG$7&lt;$AB1568, $AC1568&lt;AG$6),"", MAX(AG$10:AG1567)+1)))</f>
        <v/>
      </c>
      <c r="AH1568" s="5" t="str">
        <f>IF(OR($AB1568="", $AC1568=""), "", IF($H1568=$M$3, "", IF(OR(AH$7&lt;$AB1568, $AC1568&lt;AH$6),"", MAX(AH$10:AH1567)+1)))</f>
        <v/>
      </c>
      <c r="AI1568" s="5" t="str">
        <f>IF(OR($AB1568="", $AC1568=""), "", IF($H1568=$M$3, "", IF(OR(AI$7&lt;$AB1568, $AC1568&lt;AI$6),"", MAX(AI$10:AI1567)+1)))</f>
        <v/>
      </c>
      <c r="AJ1568" s="5" t="str">
        <f>IF(OR($AB1568="", $AC1568=""), "", IF($H1568=$M$3, "", IF(OR(AJ$7&lt;$AB1568, $AC1568&lt;AJ$6),"", MAX(AJ$10:AJ1567)+1)))</f>
        <v/>
      </c>
      <c r="AK1568" s="5" t="str">
        <f>IF(OR($AB1568="", $AC1568=""), "", IF($H1568=$M$3, "", IF(OR(AK$7&lt;$AB1568, $AC1568&lt;AK$6),"", MAX(AK$10:AK1567)+1)))</f>
        <v/>
      </c>
      <c r="AL1568" s="5" t="str">
        <f>IF(OR($AB1568="", $AC1568=""), "", IF($H1568=$M$3, "", IF(OR(AL$7&lt;$AB1568, $AC1568&lt;AL$6),"", MAX(AL$10:AL1567)+1)))</f>
        <v/>
      </c>
      <c r="AM1568" s="5" t="str">
        <f>IF(OR($AB1568="", $AC1568=""), "", IF($H1568=$M$3, "", IF(OR(AM$7&lt;$AB1568, $AC1568&lt;AM$6),"", MAX(AM$10:AM1567)+1)))</f>
        <v/>
      </c>
      <c r="AN1568" s="5" t="str">
        <f>IF(OR($AB1568="", $AC1568=""), "", IF($H1568=$M$3, "", IF(OR(AN$7&lt;$AB1568, $AC1568&lt;AN$6),"", MAX(AN$10:AN1567)+1)))</f>
        <v/>
      </c>
      <c r="AO1568" s="5" t="str">
        <f>IF(OR($AB1568="", $AC1568=""), "", IF($H1568=$M$3, "", IF(OR(AO$7&lt;$AB1568, $AC1568&lt;AO$6),"", MAX(AO$10:AO1567)+1)))</f>
        <v/>
      </c>
      <c r="AP1568" s="5" t="str">
        <f>IF(OR($AB1568="", $AC1568=""), "", IF($H1568=$M$3, "", IF(OR(AP$7&lt;$AB1568, $AC1568&lt;AP$6),"", MAX(AP$10:AP1567)+1)))</f>
        <v/>
      </c>
      <c r="AQ1568" s="5" t="str">
        <f>IF(OR($AB1568="", $AC1568=""), "", IF($H1568=$M$3, "", IF(OR(AQ$7&lt;$AB1568, $AC1568&lt;AQ$6),"", MAX(AQ$10:AQ1567)+1)))</f>
        <v/>
      </c>
      <c r="AR1568" s="5" t="str">
        <f>IF(OR($AB1568="", $AC1568=""), "", IF($H1568=$M$3, "", IF(OR(AR$7&lt;$AB1568, $AC1568&lt;AR$6),"", MAX(AR$10:AR1567)+1)))</f>
        <v/>
      </c>
      <c r="AS1568" s="5" t="str">
        <f>IF(OR($AB1568="", $AC1568=""), "", IF($H1568=$M$3, "", IF(OR(AS$7&lt;$AB1568, $AC1568&lt;AS$6),"", MAX(AS$10:AS1567)+1)))</f>
        <v/>
      </c>
      <c r="AT1568" s="5" t="str">
        <f>IF(OR($AB1568="", $AC1568=""), "", IF($H1568=$M$3, "", IF(OR(AT$7&lt;$AB1568, $AC1568&lt;AT$6),"", MAX(AT$10:AT1567)+1)))</f>
        <v/>
      </c>
      <c r="AU1568" s="5" t="str">
        <f>IF(OR($AB1568="", $AC1568=""), "", IF($H1568=$M$3, "", IF(OR(AU$7&lt;$AB1568, $AC1568&lt;AU$6),"", MAX(AU$10:AU1567)+1)))</f>
        <v/>
      </c>
      <c r="AV1568" s="5" t="str">
        <f>IF(OR($AB1568="", $AC1568=""), "", IF($H1568=$M$3, "", IF(OR(AV$7&lt;$AB1568, $AC1568&lt;AV$6),"", MAX(AV$10:AV1567)+1)))</f>
        <v/>
      </c>
      <c r="AW1568" s="5" t="str">
        <f>IF(OR($AB1568="", $AC1568=""), "", IF($H1568=$M$3, "", IF(OR(AW$7&lt;$AB1568, $AC1568&lt;AW$6),"", MAX(AW$10:AW1567)+1)))</f>
        <v/>
      </c>
      <c r="AX1568" s="5" t="str">
        <f>IF(OR($AB1568="", $AC1568=""), "", IF($H1568=$M$3, "", IF(OR(AX$7&lt;$AB1568, $AC1568&lt;AX$6),"", MAX(AX$10:AX1567)+1)))</f>
        <v/>
      </c>
      <c r="AY1568" s="5" t="str">
        <f>IF(OR($AB1568="", $AC1568=""), "", IF($H1568=$M$3, "", IF(OR(AY$7&lt;$AB1568, $AC1568&lt;AY$6),"", MAX(AY$10:AY1567)+1)))</f>
        <v/>
      </c>
      <c r="AZ1568" s="5" t="str">
        <f>IF(OR($AB1568="", $AC1568=""), "", IF($H1568=$M$3, "", IF(OR(AZ$7&lt;$AB1568, $AC1568&lt;AZ$6),"", MAX(AZ$10:AZ1567)+1)))</f>
        <v/>
      </c>
      <c r="BA1568" s="5" t="str">
        <f>IF(OR($AB1568="", $AC1568=""), "", IF($H1568=$M$3, "", IF(OR(BA$7&lt;$AB1568, $AC1568&lt;BA$6),"", MAX(BA$10:BA1567)+1)))</f>
        <v/>
      </c>
      <c r="BB1568" s="5" t="str">
        <f>IF(OR($AB1568="", $AC1568=""), "", IF($H1568=$M$3, "", IF(OR(BB$7&lt;$AB1568, $AC1568&lt;BB$6),"", MAX(BB$10:BB1567)+1)))</f>
        <v/>
      </c>
      <c r="BC1568" s="5" t="str">
        <f>IF(OR($AB1568="", $AC1568=""), "", IF($H1568=$M$3, "", IF(OR(BC$7&lt;$AB1568, $AC1568&lt;BC$6),"", MAX(BC$10:BC1567)+1)))</f>
        <v/>
      </c>
      <c r="BD1568" s="5" t="str">
        <f>IF(OR($AB1568="", $AC1568=""), "", IF($H1568=$M$3, "", IF(OR(BD$7&lt;$AB1568, $AC1568&lt;BD$6),"", MAX(BD$10:BD1567)+1)))</f>
        <v/>
      </c>
      <c r="BE1568" s="5" t="str">
        <f>IF(OR($AB1568="", $AC1568=""), "", IF($H1568=$M$3, "", IF(OR(BE$7&lt;$AB1568, $AC1568&lt;BE$6),"", MAX(BE$10:BE1567)+1)))</f>
        <v/>
      </c>
      <c r="BF1568" s="5" t="str">
        <f>IF(OR($AB1568="", $AC1568=""), "", IF($H1568=$M$3, "", IF(OR(BF$7&lt;$AB1568, $AC1568&lt;BF$6),"", MAX(BF$10:BF1567)+1)))</f>
        <v/>
      </c>
      <c r="BG1568" s="5" t="str">
        <f>IF(OR($AB1568="", $AC1568=""), "", IF($H1568=$M$3, "", IF(OR(BG$7&lt;$AB1568, $AC1568&lt;BG$6),"", MAX(BG$10:BG1567)+1)))</f>
        <v/>
      </c>
      <c r="BH1568" s="5" t="str">
        <f>IF(OR($AB1568="", $AC1568=""), "", IF($H1568=$M$3, "", IF(OR(BH$7&lt;$AB1568, $AC1568&lt;BH$6),"", MAX(BH$10:BH1567)+1)))</f>
        <v/>
      </c>
      <c r="BI1568" s="5" t="str">
        <f>IF(OR($AB1568="", $AC1568=""), "", IF($H1568=$M$3, "", IF(OR(BI$7&lt;$AB1568, $AC1568&lt;BI$6),"", MAX(BI$10:BI1567)+1)))</f>
        <v/>
      </c>
      <c r="BK1568" s="5" t="str" cm="1">
        <f t="array" aca="1" ref="BK1568" ca="1">IFERROR(INDEX($AE1568:$BI1568, $BJ1568, MATCH($BK$9, $AE$9:$BI$9, 0)), "")</f>
        <v/>
      </c>
    </row>
    <row r="1569" spans="1:63" x14ac:dyDescent="0.25">
      <c r="A1569" s="2"/>
      <c r="B1569" s="254"/>
      <c r="C1569" s="255"/>
      <c r="D1569" s="256"/>
      <c r="E1569" s="257"/>
      <c r="F1569" s="257"/>
      <c r="G1569" s="258"/>
      <c r="H1569" s="259"/>
      <c r="I1569" s="16"/>
      <c r="J1569" s="5" t="str">
        <f t="shared" si="203"/>
        <v/>
      </c>
      <c r="K1569" s="2"/>
      <c r="O1569" s="5" t="str">
        <f t="shared" si="201"/>
        <v/>
      </c>
      <c r="Q1569" s="5" t="str">
        <f t="shared" si="204"/>
        <v/>
      </c>
      <c r="S1569" s="5" t="str">
        <f t="shared" si="202"/>
        <v/>
      </c>
      <c r="U1569" s="64" t="str">
        <f>IF($D1569="","", IF(COUNTIF('Intro &amp; Setup'!$AW$49:$AW$88, $D1569)&gt;0, "BH", TEXT($D1569, "ddd")))</f>
        <v/>
      </c>
      <c r="V1569" s="65" t="str">
        <f>IF($G1569="", "", IF(COUNTIF('Intro &amp; Setup'!$AW$49:$AW$88, $G1569)&gt;0, "BH", TEXT($G1569, "ddd")))</f>
        <v/>
      </c>
      <c r="W1569" s="64" t="str">
        <f t="shared" si="205"/>
        <v/>
      </c>
      <c r="X1569" s="65" t="str">
        <f t="shared" si="206"/>
        <v/>
      </c>
      <c r="Y1569" s="64" t="str">
        <f>IF(F1569="", "", IF(OR(F1569&lt;'Intro &amp; Setup'!$Z$20, F1569&gt;'Intro &amp; Setup'!$Z$22), "X", ""))</f>
        <v/>
      </c>
      <c r="Z1569" s="65" t="str">
        <f>IF(G1569="", "", IF(OR(G1569&lt;'Intro &amp; Setup'!$Z$20, G1569&gt;'Intro &amp; Setup'!$Z$22), "X", ""))</f>
        <v/>
      </c>
      <c r="AB1569" s="58" t="str">
        <f t="shared" si="207"/>
        <v/>
      </c>
      <c r="AC1569" s="59" t="str">
        <f t="shared" si="208"/>
        <v/>
      </c>
      <c r="AE1569" s="5" t="str">
        <f>IF(OR($AB1569="", $AC1569=""), "", IF($H1569=$M$3, "", IF(OR(AE$7&lt;$AB1569, $AC1569&lt;AE$6),"", MAX(AE$10:AE1568)+1)))</f>
        <v/>
      </c>
      <c r="AF1569" s="5" t="str">
        <f>IF(OR($AB1569="", $AC1569=""), "", IF($H1569=$M$3, "", IF(OR(AF$7&lt;$AB1569, $AC1569&lt;AF$6),"", MAX(AF$10:AF1568)+1)))</f>
        <v/>
      </c>
      <c r="AG1569" s="5" t="str">
        <f>IF(OR($AB1569="", $AC1569=""), "", IF($H1569=$M$3, "", IF(OR(AG$7&lt;$AB1569, $AC1569&lt;AG$6),"", MAX(AG$10:AG1568)+1)))</f>
        <v/>
      </c>
      <c r="AH1569" s="5" t="str">
        <f>IF(OR($AB1569="", $AC1569=""), "", IF($H1569=$M$3, "", IF(OR(AH$7&lt;$AB1569, $AC1569&lt;AH$6),"", MAX(AH$10:AH1568)+1)))</f>
        <v/>
      </c>
      <c r="AI1569" s="5" t="str">
        <f>IF(OR($AB1569="", $AC1569=""), "", IF($H1569=$M$3, "", IF(OR(AI$7&lt;$AB1569, $AC1569&lt;AI$6),"", MAX(AI$10:AI1568)+1)))</f>
        <v/>
      </c>
      <c r="AJ1569" s="5" t="str">
        <f>IF(OR($AB1569="", $AC1569=""), "", IF($H1569=$M$3, "", IF(OR(AJ$7&lt;$AB1569, $AC1569&lt;AJ$6),"", MAX(AJ$10:AJ1568)+1)))</f>
        <v/>
      </c>
      <c r="AK1569" s="5" t="str">
        <f>IF(OR($AB1569="", $AC1569=""), "", IF($H1569=$M$3, "", IF(OR(AK$7&lt;$AB1569, $AC1569&lt;AK$6),"", MAX(AK$10:AK1568)+1)))</f>
        <v/>
      </c>
      <c r="AL1569" s="5" t="str">
        <f>IF(OR($AB1569="", $AC1569=""), "", IF($H1569=$M$3, "", IF(OR(AL$7&lt;$AB1569, $AC1569&lt;AL$6),"", MAX(AL$10:AL1568)+1)))</f>
        <v/>
      </c>
      <c r="AM1569" s="5" t="str">
        <f>IF(OR($AB1569="", $AC1569=""), "", IF($H1569=$M$3, "", IF(OR(AM$7&lt;$AB1569, $AC1569&lt;AM$6),"", MAX(AM$10:AM1568)+1)))</f>
        <v/>
      </c>
      <c r="AN1569" s="5" t="str">
        <f>IF(OR($AB1569="", $AC1569=""), "", IF($H1569=$M$3, "", IF(OR(AN$7&lt;$AB1569, $AC1569&lt;AN$6),"", MAX(AN$10:AN1568)+1)))</f>
        <v/>
      </c>
      <c r="AO1569" s="5" t="str">
        <f>IF(OR($AB1569="", $AC1569=""), "", IF($H1569=$M$3, "", IF(OR(AO$7&lt;$AB1569, $AC1569&lt;AO$6),"", MAX(AO$10:AO1568)+1)))</f>
        <v/>
      </c>
      <c r="AP1569" s="5" t="str">
        <f>IF(OR($AB1569="", $AC1569=""), "", IF($H1569=$M$3, "", IF(OR(AP$7&lt;$AB1569, $AC1569&lt;AP$6),"", MAX(AP$10:AP1568)+1)))</f>
        <v/>
      </c>
      <c r="AQ1569" s="5" t="str">
        <f>IF(OR($AB1569="", $AC1569=""), "", IF($H1569=$M$3, "", IF(OR(AQ$7&lt;$AB1569, $AC1569&lt;AQ$6),"", MAX(AQ$10:AQ1568)+1)))</f>
        <v/>
      </c>
      <c r="AR1569" s="5" t="str">
        <f>IF(OR($AB1569="", $AC1569=""), "", IF($H1569=$M$3, "", IF(OR(AR$7&lt;$AB1569, $AC1569&lt;AR$6),"", MAX(AR$10:AR1568)+1)))</f>
        <v/>
      </c>
      <c r="AS1569" s="5" t="str">
        <f>IF(OR($AB1569="", $AC1569=""), "", IF($H1569=$M$3, "", IF(OR(AS$7&lt;$AB1569, $AC1569&lt;AS$6),"", MAX(AS$10:AS1568)+1)))</f>
        <v/>
      </c>
      <c r="AT1569" s="5" t="str">
        <f>IF(OR($AB1569="", $AC1569=""), "", IF($H1569=$M$3, "", IF(OR(AT$7&lt;$AB1569, $AC1569&lt;AT$6),"", MAX(AT$10:AT1568)+1)))</f>
        <v/>
      </c>
      <c r="AU1569" s="5" t="str">
        <f>IF(OR($AB1569="", $AC1569=""), "", IF($H1569=$M$3, "", IF(OR(AU$7&lt;$AB1569, $AC1569&lt;AU$6),"", MAX(AU$10:AU1568)+1)))</f>
        <v/>
      </c>
      <c r="AV1569" s="5" t="str">
        <f>IF(OR($AB1569="", $AC1569=""), "", IF($H1569=$M$3, "", IF(OR(AV$7&lt;$AB1569, $AC1569&lt;AV$6),"", MAX(AV$10:AV1568)+1)))</f>
        <v/>
      </c>
      <c r="AW1569" s="5" t="str">
        <f>IF(OR($AB1569="", $AC1569=""), "", IF($H1569=$M$3, "", IF(OR(AW$7&lt;$AB1569, $AC1569&lt;AW$6),"", MAX(AW$10:AW1568)+1)))</f>
        <v/>
      </c>
      <c r="AX1569" s="5" t="str">
        <f>IF(OR($AB1569="", $AC1569=""), "", IF($H1569=$M$3, "", IF(OR(AX$7&lt;$AB1569, $AC1569&lt;AX$6),"", MAX(AX$10:AX1568)+1)))</f>
        <v/>
      </c>
      <c r="AY1569" s="5" t="str">
        <f>IF(OR($AB1569="", $AC1569=""), "", IF($H1569=$M$3, "", IF(OR(AY$7&lt;$AB1569, $AC1569&lt;AY$6),"", MAX(AY$10:AY1568)+1)))</f>
        <v/>
      </c>
      <c r="AZ1569" s="5" t="str">
        <f>IF(OR($AB1569="", $AC1569=""), "", IF($H1569=$M$3, "", IF(OR(AZ$7&lt;$AB1569, $AC1569&lt;AZ$6),"", MAX(AZ$10:AZ1568)+1)))</f>
        <v/>
      </c>
      <c r="BA1569" s="5" t="str">
        <f>IF(OR($AB1569="", $AC1569=""), "", IF($H1569=$M$3, "", IF(OR(BA$7&lt;$AB1569, $AC1569&lt;BA$6),"", MAX(BA$10:BA1568)+1)))</f>
        <v/>
      </c>
      <c r="BB1569" s="5" t="str">
        <f>IF(OR($AB1569="", $AC1569=""), "", IF($H1569=$M$3, "", IF(OR(BB$7&lt;$AB1569, $AC1569&lt;BB$6),"", MAX(BB$10:BB1568)+1)))</f>
        <v/>
      </c>
      <c r="BC1569" s="5" t="str">
        <f>IF(OR($AB1569="", $AC1569=""), "", IF($H1569=$M$3, "", IF(OR(BC$7&lt;$AB1569, $AC1569&lt;BC$6),"", MAX(BC$10:BC1568)+1)))</f>
        <v/>
      </c>
      <c r="BD1569" s="5" t="str">
        <f>IF(OR($AB1569="", $AC1569=""), "", IF($H1569=$M$3, "", IF(OR(BD$7&lt;$AB1569, $AC1569&lt;BD$6),"", MAX(BD$10:BD1568)+1)))</f>
        <v/>
      </c>
      <c r="BE1569" s="5" t="str">
        <f>IF(OR($AB1569="", $AC1569=""), "", IF($H1569=$M$3, "", IF(OR(BE$7&lt;$AB1569, $AC1569&lt;BE$6),"", MAX(BE$10:BE1568)+1)))</f>
        <v/>
      </c>
      <c r="BF1569" s="5" t="str">
        <f>IF(OR($AB1569="", $AC1569=""), "", IF($H1569=$M$3, "", IF(OR(BF$7&lt;$AB1569, $AC1569&lt;BF$6),"", MAX(BF$10:BF1568)+1)))</f>
        <v/>
      </c>
      <c r="BG1569" s="5" t="str">
        <f>IF(OR($AB1569="", $AC1569=""), "", IF($H1569=$M$3, "", IF(OR(BG$7&lt;$AB1569, $AC1569&lt;BG$6),"", MAX(BG$10:BG1568)+1)))</f>
        <v/>
      </c>
      <c r="BH1569" s="5" t="str">
        <f>IF(OR($AB1569="", $AC1569=""), "", IF($H1569=$M$3, "", IF(OR(BH$7&lt;$AB1569, $AC1569&lt;BH$6),"", MAX(BH$10:BH1568)+1)))</f>
        <v/>
      </c>
      <c r="BI1569" s="5" t="str">
        <f>IF(OR($AB1569="", $AC1569=""), "", IF($H1569=$M$3, "", IF(OR(BI$7&lt;$AB1569, $AC1569&lt;BI$6),"", MAX(BI$10:BI1568)+1)))</f>
        <v/>
      </c>
      <c r="BK1569" s="5" t="str" cm="1">
        <f t="array" aca="1" ref="BK1569" ca="1">IFERROR(INDEX($AE1569:$BI1569, $BJ1569, MATCH($BK$9, $AE$9:$BI$9, 0)), "")</f>
        <v/>
      </c>
    </row>
    <row r="1570" spans="1:63" x14ac:dyDescent="0.25">
      <c r="A1570" s="2"/>
      <c r="B1570" s="254"/>
      <c r="C1570" s="255"/>
      <c r="D1570" s="256"/>
      <c r="E1570" s="257"/>
      <c r="F1570" s="257"/>
      <c r="G1570" s="258"/>
      <c r="H1570" s="259"/>
      <c r="I1570" s="16"/>
      <c r="J1570" s="5" t="str">
        <f t="shared" si="203"/>
        <v/>
      </c>
      <c r="K1570" s="2"/>
      <c r="O1570" s="5" t="str">
        <f t="shared" si="201"/>
        <v/>
      </c>
      <c r="Q1570" s="5" t="str">
        <f t="shared" si="204"/>
        <v/>
      </c>
      <c r="S1570" s="5" t="str">
        <f t="shared" si="202"/>
        <v/>
      </c>
      <c r="U1570" s="64" t="str">
        <f>IF($D1570="","", IF(COUNTIF('Intro &amp; Setup'!$AW$49:$AW$88, $D1570)&gt;0, "BH", TEXT($D1570, "ddd")))</f>
        <v/>
      </c>
      <c r="V1570" s="65" t="str">
        <f>IF($G1570="", "", IF(COUNTIF('Intro &amp; Setup'!$AW$49:$AW$88, $G1570)&gt;0, "BH", TEXT($G1570, "ddd")))</f>
        <v/>
      </c>
      <c r="W1570" s="64" t="str">
        <f t="shared" si="205"/>
        <v/>
      </c>
      <c r="X1570" s="65" t="str">
        <f t="shared" si="206"/>
        <v/>
      </c>
      <c r="Y1570" s="64" t="str">
        <f>IF(F1570="", "", IF(OR(F1570&lt;'Intro &amp; Setup'!$Z$20, F1570&gt;'Intro &amp; Setup'!$Z$22), "X", ""))</f>
        <v/>
      </c>
      <c r="Z1570" s="65" t="str">
        <f>IF(G1570="", "", IF(OR(G1570&lt;'Intro &amp; Setup'!$Z$20, G1570&gt;'Intro &amp; Setup'!$Z$22), "X", ""))</f>
        <v/>
      </c>
      <c r="AB1570" s="58" t="str">
        <f t="shared" si="207"/>
        <v/>
      </c>
      <c r="AC1570" s="59" t="str">
        <f t="shared" si="208"/>
        <v/>
      </c>
      <c r="AE1570" s="5" t="str">
        <f>IF(OR($AB1570="", $AC1570=""), "", IF($H1570=$M$3, "", IF(OR(AE$7&lt;$AB1570, $AC1570&lt;AE$6),"", MAX(AE$10:AE1569)+1)))</f>
        <v/>
      </c>
      <c r="AF1570" s="5" t="str">
        <f>IF(OR($AB1570="", $AC1570=""), "", IF($H1570=$M$3, "", IF(OR(AF$7&lt;$AB1570, $AC1570&lt;AF$6),"", MAX(AF$10:AF1569)+1)))</f>
        <v/>
      </c>
      <c r="AG1570" s="5" t="str">
        <f>IF(OR($AB1570="", $AC1570=""), "", IF($H1570=$M$3, "", IF(OR(AG$7&lt;$AB1570, $AC1570&lt;AG$6),"", MAX(AG$10:AG1569)+1)))</f>
        <v/>
      </c>
      <c r="AH1570" s="5" t="str">
        <f>IF(OR($AB1570="", $AC1570=""), "", IF($H1570=$M$3, "", IF(OR(AH$7&lt;$AB1570, $AC1570&lt;AH$6),"", MAX(AH$10:AH1569)+1)))</f>
        <v/>
      </c>
      <c r="AI1570" s="5" t="str">
        <f>IF(OR($AB1570="", $AC1570=""), "", IF($H1570=$M$3, "", IF(OR(AI$7&lt;$AB1570, $AC1570&lt;AI$6),"", MAX(AI$10:AI1569)+1)))</f>
        <v/>
      </c>
      <c r="AJ1570" s="5" t="str">
        <f>IF(OR($AB1570="", $AC1570=""), "", IF($H1570=$M$3, "", IF(OR(AJ$7&lt;$AB1570, $AC1570&lt;AJ$6),"", MAX(AJ$10:AJ1569)+1)))</f>
        <v/>
      </c>
      <c r="AK1570" s="5" t="str">
        <f>IF(OR($AB1570="", $AC1570=""), "", IF($H1570=$M$3, "", IF(OR(AK$7&lt;$AB1570, $AC1570&lt;AK$6),"", MAX(AK$10:AK1569)+1)))</f>
        <v/>
      </c>
      <c r="AL1570" s="5" t="str">
        <f>IF(OR($AB1570="", $AC1570=""), "", IF($H1570=$M$3, "", IF(OR(AL$7&lt;$AB1570, $AC1570&lt;AL$6),"", MAX(AL$10:AL1569)+1)))</f>
        <v/>
      </c>
      <c r="AM1570" s="5" t="str">
        <f>IF(OR($AB1570="", $AC1570=""), "", IF($H1570=$M$3, "", IF(OR(AM$7&lt;$AB1570, $AC1570&lt;AM$6),"", MAX(AM$10:AM1569)+1)))</f>
        <v/>
      </c>
      <c r="AN1570" s="5" t="str">
        <f>IF(OR($AB1570="", $AC1570=""), "", IF($H1570=$M$3, "", IF(OR(AN$7&lt;$AB1570, $AC1570&lt;AN$6),"", MAX(AN$10:AN1569)+1)))</f>
        <v/>
      </c>
      <c r="AO1570" s="5" t="str">
        <f>IF(OR($AB1570="", $AC1570=""), "", IF($H1570=$M$3, "", IF(OR(AO$7&lt;$AB1570, $AC1570&lt;AO$6),"", MAX(AO$10:AO1569)+1)))</f>
        <v/>
      </c>
      <c r="AP1570" s="5" t="str">
        <f>IF(OR($AB1570="", $AC1570=""), "", IF($H1570=$M$3, "", IF(OR(AP$7&lt;$AB1570, $AC1570&lt;AP$6),"", MAX(AP$10:AP1569)+1)))</f>
        <v/>
      </c>
      <c r="AQ1570" s="5" t="str">
        <f>IF(OR($AB1570="", $AC1570=""), "", IF($H1570=$M$3, "", IF(OR(AQ$7&lt;$AB1570, $AC1570&lt;AQ$6),"", MAX(AQ$10:AQ1569)+1)))</f>
        <v/>
      </c>
      <c r="AR1570" s="5" t="str">
        <f>IF(OR($AB1570="", $AC1570=""), "", IF($H1570=$M$3, "", IF(OR(AR$7&lt;$AB1570, $AC1570&lt;AR$6),"", MAX(AR$10:AR1569)+1)))</f>
        <v/>
      </c>
      <c r="AS1570" s="5" t="str">
        <f>IF(OR($AB1570="", $AC1570=""), "", IF($H1570=$M$3, "", IF(OR(AS$7&lt;$AB1570, $AC1570&lt;AS$6),"", MAX(AS$10:AS1569)+1)))</f>
        <v/>
      </c>
      <c r="AT1570" s="5" t="str">
        <f>IF(OR($AB1570="", $AC1570=""), "", IF($H1570=$M$3, "", IF(OR(AT$7&lt;$AB1570, $AC1570&lt;AT$6),"", MAX(AT$10:AT1569)+1)))</f>
        <v/>
      </c>
      <c r="AU1570" s="5" t="str">
        <f>IF(OR($AB1570="", $AC1570=""), "", IF($H1570=$M$3, "", IF(OR(AU$7&lt;$AB1570, $AC1570&lt;AU$6),"", MAX(AU$10:AU1569)+1)))</f>
        <v/>
      </c>
      <c r="AV1570" s="5" t="str">
        <f>IF(OR($AB1570="", $AC1570=""), "", IF($H1570=$M$3, "", IF(OR(AV$7&lt;$AB1570, $AC1570&lt;AV$6),"", MAX(AV$10:AV1569)+1)))</f>
        <v/>
      </c>
      <c r="AW1570" s="5" t="str">
        <f>IF(OR($AB1570="", $AC1570=""), "", IF($H1570=$M$3, "", IF(OR(AW$7&lt;$AB1570, $AC1570&lt;AW$6),"", MAX(AW$10:AW1569)+1)))</f>
        <v/>
      </c>
      <c r="AX1570" s="5" t="str">
        <f>IF(OR($AB1570="", $AC1570=""), "", IF($H1570=$M$3, "", IF(OR(AX$7&lt;$AB1570, $AC1570&lt;AX$6),"", MAX(AX$10:AX1569)+1)))</f>
        <v/>
      </c>
      <c r="AY1570" s="5" t="str">
        <f>IF(OR($AB1570="", $AC1570=""), "", IF($H1570=$M$3, "", IF(OR(AY$7&lt;$AB1570, $AC1570&lt;AY$6),"", MAX(AY$10:AY1569)+1)))</f>
        <v/>
      </c>
      <c r="AZ1570" s="5" t="str">
        <f>IF(OR($AB1570="", $AC1570=""), "", IF($H1570=$M$3, "", IF(OR(AZ$7&lt;$AB1570, $AC1570&lt;AZ$6),"", MAX(AZ$10:AZ1569)+1)))</f>
        <v/>
      </c>
      <c r="BA1570" s="5" t="str">
        <f>IF(OR($AB1570="", $AC1570=""), "", IF($H1570=$M$3, "", IF(OR(BA$7&lt;$AB1570, $AC1570&lt;BA$6),"", MAX(BA$10:BA1569)+1)))</f>
        <v/>
      </c>
      <c r="BB1570" s="5" t="str">
        <f>IF(OR($AB1570="", $AC1570=""), "", IF($H1570=$M$3, "", IF(OR(BB$7&lt;$AB1570, $AC1570&lt;BB$6),"", MAX(BB$10:BB1569)+1)))</f>
        <v/>
      </c>
      <c r="BC1570" s="5" t="str">
        <f>IF(OR($AB1570="", $AC1570=""), "", IF($H1570=$M$3, "", IF(OR(BC$7&lt;$AB1570, $AC1570&lt;BC$6),"", MAX(BC$10:BC1569)+1)))</f>
        <v/>
      </c>
      <c r="BD1570" s="5" t="str">
        <f>IF(OR($AB1570="", $AC1570=""), "", IF($H1570=$M$3, "", IF(OR(BD$7&lt;$AB1570, $AC1570&lt;BD$6),"", MAX(BD$10:BD1569)+1)))</f>
        <v/>
      </c>
      <c r="BE1570" s="5" t="str">
        <f>IF(OR($AB1570="", $AC1570=""), "", IF($H1570=$M$3, "", IF(OR(BE$7&lt;$AB1570, $AC1570&lt;BE$6),"", MAX(BE$10:BE1569)+1)))</f>
        <v/>
      </c>
      <c r="BF1570" s="5" t="str">
        <f>IF(OR($AB1570="", $AC1570=""), "", IF($H1570=$M$3, "", IF(OR(BF$7&lt;$AB1570, $AC1570&lt;BF$6),"", MAX(BF$10:BF1569)+1)))</f>
        <v/>
      </c>
      <c r="BG1570" s="5" t="str">
        <f>IF(OR($AB1570="", $AC1570=""), "", IF($H1570=$M$3, "", IF(OR(BG$7&lt;$AB1570, $AC1570&lt;BG$6),"", MAX(BG$10:BG1569)+1)))</f>
        <v/>
      </c>
      <c r="BH1570" s="5" t="str">
        <f>IF(OR($AB1570="", $AC1570=""), "", IF($H1570=$M$3, "", IF(OR(BH$7&lt;$AB1570, $AC1570&lt;BH$6),"", MAX(BH$10:BH1569)+1)))</f>
        <v/>
      </c>
      <c r="BI1570" s="5" t="str">
        <f>IF(OR($AB1570="", $AC1570=""), "", IF($H1570=$M$3, "", IF(OR(BI$7&lt;$AB1570, $AC1570&lt;BI$6),"", MAX(BI$10:BI1569)+1)))</f>
        <v/>
      </c>
      <c r="BK1570" s="5" t="str" cm="1">
        <f t="array" aca="1" ref="BK1570" ca="1">IFERROR(INDEX($AE1570:$BI1570, $BJ1570, MATCH($BK$9, $AE$9:$BI$9, 0)), "")</f>
        <v/>
      </c>
    </row>
    <row r="1571" spans="1:63" x14ac:dyDescent="0.25">
      <c r="A1571" s="2"/>
      <c r="B1571" s="254"/>
      <c r="C1571" s="255"/>
      <c r="D1571" s="256"/>
      <c r="E1571" s="257"/>
      <c r="F1571" s="257"/>
      <c r="G1571" s="258"/>
      <c r="H1571" s="259"/>
      <c r="I1571" s="16"/>
      <c r="J1571" s="5" t="str">
        <f t="shared" si="203"/>
        <v/>
      </c>
      <c r="K1571" s="2"/>
      <c r="O1571" s="5" t="str">
        <f t="shared" si="201"/>
        <v/>
      </c>
      <c r="Q1571" s="5" t="str">
        <f t="shared" si="204"/>
        <v/>
      </c>
      <c r="S1571" s="5" t="str">
        <f t="shared" si="202"/>
        <v/>
      </c>
      <c r="U1571" s="64" t="str">
        <f>IF($D1571="","", IF(COUNTIF('Intro &amp; Setup'!$AW$49:$AW$88, $D1571)&gt;0, "BH", TEXT($D1571, "ddd")))</f>
        <v/>
      </c>
      <c r="V1571" s="65" t="str">
        <f>IF($G1571="", "", IF(COUNTIF('Intro &amp; Setup'!$AW$49:$AW$88, $G1571)&gt;0, "BH", TEXT($G1571, "ddd")))</f>
        <v/>
      </c>
      <c r="W1571" s="64" t="str">
        <f t="shared" si="205"/>
        <v/>
      </c>
      <c r="X1571" s="65" t="str">
        <f t="shared" si="206"/>
        <v/>
      </c>
      <c r="Y1571" s="64" t="str">
        <f>IF(F1571="", "", IF(OR(F1571&lt;'Intro &amp; Setup'!$Z$20, F1571&gt;'Intro &amp; Setup'!$Z$22), "X", ""))</f>
        <v/>
      </c>
      <c r="Z1571" s="65" t="str">
        <f>IF(G1571="", "", IF(OR(G1571&lt;'Intro &amp; Setup'!$Z$20, G1571&gt;'Intro &amp; Setup'!$Z$22), "X", ""))</f>
        <v/>
      </c>
      <c r="AB1571" s="58" t="str">
        <f t="shared" si="207"/>
        <v/>
      </c>
      <c r="AC1571" s="59" t="str">
        <f t="shared" si="208"/>
        <v/>
      </c>
      <c r="AE1571" s="5" t="str">
        <f>IF(OR($AB1571="", $AC1571=""), "", IF($H1571=$M$3, "", IF(OR(AE$7&lt;$AB1571, $AC1571&lt;AE$6),"", MAX(AE$10:AE1570)+1)))</f>
        <v/>
      </c>
      <c r="AF1571" s="5" t="str">
        <f>IF(OR($AB1571="", $AC1571=""), "", IF($H1571=$M$3, "", IF(OR(AF$7&lt;$AB1571, $AC1571&lt;AF$6),"", MAX(AF$10:AF1570)+1)))</f>
        <v/>
      </c>
      <c r="AG1571" s="5" t="str">
        <f>IF(OR($AB1571="", $AC1571=""), "", IF($H1571=$M$3, "", IF(OR(AG$7&lt;$AB1571, $AC1571&lt;AG$6),"", MAX(AG$10:AG1570)+1)))</f>
        <v/>
      </c>
      <c r="AH1571" s="5" t="str">
        <f>IF(OR($AB1571="", $AC1571=""), "", IF($H1571=$M$3, "", IF(OR(AH$7&lt;$AB1571, $AC1571&lt;AH$6),"", MAX(AH$10:AH1570)+1)))</f>
        <v/>
      </c>
      <c r="AI1571" s="5" t="str">
        <f>IF(OR($AB1571="", $AC1571=""), "", IF($H1571=$M$3, "", IF(OR(AI$7&lt;$AB1571, $AC1571&lt;AI$6),"", MAX(AI$10:AI1570)+1)))</f>
        <v/>
      </c>
      <c r="AJ1571" s="5" t="str">
        <f>IF(OR($AB1571="", $AC1571=""), "", IF($H1571=$M$3, "", IF(OR(AJ$7&lt;$AB1571, $AC1571&lt;AJ$6),"", MAX(AJ$10:AJ1570)+1)))</f>
        <v/>
      </c>
      <c r="AK1571" s="5" t="str">
        <f>IF(OR($AB1571="", $AC1571=""), "", IF($H1571=$M$3, "", IF(OR(AK$7&lt;$AB1571, $AC1571&lt;AK$6),"", MAX(AK$10:AK1570)+1)))</f>
        <v/>
      </c>
      <c r="AL1571" s="5" t="str">
        <f>IF(OR($AB1571="", $AC1571=""), "", IF($H1571=$M$3, "", IF(OR(AL$7&lt;$AB1571, $AC1571&lt;AL$6),"", MAX(AL$10:AL1570)+1)))</f>
        <v/>
      </c>
      <c r="AM1571" s="5" t="str">
        <f>IF(OR($AB1571="", $AC1571=""), "", IF($H1571=$M$3, "", IF(OR(AM$7&lt;$AB1571, $AC1571&lt;AM$6),"", MAX(AM$10:AM1570)+1)))</f>
        <v/>
      </c>
      <c r="AN1571" s="5" t="str">
        <f>IF(OR($AB1571="", $AC1571=""), "", IF($H1571=$M$3, "", IF(OR(AN$7&lt;$AB1571, $AC1571&lt;AN$6),"", MAX(AN$10:AN1570)+1)))</f>
        <v/>
      </c>
      <c r="AO1571" s="5" t="str">
        <f>IF(OR($AB1571="", $AC1571=""), "", IF($H1571=$M$3, "", IF(OR(AO$7&lt;$AB1571, $AC1571&lt;AO$6),"", MAX(AO$10:AO1570)+1)))</f>
        <v/>
      </c>
      <c r="AP1571" s="5" t="str">
        <f>IF(OR($AB1571="", $AC1571=""), "", IF($H1571=$M$3, "", IF(OR(AP$7&lt;$AB1571, $AC1571&lt;AP$6),"", MAX(AP$10:AP1570)+1)))</f>
        <v/>
      </c>
      <c r="AQ1571" s="5" t="str">
        <f>IF(OR($AB1571="", $AC1571=""), "", IF($H1571=$M$3, "", IF(OR(AQ$7&lt;$AB1571, $AC1571&lt;AQ$6),"", MAX(AQ$10:AQ1570)+1)))</f>
        <v/>
      </c>
      <c r="AR1571" s="5" t="str">
        <f>IF(OR($AB1571="", $AC1571=""), "", IF($H1571=$M$3, "", IF(OR(AR$7&lt;$AB1571, $AC1571&lt;AR$6),"", MAX(AR$10:AR1570)+1)))</f>
        <v/>
      </c>
      <c r="AS1571" s="5" t="str">
        <f>IF(OR($AB1571="", $AC1571=""), "", IF($H1571=$M$3, "", IF(OR(AS$7&lt;$AB1571, $AC1571&lt;AS$6),"", MAX(AS$10:AS1570)+1)))</f>
        <v/>
      </c>
      <c r="AT1571" s="5" t="str">
        <f>IF(OR($AB1571="", $AC1571=""), "", IF($H1571=$M$3, "", IF(OR(AT$7&lt;$AB1571, $AC1571&lt;AT$6),"", MAX(AT$10:AT1570)+1)))</f>
        <v/>
      </c>
      <c r="AU1571" s="5" t="str">
        <f>IF(OR($AB1571="", $AC1571=""), "", IF($H1571=$M$3, "", IF(OR(AU$7&lt;$AB1571, $AC1571&lt;AU$6),"", MAX(AU$10:AU1570)+1)))</f>
        <v/>
      </c>
      <c r="AV1571" s="5" t="str">
        <f>IF(OR($AB1571="", $AC1571=""), "", IF($H1571=$M$3, "", IF(OR(AV$7&lt;$AB1571, $AC1571&lt;AV$6),"", MAX(AV$10:AV1570)+1)))</f>
        <v/>
      </c>
      <c r="AW1571" s="5" t="str">
        <f>IF(OR($AB1571="", $AC1571=""), "", IF($H1571=$M$3, "", IF(OR(AW$7&lt;$AB1571, $AC1571&lt;AW$6),"", MAX(AW$10:AW1570)+1)))</f>
        <v/>
      </c>
      <c r="AX1571" s="5" t="str">
        <f>IF(OR($AB1571="", $AC1571=""), "", IF($H1571=$M$3, "", IF(OR(AX$7&lt;$AB1571, $AC1571&lt;AX$6),"", MAX(AX$10:AX1570)+1)))</f>
        <v/>
      </c>
      <c r="AY1571" s="5" t="str">
        <f>IF(OR($AB1571="", $AC1571=""), "", IF($H1571=$M$3, "", IF(OR(AY$7&lt;$AB1571, $AC1571&lt;AY$6),"", MAX(AY$10:AY1570)+1)))</f>
        <v/>
      </c>
      <c r="AZ1571" s="5" t="str">
        <f>IF(OR($AB1571="", $AC1571=""), "", IF($H1571=$M$3, "", IF(OR(AZ$7&lt;$AB1571, $AC1571&lt;AZ$6),"", MAX(AZ$10:AZ1570)+1)))</f>
        <v/>
      </c>
      <c r="BA1571" s="5" t="str">
        <f>IF(OR($AB1571="", $AC1571=""), "", IF($H1571=$M$3, "", IF(OR(BA$7&lt;$AB1571, $AC1571&lt;BA$6),"", MAX(BA$10:BA1570)+1)))</f>
        <v/>
      </c>
      <c r="BB1571" s="5" t="str">
        <f>IF(OR($AB1571="", $AC1571=""), "", IF($H1571=$M$3, "", IF(OR(BB$7&lt;$AB1571, $AC1571&lt;BB$6),"", MAX(BB$10:BB1570)+1)))</f>
        <v/>
      </c>
      <c r="BC1571" s="5" t="str">
        <f>IF(OR($AB1571="", $AC1571=""), "", IF($H1571=$M$3, "", IF(OR(BC$7&lt;$AB1571, $AC1571&lt;BC$6),"", MAX(BC$10:BC1570)+1)))</f>
        <v/>
      </c>
      <c r="BD1571" s="5" t="str">
        <f>IF(OR($AB1571="", $AC1571=""), "", IF($H1571=$M$3, "", IF(OR(BD$7&lt;$AB1571, $AC1571&lt;BD$6),"", MAX(BD$10:BD1570)+1)))</f>
        <v/>
      </c>
      <c r="BE1571" s="5" t="str">
        <f>IF(OR($AB1571="", $AC1571=""), "", IF($H1571=$M$3, "", IF(OR(BE$7&lt;$AB1571, $AC1571&lt;BE$6),"", MAX(BE$10:BE1570)+1)))</f>
        <v/>
      </c>
      <c r="BF1571" s="5" t="str">
        <f>IF(OR($AB1571="", $AC1571=""), "", IF($H1571=$M$3, "", IF(OR(BF$7&lt;$AB1571, $AC1571&lt;BF$6),"", MAX(BF$10:BF1570)+1)))</f>
        <v/>
      </c>
      <c r="BG1571" s="5" t="str">
        <f>IF(OR($AB1571="", $AC1571=""), "", IF($H1571=$M$3, "", IF(OR(BG$7&lt;$AB1571, $AC1571&lt;BG$6),"", MAX(BG$10:BG1570)+1)))</f>
        <v/>
      </c>
      <c r="BH1571" s="5" t="str">
        <f>IF(OR($AB1571="", $AC1571=""), "", IF($H1571=$M$3, "", IF(OR(BH$7&lt;$AB1571, $AC1571&lt;BH$6),"", MAX(BH$10:BH1570)+1)))</f>
        <v/>
      </c>
      <c r="BI1571" s="5" t="str">
        <f>IF(OR($AB1571="", $AC1571=""), "", IF($H1571=$M$3, "", IF(OR(BI$7&lt;$AB1571, $AC1571&lt;BI$6),"", MAX(BI$10:BI1570)+1)))</f>
        <v/>
      </c>
      <c r="BK1571" s="5" t="str" cm="1">
        <f t="array" aca="1" ref="BK1571" ca="1">IFERROR(INDEX($AE1571:$BI1571, $BJ1571, MATCH($BK$9, $AE$9:$BI$9, 0)), "")</f>
        <v/>
      </c>
    </row>
    <row r="1572" spans="1:63" x14ac:dyDescent="0.25">
      <c r="A1572" s="2"/>
      <c r="B1572" s="254"/>
      <c r="C1572" s="255"/>
      <c r="D1572" s="256"/>
      <c r="E1572" s="257"/>
      <c r="F1572" s="257"/>
      <c r="G1572" s="258"/>
      <c r="H1572" s="259"/>
      <c r="I1572" s="16"/>
      <c r="J1572" s="5" t="str">
        <f t="shared" si="203"/>
        <v/>
      </c>
      <c r="K1572" s="2"/>
      <c r="O1572" s="5" t="str">
        <f t="shared" si="201"/>
        <v/>
      </c>
      <c r="Q1572" s="5" t="str">
        <f t="shared" si="204"/>
        <v/>
      </c>
      <c r="S1572" s="5" t="str">
        <f t="shared" si="202"/>
        <v/>
      </c>
      <c r="U1572" s="64" t="str">
        <f>IF($D1572="","", IF(COUNTIF('Intro &amp; Setup'!$AW$49:$AW$88, $D1572)&gt;0, "BH", TEXT($D1572, "ddd")))</f>
        <v/>
      </c>
      <c r="V1572" s="65" t="str">
        <f>IF($G1572="", "", IF(COUNTIF('Intro &amp; Setup'!$AW$49:$AW$88, $G1572)&gt;0, "BH", TEXT($G1572, "ddd")))</f>
        <v/>
      </c>
      <c r="W1572" s="64" t="str">
        <f t="shared" si="205"/>
        <v/>
      </c>
      <c r="X1572" s="65" t="str">
        <f t="shared" si="206"/>
        <v/>
      </c>
      <c r="Y1572" s="64" t="str">
        <f>IF(F1572="", "", IF(OR(F1572&lt;'Intro &amp; Setup'!$Z$20, F1572&gt;'Intro &amp; Setup'!$Z$22), "X", ""))</f>
        <v/>
      </c>
      <c r="Z1572" s="65" t="str">
        <f>IF(G1572="", "", IF(OR(G1572&lt;'Intro &amp; Setup'!$Z$20, G1572&gt;'Intro &amp; Setup'!$Z$22), "X", ""))</f>
        <v/>
      </c>
      <c r="AB1572" s="58" t="str">
        <f t="shared" si="207"/>
        <v/>
      </c>
      <c r="AC1572" s="59" t="str">
        <f t="shared" si="208"/>
        <v/>
      </c>
      <c r="AE1572" s="5" t="str">
        <f>IF(OR($AB1572="", $AC1572=""), "", IF($H1572=$M$3, "", IF(OR(AE$7&lt;$AB1572, $AC1572&lt;AE$6),"", MAX(AE$10:AE1571)+1)))</f>
        <v/>
      </c>
      <c r="AF1572" s="5" t="str">
        <f>IF(OR($AB1572="", $AC1572=""), "", IF($H1572=$M$3, "", IF(OR(AF$7&lt;$AB1572, $AC1572&lt;AF$6),"", MAX(AF$10:AF1571)+1)))</f>
        <v/>
      </c>
      <c r="AG1572" s="5" t="str">
        <f>IF(OR($AB1572="", $AC1572=""), "", IF($H1572=$M$3, "", IF(OR(AG$7&lt;$AB1572, $AC1572&lt;AG$6),"", MAX(AG$10:AG1571)+1)))</f>
        <v/>
      </c>
      <c r="AH1572" s="5" t="str">
        <f>IF(OR($AB1572="", $AC1572=""), "", IF($H1572=$M$3, "", IF(OR(AH$7&lt;$AB1572, $AC1572&lt;AH$6),"", MAX(AH$10:AH1571)+1)))</f>
        <v/>
      </c>
      <c r="AI1572" s="5" t="str">
        <f>IF(OR($AB1572="", $AC1572=""), "", IF($H1572=$M$3, "", IF(OR(AI$7&lt;$AB1572, $AC1572&lt;AI$6),"", MAX(AI$10:AI1571)+1)))</f>
        <v/>
      </c>
      <c r="AJ1572" s="5" t="str">
        <f>IF(OR($AB1572="", $AC1572=""), "", IF($H1572=$M$3, "", IF(OR(AJ$7&lt;$AB1572, $AC1572&lt;AJ$6),"", MAX(AJ$10:AJ1571)+1)))</f>
        <v/>
      </c>
      <c r="AK1572" s="5" t="str">
        <f>IF(OR($AB1572="", $AC1572=""), "", IF($H1572=$M$3, "", IF(OR(AK$7&lt;$AB1572, $AC1572&lt;AK$6),"", MAX(AK$10:AK1571)+1)))</f>
        <v/>
      </c>
      <c r="AL1572" s="5" t="str">
        <f>IF(OR($AB1572="", $AC1572=""), "", IF($H1572=$M$3, "", IF(OR(AL$7&lt;$AB1572, $AC1572&lt;AL$6),"", MAX(AL$10:AL1571)+1)))</f>
        <v/>
      </c>
      <c r="AM1572" s="5" t="str">
        <f>IF(OR($AB1572="", $AC1572=""), "", IF($H1572=$M$3, "", IF(OR(AM$7&lt;$AB1572, $AC1572&lt;AM$6),"", MAX(AM$10:AM1571)+1)))</f>
        <v/>
      </c>
      <c r="AN1572" s="5" t="str">
        <f>IF(OR($AB1572="", $AC1572=""), "", IF($H1572=$M$3, "", IF(OR(AN$7&lt;$AB1572, $AC1572&lt;AN$6),"", MAX(AN$10:AN1571)+1)))</f>
        <v/>
      </c>
      <c r="AO1572" s="5" t="str">
        <f>IF(OR($AB1572="", $AC1572=""), "", IF($H1572=$M$3, "", IF(OR(AO$7&lt;$AB1572, $AC1572&lt;AO$6),"", MAX(AO$10:AO1571)+1)))</f>
        <v/>
      </c>
      <c r="AP1572" s="5" t="str">
        <f>IF(OR($AB1572="", $AC1572=""), "", IF($H1572=$M$3, "", IF(OR(AP$7&lt;$AB1572, $AC1572&lt;AP$6),"", MAX(AP$10:AP1571)+1)))</f>
        <v/>
      </c>
      <c r="AQ1572" s="5" t="str">
        <f>IF(OR($AB1572="", $AC1572=""), "", IF($H1572=$M$3, "", IF(OR(AQ$7&lt;$AB1572, $AC1572&lt;AQ$6),"", MAX(AQ$10:AQ1571)+1)))</f>
        <v/>
      </c>
      <c r="AR1572" s="5" t="str">
        <f>IF(OR($AB1572="", $AC1572=""), "", IF($H1572=$M$3, "", IF(OR(AR$7&lt;$AB1572, $AC1572&lt;AR$6),"", MAX(AR$10:AR1571)+1)))</f>
        <v/>
      </c>
      <c r="AS1572" s="5" t="str">
        <f>IF(OR($AB1572="", $AC1572=""), "", IF($H1572=$M$3, "", IF(OR(AS$7&lt;$AB1572, $AC1572&lt;AS$6),"", MAX(AS$10:AS1571)+1)))</f>
        <v/>
      </c>
      <c r="AT1572" s="5" t="str">
        <f>IF(OR($AB1572="", $AC1572=""), "", IF($H1572=$M$3, "", IF(OR(AT$7&lt;$AB1572, $AC1572&lt;AT$6),"", MAX(AT$10:AT1571)+1)))</f>
        <v/>
      </c>
      <c r="AU1572" s="5" t="str">
        <f>IF(OR($AB1572="", $AC1572=""), "", IF($H1572=$M$3, "", IF(OR(AU$7&lt;$AB1572, $AC1572&lt;AU$6),"", MAX(AU$10:AU1571)+1)))</f>
        <v/>
      </c>
      <c r="AV1572" s="5" t="str">
        <f>IF(OR($AB1572="", $AC1572=""), "", IF($H1572=$M$3, "", IF(OR(AV$7&lt;$AB1572, $AC1572&lt;AV$6),"", MAX(AV$10:AV1571)+1)))</f>
        <v/>
      </c>
      <c r="AW1572" s="5" t="str">
        <f>IF(OR($AB1572="", $AC1572=""), "", IF($H1572=$M$3, "", IF(OR(AW$7&lt;$AB1572, $AC1572&lt;AW$6),"", MAX(AW$10:AW1571)+1)))</f>
        <v/>
      </c>
      <c r="AX1572" s="5" t="str">
        <f>IF(OR($AB1572="", $AC1572=""), "", IF($H1572=$M$3, "", IF(OR(AX$7&lt;$AB1572, $AC1572&lt;AX$6),"", MAX(AX$10:AX1571)+1)))</f>
        <v/>
      </c>
      <c r="AY1572" s="5" t="str">
        <f>IF(OR($AB1572="", $AC1572=""), "", IF($H1572=$M$3, "", IF(OR(AY$7&lt;$AB1572, $AC1572&lt;AY$6),"", MAX(AY$10:AY1571)+1)))</f>
        <v/>
      </c>
      <c r="AZ1572" s="5" t="str">
        <f>IF(OR($AB1572="", $AC1572=""), "", IF($H1572=$M$3, "", IF(OR(AZ$7&lt;$AB1572, $AC1572&lt;AZ$6),"", MAX(AZ$10:AZ1571)+1)))</f>
        <v/>
      </c>
      <c r="BA1572" s="5" t="str">
        <f>IF(OR($AB1572="", $AC1572=""), "", IF($H1572=$M$3, "", IF(OR(BA$7&lt;$AB1572, $AC1572&lt;BA$6),"", MAX(BA$10:BA1571)+1)))</f>
        <v/>
      </c>
      <c r="BB1572" s="5" t="str">
        <f>IF(OR($AB1572="", $AC1572=""), "", IF($H1572=$M$3, "", IF(OR(BB$7&lt;$AB1572, $AC1572&lt;BB$6),"", MAX(BB$10:BB1571)+1)))</f>
        <v/>
      </c>
      <c r="BC1572" s="5" t="str">
        <f>IF(OR($AB1572="", $AC1572=""), "", IF($H1572=$M$3, "", IF(OR(BC$7&lt;$AB1572, $AC1572&lt;BC$6),"", MAX(BC$10:BC1571)+1)))</f>
        <v/>
      </c>
      <c r="BD1572" s="5" t="str">
        <f>IF(OR($AB1572="", $AC1572=""), "", IF($H1572=$M$3, "", IF(OR(BD$7&lt;$AB1572, $AC1572&lt;BD$6),"", MAX(BD$10:BD1571)+1)))</f>
        <v/>
      </c>
      <c r="BE1572" s="5" t="str">
        <f>IF(OR($AB1572="", $AC1572=""), "", IF($H1572=$M$3, "", IF(OR(BE$7&lt;$AB1572, $AC1572&lt;BE$6),"", MAX(BE$10:BE1571)+1)))</f>
        <v/>
      </c>
      <c r="BF1572" s="5" t="str">
        <f>IF(OR($AB1572="", $AC1572=""), "", IF($H1572=$M$3, "", IF(OR(BF$7&lt;$AB1572, $AC1572&lt;BF$6),"", MAX(BF$10:BF1571)+1)))</f>
        <v/>
      </c>
      <c r="BG1572" s="5" t="str">
        <f>IF(OR($AB1572="", $AC1572=""), "", IF($H1572=$M$3, "", IF(OR(BG$7&lt;$AB1572, $AC1572&lt;BG$6),"", MAX(BG$10:BG1571)+1)))</f>
        <v/>
      </c>
      <c r="BH1572" s="5" t="str">
        <f>IF(OR($AB1572="", $AC1572=""), "", IF($H1572=$M$3, "", IF(OR(BH$7&lt;$AB1572, $AC1572&lt;BH$6),"", MAX(BH$10:BH1571)+1)))</f>
        <v/>
      </c>
      <c r="BI1572" s="5" t="str">
        <f>IF(OR($AB1572="", $AC1572=""), "", IF($H1572=$M$3, "", IF(OR(BI$7&lt;$AB1572, $AC1572&lt;BI$6),"", MAX(BI$10:BI1571)+1)))</f>
        <v/>
      </c>
      <c r="BK1572" s="5" t="str" cm="1">
        <f t="array" aca="1" ref="BK1572" ca="1">IFERROR(INDEX($AE1572:$BI1572, $BJ1572, MATCH($BK$9, $AE$9:$BI$9, 0)), "")</f>
        <v/>
      </c>
    </row>
    <row r="1573" spans="1:63" x14ac:dyDescent="0.25">
      <c r="A1573" s="2"/>
      <c r="B1573" s="254"/>
      <c r="C1573" s="255"/>
      <c r="D1573" s="256"/>
      <c r="E1573" s="257"/>
      <c r="F1573" s="257"/>
      <c r="G1573" s="258"/>
      <c r="H1573" s="259"/>
      <c r="I1573" s="16"/>
      <c r="J1573" s="5" t="str">
        <f t="shared" si="203"/>
        <v/>
      </c>
      <c r="K1573" s="2"/>
      <c r="O1573" s="5" t="str">
        <f t="shared" si="201"/>
        <v/>
      </c>
      <c r="Q1573" s="5" t="str">
        <f t="shared" si="204"/>
        <v/>
      </c>
      <c r="S1573" s="5" t="str">
        <f t="shared" si="202"/>
        <v/>
      </c>
      <c r="U1573" s="64" t="str">
        <f>IF($D1573="","", IF(COUNTIF('Intro &amp; Setup'!$AW$49:$AW$88, $D1573)&gt;0, "BH", TEXT($D1573, "ddd")))</f>
        <v/>
      </c>
      <c r="V1573" s="65" t="str">
        <f>IF($G1573="", "", IF(COUNTIF('Intro &amp; Setup'!$AW$49:$AW$88, $G1573)&gt;0, "BH", TEXT($G1573, "ddd")))</f>
        <v/>
      </c>
      <c r="W1573" s="64" t="str">
        <f t="shared" si="205"/>
        <v/>
      </c>
      <c r="X1573" s="65" t="str">
        <f t="shared" si="206"/>
        <v/>
      </c>
      <c r="Y1573" s="64" t="str">
        <f>IF(F1573="", "", IF(OR(F1573&lt;'Intro &amp; Setup'!$Z$20, F1573&gt;'Intro &amp; Setup'!$Z$22), "X", ""))</f>
        <v/>
      </c>
      <c r="Z1573" s="65" t="str">
        <f>IF(G1573="", "", IF(OR(G1573&lt;'Intro &amp; Setup'!$Z$20, G1573&gt;'Intro &amp; Setup'!$Z$22), "X", ""))</f>
        <v/>
      </c>
      <c r="AB1573" s="58" t="str">
        <f t="shared" si="207"/>
        <v/>
      </c>
      <c r="AC1573" s="59" t="str">
        <f t="shared" si="208"/>
        <v/>
      </c>
      <c r="AE1573" s="5" t="str">
        <f>IF(OR($AB1573="", $AC1573=""), "", IF($H1573=$M$3, "", IF(OR(AE$7&lt;$AB1573, $AC1573&lt;AE$6),"", MAX(AE$10:AE1572)+1)))</f>
        <v/>
      </c>
      <c r="AF1573" s="5" t="str">
        <f>IF(OR($AB1573="", $AC1573=""), "", IF($H1573=$M$3, "", IF(OR(AF$7&lt;$AB1573, $AC1573&lt;AF$6),"", MAX(AF$10:AF1572)+1)))</f>
        <v/>
      </c>
      <c r="AG1573" s="5" t="str">
        <f>IF(OR($AB1573="", $AC1573=""), "", IF($H1573=$M$3, "", IF(OR(AG$7&lt;$AB1573, $AC1573&lt;AG$6),"", MAX(AG$10:AG1572)+1)))</f>
        <v/>
      </c>
      <c r="AH1573" s="5" t="str">
        <f>IF(OR($AB1573="", $AC1573=""), "", IF($H1573=$M$3, "", IF(OR(AH$7&lt;$AB1573, $AC1573&lt;AH$6),"", MAX(AH$10:AH1572)+1)))</f>
        <v/>
      </c>
      <c r="AI1573" s="5" t="str">
        <f>IF(OR($AB1573="", $AC1573=""), "", IF($H1573=$M$3, "", IF(OR(AI$7&lt;$AB1573, $AC1573&lt;AI$6),"", MAX(AI$10:AI1572)+1)))</f>
        <v/>
      </c>
      <c r="AJ1573" s="5" t="str">
        <f>IF(OR($AB1573="", $AC1573=""), "", IF($H1573=$M$3, "", IF(OR(AJ$7&lt;$AB1573, $AC1573&lt;AJ$6),"", MAX(AJ$10:AJ1572)+1)))</f>
        <v/>
      </c>
      <c r="AK1573" s="5" t="str">
        <f>IF(OR($AB1573="", $AC1573=""), "", IF($H1573=$M$3, "", IF(OR(AK$7&lt;$AB1573, $AC1573&lt;AK$6),"", MAX(AK$10:AK1572)+1)))</f>
        <v/>
      </c>
      <c r="AL1573" s="5" t="str">
        <f>IF(OR($AB1573="", $AC1573=""), "", IF($H1573=$M$3, "", IF(OR(AL$7&lt;$AB1573, $AC1573&lt;AL$6),"", MAX(AL$10:AL1572)+1)))</f>
        <v/>
      </c>
      <c r="AM1573" s="5" t="str">
        <f>IF(OR($AB1573="", $AC1573=""), "", IF($H1573=$M$3, "", IF(OR(AM$7&lt;$AB1573, $AC1573&lt;AM$6),"", MAX(AM$10:AM1572)+1)))</f>
        <v/>
      </c>
      <c r="AN1573" s="5" t="str">
        <f>IF(OR($AB1573="", $AC1573=""), "", IF($H1573=$M$3, "", IF(OR(AN$7&lt;$AB1573, $AC1573&lt;AN$6),"", MAX(AN$10:AN1572)+1)))</f>
        <v/>
      </c>
      <c r="AO1573" s="5" t="str">
        <f>IF(OR($AB1573="", $AC1573=""), "", IF($H1573=$M$3, "", IF(OR(AO$7&lt;$AB1573, $AC1573&lt;AO$6),"", MAX(AO$10:AO1572)+1)))</f>
        <v/>
      </c>
      <c r="AP1573" s="5" t="str">
        <f>IF(OR($AB1573="", $AC1573=""), "", IF($H1573=$M$3, "", IF(OR(AP$7&lt;$AB1573, $AC1573&lt;AP$6),"", MAX(AP$10:AP1572)+1)))</f>
        <v/>
      </c>
      <c r="AQ1573" s="5" t="str">
        <f>IF(OR($AB1573="", $AC1573=""), "", IF($H1573=$M$3, "", IF(OR(AQ$7&lt;$AB1573, $AC1573&lt;AQ$6),"", MAX(AQ$10:AQ1572)+1)))</f>
        <v/>
      </c>
      <c r="AR1573" s="5" t="str">
        <f>IF(OR($AB1573="", $AC1573=""), "", IF($H1573=$M$3, "", IF(OR(AR$7&lt;$AB1573, $AC1573&lt;AR$6),"", MAX(AR$10:AR1572)+1)))</f>
        <v/>
      </c>
      <c r="AS1573" s="5" t="str">
        <f>IF(OR($AB1573="", $AC1573=""), "", IF($H1573=$M$3, "", IF(OR(AS$7&lt;$AB1573, $AC1573&lt;AS$6),"", MAX(AS$10:AS1572)+1)))</f>
        <v/>
      </c>
      <c r="AT1573" s="5" t="str">
        <f>IF(OR($AB1573="", $AC1573=""), "", IF($H1573=$M$3, "", IF(OR(AT$7&lt;$AB1573, $AC1573&lt;AT$6),"", MAX(AT$10:AT1572)+1)))</f>
        <v/>
      </c>
      <c r="AU1573" s="5" t="str">
        <f>IF(OR($AB1573="", $AC1573=""), "", IF($H1573=$M$3, "", IF(OR(AU$7&lt;$AB1573, $AC1573&lt;AU$6),"", MAX(AU$10:AU1572)+1)))</f>
        <v/>
      </c>
      <c r="AV1573" s="5" t="str">
        <f>IF(OR($AB1573="", $AC1573=""), "", IF($H1573=$M$3, "", IF(OR(AV$7&lt;$AB1573, $AC1573&lt;AV$6),"", MAX(AV$10:AV1572)+1)))</f>
        <v/>
      </c>
      <c r="AW1573" s="5" t="str">
        <f>IF(OR($AB1573="", $AC1573=""), "", IF($H1573=$M$3, "", IF(OR(AW$7&lt;$AB1573, $AC1573&lt;AW$6),"", MAX(AW$10:AW1572)+1)))</f>
        <v/>
      </c>
      <c r="AX1573" s="5" t="str">
        <f>IF(OR($AB1573="", $AC1573=""), "", IF($H1573=$M$3, "", IF(OR(AX$7&lt;$AB1573, $AC1573&lt;AX$6),"", MAX(AX$10:AX1572)+1)))</f>
        <v/>
      </c>
      <c r="AY1573" s="5" t="str">
        <f>IF(OR($AB1573="", $AC1573=""), "", IF($H1573=$M$3, "", IF(OR(AY$7&lt;$AB1573, $AC1573&lt;AY$6),"", MAX(AY$10:AY1572)+1)))</f>
        <v/>
      </c>
      <c r="AZ1573" s="5" t="str">
        <f>IF(OR($AB1573="", $AC1573=""), "", IF($H1573=$M$3, "", IF(OR(AZ$7&lt;$AB1573, $AC1573&lt;AZ$6),"", MAX(AZ$10:AZ1572)+1)))</f>
        <v/>
      </c>
      <c r="BA1573" s="5" t="str">
        <f>IF(OR($AB1573="", $AC1573=""), "", IF($H1573=$M$3, "", IF(OR(BA$7&lt;$AB1573, $AC1573&lt;BA$6),"", MAX(BA$10:BA1572)+1)))</f>
        <v/>
      </c>
      <c r="BB1573" s="5" t="str">
        <f>IF(OR($AB1573="", $AC1573=""), "", IF($H1573=$M$3, "", IF(OR(BB$7&lt;$AB1573, $AC1573&lt;BB$6),"", MAX(BB$10:BB1572)+1)))</f>
        <v/>
      </c>
      <c r="BC1573" s="5" t="str">
        <f>IF(OR($AB1573="", $AC1573=""), "", IF($H1573=$M$3, "", IF(OR(BC$7&lt;$AB1573, $AC1573&lt;BC$6),"", MAX(BC$10:BC1572)+1)))</f>
        <v/>
      </c>
      <c r="BD1573" s="5" t="str">
        <f>IF(OR($AB1573="", $AC1573=""), "", IF($H1573=$M$3, "", IF(OR(BD$7&lt;$AB1573, $AC1573&lt;BD$6),"", MAX(BD$10:BD1572)+1)))</f>
        <v/>
      </c>
      <c r="BE1573" s="5" t="str">
        <f>IF(OR($AB1573="", $AC1573=""), "", IF($H1573=$M$3, "", IF(OR(BE$7&lt;$AB1573, $AC1573&lt;BE$6),"", MAX(BE$10:BE1572)+1)))</f>
        <v/>
      </c>
      <c r="BF1573" s="5" t="str">
        <f>IF(OR($AB1573="", $AC1573=""), "", IF($H1573=$M$3, "", IF(OR(BF$7&lt;$AB1573, $AC1573&lt;BF$6),"", MAX(BF$10:BF1572)+1)))</f>
        <v/>
      </c>
      <c r="BG1573" s="5" t="str">
        <f>IF(OR($AB1573="", $AC1573=""), "", IF($H1573=$M$3, "", IF(OR(BG$7&lt;$AB1573, $AC1573&lt;BG$6),"", MAX(BG$10:BG1572)+1)))</f>
        <v/>
      </c>
      <c r="BH1573" s="5" t="str">
        <f>IF(OR($AB1573="", $AC1573=""), "", IF($H1573=$M$3, "", IF(OR(BH$7&lt;$AB1573, $AC1573&lt;BH$6),"", MAX(BH$10:BH1572)+1)))</f>
        <v/>
      </c>
      <c r="BI1573" s="5" t="str">
        <f>IF(OR($AB1573="", $AC1573=""), "", IF($H1573=$M$3, "", IF(OR(BI$7&lt;$AB1573, $AC1573&lt;BI$6),"", MAX(BI$10:BI1572)+1)))</f>
        <v/>
      </c>
      <c r="BK1573" s="5" t="str" cm="1">
        <f t="array" aca="1" ref="BK1573" ca="1">IFERROR(INDEX($AE1573:$BI1573, $BJ1573, MATCH($BK$9, $AE$9:$BI$9, 0)), "")</f>
        <v/>
      </c>
    </row>
    <row r="1574" spans="1:63" x14ac:dyDescent="0.25">
      <c r="A1574" s="2"/>
      <c r="B1574" s="254"/>
      <c r="C1574" s="255"/>
      <c r="D1574" s="256"/>
      <c r="E1574" s="257"/>
      <c r="F1574" s="257"/>
      <c r="G1574" s="258"/>
      <c r="H1574" s="259"/>
      <c r="I1574" s="16"/>
      <c r="J1574" s="5" t="str">
        <f t="shared" si="203"/>
        <v/>
      </c>
      <c r="K1574" s="2"/>
      <c r="O1574" s="5" t="str">
        <f t="shared" si="201"/>
        <v/>
      </c>
      <c r="Q1574" s="5" t="str">
        <f t="shared" si="204"/>
        <v/>
      </c>
      <c r="S1574" s="5" t="str">
        <f t="shared" si="202"/>
        <v/>
      </c>
      <c r="U1574" s="64" t="str">
        <f>IF($D1574="","", IF(COUNTIF('Intro &amp; Setup'!$AW$49:$AW$88, $D1574)&gt;0, "BH", TEXT($D1574, "ddd")))</f>
        <v/>
      </c>
      <c r="V1574" s="65" t="str">
        <f>IF($G1574="", "", IF(COUNTIF('Intro &amp; Setup'!$AW$49:$AW$88, $G1574)&gt;0, "BH", TEXT($G1574, "ddd")))</f>
        <v/>
      </c>
      <c r="W1574" s="64" t="str">
        <f t="shared" si="205"/>
        <v/>
      </c>
      <c r="X1574" s="65" t="str">
        <f t="shared" si="206"/>
        <v/>
      </c>
      <c r="Y1574" s="64" t="str">
        <f>IF(F1574="", "", IF(OR(F1574&lt;'Intro &amp; Setup'!$Z$20, F1574&gt;'Intro &amp; Setup'!$Z$22), "X", ""))</f>
        <v/>
      </c>
      <c r="Z1574" s="65" t="str">
        <f>IF(G1574="", "", IF(OR(G1574&lt;'Intro &amp; Setup'!$Z$20, G1574&gt;'Intro &amp; Setup'!$Z$22), "X", ""))</f>
        <v/>
      </c>
      <c r="AB1574" s="58" t="str">
        <f t="shared" si="207"/>
        <v/>
      </c>
      <c r="AC1574" s="59" t="str">
        <f t="shared" si="208"/>
        <v/>
      </c>
      <c r="AE1574" s="5" t="str">
        <f>IF(OR($AB1574="", $AC1574=""), "", IF($H1574=$M$3, "", IF(OR(AE$7&lt;$AB1574, $AC1574&lt;AE$6),"", MAX(AE$10:AE1573)+1)))</f>
        <v/>
      </c>
      <c r="AF1574" s="5" t="str">
        <f>IF(OR($AB1574="", $AC1574=""), "", IF($H1574=$M$3, "", IF(OR(AF$7&lt;$AB1574, $AC1574&lt;AF$6),"", MAX(AF$10:AF1573)+1)))</f>
        <v/>
      </c>
      <c r="AG1574" s="5" t="str">
        <f>IF(OR($AB1574="", $AC1574=""), "", IF($H1574=$M$3, "", IF(OR(AG$7&lt;$AB1574, $AC1574&lt;AG$6),"", MAX(AG$10:AG1573)+1)))</f>
        <v/>
      </c>
      <c r="AH1574" s="5" t="str">
        <f>IF(OR($AB1574="", $AC1574=""), "", IF($H1574=$M$3, "", IF(OR(AH$7&lt;$AB1574, $AC1574&lt;AH$6),"", MAX(AH$10:AH1573)+1)))</f>
        <v/>
      </c>
      <c r="AI1574" s="5" t="str">
        <f>IF(OR($AB1574="", $AC1574=""), "", IF($H1574=$M$3, "", IF(OR(AI$7&lt;$AB1574, $AC1574&lt;AI$6),"", MAX(AI$10:AI1573)+1)))</f>
        <v/>
      </c>
      <c r="AJ1574" s="5" t="str">
        <f>IF(OR($AB1574="", $AC1574=""), "", IF($H1574=$M$3, "", IF(OR(AJ$7&lt;$AB1574, $AC1574&lt;AJ$6),"", MAX(AJ$10:AJ1573)+1)))</f>
        <v/>
      </c>
      <c r="AK1574" s="5" t="str">
        <f>IF(OR($AB1574="", $AC1574=""), "", IF($H1574=$M$3, "", IF(OR(AK$7&lt;$AB1574, $AC1574&lt;AK$6),"", MAX(AK$10:AK1573)+1)))</f>
        <v/>
      </c>
      <c r="AL1574" s="5" t="str">
        <f>IF(OR($AB1574="", $AC1574=""), "", IF($H1574=$M$3, "", IF(OR(AL$7&lt;$AB1574, $AC1574&lt;AL$6),"", MAX(AL$10:AL1573)+1)))</f>
        <v/>
      </c>
      <c r="AM1574" s="5" t="str">
        <f>IF(OR($AB1574="", $AC1574=""), "", IF($H1574=$M$3, "", IF(OR(AM$7&lt;$AB1574, $AC1574&lt;AM$6),"", MAX(AM$10:AM1573)+1)))</f>
        <v/>
      </c>
      <c r="AN1574" s="5" t="str">
        <f>IF(OR($AB1574="", $AC1574=""), "", IF($H1574=$M$3, "", IF(OR(AN$7&lt;$AB1574, $AC1574&lt;AN$6),"", MAX(AN$10:AN1573)+1)))</f>
        <v/>
      </c>
      <c r="AO1574" s="5" t="str">
        <f>IF(OR($AB1574="", $AC1574=""), "", IF($H1574=$M$3, "", IF(OR(AO$7&lt;$AB1574, $AC1574&lt;AO$6),"", MAX(AO$10:AO1573)+1)))</f>
        <v/>
      </c>
      <c r="AP1574" s="5" t="str">
        <f>IF(OR($AB1574="", $AC1574=""), "", IF($H1574=$M$3, "", IF(OR(AP$7&lt;$AB1574, $AC1574&lt;AP$6),"", MAX(AP$10:AP1573)+1)))</f>
        <v/>
      </c>
      <c r="AQ1574" s="5" t="str">
        <f>IF(OR($AB1574="", $AC1574=""), "", IF($H1574=$M$3, "", IF(OR(AQ$7&lt;$AB1574, $AC1574&lt;AQ$6),"", MAX(AQ$10:AQ1573)+1)))</f>
        <v/>
      </c>
      <c r="AR1574" s="5" t="str">
        <f>IF(OR($AB1574="", $AC1574=""), "", IF($H1574=$M$3, "", IF(OR(AR$7&lt;$AB1574, $AC1574&lt;AR$6),"", MAX(AR$10:AR1573)+1)))</f>
        <v/>
      </c>
      <c r="AS1574" s="5" t="str">
        <f>IF(OR($AB1574="", $AC1574=""), "", IF($H1574=$M$3, "", IF(OR(AS$7&lt;$AB1574, $AC1574&lt;AS$6),"", MAX(AS$10:AS1573)+1)))</f>
        <v/>
      </c>
      <c r="AT1574" s="5" t="str">
        <f>IF(OR($AB1574="", $AC1574=""), "", IF($H1574=$M$3, "", IF(OR(AT$7&lt;$AB1574, $AC1574&lt;AT$6),"", MAX(AT$10:AT1573)+1)))</f>
        <v/>
      </c>
      <c r="AU1574" s="5" t="str">
        <f>IF(OR($AB1574="", $AC1574=""), "", IF($H1574=$M$3, "", IF(OR(AU$7&lt;$AB1574, $AC1574&lt;AU$6),"", MAX(AU$10:AU1573)+1)))</f>
        <v/>
      </c>
      <c r="AV1574" s="5" t="str">
        <f>IF(OR($AB1574="", $AC1574=""), "", IF($H1574=$M$3, "", IF(OR(AV$7&lt;$AB1574, $AC1574&lt;AV$6),"", MAX(AV$10:AV1573)+1)))</f>
        <v/>
      </c>
      <c r="AW1574" s="5" t="str">
        <f>IF(OR($AB1574="", $AC1574=""), "", IF($H1574=$M$3, "", IF(OR(AW$7&lt;$AB1574, $AC1574&lt;AW$6),"", MAX(AW$10:AW1573)+1)))</f>
        <v/>
      </c>
      <c r="AX1574" s="5" t="str">
        <f>IF(OR($AB1574="", $AC1574=""), "", IF($H1574=$M$3, "", IF(OR(AX$7&lt;$AB1574, $AC1574&lt;AX$6),"", MAX(AX$10:AX1573)+1)))</f>
        <v/>
      </c>
      <c r="AY1574" s="5" t="str">
        <f>IF(OR($AB1574="", $AC1574=""), "", IF($H1574=$M$3, "", IF(OR(AY$7&lt;$AB1574, $AC1574&lt;AY$6),"", MAX(AY$10:AY1573)+1)))</f>
        <v/>
      </c>
      <c r="AZ1574" s="5" t="str">
        <f>IF(OR($AB1574="", $AC1574=""), "", IF($H1574=$M$3, "", IF(OR(AZ$7&lt;$AB1574, $AC1574&lt;AZ$6),"", MAX(AZ$10:AZ1573)+1)))</f>
        <v/>
      </c>
      <c r="BA1574" s="5" t="str">
        <f>IF(OR($AB1574="", $AC1574=""), "", IF($H1574=$M$3, "", IF(OR(BA$7&lt;$AB1574, $AC1574&lt;BA$6),"", MAX(BA$10:BA1573)+1)))</f>
        <v/>
      </c>
      <c r="BB1574" s="5" t="str">
        <f>IF(OR($AB1574="", $AC1574=""), "", IF($H1574=$M$3, "", IF(OR(BB$7&lt;$AB1574, $AC1574&lt;BB$6),"", MAX(BB$10:BB1573)+1)))</f>
        <v/>
      </c>
      <c r="BC1574" s="5" t="str">
        <f>IF(OR($AB1574="", $AC1574=""), "", IF($H1574=$M$3, "", IF(OR(BC$7&lt;$AB1574, $AC1574&lt;BC$6),"", MAX(BC$10:BC1573)+1)))</f>
        <v/>
      </c>
      <c r="BD1574" s="5" t="str">
        <f>IF(OR($AB1574="", $AC1574=""), "", IF($H1574=$M$3, "", IF(OR(BD$7&lt;$AB1574, $AC1574&lt;BD$6),"", MAX(BD$10:BD1573)+1)))</f>
        <v/>
      </c>
      <c r="BE1574" s="5" t="str">
        <f>IF(OR($AB1574="", $AC1574=""), "", IF($H1574=$M$3, "", IF(OR(BE$7&lt;$AB1574, $AC1574&lt;BE$6),"", MAX(BE$10:BE1573)+1)))</f>
        <v/>
      </c>
      <c r="BF1574" s="5" t="str">
        <f>IF(OR($AB1574="", $AC1574=""), "", IF($H1574=$M$3, "", IF(OR(BF$7&lt;$AB1574, $AC1574&lt;BF$6),"", MAX(BF$10:BF1573)+1)))</f>
        <v/>
      </c>
      <c r="BG1574" s="5" t="str">
        <f>IF(OR($AB1574="", $AC1574=""), "", IF($H1574=$M$3, "", IF(OR(BG$7&lt;$AB1574, $AC1574&lt;BG$6),"", MAX(BG$10:BG1573)+1)))</f>
        <v/>
      </c>
      <c r="BH1574" s="5" t="str">
        <f>IF(OR($AB1574="", $AC1574=""), "", IF($H1574=$M$3, "", IF(OR(BH$7&lt;$AB1574, $AC1574&lt;BH$6),"", MAX(BH$10:BH1573)+1)))</f>
        <v/>
      </c>
      <c r="BI1574" s="5" t="str">
        <f>IF(OR($AB1574="", $AC1574=""), "", IF($H1574=$M$3, "", IF(OR(BI$7&lt;$AB1574, $AC1574&lt;BI$6),"", MAX(BI$10:BI1573)+1)))</f>
        <v/>
      </c>
      <c r="BK1574" s="5" t="str" cm="1">
        <f t="array" aca="1" ref="BK1574" ca="1">IFERROR(INDEX($AE1574:$BI1574, $BJ1574, MATCH($BK$9, $AE$9:$BI$9, 0)), "")</f>
        <v/>
      </c>
    </row>
    <row r="1575" spans="1:63" x14ac:dyDescent="0.25">
      <c r="A1575" s="2"/>
      <c r="B1575" s="254"/>
      <c r="C1575" s="255"/>
      <c r="D1575" s="256"/>
      <c r="E1575" s="257"/>
      <c r="F1575" s="257"/>
      <c r="G1575" s="258"/>
      <c r="H1575" s="259"/>
      <c r="I1575" s="16"/>
      <c r="J1575" s="5" t="str">
        <f t="shared" si="203"/>
        <v/>
      </c>
      <c r="K1575" s="2"/>
      <c r="O1575" s="5" t="str">
        <f t="shared" si="201"/>
        <v/>
      </c>
      <c r="Q1575" s="5" t="str">
        <f t="shared" si="204"/>
        <v/>
      </c>
      <c r="S1575" s="5" t="str">
        <f t="shared" si="202"/>
        <v/>
      </c>
      <c r="U1575" s="64" t="str">
        <f>IF($D1575="","", IF(COUNTIF('Intro &amp; Setup'!$AW$49:$AW$88, $D1575)&gt;0, "BH", TEXT($D1575, "ddd")))</f>
        <v/>
      </c>
      <c r="V1575" s="65" t="str">
        <f>IF($G1575="", "", IF(COUNTIF('Intro &amp; Setup'!$AW$49:$AW$88, $G1575)&gt;0, "BH", TEXT($G1575, "ddd")))</f>
        <v/>
      </c>
      <c r="W1575" s="64" t="str">
        <f t="shared" si="205"/>
        <v/>
      </c>
      <c r="X1575" s="65" t="str">
        <f t="shared" si="206"/>
        <v/>
      </c>
      <c r="Y1575" s="64" t="str">
        <f>IF(F1575="", "", IF(OR(F1575&lt;'Intro &amp; Setup'!$Z$20, F1575&gt;'Intro &amp; Setup'!$Z$22), "X", ""))</f>
        <v/>
      </c>
      <c r="Z1575" s="65" t="str">
        <f>IF(G1575="", "", IF(OR(G1575&lt;'Intro &amp; Setup'!$Z$20, G1575&gt;'Intro &amp; Setup'!$Z$22), "X", ""))</f>
        <v/>
      </c>
      <c r="AB1575" s="58" t="str">
        <f t="shared" si="207"/>
        <v/>
      </c>
      <c r="AC1575" s="59" t="str">
        <f t="shared" si="208"/>
        <v/>
      </c>
      <c r="AE1575" s="5" t="str">
        <f>IF(OR($AB1575="", $AC1575=""), "", IF($H1575=$M$3, "", IF(OR(AE$7&lt;$AB1575, $AC1575&lt;AE$6),"", MAX(AE$10:AE1574)+1)))</f>
        <v/>
      </c>
      <c r="AF1575" s="5" t="str">
        <f>IF(OR($AB1575="", $AC1575=""), "", IF($H1575=$M$3, "", IF(OR(AF$7&lt;$AB1575, $AC1575&lt;AF$6),"", MAX(AF$10:AF1574)+1)))</f>
        <v/>
      </c>
      <c r="AG1575" s="5" t="str">
        <f>IF(OR($AB1575="", $AC1575=""), "", IF($H1575=$M$3, "", IF(OR(AG$7&lt;$AB1575, $AC1575&lt;AG$6),"", MAX(AG$10:AG1574)+1)))</f>
        <v/>
      </c>
      <c r="AH1575" s="5" t="str">
        <f>IF(OR($AB1575="", $AC1575=""), "", IF($H1575=$M$3, "", IF(OR(AH$7&lt;$AB1575, $AC1575&lt;AH$6),"", MAX(AH$10:AH1574)+1)))</f>
        <v/>
      </c>
      <c r="AI1575" s="5" t="str">
        <f>IF(OR($AB1575="", $AC1575=""), "", IF($H1575=$M$3, "", IF(OR(AI$7&lt;$AB1575, $AC1575&lt;AI$6),"", MAX(AI$10:AI1574)+1)))</f>
        <v/>
      </c>
      <c r="AJ1575" s="5" t="str">
        <f>IF(OR($AB1575="", $AC1575=""), "", IF($H1575=$M$3, "", IF(OR(AJ$7&lt;$AB1575, $AC1575&lt;AJ$6),"", MAX(AJ$10:AJ1574)+1)))</f>
        <v/>
      </c>
      <c r="AK1575" s="5" t="str">
        <f>IF(OR($AB1575="", $AC1575=""), "", IF($H1575=$M$3, "", IF(OR(AK$7&lt;$AB1575, $AC1575&lt;AK$6),"", MAX(AK$10:AK1574)+1)))</f>
        <v/>
      </c>
      <c r="AL1575" s="5" t="str">
        <f>IF(OR($AB1575="", $AC1575=""), "", IF($H1575=$M$3, "", IF(OR(AL$7&lt;$AB1575, $AC1575&lt;AL$6),"", MAX(AL$10:AL1574)+1)))</f>
        <v/>
      </c>
      <c r="AM1575" s="5" t="str">
        <f>IF(OR($AB1575="", $AC1575=""), "", IF($H1575=$M$3, "", IF(OR(AM$7&lt;$AB1575, $AC1575&lt;AM$6),"", MAX(AM$10:AM1574)+1)))</f>
        <v/>
      </c>
      <c r="AN1575" s="5" t="str">
        <f>IF(OR($AB1575="", $AC1575=""), "", IF($H1575=$M$3, "", IF(OR(AN$7&lt;$AB1575, $AC1575&lt;AN$6),"", MAX(AN$10:AN1574)+1)))</f>
        <v/>
      </c>
      <c r="AO1575" s="5" t="str">
        <f>IF(OR($AB1575="", $AC1575=""), "", IF($H1575=$M$3, "", IF(OR(AO$7&lt;$AB1575, $AC1575&lt;AO$6),"", MAX(AO$10:AO1574)+1)))</f>
        <v/>
      </c>
      <c r="AP1575" s="5" t="str">
        <f>IF(OR($AB1575="", $AC1575=""), "", IF($H1575=$M$3, "", IF(OR(AP$7&lt;$AB1575, $AC1575&lt;AP$6),"", MAX(AP$10:AP1574)+1)))</f>
        <v/>
      </c>
      <c r="AQ1575" s="5" t="str">
        <f>IF(OR($AB1575="", $AC1575=""), "", IF($H1575=$M$3, "", IF(OR(AQ$7&lt;$AB1575, $AC1575&lt;AQ$6),"", MAX(AQ$10:AQ1574)+1)))</f>
        <v/>
      </c>
      <c r="AR1575" s="5" t="str">
        <f>IF(OR($AB1575="", $AC1575=""), "", IF($H1575=$M$3, "", IF(OR(AR$7&lt;$AB1575, $AC1575&lt;AR$6),"", MAX(AR$10:AR1574)+1)))</f>
        <v/>
      </c>
      <c r="AS1575" s="5" t="str">
        <f>IF(OR($AB1575="", $AC1575=""), "", IF($H1575=$M$3, "", IF(OR(AS$7&lt;$AB1575, $AC1575&lt;AS$6),"", MAX(AS$10:AS1574)+1)))</f>
        <v/>
      </c>
      <c r="AT1575" s="5" t="str">
        <f>IF(OR($AB1575="", $AC1575=""), "", IF($H1575=$M$3, "", IF(OR(AT$7&lt;$AB1575, $AC1575&lt;AT$6),"", MAX(AT$10:AT1574)+1)))</f>
        <v/>
      </c>
      <c r="AU1575" s="5" t="str">
        <f>IF(OR($AB1575="", $AC1575=""), "", IF($H1575=$M$3, "", IF(OR(AU$7&lt;$AB1575, $AC1575&lt;AU$6),"", MAX(AU$10:AU1574)+1)))</f>
        <v/>
      </c>
      <c r="AV1575" s="5" t="str">
        <f>IF(OR($AB1575="", $AC1575=""), "", IF($H1575=$M$3, "", IF(OR(AV$7&lt;$AB1575, $AC1575&lt;AV$6),"", MAX(AV$10:AV1574)+1)))</f>
        <v/>
      </c>
      <c r="AW1575" s="5" t="str">
        <f>IF(OR($AB1575="", $AC1575=""), "", IF($H1575=$M$3, "", IF(OR(AW$7&lt;$AB1575, $AC1575&lt;AW$6),"", MAX(AW$10:AW1574)+1)))</f>
        <v/>
      </c>
      <c r="AX1575" s="5" t="str">
        <f>IF(OR($AB1575="", $AC1575=""), "", IF($H1575=$M$3, "", IF(OR(AX$7&lt;$AB1575, $AC1575&lt;AX$6),"", MAX(AX$10:AX1574)+1)))</f>
        <v/>
      </c>
      <c r="AY1575" s="5" t="str">
        <f>IF(OR($AB1575="", $AC1575=""), "", IF($H1575=$M$3, "", IF(OR(AY$7&lt;$AB1575, $AC1575&lt;AY$6),"", MAX(AY$10:AY1574)+1)))</f>
        <v/>
      </c>
      <c r="AZ1575" s="5" t="str">
        <f>IF(OR($AB1575="", $AC1575=""), "", IF($H1575=$M$3, "", IF(OR(AZ$7&lt;$AB1575, $AC1575&lt;AZ$6),"", MAX(AZ$10:AZ1574)+1)))</f>
        <v/>
      </c>
      <c r="BA1575" s="5" t="str">
        <f>IF(OR($AB1575="", $AC1575=""), "", IF($H1575=$M$3, "", IF(OR(BA$7&lt;$AB1575, $AC1575&lt;BA$6),"", MAX(BA$10:BA1574)+1)))</f>
        <v/>
      </c>
      <c r="BB1575" s="5" t="str">
        <f>IF(OR($AB1575="", $AC1575=""), "", IF($H1575=$M$3, "", IF(OR(BB$7&lt;$AB1575, $AC1575&lt;BB$6),"", MAX(BB$10:BB1574)+1)))</f>
        <v/>
      </c>
      <c r="BC1575" s="5" t="str">
        <f>IF(OR($AB1575="", $AC1575=""), "", IF($H1575=$M$3, "", IF(OR(BC$7&lt;$AB1575, $AC1575&lt;BC$6),"", MAX(BC$10:BC1574)+1)))</f>
        <v/>
      </c>
      <c r="BD1575" s="5" t="str">
        <f>IF(OR($AB1575="", $AC1575=""), "", IF($H1575=$M$3, "", IF(OR(BD$7&lt;$AB1575, $AC1575&lt;BD$6),"", MAX(BD$10:BD1574)+1)))</f>
        <v/>
      </c>
      <c r="BE1575" s="5" t="str">
        <f>IF(OR($AB1575="", $AC1575=""), "", IF($H1575=$M$3, "", IF(OR(BE$7&lt;$AB1575, $AC1575&lt;BE$6),"", MAX(BE$10:BE1574)+1)))</f>
        <v/>
      </c>
      <c r="BF1575" s="5" t="str">
        <f>IF(OR($AB1575="", $AC1575=""), "", IF($H1575=$M$3, "", IF(OR(BF$7&lt;$AB1575, $AC1575&lt;BF$6),"", MAX(BF$10:BF1574)+1)))</f>
        <v/>
      </c>
      <c r="BG1575" s="5" t="str">
        <f>IF(OR($AB1575="", $AC1575=""), "", IF($H1575=$M$3, "", IF(OR(BG$7&lt;$AB1575, $AC1575&lt;BG$6),"", MAX(BG$10:BG1574)+1)))</f>
        <v/>
      </c>
      <c r="BH1575" s="5" t="str">
        <f>IF(OR($AB1575="", $AC1575=""), "", IF($H1575=$M$3, "", IF(OR(BH$7&lt;$AB1575, $AC1575&lt;BH$6),"", MAX(BH$10:BH1574)+1)))</f>
        <v/>
      </c>
      <c r="BI1575" s="5" t="str">
        <f>IF(OR($AB1575="", $AC1575=""), "", IF($H1575=$M$3, "", IF(OR(BI$7&lt;$AB1575, $AC1575&lt;BI$6),"", MAX(BI$10:BI1574)+1)))</f>
        <v/>
      </c>
      <c r="BK1575" s="5" t="str" cm="1">
        <f t="array" aca="1" ref="BK1575" ca="1">IFERROR(INDEX($AE1575:$BI1575, $BJ1575, MATCH($BK$9, $AE$9:$BI$9, 0)), "")</f>
        <v/>
      </c>
    </row>
    <row r="1576" spans="1:63" x14ac:dyDescent="0.25">
      <c r="A1576" s="2"/>
      <c r="B1576" s="254"/>
      <c r="C1576" s="255"/>
      <c r="D1576" s="256"/>
      <c r="E1576" s="257"/>
      <c r="F1576" s="257"/>
      <c r="G1576" s="258"/>
      <c r="H1576" s="259"/>
      <c r="I1576" s="16"/>
      <c r="J1576" s="5" t="str">
        <f t="shared" si="203"/>
        <v/>
      </c>
      <c r="K1576" s="2"/>
      <c r="O1576" s="5" t="str">
        <f t="shared" si="201"/>
        <v/>
      </c>
      <c r="Q1576" s="5" t="str">
        <f t="shared" si="204"/>
        <v/>
      </c>
      <c r="S1576" s="5" t="str">
        <f t="shared" si="202"/>
        <v/>
      </c>
      <c r="U1576" s="64" t="str">
        <f>IF($D1576="","", IF(COUNTIF('Intro &amp; Setup'!$AW$49:$AW$88, $D1576)&gt;0, "BH", TEXT($D1576, "ddd")))</f>
        <v/>
      </c>
      <c r="V1576" s="65" t="str">
        <f>IF($G1576="", "", IF(COUNTIF('Intro &amp; Setup'!$AW$49:$AW$88, $G1576)&gt;0, "BH", TEXT($G1576, "ddd")))</f>
        <v/>
      </c>
      <c r="W1576" s="64" t="str">
        <f t="shared" si="205"/>
        <v/>
      </c>
      <c r="X1576" s="65" t="str">
        <f t="shared" si="206"/>
        <v/>
      </c>
      <c r="Y1576" s="64" t="str">
        <f>IF(F1576="", "", IF(OR(F1576&lt;'Intro &amp; Setup'!$Z$20, F1576&gt;'Intro &amp; Setup'!$Z$22), "X", ""))</f>
        <v/>
      </c>
      <c r="Z1576" s="65" t="str">
        <f>IF(G1576="", "", IF(OR(G1576&lt;'Intro &amp; Setup'!$Z$20, G1576&gt;'Intro &amp; Setup'!$Z$22), "X", ""))</f>
        <v/>
      </c>
      <c r="AB1576" s="58" t="str">
        <f t="shared" si="207"/>
        <v/>
      </c>
      <c r="AC1576" s="59" t="str">
        <f t="shared" si="208"/>
        <v/>
      </c>
      <c r="AE1576" s="5" t="str">
        <f>IF(OR($AB1576="", $AC1576=""), "", IF($H1576=$M$3, "", IF(OR(AE$7&lt;$AB1576, $AC1576&lt;AE$6),"", MAX(AE$10:AE1575)+1)))</f>
        <v/>
      </c>
      <c r="AF1576" s="5" t="str">
        <f>IF(OR($AB1576="", $AC1576=""), "", IF($H1576=$M$3, "", IF(OR(AF$7&lt;$AB1576, $AC1576&lt;AF$6),"", MAX(AF$10:AF1575)+1)))</f>
        <v/>
      </c>
      <c r="AG1576" s="5" t="str">
        <f>IF(OR($AB1576="", $AC1576=""), "", IF($H1576=$M$3, "", IF(OR(AG$7&lt;$AB1576, $AC1576&lt;AG$6),"", MAX(AG$10:AG1575)+1)))</f>
        <v/>
      </c>
      <c r="AH1576" s="5" t="str">
        <f>IF(OR($AB1576="", $AC1576=""), "", IF($H1576=$M$3, "", IF(OR(AH$7&lt;$AB1576, $AC1576&lt;AH$6),"", MAX(AH$10:AH1575)+1)))</f>
        <v/>
      </c>
      <c r="AI1576" s="5" t="str">
        <f>IF(OR($AB1576="", $AC1576=""), "", IF($H1576=$M$3, "", IF(OR(AI$7&lt;$AB1576, $AC1576&lt;AI$6),"", MAX(AI$10:AI1575)+1)))</f>
        <v/>
      </c>
      <c r="AJ1576" s="5" t="str">
        <f>IF(OR($AB1576="", $AC1576=""), "", IF($H1576=$M$3, "", IF(OR(AJ$7&lt;$AB1576, $AC1576&lt;AJ$6),"", MAX(AJ$10:AJ1575)+1)))</f>
        <v/>
      </c>
      <c r="AK1576" s="5" t="str">
        <f>IF(OR($AB1576="", $AC1576=""), "", IF($H1576=$M$3, "", IF(OR(AK$7&lt;$AB1576, $AC1576&lt;AK$6),"", MAX(AK$10:AK1575)+1)))</f>
        <v/>
      </c>
      <c r="AL1576" s="5" t="str">
        <f>IF(OR($AB1576="", $AC1576=""), "", IF($H1576=$M$3, "", IF(OR(AL$7&lt;$AB1576, $AC1576&lt;AL$6),"", MAX(AL$10:AL1575)+1)))</f>
        <v/>
      </c>
      <c r="AM1576" s="5" t="str">
        <f>IF(OR($AB1576="", $AC1576=""), "", IF($H1576=$M$3, "", IF(OR(AM$7&lt;$AB1576, $AC1576&lt;AM$6),"", MAX(AM$10:AM1575)+1)))</f>
        <v/>
      </c>
      <c r="AN1576" s="5" t="str">
        <f>IF(OR($AB1576="", $AC1576=""), "", IF($H1576=$M$3, "", IF(OR(AN$7&lt;$AB1576, $AC1576&lt;AN$6),"", MAX(AN$10:AN1575)+1)))</f>
        <v/>
      </c>
      <c r="AO1576" s="5" t="str">
        <f>IF(OR($AB1576="", $AC1576=""), "", IF($H1576=$M$3, "", IF(OR(AO$7&lt;$AB1576, $AC1576&lt;AO$6),"", MAX(AO$10:AO1575)+1)))</f>
        <v/>
      </c>
      <c r="AP1576" s="5" t="str">
        <f>IF(OR($AB1576="", $AC1576=""), "", IF($H1576=$M$3, "", IF(OR(AP$7&lt;$AB1576, $AC1576&lt;AP$6),"", MAX(AP$10:AP1575)+1)))</f>
        <v/>
      </c>
      <c r="AQ1576" s="5" t="str">
        <f>IF(OR($AB1576="", $AC1576=""), "", IF($H1576=$M$3, "", IF(OR(AQ$7&lt;$AB1576, $AC1576&lt;AQ$6),"", MAX(AQ$10:AQ1575)+1)))</f>
        <v/>
      </c>
      <c r="AR1576" s="5" t="str">
        <f>IF(OR($AB1576="", $AC1576=""), "", IF($H1576=$M$3, "", IF(OR(AR$7&lt;$AB1576, $AC1576&lt;AR$6),"", MAX(AR$10:AR1575)+1)))</f>
        <v/>
      </c>
      <c r="AS1576" s="5" t="str">
        <f>IF(OR($AB1576="", $AC1576=""), "", IF($H1576=$M$3, "", IF(OR(AS$7&lt;$AB1576, $AC1576&lt;AS$6),"", MAX(AS$10:AS1575)+1)))</f>
        <v/>
      </c>
      <c r="AT1576" s="5" t="str">
        <f>IF(OR($AB1576="", $AC1576=""), "", IF($H1576=$M$3, "", IF(OR(AT$7&lt;$AB1576, $AC1576&lt;AT$6),"", MAX(AT$10:AT1575)+1)))</f>
        <v/>
      </c>
      <c r="AU1576" s="5" t="str">
        <f>IF(OR($AB1576="", $AC1576=""), "", IF($H1576=$M$3, "", IF(OR(AU$7&lt;$AB1576, $AC1576&lt;AU$6),"", MAX(AU$10:AU1575)+1)))</f>
        <v/>
      </c>
      <c r="AV1576" s="5" t="str">
        <f>IF(OR($AB1576="", $AC1576=""), "", IF($H1576=$M$3, "", IF(OR(AV$7&lt;$AB1576, $AC1576&lt;AV$6),"", MAX(AV$10:AV1575)+1)))</f>
        <v/>
      </c>
      <c r="AW1576" s="5" t="str">
        <f>IF(OR($AB1576="", $AC1576=""), "", IF($H1576=$M$3, "", IF(OR(AW$7&lt;$AB1576, $AC1576&lt;AW$6),"", MAX(AW$10:AW1575)+1)))</f>
        <v/>
      </c>
      <c r="AX1576" s="5" t="str">
        <f>IF(OR($AB1576="", $AC1576=""), "", IF($H1576=$M$3, "", IF(OR(AX$7&lt;$AB1576, $AC1576&lt;AX$6),"", MAX(AX$10:AX1575)+1)))</f>
        <v/>
      </c>
      <c r="AY1576" s="5" t="str">
        <f>IF(OR($AB1576="", $AC1576=""), "", IF($H1576=$M$3, "", IF(OR(AY$7&lt;$AB1576, $AC1576&lt;AY$6),"", MAX(AY$10:AY1575)+1)))</f>
        <v/>
      </c>
      <c r="AZ1576" s="5" t="str">
        <f>IF(OR($AB1576="", $AC1576=""), "", IF($H1576=$M$3, "", IF(OR(AZ$7&lt;$AB1576, $AC1576&lt;AZ$6),"", MAX(AZ$10:AZ1575)+1)))</f>
        <v/>
      </c>
      <c r="BA1576" s="5" t="str">
        <f>IF(OR($AB1576="", $AC1576=""), "", IF($H1576=$M$3, "", IF(OR(BA$7&lt;$AB1576, $AC1576&lt;BA$6),"", MAX(BA$10:BA1575)+1)))</f>
        <v/>
      </c>
      <c r="BB1576" s="5" t="str">
        <f>IF(OR($AB1576="", $AC1576=""), "", IF($H1576=$M$3, "", IF(OR(BB$7&lt;$AB1576, $AC1576&lt;BB$6),"", MAX(BB$10:BB1575)+1)))</f>
        <v/>
      </c>
      <c r="BC1576" s="5" t="str">
        <f>IF(OR($AB1576="", $AC1576=""), "", IF($H1576=$M$3, "", IF(OR(BC$7&lt;$AB1576, $AC1576&lt;BC$6),"", MAX(BC$10:BC1575)+1)))</f>
        <v/>
      </c>
      <c r="BD1576" s="5" t="str">
        <f>IF(OR($AB1576="", $AC1576=""), "", IF($H1576=$M$3, "", IF(OR(BD$7&lt;$AB1576, $AC1576&lt;BD$6),"", MAX(BD$10:BD1575)+1)))</f>
        <v/>
      </c>
      <c r="BE1576" s="5" t="str">
        <f>IF(OR($AB1576="", $AC1576=""), "", IF($H1576=$M$3, "", IF(OR(BE$7&lt;$AB1576, $AC1576&lt;BE$6),"", MAX(BE$10:BE1575)+1)))</f>
        <v/>
      </c>
      <c r="BF1576" s="5" t="str">
        <f>IF(OR($AB1576="", $AC1576=""), "", IF($H1576=$M$3, "", IF(OR(BF$7&lt;$AB1576, $AC1576&lt;BF$6),"", MAX(BF$10:BF1575)+1)))</f>
        <v/>
      </c>
      <c r="BG1576" s="5" t="str">
        <f>IF(OR($AB1576="", $AC1576=""), "", IF($H1576=$M$3, "", IF(OR(BG$7&lt;$AB1576, $AC1576&lt;BG$6),"", MAX(BG$10:BG1575)+1)))</f>
        <v/>
      </c>
      <c r="BH1576" s="5" t="str">
        <f>IF(OR($AB1576="", $AC1576=""), "", IF($H1576=$M$3, "", IF(OR(BH$7&lt;$AB1576, $AC1576&lt;BH$6),"", MAX(BH$10:BH1575)+1)))</f>
        <v/>
      </c>
      <c r="BI1576" s="5" t="str">
        <f>IF(OR($AB1576="", $AC1576=""), "", IF($H1576=$M$3, "", IF(OR(BI$7&lt;$AB1576, $AC1576&lt;BI$6),"", MAX(BI$10:BI1575)+1)))</f>
        <v/>
      </c>
      <c r="BK1576" s="5" t="str" cm="1">
        <f t="array" aca="1" ref="BK1576" ca="1">IFERROR(INDEX($AE1576:$BI1576, $BJ1576, MATCH($BK$9, $AE$9:$BI$9, 0)), "")</f>
        <v/>
      </c>
    </row>
    <row r="1577" spans="1:63" x14ac:dyDescent="0.25">
      <c r="A1577" s="2"/>
      <c r="B1577" s="254"/>
      <c r="C1577" s="255"/>
      <c r="D1577" s="256"/>
      <c r="E1577" s="257"/>
      <c r="F1577" s="257"/>
      <c r="G1577" s="258"/>
      <c r="H1577" s="259"/>
      <c r="I1577" s="16"/>
      <c r="J1577" s="5" t="str">
        <f t="shared" si="203"/>
        <v/>
      </c>
      <c r="K1577" s="2"/>
      <c r="O1577" s="5" t="str">
        <f t="shared" si="201"/>
        <v/>
      </c>
      <c r="Q1577" s="5" t="str">
        <f t="shared" si="204"/>
        <v/>
      </c>
      <c r="S1577" s="5" t="str">
        <f t="shared" si="202"/>
        <v/>
      </c>
      <c r="U1577" s="64" t="str">
        <f>IF($D1577="","", IF(COUNTIF('Intro &amp; Setup'!$AW$49:$AW$88, $D1577)&gt;0, "BH", TEXT($D1577, "ddd")))</f>
        <v/>
      </c>
      <c r="V1577" s="65" t="str">
        <f>IF($G1577="", "", IF(COUNTIF('Intro &amp; Setup'!$AW$49:$AW$88, $G1577)&gt;0, "BH", TEXT($G1577, "ddd")))</f>
        <v/>
      </c>
      <c r="W1577" s="64" t="str">
        <f t="shared" si="205"/>
        <v/>
      </c>
      <c r="X1577" s="65" t="str">
        <f t="shared" si="206"/>
        <v/>
      </c>
      <c r="Y1577" s="64" t="str">
        <f>IF(F1577="", "", IF(OR(F1577&lt;'Intro &amp; Setup'!$Z$20, F1577&gt;'Intro &amp; Setup'!$Z$22), "X", ""))</f>
        <v/>
      </c>
      <c r="Z1577" s="65" t="str">
        <f>IF(G1577="", "", IF(OR(G1577&lt;'Intro &amp; Setup'!$Z$20, G1577&gt;'Intro &amp; Setup'!$Z$22), "X", ""))</f>
        <v/>
      </c>
      <c r="AB1577" s="58" t="str">
        <f t="shared" si="207"/>
        <v/>
      </c>
      <c r="AC1577" s="59" t="str">
        <f t="shared" si="208"/>
        <v/>
      </c>
      <c r="AE1577" s="5" t="str">
        <f>IF(OR($AB1577="", $AC1577=""), "", IF($H1577=$M$3, "", IF(OR(AE$7&lt;$AB1577, $AC1577&lt;AE$6),"", MAX(AE$10:AE1576)+1)))</f>
        <v/>
      </c>
      <c r="AF1577" s="5" t="str">
        <f>IF(OR($AB1577="", $AC1577=""), "", IF($H1577=$M$3, "", IF(OR(AF$7&lt;$AB1577, $AC1577&lt;AF$6),"", MAX(AF$10:AF1576)+1)))</f>
        <v/>
      </c>
      <c r="AG1577" s="5" t="str">
        <f>IF(OR($AB1577="", $AC1577=""), "", IF($H1577=$M$3, "", IF(OR(AG$7&lt;$AB1577, $AC1577&lt;AG$6),"", MAX(AG$10:AG1576)+1)))</f>
        <v/>
      </c>
      <c r="AH1577" s="5" t="str">
        <f>IF(OR($AB1577="", $AC1577=""), "", IF($H1577=$M$3, "", IF(OR(AH$7&lt;$AB1577, $AC1577&lt;AH$6),"", MAX(AH$10:AH1576)+1)))</f>
        <v/>
      </c>
      <c r="AI1577" s="5" t="str">
        <f>IF(OR($AB1577="", $AC1577=""), "", IF($H1577=$M$3, "", IF(OR(AI$7&lt;$AB1577, $AC1577&lt;AI$6),"", MAX(AI$10:AI1576)+1)))</f>
        <v/>
      </c>
      <c r="AJ1577" s="5" t="str">
        <f>IF(OR($AB1577="", $AC1577=""), "", IF($H1577=$M$3, "", IF(OR(AJ$7&lt;$AB1577, $AC1577&lt;AJ$6),"", MAX(AJ$10:AJ1576)+1)))</f>
        <v/>
      </c>
      <c r="AK1577" s="5" t="str">
        <f>IF(OR($AB1577="", $AC1577=""), "", IF($H1577=$M$3, "", IF(OR(AK$7&lt;$AB1577, $AC1577&lt;AK$6),"", MAX(AK$10:AK1576)+1)))</f>
        <v/>
      </c>
      <c r="AL1577" s="5" t="str">
        <f>IF(OR($AB1577="", $AC1577=""), "", IF($H1577=$M$3, "", IF(OR(AL$7&lt;$AB1577, $AC1577&lt;AL$6),"", MAX(AL$10:AL1576)+1)))</f>
        <v/>
      </c>
      <c r="AM1577" s="5" t="str">
        <f>IF(OR($AB1577="", $AC1577=""), "", IF($H1577=$M$3, "", IF(OR(AM$7&lt;$AB1577, $AC1577&lt;AM$6),"", MAX(AM$10:AM1576)+1)))</f>
        <v/>
      </c>
      <c r="AN1577" s="5" t="str">
        <f>IF(OR($AB1577="", $AC1577=""), "", IF($H1577=$M$3, "", IF(OR(AN$7&lt;$AB1577, $AC1577&lt;AN$6),"", MAX(AN$10:AN1576)+1)))</f>
        <v/>
      </c>
      <c r="AO1577" s="5" t="str">
        <f>IF(OR($AB1577="", $AC1577=""), "", IF($H1577=$M$3, "", IF(OR(AO$7&lt;$AB1577, $AC1577&lt;AO$6),"", MAX(AO$10:AO1576)+1)))</f>
        <v/>
      </c>
      <c r="AP1577" s="5" t="str">
        <f>IF(OR($AB1577="", $AC1577=""), "", IF($H1577=$M$3, "", IF(OR(AP$7&lt;$AB1577, $AC1577&lt;AP$6),"", MAX(AP$10:AP1576)+1)))</f>
        <v/>
      </c>
      <c r="AQ1577" s="5" t="str">
        <f>IF(OR($AB1577="", $AC1577=""), "", IF($H1577=$M$3, "", IF(OR(AQ$7&lt;$AB1577, $AC1577&lt;AQ$6),"", MAX(AQ$10:AQ1576)+1)))</f>
        <v/>
      </c>
      <c r="AR1577" s="5" t="str">
        <f>IF(OR($AB1577="", $AC1577=""), "", IF($H1577=$M$3, "", IF(OR(AR$7&lt;$AB1577, $AC1577&lt;AR$6),"", MAX(AR$10:AR1576)+1)))</f>
        <v/>
      </c>
      <c r="AS1577" s="5" t="str">
        <f>IF(OR($AB1577="", $AC1577=""), "", IF($H1577=$M$3, "", IF(OR(AS$7&lt;$AB1577, $AC1577&lt;AS$6),"", MAX(AS$10:AS1576)+1)))</f>
        <v/>
      </c>
      <c r="AT1577" s="5" t="str">
        <f>IF(OR($AB1577="", $AC1577=""), "", IF($H1577=$M$3, "", IF(OR(AT$7&lt;$AB1577, $AC1577&lt;AT$6),"", MAX(AT$10:AT1576)+1)))</f>
        <v/>
      </c>
      <c r="AU1577" s="5" t="str">
        <f>IF(OR($AB1577="", $AC1577=""), "", IF($H1577=$M$3, "", IF(OR(AU$7&lt;$AB1577, $AC1577&lt;AU$6),"", MAX(AU$10:AU1576)+1)))</f>
        <v/>
      </c>
      <c r="AV1577" s="5" t="str">
        <f>IF(OR($AB1577="", $AC1577=""), "", IF($H1577=$M$3, "", IF(OR(AV$7&lt;$AB1577, $AC1577&lt;AV$6),"", MAX(AV$10:AV1576)+1)))</f>
        <v/>
      </c>
      <c r="AW1577" s="5" t="str">
        <f>IF(OR($AB1577="", $AC1577=""), "", IF($H1577=$M$3, "", IF(OR(AW$7&lt;$AB1577, $AC1577&lt;AW$6),"", MAX(AW$10:AW1576)+1)))</f>
        <v/>
      </c>
      <c r="AX1577" s="5" t="str">
        <f>IF(OR($AB1577="", $AC1577=""), "", IF($H1577=$M$3, "", IF(OR(AX$7&lt;$AB1577, $AC1577&lt;AX$6),"", MAX(AX$10:AX1576)+1)))</f>
        <v/>
      </c>
      <c r="AY1577" s="5" t="str">
        <f>IF(OR($AB1577="", $AC1577=""), "", IF($H1577=$M$3, "", IF(OR(AY$7&lt;$AB1577, $AC1577&lt;AY$6),"", MAX(AY$10:AY1576)+1)))</f>
        <v/>
      </c>
      <c r="AZ1577" s="5" t="str">
        <f>IF(OR($AB1577="", $AC1577=""), "", IF($H1577=$M$3, "", IF(OR(AZ$7&lt;$AB1577, $AC1577&lt;AZ$6),"", MAX(AZ$10:AZ1576)+1)))</f>
        <v/>
      </c>
      <c r="BA1577" s="5" t="str">
        <f>IF(OR($AB1577="", $AC1577=""), "", IF($H1577=$M$3, "", IF(OR(BA$7&lt;$AB1577, $AC1577&lt;BA$6),"", MAX(BA$10:BA1576)+1)))</f>
        <v/>
      </c>
      <c r="BB1577" s="5" t="str">
        <f>IF(OR($AB1577="", $AC1577=""), "", IF($H1577=$M$3, "", IF(OR(BB$7&lt;$AB1577, $AC1577&lt;BB$6),"", MAX(BB$10:BB1576)+1)))</f>
        <v/>
      </c>
      <c r="BC1577" s="5" t="str">
        <f>IF(OR($AB1577="", $AC1577=""), "", IF($H1577=$M$3, "", IF(OR(BC$7&lt;$AB1577, $AC1577&lt;BC$6),"", MAX(BC$10:BC1576)+1)))</f>
        <v/>
      </c>
      <c r="BD1577" s="5" t="str">
        <f>IF(OR($AB1577="", $AC1577=""), "", IF($H1577=$M$3, "", IF(OR(BD$7&lt;$AB1577, $AC1577&lt;BD$6),"", MAX(BD$10:BD1576)+1)))</f>
        <v/>
      </c>
      <c r="BE1577" s="5" t="str">
        <f>IF(OR($AB1577="", $AC1577=""), "", IF($H1577=$M$3, "", IF(OR(BE$7&lt;$AB1577, $AC1577&lt;BE$6),"", MAX(BE$10:BE1576)+1)))</f>
        <v/>
      </c>
      <c r="BF1577" s="5" t="str">
        <f>IF(OR($AB1577="", $AC1577=""), "", IF($H1577=$M$3, "", IF(OR(BF$7&lt;$AB1577, $AC1577&lt;BF$6),"", MAX(BF$10:BF1576)+1)))</f>
        <v/>
      </c>
      <c r="BG1577" s="5" t="str">
        <f>IF(OR($AB1577="", $AC1577=""), "", IF($H1577=$M$3, "", IF(OR(BG$7&lt;$AB1577, $AC1577&lt;BG$6),"", MAX(BG$10:BG1576)+1)))</f>
        <v/>
      </c>
      <c r="BH1577" s="5" t="str">
        <f>IF(OR($AB1577="", $AC1577=""), "", IF($H1577=$M$3, "", IF(OR(BH$7&lt;$AB1577, $AC1577&lt;BH$6),"", MAX(BH$10:BH1576)+1)))</f>
        <v/>
      </c>
      <c r="BI1577" s="5" t="str">
        <f>IF(OR($AB1577="", $AC1577=""), "", IF($H1577=$M$3, "", IF(OR(BI$7&lt;$AB1577, $AC1577&lt;BI$6),"", MAX(BI$10:BI1576)+1)))</f>
        <v/>
      </c>
      <c r="BK1577" s="5" t="str" cm="1">
        <f t="array" aca="1" ref="BK1577" ca="1">IFERROR(INDEX($AE1577:$BI1577, $BJ1577, MATCH($BK$9, $AE$9:$BI$9, 0)), "")</f>
        <v/>
      </c>
    </row>
    <row r="1578" spans="1:63" x14ac:dyDescent="0.25">
      <c r="A1578" s="2"/>
      <c r="B1578" s="254"/>
      <c r="C1578" s="255"/>
      <c r="D1578" s="256"/>
      <c r="E1578" s="257"/>
      <c r="F1578" s="257"/>
      <c r="G1578" s="258"/>
      <c r="H1578" s="259"/>
      <c r="I1578" s="16"/>
      <c r="J1578" s="5" t="str">
        <f t="shared" si="203"/>
        <v/>
      </c>
      <c r="K1578" s="2"/>
      <c r="O1578" s="5" t="str">
        <f t="shared" si="201"/>
        <v/>
      </c>
      <c r="Q1578" s="5" t="str">
        <f t="shared" si="204"/>
        <v/>
      </c>
      <c r="S1578" s="5" t="str">
        <f t="shared" si="202"/>
        <v/>
      </c>
      <c r="U1578" s="64" t="str">
        <f>IF($D1578="","", IF(COUNTIF('Intro &amp; Setup'!$AW$49:$AW$88, $D1578)&gt;0, "BH", TEXT($D1578, "ddd")))</f>
        <v/>
      </c>
      <c r="V1578" s="65" t="str">
        <f>IF($G1578="", "", IF(COUNTIF('Intro &amp; Setup'!$AW$49:$AW$88, $G1578)&gt;0, "BH", TEXT($G1578, "ddd")))</f>
        <v/>
      </c>
      <c r="W1578" s="64" t="str">
        <f t="shared" si="205"/>
        <v/>
      </c>
      <c r="X1578" s="65" t="str">
        <f t="shared" si="206"/>
        <v/>
      </c>
      <c r="Y1578" s="64" t="str">
        <f>IF(F1578="", "", IF(OR(F1578&lt;'Intro &amp; Setup'!$Z$20, F1578&gt;'Intro &amp; Setup'!$Z$22), "X", ""))</f>
        <v/>
      </c>
      <c r="Z1578" s="65" t="str">
        <f>IF(G1578="", "", IF(OR(G1578&lt;'Intro &amp; Setup'!$Z$20, G1578&gt;'Intro &amp; Setup'!$Z$22), "X", ""))</f>
        <v/>
      </c>
      <c r="AB1578" s="58" t="str">
        <f t="shared" si="207"/>
        <v/>
      </c>
      <c r="AC1578" s="59" t="str">
        <f t="shared" si="208"/>
        <v/>
      </c>
      <c r="AE1578" s="5" t="str">
        <f>IF(OR($AB1578="", $AC1578=""), "", IF($H1578=$M$3, "", IF(OR(AE$7&lt;$AB1578, $AC1578&lt;AE$6),"", MAX(AE$10:AE1577)+1)))</f>
        <v/>
      </c>
      <c r="AF1578" s="5" t="str">
        <f>IF(OR($AB1578="", $AC1578=""), "", IF($H1578=$M$3, "", IF(OR(AF$7&lt;$AB1578, $AC1578&lt;AF$6),"", MAX(AF$10:AF1577)+1)))</f>
        <v/>
      </c>
      <c r="AG1578" s="5" t="str">
        <f>IF(OR($AB1578="", $AC1578=""), "", IF($H1578=$M$3, "", IF(OR(AG$7&lt;$AB1578, $AC1578&lt;AG$6),"", MAX(AG$10:AG1577)+1)))</f>
        <v/>
      </c>
      <c r="AH1578" s="5" t="str">
        <f>IF(OR($AB1578="", $AC1578=""), "", IF($H1578=$M$3, "", IF(OR(AH$7&lt;$AB1578, $AC1578&lt;AH$6),"", MAX(AH$10:AH1577)+1)))</f>
        <v/>
      </c>
      <c r="AI1578" s="5" t="str">
        <f>IF(OR($AB1578="", $AC1578=""), "", IF($H1578=$M$3, "", IF(OR(AI$7&lt;$AB1578, $AC1578&lt;AI$6),"", MAX(AI$10:AI1577)+1)))</f>
        <v/>
      </c>
      <c r="AJ1578" s="5" t="str">
        <f>IF(OR($AB1578="", $AC1578=""), "", IF($H1578=$M$3, "", IF(OR(AJ$7&lt;$AB1578, $AC1578&lt;AJ$6),"", MAX(AJ$10:AJ1577)+1)))</f>
        <v/>
      </c>
      <c r="AK1578" s="5" t="str">
        <f>IF(OR($AB1578="", $AC1578=""), "", IF($H1578=$M$3, "", IF(OR(AK$7&lt;$AB1578, $AC1578&lt;AK$6),"", MAX(AK$10:AK1577)+1)))</f>
        <v/>
      </c>
      <c r="AL1578" s="5" t="str">
        <f>IF(OR($AB1578="", $AC1578=""), "", IF($H1578=$M$3, "", IF(OR(AL$7&lt;$AB1578, $AC1578&lt;AL$6),"", MAX(AL$10:AL1577)+1)))</f>
        <v/>
      </c>
      <c r="AM1578" s="5" t="str">
        <f>IF(OR($AB1578="", $AC1578=""), "", IF($H1578=$M$3, "", IF(OR(AM$7&lt;$AB1578, $AC1578&lt;AM$6),"", MAX(AM$10:AM1577)+1)))</f>
        <v/>
      </c>
      <c r="AN1578" s="5" t="str">
        <f>IF(OR($AB1578="", $AC1578=""), "", IF($H1578=$M$3, "", IF(OR(AN$7&lt;$AB1578, $AC1578&lt;AN$6),"", MAX(AN$10:AN1577)+1)))</f>
        <v/>
      </c>
      <c r="AO1578" s="5" t="str">
        <f>IF(OR($AB1578="", $AC1578=""), "", IF($H1578=$M$3, "", IF(OR(AO$7&lt;$AB1578, $AC1578&lt;AO$6),"", MAX(AO$10:AO1577)+1)))</f>
        <v/>
      </c>
      <c r="AP1578" s="5" t="str">
        <f>IF(OR($AB1578="", $AC1578=""), "", IF($H1578=$M$3, "", IF(OR(AP$7&lt;$AB1578, $AC1578&lt;AP$6),"", MAX(AP$10:AP1577)+1)))</f>
        <v/>
      </c>
      <c r="AQ1578" s="5" t="str">
        <f>IF(OR($AB1578="", $AC1578=""), "", IF($H1578=$M$3, "", IF(OR(AQ$7&lt;$AB1578, $AC1578&lt;AQ$6),"", MAX(AQ$10:AQ1577)+1)))</f>
        <v/>
      </c>
      <c r="AR1578" s="5" t="str">
        <f>IF(OR($AB1578="", $AC1578=""), "", IF($H1578=$M$3, "", IF(OR(AR$7&lt;$AB1578, $AC1578&lt;AR$6),"", MAX(AR$10:AR1577)+1)))</f>
        <v/>
      </c>
      <c r="AS1578" s="5" t="str">
        <f>IF(OR($AB1578="", $AC1578=""), "", IF($H1578=$M$3, "", IF(OR(AS$7&lt;$AB1578, $AC1578&lt;AS$6),"", MAX(AS$10:AS1577)+1)))</f>
        <v/>
      </c>
      <c r="AT1578" s="5" t="str">
        <f>IF(OR($AB1578="", $AC1578=""), "", IF($H1578=$M$3, "", IF(OR(AT$7&lt;$AB1578, $AC1578&lt;AT$6),"", MAX(AT$10:AT1577)+1)))</f>
        <v/>
      </c>
      <c r="AU1578" s="5" t="str">
        <f>IF(OR($AB1578="", $AC1578=""), "", IF($H1578=$M$3, "", IF(OR(AU$7&lt;$AB1578, $AC1578&lt;AU$6),"", MAX(AU$10:AU1577)+1)))</f>
        <v/>
      </c>
      <c r="AV1578" s="5" t="str">
        <f>IF(OR($AB1578="", $AC1578=""), "", IF($H1578=$M$3, "", IF(OR(AV$7&lt;$AB1578, $AC1578&lt;AV$6),"", MAX(AV$10:AV1577)+1)))</f>
        <v/>
      </c>
      <c r="AW1578" s="5" t="str">
        <f>IF(OR($AB1578="", $AC1578=""), "", IF($H1578=$M$3, "", IF(OR(AW$7&lt;$AB1578, $AC1578&lt;AW$6),"", MAX(AW$10:AW1577)+1)))</f>
        <v/>
      </c>
      <c r="AX1578" s="5" t="str">
        <f>IF(OR($AB1578="", $AC1578=""), "", IF($H1578=$M$3, "", IF(OR(AX$7&lt;$AB1578, $AC1578&lt;AX$6),"", MAX(AX$10:AX1577)+1)))</f>
        <v/>
      </c>
      <c r="AY1578" s="5" t="str">
        <f>IF(OR($AB1578="", $AC1578=""), "", IF($H1578=$M$3, "", IF(OR(AY$7&lt;$AB1578, $AC1578&lt;AY$6),"", MAX(AY$10:AY1577)+1)))</f>
        <v/>
      </c>
      <c r="AZ1578" s="5" t="str">
        <f>IF(OR($AB1578="", $AC1578=""), "", IF($H1578=$M$3, "", IF(OR(AZ$7&lt;$AB1578, $AC1578&lt;AZ$6),"", MAX(AZ$10:AZ1577)+1)))</f>
        <v/>
      </c>
      <c r="BA1578" s="5" t="str">
        <f>IF(OR($AB1578="", $AC1578=""), "", IF($H1578=$M$3, "", IF(OR(BA$7&lt;$AB1578, $AC1578&lt;BA$6),"", MAX(BA$10:BA1577)+1)))</f>
        <v/>
      </c>
      <c r="BB1578" s="5" t="str">
        <f>IF(OR($AB1578="", $AC1578=""), "", IF($H1578=$M$3, "", IF(OR(BB$7&lt;$AB1578, $AC1578&lt;BB$6),"", MAX(BB$10:BB1577)+1)))</f>
        <v/>
      </c>
      <c r="BC1578" s="5" t="str">
        <f>IF(OR($AB1578="", $AC1578=""), "", IF($H1578=$M$3, "", IF(OR(BC$7&lt;$AB1578, $AC1578&lt;BC$6),"", MAX(BC$10:BC1577)+1)))</f>
        <v/>
      </c>
      <c r="BD1578" s="5" t="str">
        <f>IF(OR($AB1578="", $AC1578=""), "", IF($H1578=$M$3, "", IF(OR(BD$7&lt;$AB1578, $AC1578&lt;BD$6),"", MAX(BD$10:BD1577)+1)))</f>
        <v/>
      </c>
      <c r="BE1578" s="5" t="str">
        <f>IF(OR($AB1578="", $AC1578=""), "", IF($H1578=$M$3, "", IF(OR(BE$7&lt;$AB1578, $AC1578&lt;BE$6),"", MAX(BE$10:BE1577)+1)))</f>
        <v/>
      </c>
      <c r="BF1578" s="5" t="str">
        <f>IF(OR($AB1578="", $AC1578=""), "", IF($H1578=$M$3, "", IF(OR(BF$7&lt;$AB1578, $AC1578&lt;BF$6),"", MAX(BF$10:BF1577)+1)))</f>
        <v/>
      </c>
      <c r="BG1578" s="5" t="str">
        <f>IF(OR($AB1578="", $AC1578=""), "", IF($H1578=$M$3, "", IF(OR(BG$7&lt;$AB1578, $AC1578&lt;BG$6),"", MAX(BG$10:BG1577)+1)))</f>
        <v/>
      </c>
      <c r="BH1578" s="5" t="str">
        <f>IF(OR($AB1578="", $AC1578=""), "", IF($H1578=$M$3, "", IF(OR(BH$7&lt;$AB1578, $AC1578&lt;BH$6),"", MAX(BH$10:BH1577)+1)))</f>
        <v/>
      </c>
      <c r="BI1578" s="5" t="str">
        <f>IF(OR($AB1578="", $AC1578=""), "", IF($H1578=$M$3, "", IF(OR(BI$7&lt;$AB1578, $AC1578&lt;BI$6),"", MAX(BI$10:BI1577)+1)))</f>
        <v/>
      </c>
      <c r="BK1578" s="5" t="str" cm="1">
        <f t="array" aca="1" ref="BK1578" ca="1">IFERROR(INDEX($AE1578:$BI1578, $BJ1578, MATCH($BK$9, $AE$9:$BI$9, 0)), "")</f>
        <v/>
      </c>
    </row>
    <row r="1579" spans="1:63" x14ac:dyDescent="0.25">
      <c r="A1579" s="2"/>
      <c r="B1579" s="254"/>
      <c r="C1579" s="255"/>
      <c r="D1579" s="256"/>
      <c r="E1579" s="257"/>
      <c r="F1579" s="257"/>
      <c r="G1579" s="258"/>
      <c r="H1579" s="259"/>
      <c r="I1579" s="16"/>
      <c r="J1579" s="5" t="str">
        <f t="shared" si="203"/>
        <v/>
      </c>
      <c r="K1579" s="2"/>
      <c r="O1579" s="5" t="str">
        <f t="shared" si="201"/>
        <v/>
      </c>
      <c r="Q1579" s="5" t="str">
        <f t="shared" si="204"/>
        <v/>
      </c>
      <c r="S1579" s="5" t="str">
        <f t="shared" si="202"/>
        <v/>
      </c>
      <c r="U1579" s="64" t="str">
        <f>IF($D1579="","", IF(COUNTIF('Intro &amp; Setup'!$AW$49:$AW$88, $D1579)&gt;0, "BH", TEXT($D1579, "ddd")))</f>
        <v/>
      </c>
      <c r="V1579" s="65" t="str">
        <f>IF($G1579="", "", IF(COUNTIF('Intro &amp; Setup'!$AW$49:$AW$88, $G1579)&gt;0, "BH", TEXT($G1579, "ddd")))</f>
        <v/>
      </c>
      <c r="W1579" s="64" t="str">
        <f t="shared" si="205"/>
        <v/>
      </c>
      <c r="X1579" s="65" t="str">
        <f t="shared" si="206"/>
        <v/>
      </c>
      <c r="Y1579" s="64" t="str">
        <f>IF(F1579="", "", IF(OR(F1579&lt;'Intro &amp; Setup'!$Z$20, F1579&gt;'Intro &amp; Setup'!$Z$22), "X", ""))</f>
        <v/>
      </c>
      <c r="Z1579" s="65" t="str">
        <f>IF(G1579="", "", IF(OR(G1579&lt;'Intro &amp; Setup'!$Z$20, G1579&gt;'Intro &amp; Setup'!$Z$22), "X", ""))</f>
        <v/>
      </c>
      <c r="AB1579" s="58" t="str">
        <f t="shared" si="207"/>
        <v/>
      </c>
      <c r="AC1579" s="59" t="str">
        <f t="shared" si="208"/>
        <v/>
      </c>
      <c r="AE1579" s="5" t="str">
        <f>IF(OR($AB1579="", $AC1579=""), "", IF($H1579=$M$3, "", IF(OR(AE$7&lt;$AB1579, $AC1579&lt;AE$6),"", MAX(AE$10:AE1578)+1)))</f>
        <v/>
      </c>
      <c r="AF1579" s="5" t="str">
        <f>IF(OR($AB1579="", $AC1579=""), "", IF($H1579=$M$3, "", IF(OR(AF$7&lt;$AB1579, $AC1579&lt;AF$6),"", MAX(AF$10:AF1578)+1)))</f>
        <v/>
      </c>
      <c r="AG1579" s="5" t="str">
        <f>IF(OR($AB1579="", $AC1579=""), "", IF($H1579=$M$3, "", IF(OR(AG$7&lt;$AB1579, $AC1579&lt;AG$6),"", MAX(AG$10:AG1578)+1)))</f>
        <v/>
      </c>
      <c r="AH1579" s="5" t="str">
        <f>IF(OR($AB1579="", $AC1579=""), "", IF($H1579=$M$3, "", IF(OR(AH$7&lt;$AB1579, $AC1579&lt;AH$6),"", MAX(AH$10:AH1578)+1)))</f>
        <v/>
      </c>
      <c r="AI1579" s="5" t="str">
        <f>IF(OR($AB1579="", $AC1579=""), "", IF($H1579=$M$3, "", IF(OR(AI$7&lt;$AB1579, $AC1579&lt;AI$6),"", MAX(AI$10:AI1578)+1)))</f>
        <v/>
      </c>
      <c r="AJ1579" s="5" t="str">
        <f>IF(OR($AB1579="", $AC1579=""), "", IF($H1579=$M$3, "", IF(OR(AJ$7&lt;$AB1579, $AC1579&lt;AJ$6),"", MAX(AJ$10:AJ1578)+1)))</f>
        <v/>
      </c>
      <c r="AK1579" s="5" t="str">
        <f>IF(OR($AB1579="", $AC1579=""), "", IF($H1579=$M$3, "", IF(OR(AK$7&lt;$AB1579, $AC1579&lt;AK$6),"", MAX(AK$10:AK1578)+1)))</f>
        <v/>
      </c>
      <c r="AL1579" s="5" t="str">
        <f>IF(OR($AB1579="", $AC1579=""), "", IF($H1579=$M$3, "", IF(OR(AL$7&lt;$AB1579, $AC1579&lt;AL$6),"", MAX(AL$10:AL1578)+1)))</f>
        <v/>
      </c>
      <c r="AM1579" s="5" t="str">
        <f>IF(OR($AB1579="", $AC1579=""), "", IF($H1579=$M$3, "", IF(OR(AM$7&lt;$AB1579, $AC1579&lt;AM$6),"", MAX(AM$10:AM1578)+1)))</f>
        <v/>
      </c>
      <c r="AN1579" s="5" t="str">
        <f>IF(OR($AB1579="", $AC1579=""), "", IF($H1579=$M$3, "", IF(OR(AN$7&lt;$AB1579, $AC1579&lt;AN$6),"", MAX(AN$10:AN1578)+1)))</f>
        <v/>
      </c>
      <c r="AO1579" s="5" t="str">
        <f>IF(OR($AB1579="", $AC1579=""), "", IF($H1579=$M$3, "", IF(OR(AO$7&lt;$AB1579, $AC1579&lt;AO$6),"", MAX(AO$10:AO1578)+1)))</f>
        <v/>
      </c>
      <c r="AP1579" s="5" t="str">
        <f>IF(OR($AB1579="", $AC1579=""), "", IF($H1579=$M$3, "", IF(OR(AP$7&lt;$AB1579, $AC1579&lt;AP$6),"", MAX(AP$10:AP1578)+1)))</f>
        <v/>
      </c>
      <c r="AQ1579" s="5" t="str">
        <f>IF(OR($AB1579="", $AC1579=""), "", IF($H1579=$M$3, "", IF(OR(AQ$7&lt;$AB1579, $AC1579&lt;AQ$6),"", MAX(AQ$10:AQ1578)+1)))</f>
        <v/>
      </c>
      <c r="AR1579" s="5" t="str">
        <f>IF(OR($AB1579="", $AC1579=""), "", IF($H1579=$M$3, "", IF(OR(AR$7&lt;$AB1579, $AC1579&lt;AR$6),"", MAX(AR$10:AR1578)+1)))</f>
        <v/>
      </c>
      <c r="AS1579" s="5" t="str">
        <f>IF(OR($AB1579="", $AC1579=""), "", IF($H1579=$M$3, "", IF(OR(AS$7&lt;$AB1579, $AC1579&lt;AS$6),"", MAX(AS$10:AS1578)+1)))</f>
        <v/>
      </c>
      <c r="AT1579" s="5" t="str">
        <f>IF(OR($AB1579="", $AC1579=""), "", IF($H1579=$M$3, "", IF(OR(AT$7&lt;$AB1579, $AC1579&lt;AT$6),"", MAX(AT$10:AT1578)+1)))</f>
        <v/>
      </c>
      <c r="AU1579" s="5" t="str">
        <f>IF(OR($AB1579="", $AC1579=""), "", IF($H1579=$M$3, "", IF(OR(AU$7&lt;$AB1579, $AC1579&lt;AU$6),"", MAX(AU$10:AU1578)+1)))</f>
        <v/>
      </c>
      <c r="AV1579" s="5" t="str">
        <f>IF(OR($AB1579="", $AC1579=""), "", IF($H1579=$M$3, "", IF(OR(AV$7&lt;$AB1579, $AC1579&lt;AV$6),"", MAX(AV$10:AV1578)+1)))</f>
        <v/>
      </c>
      <c r="AW1579" s="5" t="str">
        <f>IF(OR($AB1579="", $AC1579=""), "", IF($H1579=$M$3, "", IF(OR(AW$7&lt;$AB1579, $AC1579&lt;AW$6),"", MAX(AW$10:AW1578)+1)))</f>
        <v/>
      </c>
      <c r="AX1579" s="5" t="str">
        <f>IF(OR($AB1579="", $AC1579=""), "", IF($H1579=$M$3, "", IF(OR(AX$7&lt;$AB1579, $AC1579&lt;AX$6),"", MAX(AX$10:AX1578)+1)))</f>
        <v/>
      </c>
      <c r="AY1579" s="5" t="str">
        <f>IF(OR($AB1579="", $AC1579=""), "", IF($H1579=$M$3, "", IF(OR(AY$7&lt;$AB1579, $AC1579&lt;AY$6),"", MAX(AY$10:AY1578)+1)))</f>
        <v/>
      </c>
      <c r="AZ1579" s="5" t="str">
        <f>IF(OR($AB1579="", $AC1579=""), "", IF($H1579=$M$3, "", IF(OR(AZ$7&lt;$AB1579, $AC1579&lt;AZ$6),"", MAX(AZ$10:AZ1578)+1)))</f>
        <v/>
      </c>
      <c r="BA1579" s="5" t="str">
        <f>IF(OR($AB1579="", $AC1579=""), "", IF($H1579=$M$3, "", IF(OR(BA$7&lt;$AB1579, $AC1579&lt;BA$6),"", MAX(BA$10:BA1578)+1)))</f>
        <v/>
      </c>
      <c r="BB1579" s="5" t="str">
        <f>IF(OR($AB1579="", $AC1579=""), "", IF($H1579=$M$3, "", IF(OR(BB$7&lt;$AB1579, $AC1579&lt;BB$6),"", MAX(BB$10:BB1578)+1)))</f>
        <v/>
      </c>
      <c r="BC1579" s="5" t="str">
        <f>IF(OR($AB1579="", $AC1579=""), "", IF($H1579=$M$3, "", IF(OR(BC$7&lt;$AB1579, $AC1579&lt;BC$6),"", MAX(BC$10:BC1578)+1)))</f>
        <v/>
      </c>
      <c r="BD1579" s="5" t="str">
        <f>IF(OR($AB1579="", $AC1579=""), "", IF($H1579=$M$3, "", IF(OR(BD$7&lt;$AB1579, $AC1579&lt;BD$6),"", MAX(BD$10:BD1578)+1)))</f>
        <v/>
      </c>
      <c r="BE1579" s="5" t="str">
        <f>IF(OR($AB1579="", $AC1579=""), "", IF($H1579=$M$3, "", IF(OR(BE$7&lt;$AB1579, $AC1579&lt;BE$6),"", MAX(BE$10:BE1578)+1)))</f>
        <v/>
      </c>
      <c r="BF1579" s="5" t="str">
        <f>IF(OR($AB1579="", $AC1579=""), "", IF($H1579=$M$3, "", IF(OR(BF$7&lt;$AB1579, $AC1579&lt;BF$6),"", MAX(BF$10:BF1578)+1)))</f>
        <v/>
      </c>
      <c r="BG1579" s="5" t="str">
        <f>IF(OR($AB1579="", $AC1579=""), "", IF($H1579=$M$3, "", IF(OR(BG$7&lt;$AB1579, $AC1579&lt;BG$6),"", MAX(BG$10:BG1578)+1)))</f>
        <v/>
      </c>
      <c r="BH1579" s="5" t="str">
        <f>IF(OR($AB1579="", $AC1579=""), "", IF($H1579=$M$3, "", IF(OR(BH$7&lt;$AB1579, $AC1579&lt;BH$6),"", MAX(BH$10:BH1578)+1)))</f>
        <v/>
      </c>
      <c r="BI1579" s="5" t="str">
        <f>IF(OR($AB1579="", $AC1579=""), "", IF($H1579=$M$3, "", IF(OR(BI$7&lt;$AB1579, $AC1579&lt;BI$6),"", MAX(BI$10:BI1578)+1)))</f>
        <v/>
      </c>
      <c r="BK1579" s="5" t="str" cm="1">
        <f t="array" aca="1" ref="BK1579" ca="1">IFERROR(INDEX($AE1579:$BI1579, $BJ1579, MATCH($BK$9, $AE$9:$BI$9, 0)), "")</f>
        <v/>
      </c>
    </row>
    <row r="1580" spans="1:63" x14ac:dyDescent="0.25">
      <c r="A1580" s="2"/>
      <c r="B1580" s="254"/>
      <c r="C1580" s="255"/>
      <c r="D1580" s="256"/>
      <c r="E1580" s="257"/>
      <c r="F1580" s="257"/>
      <c r="G1580" s="258"/>
      <c r="H1580" s="259"/>
      <c r="I1580" s="16"/>
      <c r="J1580" s="5" t="str">
        <f t="shared" si="203"/>
        <v/>
      </c>
      <c r="K1580" s="2"/>
      <c r="O1580" s="5" t="str">
        <f t="shared" si="201"/>
        <v/>
      </c>
      <c r="Q1580" s="5" t="str">
        <f t="shared" si="204"/>
        <v/>
      </c>
      <c r="S1580" s="5" t="str">
        <f t="shared" si="202"/>
        <v/>
      </c>
      <c r="U1580" s="64" t="str">
        <f>IF($D1580="","", IF(COUNTIF('Intro &amp; Setup'!$AW$49:$AW$88, $D1580)&gt;0, "BH", TEXT($D1580, "ddd")))</f>
        <v/>
      </c>
      <c r="V1580" s="65" t="str">
        <f>IF($G1580="", "", IF(COUNTIF('Intro &amp; Setup'!$AW$49:$AW$88, $G1580)&gt;0, "BH", TEXT($G1580, "ddd")))</f>
        <v/>
      </c>
      <c r="W1580" s="64" t="str">
        <f t="shared" si="205"/>
        <v/>
      </c>
      <c r="X1580" s="65" t="str">
        <f t="shared" si="206"/>
        <v/>
      </c>
      <c r="Y1580" s="64" t="str">
        <f>IF(F1580="", "", IF(OR(F1580&lt;'Intro &amp; Setup'!$Z$20, F1580&gt;'Intro &amp; Setup'!$Z$22), "X", ""))</f>
        <v/>
      </c>
      <c r="Z1580" s="65" t="str">
        <f>IF(G1580="", "", IF(OR(G1580&lt;'Intro &amp; Setup'!$Z$20, G1580&gt;'Intro &amp; Setup'!$Z$22), "X", ""))</f>
        <v/>
      </c>
      <c r="AB1580" s="58" t="str">
        <f t="shared" si="207"/>
        <v/>
      </c>
      <c r="AC1580" s="59" t="str">
        <f t="shared" si="208"/>
        <v/>
      </c>
      <c r="AE1580" s="5" t="str">
        <f>IF(OR($AB1580="", $AC1580=""), "", IF($H1580=$M$3, "", IF(OR(AE$7&lt;$AB1580, $AC1580&lt;AE$6),"", MAX(AE$10:AE1579)+1)))</f>
        <v/>
      </c>
      <c r="AF1580" s="5" t="str">
        <f>IF(OR($AB1580="", $AC1580=""), "", IF($H1580=$M$3, "", IF(OR(AF$7&lt;$AB1580, $AC1580&lt;AF$6),"", MAX(AF$10:AF1579)+1)))</f>
        <v/>
      </c>
      <c r="AG1580" s="5" t="str">
        <f>IF(OR($AB1580="", $AC1580=""), "", IF($H1580=$M$3, "", IF(OR(AG$7&lt;$AB1580, $AC1580&lt;AG$6),"", MAX(AG$10:AG1579)+1)))</f>
        <v/>
      </c>
      <c r="AH1580" s="5" t="str">
        <f>IF(OR($AB1580="", $AC1580=""), "", IF($H1580=$M$3, "", IF(OR(AH$7&lt;$AB1580, $AC1580&lt;AH$6),"", MAX(AH$10:AH1579)+1)))</f>
        <v/>
      </c>
      <c r="AI1580" s="5" t="str">
        <f>IF(OR($AB1580="", $AC1580=""), "", IF($H1580=$M$3, "", IF(OR(AI$7&lt;$AB1580, $AC1580&lt;AI$6),"", MAX(AI$10:AI1579)+1)))</f>
        <v/>
      </c>
      <c r="AJ1580" s="5" t="str">
        <f>IF(OR($AB1580="", $AC1580=""), "", IF($H1580=$M$3, "", IF(OR(AJ$7&lt;$AB1580, $AC1580&lt;AJ$6),"", MAX(AJ$10:AJ1579)+1)))</f>
        <v/>
      </c>
      <c r="AK1580" s="5" t="str">
        <f>IF(OR($AB1580="", $AC1580=""), "", IF($H1580=$M$3, "", IF(OR(AK$7&lt;$AB1580, $AC1580&lt;AK$6),"", MAX(AK$10:AK1579)+1)))</f>
        <v/>
      </c>
      <c r="AL1580" s="5" t="str">
        <f>IF(OR($AB1580="", $AC1580=""), "", IF($H1580=$M$3, "", IF(OR(AL$7&lt;$AB1580, $AC1580&lt;AL$6),"", MAX(AL$10:AL1579)+1)))</f>
        <v/>
      </c>
      <c r="AM1580" s="5" t="str">
        <f>IF(OR($AB1580="", $AC1580=""), "", IF($H1580=$M$3, "", IF(OR(AM$7&lt;$AB1580, $AC1580&lt;AM$6),"", MAX(AM$10:AM1579)+1)))</f>
        <v/>
      </c>
      <c r="AN1580" s="5" t="str">
        <f>IF(OR($AB1580="", $AC1580=""), "", IF($H1580=$M$3, "", IF(OR(AN$7&lt;$AB1580, $AC1580&lt;AN$6),"", MAX(AN$10:AN1579)+1)))</f>
        <v/>
      </c>
      <c r="AO1580" s="5" t="str">
        <f>IF(OR($AB1580="", $AC1580=""), "", IF($H1580=$M$3, "", IF(OR(AO$7&lt;$AB1580, $AC1580&lt;AO$6),"", MAX(AO$10:AO1579)+1)))</f>
        <v/>
      </c>
      <c r="AP1580" s="5" t="str">
        <f>IF(OR($AB1580="", $AC1580=""), "", IF($H1580=$M$3, "", IF(OR(AP$7&lt;$AB1580, $AC1580&lt;AP$6),"", MAX(AP$10:AP1579)+1)))</f>
        <v/>
      </c>
      <c r="AQ1580" s="5" t="str">
        <f>IF(OR($AB1580="", $AC1580=""), "", IF($H1580=$M$3, "", IF(OR(AQ$7&lt;$AB1580, $AC1580&lt;AQ$6),"", MAX(AQ$10:AQ1579)+1)))</f>
        <v/>
      </c>
      <c r="AR1580" s="5" t="str">
        <f>IF(OR($AB1580="", $AC1580=""), "", IF($H1580=$M$3, "", IF(OR(AR$7&lt;$AB1580, $AC1580&lt;AR$6),"", MAX(AR$10:AR1579)+1)))</f>
        <v/>
      </c>
      <c r="AS1580" s="5" t="str">
        <f>IF(OR($AB1580="", $AC1580=""), "", IF($H1580=$M$3, "", IF(OR(AS$7&lt;$AB1580, $AC1580&lt;AS$6),"", MAX(AS$10:AS1579)+1)))</f>
        <v/>
      </c>
      <c r="AT1580" s="5" t="str">
        <f>IF(OR($AB1580="", $AC1580=""), "", IF($H1580=$M$3, "", IF(OR(AT$7&lt;$AB1580, $AC1580&lt;AT$6),"", MAX(AT$10:AT1579)+1)))</f>
        <v/>
      </c>
      <c r="AU1580" s="5" t="str">
        <f>IF(OR($AB1580="", $AC1580=""), "", IF($H1580=$M$3, "", IF(OR(AU$7&lt;$AB1580, $AC1580&lt;AU$6),"", MAX(AU$10:AU1579)+1)))</f>
        <v/>
      </c>
      <c r="AV1580" s="5" t="str">
        <f>IF(OR($AB1580="", $AC1580=""), "", IF($H1580=$M$3, "", IF(OR(AV$7&lt;$AB1580, $AC1580&lt;AV$6),"", MAX(AV$10:AV1579)+1)))</f>
        <v/>
      </c>
      <c r="AW1580" s="5" t="str">
        <f>IF(OR($AB1580="", $AC1580=""), "", IF($H1580=$M$3, "", IF(OR(AW$7&lt;$AB1580, $AC1580&lt;AW$6),"", MAX(AW$10:AW1579)+1)))</f>
        <v/>
      </c>
      <c r="AX1580" s="5" t="str">
        <f>IF(OR($AB1580="", $AC1580=""), "", IF($H1580=$M$3, "", IF(OR(AX$7&lt;$AB1580, $AC1580&lt;AX$6),"", MAX(AX$10:AX1579)+1)))</f>
        <v/>
      </c>
      <c r="AY1580" s="5" t="str">
        <f>IF(OR($AB1580="", $AC1580=""), "", IF($H1580=$M$3, "", IF(OR(AY$7&lt;$AB1580, $AC1580&lt;AY$6),"", MAX(AY$10:AY1579)+1)))</f>
        <v/>
      </c>
      <c r="AZ1580" s="5" t="str">
        <f>IF(OR($AB1580="", $AC1580=""), "", IF($H1580=$M$3, "", IF(OR(AZ$7&lt;$AB1580, $AC1580&lt;AZ$6),"", MAX(AZ$10:AZ1579)+1)))</f>
        <v/>
      </c>
      <c r="BA1580" s="5" t="str">
        <f>IF(OR($AB1580="", $AC1580=""), "", IF($H1580=$M$3, "", IF(OR(BA$7&lt;$AB1580, $AC1580&lt;BA$6),"", MAX(BA$10:BA1579)+1)))</f>
        <v/>
      </c>
      <c r="BB1580" s="5" t="str">
        <f>IF(OR($AB1580="", $AC1580=""), "", IF($H1580=$M$3, "", IF(OR(BB$7&lt;$AB1580, $AC1580&lt;BB$6),"", MAX(BB$10:BB1579)+1)))</f>
        <v/>
      </c>
      <c r="BC1580" s="5" t="str">
        <f>IF(OR($AB1580="", $AC1580=""), "", IF($H1580=$M$3, "", IF(OR(BC$7&lt;$AB1580, $AC1580&lt;BC$6),"", MAX(BC$10:BC1579)+1)))</f>
        <v/>
      </c>
      <c r="BD1580" s="5" t="str">
        <f>IF(OR($AB1580="", $AC1580=""), "", IF($H1580=$M$3, "", IF(OR(BD$7&lt;$AB1580, $AC1580&lt;BD$6),"", MAX(BD$10:BD1579)+1)))</f>
        <v/>
      </c>
      <c r="BE1580" s="5" t="str">
        <f>IF(OR($AB1580="", $AC1580=""), "", IF($H1580=$M$3, "", IF(OR(BE$7&lt;$AB1580, $AC1580&lt;BE$6),"", MAX(BE$10:BE1579)+1)))</f>
        <v/>
      </c>
      <c r="BF1580" s="5" t="str">
        <f>IF(OR($AB1580="", $AC1580=""), "", IF($H1580=$M$3, "", IF(OR(BF$7&lt;$AB1580, $AC1580&lt;BF$6),"", MAX(BF$10:BF1579)+1)))</f>
        <v/>
      </c>
      <c r="BG1580" s="5" t="str">
        <f>IF(OR($AB1580="", $AC1580=""), "", IF($H1580=$M$3, "", IF(OR(BG$7&lt;$AB1580, $AC1580&lt;BG$6),"", MAX(BG$10:BG1579)+1)))</f>
        <v/>
      </c>
      <c r="BH1580" s="5" t="str">
        <f>IF(OR($AB1580="", $AC1580=""), "", IF($H1580=$M$3, "", IF(OR(BH$7&lt;$AB1580, $AC1580&lt;BH$6),"", MAX(BH$10:BH1579)+1)))</f>
        <v/>
      </c>
      <c r="BI1580" s="5" t="str">
        <f>IF(OR($AB1580="", $AC1580=""), "", IF($H1580=$M$3, "", IF(OR(BI$7&lt;$AB1580, $AC1580&lt;BI$6),"", MAX(BI$10:BI1579)+1)))</f>
        <v/>
      </c>
      <c r="BK1580" s="5" t="str" cm="1">
        <f t="array" aca="1" ref="BK1580" ca="1">IFERROR(INDEX($AE1580:$BI1580, $BJ1580, MATCH($BK$9, $AE$9:$BI$9, 0)), "")</f>
        <v/>
      </c>
    </row>
    <row r="1581" spans="1:63" x14ac:dyDescent="0.25">
      <c r="A1581" s="2"/>
      <c r="B1581" s="254"/>
      <c r="C1581" s="255"/>
      <c r="D1581" s="256"/>
      <c r="E1581" s="257"/>
      <c r="F1581" s="257"/>
      <c r="G1581" s="258"/>
      <c r="H1581" s="259"/>
      <c r="I1581" s="16"/>
      <c r="J1581" s="5" t="str">
        <f t="shared" si="203"/>
        <v/>
      </c>
      <c r="K1581" s="2"/>
      <c r="O1581" s="5" t="str">
        <f t="shared" si="201"/>
        <v/>
      </c>
      <c r="Q1581" s="5" t="str">
        <f t="shared" si="204"/>
        <v/>
      </c>
      <c r="S1581" s="5" t="str">
        <f t="shared" si="202"/>
        <v/>
      </c>
      <c r="U1581" s="64" t="str">
        <f>IF($D1581="","", IF(COUNTIF('Intro &amp; Setup'!$AW$49:$AW$88, $D1581)&gt;0, "BH", TEXT($D1581, "ddd")))</f>
        <v/>
      </c>
      <c r="V1581" s="65" t="str">
        <f>IF($G1581="", "", IF(COUNTIF('Intro &amp; Setup'!$AW$49:$AW$88, $G1581)&gt;0, "BH", TEXT($G1581, "ddd")))</f>
        <v/>
      </c>
      <c r="W1581" s="64" t="str">
        <f t="shared" si="205"/>
        <v/>
      </c>
      <c r="X1581" s="65" t="str">
        <f t="shared" si="206"/>
        <v/>
      </c>
      <c r="Y1581" s="64" t="str">
        <f>IF(F1581="", "", IF(OR(F1581&lt;'Intro &amp; Setup'!$Z$20, F1581&gt;'Intro &amp; Setup'!$Z$22), "X", ""))</f>
        <v/>
      </c>
      <c r="Z1581" s="65" t="str">
        <f>IF(G1581="", "", IF(OR(G1581&lt;'Intro &amp; Setup'!$Z$20, G1581&gt;'Intro &amp; Setup'!$Z$22), "X", ""))</f>
        <v/>
      </c>
      <c r="AB1581" s="58" t="str">
        <f t="shared" si="207"/>
        <v/>
      </c>
      <c r="AC1581" s="59" t="str">
        <f t="shared" si="208"/>
        <v/>
      </c>
      <c r="AE1581" s="5" t="str">
        <f>IF(OR($AB1581="", $AC1581=""), "", IF($H1581=$M$3, "", IF(OR(AE$7&lt;$AB1581, $AC1581&lt;AE$6),"", MAX(AE$10:AE1580)+1)))</f>
        <v/>
      </c>
      <c r="AF1581" s="5" t="str">
        <f>IF(OR($AB1581="", $AC1581=""), "", IF($H1581=$M$3, "", IF(OR(AF$7&lt;$AB1581, $AC1581&lt;AF$6),"", MAX(AF$10:AF1580)+1)))</f>
        <v/>
      </c>
      <c r="AG1581" s="5" t="str">
        <f>IF(OR($AB1581="", $AC1581=""), "", IF($H1581=$M$3, "", IF(OR(AG$7&lt;$AB1581, $AC1581&lt;AG$6),"", MAX(AG$10:AG1580)+1)))</f>
        <v/>
      </c>
      <c r="AH1581" s="5" t="str">
        <f>IF(OR($AB1581="", $AC1581=""), "", IF($H1581=$M$3, "", IF(OR(AH$7&lt;$AB1581, $AC1581&lt;AH$6),"", MAX(AH$10:AH1580)+1)))</f>
        <v/>
      </c>
      <c r="AI1581" s="5" t="str">
        <f>IF(OR($AB1581="", $AC1581=""), "", IF($H1581=$M$3, "", IF(OR(AI$7&lt;$AB1581, $AC1581&lt;AI$6),"", MAX(AI$10:AI1580)+1)))</f>
        <v/>
      </c>
      <c r="AJ1581" s="5" t="str">
        <f>IF(OR($AB1581="", $AC1581=""), "", IF($H1581=$M$3, "", IF(OR(AJ$7&lt;$AB1581, $AC1581&lt;AJ$6),"", MAX(AJ$10:AJ1580)+1)))</f>
        <v/>
      </c>
      <c r="AK1581" s="5" t="str">
        <f>IF(OR($AB1581="", $AC1581=""), "", IF($H1581=$M$3, "", IF(OR(AK$7&lt;$AB1581, $AC1581&lt;AK$6),"", MAX(AK$10:AK1580)+1)))</f>
        <v/>
      </c>
      <c r="AL1581" s="5" t="str">
        <f>IF(OR($AB1581="", $AC1581=""), "", IF($H1581=$M$3, "", IF(OR(AL$7&lt;$AB1581, $AC1581&lt;AL$6),"", MAX(AL$10:AL1580)+1)))</f>
        <v/>
      </c>
      <c r="AM1581" s="5" t="str">
        <f>IF(OR($AB1581="", $AC1581=""), "", IF($H1581=$M$3, "", IF(OR(AM$7&lt;$AB1581, $AC1581&lt;AM$6),"", MAX(AM$10:AM1580)+1)))</f>
        <v/>
      </c>
      <c r="AN1581" s="5" t="str">
        <f>IF(OR($AB1581="", $AC1581=""), "", IF($H1581=$M$3, "", IF(OR(AN$7&lt;$AB1581, $AC1581&lt;AN$6),"", MAX(AN$10:AN1580)+1)))</f>
        <v/>
      </c>
      <c r="AO1581" s="5" t="str">
        <f>IF(OR($AB1581="", $AC1581=""), "", IF($H1581=$M$3, "", IF(OR(AO$7&lt;$AB1581, $AC1581&lt;AO$6),"", MAX(AO$10:AO1580)+1)))</f>
        <v/>
      </c>
      <c r="AP1581" s="5" t="str">
        <f>IF(OR($AB1581="", $AC1581=""), "", IF($H1581=$M$3, "", IF(OR(AP$7&lt;$AB1581, $AC1581&lt;AP$6),"", MAX(AP$10:AP1580)+1)))</f>
        <v/>
      </c>
      <c r="AQ1581" s="5" t="str">
        <f>IF(OR($AB1581="", $AC1581=""), "", IF($H1581=$M$3, "", IF(OR(AQ$7&lt;$AB1581, $AC1581&lt;AQ$6),"", MAX(AQ$10:AQ1580)+1)))</f>
        <v/>
      </c>
      <c r="AR1581" s="5" t="str">
        <f>IF(OR($AB1581="", $AC1581=""), "", IF($H1581=$M$3, "", IF(OR(AR$7&lt;$AB1581, $AC1581&lt;AR$6),"", MAX(AR$10:AR1580)+1)))</f>
        <v/>
      </c>
      <c r="AS1581" s="5" t="str">
        <f>IF(OR($AB1581="", $AC1581=""), "", IF($H1581=$M$3, "", IF(OR(AS$7&lt;$AB1581, $AC1581&lt;AS$6),"", MAX(AS$10:AS1580)+1)))</f>
        <v/>
      </c>
      <c r="AT1581" s="5" t="str">
        <f>IF(OR($AB1581="", $AC1581=""), "", IF($H1581=$M$3, "", IF(OR(AT$7&lt;$AB1581, $AC1581&lt;AT$6),"", MAX(AT$10:AT1580)+1)))</f>
        <v/>
      </c>
      <c r="AU1581" s="5" t="str">
        <f>IF(OR($AB1581="", $AC1581=""), "", IF($H1581=$M$3, "", IF(OR(AU$7&lt;$AB1581, $AC1581&lt;AU$6),"", MAX(AU$10:AU1580)+1)))</f>
        <v/>
      </c>
      <c r="AV1581" s="5" t="str">
        <f>IF(OR($AB1581="", $AC1581=""), "", IF($H1581=$M$3, "", IF(OR(AV$7&lt;$AB1581, $AC1581&lt;AV$6),"", MAX(AV$10:AV1580)+1)))</f>
        <v/>
      </c>
      <c r="AW1581" s="5" t="str">
        <f>IF(OR($AB1581="", $AC1581=""), "", IF($H1581=$M$3, "", IF(OR(AW$7&lt;$AB1581, $AC1581&lt;AW$6),"", MAX(AW$10:AW1580)+1)))</f>
        <v/>
      </c>
      <c r="AX1581" s="5" t="str">
        <f>IF(OR($AB1581="", $AC1581=""), "", IF($H1581=$M$3, "", IF(OR(AX$7&lt;$AB1581, $AC1581&lt;AX$6),"", MAX(AX$10:AX1580)+1)))</f>
        <v/>
      </c>
      <c r="AY1581" s="5" t="str">
        <f>IF(OR($AB1581="", $AC1581=""), "", IF($H1581=$M$3, "", IF(OR(AY$7&lt;$AB1581, $AC1581&lt;AY$6),"", MAX(AY$10:AY1580)+1)))</f>
        <v/>
      </c>
      <c r="AZ1581" s="5" t="str">
        <f>IF(OR($AB1581="", $AC1581=""), "", IF($H1581=$M$3, "", IF(OR(AZ$7&lt;$AB1581, $AC1581&lt;AZ$6),"", MAX(AZ$10:AZ1580)+1)))</f>
        <v/>
      </c>
      <c r="BA1581" s="5" t="str">
        <f>IF(OR($AB1581="", $AC1581=""), "", IF($H1581=$M$3, "", IF(OR(BA$7&lt;$AB1581, $AC1581&lt;BA$6),"", MAX(BA$10:BA1580)+1)))</f>
        <v/>
      </c>
      <c r="BB1581" s="5" t="str">
        <f>IF(OR($AB1581="", $AC1581=""), "", IF($H1581=$M$3, "", IF(OR(BB$7&lt;$AB1581, $AC1581&lt;BB$6),"", MAX(BB$10:BB1580)+1)))</f>
        <v/>
      </c>
      <c r="BC1581" s="5" t="str">
        <f>IF(OR($AB1581="", $AC1581=""), "", IF($H1581=$M$3, "", IF(OR(BC$7&lt;$AB1581, $AC1581&lt;BC$6),"", MAX(BC$10:BC1580)+1)))</f>
        <v/>
      </c>
      <c r="BD1581" s="5" t="str">
        <f>IF(OR($AB1581="", $AC1581=""), "", IF($H1581=$M$3, "", IF(OR(BD$7&lt;$AB1581, $AC1581&lt;BD$6),"", MAX(BD$10:BD1580)+1)))</f>
        <v/>
      </c>
      <c r="BE1581" s="5" t="str">
        <f>IF(OR($AB1581="", $AC1581=""), "", IF($H1581=$M$3, "", IF(OR(BE$7&lt;$AB1581, $AC1581&lt;BE$6),"", MAX(BE$10:BE1580)+1)))</f>
        <v/>
      </c>
      <c r="BF1581" s="5" t="str">
        <f>IF(OR($AB1581="", $AC1581=""), "", IF($H1581=$M$3, "", IF(OR(BF$7&lt;$AB1581, $AC1581&lt;BF$6),"", MAX(BF$10:BF1580)+1)))</f>
        <v/>
      </c>
      <c r="BG1581" s="5" t="str">
        <f>IF(OR($AB1581="", $AC1581=""), "", IF($H1581=$M$3, "", IF(OR(BG$7&lt;$AB1581, $AC1581&lt;BG$6),"", MAX(BG$10:BG1580)+1)))</f>
        <v/>
      </c>
      <c r="BH1581" s="5" t="str">
        <f>IF(OR($AB1581="", $AC1581=""), "", IF($H1581=$M$3, "", IF(OR(BH$7&lt;$AB1581, $AC1581&lt;BH$6),"", MAX(BH$10:BH1580)+1)))</f>
        <v/>
      </c>
      <c r="BI1581" s="5" t="str">
        <f>IF(OR($AB1581="", $AC1581=""), "", IF($H1581=$M$3, "", IF(OR(BI$7&lt;$AB1581, $AC1581&lt;BI$6),"", MAX(BI$10:BI1580)+1)))</f>
        <v/>
      </c>
      <c r="BK1581" s="5" t="str" cm="1">
        <f t="array" aca="1" ref="BK1581" ca="1">IFERROR(INDEX($AE1581:$BI1581, $BJ1581, MATCH($BK$9, $AE$9:$BI$9, 0)), "")</f>
        <v/>
      </c>
    </row>
    <row r="1582" spans="1:63" x14ac:dyDescent="0.25">
      <c r="A1582" s="2"/>
      <c r="B1582" s="254"/>
      <c r="C1582" s="255"/>
      <c r="D1582" s="256"/>
      <c r="E1582" s="257"/>
      <c r="F1582" s="257"/>
      <c r="G1582" s="258"/>
      <c r="H1582" s="259"/>
      <c r="I1582" s="16"/>
      <c r="J1582" s="5" t="str">
        <f t="shared" si="203"/>
        <v/>
      </c>
      <c r="K1582" s="2"/>
      <c r="O1582" s="5" t="str">
        <f t="shared" si="201"/>
        <v/>
      </c>
      <c r="Q1582" s="5" t="str">
        <f t="shared" si="204"/>
        <v/>
      </c>
      <c r="S1582" s="5" t="str">
        <f t="shared" si="202"/>
        <v/>
      </c>
      <c r="U1582" s="64" t="str">
        <f>IF($D1582="","", IF(COUNTIF('Intro &amp; Setup'!$AW$49:$AW$88, $D1582)&gt;0, "BH", TEXT($D1582, "ddd")))</f>
        <v/>
      </c>
      <c r="V1582" s="65" t="str">
        <f>IF($G1582="", "", IF(COUNTIF('Intro &amp; Setup'!$AW$49:$AW$88, $G1582)&gt;0, "BH", TEXT($G1582, "ddd")))</f>
        <v/>
      </c>
      <c r="W1582" s="64" t="str">
        <f t="shared" si="205"/>
        <v/>
      </c>
      <c r="X1582" s="65" t="str">
        <f t="shared" si="206"/>
        <v/>
      </c>
      <c r="Y1582" s="64" t="str">
        <f>IF(F1582="", "", IF(OR(F1582&lt;'Intro &amp; Setup'!$Z$20, F1582&gt;'Intro &amp; Setup'!$Z$22), "X", ""))</f>
        <v/>
      </c>
      <c r="Z1582" s="65" t="str">
        <f>IF(G1582="", "", IF(OR(G1582&lt;'Intro &amp; Setup'!$Z$20, G1582&gt;'Intro &amp; Setup'!$Z$22), "X", ""))</f>
        <v/>
      </c>
      <c r="AB1582" s="58" t="str">
        <f t="shared" si="207"/>
        <v/>
      </c>
      <c r="AC1582" s="59" t="str">
        <f t="shared" si="208"/>
        <v/>
      </c>
      <c r="AE1582" s="5" t="str">
        <f>IF(OR($AB1582="", $AC1582=""), "", IF($H1582=$M$3, "", IF(OR(AE$7&lt;$AB1582, $AC1582&lt;AE$6),"", MAX(AE$10:AE1581)+1)))</f>
        <v/>
      </c>
      <c r="AF1582" s="5" t="str">
        <f>IF(OR($AB1582="", $AC1582=""), "", IF($H1582=$M$3, "", IF(OR(AF$7&lt;$AB1582, $AC1582&lt;AF$6),"", MAX(AF$10:AF1581)+1)))</f>
        <v/>
      </c>
      <c r="AG1582" s="5" t="str">
        <f>IF(OR($AB1582="", $AC1582=""), "", IF($H1582=$M$3, "", IF(OR(AG$7&lt;$AB1582, $AC1582&lt;AG$6),"", MAX(AG$10:AG1581)+1)))</f>
        <v/>
      </c>
      <c r="AH1582" s="5" t="str">
        <f>IF(OR($AB1582="", $AC1582=""), "", IF($H1582=$M$3, "", IF(OR(AH$7&lt;$AB1582, $AC1582&lt;AH$6),"", MAX(AH$10:AH1581)+1)))</f>
        <v/>
      </c>
      <c r="AI1582" s="5" t="str">
        <f>IF(OR($AB1582="", $AC1582=""), "", IF($H1582=$M$3, "", IF(OR(AI$7&lt;$AB1582, $AC1582&lt;AI$6),"", MAX(AI$10:AI1581)+1)))</f>
        <v/>
      </c>
      <c r="AJ1582" s="5" t="str">
        <f>IF(OR($AB1582="", $AC1582=""), "", IF($H1582=$M$3, "", IF(OR(AJ$7&lt;$AB1582, $AC1582&lt;AJ$6),"", MAX(AJ$10:AJ1581)+1)))</f>
        <v/>
      </c>
      <c r="AK1582" s="5" t="str">
        <f>IF(OR($AB1582="", $AC1582=""), "", IF($H1582=$M$3, "", IF(OR(AK$7&lt;$AB1582, $AC1582&lt;AK$6),"", MAX(AK$10:AK1581)+1)))</f>
        <v/>
      </c>
      <c r="AL1582" s="5" t="str">
        <f>IF(OR($AB1582="", $AC1582=""), "", IF($H1582=$M$3, "", IF(OR(AL$7&lt;$AB1582, $AC1582&lt;AL$6),"", MAX(AL$10:AL1581)+1)))</f>
        <v/>
      </c>
      <c r="AM1582" s="5" t="str">
        <f>IF(OR($AB1582="", $AC1582=""), "", IF($H1582=$M$3, "", IF(OR(AM$7&lt;$AB1582, $AC1582&lt;AM$6),"", MAX(AM$10:AM1581)+1)))</f>
        <v/>
      </c>
      <c r="AN1582" s="5" t="str">
        <f>IF(OR($AB1582="", $AC1582=""), "", IF($H1582=$M$3, "", IF(OR(AN$7&lt;$AB1582, $AC1582&lt;AN$6),"", MAX(AN$10:AN1581)+1)))</f>
        <v/>
      </c>
      <c r="AO1582" s="5" t="str">
        <f>IF(OR($AB1582="", $AC1582=""), "", IF($H1582=$M$3, "", IF(OR(AO$7&lt;$AB1582, $AC1582&lt;AO$6),"", MAX(AO$10:AO1581)+1)))</f>
        <v/>
      </c>
      <c r="AP1582" s="5" t="str">
        <f>IF(OR($AB1582="", $AC1582=""), "", IF($H1582=$M$3, "", IF(OR(AP$7&lt;$AB1582, $AC1582&lt;AP$6),"", MAX(AP$10:AP1581)+1)))</f>
        <v/>
      </c>
      <c r="AQ1582" s="5" t="str">
        <f>IF(OR($AB1582="", $AC1582=""), "", IF($H1582=$M$3, "", IF(OR(AQ$7&lt;$AB1582, $AC1582&lt;AQ$6),"", MAX(AQ$10:AQ1581)+1)))</f>
        <v/>
      </c>
      <c r="AR1582" s="5" t="str">
        <f>IF(OR($AB1582="", $AC1582=""), "", IF($H1582=$M$3, "", IF(OR(AR$7&lt;$AB1582, $AC1582&lt;AR$6),"", MAX(AR$10:AR1581)+1)))</f>
        <v/>
      </c>
      <c r="AS1582" s="5" t="str">
        <f>IF(OR($AB1582="", $AC1582=""), "", IF($H1582=$M$3, "", IF(OR(AS$7&lt;$AB1582, $AC1582&lt;AS$6),"", MAX(AS$10:AS1581)+1)))</f>
        <v/>
      </c>
      <c r="AT1582" s="5" t="str">
        <f>IF(OR($AB1582="", $AC1582=""), "", IF($H1582=$M$3, "", IF(OR(AT$7&lt;$AB1582, $AC1582&lt;AT$6),"", MAX(AT$10:AT1581)+1)))</f>
        <v/>
      </c>
      <c r="AU1582" s="5" t="str">
        <f>IF(OR($AB1582="", $AC1582=""), "", IF($H1582=$M$3, "", IF(OR(AU$7&lt;$AB1582, $AC1582&lt;AU$6),"", MAX(AU$10:AU1581)+1)))</f>
        <v/>
      </c>
      <c r="AV1582" s="5" t="str">
        <f>IF(OR($AB1582="", $AC1582=""), "", IF($H1582=$M$3, "", IF(OR(AV$7&lt;$AB1582, $AC1582&lt;AV$6),"", MAX(AV$10:AV1581)+1)))</f>
        <v/>
      </c>
      <c r="AW1582" s="5" t="str">
        <f>IF(OR($AB1582="", $AC1582=""), "", IF($H1582=$M$3, "", IF(OR(AW$7&lt;$AB1582, $AC1582&lt;AW$6),"", MAX(AW$10:AW1581)+1)))</f>
        <v/>
      </c>
      <c r="AX1582" s="5" t="str">
        <f>IF(OR($AB1582="", $AC1582=""), "", IF($H1582=$M$3, "", IF(OR(AX$7&lt;$AB1582, $AC1582&lt;AX$6),"", MAX(AX$10:AX1581)+1)))</f>
        <v/>
      </c>
      <c r="AY1582" s="5" t="str">
        <f>IF(OR($AB1582="", $AC1582=""), "", IF($H1582=$M$3, "", IF(OR(AY$7&lt;$AB1582, $AC1582&lt;AY$6),"", MAX(AY$10:AY1581)+1)))</f>
        <v/>
      </c>
      <c r="AZ1582" s="5" t="str">
        <f>IF(OR($AB1582="", $AC1582=""), "", IF($H1582=$M$3, "", IF(OR(AZ$7&lt;$AB1582, $AC1582&lt;AZ$6),"", MAX(AZ$10:AZ1581)+1)))</f>
        <v/>
      </c>
      <c r="BA1582" s="5" t="str">
        <f>IF(OR($AB1582="", $AC1582=""), "", IF($H1582=$M$3, "", IF(OR(BA$7&lt;$AB1582, $AC1582&lt;BA$6),"", MAX(BA$10:BA1581)+1)))</f>
        <v/>
      </c>
      <c r="BB1582" s="5" t="str">
        <f>IF(OR($AB1582="", $AC1582=""), "", IF($H1582=$M$3, "", IF(OR(BB$7&lt;$AB1582, $AC1582&lt;BB$6),"", MAX(BB$10:BB1581)+1)))</f>
        <v/>
      </c>
      <c r="BC1582" s="5" t="str">
        <f>IF(OR($AB1582="", $AC1582=""), "", IF($H1582=$M$3, "", IF(OR(BC$7&lt;$AB1582, $AC1582&lt;BC$6),"", MAX(BC$10:BC1581)+1)))</f>
        <v/>
      </c>
      <c r="BD1582" s="5" t="str">
        <f>IF(OR($AB1582="", $AC1582=""), "", IF($H1582=$M$3, "", IF(OR(BD$7&lt;$AB1582, $AC1582&lt;BD$6),"", MAX(BD$10:BD1581)+1)))</f>
        <v/>
      </c>
      <c r="BE1582" s="5" t="str">
        <f>IF(OR($AB1582="", $AC1582=""), "", IF($H1582=$M$3, "", IF(OR(BE$7&lt;$AB1582, $AC1582&lt;BE$6),"", MAX(BE$10:BE1581)+1)))</f>
        <v/>
      </c>
      <c r="BF1582" s="5" t="str">
        <f>IF(OR($AB1582="", $AC1582=""), "", IF($H1582=$M$3, "", IF(OR(BF$7&lt;$AB1582, $AC1582&lt;BF$6),"", MAX(BF$10:BF1581)+1)))</f>
        <v/>
      </c>
      <c r="BG1582" s="5" t="str">
        <f>IF(OR($AB1582="", $AC1582=""), "", IF($H1582=$M$3, "", IF(OR(BG$7&lt;$AB1582, $AC1582&lt;BG$6),"", MAX(BG$10:BG1581)+1)))</f>
        <v/>
      </c>
      <c r="BH1582" s="5" t="str">
        <f>IF(OR($AB1582="", $AC1582=""), "", IF($H1582=$M$3, "", IF(OR(BH$7&lt;$AB1582, $AC1582&lt;BH$6),"", MAX(BH$10:BH1581)+1)))</f>
        <v/>
      </c>
      <c r="BI1582" s="5" t="str">
        <f>IF(OR($AB1582="", $AC1582=""), "", IF($H1582=$M$3, "", IF(OR(BI$7&lt;$AB1582, $AC1582&lt;BI$6),"", MAX(BI$10:BI1581)+1)))</f>
        <v/>
      </c>
      <c r="BK1582" s="5" t="str" cm="1">
        <f t="array" aca="1" ref="BK1582" ca="1">IFERROR(INDEX($AE1582:$BI1582, $BJ1582, MATCH($BK$9, $AE$9:$BI$9, 0)), "")</f>
        <v/>
      </c>
    </row>
    <row r="1583" spans="1:63" x14ac:dyDescent="0.25">
      <c r="A1583" s="2"/>
      <c r="B1583" s="254"/>
      <c r="C1583" s="255"/>
      <c r="D1583" s="256"/>
      <c r="E1583" s="257"/>
      <c r="F1583" s="257"/>
      <c r="G1583" s="258"/>
      <c r="H1583" s="259"/>
      <c r="I1583" s="16"/>
      <c r="J1583" s="5" t="str">
        <f t="shared" si="203"/>
        <v/>
      </c>
      <c r="K1583" s="2"/>
      <c r="O1583" s="5" t="str">
        <f t="shared" si="201"/>
        <v/>
      </c>
      <c r="Q1583" s="5" t="str">
        <f t="shared" si="204"/>
        <v/>
      </c>
      <c r="S1583" s="5" t="str">
        <f t="shared" si="202"/>
        <v/>
      </c>
      <c r="U1583" s="64" t="str">
        <f>IF($D1583="","", IF(COUNTIF('Intro &amp; Setup'!$AW$49:$AW$88, $D1583)&gt;0, "BH", TEXT($D1583, "ddd")))</f>
        <v/>
      </c>
      <c r="V1583" s="65" t="str">
        <f>IF($G1583="", "", IF(COUNTIF('Intro &amp; Setup'!$AW$49:$AW$88, $G1583)&gt;0, "BH", TEXT($G1583, "ddd")))</f>
        <v/>
      </c>
      <c r="W1583" s="64" t="str">
        <f t="shared" si="205"/>
        <v/>
      </c>
      <c r="X1583" s="65" t="str">
        <f t="shared" si="206"/>
        <v/>
      </c>
      <c r="Y1583" s="64" t="str">
        <f>IF(F1583="", "", IF(OR(F1583&lt;'Intro &amp; Setup'!$Z$20, F1583&gt;'Intro &amp; Setup'!$Z$22), "X", ""))</f>
        <v/>
      </c>
      <c r="Z1583" s="65" t="str">
        <f>IF(G1583="", "", IF(OR(G1583&lt;'Intro &amp; Setup'!$Z$20, G1583&gt;'Intro &amp; Setup'!$Z$22), "X", ""))</f>
        <v/>
      </c>
      <c r="AB1583" s="58" t="str">
        <f t="shared" si="207"/>
        <v/>
      </c>
      <c r="AC1583" s="59" t="str">
        <f t="shared" si="208"/>
        <v/>
      </c>
      <c r="AE1583" s="5" t="str">
        <f>IF(OR($AB1583="", $AC1583=""), "", IF($H1583=$M$3, "", IF(OR(AE$7&lt;$AB1583, $AC1583&lt;AE$6),"", MAX(AE$10:AE1582)+1)))</f>
        <v/>
      </c>
      <c r="AF1583" s="5" t="str">
        <f>IF(OR($AB1583="", $AC1583=""), "", IF($H1583=$M$3, "", IF(OR(AF$7&lt;$AB1583, $AC1583&lt;AF$6),"", MAX(AF$10:AF1582)+1)))</f>
        <v/>
      </c>
      <c r="AG1583" s="5" t="str">
        <f>IF(OR($AB1583="", $AC1583=""), "", IF($H1583=$M$3, "", IF(OR(AG$7&lt;$AB1583, $AC1583&lt;AG$6),"", MAX(AG$10:AG1582)+1)))</f>
        <v/>
      </c>
      <c r="AH1583" s="5" t="str">
        <f>IF(OR($AB1583="", $AC1583=""), "", IF($H1583=$M$3, "", IF(OR(AH$7&lt;$AB1583, $AC1583&lt;AH$6),"", MAX(AH$10:AH1582)+1)))</f>
        <v/>
      </c>
      <c r="AI1583" s="5" t="str">
        <f>IF(OR($AB1583="", $AC1583=""), "", IF($H1583=$M$3, "", IF(OR(AI$7&lt;$AB1583, $AC1583&lt;AI$6),"", MAX(AI$10:AI1582)+1)))</f>
        <v/>
      </c>
      <c r="AJ1583" s="5" t="str">
        <f>IF(OR($AB1583="", $AC1583=""), "", IF($H1583=$M$3, "", IF(OR(AJ$7&lt;$AB1583, $AC1583&lt;AJ$6),"", MAX(AJ$10:AJ1582)+1)))</f>
        <v/>
      </c>
      <c r="AK1583" s="5" t="str">
        <f>IF(OR($AB1583="", $AC1583=""), "", IF($H1583=$M$3, "", IF(OR(AK$7&lt;$AB1583, $AC1583&lt;AK$6),"", MAX(AK$10:AK1582)+1)))</f>
        <v/>
      </c>
      <c r="AL1583" s="5" t="str">
        <f>IF(OR($AB1583="", $AC1583=""), "", IF($H1583=$M$3, "", IF(OR(AL$7&lt;$AB1583, $AC1583&lt;AL$6),"", MAX(AL$10:AL1582)+1)))</f>
        <v/>
      </c>
      <c r="AM1583" s="5" t="str">
        <f>IF(OR($AB1583="", $AC1583=""), "", IF($H1583=$M$3, "", IF(OR(AM$7&lt;$AB1583, $AC1583&lt;AM$6),"", MAX(AM$10:AM1582)+1)))</f>
        <v/>
      </c>
      <c r="AN1583" s="5" t="str">
        <f>IF(OR($AB1583="", $AC1583=""), "", IF($H1583=$M$3, "", IF(OR(AN$7&lt;$AB1583, $AC1583&lt;AN$6),"", MAX(AN$10:AN1582)+1)))</f>
        <v/>
      </c>
      <c r="AO1583" s="5" t="str">
        <f>IF(OR($AB1583="", $AC1583=""), "", IF($H1583=$M$3, "", IF(OR(AO$7&lt;$AB1583, $AC1583&lt;AO$6),"", MAX(AO$10:AO1582)+1)))</f>
        <v/>
      </c>
      <c r="AP1583" s="5" t="str">
        <f>IF(OR($AB1583="", $AC1583=""), "", IF($H1583=$M$3, "", IF(OR(AP$7&lt;$AB1583, $AC1583&lt;AP$6),"", MAX(AP$10:AP1582)+1)))</f>
        <v/>
      </c>
      <c r="AQ1583" s="5" t="str">
        <f>IF(OR($AB1583="", $AC1583=""), "", IF($H1583=$M$3, "", IF(OR(AQ$7&lt;$AB1583, $AC1583&lt;AQ$6),"", MAX(AQ$10:AQ1582)+1)))</f>
        <v/>
      </c>
      <c r="AR1583" s="5" t="str">
        <f>IF(OR($AB1583="", $AC1583=""), "", IF($H1583=$M$3, "", IF(OR(AR$7&lt;$AB1583, $AC1583&lt;AR$6),"", MAX(AR$10:AR1582)+1)))</f>
        <v/>
      </c>
      <c r="AS1583" s="5" t="str">
        <f>IF(OR($AB1583="", $AC1583=""), "", IF($H1583=$M$3, "", IF(OR(AS$7&lt;$AB1583, $AC1583&lt;AS$6),"", MAX(AS$10:AS1582)+1)))</f>
        <v/>
      </c>
      <c r="AT1583" s="5" t="str">
        <f>IF(OR($AB1583="", $AC1583=""), "", IF($H1583=$M$3, "", IF(OR(AT$7&lt;$AB1583, $AC1583&lt;AT$6),"", MAX(AT$10:AT1582)+1)))</f>
        <v/>
      </c>
      <c r="AU1583" s="5" t="str">
        <f>IF(OR($AB1583="", $AC1583=""), "", IF($H1583=$M$3, "", IF(OR(AU$7&lt;$AB1583, $AC1583&lt;AU$6),"", MAX(AU$10:AU1582)+1)))</f>
        <v/>
      </c>
      <c r="AV1583" s="5" t="str">
        <f>IF(OR($AB1583="", $AC1583=""), "", IF($H1583=$M$3, "", IF(OR(AV$7&lt;$AB1583, $AC1583&lt;AV$6),"", MAX(AV$10:AV1582)+1)))</f>
        <v/>
      </c>
      <c r="AW1583" s="5" t="str">
        <f>IF(OR($AB1583="", $AC1583=""), "", IF($H1583=$M$3, "", IF(OR(AW$7&lt;$AB1583, $AC1583&lt;AW$6),"", MAX(AW$10:AW1582)+1)))</f>
        <v/>
      </c>
      <c r="AX1583" s="5" t="str">
        <f>IF(OR($AB1583="", $AC1583=""), "", IF($H1583=$M$3, "", IF(OR(AX$7&lt;$AB1583, $AC1583&lt;AX$6),"", MAX(AX$10:AX1582)+1)))</f>
        <v/>
      </c>
      <c r="AY1583" s="5" t="str">
        <f>IF(OR($AB1583="", $AC1583=""), "", IF($H1583=$M$3, "", IF(OR(AY$7&lt;$AB1583, $AC1583&lt;AY$6),"", MAX(AY$10:AY1582)+1)))</f>
        <v/>
      </c>
      <c r="AZ1583" s="5" t="str">
        <f>IF(OR($AB1583="", $AC1583=""), "", IF($H1583=$M$3, "", IF(OR(AZ$7&lt;$AB1583, $AC1583&lt;AZ$6),"", MAX(AZ$10:AZ1582)+1)))</f>
        <v/>
      </c>
      <c r="BA1583" s="5" t="str">
        <f>IF(OR($AB1583="", $AC1583=""), "", IF($H1583=$M$3, "", IF(OR(BA$7&lt;$AB1583, $AC1583&lt;BA$6),"", MAX(BA$10:BA1582)+1)))</f>
        <v/>
      </c>
      <c r="BB1583" s="5" t="str">
        <f>IF(OR($AB1583="", $AC1583=""), "", IF($H1583=$M$3, "", IF(OR(BB$7&lt;$AB1583, $AC1583&lt;BB$6),"", MAX(BB$10:BB1582)+1)))</f>
        <v/>
      </c>
      <c r="BC1583" s="5" t="str">
        <f>IF(OR($AB1583="", $AC1583=""), "", IF($H1583=$M$3, "", IF(OR(BC$7&lt;$AB1583, $AC1583&lt;BC$6),"", MAX(BC$10:BC1582)+1)))</f>
        <v/>
      </c>
      <c r="BD1583" s="5" t="str">
        <f>IF(OR($AB1583="", $AC1583=""), "", IF($H1583=$M$3, "", IF(OR(BD$7&lt;$AB1583, $AC1583&lt;BD$6),"", MAX(BD$10:BD1582)+1)))</f>
        <v/>
      </c>
      <c r="BE1583" s="5" t="str">
        <f>IF(OR($AB1583="", $AC1583=""), "", IF($H1583=$M$3, "", IF(OR(BE$7&lt;$AB1583, $AC1583&lt;BE$6),"", MAX(BE$10:BE1582)+1)))</f>
        <v/>
      </c>
      <c r="BF1583" s="5" t="str">
        <f>IF(OR($AB1583="", $AC1583=""), "", IF($H1583=$M$3, "", IF(OR(BF$7&lt;$AB1583, $AC1583&lt;BF$6),"", MAX(BF$10:BF1582)+1)))</f>
        <v/>
      </c>
      <c r="BG1583" s="5" t="str">
        <f>IF(OR($AB1583="", $AC1583=""), "", IF($H1583=$M$3, "", IF(OR(BG$7&lt;$AB1583, $AC1583&lt;BG$6),"", MAX(BG$10:BG1582)+1)))</f>
        <v/>
      </c>
      <c r="BH1583" s="5" t="str">
        <f>IF(OR($AB1583="", $AC1583=""), "", IF($H1583=$M$3, "", IF(OR(BH$7&lt;$AB1583, $AC1583&lt;BH$6),"", MAX(BH$10:BH1582)+1)))</f>
        <v/>
      </c>
      <c r="BI1583" s="5" t="str">
        <f>IF(OR($AB1583="", $AC1583=""), "", IF($H1583=$M$3, "", IF(OR(BI$7&lt;$AB1583, $AC1583&lt;BI$6),"", MAX(BI$10:BI1582)+1)))</f>
        <v/>
      </c>
      <c r="BK1583" s="5" t="str" cm="1">
        <f t="array" aca="1" ref="BK1583" ca="1">IFERROR(INDEX($AE1583:$BI1583, $BJ1583, MATCH($BK$9, $AE$9:$BI$9, 0)), "")</f>
        <v/>
      </c>
    </row>
    <row r="1584" spans="1:63" x14ac:dyDescent="0.25">
      <c r="A1584" s="2"/>
      <c r="B1584" s="254"/>
      <c r="C1584" s="255"/>
      <c r="D1584" s="256"/>
      <c r="E1584" s="257"/>
      <c r="F1584" s="257"/>
      <c r="G1584" s="258"/>
      <c r="H1584" s="259"/>
      <c r="I1584" s="16"/>
      <c r="J1584" s="5" t="str">
        <f t="shared" si="203"/>
        <v/>
      </c>
      <c r="K1584" s="2"/>
      <c r="O1584" s="5" t="str">
        <f t="shared" si="201"/>
        <v/>
      </c>
      <c r="Q1584" s="5" t="str">
        <f t="shared" si="204"/>
        <v/>
      </c>
      <c r="S1584" s="5" t="str">
        <f t="shared" si="202"/>
        <v/>
      </c>
      <c r="U1584" s="64" t="str">
        <f>IF($D1584="","", IF(COUNTIF('Intro &amp; Setup'!$AW$49:$AW$88, $D1584)&gt;0, "BH", TEXT($D1584, "ddd")))</f>
        <v/>
      </c>
      <c r="V1584" s="65" t="str">
        <f>IF($G1584="", "", IF(COUNTIF('Intro &amp; Setup'!$AW$49:$AW$88, $G1584)&gt;0, "BH", TEXT($G1584, "ddd")))</f>
        <v/>
      </c>
      <c r="W1584" s="64" t="str">
        <f t="shared" si="205"/>
        <v/>
      </c>
      <c r="X1584" s="65" t="str">
        <f t="shared" si="206"/>
        <v/>
      </c>
      <c r="Y1584" s="64" t="str">
        <f>IF(F1584="", "", IF(OR(F1584&lt;'Intro &amp; Setup'!$Z$20, F1584&gt;'Intro &amp; Setup'!$Z$22), "X", ""))</f>
        <v/>
      </c>
      <c r="Z1584" s="65" t="str">
        <f>IF(G1584="", "", IF(OR(G1584&lt;'Intro &amp; Setup'!$Z$20, G1584&gt;'Intro &amp; Setup'!$Z$22), "X", ""))</f>
        <v/>
      </c>
      <c r="AB1584" s="58" t="str">
        <f t="shared" si="207"/>
        <v/>
      </c>
      <c r="AC1584" s="59" t="str">
        <f t="shared" si="208"/>
        <v/>
      </c>
      <c r="AE1584" s="5" t="str">
        <f>IF(OR($AB1584="", $AC1584=""), "", IF($H1584=$M$3, "", IF(OR(AE$7&lt;$AB1584, $AC1584&lt;AE$6),"", MAX(AE$10:AE1583)+1)))</f>
        <v/>
      </c>
      <c r="AF1584" s="5" t="str">
        <f>IF(OR($AB1584="", $AC1584=""), "", IF($H1584=$M$3, "", IF(OR(AF$7&lt;$AB1584, $AC1584&lt;AF$6),"", MAX(AF$10:AF1583)+1)))</f>
        <v/>
      </c>
      <c r="AG1584" s="5" t="str">
        <f>IF(OR($AB1584="", $AC1584=""), "", IF($H1584=$M$3, "", IF(OR(AG$7&lt;$AB1584, $AC1584&lt;AG$6),"", MAX(AG$10:AG1583)+1)))</f>
        <v/>
      </c>
      <c r="AH1584" s="5" t="str">
        <f>IF(OR($AB1584="", $AC1584=""), "", IF($H1584=$M$3, "", IF(OR(AH$7&lt;$AB1584, $AC1584&lt;AH$6),"", MAX(AH$10:AH1583)+1)))</f>
        <v/>
      </c>
      <c r="AI1584" s="5" t="str">
        <f>IF(OR($AB1584="", $AC1584=""), "", IF($H1584=$M$3, "", IF(OR(AI$7&lt;$AB1584, $AC1584&lt;AI$6),"", MAX(AI$10:AI1583)+1)))</f>
        <v/>
      </c>
      <c r="AJ1584" s="5" t="str">
        <f>IF(OR($AB1584="", $AC1584=""), "", IF($H1584=$M$3, "", IF(OR(AJ$7&lt;$AB1584, $AC1584&lt;AJ$6),"", MAX(AJ$10:AJ1583)+1)))</f>
        <v/>
      </c>
      <c r="AK1584" s="5" t="str">
        <f>IF(OR($AB1584="", $AC1584=""), "", IF($H1584=$M$3, "", IF(OR(AK$7&lt;$AB1584, $AC1584&lt;AK$6),"", MAX(AK$10:AK1583)+1)))</f>
        <v/>
      </c>
      <c r="AL1584" s="5" t="str">
        <f>IF(OR($AB1584="", $AC1584=""), "", IF($H1584=$M$3, "", IF(OR(AL$7&lt;$AB1584, $AC1584&lt;AL$6),"", MAX(AL$10:AL1583)+1)))</f>
        <v/>
      </c>
      <c r="AM1584" s="5" t="str">
        <f>IF(OR($AB1584="", $AC1584=""), "", IF($H1584=$M$3, "", IF(OR(AM$7&lt;$AB1584, $AC1584&lt;AM$6),"", MAX(AM$10:AM1583)+1)))</f>
        <v/>
      </c>
      <c r="AN1584" s="5" t="str">
        <f>IF(OR($AB1584="", $AC1584=""), "", IF($H1584=$M$3, "", IF(OR(AN$7&lt;$AB1584, $AC1584&lt;AN$6),"", MAX(AN$10:AN1583)+1)))</f>
        <v/>
      </c>
      <c r="AO1584" s="5" t="str">
        <f>IF(OR($AB1584="", $AC1584=""), "", IF($H1584=$M$3, "", IF(OR(AO$7&lt;$AB1584, $AC1584&lt;AO$6),"", MAX(AO$10:AO1583)+1)))</f>
        <v/>
      </c>
      <c r="AP1584" s="5" t="str">
        <f>IF(OR($AB1584="", $AC1584=""), "", IF($H1584=$M$3, "", IF(OR(AP$7&lt;$AB1584, $AC1584&lt;AP$6),"", MAX(AP$10:AP1583)+1)))</f>
        <v/>
      </c>
      <c r="AQ1584" s="5" t="str">
        <f>IF(OR($AB1584="", $AC1584=""), "", IF($H1584=$M$3, "", IF(OR(AQ$7&lt;$AB1584, $AC1584&lt;AQ$6),"", MAX(AQ$10:AQ1583)+1)))</f>
        <v/>
      </c>
      <c r="AR1584" s="5" t="str">
        <f>IF(OR($AB1584="", $AC1584=""), "", IF($H1584=$M$3, "", IF(OR(AR$7&lt;$AB1584, $AC1584&lt;AR$6),"", MAX(AR$10:AR1583)+1)))</f>
        <v/>
      </c>
      <c r="AS1584" s="5" t="str">
        <f>IF(OR($AB1584="", $AC1584=""), "", IF($H1584=$M$3, "", IF(OR(AS$7&lt;$AB1584, $AC1584&lt;AS$6),"", MAX(AS$10:AS1583)+1)))</f>
        <v/>
      </c>
      <c r="AT1584" s="5" t="str">
        <f>IF(OR($AB1584="", $AC1584=""), "", IF($H1584=$M$3, "", IF(OR(AT$7&lt;$AB1584, $AC1584&lt;AT$6),"", MAX(AT$10:AT1583)+1)))</f>
        <v/>
      </c>
      <c r="AU1584" s="5" t="str">
        <f>IF(OR($AB1584="", $AC1584=""), "", IF($H1584=$M$3, "", IF(OR(AU$7&lt;$AB1584, $AC1584&lt;AU$6),"", MAX(AU$10:AU1583)+1)))</f>
        <v/>
      </c>
      <c r="AV1584" s="5" t="str">
        <f>IF(OR($AB1584="", $AC1584=""), "", IF($H1584=$M$3, "", IF(OR(AV$7&lt;$AB1584, $AC1584&lt;AV$6),"", MAX(AV$10:AV1583)+1)))</f>
        <v/>
      </c>
      <c r="AW1584" s="5" t="str">
        <f>IF(OR($AB1584="", $AC1584=""), "", IF($H1584=$M$3, "", IF(OR(AW$7&lt;$AB1584, $AC1584&lt;AW$6),"", MAX(AW$10:AW1583)+1)))</f>
        <v/>
      </c>
      <c r="AX1584" s="5" t="str">
        <f>IF(OR($AB1584="", $AC1584=""), "", IF($H1584=$M$3, "", IF(OR(AX$7&lt;$AB1584, $AC1584&lt;AX$6),"", MAX(AX$10:AX1583)+1)))</f>
        <v/>
      </c>
      <c r="AY1584" s="5" t="str">
        <f>IF(OR($AB1584="", $AC1584=""), "", IF($H1584=$M$3, "", IF(OR(AY$7&lt;$AB1584, $AC1584&lt;AY$6),"", MAX(AY$10:AY1583)+1)))</f>
        <v/>
      </c>
      <c r="AZ1584" s="5" t="str">
        <f>IF(OR($AB1584="", $AC1584=""), "", IF($H1584=$M$3, "", IF(OR(AZ$7&lt;$AB1584, $AC1584&lt;AZ$6),"", MAX(AZ$10:AZ1583)+1)))</f>
        <v/>
      </c>
      <c r="BA1584" s="5" t="str">
        <f>IF(OR($AB1584="", $AC1584=""), "", IF($H1584=$M$3, "", IF(OR(BA$7&lt;$AB1584, $AC1584&lt;BA$6),"", MAX(BA$10:BA1583)+1)))</f>
        <v/>
      </c>
      <c r="BB1584" s="5" t="str">
        <f>IF(OR($AB1584="", $AC1584=""), "", IF($H1584=$M$3, "", IF(OR(BB$7&lt;$AB1584, $AC1584&lt;BB$6),"", MAX(BB$10:BB1583)+1)))</f>
        <v/>
      </c>
      <c r="BC1584" s="5" t="str">
        <f>IF(OR($AB1584="", $AC1584=""), "", IF($H1584=$M$3, "", IF(OR(BC$7&lt;$AB1584, $AC1584&lt;BC$6),"", MAX(BC$10:BC1583)+1)))</f>
        <v/>
      </c>
      <c r="BD1584" s="5" t="str">
        <f>IF(OR($AB1584="", $AC1584=""), "", IF($H1584=$M$3, "", IF(OR(BD$7&lt;$AB1584, $AC1584&lt;BD$6),"", MAX(BD$10:BD1583)+1)))</f>
        <v/>
      </c>
      <c r="BE1584" s="5" t="str">
        <f>IF(OR($AB1584="", $AC1584=""), "", IF($H1584=$M$3, "", IF(OR(BE$7&lt;$AB1584, $AC1584&lt;BE$6),"", MAX(BE$10:BE1583)+1)))</f>
        <v/>
      </c>
      <c r="BF1584" s="5" t="str">
        <f>IF(OR($AB1584="", $AC1584=""), "", IF($H1584=$M$3, "", IF(OR(BF$7&lt;$AB1584, $AC1584&lt;BF$6),"", MAX(BF$10:BF1583)+1)))</f>
        <v/>
      </c>
      <c r="BG1584" s="5" t="str">
        <f>IF(OR($AB1584="", $AC1584=""), "", IF($H1584=$M$3, "", IF(OR(BG$7&lt;$AB1584, $AC1584&lt;BG$6),"", MAX(BG$10:BG1583)+1)))</f>
        <v/>
      </c>
      <c r="BH1584" s="5" t="str">
        <f>IF(OR($AB1584="", $AC1584=""), "", IF($H1584=$M$3, "", IF(OR(BH$7&lt;$AB1584, $AC1584&lt;BH$6),"", MAX(BH$10:BH1583)+1)))</f>
        <v/>
      </c>
      <c r="BI1584" s="5" t="str">
        <f>IF(OR($AB1584="", $AC1584=""), "", IF($H1584=$M$3, "", IF(OR(BI$7&lt;$AB1584, $AC1584&lt;BI$6),"", MAX(BI$10:BI1583)+1)))</f>
        <v/>
      </c>
      <c r="BK1584" s="5" t="str" cm="1">
        <f t="array" aca="1" ref="BK1584" ca="1">IFERROR(INDEX($AE1584:$BI1584, $BJ1584, MATCH($BK$9, $AE$9:$BI$9, 0)), "")</f>
        <v/>
      </c>
    </row>
    <row r="1585" spans="1:63" x14ac:dyDescent="0.25">
      <c r="A1585" s="2"/>
      <c r="B1585" s="254"/>
      <c r="C1585" s="255"/>
      <c r="D1585" s="256"/>
      <c r="E1585" s="257"/>
      <c r="F1585" s="257"/>
      <c r="G1585" s="258"/>
      <c r="H1585" s="259"/>
      <c r="I1585" s="16"/>
      <c r="J1585" s="5" t="str">
        <f t="shared" si="203"/>
        <v/>
      </c>
      <c r="K1585" s="2"/>
      <c r="O1585" s="5" t="str">
        <f t="shared" si="201"/>
        <v/>
      </c>
      <c r="Q1585" s="5" t="str">
        <f t="shared" si="204"/>
        <v/>
      </c>
      <c r="S1585" s="5" t="str">
        <f t="shared" si="202"/>
        <v/>
      </c>
      <c r="U1585" s="64" t="str">
        <f>IF($D1585="","", IF(COUNTIF('Intro &amp; Setup'!$AW$49:$AW$88, $D1585)&gt;0, "BH", TEXT($D1585, "ddd")))</f>
        <v/>
      </c>
      <c r="V1585" s="65" t="str">
        <f>IF($G1585="", "", IF(COUNTIF('Intro &amp; Setup'!$AW$49:$AW$88, $G1585)&gt;0, "BH", TEXT($G1585, "ddd")))</f>
        <v/>
      </c>
      <c r="W1585" s="64" t="str">
        <f t="shared" si="205"/>
        <v/>
      </c>
      <c r="X1585" s="65" t="str">
        <f t="shared" si="206"/>
        <v/>
      </c>
      <c r="Y1585" s="64" t="str">
        <f>IF(F1585="", "", IF(OR(F1585&lt;'Intro &amp; Setup'!$Z$20, F1585&gt;'Intro &amp; Setup'!$Z$22), "X", ""))</f>
        <v/>
      </c>
      <c r="Z1585" s="65" t="str">
        <f>IF(G1585="", "", IF(OR(G1585&lt;'Intro &amp; Setup'!$Z$20, G1585&gt;'Intro &amp; Setup'!$Z$22), "X", ""))</f>
        <v/>
      </c>
      <c r="AB1585" s="58" t="str">
        <f t="shared" si="207"/>
        <v/>
      </c>
      <c r="AC1585" s="59" t="str">
        <f t="shared" si="208"/>
        <v/>
      </c>
      <c r="AE1585" s="5" t="str">
        <f>IF(OR($AB1585="", $AC1585=""), "", IF($H1585=$M$3, "", IF(OR(AE$7&lt;$AB1585, $AC1585&lt;AE$6),"", MAX(AE$10:AE1584)+1)))</f>
        <v/>
      </c>
      <c r="AF1585" s="5" t="str">
        <f>IF(OR($AB1585="", $AC1585=""), "", IF($H1585=$M$3, "", IF(OR(AF$7&lt;$AB1585, $AC1585&lt;AF$6),"", MAX(AF$10:AF1584)+1)))</f>
        <v/>
      </c>
      <c r="AG1585" s="5" t="str">
        <f>IF(OR($AB1585="", $AC1585=""), "", IF($H1585=$M$3, "", IF(OR(AG$7&lt;$AB1585, $AC1585&lt;AG$6),"", MAX(AG$10:AG1584)+1)))</f>
        <v/>
      </c>
      <c r="AH1585" s="5" t="str">
        <f>IF(OR($AB1585="", $AC1585=""), "", IF($H1585=$M$3, "", IF(OR(AH$7&lt;$AB1585, $AC1585&lt;AH$6),"", MAX(AH$10:AH1584)+1)))</f>
        <v/>
      </c>
      <c r="AI1585" s="5" t="str">
        <f>IF(OR($AB1585="", $AC1585=""), "", IF($H1585=$M$3, "", IF(OR(AI$7&lt;$AB1585, $AC1585&lt;AI$6),"", MAX(AI$10:AI1584)+1)))</f>
        <v/>
      </c>
      <c r="AJ1585" s="5" t="str">
        <f>IF(OR($AB1585="", $AC1585=""), "", IF($H1585=$M$3, "", IF(OR(AJ$7&lt;$AB1585, $AC1585&lt;AJ$6),"", MAX(AJ$10:AJ1584)+1)))</f>
        <v/>
      </c>
      <c r="AK1585" s="5" t="str">
        <f>IF(OR($AB1585="", $AC1585=""), "", IF($H1585=$M$3, "", IF(OR(AK$7&lt;$AB1585, $AC1585&lt;AK$6),"", MAX(AK$10:AK1584)+1)))</f>
        <v/>
      </c>
      <c r="AL1585" s="5" t="str">
        <f>IF(OR($AB1585="", $AC1585=""), "", IF($H1585=$M$3, "", IF(OR(AL$7&lt;$AB1585, $AC1585&lt;AL$6),"", MAX(AL$10:AL1584)+1)))</f>
        <v/>
      </c>
      <c r="AM1585" s="5" t="str">
        <f>IF(OR($AB1585="", $AC1585=""), "", IF($H1585=$M$3, "", IF(OR(AM$7&lt;$AB1585, $AC1585&lt;AM$6),"", MAX(AM$10:AM1584)+1)))</f>
        <v/>
      </c>
      <c r="AN1585" s="5" t="str">
        <f>IF(OR($AB1585="", $AC1585=""), "", IF($H1585=$M$3, "", IF(OR(AN$7&lt;$AB1585, $AC1585&lt;AN$6),"", MAX(AN$10:AN1584)+1)))</f>
        <v/>
      </c>
      <c r="AO1585" s="5" t="str">
        <f>IF(OR($AB1585="", $AC1585=""), "", IF($H1585=$M$3, "", IF(OR(AO$7&lt;$AB1585, $AC1585&lt;AO$6),"", MAX(AO$10:AO1584)+1)))</f>
        <v/>
      </c>
      <c r="AP1585" s="5" t="str">
        <f>IF(OR($AB1585="", $AC1585=""), "", IF($H1585=$M$3, "", IF(OR(AP$7&lt;$AB1585, $AC1585&lt;AP$6),"", MAX(AP$10:AP1584)+1)))</f>
        <v/>
      </c>
      <c r="AQ1585" s="5" t="str">
        <f>IF(OR($AB1585="", $AC1585=""), "", IF($H1585=$M$3, "", IF(OR(AQ$7&lt;$AB1585, $AC1585&lt;AQ$6),"", MAX(AQ$10:AQ1584)+1)))</f>
        <v/>
      </c>
      <c r="AR1585" s="5" t="str">
        <f>IF(OR($AB1585="", $AC1585=""), "", IF($H1585=$M$3, "", IF(OR(AR$7&lt;$AB1585, $AC1585&lt;AR$6),"", MAX(AR$10:AR1584)+1)))</f>
        <v/>
      </c>
      <c r="AS1585" s="5" t="str">
        <f>IF(OR($AB1585="", $AC1585=""), "", IF($H1585=$M$3, "", IF(OR(AS$7&lt;$AB1585, $AC1585&lt;AS$6),"", MAX(AS$10:AS1584)+1)))</f>
        <v/>
      </c>
      <c r="AT1585" s="5" t="str">
        <f>IF(OR($AB1585="", $AC1585=""), "", IF($H1585=$M$3, "", IF(OR(AT$7&lt;$AB1585, $AC1585&lt;AT$6),"", MAX(AT$10:AT1584)+1)))</f>
        <v/>
      </c>
      <c r="AU1585" s="5" t="str">
        <f>IF(OR($AB1585="", $AC1585=""), "", IF($H1585=$M$3, "", IF(OR(AU$7&lt;$AB1585, $AC1585&lt;AU$6),"", MAX(AU$10:AU1584)+1)))</f>
        <v/>
      </c>
      <c r="AV1585" s="5" t="str">
        <f>IF(OR($AB1585="", $AC1585=""), "", IF($H1585=$M$3, "", IF(OR(AV$7&lt;$AB1585, $AC1585&lt;AV$6),"", MAX(AV$10:AV1584)+1)))</f>
        <v/>
      </c>
      <c r="AW1585" s="5" t="str">
        <f>IF(OR($AB1585="", $AC1585=""), "", IF($H1585=$M$3, "", IF(OR(AW$7&lt;$AB1585, $AC1585&lt;AW$6),"", MAX(AW$10:AW1584)+1)))</f>
        <v/>
      </c>
      <c r="AX1585" s="5" t="str">
        <f>IF(OR($AB1585="", $AC1585=""), "", IF($H1585=$M$3, "", IF(OR(AX$7&lt;$AB1585, $AC1585&lt;AX$6),"", MAX(AX$10:AX1584)+1)))</f>
        <v/>
      </c>
      <c r="AY1585" s="5" t="str">
        <f>IF(OR($AB1585="", $AC1585=""), "", IF($H1585=$M$3, "", IF(OR(AY$7&lt;$AB1585, $AC1585&lt;AY$6),"", MAX(AY$10:AY1584)+1)))</f>
        <v/>
      </c>
      <c r="AZ1585" s="5" t="str">
        <f>IF(OR($AB1585="", $AC1585=""), "", IF($H1585=$M$3, "", IF(OR(AZ$7&lt;$AB1585, $AC1585&lt;AZ$6),"", MAX(AZ$10:AZ1584)+1)))</f>
        <v/>
      </c>
      <c r="BA1585" s="5" t="str">
        <f>IF(OR($AB1585="", $AC1585=""), "", IF($H1585=$M$3, "", IF(OR(BA$7&lt;$AB1585, $AC1585&lt;BA$6),"", MAX(BA$10:BA1584)+1)))</f>
        <v/>
      </c>
      <c r="BB1585" s="5" t="str">
        <f>IF(OR($AB1585="", $AC1585=""), "", IF($H1585=$M$3, "", IF(OR(BB$7&lt;$AB1585, $AC1585&lt;BB$6),"", MAX(BB$10:BB1584)+1)))</f>
        <v/>
      </c>
      <c r="BC1585" s="5" t="str">
        <f>IF(OR($AB1585="", $AC1585=""), "", IF($H1585=$M$3, "", IF(OR(BC$7&lt;$AB1585, $AC1585&lt;BC$6),"", MAX(BC$10:BC1584)+1)))</f>
        <v/>
      </c>
      <c r="BD1585" s="5" t="str">
        <f>IF(OR($AB1585="", $AC1585=""), "", IF($H1585=$M$3, "", IF(OR(BD$7&lt;$AB1585, $AC1585&lt;BD$6),"", MAX(BD$10:BD1584)+1)))</f>
        <v/>
      </c>
      <c r="BE1585" s="5" t="str">
        <f>IF(OR($AB1585="", $AC1585=""), "", IF($H1585=$M$3, "", IF(OR(BE$7&lt;$AB1585, $AC1585&lt;BE$6),"", MAX(BE$10:BE1584)+1)))</f>
        <v/>
      </c>
      <c r="BF1585" s="5" t="str">
        <f>IF(OR($AB1585="", $AC1585=""), "", IF($H1585=$M$3, "", IF(OR(BF$7&lt;$AB1585, $AC1585&lt;BF$6),"", MAX(BF$10:BF1584)+1)))</f>
        <v/>
      </c>
      <c r="BG1585" s="5" t="str">
        <f>IF(OR($AB1585="", $AC1585=""), "", IF($H1585=$M$3, "", IF(OR(BG$7&lt;$AB1585, $AC1585&lt;BG$6),"", MAX(BG$10:BG1584)+1)))</f>
        <v/>
      </c>
      <c r="BH1585" s="5" t="str">
        <f>IF(OR($AB1585="", $AC1585=""), "", IF($H1585=$M$3, "", IF(OR(BH$7&lt;$AB1585, $AC1585&lt;BH$6),"", MAX(BH$10:BH1584)+1)))</f>
        <v/>
      </c>
      <c r="BI1585" s="5" t="str">
        <f>IF(OR($AB1585="", $AC1585=""), "", IF($H1585=$M$3, "", IF(OR(BI$7&lt;$AB1585, $AC1585&lt;BI$6),"", MAX(BI$10:BI1584)+1)))</f>
        <v/>
      </c>
      <c r="BK1585" s="5" t="str" cm="1">
        <f t="array" aca="1" ref="BK1585" ca="1">IFERROR(INDEX($AE1585:$BI1585, $BJ1585, MATCH($BK$9, $AE$9:$BI$9, 0)), "")</f>
        <v/>
      </c>
    </row>
    <row r="1586" spans="1:63" x14ac:dyDescent="0.25">
      <c r="A1586" s="2"/>
      <c r="B1586" s="254"/>
      <c r="C1586" s="255"/>
      <c r="D1586" s="256"/>
      <c r="E1586" s="257"/>
      <c r="F1586" s="257"/>
      <c r="G1586" s="258"/>
      <c r="H1586" s="259"/>
      <c r="I1586" s="16"/>
      <c r="J1586" s="5" t="str">
        <f t="shared" si="203"/>
        <v/>
      </c>
      <c r="K1586" s="2"/>
      <c r="O1586" s="5" t="str">
        <f t="shared" si="201"/>
        <v/>
      </c>
      <c r="Q1586" s="5" t="str">
        <f t="shared" si="204"/>
        <v/>
      </c>
      <c r="S1586" s="5" t="str">
        <f t="shared" si="202"/>
        <v/>
      </c>
      <c r="U1586" s="64" t="str">
        <f>IF($D1586="","", IF(COUNTIF('Intro &amp; Setup'!$AW$49:$AW$88, $D1586)&gt;0, "BH", TEXT($D1586, "ddd")))</f>
        <v/>
      </c>
      <c r="V1586" s="65" t="str">
        <f>IF($G1586="", "", IF(COUNTIF('Intro &amp; Setup'!$AW$49:$AW$88, $G1586)&gt;0, "BH", TEXT($G1586, "ddd")))</f>
        <v/>
      </c>
      <c r="W1586" s="64" t="str">
        <f t="shared" si="205"/>
        <v/>
      </c>
      <c r="X1586" s="65" t="str">
        <f t="shared" si="206"/>
        <v/>
      </c>
      <c r="Y1586" s="64" t="str">
        <f>IF(F1586="", "", IF(OR(F1586&lt;'Intro &amp; Setup'!$Z$20, F1586&gt;'Intro &amp; Setup'!$Z$22), "X", ""))</f>
        <v/>
      </c>
      <c r="Z1586" s="65" t="str">
        <f>IF(G1586="", "", IF(OR(G1586&lt;'Intro &amp; Setup'!$Z$20, G1586&gt;'Intro &amp; Setup'!$Z$22), "X", ""))</f>
        <v/>
      </c>
      <c r="AB1586" s="58" t="str">
        <f t="shared" si="207"/>
        <v/>
      </c>
      <c r="AC1586" s="59" t="str">
        <f t="shared" si="208"/>
        <v/>
      </c>
      <c r="AE1586" s="5" t="str">
        <f>IF(OR($AB1586="", $AC1586=""), "", IF($H1586=$M$3, "", IF(OR(AE$7&lt;$AB1586, $AC1586&lt;AE$6),"", MAX(AE$10:AE1585)+1)))</f>
        <v/>
      </c>
      <c r="AF1586" s="5" t="str">
        <f>IF(OR($AB1586="", $AC1586=""), "", IF($H1586=$M$3, "", IF(OR(AF$7&lt;$AB1586, $AC1586&lt;AF$6),"", MAX(AF$10:AF1585)+1)))</f>
        <v/>
      </c>
      <c r="AG1586" s="5" t="str">
        <f>IF(OR($AB1586="", $AC1586=""), "", IF($H1586=$M$3, "", IF(OR(AG$7&lt;$AB1586, $AC1586&lt;AG$6),"", MAX(AG$10:AG1585)+1)))</f>
        <v/>
      </c>
      <c r="AH1586" s="5" t="str">
        <f>IF(OR($AB1586="", $AC1586=""), "", IF($H1586=$M$3, "", IF(OR(AH$7&lt;$AB1586, $AC1586&lt;AH$6),"", MAX(AH$10:AH1585)+1)))</f>
        <v/>
      </c>
      <c r="AI1586" s="5" t="str">
        <f>IF(OR($AB1586="", $AC1586=""), "", IF($H1586=$M$3, "", IF(OR(AI$7&lt;$AB1586, $AC1586&lt;AI$6),"", MAX(AI$10:AI1585)+1)))</f>
        <v/>
      </c>
      <c r="AJ1586" s="5" t="str">
        <f>IF(OR($AB1586="", $AC1586=""), "", IF($H1586=$M$3, "", IF(OR(AJ$7&lt;$AB1586, $AC1586&lt;AJ$6),"", MAX(AJ$10:AJ1585)+1)))</f>
        <v/>
      </c>
      <c r="AK1586" s="5" t="str">
        <f>IF(OR($AB1586="", $AC1586=""), "", IF($H1586=$M$3, "", IF(OR(AK$7&lt;$AB1586, $AC1586&lt;AK$6),"", MAX(AK$10:AK1585)+1)))</f>
        <v/>
      </c>
      <c r="AL1586" s="5" t="str">
        <f>IF(OR($AB1586="", $AC1586=""), "", IF($H1586=$M$3, "", IF(OR(AL$7&lt;$AB1586, $AC1586&lt;AL$6),"", MAX(AL$10:AL1585)+1)))</f>
        <v/>
      </c>
      <c r="AM1586" s="5" t="str">
        <f>IF(OR($AB1586="", $AC1586=""), "", IF($H1586=$M$3, "", IF(OR(AM$7&lt;$AB1586, $AC1586&lt;AM$6),"", MAX(AM$10:AM1585)+1)))</f>
        <v/>
      </c>
      <c r="AN1586" s="5" t="str">
        <f>IF(OR($AB1586="", $AC1586=""), "", IF($H1586=$M$3, "", IF(OR(AN$7&lt;$AB1586, $AC1586&lt;AN$6),"", MAX(AN$10:AN1585)+1)))</f>
        <v/>
      </c>
      <c r="AO1586" s="5" t="str">
        <f>IF(OR($AB1586="", $AC1586=""), "", IF($H1586=$M$3, "", IF(OR(AO$7&lt;$AB1586, $AC1586&lt;AO$6),"", MAX(AO$10:AO1585)+1)))</f>
        <v/>
      </c>
      <c r="AP1586" s="5" t="str">
        <f>IF(OR($AB1586="", $AC1586=""), "", IF($H1586=$M$3, "", IF(OR(AP$7&lt;$AB1586, $AC1586&lt;AP$6),"", MAX(AP$10:AP1585)+1)))</f>
        <v/>
      </c>
      <c r="AQ1586" s="5" t="str">
        <f>IF(OR($AB1586="", $AC1586=""), "", IF($H1586=$M$3, "", IF(OR(AQ$7&lt;$AB1586, $AC1586&lt;AQ$6),"", MAX(AQ$10:AQ1585)+1)))</f>
        <v/>
      </c>
      <c r="AR1586" s="5" t="str">
        <f>IF(OR($AB1586="", $AC1586=""), "", IF($H1586=$M$3, "", IF(OR(AR$7&lt;$AB1586, $AC1586&lt;AR$6),"", MAX(AR$10:AR1585)+1)))</f>
        <v/>
      </c>
      <c r="AS1586" s="5" t="str">
        <f>IF(OR($AB1586="", $AC1586=""), "", IF($H1586=$M$3, "", IF(OR(AS$7&lt;$AB1586, $AC1586&lt;AS$6),"", MAX(AS$10:AS1585)+1)))</f>
        <v/>
      </c>
      <c r="AT1586" s="5" t="str">
        <f>IF(OR($AB1586="", $AC1586=""), "", IF($H1586=$M$3, "", IF(OR(AT$7&lt;$AB1586, $AC1586&lt;AT$6),"", MAX(AT$10:AT1585)+1)))</f>
        <v/>
      </c>
      <c r="AU1586" s="5" t="str">
        <f>IF(OR($AB1586="", $AC1586=""), "", IF($H1586=$M$3, "", IF(OR(AU$7&lt;$AB1586, $AC1586&lt;AU$6),"", MAX(AU$10:AU1585)+1)))</f>
        <v/>
      </c>
      <c r="AV1586" s="5" t="str">
        <f>IF(OR($AB1586="", $AC1586=""), "", IF($H1586=$M$3, "", IF(OR(AV$7&lt;$AB1586, $AC1586&lt;AV$6),"", MAX(AV$10:AV1585)+1)))</f>
        <v/>
      </c>
      <c r="AW1586" s="5" t="str">
        <f>IF(OR($AB1586="", $AC1586=""), "", IF($H1586=$M$3, "", IF(OR(AW$7&lt;$AB1586, $AC1586&lt;AW$6),"", MAX(AW$10:AW1585)+1)))</f>
        <v/>
      </c>
      <c r="AX1586" s="5" t="str">
        <f>IF(OR($AB1586="", $AC1586=""), "", IF($H1586=$M$3, "", IF(OR(AX$7&lt;$AB1586, $AC1586&lt;AX$6),"", MAX(AX$10:AX1585)+1)))</f>
        <v/>
      </c>
      <c r="AY1586" s="5" t="str">
        <f>IF(OR($AB1586="", $AC1586=""), "", IF($H1586=$M$3, "", IF(OR(AY$7&lt;$AB1586, $AC1586&lt;AY$6),"", MAX(AY$10:AY1585)+1)))</f>
        <v/>
      </c>
      <c r="AZ1586" s="5" t="str">
        <f>IF(OR($AB1586="", $AC1586=""), "", IF($H1586=$M$3, "", IF(OR(AZ$7&lt;$AB1586, $AC1586&lt;AZ$6),"", MAX(AZ$10:AZ1585)+1)))</f>
        <v/>
      </c>
      <c r="BA1586" s="5" t="str">
        <f>IF(OR($AB1586="", $AC1586=""), "", IF($H1586=$M$3, "", IF(OR(BA$7&lt;$AB1586, $AC1586&lt;BA$6),"", MAX(BA$10:BA1585)+1)))</f>
        <v/>
      </c>
      <c r="BB1586" s="5" t="str">
        <f>IF(OR($AB1586="", $AC1586=""), "", IF($H1586=$M$3, "", IF(OR(BB$7&lt;$AB1586, $AC1586&lt;BB$6),"", MAX(BB$10:BB1585)+1)))</f>
        <v/>
      </c>
      <c r="BC1586" s="5" t="str">
        <f>IF(OR($AB1586="", $AC1586=""), "", IF($H1586=$M$3, "", IF(OR(BC$7&lt;$AB1586, $AC1586&lt;BC$6),"", MAX(BC$10:BC1585)+1)))</f>
        <v/>
      </c>
      <c r="BD1586" s="5" t="str">
        <f>IF(OR($AB1586="", $AC1586=""), "", IF($H1586=$M$3, "", IF(OR(BD$7&lt;$AB1586, $AC1586&lt;BD$6),"", MAX(BD$10:BD1585)+1)))</f>
        <v/>
      </c>
      <c r="BE1586" s="5" t="str">
        <f>IF(OR($AB1586="", $AC1586=""), "", IF($H1586=$M$3, "", IF(OR(BE$7&lt;$AB1586, $AC1586&lt;BE$6),"", MAX(BE$10:BE1585)+1)))</f>
        <v/>
      </c>
      <c r="BF1586" s="5" t="str">
        <f>IF(OR($AB1586="", $AC1586=""), "", IF($H1586=$M$3, "", IF(OR(BF$7&lt;$AB1586, $AC1586&lt;BF$6),"", MAX(BF$10:BF1585)+1)))</f>
        <v/>
      </c>
      <c r="BG1586" s="5" t="str">
        <f>IF(OR($AB1586="", $AC1586=""), "", IF($H1586=$M$3, "", IF(OR(BG$7&lt;$AB1586, $AC1586&lt;BG$6),"", MAX(BG$10:BG1585)+1)))</f>
        <v/>
      </c>
      <c r="BH1586" s="5" t="str">
        <f>IF(OR($AB1586="", $AC1586=""), "", IF($H1586=$M$3, "", IF(OR(BH$7&lt;$AB1586, $AC1586&lt;BH$6),"", MAX(BH$10:BH1585)+1)))</f>
        <v/>
      </c>
      <c r="BI1586" s="5" t="str">
        <f>IF(OR($AB1586="", $AC1586=""), "", IF($H1586=$M$3, "", IF(OR(BI$7&lt;$AB1586, $AC1586&lt;BI$6),"", MAX(BI$10:BI1585)+1)))</f>
        <v/>
      </c>
      <c r="BK1586" s="5" t="str" cm="1">
        <f t="array" aca="1" ref="BK1586" ca="1">IFERROR(INDEX($AE1586:$BI1586, $BJ1586, MATCH($BK$9, $AE$9:$BI$9, 0)), "")</f>
        <v/>
      </c>
    </row>
    <row r="1587" spans="1:63" x14ac:dyDescent="0.25">
      <c r="A1587" s="2"/>
      <c r="B1587" s="254"/>
      <c r="C1587" s="255"/>
      <c r="D1587" s="256"/>
      <c r="E1587" s="257"/>
      <c r="F1587" s="257"/>
      <c r="G1587" s="258"/>
      <c r="H1587" s="259"/>
      <c r="I1587" s="16"/>
      <c r="J1587" s="5" t="str">
        <f t="shared" si="203"/>
        <v/>
      </c>
      <c r="K1587" s="2"/>
      <c r="O1587" s="5" t="str">
        <f t="shared" si="201"/>
        <v/>
      </c>
      <c r="Q1587" s="5" t="str">
        <f t="shared" si="204"/>
        <v/>
      </c>
      <c r="S1587" s="5" t="str">
        <f t="shared" si="202"/>
        <v/>
      </c>
      <c r="U1587" s="64" t="str">
        <f>IF($D1587="","", IF(COUNTIF('Intro &amp; Setup'!$AW$49:$AW$88, $D1587)&gt;0, "BH", TEXT($D1587, "ddd")))</f>
        <v/>
      </c>
      <c r="V1587" s="65" t="str">
        <f>IF($G1587="", "", IF(COUNTIF('Intro &amp; Setup'!$AW$49:$AW$88, $G1587)&gt;0, "BH", TEXT($G1587, "ddd")))</f>
        <v/>
      </c>
      <c r="W1587" s="64" t="str">
        <f t="shared" si="205"/>
        <v/>
      </c>
      <c r="X1587" s="65" t="str">
        <f t="shared" si="206"/>
        <v/>
      </c>
      <c r="Y1587" s="64" t="str">
        <f>IF(F1587="", "", IF(OR(F1587&lt;'Intro &amp; Setup'!$Z$20, F1587&gt;'Intro &amp; Setup'!$Z$22), "X", ""))</f>
        <v/>
      </c>
      <c r="Z1587" s="65" t="str">
        <f>IF(G1587="", "", IF(OR(G1587&lt;'Intro &amp; Setup'!$Z$20, G1587&gt;'Intro &amp; Setup'!$Z$22), "X", ""))</f>
        <v/>
      </c>
      <c r="AB1587" s="58" t="str">
        <f t="shared" si="207"/>
        <v/>
      </c>
      <c r="AC1587" s="59" t="str">
        <f t="shared" si="208"/>
        <v/>
      </c>
      <c r="AE1587" s="5" t="str">
        <f>IF(OR($AB1587="", $AC1587=""), "", IF($H1587=$M$3, "", IF(OR(AE$7&lt;$AB1587, $AC1587&lt;AE$6),"", MAX(AE$10:AE1586)+1)))</f>
        <v/>
      </c>
      <c r="AF1587" s="5" t="str">
        <f>IF(OR($AB1587="", $AC1587=""), "", IF($H1587=$M$3, "", IF(OR(AF$7&lt;$AB1587, $AC1587&lt;AF$6),"", MAX(AF$10:AF1586)+1)))</f>
        <v/>
      </c>
      <c r="AG1587" s="5" t="str">
        <f>IF(OR($AB1587="", $AC1587=""), "", IF($H1587=$M$3, "", IF(OR(AG$7&lt;$AB1587, $AC1587&lt;AG$6),"", MAX(AG$10:AG1586)+1)))</f>
        <v/>
      </c>
      <c r="AH1587" s="5" t="str">
        <f>IF(OR($AB1587="", $AC1587=""), "", IF($H1587=$M$3, "", IF(OR(AH$7&lt;$AB1587, $AC1587&lt;AH$6),"", MAX(AH$10:AH1586)+1)))</f>
        <v/>
      </c>
      <c r="AI1587" s="5" t="str">
        <f>IF(OR($AB1587="", $AC1587=""), "", IF($H1587=$M$3, "", IF(OR(AI$7&lt;$AB1587, $AC1587&lt;AI$6),"", MAX(AI$10:AI1586)+1)))</f>
        <v/>
      </c>
      <c r="AJ1587" s="5" t="str">
        <f>IF(OR($AB1587="", $AC1587=""), "", IF($H1587=$M$3, "", IF(OR(AJ$7&lt;$AB1587, $AC1587&lt;AJ$6),"", MAX(AJ$10:AJ1586)+1)))</f>
        <v/>
      </c>
      <c r="AK1587" s="5" t="str">
        <f>IF(OR($AB1587="", $AC1587=""), "", IF($H1587=$M$3, "", IF(OR(AK$7&lt;$AB1587, $AC1587&lt;AK$6),"", MAX(AK$10:AK1586)+1)))</f>
        <v/>
      </c>
      <c r="AL1587" s="5" t="str">
        <f>IF(OR($AB1587="", $AC1587=""), "", IF($H1587=$M$3, "", IF(OR(AL$7&lt;$AB1587, $AC1587&lt;AL$6),"", MAX(AL$10:AL1586)+1)))</f>
        <v/>
      </c>
      <c r="AM1587" s="5" t="str">
        <f>IF(OR($AB1587="", $AC1587=""), "", IF($H1587=$M$3, "", IF(OR(AM$7&lt;$AB1587, $AC1587&lt;AM$6),"", MAX(AM$10:AM1586)+1)))</f>
        <v/>
      </c>
      <c r="AN1587" s="5" t="str">
        <f>IF(OR($AB1587="", $AC1587=""), "", IF($H1587=$M$3, "", IF(OR(AN$7&lt;$AB1587, $AC1587&lt;AN$6),"", MAX(AN$10:AN1586)+1)))</f>
        <v/>
      </c>
      <c r="AO1587" s="5" t="str">
        <f>IF(OR($AB1587="", $AC1587=""), "", IF($H1587=$M$3, "", IF(OR(AO$7&lt;$AB1587, $AC1587&lt;AO$6),"", MAX(AO$10:AO1586)+1)))</f>
        <v/>
      </c>
      <c r="AP1587" s="5" t="str">
        <f>IF(OR($AB1587="", $AC1587=""), "", IF($H1587=$M$3, "", IF(OR(AP$7&lt;$AB1587, $AC1587&lt;AP$6),"", MAX(AP$10:AP1586)+1)))</f>
        <v/>
      </c>
      <c r="AQ1587" s="5" t="str">
        <f>IF(OR($AB1587="", $AC1587=""), "", IF($H1587=$M$3, "", IF(OR(AQ$7&lt;$AB1587, $AC1587&lt;AQ$6),"", MAX(AQ$10:AQ1586)+1)))</f>
        <v/>
      </c>
      <c r="AR1587" s="5" t="str">
        <f>IF(OR($AB1587="", $AC1587=""), "", IF($H1587=$M$3, "", IF(OR(AR$7&lt;$AB1587, $AC1587&lt;AR$6),"", MAX(AR$10:AR1586)+1)))</f>
        <v/>
      </c>
      <c r="AS1587" s="5" t="str">
        <f>IF(OR($AB1587="", $AC1587=""), "", IF($H1587=$M$3, "", IF(OR(AS$7&lt;$AB1587, $AC1587&lt;AS$6),"", MAX(AS$10:AS1586)+1)))</f>
        <v/>
      </c>
      <c r="AT1587" s="5" t="str">
        <f>IF(OR($AB1587="", $AC1587=""), "", IF($H1587=$M$3, "", IF(OR(AT$7&lt;$AB1587, $AC1587&lt;AT$6),"", MAX(AT$10:AT1586)+1)))</f>
        <v/>
      </c>
      <c r="AU1587" s="5" t="str">
        <f>IF(OR($AB1587="", $AC1587=""), "", IF($H1587=$M$3, "", IF(OR(AU$7&lt;$AB1587, $AC1587&lt;AU$6),"", MAX(AU$10:AU1586)+1)))</f>
        <v/>
      </c>
      <c r="AV1587" s="5" t="str">
        <f>IF(OR($AB1587="", $AC1587=""), "", IF($H1587=$M$3, "", IF(OR(AV$7&lt;$AB1587, $AC1587&lt;AV$6),"", MAX(AV$10:AV1586)+1)))</f>
        <v/>
      </c>
      <c r="AW1587" s="5" t="str">
        <f>IF(OR($AB1587="", $AC1587=""), "", IF($H1587=$M$3, "", IF(OR(AW$7&lt;$AB1587, $AC1587&lt;AW$6),"", MAX(AW$10:AW1586)+1)))</f>
        <v/>
      </c>
      <c r="AX1587" s="5" t="str">
        <f>IF(OR($AB1587="", $AC1587=""), "", IF($H1587=$M$3, "", IF(OR(AX$7&lt;$AB1587, $AC1587&lt;AX$6),"", MAX(AX$10:AX1586)+1)))</f>
        <v/>
      </c>
      <c r="AY1587" s="5" t="str">
        <f>IF(OR($AB1587="", $AC1587=""), "", IF($H1587=$M$3, "", IF(OR(AY$7&lt;$AB1587, $AC1587&lt;AY$6),"", MAX(AY$10:AY1586)+1)))</f>
        <v/>
      </c>
      <c r="AZ1587" s="5" t="str">
        <f>IF(OR($AB1587="", $AC1587=""), "", IF($H1587=$M$3, "", IF(OR(AZ$7&lt;$AB1587, $AC1587&lt;AZ$6),"", MAX(AZ$10:AZ1586)+1)))</f>
        <v/>
      </c>
      <c r="BA1587" s="5" t="str">
        <f>IF(OR($AB1587="", $AC1587=""), "", IF($H1587=$M$3, "", IF(OR(BA$7&lt;$AB1587, $AC1587&lt;BA$6),"", MAX(BA$10:BA1586)+1)))</f>
        <v/>
      </c>
      <c r="BB1587" s="5" t="str">
        <f>IF(OR($AB1587="", $AC1587=""), "", IF($H1587=$M$3, "", IF(OR(BB$7&lt;$AB1587, $AC1587&lt;BB$6),"", MAX(BB$10:BB1586)+1)))</f>
        <v/>
      </c>
      <c r="BC1587" s="5" t="str">
        <f>IF(OR($AB1587="", $AC1587=""), "", IF($H1587=$M$3, "", IF(OR(BC$7&lt;$AB1587, $AC1587&lt;BC$6),"", MAX(BC$10:BC1586)+1)))</f>
        <v/>
      </c>
      <c r="BD1587" s="5" t="str">
        <f>IF(OR($AB1587="", $AC1587=""), "", IF($H1587=$M$3, "", IF(OR(BD$7&lt;$AB1587, $AC1587&lt;BD$6),"", MAX(BD$10:BD1586)+1)))</f>
        <v/>
      </c>
      <c r="BE1587" s="5" t="str">
        <f>IF(OR($AB1587="", $AC1587=""), "", IF($H1587=$M$3, "", IF(OR(BE$7&lt;$AB1587, $AC1587&lt;BE$6),"", MAX(BE$10:BE1586)+1)))</f>
        <v/>
      </c>
      <c r="BF1587" s="5" t="str">
        <f>IF(OR($AB1587="", $AC1587=""), "", IF($H1587=$M$3, "", IF(OR(BF$7&lt;$AB1587, $AC1587&lt;BF$6),"", MAX(BF$10:BF1586)+1)))</f>
        <v/>
      </c>
      <c r="BG1587" s="5" t="str">
        <f>IF(OR($AB1587="", $AC1587=""), "", IF($H1587=$M$3, "", IF(OR(BG$7&lt;$AB1587, $AC1587&lt;BG$6),"", MAX(BG$10:BG1586)+1)))</f>
        <v/>
      </c>
      <c r="BH1587" s="5" t="str">
        <f>IF(OR($AB1587="", $AC1587=""), "", IF($H1587=$M$3, "", IF(OR(BH$7&lt;$AB1587, $AC1587&lt;BH$6),"", MAX(BH$10:BH1586)+1)))</f>
        <v/>
      </c>
      <c r="BI1587" s="5" t="str">
        <f>IF(OR($AB1587="", $AC1587=""), "", IF($H1587=$M$3, "", IF(OR(BI$7&lt;$AB1587, $AC1587&lt;BI$6),"", MAX(BI$10:BI1586)+1)))</f>
        <v/>
      </c>
      <c r="BK1587" s="5" t="str" cm="1">
        <f t="array" aca="1" ref="BK1587" ca="1">IFERROR(INDEX($AE1587:$BI1587, $BJ1587, MATCH($BK$9, $AE$9:$BI$9, 0)), "")</f>
        <v/>
      </c>
    </row>
    <row r="1588" spans="1:63" x14ac:dyDescent="0.25">
      <c r="A1588" s="2"/>
      <c r="B1588" s="254"/>
      <c r="C1588" s="255"/>
      <c r="D1588" s="256"/>
      <c r="E1588" s="257"/>
      <c r="F1588" s="257"/>
      <c r="G1588" s="258"/>
      <c r="H1588" s="259"/>
      <c r="I1588" s="16"/>
      <c r="J1588" s="5" t="str">
        <f t="shared" si="203"/>
        <v/>
      </c>
      <c r="K1588" s="2"/>
      <c r="O1588" s="5" t="str">
        <f t="shared" si="201"/>
        <v/>
      </c>
      <c r="Q1588" s="5" t="str">
        <f t="shared" si="204"/>
        <v/>
      </c>
      <c r="S1588" s="5" t="str">
        <f t="shared" si="202"/>
        <v/>
      </c>
      <c r="U1588" s="64" t="str">
        <f>IF($D1588="","", IF(COUNTIF('Intro &amp; Setup'!$AW$49:$AW$88, $D1588)&gt;0, "BH", TEXT($D1588, "ddd")))</f>
        <v/>
      </c>
      <c r="V1588" s="65" t="str">
        <f>IF($G1588="", "", IF(COUNTIF('Intro &amp; Setup'!$AW$49:$AW$88, $G1588)&gt;0, "BH", TEXT($G1588, "ddd")))</f>
        <v/>
      </c>
      <c r="W1588" s="64" t="str">
        <f t="shared" si="205"/>
        <v/>
      </c>
      <c r="X1588" s="65" t="str">
        <f t="shared" si="206"/>
        <v/>
      </c>
      <c r="Y1588" s="64" t="str">
        <f>IF(F1588="", "", IF(OR(F1588&lt;'Intro &amp; Setup'!$Z$20, F1588&gt;'Intro &amp; Setup'!$Z$22), "X", ""))</f>
        <v/>
      </c>
      <c r="Z1588" s="65" t="str">
        <f>IF(G1588="", "", IF(OR(G1588&lt;'Intro &amp; Setup'!$Z$20, G1588&gt;'Intro &amp; Setup'!$Z$22), "X", ""))</f>
        <v/>
      </c>
      <c r="AB1588" s="58" t="str">
        <f t="shared" si="207"/>
        <v/>
      </c>
      <c r="AC1588" s="59" t="str">
        <f t="shared" si="208"/>
        <v/>
      </c>
      <c r="AE1588" s="5" t="str">
        <f>IF(OR($AB1588="", $AC1588=""), "", IF($H1588=$M$3, "", IF(OR(AE$7&lt;$AB1588, $AC1588&lt;AE$6),"", MAX(AE$10:AE1587)+1)))</f>
        <v/>
      </c>
      <c r="AF1588" s="5" t="str">
        <f>IF(OR($AB1588="", $AC1588=""), "", IF($H1588=$M$3, "", IF(OR(AF$7&lt;$AB1588, $AC1588&lt;AF$6),"", MAX(AF$10:AF1587)+1)))</f>
        <v/>
      </c>
      <c r="AG1588" s="5" t="str">
        <f>IF(OR($AB1588="", $AC1588=""), "", IF($H1588=$M$3, "", IF(OR(AG$7&lt;$AB1588, $AC1588&lt;AG$6),"", MAX(AG$10:AG1587)+1)))</f>
        <v/>
      </c>
      <c r="AH1588" s="5" t="str">
        <f>IF(OR($AB1588="", $AC1588=""), "", IF($H1588=$M$3, "", IF(OR(AH$7&lt;$AB1588, $AC1588&lt;AH$6),"", MAX(AH$10:AH1587)+1)))</f>
        <v/>
      </c>
      <c r="AI1588" s="5" t="str">
        <f>IF(OR($AB1588="", $AC1588=""), "", IF($H1588=$M$3, "", IF(OR(AI$7&lt;$AB1588, $AC1588&lt;AI$6),"", MAX(AI$10:AI1587)+1)))</f>
        <v/>
      </c>
      <c r="AJ1588" s="5" t="str">
        <f>IF(OR($AB1588="", $AC1588=""), "", IF($H1588=$M$3, "", IF(OR(AJ$7&lt;$AB1588, $AC1588&lt;AJ$6),"", MAX(AJ$10:AJ1587)+1)))</f>
        <v/>
      </c>
      <c r="AK1588" s="5" t="str">
        <f>IF(OR($AB1588="", $AC1588=""), "", IF($H1588=$M$3, "", IF(OR(AK$7&lt;$AB1588, $AC1588&lt;AK$6),"", MAX(AK$10:AK1587)+1)))</f>
        <v/>
      </c>
      <c r="AL1588" s="5" t="str">
        <f>IF(OR($AB1588="", $AC1588=""), "", IF($H1588=$M$3, "", IF(OR(AL$7&lt;$AB1588, $AC1588&lt;AL$6),"", MAX(AL$10:AL1587)+1)))</f>
        <v/>
      </c>
      <c r="AM1588" s="5" t="str">
        <f>IF(OR($AB1588="", $AC1588=""), "", IF($H1588=$M$3, "", IF(OR(AM$7&lt;$AB1588, $AC1588&lt;AM$6),"", MAX(AM$10:AM1587)+1)))</f>
        <v/>
      </c>
      <c r="AN1588" s="5" t="str">
        <f>IF(OR($AB1588="", $AC1588=""), "", IF($H1588=$M$3, "", IF(OR(AN$7&lt;$AB1588, $AC1588&lt;AN$6),"", MAX(AN$10:AN1587)+1)))</f>
        <v/>
      </c>
      <c r="AO1588" s="5" t="str">
        <f>IF(OR($AB1588="", $AC1588=""), "", IF($H1588=$M$3, "", IF(OR(AO$7&lt;$AB1588, $AC1588&lt;AO$6),"", MAX(AO$10:AO1587)+1)))</f>
        <v/>
      </c>
      <c r="AP1588" s="5" t="str">
        <f>IF(OR($AB1588="", $AC1588=""), "", IF($H1588=$M$3, "", IF(OR(AP$7&lt;$AB1588, $AC1588&lt;AP$6),"", MAX(AP$10:AP1587)+1)))</f>
        <v/>
      </c>
      <c r="AQ1588" s="5" t="str">
        <f>IF(OR($AB1588="", $AC1588=""), "", IF($H1588=$M$3, "", IF(OR(AQ$7&lt;$AB1588, $AC1588&lt;AQ$6),"", MAX(AQ$10:AQ1587)+1)))</f>
        <v/>
      </c>
      <c r="AR1588" s="5" t="str">
        <f>IF(OR($AB1588="", $AC1588=""), "", IF($H1588=$M$3, "", IF(OR(AR$7&lt;$AB1588, $AC1588&lt;AR$6),"", MAX(AR$10:AR1587)+1)))</f>
        <v/>
      </c>
      <c r="AS1588" s="5" t="str">
        <f>IF(OR($AB1588="", $AC1588=""), "", IF($H1588=$M$3, "", IF(OR(AS$7&lt;$AB1588, $AC1588&lt;AS$6),"", MAX(AS$10:AS1587)+1)))</f>
        <v/>
      </c>
      <c r="AT1588" s="5" t="str">
        <f>IF(OR($AB1588="", $AC1588=""), "", IF($H1588=$M$3, "", IF(OR(AT$7&lt;$AB1588, $AC1588&lt;AT$6),"", MAX(AT$10:AT1587)+1)))</f>
        <v/>
      </c>
      <c r="AU1588" s="5" t="str">
        <f>IF(OR($AB1588="", $AC1588=""), "", IF($H1588=$M$3, "", IF(OR(AU$7&lt;$AB1588, $AC1588&lt;AU$6),"", MAX(AU$10:AU1587)+1)))</f>
        <v/>
      </c>
      <c r="AV1588" s="5" t="str">
        <f>IF(OR($AB1588="", $AC1588=""), "", IF($H1588=$M$3, "", IF(OR(AV$7&lt;$AB1588, $AC1588&lt;AV$6),"", MAX(AV$10:AV1587)+1)))</f>
        <v/>
      </c>
      <c r="AW1588" s="5" t="str">
        <f>IF(OR($AB1588="", $AC1588=""), "", IF($H1588=$M$3, "", IF(OR(AW$7&lt;$AB1588, $AC1588&lt;AW$6),"", MAX(AW$10:AW1587)+1)))</f>
        <v/>
      </c>
      <c r="AX1588" s="5" t="str">
        <f>IF(OR($AB1588="", $AC1588=""), "", IF($H1588=$M$3, "", IF(OR(AX$7&lt;$AB1588, $AC1588&lt;AX$6),"", MAX(AX$10:AX1587)+1)))</f>
        <v/>
      </c>
      <c r="AY1588" s="5" t="str">
        <f>IF(OR($AB1588="", $AC1588=""), "", IF($H1588=$M$3, "", IF(OR(AY$7&lt;$AB1588, $AC1588&lt;AY$6),"", MAX(AY$10:AY1587)+1)))</f>
        <v/>
      </c>
      <c r="AZ1588" s="5" t="str">
        <f>IF(OR($AB1588="", $AC1588=""), "", IF($H1588=$M$3, "", IF(OR(AZ$7&lt;$AB1588, $AC1588&lt;AZ$6),"", MAX(AZ$10:AZ1587)+1)))</f>
        <v/>
      </c>
      <c r="BA1588" s="5" t="str">
        <f>IF(OR($AB1588="", $AC1588=""), "", IF($H1588=$M$3, "", IF(OR(BA$7&lt;$AB1588, $AC1588&lt;BA$6),"", MAX(BA$10:BA1587)+1)))</f>
        <v/>
      </c>
      <c r="BB1588" s="5" t="str">
        <f>IF(OR($AB1588="", $AC1588=""), "", IF($H1588=$M$3, "", IF(OR(BB$7&lt;$AB1588, $AC1588&lt;BB$6),"", MAX(BB$10:BB1587)+1)))</f>
        <v/>
      </c>
      <c r="BC1588" s="5" t="str">
        <f>IF(OR($AB1588="", $AC1588=""), "", IF($H1588=$M$3, "", IF(OR(BC$7&lt;$AB1588, $AC1588&lt;BC$6),"", MAX(BC$10:BC1587)+1)))</f>
        <v/>
      </c>
      <c r="BD1588" s="5" t="str">
        <f>IF(OR($AB1588="", $AC1588=""), "", IF($H1588=$M$3, "", IF(OR(BD$7&lt;$AB1588, $AC1588&lt;BD$6),"", MAX(BD$10:BD1587)+1)))</f>
        <v/>
      </c>
      <c r="BE1588" s="5" t="str">
        <f>IF(OR($AB1588="", $AC1588=""), "", IF($H1588=$M$3, "", IF(OR(BE$7&lt;$AB1588, $AC1588&lt;BE$6),"", MAX(BE$10:BE1587)+1)))</f>
        <v/>
      </c>
      <c r="BF1588" s="5" t="str">
        <f>IF(OR($AB1588="", $AC1588=""), "", IF($H1588=$M$3, "", IF(OR(BF$7&lt;$AB1588, $AC1588&lt;BF$6),"", MAX(BF$10:BF1587)+1)))</f>
        <v/>
      </c>
      <c r="BG1588" s="5" t="str">
        <f>IF(OR($AB1588="", $AC1588=""), "", IF($H1588=$M$3, "", IF(OR(BG$7&lt;$AB1588, $AC1588&lt;BG$6),"", MAX(BG$10:BG1587)+1)))</f>
        <v/>
      </c>
      <c r="BH1588" s="5" t="str">
        <f>IF(OR($AB1588="", $AC1588=""), "", IF($H1588=$M$3, "", IF(OR(BH$7&lt;$AB1588, $AC1588&lt;BH$6),"", MAX(BH$10:BH1587)+1)))</f>
        <v/>
      </c>
      <c r="BI1588" s="5" t="str">
        <f>IF(OR($AB1588="", $AC1588=""), "", IF($H1588=$M$3, "", IF(OR(BI$7&lt;$AB1588, $AC1588&lt;BI$6),"", MAX(BI$10:BI1587)+1)))</f>
        <v/>
      </c>
      <c r="BK1588" s="5" t="str" cm="1">
        <f t="array" aca="1" ref="BK1588" ca="1">IFERROR(INDEX($AE1588:$BI1588, $BJ1588, MATCH($BK$9, $AE$9:$BI$9, 0)), "")</f>
        <v/>
      </c>
    </row>
    <row r="1589" spans="1:63" x14ac:dyDescent="0.25">
      <c r="A1589" s="2"/>
      <c r="B1589" s="254"/>
      <c r="C1589" s="255"/>
      <c r="D1589" s="256"/>
      <c r="E1589" s="257"/>
      <c r="F1589" s="257"/>
      <c r="G1589" s="258"/>
      <c r="H1589" s="259"/>
      <c r="I1589" s="16"/>
      <c r="J1589" s="5" t="str">
        <f t="shared" si="203"/>
        <v/>
      </c>
      <c r="K1589" s="2"/>
      <c r="O1589" s="5" t="str">
        <f t="shared" si="201"/>
        <v/>
      </c>
      <c r="Q1589" s="5" t="str">
        <f t="shared" si="204"/>
        <v/>
      </c>
      <c r="S1589" s="5" t="str">
        <f t="shared" si="202"/>
        <v/>
      </c>
      <c r="U1589" s="64" t="str">
        <f>IF($D1589="","", IF(COUNTIF('Intro &amp; Setup'!$AW$49:$AW$88, $D1589)&gt;0, "BH", TEXT($D1589, "ddd")))</f>
        <v/>
      </c>
      <c r="V1589" s="65" t="str">
        <f>IF($G1589="", "", IF(COUNTIF('Intro &amp; Setup'!$AW$49:$AW$88, $G1589)&gt;0, "BH", TEXT($G1589, "ddd")))</f>
        <v/>
      </c>
      <c r="W1589" s="64" t="str">
        <f t="shared" si="205"/>
        <v/>
      </c>
      <c r="X1589" s="65" t="str">
        <f t="shared" si="206"/>
        <v/>
      </c>
      <c r="Y1589" s="64" t="str">
        <f>IF(F1589="", "", IF(OR(F1589&lt;'Intro &amp; Setup'!$Z$20, F1589&gt;'Intro &amp; Setup'!$Z$22), "X", ""))</f>
        <v/>
      </c>
      <c r="Z1589" s="65" t="str">
        <f>IF(G1589="", "", IF(OR(G1589&lt;'Intro &amp; Setup'!$Z$20, G1589&gt;'Intro &amp; Setup'!$Z$22), "X", ""))</f>
        <v/>
      </c>
      <c r="AB1589" s="58" t="str">
        <f t="shared" si="207"/>
        <v/>
      </c>
      <c r="AC1589" s="59" t="str">
        <f t="shared" si="208"/>
        <v/>
      </c>
      <c r="AE1589" s="5" t="str">
        <f>IF(OR($AB1589="", $AC1589=""), "", IF($H1589=$M$3, "", IF(OR(AE$7&lt;$AB1589, $AC1589&lt;AE$6),"", MAX(AE$10:AE1588)+1)))</f>
        <v/>
      </c>
      <c r="AF1589" s="5" t="str">
        <f>IF(OR($AB1589="", $AC1589=""), "", IF($H1589=$M$3, "", IF(OR(AF$7&lt;$AB1589, $AC1589&lt;AF$6),"", MAX(AF$10:AF1588)+1)))</f>
        <v/>
      </c>
      <c r="AG1589" s="5" t="str">
        <f>IF(OR($AB1589="", $AC1589=""), "", IF($H1589=$M$3, "", IF(OR(AG$7&lt;$AB1589, $AC1589&lt;AG$6),"", MAX(AG$10:AG1588)+1)))</f>
        <v/>
      </c>
      <c r="AH1589" s="5" t="str">
        <f>IF(OR($AB1589="", $AC1589=""), "", IF($H1589=$M$3, "", IF(OR(AH$7&lt;$AB1589, $AC1589&lt;AH$6),"", MAX(AH$10:AH1588)+1)))</f>
        <v/>
      </c>
      <c r="AI1589" s="5" t="str">
        <f>IF(OR($AB1589="", $AC1589=""), "", IF($H1589=$M$3, "", IF(OR(AI$7&lt;$AB1589, $AC1589&lt;AI$6),"", MAX(AI$10:AI1588)+1)))</f>
        <v/>
      </c>
      <c r="AJ1589" s="5" t="str">
        <f>IF(OR($AB1589="", $AC1589=""), "", IF($H1589=$M$3, "", IF(OR(AJ$7&lt;$AB1589, $AC1589&lt;AJ$6),"", MAX(AJ$10:AJ1588)+1)))</f>
        <v/>
      </c>
      <c r="AK1589" s="5" t="str">
        <f>IF(OR($AB1589="", $AC1589=""), "", IF($H1589=$M$3, "", IF(OR(AK$7&lt;$AB1589, $AC1589&lt;AK$6),"", MAX(AK$10:AK1588)+1)))</f>
        <v/>
      </c>
      <c r="AL1589" s="5" t="str">
        <f>IF(OR($AB1589="", $AC1589=""), "", IF($H1589=$M$3, "", IF(OR(AL$7&lt;$AB1589, $AC1589&lt;AL$6),"", MAX(AL$10:AL1588)+1)))</f>
        <v/>
      </c>
      <c r="AM1589" s="5" t="str">
        <f>IF(OR($AB1589="", $AC1589=""), "", IF($H1589=$M$3, "", IF(OR(AM$7&lt;$AB1589, $AC1589&lt;AM$6),"", MAX(AM$10:AM1588)+1)))</f>
        <v/>
      </c>
      <c r="AN1589" s="5" t="str">
        <f>IF(OR($AB1589="", $AC1589=""), "", IF($H1589=$M$3, "", IF(OR(AN$7&lt;$AB1589, $AC1589&lt;AN$6),"", MAX(AN$10:AN1588)+1)))</f>
        <v/>
      </c>
      <c r="AO1589" s="5" t="str">
        <f>IF(OR($AB1589="", $AC1589=""), "", IF($H1589=$M$3, "", IF(OR(AO$7&lt;$AB1589, $AC1589&lt;AO$6),"", MAX(AO$10:AO1588)+1)))</f>
        <v/>
      </c>
      <c r="AP1589" s="5" t="str">
        <f>IF(OR($AB1589="", $AC1589=""), "", IF($H1589=$M$3, "", IF(OR(AP$7&lt;$AB1589, $AC1589&lt;AP$6),"", MAX(AP$10:AP1588)+1)))</f>
        <v/>
      </c>
      <c r="AQ1589" s="5" t="str">
        <f>IF(OR($AB1589="", $AC1589=""), "", IF($H1589=$M$3, "", IF(OR(AQ$7&lt;$AB1589, $AC1589&lt;AQ$6),"", MAX(AQ$10:AQ1588)+1)))</f>
        <v/>
      </c>
      <c r="AR1589" s="5" t="str">
        <f>IF(OR($AB1589="", $AC1589=""), "", IF($H1589=$M$3, "", IF(OR(AR$7&lt;$AB1589, $AC1589&lt;AR$6),"", MAX(AR$10:AR1588)+1)))</f>
        <v/>
      </c>
      <c r="AS1589" s="5" t="str">
        <f>IF(OR($AB1589="", $AC1589=""), "", IF($H1589=$M$3, "", IF(OR(AS$7&lt;$AB1589, $AC1589&lt;AS$6),"", MAX(AS$10:AS1588)+1)))</f>
        <v/>
      </c>
      <c r="AT1589" s="5" t="str">
        <f>IF(OR($AB1589="", $AC1589=""), "", IF($H1589=$M$3, "", IF(OR(AT$7&lt;$AB1589, $AC1589&lt;AT$6),"", MAX(AT$10:AT1588)+1)))</f>
        <v/>
      </c>
      <c r="AU1589" s="5" t="str">
        <f>IF(OR($AB1589="", $AC1589=""), "", IF($H1589=$M$3, "", IF(OR(AU$7&lt;$AB1589, $AC1589&lt;AU$6),"", MAX(AU$10:AU1588)+1)))</f>
        <v/>
      </c>
      <c r="AV1589" s="5" t="str">
        <f>IF(OR($AB1589="", $AC1589=""), "", IF($H1589=$M$3, "", IF(OR(AV$7&lt;$AB1589, $AC1589&lt;AV$6),"", MAX(AV$10:AV1588)+1)))</f>
        <v/>
      </c>
      <c r="AW1589" s="5" t="str">
        <f>IF(OR($AB1589="", $AC1589=""), "", IF($H1589=$M$3, "", IF(OR(AW$7&lt;$AB1589, $AC1589&lt;AW$6),"", MAX(AW$10:AW1588)+1)))</f>
        <v/>
      </c>
      <c r="AX1589" s="5" t="str">
        <f>IF(OR($AB1589="", $AC1589=""), "", IF($H1589=$M$3, "", IF(OR(AX$7&lt;$AB1589, $AC1589&lt;AX$6),"", MAX(AX$10:AX1588)+1)))</f>
        <v/>
      </c>
      <c r="AY1589" s="5" t="str">
        <f>IF(OR($AB1589="", $AC1589=""), "", IF($H1589=$M$3, "", IF(OR(AY$7&lt;$AB1589, $AC1589&lt;AY$6),"", MAX(AY$10:AY1588)+1)))</f>
        <v/>
      </c>
      <c r="AZ1589" s="5" t="str">
        <f>IF(OR($AB1589="", $AC1589=""), "", IF($H1589=$M$3, "", IF(OR(AZ$7&lt;$AB1589, $AC1589&lt;AZ$6),"", MAX(AZ$10:AZ1588)+1)))</f>
        <v/>
      </c>
      <c r="BA1589" s="5" t="str">
        <f>IF(OR($AB1589="", $AC1589=""), "", IF($H1589=$M$3, "", IF(OR(BA$7&lt;$AB1589, $AC1589&lt;BA$6),"", MAX(BA$10:BA1588)+1)))</f>
        <v/>
      </c>
      <c r="BB1589" s="5" t="str">
        <f>IF(OR($AB1589="", $AC1589=""), "", IF($H1589=$M$3, "", IF(OR(BB$7&lt;$AB1589, $AC1589&lt;BB$6),"", MAX(BB$10:BB1588)+1)))</f>
        <v/>
      </c>
      <c r="BC1589" s="5" t="str">
        <f>IF(OR($AB1589="", $AC1589=""), "", IF($H1589=$M$3, "", IF(OR(BC$7&lt;$AB1589, $AC1589&lt;BC$6),"", MAX(BC$10:BC1588)+1)))</f>
        <v/>
      </c>
      <c r="BD1589" s="5" t="str">
        <f>IF(OR($AB1589="", $AC1589=""), "", IF($H1589=$M$3, "", IF(OR(BD$7&lt;$AB1589, $AC1589&lt;BD$6),"", MAX(BD$10:BD1588)+1)))</f>
        <v/>
      </c>
      <c r="BE1589" s="5" t="str">
        <f>IF(OR($AB1589="", $AC1589=""), "", IF($H1589=$M$3, "", IF(OR(BE$7&lt;$AB1589, $AC1589&lt;BE$6),"", MAX(BE$10:BE1588)+1)))</f>
        <v/>
      </c>
      <c r="BF1589" s="5" t="str">
        <f>IF(OR($AB1589="", $AC1589=""), "", IF($H1589=$M$3, "", IF(OR(BF$7&lt;$AB1589, $AC1589&lt;BF$6),"", MAX(BF$10:BF1588)+1)))</f>
        <v/>
      </c>
      <c r="BG1589" s="5" t="str">
        <f>IF(OR($AB1589="", $AC1589=""), "", IF($H1589=$M$3, "", IF(OR(BG$7&lt;$AB1589, $AC1589&lt;BG$6),"", MAX(BG$10:BG1588)+1)))</f>
        <v/>
      </c>
      <c r="BH1589" s="5" t="str">
        <f>IF(OR($AB1589="", $AC1589=""), "", IF($H1589=$M$3, "", IF(OR(BH$7&lt;$AB1589, $AC1589&lt;BH$6),"", MAX(BH$10:BH1588)+1)))</f>
        <v/>
      </c>
      <c r="BI1589" s="5" t="str">
        <f>IF(OR($AB1589="", $AC1589=""), "", IF($H1589=$M$3, "", IF(OR(BI$7&lt;$AB1589, $AC1589&lt;BI$6),"", MAX(BI$10:BI1588)+1)))</f>
        <v/>
      </c>
      <c r="BK1589" s="5" t="str" cm="1">
        <f t="array" aca="1" ref="BK1589" ca="1">IFERROR(INDEX($AE1589:$BI1589, $BJ1589, MATCH($BK$9, $AE$9:$BI$9, 0)), "")</f>
        <v/>
      </c>
    </row>
    <row r="1590" spans="1:63" x14ac:dyDescent="0.25">
      <c r="A1590" s="2"/>
      <c r="B1590" s="254"/>
      <c r="C1590" s="255"/>
      <c r="D1590" s="256"/>
      <c r="E1590" s="257"/>
      <c r="F1590" s="257"/>
      <c r="G1590" s="258"/>
      <c r="H1590" s="259"/>
      <c r="I1590" s="16"/>
      <c r="J1590" s="5" t="str">
        <f t="shared" si="203"/>
        <v/>
      </c>
      <c r="K1590" s="2"/>
      <c r="O1590" s="5" t="str">
        <f t="shared" si="201"/>
        <v/>
      </c>
      <c r="Q1590" s="5" t="str">
        <f t="shared" si="204"/>
        <v/>
      </c>
      <c r="S1590" s="5" t="str">
        <f t="shared" si="202"/>
        <v/>
      </c>
      <c r="U1590" s="64" t="str">
        <f>IF($D1590="","", IF(COUNTIF('Intro &amp; Setup'!$AW$49:$AW$88, $D1590)&gt;0, "BH", TEXT($D1590, "ddd")))</f>
        <v/>
      </c>
      <c r="V1590" s="65" t="str">
        <f>IF($G1590="", "", IF(COUNTIF('Intro &amp; Setup'!$AW$49:$AW$88, $G1590)&gt;0, "BH", TEXT($G1590, "ddd")))</f>
        <v/>
      </c>
      <c r="W1590" s="64" t="str">
        <f t="shared" si="205"/>
        <v/>
      </c>
      <c r="X1590" s="65" t="str">
        <f t="shared" si="206"/>
        <v/>
      </c>
      <c r="Y1590" s="64" t="str">
        <f>IF(F1590="", "", IF(OR(F1590&lt;'Intro &amp; Setup'!$Z$20, F1590&gt;'Intro &amp; Setup'!$Z$22), "X", ""))</f>
        <v/>
      </c>
      <c r="Z1590" s="65" t="str">
        <f>IF(G1590="", "", IF(OR(G1590&lt;'Intro &amp; Setup'!$Z$20, G1590&gt;'Intro &amp; Setup'!$Z$22), "X", ""))</f>
        <v/>
      </c>
      <c r="AB1590" s="58" t="str">
        <f t="shared" si="207"/>
        <v/>
      </c>
      <c r="AC1590" s="59" t="str">
        <f t="shared" si="208"/>
        <v/>
      </c>
      <c r="AE1590" s="5" t="str">
        <f>IF(OR($AB1590="", $AC1590=""), "", IF($H1590=$M$3, "", IF(OR(AE$7&lt;$AB1590, $AC1590&lt;AE$6),"", MAX(AE$10:AE1589)+1)))</f>
        <v/>
      </c>
      <c r="AF1590" s="5" t="str">
        <f>IF(OR($AB1590="", $AC1590=""), "", IF($H1590=$M$3, "", IF(OR(AF$7&lt;$AB1590, $AC1590&lt;AF$6),"", MAX(AF$10:AF1589)+1)))</f>
        <v/>
      </c>
      <c r="AG1590" s="5" t="str">
        <f>IF(OR($AB1590="", $AC1590=""), "", IF($H1590=$M$3, "", IF(OR(AG$7&lt;$AB1590, $AC1590&lt;AG$6),"", MAX(AG$10:AG1589)+1)))</f>
        <v/>
      </c>
      <c r="AH1590" s="5" t="str">
        <f>IF(OR($AB1590="", $AC1590=""), "", IF($H1590=$M$3, "", IF(OR(AH$7&lt;$AB1590, $AC1590&lt;AH$6),"", MAX(AH$10:AH1589)+1)))</f>
        <v/>
      </c>
      <c r="AI1590" s="5" t="str">
        <f>IF(OR($AB1590="", $AC1590=""), "", IF($H1590=$M$3, "", IF(OR(AI$7&lt;$AB1590, $AC1590&lt;AI$6),"", MAX(AI$10:AI1589)+1)))</f>
        <v/>
      </c>
      <c r="AJ1590" s="5" t="str">
        <f>IF(OR($AB1590="", $AC1590=""), "", IF($H1590=$M$3, "", IF(OR(AJ$7&lt;$AB1590, $AC1590&lt;AJ$6),"", MAX(AJ$10:AJ1589)+1)))</f>
        <v/>
      </c>
      <c r="AK1590" s="5" t="str">
        <f>IF(OR($AB1590="", $AC1590=""), "", IF($H1590=$M$3, "", IF(OR(AK$7&lt;$AB1590, $AC1590&lt;AK$6),"", MAX(AK$10:AK1589)+1)))</f>
        <v/>
      </c>
      <c r="AL1590" s="5" t="str">
        <f>IF(OR($AB1590="", $AC1590=""), "", IF($H1590=$M$3, "", IF(OR(AL$7&lt;$AB1590, $AC1590&lt;AL$6),"", MAX(AL$10:AL1589)+1)))</f>
        <v/>
      </c>
      <c r="AM1590" s="5" t="str">
        <f>IF(OR($AB1590="", $AC1590=""), "", IF($H1590=$M$3, "", IF(OR(AM$7&lt;$AB1590, $AC1590&lt;AM$6),"", MAX(AM$10:AM1589)+1)))</f>
        <v/>
      </c>
      <c r="AN1590" s="5" t="str">
        <f>IF(OR($AB1590="", $AC1590=""), "", IF($H1590=$M$3, "", IF(OR(AN$7&lt;$AB1590, $AC1590&lt;AN$6),"", MAX(AN$10:AN1589)+1)))</f>
        <v/>
      </c>
      <c r="AO1590" s="5" t="str">
        <f>IF(OR($AB1590="", $AC1590=""), "", IF($H1590=$M$3, "", IF(OR(AO$7&lt;$AB1590, $AC1590&lt;AO$6),"", MAX(AO$10:AO1589)+1)))</f>
        <v/>
      </c>
      <c r="AP1590" s="5" t="str">
        <f>IF(OR($AB1590="", $AC1590=""), "", IF($H1590=$M$3, "", IF(OR(AP$7&lt;$AB1590, $AC1590&lt;AP$6),"", MAX(AP$10:AP1589)+1)))</f>
        <v/>
      </c>
      <c r="AQ1590" s="5" t="str">
        <f>IF(OR($AB1590="", $AC1590=""), "", IF($H1590=$M$3, "", IF(OR(AQ$7&lt;$AB1590, $AC1590&lt;AQ$6),"", MAX(AQ$10:AQ1589)+1)))</f>
        <v/>
      </c>
      <c r="AR1590" s="5" t="str">
        <f>IF(OR($AB1590="", $AC1590=""), "", IF($H1590=$M$3, "", IF(OR(AR$7&lt;$AB1590, $AC1590&lt;AR$6),"", MAX(AR$10:AR1589)+1)))</f>
        <v/>
      </c>
      <c r="AS1590" s="5" t="str">
        <f>IF(OR($AB1590="", $AC1590=""), "", IF($H1590=$M$3, "", IF(OR(AS$7&lt;$AB1590, $AC1590&lt;AS$6),"", MAX(AS$10:AS1589)+1)))</f>
        <v/>
      </c>
      <c r="AT1590" s="5" t="str">
        <f>IF(OR($AB1590="", $AC1590=""), "", IF($H1590=$M$3, "", IF(OR(AT$7&lt;$AB1590, $AC1590&lt;AT$6),"", MAX(AT$10:AT1589)+1)))</f>
        <v/>
      </c>
      <c r="AU1590" s="5" t="str">
        <f>IF(OR($AB1590="", $AC1590=""), "", IF($H1590=$M$3, "", IF(OR(AU$7&lt;$AB1590, $AC1590&lt;AU$6),"", MAX(AU$10:AU1589)+1)))</f>
        <v/>
      </c>
      <c r="AV1590" s="5" t="str">
        <f>IF(OR($AB1590="", $AC1590=""), "", IF($H1590=$M$3, "", IF(OR(AV$7&lt;$AB1590, $AC1590&lt;AV$6),"", MAX(AV$10:AV1589)+1)))</f>
        <v/>
      </c>
      <c r="AW1590" s="5" t="str">
        <f>IF(OR($AB1590="", $AC1590=""), "", IF($H1590=$M$3, "", IF(OR(AW$7&lt;$AB1590, $AC1590&lt;AW$6),"", MAX(AW$10:AW1589)+1)))</f>
        <v/>
      </c>
      <c r="AX1590" s="5" t="str">
        <f>IF(OR($AB1590="", $AC1590=""), "", IF($H1590=$M$3, "", IF(OR(AX$7&lt;$AB1590, $AC1590&lt;AX$6),"", MAX(AX$10:AX1589)+1)))</f>
        <v/>
      </c>
      <c r="AY1590" s="5" t="str">
        <f>IF(OR($AB1590="", $AC1590=""), "", IF($H1590=$M$3, "", IF(OR(AY$7&lt;$AB1590, $AC1590&lt;AY$6),"", MAX(AY$10:AY1589)+1)))</f>
        <v/>
      </c>
      <c r="AZ1590" s="5" t="str">
        <f>IF(OR($AB1590="", $AC1590=""), "", IF($H1590=$M$3, "", IF(OR(AZ$7&lt;$AB1590, $AC1590&lt;AZ$6),"", MAX(AZ$10:AZ1589)+1)))</f>
        <v/>
      </c>
      <c r="BA1590" s="5" t="str">
        <f>IF(OR($AB1590="", $AC1590=""), "", IF($H1590=$M$3, "", IF(OR(BA$7&lt;$AB1590, $AC1590&lt;BA$6),"", MAX(BA$10:BA1589)+1)))</f>
        <v/>
      </c>
      <c r="BB1590" s="5" t="str">
        <f>IF(OR($AB1590="", $AC1590=""), "", IF($H1590=$M$3, "", IF(OR(BB$7&lt;$AB1590, $AC1590&lt;BB$6),"", MAX(BB$10:BB1589)+1)))</f>
        <v/>
      </c>
      <c r="BC1590" s="5" t="str">
        <f>IF(OR($AB1590="", $AC1590=""), "", IF($H1590=$M$3, "", IF(OR(BC$7&lt;$AB1590, $AC1590&lt;BC$6),"", MAX(BC$10:BC1589)+1)))</f>
        <v/>
      </c>
      <c r="BD1590" s="5" t="str">
        <f>IF(OR($AB1590="", $AC1590=""), "", IF($H1590=$M$3, "", IF(OR(BD$7&lt;$AB1590, $AC1590&lt;BD$6),"", MAX(BD$10:BD1589)+1)))</f>
        <v/>
      </c>
      <c r="BE1590" s="5" t="str">
        <f>IF(OR($AB1590="", $AC1590=""), "", IF($H1590=$M$3, "", IF(OR(BE$7&lt;$AB1590, $AC1590&lt;BE$6),"", MAX(BE$10:BE1589)+1)))</f>
        <v/>
      </c>
      <c r="BF1590" s="5" t="str">
        <f>IF(OR($AB1590="", $AC1590=""), "", IF($H1590=$M$3, "", IF(OR(BF$7&lt;$AB1590, $AC1590&lt;BF$6),"", MAX(BF$10:BF1589)+1)))</f>
        <v/>
      </c>
      <c r="BG1590" s="5" t="str">
        <f>IF(OR($AB1590="", $AC1590=""), "", IF($H1590=$M$3, "", IF(OR(BG$7&lt;$AB1590, $AC1590&lt;BG$6),"", MAX(BG$10:BG1589)+1)))</f>
        <v/>
      </c>
      <c r="BH1590" s="5" t="str">
        <f>IF(OR($AB1590="", $AC1590=""), "", IF($H1590=$M$3, "", IF(OR(BH$7&lt;$AB1590, $AC1590&lt;BH$6),"", MAX(BH$10:BH1589)+1)))</f>
        <v/>
      </c>
      <c r="BI1590" s="5" t="str">
        <f>IF(OR($AB1590="", $AC1590=""), "", IF($H1590=$M$3, "", IF(OR(BI$7&lt;$AB1590, $AC1590&lt;BI$6),"", MAX(BI$10:BI1589)+1)))</f>
        <v/>
      </c>
      <c r="BK1590" s="5" t="str" cm="1">
        <f t="array" aca="1" ref="BK1590" ca="1">IFERROR(INDEX($AE1590:$BI1590, $BJ1590, MATCH($BK$9, $AE$9:$BI$9, 0)), "")</f>
        <v/>
      </c>
    </row>
    <row r="1591" spans="1:63" x14ac:dyDescent="0.25">
      <c r="A1591" s="2"/>
      <c r="B1591" s="254"/>
      <c r="C1591" s="255"/>
      <c r="D1591" s="256"/>
      <c r="E1591" s="257"/>
      <c r="F1591" s="257"/>
      <c r="G1591" s="258"/>
      <c r="H1591" s="259"/>
      <c r="I1591" s="16"/>
      <c r="J1591" s="5" t="str">
        <f t="shared" si="203"/>
        <v/>
      </c>
      <c r="K1591" s="2"/>
      <c r="O1591" s="5" t="str">
        <f t="shared" si="201"/>
        <v/>
      </c>
      <c r="Q1591" s="5" t="str">
        <f t="shared" si="204"/>
        <v/>
      </c>
      <c r="S1591" s="5" t="str">
        <f t="shared" si="202"/>
        <v/>
      </c>
      <c r="U1591" s="64" t="str">
        <f>IF($D1591="","", IF(COUNTIF('Intro &amp; Setup'!$AW$49:$AW$88, $D1591)&gt;0, "BH", TEXT($D1591, "ddd")))</f>
        <v/>
      </c>
      <c r="V1591" s="65" t="str">
        <f>IF($G1591="", "", IF(COUNTIF('Intro &amp; Setup'!$AW$49:$AW$88, $G1591)&gt;0, "BH", TEXT($G1591, "ddd")))</f>
        <v/>
      </c>
      <c r="W1591" s="64" t="str">
        <f t="shared" si="205"/>
        <v/>
      </c>
      <c r="X1591" s="65" t="str">
        <f t="shared" si="206"/>
        <v/>
      </c>
      <c r="Y1591" s="64" t="str">
        <f>IF(F1591="", "", IF(OR(F1591&lt;'Intro &amp; Setup'!$Z$20, F1591&gt;'Intro &amp; Setup'!$Z$22), "X", ""))</f>
        <v/>
      </c>
      <c r="Z1591" s="65" t="str">
        <f>IF(G1591="", "", IF(OR(G1591&lt;'Intro &amp; Setup'!$Z$20, G1591&gt;'Intro &amp; Setup'!$Z$22), "X", ""))</f>
        <v/>
      </c>
      <c r="AB1591" s="58" t="str">
        <f t="shared" si="207"/>
        <v/>
      </c>
      <c r="AC1591" s="59" t="str">
        <f t="shared" si="208"/>
        <v/>
      </c>
      <c r="AE1591" s="5" t="str">
        <f>IF(OR($AB1591="", $AC1591=""), "", IF($H1591=$M$3, "", IF(OR(AE$7&lt;$AB1591, $AC1591&lt;AE$6),"", MAX(AE$10:AE1590)+1)))</f>
        <v/>
      </c>
      <c r="AF1591" s="5" t="str">
        <f>IF(OR($AB1591="", $AC1591=""), "", IF($H1591=$M$3, "", IF(OR(AF$7&lt;$AB1591, $AC1591&lt;AF$6),"", MAX(AF$10:AF1590)+1)))</f>
        <v/>
      </c>
      <c r="AG1591" s="5" t="str">
        <f>IF(OR($AB1591="", $AC1591=""), "", IF($H1591=$M$3, "", IF(OR(AG$7&lt;$AB1591, $AC1591&lt;AG$6),"", MAX(AG$10:AG1590)+1)))</f>
        <v/>
      </c>
      <c r="AH1591" s="5" t="str">
        <f>IF(OR($AB1591="", $AC1591=""), "", IF($H1591=$M$3, "", IF(OR(AH$7&lt;$AB1591, $AC1591&lt;AH$6),"", MAX(AH$10:AH1590)+1)))</f>
        <v/>
      </c>
      <c r="AI1591" s="5" t="str">
        <f>IF(OR($AB1591="", $AC1591=""), "", IF($H1591=$M$3, "", IF(OR(AI$7&lt;$AB1591, $AC1591&lt;AI$6),"", MAX(AI$10:AI1590)+1)))</f>
        <v/>
      </c>
      <c r="AJ1591" s="5" t="str">
        <f>IF(OR($AB1591="", $AC1591=""), "", IF($H1591=$M$3, "", IF(OR(AJ$7&lt;$AB1591, $AC1591&lt;AJ$6),"", MAX(AJ$10:AJ1590)+1)))</f>
        <v/>
      </c>
      <c r="AK1591" s="5" t="str">
        <f>IF(OR($AB1591="", $AC1591=""), "", IF($H1591=$M$3, "", IF(OR(AK$7&lt;$AB1591, $AC1591&lt;AK$6),"", MAX(AK$10:AK1590)+1)))</f>
        <v/>
      </c>
      <c r="AL1591" s="5" t="str">
        <f>IF(OR($AB1591="", $AC1591=""), "", IF($H1591=$M$3, "", IF(OR(AL$7&lt;$AB1591, $AC1591&lt;AL$6),"", MAX(AL$10:AL1590)+1)))</f>
        <v/>
      </c>
      <c r="AM1591" s="5" t="str">
        <f>IF(OR($AB1591="", $AC1591=""), "", IF($H1591=$M$3, "", IF(OR(AM$7&lt;$AB1591, $AC1591&lt;AM$6),"", MAX(AM$10:AM1590)+1)))</f>
        <v/>
      </c>
      <c r="AN1591" s="5" t="str">
        <f>IF(OR($AB1591="", $AC1591=""), "", IF($H1591=$M$3, "", IF(OR(AN$7&lt;$AB1591, $AC1591&lt;AN$6),"", MAX(AN$10:AN1590)+1)))</f>
        <v/>
      </c>
      <c r="AO1591" s="5" t="str">
        <f>IF(OR($AB1591="", $AC1591=""), "", IF($H1591=$M$3, "", IF(OR(AO$7&lt;$AB1591, $AC1591&lt;AO$6),"", MAX(AO$10:AO1590)+1)))</f>
        <v/>
      </c>
      <c r="AP1591" s="5" t="str">
        <f>IF(OR($AB1591="", $AC1591=""), "", IF($H1591=$M$3, "", IF(OR(AP$7&lt;$AB1591, $AC1591&lt;AP$6),"", MAX(AP$10:AP1590)+1)))</f>
        <v/>
      </c>
      <c r="AQ1591" s="5" t="str">
        <f>IF(OR($AB1591="", $AC1591=""), "", IF($H1591=$M$3, "", IF(OR(AQ$7&lt;$AB1591, $AC1591&lt;AQ$6),"", MAX(AQ$10:AQ1590)+1)))</f>
        <v/>
      </c>
      <c r="AR1591" s="5" t="str">
        <f>IF(OR($AB1591="", $AC1591=""), "", IF($H1591=$M$3, "", IF(OR(AR$7&lt;$AB1591, $AC1591&lt;AR$6),"", MAX(AR$10:AR1590)+1)))</f>
        <v/>
      </c>
      <c r="AS1591" s="5" t="str">
        <f>IF(OR($AB1591="", $AC1591=""), "", IF($H1591=$M$3, "", IF(OR(AS$7&lt;$AB1591, $AC1591&lt;AS$6),"", MAX(AS$10:AS1590)+1)))</f>
        <v/>
      </c>
      <c r="AT1591" s="5" t="str">
        <f>IF(OR($AB1591="", $AC1591=""), "", IF($H1591=$M$3, "", IF(OR(AT$7&lt;$AB1591, $AC1591&lt;AT$6),"", MAX(AT$10:AT1590)+1)))</f>
        <v/>
      </c>
      <c r="AU1591" s="5" t="str">
        <f>IF(OR($AB1591="", $AC1591=""), "", IF($H1591=$M$3, "", IF(OR(AU$7&lt;$AB1591, $AC1591&lt;AU$6),"", MAX(AU$10:AU1590)+1)))</f>
        <v/>
      </c>
      <c r="AV1591" s="5" t="str">
        <f>IF(OR($AB1591="", $AC1591=""), "", IF($H1591=$M$3, "", IF(OR(AV$7&lt;$AB1591, $AC1591&lt;AV$6),"", MAX(AV$10:AV1590)+1)))</f>
        <v/>
      </c>
      <c r="AW1591" s="5" t="str">
        <f>IF(OR($AB1591="", $AC1591=""), "", IF($H1591=$M$3, "", IF(OR(AW$7&lt;$AB1591, $AC1591&lt;AW$6),"", MAX(AW$10:AW1590)+1)))</f>
        <v/>
      </c>
      <c r="AX1591" s="5" t="str">
        <f>IF(OR($AB1591="", $AC1591=""), "", IF($H1591=$M$3, "", IF(OR(AX$7&lt;$AB1591, $AC1591&lt;AX$6),"", MAX(AX$10:AX1590)+1)))</f>
        <v/>
      </c>
      <c r="AY1591" s="5" t="str">
        <f>IF(OR($AB1591="", $AC1591=""), "", IF($H1591=$M$3, "", IF(OR(AY$7&lt;$AB1591, $AC1591&lt;AY$6),"", MAX(AY$10:AY1590)+1)))</f>
        <v/>
      </c>
      <c r="AZ1591" s="5" t="str">
        <f>IF(OR($AB1591="", $AC1591=""), "", IF($H1591=$M$3, "", IF(OR(AZ$7&lt;$AB1591, $AC1591&lt;AZ$6),"", MAX(AZ$10:AZ1590)+1)))</f>
        <v/>
      </c>
      <c r="BA1591" s="5" t="str">
        <f>IF(OR($AB1591="", $AC1591=""), "", IF($H1591=$M$3, "", IF(OR(BA$7&lt;$AB1591, $AC1591&lt;BA$6),"", MAX(BA$10:BA1590)+1)))</f>
        <v/>
      </c>
      <c r="BB1591" s="5" t="str">
        <f>IF(OR($AB1591="", $AC1591=""), "", IF($H1591=$M$3, "", IF(OR(BB$7&lt;$AB1591, $AC1591&lt;BB$6),"", MAX(BB$10:BB1590)+1)))</f>
        <v/>
      </c>
      <c r="BC1591" s="5" t="str">
        <f>IF(OR($AB1591="", $AC1591=""), "", IF($H1591=$M$3, "", IF(OR(BC$7&lt;$AB1591, $AC1591&lt;BC$6),"", MAX(BC$10:BC1590)+1)))</f>
        <v/>
      </c>
      <c r="BD1591" s="5" t="str">
        <f>IF(OR($AB1591="", $AC1591=""), "", IF($H1591=$M$3, "", IF(OR(BD$7&lt;$AB1591, $AC1591&lt;BD$6),"", MAX(BD$10:BD1590)+1)))</f>
        <v/>
      </c>
      <c r="BE1591" s="5" t="str">
        <f>IF(OR($AB1591="", $AC1591=""), "", IF($H1591=$M$3, "", IF(OR(BE$7&lt;$AB1591, $AC1591&lt;BE$6),"", MAX(BE$10:BE1590)+1)))</f>
        <v/>
      </c>
      <c r="BF1591" s="5" t="str">
        <f>IF(OR($AB1591="", $AC1591=""), "", IF($H1591=$M$3, "", IF(OR(BF$7&lt;$AB1591, $AC1591&lt;BF$6),"", MAX(BF$10:BF1590)+1)))</f>
        <v/>
      </c>
      <c r="BG1591" s="5" t="str">
        <f>IF(OR($AB1591="", $AC1591=""), "", IF($H1591=$M$3, "", IF(OR(BG$7&lt;$AB1591, $AC1591&lt;BG$6),"", MAX(BG$10:BG1590)+1)))</f>
        <v/>
      </c>
      <c r="BH1591" s="5" t="str">
        <f>IF(OR($AB1591="", $AC1591=""), "", IF($H1591=$M$3, "", IF(OR(BH$7&lt;$AB1591, $AC1591&lt;BH$6),"", MAX(BH$10:BH1590)+1)))</f>
        <v/>
      </c>
      <c r="BI1591" s="5" t="str">
        <f>IF(OR($AB1591="", $AC1591=""), "", IF($H1591=$M$3, "", IF(OR(BI$7&lt;$AB1591, $AC1591&lt;BI$6),"", MAX(BI$10:BI1590)+1)))</f>
        <v/>
      </c>
      <c r="BK1591" s="5" t="str" cm="1">
        <f t="array" aca="1" ref="BK1591" ca="1">IFERROR(INDEX($AE1591:$BI1591, $BJ1591, MATCH($BK$9, $AE$9:$BI$9, 0)), "")</f>
        <v/>
      </c>
    </row>
    <row r="1592" spans="1:63" x14ac:dyDescent="0.25">
      <c r="A1592" s="2"/>
      <c r="B1592" s="254"/>
      <c r="C1592" s="255"/>
      <c r="D1592" s="256"/>
      <c r="E1592" s="257"/>
      <c r="F1592" s="257"/>
      <c r="G1592" s="258"/>
      <c r="H1592" s="259"/>
      <c r="I1592" s="16"/>
      <c r="J1592" s="5" t="str">
        <f t="shared" si="203"/>
        <v/>
      </c>
      <c r="K1592" s="2"/>
      <c r="O1592" s="5" t="str">
        <f t="shared" si="201"/>
        <v/>
      </c>
      <c r="Q1592" s="5" t="str">
        <f t="shared" si="204"/>
        <v/>
      </c>
      <c r="S1592" s="5" t="str">
        <f t="shared" si="202"/>
        <v/>
      </c>
      <c r="U1592" s="64" t="str">
        <f>IF($D1592="","", IF(COUNTIF('Intro &amp; Setup'!$AW$49:$AW$88, $D1592)&gt;0, "BH", TEXT($D1592, "ddd")))</f>
        <v/>
      </c>
      <c r="V1592" s="65" t="str">
        <f>IF($G1592="", "", IF(COUNTIF('Intro &amp; Setup'!$AW$49:$AW$88, $G1592)&gt;0, "BH", TEXT($G1592, "ddd")))</f>
        <v/>
      </c>
      <c r="W1592" s="64" t="str">
        <f t="shared" si="205"/>
        <v/>
      </c>
      <c r="X1592" s="65" t="str">
        <f t="shared" si="206"/>
        <v/>
      </c>
      <c r="Y1592" s="64" t="str">
        <f>IF(F1592="", "", IF(OR(F1592&lt;'Intro &amp; Setup'!$Z$20, F1592&gt;'Intro &amp; Setup'!$Z$22), "X", ""))</f>
        <v/>
      </c>
      <c r="Z1592" s="65" t="str">
        <f>IF(G1592="", "", IF(OR(G1592&lt;'Intro &amp; Setup'!$Z$20, G1592&gt;'Intro &amp; Setup'!$Z$22), "X", ""))</f>
        <v/>
      </c>
      <c r="AB1592" s="58" t="str">
        <f t="shared" si="207"/>
        <v/>
      </c>
      <c r="AC1592" s="59" t="str">
        <f t="shared" si="208"/>
        <v/>
      </c>
      <c r="AE1592" s="5" t="str">
        <f>IF(OR($AB1592="", $AC1592=""), "", IF($H1592=$M$3, "", IF(OR(AE$7&lt;$AB1592, $AC1592&lt;AE$6),"", MAX(AE$10:AE1591)+1)))</f>
        <v/>
      </c>
      <c r="AF1592" s="5" t="str">
        <f>IF(OR($AB1592="", $AC1592=""), "", IF($H1592=$M$3, "", IF(OR(AF$7&lt;$AB1592, $AC1592&lt;AF$6),"", MAX(AF$10:AF1591)+1)))</f>
        <v/>
      </c>
      <c r="AG1592" s="5" t="str">
        <f>IF(OR($AB1592="", $AC1592=""), "", IF($H1592=$M$3, "", IF(OR(AG$7&lt;$AB1592, $AC1592&lt;AG$6),"", MAX(AG$10:AG1591)+1)))</f>
        <v/>
      </c>
      <c r="AH1592" s="5" t="str">
        <f>IF(OR($AB1592="", $AC1592=""), "", IF($H1592=$M$3, "", IF(OR(AH$7&lt;$AB1592, $AC1592&lt;AH$6),"", MAX(AH$10:AH1591)+1)))</f>
        <v/>
      </c>
      <c r="AI1592" s="5" t="str">
        <f>IF(OR($AB1592="", $AC1592=""), "", IF($H1592=$M$3, "", IF(OR(AI$7&lt;$AB1592, $AC1592&lt;AI$6),"", MAX(AI$10:AI1591)+1)))</f>
        <v/>
      </c>
      <c r="AJ1592" s="5" t="str">
        <f>IF(OR($AB1592="", $AC1592=""), "", IF($H1592=$M$3, "", IF(OR(AJ$7&lt;$AB1592, $AC1592&lt;AJ$6),"", MAX(AJ$10:AJ1591)+1)))</f>
        <v/>
      </c>
      <c r="AK1592" s="5" t="str">
        <f>IF(OR($AB1592="", $AC1592=""), "", IF($H1592=$M$3, "", IF(OR(AK$7&lt;$AB1592, $AC1592&lt;AK$6),"", MAX(AK$10:AK1591)+1)))</f>
        <v/>
      </c>
      <c r="AL1592" s="5" t="str">
        <f>IF(OR($AB1592="", $AC1592=""), "", IF($H1592=$M$3, "", IF(OR(AL$7&lt;$AB1592, $AC1592&lt;AL$6),"", MAX(AL$10:AL1591)+1)))</f>
        <v/>
      </c>
      <c r="AM1592" s="5" t="str">
        <f>IF(OR($AB1592="", $AC1592=""), "", IF($H1592=$M$3, "", IF(OR(AM$7&lt;$AB1592, $AC1592&lt;AM$6),"", MAX(AM$10:AM1591)+1)))</f>
        <v/>
      </c>
      <c r="AN1592" s="5" t="str">
        <f>IF(OR($AB1592="", $AC1592=""), "", IF($H1592=$M$3, "", IF(OR(AN$7&lt;$AB1592, $AC1592&lt;AN$6),"", MAX(AN$10:AN1591)+1)))</f>
        <v/>
      </c>
      <c r="AO1592" s="5" t="str">
        <f>IF(OR($AB1592="", $AC1592=""), "", IF($H1592=$M$3, "", IF(OR(AO$7&lt;$AB1592, $AC1592&lt;AO$6),"", MAX(AO$10:AO1591)+1)))</f>
        <v/>
      </c>
      <c r="AP1592" s="5" t="str">
        <f>IF(OR($AB1592="", $AC1592=""), "", IF($H1592=$M$3, "", IF(OR(AP$7&lt;$AB1592, $AC1592&lt;AP$6),"", MAX(AP$10:AP1591)+1)))</f>
        <v/>
      </c>
      <c r="AQ1592" s="5" t="str">
        <f>IF(OR($AB1592="", $AC1592=""), "", IF($H1592=$M$3, "", IF(OR(AQ$7&lt;$AB1592, $AC1592&lt;AQ$6),"", MAX(AQ$10:AQ1591)+1)))</f>
        <v/>
      </c>
      <c r="AR1592" s="5" t="str">
        <f>IF(OR($AB1592="", $AC1592=""), "", IF($H1592=$M$3, "", IF(OR(AR$7&lt;$AB1592, $AC1592&lt;AR$6),"", MAX(AR$10:AR1591)+1)))</f>
        <v/>
      </c>
      <c r="AS1592" s="5" t="str">
        <f>IF(OR($AB1592="", $AC1592=""), "", IF($H1592=$M$3, "", IF(OR(AS$7&lt;$AB1592, $AC1592&lt;AS$6),"", MAX(AS$10:AS1591)+1)))</f>
        <v/>
      </c>
      <c r="AT1592" s="5" t="str">
        <f>IF(OR($AB1592="", $AC1592=""), "", IF($H1592=$M$3, "", IF(OR(AT$7&lt;$AB1592, $AC1592&lt;AT$6),"", MAX(AT$10:AT1591)+1)))</f>
        <v/>
      </c>
      <c r="AU1592" s="5" t="str">
        <f>IF(OR($AB1592="", $AC1592=""), "", IF($H1592=$M$3, "", IF(OR(AU$7&lt;$AB1592, $AC1592&lt;AU$6),"", MAX(AU$10:AU1591)+1)))</f>
        <v/>
      </c>
      <c r="AV1592" s="5" t="str">
        <f>IF(OR($AB1592="", $AC1592=""), "", IF($H1592=$M$3, "", IF(OR(AV$7&lt;$AB1592, $AC1592&lt;AV$6),"", MAX(AV$10:AV1591)+1)))</f>
        <v/>
      </c>
      <c r="AW1592" s="5" t="str">
        <f>IF(OR($AB1592="", $AC1592=""), "", IF($H1592=$M$3, "", IF(OR(AW$7&lt;$AB1592, $AC1592&lt;AW$6),"", MAX(AW$10:AW1591)+1)))</f>
        <v/>
      </c>
      <c r="AX1592" s="5" t="str">
        <f>IF(OR($AB1592="", $AC1592=""), "", IF($H1592=$M$3, "", IF(OR(AX$7&lt;$AB1592, $AC1592&lt;AX$6),"", MAX(AX$10:AX1591)+1)))</f>
        <v/>
      </c>
      <c r="AY1592" s="5" t="str">
        <f>IF(OR($AB1592="", $AC1592=""), "", IF($H1592=$M$3, "", IF(OR(AY$7&lt;$AB1592, $AC1592&lt;AY$6),"", MAX(AY$10:AY1591)+1)))</f>
        <v/>
      </c>
      <c r="AZ1592" s="5" t="str">
        <f>IF(OR($AB1592="", $AC1592=""), "", IF($H1592=$M$3, "", IF(OR(AZ$7&lt;$AB1592, $AC1592&lt;AZ$6),"", MAX(AZ$10:AZ1591)+1)))</f>
        <v/>
      </c>
      <c r="BA1592" s="5" t="str">
        <f>IF(OR($AB1592="", $AC1592=""), "", IF($H1592=$M$3, "", IF(OR(BA$7&lt;$AB1592, $AC1592&lt;BA$6),"", MAX(BA$10:BA1591)+1)))</f>
        <v/>
      </c>
      <c r="BB1592" s="5" t="str">
        <f>IF(OR($AB1592="", $AC1592=""), "", IF($H1592=$M$3, "", IF(OR(BB$7&lt;$AB1592, $AC1592&lt;BB$6),"", MAX(BB$10:BB1591)+1)))</f>
        <v/>
      </c>
      <c r="BC1592" s="5" t="str">
        <f>IF(OR($AB1592="", $AC1592=""), "", IF($H1592=$M$3, "", IF(OR(BC$7&lt;$AB1592, $AC1592&lt;BC$6),"", MAX(BC$10:BC1591)+1)))</f>
        <v/>
      </c>
      <c r="BD1592" s="5" t="str">
        <f>IF(OR($AB1592="", $AC1592=""), "", IF($H1592=$M$3, "", IF(OR(BD$7&lt;$AB1592, $AC1592&lt;BD$6),"", MAX(BD$10:BD1591)+1)))</f>
        <v/>
      </c>
      <c r="BE1592" s="5" t="str">
        <f>IF(OR($AB1592="", $AC1592=""), "", IF($H1592=$M$3, "", IF(OR(BE$7&lt;$AB1592, $AC1592&lt;BE$6),"", MAX(BE$10:BE1591)+1)))</f>
        <v/>
      </c>
      <c r="BF1592" s="5" t="str">
        <f>IF(OR($AB1592="", $AC1592=""), "", IF($H1592=$M$3, "", IF(OR(BF$7&lt;$AB1592, $AC1592&lt;BF$6),"", MAX(BF$10:BF1591)+1)))</f>
        <v/>
      </c>
      <c r="BG1592" s="5" t="str">
        <f>IF(OR($AB1592="", $AC1592=""), "", IF($H1592=$M$3, "", IF(OR(BG$7&lt;$AB1592, $AC1592&lt;BG$6),"", MAX(BG$10:BG1591)+1)))</f>
        <v/>
      </c>
      <c r="BH1592" s="5" t="str">
        <f>IF(OR($AB1592="", $AC1592=""), "", IF($H1592=$M$3, "", IF(OR(BH$7&lt;$AB1592, $AC1592&lt;BH$6),"", MAX(BH$10:BH1591)+1)))</f>
        <v/>
      </c>
      <c r="BI1592" s="5" t="str">
        <f>IF(OR($AB1592="", $AC1592=""), "", IF($H1592=$M$3, "", IF(OR(BI$7&lt;$AB1592, $AC1592&lt;BI$6),"", MAX(BI$10:BI1591)+1)))</f>
        <v/>
      </c>
      <c r="BK1592" s="5" t="str" cm="1">
        <f t="array" aca="1" ref="BK1592" ca="1">IFERROR(INDEX($AE1592:$BI1592, $BJ1592, MATCH($BK$9, $AE$9:$BI$9, 0)), "")</f>
        <v/>
      </c>
    </row>
    <row r="1593" spans="1:63" x14ac:dyDescent="0.25">
      <c r="A1593" s="2"/>
      <c r="B1593" s="254"/>
      <c r="C1593" s="255"/>
      <c r="D1593" s="256"/>
      <c r="E1593" s="257"/>
      <c r="F1593" s="257"/>
      <c r="G1593" s="258"/>
      <c r="H1593" s="259"/>
      <c r="I1593" s="16"/>
      <c r="J1593" s="5" t="str">
        <f t="shared" si="203"/>
        <v/>
      </c>
      <c r="K1593" s="2"/>
      <c r="O1593" s="5" t="str">
        <f t="shared" si="201"/>
        <v/>
      </c>
      <c r="Q1593" s="5" t="str">
        <f t="shared" si="204"/>
        <v/>
      </c>
      <c r="S1593" s="5" t="str">
        <f t="shared" si="202"/>
        <v/>
      </c>
      <c r="U1593" s="64" t="str">
        <f>IF($D1593="","", IF(COUNTIF('Intro &amp; Setup'!$AW$49:$AW$88, $D1593)&gt;0, "BH", TEXT($D1593, "ddd")))</f>
        <v/>
      </c>
      <c r="V1593" s="65" t="str">
        <f>IF($G1593="", "", IF(COUNTIF('Intro &amp; Setup'!$AW$49:$AW$88, $G1593)&gt;0, "BH", TEXT($G1593, "ddd")))</f>
        <v/>
      </c>
      <c r="W1593" s="64" t="str">
        <f t="shared" si="205"/>
        <v/>
      </c>
      <c r="X1593" s="65" t="str">
        <f t="shared" si="206"/>
        <v/>
      </c>
      <c r="Y1593" s="64" t="str">
        <f>IF(F1593="", "", IF(OR(F1593&lt;'Intro &amp; Setup'!$Z$20, F1593&gt;'Intro &amp; Setup'!$Z$22), "X", ""))</f>
        <v/>
      </c>
      <c r="Z1593" s="65" t="str">
        <f>IF(G1593="", "", IF(OR(G1593&lt;'Intro &amp; Setup'!$Z$20, G1593&gt;'Intro &amp; Setup'!$Z$22), "X", ""))</f>
        <v/>
      </c>
      <c r="AB1593" s="58" t="str">
        <f t="shared" si="207"/>
        <v/>
      </c>
      <c r="AC1593" s="59" t="str">
        <f t="shared" si="208"/>
        <v/>
      </c>
      <c r="AE1593" s="5" t="str">
        <f>IF(OR($AB1593="", $AC1593=""), "", IF($H1593=$M$3, "", IF(OR(AE$7&lt;$AB1593, $AC1593&lt;AE$6),"", MAX(AE$10:AE1592)+1)))</f>
        <v/>
      </c>
      <c r="AF1593" s="5" t="str">
        <f>IF(OR($AB1593="", $AC1593=""), "", IF($H1593=$M$3, "", IF(OR(AF$7&lt;$AB1593, $AC1593&lt;AF$6),"", MAX(AF$10:AF1592)+1)))</f>
        <v/>
      </c>
      <c r="AG1593" s="5" t="str">
        <f>IF(OR($AB1593="", $AC1593=""), "", IF($H1593=$M$3, "", IF(OR(AG$7&lt;$AB1593, $AC1593&lt;AG$6),"", MAX(AG$10:AG1592)+1)))</f>
        <v/>
      </c>
      <c r="AH1593" s="5" t="str">
        <f>IF(OR($AB1593="", $AC1593=""), "", IF($H1593=$M$3, "", IF(OR(AH$7&lt;$AB1593, $AC1593&lt;AH$6),"", MAX(AH$10:AH1592)+1)))</f>
        <v/>
      </c>
      <c r="AI1593" s="5" t="str">
        <f>IF(OR($AB1593="", $AC1593=""), "", IF($H1593=$M$3, "", IF(OR(AI$7&lt;$AB1593, $AC1593&lt;AI$6),"", MAX(AI$10:AI1592)+1)))</f>
        <v/>
      </c>
      <c r="AJ1593" s="5" t="str">
        <f>IF(OR($AB1593="", $AC1593=""), "", IF($H1593=$M$3, "", IF(OR(AJ$7&lt;$AB1593, $AC1593&lt;AJ$6),"", MAX(AJ$10:AJ1592)+1)))</f>
        <v/>
      </c>
      <c r="AK1593" s="5" t="str">
        <f>IF(OR($AB1593="", $AC1593=""), "", IF($H1593=$M$3, "", IF(OR(AK$7&lt;$AB1593, $AC1593&lt;AK$6),"", MAX(AK$10:AK1592)+1)))</f>
        <v/>
      </c>
      <c r="AL1593" s="5" t="str">
        <f>IF(OR($AB1593="", $AC1593=""), "", IF($H1593=$M$3, "", IF(OR(AL$7&lt;$AB1593, $AC1593&lt;AL$6),"", MAX(AL$10:AL1592)+1)))</f>
        <v/>
      </c>
      <c r="AM1593" s="5" t="str">
        <f>IF(OR($AB1593="", $AC1593=""), "", IF($H1593=$M$3, "", IF(OR(AM$7&lt;$AB1593, $AC1593&lt;AM$6),"", MAX(AM$10:AM1592)+1)))</f>
        <v/>
      </c>
      <c r="AN1593" s="5" t="str">
        <f>IF(OR($AB1593="", $AC1593=""), "", IF($H1593=$M$3, "", IF(OR(AN$7&lt;$AB1593, $AC1593&lt;AN$6),"", MAX(AN$10:AN1592)+1)))</f>
        <v/>
      </c>
      <c r="AO1593" s="5" t="str">
        <f>IF(OR($AB1593="", $AC1593=""), "", IF($H1593=$M$3, "", IF(OR(AO$7&lt;$AB1593, $AC1593&lt;AO$6),"", MAX(AO$10:AO1592)+1)))</f>
        <v/>
      </c>
      <c r="AP1593" s="5" t="str">
        <f>IF(OR($AB1593="", $AC1593=""), "", IF($H1593=$M$3, "", IF(OR(AP$7&lt;$AB1593, $AC1593&lt;AP$6),"", MAX(AP$10:AP1592)+1)))</f>
        <v/>
      </c>
      <c r="AQ1593" s="5" t="str">
        <f>IF(OR($AB1593="", $AC1593=""), "", IF($H1593=$M$3, "", IF(OR(AQ$7&lt;$AB1593, $AC1593&lt;AQ$6),"", MAX(AQ$10:AQ1592)+1)))</f>
        <v/>
      </c>
      <c r="AR1593" s="5" t="str">
        <f>IF(OR($AB1593="", $AC1593=""), "", IF($H1593=$M$3, "", IF(OR(AR$7&lt;$AB1593, $AC1593&lt;AR$6),"", MAX(AR$10:AR1592)+1)))</f>
        <v/>
      </c>
      <c r="AS1593" s="5" t="str">
        <f>IF(OR($AB1593="", $AC1593=""), "", IF($H1593=$M$3, "", IF(OR(AS$7&lt;$AB1593, $AC1593&lt;AS$6),"", MAX(AS$10:AS1592)+1)))</f>
        <v/>
      </c>
      <c r="AT1593" s="5" t="str">
        <f>IF(OR($AB1593="", $AC1593=""), "", IF($H1593=$M$3, "", IF(OR(AT$7&lt;$AB1593, $AC1593&lt;AT$6),"", MAX(AT$10:AT1592)+1)))</f>
        <v/>
      </c>
      <c r="AU1593" s="5" t="str">
        <f>IF(OR($AB1593="", $AC1593=""), "", IF($H1593=$M$3, "", IF(OR(AU$7&lt;$AB1593, $AC1593&lt;AU$6),"", MAX(AU$10:AU1592)+1)))</f>
        <v/>
      </c>
      <c r="AV1593" s="5" t="str">
        <f>IF(OR($AB1593="", $AC1593=""), "", IF($H1593=$M$3, "", IF(OR(AV$7&lt;$AB1593, $AC1593&lt;AV$6),"", MAX(AV$10:AV1592)+1)))</f>
        <v/>
      </c>
      <c r="AW1593" s="5" t="str">
        <f>IF(OR($AB1593="", $AC1593=""), "", IF($H1593=$M$3, "", IF(OR(AW$7&lt;$AB1593, $AC1593&lt;AW$6),"", MAX(AW$10:AW1592)+1)))</f>
        <v/>
      </c>
      <c r="AX1593" s="5" t="str">
        <f>IF(OR($AB1593="", $AC1593=""), "", IF($H1593=$M$3, "", IF(OR(AX$7&lt;$AB1593, $AC1593&lt;AX$6),"", MAX(AX$10:AX1592)+1)))</f>
        <v/>
      </c>
      <c r="AY1593" s="5" t="str">
        <f>IF(OR($AB1593="", $AC1593=""), "", IF($H1593=$M$3, "", IF(OR(AY$7&lt;$AB1593, $AC1593&lt;AY$6),"", MAX(AY$10:AY1592)+1)))</f>
        <v/>
      </c>
      <c r="AZ1593" s="5" t="str">
        <f>IF(OR($AB1593="", $AC1593=""), "", IF($H1593=$M$3, "", IF(OR(AZ$7&lt;$AB1593, $AC1593&lt;AZ$6),"", MAX(AZ$10:AZ1592)+1)))</f>
        <v/>
      </c>
      <c r="BA1593" s="5" t="str">
        <f>IF(OR($AB1593="", $AC1593=""), "", IF($H1593=$M$3, "", IF(OR(BA$7&lt;$AB1593, $AC1593&lt;BA$6),"", MAX(BA$10:BA1592)+1)))</f>
        <v/>
      </c>
      <c r="BB1593" s="5" t="str">
        <f>IF(OR($AB1593="", $AC1593=""), "", IF($H1593=$M$3, "", IF(OR(BB$7&lt;$AB1593, $AC1593&lt;BB$6),"", MAX(BB$10:BB1592)+1)))</f>
        <v/>
      </c>
      <c r="BC1593" s="5" t="str">
        <f>IF(OR($AB1593="", $AC1593=""), "", IF($H1593=$M$3, "", IF(OR(BC$7&lt;$AB1593, $AC1593&lt;BC$6),"", MAX(BC$10:BC1592)+1)))</f>
        <v/>
      </c>
      <c r="BD1593" s="5" t="str">
        <f>IF(OR($AB1593="", $AC1593=""), "", IF($H1593=$M$3, "", IF(OR(BD$7&lt;$AB1593, $AC1593&lt;BD$6),"", MAX(BD$10:BD1592)+1)))</f>
        <v/>
      </c>
      <c r="BE1593" s="5" t="str">
        <f>IF(OR($AB1593="", $AC1593=""), "", IF($H1593=$M$3, "", IF(OR(BE$7&lt;$AB1593, $AC1593&lt;BE$6),"", MAX(BE$10:BE1592)+1)))</f>
        <v/>
      </c>
      <c r="BF1593" s="5" t="str">
        <f>IF(OR($AB1593="", $AC1593=""), "", IF($H1593=$M$3, "", IF(OR(BF$7&lt;$AB1593, $AC1593&lt;BF$6),"", MAX(BF$10:BF1592)+1)))</f>
        <v/>
      </c>
      <c r="BG1593" s="5" t="str">
        <f>IF(OR($AB1593="", $AC1593=""), "", IF($H1593=$M$3, "", IF(OR(BG$7&lt;$AB1593, $AC1593&lt;BG$6),"", MAX(BG$10:BG1592)+1)))</f>
        <v/>
      </c>
      <c r="BH1593" s="5" t="str">
        <f>IF(OR($AB1593="", $AC1593=""), "", IF($H1593=$M$3, "", IF(OR(BH$7&lt;$AB1593, $AC1593&lt;BH$6),"", MAX(BH$10:BH1592)+1)))</f>
        <v/>
      </c>
      <c r="BI1593" s="5" t="str">
        <f>IF(OR($AB1593="", $AC1593=""), "", IF($H1593=$M$3, "", IF(OR(BI$7&lt;$AB1593, $AC1593&lt;BI$6),"", MAX(BI$10:BI1592)+1)))</f>
        <v/>
      </c>
      <c r="BK1593" s="5" t="str" cm="1">
        <f t="array" aca="1" ref="BK1593" ca="1">IFERROR(INDEX($AE1593:$BI1593, $BJ1593, MATCH($BK$9, $AE$9:$BI$9, 0)), "")</f>
        <v/>
      </c>
    </row>
    <row r="1594" spans="1:63" x14ac:dyDescent="0.25">
      <c r="A1594" s="2"/>
      <c r="B1594" s="254"/>
      <c r="C1594" s="255"/>
      <c r="D1594" s="256"/>
      <c r="E1594" s="257"/>
      <c r="F1594" s="257"/>
      <c r="G1594" s="258"/>
      <c r="H1594" s="259"/>
      <c r="I1594" s="16"/>
      <c r="J1594" s="5" t="str">
        <f t="shared" si="203"/>
        <v/>
      </c>
      <c r="K1594" s="2"/>
      <c r="O1594" s="5" t="str">
        <f t="shared" si="201"/>
        <v/>
      </c>
      <c r="Q1594" s="5" t="str">
        <f t="shared" si="204"/>
        <v/>
      </c>
      <c r="S1594" s="5" t="str">
        <f t="shared" si="202"/>
        <v/>
      </c>
      <c r="U1594" s="64" t="str">
        <f>IF($D1594="","", IF(COUNTIF('Intro &amp; Setup'!$AW$49:$AW$88, $D1594)&gt;0, "BH", TEXT($D1594, "ddd")))</f>
        <v/>
      </c>
      <c r="V1594" s="65" t="str">
        <f>IF($G1594="", "", IF(COUNTIF('Intro &amp; Setup'!$AW$49:$AW$88, $G1594)&gt;0, "BH", TEXT($G1594, "ddd")))</f>
        <v/>
      </c>
      <c r="W1594" s="64" t="str">
        <f t="shared" si="205"/>
        <v/>
      </c>
      <c r="X1594" s="65" t="str">
        <f t="shared" si="206"/>
        <v/>
      </c>
      <c r="Y1594" s="64" t="str">
        <f>IF(F1594="", "", IF(OR(F1594&lt;'Intro &amp; Setup'!$Z$20, F1594&gt;'Intro &amp; Setup'!$Z$22), "X", ""))</f>
        <v/>
      </c>
      <c r="Z1594" s="65" t="str">
        <f>IF(G1594="", "", IF(OR(G1594&lt;'Intro &amp; Setup'!$Z$20, G1594&gt;'Intro &amp; Setup'!$Z$22), "X", ""))</f>
        <v/>
      </c>
      <c r="AB1594" s="58" t="str">
        <f t="shared" si="207"/>
        <v/>
      </c>
      <c r="AC1594" s="59" t="str">
        <f t="shared" si="208"/>
        <v/>
      </c>
      <c r="AE1594" s="5" t="str">
        <f>IF(OR($AB1594="", $AC1594=""), "", IF($H1594=$M$3, "", IF(OR(AE$7&lt;$AB1594, $AC1594&lt;AE$6),"", MAX(AE$10:AE1593)+1)))</f>
        <v/>
      </c>
      <c r="AF1594" s="5" t="str">
        <f>IF(OR($AB1594="", $AC1594=""), "", IF($H1594=$M$3, "", IF(OR(AF$7&lt;$AB1594, $AC1594&lt;AF$6),"", MAX(AF$10:AF1593)+1)))</f>
        <v/>
      </c>
      <c r="AG1594" s="5" t="str">
        <f>IF(OR($AB1594="", $AC1594=""), "", IF($H1594=$M$3, "", IF(OR(AG$7&lt;$AB1594, $AC1594&lt;AG$6),"", MAX(AG$10:AG1593)+1)))</f>
        <v/>
      </c>
      <c r="AH1594" s="5" t="str">
        <f>IF(OR($AB1594="", $AC1594=""), "", IF($H1594=$M$3, "", IF(OR(AH$7&lt;$AB1594, $AC1594&lt;AH$6),"", MAX(AH$10:AH1593)+1)))</f>
        <v/>
      </c>
      <c r="AI1594" s="5" t="str">
        <f>IF(OR($AB1594="", $AC1594=""), "", IF($H1594=$M$3, "", IF(OR(AI$7&lt;$AB1594, $AC1594&lt;AI$6),"", MAX(AI$10:AI1593)+1)))</f>
        <v/>
      </c>
      <c r="AJ1594" s="5" t="str">
        <f>IF(OR($AB1594="", $AC1594=""), "", IF($H1594=$M$3, "", IF(OR(AJ$7&lt;$AB1594, $AC1594&lt;AJ$6),"", MAX(AJ$10:AJ1593)+1)))</f>
        <v/>
      </c>
      <c r="AK1594" s="5" t="str">
        <f>IF(OR($AB1594="", $AC1594=""), "", IF($H1594=$M$3, "", IF(OR(AK$7&lt;$AB1594, $AC1594&lt;AK$6),"", MAX(AK$10:AK1593)+1)))</f>
        <v/>
      </c>
      <c r="AL1594" s="5" t="str">
        <f>IF(OR($AB1594="", $AC1594=""), "", IF($H1594=$M$3, "", IF(OR(AL$7&lt;$AB1594, $AC1594&lt;AL$6),"", MAX(AL$10:AL1593)+1)))</f>
        <v/>
      </c>
      <c r="AM1594" s="5" t="str">
        <f>IF(OR($AB1594="", $AC1594=""), "", IF($H1594=$M$3, "", IF(OR(AM$7&lt;$AB1594, $AC1594&lt;AM$6),"", MAX(AM$10:AM1593)+1)))</f>
        <v/>
      </c>
      <c r="AN1594" s="5" t="str">
        <f>IF(OR($AB1594="", $AC1594=""), "", IF($H1594=$M$3, "", IF(OR(AN$7&lt;$AB1594, $AC1594&lt;AN$6),"", MAX(AN$10:AN1593)+1)))</f>
        <v/>
      </c>
      <c r="AO1594" s="5" t="str">
        <f>IF(OR($AB1594="", $AC1594=""), "", IF($H1594=$M$3, "", IF(OR(AO$7&lt;$AB1594, $AC1594&lt;AO$6),"", MAX(AO$10:AO1593)+1)))</f>
        <v/>
      </c>
      <c r="AP1594" s="5" t="str">
        <f>IF(OR($AB1594="", $AC1594=""), "", IF($H1594=$M$3, "", IF(OR(AP$7&lt;$AB1594, $AC1594&lt;AP$6),"", MAX(AP$10:AP1593)+1)))</f>
        <v/>
      </c>
      <c r="AQ1594" s="5" t="str">
        <f>IF(OR($AB1594="", $AC1594=""), "", IF($H1594=$M$3, "", IF(OR(AQ$7&lt;$AB1594, $AC1594&lt;AQ$6),"", MAX(AQ$10:AQ1593)+1)))</f>
        <v/>
      </c>
      <c r="AR1594" s="5" t="str">
        <f>IF(OR($AB1594="", $AC1594=""), "", IF($H1594=$M$3, "", IF(OR(AR$7&lt;$AB1594, $AC1594&lt;AR$6),"", MAX(AR$10:AR1593)+1)))</f>
        <v/>
      </c>
      <c r="AS1594" s="5" t="str">
        <f>IF(OR($AB1594="", $AC1594=""), "", IF($H1594=$M$3, "", IF(OR(AS$7&lt;$AB1594, $AC1594&lt;AS$6),"", MAX(AS$10:AS1593)+1)))</f>
        <v/>
      </c>
      <c r="AT1594" s="5" t="str">
        <f>IF(OR($AB1594="", $AC1594=""), "", IF($H1594=$M$3, "", IF(OR(AT$7&lt;$AB1594, $AC1594&lt;AT$6),"", MAX(AT$10:AT1593)+1)))</f>
        <v/>
      </c>
      <c r="AU1594" s="5" t="str">
        <f>IF(OR($AB1594="", $AC1594=""), "", IF($H1594=$M$3, "", IF(OR(AU$7&lt;$AB1594, $AC1594&lt;AU$6),"", MAX(AU$10:AU1593)+1)))</f>
        <v/>
      </c>
      <c r="AV1594" s="5" t="str">
        <f>IF(OR($AB1594="", $AC1594=""), "", IF($H1594=$M$3, "", IF(OR(AV$7&lt;$AB1594, $AC1594&lt;AV$6),"", MAX(AV$10:AV1593)+1)))</f>
        <v/>
      </c>
      <c r="AW1594" s="5" t="str">
        <f>IF(OR($AB1594="", $AC1594=""), "", IF($H1594=$M$3, "", IF(OR(AW$7&lt;$AB1594, $AC1594&lt;AW$6),"", MAX(AW$10:AW1593)+1)))</f>
        <v/>
      </c>
      <c r="AX1594" s="5" t="str">
        <f>IF(OR($AB1594="", $AC1594=""), "", IF($H1594=$M$3, "", IF(OR(AX$7&lt;$AB1594, $AC1594&lt;AX$6),"", MAX(AX$10:AX1593)+1)))</f>
        <v/>
      </c>
      <c r="AY1594" s="5" t="str">
        <f>IF(OR($AB1594="", $AC1594=""), "", IF($H1594=$M$3, "", IF(OR(AY$7&lt;$AB1594, $AC1594&lt;AY$6),"", MAX(AY$10:AY1593)+1)))</f>
        <v/>
      </c>
      <c r="AZ1594" s="5" t="str">
        <f>IF(OR($AB1594="", $AC1594=""), "", IF($H1594=$M$3, "", IF(OR(AZ$7&lt;$AB1594, $AC1594&lt;AZ$6),"", MAX(AZ$10:AZ1593)+1)))</f>
        <v/>
      </c>
      <c r="BA1594" s="5" t="str">
        <f>IF(OR($AB1594="", $AC1594=""), "", IF($H1594=$M$3, "", IF(OR(BA$7&lt;$AB1594, $AC1594&lt;BA$6),"", MAX(BA$10:BA1593)+1)))</f>
        <v/>
      </c>
      <c r="BB1594" s="5" t="str">
        <f>IF(OR($AB1594="", $AC1594=""), "", IF($H1594=$M$3, "", IF(OR(BB$7&lt;$AB1594, $AC1594&lt;BB$6),"", MAX(BB$10:BB1593)+1)))</f>
        <v/>
      </c>
      <c r="BC1594" s="5" t="str">
        <f>IF(OR($AB1594="", $AC1594=""), "", IF($H1594=$M$3, "", IF(OR(BC$7&lt;$AB1594, $AC1594&lt;BC$6),"", MAX(BC$10:BC1593)+1)))</f>
        <v/>
      </c>
      <c r="BD1594" s="5" t="str">
        <f>IF(OR($AB1594="", $AC1594=""), "", IF($H1594=$M$3, "", IF(OR(BD$7&lt;$AB1594, $AC1594&lt;BD$6),"", MAX(BD$10:BD1593)+1)))</f>
        <v/>
      </c>
      <c r="BE1594" s="5" t="str">
        <f>IF(OR($AB1594="", $AC1594=""), "", IF($H1594=$M$3, "", IF(OR(BE$7&lt;$AB1594, $AC1594&lt;BE$6),"", MAX(BE$10:BE1593)+1)))</f>
        <v/>
      </c>
      <c r="BF1594" s="5" t="str">
        <f>IF(OR($AB1594="", $AC1594=""), "", IF($H1594=$M$3, "", IF(OR(BF$7&lt;$AB1594, $AC1594&lt;BF$6),"", MAX(BF$10:BF1593)+1)))</f>
        <v/>
      </c>
      <c r="BG1594" s="5" t="str">
        <f>IF(OR($AB1594="", $AC1594=""), "", IF($H1594=$M$3, "", IF(OR(BG$7&lt;$AB1594, $AC1594&lt;BG$6),"", MAX(BG$10:BG1593)+1)))</f>
        <v/>
      </c>
      <c r="BH1594" s="5" t="str">
        <f>IF(OR($AB1594="", $AC1594=""), "", IF($H1594=$M$3, "", IF(OR(BH$7&lt;$AB1594, $AC1594&lt;BH$6),"", MAX(BH$10:BH1593)+1)))</f>
        <v/>
      </c>
      <c r="BI1594" s="5" t="str">
        <f>IF(OR($AB1594="", $AC1594=""), "", IF($H1594=$M$3, "", IF(OR(BI$7&lt;$AB1594, $AC1594&lt;BI$6),"", MAX(BI$10:BI1593)+1)))</f>
        <v/>
      </c>
      <c r="BK1594" s="5" t="str" cm="1">
        <f t="array" aca="1" ref="BK1594" ca="1">IFERROR(INDEX($AE1594:$BI1594, $BJ1594, MATCH($BK$9, $AE$9:$BI$9, 0)), "")</f>
        <v/>
      </c>
    </row>
    <row r="1595" spans="1:63" x14ac:dyDescent="0.25">
      <c r="A1595" s="2"/>
      <c r="B1595" s="254"/>
      <c r="C1595" s="255"/>
      <c r="D1595" s="256"/>
      <c r="E1595" s="257"/>
      <c r="F1595" s="257"/>
      <c r="G1595" s="258"/>
      <c r="H1595" s="259"/>
      <c r="I1595" s="16"/>
      <c r="J1595" s="5" t="str">
        <f t="shared" si="203"/>
        <v/>
      </c>
      <c r="K1595" s="2"/>
      <c r="O1595" s="5" t="str">
        <f t="shared" si="201"/>
        <v/>
      </c>
      <c r="Q1595" s="5" t="str">
        <f t="shared" si="204"/>
        <v/>
      </c>
      <c r="S1595" s="5" t="str">
        <f t="shared" si="202"/>
        <v/>
      </c>
      <c r="U1595" s="64" t="str">
        <f>IF($D1595="","", IF(COUNTIF('Intro &amp; Setup'!$AW$49:$AW$88, $D1595)&gt;0, "BH", TEXT($D1595, "ddd")))</f>
        <v/>
      </c>
      <c r="V1595" s="65" t="str">
        <f>IF($G1595="", "", IF(COUNTIF('Intro &amp; Setup'!$AW$49:$AW$88, $G1595)&gt;0, "BH", TEXT($G1595, "ddd")))</f>
        <v/>
      </c>
      <c r="W1595" s="64" t="str">
        <f t="shared" si="205"/>
        <v/>
      </c>
      <c r="X1595" s="65" t="str">
        <f t="shared" si="206"/>
        <v/>
      </c>
      <c r="Y1595" s="64" t="str">
        <f>IF(F1595="", "", IF(OR(F1595&lt;'Intro &amp; Setup'!$Z$20, F1595&gt;'Intro &amp; Setup'!$Z$22), "X", ""))</f>
        <v/>
      </c>
      <c r="Z1595" s="65" t="str">
        <f>IF(G1595="", "", IF(OR(G1595&lt;'Intro &amp; Setup'!$Z$20, G1595&gt;'Intro &amp; Setup'!$Z$22), "X", ""))</f>
        <v/>
      </c>
      <c r="AB1595" s="58" t="str">
        <f t="shared" si="207"/>
        <v/>
      </c>
      <c r="AC1595" s="59" t="str">
        <f t="shared" si="208"/>
        <v/>
      </c>
      <c r="AE1595" s="5" t="str">
        <f>IF(OR($AB1595="", $AC1595=""), "", IF($H1595=$M$3, "", IF(OR(AE$7&lt;$AB1595, $AC1595&lt;AE$6),"", MAX(AE$10:AE1594)+1)))</f>
        <v/>
      </c>
      <c r="AF1595" s="5" t="str">
        <f>IF(OR($AB1595="", $AC1595=""), "", IF($H1595=$M$3, "", IF(OR(AF$7&lt;$AB1595, $AC1595&lt;AF$6),"", MAX(AF$10:AF1594)+1)))</f>
        <v/>
      </c>
      <c r="AG1595" s="5" t="str">
        <f>IF(OR($AB1595="", $AC1595=""), "", IF($H1595=$M$3, "", IF(OR(AG$7&lt;$AB1595, $AC1595&lt;AG$6),"", MAX(AG$10:AG1594)+1)))</f>
        <v/>
      </c>
      <c r="AH1595" s="5" t="str">
        <f>IF(OR($AB1595="", $AC1595=""), "", IF($H1595=$M$3, "", IF(OR(AH$7&lt;$AB1595, $AC1595&lt;AH$6),"", MAX(AH$10:AH1594)+1)))</f>
        <v/>
      </c>
      <c r="AI1595" s="5" t="str">
        <f>IF(OR($AB1595="", $AC1595=""), "", IF($H1595=$M$3, "", IF(OR(AI$7&lt;$AB1595, $AC1595&lt;AI$6),"", MAX(AI$10:AI1594)+1)))</f>
        <v/>
      </c>
      <c r="AJ1595" s="5" t="str">
        <f>IF(OR($AB1595="", $AC1595=""), "", IF($H1595=$M$3, "", IF(OR(AJ$7&lt;$AB1595, $AC1595&lt;AJ$6),"", MAX(AJ$10:AJ1594)+1)))</f>
        <v/>
      </c>
      <c r="AK1595" s="5" t="str">
        <f>IF(OR($AB1595="", $AC1595=""), "", IF($H1595=$M$3, "", IF(OR(AK$7&lt;$AB1595, $AC1595&lt;AK$6),"", MAX(AK$10:AK1594)+1)))</f>
        <v/>
      </c>
      <c r="AL1595" s="5" t="str">
        <f>IF(OR($AB1595="", $AC1595=""), "", IF($H1595=$M$3, "", IF(OR(AL$7&lt;$AB1595, $AC1595&lt;AL$6),"", MAX(AL$10:AL1594)+1)))</f>
        <v/>
      </c>
      <c r="AM1595" s="5" t="str">
        <f>IF(OR($AB1595="", $AC1595=""), "", IF($H1595=$M$3, "", IF(OR(AM$7&lt;$AB1595, $AC1595&lt;AM$6),"", MAX(AM$10:AM1594)+1)))</f>
        <v/>
      </c>
      <c r="AN1595" s="5" t="str">
        <f>IF(OR($AB1595="", $AC1595=""), "", IF($H1595=$M$3, "", IF(OR(AN$7&lt;$AB1595, $AC1595&lt;AN$6),"", MAX(AN$10:AN1594)+1)))</f>
        <v/>
      </c>
      <c r="AO1595" s="5" t="str">
        <f>IF(OR($AB1595="", $AC1595=""), "", IF($H1595=$M$3, "", IF(OR(AO$7&lt;$AB1595, $AC1595&lt;AO$6),"", MAX(AO$10:AO1594)+1)))</f>
        <v/>
      </c>
      <c r="AP1595" s="5" t="str">
        <f>IF(OR($AB1595="", $AC1595=""), "", IF($H1595=$M$3, "", IF(OR(AP$7&lt;$AB1595, $AC1595&lt;AP$6),"", MAX(AP$10:AP1594)+1)))</f>
        <v/>
      </c>
      <c r="AQ1595" s="5" t="str">
        <f>IF(OR($AB1595="", $AC1595=""), "", IF($H1595=$M$3, "", IF(OR(AQ$7&lt;$AB1595, $AC1595&lt;AQ$6),"", MAX(AQ$10:AQ1594)+1)))</f>
        <v/>
      </c>
      <c r="AR1595" s="5" t="str">
        <f>IF(OR($AB1595="", $AC1595=""), "", IF($H1595=$M$3, "", IF(OR(AR$7&lt;$AB1595, $AC1595&lt;AR$6),"", MAX(AR$10:AR1594)+1)))</f>
        <v/>
      </c>
      <c r="AS1595" s="5" t="str">
        <f>IF(OR($AB1595="", $AC1595=""), "", IF($H1595=$M$3, "", IF(OR(AS$7&lt;$AB1595, $AC1595&lt;AS$6),"", MAX(AS$10:AS1594)+1)))</f>
        <v/>
      </c>
      <c r="AT1595" s="5" t="str">
        <f>IF(OR($AB1595="", $AC1595=""), "", IF($H1595=$M$3, "", IF(OR(AT$7&lt;$AB1595, $AC1595&lt;AT$6),"", MAX(AT$10:AT1594)+1)))</f>
        <v/>
      </c>
      <c r="AU1595" s="5" t="str">
        <f>IF(OR($AB1595="", $AC1595=""), "", IF($H1595=$M$3, "", IF(OR(AU$7&lt;$AB1595, $AC1595&lt;AU$6),"", MAX(AU$10:AU1594)+1)))</f>
        <v/>
      </c>
      <c r="AV1595" s="5" t="str">
        <f>IF(OR($AB1595="", $AC1595=""), "", IF($H1595=$M$3, "", IF(OR(AV$7&lt;$AB1595, $AC1595&lt;AV$6),"", MAX(AV$10:AV1594)+1)))</f>
        <v/>
      </c>
      <c r="AW1595" s="5" t="str">
        <f>IF(OR($AB1595="", $AC1595=""), "", IF($H1595=$M$3, "", IF(OR(AW$7&lt;$AB1595, $AC1595&lt;AW$6),"", MAX(AW$10:AW1594)+1)))</f>
        <v/>
      </c>
      <c r="AX1595" s="5" t="str">
        <f>IF(OR($AB1595="", $AC1595=""), "", IF($H1595=$M$3, "", IF(OR(AX$7&lt;$AB1595, $AC1595&lt;AX$6),"", MAX(AX$10:AX1594)+1)))</f>
        <v/>
      </c>
      <c r="AY1595" s="5" t="str">
        <f>IF(OR($AB1595="", $AC1595=""), "", IF($H1595=$M$3, "", IF(OR(AY$7&lt;$AB1595, $AC1595&lt;AY$6),"", MAX(AY$10:AY1594)+1)))</f>
        <v/>
      </c>
      <c r="AZ1595" s="5" t="str">
        <f>IF(OR($AB1595="", $AC1595=""), "", IF($H1595=$M$3, "", IF(OR(AZ$7&lt;$AB1595, $AC1595&lt;AZ$6),"", MAX(AZ$10:AZ1594)+1)))</f>
        <v/>
      </c>
      <c r="BA1595" s="5" t="str">
        <f>IF(OR($AB1595="", $AC1595=""), "", IF($H1595=$M$3, "", IF(OR(BA$7&lt;$AB1595, $AC1595&lt;BA$6),"", MAX(BA$10:BA1594)+1)))</f>
        <v/>
      </c>
      <c r="BB1595" s="5" t="str">
        <f>IF(OR($AB1595="", $AC1595=""), "", IF($H1595=$M$3, "", IF(OR(BB$7&lt;$AB1595, $AC1595&lt;BB$6),"", MAX(BB$10:BB1594)+1)))</f>
        <v/>
      </c>
      <c r="BC1595" s="5" t="str">
        <f>IF(OR($AB1595="", $AC1595=""), "", IF($H1595=$M$3, "", IF(OR(BC$7&lt;$AB1595, $AC1595&lt;BC$6),"", MAX(BC$10:BC1594)+1)))</f>
        <v/>
      </c>
      <c r="BD1595" s="5" t="str">
        <f>IF(OR($AB1595="", $AC1595=""), "", IF($H1595=$M$3, "", IF(OR(BD$7&lt;$AB1595, $AC1595&lt;BD$6),"", MAX(BD$10:BD1594)+1)))</f>
        <v/>
      </c>
      <c r="BE1595" s="5" t="str">
        <f>IF(OR($AB1595="", $AC1595=""), "", IF($H1595=$M$3, "", IF(OR(BE$7&lt;$AB1595, $AC1595&lt;BE$6),"", MAX(BE$10:BE1594)+1)))</f>
        <v/>
      </c>
      <c r="BF1595" s="5" t="str">
        <f>IF(OR($AB1595="", $AC1595=""), "", IF($H1595=$M$3, "", IF(OR(BF$7&lt;$AB1595, $AC1595&lt;BF$6),"", MAX(BF$10:BF1594)+1)))</f>
        <v/>
      </c>
      <c r="BG1595" s="5" t="str">
        <f>IF(OR($AB1595="", $AC1595=""), "", IF($H1595=$M$3, "", IF(OR(BG$7&lt;$AB1595, $AC1595&lt;BG$6),"", MAX(BG$10:BG1594)+1)))</f>
        <v/>
      </c>
      <c r="BH1595" s="5" t="str">
        <f>IF(OR($AB1595="", $AC1595=""), "", IF($H1595=$M$3, "", IF(OR(BH$7&lt;$AB1595, $AC1595&lt;BH$6),"", MAX(BH$10:BH1594)+1)))</f>
        <v/>
      </c>
      <c r="BI1595" s="5" t="str">
        <f>IF(OR($AB1595="", $AC1595=""), "", IF($H1595=$M$3, "", IF(OR(BI$7&lt;$AB1595, $AC1595&lt;BI$6),"", MAX(BI$10:BI1594)+1)))</f>
        <v/>
      </c>
      <c r="BK1595" s="5" t="str" cm="1">
        <f t="array" aca="1" ref="BK1595" ca="1">IFERROR(INDEX($AE1595:$BI1595, $BJ1595, MATCH($BK$9, $AE$9:$BI$9, 0)), "")</f>
        <v/>
      </c>
    </row>
    <row r="1596" spans="1:63" x14ac:dyDescent="0.25">
      <c r="A1596" s="2"/>
      <c r="B1596" s="254"/>
      <c r="C1596" s="255"/>
      <c r="D1596" s="256"/>
      <c r="E1596" s="257"/>
      <c r="F1596" s="257"/>
      <c r="G1596" s="258"/>
      <c r="H1596" s="259"/>
      <c r="I1596" s="16"/>
      <c r="J1596" s="5" t="str">
        <f t="shared" si="203"/>
        <v/>
      </c>
      <c r="K1596" s="2"/>
      <c r="O1596" s="5" t="str">
        <f t="shared" si="201"/>
        <v/>
      </c>
      <c r="Q1596" s="5" t="str">
        <f t="shared" si="204"/>
        <v/>
      </c>
      <c r="S1596" s="5" t="str">
        <f t="shared" si="202"/>
        <v/>
      </c>
      <c r="U1596" s="64" t="str">
        <f>IF($D1596="","", IF(COUNTIF('Intro &amp; Setup'!$AW$49:$AW$88, $D1596)&gt;0, "BH", TEXT($D1596, "ddd")))</f>
        <v/>
      </c>
      <c r="V1596" s="65" t="str">
        <f>IF($G1596="", "", IF(COUNTIF('Intro &amp; Setup'!$AW$49:$AW$88, $G1596)&gt;0, "BH", TEXT($G1596, "ddd")))</f>
        <v/>
      </c>
      <c r="W1596" s="64" t="str">
        <f t="shared" si="205"/>
        <v/>
      </c>
      <c r="X1596" s="65" t="str">
        <f t="shared" si="206"/>
        <v/>
      </c>
      <c r="Y1596" s="64" t="str">
        <f>IF(F1596="", "", IF(OR(F1596&lt;'Intro &amp; Setup'!$Z$20, F1596&gt;'Intro &amp; Setup'!$Z$22), "X", ""))</f>
        <v/>
      </c>
      <c r="Z1596" s="65" t="str">
        <f>IF(G1596="", "", IF(OR(G1596&lt;'Intro &amp; Setup'!$Z$20, G1596&gt;'Intro &amp; Setup'!$Z$22), "X", ""))</f>
        <v/>
      </c>
      <c r="AB1596" s="58" t="str">
        <f t="shared" si="207"/>
        <v/>
      </c>
      <c r="AC1596" s="59" t="str">
        <f t="shared" si="208"/>
        <v/>
      </c>
      <c r="AE1596" s="5" t="str">
        <f>IF(OR($AB1596="", $AC1596=""), "", IF($H1596=$M$3, "", IF(OR(AE$7&lt;$AB1596, $AC1596&lt;AE$6),"", MAX(AE$10:AE1595)+1)))</f>
        <v/>
      </c>
      <c r="AF1596" s="5" t="str">
        <f>IF(OR($AB1596="", $AC1596=""), "", IF($H1596=$M$3, "", IF(OR(AF$7&lt;$AB1596, $AC1596&lt;AF$6),"", MAX(AF$10:AF1595)+1)))</f>
        <v/>
      </c>
      <c r="AG1596" s="5" t="str">
        <f>IF(OR($AB1596="", $AC1596=""), "", IF($H1596=$M$3, "", IF(OR(AG$7&lt;$AB1596, $AC1596&lt;AG$6),"", MAX(AG$10:AG1595)+1)))</f>
        <v/>
      </c>
      <c r="AH1596" s="5" t="str">
        <f>IF(OR($AB1596="", $AC1596=""), "", IF($H1596=$M$3, "", IF(OR(AH$7&lt;$AB1596, $AC1596&lt;AH$6),"", MAX(AH$10:AH1595)+1)))</f>
        <v/>
      </c>
      <c r="AI1596" s="5" t="str">
        <f>IF(OR($AB1596="", $AC1596=""), "", IF($H1596=$M$3, "", IF(OR(AI$7&lt;$AB1596, $AC1596&lt;AI$6),"", MAX(AI$10:AI1595)+1)))</f>
        <v/>
      </c>
      <c r="AJ1596" s="5" t="str">
        <f>IF(OR($AB1596="", $AC1596=""), "", IF($H1596=$M$3, "", IF(OR(AJ$7&lt;$AB1596, $AC1596&lt;AJ$6),"", MAX(AJ$10:AJ1595)+1)))</f>
        <v/>
      </c>
      <c r="AK1596" s="5" t="str">
        <f>IF(OR($AB1596="", $AC1596=""), "", IF($H1596=$M$3, "", IF(OR(AK$7&lt;$AB1596, $AC1596&lt;AK$6),"", MAX(AK$10:AK1595)+1)))</f>
        <v/>
      </c>
      <c r="AL1596" s="5" t="str">
        <f>IF(OR($AB1596="", $AC1596=""), "", IF($H1596=$M$3, "", IF(OR(AL$7&lt;$AB1596, $AC1596&lt;AL$6),"", MAX(AL$10:AL1595)+1)))</f>
        <v/>
      </c>
      <c r="AM1596" s="5" t="str">
        <f>IF(OR($AB1596="", $AC1596=""), "", IF($H1596=$M$3, "", IF(OR(AM$7&lt;$AB1596, $AC1596&lt;AM$6),"", MAX(AM$10:AM1595)+1)))</f>
        <v/>
      </c>
      <c r="AN1596" s="5" t="str">
        <f>IF(OR($AB1596="", $AC1596=""), "", IF($H1596=$M$3, "", IF(OR(AN$7&lt;$AB1596, $AC1596&lt;AN$6),"", MAX(AN$10:AN1595)+1)))</f>
        <v/>
      </c>
      <c r="AO1596" s="5" t="str">
        <f>IF(OR($AB1596="", $AC1596=""), "", IF($H1596=$M$3, "", IF(OR(AO$7&lt;$AB1596, $AC1596&lt;AO$6),"", MAX(AO$10:AO1595)+1)))</f>
        <v/>
      </c>
      <c r="AP1596" s="5" t="str">
        <f>IF(OR($AB1596="", $AC1596=""), "", IF($H1596=$M$3, "", IF(OR(AP$7&lt;$AB1596, $AC1596&lt;AP$6),"", MAX(AP$10:AP1595)+1)))</f>
        <v/>
      </c>
      <c r="AQ1596" s="5" t="str">
        <f>IF(OR($AB1596="", $AC1596=""), "", IF($H1596=$M$3, "", IF(OR(AQ$7&lt;$AB1596, $AC1596&lt;AQ$6),"", MAX(AQ$10:AQ1595)+1)))</f>
        <v/>
      </c>
      <c r="AR1596" s="5" t="str">
        <f>IF(OR($AB1596="", $AC1596=""), "", IF($H1596=$M$3, "", IF(OR(AR$7&lt;$AB1596, $AC1596&lt;AR$6),"", MAX(AR$10:AR1595)+1)))</f>
        <v/>
      </c>
      <c r="AS1596" s="5" t="str">
        <f>IF(OR($AB1596="", $AC1596=""), "", IF($H1596=$M$3, "", IF(OR(AS$7&lt;$AB1596, $AC1596&lt;AS$6),"", MAX(AS$10:AS1595)+1)))</f>
        <v/>
      </c>
      <c r="AT1596" s="5" t="str">
        <f>IF(OR($AB1596="", $AC1596=""), "", IF($H1596=$M$3, "", IF(OR(AT$7&lt;$AB1596, $AC1596&lt;AT$6),"", MAX(AT$10:AT1595)+1)))</f>
        <v/>
      </c>
      <c r="AU1596" s="5" t="str">
        <f>IF(OR($AB1596="", $AC1596=""), "", IF($H1596=$M$3, "", IF(OR(AU$7&lt;$AB1596, $AC1596&lt;AU$6),"", MAX(AU$10:AU1595)+1)))</f>
        <v/>
      </c>
      <c r="AV1596" s="5" t="str">
        <f>IF(OR($AB1596="", $AC1596=""), "", IF($H1596=$M$3, "", IF(OR(AV$7&lt;$AB1596, $AC1596&lt;AV$6),"", MAX(AV$10:AV1595)+1)))</f>
        <v/>
      </c>
      <c r="AW1596" s="5" t="str">
        <f>IF(OR($AB1596="", $AC1596=""), "", IF($H1596=$M$3, "", IF(OR(AW$7&lt;$AB1596, $AC1596&lt;AW$6),"", MAX(AW$10:AW1595)+1)))</f>
        <v/>
      </c>
      <c r="AX1596" s="5" t="str">
        <f>IF(OR($AB1596="", $AC1596=""), "", IF($H1596=$M$3, "", IF(OR(AX$7&lt;$AB1596, $AC1596&lt;AX$6),"", MAX(AX$10:AX1595)+1)))</f>
        <v/>
      </c>
      <c r="AY1596" s="5" t="str">
        <f>IF(OR($AB1596="", $AC1596=""), "", IF($H1596=$M$3, "", IF(OR(AY$7&lt;$AB1596, $AC1596&lt;AY$6),"", MAX(AY$10:AY1595)+1)))</f>
        <v/>
      </c>
      <c r="AZ1596" s="5" t="str">
        <f>IF(OR($AB1596="", $AC1596=""), "", IF($H1596=$M$3, "", IF(OR(AZ$7&lt;$AB1596, $AC1596&lt;AZ$6),"", MAX(AZ$10:AZ1595)+1)))</f>
        <v/>
      </c>
      <c r="BA1596" s="5" t="str">
        <f>IF(OR($AB1596="", $AC1596=""), "", IF($H1596=$M$3, "", IF(OR(BA$7&lt;$AB1596, $AC1596&lt;BA$6),"", MAX(BA$10:BA1595)+1)))</f>
        <v/>
      </c>
      <c r="BB1596" s="5" t="str">
        <f>IF(OR($AB1596="", $AC1596=""), "", IF($H1596=$M$3, "", IF(OR(BB$7&lt;$AB1596, $AC1596&lt;BB$6),"", MAX(BB$10:BB1595)+1)))</f>
        <v/>
      </c>
      <c r="BC1596" s="5" t="str">
        <f>IF(OR($AB1596="", $AC1596=""), "", IF($H1596=$M$3, "", IF(OR(BC$7&lt;$AB1596, $AC1596&lt;BC$6),"", MAX(BC$10:BC1595)+1)))</f>
        <v/>
      </c>
      <c r="BD1596" s="5" t="str">
        <f>IF(OR($AB1596="", $AC1596=""), "", IF($H1596=$M$3, "", IF(OR(BD$7&lt;$AB1596, $AC1596&lt;BD$6),"", MAX(BD$10:BD1595)+1)))</f>
        <v/>
      </c>
      <c r="BE1596" s="5" t="str">
        <f>IF(OR($AB1596="", $AC1596=""), "", IF($H1596=$M$3, "", IF(OR(BE$7&lt;$AB1596, $AC1596&lt;BE$6),"", MAX(BE$10:BE1595)+1)))</f>
        <v/>
      </c>
      <c r="BF1596" s="5" t="str">
        <f>IF(OR($AB1596="", $AC1596=""), "", IF($H1596=$M$3, "", IF(OR(BF$7&lt;$AB1596, $AC1596&lt;BF$6),"", MAX(BF$10:BF1595)+1)))</f>
        <v/>
      </c>
      <c r="BG1596" s="5" t="str">
        <f>IF(OR($AB1596="", $AC1596=""), "", IF($H1596=$M$3, "", IF(OR(BG$7&lt;$AB1596, $AC1596&lt;BG$6),"", MAX(BG$10:BG1595)+1)))</f>
        <v/>
      </c>
      <c r="BH1596" s="5" t="str">
        <f>IF(OR($AB1596="", $AC1596=""), "", IF($H1596=$M$3, "", IF(OR(BH$7&lt;$AB1596, $AC1596&lt;BH$6),"", MAX(BH$10:BH1595)+1)))</f>
        <v/>
      </c>
      <c r="BI1596" s="5" t="str">
        <f>IF(OR($AB1596="", $AC1596=""), "", IF($H1596=$M$3, "", IF(OR(BI$7&lt;$AB1596, $AC1596&lt;BI$6),"", MAX(BI$10:BI1595)+1)))</f>
        <v/>
      </c>
      <c r="BK1596" s="5" t="str" cm="1">
        <f t="array" aca="1" ref="BK1596" ca="1">IFERROR(INDEX($AE1596:$BI1596, $BJ1596, MATCH($BK$9, $AE$9:$BI$9, 0)), "")</f>
        <v/>
      </c>
    </row>
    <row r="1597" spans="1:63" x14ac:dyDescent="0.25">
      <c r="A1597" s="2"/>
      <c r="B1597" s="254"/>
      <c r="C1597" s="255"/>
      <c r="D1597" s="256"/>
      <c r="E1597" s="257"/>
      <c r="F1597" s="257"/>
      <c r="G1597" s="258"/>
      <c r="H1597" s="259"/>
      <c r="I1597" s="16"/>
      <c r="J1597" s="5" t="str">
        <f t="shared" si="203"/>
        <v/>
      </c>
      <c r="K1597" s="2"/>
      <c r="O1597" s="5" t="str">
        <f t="shared" si="201"/>
        <v/>
      </c>
      <c r="Q1597" s="5" t="str">
        <f t="shared" si="204"/>
        <v/>
      </c>
      <c r="S1597" s="5" t="str">
        <f t="shared" si="202"/>
        <v/>
      </c>
      <c r="U1597" s="64" t="str">
        <f>IF($D1597="","", IF(COUNTIF('Intro &amp; Setup'!$AW$49:$AW$88, $D1597)&gt;0, "BH", TEXT($D1597, "ddd")))</f>
        <v/>
      </c>
      <c r="V1597" s="65" t="str">
        <f>IF($G1597="", "", IF(COUNTIF('Intro &amp; Setup'!$AW$49:$AW$88, $G1597)&gt;0, "BH", TEXT($G1597, "ddd")))</f>
        <v/>
      </c>
      <c r="W1597" s="64" t="str">
        <f t="shared" si="205"/>
        <v/>
      </c>
      <c r="X1597" s="65" t="str">
        <f t="shared" si="206"/>
        <v/>
      </c>
      <c r="Y1597" s="64" t="str">
        <f>IF(F1597="", "", IF(OR(F1597&lt;'Intro &amp; Setup'!$Z$20, F1597&gt;'Intro &amp; Setup'!$Z$22), "X", ""))</f>
        <v/>
      </c>
      <c r="Z1597" s="65" t="str">
        <f>IF(G1597="", "", IF(OR(G1597&lt;'Intro &amp; Setup'!$Z$20, G1597&gt;'Intro &amp; Setup'!$Z$22), "X", ""))</f>
        <v/>
      </c>
      <c r="AB1597" s="58" t="str">
        <f t="shared" si="207"/>
        <v/>
      </c>
      <c r="AC1597" s="59" t="str">
        <f t="shared" si="208"/>
        <v/>
      </c>
      <c r="AE1597" s="5" t="str">
        <f>IF(OR($AB1597="", $AC1597=""), "", IF($H1597=$M$3, "", IF(OR(AE$7&lt;$AB1597, $AC1597&lt;AE$6),"", MAX(AE$10:AE1596)+1)))</f>
        <v/>
      </c>
      <c r="AF1597" s="5" t="str">
        <f>IF(OR($AB1597="", $AC1597=""), "", IF($H1597=$M$3, "", IF(OR(AF$7&lt;$AB1597, $AC1597&lt;AF$6),"", MAX(AF$10:AF1596)+1)))</f>
        <v/>
      </c>
      <c r="AG1597" s="5" t="str">
        <f>IF(OR($AB1597="", $AC1597=""), "", IF($H1597=$M$3, "", IF(OR(AG$7&lt;$AB1597, $AC1597&lt;AG$6),"", MAX(AG$10:AG1596)+1)))</f>
        <v/>
      </c>
      <c r="AH1597" s="5" t="str">
        <f>IF(OR($AB1597="", $AC1597=""), "", IF($H1597=$M$3, "", IF(OR(AH$7&lt;$AB1597, $AC1597&lt;AH$6),"", MAX(AH$10:AH1596)+1)))</f>
        <v/>
      </c>
      <c r="AI1597" s="5" t="str">
        <f>IF(OR($AB1597="", $AC1597=""), "", IF($H1597=$M$3, "", IF(OR(AI$7&lt;$AB1597, $AC1597&lt;AI$6),"", MAX(AI$10:AI1596)+1)))</f>
        <v/>
      </c>
      <c r="AJ1597" s="5" t="str">
        <f>IF(OR($AB1597="", $AC1597=""), "", IF($H1597=$M$3, "", IF(OR(AJ$7&lt;$AB1597, $AC1597&lt;AJ$6),"", MAX(AJ$10:AJ1596)+1)))</f>
        <v/>
      </c>
      <c r="AK1597" s="5" t="str">
        <f>IF(OR($AB1597="", $AC1597=""), "", IF($H1597=$M$3, "", IF(OR(AK$7&lt;$AB1597, $AC1597&lt;AK$6),"", MAX(AK$10:AK1596)+1)))</f>
        <v/>
      </c>
      <c r="AL1597" s="5" t="str">
        <f>IF(OR($AB1597="", $AC1597=""), "", IF($H1597=$M$3, "", IF(OR(AL$7&lt;$AB1597, $AC1597&lt;AL$6),"", MAX(AL$10:AL1596)+1)))</f>
        <v/>
      </c>
      <c r="AM1597" s="5" t="str">
        <f>IF(OR($AB1597="", $AC1597=""), "", IF($H1597=$M$3, "", IF(OR(AM$7&lt;$AB1597, $AC1597&lt;AM$6),"", MAX(AM$10:AM1596)+1)))</f>
        <v/>
      </c>
      <c r="AN1597" s="5" t="str">
        <f>IF(OR($AB1597="", $AC1597=""), "", IF($H1597=$M$3, "", IF(OR(AN$7&lt;$AB1597, $AC1597&lt;AN$6),"", MAX(AN$10:AN1596)+1)))</f>
        <v/>
      </c>
      <c r="AO1597" s="5" t="str">
        <f>IF(OR($AB1597="", $AC1597=""), "", IF($H1597=$M$3, "", IF(OR(AO$7&lt;$AB1597, $AC1597&lt;AO$6),"", MAX(AO$10:AO1596)+1)))</f>
        <v/>
      </c>
      <c r="AP1597" s="5" t="str">
        <f>IF(OR($AB1597="", $AC1597=""), "", IF($H1597=$M$3, "", IF(OR(AP$7&lt;$AB1597, $AC1597&lt;AP$6),"", MAX(AP$10:AP1596)+1)))</f>
        <v/>
      </c>
      <c r="AQ1597" s="5" t="str">
        <f>IF(OR($AB1597="", $AC1597=""), "", IF($H1597=$M$3, "", IF(OR(AQ$7&lt;$AB1597, $AC1597&lt;AQ$6),"", MAX(AQ$10:AQ1596)+1)))</f>
        <v/>
      </c>
      <c r="AR1597" s="5" t="str">
        <f>IF(OR($AB1597="", $AC1597=""), "", IF($H1597=$M$3, "", IF(OR(AR$7&lt;$AB1597, $AC1597&lt;AR$6),"", MAX(AR$10:AR1596)+1)))</f>
        <v/>
      </c>
      <c r="AS1597" s="5" t="str">
        <f>IF(OR($AB1597="", $AC1597=""), "", IF($H1597=$M$3, "", IF(OR(AS$7&lt;$AB1597, $AC1597&lt;AS$6),"", MAX(AS$10:AS1596)+1)))</f>
        <v/>
      </c>
      <c r="AT1597" s="5" t="str">
        <f>IF(OR($AB1597="", $AC1597=""), "", IF($H1597=$M$3, "", IF(OR(AT$7&lt;$AB1597, $AC1597&lt;AT$6),"", MAX(AT$10:AT1596)+1)))</f>
        <v/>
      </c>
      <c r="AU1597" s="5" t="str">
        <f>IF(OR($AB1597="", $AC1597=""), "", IF($H1597=$M$3, "", IF(OR(AU$7&lt;$AB1597, $AC1597&lt;AU$6),"", MAX(AU$10:AU1596)+1)))</f>
        <v/>
      </c>
      <c r="AV1597" s="5" t="str">
        <f>IF(OR($AB1597="", $AC1597=""), "", IF($H1597=$M$3, "", IF(OR(AV$7&lt;$AB1597, $AC1597&lt;AV$6),"", MAX(AV$10:AV1596)+1)))</f>
        <v/>
      </c>
      <c r="AW1597" s="5" t="str">
        <f>IF(OR($AB1597="", $AC1597=""), "", IF($H1597=$M$3, "", IF(OR(AW$7&lt;$AB1597, $AC1597&lt;AW$6),"", MAX(AW$10:AW1596)+1)))</f>
        <v/>
      </c>
      <c r="AX1597" s="5" t="str">
        <f>IF(OR($AB1597="", $AC1597=""), "", IF($H1597=$M$3, "", IF(OR(AX$7&lt;$AB1597, $AC1597&lt;AX$6),"", MAX(AX$10:AX1596)+1)))</f>
        <v/>
      </c>
      <c r="AY1597" s="5" t="str">
        <f>IF(OR($AB1597="", $AC1597=""), "", IF($H1597=$M$3, "", IF(OR(AY$7&lt;$AB1597, $AC1597&lt;AY$6),"", MAX(AY$10:AY1596)+1)))</f>
        <v/>
      </c>
      <c r="AZ1597" s="5" t="str">
        <f>IF(OR($AB1597="", $AC1597=""), "", IF($H1597=$M$3, "", IF(OR(AZ$7&lt;$AB1597, $AC1597&lt;AZ$6),"", MAX(AZ$10:AZ1596)+1)))</f>
        <v/>
      </c>
      <c r="BA1597" s="5" t="str">
        <f>IF(OR($AB1597="", $AC1597=""), "", IF($H1597=$M$3, "", IF(OR(BA$7&lt;$AB1597, $AC1597&lt;BA$6),"", MAX(BA$10:BA1596)+1)))</f>
        <v/>
      </c>
      <c r="BB1597" s="5" t="str">
        <f>IF(OR($AB1597="", $AC1597=""), "", IF($H1597=$M$3, "", IF(OR(BB$7&lt;$AB1597, $AC1597&lt;BB$6),"", MAX(BB$10:BB1596)+1)))</f>
        <v/>
      </c>
      <c r="BC1597" s="5" t="str">
        <f>IF(OR($AB1597="", $AC1597=""), "", IF($H1597=$M$3, "", IF(OR(BC$7&lt;$AB1597, $AC1597&lt;BC$6),"", MAX(BC$10:BC1596)+1)))</f>
        <v/>
      </c>
      <c r="BD1597" s="5" t="str">
        <f>IF(OR($AB1597="", $AC1597=""), "", IF($H1597=$M$3, "", IF(OR(BD$7&lt;$AB1597, $AC1597&lt;BD$6),"", MAX(BD$10:BD1596)+1)))</f>
        <v/>
      </c>
      <c r="BE1597" s="5" t="str">
        <f>IF(OR($AB1597="", $AC1597=""), "", IF($H1597=$M$3, "", IF(OR(BE$7&lt;$AB1597, $AC1597&lt;BE$6),"", MAX(BE$10:BE1596)+1)))</f>
        <v/>
      </c>
      <c r="BF1597" s="5" t="str">
        <f>IF(OR($AB1597="", $AC1597=""), "", IF($H1597=$M$3, "", IF(OR(BF$7&lt;$AB1597, $AC1597&lt;BF$6),"", MAX(BF$10:BF1596)+1)))</f>
        <v/>
      </c>
      <c r="BG1597" s="5" t="str">
        <f>IF(OR($AB1597="", $AC1597=""), "", IF($H1597=$M$3, "", IF(OR(BG$7&lt;$AB1597, $AC1597&lt;BG$6),"", MAX(BG$10:BG1596)+1)))</f>
        <v/>
      </c>
      <c r="BH1597" s="5" t="str">
        <f>IF(OR($AB1597="", $AC1597=""), "", IF($H1597=$M$3, "", IF(OR(BH$7&lt;$AB1597, $AC1597&lt;BH$6),"", MAX(BH$10:BH1596)+1)))</f>
        <v/>
      </c>
      <c r="BI1597" s="5" t="str">
        <f>IF(OR($AB1597="", $AC1597=""), "", IF($H1597=$M$3, "", IF(OR(BI$7&lt;$AB1597, $AC1597&lt;BI$6),"", MAX(BI$10:BI1596)+1)))</f>
        <v/>
      </c>
      <c r="BK1597" s="5" t="str" cm="1">
        <f t="array" aca="1" ref="BK1597" ca="1">IFERROR(INDEX($AE1597:$BI1597, $BJ1597, MATCH($BK$9, $AE$9:$BI$9, 0)), "")</f>
        <v/>
      </c>
    </row>
    <row r="1598" spans="1:63" x14ac:dyDescent="0.25">
      <c r="A1598" s="2"/>
      <c r="B1598" s="254"/>
      <c r="C1598" s="255"/>
      <c r="D1598" s="256"/>
      <c r="E1598" s="257"/>
      <c r="F1598" s="257"/>
      <c r="G1598" s="258"/>
      <c r="H1598" s="259"/>
      <c r="I1598" s="16"/>
      <c r="J1598" s="5" t="str">
        <f t="shared" si="203"/>
        <v/>
      </c>
      <c r="K1598" s="2"/>
      <c r="O1598" s="5" t="str">
        <f t="shared" si="201"/>
        <v/>
      </c>
      <c r="Q1598" s="5" t="str">
        <f t="shared" si="204"/>
        <v/>
      </c>
      <c r="S1598" s="5" t="str">
        <f t="shared" si="202"/>
        <v/>
      </c>
      <c r="U1598" s="64" t="str">
        <f>IF($D1598="","", IF(COUNTIF('Intro &amp; Setup'!$AW$49:$AW$88, $D1598)&gt;0, "BH", TEXT($D1598, "ddd")))</f>
        <v/>
      </c>
      <c r="V1598" s="65" t="str">
        <f>IF($G1598="", "", IF(COUNTIF('Intro &amp; Setup'!$AW$49:$AW$88, $G1598)&gt;0, "BH", TEXT($G1598, "ddd")))</f>
        <v/>
      </c>
      <c r="W1598" s="64" t="str">
        <f t="shared" si="205"/>
        <v/>
      </c>
      <c r="X1598" s="65" t="str">
        <f t="shared" si="206"/>
        <v/>
      </c>
      <c r="Y1598" s="64" t="str">
        <f>IF(F1598="", "", IF(OR(F1598&lt;'Intro &amp; Setup'!$Z$20, F1598&gt;'Intro &amp; Setup'!$Z$22), "X", ""))</f>
        <v/>
      </c>
      <c r="Z1598" s="65" t="str">
        <f>IF(G1598="", "", IF(OR(G1598&lt;'Intro &amp; Setup'!$Z$20, G1598&gt;'Intro &amp; Setup'!$Z$22), "X", ""))</f>
        <v/>
      </c>
      <c r="AB1598" s="58" t="str">
        <f t="shared" si="207"/>
        <v/>
      </c>
      <c r="AC1598" s="59" t="str">
        <f t="shared" si="208"/>
        <v/>
      </c>
      <c r="AE1598" s="5" t="str">
        <f>IF(OR($AB1598="", $AC1598=""), "", IF($H1598=$M$3, "", IF(OR(AE$7&lt;$AB1598, $AC1598&lt;AE$6),"", MAX(AE$10:AE1597)+1)))</f>
        <v/>
      </c>
      <c r="AF1598" s="5" t="str">
        <f>IF(OR($AB1598="", $AC1598=""), "", IF($H1598=$M$3, "", IF(OR(AF$7&lt;$AB1598, $AC1598&lt;AF$6),"", MAX(AF$10:AF1597)+1)))</f>
        <v/>
      </c>
      <c r="AG1598" s="5" t="str">
        <f>IF(OR($AB1598="", $AC1598=""), "", IF($H1598=$M$3, "", IF(OR(AG$7&lt;$AB1598, $AC1598&lt;AG$6),"", MAX(AG$10:AG1597)+1)))</f>
        <v/>
      </c>
      <c r="AH1598" s="5" t="str">
        <f>IF(OR($AB1598="", $AC1598=""), "", IF($H1598=$M$3, "", IF(OR(AH$7&lt;$AB1598, $AC1598&lt;AH$6),"", MAX(AH$10:AH1597)+1)))</f>
        <v/>
      </c>
      <c r="AI1598" s="5" t="str">
        <f>IF(OR($AB1598="", $AC1598=""), "", IF($H1598=$M$3, "", IF(OR(AI$7&lt;$AB1598, $AC1598&lt;AI$6),"", MAX(AI$10:AI1597)+1)))</f>
        <v/>
      </c>
      <c r="AJ1598" s="5" t="str">
        <f>IF(OR($AB1598="", $AC1598=""), "", IF($H1598=$M$3, "", IF(OR(AJ$7&lt;$AB1598, $AC1598&lt;AJ$6),"", MAX(AJ$10:AJ1597)+1)))</f>
        <v/>
      </c>
      <c r="AK1598" s="5" t="str">
        <f>IF(OR($AB1598="", $AC1598=""), "", IF($H1598=$M$3, "", IF(OR(AK$7&lt;$AB1598, $AC1598&lt;AK$6),"", MAX(AK$10:AK1597)+1)))</f>
        <v/>
      </c>
      <c r="AL1598" s="5" t="str">
        <f>IF(OR($AB1598="", $AC1598=""), "", IF($H1598=$M$3, "", IF(OR(AL$7&lt;$AB1598, $AC1598&lt;AL$6),"", MAX(AL$10:AL1597)+1)))</f>
        <v/>
      </c>
      <c r="AM1598" s="5" t="str">
        <f>IF(OR($AB1598="", $AC1598=""), "", IF($H1598=$M$3, "", IF(OR(AM$7&lt;$AB1598, $AC1598&lt;AM$6),"", MAX(AM$10:AM1597)+1)))</f>
        <v/>
      </c>
      <c r="AN1598" s="5" t="str">
        <f>IF(OR($AB1598="", $AC1598=""), "", IF($H1598=$M$3, "", IF(OR(AN$7&lt;$AB1598, $AC1598&lt;AN$6),"", MAX(AN$10:AN1597)+1)))</f>
        <v/>
      </c>
      <c r="AO1598" s="5" t="str">
        <f>IF(OR($AB1598="", $AC1598=""), "", IF($H1598=$M$3, "", IF(OR(AO$7&lt;$AB1598, $AC1598&lt;AO$6),"", MAX(AO$10:AO1597)+1)))</f>
        <v/>
      </c>
      <c r="AP1598" s="5" t="str">
        <f>IF(OR($AB1598="", $AC1598=""), "", IF($H1598=$M$3, "", IF(OR(AP$7&lt;$AB1598, $AC1598&lt;AP$6),"", MAX(AP$10:AP1597)+1)))</f>
        <v/>
      </c>
      <c r="AQ1598" s="5" t="str">
        <f>IF(OR($AB1598="", $AC1598=""), "", IF($H1598=$M$3, "", IF(OR(AQ$7&lt;$AB1598, $AC1598&lt;AQ$6),"", MAX(AQ$10:AQ1597)+1)))</f>
        <v/>
      </c>
      <c r="AR1598" s="5" t="str">
        <f>IF(OR($AB1598="", $AC1598=""), "", IF($H1598=$M$3, "", IF(OR(AR$7&lt;$AB1598, $AC1598&lt;AR$6),"", MAX(AR$10:AR1597)+1)))</f>
        <v/>
      </c>
      <c r="AS1598" s="5" t="str">
        <f>IF(OR($AB1598="", $AC1598=""), "", IF($H1598=$M$3, "", IF(OR(AS$7&lt;$AB1598, $AC1598&lt;AS$6),"", MAX(AS$10:AS1597)+1)))</f>
        <v/>
      </c>
      <c r="AT1598" s="5" t="str">
        <f>IF(OR($AB1598="", $AC1598=""), "", IF($H1598=$M$3, "", IF(OR(AT$7&lt;$AB1598, $AC1598&lt;AT$6),"", MAX(AT$10:AT1597)+1)))</f>
        <v/>
      </c>
      <c r="AU1598" s="5" t="str">
        <f>IF(OR($AB1598="", $AC1598=""), "", IF($H1598=$M$3, "", IF(OR(AU$7&lt;$AB1598, $AC1598&lt;AU$6),"", MAX(AU$10:AU1597)+1)))</f>
        <v/>
      </c>
      <c r="AV1598" s="5" t="str">
        <f>IF(OR($AB1598="", $AC1598=""), "", IF($H1598=$M$3, "", IF(OR(AV$7&lt;$AB1598, $AC1598&lt;AV$6),"", MAX(AV$10:AV1597)+1)))</f>
        <v/>
      </c>
      <c r="AW1598" s="5" t="str">
        <f>IF(OR($AB1598="", $AC1598=""), "", IF($H1598=$M$3, "", IF(OR(AW$7&lt;$AB1598, $AC1598&lt;AW$6),"", MAX(AW$10:AW1597)+1)))</f>
        <v/>
      </c>
      <c r="AX1598" s="5" t="str">
        <f>IF(OR($AB1598="", $AC1598=""), "", IF($H1598=$M$3, "", IF(OR(AX$7&lt;$AB1598, $AC1598&lt;AX$6),"", MAX(AX$10:AX1597)+1)))</f>
        <v/>
      </c>
      <c r="AY1598" s="5" t="str">
        <f>IF(OR($AB1598="", $AC1598=""), "", IF($H1598=$M$3, "", IF(OR(AY$7&lt;$AB1598, $AC1598&lt;AY$6),"", MAX(AY$10:AY1597)+1)))</f>
        <v/>
      </c>
      <c r="AZ1598" s="5" t="str">
        <f>IF(OR($AB1598="", $AC1598=""), "", IF($H1598=$M$3, "", IF(OR(AZ$7&lt;$AB1598, $AC1598&lt;AZ$6),"", MAX(AZ$10:AZ1597)+1)))</f>
        <v/>
      </c>
      <c r="BA1598" s="5" t="str">
        <f>IF(OR($AB1598="", $AC1598=""), "", IF($H1598=$M$3, "", IF(OR(BA$7&lt;$AB1598, $AC1598&lt;BA$6),"", MAX(BA$10:BA1597)+1)))</f>
        <v/>
      </c>
      <c r="BB1598" s="5" t="str">
        <f>IF(OR($AB1598="", $AC1598=""), "", IF($H1598=$M$3, "", IF(OR(BB$7&lt;$AB1598, $AC1598&lt;BB$6),"", MAX(BB$10:BB1597)+1)))</f>
        <v/>
      </c>
      <c r="BC1598" s="5" t="str">
        <f>IF(OR($AB1598="", $AC1598=""), "", IF($H1598=$M$3, "", IF(OR(BC$7&lt;$AB1598, $AC1598&lt;BC$6),"", MAX(BC$10:BC1597)+1)))</f>
        <v/>
      </c>
      <c r="BD1598" s="5" t="str">
        <f>IF(OR($AB1598="", $AC1598=""), "", IF($H1598=$M$3, "", IF(OR(BD$7&lt;$AB1598, $AC1598&lt;BD$6),"", MAX(BD$10:BD1597)+1)))</f>
        <v/>
      </c>
      <c r="BE1598" s="5" t="str">
        <f>IF(OR($AB1598="", $AC1598=""), "", IF($H1598=$M$3, "", IF(OR(BE$7&lt;$AB1598, $AC1598&lt;BE$6),"", MAX(BE$10:BE1597)+1)))</f>
        <v/>
      </c>
      <c r="BF1598" s="5" t="str">
        <f>IF(OR($AB1598="", $AC1598=""), "", IF($H1598=$M$3, "", IF(OR(BF$7&lt;$AB1598, $AC1598&lt;BF$6),"", MAX(BF$10:BF1597)+1)))</f>
        <v/>
      </c>
      <c r="BG1598" s="5" t="str">
        <f>IF(OR($AB1598="", $AC1598=""), "", IF($H1598=$M$3, "", IF(OR(BG$7&lt;$AB1598, $AC1598&lt;BG$6),"", MAX(BG$10:BG1597)+1)))</f>
        <v/>
      </c>
      <c r="BH1598" s="5" t="str">
        <f>IF(OR($AB1598="", $AC1598=""), "", IF($H1598=$M$3, "", IF(OR(BH$7&lt;$AB1598, $AC1598&lt;BH$6),"", MAX(BH$10:BH1597)+1)))</f>
        <v/>
      </c>
      <c r="BI1598" s="5" t="str">
        <f>IF(OR($AB1598="", $AC1598=""), "", IF($H1598=$M$3, "", IF(OR(BI$7&lt;$AB1598, $AC1598&lt;BI$6),"", MAX(BI$10:BI1597)+1)))</f>
        <v/>
      </c>
      <c r="BK1598" s="5" t="str" cm="1">
        <f t="array" aca="1" ref="BK1598" ca="1">IFERROR(INDEX($AE1598:$BI1598, $BJ1598, MATCH($BK$9, $AE$9:$BI$9, 0)), "")</f>
        <v/>
      </c>
    </row>
    <row r="1599" spans="1:63" x14ac:dyDescent="0.25">
      <c r="A1599" s="2"/>
      <c r="B1599" s="254"/>
      <c r="C1599" s="255"/>
      <c r="D1599" s="256"/>
      <c r="E1599" s="257"/>
      <c r="F1599" s="257"/>
      <c r="G1599" s="258"/>
      <c r="H1599" s="259"/>
      <c r="I1599" s="16"/>
      <c r="J1599" s="5" t="str">
        <f t="shared" si="203"/>
        <v/>
      </c>
      <c r="K1599" s="2"/>
      <c r="O1599" s="5" t="str">
        <f t="shared" si="201"/>
        <v/>
      </c>
      <c r="Q1599" s="5" t="str">
        <f t="shared" si="204"/>
        <v/>
      </c>
      <c r="S1599" s="5" t="str">
        <f t="shared" si="202"/>
        <v/>
      </c>
      <c r="U1599" s="64" t="str">
        <f>IF($D1599="","", IF(COUNTIF('Intro &amp; Setup'!$AW$49:$AW$88, $D1599)&gt;0, "BH", TEXT($D1599, "ddd")))</f>
        <v/>
      </c>
      <c r="V1599" s="65" t="str">
        <f>IF($G1599="", "", IF(COUNTIF('Intro &amp; Setup'!$AW$49:$AW$88, $G1599)&gt;0, "BH", TEXT($G1599, "ddd")))</f>
        <v/>
      </c>
      <c r="W1599" s="64" t="str">
        <f t="shared" si="205"/>
        <v/>
      </c>
      <c r="X1599" s="65" t="str">
        <f t="shared" si="206"/>
        <v/>
      </c>
      <c r="Y1599" s="64" t="str">
        <f>IF(F1599="", "", IF(OR(F1599&lt;'Intro &amp; Setup'!$Z$20, F1599&gt;'Intro &amp; Setup'!$Z$22), "X", ""))</f>
        <v/>
      </c>
      <c r="Z1599" s="65" t="str">
        <f>IF(G1599="", "", IF(OR(G1599&lt;'Intro &amp; Setup'!$Z$20, G1599&gt;'Intro &amp; Setup'!$Z$22), "X", ""))</f>
        <v/>
      </c>
      <c r="AB1599" s="58" t="str">
        <f t="shared" si="207"/>
        <v/>
      </c>
      <c r="AC1599" s="59" t="str">
        <f t="shared" si="208"/>
        <v/>
      </c>
      <c r="AE1599" s="5" t="str">
        <f>IF(OR($AB1599="", $AC1599=""), "", IF($H1599=$M$3, "", IF(OR(AE$7&lt;$AB1599, $AC1599&lt;AE$6),"", MAX(AE$10:AE1598)+1)))</f>
        <v/>
      </c>
      <c r="AF1599" s="5" t="str">
        <f>IF(OR($AB1599="", $AC1599=""), "", IF($H1599=$M$3, "", IF(OR(AF$7&lt;$AB1599, $AC1599&lt;AF$6),"", MAX(AF$10:AF1598)+1)))</f>
        <v/>
      </c>
      <c r="AG1599" s="5" t="str">
        <f>IF(OR($AB1599="", $AC1599=""), "", IF($H1599=$M$3, "", IF(OR(AG$7&lt;$AB1599, $AC1599&lt;AG$6),"", MAX(AG$10:AG1598)+1)))</f>
        <v/>
      </c>
      <c r="AH1599" s="5" t="str">
        <f>IF(OR($AB1599="", $AC1599=""), "", IF($H1599=$M$3, "", IF(OR(AH$7&lt;$AB1599, $AC1599&lt;AH$6),"", MAX(AH$10:AH1598)+1)))</f>
        <v/>
      </c>
      <c r="AI1599" s="5" t="str">
        <f>IF(OR($AB1599="", $AC1599=""), "", IF($H1599=$M$3, "", IF(OR(AI$7&lt;$AB1599, $AC1599&lt;AI$6),"", MAX(AI$10:AI1598)+1)))</f>
        <v/>
      </c>
      <c r="AJ1599" s="5" t="str">
        <f>IF(OR($AB1599="", $AC1599=""), "", IF($H1599=$M$3, "", IF(OR(AJ$7&lt;$AB1599, $AC1599&lt;AJ$6),"", MAX(AJ$10:AJ1598)+1)))</f>
        <v/>
      </c>
      <c r="AK1599" s="5" t="str">
        <f>IF(OR($AB1599="", $AC1599=""), "", IF($H1599=$M$3, "", IF(OR(AK$7&lt;$AB1599, $AC1599&lt;AK$6),"", MAX(AK$10:AK1598)+1)))</f>
        <v/>
      </c>
      <c r="AL1599" s="5" t="str">
        <f>IF(OR($AB1599="", $AC1599=""), "", IF($H1599=$M$3, "", IF(OR(AL$7&lt;$AB1599, $AC1599&lt;AL$6),"", MAX(AL$10:AL1598)+1)))</f>
        <v/>
      </c>
      <c r="AM1599" s="5" t="str">
        <f>IF(OR($AB1599="", $AC1599=""), "", IF($H1599=$M$3, "", IF(OR(AM$7&lt;$AB1599, $AC1599&lt;AM$6),"", MAX(AM$10:AM1598)+1)))</f>
        <v/>
      </c>
      <c r="AN1599" s="5" t="str">
        <f>IF(OR($AB1599="", $AC1599=""), "", IF($H1599=$M$3, "", IF(OR(AN$7&lt;$AB1599, $AC1599&lt;AN$6),"", MAX(AN$10:AN1598)+1)))</f>
        <v/>
      </c>
      <c r="AO1599" s="5" t="str">
        <f>IF(OR($AB1599="", $AC1599=""), "", IF($H1599=$M$3, "", IF(OR(AO$7&lt;$AB1599, $AC1599&lt;AO$6),"", MAX(AO$10:AO1598)+1)))</f>
        <v/>
      </c>
      <c r="AP1599" s="5" t="str">
        <f>IF(OR($AB1599="", $AC1599=""), "", IF($H1599=$M$3, "", IF(OR(AP$7&lt;$AB1599, $AC1599&lt;AP$6),"", MAX(AP$10:AP1598)+1)))</f>
        <v/>
      </c>
      <c r="AQ1599" s="5" t="str">
        <f>IF(OR($AB1599="", $AC1599=""), "", IF($H1599=$M$3, "", IF(OR(AQ$7&lt;$AB1599, $AC1599&lt;AQ$6),"", MAX(AQ$10:AQ1598)+1)))</f>
        <v/>
      </c>
      <c r="AR1599" s="5" t="str">
        <f>IF(OR($AB1599="", $AC1599=""), "", IF($H1599=$M$3, "", IF(OR(AR$7&lt;$AB1599, $AC1599&lt;AR$6),"", MAX(AR$10:AR1598)+1)))</f>
        <v/>
      </c>
      <c r="AS1599" s="5" t="str">
        <f>IF(OR($AB1599="", $AC1599=""), "", IF($H1599=$M$3, "", IF(OR(AS$7&lt;$AB1599, $AC1599&lt;AS$6),"", MAX(AS$10:AS1598)+1)))</f>
        <v/>
      </c>
      <c r="AT1599" s="5" t="str">
        <f>IF(OR($AB1599="", $AC1599=""), "", IF($H1599=$M$3, "", IF(OR(AT$7&lt;$AB1599, $AC1599&lt;AT$6),"", MAX(AT$10:AT1598)+1)))</f>
        <v/>
      </c>
      <c r="AU1599" s="5" t="str">
        <f>IF(OR($AB1599="", $AC1599=""), "", IF($H1599=$M$3, "", IF(OR(AU$7&lt;$AB1599, $AC1599&lt;AU$6),"", MAX(AU$10:AU1598)+1)))</f>
        <v/>
      </c>
      <c r="AV1599" s="5" t="str">
        <f>IF(OR($AB1599="", $AC1599=""), "", IF($H1599=$M$3, "", IF(OR(AV$7&lt;$AB1599, $AC1599&lt;AV$6),"", MAX(AV$10:AV1598)+1)))</f>
        <v/>
      </c>
      <c r="AW1599" s="5" t="str">
        <f>IF(OR($AB1599="", $AC1599=""), "", IF($H1599=$M$3, "", IF(OR(AW$7&lt;$AB1599, $AC1599&lt;AW$6),"", MAX(AW$10:AW1598)+1)))</f>
        <v/>
      </c>
      <c r="AX1599" s="5" t="str">
        <f>IF(OR($AB1599="", $AC1599=""), "", IF($H1599=$M$3, "", IF(OR(AX$7&lt;$AB1599, $AC1599&lt;AX$6),"", MAX(AX$10:AX1598)+1)))</f>
        <v/>
      </c>
      <c r="AY1599" s="5" t="str">
        <f>IF(OR($AB1599="", $AC1599=""), "", IF($H1599=$M$3, "", IF(OR(AY$7&lt;$AB1599, $AC1599&lt;AY$6),"", MAX(AY$10:AY1598)+1)))</f>
        <v/>
      </c>
      <c r="AZ1599" s="5" t="str">
        <f>IF(OR($AB1599="", $AC1599=""), "", IF($H1599=$M$3, "", IF(OR(AZ$7&lt;$AB1599, $AC1599&lt;AZ$6),"", MAX(AZ$10:AZ1598)+1)))</f>
        <v/>
      </c>
      <c r="BA1599" s="5" t="str">
        <f>IF(OR($AB1599="", $AC1599=""), "", IF($H1599=$M$3, "", IF(OR(BA$7&lt;$AB1599, $AC1599&lt;BA$6),"", MAX(BA$10:BA1598)+1)))</f>
        <v/>
      </c>
      <c r="BB1599" s="5" t="str">
        <f>IF(OR($AB1599="", $AC1599=""), "", IF($H1599=$M$3, "", IF(OR(BB$7&lt;$AB1599, $AC1599&lt;BB$6),"", MAX(BB$10:BB1598)+1)))</f>
        <v/>
      </c>
      <c r="BC1599" s="5" t="str">
        <f>IF(OR($AB1599="", $AC1599=""), "", IF($H1599=$M$3, "", IF(OR(BC$7&lt;$AB1599, $AC1599&lt;BC$6),"", MAX(BC$10:BC1598)+1)))</f>
        <v/>
      </c>
      <c r="BD1599" s="5" t="str">
        <f>IF(OR($AB1599="", $AC1599=""), "", IF($H1599=$M$3, "", IF(OR(BD$7&lt;$AB1599, $AC1599&lt;BD$6),"", MAX(BD$10:BD1598)+1)))</f>
        <v/>
      </c>
      <c r="BE1599" s="5" t="str">
        <f>IF(OR($AB1599="", $AC1599=""), "", IF($H1599=$M$3, "", IF(OR(BE$7&lt;$AB1599, $AC1599&lt;BE$6),"", MAX(BE$10:BE1598)+1)))</f>
        <v/>
      </c>
      <c r="BF1599" s="5" t="str">
        <f>IF(OR($AB1599="", $AC1599=""), "", IF($H1599=$M$3, "", IF(OR(BF$7&lt;$AB1599, $AC1599&lt;BF$6),"", MAX(BF$10:BF1598)+1)))</f>
        <v/>
      </c>
      <c r="BG1599" s="5" t="str">
        <f>IF(OR($AB1599="", $AC1599=""), "", IF($H1599=$M$3, "", IF(OR(BG$7&lt;$AB1599, $AC1599&lt;BG$6),"", MAX(BG$10:BG1598)+1)))</f>
        <v/>
      </c>
      <c r="BH1599" s="5" t="str">
        <f>IF(OR($AB1599="", $AC1599=""), "", IF($H1599=$M$3, "", IF(OR(BH$7&lt;$AB1599, $AC1599&lt;BH$6),"", MAX(BH$10:BH1598)+1)))</f>
        <v/>
      </c>
      <c r="BI1599" s="5" t="str">
        <f>IF(OR($AB1599="", $AC1599=""), "", IF($H1599=$M$3, "", IF(OR(BI$7&lt;$AB1599, $AC1599&lt;BI$6),"", MAX(BI$10:BI1598)+1)))</f>
        <v/>
      </c>
      <c r="BK1599" s="5" t="str" cm="1">
        <f t="array" aca="1" ref="BK1599" ca="1">IFERROR(INDEX($AE1599:$BI1599, $BJ1599, MATCH($BK$9, $AE$9:$BI$9, 0)), "")</f>
        <v/>
      </c>
    </row>
    <row r="1600" spans="1:63" x14ac:dyDescent="0.25">
      <c r="A1600" s="2"/>
      <c r="B1600" s="254"/>
      <c r="C1600" s="255"/>
      <c r="D1600" s="256"/>
      <c r="E1600" s="257"/>
      <c r="F1600" s="257"/>
      <c r="G1600" s="258"/>
      <c r="H1600" s="259"/>
      <c r="I1600" s="16"/>
      <c r="J1600" s="5" t="str">
        <f t="shared" si="203"/>
        <v/>
      </c>
      <c r="K1600" s="2"/>
      <c r="O1600" s="5" t="str">
        <f t="shared" si="201"/>
        <v/>
      </c>
      <c r="Q1600" s="5" t="str">
        <f t="shared" si="204"/>
        <v/>
      </c>
      <c r="S1600" s="5" t="str">
        <f t="shared" si="202"/>
        <v/>
      </c>
      <c r="U1600" s="64" t="str">
        <f>IF($D1600="","", IF(COUNTIF('Intro &amp; Setup'!$AW$49:$AW$88, $D1600)&gt;0, "BH", TEXT($D1600, "ddd")))</f>
        <v/>
      </c>
      <c r="V1600" s="65" t="str">
        <f>IF($G1600="", "", IF(COUNTIF('Intro &amp; Setup'!$AW$49:$AW$88, $G1600)&gt;0, "BH", TEXT($G1600, "ddd")))</f>
        <v/>
      </c>
      <c r="W1600" s="64" t="str">
        <f t="shared" si="205"/>
        <v/>
      </c>
      <c r="X1600" s="65" t="str">
        <f t="shared" si="206"/>
        <v/>
      </c>
      <c r="Y1600" s="64" t="str">
        <f>IF(F1600="", "", IF(OR(F1600&lt;'Intro &amp; Setup'!$Z$20, F1600&gt;'Intro &amp; Setup'!$Z$22), "X", ""))</f>
        <v/>
      </c>
      <c r="Z1600" s="65" t="str">
        <f>IF(G1600="", "", IF(OR(G1600&lt;'Intro &amp; Setup'!$Z$20, G1600&gt;'Intro &amp; Setup'!$Z$22), "X", ""))</f>
        <v/>
      </c>
      <c r="AB1600" s="58" t="str">
        <f t="shared" si="207"/>
        <v/>
      </c>
      <c r="AC1600" s="59" t="str">
        <f t="shared" si="208"/>
        <v/>
      </c>
      <c r="AE1600" s="5" t="str">
        <f>IF(OR($AB1600="", $AC1600=""), "", IF($H1600=$M$3, "", IF(OR(AE$7&lt;$AB1600, $AC1600&lt;AE$6),"", MAX(AE$10:AE1599)+1)))</f>
        <v/>
      </c>
      <c r="AF1600" s="5" t="str">
        <f>IF(OR($AB1600="", $AC1600=""), "", IF($H1600=$M$3, "", IF(OR(AF$7&lt;$AB1600, $AC1600&lt;AF$6),"", MAX(AF$10:AF1599)+1)))</f>
        <v/>
      </c>
      <c r="AG1600" s="5" t="str">
        <f>IF(OR($AB1600="", $AC1600=""), "", IF($H1600=$M$3, "", IF(OR(AG$7&lt;$AB1600, $AC1600&lt;AG$6),"", MAX(AG$10:AG1599)+1)))</f>
        <v/>
      </c>
      <c r="AH1600" s="5" t="str">
        <f>IF(OR($AB1600="", $AC1600=""), "", IF($H1600=$M$3, "", IF(OR(AH$7&lt;$AB1600, $AC1600&lt;AH$6),"", MAX(AH$10:AH1599)+1)))</f>
        <v/>
      </c>
      <c r="AI1600" s="5" t="str">
        <f>IF(OR($AB1600="", $AC1600=""), "", IF($H1600=$M$3, "", IF(OR(AI$7&lt;$AB1600, $AC1600&lt;AI$6),"", MAX(AI$10:AI1599)+1)))</f>
        <v/>
      </c>
      <c r="AJ1600" s="5" t="str">
        <f>IF(OR($AB1600="", $AC1600=""), "", IF($H1600=$M$3, "", IF(OR(AJ$7&lt;$AB1600, $AC1600&lt;AJ$6),"", MAX(AJ$10:AJ1599)+1)))</f>
        <v/>
      </c>
      <c r="AK1600" s="5" t="str">
        <f>IF(OR($AB1600="", $AC1600=""), "", IF($H1600=$M$3, "", IF(OR(AK$7&lt;$AB1600, $AC1600&lt;AK$6),"", MAX(AK$10:AK1599)+1)))</f>
        <v/>
      </c>
      <c r="AL1600" s="5" t="str">
        <f>IF(OR($AB1600="", $AC1600=""), "", IF($H1600=$M$3, "", IF(OR(AL$7&lt;$AB1600, $AC1600&lt;AL$6),"", MAX(AL$10:AL1599)+1)))</f>
        <v/>
      </c>
      <c r="AM1600" s="5" t="str">
        <f>IF(OR($AB1600="", $AC1600=""), "", IF($H1600=$M$3, "", IF(OR(AM$7&lt;$AB1600, $AC1600&lt;AM$6),"", MAX(AM$10:AM1599)+1)))</f>
        <v/>
      </c>
      <c r="AN1600" s="5" t="str">
        <f>IF(OR($AB1600="", $AC1600=""), "", IF($H1600=$M$3, "", IF(OR(AN$7&lt;$AB1600, $AC1600&lt;AN$6),"", MAX(AN$10:AN1599)+1)))</f>
        <v/>
      </c>
      <c r="AO1600" s="5" t="str">
        <f>IF(OR($AB1600="", $AC1600=""), "", IF($H1600=$M$3, "", IF(OR(AO$7&lt;$AB1600, $AC1600&lt;AO$6),"", MAX(AO$10:AO1599)+1)))</f>
        <v/>
      </c>
      <c r="AP1600" s="5" t="str">
        <f>IF(OR($AB1600="", $AC1600=""), "", IF($H1600=$M$3, "", IF(OR(AP$7&lt;$AB1600, $AC1600&lt;AP$6),"", MAX(AP$10:AP1599)+1)))</f>
        <v/>
      </c>
      <c r="AQ1600" s="5" t="str">
        <f>IF(OR($AB1600="", $AC1600=""), "", IF($H1600=$M$3, "", IF(OR(AQ$7&lt;$AB1600, $AC1600&lt;AQ$6),"", MAX(AQ$10:AQ1599)+1)))</f>
        <v/>
      </c>
      <c r="AR1600" s="5" t="str">
        <f>IF(OR($AB1600="", $AC1600=""), "", IF($H1600=$M$3, "", IF(OR(AR$7&lt;$AB1600, $AC1600&lt;AR$6),"", MAX(AR$10:AR1599)+1)))</f>
        <v/>
      </c>
      <c r="AS1600" s="5" t="str">
        <f>IF(OR($AB1600="", $AC1600=""), "", IF($H1600=$M$3, "", IF(OR(AS$7&lt;$AB1600, $AC1600&lt;AS$6),"", MAX(AS$10:AS1599)+1)))</f>
        <v/>
      </c>
      <c r="AT1600" s="5" t="str">
        <f>IF(OR($AB1600="", $AC1600=""), "", IF($H1600=$M$3, "", IF(OR(AT$7&lt;$AB1600, $AC1600&lt;AT$6),"", MAX(AT$10:AT1599)+1)))</f>
        <v/>
      </c>
      <c r="AU1600" s="5" t="str">
        <f>IF(OR($AB1600="", $AC1600=""), "", IF($H1600=$M$3, "", IF(OR(AU$7&lt;$AB1600, $AC1600&lt;AU$6),"", MAX(AU$10:AU1599)+1)))</f>
        <v/>
      </c>
      <c r="AV1600" s="5" t="str">
        <f>IF(OR($AB1600="", $AC1600=""), "", IF($H1600=$M$3, "", IF(OR(AV$7&lt;$AB1600, $AC1600&lt;AV$6),"", MAX(AV$10:AV1599)+1)))</f>
        <v/>
      </c>
      <c r="AW1600" s="5" t="str">
        <f>IF(OR($AB1600="", $AC1600=""), "", IF($H1600=$M$3, "", IF(OR(AW$7&lt;$AB1600, $AC1600&lt;AW$6),"", MAX(AW$10:AW1599)+1)))</f>
        <v/>
      </c>
      <c r="AX1600" s="5" t="str">
        <f>IF(OR($AB1600="", $AC1600=""), "", IF($H1600=$M$3, "", IF(OR(AX$7&lt;$AB1600, $AC1600&lt;AX$6),"", MAX(AX$10:AX1599)+1)))</f>
        <v/>
      </c>
      <c r="AY1600" s="5" t="str">
        <f>IF(OR($AB1600="", $AC1600=""), "", IF($H1600=$M$3, "", IF(OR(AY$7&lt;$AB1600, $AC1600&lt;AY$6),"", MAX(AY$10:AY1599)+1)))</f>
        <v/>
      </c>
      <c r="AZ1600" s="5" t="str">
        <f>IF(OR($AB1600="", $AC1600=""), "", IF($H1600=$M$3, "", IF(OR(AZ$7&lt;$AB1600, $AC1600&lt;AZ$6),"", MAX(AZ$10:AZ1599)+1)))</f>
        <v/>
      </c>
      <c r="BA1600" s="5" t="str">
        <f>IF(OR($AB1600="", $AC1600=""), "", IF($H1600=$M$3, "", IF(OR(BA$7&lt;$AB1600, $AC1600&lt;BA$6),"", MAX(BA$10:BA1599)+1)))</f>
        <v/>
      </c>
      <c r="BB1600" s="5" t="str">
        <f>IF(OR($AB1600="", $AC1600=""), "", IF($H1600=$M$3, "", IF(OR(BB$7&lt;$AB1600, $AC1600&lt;BB$6),"", MAX(BB$10:BB1599)+1)))</f>
        <v/>
      </c>
      <c r="BC1600" s="5" t="str">
        <f>IF(OR($AB1600="", $AC1600=""), "", IF($H1600=$M$3, "", IF(OR(BC$7&lt;$AB1600, $AC1600&lt;BC$6),"", MAX(BC$10:BC1599)+1)))</f>
        <v/>
      </c>
      <c r="BD1600" s="5" t="str">
        <f>IF(OR($AB1600="", $AC1600=""), "", IF($H1600=$M$3, "", IF(OR(BD$7&lt;$AB1600, $AC1600&lt;BD$6),"", MAX(BD$10:BD1599)+1)))</f>
        <v/>
      </c>
      <c r="BE1600" s="5" t="str">
        <f>IF(OR($AB1600="", $AC1600=""), "", IF($H1600=$M$3, "", IF(OR(BE$7&lt;$AB1600, $AC1600&lt;BE$6),"", MAX(BE$10:BE1599)+1)))</f>
        <v/>
      </c>
      <c r="BF1600" s="5" t="str">
        <f>IF(OR($AB1600="", $AC1600=""), "", IF($H1600=$M$3, "", IF(OR(BF$7&lt;$AB1600, $AC1600&lt;BF$6),"", MAX(BF$10:BF1599)+1)))</f>
        <v/>
      </c>
      <c r="BG1600" s="5" t="str">
        <f>IF(OR($AB1600="", $AC1600=""), "", IF($H1600=$M$3, "", IF(OR(BG$7&lt;$AB1600, $AC1600&lt;BG$6),"", MAX(BG$10:BG1599)+1)))</f>
        <v/>
      </c>
      <c r="BH1600" s="5" t="str">
        <f>IF(OR($AB1600="", $AC1600=""), "", IF($H1600=$M$3, "", IF(OR(BH$7&lt;$AB1600, $AC1600&lt;BH$6),"", MAX(BH$10:BH1599)+1)))</f>
        <v/>
      </c>
      <c r="BI1600" s="5" t="str">
        <f>IF(OR($AB1600="", $AC1600=""), "", IF($H1600=$M$3, "", IF(OR(BI$7&lt;$AB1600, $AC1600&lt;BI$6),"", MAX(BI$10:BI1599)+1)))</f>
        <v/>
      </c>
      <c r="BK1600" s="5" t="str" cm="1">
        <f t="array" aca="1" ref="BK1600" ca="1">IFERROR(INDEX($AE1600:$BI1600, $BJ1600, MATCH($BK$9, $AE$9:$BI$9, 0)), "")</f>
        <v/>
      </c>
    </row>
    <row r="1601" spans="1:63" x14ac:dyDescent="0.25">
      <c r="A1601" s="2"/>
      <c r="B1601" s="254"/>
      <c r="C1601" s="255"/>
      <c r="D1601" s="256"/>
      <c r="E1601" s="257"/>
      <c r="F1601" s="257"/>
      <c r="G1601" s="258"/>
      <c r="H1601" s="259"/>
      <c r="I1601" s="16"/>
      <c r="J1601" s="5" t="str">
        <f t="shared" si="203"/>
        <v/>
      </c>
      <c r="K1601" s="2"/>
      <c r="O1601" s="5" t="str">
        <f t="shared" si="201"/>
        <v/>
      </c>
      <c r="Q1601" s="5" t="str">
        <f t="shared" si="204"/>
        <v/>
      </c>
      <c r="S1601" s="5" t="str">
        <f t="shared" si="202"/>
        <v/>
      </c>
      <c r="U1601" s="64" t="str">
        <f>IF($D1601="","", IF(COUNTIF('Intro &amp; Setup'!$AW$49:$AW$88, $D1601)&gt;0, "BH", TEXT($D1601, "ddd")))</f>
        <v/>
      </c>
      <c r="V1601" s="65" t="str">
        <f>IF($G1601="", "", IF(COUNTIF('Intro &amp; Setup'!$AW$49:$AW$88, $G1601)&gt;0, "BH", TEXT($G1601, "ddd")))</f>
        <v/>
      </c>
      <c r="W1601" s="64" t="str">
        <f t="shared" si="205"/>
        <v/>
      </c>
      <c r="X1601" s="65" t="str">
        <f t="shared" si="206"/>
        <v/>
      </c>
      <c r="Y1601" s="64" t="str">
        <f>IF(F1601="", "", IF(OR(F1601&lt;'Intro &amp; Setup'!$Z$20, F1601&gt;'Intro &amp; Setup'!$Z$22), "X", ""))</f>
        <v/>
      </c>
      <c r="Z1601" s="65" t="str">
        <f>IF(G1601="", "", IF(OR(G1601&lt;'Intro &amp; Setup'!$Z$20, G1601&gt;'Intro &amp; Setup'!$Z$22), "X", ""))</f>
        <v/>
      </c>
      <c r="AB1601" s="58" t="str">
        <f t="shared" si="207"/>
        <v/>
      </c>
      <c r="AC1601" s="59" t="str">
        <f t="shared" si="208"/>
        <v/>
      </c>
      <c r="AE1601" s="5" t="str">
        <f>IF(OR($AB1601="", $AC1601=""), "", IF($H1601=$M$3, "", IF(OR(AE$7&lt;$AB1601, $AC1601&lt;AE$6),"", MAX(AE$10:AE1600)+1)))</f>
        <v/>
      </c>
      <c r="AF1601" s="5" t="str">
        <f>IF(OR($AB1601="", $AC1601=""), "", IF($H1601=$M$3, "", IF(OR(AF$7&lt;$AB1601, $AC1601&lt;AF$6),"", MAX(AF$10:AF1600)+1)))</f>
        <v/>
      </c>
      <c r="AG1601" s="5" t="str">
        <f>IF(OR($AB1601="", $AC1601=""), "", IF($H1601=$M$3, "", IF(OR(AG$7&lt;$AB1601, $AC1601&lt;AG$6),"", MAX(AG$10:AG1600)+1)))</f>
        <v/>
      </c>
      <c r="AH1601" s="5" t="str">
        <f>IF(OR($AB1601="", $AC1601=""), "", IF($H1601=$M$3, "", IF(OR(AH$7&lt;$AB1601, $AC1601&lt;AH$6),"", MAX(AH$10:AH1600)+1)))</f>
        <v/>
      </c>
      <c r="AI1601" s="5" t="str">
        <f>IF(OR($AB1601="", $AC1601=""), "", IF($H1601=$M$3, "", IF(OR(AI$7&lt;$AB1601, $AC1601&lt;AI$6),"", MAX(AI$10:AI1600)+1)))</f>
        <v/>
      </c>
      <c r="AJ1601" s="5" t="str">
        <f>IF(OR($AB1601="", $AC1601=""), "", IF($H1601=$M$3, "", IF(OR(AJ$7&lt;$AB1601, $AC1601&lt;AJ$6),"", MAX(AJ$10:AJ1600)+1)))</f>
        <v/>
      </c>
      <c r="AK1601" s="5" t="str">
        <f>IF(OR($AB1601="", $AC1601=""), "", IF($H1601=$M$3, "", IF(OR(AK$7&lt;$AB1601, $AC1601&lt;AK$6),"", MAX(AK$10:AK1600)+1)))</f>
        <v/>
      </c>
      <c r="AL1601" s="5" t="str">
        <f>IF(OR($AB1601="", $AC1601=""), "", IF($H1601=$M$3, "", IF(OR(AL$7&lt;$AB1601, $AC1601&lt;AL$6),"", MAX(AL$10:AL1600)+1)))</f>
        <v/>
      </c>
      <c r="AM1601" s="5" t="str">
        <f>IF(OR($AB1601="", $AC1601=""), "", IF($H1601=$M$3, "", IF(OR(AM$7&lt;$AB1601, $AC1601&lt;AM$6),"", MAX(AM$10:AM1600)+1)))</f>
        <v/>
      </c>
      <c r="AN1601" s="5" t="str">
        <f>IF(OR($AB1601="", $AC1601=""), "", IF($H1601=$M$3, "", IF(OR(AN$7&lt;$AB1601, $AC1601&lt;AN$6),"", MAX(AN$10:AN1600)+1)))</f>
        <v/>
      </c>
      <c r="AO1601" s="5" t="str">
        <f>IF(OR($AB1601="", $AC1601=""), "", IF($H1601=$M$3, "", IF(OR(AO$7&lt;$AB1601, $AC1601&lt;AO$6),"", MAX(AO$10:AO1600)+1)))</f>
        <v/>
      </c>
      <c r="AP1601" s="5" t="str">
        <f>IF(OR($AB1601="", $AC1601=""), "", IF($H1601=$M$3, "", IF(OR(AP$7&lt;$AB1601, $AC1601&lt;AP$6),"", MAX(AP$10:AP1600)+1)))</f>
        <v/>
      </c>
      <c r="AQ1601" s="5" t="str">
        <f>IF(OR($AB1601="", $AC1601=""), "", IF($H1601=$M$3, "", IF(OR(AQ$7&lt;$AB1601, $AC1601&lt;AQ$6),"", MAX(AQ$10:AQ1600)+1)))</f>
        <v/>
      </c>
      <c r="AR1601" s="5" t="str">
        <f>IF(OR($AB1601="", $AC1601=""), "", IF($H1601=$M$3, "", IF(OR(AR$7&lt;$AB1601, $AC1601&lt;AR$6),"", MAX(AR$10:AR1600)+1)))</f>
        <v/>
      </c>
      <c r="AS1601" s="5" t="str">
        <f>IF(OR($AB1601="", $AC1601=""), "", IF($H1601=$M$3, "", IF(OR(AS$7&lt;$AB1601, $AC1601&lt;AS$6),"", MAX(AS$10:AS1600)+1)))</f>
        <v/>
      </c>
      <c r="AT1601" s="5" t="str">
        <f>IF(OR($AB1601="", $AC1601=""), "", IF($H1601=$M$3, "", IF(OR(AT$7&lt;$AB1601, $AC1601&lt;AT$6),"", MAX(AT$10:AT1600)+1)))</f>
        <v/>
      </c>
      <c r="AU1601" s="5" t="str">
        <f>IF(OR($AB1601="", $AC1601=""), "", IF($H1601=$M$3, "", IF(OR(AU$7&lt;$AB1601, $AC1601&lt;AU$6),"", MAX(AU$10:AU1600)+1)))</f>
        <v/>
      </c>
      <c r="AV1601" s="5" t="str">
        <f>IF(OR($AB1601="", $AC1601=""), "", IF($H1601=$M$3, "", IF(OR(AV$7&lt;$AB1601, $AC1601&lt;AV$6),"", MAX(AV$10:AV1600)+1)))</f>
        <v/>
      </c>
      <c r="AW1601" s="5" t="str">
        <f>IF(OR($AB1601="", $AC1601=""), "", IF($H1601=$M$3, "", IF(OR(AW$7&lt;$AB1601, $AC1601&lt;AW$6),"", MAX(AW$10:AW1600)+1)))</f>
        <v/>
      </c>
      <c r="AX1601" s="5" t="str">
        <f>IF(OR($AB1601="", $AC1601=""), "", IF($H1601=$M$3, "", IF(OR(AX$7&lt;$AB1601, $AC1601&lt;AX$6),"", MAX(AX$10:AX1600)+1)))</f>
        <v/>
      </c>
      <c r="AY1601" s="5" t="str">
        <f>IF(OR($AB1601="", $AC1601=""), "", IF($H1601=$M$3, "", IF(OR(AY$7&lt;$AB1601, $AC1601&lt;AY$6),"", MAX(AY$10:AY1600)+1)))</f>
        <v/>
      </c>
      <c r="AZ1601" s="5" t="str">
        <f>IF(OR($AB1601="", $AC1601=""), "", IF($H1601=$M$3, "", IF(OR(AZ$7&lt;$AB1601, $AC1601&lt;AZ$6),"", MAX(AZ$10:AZ1600)+1)))</f>
        <v/>
      </c>
      <c r="BA1601" s="5" t="str">
        <f>IF(OR($AB1601="", $AC1601=""), "", IF($H1601=$M$3, "", IF(OR(BA$7&lt;$AB1601, $AC1601&lt;BA$6),"", MAX(BA$10:BA1600)+1)))</f>
        <v/>
      </c>
      <c r="BB1601" s="5" t="str">
        <f>IF(OR($AB1601="", $AC1601=""), "", IF($H1601=$M$3, "", IF(OR(BB$7&lt;$AB1601, $AC1601&lt;BB$6),"", MAX(BB$10:BB1600)+1)))</f>
        <v/>
      </c>
      <c r="BC1601" s="5" t="str">
        <f>IF(OR($AB1601="", $AC1601=""), "", IF($H1601=$M$3, "", IF(OR(BC$7&lt;$AB1601, $AC1601&lt;BC$6),"", MAX(BC$10:BC1600)+1)))</f>
        <v/>
      </c>
      <c r="BD1601" s="5" t="str">
        <f>IF(OR($AB1601="", $AC1601=""), "", IF($H1601=$M$3, "", IF(OR(BD$7&lt;$AB1601, $AC1601&lt;BD$6),"", MAX(BD$10:BD1600)+1)))</f>
        <v/>
      </c>
      <c r="BE1601" s="5" t="str">
        <f>IF(OR($AB1601="", $AC1601=""), "", IF($H1601=$M$3, "", IF(OR(BE$7&lt;$AB1601, $AC1601&lt;BE$6),"", MAX(BE$10:BE1600)+1)))</f>
        <v/>
      </c>
      <c r="BF1601" s="5" t="str">
        <f>IF(OR($AB1601="", $AC1601=""), "", IF($H1601=$M$3, "", IF(OR(BF$7&lt;$AB1601, $AC1601&lt;BF$6),"", MAX(BF$10:BF1600)+1)))</f>
        <v/>
      </c>
      <c r="BG1601" s="5" t="str">
        <f>IF(OR($AB1601="", $AC1601=""), "", IF($H1601=$M$3, "", IF(OR(BG$7&lt;$AB1601, $AC1601&lt;BG$6),"", MAX(BG$10:BG1600)+1)))</f>
        <v/>
      </c>
      <c r="BH1601" s="5" t="str">
        <f>IF(OR($AB1601="", $AC1601=""), "", IF($H1601=$M$3, "", IF(OR(BH$7&lt;$AB1601, $AC1601&lt;BH$6),"", MAX(BH$10:BH1600)+1)))</f>
        <v/>
      </c>
      <c r="BI1601" s="5" t="str">
        <f>IF(OR($AB1601="", $AC1601=""), "", IF($H1601=$M$3, "", IF(OR(BI$7&lt;$AB1601, $AC1601&lt;BI$6),"", MAX(BI$10:BI1600)+1)))</f>
        <v/>
      </c>
      <c r="BK1601" s="5" t="str" cm="1">
        <f t="array" aca="1" ref="BK1601" ca="1">IFERROR(INDEX($AE1601:$BI1601, $BJ1601, MATCH($BK$9, $AE$9:$BI$9, 0)), "")</f>
        <v/>
      </c>
    </row>
    <row r="1602" spans="1:63" x14ac:dyDescent="0.25">
      <c r="A1602" s="2"/>
      <c r="B1602" s="254"/>
      <c r="C1602" s="255"/>
      <c r="D1602" s="256"/>
      <c r="E1602" s="257"/>
      <c r="F1602" s="257"/>
      <c r="G1602" s="258"/>
      <c r="H1602" s="259"/>
      <c r="I1602" s="16"/>
      <c r="J1602" s="5" t="str">
        <f t="shared" si="203"/>
        <v/>
      </c>
      <c r="K1602" s="2"/>
      <c r="O1602" s="5" t="str">
        <f t="shared" si="201"/>
        <v/>
      </c>
      <c r="Q1602" s="5" t="str">
        <f t="shared" si="204"/>
        <v/>
      </c>
      <c r="S1602" s="5" t="str">
        <f t="shared" si="202"/>
        <v/>
      </c>
      <c r="U1602" s="64" t="str">
        <f>IF($D1602="","", IF(COUNTIF('Intro &amp; Setup'!$AW$49:$AW$88, $D1602)&gt;0, "BH", TEXT($D1602, "ddd")))</f>
        <v/>
      </c>
      <c r="V1602" s="65" t="str">
        <f>IF($G1602="", "", IF(COUNTIF('Intro &amp; Setup'!$AW$49:$AW$88, $G1602)&gt;0, "BH", TEXT($G1602, "ddd")))</f>
        <v/>
      </c>
      <c r="W1602" s="64" t="str">
        <f t="shared" si="205"/>
        <v/>
      </c>
      <c r="X1602" s="65" t="str">
        <f t="shared" si="206"/>
        <v/>
      </c>
      <c r="Y1602" s="64" t="str">
        <f>IF(F1602="", "", IF(OR(F1602&lt;'Intro &amp; Setup'!$Z$20, F1602&gt;'Intro &amp; Setup'!$Z$22), "X", ""))</f>
        <v/>
      </c>
      <c r="Z1602" s="65" t="str">
        <f>IF(G1602="", "", IF(OR(G1602&lt;'Intro &amp; Setup'!$Z$20, G1602&gt;'Intro &amp; Setup'!$Z$22), "X", ""))</f>
        <v/>
      </c>
      <c r="AB1602" s="58" t="str">
        <f t="shared" si="207"/>
        <v/>
      </c>
      <c r="AC1602" s="59" t="str">
        <f t="shared" si="208"/>
        <v/>
      </c>
      <c r="AE1602" s="5" t="str">
        <f>IF(OR($AB1602="", $AC1602=""), "", IF($H1602=$M$3, "", IF(OR(AE$7&lt;$AB1602, $AC1602&lt;AE$6),"", MAX(AE$10:AE1601)+1)))</f>
        <v/>
      </c>
      <c r="AF1602" s="5" t="str">
        <f>IF(OR($AB1602="", $AC1602=""), "", IF($H1602=$M$3, "", IF(OR(AF$7&lt;$AB1602, $AC1602&lt;AF$6),"", MAX(AF$10:AF1601)+1)))</f>
        <v/>
      </c>
      <c r="AG1602" s="5" t="str">
        <f>IF(OR($AB1602="", $AC1602=""), "", IF($H1602=$M$3, "", IF(OR(AG$7&lt;$AB1602, $AC1602&lt;AG$6),"", MAX(AG$10:AG1601)+1)))</f>
        <v/>
      </c>
      <c r="AH1602" s="5" t="str">
        <f>IF(OR($AB1602="", $AC1602=""), "", IF($H1602=$M$3, "", IF(OR(AH$7&lt;$AB1602, $AC1602&lt;AH$6),"", MAX(AH$10:AH1601)+1)))</f>
        <v/>
      </c>
      <c r="AI1602" s="5" t="str">
        <f>IF(OR($AB1602="", $AC1602=""), "", IF($H1602=$M$3, "", IF(OR(AI$7&lt;$AB1602, $AC1602&lt;AI$6),"", MAX(AI$10:AI1601)+1)))</f>
        <v/>
      </c>
      <c r="AJ1602" s="5" t="str">
        <f>IF(OR($AB1602="", $AC1602=""), "", IF($H1602=$M$3, "", IF(OR(AJ$7&lt;$AB1602, $AC1602&lt;AJ$6),"", MAX(AJ$10:AJ1601)+1)))</f>
        <v/>
      </c>
      <c r="AK1602" s="5" t="str">
        <f>IF(OR($AB1602="", $AC1602=""), "", IF($H1602=$M$3, "", IF(OR(AK$7&lt;$AB1602, $AC1602&lt;AK$6),"", MAX(AK$10:AK1601)+1)))</f>
        <v/>
      </c>
      <c r="AL1602" s="5" t="str">
        <f>IF(OR($AB1602="", $AC1602=""), "", IF($H1602=$M$3, "", IF(OR(AL$7&lt;$AB1602, $AC1602&lt;AL$6),"", MAX(AL$10:AL1601)+1)))</f>
        <v/>
      </c>
      <c r="AM1602" s="5" t="str">
        <f>IF(OR($AB1602="", $AC1602=""), "", IF($H1602=$M$3, "", IF(OR(AM$7&lt;$AB1602, $AC1602&lt;AM$6),"", MAX(AM$10:AM1601)+1)))</f>
        <v/>
      </c>
      <c r="AN1602" s="5" t="str">
        <f>IF(OR($AB1602="", $AC1602=""), "", IF($H1602=$M$3, "", IF(OR(AN$7&lt;$AB1602, $AC1602&lt;AN$6),"", MAX(AN$10:AN1601)+1)))</f>
        <v/>
      </c>
      <c r="AO1602" s="5" t="str">
        <f>IF(OR($AB1602="", $AC1602=""), "", IF($H1602=$M$3, "", IF(OR(AO$7&lt;$AB1602, $AC1602&lt;AO$6),"", MAX(AO$10:AO1601)+1)))</f>
        <v/>
      </c>
      <c r="AP1602" s="5" t="str">
        <f>IF(OR($AB1602="", $AC1602=""), "", IF($H1602=$M$3, "", IF(OR(AP$7&lt;$AB1602, $AC1602&lt;AP$6),"", MAX(AP$10:AP1601)+1)))</f>
        <v/>
      </c>
      <c r="AQ1602" s="5" t="str">
        <f>IF(OR($AB1602="", $AC1602=""), "", IF($H1602=$M$3, "", IF(OR(AQ$7&lt;$AB1602, $AC1602&lt;AQ$6),"", MAX(AQ$10:AQ1601)+1)))</f>
        <v/>
      </c>
      <c r="AR1602" s="5" t="str">
        <f>IF(OR($AB1602="", $AC1602=""), "", IF($H1602=$M$3, "", IF(OR(AR$7&lt;$AB1602, $AC1602&lt;AR$6),"", MAX(AR$10:AR1601)+1)))</f>
        <v/>
      </c>
      <c r="AS1602" s="5" t="str">
        <f>IF(OR($AB1602="", $AC1602=""), "", IF($H1602=$M$3, "", IF(OR(AS$7&lt;$AB1602, $AC1602&lt;AS$6),"", MAX(AS$10:AS1601)+1)))</f>
        <v/>
      </c>
      <c r="AT1602" s="5" t="str">
        <f>IF(OR($AB1602="", $AC1602=""), "", IF($H1602=$M$3, "", IF(OR(AT$7&lt;$AB1602, $AC1602&lt;AT$6),"", MAX(AT$10:AT1601)+1)))</f>
        <v/>
      </c>
      <c r="AU1602" s="5" t="str">
        <f>IF(OR($AB1602="", $AC1602=""), "", IF($H1602=$M$3, "", IF(OR(AU$7&lt;$AB1602, $AC1602&lt;AU$6),"", MAX(AU$10:AU1601)+1)))</f>
        <v/>
      </c>
      <c r="AV1602" s="5" t="str">
        <f>IF(OR($AB1602="", $AC1602=""), "", IF($H1602=$M$3, "", IF(OR(AV$7&lt;$AB1602, $AC1602&lt;AV$6),"", MAX(AV$10:AV1601)+1)))</f>
        <v/>
      </c>
      <c r="AW1602" s="5" t="str">
        <f>IF(OR($AB1602="", $AC1602=""), "", IF($H1602=$M$3, "", IF(OR(AW$7&lt;$AB1602, $AC1602&lt;AW$6),"", MAX(AW$10:AW1601)+1)))</f>
        <v/>
      </c>
      <c r="AX1602" s="5" t="str">
        <f>IF(OR($AB1602="", $AC1602=""), "", IF($H1602=$M$3, "", IF(OR(AX$7&lt;$AB1602, $AC1602&lt;AX$6),"", MAX(AX$10:AX1601)+1)))</f>
        <v/>
      </c>
      <c r="AY1602" s="5" t="str">
        <f>IF(OR($AB1602="", $AC1602=""), "", IF($H1602=$M$3, "", IF(OR(AY$7&lt;$AB1602, $AC1602&lt;AY$6),"", MAX(AY$10:AY1601)+1)))</f>
        <v/>
      </c>
      <c r="AZ1602" s="5" t="str">
        <f>IF(OR($AB1602="", $AC1602=""), "", IF($H1602=$M$3, "", IF(OR(AZ$7&lt;$AB1602, $AC1602&lt;AZ$6),"", MAX(AZ$10:AZ1601)+1)))</f>
        <v/>
      </c>
      <c r="BA1602" s="5" t="str">
        <f>IF(OR($AB1602="", $AC1602=""), "", IF($H1602=$M$3, "", IF(OR(BA$7&lt;$AB1602, $AC1602&lt;BA$6),"", MAX(BA$10:BA1601)+1)))</f>
        <v/>
      </c>
      <c r="BB1602" s="5" t="str">
        <f>IF(OR($AB1602="", $AC1602=""), "", IF($H1602=$M$3, "", IF(OR(BB$7&lt;$AB1602, $AC1602&lt;BB$6),"", MAX(BB$10:BB1601)+1)))</f>
        <v/>
      </c>
      <c r="BC1602" s="5" t="str">
        <f>IF(OR($AB1602="", $AC1602=""), "", IF($H1602=$M$3, "", IF(OR(BC$7&lt;$AB1602, $AC1602&lt;BC$6),"", MAX(BC$10:BC1601)+1)))</f>
        <v/>
      </c>
      <c r="BD1602" s="5" t="str">
        <f>IF(OR($AB1602="", $AC1602=""), "", IF($H1602=$M$3, "", IF(OR(BD$7&lt;$AB1602, $AC1602&lt;BD$6),"", MAX(BD$10:BD1601)+1)))</f>
        <v/>
      </c>
      <c r="BE1602" s="5" t="str">
        <f>IF(OR($AB1602="", $AC1602=""), "", IF($H1602=$M$3, "", IF(OR(BE$7&lt;$AB1602, $AC1602&lt;BE$6),"", MAX(BE$10:BE1601)+1)))</f>
        <v/>
      </c>
      <c r="BF1602" s="5" t="str">
        <f>IF(OR($AB1602="", $AC1602=""), "", IF($H1602=$M$3, "", IF(OR(BF$7&lt;$AB1602, $AC1602&lt;BF$6),"", MAX(BF$10:BF1601)+1)))</f>
        <v/>
      </c>
      <c r="BG1602" s="5" t="str">
        <f>IF(OR($AB1602="", $AC1602=""), "", IF($H1602=$M$3, "", IF(OR(BG$7&lt;$AB1602, $AC1602&lt;BG$6),"", MAX(BG$10:BG1601)+1)))</f>
        <v/>
      </c>
      <c r="BH1602" s="5" t="str">
        <f>IF(OR($AB1602="", $AC1602=""), "", IF($H1602=$M$3, "", IF(OR(BH$7&lt;$AB1602, $AC1602&lt;BH$6),"", MAX(BH$10:BH1601)+1)))</f>
        <v/>
      </c>
      <c r="BI1602" s="5" t="str">
        <f>IF(OR($AB1602="", $AC1602=""), "", IF($H1602=$M$3, "", IF(OR(BI$7&lt;$AB1602, $AC1602&lt;BI$6),"", MAX(BI$10:BI1601)+1)))</f>
        <v/>
      </c>
      <c r="BK1602" s="5" t="str" cm="1">
        <f t="array" aca="1" ref="BK1602" ca="1">IFERROR(INDEX($AE1602:$BI1602, $BJ1602, MATCH($BK$9, $AE$9:$BI$9, 0)), "")</f>
        <v/>
      </c>
    </row>
    <row r="1603" spans="1:63" x14ac:dyDescent="0.25">
      <c r="A1603" s="2"/>
      <c r="B1603" s="254"/>
      <c r="C1603" s="255"/>
      <c r="D1603" s="256"/>
      <c r="E1603" s="257"/>
      <c r="F1603" s="257"/>
      <c r="G1603" s="258"/>
      <c r="H1603" s="259"/>
      <c r="I1603" s="16"/>
      <c r="J1603" s="5" t="str">
        <f t="shared" si="203"/>
        <v/>
      </c>
      <c r="K1603" s="2"/>
      <c r="O1603" s="5" t="str">
        <f t="shared" si="201"/>
        <v/>
      </c>
      <c r="Q1603" s="5" t="str">
        <f t="shared" si="204"/>
        <v/>
      </c>
      <c r="S1603" s="5" t="str">
        <f t="shared" si="202"/>
        <v/>
      </c>
      <c r="U1603" s="64" t="str">
        <f>IF($D1603="","", IF(COUNTIF('Intro &amp; Setup'!$AW$49:$AW$88, $D1603)&gt;0, "BH", TEXT($D1603, "ddd")))</f>
        <v/>
      </c>
      <c r="V1603" s="65" t="str">
        <f>IF($G1603="", "", IF(COUNTIF('Intro &amp; Setup'!$AW$49:$AW$88, $G1603)&gt;0, "BH", TEXT($G1603, "ddd")))</f>
        <v/>
      </c>
      <c r="W1603" s="64" t="str">
        <f t="shared" si="205"/>
        <v/>
      </c>
      <c r="X1603" s="65" t="str">
        <f t="shared" si="206"/>
        <v/>
      </c>
      <c r="Y1603" s="64" t="str">
        <f>IF(F1603="", "", IF(OR(F1603&lt;'Intro &amp; Setup'!$Z$20, F1603&gt;'Intro &amp; Setup'!$Z$22), "X", ""))</f>
        <v/>
      </c>
      <c r="Z1603" s="65" t="str">
        <f>IF(G1603="", "", IF(OR(G1603&lt;'Intro &amp; Setup'!$Z$20, G1603&gt;'Intro &amp; Setup'!$Z$22), "X", ""))</f>
        <v/>
      </c>
      <c r="AB1603" s="58" t="str">
        <f t="shared" si="207"/>
        <v/>
      </c>
      <c r="AC1603" s="59" t="str">
        <f t="shared" si="208"/>
        <v/>
      </c>
      <c r="AE1603" s="5" t="str">
        <f>IF(OR($AB1603="", $AC1603=""), "", IF($H1603=$M$3, "", IF(OR(AE$7&lt;$AB1603, $AC1603&lt;AE$6),"", MAX(AE$10:AE1602)+1)))</f>
        <v/>
      </c>
      <c r="AF1603" s="5" t="str">
        <f>IF(OR($AB1603="", $AC1603=""), "", IF($H1603=$M$3, "", IF(OR(AF$7&lt;$AB1603, $AC1603&lt;AF$6),"", MAX(AF$10:AF1602)+1)))</f>
        <v/>
      </c>
      <c r="AG1603" s="5" t="str">
        <f>IF(OR($AB1603="", $AC1603=""), "", IF($H1603=$M$3, "", IF(OR(AG$7&lt;$AB1603, $AC1603&lt;AG$6),"", MAX(AG$10:AG1602)+1)))</f>
        <v/>
      </c>
      <c r="AH1603" s="5" t="str">
        <f>IF(OR($AB1603="", $AC1603=""), "", IF($H1603=$M$3, "", IF(OR(AH$7&lt;$AB1603, $AC1603&lt;AH$6),"", MAX(AH$10:AH1602)+1)))</f>
        <v/>
      </c>
      <c r="AI1603" s="5" t="str">
        <f>IF(OR($AB1603="", $AC1603=""), "", IF($H1603=$M$3, "", IF(OR(AI$7&lt;$AB1603, $AC1603&lt;AI$6),"", MAX(AI$10:AI1602)+1)))</f>
        <v/>
      </c>
      <c r="AJ1603" s="5" t="str">
        <f>IF(OR($AB1603="", $AC1603=""), "", IF($H1603=$M$3, "", IF(OR(AJ$7&lt;$AB1603, $AC1603&lt;AJ$6),"", MAX(AJ$10:AJ1602)+1)))</f>
        <v/>
      </c>
      <c r="AK1603" s="5" t="str">
        <f>IF(OR($AB1603="", $AC1603=""), "", IF($H1603=$M$3, "", IF(OR(AK$7&lt;$AB1603, $AC1603&lt;AK$6),"", MAX(AK$10:AK1602)+1)))</f>
        <v/>
      </c>
      <c r="AL1603" s="5" t="str">
        <f>IF(OR($AB1603="", $AC1603=""), "", IF($H1603=$M$3, "", IF(OR(AL$7&lt;$AB1603, $AC1603&lt;AL$6),"", MAX(AL$10:AL1602)+1)))</f>
        <v/>
      </c>
      <c r="AM1603" s="5" t="str">
        <f>IF(OR($AB1603="", $AC1603=""), "", IF($H1603=$M$3, "", IF(OR(AM$7&lt;$AB1603, $AC1603&lt;AM$6),"", MAX(AM$10:AM1602)+1)))</f>
        <v/>
      </c>
      <c r="AN1603" s="5" t="str">
        <f>IF(OR($AB1603="", $AC1603=""), "", IF($H1603=$M$3, "", IF(OR(AN$7&lt;$AB1603, $AC1603&lt;AN$6),"", MAX(AN$10:AN1602)+1)))</f>
        <v/>
      </c>
      <c r="AO1603" s="5" t="str">
        <f>IF(OR($AB1603="", $AC1603=""), "", IF($H1603=$M$3, "", IF(OR(AO$7&lt;$AB1603, $AC1603&lt;AO$6),"", MAX(AO$10:AO1602)+1)))</f>
        <v/>
      </c>
      <c r="AP1603" s="5" t="str">
        <f>IF(OR($AB1603="", $AC1603=""), "", IF($H1603=$M$3, "", IF(OR(AP$7&lt;$AB1603, $AC1603&lt;AP$6),"", MAX(AP$10:AP1602)+1)))</f>
        <v/>
      </c>
      <c r="AQ1603" s="5" t="str">
        <f>IF(OR($AB1603="", $AC1603=""), "", IF($H1603=$M$3, "", IF(OR(AQ$7&lt;$AB1603, $AC1603&lt;AQ$6),"", MAX(AQ$10:AQ1602)+1)))</f>
        <v/>
      </c>
      <c r="AR1603" s="5" t="str">
        <f>IF(OR($AB1603="", $AC1603=""), "", IF($H1603=$M$3, "", IF(OR(AR$7&lt;$AB1603, $AC1603&lt;AR$6),"", MAX(AR$10:AR1602)+1)))</f>
        <v/>
      </c>
      <c r="AS1603" s="5" t="str">
        <f>IF(OR($AB1603="", $AC1603=""), "", IF($H1603=$M$3, "", IF(OR(AS$7&lt;$AB1603, $AC1603&lt;AS$6),"", MAX(AS$10:AS1602)+1)))</f>
        <v/>
      </c>
      <c r="AT1603" s="5" t="str">
        <f>IF(OR($AB1603="", $AC1603=""), "", IF($H1603=$M$3, "", IF(OR(AT$7&lt;$AB1603, $AC1603&lt;AT$6),"", MAX(AT$10:AT1602)+1)))</f>
        <v/>
      </c>
      <c r="AU1603" s="5" t="str">
        <f>IF(OR($AB1603="", $AC1603=""), "", IF($H1603=$M$3, "", IF(OR(AU$7&lt;$AB1603, $AC1603&lt;AU$6),"", MAX(AU$10:AU1602)+1)))</f>
        <v/>
      </c>
      <c r="AV1603" s="5" t="str">
        <f>IF(OR($AB1603="", $AC1603=""), "", IF($H1603=$M$3, "", IF(OR(AV$7&lt;$AB1603, $AC1603&lt;AV$6),"", MAX(AV$10:AV1602)+1)))</f>
        <v/>
      </c>
      <c r="AW1603" s="5" t="str">
        <f>IF(OR($AB1603="", $AC1603=""), "", IF($H1603=$M$3, "", IF(OR(AW$7&lt;$AB1603, $AC1603&lt;AW$6),"", MAX(AW$10:AW1602)+1)))</f>
        <v/>
      </c>
      <c r="AX1603" s="5" t="str">
        <f>IF(OR($AB1603="", $AC1603=""), "", IF($H1603=$M$3, "", IF(OR(AX$7&lt;$AB1603, $AC1603&lt;AX$6),"", MAX(AX$10:AX1602)+1)))</f>
        <v/>
      </c>
      <c r="AY1603" s="5" t="str">
        <f>IF(OR($AB1603="", $AC1603=""), "", IF($H1603=$M$3, "", IF(OR(AY$7&lt;$AB1603, $AC1603&lt;AY$6),"", MAX(AY$10:AY1602)+1)))</f>
        <v/>
      </c>
      <c r="AZ1603" s="5" t="str">
        <f>IF(OR($AB1603="", $AC1603=""), "", IF($H1603=$M$3, "", IF(OR(AZ$7&lt;$AB1603, $AC1603&lt;AZ$6),"", MAX(AZ$10:AZ1602)+1)))</f>
        <v/>
      </c>
      <c r="BA1603" s="5" t="str">
        <f>IF(OR($AB1603="", $AC1603=""), "", IF($H1603=$M$3, "", IF(OR(BA$7&lt;$AB1603, $AC1603&lt;BA$6),"", MAX(BA$10:BA1602)+1)))</f>
        <v/>
      </c>
      <c r="BB1603" s="5" t="str">
        <f>IF(OR($AB1603="", $AC1603=""), "", IF($H1603=$M$3, "", IF(OR(BB$7&lt;$AB1603, $AC1603&lt;BB$6),"", MAX(BB$10:BB1602)+1)))</f>
        <v/>
      </c>
      <c r="BC1603" s="5" t="str">
        <f>IF(OR($AB1603="", $AC1603=""), "", IF($H1603=$M$3, "", IF(OR(BC$7&lt;$AB1603, $AC1603&lt;BC$6),"", MAX(BC$10:BC1602)+1)))</f>
        <v/>
      </c>
      <c r="BD1603" s="5" t="str">
        <f>IF(OR($AB1603="", $AC1603=""), "", IF($H1603=$M$3, "", IF(OR(BD$7&lt;$AB1603, $AC1603&lt;BD$6),"", MAX(BD$10:BD1602)+1)))</f>
        <v/>
      </c>
      <c r="BE1603" s="5" t="str">
        <f>IF(OR($AB1603="", $AC1603=""), "", IF($H1603=$M$3, "", IF(OR(BE$7&lt;$AB1603, $AC1603&lt;BE$6),"", MAX(BE$10:BE1602)+1)))</f>
        <v/>
      </c>
      <c r="BF1603" s="5" t="str">
        <f>IF(OR($AB1603="", $AC1603=""), "", IF($H1603=$M$3, "", IF(OR(BF$7&lt;$AB1603, $AC1603&lt;BF$6),"", MAX(BF$10:BF1602)+1)))</f>
        <v/>
      </c>
      <c r="BG1603" s="5" t="str">
        <f>IF(OR($AB1603="", $AC1603=""), "", IF($H1603=$M$3, "", IF(OR(BG$7&lt;$AB1603, $AC1603&lt;BG$6),"", MAX(BG$10:BG1602)+1)))</f>
        <v/>
      </c>
      <c r="BH1603" s="5" t="str">
        <f>IF(OR($AB1603="", $AC1603=""), "", IF($H1603=$M$3, "", IF(OR(BH$7&lt;$AB1603, $AC1603&lt;BH$6),"", MAX(BH$10:BH1602)+1)))</f>
        <v/>
      </c>
      <c r="BI1603" s="5" t="str">
        <f>IF(OR($AB1603="", $AC1603=""), "", IF($H1603=$M$3, "", IF(OR(BI$7&lt;$AB1603, $AC1603&lt;BI$6),"", MAX(BI$10:BI1602)+1)))</f>
        <v/>
      </c>
      <c r="BK1603" s="5" t="str" cm="1">
        <f t="array" aca="1" ref="BK1603" ca="1">IFERROR(INDEX($AE1603:$BI1603, $BJ1603, MATCH($BK$9, $AE$9:$BI$9, 0)), "")</f>
        <v/>
      </c>
    </row>
    <row r="1604" spans="1:63" x14ac:dyDescent="0.25">
      <c r="A1604" s="2"/>
      <c r="B1604" s="254"/>
      <c r="C1604" s="255"/>
      <c r="D1604" s="256"/>
      <c r="E1604" s="257"/>
      <c r="F1604" s="257"/>
      <c r="G1604" s="258"/>
      <c r="H1604" s="259"/>
      <c r="I1604" s="16"/>
      <c r="J1604" s="5" t="str">
        <f t="shared" si="203"/>
        <v/>
      </c>
      <c r="K1604" s="2"/>
      <c r="O1604" s="5" t="str">
        <f t="shared" si="201"/>
        <v/>
      </c>
      <c r="Q1604" s="5" t="str">
        <f t="shared" si="204"/>
        <v/>
      </c>
      <c r="S1604" s="5" t="str">
        <f t="shared" si="202"/>
        <v/>
      </c>
      <c r="U1604" s="64" t="str">
        <f>IF($D1604="","", IF(COUNTIF('Intro &amp; Setup'!$AW$49:$AW$88, $D1604)&gt;0, "BH", TEXT($D1604, "ddd")))</f>
        <v/>
      </c>
      <c r="V1604" s="65" t="str">
        <f>IF($G1604="", "", IF(COUNTIF('Intro &amp; Setup'!$AW$49:$AW$88, $G1604)&gt;0, "BH", TEXT($G1604, "ddd")))</f>
        <v/>
      </c>
      <c r="W1604" s="64" t="str">
        <f t="shared" si="205"/>
        <v/>
      </c>
      <c r="X1604" s="65" t="str">
        <f t="shared" si="206"/>
        <v/>
      </c>
      <c r="Y1604" s="64" t="str">
        <f>IF(F1604="", "", IF(OR(F1604&lt;'Intro &amp; Setup'!$Z$20, F1604&gt;'Intro &amp; Setup'!$Z$22), "X", ""))</f>
        <v/>
      </c>
      <c r="Z1604" s="65" t="str">
        <f>IF(G1604="", "", IF(OR(G1604&lt;'Intro &amp; Setup'!$Z$20, G1604&gt;'Intro &amp; Setup'!$Z$22), "X", ""))</f>
        <v/>
      </c>
      <c r="AB1604" s="58" t="str">
        <f t="shared" si="207"/>
        <v/>
      </c>
      <c r="AC1604" s="59" t="str">
        <f t="shared" si="208"/>
        <v/>
      </c>
      <c r="AE1604" s="5" t="str">
        <f>IF(OR($AB1604="", $AC1604=""), "", IF($H1604=$M$3, "", IF(OR(AE$7&lt;$AB1604, $AC1604&lt;AE$6),"", MAX(AE$10:AE1603)+1)))</f>
        <v/>
      </c>
      <c r="AF1604" s="5" t="str">
        <f>IF(OR($AB1604="", $AC1604=""), "", IF($H1604=$M$3, "", IF(OR(AF$7&lt;$AB1604, $AC1604&lt;AF$6),"", MAX(AF$10:AF1603)+1)))</f>
        <v/>
      </c>
      <c r="AG1604" s="5" t="str">
        <f>IF(OR($AB1604="", $AC1604=""), "", IF($H1604=$M$3, "", IF(OR(AG$7&lt;$AB1604, $AC1604&lt;AG$6),"", MAX(AG$10:AG1603)+1)))</f>
        <v/>
      </c>
      <c r="AH1604" s="5" t="str">
        <f>IF(OR($AB1604="", $AC1604=""), "", IF($H1604=$M$3, "", IF(OR(AH$7&lt;$AB1604, $AC1604&lt;AH$6),"", MAX(AH$10:AH1603)+1)))</f>
        <v/>
      </c>
      <c r="AI1604" s="5" t="str">
        <f>IF(OR($AB1604="", $AC1604=""), "", IF($H1604=$M$3, "", IF(OR(AI$7&lt;$AB1604, $AC1604&lt;AI$6),"", MAX(AI$10:AI1603)+1)))</f>
        <v/>
      </c>
      <c r="AJ1604" s="5" t="str">
        <f>IF(OR($AB1604="", $AC1604=""), "", IF($H1604=$M$3, "", IF(OR(AJ$7&lt;$AB1604, $AC1604&lt;AJ$6),"", MAX(AJ$10:AJ1603)+1)))</f>
        <v/>
      </c>
      <c r="AK1604" s="5" t="str">
        <f>IF(OR($AB1604="", $AC1604=""), "", IF($H1604=$M$3, "", IF(OR(AK$7&lt;$AB1604, $AC1604&lt;AK$6),"", MAX(AK$10:AK1603)+1)))</f>
        <v/>
      </c>
      <c r="AL1604" s="5" t="str">
        <f>IF(OR($AB1604="", $AC1604=""), "", IF($H1604=$M$3, "", IF(OR(AL$7&lt;$AB1604, $AC1604&lt;AL$6),"", MAX(AL$10:AL1603)+1)))</f>
        <v/>
      </c>
      <c r="AM1604" s="5" t="str">
        <f>IF(OR($AB1604="", $AC1604=""), "", IF($H1604=$M$3, "", IF(OR(AM$7&lt;$AB1604, $AC1604&lt;AM$6),"", MAX(AM$10:AM1603)+1)))</f>
        <v/>
      </c>
      <c r="AN1604" s="5" t="str">
        <f>IF(OR($AB1604="", $AC1604=""), "", IF($H1604=$M$3, "", IF(OR(AN$7&lt;$AB1604, $AC1604&lt;AN$6),"", MAX(AN$10:AN1603)+1)))</f>
        <v/>
      </c>
      <c r="AO1604" s="5" t="str">
        <f>IF(OR($AB1604="", $AC1604=""), "", IF($H1604=$M$3, "", IF(OR(AO$7&lt;$AB1604, $AC1604&lt;AO$6),"", MAX(AO$10:AO1603)+1)))</f>
        <v/>
      </c>
      <c r="AP1604" s="5" t="str">
        <f>IF(OR($AB1604="", $AC1604=""), "", IF($H1604=$M$3, "", IF(OR(AP$7&lt;$AB1604, $AC1604&lt;AP$6),"", MAX(AP$10:AP1603)+1)))</f>
        <v/>
      </c>
      <c r="AQ1604" s="5" t="str">
        <f>IF(OR($AB1604="", $AC1604=""), "", IF($H1604=$M$3, "", IF(OR(AQ$7&lt;$AB1604, $AC1604&lt;AQ$6),"", MAX(AQ$10:AQ1603)+1)))</f>
        <v/>
      </c>
      <c r="AR1604" s="5" t="str">
        <f>IF(OR($AB1604="", $AC1604=""), "", IF($H1604=$M$3, "", IF(OR(AR$7&lt;$AB1604, $AC1604&lt;AR$6),"", MAX(AR$10:AR1603)+1)))</f>
        <v/>
      </c>
      <c r="AS1604" s="5" t="str">
        <f>IF(OR($AB1604="", $AC1604=""), "", IF($H1604=$M$3, "", IF(OR(AS$7&lt;$AB1604, $AC1604&lt;AS$6),"", MAX(AS$10:AS1603)+1)))</f>
        <v/>
      </c>
      <c r="AT1604" s="5" t="str">
        <f>IF(OR($AB1604="", $AC1604=""), "", IF($H1604=$M$3, "", IF(OR(AT$7&lt;$AB1604, $AC1604&lt;AT$6),"", MAX(AT$10:AT1603)+1)))</f>
        <v/>
      </c>
      <c r="AU1604" s="5" t="str">
        <f>IF(OR($AB1604="", $AC1604=""), "", IF($H1604=$M$3, "", IF(OR(AU$7&lt;$AB1604, $AC1604&lt;AU$6),"", MAX(AU$10:AU1603)+1)))</f>
        <v/>
      </c>
      <c r="AV1604" s="5" t="str">
        <f>IF(OR($AB1604="", $AC1604=""), "", IF($H1604=$M$3, "", IF(OR(AV$7&lt;$AB1604, $AC1604&lt;AV$6),"", MAX(AV$10:AV1603)+1)))</f>
        <v/>
      </c>
      <c r="AW1604" s="5" t="str">
        <f>IF(OR($AB1604="", $AC1604=""), "", IF($H1604=$M$3, "", IF(OR(AW$7&lt;$AB1604, $AC1604&lt;AW$6),"", MAX(AW$10:AW1603)+1)))</f>
        <v/>
      </c>
      <c r="AX1604" s="5" t="str">
        <f>IF(OR($AB1604="", $AC1604=""), "", IF($H1604=$M$3, "", IF(OR(AX$7&lt;$AB1604, $AC1604&lt;AX$6),"", MAX(AX$10:AX1603)+1)))</f>
        <v/>
      </c>
      <c r="AY1604" s="5" t="str">
        <f>IF(OR($AB1604="", $AC1604=""), "", IF($H1604=$M$3, "", IF(OR(AY$7&lt;$AB1604, $AC1604&lt;AY$6),"", MAX(AY$10:AY1603)+1)))</f>
        <v/>
      </c>
      <c r="AZ1604" s="5" t="str">
        <f>IF(OR($AB1604="", $AC1604=""), "", IF($H1604=$M$3, "", IF(OR(AZ$7&lt;$AB1604, $AC1604&lt;AZ$6),"", MAX(AZ$10:AZ1603)+1)))</f>
        <v/>
      </c>
      <c r="BA1604" s="5" t="str">
        <f>IF(OR($AB1604="", $AC1604=""), "", IF($H1604=$M$3, "", IF(OR(BA$7&lt;$AB1604, $AC1604&lt;BA$6),"", MAX(BA$10:BA1603)+1)))</f>
        <v/>
      </c>
      <c r="BB1604" s="5" t="str">
        <f>IF(OR($AB1604="", $AC1604=""), "", IF($H1604=$M$3, "", IF(OR(BB$7&lt;$AB1604, $AC1604&lt;BB$6),"", MAX(BB$10:BB1603)+1)))</f>
        <v/>
      </c>
      <c r="BC1604" s="5" t="str">
        <f>IF(OR($AB1604="", $AC1604=""), "", IF($H1604=$M$3, "", IF(OR(BC$7&lt;$AB1604, $AC1604&lt;BC$6),"", MAX(BC$10:BC1603)+1)))</f>
        <v/>
      </c>
      <c r="BD1604" s="5" t="str">
        <f>IF(OR($AB1604="", $AC1604=""), "", IF($H1604=$M$3, "", IF(OR(BD$7&lt;$AB1604, $AC1604&lt;BD$6),"", MAX(BD$10:BD1603)+1)))</f>
        <v/>
      </c>
      <c r="BE1604" s="5" t="str">
        <f>IF(OR($AB1604="", $AC1604=""), "", IF($H1604=$M$3, "", IF(OR(BE$7&lt;$AB1604, $AC1604&lt;BE$6),"", MAX(BE$10:BE1603)+1)))</f>
        <v/>
      </c>
      <c r="BF1604" s="5" t="str">
        <f>IF(OR($AB1604="", $AC1604=""), "", IF($H1604=$M$3, "", IF(OR(BF$7&lt;$AB1604, $AC1604&lt;BF$6),"", MAX(BF$10:BF1603)+1)))</f>
        <v/>
      </c>
      <c r="BG1604" s="5" t="str">
        <f>IF(OR($AB1604="", $AC1604=""), "", IF($H1604=$M$3, "", IF(OR(BG$7&lt;$AB1604, $AC1604&lt;BG$6),"", MAX(BG$10:BG1603)+1)))</f>
        <v/>
      </c>
      <c r="BH1604" s="5" t="str">
        <f>IF(OR($AB1604="", $AC1604=""), "", IF($H1604=$M$3, "", IF(OR(BH$7&lt;$AB1604, $AC1604&lt;BH$6),"", MAX(BH$10:BH1603)+1)))</f>
        <v/>
      </c>
      <c r="BI1604" s="5" t="str">
        <f>IF(OR($AB1604="", $AC1604=""), "", IF($H1604=$M$3, "", IF(OR(BI$7&lt;$AB1604, $AC1604&lt;BI$6),"", MAX(BI$10:BI1603)+1)))</f>
        <v/>
      </c>
      <c r="BK1604" s="5" t="str" cm="1">
        <f t="array" aca="1" ref="BK1604" ca="1">IFERROR(INDEX($AE1604:$BI1604, $BJ1604, MATCH($BK$9, $AE$9:$BI$9, 0)), "")</f>
        <v/>
      </c>
    </row>
    <row r="1605" spans="1:63" x14ac:dyDescent="0.25">
      <c r="A1605" s="2"/>
      <c r="B1605" s="254"/>
      <c r="C1605" s="255"/>
      <c r="D1605" s="256"/>
      <c r="E1605" s="257"/>
      <c r="F1605" s="257"/>
      <c r="G1605" s="258"/>
      <c r="H1605" s="259"/>
      <c r="I1605" s="16"/>
      <c r="J1605" s="5" t="str">
        <f t="shared" si="203"/>
        <v/>
      </c>
      <c r="K1605" s="2"/>
      <c r="O1605" s="5" t="str">
        <f t="shared" si="201"/>
        <v/>
      </c>
      <c r="Q1605" s="5" t="str">
        <f t="shared" si="204"/>
        <v/>
      </c>
      <c r="S1605" s="5" t="str">
        <f t="shared" si="202"/>
        <v/>
      </c>
      <c r="U1605" s="64" t="str">
        <f>IF($D1605="","", IF(COUNTIF('Intro &amp; Setup'!$AW$49:$AW$88, $D1605)&gt;0, "BH", TEXT($D1605, "ddd")))</f>
        <v/>
      </c>
      <c r="V1605" s="65" t="str">
        <f>IF($G1605="", "", IF(COUNTIF('Intro &amp; Setup'!$AW$49:$AW$88, $G1605)&gt;0, "BH", TEXT($G1605, "ddd")))</f>
        <v/>
      </c>
      <c r="W1605" s="64" t="str">
        <f t="shared" si="205"/>
        <v/>
      </c>
      <c r="X1605" s="65" t="str">
        <f t="shared" si="206"/>
        <v/>
      </c>
      <c r="Y1605" s="64" t="str">
        <f>IF(F1605="", "", IF(OR(F1605&lt;'Intro &amp; Setup'!$Z$20, F1605&gt;'Intro &amp; Setup'!$Z$22), "X", ""))</f>
        <v/>
      </c>
      <c r="Z1605" s="65" t="str">
        <f>IF(G1605="", "", IF(OR(G1605&lt;'Intro &amp; Setup'!$Z$20, G1605&gt;'Intro &amp; Setup'!$Z$22), "X", ""))</f>
        <v/>
      </c>
      <c r="AB1605" s="58" t="str">
        <f t="shared" si="207"/>
        <v/>
      </c>
      <c r="AC1605" s="59" t="str">
        <f t="shared" si="208"/>
        <v/>
      </c>
      <c r="AE1605" s="5" t="str">
        <f>IF(OR($AB1605="", $AC1605=""), "", IF($H1605=$M$3, "", IF(OR(AE$7&lt;$AB1605, $AC1605&lt;AE$6),"", MAX(AE$10:AE1604)+1)))</f>
        <v/>
      </c>
      <c r="AF1605" s="5" t="str">
        <f>IF(OR($AB1605="", $AC1605=""), "", IF($H1605=$M$3, "", IF(OR(AF$7&lt;$AB1605, $AC1605&lt;AF$6),"", MAX(AF$10:AF1604)+1)))</f>
        <v/>
      </c>
      <c r="AG1605" s="5" t="str">
        <f>IF(OR($AB1605="", $AC1605=""), "", IF($H1605=$M$3, "", IF(OR(AG$7&lt;$AB1605, $AC1605&lt;AG$6),"", MAX(AG$10:AG1604)+1)))</f>
        <v/>
      </c>
      <c r="AH1605" s="5" t="str">
        <f>IF(OR($AB1605="", $AC1605=""), "", IF($H1605=$M$3, "", IF(OR(AH$7&lt;$AB1605, $AC1605&lt;AH$6),"", MAX(AH$10:AH1604)+1)))</f>
        <v/>
      </c>
      <c r="AI1605" s="5" t="str">
        <f>IF(OR($AB1605="", $AC1605=""), "", IF($H1605=$M$3, "", IF(OR(AI$7&lt;$AB1605, $AC1605&lt;AI$6),"", MAX(AI$10:AI1604)+1)))</f>
        <v/>
      </c>
      <c r="AJ1605" s="5" t="str">
        <f>IF(OR($AB1605="", $AC1605=""), "", IF($H1605=$M$3, "", IF(OR(AJ$7&lt;$AB1605, $AC1605&lt;AJ$6),"", MAX(AJ$10:AJ1604)+1)))</f>
        <v/>
      </c>
      <c r="AK1605" s="5" t="str">
        <f>IF(OR($AB1605="", $AC1605=""), "", IF($H1605=$M$3, "", IF(OR(AK$7&lt;$AB1605, $AC1605&lt;AK$6),"", MAX(AK$10:AK1604)+1)))</f>
        <v/>
      </c>
      <c r="AL1605" s="5" t="str">
        <f>IF(OR($AB1605="", $AC1605=""), "", IF($H1605=$M$3, "", IF(OR(AL$7&lt;$AB1605, $AC1605&lt;AL$6),"", MAX(AL$10:AL1604)+1)))</f>
        <v/>
      </c>
      <c r="AM1605" s="5" t="str">
        <f>IF(OR($AB1605="", $AC1605=""), "", IF($H1605=$M$3, "", IF(OR(AM$7&lt;$AB1605, $AC1605&lt;AM$6),"", MAX(AM$10:AM1604)+1)))</f>
        <v/>
      </c>
      <c r="AN1605" s="5" t="str">
        <f>IF(OR($AB1605="", $AC1605=""), "", IF($H1605=$M$3, "", IF(OR(AN$7&lt;$AB1605, $AC1605&lt;AN$6),"", MAX(AN$10:AN1604)+1)))</f>
        <v/>
      </c>
      <c r="AO1605" s="5" t="str">
        <f>IF(OR($AB1605="", $AC1605=""), "", IF($H1605=$M$3, "", IF(OR(AO$7&lt;$AB1605, $AC1605&lt;AO$6),"", MAX(AO$10:AO1604)+1)))</f>
        <v/>
      </c>
      <c r="AP1605" s="5" t="str">
        <f>IF(OR($AB1605="", $AC1605=""), "", IF($H1605=$M$3, "", IF(OR(AP$7&lt;$AB1605, $AC1605&lt;AP$6),"", MAX(AP$10:AP1604)+1)))</f>
        <v/>
      </c>
      <c r="AQ1605" s="5" t="str">
        <f>IF(OR($AB1605="", $AC1605=""), "", IF($H1605=$M$3, "", IF(OR(AQ$7&lt;$AB1605, $AC1605&lt;AQ$6),"", MAX(AQ$10:AQ1604)+1)))</f>
        <v/>
      </c>
      <c r="AR1605" s="5" t="str">
        <f>IF(OR($AB1605="", $AC1605=""), "", IF($H1605=$M$3, "", IF(OR(AR$7&lt;$AB1605, $AC1605&lt;AR$6),"", MAX(AR$10:AR1604)+1)))</f>
        <v/>
      </c>
      <c r="AS1605" s="5" t="str">
        <f>IF(OR($AB1605="", $AC1605=""), "", IF($H1605=$M$3, "", IF(OR(AS$7&lt;$AB1605, $AC1605&lt;AS$6),"", MAX(AS$10:AS1604)+1)))</f>
        <v/>
      </c>
      <c r="AT1605" s="5" t="str">
        <f>IF(OR($AB1605="", $AC1605=""), "", IF($H1605=$M$3, "", IF(OR(AT$7&lt;$AB1605, $AC1605&lt;AT$6),"", MAX(AT$10:AT1604)+1)))</f>
        <v/>
      </c>
      <c r="AU1605" s="5" t="str">
        <f>IF(OR($AB1605="", $AC1605=""), "", IF($H1605=$M$3, "", IF(OR(AU$7&lt;$AB1605, $AC1605&lt;AU$6),"", MAX(AU$10:AU1604)+1)))</f>
        <v/>
      </c>
      <c r="AV1605" s="5" t="str">
        <f>IF(OR($AB1605="", $AC1605=""), "", IF($H1605=$M$3, "", IF(OR(AV$7&lt;$AB1605, $AC1605&lt;AV$6),"", MAX(AV$10:AV1604)+1)))</f>
        <v/>
      </c>
      <c r="AW1605" s="5" t="str">
        <f>IF(OR($AB1605="", $AC1605=""), "", IF($H1605=$M$3, "", IF(OR(AW$7&lt;$AB1605, $AC1605&lt;AW$6),"", MAX(AW$10:AW1604)+1)))</f>
        <v/>
      </c>
      <c r="AX1605" s="5" t="str">
        <f>IF(OR($AB1605="", $AC1605=""), "", IF($H1605=$M$3, "", IF(OR(AX$7&lt;$AB1605, $AC1605&lt;AX$6),"", MAX(AX$10:AX1604)+1)))</f>
        <v/>
      </c>
      <c r="AY1605" s="5" t="str">
        <f>IF(OR($AB1605="", $AC1605=""), "", IF($H1605=$M$3, "", IF(OR(AY$7&lt;$AB1605, $AC1605&lt;AY$6),"", MAX(AY$10:AY1604)+1)))</f>
        <v/>
      </c>
      <c r="AZ1605" s="5" t="str">
        <f>IF(OR($AB1605="", $AC1605=""), "", IF($H1605=$M$3, "", IF(OR(AZ$7&lt;$AB1605, $AC1605&lt;AZ$6),"", MAX(AZ$10:AZ1604)+1)))</f>
        <v/>
      </c>
      <c r="BA1605" s="5" t="str">
        <f>IF(OR($AB1605="", $AC1605=""), "", IF($H1605=$M$3, "", IF(OR(BA$7&lt;$AB1605, $AC1605&lt;BA$6),"", MAX(BA$10:BA1604)+1)))</f>
        <v/>
      </c>
      <c r="BB1605" s="5" t="str">
        <f>IF(OR($AB1605="", $AC1605=""), "", IF($H1605=$M$3, "", IF(OR(BB$7&lt;$AB1605, $AC1605&lt;BB$6),"", MAX(BB$10:BB1604)+1)))</f>
        <v/>
      </c>
      <c r="BC1605" s="5" t="str">
        <f>IF(OR($AB1605="", $AC1605=""), "", IF($H1605=$M$3, "", IF(OR(BC$7&lt;$AB1605, $AC1605&lt;BC$6),"", MAX(BC$10:BC1604)+1)))</f>
        <v/>
      </c>
      <c r="BD1605" s="5" t="str">
        <f>IF(OR($AB1605="", $AC1605=""), "", IF($H1605=$M$3, "", IF(OR(BD$7&lt;$AB1605, $AC1605&lt;BD$6),"", MAX(BD$10:BD1604)+1)))</f>
        <v/>
      </c>
      <c r="BE1605" s="5" t="str">
        <f>IF(OR($AB1605="", $AC1605=""), "", IF($H1605=$M$3, "", IF(OR(BE$7&lt;$AB1605, $AC1605&lt;BE$6),"", MAX(BE$10:BE1604)+1)))</f>
        <v/>
      </c>
      <c r="BF1605" s="5" t="str">
        <f>IF(OR($AB1605="", $AC1605=""), "", IF($H1605=$M$3, "", IF(OR(BF$7&lt;$AB1605, $AC1605&lt;BF$6),"", MAX(BF$10:BF1604)+1)))</f>
        <v/>
      </c>
      <c r="BG1605" s="5" t="str">
        <f>IF(OR($AB1605="", $AC1605=""), "", IF($H1605=$M$3, "", IF(OR(BG$7&lt;$AB1605, $AC1605&lt;BG$6),"", MAX(BG$10:BG1604)+1)))</f>
        <v/>
      </c>
      <c r="BH1605" s="5" t="str">
        <f>IF(OR($AB1605="", $AC1605=""), "", IF($H1605=$M$3, "", IF(OR(BH$7&lt;$AB1605, $AC1605&lt;BH$6),"", MAX(BH$10:BH1604)+1)))</f>
        <v/>
      </c>
      <c r="BI1605" s="5" t="str">
        <f>IF(OR($AB1605="", $AC1605=""), "", IF($H1605=$M$3, "", IF(OR(BI$7&lt;$AB1605, $AC1605&lt;BI$6),"", MAX(BI$10:BI1604)+1)))</f>
        <v/>
      </c>
      <c r="BK1605" s="5" t="str" cm="1">
        <f t="array" aca="1" ref="BK1605" ca="1">IFERROR(INDEX($AE1605:$BI1605, $BJ1605, MATCH($BK$9, $AE$9:$BI$9, 0)), "")</f>
        <v/>
      </c>
    </row>
    <row r="1606" spans="1:63" x14ac:dyDescent="0.25">
      <c r="A1606" s="2"/>
      <c r="B1606" s="254"/>
      <c r="C1606" s="255"/>
      <c r="D1606" s="256"/>
      <c r="E1606" s="257"/>
      <c r="F1606" s="257"/>
      <c r="G1606" s="258"/>
      <c r="H1606" s="259"/>
      <c r="I1606" s="16"/>
      <c r="J1606" s="5" t="str">
        <f t="shared" si="203"/>
        <v/>
      </c>
      <c r="K1606" s="2"/>
      <c r="O1606" s="5" t="str">
        <f t="shared" si="201"/>
        <v/>
      </c>
      <c r="Q1606" s="5" t="str">
        <f t="shared" si="204"/>
        <v/>
      </c>
      <c r="S1606" s="5" t="str">
        <f t="shared" si="202"/>
        <v/>
      </c>
      <c r="U1606" s="64" t="str">
        <f>IF($D1606="","", IF(COUNTIF('Intro &amp; Setup'!$AW$49:$AW$88, $D1606)&gt;0, "BH", TEXT($D1606, "ddd")))</f>
        <v/>
      </c>
      <c r="V1606" s="65" t="str">
        <f>IF($G1606="", "", IF(COUNTIF('Intro &amp; Setup'!$AW$49:$AW$88, $G1606)&gt;0, "BH", TEXT($G1606, "ddd")))</f>
        <v/>
      </c>
      <c r="W1606" s="64" t="str">
        <f t="shared" si="205"/>
        <v/>
      </c>
      <c r="X1606" s="65" t="str">
        <f t="shared" si="206"/>
        <v/>
      </c>
      <c r="Y1606" s="64" t="str">
        <f>IF(F1606="", "", IF(OR(F1606&lt;'Intro &amp; Setup'!$Z$20, F1606&gt;'Intro &amp; Setup'!$Z$22), "X", ""))</f>
        <v/>
      </c>
      <c r="Z1606" s="65" t="str">
        <f>IF(G1606="", "", IF(OR(G1606&lt;'Intro &amp; Setup'!$Z$20, G1606&gt;'Intro &amp; Setup'!$Z$22), "X", ""))</f>
        <v/>
      </c>
      <c r="AB1606" s="58" t="str">
        <f t="shared" si="207"/>
        <v/>
      </c>
      <c r="AC1606" s="59" t="str">
        <f t="shared" si="208"/>
        <v/>
      </c>
      <c r="AE1606" s="5" t="str">
        <f>IF(OR($AB1606="", $AC1606=""), "", IF($H1606=$M$3, "", IF(OR(AE$7&lt;$AB1606, $AC1606&lt;AE$6),"", MAX(AE$10:AE1605)+1)))</f>
        <v/>
      </c>
      <c r="AF1606" s="5" t="str">
        <f>IF(OR($AB1606="", $AC1606=""), "", IF($H1606=$M$3, "", IF(OR(AF$7&lt;$AB1606, $AC1606&lt;AF$6),"", MAX(AF$10:AF1605)+1)))</f>
        <v/>
      </c>
      <c r="AG1606" s="5" t="str">
        <f>IF(OR($AB1606="", $AC1606=""), "", IF($H1606=$M$3, "", IF(OR(AG$7&lt;$AB1606, $AC1606&lt;AG$6),"", MAX(AG$10:AG1605)+1)))</f>
        <v/>
      </c>
      <c r="AH1606" s="5" t="str">
        <f>IF(OR($AB1606="", $AC1606=""), "", IF($H1606=$M$3, "", IF(OR(AH$7&lt;$AB1606, $AC1606&lt;AH$6),"", MAX(AH$10:AH1605)+1)))</f>
        <v/>
      </c>
      <c r="AI1606" s="5" t="str">
        <f>IF(OR($AB1606="", $AC1606=""), "", IF($H1606=$M$3, "", IF(OR(AI$7&lt;$AB1606, $AC1606&lt;AI$6),"", MAX(AI$10:AI1605)+1)))</f>
        <v/>
      </c>
      <c r="AJ1606" s="5" t="str">
        <f>IF(OR($AB1606="", $AC1606=""), "", IF($H1606=$M$3, "", IF(OR(AJ$7&lt;$AB1606, $AC1606&lt;AJ$6),"", MAX(AJ$10:AJ1605)+1)))</f>
        <v/>
      </c>
      <c r="AK1606" s="5" t="str">
        <f>IF(OR($AB1606="", $AC1606=""), "", IF($H1606=$M$3, "", IF(OR(AK$7&lt;$AB1606, $AC1606&lt;AK$6),"", MAX(AK$10:AK1605)+1)))</f>
        <v/>
      </c>
      <c r="AL1606" s="5" t="str">
        <f>IF(OR($AB1606="", $AC1606=""), "", IF($H1606=$M$3, "", IF(OR(AL$7&lt;$AB1606, $AC1606&lt;AL$6),"", MAX(AL$10:AL1605)+1)))</f>
        <v/>
      </c>
      <c r="AM1606" s="5" t="str">
        <f>IF(OR($AB1606="", $AC1606=""), "", IF($H1606=$M$3, "", IF(OR(AM$7&lt;$AB1606, $AC1606&lt;AM$6),"", MAX(AM$10:AM1605)+1)))</f>
        <v/>
      </c>
      <c r="AN1606" s="5" t="str">
        <f>IF(OR($AB1606="", $AC1606=""), "", IF($H1606=$M$3, "", IF(OR(AN$7&lt;$AB1606, $AC1606&lt;AN$6),"", MAX(AN$10:AN1605)+1)))</f>
        <v/>
      </c>
      <c r="AO1606" s="5" t="str">
        <f>IF(OR($AB1606="", $AC1606=""), "", IF($H1606=$M$3, "", IF(OR(AO$7&lt;$AB1606, $AC1606&lt;AO$6),"", MAX(AO$10:AO1605)+1)))</f>
        <v/>
      </c>
      <c r="AP1606" s="5" t="str">
        <f>IF(OR($AB1606="", $AC1606=""), "", IF($H1606=$M$3, "", IF(OR(AP$7&lt;$AB1606, $AC1606&lt;AP$6),"", MAX(AP$10:AP1605)+1)))</f>
        <v/>
      </c>
      <c r="AQ1606" s="5" t="str">
        <f>IF(OR($AB1606="", $AC1606=""), "", IF($H1606=$M$3, "", IF(OR(AQ$7&lt;$AB1606, $AC1606&lt;AQ$6),"", MAX(AQ$10:AQ1605)+1)))</f>
        <v/>
      </c>
      <c r="AR1606" s="5" t="str">
        <f>IF(OR($AB1606="", $AC1606=""), "", IF($H1606=$M$3, "", IF(OR(AR$7&lt;$AB1606, $AC1606&lt;AR$6),"", MAX(AR$10:AR1605)+1)))</f>
        <v/>
      </c>
      <c r="AS1606" s="5" t="str">
        <f>IF(OR($AB1606="", $AC1606=""), "", IF($H1606=$M$3, "", IF(OR(AS$7&lt;$AB1606, $AC1606&lt;AS$6),"", MAX(AS$10:AS1605)+1)))</f>
        <v/>
      </c>
      <c r="AT1606" s="5" t="str">
        <f>IF(OR($AB1606="", $AC1606=""), "", IF($H1606=$M$3, "", IF(OR(AT$7&lt;$AB1606, $AC1606&lt;AT$6),"", MAX(AT$10:AT1605)+1)))</f>
        <v/>
      </c>
      <c r="AU1606" s="5" t="str">
        <f>IF(OR($AB1606="", $AC1606=""), "", IF($H1606=$M$3, "", IF(OR(AU$7&lt;$AB1606, $AC1606&lt;AU$6),"", MAX(AU$10:AU1605)+1)))</f>
        <v/>
      </c>
      <c r="AV1606" s="5" t="str">
        <f>IF(OR($AB1606="", $AC1606=""), "", IF($H1606=$M$3, "", IF(OR(AV$7&lt;$AB1606, $AC1606&lt;AV$6),"", MAX(AV$10:AV1605)+1)))</f>
        <v/>
      </c>
      <c r="AW1606" s="5" t="str">
        <f>IF(OR($AB1606="", $AC1606=""), "", IF($H1606=$M$3, "", IF(OR(AW$7&lt;$AB1606, $AC1606&lt;AW$6),"", MAX(AW$10:AW1605)+1)))</f>
        <v/>
      </c>
      <c r="AX1606" s="5" t="str">
        <f>IF(OR($AB1606="", $AC1606=""), "", IF($H1606=$M$3, "", IF(OR(AX$7&lt;$AB1606, $AC1606&lt;AX$6),"", MAX(AX$10:AX1605)+1)))</f>
        <v/>
      </c>
      <c r="AY1606" s="5" t="str">
        <f>IF(OR($AB1606="", $AC1606=""), "", IF($H1606=$M$3, "", IF(OR(AY$7&lt;$AB1606, $AC1606&lt;AY$6),"", MAX(AY$10:AY1605)+1)))</f>
        <v/>
      </c>
      <c r="AZ1606" s="5" t="str">
        <f>IF(OR($AB1606="", $AC1606=""), "", IF($H1606=$M$3, "", IF(OR(AZ$7&lt;$AB1606, $AC1606&lt;AZ$6),"", MAX(AZ$10:AZ1605)+1)))</f>
        <v/>
      </c>
      <c r="BA1606" s="5" t="str">
        <f>IF(OR($AB1606="", $AC1606=""), "", IF($H1606=$M$3, "", IF(OR(BA$7&lt;$AB1606, $AC1606&lt;BA$6),"", MAX(BA$10:BA1605)+1)))</f>
        <v/>
      </c>
      <c r="BB1606" s="5" t="str">
        <f>IF(OR($AB1606="", $AC1606=""), "", IF($H1606=$M$3, "", IF(OR(BB$7&lt;$AB1606, $AC1606&lt;BB$6),"", MAX(BB$10:BB1605)+1)))</f>
        <v/>
      </c>
      <c r="BC1606" s="5" t="str">
        <f>IF(OR($AB1606="", $AC1606=""), "", IF($H1606=$M$3, "", IF(OR(BC$7&lt;$AB1606, $AC1606&lt;BC$6),"", MAX(BC$10:BC1605)+1)))</f>
        <v/>
      </c>
      <c r="BD1606" s="5" t="str">
        <f>IF(OR($AB1606="", $AC1606=""), "", IF($H1606=$M$3, "", IF(OR(BD$7&lt;$AB1606, $AC1606&lt;BD$6),"", MAX(BD$10:BD1605)+1)))</f>
        <v/>
      </c>
      <c r="BE1606" s="5" t="str">
        <f>IF(OR($AB1606="", $AC1606=""), "", IF($H1606=$M$3, "", IF(OR(BE$7&lt;$AB1606, $AC1606&lt;BE$6),"", MAX(BE$10:BE1605)+1)))</f>
        <v/>
      </c>
      <c r="BF1606" s="5" t="str">
        <f>IF(OR($AB1606="", $AC1606=""), "", IF($H1606=$M$3, "", IF(OR(BF$7&lt;$AB1606, $AC1606&lt;BF$6),"", MAX(BF$10:BF1605)+1)))</f>
        <v/>
      </c>
      <c r="BG1606" s="5" t="str">
        <f>IF(OR($AB1606="", $AC1606=""), "", IF($H1606=$M$3, "", IF(OR(BG$7&lt;$AB1606, $AC1606&lt;BG$6),"", MAX(BG$10:BG1605)+1)))</f>
        <v/>
      </c>
      <c r="BH1606" s="5" t="str">
        <f>IF(OR($AB1606="", $AC1606=""), "", IF($H1606=$M$3, "", IF(OR(BH$7&lt;$AB1606, $AC1606&lt;BH$6),"", MAX(BH$10:BH1605)+1)))</f>
        <v/>
      </c>
      <c r="BI1606" s="5" t="str">
        <f>IF(OR($AB1606="", $AC1606=""), "", IF($H1606=$M$3, "", IF(OR(BI$7&lt;$AB1606, $AC1606&lt;BI$6),"", MAX(BI$10:BI1605)+1)))</f>
        <v/>
      </c>
      <c r="BK1606" s="5" t="str" cm="1">
        <f t="array" aca="1" ref="BK1606" ca="1">IFERROR(INDEX($AE1606:$BI1606, $BJ1606, MATCH($BK$9, $AE$9:$BI$9, 0)), "")</f>
        <v/>
      </c>
    </row>
    <row r="1607" spans="1:63" x14ac:dyDescent="0.25">
      <c r="A1607" s="2"/>
      <c r="B1607" s="254"/>
      <c r="C1607" s="255"/>
      <c r="D1607" s="256"/>
      <c r="E1607" s="257"/>
      <c r="F1607" s="257"/>
      <c r="G1607" s="258"/>
      <c r="H1607" s="259"/>
      <c r="I1607" s="16"/>
      <c r="J1607" s="5" t="str">
        <f t="shared" si="203"/>
        <v/>
      </c>
      <c r="K1607" s="2"/>
      <c r="O1607" s="5" t="str">
        <f t="shared" si="201"/>
        <v/>
      </c>
      <c r="Q1607" s="5" t="str">
        <f t="shared" si="204"/>
        <v/>
      </c>
      <c r="S1607" s="5" t="str">
        <f t="shared" si="202"/>
        <v/>
      </c>
      <c r="U1607" s="64" t="str">
        <f>IF($D1607="","", IF(COUNTIF('Intro &amp; Setup'!$AW$49:$AW$88, $D1607)&gt;0, "BH", TEXT($D1607, "ddd")))</f>
        <v/>
      </c>
      <c r="V1607" s="65" t="str">
        <f>IF($G1607="", "", IF(COUNTIF('Intro &amp; Setup'!$AW$49:$AW$88, $G1607)&gt;0, "BH", TEXT($G1607, "ddd")))</f>
        <v/>
      </c>
      <c r="W1607" s="64" t="str">
        <f t="shared" si="205"/>
        <v/>
      </c>
      <c r="X1607" s="65" t="str">
        <f t="shared" si="206"/>
        <v/>
      </c>
      <c r="Y1607" s="64" t="str">
        <f>IF(F1607="", "", IF(OR(F1607&lt;'Intro &amp; Setup'!$Z$20, F1607&gt;'Intro &amp; Setup'!$Z$22), "X", ""))</f>
        <v/>
      </c>
      <c r="Z1607" s="65" t="str">
        <f>IF(G1607="", "", IF(OR(G1607&lt;'Intro &amp; Setup'!$Z$20, G1607&gt;'Intro &amp; Setup'!$Z$22), "X", ""))</f>
        <v/>
      </c>
      <c r="AB1607" s="58" t="str">
        <f t="shared" si="207"/>
        <v/>
      </c>
      <c r="AC1607" s="59" t="str">
        <f t="shared" si="208"/>
        <v/>
      </c>
      <c r="AE1607" s="5" t="str">
        <f>IF(OR($AB1607="", $AC1607=""), "", IF($H1607=$M$3, "", IF(OR(AE$7&lt;$AB1607, $AC1607&lt;AE$6),"", MAX(AE$10:AE1606)+1)))</f>
        <v/>
      </c>
      <c r="AF1607" s="5" t="str">
        <f>IF(OR($AB1607="", $AC1607=""), "", IF($H1607=$M$3, "", IF(OR(AF$7&lt;$AB1607, $AC1607&lt;AF$6),"", MAX(AF$10:AF1606)+1)))</f>
        <v/>
      </c>
      <c r="AG1607" s="5" t="str">
        <f>IF(OR($AB1607="", $AC1607=""), "", IF($H1607=$M$3, "", IF(OR(AG$7&lt;$AB1607, $AC1607&lt;AG$6),"", MAX(AG$10:AG1606)+1)))</f>
        <v/>
      </c>
      <c r="AH1607" s="5" t="str">
        <f>IF(OR($AB1607="", $AC1607=""), "", IF($H1607=$M$3, "", IF(OR(AH$7&lt;$AB1607, $AC1607&lt;AH$6),"", MAX(AH$10:AH1606)+1)))</f>
        <v/>
      </c>
      <c r="AI1607" s="5" t="str">
        <f>IF(OR($AB1607="", $AC1607=""), "", IF($H1607=$M$3, "", IF(OR(AI$7&lt;$AB1607, $AC1607&lt;AI$6),"", MAX(AI$10:AI1606)+1)))</f>
        <v/>
      </c>
      <c r="AJ1607" s="5" t="str">
        <f>IF(OR($AB1607="", $AC1607=""), "", IF($H1607=$M$3, "", IF(OR(AJ$7&lt;$AB1607, $AC1607&lt;AJ$6),"", MAX(AJ$10:AJ1606)+1)))</f>
        <v/>
      </c>
      <c r="AK1607" s="5" t="str">
        <f>IF(OR($AB1607="", $AC1607=""), "", IF($H1607=$M$3, "", IF(OR(AK$7&lt;$AB1607, $AC1607&lt;AK$6),"", MAX(AK$10:AK1606)+1)))</f>
        <v/>
      </c>
      <c r="AL1607" s="5" t="str">
        <f>IF(OR($AB1607="", $AC1607=""), "", IF($H1607=$M$3, "", IF(OR(AL$7&lt;$AB1607, $AC1607&lt;AL$6),"", MAX(AL$10:AL1606)+1)))</f>
        <v/>
      </c>
      <c r="AM1607" s="5" t="str">
        <f>IF(OR($AB1607="", $AC1607=""), "", IF($H1607=$M$3, "", IF(OR(AM$7&lt;$AB1607, $AC1607&lt;AM$6),"", MAX(AM$10:AM1606)+1)))</f>
        <v/>
      </c>
      <c r="AN1607" s="5" t="str">
        <f>IF(OR($AB1607="", $AC1607=""), "", IF($H1607=$M$3, "", IF(OR(AN$7&lt;$AB1607, $AC1607&lt;AN$6),"", MAX(AN$10:AN1606)+1)))</f>
        <v/>
      </c>
      <c r="AO1607" s="5" t="str">
        <f>IF(OR($AB1607="", $AC1607=""), "", IF($H1607=$M$3, "", IF(OR(AO$7&lt;$AB1607, $AC1607&lt;AO$6),"", MAX(AO$10:AO1606)+1)))</f>
        <v/>
      </c>
      <c r="AP1607" s="5" t="str">
        <f>IF(OR($AB1607="", $AC1607=""), "", IF($H1607=$M$3, "", IF(OR(AP$7&lt;$AB1607, $AC1607&lt;AP$6),"", MAX(AP$10:AP1606)+1)))</f>
        <v/>
      </c>
      <c r="AQ1607" s="5" t="str">
        <f>IF(OR($AB1607="", $AC1607=""), "", IF($H1607=$M$3, "", IF(OR(AQ$7&lt;$AB1607, $AC1607&lt;AQ$6),"", MAX(AQ$10:AQ1606)+1)))</f>
        <v/>
      </c>
      <c r="AR1607" s="5" t="str">
        <f>IF(OR($AB1607="", $AC1607=""), "", IF($H1607=$M$3, "", IF(OR(AR$7&lt;$AB1607, $AC1607&lt;AR$6),"", MAX(AR$10:AR1606)+1)))</f>
        <v/>
      </c>
      <c r="AS1607" s="5" t="str">
        <f>IF(OR($AB1607="", $AC1607=""), "", IF($H1607=$M$3, "", IF(OR(AS$7&lt;$AB1607, $AC1607&lt;AS$6),"", MAX(AS$10:AS1606)+1)))</f>
        <v/>
      </c>
      <c r="AT1607" s="5" t="str">
        <f>IF(OR($AB1607="", $AC1607=""), "", IF($H1607=$M$3, "", IF(OR(AT$7&lt;$AB1607, $AC1607&lt;AT$6),"", MAX(AT$10:AT1606)+1)))</f>
        <v/>
      </c>
      <c r="AU1607" s="5" t="str">
        <f>IF(OR($AB1607="", $AC1607=""), "", IF($H1607=$M$3, "", IF(OR(AU$7&lt;$AB1607, $AC1607&lt;AU$6),"", MAX(AU$10:AU1606)+1)))</f>
        <v/>
      </c>
      <c r="AV1607" s="5" t="str">
        <f>IF(OR($AB1607="", $AC1607=""), "", IF($H1607=$M$3, "", IF(OR(AV$7&lt;$AB1607, $AC1607&lt;AV$6),"", MAX(AV$10:AV1606)+1)))</f>
        <v/>
      </c>
      <c r="AW1607" s="5" t="str">
        <f>IF(OR($AB1607="", $AC1607=""), "", IF($H1607=$M$3, "", IF(OR(AW$7&lt;$AB1607, $AC1607&lt;AW$6),"", MAX(AW$10:AW1606)+1)))</f>
        <v/>
      </c>
      <c r="AX1607" s="5" t="str">
        <f>IF(OR($AB1607="", $AC1607=""), "", IF($H1607=$M$3, "", IF(OR(AX$7&lt;$AB1607, $AC1607&lt;AX$6),"", MAX(AX$10:AX1606)+1)))</f>
        <v/>
      </c>
      <c r="AY1607" s="5" t="str">
        <f>IF(OR($AB1607="", $AC1607=""), "", IF($H1607=$M$3, "", IF(OR(AY$7&lt;$AB1607, $AC1607&lt;AY$6),"", MAX(AY$10:AY1606)+1)))</f>
        <v/>
      </c>
      <c r="AZ1607" s="5" t="str">
        <f>IF(OR($AB1607="", $AC1607=""), "", IF($H1607=$M$3, "", IF(OR(AZ$7&lt;$AB1607, $AC1607&lt;AZ$6),"", MAX(AZ$10:AZ1606)+1)))</f>
        <v/>
      </c>
      <c r="BA1607" s="5" t="str">
        <f>IF(OR($AB1607="", $AC1607=""), "", IF($H1607=$M$3, "", IF(OR(BA$7&lt;$AB1607, $AC1607&lt;BA$6),"", MAX(BA$10:BA1606)+1)))</f>
        <v/>
      </c>
      <c r="BB1607" s="5" t="str">
        <f>IF(OR($AB1607="", $AC1607=""), "", IF($H1607=$M$3, "", IF(OR(BB$7&lt;$AB1607, $AC1607&lt;BB$6),"", MAX(BB$10:BB1606)+1)))</f>
        <v/>
      </c>
      <c r="BC1607" s="5" t="str">
        <f>IF(OR($AB1607="", $AC1607=""), "", IF($H1607=$M$3, "", IF(OR(BC$7&lt;$AB1607, $AC1607&lt;BC$6),"", MAX(BC$10:BC1606)+1)))</f>
        <v/>
      </c>
      <c r="BD1607" s="5" t="str">
        <f>IF(OR($AB1607="", $AC1607=""), "", IF($H1607=$M$3, "", IF(OR(BD$7&lt;$AB1607, $AC1607&lt;BD$6),"", MAX(BD$10:BD1606)+1)))</f>
        <v/>
      </c>
      <c r="BE1607" s="5" t="str">
        <f>IF(OR($AB1607="", $AC1607=""), "", IF($H1607=$M$3, "", IF(OR(BE$7&lt;$AB1607, $AC1607&lt;BE$6),"", MAX(BE$10:BE1606)+1)))</f>
        <v/>
      </c>
      <c r="BF1607" s="5" t="str">
        <f>IF(OR($AB1607="", $AC1607=""), "", IF($H1607=$M$3, "", IF(OR(BF$7&lt;$AB1607, $AC1607&lt;BF$6),"", MAX(BF$10:BF1606)+1)))</f>
        <v/>
      </c>
      <c r="BG1607" s="5" t="str">
        <f>IF(OR($AB1607="", $AC1607=""), "", IF($H1607=$M$3, "", IF(OR(BG$7&lt;$AB1607, $AC1607&lt;BG$6),"", MAX(BG$10:BG1606)+1)))</f>
        <v/>
      </c>
      <c r="BH1607" s="5" t="str">
        <f>IF(OR($AB1607="", $AC1607=""), "", IF($H1607=$M$3, "", IF(OR(BH$7&lt;$AB1607, $AC1607&lt;BH$6),"", MAX(BH$10:BH1606)+1)))</f>
        <v/>
      </c>
      <c r="BI1607" s="5" t="str">
        <f>IF(OR($AB1607="", $AC1607=""), "", IF($H1607=$M$3, "", IF(OR(BI$7&lt;$AB1607, $AC1607&lt;BI$6),"", MAX(BI$10:BI1606)+1)))</f>
        <v/>
      </c>
      <c r="BK1607" s="5" t="str" cm="1">
        <f t="array" aca="1" ref="BK1607" ca="1">IFERROR(INDEX($AE1607:$BI1607, $BJ1607, MATCH($BK$9, $AE$9:$BI$9, 0)), "")</f>
        <v/>
      </c>
    </row>
    <row r="1608" spans="1:63" x14ac:dyDescent="0.25">
      <c r="A1608" s="2"/>
      <c r="B1608" s="254"/>
      <c r="C1608" s="255"/>
      <c r="D1608" s="256"/>
      <c r="E1608" s="257"/>
      <c r="F1608" s="257"/>
      <c r="G1608" s="258"/>
      <c r="H1608" s="259"/>
      <c r="I1608" s="16"/>
      <c r="J1608" s="5" t="str">
        <f t="shared" si="203"/>
        <v/>
      </c>
      <c r="K1608" s="2"/>
      <c r="O1608" s="5" t="str">
        <f t="shared" si="201"/>
        <v/>
      </c>
      <c r="Q1608" s="5" t="str">
        <f t="shared" si="204"/>
        <v/>
      </c>
      <c r="S1608" s="5" t="str">
        <f t="shared" si="202"/>
        <v/>
      </c>
      <c r="U1608" s="64" t="str">
        <f>IF($D1608="","", IF(COUNTIF('Intro &amp; Setup'!$AW$49:$AW$88, $D1608)&gt;0, "BH", TEXT($D1608, "ddd")))</f>
        <v/>
      </c>
      <c r="V1608" s="65" t="str">
        <f>IF($G1608="", "", IF(COUNTIF('Intro &amp; Setup'!$AW$49:$AW$88, $G1608)&gt;0, "BH", TEXT($G1608, "ddd")))</f>
        <v/>
      </c>
      <c r="W1608" s="64" t="str">
        <f t="shared" si="205"/>
        <v/>
      </c>
      <c r="X1608" s="65" t="str">
        <f t="shared" si="206"/>
        <v/>
      </c>
      <c r="Y1608" s="64" t="str">
        <f>IF(F1608="", "", IF(OR(F1608&lt;'Intro &amp; Setup'!$Z$20, F1608&gt;'Intro &amp; Setup'!$Z$22), "X", ""))</f>
        <v/>
      </c>
      <c r="Z1608" s="65" t="str">
        <f>IF(G1608="", "", IF(OR(G1608&lt;'Intro &amp; Setup'!$Z$20, G1608&gt;'Intro &amp; Setup'!$Z$22), "X", ""))</f>
        <v/>
      </c>
      <c r="AB1608" s="58" t="str">
        <f t="shared" si="207"/>
        <v/>
      </c>
      <c r="AC1608" s="59" t="str">
        <f t="shared" si="208"/>
        <v/>
      </c>
      <c r="AE1608" s="5" t="str">
        <f>IF(OR($AB1608="", $AC1608=""), "", IF($H1608=$M$3, "", IF(OR(AE$7&lt;$AB1608, $AC1608&lt;AE$6),"", MAX(AE$10:AE1607)+1)))</f>
        <v/>
      </c>
      <c r="AF1608" s="5" t="str">
        <f>IF(OR($AB1608="", $AC1608=""), "", IF($H1608=$M$3, "", IF(OR(AF$7&lt;$AB1608, $AC1608&lt;AF$6),"", MAX(AF$10:AF1607)+1)))</f>
        <v/>
      </c>
      <c r="AG1608" s="5" t="str">
        <f>IF(OR($AB1608="", $AC1608=""), "", IF($H1608=$M$3, "", IF(OR(AG$7&lt;$AB1608, $AC1608&lt;AG$6),"", MAX(AG$10:AG1607)+1)))</f>
        <v/>
      </c>
      <c r="AH1608" s="5" t="str">
        <f>IF(OR($AB1608="", $AC1608=""), "", IF($H1608=$M$3, "", IF(OR(AH$7&lt;$AB1608, $AC1608&lt;AH$6),"", MAX(AH$10:AH1607)+1)))</f>
        <v/>
      </c>
      <c r="AI1608" s="5" t="str">
        <f>IF(OR($AB1608="", $AC1608=""), "", IF($H1608=$M$3, "", IF(OR(AI$7&lt;$AB1608, $AC1608&lt;AI$6),"", MAX(AI$10:AI1607)+1)))</f>
        <v/>
      </c>
      <c r="AJ1608" s="5" t="str">
        <f>IF(OR($AB1608="", $AC1608=""), "", IF($H1608=$M$3, "", IF(OR(AJ$7&lt;$AB1608, $AC1608&lt;AJ$6),"", MAX(AJ$10:AJ1607)+1)))</f>
        <v/>
      </c>
      <c r="AK1608" s="5" t="str">
        <f>IF(OR($AB1608="", $AC1608=""), "", IF($H1608=$M$3, "", IF(OR(AK$7&lt;$AB1608, $AC1608&lt;AK$6),"", MAX(AK$10:AK1607)+1)))</f>
        <v/>
      </c>
      <c r="AL1608" s="5" t="str">
        <f>IF(OR($AB1608="", $AC1608=""), "", IF($H1608=$M$3, "", IF(OR(AL$7&lt;$AB1608, $AC1608&lt;AL$6),"", MAX(AL$10:AL1607)+1)))</f>
        <v/>
      </c>
      <c r="AM1608" s="5" t="str">
        <f>IF(OR($AB1608="", $AC1608=""), "", IF($H1608=$M$3, "", IF(OR(AM$7&lt;$AB1608, $AC1608&lt;AM$6),"", MAX(AM$10:AM1607)+1)))</f>
        <v/>
      </c>
      <c r="AN1608" s="5" t="str">
        <f>IF(OR($AB1608="", $AC1608=""), "", IF($H1608=$M$3, "", IF(OR(AN$7&lt;$AB1608, $AC1608&lt;AN$6),"", MAX(AN$10:AN1607)+1)))</f>
        <v/>
      </c>
      <c r="AO1608" s="5" t="str">
        <f>IF(OR($AB1608="", $AC1608=""), "", IF($H1608=$M$3, "", IF(OR(AO$7&lt;$AB1608, $AC1608&lt;AO$6),"", MAX(AO$10:AO1607)+1)))</f>
        <v/>
      </c>
      <c r="AP1608" s="5" t="str">
        <f>IF(OR($AB1608="", $AC1608=""), "", IF($H1608=$M$3, "", IF(OR(AP$7&lt;$AB1608, $AC1608&lt;AP$6),"", MAX(AP$10:AP1607)+1)))</f>
        <v/>
      </c>
      <c r="AQ1608" s="5" t="str">
        <f>IF(OR($AB1608="", $AC1608=""), "", IF($H1608=$M$3, "", IF(OR(AQ$7&lt;$AB1608, $AC1608&lt;AQ$6),"", MAX(AQ$10:AQ1607)+1)))</f>
        <v/>
      </c>
      <c r="AR1608" s="5" t="str">
        <f>IF(OR($AB1608="", $AC1608=""), "", IF($H1608=$M$3, "", IF(OR(AR$7&lt;$AB1608, $AC1608&lt;AR$6),"", MAX(AR$10:AR1607)+1)))</f>
        <v/>
      </c>
      <c r="AS1608" s="5" t="str">
        <f>IF(OR($AB1608="", $AC1608=""), "", IF($H1608=$M$3, "", IF(OR(AS$7&lt;$AB1608, $AC1608&lt;AS$6),"", MAX(AS$10:AS1607)+1)))</f>
        <v/>
      </c>
      <c r="AT1608" s="5" t="str">
        <f>IF(OR($AB1608="", $AC1608=""), "", IF($H1608=$M$3, "", IF(OR(AT$7&lt;$AB1608, $AC1608&lt;AT$6),"", MAX(AT$10:AT1607)+1)))</f>
        <v/>
      </c>
      <c r="AU1608" s="5" t="str">
        <f>IF(OR($AB1608="", $AC1608=""), "", IF($H1608=$M$3, "", IF(OR(AU$7&lt;$AB1608, $AC1608&lt;AU$6),"", MAX(AU$10:AU1607)+1)))</f>
        <v/>
      </c>
      <c r="AV1608" s="5" t="str">
        <f>IF(OR($AB1608="", $AC1608=""), "", IF($H1608=$M$3, "", IF(OR(AV$7&lt;$AB1608, $AC1608&lt;AV$6),"", MAX(AV$10:AV1607)+1)))</f>
        <v/>
      </c>
      <c r="AW1608" s="5" t="str">
        <f>IF(OR($AB1608="", $AC1608=""), "", IF($H1608=$M$3, "", IF(OR(AW$7&lt;$AB1608, $AC1608&lt;AW$6),"", MAX(AW$10:AW1607)+1)))</f>
        <v/>
      </c>
      <c r="AX1608" s="5" t="str">
        <f>IF(OR($AB1608="", $AC1608=""), "", IF($H1608=$M$3, "", IF(OR(AX$7&lt;$AB1608, $AC1608&lt;AX$6),"", MAX(AX$10:AX1607)+1)))</f>
        <v/>
      </c>
      <c r="AY1608" s="5" t="str">
        <f>IF(OR($AB1608="", $AC1608=""), "", IF($H1608=$M$3, "", IF(OR(AY$7&lt;$AB1608, $AC1608&lt;AY$6),"", MAX(AY$10:AY1607)+1)))</f>
        <v/>
      </c>
      <c r="AZ1608" s="5" t="str">
        <f>IF(OR($AB1608="", $AC1608=""), "", IF($H1608=$M$3, "", IF(OR(AZ$7&lt;$AB1608, $AC1608&lt;AZ$6),"", MAX(AZ$10:AZ1607)+1)))</f>
        <v/>
      </c>
      <c r="BA1608" s="5" t="str">
        <f>IF(OR($AB1608="", $AC1608=""), "", IF($H1608=$M$3, "", IF(OR(BA$7&lt;$AB1608, $AC1608&lt;BA$6),"", MAX(BA$10:BA1607)+1)))</f>
        <v/>
      </c>
      <c r="BB1608" s="5" t="str">
        <f>IF(OR($AB1608="", $AC1608=""), "", IF($H1608=$M$3, "", IF(OR(BB$7&lt;$AB1608, $AC1608&lt;BB$6),"", MAX(BB$10:BB1607)+1)))</f>
        <v/>
      </c>
      <c r="BC1608" s="5" t="str">
        <f>IF(OR($AB1608="", $AC1608=""), "", IF($H1608=$M$3, "", IF(OR(BC$7&lt;$AB1608, $AC1608&lt;BC$6),"", MAX(BC$10:BC1607)+1)))</f>
        <v/>
      </c>
      <c r="BD1608" s="5" t="str">
        <f>IF(OR($AB1608="", $AC1608=""), "", IF($H1608=$M$3, "", IF(OR(BD$7&lt;$AB1608, $AC1608&lt;BD$6),"", MAX(BD$10:BD1607)+1)))</f>
        <v/>
      </c>
      <c r="BE1608" s="5" t="str">
        <f>IF(OR($AB1608="", $AC1608=""), "", IF($H1608=$M$3, "", IF(OR(BE$7&lt;$AB1608, $AC1608&lt;BE$6),"", MAX(BE$10:BE1607)+1)))</f>
        <v/>
      </c>
      <c r="BF1608" s="5" t="str">
        <f>IF(OR($AB1608="", $AC1608=""), "", IF($H1608=$M$3, "", IF(OR(BF$7&lt;$AB1608, $AC1608&lt;BF$6),"", MAX(BF$10:BF1607)+1)))</f>
        <v/>
      </c>
      <c r="BG1608" s="5" t="str">
        <f>IF(OR($AB1608="", $AC1608=""), "", IF($H1608=$M$3, "", IF(OR(BG$7&lt;$AB1608, $AC1608&lt;BG$6),"", MAX(BG$10:BG1607)+1)))</f>
        <v/>
      </c>
      <c r="BH1608" s="5" t="str">
        <f>IF(OR($AB1608="", $AC1608=""), "", IF($H1608=$M$3, "", IF(OR(BH$7&lt;$AB1608, $AC1608&lt;BH$6),"", MAX(BH$10:BH1607)+1)))</f>
        <v/>
      </c>
      <c r="BI1608" s="5" t="str">
        <f>IF(OR($AB1608="", $AC1608=""), "", IF($H1608=$M$3, "", IF(OR(BI$7&lt;$AB1608, $AC1608&lt;BI$6),"", MAX(BI$10:BI1607)+1)))</f>
        <v/>
      </c>
      <c r="BK1608" s="5" t="str" cm="1">
        <f t="array" aca="1" ref="BK1608" ca="1">IFERROR(INDEX($AE1608:$BI1608, $BJ1608, MATCH($BK$9, $AE$9:$BI$9, 0)), "")</f>
        <v/>
      </c>
    </row>
    <row r="1609" spans="1:63" x14ac:dyDescent="0.25">
      <c r="A1609" s="2"/>
      <c r="B1609" s="254"/>
      <c r="C1609" s="255"/>
      <c r="D1609" s="256"/>
      <c r="E1609" s="257"/>
      <c r="F1609" s="257"/>
      <c r="G1609" s="258"/>
      <c r="H1609" s="259"/>
      <c r="I1609" s="16"/>
      <c r="J1609" s="5" t="str">
        <f t="shared" si="203"/>
        <v/>
      </c>
      <c r="K1609" s="2"/>
      <c r="O1609" s="5" t="str">
        <f t="shared" si="201"/>
        <v/>
      </c>
      <c r="Q1609" s="5" t="str">
        <f t="shared" si="204"/>
        <v/>
      </c>
      <c r="S1609" s="5" t="str">
        <f t="shared" si="202"/>
        <v/>
      </c>
      <c r="U1609" s="64" t="str">
        <f>IF($D1609="","", IF(COUNTIF('Intro &amp; Setup'!$AW$49:$AW$88, $D1609)&gt;0, "BH", TEXT($D1609, "ddd")))</f>
        <v/>
      </c>
      <c r="V1609" s="65" t="str">
        <f>IF($G1609="", "", IF(COUNTIF('Intro &amp; Setup'!$AW$49:$AW$88, $G1609)&gt;0, "BH", TEXT($G1609, "ddd")))</f>
        <v/>
      </c>
      <c r="W1609" s="64" t="str">
        <f t="shared" si="205"/>
        <v/>
      </c>
      <c r="X1609" s="65" t="str">
        <f t="shared" si="206"/>
        <v/>
      </c>
      <c r="Y1609" s="64" t="str">
        <f>IF(F1609="", "", IF(OR(F1609&lt;'Intro &amp; Setup'!$Z$20, F1609&gt;'Intro &amp; Setup'!$Z$22), "X", ""))</f>
        <v/>
      </c>
      <c r="Z1609" s="65" t="str">
        <f>IF(G1609="", "", IF(OR(G1609&lt;'Intro &amp; Setup'!$Z$20, G1609&gt;'Intro &amp; Setup'!$Z$22), "X", ""))</f>
        <v/>
      </c>
      <c r="AB1609" s="58" t="str">
        <f t="shared" si="207"/>
        <v/>
      </c>
      <c r="AC1609" s="59" t="str">
        <f t="shared" si="208"/>
        <v/>
      </c>
      <c r="AE1609" s="5" t="str">
        <f>IF(OR($AB1609="", $AC1609=""), "", IF($H1609=$M$3, "", IF(OR(AE$7&lt;$AB1609, $AC1609&lt;AE$6),"", MAX(AE$10:AE1608)+1)))</f>
        <v/>
      </c>
      <c r="AF1609" s="5" t="str">
        <f>IF(OR($AB1609="", $AC1609=""), "", IF($H1609=$M$3, "", IF(OR(AF$7&lt;$AB1609, $AC1609&lt;AF$6),"", MAX(AF$10:AF1608)+1)))</f>
        <v/>
      </c>
      <c r="AG1609" s="5" t="str">
        <f>IF(OR($AB1609="", $AC1609=""), "", IF($H1609=$M$3, "", IF(OR(AG$7&lt;$AB1609, $AC1609&lt;AG$6),"", MAX(AG$10:AG1608)+1)))</f>
        <v/>
      </c>
      <c r="AH1609" s="5" t="str">
        <f>IF(OR($AB1609="", $AC1609=""), "", IF($H1609=$M$3, "", IF(OR(AH$7&lt;$AB1609, $AC1609&lt;AH$6),"", MAX(AH$10:AH1608)+1)))</f>
        <v/>
      </c>
      <c r="AI1609" s="5" t="str">
        <f>IF(OR($AB1609="", $AC1609=""), "", IF($H1609=$M$3, "", IF(OR(AI$7&lt;$AB1609, $AC1609&lt;AI$6),"", MAX(AI$10:AI1608)+1)))</f>
        <v/>
      </c>
      <c r="AJ1609" s="5" t="str">
        <f>IF(OR($AB1609="", $AC1609=""), "", IF($H1609=$M$3, "", IF(OR(AJ$7&lt;$AB1609, $AC1609&lt;AJ$6),"", MAX(AJ$10:AJ1608)+1)))</f>
        <v/>
      </c>
      <c r="AK1609" s="5" t="str">
        <f>IF(OR($AB1609="", $AC1609=""), "", IF($H1609=$M$3, "", IF(OR(AK$7&lt;$AB1609, $AC1609&lt;AK$6),"", MAX(AK$10:AK1608)+1)))</f>
        <v/>
      </c>
      <c r="AL1609" s="5" t="str">
        <f>IF(OR($AB1609="", $AC1609=""), "", IF($H1609=$M$3, "", IF(OR(AL$7&lt;$AB1609, $AC1609&lt;AL$6),"", MAX(AL$10:AL1608)+1)))</f>
        <v/>
      </c>
      <c r="AM1609" s="5" t="str">
        <f>IF(OR($AB1609="", $AC1609=""), "", IF($H1609=$M$3, "", IF(OR(AM$7&lt;$AB1609, $AC1609&lt;AM$6),"", MAX(AM$10:AM1608)+1)))</f>
        <v/>
      </c>
      <c r="AN1609" s="5" t="str">
        <f>IF(OR($AB1609="", $AC1609=""), "", IF($H1609=$M$3, "", IF(OR(AN$7&lt;$AB1609, $AC1609&lt;AN$6),"", MAX(AN$10:AN1608)+1)))</f>
        <v/>
      </c>
      <c r="AO1609" s="5" t="str">
        <f>IF(OR($AB1609="", $AC1609=""), "", IF($H1609=$M$3, "", IF(OR(AO$7&lt;$AB1609, $AC1609&lt;AO$6),"", MAX(AO$10:AO1608)+1)))</f>
        <v/>
      </c>
      <c r="AP1609" s="5" t="str">
        <f>IF(OR($AB1609="", $AC1609=""), "", IF($H1609=$M$3, "", IF(OR(AP$7&lt;$AB1609, $AC1609&lt;AP$6),"", MAX(AP$10:AP1608)+1)))</f>
        <v/>
      </c>
      <c r="AQ1609" s="5" t="str">
        <f>IF(OR($AB1609="", $AC1609=""), "", IF($H1609=$M$3, "", IF(OR(AQ$7&lt;$AB1609, $AC1609&lt;AQ$6),"", MAX(AQ$10:AQ1608)+1)))</f>
        <v/>
      </c>
      <c r="AR1609" s="5" t="str">
        <f>IF(OR($AB1609="", $AC1609=""), "", IF($H1609=$M$3, "", IF(OR(AR$7&lt;$AB1609, $AC1609&lt;AR$6),"", MAX(AR$10:AR1608)+1)))</f>
        <v/>
      </c>
      <c r="AS1609" s="5" t="str">
        <f>IF(OR($AB1609="", $AC1609=""), "", IF($H1609=$M$3, "", IF(OR(AS$7&lt;$AB1609, $AC1609&lt;AS$6),"", MAX(AS$10:AS1608)+1)))</f>
        <v/>
      </c>
      <c r="AT1609" s="5" t="str">
        <f>IF(OR($AB1609="", $AC1609=""), "", IF($H1609=$M$3, "", IF(OR(AT$7&lt;$AB1609, $AC1609&lt;AT$6),"", MAX(AT$10:AT1608)+1)))</f>
        <v/>
      </c>
      <c r="AU1609" s="5" t="str">
        <f>IF(OR($AB1609="", $AC1609=""), "", IF($H1609=$M$3, "", IF(OR(AU$7&lt;$AB1609, $AC1609&lt;AU$6),"", MAX(AU$10:AU1608)+1)))</f>
        <v/>
      </c>
      <c r="AV1609" s="5" t="str">
        <f>IF(OR($AB1609="", $AC1609=""), "", IF($H1609=$M$3, "", IF(OR(AV$7&lt;$AB1609, $AC1609&lt;AV$6),"", MAX(AV$10:AV1608)+1)))</f>
        <v/>
      </c>
      <c r="AW1609" s="5" t="str">
        <f>IF(OR($AB1609="", $AC1609=""), "", IF($H1609=$M$3, "", IF(OR(AW$7&lt;$AB1609, $AC1609&lt;AW$6),"", MAX(AW$10:AW1608)+1)))</f>
        <v/>
      </c>
      <c r="AX1609" s="5" t="str">
        <f>IF(OR($AB1609="", $AC1609=""), "", IF($H1609=$M$3, "", IF(OR(AX$7&lt;$AB1609, $AC1609&lt;AX$6),"", MAX(AX$10:AX1608)+1)))</f>
        <v/>
      </c>
      <c r="AY1609" s="5" t="str">
        <f>IF(OR($AB1609="", $AC1609=""), "", IF($H1609=$M$3, "", IF(OR(AY$7&lt;$AB1609, $AC1609&lt;AY$6),"", MAX(AY$10:AY1608)+1)))</f>
        <v/>
      </c>
      <c r="AZ1609" s="5" t="str">
        <f>IF(OR($AB1609="", $AC1609=""), "", IF($H1609=$M$3, "", IF(OR(AZ$7&lt;$AB1609, $AC1609&lt;AZ$6),"", MAX(AZ$10:AZ1608)+1)))</f>
        <v/>
      </c>
      <c r="BA1609" s="5" t="str">
        <f>IF(OR($AB1609="", $AC1609=""), "", IF($H1609=$M$3, "", IF(OR(BA$7&lt;$AB1609, $AC1609&lt;BA$6),"", MAX(BA$10:BA1608)+1)))</f>
        <v/>
      </c>
      <c r="BB1609" s="5" t="str">
        <f>IF(OR($AB1609="", $AC1609=""), "", IF($H1609=$M$3, "", IF(OR(BB$7&lt;$AB1609, $AC1609&lt;BB$6),"", MAX(BB$10:BB1608)+1)))</f>
        <v/>
      </c>
      <c r="BC1609" s="5" t="str">
        <f>IF(OR($AB1609="", $AC1609=""), "", IF($H1609=$M$3, "", IF(OR(BC$7&lt;$AB1609, $AC1609&lt;BC$6),"", MAX(BC$10:BC1608)+1)))</f>
        <v/>
      </c>
      <c r="BD1609" s="5" t="str">
        <f>IF(OR($AB1609="", $AC1609=""), "", IF($H1609=$M$3, "", IF(OR(BD$7&lt;$AB1609, $AC1609&lt;BD$6),"", MAX(BD$10:BD1608)+1)))</f>
        <v/>
      </c>
      <c r="BE1609" s="5" t="str">
        <f>IF(OR($AB1609="", $AC1609=""), "", IF($H1609=$M$3, "", IF(OR(BE$7&lt;$AB1609, $AC1609&lt;BE$6),"", MAX(BE$10:BE1608)+1)))</f>
        <v/>
      </c>
      <c r="BF1609" s="5" t="str">
        <f>IF(OR($AB1609="", $AC1609=""), "", IF($H1609=$M$3, "", IF(OR(BF$7&lt;$AB1609, $AC1609&lt;BF$6),"", MAX(BF$10:BF1608)+1)))</f>
        <v/>
      </c>
      <c r="BG1609" s="5" t="str">
        <f>IF(OR($AB1609="", $AC1609=""), "", IF($H1609=$M$3, "", IF(OR(BG$7&lt;$AB1609, $AC1609&lt;BG$6),"", MAX(BG$10:BG1608)+1)))</f>
        <v/>
      </c>
      <c r="BH1609" s="5" t="str">
        <f>IF(OR($AB1609="", $AC1609=""), "", IF($H1609=$M$3, "", IF(OR(BH$7&lt;$AB1609, $AC1609&lt;BH$6),"", MAX(BH$10:BH1608)+1)))</f>
        <v/>
      </c>
      <c r="BI1609" s="5" t="str">
        <f>IF(OR($AB1609="", $AC1609=""), "", IF($H1609=$M$3, "", IF(OR(BI$7&lt;$AB1609, $AC1609&lt;BI$6),"", MAX(BI$10:BI1608)+1)))</f>
        <v/>
      </c>
      <c r="BK1609" s="5" t="str" cm="1">
        <f t="array" aca="1" ref="BK1609" ca="1">IFERROR(INDEX($AE1609:$BI1609, $BJ1609, MATCH($BK$9, $AE$9:$BI$9, 0)), "")</f>
        <v/>
      </c>
    </row>
    <row r="1610" spans="1:63" x14ac:dyDescent="0.25">
      <c r="A1610" s="2"/>
      <c r="B1610" s="254"/>
      <c r="C1610" s="255"/>
      <c r="D1610" s="256"/>
      <c r="E1610" s="257"/>
      <c r="F1610" s="257"/>
      <c r="G1610" s="258"/>
      <c r="H1610" s="259"/>
      <c r="I1610" s="16"/>
      <c r="J1610" s="5" t="str">
        <f t="shared" si="203"/>
        <v/>
      </c>
      <c r="K1610" s="2"/>
      <c r="O1610" s="5" t="str">
        <f t="shared" si="201"/>
        <v/>
      </c>
      <c r="Q1610" s="5" t="str">
        <f t="shared" si="204"/>
        <v/>
      </c>
      <c r="S1610" s="5" t="str">
        <f t="shared" si="202"/>
        <v/>
      </c>
      <c r="U1610" s="64" t="str">
        <f>IF($D1610="","", IF(COUNTIF('Intro &amp; Setup'!$AW$49:$AW$88, $D1610)&gt;0, "BH", TEXT($D1610, "ddd")))</f>
        <v/>
      </c>
      <c r="V1610" s="65" t="str">
        <f>IF($G1610="", "", IF(COUNTIF('Intro &amp; Setup'!$AW$49:$AW$88, $G1610)&gt;0, "BH", TEXT($G1610, "ddd")))</f>
        <v/>
      </c>
      <c r="W1610" s="64" t="str">
        <f t="shared" si="205"/>
        <v/>
      </c>
      <c r="X1610" s="65" t="str">
        <f t="shared" si="206"/>
        <v/>
      </c>
      <c r="Y1610" s="64" t="str">
        <f>IF(F1610="", "", IF(OR(F1610&lt;'Intro &amp; Setup'!$Z$20, F1610&gt;'Intro &amp; Setup'!$Z$22), "X", ""))</f>
        <v/>
      </c>
      <c r="Z1610" s="65" t="str">
        <f>IF(G1610="", "", IF(OR(G1610&lt;'Intro &amp; Setup'!$Z$20, G1610&gt;'Intro &amp; Setup'!$Z$22), "X", ""))</f>
        <v/>
      </c>
      <c r="AB1610" s="58" t="str">
        <f t="shared" si="207"/>
        <v/>
      </c>
      <c r="AC1610" s="59" t="str">
        <f t="shared" si="208"/>
        <v/>
      </c>
      <c r="AE1610" s="5" t="str">
        <f>IF(OR($AB1610="", $AC1610=""), "", IF($H1610=$M$3, "", IF(OR(AE$7&lt;$AB1610, $AC1610&lt;AE$6),"", MAX(AE$10:AE1609)+1)))</f>
        <v/>
      </c>
      <c r="AF1610" s="5" t="str">
        <f>IF(OR($AB1610="", $AC1610=""), "", IF($H1610=$M$3, "", IF(OR(AF$7&lt;$AB1610, $AC1610&lt;AF$6),"", MAX(AF$10:AF1609)+1)))</f>
        <v/>
      </c>
      <c r="AG1610" s="5" t="str">
        <f>IF(OR($AB1610="", $AC1610=""), "", IF($H1610=$M$3, "", IF(OR(AG$7&lt;$AB1610, $AC1610&lt;AG$6),"", MAX(AG$10:AG1609)+1)))</f>
        <v/>
      </c>
      <c r="AH1610" s="5" t="str">
        <f>IF(OR($AB1610="", $AC1610=""), "", IF($H1610=$M$3, "", IF(OR(AH$7&lt;$AB1610, $AC1610&lt;AH$6),"", MAX(AH$10:AH1609)+1)))</f>
        <v/>
      </c>
      <c r="AI1610" s="5" t="str">
        <f>IF(OR($AB1610="", $AC1610=""), "", IF($H1610=$M$3, "", IF(OR(AI$7&lt;$AB1610, $AC1610&lt;AI$6),"", MAX(AI$10:AI1609)+1)))</f>
        <v/>
      </c>
      <c r="AJ1610" s="5" t="str">
        <f>IF(OR($AB1610="", $AC1610=""), "", IF($H1610=$M$3, "", IF(OR(AJ$7&lt;$AB1610, $AC1610&lt;AJ$6),"", MAX(AJ$10:AJ1609)+1)))</f>
        <v/>
      </c>
      <c r="AK1610" s="5" t="str">
        <f>IF(OR($AB1610="", $AC1610=""), "", IF($H1610=$M$3, "", IF(OR(AK$7&lt;$AB1610, $AC1610&lt;AK$6),"", MAX(AK$10:AK1609)+1)))</f>
        <v/>
      </c>
      <c r="AL1610" s="5" t="str">
        <f>IF(OR($AB1610="", $AC1610=""), "", IF($H1610=$M$3, "", IF(OR(AL$7&lt;$AB1610, $AC1610&lt;AL$6),"", MAX(AL$10:AL1609)+1)))</f>
        <v/>
      </c>
      <c r="AM1610" s="5" t="str">
        <f>IF(OR($AB1610="", $AC1610=""), "", IF($H1610=$M$3, "", IF(OR(AM$7&lt;$AB1610, $AC1610&lt;AM$6),"", MAX(AM$10:AM1609)+1)))</f>
        <v/>
      </c>
      <c r="AN1610" s="5" t="str">
        <f>IF(OR($AB1610="", $AC1610=""), "", IF($H1610=$M$3, "", IF(OR(AN$7&lt;$AB1610, $AC1610&lt;AN$6),"", MAX(AN$10:AN1609)+1)))</f>
        <v/>
      </c>
      <c r="AO1610" s="5" t="str">
        <f>IF(OR($AB1610="", $AC1610=""), "", IF($H1610=$M$3, "", IF(OR(AO$7&lt;$AB1610, $AC1610&lt;AO$6),"", MAX(AO$10:AO1609)+1)))</f>
        <v/>
      </c>
      <c r="AP1610" s="5" t="str">
        <f>IF(OR($AB1610="", $AC1610=""), "", IF($H1610=$M$3, "", IF(OR(AP$7&lt;$AB1610, $AC1610&lt;AP$6),"", MAX(AP$10:AP1609)+1)))</f>
        <v/>
      </c>
      <c r="AQ1610" s="5" t="str">
        <f>IF(OR($AB1610="", $AC1610=""), "", IF($H1610=$M$3, "", IF(OR(AQ$7&lt;$AB1610, $AC1610&lt;AQ$6),"", MAX(AQ$10:AQ1609)+1)))</f>
        <v/>
      </c>
      <c r="AR1610" s="5" t="str">
        <f>IF(OR($AB1610="", $AC1610=""), "", IF($H1610=$M$3, "", IF(OR(AR$7&lt;$AB1610, $AC1610&lt;AR$6),"", MAX(AR$10:AR1609)+1)))</f>
        <v/>
      </c>
      <c r="AS1610" s="5" t="str">
        <f>IF(OR($AB1610="", $AC1610=""), "", IF($H1610=$M$3, "", IF(OR(AS$7&lt;$AB1610, $AC1610&lt;AS$6),"", MAX(AS$10:AS1609)+1)))</f>
        <v/>
      </c>
      <c r="AT1610" s="5" t="str">
        <f>IF(OR($AB1610="", $AC1610=""), "", IF($H1610=$M$3, "", IF(OR(AT$7&lt;$AB1610, $AC1610&lt;AT$6),"", MAX(AT$10:AT1609)+1)))</f>
        <v/>
      </c>
      <c r="AU1610" s="5" t="str">
        <f>IF(OR($AB1610="", $AC1610=""), "", IF($H1610=$M$3, "", IF(OR(AU$7&lt;$AB1610, $AC1610&lt;AU$6),"", MAX(AU$10:AU1609)+1)))</f>
        <v/>
      </c>
      <c r="AV1610" s="5" t="str">
        <f>IF(OR($AB1610="", $AC1610=""), "", IF($H1610=$M$3, "", IF(OR(AV$7&lt;$AB1610, $AC1610&lt;AV$6),"", MAX(AV$10:AV1609)+1)))</f>
        <v/>
      </c>
      <c r="AW1610" s="5" t="str">
        <f>IF(OR($AB1610="", $AC1610=""), "", IF($H1610=$M$3, "", IF(OR(AW$7&lt;$AB1610, $AC1610&lt;AW$6),"", MAX(AW$10:AW1609)+1)))</f>
        <v/>
      </c>
      <c r="AX1610" s="5" t="str">
        <f>IF(OR($AB1610="", $AC1610=""), "", IF($H1610=$M$3, "", IF(OR(AX$7&lt;$AB1610, $AC1610&lt;AX$6),"", MAX(AX$10:AX1609)+1)))</f>
        <v/>
      </c>
      <c r="AY1610" s="5" t="str">
        <f>IF(OR($AB1610="", $AC1610=""), "", IF($H1610=$M$3, "", IF(OR(AY$7&lt;$AB1610, $AC1610&lt;AY$6),"", MAX(AY$10:AY1609)+1)))</f>
        <v/>
      </c>
      <c r="AZ1610" s="5" t="str">
        <f>IF(OR($AB1610="", $AC1610=""), "", IF($H1610=$M$3, "", IF(OR(AZ$7&lt;$AB1610, $AC1610&lt;AZ$6),"", MAX(AZ$10:AZ1609)+1)))</f>
        <v/>
      </c>
      <c r="BA1610" s="5" t="str">
        <f>IF(OR($AB1610="", $AC1610=""), "", IF($H1610=$M$3, "", IF(OR(BA$7&lt;$AB1610, $AC1610&lt;BA$6),"", MAX(BA$10:BA1609)+1)))</f>
        <v/>
      </c>
      <c r="BB1610" s="5" t="str">
        <f>IF(OR($AB1610="", $AC1610=""), "", IF($H1610=$M$3, "", IF(OR(BB$7&lt;$AB1610, $AC1610&lt;BB$6),"", MAX(BB$10:BB1609)+1)))</f>
        <v/>
      </c>
      <c r="BC1610" s="5" t="str">
        <f>IF(OR($AB1610="", $AC1610=""), "", IF($H1610=$M$3, "", IF(OR(BC$7&lt;$AB1610, $AC1610&lt;BC$6),"", MAX(BC$10:BC1609)+1)))</f>
        <v/>
      </c>
      <c r="BD1610" s="5" t="str">
        <f>IF(OR($AB1610="", $AC1610=""), "", IF($H1610=$M$3, "", IF(OR(BD$7&lt;$AB1610, $AC1610&lt;BD$6),"", MAX(BD$10:BD1609)+1)))</f>
        <v/>
      </c>
      <c r="BE1610" s="5" t="str">
        <f>IF(OR($AB1610="", $AC1610=""), "", IF($H1610=$M$3, "", IF(OR(BE$7&lt;$AB1610, $AC1610&lt;BE$6),"", MAX(BE$10:BE1609)+1)))</f>
        <v/>
      </c>
      <c r="BF1610" s="5" t="str">
        <f>IF(OR($AB1610="", $AC1610=""), "", IF($H1610=$M$3, "", IF(OR(BF$7&lt;$AB1610, $AC1610&lt;BF$6),"", MAX(BF$10:BF1609)+1)))</f>
        <v/>
      </c>
      <c r="BG1610" s="5" t="str">
        <f>IF(OR($AB1610="", $AC1610=""), "", IF($H1610=$M$3, "", IF(OR(BG$7&lt;$AB1610, $AC1610&lt;BG$6),"", MAX(BG$10:BG1609)+1)))</f>
        <v/>
      </c>
      <c r="BH1610" s="5" t="str">
        <f>IF(OR($AB1610="", $AC1610=""), "", IF($H1610=$M$3, "", IF(OR(BH$7&lt;$AB1610, $AC1610&lt;BH$6),"", MAX(BH$10:BH1609)+1)))</f>
        <v/>
      </c>
      <c r="BI1610" s="5" t="str">
        <f>IF(OR($AB1610="", $AC1610=""), "", IF($H1610=$M$3, "", IF(OR(BI$7&lt;$AB1610, $AC1610&lt;BI$6),"", MAX(BI$10:BI1609)+1)))</f>
        <v/>
      </c>
      <c r="BK1610" s="5" t="str" cm="1">
        <f t="array" aca="1" ref="BK1610" ca="1">IFERROR(INDEX($AE1610:$BI1610, $BJ1610, MATCH($BK$9, $AE$9:$BI$9, 0)), "")</f>
        <v/>
      </c>
    </row>
    <row r="1611" spans="1:63" x14ac:dyDescent="0.25">
      <c r="A1611" s="2"/>
      <c r="B1611" s="254"/>
      <c r="C1611" s="255"/>
      <c r="D1611" s="256"/>
      <c r="E1611" s="257"/>
      <c r="F1611" s="257"/>
      <c r="G1611" s="258"/>
      <c r="H1611" s="259"/>
      <c r="I1611" s="16"/>
      <c r="J1611" s="5" t="str">
        <f t="shared" si="203"/>
        <v/>
      </c>
      <c r="K1611" s="2"/>
      <c r="O1611" s="5" t="str">
        <f t="shared" ref="O1611:O1674" si="209">IF(OR($AB1611="", $AC1611=""), "", IF(AND($O$8&gt;=$AB1611, $O$8&lt;=$AC1611), $D$4, IF(AND($H1611=$M$3, $O$8&gt;$AC$11), $D$2, IF($O$8&gt;$AC1611, $D$3, IF(ROUNDDOWN($O$8, 0)=ROUNDDOWN($AB1611, 0), $D$5, IF(ROUNDDOWN($O$8, 0)+1=ROUNDDOWN($AB1611, 0), $D$6, ""))))))</f>
        <v/>
      </c>
      <c r="Q1611" s="5" t="str">
        <f t="shared" si="204"/>
        <v/>
      </c>
      <c r="S1611" s="5" t="str">
        <f t="shared" ref="S1611:S1674" si="210">IF($Q1611="", "", IF(OR($D1611="", $E1611="", $F1611=""), $N$3, IF($AC1611&lt;$AB1611, $N$4, IF(OR(COUNTIF($M$11:$M$22, $C1611)=0, $C1611=""), $N$5, IF(OR($W1611="X", $X1611="X", $Y1611="X", $Z1611="X"), $N$6, "")))))</f>
        <v/>
      </c>
      <c r="U1611" s="64" t="str">
        <f>IF($D1611="","", IF(COUNTIF('Intro &amp; Setup'!$AW$49:$AW$88, $D1611)&gt;0, "BH", TEXT($D1611, "ddd")))</f>
        <v/>
      </c>
      <c r="V1611" s="65" t="str">
        <f>IF($G1611="", "", IF(COUNTIF('Intro &amp; Setup'!$AW$49:$AW$88, $G1611)&gt;0, "BH", TEXT($G1611, "ddd")))</f>
        <v/>
      </c>
      <c r="W1611" s="64" t="str">
        <f t="shared" si="205"/>
        <v/>
      </c>
      <c r="X1611" s="65" t="str">
        <f t="shared" si="206"/>
        <v/>
      </c>
      <c r="Y1611" s="64" t="str">
        <f>IF(F1611="", "", IF(OR(F1611&lt;'Intro &amp; Setup'!$Z$20, F1611&gt;'Intro &amp; Setup'!$Z$22), "X", ""))</f>
        <v/>
      </c>
      <c r="Z1611" s="65" t="str">
        <f>IF(G1611="", "", IF(OR(G1611&lt;'Intro &amp; Setup'!$Z$20, G1611&gt;'Intro &amp; Setup'!$Z$22), "X", ""))</f>
        <v/>
      </c>
      <c r="AB1611" s="58" t="str">
        <f t="shared" si="207"/>
        <v/>
      </c>
      <c r="AC1611" s="59" t="str">
        <f t="shared" si="208"/>
        <v/>
      </c>
      <c r="AE1611" s="5" t="str">
        <f>IF(OR($AB1611="", $AC1611=""), "", IF($H1611=$M$3, "", IF(OR(AE$7&lt;$AB1611, $AC1611&lt;AE$6),"", MAX(AE$10:AE1610)+1)))</f>
        <v/>
      </c>
      <c r="AF1611" s="5" t="str">
        <f>IF(OR($AB1611="", $AC1611=""), "", IF($H1611=$M$3, "", IF(OR(AF$7&lt;$AB1611, $AC1611&lt;AF$6),"", MAX(AF$10:AF1610)+1)))</f>
        <v/>
      </c>
      <c r="AG1611" s="5" t="str">
        <f>IF(OR($AB1611="", $AC1611=""), "", IF($H1611=$M$3, "", IF(OR(AG$7&lt;$AB1611, $AC1611&lt;AG$6),"", MAX(AG$10:AG1610)+1)))</f>
        <v/>
      </c>
      <c r="AH1611" s="5" t="str">
        <f>IF(OR($AB1611="", $AC1611=""), "", IF($H1611=$M$3, "", IF(OR(AH$7&lt;$AB1611, $AC1611&lt;AH$6),"", MAX(AH$10:AH1610)+1)))</f>
        <v/>
      </c>
      <c r="AI1611" s="5" t="str">
        <f>IF(OR($AB1611="", $AC1611=""), "", IF($H1611=$M$3, "", IF(OR(AI$7&lt;$AB1611, $AC1611&lt;AI$6),"", MAX(AI$10:AI1610)+1)))</f>
        <v/>
      </c>
      <c r="AJ1611" s="5" t="str">
        <f>IF(OR($AB1611="", $AC1611=""), "", IF($H1611=$M$3, "", IF(OR(AJ$7&lt;$AB1611, $AC1611&lt;AJ$6),"", MAX(AJ$10:AJ1610)+1)))</f>
        <v/>
      </c>
      <c r="AK1611" s="5" t="str">
        <f>IF(OR($AB1611="", $AC1611=""), "", IF($H1611=$M$3, "", IF(OR(AK$7&lt;$AB1611, $AC1611&lt;AK$6),"", MAX(AK$10:AK1610)+1)))</f>
        <v/>
      </c>
      <c r="AL1611" s="5" t="str">
        <f>IF(OR($AB1611="", $AC1611=""), "", IF($H1611=$M$3, "", IF(OR(AL$7&lt;$AB1611, $AC1611&lt;AL$6),"", MAX(AL$10:AL1610)+1)))</f>
        <v/>
      </c>
      <c r="AM1611" s="5" t="str">
        <f>IF(OR($AB1611="", $AC1611=""), "", IF($H1611=$M$3, "", IF(OR(AM$7&lt;$AB1611, $AC1611&lt;AM$6),"", MAX(AM$10:AM1610)+1)))</f>
        <v/>
      </c>
      <c r="AN1611" s="5" t="str">
        <f>IF(OR($AB1611="", $AC1611=""), "", IF($H1611=$M$3, "", IF(OR(AN$7&lt;$AB1611, $AC1611&lt;AN$6),"", MAX(AN$10:AN1610)+1)))</f>
        <v/>
      </c>
      <c r="AO1611" s="5" t="str">
        <f>IF(OR($AB1611="", $AC1611=""), "", IF($H1611=$M$3, "", IF(OR(AO$7&lt;$AB1611, $AC1611&lt;AO$6),"", MAX(AO$10:AO1610)+1)))</f>
        <v/>
      </c>
      <c r="AP1611" s="5" t="str">
        <f>IF(OR($AB1611="", $AC1611=""), "", IF($H1611=$M$3, "", IF(OR(AP$7&lt;$AB1611, $AC1611&lt;AP$6),"", MAX(AP$10:AP1610)+1)))</f>
        <v/>
      </c>
      <c r="AQ1611" s="5" t="str">
        <f>IF(OR($AB1611="", $AC1611=""), "", IF($H1611=$M$3, "", IF(OR(AQ$7&lt;$AB1611, $AC1611&lt;AQ$6),"", MAX(AQ$10:AQ1610)+1)))</f>
        <v/>
      </c>
      <c r="AR1611" s="5" t="str">
        <f>IF(OR($AB1611="", $AC1611=""), "", IF($H1611=$M$3, "", IF(OR(AR$7&lt;$AB1611, $AC1611&lt;AR$6),"", MAX(AR$10:AR1610)+1)))</f>
        <v/>
      </c>
      <c r="AS1611" s="5" t="str">
        <f>IF(OR($AB1611="", $AC1611=""), "", IF($H1611=$M$3, "", IF(OR(AS$7&lt;$AB1611, $AC1611&lt;AS$6),"", MAX(AS$10:AS1610)+1)))</f>
        <v/>
      </c>
      <c r="AT1611" s="5" t="str">
        <f>IF(OR($AB1611="", $AC1611=""), "", IF($H1611=$M$3, "", IF(OR(AT$7&lt;$AB1611, $AC1611&lt;AT$6),"", MAX(AT$10:AT1610)+1)))</f>
        <v/>
      </c>
      <c r="AU1611" s="5" t="str">
        <f>IF(OR($AB1611="", $AC1611=""), "", IF($H1611=$M$3, "", IF(OR(AU$7&lt;$AB1611, $AC1611&lt;AU$6),"", MAX(AU$10:AU1610)+1)))</f>
        <v/>
      </c>
      <c r="AV1611" s="5" t="str">
        <f>IF(OR($AB1611="", $AC1611=""), "", IF($H1611=$M$3, "", IF(OR(AV$7&lt;$AB1611, $AC1611&lt;AV$6),"", MAX(AV$10:AV1610)+1)))</f>
        <v/>
      </c>
      <c r="AW1611" s="5" t="str">
        <f>IF(OR($AB1611="", $AC1611=""), "", IF($H1611=$M$3, "", IF(OR(AW$7&lt;$AB1611, $AC1611&lt;AW$6),"", MAX(AW$10:AW1610)+1)))</f>
        <v/>
      </c>
      <c r="AX1611" s="5" t="str">
        <f>IF(OR($AB1611="", $AC1611=""), "", IF($H1611=$M$3, "", IF(OR(AX$7&lt;$AB1611, $AC1611&lt;AX$6),"", MAX(AX$10:AX1610)+1)))</f>
        <v/>
      </c>
      <c r="AY1611" s="5" t="str">
        <f>IF(OR($AB1611="", $AC1611=""), "", IF($H1611=$M$3, "", IF(OR(AY$7&lt;$AB1611, $AC1611&lt;AY$6),"", MAX(AY$10:AY1610)+1)))</f>
        <v/>
      </c>
      <c r="AZ1611" s="5" t="str">
        <f>IF(OR($AB1611="", $AC1611=""), "", IF($H1611=$M$3, "", IF(OR(AZ$7&lt;$AB1611, $AC1611&lt;AZ$6),"", MAX(AZ$10:AZ1610)+1)))</f>
        <v/>
      </c>
      <c r="BA1611" s="5" t="str">
        <f>IF(OR($AB1611="", $AC1611=""), "", IF($H1611=$M$3, "", IF(OR(BA$7&lt;$AB1611, $AC1611&lt;BA$6),"", MAX(BA$10:BA1610)+1)))</f>
        <v/>
      </c>
      <c r="BB1611" s="5" t="str">
        <f>IF(OR($AB1611="", $AC1611=""), "", IF($H1611=$M$3, "", IF(OR(BB$7&lt;$AB1611, $AC1611&lt;BB$6),"", MAX(BB$10:BB1610)+1)))</f>
        <v/>
      </c>
      <c r="BC1611" s="5" t="str">
        <f>IF(OR($AB1611="", $AC1611=""), "", IF($H1611=$M$3, "", IF(OR(BC$7&lt;$AB1611, $AC1611&lt;BC$6),"", MAX(BC$10:BC1610)+1)))</f>
        <v/>
      </c>
      <c r="BD1611" s="5" t="str">
        <f>IF(OR($AB1611="", $AC1611=""), "", IF($H1611=$M$3, "", IF(OR(BD$7&lt;$AB1611, $AC1611&lt;BD$6),"", MAX(BD$10:BD1610)+1)))</f>
        <v/>
      </c>
      <c r="BE1611" s="5" t="str">
        <f>IF(OR($AB1611="", $AC1611=""), "", IF($H1611=$M$3, "", IF(OR(BE$7&lt;$AB1611, $AC1611&lt;BE$6),"", MAX(BE$10:BE1610)+1)))</f>
        <v/>
      </c>
      <c r="BF1611" s="5" t="str">
        <f>IF(OR($AB1611="", $AC1611=""), "", IF($H1611=$M$3, "", IF(OR(BF$7&lt;$AB1611, $AC1611&lt;BF$6),"", MAX(BF$10:BF1610)+1)))</f>
        <v/>
      </c>
      <c r="BG1611" s="5" t="str">
        <f>IF(OR($AB1611="", $AC1611=""), "", IF($H1611=$M$3, "", IF(OR(BG$7&lt;$AB1611, $AC1611&lt;BG$6),"", MAX(BG$10:BG1610)+1)))</f>
        <v/>
      </c>
      <c r="BH1611" s="5" t="str">
        <f>IF(OR($AB1611="", $AC1611=""), "", IF($H1611=$M$3, "", IF(OR(BH$7&lt;$AB1611, $AC1611&lt;BH$6),"", MAX(BH$10:BH1610)+1)))</f>
        <v/>
      </c>
      <c r="BI1611" s="5" t="str">
        <f>IF(OR($AB1611="", $AC1611=""), "", IF($H1611=$M$3, "", IF(OR(BI$7&lt;$AB1611, $AC1611&lt;BI$6),"", MAX(BI$10:BI1610)+1)))</f>
        <v/>
      </c>
      <c r="BK1611" s="5" t="str" cm="1">
        <f t="array" aca="1" ref="BK1611" ca="1">IFERROR(INDEX($AE1611:$BI1611, $BJ1611, MATCH($BK$9, $AE$9:$BI$9, 0)), "")</f>
        <v/>
      </c>
    </row>
    <row r="1612" spans="1:63" x14ac:dyDescent="0.25">
      <c r="A1612" s="2"/>
      <c r="B1612" s="254"/>
      <c r="C1612" s="255"/>
      <c r="D1612" s="256"/>
      <c r="E1612" s="257"/>
      <c r="F1612" s="257"/>
      <c r="G1612" s="258"/>
      <c r="H1612" s="259"/>
      <c r="I1612" s="16"/>
      <c r="J1612" s="5" t="str">
        <f t="shared" ref="J1612:J1675" si="211">IF($Q1612="", "", $S1612)</f>
        <v/>
      </c>
      <c r="K1612" s="2"/>
      <c r="O1612" s="5" t="str">
        <f t="shared" si="209"/>
        <v/>
      </c>
      <c r="Q1612" s="5" t="str">
        <f t="shared" ref="Q1612:Q1675" si="212">IF(COUNTIF($B1612:$F1612, "")=5, "", "X")</f>
        <v/>
      </c>
      <c r="S1612" s="5" t="str">
        <f t="shared" si="210"/>
        <v/>
      </c>
      <c r="U1612" s="64" t="str">
        <f>IF($D1612="","", IF(COUNTIF('Intro &amp; Setup'!$AW$49:$AW$88, $D1612)&gt;0, "BH", TEXT($D1612, "ddd")))</f>
        <v/>
      </c>
      <c r="V1612" s="65" t="str">
        <f>IF($G1612="", "", IF(COUNTIF('Intro &amp; Setup'!$AW$49:$AW$88, $G1612)&gt;0, "BH", TEXT($G1612, "ddd")))</f>
        <v/>
      </c>
      <c r="W1612" s="64" t="str">
        <f t="shared" ref="W1612:W1675" si="213">IF($U1612="", "", IF(COUNTIF($W$3:$W$5, $U1612)&gt;0, "X", ""))</f>
        <v/>
      </c>
      <c r="X1612" s="65" t="str">
        <f t="shared" ref="X1612:X1675" si="214">IF($V1612="", "", IF(COUNTIF($W$3:$W$5, $V1612)&gt;0, "X", ""))</f>
        <v/>
      </c>
      <c r="Y1612" s="64" t="str">
        <f>IF(F1612="", "", IF(OR(F1612&lt;'Intro &amp; Setup'!$Z$20, F1612&gt;'Intro &amp; Setup'!$Z$22), "X", ""))</f>
        <v/>
      </c>
      <c r="Z1612" s="65" t="str">
        <f>IF(G1612="", "", IF(OR(G1612&lt;'Intro &amp; Setup'!$Z$20, G1612&gt;'Intro &amp; Setup'!$Z$22), "X", ""))</f>
        <v/>
      </c>
      <c r="AB1612" s="58" t="str">
        <f t="shared" ref="AB1612:AB1675" si="215">IF(OR($D1612="", $E1612=""), "", $D1612+$E1612)</f>
        <v/>
      </c>
      <c r="AC1612" s="59" t="str">
        <f t="shared" ref="AC1612:AC1675" si="216">IF(OR($D1612="", $E1612="", $F1612=""), "", IF($G1612="", $D1612, $G1612)+$F1612)</f>
        <v/>
      </c>
      <c r="AE1612" s="5" t="str">
        <f>IF(OR($AB1612="", $AC1612=""), "", IF($H1612=$M$3, "", IF(OR(AE$7&lt;$AB1612, $AC1612&lt;AE$6),"", MAX(AE$10:AE1611)+1)))</f>
        <v/>
      </c>
      <c r="AF1612" s="5" t="str">
        <f>IF(OR($AB1612="", $AC1612=""), "", IF($H1612=$M$3, "", IF(OR(AF$7&lt;$AB1612, $AC1612&lt;AF$6),"", MAX(AF$10:AF1611)+1)))</f>
        <v/>
      </c>
      <c r="AG1612" s="5" t="str">
        <f>IF(OR($AB1612="", $AC1612=""), "", IF($H1612=$M$3, "", IF(OR(AG$7&lt;$AB1612, $AC1612&lt;AG$6),"", MAX(AG$10:AG1611)+1)))</f>
        <v/>
      </c>
      <c r="AH1612" s="5" t="str">
        <f>IF(OR($AB1612="", $AC1612=""), "", IF($H1612=$M$3, "", IF(OR(AH$7&lt;$AB1612, $AC1612&lt;AH$6),"", MAX(AH$10:AH1611)+1)))</f>
        <v/>
      </c>
      <c r="AI1612" s="5" t="str">
        <f>IF(OR($AB1612="", $AC1612=""), "", IF($H1612=$M$3, "", IF(OR(AI$7&lt;$AB1612, $AC1612&lt;AI$6),"", MAX(AI$10:AI1611)+1)))</f>
        <v/>
      </c>
      <c r="AJ1612" s="5" t="str">
        <f>IF(OR($AB1612="", $AC1612=""), "", IF($H1612=$M$3, "", IF(OR(AJ$7&lt;$AB1612, $AC1612&lt;AJ$6),"", MAX(AJ$10:AJ1611)+1)))</f>
        <v/>
      </c>
      <c r="AK1612" s="5" t="str">
        <f>IF(OR($AB1612="", $AC1612=""), "", IF($H1612=$M$3, "", IF(OR(AK$7&lt;$AB1612, $AC1612&lt;AK$6),"", MAX(AK$10:AK1611)+1)))</f>
        <v/>
      </c>
      <c r="AL1612" s="5" t="str">
        <f>IF(OR($AB1612="", $AC1612=""), "", IF($H1612=$M$3, "", IF(OR(AL$7&lt;$AB1612, $AC1612&lt;AL$6),"", MAX(AL$10:AL1611)+1)))</f>
        <v/>
      </c>
      <c r="AM1612" s="5" t="str">
        <f>IF(OR($AB1612="", $AC1612=""), "", IF($H1612=$M$3, "", IF(OR(AM$7&lt;$AB1612, $AC1612&lt;AM$6),"", MAX(AM$10:AM1611)+1)))</f>
        <v/>
      </c>
      <c r="AN1612" s="5" t="str">
        <f>IF(OR($AB1612="", $AC1612=""), "", IF($H1612=$M$3, "", IF(OR(AN$7&lt;$AB1612, $AC1612&lt;AN$6),"", MAX(AN$10:AN1611)+1)))</f>
        <v/>
      </c>
      <c r="AO1612" s="5" t="str">
        <f>IF(OR($AB1612="", $AC1612=""), "", IF($H1612=$M$3, "", IF(OR(AO$7&lt;$AB1612, $AC1612&lt;AO$6),"", MAX(AO$10:AO1611)+1)))</f>
        <v/>
      </c>
      <c r="AP1612" s="5" t="str">
        <f>IF(OR($AB1612="", $AC1612=""), "", IF($H1612=$M$3, "", IF(OR(AP$7&lt;$AB1612, $AC1612&lt;AP$6),"", MAX(AP$10:AP1611)+1)))</f>
        <v/>
      </c>
      <c r="AQ1612" s="5" t="str">
        <f>IF(OR($AB1612="", $AC1612=""), "", IF($H1612=$M$3, "", IF(OR(AQ$7&lt;$AB1612, $AC1612&lt;AQ$6),"", MAX(AQ$10:AQ1611)+1)))</f>
        <v/>
      </c>
      <c r="AR1612" s="5" t="str">
        <f>IF(OR($AB1612="", $AC1612=""), "", IF($H1612=$M$3, "", IF(OR(AR$7&lt;$AB1612, $AC1612&lt;AR$6),"", MAX(AR$10:AR1611)+1)))</f>
        <v/>
      </c>
      <c r="AS1612" s="5" t="str">
        <f>IF(OR($AB1612="", $AC1612=""), "", IF($H1612=$M$3, "", IF(OR(AS$7&lt;$AB1612, $AC1612&lt;AS$6),"", MAX(AS$10:AS1611)+1)))</f>
        <v/>
      </c>
      <c r="AT1612" s="5" t="str">
        <f>IF(OR($AB1612="", $AC1612=""), "", IF($H1612=$M$3, "", IF(OR(AT$7&lt;$AB1612, $AC1612&lt;AT$6),"", MAX(AT$10:AT1611)+1)))</f>
        <v/>
      </c>
      <c r="AU1612" s="5" t="str">
        <f>IF(OR($AB1612="", $AC1612=""), "", IF($H1612=$M$3, "", IF(OR(AU$7&lt;$AB1612, $AC1612&lt;AU$6),"", MAX(AU$10:AU1611)+1)))</f>
        <v/>
      </c>
      <c r="AV1612" s="5" t="str">
        <f>IF(OR($AB1612="", $AC1612=""), "", IF($H1612=$M$3, "", IF(OR(AV$7&lt;$AB1612, $AC1612&lt;AV$6),"", MAX(AV$10:AV1611)+1)))</f>
        <v/>
      </c>
      <c r="AW1612" s="5" t="str">
        <f>IF(OR($AB1612="", $AC1612=""), "", IF($H1612=$M$3, "", IF(OR(AW$7&lt;$AB1612, $AC1612&lt;AW$6),"", MAX(AW$10:AW1611)+1)))</f>
        <v/>
      </c>
      <c r="AX1612" s="5" t="str">
        <f>IF(OR($AB1612="", $AC1612=""), "", IF($H1612=$M$3, "", IF(OR(AX$7&lt;$AB1612, $AC1612&lt;AX$6),"", MAX(AX$10:AX1611)+1)))</f>
        <v/>
      </c>
      <c r="AY1612" s="5" t="str">
        <f>IF(OR($AB1612="", $AC1612=""), "", IF($H1612=$M$3, "", IF(OR(AY$7&lt;$AB1612, $AC1612&lt;AY$6),"", MAX(AY$10:AY1611)+1)))</f>
        <v/>
      </c>
      <c r="AZ1612" s="5" t="str">
        <f>IF(OR($AB1612="", $AC1612=""), "", IF($H1612=$M$3, "", IF(OR(AZ$7&lt;$AB1612, $AC1612&lt;AZ$6),"", MAX(AZ$10:AZ1611)+1)))</f>
        <v/>
      </c>
      <c r="BA1612" s="5" t="str">
        <f>IF(OR($AB1612="", $AC1612=""), "", IF($H1612=$M$3, "", IF(OR(BA$7&lt;$AB1612, $AC1612&lt;BA$6),"", MAX(BA$10:BA1611)+1)))</f>
        <v/>
      </c>
      <c r="BB1612" s="5" t="str">
        <f>IF(OR($AB1612="", $AC1612=""), "", IF($H1612=$M$3, "", IF(OR(BB$7&lt;$AB1612, $AC1612&lt;BB$6),"", MAX(BB$10:BB1611)+1)))</f>
        <v/>
      </c>
      <c r="BC1612" s="5" t="str">
        <f>IF(OR($AB1612="", $AC1612=""), "", IF($H1612=$M$3, "", IF(OR(BC$7&lt;$AB1612, $AC1612&lt;BC$6),"", MAX(BC$10:BC1611)+1)))</f>
        <v/>
      </c>
      <c r="BD1612" s="5" t="str">
        <f>IF(OR($AB1612="", $AC1612=""), "", IF($H1612=$M$3, "", IF(OR(BD$7&lt;$AB1612, $AC1612&lt;BD$6),"", MAX(BD$10:BD1611)+1)))</f>
        <v/>
      </c>
      <c r="BE1612" s="5" t="str">
        <f>IF(OR($AB1612="", $AC1612=""), "", IF($H1612=$M$3, "", IF(OR(BE$7&lt;$AB1612, $AC1612&lt;BE$6),"", MAX(BE$10:BE1611)+1)))</f>
        <v/>
      </c>
      <c r="BF1612" s="5" t="str">
        <f>IF(OR($AB1612="", $AC1612=""), "", IF($H1612=$M$3, "", IF(OR(BF$7&lt;$AB1612, $AC1612&lt;BF$6),"", MAX(BF$10:BF1611)+1)))</f>
        <v/>
      </c>
      <c r="BG1612" s="5" t="str">
        <f>IF(OR($AB1612="", $AC1612=""), "", IF($H1612=$M$3, "", IF(OR(BG$7&lt;$AB1612, $AC1612&lt;BG$6),"", MAX(BG$10:BG1611)+1)))</f>
        <v/>
      </c>
      <c r="BH1612" s="5" t="str">
        <f>IF(OR($AB1612="", $AC1612=""), "", IF($H1612=$M$3, "", IF(OR(BH$7&lt;$AB1612, $AC1612&lt;BH$6),"", MAX(BH$10:BH1611)+1)))</f>
        <v/>
      </c>
      <c r="BI1612" s="5" t="str">
        <f>IF(OR($AB1612="", $AC1612=""), "", IF($H1612=$M$3, "", IF(OR(BI$7&lt;$AB1612, $AC1612&lt;BI$6),"", MAX(BI$10:BI1611)+1)))</f>
        <v/>
      </c>
      <c r="BK1612" s="5" t="str" cm="1">
        <f t="array" aca="1" ref="BK1612" ca="1">IFERROR(INDEX($AE1612:$BI1612, $BJ1612, MATCH($BK$9, $AE$9:$BI$9, 0)), "")</f>
        <v/>
      </c>
    </row>
    <row r="1613" spans="1:63" x14ac:dyDescent="0.25">
      <c r="A1613" s="2"/>
      <c r="B1613" s="254"/>
      <c r="C1613" s="255"/>
      <c r="D1613" s="256"/>
      <c r="E1613" s="257"/>
      <c r="F1613" s="257"/>
      <c r="G1613" s="258"/>
      <c r="H1613" s="259"/>
      <c r="I1613" s="16"/>
      <c r="J1613" s="5" t="str">
        <f t="shared" si="211"/>
        <v/>
      </c>
      <c r="K1613" s="2"/>
      <c r="O1613" s="5" t="str">
        <f t="shared" si="209"/>
        <v/>
      </c>
      <c r="Q1613" s="5" t="str">
        <f t="shared" si="212"/>
        <v/>
      </c>
      <c r="S1613" s="5" t="str">
        <f t="shared" si="210"/>
        <v/>
      </c>
      <c r="U1613" s="64" t="str">
        <f>IF($D1613="","", IF(COUNTIF('Intro &amp; Setup'!$AW$49:$AW$88, $D1613)&gt;0, "BH", TEXT($D1613, "ddd")))</f>
        <v/>
      </c>
      <c r="V1613" s="65" t="str">
        <f>IF($G1613="", "", IF(COUNTIF('Intro &amp; Setup'!$AW$49:$AW$88, $G1613)&gt;0, "BH", TEXT($G1613, "ddd")))</f>
        <v/>
      </c>
      <c r="W1613" s="64" t="str">
        <f t="shared" si="213"/>
        <v/>
      </c>
      <c r="X1613" s="65" t="str">
        <f t="shared" si="214"/>
        <v/>
      </c>
      <c r="Y1613" s="64" t="str">
        <f>IF(F1613="", "", IF(OR(F1613&lt;'Intro &amp; Setup'!$Z$20, F1613&gt;'Intro &amp; Setup'!$Z$22), "X", ""))</f>
        <v/>
      </c>
      <c r="Z1613" s="65" t="str">
        <f>IF(G1613="", "", IF(OR(G1613&lt;'Intro &amp; Setup'!$Z$20, G1613&gt;'Intro &amp; Setup'!$Z$22), "X", ""))</f>
        <v/>
      </c>
      <c r="AB1613" s="58" t="str">
        <f t="shared" si="215"/>
        <v/>
      </c>
      <c r="AC1613" s="59" t="str">
        <f t="shared" si="216"/>
        <v/>
      </c>
      <c r="AE1613" s="5" t="str">
        <f>IF(OR($AB1613="", $AC1613=""), "", IF($H1613=$M$3, "", IF(OR(AE$7&lt;$AB1613, $AC1613&lt;AE$6),"", MAX(AE$10:AE1612)+1)))</f>
        <v/>
      </c>
      <c r="AF1613" s="5" t="str">
        <f>IF(OR($AB1613="", $AC1613=""), "", IF($H1613=$M$3, "", IF(OR(AF$7&lt;$AB1613, $AC1613&lt;AF$6),"", MAX(AF$10:AF1612)+1)))</f>
        <v/>
      </c>
      <c r="AG1613" s="5" t="str">
        <f>IF(OR($AB1613="", $AC1613=""), "", IF($H1613=$M$3, "", IF(OR(AG$7&lt;$AB1613, $AC1613&lt;AG$6),"", MAX(AG$10:AG1612)+1)))</f>
        <v/>
      </c>
      <c r="AH1613" s="5" t="str">
        <f>IF(OR($AB1613="", $AC1613=""), "", IF($H1613=$M$3, "", IF(OR(AH$7&lt;$AB1613, $AC1613&lt;AH$6),"", MAX(AH$10:AH1612)+1)))</f>
        <v/>
      </c>
      <c r="AI1613" s="5" t="str">
        <f>IF(OR($AB1613="", $AC1613=""), "", IF($H1613=$M$3, "", IF(OR(AI$7&lt;$AB1613, $AC1613&lt;AI$6),"", MAX(AI$10:AI1612)+1)))</f>
        <v/>
      </c>
      <c r="AJ1613" s="5" t="str">
        <f>IF(OR($AB1613="", $AC1613=""), "", IF($H1613=$M$3, "", IF(OR(AJ$7&lt;$AB1613, $AC1613&lt;AJ$6),"", MAX(AJ$10:AJ1612)+1)))</f>
        <v/>
      </c>
      <c r="AK1613" s="5" t="str">
        <f>IF(OR($AB1613="", $AC1613=""), "", IF($H1613=$M$3, "", IF(OR(AK$7&lt;$AB1613, $AC1613&lt;AK$6),"", MAX(AK$10:AK1612)+1)))</f>
        <v/>
      </c>
      <c r="AL1613" s="5" t="str">
        <f>IF(OR($AB1613="", $AC1613=""), "", IF($H1613=$M$3, "", IF(OR(AL$7&lt;$AB1613, $AC1613&lt;AL$6),"", MAX(AL$10:AL1612)+1)))</f>
        <v/>
      </c>
      <c r="AM1613" s="5" t="str">
        <f>IF(OR($AB1613="", $AC1613=""), "", IF($H1613=$M$3, "", IF(OR(AM$7&lt;$AB1613, $AC1613&lt;AM$6),"", MAX(AM$10:AM1612)+1)))</f>
        <v/>
      </c>
      <c r="AN1613" s="5" t="str">
        <f>IF(OR($AB1613="", $AC1613=""), "", IF($H1613=$M$3, "", IF(OR(AN$7&lt;$AB1613, $AC1613&lt;AN$6),"", MAX(AN$10:AN1612)+1)))</f>
        <v/>
      </c>
      <c r="AO1613" s="5" t="str">
        <f>IF(OR($AB1613="", $AC1613=""), "", IF($H1613=$M$3, "", IF(OR(AO$7&lt;$AB1613, $AC1613&lt;AO$6),"", MAX(AO$10:AO1612)+1)))</f>
        <v/>
      </c>
      <c r="AP1613" s="5" t="str">
        <f>IF(OR($AB1613="", $AC1613=""), "", IF($H1613=$M$3, "", IF(OR(AP$7&lt;$AB1613, $AC1613&lt;AP$6),"", MAX(AP$10:AP1612)+1)))</f>
        <v/>
      </c>
      <c r="AQ1613" s="5" t="str">
        <f>IF(OR($AB1613="", $AC1613=""), "", IF($H1613=$M$3, "", IF(OR(AQ$7&lt;$AB1613, $AC1613&lt;AQ$6),"", MAX(AQ$10:AQ1612)+1)))</f>
        <v/>
      </c>
      <c r="AR1613" s="5" t="str">
        <f>IF(OR($AB1613="", $AC1613=""), "", IF($H1613=$M$3, "", IF(OR(AR$7&lt;$AB1613, $AC1613&lt;AR$6),"", MAX(AR$10:AR1612)+1)))</f>
        <v/>
      </c>
      <c r="AS1613" s="5" t="str">
        <f>IF(OR($AB1613="", $AC1613=""), "", IF($H1613=$M$3, "", IF(OR(AS$7&lt;$AB1613, $AC1613&lt;AS$6),"", MAX(AS$10:AS1612)+1)))</f>
        <v/>
      </c>
      <c r="AT1613" s="5" t="str">
        <f>IF(OR($AB1613="", $AC1613=""), "", IF($H1613=$M$3, "", IF(OR(AT$7&lt;$AB1613, $AC1613&lt;AT$6),"", MAX(AT$10:AT1612)+1)))</f>
        <v/>
      </c>
      <c r="AU1613" s="5" t="str">
        <f>IF(OR($AB1613="", $AC1613=""), "", IF($H1613=$M$3, "", IF(OR(AU$7&lt;$AB1613, $AC1613&lt;AU$6),"", MAX(AU$10:AU1612)+1)))</f>
        <v/>
      </c>
      <c r="AV1613" s="5" t="str">
        <f>IF(OR($AB1613="", $AC1613=""), "", IF($H1613=$M$3, "", IF(OR(AV$7&lt;$AB1613, $AC1613&lt;AV$6),"", MAX(AV$10:AV1612)+1)))</f>
        <v/>
      </c>
      <c r="AW1613" s="5" t="str">
        <f>IF(OR($AB1613="", $AC1613=""), "", IF($H1613=$M$3, "", IF(OR(AW$7&lt;$AB1613, $AC1613&lt;AW$6),"", MAX(AW$10:AW1612)+1)))</f>
        <v/>
      </c>
      <c r="AX1613" s="5" t="str">
        <f>IF(OR($AB1613="", $AC1613=""), "", IF($H1613=$M$3, "", IF(OR(AX$7&lt;$AB1613, $AC1613&lt;AX$6),"", MAX(AX$10:AX1612)+1)))</f>
        <v/>
      </c>
      <c r="AY1613" s="5" t="str">
        <f>IF(OR($AB1613="", $AC1613=""), "", IF($H1613=$M$3, "", IF(OR(AY$7&lt;$AB1613, $AC1613&lt;AY$6),"", MAX(AY$10:AY1612)+1)))</f>
        <v/>
      </c>
      <c r="AZ1613" s="5" t="str">
        <f>IF(OR($AB1613="", $AC1613=""), "", IF($H1613=$M$3, "", IF(OR(AZ$7&lt;$AB1613, $AC1613&lt;AZ$6),"", MAX(AZ$10:AZ1612)+1)))</f>
        <v/>
      </c>
      <c r="BA1613" s="5" t="str">
        <f>IF(OR($AB1613="", $AC1613=""), "", IF($H1613=$M$3, "", IF(OR(BA$7&lt;$AB1613, $AC1613&lt;BA$6),"", MAX(BA$10:BA1612)+1)))</f>
        <v/>
      </c>
      <c r="BB1613" s="5" t="str">
        <f>IF(OR($AB1613="", $AC1613=""), "", IF($H1613=$M$3, "", IF(OR(BB$7&lt;$AB1613, $AC1613&lt;BB$6),"", MAX(BB$10:BB1612)+1)))</f>
        <v/>
      </c>
      <c r="BC1613" s="5" t="str">
        <f>IF(OR($AB1613="", $AC1613=""), "", IF($H1613=$M$3, "", IF(OR(BC$7&lt;$AB1613, $AC1613&lt;BC$6),"", MAX(BC$10:BC1612)+1)))</f>
        <v/>
      </c>
      <c r="BD1613" s="5" t="str">
        <f>IF(OR($AB1613="", $AC1613=""), "", IF($H1613=$M$3, "", IF(OR(BD$7&lt;$AB1613, $AC1613&lt;BD$6),"", MAX(BD$10:BD1612)+1)))</f>
        <v/>
      </c>
      <c r="BE1613" s="5" t="str">
        <f>IF(OR($AB1613="", $AC1613=""), "", IF($H1613=$M$3, "", IF(OR(BE$7&lt;$AB1613, $AC1613&lt;BE$6),"", MAX(BE$10:BE1612)+1)))</f>
        <v/>
      </c>
      <c r="BF1613" s="5" t="str">
        <f>IF(OR($AB1613="", $AC1613=""), "", IF($H1613=$M$3, "", IF(OR(BF$7&lt;$AB1613, $AC1613&lt;BF$6),"", MAX(BF$10:BF1612)+1)))</f>
        <v/>
      </c>
      <c r="BG1613" s="5" t="str">
        <f>IF(OR($AB1613="", $AC1613=""), "", IF($H1613=$M$3, "", IF(OR(BG$7&lt;$AB1613, $AC1613&lt;BG$6),"", MAX(BG$10:BG1612)+1)))</f>
        <v/>
      </c>
      <c r="BH1613" s="5" t="str">
        <f>IF(OR($AB1613="", $AC1613=""), "", IF($H1613=$M$3, "", IF(OR(BH$7&lt;$AB1613, $AC1613&lt;BH$6),"", MAX(BH$10:BH1612)+1)))</f>
        <v/>
      </c>
      <c r="BI1613" s="5" t="str">
        <f>IF(OR($AB1613="", $AC1613=""), "", IF($H1613=$M$3, "", IF(OR(BI$7&lt;$AB1613, $AC1613&lt;BI$6),"", MAX(BI$10:BI1612)+1)))</f>
        <v/>
      </c>
      <c r="BK1613" s="5" t="str" cm="1">
        <f t="array" aca="1" ref="BK1613" ca="1">IFERROR(INDEX($AE1613:$BI1613, $BJ1613, MATCH($BK$9, $AE$9:$BI$9, 0)), "")</f>
        <v/>
      </c>
    </row>
    <row r="1614" spans="1:63" x14ac:dyDescent="0.25">
      <c r="A1614" s="2"/>
      <c r="B1614" s="254"/>
      <c r="C1614" s="255"/>
      <c r="D1614" s="256"/>
      <c r="E1614" s="257"/>
      <c r="F1614" s="257"/>
      <c r="G1614" s="258"/>
      <c r="H1614" s="259"/>
      <c r="I1614" s="16"/>
      <c r="J1614" s="5" t="str">
        <f t="shared" si="211"/>
        <v/>
      </c>
      <c r="K1614" s="2"/>
      <c r="O1614" s="5" t="str">
        <f t="shared" si="209"/>
        <v/>
      </c>
      <c r="Q1614" s="5" t="str">
        <f t="shared" si="212"/>
        <v/>
      </c>
      <c r="S1614" s="5" t="str">
        <f t="shared" si="210"/>
        <v/>
      </c>
      <c r="U1614" s="64" t="str">
        <f>IF($D1614="","", IF(COUNTIF('Intro &amp; Setup'!$AW$49:$AW$88, $D1614)&gt;0, "BH", TEXT($D1614, "ddd")))</f>
        <v/>
      </c>
      <c r="V1614" s="65" t="str">
        <f>IF($G1614="", "", IF(COUNTIF('Intro &amp; Setup'!$AW$49:$AW$88, $G1614)&gt;0, "BH", TEXT($G1614, "ddd")))</f>
        <v/>
      </c>
      <c r="W1614" s="64" t="str">
        <f t="shared" si="213"/>
        <v/>
      </c>
      <c r="X1614" s="65" t="str">
        <f t="shared" si="214"/>
        <v/>
      </c>
      <c r="Y1614" s="64" t="str">
        <f>IF(F1614="", "", IF(OR(F1614&lt;'Intro &amp; Setup'!$Z$20, F1614&gt;'Intro &amp; Setup'!$Z$22), "X", ""))</f>
        <v/>
      </c>
      <c r="Z1614" s="65" t="str">
        <f>IF(G1614="", "", IF(OR(G1614&lt;'Intro &amp; Setup'!$Z$20, G1614&gt;'Intro &amp; Setup'!$Z$22), "X", ""))</f>
        <v/>
      </c>
      <c r="AB1614" s="58" t="str">
        <f t="shared" si="215"/>
        <v/>
      </c>
      <c r="AC1614" s="59" t="str">
        <f t="shared" si="216"/>
        <v/>
      </c>
      <c r="AE1614" s="5" t="str">
        <f>IF(OR($AB1614="", $AC1614=""), "", IF($H1614=$M$3, "", IF(OR(AE$7&lt;$AB1614, $AC1614&lt;AE$6),"", MAX(AE$10:AE1613)+1)))</f>
        <v/>
      </c>
      <c r="AF1614" s="5" t="str">
        <f>IF(OR($AB1614="", $AC1614=""), "", IF($H1614=$M$3, "", IF(OR(AF$7&lt;$AB1614, $AC1614&lt;AF$6),"", MAX(AF$10:AF1613)+1)))</f>
        <v/>
      </c>
      <c r="AG1614" s="5" t="str">
        <f>IF(OR($AB1614="", $AC1614=""), "", IF($H1614=$M$3, "", IF(OR(AG$7&lt;$AB1614, $AC1614&lt;AG$6),"", MAX(AG$10:AG1613)+1)))</f>
        <v/>
      </c>
      <c r="AH1614" s="5" t="str">
        <f>IF(OR($AB1614="", $AC1614=""), "", IF($H1614=$M$3, "", IF(OR(AH$7&lt;$AB1614, $AC1614&lt;AH$6),"", MAX(AH$10:AH1613)+1)))</f>
        <v/>
      </c>
      <c r="AI1614" s="5" t="str">
        <f>IF(OR($AB1614="", $AC1614=""), "", IF($H1614=$M$3, "", IF(OR(AI$7&lt;$AB1614, $AC1614&lt;AI$6),"", MAX(AI$10:AI1613)+1)))</f>
        <v/>
      </c>
      <c r="AJ1614" s="5" t="str">
        <f>IF(OR($AB1614="", $AC1614=""), "", IF($H1614=$M$3, "", IF(OR(AJ$7&lt;$AB1614, $AC1614&lt;AJ$6),"", MAX(AJ$10:AJ1613)+1)))</f>
        <v/>
      </c>
      <c r="AK1614" s="5" t="str">
        <f>IF(OR($AB1614="", $AC1614=""), "", IF($H1614=$M$3, "", IF(OR(AK$7&lt;$AB1614, $AC1614&lt;AK$6),"", MAX(AK$10:AK1613)+1)))</f>
        <v/>
      </c>
      <c r="AL1614" s="5" t="str">
        <f>IF(OR($AB1614="", $AC1614=""), "", IF($H1614=$M$3, "", IF(OR(AL$7&lt;$AB1614, $AC1614&lt;AL$6),"", MAX(AL$10:AL1613)+1)))</f>
        <v/>
      </c>
      <c r="AM1614" s="5" t="str">
        <f>IF(OR($AB1614="", $AC1614=""), "", IF($H1614=$M$3, "", IF(OR(AM$7&lt;$AB1614, $AC1614&lt;AM$6),"", MAX(AM$10:AM1613)+1)))</f>
        <v/>
      </c>
      <c r="AN1614" s="5" t="str">
        <f>IF(OR($AB1614="", $AC1614=""), "", IF($H1614=$M$3, "", IF(OR(AN$7&lt;$AB1614, $AC1614&lt;AN$6),"", MAX(AN$10:AN1613)+1)))</f>
        <v/>
      </c>
      <c r="AO1614" s="5" t="str">
        <f>IF(OR($AB1614="", $AC1614=""), "", IF($H1614=$M$3, "", IF(OR(AO$7&lt;$AB1614, $AC1614&lt;AO$6),"", MAX(AO$10:AO1613)+1)))</f>
        <v/>
      </c>
      <c r="AP1614" s="5" t="str">
        <f>IF(OR($AB1614="", $AC1614=""), "", IF($H1614=$M$3, "", IF(OR(AP$7&lt;$AB1614, $AC1614&lt;AP$6),"", MAX(AP$10:AP1613)+1)))</f>
        <v/>
      </c>
      <c r="AQ1614" s="5" t="str">
        <f>IF(OR($AB1614="", $AC1614=""), "", IF($H1614=$M$3, "", IF(OR(AQ$7&lt;$AB1614, $AC1614&lt;AQ$6),"", MAX(AQ$10:AQ1613)+1)))</f>
        <v/>
      </c>
      <c r="AR1614" s="5" t="str">
        <f>IF(OR($AB1614="", $AC1614=""), "", IF($H1614=$M$3, "", IF(OR(AR$7&lt;$AB1614, $AC1614&lt;AR$6),"", MAX(AR$10:AR1613)+1)))</f>
        <v/>
      </c>
      <c r="AS1614" s="5" t="str">
        <f>IF(OR($AB1614="", $AC1614=""), "", IF($H1614=$M$3, "", IF(OR(AS$7&lt;$AB1614, $AC1614&lt;AS$6),"", MAX(AS$10:AS1613)+1)))</f>
        <v/>
      </c>
      <c r="AT1614" s="5" t="str">
        <f>IF(OR($AB1614="", $AC1614=""), "", IF($H1614=$M$3, "", IF(OR(AT$7&lt;$AB1614, $AC1614&lt;AT$6),"", MAX(AT$10:AT1613)+1)))</f>
        <v/>
      </c>
      <c r="AU1614" s="5" t="str">
        <f>IF(OR($AB1614="", $AC1614=""), "", IF($H1614=$M$3, "", IF(OR(AU$7&lt;$AB1614, $AC1614&lt;AU$6),"", MAX(AU$10:AU1613)+1)))</f>
        <v/>
      </c>
      <c r="AV1614" s="5" t="str">
        <f>IF(OR($AB1614="", $AC1614=""), "", IF($H1614=$M$3, "", IF(OR(AV$7&lt;$AB1614, $AC1614&lt;AV$6),"", MAX(AV$10:AV1613)+1)))</f>
        <v/>
      </c>
      <c r="AW1614" s="5" t="str">
        <f>IF(OR($AB1614="", $AC1614=""), "", IF($H1614=$M$3, "", IF(OR(AW$7&lt;$AB1614, $AC1614&lt;AW$6),"", MAX(AW$10:AW1613)+1)))</f>
        <v/>
      </c>
      <c r="AX1614" s="5" t="str">
        <f>IF(OR($AB1614="", $AC1614=""), "", IF($H1614=$M$3, "", IF(OR(AX$7&lt;$AB1614, $AC1614&lt;AX$6),"", MAX(AX$10:AX1613)+1)))</f>
        <v/>
      </c>
      <c r="AY1614" s="5" t="str">
        <f>IF(OR($AB1614="", $AC1614=""), "", IF($H1614=$M$3, "", IF(OR(AY$7&lt;$AB1614, $AC1614&lt;AY$6),"", MAX(AY$10:AY1613)+1)))</f>
        <v/>
      </c>
      <c r="AZ1614" s="5" t="str">
        <f>IF(OR($AB1614="", $AC1614=""), "", IF($H1614=$M$3, "", IF(OR(AZ$7&lt;$AB1614, $AC1614&lt;AZ$6),"", MAX(AZ$10:AZ1613)+1)))</f>
        <v/>
      </c>
      <c r="BA1614" s="5" t="str">
        <f>IF(OR($AB1614="", $AC1614=""), "", IF($H1614=$M$3, "", IF(OR(BA$7&lt;$AB1614, $AC1614&lt;BA$6),"", MAX(BA$10:BA1613)+1)))</f>
        <v/>
      </c>
      <c r="BB1614" s="5" t="str">
        <f>IF(OR($AB1614="", $AC1614=""), "", IF($H1614=$M$3, "", IF(OR(BB$7&lt;$AB1614, $AC1614&lt;BB$6),"", MAX(BB$10:BB1613)+1)))</f>
        <v/>
      </c>
      <c r="BC1614" s="5" t="str">
        <f>IF(OR($AB1614="", $AC1614=""), "", IF($H1614=$M$3, "", IF(OR(BC$7&lt;$AB1614, $AC1614&lt;BC$6),"", MAX(BC$10:BC1613)+1)))</f>
        <v/>
      </c>
      <c r="BD1614" s="5" t="str">
        <f>IF(OR($AB1614="", $AC1614=""), "", IF($H1614=$M$3, "", IF(OR(BD$7&lt;$AB1614, $AC1614&lt;BD$6),"", MAX(BD$10:BD1613)+1)))</f>
        <v/>
      </c>
      <c r="BE1614" s="5" t="str">
        <f>IF(OR($AB1614="", $AC1614=""), "", IF($H1614=$M$3, "", IF(OR(BE$7&lt;$AB1614, $AC1614&lt;BE$6),"", MAX(BE$10:BE1613)+1)))</f>
        <v/>
      </c>
      <c r="BF1614" s="5" t="str">
        <f>IF(OR($AB1614="", $AC1614=""), "", IF($H1614=$M$3, "", IF(OR(BF$7&lt;$AB1614, $AC1614&lt;BF$6),"", MAX(BF$10:BF1613)+1)))</f>
        <v/>
      </c>
      <c r="BG1614" s="5" t="str">
        <f>IF(OR($AB1614="", $AC1614=""), "", IF($H1614=$M$3, "", IF(OR(BG$7&lt;$AB1614, $AC1614&lt;BG$6),"", MAX(BG$10:BG1613)+1)))</f>
        <v/>
      </c>
      <c r="BH1614" s="5" t="str">
        <f>IF(OR($AB1614="", $AC1614=""), "", IF($H1614=$M$3, "", IF(OR(BH$7&lt;$AB1614, $AC1614&lt;BH$6),"", MAX(BH$10:BH1613)+1)))</f>
        <v/>
      </c>
      <c r="BI1614" s="5" t="str">
        <f>IF(OR($AB1614="", $AC1614=""), "", IF($H1614=$M$3, "", IF(OR(BI$7&lt;$AB1614, $AC1614&lt;BI$6),"", MAX(BI$10:BI1613)+1)))</f>
        <v/>
      </c>
      <c r="BK1614" s="5" t="str" cm="1">
        <f t="array" aca="1" ref="BK1614" ca="1">IFERROR(INDEX($AE1614:$BI1614, $BJ1614, MATCH($BK$9, $AE$9:$BI$9, 0)), "")</f>
        <v/>
      </c>
    </row>
    <row r="1615" spans="1:63" x14ac:dyDescent="0.25">
      <c r="A1615" s="2"/>
      <c r="B1615" s="254"/>
      <c r="C1615" s="255"/>
      <c r="D1615" s="256"/>
      <c r="E1615" s="257"/>
      <c r="F1615" s="257"/>
      <c r="G1615" s="258"/>
      <c r="H1615" s="259"/>
      <c r="I1615" s="16"/>
      <c r="J1615" s="5" t="str">
        <f t="shared" si="211"/>
        <v/>
      </c>
      <c r="K1615" s="2"/>
      <c r="O1615" s="5" t="str">
        <f t="shared" si="209"/>
        <v/>
      </c>
      <c r="Q1615" s="5" t="str">
        <f t="shared" si="212"/>
        <v/>
      </c>
      <c r="S1615" s="5" t="str">
        <f t="shared" si="210"/>
        <v/>
      </c>
      <c r="U1615" s="64" t="str">
        <f>IF($D1615="","", IF(COUNTIF('Intro &amp; Setup'!$AW$49:$AW$88, $D1615)&gt;0, "BH", TEXT($D1615, "ddd")))</f>
        <v/>
      </c>
      <c r="V1615" s="65" t="str">
        <f>IF($G1615="", "", IF(COUNTIF('Intro &amp; Setup'!$AW$49:$AW$88, $G1615)&gt;0, "BH", TEXT($G1615, "ddd")))</f>
        <v/>
      </c>
      <c r="W1615" s="64" t="str">
        <f t="shared" si="213"/>
        <v/>
      </c>
      <c r="X1615" s="65" t="str">
        <f t="shared" si="214"/>
        <v/>
      </c>
      <c r="Y1615" s="64" t="str">
        <f>IF(F1615="", "", IF(OR(F1615&lt;'Intro &amp; Setup'!$Z$20, F1615&gt;'Intro &amp; Setup'!$Z$22), "X", ""))</f>
        <v/>
      </c>
      <c r="Z1615" s="65" t="str">
        <f>IF(G1615="", "", IF(OR(G1615&lt;'Intro &amp; Setup'!$Z$20, G1615&gt;'Intro &amp; Setup'!$Z$22), "X", ""))</f>
        <v/>
      </c>
      <c r="AB1615" s="58" t="str">
        <f t="shared" si="215"/>
        <v/>
      </c>
      <c r="AC1615" s="59" t="str">
        <f t="shared" si="216"/>
        <v/>
      </c>
      <c r="AE1615" s="5" t="str">
        <f>IF(OR($AB1615="", $AC1615=""), "", IF($H1615=$M$3, "", IF(OR(AE$7&lt;$AB1615, $AC1615&lt;AE$6),"", MAX(AE$10:AE1614)+1)))</f>
        <v/>
      </c>
      <c r="AF1615" s="5" t="str">
        <f>IF(OR($AB1615="", $AC1615=""), "", IF($H1615=$M$3, "", IF(OR(AF$7&lt;$AB1615, $AC1615&lt;AF$6),"", MAX(AF$10:AF1614)+1)))</f>
        <v/>
      </c>
      <c r="AG1615" s="5" t="str">
        <f>IF(OR($AB1615="", $AC1615=""), "", IF($H1615=$M$3, "", IF(OR(AG$7&lt;$AB1615, $AC1615&lt;AG$6),"", MAX(AG$10:AG1614)+1)))</f>
        <v/>
      </c>
      <c r="AH1615" s="5" t="str">
        <f>IF(OR($AB1615="", $AC1615=""), "", IF($H1615=$M$3, "", IF(OR(AH$7&lt;$AB1615, $AC1615&lt;AH$6),"", MAX(AH$10:AH1614)+1)))</f>
        <v/>
      </c>
      <c r="AI1615" s="5" t="str">
        <f>IF(OR($AB1615="", $AC1615=""), "", IF($H1615=$M$3, "", IF(OR(AI$7&lt;$AB1615, $AC1615&lt;AI$6),"", MAX(AI$10:AI1614)+1)))</f>
        <v/>
      </c>
      <c r="AJ1615" s="5" t="str">
        <f>IF(OR($AB1615="", $AC1615=""), "", IF($H1615=$M$3, "", IF(OR(AJ$7&lt;$AB1615, $AC1615&lt;AJ$6),"", MAX(AJ$10:AJ1614)+1)))</f>
        <v/>
      </c>
      <c r="AK1615" s="5" t="str">
        <f>IF(OR($AB1615="", $AC1615=""), "", IF($H1615=$M$3, "", IF(OR(AK$7&lt;$AB1615, $AC1615&lt;AK$6),"", MAX(AK$10:AK1614)+1)))</f>
        <v/>
      </c>
      <c r="AL1615" s="5" t="str">
        <f>IF(OR($AB1615="", $AC1615=""), "", IF($H1615=$M$3, "", IF(OR(AL$7&lt;$AB1615, $AC1615&lt;AL$6),"", MAX(AL$10:AL1614)+1)))</f>
        <v/>
      </c>
      <c r="AM1615" s="5" t="str">
        <f>IF(OR($AB1615="", $AC1615=""), "", IF($H1615=$M$3, "", IF(OR(AM$7&lt;$AB1615, $AC1615&lt;AM$6),"", MAX(AM$10:AM1614)+1)))</f>
        <v/>
      </c>
      <c r="AN1615" s="5" t="str">
        <f>IF(OR($AB1615="", $AC1615=""), "", IF($H1615=$M$3, "", IF(OR(AN$7&lt;$AB1615, $AC1615&lt;AN$6),"", MAX(AN$10:AN1614)+1)))</f>
        <v/>
      </c>
      <c r="AO1615" s="5" t="str">
        <f>IF(OR($AB1615="", $AC1615=""), "", IF($H1615=$M$3, "", IF(OR(AO$7&lt;$AB1615, $AC1615&lt;AO$6),"", MAX(AO$10:AO1614)+1)))</f>
        <v/>
      </c>
      <c r="AP1615" s="5" t="str">
        <f>IF(OR($AB1615="", $AC1615=""), "", IF($H1615=$M$3, "", IF(OR(AP$7&lt;$AB1615, $AC1615&lt;AP$6),"", MAX(AP$10:AP1614)+1)))</f>
        <v/>
      </c>
      <c r="AQ1615" s="5" t="str">
        <f>IF(OR($AB1615="", $AC1615=""), "", IF($H1615=$M$3, "", IF(OR(AQ$7&lt;$AB1615, $AC1615&lt;AQ$6),"", MAX(AQ$10:AQ1614)+1)))</f>
        <v/>
      </c>
      <c r="AR1615" s="5" t="str">
        <f>IF(OR($AB1615="", $AC1615=""), "", IF($H1615=$M$3, "", IF(OR(AR$7&lt;$AB1615, $AC1615&lt;AR$6),"", MAX(AR$10:AR1614)+1)))</f>
        <v/>
      </c>
      <c r="AS1615" s="5" t="str">
        <f>IF(OR($AB1615="", $AC1615=""), "", IF($H1615=$M$3, "", IF(OR(AS$7&lt;$AB1615, $AC1615&lt;AS$6),"", MAX(AS$10:AS1614)+1)))</f>
        <v/>
      </c>
      <c r="AT1615" s="5" t="str">
        <f>IF(OR($AB1615="", $AC1615=""), "", IF($H1615=$M$3, "", IF(OR(AT$7&lt;$AB1615, $AC1615&lt;AT$6),"", MAX(AT$10:AT1614)+1)))</f>
        <v/>
      </c>
      <c r="AU1615" s="5" t="str">
        <f>IF(OR($AB1615="", $AC1615=""), "", IF($H1615=$M$3, "", IF(OR(AU$7&lt;$AB1615, $AC1615&lt;AU$6),"", MAX(AU$10:AU1614)+1)))</f>
        <v/>
      </c>
      <c r="AV1615" s="5" t="str">
        <f>IF(OR($AB1615="", $AC1615=""), "", IF($H1615=$M$3, "", IF(OR(AV$7&lt;$AB1615, $AC1615&lt;AV$6),"", MAX(AV$10:AV1614)+1)))</f>
        <v/>
      </c>
      <c r="AW1615" s="5" t="str">
        <f>IF(OR($AB1615="", $AC1615=""), "", IF($H1615=$M$3, "", IF(OR(AW$7&lt;$AB1615, $AC1615&lt;AW$6),"", MAX(AW$10:AW1614)+1)))</f>
        <v/>
      </c>
      <c r="AX1615" s="5" t="str">
        <f>IF(OR($AB1615="", $AC1615=""), "", IF($H1615=$M$3, "", IF(OR(AX$7&lt;$AB1615, $AC1615&lt;AX$6),"", MAX(AX$10:AX1614)+1)))</f>
        <v/>
      </c>
      <c r="AY1615" s="5" t="str">
        <f>IF(OR($AB1615="", $AC1615=""), "", IF($H1615=$M$3, "", IF(OR(AY$7&lt;$AB1615, $AC1615&lt;AY$6),"", MAX(AY$10:AY1614)+1)))</f>
        <v/>
      </c>
      <c r="AZ1615" s="5" t="str">
        <f>IF(OR($AB1615="", $AC1615=""), "", IF($H1615=$M$3, "", IF(OR(AZ$7&lt;$AB1615, $AC1615&lt;AZ$6),"", MAX(AZ$10:AZ1614)+1)))</f>
        <v/>
      </c>
      <c r="BA1615" s="5" t="str">
        <f>IF(OR($AB1615="", $AC1615=""), "", IF($H1615=$M$3, "", IF(OR(BA$7&lt;$AB1615, $AC1615&lt;BA$6),"", MAX(BA$10:BA1614)+1)))</f>
        <v/>
      </c>
      <c r="BB1615" s="5" t="str">
        <f>IF(OR($AB1615="", $AC1615=""), "", IF($H1615=$M$3, "", IF(OR(BB$7&lt;$AB1615, $AC1615&lt;BB$6),"", MAX(BB$10:BB1614)+1)))</f>
        <v/>
      </c>
      <c r="BC1615" s="5" t="str">
        <f>IF(OR($AB1615="", $AC1615=""), "", IF($H1615=$M$3, "", IF(OR(BC$7&lt;$AB1615, $AC1615&lt;BC$6),"", MAX(BC$10:BC1614)+1)))</f>
        <v/>
      </c>
      <c r="BD1615" s="5" t="str">
        <f>IF(OR($AB1615="", $AC1615=""), "", IF($H1615=$M$3, "", IF(OR(BD$7&lt;$AB1615, $AC1615&lt;BD$6),"", MAX(BD$10:BD1614)+1)))</f>
        <v/>
      </c>
      <c r="BE1615" s="5" t="str">
        <f>IF(OR($AB1615="", $AC1615=""), "", IF($H1615=$M$3, "", IF(OR(BE$7&lt;$AB1615, $AC1615&lt;BE$6),"", MAX(BE$10:BE1614)+1)))</f>
        <v/>
      </c>
      <c r="BF1615" s="5" t="str">
        <f>IF(OR($AB1615="", $AC1615=""), "", IF($H1615=$M$3, "", IF(OR(BF$7&lt;$AB1615, $AC1615&lt;BF$6),"", MAX(BF$10:BF1614)+1)))</f>
        <v/>
      </c>
      <c r="BG1615" s="5" t="str">
        <f>IF(OR($AB1615="", $AC1615=""), "", IF($H1615=$M$3, "", IF(OR(BG$7&lt;$AB1615, $AC1615&lt;BG$6),"", MAX(BG$10:BG1614)+1)))</f>
        <v/>
      </c>
      <c r="BH1615" s="5" t="str">
        <f>IF(OR($AB1615="", $AC1615=""), "", IF($H1615=$M$3, "", IF(OR(BH$7&lt;$AB1615, $AC1615&lt;BH$6),"", MAX(BH$10:BH1614)+1)))</f>
        <v/>
      </c>
      <c r="BI1615" s="5" t="str">
        <f>IF(OR($AB1615="", $AC1615=""), "", IF($H1615=$M$3, "", IF(OR(BI$7&lt;$AB1615, $AC1615&lt;BI$6),"", MAX(BI$10:BI1614)+1)))</f>
        <v/>
      </c>
      <c r="BK1615" s="5" t="str" cm="1">
        <f t="array" aca="1" ref="BK1615" ca="1">IFERROR(INDEX($AE1615:$BI1615, $BJ1615, MATCH($BK$9, $AE$9:$BI$9, 0)), "")</f>
        <v/>
      </c>
    </row>
    <row r="1616" spans="1:63" x14ac:dyDescent="0.25">
      <c r="A1616" s="2"/>
      <c r="B1616" s="254"/>
      <c r="C1616" s="255"/>
      <c r="D1616" s="256"/>
      <c r="E1616" s="257"/>
      <c r="F1616" s="257"/>
      <c r="G1616" s="258"/>
      <c r="H1616" s="259"/>
      <c r="I1616" s="16"/>
      <c r="J1616" s="5" t="str">
        <f t="shared" si="211"/>
        <v/>
      </c>
      <c r="K1616" s="2"/>
      <c r="O1616" s="5" t="str">
        <f t="shared" si="209"/>
        <v/>
      </c>
      <c r="Q1616" s="5" t="str">
        <f t="shared" si="212"/>
        <v/>
      </c>
      <c r="S1616" s="5" t="str">
        <f t="shared" si="210"/>
        <v/>
      </c>
      <c r="U1616" s="64" t="str">
        <f>IF($D1616="","", IF(COUNTIF('Intro &amp; Setup'!$AW$49:$AW$88, $D1616)&gt;0, "BH", TEXT($D1616, "ddd")))</f>
        <v/>
      </c>
      <c r="V1616" s="65" t="str">
        <f>IF($G1616="", "", IF(COUNTIF('Intro &amp; Setup'!$AW$49:$AW$88, $G1616)&gt;0, "BH", TEXT($G1616, "ddd")))</f>
        <v/>
      </c>
      <c r="W1616" s="64" t="str">
        <f t="shared" si="213"/>
        <v/>
      </c>
      <c r="X1616" s="65" t="str">
        <f t="shared" si="214"/>
        <v/>
      </c>
      <c r="Y1616" s="64" t="str">
        <f>IF(F1616="", "", IF(OR(F1616&lt;'Intro &amp; Setup'!$Z$20, F1616&gt;'Intro &amp; Setup'!$Z$22), "X", ""))</f>
        <v/>
      </c>
      <c r="Z1616" s="65" t="str">
        <f>IF(G1616="", "", IF(OR(G1616&lt;'Intro &amp; Setup'!$Z$20, G1616&gt;'Intro &amp; Setup'!$Z$22), "X", ""))</f>
        <v/>
      </c>
      <c r="AB1616" s="58" t="str">
        <f t="shared" si="215"/>
        <v/>
      </c>
      <c r="AC1616" s="59" t="str">
        <f t="shared" si="216"/>
        <v/>
      </c>
      <c r="AE1616" s="5" t="str">
        <f>IF(OR($AB1616="", $AC1616=""), "", IF($H1616=$M$3, "", IF(OR(AE$7&lt;$AB1616, $AC1616&lt;AE$6),"", MAX(AE$10:AE1615)+1)))</f>
        <v/>
      </c>
      <c r="AF1616" s="5" t="str">
        <f>IF(OR($AB1616="", $AC1616=""), "", IF($H1616=$M$3, "", IF(OR(AF$7&lt;$AB1616, $AC1616&lt;AF$6),"", MAX(AF$10:AF1615)+1)))</f>
        <v/>
      </c>
      <c r="AG1616" s="5" t="str">
        <f>IF(OR($AB1616="", $AC1616=""), "", IF($H1616=$M$3, "", IF(OR(AG$7&lt;$AB1616, $AC1616&lt;AG$6),"", MAX(AG$10:AG1615)+1)))</f>
        <v/>
      </c>
      <c r="AH1616" s="5" t="str">
        <f>IF(OR($AB1616="", $AC1616=""), "", IF($H1616=$M$3, "", IF(OR(AH$7&lt;$AB1616, $AC1616&lt;AH$6),"", MAX(AH$10:AH1615)+1)))</f>
        <v/>
      </c>
      <c r="AI1616" s="5" t="str">
        <f>IF(OR($AB1616="", $AC1616=""), "", IF($H1616=$M$3, "", IF(OR(AI$7&lt;$AB1616, $AC1616&lt;AI$6),"", MAX(AI$10:AI1615)+1)))</f>
        <v/>
      </c>
      <c r="AJ1616" s="5" t="str">
        <f>IF(OR($AB1616="", $AC1616=""), "", IF($H1616=$M$3, "", IF(OR(AJ$7&lt;$AB1616, $AC1616&lt;AJ$6),"", MAX(AJ$10:AJ1615)+1)))</f>
        <v/>
      </c>
      <c r="AK1616" s="5" t="str">
        <f>IF(OR($AB1616="", $AC1616=""), "", IF($H1616=$M$3, "", IF(OR(AK$7&lt;$AB1616, $AC1616&lt;AK$6),"", MAX(AK$10:AK1615)+1)))</f>
        <v/>
      </c>
      <c r="AL1616" s="5" t="str">
        <f>IF(OR($AB1616="", $AC1616=""), "", IF($H1616=$M$3, "", IF(OR(AL$7&lt;$AB1616, $AC1616&lt;AL$6),"", MAX(AL$10:AL1615)+1)))</f>
        <v/>
      </c>
      <c r="AM1616" s="5" t="str">
        <f>IF(OR($AB1616="", $AC1616=""), "", IF($H1616=$M$3, "", IF(OR(AM$7&lt;$AB1616, $AC1616&lt;AM$6),"", MAX(AM$10:AM1615)+1)))</f>
        <v/>
      </c>
      <c r="AN1616" s="5" t="str">
        <f>IF(OR($AB1616="", $AC1616=""), "", IF($H1616=$M$3, "", IF(OR(AN$7&lt;$AB1616, $AC1616&lt;AN$6),"", MAX(AN$10:AN1615)+1)))</f>
        <v/>
      </c>
      <c r="AO1616" s="5" t="str">
        <f>IF(OR($AB1616="", $AC1616=""), "", IF($H1616=$M$3, "", IF(OR(AO$7&lt;$AB1616, $AC1616&lt;AO$6),"", MAX(AO$10:AO1615)+1)))</f>
        <v/>
      </c>
      <c r="AP1616" s="5" t="str">
        <f>IF(OR($AB1616="", $AC1616=""), "", IF($H1616=$M$3, "", IF(OR(AP$7&lt;$AB1616, $AC1616&lt;AP$6),"", MAX(AP$10:AP1615)+1)))</f>
        <v/>
      </c>
      <c r="AQ1616" s="5" t="str">
        <f>IF(OR($AB1616="", $AC1616=""), "", IF($H1616=$M$3, "", IF(OR(AQ$7&lt;$AB1616, $AC1616&lt;AQ$6),"", MAX(AQ$10:AQ1615)+1)))</f>
        <v/>
      </c>
      <c r="AR1616" s="5" t="str">
        <f>IF(OR($AB1616="", $AC1616=""), "", IF($H1616=$M$3, "", IF(OR(AR$7&lt;$AB1616, $AC1616&lt;AR$6),"", MAX(AR$10:AR1615)+1)))</f>
        <v/>
      </c>
      <c r="AS1616" s="5" t="str">
        <f>IF(OR($AB1616="", $AC1616=""), "", IF($H1616=$M$3, "", IF(OR(AS$7&lt;$AB1616, $AC1616&lt;AS$6),"", MAX(AS$10:AS1615)+1)))</f>
        <v/>
      </c>
      <c r="AT1616" s="5" t="str">
        <f>IF(OR($AB1616="", $AC1616=""), "", IF($H1616=$M$3, "", IF(OR(AT$7&lt;$AB1616, $AC1616&lt;AT$6),"", MAX(AT$10:AT1615)+1)))</f>
        <v/>
      </c>
      <c r="AU1616" s="5" t="str">
        <f>IF(OR($AB1616="", $AC1616=""), "", IF($H1616=$M$3, "", IF(OR(AU$7&lt;$AB1616, $AC1616&lt;AU$6),"", MAX(AU$10:AU1615)+1)))</f>
        <v/>
      </c>
      <c r="AV1616" s="5" t="str">
        <f>IF(OR($AB1616="", $AC1616=""), "", IF($H1616=$M$3, "", IF(OR(AV$7&lt;$AB1616, $AC1616&lt;AV$6),"", MAX(AV$10:AV1615)+1)))</f>
        <v/>
      </c>
      <c r="AW1616" s="5" t="str">
        <f>IF(OR($AB1616="", $AC1616=""), "", IF($H1616=$M$3, "", IF(OR(AW$7&lt;$AB1616, $AC1616&lt;AW$6),"", MAX(AW$10:AW1615)+1)))</f>
        <v/>
      </c>
      <c r="AX1616" s="5" t="str">
        <f>IF(OR($AB1616="", $AC1616=""), "", IF($H1616=$M$3, "", IF(OR(AX$7&lt;$AB1616, $AC1616&lt;AX$6),"", MAX(AX$10:AX1615)+1)))</f>
        <v/>
      </c>
      <c r="AY1616" s="5" t="str">
        <f>IF(OR($AB1616="", $AC1616=""), "", IF($H1616=$M$3, "", IF(OR(AY$7&lt;$AB1616, $AC1616&lt;AY$6),"", MAX(AY$10:AY1615)+1)))</f>
        <v/>
      </c>
      <c r="AZ1616" s="5" t="str">
        <f>IF(OR($AB1616="", $AC1616=""), "", IF($H1616=$M$3, "", IF(OR(AZ$7&lt;$AB1616, $AC1616&lt;AZ$6),"", MAX(AZ$10:AZ1615)+1)))</f>
        <v/>
      </c>
      <c r="BA1616" s="5" t="str">
        <f>IF(OR($AB1616="", $AC1616=""), "", IF($H1616=$M$3, "", IF(OR(BA$7&lt;$AB1616, $AC1616&lt;BA$6),"", MAX(BA$10:BA1615)+1)))</f>
        <v/>
      </c>
      <c r="BB1616" s="5" t="str">
        <f>IF(OR($AB1616="", $AC1616=""), "", IF($H1616=$M$3, "", IF(OR(BB$7&lt;$AB1616, $AC1616&lt;BB$6),"", MAX(BB$10:BB1615)+1)))</f>
        <v/>
      </c>
      <c r="BC1616" s="5" t="str">
        <f>IF(OR($AB1616="", $AC1616=""), "", IF($H1616=$M$3, "", IF(OR(BC$7&lt;$AB1616, $AC1616&lt;BC$6),"", MAX(BC$10:BC1615)+1)))</f>
        <v/>
      </c>
      <c r="BD1616" s="5" t="str">
        <f>IF(OR($AB1616="", $AC1616=""), "", IF($H1616=$M$3, "", IF(OR(BD$7&lt;$AB1616, $AC1616&lt;BD$6),"", MAX(BD$10:BD1615)+1)))</f>
        <v/>
      </c>
      <c r="BE1616" s="5" t="str">
        <f>IF(OR($AB1616="", $AC1616=""), "", IF($H1616=$M$3, "", IF(OR(BE$7&lt;$AB1616, $AC1616&lt;BE$6),"", MAX(BE$10:BE1615)+1)))</f>
        <v/>
      </c>
      <c r="BF1616" s="5" t="str">
        <f>IF(OR($AB1616="", $AC1616=""), "", IF($H1616=$M$3, "", IF(OR(BF$7&lt;$AB1616, $AC1616&lt;BF$6),"", MAX(BF$10:BF1615)+1)))</f>
        <v/>
      </c>
      <c r="BG1616" s="5" t="str">
        <f>IF(OR($AB1616="", $AC1616=""), "", IF($H1616=$M$3, "", IF(OR(BG$7&lt;$AB1616, $AC1616&lt;BG$6),"", MAX(BG$10:BG1615)+1)))</f>
        <v/>
      </c>
      <c r="BH1616" s="5" t="str">
        <f>IF(OR($AB1616="", $AC1616=""), "", IF($H1616=$M$3, "", IF(OR(BH$7&lt;$AB1616, $AC1616&lt;BH$6),"", MAX(BH$10:BH1615)+1)))</f>
        <v/>
      </c>
      <c r="BI1616" s="5" t="str">
        <f>IF(OR($AB1616="", $AC1616=""), "", IF($H1616=$M$3, "", IF(OR(BI$7&lt;$AB1616, $AC1616&lt;BI$6),"", MAX(BI$10:BI1615)+1)))</f>
        <v/>
      </c>
      <c r="BK1616" s="5" t="str" cm="1">
        <f t="array" aca="1" ref="BK1616" ca="1">IFERROR(INDEX($AE1616:$BI1616, $BJ1616, MATCH($BK$9, $AE$9:$BI$9, 0)), "")</f>
        <v/>
      </c>
    </row>
    <row r="1617" spans="1:63" x14ac:dyDescent="0.25">
      <c r="A1617" s="2"/>
      <c r="B1617" s="254"/>
      <c r="C1617" s="255"/>
      <c r="D1617" s="256"/>
      <c r="E1617" s="257"/>
      <c r="F1617" s="257"/>
      <c r="G1617" s="258"/>
      <c r="H1617" s="259"/>
      <c r="I1617" s="16"/>
      <c r="J1617" s="5" t="str">
        <f t="shared" si="211"/>
        <v/>
      </c>
      <c r="K1617" s="2"/>
      <c r="O1617" s="5" t="str">
        <f t="shared" si="209"/>
        <v/>
      </c>
      <c r="Q1617" s="5" t="str">
        <f t="shared" si="212"/>
        <v/>
      </c>
      <c r="S1617" s="5" t="str">
        <f t="shared" si="210"/>
        <v/>
      </c>
      <c r="U1617" s="64" t="str">
        <f>IF($D1617="","", IF(COUNTIF('Intro &amp; Setup'!$AW$49:$AW$88, $D1617)&gt;0, "BH", TEXT($D1617, "ddd")))</f>
        <v/>
      </c>
      <c r="V1617" s="65" t="str">
        <f>IF($G1617="", "", IF(COUNTIF('Intro &amp; Setup'!$AW$49:$AW$88, $G1617)&gt;0, "BH", TEXT($G1617, "ddd")))</f>
        <v/>
      </c>
      <c r="W1617" s="64" t="str">
        <f t="shared" si="213"/>
        <v/>
      </c>
      <c r="X1617" s="65" t="str">
        <f t="shared" si="214"/>
        <v/>
      </c>
      <c r="Y1617" s="64" t="str">
        <f>IF(F1617="", "", IF(OR(F1617&lt;'Intro &amp; Setup'!$Z$20, F1617&gt;'Intro &amp; Setup'!$Z$22), "X", ""))</f>
        <v/>
      </c>
      <c r="Z1617" s="65" t="str">
        <f>IF(G1617="", "", IF(OR(G1617&lt;'Intro &amp; Setup'!$Z$20, G1617&gt;'Intro &amp; Setup'!$Z$22), "X", ""))</f>
        <v/>
      </c>
      <c r="AB1617" s="58" t="str">
        <f t="shared" si="215"/>
        <v/>
      </c>
      <c r="AC1617" s="59" t="str">
        <f t="shared" si="216"/>
        <v/>
      </c>
      <c r="AE1617" s="5" t="str">
        <f>IF(OR($AB1617="", $AC1617=""), "", IF($H1617=$M$3, "", IF(OR(AE$7&lt;$AB1617, $AC1617&lt;AE$6),"", MAX(AE$10:AE1616)+1)))</f>
        <v/>
      </c>
      <c r="AF1617" s="5" t="str">
        <f>IF(OR($AB1617="", $AC1617=""), "", IF($H1617=$M$3, "", IF(OR(AF$7&lt;$AB1617, $AC1617&lt;AF$6),"", MAX(AF$10:AF1616)+1)))</f>
        <v/>
      </c>
      <c r="AG1617" s="5" t="str">
        <f>IF(OR($AB1617="", $AC1617=""), "", IF($H1617=$M$3, "", IF(OR(AG$7&lt;$AB1617, $AC1617&lt;AG$6),"", MAX(AG$10:AG1616)+1)))</f>
        <v/>
      </c>
      <c r="AH1617" s="5" t="str">
        <f>IF(OR($AB1617="", $AC1617=""), "", IF($H1617=$M$3, "", IF(OR(AH$7&lt;$AB1617, $AC1617&lt;AH$6),"", MAX(AH$10:AH1616)+1)))</f>
        <v/>
      </c>
      <c r="AI1617" s="5" t="str">
        <f>IF(OR($AB1617="", $AC1617=""), "", IF($H1617=$M$3, "", IF(OR(AI$7&lt;$AB1617, $AC1617&lt;AI$6),"", MAX(AI$10:AI1616)+1)))</f>
        <v/>
      </c>
      <c r="AJ1617" s="5" t="str">
        <f>IF(OR($AB1617="", $AC1617=""), "", IF($H1617=$M$3, "", IF(OR(AJ$7&lt;$AB1617, $AC1617&lt;AJ$6),"", MAX(AJ$10:AJ1616)+1)))</f>
        <v/>
      </c>
      <c r="AK1617" s="5" t="str">
        <f>IF(OR($AB1617="", $AC1617=""), "", IF($H1617=$M$3, "", IF(OR(AK$7&lt;$AB1617, $AC1617&lt;AK$6),"", MAX(AK$10:AK1616)+1)))</f>
        <v/>
      </c>
      <c r="AL1617" s="5" t="str">
        <f>IF(OR($AB1617="", $AC1617=""), "", IF($H1617=$M$3, "", IF(OR(AL$7&lt;$AB1617, $AC1617&lt;AL$6),"", MAX(AL$10:AL1616)+1)))</f>
        <v/>
      </c>
      <c r="AM1617" s="5" t="str">
        <f>IF(OR($AB1617="", $AC1617=""), "", IF($H1617=$M$3, "", IF(OR(AM$7&lt;$AB1617, $AC1617&lt;AM$6),"", MAX(AM$10:AM1616)+1)))</f>
        <v/>
      </c>
      <c r="AN1617" s="5" t="str">
        <f>IF(OR($AB1617="", $AC1617=""), "", IF($H1617=$M$3, "", IF(OR(AN$7&lt;$AB1617, $AC1617&lt;AN$6),"", MAX(AN$10:AN1616)+1)))</f>
        <v/>
      </c>
      <c r="AO1617" s="5" t="str">
        <f>IF(OR($AB1617="", $AC1617=""), "", IF($H1617=$M$3, "", IF(OR(AO$7&lt;$AB1617, $AC1617&lt;AO$6),"", MAX(AO$10:AO1616)+1)))</f>
        <v/>
      </c>
      <c r="AP1617" s="5" t="str">
        <f>IF(OR($AB1617="", $AC1617=""), "", IF($H1617=$M$3, "", IF(OR(AP$7&lt;$AB1617, $AC1617&lt;AP$6),"", MAX(AP$10:AP1616)+1)))</f>
        <v/>
      </c>
      <c r="AQ1617" s="5" t="str">
        <f>IF(OR($AB1617="", $AC1617=""), "", IF($H1617=$M$3, "", IF(OR(AQ$7&lt;$AB1617, $AC1617&lt;AQ$6),"", MAX(AQ$10:AQ1616)+1)))</f>
        <v/>
      </c>
      <c r="AR1617" s="5" t="str">
        <f>IF(OR($AB1617="", $AC1617=""), "", IF($H1617=$M$3, "", IF(OR(AR$7&lt;$AB1617, $AC1617&lt;AR$6),"", MAX(AR$10:AR1616)+1)))</f>
        <v/>
      </c>
      <c r="AS1617" s="5" t="str">
        <f>IF(OR($AB1617="", $AC1617=""), "", IF($H1617=$M$3, "", IF(OR(AS$7&lt;$AB1617, $AC1617&lt;AS$6),"", MAX(AS$10:AS1616)+1)))</f>
        <v/>
      </c>
      <c r="AT1617" s="5" t="str">
        <f>IF(OR($AB1617="", $AC1617=""), "", IF($H1617=$M$3, "", IF(OR(AT$7&lt;$AB1617, $AC1617&lt;AT$6),"", MAX(AT$10:AT1616)+1)))</f>
        <v/>
      </c>
      <c r="AU1617" s="5" t="str">
        <f>IF(OR($AB1617="", $AC1617=""), "", IF($H1617=$M$3, "", IF(OR(AU$7&lt;$AB1617, $AC1617&lt;AU$6),"", MAX(AU$10:AU1616)+1)))</f>
        <v/>
      </c>
      <c r="AV1617" s="5" t="str">
        <f>IF(OR($AB1617="", $AC1617=""), "", IF($H1617=$M$3, "", IF(OR(AV$7&lt;$AB1617, $AC1617&lt;AV$6),"", MAX(AV$10:AV1616)+1)))</f>
        <v/>
      </c>
      <c r="AW1617" s="5" t="str">
        <f>IF(OR($AB1617="", $AC1617=""), "", IF($H1617=$M$3, "", IF(OR(AW$7&lt;$AB1617, $AC1617&lt;AW$6),"", MAX(AW$10:AW1616)+1)))</f>
        <v/>
      </c>
      <c r="AX1617" s="5" t="str">
        <f>IF(OR($AB1617="", $AC1617=""), "", IF($H1617=$M$3, "", IF(OR(AX$7&lt;$AB1617, $AC1617&lt;AX$6),"", MAX(AX$10:AX1616)+1)))</f>
        <v/>
      </c>
      <c r="AY1617" s="5" t="str">
        <f>IF(OR($AB1617="", $AC1617=""), "", IF($H1617=$M$3, "", IF(OR(AY$7&lt;$AB1617, $AC1617&lt;AY$6),"", MAX(AY$10:AY1616)+1)))</f>
        <v/>
      </c>
      <c r="AZ1617" s="5" t="str">
        <f>IF(OR($AB1617="", $AC1617=""), "", IF($H1617=$M$3, "", IF(OR(AZ$7&lt;$AB1617, $AC1617&lt;AZ$6),"", MAX(AZ$10:AZ1616)+1)))</f>
        <v/>
      </c>
      <c r="BA1617" s="5" t="str">
        <f>IF(OR($AB1617="", $AC1617=""), "", IF($H1617=$M$3, "", IF(OR(BA$7&lt;$AB1617, $AC1617&lt;BA$6),"", MAX(BA$10:BA1616)+1)))</f>
        <v/>
      </c>
      <c r="BB1617" s="5" t="str">
        <f>IF(OR($AB1617="", $AC1617=""), "", IF($H1617=$M$3, "", IF(OR(BB$7&lt;$AB1617, $AC1617&lt;BB$6),"", MAX(BB$10:BB1616)+1)))</f>
        <v/>
      </c>
      <c r="BC1617" s="5" t="str">
        <f>IF(OR($AB1617="", $AC1617=""), "", IF($H1617=$M$3, "", IF(OR(BC$7&lt;$AB1617, $AC1617&lt;BC$6),"", MAX(BC$10:BC1616)+1)))</f>
        <v/>
      </c>
      <c r="BD1617" s="5" t="str">
        <f>IF(OR($AB1617="", $AC1617=""), "", IF($H1617=$M$3, "", IF(OR(BD$7&lt;$AB1617, $AC1617&lt;BD$6),"", MAX(BD$10:BD1616)+1)))</f>
        <v/>
      </c>
      <c r="BE1617" s="5" t="str">
        <f>IF(OR($AB1617="", $AC1617=""), "", IF($H1617=$M$3, "", IF(OR(BE$7&lt;$AB1617, $AC1617&lt;BE$6),"", MAX(BE$10:BE1616)+1)))</f>
        <v/>
      </c>
      <c r="BF1617" s="5" t="str">
        <f>IF(OR($AB1617="", $AC1617=""), "", IF($H1617=$M$3, "", IF(OR(BF$7&lt;$AB1617, $AC1617&lt;BF$6),"", MAX(BF$10:BF1616)+1)))</f>
        <v/>
      </c>
      <c r="BG1617" s="5" t="str">
        <f>IF(OR($AB1617="", $AC1617=""), "", IF($H1617=$M$3, "", IF(OR(BG$7&lt;$AB1617, $AC1617&lt;BG$6),"", MAX(BG$10:BG1616)+1)))</f>
        <v/>
      </c>
      <c r="BH1617" s="5" t="str">
        <f>IF(OR($AB1617="", $AC1617=""), "", IF($H1617=$M$3, "", IF(OR(BH$7&lt;$AB1617, $AC1617&lt;BH$6),"", MAX(BH$10:BH1616)+1)))</f>
        <v/>
      </c>
      <c r="BI1617" s="5" t="str">
        <f>IF(OR($AB1617="", $AC1617=""), "", IF($H1617=$M$3, "", IF(OR(BI$7&lt;$AB1617, $AC1617&lt;BI$6),"", MAX(BI$10:BI1616)+1)))</f>
        <v/>
      </c>
      <c r="BK1617" s="5" t="str" cm="1">
        <f t="array" aca="1" ref="BK1617" ca="1">IFERROR(INDEX($AE1617:$BI1617, $BJ1617, MATCH($BK$9, $AE$9:$BI$9, 0)), "")</f>
        <v/>
      </c>
    </row>
    <row r="1618" spans="1:63" x14ac:dyDescent="0.25">
      <c r="A1618" s="2"/>
      <c r="B1618" s="254"/>
      <c r="C1618" s="255"/>
      <c r="D1618" s="256"/>
      <c r="E1618" s="257"/>
      <c r="F1618" s="257"/>
      <c r="G1618" s="258"/>
      <c r="H1618" s="259"/>
      <c r="I1618" s="16"/>
      <c r="J1618" s="5" t="str">
        <f t="shared" si="211"/>
        <v/>
      </c>
      <c r="K1618" s="2"/>
      <c r="O1618" s="5" t="str">
        <f t="shared" si="209"/>
        <v/>
      </c>
      <c r="Q1618" s="5" t="str">
        <f t="shared" si="212"/>
        <v/>
      </c>
      <c r="S1618" s="5" t="str">
        <f t="shared" si="210"/>
        <v/>
      </c>
      <c r="U1618" s="64" t="str">
        <f>IF($D1618="","", IF(COUNTIF('Intro &amp; Setup'!$AW$49:$AW$88, $D1618)&gt;0, "BH", TEXT($D1618, "ddd")))</f>
        <v/>
      </c>
      <c r="V1618" s="65" t="str">
        <f>IF($G1618="", "", IF(COUNTIF('Intro &amp; Setup'!$AW$49:$AW$88, $G1618)&gt;0, "BH", TEXT($G1618, "ddd")))</f>
        <v/>
      </c>
      <c r="W1618" s="64" t="str">
        <f t="shared" si="213"/>
        <v/>
      </c>
      <c r="X1618" s="65" t="str">
        <f t="shared" si="214"/>
        <v/>
      </c>
      <c r="Y1618" s="64" t="str">
        <f>IF(F1618="", "", IF(OR(F1618&lt;'Intro &amp; Setup'!$Z$20, F1618&gt;'Intro &amp; Setup'!$Z$22), "X", ""))</f>
        <v/>
      </c>
      <c r="Z1618" s="65" t="str">
        <f>IF(G1618="", "", IF(OR(G1618&lt;'Intro &amp; Setup'!$Z$20, G1618&gt;'Intro &amp; Setup'!$Z$22), "X", ""))</f>
        <v/>
      </c>
      <c r="AB1618" s="58" t="str">
        <f t="shared" si="215"/>
        <v/>
      </c>
      <c r="AC1618" s="59" t="str">
        <f t="shared" si="216"/>
        <v/>
      </c>
      <c r="AE1618" s="5" t="str">
        <f>IF(OR($AB1618="", $AC1618=""), "", IF($H1618=$M$3, "", IF(OR(AE$7&lt;$AB1618, $AC1618&lt;AE$6),"", MAX(AE$10:AE1617)+1)))</f>
        <v/>
      </c>
      <c r="AF1618" s="5" t="str">
        <f>IF(OR($AB1618="", $AC1618=""), "", IF($H1618=$M$3, "", IF(OR(AF$7&lt;$AB1618, $AC1618&lt;AF$6),"", MAX(AF$10:AF1617)+1)))</f>
        <v/>
      </c>
      <c r="AG1618" s="5" t="str">
        <f>IF(OR($AB1618="", $AC1618=""), "", IF($H1618=$M$3, "", IF(OR(AG$7&lt;$AB1618, $AC1618&lt;AG$6),"", MAX(AG$10:AG1617)+1)))</f>
        <v/>
      </c>
      <c r="AH1618" s="5" t="str">
        <f>IF(OR($AB1618="", $AC1618=""), "", IF($H1618=$M$3, "", IF(OR(AH$7&lt;$AB1618, $AC1618&lt;AH$6),"", MAX(AH$10:AH1617)+1)))</f>
        <v/>
      </c>
      <c r="AI1618" s="5" t="str">
        <f>IF(OR($AB1618="", $AC1618=""), "", IF($H1618=$M$3, "", IF(OR(AI$7&lt;$AB1618, $AC1618&lt;AI$6),"", MAX(AI$10:AI1617)+1)))</f>
        <v/>
      </c>
      <c r="AJ1618" s="5" t="str">
        <f>IF(OR($AB1618="", $AC1618=""), "", IF($H1618=$M$3, "", IF(OR(AJ$7&lt;$AB1618, $AC1618&lt;AJ$6),"", MAX(AJ$10:AJ1617)+1)))</f>
        <v/>
      </c>
      <c r="AK1618" s="5" t="str">
        <f>IF(OR($AB1618="", $AC1618=""), "", IF($H1618=$M$3, "", IF(OR(AK$7&lt;$AB1618, $AC1618&lt;AK$6),"", MAX(AK$10:AK1617)+1)))</f>
        <v/>
      </c>
      <c r="AL1618" s="5" t="str">
        <f>IF(OR($AB1618="", $AC1618=""), "", IF($H1618=$M$3, "", IF(OR(AL$7&lt;$AB1618, $AC1618&lt;AL$6),"", MAX(AL$10:AL1617)+1)))</f>
        <v/>
      </c>
      <c r="AM1618" s="5" t="str">
        <f>IF(OR($AB1618="", $AC1618=""), "", IF($H1618=$M$3, "", IF(OR(AM$7&lt;$AB1618, $AC1618&lt;AM$6),"", MAX(AM$10:AM1617)+1)))</f>
        <v/>
      </c>
      <c r="AN1618" s="5" t="str">
        <f>IF(OR($AB1618="", $AC1618=""), "", IF($H1618=$M$3, "", IF(OR(AN$7&lt;$AB1618, $AC1618&lt;AN$6),"", MAX(AN$10:AN1617)+1)))</f>
        <v/>
      </c>
      <c r="AO1618" s="5" t="str">
        <f>IF(OR($AB1618="", $AC1618=""), "", IF($H1618=$M$3, "", IF(OR(AO$7&lt;$AB1618, $AC1618&lt;AO$6),"", MAX(AO$10:AO1617)+1)))</f>
        <v/>
      </c>
      <c r="AP1618" s="5" t="str">
        <f>IF(OR($AB1618="", $AC1618=""), "", IF($H1618=$M$3, "", IF(OR(AP$7&lt;$AB1618, $AC1618&lt;AP$6),"", MAX(AP$10:AP1617)+1)))</f>
        <v/>
      </c>
      <c r="AQ1618" s="5" t="str">
        <f>IF(OR($AB1618="", $AC1618=""), "", IF($H1618=$M$3, "", IF(OR(AQ$7&lt;$AB1618, $AC1618&lt;AQ$6),"", MAX(AQ$10:AQ1617)+1)))</f>
        <v/>
      </c>
      <c r="AR1618" s="5" t="str">
        <f>IF(OR($AB1618="", $AC1618=""), "", IF($H1618=$M$3, "", IF(OR(AR$7&lt;$AB1618, $AC1618&lt;AR$6),"", MAX(AR$10:AR1617)+1)))</f>
        <v/>
      </c>
      <c r="AS1618" s="5" t="str">
        <f>IF(OR($AB1618="", $AC1618=""), "", IF($H1618=$M$3, "", IF(OR(AS$7&lt;$AB1618, $AC1618&lt;AS$6),"", MAX(AS$10:AS1617)+1)))</f>
        <v/>
      </c>
      <c r="AT1618" s="5" t="str">
        <f>IF(OR($AB1618="", $AC1618=""), "", IF($H1618=$M$3, "", IF(OR(AT$7&lt;$AB1618, $AC1618&lt;AT$6),"", MAX(AT$10:AT1617)+1)))</f>
        <v/>
      </c>
      <c r="AU1618" s="5" t="str">
        <f>IF(OR($AB1618="", $AC1618=""), "", IF($H1618=$M$3, "", IF(OR(AU$7&lt;$AB1618, $AC1618&lt;AU$6),"", MAX(AU$10:AU1617)+1)))</f>
        <v/>
      </c>
      <c r="AV1618" s="5" t="str">
        <f>IF(OR($AB1618="", $AC1618=""), "", IF($H1618=$M$3, "", IF(OR(AV$7&lt;$AB1618, $AC1618&lt;AV$6),"", MAX(AV$10:AV1617)+1)))</f>
        <v/>
      </c>
      <c r="AW1618" s="5" t="str">
        <f>IF(OR($AB1618="", $AC1618=""), "", IF($H1618=$M$3, "", IF(OR(AW$7&lt;$AB1618, $AC1618&lt;AW$6),"", MAX(AW$10:AW1617)+1)))</f>
        <v/>
      </c>
      <c r="AX1618" s="5" t="str">
        <f>IF(OR($AB1618="", $AC1618=""), "", IF($H1618=$M$3, "", IF(OR(AX$7&lt;$AB1618, $AC1618&lt;AX$6),"", MAX(AX$10:AX1617)+1)))</f>
        <v/>
      </c>
      <c r="AY1618" s="5" t="str">
        <f>IF(OR($AB1618="", $AC1618=""), "", IF($H1618=$M$3, "", IF(OR(AY$7&lt;$AB1618, $AC1618&lt;AY$6),"", MAX(AY$10:AY1617)+1)))</f>
        <v/>
      </c>
      <c r="AZ1618" s="5" t="str">
        <f>IF(OR($AB1618="", $AC1618=""), "", IF($H1618=$M$3, "", IF(OR(AZ$7&lt;$AB1618, $AC1618&lt;AZ$6),"", MAX(AZ$10:AZ1617)+1)))</f>
        <v/>
      </c>
      <c r="BA1618" s="5" t="str">
        <f>IF(OR($AB1618="", $AC1618=""), "", IF($H1618=$M$3, "", IF(OR(BA$7&lt;$AB1618, $AC1618&lt;BA$6),"", MAX(BA$10:BA1617)+1)))</f>
        <v/>
      </c>
      <c r="BB1618" s="5" t="str">
        <f>IF(OR($AB1618="", $AC1618=""), "", IF($H1618=$M$3, "", IF(OR(BB$7&lt;$AB1618, $AC1618&lt;BB$6),"", MAX(BB$10:BB1617)+1)))</f>
        <v/>
      </c>
      <c r="BC1618" s="5" t="str">
        <f>IF(OR($AB1618="", $AC1618=""), "", IF($H1618=$M$3, "", IF(OR(BC$7&lt;$AB1618, $AC1618&lt;BC$6),"", MAX(BC$10:BC1617)+1)))</f>
        <v/>
      </c>
      <c r="BD1618" s="5" t="str">
        <f>IF(OR($AB1618="", $AC1618=""), "", IF($H1618=$M$3, "", IF(OR(BD$7&lt;$AB1618, $AC1618&lt;BD$6),"", MAX(BD$10:BD1617)+1)))</f>
        <v/>
      </c>
      <c r="BE1618" s="5" t="str">
        <f>IF(OR($AB1618="", $AC1618=""), "", IF($H1618=$M$3, "", IF(OR(BE$7&lt;$AB1618, $AC1618&lt;BE$6),"", MAX(BE$10:BE1617)+1)))</f>
        <v/>
      </c>
      <c r="BF1618" s="5" t="str">
        <f>IF(OR($AB1618="", $AC1618=""), "", IF($H1618=$M$3, "", IF(OR(BF$7&lt;$AB1618, $AC1618&lt;BF$6),"", MAX(BF$10:BF1617)+1)))</f>
        <v/>
      </c>
      <c r="BG1618" s="5" t="str">
        <f>IF(OR($AB1618="", $AC1618=""), "", IF($H1618=$M$3, "", IF(OR(BG$7&lt;$AB1618, $AC1618&lt;BG$6),"", MAX(BG$10:BG1617)+1)))</f>
        <v/>
      </c>
      <c r="BH1618" s="5" t="str">
        <f>IF(OR($AB1618="", $AC1618=""), "", IF($H1618=$M$3, "", IF(OR(BH$7&lt;$AB1618, $AC1618&lt;BH$6),"", MAX(BH$10:BH1617)+1)))</f>
        <v/>
      </c>
      <c r="BI1618" s="5" t="str">
        <f>IF(OR($AB1618="", $AC1618=""), "", IF($H1618=$M$3, "", IF(OR(BI$7&lt;$AB1618, $AC1618&lt;BI$6),"", MAX(BI$10:BI1617)+1)))</f>
        <v/>
      </c>
      <c r="BK1618" s="5" t="str" cm="1">
        <f t="array" aca="1" ref="BK1618" ca="1">IFERROR(INDEX($AE1618:$BI1618, $BJ1618, MATCH($BK$9, $AE$9:$BI$9, 0)), "")</f>
        <v/>
      </c>
    </row>
    <row r="1619" spans="1:63" x14ac:dyDescent="0.25">
      <c r="A1619" s="2"/>
      <c r="B1619" s="254"/>
      <c r="C1619" s="255"/>
      <c r="D1619" s="256"/>
      <c r="E1619" s="257"/>
      <c r="F1619" s="257"/>
      <c r="G1619" s="258"/>
      <c r="H1619" s="259"/>
      <c r="I1619" s="16"/>
      <c r="J1619" s="5" t="str">
        <f t="shared" si="211"/>
        <v/>
      </c>
      <c r="K1619" s="2"/>
      <c r="O1619" s="5" t="str">
        <f t="shared" si="209"/>
        <v/>
      </c>
      <c r="Q1619" s="5" t="str">
        <f t="shared" si="212"/>
        <v/>
      </c>
      <c r="S1619" s="5" t="str">
        <f t="shared" si="210"/>
        <v/>
      </c>
      <c r="U1619" s="64" t="str">
        <f>IF($D1619="","", IF(COUNTIF('Intro &amp; Setup'!$AW$49:$AW$88, $D1619)&gt;0, "BH", TEXT($D1619, "ddd")))</f>
        <v/>
      </c>
      <c r="V1619" s="65" t="str">
        <f>IF($G1619="", "", IF(COUNTIF('Intro &amp; Setup'!$AW$49:$AW$88, $G1619)&gt;0, "BH", TEXT($G1619, "ddd")))</f>
        <v/>
      </c>
      <c r="W1619" s="64" t="str">
        <f t="shared" si="213"/>
        <v/>
      </c>
      <c r="X1619" s="65" t="str">
        <f t="shared" si="214"/>
        <v/>
      </c>
      <c r="Y1619" s="64" t="str">
        <f>IF(F1619="", "", IF(OR(F1619&lt;'Intro &amp; Setup'!$Z$20, F1619&gt;'Intro &amp; Setup'!$Z$22), "X", ""))</f>
        <v/>
      </c>
      <c r="Z1619" s="65" t="str">
        <f>IF(G1619="", "", IF(OR(G1619&lt;'Intro &amp; Setup'!$Z$20, G1619&gt;'Intro &amp; Setup'!$Z$22), "X", ""))</f>
        <v/>
      </c>
      <c r="AB1619" s="58" t="str">
        <f t="shared" si="215"/>
        <v/>
      </c>
      <c r="AC1619" s="59" t="str">
        <f t="shared" si="216"/>
        <v/>
      </c>
      <c r="AE1619" s="5" t="str">
        <f>IF(OR($AB1619="", $AC1619=""), "", IF($H1619=$M$3, "", IF(OR(AE$7&lt;$AB1619, $AC1619&lt;AE$6),"", MAX(AE$10:AE1618)+1)))</f>
        <v/>
      </c>
      <c r="AF1619" s="5" t="str">
        <f>IF(OR($AB1619="", $AC1619=""), "", IF($H1619=$M$3, "", IF(OR(AF$7&lt;$AB1619, $AC1619&lt;AF$6),"", MAX(AF$10:AF1618)+1)))</f>
        <v/>
      </c>
      <c r="AG1619" s="5" t="str">
        <f>IF(OR($AB1619="", $AC1619=""), "", IF($H1619=$M$3, "", IF(OR(AG$7&lt;$AB1619, $AC1619&lt;AG$6),"", MAX(AG$10:AG1618)+1)))</f>
        <v/>
      </c>
      <c r="AH1619" s="5" t="str">
        <f>IF(OR($AB1619="", $AC1619=""), "", IF($H1619=$M$3, "", IF(OR(AH$7&lt;$AB1619, $AC1619&lt;AH$6),"", MAX(AH$10:AH1618)+1)))</f>
        <v/>
      </c>
      <c r="AI1619" s="5" t="str">
        <f>IF(OR($AB1619="", $AC1619=""), "", IF($H1619=$M$3, "", IF(OR(AI$7&lt;$AB1619, $AC1619&lt;AI$6),"", MAX(AI$10:AI1618)+1)))</f>
        <v/>
      </c>
      <c r="AJ1619" s="5" t="str">
        <f>IF(OR($AB1619="", $AC1619=""), "", IF($H1619=$M$3, "", IF(OR(AJ$7&lt;$AB1619, $AC1619&lt;AJ$6),"", MAX(AJ$10:AJ1618)+1)))</f>
        <v/>
      </c>
      <c r="AK1619" s="5" t="str">
        <f>IF(OR($AB1619="", $AC1619=""), "", IF($H1619=$M$3, "", IF(OR(AK$7&lt;$AB1619, $AC1619&lt;AK$6),"", MAX(AK$10:AK1618)+1)))</f>
        <v/>
      </c>
      <c r="AL1619" s="5" t="str">
        <f>IF(OR($AB1619="", $AC1619=""), "", IF($H1619=$M$3, "", IF(OR(AL$7&lt;$AB1619, $AC1619&lt;AL$6),"", MAX(AL$10:AL1618)+1)))</f>
        <v/>
      </c>
      <c r="AM1619" s="5" t="str">
        <f>IF(OR($AB1619="", $AC1619=""), "", IF($H1619=$M$3, "", IF(OR(AM$7&lt;$AB1619, $AC1619&lt;AM$6),"", MAX(AM$10:AM1618)+1)))</f>
        <v/>
      </c>
      <c r="AN1619" s="5" t="str">
        <f>IF(OR($AB1619="", $AC1619=""), "", IF($H1619=$M$3, "", IF(OR(AN$7&lt;$AB1619, $AC1619&lt;AN$6),"", MAX(AN$10:AN1618)+1)))</f>
        <v/>
      </c>
      <c r="AO1619" s="5" t="str">
        <f>IF(OR($AB1619="", $AC1619=""), "", IF($H1619=$M$3, "", IF(OR(AO$7&lt;$AB1619, $AC1619&lt;AO$6),"", MAX(AO$10:AO1618)+1)))</f>
        <v/>
      </c>
      <c r="AP1619" s="5" t="str">
        <f>IF(OR($AB1619="", $AC1619=""), "", IF($H1619=$M$3, "", IF(OR(AP$7&lt;$AB1619, $AC1619&lt;AP$6),"", MAX(AP$10:AP1618)+1)))</f>
        <v/>
      </c>
      <c r="AQ1619" s="5" t="str">
        <f>IF(OR($AB1619="", $AC1619=""), "", IF($H1619=$M$3, "", IF(OR(AQ$7&lt;$AB1619, $AC1619&lt;AQ$6),"", MAX(AQ$10:AQ1618)+1)))</f>
        <v/>
      </c>
      <c r="AR1619" s="5" t="str">
        <f>IF(OR($AB1619="", $AC1619=""), "", IF($H1619=$M$3, "", IF(OR(AR$7&lt;$AB1619, $AC1619&lt;AR$6),"", MAX(AR$10:AR1618)+1)))</f>
        <v/>
      </c>
      <c r="AS1619" s="5" t="str">
        <f>IF(OR($AB1619="", $AC1619=""), "", IF($H1619=$M$3, "", IF(OR(AS$7&lt;$AB1619, $AC1619&lt;AS$6),"", MAX(AS$10:AS1618)+1)))</f>
        <v/>
      </c>
      <c r="AT1619" s="5" t="str">
        <f>IF(OR($AB1619="", $AC1619=""), "", IF($H1619=$M$3, "", IF(OR(AT$7&lt;$AB1619, $AC1619&lt;AT$6),"", MAX(AT$10:AT1618)+1)))</f>
        <v/>
      </c>
      <c r="AU1619" s="5" t="str">
        <f>IF(OR($AB1619="", $AC1619=""), "", IF($H1619=$M$3, "", IF(OR(AU$7&lt;$AB1619, $AC1619&lt;AU$6),"", MAX(AU$10:AU1618)+1)))</f>
        <v/>
      </c>
      <c r="AV1619" s="5" t="str">
        <f>IF(OR($AB1619="", $AC1619=""), "", IF($H1619=$M$3, "", IF(OR(AV$7&lt;$AB1619, $AC1619&lt;AV$6),"", MAX(AV$10:AV1618)+1)))</f>
        <v/>
      </c>
      <c r="AW1619" s="5" t="str">
        <f>IF(OR($AB1619="", $AC1619=""), "", IF($H1619=$M$3, "", IF(OR(AW$7&lt;$AB1619, $AC1619&lt;AW$6),"", MAX(AW$10:AW1618)+1)))</f>
        <v/>
      </c>
      <c r="AX1619" s="5" t="str">
        <f>IF(OR($AB1619="", $AC1619=""), "", IF($H1619=$M$3, "", IF(OR(AX$7&lt;$AB1619, $AC1619&lt;AX$6),"", MAX(AX$10:AX1618)+1)))</f>
        <v/>
      </c>
      <c r="AY1619" s="5" t="str">
        <f>IF(OR($AB1619="", $AC1619=""), "", IF($H1619=$M$3, "", IF(OR(AY$7&lt;$AB1619, $AC1619&lt;AY$6),"", MAX(AY$10:AY1618)+1)))</f>
        <v/>
      </c>
      <c r="AZ1619" s="5" t="str">
        <f>IF(OR($AB1619="", $AC1619=""), "", IF($H1619=$M$3, "", IF(OR(AZ$7&lt;$AB1619, $AC1619&lt;AZ$6),"", MAX(AZ$10:AZ1618)+1)))</f>
        <v/>
      </c>
      <c r="BA1619" s="5" t="str">
        <f>IF(OR($AB1619="", $AC1619=""), "", IF($H1619=$M$3, "", IF(OR(BA$7&lt;$AB1619, $AC1619&lt;BA$6),"", MAX(BA$10:BA1618)+1)))</f>
        <v/>
      </c>
      <c r="BB1619" s="5" t="str">
        <f>IF(OR($AB1619="", $AC1619=""), "", IF($H1619=$M$3, "", IF(OR(BB$7&lt;$AB1619, $AC1619&lt;BB$6),"", MAX(BB$10:BB1618)+1)))</f>
        <v/>
      </c>
      <c r="BC1619" s="5" t="str">
        <f>IF(OR($AB1619="", $AC1619=""), "", IF($H1619=$M$3, "", IF(OR(BC$7&lt;$AB1619, $AC1619&lt;BC$6),"", MAX(BC$10:BC1618)+1)))</f>
        <v/>
      </c>
      <c r="BD1619" s="5" t="str">
        <f>IF(OR($AB1619="", $AC1619=""), "", IF($H1619=$M$3, "", IF(OR(BD$7&lt;$AB1619, $AC1619&lt;BD$6),"", MAX(BD$10:BD1618)+1)))</f>
        <v/>
      </c>
      <c r="BE1619" s="5" t="str">
        <f>IF(OR($AB1619="", $AC1619=""), "", IF($H1619=$M$3, "", IF(OR(BE$7&lt;$AB1619, $AC1619&lt;BE$6),"", MAX(BE$10:BE1618)+1)))</f>
        <v/>
      </c>
      <c r="BF1619" s="5" t="str">
        <f>IF(OR($AB1619="", $AC1619=""), "", IF($H1619=$M$3, "", IF(OR(BF$7&lt;$AB1619, $AC1619&lt;BF$6),"", MAX(BF$10:BF1618)+1)))</f>
        <v/>
      </c>
      <c r="BG1619" s="5" t="str">
        <f>IF(OR($AB1619="", $AC1619=""), "", IF($H1619=$M$3, "", IF(OR(BG$7&lt;$AB1619, $AC1619&lt;BG$6),"", MAX(BG$10:BG1618)+1)))</f>
        <v/>
      </c>
      <c r="BH1619" s="5" t="str">
        <f>IF(OR($AB1619="", $AC1619=""), "", IF($H1619=$M$3, "", IF(OR(BH$7&lt;$AB1619, $AC1619&lt;BH$6),"", MAX(BH$10:BH1618)+1)))</f>
        <v/>
      </c>
      <c r="BI1619" s="5" t="str">
        <f>IF(OR($AB1619="", $AC1619=""), "", IF($H1619=$M$3, "", IF(OR(BI$7&lt;$AB1619, $AC1619&lt;BI$6),"", MAX(BI$10:BI1618)+1)))</f>
        <v/>
      </c>
      <c r="BK1619" s="5" t="str" cm="1">
        <f t="array" aca="1" ref="BK1619" ca="1">IFERROR(INDEX($AE1619:$BI1619, $BJ1619, MATCH($BK$9, $AE$9:$BI$9, 0)), "")</f>
        <v/>
      </c>
    </row>
    <row r="1620" spans="1:63" x14ac:dyDescent="0.25">
      <c r="A1620" s="2"/>
      <c r="B1620" s="254"/>
      <c r="C1620" s="255"/>
      <c r="D1620" s="256"/>
      <c r="E1620" s="257"/>
      <c r="F1620" s="257"/>
      <c r="G1620" s="258"/>
      <c r="H1620" s="259"/>
      <c r="I1620" s="16"/>
      <c r="J1620" s="5" t="str">
        <f t="shared" si="211"/>
        <v/>
      </c>
      <c r="K1620" s="2"/>
      <c r="O1620" s="5" t="str">
        <f t="shared" si="209"/>
        <v/>
      </c>
      <c r="Q1620" s="5" t="str">
        <f t="shared" si="212"/>
        <v/>
      </c>
      <c r="S1620" s="5" t="str">
        <f t="shared" si="210"/>
        <v/>
      </c>
      <c r="U1620" s="64" t="str">
        <f>IF($D1620="","", IF(COUNTIF('Intro &amp; Setup'!$AW$49:$AW$88, $D1620)&gt;0, "BH", TEXT($D1620, "ddd")))</f>
        <v/>
      </c>
      <c r="V1620" s="65" t="str">
        <f>IF($G1620="", "", IF(COUNTIF('Intro &amp; Setup'!$AW$49:$AW$88, $G1620)&gt;0, "BH", TEXT($G1620, "ddd")))</f>
        <v/>
      </c>
      <c r="W1620" s="64" t="str">
        <f t="shared" si="213"/>
        <v/>
      </c>
      <c r="X1620" s="65" t="str">
        <f t="shared" si="214"/>
        <v/>
      </c>
      <c r="Y1620" s="64" t="str">
        <f>IF(F1620="", "", IF(OR(F1620&lt;'Intro &amp; Setup'!$Z$20, F1620&gt;'Intro &amp; Setup'!$Z$22), "X", ""))</f>
        <v/>
      </c>
      <c r="Z1620" s="65" t="str">
        <f>IF(G1620="", "", IF(OR(G1620&lt;'Intro &amp; Setup'!$Z$20, G1620&gt;'Intro &amp; Setup'!$Z$22), "X", ""))</f>
        <v/>
      </c>
      <c r="AB1620" s="58" t="str">
        <f t="shared" si="215"/>
        <v/>
      </c>
      <c r="AC1620" s="59" t="str">
        <f t="shared" si="216"/>
        <v/>
      </c>
      <c r="AE1620" s="5" t="str">
        <f>IF(OR($AB1620="", $AC1620=""), "", IF($H1620=$M$3, "", IF(OR(AE$7&lt;$AB1620, $AC1620&lt;AE$6),"", MAX(AE$10:AE1619)+1)))</f>
        <v/>
      </c>
      <c r="AF1620" s="5" t="str">
        <f>IF(OR($AB1620="", $AC1620=""), "", IF($H1620=$M$3, "", IF(OR(AF$7&lt;$AB1620, $AC1620&lt;AF$6),"", MAX(AF$10:AF1619)+1)))</f>
        <v/>
      </c>
      <c r="AG1620" s="5" t="str">
        <f>IF(OR($AB1620="", $AC1620=""), "", IF($H1620=$M$3, "", IF(OR(AG$7&lt;$AB1620, $AC1620&lt;AG$6),"", MAX(AG$10:AG1619)+1)))</f>
        <v/>
      </c>
      <c r="AH1620" s="5" t="str">
        <f>IF(OR($AB1620="", $AC1620=""), "", IF($H1620=$M$3, "", IF(OR(AH$7&lt;$AB1620, $AC1620&lt;AH$6),"", MAX(AH$10:AH1619)+1)))</f>
        <v/>
      </c>
      <c r="AI1620" s="5" t="str">
        <f>IF(OR($AB1620="", $AC1620=""), "", IF($H1620=$M$3, "", IF(OR(AI$7&lt;$AB1620, $AC1620&lt;AI$6),"", MAX(AI$10:AI1619)+1)))</f>
        <v/>
      </c>
      <c r="AJ1620" s="5" t="str">
        <f>IF(OR($AB1620="", $AC1620=""), "", IF($H1620=$M$3, "", IF(OR(AJ$7&lt;$AB1620, $AC1620&lt;AJ$6),"", MAX(AJ$10:AJ1619)+1)))</f>
        <v/>
      </c>
      <c r="AK1620" s="5" t="str">
        <f>IF(OR($AB1620="", $AC1620=""), "", IF($H1620=$M$3, "", IF(OR(AK$7&lt;$AB1620, $AC1620&lt;AK$6),"", MAX(AK$10:AK1619)+1)))</f>
        <v/>
      </c>
      <c r="AL1620" s="5" t="str">
        <f>IF(OR($AB1620="", $AC1620=""), "", IF($H1620=$M$3, "", IF(OR(AL$7&lt;$AB1620, $AC1620&lt;AL$6),"", MAX(AL$10:AL1619)+1)))</f>
        <v/>
      </c>
      <c r="AM1620" s="5" t="str">
        <f>IF(OR($AB1620="", $AC1620=""), "", IF($H1620=$M$3, "", IF(OR(AM$7&lt;$AB1620, $AC1620&lt;AM$6),"", MAX(AM$10:AM1619)+1)))</f>
        <v/>
      </c>
      <c r="AN1620" s="5" t="str">
        <f>IF(OR($AB1620="", $AC1620=""), "", IF($H1620=$M$3, "", IF(OR(AN$7&lt;$AB1620, $AC1620&lt;AN$6),"", MAX(AN$10:AN1619)+1)))</f>
        <v/>
      </c>
      <c r="AO1620" s="5" t="str">
        <f>IF(OR($AB1620="", $AC1620=""), "", IF($H1620=$M$3, "", IF(OR(AO$7&lt;$AB1620, $AC1620&lt;AO$6),"", MAX(AO$10:AO1619)+1)))</f>
        <v/>
      </c>
      <c r="AP1620" s="5" t="str">
        <f>IF(OR($AB1620="", $AC1620=""), "", IF($H1620=$M$3, "", IF(OR(AP$7&lt;$AB1620, $AC1620&lt;AP$6),"", MAX(AP$10:AP1619)+1)))</f>
        <v/>
      </c>
      <c r="AQ1620" s="5" t="str">
        <f>IF(OR($AB1620="", $AC1620=""), "", IF($H1620=$M$3, "", IF(OR(AQ$7&lt;$AB1620, $AC1620&lt;AQ$6),"", MAX(AQ$10:AQ1619)+1)))</f>
        <v/>
      </c>
      <c r="AR1620" s="5" t="str">
        <f>IF(OR($AB1620="", $AC1620=""), "", IF($H1620=$M$3, "", IF(OR(AR$7&lt;$AB1620, $AC1620&lt;AR$6),"", MAX(AR$10:AR1619)+1)))</f>
        <v/>
      </c>
      <c r="AS1620" s="5" t="str">
        <f>IF(OR($AB1620="", $AC1620=""), "", IF($H1620=$M$3, "", IF(OR(AS$7&lt;$AB1620, $AC1620&lt;AS$6),"", MAX(AS$10:AS1619)+1)))</f>
        <v/>
      </c>
      <c r="AT1620" s="5" t="str">
        <f>IF(OR($AB1620="", $AC1620=""), "", IF($H1620=$M$3, "", IF(OR(AT$7&lt;$AB1620, $AC1620&lt;AT$6),"", MAX(AT$10:AT1619)+1)))</f>
        <v/>
      </c>
      <c r="AU1620" s="5" t="str">
        <f>IF(OR($AB1620="", $AC1620=""), "", IF($H1620=$M$3, "", IF(OR(AU$7&lt;$AB1620, $AC1620&lt;AU$6),"", MAX(AU$10:AU1619)+1)))</f>
        <v/>
      </c>
      <c r="AV1620" s="5" t="str">
        <f>IF(OR($AB1620="", $AC1620=""), "", IF($H1620=$M$3, "", IF(OR(AV$7&lt;$AB1620, $AC1620&lt;AV$6),"", MAX(AV$10:AV1619)+1)))</f>
        <v/>
      </c>
      <c r="AW1620" s="5" t="str">
        <f>IF(OR($AB1620="", $AC1620=""), "", IF($H1620=$M$3, "", IF(OR(AW$7&lt;$AB1620, $AC1620&lt;AW$6),"", MAX(AW$10:AW1619)+1)))</f>
        <v/>
      </c>
      <c r="AX1620" s="5" t="str">
        <f>IF(OR($AB1620="", $AC1620=""), "", IF($H1620=$M$3, "", IF(OR(AX$7&lt;$AB1620, $AC1620&lt;AX$6),"", MAX(AX$10:AX1619)+1)))</f>
        <v/>
      </c>
      <c r="AY1620" s="5" t="str">
        <f>IF(OR($AB1620="", $AC1620=""), "", IF($H1620=$M$3, "", IF(OR(AY$7&lt;$AB1620, $AC1620&lt;AY$6),"", MAX(AY$10:AY1619)+1)))</f>
        <v/>
      </c>
      <c r="AZ1620" s="5" t="str">
        <f>IF(OR($AB1620="", $AC1620=""), "", IF($H1620=$M$3, "", IF(OR(AZ$7&lt;$AB1620, $AC1620&lt;AZ$6),"", MAX(AZ$10:AZ1619)+1)))</f>
        <v/>
      </c>
      <c r="BA1620" s="5" t="str">
        <f>IF(OR($AB1620="", $AC1620=""), "", IF($H1620=$M$3, "", IF(OR(BA$7&lt;$AB1620, $AC1620&lt;BA$6),"", MAX(BA$10:BA1619)+1)))</f>
        <v/>
      </c>
      <c r="BB1620" s="5" t="str">
        <f>IF(OR($AB1620="", $AC1620=""), "", IF($H1620=$M$3, "", IF(OR(BB$7&lt;$AB1620, $AC1620&lt;BB$6),"", MAX(BB$10:BB1619)+1)))</f>
        <v/>
      </c>
      <c r="BC1620" s="5" t="str">
        <f>IF(OR($AB1620="", $AC1620=""), "", IF($H1620=$M$3, "", IF(OR(BC$7&lt;$AB1620, $AC1620&lt;BC$6),"", MAX(BC$10:BC1619)+1)))</f>
        <v/>
      </c>
      <c r="BD1620" s="5" t="str">
        <f>IF(OR($AB1620="", $AC1620=""), "", IF($H1620=$M$3, "", IF(OR(BD$7&lt;$AB1620, $AC1620&lt;BD$6),"", MAX(BD$10:BD1619)+1)))</f>
        <v/>
      </c>
      <c r="BE1620" s="5" t="str">
        <f>IF(OR($AB1620="", $AC1620=""), "", IF($H1620=$M$3, "", IF(OR(BE$7&lt;$AB1620, $AC1620&lt;BE$6),"", MAX(BE$10:BE1619)+1)))</f>
        <v/>
      </c>
      <c r="BF1620" s="5" t="str">
        <f>IF(OR($AB1620="", $AC1620=""), "", IF($H1620=$M$3, "", IF(OR(BF$7&lt;$AB1620, $AC1620&lt;BF$6),"", MAX(BF$10:BF1619)+1)))</f>
        <v/>
      </c>
      <c r="BG1620" s="5" t="str">
        <f>IF(OR($AB1620="", $AC1620=""), "", IF($H1620=$M$3, "", IF(OR(BG$7&lt;$AB1620, $AC1620&lt;BG$6),"", MAX(BG$10:BG1619)+1)))</f>
        <v/>
      </c>
      <c r="BH1620" s="5" t="str">
        <f>IF(OR($AB1620="", $AC1620=""), "", IF($H1620=$M$3, "", IF(OR(BH$7&lt;$AB1620, $AC1620&lt;BH$6),"", MAX(BH$10:BH1619)+1)))</f>
        <v/>
      </c>
      <c r="BI1620" s="5" t="str">
        <f>IF(OR($AB1620="", $AC1620=""), "", IF($H1620=$M$3, "", IF(OR(BI$7&lt;$AB1620, $AC1620&lt;BI$6),"", MAX(BI$10:BI1619)+1)))</f>
        <v/>
      </c>
      <c r="BK1620" s="5" t="str" cm="1">
        <f t="array" aca="1" ref="BK1620" ca="1">IFERROR(INDEX($AE1620:$BI1620, $BJ1620, MATCH($BK$9, $AE$9:$BI$9, 0)), "")</f>
        <v/>
      </c>
    </row>
    <row r="1621" spans="1:63" x14ac:dyDescent="0.25">
      <c r="A1621" s="2"/>
      <c r="B1621" s="254"/>
      <c r="C1621" s="255"/>
      <c r="D1621" s="256"/>
      <c r="E1621" s="257"/>
      <c r="F1621" s="257"/>
      <c r="G1621" s="258"/>
      <c r="H1621" s="259"/>
      <c r="I1621" s="16"/>
      <c r="J1621" s="5" t="str">
        <f t="shared" si="211"/>
        <v/>
      </c>
      <c r="K1621" s="2"/>
      <c r="O1621" s="5" t="str">
        <f t="shared" si="209"/>
        <v/>
      </c>
      <c r="Q1621" s="5" t="str">
        <f t="shared" si="212"/>
        <v/>
      </c>
      <c r="S1621" s="5" t="str">
        <f t="shared" si="210"/>
        <v/>
      </c>
      <c r="U1621" s="64" t="str">
        <f>IF($D1621="","", IF(COUNTIF('Intro &amp; Setup'!$AW$49:$AW$88, $D1621)&gt;0, "BH", TEXT($D1621, "ddd")))</f>
        <v/>
      </c>
      <c r="V1621" s="65" t="str">
        <f>IF($G1621="", "", IF(COUNTIF('Intro &amp; Setup'!$AW$49:$AW$88, $G1621)&gt;0, "BH", TEXT($G1621, "ddd")))</f>
        <v/>
      </c>
      <c r="W1621" s="64" t="str">
        <f t="shared" si="213"/>
        <v/>
      </c>
      <c r="X1621" s="65" t="str">
        <f t="shared" si="214"/>
        <v/>
      </c>
      <c r="Y1621" s="64" t="str">
        <f>IF(F1621="", "", IF(OR(F1621&lt;'Intro &amp; Setup'!$Z$20, F1621&gt;'Intro &amp; Setup'!$Z$22), "X", ""))</f>
        <v/>
      </c>
      <c r="Z1621" s="65" t="str">
        <f>IF(G1621="", "", IF(OR(G1621&lt;'Intro &amp; Setup'!$Z$20, G1621&gt;'Intro &amp; Setup'!$Z$22), "X", ""))</f>
        <v/>
      </c>
      <c r="AB1621" s="58" t="str">
        <f t="shared" si="215"/>
        <v/>
      </c>
      <c r="AC1621" s="59" t="str">
        <f t="shared" si="216"/>
        <v/>
      </c>
      <c r="AE1621" s="5" t="str">
        <f>IF(OR($AB1621="", $AC1621=""), "", IF($H1621=$M$3, "", IF(OR(AE$7&lt;$AB1621, $AC1621&lt;AE$6),"", MAX(AE$10:AE1620)+1)))</f>
        <v/>
      </c>
      <c r="AF1621" s="5" t="str">
        <f>IF(OR($AB1621="", $AC1621=""), "", IF($H1621=$M$3, "", IF(OR(AF$7&lt;$AB1621, $AC1621&lt;AF$6),"", MAX(AF$10:AF1620)+1)))</f>
        <v/>
      </c>
      <c r="AG1621" s="5" t="str">
        <f>IF(OR($AB1621="", $AC1621=""), "", IF($H1621=$M$3, "", IF(OR(AG$7&lt;$AB1621, $AC1621&lt;AG$6),"", MAX(AG$10:AG1620)+1)))</f>
        <v/>
      </c>
      <c r="AH1621" s="5" t="str">
        <f>IF(OR($AB1621="", $AC1621=""), "", IF($H1621=$M$3, "", IF(OR(AH$7&lt;$AB1621, $AC1621&lt;AH$6),"", MAX(AH$10:AH1620)+1)))</f>
        <v/>
      </c>
      <c r="AI1621" s="5" t="str">
        <f>IF(OR($AB1621="", $AC1621=""), "", IF($H1621=$M$3, "", IF(OR(AI$7&lt;$AB1621, $AC1621&lt;AI$6),"", MAX(AI$10:AI1620)+1)))</f>
        <v/>
      </c>
      <c r="AJ1621" s="5" t="str">
        <f>IF(OR($AB1621="", $AC1621=""), "", IF($H1621=$M$3, "", IF(OR(AJ$7&lt;$AB1621, $AC1621&lt;AJ$6),"", MAX(AJ$10:AJ1620)+1)))</f>
        <v/>
      </c>
      <c r="AK1621" s="5" t="str">
        <f>IF(OR($AB1621="", $AC1621=""), "", IF($H1621=$M$3, "", IF(OR(AK$7&lt;$AB1621, $AC1621&lt;AK$6),"", MAX(AK$10:AK1620)+1)))</f>
        <v/>
      </c>
      <c r="AL1621" s="5" t="str">
        <f>IF(OR($AB1621="", $AC1621=""), "", IF($H1621=$M$3, "", IF(OR(AL$7&lt;$AB1621, $AC1621&lt;AL$6),"", MAX(AL$10:AL1620)+1)))</f>
        <v/>
      </c>
      <c r="AM1621" s="5" t="str">
        <f>IF(OR($AB1621="", $AC1621=""), "", IF($H1621=$M$3, "", IF(OR(AM$7&lt;$AB1621, $AC1621&lt;AM$6),"", MAX(AM$10:AM1620)+1)))</f>
        <v/>
      </c>
      <c r="AN1621" s="5" t="str">
        <f>IF(OR($AB1621="", $AC1621=""), "", IF($H1621=$M$3, "", IF(OR(AN$7&lt;$AB1621, $AC1621&lt;AN$6),"", MAX(AN$10:AN1620)+1)))</f>
        <v/>
      </c>
      <c r="AO1621" s="5" t="str">
        <f>IF(OR($AB1621="", $AC1621=""), "", IF($H1621=$M$3, "", IF(OR(AO$7&lt;$AB1621, $AC1621&lt;AO$6),"", MAX(AO$10:AO1620)+1)))</f>
        <v/>
      </c>
      <c r="AP1621" s="5" t="str">
        <f>IF(OR($AB1621="", $AC1621=""), "", IF($H1621=$M$3, "", IF(OR(AP$7&lt;$AB1621, $AC1621&lt;AP$6),"", MAX(AP$10:AP1620)+1)))</f>
        <v/>
      </c>
      <c r="AQ1621" s="5" t="str">
        <f>IF(OR($AB1621="", $AC1621=""), "", IF($H1621=$M$3, "", IF(OR(AQ$7&lt;$AB1621, $AC1621&lt;AQ$6),"", MAX(AQ$10:AQ1620)+1)))</f>
        <v/>
      </c>
      <c r="AR1621" s="5" t="str">
        <f>IF(OR($AB1621="", $AC1621=""), "", IF($H1621=$M$3, "", IF(OR(AR$7&lt;$AB1621, $AC1621&lt;AR$6),"", MAX(AR$10:AR1620)+1)))</f>
        <v/>
      </c>
      <c r="AS1621" s="5" t="str">
        <f>IF(OR($AB1621="", $AC1621=""), "", IF($H1621=$M$3, "", IF(OR(AS$7&lt;$AB1621, $AC1621&lt;AS$6),"", MAX(AS$10:AS1620)+1)))</f>
        <v/>
      </c>
      <c r="AT1621" s="5" t="str">
        <f>IF(OR($AB1621="", $AC1621=""), "", IF($H1621=$M$3, "", IF(OR(AT$7&lt;$AB1621, $AC1621&lt;AT$6),"", MAX(AT$10:AT1620)+1)))</f>
        <v/>
      </c>
      <c r="AU1621" s="5" t="str">
        <f>IF(OR($AB1621="", $AC1621=""), "", IF($H1621=$M$3, "", IF(OR(AU$7&lt;$AB1621, $AC1621&lt;AU$6),"", MAX(AU$10:AU1620)+1)))</f>
        <v/>
      </c>
      <c r="AV1621" s="5" t="str">
        <f>IF(OR($AB1621="", $AC1621=""), "", IF($H1621=$M$3, "", IF(OR(AV$7&lt;$AB1621, $AC1621&lt;AV$6),"", MAX(AV$10:AV1620)+1)))</f>
        <v/>
      </c>
      <c r="AW1621" s="5" t="str">
        <f>IF(OR($AB1621="", $AC1621=""), "", IF($H1621=$M$3, "", IF(OR(AW$7&lt;$AB1621, $AC1621&lt;AW$6),"", MAX(AW$10:AW1620)+1)))</f>
        <v/>
      </c>
      <c r="AX1621" s="5" t="str">
        <f>IF(OR($AB1621="", $AC1621=""), "", IF($H1621=$M$3, "", IF(OR(AX$7&lt;$AB1621, $AC1621&lt;AX$6),"", MAX(AX$10:AX1620)+1)))</f>
        <v/>
      </c>
      <c r="AY1621" s="5" t="str">
        <f>IF(OR($AB1621="", $AC1621=""), "", IF($H1621=$M$3, "", IF(OR(AY$7&lt;$AB1621, $AC1621&lt;AY$6),"", MAX(AY$10:AY1620)+1)))</f>
        <v/>
      </c>
      <c r="AZ1621" s="5" t="str">
        <f>IF(OR($AB1621="", $AC1621=""), "", IF($H1621=$M$3, "", IF(OR(AZ$7&lt;$AB1621, $AC1621&lt;AZ$6),"", MAX(AZ$10:AZ1620)+1)))</f>
        <v/>
      </c>
      <c r="BA1621" s="5" t="str">
        <f>IF(OR($AB1621="", $AC1621=""), "", IF($H1621=$M$3, "", IF(OR(BA$7&lt;$AB1621, $AC1621&lt;BA$6),"", MAX(BA$10:BA1620)+1)))</f>
        <v/>
      </c>
      <c r="BB1621" s="5" t="str">
        <f>IF(OR($AB1621="", $AC1621=""), "", IF($H1621=$M$3, "", IF(OR(BB$7&lt;$AB1621, $AC1621&lt;BB$6),"", MAX(BB$10:BB1620)+1)))</f>
        <v/>
      </c>
      <c r="BC1621" s="5" t="str">
        <f>IF(OR($AB1621="", $AC1621=""), "", IF($H1621=$M$3, "", IF(OR(BC$7&lt;$AB1621, $AC1621&lt;BC$6),"", MAX(BC$10:BC1620)+1)))</f>
        <v/>
      </c>
      <c r="BD1621" s="5" t="str">
        <f>IF(OR($AB1621="", $AC1621=""), "", IF($H1621=$M$3, "", IF(OR(BD$7&lt;$AB1621, $AC1621&lt;BD$6),"", MAX(BD$10:BD1620)+1)))</f>
        <v/>
      </c>
      <c r="BE1621" s="5" t="str">
        <f>IF(OR($AB1621="", $AC1621=""), "", IF($H1621=$M$3, "", IF(OR(BE$7&lt;$AB1621, $AC1621&lt;BE$6),"", MAX(BE$10:BE1620)+1)))</f>
        <v/>
      </c>
      <c r="BF1621" s="5" t="str">
        <f>IF(OR($AB1621="", $AC1621=""), "", IF($H1621=$M$3, "", IF(OR(BF$7&lt;$AB1621, $AC1621&lt;BF$6),"", MAX(BF$10:BF1620)+1)))</f>
        <v/>
      </c>
      <c r="BG1621" s="5" t="str">
        <f>IF(OR($AB1621="", $AC1621=""), "", IF($H1621=$M$3, "", IF(OR(BG$7&lt;$AB1621, $AC1621&lt;BG$6),"", MAX(BG$10:BG1620)+1)))</f>
        <v/>
      </c>
      <c r="BH1621" s="5" t="str">
        <f>IF(OR($AB1621="", $AC1621=""), "", IF($H1621=$M$3, "", IF(OR(BH$7&lt;$AB1621, $AC1621&lt;BH$6),"", MAX(BH$10:BH1620)+1)))</f>
        <v/>
      </c>
      <c r="BI1621" s="5" t="str">
        <f>IF(OR($AB1621="", $AC1621=""), "", IF($H1621=$M$3, "", IF(OR(BI$7&lt;$AB1621, $AC1621&lt;BI$6),"", MAX(BI$10:BI1620)+1)))</f>
        <v/>
      </c>
      <c r="BK1621" s="5" t="str" cm="1">
        <f t="array" aca="1" ref="BK1621" ca="1">IFERROR(INDEX($AE1621:$BI1621, $BJ1621, MATCH($BK$9, $AE$9:$BI$9, 0)), "")</f>
        <v/>
      </c>
    </row>
    <row r="1622" spans="1:63" x14ac:dyDescent="0.25">
      <c r="A1622" s="2"/>
      <c r="B1622" s="254"/>
      <c r="C1622" s="255"/>
      <c r="D1622" s="256"/>
      <c r="E1622" s="257"/>
      <c r="F1622" s="257"/>
      <c r="G1622" s="258"/>
      <c r="H1622" s="259"/>
      <c r="I1622" s="16"/>
      <c r="J1622" s="5" t="str">
        <f t="shared" si="211"/>
        <v/>
      </c>
      <c r="K1622" s="2"/>
      <c r="O1622" s="5" t="str">
        <f t="shared" si="209"/>
        <v/>
      </c>
      <c r="Q1622" s="5" t="str">
        <f t="shared" si="212"/>
        <v/>
      </c>
      <c r="S1622" s="5" t="str">
        <f t="shared" si="210"/>
        <v/>
      </c>
      <c r="U1622" s="64" t="str">
        <f>IF($D1622="","", IF(COUNTIF('Intro &amp; Setup'!$AW$49:$AW$88, $D1622)&gt;0, "BH", TEXT($D1622, "ddd")))</f>
        <v/>
      </c>
      <c r="V1622" s="65" t="str">
        <f>IF($G1622="", "", IF(COUNTIF('Intro &amp; Setup'!$AW$49:$AW$88, $G1622)&gt;0, "BH", TEXT($G1622, "ddd")))</f>
        <v/>
      </c>
      <c r="W1622" s="64" t="str">
        <f t="shared" si="213"/>
        <v/>
      </c>
      <c r="X1622" s="65" t="str">
        <f t="shared" si="214"/>
        <v/>
      </c>
      <c r="Y1622" s="64" t="str">
        <f>IF(F1622="", "", IF(OR(F1622&lt;'Intro &amp; Setup'!$Z$20, F1622&gt;'Intro &amp; Setup'!$Z$22), "X", ""))</f>
        <v/>
      </c>
      <c r="Z1622" s="65" t="str">
        <f>IF(G1622="", "", IF(OR(G1622&lt;'Intro &amp; Setup'!$Z$20, G1622&gt;'Intro &amp; Setup'!$Z$22), "X", ""))</f>
        <v/>
      </c>
      <c r="AB1622" s="58" t="str">
        <f t="shared" si="215"/>
        <v/>
      </c>
      <c r="AC1622" s="59" t="str">
        <f t="shared" si="216"/>
        <v/>
      </c>
      <c r="AE1622" s="5" t="str">
        <f>IF(OR($AB1622="", $AC1622=""), "", IF($H1622=$M$3, "", IF(OR(AE$7&lt;$AB1622, $AC1622&lt;AE$6),"", MAX(AE$10:AE1621)+1)))</f>
        <v/>
      </c>
      <c r="AF1622" s="5" t="str">
        <f>IF(OR($AB1622="", $AC1622=""), "", IF($H1622=$M$3, "", IF(OR(AF$7&lt;$AB1622, $AC1622&lt;AF$6),"", MAX(AF$10:AF1621)+1)))</f>
        <v/>
      </c>
      <c r="AG1622" s="5" t="str">
        <f>IF(OR($AB1622="", $AC1622=""), "", IF($H1622=$M$3, "", IF(OR(AG$7&lt;$AB1622, $AC1622&lt;AG$6),"", MAX(AG$10:AG1621)+1)))</f>
        <v/>
      </c>
      <c r="AH1622" s="5" t="str">
        <f>IF(OR($AB1622="", $AC1622=""), "", IF($H1622=$M$3, "", IF(OR(AH$7&lt;$AB1622, $AC1622&lt;AH$6),"", MAX(AH$10:AH1621)+1)))</f>
        <v/>
      </c>
      <c r="AI1622" s="5" t="str">
        <f>IF(OR($AB1622="", $AC1622=""), "", IF($H1622=$M$3, "", IF(OR(AI$7&lt;$AB1622, $AC1622&lt;AI$6),"", MAX(AI$10:AI1621)+1)))</f>
        <v/>
      </c>
      <c r="AJ1622" s="5" t="str">
        <f>IF(OR($AB1622="", $AC1622=""), "", IF($H1622=$M$3, "", IF(OR(AJ$7&lt;$AB1622, $AC1622&lt;AJ$6),"", MAX(AJ$10:AJ1621)+1)))</f>
        <v/>
      </c>
      <c r="AK1622" s="5" t="str">
        <f>IF(OR($AB1622="", $AC1622=""), "", IF($H1622=$M$3, "", IF(OR(AK$7&lt;$AB1622, $AC1622&lt;AK$6),"", MAX(AK$10:AK1621)+1)))</f>
        <v/>
      </c>
      <c r="AL1622" s="5" t="str">
        <f>IF(OR($AB1622="", $AC1622=""), "", IF($H1622=$M$3, "", IF(OR(AL$7&lt;$AB1622, $AC1622&lt;AL$6),"", MAX(AL$10:AL1621)+1)))</f>
        <v/>
      </c>
      <c r="AM1622" s="5" t="str">
        <f>IF(OR($AB1622="", $AC1622=""), "", IF($H1622=$M$3, "", IF(OR(AM$7&lt;$AB1622, $AC1622&lt;AM$6),"", MAX(AM$10:AM1621)+1)))</f>
        <v/>
      </c>
      <c r="AN1622" s="5" t="str">
        <f>IF(OR($AB1622="", $AC1622=""), "", IF($H1622=$M$3, "", IF(OR(AN$7&lt;$AB1622, $AC1622&lt;AN$6),"", MAX(AN$10:AN1621)+1)))</f>
        <v/>
      </c>
      <c r="AO1622" s="5" t="str">
        <f>IF(OR($AB1622="", $AC1622=""), "", IF($H1622=$M$3, "", IF(OR(AO$7&lt;$AB1622, $AC1622&lt;AO$6),"", MAX(AO$10:AO1621)+1)))</f>
        <v/>
      </c>
      <c r="AP1622" s="5" t="str">
        <f>IF(OR($AB1622="", $AC1622=""), "", IF($H1622=$M$3, "", IF(OR(AP$7&lt;$AB1622, $AC1622&lt;AP$6),"", MAX(AP$10:AP1621)+1)))</f>
        <v/>
      </c>
      <c r="AQ1622" s="5" t="str">
        <f>IF(OR($AB1622="", $AC1622=""), "", IF($H1622=$M$3, "", IF(OR(AQ$7&lt;$AB1622, $AC1622&lt;AQ$6),"", MAX(AQ$10:AQ1621)+1)))</f>
        <v/>
      </c>
      <c r="AR1622" s="5" t="str">
        <f>IF(OR($AB1622="", $AC1622=""), "", IF($H1622=$M$3, "", IF(OR(AR$7&lt;$AB1622, $AC1622&lt;AR$6),"", MAX(AR$10:AR1621)+1)))</f>
        <v/>
      </c>
      <c r="AS1622" s="5" t="str">
        <f>IF(OR($AB1622="", $AC1622=""), "", IF($H1622=$M$3, "", IF(OR(AS$7&lt;$AB1622, $AC1622&lt;AS$6),"", MAX(AS$10:AS1621)+1)))</f>
        <v/>
      </c>
      <c r="AT1622" s="5" t="str">
        <f>IF(OR($AB1622="", $AC1622=""), "", IF($H1622=$M$3, "", IF(OR(AT$7&lt;$AB1622, $AC1622&lt;AT$6),"", MAX(AT$10:AT1621)+1)))</f>
        <v/>
      </c>
      <c r="AU1622" s="5" t="str">
        <f>IF(OR($AB1622="", $AC1622=""), "", IF($H1622=$M$3, "", IF(OR(AU$7&lt;$AB1622, $AC1622&lt;AU$6),"", MAX(AU$10:AU1621)+1)))</f>
        <v/>
      </c>
      <c r="AV1622" s="5" t="str">
        <f>IF(OR($AB1622="", $AC1622=""), "", IF($H1622=$M$3, "", IF(OR(AV$7&lt;$AB1622, $AC1622&lt;AV$6),"", MAX(AV$10:AV1621)+1)))</f>
        <v/>
      </c>
      <c r="AW1622" s="5" t="str">
        <f>IF(OR($AB1622="", $AC1622=""), "", IF($H1622=$M$3, "", IF(OR(AW$7&lt;$AB1622, $AC1622&lt;AW$6),"", MAX(AW$10:AW1621)+1)))</f>
        <v/>
      </c>
      <c r="AX1622" s="5" t="str">
        <f>IF(OR($AB1622="", $AC1622=""), "", IF($H1622=$M$3, "", IF(OR(AX$7&lt;$AB1622, $AC1622&lt;AX$6),"", MAX(AX$10:AX1621)+1)))</f>
        <v/>
      </c>
      <c r="AY1622" s="5" t="str">
        <f>IF(OR($AB1622="", $AC1622=""), "", IF($H1622=$M$3, "", IF(OR(AY$7&lt;$AB1622, $AC1622&lt;AY$6),"", MAX(AY$10:AY1621)+1)))</f>
        <v/>
      </c>
      <c r="AZ1622" s="5" t="str">
        <f>IF(OR($AB1622="", $AC1622=""), "", IF($H1622=$M$3, "", IF(OR(AZ$7&lt;$AB1622, $AC1622&lt;AZ$6),"", MAX(AZ$10:AZ1621)+1)))</f>
        <v/>
      </c>
      <c r="BA1622" s="5" t="str">
        <f>IF(OR($AB1622="", $AC1622=""), "", IF($H1622=$M$3, "", IF(OR(BA$7&lt;$AB1622, $AC1622&lt;BA$6),"", MAX(BA$10:BA1621)+1)))</f>
        <v/>
      </c>
      <c r="BB1622" s="5" t="str">
        <f>IF(OR($AB1622="", $AC1622=""), "", IF($H1622=$M$3, "", IF(OR(BB$7&lt;$AB1622, $AC1622&lt;BB$6),"", MAX(BB$10:BB1621)+1)))</f>
        <v/>
      </c>
      <c r="BC1622" s="5" t="str">
        <f>IF(OR($AB1622="", $AC1622=""), "", IF($H1622=$M$3, "", IF(OR(BC$7&lt;$AB1622, $AC1622&lt;BC$6),"", MAX(BC$10:BC1621)+1)))</f>
        <v/>
      </c>
      <c r="BD1622" s="5" t="str">
        <f>IF(OR($AB1622="", $AC1622=""), "", IF($H1622=$M$3, "", IF(OR(BD$7&lt;$AB1622, $AC1622&lt;BD$6),"", MAX(BD$10:BD1621)+1)))</f>
        <v/>
      </c>
      <c r="BE1622" s="5" t="str">
        <f>IF(OR($AB1622="", $AC1622=""), "", IF($H1622=$M$3, "", IF(OR(BE$7&lt;$AB1622, $AC1622&lt;BE$6),"", MAX(BE$10:BE1621)+1)))</f>
        <v/>
      </c>
      <c r="BF1622" s="5" t="str">
        <f>IF(OR($AB1622="", $AC1622=""), "", IF($H1622=$M$3, "", IF(OR(BF$7&lt;$AB1622, $AC1622&lt;BF$6),"", MAX(BF$10:BF1621)+1)))</f>
        <v/>
      </c>
      <c r="BG1622" s="5" t="str">
        <f>IF(OR($AB1622="", $AC1622=""), "", IF($H1622=$M$3, "", IF(OR(BG$7&lt;$AB1622, $AC1622&lt;BG$6),"", MAX(BG$10:BG1621)+1)))</f>
        <v/>
      </c>
      <c r="BH1622" s="5" t="str">
        <f>IF(OR($AB1622="", $AC1622=""), "", IF($H1622=$M$3, "", IF(OR(BH$7&lt;$AB1622, $AC1622&lt;BH$6),"", MAX(BH$10:BH1621)+1)))</f>
        <v/>
      </c>
      <c r="BI1622" s="5" t="str">
        <f>IF(OR($AB1622="", $AC1622=""), "", IF($H1622=$M$3, "", IF(OR(BI$7&lt;$AB1622, $AC1622&lt;BI$6),"", MAX(BI$10:BI1621)+1)))</f>
        <v/>
      </c>
      <c r="BK1622" s="5" t="str" cm="1">
        <f t="array" aca="1" ref="BK1622" ca="1">IFERROR(INDEX($AE1622:$BI1622, $BJ1622, MATCH($BK$9, $AE$9:$BI$9, 0)), "")</f>
        <v/>
      </c>
    </row>
    <row r="1623" spans="1:63" x14ac:dyDescent="0.25">
      <c r="A1623" s="2"/>
      <c r="B1623" s="254"/>
      <c r="C1623" s="255"/>
      <c r="D1623" s="256"/>
      <c r="E1623" s="257"/>
      <c r="F1623" s="257"/>
      <c r="G1623" s="258"/>
      <c r="H1623" s="259"/>
      <c r="I1623" s="16"/>
      <c r="J1623" s="5" t="str">
        <f t="shared" si="211"/>
        <v/>
      </c>
      <c r="K1623" s="2"/>
      <c r="O1623" s="5" t="str">
        <f t="shared" si="209"/>
        <v/>
      </c>
      <c r="Q1623" s="5" t="str">
        <f t="shared" si="212"/>
        <v/>
      </c>
      <c r="S1623" s="5" t="str">
        <f t="shared" si="210"/>
        <v/>
      </c>
      <c r="U1623" s="64" t="str">
        <f>IF($D1623="","", IF(COUNTIF('Intro &amp; Setup'!$AW$49:$AW$88, $D1623)&gt;0, "BH", TEXT($D1623, "ddd")))</f>
        <v/>
      </c>
      <c r="V1623" s="65" t="str">
        <f>IF($G1623="", "", IF(COUNTIF('Intro &amp; Setup'!$AW$49:$AW$88, $G1623)&gt;0, "BH", TEXT($G1623, "ddd")))</f>
        <v/>
      </c>
      <c r="W1623" s="64" t="str">
        <f t="shared" si="213"/>
        <v/>
      </c>
      <c r="X1623" s="65" t="str">
        <f t="shared" si="214"/>
        <v/>
      </c>
      <c r="Y1623" s="64" t="str">
        <f>IF(F1623="", "", IF(OR(F1623&lt;'Intro &amp; Setup'!$Z$20, F1623&gt;'Intro &amp; Setup'!$Z$22), "X", ""))</f>
        <v/>
      </c>
      <c r="Z1623" s="65" t="str">
        <f>IF(G1623="", "", IF(OR(G1623&lt;'Intro &amp; Setup'!$Z$20, G1623&gt;'Intro &amp; Setup'!$Z$22), "X", ""))</f>
        <v/>
      </c>
      <c r="AB1623" s="58" t="str">
        <f t="shared" si="215"/>
        <v/>
      </c>
      <c r="AC1623" s="59" t="str">
        <f t="shared" si="216"/>
        <v/>
      </c>
      <c r="AE1623" s="5" t="str">
        <f>IF(OR($AB1623="", $AC1623=""), "", IF($H1623=$M$3, "", IF(OR(AE$7&lt;$AB1623, $AC1623&lt;AE$6),"", MAX(AE$10:AE1622)+1)))</f>
        <v/>
      </c>
      <c r="AF1623" s="5" t="str">
        <f>IF(OR($AB1623="", $AC1623=""), "", IF($H1623=$M$3, "", IF(OR(AF$7&lt;$AB1623, $AC1623&lt;AF$6),"", MAX(AF$10:AF1622)+1)))</f>
        <v/>
      </c>
      <c r="AG1623" s="5" t="str">
        <f>IF(OR($AB1623="", $AC1623=""), "", IF($H1623=$M$3, "", IF(OR(AG$7&lt;$AB1623, $AC1623&lt;AG$6),"", MAX(AG$10:AG1622)+1)))</f>
        <v/>
      </c>
      <c r="AH1623" s="5" t="str">
        <f>IF(OR($AB1623="", $AC1623=""), "", IF($H1623=$M$3, "", IF(OR(AH$7&lt;$AB1623, $AC1623&lt;AH$6),"", MAX(AH$10:AH1622)+1)))</f>
        <v/>
      </c>
      <c r="AI1623" s="5" t="str">
        <f>IF(OR($AB1623="", $AC1623=""), "", IF($H1623=$M$3, "", IF(OR(AI$7&lt;$AB1623, $AC1623&lt;AI$6),"", MAX(AI$10:AI1622)+1)))</f>
        <v/>
      </c>
      <c r="AJ1623" s="5" t="str">
        <f>IF(OR($AB1623="", $AC1623=""), "", IF($H1623=$M$3, "", IF(OR(AJ$7&lt;$AB1623, $AC1623&lt;AJ$6),"", MAX(AJ$10:AJ1622)+1)))</f>
        <v/>
      </c>
      <c r="AK1623" s="5" t="str">
        <f>IF(OR($AB1623="", $AC1623=""), "", IF($H1623=$M$3, "", IF(OR(AK$7&lt;$AB1623, $AC1623&lt;AK$6),"", MAX(AK$10:AK1622)+1)))</f>
        <v/>
      </c>
      <c r="AL1623" s="5" t="str">
        <f>IF(OR($AB1623="", $AC1623=""), "", IF($H1623=$M$3, "", IF(OR(AL$7&lt;$AB1623, $AC1623&lt;AL$6),"", MAX(AL$10:AL1622)+1)))</f>
        <v/>
      </c>
      <c r="AM1623" s="5" t="str">
        <f>IF(OR($AB1623="", $AC1623=""), "", IF($H1623=$M$3, "", IF(OR(AM$7&lt;$AB1623, $AC1623&lt;AM$6),"", MAX(AM$10:AM1622)+1)))</f>
        <v/>
      </c>
      <c r="AN1623" s="5" t="str">
        <f>IF(OR($AB1623="", $AC1623=""), "", IF($H1623=$M$3, "", IF(OR(AN$7&lt;$AB1623, $AC1623&lt;AN$6),"", MAX(AN$10:AN1622)+1)))</f>
        <v/>
      </c>
      <c r="AO1623" s="5" t="str">
        <f>IF(OR($AB1623="", $AC1623=""), "", IF($H1623=$M$3, "", IF(OR(AO$7&lt;$AB1623, $AC1623&lt;AO$6),"", MAX(AO$10:AO1622)+1)))</f>
        <v/>
      </c>
      <c r="AP1623" s="5" t="str">
        <f>IF(OR($AB1623="", $AC1623=""), "", IF($H1623=$M$3, "", IF(OR(AP$7&lt;$AB1623, $AC1623&lt;AP$6),"", MAX(AP$10:AP1622)+1)))</f>
        <v/>
      </c>
      <c r="AQ1623" s="5" t="str">
        <f>IF(OR($AB1623="", $AC1623=""), "", IF($H1623=$M$3, "", IF(OR(AQ$7&lt;$AB1623, $AC1623&lt;AQ$6),"", MAX(AQ$10:AQ1622)+1)))</f>
        <v/>
      </c>
      <c r="AR1623" s="5" t="str">
        <f>IF(OR($AB1623="", $AC1623=""), "", IF($H1623=$M$3, "", IF(OR(AR$7&lt;$AB1623, $AC1623&lt;AR$6),"", MAX(AR$10:AR1622)+1)))</f>
        <v/>
      </c>
      <c r="AS1623" s="5" t="str">
        <f>IF(OR($AB1623="", $AC1623=""), "", IF($H1623=$M$3, "", IF(OR(AS$7&lt;$AB1623, $AC1623&lt;AS$6),"", MAX(AS$10:AS1622)+1)))</f>
        <v/>
      </c>
      <c r="AT1623" s="5" t="str">
        <f>IF(OR($AB1623="", $AC1623=""), "", IF($H1623=$M$3, "", IF(OR(AT$7&lt;$AB1623, $AC1623&lt;AT$6),"", MAX(AT$10:AT1622)+1)))</f>
        <v/>
      </c>
      <c r="AU1623" s="5" t="str">
        <f>IF(OR($AB1623="", $AC1623=""), "", IF($H1623=$M$3, "", IF(OR(AU$7&lt;$AB1623, $AC1623&lt;AU$6),"", MAX(AU$10:AU1622)+1)))</f>
        <v/>
      </c>
      <c r="AV1623" s="5" t="str">
        <f>IF(OR($AB1623="", $AC1623=""), "", IF($H1623=$M$3, "", IF(OR(AV$7&lt;$AB1623, $AC1623&lt;AV$6),"", MAX(AV$10:AV1622)+1)))</f>
        <v/>
      </c>
      <c r="AW1623" s="5" t="str">
        <f>IF(OR($AB1623="", $AC1623=""), "", IF($H1623=$M$3, "", IF(OR(AW$7&lt;$AB1623, $AC1623&lt;AW$6),"", MAX(AW$10:AW1622)+1)))</f>
        <v/>
      </c>
      <c r="AX1623" s="5" t="str">
        <f>IF(OR($AB1623="", $AC1623=""), "", IF($H1623=$M$3, "", IF(OR(AX$7&lt;$AB1623, $AC1623&lt;AX$6),"", MAX(AX$10:AX1622)+1)))</f>
        <v/>
      </c>
      <c r="AY1623" s="5" t="str">
        <f>IF(OR($AB1623="", $AC1623=""), "", IF($H1623=$M$3, "", IF(OR(AY$7&lt;$AB1623, $AC1623&lt;AY$6),"", MAX(AY$10:AY1622)+1)))</f>
        <v/>
      </c>
      <c r="AZ1623" s="5" t="str">
        <f>IF(OR($AB1623="", $AC1623=""), "", IF($H1623=$M$3, "", IF(OR(AZ$7&lt;$AB1623, $AC1623&lt;AZ$6),"", MAX(AZ$10:AZ1622)+1)))</f>
        <v/>
      </c>
      <c r="BA1623" s="5" t="str">
        <f>IF(OR($AB1623="", $AC1623=""), "", IF($H1623=$M$3, "", IF(OR(BA$7&lt;$AB1623, $AC1623&lt;BA$6),"", MAX(BA$10:BA1622)+1)))</f>
        <v/>
      </c>
      <c r="BB1623" s="5" t="str">
        <f>IF(OR($AB1623="", $AC1623=""), "", IF($H1623=$M$3, "", IF(OR(BB$7&lt;$AB1623, $AC1623&lt;BB$6),"", MAX(BB$10:BB1622)+1)))</f>
        <v/>
      </c>
      <c r="BC1623" s="5" t="str">
        <f>IF(OR($AB1623="", $AC1623=""), "", IF($H1623=$M$3, "", IF(OR(BC$7&lt;$AB1623, $AC1623&lt;BC$6),"", MAX(BC$10:BC1622)+1)))</f>
        <v/>
      </c>
      <c r="BD1623" s="5" t="str">
        <f>IF(OR($AB1623="", $AC1623=""), "", IF($H1623=$M$3, "", IF(OR(BD$7&lt;$AB1623, $AC1623&lt;BD$6),"", MAX(BD$10:BD1622)+1)))</f>
        <v/>
      </c>
      <c r="BE1623" s="5" t="str">
        <f>IF(OR($AB1623="", $AC1623=""), "", IF($H1623=$M$3, "", IF(OR(BE$7&lt;$AB1623, $AC1623&lt;BE$6),"", MAX(BE$10:BE1622)+1)))</f>
        <v/>
      </c>
      <c r="BF1623" s="5" t="str">
        <f>IF(OR($AB1623="", $AC1623=""), "", IF($H1623=$M$3, "", IF(OR(BF$7&lt;$AB1623, $AC1623&lt;BF$6),"", MAX(BF$10:BF1622)+1)))</f>
        <v/>
      </c>
      <c r="BG1623" s="5" t="str">
        <f>IF(OR($AB1623="", $AC1623=""), "", IF($H1623=$M$3, "", IF(OR(BG$7&lt;$AB1623, $AC1623&lt;BG$6),"", MAX(BG$10:BG1622)+1)))</f>
        <v/>
      </c>
      <c r="BH1623" s="5" t="str">
        <f>IF(OR($AB1623="", $AC1623=""), "", IF($H1623=$M$3, "", IF(OR(BH$7&lt;$AB1623, $AC1623&lt;BH$6),"", MAX(BH$10:BH1622)+1)))</f>
        <v/>
      </c>
      <c r="BI1623" s="5" t="str">
        <f>IF(OR($AB1623="", $AC1623=""), "", IF($H1623=$M$3, "", IF(OR(BI$7&lt;$AB1623, $AC1623&lt;BI$6),"", MAX(BI$10:BI1622)+1)))</f>
        <v/>
      </c>
      <c r="BK1623" s="5" t="str" cm="1">
        <f t="array" aca="1" ref="BK1623" ca="1">IFERROR(INDEX($AE1623:$BI1623, $BJ1623, MATCH($BK$9, $AE$9:$BI$9, 0)), "")</f>
        <v/>
      </c>
    </row>
    <row r="1624" spans="1:63" x14ac:dyDescent="0.25">
      <c r="A1624" s="2"/>
      <c r="B1624" s="254"/>
      <c r="C1624" s="255"/>
      <c r="D1624" s="256"/>
      <c r="E1624" s="257"/>
      <c r="F1624" s="257"/>
      <c r="G1624" s="258"/>
      <c r="H1624" s="259"/>
      <c r="I1624" s="16"/>
      <c r="J1624" s="5" t="str">
        <f t="shared" si="211"/>
        <v/>
      </c>
      <c r="K1624" s="2"/>
      <c r="O1624" s="5" t="str">
        <f t="shared" si="209"/>
        <v/>
      </c>
      <c r="Q1624" s="5" t="str">
        <f t="shared" si="212"/>
        <v/>
      </c>
      <c r="S1624" s="5" t="str">
        <f t="shared" si="210"/>
        <v/>
      </c>
      <c r="U1624" s="64" t="str">
        <f>IF($D1624="","", IF(COUNTIF('Intro &amp; Setup'!$AW$49:$AW$88, $D1624)&gt;0, "BH", TEXT($D1624, "ddd")))</f>
        <v/>
      </c>
      <c r="V1624" s="65" t="str">
        <f>IF($G1624="", "", IF(COUNTIF('Intro &amp; Setup'!$AW$49:$AW$88, $G1624)&gt;0, "BH", TEXT($G1624, "ddd")))</f>
        <v/>
      </c>
      <c r="W1624" s="64" t="str">
        <f t="shared" si="213"/>
        <v/>
      </c>
      <c r="X1624" s="65" t="str">
        <f t="shared" si="214"/>
        <v/>
      </c>
      <c r="Y1624" s="64" t="str">
        <f>IF(F1624="", "", IF(OR(F1624&lt;'Intro &amp; Setup'!$Z$20, F1624&gt;'Intro &amp; Setup'!$Z$22), "X", ""))</f>
        <v/>
      </c>
      <c r="Z1624" s="65" t="str">
        <f>IF(G1624="", "", IF(OR(G1624&lt;'Intro &amp; Setup'!$Z$20, G1624&gt;'Intro &amp; Setup'!$Z$22), "X", ""))</f>
        <v/>
      </c>
      <c r="AB1624" s="58" t="str">
        <f t="shared" si="215"/>
        <v/>
      </c>
      <c r="AC1624" s="59" t="str">
        <f t="shared" si="216"/>
        <v/>
      </c>
      <c r="AE1624" s="5" t="str">
        <f>IF(OR($AB1624="", $AC1624=""), "", IF($H1624=$M$3, "", IF(OR(AE$7&lt;$AB1624, $AC1624&lt;AE$6),"", MAX(AE$10:AE1623)+1)))</f>
        <v/>
      </c>
      <c r="AF1624" s="5" t="str">
        <f>IF(OR($AB1624="", $AC1624=""), "", IF($H1624=$M$3, "", IF(OR(AF$7&lt;$AB1624, $AC1624&lt;AF$6),"", MAX(AF$10:AF1623)+1)))</f>
        <v/>
      </c>
      <c r="AG1624" s="5" t="str">
        <f>IF(OR($AB1624="", $AC1624=""), "", IF($H1624=$M$3, "", IF(OR(AG$7&lt;$AB1624, $AC1624&lt;AG$6),"", MAX(AG$10:AG1623)+1)))</f>
        <v/>
      </c>
      <c r="AH1624" s="5" t="str">
        <f>IF(OR($AB1624="", $AC1624=""), "", IF($H1624=$M$3, "", IF(OR(AH$7&lt;$AB1624, $AC1624&lt;AH$6),"", MAX(AH$10:AH1623)+1)))</f>
        <v/>
      </c>
      <c r="AI1624" s="5" t="str">
        <f>IF(OR($AB1624="", $AC1624=""), "", IF($H1624=$M$3, "", IF(OR(AI$7&lt;$AB1624, $AC1624&lt;AI$6),"", MAX(AI$10:AI1623)+1)))</f>
        <v/>
      </c>
      <c r="AJ1624" s="5" t="str">
        <f>IF(OR($AB1624="", $AC1624=""), "", IF($H1624=$M$3, "", IF(OR(AJ$7&lt;$AB1624, $AC1624&lt;AJ$6),"", MAX(AJ$10:AJ1623)+1)))</f>
        <v/>
      </c>
      <c r="AK1624" s="5" t="str">
        <f>IF(OR($AB1624="", $AC1624=""), "", IF($H1624=$M$3, "", IF(OR(AK$7&lt;$AB1624, $AC1624&lt;AK$6),"", MAX(AK$10:AK1623)+1)))</f>
        <v/>
      </c>
      <c r="AL1624" s="5" t="str">
        <f>IF(OR($AB1624="", $AC1624=""), "", IF($H1624=$M$3, "", IF(OR(AL$7&lt;$AB1624, $AC1624&lt;AL$6),"", MAX(AL$10:AL1623)+1)))</f>
        <v/>
      </c>
      <c r="AM1624" s="5" t="str">
        <f>IF(OR($AB1624="", $AC1624=""), "", IF($H1624=$M$3, "", IF(OR(AM$7&lt;$AB1624, $AC1624&lt;AM$6),"", MAX(AM$10:AM1623)+1)))</f>
        <v/>
      </c>
      <c r="AN1624" s="5" t="str">
        <f>IF(OR($AB1624="", $AC1624=""), "", IF($H1624=$M$3, "", IF(OR(AN$7&lt;$AB1624, $AC1624&lt;AN$6),"", MAX(AN$10:AN1623)+1)))</f>
        <v/>
      </c>
      <c r="AO1624" s="5" t="str">
        <f>IF(OR($AB1624="", $AC1624=""), "", IF($H1624=$M$3, "", IF(OR(AO$7&lt;$AB1624, $AC1624&lt;AO$6),"", MAX(AO$10:AO1623)+1)))</f>
        <v/>
      </c>
      <c r="AP1624" s="5" t="str">
        <f>IF(OR($AB1624="", $AC1624=""), "", IF($H1624=$M$3, "", IF(OR(AP$7&lt;$AB1624, $AC1624&lt;AP$6),"", MAX(AP$10:AP1623)+1)))</f>
        <v/>
      </c>
      <c r="AQ1624" s="5" t="str">
        <f>IF(OR($AB1624="", $AC1624=""), "", IF($H1624=$M$3, "", IF(OR(AQ$7&lt;$AB1624, $AC1624&lt;AQ$6),"", MAX(AQ$10:AQ1623)+1)))</f>
        <v/>
      </c>
      <c r="AR1624" s="5" t="str">
        <f>IF(OR($AB1624="", $AC1624=""), "", IF($H1624=$M$3, "", IF(OR(AR$7&lt;$AB1624, $AC1624&lt;AR$6),"", MAX(AR$10:AR1623)+1)))</f>
        <v/>
      </c>
      <c r="AS1624" s="5" t="str">
        <f>IF(OR($AB1624="", $AC1624=""), "", IF($H1624=$M$3, "", IF(OR(AS$7&lt;$AB1624, $AC1624&lt;AS$6),"", MAX(AS$10:AS1623)+1)))</f>
        <v/>
      </c>
      <c r="AT1624" s="5" t="str">
        <f>IF(OR($AB1624="", $AC1624=""), "", IF($H1624=$M$3, "", IF(OR(AT$7&lt;$AB1624, $AC1624&lt;AT$6),"", MAX(AT$10:AT1623)+1)))</f>
        <v/>
      </c>
      <c r="AU1624" s="5" t="str">
        <f>IF(OR($AB1624="", $AC1624=""), "", IF($H1624=$M$3, "", IF(OR(AU$7&lt;$AB1624, $AC1624&lt;AU$6),"", MAX(AU$10:AU1623)+1)))</f>
        <v/>
      </c>
      <c r="AV1624" s="5" t="str">
        <f>IF(OR($AB1624="", $AC1624=""), "", IF($H1624=$M$3, "", IF(OR(AV$7&lt;$AB1624, $AC1624&lt;AV$6),"", MAX(AV$10:AV1623)+1)))</f>
        <v/>
      </c>
      <c r="AW1624" s="5" t="str">
        <f>IF(OR($AB1624="", $AC1624=""), "", IF($H1624=$M$3, "", IF(OR(AW$7&lt;$AB1624, $AC1624&lt;AW$6),"", MAX(AW$10:AW1623)+1)))</f>
        <v/>
      </c>
      <c r="AX1624" s="5" t="str">
        <f>IF(OR($AB1624="", $AC1624=""), "", IF($H1624=$M$3, "", IF(OR(AX$7&lt;$AB1624, $AC1624&lt;AX$6),"", MAX(AX$10:AX1623)+1)))</f>
        <v/>
      </c>
      <c r="AY1624" s="5" t="str">
        <f>IF(OR($AB1624="", $AC1624=""), "", IF($H1624=$M$3, "", IF(OR(AY$7&lt;$AB1624, $AC1624&lt;AY$6),"", MAX(AY$10:AY1623)+1)))</f>
        <v/>
      </c>
      <c r="AZ1624" s="5" t="str">
        <f>IF(OR($AB1624="", $AC1624=""), "", IF($H1624=$M$3, "", IF(OR(AZ$7&lt;$AB1624, $AC1624&lt;AZ$6),"", MAX(AZ$10:AZ1623)+1)))</f>
        <v/>
      </c>
      <c r="BA1624" s="5" t="str">
        <f>IF(OR($AB1624="", $AC1624=""), "", IF($H1624=$M$3, "", IF(OR(BA$7&lt;$AB1624, $AC1624&lt;BA$6),"", MAX(BA$10:BA1623)+1)))</f>
        <v/>
      </c>
      <c r="BB1624" s="5" t="str">
        <f>IF(OR($AB1624="", $AC1624=""), "", IF($H1624=$M$3, "", IF(OR(BB$7&lt;$AB1624, $AC1624&lt;BB$6),"", MAX(BB$10:BB1623)+1)))</f>
        <v/>
      </c>
      <c r="BC1624" s="5" t="str">
        <f>IF(OR($AB1624="", $AC1624=""), "", IF($H1624=$M$3, "", IF(OR(BC$7&lt;$AB1624, $AC1624&lt;BC$6),"", MAX(BC$10:BC1623)+1)))</f>
        <v/>
      </c>
      <c r="BD1624" s="5" t="str">
        <f>IF(OR($AB1624="", $AC1624=""), "", IF($H1624=$M$3, "", IF(OR(BD$7&lt;$AB1624, $AC1624&lt;BD$6),"", MAX(BD$10:BD1623)+1)))</f>
        <v/>
      </c>
      <c r="BE1624" s="5" t="str">
        <f>IF(OR($AB1624="", $AC1624=""), "", IF($H1624=$M$3, "", IF(OR(BE$7&lt;$AB1624, $AC1624&lt;BE$6),"", MAX(BE$10:BE1623)+1)))</f>
        <v/>
      </c>
      <c r="BF1624" s="5" t="str">
        <f>IF(OR($AB1624="", $AC1624=""), "", IF($H1624=$M$3, "", IF(OR(BF$7&lt;$AB1624, $AC1624&lt;BF$6),"", MAX(BF$10:BF1623)+1)))</f>
        <v/>
      </c>
      <c r="BG1624" s="5" t="str">
        <f>IF(OR($AB1624="", $AC1624=""), "", IF($H1624=$M$3, "", IF(OR(BG$7&lt;$AB1624, $AC1624&lt;BG$6),"", MAX(BG$10:BG1623)+1)))</f>
        <v/>
      </c>
      <c r="BH1624" s="5" t="str">
        <f>IF(OR($AB1624="", $AC1624=""), "", IF($H1624=$M$3, "", IF(OR(BH$7&lt;$AB1624, $AC1624&lt;BH$6),"", MAX(BH$10:BH1623)+1)))</f>
        <v/>
      </c>
      <c r="BI1624" s="5" t="str">
        <f>IF(OR($AB1624="", $AC1624=""), "", IF($H1624=$M$3, "", IF(OR(BI$7&lt;$AB1624, $AC1624&lt;BI$6),"", MAX(BI$10:BI1623)+1)))</f>
        <v/>
      </c>
      <c r="BK1624" s="5" t="str" cm="1">
        <f t="array" aca="1" ref="BK1624" ca="1">IFERROR(INDEX($AE1624:$BI1624, $BJ1624, MATCH($BK$9, $AE$9:$BI$9, 0)), "")</f>
        <v/>
      </c>
    </row>
    <row r="1625" spans="1:63" x14ac:dyDescent="0.25">
      <c r="A1625" s="2"/>
      <c r="B1625" s="254"/>
      <c r="C1625" s="255"/>
      <c r="D1625" s="256"/>
      <c r="E1625" s="257"/>
      <c r="F1625" s="257"/>
      <c r="G1625" s="258"/>
      <c r="H1625" s="259"/>
      <c r="I1625" s="16"/>
      <c r="J1625" s="5" t="str">
        <f t="shared" si="211"/>
        <v/>
      </c>
      <c r="K1625" s="2"/>
      <c r="O1625" s="5" t="str">
        <f t="shared" si="209"/>
        <v/>
      </c>
      <c r="Q1625" s="5" t="str">
        <f t="shared" si="212"/>
        <v/>
      </c>
      <c r="S1625" s="5" t="str">
        <f t="shared" si="210"/>
        <v/>
      </c>
      <c r="U1625" s="64" t="str">
        <f>IF($D1625="","", IF(COUNTIF('Intro &amp; Setup'!$AW$49:$AW$88, $D1625)&gt;0, "BH", TEXT($D1625, "ddd")))</f>
        <v/>
      </c>
      <c r="V1625" s="65" t="str">
        <f>IF($G1625="", "", IF(COUNTIF('Intro &amp; Setup'!$AW$49:$AW$88, $G1625)&gt;0, "BH", TEXT($G1625, "ddd")))</f>
        <v/>
      </c>
      <c r="W1625" s="64" t="str">
        <f t="shared" si="213"/>
        <v/>
      </c>
      <c r="X1625" s="65" t="str">
        <f t="shared" si="214"/>
        <v/>
      </c>
      <c r="Y1625" s="64" t="str">
        <f>IF(F1625="", "", IF(OR(F1625&lt;'Intro &amp; Setup'!$Z$20, F1625&gt;'Intro &amp; Setup'!$Z$22), "X", ""))</f>
        <v/>
      </c>
      <c r="Z1625" s="65" t="str">
        <f>IF(G1625="", "", IF(OR(G1625&lt;'Intro &amp; Setup'!$Z$20, G1625&gt;'Intro &amp; Setup'!$Z$22), "X", ""))</f>
        <v/>
      </c>
      <c r="AB1625" s="58" t="str">
        <f t="shared" si="215"/>
        <v/>
      </c>
      <c r="AC1625" s="59" t="str">
        <f t="shared" si="216"/>
        <v/>
      </c>
      <c r="AE1625" s="5" t="str">
        <f>IF(OR($AB1625="", $AC1625=""), "", IF($H1625=$M$3, "", IF(OR(AE$7&lt;$AB1625, $AC1625&lt;AE$6),"", MAX(AE$10:AE1624)+1)))</f>
        <v/>
      </c>
      <c r="AF1625" s="5" t="str">
        <f>IF(OR($AB1625="", $AC1625=""), "", IF($H1625=$M$3, "", IF(OR(AF$7&lt;$AB1625, $AC1625&lt;AF$6),"", MAX(AF$10:AF1624)+1)))</f>
        <v/>
      </c>
      <c r="AG1625" s="5" t="str">
        <f>IF(OR($AB1625="", $AC1625=""), "", IF($H1625=$M$3, "", IF(OR(AG$7&lt;$AB1625, $AC1625&lt;AG$6),"", MAX(AG$10:AG1624)+1)))</f>
        <v/>
      </c>
      <c r="AH1625" s="5" t="str">
        <f>IF(OR($AB1625="", $AC1625=""), "", IF($H1625=$M$3, "", IF(OR(AH$7&lt;$AB1625, $AC1625&lt;AH$6),"", MAX(AH$10:AH1624)+1)))</f>
        <v/>
      </c>
      <c r="AI1625" s="5" t="str">
        <f>IF(OR($AB1625="", $AC1625=""), "", IF($H1625=$M$3, "", IF(OR(AI$7&lt;$AB1625, $AC1625&lt;AI$6),"", MAX(AI$10:AI1624)+1)))</f>
        <v/>
      </c>
      <c r="AJ1625" s="5" t="str">
        <f>IF(OR($AB1625="", $AC1625=""), "", IF($H1625=$M$3, "", IF(OR(AJ$7&lt;$AB1625, $AC1625&lt;AJ$6),"", MAX(AJ$10:AJ1624)+1)))</f>
        <v/>
      </c>
      <c r="AK1625" s="5" t="str">
        <f>IF(OR($AB1625="", $AC1625=""), "", IF($H1625=$M$3, "", IF(OR(AK$7&lt;$AB1625, $AC1625&lt;AK$6),"", MAX(AK$10:AK1624)+1)))</f>
        <v/>
      </c>
      <c r="AL1625" s="5" t="str">
        <f>IF(OR($AB1625="", $AC1625=""), "", IF($H1625=$M$3, "", IF(OR(AL$7&lt;$AB1625, $AC1625&lt;AL$6),"", MAX(AL$10:AL1624)+1)))</f>
        <v/>
      </c>
      <c r="AM1625" s="5" t="str">
        <f>IF(OR($AB1625="", $AC1625=""), "", IF($H1625=$M$3, "", IF(OR(AM$7&lt;$AB1625, $AC1625&lt;AM$6),"", MAX(AM$10:AM1624)+1)))</f>
        <v/>
      </c>
      <c r="AN1625" s="5" t="str">
        <f>IF(OR($AB1625="", $AC1625=""), "", IF($H1625=$M$3, "", IF(OR(AN$7&lt;$AB1625, $AC1625&lt;AN$6),"", MAX(AN$10:AN1624)+1)))</f>
        <v/>
      </c>
      <c r="AO1625" s="5" t="str">
        <f>IF(OR($AB1625="", $AC1625=""), "", IF($H1625=$M$3, "", IF(OR(AO$7&lt;$AB1625, $AC1625&lt;AO$6),"", MAX(AO$10:AO1624)+1)))</f>
        <v/>
      </c>
      <c r="AP1625" s="5" t="str">
        <f>IF(OR($AB1625="", $AC1625=""), "", IF($H1625=$M$3, "", IF(OR(AP$7&lt;$AB1625, $AC1625&lt;AP$6),"", MAX(AP$10:AP1624)+1)))</f>
        <v/>
      </c>
      <c r="AQ1625" s="5" t="str">
        <f>IF(OR($AB1625="", $AC1625=""), "", IF($H1625=$M$3, "", IF(OR(AQ$7&lt;$AB1625, $AC1625&lt;AQ$6),"", MAX(AQ$10:AQ1624)+1)))</f>
        <v/>
      </c>
      <c r="AR1625" s="5" t="str">
        <f>IF(OR($AB1625="", $AC1625=""), "", IF($H1625=$M$3, "", IF(OR(AR$7&lt;$AB1625, $AC1625&lt;AR$6),"", MAX(AR$10:AR1624)+1)))</f>
        <v/>
      </c>
      <c r="AS1625" s="5" t="str">
        <f>IF(OR($AB1625="", $AC1625=""), "", IF($H1625=$M$3, "", IF(OR(AS$7&lt;$AB1625, $AC1625&lt;AS$6),"", MAX(AS$10:AS1624)+1)))</f>
        <v/>
      </c>
      <c r="AT1625" s="5" t="str">
        <f>IF(OR($AB1625="", $AC1625=""), "", IF($H1625=$M$3, "", IF(OR(AT$7&lt;$AB1625, $AC1625&lt;AT$6),"", MAX(AT$10:AT1624)+1)))</f>
        <v/>
      </c>
      <c r="AU1625" s="5" t="str">
        <f>IF(OR($AB1625="", $AC1625=""), "", IF($H1625=$M$3, "", IF(OR(AU$7&lt;$AB1625, $AC1625&lt;AU$6),"", MAX(AU$10:AU1624)+1)))</f>
        <v/>
      </c>
      <c r="AV1625" s="5" t="str">
        <f>IF(OR($AB1625="", $AC1625=""), "", IF($H1625=$M$3, "", IF(OR(AV$7&lt;$AB1625, $AC1625&lt;AV$6),"", MAX(AV$10:AV1624)+1)))</f>
        <v/>
      </c>
      <c r="AW1625" s="5" t="str">
        <f>IF(OR($AB1625="", $AC1625=""), "", IF($H1625=$M$3, "", IF(OR(AW$7&lt;$AB1625, $AC1625&lt;AW$6),"", MAX(AW$10:AW1624)+1)))</f>
        <v/>
      </c>
      <c r="AX1625" s="5" t="str">
        <f>IF(OR($AB1625="", $AC1625=""), "", IF($H1625=$M$3, "", IF(OR(AX$7&lt;$AB1625, $AC1625&lt;AX$6),"", MAX(AX$10:AX1624)+1)))</f>
        <v/>
      </c>
      <c r="AY1625" s="5" t="str">
        <f>IF(OR($AB1625="", $AC1625=""), "", IF($H1625=$M$3, "", IF(OR(AY$7&lt;$AB1625, $AC1625&lt;AY$6),"", MAX(AY$10:AY1624)+1)))</f>
        <v/>
      </c>
      <c r="AZ1625" s="5" t="str">
        <f>IF(OR($AB1625="", $AC1625=""), "", IF($H1625=$M$3, "", IF(OR(AZ$7&lt;$AB1625, $AC1625&lt;AZ$6),"", MAX(AZ$10:AZ1624)+1)))</f>
        <v/>
      </c>
      <c r="BA1625" s="5" t="str">
        <f>IF(OR($AB1625="", $AC1625=""), "", IF($H1625=$M$3, "", IF(OR(BA$7&lt;$AB1625, $AC1625&lt;BA$6),"", MAX(BA$10:BA1624)+1)))</f>
        <v/>
      </c>
      <c r="BB1625" s="5" t="str">
        <f>IF(OR($AB1625="", $AC1625=""), "", IF($H1625=$M$3, "", IF(OR(BB$7&lt;$AB1625, $AC1625&lt;BB$6),"", MAX(BB$10:BB1624)+1)))</f>
        <v/>
      </c>
      <c r="BC1625" s="5" t="str">
        <f>IF(OR($AB1625="", $AC1625=""), "", IF($H1625=$M$3, "", IF(OR(BC$7&lt;$AB1625, $AC1625&lt;BC$6),"", MAX(BC$10:BC1624)+1)))</f>
        <v/>
      </c>
      <c r="BD1625" s="5" t="str">
        <f>IF(OR($AB1625="", $AC1625=""), "", IF($H1625=$M$3, "", IF(OR(BD$7&lt;$AB1625, $AC1625&lt;BD$6),"", MAX(BD$10:BD1624)+1)))</f>
        <v/>
      </c>
      <c r="BE1625" s="5" t="str">
        <f>IF(OR($AB1625="", $AC1625=""), "", IF($H1625=$M$3, "", IF(OR(BE$7&lt;$AB1625, $AC1625&lt;BE$6),"", MAX(BE$10:BE1624)+1)))</f>
        <v/>
      </c>
      <c r="BF1625" s="5" t="str">
        <f>IF(OR($AB1625="", $AC1625=""), "", IF($H1625=$M$3, "", IF(OR(BF$7&lt;$AB1625, $AC1625&lt;BF$6),"", MAX(BF$10:BF1624)+1)))</f>
        <v/>
      </c>
      <c r="BG1625" s="5" t="str">
        <f>IF(OR($AB1625="", $AC1625=""), "", IF($H1625=$M$3, "", IF(OR(BG$7&lt;$AB1625, $AC1625&lt;BG$6),"", MAX(BG$10:BG1624)+1)))</f>
        <v/>
      </c>
      <c r="BH1625" s="5" t="str">
        <f>IF(OR($AB1625="", $AC1625=""), "", IF($H1625=$M$3, "", IF(OR(BH$7&lt;$AB1625, $AC1625&lt;BH$6),"", MAX(BH$10:BH1624)+1)))</f>
        <v/>
      </c>
      <c r="BI1625" s="5" t="str">
        <f>IF(OR($AB1625="", $AC1625=""), "", IF($H1625=$M$3, "", IF(OR(BI$7&lt;$AB1625, $AC1625&lt;BI$6),"", MAX(BI$10:BI1624)+1)))</f>
        <v/>
      </c>
      <c r="BK1625" s="5" t="str" cm="1">
        <f t="array" aca="1" ref="BK1625" ca="1">IFERROR(INDEX($AE1625:$BI1625, $BJ1625, MATCH($BK$9, $AE$9:$BI$9, 0)), "")</f>
        <v/>
      </c>
    </row>
    <row r="1626" spans="1:63" x14ac:dyDescent="0.25">
      <c r="A1626" s="2"/>
      <c r="B1626" s="254"/>
      <c r="C1626" s="255"/>
      <c r="D1626" s="256"/>
      <c r="E1626" s="257"/>
      <c r="F1626" s="257"/>
      <c r="G1626" s="258"/>
      <c r="H1626" s="259"/>
      <c r="I1626" s="16"/>
      <c r="J1626" s="5" t="str">
        <f t="shared" si="211"/>
        <v/>
      </c>
      <c r="K1626" s="2"/>
      <c r="O1626" s="5" t="str">
        <f t="shared" si="209"/>
        <v/>
      </c>
      <c r="Q1626" s="5" t="str">
        <f t="shared" si="212"/>
        <v/>
      </c>
      <c r="S1626" s="5" t="str">
        <f t="shared" si="210"/>
        <v/>
      </c>
      <c r="U1626" s="64" t="str">
        <f>IF($D1626="","", IF(COUNTIF('Intro &amp; Setup'!$AW$49:$AW$88, $D1626)&gt;0, "BH", TEXT($D1626, "ddd")))</f>
        <v/>
      </c>
      <c r="V1626" s="65" t="str">
        <f>IF($G1626="", "", IF(COUNTIF('Intro &amp; Setup'!$AW$49:$AW$88, $G1626)&gt;0, "BH", TEXT($G1626, "ddd")))</f>
        <v/>
      </c>
      <c r="W1626" s="64" t="str">
        <f t="shared" si="213"/>
        <v/>
      </c>
      <c r="X1626" s="65" t="str">
        <f t="shared" si="214"/>
        <v/>
      </c>
      <c r="Y1626" s="64" t="str">
        <f>IF(F1626="", "", IF(OR(F1626&lt;'Intro &amp; Setup'!$Z$20, F1626&gt;'Intro &amp; Setup'!$Z$22), "X", ""))</f>
        <v/>
      </c>
      <c r="Z1626" s="65" t="str">
        <f>IF(G1626="", "", IF(OR(G1626&lt;'Intro &amp; Setup'!$Z$20, G1626&gt;'Intro &amp; Setup'!$Z$22), "X", ""))</f>
        <v/>
      </c>
      <c r="AB1626" s="58" t="str">
        <f t="shared" si="215"/>
        <v/>
      </c>
      <c r="AC1626" s="59" t="str">
        <f t="shared" si="216"/>
        <v/>
      </c>
      <c r="AE1626" s="5" t="str">
        <f>IF(OR($AB1626="", $AC1626=""), "", IF($H1626=$M$3, "", IF(OR(AE$7&lt;$AB1626, $AC1626&lt;AE$6),"", MAX(AE$10:AE1625)+1)))</f>
        <v/>
      </c>
      <c r="AF1626" s="5" t="str">
        <f>IF(OR($AB1626="", $AC1626=""), "", IF($H1626=$M$3, "", IF(OR(AF$7&lt;$AB1626, $AC1626&lt;AF$6),"", MAX(AF$10:AF1625)+1)))</f>
        <v/>
      </c>
      <c r="AG1626" s="5" t="str">
        <f>IF(OR($AB1626="", $AC1626=""), "", IF($H1626=$M$3, "", IF(OR(AG$7&lt;$AB1626, $AC1626&lt;AG$6),"", MAX(AG$10:AG1625)+1)))</f>
        <v/>
      </c>
      <c r="AH1626" s="5" t="str">
        <f>IF(OR($AB1626="", $AC1626=""), "", IF($H1626=$M$3, "", IF(OR(AH$7&lt;$AB1626, $AC1626&lt;AH$6),"", MAX(AH$10:AH1625)+1)))</f>
        <v/>
      </c>
      <c r="AI1626" s="5" t="str">
        <f>IF(OR($AB1626="", $AC1626=""), "", IF($H1626=$M$3, "", IF(OR(AI$7&lt;$AB1626, $AC1626&lt;AI$6),"", MAX(AI$10:AI1625)+1)))</f>
        <v/>
      </c>
      <c r="AJ1626" s="5" t="str">
        <f>IF(OR($AB1626="", $AC1626=""), "", IF($H1626=$M$3, "", IF(OR(AJ$7&lt;$AB1626, $AC1626&lt;AJ$6),"", MAX(AJ$10:AJ1625)+1)))</f>
        <v/>
      </c>
      <c r="AK1626" s="5" t="str">
        <f>IF(OR($AB1626="", $AC1626=""), "", IF($H1626=$M$3, "", IF(OR(AK$7&lt;$AB1626, $AC1626&lt;AK$6),"", MAX(AK$10:AK1625)+1)))</f>
        <v/>
      </c>
      <c r="AL1626" s="5" t="str">
        <f>IF(OR($AB1626="", $AC1626=""), "", IF($H1626=$M$3, "", IF(OR(AL$7&lt;$AB1626, $AC1626&lt;AL$6),"", MAX(AL$10:AL1625)+1)))</f>
        <v/>
      </c>
      <c r="AM1626" s="5" t="str">
        <f>IF(OR($AB1626="", $AC1626=""), "", IF($H1626=$M$3, "", IF(OR(AM$7&lt;$AB1626, $AC1626&lt;AM$6),"", MAX(AM$10:AM1625)+1)))</f>
        <v/>
      </c>
      <c r="AN1626" s="5" t="str">
        <f>IF(OR($AB1626="", $AC1626=""), "", IF($H1626=$M$3, "", IF(OR(AN$7&lt;$AB1626, $AC1626&lt;AN$6),"", MAX(AN$10:AN1625)+1)))</f>
        <v/>
      </c>
      <c r="AO1626" s="5" t="str">
        <f>IF(OR($AB1626="", $AC1626=""), "", IF($H1626=$M$3, "", IF(OR(AO$7&lt;$AB1626, $AC1626&lt;AO$6),"", MAX(AO$10:AO1625)+1)))</f>
        <v/>
      </c>
      <c r="AP1626" s="5" t="str">
        <f>IF(OR($AB1626="", $AC1626=""), "", IF($H1626=$M$3, "", IF(OR(AP$7&lt;$AB1626, $AC1626&lt;AP$6),"", MAX(AP$10:AP1625)+1)))</f>
        <v/>
      </c>
      <c r="AQ1626" s="5" t="str">
        <f>IF(OR($AB1626="", $AC1626=""), "", IF($H1626=$M$3, "", IF(OR(AQ$7&lt;$AB1626, $AC1626&lt;AQ$6),"", MAX(AQ$10:AQ1625)+1)))</f>
        <v/>
      </c>
      <c r="AR1626" s="5" t="str">
        <f>IF(OR($AB1626="", $AC1626=""), "", IF($H1626=$M$3, "", IF(OR(AR$7&lt;$AB1626, $AC1626&lt;AR$6),"", MAX(AR$10:AR1625)+1)))</f>
        <v/>
      </c>
      <c r="AS1626" s="5" t="str">
        <f>IF(OR($AB1626="", $AC1626=""), "", IF($H1626=$M$3, "", IF(OR(AS$7&lt;$AB1626, $AC1626&lt;AS$6),"", MAX(AS$10:AS1625)+1)))</f>
        <v/>
      </c>
      <c r="AT1626" s="5" t="str">
        <f>IF(OR($AB1626="", $AC1626=""), "", IF($H1626=$M$3, "", IF(OR(AT$7&lt;$AB1626, $AC1626&lt;AT$6),"", MAX(AT$10:AT1625)+1)))</f>
        <v/>
      </c>
      <c r="AU1626" s="5" t="str">
        <f>IF(OR($AB1626="", $AC1626=""), "", IF($H1626=$M$3, "", IF(OR(AU$7&lt;$AB1626, $AC1626&lt;AU$6),"", MAX(AU$10:AU1625)+1)))</f>
        <v/>
      </c>
      <c r="AV1626" s="5" t="str">
        <f>IF(OR($AB1626="", $AC1626=""), "", IF($H1626=$M$3, "", IF(OR(AV$7&lt;$AB1626, $AC1626&lt;AV$6),"", MAX(AV$10:AV1625)+1)))</f>
        <v/>
      </c>
      <c r="AW1626" s="5" t="str">
        <f>IF(OR($AB1626="", $AC1626=""), "", IF($H1626=$M$3, "", IF(OR(AW$7&lt;$AB1626, $AC1626&lt;AW$6),"", MAX(AW$10:AW1625)+1)))</f>
        <v/>
      </c>
      <c r="AX1626" s="5" t="str">
        <f>IF(OR($AB1626="", $AC1626=""), "", IF($H1626=$M$3, "", IF(OR(AX$7&lt;$AB1626, $AC1626&lt;AX$6),"", MAX(AX$10:AX1625)+1)))</f>
        <v/>
      </c>
      <c r="AY1626" s="5" t="str">
        <f>IF(OR($AB1626="", $AC1626=""), "", IF($H1626=$M$3, "", IF(OR(AY$7&lt;$AB1626, $AC1626&lt;AY$6),"", MAX(AY$10:AY1625)+1)))</f>
        <v/>
      </c>
      <c r="AZ1626" s="5" t="str">
        <f>IF(OR($AB1626="", $AC1626=""), "", IF($H1626=$M$3, "", IF(OR(AZ$7&lt;$AB1626, $AC1626&lt;AZ$6),"", MAX(AZ$10:AZ1625)+1)))</f>
        <v/>
      </c>
      <c r="BA1626" s="5" t="str">
        <f>IF(OR($AB1626="", $AC1626=""), "", IF($H1626=$M$3, "", IF(OR(BA$7&lt;$AB1626, $AC1626&lt;BA$6),"", MAX(BA$10:BA1625)+1)))</f>
        <v/>
      </c>
      <c r="BB1626" s="5" t="str">
        <f>IF(OR($AB1626="", $AC1626=""), "", IF($H1626=$M$3, "", IF(OR(BB$7&lt;$AB1626, $AC1626&lt;BB$6),"", MAX(BB$10:BB1625)+1)))</f>
        <v/>
      </c>
      <c r="BC1626" s="5" t="str">
        <f>IF(OR($AB1626="", $AC1626=""), "", IF($H1626=$M$3, "", IF(OR(BC$7&lt;$AB1626, $AC1626&lt;BC$6),"", MAX(BC$10:BC1625)+1)))</f>
        <v/>
      </c>
      <c r="BD1626" s="5" t="str">
        <f>IF(OR($AB1626="", $AC1626=""), "", IF($H1626=$M$3, "", IF(OR(BD$7&lt;$AB1626, $AC1626&lt;BD$6),"", MAX(BD$10:BD1625)+1)))</f>
        <v/>
      </c>
      <c r="BE1626" s="5" t="str">
        <f>IF(OR($AB1626="", $AC1626=""), "", IF($H1626=$M$3, "", IF(OR(BE$7&lt;$AB1626, $AC1626&lt;BE$6),"", MAX(BE$10:BE1625)+1)))</f>
        <v/>
      </c>
      <c r="BF1626" s="5" t="str">
        <f>IF(OR($AB1626="", $AC1626=""), "", IF($H1626=$M$3, "", IF(OR(BF$7&lt;$AB1626, $AC1626&lt;BF$6),"", MAX(BF$10:BF1625)+1)))</f>
        <v/>
      </c>
      <c r="BG1626" s="5" t="str">
        <f>IF(OR($AB1626="", $AC1626=""), "", IF($H1626=$M$3, "", IF(OR(BG$7&lt;$AB1626, $AC1626&lt;BG$6),"", MAX(BG$10:BG1625)+1)))</f>
        <v/>
      </c>
      <c r="BH1626" s="5" t="str">
        <f>IF(OR($AB1626="", $AC1626=""), "", IF($H1626=$M$3, "", IF(OR(BH$7&lt;$AB1626, $AC1626&lt;BH$6),"", MAX(BH$10:BH1625)+1)))</f>
        <v/>
      </c>
      <c r="BI1626" s="5" t="str">
        <f>IF(OR($AB1626="", $AC1626=""), "", IF($H1626=$M$3, "", IF(OR(BI$7&lt;$AB1626, $AC1626&lt;BI$6),"", MAX(BI$10:BI1625)+1)))</f>
        <v/>
      </c>
      <c r="BK1626" s="5" t="str" cm="1">
        <f t="array" aca="1" ref="BK1626" ca="1">IFERROR(INDEX($AE1626:$BI1626, $BJ1626, MATCH($BK$9, $AE$9:$BI$9, 0)), "")</f>
        <v/>
      </c>
    </row>
    <row r="1627" spans="1:63" x14ac:dyDescent="0.25">
      <c r="A1627" s="2"/>
      <c r="B1627" s="254"/>
      <c r="C1627" s="255"/>
      <c r="D1627" s="256"/>
      <c r="E1627" s="257"/>
      <c r="F1627" s="257"/>
      <c r="G1627" s="258"/>
      <c r="H1627" s="259"/>
      <c r="I1627" s="16"/>
      <c r="J1627" s="5" t="str">
        <f t="shared" si="211"/>
        <v/>
      </c>
      <c r="K1627" s="2"/>
      <c r="O1627" s="5" t="str">
        <f t="shared" si="209"/>
        <v/>
      </c>
      <c r="Q1627" s="5" t="str">
        <f t="shared" si="212"/>
        <v/>
      </c>
      <c r="S1627" s="5" t="str">
        <f t="shared" si="210"/>
        <v/>
      </c>
      <c r="U1627" s="64" t="str">
        <f>IF($D1627="","", IF(COUNTIF('Intro &amp; Setup'!$AW$49:$AW$88, $D1627)&gt;0, "BH", TEXT($D1627, "ddd")))</f>
        <v/>
      </c>
      <c r="V1627" s="65" t="str">
        <f>IF($G1627="", "", IF(COUNTIF('Intro &amp; Setup'!$AW$49:$AW$88, $G1627)&gt;0, "BH", TEXT($G1627, "ddd")))</f>
        <v/>
      </c>
      <c r="W1627" s="64" t="str">
        <f t="shared" si="213"/>
        <v/>
      </c>
      <c r="X1627" s="65" t="str">
        <f t="shared" si="214"/>
        <v/>
      </c>
      <c r="Y1627" s="64" t="str">
        <f>IF(F1627="", "", IF(OR(F1627&lt;'Intro &amp; Setup'!$Z$20, F1627&gt;'Intro &amp; Setup'!$Z$22), "X", ""))</f>
        <v/>
      </c>
      <c r="Z1627" s="65" t="str">
        <f>IF(G1627="", "", IF(OR(G1627&lt;'Intro &amp; Setup'!$Z$20, G1627&gt;'Intro &amp; Setup'!$Z$22), "X", ""))</f>
        <v/>
      </c>
      <c r="AB1627" s="58" t="str">
        <f t="shared" si="215"/>
        <v/>
      </c>
      <c r="AC1627" s="59" t="str">
        <f t="shared" si="216"/>
        <v/>
      </c>
      <c r="AE1627" s="5" t="str">
        <f>IF(OR($AB1627="", $AC1627=""), "", IF($H1627=$M$3, "", IF(OR(AE$7&lt;$AB1627, $AC1627&lt;AE$6),"", MAX(AE$10:AE1626)+1)))</f>
        <v/>
      </c>
      <c r="AF1627" s="5" t="str">
        <f>IF(OR($AB1627="", $AC1627=""), "", IF($H1627=$M$3, "", IF(OR(AF$7&lt;$AB1627, $AC1627&lt;AF$6),"", MAX(AF$10:AF1626)+1)))</f>
        <v/>
      </c>
      <c r="AG1627" s="5" t="str">
        <f>IF(OR($AB1627="", $AC1627=""), "", IF($H1627=$M$3, "", IF(OR(AG$7&lt;$AB1627, $AC1627&lt;AG$6),"", MAX(AG$10:AG1626)+1)))</f>
        <v/>
      </c>
      <c r="AH1627" s="5" t="str">
        <f>IF(OR($AB1627="", $AC1627=""), "", IF($H1627=$M$3, "", IF(OR(AH$7&lt;$AB1627, $AC1627&lt;AH$6),"", MAX(AH$10:AH1626)+1)))</f>
        <v/>
      </c>
      <c r="AI1627" s="5" t="str">
        <f>IF(OR($AB1627="", $AC1627=""), "", IF($H1627=$M$3, "", IF(OR(AI$7&lt;$AB1627, $AC1627&lt;AI$6),"", MAX(AI$10:AI1626)+1)))</f>
        <v/>
      </c>
      <c r="AJ1627" s="5" t="str">
        <f>IF(OR($AB1627="", $AC1627=""), "", IF($H1627=$M$3, "", IF(OR(AJ$7&lt;$AB1627, $AC1627&lt;AJ$6),"", MAX(AJ$10:AJ1626)+1)))</f>
        <v/>
      </c>
      <c r="AK1627" s="5" t="str">
        <f>IF(OR($AB1627="", $AC1627=""), "", IF($H1627=$M$3, "", IF(OR(AK$7&lt;$AB1627, $AC1627&lt;AK$6),"", MAX(AK$10:AK1626)+1)))</f>
        <v/>
      </c>
      <c r="AL1627" s="5" t="str">
        <f>IF(OR($AB1627="", $AC1627=""), "", IF($H1627=$M$3, "", IF(OR(AL$7&lt;$AB1627, $AC1627&lt;AL$6),"", MAX(AL$10:AL1626)+1)))</f>
        <v/>
      </c>
      <c r="AM1627" s="5" t="str">
        <f>IF(OR($AB1627="", $AC1627=""), "", IF($H1627=$M$3, "", IF(OR(AM$7&lt;$AB1627, $AC1627&lt;AM$6),"", MAX(AM$10:AM1626)+1)))</f>
        <v/>
      </c>
      <c r="AN1627" s="5" t="str">
        <f>IF(OR($AB1627="", $AC1627=""), "", IF($H1627=$M$3, "", IF(OR(AN$7&lt;$AB1627, $AC1627&lt;AN$6),"", MAX(AN$10:AN1626)+1)))</f>
        <v/>
      </c>
      <c r="AO1627" s="5" t="str">
        <f>IF(OR($AB1627="", $AC1627=""), "", IF($H1627=$M$3, "", IF(OR(AO$7&lt;$AB1627, $AC1627&lt;AO$6),"", MAX(AO$10:AO1626)+1)))</f>
        <v/>
      </c>
      <c r="AP1627" s="5" t="str">
        <f>IF(OR($AB1627="", $AC1627=""), "", IF($H1627=$M$3, "", IF(OR(AP$7&lt;$AB1627, $AC1627&lt;AP$6),"", MAX(AP$10:AP1626)+1)))</f>
        <v/>
      </c>
      <c r="AQ1627" s="5" t="str">
        <f>IF(OR($AB1627="", $AC1627=""), "", IF($H1627=$M$3, "", IF(OR(AQ$7&lt;$AB1627, $AC1627&lt;AQ$6),"", MAX(AQ$10:AQ1626)+1)))</f>
        <v/>
      </c>
      <c r="AR1627" s="5" t="str">
        <f>IF(OR($AB1627="", $AC1627=""), "", IF($H1627=$M$3, "", IF(OR(AR$7&lt;$AB1627, $AC1627&lt;AR$6),"", MAX(AR$10:AR1626)+1)))</f>
        <v/>
      </c>
      <c r="AS1627" s="5" t="str">
        <f>IF(OR($AB1627="", $AC1627=""), "", IF($H1627=$M$3, "", IF(OR(AS$7&lt;$AB1627, $AC1627&lt;AS$6),"", MAX(AS$10:AS1626)+1)))</f>
        <v/>
      </c>
      <c r="AT1627" s="5" t="str">
        <f>IF(OR($AB1627="", $AC1627=""), "", IF($H1627=$M$3, "", IF(OR(AT$7&lt;$AB1627, $AC1627&lt;AT$6),"", MAX(AT$10:AT1626)+1)))</f>
        <v/>
      </c>
      <c r="AU1627" s="5" t="str">
        <f>IF(OR($AB1627="", $AC1627=""), "", IF($H1627=$M$3, "", IF(OR(AU$7&lt;$AB1627, $AC1627&lt;AU$6),"", MAX(AU$10:AU1626)+1)))</f>
        <v/>
      </c>
      <c r="AV1627" s="5" t="str">
        <f>IF(OR($AB1627="", $AC1627=""), "", IF($H1627=$M$3, "", IF(OR(AV$7&lt;$AB1627, $AC1627&lt;AV$6),"", MAX(AV$10:AV1626)+1)))</f>
        <v/>
      </c>
      <c r="AW1627" s="5" t="str">
        <f>IF(OR($AB1627="", $AC1627=""), "", IF($H1627=$M$3, "", IF(OR(AW$7&lt;$AB1627, $AC1627&lt;AW$6),"", MAX(AW$10:AW1626)+1)))</f>
        <v/>
      </c>
      <c r="AX1627" s="5" t="str">
        <f>IF(OR($AB1627="", $AC1627=""), "", IF($H1627=$M$3, "", IF(OR(AX$7&lt;$AB1627, $AC1627&lt;AX$6),"", MAX(AX$10:AX1626)+1)))</f>
        <v/>
      </c>
      <c r="AY1627" s="5" t="str">
        <f>IF(OR($AB1627="", $AC1627=""), "", IF($H1627=$M$3, "", IF(OR(AY$7&lt;$AB1627, $AC1627&lt;AY$6),"", MAX(AY$10:AY1626)+1)))</f>
        <v/>
      </c>
      <c r="AZ1627" s="5" t="str">
        <f>IF(OR($AB1627="", $AC1627=""), "", IF($H1627=$M$3, "", IF(OR(AZ$7&lt;$AB1627, $AC1627&lt;AZ$6),"", MAX(AZ$10:AZ1626)+1)))</f>
        <v/>
      </c>
      <c r="BA1627" s="5" t="str">
        <f>IF(OR($AB1627="", $AC1627=""), "", IF($H1627=$M$3, "", IF(OR(BA$7&lt;$AB1627, $AC1627&lt;BA$6),"", MAX(BA$10:BA1626)+1)))</f>
        <v/>
      </c>
      <c r="BB1627" s="5" t="str">
        <f>IF(OR($AB1627="", $AC1627=""), "", IF($H1627=$M$3, "", IF(OR(BB$7&lt;$AB1627, $AC1627&lt;BB$6),"", MAX(BB$10:BB1626)+1)))</f>
        <v/>
      </c>
      <c r="BC1627" s="5" t="str">
        <f>IF(OR($AB1627="", $AC1627=""), "", IF($H1627=$M$3, "", IF(OR(BC$7&lt;$AB1627, $AC1627&lt;BC$6),"", MAX(BC$10:BC1626)+1)))</f>
        <v/>
      </c>
      <c r="BD1627" s="5" t="str">
        <f>IF(OR($AB1627="", $AC1627=""), "", IF($H1627=$M$3, "", IF(OR(BD$7&lt;$AB1627, $AC1627&lt;BD$6),"", MAX(BD$10:BD1626)+1)))</f>
        <v/>
      </c>
      <c r="BE1627" s="5" t="str">
        <f>IF(OR($AB1627="", $AC1627=""), "", IF($H1627=$M$3, "", IF(OR(BE$7&lt;$AB1627, $AC1627&lt;BE$6),"", MAX(BE$10:BE1626)+1)))</f>
        <v/>
      </c>
      <c r="BF1627" s="5" t="str">
        <f>IF(OR($AB1627="", $AC1627=""), "", IF($H1627=$M$3, "", IF(OR(BF$7&lt;$AB1627, $AC1627&lt;BF$6),"", MAX(BF$10:BF1626)+1)))</f>
        <v/>
      </c>
      <c r="BG1627" s="5" t="str">
        <f>IF(OR($AB1627="", $AC1627=""), "", IF($H1627=$M$3, "", IF(OR(BG$7&lt;$AB1627, $AC1627&lt;BG$6),"", MAX(BG$10:BG1626)+1)))</f>
        <v/>
      </c>
      <c r="BH1627" s="5" t="str">
        <f>IF(OR($AB1627="", $AC1627=""), "", IF($H1627=$M$3, "", IF(OR(BH$7&lt;$AB1627, $AC1627&lt;BH$6),"", MAX(BH$10:BH1626)+1)))</f>
        <v/>
      </c>
      <c r="BI1627" s="5" t="str">
        <f>IF(OR($AB1627="", $AC1627=""), "", IF($H1627=$M$3, "", IF(OR(BI$7&lt;$AB1627, $AC1627&lt;BI$6),"", MAX(BI$10:BI1626)+1)))</f>
        <v/>
      </c>
      <c r="BK1627" s="5" t="str" cm="1">
        <f t="array" aca="1" ref="BK1627" ca="1">IFERROR(INDEX($AE1627:$BI1627, $BJ1627, MATCH($BK$9, $AE$9:$BI$9, 0)), "")</f>
        <v/>
      </c>
    </row>
    <row r="1628" spans="1:63" x14ac:dyDescent="0.25">
      <c r="A1628" s="2"/>
      <c r="B1628" s="254"/>
      <c r="C1628" s="255"/>
      <c r="D1628" s="256"/>
      <c r="E1628" s="257"/>
      <c r="F1628" s="257"/>
      <c r="G1628" s="258"/>
      <c r="H1628" s="259"/>
      <c r="I1628" s="16"/>
      <c r="J1628" s="5" t="str">
        <f t="shared" si="211"/>
        <v/>
      </c>
      <c r="K1628" s="2"/>
      <c r="O1628" s="5" t="str">
        <f t="shared" si="209"/>
        <v/>
      </c>
      <c r="Q1628" s="5" t="str">
        <f t="shared" si="212"/>
        <v/>
      </c>
      <c r="S1628" s="5" t="str">
        <f t="shared" si="210"/>
        <v/>
      </c>
      <c r="U1628" s="64" t="str">
        <f>IF($D1628="","", IF(COUNTIF('Intro &amp; Setup'!$AW$49:$AW$88, $D1628)&gt;0, "BH", TEXT($D1628, "ddd")))</f>
        <v/>
      </c>
      <c r="V1628" s="65" t="str">
        <f>IF($G1628="", "", IF(COUNTIF('Intro &amp; Setup'!$AW$49:$AW$88, $G1628)&gt;0, "BH", TEXT($G1628, "ddd")))</f>
        <v/>
      </c>
      <c r="W1628" s="64" t="str">
        <f t="shared" si="213"/>
        <v/>
      </c>
      <c r="X1628" s="65" t="str">
        <f t="shared" si="214"/>
        <v/>
      </c>
      <c r="Y1628" s="64" t="str">
        <f>IF(F1628="", "", IF(OR(F1628&lt;'Intro &amp; Setup'!$Z$20, F1628&gt;'Intro &amp; Setup'!$Z$22), "X", ""))</f>
        <v/>
      </c>
      <c r="Z1628" s="65" t="str">
        <f>IF(G1628="", "", IF(OR(G1628&lt;'Intro &amp; Setup'!$Z$20, G1628&gt;'Intro &amp; Setup'!$Z$22), "X", ""))</f>
        <v/>
      </c>
      <c r="AB1628" s="58" t="str">
        <f t="shared" si="215"/>
        <v/>
      </c>
      <c r="AC1628" s="59" t="str">
        <f t="shared" si="216"/>
        <v/>
      </c>
      <c r="AE1628" s="5" t="str">
        <f>IF(OR($AB1628="", $AC1628=""), "", IF($H1628=$M$3, "", IF(OR(AE$7&lt;$AB1628, $AC1628&lt;AE$6),"", MAX(AE$10:AE1627)+1)))</f>
        <v/>
      </c>
      <c r="AF1628" s="5" t="str">
        <f>IF(OR($AB1628="", $AC1628=""), "", IF($H1628=$M$3, "", IF(OR(AF$7&lt;$AB1628, $AC1628&lt;AF$6),"", MAX(AF$10:AF1627)+1)))</f>
        <v/>
      </c>
      <c r="AG1628" s="5" t="str">
        <f>IF(OR($AB1628="", $AC1628=""), "", IF($H1628=$M$3, "", IF(OR(AG$7&lt;$AB1628, $AC1628&lt;AG$6),"", MAX(AG$10:AG1627)+1)))</f>
        <v/>
      </c>
      <c r="AH1628" s="5" t="str">
        <f>IF(OR($AB1628="", $AC1628=""), "", IF($H1628=$M$3, "", IF(OR(AH$7&lt;$AB1628, $AC1628&lt;AH$6),"", MAX(AH$10:AH1627)+1)))</f>
        <v/>
      </c>
      <c r="AI1628" s="5" t="str">
        <f>IF(OR($AB1628="", $AC1628=""), "", IF($H1628=$M$3, "", IF(OR(AI$7&lt;$AB1628, $AC1628&lt;AI$6),"", MAX(AI$10:AI1627)+1)))</f>
        <v/>
      </c>
      <c r="AJ1628" s="5" t="str">
        <f>IF(OR($AB1628="", $AC1628=""), "", IF($H1628=$M$3, "", IF(OR(AJ$7&lt;$AB1628, $AC1628&lt;AJ$6),"", MAX(AJ$10:AJ1627)+1)))</f>
        <v/>
      </c>
      <c r="AK1628" s="5" t="str">
        <f>IF(OR($AB1628="", $AC1628=""), "", IF($H1628=$M$3, "", IF(OR(AK$7&lt;$AB1628, $AC1628&lt;AK$6),"", MAX(AK$10:AK1627)+1)))</f>
        <v/>
      </c>
      <c r="AL1628" s="5" t="str">
        <f>IF(OR($AB1628="", $AC1628=""), "", IF($H1628=$M$3, "", IF(OR(AL$7&lt;$AB1628, $AC1628&lt;AL$6),"", MAX(AL$10:AL1627)+1)))</f>
        <v/>
      </c>
      <c r="AM1628" s="5" t="str">
        <f>IF(OR($AB1628="", $AC1628=""), "", IF($H1628=$M$3, "", IF(OR(AM$7&lt;$AB1628, $AC1628&lt;AM$6),"", MAX(AM$10:AM1627)+1)))</f>
        <v/>
      </c>
      <c r="AN1628" s="5" t="str">
        <f>IF(OR($AB1628="", $AC1628=""), "", IF($H1628=$M$3, "", IF(OR(AN$7&lt;$AB1628, $AC1628&lt;AN$6),"", MAX(AN$10:AN1627)+1)))</f>
        <v/>
      </c>
      <c r="AO1628" s="5" t="str">
        <f>IF(OR($AB1628="", $AC1628=""), "", IF($H1628=$M$3, "", IF(OR(AO$7&lt;$AB1628, $AC1628&lt;AO$6),"", MAX(AO$10:AO1627)+1)))</f>
        <v/>
      </c>
      <c r="AP1628" s="5" t="str">
        <f>IF(OR($AB1628="", $AC1628=""), "", IF($H1628=$M$3, "", IF(OR(AP$7&lt;$AB1628, $AC1628&lt;AP$6),"", MAX(AP$10:AP1627)+1)))</f>
        <v/>
      </c>
      <c r="AQ1628" s="5" t="str">
        <f>IF(OR($AB1628="", $AC1628=""), "", IF($H1628=$M$3, "", IF(OR(AQ$7&lt;$AB1628, $AC1628&lt;AQ$6),"", MAX(AQ$10:AQ1627)+1)))</f>
        <v/>
      </c>
      <c r="AR1628" s="5" t="str">
        <f>IF(OR($AB1628="", $AC1628=""), "", IF($H1628=$M$3, "", IF(OR(AR$7&lt;$AB1628, $AC1628&lt;AR$6),"", MAX(AR$10:AR1627)+1)))</f>
        <v/>
      </c>
      <c r="AS1628" s="5" t="str">
        <f>IF(OR($AB1628="", $AC1628=""), "", IF($H1628=$M$3, "", IF(OR(AS$7&lt;$AB1628, $AC1628&lt;AS$6),"", MAX(AS$10:AS1627)+1)))</f>
        <v/>
      </c>
      <c r="AT1628" s="5" t="str">
        <f>IF(OR($AB1628="", $AC1628=""), "", IF($H1628=$M$3, "", IF(OR(AT$7&lt;$AB1628, $AC1628&lt;AT$6),"", MAX(AT$10:AT1627)+1)))</f>
        <v/>
      </c>
      <c r="AU1628" s="5" t="str">
        <f>IF(OR($AB1628="", $AC1628=""), "", IF($H1628=$M$3, "", IF(OR(AU$7&lt;$AB1628, $AC1628&lt;AU$6),"", MAX(AU$10:AU1627)+1)))</f>
        <v/>
      </c>
      <c r="AV1628" s="5" t="str">
        <f>IF(OR($AB1628="", $AC1628=""), "", IF($H1628=$M$3, "", IF(OR(AV$7&lt;$AB1628, $AC1628&lt;AV$6),"", MAX(AV$10:AV1627)+1)))</f>
        <v/>
      </c>
      <c r="AW1628" s="5" t="str">
        <f>IF(OR($AB1628="", $AC1628=""), "", IF($H1628=$M$3, "", IF(OR(AW$7&lt;$AB1628, $AC1628&lt;AW$6),"", MAX(AW$10:AW1627)+1)))</f>
        <v/>
      </c>
      <c r="AX1628" s="5" t="str">
        <f>IF(OR($AB1628="", $AC1628=""), "", IF($H1628=$M$3, "", IF(OR(AX$7&lt;$AB1628, $AC1628&lt;AX$6),"", MAX(AX$10:AX1627)+1)))</f>
        <v/>
      </c>
      <c r="AY1628" s="5" t="str">
        <f>IF(OR($AB1628="", $AC1628=""), "", IF($H1628=$M$3, "", IF(OR(AY$7&lt;$AB1628, $AC1628&lt;AY$6),"", MAX(AY$10:AY1627)+1)))</f>
        <v/>
      </c>
      <c r="AZ1628" s="5" t="str">
        <f>IF(OR($AB1628="", $AC1628=""), "", IF($H1628=$M$3, "", IF(OR(AZ$7&lt;$AB1628, $AC1628&lt;AZ$6),"", MAX(AZ$10:AZ1627)+1)))</f>
        <v/>
      </c>
      <c r="BA1628" s="5" t="str">
        <f>IF(OR($AB1628="", $AC1628=""), "", IF($H1628=$M$3, "", IF(OR(BA$7&lt;$AB1628, $AC1628&lt;BA$6),"", MAX(BA$10:BA1627)+1)))</f>
        <v/>
      </c>
      <c r="BB1628" s="5" t="str">
        <f>IF(OR($AB1628="", $AC1628=""), "", IF($H1628=$M$3, "", IF(OR(BB$7&lt;$AB1628, $AC1628&lt;BB$6),"", MAX(BB$10:BB1627)+1)))</f>
        <v/>
      </c>
      <c r="BC1628" s="5" t="str">
        <f>IF(OR($AB1628="", $AC1628=""), "", IF($H1628=$M$3, "", IF(OR(BC$7&lt;$AB1628, $AC1628&lt;BC$6),"", MAX(BC$10:BC1627)+1)))</f>
        <v/>
      </c>
      <c r="BD1628" s="5" t="str">
        <f>IF(OR($AB1628="", $AC1628=""), "", IF($H1628=$M$3, "", IF(OR(BD$7&lt;$AB1628, $AC1628&lt;BD$6),"", MAX(BD$10:BD1627)+1)))</f>
        <v/>
      </c>
      <c r="BE1628" s="5" t="str">
        <f>IF(OR($AB1628="", $AC1628=""), "", IF($H1628=$M$3, "", IF(OR(BE$7&lt;$AB1628, $AC1628&lt;BE$6),"", MAX(BE$10:BE1627)+1)))</f>
        <v/>
      </c>
      <c r="BF1628" s="5" t="str">
        <f>IF(OR($AB1628="", $AC1628=""), "", IF($H1628=$M$3, "", IF(OR(BF$7&lt;$AB1628, $AC1628&lt;BF$6),"", MAX(BF$10:BF1627)+1)))</f>
        <v/>
      </c>
      <c r="BG1628" s="5" t="str">
        <f>IF(OR($AB1628="", $AC1628=""), "", IF($H1628=$M$3, "", IF(OR(BG$7&lt;$AB1628, $AC1628&lt;BG$6),"", MAX(BG$10:BG1627)+1)))</f>
        <v/>
      </c>
      <c r="BH1628" s="5" t="str">
        <f>IF(OR($AB1628="", $AC1628=""), "", IF($H1628=$M$3, "", IF(OR(BH$7&lt;$AB1628, $AC1628&lt;BH$6),"", MAX(BH$10:BH1627)+1)))</f>
        <v/>
      </c>
      <c r="BI1628" s="5" t="str">
        <f>IF(OR($AB1628="", $AC1628=""), "", IF($H1628=$M$3, "", IF(OR(BI$7&lt;$AB1628, $AC1628&lt;BI$6),"", MAX(BI$10:BI1627)+1)))</f>
        <v/>
      </c>
      <c r="BK1628" s="5" t="str" cm="1">
        <f t="array" aca="1" ref="BK1628" ca="1">IFERROR(INDEX($AE1628:$BI1628, $BJ1628, MATCH($BK$9, $AE$9:$BI$9, 0)), "")</f>
        <v/>
      </c>
    </row>
    <row r="1629" spans="1:63" x14ac:dyDescent="0.25">
      <c r="A1629" s="2"/>
      <c r="B1629" s="254"/>
      <c r="C1629" s="255"/>
      <c r="D1629" s="256"/>
      <c r="E1629" s="257"/>
      <c r="F1629" s="257"/>
      <c r="G1629" s="258"/>
      <c r="H1629" s="259"/>
      <c r="I1629" s="16"/>
      <c r="J1629" s="5" t="str">
        <f t="shared" si="211"/>
        <v/>
      </c>
      <c r="K1629" s="2"/>
      <c r="O1629" s="5" t="str">
        <f t="shared" si="209"/>
        <v/>
      </c>
      <c r="Q1629" s="5" t="str">
        <f t="shared" si="212"/>
        <v/>
      </c>
      <c r="S1629" s="5" t="str">
        <f t="shared" si="210"/>
        <v/>
      </c>
      <c r="U1629" s="64" t="str">
        <f>IF($D1629="","", IF(COUNTIF('Intro &amp; Setup'!$AW$49:$AW$88, $D1629)&gt;0, "BH", TEXT($D1629, "ddd")))</f>
        <v/>
      </c>
      <c r="V1629" s="65" t="str">
        <f>IF($G1629="", "", IF(COUNTIF('Intro &amp; Setup'!$AW$49:$AW$88, $G1629)&gt;0, "BH", TEXT($G1629, "ddd")))</f>
        <v/>
      </c>
      <c r="W1629" s="64" t="str">
        <f t="shared" si="213"/>
        <v/>
      </c>
      <c r="X1629" s="65" t="str">
        <f t="shared" si="214"/>
        <v/>
      </c>
      <c r="Y1629" s="64" t="str">
        <f>IF(F1629="", "", IF(OR(F1629&lt;'Intro &amp; Setup'!$Z$20, F1629&gt;'Intro &amp; Setup'!$Z$22), "X", ""))</f>
        <v/>
      </c>
      <c r="Z1629" s="65" t="str">
        <f>IF(G1629="", "", IF(OR(G1629&lt;'Intro &amp; Setup'!$Z$20, G1629&gt;'Intro &amp; Setup'!$Z$22), "X", ""))</f>
        <v/>
      </c>
      <c r="AB1629" s="58" t="str">
        <f t="shared" si="215"/>
        <v/>
      </c>
      <c r="AC1629" s="59" t="str">
        <f t="shared" si="216"/>
        <v/>
      </c>
      <c r="AE1629" s="5" t="str">
        <f>IF(OR($AB1629="", $AC1629=""), "", IF($H1629=$M$3, "", IF(OR(AE$7&lt;$AB1629, $AC1629&lt;AE$6),"", MAX(AE$10:AE1628)+1)))</f>
        <v/>
      </c>
      <c r="AF1629" s="5" t="str">
        <f>IF(OR($AB1629="", $AC1629=""), "", IF($H1629=$M$3, "", IF(OR(AF$7&lt;$AB1629, $AC1629&lt;AF$6),"", MAX(AF$10:AF1628)+1)))</f>
        <v/>
      </c>
      <c r="AG1629" s="5" t="str">
        <f>IF(OR($AB1629="", $AC1629=""), "", IF($H1629=$M$3, "", IF(OR(AG$7&lt;$AB1629, $AC1629&lt;AG$6),"", MAX(AG$10:AG1628)+1)))</f>
        <v/>
      </c>
      <c r="AH1629" s="5" t="str">
        <f>IF(OR($AB1629="", $AC1629=""), "", IF($H1629=$M$3, "", IF(OR(AH$7&lt;$AB1629, $AC1629&lt;AH$6),"", MAX(AH$10:AH1628)+1)))</f>
        <v/>
      </c>
      <c r="AI1629" s="5" t="str">
        <f>IF(OR($AB1629="", $AC1629=""), "", IF($H1629=$M$3, "", IF(OR(AI$7&lt;$AB1629, $AC1629&lt;AI$6),"", MAX(AI$10:AI1628)+1)))</f>
        <v/>
      </c>
      <c r="AJ1629" s="5" t="str">
        <f>IF(OR($AB1629="", $AC1629=""), "", IF($H1629=$M$3, "", IF(OR(AJ$7&lt;$AB1629, $AC1629&lt;AJ$6),"", MAX(AJ$10:AJ1628)+1)))</f>
        <v/>
      </c>
      <c r="AK1629" s="5" t="str">
        <f>IF(OR($AB1629="", $AC1629=""), "", IF($H1629=$M$3, "", IF(OR(AK$7&lt;$AB1629, $AC1629&lt;AK$6),"", MAX(AK$10:AK1628)+1)))</f>
        <v/>
      </c>
      <c r="AL1629" s="5" t="str">
        <f>IF(OR($AB1629="", $AC1629=""), "", IF($H1629=$M$3, "", IF(OR(AL$7&lt;$AB1629, $AC1629&lt;AL$6),"", MAX(AL$10:AL1628)+1)))</f>
        <v/>
      </c>
      <c r="AM1629" s="5" t="str">
        <f>IF(OR($AB1629="", $AC1629=""), "", IF($H1629=$M$3, "", IF(OR(AM$7&lt;$AB1629, $AC1629&lt;AM$6),"", MAX(AM$10:AM1628)+1)))</f>
        <v/>
      </c>
      <c r="AN1629" s="5" t="str">
        <f>IF(OR($AB1629="", $AC1629=""), "", IF($H1629=$M$3, "", IF(OR(AN$7&lt;$AB1629, $AC1629&lt;AN$6),"", MAX(AN$10:AN1628)+1)))</f>
        <v/>
      </c>
      <c r="AO1629" s="5" t="str">
        <f>IF(OR($AB1629="", $AC1629=""), "", IF($H1629=$M$3, "", IF(OR(AO$7&lt;$AB1629, $AC1629&lt;AO$6),"", MAX(AO$10:AO1628)+1)))</f>
        <v/>
      </c>
      <c r="AP1629" s="5" t="str">
        <f>IF(OR($AB1629="", $AC1629=""), "", IF($H1629=$M$3, "", IF(OR(AP$7&lt;$AB1629, $AC1629&lt;AP$6),"", MAX(AP$10:AP1628)+1)))</f>
        <v/>
      </c>
      <c r="AQ1629" s="5" t="str">
        <f>IF(OR($AB1629="", $AC1629=""), "", IF($H1629=$M$3, "", IF(OR(AQ$7&lt;$AB1629, $AC1629&lt;AQ$6),"", MAX(AQ$10:AQ1628)+1)))</f>
        <v/>
      </c>
      <c r="AR1629" s="5" t="str">
        <f>IF(OR($AB1629="", $AC1629=""), "", IF($H1629=$M$3, "", IF(OR(AR$7&lt;$AB1629, $AC1629&lt;AR$6),"", MAX(AR$10:AR1628)+1)))</f>
        <v/>
      </c>
      <c r="AS1629" s="5" t="str">
        <f>IF(OR($AB1629="", $AC1629=""), "", IF($H1629=$M$3, "", IF(OR(AS$7&lt;$AB1629, $AC1629&lt;AS$6),"", MAX(AS$10:AS1628)+1)))</f>
        <v/>
      </c>
      <c r="AT1629" s="5" t="str">
        <f>IF(OR($AB1629="", $AC1629=""), "", IF($H1629=$M$3, "", IF(OR(AT$7&lt;$AB1629, $AC1629&lt;AT$6),"", MAX(AT$10:AT1628)+1)))</f>
        <v/>
      </c>
      <c r="AU1629" s="5" t="str">
        <f>IF(OR($AB1629="", $AC1629=""), "", IF($H1629=$M$3, "", IF(OR(AU$7&lt;$AB1629, $AC1629&lt;AU$6),"", MAX(AU$10:AU1628)+1)))</f>
        <v/>
      </c>
      <c r="AV1629" s="5" t="str">
        <f>IF(OR($AB1629="", $AC1629=""), "", IF($H1629=$M$3, "", IF(OR(AV$7&lt;$AB1629, $AC1629&lt;AV$6),"", MAX(AV$10:AV1628)+1)))</f>
        <v/>
      </c>
      <c r="AW1629" s="5" t="str">
        <f>IF(OR($AB1629="", $AC1629=""), "", IF($H1629=$M$3, "", IF(OR(AW$7&lt;$AB1629, $AC1629&lt;AW$6),"", MAX(AW$10:AW1628)+1)))</f>
        <v/>
      </c>
      <c r="AX1629" s="5" t="str">
        <f>IF(OR($AB1629="", $AC1629=""), "", IF($H1629=$M$3, "", IF(OR(AX$7&lt;$AB1629, $AC1629&lt;AX$6),"", MAX(AX$10:AX1628)+1)))</f>
        <v/>
      </c>
      <c r="AY1629" s="5" t="str">
        <f>IF(OR($AB1629="", $AC1629=""), "", IF($H1629=$M$3, "", IF(OR(AY$7&lt;$AB1629, $AC1629&lt;AY$6),"", MAX(AY$10:AY1628)+1)))</f>
        <v/>
      </c>
      <c r="AZ1629" s="5" t="str">
        <f>IF(OR($AB1629="", $AC1629=""), "", IF($H1629=$M$3, "", IF(OR(AZ$7&lt;$AB1629, $AC1629&lt;AZ$6),"", MAX(AZ$10:AZ1628)+1)))</f>
        <v/>
      </c>
      <c r="BA1629" s="5" t="str">
        <f>IF(OR($AB1629="", $AC1629=""), "", IF($H1629=$M$3, "", IF(OR(BA$7&lt;$AB1629, $AC1629&lt;BA$6),"", MAX(BA$10:BA1628)+1)))</f>
        <v/>
      </c>
      <c r="BB1629" s="5" t="str">
        <f>IF(OR($AB1629="", $AC1629=""), "", IF($H1629=$M$3, "", IF(OR(BB$7&lt;$AB1629, $AC1629&lt;BB$6),"", MAX(BB$10:BB1628)+1)))</f>
        <v/>
      </c>
      <c r="BC1629" s="5" t="str">
        <f>IF(OR($AB1629="", $AC1629=""), "", IF($H1629=$M$3, "", IF(OR(BC$7&lt;$AB1629, $AC1629&lt;BC$6),"", MAX(BC$10:BC1628)+1)))</f>
        <v/>
      </c>
      <c r="BD1629" s="5" t="str">
        <f>IF(OR($AB1629="", $AC1629=""), "", IF($H1629=$M$3, "", IF(OR(BD$7&lt;$AB1629, $AC1629&lt;BD$6),"", MAX(BD$10:BD1628)+1)))</f>
        <v/>
      </c>
      <c r="BE1629" s="5" t="str">
        <f>IF(OR($AB1629="", $AC1629=""), "", IF($H1629=$M$3, "", IF(OR(BE$7&lt;$AB1629, $AC1629&lt;BE$6),"", MAX(BE$10:BE1628)+1)))</f>
        <v/>
      </c>
      <c r="BF1629" s="5" t="str">
        <f>IF(OR($AB1629="", $AC1629=""), "", IF($H1629=$M$3, "", IF(OR(BF$7&lt;$AB1629, $AC1629&lt;BF$6),"", MAX(BF$10:BF1628)+1)))</f>
        <v/>
      </c>
      <c r="BG1629" s="5" t="str">
        <f>IF(OR($AB1629="", $AC1629=""), "", IF($H1629=$M$3, "", IF(OR(BG$7&lt;$AB1629, $AC1629&lt;BG$6),"", MAX(BG$10:BG1628)+1)))</f>
        <v/>
      </c>
      <c r="BH1629" s="5" t="str">
        <f>IF(OR($AB1629="", $AC1629=""), "", IF($H1629=$M$3, "", IF(OR(BH$7&lt;$AB1629, $AC1629&lt;BH$6),"", MAX(BH$10:BH1628)+1)))</f>
        <v/>
      </c>
      <c r="BI1629" s="5" t="str">
        <f>IF(OR($AB1629="", $AC1629=""), "", IF($H1629=$M$3, "", IF(OR(BI$7&lt;$AB1629, $AC1629&lt;BI$6),"", MAX(BI$10:BI1628)+1)))</f>
        <v/>
      </c>
      <c r="BK1629" s="5" t="str" cm="1">
        <f t="array" aca="1" ref="BK1629" ca="1">IFERROR(INDEX($AE1629:$BI1629, $BJ1629, MATCH($BK$9, $AE$9:$BI$9, 0)), "")</f>
        <v/>
      </c>
    </row>
    <row r="1630" spans="1:63" x14ac:dyDescent="0.25">
      <c r="A1630" s="2"/>
      <c r="B1630" s="254"/>
      <c r="C1630" s="255"/>
      <c r="D1630" s="256"/>
      <c r="E1630" s="257"/>
      <c r="F1630" s="257"/>
      <c r="G1630" s="258"/>
      <c r="H1630" s="259"/>
      <c r="I1630" s="16"/>
      <c r="J1630" s="5" t="str">
        <f t="shared" si="211"/>
        <v/>
      </c>
      <c r="K1630" s="2"/>
      <c r="O1630" s="5" t="str">
        <f t="shared" si="209"/>
        <v/>
      </c>
      <c r="Q1630" s="5" t="str">
        <f t="shared" si="212"/>
        <v/>
      </c>
      <c r="S1630" s="5" t="str">
        <f t="shared" si="210"/>
        <v/>
      </c>
      <c r="U1630" s="64" t="str">
        <f>IF($D1630="","", IF(COUNTIF('Intro &amp; Setup'!$AW$49:$AW$88, $D1630)&gt;0, "BH", TEXT($D1630, "ddd")))</f>
        <v/>
      </c>
      <c r="V1630" s="65" t="str">
        <f>IF($G1630="", "", IF(COUNTIF('Intro &amp; Setup'!$AW$49:$AW$88, $G1630)&gt;0, "BH", TEXT($G1630, "ddd")))</f>
        <v/>
      </c>
      <c r="W1630" s="64" t="str">
        <f t="shared" si="213"/>
        <v/>
      </c>
      <c r="X1630" s="65" t="str">
        <f t="shared" si="214"/>
        <v/>
      </c>
      <c r="Y1630" s="64" t="str">
        <f>IF(F1630="", "", IF(OR(F1630&lt;'Intro &amp; Setup'!$Z$20, F1630&gt;'Intro &amp; Setup'!$Z$22), "X", ""))</f>
        <v/>
      </c>
      <c r="Z1630" s="65" t="str">
        <f>IF(G1630="", "", IF(OR(G1630&lt;'Intro &amp; Setup'!$Z$20, G1630&gt;'Intro &amp; Setup'!$Z$22), "X", ""))</f>
        <v/>
      </c>
      <c r="AB1630" s="58" t="str">
        <f t="shared" si="215"/>
        <v/>
      </c>
      <c r="AC1630" s="59" t="str">
        <f t="shared" si="216"/>
        <v/>
      </c>
      <c r="AE1630" s="5" t="str">
        <f>IF(OR($AB1630="", $AC1630=""), "", IF($H1630=$M$3, "", IF(OR(AE$7&lt;$AB1630, $AC1630&lt;AE$6),"", MAX(AE$10:AE1629)+1)))</f>
        <v/>
      </c>
      <c r="AF1630" s="5" t="str">
        <f>IF(OR($AB1630="", $AC1630=""), "", IF($H1630=$M$3, "", IF(OR(AF$7&lt;$AB1630, $AC1630&lt;AF$6),"", MAX(AF$10:AF1629)+1)))</f>
        <v/>
      </c>
      <c r="AG1630" s="5" t="str">
        <f>IF(OR($AB1630="", $AC1630=""), "", IF($H1630=$M$3, "", IF(OR(AG$7&lt;$AB1630, $AC1630&lt;AG$6),"", MAX(AG$10:AG1629)+1)))</f>
        <v/>
      </c>
      <c r="AH1630" s="5" t="str">
        <f>IF(OR($AB1630="", $AC1630=""), "", IF($H1630=$M$3, "", IF(OR(AH$7&lt;$AB1630, $AC1630&lt;AH$6),"", MAX(AH$10:AH1629)+1)))</f>
        <v/>
      </c>
      <c r="AI1630" s="5" t="str">
        <f>IF(OR($AB1630="", $AC1630=""), "", IF($H1630=$M$3, "", IF(OR(AI$7&lt;$AB1630, $AC1630&lt;AI$6),"", MAX(AI$10:AI1629)+1)))</f>
        <v/>
      </c>
      <c r="AJ1630" s="5" t="str">
        <f>IF(OR($AB1630="", $AC1630=""), "", IF($H1630=$M$3, "", IF(OR(AJ$7&lt;$AB1630, $AC1630&lt;AJ$6),"", MAX(AJ$10:AJ1629)+1)))</f>
        <v/>
      </c>
      <c r="AK1630" s="5" t="str">
        <f>IF(OR($AB1630="", $AC1630=""), "", IF($H1630=$M$3, "", IF(OR(AK$7&lt;$AB1630, $AC1630&lt;AK$6),"", MAX(AK$10:AK1629)+1)))</f>
        <v/>
      </c>
      <c r="AL1630" s="5" t="str">
        <f>IF(OR($AB1630="", $AC1630=""), "", IF($H1630=$M$3, "", IF(OR(AL$7&lt;$AB1630, $AC1630&lt;AL$6),"", MAX(AL$10:AL1629)+1)))</f>
        <v/>
      </c>
      <c r="AM1630" s="5" t="str">
        <f>IF(OR($AB1630="", $AC1630=""), "", IF($H1630=$M$3, "", IF(OR(AM$7&lt;$AB1630, $AC1630&lt;AM$6),"", MAX(AM$10:AM1629)+1)))</f>
        <v/>
      </c>
      <c r="AN1630" s="5" t="str">
        <f>IF(OR($AB1630="", $AC1630=""), "", IF($H1630=$M$3, "", IF(OR(AN$7&lt;$AB1630, $AC1630&lt;AN$6),"", MAX(AN$10:AN1629)+1)))</f>
        <v/>
      </c>
      <c r="AO1630" s="5" t="str">
        <f>IF(OR($AB1630="", $AC1630=""), "", IF($H1630=$M$3, "", IF(OR(AO$7&lt;$AB1630, $AC1630&lt;AO$6),"", MAX(AO$10:AO1629)+1)))</f>
        <v/>
      </c>
      <c r="AP1630" s="5" t="str">
        <f>IF(OR($AB1630="", $AC1630=""), "", IF($H1630=$M$3, "", IF(OR(AP$7&lt;$AB1630, $AC1630&lt;AP$6),"", MAX(AP$10:AP1629)+1)))</f>
        <v/>
      </c>
      <c r="AQ1630" s="5" t="str">
        <f>IF(OR($AB1630="", $AC1630=""), "", IF($H1630=$M$3, "", IF(OR(AQ$7&lt;$AB1630, $AC1630&lt;AQ$6),"", MAX(AQ$10:AQ1629)+1)))</f>
        <v/>
      </c>
      <c r="AR1630" s="5" t="str">
        <f>IF(OR($AB1630="", $AC1630=""), "", IF($H1630=$M$3, "", IF(OR(AR$7&lt;$AB1630, $AC1630&lt;AR$6),"", MAX(AR$10:AR1629)+1)))</f>
        <v/>
      </c>
      <c r="AS1630" s="5" t="str">
        <f>IF(OR($AB1630="", $AC1630=""), "", IF($H1630=$M$3, "", IF(OR(AS$7&lt;$AB1630, $AC1630&lt;AS$6),"", MAX(AS$10:AS1629)+1)))</f>
        <v/>
      </c>
      <c r="AT1630" s="5" t="str">
        <f>IF(OR($AB1630="", $AC1630=""), "", IF($H1630=$M$3, "", IF(OR(AT$7&lt;$AB1630, $AC1630&lt;AT$6),"", MAX(AT$10:AT1629)+1)))</f>
        <v/>
      </c>
      <c r="AU1630" s="5" t="str">
        <f>IF(OR($AB1630="", $AC1630=""), "", IF($H1630=$M$3, "", IF(OR(AU$7&lt;$AB1630, $AC1630&lt;AU$6),"", MAX(AU$10:AU1629)+1)))</f>
        <v/>
      </c>
      <c r="AV1630" s="5" t="str">
        <f>IF(OR($AB1630="", $AC1630=""), "", IF($H1630=$M$3, "", IF(OR(AV$7&lt;$AB1630, $AC1630&lt;AV$6),"", MAX(AV$10:AV1629)+1)))</f>
        <v/>
      </c>
      <c r="AW1630" s="5" t="str">
        <f>IF(OR($AB1630="", $AC1630=""), "", IF($H1630=$M$3, "", IF(OR(AW$7&lt;$AB1630, $AC1630&lt;AW$6),"", MAX(AW$10:AW1629)+1)))</f>
        <v/>
      </c>
      <c r="AX1630" s="5" t="str">
        <f>IF(OR($AB1630="", $AC1630=""), "", IF($H1630=$M$3, "", IF(OR(AX$7&lt;$AB1630, $AC1630&lt;AX$6),"", MAX(AX$10:AX1629)+1)))</f>
        <v/>
      </c>
      <c r="AY1630" s="5" t="str">
        <f>IF(OR($AB1630="", $AC1630=""), "", IF($H1630=$M$3, "", IF(OR(AY$7&lt;$AB1630, $AC1630&lt;AY$6),"", MAX(AY$10:AY1629)+1)))</f>
        <v/>
      </c>
      <c r="AZ1630" s="5" t="str">
        <f>IF(OR($AB1630="", $AC1630=""), "", IF($H1630=$M$3, "", IF(OR(AZ$7&lt;$AB1630, $AC1630&lt;AZ$6),"", MAX(AZ$10:AZ1629)+1)))</f>
        <v/>
      </c>
      <c r="BA1630" s="5" t="str">
        <f>IF(OR($AB1630="", $AC1630=""), "", IF($H1630=$M$3, "", IF(OR(BA$7&lt;$AB1630, $AC1630&lt;BA$6),"", MAX(BA$10:BA1629)+1)))</f>
        <v/>
      </c>
      <c r="BB1630" s="5" t="str">
        <f>IF(OR($AB1630="", $AC1630=""), "", IF($H1630=$M$3, "", IF(OR(BB$7&lt;$AB1630, $AC1630&lt;BB$6),"", MAX(BB$10:BB1629)+1)))</f>
        <v/>
      </c>
      <c r="BC1630" s="5" t="str">
        <f>IF(OR($AB1630="", $AC1630=""), "", IF($H1630=$M$3, "", IF(OR(BC$7&lt;$AB1630, $AC1630&lt;BC$6),"", MAX(BC$10:BC1629)+1)))</f>
        <v/>
      </c>
      <c r="BD1630" s="5" t="str">
        <f>IF(OR($AB1630="", $AC1630=""), "", IF($H1630=$M$3, "", IF(OR(BD$7&lt;$AB1630, $AC1630&lt;BD$6),"", MAX(BD$10:BD1629)+1)))</f>
        <v/>
      </c>
      <c r="BE1630" s="5" t="str">
        <f>IF(OR($AB1630="", $AC1630=""), "", IF($H1630=$M$3, "", IF(OR(BE$7&lt;$AB1630, $AC1630&lt;BE$6),"", MAX(BE$10:BE1629)+1)))</f>
        <v/>
      </c>
      <c r="BF1630" s="5" t="str">
        <f>IF(OR($AB1630="", $AC1630=""), "", IF($H1630=$M$3, "", IF(OR(BF$7&lt;$AB1630, $AC1630&lt;BF$6),"", MAX(BF$10:BF1629)+1)))</f>
        <v/>
      </c>
      <c r="BG1630" s="5" t="str">
        <f>IF(OR($AB1630="", $AC1630=""), "", IF($H1630=$M$3, "", IF(OR(BG$7&lt;$AB1630, $AC1630&lt;BG$6),"", MAX(BG$10:BG1629)+1)))</f>
        <v/>
      </c>
      <c r="BH1630" s="5" t="str">
        <f>IF(OR($AB1630="", $AC1630=""), "", IF($H1630=$M$3, "", IF(OR(BH$7&lt;$AB1630, $AC1630&lt;BH$6),"", MAX(BH$10:BH1629)+1)))</f>
        <v/>
      </c>
      <c r="BI1630" s="5" t="str">
        <f>IF(OR($AB1630="", $AC1630=""), "", IF($H1630=$M$3, "", IF(OR(BI$7&lt;$AB1630, $AC1630&lt;BI$6),"", MAX(BI$10:BI1629)+1)))</f>
        <v/>
      </c>
      <c r="BK1630" s="5" t="str" cm="1">
        <f t="array" aca="1" ref="BK1630" ca="1">IFERROR(INDEX($AE1630:$BI1630, $BJ1630, MATCH($BK$9, $AE$9:$BI$9, 0)), "")</f>
        <v/>
      </c>
    </row>
    <row r="1631" spans="1:63" x14ac:dyDescent="0.25">
      <c r="A1631" s="2"/>
      <c r="B1631" s="254"/>
      <c r="C1631" s="255"/>
      <c r="D1631" s="256"/>
      <c r="E1631" s="257"/>
      <c r="F1631" s="257"/>
      <c r="G1631" s="258"/>
      <c r="H1631" s="259"/>
      <c r="I1631" s="16"/>
      <c r="J1631" s="5" t="str">
        <f t="shared" si="211"/>
        <v/>
      </c>
      <c r="K1631" s="2"/>
      <c r="O1631" s="5" t="str">
        <f t="shared" si="209"/>
        <v/>
      </c>
      <c r="Q1631" s="5" t="str">
        <f t="shared" si="212"/>
        <v/>
      </c>
      <c r="S1631" s="5" t="str">
        <f t="shared" si="210"/>
        <v/>
      </c>
      <c r="U1631" s="64" t="str">
        <f>IF($D1631="","", IF(COUNTIF('Intro &amp; Setup'!$AW$49:$AW$88, $D1631)&gt;0, "BH", TEXT($D1631, "ddd")))</f>
        <v/>
      </c>
      <c r="V1631" s="65" t="str">
        <f>IF($G1631="", "", IF(COUNTIF('Intro &amp; Setup'!$AW$49:$AW$88, $G1631)&gt;0, "BH", TEXT($G1631, "ddd")))</f>
        <v/>
      </c>
      <c r="W1631" s="64" t="str">
        <f t="shared" si="213"/>
        <v/>
      </c>
      <c r="X1631" s="65" t="str">
        <f t="shared" si="214"/>
        <v/>
      </c>
      <c r="Y1631" s="64" t="str">
        <f>IF(F1631="", "", IF(OR(F1631&lt;'Intro &amp; Setup'!$Z$20, F1631&gt;'Intro &amp; Setup'!$Z$22), "X", ""))</f>
        <v/>
      </c>
      <c r="Z1631" s="65" t="str">
        <f>IF(G1631="", "", IF(OR(G1631&lt;'Intro &amp; Setup'!$Z$20, G1631&gt;'Intro &amp; Setup'!$Z$22), "X", ""))</f>
        <v/>
      </c>
      <c r="AB1631" s="58" t="str">
        <f t="shared" si="215"/>
        <v/>
      </c>
      <c r="AC1631" s="59" t="str">
        <f t="shared" si="216"/>
        <v/>
      </c>
      <c r="AE1631" s="5" t="str">
        <f>IF(OR($AB1631="", $AC1631=""), "", IF($H1631=$M$3, "", IF(OR(AE$7&lt;$AB1631, $AC1631&lt;AE$6),"", MAX(AE$10:AE1630)+1)))</f>
        <v/>
      </c>
      <c r="AF1631" s="5" t="str">
        <f>IF(OR($AB1631="", $AC1631=""), "", IF($H1631=$M$3, "", IF(OR(AF$7&lt;$AB1631, $AC1631&lt;AF$6),"", MAX(AF$10:AF1630)+1)))</f>
        <v/>
      </c>
      <c r="AG1631" s="5" t="str">
        <f>IF(OR($AB1631="", $AC1631=""), "", IF($H1631=$M$3, "", IF(OR(AG$7&lt;$AB1631, $AC1631&lt;AG$6),"", MAX(AG$10:AG1630)+1)))</f>
        <v/>
      </c>
      <c r="AH1631" s="5" t="str">
        <f>IF(OR($AB1631="", $AC1631=""), "", IF($H1631=$M$3, "", IF(OR(AH$7&lt;$AB1631, $AC1631&lt;AH$6),"", MAX(AH$10:AH1630)+1)))</f>
        <v/>
      </c>
      <c r="AI1631" s="5" t="str">
        <f>IF(OR($AB1631="", $AC1631=""), "", IF($H1631=$M$3, "", IF(OR(AI$7&lt;$AB1631, $AC1631&lt;AI$6),"", MAX(AI$10:AI1630)+1)))</f>
        <v/>
      </c>
      <c r="AJ1631" s="5" t="str">
        <f>IF(OR($AB1631="", $AC1631=""), "", IF($H1631=$M$3, "", IF(OR(AJ$7&lt;$AB1631, $AC1631&lt;AJ$6),"", MAX(AJ$10:AJ1630)+1)))</f>
        <v/>
      </c>
      <c r="AK1631" s="5" t="str">
        <f>IF(OR($AB1631="", $AC1631=""), "", IF($H1631=$M$3, "", IF(OR(AK$7&lt;$AB1631, $AC1631&lt;AK$6),"", MAX(AK$10:AK1630)+1)))</f>
        <v/>
      </c>
      <c r="AL1631" s="5" t="str">
        <f>IF(OR($AB1631="", $AC1631=""), "", IF($H1631=$M$3, "", IF(OR(AL$7&lt;$AB1631, $AC1631&lt;AL$6),"", MAX(AL$10:AL1630)+1)))</f>
        <v/>
      </c>
      <c r="AM1631" s="5" t="str">
        <f>IF(OR($AB1631="", $AC1631=""), "", IF($H1631=$M$3, "", IF(OR(AM$7&lt;$AB1631, $AC1631&lt;AM$6),"", MAX(AM$10:AM1630)+1)))</f>
        <v/>
      </c>
      <c r="AN1631" s="5" t="str">
        <f>IF(OR($AB1631="", $AC1631=""), "", IF($H1631=$M$3, "", IF(OR(AN$7&lt;$AB1631, $AC1631&lt;AN$6),"", MAX(AN$10:AN1630)+1)))</f>
        <v/>
      </c>
      <c r="AO1631" s="5" t="str">
        <f>IF(OR($AB1631="", $AC1631=""), "", IF($H1631=$M$3, "", IF(OR(AO$7&lt;$AB1631, $AC1631&lt;AO$6),"", MAX(AO$10:AO1630)+1)))</f>
        <v/>
      </c>
      <c r="AP1631" s="5" t="str">
        <f>IF(OR($AB1631="", $AC1631=""), "", IF($H1631=$M$3, "", IF(OR(AP$7&lt;$AB1631, $AC1631&lt;AP$6),"", MAX(AP$10:AP1630)+1)))</f>
        <v/>
      </c>
      <c r="AQ1631" s="5" t="str">
        <f>IF(OR($AB1631="", $AC1631=""), "", IF($H1631=$M$3, "", IF(OR(AQ$7&lt;$AB1631, $AC1631&lt;AQ$6),"", MAX(AQ$10:AQ1630)+1)))</f>
        <v/>
      </c>
      <c r="AR1631" s="5" t="str">
        <f>IF(OR($AB1631="", $AC1631=""), "", IF($H1631=$M$3, "", IF(OR(AR$7&lt;$AB1631, $AC1631&lt;AR$6),"", MAX(AR$10:AR1630)+1)))</f>
        <v/>
      </c>
      <c r="AS1631" s="5" t="str">
        <f>IF(OR($AB1631="", $AC1631=""), "", IF($H1631=$M$3, "", IF(OR(AS$7&lt;$AB1631, $AC1631&lt;AS$6),"", MAX(AS$10:AS1630)+1)))</f>
        <v/>
      </c>
      <c r="AT1631" s="5" t="str">
        <f>IF(OR($AB1631="", $AC1631=""), "", IF($H1631=$M$3, "", IF(OR(AT$7&lt;$AB1631, $AC1631&lt;AT$6),"", MAX(AT$10:AT1630)+1)))</f>
        <v/>
      </c>
      <c r="AU1631" s="5" t="str">
        <f>IF(OR($AB1631="", $AC1631=""), "", IF($H1631=$M$3, "", IF(OR(AU$7&lt;$AB1631, $AC1631&lt;AU$6),"", MAX(AU$10:AU1630)+1)))</f>
        <v/>
      </c>
      <c r="AV1631" s="5" t="str">
        <f>IF(OR($AB1631="", $AC1631=""), "", IF($H1631=$M$3, "", IF(OR(AV$7&lt;$AB1631, $AC1631&lt;AV$6),"", MAX(AV$10:AV1630)+1)))</f>
        <v/>
      </c>
      <c r="AW1631" s="5" t="str">
        <f>IF(OR($AB1631="", $AC1631=""), "", IF($H1631=$M$3, "", IF(OR(AW$7&lt;$AB1631, $AC1631&lt;AW$6),"", MAX(AW$10:AW1630)+1)))</f>
        <v/>
      </c>
      <c r="AX1631" s="5" t="str">
        <f>IF(OR($AB1631="", $AC1631=""), "", IF($H1631=$M$3, "", IF(OR(AX$7&lt;$AB1631, $AC1631&lt;AX$6),"", MAX(AX$10:AX1630)+1)))</f>
        <v/>
      </c>
      <c r="AY1631" s="5" t="str">
        <f>IF(OR($AB1631="", $AC1631=""), "", IF($H1631=$M$3, "", IF(OR(AY$7&lt;$AB1631, $AC1631&lt;AY$6),"", MAX(AY$10:AY1630)+1)))</f>
        <v/>
      </c>
      <c r="AZ1631" s="5" t="str">
        <f>IF(OR($AB1631="", $AC1631=""), "", IF($H1631=$M$3, "", IF(OR(AZ$7&lt;$AB1631, $AC1631&lt;AZ$6),"", MAX(AZ$10:AZ1630)+1)))</f>
        <v/>
      </c>
      <c r="BA1631" s="5" t="str">
        <f>IF(OR($AB1631="", $AC1631=""), "", IF($H1631=$M$3, "", IF(OR(BA$7&lt;$AB1631, $AC1631&lt;BA$6),"", MAX(BA$10:BA1630)+1)))</f>
        <v/>
      </c>
      <c r="BB1631" s="5" t="str">
        <f>IF(OR($AB1631="", $AC1631=""), "", IF($H1631=$M$3, "", IF(OR(BB$7&lt;$AB1631, $AC1631&lt;BB$6),"", MAX(BB$10:BB1630)+1)))</f>
        <v/>
      </c>
      <c r="BC1631" s="5" t="str">
        <f>IF(OR($AB1631="", $AC1631=""), "", IF($H1631=$M$3, "", IF(OR(BC$7&lt;$AB1631, $AC1631&lt;BC$6),"", MAX(BC$10:BC1630)+1)))</f>
        <v/>
      </c>
      <c r="BD1631" s="5" t="str">
        <f>IF(OR($AB1631="", $AC1631=""), "", IF($H1631=$M$3, "", IF(OR(BD$7&lt;$AB1631, $AC1631&lt;BD$6),"", MAX(BD$10:BD1630)+1)))</f>
        <v/>
      </c>
      <c r="BE1631" s="5" t="str">
        <f>IF(OR($AB1631="", $AC1631=""), "", IF($H1631=$M$3, "", IF(OR(BE$7&lt;$AB1631, $AC1631&lt;BE$6),"", MAX(BE$10:BE1630)+1)))</f>
        <v/>
      </c>
      <c r="BF1631" s="5" t="str">
        <f>IF(OR($AB1631="", $AC1631=""), "", IF($H1631=$M$3, "", IF(OR(BF$7&lt;$AB1631, $AC1631&lt;BF$6),"", MAX(BF$10:BF1630)+1)))</f>
        <v/>
      </c>
      <c r="BG1631" s="5" t="str">
        <f>IF(OR($AB1631="", $AC1631=""), "", IF($H1631=$M$3, "", IF(OR(BG$7&lt;$AB1631, $AC1631&lt;BG$6),"", MAX(BG$10:BG1630)+1)))</f>
        <v/>
      </c>
      <c r="BH1631" s="5" t="str">
        <f>IF(OR($AB1631="", $AC1631=""), "", IF($H1631=$M$3, "", IF(OR(BH$7&lt;$AB1631, $AC1631&lt;BH$6),"", MAX(BH$10:BH1630)+1)))</f>
        <v/>
      </c>
      <c r="BI1631" s="5" t="str">
        <f>IF(OR($AB1631="", $AC1631=""), "", IF($H1631=$M$3, "", IF(OR(BI$7&lt;$AB1631, $AC1631&lt;BI$6),"", MAX(BI$10:BI1630)+1)))</f>
        <v/>
      </c>
      <c r="BK1631" s="5" t="str" cm="1">
        <f t="array" aca="1" ref="BK1631" ca="1">IFERROR(INDEX($AE1631:$BI1631, $BJ1631, MATCH($BK$9, $AE$9:$BI$9, 0)), "")</f>
        <v/>
      </c>
    </row>
    <row r="1632" spans="1:63" x14ac:dyDescent="0.25">
      <c r="A1632" s="2"/>
      <c r="B1632" s="254"/>
      <c r="C1632" s="255"/>
      <c r="D1632" s="256"/>
      <c r="E1632" s="257"/>
      <c r="F1632" s="257"/>
      <c r="G1632" s="258"/>
      <c r="H1632" s="259"/>
      <c r="I1632" s="16"/>
      <c r="J1632" s="5" t="str">
        <f t="shared" si="211"/>
        <v/>
      </c>
      <c r="K1632" s="2"/>
      <c r="O1632" s="5" t="str">
        <f t="shared" si="209"/>
        <v/>
      </c>
      <c r="Q1632" s="5" t="str">
        <f t="shared" si="212"/>
        <v/>
      </c>
      <c r="S1632" s="5" t="str">
        <f t="shared" si="210"/>
        <v/>
      </c>
      <c r="U1632" s="64" t="str">
        <f>IF($D1632="","", IF(COUNTIF('Intro &amp; Setup'!$AW$49:$AW$88, $D1632)&gt;0, "BH", TEXT($D1632, "ddd")))</f>
        <v/>
      </c>
      <c r="V1632" s="65" t="str">
        <f>IF($G1632="", "", IF(COUNTIF('Intro &amp; Setup'!$AW$49:$AW$88, $G1632)&gt;0, "BH", TEXT($G1632, "ddd")))</f>
        <v/>
      </c>
      <c r="W1632" s="64" t="str">
        <f t="shared" si="213"/>
        <v/>
      </c>
      <c r="X1632" s="65" t="str">
        <f t="shared" si="214"/>
        <v/>
      </c>
      <c r="Y1632" s="64" t="str">
        <f>IF(F1632="", "", IF(OR(F1632&lt;'Intro &amp; Setup'!$Z$20, F1632&gt;'Intro &amp; Setup'!$Z$22), "X", ""))</f>
        <v/>
      </c>
      <c r="Z1632" s="65" t="str">
        <f>IF(G1632="", "", IF(OR(G1632&lt;'Intro &amp; Setup'!$Z$20, G1632&gt;'Intro &amp; Setup'!$Z$22), "X", ""))</f>
        <v/>
      </c>
      <c r="AB1632" s="58" t="str">
        <f t="shared" si="215"/>
        <v/>
      </c>
      <c r="AC1632" s="59" t="str">
        <f t="shared" si="216"/>
        <v/>
      </c>
      <c r="AE1632" s="5" t="str">
        <f>IF(OR($AB1632="", $AC1632=""), "", IF($H1632=$M$3, "", IF(OR(AE$7&lt;$AB1632, $AC1632&lt;AE$6),"", MAX(AE$10:AE1631)+1)))</f>
        <v/>
      </c>
      <c r="AF1632" s="5" t="str">
        <f>IF(OR($AB1632="", $AC1632=""), "", IF($H1632=$M$3, "", IF(OR(AF$7&lt;$AB1632, $AC1632&lt;AF$6),"", MAX(AF$10:AF1631)+1)))</f>
        <v/>
      </c>
      <c r="AG1632" s="5" t="str">
        <f>IF(OR($AB1632="", $AC1632=""), "", IF($H1632=$M$3, "", IF(OR(AG$7&lt;$AB1632, $AC1632&lt;AG$6),"", MAX(AG$10:AG1631)+1)))</f>
        <v/>
      </c>
      <c r="AH1632" s="5" t="str">
        <f>IF(OR($AB1632="", $AC1632=""), "", IF($H1632=$M$3, "", IF(OR(AH$7&lt;$AB1632, $AC1632&lt;AH$6),"", MAX(AH$10:AH1631)+1)))</f>
        <v/>
      </c>
      <c r="AI1632" s="5" t="str">
        <f>IF(OR($AB1632="", $AC1632=""), "", IF($H1632=$M$3, "", IF(OR(AI$7&lt;$AB1632, $AC1632&lt;AI$6),"", MAX(AI$10:AI1631)+1)))</f>
        <v/>
      </c>
      <c r="AJ1632" s="5" t="str">
        <f>IF(OR($AB1632="", $AC1632=""), "", IF($H1632=$M$3, "", IF(OR(AJ$7&lt;$AB1632, $AC1632&lt;AJ$6),"", MAX(AJ$10:AJ1631)+1)))</f>
        <v/>
      </c>
      <c r="AK1632" s="5" t="str">
        <f>IF(OR($AB1632="", $AC1632=""), "", IF($H1632=$M$3, "", IF(OR(AK$7&lt;$AB1632, $AC1632&lt;AK$6),"", MAX(AK$10:AK1631)+1)))</f>
        <v/>
      </c>
      <c r="AL1632" s="5" t="str">
        <f>IF(OR($AB1632="", $AC1632=""), "", IF($H1632=$M$3, "", IF(OR(AL$7&lt;$AB1632, $AC1632&lt;AL$6),"", MAX(AL$10:AL1631)+1)))</f>
        <v/>
      </c>
      <c r="AM1632" s="5" t="str">
        <f>IF(OR($AB1632="", $AC1632=""), "", IF($H1632=$M$3, "", IF(OR(AM$7&lt;$AB1632, $AC1632&lt;AM$6),"", MAX(AM$10:AM1631)+1)))</f>
        <v/>
      </c>
      <c r="AN1632" s="5" t="str">
        <f>IF(OR($AB1632="", $AC1632=""), "", IF($H1632=$M$3, "", IF(OR(AN$7&lt;$AB1632, $AC1632&lt;AN$6),"", MAX(AN$10:AN1631)+1)))</f>
        <v/>
      </c>
      <c r="AO1632" s="5" t="str">
        <f>IF(OR($AB1632="", $AC1632=""), "", IF($H1632=$M$3, "", IF(OR(AO$7&lt;$AB1632, $AC1632&lt;AO$6),"", MAX(AO$10:AO1631)+1)))</f>
        <v/>
      </c>
      <c r="AP1632" s="5" t="str">
        <f>IF(OR($AB1632="", $AC1632=""), "", IF($H1632=$M$3, "", IF(OR(AP$7&lt;$AB1632, $AC1632&lt;AP$6),"", MAX(AP$10:AP1631)+1)))</f>
        <v/>
      </c>
      <c r="AQ1632" s="5" t="str">
        <f>IF(OR($AB1632="", $AC1632=""), "", IF($H1632=$M$3, "", IF(OR(AQ$7&lt;$AB1632, $AC1632&lt;AQ$6),"", MAX(AQ$10:AQ1631)+1)))</f>
        <v/>
      </c>
      <c r="AR1632" s="5" t="str">
        <f>IF(OR($AB1632="", $AC1632=""), "", IF($H1632=$M$3, "", IF(OR(AR$7&lt;$AB1632, $AC1632&lt;AR$6),"", MAX(AR$10:AR1631)+1)))</f>
        <v/>
      </c>
      <c r="AS1632" s="5" t="str">
        <f>IF(OR($AB1632="", $AC1632=""), "", IF($H1632=$M$3, "", IF(OR(AS$7&lt;$AB1632, $AC1632&lt;AS$6),"", MAX(AS$10:AS1631)+1)))</f>
        <v/>
      </c>
      <c r="AT1632" s="5" t="str">
        <f>IF(OR($AB1632="", $AC1632=""), "", IF($H1632=$M$3, "", IF(OR(AT$7&lt;$AB1632, $AC1632&lt;AT$6),"", MAX(AT$10:AT1631)+1)))</f>
        <v/>
      </c>
      <c r="AU1632" s="5" t="str">
        <f>IF(OR($AB1632="", $AC1632=""), "", IF($H1632=$M$3, "", IF(OR(AU$7&lt;$AB1632, $AC1632&lt;AU$6),"", MAX(AU$10:AU1631)+1)))</f>
        <v/>
      </c>
      <c r="AV1632" s="5" t="str">
        <f>IF(OR($AB1632="", $AC1632=""), "", IF($H1632=$M$3, "", IF(OR(AV$7&lt;$AB1632, $AC1632&lt;AV$6),"", MAX(AV$10:AV1631)+1)))</f>
        <v/>
      </c>
      <c r="AW1632" s="5" t="str">
        <f>IF(OR($AB1632="", $AC1632=""), "", IF($H1632=$M$3, "", IF(OR(AW$7&lt;$AB1632, $AC1632&lt;AW$6),"", MAX(AW$10:AW1631)+1)))</f>
        <v/>
      </c>
      <c r="AX1632" s="5" t="str">
        <f>IF(OR($AB1632="", $AC1632=""), "", IF($H1632=$M$3, "", IF(OR(AX$7&lt;$AB1632, $AC1632&lt;AX$6),"", MAX(AX$10:AX1631)+1)))</f>
        <v/>
      </c>
      <c r="AY1632" s="5" t="str">
        <f>IF(OR($AB1632="", $AC1632=""), "", IF($H1632=$M$3, "", IF(OR(AY$7&lt;$AB1632, $AC1632&lt;AY$6),"", MAX(AY$10:AY1631)+1)))</f>
        <v/>
      </c>
      <c r="AZ1632" s="5" t="str">
        <f>IF(OR($AB1632="", $AC1632=""), "", IF($H1632=$M$3, "", IF(OR(AZ$7&lt;$AB1632, $AC1632&lt;AZ$6),"", MAX(AZ$10:AZ1631)+1)))</f>
        <v/>
      </c>
      <c r="BA1632" s="5" t="str">
        <f>IF(OR($AB1632="", $AC1632=""), "", IF($H1632=$M$3, "", IF(OR(BA$7&lt;$AB1632, $AC1632&lt;BA$6),"", MAX(BA$10:BA1631)+1)))</f>
        <v/>
      </c>
      <c r="BB1632" s="5" t="str">
        <f>IF(OR($AB1632="", $AC1632=""), "", IF($H1632=$M$3, "", IF(OR(BB$7&lt;$AB1632, $AC1632&lt;BB$6),"", MAX(BB$10:BB1631)+1)))</f>
        <v/>
      </c>
      <c r="BC1632" s="5" t="str">
        <f>IF(OR($AB1632="", $AC1632=""), "", IF($H1632=$M$3, "", IF(OR(BC$7&lt;$AB1632, $AC1632&lt;BC$6),"", MAX(BC$10:BC1631)+1)))</f>
        <v/>
      </c>
      <c r="BD1632" s="5" t="str">
        <f>IF(OR($AB1632="", $AC1632=""), "", IF($H1632=$M$3, "", IF(OR(BD$7&lt;$AB1632, $AC1632&lt;BD$6),"", MAX(BD$10:BD1631)+1)))</f>
        <v/>
      </c>
      <c r="BE1632" s="5" t="str">
        <f>IF(OR($AB1632="", $AC1632=""), "", IF($H1632=$M$3, "", IF(OR(BE$7&lt;$AB1632, $AC1632&lt;BE$6),"", MAX(BE$10:BE1631)+1)))</f>
        <v/>
      </c>
      <c r="BF1632" s="5" t="str">
        <f>IF(OR($AB1632="", $AC1632=""), "", IF($H1632=$M$3, "", IF(OR(BF$7&lt;$AB1632, $AC1632&lt;BF$6),"", MAX(BF$10:BF1631)+1)))</f>
        <v/>
      </c>
      <c r="BG1632" s="5" t="str">
        <f>IF(OR($AB1632="", $AC1632=""), "", IF($H1632=$M$3, "", IF(OR(BG$7&lt;$AB1632, $AC1632&lt;BG$6),"", MAX(BG$10:BG1631)+1)))</f>
        <v/>
      </c>
      <c r="BH1632" s="5" t="str">
        <f>IF(OR($AB1632="", $AC1632=""), "", IF($H1632=$M$3, "", IF(OR(BH$7&lt;$AB1632, $AC1632&lt;BH$6),"", MAX(BH$10:BH1631)+1)))</f>
        <v/>
      </c>
      <c r="BI1632" s="5" t="str">
        <f>IF(OR($AB1632="", $AC1632=""), "", IF($H1632=$M$3, "", IF(OR(BI$7&lt;$AB1632, $AC1632&lt;BI$6),"", MAX(BI$10:BI1631)+1)))</f>
        <v/>
      </c>
      <c r="BK1632" s="5" t="str" cm="1">
        <f t="array" aca="1" ref="BK1632" ca="1">IFERROR(INDEX($AE1632:$BI1632, $BJ1632, MATCH($BK$9, $AE$9:$BI$9, 0)), "")</f>
        <v/>
      </c>
    </row>
    <row r="1633" spans="1:63" x14ac:dyDescent="0.25">
      <c r="A1633" s="2"/>
      <c r="B1633" s="254"/>
      <c r="C1633" s="255"/>
      <c r="D1633" s="256"/>
      <c r="E1633" s="257"/>
      <c r="F1633" s="257"/>
      <c r="G1633" s="258"/>
      <c r="H1633" s="259"/>
      <c r="I1633" s="16"/>
      <c r="J1633" s="5" t="str">
        <f t="shared" si="211"/>
        <v/>
      </c>
      <c r="K1633" s="2"/>
      <c r="O1633" s="5" t="str">
        <f t="shared" si="209"/>
        <v/>
      </c>
      <c r="Q1633" s="5" t="str">
        <f t="shared" si="212"/>
        <v/>
      </c>
      <c r="S1633" s="5" t="str">
        <f t="shared" si="210"/>
        <v/>
      </c>
      <c r="U1633" s="64" t="str">
        <f>IF($D1633="","", IF(COUNTIF('Intro &amp; Setup'!$AW$49:$AW$88, $D1633)&gt;0, "BH", TEXT($D1633, "ddd")))</f>
        <v/>
      </c>
      <c r="V1633" s="65" t="str">
        <f>IF($G1633="", "", IF(COUNTIF('Intro &amp; Setup'!$AW$49:$AW$88, $G1633)&gt;0, "BH", TEXT($G1633, "ddd")))</f>
        <v/>
      </c>
      <c r="W1633" s="64" t="str">
        <f t="shared" si="213"/>
        <v/>
      </c>
      <c r="X1633" s="65" t="str">
        <f t="shared" si="214"/>
        <v/>
      </c>
      <c r="Y1633" s="64" t="str">
        <f>IF(F1633="", "", IF(OR(F1633&lt;'Intro &amp; Setup'!$Z$20, F1633&gt;'Intro &amp; Setup'!$Z$22), "X", ""))</f>
        <v/>
      </c>
      <c r="Z1633" s="65" t="str">
        <f>IF(G1633="", "", IF(OR(G1633&lt;'Intro &amp; Setup'!$Z$20, G1633&gt;'Intro &amp; Setup'!$Z$22), "X", ""))</f>
        <v/>
      </c>
      <c r="AB1633" s="58" t="str">
        <f t="shared" si="215"/>
        <v/>
      </c>
      <c r="AC1633" s="59" t="str">
        <f t="shared" si="216"/>
        <v/>
      </c>
      <c r="AE1633" s="5" t="str">
        <f>IF(OR($AB1633="", $AC1633=""), "", IF($H1633=$M$3, "", IF(OR(AE$7&lt;$AB1633, $AC1633&lt;AE$6),"", MAX(AE$10:AE1632)+1)))</f>
        <v/>
      </c>
      <c r="AF1633" s="5" t="str">
        <f>IF(OR($AB1633="", $AC1633=""), "", IF($H1633=$M$3, "", IF(OR(AF$7&lt;$AB1633, $AC1633&lt;AF$6),"", MAX(AF$10:AF1632)+1)))</f>
        <v/>
      </c>
      <c r="AG1633" s="5" t="str">
        <f>IF(OR($AB1633="", $AC1633=""), "", IF($H1633=$M$3, "", IF(OR(AG$7&lt;$AB1633, $AC1633&lt;AG$6),"", MAX(AG$10:AG1632)+1)))</f>
        <v/>
      </c>
      <c r="AH1633" s="5" t="str">
        <f>IF(OR($AB1633="", $AC1633=""), "", IF($H1633=$M$3, "", IF(OR(AH$7&lt;$AB1633, $AC1633&lt;AH$6),"", MAX(AH$10:AH1632)+1)))</f>
        <v/>
      </c>
      <c r="AI1633" s="5" t="str">
        <f>IF(OR($AB1633="", $AC1633=""), "", IF($H1633=$M$3, "", IF(OR(AI$7&lt;$AB1633, $AC1633&lt;AI$6),"", MAX(AI$10:AI1632)+1)))</f>
        <v/>
      </c>
      <c r="AJ1633" s="5" t="str">
        <f>IF(OR($AB1633="", $AC1633=""), "", IF($H1633=$M$3, "", IF(OR(AJ$7&lt;$AB1633, $AC1633&lt;AJ$6),"", MAX(AJ$10:AJ1632)+1)))</f>
        <v/>
      </c>
      <c r="AK1633" s="5" t="str">
        <f>IF(OR($AB1633="", $AC1633=""), "", IF($H1633=$M$3, "", IF(OR(AK$7&lt;$AB1633, $AC1633&lt;AK$6),"", MAX(AK$10:AK1632)+1)))</f>
        <v/>
      </c>
      <c r="AL1633" s="5" t="str">
        <f>IF(OR($AB1633="", $AC1633=""), "", IF($H1633=$M$3, "", IF(OR(AL$7&lt;$AB1633, $AC1633&lt;AL$6),"", MAX(AL$10:AL1632)+1)))</f>
        <v/>
      </c>
      <c r="AM1633" s="5" t="str">
        <f>IF(OR($AB1633="", $AC1633=""), "", IF($H1633=$M$3, "", IF(OR(AM$7&lt;$AB1633, $AC1633&lt;AM$6),"", MAX(AM$10:AM1632)+1)))</f>
        <v/>
      </c>
      <c r="AN1633" s="5" t="str">
        <f>IF(OR($AB1633="", $AC1633=""), "", IF($H1633=$M$3, "", IF(OR(AN$7&lt;$AB1633, $AC1633&lt;AN$6),"", MAX(AN$10:AN1632)+1)))</f>
        <v/>
      </c>
      <c r="AO1633" s="5" t="str">
        <f>IF(OR($AB1633="", $AC1633=""), "", IF($H1633=$M$3, "", IF(OR(AO$7&lt;$AB1633, $AC1633&lt;AO$6),"", MAX(AO$10:AO1632)+1)))</f>
        <v/>
      </c>
      <c r="AP1633" s="5" t="str">
        <f>IF(OR($AB1633="", $AC1633=""), "", IF($H1633=$M$3, "", IF(OR(AP$7&lt;$AB1633, $AC1633&lt;AP$6),"", MAX(AP$10:AP1632)+1)))</f>
        <v/>
      </c>
      <c r="AQ1633" s="5" t="str">
        <f>IF(OR($AB1633="", $AC1633=""), "", IF($H1633=$M$3, "", IF(OR(AQ$7&lt;$AB1633, $AC1633&lt;AQ$6),"", MAX(AQ$10:AQ1632)+1)))</f>
        <v/>
      </c>
      <c r="AR1633" s="5" t="str">
        <f>IF(OR($AB1633="", $AC1633=""), "", IF($H1633=$M$3, "", IF(OR(AR$7&lt;$AB1633, $AC1633&lt;AR$6),"", MAX(AR$10:AR1632)+1)))</f>
        <v/>
      </c>
      <c r="AS1633" s="5" t="str">
        <f>IF(OR($AB1633="", $AC1633=""), "", IF($H1633=$M$3, "", IF(OR(AS$7&lt;$AB1633, $AC1633&lt;AS$6),"", MAX(AS$10:AS1632)+1)))</f>
        <v/>
      </c>
      <c r="AT1633" s="5" t="str">
        <f>IF(OR($AB1633="", $AC1633=""), "", IF($H1633=$M$3, "", IF(OR(AT$7&lt;$AB1633, $AC1633&lt;AT$6),"", MAX(AT$10:AT1632)+1)))</f>
        <v/>
      </c>
      <c r="AU1633" s="5" t="str">
        <f>IF(OR($AB1633="", $AC1633=""), "", IF($H1633=$M$3, "", IF(OR(AU$7&lt;$AB1633, $AC1633&lt;AU$6),"", MAX(AU$10:AU1632)+1)))</f>
        <v/>
      </c>
      <c r="AV1633" s="5" t="str">
        <f>IF(OR($AB1633="", $AC1633=""), "", IF($H1633=$M$3, "", IF(OR(AV$7&lt;$AB1633, $AC1633&lt;AV$6),"", MAX(AV$10:AV1632)+1)))</f>
        <v/>
      </c>
      <c r="AW1633" s="5" t="str">
        <f>IF(OR($AB1633="", $AC1633=""), "", IF($H1633=$M$3, "", IF(OR(AW$7&lt;$AB1633, $AC1633&lt;AW$6),"", MAX(AW$10:AW1632)+1)))</f>
        <v/>
      </c>
      <c r="AX1633" s="5" t="str">
        <f>IF(OR($AB1633="", $AC1633=""), "", IF($H1633=$M$3, "", IF(OR(AX$7&lt;$AB1633, $AC1633&lt;AX$6),"", MAX(AX$10:AX1632)+1)))</f>
        <v/>
      </c>
      <c r="AY1633" s="5" t="str">
        <f>IF(OR($AB1633="", $AC1633=""), "", IF($H1633=$M$3, "", IF(OR(AY$7&lt;$AB1633, $AC1633&lt;AY$6),"", MAX(AY$10:AY1632)+1)))</f>
        <v/>
      </c>
      <c r="AZ1633" s="5" t="str">
        <f>IF(OR($AB1633="", $AC1633=""), "", IF($H1633=$M$3, "", IF(OR(AZ$7&lt;$AB1633, $AC1633&lt;AZ$6),"", MAX(AZ$10:AZ1632)+1)))</f>
        <v/>
      </c>
      <c r="BA1633" s="5" t="str">
        <f>IF(OR($AB1633="", $AC1633=""), "", IF($H1633=$M$3, "", IF(OR(BA$7&lt;$AB1633, $AC1633&lt;BA$6),"", MAX(BA$10:BA1632)+1)))</f>
        <v/>
      </c>
      <c r="BB1633" s="5" t="str">
        <f>IF(OR($AB1633="", $AC1633=""), "", IF($H1633=$M$3, "", IF(OR(BB$7&lt;$AB1633, $AC1633&lt;BB$6),"", MAX(BB$10:BB1632)+1)))</f>
        <v/>
      </c>
      <c r="BC1633" s="5" t="str">
        <f>IF(OR($AB1633="", $AC1633=""), "", IF($H1633=$M$3, "", IF(OR(BC$7&lt;$AB1633, $AC1633&lt;BC$6),"", MAX(BC$10:BC1632)+1)))</f>
        <v/>
      </c>
      <c r="BD1633" s="5" t="str">
        <f>IF(OR($AB1633="", $AC1633=""), "", IF($H1633=$M$3, "", IF(OR(BD$7&lt;$AB1633, $AC1633&lt;BD$6),"", MAX(BD$10:BD1632)+1)))</f>
        <v/>
      </c>
      <c r="BE1633" s="5" t="str">
        <f>IF(OR($AB1633="", $AC1633=""), "", IF($H1633=$M$3, "", IF(OR(BE$7&lt;$AB1633, $AC1633&lt;BE$6),"", MAX(BE$10:BE1632)+1)))</f>
        <v/>
      </c>
      <c r="BF1633" s="5" t="str">
        <f>IF(OR($AB1633="", $AC1633=""), "", IF($H1633=$M$3, "", IF(OR(BF$7&lt;$AB1633, $AC1633&lt;BF$6),"", MAX(BF$10:BF1632)+1)))</f>
        <v/>
      </c>
      <c r="BG1633" s="5" t="str">
        <f>IF(OR($AB1633="", $AC1633=""), "", IF($H1633=$M$3, "", IF(OR(BG$7&lt;$AB1633, $AC1633&lt;BG$6),"", MAX(BG$10:BG1632)+1)))</f>
        <v/>
      </c>
      <c r="BH1633" s="5" t="str">
        <f>IF(OR($AB1633="", $AC1633=""), "", IF($H1633=$M$3, "", IF(OR(BH$7&lt;$AB1633, $AC1633&lt;BH$6),"", MAX(BH$10:BH1632)+1)))</f>
        <v/>
      </c>
      <c r="BI1633" s="5" t="str">
        <f>IF(OR($AB1633="", $AC1633=""), "", IF($H1633=$M$3, "", IF(OR(BI$7&lt;$AB1633, $AC1633&lt;BI$6),"", MAX(BI$10:BI1632)+1)))</f>
        <v/>
      </c>
      <c r="BK1633" s="5" t="str" cm="1">
        <f t="array" aca="1" ref="BK1633" ca="1">IFERROR(INDEX($AE1633:$BI1633, $BJ1633, MATCH($BK$9, $AE$9:$BI$9, 0)), "")</f>
        <v/>
      </c>
    </row>
    <row r="1634" spans="1:63" x14ac:dyDescent="0.25">
      <c r="A1634" s="2"/>
      <c r="B1634" s="254"/>
      <c r="C1634" s="255"/>
      <c r="D1634" s="256"/>
      <c r="E1634" s="257"/>
      <c r="F1634" s="257"/>
      <c r="G1634" s="258"/>
      <c r="H1634" s="259"/>
      <c r="I1634" s="16"/>
      <c r="J1634" s="5" t="str">
        <f t="shared" si="211"/>
        <v/>
      </c>
      <c r="K1634" s="2"/>
      <c r="O1634" s="5" t="str">
        <f t="shared" si="209"/>
        <v/>
      </c>
      <c r="Q1634" s="5" t="str">
        <f t="shared" si="212"/>
        <v/>
      </c>
      <c r="S1634" s="5" t="str">
        <f t="shared" si="210"/>
        <v/>
      </c>
      <c r="U1634" s="64" t="str">
        <f>IF($D1634="","", IF(COUNTIF('Intro &amp; Setup'!$AW$49:$AW$88, $D1634)&gt;0, "BH", TEXT($D1634, "ddd")))</f>
        <v/>
      </c>
      <c r="V1634" s="65" t="str">
        <f>IF($G1634="", "", IF(COUNTIF('Intro &amp; Setup'!$AW$49:$AW$88, $G1634)&gt;0, "BH", TEXT($G1634, "ddd")))</f>
        <v/>
      </c>
      <c r="W1634" s="64" t="str">
        <f t="shared" si="213"/>
        <v/>
      </c>
      <c r="X1634" s="65" t="str">
        <f t="shared" si="214"/>
        <v/>
      </c>
      <c r="Y1634" s="64" t="str">
        <f>IF(F1634="", "", IF(OR(F1634&lt;'Intro &amp; Setup'!$Z$20, F1634&gt;'Intro &amp; Setup'!$Z$22), "X", ""))</f>
        <v/>
      </c>
      <c r="Z1634" s="65" t="str">
        <f>IF(G1634="", "", IF(OR(G1634&lt;'Intro &amp; Setup'!$Z$20, G1634&gt;'Intro &amp; Setup'!$Z$22), "X", ""))</f>
        <v/>
      </c>
      <c r="AB1634" s="58" t="str">
        <f t="shared" si="215"/>
        <v/>
      </c>
      <c r="AC1634" s="59" t="str">
        <f t="shared" si="216"/>
        <v/>
      </c>
      <c r="AE1634" s="5" t="str">
        <f>IF(OR($AB1634="", $AC1634=""), "", IF($H1634=$M$3, "", IF(OR(AE$7&lt;$AB1634, $AC1634&lt;AE$6),"", MAX(AE$10:AE1633)+1)))</f>
        <v/>
      </c>
      <c r="AF1634" s="5" t="str">
        <f>IF(OR($AB1634="", $AC1634=""), "", IF($H1634=$M$3, "", IF(OR(AF$7&lt;$AB1634, $AC1634&lt;AF$6),"", MAX(AF$10:AF1633)+1)))</f>
        <v/>
      </c>
      <c r="AG1634" s="5" t="str">
        <f>IF(OR($AB1634="", $AC1634=""), "", IF($H1634=$M$3, "", IF(OR(AG$7&lt;$AB1634, $AC1634&lt;AG$6),"", MAX(AG$10:AG1633)+1)))</f>
        <v/>
      </c>
      <c r="AH1634" s="5" t="str">
        <f>IF(OR($AB1634="", $AC1634=""), "", IF($H1634=$M$3, "", IF(OR(AH$7&lt;$AB1634, $AC1634&lt;AH$6),"", MAX(AH$10:AH1633)+1)))</f>
        <v/>
      </c>
      <c r="AI1634" s="5" t="str">
        <f>IF(OR($AB1634="", $AC1634=""), "", IF($H1634=$M$3, "", IF(OR(AI$7&lt;$AB1634, $AC1634&lt;AI$6),"", MAX(AI$10:AI1633)+1)))</f>
        <v/>
      </c>
      <c r="AJ1634" s="5" t="str">
        <f>IF(OR($AB1634="", $AC1634=""), "", IF($H1634=$M$3, "", IF(OR(AJ$7&lt;$AB1634, $AC1634&lt;AJ$6),"", MAX(AJ$10:AJ1633)+1)))</f>
        <v/>
      </c>
      <c r="AK1634" s="5" t="str">
        <f>IF(OR($AB1634="", $AC1634=""), "", IF($H1634=$M$3, "", IF(OR(AK$7&lt;$AB1634, $AC1634&lt;AK$6),"", MAX(AK$10:AK1633)+1)))</f>
        <v/>
      </c>
      <c r="AL1634" s="5" t="str">
        <f>IF(OR($AB1634="", $AC1634=""), "", IF($H1634=$M$3, "", IF(OR(AL$7&lt;$AB1634, $AC1634&lt;AL$6),"", MAX(AL$10:AL1633)+1)))</f>
        <v/>
      </c>
      <c r="AM1634" s="5" t="str">
        <f>IF(OR($AB1634="", $AC1634=""), "", IF($H1634=$M$3, "", IF(OR(AM$7&lt;$AB1634, $AC1634&lt;AM$6),"", MAX(AM$10:AM1633)+1)))</f>
        <v/>
      </c>
      <c r="AN1634" s="5" t="str">
        <f>IF(OR($AB1634="", $AC1634=""), "", IF($H1634=$M$3, "", IF(OR(AN$7&lt;$AB1634, $AC1634&lt;AN$6),"", MAX(AN$10:AN1633)+1)))</f>
        <v/>
      </c>
      <c r="AO1634" s="5" t="str">
        <f>IF(OR($AB1634="", $AC1634=""), "", IF($H1634=$M$3, "", IF(OR(AO$7&lt;$AB1634, $AC1634&lt;AO$6),"", MAX(AO$10:AO1633)+1)))</f>
        <v/>
      </c>
      <c r="AP1634" s="5" t="str">
        <f>IF(OR($AB1634="", $AC1634=""), "", IF($H1634=$M$3, "", IF(OR(AP$7&lt;$AB1634, $AC1634&lt;AP$6),"", MAX(AP$10:AP1633)+1)))</f>
        <v/>
      </c>
      <c r="AQ1634" s="5" t="str">
        <f>IF(OR($AB1634="", $AC1634=""), "", IF($H1634=$M$3, "", IF(OR(AQ$7&lt;$AB1634, $AC1634&lt;AQ$6),"", MAX(AQ$10:AQ1633)+1)))</f>
        <v/>
      </c>
      <c r="AR1634" s="5" t="str">
        <f>IF(OR($AB1634="", $AC1634=""), "", IF($H1634=$M$3, "", IF(OR(AR$7&lt;$AB1634, $AC1634&lt;AR$6),"", MAX(AR$10:AR1633)+1)))</f>
        <v/>
      </c>
      <c r="AS1634" s="5" t="str">
        <f>IF(OR($AB1634="", $AC1634=""), "", IF($H1634=$M$3, "", IF(OR(AS$7&lt;$AB1634, $AC1634&lt;AS$6),"", MAX(AS$10:AS1633)+1)))</f>
        <v/>
      </c>
      <c r="AT1634" s="5" t="str">
        <f>IF(OR($AB1634="", $AC1634=""), "", IF($H1634=$M$3, "", IF(OR(AT$7&lt;$AB1634, $AC1634&lt;AT$6),"", MAX(AT$10:AT1633)+1)))</f>
        <v/>
      </c>
      <c r="AU1634" s="5" t="str">
        <f>IF(OR($AB1634="", $AC1634=""), "", IF($H1634=$M$3, "", IF(OR(AU$7&lt;$AB1634, $AC1634&lt;AU$6),"", MAX(AU$10:AU1633)+1)))</f>
        <v/>
      </c>
      <c r="AV1634" s="5" t="str">
        <f>IF(OR($AB1634="", $AC1634=""), "", IF($H1634=$M$3, "", IF(OR(AV$7&lt;$AB1634, $AC1634&lt;AV$6),"", MAX(AV$10:AV1633)+1)))</f>
        <v/>
      </c>
      <c r="AW1634" s="5" t="str">
        <f>IF(OR($AB1634="", $AC1634=""), "", IF($H1634=$M$3, "", IF(OR(AW$7&lt;$AB1634, $AC1634&lt;AW$6),"", MAX(AW$10:AW1633)+1)))</f>
        <v/>
      </c>
      <c r="AX1634" s="5" t="str">
        <f>IF(OR($AB1634="", $AC1634=""), "", IF($H1634=$M$3, "", IF(OR(AX$7&lt;$AB1634, $AC1634&lt;AX$6),"", MAX(AX$10:AX1633)+1)))</f>
        <v/>
      </c>
      <c r="AY1634" s="5" t="str">
        <f>IF(OR($AB1634="", $AC1634=""), "", IF($H1634=$M$3, "", IF(OR(AY$7&lt;$AB1634, $AC1634&lt;AY$6),"", MAX(AY$10:AY1633)+1)))</f>
        <v/>
      </c>
      <c r="AZ1634" s="5" t="str">
        <f>IF(OR($AB1634="", $AC1634=""), "", IF($H1634=$M$3, "", IF(OR(AZ$7&lt;$AB1634, $AC1634&lt;AZ$6),"", MAX(AZ$10:AZ1633)+1)))</f>
        <v/>
      </c>
      <c r="BA1634" s="5" t="str">
        <f>IF(OR($AB1634="", $AC1634=""), "", IF($H1634=$M$3, "", IF(OR(BA$7&lt;$AB1634, $AC1634&lt;BA$6),"", MAX(BA$10:BA1633)+1)))</f>
        <v/>
      </c>
      <c r="BB1634" s="5" t="str">
        <f>IF(OR($AB1634="", $AC1634=""), "", IF($H1634=$M$3, "", IF(OR(BB$7&lt;$AB1634, $AC1634&lt;BB$6),"", MAX(BB$10:BB1633)+1)))</f>
        <v/>
      </c>
      <c r="BC1634" s="5" t="str">
        <f>IF(OR($AB1634="", $AC1634=""), "", IF($H1634=$M$3, "", IF(OR(BC$7&lt;$AB1634, $AC1634&lt;BC$6),"", MAX(BC$10:BC1633)+1)))</f>
        <v/>
      </c>
      <c r="BD1634" s="5" t="str">
        <f>IF(OR($AB1634="", $AC1634=""), "", IF($H1634=$M$3, "", IF(OR(BD$7&lt;$AB1634, $AC1634&lt;BD$6),"", MAX(BD$10:BD1633)+1)))</f>
        <v/>
      </c>
      <c r="BE1634" s="5" t="str">
        <f>IF(OR($AB1634="", $AC1634=""), "", IF($H1634=$M$3, "", IF(OR(BE$7&lt;$AB1634, $AC1634&lt;BE$6),"", MAX(BE$10:BE1633)+1)))</f>
        <v/>
      </c>
      <c r="BF1634" s="5" t="str">
        <f>IF(OR($AB1634="", $AC1634=""), "", IF($H1634=$M$3, "", IF(OR(BF$7&lt;$AB1634, $AC1634&lt;BF$6),"", MAX(BF$10:BF1633)+1)))</f>
        <v/>
      </c>
      <c r="BG1634" s="5" t="str">
        <f>IF(OR($AB1634="", $AC1634=""), "", IF($H1634=$M$3, "", IF(OR(BG$7&lt;$AB1634, $AC1634&lt;BG$6),"", MAX(BG$10:BG1633)+1)))</f>
        <v/>
      </c>
      <c r="BH1634" s="5" t="str">
        <f>IF(OR($AB1634="", $AC1634=""), "", IF($H1634=$M$3, "", IF(OR(BH$7&lt;$AB1634, $AC1634&lt;BH$6),"", MAX(BH$10:BH1633)+1)))</f>
        <v/>
      </c>
      <c r="BI1634" s="5" t="str">
        <f>IF(OR($AB1634="", $AC1634=""), "", IF($H1634=$M$3, "", IF(OR(BI$7&lt;$AB1634, $AC1634&lt;BI$6),"", MAX(BI$10:BI1633)+1)))</f>
        <v/>
      </c>
      <c r="BK1634" s="5" t="str" cm="1">
        <f t="array" aca="1" ref="BK1634" ca="1">IFERROR(INDEX($AE1634:$BI1634, $BJ1634, MATCH($BK$9, $AE$9:$BI$9, 0)), "")</f>
        <v/>
      </c>
    </row>
    <row r="1635" spans="1:63" x14ac:dyDescent="0.25">
      <c r="A1635" s="2"/>
      <c r="B1635" s="254"/>
      <c r="C1635" s="255"/>
      <c r="D1635" s="256"/>
      <c r="E1635" s="257"/>
      <c r="F1635" s="257"/>
      <c r="G1635" s="258"/>
      <c r="H1635" s="259"/>
      <c r="I1635" s="16"/>
      <c r="J1635" s="5" t="str">
        <f t="shared" si="211"/>
        <v/>
      </c>
      <c r="K1635" s="2"/>
      <c r="O1635" s="5" t="str">
        <f t="shared" si="209"/>
        <v/>
      </c>
      <c r="Q1635" s="5" t="str">
        <f t="shared" si="212"/>
        <v/>
      </c>
      <c r="S1635" s="5" t="str">
        <f t="shared" si="210"/>
        <v/>
      </c>
      <c r="U1635" s="64" t="str">
        <f>IF($D1635="","", IF(COUNTIF('Intro &amp; Setup'!$AW$49:$AW$88, $D1635)&gt;0, "BH", TEXT($D1635, "ddd")))</f>
        <v/>
      </c>
      <c r="V1635" s="65" t="str">
        <f>IF($G1635="", "", IF(COUNTIF('Intro &amp; Setup'!$AW$49:$AW$88, $G1635)&gt;0, "BH", TEXT($G1635, "ddd")))</f>
        <v/>
      </c>
      <c r="W1635" s="64" t="str">
        <f t="shared" si="213"/>
        <v/>
      </c>
      <c r="X1635" s="65" t="str">
        <f t="shared" si="214"/>
        <v/>
      </c>
      <c r="Y1635" s="64" t="str">
        <f>IF(F1635="", "", IF(OR(F1635&lt;'Intro &amp; Setup'!$Z$20, F1635&gt;'Intro &amp; Setup'!$Z$22), "X", ""))</f>
        <v/>
      </c>
      <c r="Z1635" s="65" t="str">
        <f>IF(G1635="", "", IF(OR(G1635&lt;'Intro &amp; Setup'!$Z$20, G1635&gt;'Intro &amp; Setup'!$Z$22), "X", ""))</f>
        <v/>
      </c>
      <c r="AB1635" s="58" t="str">
        <f t="shared" si="215"/>
        <v/>
      </c>
      <c r="AC1635" s="59" t="str">
        <f t="shared" si="216"/>
        <v/>
      </c>
      <c r="AE1635" s="5" t="str">
        <f>IF(OR($AB1635="", $AC1635=""), "", IF($H1635=$M$3, "", IF(OR(AE$7&lt;$AB1635, $AC1635&lt;AE$6),"", MAX(AE$10:AE1634)+1)))</f>
        <v/>
      </c>
      <c r="AF1635" s="5" t="str">
        <f>IF(OR($AB1635="", $AC1635=""), "", IF($H1635=$M$3, "", IF(OR(AF$7&lt;$AB1635, $AC1635&lt;AF$6),"", MAX(AF$10:AF1634)+1)))</f>
        <v/>
      </c>
      <c r="AG1635" s="5" t="str">
        <f>IF(OR($AB1635="", $AC1635=""), "", IF($H1635=$M$3, "", IF(OR(AG$7&lt;$AB1635, $AC1635&lt;AG$6),"", MAX(AG$10:AG1634)+1)))</f>
        <v/>
      </c>
      <c r="AH1635" s="5" t="str">
        <f>IF(OR($AB1635="", $AC1635=""), "", IF($H1635=$M$3, "", IF(OR(AH$7&lt;$AB1635, $AC1635&lt;AH$6),"", MAX(AH$10:AH1634)+1)))</f>
        <v/>
      </c>
      <c r="AI1635" s="5" t="str">
        <f>IF(OR($AB1635="", $AC1635=""), "", IF($H1635=$M$3, "", IF(OR(AI$7&lt;$AB1635, $AC1635&lt;AI$6),"", MAX(AI$10:AI1634)+1)))</f>
        <v/>
      </c>
      <c r="AJ1635" s="5" t="str">
        <f>IF(OR($AB1635="", $AC1635=""), "", IF($H1635=$M$3, "", IF(OR(AJ$7&lt;$AB1635, $AC1635&lt;AJ$6),"", MAX(AJ$10:AJ1634)+1)))</f>
        <v/>
      </c>
      <c r="AK1635" s="5" t="str">
        <f>IF(OR($AB1635="", $AC1635=""), "", IF($H1635=$M$3, "", IF(OR(AK$7&lt;$AB1635, $AC1635&lt;AK$6),"", MAX(AK$10:AK1634)+1)))</f>
        <v/>
      </c>
      <c r="AL1635" s="5" t="str">
        <f>IF(OR($AB1635="", $AC1635=""), "", IF($H1635=$M$3, "", IF(OR(AL$7&lt;$AB1635, $AC1635&lt;AL$6),"", MAX(AL$10:AL1634)+1)))</f>
        <v/>
      </c>
      <c r="AM1635" s="5" t="str">
        <f>IF(OR($AB1635="", $AC1635=""), "", IF($H1635=$M$3, "", IF(OR(AM$7&lt;$AB1635, $AC1635&lt;AM$6),"", MAX(AM$10:AM1634)+1)))</f>
        <v/>
      </c>
      <c r="AN1635" s="5" t="str">
        <f>IF(OR($AB1635="", $AC1635=""), "", IF($H1635=$M$3, "", IF(OR(AN$7&lt;$AB1635, $AC1635&lt;AN$6),"", MAX(AN$10:AN1634)+1)))</f>
        <v/>
      </c>
      <c r="AO1635" s="5" t="str">
        <f>IF(OR($AB1635="", $AC1635=""), "", IF($H1635=$M$3, "", IF(OR(AO$7&lt;$AB1635, $AC1635&lt;AO$6),"", MAX(AO$10:AO1634)+1)))</f>
        <v/>
      </c>
      <c r="AP1635" s="5" t="str">
        <f>IF(OR($AB1635="", $AC1635=""), "", IF($H1635=$M$3, "", IF(OR(AP$7&lt;$AB1635, $AC1635&lt;AP$6),"", MAX(AP$10:AP1634)+1)))</f>
        <v/>
      </c>
      <c r="AQ1635" s="5" t="str">
        <f>IF(OR($AB1635="", $AC1635=""), "", IF($H1635=$M$3, "", IF(OR(AQ$7&lt;$AB1635, $AC1635&lt;AQ$6),"", MAX(AQ$10:AQ1634)+1)))</f>
        <v/>
      </c>
      <c r="AR1635" s="5" t="str">
        <f>IF(OR($AB1635="", $AC1635=""), "", IF($H1635=$M$3, "", IF(OR(AR$7&lt;$AB1635, $AC1635&lt;AR$6),"", MAX(AR$10:AR1634)+1)))</f>
        <v/>
      </c>
      <c r="AS1635" s="5" t="str">
        <f>IF(OR($AB1635="", $AC1635=""), "", IF($H1635=$M$3, "", IF(OR(AS$7&lt;$AB1635, $AC1635&lt;AS$6),"", MAX(AS$10:AS1634)+1)))</f>
        <v/>
      </c>
      <c r="AT1635" s="5" t="str">
        <f>IF(OR($AB1635="", $AC1635=""), "", IF($H1635=$M$3, "", IF(OR(AT$7&lt;$AB1635, $AC1635&lt;AT$6),"", MAX(AT$10:AT1634)+1)))</f>
        <v/>
      </c>
      <c r="AU1635" s="5" t="str">
        <f>IF(OR($AB1635="", $AC1635=""), "", IF($H1635=$M$3, "", IF(OR(AU$7&lt;$AB1635, $AC1635&lt;AU$6),"", MAX(AU$10:AU1634)+1)))</f>
        <v/>
      </c>
      <c r="AV1635" s="5" t="str">
        <f>IF(OR($AB1635="", $AC1635=""), "", IF($H1635=$M$3, "", IF(OR(AV$7&lt;$AB1635, $AC1635&lt;AV$6),"", MAX(AV$10:AV1634)+1)))</f>
        <v/>
      </c>
      <c r="AW1635" s="5" t="str">
        <f>IF(OR($AB1635="", $AC1635=""), "", IF($H1635=$M$3, "", IF(OR(AW$7&lt;$AB1635, $AC1635&lt;AW$6),"", MAX(AW$10:AW1634)+1)))</f>
        <v/>
      </c>
      <c r="AX1635" s="5" t="str">
        <f>IF(OR($AB1635="", $AC1635=""), "", IF($H1635=$M$3, "", IF(OR(AX$7&lt;$AB1635, $AC1635&lt;AX$6),"", MAX(AX$10:AX1634)+1)))</f>
        <v/>
      </c>
      <c r="AY1635" s="5" t="str">
        <f>IF(OR($AB1635="", $AC1635=""), "", IF($H1635=$M$3, "", IF(OR(AY$7&lt;$AB1635, $AC1635&lt;AY$6),"", MAX(AY$10:AY1634)+1)))</f>
        <v/>
      </c>
      <c r="AZ1635" s="5" t="str">
        <f>IF(OR($AB1635="", $AC1635=""), "", IF($H1635=$M$3, "", IF(OR(AZ$7&lt;$AB1635, $AC1635&lt;AZ$6),"", MAX(AZ$10:AZ1634)+1)))</f>
        <v/>
      </c>
      <c r="BA1635" s="5" t="str">
        <f>IF(OR($AB1635="", $AC1635=""), "", IF($H1635=$M$3, "", IF(OR(BA$7&lt;$AB1635, $AC1635&lt;BA$6),"", MAX(BA$10:BA1634)+1)))</f>
        <v/>
      </c>
      <c r="BB1635" s="5" t="str">
        <f>IF(OR($AB1635="", $AC1635=""), "", IF($H1635=$M$3, "", IF(OR(BB$7&lt;$AB1635, $AC1635&lt;BB$6),"", MAX(BB$10:BB1634)+1)))</f>
        <v/>
      </c>
      <c r="BC1635" s="5" t="str">
        <f>IF(OR($AB1635="", $AC1635=""), "", IF($H1635=$M$3, "", IF(OR(BC$7&lt;$AB1635, $AC1635&lt;BC$6),"", MAX(BC$10:BC1634)+1)))</f>
        <v/>
      </c>
      <c r="BD1635" s="5" t="str">
        <f>IF(OR($AB1635="", $AC1635=""), "", IF($H1635=$M$3, "", IF(OR(BD$7&lt;$AB1635, $AC1635&lt;BD$6),"", MAX(BD$10:BD1634)+1)))</f>
        <v/>
      </c>
      <c r="BE1635" s="5" t="str">
        <f>IF(OR($AB1635="", $AC1635=""), "", IF($H1635=$M$3, "", IF(OR(BE$7&lt;$AB1635, $AC1635&lt;BE$6),"", MAX(BE$10:BE1634)+1)))</f>
        <v/>
      </c>
      <c r="BF1635" s="5" t="str">
        <f>IF(OR($AB1635="", $AC1635=""), "", IF($H1635=$M$3, "", IF(OR(BF$7&lt;$AB1635, $AC1635&lt;BF$6),"", MAX(BF$10:BF1634)+1)))</f>
        <v/>
      </c>
      <c r="BG1635" s="5" t="str">
        <f>IF(OR($AB1635="", $AC1635=""), "", IF($H1635=$M$3, "", IF(OR(BG$7&lt;$AB1635, $AC1635&lt;BG$6),"", MAX(BG$10:BG1634)+1)))</f>
        <v/>
      </c>
      <c r="BH1635" s="5" t="str">
        <f>IF(OR($AB1635="", $AC1635=""), "", IF($H1635=$M$3, "", IF(OR(BH$7&lt;$AB1635, $AC1635&lt;BH$6),"", MAX(BH$10:BH1634)+1)))</f>
        <v/>
      </c>
      <c r="BI1635" s="5" t="str">
        <f>IF(OR($AB1635="", $AC1635=""), "", IF($H1635=$M$3, "", IF(OR(BI$7&lt;$AB1635, $AC1635&lt;BI$6),"", MAX(BI$10:BI1634)+1)))</f>
        <v/>
      </c>
      <c r="BK1635" s="5" t="str" cm="1">
        <f t="array" aca="1" ref="BK1635" ca="1">IFERROR(INDEX($AE1635:$BI1635, $BJ1635, MATCH($BK$9, $AE$9:$BI$9, 0)), "")</f>
        <v/>
      </c>
    </row>
    <row r="1636" spans="1:63" x14ac:dyDescent="0.25">
      <c r="A1636" s="2"/>
      <c r="B1636" s="254"/>
      <c r="C1636" s="255"/>
      <c r="D1636" s="256"/>
      <c r="E1636" s="257"/>
      <c r="F1636" s="257"/>
      <c r="G1636" s="258"/>
      <c r="H1636" s="259"/>
      <c r="I1636" s="16"/>
      <c r="J1636" s="5" t="str">
        <f t="shared" si="211"/>
        <v/>
      </c>
      <c r="K1636" s="2"/>
      <c r="O1636" s="5" t="str">
        <f t="shared" si="209"/>
        <v/>
      </c>
      <c r="Q1636" s="5" t="str">
        <f t="shared" si="212"/>
        <v/>
      </c>
      <c r="S1636" s="5" t="str">
        <f t="shared" si="210"/>
        <v/>
      </c>
      <c r="U1636" s="64" t="str">
        <f>IF($D1636="","", IF(COUNTIF('Intro &amp; Setup'!$AW$49:$AW$88, $D1636)&gt;0, "BH", TEXT($D1636, "ddd")))</f>
        <v/>
      </c>
      <c r="V1636" s="65" t="str">
        <f>IF($G1636="", "", IF(COUNTIF('Intro &amp; Setup'!$AW$49:$AW$88, $G1636)&gt;0, "BH", TEXT($G1636, "ddd")))</f>
        <v/>
      </c>
      <c r="W1636" s="64" t="str">
        <f t="shared" si="213"/>
        <v/>
      </c>
      <c r="X1636" s="65" t="str">
        <f t="shared" si="214"/>
        <v/>
      </c>
      <c r="Y1636" s="64" t="str">
        <f>IF(F1636="", "", IF(OR(F1636&lt;'Intro &amp; Setup'!$Z$20, F1636&gt;'Intro &amp; Setup'!$Z$22), "X", ""))</f>
        <v/>
      </c>
      <c r="Z1636" s="65" t="str">
        <f>IF(G1636="", "", IF(OR(G1636&lt;'Intro &amp; Setup'!$Z$20, G1636&gt;'Intro &amp; Setup'!$Z$22), "X", ""))</f>
        <v/>
      </c>
      <c r="AB1636" s="58" t="str">
        <f t="shared" si="215"/>
        <v/>
      </c>
      <c r="AC1636" s="59" t="str">
        <f t="shared" si="216"/>
        <v/>
      </c>
      <c r="AE1636" s="5" t="str">
        <f>IF(OR($AB1636="", $AC1636=""), "", IF($H1636=$M$3, "", IF(OR(AE$7&lt;$AB1636, $AC1636&lt;AE$6),"", MAX(AE$10:AE1635)+1)))</f>
        <v/>
      </c>
      <c r="AF1636" s="5" t="str">
        <f>IF(OR($AB1636="", $AC1636=""), "", IF($H1636=$M$3, "", IF(OR(AF$7&lt;$AB1636, $AC1636&lt;AF$6),"", MAX(AF$10:AF1635)+1)))</f>
        <v/>
      </c>
      <c r="AG1636" s="5" t="str">
        <f>IF(OR($AB1636="", $AC1636=""), "", IF($H1636=$M$3, "", IF(OR(AG$7&lt;$AB1636, $AC1636&lt;AG$6),"", MAX(AG$10:AG1635)+1)))</f>
        <v/>
      </c>
      <c r="AH1636" s="5" t="str">
        <f>IF(OR($AB1636="", $AC1636=""), "", IF($H1636=$M$3, "", IF(OR(AH$7&lt;$AB1636, $AC1636&lt;AH$6),"", MAX(AH$10:AH1635)+1)))</f>
        <v/>
      </c>
      <c r="AI1636" s="5" t="str">
        <f>IF(OR($AB1636="", $AC1636=""), "", IF($H1636=$M$3, "", IF(OR(AI$7&lt;$AB1636, $AC1636&lt;AI$6),"", MAX(AI$10:AI1635)+1)))</f>
        <v/>
      </c>
      <c r="AJ1636" s="5" t="str">
        <f>IF(OR($AB1636="", $AC1636=""), "", IF($H1636=$M$3, "", IF(OR(AJ$7&lt;$AB1636, $AC1636&lt;AJ$6),"", MAX(AJ$10:AJ1635)+1)))</f>
        <v/>
      </c>
      <c r="AK1636" s="5" t="str">
        <f>IF(OR($AB1636="", $AC1636=""), "", IF($H1636=$M$3, "", IF(OR(AK$7&lt;$AB1636, $AC1636&lt;AK$6),"", MAX(AK$10:AK1635)+1)))</f>
        <v/>
      </c>
      <c r="AL1636" s="5" t="str">
        <f>IF(OR($AB1636="", $AC1636=""), "", IF($H1636=$M$3, "", IF(OR(AL$7&lt;$AB1636, $AC1636&lt;AL$6),"", MAX(AL$10:AL1635)+1)))</f>
        <v/>
      </c>
      <c r="AM1636" s="5" t="str">
        <f>IF(OR($AB1636="", $AC1636=""), "", IF($H1636=$M$3, "", IF(OR(AM$7&lt;$AB1636, $AC1636&lt;AM$6),"", MAX(AM$10:AM1635)+1)))</f>
        <v/>
      </c>
      <c r="AN1636" s="5" t="str">
        <f>IF(OR($AB1636="", $AC1636=""), "", IF($H1636=$M$3, "", IF(OR(AN$7&lt;$AB1636, $AC1636&lt;AN$6),"", MAX(AN$10:AN1635)+1)))</f>
        <v/>
      </c>
      <c r="AO1636" s="5" t="str">
        <f>IF(OR($AB1636="", $AC1636=""), "", IF($H1636=$M$3, "", IF(OR(AO$7&lt;$AB1636, $AC1636&lt;AO$6),"", MAX(AO$10:AO1635)+1)))</f>
        <v/>
      </c>
      <c r="AP1636" s="5" t="str">
        <f>IF(OR($AB1636="", $AC1636=""), "", IF($H1636=$M$3, "", IF(OR(AP$7&lt;$AB1636, $AC1636&lt;AP$6),"", MAX(AP$10:AP1635)+1)))</f>
        <v/>
      </c>
      <c r="AQ1636" s="5" t="str">
        <f>IF(OR($AB1636="", $AC1636=""), "", IF($H1636=$M$3, "", IF(OR(AQ$7&lt;$AB1636, $AC1636&lt;AQ$6),"", MAX(AQ$10:AQ1635)+1)))</f>
        <v/>
      </c>
      <c r="AR1636" s="5" t="str">
        <f>IF(OR($AB1636="", $AC1636=""), "", IF($H1636=$M$3, "", IF(OR(AR$7&lt;$AB1636, $AC1636&lt;AR$6),"", MAX(AR$10:AR1635)+1)))</f>
        <v/>
      </c>
      <c r="AS1636" s="5" t="str">
        <f>IF(OR($AB1636="", $AC1636=""), "", IF($H1636=$M$3, "", IF(OR(AS$7&lt;$AB1636, $AC1636&lt;AS$6),"", MAX(AS$10:AS1635)+1)))</f>
        <v/>
      </c>
      <c r="AT1636" s="5" t="str">
        <f>IF(OR($AB1636="", $AC1636=""), "", IF($H1636=$M$3, "", IF(OR(AT$7&lt;$AB1636, $AC1636&lt;AT$6),"", MAX(AT$10:AT1635)+1)))</f>
        <v/>
      </c>
      <c r="AU1636" s="5" t="str">
        <f>IF(OR($AB1636="", $AC1636=""), "", IF($H1636=$M$3, "", IF(OR(AU$7&lt;$AB1636, $AC1636&lt;AU$6),"", MAX(AU$10:AU1635)+1)))</f>
        <v/>
      </c>
      <c r="AV1636" s="5" t="str">
        <f>IF(OR($AB1636="", $AC1636=""), "", IF($H1636=$M$3, "", IF(OR(AV$7&lt;$AB1636, $AC1636&lt;AV$6),"", MAX(AV$10:AV1635)+1)))</f>
        <v/>
      </c>
      <c r="AW1636" s="5" t="str">
        <f>IF(OR($AB1636="", $AC1636=""), "", IF($H1636=$M$3, "", IF(OR(AW$7&lt;$AB1636, $AC1636&lt;AW$6),"", MAX(AW$10:AW1635)+1)))</f>
        <v/>
      </c>
      <c r="AX1636" s="5" t="str">
        <f>IF(OR($AB1636="", $AC1636=""), "", IF($H1636=$M$3, "", IF(OR(AX$7&lt;$AB1636, $AC1636&lt;AX$6),"", MAX(AX$10:AX1635)+1)))</f>
        <v/>
      </c>
      <c r="AY1636" s="5" t="str">
        <f>IF(OR($AB1636="", $AC1636=""), "", IF($H1636=$M$3, "", IF(OR(AY$7&lt;$AB1636, $AC1636&lt;AY$6),"", MAX(AY$10:AY1635)+1)))</f>
        <v/>
      </c>
      <c r="AZ1636" s="5" t="str">
        <f>IF(OR($AB1636="", $AC1636=""), "", IF($H1636=$M$3, "", IF(OR(AZ$7&lt;$AB1636, $AC1636&lt;AZ$6),"", MAX(AZ$10:AZ1635)+1)))</f>
        <v/>
      </c>
      <c r="BA1636" s="5" t="str">
        <f>IF(OR($AB1636="", $AC1636=""), "", IF($H1636=$M$3, "", IF(OR(BA$7&lt;$AB1636, $AC1636&lt;BA$6),"", MAX(BA$10:BA1635)+1)))</f>
        <v/>
      </c>
      <c r="BB1636" s="5" t="str">
        <f>IF(OR($AB1636="", $AC1636=""), "", IF($H1636=$M$3, "", IF(OR(BB$7&lt;$AB1636, $AC1636&lt;BB$6),"", MAX(BB$10:BB1635)+1)))</f>
        <v/>
      </c>
      <c r="BC1636" s="5" t="str">
        <f>IF(OR($AB1636="", $AC1636=""), "", IF($H1636=$M$3, "", IF(OR(BC$7&lt;$AB1636, $AC1636&lt;BC$6),"", MAX(BC$10:BC1635)+1)))</f>
        <v/>
      </c>
      <c r="BD1636" s="5" t="str">
        <f>IF(OR($AB1636="", $AC1636=""), "", IF($H1636=$M$3, "", IF(OR(BD$7&lt;$AB1636, $AC1636&lt;BD$6),"", MAX(BD$10:BD1635)+1)))</f>
        <v/>
      </c>
      <c r="BE1636" s="5" t="str">
        <f>IF(OR($AB1636="", $AC1636=""), "", IF($H1636=$M$3, "", IF(OR(BE$7&lt;$AB1636, $AC1636&lt;BE$6),"", MAX(BE$10:BE1635)+1)))</f>
        <v/>
      </c>
      <c r="BF1636" s="5" t="str">
        <f>IF(OR($AB1636="", $AC1636=""), "", IF($H1636=$M$3, "", IF(OR(BF$7&lt;$AB1636, $AC1636&lt;BF$6),"", MAX(BF$10:BF1635)+1)))</f>
        <v/>
      </c>
      <c r="BG1636" s="5" t="str">
        <f>IF(OR($AB1636="", $AC1636=""), "", IF($H1636=$M$3, "", IF(OR(BG$7&lt;$AB1636, $AC1636&lt;BG$6),"", MAX(BG$10:BG1635)+1)))</f>
        <v/>
      </c>
      <c r="BH1636" s="5" t="str">
        <f>IF(OR($AB1636="", $AC1636=""), "", IF($H1636=$M$3, "", IF(OR(BH$7&lt;$AB1636, $AC1636&lt;BH$6),"", MAX(BH$10:BH1635)+1)))</f>
        <v/>
      </c>
      <c r="BI1636" s="5" t="str">
        <f>IF(OR($AB1636="", $AC1636=""), "", IF($H1636=$M$3, "", IF(OR(BI$7&lt;$AB1636, $AC1636&lt;BI$6),"", MAX(BI$10:BI1635)+1)))</f>
        <v/>
      </c>
      <c r="BK1636" s="5" t="str" cm="1">
        <f t="array" aca="1" ref="BK1636" ca="1">IFERROR(INDEX($AE1636:$BI1636, $BJ1636, MATCH($BK$9, $AE$9:$BI$9, 0)), "")</f>
        <v/>
      </c>
    </row>
    <row r="1637" spans="1:63" x14ac:dyDescent="0.25">
      <c r="A1637" s="2"/>
      <c r="B1637" s="254"/>
      <c r="C1637" s="255"/>
      <c r="D1637" s="256"/>
      <c r="E1637" s="257"/>
      <c r="F1637" s="257"/>
      <c r="G1637" s="258"/>
      <c r="H1637" s="259"/>
      <c r="I1637" s="16"/>
      <c r="J1637" s="5" t="str">
        <f t="shared" si="211"/>
        <v/>
      </c>
      <c r="K1637" s="2"/>
      <c r="O1637" s="5" t="str">
        <f t="shared" si="209"/>
        <v/>
      </c>
      <c r="Q1637" s="5" t="str">
        <f t="shared" si="212"/>
        <v/>
      </c>
      <c r="S1637" s="5" t="str">
        <f t="shared" si="210"/>
        <v/>
      </c>
      <c r="U1637" s="64" t="str">
        <f>IF($D1637="","", IF(COUNTIF('Intro &amp; Setup'!$AW$49:$AW$88, $D1637)&gt;0, "BH", TEXT($D1637, "ddd")))</f>
        <v/>
      </c>
      <c r="V1637" s="65" t="str">
        <f>IF($G1637="", "", IF(COUNTIF('Intro &amp; Setup'!$AW$49:$AW$88, $G1637)&gt;0, "BH", TEXT($G1637, "ddd")))</f>
        <v/>
      </c>
      <c r="W1637" s="64" t="str">
        <f t="shared" si="213"/>
        <v/>
      </c>
      <c r="X1637" s="65" t="str">
        <f t="shared" si="214"/>
        <v/>
      </c>
      <c r="Y1637" s="64" t="str">
        <f>IF(F1637="", "", IF(OR(F1637&lt;'Intro &amp; Setup'!$Z$20, F1637&gt;'Intro &amp; Setup'!$Z$22), "X", ""))</f>
        <v/>
      </c>
      <c r="Z1637" s="65" t="str">
        <f>IF(G1637="", "", IF(OR(G1637&lt;'Intro &amp; Setup'!$Z$20, G1637&gt;'Intro &amp; Setup'!$Z$22), "X", ""))</f>
        <v/>
      </c>
      <c r="AB1637" s="58" t="str">
        <f t="shared" si="215"/>
        <v/>
      </c>
      <c r="AC1637" s="59" t="str">
        <f t="shared" si="216"/>
        <v/>
      </c>
      <c r="AE1637" s="5" t="str">
        <f>IF(OR($AB1637="", $AC1637=""), "", IF($H1637=$M$3, "", IF(OR(AE$7&lt;$AB1637, $AC1637&lt;AE$6),"", MAX(AE$10:AE1636)+1)))</f>
        <v/>
      </c>
      <c r="AF1637" s="5" t="str">
        <f>IF(OR($AB1637="", $AC1637=""), "", IF($H1637=$M$3, "", IF(OR(AF$7&lt;$AB1637, $AC1637&lt;AF$6),"", MAX(AF$10:AF1636)+1)))</f>
        <v/>
      </c>
      <c r="AG1637" s="5" t="str">
        <f>IF(OR($AB1637="", $AC1637=""), "", IF($H1637=$M$3, "", IF(OR(AG$7&lt;$AB1637, $AC1637&lt;AG$6),"", MAX(AG$10:AG1636)+1)))</f>
        <v/>
      </c>
      <c r="AH1637" s="5" t="str">
        <f>IF(OR($AB1637="", $AC1637=""), "", IF($H1637=$M$3, "", IF(OR(AH$7&lt;$AB1637, $AC1637&lt;AH$6),"", MAX(AH$10:AH1636)+1)))</f>
        <v/>
      </c>
      <c r="AI1637" s="5" t="str">
        <f>IF(OR($AB1637="", $AC1637=""), "", IF($H1637=$M$3, "", IF(OR(AI$7&lt;$AB1637, $AC1637&lt;AI$6),"", MAX(AI$10:AI1636)+1)))</f>
        <v/>
      </c>
      <c r="AJ1637" s="5" t="str">
        <f>IF(OR($AB1637="", $AC1637=""), "", IF($H1637=$M$3, "", IF(OR(AJ$7&lt;$AB1637, $AC1637&lt;AJ$6),"", MAX(AJ$10:AJ1636)+1)))</f>
        <v/>
      </c>
      <c r="AK1637" s="5" t="str">
        <f>IF(OR($AB1637="", $AC1637=""), "", IF($H1637=$M$3, "", IF(OR(AK$7&lt;$AB1637, $AC1637&lt;AK$6),"", MAX(AK$10:AK1636)+1)))</f>
        <v/>
      </c>
      <c r="AL1637" s="5" t="str">
        <f>IF(OR($AB1637="", $AC1637=""), "", IF($H1637=$M$3, "", IF(OR(AL$7&lt;$AB1637, $AC1637&lt;AL$6),"", MAX(AL$10:AL1636)+1)))</f>
        <v/>
      </c>
      <c r="AM1637" s="5" t="str">
        <f>IF(OR($AB1637="", $AC1637=""), "", IF($H1637=$M$3, "", IF(OR(AM$7&lt;$AB1637, $AC1637&lt;AM$6),"", MAX(AM$10:AM1636)+1)))</f>
        <v/>
      </c>
      <c r="AN1637" s="5" t="str">
        <f>IF(OR($AB1637="", $AC1637=""), "", IF($H1637=$M$3, "", IF(OR(AN$7&lt;$AB1637, $AC1637&lt;AN$6),"", MAX(AN$10:AN1636)+1)))</f>
        <v/>
      </c>
      <c r="AO1637" s="5" t="str">
        <f>IF(OR($AB1637="", $AC1637=""), "", IF($H1637=$M$3, "", IF(OR(AO$7&lt;$AB1637, $AC1637&lt;AO$6),"", MAX(AO$10:AO1636)+1)))</f>
        <v/>
      </c>
      <c r="AP1637" s="5" t="str">
        <f>IF(OR($AB1637="", $AC1637=""), "", IF($H1637=$M$3, "", IF(OR(AP$7&lt;$AB1637, $AC1637&lt;AP$6),"", MAX(AP$10:AP1636)+1)))</f>
        <v/>
      </c>
      <c r="AQ1637" s="5" t="str">
        <f>IF(OR($AB1637="", $AC1637=""), "", IF($H1637=$M$3, "", IF(OR(AQ$7&lt;$AB1637, $AC1637&lt;AQ$6),"", MAX(AQ$10:AQ1636)+1)))</f>
        <v/>
      </c>
      <c r="AR1637" s="5" t="str">
        <f>IF(OR($AB1637="", $AC1637=""), "", IF($H1637=$M$3, "", IF(OR(AR$7&lt;$AB1637, $AC1637&lt;AR$6),"", MAX(AR$10:AR1636)+1)))</f>
        <v/>
      </c>
      <c r="AS1637" s="5" t="str">
        <f>IF(OR($AB1637="", $AC1637=""), "", IF($H1637=$M$3, "", IF(OR(AS$7&lt;$AB1637, $AC1637&lt;AS$6),"", MAX(AS$10:AS1636)+1)))</f>
        <v/>
      </c>
      <c r="AT1637" s="5" t="str">
        <f>IF(OR($AB1637="", $AC1637=""), "", IF($H1637=$M$3, "", IF(OR(AT$7&lt;$AB1637, $AC1637&lt;AT$6),"", MAX(AT$10:AT1636)+1)))</f>
        <v/>
      </c>
      <c r="AU1637" s="5" t="str">
        <f>IF(OR($AB1637="", $AC1637=""), "", IF($H1637=$M$3, "", IF(OR(AU$7&lt;$AB1637, $AC1637&lt;AU$6),"", MAX(AU$10:AU1636)+1)))</f>
        <v/>
      </c>
      <c r="AV1637" s="5" t="str">
        <f>IF(OR($AB1637="", $AC1637=""), "", IF($H1637=$M$3, "", IF(OR(AV$7&lt;$AB1637, $AC1637&lt;AV$6),"", MAX(AV$10:AV1636)+1)))</f>
        <v/>
      </c>
      <c r="AW1637" s="5" t="str">
        <f>IF(OR($AB1637="", $AC1637=""), "", IF($H1637=$M$3, "", IF(OR(AW$7&lt;$AB1637, $AC1637&lt;AW$6),"", MAX(AW$10:AW1636)+1)))</f>
        <v/>
      </c>
      <c r="AX1637" s="5" t="str">
        <f>IF(OR($AB1637="", $AC1637=""), "", IF($H1637=$M$3, "", IF(OR(AX$7&lt;$AB1637, $AC1637&lt;AX$6),"", MAX(AX$10:AX1636)+1)))</f>
        <v/>
      </c>
      <c r="AY1637" s="5" t="str">
        <f>IF(OR($AB1637="", $AC1637=""), "", IF($H1637=$M$3, "", IF(OR(AY$7&lt;$AB1637, $AC1637&lt;AY$6),"", MAX(AY$10:AY1636)+1)))</f>
        <v/>
      </c>
      <c r="AZ1637" s="5" t="str">
        <f>IF(OR($AB1637="", $AC1637=""), "", IF($H1637=$M$3, "", IF(OR(AZ$7&lt;$AB1637, $AC1637&lt;AZ$6),"", MAX(AZ$10:AZ1636)+1)))</f>
        <v/>
      </c>
      <c r="BA1637" s="5" t="str">
        <f>IF(OR($AB1637="", $AC1637=""), "", IF($H1637=$M$3, "", IF(OR(BA$7&lt;$AB1637, $AC1637&lt;BA$6),"", MAX(BA$10:BA1636)+1)))</f>
        <v/>
      </c>
      <c r="BB1637" s="5" t="str">
        <f>IF(OR($AB1637="", $AC1637=""), "", IF($H1637=$M$3, "", IF(OR(BB$7&lt;$AB1637, $AC1637&lt;BB$6),"", MAX(BB$10:BB1636)+1)))</f>
        <v/>
      </c>
      <c r="BC1637" s="5" t="str">
        <f>IF(OR($AB1637="", $AC1637=""), "", IF($H1637=$M$3, "", IF(OR(BC$7&lt;$AB1637, $AC1637&lt;BC$6),"", MAX(BC$10:BC1636)+1)))</f>
        <v/>
      </c>
      <c r="BD1637" s="5" t="str">
        <f>IF(OR($AB1637="", $AC1637=""), "", IF($H1637=$M$3, "", IF(OR(BD$7&lt;$AB1637, $AC1637&lt;BD$6),"", MAX(BD$10:BD1636)+1)))</f>
        <v/>
      </c>
      <c r="BE1637" s="5" t="str">
        <f>IF(OR($AB1637="", $AC1637=""), "", IF($H1637=$M$3, "", IF(OR(BE$7&lt;$AB1637, $AC1637&lt;BE$6),"", MAX(BE$10:BE1636)+1)))</f>
        <v/>
      </c>
      <c r="BF1637" s="5" t="str">
        <f>IF(OR($AB1637="", $AC1637=""), "", IF($H1637=$M$3, "", IF(OR(BF$7&lt;$AB1637, $AC1637&lt;BF$6),"", MAX(BF$10:BF1636)+1)))</f>
        <v/>
      </c>
      <c r="BG1637" s="5" t="str">
        <f>IF(OR($AB1637="", $AC1637=""), "", IF($H1637=$M$3, "", IF(OR(BG$7&lt;$AB1637, $AC1637&lt;BG$6),"", MAX(BG$10:BG1636)+1)))</f>
        <v/>
      </c>
      <c r="BH1637" s="5" t="str">
        <f>IF(OR($AB1637="", $AC1637=""), "", IF($H1637=$M$3, "", IF(OR(BH$7&lt;$AB1637, $AC1637&lt;BH$6),"", MAX(BH$10:BH1636)+1)))</f>
        <v/>
      </c>
      <c r="BI1637" s="5" t="str">
        <f>IF(OR($AB1637="", $AC1637=""), "", IF($H1637=$M$3, "", IF(OR(BI$7&lt;$AB1637, $AC1637&lt;BI$6),"", MAX(BI$10:BI1636)+1)))</f>
        <v/>
      </c>
      <c r="BK1637" s="5" t="str" cm="1">
        <f t="array" aca="1" ref="BK1637" ca="1">IFERROR(INDEX($AE1637:$BI1637, $BJ1637, MATCH($BK$9, $AE$9:$BI$9, 0)), "")</f>
        <v/>
      </c>
    </row>
    <row r="1638" spans="1:63" x14ac:dyDescent="0.25">
      <c r="A1638" s="2"/>
      <c r="B1638" s="254"/>
      <c r="C1638" s="255"/>
      <c r="D1638" s="256"/>
      <c r="E1638" s="257"/>
      <c r="F1638" s="257"/>
      <c r="G1638" s="258"/>
      <c r="H1638" s="259"/>
      <c r="I1638" s="16"/>
      <c r="J1638" s="5" t="str">
        <f t="shared" si="211"/>
        <v/>
      </c>
      <c r="K1638" s="2"/>
      <c r="O1638" s="5" t="str">
        <f t="shared" si="209"/>
        <v/>
      </c>
      <c r="Q1638" s="5" t="str">
        <f t="shared" si="212"/>
        <v/>
      </c>
      <c r="S1638" s="5" t="str">
        <f t="shared" si="210"/>
        <v/>
      </c>
      <c r="U1638" s="64" t="str">
        <f>IF($D1638="","", IF(COUNTIF('Intro &amp; Setup'!$AW$49:$AW$88, $D1638)&gt;0, "BH", TEXT($D1638, "ddd")))</f>
        <v/>
      </c>
      <c r="V1638" s="65" t="str">
        <f>IF($G1638="", "", IF(COUNTIF('Intro &amp; Setup'!$AW$49:$AW$88, $G1638)&gt;0, "BH", TEXT($G1638, "ddd")))</f>
        <v/>
      </c>
      <c r="W1638" s="64" t="str">
        <f t="shared" si="213"/>
        <v/>
      </c>
      <c r="X1638" s="65" t="str">
        <f t="shared" si="214"/>
        <v/>
      </c>
      <c r="Y1638" s="64" t="str">
        <f>IF(F1638="", "", IF(OR(F1638&lt;'Intro &amp; Setup'!$Z$20, F1638&gt;'Intro &amp; Setup'!$Z$22), "X", ""))</f>
        <v/>
      </c>
      <c r="Z1638" s="65" t="str">
        <f>IF(G1638="", "", IF(OR(G1638&lt;'Intro &amp; Setup'!$Z$20, G1638&gt;'Intro &amp; Setup'!$Z$22), "X", ""))</f>
        <v/>
      </c>
      <c r="AB1638" s="58" t="str">
        <f t="shared" si="215"/>
        <v/>
      </c>
      <c r="AC1638" s="59" t="str">
        <f t="shared" si="216"/>
        <v/>
      </c>
      <c r="AE1638" s="5" t="str">
        <f>IF(OR($AB1638="", $AC1638=""), "", IF($H1638=$M$3, "", IF(OR(AE$7&lt;$AB1638, $AC1638&lt;AE$6),"", MAX(AE$10:AE1637)+1)))</f>
        <v/>
      </c>
      <c r="AF1638" s="5" t="str">
        <f>IF(OR($AB1638="", $AC1638=""), "", IF($H1638=$M$3, "", IF(OR(AF$7&lt;$AB1638, $AC1638&lt;AF$6),"", MAX(AF$10:AF1637)+1)))</f>
        <v/>
      </c>
      <c r="AG1638" s="5" t="str">
        <f>IF(OR($AB1638="", $AC1638=""), "", IF($H1638=$M$3, "", IF(OR(AG$7&lt;$AB1638, $AC1638&lt;AG$6),"", MAX(AG$10:AG1637)+1)))</f>
        <v/>
      </c>
      <c r="AH1638" s="5" t="str">
        <f>IF(OR($AB1638="", $AC1638=""), "", IF($H1638=$M$3, "", IF(OR(AH$7&lt;$AB1638, $AC1638&lt;AH$6),"", MAX(AH$10:AH1637)+1)))</f>
        <v/>
      </c>
      <c r="AI1638" s="5" t="str">
        <f>IF(OR($AB1638="", $AC1638=""), "", IF($H1638=$M$3, "", IF(OR(AI$7&lt;$AB1638, $AC1638&lt;AI$6),"", MAX(AI$10:AI1637)+1)))</f>
        <v/>
      </c>
      <c r="AJ1638" s="5" t="str">
        <f>IF(OR($AB1638="", $AC1638=""), "", IF($H1638=$M$3, "", IF(OR(AJ$7&lt;$AB1638, $AC1638&lt;AJ$6),"", MAX(AJ$10:AJ1637)+1)))</f>
        <v/>
      </c>
      <c r="AK1638" s="5" t="str">
        <f>IF(OR($AB1638="", $AC1638=""), "", IF($H1638=$M$3, "", IF(OR(AK$7&lt;$AB1638, $AC1638&lt;AK$6),"", MAX(AK$10:AK1637)+1)))</f>
        <v/>
      </c>
      <c r="AL1638" s="5" t="str">
        <f>IF(OR($AB1638="", $AC1638=""), "", IF($H1638=$M$3, "", IF(OR(AL$7&lt;$AB1638, $AC1638&lt;AL$6),"", MAX(AL$10:AL1637)+1)))</f>
        <v/>
      </c>
      <c r="AM1638" s="5" t="str">
        <f>IF(OR($AB1638="", $AC1638=""), "", IF($H1638=$M$3, "", IF(OR(AM$7&lt;$AB1638, $AC1638&lt;AM$6),"", MAX(AM$10:AM1637)+1)))</f>
        <v/>
      </c>
      <c r="AN1638" s="5" t="str">
        <f>IF(OR($AB1638="", $AC1638=""), "", IF($H1638=$M$3, "", IF(OR(AN$7&lt;$AB1638, $AC1638&lt;AN$6),"", MAX(AN$10:AN1637)+1)))</f>
        <v/>
      </c>
      <c r="AO1638" s="5" t="str">
        <f>IF(OR($AB1638="", $AC1638=""), "", IF($H1638=$M$3, "", IF(OR(AO$7&lt;$AB1638, $AC1638&lt;AO$6),"", MAX(AO$10:AO1637)+1)))</f>
        <v/>
      </c>
      <c r="AP1638" s="5" t="str">
        <f>IF(OR($AB1638="", $AC1638=""), "", IF($H1638=$M$3, "", IF(OR(AP$7&lt;$AB1638, $AC1638&lt;AP$6),"", MAX(AP$10:AP1637)+1)))</f>
        <v/>
      </c>
      <c r="AQ1638" s="5" t="str">
        <f>IF(OR($AB1638="", $AC1638=""), "", IF($H1638=$M$3, "", IF(OR(AQ$7&lt;$AB1638, $AC1638&lt;AQ$6),"", MAX(AQ$10:AQ1637)+1)))</f>
        <v/>
      </c>
      <c r="AR1638" s="5" t="str">
        <f>IF(OR($AB1638="", $AC1638=""), "", IF($H1638=$M$3, "", IF(OR(AR$7&lt;$AB1638, $AC1638&lt;AR$6),"", MAX(AR$10:AR1637)+1)))</f>
        <v/>
      </c>
      <c r="AS1638" s="5" t="str">
        <f>IF(OR($AB1638="", $AC1638=""), "", IF($H1638=$M$3, "", IF(OR(AS$7&lt;$AB1638, $AC1638&lt;AS$6),"", MAX(AS$10:AS1637)+1)))</f>
        <v/>
      </c>
      <c r="AT1638" s="5" t="str">
        <f>IF(OR($AB1638="", $AC1638=""), "", IF($H1638=$M$3, "", IF(OR(AT$7&lt;$AB1638, $AC1638&lt;AT$6),"", MAX(AT$10:AT1637)+1)))</f>
        <v/>
      </c>
      <c r="AU1638" s="5" t="str">
        <f>IF(OR($AB1638="", $AC1638=""), "", IF($H1638=$M$3, "", IF(OR(AU$7&lt;$AB1638, $AC1638&lt;AU$6),"", MAX(AU$10:AU1637)+1)))</f>
        <v/>
      </c>
      <c r="AV1638" s="5" t="str">
        <f>IF(OR($AB1638="", $AC1638=""), "", IF($H1638=$M$3, "", IF(OR(AV$7&lt;$AB1638, $AC1638&lt;AV$6),"", MAX(AV$10:AV1637)+1)))</f>
        <v/>
      </c>
      <c r="AW1638" s="5" t="str">
        <f>IF(OR($AB1638="", $AC1638=""), "", IF($H1638=$M$3, "", IF(OR(AW$7&lt;$AB1638, $AC1638&lt;AW$6),"", MAX(AW$10:AW1637)+1)))</f>
        <v/>
      </c>
      <c r="AX1638" s="5" t="str">
        <f>IF(OR($AB1638="", $AC1638=""), "", IF($H1638=$M$3, "", IF(OR(AX$7&lt;$AB1638, $AC1638&lt;AX$6),"", MAX(AX$10:AX1637)+1)))</f>
        <v/>
      </c>
      <c r="AY1638" s="5" t="str">
        <f>IF(OR($AB1638="", $AC1638=""), "", IF($H1638=$M$3, "", IF(OR(AY$7&lt;$AB1638, $AC1638&lt;AY$6),"", MAX(AY$10:AY1637)+1)))</f>
        <v/>
      </c>
      <c r="AZ1638" s="5" t="str">
        <f>IF(OR($AB1638="", $AC1638=""), "", IF($H1638=$M$3, "", IF(OR(AZ$7&lt;$AB1638, $AC1638&lt;AZ$6),"", MAX(AZ$10:AZ1637)+1)))</f>
        <v/>
      </c>
      <c r="BA1638" s="5" t="str">
        <f>IF(OR($AB1638="", $AC1638=""), "", IF($H1638=$M$3, "", IF(OR(BA$7&lt;$AB1638, $AC1638&lt;BA$6),"", MAX(BA$10:BA1637)+1)))</f>
        <v/>
      </c>
      <c r="BB1638" s="5" t="str">
        <f>IF(OR($AB1638="", $AC1638=""), "", IF($H1638=$M$3, "", IF(OR(BB$7&lt;$AB1638, $AC1638&lt;BB$6),"", MAX(BB$10:BB1637)+1)))</f>
        <v/>
      </c>
      <c r="BC1638" s="5" t="str">
        <f>IF(OR($AB1638="", $AC1638=""), "", IF($H1638=$M$3, "", IF(OR(BC$7&lt;$AB1638, $AC1638&lt;BC$6),"", MAX(BC$10:BC1637)+1)))</f>
        <v/>
      </c>
      <c r="BD1638" s="5" t="str">
        <f>IF(OR($AB1638="", $AC1638=""), "", IF($H1638=$M$3, "", IF(OR(BD$7&lt;$AB1638, $AC1638&lt;BD$6),"", MAX(BD$10:BD1637)+1)))</f>
        <v/>
      </c>
      <c r="BE1638" s="5" t="str">
        <f>IF(OR($AB1638="", $AC1638=""), "", IF($H1638=$M$3, "", IF(OR(BE$7&lt;$AB1638, $AC1638&lt;BE$6),"", MAX(BE$10:BE1637)+1)))</f>
        <v/>
      </c>
      <c r="BF1638" s="5" t="str">
        <f>IF(OR($AB1638="", $AC1638=""), "", IF($H1638=$M$3, "", IF(OR(BF$7&lt;$AB1638, $AC1638&lt;BF$6),"", MAX(BF$10:BF1637)+1)))</f>
        <v/>
      </c>
      <c r="BG1638" s="5" t="str">
        <f>IF(OR($AB1638="", $AC1638=""), "", IF($H1638=$M$3, "", IF(OR(BG$7&lt;$AB1638, $AC1638&lt;BG$6),"", MAX(BG$10:BG1637)+1)))</f>
        <v/>
      </c>
      <c r="BH1638" s="5" t="str">
        <f>IF(OR($AB1638="", $AC1638=""), "", IF($H1638=$M$3, "", IF(OR(BH$7&lt;$AB1638, $AC1638&lt;BH$6),"", MAX(BH$10:BH1637)+1)))</f>
        <v/>
      </c>
      <c r="BI1638" s="5" t="str">
        <f>IF(OR($AB1638="", $AC1638=""), "", IF($H1638=$M$3, "", IF(OR(BI$7&lt;$AB1638, $AC1638&lt;BI$6),"", MAX(BI$10:BI1637)+1)))</f>
        <v/>
      </c>
      <c r="BK1638" s="5" t="str" cm="1">
        <f t="array" aca="1" ref="BK1638" ca="1">IFERROR(INDEX($AE1638:$BI1638, $BJ1638, MATCH($BK$9, $AE$9:$BI$9, 0)), "")</f>
        <v/>
      </c>
    </row>
    <row r="1639" spans="1:63" x14ac:dyDescent="0.25">
      <c r="A1639" s="2"/>
      <c r="B1639" s="254"/>
      <c r="C1639" s="255"/>
      <c r="D1639" s="256"/>
      <c r="E1639" s="257"/>
      <c r="F1639" s="257"/>
      <c r="G1639" s="258"/>
      <c r="H1639" s="259"/>
      <c r="I1639" s="16"/>
      <c r="J1639" s="5" t="str">
        <f t="shared" si="211"/>
        <v/>
      </c>
      <c r="K1639" s="2"/>
      <c r="O1639" s="5" t="str">
        <f t="shared" si="209"/>
        <v/>
      </c>
      <c r="Q1639" s="5" t="str">
        <f t="shared" si="212"/>
        <v/>
      </c>
      <c r="S1639" s="5" t="str">
        <f t="shared" si="210"/>
        <v/>
      </c>
      <c r="U1639" s="64" t="str">
        <f>IF($D1639="","", IF(COUNTIF('Intro &amp; Setup'!$AW$49:$AW$88, $D1639)&gt;0, "BH", TEXT($D1639, "ddd")))</f>
        <v/>
      </c>
      <c r="V1639" s="65" t="str">
        <f>IF($G1639="", "", IF(COUNTIF('Intro &amp; Setup'!$AW$49:$AW$88, $G1639)&gt;0, "BH", TEXT($G1639, "ddd")))</f>
        <v/>
      </c>
      <c r="W1639" s="64" t="str">
        <f t="shared" si="213"/>
        <v/>
      </c>
      <c r="X1639" s="65" t="str">
        <f t="shared" si="214"/>
        <v/>
      </c>
      <c r="Y1639" s="64" t="str">
        <f>IF(F1639="", "", IF(OR(F1639&lt;'Intro &amp; Setup'!$Z$20, F1639&gt;'Intro &amp; Setup'!$Z$22), "X", ""))</f>
        <v/>
      </c>
      <c r="Z1639" s="65" t="str">
        <f>IF(G1639="", "", IF(OR(G1639&lt;'Intro &amp; Setup'!$Z$20, G1639&gt;'Intro &amp; Setup'!$Z$22), "X", ""))</f>
        <v/>
      </c>
      <c r="AB1639" s="58" t="str">
        <f t="shared" si="215"/>
        <v/>
      </c>
      <c r="AC1639" s="59" t="str">
        <f t="shared" si="216"/>
        <v/>
      </c>
      <c r="AE1639" s="5" t="str">
        <f>IF(OR($AB1639="", $AC1639=""), "", IF($H1639=$M$3, "", IF(OR(AE$7&lt;$AB1639, $AC1639&lt;AE$6),"", MAX(AE$10:AE1638)+1)))</f>
        <v/>
      </c>
      <c r="AF1639" s="5" t="str">
        <f>IF(OR($AB1639="", $AC1639=""), "", IF($H1639=$M$3, "", IF(OR(AF$7&lt;$AB1639, $AC1639&lt;AF$6),"", MAX(AF$10:AF1638)+1)))</f>
        <v/>
      </c>
      <c r="AG1639" s="5" t="str">
        <f>IF(OR($AB1639="", $AC1639=""), "", IF($H1639=$M$3, "", IF(OR(AG$7&lt;$AB1639, $AC1639&lt;AG$6),"", MAX(AG$10:AG1638)+1)))</f>
        <v/>
      </c>
      <c r="AH1639" s="5" t="str">
        <f>IF(OR($AB1639="", $AC1639=""), "", IF($H1639=$M$3, "", IF(OR(AH$7&lt;$AB1639, $AC1639&lt;AH$6),"", MAX(AH$10:AH1638)+1)))</f>
        <v/>
      </c>
      <c r="AI1639" s="5" t="str">
        <f>IF(OR($AB1639="", $AC1639=""), "", IF($H1639=$M$3, "", IF(OR(AI$7&lt;$AB1639, $AC1639&lt;AI$6),"", MAX(AI$10:AI1638)+1)))</f>
        <v/>
      </c>
      <c r="AJ1639" s="5" t="str">
        <f>IF(OR($AB1639="", $AC1639=""), "", IF($H1639=$M$3, "", IF(OR(AJ$7&lt;$AB1639, $AC1639&lt;AJ$6),"", MAX(AJ$10:AJ1638)+1)))</f>
        <v/>
      </c>
      <c r="AK1639" s="5" t="str">
        <f>IF(OR($AB1639="", $AC1639=""), "", IF($H1639=$M$3, "", IF(OR(AK$7&lt;$AB1639, $AC1639&lt;AK$6),"", MAX(AK$10:AK1638)+1)))</f>
        <v/>
      </c>
      <c r="AL1639" s="5" t="str">
        <f>IF(OR($AB1639="", $AC1639=""), "", IF($H1639=$M$3, "", IF(OR(AL$7&lt;$AB1639, $AC1639&lt;AL$6),"", MAX(AL$10:AL1638)+1)))</f>
        <v/>
      </c>
      <c r="AM1639" s="5" t="str">
        <f>IF(OR($AB1639="", $AC1639=""), "", IF($H1639=$M$3, "", IF(OR(AM$7&lt;$AB1639, $AC1639&lt;AM$6),"", MAX(AM$10:AM1638)+1)))</f>
        <v/>
      </c>
      <c r="AN1639" s="5" t="str">
        <f>IF(OR($AB1639="", $AC1639=""), "", IF($H1639=$M$3, "", IF(OR(AN$7&lt;$AB1639, $AC1639&lt;AN$6),"", MAX(AN$10:AN1638)+1)))</f>
        <v/>
      </c>
      <c r="AO1639" s="5" t="str">
        <f>IF(OR($AB1639="", $AC1639=""), "", IF($H1639=$M$3, "", IF(OR(AO$7&lt;$AB1639, $AC1639&lt;AO$6),"", MAX(AO$10:AO1638)+1)))</f>
        <v/>
      </c>
      <c r="AP1639" s="5" t="str">
        <f>IF(OR($AB1639="", $AC1639=""), "", IF($H1639=$M$3, "", IF(OR(AP$7&lt;$AB1639, $AC1639&lt;AP$6),"", MAX(AP$10:AP1638)+1)))</f>
        <v/>
      </c>
      <c r="AQ1639" s="5" t="str">
        <f>IF(OR($AB1639="", $AC1639=""), "", IF($H1639=$M$3, "", IF(OR(AQ$7&lt;$AB1639, $AC1639&lt;AQ$6),"", MAX(AQ$10:AQ1638)+1)))</f>
        <v/>
      </c>
      <c r="AR1639" s="5" t="str">
        <f>IF(OR($AB1639="", $AC1639=""), "", IF($H1639=$M$3, "", IF(OR(AR$7&lt;$AB1639, $AC1639&lt;AR$6),"", MAX(AR$10:AR1638)+1)))</f>
        <v/>
      </c>
      <c r="AS1639" s="5" t="str">
        <f>IF(OR($AB1639="", $AC1639=""), "", IF($H1639=$M$3, "", IF(OR(AS$7&lt;$AB1639, $AC1639&lt;AS$6),"", MAX(AS$10:AS1638)+1)))</f>
        <v/>
      </c>
      <c r="AT1639" s="5" t="str">
        <f>IF(OR($AB1639="", $AC1639=""), "", IF($H1639=$M$3, "", IF(OR(AT$7&lt;$AB1639, $AC1639&lt;AT$6),"", MAX(AT$10:AT1638)+1)))</f>
        <v/>
      </c>
      <c r="AU1639" s="5" t="str">
        <f>IF(OR($AB1639="", $AC1639=""), "", IF($H1639=$M$3, "", IF(OR(AU$7&lt;$AB1639, $AC1639&lt;AU$6),"", MAX(AU$10:AU1638)+1)))</f>
        <v/>
      </c>
      <c r="AV1639" s="5" t="str">
        <f>IF(OR($AB1639="", $AC1639=""), "", IF($H1639=$M$3, "", IF(OR(AV$7&lt;$AB1639, $AC1639&lt;AV$6),"", MAX(AV$10:AV1638)+1)))</f>
        <v/>
      </c>
      <c r="AW1639" s="5" t="str">
        <f>IF(OR($AB1639="", $AC1639=""), "", IF($H1639=$M$3, "", IF(OR(AW$7&lt;$AB1639, $AC1639&lt;AW$6),"", MAX(AW$10:AW1638)+1)))</f>
        <v/>
      </c>
      <c r="AX1639" s="5" t="str">
        <f>IF(OR($AB1639="", $AC1639=""), "", IF($H1639=$M$3, "", IF(OR(AX$7&lt;$AB1639, $AC1639&lt;AX$6),"", MAX(AX$10:AX1638)+1)))</f>
        <v/>
      </c>
      <c r="AY1639" s="5" t="str">
        <f>IF(OR($AB1639="", $AC1639=""), "", IF($H1639=$M$3, "", IF(OR(AY$7&lt;$AB1639, $AC1639&lt;AY$6),"", MAX(AY$10:AY1638)+1)))</f>
        <v/>
      </c>
      <c r="AZ1639" s="5" t="str">
        <f>IF(OR($AB1639="", $AC1639=""), "", IF($H1639=$M$3, "", IF(OR(AZ$7&lt;$AB1639, $AC1639&lt;AZ$6),"", MAX(AZ$10:AZ1638)+1)))</f>
        <v/>
      </c>
      <c r="BA1639" s="5" t="str">
        <f>IF(OR($AB1639="", $AC1639=""), "", IF($H1639=$M$3, "", IF(OR(BA$7&lt;$AB1639, $AC1639&lt;BA$6),"", MAX(BA$10:BA1638)+1)))</f>
        <v/>
      </c>
      <c r="BB1639" s="5" t="str">
        <f>IF(OR($AB1639="", $AC1639=""), "", IF($H1639=$M$3, "", IF(OR(BB$7&lt;$AB1639, $AC1639&lt;BB$6),"", MAX(BB$10:BB1638)+1)))</f>
        <v/>
      </c>
      <c r="BC1639" s="5" t="str">
        <f>IF(OR($AB1639="", $AC1639=""), "", IF($H1639=$M$3, "", IF(OR(BC$7&lt;$AB1639, $AC1639&lt;BC$6),"", MAX(BC$10:BC1638)+1)))</f>
        <v/>
      </c>
      <c r="BD1639" s="5" t="str">
        <f>IF(OR($AB1639="", $AC1639=""), "", IF($H1639=$M$3, "", IF(OR(BD$7&lt;$AB1639, $AC1639&lt;BD$6),"", MAX(BD$10:BD1638)+1)))</f>
        <v/>
      </c>
      <c r="BE1639" s="5" t="str">
        <f>IF(OR($AB1639="", $AC1639=""), "", IF($H1639=$M$3, "", IF(OR(BE$7&lt;$AB1639, $AC1639&lt;BE$6),"", MAX(BE$10:BE1638)+1)))</f>
        <v/>
      </c>
      <c r="BF1639" s="5" t="str">
        <f>IF(OR($AB1639="", $AC1639=""), "", IF($H1639=$M$3, "", IF(OR(BF$7&lt;$AB1639, $AC1639&lt;BF$6),"", MAX(BF$10:BF1638)+1)))</f>
        <v/>
      </c>
      <c r="BG1639" s="5" t="str">
        <f>IF(OR($AB1639="", $AC1639=""), "", IF($H1639=$M$3, "", IF(OR(BG$7&lt;$AB1639, $AC1639&lt;BG$6),"", MAX(BG$10:BG1638)+1)))</f>
        <v/>
      </c>
      <c r="BH1639" s="5" t="str">
        <f>IF(OR($AB1639="", $AC1639=""), "", IF($H1639=$M$3, "", IF(OR(BH$7&lt;$AB1639, $AC1639&lt;BH$6),"", MAX(BH$10:BH1638)+1)))</f>
        <v/>
      </c>
      <c r="BI1639" s="5" t="str">
        <f>IF(OR($AB1639="", $AC1639=""), "", IF($H1639=$M$3, "", IF(OR(BI$7&lt;$AB1639, $AC1639&lt;BI$6),"", MAX(BI$10:BI1638)+1)))</f>
        <v/>
      </c>
      <c r="BK1639" s="5" t="str" cm="1">
        <f t="array" aca="1" ref="BK1639" ca="1">IFERROR(INDEX($AE1639:$BI1639, $BJ1639, MATCH($BK$9, $AE$9:$BI$9, 0)), "")</f>
        <v/>
      </c>
    </row>
    <row r="1640" spans="1:63" x14ac:dyDescent="0.25">
      <c r="A1640" s="2"/>
      <c r="B1640" s="254"/>
      <c r="C1640" s="255"/>
      <c r="D1640" s="256"/>
      <c r="E1640" s="257"/>
      <c r="F1640" s="257"/>
      <c r="G1640" s="258"/>
      <c r="H1640" s="259"/>
      <c r="I1640" s="16"/>
      <c r="J1640" s="5" t="str">
        <f t="shared" si="211"/>
        <v/>
      </c>
      <c r="K1640" s="2"/>
      <c r="O1640" s="5" t="str">
        <f t="shared" si="209"/>
        <v/>
      </c>
      <c r="Q1640" s="5" t="str">
        <f t="shared" si="212"/>
        <v/>
      </c>
      <c r="S1640" s="5" t="str">
        <f t="shared" si="210"/>
        <v/>
      </c>
      <c r="U1640" s="64" t="str">
        <f>IF($D1640="","", IF(COUNTIF('Intro &amp; Setup'!$AW$49:$AW$88, $D1640)&gt;0, "BH", TEXT($D1640, "ddd")))</f>
        <v/>
      </c>
      <c r="V1640" s="65" t="str">
        <f>IF($G1640="", "", IF(COUNTIF('Intro &amp; Setup'!$AW$49:$AW$88, $G1640)&gt;0, "BH", TEXT($G1640, "ddd")))</f>
        <v/>
      </c>
      <c r="W1640" s="64" t="str">
        <f t="shared" si="213"/>
        <v/>
      </c>
      <c r="X1640" s="65" t="str">
        <f t="shared" si="214"/>
        <v/>
      </c>
      <c r="Y1640" s="64" t="str">
        <f>IF(F1640="", "", IF(OR(F1640&lt;'Intro &amp; Setup'!$Z$20, F1640&gt;'Intro &amp; Setup'!$Z$22), "X", ""))</f>
        <v/>
      </c>
      <c r="Z1640" s="65" t="str">
        <f>IF(G1640="", "", IF(OR(G1640&lt;'Intro &amp; Setup'!$Z$20, G1640&gt;'Intro &amp; Setup'!$Z$22), "X", ""))</f>
        <v/>
      </c>
      <c r="AB1640" s="58" t="str">
        <f t="shared" si="215"/>
        <v/>
      </c>
      <c r="AC1640" s="59" t="str">
        <f t="shared" si="216"/>
        <v/>
      </c>
      <c r="AE1640" s="5" t="str">
        <f>IF(OR($AB1640="", $AC1640=""), "", IF($H1640=$M$3, "", IF(OR(AE$7&lt;$AB1640, $AC1640&lt;AE$6),"", MAX(AE$10:AE1639)+1)))</f>
        <v/>
      </c>
      <c r="AF1640" s="5" t="str">
        <f>IF(OR($AB1640="", $AC1640=""), "", IF($H1640=$M$3, "", IF(OR(AF$7&lt;$AB1640, $AC1640&lt;AF$6),"", MAX(AF$10:AF1639)+1)))</f>
        <v/>
      </c>
      <c r="AG1640" s="5" t="str">
        <f>IF(OR($AB1640="", $AC1640=""), "", IF($H1640=$M$3, "", IF(OR(AG$7&lt;$AB1640, $AC1640&lt;AG$6),"", MAX(AG$10:AG1639)+1)))</f>
        <v/>
      </c>
      <c r="AH1640" s="5" t="str">
        <f>IF(OR($AB1640="", $AC1640=""), "", IF($H1640=$M$3, "", IF(OR(AH$7&lt;$AB1640, $AC1640&lt;AH$6),"", MAX(AH$10:AH1639)+1)))</f>
        <v/>
      </c>
      <c r="AI1640" s="5" t="str">
        <f>IF(OR($AB1640="", $AC1640=""), "", IF($H1640=$M$3, "", IF(OR(AI$7&lt;$AB1640, $AC1640&lt;AI$6),"", MAX(AI$10:AI1639)+1)))</f>
        <v/>
      </c>
      <c r="AJ1640" s="5" t="str">
        <f>IF(OR($AB1640="", $AC1640=""), "", IF($H1640=$M$3, "", IF(OR(AJ$7&lt;$AB1640, $AC1640&lt;AJ$6),"", MAX(AJ$10:AJ1639)+1)))</f>
        <v/>
      </c>
      <c r="AK1640" s="5" t="str">
        <f>IF(OR($AB1640="", $AC1640=""), "", IF($H1640=$M$3, "", IF(OR(AK$7&lt;$AB1640, $AC1640&lt;AK$6),"", MAX(AK$10:AK1639)+1)))</f>
        <v/>
      </c>
      <c r="AL1640" s="5" t="str">
        <f>IF(OR($AB1640="", $AC1640=""), "", IF($H1640=$M$3, "", IF(OR(AL$7&lt;$AB1640, $AC1640&lt;AL$6),"", MAX(AL$10:AL1639)+1)))</f>
        <v/>
      </c>
      <c r="AM1640" s="5" t="str">
        <f>IF(OR($AB1640="", $AC1640=""), "", IF($H1640=$M$3, "", IF(OR(AM$7&lt;$AB1640, $AC1640&lt;AM$6),"", MAX(AM$10:AM1639)+1)))</f>
        <v/>
      </c>
      <c r="AN1640" s="5" t="str">
        <f>IF(OR($AB1640="", $AC1640=""), "", IF($H1640=$M$3, "", IF(OR(AN$7&lt;$AB1640, $AC1640&lt;AN$6),"", MAX(AN$10:AN1639)+1)))</f>
        <v/>
      </c>
      <c r="AO1640" s="5" t="str">
        <f>IF(OR($AB1640="", $AC1640=""), "", IF($H1640=$M$3, "", IF(OR(AO$7&lt;$AB1640, $AC1640&lt;AO$6),"", MAX(AO$10:AO1639)+1)))</f>
        <v/>
      </c>
      <c r="AP1640" s="5" t="str">
        <f>IF(OR($AB1640="", $AC1640=""), "", IF($H1640=$M$3, "", IF(OR(AP$7&lt;$AB1640, $AC1640&lt;AP$6),"", MAX(AP$10:AP1639)+1)))</f>
        <v/>
      </c>
      <c r="AQ1640" s="5" t="str">
        <f>IF(OR($AB1640="", $AC1640=""), "", IF($H1640=$M$3, "", IF(OR(AQ$7&lt;$AB1640, $AC1640&lt;AQ$6),"", MAX(AQ$10:AQ1639)+1)))</f>
        <v/>
      </c>
      <c r="AR1640" s="5" t="str">
        <f>IF(OR($AB1640="", $AC1640=""), "", IF($H1640=$M$3, "", IF(OR(AR$7&lt;$AB1640, $AC1640&lt;AR$6),"", MAX(AR$10:AR1639)+1)))</f>
        <v/>
      </c>
      <c r="AS1640" s="5" t="str">
        <f>IF(OR($AB1640="", $AC1640=""), "", IF($H1640=$M$3, "", IF(OR(AS$7&lt;$AB1640, $AC1640&lt;AS$6),"", MAX(AS$10:AS1639)+1)))</f>
        <v/>
      </c>
      <c r="AT1640" s="5" t="str">
        <f>IF(OR($AB1640="", $AC1640=""), "", IF($H1640=$M$3, "", IF(OR(AT$7&lt;$AB1640, $AC1640&lt;AT$6),"", MAX(AT$10:AT1639)+1)))</f>
        <v/>
      </c>
      <c r="AU1640" s="5" t="str">
        <f>IF(OR($AB1640="", $AC1640=""), "", IF($H1640=$M$3, "", IF(OR(AU$7&lt;$AB1640, $AC1640&lt;AU$6),"", MAX(AU$10:AU1639)+1)))</f>
        <v/>
      </c>
      <c r="AV1640" s="5" t="str">
        <f>IF(OR($AB1640="", $AC1640=""), "", IF($H1640=$M$3, "", IF(OR(AV$7&lt;$AB1640, $AC1640&lt;AV$6),"", MAX(AV$10:AV1639)+1)))</f>
        <v/>
      </c>
      <c r="AW1640" s="5" t="str">
        <f>IF(OR($AB1640="", $AC1640=""), "", IF($H1640=$M$3, "", IF(OR(AW$7&lt;$AB1640, $AC1640&lt;AW$6),"", MAX(AW$10:AW1639)+1)))</f>
        <v/>
      </c>
      <c r="AX1640" s="5" t="str">
        <f>IF(OR($AB1640="", $AC1640=""), "", IF($H1640=$M$3, "", IF(OR(AX$7&lt;$AB1640, $AC1640&lt;AX$6),"", MAX(AX$10:AX1639)+1)))</f>
        <v/>
      </c>
      <c r="AY1640" s="5" t="str">
        <f>IF(OR($AB1640="", $AC1640=""), "", IF($H1640=$M$3, "", IF(OR(AY$7&lt;$AB1640, $AC1640&lt;AY$6),"", MAX(AY$10:AY1639)+1)))</f>
        <v/>
      </c>
      <c r="AZ1640" s="5" t="str">
        <f>IF(OR($AB1640="", $AC1640=""), "", IF($H1640=$M$3, "", IF(OR(AZ$7&lt;$AB1640, $AC1640&lt;AZ$6),"", MAX(AZ$10:AZ1639)+1)))</f>
        <v/>
      </c>
      <c r="BA1640" s="5" t="str">
        <f>IF(OR($AB1640="", $AC1640=""), "", IF($H1640=$M$3, "", IF(OR(BA$7&lt;$AB1640, $AC1640&lt;BA$6),"", MAX(BA$10:BA1639)+1)))</f>
        <v/>
      </c>
      <c r="BB1640" s="5" t="str">
        <f>IF(OR($AB1640="", $AC1640=""), "", IF($H1640=$M$3, "", IF(OR(BB$7&lt;$AB1640, $AC1640&lt;BB$6),"", MAX(BB$10:BB1639)+1)))</f>
        <v/>
      </c>
      <c r="BC1640" s="5" t="str">
        <f>IF(OR($AB1640="", $AC1640=""), "", IF($H1640=$M$3, "", IF(OR(BC$7&lt;$AB1640, $AC1640&lt;BC$6),"", MAX(BC$10:BC1639)+1)))</f>
        <v/>
      </c>
      <c r="BD1640" s="5" t="str">
        <f>IF(OR($AB1640="", $AC1640=""), "", IF($H1640=$M$3, "", IF(OR(BD$7&lt;$AB1640, $AC1640&lt;BD$6),"", MAX(BD$10:BD1639)+1)))</f>
        <v/>
      </c>
      <c r="BE1640" s="5" t="str">
        <f>IF(OR($AB1640="", $AC1640=""), "", IF($H1640=$M$3, "", IF(OR(BE$7&lt;$AB1640, $AC1640&lt;BE$6),"", MAX(BE$10:BE1639)+1)))</f>
        <v/>
      </c>
      <c r="BF1640" s="5" t="str">
        <f>IF(OR($AB1640="", $AC1640=""), "", IF($H1640=$M$3, "", IF(OR(BF$7&lt;$AB1640, $AC1640&lt;BF$6),"", MAX(BF$10:BF1639)+1)))</f>
        <v/>
      </c>
      <c r="BG1640" s="5" t="str">
        <f>IF(OR($AB1640="", $AC1640=""), "", IF($H1640=$M$3, "", IF(OR(BG$7&lt;$AB1640, $AC1640&lt;BG$6),"", MAX(BG$10:BG1639)+1)))</f>
        <v/>
      </c>
      <c r="BH1640" s="5" t="str">
        <f>IF(OR($AB1640="", $AC1640=""), "", IF($H1640=$M$3, "", IF(OR(BH$7&lt;$AB1640, $AC1640&lt;BH$6),"", MAX(BH$10:BH1639)+1)))</f>
        <v/>
      </c>
      <c r="BI1640" s="5" t="str">
        <f>IF(OR($AB1640="", $AC1640=""), "", IF($H1640=$M$3, "", IF(OR(BI$7&lt;$AB1640, $AC1640&lt;BI$6),"", MAX(BI$10:BI1639)+1)))</f>
        <v/>
      </c>
      <c r="BK1640" s="5" t="str" cm="1">
        <f t="array" aca="1" ref="BK1640" ca="1">IFERROR(INDEX($AE1640:$BI1640, $BJ1640, MATCH($BK$9, $AE$9:$BI$9, 0)), "")</f>
        <v/>
      </c>
    </row>
    <row r="1641" spans="1:63" x14ac:dyDescent="0.25">
      <c r="A1641" s="2"/>
      <c r="B1641" s="254"/>
      <c r="C1641" s="255"/>
      <c r="D1641" s="256"/>
      <c r="E1641" s="257"/>
      <c r="F1641" s="257"/>
      <c r="G1641" s="258"/>
      <c r="H1641" s="259"/>
      <c r="I1641" s="16"/>
      <c r="J1641" s="5" t="str">
        <f t="shared" si="211"/>
        <v/>
      </c>
      <c r="K1641" s="2"/>
      <c r="O1641" s="5" t="str">
        <f t="shared" si="209"/>
        <v/>
      </c>
      <c r="Q1641" s="5" t="str">
        <f t="shared" si="212"/>
        <v/>
      </c>
      <c r="S1641" s="5" t="str">
        <f t="shared" si="210"/>
        <v/>
      </c>
      <c r="U1641" s="64" t="str">
        <f>IF($D1641="","", IF(COUNTIF('Intro &amp; Setup'!$AW$49:$AW$88, $D1641)&gt;0, "BH", TEXT($D1641, "ddd")))</f>
        <v/>
      </c>
      <c r="V1641" s="65" t="str">
        <f>IF($G1641="", "", IF(COUNTIF('Intro &amp; Setup'!$AW$49:$AW$88, $G1641)&gt;0, "BH", TEXT($G1641, "ddd")))</f>
        <v/>
      </c>
      <c r="W1641" s="64" t="str">
        <f t="shared" si="213"/>
        <v/>
      </c>
      <c r="X1641" s="65" t="str">
        <f t="shared" si="214"/>
        <v/>
      </c>
      <c r="Y1641" s="64" t="str">
        <f>IF(F1641="", "", IF(OR(F1641&lt;'Intro &amp; Setup'!$Z$20, F1641&gt;'Intro &amp; Setup'!$Z$22), "X", ""))</f>
        <v/>
      </c>
      <c r="Z1641" s="65" t="str">
        <f>IF(G1641="", "", IF(OR(G1641&lt;'Intro &amp; Setup'!$Z$20, G1641&gt;'Intro &amp; Setup'!$Z$22), "X", ""))</f>
        <v/>
      </c>
      <c r="AB1641" s="58" t="str">
        <f t="shared" si="215"/>
        <v/>
      </c>
      <c r="AC1641" s="59" t="str">
        <f t="shared" si="216"/>
        <v/>
      </c>
      <c r="AE1641" s="5" t="str">
        <f>IF(OR($AB1641="", $AC1641=""), "", IF($H1641=$M$3, "", IF(OR(AE$7&lt;$AB1641, $AC1641&lt;AE$6),"", MAX(AE$10:AE1640)+1)))</f>
        <v/>
      </c>
      <c r="AF1641" s="5" t="str">
        <f>IF(OR($AB1641="", $AC1641=""), "", IF($H1641=$M$3, "", IF(OR(AF$7&lt;$AB1641, $AC1641&lt;AF$6),"", MAX(AF$10:AF1640)+1)))</f>
        <v/>
      </c>
      <c r="AG1641" s="5" t="str">
        <f>IF(OR($AB1641="", $AC1641=""), "", IF($H1641=$M$3, "", IF(OR(AG$7&lt;$AB1641, $AC1641&lt;AG$6),"", MAX(AG$10:AG1640)+1)))</f>
        <v/>
      </c>
      <c r="AH1641" s="5" t="str">
        <f>IF(OR($AB1641="", $AC1641=""), "", IF($H1641=$M$3, "", IF(OR(AH$7&lt;$AB1641, $AC1641&lt;AH$6),"", MAX(AH$10:AH1640)+1)))</f>
        <v/>
      </c>
      <c r="AI1641" s="5" t="str">
        <f>IF(OR($AB1641="", $AC1641=""), "", IF($H1641=$M$3, "", IF(OR(AI$7&lt;$AB1641, $AC1641&lt;AI$6),"", MAX(AI$10:AI1640)+1)))</f>
        <v/>
      </c>
      <c r="AJ1641" s="5" t="str">
        <f>IF(OR($AB1641="", $AC1641=""), "", IF($H1641=$M$3, "", IF(OR(AJ$7&lt;$AB1641, $AC1641&lt;AJ$6),"", MAX(AJ$10:AJ1640)+1)))</f>
        <v/>
      </c>
      <c r="AK1641" s="5" t="str">
        <f>IF(OR($AB1641="", $AC1641=""), "", IF($H1641=$M$3, "", IF(OR(AK$7&lt;$AB1641, $AC1641&lt;AK$6),"", MAX(AK$10:AK1640)+1)))</f>
        <v/>
      </c>
      <c r="AL1641" s="5" t="str">
        <f>IF(OR($AB1641="", $AC1641=""), "", IF($H1641=$M$3, "", IF(OR(AL$7&lt;$AB1641, $AC1641&lt;AL$6),"", MAX(AL$10:AL1640)+1)))</f>
        <v/>
      </c>
      <c r="AM1641" s="5" t="str">
        <f>IF(OR($AB1641="", $AC1641=""), "", IF($H1641=$M$3, "", IF(OR(AM$7&lt;$AB1641, $AC1641&lt;AM$6),"", MAX(AM$10:AM1640)+1)))</f>
        <v/>
      </c>
      <c r="AN1641" s="5" t="str">
        <f>IF(OR($AB1641="", $AC1641=""), "", IF($H1641=$M$3, "", IF(OR(AN$7&lt;$AB1641, $AC1641&lt;AN$6),"", MAX(AN$10:AN1640)+1)))</f>
        <v/>
      </c>
      <c r="AO1641" s="5" t="str">
        <f>IF(OR($AB1641="", $AC1641=""), "", IF($H1641=$M$3, "", IF(OR(AO$7&lt;$AB1641, $AC1641&lt;AO$6),"", MAX(AO$10:AO1640)+1)))</f>
        <v/>
      </c>
      <c r="AP1641" s="5" t="str">
        <f>IF(OR($AB1641="", $AC1641=""), "", IF($H1641=$M$3, "", IF(OR(AP$7&lt;$AB1641, $AC1641&lt;AP$6),"", MAX(AP$10:AP1640)+1)))</f>
        <v/>
      </c>
      <c r="AQ1641" s="5" t="str">
        <f>IF(OR($AB1641="", $AC1641=""), "", IF($H1641=$M$3, "", IF(OR(AQ$7&lt;$AB1641, $AC1641&lt;AQ$6),"", MAX(AQ$10:AQ1640)+1)))</f>
        <v/>
      </c>
      <c r="AR1641" s="5" t="str">
        <f>IF(OR($AB1641="", $AC1641=""), "", IF($H1641=$M$3, "", IF(OR(AR$7&lt;$AB1641, $AC1641&lt;AR$6),"", MAX(AR$10:AR1640)+1)))</f>
        <v/>
      </c>
      <c r="AS1641" s="5" t="str">
        <f>IF(OR($AB1641="", $AC1641=""), "", IF($H1641=$M$3, "", IF(OR(AS$7&lt;$AB1641, $AC1641&lt;AS$6),"", MAX(AS$10:AS1640)+1)))</f>
        <v/>
      </c>
      <c r="AT1641" s="5" t="str">
        <f>IF(OR($AB1641="", $AC1641=""), "", IF($H1641=$M$3, "", IF(OR(AT$7&lt;$AB1641, $AC1641&lt;AT$6),"", MAX(AT$10:AT1640)+1)))</f>
        <v/>
      </c>
      <c r="AU1641" s="5" t="str">
        <f>IF(OR($AB1641="", $AC1641=""), "", IF($H1641=$M$3, "", IF(OR(AU$7&lt;$AB1641, $AC1641&lt;AU$6),"", MAX(AU$10:AU1640)+1)))</f>
        <v/>
      </c>
      <c r="AV1641" s="5" t="str">
        <f>IF(OR($AB1641="", $AC1641=""), "", IF($H1641=$M$3, "", IF(OR(AV$7&lt;$AB1641, $AC1641&lt;AV$6),"", MAX(AV$10:AV1640)+1)))</f>
        <v/>
      </c>
      <c r="AW1641" s="5" t="str">
        <f>IF(OR($AB1641="", $AC1641=""), "", IF($H1641=$M$3, "", IF(OR(AW$7&lt;$AB1641, $AC1641&lt;AW$6),"", MAX(AW$10:AW1640)+1)))</f>
        <v/>
      </c>
      <c r="AX1641" s="5" t="str">
        <f>IF(OR($AB1641="", $AC1641=""), "", IF($H1641=$M$3, "", IF(OR(AX$7&lt;$AB1641, $AC1641&lt;AX$6),"", MAX(AX$10:AX1640)+1)))</f>
        <v/>
      </c>
      <c r="AY1641" s="5" t="str">
        <f>IF(OR($AB1641="", $AC1641=""), "", IF($H1641=$M$3, "", IF(OR(AY$7&lt;$AB1641, $AC1641&lt;AY$6),"", MAX(AY$10:AY1640)+1)))</f>
        <v/>
      </c>
      <c r="AZ1641" s="5" t="str">
        <f>IF(OR($AB1641="", $AC1641=""), "", IF($H1641=$M$3, "", IF(OR(AZ$7&lt;$AB1641, $AC1641&lt;AZ$6),"", MAX(AZ$10:AZ1640)+1)))</f>
        <v/>
      </c>
      <c r="BA1641" s="5" t="str">
        <f>IF(OR($AB1641="", $AC1641=""), "", IF($H1641=$M$3, "", IF(OR(BA$7&lt;$AB1641, $AC1641&lt;BA$6),"", MAX(BA$10:BA1640)+1)))</f>
        <v/>
      </c>
      <c r="BB1641" s="5" t="str">
        <f>IF(OR($AB1641="", $AC1641=""), "", IF($H1641=$M$3, "", IF(OR(BB$7&lt;$AB1641, $AC1641&lt;BB$6),"", MAX(BB$10:BB1640)+1)))</f>
        <v/>
      </c>
      <c r="BC1641" s="5" t="str">
        <f>IF(OR($AB1641="", $AC1641=""), "", IF($H1641=$M$3, "", IF(OR(BC$7&lt;$AB1641, $AC1641&lt;BC$6),"", MAX(BC$10:BC1640)+1)))</f>
        <v/>
      </c>
      <c r="BD1641" s="5" t="str">
        <f>IF(OR($AB1641="", $AC1641=""), "", IF($H1641=$M$3, "", IF(OR(BD$7&lt;$AB1641, $AC1641&lt;BD$6),"", MAX(BD$10:BD1640)+1)))</f>
        <v/>
      </c>
      <c r="BE1641" s="5" t="str">
        <f>IF(OR($AB1641="", $AC1641=""), "", IF($H1641=$M$3, "", IF(OR(BE$7&lt;$AB1641, $AC1641&lt;BE$6),"", MAX(BE$10:BE1640)+1)))</f>
        <v/>
      </c>
      <c r="BF1641" s="5" t="str">
        <f>IF(OR($AB1641="", $AC1641=""), "", IF($H1641=$M$3, "", IF(OR(BF$7&lt;$AB1641, $AC1641&lt;BF$6),"", MAX(BF$10:BF1640)+1)))</f>
        <v/>
      </c>
      <c r="BG1641" s="5" t="str">
        <f>IF(OR($AB1641="", $AC1641=""), "", IF($H1641=$M$3, "", IF(OR(BG$7&lt;$AB1641, $AC1641&lt;BG$6),"", MAX(BG$10:BG1640)+1)))</f>
        <v/>
      </c>
      <c r="BH1641" s="5" t="str">
        <f>IF(OR($AB1641="", $AC1641=""), "", IF($H1641=$M$3, "", IF(OR(BH$7&lt;$AB1641, $AC1641&lt;BH$6),"", MAX(BH$10:BH1640)+1)))</f>
        <v/>
      </c>
      <c r="BI1641" s="5" t="str">
        <f>IF(OR($AB1641="", $AC1641=""), "", IF($H1641=$M$3, "", IF(OR(BI$7&lt;$AB1641, $AC1641&lt;BI$6),"", MAX(BI$10:BI1640)+1)))</f>
        <v/>
      </c>
      <c r="BK1641" s="5" t="str" cm="1">
        <f t="array" aca="1" ref="BK1641" ca="1">IFERROR(INDEX($AE1641:$BI1641, $BJ1641, MATCH($BK$9, $AE$9:$BI$9, 0)), "")</f>
        <v/>
      </c>
    </row>
    <row r="1642" spans="1:63" x14ac:dyDescent="0.25">
      <c r="A1642" s="2"/>
      <c r="B1642" s="254"/>
      <c r="C1642" s="255"/>
      <c r="D1642" s="256"/>
      <c r="E1642" s="257"/>
      <c r="F1642" s="257"/>
      <c r="G1642" s="258"/>
      <c r="H1642" s="259"/>
      <c r="I1642" s="16"/>
      <c r="J1642" s="5" t="str">
        <f t="shared" si="211"/>
        <v/>
      </c>
      <c r="K1642" s="2"/>
      <c r="O1642" s="5" t="str">
        <f t="shared" si="209"/>
        <v/>
      </c>
      <c r="Q1642" s="5" t="str">
        <f t="shared" si="212"/>
        <v/>
      </c>
      <c r="S1642" s="5" t="str">
        <f t="shared" si="210"/>
        <v/>
      </c>
      <c r="U1642" s="64" t="str">
        <f>IF($D1642="","", IF(COUNTIF('Intro &amp; Setup'!$AW$49:$AW$88, $D1642)&gt;0, "BH", TEXT($D1642, "ddd")))</f>
        <v/>
      </c>
      <c r="V1642" s="65" t="str">
        <f>IF($G1642="", "", IF(COUNTIF('Intro &amp; Setup'!$AW$49:$AW$88, $G1642)&gt;0, "BH", TEXT($G1642, "ddd")))</f>
        <v/>
      </c>
      <c r="W1642" s="64" t="str">
        <f t="shared" si="213"/>
        <v/>
      </c>
      <c r="X1642" s="65" t="str">
        <f t="shared" si="214"/>
        <v/>
      </c>
      <c r="Y1642" s="64" t="str">
        <f>IF(F1642="", "", IF(OR(F1642&lt;'Intro &amp; Setup'!$Z$20, F1642&gt;'Intro &amp; Setup'!$Z$22), "X", ""))</f>
        <v/>
      </c>
      <c r="Z1642" s="65" t="str">
        <f>IF(G1642="", "", IF(OR(G1642&lt;'Intro &amp; Setup'!$Z$20, G1642&gt;'Intro &amp; Setup'!$Z$22), "X", ""))</f>
        <v/>
      </c>
      <c r="AB1642" s="58" t="str">
        <f t="shared" si="215"/>
        <v/>
      </c>
      <c r="AC1642" s="59" t="str">
        <f t="shared" si="216"/>
        <v/>
      </c>
      <c r="AE1642" s="5" t="str">
        <f>IF(OR($AB1642="", $AC1642=""), "", IF($H1642=$M$3, "", IF(OR(AE$7&lt;$AB1642, $AC1642&lt;AE$6),"", MAX(AE$10:AE1641)+1)))</f>
        <v/>
      </c>
      <c r="AF1642" s="5" t="str">
        <f>IF(OR($AB1642="", $AC1642=""), "", IF($H1642=$M$3, "", IF(OR(AF$7&lt;$AB1642, $AC1642&lt;AF$6),"", MAX(AF$10:AF1641)+1)))</f>
        <v/>
      </c>
      <c r="AG1642" s="5" t="str">
        <f>IF(OR($AB1642="", $AC1642=""), "", IF($H1642=$M$3, "", IF(OR(AG$7&lt;$AB1642, $AC1642&lt;AG$6),"", MAX(AG$10:AG1641)+1)))</f>
        <v/>
      </c>
      <c r="AH1642" s="5" t="str">
        <f>IF(OR($AB1642="", $AC1642=""), "", IF($H1642=$M$3, "", IF(OR(AH$7&lt;$AB1642, $AC1642&lt;AH$6),"", MAX(AH$10:AH1641)+1)))</f>
        <v/>
      </c>
      <c r="AI1642" s="5" t="str">
        <f>IF(OR($AB1642="", $AC1642=""), "", IF($H1642=$M$3, "", IF(OR(AI$7&lt;$AB1642, $AC1642&lt;AI$6),"", MAX(AI$10:AI1641)+1)))</f>
        <v/>
      </c>
      <c r="AJ1642" s="5" t="str">
        <f>IF(OR($AB1642="", $AC1642=""), "", IF($H1642=$M$3, "", IF(OR(AJ$7&lt;$AB1642, $AC1642&lt;AJ$6),"", MAX(AJ$10:AJ1641)+1)))</f>
        <v/>
      </c>
      <c r="AK1642" s="5" t="str">
        <f>IF(OR($AB1642="", $AC1642=""), "", IF($H1642=$M$3, "", IF(OR(AK$7&lt;$AB1642, $AC1642&lt;AK$6),"", MAX(AK$10:AK1641)+1)))</f>
        <v/>
      </c>
      <c r="AL1642" s="5" t="str">
        <f>IF(OR($AB1642="", $AC1642=""), "", IF($H1642=$M$3, "", IF(OR(AL$7&lt;$AB1642, $AC1642&lt;AL$6),"", MAX(AL$10:AL1641)+1)))</f>
        <v/>
      </c>
      <c r="AM1642" s="5" t="str">
        <f>IF(OR($AB1642="", $AC1642=""), "", IF($H1642=$M$3, "", IF(OR(AM$7&lt;$AB1642, $AC1642&lt;AM$6),"", MAX(AM$10:AM1641)+1)))</f>
        <v/>
      </c>
      <c r="AN1642" s="5" t="str">
        <f>IF(OR($AB1642="", $AC1642=""), "", IF($H1642=$M$3, "", IF(OR(AN$7&lt;$AB1642, $AC1642&lt;AN$6),"", MAX(AN$10:AN1641)+1)))</f>
        <v/>
      </c>
      <c r="AO1642" s="5" t="str">
        <f>IF(OR($AB1642="", $AC1642=""), "", IF($H1642=$M$3, "", IF(OR(AO$7&lt;$AB1642, $AC1642&lt;AO$6),"", MAX(AO$10:AO1641)+1)))</f>
        <v/>
      </c>
      <c r="AP1642" s="5" t="str">
        <f>IF(OR($AB1642="", $AC1642=""), "", IF($H1642=$M$3, "", IF(OR(AP$7&lt;$AB1642, $AC1642&lt;AP$6),"", MAX(AP$10:AP1641)+1)))</f>
        <v/>
      </c>
      <c r="AQ1642" s="5" t="str">
        <f>IF(OR($AB1642="", $AC1642=""), "", IF($H1642=$M$3, "", IF(OR(AQ$7&lt;$AB1642, $AC1642&lt;AQ$6),"", MAX(AQ$10:AQ1641)+1)))</f>
        <v/>
      </c>
      <c r="AR1642" s="5" t="str">
        <f>IF(OR($AB1642="", $AC1642=""), "", IF($H1642=$M$3, "", IF(OR(AR$7&lt;$AB1642, $AC1642&lt;AR$6),"", MAX(AR$10:AR1641)+1)))</f>
        <v/>
      </c>
      <c r="AS1642" s="5" t="str">
        <f>IF(OR($AB1642="", $AC1642=""), "", IF($H1642=$M$3, "", IF(OR(AS$7&lt;$AB1642, $AC1642&lt;AS$6),"", MAX(AS$10:AS1641)+1)))</f>
        <v/>
      </c>
      <c r="AT1642" s="5" t="str">
        <f>IF(OR($AB1642="", $AC1642=""), "", IF($H1642=$M$3, "", IF(OR(AT$7&lt;$AB1642, $AC1642&lt;AT$6),"", MAX(AT$10:AT1641)+1)))</f>
        <v/>
      </c>
      <c r="AU1642" s="5" t="str">
        <f>IF(OR($AB1642="", $AC1642=""), "", IF($H1642=$M$3, "", IF(OR(AU$7&lt;$AB1642, $AC1642&lt;AU$6),"", MAX(AU$10:AU1641)+1)))</f>
        <v/>
      </c>
      <c r="AV1642" s="5" t="str">
        <f>IF(OR($AB1642="", $AC1642=""), "", IF($H1642=$M$3, "", IF(OR(AV$7&lt;$AB1642, $AC1642&lt;AV$6),"", MAX(AV$10:AV1641)+1)))</f>
        <v/>
      </c>
      <c r="AW1642" s="5" t="str">
        <f>IF(OR($AB1642="", $AC1642=""), "", IF($H1642=$M$3, "", IF(OR(AW$7&lt;$AB1642, $AC1642&lt;AW$6),"", MAX(AW$10:AW1641)+1)))</f>
        <v/>
      </c>
      <c r="AX1642" s="5" t="str">
        <f>IF(OR($AB1642="", $AC1642=""), "", IF($H1642=$M$3, "", IF(OR(AX$7&lt;$AB1642, $AC1642&lt;AX$6),"", MAX(AX$10:AX1641)+1)))</f>
        <v/>
      </c>
      <c r="AY1642" s="5" t="str">
        <f>IF(OR($AB1642="", $AC1642=""), "", IF($H1642=$M$3, "", IF(OR(AY$7&lt;$AB1642, $AC1642&lt;AY$6),"", MAX(AY$10:AY1641)+1)))</f>
        <v/>
      </c>
      <c r="AZ1642" s="5" t="str">
        <f>IF(OR($AB1642="", $AC1642=""), "", IF($H1642=$M$3, "", IF(OR(AZ$7&lt;$AB1642, $AC1642&lt;AZ$6),"", MAX(AZ$10:AZ1641)+1)))</f>
        <v/>
      </c>
      <c r="BA1642" s="5" t="str">
        <f>IF(OR($AB1642="", $AC1642=""), "", IF($H1642=$M$3, "", IF(OR(BA$7&lt;$AB1642, $AC1642&lt;BA$6),"", MAX(BA$10:BA1641)+1)))</f>
        <v/>
      </c>
      <c r="BB1642" s="5" t="str">
        <f>IF(OR($AB1642="", $AC1642=""), "", IF($H1642=$M$3, "", IF(OR(BB$7&lt;$AB1642, $AC1642&lt;BB$6),"", MAX(BB$10:BB1641)+1)))</f>
        <v/>
      </c>
      <c r="BC1642" s="5" t="str">
        <f>IF(OR($AB1642="", $AC1642=""), "", IF($H1642=$M$3, "", IF(OR(BC$7&lt;$AB1642, $AC1642&lt;BC$6),"", MAX(BC$10:BC1641)+1)))</f>
        <v/>
      </c>
      <c r="BD1642" s="5" t="str">
        <f>IF(OR($AB1642="", $AC1642=""), "", IF($H1642=$M$3, "", IF(OR(BD$7&lt;$AB1642, $AC1642&lt;BD$6),"", MAX(BD$10:BD1641)+1)))</f>
        <v/>
      </c>
      <c r="BE1642" s="5" t="str">
        <f>IF(OR($AB1642="", $AC1642=""), "", IF($H1642=$M$3, "", IF(OR(BE$7&lt;$AB1642, $AC1642&lt;BE$6),"", MAX(BE$10:BE1641)+1)))</f>
        <v/>
      </c>
      <c r="BF1642" s="5" t="str">
        <f>IF(OR($AB1642="", $AC1642=""), "", IF($H1642=$M$3, "", IF(OR(BF$7&lt;$AB1642, $AC1642&lt;BF$6),"", MAX(BF$10:BF1641)+1)))</f>
        <v/>
      </c>
      <c r="BG1642" s="5" t="str">
        <f>IF(OR($AB1642="", $AC1642=""), "", IF($H1642=$M$3, "", IF(OR(BG$7&lt;$AB1642, $AC1642&lt;BG$6),"", MAX(BG$10:BG1641)+1)))</f>
        <v/>
      </c>
      <c r="BH1642" s="5" t="str">
        <f>IF(OR($AB1642="", $AC1642=""), "", IF($H1642=$M$3, "", IF(OR(BH$7&lt;$AB1642, $AC1642&lt;BH$6),"", MAX(BH$10:BH1641)+1)))</f>
        <v/>
      </c>
      <c r="BI1642" s="5" t="str">
        <f>IF(OR($AB1642="", $AC1642=""), "", IF($H1642=$M$3, "", IF(OR(BI$7&lt;$AB1642, $AC1642&lt;BI$6),"", MAX(BI$10:BI1641)+1)))</f>
        <v/>
      </c>
      <c r="BK1642" s="5" t="str" cm="1">
        <f t="array" aca="1" ref="BK1642" ca="1">IFERROR(INDEX($AE1642:$BI1642, $BJ1642, MATCH($BK$9, $AE$9:$BI$9, 0)), "")</f>
        <v/>
      </c>
    </row>
    <row r="1643" spans="1:63" x14ac:dyDescent="0.25">
      <c r="A1643" s="2"/>
      <c r="B1643" s="254"/>
      <c r="C1643" s="255"/>
      <c r="D1643" s="256"/>
      <c r="E1643" s="257"/>
      <c r="F1643" s="257"/>
      <c r="G1643" s="258"/>
      <c r="H1643" s="259"/>
      <c r="I1643" s="16"/>
      <c r="J1643" s="5" t="str">
        <f t="shared" si="211"/>
        <v/>
      </c>
      <c r="K1643" s="2"/>
      <c r="O1643" s="5" t="str">
        <f t="shared" si="209"/>
        <v/>
      </c>
      <c r="Q1643" s="5" t="str">
        <f t="shared" si="212"/>
        <v/>
      </c>
      <c r="S1643" s="5" t="str">
        <f t="shared" si="210"/>
        <v/>
      </c>
      <c r="U1643" s="64" t="str">
        <f>IF($D1643="","", IF(COUNTIF('Intro &amp; Setup'!$AW$49:$AW$88, $D1643)&gt;0, "BH", TEXT($D1643, "ddd")))</f>
        <v/>
      </c>
      <c r="V1643" s="65" t="str">
        <f>IF($G1643="", "", IF(COUNTIF('Intro &amp; Setup'!$AW$49:$AW$88, $G1643)&gt;0, "BH", TEXT($G1643, "ddd")))</f>
        <v/>
      </c>
      <c r="W1643" s="64" t="str">
        <f t="shared" si="213"/>
        <v/>
      </c>
      <c r="X1643" s="65" t="str">
        <f t="shared" si="214"/>
        <v/>
      </c>
      <c r="Y1643" s="64" t="str">
        <f>IF(F1643="", "", IF(OR(F1643&lt;'Intro &amp; Setup'!$Z$20, F1643&gt;'Intro &amp; Setup'!$Z$22), "X", ""))</f>
        <v/>
      </c>
      <c r="Z1643" s="65" t="str">
        <f>IF(G1643="", "", IF(OR(G1643&lt;'Intro &amp; Setup'!$Z$20, G1643&gt;'Intro &amp; Setup'!$Z$22), "X", ""))</f>
        <v/>
      </c>
      <c r="AB1643" s="58" t="str">
        <f t="shared" si="215"/>
        <v/>
      </c>
      <c r="AC1643" s="59" t="str">
        <f t="shared" si="216"/>
        <v/>
      </c>
      <c r="AE1643" s="5" t="str">
        <f>IF(OR($AB1643="", $AC1643=""), "", IF($H1643=$M$3, "", IF(OR(AE$7&lt;$AB1643, $AC1643&lt;AE$6),"", MAX(AE$10:AE1642)+1)))</f>
        <v/>
      </c>
      <c r="AF1643" s="5" t="str">
        <f>IF(OR($AB1643="", $AC1643=""), "", IF($H1643=$M$3, "", IF(OR(AF$7&lt;$AB1643, $AC1643&lt;AF$6),"", MAX(AF$10:AF1642)+1)))</f>
        <v/>
      </c>
      <c r="AG1643" s="5" t="str">
        <f>IF(OR($AB1643="", $AC1643=""), "", IF($H1643=$M$3, "", IF(OR(AG$7&lt;$AB1643, $AC1643&lt;AG$6),"", MAX(AG$10:AG1642)+1)))</f>
        <v/>
      </c>
      <c r="AH1643" s="5" t="str">
        <f>IF(OR($AB1643="", $AC1643=""), "", IF($H1643=$M$3, "", IF(OR(AH$7&lt;$AB1643, $AC1643&lt;AH$6),"", MAX(AH$10:AH1642)+1)))</f>
        <v/>
      </c>
      <c r="AI1643" s="5" t="str">
        <f>IF(OR($AB1643="", $AC1643=""), "", IF($H1643=$M$3, "", IF(OR(AI$7&lt;$AB1643, $AC1643&lt;AI$6),"", MAX(AI$10:AI1642)+1)))</f>
        <v/>
      </c>
      <c r="AJ1643" s="5" t="str">
        <f>IF(OR($AB1643="", $AC1643=""), "", IF($H1643=$M$3, "", IF(OR(AJ$7&lt;$AB1643, $AC1643&lt;AJ$6),"", MAX(AJ$10:AJ1642)+1)))</f>
        <v/>
      </c>
      <c r="AK1643" s="5" t="str">
        <f>IF(OR($AB1643="", $AC1643=""), "", IF($H1643=$M$3, "", IF(OR(AK$7&lt;$AB1643, $AC1643&lt;AK$6),"", MAX(AK$10:AK1642)+1)))</f>
        <v/>
      </c>
      <c r="AL1643" s="5" t="str">
        <f>IF(OR($AB1643="", $AC1643=""), "", IF($H1643=$M$3, "", IF(OR(AL$7&lt;$AB1643, $AC1643&lt;AL$6),"", MAX(AL$10:AL1642)+1)))</f>
        <v/>
      </c>
      <c r="AM1643" s="5" t="str">
        <f>IF(OR($AB1643="", $AC1643=""), "", IF($H1643=$M$3, "", IF(OR(AM$7&lt;$AB1643, $AC1643&lt;AM$6),"", MAX(AM$10:AM1642)+1)))</f>
        <v/>
      </c>
      <c r="AN1643" s="5" t="str">
        <f>IF(OR($AB1643="", $AC1643=""), "", IF($H1643=$M$3, "", IF(OR(AN$7&lt;$AB1643, $AC1643&lt;AN$6),"", MAX(AN$10:AN1642)+1)))</f>
        <v/>
      </c>
      <c r="AO1643" s="5" t="str">
        <f>IF(OR($AB1643="", $AC1643=""), "", IF($H1643=$M$3, "", IF(OR(AO$7&lt;$AB1643, $AC1643&lt;AO$6),"", MAX(AO$10:AO1642)+1)))</f>
        <v/>
      </c>
      <c r="AP1643" s="5" t="str">
        <f>IF(OR($AB1643="", $AC1643=""), "", IF($H1643=$M$3, "", IF(OR(AP$7&lt;$AB1643, $AC1643&lt;AP$6),"", MAX(AP$10:AP1642)+1)))</f>
        <v/>
      </c>
      <c r="AQ1643" s="5" t="str">
        <f>IF(OR($AB1643="", $AC1643=""), "", IF($H1643=$M$3, "", IF(OR(AQ$7&lt;$AB1643, $AC1643&lt;AQ$6),"", MAX(AQ$10:AQ1642)+1)))</f>
        <v/>
      </c>
      <c r="AR1643" s="5" t="str">
        <f>IF(OR($AB1643="", $AC1643=""), "", IF($H1643=$M$3, "", IF(OR(AR$7&lt;$AB1643, $AC1643&lt;AR$6),"", MAX(AR$10:AR1642)+1)))</f>
        <v/>
      </c>
      <c r="AS1643" s="5" t="str">
        <f>IF(OR($AB1643="", $AC1643=""), "", IF($H1643=$M$3, "", IF(OR(AS$7&lt;$AB1643, $AC1643&lt;AS$6),"", MAX(AS$10:AS1642)+1)))</f>
        <v/>
      </c>
      <c r="AT1643" s="5" t="str">
        <f>IF(OR($AB1643="", $AC1643=""), "", IF($H1643=$M$3, "", IF(OR(AT$7&lt;$AB1643, $AC1643&lt;AT$6),"", MAX(AT$10:AT1642)+1)))</f>
        <v/>
      </c>
      <c r="AU1643" s="5" t="str">
        <f>IF(OR($AB1643="", $AC1643=""), "", IF($H1643=$M$3, "", IF(OR(AU$7&lt;$AB1643, $AC1643&lt;AU$6),"", MAX(AU$10:AU1642)+1)))</f>
        <v/>
      </c>
      <c r="AV1643" s="5" t="str">
        <f>IF(OR($AB1643="", $AC1643=""), "", IF($H1643=$M$3, "", IF(OR(AV$7&lt;$AB1643, $AC1643&lt;AV$6),"", MAX(AV$10:AV1642)+1)))</f>
        <v/>
      </c>
      <c r="AW1643" s="5" t="str">
        <f>IF(OR($AB1643="", $AC1643=""), "", IF($H1643=$M$3, "", IF(OR(AW$7&lt;$AB1643, $AC1643&lt;AW$6),"", MAX(AW$10:AW1642)+1)))</f>
        <v/>
      </c>
      <c r="AX1643" s="5" t="str">
        <f>IF(OR($AB1643="", $AC1643=""), "", IF($H1643=$M$3, "", IF(OR(AX$7&lt;$AB1643, $AC1643&lt;AX$6),"", MAX(AX$10:AX1642)+1)))</f>
        <v/>
      </c>
      <c r="AY1643" s="5" t="str">
        <f>IF(OR($AB1643="", $AC1643=""), "", IF($H1643=$M$3, "", IF(OR(AY$7&lt;$AB1643, $AC1643&lt;AY$6),"", MAX(AY$10:AY1642)+1)))</f>
        <v/>
      </c>
      <c r="AZ1643" s="5" t="str">
        <f>IF(OR($AB1643="", $AC1643=""), "", IF($H1643=$M$3, "", IF(OR(AZ$7&lt;$AB1643, $AC1643&lt;AZ$6),"", MAX(AZ$10:AZ1642)+1)))</f>
        <v/>
      </c>
      <c r="BA1643" s="5" t="str">
        <f>IF(OR($AB1643="", $AC1643=""), "", IF($H1643=$M$3, "", IF(OR(BA$7&lt;$AB1643, $AC1643&lt;BA$6),"", MAX(BA$10:BA1642)+1)))</f>
        <v/>
      </c>
      <c r="BB1643" s="5" t="str">
        <f>IF(OR($AB1643="", $AC1643=""), "", IF($H1643=$M$3, "", IF(OR(BB$7&lt;$AB1643, $AC1643&lt;BB$6),"", MAX(BB$10:BB1642)+1)))</f>
        <v/>
      </c>
      <c r="BC1643" s="5" t="str">
        <f>IF(OR($AB1643="", $AC1643=""), "", IF($H1643=$M$3, "", IF(OR(BC$7&lt;$AB1643, $AC1643&lt;BC$6),"", MAX(BC$10:BC1642)+1)))</f>
        <v/>
      </c>
      <c r="BD1643" s="5" t="str">
        <f>IF(OR($AB1643="", $AC1643=""), "", IF($H1643=$M$3, "", IF(OR(BD$7&lt;$AB1643, $AC1643&lt;BD$6),"", MAX(BD$10:BD1642)+1)))</f>
        <v/>
      </c>
      <c r="BE1643" s="5" t="str">
        <f>IF(OR($AB1643="", $AC1643=""), "", IF($H1643=$M$3, "", IF(OR(BE$7&lt;$AB1643, $AC1643&lt;BE$6),"", MAX(BE$10:BE1642)+1)))</f>
        <v/>
      </c>
      <c r="BF1643" s="5" t="str">
        <f>IF(OR($AB1643="", $AC1643=""), "", IF($H1643=$M$3, "", IF(OR(BF$7&lt;$AB1643, $AC1643&lt;BF$6),"", MAX(BF$10:BF1642)+1)))</f>
        <v/>
      </c>
      <c r="BG1643" s="5" t="str">
        <f>IF(OR($AB1643="", $AC1643=""), "", IF($H1643=$M$3, "", IF(OR(BG$7&lt;$AB1643, $AC1643&lt;BG$6),"", MAX(BG$10:BG1642)+1)))</f>
        <v/>
      </c>
      <c r="BH1643" s="5" t="str">
        <f>IF(OR($AB1643="", $AC1643=""), "", IF($H1643=$M$3, "", IF(OR(BH$7&lt;$AB1643, $AC1643&lt;BH$6),"", MAX(BH$10:BH1642)+1)))</f>
        <v/>
      </c>
      <c r="BI1643" s="5" t="str">
        <f>IF(OR($AB1643="", $AC1643=""), "", IF($H1643=$M$3, "", IF(OR(BI$7&lt;$AB1643, $AC1643&lt;BI$6),"", MAX(BI$10:BI1642)+1)))</f>
        <v/>
      </c>
      <c r="BK1643" s="5" t="str" cm="1">
        <f t="array" aca="1" ref="BK1643" ca="1">IFERROR(INDEX($AE1643:$BI1643, $BJ1643, MATCH($BK$9, $AE$9:$BI$9, 0)), "")</f>
        <v/>
      </c>
    </row>
    <row r="1644" spans="1:63" x14ac:dyDescent="0.25">
      <c r="A1644" s="2"/>
      <c r="B1644" s="254"/>
      <c r="C1644" s="255"/>
      <c r="D1644" s="256"/>
      <c r="E1644" s="257"/>
      <c r="F1644" s="257"/>
      <c r="G1644" s="258"/>
      <c r="H1644" s="259"/>
      <c r="I1644" s="16"/>
      <c r="J1644" s="5" t="str">
        <f t="shared" si="211"/>
        <v/>
      </c>
      <c r="K1644" s="2"/>
      <c r="O1644" s="5" t="str">
        <f t="shared" si="209"/>
        <v/>
      </c>
      <c r="Q1644" s="5" t="str">
        <f t="shared" si="212"/>
        <v/>
      </c>
      <c r="S1644" s="5" t="str">
        <f t="shared" si="210"/>
        <v/>
      </c>
      <c r="U1644" s="64" t="str">
        <f>IF($D1644="","", IF(COUNTIF('Intro &amp; Setup'!$AW$49:$AW$88, $D1644)&gt;0, "BH", TEXT($D1644, "ddd")))</f>
        <v/>
      </c>
      <c r="V1644" s="65" t="str">
        <f>IF($G1644="", "", IF(COUNTIF('Intro &amp; Setup'!$AW$49:$AW$88, $G1644)&gt;0, "BH", TEXT($G1644, "ddd")))</f>
        <v/>
      </c>
      <c r="W1644" s="64" t="str">
        <f t="shared" si="213"/>
        <v/>
      </c>
      <c r="X1644" s="65" t="str">
        <f t="shared" si="214"/>
        <v/>
      </c>
      <c r="Y1644" s="64" t="str">
        <f>IF(F1644="", "", IF(OR(F1644&lt;'Intro &amp; Setup'!$Z$20, F1644&gt;'Intro &amp; Setup'!$Z$22), "X", ""))</f>
        <v/>
      </c>
      <c r="Z1644" s="65" t="str">
        <f>IF(G1644="", "", IF(OR(G1644&lt;'Intro &amp; Setup'!$Z$20, G1644&gt;'Intro &amp; Setup'!$Z$22), "X", ""))</f>
        <v/>
      </c>
      <c r="AB1644" s="58" t="str">
        <f t="shared" si="215"/>
        <v/>
      </c>
      <c r="AC1644" s="59" t="str">
        <f t="shared" si="216"/>
        <v/>
      </c>
      <c r="AE1644" s="5" t="str">
        <f>IF(OR($AB1644="", $AC1644=""), "", IF($H1644=$M$3, "", IF(OR(AE$7&lt;$AB1644, $AC1644&lt;AE$6),"", MAX(AE$10:AE1643)+1)))</f>
        <v/>
      </c>
      <c r="AF1644" s="5" t="str">
        <f>IF(OR($AB1644="", $AC1644=""), "", IF($H1644=$M$3, "", IF(OR(AF$7&lt;$AB1644, $AC1644&lt;AF$6),"", MAX(AF$10:AF1643)+1)))</f>
        <v/>
      </c>
      <c r="AG1644" s="5" t="str">
        <f>IF(OR($AB1644="", $AC1644=""), "", IF($H1644=$M$3, "", IF(OR(AG$7&lt;$AB1644, $AC1644&lt;AG$6),"", MAX(AG$10:AG1643)+1)))</f>
        <v/>
      </c>
      <c r="AH1644" s="5" t="str">
        <f>IF(OR($AB1644="", $AC1644=""), "", IF($H1644=$M$3, "", IF(OR(AH$7&lt;$AB1644, $AC1644&lt;AH$6),"", MAX(AH$10:AH1643)+1)))</f>
        <v/>
      </c>
      <c r="AI1644" s="5" t="str">
        <f>IF(OR($AB1644="", $AC1644=""), "", IF($H1644=$M$3, "", IF(OR(AI$7&lt;$AB1644, $AC1644&lt;AI$6),"", MAX(AI$10:AI1643)+1)))</f>
        <v/>
      </c>
      <c r="AJ1644" s="5" t="str">
        <f>IF(OR($AB1644="", $AC1644=""), "", IF($H1644=$M$3, "", IF(OR(AJ$7&lt;$AB1644, $AC1644&lt;AJ$6),"", MAX(AJ$10:AJ1643)+1)))</f>
        <v/>
      </c>
      <c r="AK1644" s="5" t="str">
        <f>IF(OR($AB1644="", $AC1644=""), "", IF($H1644=$M$3, "", IF(OR(AK$7&lt;$AB1644, $AC1644&lt;AK$6),"", MAX(AK$10:AK1643)+1)))</f>
        <v/>
      </c>
      <c r="AL1644" s="5" t="str">
        <f>IF(OR($AB1644="", $AC1644=""), "", IF($H1644=$M$3, "", IF(OR(AL$7&lt;$AB1644, $AC1644&lt;AL$6),"", MAX(AL$10:AL1643)+1)))</f>
        <v/>
      </c>
      <c r="AM1644" s="5" t="str">
        <f>IF(OR($AB1644="", $AC1644=""), "", IF($H1644=$M$3, "", IF(OR(AM$7&lt;$AB1644, $AC1644&lt;AM$6),"", MAX(AM$10:AM1643)+1)))</f>
        <v/>
      </c>
      <c r="AN1644" s="5" t="str">
        <f>IF(OR($AB1644="", $AC1644=""), "", IF($H1644=$M$3, "", IF(OR(AN$7&lt;$AB1644, $AC1644&lt;AN$6),"", MAX(AN$10:AN1643)+1)))</f>
        <v/>
      </c>
      <c r="AO1644" s="5" t="str">
        <f>IF(OR($AB1644="", $AC1644=""), "", IF($H1644=$M$3, "", IF(OR(AO$7&lt;$AB1644, $AC1644&lt;AO$6),"", MAX(AO$10:AO1643)+1)))</f>
        <v/>
      </c>
      <c r="AP1644" s="5" t="str">
        <f>IF(OR($AB1644="", $AC1644=""), "", IF($H1644=$M$3, "", IF(OR(AP$7&lt;$AB1644, $AC1644&lt;AP$6),"", MAX(AP$10:AP1643)+1)))</f>
        <v/>
      </c>
      <c r="AQ1644" s="5" t="str">
        <f>IF(OR($AB1644="", $AC1644=""), "", IF($H1644=$M$3, "", IF(OR(AQ$7&lt;$AB1644, $AC1644&lt;AQ$6),"", MAX(AQ$10:AQ1643)+1)))</f>
        <v/>
      </c>
      <c r="AR1644" s="5" t="str">
        <f>IF(OR($AB1644="", $AC1644=""), "", IF($H1644=$M$3, "", IF(OR(AR$7&lt;$AB1644, $AC1644&lt;AR$6),"", MAX(AR$10:AR1643)+1)))</f>
        <v/>
      </c>
      <c r="AS1644" s="5" t="str">
        <f>IF(OR($AB1644="", $AC1644=""), "", IF($H1644=$M$3, "", IF(OR(AS$7&lt;$AB1644, $AC1644&lt;AS$6),"", MAX(AS$10:AS1643)+1)))</f>
        <v/>
      </c>
      <c r="AT1644" s="5" t="str">
        <f>IF(OR($AB1644="", $AC1644=""), "", IF($H1644=$M$3, "", IF(OR(AT$7&lt;$AB1644, $AC1644&lt;AT$6),"", MAX(AT$10:AT1643)+1)))</f>
        <v/>
      </c>
      <c r="AU1644" s="5" t="str">
        <f>IF(OR($AB1644="", $AC1644=""), "", IF($H1644=$M$3, "", IF(OR(AU$7&lt;$AB1644, $AC1644&lt;AU$6),"", MAX(AU$10:AU1643)+1)))</f>
        <v/>
      </c>
      <c r="AV1644" s="5" t="str">
        <f>IF(OR($AB1644="", $AC1644=""), "", IF($H1644=$M$3, "", IF(OR(AV$7&lt;$AB1644, $AC1644&lt;AV$6),"", MAX(AV$10:AV1643)+1)))</f>
        <v/>
      </c>
      <c r="AW1644" s="5" t="str">
        <f>IF(OR($AB1644="", $AC1644=""), "", IF($H1644=$M$3, "", IF(OR(AW$7&lt;$AB1644, $AC1644&lt;AW$6),"", MAX(AW$10:AW1643)+1)))</f>
        <v/>
      </c>
      <c r="AX1644" s="5" t="str">
        <f>IF(OR($AB1644="", $AC1644=""), "", IF($H1644=$M$3, "", IF(OR(AX$7&lt;$AB1644, $AC1644&lt;AX$6),"", MAX(AX$10:AX1643)+1)))</f>
        <v/>
      </c>
      <c r="AY1644" s="5" t="str">
        <f>IF(OR($AB1644="", $AC1644=""), "", IF($H1644=$M$3, "", IF(OR(AY$7&lt;$AB1644, $AC1644&lt;AY$6),"", MAX(AY$10:AY1643)+1)))</f>
        <v/>
      </c>
      <c r="AZ1644" s="5" t="str">
        <f>IF(OR($AB1644="", $AC1644=""), "", IF($H1644=$M$3, "", IF(OR(AZ$7&lt;$AB1644, $AC1644&lt;AZ$6),"", MAX(AZ$10:AZ1643)+1)))</f>
        <v/>
      </c>
      <c r="BA1644" s="5" t="str">
        <f>IF(OR($AB1644="", $AC1644=""), "", IF($H1644=$M$3, "", IF(OR(BA$7&lt;$AB1644, $AC1644&lt;BA$6),"", MAX(BA$10:BA1643)+1)))</f>
        <v/>
      </c>
      <c r="BB1644" s="5" t="str">
        <f>IF(OR($AB1644="", $AC1644=""), "", IF($H1644=$M$3, "", IF(OR(BB$7&lt;$AB1644, $AC1644&lt;BB$6),"", MAX(BB$10:BB1643)+1)))</f>
        <v/>
      </c>
      <c r="BC1644" s="5" t="str">
        <f>IF(OR($AB1644="", $AC1644=""), "", IF($H1644=$M$3, "", IF(OR(BC$7&lt;$AB1644, $AC1644&lt;BC$6),"", MAX(BC$10:BC1643)+1)))</f>
        <v/>
      </c>
      <c r="BD1644" s="5" t="str">
        <f>IF(OR($AB1644="", $AC1644=""), "", IF($H1644=$M$3, "", IF(OR(BD$7&lt;$AB1644, $AC1644&lt;BD$6),"", MAX(BD$10:BD1643)+1)))</f>
        <v/>
      </c>
      <c r="BE1644" s="5" t="str">
        <f>IF(OR($AB1644="", $AC1644=""), "", IF($H1644=$M$3, "", IF(OR(BE$7&lt;$AB1644, $AC1644&lt;BE$6),"", MAX(BE$10:BE1643)+1)))</f>
        <v/>
      </c>
      <c r="BF1644" s="5" t="str">
        <f>IF(OR($AB1644="", $AC1644=""), "", IF($H1644=$M$3, "", IF(OR(BF$7&lt;$AB1644, $AC1644&lt;BF$6),"", MAX(BF$10:BF1643)+1)))</f>
        <v/>
      </c>
      <c r="BG1644" s="5" t="str">
        <f>IF(OR($AB1644="", $AC1644=""), "", IF($H1644=$M$3, "", IF(OR(BG$7&lt;$AB1644, $AC1644&lt;BG$6),"", MAX(BG$10:BG1643)+1)))</f>
        <v/>
      </c>
      <c r="BH1644" s="5" t="str">
        <f>IF(OR($AB1644="", $AC1644=""), "", IF($H1644=$M$3, "", IF(OR(BH$7&lt;$AB1644, $AC1644&lt;BH$6),"", MAX(BH$10:BH1643)+1)))</f>
        <v/>
      </c>
      <c r="BI1644" s="5" t="str">
        <f>IF(OR($AB1644="", $AC1644=""), "", IF($H1644=$M$3, "", IF(OR(BI$7&lt;$AB1644, $AC1644&lt;BI$6),"", MAX(BI$10:BI1643)+1)))</f>
        <v/>
      </c>
      <c r="BK1644" s="5" t="str" cm="1">
        <f t="array" aca="1" ref="BK1644" ca="1">IFERROR(INDEX($AE1644:$BI1644, $BJ1644, MATCH($BK$9, $AE$9:$BI$9, 0)), "")</f>
        <v/>
      </c>
    </row>
    <row r="1645" spans="1:63" x14ac:dyDescent="0.25">
      <c r="A1645" s="2"/>
      <c r="B1645" s="254"/>
      <c r="C1645" s="255"/>
      <c r="D1645" s="256"/>
      <c r="E1645" s="257"/>
      <c r="F1645" s="257"/>
      <c r="G1645" s="258"/>
      <c r="H1645" s="259"/>
      <c r="I1645" s="16"/>
      <c r="J1645" s="5" t="str">
        <f t="shared" si="211"/>
        <v/>
      </c>
      <c r="K1645" s="2"/>
      <c r="O1645" s="5" t="str">
        <f t="shared" si="209"/>
        <v/>
      </c>
      <c r="Q1645" s="5" t="str">
        <f t="shared" si="212"/>
        <v/>
      </c>
      <c r="S1645" s="5" t="str">
        <f t="shared" si="210"/>
        <v/>
      </c>
      <c r="U1645" s="64" t="str">
        <f>IF($D1645="","", IF(COUNTIF('Intro &amp; Setup'!$AW$49:$AW$88, $D1645)&gt;0, "BH", TEXT($D1645, "ddd")))</f>
        <v/>
      </c>
      <c r="V1645" s="65" t="str">
        <f>IF($G1645="", "", IF(COUNTIF('Intro &amp; Setup'!$AW$49:$AW$88, $G1645)&gt;0, "BH", TEXT($G1645, "ddd")))</f>
        <v/>
      </c>
      <c r="W1645" s="64" t="str">
        <f t="shared" si="213"/>
        <v/>
      </c>
      <c r="X1645" s="65" t="str">
        <f t="shared" si="214"/>
        <v/>
      </c>
      <c r="Y1645" s="64" t="str">
        <f>IF(F1645="", "", IF(OR(F1645&lt;'Intro &amp; Setup'!$Z$20, F1645&gt;'Intro &amp; Setup'!$Z$22), "X", ""))</f>
        <v/>
      </c>
      <c r="Z1645" s="65" t="str">
        <f>IF(G1645="", "", IF(OR(G1645&lt;'Intro &amp; Setup'!$Z$20, G1645&gt;'Intro &amp; Setup'!$Z$22), "X", ""))</f>
        <v/>
      </c>
      <c r="AB1645" s="58" t="str">
        <f t="shared" si="215"/>
        <v/>
      </c>
      <c r="AC1645" s="59" t="str">
        <f t="shared" si="216"/>
        <v/>
      </c>
      <c r="AE1645" s="5" t="str">
        <f>IF(OR($AB1645="", $AC1645=""), "", IF($H1645=$M$3, "", IF(OR(AE$7&lt;$AB1645, $AC1645&lt;AE$6),"", MAX(AE$10:AE1644)+1)))</f>
        <v/>
      </c>
      <c r="AF1645" s="5" t="str">
        <f>IF(OR($AB1645="", $AC1645=""), "", IF($H1645=$M$3, "", IF(OR(AF$7&lt;$AB1645, $AC1645&lt;AF$6),"", MAX(AF$10:AF1644)+1)))</f>
        <v/>
      </c>
      <c r="AG1645" s="5" t="str">
        <f>IF(OR($AB1645="", $AC1645=""), "", IF($H1645=$M$3, "", IF(OR(AG$7&lt;$AB1645, $AC1645&lt;AG$6),"", MAX(AG$10:AG1644)+1)))</f>
        <v/>
      </c>
      <c r="AH1645" s="5" t="str">
        <f>IF(OR($AB1645="", $AC1645=""), "", IF($H1645=$M$3, "", IF(OR(AH$7&lt;$AB1645, $AC1645&lt;AH$6),"", MAX(AH$10:AH1644)+1)))</f>
        <v/>
      </c>
      <c r="AI1645" s="5" t="str">
        <f>IF(OR($AB1645="", $AC1645=""), "", IF($H1645=$M$3, "", IF(OR(AI$7&lt;$AB1645, $AC1645&lt;AI$6),"", MAX(AI$10:AI1644)+1)))</f>
        <v/>
      </c>
      <c r="AJ1645" s="5" t="str">
        <f>IF(OR($AB1645="", $AC1645=""), "", IF($H1645=$M$3, "", IF(OR(AJ$7&lt;$AB1645, $AC1645&lt;AJ$6),"", MAX(AJ$10:AJ1644)+1)))</f>
        <v/>
      </c>
      <c r="AK1645" s="5" t="str">
        <f>IF(OR($AB1645="", $AC1645=""), "", IF($H1645=$M$3, "", IF(OR(AK$7&lt;$AB1645, $AC1645&lt;AK$6),"", MAX(AK$10:AK1644)+1)))</f>
        <v/>
      </c>
      <c r="AL1645" s="5" t="str">
        <f>IF(OR($AB1645="", $AC1645=""), "", IF($H1645=$M$3, "", IF(OR(AL$7&lt;$AB1645, $AC1645&lt;AL$6),"", MAX(AL$10:AL1644)+1)))</f>
        <v/>
      </c>
      <c r="AM1645" s="5" t="str">
        <f>IF(OR($AB1645="", $AC1645=""), "", IF($H1645=$M$3, "", IF(OR(AM$7&lt;$AB1645, $AC1645&lt;AM$6),"", MAX(AM$10:AM1644)+1)))</f>
        <v/>
      </c>
      <c r="AN1645" s="5" t="str">
        <f>IF(OR($AB1645="", $AC1645=""), "", IF($H1645=$M$3, "", IF(OR(AN$7&lt;$AB1645, $AC1645&lt;AN$6),"", MAX(AN$10:AN1644)+1)))</f>
        <v/>
      </c>
      <c r="AO1645" s="5" t="str">
        <f>IF(OR($AB1645="", $AC1645=""), "", IF($H1645=$M$3, "", IF(OR(AO$7&lt;$AB1645, $AC1645&lt;AO$6),"", MAX(AO$10:AO1644)+1)))</f>
        <v/>
      </c>
      <c r="AP1645" s="5" t="str">
        <f>IF(OR($AB1645="", $AC1645=""), "", IF($H1645=$M$3, "", IF(OR(AP$7&lt;$AB1645, $AC1645&lt;AP$6),"", MAX(AP$10:AP1644)+1)))</f>
        <v/>
      </c>
      <c r="AQ1645" s="5" t="str">
        <f>IF(OR($AB1645="", $AC1645=""), "", IF($H1645=$M$3, "", IF(OR(AQ$7&lt;$AB1645, $AC1645&lt;AQ$6),"", MAX(AQ$10:AQ1644)+1)))</f>
        <v/>
      </c>
      <c r="AR1645" s="5" t="str">
        <f>IF(OR($AB1645="", $AC1645=""), "", IF($H1645=$M$3, "", IF(OR(AR$7&lt;$AB1645, $AC1645&lt;AR$6),"", MAX(AR$10:AR1644)+1)))</f>
        <v/>
      </c>
      <c r="AS1645" s="5" t="str">
        <f>IF(OR($AB1645="", $AC1645=""), "", IF($H1645=$M$3, "", IF(OR(AS$7&lt;$AB1645, $AC1645&lt;AS$6),"", MAX(AS$10:AS1644)+1)))</f>
        <v/>
      </c>
      <c r="AT1645" s="5" t="str">
        <f>IF(OR($AB1645="", $AC1645=""), "", IF($H1645=$M$3, "", IF(OR(AT$7&lt;$AB1645, $AC1645&lt;AT$6),"", MAX(AT$10:AT1644)+1)))</f>
        <v/>
      </c>
      <c r="AU1645" s="5" t="str">
        <f>IF(OR($AB1645="", $AC1645=""), "", IF($H1645=$M$3, "", IF(OR(AU$7&lt;$AB1645, $AC1645&lt;AU$6),"", MAX(AU$10:AU1644)+1)))</f>
        <v/>
      </c>
      <c r="AV1645" s="5" t="str">
        <f>IF(OR($AB1645="", $AC1645=""), "", IF($H1645=$M$3, "", IF(OR(AV$7&lt;$AB1645, $AC1645&lt;AV$6),"", MAX(AV$10:AV1644)+1)))</f>
        <v/>
      </c>
      <c r="AW1645" s="5" t="str">
        <f>IF(OR($AB1645="", $AC1645=""), "", IF($H1645=$M$3, "", IF(OR(AW$7&lt;$AB1645, $AC1645&lt;AW$6),"", MAX(AW$10:AW1644)+1)))</f>
        <v/>
      </c>
      <c r="AX1645" s="5" t="str">
        <f>IF(OR($AB1645="", $AC1645=""), "", IF($H1645=$M$3, "", IF(OR(AX$7&lt;$AB1645, $AC1645&lt;AX$6),"", MAX(AX$10:AX1644)+1)))</f>
        <v/>
      </c>
      <c r="AY1645" s="5" t="str">
        <f>IF(OR($AB1645="", $AC1645=""), "", IF($H1645=$M$3, "", IF(OR(AY$7&lt;$AB1645, $AC1645&lt;AY$6),"", MAX(AY$10:AY1644)+1)))</f>
        <v/>
      </c>
      <c r="AZ1645" s="5" t="str">
        <f>IF(OR($AB1645="", $AC1645=""), "", IF($H1645=$M$3, "", IF(OR(AZ$7&lt;$AB1645, $AC1645&lt;AZ$6),"", MAX(AZ$10:AZ1644)+1)))</f>
        <v/>
      </c>
      <c r="BA1645" s="5" t="str">
        <f>IF(OR($AB1645="", $AC1645=""), "", IF($H1645=$M$3, "", IF(OR(BA$7&lt;$AB1645, $AC1645&lt;BA$6),"", MAX(BA$10:BA1644)+1)))</f>
        <v/>
      </c>
      <c r="BB1645" s="5" t="str">
        <f>IF(OR($AB1645="", $AC1645=""), "", IF($H1645=$M$3, "", IF(OR(BB$7&lt;$AB1645, $AC1645&lt;BB$6),"", MAX(BB$10:BB1644)+1)))</f>
        <v/>
      </c>
      <c r="BC1645" s="5" t="str">
        <f>IF(OR($AB1645="", $AC1645=""), "", IF($H1645=$M$3, "", IF(OR(BC$7&lt;$AB1645, $AC1645&lt;BC$6),"", MAX(BC$10:BC1644)+1)))</f>
        <v/>
      </c>
      <c r="BD1645" s="5" t="str">
        <f>IF(OR($AB1645="", $AC1645=""), "", IF($H1645=$M$3, "", IF(OR(BD$7&lt;$AB1645, $AC1645&lt;BD$6),"", MAX(BD$10:BD1644)+1)))</f>
        <v/>
      </c>
      <c r="BE1645" s="5" t="str">
        <f>IF(OR($AB1645="", $AC1645=""), "", IF($H1645=$M$3, "", IF(OR(BE$7&lt;$AB1645, $AC1645&lt;BE$6),"", MAX(BE$10:BE1644)+1)))</f>
        <v/>
      </c>
      <c r="BF1645" s="5" t="str">
        <f>IF(OR($AB1645="", $AC1645=""), "", IF($H1645=$M$3, "", IF(OR(BF$7&lt;$AB1645, $AC1645&lt;BF$6),"", MAX(BF$10:BF1644)+1)))</f>
        <v/>
      </c>
      <c r="BG1645" s="5" t="str">
        <f>IF(OR($AB1645="", $AC1645=""), "", IF($H1645=$M$3, "", IF(OR(BG$7&lt;$AB1645, $AC1645&lt;BG$6),"", MAX(BG$10:BG1644)+1)))</f>
        <v/>
      </c>
      <c r="BH1645" s="5" t="str">
        <f>IF(OR($AB1645="", $AC1645=""), "", IF($H1645=$M$3, "", IF(OR(BH$7&lt;$AB1645, $AC1645&lt;BH$6),"", MAX(BH$10:BH1644)+1)))</f>
        <v/>
      </c>
      <c r="BI1645" s="5" t="str">
        <f>IF(OR($AB1645="", $AC1645=""), "", IF($H1645=$M$3, "", IF(OR(BI$7&lt;$AB1645, $AC1645&lt;BI$6),"", MAX(BI$10:BI1644)+1)))</f>
        <v/>
      </c>
      <c r="BK1645" s="5" t="str" cm="1">
        <f t="array" aca="1" ref="BK1645" ca="1">IFERROR(INDEX($AE1645:$BI1645, $BJ1645, MATCH($BK$9, $AE$9:$BI$9, 0)), "")</f>
        <v/>
      </c>
    </row>
    <row r="1646" spans="1:63" x14ac:dyDescent="0.25">
      <c r="A1646" s="2"/>
      <c r="B1646" s="254"/>
      <c r="C1646" s="255"/>
      <c r="D1646" s="256"/>
      <c r="E1646" s="257"/>
      <c r="F1646" s="257"/>
      <c r="G1646" s="258"/>
      <c r="H1646" s="259"/>
      <c r="I1646" s="16"/>
      <c r="J1646" s="5" t="str">
        <f t="shared" si="211"/>
        <v/>
      </c>
      <c r="K1646" s="2"/>
      <c r="O1646" s="5" t="str">
        <f t="shared" si="209"/>
        <v/>
      </c>
      <c r="Q1646" s="5" t="str">
        <f t="shared" si="212"/>
        <v/>
      </c>
      <c r="S1646" s="5" t="str">
        <f t="shared" si="210"/>
        <v/>
      </c>
      <c r="U1646" s="64" t="str">
        <f>IF($D1646="","", IF(COUNTIF('Intro &amp; Setup'!$AW$49:$AW$88, $D1646)&gt;0, "BH", TEXT($D1646, "ddd")))</f>
        <v/>
      </c>
      <c r="V1646" s="65" t="str">
        <f>IF($G1646="", "", IF(COUNTIF('Intro &amp; Setup'!$AW$49:$AW$88, $G1646)&gt;0, "BH", TEXT($G1646, "ddd")))</f>
        <v/>
      </c>
      <c r="W1646" s="64" t="str">
        <f t="shared" si="213"/>
        <v/>
      </c>
      <c r="X1646" s="65" t="str">
        <f t="shared" si="214"/>
        <v/>
      </c>
      <c r="Y1646" s="64" t="str">
        <f>IF(F1646="", "", IF(OR(F1646&lt;'Intro &amp; Setup'!$Z$20, F1646&gt;'Intro &amp; Setup'!$Z$22), "X", ""))</f>
        <v/>
      </c>
      <c r="Z1646" s="65" t="str">
        <f>IF(G1646="", "", IF(OR(G1646&lt;'Intro &amp; Setup'!$Z$20, G1646&gt;'Intro &amp; Setup'!$Z$22), "X", ""))</f>
        <v/>
      </c>
      <c r="AB1646" s="58" t="str">
        <f t="shared" si="215"/>
        <v/>
      </c>
      <c r="AC1646" s="59" t="str">
        <f t="shared" si="216"/>
        <v/>
      </c>
      <c r="AE1646" s="5" t="str">
        <f>IF(OR($AB1646="", $AC1646=""), "", IF($H1646=$M$3, "", IF(OR(AE$7&lt;$AB1646, $AC1646&lt;AE$6),"", MAX(AE$10:AE1645)+1)))</f>
        <v/>
      </c>
      <c r="AF1646" s="5" t="str">
        <f>IF(OR($AB1646="", $AC1646=""), "", IF($H1646=$M$3, "", IF(OR(AF$7&lt;$AB1646, $AC1646&lt;AF$6),"", MAX(AF$10:AF1645)+1)))</f>
        <v/>
      </c>
      <c r="AG1646" s="5" t="str">
        <f>IF(OR($AB1646="", $AC1646=""), "", IF($H1646=$M$3, "", IF(OR(AG$7&lt;$AB1646, $AC1646&lt;AG$6),"", MAX(AG$10:AG1645)+1)))</f>
        <v/>
      </c>
      <c r="AH1646" s="5" t="str">
        <f>IF(OR($AB1646="", $AC1646=""), "", IF($H1646=$M$3, "", IF(OR(AH$7&lt;$AB1646, $AC1646&lt;AH$6),"", MAX(AH$10:AH1645)+1)))</f>
        <v/>
      </c>
      <c r="AI1646" s="5" t="str">
        <f>IF(OR($AB1646="", $AC1646=""), "", IF($H1646=$M$3, "", IF(OR(AI$7&lt;$AB1646, $AC1646&lt;AI$6),"", MAX(AI$10:AI1645)+1)))</f>
        <v/>
      </c>
      <c r="AJ1646" s="5" t="str">
        <f>IF(OR($AB1646="", $AC1646=""), "", IF($H1646=$M$3, "", IF(OR(AJ$7&lt;$AB1646, $AC1646&lt;AJ$6),"", MAX(AJ$10:AJ1645)+1)))</f>
        <v/>
      </c>
      <c r="AK1646" s="5" t="str">
        <f>IF(OR($AB1646="", $AC1646=""), "", IF($H1646=$M$3, "", IF(OR(AK$7&lt;$AB1646, $AC1646&lt;AK$6),"", MAX(AK$10:AK1645)+1)))</f>
        <v/>
      </c>
      <c r="AL1646" s="5" t="str">
        <f>IF(OR($AB1646="", $AC1646=""), "", IF($H1646=$M$3, "", IF(OR(AL$7&lt;$AB1646, $AC1646&lt;AL$6),"", MAX(AL$10:AL1645)+1)))</f>
        <v/>
      </c>
      <c r="AM1646" s="5" t="str">
        <f>IF(OR($AB1646="", $AC1646=""), "", IF($H1646=$M$3, "", IF(OR(AM$7&lt;$AB1646, $AC1646&lt;AM$6),"", MAX(AM$10:AM1645)+1)))</f>
        <v/>
      </c>
      <c r="AN1646" s="5" t="str">
        <f>IF(OR($AB1646="", $AC1646=""), "", IF($H1646=$M$3, "", IF(OR(AN$7&lt;$AB1646, $AC1646&lt;AN$6),"", MAX(AN$10:AN1645)+1)))</f>
        <v/>
      </c>
      <c r="AO1646" s="5" t="str">
        <f>IF(OR($AB1646="", $AC1646=""), "", IF($H1646=$M$3, "", IF(OR(AO$7&lt;$AB1646, $AC1646&lt;AO$6),"", MAX(AO$10:AO1645)+1)))</f>
        <v/>
      </c>
      <c r="AP1646" s="5" t="str">
        <f>IF(OR($AB1646="", $AC1646=""), "", IF($H1646=$M$3, "", IF(OR(AP$7&lt;$AB1646, $AC1646&lt;AP$6),"", MAX(AP$10:AP1645)+1)))</f>
        <v/>
      </c>
      <c r="AQ1646" s="5" t="str">
        <f>IF(OR($AB1646="", $AC1646=""), "", IF($H1646=$M$3, "", IF(OR(AQ$7&lt;$AB1646, $AC1646&lt;AQ$6),"", MAX(AQ$10:AQ1645)+1)))</f>
        <v/>
      </c>
      <c r="AR1646" s="5" t="str">
        <f>IF(OR($AB1646="", $AC1646=""), "", IF($H1646=$M$3, "", IF(OR(AR$7&lt;$AB1646, $AC1646&lt;AR$6),"", MAX(AR$10:AR1645)+1)))</f>
        <v/>
      </c>
      <c r="AS1646" s="5" t="str">
        <f>IF(OR($AB1646="", $AC1646=""), "", IF($H1646=$M$3, "", IF(OR(AS$7&lt;$AB1646, $AC1646&lt;AS$6),"", MAX(AS$10:AS1645)+1)))</f>
        <v/>
      </c>
      <c r="AT1646" s="5" t="str">
        <f>IF(OR($AB1646="", $AC1646=""), "", IF($H1646=$M$3, "", IF(OR(AT$7&lt;$AB1646, $AC1646&lt;AT$6),"", MAX(AT$10:AT1645)+1)))</f>
        <v/>
      </c>
      <c r="AU1646" s="5" t="str">
        <f>IF(OR($AB1646="", $AC1646=""), "", IF($H1646=$M$3, "", IF(OR(AU$7&lt;$AB1646, $AC1646&lt;AU$6),"", MAX(AU$10:AU1645)+1)))</f>
        <v/>
      </c>
      <c r="AV1646" s="5" t="str">
        <f>IF(OR($AB1646="", $AC1646=""), "", IF($H1646=$M$3, "", IF(OR(AV$7&lt;$AB1646, $AC1646&lt;AV$6),"", MAX(AV$10:AV1645)+1)))</f>
        <v/>
      </c>
      <c r="AW1646" s="5" t="str">
        <f>IF(OR($AB1646="", $AC1646=""), "", IF($H1646=$M$3, "", IF(OR(AW$7&lt;$AB1646, $AC1646&lt;AW$6),"", MAX(AW$10:AW1645)+1)))</f>
        <v/>
      </c>
      <c r="AX1646" s="5" t="str">
        <f>IF(OR($AB1646="", $AC1646=""), "", IF($H1646=$M$3, "", IF(OR(AX$7&lt;$AB1646, $AC1646&lt;AX$6),"", MAX(AX$10:AX1645)+1)))</f>
        <v/>
      </c>
      <c r="AY1646" s="5" t="str">
        <f>IF(OR($AB1646="", $AC1646=""), "", IF($H1646=$M$3, "", IF(OR(AY$7&lt;$AB1646, $AC1646&lt;AY$6),"", MAX(AY$10:AY1645)+1)))</f>
        <v/>
      </c>
      <c r="AZ1646" s="5" t="str">
        <f>IF(OR($AB1646="", $AC1646=""), "", IF($H1646=$M$3, "", IF(OR(AZ$7&lt;$AB1646, $AC1646&lt;AZ$6),"", MAX(AZ$10:AZ1645)+1)))</f>
        <v/>
      </c>
      <c r="BA1646" s="5" t="str">
        <f>IF(OR($AB1646="", $AC1646=""), "", IF($H1646=$M$3, "", IF(OR(BA$7&lt;$AB1646, $AC1646&lt;BA$6),"", MAX(BA$10:BA1645)+1)))</f>
        <v/>
      </c>
      <c r="BB1646" s="5" t="str">
        <f>IF(OR($AB1646="", $AC1646=""), "", IF($H1646=$M$3, "", IF(OR(BB$7&lt;$AB1646, $AC1646&lt;BB$6),"", MAX(BB$10:BB1645)+1)))</f>
        <v/>
      </c>
      <c r="BC1646" s="5" t="str">
        <f>IF(OR($AB1646="", $AC1646=""), "", IF($H1646=$M$3, "", IF(OR(BC$7&lt;$AB1646, $AC1646&lt;BC$6),"", MAX(BC$10:BC1645)+1)))</f>
        <v/>
      </c>
      <c r="BD1646" s="5" t="str">
        <f>IF(OR($AB1646="", $AC1646=""), "", IF($H1646=$M$3, "", IF(OR(BD$7&lt;$AB1646, $AC1646&lt;BD$6),"", MAX(BD$10:BD1645)+1)))</f>
        <v/>
      </c>
      <c r="BE1646" s="5" t="str">
        <f>IF(OR($AB1646="", $AC1646=""), "", IF($H1646=$M$3, "", IF(OR(BE$7&lt;$AB1646, $AC1646&lt;BE$6),"", MAX(BE$10:BE1645)+1)))</f>
        <v/>
      </c>
      <c r="BF1646" s="5" t="str">
        <f>IF(OR($AB1646="", $AC1646=""), "", IF($H1646=$M$3, "", IF(OR(BF$7&lt;$AB1646, $AC1646&lt;BF$6),"", MAX(BF$10:BF1645)+1)))</f>
        <v/>
      </c>
      <c r="BG1646" s="5" t="str">
        <f>IF(OR($AB1646="", $AC1646=""), "", IF($H1646=$M$3, "", IF(OR(BG$7&lt;$AB1646, $AC1646&lt;BG$6),"", MAX(BG$10:BG1645)+1)))</f>
        <v/>
      </c>
      <c r="BH1646" s="5" t="str">
        <f>IF(OR($AB1646="", $AC1646=""), "", IF($H1646=$M$3, "", IF(OR(BH$7&lt;$AB1646, $AC1646&lt;BH$6),"", MAX(BH$10:BH1645)+1)))</f>
        <v/>
      </c>
      <c r="BI1646" s="5" t="str">
        <f>IF(OR($AB1646="", $AC1646=""), "", IF($H1646=$M$3, "", IF(OR(BI$7&lt;$AB1646, $AC1646&lt;BI$6),"", MAX(BI$10:BI1645)+1)))</f>
        <v/>
      </c>
      <c r="BK1646" s="5" t="str" cm="1">
        <f t="array" aca="1" ref="BK1646" ca="1">IFERROR(INDEX($AE1646:$BI1646, $BJ1646, MATCH($BK$9, $AE$9:$BI$9, 0)), "")</f>
        <v/>
      </c>
    </row>
    <row r="1647" spans="1:63" x14ac:dyDescent="0.25">
      <c r="A1647" s="2"/>
      <c r="B1647" s="254"/>
      <c r="C1647" s="255"/>
      <c r="D1647" s="256"/>
      <c r="E1647" s="257"/>
      <c r="F1647" s="257"/>
      <c r="G1647" s="258"/>
      <c r="H1647" s="259"/>
      <c r="I1647" s="16"/>
      <c r="J1647" s="5" t="str">
        <f t="shared" si="211"/>
        <v/>
      </c>
      <c r="K1647" s="2"/>
      <c r="O1647" s="5" t="str">
        <f t="shared" si="209"/>
        <v/>
      </c>
      <c r="Q1647" s="5" t="str">
        <f t="shared" si="212"/>
        <v/>
      </c>
      <c r="S1647" s="5" t="str">
        <f t="shared" si="210"/>
        <v/>
      </c>
      <c r="U1647" s="64" t="str">
        <f>IF($D1647="","", IF(COUNTIF('Intro &amp; Setup'!$AW$49:$AW$88, $D1647)&gt;0, "BH", TEXT($D1647, "ddd")))</f>
        <v/>
      </c>
      <c r="V1647" s="65" t="str">
        <f>IF($G1647="", "", IF(COUNTIF('Intro &amp; Setup'!$AW$49:$AW$88, $G1647)&gt;0, "BH", TEXT($G1647, "ddd")))</f>
        <v/>
      </c>
      <c r="W1647" s="64" t="str">
        <f t="shared" si="213"/>
        <v/>
      </c>
      <c r="X1647" s="65" t="str">
        <f t="shared" si="214"/>
        <v/>
      </c>
      <c r="Y1647" s="64" t="str">
        <f>IF(F1647="", "", IF(OR(F1647&lt;'Intro &amp; Setup'!$Z$20, F1647&gt;'Intro &amp; Setup'!$Z$22), "X", ""))</f>
        <v/>
      </c>
      <c r="Z1647" s="65" t="str">
        <f>IF(G1647="", "", IF(OR(G1647&lt;'Intro &amp; Setup'!$Z$20, G1647&gt;'Intro &amp; Setup'!$Z$22), "X", ""))</f>
        <v/>
      </c>
      <c r="AB1647" s="58" t="str">
        <f t="shared" si="215"/>
        <v/>
      </c>
      <c r="AC1647" s="59" t="str">
        <f t="shared" si="216"/>
        <v/>
      </c>
      <c r="AE1647" s="5" t="str">
        <f>IF(OR($AB1647="", $AC1647=""), "", IF($H1647=$M$3, "", IF(OR(AE$7&lt;$AB1647, $AC1647&lt;AE$6),"", MAX(AE$10:AE1646)+1)))</f>
        <v/>
      </c>
      <c r="AF1647" s="5" t="str">
        <f>IF(OR($AB1647="", $AC1647=""), "", IF($H1647=$M$3, "", IF(OR(AF$7&lt;$AB1647, $AC1647&lt;AF$6),"", MAX(AF$10:AF1646)+1)))</f>
        <v/>
      </c>
      <c r="AG1647" s="5" t="str">
        <f>IF(OR($AB1647="", $AC1647=""), "", IF($H1647=$M$3, "", IF(OR(AG$7&lt;$AB1647, $AC1647&lt;AG$6),"", MAX(AG$10:AG1646)+1)))</f>
        <v/>
      </c>
      <c r="AH1647" s="5" t="str">
        <f>IF(OR($AB1647="", $AC1647=""), "", IF($H1647=$M$3, "", IF(OR(AH$7&lt;$AB1647, $AC1647&lt;AH$6),"", MAX(AH$10:AH1646)+1)))</f>
        <v/>
      </c>
      <c r="AI1647" s="5" t="str">
        <f>IF(OR($AB1647="", $AC1647=""), "", IF($H1647=$M$3, "", IF(OR(AI$7&lt;$AB1647, $AC1647&lt;AI$6),"", MAX(AI$10:AI1646)+1)))</f>
        <v/>
      </c>
      <c r="AJ1647" s="5" t="str">
        <f>IF(OR($AB1647="", $AC1647=""), "", IF($H1647=$M$3, "", IF(OR(AJ$7&lt;$AB1647, $AC1647&lt;AJ$6),"", MAX(AJ$10:AJ1646)+1)))</f>
        <v/>
      </c>
      <c r="AK1647" s="5" t="str">
        <f>IF(OR($AB1647="", $AC1647=""), "", IF($H1647=$M$3, "", IF(OR(AK$7&lt;$AB1647, $AC1647&lt;AK$6),"", MAX(AK$10:AK1646)+1)))</f>
        <v/>
      </c>
      <c r="AL1647" s="5" t="str">
        <f>IF(OR($AB1647="", $AC1647=""), "", IF($H1647=$M$3, "", IF(OR(AL$7&lt;$AB1647, $AC1647&lt;AL$6),"", MAX(AL$10:AL1646)+1)))</f>
        <v/>
      </c>
      <c r="AM1647" s="5" t="str">
        <f>IF(OR($AB1647="", $AC1647=""), "", IF($H1647=$M$3, "", IF(OR(AM$7&lt;$AB1647, $AC1647&lt;AM$6),"", MAX(AM$10:AM1646)+1)))</f>
        <v/>
      </c>
      <c r="AN1647" s="5" t="str">
        <f>IF(OR($AB1647="", $AC1647=""), "", IF($H1647=$M$3, "", IF(OR(AN$7&lt;$AB1647, $AC1647&lt;AN$6),"", MAX(AN$10:AN1646)+1)))</f>
        <v/>
      </c>
      <c r="AO1647" s="5" t="str">
        <f>IF(OR($AB1647="", $AC1647=""), "", IF($H1647=$M$3, "", IF(OR(AO$7&lt;$AB1647, $AC1647&lt;AO$6),"", MAX(AO$10:AO1646)+1)))</f>
        <v/>
      </c>
      <c r="AP1647" s="5" t="str">
        <f>IF(OR($AB1647="", $AC1647=""), "", IF($H1647=$M$3, "", IF(OR(AP$7&lt;$AB1647, $AC1647&lt;AP$6),"", MAX(AP$10:AP1646)+1)))</f>
        <v/>
      </c>
      <c r="AQ1647" s="5" t="str">
        <f>IF(OR($AB1647="", $AC1647=""), "", IF($H1647=$M$3, "", IF(OR(AQ$7&lt;$AB1647, $AC1647&lt;AQ$6),"", MAX(AQ$10:AQ1646)+1)))</f>
        <v/>
      </c>
      <c r="AR1647" s="5" t="str">
        <f>IF(OR($AB1647="", $AC1647=""), "", IF($H1647=$M$3, "", IF(OR(AR$7&lt;$AB1647, $AC1647&lt;AR$6),"", MAX(AR$10:AR1646)+1)))</f>
        <v/>
      </c>
      <c r="AS1647" s="5" t="str">
        <f>IF(OR($AB1647="", $AC1647=""), "", IF($H1647=$M$3, "", IF(OR(AS$7&lt;$AB1647, $AC1647&lt;AS$6),"", MAX(AS$10:AS1646)+1)))</f>
        <v/>
      </c>
      <c r="AT1647" s="5" t="str">
        <f>IF(OR($AB1647="", $AC1647=""), "", IF($H1647=$M$3, "", IF(OR(AT$7&lt;$AB1647, $AC1647&lt;AT$6),"", MAX(AT$10:AT1646)+1)))</f>
        <v/>
      </c>
      <c r="AU1647" s="5" t="str">
        <f>IF(OR($AB1647="", $AC1647=""), "", IF($H1647=$M$3, "", IF(OR(AU$7&lt;$AB1647, $AC1647&lt;AU$6),"", MAX(AU$10:AU1646)+1)))</f>
        <v/>
      </c>
      <c r="AV1647" s="5" t="str">
        <f>IF(OR($AB1647="", $AC1647=""), "", IF($H1647=$M$3, "", IF(OR(AV$7&lt;$AB1647, $AC1647&lt;AV$6),"", MAX(AV$10:AV1646)+1)))</f>
        <v/>
      </c>
      <c r="AW1647" s="5" t="str">
        <f>IF(OR($AB1647="", $AC1647=""), "", IF($H1647=$M$3, "", IF(OR(AW$7&lt;$AB1647, $AC1647&lt;AW$6),"", MAX(AW$10:AW1646)+1)))</f>
        <v/>
      </c>
      <c r="AX1647" s="5" t="str">
        <f>IF(OR($AB1647="", $AC1647=""), "", IF($H1647=$M$3, "", IF(OR(AX$7&lt;$AB1647, $AC1647&lt;AX$6),"", MAX(AX$10:AX1646)+1)))</f>
        <v/>
      </c>
      <c r="AY1647" s="5" t="str">
        <f>IF(OR($AB1647="", $AC1647=""), "", IF($H1647=$M$3, "", IF(OR(AY$7&lt;$AB1647, $AC1647&lt;AY$6),"", MAX(AY$10:AY1646)+1)))</f>
        <v/>
      </c>
      <c r="AZ1647" s="5" t="str">
        <f>IF(OR($AB1647="", $AC1647=""), "", IF($H1647=$M$3, "", IF(OR(AZ$7&lt;$AB1647, $AC1647&lt;AZ$6),"", MAX(AZ$10:AZ1646)+1)))</f>
        <v/>
      </c>
      <c r="BA1647" s="5" t="str">
        <f>IF(OR($AB1647="", $AC1647=""), "", IF($H1647=$M$3, "", IF(OR(BA$7&lt;$AB1647, $AC1647&lt;BA$6),"", MAX(BA$10:BA1646)+1)))</f>
        <v/>
      </c>
      <c r="BB1647" s="5" t="str">
        <f>IF(OR($AB1647="", $AC1647=""), "", IF($H1647=$M$3, "", IF(OR(BB$7&lt;$AB1647, $AC1647&lt;BB$6),"", MAX(BB$10:BB1646)+1)))</f>
        <v/>
      </c>
      <c r="BC1647" s="5" t="str">
        <f>IF(OR($AB1647="", $AC1647=""), "", IF($H1647=$M$3, "", IF(OR(BC$7&lt;$AB1647, $AC1647&lt;BC$6),"", MAX(BC$10:BC1646)+1)))</f>
        <v/>
      </c>
      <c r="BD1647" s="5" t="str">
        <f>IF(OR($AB1647="", $AC1647=""), "", IF($H1647=$M$3, "", IF(OR(BD$7&lt;$AB1647, $AC1647&lt;BD$6),"", MAX(BD$10:BD1646)+1)))</f>
        <v/>
      </c>
      <c r="BE1647" s="5" t="str">
        <f>IF(OR($AB1647="", $AC1647=""), "", IF($H1647=$M$3, "", IF(OR(BE$7&lt;$AB1647, $AC1647&lt;BE$6),"", MAX(BE$10:BE1646)+1)))</f>
        <v/>
      </c>
      <c r="BF1647" s="5" t="str">
        <f>IF(OR($AB1647="", $AC1647=""), "", IF($H1647=$M$3, "", IF(OR(BF$7&lt;$AB1647, $AC1647&lt;BF$6),"", MAX(BF$10:BF1646)+1)))</f>
        <v/>
      </c>
      <c r="BG1647" s="5" t="str">
        <f>IF(OR($AB1647="", $AC1647=""), "", IF($H1647=$M$3, "", IF(OR(BG$7&lt;$AB1647, $AC1647&lt;BG$6),"", MAX(BG$10:BG1646)+1)))</f>
        <v/>
      </c>
      <c r="BH1647" s="5" t="str">
        <f>IF(OR($AB1647="", $AC1647=""), "", IF($H1647=$M$3, "", IF(OR(BH$7&lt;$AB1647, $AC1647&lt;BH$6),"", MAX(BH$10:BH1646)+1)))</f>
        <v/>
      </c>
      <c r="BI1647" s="5" t="str">
        <f>IF(OR($AB1647="", $AC1647=""), "", IF($H1647=$M$3, "", IF(OR(BI$7&lt;$AB1647, $AC1647&lt;BI$6),"", MAX(BI$10:BI1646)+1)))</f>
        <v/>
      </c>
      <c r="BK1647" s="5" t="str" cm="1">
        <f t="array" aca="1" ref="BK1647" ca="1">IFERROR(INDEX($AE1647:$BI1647, $BJ1647, MATCH($BK$9, $AE$9:$BI$9, 0)), "")</f>
        <v/>
      </c>
    </row>
    <row r="1648" spans="1:63" x14ac:dyDescent="0.25">
      <c r="A1648" s="2"/>
      <c r="B1648" s="254"/>
      <c r="C1648" s="255"/>
      <c r="D1648" s="256"/>
      <c r="E1648" s="257"/>
      <c r="F1648" s="257"/>
      <c r="G1648" s="258"/>
      <c r="H1648" s="259"/>
      <c r="I1648" s="16"/>
      <c r="J1648" s="5" t="str">
        <f t="shared" si="211"/>
        <v/>
      </c>
      <c r="K1648" s="2"/>
      <c r="O1648" s="5" t="str">
        <f t="shared" si="209"/>
        <v/>
      </c>
      <c r="Q1648" s="5" t="str">
        <f t="shared" si="212"/>
        <v/>
      </c>
      <c r="S1648" s="5" t="str">
        <f t="shared" si="210"/>
        <v/>
      </c>
      <c r="U1648" s="64" t="str">
        <f>IF($D1648="","", IF(COUNTIF('Intro &amp; Setup'!$AW$49:$AW$88, $D1648)&gt;0, "BH", TEXT($D1648, "ddd")))</f>
        <v/>
      </c>
      <c r="V1648" s="65" t="str">
        <f>IF($G1648="", "", IF(COUNTIF('Intro &amp; Setup'!$AW$49:$AW$88, $G1648)&gt;0, "BH", TEXT($G1648, "ddd")))</f>
        <v/>
      </c>
      <c r="W1648" s="64" t="str">
        <f t="shared" si="213"/>
        <v/>
      </c>
      <c r="X1648" s="65" t="str">
        <f t="shared" si="214"/>
        <v/>
      </c>
      <c r="Y1648" s="64" t="str">
        <f>IF(F1648="", "", IF(OR(F1648&lt;'Intro &amp; Setup'!$Z$20, F1648&gt;'Intro &amp; Setup'!$Z$22), "X", ""))</f>
        <v/>
      </c>
      <c r="Z1648" s="65" t="str">
        <f>IF(G1648="", "", IF(OR(G1648&lt;'Intro &amp; Setup'!$Z$20, G1648&gt;'Intro &amp; Setup'!$Z$22), "X", ""))</f>
        <v/>
      </c>
      <c r="AB1648" s="58" t="str">
        <f t="shared" si="215"/>
        <v/>
      </c>
      <c r="AC1648" s="59" t="str">
        <f t="shared" si="216"/>
        <v/>
      </c>
      <c r="AE1648" s="5" t="str">
        <f>IF(OR($AB1648="", $AC1648=""), "", IF($H1648=$M$3, "", IF(OR(AE$7&lt;$AB1648, $AC1648&lt;AE$6),"", MAX(AE$10:AE1647)+1)))</f>
        <v/>
      </c>
      <c r="AF1648" s="5" t="str">
        <f>IF(OR($AB1648="", $AC1648=""), "", IF($H1648=$M$3, "", IF(OR(AF$7&lt;$AB1648, $AC1648&lt;AF$6),"", MAX(AF$10:AF1647)+1)))</f>
        <v/>
      </c>
      <c r="AG1648" s="5" t="str">
        <f>IF(OR($AB1648="", $AC1648=""), "", IF($H1648=$M$3, "", IF(OR(AG$7&lt;$AB1648, $AC1648&lt;AG$6),"", MAX(AG$10:AG1647)+1)))</f>
        <v/>
      </c>
      <c r="AH1648" s="5" t="str">
        <f>IF(OR($AB1648="", $AC1648=""), "", IF($H1648=$M$3, "", IF(OR(AH$7&lt;$AB1648, $AC1648&lt;AH$6),"", MAX(AH$10:AH1647)+1)))</f>
        <v/>
      </c>
      <c r="AI1648" s="5" t="str">
        <f>IF(OR($AB1648="", $AC1648=""), "", IF($H1648=$M$3, "", IF(OR(AI$7&lt;$AB1648, $AC1648&lt;AI$6),"", MAX(AI$10:AI1647)+1)))</f>
        <v/>
      </c>
      <c r="AJ1648" s="5" t="str">
        <f>IF(OR($AB1648="", $AC1648=""), "", IF($H1648=$M$3, "", IF(OR(AJ$7&lt;$AB1648, $AC1648&lt;AJ$6),"", MAX(AJ$10:AJ1647)+1)))</f>
        <v/>
      </c>
      <c r="AK1648" s="5" t="str">
        <f>IF(OR($AB1648="", $AC1648=""), "", IF($H1648=$M$3, "", IF(OR(AK$7&lt;$AB1648, $AC1648&lt;AK$6),"", MAX(AK$10:AK1647)+1)))</f>
        <v/>
      </c>
      <c r="AL1648" s="5" t="str">
        <f>IF(OR($AB1648="", $AC1648=""), "", IF($H1648=$M$3, "", IF(OR(AL$7&lt;$AB1648, $AC1648&lt;AL$6),"", MAX(AL$10:AL1647)+1)))</f>
        <v/>
      </c>
      <c r="AM1648" s="5" t="str">
        <f>IF(OR($AB1648="", $AC1648=""), "", IF($H1648=$M$3, "", IF(OR(AM$7&lt;$AB1648, $AC1648&lt;AM$6),"", MAX(AM$10:AM1647)+1)))</f>
        <v/>
      </c>
      <c r="AN1648" s="5" t="str">
        <f>IF(OR($AB1648="", $AC1648=""), "", IF($H1648=$M$3, "", IF(OR(AN$7&lt;$AB1648, $AC1648&lt;AN$6),"", MAX(AN$10:AN1647)+1)))</f>
        <v/>
      </c>
      <c r="AO1648" s="5" t="str">
        <f>IF(OR($AB1648="", $AC1648=""), "", IF($H1648=$M$3, "", IF(OR(AO$7&lt;$AB1648, $AC1648&lt;AO$6),"", MAX(AO$10:AO1647)+1)))</f>
        <v/>
      </c>
      <c r="AP1648" s="5" t="str">
        <f>IF(OR($AB1648="", $AC1648=""), "", IF($H1648=$M$3, "", IF(OR(AP$7&lt;$AB1648, $AC1648&lt;AP$6),"", MAX(AP$10:AP1647)+1)))</f>
        <v/>
      </c>
      <c r="AQ1648" s="5" t="str">
        <f>IF(OR($AB1648="", $AC1648=""), "", IF($H1648=$M$3, "", IF(OR(AQ$7&lt;$AB1648, $AC1648&lt;AQ$6),"", MAX(AQ$10:AQ1647)+1)))</f>
        <v/>
      </c>
      <c r="AR1648" s="5" t="str">
        <f>IF(OR($AB1648="", $AC1648=""), "", IF($H1648=$M$3, "", IF(OR(AR$7&lt;$AB1648, $AC1648&lt;AR$6),"", MAX(AR$10:AR1647)+1)))</f>
        <v/>
      </c>
      <c r="AS1648" s="5" t="str">
        <f>IF(OR($AB1648="", $AC1648=""), "", IF($H1648=$M$3, "", IF(OR(AS$7&lt;$AB1648, $AC1648&lt;AS$6),"", MAX(AS$10:AS1647)+1)))</f>
        <v/>
      </c>
      <c r="AT1648" s="5" t="str">
        <f>IF(OR($AB1648="", $AC1648=""), "", IF($H1648=$M$3, "", IF(OR(AT$7&lt;$AB1648, $AC1648&lt;AT$6),"", MAX(AT$10:AT1647)+1)))</f>
        <v/>
      </c>
      <c r="AU1648" s="5" t="str">
        <f>IF(OR($AB1648="", $AC1648=""), "", IF($H1648=$M$3, "", IF(OR(AU$7&lt;$AB1648, $AC1648&lt;AU$6),"", MAX(AU$10:AU1647)+1)))</f>
        <v/>
      </c>
      <c r="AV1648" s="5" t="str">
        <f>IF(OR($AB1648="", $AC1648=""), "", IF($H1648=$M$3, "", IF(OR(AV$7&lt;$AB1648, $AC1648&lt;AV$6),"", MAX(AV$10:AV1647)+1)))</f>
        <v/>
      </c>
      <c r="AW1648" s="5" t="str">
        <f>IF(OR($AB1648="", $AC1648=""), "", IF($H1648=$M$3, "", IF(OR(AW$7&lt;$AB1648, $AC1648&lt;AW$6),"", MAX(AW$10:AW1647)+1)))</f>
        <v/>
      </c>
      <c r="AX1648" s="5" t="str">
        <f>IF(OR($AB1648="", $AC1648=""), "", IF($H1648=$M$3, "", IF(OR(AX$7&lt;$AB1648, $AC1648&lt;AX$6),"", MAX(AX$10:AX1647)+1)))</f>
        <v/>
      </c>
      <c r="AY1648" s="5" t="str">
        <f>IF(OR($AB1648="", $AC1648=""), "", IF($H1648=$M$3, "", IF(OR(AY$7&lt;$AB1648, $AC1648&lt;AY$6),"", MAX(AY$10:AY1647)+1)))</f>
        <v/>
      </c>
      <c r="AZ1648" s="5" t="str">
        <f>IF(OR($AB1648="", $AC1648=""), "", IF($H1648=$M$3, "", IF(OR(AZ$7&lt;$AB1648, $AC1648&lt;AZ$6),"", MAX(AZ$10:AZ1647)+1)))</f>
        <v/>
      </c>
      <c r="BA1648" s="5" t="str">
        <f>IF(OR($AB1648="", $AC1648=""), "", IF($H1648=$M$3, "", IF(OR(BA$7&lt;$AB1648, $AC1648&lt;BA$6),"", MAX(BA$10:BA1647)+1)))</f>
        <v/>
      </c>
      <c r="BB1648" s="5" t="str">
        <f>IF(OR($AB1648="", $AC1648=""), "", IF($H1648=$M$3, "", IF(OR(BB$7&lt;$AB1648, $AC1648&lt;BB$6),"", MAX(BB$10:BB1647)+1)))</f>
        <v/>
      </c>
      <c r="BC1648" s="5" t="str">
        <f>IF(OR($AB1648="", $AC1648=""), "", IF($H1648=$M$3, "", IF(OR(BC$7&lt;$AB1648, $AC1648&lt;BC$6),"", MAX(BC$10:BC1647)+1)))</f>
        <v/>
      </c>
      <c r="BD1648" s="5" t="str">
        <f>IF(OR($AB1648="", $AC1648=""), "", IF($H1648=$M$3, "", IF(OR(BD$7&lt;$AB1648, $AC1648&lt;BD$6),"", MAX(BD$10:BD1647)+1)))</f>
        <v/>
      </c>
      <c r="BE1648" s="5" t="str">
        <f>IF(OR($AB1648="", $AC1648=""), "", IF($H1648=$M$3, "", IF(OR(BE$7&lt;$AB1648, $AC1648&lt;BE$6),"", MAX(BE$10:BE1647)+1)))</f>
        <v/>
      </c>
      <c r="BF1648" s="5" t="str">
        <f>IF(OR($AB1648="", $AC1648=""), "", IF($H1648=$M$3, "", IF(OR(BF$7&lt;$AB1648, $AC1648&lt;BF$6),"", MAX(BF$10:BF1647)+1)))</f>
        <v/>
      </c>
      <c r="BG1648" s="5" t="str">
        <f>IF(OR($AB1648="", $AC1648=""), "", IF($H1648=$M$3, "", IF(OR(BG$7&lt;$AB1648, $AC1648&lt;BG$6),"", MAX(BG$10:BG1647)+1)))</f>
        <v/>
      </c>
      <c r="BH1648" s="5" t="str">
        <f>IF(OR($AB1648="", $AC1648=""), "", IF($H1648=$M$3, "", IF(OR(BH$7&lt;$AB1648, $AC1648&lt;BH$6),"", MAX(BH$10:BH1647)+1)))</f>
        <v/>
      </c>
      <c r="BI1648" s="5" t="str">
        <f>IF(OR($AB1648="", $AC1648=""), "", IF($H1648=$M$3, "", IF(OR(BI$7&lt;$AB1648, $AC1648&lt;BI$6),"", MAX(BI$10:BI1647)+1)))</f>
        <v/>
      </c>
      <c r="BK1648" s="5" t="str" cm="1">
        <f t="array" aca="1" ref="BK1648" ca="1">IFERROR(INDEX($AE1648:$BI1648, $BJ1648, MATCH($BK$9, $AE$9:$BI$9, 0)), "")</f>
        <v/>
      </c>
    </row>
    <row r="1649" spans="1:63" x14ac:dyDescent="0.25">
      <c r="A1649" s="2"/>
      <c r="B1649" s="254"/>
      <c r="C1649" s="255"/>
      <c r="D1649" s="256"/>
      <c r="E1649" s="257"/>
      <c r="F1649" s="257"/>
      <c r="G1649" s="258"/>
      <c r="H1649" s="259"/>
      <c r="I1649" s="16"/>
      <c r="J1649" s="5" t="str">
        <f t="shared" si="211"/>
        <v/>
      </c>
      <c r="K1649" s="2"/>
      <c r="O1649" s="5" t="str">
        <f t="shared" si="209"/>
        <v/>
      </c>
      <c r="Q1649" s="5" t="str">
        <f t="shared" si="212"/>
        <v/>
      </c>
      <c r="S1649" s="5" t="str">
        <f t="shared" si="210"/>
        <v/>
      </c>
      <c r="U1649" s="64" t="str">
        <f>IF($D1649="","", IF(COUNTIF('Intro &amp; Setup'!$AW$49:$AW$88, $D1649)&gt;0, "BH", TEXT($D1649, "ddd")))</f>
        <v/>
      </c>
      <c r="V1649" s="65" t="str">
        <f>IF($G1649="", "", IF(COUNTIF('Intro &amp; Setup'!$AW$49:$AW$88, $G1649)&gt;0, "BH", TEXT($G1649, "ddd")))</f>
        <v/>
      </c>
      <c r="W1649" s="64" t="str">
        <f t="shared" si="213"/>
        <v/>
      </c>
      <c r="X1649" s="65" t="str">
        <f t="shared" si="214"/>
        <v/>
      </c>
      <c r="Y1649" s="64" t="str">
        <f>IF(F1649="", "", IF(OR(F1649&lt;'Intro &amp; Setup'!$Z$20, F1649&gt;'Intro &amp; Setup'!$Z$22), "X", ""))</f>
        <v/>
      </c>
      <c r="Z1649" s="65" t="str">
        <f>IF(G1649="", "", IF(OR(G1649&lt;'Intro &amp; Setup'!$Z$20, G1649&gt;'Intro &amp; Setup'!$Z$22), "X", ""))</f>
        <v/>
      </c>
      <c r="AB1649" s="58" t="str">
        <f t="shared" si="215"/>
        <v/>
      </c>
      <c r="AC1649" s="59" t="str">
        <f t="shared" si="216"/>
        <v/>
      </c>
      <c r="AE1649" s="5" t="str">
        <f>IF(OR($AB1649="", $AC1649=""), "", IF($H1649=$M$3, "", IF(OR(AE$7&lt;$AB1649, $AC1649&lt;AE$6),"", MAX(AE$10:AE1648)+1)))</f>
        <v/>
      </c>
      <c r="AF1649" s="5" t="str">
        <f>IF(OR($AB1649="", $AC1649=""), "", IF($H1649=$M$3, "", IF(OR(AF$7&lt;$AB1649, $AC1649&lt;AF$6),"", MAX(AF$10:AF1648)+1)))</f>
        <v/>
      </c>
      <c r="AG1649" s="5" t="str">
        <f>IF(OR($AB1649="", $AC1649=""), "", IF($H1649=$M$3, "", IF(OR(AG$7&lt;$AB1649, $AC1649&lt;AG$6),"", MAX(AG$10:AG1648)+1)))</f>
        <v/>
      </c>
      <c r="AH1649" s="5" t="str">
        <f>IF(OR($AB1649="", $AC1649=""), "", IF($H1649=$M$3, "", IF(OR(AH$7&lt;$AB1649, $AC1649&lt;AH$6),"", MAX(AH$10:AH1648)+1)))</f>
        <v/>
      </c>
      <c r="AI1649" s="5" t="str">
        <f>IF(OR($AB1649="", $AC1649=""), "", IF($H1649=$M$3, "", IF(OR(AI$7&lt;$AB1649, $AC1649&lt;AI$6),"", MAX(AI$10:AI1648)+1)))</f>
        <v/>
      </c>
      <c r="AJ1649" s="5" t="str">
        <f>IF(OR($AB1649="", $AC1649=""), "", IF($H1649=$M$3, "", IF(OR(AJ$7&lt;$AB1649, $AC1649&lt;AJ$6),"", MAX(AJ$10:AJ1648)+1)))</f>
        <v/>
      </c>
      <c r="AK1649" s="5" t="str">
        <f>IF(OR($AB1649="", $AC1649=""), "", IF($H1649=$M$3, "", IF(OR(AK$7&lt;$AB1649, $AC1649&lt;AK$6),"", MAX(AK$10:AK1648)+1)))</f>
        <v/>
      </c>
      <c r="AL1649" s="5" t="str">
        <f>IF(OR($AB1649="", $AC1649=""), "", IF($H1649=$M$3, "", IF(OR(AL$7&lt;$AB1649, $AC1649&lt;AL$6),"", MAX(AL$10:AL1648)+1)))</f>
        <v/>
      </c>
      <c r="AM1649" s="5" t="str">
        <f>IF(OR($AB1649="", $AC1649=""), "", IF($H1649=$M$3, "", IF(OR(AM$7&lt;$AB1649, $AC1649&lt;AM$6),"", MAX(AM$10:AM1648)+1)))</f>
        <v/>
      </c>
      <c r="AN1649" s="5" t="str">
        <f>IF(OR($AB1649="", $AC1649=""), "", IF($H1649=$M$3, "", IF(OR(AN$7&lt;$AB1649, $AC1649&lt;AN$6),"", MAX(AN$10:AN1648)+1)))</f>
        <v/>
      </c>
      <c r="AO1649" s="5" t="str">
        <f>IF(OR($AB1649="", $AC1649=""), "", IF($H1649=$M$3, "", IF(OR(AO$7&lt;$AB1649, $AC1649&lt;AO$6),"", MAX(AO$10:AO1648)+1)))</f>
        <v/>
      </c>
      <c r="AP1649" s="5" t="str">
        <f>IF(OR($AB1649="", $AC1649=""), "", IF($H1649=$M$3, "", IF(OR(AP$7&lt;$AB1649, $AC1649&lt;AP$6),"", MAX(AP$10:AP1648)+1)))</f>
        <v/>
      </c>
      <c r="AQ1649" s="5" t="str">
        <f>IF(OR($AB1649="", $AC1649=""), "", IF($H1649=$M$3, "", IF(OR(AQ$7&lt;$AB1649, $AC1649&lt;AQ$6),"", MAX(AQ$10:AQ1648)+1)))</f>
        <v/>
      </c>
      <c r="AR1649" s="5" t="str">
        <f>IF(OR($AB1649="", $AC1649=""), "", IF($H1649=$M$3, "", IF(OR(AR$7&lt;$AB1649, $AC1649&lt;AR$6),"", MAX(AR$10:AR1648)+1)))</f>
        <v/>
      </c>
      <c r="AS1649" s="5" t="str">
        <f>IF(OR($AB1649="", $AC1649=""), "", IF($H1649=$M$3, "", IF(OR(AS$7&lt;$AB1649, $AC1649&lt;AS$6),"", MAX(AS$10:AS1648)+1)))</f>
        <v/>
      </c>
      <c r="AT1649" s="5" t="str">
        <f>IF(OR($AB1649="", $AC1649=""), "", IF($H1649=$M$3, "", IF(OR(AT$7&lt;$AB1649, $AC1649&lt;AT$6),"", MAX(AT$10:AT1648)+1)))</f>
        <v/>
      </c>
      <c r="AU1649" s="5" t="str">
        <f>IF(OR($AB1649="", $AC1649=""), "", IF($H1649=$M$3, "", IF(OR(AU$7&lt;$AB1649, $AC1649&lt;AU$6),"", MAX(AU$10:AU1648)+1)))</f>
        <v/>
      </c>
      <c r="AV1649" s="5" t="str">
        <f>IF(OR($AB1649="", $AC1649=""), "", IF($H1649=$M$3, "", IF(OR(AV$7&lt;$AB1649, $AC1649&lt;AV$6),"", MAX(AV$10:AV1648)+1)))</f>
        <v/>
      </c>
      <c r="AW1649" s="5" t="str">
        <f>IF(OR($AB1649="", $AC1649=""), "", IF($H1649=$M$3, "", IF(OR(AW$7&lt;$AB1649, $AC1649&lt;AW$6),"", MAX(AW$10:AW1648)+1)))</f>
        <v/>
      </c>
      <c r="AX1649" s="5" t="str">
        <f>IF(OR($AB1649="", $AC1649=""), "", IF($H1649=$M$3, "", IF(OR(AX$7&lt;$AB1649, $AC1649&lt;AX$6),"", MAX(AX$10:AX1648)+1)))</f>
        <v/>
      </c>
      <c r="AY1649" s="5" t="str">
        <f>IF(OR($AB1649="", $AC1649=""), "", IF($H1649=$M$3, "", IF(OR(AY$7&lt;$AB1649, $AC1649&lt;AY$6),"", MAX(AY$10:AY1648)+1)))</f>
        <v/>
      </c>
      <c r="AZ1649" s="5" t="str">
        <f>IF(OR($AB1649="", $AC1649=""), "", IF($H1649=$M$3, "", IF(OR(AZ$7&lt;$AB1649, $AC1649&lt;AZ$6),"", MAX(AZ$10:AZ1648)+1)))</f>
        <v/>
      </c>
      <c r="BA1649" s="5" t="str">
        <f>IF(OR($AB1649="", $AC1649=""), "", IF($H1649=$M$3, "", IF(OR(BA$7&lt;$AB1649, $AC1649&lt;BA$6),"", MAX(BA$10:BA1648)+1)))</f>
        <v/>
      </c>
      <c r="BB1649" s="5" t="str">
        <f>IF(OR($AB1649="", $AC1649=""), "", IF($H1649=$M$3, "", IF(OR(BB$7&lt;$AB1649, $AC1649&lt;BB$6),"", MAX(BB$10:BB1648)+1)))</f>
        <v/>
      </c>
      <c r="BC1649" s="5" t="str">
        <f>IF(OR($AB1649="", $AC1649=""), "", IF($H1649=$M$3, "", IF(OR(BC$7&lt;$AB1649, $AC1649&lt;BC$6),"", MAX(BC$10:BC1648)+1)))</f>
        <v/>
      </c>
      <c r="BD1649" s="5" t="str">
        <f>IF(OR($AB1649="", $AC1649=""), "", IF($H1649=$M$3, "", IF(OR(BD$7&lt;$AB1649, $AC1649&lt;BD$6),"", MAX(BD$10:BD1648)+1)))</f>
        <v/>
      </c>
      <c r="BE1649" s="5" t="str">
        <f>IF(OR($AB1649="", $AC1649=""), "", IF($H1649=$M$3, "", IF(OR(BE$7&lt;$AB1649, $AC1649&lt;BE$6),"", MAX(BE$10:BE1648)+1)))</f>
        <v/>
      </c>
      <c r="BF1649" s="5" t="str">
        <f>IF(OR($AB1649="", $AC1649=""), "", IF($H1649=$M$3, "", IF(OR(BF$7&lt;$AB1649, $AC1649&lt;BF$6),"", MAX(BF$10:BF1648)+1)))</f>
        <v/>
      </c>
      <c r="BG1649" s="5" t="str">
        <f>IF(OR($AB1649="", $AC1649=""), "", IF($H1649=$M$3, "", IF(OR(BG$7&lt;$AB1649, $AC1649&lt;BG$6),"", MAX(BG$10:BG1648)+1)))</f>
        <v/>
      </c>
      <c r="BH1649" s="5" t="str">
        <f>IF(OR($AB1649="", $AC1649=""), "", IF($H1649=$M$3, "", IF(OR(BH$7&lt;$AB1649, $AC1649&lt;BH$6),"", MAX(BH$10:BH1648)+1)))</f>
        <v/>
      </c>
      <c r="BI1649" s="5" t="str">
        <f>IF(OR($AB1649="", $AC1649=""), "", IF($H1649=$M$3, "", IF(OR(BI$7&lt;$AB1649, $AC1649&lt;BI$6),"", MAX(BI$10:BI1648)+1)))</f>
        <v/>
      </c>
      <c r="BK1649" s="5" t="str" cm="1">
        <f t="array" aca="1" ref="BK1649" ca="1">IFERROR(INDEX($AE1649:$BI1649, $BJ1649, MATCH($BK$9, $AE$9:$BI$9, 0)), "")</f>
        <v/>
      </c>
    </row>
    <row r="1650" spans="1:63" x14ac:dyDescent="0.25">
      <c r="A1650" s="2"/>
      <c r="B1650" s="254"/>
      <c r="C1650" s="255"/>
      <c r="D1650" s="256"/>
      <c r="E1650" s="257"/>
      <c r="F1650" s="257"/>
      <c r="G1650" s="258"/>
      <c r="H1650" s="259"/>
      <c r="I1650" s="16"/>
      <c r="J1650" s="5" t="str">
        <f t="shared" si="211"/>
        <v/>
      </c>
      <c r="K1650" s="2"/>
      <c r="O1650" s="5" t="str">
        <f t="shared" si="209"/>
        <v/>
      </c>
      <c r="Q1650" s="5" t="str">
        <f t="shared" si="212"/>
        <v/>
      </c>
      <c r="S1650" s="5" t="str">
        <f t="shared" si="210"/>
        <v/>
      </c>
      <c r="U1650" s="64" t="str">
        <f>IF($D1650="","", IF(COUNTIF('Intro &amp; Setup'!$AW$49:$AW$88, $D1650)&gt;0, "BH", TEXT($D1650, "ddd")))</f>
        <v/>
      </c>
      <c r="V1650" s="65" t="str">
        <f>IF($G1650="", "", IF(COUNTIF('Intro &amp; Setup'!$AW$49:$AW$88, $G1650)&gt;0, "BH", TEXT($G1650, "ddd")))</f>
        <v/>
      </c>
      <c r="W1650" s="64" t="str">
        <f t="shared" si="213"/>
        <v/>
      </c>
      <c r="X1650" s="65" t="str">
        <f t="shared" si="214"/>
        <v/>
      </c>
      <c r="Y1650" s="64" t="str">
        <f>IF(F1650="", "", IF(OR(F1650&lt;'Intro &amp; Setup'!$Z$20, F1650&gt;'Intro &amp; Setup'!$Z$22), "X", ""))</f>
        <v/>
      </c>
      <c r="Z1650" s="65" t="str">
        <f>IF(G1650="", "", IF(OR(G1650&lt;'Intro &amp; Setup'!$Z$20, G1650&gt;'Intro &amp; Setup'!$Z$22), "X", ""))</f>
        <v/>
      </c>
      <c r="AB1650" s="58" t="str">
        <f t="shared" si="215"/>
        <v/>
      </c>
      <c r="AC1650" s="59" t="str">
        <f t="shared" si="216"/>
        <v/>
      </c>
      <c r="AE1650" s="5" t="str">
        <f>IF(OR($AB1650="", $AC1650=""), "", IF($H1650=$M$3, "", IF(OR(AE$7&lt;$AB1650, $AC1650&lt;AE$6),"", MAX(AE$10:AE1649)+1)))</f>
        <v/>
      </c>
      <c r="AF1650" s="5" t="str">
        <f>IF(OR($AB1650="", $AC1650=""), "", IF($H1650=$M$3, "", IF(OR(AF$7&lt;$AB1650, $AC1650&lt;AF$6),"", MAX(AF$10:AF1649)+1)))</f>
        <v/>
      </c>
      <c r="AG1650" s="5" t="str">
        <f>IF(OR($AB1650="", $AC1650=""), "", IF($H1650=$M$3, "", IF(OR(AG$7&lt;$AB1650, $AC1650&lt;AG$6),"", MAX(AG$10:AG1649)+1)))</f>
        <v/>
      </c>
      <c r="AH1650" s="5" t="str">
        <f>IF(OR($AB1650="", $AC1650=""), "", IF($H1650=$M$3, "", IF(OR(AH$7&lt;$AB1650, $AC1650&lt;AH$6),"", MAX(AH$10:AH1649)+1)))</f>
        <v/>
      </c>
      <c r="AI1650" s="5" t="str">
        <f>IF(OR($AB1650="", $AC1650=""), "", IF($H1650=$M$3, "", IF(OR(AI$7&lt;$AB1650, $AC1650&lt;AI$6),"", MAX(AI$10:AI1649)+1)))</f>
        <v/>
      </c>
      <c r="AJ1650" s="5" t="str">
        <f>IF(OR($AB1650="", $AC1650=""), "", IF($H1650=$M$3, "", IF(OR(AJ$7&lt;$AB1650, $AC1650&lt;AJ$6),"", MAX(AJ$10:AJ1649)+1)))</f>
        <v/>
      </c>
      <c r="AK1650" s="5" t="str">
        <f>IF(OR($AB1650="", $AC1650=""), "", IF($H1650=$M$3, "", IF(OR(AK$7&lt;$AB1650, $AC1650&lt;AK$6),"", MAX(AK$10:AK1649)+1)))</f>
        <v/>
      </c>
      <c r="AL1650" s="5" t="str">
        <f>IF(OR($AB1650="", $AC1650=""), "", IF($H1650=$M$3, "", IF(OR(AL$7&lt;$AB1650, $AC1650&lt;AL$6),"", MAX(AL$10:AL1649)+1)))</f>
        <v/>
      </c>
      <c r="AM1650" s="5" t="str">
        <f>IF(OR($AB1650="", $AC1650=""), "", IF($H1650=$M$3, "", IF(OR(AM$7&lt;$AB1650, $AC1650&lt;AM$6),"", MAX(AM$10:AM1649)+1)))</f>
        <v/>
      </c>
      <c r="AN1650" s="5" t="str">
        <f>IF(OR($AB1650="", $AC1650=""), "", IF($H1650=$M$3, "", IF(OR(AN$7&lt;$AB1650, $AC1650&lt;AN$6),"", MAX(AN$10:AN1649)+1)))</f>
        <v/>
      </c>
      <c r="AO1650" s="5" t="str">
        <f>IF(OR($AB1650="", $AC1650=""), "", IF($H1650=$M$3, "", IF(OR(AO$7&lt;$AB1650, $AC1650&lt;AO$6),"", MAX(AO$10:AO1649)+1)))</f>
        <v/>
      </c>
      <c r="AP1650" s="5" t="str">
        <f>IF(OR($AB1650="", $AC1650=""), "", IF($H1650=$M$3, "", IF(OR(AP$7&lt;$AB1650, $AC1650&lt;AP$6),"", MAX(AP$10:AP1649)+1)))</f>
        <v/>
      </c>
      <c r="AQ1650" s="5" t="str">
        <f>IF(OR($AB1650="", $AC1650=""), "", IF($H1650=$M$3, "", IF(OR(AQ$7&lt;$AB1650, $AC1650&lt;AQ$6),"", MAX(AQ$10:AQ1649)+1)))</f>
        <v/>
      </c>
      <c r="AR1650" s="5" t="str">
        <f>IF(OR($AB1650="", $AC1650=""), "", IF($H1650=$M$3, "", IF(OR(AR$7&lt;$AB1650, $AC1650&lt;AR$6),"", MAX(AR$10:AR1649)+1)))</f>
        <v/>
      </c>
      <c r="AS1650" s="5" t="str">
        <f>IF(OR($AB1650="", $AC1650=""), "", IF($H1650=$M$3, "", IF(OR(AS$7&lt;$AB1650, $AC1650&lt;AS$6),"", MAX(AS$10:AS1649)+1)))</f>
        <v/>
      </c>
      <c r="AT1650" s="5" t="str">
        <f>IF(OR($AB1650="", $AC1650=""), "", IF($H1650=$M$3, "", IF(OR(AT$7&lt;$AB1650, $AC1650&lt;AT$6),"", MAX(AT$10:AT1649)+1)))</f>
        <v/>
      </c>
      <c r="AU1650" s="5" t="str">
        <f>IF(OR($AB1650="", $AC1650=""), "", IF($H1650=$M$3, "", IF(OR(AU$7&lt;$AB1650, $AC1650&lt;AU$6),"", MAX(AU$10:AU1649)+1)))</f>
        <v/>
      </c>
      <c r="AV1650" s="5" t="str">
        <f>IF(OR($AB1650="", $AC1650=""), "", IF($H1650=$M$3, "", IF(OR(AV$7&lt;$AB1650, $AC1650&lt;AV$6),"", MAX(AV$10:AV1649)+1)))</f>
        <v/>
      </c>
      <c r="AW1650" s="5" t="str">
        <f>IF(OR($AB1650="", $AC1650=""), "", IF($H1650=$M$3, "", IF(OR(AW$7&lt;$AB1650, $AC1650&lt;AW$6),"", MAX(AW$10:AW1649)+1)))</f>
        <v/>
      </c>
      <c r="AX1650" s="5" t="str">
        <f>IF(OR($AB1650="", $AC1650=""), "", IF($H1650=$M$3, "", IF(OR(AX$7&lt;$AB1650, $AC1650&lt;AX$6),"", MAX(AX$10:AX1649)+1)))</f>
        <v/>
      </c>
      <c r="AY1650" s="5" t="str">
        <f>IF(OR($AB1650="", $AC1650=""), "", IF($H1650=$M$3, "", IF(OR(AY$7&lt;$AB1650, $AC1650&lt;AY$6),"", MAX(AY$10:AY1649)+1)))</f>
        <v/>
      </c>
      <c r="AZ1650" s="5" t="str">
        <f>IF(OR($AB1650="", $AC1650=""), "", IF($H1650=$M$3, "", IF(OR(AZ$7&lt;$AB1650, $AC1650&lt;AZ$6),"", MAX(AZ$10:AZ1649)+1)))</f>
        <v/>
      </c>
      <c r="BA1650" s="5" t="str">
        <f>IF(OR($AB1650="", $AC1650=""), "", IF($H1650=$M$3, "", IF(OR(BA$7&lt;$AB1650, $AC1650&lt;BA$6),"", MAX(BA$10:BA1649)+1)))</f>
        <v/>
      </c>
      <c r="BB1650" s="5" t="str">
        <f>IF(OR($AB1650="", $AC1650=""), "", IF($H1650=$M$3, "", IF(OR(BB$7&lt;$AB1650, $AC1650&lt;BB$6),"", MAX(BB$10:BB1649)+1)))</f>
        <v/>
      </c>
      <c r="BC1650" s="5" t="str">
        <f>IF(OR($AB1650="", $AC1650=""), "", IF($H1650=$M$3, "", IF(OR(BC$7&lt;$AB1650, $AC1650&lt;BC$6),"", MAX(BC$10:BC1649)+1)))</f>
        <v/>
      </c>
      <c r="BD1650" s="5" t="str">
        <f>IF(OR($AB1650="", $AC1650=""), "", IF($H1650=$M$3, "", IF(OR(BD$7&lt;$AB1650, $AC1650&lt;BD$6),"", MAX(BD$10:BD1649)+1)))</f>
        <v/>
      </c>
      <c r="BE1650" s="5" t="str">
        <f>IF(OR($AB1650="", $AC1650=""), "", IF($H1650=$M$3, "", IF(OR(BE$7&lt;$AB1650, $AC1650&lt;BE$6),"", MAX(BE$10:BE1649)+1)))</f>
        <v/>
      </c>
      <c r="BF1650" s="5" t="str">
        <f>IF(OR($AB1650="", $AC1650=""), "", IF($H1650=$M$3, "", IF(OR(BF$7&lt;$AB1650, $AC1650&lt;BF$6),"", MAX(BF$10:BF1649)+1)))</f>
        <v/>
      </c>
      <c r="BG1650" s="5" t="str">
        <f>IF(OR($AB1650="", $AC1650=""), "", IF($H1650=$M$3, "", IF(OR(BG$7&lt;$AB1650, $AC1650&lt;BG$6),"", MAX(BG$10:BG1649)+1)))</f>
        <v/>
      </c>
      <c r="BH1650" s="5" t="str">
        <f>IF(OR($AB1650="", $AC1650=""), "", IF($H1650=$M$3, "", IF(OR(BH$7&lt;$AB1650, $AC1650&lt;BH$6),"", MAX(BH$10:BH1649)+1)))</f>
        <v/>
      </c>
      <c r="BI1650" s="5" t="str">
        <f>IF(OR($AB1650="", $AC1650=""), "", IF($H1650=$M$3, "", IF(OR(BI$7&lt;$AB1650, $AC1650&lt;BI$6),"", MAX(BI$10:BI1649)+1)))</f>
        <v/>
      </c>
      <c r="BK1650" s="5" t="str" cm="1">
        <f t="array" aca="1" ref="BK1650" ca="1">IFERROR(INDEX($AE1650:$BI1650, $BJ1650, MATCH($BK$9, $AE$9:$BI$9, 0)), "")</f>
        <v/>
      </c>
    </row>
    <row r="1651" spans="1:63" x14ac:dyDescent="0.25">
      <c r="A1651" s="2"/>
      <c r="B1651" s="254"/>
      <c r="C1651" s="255"/>
      <c r="D1651" s="256"/>
      <c r="E1651" s="257"/>
      <c r="F1651" s="257"/>
      <c r="G1651" s="258"/>
      <c r="H1651" s="259"/>
      <c r="I1651" s="16"/>
      <c r="J1651" s="5" t="str">
        <f t="shared" si="211"/>
        <v/>
      </c>
      <c r="K1651" s="2"/>
      <c r="O1651" s="5" t="str">
        <f t="shared" si="209"/>
        <v/>
      </c>
      <c r="Q1651" s="5" t="str">
        <f t="shared" si="212"/>
        <v/>
      </c>
      <c r="S1651" s="5" t="str">
        <f t="shared" si="210"/>
        <v/>
      </c>
      <c r="U1651" s="64" t="str">
        <f>IF($D1651="","", IF(COUNTIF('Intro &amp; Setup'!$AW$49:$AW$88, $D1651)&gt;0, "BH", TEXT($D1651, "ddd")))</f>
        <v/>
      </c>
      <c r="V1651" s="65" t="str">
        <f>IF($G1651="", "", IF(COUNTIF('Intro &amp; Setup'!$AW$49:$AW$88, $G1651)&gt;0, "BH", TEXT($G1651, "ddd")))</f>
        <v/>
      </c>
      <c r="W1651" s="64" t="str">
        <f t="shared" si="213"/>
        <v/>
      </c>
      <c r="X1651" s="65" t="str">
        <f t="shared" si="214"/>
        <v/>
      </c>
      <c r="Y1651" s="64" t="str">
        <f>IF(F1651="", "", IF(OR(F1651&lt;'Intro &amp; Setup'!$Z$20, F1651&gt;'Intro &amp; Setup'!$Z$22), "X", ""))</f>
        <v/>
      </c>
      <c r="Z1651" s="65" t="str">
        <f>IF(G1651="", "", IF(OR(G1651&lt;'Intro &amp; Setup'!$Z$20, G1651&gt;'Intro &amp; Setup'!$Z$22), "X", ""))</f>
        <v/>
      </c>
      <c r="AB1651" s="58" t="str">
        <f t="shared" si="215"/>
        <v/>
      </c>
      <c r="AC1651" s="59" t="str">
        <f t="shared" si="216"/>
        <v/>
      </c>
      <c r="AE1651" s="5" t="str">
        <f>IF(OR($AB1651="", $AC1651=""), "", IF($H1651=$M$3, "", IF(OR(AE$7&lt;$AB1651, $AC1651&lt;AE$6),"", MAX(AE$10:AE1650)+1)))</f>
        <v/>
      </c>
      <c r="AF1651" s="5" t="str">
        <f>IF(OR($AB1651="", $AC1651=""), "", IF($H1651=$M$3, "", IF(OR(AF$7&lt;$AB1651, $AC1651&lt;AF$6),"", MAX(AF$10:AF1650)+1)))</f>
        <v/>
      </c>
      <c r="AG1651" s="5" t="str">
        <f>IF(OR($AB1651="", $AC1651=""), "", IF($H1651=$M$3, "", IF(OR(AG$7&lt;$AB1651, $AC1651&lt;AG$6),"", MAX(AG$10:AG1650)+1)))</f>
        <v/>
      </c>
      <c r="AH1651" s="5" t="str">
        <f>IF(OR($AB1651="", $AC1651=""), "", IF($H1651=$M$3, "", IF(OR(AH$7&lt;$AB1651, $AC1651&lt;AH$6),"", MAX(AH$10:AH1650)+1)))</f>
        <v/>
      </c>
      <c r="AI1651" s="5" t="str">
        <f>IF(OR($AB1651="", $AC1651=""), "", IF($H1651=$M$3, "", IF(OR(AI$7&lt;$AB1651, $AC1651&lt;AI$6),"", MAX(AI$10:AI1650)+1)))</f>
        <v/>
      </c>
      <c r="AJ1651" s="5" t="str">
        <f>IF(OR($AB1651="", $AC1651=""), "", IF($H1651=$M$3, "", IF(OR(AJ$7&lt;$AB1651, $AC1651&lt;AJ$6),"", MAX(AJ$10:AJ1650)+1)))</f>
        <v/>
      </c>
      <c r="AK1651" s="5" t="str">
        <f>IF(OR($AB1651="", $AC1651=""), "", IF($H1651=$M$3, "", IF(OR(AK$7&lt;$AB1651, $AC1651&lt;AK$6),"", MAX(AK$10:AK1650)+1)))</f>
        <v/>
      </c>
      <c r="AL1651" s="5" t="str">
        <f>IF(OR($AB1651="", $AC1651=""), "", IF($H1651=$M$3, "", IF(OR(AL$7&lt;$AB1651, $AC1651&lt;AL$6),"", MAX(AL$10:AL1650)+1)))</f>
        <v/>
      </c>
      <c r="AM1651" s="5" t="str">
        <f>IF(OR($AB1651="", $AC1651=""), "", IF($H1651=$M$3, "", IF(OR(AM$7&lt;$AB1651, $AC1651&lt;AM$6),"", MAX(AM$10:AM1650)+1)))</f>
        <v/>
      </c>
      <c r="AN1651" s="5" t="str">
        <f>IF(OR($AB1651="", $AC1651=""), "", IF($H1651=$M$3, "", IF(OR(AN$7&lt;$AB1651, $AC1651&lt;AN$6),"", MAX(AN$10:AN1650)+1)))</f>
        <v/>
      </c>
      <c r="AO1651" s="5" t="str">
        <f>IF(OR($AB1651="", $AC1651=""), "", IF($H1651=$M$3, "", IF(OR(AO$7&lt;$AB1651, $AC1651&lt;AO$6),"", MAX(AO$10:AO1650)+1)))</f>
        <v/>
      </c>
      <c r="AP1651" s="5" t="str">
        <f>IF(OR($AB1651="", $AC1651=""), "", IF($H1651=$M$3, "", IF(OR(AP$7&lt;$AB1651, $AC1651&lt;AP$6),"", MAX(AP$10:AP1650)+1)))</f>
        <v/>
      </c>
      <c r="AQ1651" s="5" t="str">
        <f>IF(OR($AB1651="", $AC1651=""), "", IF($H1651=$M$3, "", IF(OR(AQ$7&lt;$AB1651, $AC1651&lt;AQ$6),"", MAX(AQ$10:AQ1650)+1)))</f>
        <v/>
      </c>
      <c r="AR1651" s="5" t="str">
        <f>IF(OR($AB1651="", $AC1651=""), "", IF($H1651=$M$3, "", IF(OR(AR$7&lt;$AB1651, $AC1651&lt;AR$6),"", MAX(AR$10:AR1650)+1)))</f>
        <v/>
      </c>
      <c r="AS1651" s="5" t="str">
        <f>IF(OR($AB1651="", $AC1651=""), "", IF($H1651=$M$3, "", IF(OR(AS$7&lt;$AB1651, $AC1651&lt;AS$6),"", MAX(AS$10:AS1650)+1)))</f>
        <v/>
      </c>
      <c r="AT1651" s="5" t="str">
        <f>IF(OR($AB1651="", $AC1651=""), "", IF($H1651=$M$3, "", IF(OR(AT$7&lt;$AB1651, $AC1651&lt;AT$6),"", MAX(AT$10:AT1650)+1)))</f>
        <v/>
      </c>
      <c r="AU1651" s="5" t="str">
        <f>IF(OR($AB1651="", $AC1651=""), "", IF($H1651=$M$3, "", IF(OR(AU$7&lt;$AB1651, $AC1651&lt;AU$6),"", MAX(AU$10:AU1650)+1)))</f>
        <v/>
      </c>
      <c r="AV1651" s="5" t="str">
        <f>IF(OR($AB1651="", $AC1651=""), "", IF($H1651=$M$3, "", IF(OR(AV$7&lt;$AB1651, $AC1651&lt;AV$6),"", MAX(AV$10:AV1650)+1)))</f>
        <v/>
      </c>
      <c r="AW1651" s="5" t="str">
        <f>IF(OR($AB1651="", $AC1651=""), "", IF($H1651=$M$3, "", IF(OR(AW$7&lt;$AB1651, $AC1651&lt;AW$6),"", MAX(AW$10:AW1650)+1)))</f>
        <v/>
      </c>
      <c r="AX1651" s="5" t="str">
        <f>IF(OR($AB1651="", $AC1651=""), "", IF($H1651=$M$3, "", IF(OR(AX$7&lt;$AB1651, $AC1651&lt;AX$6),"", MAX(AX$10:AX1650)+1)))</f>
        <v/>
      </c>
      <c r="AY1651" s="5" t="str">
        <f>IF(OR($AB1651="", $AC1651=""), "", IF($H1651=$M$3, "", IF(OR(AY$7&lt;$AB1651, $AC1651&lt;AY$6),"", MAX(AY$10:AY1650)+1)))</f>
        <v/>
      </c>
      <c r="AZ1651" s="5" t="str">
        <f>IF(OR($AB1651="", $AC1651=""), "", IF($H1651=$M$3, "", IF(OR(AZ$7&lt;$AB1651, $AC1651&lt;AZ$6),"", MAX(AZ$10:AZ1650)+1)))</f>
        <v/>
      </c>
      <c r="BA1651" s="5" t="str">
        <f>IF(OR($AB1651="", $AC1651=""), "", IF($H1651=$M$3, "", IF(OR(BA$7&lt;$AB1651, $AC1651&lt;BA$6),"", MAX(BA$10:BA1650)+1)))</f>
        <v/>
      </c>
      <c r="BB1651" s="5" t="str">
        <f>IF(OR($AB1651="", $AC1651=""), "", IF($H1651=$M$3, "", IF(OR(BB$7&lt;$AB1651, $AC1651&lt;BB$6),"", MAX(BB$10:BB1650)+1)))</f>
        <v/>
      </c>
      <c r="BC1651" s="5" t="str">
        <f>IF(OR($AB1651="", $AC1651=""), "", IF($H1651=$M$3, "", IF(OR(BC$7&lt;$AB1651, $AC1651&lt;BC$6),"", MAX(BC$10:BC1650)+1)))</f>
        <v/>
      </c>
      <c r="BD1651" s="5" t="str">
        <f>IF(OR($AB1651="", $AC1651=""), "", IF($H1651=$M$3, "", IF(OR(BD$7&lt;$AB1651, $AC1651&lt;BD$6),"", MAX(BD$10:BD1650)+1)))</f>
        <v/>
      </c>
      <c r="BE1651" s="5" t="str">
        <f>IF(OR($AB1651="", $AC1651=""), "", IF($H1651=$M$3, "", IF(OR(BE$7&lt;$AB1651, $AC1651&lt;BE$6),"", MAX(BE$10:BE1650)+1)))</f>
        <v/>
      </c>
      <c r="BF1651" s="5" t="str">
        <f>IF(OR($AB1651="", $AC1651=""), "", IF($H1651=$M$3, "", IF(OR(BF$7&lt;$AB1651, $AC1651&lt;BF$6),"", MAX(BF$10:BF1650)+1)))</f>
        <v/>
      </c>
      <c r="BG1651" s="5" t="str">
        <f>IF(OR($AB1651="", $AC1651=""), "", IF($H1651=$M$3, "", IF(OR(BG$7&lt;$AB1651, $AC1651&lt;BG$6),"", MAX(BG$10:BG1650)+1)))</f>
        <v/>
      </c>
      <c r="BH1651" s="5" t="str">
        <f>IF(OR($AB1651="", $AC1651=""), "", IF($H1651=$M$3, "", IF(OR(BH$7&lt;$AB1651, $AC1651&lt;BH$6),"", MAX(BH$10:BH1650)+1)))</f>
        <v/>
      </c>
      <c r="BI1651" s="5" t="str">
        <f>IF(OR($AB1651="", $AC1651=""), "", IF($H1651=$M$3, "", IF(OR(BI$7&lt;$AB1651, $AC1651&lt;BI$6),"", MAX(BI$10:BI1650)+1)))</f>
        <v/>
      </c>
      <c r="BK1651" s="5" t="str" cm="1">
        <f t="array" aca="1" ref="BK1651" ca="1">IFERROR(INDEX($AE1651:$BI1651, $BJ1651, MATCH($BK$9, $AE$9:$BI$9, 0)), "")</f>
        <v/>
      </c>
    </row>
    <row r="1652" spans="1:63" x14ac:dyDescent="0.25">
      <c r="A1652" s="2"/>
      <c r="B1652" s="254"/>
      <c r="C1652" s="255"/>
      <c r="D1652" s="256"/>
      <c r="E1652" s="257"/>
      <c r="F1652" s="257"/>
      <c r="G1652" s="258"/>
      <c r="H1652" s="259"/>
      <c r="I1652" s="16"/>
      <c r="J1652" s="5" t="str">
        <f t="shared" si="211"/>
        <v/>
      </c>
      <c r="K1652" s="2"/>
      <c r="O1652" s="5" t="str">
        <f t="shared" si="209"/>
        <v/>
      </c>
      <c r="Q1652" s="5" t="str">
        <f t="shared" si="212"/>
        <v/>
      </c>
      <c r="S1652" s="5" t="str">
        <f t="shared" si="210"/>
        <v/>
      </c>
      <c r="U1652" s="64" t="str">
        <f>IF($D1652="","", IF(COUNTIF('Intro &amp; Setup'!$AW$49:$AW$88, $D1652)&gt;0, "BH", TEXT($D1652, "ddd")))</f>
        <v/>
      </c>
      <c r="V1652" s="65" t="str">
        <f>IF($G1652="", "", IF(COUNTIF('Intro &amp; Setup'!$AW$49:$AW$88, $G1652)&gt;0, "BH", TEXT($G1652, "ddd")))</f>
        <v/>
      </c>
      <c r="W1652" s="64" t="str">
        <f t="shared" si="213"/>
        <v/>
      </c>
      <c r="X1652" s="65" t="str">
        <f t="shared" si="214"/>
        <v/>
      </c>
      <c r="Y1652" s="64" t="str">
        <f>IF(F1652="", "", IF(OR(F1652&lt;'Intro &amp; Setup'!$Z$20, F1652&gt;'Intro &amp; Setup'!$Z$22), "X", ""))</f>
        <v/>
      </c>
      <c r="Z1652" s="65" t="str">
        <f>IF(G1652="", "", IF(OR(G1652&lt;'Intro &amp; Setup'!$Z$20, G1652&gt;'Intro &amp; Setup'!$Z$22), "X", ""))</f>
        <v/>
      </c>
      <c r="AB1652" s="58" t="str">
        <f t="shared" si="215"/>
        <v/>
      </c>
      <c r="AC1652" s="59" t="str">
        <f t="shared" si="216"/>
        <v/>
      </c>
      <c r="AE1652" s="5" t="str">
        <f>IF(OR($AB1652="", $AC1652=""), "", IF($H1652=$M$3, "", IF(OR(AE$7&lt;$AB1652, $AC1652&lt;AE$6),"", MAX(AE$10:AE1651)+1)))</f>
        <v/>
      </c>
      <c r="AF1652" s="5" t="str">
        <f>IF(OR($AB1652="", $AC1652=""), "", IF($H1652=$M$3, "", IF(OR(AF$7&lt;$AB1652, $AC1652&lt;AF$6),"", MAX(AF$10:AF1651)+1)))</f>
        <v/>
      </c>
      <c r="AG1652" s="5" t="str">
        <f>IF(OR($AB1652="", $AC1652=""), "", IF($H1652=$M$3, "", IF(OR(AG$7&lt;$AB1652, $AC1652&lt;AG$6),"", MAX(AG$10:AG1651)+1)))</f>
        <v/>
      </c>
      <c r="AH1652" s="5" t="str">
        <f>IF(OR($AB1652="", $AC1652=""), "", IF($H1652=$M$3, "", IF(OR(AH$7&lt;$AB1652, $AC1652&lt;AH$6),"", MAX(AH$10:AH1651)+1)))</f>
        <v/>
      </c>
      <c r="AI1652" s="5" t="str">
        <f>IF(OR($AB1652="", $AC1652=""), "", IF($H1652=$M$3, "", IF(OR(AI$7&lt;$AB1652, $AC1652&lt;AI$6),"", MAX(AI$10:AI1651)+1)))</f>
        <v/>
      </c>
      <c r="AJ1652" s="5" t="str">
        <f>IF(OR($AB1652="", $AC1652=""), "", IF($H1652=$M$3, "", IF(OR(AJ$7&lt;$AB1652, $AC1652&lt;AJ$6),"", MAX(AJ$10:AJ1651)+1)))</f>
        <v/>
      </c>
      <c r="AK1652" s="5" t="str">
        <f>IF(OR($AB1652="", $AC1652=""), "", IF($H1652=$M$3, "", IF(OR(AK$7&lt;$AB1652, $AC1652&lt;AK$6),"", MAX(AK$10:AK1651)+1)))</f>
        <v/>
      </c>
      <c r="AL1652" s="5" t="str">
        <f>IF(OR($AB1652="", $AC1652=""), "", IF($H1652=$M$3, "", IF(OR(AL$7&lt;$AB1652, $AC1652&lt;AL$6),"", MAX(AL$10:AL1651)+1)))</f>
        <v/>
      </c>
      <c r="AM1652" s="5" t="str">
        <f>IF(OR($AB1652="", $AC1652=""), "", IF($H1652=$M$3, "", IF(OR(AM$7&lt;$AB1652, $AC1652&lt;AM$6),"", MAX(AM$10:AM1651)+1)))</f>
        <v/>
      </c>
      <c r="AN1652" s="5" t="str">
        <f>IF(OR($AB1652="", $AC1652=""), "", IF($H1652=$M$3, "", IF(OR(AN$7&lt;$AB1652, $AC1652&lt;AN$6),"", MAX(AN$10:AN1651)+1)))</f>
        <v/>
      </c>
      <c r="AO1652" s="5" t="str">
        <f>IF(OR($AB1652="", $AC1652=""), "", IF($H1652=$M$3, "", IF(OR(AO$7&lt;$AB1652, $AC1652&lt;AO$6),"", MAX(AO$10:AO1651)+1)))</f>
        <v/>
      </c>
      <c r="AP1652" s="5" t="str">
        <f>IF(OR($AB1652="", $AC1652=""), "", IF($H1652=$M$3, "", IF(OR(AP$7&lt;$AB1652, $AC1652&lt;AP$6),"", MAX(AP$10:AP1651)+1)))</f>
        <v/>
      </c>
      <c r="AQ1652" s="5" t="str">
        <f>IF(OR($AB1652="", $AC1652=""), "", IF($H1652=$M$3, "", IF(OR(AQ$7&lt;$AB1652, $AC1652&lt;AQ$6),"", MAX(AQ$10:AQ1651)+1)))</f>
        <v/>
      </c>
      <c r="AR1652" s="5" t="str">
        <f>IF(OR($AB1652="", $AC1652=""), "", IF($H1652=$M$3, "", IF(OR(AR$7&lt;$AB1652, $AC1652&lt;AR$6),"", MAX(AR$10:AR1651)+1)))</f>
        <v/>
      </c>
      <c r="AS1652" s="5" t="str">
        <f>IF(OR($AB1652="", $AC1652=""), "", IF($H1652=$M$3, "", IF(OR(AS$7&lt;$AB1652, $AC1652&lt;AS$6),"", MAX(AS$10:AS1651)+1)))</f>
        <v/>
      </c>
      <c r="AT1652" s="5" t="str">
        <f>IF(OR($AB1652="", $AC1652=""), "", IF($H1652=$M$3, "", IF(OR(AT$7&lt;$AB1652, $AC1652&lt;AT$6),"", MAX(AT$10:AT1651)+1)))</f>
        <v/>
      </c>
      <c r="AU1652" s="5" t="str">
        <f>IF(OR($AB1652="", $AC1652=""), "", IF($H1652=$M$3, "", IF(OR(AU$7&lt;$AB1652, $AC1652&lt;AU$6),"", MAX(AU$10:AU1651)+1)))</f>
        <v/>
      </c>
      <c r="AV1652" s="5" t="str">
        <f>IF(OR($AB1652="", $AC1652=""), "", IF($H1652=$M$3, "", IF(OR(AV$7&lt;$AB1652, $AC1652&lt;AV$6),"", MAX(AV$10:AV1651)+1)))</f>
        <v/>
      </c>
      <c r="AW1652" s="5" t="str">
        <f>IF(OR($AB1652="", $AC1652=""), "", IF($H1652=$M$3, "", IF(OR(AW$7&lt;$AB1652, $AC1652&lt;AW$6),"", MAX(AW$10:AW1651)+1)))</f>
        <v/>
      </c>
      <c r="AX1652" s="5" t="str">
        <f>IF(OR($AB1652="", $AC1652=""), "", IF($H1652=$M$3, "", IF(OR(AX$7&lt;$AB1652, $AC1652&lt;AX$6),"", MAX(AX$10:AX1651)+1)))</f>
        <v/>
      </c>
      <c r="AY1652" s="5" t="str">
        <f>IF(OR($AB1652="", $AC1652=""), "", IF($H1652=$M$3, "", IF(OR(AY$7&lt;$AB1652, $AC1652&lt;AY$6),"", MAX(AY$10:AY1651)+1)))</f>
        <v/>
      </c>
      <c r="AZ1652" s="5" t="str">
        <f>IF(OR($AB1652="", $AC1652=""), "", IF($H1652=$M$3, "", IF(OR(AZ$7&lt;$AB1652, $AC1652&lt;AZ$6),"", MAX(AZ$10:AZ1651)+1)))</f>
        <v/>
      </c>
      <c r="BA1652" s="5" t="str">
        <f>IF(OR($AB1652="", $AC1652=""), "", IF($H1652=$M$3, "", IF(OR(BA$7&lt;$AB1652, $AC1652&lt;BA$6),"", MAX(BA$10:BA1651)+1)))</f>
        <v/>
      </c>
      <c r="BB1652" s="5" t="str">
        <f>IF(OR($AB1652="", $AC1652=""), "", IF($H1652=$M$3, "", IF(OR(BB$7&lt;$AB1652, $AC1652&lt;BB$6),"", MAX(BB$10:BB1651)+1)))</f>
        <v/>
      </c>
      <c r="BC1652" s="5" t="str">
        <f>IF(OR($AB1652="", $AC1652=""), "", IF($H1652=$M$3, "", IF(OR(BC$7&lt;$AB1652, $AC1652&lt;BC$6),"", MAX(BC$10:BC1651)+1)))</f>
        <v/>
      </c>
      <c r="BD1652" s="5" t="str">
        <f>IF(OR($AB1652="", $AC1652=""), "", IF($H1652=$M$3, "", IF(OR(BD$7&lt;$AB1652, $AC1652&lt;BD$6),"", MAX(BD$10:BD1651)+1)))</f>
        <v/>
      </c>
      <c r="BE1652" s="5" t="str">
        <f>IF(OR($AB1652="", $AC1652=""), "", IF($H1652=$M$3, "", IF(OR(BE$7&lt;$AB1652, $AC1652&lt;BE$6),"", MAX(BE$10:BE1651)+1)))</f>
        <v/>
      </c>
      <c r="BF1652" s="5" t="str">
        <f>IF(OR($AB1652="", $AC1652=""), "", IF($H1652=$M$3, "", IF(OR(BF$7&lt;$AB1652, $AC1652&lt;BF$6),"", MAX(BF$10:BF1651)+1)))</f>
        <v/>
      </c>
      <c r="BG1652" s="5" t="str">
        <f>IF(OR($AB1652="", $AC1652=""), "", IF($H1652=$M$3, "", IF(OR(BG$7&lt;$AB1652, $AC1652&lt;BG$6),"", MAX(BG$10:BG1651)+1)))</f>
        <v/>
      </c>
      <c r="BH1652" s="5" t="str">
        <f>IF(OR($AB1652="", $AC1652=""), "", IF($H1652=$M$3, "", IF(OR(BH$7&lt;$AB1652, $AC1652&lt;BH$6),"", MAX(BH$10:BH1651)+1)))</f>
        <v/>
      </c>
      <c r="BI1652" s="5" t="str">
        <f>IF(OR($AB1652="", $AC1652=""), "", IF($H1652=$M$3, "", IF(OR(BI$7&lt;$AB1652, $AC1652&lt;BI$6),"", MAX(BI$10:BI1651)+1)))</f>
        <v/>
      </c>
      <c r="BK1652" s="5" t="str" cm="1">
        <f t="array" aca="1" ref="BK1652" ca="1">IFERROR(INDEX($AE1652:$BI1652, $BJ1652, MATCH($BK$9, $AE$9:$BI$9, 0)), "")</f>
        <v/>
      </c>
    </row>
    <row r="1653" spans="1:63" x14ac:dyDescent="0.25">
      <c r="A1653" s="2"/>
      <c r="B1653" s="254"/>
      <c r="C1653" s="255"/>
      <c r="D1653" s="256"/>
      <c r="E1653" s="257"/>
      <c r="F1653" s="257"/>
      <c r="G1653" s="258"/>
      <c r="H1653" s="259"/>
      <c r="I1653" s="16"/>
      <c r="J1653" s="5" t="str">
        <f t="shared" si="211"/>
        <v/>
      </c>
      <c r="K1653" s="2"/>
      <c r="O1653" s="5" t="str">
        <f t="shared" si="209"/>
        <v/>
      </c>
      <c r="Q1653" s="5" t="str">
        <f t="shared" si="212"/>
        <v/>
      </c>
      <c r="S1653" s="5" t="str">
        <f t="shared" si="210"/>
        <v/>
      </c>
      <c r="U1653" s="64" t="str">
        <f>IF($D1653="","", IF(COUNTIF('Intro &amp; Setup'!$AW$49:$AW$88, $D1653)&gt;0, "BH", TEXT($D1653, "ddd")))</f>
        <v/>
      </c>
      <c r="V1653" s="65" t="str">
        <f>IF($G1653="", "", IF(COUNTIF('Intro &amp; Setup'!$AW$49:$AW$88, $G1653)&gt;0, "BH", TEXT($G1653, "ddd")))</f>
        <v/>
      </c>
      <c r="W1653" s="64" t="str">
        <f t="shared" si="213"/>
        <v/>
      </c>
      <c r="X1653" s="65" t="str">
        <f t="shared" si="214"/>
        <v/>
      </c>
      <c r="Y1653" s="64" t="str">
        <f>IF(F1653="", "", IF(OR(F1653&lt;'Intro &amp; Setup'!$Z$20, F1653&gt;'Intro &amp; Setup'!$Z$22), "X", ""))</f>
        <v/>
      </c>
      <c r="Z1653" s="65" t="str">
        <f>IF(G1653="", "", IF(OR(G1653&lt;'Intro &amp; Setup'!$Z$20, G1653&gt;'Intro &amp; Setup'!$Z$22), "X", ""))</f>
        <v/>
      </c>
      <c r="AB1653" s="58" t="str">
        <f t="shared" si="215"/>
        <v/>
      </c>
      <c r="AC1653" s="59" t="str">
        <f t="shared" si="216"/>
        <v/>
      </c>
      <c r="AE1653" s="5" t="str">
        <f>IF(OR($AB1653="", $AC1653=""), "", IF($H1653=$M$3, "", IF(OR(AE$7&lt;$AB1653, $AC1653&lt;AE$6),"", MAX(AE$10:AE1652)+1)))</f>
        <v/>
      </c>
      <c r="AF1653" s="5" t="str">
        <f>IF(OR($AB1653="", $AC1653=""), "", IF($H1653=$M$3, "", IF(OR(AF$7&lt;$AB1653, $AC1653&lt;AF$6),"", MAX(AF$10:AF1652)+1)))</f>
        <v/>
      </c>
      <c r="AG1653" s="5" t="str">
        <f>IF(OR($AB1653="", $AC1653=""), "", IF($H1653=$M$3, "", IF(OR(AG$7&lt;$AB1653, $AC1653&lt;AG$6),"", MAX(AG$10:AG1652)+1)))</f>
        <v/>
      </c>
      <c r="AH1653" s="5" t="str">
        <f>IF(OR($AB1653="", $AC1653=""), "", IF($H1653=$M$3, "", IF(OR(AH$7&lt;$AB1653, $AC1653&lt;AH$6),"", MAX(AH$10:AH1652)+1)))</f>
        <v/>
      </c>
      <c r="AI1653" s="5" t="str">
        <f>IF(OR($AB1653="", $AC1653=""), "", IF($H1653=$M$3, "", IF(OR(AI$7&lt;$AB1653, $AC1653&lt;AI$6),"", MAX(AI$10:AI1652)+1)))</f>
        <v/>
      </c>
      <c r="AJ1653" s="5" t="str">
        <f>IF(OR($AB1653="", $AC1653=""), "", IF($H1653=$M$3, "", IF(OR(AJ$7&lt;$AB1653, $AC1653&lt;AJ$6),"", MAX(AJ$10:AJ1652)+1)))</f>
        <v/>
      </c>
      <c r="AK1653" s="5" t="str">
        <f>IF(OR($AB1653="", $AC1653=""), "", IF($H1653=$M$3, "", IF(OR(AK$7&lt;$AB1653, $AC1653&lt;AK$6),"", MAX(AK$10:AK1652)+1)))</f>
        <v/>
      </c>
      <c r="AL1653" s="5" t="str">
        <f>IF(OR($AB1653="", $AC1653=""), "", IF($H1653=$M$3, "", IF(OR(AL$7&lt;$AB1653, $AC1653&lt;AL$6),"", MAX(AL$10:AL1652)+1)))</f>
        <v/>
      </c>
      <c r="AM1653" s="5" t="str">
        <f>IF(OR($AB1653="", $AC1653=""), "", IF($H1653=$M$3, "", IF(OR(AM$7&lt;$AB1653, $AC1653&lt;AM$6),"", MAX(AM$10:AM1652)+1)))</f>
        <v/>
      </c>
      <c r="AN1653" s="5" t="str">
        <f>IF(OR($AB1653="", $AC1653=""), "", IF($H1653=$M$3, "", IF(OR(AN$7&lt;$AB1653, $AC1653&lt;AN$6),"", MAX(AN$10:AN1652)+1)))</f>
        <v/>
      </c>
      <c r="AO1653" s="5" t="str">
        <f>IF(OR($AB1653="", $AC1653=""), "", IF($H1653=$M$3, "", IF(OR(AO$7&lt;$AB1653, $AC1653&lt;AO$6),"", MAX(AO$10:AO1652)+1)))</f>
        <v/>
      </c>
      <c r="AP1653" s="5" t="str">
        <f>IF(OR($AB1653="", $AC1653=""), "", IF($H1653=$M$3, "", IF(OR(AP$7&lt;$AB1653, $AC1653&lt;AP$6),"", MAX(AP$10:AP1652)+1)))</f>
        <v/>
      </c>
      <c r="AQ1653" s="5" t="str">
        <f>IF(OR($AB1653="", $AC1653=""), "", IF($H1653=$M$3, "", IF(OR(AQ$7&lt;$AB1653, $AC1653&lt;AQ$6),"", MAX(AQ$10:AQ1652)+1)))</f>
        <v/>
      </c>
      <c r="AR1653" s="5" t="str">
        <f>IF(OR($AB1653="", $AC1653=""), "", IF($H1653=$M$3, "", IF(OR(AR$7&lt;$AB1653, $AC1653&lt;AR$6),"", MAX(AR$10:AR1652)+1)))</f>
        <v/>
      </c>
      <c r="AS1653" s="5" t="str">
        <f>IF(OR($AB1653="", $AC1653=""), "", IF($H1653=$M$3, "", IF(OR(AS$7&lt;$AB1653, $AC1653&lt;AS$6),"", MAX(AS$10:AS1652)+1)))</f>
        <v/>
      </c>
      <c r="AT1653" s="5" t="str">
        <f>IF(OR($AB1653="", $AC1653=""), "", IF($H1653=$M$3, "", IF(OR(AT$7&lt;$AB1653, $AC1653&lt;AT$6),"", MAX(AT$10:AT1652)+1)))</f>
        <v/>
      </c>
      <c r="AU1653" s="5" t="str">
        <f>IF(OR($AB1653="", $AC1653=""), "", IF($H1653=$M$3, "", IF(OR(AU$7&lt;$AB1653, $AC1653&lt;AU$6),"", MAX(AU$10:AU1652)+1)))</f>
        <v/>
      </c>
      <c r="AV1653" s="5" t="str">
        <f>IF(OR($AB1653="", $AC1653=""), "", IF($H1653=$M$3, "", IF(OR(AV$7&lt;$AB1653, $AC1653&lt;AV$6),"", MAX(AV$10:AV1652)+1)))</f>
        <v/>
      </c>
      <c r="AW1653" s="5" t="str">
        <f>IF(OR($AB1653="", $AC1653=""), "", IF($H1653=$M$3, "", IF(OR(AW$7&lt;$AB1653, $AC1653&lt;AW$6),"", MAX(AW$10:AW1652)+1)))</f>
        <v/>
      </c>
      <c r="AX1653" s="5" t="str">
        <f>IF(OR($AB1653="", $AC1653=""), "", IF($H1653=$M$3, "", IF(OR(AX$7&lt;$AB1653, $AC1653&lt;AX$6),"", MAX(AX$10:AX1652)+1)))</f>
        <v/>
      </c>
      <c r="AY1653" s="5" t="str">
        <f>IF(OR($AB1653="", $AC1653=""), "", IF($H1653=$M$3, "", IF(OR(AY$7&lt;$AB1653, $AC1653&lt;AY$6),"", MAX(AY$10:AY1652)+1)))</f>
        <v/>
      </c>
      <c r="AZ1653" s="5" t="str">
        <f>IF(OR($AB1653="", $AC1653=""), "", IF($H1653=$M$3, "", IF(OR(AZ$7&lt;$AB1653, $AC1653&lt;AZ$6),"", MAX(AZ$10:AZ1652)+1)))</f>
        <v/>
      </c>
      <c r="BA1653" s="5" t="str">
        <f>IF(OR($AB1653="", $AC1653=""), "", IF($H1653=$M$3, "", IF(OR(BA$7&lt;$AB1653, $AC1653&lt;BA$6),"", MAX(BA$10:BA1652)+1)))</f>
        <v/>
      </c>
      <c r="BB1653" s="5" t="str">
        <f>IF(OR($AB1653="", $AC1653=""), "", IF($H1653=$M$3, "", IF(OR(BB$7&lt;$AB1653, $AC1653&lt;BB$6),"", MAX(BB$10:BB1652)+1)))</f>
        <v/>
      </c>
      <c r="BC1653" s="5" t="str">
        <f>IF(OR($AB1653="", $AC1653=""), "", IF($H1653=$M$3, "", IF(OR(BC$7&lt;$AB1653, $AC1653&lt;BC$6),"", MAX(BC$10:BC1652)+1)))</f>
        <v/>
      </c>
      <c r="BD1653" s="5" t="str">
        <f>IF(OR($AB1653="", $AC1653=""), "", IF($H1653=$M$3, "", IF(OR(BD$7&lt;$AB1653, $AC1653&lt;BD$6),"", MAX(BD$10:BD1652)+1)))</f>
        <v/>
      </c>
      <c r="BE1653" s="5" t="str">
        <f>IF(OR($AB1653="", $AC1653=""), "", IF($H1653=$M$3, "", IF(OR(BE$7&lt;$AB1653, $AC1653&lt;BE$6),"", MAX(BE$10:BE1652)+1)))</f>
        <v/>
      </c>
      <c r="BF1653" s="5" t="str">
        <f>IF(OR($AB1653="", $AC1653=""), "", IF($H1653=$M$3, "", IF(OR(BF$7&lt;$AB1653, $AC1653&lt;BF$6),"", MAX(BF$10:BF1652)+1)))</f>
        <v/>
      </c>
      <c r="BG1653" s="5" t="str">
        <f>IF(OR($AB1653="", $AC1653=""), "", IF($H1653=$M$3, "", IF(OR(BG$7&lt;$AB1653, $AC1653&lt;BG$6),"", MAX(BG$10:BG1652)+1)))</f>
        <v/>
      </c>
      <c r="BH1653" s="5" t="str">
        <f>IF(OR($AB1653="", $AC1653=""), "", IF($H1653=$M$3, "", IF(OR(BH$7&lt;$AB1653, $AC1653&lt;BH$6),"", MAX(BH$10:BH1652)+1)))</f>
        <v/>
      </c>
      <c r="BI1653" s="5" t="str">
        <f>IF(OR($AB1653="", $AC1653=""), "", IF($H1653=$M$3, "", IF(OR(BI$7&lt;$AB1653, $AC1653&lt;BI$6),"", MAX(BI$10:BI1652)+1)))</f>
        <v/>
      </c>
      <c r="BK1653" s="5" t="str" cm="1">
        <f t="array" aca="1" ref="BK1653" ca="1">IFERROR(INDEX($AE1653:$BI1653, $BJ1653, MATCH($BK$9, $AE$9:$BI$9, 0)), "")</f>
        <v/>
      </c>
    </row>
    <row r="1654" spans="1:63" x14ac:dyDescent="0.25">
      <c r="A1654" s="2"/>
      <c r="B1654" s="254"/>
      <c r="C1654" s="255"/>
      <c r="D1654" s="256"/>
      <c r="E1654" s="257"/>
      <c r="F1654" s="257"/>
      <c r="G1654" s="258"/>
      <c r="H1654" s="259"/>
      <c r="I1654" s="16"/>
      <c r="J1654" s="5" t="str">
        <f t="shared" si="211"/>
        <v/>
      </c>
      <c r="K1654" s="2"/>
      <c r="O1654" s="5" t="str">
        <f t="shared" si="209"/>
        <v/>
      </c>
      <c r="Q1654" s="5" t="str">
        <f t="shared" si="212"/>
        <v/>
      </c>
      <c r="S1654" s="5" t="str">
        <f t="shared" si="210"/>
        <v/>
      </c>
      <c r="U1654" s="64" t="str">
        <f>IF($D1654="","", IF(COUNTIF('Intro &amp; Setup'!$AW$49:$AW$88, $D1654)&gt;0, "BH", TEXT($D1654, "ddd")))</f>
        <v/>
      </c>
      <c r="V1654" s="65" t="str">
        <f>IF($G1654="", "", IF(COUNTIF('Intro &amp; Setup'!$AW$49:$AW$88, $G1654)&gt;0, "BH", TEXT($G1654, "ddd")))</f>
        <v/>
      </c>
      <c r="W1654" s="64" t="str">
        <f t="shared" si="213"/>
        <v/>
      </c>
      <c r="X1654" s="65" t="str">
        <f t="shared" si="214"/>
        <v/>
      </c>
      <c r="Y1654" s="64" t="str">
        <f>IF(F1654="", "", IF(OR(F1654&lt;'Intro &amp; Setup'!$Z$20, F1654&gt;'Intro &amp; Setup'!$Z$22), "X", ""))</f>
        <v/>
      </c>
      <c r="Z1654" s="65" t="str">
        <f>IF(G1654="", "", IF(OR(G1654&lt;'Intro &amp; Setup'!$Z$20, G1654&gt;'Intro &amp; Setup'!$Z$22), "X", ""))</f>
        <v/>
      </c>
      <c r="AB1654" s="58" t="str">
        <f t="shared" si="215"/>
        <v/>
      </c>
      <c r="AC1654" s="59" t="str">
        <f t="shared" si="216"/>
        <v/>
      </c>
      <c r="AE1654" s="5" t="str">
        <f>IF(OR($AB1654="", $AC1654=""), "", IF($H1654=$M$3, "", IF(OR(AE$7&lt;$AB1654, $AC1654&lt;AE$6),"", MAX(AE$10:AE1653)+1)))</f>
        <v/>
      </c>
      <c r="AF1654" s="5" t="str">
        <f>IF(OR($AB1654="", $AC1654=""), "", IF($H1654=$M$3, "", IF(OR(AF$7&lt;$AB1654, $AC1654&lt;AF$6),"", MAX(AF$10:AF1653)+1)))</f>
        <v/>
      </c>
      <c r="AG1654" s="5" t="str">
        <f>IF(OR($AB1654="", $AC1654=""), "", IF($H1654=$M$3, "", IF(OR(AG$7&lt;$AB1654, $AC1654&lt;AG$6),"", MAX(AG$10:AG1653)+1)))</f>
        <v/>
      </c>
      <c r="AH1654" s="5" t="str">
        <f>IF(OR($AB1654="", $AC1654=""), "", IF($H1654=$M$3, "", IF(OR(AH$7&lt;$AB1654, $AC1654&lt;AH$6),"", MAX(AH$10:AH1653)+1)))</f>
        <v/>
      </c>
      <c r="AI1654" s="5" t="str">
        <f>IF(OR($AB1654="", $AC1654=""), "", IF($H1654=$M$3, "", IF(OR(AI$7&lt;$AB1654, $AC1654&lt;AI$6),"", MAX(AI$10:AI1653)+1)))</f>
        <v/>
      </c>
      <c r="AJ1654" s="5" t="str">
        <f>IF(OR($AB1654="", $AC1654=""), "", IF($H1654=$M$3, "", IF(OR(AJ$7&lt;$AB1654, $AC1654&lt;AJ$6),"", MAX(AJ$10:AJ1653)+1)))</f>
        <v/>
      </c>
      <c r="AK1654" s="5" t="str">
        <f>IF(OR($AB1654="", $AC1654=""), "", IF($H1654=$M$3, "", IF(OR(AK$7&lt;$AB1654, $AC1654&lt;AK$6),"", MAX(AK$10:AK1653)+1)))</f>
        <v/>
      </c>
      <c r="AL1654" s="5" t="str">
        <f>IF(OR($AB1654="", $AC1654=""), "", IF($H1654=$M$3, "", IF(OR(AL$7&lt;$AB1654, $AC1654&lt;AL$6),"", MAX(AL$10:AL1653)+1)))</f>
        <v/>
      </c>
      <c r="AM1654" s="5" t="str">
        <f>IF(OR($AB1654="", $AC1654=""), "", IF($H1654=$M$3, "", IF(OR(AM$7&lt;$AB1654, $AC1654&lt;AM$6),"", MAX(AM$10:AM1653)+1)))</f>
        <v/>
      </c>
      <c r="AN1654" s="5" t="str">
        <f>IF(OR($AB1654="", $AC1654=""), "", IF($H1654=$M$3, "", IF(OR(AN$7&lt;$AB1654, $AC1654&lt;AN$6),"", MAX(AN$10:AN1653)+1)))</f>
        <v/>
      </c>
      <c r="AO1654" s="5" t="str">
        <f>IF(OR($AB1654="", $AC1654=""), "", IF($H1654=$M$3, "", IF(OR(AO$7&lt;$AB1654, $AC1654&lt;AO$6),"", MAX(AO$10:AO1653)+1)))</f>
        <v/>
      </c>
      <c r="AP1654" s="5" t="str">
        <f>IF(OR($AB1654="", $AC1654=""), "", IF($H1654=$M$3, "", IF(OR(AP$7&lt;$AB1654, $AC1654&lt;AP$6),"", MAX(AP$10:AP1653)+1)))</f>
        <v/>
      </c>
      <c r="AQ1654" s="5" t="str">
        <f>IF(OR($AB1654="", $AC1654=""), "", IF($H1654=$M$3, "", IF(OR(AQ$7&lt;$AB1654, $AC1654&lt;AQ$6),"", MAX(AQ$10:AQ1653)+1)))</f>
        <v/>
      </c>
      <c r="AR1654" s="5" t="str">
        <f>IF(OR($AB1654="", $AC1654=""), "", IF($H1654=$M$3, "", IF(OR(AR$7&lt;$AB1654, $AC1654&lt;AR$6),"", MAX(AR$10:AR1653)+1)))</f>
        <v/>
      </c>
      <c r="AS1654" s="5" t="str">
        <f>IF(OR($AB1654="", $AC1654=""), "", IF($H1654=$M$3, "", IF(OR(AS$7&lt;$AB1654, $AC1654&lt;AS$6),"", MAX(AS$10:AS1653)+1)))</f>
        <v/>
      </c>
      <c r="AT1654" s="5" t="str">
        <f>IF(OR($AB1654="", $AC1654=""), "", IF($H1654=$M$3, "", IF(OR(AT$7&lt;$AB1654, $AC1654&lt;AT$6),"", MAX(AT$10:AT1653)+1)))</f>
        <v/>
      </c>
      <c r="AU1654" s="5" t="str">
        <f>IF(OR($AB1654="", $AC1654=""), "", IF($H1654=$M$3, "", IF(OR(AU$7&lt;$AB1654, $AC1654&lt;AU$6),"", MAX(AU$10:AU1653)+1)))</f>
        <v/>
      </c>
      <c r="AV1654" s="5" t="str">
        <f>IF(OR($AB1654="", $AC1654=""), "", IF($H1654=$M$3, "", IF(OR(AV$7&lt;$AB1654, $AC1654&lt;AV$6),"", MAX(AV$10:AV1653)+1)))</f>
        <v/>
      </c>
      <c r="AW1654" s="5" t="str">
        <f>IF(OR($AB1654="", $AC1654=""), "", IF($H1654=$M$3, "", IF(OR(AW$7&lt;$AB1654, $AC1654&lt;AW$6),"", MAX(AW$10:AW1653)+1)))</f>
        <v/>
      </c>
      <c r="AX1654" s="5" t="str">
        <f>IF(OR($AB1654="", $AC1654=""), "", IF($H1654=$M$3, "", IF(OR(AX$7&lt;$AB1654, $AC1654&lt;AX$6),"", MAX(AX$10:AX1653)+1)))</f>
        <v/>
      </c>
      <c r="AY1654" s="5" t="str">
        <f>IF(OR($AB1654="", $AC1654=""), "", IF($H1654=$M$3, "", IF(OR(AY$7&lt;$AB1654, $AC1654&lt;AY$6),"", MAX(AY$10:AY1653)+1)))</f>
        <v/>
      </c>
      <c r="AZ1654" s="5" t="str">
        <f>IF(OR($AB1654="", $AC1654=""), "", IF($H1654=$M$3, "", IF(OR(AZ$7&lt;$AB1654, $AC1654&lt;AZ$6),"", MAX(AZ$10:AZ1653)+1)))</f>
        <v/>
      </c>
      <c r="BA1654" s="5" t="str">
        <f>IF(OR($AB1654="", $AC1654=""), "", IF($H1654=$M$3, "", IF(OR(BA$7&lt;$AB1654, $AC1654&lt;BA$6),"", MAX(BA$10:BA1653)+1)))</f>
        <v/>
      </c>
      <c r="BB1654" s="5" t="str">
        <f>IF(OR($AB1654="", $AC1654=""), "", IF($H1654=$M$3, "", IF(OR(BB$7&lt;$AB1654, $AC1654&lt;BB$6),"", MAX(BB$10:BB1653)+1)))</f>
        <v/>
      </c>
      <c r="BC1654" s="5" t="str">
        <f>IF(OR($AB1654="", $AC1654=""), "", IF($H1654=$M$3, "", IF(OR(BC$7&lt;$AB1654, $AC1654&lt;BC$6),"", MAX(BC$10:BC1653)+1)))</f>
        <v/>
      </c>
      <c r="BD1654" s="5" t="str">
        <f>IF(OR($AB1654="", $AC1654=""), "", IF($H1654=$M$3, "", IF(OR(BD$7&lt;$AB1654, $AC1654&lt;BD$6),"", MAX(BD$10:BD1653)+1)))</f>
        <v/>
      </c>
      <c r="BE1654" s="5" t="str">
        <f>IF(OR($AB1654="", $AC1654=""), "", IF($H1654=$M$3, "", IF(OR(BE$7&lt;$AB1654, $AC1654&lt;BE$6),"", MAX(BE$10:BE1653)+1)))</f>
        <v/>
      </c>
      <c r="BF1654" s="5" t="str">
        <f>IF(OR($AB1654="", $AC1654=""), "", IF($H1654=$M$3, "", IF(OR(BF$7&lt;$AB1654, $AC1654&lt;BF$6),"", MAX(BF$10:BF1653)+1)))</f>
        <v/>
      </c>
      <c r="BG1654" s="5" t="str">
        <f>IF(OR($AB1654="", $AC1654=""), "", IF($H1654=$M$3, "", IF(OR(BG$7&lt;$AB1654, $AC1654&lt;BG$6),"", MAX(BG$10:BG1653)+1)))</f>
        <v/>
      </c>
      <c r="BH1654" s="5" t="str">
        <f>IF(OR($AB1654="", $AC1654=""), "", IF($H1654=$M$3, "", IF(OR(BH$7&lt;$AB1654, $AC1654&lt;BH$6),"", MAX(BH$10:BH1653)+1)))</f>
        <v/>
      </c>
      <c r="BI1654" s="5" t="str">
        <f>IF(OR($AB1654="", $AC1654=""), "", IF($H1654=$M$3, "", IF(OR(BI$7&lt;$AB1654, $AC1654&lt;BI$6),"", MAX(BI$10:BI1653)+1)))</f>
        <v/>
      </c>
      <c r="BK1654" s="5" t="str" cm="1">
        <f t="array" aca="1" ref="BK1654" ca="1">IFERROR(INDEX($AE1654:$BI1654, $BJ1654, MATCH($BK$9, $AE$9:$BI$9, 0)), "")</f>
        <v/>
      </c>
    </row>
    <row r="1655" spans="1:63" x14ac:dyDescent="0.25">
      <c r="A1655" s="2"/>
      <c r="B1655" s="254"/>
      <c r="C1655" s="255"/>
      <c r="D1655" s="256"/>
      <c r="E1655" s="257"/>
      <c r="F1655" s="257"/>
      <c r="G1655" s="258"/>
      <c r="H1655" s="259"/>
      <c r="I1655" s="16"/>
      <c r="J1655" s="5" t="str">
        <f t="shared" si="211"/>
        <v/>
      </c>
      <c r="K1655" s="2"/>
      <c r="O1655" s="5" t="str">
        <f t="shared" si="209"/>
        <v/>
      </c>
      <c r="Q1655" s="5" t="str">
        <f t="shared" si="212"/>
        <v/>
      </c>
      <c r="S1655" s="5" t="str">
        <f t="shared" si="210"/>
        <v/>
      </c>
      <c r="U1655" s="64" t="str">
        <f>IF($D1655="","", IF(COUNTIF('Intro &amp; Setup'!$AW$49:$AW$88, $D1655)&gt;0, "BH", TEXT($D1655, "ddd")))</f>
        <v/>
      </c>
      <c r="V1655" s="65" t="str">
        <f>IF($G1655="", "", IF(COUNTIF('Intro &amp; Setup'!$AW$49:$AW$88, $G1655)&gt;0, "BH", TEXT($G1655, "ddd")))</f>
        <v/>
      </c>
      <c r="W1655" s="64" t="str">
        <f t="shared" si="213"/>
        <v/>
      </c>
      <c r="X1655" s="65" t="str">
        <f t="shared" si="214"/>
        <v/>
      </c>
      <c r="Y1655" s="64" t="str">
        <f>IF(F1655="", "", IF(OR(F1655&lt;'Intro &amp; Setup'!$Z$20, F1655&gt;'Intro &amp; Setup'!$Z$22), "X", ""))</f>
        <v/>
      </c>
      <c r="Z1655" s="65" t="str">
        <f>IF(G1655="", "", IF(OR(G1655&lt;'Intro &amp; Setup'!$Z$20, G1655&gt;'Intro &amp; Setup'!$Z$22), "X", ""))</f>
        <v/>
      </c>
      <c r="AB1655" s="58" t="str">
        <f t="shared" si="215"/>
        <v/>
      </c>
      <c r="AC1655" s="59" t="str">
        <f t="shared" si="216"/>
        <v/>
      </c>
      <c r="AE1655" s="5" t="str">
        <f>IF(OR($AB1655="", $AC1655=""), "", IF($H1655=$M$3, "", IF(OR(AE$7&lt;$AB1655, $AC1655&lt;AE$6),"", MAX(AE$10:AE1654)+1)))</f>
        <v/>
      </c>
      <c r="AF1655" s="5" t="str">
        <f>IF(OR($AB1655="", $AC1655=""), "", IF($H1655=$M$3, "", IF(OR(AF$7&lt;$AB1655, $AC1655&lt;AF$6),"", MAX(AF$10:AF1654)+1)))</f>
        <v/>
      </c>
      <c r="AG1655" s="5" t="str">
        <f>IF(OR($AB1655="", $AC1655=""), "", IF($H1655=$M$3, "", IF(OR(AG$7&lt;$AB1655, $AC1655&lt;AG$6),"", MAX(AG$10:AG1654)+1)))</f>
        <v/>
      </c>
      <c r="AH1655" s="5" t="str">
        <f>IF(OR($AB1655="", $AC1655=""), "", IF($H1655=$M$3, "", IF(OR(AH$7&lt;$AB1655, $AC1655&lt;AH$6),"", MAX(AH$10:AH1654)+1)))</f>
        <v/>
      </c>
      <c r="AI1655" s="5" t="str">
        <f>IF(OR($AB1655="", $AC1655=""), "", IF($H1655=$M$3, "", IF(OR(AI$7&lt;$AB1655, $AC1655&lt;AI$6),"", MAX(AI$10:AI1654)+1)))</f>
        <v/>
      </c>
      <c r="AJ1655" s="5" t="str">
        <f>IF(OR($AB1655="", $AC1655=""), "", IF($H1655=$M$3, "", IF(OR(AJ$7&lt;$AB1655, $AC1655&lt;AJ$6),"", MAX(AJ$10:AJ1654)+1)))</f>
        <v/>
      </c>
      <c r="AK1655" s="5" t="str">
        <f>IF(OR($AB1655="", $AC1655=""), "", IF($H1655=$M$3, "", IF(OR(AK$7&lt;$AB1655, $AC1655&lt;AK$6),"", MAX(AK$10:AK1654)+1)))</f>
        <v/>
      </c>
      <c r="AL1655" s="5" t="str">
        <f>IF(OR($AB1655="", $AC1655=""), "", IF($H1655=$M$3, "", IF(OR(AL$7&lt;$AB1655, $AC1655&lt;AL$6),"", MAX(AL$10:AL1654)+1)))</f>
        <v/>
      </c>
      <c r="AM1655" s="5" t="str">
        <f>IF(OR($AB1655="", $AC1655=""), "", IF($H1655=$M$3, "", IF(OR(AM$7&lt;$AB1655, $AC1655&lt;AM$6),"", MAX(AM$10:AM1654)+1)))</f>
        <v/>
      </c>
      <c r="AN1655" s="5" t="str">
        <f>IF(OR($AB1655="", $AC1655=""), "", IF($H1655=$M$3, "", IF(OR(AN$7&lt;$AB1655, $AC1655&lt;AN$6),"", MAX(AN$10:AN1654)+1)))</f>
        <v/>
      </c>
      <c r="AO1655" s="5" t="str">
        <f>IF(OR($AB1655="", $AC1655=""), "", IF($H1655=$M$3, "", IF(OR(AO$7&lt;$AB1655, $AC1655&lt;AO$6),"", MAX(AO$10:AO1654)+1)))</f>
        <v/>
      </c>
      <c r="AP1655" s="5" t="str">
        <f>IF(OR($AB1655="", $AC1655=""), "", IF($H1655=$M$3, "", IF(OR(AP$7&lt;$AB1655, $AC1655&lt;AP$6),"", MAX(AP$10:AP1654)+1)))</f>
        <v/>
      </c>
      <c r="AQ1655" s="5" t="str">
        <f>IF(OR($AB1655="", $AC1655=""), "", IF($H1655=$M$3, "", IF(OR(AQ$7&lt;$AB1655, $AC1655&lt;AQ$6),"", MAX(AQ$10:AQ1654)+1)))</f>
        <v/>
      </c>
      <c r="AR1655" s="5" t="str">
        <f>IF(OR($AB1655="", $AC1655=""), "", IF($H1655=$M$3, "", IF(OR(AR$7&lt;$AB1655, $AC1655&lt;AR$6),"", MAX(AR$10:AR1654)+1)))</f>
        <v/>
      </c>
      <c r="AS1655" s="5" t="str">
        <f>IF(OR($AB1655="", $AC1655=""), "", IF($H1655=$M$3, "", IF(OR(AS$7&lt;$AB1655, $AC1655&lt;AS$6),"", MAX(AS$10:AS1654)+1)))</f>
        <v/>
      </c>
      <c r="AT1655" s="5" t="str">
        <f>IF(OR($AB1655="", $AC1655=""), "", IF($H1655=$M$3, "", IF(OR(AT$7&lt;$AB1655, $AC1655&lt;AT$6),"", MAX(AT$10:AT1654)+1)))</f>
        <v/>
      </c>
      <c r="AU1655" s="5" t="str">
        <f>IF(OR($AB1655="", $AC1655=""), "", IF($H1655=$M$3, "", IF(OR(AU$7&lt;$AB1655, $AC1655&lt;AU$6),"", MAX(AU$10:AU1654)+1)))</f>
        <v/>
      </c>
      <c r="AV1655" s="5" t="str">
        <f>IF(OR($AB1655="", $AC1655=""), "", IF($H1655=$M$3, "", IF(OR(AV$7&lt;$AB1655, $AC1655&lt;AV$6),"", MAX(AV$10:AV1654)+1)))</f>
        <v/>
      </c>
      <c r="AW1655" s="5" t="str">
        <f>IF(OR($AB1655="", $AC1655=""), "", IF($H1655=$M$3, "", IF(OR(AW$7&lt;$AB1655, $AC1655&lt;AW$6),"", MAX(AW$10:AW1654)+1)))</f>
        <v/>
      </c>
      <c r="AX1655" s="5" t="str">
        <f>IF(OR($AB1655="", $AC1655=""), "", IF($H1655=$M$3, "", IF(OR(AX$7&lt;$AB1655, $AC1655&lt;AX$6),"", MAX(AX$10:AX1654)+1)))</f>
        <v/>
      </c>
      <c r="AY1655" s="5" t="str">
        <f>IF(OR($AB1655="", $AC1655=""), "", IF($H1655=$M$3, "", IF(OR(AY$7&lt;$AB1655, $AC1655&lt;AY$6),"", MAX(AY$10:AY1654)+1)))</f>
        <v/>
      </c>
      <c r="AZ1655" s="5" t="str">
        <f>IF(OR($AB1655="", $AC1655=""), "", IF($H1655=$M$3, "", IF(OR(AZ$7&lt;$AB1655, $AC1655&lt;AZ$6),"", MAX(AZ$10:AZ1654)+1)))</f>
        <v/>
      </c>
      <c r="BA1655" s="5" t="str">
        <f>IF(OR($AB1655="", $AC1655=""), "", IF($H1655=$M$3, "", IF(OR(BA$7&lt;$AB1655, $AC1655&lt;BA$6),"", MAX(BA$10:BA1654)+1)))</f>
        <v/>
      </c>
      <c r="BB1655" s="5" t="str">
        <f>IF(OR($AB1655="", $AC1655=""), "", IF($H1655=$M$3, "", IF(OR(BB$7&lt;$AB1655, $AC1655&lt;BB$6),"", MAX(BB$10:BB1654)+1)))</f>
        <v/>
      </c>
      <c r="BC1655" s="5" t="str">
        <f>IF(OR($AB1655="", $AC1655=""), "", IF($H1655=$M$3, "", IF(OR(BC$7&lt;$AB1655, $AC1655&lt;BC$6),"", MAX(BC$10:BC1654)+1)))</f>
        <v/>
      </c>
      <c r="BD1655" s="5" t="str">
        <f>IF(OR($AB1655="", $AC1655=""), "", IF($H1655=$M$3, "", IF(OR(BD$7&lt;$AB1655, $AC1655&lt;BD$6),"", MAX(BD$10:BD1654)+1)))</f>
        <v/>
      </c>
      <c r="BE1655" s="5" t="str">
        <f>IF(OR($AB1655="", $AC1655=""), "", IF($H1655=$M$3, "", IF(OR(BE$7&lt;$AB1655, $AC1655&lt;BE$6),"", MAX(BE$10:BE1654)+1)))</f>
        <v/>
      </c>
      <c r="BF1655" s="5" t="str">
        <f>IF(OR($AB1655="", $AC1655=""), "", IF($H1655=$M$3, "", IF(OR(BF$7&lt;$AB1655, $AC1655&lt;BF$6),"", MAX(BF$10:BF1654)+1)))</f>
        <v/>
      </c>
      <c r="BG1655" s="5" t="str">
        <f>IF(OR($AB1655="", $AC1655=""), "", IF($H1655=$M$3, "", IF(OR(BG$7&lt;$AB1655, $AC1655&lt;BG$6),"", MAX(BG$10:BG1654)+1)))</f>
        <v/>
      </c>
      <c r="BH1655" s="5" t="str">
        <f>IF(OR($AB1655="", $AC1655=""), "", IF($H1655=$M$3, "", IF(OR(BH$7&lt;$AB1655, $AC1655&lt;BH$6),"", MAX(BH$10:BH1654)+1)))</f>
        <v/>
      </c>
      <c r="BI1655" s="5" t="str">
        <f>IF(OR($AB1655="", $AC1655=""), "", IF($H1655=$M$3, "", IF(OR(BI$7&lt;$AB1655, $AC1655&lt;BI$6),"", MAX(BI$10:BI1654)+1)))</f>
        <v/>
      </c>
      <c r="BK1655" s="5" t="str" cm="1">
        <f t="array" aca="1" ref="BK1655" ca="1">IFERROR(INDEX($AE1655:$BI1655, $BJ1655, MATCH($BK$9, $AE$9:$BI$9, 0)), "")</f>
        <v/>
      </c>
    </row>
    <row r="1656" spans="1:63" x14ac:dyDescent="0.25">
      <c r="A1656" s="2"/>
      <c r="B1656" s="254"/>
      <c r="C1656" s="255"/>
      <c r="D1656" s="256"/>
      <c r="E1656" s="257"/>
      <c r="F1656" s="257"/>
      <c r="G1656" s="258"/>
      <c r="H1656" s="259"/>
      <c r="I1656" s="16"/>
      <c r="J1656" s="5" t="str">
        <f t="shared" si="211"/>
        <v/>
      </c>
      <c r="K1656" s="2"/>
      <c r="O1656" s="5" t="str">
        <f t="shared" si="209"/>
        <v/>
      </c>
      <c r="Q1656" s="5" t="str">
        <f t="shared" si="212"/>
        <v/>
      </c>
      <c r="S1656" s="5" t="str">
        <f t="shared" si="210"/>
        <v/>
      </c>
      <c r="U1656" s="64" t="str">
        <f>IF($D1656="","", IF(COUNTIF('Intro &amp; Setup'!$AW$49:$AW$88, $D1656)&gt;0, "BH", TEXT($D1656, "ddd")))</f>
        <v/>
      </c>
      <c r="V1656" s="65" t="str">
        <f>IF($G1656="", "", IF(COUNTIF('Intro &amp; Setup'!$AW$49:$AW$88, $G1656)&gt;0, "BH", TEXT($G1656, "ddd")))</f>
        <v/>
      </c>
      <c r="W1656" s="64" t="str">
        <f t="shared" si="213"/>
        <v/>
      </c>
      <c r="X1656" s="65" t="str">
        <f t="shared" si="214"/>
        <v/>
      </c>
      <c r="Y1656" s="64" t="str">
        <f>IF(F1656="", "", IF(OR(F1656&lt;'Intro &amp; Setup'!$Z$20, F1656&gt;'Intro &amp; Setup'!$Z$22), "X", ""))</f>
        <v/>
      </c>
      <c r="Z1656" s="65" t="str">
        <f>IF(G1656="", "", IF(OR(G1656&lt;'Intro &amp; Setup'!$Z$20, G1656&gt;'Intro &amp; Setup'!$Z$22), "X", ""))</f>
        <v/>
      </c>
      <c r="AB1656" s="58" t="str">
        <f t="shared" si="215"/>
        <v/>
      </c>
      <c r="AC1656" s="59" t="str">
        <f t="shared" si="216"/>
        <v/>
      </c>
      <c r="AE1656" s="5" t="str">
        <f>IF(OR($AB1656="", $AC1656=""), "", IF($H1656=$M$3, "", IF(OR(AE$7&lt;$AB1656, $AC1656&lt;AE$6),"", MAX(AE$10:AE1655)+1)))</f>
        <v/>
      </c>
      <c r="AF1656" s="5" t="str">
        <f>IF(OR($AB1656="", $AC1656=""), "", IF($H1656=$M$3, "", IF(OR(AF$7&lt;$AB1656, $AC1656&lt;AF$6),"", MAX(AF$10:AF1655)+1)))</f>
        <v/>
      </c>
      <c r="AG1656" s="5" t="str">
        <f>IF(OR($AB1656="", $AC1656=""), "", IF($H1656=$M$3, "", IF(OR(AG$7&lt;$AB1656, $AC1656&lt;AG$6),"", MAX(AG$10:AG1655)+1)))</f>
        <v/>
      </c>
      <c r="AH1656" s="5" t="str">
        <f>IF(OR($AB1656="", $AC1656=""), "", IF($H1656=$M$3, "", IF(OR(AH$7&lt;$AB1656, $AC1656&lt;AH$6),"", MAX(AH$10:AH1655)+1)))</f>
        <v/>
      </c>
      <c r="AI1656" s="5" t="str">
        <f>IF(OR($AB1656="", $AC1656=""), "", IF($H1656=$M$3, "", IF(OR(AI$7&lt;$AB1656, $AC1656&lt;AI$6),"", MAX(AI$10:AI1655)+1)))</f>
        <v/>
      </c>
      <c r="AJ1656" s="5" t="str">
        <f>IF(OR($AB1656="", $AC1656=""), "", IF($H1656=$M$3, "", IF(OR(AJ$7&lt;$AB1656, $AC1656&lt;AJ$6),"", MAX(AJ$10:AJ1655)+1)))</f>
        <v/>
      </c>
      <c r="AK1656" s="5" t="str">
        <f>IF(OR($AB1656="", $AC1656=""), "", IF($H1656=$M$3, "", IF(OR(AK$7&lt;$AB1656, $AC1656&lt;AK$6),"", MAX(AK$10:AK1655)+1)))</f>
        <v/>
      </c>
      <c r="AL1656" s="5" t="str">
        <f>IF(OR($AB1656="", $AC1656=""), "", IF($H1656=$M$3, "", IF(OR(AL$7&lt;$AB1656, $AC1656&lt;AL$6),"", MAX(AL$10:AL1655)+1)))</f>
        <v/>
      </c>
      <c r="AM1656" s="5" t="str">
        <f>IF(OR($AB1656="", $AC1656=""), "", IF($H1656=$M$3, "", IF(OR(AM$7&lt;$AB1656, $AC1656&lt;AM$6),"", MAX(AM$10:AM1655)+1)))</f>
        <v/>
      </c>
      <c r="AN1656" s="5" t="str">
        <f>IF(OR($AB1656="", $AC1656=""), "", IF($H1656=$M$3, "", IF(OR(AN$7&lt;$AB1656, $AC1656&lt;AN$6),"", MAX(AN$10:AN1655)+1)))</f>
        <v/>
      </c>
      <c r="AO1656" s="5" t="str">
        <f>IF(OR($AB1656="", $AC1656=""), "", IF($H1656=$M$3, "", IF(OR(AO$7&lt;$AB1656, $AC1656&lt;AO$6),"", MAX(AO$10:AO1655)+1)))</f>
        <v/>
      </c>
      <c r="AP1656" s="5" t="str">
        <f>IF(OR($AB1656="", $AC1656=""), "", IF($H1656=$M$3, "", IF(OR(AP$7&lt;$AB1656, $AC1656&lt;AP$6),"", MAX(AP$10:AP1655)+1)))</f>
        <v/>
      </c>
      <c r="AQ1656" s="5" t="str">
        <f>IF(OR($AB1656="", $AC1656=""), "", IF($H1656=$M$3, "", IF(OR(AQ$7&lt;$AB1656, $AC1656&lt;AQ$6),"", MAX(AQ$10:AQ1655)+1)))</f>
        <v/>
      </c>
      <c r="AR1656" s="5" t="str">
        <f>IF(OR($AB1656="", $AC1656=""), "", IF($H1656=$M$3, "", IF(OR(AR$7&lt;$AB1656, $AC1656&lt;AR$6),"", MAX(AR$10:AR1655)+1)))</f>
        <v/>
      </c>
      <c r="AS1656" s="5" t="str">
        <f>IF(OR($AB1656="", $AC1656=""), "", IF($H1656=$M$3, "", IF(OR(AS$7&lt;$AB1656, $AC1656&lt;AS$6),"", MAX(AS$10:AS1655)+1)))</f>
        <v/>
      </c>
      <c r="AT1656" s="5" t="str">
        <f>IF(OR($AB1656="", $AC1656=""), "", IF($H1656=$M$3, "", IF(OR(AT$7&lt;$AB1656, $AC1656&lt;AT$6),"", MAX(AT$10:AT1655)+1)))</f>
        <v/>
      </c>
      <c r="AU1656" s="5" t="str">
        <f>IF(OR($AB1656="", $AC1656=""), "", IF($H1656=$M$3, "", IF(OR(AU$7&lt;$AB1656, $AC1656&lt;AU$6),"", MAX(AU$10:AU1655)+1)))</f>
        <v/>
      </c>
      <c r="AV1656" s="5" t="str">
        <f>IF(OR($AB1656="", $AC1656=""), "", IF($H1656=$M$3, "", IF(OR(AV$7&lt;$AB1656, $AC1656&lt;AV$6),"", MAX(AV$10:AV1655)+1)))</f>
        <v/>
      </c>
      <c r="AW1656" s="5" t="str">
        <f>IF(OR($AB1656="", $AC1656=""), "", IF($H1656=$M$3, "", IF(OR(AW$7&lt;$AB1656, $AC1656&lt;AW$6),"", MAX(AW$10:AW1655)+1)))</f>
        <v/>
      </c>
      <c r="AX1656" s="5" t="str">
        <f>IF(OR($AB1656="", $AC1656=""), "", IF($H1656=$M$3, "", IF(OR(AX$7&lt;$AB1656, $AC1656&lt;AX$6),"", MAX(AX$10:AX1655)+1)))</f>
        <v/>
      </c>
      <c r="AY1656" s="5" t="str">
        <f>IF(OR($AB1656="", $AC1656=""), "", IF($H1656=$M$3, "", IF(OR(AY$7&lt;$AB1656, $AC1656&lt;AY$6),"", MAX(AY$10:AY1655)+1)))</f>
        <v/>
      </c>
      <c r="AZ1656" s="5" t="str">
        <f>IF(OR($AB1656="", $AC1656=""), "", IF($H1656=$M$3, "", IF(OR(AZ$7&lt;$AB1656, $AC1656&lt;AZ$6),"", MAX(AZ$10:AZ1655)+1)))</f>
        <v/>
      </c>
      <c r="BA1656" s="5" t="str">
        <f>IF(OR($AB1656="", $AC1656=""), "", IF($H1656=$M$3, "", IF(OR(BA$7&lt;$AB1656, $AC1656&lt;BA$6),"", MAX(BA$10:BA1655)+1)))</f>
        <v/>
      </c>
      <c r="BB1656" s="5" t="str">
        <f>IF(OR($AB1656="", $AC1656=""), "", IF($H1656=$M$3, "", IF(OR(BB$7&lt;$AB1656, $AC1656&lt;BB$6),"", MAX(BB$10:BB1655)+1)))</f>
        <v/>
      </c>
      <c r="BC1656" s="5" t="str">
        <f>IF(OR($AB1656="", $AC1656=""), "", IF($H1656=$M$3, "", IF(OR(BC$7&lt;$AB1656, $AC1656&lt;BC$6),"", MAX(BC$10:BC1655)+1)))</f>
        <v/>
      </c>
      <c r="BD1656" s="5" t="str">
        <f>IF(OR($AB1656="", $AC1656=""), "", IF($H1656=$M$3, "", IF(OR(BD$7&lt;$AB1656, $AC1656&lt;BD$6),"", MAX(BD$10:BD1655)+1)))</f>
        <v/>
      </c>
      <c r="BE1656" s="5" t="str">
        <f>IF(OR($AB1656="", $AC1656=""), "", IF($H1656=$M$3, "", IF(OR(BE$7&lt;$AB1656, $AC1656&lt;BE$6),"", MAX(BE$10:BE1655)+1)))</f>
        <v/>
      </c>
      <c r="BF1656" s="5" t="str">
        <f>IF(OR($AB1656="", $AC1656=""), "", IF($H1656=$M$3, "", IF(OR(BF$7&lt;$AB1656, $AC1656&lt;BF$6),"", MAX(BF$10:BF1655)+1)))</f>
        <v/>
      </c>
      <c r="BG1656" s="5" t="str">
        <f>IF(OR($AB1656="", $AC1656=""), "", IF($H1656=$M$3, "", IF(OR(BG$7&lt;$AB1656, $AC1656&lt;BG$6),"", MAX(BG$10:BG1655)+1)))</f>
        <v/>
      </c>
      <c r="BH1656" s="5" t="str">
        <f>IF(OR($AB1656="", $AC1656=""), "", IF($H1656=$M$3, "", IF(OR(BH$7&lt;$AB1656, $AC1656&lt;BH$6),"", MAX(BH$10:BH1655)+1)))</f>
        <v/>
      </c>
      <c r="BI1656" s="5" t="str">
        <f>IF(OR($AB1656="", $AC1656=""), "", IF($H1656=$M$3, "", IF(OR(BI$7&lt;$AB1656, $AC1656&lt;BI$6),"", MAX(BI$10:BI1655)+1)))</f>
        <v/>
      </c>
      <c r="BK1656" s="5" t="str" cm="1">
        <f t="array" aca="1" ref="BK1656" ca="1">IFERROR(INDEX($AE1656:$BI1656, $BJ1656, MATCH($BK$9, $AE$9:$BI$9, 0)), "")</f>
        <v/>
      </c>
    </row>
    <row r="1657" spans="1:63" x14ac:dyDescent="0.25">
      <c r="A1657" s="2"/>
      <c r="B1657" s="254"/>
      <c r="C1657" s="255"/>
      <c r="D1657" s="256"/>
      <c r="E1657" s="257"/>
      <c r="F1657" s="257"/>
      <c r="G1657" s="258"/>
      <c r="H1657" s="259"/>
      <c r="I1657" s="16"/>
      <c r="J1657" s="5" t="str">
        <f t="shared" si="211"/>
        <v/>
      </c>
      <c r="K1657" s="2"/>
      <c r="O1657" s="5" t="str">
        <f t="shared" si="209"/>
        <v/>
      </c>
      <c r="Q1657" s="5" t="str">
        <f t="shared" si="212"/>
        <v/>
      </c>
      <c r="S1657" s="5" t="str">
        <f t="shared" si="210"/>
        <v/>
      </c>
      <c r="U1657" s="64" t="str">
        <f>IF($D1657="","", IF(COUNTIF('Intro &amp; Setup'!$AW$49:$AW$88, $D1657)&gt;0, "BH", TEXT($D1657, "ddd")))</f>
        <v/>
      </c>
      <c r="V1657" s="65" t="str">
        <f>IF($G1657="", "", IF(COUNTIF('Intro &amp; Setup'!$AW$49:$AW$88, $G1657)&gt;0, "BH", TEXT($G1657, "ddd")))</f>
        <v/>
      </c>
      <c r="W1657" s="64" t="str">
        <f t="shared" si="213"/>
        <v/>
      </c>
      <c r="X1657" s="65" t="str">
        <f t="shared" si="214"/>
        <v/>
      </c>
      <c r="Y1657" s="64" t="str">
        <f>IF(F1657="", "", IF(OR(F1657&lt;'Intro &amp; Setup'!$Z$20, F1657&gt;'Intro &amp; Setup'!$Z$22), "X", ""))</f>
        <v/>
      </c>
      <c r="Z1657" s="65" t="str">
        <f>IF(G1657="", "", IF(OR(G1657&lt;'Intro &amp; Setup'!$Z$20, G1657&gt;'Intro &amp; Setup'!$Z$22), "X", ""))</f>
        <v/>
      </c>
      <c r="AB1657" s="58" t="str">
        <f t="shared" si="215"/>
        <v/>
      </c>
      <c r="AC1657" s="59" t="str">
        <f t="shared" si="216"/>
        <v/>
      </c>
      <c r="AE1657" s="5" t="str">
        <f>IF(OR($AB1657="", $AC1657=""), "", IF($H1657=$M$3, "", IF(OR(AE$7&lt;$AB1657, $AC1657&lt;AE$6),"", MAX(AE$10:AE1656)+1)))</f>
        <v/>
      </c>
      <c r="AF1657" s="5" t="str">
        <f>IF(OR($AB1657="", $AC1657=""), "", IF($H1657=$M$3, "", IF(OR(AF$7&lt;$AB1657, $AC1657&lt;AF$6),"", MAX(AF$10:AF1656)+1)))</f>
        <v/>
      </c>
      <c r="AG1657" s="5" t="str">
        <f>IF(OR($AB1657="", $AC1657=""), "", IF($H1657=$M$3, "", IF(OR(AG$7&lt;$AB1657, $AC1657&lt;AG$6),"", MAX(AG$10:AG1656)+1)))</f>
        <v/>
      </c>
      <c r="AH1657" s="5" t="str">
        <f>IF(OR($AB1657="", $AC1657=""), "", IF($H1657=$M$3, "", IF(OR(AH$7&lt;$AB1657, $AC1657&lt;AH$6),"", MAX(AH$10:AH1656)+1)))</f>
        <v/>
      </c>
      <c r="AI1657" s="5" t="str">
        <f>IF(OR($AB1657="", $AC1657=""), "", IF($H1657=$M$3, "", IF(OR(AI$7&lt;$AB1657, $AC1657&lt;AI$6),"", MAX(AI$10:AI1656)+1)))</f>
        <v/>
      </c>
      <c r="AJ1657" s="5" t="str">
        <f>IF(OR($AB1657="", $AC1657=""), "", IF($H1657=$M$3, "", IF(OR(AJ$7&lt;$AB1657, $AC1657&lt;AJ$6),"", MAX(AJ$10:AJ1656)+1)))</f>
        <v/>
      </c>
      <c r="AK1657" s="5" t="str">
        <f>IF(OR($AB1657="", $AC1657=""), "", IF($H1657=$M$3, "", IF(OR(AK$7&lt;$AB1657, $AC1657&lt;AK$6),"", MAX(AK$10:AK1656)+1)))</f>
        <v/>
      </c>
      <c r="AL1657" s="5" t="str">
        <f>IF(OR($AB1657="", $AC1657=""), "", IF($H1657=$M$3, "", IF(OR(AL$7&lt;$AB1657, $AC1657&lt;AL$6),"", MAX(AL$10:AL1656)+1)))</f>
        <v/>
      </c>
      <c r="AM1657" s="5" t="str">
        <f>IF(OR($AB1657="", $AC1657=""), "", IF($H1657=$M$3, "", IF(OR(AM$7&lt;$AB1657, $AC1657&lt;AM$6),"", MAX(AM$10:AM1656)+1)))</f>
        <v/>
      </c>
      <c r="AN1657" s="5" t="str">
        <f>IF(OR($AB1657="", $AC1657=""), "", IF($H1657=$M$3, "", IF(OR(AN$7&lt;$AB1657, $AC1657&lt;AN$6),"", MAX(AN$10:AN1656)+1)))</f>
        <v/>
      </c>
      <c r="AO1657" s="5" t="str">
        <f>IF(OR($AB1657="", $AC1657=""), "", IF($H1657=$M$3, "", IF(OR(AO$7&lt;$AB1657, $AC1657&lt;AO$6),"", MAX(AO$10:AO1656)+1)))</f>
        <v/>
      </c>
      <c r="AP1657" s="5" t="str">
        <f>IF(OR($AB1657="", $AC1657=""), "", IF($H1657=$M$3, "", IF(OR(AP$7&lt;$AB1657, $AC1657&lt;AP$6),"", MAX(AP$10:AP1656)+1)))</f>
        <v/>
      </c>
      <c r="AQ1657" s="5" t="str">
        <f>IF(OR($AB1657="", $AC1657=""), "", IF($H1657=$M$3, "", IF(OR(AQ$7&lt;$AB1657, $AC1657&lt;AQ$6),"", MAX(AQ$10:AQ1656)+1)))</f>
        <v/>
      </c>
      <c r="AR1657" s="5" t="str">
        <f>IF(OR($AB1657="", $AC1657=""), "", IF($H1657=$M$3, "", IF(OR(AR$7&lt;$AB1657, $AC1657&lt;AR$6),"", MAX(AR$10:AR1656)+1)))</f>
        <v/>
      </c>
      <c r="AS1657" s="5" t="str">
        <f>IF(OR($AB1657="", $AC1657=""), "", IF($H1657=$M$3, "", IF(OR(AS$7&lt;$AB1657, $AC1657&lt;AS$6),"", MAX(AS$10:AS1656)+1)))</f>
        <v/>
      </c>
      <c r="AT1657" s="5" t="str">
        <f>IF(OR($AB1657="", $AC1657=""), "", IF($H1657=$M$3, "", IF(OR(AT$7&lt;$AB1657, $AC1657&lt;AT$6),"", MAX(AT$10:AT1656)+1)))</f>
        <v/>
      </c>
      <c r="AU1657" s="5" t="str">
        <f>IF(OR($AB1657="", $AC1657=""), "", IF($H1657=$M$3, "", IF(OR(AU$7&lt;$AB1657, $AC1657&lt;AU$6),"", MAX(AU$10:AU1656)+1)))</f>
        <v/>
      </c>
      <c r="AV1657" s="5" t="str">
        <f>IF(OR($AB1657="", $AC1657=""), "", IF($H1657=$M$3, "", IF(OR(AV$7&lt;$AB1657, $AC1657&lt;AV$6),"", MAX(AV$10:AV1656)+1)))</f>
        <v/>
      </c>
      <c r="AW1657" s="5" t="str">
        <f>IF(OR($AB1657="", $AC1657=""), "", IF($H1657=$M$3, "", IF(OR(AW$7&lt;$AB1657, $AC1657&lt;AW$6),"", MAX(AW$10:AW1656)+1)))</f>
        <v/>
      </c>
      <c r="AX1657" s="5" t="str">
        <f>IF(OR($AB1657="", $AC1657=""), "", IF($H1657=$M$3, "", IF(OR(AX$7&lt;$AB1657, $AC1657&lt;AX$6),"", MAX(AX$10:AX1656)+1)))</f>
        <v/>
      </c>
      <c r="AY1657" s="5" t="str">
        <f>IF(OR($AB1657="", $AC1657=""), "", IF($H1657=$M$3, "", IF(OR(AY$7&lt;$AB1657, $AC1657&lt;AY$6),"", MAX(AY$10:AY1656)+1)))</f>
        <v/>
      </c>
      <c r="AZ1657" s="5" t="str">
        <f>IF(OR($AB1657="", $AC1657=""), "", IF($H1657=$M$3, "", IF(OR(AZ$7&lt;$AB1657, $AC1657&lt;AZ$6),"", MAX(AZ$10:AZ1656)+1)))</f>
        <v/>
      </c>
      <c r="BA1657" s="5" t="str">
        <f>IF(OR($AB1657="", $AC1657=""), "", IF($H1657=$M$3, "", IF(OR(BA$7&lt;$AB1657, $AC1657&lt;BA$6),"", MAX(BA$10:BA1656)+1)))</f>
        <v/>
      </c>
      <c r="BB1657" s="5" t="str">
        <f>IF(OR($AB1657="", $AC1657=""), "", IF($H1657=$M$3, "", IF(OR(BB$7&lt;$AB1657, $AC1657&lt;BB$6),"", MAX(BB$10:BB1656)+1)))</f>
        <v/>
      </c>
      <c r="BC1657" s="5" t="str">
        <f>IF(OR($AB1657="", $AC1657=""), "", IF($H1657=$M$3, "", IF(OR(BC$7&lt;$AB1657, $AC1657&lt;BC$6),"", MAX(BC$10:BC1656)+1)))</f>
        <v/>
      </c>
      <c r="BD1657" s="5" t="str">
        <f>IF(OR($AB1657="", $AC1657=""), "", IF($H1657=$M$3, "", IF(OR(BD$7&lt;$AB1657, $AC1657&lt;BD$6),"", MAX(BD$10:BD1656)+1)))</f>
        <v/>
      </c>
      <c r="BE1657" s="5" t="str">
        <f>IF(OR($AB1657="", $AC1657=""), "", IF($H1657=$M$3, "", IF(OR(BE$7&lt;$AB1657, $AC1657&lt;BE$6),"", MAX(BE$10:BE1656)+1)))</f>
        <v/>
      </c>
      <c r="BF1657" s="5" t="str">
        <f>IF(OR($AB1657="", $AC1657=""), "", IF($H1657=$M$3, "", IF(OR(BF$7&lt;$AB1657, $AC1657&lt;BF$6),"", MAX(BF$10:BF1656)+1)))</f>
        <v/>
      </c>
      <c r="BG1657" s="5" t="str">
        <f>IF(OR($AB1657="", $AC1657=""), "", IF($H1657=$M$3, "", IF(OR(BG$7&lt;$AB1657, $AC1657&lt;BG$6),"", MAX(BG$10:BG1656)+1)))</f>
        <v/>
      </c>
      <c r="BH1657" s="5" t="str">
        <f>IF(OR($AB1657="", $AC1657=""), "", IF($H1657=$M$3, "", IF(OR(BH$7&lt;$AB1657, $AC1657&lt;BH$6),"", MAX(BH$10:BH1656)+1)))</f>
        <v/>
      </c>
      <c r="BI1657" s="5" t="str">
        <f>IF(OR($AB1657="", $AC1657=""), "", IF($H1657=$M$3, "", IF(OR(BI$7&lt;$AB1657, $AC1657&lt;BI$6),"", MAX(BI$10:BI1656)+1)))</f>
        <v/>
      </c>
      <c r="BK1657" s="5" t="str" cm="1">
        <f t="array" aca="1" ref="BK1657" ca="1">IFERROR(INDEX($AE1657:$BI1657, $BJ1657, MATCH($BK$9, $AE$9:$BI$9, 0)), "")</f>
        <v/>
      </c>
    </row>
    <row r="1658" spans="1:63" x14ac:dyDescent="0.25">
      <c r="A1658" s="2"/>
      <c r="B1658" s="254"/>
      <c r="C1658" s="255"/>
      <c r="D1658" s="256"/>
      <c r="E1658" s="257"/>
      <c r="F1658" s="257"/>
      <c r="G1658" s="258"/>
      <c r="H1658" s="259"/>
      <c r="I1658" s="16"/>
      <c r="J1658" s="5" t="str">
        <f t="shared" si="211"/>
        <v/>
      </c>
      <c r="K1658" s="2"/>
      <c r="O1658" s="5" t="str">
        <f t="shared" si="209"/>
        <v/>
      </c>
      <c r="Q1658" s="5" t="str">
        <f t="shared" si="212"/>
        <v/>
      </c>
      <c r="S1658" s="5" t="str">
        <f t="shared" si="210"/>
        <v/>
      </c>
      <c r="U1658" s="64" t="str">
        <f>IF($D1658="","", IF(COUNTIF('Intro &amp; Setup'!$AW$49:$AW$88, $D1658)&gt;0, "BH", TEXT($D1658, "ddd")))</f>
        <v/>
      </c>
      <c r="V1658" s="65" t="str">
        <f>IF($G1658="", "", IF(COUNTIF('Intro &amp; Setup'!$AW$49:$AW$88, $G1658)&gt;0, "BH", TEXT($G1658, "ddd")))</f>
        <v/>
      </c>
      <c r="W1658" s="64" t="str">
        <f t="shared" si="213"/>
        <v/>
      </c>
      <c r="X1658" s="65" t="str">
        <f t="shared" si="214"/>
        <v/>
      </c>
      <c r="Y1658" s="64" t="str">
        <f>IF(F1658="", "", IF(OR(F1658&lt;'Intro &amp; Setup'!$Z$20, F1658&gt;'Intro &amp; Setup'!$Z$22), "X", ""))</f>
        <v/>
      </c>
      <c r="Z1658" s="65" t="str">
        <f>IF(G1658="", "", IF(OR(G1658&lt;'Intro &amp; Setup'!$Z$20, G1658&gt;'Intro &amp; Setup'!$Z$22), "X", ""))</f>
        <v/>
      </c>
      <c r="AB1658" s="58" t="str">
        <f t="shared" si="215"/>
        <v/>
      </c>
      <c r="AC1658" s="59" t="str">
        <f t="shared" si="216"/>
        <v/>
      </c>
      <c r="AE1658" s="5" t="str">
        <f>IF(OR($AB1658="", $AC1658=""), "", IF($H1658=$M$3, "", IF(OR(AE$7&lt;$AB1658, $AC1658&lt;AE$6),"", MAX(AE$10:AE1657)+1)))</f>
        <v/>
      </c>
      <c r="AF1658" s="5" t="str">
        <f>IF(OR($AB1658="", $AC1658=""), "", IF($H1658=$M$3, "", IF(OR(AF$7&lt;$AB1658, $AC1658&lt;AF$6),"", MAX(AF$10:AF1657)+1)))</f>
        <v/>
      </c>
      <c r="AG1658" s="5" t="str">
        <f>IF(OR($AB1658="", $AC1658=""), "", IF($H1658=$M$3, "", IF(OR(AG$7&lt;$AB1658, $AC1658&lt;AG$6),"", MAX(AG$10:AG1657)+1)))</f>
        <v/>
      </c>
      <c r="AH1658" s="5" t="str">
        <f>IF(OR($AB1658="", $AC1658=""), "", IF($H1658=$M$3, "", IF(OR(AH$7&lt;$AB1658, $AC1658&lt;AH$6),"", MAX(AH$10:AH1657)+1)))</f>
        <v/>
      </c>
      <c r="AI1658" s="5" t="str">
        <f>IF(OR($AB1658="", $AC1658=""), "", IF($H1658=$M$3, "", IF(OR(AI$7&lt;$AB1658, $AC1658&lt;AI$6),"", MAX(AI$10:AI1657)+1)))</f>
        <v/>
      </c>
      <c r="AJ1658" s="5" t="str">
        <f>IF(OR($AB1658="", $AC1658=""), "", IF($H1658=$M$3, "", IF(OR(AJ$7&lt;$AB1658, $AC1658&lt;AJ$6),"", MAX(AJ$10:AJ1657)+1)))</f>
        <v/>
      </c>
      <c r="AK1658" s="5" t="str">
        <f>IF(OR($AB1658="", $AC1658=""), "", IF($H1658=$M$3, "", IF(OR(AK$7&lt;$AB1658, $AC1658&lt;AK$6),"", MAX(AK$10:AK1657)+1)))</f>
        <v/>
      </c>
      <c r="AL1658" s="5" t="str">
        <f>IF(OR($AB1658="", $AC1658=""), "", IF($H1658=$M$3, "", IF(OR(AL$7&lt;$AB1658, $AC1658&lt;AL$6),"", MAX(AL$10:AL1657)+1)))</f>
        <v/>
      </c>
      <c r="AM1658" s="5" t="str">
        <f>IF(OR($AB1658="", $AC1658=""), "", IF($H1658=$M$3, "", IF(OR(AM$7&lt;$AB1658, $AC1658&lt;AM$6),"", MAX(AM$10:AM1657)+1)))</f>
        <v/>
      </c>
      <c r="AN1658" s="5" t="str">
        <f>IF(OR($AB1658="", $AC1658=""), "", IF($H1658=$M$3, "", IF(OR(AN$7&lt;$AB1658, $AC1658&lt;AN$6),"", MAX(AN$10:AN1657)+1)))</f>
        <v/>
      </c>
      <c r="AO1658" s="5" t="str">
        <f>IF(OR($AB1658="", $AC1658=""), "", IF($H1658=$M$3, "", IF(OR(AO$7&lt;$AB1658, $AC1658&lt;AO$6),"", MAX(AO$10:AO1657)+1)))</f>
        <v/>
      </c>
      <c r="AP1658" s="5" t="str">
        <f>IF(OR($AB1658="", $AC1658=""), "", IF($H1658=$M$3, "", IF(OR(AP$7&lt;$AB1658, $AC1658&lt;AP$6),"", MAX(AP$10:AP1657)+1)))</f>
        <v/>
      </c>
      <c r="AQ1658" s="5" t="str">
        <f>IF(OR($AB1658="", $AC1658=""), "", IF($H1658=$M$3, "", IF(OR(AQ$7&lt;$AB1658, $AC1658&lt;AQ$6),"", MAX(AQ$10:AQ1657)+1)))</f>
        <v/>
      </c>
      <c r="AR1658" s="5" t="str">
        <f>IF(OR($AB1658="", $AC1658=""), "", IF($H1658=$M$3, "", IF(OR(AR$7&lt;$AB1658, $AC1658&lt;AR$6),"", MAX(AR$10:AR1657)+1)))</f>
        <v/>
      </c>
      <c r="AS1658" s="5" t="str">
        <f>IF(OR($AB1658="", $AC1658=""), "", IF($H1658=$M$3, "", IF(OR(AS$7&lt;$AB1658, $AC1658&lt;AS$6),"", MAX(AS$10:AS1657)+1)))</f>
        <v/>
      </c>
      <c r="AT1658" s="5" t="str">
        <f>IF(OR($AB1658="", $AC1658=""), "", IF($H1658=$M$3, "", IF(OR(AT$7&lt;$AB1658, $AC1658&lt;AT$6),"", MAX(AT$10:AT1657)+1)))</f>
        <v/>
      </c>
      <c r="AU1658" s="5" t="str">
        <f>IF(OR($AB1658="", $AC1658=""), "", IF($H1658=$M$3, "", IF(OR(AU$7&lt;$AB1658, $AC1658&lt;AU$6),"", MAX(AU$10:AU1657)+1)))</f>
        <v/>
      </c>
      <c r="AV1658" s="5" t="str">
        <f>IF(OR($AB1658="", $AC1658=""), "", IF($H1658=$M$3, "", IF(OR(AV$7&lt;$AB1658, $AC1658&lt;AV$6),"", MAX(AV$10:AV1657)+1)))</f>
        <v/>
      </c>
      <c r="AW1658" s="5" t="str">
        <f>IF(OR($AB1658="", $AC1658=""), "", IF($H1658=$M$3, "", IF(OR(AW$7&lt;$AB1658, $AC1658&lt;AW$6),"", MAX(AW$10:AW1657)+1)))</f>
        <v/>
      </c>
      <c r="AX1658" s="5" t="str">
        <f>IF(OR($AB1658="", $AC1658=""), "", IF($H1658=$M$3, "", IF(OR(AX$7&lt;$AB1658, $AC1658&lt;AX$6),"", MAX(AX$10:AX1657)+1)))</f>
        <v/>
      </c>
      <c r="AY1658" s="5" t="str">
        <f>IF(OR($AB1658="", $AC1658=""), "", IF($H1658=$M$3, "", IF(OR(AY$7&lt;$AB1658, $AC1658&lt;AY$6),"", MAX(AY$10:AY1657)+1)))</f>
        <v/>
      </c>
      <c r="AZ1658" s="5" t="str">
        <f>IF(OR($AB1658="", $AC1658=""), "", IF($H1658=$M$3, "", IF(OR(AZ$7&lt;$AB1658, $AC1658&lt;AZ$6),"", MAX(AZ$10:AZ1657)+1)))</f>
        <v/>
      </c>
      <c r="BA1658" s="5" t="str">
        <f>IF(OR($AB1658="", $AC1658=""), "", IF($H1658=$M$3, "", IF(OR(BA$7&lt;$AB1658, $AC1658&lt;BA$6),"", MAX(BA$10:BA1657)+1)))</f>
        <v/>
      </c>
      <c r="BB1658" s="5" t="str">
        <f>IF(OR($AB1658="", $AC1658=""), "", IF($H1658=$M$3, "", IF(OR(BB$7&lt;$AB1658, $AC1658&lt;BB$6),"", MAX(BB$10:BB1657)+1)))</f>
        <v/>
      </c>
      <c r="BC1658" s="5" t="str">
        <f>IF(OR($AB1658="", $AC1658=""), "", IF($H1658=$M$3, "", IF(OR(BC$7&lt;$AB1658, $AC1658&lt;BC$6),"", MAX(BC$10:BC1657)+1)))</f>
        <v/>
      </c>
      <c r="BD1658" s="5" t="str">
        <f>IF(OR($AB1658="", $AC1658=""), "", IF($H1658=$M$3, "", IF(OR(BD$7&lt;$AB1658, $AC1658&lt;BD$6),"", MAX(BD$10:BD1657)+1)))</f>
        <v/>
      </c>
      <c r="BE1658" s="5" t="str">
        <f>IF(OR($AB1658="", $AC1658=""), "", IF($H1658=$M$3, "", IF(OR(BE$7&lt;$AB1658, $AC1658&lt;BE$6),"", MAX(BE$10:BE1657)+1)))</f>
        <v/>
      </c>
      <c r="BF1658" s="5" t="str">
        <f>IF(OR($AB1658="", $AC1658=""), "", IF($H1658=$M$3, "", IF(OR(BF$7&lt;$AB1658, $AC1658&lt;BF$6),"", MAX(BF$10:BF1657)+1)))</f>
        <v/>
      </c>
      <c r="BG1658" s="5" t="str">
        <f>IF(OR($AB1658="", $AC1658=""), "", IF($H1658=$M$3, "", IF(OR(BG$7&lt;$AB1658, $AC1658&lt;BG$6),"", MAX(BG$10:BG1657)+1)))</f>
        <v/>
      </c>
      <c r="BH1658" s="5" t="str">
        <f>IF(OR($AB1658="", $AC1658=""), "", IF($H1658=$M$3, "", IF(OR(BH$7&lt;$AB1658, $AC1658&lt;BH$6),"", MAX(BH$10:BH1657)+1)))</f>
        <v/>
      </c>
      <c r="BI1658" s="5" t="str">
        <f>IF(OR($AB1658="", $AC1658=""), "", IF($H1658=$M$3, "", IF(OR(BI$7&lt;$AB1658, $AC1658&lt;BI$6),"", MAX(BI$10:BI1657)+1)))</f>
        <v/>
      </c>
      <c r="BK1658" s="5" t="str" cm="1">
        <f t="array" aca="1" ref="BK1658" ca="1">IFERROR(INDEX($AE1658:$BI1658, $BJ1658, MATCH($BK$9, $AE$9:$BI$9, 0)), "")</f>
        <v/>
      </c>
    </row>
    <row r="1659" spans="1:63" x14ac:dyDescent="0.25">
      <c r="A1659" s="2"/>
      <c r="B1659" s="254"/>
      <c r="C1659" s="255"/>
      <c r="D1659" s="256"/>
      <c r="E1659" s="257"/>
      <c r="F1659" s="257"/>
      <c r="G1659" s="258"/>
      <c r="H1659" s="259"/>
      <c r="I1659" s="16"/>
      <c r="J1659" s="5" t="str">
        <f t="shared" si="211"/>
        <v/>
      </c>
      <c r="K1659" s="2"/>
      <c r="O1659" s="5" t="str">
        <f t="shared" si="209"/>
        <v/>
      </c>
      <c r="Q1659" s="5" t="str">
        <f t="shared" si="212"/>
        <v/>
      </c>
      <c r="S1659" s="5" t="str">
        <f t="shared" si="210"/>
        <v/>
      </c>
      <c r="U1659" s="64" t="str">
        <f>IF($D1659="","", IF(COUNTIF('Intro &amp; Setup'!$AW$49:$AW$88, $D1659)&gt;0, "BH", TEXT($D1659, "ddd")))</f>
        <v/>
      </c>
      <c r="V1659" s="65" t="str">
        <f>IF($G1659="", "", IF(COUNTIF('Intro &amp; Setup'!$AW$49:$AW$88, $G1659)&gt;0, "BH", TEXT($G1659, "ddd")))</f>
        <v/>
      </c>
      <c r="W1659" s="64" t="str">
        <f t="shared" si="213"/>
        <v/>
      </c>
      <c r="X1659" s="65" t="str">
        <f t="shared" si="214"/>
        <v/>
      </c>
      <c r="Y1659" s="64" t="str">
        <f>IF(F1659="", "", IF(OR(F1659&lt;'Intro &amp; Setup'!$Z$20, F1659&gt;'Intro &amp; Setup'!$Z$22), "X", ""))</f>
        <v/>
      </c>
      <c r="Z1659" s="65" t="str">
        <f>IF(G1659="", "", IF(OR(G1659&lt;'Intro &amp; Setup'!$Z$20, G1659&gt;'Intro &amp; Setup'!$Z$22), "X", ""))</f>
        <v/>
      </c>
      <c r="AB1659" s="58" t="str">
        <f t="shared" si="215"/>
        <v/>
      </c>
      <c r="AC1659" s="59" t="str">
        <f t="shared" si="216"/>
        <v/>
      </c>
      <c r="AE1659" s="5" t="str">
        <f>IF(OR($AB1659="", $AC1659=""), "", IF($H1659=$M$3, "", IF(OR(AE$7&lt;$AB1659, $AC1659&lt;AE$6),"", MAX(AE$10:AE1658)+1)))</f>
        <v/>
      </c>
      <c r="AF1659" s="5" t="str">
        <f>IF(OR($AB1659="", $AC1659=""), "", IF($H1659=$M$3, "", IF(OR(AF$7&lt;$AB1659, $AC1659&lt;AF$6),"", MAX(AF$10:AF1658)+1)))</f>
        <v/>
      </c>
      <c r="AG1659" s="5" t="str">
        <f>IF(OR($AB1659="", $AC1659=""), "", IF($H1659=$M$3, "", IF(OR(AG$7&lt;$AB1659, $AC1659&lt;AG$6),"", MAX(AG$10:AG1658)+1)))</f>
        <v/>
      </c>
      <c r="AH1659" s="5" t="str">
        <f>IF(OR($AB1659="", $AC1659=""), "", IF($H1659=$M$3, "", IF(OR(AH$7&lt;$AB1659, $AC1659&lt;AH$6),"", MAX(AH$10:AH1658)+1)))</f>
        <v/>
      </c>
      <c r="AI1659" s="5" t="str">
        <f>IF(OR($AB1659="", $AC1659=""), "", IF($H1659=$M$3, "", IF(OR(AI$7&lt;$AB1659, $AC1659&lt;AI$6),"", MAX(AI$10:AI1658)+1)))</f>
        <v/>
      </c>
      <c r="AJ1659" s="5" t="str">
        <f>IF(OR($AB1659="", $AC1659=""), "", IF($H1659=$M$3, "", IF(OR(AJ$7&lt;$AB1659, $AC1659&lt;AJ$6),"", MAX(AJ$10:AJ1658)+1)))</f>
        <v/>
      </c>
      <c r="AK1659" s="5" t="str">
        <f>IF(OR($AB1659="", $AC1659=""), "", IF($H1659=$M$3, "", IF(OR(AK$7&lt;$AB1659, $AC1659&lt;AK$6),"", MAX(AK$10:AK1658)+1)))</f>
        <v/>
      </c>
      <c r="AL1659" s="5" t="str">
        <f>IF(OR($AB1659="", $AC1659=""), "", IF($H1659=$M$3, "", IF(OR(AL$7&lt;$AB1659, $AC1659&lt;AL$6),"", MAX(AL$10:AL1658)+1)))</f>
        <v/>
      </c>
      <c r="AM1659" s="5" t="str">
        <f>IF(OR($AB1659="", $AC1659=""), "", IF($H1659=$M$3, "", IF(OR(AM$7&lt;$AB1659, $AC1659&lt;AM$6),"", MAX(AM$10:AM1658)+1)))</f>
        <v/>
      </c>
      <c r="AN1659" s="5" t="str">
        <f>IF(OR($AB1659="", $AC1659=""), "", IF($H1659=$M$3, "", IF(OR(AN$7&lt;$AB1659, $AC1659&lt;AN$6),"", MAX(AN$10:AN1658)+1)))</f>
        <v/>
      </c>
      <c r="AO1659" s="5" t="str">
        <f>IF(OR($AB1659="", $AC1659=""), "", IF($H1659=$M$3, "", IF(OR(AO$7&lt;$AB1659, $AC1659&lt;AO$6),"", MAX(AO$10:AO1658)+1)))</f>
        <v/>
      </c>
      <c r="AP1659" s="5" t="str">
        <f>IF(OR($AB1659="", $AC1659=""), "", IF($H1659=$M$3, "", IF(OR(AP$7&lt;$AB1659, $AC1659&lt;AP$6),"", MAX(AP$10:AP1658)+1)))</f>
        <v/>
      </c>
      <c r="AQ1659" s="5" t="str">
        <f>IF(OR($AB1659="", $AC1659=""), "", IF($H1659=$M$3, "", IF(OR(AQ$7&lt;$AB1659, $AC1659&lt;AQ$6),"", MAX(AQ$10:AQ1658)+1)))</f>
        <v/>
      </c>
      <c r="AR1659" s="5" t="str">
        <f>IF(OR($AB1659="", $AC1659=""), "", IF($H1659=$M$3, "", IF(OR(AR$7&lt;$AB1659, $AC1659&lt;AR$6),"", MAX(AR$10:AR1658)+1)))</f>
        <v/>
      </c>
      <c r="AS1659" s="5" t="str">
        <f>IF(OR($AB1659="", $AC1659=""), "", IF($H1659=$M$3, "", IF(OR(AS$7&lt;$AB1659, $AC1659&lt;AS$6),"", MAX(AS$10:AS1658)+1)))</f>
        <v/>
      </c>
      <c r="AT1659" s="5" t="str">
        <f>IF(OR($AB1659="", $AC1659=""), "", IF($H1659=$M$3, "", IF(OR(AT$7&lt;$AB1659, $AC1659&lt;AT$6),"", MAX(AT$10:AT1658)+1)))</f>
        <v/>
      </c>
      <c r="AU1659" s="5" t="str">
        <f>IF(OR($AB1659="", $AC1659=""), "", IF($H1659=$M$3, "", IF(OR(AU$7&lt;$AB1659, $AC1659&lt;AU$6),"", MAX(AU$10:AU1658)+1)))</f>
        <v/>
      </c>
      <c r="AV1659" s="5" t="str">
        <f>IF(OR($AB1659="", $AC1659=""), "", IF($H1659=$M$3, "", IF(OR(AV$7&lt;$AB1659, $AC1659&lt;AV$6),"", MAX(AV$10:AV1658)+1)))</f>
        <v/>
      </c>
      <c r="AW1659" s="5" t="str">
        <f>IF(OR($AB1659="", $AC1659=""), "", IF($H1659=$M$3, "", IF(OR(AW$7&lt;$AB1659, $AC1659&lt;AW$6),"", MAX(AW$10:AW1658)+1)))</f>
        <v/>
      </c>
      <c r="AX1659" s="5" t="str">
        <f>IF(OR($AB1659="", $AC1659=""), "", IF($H1659=$M$3, "", IF(OR(AX$7&lt;$AB1659, $AC1659&lt;AX$6),"", MAX(AX$10:AX1658)+1)))</f>
        <v/>
      </c>
      <c r="AY1659" s="5" t="str">
        <f>IF(OR($AB1659="", $AC1659=""), "", IF($H1659=$M$3, "", IF(OR(AY$7&lt;$AB1659, $AC1659&lt;AY$6),"", MAX(AY$10:AY1658)+1)))</f>
        <v/>
      </c>
      <c r="AZ1659" s="5" t="str">
        <f>IF(OR($AB1659="", $AC1659=""), "", IF($H1659=$M$3, "", IF(OR(AZ$7&lt;$AB1659, $AC1659&lt;AZ$6),"", MAX(AZ$10:AZ1658)+1)))</f>
        <v/>
      </c>
      <c r="BA1659" s="5" t="str">
        <f>IF(OR($AB1659="", $AC1659=""), "", IF($H1659=$M$3, "", IF(OR(BA$7&lt;$AB1659, $AC1659&lt;BA$6),"", MAX(BA$10:BA1658)+1)))</f>
        <v/>
      </c>
      <c r="BB1659" s="5" t="str">
        <f>IF(OR($AB1659="", $AC1659=""), "", IF($H1659=$M$3, "", IF(OR(BB$7&lt;$AB1659, $AC1659&lt;BB$6),"", MAX(BB$10:BB1658)+1)))</f>
        <v/>
      </c>
      <c r="BC1659" s="5" t="str">
        <f>IF(OR($AB1659="", $AC1659=""), "", IF($H1659=$M$3, "", IF(OR(BC$7&lt;$AB1659, $AC1659&lt;BC$6),"", MAX(BC$10:BC1658)+1)))</f>
        <v/>
      </c>
      <c r="BD1659" s="5" t="str">
        <f>IF(OR($AB1659="", $AC1659=""), "", IF($H1659=$M$3, "", IF(OR(BD$7&lt;$AB1659, $AC1659&lt;BD$6),"", MAX(BD$10:BD1658)+1)))</f>
        <v/>
      </c>
      <c r="BE1659" s="5" t="str">
        <f>IF(OR($AB1659="", $AC1659=""), "", IF($H1659=$M$3, "", IF(OR(BE$7&lt;$AB1659, $AC1659&lt;BE$6),"", MAX(BE$10:BE1658)+1)))</f>
        <v/>
      </c>
      <c r="BF1659" s="5" t="str">
        <f>IF(OR($AB1659="", $AC1659=""), "", IF($H1659=$M$3, "", IF(OR(BF$7&lt;$AB1659, $AC1659&lt;BF$6),"", MAX(BF$10:BF1658)+1)))</f>
        <v/>
      </c>
      <c r="BG1659" s="5" t="str">
        <f>IF(OR($AB1659="", $AC1659=""), "", IF($H1659=$M$3, "", IF(OR(BG$7&lt;$AB1659, $AC1659&lt;BG$6),"", MAX(BG$10:BG1658)+1)))</f>
        <v/>
      </c>
      <c r="BH1659" s="5" t="str">
        <f>IF(OR($AB1659="", $AC1659=""), "", IF($H1659=$M$3, "", IF(OR(BH$7&lt;$AB1659, $AC1659&lt;BH$6),"", MAX(BH$10:BH1658)+1)))</f>
        <v/>
      </c>
      <c r="BI1659" s="5" t="str">
        <f>IF(OR($AB1659="", $AC1659=""), "", IF($H1659=$M$3, "", IF(OR(BI$7&lt;$AB1659, $AC1659&lt;BI$6),"", MAX(BI$10:BI1658)+1)))</f>
        <v/>
      </c>
      <c r="BK1659" s="5" t="str" cm="1">
        <f t="array" aca="1" ref="BK1659" ca="1">IFERROR(INDEX($AE1659:$BI1659, $BJ1659, MATCH($BK$9, $AE$9:$BI$9, 0)), "")</f>
        <v/>
      </c>
    </row>
    <row r="1660" spans="1:63" x14ac:dyDescent="0.25">
      <c r="A1660" s="2"/>
      <c r="B1660" s="254"/>
      <c r="C1660" s="255"/>
      <c r="D1660" s="256"/>
      <c r="E1660" s="257"/>
      <c r="F1660" s="257"/>
      <c r="G1660" s="258"/>
      <c r="H1660" s="259"/>
      <c r="I1660" s="16"/>
      <c r="J1660" s="5" t="str">
        <f t="shared" si="211"/>
        <v/>
      </c>
      <c r="K1660" s="2"/>
      <c r="O1660" s="5" t="str">
        <f t="shared" si="209"/>
        <v/>
      </c>
      <c r="Q1660" s="5" t="str">
        <f t="shared" si="212"/>
        <v/>
      </c>
      <c r="S1660" s="5" t="str">
        <f t="shared" si="210"/>
        <v/>
      </c>
      <c r="U1660" s="64" t="str">
        <f>IF($D1660="","", IF(COUNTIF('Intro &amp; Setup'!$AW$49:$AW$88, $D1660)&gt;0, "BH", TEXT($D1660, "ddd")))</f>
        <v/>
      </c>
      <c r="V1660" s="65" t="str">
        <f>IF($G1660="", "", IF(COUNTIF('Intro &amp; Setup'!$AW$49:$AW$88, $G1660)&gt;0, "BH", TEXT($G1660, "ddd")))</f>
        <v/>
      </c>
      <c r="W1660" s="64" t="str">
        <f t="shared" si="213"/>
        <v/>
      </c>
      <c r="X1660" s="65" t="str">
        <f t="shared" si="214"/>
        <v/>
      </c>
      <c r="Y1660" s="64" t="str">
        <f>IF(F1660="", "", IF(OR(F1660&lt;'Intro &amp; Setup'!$Z$20, F1660&gt;'Intro &amp; Setup'!$Z$22), "X", ""))</f>
        <v/>
      </c>
      <c r="Z1660" s="65" t="str">
        <f>IF(G1660="", "", IF(OR(G1660&lt;'Intro &amp; Setup'!$Z$20, G1660&gt;'Intro &amp; Setup'!$Z$22), "X", ""))</f>
        <v/>
      </c>
      <c r="AB1660" s="58" t="str">
        <f t="shared" si="215"/>
        <v/>
      </c>
      <c r="AC1660" s="59" t="str">
        <f t="shared" si="216"/>
        <v/>
      </c>
      <c r="AE1660" s="5" t="str">
        <f>IF(OR($AB1660="", $AC1660=""), "", IF($H1660=$M$3, "", IF(OR(AE$7&lt;$AB1660, $AC1660&lt;AE$6),"", MAX(AE$10:AE1659)+1)))</f>
        <v/>
      </c>
      <c r="AF1660" s="5" t="str">
        <f>IF(OR($AB1660="", $AC1660=""), "", IF($H1660=$M$3, "", IF(OR(AF$7&lt;$AB1660, $AC1660&lt;AF$6),"", MAX(AF$10:AF1659)+1)))</f>
        <v/>
      </c>
      <c r="AG1660" s="5" t="str">
        <f>IF(OR($AB1660="", $AC1660=""), "", IF($H1660=$M$3, "", IF(OR(AG$7&lt;$AB1660, $AC1660&lt;AG$6),"", MAX(AG$10:AG1659)+1)))</f>
        <v/>
      </c>
      <c r="AH1660" s="5" t="str">
        <f>IF(OR($AB1660="", $AC1660=""), "", IF($H1660=$M$3, "", IF(OR(AH$7&lt;$AB1660, $AC1660&lt;AH$6),"", MAX(AH$10:AH1659)+1)))</f>
        <v/>
      </c>
      <c r="AI1660" s="5" t="str">
        <f>IF(OR($AB1660="", $AC1660=""), "", IF($H1660=$M$3, "", IF(OR(AI$7&lt;$AB1660, $AC1660&lt;AI$6),"", MAX(AI$10:AI1659)+1)))</f>
        <v/>
      </c>
      <c r="AJ1660" s="5" t="str">
        <f>IF(OR($AB1660="", $AC1660=""), "", IF($H1660=$M$3, "", IF(OR(AJ$7&lt;$AB1660, $AC1660&lt;AJ$6),"", MAX(AJ$10:AJ1659)+1)))</f>
        <v/>
      </c>
      <c r="AK1660" s="5" t="str">
        <f>IF(OR($AB1660="", $AC1660=""), "", IF($H1660=$M$3, "", IF(OR(AK$7&lt;$AB1660, $AC1660&lt;AK$6),"", MAX(AK$10:AK1659)+1)))</f>
        <v/>
      </c>
      <c r="AL1660" s="5" t="str">
        <f>IF(OR($AB1660="", $AC1660=""), "", IF($H1660=$M$3, "", IF(OR(AL$7&lt;$AB1660, $AC1660&lt;AL$6),"", MAX(AL$10:AL1659)+1)))</f>
        <v/>
      </c>
      <c r="AM1660" s="5" t="str">
        <f>IF(OR($AB1660="", $AC1660=""), "", IF($H1660=$M$3, "", IF(OR(AM$7&lt;$AB1660, $AC1660&lt;AM$6),"", MAX(AM$10:AM1659)+1)))</f>
        <v/>
      </c>
      <c r="AN1660" s="5" t="str">
        <f>IF(OR($AB1660="", $AC1660=""), "", IF($H1660=$M$3, "", IF(OR(AN$7&lt;$AB1660, $AC1660&lt;AN$6),"", MAX(AN$10:AN1659)+1)))</f>
        <v/>
      </c>
      <c r="AO1660" s="5" t="str">
        <f>IF(OR($AB1660="", $AC1660=""), "", IF($H1660=$M$3, "", IF(OR(AO$7&lt;$AB1660, $AC1660&lt;AO$6),"", MAX(AO$10:AO1659)+1)))</f>
        <v/>
      </c>
      <c r="AP1660" s="5" t="str">
        <f>IF(OR($AB1660="", $AC1660=""), "", IF($H1660=$M$3, "", IF(OR(AP$7&lt;$AB1660, $AC1660&lt;AP$6),"", MAX(AP$10:AP1659)+1)))</f>
        <v/>
      </c>
      <c r="AQ1660" s="5" t="str">
        <f>IF(OR($AB1660="", $AC1660=""), "", IF($H1660=$M$3, "", IF(OR(AQ$7&lt;$AB1660, $AC1660&lt;AQ$6),"", MAX(AQ$10:AQ1659)+1)))</f>
        <v/>
      </c>
      <c r="AR1660" s="5" t="str">
        <f>IF(OR($AB1660="", $AC1660=""), "", IF($H1660=$M$3, "", IF(OR(AR$7&lt;$AB1660, $AC1660&lt;AR$6),"", MAX(AR$10:AR1659)+1)))</f>
        <v/>
      </c>
      <c r="AS1660" s="5" t="str">
        <f>IF(OR($AB1660="", $AC1660=""), "", IF($H1660=$M$3, "", IF(OR(AS$7&lt;$AB1660, $AC1660&lt;AS$6),"", MAX(AS$10:AS1659)+1)))</f>
        <v/>
      </c>
      <c r="AT1660" s="5" t="str">
        <f>IF(OR($AB1660="", $AC1660=""), "", IF($H1660=$M$3, "", IF(OR(AT$7&lt;$AB1660, $AC1660&lt;AT$6),"", MAX(AT$10:AT1659)+1)))</f>
        <v/>
      </c>
      <c r="AU1660" s="5" t="str">
        <f>IF(OR($AB1660="", $AC1660=""), "", IF($H1660=$M$3, "", IF(OR(AU$7&lt;$AB1660, $AC1660&lt;AU$6),"", MAX(AU$10:AU1659)+1)))</f>
        <v/>
      </c>
      <c r="AV1660" s="5" t="str">
        <f>IF(OR($AB1660="", $AC1660=""), "", IF($H1660=$M$3, "", IF(OR(AV$7&lt;$AB1660, $AC1660&lt;AV$6),"", MAX(AV$10:AV1659)+1)))</f>
        <v/>
      </c>
      <c r="AW1660" s="5" t="str">
        <f>IF(OR($AB1660="", $AC1660=""), "", IF($H1660=$M$3, "", IF(OR(AW$7&lt;$AB1660, $AC1660&lt;AW$6),"", MAX(AW$10:AW1659)+1)))</f>
        <v/>
      </c>
      <c r="AX1660" s="5" t="str">
        <f>IF(OR($AB1660="", $AC1660=""), "", IF($H1660=$M$3, "", IF(OR(AX$7&lt;$AB1660, $AC1660&lt;AX$6),"", MAX(AX$10:AX1659)+1)))</f>
        <v/>
      </c>
      <c r="AY1660" s="5" t="str">
        <f>IF(OR($AB1660="", $AC1660=""), "", IF($H1660=$M$3, "", IF(OR(AY$7&lt;$AB1660, $AC1660&lt;AY$6),"", MAX(AY$10:AY1659)+1)))</f>
        <v/>
      </c>
      <c r="AZ1660" s="5" t="str">
        <f>IF(OR($AB1660="", $AC1660=""), "", IF($H1660=$M$3, "", IF(OR(AZ$7&lt;$AB1660, $AC1660&lt;AZ$6),"", MAX(AZ$10:AZ1659)+1)))</f>
        <v/>
      </c>
      <c r="BA1660" s="5" t="str">
        <f>IF(OR($AB1660="", $AC1660=""), "", IF($H1660=$M$3, "", IF(OR(BA$7&lt;$AB1660, $AC1660&lt;BA$6),"", MAX(BA$10:BA1659)+1)))</f>
        <v/>
      </c>
      <c r="BB1660" s="5" t="str">
        <f>IF(OR($AB1660="", $AC1660=""), "", IF($H1660=$M$3, "", IF(OR(BB$7&lt;$AB1660, $AC1660&lt;BB$6),"", MAX(BB$10:BB1659)+1)))</f>
        <v/>
      </c>
      <c r="BC1660" s="5" t="str">
        <f>IF(OR($AB1660="", $AC1660=""), "", IF($H1660=$M$3, "", IF(OR(BC$7&lt;$AB1660, $AC1660&lt;BC$6),"", MAX(BC$10:BC1659)+1)))</f>
        <v/>
      </c>
      <c r="BD1660" s="5" t="str">
        <f>IF(OR($AB1660="", $AC1660=""), "", IF($H1660=$M$3, "", IF(OR(BD$7&lt;$AB1660, $AC1660&lt;BD$6),"", MAX(BD$10:BD1659)+1)))</f>
        <v/>
      </c>
      <c r="BE1660" s="5" t="str">
        <f>IF(OR($AB1660="", $AC1660=""), "", IF($H1660=$M$3, "", IF(OR(BE$7&lt;$AB1660, $AC1660&lt;BE$6),"", MAX(BE$10:BE1659)+1)))</f>
        <v/>
      </c>
      <c r="BF1660" s="5" t="str">
        <f>IF(OR($AB1660="", $AC1660=""), "", IF($H1660=$M$3, "", IF(OR(BF$7&lt;$AB1660, $AC1660&lt;BF$6),"", MAX(BF$10:BF1659)+1)))</f>
        <v/>
      </c>
      <c r="BG1660" s="5" t="str">
        <f>IF(OR($AB1660="", $AC1660=""), "", IF($H1660=$M$3, "", IF(OR(BG$7&lt;$AB1660, $AC1660&lt;BG$6),"", MAX(BG$10:BG1659)+1)))</f>
        <v/>
      </c>
      <c r="BH1660" s="5" t="str">
        <f>IF(OR($AB1660="", $AC1660=""), "", IF($H1660=$M$3, "", IF(OR(BH$7&lt;$AB1660, $AC1660&lt;BH$6),"", MAX(BH$10:BH1659)+1)))</f>
        <v/>
      </c>
      <c r="BI1660" s="5" t="str">
        <f>IF(OR($AB1660="", $AC1660=""), "", IF($H1660=$M$3, "", IF(OR(BI$7&lt;$AB1660, $AC1660&lt;BI$6),"", MAX(BI$10:BI1659)+1)))</f>
        <v/>
      </c>
      <c r="BK1660" s="5" t="str" cm="1">
        <f t="array" aca="1" ref="BK1660" ca="1">IFERROR(INDEX($AE1660:$BI1660, $BJ1660, MATCH($BK$9, $AE$9:$BI$9, 0)), "")</f>
        <v/>
      </c>
    </row>
    <row r="1661" spans="1:63" x14ac:dyDescent="0.25">
      <c r="A1661" s="2"/>
      <c r="B1661" s="254"/>
      <c r="C1661" s="255"/>
      <c r="D1661" s="256"/>
      <c r="E1661" s="257"/>
      <c r="F1661" s="257"/>
      <c r="G1661" s="258"/>
      <c r="H1661" s="259"/>
      <c r="I1661" s="16"/>
      <c r="J1661" s="5" t="str">
        <f t="shared" si="211"/>
        <v/>
      </c>
      <c r="K1661" s="2"/>
      <c r="O1661" s="5" t="str">
        <f t="shared" si="209"/>
        <v/>
      </c>
      <c r="Q1661" s="5" t="str">
        <f t="shared" si="212"/>
        <v/>
      </c>
      <c r="S1661" s="5" t="str">
        <f t="shared" si="210"/>
        <v/>
      </c>
      <c r="U1661" s="64" t="str">
        <f>IF($D1661="","", IF(COUNTIF('Intro &amp; Setup'!$AW$49:$AW$88, $D1661)&gt;0, "BH", TEXT($D1661, "ddd")))</f>
        <v/>
      </c>
      <c r="V1661" s="65" t="str">
        <f>IF($G1661="", "", IF(COUNTIF('Intro &amp; Setup'!$AW$49:$AW$88, $G1661)&gt;0, "BH", TEXT($G1661, "ddd")))</f>
        <v/>
      </c>
      <c r="W1661" s="64" t="str">
        <f t="shared" si="213"/>
        <v/>
      </c>
      <c r="X1661" s="65" t="str">
        <f t="shared" si="214"/>
        <v/>
      </c>
      <c r="Y1661" s="64" t="str">
        <f>IF(F1661="", "", IF(OR(F1661&lt;'Intro &amp; Setup'!$Z$20, F1661&gt;'Intro &amp; Setup'!$Z$22), "X", ""))</f>
        <v/>
      </c>
      <c r="Z1661" s="65" t="str">
        <f>IF(G1661="", "", IF(OR(G1661&lt;'Intro &amp; Setup'!$Z$20, G1661&gt;'Intro &amp; Setup'!$Z$22), "X", ""))</f>
        <v/>
      </c>
      <c r="AB1661" s="58" t="str">
        <f t="shared" si="215"/>
        <v/>
      </c>
      <c r="AC1661" s="59" t="str">
        <f t="shared" si="216"/>
        <v/>
      </c>
      <c r="AE1661" s="5" t="str">
        <f>IF(OR($AB1661="", $AC1661=""), "", IF($H1661=$M$3, "", IF(OR(AE$7&lt;$AB1661, $AC1661&lt;AE$6),"", MAX(AE$10:AE1660)+1)))</f>
        <v/>
      </c>
      <c r="AF1661" s="5" t="str">
        <f>IF(OR($AB1661="", $AC1661=""), "", IF($H1661=$M$3, "", IF(OR(AF$7&lt;$AB1661, $AC1661&lt;AF$6),"", MAX(AF$10:AF1660)+1)))</f>
        <v/>
      </c>
      <c r="AG1661" s="5" t="str">
        <f>IF(OR($AB1661="", $AC1661=""), "", IF($H1661=$M$3, "", IF(OR(AG$7&lt;$AB1661, $AC1661&lt;AG$6),"", MAX(AG$10:AG1660)+1)))</f>
        <v/>
      </c>
      <c r="AH1661" s="5" t="str">
        <f>IF(OR($AB1661="", $AC1661=""), "", IF($H1661=$M$3, "", IF(OR(AH$7&lt;$AB1661, $AC1661&lt;AH$6),"", MAX(AH$10:AH1660)+1)))</f>
        <v/>
      </c>
      <c r="AI1661" s="5" t="str">
        <f>IF(OR($AB1661="", $AC1661=""), "", IF($H1661=$M$3, "", IF(OR(AI$7&lt;$AB1661, $AC1661&lt;AI$6),"", MAX(AI$10:AI1660)+1)))</f>
        <v/>
      </c>
      <c r="AJ1661" s="5" t="str">
        <f>IF(OR($AB1661="", $AC1661=""), "", IF($H1661=$M$3, "", IF(OR(AJ$7&lt;$AB1661, $AC1661&lt;AJ$6),"", MAX(AJ$10:AJ1660)+1)))</f>
        <v/>
      </c>
      <c r="AK1661" s="5" t="str">
        <f>IF(OR($AB1661="", $AC1661=""), "", IF($H1661=$M$3, "", IF(OR(AK$7&lt;$AB1661, $AC1661&lt;AK$6),"", MAX(AK$10:AK1660)+1)))</f>
        <v/>
      </c>
      <c r="AL1661" s="5" t="str">
        <f>IF(OR($AB1661="", $AC1661=""), "", IF($H1661=$M$3, "", IF(OR(AL$7&lt;$AB1661, $AC1661&lt;AL$6),"", MAX(AL$10:AL1660)+1)))</f>
        <v/>
      </c>
      <c r="AM1661" s="5" t="str">
        <f>IF(OR($AB1661="", $AC1661=""), "", IF($H1661=$M$3, "", IF(OR(AM$7&lt;$AB1661, $AC1661&lt;AM$6),"", MAX(AM$10:AM1660)+1)))</f>
        <v/>
      </c>
      <c r="AN1661" s="5" t="str">
        <f>IF(OR($AB1661="", $AC1661=""), "", IF($H1661=$M$3, "", IF(OR(AN$7&lt;$AB1661, $AC1661&lt;AN$6),"", MAX(AN$10:AN1660)+1)))</f>
        <v/>
      </c>
      <c r="AO1661" s="5" t="str">
        <f>IF(OR($AB1661="", $AC1661=""), "", IF($H1661=$M$3, "", IF(OR(AO$7&lt;$AB1661, $AC1661&lt;AO$6),"", MAX(AO$10:AO1660)+1)))</f>
        <v/>
      </c>
      <c r="AP1661" s="5" t="str">
        <f>IF(OR($AB1661="", $AC1661=""), "", IF($H1661=$M$3, "", IF(OR(AP$7&lt;$AB1661, $AC1661&lt;AP$6),"", MAX(AP$10:AP1660)+1)))</f>
        <v/>
      </c>
      <c r="AQ1661" s="5" t="str">
        <f>IF(OR($AB1661="", $AC1661=""), "", IF($H1661=$M$3, "", IF(OR(AQ$7&lt;$AB1661, $AC1661&lt;AQ$6),"", MAX(AQ$10:AQ1660)+1)))</f>
        <v/>
      </c>
      <c r="AR1661" s="5" t="str">
        <f>IF(OR($AB1661="", $AC1661=""), "", IF($H1661=$M$3, "", IF(OR(AR$7&lt;$AB1661, $AC1661&lt;AR$6),"", MAX(AR$10:AR1660)+1)))</f>
        <v/>
      </c>
      <c r="AS1661" s="5" t="str">
        <f>IF(OR($AB1661="", $AC1661=""), "", IF($H1661=$M$3, "", IF(OR(AS$7&lt;$AB1661, $AC1661&lt;AS$6),"", MAX(AS$10:AS1660)+1)))</f>
        <v/>
      </c>
      <c r="AT1661" s="5" t="str">
        <f>IF(OR($AB1661="", $AC1661=""), "", IF($H1661=$M$3, "", IF(OR(AT$7&lt;$AB1661, $AC1661&lt;AT$6),"", MAX(AT$10:AT1660)+1)))</f>
        <v/>
      </c>
      <c r="AU1661" s="5" t="str">
        <f>IF(OR($AB1661="", $AC1661=""), "", IF($H1661=$M$3, "", IF(OR(AU$7&lt;$AB1661, $AC1661&lt;AU$6),"", MAX(AU$10:AU1660)+1)))</f>
        <v/>
      </c>
      <c r="AV1661" s="5" t="str">
        <f>IF(OR($AB1661="", $AC1661=""), "", IF($H1661=$M$3, "", IF(OR(AV$7&lt;$AB1661, $AC1661&lt;AV$6),"", MAX(AV$10:AV1660)+1)))</f>
        <v/>
      </c>
      <c r="AW1661" s="5" t="str">
        <f>IF(OR($AB1661="", $AC1661=""), "", IF($H1661=$M$3, "", IF(OR(AW$7&lt;$AB1661, $AC1661&lt;AW$6),"", MAX(AW$10:AW1660)+1)))</f>
        <v/>
      </c>
      <c r="AX1661" s="5" t="str">
        <f>IF(OR($AB1661="", $AC1661=""), "", IF($H1661=$M$3, "", IF(OR(AX$7&lt;$AB1661, $AC1661&lt;AX$6),"", MAX(AX$10:AX1660)+1)))</f>
        <v/>
      </c>
      <c r="AY1661" s="5" t="str">
        <f>IF(OR($AB1661="", $AC1661=""), "", IF($H1661=$M$3, "", IF(OR(AY$7&lt;$AB1661, $AC1661&lt;AY$6),"", MAX(AY$10:AY1660)+1)))</f>
        <v/>
      </c>
      <c r="AZ1661" s="5" t="str">
        <f>IF(OR($AB1661="", $AC1661=""), "", IF($H1661=$M$3, "", IF(OR(AZ$7&lt;$AB1661, $AC1661&lt;AZ$6),"", MAX(AZ$10:AZ1660)+1)))</f>
        <v/>
      </c>
      <c r="BA1661" s="5" t="str">
        <f>IF(OR($AB1661="", $AC1661=""), "", IF($H1661=$M$3, "", IF(OR(BA$7&lt;$AB1661, $AC1661&lt;BA$6),"", MAX(BA$10:BA1660)+1)))</f>
        <v/>
      </c>
      <c r="BB1661" s="5" t="str">
        <f>IF(OR($AB1661="", $AC1661=""), "", IF($H1661=$M$3, "", IF(OR(BB$7&lt;$AB1661, $AC1661&lt;BB$6),"", MAX(BB$10:BB1660)+1)))</f>
        <v/>
      </c>
      <c r="BC1661" s="5" t="str">
        <f>IF(OR($AB1661="", $AC1661=""), "", IF($H1661=$M$3, "", IF(OR(BC$7&lt;$AB1661, $AC1661&lt;BC$6),"", MAX(BC$10:BC1660)+1)))</f>
        <v/>
      </c>
      <c r="BD1661" s="5" t="str">
        <f>IF(OR($AB1661="", $AC1661=""), "", IF($H1661=$M$3, "", IF(OR(BD$7&lt;$AB1661, $AC1661&lt;BD$6),"", MAX(BD$10:BD1660)+1)))</f>
        <v/>
      </c>
      <c r="BE1661" s="5" t="str">
        <f>IF(OR($AB1661="", $AC1661=""), "", IF($H1661=$M$3, "", IF(OR(BE$7&lt;$AB1661, $AC1661&lt;BE$6),"", MAX(BE$10:BE1660)+1)))</f>
        <v/>
      </c>
      <c r="BF1661" s="5" t="str">
        <f>IF(OR($AB1661="", $AC1661=""), "", IF($H1661=$M$3, "", IF(OR(BF$7&lt;$AB1661, $AC1661&lt;BF$6),"", MAX(BF$10:BF1660)+1)))</f>
        <v/>
      </c>
      <c r="BG1661" s="5" t="str">
        <f>IF(OR($AB1661="", $AC1661=""), "", IF($H1661=$M$3, "", IF(OR(BG$7&lt;$AB1661, $AC1661&lt;BG$6),"", MAX(BG$10:BG1660)+1)))</f>
        <v/>
      </c>
      <c r="BH1661" s="5" t="str">
        <f>IF(OR($AB1661="", $AC1661=""), "", IF($H1661=$M$3, "", IF(OR(BH$7&lt;$AB1661, $AC1661&lt;BH$6),"", MAX(BH$10:BH1660)+1)))</f>
        <v/>
      </c>
      <c r="BI1661" s="5" t="str">
        <f>IF(OR($AB1661="", $AC1661=""), "", IF($H1661=$M$3, "", IF(OR(BI$7&lt;$AB1661, $AC1661&lt;BI$6),"", MAX(BI$10:BI1660)+1)))</f>
        <v/>
      </c>
      <c r="BK1661" s="5" t="str" cm="1">
        <f t="array" aca="1" ref="BK1661" ca="1">IFERROR(INDEX($AE1661:$BI1661, $BJ1661, MATCH($BK$9, $AE$9:$BI$9, 0)), "")</f>
        <v/>
      </c>
    </row>
    <row r="1662" spans="1:63" x14ac:dyDescent="0.25">
      <c r="A1662" s="2"/>
      <c r="B1662" s="254"/>
      <c r="C1662" s="255"/>
      <c r="D1662" s="256"/>
      <c r="E1662" s="257"/>
      <c r="F1662" s="257"/>
      <c r="G1662" s="258"/>
      <c r="H1662" s="259"/>
      <c r="I1662" s="16"/>
      <c r="J1662" s="5" t="str">
        <f t="shared" si="211"/>
        <v/>
      </c>
      <c r="K1662" s="2"/>
      <c r="O1662" s="5" t="str">
        <f t="shared" si="209"/>
        <v/>
      </c>
      <c r="Q1662" s="5" t="str">
        <f t="shared" si="212"/>
        <v/>
      </c>
      <c r="S1662" s="5" t="str">
        <f t="shared" si="210"/>
        <v/>
      </c>
      <c r="U1662" s="64" t="str">
        <f>IF($D1662="","", IF(COUNTIF('Intro &amp; Setup'!$AW$49:$AW$88, $D1662)&gt;0, "BH", TEXT($D1662, "ddd")))</f>
        <v/>
      </c>
      <c r="V1662" s="65" t="str">
        <f>IF($G1662="", "", IF(COUNTIF('Intro &amp; Setup'!$AW$49:$AW$88, $G1662)&gt;0, "BH", TEXT($G1662, "ddd")))</f>
        <v/>
      </c>
      <c r="W1662" s="64" t="str">
        <f t="shared" si="213"/>
        <v/>
      </c>
      <c r="X1662" s="65" t="str">
        <f t="shared" si="214"/>
        <v/>
      </c>
      <c r="Y1662" s="64" t="str">
        <f>IF(F1662="", "", IF(OR(F1662&lt;'Intro &amp; Setup'!$Z$20, F1662&gt;'Intro &amp; Setup'!$Z$22), "X", ""))</f>
        <v/>
      </c>
      <c r="Z1662" s="65" t="str">
        <f>IF(G1662="", "", IF(OR(G1662&lt;'Intro &amp; Setup'!$Z$20, G1662&gt;'Intro &amp; Setup'!$Z$22), "X", ""))</f>
        <v/>
      </c>
      <c r="AB1662" s="58" t="str">
        <f t="shared" si="215"/>
        <v/>
      </c>
      <c r="AC1662" s="59" t="str">
        <f t="shared" si="216"/>
        <v/>
      </c>
      <c r="AE1662" s="5" t="str">
        <f>IF(OR($AB1662="", $AC1662=""), "", IF($H1662=$M$3, "", IF(OR(AE$7&lt;$AB1662, $AC1662&lt;AE$6),"", MAX(AE$10:AE1661)+1)))</f>
        <v/>
      </c>
      <c r="AF1662" s="5" t="str">
        <f>IF(OR($AB1662="", $AC1662=""), "", IF($H1662=$M$3, "", IF(OR(AF$7&lt;$AB1662, $AC1662&lt;AF$6),"", MAX(AF$10:AF1661)+1)))</f>
        <v/>
      </c>
      <c r="AG1662" s="5" t="str">
        <f>IF(OR($AB1662="", $AC1662=""), "", IF($H1662=$M$3, "", IF(OR(AG$7&lt;$AB1662, $AC1662&lt;AG$6),"", MAX(AG$10:AG1661)+1)))</f>
        <v/>
      </c>
      <c r="AH1662" s="5" t="str">
        <f>IF(OR($AB1662="", $AC1662=""), "", IF($H1662=$M$3, "", IF(OR(AH$7&lt;$AB1662, $AC1662&lt;AH$6),"", MAX(AH$10:AH1661)+1)))</f>
        <v/>
      </c>
      <c r="AI1662" s="5" t="str">
        <f>IF(OR($AB1662="", $AC1662=""), "", IF($H1662=$M$3, "", IF(OR(AI$7&lt;$AB1662, $AC1662&lt;AI$6),"", MAX(AI$10:AI1661)+1)))</f>
        <v/>
      </c>
      <c r="AJ1662" s="5" t="str">
        <f>IF(OR($AB1662="", $AC1662=""), "", IF($H1662=$M$3, "", IF(OR(AJ$7&lt;$AB1662, $AC1662&lt;AJ$6),"", MAX(AJ$10:AJ1661)+1)))</f>
        <v/>
      </c>
      <c r="AK1662" s="5" t="str">
        <f>IF(OR($AB1662="", $AC1662=""), "", IF($H1662=$M$3, "", IF(OR(AK$7&lt;$AB1662, $AC1662&lt;AK$6),"", MAX(AK$10:AK1661)+1)))</f>
        <v/>
      </c>
      <c r="AL1662" s="5" t="str">
        <f>IF(OR($AB1662="", $AC1662=""), "", IF($H1662=$M$3, "", IF(OR(AL$7&lt;$AB1662, $AC1662&lt;AL$6),"", MAX(AL$10:AL1661)+1)))</f>
        <v/>
      </c>
      <c r="AM1662" s="5" t="str">
        <f>IF(OR($AB1662="", $AC1662=""), "", IF($H1662=$M$3, "", IF(OR(AM$7&lt;$AB1662, $AC1662&lt;AM$6),"", MAX(AM$10:AM1661)+1)))</f>
        <v/>
      </c>
      <c r="AN1662" s="5" t="str">
        <f>IF(OR($AB1662="", $AC1662=""), "", IF($H1662=$M$3, "", IF(OR(AN$7&lt;$AB1662, $AC1662&lt;AN$6),"", MAX(AN$10:AN1661)+1)))</f>
        <v/>
      </c>
      <c r="AO1662" s="5" t="str">
        <f>IF(OR($AB1662="", $AC1662=""), "", IF($H1662=$M$3, "", IF(OR(AO$7&lt;$AB1662, $AC1662&lt;AO$6),"", MAX(AO$10:AO1661)+1)))</f>
        <v/>
      </c>
      <c r="AP1662" s="5" t="str">
        <f>IF(OR($AB1662="", $AC1662=""), "", IF($H1662=$M$3, "", IF(OR(AP$7&lt;$AB1662, $AC1662&lt;AP$6),"", MAX(AP$10:AP1661)+1)))</f>
        <v/>
      </c>
      <c r="AQ1662" s="5" t="str">
        <f>IF(OR($AB1662="", $AC1662=""), "", IF($H1662=$M$3, "", IF(OR(AQ$7&lt;$AB1662, $AC1662&lt;AQ$6),"", MAX(AQ$10:AQ1661)+1)))</f>
        <v/>
      </c>
      <c r="AR1662" s="5" t="str">
        <f>IF(OR($AB1662="", $AC1662=""), "", IF($H1662=$M$3, "", IF(OR(AR$7&lt;$AB1662, $AC1662&lt;AR$6),"", MAX(AR$10:AR1661)+1)))</f>
        <v/>
      </c>
      <c r="AS1662" s="5" t="str">
        <f>IF(OR($AB1662="", $AC1662=""), "", IF($H1662=$M$3, "", IF(OR(AS$7&lt;$AB1662, $AC1662&lt;AS$6),"", MAX(AS$10:AS1661)+1)))</f>
        <v/>
      </c>
      <c r="AT1662" s="5" t="str">
        <f>IF(OR($AB1662="", $AC1662=""), "", IF($H1662=$M$3, "", IF(OR(AT$7&lt;$AB1662, $AC1662&lt;AT$6),"", MAX(AT$10:AT1661)+1)))</f>
        <v/>
      </c>
      <c r="AU1662" s="5" t="str">
        <f>IF(OR($AB1662="", $AC1662=""), "", IF($H1662=$M$3, "", IF(OR(AU$7&lt;$AB1662, $AC1662&lt;AU$6),"", MAX(AU$10:AU1661)+1)))</f>
        <v/>
      </c>
      <c r="AV1662" s="5" t="str">
        <f>IF(OR($AB1662="", $AC1662=""), "", IF($H1662=$M$3, "", IF(OR(AV$7&lt;$AB1662, $AC1662&lt;AV$6),"", MAX(AV$10:AV1661)+1)))</f>
        <v/>
      </c>
      <c r="AW1662" s="5" t="str">
        <f>IF(OR($AB1662="", $AC1662=""), "", IF($H1662=$M$3, "", IF(OR(AW$7&lt;$AB1662, $AC1662&lt;AW$6),"", MAX(AW$10:AW1661)+1)))</f>
        <v/>
      </c>
      <c r="AX1662" s="5" t="str">
        <f>IF(OR($AB1662="", $AC1662=""), "", IF($H1662=$M$3, "", IF(OR(AX$7&lt;$AB1662, $AC1662&lt;AX$6),"", MAX(AX$10:AX1661)+1)))</f>
        <v/>
      </c>
      <c r="AY1662" s="5" t="str">
        <f>IF(OR($AB1662="", $AC1662=""), "", IF($H1662=$M$3, "", IF(OR(AY$7&lt;$AB1662, $AC1662&lt;AY$6),"", MAX(AY$10:AY1661)+1)))</f>
        <v/>
      </c>
      <c r="AZ1662" s="5" t="str">
        <f>IF(OR($AB1662="", $AC1662=""), "", IF($H1662=$M$3, "", IF(OR(AZ$7&lt;$AB1662, $AC1662&lt;AZ$6),"", MAX(AZ$10:AZ1661)+1)))</f>
        <v/>
      </c>
      <c r="BA1662" s="5" t="str">
        <f>IF(OR($AB1662="", $AC1662=""), "", IF($H1662=$M$3, "", IF(OR(BA$7&lt;$AB1662, $AC1662&lt;BA$6),"", MAX(BA$10:BA1661)+1)))</f>
        <v/>
      </c>
      <c r="BB1662" s="5" t="str">
        <f>IF(OR($AB1662="", $AC1662=""), "", IF($H1662=$M$3, "", IF(OR(BB$7&lt;$AB1662, $AC1662&lt;BB$6),"", MAX(BB$10:BB1661)+1)))</f>
        <v/>
      </c>
      <c r="BC1662" s="5" t="str">
        <f>IF(OR($AB1662="", $AC1662=""), "", IF($H1662=$M$3, "", IF(OR(BC$7&lt;$AB1662, $AC1662&lt;BC$6),"", MAX(BC$10:BC1661)+1)))</f>
        <v/>
      </c>
      <c r="BD1662" s="5" t="str">
        <f>IF(OR($AB1662="", $AC1662=""), "", IF($H1662=$M$3, "", IF(OR(BD$7&lt;$AB1662, $AC1662&lt;BD$6),"", MAX(BD$10:BD1661)+1)))</f>
        <v/>
      </c>
      <c r="BE1662" s="5" t="str">
        <f>IF(OR($AB1662="", $AC1662=""), "", IF($H1662=$M$3, "", IF(OR(BE$7&lt;$AB1662, $AC1662&lt;BE$6),"", MAX(BE$10:BE1661)+1)))</f>
        <v/>
      </c>
      <c r="BF1662" s="5" t="str">
        <f>IF(OR($AB1662="", $AC1662=""), "", IF($H1662=$M$3, "", IF(OR(BF$7&lt;$AB1662, $AC1662&lt;BF$6),"", MAX(BF$10:BF1661)+1)))</f>
        <v/>
      </c>
      <c r="BG1662" s="5" t="str">
        <f>IF(OR($AB1662="", $AC1662=""), "", IF($H1662=$M$3, "", IF(OR(BG$7&lt;$AB1662, $AC1662&lt;BG$6),"", MAX(BG$10:BG1661)+1)))</f>
        <v/>
      </c>
      <c r="BH1662" s="5" t="str">
        <f>IF(OR($AB1662="", $AC1662=""), "", IF($H1662=$M$3, "", IF(OR(BH$7&lt;$AB1662, $AC1662&lt;BH$6),"", MAX(BH$10:BH1661)+1)))</f>
        <v/>
      </c>
      <c r="BI1662" s="5" t="str">
        <f>IF(OR($AB1662="", $AC1662=""), "", IF($H1662=$M$3, "", IF(OR(BI$7&lt;$AB1662, $AC1662&lt;BI$6),"", MAX(BI$10:BI1661)+1)))</f>
        <v/>
      </c>
      <c r="BK1662" s="5" t="str" cm="1">
        <f t="array" aca="1" ref="BK1662" ca="1">IFERROR(INDEX($AE1662:$BI1662, $BJ1662, MATCH($BK$9, $AE$9:$BI$9, 0)), "")</f>
        <v/>
      </c>
    </row>
    <row r="1663" spans="1:63" x14ac:dyDescent="0.25">
      <c r="A1663" s="2"/>
      <c r="B1663" s="254"/>
      <c r="C1663" s="255"/>
      <c r="D1663" s="256"/>
      <c r="E1663" s="257"/>
      <c r="F1663" s="257"/>
      <c r="G1663" s="258"/>
      <c r="H1663" s="259"/>
      <c r="I1663" s="16"/>
      <c r="J1663" s="5" t="str">
        <f t="shared" si="211"/>
        <v/>
      </c>
      <c r="K1663" s="2"/>
      <c r="O1663" s="5" t="str">
        <f t="shared" si="209"/>
        <v/>
      </c>
      <c r="Q1663" s="5" t="str">
        <f t="shared" si="212"/>
        <v/>
      </c>
      <c r="S1663" s="5" t="str">
        <f t="shared" si="210"/>
        <v/>
      </c>
      <c r="U1663" s="64" t="str">
        <f>IF($D1663="","", IF(COUNTIF('Intro &amp; Setup'!$AW$49:$AW$88, $D1663)&gt;0, "BH", TEXT($D1663, "ddd")))</f>
        <v/>
      </c>
      <c r="V1663" s="65" t="str">
        <f>IF($G1663="", "", IF(COUNTIF('Intro &amp; Setup'!$AW$49:$AW$88, $G1663)&gt;0, "BH", TEXT($G1663, "ddd")))</f>
        <v/>
      </c>
      <c r="W1663" s="64" t="str">
        <f t="shared" si="213"/>
        <v/>
      </c>
      <c r="X1663" s="65" t="str">
        <f t="shared" si="214"/>
        <v/>
      </c>
      <c r="Y1663" s="64" t="str">
        <f>IF(F1663="", "", IF(OR(F1663&lt;'Intro &amp; Setup'!$Z$20, F1663&gt;'Intro &amp; Setup'!$Z$22), "X", ""))</f>
        <v/>
      </c>
      <c r="Z1663" s="65" t="str">
        <f>IF(G1663="", "", IF(OR(G1663&lt;'Intro &amp; Setup'!$Z$20, G1663&gt;'Intro &amp; Setup'!$Z$22), "X", ""))</f>
        <v/>
      </c>
      <c r="AB1663" s="58" t="str">
        <f t="shared" si="215"/>
        <v/>
      </c>
      <c r="AC1663" s="59" t="str">
        <f t="shared" si="216"/>
        <v/>
      </c>
      <c r="AE1663" s="5" t="str">
        <f>IF(OR($AB1663="", $AC1663=""), "", IF($H1663=$M$3, "", IF(OR(AE$7&lt;$AB1663, $AC1663&lt;AE$6),"", MAX(AE$10:AE1662)+1)))</f>
        <v/>
      </c>
      <c r="AF1663" s="5" t="str">
        <f>IF(OR($AB1663="", $AC1663=""), "", IF($H1663=$M$3, "", IF(OR(AF$7&lt;$AB1663, $AC1663&lt;AF$6),"", MAX(AF$10:AF1662)+1)))</f>
        <v/>
      </c>
      <c r="AG1663" s="5" t="str">
        <f>IF(OR($AB1663="", $AC1663=""), "", IF($H1663=$M$3, "", IF(OR(AG$7&lt;$AB1663, $AC1663&lt;AG$6),"", MAX(AG$10:AG1662)+1)))</f>
        <v/>
      </c>
      <c r="AH1663" s="5" t="str">
        <f>IF(OR($AB1663="", $AC1663=""), "", IF($H1663=$M$3, "", IF(OR(AH$7&lt;$AB1663, $AC1663&lt;AH$6),"", MAX(AH$10:AH1662)+1)))</f>
        <v/>
      </c>
      <c r="AI1663" s="5" t="str">
        <f>IF(OR($AB1663="", $AC1663=""), "", IF($H1663=$M$3, "", IF(OR(AI$7&lt;$AB1663, $AC1663&lt;AI$6),"", MAX(AI$10:AI1662)+1)))</f>
        <v/>
      </c>
      <c r="AJ1663" s="5" t="str">
        <f>IF(OR($AB1663="", $AC1663=""), "", IF($H1663=$M$3, "", IF(OR(AJ$7&lt;$AB1663, $AC1663&lt;AJ$6),"", MAX(AJ$10:AJ1662)+1)))</f>
        <v/>
      </c>
      <c r="AK1663" s="5" t="str">
        <f>IF(OR($AB1663="", $AC1663=""), "", IF($H1663=$M$3, "", IF(OR(AK$7&lt;$AB1663, $AC1663&lt;AK$6),"", MAX(AK$10:AK1662)+1)))</f>
        <v/>
      </c>
      <c r="AL1663" s="5" t="str">
        <f>IF(OR($AB1663="", $AC1663=""), "", IF($H1663=$M$3, "", IF(OR(AL$7&lt;$AB1663, $AC1663&lt;AL$6),"", MAX(AL$10:AL1662)+1)))</f>
        <v/>
      </c>
      <c r="AM1663" s="5" t="str">
        <f>IF(OR($AB1663="", $AC1663=""), "", IF($H1663=$M$3, "", IF(OR(AM$7&lt;$AB1663, $AC1663&lt;AM$6),"", MAX(AM$10:AM1662)+1)))</f>
        <v/>
      </c>
      <c r="AN1663" s="5" t="str">
        <f>IF(OR($AB1663="", $AC1663=""), "", IF($H1663=$M$3, "", IF(OR(AN$7&lt;$AB1663, $AC1663&lt;AN$6),"", MAX(AN$10:AN1662)+1)))</f>
        <v/>
      </c>
      <c r="AO1663" s="5" t="str">
        <f>IF(OR($AB1663="", $AC1663=""), "", IF($H1663=$M$3, "", IF(OR(AO$7&lt;$AB1663, $AC1663&lt;AO$6),"", MAX(AO$10:AO1662)+1)))</f>
        <v/>
      </c>
      <c r="AP1663" s="5" t="str">
        <f>IF(OR($AB1663="", $AC1663=""), "", IF($H1663=$M$3, "", IF(OR(AP$7&lt;$AB1663, $AC1663&lt;AP$6),"", MAX(AP$10:AP1662)+1)))</f>
        <v/>
      </c>
      <c r="AQ1663" s="5" t="str">
        <f>IF(OR($AB1663="", $AC1663=""), "", IF($H1663=$M$3, "", IF(OR(AQ$7&lt;$AB1663, $AC1663&lt;AQ$6),"", MAX(AQ$10:AQ1662)+1)))</f>
        <v/>
      </c>
      <c r="AR1663" s="5" t="str">
        <f>IF(OR($AB1663="", $AC1663=""), "", IF($H1663=$M$3, "", IF(OR(AR$7&lt;$AB1663, $AC1663&lt;AR$6),"", MAX(AR$10:AR1662)+1)))</f>
        <v/>
      </c>
      <c r="AS1663" s="5" t="str">
        <f>IF(OR($AB1663="", $AC1663=""), "", IF($H1663=$M$3, "", IF(OR(AS$7&lt;$AB1663, $AC1663&lt;AS$6),"", MAX(AS$10:AS1662)+1)))</f>
        <v/>
      </c>
      <c r="AT1663" s="5" t="str">
        <f>IF(OR($AB1663="", $AC1663=""), "", IF($H1663=$M$3, "", IF(OR(AT$7&lt;$AB1663, $AC1663&lt;AT$6),"", MAX(AT$10:AT1662)+1)))</f>
        <v/>
      </c>
      <c r="AU1663" s="5" t="str">
        <f>IF(OR($AB1663="", $AC1663=""), "", IF($H1663=$M$3, "", IF(OR(AU$7&lt;$AB1663, $AC1663&lt;AU$6),"", MAX(AU$10:AU1662)+1)))</f>
        <v/>
      </c>
      <c r="AV1663" s="5" t="str">
        <f>IF(OR($AB1663="", $AC1663=""), "", IF($H1663=$M$3, "", IF(OR(AV$7&lt;$AB1663, $AC1663&lt;AV$6),"", MAX(AV$10:AV1662)+1)))</f>
        <v/>
      </c>
      <c r="AW1663" s="5" t="str">
        <f>IF(OR($AB1663="", $AC1663=""), "", IF($H1663=$M$3, "", IF(OR(AW$7&lt;$AB1663, $AC1663&lt;AW$6),"", MAX(AW$10:AW1662)+1)))</f>
        <v/>
      </c>
      <c r="AX1663" s="5" t="str">
        <f>IF(OR($AB1663="", $AC1663=""), "", IF($H1663=$M$3, "", IF(OR(AX$7&lt;$AB1663, $AC1663&lt;AX$6),"", MAX(AX$10:AX1662)+1)))</f>
        <v/>
      </c>
      <c r="AY1663" s="5" t="str">
        <f>IF(OR($AB1663="", $AC1663=""), "", IF($H1663=$M$3, "", IF(OR(AY$7&lt;$AB1663, $AC1663&lt;AY$6),"", MAX(AY$10:AY1662)+1)))</f>
        <v/>
      </c>
      <c r="AZ1663" s="5" t="str">
        <f>IF(OR($AB1663="", $AC1663=""), "", IF($H1663=$M$3, "", IF(OR(AZ$7&lt;$AB1663, $AC1663&lt;AZ$6),"", MAX(AZ$10:AZ1662)+1)))</f>
        <v/>
      </c>
      <c r="BA1663" s="5" t="str">
        <f>IF(OR($AB1663="", $AC1663=""), "", IF($H1663=$M$3, "", IF(OR(BA$7&lt;$AB1663, $AC1663&lt;BA$6),"", MAX(BA$10:BA1662)+1)))</f>
        <v/>
      </c>
      <c r="BB1663" s="5" t="str">
        <f>IF(OR($AB1663="", $AC1663=""), "", IF($H1663=$M$3, "", IF(OR(BB$7&lt;$AB1663, $AC1663&lt;BB$6),"", MAX(BB$10:BB1662)+1)))</f>
        <v/>
      </c>
      <c r="BC1663" s="5" t="str">
        <f>IF(OR($AB1663="", $AC1663=""), "", IF($H1663=$M$3, "", IF(OR(BC$7&lt;$AB1663, $AC1663&lt;BC$6),"", MAX(BC$10:BC1662)+1)))</f>
        <v/>
      </c>
      <c r="BD1663" s="5" t="str">
        <f>IF(OR($AB1663="", $AC1663=""), "", IF($H1663=$M$3, "", IF(OR(BD$7&lt;$AB1663, $AC1663&lt;BD$6),"", MAX(BD$10:BD1662)+1)))</f>
        <v/>
      </c>
      <c r="BE1663" s="5" t="str">
        <f>IF(OR($AB1663="", $AC1663=""), "", IF($H1663=$M$3, "", IF(OR(BE$7&lt;$AB1663, $AC1663&lt;BE$6),"", MAX(BE$10:BE1662)+1)))</f>
        <v/>
      </c>
      <c r="BF1663" s="5" t="str">
        <f>IF(OR($AB1663="", $AC1663=""), "", IF($H1663=$M$3, "", IF(OR(BF$7&lt;$AB1663, $AC1663&lt;BF$6),"", MAX(BF$10:BF1662)+1)))</f>
        <v/>
      </c>
      <c r="BG1663" s="5" t="str">
        <f>IF(OR($AB1663="", $AC1663=""), "", IF($H1663=$M$3, "", IF(OR(BG$7&lt;$AB1663, $AC1663&lt;BG$6),"", MAX(BG$10:BG1662)+1)))</f>
        <v/>
      </c>
      <c r="BH1663" s="5" t="str">
        <f>IF(OR($AB1663="", $AC1663=""), "", IF($H1663=$M$3, "", IF(OR(BH$7&lt;$AB1663, $AC1663&lt;BH$6),"", MAX(BH$10:BH1662)+1)))</f>
        <v/>
      </c>
      <c r="BI1663" s="5" t="str">
        <f>IF(OR($AB1663="", $AC1663=""), "", IF($H1663=$M$3, "", IF(OR(BI$7&lt;$AB1663, $AC1663&lt;BI$6),"", MAX(BI$10:BI1662)+1)))</f>
        <v/>
      </c>
      <c r="BK1663" s="5" t="str" cm="1">
        <f t="array" aca="1" ref="BK1663" ca="1">IFERROR(INDEX($AE1663:$BI1663, $BJ1663, MATCH($BK$9, $AE$9:$BI$9, 0)), "")</f>
        <v/>
      </c>
    </row>
    <row r="1664" spans="1:63" x14ac:dyDescent="0.25">
      <c r="A1664" s="2"/>
      <c r="B1664" s="254"/>
      <c r="C1664" s="255"/>
      <c r="D1664" s="256"/>
      <c r="E1664" s="257"/>
      <c r="F1664" s="257"/>
      <c r="G1664" s="258"/>
      <c r="H1664" s="259"/>
      <c r="I1664" s="16"/>
      <c r="J1664" s="5" t="str">
        <f t="shared" si="211"/>
        <v/>
      </c>
      <c r="K1664" s="2"/>
      <c r="O1664" s="5" t="str">
        <f t="shared" si="209"/>
        <v/>
      </c>
      <c r="Q1664" s="5" t="str">
        <f t="shared" si="212"/>
        <v/>
      </c>
      <c r="S1664" s="5" t="str">
        <f t="shared" si="210"/>
        <v/>
      </c>
      <c r="U1664" s="64" t="str">
        <f>IF($D1664="","", IF(COUNTIF('Intro &amp; Setup'!$AW$49:$AW$88, $D1664)&gt;0, "BH", TEXT($D1664, "ddd")))</f>
        <v/>
      </c>
      <c r="V1664" s="65" t="str">
        <f>IF($G1664="", "", IF(COUNTIF('Intro &amp; Setup'!$AW$49:$AW$88, $G1664)&gt;0, "BH", TEXT($G1664, "ddd")))</f>
        <v/>
      </c>
      <c r="W1664" s="64" t="str">
        <f t="shared" si="213"/>
        <v/>
      </c>
      <c r="X1664" s="65" t="str">
        <f t="shared" si="214"/>
        <v/>
      </c>
      <c r="Y1664" s="64" t="str">
        <f>IF(F1664="", "", IF(OR(F1664&lt;'Intro &amp; Setup'!$Z$20, F1664&gt;'Intro &amp; Setup'!$Z$22), "X", ""))</f>
        <v/>
      </c>
      <c r="Z1664" s="65" t="str">
        <f>IF(G1664="", "", IF(OR(G1664&lt;'Intro &amp; Setup'!$Z$20, G1664&gt;'Intro &amp; Setup'!$Z$22), "X", ""))</f>
        <v/>
      </c>
      <c r="AB1664" s="58" t="str">
        <f t="shared" si="215"/>
        <v/>
      </c>
      <c r="AC1664" s="59" t="str">
        <f t="shared" si="216"/>
        <v/>
      </c>
      <c r="AE1664" s="5" t="str">
        <f>IF(OR($AB1664="", $AC1664=""), "", IF($H1664=$M$3, "", IF(OR(AE$7&lt;$AB1664, $AC1664&lt;AE$6),"", MAX(AE$10:AE1663)+1)))</f>
        <v/>
      </c>
      <c r="AF1664" s="5" t="str">
        <f>IF(OR($AB1664="", $AC1664=""), "", IF($H1664=$M$3, "", IF(OR(AF$7&lt;$AB1664, $AC1664&lt;AF$6),"", MAX(AF$10:AF1663)+1)))</f>
        <v/>
      </c>
      <c r="AG1664" s="5" t="str">
        <f>IF(OR($AB1664="", $AC1664=""), "", IF($H1664=$M$3, "", IF(OR(AG$7&lt;$AB1664, $AC1664&lt;AG$6),"", MAX(AG$10:AG1663)+1)))</f>
        <v/>
      </c>
      <c r="AH1664" s="5" t="str">
        <f>IF(OR($AB1664="", $AC1664=""), "", IF($H1664=$M$3, "", IF(OR(AH$7&lt;$AB1664, $AC1664&lt;AH$6),"", MAX(AH$10:AH1663)+1)))</f>
        <v/>
      </c>
      <c r="AI1664" s="5" t="str">
        <f>IF(OR($AB1664="", $AC1664=""), "", IF($H1664=$M$3, "", IF(OR(AI$7&lt;$AB1664, $AC1664&lt;AI$6),"", MAX(AI$10:AI1663)+1)))</f>
        <v/>
      </c>
      <c r="AJ1664" s="5" t="str">
        <f>IF(OR($AB1664="", $AC1664=""), "", IF($H1664=$M$3, "", IF(OR(AJ$7&lt;$AB1664, $AC1664&lt;AJ$6),"", MAX(AJ$10:AJ1663)+1)))</f>
        <v/>
      </c>
      <c r="AK1664" s="5" t="str">
        <f>IF(OR($AB1664="", $AC1664=""), "", IF($H1664=$M$3, "", IF(OR(AK$7&lt;$AB1664, $AC1664&lt;AK$6),"", MAX(AK$10:AK1663)+1)))</f>
        <v/>
      </c>
      <c r="AL1664" s="5" t="str">
        <f>IF(OR($AB1664="", $AC1664=""), "", IF($H1664=$M$3, "", IF(OR(AL$7&lt;$AB1664, $AC1664&lt;AL$6),"", MAX(AL$10:AL1663)+1)))</f>
        <v/>
      </c>
      <c r="AM1664" s="5" t="str">
        <f>IF(OR($AB1664="", $AC1664=""), "", IF($H1664=$M$3, "", IF(OR(AM$7&lt;$AB1664, $AC1664&lt;AM$6),"", MAX(AM$10:AM1663)+1)))</f>
        <v/>
      </c>
      <c r="AN1664" s="5" t="str">
        <f>IF(OR($AB1664="", $AC1664=""), "", IF($H1664=$M$3, "", IF(OR(AN$7&lt;$AB1664, $AC1664&lt;AN$6),"", MAX(AN$10:AN1663)+1)))</f>
        <v/>
      </c>
      <c r="AO1664" s="5" t="str">
        <f>IF(OR($AB1664="", $AC1664=""), "", IF($H1664=$M$3, "", IF(OR(AO$7&lt;$AB1664, $AC1664&lt;AO$6),"", MAX(AO$10:AO1663)+1)))</f>
        <v/>
      </c>
      <c r="AP1664" s="5" t="str">
        <f>IF(OR($AB1664="", $AC1664=""), "", IF($H1664=$M$3, "", IF(OR(AP$7&lt;$AB1664, $AC1664&lt;AP$6),"", MAX(AP$10:AP1663)+1)))</f>
        <v/>
      </c>
      <c r="AQ1664" s="5" t="str">
        <f>IF(OR($AB1664="", $AC1664=""), "", IF($H1664=$M$3, "", IF(OR(AQ$7&lt;$AB1664, $AC1664&lt;AQ$6),"", MAX(AQ$10:AQ1663)+1)))</f>
        <v/>
      </c>
      <c r="AR1664" s="5" t="str">
        <f>IF(OR($AB1664="", $AC1664=""), "", IF($H1664=$M$3, "", IF(OR(AR$7&lt;$AB1664, $AC1664&lt;AR$6),"", MAX(AR$10:AR1663)+1)))</f>
        <v/>
      </c>
      <c r="AS1664" s="5" t="str">
        <f>IF(OR($AB1664="", $AC1664=""), "", IF($H1664=$M$3, "", IF(OR(AS$7&lt;$AB1664, $AC1664&lt;AS$6),"", MAX(AS$10:AS1663)+1)))</f>
        <v/>
      </c>
      <c r="AT1664" s="5" t="str">
        <f>IF(OR($AB1664="", $AC1664=""), "", IF($H1664=$M$3, "", IF(OR(AT$7&lt;$AB1664, $AC1664&lt;AT$6),"", MAX(AT$10:AT1663)+1)))</f>
        <v/>
      </c>
      <c r="AU1664" s="5" t="str">
        <f>IF(OR($AB1664="", $AC1664=""), "", IF($H1664=$M$3, "", IF(OR(AU$7&lt;$AB1664, $AC1664&lt;AU$6),"", MAX(AU$10:AU1663)+1)))</f>
        <v/>
      </c>
      <c r="AV1664" s="5" t="str">
        <f>IF(OR($AB1664="", $AC1664=""), "", IF($H1664=$M$3, "", IF(OR(AV$7&lt;$AB1664, $AC1664&lt;AV$6),"", MAX(AV$10:AV1663)+1)))</f>
        <v/>
      </c>
      <c r="AW1664" s="5" t="str">
        <f>IF(OR($AB1664="", $AC1664=""), "", IF($H1664=$M$3, "", IF(OR(AW$7&lt;$AB1664, $AC1664&lt;AW$6),"", MAX(AW$10:AW1663)+1)))</f>
        <v/>
      </c>
      <c r="AX1664" s="5" t="str">
        <f>IF(OR($AB1664="", $AC1664=""), "", IF($H1664=$M$3, "", IF(OR(AX$7&lt;$AB1664, $AC1664&lt;AX$6),"", MAX(AX$10:AX1663)+1)))</f>
        <v/>
      </c>
      <c r="AY1664" s="5" t="str">
        <f>IF(OR($AB1664="", $AC1664=""), "", IF($H1664=$M$3, "", IF(OR(AY$7&lt;$AB1664, $AC1664&lt;AY$6),"", MAX(AY$10:AY1663)+1)))</f>
        <v/>
      </c>
      <c r="AZ1664" s="5" t="str">
        <f>IF(OR($AB1664="", $AC1664=""), "", IF($H1664=$M$3, "", IF(OR(AZ$7&lt;$AB1664, $AC1664&lt;AZ$6),"", MAX(AZ$10:AZ1663)+1)))</f>
        <v/>
      </c>
      <c r="BA1664" s="5" t="str">
        <f>IF(OR($AB1664="", $AC1664=""), "", IF($H1664=$M$3, "", IF(OR(BA$7&lt;$AB1664, $AC1664&lt;BA$6),"", MAX(BA$10:BA1663)+1)))</f>
        <v/>
      </c>
      <c r="BB1664" s="5" t="str">
        <f>IF(OR($AB1664="", $AC1664=""), "", IF($H1664=$M$3, "", IF(OR(BB$7&lt;$AB1664, $AC1664&lt;BB$6),"", MAX(BB$10:BB1663)+1)))</f>
        <v/>
      </c>
      <c r="BC1664" s="5" t="str">
        <f>IF(OR($AB1664="", $AC1664=""), "", IF($H1664=$M$3, "", IF(OR(BC$7&lt;$AB1664, $AC1664&lt;BC$6),"", MAX(BC$10:BC1663)+1)))</f>
        <v/>
      </c>
      <c r="BD1664" s="5" t="str">
        <f>IF(OR($AB1664="", $AC1664=""), "", IF($H1664=$M$3, "", IF(OR(BD$7&lt;$AB1664, $AC1664&lt;BD$6),"", MAX(BD$10:BD1663)+1)))</f>
        <v/>
      </c>
      <c r="BE1664" s="5" t="str">
        <f>IF(OR($AB1664="", $AC1664=""), "", IF($H1664=$M$3, "", IF(OR(BE$7&lt;$AB1664, $AC1664&lt;BE$6),"", MAX(BE$10:BE1663)+1)))</f>
        <v/>
      </c>
      <c r="BF1664" s="5" t="str">
        <f>IF(OR($AB1664="", $AC1664=""), "", IF($H1664=$M$3, "", IF(OR(BF$7&lt;$AB1664, $AC1664&lt;BF$6),"", MAX(BF$10:BF1663)+1)))</f>
        <v/>
      </c>
      <c r="BG1664" s="5" t="str">
        <f>IF(OR($AB1664="", $AC1664=""), "", IF($H1664=$M$3, "", IF(OR(BG$7&lt;$AB1664, $AC1664&lt;BG$6),"", MAX(BG$10:BG1663)+1)))</f>
        <v/>
      </c>
      <c r="BH1664" s="5" t="str">
        <f>IF(OR($AB1664="", $AC1664=""), "", IF($H1664=$M$3, "", IF(OR(BH$7&lt;$AB1664, $AC1664&lt;BH$6),"", MAX(BH$10:BH1663)+1)))</f>
        <v/>
      </c>
      <c r="BI1664" s="5" t="str">
        <f>IF(OR($AB1664="", $AC1664=""), "", IF($H1664=$M$3, "", IF(OR(BI$7&lt;$AB1664, $AC1664&lt;BI$6),"", MAX(BI$10:BI1663)+1)))</f>
        <v/>
      </c>
      <c r="BK1664" s="5" t="str" cm="1">
        <f t="array" aca="1" ref="BK1664" ca="1">IFERROR(INDEX($AE1664:$BI1664, $BJ1664, MATCH($BK$9, $AE$9:$BI$9, 0)), "")</f>
        <v/>
      </c>
    </row>
    <row r="1665" spans="1:63" x14ac:dyDescent="0.25">
      <c r="A1665" s="2"/>
      <c r="B1665" s="254"/>
      <c r="C1665" s="255"/>
      <c r="D1665" s="256"/>
      <c r="E1665" s="257"/>
      <c r="F1665" s="257"/>
      <c r="G1665" s="258"/>
      <c r="H1665" s="259"/>
      <c r="I1665" s="16"/>
      <c r="J1665" s="5" t="str">
        <f t="shared" si="211"/>
        <v/>
      </c>
      <c r="K1665" s="2"/>
      <c r="O1665" s="5" t="str">
        <f t="shared" si="209"/>
        <v/>
      </c>
      <c r="Q1665" s="5" t="str">
        <f t="shared" si="212"/>
        <v/>
      </c>
      <c r="S1665" s="5" t="str">
        <f t="shared" si="210"/>
        <v/>
      </c>
      <c r="U1665" s="64" t="str">
        <f>IF($D1665="","", IF(COUNTIF('Intro &amp; Setup'!$AW$49:$AW$88, $D1665)&gt;0, "BH", TEXT($D1665, "ddd")))</f>
        <v/>
      </c>
      <c r="V1665" s="65" t="str">
        <f>IF($G1665="", "", IF(COUNTIF('Intro &amp; Setup'!$AW$49:$AW$88, $G1665)&gt;0, "BH", TEXT($G1665, "ddd")))</f>
        <v/>
      </c>
      <c r="W1665" s="64" t="str">
        <f t="shared" si="213"/>
        <v/>
      </c>
      <c r="X1665" s="65" t="str">
        <f t="shared" si="214"/>
        <v/>
      </c>
      <c r="Y1665" s="64" t="str">
        <f>IF(F1665="", "", IF(OR(F1665&lt;'Intro &amp; Setup'!$Z$20, F1665&gt;'Intro &amp; Setup'!$Z$22), "X", ""))</f>
        <v/>
      </c>
      <c r="Z1665" s="65" t="str">
        <f>IF(G1665="", "", IF(OR(G1665&lt;'Intro &amp; Setup'!$Z$20, G1665&gt;'Intro &amp; Setup'!$Z$22), "X", ""))</f>
        <v/>
      </c>
      <c r="AB1665" s="58" t="str">
        <f t="shared" si="215"/>
        <v/>
      </c>
      <c r="AC1665" s="59" t="str">
        <f t="shared" si="216"/>
        <v/>
      </c>
      <c r="AE1665" s="5" t="str">
        <f>IF(OR($AB1665="", $AC1665=""), "", IF($H1665=$M$3, "", IF(OR(AE$7&lt;$AB1665, $AC1665&lt;AE$6),"", MAX(AE$10:AE1664)+1)))</f>
        <v/>
      </c>
      <c r="AF1665" s="5" t="str">
        <f>IF(OR($AB1665="", $AC1665=""), "", IF($H1665=$M$3, "", IF(OR(AF$7&lt;$AB1665, $AC1665&lt;AF$6),"", MAX(AF$10:AF1664)+1)))</f>
        <v/>
      </c>
      <c r="AG1665" s="5" t="str">
        <f>IF(OR($AB1665="", $AC1665=""), "", IF($H1665=$M$3, "", IF(OR(AG$7&lt;$AB1665, $AC1665&lt;AG$6),"", MAX(AG$10:AG1664)+1)))</f>
        <v/>
      </c>
      <c r="AH1665" s="5" t="str">
        <f>IF(OR($AB1665="", $AC1665=""), "", IF($H1665=$M$3, "", IF(OR(AH$7&lt;$AB1665, $AC1665&lt;AH$6),"", MAX(AH$10:AH1664)+1)))</f>
        <v/>
      </c>
      <c r="AI1665" s="5" t="str">
        <f>IF(OR($AB1665="", $AC1665=""), "", IF($H1665=$M$3, "", IF(OR(AI$7&lt;$AB1665, $AC1665&lt;AI$6),"", MAX(AI$10:AI1664)+1)))</f>
        <v/>
      </c>
      <c r="AJ1665" s="5" t="str">
        <f>IF(OR($AB1665="", $AC1665=""), "", IF($H1665=$M$3, "", IF(OR(AJ$7&lt;$AB1665, $AC1665&lt;AJ$6),"", MAX(AJ$10:AJ1664)+1)))</f>
        <v/>
      </c>
      <c r="AK1665" s="5" t="str">
        <f>IF(OR($AB1665="", $AC1665=""), "", IF($H1665=$M$3, "", IF(OR(AK$7&lt;$AB1665, $AC1665&lt;AK$6),"", MAX(AK$10:AK1664)+1)))</f>
        <v/>
      </c>
      <c r="AL1665" s="5" t="str">
        <f>IF(OR($AB1665="", $AC1665=""), "", IF($H1665=$M$3, "", IF(OR(AL$7&lt;$AB1665, $AC1665&lt;AL$6),"", MAX(AL$10:AL1664)+1)))</f>
        <v/>
      </c>
      <c r="AM1665" s="5" t="str">
        <f>IF(OR($AB1665="", $AC1665=""), "", IF($H1665=$M$3, "", IF(OR(AM$7&lt;$AB1665, $AC1665&lt;AM$6),"", MAX(AM$10:AM1664)+1)))</f>
        <v/>
      </c>
      <c r="AN1665" s="5" t="str">
        <f>IF(OR($AB1665="", $AC1665=""), "", IF($H1665=$M$3, "", IF(OR(AN$7&lt;$AB1665, $AC1665&lt;AN$6),"", MAX(AN$10:AN1664)+1)))</f>
        <v/>
      </c>
      <c r="AO1665" s="5" t="str">
        <f>IF(OR($AB1665="", $AC1665=""), "", IF($H1665=$M$3, "", IF(OR(AO$7&lt;$AB1665, $AC1665&lt;AO$6),"", MAX(AO$10:AO1664)+1)))</f>
        <v/>
      </c>
      <c r="AP1665" s="5" t="str">
        <f>IF(OR($AB1665="", $AC1665=""), "", IF($H1665=$M$3, "", IF(OR(AP$7&lt;$AB1665, $AC1665&lt;AP$6),"", MAX(AP$10:AP1664)+1)))</f>
        <v/>
      </c>
      <c r="AQ1665" s="5" t="str">
        <f>IF(OR($AB1665="", $AC1665=""), "", IF($H1665=$M$3, "", IF(OR(AQ$7&lt;$AB1665, $AC1665&lt;AQ$6),"", MAX(AQ$10:AQ1664)+1)))</f>
        <v/>
      </c>
      <c r="AR1665" s="5" t="str">
        <f>IF(OR($AB1665="", $AC1665=""), "", IF($H1665=$M$3, "", IF(OR(AR$7&lt;$AB1665, $AC1665&lt;AR$6),"", MAX(AR$10:AR1664)+1)))</f>
        <v/>
      </c>
      <c r="AS1665" s="5" t="str">
        <f>IF(OR($AB1665="", $AC1665=""), "", IF($H1665=$M$3, "", IF(OR(AS$7&lt;$AB1665, $AC1665&lt;AS$6),"", MAX(AS$10:AS1664)+1)))</f>
        <v/>
      </c>
      <c r="AT1665" s="5" t="str">
        <f>IF(OR($AB1665="", $AC1665=""), "", IF($H1665=$M$3, "", IF(OR(AT$7&lt;$AB1665, $AC1665&lt;AT$6),"", MAX(AT$10:AT1664)+1)))</f>
        <v/>
      </c>
      <c r="AU1665" s="5" t="str">
        <f>IF(OR($AB1665="", $AC1665=""), "", IF($H1665=$M$3, "", IF(OR(AU$7&lt;$AB1665, $AC1665&lt;AU$6),"", MAX(AU$10:AU1664)+1)))</f>
        <v/>
      </c>
      <c r="AV1665" s="5" t="str">
        <f>IF(OR($AB1665="", $AC1665=""), "", IF($H1665=$M$3, "", IF(OR(AV$7&lt;$AB1665, $AC1665&lt;AV$6),"", MAX(AV$10:AV1664)+1)))</f>
        <v/>
      </c>
      <c r="AW1665" s="5" t="str">
        <f>IF(OR($AB1665="", $AC1665=""), "", IF($H1665=$M$3, "", IF(OR(AW$7&lt;$AB1665, $AC1665&lt;AW$6),"", MAX(AW$10:AW1664)+1)))</f>
        <v/>
      </c>
      <c r="AX1665" s="5" t="str">
        <f>IF(OR($AB1665="", $AC1665=""), "", IF($H1665=$M$3, "", IF(OR(AX$7&lt;$AB1665, $AC1665&lt;AX$6),"", MAX(AX$10:AX1664)+1)))</f>
        <v/>
      </c>
      <c r="AY1665" s="5" t="str">
        <f>IF(OR($AB1665="", $AC1665=""), "", IF($H1665=$M$3, "", IF(OR(AY$7&lt;$AB1665, $AC1665&lt;AY$6),"", MAX(AY$10:AY1664)+1)))</f>
        <v/>
      </c>
      <c r="AZ1665" s="5" t="str">
        <f>IF(OR($AB1665="", $AC1665=""), "", IF($H1665=$M$3, "", IF(OR(AZ$7&lt;$AB1665, $AC1665&lt;AZ$6),"", MAX(AZ$10:AZ1664)+1)))</f>
        <v/>
      </c>
      <c r="BA1665" s="5" t="str">
        <f>IF(OR($AB1665="", $AC1665=""), "", IF($H1665=$M$3, "", IF(OR(BA$7&lt;$AB1665, $AC1665&lt;BA$6),"", MAX(BA$10:BA1664)+1)))</f>
        <v/>
      </c>
      <c r="BB1665" s="5" t="str">
        <f>IF(OR($AB1665="", $AC1665=""), "", IF($H1665=$M$3, "", IF(OR(BB$7&lt;$AB1665, $AC1665&lt;BB$6),"", MAX(BB$10:BB1664)+1)))</f>
        <v/>
      </c>
      <c r="BC1665" s="5" t="str">
        <f>IF(OR($AB1665="", $AC1665=""), "", IF($H1665=$M$3, "", IF(OR(BC$7&lt;$AB1665, $AC1665&lt;BC$6),"", MAX(BC$10:BC1664)+1)))</f>
        <v/>
      </c>
      <c r="BD1665" s="5" t="str">
        <f>IF(OR($AB1665="", $AC1665=""), "", IF($H1665=$M$3, "", IF(OR(BD$7&lt;$AB1665, $AC1665&lt;BD$6),"", MAX(BD$10:BD1664)+1)))</f>
        <v/>
      </c>
      <c r="BE1665" s="5" t="str">
        <f>IF(OR($AB1665="", $AC1665=""), "", IF($H1665=$M$3, "", IF(OR(BE$7&lt;$AB1665, $AC1665&lt;BE$6),"", MAX(BE$10:BE1664)+1)))</f>
        <v/>
      </c>
      <c r="BF1665" s="5" t="str">
        <f>IF(OR($AB1665="", $AC1665=""), "", IF($H1665=$M$3, "", IF(OR(BF$7&lt;$AB1665, $AC1665&lt;BF$6),"", MAX(BF$10:BF1664)+1)))</f>
        <v/>
      </c>
      <c r="BG1665" s="5" t="str">
        <f>IF(OR($AB1665="", $AC1665=""), "", IF($H1665=$M$3, "", IF(OR(BG$7&lt;$AB1665, $AC1665&lt;BG$6),"", MAX(BG$10:BG1664)+1)))</f>
        <v/>
      </c>
      <c r="BH1665" s="5" t="str">
        <f>IF(OR($AB1665="", $AC1665=""), "", IF($H1665=$M$3, "", IF(OR(BH$7&lt;$AB1665, $AC1665&lt;BH$6),"", MAX(BH$10:BH1664)+1)))</f>
        <v/>
      </c>
      <c r="BI1665" s="5" t="str">
        <f>IF(OR($AB1665="", $AC1665=""), "", IF($H1665=$M$3, "", IF(OR(BI$7&lt;$AB1665, $AC1665&lt;BI$6),"", MAX(BI$10:BI1664)+1)))</f>
        <v/>
      </c>
      <c r="BK1665" s="5" t="str" cm="1">
        <f t="array" aca="1" ref="BK1665" ca="1">IFERROR(INDEX($AE1665:$BI1665, $BJ1665, MATCH($BK$9, $AE$9:$BI$9, 0)), "")</f>
        <v/>
      </c>
    </row>
    <row r="1666" spans="1:63" x14ac:dyDescent="0.25">
      <c r="A1666" s="2"/>
      <c r="B1666" s="254"/>
      <c r="C1666" s="255"/>
      <c r="D1666" s="256"/>
      <c r="E1666" s="257"/>
      <c r="F1666" s="257"/>
      <c r="G1666" s="258"/>
      <c r="H1666" s="259"/>
      <c r="I1666" s="16"/>
      <c r="J1666" s="5" t="str">
        <f t="shared" si="211"/>
        <v/>
      </c>
      <c r="K1666" s="2"/>
      <c r="O1666" s="5" t="str">
        <f t="shared" si="209"/>
        <v/>
      </c>
      <c r="Q1666" s="5" t="str">
        <f t="shared" si="212"/>
        <v/>
      </c>
      <c r="S1666" s="5" t="str">
        <f t="shared" si="210"/>
        <v/>
      </c>
      <c r="U1666" s="64" t="str">
        <f>IF($D1666="","", IF(COUNTIF('Intro &amp; Setup'!$AW$49:$AW$88, $D1666)&gt;0, "BH", TEXT($D1666, "ddd")))</f>
        <v/>
      </c>
      <c r="V1666" s="65" t="str">
        <f>IF($G1666="", "", IF(COUNTIF('Intro &amp; Setup'!$AW$49:$AW$88, $G1666)&gt;0, "BH", TEXT($G1666, "ddd")))</f>
        <v/>
      </c>
      <c r="W1666" s="64" t="str">
        <f t="shared" si="213"/>
        <v/>
      </c>
      <c r="X1666" s="65" t="str">
        <f t="shared" si="214"/>
        <v/>
      </c>
      <c r="Y1666" s="64" t="str">
        <f>IF(F1666="", "", IF(OR(F1666&lt;'Intro &amp; Setup'!$Z$20, F1666&gt;'Intro &amp; Setup'!$Z$22), "X", ""))</f>
        <v/>
      </c>
      <c r="Z1666" s="65" t="str">
        <f>IF(G1666="", "", IF(OR(G1666&lt;'Intro &amp; Setup'!$Z$20, G1666&gt;'Intro &amp; Setup'!$Z$22), "X", ""))</f>
        <v/>
      </c>
      <c r="AB1666" s="58" t="str">
        <f t="shared" si="215"/>
        <v/>
      </c>
      <c r="AC1666" s="59" t="str">
        <f t="shared" si="216"/>
        <v/>
      </c>
      <c r="AE1666" s="5" t="str">
        <f>IF(OR($AB1666="", $AC1666=""), "", IF($H1666=$M$3, "", IF(OR(AE$7&lt;$AB1666, $AC1666&lt;AE$6),"", MAX(AE$10:AE1665)+1)))</f>
        <v/>
      </c>
      <c r="AF1666" s="5" t="str">
        <f>IF(OR($AB1666="", $AC1666=""), "", IF($H1666=$M$3, "", IF(OR(AF$7&lt;$AB1666, $AC1666&lt;AF$6),"", MAX(AF$10:AF1665)+1)))</f>
        <v/>
      </c>
      <c r="AG1666" s="5" t="str">
        <f>IF(OR($AB1666="", $AC1666=""), "", IF($H1666=$M$3, "", IF(OR(AG$7&lt;$AB1666, $AC1666&lt;AG$6),"", MAX(AG$10:AG1665)+1)))</f>
        <v/>
      </c>
      <c r="AH1666" s="5" t="str">
        <f>IF(OR($AB1666="", $AC1666=""), "", IF($H1666=$M$3, "", IF(OR(AH$7&lt;$AB1666, $AC1666&lt;AH$6),"", MAX(AH$10:AH1665)+1)))</f>
        <v/>
      </c>
      <c r="AI1666" s="5" t="str">
        <f>IF(OR($AB1666="", $AC1666=""), "", IF($H1666=$M$3, "", IF(OR(AI$7&lt;$AB1666, $AC1666&lt;AI$6),"", MAX(AI$10:AI1665)+1)))</f>
        <v/>
      </c>
      <c r="AJ1666" s="5" t="str">
        <f>IF(OR($AB1666="", $AC1666=""), "", IF($H1666=$M$3, "", IF(OR(AJ$7&lt;$AB1666, $AC1666&lt;AJ$6),"", MAX(AJ$10:AJ1665)+1)))</f>
        <v/>
      </c>
      <c r="AK1666" s="5" t="str">
        <f>IF(OR($AB1666="", $AC1666=""), "", IF($H1666=$M$3, "", IF(OR(AK$7&lt;$AB1666, $AC1666&lt;AK$6),"", MAX(AK$10:AK1665)+1)))</f>
        <v/>
      </c>
      <c r="AL1666" s="5" t="str">
        <f>IF(OR($AB1666="", $AC1666=""), "", IF($H1666=$M$3, "", IF(OR(AL$7&lt;$AB1666, $AC1666&lt;AL$6),"", MAX(AL$10:AL1665)+1)))</f>
        <v/>
      </c>
      <c r="AM1666" s="5" t="str">
        <f>IF(OR($AB1666="", $AC1666=""), "", IF($H1666=$M$3, "", IF(OR(AM$7&lt;$AB1666, $AC1666&lt;AM$6),"", MAX(AM$10:AM1665)+1)))</f>
        <v/>
      </c>
      <c r="AN1666" s="5" t="str">
        <f>IF(OR($AB1666="", $AC1666=""), "", IF($H1666=$M$3, "", IF(OR(AN$7&lt;$AB1666, $AC1666&lt;AN$6),"", MAX(AN$10:AN1665)+1)))</f>
        <v/>
      </c>
      <c r="AO1666" s="5" t="str">
        <f>IF(OR($AB1666="", $AC1666=""), "", IF($H1666=$M$3, "", IF(OR(AO$7&lt;$AB1666, $AC1666&lt;AO$6),"", MAX(AO$10:AO1665)+1)))</f>
        <v/>
      </c>
      <c r="AP1666" s="5" t="str">
        <f>IF(OR($AB1666="", $AC1666=""), "", IF($H1666=$M$3, "", IF(OR(AP$7&lt;$AB1666, $AC1666&lt;AP$6),"", MAX(AP$10:AP1665)+1)))</f>
        <v/>
      </c>
      <c r="AQ1666" s="5" t="str">
        <f>IF(OR($AB1666="", $AC1666=""), "", IF($H1666=$M$3, "", IF(OR(AQ$7&lt;$AB1666, $AC1666&lt;AQ$6),"", MAX(AQ$10:AQ1665)+1)))</f>
        <v/>
      </c>
      <c r="AR1666" s="5" t="str">
        <f>IF(OR($AB1666="", $AC1666=""), "", IF($H1666=$M$3, "", IF(OR(AR$7&lt;$AB1666, $AC1666&lt;AR$6),"", MAX(AR$10:AR1665)+1)))</f>
        <v/>
      </c>
      <c r="AS1666" s="5" t="str">
        <f>IF(OR($AB1666="", $AC1666=""), "", IF($H1666=$M$3, "", IF(OR(AS$7&lt;$AB1666, $AC1666&lt;AS$6),"", MAX(AS$10:AS1665)+1)))</f>
        <v/>
      </c>
      <c r="AT1666" s="5" t="str">
        <f>IF(OR($AB1666="", $AC1666=""), "", IF($H1666=$M$3, "", IF(OR(AT$7&lt;$AB1666, $AC1666&lt;AT$6),"", MAX(AT$10:AT1665)+1)))</f>
        <v/>
      </c>
      <c r="AU1666" s="5" t="str">
        <f>IF(OR($AB1666="", $AC1666=""), "", IF($H1666=$M$3, "", IF(OR(AU$7&lt;$AB1666, $AC1666&lt;AU$6),"", MAX(AU$10:AU1665)+1)))</f>
        <v/>
      </c>
      <c r="AV1666" s="5" t="str">
        <f>IF(OR($AB1666="", $AC1666=""), "", IF($H1666=$M$3, "", IF(OR(AV$7&lt;$AB1666, $AC1666&lt;AV$6),"", MAX(AV$10:AV1665)+1)))</f>
        <v/>
      </c>
      <c r="AW1666" s="5" t="str">
        <f>IF(OR($AB1666="", $AC1666=""), "", IF($H1666=$M$3, "", IF(OR(AW$7&lt;$AB1666, $AC1666&lt;AW$6),"", MAX(AW$10:AW1665)+1)))</f>
        <v/>
      </c>
      <c r="AX1666" s="5" t="str">
        <f>IF(OR($AB1666="", $AC1666=""), "", IF($H1666=$M$3, "", IF(OR(AX$7&lt;$AB1666, $AC1666&lt;AX$6),"", MAX(AX$10:AX1665)+1)))</f>
        <v/>
      </c>
      <c r="AY1666" s="5" t="str">
        <f>IF(OR($AB1666="", $AC1666=""), "", IF($H1666=$M$3, "", IF(OR(AY$7&lt;$AB1666, $AC1666&lt;AY$6),"", MAX(AY$10:AY1665)+1)))</f>
        <v/>
      </c>
      <c r="AZ1666" s="5" t="str">
        <f>IF(OR($AB1666="", $AC1666=""), "", IF($H1666=$M$3, "", IF(OR(AZ$7&lt;$AB1666, $AC1666&lt;AZ$6),"", MAX(AZ$10:AZ1665)+1)))</f>
        <v/>
      </c>
      <c r="BA1666" s="5" t="str">
        <f>IF(OR($AB1666="", $AC1666=""), "", IF($H1666=$M$3, "", IF(OR(BA$7&lt;$AB1666, $AC1666&lt;BA$6),"", MAX(BA$10:BA1665)+1)))</f>
        <v/>
      </c>
      <c r="BB1666" s="5" t="str">
        <f>IF(OR($AB1666="", $AC1666=""), "", IF($H1666=$M$3, "", IF(OR(BB$7&lt;$AB1666, $AC1666&lt;BB$6),"", MAX(BB$10:BB1665)+1)))</f>
        <v/>
      </c>
      <c r="BC1666" s="5" t="str">
        <f>IF(OR($AB1666="", $AC1666=""), "", IF($H1666=$M$3, "", IF(OR(BC$7&lt;$AB1666, $AC1666&lt;BC$6),"", MAX(BC$10:BC1665)+1)))</f>
        <v/>
      </c>
      <c r="BD1666" s="5" t="str">
        <f>IF(OR($AB1666="", $AC1666=""), "", IF($H1666=$M$3, "", IF(OR(BD$7&lt;$AB1666, $AC1666&lt;BD$6),"", MAX(BD$10:BD1665)+1)))</f>
        <v/>
      </c>
      <c r="BE1666" s="5" t="str">
        <f>IF(OR($AB1666="", $AC1666=""), "", IF($H1666=$M$3, "", IF(OR(BE$7&lt;$AB1666, $AC1666&lt;BE$6),"", MAX(BE$10:BE1665)+1)))</f>
        <v/>
      </c>
      <c r="BF1666" s="5" t="str">
        <f>IF(OR($AB1666="", $AC1666=""), "", IF($H1666=$M$3, "", IF(OR(BF$7&lt;$AB1666, $AC1666&lt;BF$6),"", MAX(BF$10:BF1665)+1)))</f>
        <v/>
      </c>
      <c r="BG1666" s="5" t="str">
        <f>IF(OR($AB1666="", $AC1666=""), "", IF($H1666=$M$3, "", IF(OR(BG$7&lt;$AB1666, $AC1666&lt;BG$6),"", MAX(BG$10:BG1665)+1)))</f>
        <v/>
      </c>
      <c r="BH1666" s="5" t="str">
        <f>IF(OR($AB1666="", $AC1666=""), "", IF($H1666=$M$3, "", IF(OR(BH$7&lt;$AB1666, $AC1666&lt;BH$6),"", MAX(BH$10:BH1665)+1)))</f>
        <v/>
      </c>
      <c r="BI1666" s="5" t="str">
        <f>IF(OR($AB1666="", $AC1666=""), "", IF($H1666=$M$3, "", IF(OR(BI$7&lt;$AB1666, $AC1666&lt;BI$6),"", MAX(BI$10:BI1665)+1)))</f>
        <v/>
      </c>
      <c r="BK1666" s="5" t="str" cm="1">
        <f t="array" aca="1" ref="BK1666" ca="1">IFERROR(INDEX($AE1666:$BI1666, $BJ1666, MATCH($BK$9, $AE$9:$BI$9, 0)), "")</f>
        <v/>
      </c>
    </row>
    <row r="1667" spans="1:63" x14ac:dyDescent="0.25">
      <c r="A1667" s="2"/>
      <c r="B1667" s="254"/>
      <c r="C1667" s="255"/>
      <c r="D1667" s="256"/>
      <c r="E1667" s="257"/>
      <c r="F1667" s="257"/>
      <c r="G1667" s="258"/>
      <c r="H1667" s="259"/>
      <c r="I1667" s="16"/>
      <c r="J1667" s="5" t="str">
        <f t="shared" si="211"/>
        <v/>
      </c>
      <c r="K1667" s="2"/>
      <c r="O1667" s="5" t="str">
        <f t="shared" si="209"/>
        <v/>
      </c>
      <c r="Q1667" s="5" t="str">
        <f t="shared" si="212"/>
        <v/>
      </c>
      <c r="S1667" s="5" t="str">
        <f t="shared" si="210"/>
        <v/>
      </c>
      <c r="U1667" s="64" t="str">
        <f>IF($D1667="","", IF(COUNTIF('Intro &amp; Setup'!$AW$49:$AW$88, $D1667)&gt;0, "BH", TEXT($D1667, "ddd")))</f>
        <v/>
      </c>
      <c r="V1667" s="65" t="str">
        <f>IF($G1667="", "", IF(COUNTIF('Intro &amp; Setup'!$AW$49:$AW$88, $G1667)&gt;0, "BH", TEXT($G1667, "ddd")))</f>
        <v/>
      </c>
      <c r="W1667" s="64" t="str">
        <f t="shared" si="213"/>
        <v/>
      </c>
      <c r="X1667" s="65" t="str">
        <f t="shared" si="214"/>
        <v/>
      </c>
      <c r="Y1667" s="64" t="str">
        <f>IF(F1667="", "", IF(OR(F1667&lt;'Intro &amp; Setup'!$Z$20, F1667&gt;'Intro &amp; Setup'!$Z$22), "X", ""))</f>
        <v/>
      </c>
      <c r="Z1667" s="65" t="str">
        <f>IF(G1667="", "", IF(OR(G1667&lt;'Intro &amp; Setup'!$Z$20, G1667&gt;'Intro &amp; Setup'!$Z$22), "X", ""))</f>
        <v/>
      </c>
      <c r="AB1667" s="58" t="str">
        <f t="shared" si="215"/>
        <v/>
      </c>
      <c r="AC1667" s="59" t="str">
        <f t="shared" si="216"/>
        <v/>
      </c>
      <c r="AE1667" s="5" t="str">
        <f>IF(OR($AB1667="", $AC1667=""), "", IF($H1667=$M$3, "", IF(OR(AE$7&lt;$AB1667, $AC1667&lt;AE$6),"", MAX(AE$10:AE1666)+1)))</f>
        <v/>
      </c>
      <c r="AF1667" s="5" t="str">
        <f>IF(OR($AB1667="", $AC1667=""), "", IF($H1667=$M$3, "", IF(OR(AF$7&lt;$AB1667, $AC1667&lt;AF$6),"", MAX(AF$10:AF1666)+1)))</f>
        <v/>
      </c>
      <c r="AG1667" s="5" t="str">
        <f>IF(OR($AB1667="", $AC1667=""), "", IF($H1667=$M$3, "", IF(OR(AG$7&lt;$AB1667, $AC1667&lt;AG$6),"", MAX(AG$10:AG1666)+1)))</f>
        <v/>
      </c>
      <c r="AH1667" s="5" t="str">
        <f>IF(OR($AB1667="", $AC1667=""), "", IF($H1667=$M$3, "", IF(OR(AH$7&lt;$AB1667, $AC1667&lt;AH$6),"", MAX(AH$10:AH1666)+1)))</f>
        <v/>
      </c>
      <c r="AI1667" s="5" t="str">
        <f>IF(OR($AB1667="", $AC1667=""), "", IF($H1667=$M$3, "", IF(OR(AI$7&lt;$AB1667, $AC1667&lt;AI$6),"", MAX(AI$10:AI1666)+1)))</f>
        <v/>
      </c>
      <c r="AJ1667" s="5" t="str">
        <f>IF(OR($AB1667="", $AC1667=""), "", IF($H1667=$M$3, "", IF(OR(AJ$7&lt;$AB1667, $AC1667&lt;AJ$6),"", MAX(AJ$10:AJ1666)+1)))</f>
        <v/>
      </c>
      <c r="AK1667" s="5" t="str">
        <f>IF(OR($AB1667="", $AC1667=""), "", IF($H1667=$M$3, "", IF(OR(AK$7&lt;$AB1667, $AC1667&lt;AK$6),"", MAX(AK$10:AK1666)+1)))</f>
        <v/>
      </c>
      <c r="AL1667" s="5" t="str">
        <f>IF(OR($AB1667="", $AC1667=""), "", IF($H1667=$M$3, "", IF(OR(AL$7&lt;$AB1667, $AC1667&lt;AL$6),"", MAX(AL$10:AL1666)+1)))</f>
        <v/>
      </c>
      <c r="AM1667" s="5" t="str">
        <f>IF(OR($AB1667="", $AC1667=""), "", IF($H1667=$M$3, "", IF(OR(AM$7&lt;$AB1667, $AC1667&lt;AM$6),"", MAX(AM$10:AM1666)+1)))</f>
        <v/>
      </c>
      <c r="AN1667" s="5" t="str">
        <f>IF(OR($AB1667="", $AC1667=""), "", IF($H1667=$M$3, "", IF(OR(AN$7&lt;$AB1667, $AC1667&lt;AN$6),"", MAX(AN$10:AN1666)+1)))</f>
        <v/>
      </c>
      <c r="AO1667" s="5" t="str">
        <f>IF(OR($AB1667="", $AC1667=""), "", IF($H1667=$M$3, "", IF(OR(AO$7&lt;$AB1667, $AC1667&lt;AO$6),"", MAX(AO$10:AO1666)+1)))</f>
        <v/>
      </c>
      <c r="AP1667" s="5" t="str">
        <f>IF(OR($AB1667="", $AC1667=""), "", IF($H1667=$M$3, "", IF(OR(AP$7&lt;$AB1667, $AC1667&lt;AP$6),"", MAX(AP$10:AP1666)+1)))</f>
        <v/>
      </c>
      <c r="AQ1667" s="5" t="str">
        <f>IF(OR($AB1667="", $AC1667=""), "", IF($H1667=$M$3, "", IF(OR(AQ$7&lt;$AB1667, $AC1667&lt;AQ$6),"", MAX(AQ$10:AQ1666)+1)))</f>
        <v/>
      </c>
      <c r="AR1667" s="5" t="str">
        <f>IF(OR($AB1667="", $AC1667=""), "", IF($H1667=$M$3, "", IF(OR(AR$7&lt;$AB1667, $AC1667&lt;AR$6),"", MAX(AR$10:AR1666)+1)))</f>
        <v/>
      </c>
      <c r="AS1667" s="5" t="str">
        <f>IF(OR($AB1667="", $AC1667=""), "", IF($H1667=$M$3, "", IF(OR(AS$7&lt;$AB1667, $AC1667&lt;AS$6),"", MAX(AS$10:AS1666)+1)))</f>
        <v/>
      </c>
      <c r="AT1667" s="5" t="str">
        <f>IF(OR($AB1667="", $AC1667=""), "", IF($H1667=$M$3, "", IF(OR(AT$7&lt;$AB1667, $AC1667&lt;AT$6),"", MAX(AT$10:AT1666)+1)))</f>
        <v/>
      </c>
      <c r="AU1667" s="5" t="str">
        <f>IF(OR($AB1667="", $AC1667=""), "", IF($H1667=$M$3, "", IF(OR(AU$7&lt;$AB1667, $AC1667&lt;AU$6),"", MAX(AU$10:AU1666)+1)))</f>
        <v/>
      </c>
      <c r="AV1667" s="5" t="str">
        <f>IF(OR($AB1667="", $AC1667=""), "", IF($H1667=$M$3, "", IF(OR(AV$7&lt;$AB1667, $AC1667&lt;AV$6),"", MAX(AV$10:AV1666)+1)))</f>
        <v/>
      </c>
      <c r="AW1667" s="5" t="str">
        <f>IF(OR($AB1667="", $AC1667=""), "", IF($H1667=$M$3, "", IF(OR(AW$7&lt;$AB1667, $AC1667&lt;AW$6),"", MAX(AW$10:AW1666)+1)))</f>
        <v/>
      </c>
      <c r="AX1667" s="5" t="str">
        <f>IF(OR($AB1667="", $AC1667=""), "", IF($H1667=$M$3, "", IF(OR(AX$7&lt;$AB1667, $AC1667&lt;AX$6),"", MAX(AX$10:AX1666)+1)))</f>
        <v/>
      </c>
      <c r="AY1667" s="5" t="str">
        <f>IF(OR($AB1667="", $AC1667=""), "", IF($H1667=$M$3, "", IF(OR(AY$7&lt;$AB1667, $AC1667&lt;AY$6),"", MAX(AY$10:AY1666)+1)))</f>
        <v/>
      </c>
      <c r="AZ1667" s="5" t="str">
        <f>IF(OR($AB1667="", $AC1667=""), "", IF($H1667=$M$3, "", IF(OR(AZ$7&lt;$AB1667, $AC1667&lt;AZ$6),"", MAX(AZ$10:AZ1666)+1)))</f>
        <v/>
      </c>
      <c r="BA1667" s="5" t="str">
        <f>IF(OR($AB1667="", $AC1667=""), "", IF($H1667=$M$3, "", IF(OR(BA$7&lt;$AB1667, $AC1667&lt;BA$6),"", MAX(BA$10:BA1666)+1)))</f>
        <v/>
      </c>
      <c r="BB1667" s="5" t="str">
        <f>IF(OR($AB1667="", $AC1667=""), "", IF($H1667=$M$3, "", IF(OR(BB$7&lt;$AB1667, $AC1667&lt;BB$6),"", MAX(BB$10:BB1666)+1)))</f>
        <v/>
      </c>
      <c r="BC1667" s="5" t="str">
        <f>IF(OR($AB1667="", $AC1667=""), "", IF($H1667=$M$3, "", IF(OR(BC$7&lt;$AB1667, $AC1667&lt;BC$6),"", MAX(BC$10:BC1666)+1)))</f>
        <v/>
      </c>
      <c r="BD1667" s="5" t="str">
        <f>IF(OR($AB1667="", $AC1667=""), "", IF($H1667=$M$3, "", IF(OR(BD$7&lt;$AB1667, $AC1667&lt;BD$6),"", MAX(BD$10:BD1666)+1)))</f>
        <v/>
      </c>
      <c r="BE1667" s="5" t="str">
        <f>IF(OR($AB1667="", $AC1667=""), "", IF($H1667=$M$3, "", IF(OR(BE$7&lt;$AB1667, $AC1667&lt;BE$6),"", MAX(BE$10:BE1666)+1)))</f>
        <v/>
      </c>
      <c r="BF1667" s="5" t="str">
        <f>IF(OR($AB1667="", $AC1667=""), "", IF($H1667=$M$3, "", IF(OR(BF$7&lt;$AB1667, $AC1667&lt;BF$6),"", MAX(BF$10:BF1666)+1)))</f>
        <v/>
      </c>
      <c r="BG1667" s="5" t="str">
        <f>IF(OR($AB1667="", $AC1667=""), "", IF($H1667=$M$3, "", IF(OR(BG$7&lt;$AB1667, $AC1667&lt;BG$6),"", MAX(BG$10:BG1666)+1)))</f>
        <v/>
      </c>
      <c r="BH1667" s="5" t="str">
        <f>IF(OR($AB1667="", $AC1667=""), "", IF($H1667=$M$3, "", IF(OR(BH$7&lt;$AB1667, $AC1667&lt;BH$6),"", MAX(BH$10:BH1666)+1)))</f>
        <v/>
      </c>
      <c r="BI1667" s="5" t="str">
        <f>IF(OR($AB1667="", $AC1667=""), "", IF($H1667=$M$3, "", IF(OR(BI$7&lt;$AB1667, $AC1667&lt;BI$6),"", MAX(BI$10:BI1666)+1)))</f>
        <v/>
      </c>
      <c r="BK1667" s="5" t="str" cm="1">
        <f t="array" aca="1" ref="BK1667" ca="1">IFERROR(INDEX($AE1667:$BI1667, $BJ1667, MATCH($BK$9, $AE$9:$BI$9, 0)), "")</f>
        <v/>
      </c>
    </row>
    <row r="1668" spans="1:63" x14ac:dyDescent="0.25">
      <c r="A1668" s="2"/>
      <c r="B1668" s="254"/>
      <c r="C1668" s="255"/>
      <c r="D1668" s="256"/>
      <c r="E1668" s="257"/>
      <c r="F1668" s="257"/>
      <c r="G1668" s="258"/>
      <c r="H1668" s="259"/>
      <c r="I1668" s="16"/>
      <c r="J1668" s="5" t="str">
        <f t="shared" si="211"/>
        <v/>
      </c>
      <c r="K1668" s="2"/>
      <c r="O1668" s="5" t="str">
        <f t="shared" si="209"/>
        <v/>
      </c>
      <c r="Q1668" s="5" t="str">
        <f t="shared" si="212"/>
        <v/>
      </c>
      <c r="S1668" s="5" t="str">
        <f t="shared" si="210"/>
        <v/>
      </c>
      <c r="U1668" s="64" t="str">
        <f>IF($D1668="","", IF(COUNTIF('Intro &amp; Setup'!$AW$49:$AW$88, $D1668)&gt;0, "BH", TEXT($D1668, "ddd")))</f>
        <v/>
      </c>
      <c r="V1668" s="65" t="str">
        <f>IF($G1668="", "", IF(COUNTIF('Intro &amp; Setup'!$AW$49:$AW$88, $G1668)&gt;0, "BH", TEXT($G1668, "ddd")))</f>
        <v/>
      </c>
      <c r="W1668" s="64" t="str">
        <f t="shared" si="213"/>
        <v/>
      </c>
      <c r="X1668" s="65" t="str">
        <f t="shared" si="214"/>
        <v/>
      </c>
      <c r="Y1668" s="64" t="str">
        <f>IF(F1668="", "", IF(OR(F1668&lt;'Intro &amp; Setup'!$Z$20, F1668&gt;'Intro &amp; Setup'!$Z$22), "X", ""))</f>
        <v/>
      </c>
      <c r="Z1668" s="65" t="str">
        <f>IF(G1668="", "", IF(OR(G1668&lt;'Intro &amp; Setup'!$Z$20, G1668&gt;'Intro &amp; Setup'!$Z$22), "X", ""))</f>
        <v/>
      </c>
      <c r="AB1668" s="58" t="str">
        <f t="shared" si="215"/>
        <v/>
      </c>
      <c r="AC1668" s="59" t="str">
        <f t="shared" si="216"/>
        <v/>
      </c>
      <c r="AE1668" s="5" t="str">
        <f>IF(OR($AB1668="", $AC1668=""), "", IF($H1668=$M$3, "", IF(OR(AE$7&lt;$AB1668, $AC1668&lt;AE$6),"", MAX(AE$10:AE1667)+1)))</f>
        <v/>
      </c>
      <c r="AF1668" s="5" t="str">
        <f>IF(OR($AB1668="", $AC1668=""), "", IF($H1668=$M$3, "", IF(OR(AF$7&lt;$AB1668, $AC1668&lt;AF$6),"", MAX(AF$10:AF1667)+1)))</f>
        <v/>
      </c>
      <c r="AG1668" s="5" t="str">
        <f>IF(OR($AB1668="", $AC1668=""), "", IF($H1668=$M$3, "", IF(OR(AG$7&lt;$AB1668, $AC1668&lt;AG$6),"", MAX(AG$10:AG1667)+1)))</f>
        <v/>
      </c>
      <c r="AH1668" s="5" t="str">
        <f>IF(OR($AB1668="", $AC1668=""), "", IF($H1668=$M$3, "", IF(OR(AH$7&lt;$AB1668, $AC1668&lt;AH$6),"", MAX(AH$10:AH1667)+1)))</f>
        <v/>
      </c>
      <c r="AI1668" s="5" t="str">
        <f>IF(OR($AB1668="", $AC1668=""), "", IF($H1668=$M$3, "", IF(OR(AI$7&lt;$AB1668, $AC1668&lt;AI$6),"", MAX(AI$10:AI1667)+1)))</f>
        <v/>
      </c>
      <c r="AJ1668" s="5" t="str">
        <f>IF(OR($AB1668="", $AC1668=""), "", IF($H1668=$M$3, "", IF(OR(AJ$7&lt;$AB1668, $AC1668&lt;AJ$6),"", MAX(AJ$10:AJ1667)+1)))</f>
        <v/>
      </c>
      <c r="AK1668" s="5" t="str">
        <f>IF(OR($AB1668="", $AC1668=""), "", IF($H1668=$M$3, "", IF(OR(AK$7&lt;$AB1668, $AC1668&lt;AK$6),"", MAX(AK$10:AK1667)+1)))</f>
        <v/>
      </c>
      <c r="AL1668" s="5" t="str">
        <f>IF(OR($AB1668="", $AC1668=""), "", IF($H1668=$M$3, "", IF(OR(AL$7&lt;$AB1668, $AC1668&lt;AL$6),"", MAX(AL$10:AL1667)+1)))</f>
        <v/>
      </c>
      <c r="AM1668" s="5" t="str">
        <f>IF(OR($AB1668="", $AC1668=""), "", IF($H1668=$M$3, "", IF(OR(AM$7&lt;$AB1668, $AC1668&lt;AM$6),"", MAX(AM$10:AM1667)+1)))</f>
        <v/>
      </c>
      <c r="AN1668" s="5" t="str">
        <f>IF(OR($AB1668="", $AC1668=""), "", IF($H1668=$M$3, "", IF(OR(AN$7&lt;$AB1668, $AC1668&lt;AN$6),"", MAX(AN$10:AN1667)+1)))</f>
        <v/>
      </c>
      <c r="AO1668" s="5" t="str">
        <f>IF(OR($AB1668="", $AC1668=""), "", IF($H1668=$M$3, "", IF(OR(AO$7&lt;$AB1668, $AC1668&lt;AO$6),"", MAX(AO$10:AO1667)+1)))</f>
        <v/>
      </c>
      <c r="AP1668" s="5" t="str">
        <f>IF(OR($AB1668="", $AC1668=""), "", IF($H1668=$M$3, "", IF(OR(AP$7&lt;$AB1668, $AC1668&lt;AP$6),"", MAX(AP$10:AP1667)+1)))</f>
        <v/>
      </c>
      <c r="AQ1668" s="5" t="str">
        <f>IF(OR($AB1668="", $AC1668=""), "", IF($H1668=$M$3, "", IF(OR(AQ$7&lt;$AB1668, $AC1668&lt;AQ$6),"", MAX(AQ$10:AQ1667)+1)))</f>
        <v/>
      </c>
      <c r="AR1668" s="5" t="str">
        <f>IF(OR($AB1668="", $AC1668=""), "", IF($H1668=$M$3, "", IF(OR(AR$7&lt;$AB1668, $AC1668&lt;AR$6),"", MAX(AR$10:AR1667)+1)))</f>
        <v/>
      </c>
      <c r="AS1668" s="5" t="str">
        <f>IF(OR($AB1668="", $AC1668=""), "", IF($H1668=$M$3, "", IF(OR(AS$7&lt;$AB1668, $AC1668&lt;AS$6),"", MAX(AS$10:AS1667)+1)))</f>
        <v/>
      </c>
      <c r="AT1668" s="5" t="str">
        <f>IF(OR($AB1668="", $AC1668=""), "", IF($H1668=$M$3, "", IF(OR(AT$7&lt;$AB1668, $AC1668&lt;AT$6),"", MAX(AT$10:AT1667)+1)))</f>
        <v/>
      </c>
      <c r="AU1668" s="5" t="str">
        <f>IF(OR($AB1668="", $AC1668=""), "", IF($H1668=$M$3, "", IF(OR(AU$7&lt;$AB1668, $AC1668&lt;AU$6),"", MAX(AU$10:AU1667)+1)))</f>
        <v/>
      </c>
      <c r="AV1668" s="5" t="str">
        <f>IF(OR($AB1668="", $AC1668=""), "", IF($H1668=$M$3, "", IF(OR(AV$7&lt;$AB1668, $AC1668&lt;AV$6),"", MAX(AV$10:AV1667)+1)))</f>
        <v/>
      </c>
      <c r="AW1668" s="5" t="str">
        <f>IF(OR($AB1668="", $AC1668=""), "", IF($H1668=$M$3, "", IF(OR(AW$7&lt;$AB1668, $AC1668&lt;AW$6),"", MAX(AW$10:AW1667)+1)))</f>
        <v/>
      </c>
      <c r="AX1668" s="5" t="str">
        <f>IF(OR($AB1668="", $AC1668=""), "", IF($H1668=$M$3, "", IF(OR(AX$7&lt;$AB1668, $AC1668&lt;AX$6),"", MAX(AX$10:AX1667)+1)))</f>
        <v/>
      </c>
      <c r="AY1668" s="5" t="str">
        <f>IF(OR($AB1668="", $AC1668=""), "", IF($H1668=$M$3, "", IF(OR(AY$7&lt;$AB1668, $AC1668&lt;AY$6),"", MAX(AY$10:AY1667)+1)))</f>
        <v/>
      </c>
      <c r="AZ1668" s="5" t="str">
        <f>IF(OR($AB1668="", $AC1668=""), "", IF($H1668=$M$3, "", IF(OR(AZ$7&lt;$AB1668, $AC1668&lt;AZ$6),"", MAX(AZ$10:AZ1667)+1)))</f>
        <v/>
      </c>
      <c r="BA1668" s="5" t="str">
        <f>IF(OR($AB1668="", $AC1668=""), "", IF($H1668=$M$3, "", IF(OR(BA$7&lt;$AB1668, $AC1668&lt;BA$6),"", MAX(BA$10:BA1667)+1)))</f>
        <v/>
      </c>
      <c r="BB1668" s="5" t="str">
        <f>IF(OR($AB1668="", $AC1668=""), "", IF($H1668=$M$3, "", IF(OR(BB$7&lt;$AB1668, $AC1668&lt;BB$6),"", MAX(BB$10:BB1667)+1)))</f>
        <v/>
      </c>
      <c r="BC1668" s="5" t="str">
        <f>IF(OR($AB1668="", $AC1668=""), "", IF($H1668=$M$3, "", IF(OR(BC$7&lt;$AB1668, $AC1668&lt;BC$6),"", MAX(BC$10:BC1667)+1)))</f>
        <v/>
      </c>
      <c r="BD1668" s="5" t="str">
        <f>IF(OR($AB1668="", $AC1668=""), "", IF($H1668=$M$3, "", IF(OR(BD$7&lt;$AB1668, $AC1668&lt;BD$6),"", MAX(BD$10:BD1667)+1)))</f>
        <v/>
      </c>
      <c r="BE1668" s="5" t="str">
        <f>IF(OR($AB1668="", $AC1668=""), "", IF($H1668=$M$3, "", IF(OR(BE$7&lt;$AB1668, $AC1668&lt;BE$6),"", MAX(BE$10:BE1667)+1)))</f>
        <v/>
      </c>
      <c r="BF1668" s="5" t="str">
        <f>IF(OR($AB1668="", $AC1668=""), "", IF($H1668=$M$3, "", IF(OR(BF$7&lt;$AB1668, $AC1668&lt;BF$6),"", MAX(BF$10:BF1667)+1)))</f>
        <v/>
      </c>
      <c r="BG1668" s="5" t="str">
        <f>IF(OR($AB1668="", $AC1668=""), "", IF($H1668=$M$3, "", IF(OR(BG$7&lt;$AB1668, $AC1668&lt;BG$6),"", MAX(BG$10:BG1667)+1)))</f>
        <v/>
      </c>
      <c r="BH1668" s="5" t="str">
        <f>IF(OR($AB1668="", $AC1668=""), "", IF($H1668=$M$3, "", IF(OR(BH$7&lt;$AB1668, $AC1668&lt;BH$6),"", MAX(BH$10:BH1667)+1)))</f>
        <v/>
      </c>
      <c r="BI1668" s="5" t="str">
        <f>IF(OR($AB1668="", $AC1668=""), "", IF($H1668=$M$3, "", IF(OR(BI$7&lt;$AB1668, $AC1668&lt;BI$6),"", MAX(BI$10:BI1667)+1)))</f>
        <v/>
      </c>
      <c r="BK1668" s="5" t="str" cm="1">
        <f t="array" aca="1" ref="BK1668" ca="1">IFERROR(INDEX($AE1668:$BI1668, $BJ1668, MATCH($BK$9, $AE$9:$BI$9, 0)), "")</f>
        <v/>
      </c>
    </row>
    <row r="1669" spans="1:63" x14ac:dyDescent="0.25">
      <c r="A1669" s="2"/>
      <c r="B1669" s="254"/>
      <c r="C1669" s="255"/>
      <c r="D1669" s="256"/>
      <c r="E1669" s="257"/>
      <c r="F1669" s="257"/>
      <c r="G1669" s="258"/>
      <c r="H1669" s="259"/>
      <c r="I1669" s="16"/>
      <c r="J1669" s="5" t="str">
        <f t="shared" si="211"/>
        <v/>
      </c>
      <c r="K1669" s="2"/>
      <c r="O1669" s="5" t="str">
        <f t="shared" si="209"/>
        <v/>
      </c>
      <c r="Q1669" s="5" t="str">
        <f t="shared" si="212"/>
        <v/>
      </c>
      <c r="S1669" s="5" t="str">
        <f t="shared" si="210"/>
        <v/>
      </c>
      <c r="U1669" s="64" t="str">
        <f>IF($D1669="","", IF(COUNTIF('Intro &amp; Setup'!$AW$49:$AW$88, $D1669)&gt;0, "BH", TEXT($D1669, "ddd")))</f>
        <v/>
      </c>
      <c r="V1669" s="65" t="str">
        <f>IF($G1669="", "", IF(COUNTIF('Intro &amp; Setup'!$AW$49:$AW$88, $G1669)&gt;0, "BH", TEXT($G1669, "ddd")))</f>
        <v/>
      </c>
      <c r="W1669" s="64" t="str">
        <f t="shared" si="213"/>
        <v/>
      </c>
      <c r="X1669" s="65" t="str">
        <f t="shared" si="214"/>
        <v/>
      </c>
      <c r="Y1669" s="64" t="str">
        <f>IF(F1669="", "", IF(OR(F1669&lt;'Intro &amp; Setup'!$Z$20, F1669&gt;'Intro &amp; Setup'!$Z$22), "X", ""))</f>
        <v/>
      </c>
      <c r="Z1669" s="65" t="str">
        <f>IF(G1669="", "", IF(OR(G1669&lt;'Intro &amp; Setup'!$Z$20, G1669&gt;'Intro &amp; Setup'!$Z$22), "X", ""))</f>
        <v/>
      </c>
      <c r="AB1669" s="58" t="str">
        <f t="shared" si="215"/>
        <v/>
      </c>
      <c r="AC1669" s="59" t="str">
        <f t="shared" si="216"/>
        <v/>
      </c>
      <c r="AE1669" s="5" t="str">
        <f>IF(OR($AB1669="", $AC1669=""), "", IF($H1669=$M$3, "", IF(OR(AE$7&lt;$AB1669, $AC1669&lt;AE$6),"", MAX(AE$10:AE1668)+1)))</f>
        <v/>
      </c>
      <c r="AF1669" s="5" t="str">
        <f>IF(OR($AB1669="", $AC1669=""), "", IF($H1669=$M$3, "", IF(OR(AF$7&lt;$AB1669, $AC1669&lt;AF$6),"", MAX(AF$10:AF1668)+1)))</f>
        <v/>
      </c>
      <c r="AG1669" s="5" t="str">
        <f>IF(OR($AB1669="", $AC1669=""), "", IF($H1669=$M$3, "", IF(OR(AG$7&lt;$AB1669, $AC1669&lt;AG$6),"", MAX(AG$10:AG1668)+1)))</f>
        <v/>
      </c>
      <c r="AH1669" s="5" t="str">
        <f>IF(OR($AB1669="", $AC1669=""), "", IF($H1669=$M$3, "", IF(OR(AH$7&lt;$AB1669, $AC1669&lt;AH$6),"", MAX(AH$10:AH1668)+1)))</f>
        <v/>
      </c>
      <c r="AI1669" s="5" t="str">
        <f>IF(OR($AB1669="", $AC1669=""), "", IF($H1669=$M$3, "", IF(OR(AI$7&lt;$AB1669, $AC1669&lt;AI$6),"", MAX(AI$10:AI1668)+1)))</f>
        <v/>
      </c>
      <c r="AJ1669" s="5" t="str">
        <f>IF(OR($AB1669="", $AC1669=""), "", IF($H1669=$M$3, "", IF(OR(AJ$7&lt;$AB1669, $AC1669&lt;AJ$6),"", MAX(AJ$10:AJ1668)+1)))</f>
        <v/>
      </c>
      <c r="AK1669" s="5" t="str">
        <f>IF(OR($AB1669="", $AC1669=""), "", IF($H1669=$M$3, "", IF(OR(AK$7&lt;$AB1669, $AC1669&lt;AK$6),"", MAX(AK$10:AK1668)+1)))</f>
        <v/>
      </c>
      <c r="AL1669" s="5" t="str">
        <f>IF(OR($AB1669="", $AC1669=""), "", IF($H1669=$M$3, "", IF(OR(AL$7&lt;$AB1669, $AC1669&lt;AL$6),"", MAX(AL$10:AL1668)+1)))</f>
        <v/>
      </c>
      <c r="AM1669" s="5" t="str">
        <f>IF(OR($AB1669="", $AC1669=""), "", IF($H1669=$M$3, "", IF(OR(AM$7&lt;$AB1669, $AC1669&lt;AM$6),"", MAX(AM$10:AM1668)+1)))</f>
        <v/>
      </c>
      <c r="AN1669" s="5" t="str">
        <f>IF(OR($AB1669="", $AC1669=""), "", IF($H1669=$M$3, "", IF(OR(AN$7&lt;$AB1669, $AC1669&lt;AN$6),"", MAX(AN$10:AN1668)+1)))</f>
        <v/>
      </c>
      <c r="AO1669" s="5" t="str">
        <f>IF(OR($AB1669="", $AC1669=""), "", IF($H1669=$M$3, "", IF(OR(AO$7&lt;$AB1669, $AC1669&lt;AO$6),"", MAX(AO$10:AO1668)+1)))</f>
        <v/>
      </c>
      <c r="AP1669" s="5" t="str">
        <f>IF(OR($AB1669="", $AC1669=""), "", IF($H1669=$M$3, "", IF(OR(AP$7&lt;$AB1669, $AC1669&lt;AP$6),"", MAX(AP$10:AP1668)+1)))</f>
        <v/>
      </c>
      <c r="AQ1669" s="5" t="str">
        <f>IF(OR($AB1669="", $AC1669=""), "", IF($H1669=$M$3, "", IF(OR(AQ$7&lt;$AB1669, $AC1669&lt;AQ$6),"", MAX(AQ$10:AQ1668)+1)))</f>
        <v/>
      </c>
      <c r="AR1669" s="5" t="str">
        <f>IF(OR($AB1669="", $AC1669=""), "", IF($H1669=$M$3, "", IF(OR(AR$7&lt;$AB1669, $AC1669&lt;AR$6),"", MAX(AR$10:AR1668)+1)))</f>
        <v/>
      </c>
      <c r="AS1669" s="5" t="str">
        <f>IF(OR($AB1669="", $AC1669=""), "", IF($H1669=$M$3, "", IF(OR(AS$7&lt;$AB1669, $AC1669&lt;AS$6),"", MAX(AS$10:AS1668)+1)))</f>
        <v/>
      </c>
      <c r="AT1669" s="5" t="str">
        <f>IF(OR($AB1669="", $AC1669=""), "", IF($H1669=$M$3, "", IF(OR(AT$7&lt;$AB1669, $AC1669&lt;AT$6),"", MAX(AT$10:AT1668)+1)))</f>
        <v/>
      </c>
      <c r="AU1669" s="5" t="str">
        <f>IF(OR($AB1669="", $AC1669=""), "", IF($H1669=$M$3, "", IF(OR(AU$7&lt;$AB1669, $AC1669&lt;AU$6),"", MAX(AU$10:AU1668)+1)))</f>
        <v/>
      </c>
      <c r="AV1669" s="5" t="str">
        <f>IF(OR($AB1669="", $AC1669=""), "", IF($H1669=$M$3, "", IF(OR(AV$7&lt;$AB1669, $AC1669&lt;AV$6),"", MAX(AV$10:AV1668)+1)))</f>
        <v/>
      </c>
      <c r="AW1669" s="5" t="str">
        <f>IF(OR($AB1669="", $AC1669=""), "", IF($H1669=$M$3, "", IF(OR(AW$7&lt;$AB1669, $AC1669&lt;AW$6),"", MAX(AW$10:AW1668)+1)))</f>
        <v/>
      </c>
      <c r="AX1669" s="5" t="str">
        <f>IF(OR($AB1669="", $AC1669=""), "", IF($H1669=$M$3, "", IF(OR(AX$7&lt;$AB1669, $AC1669&lt;AX$6),"", MAX(AX$10:AX1668)+1)))</f>
        <v/>
      </c>
      <c r="AY1669" s="5" t="str">
        <f>IF(OR($AB1669="", $AC1669=""), "", IF($H1669=$M$3, "", IF(OR(AY$7&lt;$AB1669, $AC1669&lt;AY$6),"", MAX(AY$10:AY1668)+1)))</f>
        <v/>
      </c>
      <c r="AZ1669" s="5" t="str">
        <f>IF(OR($AB1669="", $AC1669=""), "", IF($H1669=$M$3, "", IF(OR(AZ$7&lt;$AB1669, $AC1669&lt;AZ$6),"", MAX(AZ$10:AZ1668)+1)))</f>
        <v/>
      </c>
      <c r="BA1669" s="5" t="str">
        <f>IF(OR($AB1669="", $AC1669=""), "", IF($H1669=$M$3, "", IF(OR(BA$7&lt;$AB1669, $AC1669&lt;BA$6),"", MAX(BA$10:BA1668)+1)))</f>
        <v/>
      </c>
      <c r="BB1669" s="5" t="str">
        <f>IF(OR($AB1669="", $AC1669=""), "", IF($H1669=$M$3, "", IF(OR(BB$7&lt;$AB1669, $AC1669&lt;BB$6),"", MAX(BB$10:BB1668)+1)))</f>
        <v/>
      </c>
      <c r="BC1669" s="5" t="str">
        <f>IF(OR($AB1669="", $AC1669=""), "", IF($H1669=$M$3, "", IF(OR(BC$7&lt;$AB1669, $AC1669&lt;BC$6),"", MAX(BC$10:BC1668)+1)))</f>
        <v/>
      </c>
      <c r="BD1669" s="5" t="str">
        <f>IF(OR($AB1669="", $AC1669=""), "", IF($H1669=$M$3, "", IF(OR(BD$7&lt;$AB1669, $AC1669&lt;BD$6),"", MAX(BD$10:BD1668)+1)))</f>
        <v/>
      </c>
      <c r="BE1669" s="5" t="str">
        <f>IF(OR($AB1669="", $AC1669=""), "", IF($H1669=$M$3, "", IF(OR(BE$7&lt;$AB1669, $AC1669&lt;BE$6),"", MAX(BE$10:BE1668)+1)))</f>
        <v/>
      </c>
      <c r="BF1669" s="5" t="str">
        <f>IF(OR($AB1669="", $AC1669=""), "", IF($H1669=$M$3, "", IF(OR(BF$7&lt;$AB1669, $AC1669&lt;BF$6),"", MAX(BF$10:BF1668)+1)))</f>
        <v/>
      </c>
      <c r="BG1669" s="5" t="str">
        <f>IF(OR($AB1669="", $AC1669=""), "", IF($H1669=$M$3, "", IF(OR(BG$7&lt;$AB1669, $AC1669&lt;BG$6),"", MAX(BG$10:BG1668)+1)))</f>
        <v/>
      </c>
      <c r="BH1669" s="5" t="str">
        <f>IF(OR($AB1669="", $AC1669=""), "", IF($H1669=$M$3, "", IF(OR(BH$7&lt;$AB1669, $AC1669&lt;BH$6),"", MAX(BH$10:BH1668)+1)))</f>
        <v/>
      </c>
      <c r="BI1669" s="5" t="str">
        <f>IF(OR($AB1669="", $AC1669=""), "", IF($H1669=$M$3, "", IF(OR(BI$7&lt;$AB1669, $AC1669&lt;BI$6),"", MAX(BI$10:BI1668)+1)))</f>
        <v/>
      </c>
      <c r="BK1669" s="5" t="str" cm="1">
        <f t="array" aca="1" ref="BK1669" ca="1">IFERROR(INDEX($AE1669:$BI1669, $BJ1669, MATCH($BK$9, $AE$9:$BI$9, 0)), "")</f>
        <v/>
      </c>
    </row>
    <row r="1670" spans="1:63" x14ac:dyDescent="0.25">
      <c r="A1670" s="2"/>
      <c r="B1670" s="254"/>
      <c r="C1670" s="255"/>
      <c r="D1670" s="256"/>
      <c r="E1670" s="257"/>
      <c r="F1670" s="257"/>
      <c r="G1670" s="258"/>
      <c r="H1670" s="259"/>
      <c r="I1670" s="16"/>
      <c r="J1670" s="5" t="str">
        <f t="shared" si="211"/>
        <v/>
      </c>
      <c r="K1670" s="2"/>
      <c r="O1670" s="5" t="str">
        <f t="shared" si="209"/>
        <v/>
      </c>
      <c r="Q1670" s="5" t="str">
        <f t="shared" si="212"/>
        <v/>
      </c>
      <c r="S1670" s="5" t="str">
        <f t="shared" si="210"/>
        <v/>
      </c>
      <c r="U1670" s="64" t="str">
        <f>IF($D1670="","", IF(COUNTIF('Intro &amp; Setup'!$AW$49:$AW$88, $D1670)&gt;0, "BH", TEXT($D1670, "ddd")))</f>
        <v/>
      </c>
      <c r="V1670" s="65" t="str">
        <f>IF($G1670="", "", IF(COUNTIF('Intro &amp; Setup'!$AW$49:$AW$88, $G1670)&gt;0, "BH", TEXT($G1670, "ddd")))</f>
        <v/>
      </c>
      <c r="W1670" s="64" t="str">
        <f t="shared" si="213"/>
        <v/>
      </c>
      <c r="X1670" s="65" t="str">
        <f t="shared" si="214"/>
        <v/>
      </c>
      <c r="Y1670" s="64" t="str">
        <f>IF(F1670="", "", IF(OR(F1670&lt;'Intro &amp; Setup'!$Z$20, F1670&gt;'Intro &amp; Setup'!$Z$22), "X", ""))</f>
        <v/>
      </c>
      <c r="Z1670" s="65" t="str">
        <f>IF(G1670="", "", IF(OR(G1670&lt;'Intro &amp; Setup'!$Z$20, G1670&gt;'Intro &amp; Setup'!$Z$22), "X", ""))</f>
        <v/>
      </c>
      <c r="AB1670" s="58" t="str">
        <f t="shared" si="215"/>
        <v/>
      </c>
      <c r="AC1670" s="59" t="str">
        <f t="shared" si="216"/>
        <v/>
      </c>
      <c r="AE1670" s="5" t="str">
        <f>IF(OR($AB1670="", $AC1670=""), "", IF($H1670=$M$3, "", IF(OR(AE$7&lt;$AB1670, $AC1670&lt;AE$6),"", MAX(AE$10:AE1669)+1)))</f>
        <v/>
      </c>
      <c r="AF1670" s="5" t="str">
        <f>IF(OR($AB1670="", $AC1670=""), "", IF($H1670=$M$3, "", IF(OR(AF$7&lt;$AB1670, $AC1670&lt;AF$6),"", MAX(AF$10:AF1669)+1)))</f>
        <v/>
      </c>
      <c r="AG1670" s="5" t="str">
        <f>IF(OR($AB1670="", $AC1670=""), "", IF($H1670=$M$3, "", IF(OR(AG$7&lt;$AB1670, $AC1670&lt;AG$6),"", MAX(AG$10:AG1669)+1)))</f>
        <v/>
      </c>
      <c r="AH1670" s="5" t="str">
        <f>IF(OR($AB1670="", $AC1670=""), "", IF($H1670=$M$3, "", IF(OR(AH$7&lt;$AB1670, $AC1670&lt;AH$6),"", MAX(AH$10:AH1669)+1)))</f>
        <v/>
      </c>
      <c r="AI1670" s="5" t="str">
        <f>IF(OR($AB1670="", $AC1670=""), "", IF($H1670=$M$3, "", IF(OR(AI$7&lt;$AB1670, $AC1670&lt;AI$6),"", MAX(AI$10:AI1669)+1)))</f>
        <v/>
      </c>
      <c r="AJ1670" s="5" t="str">
        <f>IF(OR($AB1670="", $AC1670=""), "", IF($H1670=$M$3, "", IF(OR(AJ$7&lt;$AB1670, $AC1670&lt;AJ$6),"", MAX(AJ$10:AJ1669)+1)))</f>
        <v/>
      </c>
      <c r="AK1670" s="5" t="str">
        <f>IF(OR($AB1670="", $AC1670=""), "", IF($H1670=$M$3, "", IF(OR(AK$7&lt;$AB1670, $AC1670&lt;AK$6),"", MAX(AK$10:AK1669)+1)))</f>
        <v/>
      </c>
      <c r="AL1670" s="5" t="str">
        <f>IF(OR($AB1670="", $AC1670=""), "", IF($H1670=$M$3, "", IF(OR(AL$7&lt;$AB1670, $AC1670&lt;AL$6),"", MAX(AL$10:AL1669)+1)))</f>
        <v/>
      </c>
      <c r="AM1670" s="5" t="str">
        <f>IF(OR($AB1670="", $AC1670=""), "", IF($H1670=$M$3, "", IF(OR(AM$7&lt;$AB1670, $AC1670&lt;AM$6),"", MAX(AM$10:AM1669)+1)))</f>
        <v/>
      </c>
      <c r="AN1670" s="5" t="str">
        <f>IF(OR($AB1670="", $AC1670=""), "", IF($H1670=$M$3, "", IF(OR(AN$7&lt;$AB1670, $AC1670&lt;AN$6),"", MAX(AN$10:AN1669)+1)))</f>
        <v/>
      </c>
      <c r="AO1670" s="5" t="str">
        <f>IF(OR($AB1670="", $AC1670=""), "", IF($H1670=$M$3, "", IF(OR(AO$7&lt;$AB1670, $AC1670&lt;AO$6),"", MAX(AO$10:AO1669)+1)))</f>
        <v/>
      </c>
      <c r="AP1670" s="5" t="str">
        <f>IF(OR($AB1670="", $AC1670=""), "", IF($H1670=$M$3, "", IF(OR(AP$7&lt;$AB1670, $AC1670&lt;AP$6),"", MAX(AP$10:AP1669)+1)))</f>
        <v/>
      </c>
      <c r="AQ1670" s="5" t="str">
        <f>IF(OR($AB1670="", $AC1670=""), "", IF($H1670=$M$3, "", IF(OR(AQ$7&lt;$AB1670, $AC1670&lt;AQ$6),"", MAX(AQ$10:AQ1669)+1)))</f>
        <v/>
      </c>
      <c r="AR1670" s="5" t="str">
        <f>IF(OR($AB1670="", $AC1670=""), "", IF($H1670=$M$3, "", IF(OR(AR$7&lt;$AB1670, $AC1670&lt;AR$6),"", MAX(AR$10:AR1669)+1)))</f>
        <v/>
      </c>
      <c r="AS1670" s="5" t="str">
        <f>IF(OR($AB1670="", $AC1670=""), "", IF($H1670=$M$3, "", IF(OR(AS$7&lt;$AB1670, $AC1670&lt;AS$6),"", MAX(AS$10:AS1669)+1)))</f>
        <v/>
      </c>
      <c r="AT1670" s="5" t="str">
        <f>IF(OR($AB1670="", $AC1670=""), "", IF($H1670=$M$3, "", IF(OR(AT$7&lt;$AB1670, $AC1670&lt;AT$6),"", MAX(AT$10:AT1669)+1)))</f>
        <v/>
      </c>
      <c r="AU1670" s="5" t="str">
        <f>IF(OR($AB1670="", $AC1670=""), "", IF($H1670=$M$3, "", IF(OR(AU$7&lt;$AB1670, $AC1670&lt;AU$6),"", MAX(AU$10:AU1669)+1)))</f>
        <v/>
      </c>
      <c r="AV1670" s="5" t="str">
        <f>IF(OR($AB1670="", $AC1670=""), "", IF($H1670=$M$3, "", IF(OR(AV$7&lt;$AB1670, $AC1670&lt;AV$6),"", MAX(AV$10:AV1669)+1)))</f>
        <v/>
      </c>
      <c r="AW1670" s="5" t="str">
        <f>IF(OR($AB1670="", $AC1670=""), "", IF($H1670=$M$3, "", IF(OR(AW$7&lt;$AB1670, $AC1670&lt;AW$6),"", MAX(AW$10:AW1669)+1)))</f>
        <v/>
      </c>
      <c r="AX1670" s="5" t="str">
        <f>IF(OR($AB1670="", $AC1670=""), "", IF($H1670=$M$3, "", IF(OR(AX$7&lt;$AB1670, $AC1670&lt;AX$6),"", MAX(AX$10:AX1669)+1)))</f>
        <v/>
      </c>
      <c r="AY1670" s="5" t="str">
        <f>IF(OR($AB1670="", $AC1670=""), "", IF($H1670=$M$3, "", IF(OR(AY$7&lt;$AB1670, $AC1670&lt;AY$6),"", MAX(AY$10:AY1669)+1)))</f>
        <v/>
      </c>
      <c r="AZ1670" s="5" t="str">
        <f>IF(OR($AB1670="", $AC1670=""), "", IF($H1670=$M$3, "", IF(OR(AZ$7&lt;$AB1670, $AC1670&lt;AZ$6),"", MAX(AZ$10:AZ1669)+1)))</f>
        <v/>
      </c>
      <c r="BA1670" s="5" t="str">
        <f>IF(OR($AB1670="", $AC1670=""), "", IF($H1670=$M$3, "", IF(OR(BA$7&lt;$AB1670, $AC1670&lt;BA$6),"", MAX(BA$10:BA1669)+1)))</f>
        <v/>
      </c>
      <c r="BB1670" s="5" t="str">
        <f>IF(OR($AB1670="", $AC1670=""), "", IF($H1670=$M$3, "", IF(OR(BB$7&lt;$AB1670, $AC1670&lt;BB$6),"", MAX(BB$10:BB1669)+1)))</f>
        <v/>
      </c>
      <c r="BC1670" s="5" t="str">
        <f>IF(OR($AB1670="", $AC1670=""), "", IF($H1670=$M$3, "", IF(OR(BC$7&lt;$AB1670, $AC1670&lt;BC$6),"", MAX(BC$10:BC1669)+1)))</f>
        <v/>
      </c>
      <c r="BD1670" s="5" t="str">
        <f>IF(OR($AB1670="", $AC1670=""), "", IF($H1670=$M$3, "", IF(OR(BD$7&lt;$AB1670, $AC1670&lt;BD$6),"", MAX(BD$10:BD1669)+1)))</f>
        <v/>
      </c>
      <c r="BE1670" s="5" t="str">
        <f>IF(OR($AB1670="", $AC1670=""), "", IF($H1670=$M$3, "", IF(OR(BE$7&lt;$AB1670, $AC1670&lt;BE$6),"", MAX(BE$10:BE1669)+1)))</f>
        <v/>
      </c>
      <c r="BF1670" s="5" t="str">
        <f>IF(OR($AB1670="", $AC1670=""), "", IF($H1670=$M$3, "", IF(OR(BF$7&lt;$AB1670, $AC1670&lt;BF$6),"", MAX(BF$10:BF1669)+1)))</f>
        <v/>
      </c>
      <c r="BG1670" s="5" t="str">
        <f>IF(OR($AB1670="", $AC1670=""), "", IF($H1670=$M$3, "", IF(OR(BG$7&lt;$AB1670, $AC1670&lt;BG$6),"", MAX(BG$10:BG1669)+1)))</f>
        <v/>
      </c>
      <c r="BH1670" s="5" t="str">
        <f>IF(OR($AB1670="", $AC1670=""), "", IF($H1670=$M$3, "", IF(OR(BH$7&lt;$AB1670, $AC1670&lt;BH$6),"", MAX(BH$10:BH1669)+1)))</f>
        <v/>
      </c>
      <c r="BI1670" s="5" t="str">
        <f>IF(OR($AB1670="", $AC1670=""), "", IF($H1670=$M$3, "", IF(OR(BI$7&lt;$AB1670, $AC1670&lt;BI$6),"", MAX(BI$10:BI1669)+1)))</f>
        <v/>
      </c>
      <c r="BK1670" s="5" t="str" cm="1">
        <f t="array" aca="1" ref="BK1670" ca="1">IFERROR(INDEX($AE1670:$BI1670, $BJ1670, MATCH($BK$9, $AE$9:$BI$9, 0)), "")</f>
        <v/>
      </c>
    </row>
    <row r="1671" spans="1:63" x14ac:dyDescent="0.25">
      <c r="A1671" s="2"/>
      <c r="B1671" s="254"/>
      <c r="C1671" s="255"/>
      <c r="D1671" s="256"/>
      <c r="E1671" s="257"/>
      <c r="F1671" s="257"/>
      <c r="G1671" s="258"/>
      <c r="H1671" s="259"/>
      <c r="I1671" s="16"/>
      <c r="J1671" s="5" t="str">
        <f t="shared" si="211"/>
        <v/>
      </c>
      <c r="K1671" s="2"/>
      <c r="O1671" s="5" t="str">
        <f t="shared" si="209"/>
        <v/>
      </c>
      <c r="Q1671" s="5" t="str">
        <f t="shared" si="212"/>
        <v/>
      </c>
      <c r="S1671" s="5" t="str">
        <f t="shared" si="210"/>
        <v/>
      </c>
      <c r="U1671" s="64" t="str">
        <f>IF($D1671="","", IF(COUNTIF('Intro &amp; Setup'!$AW$49:$AW$88, $D1671)&gt;0, "BH", TEXT($D1671, "ddd")))</f>
        <v/>
      </c>
      <c r="V1671" s="65" t="str">
        <f>IF($G1671="", "", IF(COUNTIF('Intro &amp; Setup'!$AW$49:$AW$88, $G1671)&gt;0, "BH", TEXT($G1671, "ddd")))</f>
        <v/>
      </c>
      <c r="W1671" s="64" t="str">
        <f t="shared" si="213"/>
        <v/>
      </c>
      <c r="X1671" s="65" t="str">
        <f t="shared" si="214"/>
        <v/>
      </c>
      <c r="Y1671" s="64" t="str">
        <f>IF(F1671="", "", IF(OR(F1671&lt;'Intro &amp; Setup'!$Z$20, F1671&gt;'Intro &amp; Setup'!$Z$22), "X", ""))</f>
        <v/>
      </c>
      <c r="Z1671" s="65" t="str">
        <f>IF(G1671="", "", IF(OR(G1671&lt;'Intro &amp; Setup'!$Z$20, G1671&gt;'Intro &amp; Setup'!$Z$22), "X", ""))</f>
        <v/>
      </c>
      <c r="AB1671" s="58" t="str">
        <f t="shared" si="215"/>
        <v/>
      </c>
      <c r="AC1671" s="59" t="str">
        <f t="shared" si="216"/>
        <v/>
      </c>
      <c r="AE1671" s="5" t="str">
        <f>IF(OR($AB1671="", $AC1671=""), "", IF($H1671=$M$3, "", IF(OR(AE$7&lt;$AB1671, $AC1671&lt;AE$6),"", MAX(AE$10:AE1670)+1)))</f>
        <v/>
      </c>
      <c r="AF1671" s="5" t="str">
        <f>IF(OR($AB1671="", $AC1671=""), "", IF($H1671=$M$3, "", IF(OR(AF$7&lt;$AB1671, $AC1671&lt;AF$6),"", MAX(AF$10:AF1670)+1)))</f>
        <v/>
      </c>
      <c r="AG1671" s="5" t="str">
        <f>IF(OR($AB1671="", $AC1671=""), "", IF($H1671=$M$3, "", IF(OR(AG$7&lt;$AB1671, $AC1671&lt;AG$6),"", MAX(AG$10:AG1670)+1)))</f>
        <v/>
      </c>
      <c r="AH1671" s="5" t="str">
        <f>IF(OR($AB1671="", $AC1671=""), "", IF($H1671=$M$3, "", IF(OR(AH$7&lt;$AB1671, $AC1671&lt;AH$6),"", MAX(AH$10:AH1670)+1)))</f>
        <v/>
      </c>
      <c r="AI1671" s="5" t="str">
        <f>IF(OR($AB1671="", $AC1671=""), "", IF($H1671=$M$3, "", IF(OR(AI$7&lt;$AB1671, $AC1671&lt;AI$6),"", MAX(AI$10:AI1670)+1)))</f>
        <v/>
      </c>
      <c r="AJ1671" s="5" t="str">
        <f>IF(OR($AB1671="", $AC1671=""), "", IF($H1671=$M$3, "", IF(OR(AJ$7&lt;$AB1671, $AC1671&lt;AJ$6),"", MAX(AJ$10:AJ1670)+1)))</f>
        <v/>
      </c>
      <c r="AK1671" s="5" t="str">
        <f>IF(OR($AB1671="", $AC1671=""), "", IF($H1671=$M$3, "", IF(OR(AK$7&lt;$AB1671, $AC1671&lt;AK$6),"", MAX(AK$10:AK1670)+1)))</f>
        <v/>
      </c>
      <c r="AL1671" s="5" t="str">
        <f>IF(OR($AB1671="", $AC1671=""), "", IF($H1671=$M$3, "", IF(OR(AL$7&lt;$AB1671, $AC1671&lt;AL$6),"", MAX(AL$10:AL1670)+1)))</f>
        <v/>
      </c>
      <c r="AM1671" s="5" t="str">
        <f>IF(OR($AB1671="", $AC1671=""), "", IF($H1671=$M$3, "", IF(OR(AM$7&lt;$AB1671, $AC1671&lt;AM$6),"", MAX(AM$10:AM1670)+1)))</f>
        <v/>
      </c>
      <c r="AN1671" s="5" t="str">
        <f>IF(OR($AB1671="", $AC1671=""), "", IF($H1671=$M$3, "", IF(OR(AN$7&lt;$AB1671, $AC1671&lt;AN$6),"", MAX(AN$10:AN1670)+1)))</f>
        <v/>
      </c>
      <c r="AO1671" s="5" t="str">
        <f>IF(OR($AB1671="", $AC1671=""), "", IF($H1671=$M$3, "", IF(OR(AO$7&lt;$AB1671, $AC1671&lt;AO$6),"", MAX(AO$10:AO1670)+1)))</f>
        <v/>
      </c>
      <c r="AP1671" s="5" t="str">
        <f>IF(OR($AB1671="", $AC1671=""), "", IF($H1671=$M$3, "", IF(OR(AP$7&lt;$AB1671, $AC1671&lt;AP$6),"", MAX(AP$10:AP1670)+1)))</f>
        <v/>
      </c>
      <c r="AQ1671" s="5" t="str">
        <f>IF(OR($AB1671="", $AC1671=""), "", IF($H1671=$M$3, "", IF(OR(AQ$7&lt;$AB1671, $AC1671&lt;AQ$6),"", MAX(AQ$10:AQ1670)+1)))</f>
        <v/>
      </c>
      <c r="AR1671" s="5" t="str">
        <f>IF(OR($AB1671="", $AC1671=""), "", IF($H1671=$M$3, "", IF(OR(AR$7&lt;$AB1671, $AC1671&lt;AR$6),"", MAX(AR$10:AR1670)+1)))</f>
        <v/>
      </c>
      <c r="AS1671" s="5" t="str">
        <f>IF(OR($AB1671="", $AC1671=""), "", IF($H1671=$M$3, "", IF(OR(AS$7&lt;$AB1671, $AC1671&lt;AS$6),"", MAX(AS$10:AS1670)+1)))</f>
        <v/>
      </c>
      <c r="AT1671" s="5" t="str">
        <f>IF(OR($AB1671="", $AC1671=""), "", IF($H1671=$M$3, "", IF(OR(AT$7&lt;$AB1671, $AC1671&lt;AT$6),"", MAX(AT$10:AT1670)+1)))</f>
        <v/>
      </c>
      <c r="AU1671" s="5" t="str">
        <f>IF(OR($AB1671="", $AC1671=""), "", IF($H1671=$M$3, "", IF(OR(AU$7&lt;$AB1671, $AC1671&lt;AU$6),"", MAX(AU$10:AU1670)+1)))</f>
        <v/>
      </c>
      <c r="AV1671" s="5" t="str">
        <f>IF(OR($AB1671="", $AC1671=""), "", IF($H1671=$M$3, "", IF(OR(AV$7&lt;$AB1671, $AC1671&lt;AV$6),"", MAX(AV$10:AV1670)+1)))</f>
        <v/>
      </c>
      <c r="AW1671" s="5" t="str">
        <f>IF(OR($AB1671="", $AC1671=""), "", IF($H1671=$M$3, "", IF(OR(AW$7&lt;$AB1671, $AC1671&lt;AW$6),"", MAX(AW$10:AW1670)+1)))</f>
        <v/>
      </c>
      <c r="AX1671" s="5" t="str">
        <f>IF(OR($AB1671="", $AC1671=""), "", IF($H1671=$M$3, "", IF(OR(AX$7&lt;$AB1671, $AC1671&lt;AX$6),"", MAX(AX$10:AX1670)+1)))</f>
        <v/>
      </c>
      <c r="AY1671" s="5" t="str">
        <f>IF(OR($AB1671="", $AC1671=""), "", IF($H1671=$M$3, "", IF(OR(AY$7&lt;$AB1671, $AC1671&lt;AY$6),"", MAX(AY$10:AY1670)+1)))</f>
        <v/>
      </c>
      <c r="AZ1671" s="5" t="str">
        <f>IF(OR($AB1671="", $AC1671=""), "", IF($H1671=$M$3, "", IF(OR(AZ$7&lt;$AB1671, $AC1671&lt;AZ$6),"", MAX(AZ$10:AZ1670)+1)))</f>
        <v/>
      </c>
      <c r="BA1671" s="5" t="str">
        <f>IF(OR($AB1671="", $AC1671=""), "", IF($H1671=$M$3, "", IF(OR(BA$7&lt;$AB1671, $AC1671&lt;BA$6),"", MAX(BA$10:BA1670)+1)))</f>
        <v/>
      </c>
      <c r="BB1671" s="5" t="str">
        <f>IF(OR($AB1671="", $AC1671=""), "", IF($H1671=$M$3, "", IF(OR(BB$7&lt;$AB1671, $AC1671&lt;BB$6),"", MAX(BB$10:BB1670)+1)))</f>
        <v/>
      </c>
      <c r="BC1671" s="5" t="str">
        <f>IF(OR($AB1671="", $AC1671=""), "", IF($H1671=$M$3, "", IF(OR(BC$7&lt;$AB1671, $AC1671&lt;BC$6),"", MAX(BC$10:BC1670)+1)))</f>
        <v/>
      </c>
      <c r="BD1671" s="5" t="str">
        <f>IF(OR($AB1671="", $AC1671=""), "", IF($H1671=$M$3, "", IF(OR(BD$7&lt;$AB1671, $AC1671&lt;BD$6),"", MAX(BD$10:BD1670)+1)))</f>
        <v/>
      </c>
      <c r="BE1671" s="5" t="str">
        <f>IF(OR($AB1671="", $AC1671=""), "", IF($H1671=$M$3, "", IF(OR(BE$7&lt;$AB1671, $AC1671&lt;BE$6),"", MAX(BE$10:BE1670)+1)))</f>
        <v/>
      </c>
      <c r="BF1671" s="5" t="str">
        <f>IF(OR($AB1671="", $AC1671=""), "", IF($H1671=$M$3, "", IF(OR(BF$7&lt;$AB1671, $AC1671&lt;BF$6),"", MAX(BF$10:BF1670)+1)))</f>
        <v/>
      </c>
      <c r="BG1671" s="5" t="str">
        <f>IF(OR($AB1671="", $AC1671=""), "", IF($H1671=$M$3, "", IF(OR(BG$7&lt;$AB1671, $AC1671&lt;BG$6),"", MAX(BG$10:BG1670)+1)))</f>
        <v/>
      </c>
      <c r="BH1671" s="5" t="str">
        <f>IF(OR($AB1671="", $AC1671=""), "", IF($H1671=$M$3, "", IF(OR(BH$7&lt;$AB1671, $AC1671&lt;BH$6),"", MAX(BH$10:BH1670)+1)))</f>
        <v/>
      </c>
      <c r="BI1671" s="5" t="str">
        <f>IF(OR($AB1671="", $AC1671=""), "", IF($H1671=$M$3, "", IF(OR(BI$7&lt;$AB1671, $AC1671&lt;BI$6),"", MAX(BI$10:BI1670)+1)))</f>
        <v/>
      </c>
      <c r="BK1671" s="5" t="str" cm="1">
        <f t="array" aca="1" ref="BK1671" ca="1">IFERROR(INDEX($AE1671:$BI1671, $BJ1671, MATCH($BK$9, $AE$9:$BI$9, 0)), "")</f>
        <v/>
      </c>
    </row>
    <row r="1672" spans="1:63" x14ac:dyDescent="0.25">
      <c r="A1672" s="2"/>
      <c r="B1672" s="254"/>
      <c r="C1672" s="255"/>
      <c r="D1672" s="256"/>
      <c r="E1672" s="257"/>
      <c r="F1672" s="257"/>
      <c r="G1672" s="258"/>
      <c r="H1672" s="259"/>
      <c r="I1672" s="16"/>
      <c r="J1672" s="5" t="str">
        <f t="shared" si="211"/>
        <v/>
      </c>
      <c r="K1672" s="2"/>
      <c r="O1672" s="5" t="str">
        <f t="shared" si="209"/>
        <v/>
      </c>
      <c r="Q1672" s="5" t="str">
        <f t="shared" si="212"/>
        <v/>
      </c>
      <c r="S1672" s="5" t="str">
        <f t="shared" si="210"/>
        <v/>
      </c>
      <c r="U1672" s="64" t="str">
        <f>IF($D1672="","", IF(COUNTIF('Intro &amp; Setup'!$AW$49:$AW$88, $D1672)&gt;0, "BH", TEXT($D1672, "ddd")))</f>
        <v/>
      </c>
      <c r="V1672" s="65" t="str">
        <f>IF($G1672="", "", IF(COUNTIF('Intro &amp; Setup'!$AW$49:$AW$88, $G1672)&gt;0, "BH", TEXT($G1672, "ddd")))</f>
        <v/>
      </c>
      <c r="W1672" s="64" t="str">
        <f t="shared" si="213"/>
        <v/>
      </c>
      <c r="X1672" s="65" t="str">
        <f t="shared" si="214"/>
        <v/>
      </c>
      <c r="Y1672" s="64" t="str">
        <f>IF(F1672="", "", IF(OR(F1672&lt;'Intro &amp; Setup'!$Z$20, F1672&gt;'Intro &amp; Setup'!$Z$22), "X", ""))</f>
        <v/>
      </c>
      <c r="Z1672" s="65" t="str">
        <f>IF(G1672="", "", IF(OR(G1672&lt;'Intro &amp; Setup'!$Z$20, G1672&gt;'Intro &amp; Setup'!$Z$22), "X", ""))</f>
        <v/>
      </c>
      <c r="AB1672" s="58" t="str">
        <f t="shared" si="215"/>
        <v/>
      </c>
      <c r="AC1672" s="59" t="str">
        <f t="shared" si="216"/>
        <v/>
      </c>
      <c r="AE1672" s="5" t="str">
        <f>IF(OR($AB1672="", $AC1672=""), "", IF($H1672=$M$3, "", IF(OR(AE$7&lt;$AB1672, $AC1672&lt;AE$6),"", MAX(AE$10:AE1671)+1)))</f>
        <v/>
      </c>
      <c r="AF1672" s="5" t="str">
        <f>IF(OR($AB1672="", $AC1672=""), "", IF($H1672=$M$3, "", IF(OR(AF$7&lt;$AB1672, $AC1672&lt;AF$6),"", MAX(AF$10:AF1671)+1)))</f>
        <v/>
      </c>
      <c r="AG1672" s="5" t="str">
        <f>IF(OR($AB1672="", $AC1672=""), "", IF($H1672=$M$3, "", IF(OR(AG$7&lt;$AB1672, $AC1672&lt;AG$6),"", MAX(AG$10:AG1671)+1)))</f>
        <v/>
      </c>
      <c r="AH1672" s="5" t="str">
        <f>IF(OR($AB1672="", $AC1672=""), "", IF($H1672=$M$3, "", IF(OR(AH$7&lt;$AB1672, $AC1672&lt;AH$6),"", MAX(AH$10:AH1671)+1)))</f>
        <v/>
      </c>
      <c r="AI1672" s="5" t="str">
        <f>IF(OR($AB1672="", $AC1672=""), "", IF($H1672=$M$3, "", IF(OR(AI$7&lt;$AB1672, $AC1672&lt;AI$6),"", MAX(AI$10:AI1671)+1)))</f>
        <v/>
      </c>
      <c r="AJ1672" s="5" t="str">
        <f>IF(OR($AB1672="", $AC1672=""), "", IF($H1672=$M$3, "", IF(OR(AJ$7&lt;$AB1672, $AC1672&lt;AJ$6),"", MAX(AJ$10:AJ1671)+1)))</f>
        <v/>
      </c>
      <c r="AK1672" s="5" t="str">
        <f>IF(OR($AB1672="", $AC1672=""), "", IF($H1672=$M$3, "", IF(OR(AK$7&lt;$AB1672, $AC1672&lt;AK$6),"", MAX(AK$10:AK1671)+1)))</f>
        <v/>
      </c>
      <c r="AL1672" s="5" t="str">
        <f>IF(OR($AB1672="", $AC1672=""), "", IF($H1672=$M$3, "", IF(OR(AL$7&lt;$AB1672, $AC1672&lt;AL$6),"", MAX(AL$10:AL1671)+1)))</f>
        <v/>
      </c>
      <c r="AM1672" s="5" t="str">
        <f>IF(OR($AB1672="", $AC1672=""), "", IF($H1672=$M$3, "", IF(OR(AM$7&lt;$AB1672, $AC1672&lt;AM$6),"", MAX(AM$10:AM1671)+1)))</f>
        <v/>
      </c>
      <c r="AN1672" s="5" t="str">
        <f>IF(OR($AB1672="", $AC1672=""), "", IF($H1672=$M$3, "", IF(OR(AN$7&lt;$AB1672, $AC1672&lt;AN$6),"", MAX(AN$10:AN1671)+1)))</f>
        <v/>
      </c>
      <c r="AO1672" s="5" t="str">
        <f>IF(OR($AB1672="", $AC1672=""), "", IF($H1672=$M$3, "", IF(OR(AO$7&lt;$AB1672, $AC1672&lt;AO$6),"", MAX(AO$10:AO1671)+1)))</f>
        <v/>
      </c>
      <c r="AP1672" s="5" t="str">
        <f>IF(OR($AB1672="", $AC1672=""), "", IF($H1672=$M$3, "", IF(OR(AP$7&lt;$AB1672, $AC1672&lt;AP$6),"", MAX(AP$10:AP1671)+1)))</f>
        <v/>
      </c>
      <c r="AQ1672" s="5" t="str">
        <f>IF(OR($AB1672="", $AC1672=""), "", IF($H1672=$M$3, "", IF(OR(AQ$7&lt;$AB1672, $AC1672&lt;AQ$6),"", MAX(AQ$10:AQ1671)+1)))</f>
        <v/>
      </c>
      <c r="AR1672" s="5" t="str">
        <f>IF(OR($AB1672="", $AC1672=""), "", IF($H1672=$M$3, "", IF(OR(AR$7&lt;$AB1672, $AC1672&lt;AR$6),"", MAX(AR$10:AR1671)+1)))</f>
        <v/>
      </c>
      <c r="AS1672" s="5" t="str">
        <f>IF(OR($AB1672="", $AC1672=""), "", IF($H1672=$M$3, "", IF(OR(AS$7&lt;$AB1672, $AC1672&lt;AS$6),"", MAX(AS$10:AS1671)+1)))</f>
        <v/>
      </c>
      <c r="AT1672" s="5" t="str">
        <f>IF(OR($AB1672="", $AC1672=""), "", IF($H1672=$M$3, "", IF(OR(AT$7&lt;$AB1672, $AC1672&lt;AT$6),"", MAX(AT$10:AT1671)+1)))</f>
        <v/>
      </c>
      <c r="AU1672" s="5" t="str">
        <f>IF(OR($AB1672="", $AC1672=""), "", IF($H1672=$M$3, "", IF(OR(AU$7&lt;$AB1672, $AC1672&lt;AU$6),"", MAX(AU$10:AU1671)+1)))</f>
        <v/>
      </c>
      <c r="AV1672" s="5" t="str">
        <f>IF(OR($AB1672="", $AC1672=""), "", IF($H1672=$M$3, "", IF(OR(AV$7&lt;$AB1672, $AC1672&lt;AV$6),"", MAX(AV$10:AV1671)+1)))</f>
        <v/>
      </c>
      <c r="AW1672" s="5" t="str">
        <f>IF(OR($AB1672="", $AC1672=""), "", IF($H1672=$M$3, "", IF(OR(AW$7&lt;$AB1672, $AC1672&lt;AW$6),"", MAX(AW$10:AW1671)+1)))</f>
        <v/>
      </c>
      <c r="AX1672" s="5" t="str">
        <f>IF(OR($AB1672="", $AC1672=""), "", IF($H1672=$M$3, "", IF(OR(AX$7&lt;$AB1672, $AC1672&lt;AX$6),"", MAX(AX$10:AX1671)+1)))</f>
        <v/>
      </c>
      <c r="AY1672" s="5" t="str">
        <f>IF(OR($AB1672="", $AC1672=""), "", IF($H1672=$M$3, "", IF(OR(AY$7&lt;$AB1672, $AC1672&lt;AY$6),"", MAX(AY$10:AY1671)+1)))</f>
        <v/>
      </c>
      <c r="AZ1672" s="5" t="str">
        <f>IF(OR($AB1672="", $AC1672=""), "", IF($H1672=$M$3, "", IF(OR(AZ$7&lt;$AB1672, $AC1672&lt;AZ$6),"", MAX(AZ$10:AZ1671)+1)))</f>
        <v/>
      </c>
      <c r="BA1672" s="5" t="str">
        <f>IF(OR($AB1672="", $AC1672=""), "", IF($H1672=$M$3, "", IF(OR(BA$7&lt;$AB1672, $AC1672&lt;BA$6),"", MAX(BA$10:BA1671)+1)))</f>
        <v/>
      </c>
      <c r="BB1672" s="5" t="str">
        <f>IF(OR($AB1672="", $AC1672=""), "", IF($H1672=$M$3, "", IF(OR(BB$7&lt;$AB1672, $AC1672&lt;BB$6),"", MAX(BB$10:BB1671)+1)))</f>
        <v/>
      </c>
      <c r="BC1672" s="5" t="str">
        <f>IF(OR($AB1672="", $AC1672=""), "", IF($H1672=$M$3, "", IF(OR(BC$7&lt;$AB1672, $AC1672&lt;BC$6),"", MAX(BC$10:BC1671)+1)))</f>
        <v/>
      </c>
      <c r="BD1672" s="5" t="str">
        <f>IF(OR($AB1672="", $AC1672=""), "", IF($H1672=$M$3, "", IF(OR(BD$7&lt;$AB1672, $AC1672&lt;BD$6),"", MAX(BD$10:BD1671)+1)))</f>
        <v/>
      </c>
      <c r="BE1672" s="5" t="str">
        <f>IF(OR($AB1672="", $AC1672=""), "", IF($H1672=$M$3, "", IF(OR(BE$7&lt;$AB1672, $AC1672&lt;BE$6),"", MAX(BE$10:BE1671)+1)))</f>
        <v/>
      </c>
      <c r="BF1672" s="5" t="str">
        <f>IF(OR($AB1672="", $AC1672=""), "", IF($H1672=$M$3, "", IF(OR(BF$7&lt;$AB1672, $AC1672&lt;BF$6),"", MAX(BF$10:BF1671)+1)))</f>
        <v/>
      </c>
      <c r="BG1672" s="5" t="str">
        <f>IF(OR($AB1672="", $AC1672=""), "", IF($H1672=$M$3, "", IF(OR(BG$7&lt;$AB1672, $AC1672&lt;BG$6),"", MAX(BG$10:BG1671)+1)))</f>
        <v/>
      </c>
      <c r="BH1672" s="5" t="str">
        <f>IF(OR($AB1672="", $AC1672=""), "", IF($H1672=$M$3, "", IF(OR(BH$7&lt;$AB1672, $AC1672&lt;BH$6),"", MAX(BH$10:BH1671)+1)))</f>
        <v/>
      </c>
      <c r="BI1672" s="5" t="str">
        <f>IF(OR($AB1672="", $AC1672=""), "", IF($H1672=$M$3, "", IF(OR(BI$7&lt;$AB1672, $AC1672&lt;BI$6),"", MAX(BI$10:BI1671)+1)))</f>
        <v/>
      </c>
      <c r="BK1672" s="5" t="str" cm="1">
        <f t="array" aca="1" ref="BK1672" ca="1">IFERROR(INDEX($AE1672:$BI1672, $BJ1672, MATCH($BK$9, $AE$9:$BI$9, 0)), "")</f>
        <v/>
      </c>
    </row>
    <row r="1673" spans="1:63" x14ac:dyDescent="0.25">
      <c r="A1673" s="2"/>
      <c r="B1673" s="254"/>
      <c r="C1673" s="255"/>
      <c r="D1673" s="256"/>
      <c r="E1673" s="257"/>
      <c r="F1673" s="257"/>
      <c r="G1673" s="258"/>
      <c r="H1673" s="259"/>
      <c r="I1673" s="16"/>
      <c r="J1673" s="5" t="str">
        <f t="shared" si="211"/>
        <v/>
      </c>
      <c r="K1673" s="2"/>
      <c r="O1673" s="5" t="str">
        <f t="shared" si="209"/>
        <v/>
      </c>
      <c r="Q1673" s="5" t="str">
        <f t="shared" si="212"/>
        <v/>
      </c>
      <c r="S1673" s="5" t="str">
        <f t="shared" si="210"/>
        <v/>
      </c>
      <c r="U1673" s="64" t="str">
        <f>IF($D1673="","", IF(COUNTIF('Intro &amp; Setup'!$AW$49:$AW$88, $D1673)&gt;0, "BH", TEXT($D1673, "ddd")))</f>
        <v/>
      </c>
      <c r="V1673" s="65" t="str">
        <f>IF($G1673="", "", IF(COUNTIF('Intro &amp; Setup'!$AW$49:$AW$88, $G1673)&gt;0, "BH", TEXT($G1673, "ddd")))</f>
        <v/>
      </c>
      <c r="W1673" s="64" t="str">
        <f t="shared" si="213"/>
        <v/>
      </c>
      <c r="X1673" s="65" t="str">
        <f t="shared" si="214"/>
        <v/>
      </c>
      <c r="Y1673" s="64" t="str">
        <f>IF(F1673="", "", IF(OR(F1673&lt;'Intro &amp; Setup'!$Z$20, F1673&gt;'Intro &amp; Setup'!$Z$22), "X", ""))</f>
        <v/>
      </c>
      <c r="Z1673" s="65" t="str">
        <f>IF(G1673="", "", IF(OR(G1673&lt;'Intro &amp; Setup'!$Z$20, G1673&gt;'Intro &amp; Setup'!$Z$22), "X", ""))</f>
        <v/>
      </c>
      <c r="AB1673" s="58" t="str">
        <f t="shared" si="215"/>
        <v/>
      </c>
      <c r="AC1673" s="59" t="str">
        <f t="shared" si="216"/>
        <v/>
      </c>
      <c r="AE1673" s="5" t="str">
        <f>IF(OR($AB1673="", $AC1673=""), "", IF($H1673=$M$3, "", IF(OR(AE$7&lt;$AB1673, $AC1673&lt;AE$6),"", MAX(AE$10:AE1672)+1)))</f>
        <v/>
      </c>
      <c r="AF1673" s="5" t="str">
        <f>IF(OR($AB1673="", $AC1673=""), "", IF($H1673=$M$3, "", IF(OR(AF$7&lt;$AB1673, $AC1673&lt;AF$6),"", MAX(AF$10:AF1672)+1)))</f>
        <v/>
      </c>
      <c r="AG1673" s="5" t="str">
        <f>IF(OR($AB1673="", $AC1673=""), "", IF($H1673=$M$3, "", IF(OR(AG$7&lt;$AB1673, $AC1673&lt;AG$6),"", MAX(AG$10:AG1672)+1)))</f>
        <v/>
      </c>
      <c r="AH1673" s="5" t="str">
        <f>IF(OR($AB1673="", $AC1673=""), "", IF($H1673=$M$3, "", IF(OR(AH$7&lt;$AB1673, $AC1673&lt;AH$6),"", MAX(AH$10:AH1672)+1)))</f>
        <v/>
      </c>
      <c r="AI1673" s="5" t="str">
        <f>IF(OR($AB1673="", $AC1673=""), "", IF($H1673=$M$3, "", IF(OR(AI$7&lt;$AB1673, $AC1673&lt;AI$6),"", MAX(AI$10:AI1672)+1)))</f>
        <v/>
      </c>
      <c r="AJ1673" s="5" t="str">
        <f>IF(OR($AB1673="", $AC1673=""), "", IF($H1673=$M$3, "", IF(OR(AJ$7&lt;$AB1673, $AC1673&lt;AJ$6),"", MAX(AJ$10:AJ1672)+1)))</f>
        <v/>
      </c>
      <c r="AK1673" s="5" t="str">
        <f>IF(OR($AB1673="", $AC1673=""), "", IF($H1673=$M$3, "", IF(OR(AK$7&lt;$AB1673, $AC1673&lt;AK$6),"", MAX(AK$10:AK1672)+1)))</f>
        <v/>
      </c>
      <c r="AL1673" s="5" t="str">
        <f>IF(OR($AB1673="", $AC1673=""), "", IF($H1673=$M$3, "", IF(OR(AL$7&lt;$AB1673, $AC1673&lt;AL$6),"", MAX(AL$10:AL1672)+1)))</f>
        <v/>
      </c>
      <c r="AM1673" s="5" t="str">
        <f>IF(OR($AB1673="", $AC1673=""), "", IF($H1673=$M$3, "", IF(OR(AM$7&lt;$AB1673, $AC1673&lt;AM$6),"", MAX(AM$10:AM1672)+1)))</f>
        <v/>
      </c>
      <c r="AN1673" s="5" t="str">
        <f>IF(OR($AB1673="", $AC1673=""), "", IF($H1673=$M$3, "", IF(OR(AN$7&lt;$AB1673, $AC1673&lt;AN$6),"", MAX(AN$10:AN1672)+1)))</f>
        <v/>
      </c>
      <c r="AO1673" s="5" t="str">
        <f>IF(OR($AB1673="", $AC1673=""), "", IF($H1673=$M$3, "", IF(OR(AO$7&lt;$AB1673, $AC1673&lt;AO$6),"", MAX(AO$10:AO1672)+1)))</f>
        <v/>
      </c>
      <c r="AP1673" s="5" t="str">
        <f>IF(OR($AB1673="", $AC1673=""), "", IF($H1673=$M$3, "", IF(OR(AP$7&lt;$AB1673, $AC1673&lt;AP$6),"", MAX(AP$10:AP1672)+1)))</f>
        <v/>
      </c>
      <c r="AQ1673" s="5" t="str">
        <f>IF(OR($AB1673="", $AC1673=""), "", IF($H1673=$M$3, "", IF(OR(AQ$7&lt;$AB1673, $AC1673&lt;AQ$6),"", MAX(AQ$10:AQ1672)+1)))</f>
        <v/>
      </c>
      <c r="AR1673" s="5" t="str">
        <f>IF(OR($AB1673="", $AC1673=""), "", IF($H1673=$M$3, "", IF(OR(AR$7&lt;$AB1673, $AC1673&lt;AR$6),"", MAX(AR$10:AR1672)+1)))</f>
        <v/>
      </c>
      <c r="AS1673" s="5" t="str">
        <f>IF(OR($AB1673="", $AC1673=""), "", IF($H1673=$M$3, "", IF(OR(AS$7&lt;$AB1673, $AC1673&lt;AS$6),"", MAX(AS$10:AS1672)+1)))</f>
        <v/>
      </c>
      <c r="AT1673" s="5" t="str">
        <f>IF(OR($AB1673="", $AC1673=""), "", IF($H1673=$M$3, "", IF(OR(AT$7&lt;$AB1673, $AC1673&lt;AT$6),"", MAX(AT$10:AT1672)+1)))</f>
        <v/>
      </c>
      <c r="AU1673" s="5" t="str">
        <f>IF(OR($AB1673="", $AC1673=""), "", IF($H1673=$M$3, "", IF(OR(AU$7&lt;$AB1673, $AC1673&lt;AU$6),"", MAX(AU$10:AU1672)+1)))</f>
        <v/>
      </c>
      <c r="AV1673" s="5" t="str">
        <f>IF(OR($AB1673="", $AC1673=""), "", IF($H1673=$M$3, "", IF(OR(AV$7&lt;$AB1673, $AC1673&lt;AV$6),"", MAX(AV$10:AV1672)+1)))</f>
        <v/>
      </c>
      <c r="AW1673" s="5" t="str">
        <f>IF(OR($AB1673="", $AC1673=""), "", IF($H1673=$M$3, "", IF(OR(AW$7&lt;$AB1673, $AC1673&lt;AW$6),"", MAX(AW$10:AW1672)+1)))</f>
        <v/>
      </c>
      <c r="AX1673" s="5" t="str">
        <f>IF(OR($AB1673="", $AC1673=""), "", IF($H1673=$M$3, "", IF(OR(AX$7&lt;$AB1673, $AC1673&lt;AX$6),"", MAX(AX$10:AX1672)+1)))</f>
        <v/>
      </c>
      <c r="AY1673" s="5" t="str">
        <f>IF(OR($AB1673="", $AC1673=""), "", IF($H1673=$M$3, "", IF(OR(AY$7&lt;$AB1673, $AC1673&lt;AY$6),"", MAX(AY$10:AY1672)+1)))</f>
        <v/>
      </c>
      <c r="AZ1673" s="5" t="str">
        <f>IF(OR($AB1673="", $AC1673=""), "", IF($H1673=$M$3, "", IF(OR(AZ$7&lt;$AB1673, $AC1673&lt;AZ$6),"", MAX(AZ$10:AZ1672)+1)))</f>
        <v/>
      </c>
      <c r="BA1673" s="5" t="str">
        <f>IF(OR($AB1673="", $AC1673=""), "", IF($H1673=$M$3, "", IF(OR(BA$7&lt;$AB1673, $AC1673&lt;BA$6),"", MAX(BA$10:BA1672)+1)))</f>
        <v/>
      </c>
      <c r="BB1673" s="5" t="str">
        <f>IF(OR($AB1673="", $AC1673=""), "", IF($H1673=$M$3, "", IF(OR(BB$7&lt;$AB1673, $AC1673&lt;BB$6),"", MAX(BB$10:BB1672)+1)))</f>
        <v/>
      </c>
      <c r="BC1673" s="5" t="str">
        <f>IF(OR($AB1673="", $AC1673=""), "", IF($H1673=$M$3, "", IF(OR(BC$7&lt;$AB1673, $AC1673&lt;BC$6),"", MAX(BC$10:BC1672)+1)))</f>
        <v/>
      </c>
      <c r="BD1673" s="5" t="str">
        <f>IF(OR($AB1673="", $AC1673=""), "", IF($H1673=$M$3, "", IF(OR(BD$7&lt;$AB1673, $AC1673&lt;BD$6),"", MAX(BD$10:BD1672)+1)))</f>
        <v/>
      </c>
      <c r="BE1673" s="5" t="str">
        <f>IF(OR($AB1673="", $AC1673=""), "", IF($H1673=$M$3, "", IF(OR(BE$7&lt;$AB1673, $AC1673&lt;BE$6),"", MAX(BE$10:BE1672)+1)))</f>
        <v/>
      </c>
      <c r="BF1673" s="5" t="str">
        <f>IF(OR($AB1673="", $AC1673=""), "", IF($H1673=$M$3, "", IF(OR(BF$7&lt;$AB1673, $AC1673&lt;BF$6),"", MAX(BF$10:BF1672)+1)))</f>
        <v/>
      </c>
      <c r="BG1673" s="5" t="str">
        <f>IF(OR($AB1673="", $AC1673=""), "", IF($H1673=$M$3, "", IF(OR(BG$7&lt;$AB1673, $AC1673&lt;BG$6),"", MAX(BG$10:BG1672)+1)))</f>
        <v/>
      </c>
      <c r="BH1673" s="5" t="str">
        <f>IF(OR($AB1673="", $AC1673=""), "", IF($H1673=$M$3, "", IF(OR(BH$7&lt;$AB1673, $AC1673&lt;BH$6),"", MAX(BH$10:BH1672)+1)))</f>
        <v/>
      </c>
      <c r="BI1673" s="5" t="str">
        <f>IF(OR($AB1673="", $AC1673=""), "", IF($H1673=$M$3, "", IF(OR(BI$7&lt;$AB1673, $AC1673&lt;BI$6),"", MAX(BI$10:BI1672)+1)))</f>
        <v/>
      </c>
      <c r="BK1673" s="5" t="str" cm="1">
        <f t="array" aca="1" ref="BK1673" ca="1">IFERROR(INDEX($AE1673:$BI1673, $BJ1673, MATCH($BK$9, $AE$9:$BI$9, 0)), "")</f>
        <v/>
      </c>
    </row>
    <row r="1674" spans="1:63" x14ac:dyDescent="0.25">
      <c r="A1674" s="2"/>
      <c r="B1674" s="254"/>
      <c r="C1674" s="255"/>
      <c r="D1674" s="256"/>
      <c r="E1674" s="257"/>
      <c r="F1674" s="257"/>
      <c r="G1674" s="258"/>
      <c r="H1674" s="259"/>
      <c r="I1674" s="16"/>
      <c r="J1674" s="5" t="str">
        <f t="shared" si="211"/>
        <v/>
      </c>
      <c r="K1674" s="2"/>
      <c r="O1674" s="5" t="str">
        <f t="shared" si="209"/>
        <v/>
      </c>
      <c r="Q1674" s="5" t="str">
        <f t="shared" si="212"/>
        <v/>
      </c>
      <c r="S1674" s="5" t="str">
        <f t="shared" si="210"/>
        <v/>
      </c>
      <c r="U1674" s="64" t="str">
        <f>IF($D1674="","", IF(COUNTIF('Intro &amp; Setup'!$AW$49:$AW$88, $D1674)&gt;0, "BH", TEXT($D1674, "ddd")))</f>
        <v/>
      </c>
      <c r="V1674" s="65" t="str">
        <f>IF($G1674="", "", IF(COUNTIF('Intro &amp; Setup'!$AW$49:$AW$88, $G1674)&gt;0, "BH", TEXT($G1674, "ddd")))</f>
        <v/>
      </c>
      <c r="W1674" s="64" t="str">
        <f t="shared" si="213"/>
        <v/>
      </c>
      <c r="X1674" s="65" t="str">
        <f t="shared" si="214"/>
        <v/>
      </c>
      <c r="Y1674" s="64" t="str">
        <f>IF(F1674="", "", IF(OR(F1674&lt;'Intro &amp; Setup'!$Z$20, F1674&gt;'Intro &amp; Setup'!$Z$22), "X", ""))</f>
        <v/>
      </c>
      <c r="Z1674" s="65" t="str">
        <f>IF(G1674="", "", IF(OR(G1674&lt;'Intro &amp; Setup'!$Z$20, G1674&gt;'Intro &amp; Setup'!$Z$22), "X", ""))</f>
        <v/>
      </c>
      <c r="AB1674" s="58" t="str">
        <f t="shared" si="215"/>
        <v/>
      </c>
      <c r="AC1674" s="59" t="str">
        <f t="shared" si="216"/>
        <v/>
      </c>
      <c r="AE1674" s="5" t="str">
        <f>IF(OR($AB1674="", $AC1674=""), "", IF($H1674=$M$3, "", IF(OR(AE$7&lt;$AB1674, $AC1674&lt;AE$6),"", MAX(AE$10:AE1673)+1)))</f>
        <v/>
      </c>
      <c r="AF1674" s="5" t="str">
        <f>IF(OR($AB1674="", $AC1674=""), "", IF($H1674=$M$3, "", IF(OR(AF$7&lt;$AB1674, $AC1674&lt;AF$6),"", MAX(AF$10:AF1673)+1)))</f>
        <v/>
      </c>
      <c r="AG1674" s="5" t="str">
        <f>IF(OR($AB1674="", $AC1674=""), "", IF($H1674=$M$3, "", IF(OR(AG$7&lt;$AB1674, $AC1674&lt;AG$6),"", MAX(AG$10:AG1673)+1)))</f>
        <v/>
      </c>
      <c r="AH1674" s="5" t="str">
        <f>IF(OR($AB1674="", $AC1674=""), "", IF($H1674=$M$3, "", IF(OR(AH$7&lt;$AB1674, $AC1674&lt;AH$6),"", MAX(AH$10:AH1673)+1)))</f>
        <v/>
      </c>
      <c r="AI1674" s="5" t="str">
        <f>IF(OR($AB1674="", $AC1674=""), "", IF($H1674=$M$3, "", IF(OR(AI$7&lt;$AB1674, $AC1674&lt;AI$6),"", MAX(AI$10:AI1673)+1)))</f>
        <v/>
      </c>
      <c r="AJ1674" s="5" t="str">
        <f>IF(OR($AB1674="", $AC1674=""), "", IF($H1674=$M$3, "", IF(OR(AJ$7&lt;$AB1674, $AC1674&lt;AJ$6),"", MAX(AJ$10:AJ1673)+1)))</f>
        <v/>
      </c>
      <c r="AK1674" s="5" t="str">
        <f>IF(OR($AB1674="", $AC1674=""), "", IF($H1674=$M$3, "", IF(OR(AK$7&lt;$AB1674, $AC1674&lt;AK$6),"", MAX(AK$10:AK1673)+1)))</f>
        <v/>
      </c>
      <c r="AL1674" s="5" t="str">
        <f>IF(OR($AB1674="", $AC1674=""), "", IF($H1674=$M$3, "", IF(OR(AL$7&lt;$AB1674, $AC1674&lt;AL$6),"", MAX(AL$10:AL1673)+1)))</f>
        <v/>
      </c>
      <c r="AM1674" s="5" t="str">
        <f>IF(OR($AB1674="", $AC1674=""), "", IF($H1674=$M$3, "", IF(OR(AM$7&lt;$AB1674, $AC1674&lt;AM$6),"", MAX(AM$10:AM1673)+1)))</f>
        <v/>
      </c>
      <c r="AN1674" s="5" t="str">
        <f>IF(OR($AB1674="", $AC1674=""), "", IF($H1674=$M$3, "", IF(OR(AN$7&lt;$AB1674, $AC1674&lt;AN$6),"", MAX(AN$10:AN1673)+1)))</f>
        <v/>
      </c>
      <c r="AO1674" s="5" t="str">
        <f>IF(OR($AB1674="", $AC1674=""), "", IF($H1674=$M$3, "", IF(OR(AO$7&lt;$AB1674, $AC1674&lt;AO$6),"", MAX(AO$10:AO1673)+1)))</f>
        <v/>
      </c>
      <c r="AP1674" s="5" t="str">
        <f>IF(OR($AB1674="", $AC1674=""), "", IF($H1674=$M$3, "", IF(OR(AP$7&lt;$AB1674, $AC1674&lt;AP$6),"", MAX(AP$10:AP1673)+1)))</f>
        <v/>
      </c>
      <c r="AQ1674" s="5" t="str">
        <f>IF(OR($AB1674="", $AC1674=""), "", IF($H1674=$M$3, "", IF(OR(AQ$7&lt;$AB1674, $AC1674&lt;AQ$6),"", MAX(AQ$10:AQ1673)+1)))</f>
        <v/>
      </c>
      <c r="AR1674" s="5" t="str">
        <f>IF(OR($AB1674="", $AC1674=""), "", IF($H1674=$M$3, "", IF(OR(AR$7&lt;$AB1674, $AC1674&lt;AR$6),"", MAX(AR$10:AR1673)+1)))</f>
        <v/>
      </c>
      <c r="AS1674" s="5" t="str">
        <f>IF(OR($AB1674="", $AC1674=""), "", IF($H1674=$M$3, "", IF(OR(AS$7&lt;$AB1674, $AC1674&lt;AS$6),"", MAX(AS$10:AS1673)+1)))</f>
        <v/>
      </c>
      <c r="AT1674" s="5" t="str">
        <f>IF(OR($AB1674="", $AC1674=""), "", IF($H1674=$M$3, "", IF(OR(AT$7&lt;$AB1674, $AC1674&lt;AT$6),"", MAX(AT$10:AT1673)+1)))</f>
        <v/>
      </c>
      <c r="AU1674" s="5" t="str">
        <f>IF(OR($AB1674="", $AC1674=""), "", IF($H1674=$M$3, "", IF(OR(AU$7&lt;$AB1674, $AC1674&lt;AU$6),"", MAX(AU$10:AU1673)+1)))</f>
        <v/>
      </c>
      <c r="AV1674" s="5" t="str">
        <f>IF(OR($AB1674="", $AC1674=""), "", IF($H1674=$M$3, "", IF(OR(AV$7&lt;$AB1674, $AC1674&lt;AV$6),"", MAX(AV$10:AV1673)+1)))</f>
        <v/>
      </c>
      <c r="AW1674" s="5" t="str">
        <f>IF(OR($AB1674="", $AC1674=""), "", IF($H1674=$M$3, "", IF(OR(AW$7&lt;$AB1674, $AC1674&lt;AW$6),"", MAX(AW$10:AW1673)+1)))</f>
        <v/>
      </c>
      <c r="AX1674" s="5" t="str">
        <f>IF(OR($AB1674="", $AC1674=""), "", IF($H1674=$M$3, "", IF(OR(AX$7&lt;$AB1674, $AC1674&lt;AX$6),"", MAX(AX$10:AX1673)+1)))</f>
        <v/>
      </c>
      <c r="AY1674" s="5" t="str">
        <f>IF(OR($AB1674="", $AC1674=""), "", IF($H1674=$M$3, "", IF(OR(AY$7&lt;$AB1674, $AC1674&lt;AY$6),"", MAX(AY$10:AY1673)+1)))</f>
        <v/>
      </c>
      <c r="AZ1674" s="5" t="str">
        <f>IF(OR($AB1674="", $AC1674=""), "", IF($H1674=$M$3, "", IF(OR(AZ$7&lt;$AB1674, $AC1674&lt;AZ$6),"", MAX(AZ$10:AZ1673)+1)))</f>
        <v/>
      </c>
      <c r="BA1674" s="5" t="str">
        <f>IF(OR($AB1674="", $AC1674=""), "", IF($H1674=$M$3, "", IF(OR(BA$7&lt;$AB1674, $AC1674&lt;BA$6),"", MAX(BA$10:BA1673)+1)))</f>
        <v/>
      </c>
      <c r="BB1674" s="5" t="str">
        <f>IF(OR($AB1674="", $AC1674=""), "", IF($H1674=$M$3, "", IF(OR(BB$7&lt;$AB1674, $AC1674&lt;BB$6),"", MAX(BB$10:BB1673)+1)))</f>
        <v/>
      </c>
      <c r="BC1674" s="5" t="str">
        <f>IF(OR($AB1674="", $AC1674=""), "", IF($H1674=$M$3, "", IF(OR(BC$7&lt;$AB1674, $AC1674&lt;BC$6),"", MAX(BC$10:BC1673)+1)))</f>
        <v/>
      </c>
      <c r="BD1674" s="5" t="str">
        <f>IF(OR($AB1674="", $AC1674=""), "", IF($H1674=$M$3, "", IF(OR(BD$7&lt;$AB1674, $AC1674&lt;BD$6),"", MAX(BD$10:BD1673)+1)))</f>
        <v/>
      </c>
      <c r="BE1674" s="5" t="str">
        <f>IF(OR($AB1674="", $AC1674=""), "", IF($H1674=$M$3, "", IF(OR(BE$7&lt;$AB1674, $AC1674&lt;BE$6),"", MAX(BE$10:BE1673)+1)))</f>
        <v/>
      </c>
      <c r="BF1674" s="5" t="str">
        <f>IF(OR($AB1674="", $AC1674=""), "", IF($H1674=$M$3, "", IF(OR(BF$7&lt;$AB1674, $AC1674&lt;BF$6),"", MAX(BF$10:BF1673)+1)))</f>
        <v/>
      </c>
      <c r="BG1674" s="5" t="str">
        <f>IF(OR($AB1674="", $AC1674=""), "", IF($H1674=$M$3, "", IF(OR(BG$7&lt;$AB1674, $AC1674&lt;BG$6),"", MAX(BG$10:BG1673)+1)))</f>
        <v/>
      </c>
      <c r="BH1674" s="5" t="str">
        <f>IF(OR($AB1674="", $AC1674=""), "", IF($H1674=$M$3, "", IF(OR(BH$7&lt;$AB1674, $AC1674&lt;BH$6),"", MAX(BH$10:BH1673)+1)))</f>
        <v/>
      </c>
      <c r="BI1674" s="5" t="str">
        <f>IF(OR($AB1674="", $AC1674=""), "", IF($H1674=$M$3, "", IF(OR(BI$7&lt;$AB1674, $AC1674&lt;BI$6),"", MAX(BI$10:BI1673)+1)))</f>
        <v/>
      </c>
      <c r="BK1674" s="5" t="str" cm="1">
        <f t="array" aca="1" ref="BK1674" ca="1">IFERROR(INDEX($AE1674:$BI1674, $BJ1674, MATCH($BK$9, $AE$9:$BI$9, 0)), "")</f>
        <v/>
      </c>
    </row>
    <row r="1675" spans="1:63" x14ac:dyDescent="0.25">
      <c r="A1675" s="2"/>
      <c r="B1675" s="254"/>
      <c r="C1675" s="255"/>
      <c r="D1675" s="256"/>
      <c r="E1675" s="257"/>
      <c r="F1675" s="257"/>
      <c r="G1675" s="258"/>
      <c r="H1675" s="259"/>
      <c r="I1675" s="16"/>
      <c r="J1675" s="5" t="str">
        <f t="shared" si="211"/>
        <v/>
      </c>
      <c r="K1675" s="2"/>
      <c r="O1675" s="5" t="str">
        <f t="shared" ref="O1675:O1738" si="217">IF(OR($AB1675="", $AC1675=""), "", IF(AND($O$8&gt;=$AB1675, $O$8&lt;=$AC1675), $D$4, IF(AND($H1675=$M$3, $O$8&gt;$AC$11), $D$2, IF($O$8&gt;$AC1675, $D$3, IF(ROUNDDOWN($O$8, 0)=ROUNDDOWN($AB1675, 0), $D$5, IF(ROUNDDOWN($O$8, 0)+1=ROUNDDOWN($AB1675, 0), $D$6, ""))))))</f>
        <v/>
      </c>
      <c r="Q1675" s="5" t="str">
        <f t="shared" si="212"/>
        <v/>
      </c>
      <c r="S1675" s="5" t="str">
        <f t="shared" ref="S1675:S1738" si="218">IF($Q1675="", "", IF(OR($D1675="", $E1675="", $F1675=""), $N$3, IF($AC1675&lt;$AB1675, $N$4, IF(OR(COUNTIF($M$11:$M$22, $C1675)=0, $C1675=""), $N$5, IF(OR($W1675="X", $X1675="X", $Y1675="X", $Z1675="X"), $N$6, "")))))</f>
        <v/>
      </c>
      <c r="U1675" s="64" t="str">
        <f>IF($D1675="","", IF(COUNTIF('Intro &amp; Setup'!$AW$49:$AW$88, $D1675)&gt;0, "BH", TEXT($D1675, "ddd")))</f>
        <v/>
      </c>
      <c r="V1675" s="65" t="str">
        <f>IF($G1675="", "", IF(COUNTIF('Intro &amp; Setup'!$AW$49:$AW$88, $G1675)&gt;0, "BH", TEXT($G1675, "ddd")))</f>
        <v/>
      </c>
      <c r="W1675" s="64" t="str">
        <f t="shared" si="213"/>
        <v/>
      </c>
      <c r="X1675" s="65" t="str">
        <f t="shared" si="214"/>
        <v/>
      </c>
      <c r="Y1675" s="64" t="str">
        <f>IF(F1675="", "", IF(OR(F1675&lt;'Intro &amp; Setup'!$Z$20, F1675&gt;'Intro &amp; Setup'!$Z$22), "X", ""))</f>
        <v/>
      </c>
      <c r="Z1675" s="65" t="str">
        <f>IF(G1675="", "", IF(OR(G1675&lt;'Intro &amp; Setup'!$Z$20, G1675&gt;'Intro &amp; Setup'!$Z$22), "X", ""))</f>
        <v/>
      </c>
      <c r="AB1675" s="58" t="str">
        <f t="shared" si="215"/>
        <v/>
      </c>
      <c r="AC1675" s="59" t="str">
        <f t="shared" si="216"/>
        <v/>
      </c>
      <c r="AE1675" s="5" t="str">
        <f>IF(OR($AB1675="", $AC1675=""), "", IF($H1675=$M$3, "", IF(OR(AE$7&lt;$AB1675, $AC1675&lt;AE$6),"", MAX(AE$10:AE1674)+1)))</f>
        <v/>
      </c>
      <c r="AF1675" s="5" t="str">
        <f>IF(OR($AB1675="", $AC1675=""), "", IF($H1675=$M$3, "", IF(OR(AF$7&lt;$AB1675, $AC1675&lt;AF$6),"", MAX(AF$10:AF1674)+1)))</f>
        <v/>
      </c>
      <c r="AG1675" s="5" t="str">
        <f>IF(OR($AB1675="", $AC1675=""), "", IF($H1675=$M$3, "", IF(OR(AG$7&lt;$AB1675, $AC1675&lt;AG$6),"", MAX(AG$10:AG1674)+1)))</f>
        <v/>
      </c>
      <c r="AH1675" s="5" t="str">
        <f>IF(OR($AB1675="", $AC1675=""), "", IF($H1675=$M$3, "", IF(OR(AH$7&lt;$AB1675, $AC1675&lt;AH$6),"", MAX(AH$10:AH1674)+1)))</f>
        <v/>
      </c>
      <c r="AI1675" s="5" t="str">
        <f>IF(OR($AB1675="", $AC1675=""), "", IF($H1675=$M$3, "", IF(OR(AI$7&lt;$AB1675, $AC1675&lt;AI$6),"", MAX(AI$10:AI1674)+1)))</f>
        <v/>
      </c>
      <c r="AJ1675" s="5" t="str">
        <f>IF(OR($AB1675="", $AC1675=""), "", IF($H1675=$M$3, "", IF(OR(AJ$7&lt;$AB1675, $AC1675&lt;AJ$6),"", MAX(AJ$10:AJ1674)+1)))</f>
        <v/>
      </c>
      <c r="AK1675" s="5" t="str">
        <f>IF(OR($AB1675="", $AC1675=""), "", IF($H1675=$M$3, "", IF(OR(AK$7&lt;$AB1675, $AC1675&lt;AK$6),"", MAX(AK$10:AK1674)+1)))</f>
        <v/>
      </c>
      <c r="AL1675" s="5" t="str">
        <f>IF(OR($AB1675="", $AC1675=""), "", IF($H1675=$M$3, "", IF(OR(AL$7&lt;$AB1675, $AC1675&lt;AL$6),"", MAX(AL$10:AL1674)+1)))</f>
        <v/>
      </c>
      <c r="AM1675" s="5" t="str">
        <f>IF(OR($AB1675="", $AC1675=""), "", IF($H1675=$M$3, "", IF(OR(AM$7&lt;$AB1675, $AC1675&lt;AM$6),"", MAX(AM$10:AM1674)+1)))</f>
        <v/>
      </c>
      <c r="AN1675" s="5" t="str">
        <f>IF(OR($AB1675="", $AC1675=""), "", IF($H1675=$M$3, "", IF(OR(AN$7&lt;$AB1675, $AC1675&lt;AN$6),"", MAX(AN$10:AN1674)+1)))</f>
        <v/>
      </c>
      <c r="AO1675" s="5" t="str">
        <f>IF(OR($AB1675="", $AC1675=""), "", IF($H1675=$M$3, "", IF(OR(AO$7&lt;$AB1675, $AC1675&lt;AO$6),"", MAX(AO$10:AO1674)+1)))</f>
        <v/>
      </c>
      <c r="AP1675" s="5" t="str">
        <f>IF(OR($AB1675="", $AC1675=""), "", IF($H1675=$M$3, "", IF(OR(AP$7&lt;$AB1675, $AC1675&lt;AP$6),"", MAX(AP$10:AP1674)+1)))</f>
        <v/>
      </c>
      <c r="AQ1675" s="5" t="str">
        <f>IF(OR($AB1675="", $AC1675=""), "", IF($H1675=$M$3, "", IF(OR(AQ$7&lt;$AB1675, $AC1675&lt;AQ$6),"", MAX(AQ$10:AQ1674)+1)))</f>
        <v/>
      </c>
      <c r="AR1675" s="5" t="str">
        <f>IF(OR($AB1675="", $AC1675=""), "", IF($H1675=$M$3, "", IF(OR(AR$7&lt;$AB1675, $AC1675&lt;AR$6),"", MAX(AR$10:AR1674)+1)))</f>
        <v/>
      </c>
      <c r="AS1675" s="5" t="str">
        <f>IF(OR($AB1675="", $AC1675=""), "", IF($H1675=$M$3, "", IF(OR(AS$7&lt;$AB1675, $AC1675&lt;AS$6),"", MAX(AS$10:AS1674)+1)))</f>
        <v/>
      </c>
      <c r="AT1675" s="5" t="str">
        <f>IF(OR($AB1675="", $AC1675=""), "", IF($H1675=$M$3, "", IF(OR(AT$7&lt;$AB1675, $AC1675&lt;AT$6),"", MAX(AT$10:AT1674)+1)))</f>
        <v/>
      </c>
      <c r="AU1675" s="5" t="str">
        <f>IF(OR($AB1675="", $AC1675=""), "", IF($H1675=$M$3, "", IF(OR(AU$7&lt;$AB1675, $AC1675&lt;AU$6),"", MAX(AU$10:AU1674)+1)))</f>
        <v/>
      </c>
      <c r="AV1675" s="5" t="str">
        <f>IF(OR($AB1675="", $AC1675=""), "", IF($H1675=$M$3, "", IF(OR(AV$7&lt;$AB1675, $AC1675&lt;AV$6),"", MAX(AV$10:AV1674)+1)))</f>
        <v/>
      </c>
      <c r="AW1675" s="5" t="str">
        <f>IF(OR($AB1675="", $AC1675=""), "", IF($H1675=$M$3, "", IF(OR(AW$7&lt;$AB1675, $AC1675&lt;AW$6),"", MAX(AW$10:AW1674)+1)))</f>
        <v/>
      </c>
      <c r="AX1675" s="5" t="str">
        <f>IF(OR($AB1675="", $AC1675=""), "", IF($H1675=$M$3, "", IF(OR(AX$7&lt;$AB1675, $AC1675&lt;AX$6),"", MAX(AX$10:AX1674)+1)))</f>
        <v/>
      </c>
      <c r="AY1675" s="5" t="str">
        <f>IF(OR($AB1675="", $AC1675=""), "", IF($H1675=$M$3, "", IF(OR(AY$7&lt;$AB1675, $AC1675&lt;AY$6),"", MAX(AY$10:AY1674)+1)))</f>
        <v/>
      </c>
      <c r="AZ1675" s="5" t="str">
        <f>IF(OR($AB1675="", $AC1675=""), "", IF($H1675=$M$3, "", IF(OR(AZ$7&lt;$AB1675, $AC1675&lt;AZ$6),"", MAX(AZ$10:AZ1674)+1)))</f>
        <v/>
      </c>
      <c r="BA1675" s="5" t="str">
        <f>IF(OR($AB1675="", $AC1675=""), "", IF($H1675=$M$3, "", IF(OR(BA$7&lt;$AB1675, $AC1675&lt;BA$6),"", MAX(BA$10:BA1674)+1)))</f>
        <v/>
      </c>
      <c r="BB1675" s="5" t="str">
        <f>IF(OR($AB1675="", $AC1675=""), "", IF($H1675=$M$3, "", IF(OR(BB$7&lt;$AB1675, $AC1675&lt;BB$6),"", MAX(BB$10:BB1674)+1)))</f>
        <v/>
      </c>
      <c r="BC1675" s="5" t="str">
        <f>IF(OR($AB1675="", $AC1675=""), "", IF($H1675=$M$3, "", IF(OR(BC$7&lt;$AB1675, $AC1675&lt;BC$6),"", MAX(BC$10:BC1674)+1)))</f>
        <v/>
      </c>
      <c r="BD1675" s="5" t="str">
        <f>IF(OR($AB1675="", $AC1675=""), "", IF($H1675=$M$3, "", IF(OR(BD$7&lt;$AB1675, $AC1675&lt;BD$6),"", MAX(BD$10:BD1674)+1)))</f>
        <v/>
      </c>
      <c r="BE1675" s="5" t="str">
        <f>IF(OR($AB1675="", $AC1675=""), "", IF($H1675=$M$3, "", IF(OR(BE$7&lt;$AB1675, $AC1675&lt;BE$6),"", MAX(BE$10:BE1674)+1)))</f>
        <v/>
      </c>
      <c r="BF1675" s="5" t="str">
        <f>IF(OR($AB1675="", $AC1675=""), "", IF($H1675=$M$3, "", IF(OR(BF$7&lt;$AB1675, $AC1675&lt;BF$6),"", MAX(BF$10:BF1674)+1)))</f>
        <v/>
      </c>
      <c r="BG1675" s="5" t="str">
        <f>IF(OR($AB1675="", $AC1675=""), "", IF($H1675=$M$3, "", IF(OR(BG$7&lt;$AB1675, $AC1675&lt;BG$6),"", MAX(BG$10:BG1674)+1)))</f>
        <v/>
      </c>
      <c r="BH1675" s="5" t="str">
        <f>IF(OR($AB1675="", $AC1675=""), "", IF($H1675=$M$3, "", IF(OR(BH$7&lt;$AB1675, $AC1675&lt;BH$6),"", MAX(BH$10:BH1674)+1)))</f>
        <v/>
      </c>
      <c r="BI1675" s="5" t="str">
        <f>IF(OR($AB1675="", $AC1675=""), "", IF($H1675=$M$3, "", IF(OR(BI$7&lt;$AB1675, $AC1675&lt;BI$6),"", MAX(BI$10:BI1674)+1)))</f>
        <v/>
      </c>
      <c r="BK1675" s="5" t="str" cm="1">
        <f t="array" aca="1" ref="BK1675" ca="1">IFERROR(INDEX($AE1675:$BI1675, $BJ1675, MATCH($BK$9, $AE$9:$BI$9, 0)), "")</f>
        <v/>
      </c>
    </row>
    <row r="1676" spans="1:63" x14ac:dyDescent="0.25">
      <c r="A1676" s="2"/>
      <c r="B1676" s="254"/>
      <c r="C1676" s="255"/>
      <c r="D1676" s="256"/>
      <c r="E1676" s="257"/>
      <c r="F1676" s="257"/>
      <c r="G1676" s="258"/>
      <c r="H1676" s="259"/>
      <c r="I1676" s="16"/>
      <c r="J1676" s="5" t="str">
        <f t="shared" ref="J1676:J1739" si="219">IF($Q1676="", "", $S1676)</f>
        <v/>
      </c>
      <c r="K1676" s="2"/>
      <c r="O1676" s="5" t="str">
        <f t="shared" si="217"/>
        <v/>
      </c>
      <c r="Q1676" s="5" t="str">
        <f t="shared" ref="Q1676:Q1739" si="220">IF(COUNTIF($B1676:$F1676, "")=5, "", "X")</f>
        <v/>
      </c>
      <c r="S1676" s="5" t="str">
        <f t="shared" si="218"/>
        <v/>
      </c>
      <c r="U1676" s="64" t="str">
        <f>IF($D1676="","", IF(COUNTIF('Intro &amp; Setup'!$AW$49:$AW$88, $D1676)&gt;0, "BH", TEXT($D1676, "ddd")))</f>
        <v/>
      </c>
      <c r="V1676" s="65" t="str">
        <f>IF($G1676="", "", IF(COUNTIF('Intro &amp; Setup'!$AW$49:$AW$88, $G1676)&gt;0, "BH", TEXT($G1676, "ddd")))</f>
        <v/>
      </c>
      <c r="W1676" s="64" t="str">
        <f t="shared" ref="W1676:W1739" si="221">IF($U1676="", "", IF(COUNTIF($W$3:$W$5, $U1676)&gt;0, "X", ""))</f>
        <v/>
      </c>
      <c r="X1676" s="65" t="str">
        <f t="shared" ref="X1676:X1739" si="222">IF($V1676="", "", IF(COUNTIF($W$3:$W$5, $V1676)&gt;0, "X", ""))</f>
        <v/>
      </c>
      <c r="Y1676" s="64" t="str">
        <f>IF(F1676="", "", IF(OR(F1676&lt;'Intro &amp; Setup'!$Z$20, F1676&gt;'Intro &amp; Setup'!$Z$22), "X", ""))</f>
        <v/>
      </c>
      <c r="Z1676" s="65" t="str">
        <f>IF(G1676="", "", IF(OR(G1676&lt;'Intro &amp; Setup'!$Z$20, G1676&gt;'Intro &amp; Setup'!$Z$22), "X", ""))</f>
        <v/>
      </c>
      <c r="AB1676" s="58" t="str">
        <f t="shared" ref="AB1676:AB1739" si="223">IF(OR($D1676="", $E1676=""), "", $D1676+$E1676)</f>
        <v/>
      </c>
      <c r="AC1676" s="59" t="str">
        <f t="shared" ref="AC1676:AC1739" si="224">IF(OR($D1676="", $E1676="", $F1676=""), "", IF($G1676="", $D1676, $G1676)+$F1676)</f>
        <v/>
      </c>
      <c r="AE1676" s="5" t="str">
        <f>IF(OR($AB1676="", $AC1676=""), "", IF($H1676=$M$3, "", IF(OR(AE$7&lt;$AB1676, $AC1676&lt;AE$6),"", MAX(AE$10:AE1675)+1)))</f>
        <v/>
      </c>
      <c r="AF1676" s="5" t="str">
        <f>IF(OR($AB1676="", $AC1676=""), "", IF($H1676=$M$3, "", IF(OR(AF$7&lt;$AB1676, $AC1676&lt;AF$6),"", MAX(AF$10:AF1675)+1)))</f>
        <v/>
      </c>
      <c r="AG1676" s="5" t="str">
        <f>IF(OR($AB1676="", $AC1676=""), "", IF($H1676=$M$3, "", IF(OR(AG$7&lt;$AB1676, $AC1676&lt;AG$6),"", MAX(AG$10:AG1675)+1)))</f>
        <v/>
      </c>
      <c r="AH1676" s="5" t="str">
        <f>IF(OR($AB1676="", $AC1676=""), "", IF($H1676=$M$3, "", IF(OR(AH$7&lt;$AB1676, $AC1676&lt;AH$6),"", MAX(AH$10:AH1675)+1)))</f>
        <v/>
      </c>
      <c r="AI1676" s="5" t="str">
        <f>IF(OR($AB1676="", $AC1676=""), "", IF($H1676=$M$3, "", IF(OR(AI$7&lt;$AB1676, $AC1676&lt;AI$6),"", MAX(AI$10:AI1675)+1)))</f>
        <v/>
      </c>
      <c r="AJ1676" s="5" t="str">
        <f>IF(OR($AB1676="", $AC1676=""), "", IF($H1676=$M$3, "", IF(OR(AJ$7&lt;$AB1676, $AC1676&lt;AJ$6),"", MAX(AJ$10:AJ1675)+1)))</f>
        <v/>
      </c>
      <c r="AK1676" s="5" t="str">
        <f>IF(OR($AB1676="", $AC1676=""), "", IF($H1676=$M$3, "", IF(OR(AK$7&lt;$AB1676, $AC1676&lt;AK$6),"", MAX(AK$10:AK1675)+1)))</f>
        <v/>
      </c>
      <c r="AL1676" s="5" t="str">
        <f>IF(OR($AB1676="", $AC1676=""), "", IF($H1676=$M$3, "", IF(OR(AL$7&lt;$AB1676, $AC1676&lt;AL$6),"", MAX(AL$10:AL1675)+1)))</f>
        <v/>
      </c>
      <c r="AM1676" s="5" t="str">
        <f>IF(OR($AB1676="", $AC1676=""), "", IF($H1676=$M$3, "", IF(OR(AM$7&lt;$AB1676, $AC1676&lt;AM$6),"", MAX(AM$10:AM1675)+1)))</f>
        <v/>
      </c>
      <c r="AN1676" s="5" t="str">
        <f>IF(OR($AB1676="", $AC1676=""), "", IF($H1676=$M$3, "", IF(OR(AN$7&lt;$AB1676, $AC1676&lt;AN$6),"", MAX(AN$10:AN1675)+1)))</f>
        <v/>
      </c>
      <c r="AO1676" s="5" t="str">
        <f>IF(OR($AB1676="", $AC1676=""), "", IF($H1676=$M$3, "", IF(OR(AO$7&lt;$AB1676, $AC1676&lt;AO$6),"", MAX(AO$10:AO1675)+1)))</f>
        <v/>
      </c>
      <c r="AP1676" s="5" t="str">
        <f>IF(OR($AB1676="", $AC1676=""), "", IF($H1676=$M$3, "", IF(OR(AP$7&lt;$AB1676, $AC1676&lt;AP$6),"", MAX(AP$10:AP1675)+1)))</f>
        <v/>
      </c>
      <c r="AQ1676" s="5" t="str">
        <f>IF(OR($AB1676="", $AC1676=""), "", IF($H1676=$M$3, "", IF(OR(AQ$7&lt;$AB1676, $AC1676&lt;AQ$6),"", MAX(AQ$10:AQ1675)+1)))</f>
        <v/>
      </c>
      <c r="AR1676" s="5" t="str">
        <f>IF(OR($AB1676="", $AC1676=""), "", IF($H1676=$M$3, "", IF(OR(AR$7&lt;$AB1676, $AC1676&lt;AR$6),"", MAX(AR$10:AR1675)+1)))</f>
        <v/>
      </c>
      <c r="AS1676" s="5" t="str">
        <f>IF(OR($AB1676="", $AC1676=""), "", IF($H1676=$M$3, "", IF(OR(AS$7&lt;$AB1676, $AC1676&lt;AS$6),"", MAX(AS$10:AS1675)+1)))</f>
        <v/>
      </c>
      <c r="AT1676" s="5" t="str">
        <f>IF(OR($AB1676="", $AC1676=""), "", IF($H1676=$M$3, "", IF(OR(AT$7&lt;$AB1676, $AC1676&lt;AT$6),"", MAX(AT$10:AT1675)+1)))</f>
        <v/>
      </c>
      <c r="AU1676" s="5" t="str">
        <f>IF(OR($AB1676="", $AC1676=""), "", IF($H1676=$M$3, "", IF(OR(AU$7&lt;$AB1676, $AC1676&lt;AU$6),"", MAX(AU$10:AU1675)+1)))</f>
        <v/>
      </c>
      <c r="AV1676" s="5" t="str">
        <f>IF(OR($AB1676="", $AC1676=""), "", IF($H1676=$M$3, "", IF(OR(AV$7&lt;$AB1676, $AC1676&lt;AV$6),"", MAX(AV$10:AV1675)+1)))</f>
        <v/>
      </c>
      <c r="AW1676" s="5" t="str">
        <f>IF(OR($AB1676="", $AC1676=""), "", IF($H1676=$M$3, "", IF(OR(AW$7&lt;$AB1676, $AC1676&lt;AW$6),"", MAX(AW$10:AW1675)+1)))</f>
        <v/>
      </c>
      <c r="AX1676" s="5" t="str">
        <f>IF(OR($AB1676="", $AC1676=""), "", IF($H1676=$M$3, "", IF(OR(AX$7&lt;$AB1676, $AC1676&lt;AX$6),"", MAX(AX$10:AX1675)+1)))</f>
        <v/>
      </c>
      <c r="AY1676" s="5" t="str">
        <f>IF(OR($AB1676="", $AC1676=""), "", IF($H1676=$M$3, "", IF(OR(AY$7&lt;$AB1676, $AC1676&lt;AY$6),"", MAX(AY$10:AY1675)+1)))</f>
        <v/>
      </c>
      <c r="AZ1676" s="5" t="str">
        <f>IF(OR($AB1676="", $AC1676=""), "", IF($H1676=$M$3, "", IF(OR(AZ$7&lt;$AB1676, $AC1676&lt;AZ$6),"", MAX(AZ$10:AZ1675)+1)))</f>
        <v/>
      </c>
      <c r="BA1676" s="5" t="str">
        <f>IF(OR($AB1676="", $AC1676=""), "", IF($H1676=$M$3, "", IF(OR(BA$7&lt;$AB1676, $AC1676&lt;BA$6),"", MAX(BA$10:BA1675)+1)))</f>
        <v/>
      </c>
      <c r="BB1676" s="5" t="str">
        <f>IF(OR($AB1676="", $AC1676=""), "", IF($H1676=$M$3, "", IF(OR(BB$7&lt;$AB1676, $AC1676&lt;BB$6),"", MAX(BB$10:BB1675)+1)))</f>
        <v/>
      </c>
      <c r="BC1676" s="5" t="str">
        <f>IF(OR($AB1676="", $AC1676=""), "", IF($H1676=$M$3, "", IF(OR(BC$7&lt;$AB1676, $AC1676&lt;BC$6),"", MAX(BC$10:BC1675)+1)))</f>
        <v/>
      </c>
      <c r="BD1676" s="5" t="str">
        <f>IF(OR($AB1676="", $AC1676=""), "", IF($H1676=$M$3, "", IF(OR(BD$7&lt;$AB1676, $AC1676&lt;BD$6),"", MAX(BD$10:BD1675)+1)))</f>
        <v/>
      </c>
      <c r="BE1676" s="5" t="str">
        <f>IF(OR($AB1676="", $AC1676=""), "", IF($H1676=$M$3, "", IF(OR(BE$7&lt;$AB1676, $AC1676&lt;BE$6),"", MAX(BE$10:BE1675)+1)))</f>
        <v/>
      </c>
      <c r="BF1676" s="5" t="str">
        <f>IF(OR($AB1676="", $AC1676=""), "", IF($H1676=$M$3, "", IF(OR(BF$7&lt;$AB1676, $AC1676&lt;BF$6),"", MAX(BF$10:BF1675)+1)))</f>
        <v/>
      </c>
      <c r="BG1676" s="5" t="str">
        <f>IF(OR($AB1676="", $AC1676=""), "", IF($H1676=$M$3, "", IF(OR(BG$7&lt;$AB1676, $AC1676&lt;BG$6),"", MAX(BG$10:BG1675)+1)))</f>
        <v/>
      </c>
      <c r="BH1676" s="5" t="str">
        <f>IF(OR($AB1676="", $AC1676=""), "", IF($H1676=$M$3, "", IF(OR(BH$7&lt;$AB1676, $AC1676&lt;BH$6),"", MAX(BH$10:BH1675)+1)))</f>
        <v/>
      </c>
      <c r="BI1676" s="5" t="str">
        <f>IF(OR($AB1676="", $AC1676=""), "", IF($H1676=$M$3, "", IF(OR(BI$7&lt;$AB1676, $AC1676&lt;BI$6),"", MAX(BI$10:BI1675)+1)))</f>
        <v/>
      </c>
      <c r="BK1676" s="5" t="str" cm="1">
        <f t="array" aca="1" ref="BK1676" ca="1">IFERROR(INDEX($AE1676:$BI1676, $BJ1676, MATCH($BK$9, $AE$9:$BI$9, 0)), "")</f>
        <v/>
      </c>
    </row>
    <row r="1677" spans="1:63" x14ac:dyDescent="0.25">
      <c r="A1677" s="2"/>
      <c r="B1677" s="254"/>
      <c r="C1677" s="255"/>
      <c r="D1677" s="256"/>
      <c r="E1677" s="257"/>
      <c r="F1677" s="257"/>
      <c r="G1677" s="258"/>
      <c r="H1677" s="259"/>
      <c r="I1677" s="16"/>
      <c r="J1677" s="5" t="str">
        <f t="shared" si="219"/>
        <v/>
      </c>
      <c r="K1677" s="2"/>
      <c r="O1677" s="5" t="str">
        <f t="shared" si="217"/>
        <v/>
      </c>
      <c r="Q1677" s="5" t="str">
        <f t="shared" si="220"/>
        <v/>
      </c>
      <c r="S1677" s="5" t="str">
        <f t="shared" si="218"/>
        <v/>
      </c>
      <c r="U1677" s="64" t="str">
        <f>IF($D1677="","", IF(COUNTIF('Intro &amp; Setup'!$AW$49:$AW$88, $D1677)&gt;0, "BH", TEXT($D1677, "ddd")))</f>
        <v/>
      </c>
      <c r="V1677" s="65" t="str">
        <f>IF($G1677="", "", IF(COUNTIF('Intro &amp; Setup'!$AW$49:$AW$88, $G1677)&gt;0, "BH", TEXT($G1677, "ddd")))</f>
        <v/>
      </c>
      <c r="W1677" s="64" t="str">
        <f t="shared" si="221"/>
        <v/>
      </c>
      <c r="X1677" s="65" t="str">
        <f t="shared" si="222"/>
        <v/>
      </c>
      <c r="Y1677" s="64" t="str">
        <f>IF(F1677="", "", IF(OR(F1677&lt;'Intro &amp; Setup'!$Z$20, F1677&gt;'Intro &amp; Setup'!$Z$22), "X", ""))</f>
        <v/>
      </c>
      <c r="Z1677" s="65" t="str">
        <f>IF(G1677="", "", IF(OR(G1677&lt;'Intro &amp; Setup'!$Z$20, G1677&gt;'Intro &amp; Setup'!$Z$22), "X", ""))</f>
        <v/>
      </c>
      <c r="AB1677" s="58" t="str">
        <f t="shared" si="223"/>
        <v/>
      </c>
      <c r="AC1677" s="59" t="str">
        <f t="shared" si="224"/>
        <v/>
      </c>
      <c r="AE1677" s="5" t="str">
        <f>IF(OR($AB1677="", $AC1677=""), "", IF($H1677=$M$3, "", IF(OR(AE$7&lt;$AB1677, $AC1677&lt;AE$6),"", MAX(AE$10:AE1676)+1)))</f>
        <v/>
      </c>
      <c r="AF1677" s="5" t="str">
        <f>IF(OR($AB1677="", $AC1677=""), "", IF($H1677=$M$3, "", IF(OR(AF$7&lt;$AB1677, $AC1677&lt;AF$6),"", MAX(AF$10:AF1676)+1)))</f>
        <v/>
      </c>
      <c r="AG1677" s="5" t="str">
        <f>IF(OR($AB1677="", $AC1677=""), "", IF($H1677=$M$3, "", IF(OR(AG$7&lt;$AB1677, $AC1677&lt;AG$6),"", MAX(AG$10:AG1676)+1)))</f>
        <v/>
      </c>
      <c r="AH1677" s="5" t="str">
        <f>IF(OR($AB1677="", $AC1677=""), "", IF($H1677=$M$3, "", IF(OR(AH$7&lt;$AB1677, $AC1677&lt;AH$6),"", MAX(AH$10:AH1676)+1)))</f>
        <v/>
      </c>
      <c r="AI1677" s="5" t="str">
        <f>IF(OR($AB1677="", $AC1677=""), "", IF($H1677=$M$3, "", IF(OR(AI$7&lt;$AB1677, $AC1677&lt;AI$6),"", MAX(AI$10:AI1676)+1)))</f>
        <v/>
      </c>
      <c r="AJ1677" s="5" t="str">
        <f>IF(OR($AB1677="", $AC1677=""), "", IF($H1677=$M$3, "", IF(OR(AJ$7&lt;$AB1677, $AC1677&lt;AJ$6),"", MAX(AJ$10:AJ1676)+1)))</f>
        <v/>
      </c>
      <c r="AK1677" s="5" t="str">
        <f>IF(OR($AB1677="", $AC1677=""), "", IF($H1677=$M$3, "", IF(OR(AK$7&lt;$AB1677, $AC1677&lt;AK$6),"", MAX(AK$10:AK1676)+1)))</f>
        <v/>
      </c>
      <c r="AL1677" s="5" t="str">
        <f>IF(OR($AB1677="", $AC1677=""), "", IF($H1677=$M$3, "", IF(OR(AL$7&lt;$AB1677, $AC1677&lt;AL$6),"", MAX(AL$10:AL1676)+1)))</f>
        <v/>
      </c>
      <c r="AM1677" s="5" t="str">
        <f>IF(OR($AB1677="", $AC1677=""), "", IF($H1677=$M$3, "", IF(OR(AM$7&lt;$AB1677, $AC1677&lt;AM$6),"", MAX(AM$10:AM1676)+1)))</f>
        <v/>
      </c>
      <c r="AN1677" s="5" t="str">
        <f>IF(OR($AB1677="", $AC1677=""), "", IF($H1677=$M$3, "", IF(OR(AN$7&lt;$AB1677, $AC1677&lt;AN$6),"", MAX(AN$10:AN1676)+1)))</f>
        <v/>
      </c>
      <c r="AO1677" s="5" t="str">
        <f>IF(OR($AB1677="", $AC1677=""), "", IF($H1677=$M$3, "", IF(OR(AO$7&lt;$AB1677, $AC1677&lt;AO$6),"", MAX(AO$10:AO1676)+1)))</f>
        <v/>
      </c>
      <c r="AP1677" s="5" t="str">
        <f>IF(OR($AB1677="", $AC1677=""), "", IF($H1677=$M$3, "", IF(OR(AP$7&lt;$AB1677, $AC1677&lt;AP$6),"", MAX(AP$10:AP1676)+1)))</f>
        <v/>
      </c>
      <c r="AQ1677" s="5" t="str">
        <f>IF(OR($AB1677="", $AC1677=""), "", IF($H1677=$M$3, "", IF(OR(AQ$7&lt;$AB1677, $AC1677&lt;AQ$6),"", MAX(AQ$10:AQ1676)+1)))</f>
        <v/>
      </c>
      <c r="AR1677" s="5" t="str">
        <f>IF(OR($AB1677="", $AC1677=""), "", IF($H1677=$M$3, "", IF(OR(AR$7&lt;$AB1677, $AC1677&lt;AR$6),"", MAX(AR$10:AR1676)+1)))</f>
        <v/>
      </c>
      <c r="AS1677" s="5" t="str">
        <f>IF(OR($AB1677="", $AC1677=""), "", IF($H1677=$M$3, "", IF(OR(AS$7&lt;$AB1677, $AC1677&lt;AS$6),"", MAX(AS$10:AS1676)+1)))</f>
        <v/>
      </c>
      <c r="AT1677" s="5" t="str">
        <f>IF(OR($AB1677="", $AC1677=""), "", IF($H1677=$M$3, "", IF(OR(AT$7&lt;$AB1677, $AC1677&lt;AT$6),"", MAX(AT$10:AT1676)+1)))</f>
        <v/>
      </c>
      <c r="AU1677" s="5" t="str">
        <f>IF(OR($AB1677="", $AC1677=""), "", IF($H1677=$M$3, "", IF(OR(AU$7&lt;$AB1677, $AC1677&lt;AU$6),"", MAX(AU$10:AU1676)+1)))</f>
        <v/>
      </c>
      <c r="AV1677" s="5" t="str">
        <f>IF(OR($AB1677="", $AC1677=""), "", IF($H1677=$M$3, "", IF(OR(AV$7&lt;$AB1677, $AC1677&lt;AV$6),"", MAX(AV$10:AV1676)+1)))</f>
        <v/>
      </c>
      <c r="AW1677" s="5" t="str">
        <f>IF(OR($AB1677="", $AC1677=""), "", IF($H1677=$M$3, "", IF(OR(AW$7&lt;$AB1677, $AC1677&lt;AW$6),"", MAX(AW$10:AW1676)+1)))</f>
        <v/>
      </c>
      <c r="AX1677" s="5" t="str">
        <f>IF(OR($AB1677="", $AC1677=""), "", IF($H1677=$M$3, "", IF(OR(AX$7&lt;$AB1677, $AC1677&lt;AX$6),"", MAX(AX$10:AX1676)+1)))</f>
        <v/>
      </c>
      <c r="AY1677" s="5" t="str">
        <f>IF(OR($AB1677="", $AC1677=""), "", IF($H1677=$M$3, "", IF(OR(AY$7&lt;$AB1677, $AC1677&lt;AY$6),"", MAX(AY$10:AY1676)+1)))</f>
        <v/>
      </c>
      <c r="AZ1677" s="5" t="str">
        <f>IF(OR($AB1677="", $AC1677=""), "", IF($H1677=$M$3, "", IF(OR(AZ$7&lt;$AB1677, $AC1677&lt;AZ$6),"", MAX(AZ$10:AZ1676)+1)))</f>
        <v/>
      </c>
      <c r="BA1677" s="5" t="str">
        <f>IF(OR($AB1677="", $AC1677=""), "", IF($H1677=$M$3, "", IF(OR(BA$7&lt;$AB1677, $AC1677&lt;BA$6),"", MAX(BA$10:BA1676)+1)))</f>
        <v/>
      </c>
      <c r="BB1677" s="5" t="str">
        <f>IF(OR($AB1677="", $AC1677=""), "", IF($H1677=$M$3, "", IF(OR(BB$7&lt;$AB1677, $AC1677&lt;BB$6),"", MAX(BB$10:BB1676)+1)))</f>
        <v/>
      </c>
      <c r="BC1677" s="5" t="str">
        <f>IF(OR($AB1677="", $AC1677=""), "", IF($H1677=$M$3, "", IF(OR(BC$7&lt;$AB1677, $AC1677&lt;BC$6),"", MAX(BC$10:BC1676)+1)))</f>
        <v/>
      </c>
      <c r="BD1677" s="5" t="str">
        <f>IF(OR($AB1677="", $AC1677=""), "", IF($H1677=$M$3, "", IF(OR(BD$7&lt;$AB1677, $AC1677&lt;BD$6),"", MAX(BD$10:BD1676)+1)))</f>
        <v/>
      </c>
      <c r="BE1677" s="5" t="str">
        <f>IF(OR($AB1677="", $AC1677=""), "", IF($H1677=$M$3, "", IF(OR(BE$7&lt;$AB1677, $AC1677&lt;BE$6),"", MAX(BE$10:BE1676)+1)))</f>
        <v/>
      </c>
      <c r="BF1677" s="5" t="str">
        <f>IF(OR($AB1677="", $AC1677=""), "", IF($H1677=$M$3, "", IF(OR(BF$7&lt;$AB1677, $AC1677&lt;BF$6),"", MAX(BF$10:BF1676)+1)))</f>
        <v/>
      </c>
      <c r="BG1677" s="5" t="str">
        <f>IF(OR($AB1677="", $AC1677=""), "", IF($H1677=$M$3, "", IF(OR(BG$7&lt;$AB1677, $AC1677&lt;BG$6),"", MAX(BG$10:BG1676)+1)))</f>
        <v/>
      </c>
      <c r="BH1677" s="5" t="str">
        <f>IF(OR($AB1677="", $AC1677=""), "", IF($H1677=$M$3, "", IF(OR(BH$7&lt;$AB1677, $AC1677&lt;BH$6),"", MAX(BH$10:BH1676)+1)))</f>
        <v/>
      </c>
      <c r="BI1677" s="5" t="str">
        <f>IF(OR($AB1677="", $AC1677=""), "", IF($H1677=$M$3, "", IF(OR(BI$7&lt;$AB1677, $AC1677&lt;BI$6),"", MAX(BI$10:BI1676)+1)))</f>
        <v/>
      </c>
      <c r="BK1677" s="5" t="str" cm="1">
        <f t="array" aca="1" ref="BK1677" ca="1">IFERROR(INDEX($AE1677:$BI1677, $BJ1677, MATCH($BK$9, $AE$9:$BI$9, 0)), "")</f>
        <v/>
      </c>
    </row>
    <row r="1678" spans="1:63" x14ac:dyDescent="0.25">
      <c r="A1678" s="2"/>
      <c r="B1678" s="254"/>
      <c r="C1678" s="255"/>
      <c r="D1678" s="256"/>
      <c r="E1678" s="257"/>
      <c r="F1678" s="257"/>
      <c r="G1678" s="258"/>
      <c r="H1678" s="259"/>
      <c r="I1678" s="16"/>
      <c r="J1678" s="5" t="str">
        <f t="shared" si="219"/>
        <v/>
      </c>
      <c r="K1678" s="2"/>
      <c r="O1678" s="5" t="str">
        <f t="shared" si="217"/>
        <v/>
      </c>
      <c r="Q1678" s="5" t="str">
        <f t="shared" si="220"/>
        <v/>
      </c>
      <c r="S1678" s="5" t="str">
        <f t="shared" si="218"/>
        <v/>
      </c>
      <c r="U1678" s="64" t="str">
        <f>IF($D1678="","", IF(COUNTIF('Intro &amp; Setup'!$AW$49:$AW$88, $D1678)&gt;0, "BH", TEXT($D1678, "ddd")))</f>
        <v/>
      </c>
      <c r="V1678" s="65" t="str">
        <f>IF($G1678="", "", IF(COUNTIF('Intro &amp; Setup'!$AW$49:$AW$88, $G1678)&gt;0, "BH", TEXT($G1678, "ddd")))</f>
        <v/>
      </c>
      <c r="W1678" s="64" t="str">
        <f t="shared" si="221"/>
        <v/>
      </c>
      <c r="X1678" s="65" t="str">
        <f t="shared" si="222"/>
        <v/>
      </c>
      <c r="Y1678" s="64" t="str">
        <f>IF(F1678="", "", IF(OR(F1678&lt;'Intro &amp; Setup'!$Z$20, F1678&gt;'Intro &amp; Setup'!$Z$22), "X", ""))</f>
        <v/>
      </c>
      <c r="Z1678" s="65" t="str">
        <f>IF(G1678="", "", IF(OR(G1678&lt;'Intro &amp; Setup'!$Z$20, G1678&gt;'Intro &amp; Setup'!$Z$22), "X", ""))</f>
        <v/>
      </c>
      <c r="AB1678" s="58" t="str">
        <f t="shared" si="223"/>
        <v/>
      </c>
      <c r="AC1678" s="59" t="str">
        <f t="shared" si="224"/>
        <v/>
      </c>
      <c r="AE1678" s="5" t="str">
        <f>IF(OR($AB1678="", $AC1678=""), "", IF($H1678=$M$3, "", IF(OR(AE$7&lt;$AB1678, $AC1678&lt;AE$6),"", MAX(AE$10:AE1677)+1)))</f>
        <v/>
      </c>
      <c r="AF1678" s="5" t="str">
        <f>IF(OR($AB1678="", $AC1678=""), "", IF($H1678=$M$3, "", IF(OR(AF$7&lt;$AB1678, $AC1678&lt;AF$6),"", MAX(AF$10:AF1677)+1)))</f>
        <v/>
      </c>
      <c r="AG1678" s="5" t="str">
        <f>IF(OR($AB1678="", $AC1678=""), "", IF($H1678=$M$3, "", IF(OR(AG$7&lt;$AB1678, $AC1678&lt;AG$6),"", MAX(AG$10:AG1677)+1)))</f>
        <v/>
      </c>
      <c r="AH1678" s="5" t="str">
        <f>IF(OR($AB1678="", $AC1678=""), "", IF($H1678=$M$3, "", IF(OR(AH$7&lt;$AB1678, $AC1678&lt;AH$6),"", MAX(AH$10:AH1677)+1)))</f>
        <v/>
      </c>
      <c r="AI1678" s="5" t="str">
        <f>IF(OR($AB1678="", $AC1678=""), "", IF($H1678=$M$3, "", IF(OR(AI$7&lt;$AB1678, $AC1678&lt;AI$6),"", MAX(AI$10:AI1677)+1)))</f>
        <v/>
      </c>
      <c r="AJ1678" s="5" t="str">
        <f>IF(OR($AB1678="", $AC1678=""), "", IF($H1678=$M$3, "", IF(OR(AJ$7&lt;$AB1678, $AC1678&lt;AJ$6),"", MAX(AJ$10:AJ1677)+1)))</f>
        <v/>
      </c>
      <c r="AK1678" s="5" t="str">
        <f>IF(OR($AB1678="", $AC1678=""), "", IF($H1678=$M$3, "", IF(OR(AK$7&lt;$AB1678, $AC1678&lt;AK$6),"", MAX(AK$10:AK1677)+1)))</f>
        <v/>
      </c>
      <c r="AL1678" s="5" t="str">
        <f>IF(OR($AB1678="", $AC1678=""), "", IF($H1678=$M$3, "", IF(OR(AL$7&lt;$AB1678, $AC1678&lt;AL$6),"", MAX(AL$10:AL1677)+1)))</f>
        <v/>
      </c>
      <c r="AM1678" s="5" t="str">
        <f>IF(OR($AB1678="", $AC1678=""), "", IF($H1678=$M$3, "", IF(OR(AM$7&lt;$AB1678, $AC1678&lt;AM$6),"", MAX(AM$10:AM1677)+1)))</f>
        <v/>
      </c>
      <c r="AN1678" s="5" t="str">
        <f>IF(OR($AB1678="", $AC1678=""), "", IF($H1678=$M$3, "", IF(OR(AN$7&lt;$AB1678, $AC1678&lt;AN$6),"", MAX(AN$10:AN1677)+1)))</f>
        <v/>
      </c>
      <c r="AO1678" s="5" t="str">
        <f>IF(OR($AB1678="", $AC1678=""), "", IF($H1678=$M$3, "", IF(OR(AO$7&lt;$AB1678, $AC1678&lt;AO$6),"", MAX(AO$10:AO1677)+1)))</f>
        <v/>
      </c>
      <c r="AP1678" s="5" t="str">
        <f>IF(OR($AB1678="", $AC1678=""), "", IF($H1678=$M$3, "", IF(OR(AP$7&lt;$AB1678, $AC1678&lt;AP$6),"", MAX(AP$10:AP1677)+1)))</f>
        <v/>
      </c>
      <c r="AQ1678" s="5" t="str">
        <f>IF(OR($AB1678="", $AC1678=""), "", IF($H1678=$M$3, "", IF(OR(AQ$7&lt;$AB1678, $AC1678&lt;AQ$6),"", MAX(AQ$10:AQ1677)+1)))</f>
        <v/>
      </c>
      <c r="AR1678" s="5" t="str">
        <f>IF(OR($AB1678="", $AC1678=""), "", IF($H1678=$M$3, "", IF(OR(AR$7&lt;$AB1678, $AC1678&lt;AR$6),"", MAX(AR$10:AR1677)+1)))</f>
        <v/>
      </c>
      <c r="AS1678" s="5" t="str">
        <f>IF(OR($AB1678="", $AC1678=""), "", IF($H1678=$M$3, "", IF(OR(AS$7&lt;$AB1678, $AC1678&lt;AS$6),"", MAX(AS$10:AS1677)+1)))</f>
        <v/>
      </c>
      <c r="AT1678" s="5" t="str">
        <f>IF(OR($AB1678="", $AC1678=""), "", IF($H1678=$M$3, "", IF(OR(AT$7&lt;$AB1678, $AC1678&lt;AT$6),"", MAX(AT$10:AT1677)+1)))</f>
        <v/>
      </c>
      <c r="AU1678" s="5" t="str">
        <f>IF(OR($AB1678="", $AC1678=""), "", IF($H1678=$M$3, "", IF(OR(AU$7&lt;$AB1678, $AC1678&lt;AU$6),"", MAX(AU$10:AU1677)+1)))</f>
        <v/>
      </c>
      <c r="AV1678" s="5" t="str">
        <f>IF(OR($AB1678="", $AC1678=""), "", IF($H1678=$M$3, "", IF(OR(AV$7&lt;$AB1678, $AC1678&lt;AV$6),"", MAX(AV$10:AV1677)+1)))</f>
        <v/>
      </c>
      <c r="AW1678" s="5" t="str">
        <f>IF(OR($AB1678="", $AC1678=""), "", IF($H1678=$M$3, "", IF(OR(AW$7&lt;$AB1678, $AC1678&lt;AW$6),"", MAX(AW$10:AW1677)+1)))</f>
        <v/>
      </c>
      <c r="AX1678" s="5" t="str">
        <f>IF(OR($AB1678="", $AC1678=""), "", IF($H1678=$M$3, "", IF(OR(AX$7&lt;$AB1678, $AC1678&lt;AX$6),"", MAX(AX$10:AX1677)+1)))</f>
        <v/>
      </c>
      <c r="AY1678" s="5" t="str">
        <f>IF(OR($AB1678="", $AC1678=""), "", IF($H1678=$M$3, "", IF(OR(AY$7&lt;$AB1678, $AC1678&lt;AY$6),"", MAX(AY$10:AY1677)+1)))</f>
        <v/>
      </c>
      <c r="AZ1678" s="5" t="str">
        <f>IF(OR($AB1678="", $AC1678=""), "", IF($H1678=$M$3, "", IF(OR(AZ$7&lt;$AB1678, $AC1678&lt;AZ$6),"", MAX(AZ$10:AZ1677)+1)))</f>
        <v/>
      </c>
      <c r="BA1678" s="5" t="str">
        <f>IF(OR($AB1678="", $AC1678=""), "", IF($H1678=$M$3, "", IF(OR(BA$7&lt;$AB1678, $AC1678&lt;BA$6),"", MAX(BA$10:BA1677)+1)))</f>
        <v/>
      </c>
      <c r="BB1678" s="5" t="str">
        <f>IF(OR($AB1678="", $AC1678=""), "", IF($H1678=$M$3, "", IF(OR(BB$7&lt;$AB1678, $AC1678&lt;BB$6),"", MAX(BB$10:BB1677)+1)))</f>
        <v/>
      </c>
      <c r="BC1678" s="5" t="str">
        <f>IF(OR($AB1678="", $AC1678=""), "", IF($H1678=$M$3, "", IF(OR(BC$7&lt;$AB1678, $AC1678&lt;BC$6),"", MAX(BC$10:BC1677)+1)))</f>
        <v/>
      </c>
      <c r="BD1678" s="5" t="str">
        <f>IF(OR($AB1678="", $AC1678=""), "", IF($H1678=$M$3, "", IF(OR(BD$7&lt;$AB1678, $AC1678&lt;BD$6),"", MAX(BD$10:BD1677)+1)))</f>
        <v/>
      </c>
      <c r="BE1678" s="5" t="str">
        <f>IF(OR($AB1678="", $AC1678=""), "", IF($H1678=$M$3, "", IF(OR(BE$7&lt;$AB1678, $AC1678&lt;BE$6),"", MAX(BE$10:BE1677)+1)))</f>
        <v/>
      </c>
      <c r="BF1678" s="5" t="str">
        <f>IF(OR($AB1678="", $AC1678=""), "", IF($H1678=$M$3, "", IF(OR(BF$7&lt;$AB1678, $AC1678&lt;BF$6),"", MAX(BF$10:BF1677)+1)))</f>
        <v/>
      </c>
      <c r="BG1678" s="5" t="str">
        <f>IF(OR($AB1678="", $AC1678=""), "", IF($H1678=$M$3, "", IF(OR(BG$7&lt;$AB1678, $AC1678&lt;BG$6),"", MAX(BG$10:BG1677)+1)))</f>
        <v/>
      </c>
      <c r="BH1678" s="5" t="str">
        <f>IF(OR($AB1678="", $AC1678=""), "", IF($H1678=$M$3, "", IF(OR(BH$7&lt;$AB1678, $AC1678&lt;BH$6),"", MAX(BH$10:BH1677)+1)))</f>
        <v/>
      </c>
      <c r="BI1678" s="5" t="str">
        <f>IF(OR($AB1678="", $AC1678=""), "", IF($H1678=$M$3, "", IF(OR(BI$7&lt;$AB1678, $AC1678&lt;BI$6),"", MAX(BI$10:BI1677)+1)))</f>
        <v/>
      </c>
      <c r="BK1678" s="5" t="str" cm="1">
        <f t="array" aca="1" ref="BK1678" ca="1">IFERROR(INDEX($AE1678:$BI1678, $BJ1678, MATCH($BK$9, $AE$9:$BI$9, 0)), "")</f>
        <v/>
      </c>
    </row>
    <row r="1679" spans="1:63" x14ac:dyDescent="0.25">
      <c r="A1679" s="2"/>
      <c r="B1679" s="254"/>
      <c r="C1679" s="255"/>
      <c r="D1679" s="256"/>
      <c r="E1679" s="257"/>
      <c r="F1679" s="257"/>
      <c r="G1679" s="258"/>
      <c r="H1679" s="259"/>
      <c r="I1679" s="16"/>
      <c r="J1679" s="5" t="str">
        <f t="shared" si="219"/>
        <v/>
      </c>
      <c r="K1679" s="2"/>
      <c r="O1679" s="5" t="str">
        <f t="shared" si="217"/>
        <v/>
      </c>
      <c r="Q1679" s="5" t="str">
        <f t="shared" si="220"/>
        <v/>
      </c>
      <c r="S1679" s="5" t="str">
        <f t="shared" si="218"/>
        <v/>
      </c>
      <c r="U1679" s="64" t="str">
        <f>IF($D1679="","", IF(COUNTIF('Intro &amp; Setup'!$AW$49:$AW$88, $D1679)&gt;0, "BH", TEXT($D1679, "ddd")))</f>
        <v/>
      </c>
      <c r="V1679" s="65" t="str">
        <f>IF($G1679="", "", IF(COUNTIF('Intro &amp; Setup'!$AW$49:$AW$88, $G1679)&gt;0, "BH", TEXT($G1679, "ddd")))</f>
        <v/>
      </c>
      <c r="W1679" s="64" t="str">
        <f t="shared" si="221"/>
        <v/>
      </c>
      <c r="X1679" s="65" t="str">
        <f t="shared" si="222"/>
        <v/>
      </c>
      <c r="Y1679" s="64" t="str">
        <f>IF(F1679="", "", IF(OR(F1679&lt;'Intro &amp; Setup'!$Z$20, F1679&gt;'Intro &amp; Setup'!$Z$22), "X", ""))</f>
        <v/>
      </c>
      <c r="Z1679" s="65" t="str">
        <f>IF(G1679="", "", IF(OR(G1679&lt;'Intro &amp; Setup'!$Z$20, G1679&gt;'Intro &amp; Setup'!$Z$22), "X", ""))</f>
        <v/>
      </c>
      <c r="AB1679" s="58" t="str">
        <f t="shared" si="223"/>
        <v/>
      </c>
      <c r="AC1679" s="59" t="str">
        <f t="shared" si="224"/>
        <v/>
      </c>
      <c r="AE1679" s="5" t="str">
        <f>IF(OR($AB1679="", $AC1679=""), "", IF($H1679=$M$3, "", IF(OR(AE$7&lt;$AB1679, $AC1679&lt;AE$6),"", MAX(AE$10:AE1678)+1)))</f>
        <v/>
      </c>
      <c r="AF1679" s="5" t="str">
        <f>IF(OR($AB1679="", $AC1679=""), "", IF($H1679=$M$3, "", IF(OR(AF$7&lt;$AB1679, $AC1679&lt;AF$6),"", MAX(AF$10:AF1678)+1)))</f>
        <v/>
      </c>
      <c r="AG1679" s="5" t="str">
        <f>IF(OR($AB1679="", $AC1679=""), "", IF($H1679=$M$3, "", IF(OR(AG$7&lt;$AB1679, $AC1679&lt;AG$6),"", MAX(AG$10:AG1678)+1)))</f>
        <v/>
      </c>
      <c r="AH1679" s="5" t="str">
        <f>IF(OR($AB1679="", $AC1679=""), "", IF($H1679=$M$3, "", IF(OR(AH$7&lt;$AB1679, $AC1679&lt;AH$6),"", MAX(AH$10:AH1678)+1)))</f>
        <v/>
      </c>
      <c r="AI1679" s="5" t="str">
        <f>IF(OR($AB1679="", $AC1679=""), "", IF($H1679=$M$3, "", IF(OR(AI$7&lt;$AB1679, $AC1679&lt;AI$6),"", MAX(AI$10:AI1678)+1)))</f>
        <v/>
      </c>
      <c r="AJ1679" s="5" t="str">
        <f>IF(OR($AB1679="", $AC1679=""), "", IF($H1679=$M$3, "", IF(OR(AJ$7&lt;$AB1679, $AC1679&lt;AJ$6),"", MAX(AJ$10:AJ1678)+1)))</f>
        <v/>
      </c>
      <c r="AK1679" s="5" t="str">
        <f>IF(OR($AB1679="", $AC1679=""), "", IF($H1679=$M$3, "", IF(OR(AK$7&lt;$AB1679, $AC1679&lt;AK$6),"", MAX(AK$10:AK1678)+1)))</f>
        <v/>
      </c>
      <c r="AL1679" s="5" t="str">
        <f>IF(OR($AB1679="", $AC1679=""), "", IF($H1679=$M$3, "", IF(OR(AL$7&lt;$AB1679, $AC1679&lt;AL$6),"", MAX(AL$10:AL1678)+1)))</f>
        <v/>
      </c>
      <c r="AM1679" s="5" t="str">
        <f>IF(OR($AB1679="", $AC1679=""), "", IF($H1679=$M$3, "", IF(OR(AM$7&lt;$AB1679, $AC1679&lt;AM$6),"", MAX(AM$10:AM1678)+1)))</f>
        <v/>
      </c>
      <c r="AN1679" s="5" t="str">
        <f>IF(OR($AB1679="", $AC1679=""), "", IF($H1679=$M$3, "", IF(OR(AN$7&lt;$AB1679, $AC1679&lt;AN$6),"", MAX(AN$10:AN1678)+1)))</f>
        <v/>
      </c>
      <c r="AO1679" s="5" t="str">
        <f>IF(OR($AB1679="", $AC1679=""), "", IF($H1679=$M$3, "", IF(OR(AO$7&lt;$AB1679, $AC1679&lt;AO$6),"", MAX(AO$10:AO1678)+1)))</f>
        <v/>
      </c>
      <c r="AP1679" s="5" t="str">
        <f>IF(OR($AB1679="", $AC1679=""), "", IF($H1679=$M$3, "", IF(OR(AP$7&lt;$AB1679, $AC1679&lt;AP$6),"", MAX(AP$10:AP1678)+1)))</f>
        <v/>
      </c>
      <c r="AQ1679" s="5" t="str">
        <f>IF(OR($AB1679="", $AC1679=""), "", IF($H1679=$M$3, "", IF(OR(AQ$7&lt;$AB1679, $AC1679&lt;AQ$6),"", MAX(AQ$10:AQ1678)+1)))</f>
        <v/>
      </c>
      <c r="AR1679" s="5" t="str">
        <f>IF(OR($AB1679="", $AC1679=""), "", IF($H1679=$M$3, "", IF(OR(AR$7&lt;$AB1679, $AC1679&lt;AR$6),"", MAX(AR$10:AR1678)+1)))</f>
        <v/>
      </c>
      <c r="AS1679" s="5" t="str">
        <f>IF(OR($AB1679="", $AC1679=""), "", IF($H1679=$M$3, "", IF(OR(AS$7&lt;$AB1679, $AC1679&lt;AS$6),"", MAX(AS$10:AS1678)+1)))</f>
        <v/>
      </c>
      <c r="AT1679" s="5" t="str">
        <f>IF(OR($AB1679="", $AC1679=""), "", IF($H1679=$M$3, "", IF(OR(AT$7&lt;$AB1679, $AC1679&lt;AT$6),"", MAX(AT$10:AT1678)+1)))</f>
        <v/>
      </c>
      <c r="AU1679" s="5" t="str">
        <f>IF(OR($AB1679="", $AC1679=""), "", IF($H1679=$M$3, "", IF(OR(AU$7&lt;$AB1679, $AC1679&lt;AU$6),"", MAX(AU$10:AU1678)+1)))</f>
        <v/>
      </c>
      <c r="AV1679" s="5" t="str">
        <f>IF(OR($AB1679="", $AC1679=""), "", IF($H1679=$M$3, "", IF(OR(AV$7&lt;$AB1679, $AC1679&lt;AV$6),"", MAX(AV$10:AV1678)+1)))</f>
        <v/>
      </c>
      <c r="AW1679" s="5" t="str">
        <f>IF(OR($AB1679="", $AC1679=""), "", IF($H1679=$M$3, "", IF(OR(AW$7&lt;$AB1679, $AC1679&lt;AW$6),"", MAX(AW$10:AW1678)+1)))</f>
        <v/>
      </c>
      <c r="AX1679" s="5" t="str">
        <f>IF(OR($AB1679="", $AC1679=""), "", IF($H1679=$M$3, "", IF(OR(AX$7&lt;$AB1679, $AC1679&lt;AX$6),"", MAX(AX$10:AX1678)+1)))</f>
        <v/>
      </c>
      <c r="AY1679" s="5" t="str">
        <f>IF(OR($AB1679="", $AC1679=""), "", IF($H1679=$M$3, "", IF(OR(AY$7&lt;$AB1679, $AC1679&lt;AY$6),"", MAX(AY$10:AY1678)+1)))</f>
        <v/>
      </c>
      <c r="AZ1679" s="5" t="str">
        <f>IF(OR($AB1679="", $AC1679=""), "", IF($H1679=$M$3, "", IF(OR(AZ$7&lt;$AB1679, $AC1679&lt;AZ$6),"", MAX(AZ$10:AZ1678)+1)))</f>
        <v/>
      </c>
      <c r="BA1679" s="5" t="str">
        <f>IF(OR($AB1679="", $AC1679=""), "", IF($H1679=$M$3, "", IF(OR(BA$7&lt;$AB1679, $AC1679&lt;BA$6),"", MAX(BA$10:BA1678)+1)))</f>
        <v/>
      </c>
      <c r="BB1679" s="5" t="str">
        <f>IF(OR($AB1679="", $AC1679=""), "", IF($H1679=$M$3, "", IF(OR(BB$7&lt;$AB1679, $AC1679&lt;BB$6),"", MAX(BB$10:BB1678)+1)))</f>
        <v/>
      </c>
      <c r="BC1679" s="5" t="str">
        <f>IF(OR($AB1679="", $AC1679=""), "", IF($H1679=$M$3, "", IF(OR(BC$7&lt;$AB1679, $AC1679&lt;BC$6),"", MAX(BC$10:BC1678)+1)))</f>
        <v/>
      </c>
      <c r="BD1679" s="5" t="str">
        <f>IF(OR($AB1679="", $AC1679=""), "", IF($H1679=$M$3, "", IF(OR(BD$7&lt;$AB1679, $AC1679&lt;BD$6),"", MAX(BD$10:BD1678)+1)))</f>
        <v/>
      </c>
      <c r="BE1679" s="5" t="str">
        <f>IF(OR($AB1679="", $AC1679=""), "", IF($H1679=$M$3, "", IF(OR(BE$7&lt;$AB1679, $AC1679&lt;BE$6),"", MAX(BE$10:BE1678)+1)))</f>
        <v/>
      </c>
      <c r="BF1679" s="5" t="str">
        <f>IF(OR($AB1679="", $AC1679=""), "", IF($H1679=$M$3, "", IF(OR(BF$7&lt;$AB1679, $AC1679&lt;BF$6),"", MAX(BF$10:BF1678)+1)))</f>
        <v/>
      </c>
      <c r="BG1679" s="5" t="str">
        <f>IF(OR($AB1679="", $AC1679=""), "", IF($H1679=$M$3, "", IF(OR(BG$7&lt;$AB1679, $AC1679&lt;BG$6),"", MAX(BG$10:BG1678)+1)))</f>
        <v/>
      </c>
      <c r="BH1679" s="5" t="str">
        <f>IF(OR($AB1679="", $AC1679=""), "", IF($H1679=$M$3, "", IF(OR(BH$7&lt;$AB1679, $AC1679&lt;BH$6),"", MAX(BH$10:BH1678)+1)))</f>
        <v/>
      </c>
      <c r="BI1679" s="5" t="str">
        <f>IF(OR($AB1679="", $AC1679=""), "", IF($H1679=$M$3, "", IF(OR(BI$7&lt;$AB1679, $AC1679&lt;BI$6),"", MAX(BI$10:BI1678)+1)))</f>
        <v/>
      </c>
      <c r="BK1679" s="5" t="str" cm="1">
        <f t="array" aca="1" ref="BK1679" ca="1">IFERROR(INDEX($AE1679:$BI1679, $BJ1679, MATCH($BK$9, $AE$9:$BI$9, 0)), "")</f>
        <v/>
      </c>
    </row>
    <row r="1680" spans="1:63" x14ac:dyDescent="0.25">
      <c r="A1680" s="2"/>
      <c r="B1680" s="254"/>
      <c r="C1680" s="255"/>
      <c r="D1680" s="256"/>
      <c r="E1680" s="257"/>
      <c r="F1680" s="257"/>
      <c r="G1680" s="258"/>
      <c r="H1680" s="259"/>
      <c r="I1680" s="16"/>
      <c r="J1680" s="5" t="str">
        <f t="shared" si="219"/>
        <v/>
      </c>
      <c r="K1680" s="2"/>
      <c r="O1680" s="5" t="str">
        <f t="shared" si="217"/>
        <v/>
      </c>
      <c r="Q1680" s="5" t="str">
        <f t="shared" si="220"/>
        <v/>
      </c>
      <c r="S1680" s="5" t="str">
        <f t="shared" si="218"/>
        <v/>
      </c>
      <c r="U1680" s="64" t="str">
        <f>IF($D1680="","", IF(COUNTIF('Intro &amp; Setup'!$AW$49:$AW$88, $D1680)&gt;0, "BH", TEXT($D1680, "ddd")))</f>
        <v/>
      </c>
      <c r="V1680" s="65" t="str">
        <f>IF($G1680="", "", IF(COUNTIF('Intro &amp; Setup'!$AW$49:$AW$88, $G1680)&gt;0, "BH", TEXT($G1680, "ddd")))</f>
        <v/>
      </c>
      <c r="W1680" s="64" t="str">
        <f t="shared" si="221"/>
        <v/>
      </c>
      <c r="X1680" s="65" t="str">
        <f t="shared" si="222"/>
        <v/>
      </c>
      <c r="Y1680" s="64" t="str">
        <f>IF(F1680="", "", IF(OR(F1680&lt;'Intro &amp; Setup'!$Z$20, F1680&gt;'Intro &amp; Setup'!$Z$22), "X", ""))</f>
        <v/>
      </c>
      <c r="Z1680" s="65" t="str">
        <f>IF(G1680="", "", IF(OR(G1680&lt;'Intro &amp; Setup'!$Z$20, G1680&gt;'Intro &amp; Setup'!$Z$22), "X", ""))</f>
        <v/>
      </c>
      <c r="AB1680" s="58" t="str">
        <f t="shared" si="223"/>
        <v/>
      </c>
      <c r="AC1680" s="59" t="str">
        <f t="shared" si="224"/>
        <v/>
      </c>
      <c r="AE1680" s="5" t="str">
        <f>IF(OR($AB1680="", $AC1680=""), "", IF($H1680=$M$3, "", IF(OR(AE$7&lt;$AB1680, $AC1680&lt;AE$6),"", MAX(AE$10:AE1679)+1)))</f>
        <v/>
      </c>
      <c r="AF1680" s="5" t="str">
        <f>IF(OR($AB1680="", $AC1680=""), "", IF($H1680=$M$3, "", IF(OR(AF$7&lt;$AB1680, $AC1680&lt;AF$6),"", MAX(AF$10:AF1679)+1)))</f>
        <v/>
      </c>
      <c r="AG1680" s="5" t="str">
        <f>IF(OR($AB1680="", $AC1680=""), "", IF($H1680=$M$3, "", IF(OR(AG$7&lt;$AB1680, $AC1680&lt;AG$6),"", MAX(AG$10:AG1679)+1)))</f>
        <v/>
      </c>
      <c r="AH1680" s="5" t="str">
        <f>IF(OR($AB1680="", $AC1680=""), "", IF($H1680=$M$3, "", IF(OR(AH$7&lt;$AB1680, $AC1680&lt;AH$6),"", MAX(AH$10:AH1679)+1)))</f>
        <v/>
      </c>
      <c r="AI1680" s="5" t="str">
        <f>IF(OR($AB1680="", $AC1680=""), "", IF($H1680=$M$3, "", IF(OR(AI$7&lt;$AB1680, $AC1680&lt;AI$6),"", MAX(AI$10:AI1679)+1)))</f>
        <v/>
      </c>
      <c r="AJ1680" s="5" t="str">
        <f>IF(OR($AB1680="", $AC1680=""), "", IF($H1680=$M$3, "", IF(OR(AJ$7&lt;$AB1680, $AC1680&lt;AJ$6),"", MAX(AJ$10:AJ1679)+1)))</f>
        <v/>
      </c>
      <c r="AK1680" s="5" t="str">
        <f>IF(OR($AB1680="", $AC1680=""), "", IF($H1680=$M$3, "", IF(OR(AK$7&lt;$AB1680, $AC1680&lt;AK$6),"", MAX(AK$10:AK1679)+1)))</f>
        <v/>
      </c>
      <c r="AL1680" s="5" t="str">
        <f>IF(OR($AB1680="", $AC1680=""), "", IF($H1680=$M$3, "", IF(OR(AL$7&lt;$AB1680, $AC1680&lt;AL$6),"", MAX(AL$10:AL1679)+1)))</f>
        <v/>
      </c>
      <c r="AM1680" s="5" t="str">
        <f>IF(OR($AB1680="", $AC1680=""), "", IF($H1680=$M$3, "", IF(OR(AM$7&lt;$AB1680, $AC1680&lt;AM$6),"", MAX(AM$10:AM1679)+1)))</f>
        <v/>
      </c>
      <c r="AN1680" s="5" t="str">
        <f>IF(OR($AB1680="", $AC1680=""), "", IF($H1680=$M$3, "", IF(OR(AN$7&lt;$AB1680, $AC1680&lt;AN$6),"", MAX(AN$10:AN1679)+1)))</f>
        <v/>
      </c>
      <c r="AO1680" s="5" t="str">
        <f>IF(OR($AB1680="", $AC1680=""), "", IF($H1680=$M$3, "", IF(OR(AO$7&lt;$AB1680, $AC1680&lt;AO$6),"", MAX(AO$10:AO1679)+1)))</f>
        <v/>
      </c>
      <c r="AP1680" s="5" t="str">
        <f>IF(OR($AB1680="", $AC1680=""), "", IF($H1680=$M$3, "", IF(OR(AP$7&lt;$AB1680, $AC1680&lt;AP$6),"", MAX(AP$10:AP1679)+1)))</f>
        <v/>
      </c>
      <c r="AQ1680" s="5" t="str">
        <f>IF(OR($AB1680="", $AC1680=""), "", IF($H1680=$M$3, "", IF(OR(AQ$7&lt;$AB1680, $AC1680&lt;AQ$6),"", MAX(AQ$10:AQ1679)+1)))</f>
        <v/>
      </c>
      <c r="AR1680" s="5" t="str">
        <f>IF(OR($AB1680="", $AC1680=""), "", IF($H1680=$M$3, "", IF(OR(AR$7&lt;$AB1680, $AC1680&lt;AR$6),"", MAX(AR$10:AR1679)+1)))</f>
        <v/>
      </c>
      <c r="AS1680" s="5" t="str">
        <f>IF(OR($AB1680="", $AC1680=""), "", IF($H1680=$M$3, "", IF(OR(AS$7&lt;$AB1680, $AC1680&lt;AS$6),"", MAX(AS$10:AS1679)+1)))</f>
        <v/>
      </c>
      <c r="AT1680" s="5" t="str">
        <f>IF(OR($AB1680="", $AC1680=""), "", IF($H1680=$M$3, "", IF(OR(AT$7&lt;$AB1680, $AC1680&lt;AT$6),"", MAX(AT$10:AT1679)+1)))</f>
        <v/>
      </c>
      <c r="AU1680" s="5" t="str">
        <f>IF(OR($AB1680="", $AC1680=""), "", IF($H1680=$M$3, "", IF(OR(AU$7&lt;$AB1680, $AC1680&lt;AU$6),"", MAX(AU$10:AU1679)+1)))</f>
        <v/>
      </c>
      <c r="AV1680" s="5" t="str">
        <f>IF(OR($AB1680="", $AC1680=""), "", IF($H1680=$M$3, "", IF(OR(AV$7&lt;$AB1680, $AC1680&lt;AV$6),"", MAX(AV$10:AV1679)+1)))</f>
        <v/>
      </c>
      <c r="AW1680" s="5" t="str">
        <f>IF(OR($AB1680="", $AC1680=""), "", IF($H1680=$M$3, "", IF(OR(AW$7&lt;$AB1680, $AC1680&lt;AW$6),"", MAX(AW$10:AW1679)+1)))</f>
        <v/>
      </c>
      <c r="AX1680" s="5" t="str">
        <f>IF(OR($AB1680="", $AC1680=""), "", IF($H1680=$M$3, "", IF(OR(AX$7&lt;$AB1680, $AC1680&lt;AX$6),"", MAX(AX$10:AX1679)+1)))</f>
        <v/>
      </c>
      <c r="AY1680" s="5" t="str">
        <f>IF(OR($AB1680="", $AC1680=""), "", IF($H1680=$M$3, "", IF(OR(AY$7&lt;$AB1680, $AC1680&lt;AY$6),"", MAX(AY$10:AY1679)+1)))</f>
        <v/>
      </c>
      <c r="AZ1680" s="5" t="str">
        <f>IF(OR($AB1680="", $AC1680=""), "", IF($H1680=$M$3, "", IF(OR(AZ$7&lt;$AB1680, $AC1680&lt;AZ$6),"", MAX(AZ$10:AZ1679)+1)))</f>
        <v/>
      </c>
      <c r="BA1680" s="5" t="str">
        <f>IF(OR($AB1680="", $AC1680=""), "", IF($H1680=$M$3, "", IF(OR(BA$7&lt;$AB1680, $AC1680&lt;BA$6),"", MAX(BA$10:BA1679)+1)))</f>
        <v/>
      </c>
      <c r="BB1680" s="5" t="str">
        <f>IF(OR($AB1680="", $AC1680=""), "", IF($H1680=$M$3, "", IF(OR(BB$7&lt;$AB1680, $AC1680&lt;BB$6),"", MAX(BB$10:BB1679)+1)))</f>
        <v/>
      </c>
      <c r="BC1680" s="5" t="str">
        <f>IF(OR($AB1680="", $AC1680=""), "", IF($H1680=$M$3, "", IF(OR(BC$7&lt;$AB1680, $AC1680&lt;BC$6),"", MAX(BC$10:BC1679)+1)))</f>
        <v/>
      </c>
      <c r="BD1680" s="5" t="str">
        <f>IF(OR($AB1680="", $AC1680=""), "", IF($H1680=$M$3, "", IF(OR(BD$7&lt;$AB1680, $AC1680&lt;BD$6),"", MAX(BD$10:BD1679)+1)))</f>
        <v/>
      </c>
      <c r="BE1680" s="5" t="str">
        <f>IF(OR($AB1680="", $AC1680=""), "", IF($H1680=$M$3, "", IF(OR(BE$7&lt;$AB1680, $AC1680&lt;BE$6),"", MAX(BE$10:BE1679)+1)))</f>
        <v/>
      </c>
      <c r="BF1680" s="5" t="str">
        <f>IF(OR($AB1680="", $AC1680=""), "", IF($H1680=$M$3, "", IF(OR(BF$7&lt;$AB1680, $AC1680&lt;BF$6),"", MAX(BF$10:BF1679)+1)))</f>
        <v/>
      </c>
      <c r="BG1680" s="5" t="str">
        <f>IF(OR($AB1680="", $AC1680=""), "", IF($H1680=$M$3, "", IF(OR(BG$7&lt;$AB1680, $AC1680&lt;BG$6),"", MAX(BG$10:BG1679)+1)))</f>
        <v/>
      </c>
      <c r="BH1680" s="5" t="str">
        <f>IF(OR($AB1680="", $AC1680=""), "", IF($H1680=$M$3, "", IF(OR(BH$7&lt;$AB1680, $AC1680&lt;BH$6),"", MAX(BH$10:BH1679)+1)))</f>
        <v/>
      </c>
      <c r="BI1680" s="5" t="str">
        <f>IF(OR($AB1680="", $AC1680=""), "", IF($H1680=$M$3, "", IF(OR(BI$7&lt;$AB1680, $AC1680&lt;BI$6),"", MAX(BI$10:BI1679)+1)))</f>
        <v/>
      </c>
      <c r="BK1680" s="5" t="str" cm="1">
        <f t="array" aca="1" ref="BK1680" ca="1">IFERROR(INDEX($AE1680:$BI1680, $BJ1680, MATCH($BK$9, $AE$9:$BI$9, 0)), "")</f>
        <v/>
      </c>
    </row>
    <row r="1681" spans="1:63" x14ac:dyDescent="0.25">
      <c r="A1681" s="2"/>
      <c r="B1681" s="254"/>
      <c r="C1681" s="255"/>
      <c r="D1681" s="256"/>
      <c r="E1681" s="257"/>
      <c r="F1681" s="257"/>
      <c r="G1681" s="258"/>
      <c r="H1681" s="259"/>
      <c r="I1681" s="16"/>
      <c r="J1681" s="5" t="str">
        <f t="shared" si="219"/>
        <v/>
      </c>
      <c r="K1681" s="2"/>
      <c r="O1681" s="5" t="str">
        <f t="shared" si="217"/>
        <v/>
      </c>
      <c r="Q1681" s="5" t="str">
        <f t="shared" si="220"/>
        <v/>
      </c>
      <c r="S1681" s="5" t="str">
        <f t="shared" si="218"/>
        <v/>
      </c>
      <c r="U1681" s="64" t="str">
        <f>IF($D1681="","", IF(COUNTIF('Intro &amp; Setup'!$AW$49:$AW$88, $D1681)&gt;0, "BH", TEXT($D1681, "ddd")))</f>
        <v/>
      </c>
      <c r="V1681" s="65" t="str">
        <f>IF($G1681="", "", IF(COUNTIF('Intro &amp; Setup'!$AW$49:$AW$88, $G1681)&gt;0, "BH", TEXT($G1681, "ddd")))</f>
        <v/>
      </c>
      <c r="W1681" s="64" t="str">
        <f t="shared" si="221"/>
        <v/>
      </c>
      <c r="X1681" s="65" t="str">
        <f t="shared" si="222"/>
        <v/>
      </c>
      <c r="Y1681" s="64" t="str">
        <f>IF(F1681="", "", IF(OR(F1681&lt;'Intro &amp; Setup'!$Z$20, F1681&gt;'Intro &amp; Setup'!$Z$22), "X", ""))</f>
        <v/>
      </c>
      <c r="Z1681" s="65" t="str">
        <f>IF(G1681="", "", IF(OR(G1681&lt;'Intro &amp; Setup'!$Z$20, G1681&gt;'Intro &amp; Setup'!$Z$22), "X", ""))</f>
        <v/>
      </c>
      <c r="AB1681" s="58" t="str">
        <f t="shared" si="223"/>
        <v/>
      </c>
      <c r="AC1681" s="59" t="str">
        <f t="shared" si="224"/>
        <v/>
      </c>
      <c r="AE1681" s="5" t="str">
        <f>IF(OR($AB1681="", $AC1681=""), "", IF($H1681=$M$3, "", IF(OR(AE$7&lt;$AB1681, $AC1681&lt;AE$6),"", MAX(AE$10:AE1680)+1)))</f>
        <v/>
      </c>
      <c r="AF1681" s="5" t="str">
        <f>IF(OR($AB1681="", $AC1681=""), "", IF($H1681=$M$3, "", IF(OR(AF$7&lt;$AB1681, $AC1681&lt;AF$6),"", MAX(AF$10:AF1680)+1)))</f>
        <v/>
      </c>
      <c r="AG1681" s="5" t="str">
        <f>IF(OR($AB1681="", $AC1681=""), "", IF($H1681=$M$3, "", IF(OR(AG$7&lt;$AB1681, $AC1681&lt;AG$6),"", MAX(AG$10:AG1680)+1)))</f>
        <v/>
      </c>
      <c r="AH1681" s="5" t="str">
        <f>IF(OR($AB1681="", $AC1681=""), "", IF($H1681=$M$3, "", IF(OR(AH$7&lt;$AB1681, $AC1681&lt;AH$6),"", MAX(AH$10:AH1680)+1)))</f>
        <v/>
      </c>
      <c r="AI1681" s="5" t="str">
        <f>IF(OR($AB1681="", $AC1681=""), "", IF($H1681=$M$3, "", IF(OR(AI$7&lt;$AB1681, $AC1681&lt;AI$6),"", MAX(AI$10:AI1680)+1)))</f>
        <v/>
      </c>
      <c r="AJ1681" s="5" t="str">
        <f>IF(OR($AB1681="", $AC1681=""), "", IF($H1681=$M$3, "", IF(OR(AJ$7&lt;$AB1681, $AC1681&lt;AJ$6),"", MAX(AJ$10:AJ1680)+1)))</f>
        <v/>
      </c>
      <c r="AK1681" s="5" t="str">
        <f>IF(OR($AB1681="", $AC1681=""), "", IF($H1681=$M$3, "", IF(OR(AK$7&lt;$AB1681, $AC1681&lt;AK$6),"", MAX(AK$10:AK1680)+1)))</f>
        <v/>
      </c>
      <c r="AL1681" s="5" t="str">
        <f>IF(OR($AB1681="", $AC1681=""), "", IF($H1681=$M$3, "", IF(OR(AL$7&lt;$AB1681, $AC1681&lt;AL$6),"", MAX(AL$10:AL1680)+1)))</f>
        <v/>
      </c>
      <c r="AM1681" s="5" t="str">
        <f>IF(OR($AB1681="", $AC1681=""), "", IF($H1681=$M$3, "", IF(OR(AM$7&lt;$AB1681, $AC1681&lt;AM$6),"", MAX(AM$10:AM1680)+1)))</f>
        <v/>
      </c>
      <c r="AN1681" s="5" t="str">
        <f>IF(OR($AB1681="", $AC1681=""), "", IF($H1681=$M$3, "", IF(OR(AN$7&lt;$AB1681, $AC1681&lt;AN$6),"", MAX(AN$10:AN1680)+1)))</f>
        <v/>
      </c>
      <c r="AO1681" s="5" t="str">
        <f>IF(OR($AB1681="", $AC1681=""), "", IF($H1681=$M$3, "", IF(OR(AO$7&lt;$AB1681, $AC1681&lt;AO$6),"", MAX(AO$10:AO1680)+1)))</f>
        <v/>
      </c>
      <c r="AP1681" s="5" t="str">
        <f>IF(OR($AB1681="", $AC1681=""), "", IF($H1681=$M$3, "", IF(OR(AP$7&lt;$AB1681, $AC1681&lt;AP$6),"", MAX(AP$10:AP1680)+1)))</f>
        <v/>
      </c>
      <c r="AQ1681" s="5" t="str">
        <f>IF(OR($AB1681="", $AC1681=""), "", IF($H1681=$M$3, "", IF(OR(AQ$7&lt;$AB1681, $AC1681&lt;AQ$6),"", MAX(AQ$10:AQ1680)+1)))</f>
        <v/>
      </c>
      <c r="AR1681" s="5" t="str">
        <f>IF(OR($AB1681="", $AC1681=""), "", IF($H1681=$M$3, "", IF(OR(AR$7&lt;$AB1681, $AC1681&lt;AR$6),"", MAX(AR$10:AR1680)+1)))</f>
        <v/>
      </c>
      <c r="AS1681" s="5" t="str">
        <f>IF(OR($AB1681="", $AC1681=""), "", IF($H1681=$M$3, "", IF(OR(AS$7&lt;$AB1681, $AC1681&lt;AS$6),"", MAX(AS$10:AS1680)+1)))</f>
        <v/>
      </c>
      <c r="AT1681" s="5" t="str">
        <f>IF(OR($AB1681="", $AC1681=""), "", IF($H1681=$M$3, "", IF(OR(AT$7&lt;$AB1681, $AC1681&lt;AT$6),"", MAX(AT$10:AT1680)+1)))</f>
        <v/>
      </c>
      <c r="AU1681" s="5" t="str">
        <f>IF(OR($AB1681="", $AC1681=""), "", IF($H1681=$M$3, "", IF(OR(AU$7&lt;$AB1681, $AC1681&lt;AU$6),"", MAX(AU$10:AU1680)+1)))</f>
        <v/>
      </c>
      <c r="AV1681" s="5" t="str">
        <f>IF(OR($AB1681="", $AC1681=""), "", IF($H1681=$M$3, "", IF(OR(AV$7&lt;$AB1681, $AC1681&lt;AV$6),"", MAX(AV$10:AV1680)+1)))</f>
        <v/>
      </c>
      <c r="AW1681" s="5" t="str">
        <f>IF(OR($AB1681="", $AC1681=""), "", IF($H1681=$M$3, "", IF(OR(AW$7&lt;$AB1681, $AC1681&lt;AW$6),"", MAX(AW$10:AW1680)+1)))</f>
        <v/>
      </c>
      <c r="AX1681" s="5" t="str">
        <f>IF(OR($AB1681="", $AC1681=""), "", IF($H1681=$M$3, "", IF(OR(AX$7&lt;$AB1681, $AC1681&lt;AX$6),"", MAX(AX$10:AX1680)+1)))</f>
        <v/>
      </c>
      <c r="AY1681" s="5" t="str">
        <f>IF(OR($AB1681="", $AC1681=""), "", IF($H1681=$M$3, "", IF(OR(AY$7&lt;$AB1681, $AC1681&lt;AY$6),"", MAX(AY$10:AY1680)+1)))</f>
        <v/>
      </c>
      <c r="AZ1681" s="5" t="str">
        <f>IF(OR($AB1681="", $AC1681=""), "", IF($H1681=$M$3, "", IF(OR(AZ$7&lt;$AB1681, $AC1681&lt;AZ$6),"", MAX(AZ$10:AZ1680)+1)))</f>
        <v/>
      </c>
      <c r="BA1681" s="5" t="str">
        <f>IF(OR($AB1681="", $AC1681=""), "", IF($H1681=$M$3, "", IF(OR(BA$7&lt;$AB1681, $AC1681&lt;BA$6),"", MAX(BA$10:BA1680)+1)))</f>
        <v/>
      </c>
      <c r="BB1681" s="5" t="str">
        <f>IF(OR($AB1681="", $AC1681=""), "", IF($H1681=$M$3, "", IF(OR(BB$7&lt;$AB1681, $AC1681&lt;BB$6),"", MAX(BB$10:BB1680)+1)))</f>
        <v/>
      </c>
      <c r="BC1681" s="5" t="str">
        <f>IF(OR($AB1681="", $AC1681=""), "", IF($H1681=$M$3, "", IF(OR(BC$7&lt;$AB1681, $AC1681&lt;BC$6),"", MAX(BC$10:BC1680)+1)))</f>
        <v/>
      </c>
      <c r="BD1681" s="5" t="str">
        <f>IF(OR($AB1681="", $AC1681=""), "", IF($H1681=$M$3, "", IF(OR(BD$7&lt;$AB1681, $AC1681&lt;BD$6),"", MAX(BD$10:BD1680)+1)))</f>
        <v/>
      </c>
      <c r="BE1681" s="5" t="str">
        <f>IF(OR($AB1681="", $AC1681=""), "", IF($H1681=$M$3, "", IF(OR(BE$7&lt;$AB1681, $AC1681&lt;BE$6),"", MAX(BE$10:BE1680)+1)))</f>
        <v/>
      </c>
      <c r="BF1681" s="5" t="str">
        <f>IF(OR($AB1681="", $AC1681=""), "", IF($H1681=$M$3, "", IF(OR(BF$7&lt;$AB1681, $AC1681&lt;BF$6),"", MAX(BF$10:BF1680)+1)))</f>
        <v/>
      </c>
      <c r="BG1681" s="5" t="str">
        <f>IF(OR($AB1681="", $AC1681=""), "", IF($H1681=$M$3, "", IF(OR(BG$7&lt;$AB1681, $AC1681&lt;BG$6),"", MAX(BG$10:BG1680)+1)))</f>
        <v/>
      </c>
      <c r="BH1681" s="5" t="str">
        <f>IF(OR($AB1681="", $AC1681=""), "", IF($H1681=$M$3, "", IF(OR(BH$7&lt;$AB1681, $AC1681&lt;BH$6),"", MAX(BH$10:BH1680)+1)))</f>
        <v/>
      </c>
      <c r="BI1681" s="5" t="str">
        <f>IF(OR($AB1681="", $AC1681=""), "", IF($H1681=$M$3, "", IF(OR(BI$7&lt;$AB1681, $AC1681&lt;BI$6),"", MAX(BI$10:BI1680)+1)))</f>
        <v/>
      </c>
      <c r="BK1681" s="5" t="str" cm="1">
        <f t="array" aca="1" ref="BK1681" ca="1">IFERROR(INDEX($AE1681:$BI1681, $BJ1681, MATCH($BK$9, $AE$9:$BI$9, 0)), "")</f>
        <v/>
      </c>
    </row>
    <row r="1682" spans="1:63" x14ac:dyDescent="0.25">
      <c r="A1682" s="2"/>
      <c r="B1682" s="254"/>
      <c r="C1682" s="255"/>
      <c r="D1682" s="256"/>
      <c r="E1682" s="257"/>
      <c r="F1682" s="257"/>
      <c r="G1682" s="258"/>
      <c r="H1682" s="259"/>
      <c r="I1682" s="16"/>
      <c r="J1682" s="5" t="str">
        <f t="shared" si="219"/>
        <v/>
      </c>
      <c r="K1682" s="2"/>
      <c r="O1682" s="5" t="str">
        <f t="shared" si="217"/>
        <v/>
      </c>
      <c r="Q1682" s="5" t="str">
        <f t="shared" si="220"/>
        <v/>
      </c>
      <c r="S1682" s="5" t="str">
        <f t="shared" si="218"/>
        <v/>
      </c>
      <c r="U1682" s="64" t="str">
        <f>IF($D1682="","", IF(COUNTIF('Intro &amp; Setup'!$AW$49:$AW$88, $D1682)&gt;0, "BH", TEXT($D1682, "ddd")))</f>
        <v/>
      </c>
      <c r="V1682" s="65" t="str">
        <f>IF($G1682="", "", IF(COUNTIF('Intro &amp; Setup'!$AW$49:$AW$88, $G1682)&gt;0, "BH", TEXT($G1682, "ddd")))</f>
        <v/>
      </c>
      <c r="W1682" s="64" t="str">
        <f t="shared" si="221"/>
        <v/>
      </c>
      <c r="X1682" s="65" t="str">
        <f t="shared" si="222"/>
        <v/>
      </c>
      <c r="Y1682" s="64" t="str">
        <f>IF(F1682="", "", IF(OR(F1682&lt;'Intro &amp; Setup'!$Z$20, F1682&gt;'Intro &amp; Setup'!$Z$22), "X", ""))</f>
        <v/>
      </c>
      <c r="Z1682" s="65" t="str">
        <f>IF(G1682="", "", IF(OR(G1682&lt;'Intro &amp; Setup'!$Z$20, G1682&gt;'Intro &amp; Setup'!$Z$22), "X", ""))</f>
        <v/>
      </c>
      <c r="AB1682" s="58" t="str">
        <f t="shared" si="223"/>
        <v/>
      </c>
      <c r="AC1682" s="59" t="str">
        <f t="shared" si="224"/>
        <v/>
      </c>
      <c r="AE1682" s="5" t="str">
        <f>IF(OR($AB1682="", $AC1682=""), "", IF($H1682=$M$3, "", IF(OR(AE$7&lt;$AB1682, $AC1682&lt;AE$6),"", MAX(AE$10:AE1681)+1)))</f>
        <v/>
      </c>
      <c r="AF1682" s="5" t="str">
        <f>IF(OR($AB1682="", $AC1682=""), "", IF($H1682=$M$3, "", IF(OR(AF$7&lt;$AB1682, $AC1682&lt;AF$6),"", MAX(AF$10:AF1681)+1)))</f>
        <v/>
      </c>
      <c r="AG1682" s="5" t="str">
        <f>IF(OR($AB1682="", $AC1682=""), "", IF($H1682=$M$3, "", IF(OR(AG$7&lt;$AB1682, $AC1682&lt;AG$6),"", MAX(AG$10:AG1681)+1)))</f>
        <v/>
      </c>
      <c r="AH1682" s="5" t="str">
        <f>IF(OR($AB1682="", $AC1682=""), "", IF($H1682=$M$3, "", IF(OR(AH$7&lt;$AB1682, $AC1682&lt;AH$6),"", MAX(AH$10:AH1681)+1)))</f>
        <v/>
      </c>
      <c r="AI1682" s="5" t="str">
        <f>IF(OR($AB1682="", $AC1682=""), "", IF($H1682=$M$3, "", IF(OR(AI$7&lt;$AB1682, $AC1682&lt;AI$6),"", MAX(AI$10:AI1681)+1)))</f>
        <v/>
      </c>
      <c r="AJ1682" s="5" t="str">
        <f>IF(OR($AB1682="", $AC1682=""), "", IF($H1682=$M$3, "", IF(OR(AJ$7&lt;$AB1682, $AC1682&lt;AJ$6),"", MAX(AJ$10:AJ1681)+1)))</f>
        <v/>
      </c>
      <c r="AK1682" s="5" t="str">
        <f>IF(OR($AB1682="", $AC1682=""), "", IF($H1682=$M$3, "", IF(OR(AK$7&lt;$AB1682, $AC1682&lt;AK$6),"", MAX(AK$10:AK1681)+1)))</f>
        <v/>
      </c>
      <c r="AL1682" s="5" t="str">
        <f>IF(OR($AB1682="", $AC1682=""), "", IF($H1682=$M$3, "", IF(OR(AL$7&lt;$AB1682, $AC1682&lt;AL$6),"", MAX(AL$10:AL1681)+1)))</f>
        <v/>
      </c>
      <c r="AM1682" s="5" t="str">
        <f>IF(OR($AB1682="", $AC1682=""), "", IF($H1682=$M$3, "", IF(OR(AM$7&lt;$AB1682, $AC1682&lt;AM$6),"", MAX(AM$10:AM1681)+1)))</f>
        <v/>
      </c>
      <c r="AN1682" s="5" t="str">
        <f>IF(OR($AB1682="", $AC1682=""), "", IF($H1682=$M$3, "", IF(OR(AN$7&lt;$AB1682, $AC1682&lt;AN$6),"", MAX(AN$10:AN1681)+1)))</f>
        <v/>
      </c>
      <c r="AO1682" s="5" t="str">
        <f>IF(OR($AB1682="", $AC1682=""), "", IF($H1682=$M$3, "", IF(OR(AO$7&lt;$AB1682, $AC1682&lt;AO$6),"", MAX(AO$10:AO1681)+1)))</f>
        <v/>
      </c>
      <c r="AP1682" s="5" t="str">
        <f>IF(OR($AB1682="", $AC1682=""), "", IF($H1682=$M$3, "", IF(OR(AP$7&lt;$AB1682, $AC1682&lt;AP$6),"", MAX(AP$10:AP1681)+1)))</f>
        <v/>
      </c>
      <c r="AQ1682" s="5" t="str">
        <f>IF(OR($AB1682="", $AC1682=""), "", IF($H1682=$M$3, "", IF(OR(AQ$7&lt;$AB1682, $AC1682&lt;AQ$6),"", MAX(AQ$10:AQ1681)+1)))</f>
        <v/>
      </c>
      <c r="AR1682" s="5" t="str">
        <f>IF(OR($AB1682="", $AC1682=""), "", IF($H1682=$M$3, "", IF(OR(AR$7&lt;$AB1682, $AC1682&lt;AR$6),"", MAX(AR$10:AR1681)+1)))</f>
        <v/>
      </c>
      <c r="AS1682" s="5" t="str">
        <f>IF(OR($AB1682="", $AC1682=""), "", IF($H1682=$M$3, "", IF(OR(AS$7&lt;$AB1682, $AC1682&lt;AS$6),"", MAX(AS$10:AS1681)+1)))</f>
        <v/>
      </c>
      <c r="AT1682" s="5" t="str">
        <f>IF(OR($AB1682="", $AC1682=""), "", IF($H1682=$M$3, "", IF(OR(AT$7&lt;$AB1682, $AC1682&lt;AT$6),"", MAX(AT$10:AT1681)+1)))</f>
        <v/>
      </c>
      <c r="AU1682" s="5" t="str">
        <f>IF(OR($AB1682="", $AC1682=""), "", IF($H1682=$M$3, "", IF(OR(AU$7&lt;$AB1682, $AC1682&lt;AU$6),"", MAX(AU$10:AU1681)+1)))</f>
        <v/>
      </c>
      <c r="AV1682" s="5" t="str">
        <f>IF(OR($AB1682="", $AC1682=""), "", IF($H1682=$M$3, "", IF(OR(AV$7&lt;$AB1682, $AC1682&lt;AV$6),"", MAX(AV$10:AV1681)+1)))</f>
        <v/>
      </c>
      <c r="AW1682" s="5" t="str">
        <f>IF(OR($AB1682="", $AC1682=""), "", IF($H1682=$M$3, "", IF(OR(AW$7&lt;$AB1682, $AC1682&lt;AW$6),"", MAX(AW$10:AW1681)+1)))</f>
        <v/>
      </c>
      <c r="AX1682" s="5" t="str">
        <f>IF(OR($AB1682="", $AC1682=""), "", IF($H1682=$M$3, "", IF(OR(AX$7&lt;$AB1682, $AC1682&lt;AX$6),"", MAX(AX$10:AX1681)+1)))</f>
        <v/>
      </c>
      <c r="AY1682" s="5" t="str">
        <f>IF(OR($AB1682="", $AC1682=""), "", IF($H1682=$M$3, "", IF(OR(AY$7&lt;$AB1682, $AC1682&lt;AY$6),"", MAX(AY$10:AY1681)+1)))</f>
        <v/>
      </c>
      <c r="AZ1682" s="5" t="str">
        <f>IF(OR($AB1682="", $AC1682=""), "", IF($H1682=$M$3, "", IF(OR(AZ$7&lt;$AB1682, $AC1682&lt;AZ$6),"", MAX(AZ$10:AZ1681)+1)))</f>
        <v/>
      </c>
      <c r="BA1682" s="5" t="str">
        <f>IF(OR($AB1682="", $AC1682=""), "", IF($H1682=$M$3, "", IF(OR(BA$7&lt;$AB1682, $AC1682&lt;BA$6),"", MAX(BA$10:BA1681)+1)))</f>
        <v/>
      </c>
      <c r="BB1682" s="5" t="str">
        <f>IF(OR($AB1682="", $AC1682=""), "", IF($H1682=$M$3, "", IF(OR(BB$7&lt;$AB1682, $AC1682&lt;BB$6),"", MAX(BB$10:BB1681)+1)))</f>
        <v/>
      </c>
      <c r="BC1682" s="5" t="str">
        <f>IF(OR($AB1682="", $AC1682=""), "", IF($H1682=$M$3, "", IF(OR(BC$7&lt;$AB1682, $AC1682&lt;BC$6),"", MAX(BC$10:BC1681)+1)))</f>
        <v/>
      </c>
      <c r="BD1682" s="5" t="str">
        <f>IF(OR($AB1682="", $AC1682=""), "", IF($H1682=$M$3, "", IF(OR(BD$7&lt;$AB1682, $AC1682&lt;BD$6),"", MAX(BD$10:BD1681)+1)))</f>
        <v/>
      </c>
      <c r="BE1682" s="5" t="str">
        <f>IF(OR($AB1682="", $AC1682=""), "", IF($H1682=$M$3, "", IF(OR(BE$7&lt;$AB1682, $AC1682&lt;BE$6),"", MAX(BE$10:BE1681)+1)))</f>
        <v/>
      </c>
      <c r="BF1682" s="5" t="str">
        <f>IF(OR($AB1682="", $AC1682=""), "", IF($H1682=$M$3, "", IF(OR(BF$7&lt;$AB1682, $AC1682&lt;BF$6),"", MAX(BF$10:BF1681)+1)))</f>
        <v/>
      </c>
      <c r="BG1682" s="5" t="str">
        <f>IF(OR($AB1682="", $AC1682=""), "", IF($H1682=$M$3, "", IF(OR(BG$7&lt;$AB1682, $AC1682&lt;BG$6),"", MAX(BG$10:BG1681)+1)))</f>
        <v/>
      </c>
      <c r="BH1682" s="5" t="str">
        <f>IF(OR($AB1682="", $AC1682=""), "", IF($H1682=$M$3, "", IF(OR(BH$7&lt;$AB1682, $AC1682&lt;BH$6),"", MAX(BH$10:BH1681)+1)))</f>
        <v/>
      </c>
      <c r="BI1682" s="5" t="str">
        <f>IF(OR($AB1682="", $AC1682=""), "", IF($H1682=$M$3, "", IF(OR(BI$7&lt;$AB1682, $AC1682&lt;BI$6),"", MAX(BI$10:BI1681)+1)))</f>
        <v/>
      </c>
      <c r="BK1682" s="5" t="str" cm="1">
        <f t="array" aca="1" ref="BK1682" ca="1">IFERROR(INDEX($AE1682:$BI1682, $BJ1682, MATCH($BK$9, $AE$9:$BI$9, 0)), "")</f>
        <v/>
      </c>
    </row>
    <row r="1683" spans="1:63" x14ac:dyDescent="0.25">
      <c r="A1683" s="2"/>
      <c r="B1683" s="254"/>
      <c r="C1683" s="255"/>
      <c r="D1683" s="256"/>
      <c r="E1683" s="257"/>
      <c r="F1683" s="257"/>
      <c r="G1683" s="258"/>
      <c r="H1683" s="259"/>
      <c r="I1683" s="16"/>
      <c r="J1683" s="5" t="str">
        <f t="shared" si="219"/>
        <v/>
      </c>
      <c r="K1683" s="2"/>
      <c r="O1683" s="5" t="str">
        <f t="shared" si="217"/>
        <v/>
      </c>
      <c r="Q1683" s="5" t="str">
        <f t="shared" si="220"/>
        <v/>
      </c>
      <c r="S1683" s="5" t="str">
        <f t="shared" si="218"/>
        <v/>
      </c>
      <c r="U1683" s="64" t="str">
        <f>IF($D1683="","", IF(COUNTIF('Intro &amp; Setup'!$AW$49:$AW$88, $D1683)&gt;0, "BH", TEXT($D1683, "ddd")))</f>
        <v/>
      </c>
      <c r="V1683" s="65" t="str">
        <f>IF($G1683="", "", IF(COUNTIF('Intro &amp; Setup'!$AW$49:$AW$88, $G1683)&gt;0, "BH", TEXT($G1683, "ddd")))</f>
        <v/>
      </c>
      <c r="W1683" s="64" t="str">
        <f t="shared" si="221"/>
        <v/>
      </c>
      <c r="X1683" s="65" t="str">
        <f t="shared" si="222"/>
        <v/>
      </c>
      <c r="Y1683" s="64" t="str">
        <f>IF(F1683="", "", IF(OR(F1683&lt;'Intro &amp; Setup'!$Z$20, F1683&gt;'Intro &amp; Setup'!$Z$22), "X", ""))</f>
        <v/>
      </c>
      <c r="Z1683" s="65" t="str">
        <f>IF(G1683="", "", IF(OR(G1683&lt;'Intro &amp; Setup'!$Z$20, G1683&gt;'Intro &amp; Setup'!$Z$22), "X", ""))</f>
        <v/>
      </c>
      <c r="AB1683" s="58" t="str">
        <f t="shared" si="223"/>
        <v/>
      </c>
      <c r="AC1683" s="59" t="str">
        <f t="shared" si="224"/>
        <v/>
      </c>
      <c r="AE1683" s="5" t="str">
        <f>IF(OR($AB1683="", $AC1683=""), "", IF($H1683=$M$3, "", IF(OR(AE$7&lt;$AB1683, $AC1683&lt;AE$6),"", MAX(AE$10:AE1682)+1)))</f>
        <v/>
      </c>
      <c r="AF1683" s="5" t="str">
        <f>IF(OR($AB1683="", $AC1683=""), "", IF($H1683=$M$3, "", IF(OR(AF$7&lt;$AB1683, $AC1683&lt;AF$6),"", MAX(AF$10:AF1682)+1)))</f>
        <v/>
      </c>
      <c r="AG1683" s="5" t="str">
        <f>IF(OR($AB1683="", $AC1683=""), "", IF($H1683=$M$3, "", IF(OR(AG$7&lt;$AB1683, $AC1683&lt;AG$6),"", MAX(AG$10:AG1682)+1)))</f>
        <v/>
      </c>
      <c r="AH1683" s="5" t="str">
        <f>IF(OR($AB1683="", $AC1683=""), "", IF($H1683=$M$3, "", IF(OR(AH$7&lt;$AB1683, $AC1683&lt;AH$6),"", MAX(AH$10:AH1682)+1)))</f>
        <v/>
      </c>
      <c r="AI1683" s="5" t="str">
        <f>IF(OR($AB1683="", $AC1683=""), "", IF($H1683=$M$3, "", IF(OR(AI$7&lt;$AB1683, $AC1683&lt;AI$6),"", MAX(AI$10:AI1682)+1)))</f>
        <v/>
      </c>
      <c r="AJ1683" s="5" t="str">
        <f>IF(OR($AB1683="", $AC1683=""), "", IF($H1683=$M$3, "", IF(OR(AJ$7&lt;$AB1683, $AC1683&lt;AJ$6),"", MAX(AJ$10:AJ1682)+1)))</f>
        <v/>
      </c>
      <c r="AK1683" s="5" t="str">
        <f>IF(OR($AB1683="", $AC1683=""), "", IF($H1683=$M$3, "", IF(OR(AK$7&lt;$AB1683, $AC1683&lt;AK$6),"", MAX(AK$10:AK1682)+1)))</f>
        <v/>
      </c>
      <c r="AL1683" s="5" t="str">
        <f>IF(OR($AB1683="", $AC1683=""), "", IF($H1683=$M$3, "", IF(OR(AL$7&lt;$AB1683, $AC1683&lt;AL$6),"", MAX(AL$10:AL1682)+1)))</f>
        <v/>
      </c>
      <c r="AM1683" s="5" t="str">
        <f>IF(OR($AB1683="", $AC1683=""), "", IF($H1683=$M$3, "", IF(OR(AM$7&lt;$AB1683, $AC1683&lt;AM$6),"", MAX(AM$10:AM1682)+1)))</f>
        <v/>
      </c>
      <c r="AN1683" s="5" t="str">
        <f>IF(OR($AB1683="", $AC1683=""), "", IF($H1683=$M$3, "", IF(OR(AN$7&lt;$AB1683, $AC1683&lt;AN$6),"", MAX(AN$10:AN1682)+1)))</f>
        <v/>
      </c>
      <c r="AO1683" s="5" t="str">
        <f>IF(OR($AB1683="", $AC1683=""), "", IF($H1683=$M$3, "", IF(OR(AO$7&lt;$AB1683, $AC1683&lt;AO$6),"", MAX(AO$10:AO1682)+1)))</f>
        <v/>
      </c>
      <c r="AP1683" s="5" t="str">
        <f>IF(OR($AB1683="", $AC1683=""), "", IF($H1683=$M$3, "", IF(OR(AP$7&lt;$AB1683, $AC1683&lt;AP$6),"", MAX(AP$10:AP1682)+1)))</f>
        <v/>
      </c>
      <c r="AQ1683" s="5" t="str">
        <f>IF(OR($AB1683="", $AC1683=""), "", IF($H1683=$M$3, "", IF(OR(AQ$7&lt;$AB1683, $AC1683&lt;AQ$6),"", MAX(AQ$10:AQ1682)+1)))</f>
        <v/>
      </c>
      <c r="AR1683" s="5" t="str">
        <f>IF(OR($AB1683="", $AC1683=""), "", IF($H1683=$M$3, "", IF(OR(AR$7&lt;$AB1683, $AC1683&lt;AR$6),"", MAX(AR$10:AR1682)+1)))</f>
        <v/>
      </c>
      <c r="AS1683" s="5" t="str">
        <f>IF(OR($AB1683="", $AC1683=""), "", IF($H1683=$M$3, "", IF(OR(AS$7&lt;$AB1683, $AC1683&lt;AS$6),"", MAX(AS$10:AS1682)+1)))</f>
        <v/>
      </c>
      <c r="AT1683" s="5" t="str">
        <f>IF(OR($AB1683="", $AC1683=""), "", IF($H1683=$M$3, "", IF(OR(AT$7&lt;$AB1683, $AC1683&lt;AT$6),"", MAX(AT$10:AT1682)+1)))</f>
        <v/>
      </c>
      <c r="AU1683" s="5" t="str">
        <f>IF(OR($AB1683="", $AC1683=""), "", IF($H1683=$M$3, "", IF(OR(AU$7&lt;$AB1683, $AC1683&lt;AU$6),"", MAX(AU$10:AU1682)+1)))</f>
        <v/>
      </c>
      <c r="AV1683" s="5" t="str">
        <f>IF(OR($AB1683="", $AC1683=""), "", IF($H1683=$M$3, "", IF(OR(AV$7&lt;$AB1683, $AC1683&lt;AV$6),"", MAX(AV$10:AV1682)+1)))</f>
        <v/>
      </c>
      <c r="AW1683" s="5" t="str">
        <f>IF(OR($AB1683="", $AC1683=""), "", IF($H1683=$M$3, "", IF(OR(AW$7&lt;$AB1683, $AC1683&lt;AW$6),"", MAX(AW$10:AW1682)+1)))</f>
        <v/>
      </c>
      <c r="AX1683" s="5" t="str">
        <f>IF(OR($AB1683="", $AC1683=""), "", IF($H1683=$M$3, "", IF(OR(AX$7&lt;$AB1683, $AC1683&lt;AX$6),"", MAX(AX$10:AX1682)+1)))</f>
        <v/>
      </c>
      <c r="AY1683" s="5" t="str">
        <f>IF(OR($AB1683="", $AC1683=""), "", IF($H1683=$M$3, "", IF(OR(AY$7&lt;$AB1683, $AC1683&lt;AY$6),"", MAX(AY$10:AY1682)+1)))</f>
        <v/>
      </c>
      <c r="AZ1683" s="5" t="str">
        <f>IF(OR($AB1683="", $AC1683=""), "", IF($H1683=$M$3, "", IF(OR(AZ$7&lt;$AB1683, $AC1683&lt;AZ$6),"", MAX(AZ$10:AZ1682)+1)))</f>
        <v/>
      </c>
      <c r="BA1683" s="5" t="str">
        <f>IF(OR($AB1683="", $AC1683=""), "", IF($H1683=$M$3, "", IF(OR(BA$7&lt;$AB1683, $AC1683&lt;BA$6),"", MAX(BA$10:BA1682)+1)))</f>
        <v/>
      </c>
      <c r="BB1683" s="5" t="str">
        <f>IF(OR($AB1683="", $AC1683=""), "", IF($H1683=$M$3, "", IF(OR(BB$7&lt;$AB1683, $AC1683&lt;BB$6),"", MAX(BB$10:BB1682)+1)))</f>
        <v/>
      </c>
      <c r="BC1683" s="5" t="str">
        <f>IF(OR($AB1683="", $AC1683=""), "", IF($H1683=$M$3, "", IF(OR(BC$7&lt;$AB1683, $AC1683&lt;BC$6),"", MAX(BC$10:BC1682)+1)))</f>
        <v/>
      </c>
      <c r="BD1683" s="5" t="str">
        <f>IF(OR($AB1683="", $AC1683=""), "", IF($H1683=$M$3, "", IF(OR(BD$7&lt;$AB1683, $AC1683&lt;BD$6),"", MAX(BD$10:BD1682)+1)))</f>
        <v/>
      </c>
      <c r="BE1683" s="5" t="str">
        <f>IF(OR($AB1683="", $AC1683=""), "", IF($H1683=$M$3, "", IF(OR(BE$7&lt;$AB1683, $AC1683&lt;BE$6),"", MAX(BE$10:BE1682)+1)))</f>
        <v/>
      </c>
      <c r="BF1683" s="5" t="str">
        <f>IF(OR($AB1683="", $AC1683=""), "", IF($H1683=$M$3, "", IF(OR(BF$7&lt;$AB1683, $AC1683&lt;BF$6),"", MAX(BF$10:BF1682)+1)))</f>
        <v/>
      </c>
      <c r="BG1683" s="5" t="str">
        <f>IF(OR($AB1683="", $AC1683=""), "", IF($H1683=$M$3, "", IF(OR(BG$7&lt;$AB1683, $AC1683&lt;BG$6),"", MAX(BG$10:BG1682)+1)))</f>
        <v/>
      </c>
      <c r="BH1683" s="5" t="str">
        <f>IF(OR($AB1683="", $AC1683=""), "", IF($H1683=$M$3, "", IF(OR(BH$7&lt;$AB1683, $AC1683&lt;BH$6),"", MAX(BH$10:BH1682)+1)))</f>
        <v/>
      </c>
      <c r="BI1683" s="5" t="str">
        <f>IF(OR($AB1683="", $AC1683=""), "", IF($H1683=$M$3, "", IF(OR(BI$7&lt;$AB1683, $AC1683&lt;BI$6),"", MAX(BI$10:BI1682)+1)))</f>
        <v/>
      </c>
      <c r="BK1683" s="5" t="str" cm="1">
        <f t="array" aca="1" ref="BK1683" ca="1">IFERROR(INDEX($AE1683:$BI1683, $BJ1683, MATCH($BK$9, $AE$9:$BI$9, 0)), "")</f>
        <v/>
      </c>
    </row>
    <row r="1684" spans="1:63" x14ac:dyDescent="0.25">
      <c r="A1684" s="2"/>
      <c r="B1684" s="254"/>
      <c r="C1684" s="255"/>
      <c r="D1684" s="256"/>
      <c r="E1684" s="257"/>
      <c r="F1684" s="257"/>
      <c r="G1684" s="258"/>
      <c r="H1684" s="259"/>
      <c r="I1684" s="16"/>
      <c r="J1684" s="5" t="str">
        <f t="shared" si="219"/>
        <v/>
      </c>
      <c r="K1684" s="2"/>
      <c r="O1684" s="5" t="str">
        <f t="shared" si="217"/>
        <v/>
      </c>
      <c r="Q1684" s="5" t="str">
        <f t="shared" si="220"/>
        <v/>
      </c>
      <c r="S1684" s="5" t="str">
        <f t="shared" si="218"/>
        <v/>
      </c>
      <c r="U1684" s="64" t="str">
        <f>IF($D1684="","", IF(COUNTIF('Intro &amp; Setup'!$AW$49:$AW$88, $D1684)&gt;0, "BH", TEXT($D1684, "ddd")))</f>
        <v/>
      </c>
      <c r="V1684" s="65" t="str">
        <f>IF($G1684="", "", IF(COUNTIF('Intro &amp; Setup'!$AW$49:$AW$88, $G1684)&gt;0, "BH", TEXT($G1684, "ddd")))</f>
        <v/>
      </c>
      <c r="W1684" s="64" t="str">
        <f t="shared" si="221"/>
        <v/>
      </c>
      <c r="X1684" s="65" t="str">
        <f t="shared" si="222"/>
        <v/>
      </c>
      <c r="Y1684" s="64" t="str">
        <f>IF(F1684="", "", IF(OR(F1684&lt;'Intro &amp; Setup'!$Z$20, F1684&gt;'Intro &amp; Setup'!$Z$22), "X", ""))</f>
        <v/>
      </c>
      <c r="Z1684" s="65" t="str">
        <f>IF(G1684="", "", IF(OR(G1684&lt;'Intro &amp; Setup'!$Z$20, G1684&gt;'Intro &amp; Setup'!$Z$22), "X", ""))</f>
        <v/>
      </c>
      <c r="AB1684" s="58" t="str">
        <f t="shared" si="223"/>
        <v/>
      </c>
      <c r="AC1684" s="59" t="str">
        <f t="shared" si="224"/>
        <v/>
      </c>
      <c r="AE1684" s="5" t="str">
        <f>IF(OR($AB1684="", $AC1684=""), "", IF($H1684=$M$3, "", IF(OR(AE$7&lt;$AB1684, $AC1684&lt;AE$6),"", MAX(AE$10:AE1683)+1)))</f>
        <v/>
      </c>
      <c r="AF1684" s="5" t="str">
        <f>IF(OR($AB1684="", $AC1684=""), "", IF($H1684=$M$3, "", IF(OR(AF$7&lt;$AB1684, $AC1684&lt;AF$6),"", MAX(AF$10:AF1683)+1)))</f>
        <v/>
      </c>
      <c r="AG1684" s="5" t="str">
        <f>IF(OR($AB1684="", $AC1684=""), "", IF($H1684=$M$3, "", IF(OR(AG$7&lt;$AB1684, $AC1684&lt;AG$6),"", MAX(AG$10:AG1683)+1)))</f>
        <v/>
      </c>
      <c r="AH1684" s="5" t="str">
        <f>IF(OR($AB1684="", $AC1684=""), "", IF($H1684=$M$3, "", IF(OR(AH$7&lt;$AB1684, $AC1684&lt;AH$6),"", MAX(AH$10:AH1683)+1)))</f>
        <v/>
      </c>
      <c r="AI1684" s="5" t="str">
        <f>IF(OR($AB1684="", $AC1684=""), "", IF($H1684=$M$3, "", IF(OR(AI$7&lt;$AB1684, $AC1684&lt;AI$6),"", MAX(AI$10:AI1683)+1)))</f>
        <v/>
      </c>
      <c r="AJ1684" s="5" t="str">
        <f>IF(OR($AB1684="", $AC1684=""), "", IF($H1684=$M$3, "", IF(OR(AJ$7&lt;$AB1684, $AC1684&lt;AJ$6),"", MAX(AJ$10:AJ1683)+1)))</f>
        <v/>
      </c>
      <c r="AK1684" s="5" t="str">
        <f>IF(OR($AB1684="", $AC1684=""), "", IF($H1684=$M$3, "", IF(OR(AK$7&lt;$AB1684, $AC1684&lt;AK$6),"", MAX(AK$10:AK1683)+1)))</f>
        <v/>
      </c>
      <c r="AL1684" s="5" t="str">
        <f>IF(OR($AB1684="", $AC1684=""), "", IF($H1684=$M$3, "", IF(OR(AL$7&lt;$AB1684, $AC1684&lt;AL$6),"", MAX(AL$10:AL1683)+1)))</f>
        <v/>
      </c>
      <c r="AM1684" s="5" t="str">
        <f>IF(OR($AB1684="", $AC1684=""), "", IF($H1684=$M$3, "", IF(OR(AM$7&lt;$AB1684, $AC1684&lt;AM$6),"", MAX(AM$10:AM1683)+1)))</f>
        <v/>
      </c>
      <c r="AN1684" s="5" t="str">
        <f>IF(OR($AB1684="", $AC1684=""), "", IF($H1684=$M$3, "", IF(OR(AN$7&lt;$AB1684, $AC1684&lt;AN$6),"", MAX(AN$10:AN1683)+1)))</f>
        <v/>
      </c>
      <c r="AO1684" s="5" t="str">
        <f>IF(OR($AB1684="", $AC1684=""), "", IF($H1684=$M$3, "", IF(OR(AO$7&lt;$AB1684, $AC1684&lt;AO$6),"", MAX(AO$10:AO1683)+1)))</f>
        <v/>
      </c>
      <c r="AP1684" s="5" t="str">
        <f>IF(OR($AB1684="", $AC1684=""), "", IF($H1684=$M$3, "", IF(OR(AP$7&lt;$AB1684, $AC1684&lt;AP$6),"", MAX(AP$10:AP1683)+1)))</f>
        <v/>
      </c>
      <c r="AQ1684" s="5" t="str">
        <f>IF(OR($AB1684="", $AC1684=""), "", IF($H1684=$M$3, "", IF(OR(AQ$7&lt;$AB1684, $AC1684&lt;AQ$6),"", MAX(AQ$10:AQ1683)+1)))</f>
        <v/>
      </c>
      <c r="AR1684" s="5" t="str">
        <f>IF(OR($AB1684="", $AC1684=""), "", IF($H1684=$M$3, "", IF(OR(AR$7&lt;$AB1684, $AC1684&lt;AR$6),"", MAX(AR$10:AR1683)+1)))</f>
        <v/>
      </c>
      <c r="AS1684" s="5" t="str">
        <f>IF(OR($AB1684="", $AC1684=""), "", IF($H1684=$M$3, "", IF(OR(AS$7&lt;$AB1684, $AC1684&lt;AS$6),"", MAX(AS$10:AS1683)+1)))</f>
        <v/>
      </c>
      <c r="AT1684" s="5" t="str">
        <f>IF(OR($AB1684="", $AC1684=""), "", IF($H1684=$M$3, "", IF(OR(AT$7&lt;$AB1684, $AC1684&lt;AT$6),"", MAX(AT$10:AT1683)+1)))</f>
        <v/>
      </c>
      <c r="AU1684" s="5" t="str">
        <f>IF(OR($AB1684="", $AC1684=""), "", IF($H1684=$M$3, "", IF(OR(AU$7&lt;$AB1684, $AC1684&lt;AU$6),"", MAX(AU$10:AU1683)+1)))</f>
        <v/>
      </c>
      <c r="AV1684" s="5" t="str">
        <f>IF(OR($AB1684="", $AC1684=""), "", IF($H1684=$M$3, "", IF(OR(AV$7&lt;$AB1684, $AC1684&lt;AV$6),"", MAX(AV$10:AV1683)+1)))</f>
        <v/>
      </c>
      <c r="AW1684" s="5" t="str">
        <f>IF(OR($AB1684="", $AC1684=""), "", IF($H1684=$M$3, "", IF(OR(AW$7&lt;$AB1684, $AC1684&lt;AW$6),"", MAX(AW$10:AW1683)+1)))</f>
        <v/>
      </c>
      <c r="AX1684" s="5" t="str">
        <f>IF(OR($AB1684="", $AC1684=""), "", IF($H1684=$M$3, "", IF(OR(AX$7&lt;$AB1684, $AC1684&lt;AX$6),"", MAX(AX$10:AX1683)+1)))</f>
        <v/>
      </c>
      <c r="AY1684" s="5" t="str">
        <f>IF(OR($AB1684="", $AC1684=""), "", IF($H1684=$M$3, "", IF(OR(AY$7&lt;$AB1684, $AC1684&lt;AY$6),"", MAX(AY$10:AY1683)+1)))</f>
        <v/>
      </c>
      <c r="AZ1684" s="5" t="str">
        <f>IF(OR($AB1684="", $AC1684=""), "", IF($H1684=$M$3, "", IF(OR(AZ$7&lt;$AB1684, $AC1684&lt;AZ$6),"", MAX(AZ$10:AZ1683)+1)))</f>
        <v/>
      </c>
      <c r="BA1684" s="5" t="str">
        <f>IF(OR($AB1684="", $AC1684=""), "", IF($H1684=$M$3, "", IF(OR(BA$7&lt;$AB1684, $AC1684&lt;BA$6),"", MAX(BA$10:BA1683)+1)))</f>
        <v/>
      </c>
      <c r="BB1684" s="5" t="str">
        <f>IF(OR($AB1684="", $AC1684=""), "", IF($H1684=$M$3, "", IF(OR(BB$7&lt;$AB1684, $AC1684&lt;BB$6),"", MAX(BB$10:BB1683)+1)))</f>
        <v/>
      </c>
      <c r="BC1684" s="5" t="str">
        <f>IF(OR($AB1684="", $AC1684=""), "", IF($H1684=$M$3, "", IF(OR(BC$7&lt;$AB1684, $AC1684&lt;BC$6),"", MAX(BC$10:BC1683)+1)))</f>
        <v/>
      </c>
      <c r="BD1684" s="5" t="str">
        <f>IF(OR($AB1684="", $AC1684=""), "", IF($H1684=$M$3, "", IF(OR(BD$7&lt;$AB1684, $AC1684&lt;BD$6),"", MAX(BD$10:BD1683)+1)))</f>
        <v/>
      </c>
      <c r="BE1684" s="5" t="str">
        <f>IF(OR($AB1684="", $AC1684=""), "", IF($H1684=$M$3, "", IF(OR(BE$7&lt;$AB1684, $AC1684&lt;BE$6),"", MAX(BE$10:BE1683)+1)))</f>
        <v/>
      </c>
      <c r="BF1684" s="5" t="str">
        <f>IF(OR($AB1684="", $AC1684=""), "", IF($H1684=$M$3, "", IF(OR(BF$7&lt;$AB1684, $AC1684&lt;BF$6),"", MAX(BF$10:BF1683)+1)))</f>
        <v/>
      </c>
      <c r="BG1684" s="5" t="str">
        <f>IF(OR($AB1684="", $AC1684=""), "", IF($H1684=$M$3, "", IF(OR(BG$7&lt;$AB1684, $AC1684&lt;BG$6),"", MAX(BG$10:BG1683)+1)))</f>
        <v/>
      </c>
      <c r="BH1684" s="5" t="str">
        <f>IF(OR($AB1684="", $AC1684=""), "", IF($H1684=$M$3, "", IF(OR(BH$7&lt;$AB1684, $AC1684&lt;BH$6),"", MAX(BH$10:BH1683)+1)))</f>
        <v/>
      </c>
      <c r="BI1684" s="5" t="str">
        <f>IF(OR($AB1684="", $AC1684=""), "", IF($H1684=$M$3, "", IF(OR(BI$7&lt;$AB1684, $AC1684&lt;BI$6),"", MAX(BI$10:BI1683)+1)))</f>
        <v/>
      </c>
      <c r="BK1684" s="5" t="str" cm="1">
        <f t="array" aca="1" ref="BK1684" ca="1">IFERROR(INDEX($AE1684:$BI1684, $BJ1684, MATCH($BK$9, $AE$9:$BI$9, 0)), "")</f>
        <v/>
      </c>
    </row>
    <row r="1685" spans="1:63" x14ac:dyDescent="0.25">
      <c r="A1685" s="2"/>
      <c r="B1685" s="254"/>
      <c r="C1685" s="255"/>
      <c r="D1685" s="256"/>
      <c r="E1685" s="257"/>
      <c r="F1685" s="257"/>
      <c r="G1685" s="258"/>
      <c r="H1685" s="259"/>
      <c r="I1685" s="16"/>
      <c r="J1685" s="5" t="str">
        <f t="shared" si="219"/>
        <v/>
      </c>
      <c r="K1685" s="2"/>
      <c r="O1685" s="5" t="str">
        <f t="shared" si="217"/>
        <v/>
      </c>
      <c r="Q1685" s="5" t="str">
        <f t="shared" si="220"/>
        <v/>
      </c>
      <c r="S1685" s="5" t="str">
        <f t="shared" si="218"/>
        <v/>
      </c>
      <c r="U1685" s="64" t="str">
        <f>IF($D1685="","", IF(COUNTIF('Intro &amp; Setup'!$AW$49:$AW$88, $D1685)&gt;0, "BH", TEXT($D1685, "ddd")))</f>
        <v/>
      </c>
      <c r="V1685" s="65" t="str">
        <f>IF($G1685="", "", IF(COUNTIF('Intro &amp; Setup'!$AW$49:$AW$88, $G1685)&gt;0, "BH", TEXT($G1685, "ddd")))</f>
        <v/>
      </c>
      <c r="W1685" s="64" t="str">
        <f t="shared" si="221"/>
        <v/>
      </c>
      <c r="X1685" s="65" t="str">
        <f t="shared" si="222"/>
        <v/>
      </c>
      <c r="Y1685" s="64" t="str">
        <f>IF(F1685="", "", IF(OR(F1685&lt;'Intro &amp; Setup'!$Z$20, F1685&gt;'Intro &amp; Setup'!$Z$22), "X", ""))</f>
        <v/>
      </c>
      <c r="Z1685" s="65" t="str">
        <f>IF(G1685="", "", IF(OR(G1685&lt;'Intro &amp; Setup'!$Z$20, G1685&gt;'Intro &amp; Setup'!$Z$22), "X", ""))</f>
        <v/>
      </c>
      <c r="AB1685" s="58" t="str">
        <f t="shared" si="223"/>
        <v/>
      </c>
      <c r="AC1685" s="59" t="str">
        <f t="shared" si="224"/>
        <v/>
      </c>
      <c r="AE1685" s="5" t="str">
        <f>IF(OR($AB1685="", $AC1685=""), "", IF($H1685=$M$3, "", IF(OR(AE$7&lt;$AB1685, $AC1685&lt;AE$6),"", MAX(AE$10:AE1684)+1)))</f>
        <v/>
      </c>
      <c r="AF1685" s="5" t="str">
        <f>IF(OR($AB1685="", $AC1685=""), "", IF($H1685=$M$3, "", IF(OR(AF$7&lt;$AB1685, $AC1685&lt;AF$6),"", MAX(AF$10:AF1684)+1)))</f>
        <v/>
      </c>
      <c r="AG1685" s="5" t="str">
        <f>IF(OR($AB1685="", $AC1685=""), "", IF($H1685=$M$3, "", IF(OR(AG$7&lt;$AB1685, $AC1685&lt;AG$6),"", MAX(AG$10:AG1684)+1)))</f>
        <v/>
      </c>
      <c r="AH1685" s="5" t="str">
        <f>IF(OR($AB1685="", $AC1685=""), "", IF($H1685=$M$3, "", IF(OR(AH$7&lt;$AB1685, $AC1685&lt;AH$6),"", MAX(AH$10:AH1684)+1)))</f>
        <v/>
      </c>
      <c r="AI1685" s="5" t="str">
        <f>IF(OR($AB1685="", $AC1685=""), "", IF($H1685=$M$3, "", IF(OR(AI$7&lt;$AB1685, $AC1685&lt;AI$6),"", MAX(AI$10:AI1684)+1)))</f>
        <v/>
      </c>
      <c r="AJ1685" s="5" t="str">
        <f>IF(OR($AB1685="", $AC1685=""), "", IF($H1685=$M$3, "", IF(OR(AJ$7&lt;$AB1685, $AC1685&lt;AJ$6),"", MAX(AJ$10:AJ1684)+1)))</f>
        <v/>
      </c>
      <c r="AK1685" s="5" t="str">
        <f>IF(OR($AB1685="", $AC1685=""), "", IF($H1685=$M$3, "", IF(OR(AK$7&lt;$AB1685, $AC1685&lt;AK$6),"", MAX(AK$10:AK1684)+1)))</f>
        <v/>
      </c>
      <c r="AL1685" s="5" t="str">
        <f>IF(OR($AB1685="", $AC1685=""), "", IF($H1685=$M$3, "", IF(OR(AL$7&lt;$AB1685, $AC1685&lt;AL$6),"", MAX(AL$10:AL1684)+1)))</f>
        <v/>
      </c>
      <c r="AM1685" s="5" t="str">
        <f>IF(OR($AB1685="", $AC1685=""), "", IF($H1685=$M$3, "", IF(OR(AM$7&lt;$AB1685, $AC1685&lt;AM$6),"", MAX(AM$10:AM1684)+1)))</f>
        <v/>
      </c>
      <c r="AN1685" s="5" t="str">
        <f>IF(OR($AB1685="", $AC1685=""), "", IF($H1685=$M$3, "", IF(OR(AN$7&lt;$AB1685, $AC1685&lt;AN$6),"", MAX(AN$10:AN1684)+1)))</f>
        <v/>
      </c>
      <c r="AO1685" s="5" t="str">
        <f>IF(OR($AB1685="", $AC1685=""), "", IF($H1685=$M$3, "", IF(OR(AO$7&lt;$AB1685, $AC1685&lt;AO$6),"", MAX(AO$10:AO1684)+1)))</f>
        <v/>
      </c>
      <c r="AP1685" s="5" t="str">
        <f>IF(OR($AB1685="", $AC1685=""), "", IF($H1685=$M$3, "", IF(OR(AP$7&lt;$AB1685, $AC1685&lt;AP$6),"", MAX(AP$10:AP1684)+1)))</f>
        <v/>
      </c>
      <c r="AQ1685" s="5" t="str">
        <f>IF(OR($AB1685="", $AC1685=""), "", IF($H1685=$M$3, "", IF(OR(AQ$7&lt;$AB1685, $AC1685&lt;AQ$6),"", MAX(AQ$10:AQ1684)+1)))</f>
        <v/>
      </c>
      <c r="AR1685" s="5" t="str">
        <f>IF(OR($AB1685="", $AC1685=""), "", IF($H1685=$M$3, "", IF(OR(AR$7&lt;$AB1685, $AC1685&lt;AR$6),"", MAX(AR$10:AR1684)+1)))</f>
        <v/>
      </c>
      <c r="AS1685" s="5" t="str">
        <f>IF(OR($AB1685="", $AC1685=""), "", IF($H1685=$M$3, "", IF(OR(AS$7&lt;$AB1685, $AC1685&lt;AS$6),"", MAX(AS$10:AS1684)+1)))</f>
        <v/>
      </c>
      <c r="AT1685" s="5" t="str">
        <f>IF(OR($AB1685="", $AC1685=""), "", IF($H1685=$M$3, "", IF(OR(AT$7&lt;$AB1685, $AC1685&lt;AT$6),"", MAX(AT$10:AT1684)+1)))</f>
        <v/>
      </c>
      <c r="AU1685" s="5" t="str">
        <f>IF(OR($AB1685="", $AC1685=""), "", IF($H1685=$M$3, "", IF(OR(AU$7&lt;$AB1685, $AC1685&lt;AU$6),"", MAX(AU$10:AU1684)+1)))</f>
        <v/>
      </c>
      <c r="AV1685" s="5" t="str">
        <f>IF(OR($AB1685="", $AC1685=""), "", IF($H1685=$M$3, "", IF(OR(AV$7&lt;$AB1685, $AC1685&lt;AV$6),"", MAX(AV$10:AV1684)+1)))</f>
        <v/>
      </c>
      <c r="AW1685" s="5" t="str">
        <f>IF(OR($AB1685="", $AC1685=""), "", IF($H1685=$M$3, "", IF(OR(AW$7&lt;$AB1685, $AC1685&lt;AW$6),"", MAX(AW$10:AW1684)+1)))</f>
        <v/>
      </c>
      <c r="AX1685" s="5" t="str">
        <f>IF(OR($AB1685="", $AC1685=""), "", IF($H1685=$M$3, "", IF(OR(AX$7&lt;$AB1685, $AC1685&lt;AX$6),"", MAX(AX$10:AX1684)+1)))</f>
        <v/>
      </c>
      <c r="AY1685" s="5" t="str">
        <f>IF(OR($AB1685="", $AC1685=""), "", IF($H1685=$M$3, "", IF(OR(AY$7&lt;$AB1685, $AC1685&lt;AY$6),"", MAX(AY$10:AY1684)+1)))</f>
        <v/>
      </c>
      <c r="AZ1685" s="5" t="str">
        <f>IF(OR($AB1685="", $AC1685=""), "", IF($H1685=$M$3, "", IF(OR(AZ$7&lt;$AB1685, $AC1685&lt;AZ$6),"", MAX(AZ$10:AZ1684)+1)))</f>
        <v/>
      </c>
      <c r="BA1685" s="5" t="str">
        <f>IF(OR($AB1685="", $AC1685=""), "", IF($H1685=$M$3, "", IF(OR(BA$7&lt;$AB1685, $AC1685&lt;BA$6),"", MAX(BA$10:BA1684)+1)))</f>
        <v/>
      </c>
      <c r="BB1685" s="5" t="str">
        <f>IF(OR($AB1685="", $AC1685=""), "", IF($H1685=$M$3, "", IF(OR(BB$7&lt;$AB1685, $AC1685&lt;BB$6),"", MAX(BB$10:BB1684)+1)))</f>
        <v/>
      </c>
      <c r="BC1685" s="5" t="str">
        <f>IF(OR($AB1685="", $AC1685=""), "", IF($H1685=$M$3, "", IF(OR(BC$7&lt;$AB1685, $AC1685&lt;BC$6),"", MAX(BC$10:BC1684)+1)))</f>
        <v/>
      </c>
      <c r="BD1685" s="5" t="str">
        <f>IF(OR($AB1685="", $AC1685=""), "", IF($H1685=$M$3, "", IF(OR(BD$7&lt;$AB1685, $AC1685&lt;BD$6),"", MAX(BD$10:BD1684)+1)))</f>
        <v/>
      </c>
      <c r="BE1685" s="5" t="str">
        <f>IF(OR($AB1685="", $AC1685=""), "", IF($H1685=$M$3, "", IF(OR(BE$7&lt;$AB1685, $AC1685&lt;BE$6),"", MAX(BE$10:BE1684)+1)))</f>
        <v/>
      </c>
      <c r="BF1685" s="5" t="str">
        <f>IF(OR($AB1685="", $AC1685=""), "", IF($H1685=$M$3, "", IF(OR(BF$7&lt;$AB1685, $AC1685&lt;BF$6),"", MAX(BF$10:BF1684)+1)))</f>
        <v/>
      </c>
      <c r="BG1685" s="5" t="str">
        <f>IF(OR($AB1685="", $AC1685=""), "", IF($H1685=$M$3, "", IF(OR(BG$7&lt;$AB1685, $AC1685&lt;BG$6),"", MAX(BG$10:BG1684)+1)))</f>
        <v/>
      </c>
      <c r="BH1685" s="5" t="str">
        <f>IF(OR($AB1685="", $AC1685=""), "", IF($H1685=$M$3, "", IF(OR(BH$7&lt;$AB1685, $AC1685&lt;BH$6),"", MAX(BH$10:BH1684)+1)))</f>
        <v/>
      </c>
      <c r="BI1685" s="5" t="str">
        <f>IF(OR($AB1685="", $AC1685=""), "", IF($H1685=$M$3, "", IF(OR(BI$7&lt;$AB1685, $AC1685&lt;BI$6),"", MAX(BI$10:BI1684)+1)))</f>
        <v/>
      </c>
      <c r="BK1685" s="5" t="str" cm="1">
        <f t="array" aca="1" ref="BK1685" ca="1">IFERROR(INDEX($AE1685:$BI1685, $BJ1685, MATCH($BK$9, $AE$9:$BI$9, 0)), "")</f>
        <v/>
      </c>
    </row>
    <row r="1686" spans="1:63" x14ac:dyDescent="0.25">
      <c r="A1686" s="2"/>
      <c r="B1686" s="254"/>
      <c r="C1686" s="255"/>
      <c r="D1686" s="256"/>
      <c r="E1686" s="257"/>
      <c r="F1686" s="257"/>
      <c r="G1686" s="258"/>
      <c r="H1686" s="259"/>
      <c r="I1686" s="16"/>
      <c r="J1686" s="5" t="str">
        <f t="shared" si="219"/>
        <v/>
      </c>
      <c r="K1686" s="2"/>
      <c r="O1686" s="5" t="str">
        <f t="shared" si="217"/>
        <v/>
      </c>
      <c r="Q1686" s="5" t="str">
        <f t="shared" si="220"/>
        <v/>
      </c>
      <c r="S1686" s="5" t="str">
        <f t="shared" si="218"/>
        <v/>
      </c>
      <c r="U1686" s="64" t="str">
        <f>IF($D1686="","", IF(COUNTIF('Intro &amp; Setup'!$AW$49:$AW$88, $D1686)&gt;0, "BH", TEXT($D1686, "ddd")))</f>
        <v/>
      </c>
      <c r="V1686" s="65" t="str">
        <f>IF($G1686="", "", IF(COUNTIF('Intro &amp; Setup'!$AW$49:$AW$88, $G1686)&gt;0, "BH", TEXT($G1686, "ddd")))</f>
        <v/>
      </c>
      <c r="W1686" s="64" t="str">
        <f t="shared" si="221"/>
        <v/>
      </c>
      <c r="X1686" s="65" t="str">
        <f t="shared" si="222"/>
        <v/>
      </c>
      <c r="Y1686" s="64" t="str">
        <f>IF(F1686="", "", IF(OR(F1686&lt;'Intro &amp; Setup'!$Z$20, F1686&gt;'Intro &amp; Setup'!$Z$22), "X", ""))</f>
        <v/>
      </c>
      <c r="Z1686" s="65" t="str">
        <f>IF(G1686="", "", IF(OR(G1686&lt;'Intro &amp; Setup'!$Z$20, G1686&gt;'Intro &amp; Setup'!$Z$22), "X", ""))</f>
        <v/>
      </c>
      <c r="AB1686" s="58" t="str">
        <f t="shared" si="223"/>
        <v/>
      </c>
      <c r="AC1686" s="59" t="str">
        <f t="shared" si="224"/>
        <v/>
      </c>
      <c r="AE1686" s="5" t="str">
        <f>IF(OR($AB1686="", $AC1686=""), "", IF($H1686=$M$3, "", IF(OR(AE$7&lt;$AB1686, $AC1686&lt;AE$6),"", MAX(AE$10:AE1685)+1)))</f>
        <v/>
      </c>
      <c r="AF1686" s="5" t="str">
        <f>IF(OR($AB1686="", $AC1686=""), "", IF($H1686=$M$3, "", IF(OR(AF$7&lt;$AB1686, $AC1686&lt;AF$6),"", MAX(AF$10:AF1685)+1)))</f>
        <v/>
      </c>
      <c r="AG1686" s="5" t="str">
        <f>IF(OR($AB1686="", $AC1686=""), "", IF($H1686=$M$3, "", IF(OR(AG$7&lt;$AB1686, $AC1686&lt;AG$6),"", MAX(AG$10:AG1685)+1)))</f>
        <v/>
      </c>
      <c r="AH1686" s="5" t="str">
        <f>IF(OR($AB1686="", $AC1686=""), "", IF($H1686=$M$3, "", IF(OR(AH$7&lt;$AB1686, $AC1686&lt;AH$6),"", MAX(AH$10:AH1685)+1)))</f>
        <v/>
      </c>
      <c r="AI1686" s="5" t="str">
        <f>IF(OR($AB1686="", $AC1686=""), "", IF($H1686=$M$3, "", IF(OR(AI$7&lt;$AB1686, $AC1686&lt;AI$6),"", MAX(AI$10:AI1685)+1)))</f>
        <v/>
      </c>
      <c r="AJ1686" s="5" t="str">
        <f>IF(OR($AB1686="", $AC1686=""), "", IF($H1686=$M$3, "", IF(OR(AJ$7&lt;$AB1686, $AC1686&lt;AJ$6),"", MAX(AJ$10:AJ1685)+1)))</f>
        <v/>
      </c>
      <c r="AK1686" s="5" t="str">
        <f>IF(OR($AB1686="", $AC1686=""), "", IF($H1686=$M$3, "", IF(OR(AK$7&lt;$AB1686, $AC1686&lt;AK$6),"", MAX(AK$10:AK1685)+1)))</f>
        <v/>
      </c>
      <c r="AL1686" s="5" t="str">
        <f>IF(OR($AB1686="", $AC1686=""), "", IF($H1686=$M$3, "", IF(OR(AL$7&lt;$AB1686, $AC1686&lt;AL$6),"", MAX(AL$10:AL1685)+1)))</f>
        <v/>
      </c>
      <c r="AM1686" s="5" t="str">
        <f>IF(OR($AB1686="", $AC1686=""), "", IF($H1686=$M$3, "", IF(OR(AM$7&lt;$AB1686, $AC1686&lt;AM$6),"", MAX(AM$10:AM1685)+1)))</f>
        <v/>
      </c>
      <c r="AN1686" s="5" t="str">
        <f>IF(OR($AB1686="", $AC1686=""), "", IF($H1686=$M$3, "", IF(OR(AN$7&lt;$AB1686, $AC1686&lt;AN$6),"", MAX(AN$10:AN1685)+1)))</f>
        <v/>
      </c>
      <c r="AO1686" s="5" t="str">
        <f>IF(OR($AB1686="", $AC1686=""), "", IF($H1686=$M$3, "", IF(OR(AO$7&lt;$AB1686, $AC1686&lt;AO$6),"", MAX(AO$10:AO1685)+1)))</f>
        <v/>
      </c>
      <c r="AP1686" s="5" t="str">
        <f>IF(OR($AB1686="", $AC1686=""), "", IF($H1686=$M$3, "", IF(OR(AP$7&lt;$AB1686, $AC1686&lt;AP$6),"", MAX(AP$10:AP1685)+1)))</f>
        <v/>
      </c>
      <c r="AQ1686" s="5" t="str">
        <f>IF(OR($AB1686="", $AC1686=""), "", IF($H1686=$M$3, "", IF(OR(AQ$7&lt;$AB1686, $AC1686&lt;AQ$6),"", MAX(AQ$10:AQ1685)+1)))</f>
        <v/>
      </c>
      <c r="AR1686" s="5" t="str">
        <f>IF(OR($AB1686="", $AC1686=""), "", IF($H1686=$M$3, "", IF(OR(AR$7&lt;$AB1686, $AC1686&lt;AR$6),"", MAX(AR$10:AR1685)+1)))</f>
        <v/>
      </c>
      <c r="AS1686" s="5" t="str">
        <f>IF(OR($AB1686="", $AC1686=""), "", IF($H1686=$M$3, "", IF(OR(AS$7&lt;$AB1686, $AC1686&lt;AS$6),"", MAX(AS$10:AS1685)+1)))</f>
        <v/>
      </c>
      <c r="AT1686" s="5" t="str">
        <f>IF(OR($AB1686="", $AC1686=""), "", IF($H1686=$M$3, "", IF(OR(AT$7&lt;$AB1686, $AC1686&lt;AT$6),"", MAX(AT$10:AT1685)+1)))</f>
        <v/>
      </c>
      <c r="AU1686" s="5" t="str">
        <f>IF(OR($AB1686="", $AC1686=""), "", IF($H1686=$M$3, "", IF(OR(AU$7&lt;$AB1686, $AC1686&lt;AU$6),"", MAX(AU$10:AU1685)+1)))</f>
        <v/>
      </c>
      <c r="AV1686" s="5" t="str">
        <f>IF(OR($AB1686="", $AC1686=""), "", IF($H1686=$M$3, "", IF(OR(AV$7&lt;$AB1686, $AC1686&lt;AV$6),"", MAX(AV$10:AV1685)+1)))</f>
        <v/>
      </c>
      <c r="AW1686" s="5" t="str">
        <f>IF(OR($AB1686="", $AC1686=""), "", IF($H1686=$M$3, "", IF(OR(AW$7&lt;$AB1686, $AC1686&lt;AW$6),"", MAX(AW$10:AW1685)+1)))</f>
        <v/>
      </c>
      <c r="AX1686" s="5" t="str">
        <f>IF(OR($AB1686="", $AC1686=""), "", IF($H1686=$M$3, "", IF(OR(AX$7&lt;$AB1686, $AC1686&lt;AX$6),"", MAX(AX$10:AX1685)+1)))</f>
        <v/>
      </c>
      <c r="AY1686" s="5" t="str">
        <f>IF(OR($AB1686="", $AC1686=""), "", IF($H1686=$M$3, "", IF(OR(AY$7&lt;$AB1686, $AC1686&lt;AY$6),"", MAX(AY$10:AY1685)+1)))</f>
        <v/>
      </c>
      <c r="AZ1686" s="5" t="str">
        <f>IF(OR($AB1686="", $AC1686=""), "", IF($H1686=$M$3, "", IF(OR(AZ$7&lt;$AB1686, $AC1686&lt;AZ$6),"", MAX(AZ$10:AZ1685)+1)))</f>
        <v/>
      </c>
      <c r="BA1686" s="5" t="str">
        <f>IF(OR($AB1686="", $AC1686=""), "", IF($H1686=$M$3, "", IF(OR(BA$7&lt;$AB1686, $AC1686&lt;BA$6),"", MAX(BA$10:BA1685)+1)))</f>
        <v/>
      </c>
      <c r="BB1686" s="5" t="str">
        <f>IF(OR($AB1686="", $AC1686=""), "", IF($H1686=$M$3, "", IF(OR(BB$7&lt;$AB1686, $AC1686&lt;BB$6),"", MAX(BB$10:BB1685)+1)))</f>
        <v/>
      </c>
      <c r="BC1686" s="5" t="str">
        <f>IF(OR($AB1686="", $AC1686=""), "", IF($H1686=$M$3, "", IF(OR(BC$7&lt;$AB1686, $AC1686&lt;BC$6),"", MAX(BC$10:BC1685)+1)))</f>
        <v/>
      </c>
      <c r="BD1686" s="5" t="str">
        <f>IF(OR($AB1686="", $AC1686=""), "", IF($H1686=$M$3, "", IF(OR(BD$7&lt;$AB1686, $AC1686&lt;BD$6),"", MAX(BD$10:BD1685)+1)))</f>
        <v/>
      </c>
      <c r="BE1686" s="5" t="str">
        <f>IF(OR($AB1686="", $AC1686=""), "", IF($H1686=$M$3, "", IF(OR(BE$7&lt;$AB1686, $AC1686&lt;BE$6),"", MAX(BE$10:BE1685)+1)))</f>
        <v/>
      </c>
      <c r="BF1686" s="5" t="str">
        <f>IF(OR($AB1686="", $AC1686=""), "", IF($H1686=$M$3, "", IF(OR(BF$7&lt;$AB1686, $AC1686&lt;BF$6),"", MAX(BF$10:BF1685)+1)))</f>
        <v/>
      </c>
      <c r="BG1686" s="5" t="str">
        <f>IF(OR($AB1686="", $AC1686=""), "", IF($H1686=$M$3, "", IF(OR(BG$7&lt;$AB1686, $AC1686&lt;BG$6),"", MAX(BG$10:BG1685)+1)))</f>
        <v/>
      </c>
      <c r="BH1686" s="5" t="str">
        <f>IF(OR($AB1686="", $AC1686=""), "", IF($H1686=$M$3, "", IF(OR(BH$7&lt;$AB1686, $AC1686&lt;BH$6),"", MAX(BH$10:BH1685)+1)))</f>
        <v/>
      </c>
      <c r="BI1686" s="5" t="str">
        <f>IF(OR($AB1686="", $AC1686=""), "", IF($H1686=$M$3, "", IF(OR(BI$7&lt;$AB1686, $AC1686&lt;BI$6),"", MAX(BI$10:BI1685)+1)))</f>
        <v/>
      </c>
      <c r="BK1686" s="5" t="str" cm="1">
        <f t="array" aca="1" ref="BK1686" ca="1">IFERROR(INDEX($AE1686:$BI1686, $BJ1686, MATCH($BK$9, $AE$9:$BI$9, 0)), "")</f>
        <v/>
      </c>
    </row>
    <row r="1687" spans="1:63" x14ac:dyDescent="0.25">
      <c r="A1687" s="2"/>
      <c r="B1687" s="254"/>
      <c r="C1687" s="255"/>
      <c r="D1687" s="256"/>
      <c r="E1687" s="257"/>
      <c r="F1687" s="257"/>
      <c r="G1687" s="258"/>
      <c r="H1687" s="259"/>
      <c r="I1687" s="16"/>
      <c r="J1687" s="5" t="str">
        <f t="shared" si="219"/>
        <v/>
      </c>
      <c r="K1687" s="2"/>
      <c r="O1687" s="5" t="str">
        <f t="shared" si="217"/>
        <v/>
      </c>
      <c r="Q1687" s="5" t="str">
        <f t="shared" si="220"/>
        <v/>
      </c>
      <c r="S1687" s="5" t="str">
        <f t="shared" si="218"/>
        <v/>
      </c>
      <c r="U1687" s="64" t="str">
        <f>IF($D1687="","", IF(COUNTIF('Intro &amp; Setup'!$AW$49:$AW$88, $D1687)&gt;0, "BH", TEXT($D1687, "ddd")))</f>
        <v/>
      </c>
      <c r="V1687" s="65" t="str">
        <f>IF($G1687="", "", IF(COUNTIF('Intro &amp; Setup'!$AW$49:$AW$88, $G1687)&gt;0, "BH", TEXT($G1687, "ddd")))</f>
        <v/>
      </c>
      <c r="W1687" s="64" t="str">
        <f t="shared" si="221"/>
        <v/>
      </c>
      <c r="X1687" s="65" t="str">
        <f t="shared" si="222"/>
        <v/>
      </c>
      <c r="Y1687" s="64" t="str">
        <f>IF(F1687="", "", IF(OR(F1687&lt;'Intro &amp; Setup'!$Z$20, F1687&gt;'Intro &amp; Setup'!$Z$22), "X", ""))</f>
        <v/>
      </c>
      <c r="Z1687" s="65" t="str">
        <f>IF(G1687="", "", IF(OR(G1687&lt;'Intro &amp; Setup'!$Z$20, G1687&gt;'Intro &amp; Setup'!$Z$22), "X", ""))</f>
        <v/>
      </c>
      <c r="AB1687" s="58" t="str">
        <f t="shared" si="223"/>
        <v/>
      </c>
      <c r="AC1687" s="59" t="str">
        <f t="shared" si="224"/>
        <v/>
      </c>
      <c r="AE1687" s="5" t="str">
        <f>IF(OR($AB1687="", $AC1687=""), "", IF($H1687=$M$3, "", IF(OR(AE$7&lt;$AB1687, $AC1687&lt;AE$6),"", MAX(AE$10:AE1686)+1)))</f>
        <v/>
      </c>
      <c r="AF1687" s="5" t="str">
        <f>IF(OR($AB1687="", $AC1687=""), "", IF($H1687=$M$3, "", IF(OR(AF$7&lt;$AB1687, $AC1687&lt;AF$6),"", MAX(AF$10:AF1686)+1)))</f>
        <v/>
      </c>
      <c r="AG1687" s="5" t="str">
        <f>IF(OR($AB1687="", $AC1687=""), "", IF($H1687=$M$3, "", IF(OR(AG$7&lt;$AB1687, $AC1687&lt;AG$6),"", MAX(AG$10:AG1686)+1)))</f>
        <v/>
      </c>
      <c r="AH1687" s="5" t="str">
        <f>IF(OR($AB1687="", $AC1687=""), "", IF($H1687=$M$3, "", IF(OR(AH$7&lt;$AB1687, $AC1687&lt;AH$6),"", MAX(AH$10:AH1686)+1)))</f>
        <v/>
      </c>
      <c r="AI1687" s="5" t="str">
        <f>IF(OR($AB1687="", $AC1687=""), "", IF($H1687=$M$3, "", IF(OR(AI$7&lt;$AB1687, $AC1687&lt;AI$6),"", MAX(AI$10:AI1686)+1)))</f>
        <v/>
      </c>
      <c r="AJ1687" s="5" t="str">
        <f>IF(OR($AB1687="", $AC1687=""), "", IF($H1687=$M$3, "", IF(OR(AJ$7&lt;$AB1687, $AC1687&lt;AJ$6),"", MAX(AJ$10:AJ1686)+1)))</f>
        <v/>
      </c>
      <c r="AK1687" s="5" t="str">
        <f>IF(OR($AB1687="", $AC1687=""), "", IF($H1687=$M$3, "", IF(OR(AK$7&lt;$AB1687, $AC1687&lt;AK$6),"", MAX(AK$10:AK1686)+1)))</f>
        <v/>
      </c>
      <c r="AL1687" s="5" t="str">
        <f>IF(OR($AB1687="", $AC1687=""), "", IF($H1687=$M$3, "", IF(OR(AL$7&lt;$AB1687, $AC1687&lt;AL$6),"", MAX(AL$10:AL1686)+1)))</f>
        <v/>
      </c>
      <c r="AM1687" s="5" t="str">
        <f>IF(OR($AB1687="", $AC1687=""), "", IF($H1687=$M$3, "", IF(OR(AM$7&lt;$AB1687, $AC1687&lt;AM$6),"", MAX(AM$10:AM1686)+1)))</f>
        <v/>
      </c>
      <c r="AN1687" s="5" t="str">
        <f>IF(OR($AB1687="", $AC1687=""), "", IF($H1687=$M$3, "", IF(OR(AN$7&lt;$AB1687, $AC1687&lt;AN$6),"", MAX(AN$10:AN1686)+1)))</f>
        <v/>
      </c>
      <c r="AO1687" s="5" t="str">
        <f>IF(OR($AB1687="", $AC1687=""), "", IF($H1687=$M$3, "", IF(OR(AO$7&lt;$AB1687, $AC1687&lt;AO$6),"", MAX(AO$10:AO1686)+1)))</f>
        <v/>
      </c>
      <c r="AP1687" s="5" t="str">
        <f>IF(OR($AB1687="", $AC1687=""), "", IF($H1687=$M$3, "", IF(OR(AP$7&lt;$AB1687, $AC1687&lt;AP$6),"", MAX(AP$10:AP1686)+1)))</f>
        <v/>
      </c>
      <c r="AQ1687" s="5" t="str">
        <f>IF(OR($AB1687="", $AC1687=""), "", IF($H1687=$M$3, "", IF(OR(AQ$7&lt;$AB1687, $AC1687&lt;AQ$6),"", MAX(AQ$10:AQ1686)+1)))</f>
        <v/>
      </c>
      <c r="AR1687" s="5" t="str">
        <f>IF(OR($AB1687="", $AC1687=""), "", IF($H1687=$M$3, "", IF(OR(AR$7&lt;$AB1687, $AC1687&lt;AR$6),"", MAX(AR$10:AR1686)+1)))</f>
        <v/>
      </c>
      <c r="AS1687" s="5" t="str">
        <f>IF(OR($AB1687="", $AC1687=""), "", IF($H1687=$M$3, "", IF(OR(AS$7&lt;$AB1687, $AC1687&lt;AS$6),"", MAX(AS$10:AS1686)+1)))</f>
        <v/>
      </c>
      <c r="AT1687" s="5" t="str">
        <f>IF(OR($AB1687="", $AC1687=""), "", IF($H1687=$M$3, "", IF(OR(AT$7&lt;$AB1687, $AC1687&lt;AT$6),"", MAX(AT$10:AT1686)+1)))</f>
        <v/>
      </c>
      <c r="AU1687" s="5" t="str">
        <f>IF(OR($AB1687="", $AC1687=""), "", IF($H1687=$M$3, "", IF(OR(AU$7&lt;$AB1687, $AC1687&lt;AU$6),"", MAX(AU$10:AU1686)+1)))</f>
        <v/>
      </c>
      <c r="AV1687" s="5" t="str">
        <f>IF(OR($AB1687="", $AC1687=""), "", IF($H1687=$M$3, "", IF(OR(AV$7&lt;$AB1687, $AC1687&lt;AV$6),"", MAX(AV$10:AV1686)+1)))</f>
        <v/>
      </c>
      <c r="AW1687" s="5" t="str">
        <f>IF(OR($AB1687="", $AC1687=""), "", IF($H1687=$M$3, "", IF(OR(AW$7&lt;$AB1687, $AC1687&lt;AW$6),"", MAX(AW$10:AW1686)+1)))</f>
        <v/>
      </c>
      <c r="AX1687" s="5" t="str">
        <f>IF(OR($AB1687="", $AC1687=""), "", IF($H1687=$M$3, "", IF(OR(AX$7&lt;$AB1687, $AC1687&lt;AX$6),"", MAX(AX$10:AX1686)+1)))</f>
        <v/>
      </c>
      <c r="AY1687" s="5" t="str">
        <f>IF(OR($AB1687="", $AC1687=""), "", IF($H1687=$M$3, "", IF(OR(AY$7&lt;$AB1687, $AC1687&lt;AY$6),"", MAX(AY$10:AY1686)+1)))</f>
        <v/>
      </c>
      <c r="AZ1687" s="5" t="str">
        <f>IF(OR($AB1687="", $AC1687=""), "", IF($H1687=$M$3, "", IF(OR(AZ$7&lt;$AB1687, $AC1687&lt;AZ$6),"", MAX(AZ$10:AZ1686)+1)))</f>
        <v/>
      </c>
      <c r="BA1687" s="5" t="str">
        <f>IF(OR($AB1687="", $AC1687=""), "", IF($H1687=$M$3, "", IF(OR(BA$7&lt;$AB1687, $AC1687&lt;BA$6),"", MAX(BA$10:BA1686)+1)))</f>
        <v/>
      </c>
      <c r="BB1687" s="5" t="str">
        <f>IF(OR($AB1687="", $AC1687=""), "", IF($H1687=$M$3, "", IF(OR(BB$7&lt;$AB1687, $AC1687&lt;BB$6),"", MAX(BB$10:BB1686)+1)))</f>
        <v/>
      </c>
      <c r="BC1687" s="5" t="str">
        <f>IF(OR($AB1687="", $AC1687=""), "", IF($H1687=$M$3, "", IF(OR(BC$7&lt;$AB1687, $AC1687&lt;BC$6),"", MAX(BC$10:BC1686)+1)))</f>
        <v/>
      </c>
      <c r="BD1687" s="5" t="str">
        <f>IF(OR($AB1687="", $AC1687=""), "", IF($H1687=$M$3, "", IF(OR(BD$7&lt;$AB1687, $AC1687&lt;BD$6),"", MAX(BD$10:BD1686)+1)))</f>
        <v/>
      </c>
      <c r="BE1687" s="5" t="str">
        <f>IF(OR($AB1687="", $AC1687=""), "", IF($H1687=$M$3, "", IF(OR(BE$7&lt;$AB1687, $AC1687&lt;BE$6),"", MAX(BE$10:BE1686)+1)))</f>
        <v/>
      </c>
      <c r="BF1687" s="5" t="str">
        <f>IF(OR($AB1687="", $AC1687=""), "", IF($H1687=$M$3, "", IF(OR(BF$7&lt;$AB1687, $AC1687&lt;BF$6),"", MAX(BF$10:BF1686)+1)))</f>
        <v/>
      </c>
      <c r="BG1687" s="5" t="str">
        <f>IF(OR($AB1687="", $AC1687=""), "", IF($H1687=$M$3, "", IF(OR(BG$7&lt;$AB1687, $AC1687&lt;BG$6),"", MAX(BG$10:BG1686)+1)))</f>
        <v/>
      </c>
      <c r="BH1687" s="5" t="str">
        <f>IF(OR($AB1687="", $AC1687=""), "", IF($H1687=$M$3, "", IF(OR(BH$7&lt;$AB1687, $AC1687&lt;BH$6),"", MAX(BH$10:BH1686)+1)))</f>
        <v/>
      </c>
      <c r="BI1687" s="5" t="str">
        <f>IF(OR($AB1687="", $AC1687=""), "", IF($H1687=$M$3, "", IF(OR(BI$7&lt;$AB1687, $AC1687&lt;BI$6),"", MAX(BI$10:BI1686)+1)))</f>
        <v/>
      </c>
      <c r="BK1687" s="5" t="str" cm="1">
        <f t="array" aca="1" ref="BK1687" ca="1">IFERROR(INDEX($AE1687:$BI1687, $BJ1687, MATCH($BK$9, $AE$9:$BI$9, 0)), "")</f>
        <v/>
      </c>
    </row>
    <row r="1688" spans="1:63" x14ac:dyDescent="0.25">
      <c r="A1688" s="2"/>
      <c r="B1688" s="254"/>
      <c r="C1688" s="255"/>
      <c r="D1688" s="256"/>
      <c r="E1688" s="257"/>
      <c r="F1688" s="257"/>
      <c r="G1688" s="258"/>
      <c r="H1688" s="259"/>
      <c r="I1688" s="16"/>
      <c r="J1688" s="5" t="str">
        <f t="shared" si="219"/>
        <v/>
      </c>
      <c r="K1688" s="2"/>
      <c r="O1688" s="5" t="str">
        <f t="shared" si="217"/>
        <v/>
      </c>
      <c r="Q1688" s="5" t="str">
        <f t="shared" si="220"/>
        <v/>
      </c>
      <c r="S1688" s="5" t="str">
        <f t="shared" si="218"/>
        <v/>
      </c>
      <c r="U1688" s="64" t="str">
        <f>IF($D1688="","", IF(COUNTIF('Intro &amp; Setup'!$AW$49:$AW$88, $D1688)&gt;0, "BH", TEXT($D1688, "ddd")))</f>
        <v/>
      </c>
      <c r="V1688" s="65" t="str">
        <f>IF($G1688="", "", IF(COUNTIF('Intro &amp; Setup'!$AW$49:$AW$88, $G1688)&gt;0, "BH", TEXT($G1688, "ddd")))</f>
        <v/>
      </c>
      <c r="W1688" s="64" t="str">
        <f t="shared" si="221"/>
        <v/>
      </c>
      <c r="X1688" s="65" t="str">
        <f t="shared" si="222"/>
        <v/>
      </c>
      <c r="Y1688" s="64" t="str">
        <f>IF(F1688="", "", IF(OR(F1688&lt;'Intro &amp; Setup'!$Z$20, F1688&gt;'Intro &amp; Setup'!$Z$22), "X", ""))</f>
        <v/>
      </c>
      <c r="Z1688" s="65" t="str">
        <f>IF(G1688="", "", IF(OR(G1688&lt;'Intro &amp; Setup'!$Z$20, G1688&gt;'Intro &amp; Setup'!$Z$22), "X", ""))</f>
        <v/>
      </c>
      <c r="AB1688" s="58" t="str">
        <f t="shared" si="223"/>
        <v/>
      </c>
      <c r="AC1688" s="59" t="str">
        <f t="shared" si="224"/>
        <v/>
      </c>
      <c r="AE1688" s="5" t="str">
        <f>IF(OR($AB1688="", $AC1688=""), "", IF($H1688=$M$3, "", IF(OR(AE$7&lt;$AB1688, $AC1688&lt;AE$6),"", MAX(AE$10:AE1687)+1)))</f>
        <v/>
      </c>
      <c r="AF1688" s="5" t="str">
        <f>IF(OR($AB1688="", $AC1688=""), "", IF($H1688=$M$3, "", IF(OR(AF$7&lt;$AB1688, $AC1688&lt;AF$6),"", MAX(AF$10:AF1687)+1)))</f>
        <v/>
      </c>
      <c r="AG1688" s="5" t="str">
        <f>IF(OR($AB1688="", $AC1688=""), "", IF($H1688=$M$3, "", IF(OR(AG$7&lt;$AB1688, $AC1688&lt;AG$6),"", MAX(AG$10:AG1687)+1)))</f>
        <v/>
      </c>
      <c r="AH1688" s="5" t="str">
        <f>IF(OR($AB1688="", $AC1688=""), "", IF($H1688=$M$3, "", IF(OR(AH$7&lt;$AB1688, $AC1688&lt;AH$6),"", MAX(AH$10:AH1687)+1)))</f>
        <v/>
      </c>
      <c r="AI1688" s="5" t="str">
        <f>IF(OR($AB1688="", $AC1688=""), "", IF($H1688=$M$3, "", IF(OR(AI$7&lt;$AB1688, $AC1688&lt;AI$6),"", MAX(AI$10:AI1687)+1)))</f>
        <v/>
      </c>
      <c r="AJ1688" s="5" t="str">
        <f>IF(OR($AB1688="", $AC1688=""), "", IF($H1688=$M$3, "", IF(OR(AJ$7&lt;$AB1688, $AC1688&lt;AJ$6),"", MAX(AJ$10:AJ1687)+1)))</f>
        <v/>
      </c>
      <c r="AK1688" s="5" t="str">
        <f>IF(OR($AB1688="", $AC1688=""), "", IF($H1688=$M$3, "", IF(OR(AK$7&lt;$AB1688, $AC1688&lt;AK$6),"", MAX(AK$10:AK1687)+1)))</f>
        <v/>
      </c>
      <c r="AL1688" s="5" t="str">
        <f>IF(OR($AB1688="", $AC1688=""), "", IF($H1688=$M$3, "", IF(OR(AL$7&lt;$AB1688, $AC1688&lt;AL$6),"", MAX(AL$10:AL1687)+1)))</f>
        <v/>
      </c>
      <c r="AM1688" s="5" t="str">
        <f>IF(OR($AB1688="", $AC1688=""), "", IF($H1688=$M$3, "", IF(OR(AM$7&lt;$AB1688, $AC1688&lt;AM$6),"", MAX(AM$10:AM1687)+1)))</f>
        <v/>
      </c>
      <c r="AN1688" s="5" t="str">
        <f>IF(OR($AB1688="", $AC1688=""), "", IF($H1688=$M$3, "", IF(OR(AN$7&lt;$AB1688, $AC1688&lt;AN$6),"", MAX(AN$10:AN1687)+1)))</f>
        <v/>
      </c>
      <c r="AO1688" s="5" t="str">
        <f>IF(OR($AB1688="", $AC1688=""), "", IF($H1688=$M$3, "", IF(OR(AO$7&lt;$AB1688, $AC1688&lt;AO$6),"", MAX(AO$10:AO1687)+1)))</f>
        <v/>
      </c>
      <c r="AP1688" s="5" t="str">
        <f>IF(OR($AB1688="", $AC1688=""), "", IF($H1688=$M$3, "", IF(OR(AP$7&lt;$AB1688, $AC1688&lt;AP$6),"", MAX(AP$10:AP1687)+1)))</f>
        <v/>
      </c>
      <c r="AQ1688" s="5" t="str">
        <f>IF(OR($AB1688="", $AC1688=""), "", IF($H1688=$M$3, "", IF(OR(AQ$7&lt;$AB1688, $AC1688&lt;AQ$6),"", MAX(AQ$10:AQ1687)+1)))</f>
        <v/>
      </c>
      <c r="AR1688" s="5" t="str">
        <f>IF(OR($AB1688="", $AC1688=""), "", IF($H1688=$M$3, "", IF(OR(AR$7&lt;$AB1688, $AC1688&lt;AR$6),"", MAX(AR$10:AR1687)+1)))</f>
        <v/>
      </c>
      <c r="AS1688" s="5" t="str">
        <f>IF(OR($AB1688="", $AC1688=""), "", IF($H1688=$M$3, "", IF(OR(AS$7&lt;$AB1688, $AC1688&lt;AS$6),"", MAX(AS$10:AS1687)+1)))</f>
        <v/>
      </c>
      <c r="AT1688" s="5" t="str">
        <f>IF(OR($AB1688="", $AC1688=""), "", IF($H1688=$M$3, "", IF(OR(AT$7&lt;$AB1688, $AC1688&lt;AT$6),"", MAX(AT$10:AT1687)+1)))</f>
        <v/>
      </c>
      <c r="AU1688" s="5" t="str">
        <f>IF(OR($AB1688="", $AC1688=""), "", IF($H1688=$M$3, "", IF(OR(AU$7&lt;$AB1688, $AC1688&lt;AU$6),"", MAX(AU$10:AU1687)+1)))</f>
        <v/>
      </c>
      <c r="AV1688" s="5" t="str">
        <f>IF(OR($AB1688="", $AC1688=""), "", IF($H1688=$M$3, "", IF(OR(AV$7&lt;$AB1688, $AC1688&lt;AV$6),"", MAX(AV$10:AV1687)+1)))</f>
        <v/>
      </c>
      <c r="AW1688" s="5" t="str">
        <f>IF(OR($AB1688="", $AC1688=""), "", IF($H1688=$M$3, "", IF(OR(AW$7&lt;$AB1688, $AC1688&lt;AW$6),"", MAX(AW$10:AW1687)+1)))</f>
        <v/>
      </c>
      <c r="AX1688" s="5" t="str">
        <f>IF(OR($AB1688="", $AC1688=""), "", IF($H1688=$M$3, "", IF(OR(AX$7&lt;$AB1688, $AC1688&lt;AX$6),"", MAX(AX$10:AX1687)+1)))</f>
        <v/>
      </c>
      <c r="AY1688" s="5" t="str">
        <f>IF(OR($AB1688="", $AC1688=""), "", IF($H1688=$M$3, "", IF(OR(AY$7&lt;$AB1688, $AC1688&lt;AY$6),"", MAX(AY$10:AY1687)+1)))</f>
        <v/>
      </c>
      <c r="AZ1688" s="5" t="str">
        <f>IF(OR($AB1688="", $AC1688=""), "", IF($H1688=$M$3, "", IF(OR(AZ$7&lt;$AB1688, $AC1688&lt;AZ$6),"", MAX(AZ$10:AZ1687)+1)))</f>
        <v/>
      </c>
      <c r="BA1688" s="5" t="str">
        <f>IF(OR($AB1688="", $AC1688=""), "", IF($H1688=$M$3, "", IF(OR(BA$7&lt;$AB1688, $AC1688&lt;BA$6),"", MAX(BA$10:BA1687)+1)))</f>
        <v/>
      </c>
      <c r="BB1688" s="5" t="str">
        <f>IF(OR($AB1688="", $AC1688=""), "", IF($H1688=$M$3, "", IF(OR(BB$7&lt;$AB1688, $AC1688&lt;BB$6),"", MAX(BB$10:BB1687)+1)))</f>
        <v/>
      </c>
      <c r="BC1688" s="5" t="str">
        <f>IF(OR($AB1688="", $AC1688=""), "", IF($H1688=$M$3, "", IF(OR(BC$7&lt;$AB1688, $AC1688&lt;BC$6),"", MAX(BC$10:BC1687)+1)))</f>
        <v/>
      </c>
      <c r="BD1688" s="5" t="str">
        <f>IF(OR($AB1688="", $AC1688=""), "", IF($H1688=$M$3, "", IF(OR(BD$7&lt;$AB1688, $AC1688&lt;BD$6),"", MAX(BD$10:BD1687)+1)))</f>
        <v/>
      </c>
      <c r="BE1688" s="5" t="str">
        <f>IF(OR($AB1688="", $AC1688=""), "", IF($H1688=$M$3, "", IF(OR(BE$7&lt;$AB1688, $AC1688&lt;BE$6),"", MAX(BE$10:BE1687)+1)))</f>
        <v/>
      </c>
      <c r="BF1688" s="5" t="str">
        <f>IF(OR($AB1688="", $AC1688=""), "", IF($H1688=$M$3, "", IF(OR(BF$7&lt;$AB1688, $AC1688&lt;BF$6),"", MAX(BF$10:BF1687)+1)))</f>
        <v/>
      </c>
      <c r="BG1688" s="5" t="str">
        <f>IF(OR($AB1688="", $AC1688=""), "", IF($H1688=$M$3, "", IF(OR(BG$7&lt;$AB1688, $AC1688&lt;BG$6),"", MAX(BG$10:BG1687)+1)))</f>
        <v/>
      </c>
      <c r="BH1688" s="5" t="str">
        <f>IF(OR($AB1688="", $AC1688=""), "", IF($H1688=$M$3, "", IF(OR(BH$7&lt;$AB1688, $AC1688&lt;BH$6),"", MAX(BH$10:BH1687)+1)))</f>
        <v/>
      </c>
      <c r="BI1688" s="5" t="str">
        <f>IF(OR($AB1688="", $AC1688=""), "", IF($H1688=$M$3, "", IF(OR(BI$7&lt;$AB1688, $AC1688&lt;BI$6),"", MAX(BI$10:BI1687)+1)))</f>
        <v/>
      </c>
      <c r="BK1688" s="5" t="str" cm="1">
        <f t="array" aca="1" ref="BK1688" ca="1">IFERROR(INDEX($AE1688:$BI1688, $BJ1688, MATCH($BK$9, $AE$9:$BI$9, 0)), "")</f>
        <v/>
      </c>
    </row>
    <row r="1689" spans="1:63" x14ac:dyDescent="0.25">
      <c r="A1689" s="2"/>
      <c r="B1689" s="254"/>
      <c r="C1689" s="255"/>
      <c r="D1689" s="256"/>
      <c r="E1689" s="257"/>
      <c r="F1689" s="257"/>
      <c r="G1689" s="258"/>
      <c r="H1689" s="259"/>
      <c r="I1689" s="16"/>
      <c r="J1689" s="5" t="str">
        <f t="shared" si="219"/>
        <v/>
      </c>
      <c r="K1689" s="2"/>
      <c r="O1689" s="5" t="str">
        <f t="shared" si="217"/>
        <v/>
      </c>
      <c r="Q1689" s="5" t="str">
        <f t="shared" si="220"/>
        <v/>
      </c>
      <c r="S1689" s="5" t="str">
        <f t="shared" si="218"/>
        <v/>
      </c>
      <c r="U1689" s="64" t="str">
        <f>IF($D1689="","", IF(COUNTIF('Intro &amp; Setup'!$AW$49:$AW$88, $D1689)&gt;0, "BH", TEXT($D1689, "ddd")))</f>
        <v/>
      </c>
      <c r="V1689" s="65" t="str">
        <f>IF($G1689="", "", IF(COUNTIF('Intro &amp; Setup'!$AW$49:$AW$88, $G1689)&gt;0, "BH", TEXT($G1689, "ddd")))</f>
        <v/>
      </c>
      <c r="W1689" s="64" t="str">
        <f t="shared" si="221"/>
        <v/>
      </c>
      <c r="X1689" s="65" t="str">
        <f t="shared" si="222"/>
        <v/>
      </c>
      <c r="Y1689" s="64" t="str">
        <f>IF(F1689="", "", IF(OR(F1689&lt;'Intro &amp; Setup'!$Z$20, F1689&gt;'Intro &amp; Setup'!$Z$22), "X", ""))</f>
        <v/>
      </c>
      <c r="Z1689" s="65" t="str">
        <f>IF(G1689="", "", IF(OR(G1689&lt;'Intro &amp; Setup'!$Z$20, G1689&gt;'Intro &amp; Setup'!$Z$22), "X", ""))</f>
        <v/>
      </c>
      <c r="AB1689" s="58" t="str">
        <f t="shared" si="223"/>
        <v/>
      </c>
      <c r="AC1689" s="59" t="str">
        <f t="shared" si="224"/>
        <v/>
      </c>
      <c r="AE1689" s="5" t="str">
        <f>IF(OR($AB1689="", $AC1689=""), "", IF($H1689=$M$3, "", IF(OR(AE$7&lt;$AB1689, $AC1689&lt;AE$6),"", MAX(AE$10:AE1688)+1)))</f>
        <v/>
      </c>
      <c r="AF1689" s="5" t="str">
        <f>IF(OR($AB1689="", $AC1689=""), "", IF($H1689=$M$3, "", IF(OR(AF$7&lt;$AB1689, $AC1689&lt;AF$6),"", MAX(AF$10:AF1688)+1)))</f>
        <v/>
      </c>
      <c r="AG1689" s="5" t="str">
        <f>IF(OR($AB1689="", $AC1689=""), "", IF($H1689=$M$3, "", IF(OR(AG$7&lt;$AB1689, $AC1689&lt;AG$6),"", MAX(AG$10:AG1688)+1)))</f>
        <v/>
      </c>
      <c r="AH1689" s="5" t="str">
        <f>IF(OR($AB1689="", $AC1689=""), "", IF($H1689=$M$3, "", IF(OR(AH$7&lt;$AB1689, $AC1689&lt;AH$6),"", MAX(AH$10:AH1688)+1)))</f>
        <v/>
      </c>
      <c r="AI1689" s="5" t="str">
        <f>IF(OR($AB1689="", $AC1689=""), "", IF($H1689=$M$3, "", IF(OR(AI$7&lt;$AB1689, $AC1689&lt;AI$6),"", MAX(AI$10:AI1688)+1)))</f>
        <v/>
      </c>
      <c r="AJ1689" s="5" t="str">
        <f>IF(OR($AB1689="", $AC1689=""), "", IF($H1689=$M$3, "", IF(OR(AJ$7&lt;$AB1689, $AC1689&lt;AJ$6),"", MAX(AJ$10:AJ1688)+1)))</f>
        <v/>
      </c>
      <c r="AK1689" s="5" t="str">
        <f>IF(OR($AB1689="", $AC1689=""), "", IF($H1689=$M$3, "", IF(OR(AK$7&lt;$AB1689, $AC1689&lt;AK$6),"", MAX(AK$10:AK1688)+1)))</f>
        <v/>
      </c>
      <c r="AL1689" s="5" t="str">
        <f>IF(OR($AB1689="", $AC1689=""), "", IF($H1689=$M$3, "", IF(OR(AL$7&lt;$AB1689, $AC1689&lt;AL$6),"", MAX(AL$10:AL1688)+1)))</f>
        <v/>
      </c>
      <c r="AM1689" s="5" t="str">
        <f>IF(OR($AB1689="", $AC1689=""), "", IF($H1689=$M$3, "", IF(OR(AM$7&lt;$AB1689, $AC1689&lt;AM$6),"", MAX(AM$10:AM1688)+1)))</f>
        <v/>
      </c>
      <c r="AN1689" s="5" t="str">
        <f>IF(OR($AB1689="", $AC1689=""), "", IF($H1689=$M$3, "", IF(OR(AN$7&lt;$AB1689, $AC1689&lt;AN$6),"", MAX(AN$10:AN1688)+1)))</f>
        <v/>
      </c>
      <c r="AO1689" s="5" t="str">
        <f>IF(OR($AB1689="", $AC1689=""), "", IF($H1689=$M$3, "", IF(OR(AO$7&lt;$AB1689, $AC1689&lt;AO$6),"", MAX(AO$10:AO1688)+1)))</f>
        <v/>
      </c>
      <c r="AP1689" s="5" t="str">
        <f>IF(OR($AB1689="", $AC1689=""), "", IF($H1689=$M$3, "", IF(OR(AP$7&lt;$AB1689, $AC1689&lt;AP$6),"", MAX(AP$10:AP1688)+1)))</f>
        <v/>
      </c>
      <c r="AQ1689" s="5" t="str">
        <f>IF(OR($AB1689="", $AC1689=""), "", IF($H1689=$M$3, "", IF(OR(AQ$7&lt;$AB1689, $AC1689&lt;AQ$6),"", MAX(AQ$10:AQ1688)+1)))</f>
        <v/>
      </c>
      <c r="AR1689" s="5" t="str">
        <f>IF(OR($AB1689="", $AC1689=""), "", IF($H1689=$M$3, "", IF(OR(AR$7&lt;$AB1689, $AC1689&lt;AR$6),"", MAX(AR$10:AR1688)+1)))</f>
        <v/>
      </c>
      <c r="AS1689" s="5" t="str">
        <f>IF(OR($AB1689="", $AC1689=""), "", IF($H1689=$M$3, "", IF(OR(AS$7&lt;$AB1689, $AC1689&lt;AS$6),"", MAX(AS$10:AS1688)+1)))</f>
        <v/>
      </c>
      <c r="AT1689" s="5" t="str">
        <f>IF(OR($AB1689="", $AC1689=""), "", IF($H1689=$M$3, "", IF(OR(AT$7&lt;$AB1689, $AC1689&lt;AT$6),"", MAX(AT$10:AT1688)+1)))</f>
        <v/>
      </c>
      <c r="AU1689" s="5" t="str">
        <f>IF(OR($AB1689="", $AC1689=""), "", IF($H1689=$M$3, "", IF(OR(AU$7&lt;$AB1689, $AC1689&lt;AU$6),"", MAX(AU$10:AU1688)+1)))</f>
        <v/>
      </c>
      <c r="AV1689" s="5" t="str">
        <f>IF(OR($AB1689="", $AC1689=""), "", IF($H1689=$M$3, "", IF(OR(AV$7&lt;$AB1689, $AC1689&lt;AV$6),"", MAX(AV$10:AV1688)+1)))</f>
        <v/>
      </c>
      <c r="AW1689" s="5" t="str">
        <f>IF(OR($AB1689="", $AC1689=""), "", IF($H1689=$M$3, "", IF(OR(AW$7&lt;$AB1689, $AC1689&lt;AW$6),"", MAX(AW$10:AW1688)+1)))</f>
        <v/>
      </c>
      <c r="AX1689" s="5" t="str">
        <f>IF(OR($AB1689="", $AC1689=""), "", IF($H1689=$M$3, "", IF(OR(AX$7&lt;$AB1689, $AC1689&lt;AX$6),"", MAX(AX$10:AX1688)+1)))</f>
        <v/>
      </c>
      <c r="AY1689" s="5" t="str">
        <f>IF(OR($AB1689="", $AC1689=""), "", IF($H1689=$M$3, "", IF(OR(AY$7&lt;$AB1689, $AC1689&lt;AY$6),"", MAX(AY$10:AY1688)+1)))</f>
        <v/>
      </c>
      <c r="AZ1689" s="5" t="str">
        <f>IF(OR($AB1689="", $AC1689=""), "", IF($H1689=$M$3, "", IF(OR(AZ$7&lt;$AB1689, $AC1689&lt;AZ$6),"", MAX(AZ$10:AZ1688)+1)))</f>
        <v/>
      </c>
      <c r="BA1689" s="5" t="str">
        <f>IF(OR($AB1689="", $AC1689=""), "", IF($H1689=$M$3, "", IF(OR(BA$7&lt;$AB1689, $AC1689&lt;BA$6),"", MAX(BA$10:BA1688)+1)))</f>
        <v/>
      </c>
      <c r="BB1689" s="5" t="str">
        <f>IF(OR($AB1689="", $AC1689=""), "", IF($H1689=$M$3, "", IF(OR(BB$7&lt;$AB1689, $AC1689&lt;BB$6),"", MAX(BB$10:BB1688)+1)))</f>
        <v/>
      </c>
      <c r="BC1689" s="5" t="str">
        <f>IF(OR($AB1689="", $AC1689=""), "", IF($H1689=$M$3, "", IF(OR(BC$7&lt;$AB1689, $AC1689&lt;BC$6),"", MAX(BC$10:BC1688)+1)))</f>
        <v/>
      </c>
      <c r="BD1689" s="5" t="str">
        <f>IF(OR($AB1689="", $AC1689=""), "", IF($H1689=$M$3, "", IF(OR(BD$7&lt;$AB1689, $AC1689&lt;BD$6),"", MAX(BD$10:BD1688)+1)))</f>
        <v/>
      </c>
      <c r="BE1689" s="5" t="str">
        <f>IF(OR($AB1689="", $AC1689=""), "", IF($H1689=$M$3, "", IF(OR(BE$7&lt;$AB1689, $AC1689&lt;BE$6),"", MAX(BE$10:BE1688)+1)))</f>
        <v/>
      </c>
      <c r="BF1689" s="5" t="str">
        <f>IF(OR($AB1689="", $AC1689=""), "", IF($H1689=$M$3, "", IF(OR(BF$7&lt;$AB1689, $AC1689&lt;BF$6),"", MAX(BF$10:BF1688)+1)))</f>
        <v/>
      </c>
      <c r="BG1689" s="5" t="str">
        <f>IF(OR($AB1689="", $AC1689=""), "", IF($H1689=$M$3, "", IF(OR(BG$7&lt;$AB1689, $AC1689&lt;BG$6),"", MAX(BG$10:BG1688)+1)))</f>
        <v/>
      </c>
      <c r="BH1689" s="5" t="str">
        <f>IF(OR($AB1689="", $AC1689=""), "", IF($H1689=$M$3, "", IF(OR(BH$7&lt;$AB1689, $AC1689&lt;BH$6),"", MAX(BH$10:BH1688)+1)))</f>
        <v/>
      </c>
      <c r="BI1689" s="5" t="str">
        <f>IF(OR($AB1689="", $AC1689=""), "", IF($H1689=$M$3, "", IF(OR(BI$7&lt;$AB1689, $AC1689&lt;BI$6),"", MAX(BI$10:BI1688)+1)))</f>
        <v/>
      </c>
      <c r="BK1689" s="5" t="str" cm="1">
        <f t="array" aca="1" ref="BK1689" ca="1">IFERROR(INDEX($AE1689:$BI1689, $BJ1689, MATCH($BK$9, $AE$9:$BI$9, 0)), "")</f>
        <v/>
      </c>
    </row>
    <row r="1690" spans="1:63" x14ac:dyDescent="0.25">
      <c r="A1690" s="2"/>
      <c r="B1690" s="254"/>
      <c r="C1690" s="255"/>
      <c r="D1690" s="256"/>
      <c r="E1690" s="257"/>
      <c r="F1690" s="257"/>
      <c r="G1690" s="258"/>
      <c r="H1690" s="259"/>
      <c r="I1690" s="16"/>
      <c r="J1690" s="5" t="str">
        <f t="shared" si="219"/>
        <v/>
      </c>
      <c r="K1690" s="2"/>
      <c r="O1690" s="5" t="str">
        <f t="shared" si="217"/>
        <v/>
      </c>
      <c r="Q1690" s="5" t="str">
        <f t="shared" si="220"/>
        <v/>
      </c>
      <c r="S1690" s="5" t="str">
        <f t="shared" si="218"/>
        <v/>
      </c>
      <c r="U1690" s="64" t="str">
        <f>IF($D1690="","", IF(COUNTIF('Intro &amp; Setup'!$AW$49:$AW$88, $D1690)&gt;0, "BH", TEXT($D1690, "ddd")))</f>
        <v/>
      </c>
      <c r="V1690" s="65" t="str">
        <f>IF($G1690="", "", IF(COUNTIF('Intro &amp; Setup'!$AW$49:$AW$88, $G1690)&gt;0, "BH", TEXT($G1690, "ddd")))</f>
        <v/>
      </c>
      <c r="W1690" s="64" t="str">
        <f t="shared" si="221"/>
        <v/>
      </c>
      <c r="X1690" s="65" t="str">
        <f t="shared" si="222"/>
        <v/>
      </c>
      <c r="Y1690" s="64" t="str">
        <f>IF(F1690="", "", IF(OR(F1690&lt;'Intro &amp; Setup'!$Z$20, F1690&gt;'Intro &amp; Setup'!$Z$22), "X", ""))</f>
        <v/>
      </c>
      <c r="Z1690" s="65" t="str">
        <f>IF(G1690="", "", IF(OR(G1690&lt;'Intro &amp; Setup'!$Z$20, G1690&gt;'Intro &amp; Setup'!$Z$22), "X", ""))</f>
        <v/>
      </c>
      <c r="AB1690" s="58" t="str">
        <f t="shared" si="223"/>
        <v/>
      </c>
      <c r="AC1690" s="59" t="str">
        <f t="shared" si="224"/>
        <v/>
      </c>
      <c r="AE1690" s="5" t="str">
        <f>IF(OR($AB1690="", $AC1690=""), "", IF($H1690=$M$3, "", IF(OR(AE$7&lt;$AB1690, $AC1690&lt;AE$6),"", MAX(AE$10:AE1689)+1)))</f>
        <v/>
      </c>
      <c r="AF1690" s="5" t="str">
        <f>IF(OR($AB1690="", $AC1690=""), "", IF($H1690=$M$3, "", IF(OR(AF$7&lt;$AB1690, $AC1690&lt;AF$6),"", MAX(AF$10:AF1689)+1)))</f>
        <v/>
      </c>
      <c r="AG1690" s="5" t="str">
        <f>IF(OR($AB1690="", $AC1690=""), "", IF($H1690=$M$3, "", IF(OR(AG$7&lt;$AB1690, $AC1690&lt;AG$6),"", MAX(AG$10:AG1689)+1)))</f>
        <v/>
      </c>
      <c r="AH1690" s="5" t="str">
        <f>IF(OR($AB1690="", $AC1690=""), "", IF($H1690=$M$3, "", IF(OR(AH$7&lt;$AB1690, $AC1690&lt;AH$6),"", MAX(AH$10:AH1689)+1)))</f>
        <v/>
      </c>
      <c r="AI1690" s="5" t="str">
        <f>IF(OR($AB1690="", $AC1690=""), "", IF($H1690=$M$3, "", IF(OR(AI$7&lt;$AB1690, $AC1690&lt;AI$6),"", MAX(AI$10:AI1689)+1)))</f>
        <v/>
      </c>
      <c r="AJ1690" s="5" t="str">
        <f>IF(OR($AB1690="", $AC1690=""), "", IF($H1690=$M$3, "", IF(OR(AJ$7&lt;$AB1690, $AC1690&lt;AJ$6),"", MAX(AJ$10:AJ1689)+1)))</f>
        <v/>
      </c>
      <c r="AK1690" s="5" t="str">
        <f>IF(OR($AB1690="", $AC1690=""), "", IF($H1690=$M$3, "", IF(OR(AK$7&lt;$AB1690, $AC1690&lt;AK$6),"", MAX(AK$10:AK1689)+1)))</f>
        <v/>
      </c>
      <c r="AL1690" s="5" t="str">
        <f>IF(OR($AB1690="", $AC1690=""), "", IF($H1690=$M$3, "", IF(OR(AL$7&lt;$AB1690, $AC1690&lt;AL$6),"", MAX(AL$10:AL1689)+1)))</f>
        <v/>
      </c>
      <c r="AM1690" s="5" t="str">
        <f>IF(OR($AB1690="", $AC1690=""), "", IF($H1690=$M$3, "", IF(OR(AM$7&lt;$AB1690, $AC1690&lt;AM$6),"", MAX(AM$10:AM1689)+1)))</f>
        <v/>
      </c>
      <c r="AN1690" s="5" t="str">
        <f>IF(OR($AB1690="", $AC1690=""), "", IF($H1690=$M$3, "", IF(OR(AN$7&lt;$AB1690, $AC1690&lt;AN$6),"", MAX(AN$10:AN1689)+1)))</f>
        <v/>
      </c>
      <c r="AO1690" s="5" t="str">
        <f>IF(OR($AB1690="", $AC1690=""), "", IF($H1690=$M$3, "", IF(OR(AO$7&lt;$AB1690, $AC1690&lt;AO$6),"", MAX(AO$10:AO1689)+1)))</f>
        <v/>
      </c>
      <c r="AP1690" s="5" t="str">
        <f>IF(OR($AB1690="", $AC1690=""), "", IF($H1690=$M$3, "", IF(OR(AP$7&lt;$AB1690, $AC1690&lt;AP$6),"", MAX(AP$10:AP1689)+1)))</f>
        <v/>
      </c>
      <c r="AQ1690" s="5" t="str">
        <f>IF(OR($AB1690="", $AC1690=""), "", IF($H1690=$M$3, "", IF(OR(AQ$7&lt;$AB1690, $AC1690&lt;AQ$6),"", MAX(AQ$10:AQ1689)+1)))</f>
        <v/>
      </c>
      <c r="AR1690" s="5" t="str">
        <f>IF(OR($AB1690="", $AC1690=""), "", IF($H1690=$M$3, "", IF(OR(AR$7&lt;$AB1690, $AC1690&lt;AR$6),"", MAX(AR$10:AR1689)+1)))</f>
        <v/>
      </c>
      <c r="AS1690" s="5" t="str">
        <f>IF(OR($AB1690="", $AC1690=""), "", IF($H1690=$M$3, "", IF(OR(AS$7&lt;$AB1690, $AC1690&lt;AS$6),"", MAX(AS$10:AS1689)+1)))</f>
        <v/>
      </c>
      <c r="AT1690" s="5" t="str">
        <f>IF(OR($AB1690="", $AC1690=""), "", IF($H1690=$M$3, "", IF(OR(AT$7&lt;$AB1690, $AC1690&lt;AT$6),"", MAX(AT$10:AT1689)+1)))</f>
        <v/>
      </c>
      <c r="AU1690" s="5" t="str">
        <f>IF(OR($AB1690="", $AC1690=""), "", IF($H1690=$M$3, "", IF(OR(AU$7&lt;$AB1690, $AC1690&lt;AU$6),"", MAX(AU$10:AU1689)+1)))</f>
        <v/>
      </c>
      <c r="AV1690" s="5" t="str">
        <f>IF(OR($AB1690="", $AC1690=""), "", IF($H1690=$M$3, "", IF(OR(AV$7&lt;$AB1690, $AC1690&lt;AV$6),"", MAX(AV$10:AV1689)+1)))</f>
        <v/>
      </c>
      <c r="AW1690" s="5" t="str">
        <f>IF(OR($AB1690="", $AC1690=""), "", IF($H1690=$M$3, "", IF(OR(AW$7&lt;$AB1690, $AC1690&lt;AW$6),"", MAX(AW$10:AW1689)+1)))</f>
        <v/>
      </c>
      <c r="AX1690" s="5" t="str">
        <f>IF(OR($AB1690="", $AC1690=""), "", IF($H1690=$M$3, "", IF(OR(AX$7&lt;$AB1690, $AC1690&lt;AX$6),"", MAX(AX$10:AX1689)+1)))</f>
        <v/>
      </c>
      <c r="AY1690" s="5" t="str">
        <f>IF(OR($AB1690="", $AC1690=""), "", IF($H1690=$M$3, "", IF(OR(AY$7&lt;$AB1690, $AC1690&lt;AY$6),"", MAX(AY$10:AY1689)+1)))</f>
        <v/>
      </c>
      <c r="AZ1690" s="5" t="str">
        <f>IF(OR($AB1690="", $AC1690=""), "", IF($H1690=$M$3, "", IF(OR(AZ$7&lt;$AB1690, $AC1690&lt;AZ$6),"", MAX(AZ$10:AZ1689)+1)))</f>
        <v/>
      </c>
      <c r="BA1690" s="5" t="str">
        <f>IF(OR($AB1690="", $AC1690=""), "", IF($H1690=$M$3, "", IF(OR(BA$7&lt;$AB1690, $AC1690&lt;BA$6),"", MAX(BA$10:BA1689)+1)))</f>
        <v/>
      </c>
      <c r="BB1690" s="5" t="str">
        <f>IF(OR($AB1690="", $AC1690=""), "", IF($H1690=$M$3, "", IF(OR(BB$7&lt;$AB1690, $AC1690&lt;BB$6),"", MAX(BB$10:BB1689)+1)))</f>
        <v/>
      </c>
      <c r="BC1690" s="5" t="str">
        <f>IF(OR($AB1690="", $AC1690=""), "", IF($H1690=$M$3, "", IF(OR(BC$7&lt;$AB1690, $AC1690&lt;BC$6),"", MAX(BC$10:BC1689)+1)))</f>
        <v/>
      </c>
      <c r="BD1690" s="5" t="str">
        <f>IF(OR($AB1690="", $AC1690=""), "", IF($H1690=$M$3, "", IF(OR(BD$7&lt;$AB1690, $AC1690&lt;BD$6),"", MAX(BD$10:BD1689)+1)))</f>
        <v/>
      </c>
      <c r="BE1690" s="5" t="str">
        <f>IF(OR($AB1690="", $AC1690=""), "", IF($H1690=$M$3, "", IF(OR(BE$7&lt;$AB1690, $AC1690&lt;BE$6),"", MAX(BE$10:BE1689)+1)))</f>
        <v/>
      </c>
      <c r="BF1690" s="5" t="str">
        <f>IF(OR($AB1690="", $AC1690=""), "", IF($H1690=$M$3, "", IF(OR(BF$7&lt;$AB1690, $AC1690&lt;BF$6),"", MAX(BF$10:BF1689)+1)))</f>
        <v/>
      </c>
      <c r="BG1690" s="5" t="str">
        <f>IF(OR($AB1690="", $AC1690=""), "", IF($H1690=$M$3, "", IF(OR(BG$7&lt;$AB1690, $AC1690&lt;BG$6),"", MAX(BG$10:BG1689)+1)))</f>
        <v/>
      </c>
      <c r="BH1690" s="5" t="str">
        <f>IF(OR($AB1690="", $AC1690=""), "", IF($H1690=$M$3, "", IF(OR(BH$7&lt;$AB1690, $AC1690&lt;BH$6),"", MAX(BH$10:BH1689)+1)))</f>
        <v/>
      </c>
      <c r="BI1690" s="5" t="str">
        <f>IF(OR($AB1690="", $AC1690=""), "", IF($H1690=$M$3, "", IF(OR(BI$7&lt;$AB1690, $AC1690&lt;BI$6),"", MAX(BI$10:BI1689)+1)))</f>
        <v/>
      </c>
      <c r="BK1690" s="5" t="str" cm="1">
        <f t="array" aca="1" ref="BK1690" ca="1">IFERROR(INDEX($AE1690:$BI1690, $BJ1690, MATCH($BK$9, $AE$9:$BI$9, 0)), "")</f>
        <v/>
      </c>
    </row>
    <row r="1691" spans="1:63" x14ac:dyDescent="0.25">
      <c r="A1691" s="2"/>
      <c r="B1691" s="254"/>
      <c r="C1691" s="255"/>
      <c r="D1691" s="256"/>
      <c r="E1691" s="257"/>
      <c r="F1691" s="257"/>
      <c r="G1691" s="258"/>
      <c r="H1691" s="259"/>
      <c r="I1691" s="16"/>
      <c r="J1691" s="5" t="str">
        <f t="shared" si="219"/>
        <v/>
      </c>
      <c r="K1691" s="2"/>
      <c r="O1691" s="5" t="str">
        <f t="shared" si="217"/>
        <v/>
      </c>
      <c r="Q1691" s="5" t="str">
        <f t="shared" si="220"/>
        <v/>
      </c>
      <c r="S1691" s="5" t="str">
        <f t="shared" si="218"/>
        <v/>
      </c>
      <c r="U1691" s="64" t="str">
        <f>IF($D1691="","", IF(COUNTIF('Intro &amp; Setup'!$AW$49:$AW$88, $D1691)&gt;0, "BH", TEXT($D1691, "ddd")))</f>
        <v/>
      </c>
      <c r="V1691" s="65" t="str">
        <f>IF($G1691="", "", IF(COUNTIF('Intro &amp; Setup'!$AW$49:$AW$88, $G1691)&gt;0, "BH", TEXT($G1691, "ddd")))</f>
        <v/>
      </c>
      <c r="W1691" s="64" t="str">
        <f t="shared" si="221"/>
        <v/>
      </c>
      <c r="X1691" s="65" t="str">
        <f t="shared" si="222"/>
        <v/>
      </c>
      <c r="Y1691" s="64" t="str">
        <f>IF(F1691="", "", IF(OR(F1691&lt;'Intro &amp; Setup'!$Z$20, F1691&gt;'Intro &amp; Setup'!$Z$22), "X", ""))</f>
        <v/>
      </c>
      <c r="Z1691" s="65" t="str">
        <f>IF(G1691="", "", IF(OR(G1691&lt;'Intro &amp; Setup'!$Z$20, G1691&gt;'Intro &amp; Setup'!$Z$22), "X", ""))</f>
        <v/>
      </c>
      <c r="AB1691" s="58" t="str">
        <f t="shared" si="223"/>
        <v/>
      </c>
      <c r="AC1691" s="59" t="str">
        <f t="shared" si="224"/>
        <v/>
      </c>
      <c r="AE1691" s="5" t="str">
        <f>IF(OR($AB1691="", $AC1691=""), "", IF($H1691=$M$3, "", IF(OR(AE$7&lt;$AB1691, $AC1691&lt;AE$6),"", MAX(AE$10:AE1690)+1)))</f>
        <v/>
      </c>
      <c r="AF1691" s="5" t="str">
        <f>IF(OR($AB1691="", $AC1691=""), "", IF($H1691=$M$3, "", IF(OR(AF$7&lt;$AB1691, $AC1691&lt;AF$6),"", MAX(AF$10:AF1690)+1)))</f>
        <v/>
      </c>
      <c r="AG1691" s="5" t="str">
        <f>IF(OR($AB1691="", $AC1691=""), "", IF($H1691=$M$3, "", IF(OR(AG$7&lt;$AB1691, $AC1691&lt;AG$6),"", MAX(AG$10:AG1690)+1)))</f>
        <v/>
      </c>
      <c r="AH1691" s="5" t="str">
        <f>IF(OR($AB1691="", $AC1691=""), "", IF($H1691=$M$3, "", IF(OR(AH$7&lt;$AB1691, $AC1691&lt;AH$6),"", MAX(AH$10:AH1690)+1)))</f>
        <v/>
      </c>
      <c r="AI1691" s="5" t="str">
        <f>IF(OR($AB1691="", $AC1691=""), "", IF($H1691=$M$3, "", IF(OR(AI$7&lt;$AB1691, $AC1691&lt;AI$6),"", MAX(AI$10:AI1690)+1)))</f>
        <v/>
      </c>
      <c r="AJ1691" s="5" t="str">
        <f>IF(OR($AB1691="", $AC1691=""), "", IF($H1691=$M$3, "", IF(OR(AJ$7&lt;$AB1691, $AC1691&lt;AJ$6),"", MAX(AJ$10:AJ1690)+1)))</f>
        <v/>
      </c>
      <c r="AK1691" s="5" t="str">
        <f>IF(OR($AB1691="", $AC1691=""), "", IF($H1691=$M$3, "", IF(OR(AK$7&lt;$AB1691, $AC1691&lt;AK$6),"", MAX(AK$10:AK1690)+1)))</f>
        <v/>
      </c>
      <c r="AL1691" s="5" t="str">
        <f>IF(OR($AB1691="", $AC1691=""), "", IF($H1691=$M$3, "", IF(OR(AL$7&lt;$AB1691, $AC1691&lt;AL$6),"", MAX(AL$10:AL1690)+1)))</f>
        <v/>
      </c>
      <c r="AM1691" s="5" t="str">
        <f>IF(OR($AB1691="", $AC1691=""), "", IF($H1691=$M$3, "", IF(OR(AM$7&lt;$AB1691, $AC1691&lt;AM$6),"", MAX(AM$10:AM1690)+1)))</f>
        <v/>
      </c>
      <c r="AN1691" s="5" t="str">
        <f>IF(OR($AB1691="", $AC1691=""), "", IF($H1691=$M$3, "", IF(OR(AN$7&lt;$AB1691, $AC1691&lt;AN$6),"", MAX(AN$10:AN1690)+1)))</f>
        <v/>
      </c>
      <c r="AO1691" s="5" t="str">
        <f>IF(OR($AB1691="", $AC1691=""), "", IF($H1691=$M$3, "", IF(OR(AO$7&lt;$AB1691, $AC1691&lt;AO$6),"", MAX(AO$10:AO1690)+1)))</f>
        <v/>
      </c>
      <c r="AP1691" s="5" t="str">
        <f>IF(OR($AB1691="", $AC1691=""), "", IF($H1691=$M$3, "", IF(OR(AP$7&lt;$AB1691, $AC1691&lt;AP$6),"", MAX(AP$10:AP1690)+1)))</f>
        <v/>
      </c>
      <c r="AQ1691" s="5" t="str">
        <f>IF(OR($AB1691="", $AC1691=""), "", IF($H1691=$M$3, "", IF(OR(AQ$7&lt;$AB1691, $AC1691&lt;AQ$6),"", MAX(AQ$10:AQ1690)+1)))</f>
        <v/>
      </c>
      <c r="AR1691" s="5" t="str">
        <f>IF(OR($AB1691="", $AC1691=""), "", IF($H1691=$M$3, "", IF(OR(AR$7&lt;$AB1691, $AC1691&lt;AR$6),"", MAX(AR$10:AR1690)+1)))</f>
        <v/>
      </c>
      <c r="AS1691" s="5" t="str">
        <f>IF(OR($AB1691="", $AC1691=""), "", IF($H1691=$M$3, "", IF(OR(AS$7&lt;$AB1691, $AC1691&lt;AS$6),"", MAX(AS$10:AS1690)+1)))</f>
        <v/>
      </c>
      <c r="AT1691" s="5" t="str">
        <f>IF(OR($AB1691="", $AC1691=""), "", IF($H1691=$M$3, "", IF(OR(AT$7&lt;$AB1691, $AC1691&lt;AT$6),"", MAX(AT$10:AT1690)+1)))</f>
        <v/>
      </c>
      <c r="AU1691" s="5" t="str">
        <f>IF(OR($AB1691="", $AC1691=""), "", IF($H1691=$M$3, "", IF(OR(AU$7&lt;$AB1691, $AC1691&lt;AU$6),"", MAX(AU$10:AU1690)+1)))</f>
        <v/>
      </c>
      <c r="AV1691" s="5" t="str">
        <f>IF(OR($AB1691="", $AC1691=""), "", IF($H1691=$M$3, "", IF(OR(AV$7&lt;$AB1691, $AC1691&lt;AV$6),"", MAX(AV$10:AV1690)+1)))</f>
        <v/>
      </c>
      <c r="AW1691" s="5" t="str">
        <f>IF(OR($AB1691="", $AC1691=""), "", IF($H1691=$M$3, "", IF(OR(AW$7&lt;$AB1691, $AC1691&lt;AW$6),"", MAX(AW$10:AW1690)+1)))</f>
        <v/>
      </c>
      <c r="AX1691" s="5" t="str">
        <f>IF(OR($AB1691="", $AC1691=""), "", IF($H1691=$M$3, "", IF(OR(AX$7&lt;$AB1691, $AC1691&lt;AX$6),"", MAX(AX$10:AX1690)+1)))</f>
        <v/>
      </c>
      <c r="AY1691" s="5" t="str">
        <f>IF(OR($AB1691="", $AC1691=""), "", IF($H1691=$M$3, "", IF(OR(AY$7&lt;$AB1691, $AC1691&lt;AY$6),"", MAX(AY$10:AY1690)+1)))</f>
        <v/>
      </c>
      <c r="AZ1691" s="5" t="str">
        <f>IF(OR($AB1691="", $AC1691=""), "", IF($H1691=$M$3, "", IF(OR(AZ$7&lt;$AB1691, $AC1691&lt;AZ$6),"", MAX(AZ$10:AZ1690)+1)))</f>
        <v/>
      </c>
      <c r="BA1691" s="5" t="str">
        <f>IF(OR($AB1691="", $AC1691=""), "", IF($H1691=$M$3, "", IF(OR(BA$7&lt;$AB1691, $AC1691&lt;BA$6),"", MAX(BA$10:BA1690)+1)))</f>
        <v/>
      </c>
      <c r="BB1691" s="5" t="str">
        <f>IF(OR($AB1691="", $AC1691=""), "", IF($H1691=$M$3, "", IF(OR(BB$7&lt;$AB1691, $AC1691&lt;BB$6),"", MAX(BB$10:BB1690)+1)))</f>
        <v/>
      </c>
      <c r="BC1691" s="5" t="str">
        <f>IF(OR($AB1691="", $AC1691=""), "", IF($H1691=$M$3, "", IF(OR(BC$7&lt;$AB1691, $AC1691&lt;BC$6),"", MAX(BC$10:BC1690)+1)))</f>
        <v/>
      </c>
      <c r="BD1691" s="5" t="str">
        <f>IF(OR($AB1691="", $AC1691=""), "", IF($H1691=$M$3, "", IF(OR(BD$7&lt;$AB1691, $AC1691&lt;BD$6),"", MAX(BD$10:BD1690)+1)))</f>
        <v/>
      </c>
      <c r="BE1691" s="5" t="str">
        <f>IF(OR($AB1691="", $AC1691=""), "", IF($H1691=$M$3, "", IF(OR(BE$7&lt;$AB1691, $AC1691&lt;BE$6),"", MAX(BE$10:BE1690)+1)))</f>
        <v/>
      </c>
      <c r="BF1691" s="5" t="str">
        <f>IF(OR($AB1691="", $AC1691=""), "", IF($H1691=$M$3, "", IF(OR(BF$7&lt;$AB1691, $AC1691&lt;BF$6),"", MAX(BF$10:BF1690)+1)))</f>
        <v/>
      </c>
      <c r="BG1691" s="5" t="str">
        <f>IF(OR($AB1691="", $AC1691=""), "", IF($H1691=$M$3, "", IF(OR(BG$7&lt;$AB1691, $AC1691&lt;BG$6),"", MAX(BG$10:BG1690)+1)))</f>
        <v/>
      </c>
      <c r="BH1691" s="5" t="str">
        <f>IF(OR($AB1691="", $AC1691=""), "", IF($H1691=$M$3, "", IF(OR(BH$7&lt;$AB1691, $AC1691&lt;BH$6),"", MAX(BH$10:BH1690)+1)))</f>
        <v/>
      </c>
      <c r="BI1691" s="5" t="str">
        <f>IF(OR($AB1691="", $AC1691=""), "", IF($H1691=$M$3, "", IF(OR(BI$7&lt;$AB1691, $AC1691&lt;BI$6),"", MAX(BI$10:BI1690)+1)))</f>
        <v/>
      </c>
      <c r="BK1691" s="5" t="str" cm="1">
        <f t="array" aca="1" ref="BK1691" ca="1">IFERROR(INDEX($AE1691:$BI1691, $BJ1691, MATCH($BK$9, $AE$9:$BI$9, 0)), "")</f>
        <v/>
      </c>
    </row>
    <row r="1692" spans="1:63" x14ac:dyDescent="0.25">
      <c r="A1692" s="2"/>
      <c r="B1692" s="254"/>
      <c r="C1692" s="255"/>
      <c r="D1692" s="256"/>
      <c r="E1692" s="257"/>
      <c r="F1692" s="257"/>
      <c r="G1692" s="258"/>
      <c r="H1692" s="259"/>
      <c r="I1692" s="16"/>
      <c r="J1692" s="5" t="str">
        <f t="shared" si="219"/>
        <v/>
      </c>
      <c r="K1692" s="2"/>
      <c r="O1692" s="5" t="str">
        <f t="shared" si="217"/>
        <v/>
      </c>
      <c r="Q1692" s="5" t="str">
        <f t="shared" si="220"/>
        <v/>
      </c>
      <c r="S1692" s="5" t="str">
        <f t="shared" si="218"/>
        <v/>
      </c>
      <c r="U1692" s="64" t="str">
        <f>IF($D1692="","", IF(COUNTIF('Intro &amp; Setup'!$AW$49:$AW$88, $D1692)&gt;0, "BH", TEXT($D1692, "ddd")))</f>
        <v/>
      </c>
      <c r="V1692" s="65" t="str">
        <f>IF($G1692="", "", IF(COUNTIF('Intro &amp; Setup'!$AW$49:$AW$88, $G1692)&gt;0, "BH", TEXT($G1692, "ddd")))</f>
        <v/>
      </c>
      <c r="W1692" s="64" t="str">
        <f t="shared" si="221"/>
        <v/>
      </c>
      <c r="X1692" s="65" t="str">
        <f t="shared" si="222"/>
        <v/>
      </c>
      <c r="Y1692" s="64" t="str">
        <f>IF(F1692="", "", IF(OR(F1692&lt;'Intro &amp; Setup'!$Z$20, F1692&gt;'Intro &amp; Setup'!$Z$22), "X", ""))</f>
        <v/>
      </c>
      <c r="Z1692" s="65" t="str">
        <f>IF(G1692="", "", IF(OR(G1692&lt;'Intro &amp; Setup'!$Z$20, G1692&gt;'Intro &amp; Setup'!$Z$22), "X", ""))</f>
        <v/>
      </c>
      <c r="AB1692" s="58" t="str">
        <f t="shared" si="223"/>
        <v/>
      </c>
      <c r="AC1692" s="59" t="str">
        <f t="shared" si="224"/>
        <v/>
      </c>
      <c r="AE1692" s="5" t="str">
        <f>IF(OR($AB1692="", $AC1692=""), "", IF($H1692=$M$3, "", IF(OR(AE$7&lt;$AB1692, $AC1692&lt;AE$6),"", MAX(AE$10:AE1691)+1)))</f>
        <v/>
      </c>
      <c r="AF1692" s="5" t="str">
        <f>IF(OR($AB1692="", $AC1692=""), "", IF($H1692=$M$3, "", IF(OR(AF$7&lt;$AB1692, $AC1692&lt;AF$6),"", MAX(AF$10:AF1691)+1)))</f>
        <v/>
      </c>
      <c r="AG1692" s="5" t="str">
        <f>IF(OR($AB1692="", $AC1692=""), "", IF($H1692=$M$3, "", IF(OR(AG$7&lt;$AB1692, $AC1692&lt;AG$6),"", MAX(AG$10:AG1691)+1)))</f>
        <v/>
      </c>
      <c r="AH1692" s="5" t="str">
        <f>IF(OR($AB1692="", $AC1692=""), "", IF($H1692=$M$3, "", IF(OR(AH$7&lt;$AB1692, $AC1692&lt;AH$6),"", MAX(AH$10:AH1691)+1)))</f>
        <v/>
      </c>
      <c r="AI1692" s="5" t="str">
        <f>IF(OR($AB1692="", $AC1692=""), "", IF($H1692=$M$3, "", IF(OR(AI$7&lt;$AB1692, $AC1692&lt;AI$6),"", MAX(AI$10:AI1691)+1)))</f>
        <v/>
      </c>
      <c r="AJ1692" s="5" t="str">
        <f>IF(OR($AB1692="", $AC1692=""), "", IF($H1692=$M$3, "", IF(OR(AJ$7&lt;$AB1692, $AC1692&lt;AJ$6),"", MAX(AJ$10:AJ1691)+1)))</f>
        <v/>
      </c>
      <c r="AK1692" s="5" t="str">
        <f>IF(OR($AB1692="", $AC1692=""), "", IF($H1692=$M$3, "", IF(OR(AK$7&lt;$AB1692, $AC1692&lt;AK$6),"", MAX(AK$10:AK1691)+1)))</f>
        <v/>
      </c>
      <c r="AL1692" s="5" t="str">
        <f>IF(OR($AB1692="", $AC1692=""), "", IF($H1692=$M$3, "", IF(OR(AL$7&lt;$AB1692, $AC1692&lt;AL$6),"", MAX(AL$10:AL1691)+1)))</f>
        <v/>
      </c>
      <c r="AM1692" s="5" t="str">
        <f>IF(OR($AB1692="", $AC1692=""), "", IF($H1692=$M$3, "", IF(OR(AM$7&lt;$AB1692, $AC1692&lt;AM$6),"", MAX(AM$10:AM1691)+1)))</f>
        <v/>
      </c>
      <c r="AN1692" s="5" t="str">
        <f>IF(OR($AB1692="", $AC1692=""), "", IF($H1692=$M$3, "", IF(OR(AN$7&lt;$AB1692, $AC1692&lt;AN$6),"", MAX(AN$10:AN1691)+1)))</f>
        <v/>
      </c>
      <c r="AO1692" s="5" t="str">
        <f>IF(OR($AB1692="", $AC1692=""), "", IF($H1692=$M$3, "", IF(OR(AO$7&lt;$AB1692, $AC1692&lt;AO$6),"", MAX(AO$10:AO1691)+1)))</f>
        <v/>
      </c>
      <c r="AP1692" s="5" t="str">
        <f>IF(OR($AB1692="", $AC1692=""), "", IF($H1692=$M$3, "", IF(OR(AP$7&lt;$AB1692, $AC1692&lt;AP$6),"", MAX(AP$10:AP1691)+1)))</f>
        <v/>
      </c>
      <c r="AQ1692" s="5" t="str">
        <f>IF(OR($AB1692="", $AC1692=""), "", IF($H1692=$M$3, "", IF(OR(AQ$7&lt;$AB1692, $AC1692&lt;AQ$6),"", MAX(AQ$10:AQ1691)+1)))</f>
        <v/>
      </c>
      <c r="AR1692" s="5" t="str">
        <f>IF(OR($AB1692="", $AC1692=""), "", IF($H1692=$M$3, "", IF(OR(AR$7&lt;$AB1692, $AC1692&lt;AR$6),"", MAX(AR$10:AR1691)+1)))</f>
        <v/>
      </c>
      <c r="AS1692" s="5" t="str">
        <f>IF(OR($AB1692="", $AC1692=""), "", IF($H1692=$M$3, "", IF(OR(AS$7&lt;$AB1692, $AC1692&lt;AS$6),"", MAX(AS$10:AS1691)+1)))</f>
        <v/>
      </c>
      <c r="AT1692" s="5" t="str">
        <f>IF(OR($AB1692="", $AC1692=""), "", IF($H1692=$M$3, "", IF(OR(AT$7&lt;$AB1692, $AC1692&lt;AT$6),"", MAX(AT$10:AT1691)+1)))</f>
        <v/>
      </c>
      <c r="AU1692" s="5" t="str">
        <f>IF(OR($AB1692="", $AC1692=""), "", IF($H1692=$M$3, "", IF(OR(AU$7&lt;$AB1692, $AC1692&lt;AU$6),"", MAX(AU$10:AU1691)+1)))</f>
        <v/>
      </c>
      <c r="AV1692" s="5" t="str">
        <f>IF(OR($AB1692="", $AC1692=""), "", IF($H1692=$M$3, "", IF(OR(AV$7&lt;$AB1692, $AC1692&lt;AV$6),"", MAX(AV$10:AV1691)+1)))</f>
        <v/>
      </c>
      <c r="AW1692" s="5" t="str">
        <f>IF(OR($AB1692="", $AC1692=""), "", IF($H1692=$M$3, "", IF(OR(AW$7&lt;$AB1692, $AC1692&lt;AW$6),"", MAX(AW$10:AW1691)+1)))</f>
        <v/>
      </c>
      <c r="AX1692" s="5" t="str">
        <f>IF(OR($AB1692="", $AC1692=""), "", IF($H1692=$M$3, "", IF(OR(AX$7&lt;$AB1692, $AC1692&lt;AX$6),"", MAX(AX$10:AX1691)+1)))</f>
        <v/>
      </c>
      <c r="AY1692" s="5" t="str">
        <f>IF(OR($AB1692="", $AC1692=""), "", IF($H1692=$M$3, "", IF(OR(AY$7&lt;$AB1692, $AC1692&lt;AY$6),"", MAX(AY$10:AY1691)+1)))</f>
        <v/>
      </c>
      <c r="AZ1692" s="5" t="str">
        <f>IF(OR($AB1692="", $AC1692=""), "", IF($H1692=$M$3, "", IF(OR(AZ$7&lt;$AB1692, $AC1692&lt;AZ$6),"", MAX(AZ$10:AZ1691)+1)))</f>
        <v/>
      </c>
      <c r="BA1692" s="5" t="str">
        <f>IF(OR($AB1692="", $AC1692=""), "", IF($H1692=$M$3, "", IF(OR(BA$7&lt;$AB1692, $AC1692&lt;BA$6),"", MAX(BA$10:BA1691)+1)))</f>
        <v/>
      </c>
      <c r="BB1692" s="5" t="str">
        <f>IF(OR($AB1692="", $AC1692=""), "", IF($H1692=$M$3, "", IF(OR(BB$7&lt;$AB1692, $AC1692&lt;BB$6),"", MAX(BB$10:BB1691)+1)))</f>
        <v/>
      </c>
      <c r="BC1692" s="5" t="str">
        <f>IF(OR($AB1692="", $AC1692=""), "", IF($H1692=$M$3, "", IF(OR(BC$7&lt;$AB1692, $AC1692&lt;BC$6),"", MAX(BC$10:BC1691)+1)))</f>
        <v/>
      </c>
      <c r="BD1692" s="5" t="str">
        <f>IF(OR($AB1692="", $AC1692=""), "", IF($H1692=$M$3, "", IF(OR(BD$7&lt;$AB1692, $AC1692&lt;BD$6),"", MAX(BD$10:BD1691)+1)))</f>
        <v/>
      </c>
      <c r="BE1692" s="5" t="str">
        <f>IF(OR($AB1692="", $AC1692=""), "", IF($H1692=$M$3, "", IF(OR(BE$7&lt;$AB1692, $AC1692&lt;BE$6),"", MAX(BE$10:BE1691)+1)))</f>
        <v/>
      </c>
      <c r="BF1692" s="5" t="str">
        <f>IF(OR($AB1692="", $AC1692=""), "", IF($H1692=$M$3, "", IF(OR(BF$7&lt;$AB1692, $AC1692&lt;BF$6),"", MAX(BF$10:BF1691)+1)))</f>
        <v/>
      </c>
      <c r="BG1692" s="5" t="str">
        <f>IF(OR($AB1692="", $AC1692=""), "", IF($H1692=$M$3, "", IF(OR(BG$7&lt;$AB1692, $AC1692&lt;BG$6),"", MAX(BG$10:BG1691)+1)))</f>
        <v/>
      </c>
      <c r="BH1692" s="5" t="str">
        <f>IF(OR($AB1692="", $AC1692=""), "", IF($H1692=$M$3, "", IF(OR(BH$7&lt;$AB1692, $AC1692&lt;BH$6),"", MAX(BH$10:BH1691)+1)))</f>
        <v/>
      </c>
      <c r="BI1692" s="5" t="str">
        <f>IF(OR($AB1692="", $AC1692=""), "", IF($H1692=$M$3, "", IF(OR(BI$7&lt;$AB1692, $AC1692&lt;BI$6),"", MAX(BI$10:BI1691)+1)))</f>
        <v/>
      </c>
      <c r="BK1692" s="5" t="str" cm="1">
        <f t="array" aca="1" ref="BK1692" ca="1">IFERROR(INDEX($AE1692:$BI1692, $BJ1692, MATCH($BK$9, $AE$9:$BI$9, 0)), "")</f>
        <v/>
      </c>
    </row>
    <row r="1693" spans="1:63" x14ac:dyDescent="0.25">
      <c r="A1693" s="2"/>
      <c r="B1693" s="254"/>
      <c r="C1693" s="255"/>
      <c r="D1693" s="256"/>
      <c r="E1693" s="257"/>
      <c r="F1693" s="257"/>
      <c r="G1693" s="258"/>
      <c r="H1693" s="259"/>
      <c r="I1693" s="16"/>
      <c r="J1693" s="5" t="str">
        <f t="shared" si="219"/>
        <v/>
      </c>
      <c r="K1693" s="2"/>
      <c r="O1693" s="5" t="str">
        <f t="shared" si="217"/>
        <v/>
      </c>
      <c r="Q1693" s="5" t="str">
        <f t="shared" si="220"/>
        <v/>
      </c>
      <c r="S1693" s="5" t="str">
        <f t="shared" si="218"/>
        <v/>
      </c>
      <c r="U1693" s="64" t="str">
        <f>IF($D1693="","", IF(COUNTIF('Intro &amp; Setup'!$AW$49:$AW$88, $D1693)&gt;0, "BH", TEXT($D1693, "ddd")))</f>
        <v/>
      </c>
      <c r="V1693" s="65" t="str">
        <f>IF($G1693="", "", IF(COUNTIF('Intro &amp; Setup'!$AW$49:$AW$88, $G1693)&gt;0, "BH", TEXT($G1693, "ddd")))</f>
        <v/>
      </c>
      <c r="W1693" s="64" t="str">
        <f t="shared" si="221"/>
        <v/>
      </c>
      <c r="X1693" s="65" t="str">
        <f t="shared" si="222"/>
        <v/>
      </c>
      <c r="Y1693" s="64" t="str">
        <f>IF(F1693="", "", IF(OR(F1693&lt;'Intro &amp; Setup'!$Z$20, F1693&gt;'Intro &amp; Setup'!$Z$22), "X", ""))</f>
        <v/>
      </c>
      <c r="Z1693" s="65" t="str">
        <f>IF(G1693="", "", IF(OR(G1693&lt;'Intro &amp; Setup'!$Z$20, G1693&gt;'Intro &amp; Setup'!$Z$22), "X", ""))</f>
        <v/>
      </c>
      <c r="AB1693" s="58" t="str">
        <f t="shared" si="223"/>
        <v/>
      </c>
      <c r="AC1693" s="59" t="str">
        <f t="shared" si="224"/>
        <v/>
      </c>
      <c r="AE1693" s="5" t="str">
        <f>IF(OR($AB1693="", $AC1693=""), "", IF($H1693=$M$3, "", IF(OR(AE$7&lt;$AB1693, $AC1693&lt;AE$6),"", MAX(AE$10:AE1692)+1)))</f>
        <v/>
      </c>
      <c r="AF1693" s="5" t="str">
        <f>IF(OR($AB1693="", $AC1693=""), "", IF($H1693=$M$3, "", IF(OR(AF$7&lt;$AB1693, $AC1693&lt;AF$6),"", MAX(AF$10:AF1692)+1)))</f>
        <v/>
      </c>
      <c r="AG1693" s="5" t="str">
        <f>IF(OR($AB1693="", $AC1693=""), "", IF($H1693=$M$3, "", IF(OR(AG$7&lt;$AB1693, $AC1693&lt;AG$6),"", MAX(AG$10:AG1692)+1)))</f>
        <v/>
      </c>
      <c r="AH1693" s="5" t="str">
        <f>IF(OR($AB1693="", $AC1693=""), "", IF($H1693=$M$3, "", IF(OR(AH$7&lt;$AB1693, $AC1693&lt;AH$6),"", MAX(AH$10:AH1692)+1)))</f>
        <v/>
      </c>
      <c r="AI1693" s="5" t="str">
        <f>IF(OR($AB1693="", $AC1693=""), "", IF($H1693=$M$3, "", IF(OR(AI$7&lt;$AB1693, $AC1693&lt;AI$6),"", MAX(AI$10:AI1692)+1)))</f>
        <v/>
      </c>
      <c r="AJ1693" s="5" t="str">
        <f>IF(OR($AB1693="", $AC1693=""), "", IF($H1693=$M$3, "", IF(OR(AJ$7&lt;$AB1693, $AC1693&lt;AJ$6),"", MAX(AJ$10:AJ1692)+1)))</f>
        <v/>
      </c>
      <c r="AK1693" s="5" t="str">
        <f>IF(OR($AB1693="", $AC1693=""), "", IF($H1693=$M$3, "", IF(OR(AK$7&lt;$AB1693, $AC1693&lt;AK$6),"", MAX(AK$10:AK1692)+1)))</f>
        <v/>
      </c>
      <c r="AL1693" s="5" t="str">
        <f>IF(OR($AB1693="", $AC1693=""), "", IF($H1693=$M$3, "", IF(OR(AL$7&lt;$AB1693, $AC1693&lt;AL$6),"", MAX(AL$10:AL1692)+1)))</f>
        <v/>
      </c>
      <c r="AM1693" s="5" t="str">
        <f>IF(OR($AB1693="", $AC1693=""), "", IF($H1693=$M$3, "", IF(OR(AM$7&lt;$AB1693, $AC1693&lt;AM$6),"", MAX(AM$10:AM1692)+1)))</f>
        <v/>
      </c>
      <c r="AN1693" s="5" t="str">
        <f>IF(OR($AB1693="", $AC1693=""), "", IF($H1693=$M$3, "", IF(OR(AN$7&lt;$AB1693, $AC1693&lt;AN$6),"", MAX(AN$10:AN1692)+1)))</f>
        <v/>
      </c>
      <c r="AO1693" s="5" t="str">
        <f>IF(OR($AB1693="", $AC1693=""), "", IF($H1693=$M$3, "", IF(OR(AO$7&lt;$AB1693, $AC1693&lt;AO$6),"", MAX(AO$10:AO1692)+1)))</f>
        <v/>
      </c>
      <c r="AP1693" s="5" t="str">
        <f>IF(OR($AB1693="", $AC1693=""), "", IF($H1693=$M$3, "", IF(OR(AP$7&lt;$AB1693, $AC1693&lt;AP$6),"", MAX(AP$10:AP1692)+1)))</f>
        <v/>
      </c>
      <c r="AQ1693" s="5" t="str">
        <f>IF(OR($AB1693="", $AC1693=""), "", IF($H1693=$M$3, "", IF(OR(AQ$7&lt;$AB1693, $AC1693&lt;AQ$6),"", MAX(AQ$10:AQ1692)+1)))</f>
        <v/>
      </c>
      <c r="AR1693" s="5" t="str">
        <f>IF(OR($AB1693="", $AC1693=""), "", IF($H1693=$M$3, "", IF(OR(AR$7&lt;$AB1693, $AC1693&lt;AR$6),"", MAX(AR$10:AR1692)+1)))</f>
        <v/>
      </c>
      <c r="AS1693" s="5" t="str">
        <f>IF(OR($AB1693="", $AC1693=""), "", IF($H1693=$M$3, "", IF(OR(AS$7&lt;$AB1693, $AC1693&lt;AS$6),"", MAX(AS$10:AS1692)+1)))</f>
        <v/>
      </c>
      <c r="AT1693" s="5" t="str">
        <f>IF(OR($AB1693="", $AC1693=""), "", IF($H1693=$M$3, "", IF(OR(AT$7&lt;$AB1693, $AC1693&lt;AT$6),"", MAX(AT$10:AT1692)+1)))</f>
        <v/>
      </c>
      <c r="AU1693" s="5" t="str">
        <f>IF(OR($AB1693="", $AC1693=""), "", IF($H1693=$M$3, "", IF(OR(AU$7&lt;$AB1693, $AC1693&lt;AU$6),"", MAX(AU$10:AU1692)+1)))</f>
        <v/>
      </c>
      <c r="AV1693" s="5" t="str">
        <f>IF(OR($AB1693="", $AC1693=""), "", IF($H1693=$M$3, "", IF(OR(AV$7&lt;$AB1693, $AC1693&lt;AV$6),"", MAX(AV$10:AV1692)+1)))</f>
        <v/>
      </c>
      <c r="AW1693" s="5" t="str">
        <f>IF(OR($AB1693="", $AC1693=""), "", IF($H1693=$M$3, "", IF(OR(AW$7&lt;$AB1693, $AC1693&lt;AW$6),"", MAX(AW$10:AW1692)+1)))</f>
        <v/>
      </c>
      <c r="AX1693" s="5" t="str">
        <f>IF(OR($AB1693="", $AC1693=""), "", IF($H1693=$M$3, "", IF(OR(AX$7&lt;$AB1693, $AC1693&lt;AX$6),"", MAX(AX$10:AX1692)+1)))</f>
        <v/>
      </c>
      <c r="AY1693" s="5" t="str">
        <f>IF(OR($AB1693="", $AC1693=""), "", IF($H1693=$M$3, "", IF(OR(AY$7&lt;$AB1693, $AC1693&lt;AY$6),"", MAX(AY$10:AY1692)+1)))</f>
        <v/>
      </c>
      <c r="AZ1693" s="5" t="str">
        <f>IF(OR($AB1693="", $AC1693=""), "", IF($H1693=$M$3, "", IF(OR(AZ$7&lt;$AB1693, $AC1693&lt;AZ$6),"", MAX(AZ$10:AZ1692)+1)))</f>
        <v/>
      </c>
      <c r="BA1693" s="5" t="str">
        <f>IF(OR($AB1693="", $AC1693=""), "", IF($H1693=$M$3, "", IF(OR(BA$7&lt;$AB1693, $AC1693&lt;BA$6),"", MAX(BA$10:BA1692)+1)))</f>
        <v/>
      </c>
      <c r="BB1693" s="5" t="str">
        <f>IF(OR($AB1693="", $AC1693=""), "", IF($H1693=$M$3, "", IF(OR(BB$7&lt;$AB1693, $AC1693&lt;BB$6),"", MAX(BB$10:BB1692)+1)))</f>
        <v/>
      </c>
      <c r="BC1693" s="5" t="str">
        <f>IF(OR($AB1693="", $AC1693=""), "", IF($H1693=$M$3, "", IF(OR(BC$7&lt;$AB1693, $AC1693&lt;BC$6),"", MAX(BC$10:BC1692)+1)))</f>
        <v/>
      </c>
      <c r="BD1693" s="5" t="str">
        <f>IF(OR($AB1693="", $AC1693=""), "", IF($H1693=$M$3, "", IF(OR(BD$7&lt;$AB1693, $AC1693&lt;BD$6),"", MAX(BD$10:BD1692)+1)))</f>
        <v/>
      </c>
      <c r="BE1693" s="5" t="str">
        <f>IF(OR($AB1693="", $AC1693=""), "", IF($H1693=$M$3, "", IF(OR(BE$7&lt;$AB1693, $AC1693&lt;BE$6),"", MAX(BE$10:BE1692)+1)))</f>
        <v/>
      </c>
      <c r="BF1693" s="5" t="str">
        <f>IF(OR($AB1693="", $AC1693=""), "", IF($H1693=$M$3, "", IF(OR(BF$7&lt;$AB1693, $AC1693&lt;BF$6),"", MAX(BF$10:BF1692)+1)))</f>
        <v/>
      </c>
      <c r="BG1693" s="5" t="str">
        <f>IF(OR($AB1693="", $AC1693=""), "", IF($H1693=$M$3, "", IF(OR(BG$7&lt;$AB1693, $AC1693&lt;BG$6),"", MAX(BG$10:BG1692)+1)))</f>
        <v/>
      </c>
      <c r="BH1693" s="5" t="str">
        <f>IF(OR($AB1693="", $AC1693=""), "", IF($H1693=$M$3, "", IF(OR(BH$7&lt;$AB1693, $AC1693&lt;BH$6),"", MAX(BH$10:BH1692)+1)))</f>
        <v/>
      </c>
      <c r="BI1693" s="5" t="str">
        <f>IF(OR($AB1693="", $AC1693=""), "", IF($H1693=$M$3, "", IF(OR(BI$7&lt;$AB1693, $AC1693&lt;BI$6),"", MAX(BI$10:BI1692)+1)))</f>
        <v/>
      </c>
      <c r="BK1693" s="5" t="str" cm="1">
        <f t="array" aca="1" ref="BK1693" ca="1">IFERROR(INDEX($AE1693:$BI1693, $BJ1693, MATCH($BK$9, $AE$9:$BI$9, 0)), "")</f>
        <v/>
      </c>
    </row>
    <row r="1694" spans="1:63" x14ac:dyDescent="0.25">
      <c r="A1694" s="2"/>
      <c r="B1694" s="254"/>
      <c r="C1694" s="255"/>
      <c r="D1694" s="256"/>
      <c r="E1694" s="257"/>
      <c r="F1694" s="257"/>
      <c r="G1694" s="258"/>
      <c r="H1694" s="259"/>
      <c r="I1694" s="16"/>
      <c r="J1694" s="5" t="str">
        <f t="shared" si="219"/>
        <v/>
      </c>
      <c r="K1694" s="2"/>
      <c r="O1694" s="5" t="str">
        <f t="shared" si="217"/>
        <v/>
      </c>
      <c r="Q1694" s="5" t="str">
        <f t="shared" si="220"/>
        <v/>
      </c>
      <c r="S1694" s="5" t="str">
        <f t="shared" si="218"/>
        <v/>
      </c>
      <c r="U1694" s="64" t="str">
        <f>IF($D1694="","", IF(COUNTIF('Intro &amp; Setup'!$AW$49:$AW$88, $D1694)&gt;0, "BH", TEXT($D1694, "ddd")))</f>
        <v/>
      </c>
      <c r="V1694" s="65" t="str">
        <f>IF($G1694="", "", IF(COUNTIF('Intro &amp; Setup'!$AW$49:$AW$88, $G1694)&gt;0, "BH", TEXT($G1694, "ddd")))</f>
        <v/>
      </c>
      <c r="W1694" s="64" t="str">
        <f t="shared" si="221"/>
        <v/>
      </c>
      <c r="X1694" s="65" t="str">
        <f t="shared" si="222"/>
        <v/>
      </c>
      <c r="Y1694" s="64" t="str">
        <f>IF(F1694="", "", IF(OR(F1694&lt;'Intro &amp; Setup'!$Z$20, F1694&gt;'Intro &amp; Setup'!$Z$22), "X", ""))</f>
        <v/>
      </c>
      <c r="Z1694" s="65" t="str">
        <f>IF(G1694="", "", IF(OR(G1694&lt;'Intro &amp; Setup'!$Z$20, G1694&gt;'Intro &amp; Setup'!$Z$22), "X", ""))</f>
        <v/>
      </c>
      <c r="AB1694" s="58" t="str">
        <f t="shared" si="223"/>
        <v/>
      </c>
      <c r="AC1694" s="59" t="str">
        <f t="shared" si="224"/>
        <v/>
      </c>
      <c r="AE1694" s="5" t="str">
        <f>IF(OR($AB1694="", $AC1694=""), "", IF($H1694=$M$3, "", IF(OR(AE$7&lt;$AB1694, $AC1694&lt;AE$6),"", MAX(AE$10:AE1693)+1)))</f>
        <v/>
      </c>
      <c r="AF1694" s="5" t="str">
        <f>IF(OR($AB1694="", $AC1694=""), "", IF($H1694=$M$3, "", IF(OR(AF$7&lt;$AB1694, $AC1694&lt;AF$6),"", MAX(AF$10:AF1693)+1)))</f>
        <v/>
      </c>
      <c r="AG1694" s="5" t="str">
        <f>IF(OR($AB1694="", $AC1694=""), "", IF($H1694=$M$3, "", IF(OR(AG$7&lt;$AB1694, $AC1694&lt;AG$6),"", MAX(AG$10:AG1693)+1)))</f>
        <v/>
      </c>
      <c r="AH1694" s="5" t="str">
        <f>IF(OR($AB1694="", $AC1694=""), "", IF($H1694=$M$3, "", IF(OR(AH$7&lt;$AB1694, $AC1694&lt;AH$6),"", MAX(AH$10:AH1693)+1)))</f>
        <v/>
      </c>
      <c r="AI1694" s="5" t="str">
        <f>IF(OR($AB1694="", $AC1694=""), "", IF($H1694=$M$3, "", IF(OR(AI$7&lt;$AB1694, $AC1694&lt;AI$6),"", MAX(AI$10:AI1693)+1)))</f>
        <v/>
      </c>
      <c r="AJ1694" s="5" t="str">
        <f>IF(OR($AB1694="", $AC1694=""), "", IF($H1694=$M$3, "", IF(OR(AJ$7&lt;$AB1694, $AC1694&lt;AJ$6),"", MAX(AJ$10:AJ1693)+1)))</f>
        <v/>
      </c>
      <c r="AK1694" s="5" t="str">
        <f>IF(OR($AB1694="", $AC1694=""), "", IF($H1694=$M$3, "", IF(OR(AK$7&lt;$AB1694, $AC1694&lt;AK$6),"", MAX(AK$10:AK1693)+1)))</f>
        <v/>
      </c>
      <c r="AL1694" s="5" t="str">
        <f>IF(OR($AB1694="", $AC1694=""), "", IF($H1694=$M$3, "", IF(OR(AL$7&lt;$AB1694, $AC1694&lt;AL$6),"", MAX(AL$10:AL1693)+1)))</f>
        <v/>
      </c>
      <c r="AM1694" s="5" t="str">
        <f>IF(OR($AB1694="", $AC1694=""), "", IF($H1694=$M$3, "", IF(OR(AM$7&lt;$AB1694, $AC1694&lt;AM$6),"", MAX(AM$10:AM1693)+1)))</f>
        <v/>
      </c>
      <c r="AN1694" s="5" t="str">
        <f>IF(OR($AB1694="", $AC1694=""), "", IF($H1694=$M$3, "", IF(OR(AN$7&lt;$AB1694, $AC1694&lt;AN$6),"", MAX(AN$10:AN1693)+1)))</f>
        <v/>
      </c>
      <c r="AO1694" s="5" t="str">
        <f>IF(OR($AB1694="", $AC1694=""), "", IF($H1694=$M$3, "", IF(OR(AO$7&lt;$AB1694, $AC1694&lt;AO$6),"", MAX(AO$10:AO1693)+1)))</f>
        <v/>
      </c>
      <c r="AP1694" s="5" t="str">
        <f>IF(OR($AB1694="", $AC1694=""), "", IF($H1694=$M$3, "", IF(OR(AP$7&lt;$AB1694, $AC1694&lt;AP$6),"", MAX(AP$10:AP1693)+1)))</f>
        <v/>
      </c>
      <c r="AQ1694" s="5" t="str">
        <f>IF(OR($AB1694="", $AC1694=""), "", IF($H1694=$M$3, "", IF(OR(AQ$7&lt;$AB1694, $AC1694&lt;AQ$6),"", MAX(AQ$10:AQ1693)+1)))</f>
        <v/>
      </c>
      <c r="AR1694" s="5" t="str">
        <f>IF(OR($AB1694="", $AC1694=""), "", IF($H1694=$M$3, "", IF(OR(AR$7&lt;$AB1694, $AC1694&lt;AR$6),"", MAX(AR$10:AR1693)+1)))</f>
        <v/>
      </c>
      <c r="AS1694" s="5" t="str">
        <f>IF(OR($AB1694="", $AC1694=""), "", IF($H1694=$M$3, "", IF(OR(AS$7&lt;$AB1694, $AC1694&lt;AS$6),"", MAX(AS$10:AS1693)+1)))</f>
        <v/>
      </c>
      <c r="AT1694" s="5" t="str">
        <f>IF(OR($AB1694="", $AC1694=""), "", IF($H1694=$M$3, "", IF(OR(AT$7&lt;$AB1694, $AC1694&lt;AT$6),"", MAX(AT$10:AT1693)+1)))</f>
        <v/>
      </c>
      <c r="AU1694" s="5" t="str">
        <f>IF(OR($AB1694="", $AC1694=""), "", IF($H1694=$M$3, "", IF(OR(AU$7&lt;$AB1694, $AC1694&lt;AU$6),"", MAX(AU$10:AU1693)+1)))</f>
        <v/>
      </c>
      <c r="AV1694" s="5" t="str">
        <f>IF(OR($AB1694="", $AC1694=""), "", IF($H1694=$M$3, "", IF(OR(AV$7&lt;$AB1694, $AC1694&lt;AV$6),"", MAX(AV$10:AV1693)+1)))</f>
        <v/>
      </c>
      <c r="AW1694" s="5" t="str">
        <f>IF(OR($AB1694="", $AC1694=""), "", IF($H1694=$M$3, "", IF(OR(AW$7&lt;$AB1694, $AC1694&lt;AW$6),"", MAX(AW$10:AW1693)+1)))</f>
        <v/>
      </c>
      <c r="AX1694" s="5" t="str">
        <f>IF(OR($AB1694="", $AC1694=""), "", IF($H1694=$M$3, "", IF(OR(AX$7&lt;$AB1694, $AC1694&lt;AX$6),"", MAX(AX$10:AX1693)+1)))</f>
        <v/>
      </c>
      <c r="AY1694" s="5" t="str">
        <f>IF(OR($AB1694="", $AC1694=""), "", IF($H1694=$M$3, "", IF(OR(AY$7&lt;$AB1694, $AC1694&lt;AY$6),"", MAX(AY$10:AY1693)+1)))</f>
        <v/>
      </c>
      <c r="AZ1694" s="5" t="str">
        <f>IF(OR($AB1694="", $AC1694=""), "", IF($H1694=$M$3, "", IF(OR(AZ$7&lt;$AB1694, $AC1694&lt;AZ$6),"", MAX(AZ$10:AZ1693)+1)))</f>
        <v/>
      </c>
      <c r="BA1694" s="5" t="str">
        <f>IF(OR($AB1694="", $AC1694=""), "", IF($H1694=$M$3, "", IF(OR(BA$7&lt;$AB1694, $AC1694&lt;BA$6),"", MAX(BA$10:BA1693)+1)))</f>
        <v/>
      </c>
      <c r="BB1694" s="5" t="str">
        <f>IF(OR($AB1694="", $AC1694=""), "", IF($H1694=$M$3, "", IF(OR(BB$7&lt;$AB1694, $AC1694&lt;BB$6),"", MAX(BB$10:BB1693)+1)))</f>
        <v/>
      </c>
      <c r="BC1694" s="5" t="str">
        <f>IF(OR($AB1694="", $AC1694=""), "", IF($H1694=$M$3, "", IF(OR(BC$7&lt;$AB1694, $AC1694&lt;BC$6),"", MAX(BC$10:BC1693)+1)))</f>
        <v/>
      </c>
      <c r="BD1694" s="5" t="str">
        <f>IF(OR($AB1694="", $AC1694=""), "", IF($H1694=$M$3, "", IF(OR(BD$7&lt;$AB1694, $AC1694&lt;BD$6),"", MAX(BD$10:BD1693)+1)))</f>
        <v/>
      </c>
      <c r="BE1694" s="5" t="str">
        <f>IF(OR($AB1694="", $AC1694=""), "", IF($H1694=$M$3, "", IF(OR(BE$7&lt;$AB1694, $AC1694&lt;BE$6),"", MAX(BE$10:BE1693)+1)))</f>
        <v/>
      </c>
      <c r="BF1694" s="5" t="str">
        <f>IF(OR($AB1694="", $AC1694=""), "", IF($H1694=$M$3, "", IF(OR(BF$7&lt;$AB1694, $AC1694&lt;BF$6),"", MAX(BF$10:BF1693)+1)))</f>
        <v/>
      </c>
      <c r="BG1694" s="5" t="str">
        <f>IF(OR($AB1694="", $AC1694=""), "", IF($H1694=$M$3, "", IF(OR(BG$7&lt;$AB1694, $AC1694&lt;BG$6),"", MAX(BG$10:BG1693)+1)))</f>
        <v/>
      </c>
      <c r="BH1694" s="5" t="str">
        <f>IF(OR($AB1694="", $AC1694=""), "", IF($H1694=$M$3, "", IF(OR(BH$7&lt;$AB1694, $AC1694&lt;BH$6),"", MAX(BH$10:BH1693)+1)))</f>
        <v/>
      </c>
      <c r="BI1694" s="5" t="str">
        <f>IF(OR($AB1694="", $AC1694=""), "", IF($H1694=$M$3, "", IF(OR(BI$7&lt;$AB1694, $AC1694&lt;BI$6),"", MAX(BI$10:BI1693)+1)))</f>
        <v/>
      </c>
      <c r="BK1694" s="5" t="str" cm="1">
        <f t="array" aca="1" ref="BK1694" ca="1">IFERROR(INDEX($AE1694:$BI1694, $BJ1694, MATCH($BK$9, $AE$9:$BI$9, 0)), "")</f>
        <v/>
      </c>
    </row>
    <row r="1695" spans="1:63" x14ac:dyDescent="0.25">
      <c r="A1695" s="2"/>
      <c r="B1695" s="254"/>
      <c r="C1695" s="255"/>
      <c r="D1695" s="256"/>
      <c r="E1695" s="257"/>
      <c r="F1695" s="257"/>
      <c r="G1695" s="258"/>
      <c r="H1695" s="259"/>
      <c r="I1695" s="16"/>
      <c r="J1695" s="5" t="str">
        <f t="shared" si="219"/>
        <v/>
      </c>
      <c r="K1695" s="2"/>
      <c r="O1695" s="5" t="str">
        <f t="shared" si="217"/>
        <v/>
      </c>
      <c r="Q1695" s="5" t="str">
        <f t="shared" si="220"/>
        <v/>
      </c>
      <c r="S1695" s="5" t="str">
        <f t="shared" si="218"/>
        <v/>
      </c>
      <c r="U1695" s="64" t="str">
        <f>IF($D1695="","", IF(COUNTIF('Intro &amp; Setup'!$AW$49:$AW$88, $D1695)&gt;0, "BH", TEXT($D1695, "ddd")))</f>
        <v/>
      </c>
      <c r="V1695" s="65" t="str">
        <f>IF($G1695="", "", IF(COUNTIF('Intro &amp; Setup'!$AW$49:$AW$88, $G1695)&gt;0, "BH", TEXT($G1695, "ddd")))</f>
        <v/>
      </c>
      <c r="W1695" s="64" t="str">
        <f t="shared" si="221"/>
        <v/>
      </c>
      <c r="X1695" s="65" t="str">
        <f t="shared" si="222"/>
        <v/>
      </c>
      <c r="Y1695" s="64" t="str">
        <f>IF(F1695="", "", IF(OR(F1695&lt;'Intro &amp; Setup'!$Z$20, F1695&gt;'Intro &amp; Setup'!$Z$22), "X", ""))</f>
        <v/>
      </c>
      <c r="Z1695" s="65" t="str">
        <f>IF(G1695="", "", IF(OR(G1695&lt;'Intro &amp; Setup'!$Z$20, G1695&gt;'Intro &amp; Setup'!$Z$22), "X", ""))</f>
        <v/>
      </c>
      <c r="AB1695" s="58" t="str">
        <f t="shared" si="223"/>
        <v/>
      </c>
      <c r="AC1695" s="59" t="str">
        <f t="shared" si="224"/>
        <v/>
      </c>
      <c r="AE1695" s="5" t="str">
        <f>IF(OR($AB1695="", $AC1695=""), "", IF($H1695=$M$3, "", IF(OR(AE$7&lt;$AB1695, $AC1695&lt;AE$6),"", MAX(AE$10:AE1694)+1)))</f>
        <v/>
      </c>
      <c r="AF1695" s="5" t="str">
        <f>IF(OR($AB1695="", $AC1695=""), "", IF($H1695=$M$3, "", IF(OR(AF$7&lt;$AB1695, $AC1695&lt;AF$6),"", MAX(AF$10:AF1694)+1)))</f>
        <v/>
      </c>
      <c r="AG1695" s="5" t="str">
        <f>IF(OR($AB1695="", $AC1695=""), "", IF($H1695=$M$3, "", IF(OR(AG$7&lt;$AB1695, $AC1695&lt;AG$6),"", MAX(AG$10:AG1694)+1)))</f>
        <v/>
      </c>
      <c r="AH1695" s="5" t="str">
        <f>IF(OR($AB1695="", $AC1695=""), "", IF($H1695=$M$3, "", IF(OR(AH$7&lt;$AB1695, $AC1695&lt;AH$6),"", MAX(AH$10:AH1694)+1)))</f>
        <v/>
      </c>
      <c r="AI1695" s="5" t="str">
        <f>IF(OR($AB1695="", $AC1695=""), "", IF($H1695=$M$3, "", IF(OR(AI$7&lt;$AB1695, $AC1695&lt;AI$6),"", MAX(AI$10:AI1694)+1)))</f>
        <v/>
      </c>
      <c r="AJ1695" s="5" t="str">
        <f>IF(OR($AB1695="", $AC1695=""), "", IF($H1695=$M$3, "", IF(OR(AJ$7&lt;$AB1695, $AC1695&lt;AJ$6),"", MAX(AJ$10:AJ1694)+1)))</f>
        <v/>
      </c>
      <c r="AK1695" s="5" t="str">
        <f>IF(OR($AB1695="", $AC1695=""), "", IF($H1695=$M$3, "", IF(OR(AK$7&lt;$AB1695, $AC1695&lt;AK$6),"", MAX(AK$10:AK1694)+1)))</f>
        <v/>
      </c>
      <c r="AL1695" s="5" t="str">
        <f>IF(OR($AB1695="", $AC1695=""), "", IF($H1695=$M$3, "", IF(OR(AL$7&lt;$AB1695, $AC1695&lt;AL$6),"", MAX(AL$10:AL1694)+1)))</f>
        <v/>
      </c>
      <c r="AM1695" s="5" t="str">
        <f>IF(OR($AB1695="", $AC1695=""), "", IF($H1695=$M$3, "", IF(OR(AM$7&lt;$AB1695, $AC1695&lt;AM$6),"", MAX(AM$10:AM1694)+1)))</f>
        <v/>
      </c>
      <c r="AN1695" s="5" t="str">
        <f>IF(OR($AB1695="", $AC1695=""), "", IF($H1695=$M$3, "", IF(OR(AN$7&lt;$AB1695, $AC1695&lt;AN$6),"", MAX(AN$10:AN1694)+1)))</f>
        <v/>
      </c>
      <c r="AO1695" s="5" t="str">
        <f>IF(OR($AB1695="", $AC1695=""), "", IF($H1695=$M$3, "", IF(OR(AO$7&lt;$AB1695, $AC1695&lt;AO$6),"", MAX(AO$10:AO1694)+1)))</f>
        <v/>
      </c>
      <c r="AP1695" s="5" t="str">
        <f>IF(OR($AB1695="", $AC1695=""), "", IF($H1695=$M$3, "", IF(OR(AP$7&lt;$AB1695, $AC1695&lt;AP$6),"", MAX(AP$10:AP1694)+1)))</f>
        <v/>
      </c>
      <c r="AQ1695" s="5" t="str">
        <f>IF(OR($AB1695="", $AC1695=""), "", IF($H1695=$M$3, "", IF(OR(AQ$7&lt;$AB1695, $AC1695&lt;AQ$6),"", MAX(AQ$10:AQ1694)+1)))</f>
        <v/>
      </c>
      <c r="AR1695" s="5" t="str">
        <f>IF(OR($AB1695="", $AC1695=""), "", IF($H1695=$M$3, "", IF(OR(AR$7&lt;$AB1695, $AC1695&lt;AR$6),"", MAX(AR$10:AR1694)+1)))</f>
        <v/>
      </c>
      <c r="AS1695" s="5" t="str">
        <f>IF(OR($AB1695="", $AC1695=""), "", IF($H1695=$M$3, "", IF(OR(AS$7&lt;$AB1695, $AC1695&lt;AS$6),"", MAX(AS$10:AS1694)+1)))</f>
        <v/>
      </c>
      <c r="AT1695" s="5" t="str">
        <f>IF(OR($AB1695="", $AC1695=""), "", IF($H1695=$M$3, "", IF(OR(AT$7&lt;$AB1695, $AC1695&lt;AT$6),"", MAX(AT$10:AT1694)+1)))</f>
        <v/>
      </c>
      <c r="AU1695" s="5" t="str">
        <f>IF(OR($AB1695="", $AC1695=""), "", IF($H1695=$M$3, "", IF(OR(AU$7&lt;$AB1695, $AC1695&lt;AU$6),"", MAX(AU$10:AU1694)+1)))</f>
        <v/>
      </c>
      <c r="AV1695" s="5" t="str">
        <f>IF(OR($AB1695="", $AC1695=""), "", IF($H1695=$M$3, "", IF(OR(AV$7&lt;$AB1695, $AC1695&lt;AV$6),"", MAX(AV$10:AV1694)+1)))</f>
        <v/>
      </c>
      <c r="AW1695" s="5" t="str">
        <f>IF(OR($AB1695="", $AC1695=""), "", IF($H1695=$M$3, "", IF(OR(AW$7&lt;$AB1695, $AC1695&lt;AW$6),"", MAX(AW$10:AW1694)+1)))</f>
        <v/>
      </c>
      <c r="AX1695" s="5" t="str">
        <f>IF(OR($AB1695="", $AC1695=""), "", IF($H1695=$M$3, "", IF(OR(AX$7&lt;$AB1695, $AC1695&lt;AX$6),"", MAX(AX$10:AX1694)+1)))</f>
        <v/>
      </c>
      <c r="AY1695" s="5" t="str">
        <f>IF(OR($AB1695="", $AC1695=""), "", IF($H1695=$M$3, "", IF(OR(AY$7&lt;$AB1695, $AC1695&lt;AY$6),"", MAX(AY$10:AY1694)+1)))</f>
        <v/>
      </c>
      <c r="AZ1695" s="5" t="str">
        <f>IF(OR($AB1695="", $AC1695=""), "", IF($H1695=$M$3, "", IF(OR(AZ$7&lt;$AB1695, $AC1695&lt;AZ$6),"", MAX(AZ$10:AZ1694)+1)))</f>
        <v/>
      </c>
      <c r="BA1695" s="5" t="str">
        <f>IF(OR($AB1695="", $AC1695=""), "", IF($H1695=$M$3, "", IF(OR(BA$7&lt;$AB1695, $AC1695&lt;BA$6),"", MAX(BA$10:BA1694)+1)))</f>
        <v/>
      </c>
      <c r="BB1695" s="5" t="str">
        <f>IF(OR($AB1695="", $AC1695=""), "", IF($H1695=$M$3, "", IF(OR(BB$7&lt;$AB1695, $AC1695&lt;BB$6),"", MAX(BB$10:BB1694)+1)))</f>
        <v/>
      </c>
      <c r="BC1695" s="5" t="str">
        <f>IF(OR($AB1695="", $AC1695=""), "", IF($H1695=$M$3, "", IF(OR(BC$7&lt;$AB1695, $AC1695&lt;BC$6),"", MAX(BC$10:BC1694)+1)))</f>
        <v/>
      </c>
      <c r="BD1695" s="5" t="str">
        <f>IF(OR($AB1695="", $AC1695=""), "", IF($H1695=$M$3, "", IF(OR(BD$7&lt;$AB1695, $AC1695&lt;BD$6),"", MAX(BD$10:BD1694)+1)))</f>
        <v/>
      </c>
      <c r="BE1695" s="5" t="str">
        <f>IF(OR($AB1695="", $AC1695=""), "", IF($H1695=$M$3, "", IF(OR(BE$7&lt;$AB1695, $AC1695&lt;BE$6),"", MAX(BE$10:BE1694)+1)))</f>
        <v/>
      </c>
      <c r="BF1695" s="5" t="str">
        <f>IF(OR($AB1695="", $AC1695=""), "", IF($H1695=$M$3, "", IF(OR(BF$7&lt;$AB1695, $AC1695&lt;BF$6),"", MAX(BF$10:BF1694)+1)))</f>
        <v/>
      </c>
      <c r="BG1695" s="5" t="str">
        <f>IF(OR($AB1695="", $AC1695=""), "", IF($H1695=$M$3, "", IF(OR(BG$7&lt;$AB1695, $AC1695&lt;BG$6),"", MAX(BG$10:BG1694)+1)))</f>
        <v/>
      </c>
      <c r="BH1695" s="5" t="str">
        <f>IF(OR($AB1695="", $AC1695=""), "", IF($H1695=$M$3, "", IF(OR(BH$7&lt;$AB1695, $AC1695&lt;BH$6),"", MAX(BH$10:BH1694)+1)))</f>
        <v/>
      </c>
      <c r="BI1695" s="5" t="str">
        <f>IF(OR($AB1695="", $AC1695=""), "", IF($H1695=$M$3, "", IF(OR(BI$7&lt;$AB1695, $AC1695&lt;BI$6),"", MAX(BI$10:BI1694)+1)))</f>
        <v/>
      </c>
      <c r="BK1695" s="5" t="str" cm="1">
        <f t="array" aca="1" ref="BK1695" ca="1">IFERROR(INDEX($AE1695:$BI1695, $BJ1695, MATCH($BK$9, $AE$9:$BI$9, 0)), "")</f>
        <v/>
      </c>
    </row>
    <row r="1696" spans="1:63" x14ac:dyDescent="0.25">
      <c r="A1696" s="2"/>
      <c r="B1696" s="254"/>
      <c r="C1696" s="255"/>
      <c r="D1696" s="256"/>
      <c r="E1696" s="257"/>
      <c r="F1696" s="257"/>
      <c r="G1696" s="258"/>
      <c r="H1696" s="259"/>
      <c r="I1696" s="16"/>
      <c r="J1696" s="5" t="str">
        <f t="shared" si="219"/>
        <v/>
      </c>
      <c r="K1696" s="2"/>
      <c r="O1696" s="5" t="str">
        <f t="shared" si="217"/>
        <v/>
      </c>
      <c r="Q1696" s="5" t="str">
        <f t="shared" si="220"/>
        <v/>
      </c>
      <c r="S1696" s="5" t="str">
        <f t="shared" si="218"/>
        <v/>
      </c>
      <c r="U1696" s="64" t="str">
        <f>IF($D1696="","", IF(COUNTIF('Intro &amp; Setup'!$AW$49:$AW$88, $D1696)&gt;0, "BH", TEXT($D1696, "ddd")))</f>
        <v/>
      </c>
      <c r="V1696" s="65" t="str">
        <f>IF($G1696="", "", IF(COUNTIF('Intro &amp; Setup'!$AW$49:$AW$88, $G1696)&gt;0, "BH", TEXT($G1696, "ddd")))</f>
        <v/>
      </c>
      <c r="W1696" s="64" t="str">
        <f t="shared" si="221"/>
        <v/>
      </c>
      <c r="X1696" s="65" t="str">
        <f t="shared" si="222"/>
        <v/>
      </c>
      <c r="Y1696" s="64" t="str">
        <f>IF(F1696="", "", IF(OR(F1696&lt;'Intro &amp; Setup'!$Z$20, F1696&gt;'Intro &amp; Setup'!$Z$22), "X", ""))</f>
        <v/>
      </c>
      <c r="Z1696" s="65" t="str">
        <f>IF(G1696="", "", IF(OR(G1696&lt;'Intro &amp; Setup'!$Z$20, G1696&gt;'Intro &amp; Setup'!$Z$22), "X", ""))</f>
        <v/>
      </c>
      <c r="AB1696" s="58" t="str">
        <f t="shared" si="223"/>
        <v/>
      </c>
      <c r="AC1696" s="59" t="str">
        <f t="shared" si="224"/>
        <v/>
      </c>
      <c r="AE1696" s="5" t="str">
        <f>IF(OR($AB1696="", $AC1696=""), "", IF($H1696=$M$3, "", IF(OR(AE$7&lt;$AB1696, $AC1696&lt;AE$6),"", MAX(AE$10:AE1695)+1)))</f>
        <v/>
      </c>
      <c r="AF1696" s="5" t="str">
        <f>IF(OR($AB1696="", $AC1696=""), "", IF($H1696=$M$3, "", IF(OR(AF$7&lt;$AB1696, $AC1696&lt;AF$6),"", MAX(AF$10:AF1695)+1)))</f>
        <v/>
      </c>
      <c r="AG1696" s="5" t="str">
        <f>IF(OR($AB1696="", $AC1696=""), "", IF($H1696=$M$3, "", IF(OR(AG$7&lt;$AB1696, $AC1696&lt;AG$6),"", MAX(AG$10:AG1695)+1)))</f>
        <v/>
      </c>
      <c r="AH1696" s="5" t="str">
        <f>IF(OR($AB1696="", $AC1696=""), "", IF($H1696=$M$3, "", IF(OR(AH$7&lt;$AB1696, $AC1696&lt;AH$6),"", MAX(AH$10:AH1695)+1)))</f>
        <v/>
      </c>
      <c r="AI1696" s="5" t="str">
        <f>IF(OR($AB1696="", $AC1696=""), "", IF($H1696=$M$3, "", IF(OR(AI$7&lt;$AB1696, $AC1696&lt;AI$6),"", MAX(AI$10:AI1695)+1)))</f>
        <v/>
      </c>
      <c r="AJ1696" s="5" t="str">
        <f>IF(OR($AB1696="", $AC1696=""), "", IF($H1696=$M$3, "", IF(OR(AJ$7&lt;$AB1696, $AC1696&lt;AJ$6),"", MAX(AJ$10:AJ1695)+1)))</f>
        <v/>
      </c>
      <c r="AK1696" s="5" t="str">
        <f>IF(OR($AB1696="", $AC1696=""), "", IF($H1696=$M$3, "", IF(OR(AK$7&lt;$AB1696, $AC1696&lt;AK$6),"", MAX(AK$10:AK1695)+1)))</f>
        <v/>
      </c>
      <c r="AL1696" s="5" t="str">
        <f>IF(OR($AB1696="", $AC1696=""), "", IF($H1696=$M$3, "", IF(OR(AL$7&lt;$AB1696, $AC1696&lt;AL$6),"", MAX(AL$10:AL1695)+1)))</f>
        <v/>
      </c>
      <c r="AM1696" s="5" t="str">
        <f>IF(OR($AB1696="", $AC1696=""), "", IF($H1696=$M$3, "", IF(OR(AM$7&lt;$AB1696, $AC1696&lt;AM$6),"", MAX(AM$10:AM1695)+1)))</f>
        <v/>
      </c>
      <c r="AN1696" s="5" t="str">
        <f>IF(OR($AB1696="", $AC1696=""), "", IF($H1696=$M$3, "", IF(OR(AN$7&lt;$AB1696, $AC1696&lt;AN$6),"", MAX(AN$10:AN1695)+1)))</f>
        <v/>
      </c>
      <c r="AO1696" s="5" t="str">
        <f>IF(OR($AB1696="", $AC1696=""), "", IF($H1696=$M$3, "", IF(OR(AO$7&lt;$AB1696, $AC1696&lt;AO$6),"", MAX(AO$10:AO1695)+1)))</f>
        <v/>
      </c>
      <c r="AP1696" s="5" t="str">
        <f>IF(OR($AB1696="", $AC1696=""), "", IF($H1696=$M$3, "", IF(OR(AP$7&lt;$AB1696, $AC1696&lt;AP$6),"", MAX(AP$10:AP1695)+1)))</f>
        <v/>
      </c>
      <c r="AQ1696" s="5" t="str">
        <f>IF(OR($AB1696="", $AC1696=""), "", IF($H1696=$M$3, "", IF(OR(AQ$7&lt;$AB1696, $AC1696&lt;AQ$6),"", MAX(AQ$10:AQ1695)+1)))</f>
        <v/>
      </c>
      <c r="AR1696" s="5" t="str">
        <f>IF(OR($AB1696="", $AC1696=""), "", IF($H1696=$M$3, "", IF(OR(AR$7&lt;$AB1696, $AC1696&lt;AR$6),"", MAX(AR$10:AR1695)+1)))</f>
        <v/>
      </c>
      <c r="AS1696" s="5" t="str">
        <f>IF(OR($AB1696="", $AC1696=""), "", IF($H1696=$M$3, "", IF(OR(AS$7&lt;$AB1696, $AC1696&lt;AS$6),"", MAX(AS$10:AS1695)+1)))</f>
        <v/>
      </c>
      <c r="AT1696" s="5" t="str">
        <f>IF(OR($AB1696="", $AC1696=""), "", IF($H1696=$M$3, "", IF(OR(AT$7&lt;$AB1696, $AC1696&lt;AT$6),"", MAX(AT$10:AT1695)+1)))</f>
        <v/>
      </c>
      <c r="AU1696" s="5" t="str">
        <f>IF(OR($AB1696="", $AC1696=""), "", IF($H1696=$M$3, "", IF(OR(AU$7&lt;$AB1696, $AC1696&lt;AU$6),"", MAX(AU$10:AU1695)+1)))</f>
        <v/>
      </c>
      <c r="AV1696" s="5" t="str">
        <f>IF(OR($AB1696="", $AC1696=""), "", IF($H1696=$M$3, "", IF(OR(AV$7&lt;$AB1696, $AC1696&lt;AV$6),"", MAX(AV$10:AV1695)+1)))</f>
        <v/>
      </c>
      <c r="AW1696" s="5" t="str">
        <f>IF(OR($AB1696="", $AC1696=""), "", IF($H1696=$M$3, "", IF(OR(AW$7&lt;$AB1696, $AC1696&lt;AW$6),"", MAX(AW$10:AW1695)+1)))</f>
        <v/>
      </c>
      <c r="AX1696" s="5" t="str">
        <f>IF(OR($AB1696="", $AC1696=""), "", IF($H1696=$M$3, "", IF(OR(AX$7&lt;$AB1696, $AC1696&lt;AX$6),"", MAX(AX$10:AX1695)+1)))</f>
        <v/>
      </c>
      <c r="AY1696" s="5" t="str">
        <f>IF(OR($AB1696="", $AC1696=""), "", IF($H1696=$M$3, "", IF(OR(AY$7&lt;$AB1696, $AC1696&lt;AY$6),"", MAX(AY$10:AY1695)+1)))</f>
        <v/>
      </c>
      <c r="AZ1696" s="5" t="str">
        <f>IF(OR($AB1696="", $AC1696=""), "", IF($H1696=$M$3, "", IF(OR(AZ$7&lt;$AB1696, $AC1696&lt;AZ$6),"", MAX(AZ$10:AZ1695)+1)))</f>
        <v/>
      </c>
      <c r="BA1696" s="5" t="str">
        <f>IF(OR($AB1696="", $AC1696=""), "", IF($H1696=$M$3, "", IF(OR(BA$7&lt;$AB1696, $AC1696&lt;BA$6),"", MAX(BA$10:BA1695)+1)))</f>
        <v/>
      </c>
      <c r="BB1696" s="5" t="str">
        <f>IF(OR($AB1696="", $AC1696=""), "", IF($H1696=$M$3, "", IF(OR(BB$7&lt;$AB1696, $AC1696&lt;BB$6),"", MAX(BB$10:BB1695)+1)))</f>
        <v/>
      </c>
      <c r="BC1696" s="5" t="str">
        <f>IF(OR($AB1696="", $AC1696=""), "", IF($H1696=$M$3, "", IF(OR(BC$7&lt;$AB1696, $AC1696&lt;BC$6),"", MAX(BC$10:BC1695)+1)))</f>
        <v/>
      </c>
      <c r="BD1696" s="5" t="str">
        <f>IF(OR($AB1696="", $AC1696=""), "", IF($H1696=$M$3, "", IF(OR(BD$7&lt;$AB1696, $AC1696&lt;BD$6),"", MAX(BD$10:BD1695)+1)))</f>
        <v/>
      </c>
      <c r="BE1696" s="5" t="str">
        <f>IF(OR($AB1696="", $AC1696=""), "", IF($H1696=$M$3, "", IF(OR(BE$7&lt;$AB1696, $AC1696&lt;BE$6),"", MAX(BE$10:BE1695)+1)))</f>
        <v/>
      </c>
      <c r="BF1696" s="5" t="str">
        <f>IF(OR($AB1696="", $AC1696=""), "", IF($H1696=$M$3, "", IF(OR(BF$7&lt;$AB1696, $AC1696&lt;BF$6),"", MAX(BF$10:BF1695)+1)))</f>
        <v/>
      </c>
      <c r="BG1696" s="5" t="str">
        <f>IF(OR($AB1696="", $AC1696=""), "", IF($H1696=$M$3, "", IF(OR(BG$7&lt;$AB1696, $AC1696&lt;BG$6),"", MAX(BG$10:BG1695)+1)))</f>
        <v/>
      </c>
      <c r="BH1696" s="5" t="str">
        <f>IF(OR($AB1696="", $AC1696=""), "", IF($H1696=$M$3, "", IF(OR(BH$7&lt;$AB1696, $AC1696&lt;BH$6),"", MAX(BH$10:BH1695)+1)))</f>
        <v/>
      </c>
      <c r="BI1696" s="5" t="str">
        <f>IF(OR($AB1696="", $AC1696=""), "", IF($H1696=$M$3, "", IF(OR(BI$7&lt;$AB1696, $AC1696&lt;BI$6),"", MAX(BI$10:BI1695)+1)))</f>
        <v/>
      </c>
      <c r="BK1696" s="5" t="str" cm="1">
        <f t="array" aca="1" ref="BK1696" ca="1">IFERROR(INDEX($AE1696:$BI1696, $BJ1696, MATCH($BK$9, $AE$9:$BI$9, 0)), "")</f>
        <v/>
      </c>
    </row>
    <row r="1697" spans="1:63" x14ac:dyDescent="0.25">
      <c r="A1697" s="2"/>
      <c r="B1697" s="254"/>
      <c r="C1697" s="255"/>
      <c r="D1697" s="256"/>
      <c r="E1697" s="257"/>
      <c r="F1697" s="257"/>
      <c r="G1697" s="258"/>
      <c r="H1697" s="259"/>
      <c r="I1697" s="16"/>
      <c r="J1697" s="5" t="str">
        <f t="shared" si="219"/>
        <v/>
      </c>
      <c r="K1697" s="2"/>
      <c r="O1697" s="5" t="str">
        <f t="shared" si="217"/>
        <v/>
      </c>
      <c r="Q1697" s="5" t="str">
        <f t="shared" si="220"/>
        <v/>
      </c>
      <c r="S1697" s="5" t="str">
        <f t="shared" si="218"/>
        <v/>
      </c>
      <c r="U1697" s="64" t="str">
        <f>IF($D1697="","", IF(COUNTIF('Intro &amp; Setup'!$AW$49:$AW$88, $D1697)&gt;0, "BH", TEXT($D1697, "ddd")))</f>
        <v/>
      </c>
      <c r="V1697" s="65" t="str">
        <f>IF($G1697="", "", IF(COUNTIF('Intro &amp; Setup'!$AW$49:$AW$88, $G1697)&gt;0, "BH", TEXT($G1697, "ddd")))</f>
        <v/>
      </c>
      <c r="W1697" s="64" t="str">
        <f t="shared" si="221"/>
        <v/>
      </c>
      <c r="X1697" s="65" t="str">
        <f t="shared" si="222"/>
        <v/>
      </c>
      <c r="Y1697" s="64" t="str">
        <f>IF(F1697="", "", IF(OR(F1697&lt;'Intro &amp; Setup'!$Z$20, F1697&gt;'Intro &amp; Setup'!$Z$22), "X", ""))</f>
        <v/>
      </c>
      <c r="Z1697" s="65" t="str">
        <f>IF(G1697="", "", IF(OR(G1697&lt;'Intro &amp; Setup'!$Z$20, G1697&gt;'Intro &amp; Setup'!$Z$22), "X", ""))</f>
        <v/>
      </c>
      <c r="AB1697" s="58" t="str">
        <f t="shared" si="223"/>
        <v/>
      </c>
      <c r="AC1697" s="59" t="str">
        <f t="shared" si="224"/>
        <v/>
      </c>
      <c r="AE1697" s="5" t="str">
        <f>IF(OR($AB1697="", $AC1697=""), "", IF($H1697=$M$3, "", IF(OR(AE$7&lt;$AB1697, $AC1697&lt;AE$6),"", MAX(AE$10:AE1696)+1)))</f>
        <v/>
      </c>
      <c r="AF1697" s="5" t="str">
        <f>IF(OR($AB1697="", $AC1697=""), "", IF($H1697=$M$3, "", IF(OR(AF$7&lt;$AB1697, $AC1697&lt;AF$6),"", MAX(AF$10:AF1696)+1)))</f>
        <v/>
      </c>
      <c r="AG1697" s="5" t="str">
        <f>IF(OR($AB1697="", $AC1697=""), "", IF($H1697=$M$3, "", IF(OR(AG$7&lt;$AB1697, $AC1697&lt;AG$6),"", MAX(AG$10:AG1696)+1)))</f>
        <v/>
      </c>
      <c r="AH1697" s="5" t="str">
        <f>IF(OR($AB1697="", $AC1697=""), "", IF($H1697=$M$3, "", IF(OR(AH$7&lt;$AB1697, $AC1697&lt;AH$6),"", MAX(AH$10:AH1696)+1)))</f>
        <v/>
      </c>
      <c r="AI1697" s="5" t="str">
        <f>IF(OR($AB1697="", $AC1697=""), "", IF($H1697=$M$3, "", IF(OR(AI$7&lt;$AB1697, $AC1697&lt;AI$6),"", MAX(AI$10:AI1696)+1)))</f>
        <v/>
      </c>
      <c r="AJ1697" s="5" t="str">
        <f>IF(OR($AB1697="", $AC1697=""), "", IF($H1697=$M$3, "", IF(OR(AJ$7&lt;$AB1697, $AC1697&lt;AJ$6),"", MAX(AJ$10:AJ1696)+1)))</f>
        <v/>
      </c>
      <c r="AK1697" s="5" t="str">
        <f>IF(OR($AB1697="", $AC1697=""), "", IF($H1697=$M$3, "", IF(OR(AK$7&lt;$AB1697, $AC1697&lt;AK$6),"", MAX(AK$10:AK1696)+1)))</f>
        <v/>
      </c>
      <c r="AL1697" s="5" t="str">
        <f>IF(OR($AB1697="", $AC1697=""), "", IF($H1697=$M$3, "", IF(OR(AL$7&lt;$AB1697, $AC1697&lt;AL$6),"", MAX(AL$10:AL1696)+1)))</f>
        <v/>
      </c>
      <c r="AM1697" s="5" t="str">
        <f>IF(OR($AB1697="", $AC1697=""), "", IF($H1697=$M$3, "", IF(OR(AM$7&lt;$AB1697, $AC1697&lt;AM$6),"", MAX(AM$10:AM1696)+1)))</f>
        <v/>
      </c>
      <c r="AN1697" s="5" t="str">
        <f>IF(OR($AB1697="", $AC1697=""), "", IF($H1697=$M$3, "", IF(OR(AN$7&lt;$AB1697, $AC1697&lt;AN$6),"", MAX(AN$10:AN1696)+1)))</f>
        <v/>
      </c>
      <c r="AO1697" s="5" t="str">
        <f>IF(OR($AB1697="", $AC1697=""), "", IF($H1697=$M$3, "", IF(OR(AO$7&lt;$AB1697, $AC1697&lt;AO$6),"", MAX(AO$10:AO1696)+1)))</f>
        <v/>
      </c>
      <c r="AP1697" s="5" t="str">
        <f>IF(OR($AB1697="", $AC1697=""), "", IF($H1697=$M$3, "", IF(OR(AP$7&lt;$AB1697, $AC1697&lt;AP$6),"", MAX(AP$10:AP1696)+1)))</f>
        <v/>
      </c>
      <c r="AQ1697" s="5" t="str">
        <f>IF(OR($AB1697="", $AC1697=""), "", IF($H1697=$M$3, "", IF(OR(AQ$7&lt;$AB1697, $AC1697&lt;AQ$6),"", MAX(AQ$10:AQ1696)+1)))</f>
        <v/>
      </c>
      <c r="AR1697" s="5" t="str">
        <f>IF(OR($AB1697="", $AC1697=""), "", IF($H1697=$M$3, "", IF(OR(AR$7&lt;$AB1697, $AC1697&lt;AR$6),"", MAX(AR$10:AR1696)+1)))</f>
        <v/>
      </c>
      <c r="AS1697" s="5" t="str">
        <f>IF(OR($AB1697="", $AC1697=""), "", IF($H1697=$M$3, "", IF(OR(AS$7&lt;$AB1697, $AC1697&lt;AS$6),"", MAX(AS$10:AS1696)+1)))</f>
        <v/>
      </c>
      <c r="AT1697" s="5" t="str">
        <f>IF(OR($AB1697="", $AC1697=""), "", IF($H1697=$M$3, "", IF(OR(AT$7&lt;$AB1697, $AC1697&lt;AT$6),"", MAX(AT$10:AT1696)+1)))</f>
        <v/>
      </c>
      <c r="AU1697" s="5" t="str">
        <f>IF(OR($AB1697="", $AC1697=""), "", IF($H1697=$M$3, "", IF(OR(AU$7&lt;$AB1697, $AC1697&lt;AU$6),"", MAX(AU$10:AU1696)+1)))</f>
        <v/>
      </c>
      <c r="AV1697" s="5" t="str">
        <f>IF(OR($AB1697="", $AC1697=""), "", IF($H1697=$M$3, "", IF(OR(AV$7&lt;$AB1697, $AC1697&lt;AV$6),"", MAX(AV$10:AV1696)+1)))</f>
        <v/>
      </c>
      <c r="AW1697" s="5" t="str">
        <f>IF(OR($AB1697="", $AC1697=""), "", IF($H1697=$M$3, "", IF(OR(AW$7&lt;$AB1697, $AC1697&lt;AW$6),"", MAX(AW$10:AW1696)+1)))</f>
        <v/>
      </c>
      <c r="AX1697" s="5" t="str">
        <f>IF(OR($AB1697="", $AC1697=""), "", IF($H1697=$M$3, "", IF(OR(AX$7&lt;$AB1697, $AC1697&lt;AX$6),"", MAX(AX$10:AX1696)+1)))</f>
        <v/>
      </c>
      <c r="AY1697" s="5" t="str">
        <f>IF(OR($AB1697="", $AC1697=""), "", IF($H1697=$M$3, "", IF(OR(AY$7&lt;$AB1697, $AC1697&lt;AY$6),"", MAX(AY$10:AY1696)+1)))</f>
        <v/>
      </c>
      <c r="AZ1697" s="5" t="str">
        <f>IF(OR($AB1697="", $AC1697=""), "", IF($H1697=$M$3, "", IF(OR(AZ$7&lt;$AB1697, $AC1697&lt;AZ$6),"", MAX(AZ$10:AZ1696)+1)))</f>
        <v/>
      </c>
      <c r="BA1697" s="5" t="str">
        <f>IF(OR($AB1697="", $AC1697=""), "", IF($H1697=$M$3, "", IF(OR(BA$7&lt;$AB1697, $AC1697&lt;BA$6),"", MAX(BA$10:BA1696)+1)))</f>
        <v/>
      </c>
      <c r="BB1697" s="5" t="str">
        <f>IF(OR($AB1697="", $AC1697=""), "", IF($H1697=$M$3, "", IF(OR(BB$7&lt;$AB1697, $AC1697&lt;BB$6),"", MAX(BB$10:BB1696)+1)))</f>
        <v/>
      </c>
      <c r="BC1697" s="5" t="str">
        <f>IF(OR($AB1697="", $AC1697=""), "", IF($H1697=$M$3, "", IF(OR(BC$7&lt;$AB1697, $AC1697&lt;BC$6),"", MAX(BC$10:BC1696)+1)))</f>
        <v/>
      </c>
      <c r="BD1697" s="5" t="str">
        <f>IF(OR($AB1697="", $AC1697=""), "", IF($H1697=$M$3, "", IF(OR(BD$7&lt;$AB1697, $AC1697&lt;BD$6),"", MAX(BD$10:BD1696)+1)))</f>
        <v/>
      </c>
      <c r="BE1697" s="5" t="str">
        <f>IF(OR($AB1697="", $AC1697=""), "", IF($H1697=$M$3, "", IF(OR(BE$7&lt;$AB1697, $AC1697&lt;BE$6),"", MAX(BE$10:BE1696)+1)))</f>
        <v/>
      </c>
      <c r="BF1697" s="5" t="str">
        <f>IF(OR($AB1697="", $AC1697=""), "", IF($H1697=$M$3, "", IF(OR(BF$7&lt;$AB1697, $AC1697&lt;BF$6),"", MAX(BF$10:BF1696)+1)))</f>
        <v/>
      </c>
      <c r="BG1697" s="5" t="str">
        <f>IF(OR($AB1697="", $AC1697=""), "", IF($H1697=$M$3, "", IF(OR(BG$7&lt;$AB1697, $AC1697&lt;BG$6),"", MAX(BG$10:BG1696)+1)))</f>
        <v/>
      </c>
      <c r="BH1697" s="5" t="str">
        <f>IF(OR($AB1697="", $AC1697=""), "", IF($H1697=$M$3, "", IF(OR(BH$7&lt;$AB1697, $AC1697&lt;BH$6),"", MAX(BH$10:BH1696)+1)))</f>
        <v/>
      </c>
      <c r="BI1697" s="5" t="str">
        <f>IF(OR($AB1697="", $AC1697=""), "", IF($H1697=$M$3, "", IF(OR(BI$7&lt;$AB1697, $AC1697&lt;BI$6),"", MAX(BI$10:BI1696)+1)))</f>
        <v/>
      </c>
      <c r="BK1697" s="5" t="str" cm="1">
        <f t="array" aca="1" ref="BK1697" ca="1">IFERROR(INDEX($AE1697:$BI1697, $BJ1697, MATCH($BK$9, $AE$9:$BI$9, 0)), "")</f>
        <v/>
      </c>
    </row>
    <row r="1698" spans="1:63" x14ac:dyDescent="0.25">
      <c r="A1698" s="2"/>
      <c r="B1698" s="254"/>
      <c r="C1698" s="255"/>
      <c r="D1698" s="256"/>
      <c r="E1698" s="257"/>
      <c r="F1698" s="257"/>
      <c r="G1698" s="258"/>
      <c r="H1698" s="259"/>
      <c r="I1698" s="16"/>
      <c r="J1698" s="5" t="str">
        <f t="shared" si="219"/>
        <v/>
      </c>
      <c r="K1698" s="2"/>
      <c r="O1698" s="5" t="str">
        <f t="shared" si="217"/>
        <v/>
      </c>
      <c r="Q1698" s="5" t="str">
        <f t="shared" si="220"/>
        <v/>
      </c>
      <c r="S1698" s="5" t="str">
        <f t="shared" si="218"/>
        <v/>
      </c>
      <c r="U1698" s="64" t="str">
        <f>IF($D1698="","", IF(COUNTIF('Intro &amp; Setup'!$AW$49:$AW$88, $D1698)&gt;0, "BH", TEXT($D1698, "ddd")))</f>
        <v/>
      </c>
      <c r="V1698" s="65" t="str">
        <f>IF($G1698="", "", IF(COUNTIF('Intro &amp; Setup'!$AW$49:$AW$88, $G1698)&gt;0, "BH", TEXT($G1698, "ddd")))</f>
        <v/>
      </c>
      <c r="W1698" s="64" t="str">
        <f t="shared" si="221"/>
        <v/>
      </c>
      <c r="X1698" s="65" t="str">
        <f t="shared" si="222"/>
        <v/>
      </c>
      <c r="Y1698" s="64" t="str">
        <f>IF(F1698="", "", IF(OR(F1698&lt;'Intro &amp; Setup'!$Z$20, F1698&gt;'Intro &amp; Setup'!$Z$22), "X", ""))</f>
        <v/>
      </c>
      <c r="Z1698" s="65" t="str">
        <f>IF(G1698="", "", IF(OR(G1698&lt;'Intro &amp; Setup'!$Z$20, G1698&gt;'Intro &amp; Setup'!$Z$22), "X", ""))</f>
        <v/>
      </c>
      <c r="AB1698" s="58" t="str">
        <f t="shared" si="223"/>
        <v/>
      </c>
      <c r="AC1698" s="59" t="str">
        <f t="shared" si="224"/>
        <v/>
      </c>
      <c r="AE1698" s="5" t="str">
        <f>IF(OR($AB1698="", $AC1698=""), "", IF($H1698=$M$3, "", IF(OR(AE$7&lt;$AB1698, $AC1698&lt;AE$6),"", MAX(AE$10:AE1697)+1)))</f>
        <v/>
      </c>
      <c r="AF1698" s="5" t="str">
        <f>IF(OR($AB1698="", $AC1698=""), "", IF($H1698=$M$3, "", IF(OR(AF$7&lt;$AB1698, $AC1698&lt;AF$6),"", MAX(AF$10:AF1697)+1)))</f>
        <v/>
      </c>
      <c r="AG1698" s="5" t="str">
        <f>IF(OR($AB1698="", $AC1698=""), "", IF($H1698=$M$3, "", IF(OR(AG$7&lt;$AB1698, $AC1698&lt;AG$6),"", MAX(AG$10:AG1697)+1)))</f>
        <v/>
      </c>
      <c r="AH1698" s="5" t="str">
        <f>IF(OR($AB1698="", $AC1698=""), "", IF($H1698=$M$3, "", IF(OR(AH$7&lt;$AB1698, $AC1698&lt;AH$6),"", MAX(AH$10:AH1697)+1)))</f>
        <v/>
      </c>
      <c r="AI1698" s="5" t="str">
        <f>IF(OR($AB1698="", $AC1698=""), "", IF($H1698=$M$3, "", IF(OR(AI$7&lt;$AB1698, $AC1698&lt;AI$6),"", MAX(AI$10:AI1697)+1)))</f>
        <v/>
      </c>
      <c r="AJ1698" s="5" t="str">
        <f>IF(OR($AB1698="", $AC1698=""), "", IF($H1698=$M$3, "", IF(OR(AJ$7&lt;$AB1698, $AC1698&lt;AJ$6),"", MAX(AJ$10:AJ1697)+1)))</f>
        <v/>
      </c>
      <c r="AK1698" s="5" t="str">
        <f>IF(OR($AB1698="", $AC1698=""), "", IF($H1698=$M$3, "", IF(OR(AK$7&lt;$AB1698, $AC1698&lt;AK$6),"", MAX(AK$10:AK1697)+1)))</f>
        <v/>
      </c>
      <c r="AL1698" s="5" t="str">
        <f>IF(OR($AB1698="", $AC1698=""), "", IF($H1698=$M$3, "", IF(OR(AL$7&lt;$AB1698, $AC1698&lt;AL$6),"", MAX(AL$10:AL1697)+1)))</f>
        <v/>
      </c>
      <c r="AM1698" s="5" t="str">
        <f>IF(OR($AB1698="", $AC1698=""), "", IF($H1698=$M$3, "", IF(OR(AM$7&lt;$AB1698, $AC1698&lt;AM$6),"", MAX(AM$10:AM1697)+1)))</f>
        <v/>
      </c>
      <c r="AN1698" s="5" t="str">
        <f>IF(OR($AB1698="", $AC1698=""), "", IF($H1698=$M$3, "", IF(OR(AN$7&lt;$AB1698, $AC1698&lt;AN$6),"", MAX(AN$10:AN1697)+1)))</f>
        <v/>
      </c>
      <c r="AO1698" s="5" t="str">
        <f>IF(OR($AB1698="", $AC1698=""), "", IF($H1698=$M$3, "", IF(OR(AO$7&lt;$AB1698, $AC1698&lt;AO$6),"", MAX(AO$10:AO1697)+1)))</f>
        <v/>
      </c>
      <c r="AP1698" s="5" t="str">
        <f>IF(OR($AB1698="", $AC1698=""), "", IF($H1698=$M$3, "", IF(OR(AP$7&lt;$AB1698, $AC1698&lt;AP$6),"", MAX(AP$10:AP1697)+1)))</f>
        <v/>
      </c>
      <c r="AQ1698" s="5" t="str">
        <f>IF(OR($AB1698="", $AC1698=""), "", IF($H1698=$M$3, "", IF(OR(AQ$7&lt;$AB1698, $AC1698&lt;AQ$6),"", MAX(AQ$10:AQ1697)+1)))</f>
        <v/>
      </c>
      <c r="AR1698" s="5" t="str">
        <f>IF(OR($AB1698="", $AC1698=""), "", IF($H1698=$M$3, "", IF(OR(AR$7&lt;$AB1698, $AC1698&lt;AR$6),"", MAX(AR$10:AR1697)+1)))</f>
        <v/>
      </c>
      <c r="AS1698" s="5" t="str">
        <f>IF(OR($AB1698="", $AC1698=""), "", IF($H1698=$M$3, "", IF(OR(AS$7&lt;$AB1698, $AC1698&lt;AS$6),"", MAX(AS$10:AS1697)+1)))</f>
        <v/>
      </c>
      <c r="AT1698" s="5" t="str">
        <f>IF(OR($AB1698="", $AC1698=""), "", IF($H1698=$M$3, "", IF(OR(AT$7&lt;$AB1698, $AC1698&lt;AT$6),"", MAX(AT$10:AT1697)+1)))</f>
        <v/>
      </c>
      <c r="AU1698" s="5" t="str">
        <f>IF(OR($AB1698="", $AC1698=""), "", IF($H1698=$M$3, "", IF(OR(AU$7&lt;$AB1698, $AC1698&lt;AU$6),"", MAX(AU$10:AU1697)+1)))</f>
        <v/>
      </c>
      <c r="AV1698" s="5" t="str">
        <f>IF(OR($AB1698="", $AC1698=""), "", IF($H1698=$M$3, "", IF(OR(AV$7&lt;$AB1698, $AC1698&lt;AV$6),"", MAX(AV$10:AV1697)+1)))</f>
        <v/>
      </c>
      <c r="AW1698" s="5" t="str">
        <f>IF(OR($AB1698="", $AC1698=""), "", IF($H1698=$M$3, "", IF(OR(AW$7&lt;$AB1698, $AC1698&lt;AW$6),"", MAX(AW$10:AW1697)+1)))</f>
        <v/>
      </c>
      <c r="AX1698" s="5" t="str">
        <f>IF(OR($AB1698="", $AC1698=""), "", IF($H1698=$M$3, "", IF(OR(AX$7&lt;$AB1698, $AC1698&lt;AX$6),"", MAX(AX$10:AX1697)+1)))</f>
        <v/>
      </c>
      <c r="AY1698" s="5" t="str">
        <f>IF(OR($AB1698="", $AC1698=""), "", IF($H1698=$M$3, "", IF(OR(AY$7&lt;$AB1698, $AC1698&lt;AY$6),"", MAX(AY$10:AY1697)+1)))</f>
        <v/>
      </c>
      <c r="AZ1698" s="5" t="str">
        <f>IF(OR($AB1698="", $AC1698=""), "", IF($H1698=$M$3, "", IF(OR(AZ$7&lt;$AB1698, $AC1698&lt;AZ$6),"", MAX(AZ$10:AZ1697)+1)))</f>
        <v/>
      </c>
      <c r="BA1698" s="5" t="str">
        <f>IF(OR($AB1698="", $AC1698=""), "", IF($H1698=$M$3, "", IF(OR(BA$7&lt;$AB1698, $AC1698&lt;BA$6),"", MAX(BA$10:BA1697)+1)))</f>
        <v/>
      </c>
      <c r="BB1698" s="5" t="str">
        <f>IF(OR($AB1698="", $AC1698=""), "", IF($H1698=$M$3, "", IF(OR(BB$7&lt;$AB1698, $AC1698&lt;BB$6),"", MAX(BB$10:BB1697)+1)))</f>
        <v/>
      </c>
      <c r="BC1698" s="5" t="str">
        <f>IF(OR($AB1698="", $AC1698=""), "", IF($H1698=$M$3, "", IF(OR(BC$7&lt;$AB1698, $AC1698&lt;BC$6),"", MAX(BC$10:BC1697)+1)))</f>
        <v/>
      </c>
      <c r="BD1698" s="5" t="str">
        <f>IF(OR($AB1698="", $AC1698=""), "", IF($H1698=$M$3, "", IF(OR(BD$7&lt;$AB1698, $AC1698&lt;BD$6),"", MAX(BD$10:BD1697)+1)))</f>
        <v/>
      </c>
      <c r="BE1698" s="5" t="str">
        <f>IF(OR($AB1698="", $AC1698=""), "", IF($H1698=$M$3, "", IF(OR(BE$7&lt;$AB1698, $AC1698&lt;BE$6),"", MAX(BE$10:BE1697)+1)))</f>
        <v/>
      </c>
      <c r="BF1698" s="5" t="str">
        <f>IF(OR($AB1698="", $AC1698=""), "", IF($H1698=$M$3, "", IF(OR(BF$7&lt;$AB1698, $AC1698&lt;BF$6),"", MAX(BF$10:BF1697)+1)))</f>
        <v/>
      </c>
      <c r="BG1698" s="5" t="str">
        <f>IF(OR($AB1698="", $AC1698=""), "", IF($H1698=$M$3, "", IF(OR(BG$7&lt;$AB1698, $AC1698&lt;BG$6),"", MAX(BG$10:BG1697)+1)))</f>
        <v/>
      </c>
      <c r="BH1698" s="5" t="str">
        <f>IF(OR($AB1698="", $AC1698=""), "", IF($H1698=$M$3, "", IF(OR(BH$7&lt;$AB1698, $AC1698&lt;BH$6),"", MAX(BH$10:BH1697)+1)))</f>
        <v/>
      </c>
      <c r="BI1698" s="5" t="str">
        <f>IF(OR($AB1698="", $AC1698=""), "", IF($H1698=$M$3, "", IF(OR(BI$7&lt;$AB1698, $AC1698&lt;BI$6),"", MAX(BI$10:BI1697)+1)))</f>
        <v/>
      </c>
      <c r="BK1698" s="5" t="str" cm="1">
        <f t="array" aca="1" ref="BK1698" ca="1">IFERROR(INDEX($AE1698:$BI1698, $BJ1698, MATCH($BK$9, $AE$9:$BI$9, 0)), "")</f>
        <v/>
      </c>
    </row>
    <row r="1699" spans="1:63" x14ac:dyDescent="0.25">
      <c r="A1699" s="2"/>
      <c r="B1699" s="254"/>
      <c r="C1699" s="255"/>
      <c r="D1699" s="256"/>
      <c r="E1699" s="257"/>
      <c r="F1699" s="257"/>
      <c r="G1699" s="258"/>
      <c r="H1699" s="259"/>
      <c r="I1699" s="16"/>
      <c r="J1699" s="5" t="str">
        <f t="shared" si="219"/>
        <v/>
      </c>
      <c r="K1699" s="2"/>
      <c r="O1699" s="5" t="str">
        <f t="shared" si="217"/>
        <v/>
      </c>
      <c r="Q1699" s="5" t="str">
        <f t="shared" si="220"/>
        <v/>
      </c>
      <c r="S1699" s="5" t="str">
        <f t="shared" si="218"/>
        <v/>
      </c>
      <c r="U1699" s="64" t="str">
        <f>IF($D1699="","", IF(COUNTIF('Intro &amp; Setup'!$AW$49:$AW$88, $D1699)&gt;0, "BH", TEXT($D1699, "ddd")))</f>
        <v/>
      </c>
      <c r="V1699" s="65" t="str">
        <f>IF($G1699="", "", IF(COUNTIF('Intro &amp; Setup'!$AW$49:$AW$88, $G1699)&gt;0, "BH", TEXT($G1699, "ddd")))</f>
        <v/>
      </c>
      <c r="W1699" s="64" t="str">
        <f t="shared" si="221"/>
        <v/>
      </c>
      <c r="X1699" s="65" t="str">
        <f t="shared" si="222"/>
        <v/>
      </c>
      <c r="Y1699" s="64" t="str">
        <f>IF(F1699="", "", IF(OR(F1699&lt;'Intro &amp; Setup'!$Z$20, F1699&gt;'Intro &amp; Setup'!$Z$22), "X", ""))</f>
        <v/>
      </c>
      <c r="Z1699" s="65" t="str">
        <f>IF(G1699="", "", IF(OR(G1699&lt;'Intro &amp; Setup'!$Z$20, G1699&gt;'Intro &amp; Setup'!$Z$22), "X", ""))</f>
        <v/>
      </c>
      <c r="AB1699" s="58" t="str">
        <f t="shared" si="223"/>
        <v/>
      </c>
      <c r="AC1699" s="59" t="str">
        <f t="shared" si="224"/>
        <v/>
      </c>
      <c r="AE1699" s="5" t="str">
        <f>IF(OR($AB1699="", $AC1699=""), "", IF($H1699=$M$3, "", IF(OR(AE$7&lt;$AB1699, $AC1699&lt;AE$6),"", MAX(AE$10:AE1698)+1)))</f>
        <v/>
      </c>
      <c r="AF1699" s="5" t="str">
        <f>IF(OR($AB1699="", $AC1699=""), "", IF($H1699=$M$3, "", IF(OR(AF$7&lt;$AB1699, $AC1699&lt;AF$6),"", MAX(AF$10:AF1698)+1)))</f>
        <v/>
      </c>
      <c r="AG1699" s="5" t="str">
        <f>IF(OR($AB1699="", $AC1699=""), "", IF($H1699=$M$3, "", IF(OR(AG$7&lt;$AB1699, $AC1699&lt;AG$6),"", MAX(AG$10:AG1698)+1)))</f>
        <v/>
      </c>
      <c r="AH1699" s="5" t="str">
        <f>IF(OR($AB1699="", $AC1699=""), "", IF($H1699=$M$3, "", IF(OR(AH$7&lt;$AB1699, $AC1699&lt;AH$6),"", MAX(AH$10:AH1698)+1)))</f>
        <v/>
      </c>
      <c r="AI1699" s="5" t="str">
        <f>IF(OR($AB1699="", $AC1699=""), "", IF($H1699=$M$3, "", IF(OR(AI$7&lt;$AB1699, $AC1699&lt;AI$6),"", MAX(AI$10:AI1698)+1)))</f>
        <v/>
      </c>
      <c r="AJ1699" s="5" t="str">
        <f>IF(OR($AB1699="", $AC1699=""), "", IF($H1699=$M$3, "", IF(OR(AJ$7&lt;$AB1699, $AC1699&lt;AJ$6),"", MAX(AJ$10:AJ1698)+1)))</f>
        <v/>
      </c>
      <c r="AK1699" s="5" t="str">
        <f>IF(OR($AB1699="", $AC1699=""), "", IF($H1699=$M$3, "", IF(OR(AK$7&lt;$AB1699, $AC1699&lt;AK$6),"", MAX(AK$10:AK1698)+1)))</f>
        <v/>
      </c>
      <c r="AL1699" s="5" t="str">
        <f>IF(OR($AB1699="", $AC1699=""), "", IF($H1699=$M$3, "", IF(OR(AL$7&lt;$AB1699, $AC1699&lt;AL$6),"", MAX(AL$10:AL1698)+1)))</f>
        <v/>
      </c>
      <c r="AM1699" s="5" t="str">
        <f>IF(OR($AB1699="", $AC1699=""), "", IF($H1699=$M$3, "", IF(OR(AM$7&lt;$AB1699, $AC1699&lt;AM$6),"", MAX(AM$10:AM1698)+1)))</f>
        <v/>
      </c>
      <c r="AN1699" s="5" t="str">
        <f>IF(OR($AB1699="", $AC1699=""), "", IF($H1699=$M$3, "", IF(OR(AN$7&lt;$AB1699, $AC1699&lt;AN$6),"", MAX(AN$10:AN1698)+1)))</f>
        <v/>
      </c>
      <c r="AO1699" s="5" t="str">
        <f>IF(OR($AB1699="", $AC1699=""), "", IF($H1699=$M$3, "", IF(OR(AO$7&lt;$AB1699, $AC1699&lt;AO$6),"", MAX(AO$10:AO1698)+1)))</f>
        <v/>
      </c>
      <c r="AP1699" s="5" t="str">
        <f>IF(OR($AB1699="", $AC1699=""), "", IF($H1699=$M$3, "", IF(OR(AP$7&lt;$AB1699, $AC1699&lt;AP$6),"", MAX(AP$10:AP1698)+1)))</f>
        <v/>
      </c>
      <c r="AQ1699" s="5" t="str">
        <f>IF(OR($AB1699="", $AC1699=""), "", IF($H1699=$M$3, "", IF(OR(AQ$7&lt;$AB1699, $AC1699&lt;AQ$6),"", MAX(AQ$10:AQ1698)+1)))</f>
        <v/>
      </c>
      <c r="AR1699" s="5" t="str">
        <f>IF(OR($AB1699="", $AC1699=""), "", IF($H1699=$M$3, "", IF(OR(AR$7&lt;$AB1699, $AC1699&lt;AR$6),"", MAX(AR$10:AR1698)+1)))</f>
        <v/>
      </c>
      <c r="AS1699" s="5" t="str">
        <f>IF(OR($AB1699="", $AC1699=""), "", IF($H1699=$M$3, "", IF(OR(AS$7&lt;$AB1699, $AC1699&lt;AS$6),"", MAX(AS$10:AS1698)+1)))</f>
        <v/>
      </c>
      <c r="AT1699" s="5" t="str">
        <f>IF(OR($AB1699="", $AC1699=""), "", IF($H1699=$M$3, "", IF(OR(AT$7&lt;$AB1699, $AC1699&lt;AT$6),"", MAX(AT$10:AT1698)+1)))</f>
        <v/>
      </c>
      <c r="AU1699" s="5" t="str">
        <f>IF(OR($AB1699="", $AC1699=""), "", IF($H1699=$M$3, "", IF(OR(AU$7&lt;$AB1699, $AC1699&lt;AU$6),"", MAX(AU$10:AU1698)+1)))</f>
        <v/>
      </c>
      <c r="AV1699" s="5" t="str">
        <f>IF(OR($AB1699="", $AC1699=""), "", IF($H1699=$M$3, "", IF(OR(AV$7&lt;$AB1699, $AC1699&lt;AV$6),"", MAX(AV$10:AV1698)+1)))</f>
        <v/>
      </c>
      <c r="AW1699" s="5" t="str">
        <f>IF(OR($AB1699="", $AC1699=""), "", IF($H1699=$M$3, "", IF(OR(AW$7&lt;$AB1699, $AC1699&lt;AW$6),"", MAX(AW$10:AW1698)+1)))</f>
        <v/>
      </c>
      <c r="AX1699" s="5" t="str">
        <f>IF(OR($AB1699="", $AC1699=""), "", IF($H1699=$M$3, "", IF(OR(AX$7&lt;$AB1699, $AC1699&lt;AX$6),"", MAX(AX$10:AX1698)+1)))</f>
        <v/>
      </c>
      <c r="AY1699" s="5" t="str">
        <f>IF(OR($AB1699="", $AC1699=""), "", IF($H1699=$M$3, "", IF(OR(AY$7&lt;$AB1699, $AC1699&lt;AY$6),"", MAX(AY$10:AY1698)+1)))</f>
        <v/>
      </c>
      <c r="AZ1699" s="5" t="str">
        <f>IF(OR($AB1699="", $AC1699=""), "", IF($H1699=$M$3, "", IF(OR(AZ$7&lt;$AB1699, $AC1699&lt;AZ$6),"", MAX(AZ$10:AZ1698)+1)))</f>
        <v/>
      </c>
      <c r="BA1699" s="5" t="str">
        <f>IF(OR($AB1699="", $AC1699=""), "", IF($H1699=$M$3, "", IF(OR(BA$7&lt;$AB1699, $AC1699&lt;BA$6),"", MAX(BA$10:BA1698)+1)))</f>
        <v/>
      </c>
      <c r="BB1699" s="5" t="str">
        <f>IF(OR($AB1699="", $AC1699=""), "", IF($H1699=$M$3, "", IF(OR(BB$7&lt;$AB1699, $AC1699&lt;BB$6),"", MAX(BB$10:BB1698)+1)))</f>
        <v/>
      </c>
      <c r="BC1699" s="5" t="str">
        <f>IF(OR($AB1699="", $AC1699=""), "", IF($H1699=$M$3, "", IF(OR(BC$7&lt;$AB1699, $AC1699&lt;BC$6),"", MAX(BC$10:BC1698)+1)))</f>
        <v/>
      </c>
      <c r="BD1699" s="5" t="str">
        <f>IF(OR($AB1699="", $AC1699=""), "", IF($H1699=$M$3, "", IF(OR(BD$7&lt;$AB1699, $AC1699&lt;BD$6),"", MAX(BD$10:BD1698)+1)))</f>
        <v/>
      </c>
      <c r="BE1699" s="5" t="str">
        <f>IF(OR($AB1699="", $AC1699=""), "", IF($H1699=$M$3, "", IF(OR(BE$7&lt;$AB1699, $AC1699&lt;BE$6),"", MAX(BE$10:BE1698)+1)))</f>
        <v/>
      </c>
      <c r="BF1699" s="5" t="str">
        <f>IF(OR($AB1699="", $AC1699=""), "", IF($H1699=$M$3, "", IF(OR(BF$7&lt;$AB1699, $AC1699&lt;BF$6),"", MAX(BF$10:BF1698)+1)))</f>
        <v/>
      </c>
      <c r="BG1699" s="5" t="str">
        <f>IF(OR($AB1699="", $AC1699=""), "", IF($H1699=$M$3, "", IF(OR(BG$7&lt;$AB1699, $AC1699&lt;BG$6),"", MAX(BG$10:BG1698)+1)))</f>
        <v/>
      </c>
      <c r="BH1699" s="5" t="str">
        <f>IF(OR($AB1699="", $AC1699=""), "", IF($H1699=$M$3, "", IF(OR(BH$7&lt;$AB1699, $AC1699&lt;BH$6),"", MAX(BH$10:BH1698)+1)))</f>
        <v/>
      </c>
      <c r="BI1699" s="5" t="str">
        <f>IF(OR($AB1699="", $AC1699=""), "", IF($H1699=$M$3, "", IF(OR(BI$7&lt;$AB1699, $AC1699&lt;BI$6),"", MAX(BI$10:BI1698)+1)))</f>
        <v/>
      </c>
      <c r="BK1699" s="5" t="str" cm="1">
        <f t="array" aca="1" ref="BK1699" ca="1">IFERROR(INDEX($AE1699:$BI1699, $BJ1699, MATCH($BK$9, $AE$9:$BI$9, 0)), "")</f>
        <v/>
      </c>
    </row>
    <row r="1700" spans="1:63" x14ac:dyDescent="0.25">
      <c r="A1700" s="2"/>
      <c r="B1700" s="254"/>
      <c r="C1700" s="255"/>
      <c r="D1700" s="256"/>
      <c r="E1700" s="257"/>
      <c r="F1700" s="257"/>
      <c r="G1700" s="258"/>
      <c r="H1700" s="259"/>
      <c r="I1700" s="16"/>
      <c r="J1700" s="5" t="str">
        <f t="shared" si="219"/>
        <v/>
      </c>
      <c r="K1700" s="2"/>
      <c r="O1700" s="5" t="str">
        <f t="shared" si="217"/>
        <v/>
      </c>
      <c r="Q1700" s="5" t="str">
        <f t="shared" si="220"/>
        <v/>
      </c>
      <c r="S1700" s="5" t="str">
        <f t="shared" si="218"/>
        <v/>
      </c>
      <c r="U1700" s="64" t="str">
        <f>IF($D1700="","", IF(COUNTIF('Intro &amp; Setup'!$AW$49:$AW$88, $D1700)&gt;0, "BH", TEXT($D1700, "ddd")))</f>
        <v/>
      </c>
      <c r="V1700" s="65" t="str">
        <f>IF($G1700="", "", IF(COUNTIF('Intro &amp; Setup'!$AW$49:$AW$88, $G1700)&gt;0, "BH", TEXT($G1700, "ddd")))</f>
        <v/>
      </c>
      <c r="W1700" s="64" t="str">
        <f t="shared" si="221"/>
        <v/>
      </c>
      <c r="X1700" s="65" t="str">
        <f t="shared" si="222"/>
        <v/>
      </c>
      <c r="Y1700" s="64" t="str">
        <f>IF(F1700="", "", IF(OR(F1700&lt;'Intro &amp; Setup'!$Z$20, F1700&gt;'Intro &amp; Setup'!$Z$22), "X", ""))</f>
        <v/>
      </c>
      <c r="Z1700" s="65" t="str">
        <f>IF(G1700="", "", IF(OR(G1700&lt;'Intro &amp; Setup'!$Z$20, G1700&gt;'Intro &amp; Setup'!$Z$22), "X", ""))</f>
        <v/>
      </c>
      <c r="AB1700" s="58" t="str">
        <f t="shared" si="223"/>
        <v/>
      </c>
      <c r="AC1700" s="59" t="str">
        <f t="shared" si="224"/>
        <v/>
      </c>
      <c r="AE1700" s="5" t="str">
        <f>IF(OR($AB1700="", $AC1700=""), "", IF($H1700=$M$3, "", IF(OR(AE$7&lt;$AB1700, $AC1700&lt;AE$6),"", MAX(AE$10:AE1699)+1)))</f>
        <v/>
      </c>
      <c r="AF1700" s="5" t="str">
        <f>IF(OR($AB1700="", $AC1700=""), "", IF($H1700=$M$3, "", IF(OR(AF$7&lt;$AB1700, $AC1700&lt;AF$6),"", MAX(AF$10:AF1699)+1)))</f>
        <v/>
      </c>
      <c r="AG1700" s="5" t="str">
        <f>IF(OR($AB1700="", $AC1700=""), "", IF($H1700=$M$3, "", IF(OR(AG$7&lt;$AB1700, $AC1700&lt;AG$6),"", MAX(AG$10:AG1699)+1)))</f>
        <v/>
      </c>
      <c r="AH1700" s="5" t="str">
        <f>IF(OR($AB1700="", $AC1700=""), "", IF($H1700=$M$3, "", IF(OR(AH$7&lt;$AB1700, $AC1700&lt;AH$6),"", MAX(AH$10:AH1699)+1)))</f>
        <v/>
      </c>
      <c r="AI1700" s="5" t="str">
        <f>IF(OR($AB1700="", $AC1700=""), "", IF($H1700=$M$3, "", IF(OR(AI$7&lt;$AB1700, $AC1700&lt;AI$6),"", MAX(AI$10:AI1699)+1)))</f>
        <v/>
      </c>
      <c r="AJ1700" s="5" t="str">
        <f>IF(OR($AB1700="", $AC1700=""), "", IF($H1700=$M$3, "", IF(OR(AJ$7&lt;$AB1700, $AC1700&lt;AJ$6),"", MAX(AJ$10:AJ1699)+1)))</f>
        <v/>
      </c>
      <c r="AK1700" s="5" t="str">
        <f>IF(OR($AB1700="", $AC1700=""), "", IF($H1700=$M$3, "", IF(OR(AK$7&lt;$AB1700, $AC1700&lt;AK$6),"", MAX(AK$10:AK1699)+1)))</f>
        <v/>
      </c>
      <c r="AL1700" s="5" t="str">
        <f>IF(OR($AB1700="", $AC1700=""), "", IF($H1700=$M$3, "", IF(OR(AL$7&lt;$AB1700, $AC1700&lt;AL$6),"", MAX(AL$10:AL1699)+1)))</f>
        <v/>
      </c>
      <c r="AM1700" s="5" t="str">
        <f>IF(OR($AB1700="", $AC1700=""), "", IF($H1700=$M$3, "", IF(OR(AM$7&lt;$AB1700, $AC1700&lt;AM$6),"", MAX(AM$10:AM1699)+1)))</f>
        <v/>
      </c>
      <c r="AN1700" s="5" t="str">
        <f>IF(OR($AB1700="", $AC1700=""), "", IF($H1700=$M$3, "", IF(OR(AN$7&lt;$AB1700, $AC1700&lt;AN$6),"", MAX(AN$10:AN1699)+1)))</f>
        <v/>
      </c>
      <c r="AO1700" s="5" t="str">
        <f>IF(OR($AB1700="", $AC1700=""), "", IF($H1700=$M$3, "", IF(OR(AO$7&lt;$AB1700, $AC1700&lt;AO$6),"", MAX(AO$10:AO1699)+1)))</f>
        <v/>
      </c>
      <c r="AP1700" s="5" t="str">
        <f>IF(OR($AB1700="", $AC1700=""), "", IF($H1700=$M$3, "", IF(OR(AP$7&lt;$AB1700, $AC1700&lt;AP$6),"", MAX(AP$10:AP1699)+1)))</f>
        <v/>
      </c>
      <c r="AQ1700" s="5" t="str">
        <f>IF(OR($AB1700="", $AC1700=""), "", IF($H1700=$M$3, "", IF(OR(AQ$7&lt;$AB1700, $AC1700&lt;AQ$6),"", MAX(AQ$10:AQ1699)+1)))</f>
        <v/>
      </c>
      <c r="AR1700" s="5" t="str">
        <f>IF(OR($AB1700="", $AC1700=""), "", IF($H1700=$M$3, "", IF(OR(AR$7&lt;$AB1700, $AC1700&lt;AR$6),"", MAX(AR$10:AR1699)+1)))</f>
        <v/>
      </c>
      <c r="AS1700" s="5" t="str">
        <f>IF(OR($AB1700="", $AC1700=""), "", IF($H1700=$M$3, "", IF(OR(AS$7&lt;$AB1700, $AC1700&lt;AS$6),"", MAX(AS$10:AS1699)+1)))</f>
        <v/>
      </c>
      <c r="AT1700" s="5" t="str">
        <f>IF(OR($AB1700="", $AC1700=""), "", IF($H1700=$M$3, "", IF(OR(AT$7&lt;$AB1700, $AC1700&lt;AT$6),"", MAX(AT$10:AT1699)+1)))</f>
        <v/>
      </c>
      <c r="AU1700" s="5" t="str">
        <f>IF(OR($AB1700="", $AC1700=""), "", IF($H1700=$M$3, "", IF(OR(AU$7&lt;$AB1700, $AC1700&lt;AU$6),"", MAX(AU$10:AU1699)+1)))</f>
        <v/>
      </c>
      <c r="AV1700" s="5" t="str">
        <f>IF(OR($AB1700="", $AC1700=""), "", IF($H1700=$M$3, "", IF(OR(AV$7&lt;$AB1700, $AC1700&lt;AV$6),"", MAX(AV$10:AV1699)+1)))</f>
        <v/>
      </c>
      <c r="AW1700" s="5" t="str">
        <f>IF(OR($AB1700="", $AC1700=""), "", IF($H1700=$M$3, "", IF(OR(AW$7&lt;$AB1700, $AC1700&lt;AW$6),"", MAX(AW$10:AW1699)+1)))</f>
        <v/>
      </c>
      <c r="AX1700" s="5" t="str">
        <f>IF(OR($AB1700="", $AC1700=""), "", IF($H1700=$M$3, "", IF(OR(AX$7&lt;$AB1700, $AC1700&lt;AX$6),"", MAX(AX$10:AX1699)+1)))</f>
        <v/>
      </c>
      <c r="AY1700" s="5" t="str">
        <f>IF(OR($AB1700="", $AC1700=""), "", IF($H1700=$M$3, "", IF(OR(AY$7&lt;$AB1700, $AC1700&lt;AY$6),"", MAX(AY$10:AY1699)+1)))</f>
        <v/>
      </c>
      <c r="AZ1700" s="5" t="str">
        <f>IF(OR($AB1700="", $AC1700=""), "", IF($H1700=$M$3, "", IF(OR(AZ$7&lt;$AB1700, $AC1700&lt;AZ$6),"", MAX(AZ$10:AZ1699)+1)))</f>
        <v/>
      </c>
      <c r="BA1700" s="5" t="str">
        <f>IF(OR($AB1700="", $AC1700=""), "", IF($H1700=$M$3, "", IF(OR(BA$7&lt;$AB1700, $AC1700&lt;BA$6),"", MAX(BA$10:BA1699)+1)))</f>
        <v/>
      </c>
      <c r="BB1700" s="5" t="str">
        <f>IF(OR($AB1700="", $AC1700=""), "", IF($H1700=$M$3, "", IF(OR(BB$7&lt;$AB1700, $AC1700&lt;BB$6),"", MAX(BB$10:BB1699)+1)))</f>
        <v/>
      </c>
      <c r="BC1700" s="5" t="str">
        <f>IF(OR($AB1700="", $AC1700=""), "", IF($H1700=$M$3, "", IF(OR(BC$7&lt;$AB1700, $AC1700&lt;BC$6),"", MAX(BC$10:BC1699)+1)))</f>
        <v/>
      </c>
      <c r="BD1700" s="5" t="str">
        <f>IF(OR($AB1700="", $AC1700=""), "", IF($H1700=$M$3, "", IF(OR(BD$7&lt;$AB1700, $AC1700&lt;BD$6),"", MAX(BD$10:BD1699)+1)))</f>
        <v/>
      </c>
      <c r="BE1700" s="5" t="str">
        <f>IF(OR($AB1700="", $AC1700=""), "", IF($H1700=$M$3, "", IF(OR(BE$7&lt;$AB1700, $AC1700&lt;BE$6),"", MAX(BE$10:BE1699)+1)))</f>
        <v/>
      </c>
      <c r="BF1700" s="5" t="str">
        <f>IF(OR($AB1700="", $AC1700=""), "", IF($H1700=$M$3, "", IF(OR(BF$7&lt;$AB1700, $AC1700&lt;BF$6),"", MAX(BF$10:BF1699)+1)))</f>
        <v/>
      </c>
      <c r="BG1700" s="5" t="str">
        <f>IF(OR($AB1700="", $AC1700=""), "", IF($H1700=$M$3, "", IF(OR(BG$7&lt;$AB1700, $AC1700&lt;BG$6),"", MAX(BG$10:BG1699)+1)))</f>
        <v/>
      </c>
      <c r="BH1700" s="5" t="str">
        <f>IF(OR($AB1700="", $AC1700=""), "", IF($H1700=$M$3, "", IF(OR(BH$7&lt;$AB1700, $AC1700&lt;BH$6),"", MAX(BH$10:BH1699)+1)))</f>
        <v/>
      </c>
      <c r="BI1700" s="5" t="str">
        <f>IF(OR($AB1700="", $AC1700=""), "", IF($H1700=$M$3, "", IF(OR(BI$7&lt;$AB1700, $AC1700&lt;BI$6),"", MAX(BI$10:BI1699)+1)))</f>
        <v/>
      </c>
      <c r="BK1700" s="5" t="str" cm="1">
        <f t="array" aca="1" ref="BK1700" ca="1">IFERROR(INDEX($AE1700:$BI1700, $BJ1700, MATCH($BK$9, $AE$9:$BI$9, 0)), "")</f>
        <v/>
      </c>
    </row>
    <row r="1701" spans="1:63" x14ac:dyDescent="0.25">
      <c r="A1701" s="2"/>
      <c r="B1701" s="254"/>
      <c r="C1701" s="255"/>
      <c r="D1701" s="256"/>
      <c r="E1701" s="257"/>
      <c r="F1701" s="257"/>
      <c r="G1701" s="258"/>
      <c r="H1701" s="259"/>
      <c r="I1701" s="16"/>
      <c r="J1701" s="5" t="str">
        <f t="shared" si="219"/>
        <v/>
      </c>
      <c r="K1701" s="2"/>
      <c r="O1701" s="5" t="str">
        <f t="shared" si="217"/>
        <v/>
      </c>
      <c r="Q1701" s="5" t="str">
        <f t="shared" si="220"/>
        <v/>
      </c>
      <c r="S1701" s="5" t="str">
        <f t="shared" si="218"/>
        <v/>
      </c>
      <c r="U1701" s="64" t="str">
        <f>IF($D1701="","", IF(COUNTIF('Intro &amp; Setup'!$AW$49:$AW$88, $D1701)&gt;0, "BH", TEXT($D1701, "ddd")))</f>
        <v/>
      </c>
      <c r="V1701" s="65" t="str">
        <f>IF($G1701="", "", IF(COUNTIF('Intro &amp; Setup'!$AW$49:$AW$88, $G1701)&gt;0, "BH", TEXT($G1701, "ddd")))</f>
        <v/>
      </c>
      <c r="W1701" s="64" t="str">
        <f t="shared" si="221"/>
        <v/>
      </c>
      <c r="X1701" s="65" t="str">
        <f t="shared" si="222"/>
        <v/>
      </c>
      <c r="Y1701" s="64" t="str">
        <f>IF(F1701="", "", IF(OR(F1701&lt;'Intro &amp; Setup'!$Z$20, F1701&gt;'Intro &amp; Setup'!$Z$22), "X", ""))</f>
        <v/>
      </c>
      <c r="Z1701" s="65" t="str">
        <f>IF(G1701="", "", IF(OR(G1701&lt;'Intro &amp; Setup'!$Z$20, G1701&gt;'Intro &amp; Setup'!$Z$22), "X", ""))</f>
        <v/>
      </c>
      <c r="AB1701" s="58" t="str">
        <f t="shared" si="223"/>
        <v/>
      </c>
      <c r="AC1701" s="59" t="str">
        <f t="shared" si="224"/>
        <v/>
      </c>
      <c r="AE1701" s="5" t="str">
        <f>IF(OR($AB1701="", $AC1701=""), "", IF($H1701=$M$3, "", IF(OR(AE$7&lt;$AB1701, $AC1701&lt;AE$6),"", MAX(AE$10:AE1700)+1)))</f>
        <v/>
      </c>
      <c r="AF1701" s="5" t="str">
        <f>IF(OR($AB1701="", $AC1701=""), "", IF($H1701=$M$3, "", IF(OR(AF$7&lt;$AB1701, $AC1701&lt;AF$6),"", MAX(AF$10:AF1700)+1)))</f>
        <v/>
      </c>
      <c r="AG1701" s="5" t="str">
        <f>IF(OR($AB1701="", $AC1701=""), "", IF($H1701=$M$3, "", IF(OR(AG$7&lt;$AB1701, $AC1701&lt;AG$6),"", MAX(AG$10:AG1700)+1)))</f>
        <v/>
      </c>
      <c r="AH1701" s="5" t="str">
        <f>IF(OR($AB1701="", $AC1701=""), "", IF($H1701=$M$3, "", IF(OR(AH$7&lt;$AB1701, $AC1701&lt;AH$6),"", MAX(AH$10:AH1700)+1)))</f>
        <v/>
      </c>
      <c r="AI1701" s="5" t="str">
        <f>IF(OR($AB1701="", $AC1701=""), "", IF($H1701=$M$3, "", IF(OR(AI$7&lt;$AB1701, $AC1701&lt;AI$6),"", MAX(AI$10:AI1700)+1)))</f>
        <v/>
      </c>
      <c r="AJ1701" s="5" t="str">
        <f>IF(OR($AB1701="", $AC1701=""), "", IF($H1701=$M$3, "", IF(OR(AJ$7&lt;$AB1701, $AC1701&lt;AJ$6),"", MAX(AJ$10:AJ1700)+1)))</f>
        <v/>
      </c>
      <c r="AK1701" s="5" t="str">
        <f>IF(OR($AB1701="", $AC1701=""), "", IF($H1701=$M$3, "", IF(OR(AK$7&lt;$AB1701, $AC1701&lt;AK$6),"", MAX(AK$10:AK1700)+1)))</f>
        <v/>
      </c>
      <c r="AL1701" s="5" t="str">
        <f>IF(OR($AB1701="", $AC1701=""), "", IF($H1701=$M$3, "", IF(OR(AL$7&lt;$AB1701, $AC1701&lt;AL$6),"", MAX(AL$10:AL1700)+1)))</f>
        <v/>
      </c>
      <c r="AM1701" s="5" t="str">
        <f>IF(OR($AB1701="", $AC1701=""), "", IF($H1701=$M$3, "", IF(OR(AM$7&lt;$AB1701, $AC1701&lt;AM$6),"", MAX(AM$10:AM1700)+1)))</f>
        <v/>
      </c>
      <c r="AN1701" s="5" t="str">
        <f>IF(OR($AB1701="", $AC1701=""), "", IF($H1701=$M$3, "", IF(OR(AN$7&lt;$AB1701, $AC1701&lt;AN$6),"", MAX(AN$10:AN1700)+1)))</f>
        <v/>
      </c>
      <c r="AO1701" s="5" t="str">
        <f>IF(OR($AB1701="", $AC1701=""), "", IF($H1701=$M$3, "", IF(OR(AO$7&lt;$AB1701, $AC1701&lt;AO$6),"", MAX(AO$10:AO1700)+1)))</f>
        <v/>
      </c>
      <c r="AP1701" s="5" t="str">
        <f>IF(OR($AB1701="", $AC1701=""), "", IF($H1701=$M$3, "", IF(OR(AP$7&lt;$AB1701, $AC1701&lt;AP$6),"", MAX(AP$10:AP1700)+1)))</f>
        <v/>
      </c>
      <c r="AQ1701" s="5" t="str">
        <f>IF(OR($AB1701="", $AC1701=""), "", IF($H1701=$M$3, "", IF(OR(AQ$7&lt;$AB1701, $AC1701&lt;AQ$6),"", MAX(AQ$10:AQ1700)+1)))</f>
        <v/>
      </c>
      <c r="AR1701" s="5" t="str">
        <f>IF(OR($AB1701="", $AC1701=""), "", IF($H1701=$M$3, "", IF(OR(AR$7&lt;$AB1701, $AC1701&lt;AR$6),"", MAX(AR$10:AR1700)+1)))</f>
        <v/>
      </c>
      <c r="AS1701" s="5" t="str">
        <f>IF(OR($AB1701="", $AC1701=""), "", IF($H1701=$M$3, "", IF(OR(AS$7&lt;$AB1701, $AC1701&lt;AS$6),"", MAX(AS$10:AS1700)+1)))</f>
        <v/>
      </c>
      <c r="AT1701" s="5" t="str">
        <f>IF(OR($AB1701="", $AC1701=""), "", IF($H1701=$M$3, "", IF(OR(AT$7&lt;$AB1701, $AC1701&lt;AT$6),"", MAX(AT$10:AT1700)+1)))</f>
        <v/>
      </c>
      <c r="AU1701" s="5" t="str">
        <f>IF(OR($AB1701="", $AC1701=""), "", IF($H1701=$M$3, "", IF(OR(AU$7&lt;$AB1701, $AC1701&lt;AU$6),"", MAX(AU$10:AU1700)+1)))</f>
        <v/>
      </c>
      <c r="AV1701" s="5" t="str">
        <f>IF(OR($AB1701="", $AC1701=""), "", IF($H1701=$M$3, "", IF(OR(AV$7&lt;$AB1701, $AC1701&lt;AV$6),"", MAX(AV$10:AV1700)+1)))</f>
        <v/>
      </c>
      <c r="AW1701" s="5" t="str">
        <f>IF(OR($AB1701="", $AC1701=""), "", IF($H1701=$M$3, "", IF(OR(AW$7&lt;$AB1701, $AC1701&lt;AW$6),"", MAX(AW$10:AW1700)+1)))</f>
        <v/>
      </c>
      <c r="AX1701" s="5" t="str">
        <f>IF(OR($AB1701="", $AC1701=""), "", IF($H1701=$M$3, "", IF(OR(AX$7&lt;$AB1701, $AC1701&lt;AX$6),"", MAX(AX$10:AX1700)+1)))</f>
        <v/>
      </c>
      <c r="AY1701" s="5" t="str">
        <f>IF(OR($AB1701="", $AC1701=""), "", IF($H1701=$M$3, "", IF(OR(AY$7&lt;$AB1701, $AC1701&lt;AY$6),"", MAX(AY$10:AY1700)+1)))</f>
        <v/>
      </c>
      <c r="AZ1701" s="5" t="str">
        <f>IF(OR($AB1701="", $AC1701=""), "", IF($H1701=$M$3, "", IF(OR(AZ$7&lt;$AB1701, $AC1701&lt;AZ$6),"", MAX(AZ$10:AZ1700)+1)))</f>
        <v/>
      </c>
      <c r="BA1701" s="5" t="str">
        <f>IF(OR($AB1701="", $AC1701=""), "", IF($H1701=$M$3, "", IF(OR(BA$7&lt;$AB1701, $AC1701&lt;BA$6),"", MAX(BA$10:BA1700)+1)))</f>
        <v/>
      </c>
      <c r="BB1701" s="5" t="str">
        <f>IF(OR($AB1701="", $AC1701=""), "", IF($H1701=$M$3, "", IF(OR(BB$7&lt;$AB1701, $AC1701&lt;BB$6),"", MAX(BB$10:BB1700)+1)))</f>
        <v/>
      </c>
      <c r="BC1701" s="5" t="str">
        <f>IF(OR($AB1701="", $AC1701=""), "", IF($H1701=$M$3, "", IF(OR(BC$7&lt;$AB1701, $AC1701&lt;BC$6),"", MAX(BC$10:BC1700)+1)))</f>
        <v/>
      </c>
      <c r="BD1701" s="5" t="str">
        <f>IF(OR($AB1701="", $AC1701=""), "", IF($H1701=$M$3, "", IF(OR(BD$7&lt;$AB1701, $AC1701&lt;BD$6),"", MAX(BD$10:BD1700)+1)))</f>
        <v/>
      </c>
      <c r="BE1701" s="5" t="str">
        <f>IF(OR($AB1701="", $AC1701=""), "", IF($H1701=$M$3, "", IF(OR(BE$7&lt;$AB1701, $AC1701&lt;BE$6),"", MAX(BE$10:BE1700)+1)))</f>
        <v/>
      </c>
      <c r="BF1701" s="5" t="str">
        <f>IF(OR($AB1701="", $AC1701=""), "", IF($H1701=$M$3, "", IF(OR(BF$7&lt;$AB1701, $AC1701&lt;BF$6),"", MAX(BF$10:BF1700)+1)))</f>
        <v/>
      </c>
      <c r="BG1701" s="5" t="str">
        <f>IF(OR($AB1701="", $AC1701=""), "", IF($H1701=$M$3, "", IF(OR(BG$7&lt;$AB1701, $AC1701&lt;BG$6),"", MAX(BG$10:BG1700)+1)))</f>
        <v/>
      </c>
      <c r="BH1701" s="5" t="str">
        <f>IF(OR($AB1701="", $AC1701=""), "", IF($H1701=$M$3, "", IF(OR(BH$7&lt;$AB1701, $AC1701&lt;BH$6),"", MAX(BH$10:BH1700)+1)))</f>
        <v/>
      </c>
      <c r="BI1701" s="5" t="str">
        <f>IF(OR($AB1701="", $AC1701=""), "", IF($H1701=$M$3, "", IF(OR(BI$7&lt;$AB1701, $AC1701&lt;BI$6),"", MAX(BI$10:BI1700)+1)))</f>
        <v/>
      </c>
      <c r="BK1701" s="5" t="str" cm="1">
        <f t="array" aca="1" ref="BK1701" ca="1">IFERROR(INDEX($AE1701:$BI1701, $BJ1701, MATCH($BK$9, $AE$9:$BI$9, 0)), "")</f>
        <v/>
      </c>
    </row>
    <row r="1702" spans="1:63" x14ac:dyDescent="0.25">
      <c r="A1702" s="2"/>
      <c r="B1702" s="254"/>
      <c r="C1702" s="255"/>
      <c r="D1702" s="256"/>
      <c r="E1702" s="257"/>
      <c r="F1702" s="257"/>
      <c r="G1702" s="258"/>
      <c r="H1702" s="259"/>
      <c r="I1702" s="16"/>
      <c r="J1702" s="5" t="str">
        <f t="shared" si="219"/>
        <v/>
      </c>
      <c r="K1702" s="2"/>
      <c r="O1702" s="5" t="str">
        <f t="shared" si="217"/>
        <v/>
      </c>
      <c r="Q1702" s="5" t="str">
        <f t="shared" si="220"/>
        <v/>
      </c>
      <c r="S1702" s="5" t="str">
        <f t="shared" si="218"/>
        <v/>
      </c>
      <c r="U1702" s="64" t="str">
        <f>IF($D1702="","", IF(COUNTIF('Intro &amp; Setup'!$AW$49:$AW$88, $D1702)&gt;0, "BH", TEXT($D1702, "ddd")))</f>
        <v/>
      </c>
      <c r="V1702" s="65" t="str">
        <f>IF($G1702="", "", IF(COUNTIF('Intro &amp; Setup'!$AW$49:$AW$88, $G1702)&gt;0, "BH", TEXT($G1702, "ddd")))</f>
        <v/>
      </c>
      <c r="W1702" s="64" t="str">
        <f t="shared" si="221"/>
        <v/>
      </c>
      <c r="X1702" s="65" t="str">
        <f t="shared" si="222"/>
        <v/>
      </c>
      <c r="Y1702" s="64" t="str">
        <f>IF(F1702="", "", IF(OR(F1702&lt;'Intro &amp; Setup'!$Z$20, F1702&gt;'Intro &amp; Setup'!$Z$22), "X", ""))</f>
        <v/>
      </c>
      <c r="Z1702" s="65" t="str">
        <f>IF(G1702="", "", IF(OR(G1702&lt;'Intro &amp; Setup'!$Z$20, G1702&gt;'Intro &amp; Setup'!$Z$22), "X", ""))</f>
        <v/>
      </c>
      <c r="AB1702" s="58" t="str">
        <f t="shared" si="223"/>
        <v/>
      </c>
      <c r="AC1702" s="59" t="str">
        <f t="shared" si="224"/>
        <v/>
      </c>
      <c r="AE1702" s="5" t="str">
        <f>IF(OR($AB1702="", $AC1702=""), "", IF($H1702=$M$3, "", IF(OR(AE$7&lt;$AB1702, $AC1702&lt;AE$6),"", MAX(AE$10:AE1701)+1)))</f>
        <v/>
      </c>
      <c r="AF1702" s="5" t="str">
        <f>IF(OR($AB1702="", $AC1702=""), "", IF($H1702=$M$3, "", IF(OR(AF$7&lt;$AB1702, $AC1702&lt;AF$6),"", MAX(AF$10:AF1701)+1)))</f>
        <v/>
      </c>
      <c r="AG1702" s="5" t="str">
        <f>IF(OR($AB1702="", $AC1702=""), "", IF($H1702=$M$3, "", IF(OR(AG$7&lt;$AB1702, $AC1702&lt;AG$6),"", MAX(AG$10:AG1701)+1)))</f>
        <v/>
      </c>
      <c r="AH1702" s="5" t="str">
        <f>IF(OR($AB1702="", $AC1702=""), "", IF($H1702=$M$3, "", IF(OR(AH$7&lt;$AB1702, $AC1702&lt;AH$6),"", MAX(AH$10:AH1701)+1)))</f>
        <v/>
      </c>
      <c r="AI1702" s="5" t="str">
        <f>IF(OR($AB1702="", $AC1702=""), "", IF($H1702=$M$3, "", IF(OR(AI$7&lt;$AB1702, $AC1702&lt;AI$6),"", MAX(AI$10:AI1701)+1)))</f>
        <v/>
      </c>
      <c r="AJ1702" s="5" t="str">
        <f>IF(OR($AB1702="", $AC1702=""), "", IF($H1702=$M$3, "", IF(OR(AJ$7&lt;$AB1702, $AC1702&lt;AJ$6),"", MAX(AJ$10:AJ1701)+1)))</f>
        <v/>
      </c>
      <c r="AK1702" s="5" t="str">
        <f>IF(OR($AB1702="", $AC1702=""), "", IF($H1702=$M$3, "", IF(OR(AK$7&lt;$AB1702, $AC1702&lt;AK$6),"", MAX(AK$10:AK1701)+1)))</f>
        <v/>
      </c>
      <c r="AL1702" s="5" t="str">
        <f>IF(OR($AB1702="", $AC1702=""), "", IF($H1702=$M$3, "", IF(OR(AL$7&lt;$AB1702, $AC1702&lt;AL$6),"", MAX(AL$10:AL1701)+1)))</f>
        <v/>
      </c>
      <c r="AM1702" s="5" t="str">
        <f>IF(OR($AB1702="", $AC1702=""), "", IF($H1702=$M$3, "", IF(OR(AM$7&lt;$AB1702, $AC1702&lt;AM$6),"", MAX(AM$10:AM1701)+1)))</f>
        <v/>
      </c>
      <c r="AN1702" s="5" t="str">
        <f>IF(OR($AB1702="", $AC1702=""), "", IF($H1702=$M$3, "", IF(OR(AN$7&lt;$AB1702, $AC1702&lt;AN$6),"", MAX(AN$10:AN1701)+1)))</f>
        <v/>
      </c>
      <c r="AO1702" s="5" t="str">
        <f>IF(OR($AB1702="", $AC1702=""), "", IF($H1702=$M$3, "", IF(OR(AO$7&lt;$AB1702, $AC1702&lt;AO$6),"", MAX(AO$10:AO1701)+1)))</f>
        <v/>
      </c>
      <c r="AP1702" s="5" t="str">
        <f>IF(OR($AB1702="", $AC1702=""), "", IF($H1702=$M$3, "", IF(OR(AP$7&lt;$AB1702, $AC1702&lt;AP$6),"", MAX(AP$10:AP1701)+1)))</f>
        <v/>
      </c>
      <c r="AQ1702" s="5" t="str">
        <f>IF(OR($AB1702="", $AC1702=""), "", IF($H1702=$M$3, "", IF(OR(AQ$7&lt;$AB1702, $AC1702&lt;AQ$6),"", MAX(AQ$10:AQ1701)+1)))</f>
        <v/>
      </c>
      <c r="AR1702" s="5" t="str">
        <f>IF(OR($AB1702="", $AC1702=""), "", IF($H1702=$M$3, "", IF(OR(AR$7&lt;$AB1702, $AC1702&lt;AR$6),"", MAX(AR$10:AR1701)+1)))</f>
        <v/>
      </c>
      <c r="AS1702" s="5" t="str">
        <f>IF(OR($AB1702="", $AC1702=""), "", IF($H1702=$M$3, "", IF(OR(AS$7&lt;$AB1702, $AC1702&lt;AS$6),"", MAX(AS$10:AS1701)+1)))</f>
        <v/>
      </c>
      <c r="AT1702" s="5" t="str">
        <f>IF(OR($AB1702="", $AC1702=""), "", IF($H1702=$M$3, "", IF(OR(AT$7&lt;$AB1702, $AC1702&lt;AT$6),"", MAX(AT$10:AT1701)+1)))</f>
        <v/>
      </c>
      <c r="AU1702" s="5" t="str">
        <f>IF(OR($AB1702="", $AC1702=""), "", IF($H1702=$M$3, "", IF(OR(AU$7&lt;$AB1702, $AC1702&lt;AU$6),"", MAX(AU$10:AU1701)+1)))</f>
        <v/>
      </c>
      <c r="AV1702" s="5" t="str">
        <f>IF(OR($AB1702="", $AC1702=""), "", IF($H1702=$M$3, "", IF(OR(AV$7&lt;$AB1702, $AC1702&lt;AV$6),"", MAX(AV$10:AV1701)+1)))</f>
        <v/>
      </c>
      <c r="AW1702" s="5" t="str">
        <f>IF(OR($AB1702="", $AC1702=""), "", IF($H1702=$M$3, "", IF(OR(AW$7&lt;$AB1702, $AC1702&lt;AW$6),"", MAX(AW$10:AW1701)+1)))</f>
        <v/>
      </c>
      <c r="AX1702" s="5" t="str">
        <f>IF(OR($AB1702="", $AC1702=""), "", IF($H1702=$M$3, "", IF(OR(AX$7&lt;$AB1702, $AC1702&lt;AX$6),"", MAX(AX$10:AX1701)+1)))</f>
        <v/>
      </c>
      <c r="AY1702" s="5" t="str">
        <f>IF(OR($AB1702="", $AC1702=""), "", IF($H1702=$M$3, "", IF(OR(AY$7&lt;$AB1702, $AC1702&lt;AY$6),"", MAX(AY$10:AY1701)+1)))</f>
        <v/>
      </c>
      <c r="AZ1702" s="5" t="str">
        <f>IF(OR($AB1702="", $AC1702=""), "", IF($H1702=$M$3, "", IF(OR(AZ$7&lt;$AB1702, $AC1702&lt;AZ$6),"", MAX(AZ$10:AZ1701)+1)))</f>
        <v/>
      </c>
      <c r="BA1702" s="5" t="str">
        <f>IF(OR($AB1702="", $AC1702=""), "", IF($H1702=$M$3, "", IF(OR(BA$7&lt;$AB1702, $AC1702&lt;BA$6),"", MAX(BA$10:BA1701)+1)))</f>
        <v/>
      </c>
      <c r="BB1702" s="5" t="str">
        <f>IF(OR($AB1702="", $AC1702=""), "", IF($H1702=$M$3, "", IF(OR(BB$7&lt;$AB1702, $AC1702&lt;BB$6),"", MAX(BB$10:BB1701)+1)))</f>
        <v/>
      </c>
      <c r="BC1702" s="5" t="str">
        <f>IF(OR($AB1702="", $AC1702=""), "", IF($H1702=$M$3, "", IF(OR(BC$7&lt;$AB1702, $AC1702&lt;BC$6),"", MAX(BC$10:BC1701)+1)))</f>
        <v/>
      </c>
      <c r="BD1702" s="5" t="str">
        <f>IF(OR($AB1702="", $AC1702=""), "", IF($H1702=$M$3, "", IF(OR(BD$7&lt;$AB1702, $AC1702&lt;BD$6),"", MAX(BD$10:BD1701)+1)))</f>
        <v/>
      </c>
      <c r="BE1702" s="5" t="str">
        <f>IF(OR($AB1702="", $AC1702=""), "", IF($H1702=$M$3, "", IF(OR(BE$7&lt;$AB1702, $AC1702&lt;BE$6),"", MAX(BE$10:BE1701)+1)))</f>
        <v/>
      </c>
      <c r="BF1702" s="5" t="str">
        <f>IF(OR($AB1702="", $AC1702=""), "", IF($H1702=$M$3, "", IF(OR(BF$7&lt;$AB1702, $AC1702&lt;BF$6),"", MAX(BF$10:BF1701)+1)))</f>
        <v/>
      </c>
      <c r="BG1702" s="5" t="str">
        <f>IF(OR($AB1702="", $AC1702=""), "", IF($H1702=$M$3, "", IF(OR(BG$7&lt;$AB1702, $AC1702&lt;BG$6),"", MAX(BG$10:BG1701)+1)))</f>
        <v/>
      </c>
      <c r="BH1702" s="5" t="str">
        <f>IF(OR($AB1702="", $AC1702=""), "", IF($H1702=$M$3, "", IF(OR(BH$7&lt;$AB1702, $AC1702&lt;BH$6),"", MAX(BH$10:BH1701)+1)))</f>
        <v/>
      </c>
      <c r="BI1702" s="5" t="str">
        <f>IF(OR($AB1702="", $AC1702=""), "", IF($H1702=$M$3, "", IF(OR(BI$7&lt;$AB1702, $AC1702&lt;BI$6),"", MAX(BI$10:BI1701)+1)))</f>
        <v/>
      </c>
      <c r="BK1702" s="5" t="str" cm="1">
        <f t="array" aca="1" ref="BK1702" ca="1">IFERROR(INDEX($AE1702:$BI1702, $BJ1702, MATCH($BK$9, $AE$9:$BI$9, 0)), "")</f>
        <v/>
      </c>
    </row>
    <row r="1703" spans="1:63" x14ac:dyDescent="0.25">
      <c r="A1703" s="2"/>
      <c r="B1703" s="254"/>
      <c r="C1703" s="255"/>
      <c r="D1703" s="256"/>
      <c r="E1703" s="257"/>
      <c r="F1703" s="257"/>
      <c r="G1703" s="258"/>
      <c r="H1703" s="259"/>
      <c r="I1703" s="16"/>
      <c r="J1703" s="5" t="str">
        <f t="shared" si="219"/>
        <v/>
      </c>
      <c r="K1703" s="2"/>
      <c r="O1703" s="5" t="str">
        <f t="shared" si="217"/>
        <v/>
      </c>
      <c r="Q1703" s="5" t="str">
        <f t="shared" si="220"/>
        <v/>
      </c>
      <c r="S1703" s="5" t="str">
        <f t="shared" si="218"/>
        <v/>
      </c>
      <c r="U1703" s="64" t="str">
        <f>IF($D1703="","", IF(COUNTIF('Intro &amp; Setup'!$AW$49:$AW$88, $D1703)&gt;0, "BH", TEXT($D1703, "ddd")))</f>
        <v/>
      </c>
      <c r="V1703" s="65" t="str">
        <f>IF($G1703="", "", IF(COUNTIF('Intro &amp; Setup'!$AW$49:$AW$88, $G1703)&gt;0, "BH", TEXT($G1703, "ddd")))</f>
        <v/>
      </c>
      <c r="W1703" s="64" t="str">
        <f t="shared" si="221"/>
        <v/>
      </c>
      <c r="X1703" s="65" t="str">
        <f t="shared" si="222"/>
        <v/>
      </c>
      <c r="Y1703" s="64" t="str">
        <f>IF(F1703="", "", IF(OR(F1703&lt;'Intro &amp; Setup'!$Z$20, F1703&gt;'Intro &amp; Setup'!$Z$22), "X", ""))</f>
        <v/>
      </c>
      <c r="Z1703" s="65" t="str">
        <f>IF(G1703="", "", IF(OR(G1703&lt;'Intro &amp; Setup'!$Z$20, G1703&gt;'Intro &amp; Setup'!$Z$22), "X", ""))</f>
        <v/>
      </c>
      <c r="AB1703" s="58" t="str">
        <f t="shared" si="223"/>
        <v/>
      </c>
      <c r="AC1703" s="59" t="str">
        <f t="shared" si="224"/>
        <v/>
      </c>
      <c r="AE1703" s="5" t="str">
        <f>IF(OR($AB1703="", $AC1703=""), "", IF($H1703=$M$3, "", IF(OR(AE$7&lt;$AB1703, $AC1703&lt;AE$6),"", MAX(AE$10:AE1702)+1)))</f>
        <v/>
      </c>
      <c r="AF1703" s="5" t="str">
        <f>IF(OR($AB1703="", $AC1703=""), "", IF($H1703=$M$3, "", IF(OR(AF$7&lt;$AB1703, $AC1703&lt;AF$6),"", MAX(AF$10:AF1702)+1)))</f>
        <v/>
      </c>
      <c r="AG1703" s="5" t="str">
        <f>IF(OR($AB1703="", $AC1703=""), "", IF($H1703=$M$3, "", IF(OR(AG$7&lt;$AB1703, $AC1703&lt;AG$6),"", MAX(AG$10:AG1702)+1)))</f>
        <v/>
      </c>
      <c r="AH1703" s="5" t="str">
        <f>IF(OR($AB1703="", $AC1703=""), "", IF($H1703=$M$3, "", IF(OR(AH$7&lt;$AB1703, $AC1703&lt;AH$6),"", MAX(AH$10:AH1702)+1)))</f>
        <v/>
      </c>
      <c r="AI1703" s="5" t="str">
        <f>IF(OR($AB1703="", $AC1703=""), "", IF($H1703=$M$3, "", IF(OR(AI$7&lt;$AB1703, $AC1703&lt;AI$6),"", MAX(AI$10:AI1702)+1)))</f>
        <v/>
      </c>
      <c r="AJ1703" s="5" t="str">
        <f>IF(OR($AB1703="", $AC1703=""), "", IF($H1703=$M$3, "", IF(OR(AJ$7&lt;$AB1703, $AC1703&lt;AJ$6),"", MAX(AJ$10:AJ1702)+1)))</f>
        <v/>
      </c>
      <c r="AK1703" s="5" t="str">
        <f>IF(OR($AB1703="", $AC1703=""), "", IF($H1703=$M$3, "", IF(OR(AK$7&lt;$AB1703, $AC1703&lt;AK$6),"", MAX(AK$10:AK1702)+1)))</f>
        <v/>
      </c>
      <c r="AL1703" s="5" t="str">
        <f>IF(OR($AB1703="", $AC1703=""), "", IF($H1703=$M$3, "", IF(OR(AL$7&lt;$AB1703, $AC1703&lt;AL$6),"", MAX(AL$10:AL1702)+1)))</f>
        <v/>
      </c>
      <c r="AM1703" s="5" t="str">
        <f>IF(OR($AB1703="", $AC1703=""), "", IF($H1703=$M$3, "", IF(OR(AM$7&lt;$AB1703, $AC1703&lt;AM$6),"", MAX(AM$10:AM1702)+1)))</f>
        <v/>
      </c>
      <c r="AN1703" s="5" t="str">
        <f>IF(OR($AB1703="", $AC1703=""), "", IF($H1703=$M$3, "", IF(OR(AN$7&lt;$AB1703, $AC1703&lt;AN$6),"", MAX(AN$10:AN1702)+1)))</f>
        <v/>
      </c>
      <c r="AO1703" s="5" t="str">
        <f>IF(OR($AB1703="", $AC1703=""), "", IF($H1703=$M$3, "", IF(OR(AO$7&lt;$AB1703, $AC1703&lt;AO$6),"", MAX(AO$10:AO1702)+1)))</f>
        <v/>
      </c>
      <c r="AP1703" s="5" t="str">
        <f>IF(OR($AB1703="", $AC1703=""), "", IF($H1703=$M$3, "", IF(OR(AP$7&lt;$AB1703, $AC1703&lt;AP$6),"", MAX(AP$10:AP1702)+1)))</f>
        <v/>
      </c>
      <c r="AQ1703" s="5" t="str">
        <f>IF(OR($AB1703="", $AC1703=""), "", IF($H1703=$M$3, "", IF(OR(AQ$7&lt;$AB1703, $AC1703&lt;AQ$6),"", MAX(AQ$10:AQ1702)+1)))</f>
        <v/>
      </c>
      <c r="AR1703" s="5" t="str">
        <f>IF(OR($AB1703="", $AC1703=""), "", IF($H1703=$M$3, "", IF(OR(AR$7&lt;$AB1703, $AC1703&lt;AR$6),"", MAX(AR$10:AR1702)+1)))</f>
        <v/>
      </c>
      <c r="AS1703" s="5" t="str">
        <f>IF(OR($AB1703="", $AC1703=""), "", IF($H1703=$M$3, "", IF(OR(AS$7&lt;$AB1703, $AC1703&lt;AS$6),"", MAX(AS$10:AS1702)+1)))</f>
        <v/>
      </c>
      <c r="AT1703" s="5" t="str">
        <f>IF(OR($AB1703="", $AC1703=""), "", IF($H1703=$M$3, "", IF(OR(AT$7&lt;$AB1703, $AC1703&lt;AT$6),"", MAX(AT$10:AT1702)+1)))</f>
        <v/>
      </c>
      <c r="AU1703" s="5" t="str">
        <f>IF(OR($AB1703="", $AC1703=""), "", IF($H1703=$M$3, "", IF(OR(AU$7&lt;$AB1703, $AC1703&lt;AU$6),"", MAX(AU$10:AU1702)+1)))</f>
        <v/>
      </c>
      <c r="AV1703" s="5" t="str">
        <f>IF(OR($AB1703="", $AC1703=""), "", IF($H1703=$M$3, "", IF(OR(AV$7&lt;$AB1703, $AC1703&lt;AV$6),"", MAX(AV$10:AV1702)+1)))</f>
        <v/>
      </c>
      <c r="AW1703" s="5" t="str">
        <f>IF(OR($AB1703="", $AC1703=""), "", IF($H1703=$M$3, "", IF(OR(AW$7&lt;$AB1703, $AC1703&lt;AW$6),"", MAX(AW$10:AW1702)+1)))</f>
        <v/>
      </c>
      <c r="AX1703" s="5" t="str">
        <f>IF(OR($AB1703="", $AC1703=""), "", IF($H1703=$M$3, "", IF(OR(AX$7&lt;$AB1703, $AC1703&lt;AX$6),"", MAX(AX$10:AX1702)+1)))</f>
        <v/>
      </c>
      <c r="AY1703" s="5" t="str">
        <f>IF(OR($AB1703="", $AC1703=""), "", IF($H1703=$M$3, "", IF(OR(AY$7&lt;$AB1703, $AC1703&lt;AY$6),"", MAX(AY$10:AY1702)+1)))</f>
        <v/>
      </c>
      <c r="AZ1703" s="5" t="str">
        <f>IF(OR($AB1703="", $AC1703=""), "", IF($H1703=$M$3, "", IF(OR(AZ$7&lt;$AB1703, $AC1703&lt;AZ$6),"", MAX(AZ$10:AZ1702)+1)))</f>
        <v/>
      </c>
      <c r="BA1703" s="5" t="str">
        <f>IF(OR($AB1703="", $AC1703=""), "", IF($H1703=$M$3, "", IF(OR(BA$7&lt;$AB1703, $AC1703&lt;BA$6),"", MAX(BA$10:BA1702)+1)))</f>
        <v/>
      </c>
      <c r="BB1703" s="5" t="str">
        <f>IF(OR($AB1703="", $AC1703=""), "", IF($H1703=$M$3, "", IF(OR(BB$7&lt;$AB1703, $AC1703&lt;BB$6),"", MAX(BB$10:BB1702)+1)))</f>
        <v/>
      </c>
      <c r="BC1703" s="5" t="str">
        <f>IF(OR($AB1703="", $AC1703=""), "", IF($H1703=$M$3, "", IF(OR(BC$7&lt;$AB1703, $AC1703&lt;BC$6),"", MAX(BC$10:BC1702)+1)))</f>
        <v/>
      </c>
      <c r="BD1703" s="5" t="str">
        <f>IF(OR($AB1703="", $AC1703=""), "", IF($H1703=$M$3, "", IF(OR(BD$7&lt;$AB1703, $AC1703&lt;BD$6),"", MAX(BD$10:BD1702)+1)))</f>
        <v/>
      </c>
      <c r="BE1703" s="5" t="str">
        <f>IF(OR($AB1703="", $AC1703=""), "", IF($H1703=$M$3, "", IF(OR(BE$7&lt;$AB1703, $AC1703&lt;BE$6),"", MAX(BE$10:BE1702)+1)))</f>
        <v/>
      </c>
      <c r="BF1703" s="5" t="str">
        <f>IF(OR($AB1703="", $AC1703=""), "", IF($H1703=$M$3, "", IF(OR(BF$7&lt;$AB1703, $AC1703&lt;BF$6),"", MAX(BF$10:BF1702)+1)))</f>
        <v/>
      </c>
      <c r="BG1703" s="5" t="str">
        <f>IF(OR($AB1703="", $AC1703=""), "", IF($H1703=$M$3, "", IF(OR(BG$7&lt;$AB1703, $AC1703&lt;BG$6),"", MAX(BG$10:BG1702)+1)))</f>
        <v/>
      </c>
      <c r="BH1703" s="5" t="str">
        <f>IF(OR($AB1703="", $AC1703=""), "", IF($H1703=$M$3, "", IF(OR(BH$7&lt;$AB1703, $AC1703&lt;BH$6),"", MAX(BH$10:BH1702)+1)))</f>
        <v/>
      </c>
      <c r="BI1703" s="5" t="str">
        <f>IF(OR($AB1703="", $AC1703=""), "", IF($H1703=$M$3, "", IF(OR(BI$7&lt;$AB1703, $AC1703&lt;BI$6),"", MAX(BI$10:BI1702)+1)))</f>
        <v/>
      </c>
      <c r="BK1703" s="5" t="str" cm="1">
        <f t="array" aca="1" ref="BK1703" ca="1">IFERROR(INDEX($AE1703:$BI1703, $BJ1703, MATCH($BK$9, $AE$9:$BI$9, 0)), "")</f>
        <v/>
      </c>
    </row>
    <row r="1704" spans="1:63" x14ac:dyDescent="0.25">
      <c r="A1704" s="2"/>
      <c r="B1704" s="254"/>
      <c r="C1704" s="255"/>
      <c r="D1704" s="256"/>
      <c r="E1704" s="257"/>
      <c r="F1704" s="257"/>
      <c r="G1704" s="258"/>
      <c r="H1704" s="259"/>
      <c r="I1704" s="16"/>
      <c r="J1704" s="5" t="str">
        <f t="shared" si="219"/>
        <v/>
      </c>
      <c r="K1704" s="2"/>
      <c r="O1704" s="5" t="str">
        <f t="shared" si="217"/>
        <v/>
      </c>
      <c r="Q1704" s="5" t="str">
        <f t="shared" si="220"/>
        <v/>
      </c>
      <c r="S1704" s="5" t="str">
        <f t="shared" si="218"/>
        <v/>
      </c>
      <c r="U1704" s="64" t="str">
        <f>IF($D1704="","", IF(COUNTIF('Intro &amp; Setup'!$AW$49:$AW$88, $D1704)&gt;0, "BH", TEXT($D1704, "ddd")))</f>
        <v/>
      </c>
      <c r="V1704" s="65" t="str">
        <f>IF($G1704="", "", IF(COUNTIF('Intro &amp; Setup'!$AW$49:$AW$88, $G1704)&gt;0, "BH", TEXT($G1704, "ddd")))</f>
        <v/>
      </c>
      <c r="W1704" s="64" t="str">
        <f t="shared" si="221"/>
        <v/>
      </c>
      <c r="X1704" s="65" t="str">
        <f t="shared" si="222"/>
        <v/>
      </c>
      <c r="Y1704" s="64" t="str">
        <f>IF(F1704="", "", IF(OR(F1704&lt;'Intro &amp; Setup'!$Z$20, F1704&gt;'Intro &amp; Setup'!$Z$22), "X", ""))</f>
        <v/>
      </c>
      <c r="Z1704" s="65" t="str">
        <f>IF(G1704="", "", IF(OR(G1704&lt;'Intro &amp; Setup'!$Z$20, G1704&gt;'Intro &amp; Setup'!$Z$22), "X", ""))</f>
        <v/>
      </c>
      <c r="AB1704" s="58" t="str">
        <f t="shared" si="223"/>
        <v/>
      </c>
      <c r="AC1704" s="59" t="str">
        <f t="shared" si="224"/>
        <v/>
      </c>
      <c r="AE1704" s="5" t="str">
        <f>IF(OR($AB1704="", $AC1704=""), "", IF($H1704=$M$3, "", IF(OR(AE$7&lt;$AB1704, $AC1704&lt;AE$6),"", MAX(AE$10:AE1703)+1)))</f>
        <v/>
      </c>
      <c r="AF1704" s="5" t="str">
        <f>IF(OR($AB1704="", $AC1704=""), "", IF($H1704=$M$3, "", IF(OR(AF$7&lt;$AB1704, $AC1704&lt;AF$6),"", MAX(AF$10:AF1703)+1)))</f>
        <v/>
      </c>
      <c r="AG1704" s="5" t="str">
        <f>IF(OR($AB1704="", $AC1704=""), "", IF($H1704=$M$3, "", IF(OR(AG$7&lt;$AB1704, $AC1704&lt;AG$6),"", MAX(AG$10:AG1703)+1)))</f>
        <v/>
      </c>
      <c r="AH1704" s="5" t="str">
        <f>IF(OR($AB1704="", $AC1704=""), "", IF($H1704=$M$3, "", IF(OR(AH$7&lt;$AB1704, $AC1704&lt;AH$6),"", MAX(AH$10:AH1703)+1)))</f>
        <v/>
      </c>
      <c r="AI1704" s="5" t="str">
        <f>IF(OR($AB1704="", $AC1704=""), "", IF($H1704=$M$3, "", IF(OR(AI$7&lt;$AB1704, $AC1704&lt;AI$6),"", MAX(AI$10:AI1703)+1)))</f>
        <v/>
      </c>
      <c r="AJ1704" s="5" t="str">
        <f>IF(OR($AB1704="", $AC1704=""), "", IF($H1704=$M$3, "", IF(OR(AJ$7&lt;$AB1704, $AC1704&lt;AJ$6),"", MAX(AJ$10:AJ1703)+1)))</f>
        <v/>
      </c>
      <c r="AK1704" s="5" t="str">
        <f>IF(OR($AB1704="", $AC1704=""), "", IF($H1704=$M$3, "", IF(OR(AK$7&lt;$AB1704, $AC1704&lt;AK$6),"", MAX(AK$10:AK1703)+1)))</f>
        <v/>
      </c>
      <c r="AL1704" s="5" t="str">
        <f>IF(OR($AB1704="", $AC1704=""), "", IF($H1704=$M$3, "", IF(OR(AL$7&lt;$AB1704, $AC1704&lt;AL$6),"", MAX(AL$10:AL1703)+1)))</f>
        <v/>
      </c>
      <c r="AM1704" s="5" t="str">
        <f>IF(OR($AB1704="", $AC1704=""), "", IF($H1704=$M$3, "", IF(OR(AM$7&lt;$AB1704, $AC1704&lt;AM$6),"", MAX(AM$10:AM1703)+1)))</f>
        <v/>
      </c>
      <c r="AN1704" s="5" t="str">
        <f>IF(OR($AB1704="", $AC1704=""), "", IF($H1704=$M$3, "", IF(OR(AN$7&lt;$AB1704, $AC1704&lt;AN$6),"", MAX(AN$10:AN1703)+1)))</f>
        <v/>
      </c>
      <c r="AO1704" s="5" t="str">
        <f>IF(OR($AB1704="", $AC1704=""), "", IF($H1704=$M$3, "", IF(OR(AO$7&lt;$AB1704, $AC1704&lt;AO$6),"", MAX(AO$10:AO1703)+1)))</f>
        <v/>
      </c>
      <c r="AP1704" s="5" t="str">
        <f>IF(OR($AB1704="", $AC1704=""), "", IF($H1704=$M$3, "", IF(OR(AP$7&lt;$AB1704, $AC1704&lt;AP$6),"", MAX(AP$10:AP1703)+1)))</f>
        <v/>
      </c>
      <c r="AQ1704" s="5" t="str">
        <f>IF(OR($AB1704="", $AC1704=""), "", IF($H1704=$M$3, "", IF(OR(AQ$7&lt;$AB1704, $AC1704&lt;AQ$6),"", MAX(AQ$10:AQ1703)+1)))</f>
        <v/>
      </c>
      <c r="AR1704" s="5" t="str">
        <f>IF(OR($AB1704="", $AC1704=""), "", IF($H1704=$M$3, "", IF(OR(AR$7&lt;$AB1704, $AC1704&lt;AR$6),"", MAX(AR$10:AR1703)+1)))</f>
        <v/>
      </c>
      <c r="AS1704" s="5" t="str">
        <f>IF(OR($AB1704="", $AC1704=""), "", IF($H1704=$M$3, "", IF(OR(AS$7&lt;$AB1704, $AC1704&lt;AS$6),"", MAX(AS$10:AS1703)+1)))</f>
        <v/>
      </c>
      <c r="AT1704" s="5" t="str">
        <f>IF(OR($AB1704="", $AC1704=""), "", IF($H1704=$M$3, "", IF(OR(AT$7&lt;$AB1704, $AC1704&lt;AT$6),"", MAX(AT$10:AT1703)+1)))</f>
        <v/>
      </c>
      <c r="AU1704" s="5" t="str">
        <f>IF(OR($AB1704="", $AC1704=""), "", IF($H1704=$M$3, "", IF(OR(AU$7&lt;$AB1704, $AC1704&lt;AU$6),"", MAX(AU$10:AU1703)+1)))</f>
        <v/>
      </c>
      <c r="AV1704" s="5" t="str">
        <f>IF(OR($AB1704="", $AC1704=""), "", IF($H1704=$M$3, "", IF(OR(AV$7&lt;$AB1704, $AC1704&lt;AV$6),"", MAX(AV$10:AV1703)+1)))</f>
        <v/>
      </c>
      <c r="AW1704" s="5" t="str">
        <f>IF(OR($AB1704="", $AC1704=""), "", IF($H1704=$M$3, "", IF(OR(AW$7&lt;$AB1704, $AC1704&lt;AW$6),"", MAX(AW$10:AW1703)+1)))</f>
        <v/>
      </c>
      <c r="AX1704" s="5" t="str">
        <f>IF(OR($AB1704="", $AC1704=""), "", IF($H1704=$M$3, "", IF(OR(AX$7&lt;$AB1704, $AC1704&lt;AX$6),"", MAX(AX$10:AX1703)+1)))</f>
        <v/>
      </c>
      <c r="AY1704" s="5" t="str">
        <f>IF(OR($AB1704="", $AC1704=""), "", IF($H1704=$M$3, "", IF(OR(AY$7&lt;$AB1704, $AC1704&lt;AY$6),"", MAX(AY$10:AY1703)+1)))</f>
        <v/>
      </c>
      <c r="AZ1704" s="5" t="str">
        <f>IF(OR($AB1704="", $AC1704=""), "", IF($H1704=$M$3, "", IF(OR(AZ$7&lt;$AB1704, $AC1704&lt;AZ$6),"", MAX(AZ$10:AZ1703)+1)))</f>
        <v/>
      </c>
      <c r="BA1704" s="5" t="str">
        <f>IF(OR($AB1704="", $AC1704=""), "", IF($H1704=$M$3, "", IF(OR(BA$7&lt;$AB1704, $AC1704&lt;BA$6),"", MAX(BA$10:BA1703)+1)))</f>
        <v/>
      </c>
      <c r="BB1704" s="5" t="str">
        <f>IF(OR($AB1704="", $AC1704=""), "", IF($H1704=$M$3, "", IF(OR(BB$7&lt;$AB1704, $AC1704&lt;BB$6),"", MAX(BB$10:BB1703)+1)))</f>
        <v/>
      </c>
      <c r="BC1704" s="5" t="str">
        <f>IF(OR($AB1704="", $AC1704=""), "", IF($H1704=$M$3, "", IF(OR(BC$7&lt;$AB1704, $AC1704&lt;BC$6),"", MAX(BC$10:BC1703)+1)))</f>
        <v/>
      </c>
      <c r="BD1704" s="5" t="str">
        <f>IF(OR($AB1704="", $AC1704=""), "", IF($H1704=$M$3, "", IF(OR(BD$7&lt;$AB1704, $AC1704&lt;BD$6),"", MAX(BD$10:BD1703)+1)))</f>
        <v/>
      </c>
      <c r="BE1704" s="5" t="str">
        <f>IF(OR($AB1704="", $AC1704=""), "", IF($H1704=$M$3, "", IF(OR(BE$7&lt;$AB1704, $AC1704&lt;BE$6),"", MAX(BE$10:BE1703)+1)))</f>
        <v/>
      </c>
      <c r="BF1704" s="5" t="str">
        <f>IF(OR($AB1704="", $AC1704=""), "", IF($H1704=$M$3, "", IF(OR(BF$7&lt;$AB1704, $AC1704&lt;BF$6),"", MAX(BF$10:BF1703)+1)))</f>
        <v/>
      </c>
      <c r="BG1704" s="5" t="str">
        <f>IF(OR($AB1704="", $AC1704=""), "", IF($H1704=$M$3, "", IF(OR(BG$7&lt;$AB1704, $AC1704&lt;BG$6),"", MAX(BG$10:BG1703)+1)))</f>
        <v/>
      </c>
      <c r="BH1704" s="5" t="str">
        <f>IF(OR($AB1704="", $AC1704=""), "", IF($H1704=$M$3, "", IF(OR(BH$7&lt;$AB1704, $AC1704&lt;BH$6),"", MAX(BH$10:BH1703)+1)))</f>
        <v/>
      </c>
      <c r="BI1704" s="5" t="str">
        <f>IF(OR($AB1704="", $AC1704=""), "", IF($H1704=$M$3, "", IF(OR(BI$7&lt;$AB1704, $AC1704&lt;BI$6),"", MAX(BI$10:BI1703)+1)))</f>
        <v/>
      </c>
      <c r="BK1704" s="5" t="str" cm="1">
        <f t="array" aca="1" ref="BK1704" ca="1">IFERROR(INDEX($AE1704:$BI1704, $BJ1704, MATCH($BK$9, $AE$9:$BI$9, 0)), "")</f>
        <v/>
      </c>
    </row>
    <row r="1705" spans="1:63" x14ac:dyDescent="0.25">
      <c r="A1705" s="2"/>
      <c r="B1705" s="254"/>
      <c r="C1705" s="255"/>
      <c r="D1705" s="256"/>
      <c r="E1705" s="257"/>
      <c r="F1705" s="257"/>
      <c r="G1705" s="258"/>
      <c r="H1705" s="259"/>
      <c r="I1705" s="16"/>
      <c r="J1705" s="5" t="str">
        <f t="shared" si="219"/>
        <v/>
      </c>
      <c r="K1705" s="2"/>
      <c r="O1705" s="5" t="str">
        <f t="shared" si="217"/>
        <v/>
      </c>
      <c r="Q1705" s="5" t="str">
        <f t="shared" si="220"/>
        <v/>
      </c>
      <c r="S1705" s="5" t="str">
        <f t="shared" si="218"/>
        <v/>
      </c>
      <c r="U1705" s="64" t="str">
        <f>IF($D1705="","", IF(COUNTIF('Intro &amp; Setup'!$AW$49:$AW$88, $D1705)&gt;0, "BH", TEXT($D1705, "ddd")))</f>
        <v/>
      </c>
      <c r="V1705" s="65" t="str">
        <f>IF($G1705="", "", IF(COUNTIF('Intro &amp; Setup'!$AW$49:$AW$88, $G1705)&gt;0, "BH", TEXT($G1705, "ddd")))</f>
        <v/>
      </c>
      <c r="W1705" s="64" t="str">
        <f t="shared" si="221"/>
        <v/>
      </c>
      <c r="X1705" s="65" t="str">
        <f t="shared" si="222"/>
        <v/>
      </c>
      <c r="Y1705" s="64" t="str">
        <f>IF(F1705="", "", IF(OR(F1705&lt;'Intro &amp; Setup'!$Z$20, F1705&gt;'Intro &amp; Setup'!$Z$22), "X", ""))</f>
        <v/>
      </c>
      <c r="Z1705" s="65" t="str">
        <f>IF(G1705="", "", IF(OR(G1705&lt;'Intro &amp; Setup'!$Z$20, G1705&gt;'Intro &amp; Setup'!$Z$22), "X", ""))</f>
        <v/>
      </c>
      <c r="AB1705" s="58" t="str">
        <f t="shared" si="223"/>
        <v/>
      </c>
      <c r="AC1705" s="59" t="str">
        <f t="shared" si="224"/>
        <v/>
      </c>
      <c r="AE1705" s="5" t="str">
        <f>IF(OR($AB1705="", $AC1705=""), "", IF($H1705=$M$3, "", IF(OR(AE$7&lt;$AB1705, $AC1705&lt;AE$6),"", MAX(AE$10:AE1704)+1)))</f>
        <v/>
      </c>
      <c r="AF1705" s="5" t="str">
        <f>IF(OR($AB1705="", $AC1705=""), "", IF($H1705=$M$3, "", IF(OR(AF$7&lt;$AB1705, $AC1705&lt;AF$6),"", MAX(AF$10:AF1704)+1)))</f>
        <v/>
      </c>
      <c r="AG1705" s="5" t="str">
        <f>IF(OR($AB1705="", $AC1705=""), "", IF($H1705=$M$3, "", IF(OR(AG$7&lt;$AB1705, $AC1705&lt;AG$6),"", MAX(AG$10:AG1704)+1)))</f>
        <v/>
      </c>
      <c r="AH1705" s="5" t="str">
        <f>IF(OR($AB1705="", $AC1705=""), "", IF($H1705=$M$3, "", IF(OR(AH$7&lt;$AB1705, $AC1705&lt;AH$6),"", MAX(AH$10:AH1704)+1)))</f>
        <v/>
      </c>
      <c r="AI1705" s="5" t="str">
        <f>IF(OR($AB1705="", $AC1705=""), "", IF($H1705=$M$3, "", IF(OR(AI$7&lt;$AB1705, $AC1705&lt;AI$6),"", MAX(AI$10:AI1704)+1)))</f>
        <v/>
      </c>
      <c r="AJ1705" s="5" t="str">
        <f>IF(OR($AB1705="", $AC1705=""), "", IF($H1705=$M$3, "", IF(OR(AJ$7&lt;$AB1705, $AC1705&lt;AJ$6),"", MAX(AJ$10:AJ1704)+1)))</f>
        <v/>
      </c>
      <c r="AK1705" s="5" t="str">
        <f>IF(OR($AB1705="", $AC1705=""), "", IF($H1705=$M$3, "", IF(OR(AK$7&lt;$AB1705, $AC1705&lt;AK$6),"", MAX(AK$10:AK1704)+1)))</f>
        <v/>
      </c>
      <c r="AL1705" s="5" t="str">
        <f>IF(OR($AB1705="", $AC1705=""), "", IF($H1705=$M$3, "", IF(OR(AL$7&lt;$AB1705, $AC1705&lt;AL$6),"", MAX(AL$10:AL1704)+1)))</f>
        <v/>
      </c>
      <c r="AM1705" s="5" t="str">
        <f>IF(OR($AB1705="", $AC1705=""), "", IF($H1705=$M$3, "", IF(OR(AM$7&lt;$AB1705, $AC1705&lt;AM$6),"", MAX(AM$10:AM1704)+1)))</f>
        <v/>
      </c>
      <c r="AN1705" s="5" t="str">
        <f>IF(OR($AB1705="", $AC1705=""), "", IF($H1705=$M$3, "", IF(OR(AN$7&lt;$AB1705, $AC1705&lt;AN$6),"", MAX(AN$10:AN1704)+1)))</f>
        <v/>
      </c>
      <c r="AO1705" s="5" t="str">
        <f>IF(OR($AB1705="", $AC1705=""), "", IF($H1705=$M$3, "", IF(OR(AO$7&lt;$AB1705, $AC1705&lt;AO$6),"", MAX(AO$10:AO1704)+1)))</f>
        <v/>
      </c>
      <c r="AP1705" s="5" t="str">
        <f>IF(OR($AB1705="", $AC1705=""), "", IF($H1705=$M$3, "", IF(OR(AP$7&lt;$AB1705, $AC1705&lt;AP$6),"", MAX(AP$10:AP1704)+1)))</f>
        <v/>
      </c>
      <c r="AQ1705" s="5" t="str">
        <f>IF(OR($AB1705="", $AC1705=""), "", IF($H1705=$M$3, "", IF(OR(AQ$7&lt;$AB1705, $AC1705&lt;AQ$6),"", MAX(AQ$10:AQ1704)+1)))</f>
        <v/>
      </c>
      <c r="AR1705" s="5" t="str">
        <f>IF(OR($AB1705="", $AC1705=""), "", IF($H1705=$M$3, "", IF(OR(AR$7&lt;$AB1705, $AC1705&lt;AR$6),"", MAX(AR$10:AR1704)+1)))</f>
        <v/>
      </c>
      <c r="AS1705" s="5" t="str">
        <f>IF(OR($AB1705="", $AC1705=""), "", IF($H1705=$M$3, "", IF(OR(AS$7&lt;$AB1705, $AC1705&lt;AS$6),"", MAX(AS$10:AS1704)+1)))</f>
        <v/>
      </c>
      <c r="AT1705" s="5" t="str">
        <f>IF(OR($AB1705="", $AC1705=""), "", IF($H1705=$M$3, "", IF(OR(AT$7&lt;$AB1705, $AC1705&lt;AT$6),"", MAX(AT$10:AT1704)+1)))</f>
        <v/>
      </c>
      <c r="AU1705" s="5" t="str">
        <f>IF(OR($AB1705="", $AC1705=""), "", IF($H1705=$M$3, "", IF(OR(AU$7&lt;$AB1705, $AC1705&lt;AU$6),"", MAX(AU$10:AU1704)+1)))</f>
        <v/>
      </c>
      <c r="AV1705" s="5" t="str">
        <f>IF(OR($AB1705="", $AC1705=""), "", IF($H1705=$M$3, "", IF(OR(AV$7&lt;$AB1705, $AC1705&lt;AV$6),"", MAX(AV$10:AV1704)+1)))</f>
        <v/>
      </c>
      <c r="AW1705" s="5" t="str">
        <f>IF(OR($AB1705="", $AC1705=""), "", IF($H1705=$M$3, "", IF(OR(AW$7&lt;$AB1705, $AC1705&lt;AW$6),"", MAX(AW$10:AW1704)+1)))</f>
        <v/>
      </c>
      <c r="AX1705" s="5" t="str">
        <f>IF(OR($AB1705="", $AC1705=""), "", IF($H1705=$M$3, "", IF(OR(AX$7&lt;$AB1705, $AC1705&lt;AX$6),"", MAX(AX$10:AX1704)+1)))</f>
        <v/>
      </c>
      <c r="AY1705" s="5" t="str">
        <f>IF(OR($AB1705="", $AC1705=""), "", IF($H1705=$M$3, "", IF(OR(AY$7&lt;$AB1705, $AC1705&lt;AY$6),"", MAX(AY$10:AY1704)+1)))</f>
        <v/>
      </c>
      <c r="AZ1705" s="5" t="str">
        <f>IF(OR($AB1705="", $AC1705=""), "", IF($H1705=$M$3, "", IF(OR(AZ$7&lt;$AB1705, $AC1705&lt;AZ$6),"", MAX(AZ$10:AZ1704)+1)))</f>
        <v/>
      </c>
      <c r="BA1705" s="5" t="str">
        <f>IF(OR($AB1705="", $AC1705=""), "", IF($H1705=$M$3, "", IF(OR(BA$7&lt;$AB1705, $AC1705&lt;BA$6),"", MAX(BA$10:BA1704)+1)))</f>
        <v/>
      </c>
      <c r="BB1705" s="5" t="str">
        <f>IF(OR($AB1705="", $AC1705=""), "", IF($H1705=$M$3, "", IF(OR(BB$7&lt;$AB1705, $AC1705&lt;BB$6),"", MAX(BB$10:BB1704)+1)))</f>
        <v/>
      </c>
      <c r="BC1705" s="5" t="str">
        <f>IF(OR($AB1705="", $AC1705=""), "", IF($H1705=$M$3, "", IF(OR(BC$7&lt;$AB1705, $AC1705&lt;BC$6),"", MAX(BC$10:BC1704)+1)))</f>
        <v/>
      </c>
      <c r="BD1705" s="5" t="str">
        <f>IF(OR($AB1705="", $AC1705=""), "", IF($H1705=$M$3, "", IF(OR(BD$7&lt;$AB1705, $AC1705&lt;BD$6),"", MAX(BD$10:BD1704)+1)))</f>
        <v/>
      </c>
      <c r="BE1705" s="5" t="str">
        <f>IF(OR($AB1705="", $AC1705=""), "", IF($H1705=$M$3, "", IF(OR(BE$7&lt;$AB1705, $AC1705&lt;BE$6),"", MAX(BE$10:BE1704)+1)))</f>
        <v/>
      </c>
      <c r="BF1705" s="5" t="str">
        <f>IF(OR($AB1705="", $AC1705=""), "", IF($H1705=$M$3, "", IF(OR(BF$7&lt;$AB1705, $AC1705&lt;BF$6),"", MAX(BF$10:BF1704)+1)))</f>
        <v/>
      </c>
      <c r="BG1705" s="5" t="str">
        <f>IF(OR($AB1705="", $AC1705=""), "", IF($H1705=$M$3, "", IF(OR(BG$7&lt;$AB1705, $AC1705&lt;BG$6),"", MAX(BG$10:BG1704)+1)))</f>
        <v/>
      </c>
      <c r="BH1705" s="5" t="str">
        <f>IF(OR($AB1705="", $AC1705=""), "", IF($H1705=$M$3, "", IF(OR(BH$7&lt;$AB1705, $AC1705&lt;BH$6),"", MAX(BH$10:BH1704)+1)))</f>
        <v/>
      </c>
      <c r="BI1705" s="5" t="str">
        <f>IF(OR($AB1705="", $AC1705=""), "", IF($H1705=$M$3, "", IF(OR(BI$7&lt;$AB1705, $AC1705&lt;BI$6),"", MAX(BI$10:BI1704)+1)))</f>
        <v/>
      </c>
      <c r="BK1705" s="5" t="str" cm="1">
        <f t="array" aca="1" ref="BK1705" ca="1">IFERROR(INDEX($AE1705:$BI1705, $BJ1705, MATCH($BK$9, $AE$9:$BI$9, 0)), "")</f>
        <v/>
      </c>
    </row>
    <row r="1706" spans="1:63" x14ac:dyDescent="0.25">
      <c r="A1706" s="2"/>
      <c r="B1706" s="254"/>
      <c r="C1706" s="255"/>
      <c r="D1706" s="256"/>
      <c r="E1706" s="257"/>
      <c r="F1706" s="257"/>
      <c r="G1706" s="258"/>
      <c r="H1706" s="259"/>
      <c r="I1706" s="16"/>
      <c r="J1706" s="5" t="str">
        <f t="shared" si="219"/>
        <v/>
      </c>
      <c r="K1706" s="2"/>
      <c r="O1706" s="5" t="str">
        <f t="shared" si="217"/>
        <v/>
      </c>
      <c r="Q1706" s="5" t="str">
        <f t="shared" si="220"/>
        <v/>
      </c>
      <c r="S1706" s="5" t="str">
        <f t="shared" si="218"/>
        <v/>
      </c>
      <c r="U1706" s="64" t="str">
        <f>IF($D1706="","", IF(COUNTIF('Intro &amp; Setup'!$AW$49:$AW$88, $D1706)&gt;0, "BH", TEXT($D1706, "ddd")))</f>
        <v/>
      </c>
      <c r="V1706" s="65" t="str">
        <f>IF($G1706="", "", IF(COUNTIF('Intro &amp; Setup'!$AW$49:$AW$88, $G1706)&gt;0, "BH", TEXT($G1706, "ddd")))</f>
        <v/>
      </c>
      <c r="W1706" s="64" t="str">
        <f t="shared" si="221"/>
        <v/>
      </c>
      <c r="X1706" s="65" t="str">
        <f t="shared" si="222"/>
        <v/>
      </c>
      <c r="Y1706" s="64" t="str">
        <f>IF(F1706="", "", IF(OR(F1706&lt;'Intro &amp; Setup'!$Z$20, F1706&gt;'Intro &amp; Setup'!$Z$22), "X", ""))</f>
        <v/>
      </c>
      <c r="Z1706" s="65" t="str">
        <f>IF(G1706="", "", IF(OR(G1706&lt;'Intro &amp; Setup'!$Z$20, G1706&gt;'Intro &amp; Setup'!$Z$22), "X", ""))</f>
        <v/>
      </c>
      <c r="AB1706" s="58" t="str">
        <f t="shared" si="223"/>
        <v/>
      </c>
      <c r="AC1706" s="59" t="str">
        <f t="shared" si="224"/>
        <v/>
      </c>
      <c r="AE1706" s="5" t="str">
        <f>IF(OR($AB1706="", $AC1706=""), "", IF($H1706=$M$3, "", IF(OR(AE$7&lt;$AB1706, $AC1706&lt;AE$6),"", MAX(AE$10:AE1705)+1)))</f>
        <v/>
      </c>
      <c r="AF1706" s="5" t="str">
        <f>IF(OR($AB1706="", $AC1706=""), "", IF($H1706=$M$3, "", IF(OR(AF$7&lt;$AB1706, $AC1706&lt;AF$6),"", MAX(AF$10:AF1705)+1)))</f>
        <v/>
      </c>
      <c r="AG1706" s="5" t="str">
        <f>IF(OR($AB1706="", $AC1706=""), "", IF($H1706=$M$3, "", IF(OR(AG$7&lt;$AB1706, $AC1706&lt;AG$6),"", MAX(AG$10:AG1705)+1)))</f>
        <v/>
      </c>
      <c r="AH1706" s="5" t="str">
        <f>IF(OR($AB1706="", $AC1706=""), "", IF($H1706=$M$3, "", IF(OR(AH$7&lt;$AB1706, $AC1706&lt;AH$6),"", MAX(AH$10:AH1705)+1)))</f>
        <v/>
      </c>
      <c r="AI1706" s="5" t="str">
        <f>IF(OR($AB1706="", $AC1706=""), "", IF($H1706=$M$3, "", IF(OR(AI$7&lt;$AB1706, $AC1706&lt;AI$6),"", MAX(AI$10:AI1705)+1)))</f>
        <v/>
      </c>
      <c r="AJ1706" s="5" t="str">
        <f>IF(OR($AB1706="", $AC1706=""), "", IF($H1706=$M$3, "", IF(OR(AJ$7&lt;$AB1706, $AC1706&lt;AJ$6),"", MAX(AJ$10:AJ1705)+1)))</f>
        <v/>
      </c>
      <c r="AK1706" s="5" t="str">
        <f>IF(OR($AB1706="", $AC1706=""), "", IF($H1706=$M$3, "", IF(OR(AK$7&lt;$AB1706, $AC1706&lt;AK$6),"", MAX(AK$10:AK1705)+1)))</f>
        <v/>
      </c>
      <c r="AL1706" s="5" t="str">
        <f>IF(OR($AB1706="", $AC1706=""), "", IF($H1706=$M$3, "", IF(OR(AL$7&lt;$AB1706, $AC1706&lt;AL$6),"", MAX(AL$10:AL1705)+1)))</f>
        <v/>
      </c>
      <c r="AM1706" s="5" t="str">
        <f>IF(OR($AB1706="", $AC1706=""), "", IF($H1706=$M$3, "", IF(OR(AM$7&lt;$AB1706, $AC1706&lt;AM$6),"", MAX(AM$10:AM1705)+1)))</f>
        <v/>
      </c>
      <c r="AN1706" s="5" t="str">
        <f>IF(OR($AB1706="", $AC1706=""), "", IF($H1706=$M$3, "", IF(OR(AN$7&lt;$AB1706, $AC1706&lt;AN$6),"", MAX(AN$10:AN1705)+1)))</f>
        <v/>
      </c>
      <c r="AO1706" s="5" t="str">
        <f>IF(OR($AB1706="", $AC1706=""), "", IF($H1706=$M$3, "", IF(OR(AO$7&lt;$AB1706, $AC1706&lt;AO$6),"", MAX(AO$10:AO1705)+1)))</f>
        <v/>
      </c>
      <c r="AP1706" s="5" t="str">
        <f>IF(OR($AB1706="", $AC1706=""), "", IF($H1706=$M$3, "", IF(OR(AP$7&lt;$AB1706, $AC1706&lt;AP$6),"", MAX(AP$10:AP1705)+1)))</f>
        <v/>
      </c>
      <c r="AQ1706" s="5" t="str">
        <f>IF(OR($AB1706="", $AC1706=""), "", IF($H1706=$M$3, "", IF(OR(AQ$7&lt;$AB1706, $AC1706&lt;AQ$6),"", MAX(AQ$10:AQ1705)+1)))</f>
        <v/>
      </c>
      <c r="AR1706" s="5" t="str">
        <f>IF(OR($AB1706="", $AC1706=""), "", IF($H1706=$M$3, "", IF(OR(AR$7&lt;$AB1706, $AC1706&lt;AR$6),"", MAX(AR$10:AR1705)+1)))</f>
        <v/>
      </c>
      <c r="AS1706" s="5" t="str">
        <f>IF(OR($AB1706="", $AC1706=""), "", IF($H1706=$M$3, "", IF(OR(AS$7&lt;$AB1706, $AC1706&lt;AS$6),"", MAX(AS$10:AS1705)+1)))</f>
        <v/>
      </c>
      <c r="AT1706" s="5" t="str">
        <f>IF(OR($AB1706="", $AC1706=""), "", IF($H1706=$M$3, "", IF(OR(AT$7&lt;$AB1706, $AC1706&lt;AT$6),"", MAX(AT$10:AT1705)+1)))</f>
        <v/>
      </c>
      <c r="AU1706" s="5" t="str">
        <f>IF(OR($AB1706="", $AC1706=""), "", IF($H1706=$M$3, "", IF(OR(AU$7&lt;$AB1706, $AC1706&lt;AU$6),"", MAX(AU$10:AU1705)+1)))</f>
        <v/>
      </c>
      <c r="AV1706" s="5" t="str">
        <f>IF(OR($AB1706="", $AC1706=""), "", IF($H1706=$M$3, "", IF(OR(AV$7&lt;$AB1706, $AC1706&lt;AV$6),"", MAX(AV$10:AV1705)+1)))</f>
        <v/>
      </c>
      <c r="AW1706" s="5" t="str">
        <f>IF(OR($AB1706="", $AC1706=""), "", IF($H1706=$M$3, "", IF(OR(AW$7&lt;$AB1706, $AC1706&lt;AW$6),"", MAX(AW$10:AW1705)+1)))</f>
        <v/>
      </c>
      <c r="AX1706" s="5" t="str">
        <f>IF(OR($AB1706="", $AC1706=""), "", IF($H1706=$M$3, "", IF(OR(AX$7&lt;$AB1706, $AC1706&lt;AX$6),"", MAX(AX$10:AX1705)+1)))</f>
        <v/>
      </c>
      <c r="AY1706" s="5" t="str">
        <f>IF(OR($AB1706="", $AC1706=""), "", IF($H1706=$M$3, "", IF(OR(AY$7&lt;$AB1706, $AC1706&lt;AY$6),"", MAX(AY$10:AY1705)+1)))</f>
        <v/>
      </c>
      <c r="AZ1706" s="5" t="str">
        <f>IF(OR($AB1706="", $AC1706=""), "", IF($H1706=$M$3, "", IF(OR(AZ$7&lt;$AB1706, $AC1706&lt;AZ$6),"", MAX(AZ$10:AZ1705)+1)))</f>
        <v/>
      </c>
      <c r="BA1706" s="5" t="str">
        <f>IF(OR($AB1706="", $AC1706=""), "", IF($H1706=$M$3, "", IF(OR(BA$7&lt;$AB1706, $AC1706&lt;BA$6),"", MAX(BA$10:BA1705)+1)))</f>
        <v/>
      </c>
      <c r="BB1706" s="5" t="str">
        <f>IF(OR($AB1706="", $AC1706=""), "", IF($H1706=$M$3, "", IF(OR(BB$7&lt;$AB1706, $AC1706&lt;BB$6),"", MAX(BB$10:BB1705)+1)))</f>
        <v/>
      </c>
      <c r="BC1706" s="5" t="str">
        <f>IF(OR($AB1706="", $AC1706=""), "", IF($H1706=$M$3, "", IF(OR(BC$7&lt;$AB1706, $AC1706&lt;BC$6),"", MAX(BC$10:BC1705)+1)))</f>
        <v/>
      </c>
      <c r="BD1706" s="5" t="str">
        <f>IF(OR($AB1706="", $AC1706=""), "", IF($H1706=$M$3, "", IF(OR(BD$7&lt;$AB1706, $AC1706&lt;BD$6),"", MAX(BD$10:BD1705)+1)))</f>
        <v/>
      </c>
      <c r="BE1706" s="5" t="str">
        <f>IF(OR($AB1706="", $AC1706=""), "", IF($H1706=$M$3, "", IF(OR(BE$7&lt;$AB1706, $AC1706&lt;BE$6),"", MAX(BE$10:BE1705)+1)))</f>
        <v/>
      </c>
      <c r="BF1706" s="5" t="str">
        <f>IF(OR($AB1706="", $AC1706=""), "", IF($H1706=$M$3, "", IF(OR(BF$7&lt;$AB1706, $AC1706&lt;BF$6),"", MAX(BF$10:BF1705)+1)))</f>
        <v/>
      </c>
      <c r="BG1706" s="5" t="str">
        <f>IF(OR($AB1706="", $AC1706=""), "", IF($H1706=$M$3, "", IF(OR(BG$7&lt;$AB1706, $AC1706&lt;BG$6),"", MAX(BG$10:BG1705)+1)))</f>
        <v/>
      </c>
      <c r="BH1706" s="5" t="str">
        <f>IF(OR($AB1706="", $AC1706=""), "", IF($H1706=$M$3, "", IF(OR(BH$7&lt;$AB1706, $AC1706&lt;BH$6),"", MAX(BH$10:BH1705)+1)))</f>
        <v/>
      </c>
      <c r="BI1706" s="5" t="str">
        <f>IF(OR($AB1706="", $AC1706=""), "", IF($H1706=$M$3, "", IF(OR(BI$7&lt;$AB1706, $AC1706&lt;BI$6),"", MAX(BI$10:BI1705)+1)))</f>
        <v/>
      </c>
      <c r="BK1706" s="5" t="str" cm="1">
        <f t="array" aca="1" ref="BK1706" ca="1">IFERROR(INDEX($AE1706:$BI1706, $BJ1706, MATCH($BK$9, $AE$9:$BI$9, 0)), "")</f>
        <v/>
      </c>
    </row>
    <row r="1707" spans="1:63" x14ac:dyDescent="0.25">
      <c r="A1707" s="2"/>
      <c r="B1707" s="254"/>
      <c r="C1707" s="255"/>
      <c r="D1707" s="256"/>
      <c r="E1707" s="257"/>
      <c r="F1707" s="257"/>
      <c r="G1707" s="258"/>
      <c r="H1707" s="259"/>
      <c r="I1707" s="16"/>
      <c r="J1707" s="5" t="str">
        <f t="shared" si="219"/>
        <v/>
      </c>
      <c r="K1707" s="2"/>
      <c r="O1707" s="5" t="str">
        <f t="shared" si="217"/>
        <v/>
      </c>
      <c r="Q1707" s="5" t="str">
        <f t="shared" si="220"/>
        <v/>
      </c>
      <c r="S1707" s="5" t="str">
        <f t="shared" si="218"/>
        <v/>
      </c>
      <c r="U1707" s="64" t="str">
        <f>IF($D1707="","", IF(COUNTIF('Intro &amp; Setup'!$AW$49:$AW$88, $D1707)&gt;0, "BH", TEXT($D1707, "ddd")))</f>
        <v/>
      </c>
      <c r="V1707" s="65" t="str">
        <f>IF($G1707="", "", IF(COUNTIF('Intro &amp; Setup'!$AW$49:$AW$88, $G1707)&gt;0, "BH", TEXT($G1707, "ddd")))</f>
        <v/>
      </c>
      <c r="W1707" s="64" t="str">
        <f t="shared" si="221"/>
        <v/>
      </c>
      <c r="X1707" s="65" t="str">
        <f t="shared" si="222"/>
        <v/>
      </c>
      <c r="Y1707" s="64" t="str">
        <f>IF(F1707="", "", IF(OR(F1707&lt;'Intro &amp; Setup'!$Z$20, F1707&gt;'Intro &amp; Setup'!$Z$22), "X", ""))</f>
        <v/>
      </c>
      <c r="Z1707" s="65" t="str">
        <f>IF(G1707="", "", IF(OR(G1707&lt;'Intro &amp; Setup'!$Z$20, G1707&gt;'Intro &amp; Setup'!$Z$22), "X", ""))</f>
        <v/>
      </c>
      <c r="AB1707" s="58" t="str">
        <f t="shared" si="223"/>
        <v/>
      </c>
      <c r="AC1707" s="59" t="str">
        <f t="shared" si="224"/>
        <v/>
      </c>
      <c r="AE1707" s="5" t="str">
        <f>IF(OR($AB1707="", $AC1707=""), "", IF($H1707=$M$3, "", IF(OR(AE$7&lt;$AB1707, $AC1707&lt;AE$6),"", MAX(AE$10:AE1706)+1)))</f>
        <v/>
      </c>
      <c r="AF1707" s="5" t="str">
        <f>IF(OR($AB1707="", $AC1707=""), "", IF($H1707=$M$3, "", IF(OR(AF$7&lt;$AB1707, $AC1707&lt;AF$6),"", MAX(AF$10:AF1706)+1)))</f>
        <v/>
      </c>
      <c r="AG1707" s="5" t="str">
        <f>IF(OR($AB1707="", $AC1707=""), "", IF($H1707=$M$3, "", IF(OR(AG$7&lt;$AB1707, $AC1707&lt;AG$6),"", MAX(AG$10:AG1706)+1)))</f>
        <v/>
      </c>
      <c r="AH1707" s="5" t="str">
        <f>IF(OR($AB1707="", $AC1707=""), "", IF($H1707=$M$3, "", IF(OR(AH$7&lt;$AB1707, $AC1707&lt;AH$6),"", MAX(AH$10:AH1706)+1)))</f>
        <v/>
      </c>
      <c r="AI1707" s="5" t="str">
        <f>IF(OR($AB1707="", $AC1707=""), "", IF($H1707=$M$3, "", IF(OR(AI$7&lt;$AB1707, $AC1707&lt;AI$6),"", MAX(AI$10:AI1706)+1)))</f>
        <v/>
      </c>
      <c r="AJ1707" s="5" t="str">
        <f>IF(OR($AB1707="", $AC1707=""), "", IF($H1707=$M$3, "", IF(OR(AJ$7&lt;$AB1707, $AC1707&lt;AJ$6),"", MAX(AJ$10:AJ1706)+1)))</f>
        <v/>
      </c>
      <c r="AK1707" s="5" t="str">
        <f>IF(OR($AB1707="", $AC1707=""), "", IF($H1707=$M$3, "", IF(OR(AK$7&lt;$AB1707, $AC1707&lt;AK$6),"", MAX(AK$10:AK1706)+1)))</f>
        <v/>
      </c>
      <c r="AL1707" s="5" t="str">
        <f>IF(OR($AB1707="", $AC1707=""), "", IF($H1707=$M$3, "", IF(OR(AL$7&lt;$AB1707, $AC1707&lt;AL$6),"", MAX(AL$10:AL1706)+1)))</f>
        <v/>
      </c>
      <c r="AM1707" s="5" t="str">
        <f>IF(OR($AB1707="", $AC1707=""), "", IF($H1707=$M$3, "", IF(OR(AM$7&lt;$AB1707, $AC1707&lt;AM$6),"", MAX(AM$10:AM1706)+1)))</f>
        <v/>
      </c>
      <c r="AN1707" s="5" t="str">
        <f>IF(OR($AB1707="", $AC1707=""), "", IF($H1707=$M$3, "", IF(OR(AN$7&lt;$AB1707, $AC1707&lt;AN$6),"", MAX(AN$10:AN1706)+1)))</f>
        <v/>
      </c>
      <c r="AO1707" s="5" t="str">
        <f>IF(OR($AB1707="", $AC1707=""), "", IF($H1707=$M$3, "", IF(OR(AO$7&lt;$AB1707, $AC1707&lt;AO$6),"", MAX(AO$10:AO1706)+1)))</f>
        <v/>
      </c>
      <c r="AP1707" s="5" t="str">
        <f>IF(OR($AB1707="", $AC1707=""), "", IF($H1707=$M$3, "", IF(OR(AP$7&lt;$AB1707, $AC1707&lt;AP$6),"", MAX(AP$10:AP1706)+1)))</f>
        <v/>
      </c>
      <c r="AQ1707" s="5" t="str">
        <f>IF(OR($AB1707="", $AC1707=""), "", IF($H1707=$M$3, "", IF(OR(AQ$7&lt;$AB1707, $AC1707&lt;AQ$6),"", MAX(AQ$10:AQ1706)+1)))</f>
        <v/>
      </c>
      <c r="AR1707" s="5" t="str">
        <f>IF(OR($AB1707="", $AC1707=""), "", IF($H1707=$M$3, "", IF(OR(AR$7&lt;$AB1707, $AC1707&lt;AR$6),"", MAX(AR$10:AR1706)+1)))</f>
        <v/>
      </c>
      <c r="AS1707" s="5" t="str">
        <f>IF(OR($AB1707="", $AC1707=""), "", IF($H1707=$M$3, "", IF(OR(AS$7&lt;$AB1707, $AC1707&lt;AS$6),"", MAX(AS$10:AS1706)+1)))</f>
        <v/>
      </c>
      <c r="AT1707" s="5" t="str">
        <f>IF(OR($AB1707="", $AC1707=""), "", IF($H1707=$M$3, "", IF(OR(AT$7&lt;$AB1707, $AC1707&lt;AT$6),"", MAX(AT$10:AT1706)+1)))</f>
        <v/>
      </c>
      <c r="AU1707" s="5" t="str">
        <f>IF(OR($AB1707="", $AC1707=""), "", IF($H1707=$M$3, "", IF(OR(AU$7&lt;$AB1707, $AC1707&lt;AU$6),"", MAX(AU$10:AU1706)+1)))</f>
        <v/>
      </c>
      <c r="AV1707" s="5" t="str">
        <f>IF(OR($AB1707="", $AC1707=""), "", IF($H1707=$M$3, "", IF(OR(AV$7&lt;$AB1707, $AC1707&lt;AV$6),"", MAX(AV$10:AV1706)+1)))</f>
        <v/>
      </c>
      <c r="AW1707" s="5" t="str">
        <f>IF(OR($AB1707="", $AC1707=""), "", IF($H1707=$M$3, "", IF(OR(AW$7&lt;$AB1707, $AC1707&lt;AW$6),"", MAX(AW$10:AW1706)+1)))</f>
        <v/>
      </c>
      <c r="AX1707" s="5" t="str">
        <f>IF(OR($AB1707="", $AC1707=""), "", IF($H1707=$M$3, "", IF(OR(AX$7&lt;$AB1707, $AC1707&lt;AX$6),"", MAX(AX$10:AX1706)+1)))</f>
        <v/>
      </c>
      <c r="AY1707" s="5" t="str">
        <f>IF(OR($AB1707="", $AC1707=""), "", IF($H1707=$M$3, "", IF(OR(AY$7&lt;$AB1707, $AC1707&lt;AY$6),"", MAX(AY$10:AY1706)+1)))</f>
        <v/>
      </c>
      <c r="AZ1707" s="5" t="str">
        <f>IF(OR($AB1707="", $AC1707=""), "", IF($H1707=$M$3, "", IF(OR(AZ$7&lt;$AB1707, $AC1707&lt;AZ$6),"", MAX(AZ$10:AZ1706)+1)))</f>
        <v/>
      </c>
      <c r="BA1707" s="5" t="str">
        <f>IF(OR($AB1707="", $AC1707=""), "", IF($H1707=$M$3, "", IF(OR(BA$7&lt;$AB1707, $AC1707&lt;BA$6),"", MAX(BA$10:BA1706)+1)))</f>
        <v/>
      </c>
      <c r="BB1707" s="5" t="str">
        <f>IF(OR($AB1707="", $AC1707=""), "", IF($H1707=$M$3, "", IF(OR(BB$7&lt;$AB1707, $AC1707&lt;BB$6),"", MAX(BB$10:BB1706)+1)))</f>
        <v/>
      </c>
      <c r="BC1707" s="5" t="str">
        <f>IF(OR($AB1707="", $AC1707=""), "", IF($H1707=$M$3, "", IF(OR(BC$7&lt;$AB1707, $AC1707&lt;BC$6),"", MAX(BC$10:BC1706)+1)))</f>
        <v/>
      </c>
      <c r="BD1707" s="5" t="str">
        <f>IF(OR($AB1707="", $AC1707=""), "", IF($H1707=$M$3, "", IF(OR(BD$7&lt;$AB1707, $AC1707&lt;BD$6),"", MAX(BD$10:BD1706)+1)))</f>
        <v/>
      </c>
      <c r="BE1707" s="5" t="str">
        <f>IF(OR($AB1707="", $AC1707=""), "", IF($H1707=$M$3, "", IF(OR(BE$7&lt;$AB1707, $AC1707&lt;BE$6),"", MAX(BE$10:BE1706)+1)))</f>
        <v/>
      </c>
      <c r="BF1707" s="5" t="str">
        <f>IF(OR($AB1707="", $AC1707=""), "", IF($H1707=$M$3, "", IF(OR(BF$7&lt;$AB1707, $AC1707&lt;BF$6),"", MAX(BF$10:BF1706)+1)))</f>
        <v/>
      </c>
      <c r="BG1707" s="5" t="str">
        <f>IF(OR($AB1707="", $AC1707=""), "", IF($H1707=$M$3, "", IF(OR(BG$7&lt;$AB1707, $AC1707&lt;BG$6),"", MAX(BG$10:BG1706)+1)))</f>
        <v/>
      </c>
      <c r="BH1707" s="5" t="str">
        <f>IF(OR($AB1707="", $AC1707=""), "", IF($H1707=$M$3, "", IF(OR(BH$7&lt;$AB1707, $AC1707&lt;BH$6),"", MAX(BH$10:BH1706)+1)))</f>
        <v/>
      </c>
      <c r="BI1707" s="5" t="str">
        <f>IF(OR($AB1707="", $AC1707=""), "", IF($H1707=$M$3, "", IF(OR(BI$7&lt;$AB1707, $AC1707&lt;BI$6),"", MAX(BI$10:BI1706)+1)))</f>
        <v/>
      </c>
      <c r="BK1707" s="5" t="str" cm="1">
        <f t="array" aca="1" ref="BK1707" ca="1">IFERROR(INDEX($AE1707:$BI1707, $BJ1707, MATCH($BK$9, $AE$9:$BI$9, 0)), "")</f>
        <v/>
      </c>
    </row>
    <row r="1708" spans="1:63" x14ac:dyDescent="0.25">
      <c r="A1708" s="2"/>
      <c r="B1708" s="254"/>
      <c r="C1708" s="255"/>
      <c r="D1708" s="256"/>
      <c r="E1708" s="257"/>
      <c r="F1708" s="257"/>
      <c r="G1708" s="258"/>
      <c r="H1708" s="259"/>
      <c r="I1708" s="16"/>
      <c r="J1708" s="5" t="str">
        <f t="shared" si="219"/>
        <v/>
      </c>
      <c r="K1708" s="2"/>
      <c r="O1708" s="5" t="str">
        <f t="shared" si="217"/>
        <v/>
      </c>
      <c r="Q1708" s="5" t="str">
        <f t="shared" si="220"/>
        <v/>
      </c>
      <c r="S1708" s="5" t="str">
        <f t="shared" si="218"/>
        <v/>
      </c>
      <c r="U1708" s="64" t="str">
        <f>IF($D1708="","", IF(COUNTIF('Intro &amp; Setup'!$AW$49:$AW$88, $D1708)&gt;0, "BH", TEXT($D1708, "ddd")))</f>
        <v/>
      </c>
      <c r="V1708" s="65" t="str">
        <f>IF($G1708="", "", IF(COUNTIF('Intro &amp; Setup'!$AW$49:$AW$88, $G1708)&gt;0, "BH", TEXT($G1708, "ddd")))</f>
        <v/>
      </c>
      <c r="W1708" s="64" t="str">
        <f t="shared" si="221"/>
        <v/>
      </c>
      <c r="X1708" s="65" t="str">
        <f t="shared" si="222"/>
        <v/>
      </c>
      <c r="Y1708" s="64" t="str">
        <f>IF(F1708="", "", IF(OR(F1708&lt;'Intro &amp; Setup'!$Z$20, F1708&gt;'Intro &amp; Setup'!$Z$22), "X", ""))</f>
        <v/>
      </c>
      <c r="Z1708" s="65" t="str">
        <f>IF(G1708="", "", IF(OR(G1708&lt;'Intro &amp; Setup'!$Z$20, G1708&gt;'Intro &amp; Setup'!$Z$22), "X", ""))</f>
        <v/>
      </c>
      <c r="AB1708" s="58" t="str">
        <f t="shared" si="223"/>
        <v/>
      </c>
      <c r="AC1708" s="59" t="str">
        <f t="shared" si="224"/>
        <v/>
      </c>
      <c r="AE1708" s="5" t="str">
        <f>IF(OR($AB1708="", $AC1708=""), "", IF($H1708=$M$3, "", IF(OR(AE$7&lt;$AB1708, $AC1708&lt;AE$6),"", MAX(AE$10:AE1707)+1)))</f>
        <v/>
      </c>
      <c r="AF1708" s="5" t="str">
        <f>IF(OR($AB1708="", $AC1708=""), "", IF($H1708=$M$3, "", IF(OR(AF$7&lt;$AB1708, $AC1708&lt;AF$6),"", MAX(AF$10:AF1707)+1)))</f>
        <v/>
      </c>
      <c r="AG1708" s="5" t="str">
        <f>IF(OR($AB1708="", $AC1708=""), "", IF($H1708=$M$3, "", IF(OR(AG$7&lt;$AB1708, $AC1708&lt;AG$6),"", MAX(AG$10:AG1707)+1)))</f>
        <v/>
      </c>
      <c r="AH1708" s="5" t="str">
        <f>IF(OR($AB1708="", $AC1708=""), "", IF($H1708=$M$3, "", IF(OR(AH$7&lt;$AB1708, $AC1708&lt;AH$6),"", MAX(AH$10:AH1707)+1)))</f>
        <v/>
      </c>
      <c r="AI1708" s="5" t="str">
        <f>IF(OR($AB1708="", $AC1708=""), "", IF($H1708=$M$3, "", IF(OR(AI$7&lt;$AB1708, $AC1708&lt;AI$6),"", MAX(AI$10:AI1707)+1)))</f>
        <v/>
      </c>
      <c r="AJ1708" s="5" t="str">
        <f>IF(OR($AB1708="", $AC1708=""), "", IF($H1708=$M$3, "", IF(OR(AJ$7&lt;$AB1708, $AC1708&lt;AJ$6),"", MAX(AJ$10:AJ1707)+1)))</f>
        <v/>
      </c>
      <c r="AK1708" s="5" t="str">
        <f>IF(OR($AB1708="", $AC1708=""), "", IF($H1708=$M$3, "", IF(OR(AK$7&lt;$AB1708, $AC1708&lt;AK$6),"", MAX(AK$10:AK1707)+1)))</f>
        <v/>
      </c>
      <c r="AL1708" s="5" t="str">
        <f>IF(OR($AB1708="", $AC1708=""), "", IF($H1708=$M$3, "", IF(OR(AL$7&lt;$AB1708, $AC1708&lt;AL$6),"", MAX(AL$10:AL1707)+1)))</f>
        <v/>
      </c>
      <c r="AM1708" s="5" t="str">
        <f>IF(OR($AB1708="", $AC1708=""), "", IF($H1708=$M$3, "", IF(OR(AM$7&lt;$AB1708, $AC1708&lt;AM$6),"", MAX(AM$10:AM1707)+1)))</f>
        <v/>
      </c>
      <c r="AN1708" s="5" t="str">
        <f>IF(OR($AB1708="", $AC1708=""), "", IF($H1708=$M$3, "", IF(OR(AN$7&lt;$AB1708, $AC1708&lt;AN$6),"", MAX(AN$10:AN1707)+1)))</f>
        <v/>
      </c>
      <c r="AO1708" s="5" t="str">
        <f>IF(OR($AB1708="", $AC1708=""), "", IF($H1708=$M$3, "", IF(OR(AO$7&lt;$AB1708, $AC1708&lt;AO$6),"", MAX(AO$10:AO1707)+1)))</f>
        <v/>
      </c>
      <c r="AP1708" s="5" t="str">
        <f>IF(OR($AB1708="", $AC1708=""), "", IF($H1708=$M$3, "", IF(OR(AP$7&lt;$AB1708, $AC1708&lt;AP$6),"", MAX(AP$10:AP1707)+1)))</f>
        <v/>
      </c>
      <c r="AQ1708" s="5" t="str">
        <f>IF(OR($AB1708="", $AC1708=""), "", IF($H1708=$M$3, "", IF(OR(AQ$7&lt;$AB1708, $AC1708&lt;AQ$6),"", MAX(AQ$10:AQ1707)+1)))</f>
        <v/>
      </c>
      <c r="AR1708" s="5" t="str">
        <f>IF(OR($AB1708="", $AC1708=""), "", IF($H1708=$M$3, "", IF(OR(AR$7&lt;$AB1708, $AC1708&lt;AR$6),"", MAX(AR$10:AR1707)+1)))</f>
        <v/>
      </c>
      <c r="AS1708" s="5" t="str">
        <f>IF(OR($AB1708="", $AC1708=""), "", IF($H1708=$M$3, "", IF(OR(AS$7&lt;$AB1708, $AC1708&lt;AS$6),"", MAX(AS$10:AS1707)+1)))</f>
        <v/>
      </c>
      <c r="AT1708" s="5" t="str">
        <f>IF(OR($AB1708="", $AC1708=""), "", IF($H1708=$M$3, "", IF(OR(AT$7&lt;$AB1708, $AC1708&lt;AT$6),"", MAX(AT$10:AT1707)+1)))</f>
        <v/>
      </c>
      <c r="AU1708" s="5" t="str">
        <f>IF(OR($AB1708="", $AC1708=""), "", IF($H1708=$M$3, "", IF(OR(AU$7&lt;$AB1708, $AC1708&lt;AU$6),"", MAX(AU$10:AU1707)+1)))</f>
        <v/>
      </c>
      <c r="AV1708" s="5" t="str">
        <f>IF(OR($AB1708="", $AC1708=""), "", IF($H1708=$M$3, "", IF(OR(AV$7&lt;$AB1708, $AC1708&lt;AV$6),"", MAX(AV$10:AV1707)+1)))</f>
        <v/>
      </c>
      <c r="AW1708" s="5" t="str">
        <f>IF(OR($AB1708="", $AC1708=""), "", IF($H1708=$M$3, "", IF(OR(AW$7&lt;$AB1708, $AC1708&lt;AW$6),"", MAX(AW$10:AW1707)+1)))</f>
        <v/>
      </c>
      <c r="AX1708" s="5" t="str">
        <f>IF(OR($AB1708="", $AC1708=""), "", IF($H1708=$M$3, "", IF(OR(AX$7&lt;$AB1708, $AC1708&lt;AX$6),"", MAX(AX$10:AX1707)+1)))</f>
        <v/>
      </c>
      <c r="AY1708" s="5" t="str">
        <f>IF(OR($AB1708="", $AC1708=""), "", IF($H1708=$M$3, "", IF(OR(AY$7&lt;$AB1708, $AC1708&lt;AY$6),"", MAX(AY$10:AY1707)+1)))</f>
        <v/>
      </c>
      <c r="AZ1708" s="5" t="str">
        <f>IF(OR($AB1708="", $AC1708=""), "", IF($H1708=$M$3, "", IF(OR(AZ$7&lt;$AB1708, $AC1708&lt;AZ$6),"", MAX(AZ$10:AZ1707)+1)))</f>
        <v/>
      </c>
      <c r="BA1708" s="5" t="str">
        <f>IF(OR($AB1708="", $AC1708=""), "", IF($H1708=$M$3, "", IF(OR(BA$7&lt;$AB1708, $AC1708&lt;BA$6),"", MAX(BA$10:BA1707)+1)))</f>
        <v/>
      </c>
      <c r="BB1708" s="5" t="str">
        <f>IF(OR($AB1708="", $AC1708=""), "", IF($H1708=$M$3, "", IF(OR(BB$7&lt;$AB1708, $AC1708&lt;BB$6),"", MAX(BB$10:BB1707)+1)))</f>
        <v/>
      </c>
      <c r="BC1708" s="5" t="str">
        <f>IF(OR($AB1708="", $AC1708=""), "", IF($H1708=$M$3, "", IF(OR(BC$7&lt;$AB1708, $AC1708&lt;BC$6),"", MAX(BC$10:BC1707)+1)))</f>
        <v/>
      </c>
      <c r="BD1708" s="5" t="str">
        <f>IF(OR($AB1708="", $AC1708=""), "", IF($H1708=$M$3, "", IF(OR(BD$7&lt;$AB1708, $AC1708&lt;BD$6),"", MAX(BD$10:BD1707)+1)))</f>
        <v/>
      </c>
      <c r="BE1708" s="5" t="str">
        <f>IF(OR($AB1708="", $AC1708=""), "", IF($H1708=$M$3, "", IF(OR(BE$7&lt;$AB1708, $AC1708&lt;BE$6),"", MAX(BE$10:BE1707)+1)))</f>
        <v/>
      </c>
      <c r="BF1708" s="5" t="str">
        <f>IF(OR($AB1708="", $AC1708=""), "", IF($H1708=$M$3, "", IF(OR(BF$7&lt;$AB1708, $AC1708&lt;BF$6),"", MAX(BF$10:BF1707)+1)))</f>
        <v/>
      </c>
      <c r="BG1708" s="5" t="str">
        <f>IF(OR($AB1708="", $AC1708=""), "", IF($H1708=$M$3, "", IF(OR(BG$7&lt;$AB1708, $AC1708&lt;BG$6),"", MAX(BG$10:BG1707)+1)))</f>
        <v/>
      </c>
      <c r="BH1708" s="5" t="str">
        <f>IF(OR($AB1708="", $AC1708=""), "", IF($H1708=$M$3, "", IF(OR(BH$7&lt;$AB1708, $AC1708&lt;BH$6),"", MAX(BH$10:BH1707)+1)))</f>
        <v/>
      </c>
      <c r="BI1708" s="5" t="str">
        <f>IF(OR($AB1708="", $AC1708=""), "", IF($H1708=$M$3, "", IF(OR(BI$7&lt;$AB1708, $AC1708&lt;BI$6),"", MAX(BI$10:BI1707)+1)))</f>
        <v/>
      </c>
      <c r="BK1708" s="5" t="str" cm="1">
        <f t="array" aca="1" ref="BK1708" ca="1">IFERROR(INDEX($AE1708:$BI1708, $BJ1708, MATCH($BK$9, $AE$9:$BI$9, 0)), "")</f>
        <v/>
      </c>
    </row>
    <row r="1709" spans="1:63" x14ac:dyDescent="0.25">
      <c r="A1709" s="2"/>
      <c r="B1709" s="254"/>
      <c r="C1709" s="255"/>
      <c r="D1709" s="256"/>
      <c r="E1709" s="257"/>
      <c r="F1709" s="257"/>
      <c r="G1709" s="258"/>
      <c r="H1709" s="259"/>
      <c r="I1709" s="16"/>
      <c r="J1709" s="5" t="str">
        <f t="shared" si="219"/>
        <v/>
      </c>
      <c r="K1709" s="2"/>
      <c r="O1709" s="5" t="str">
        <f t="shared" si="217"/>
        <v/>
      </c>
      <c r="Q1709" s="5" t="str">
        <f t="shared" si="220"/>
        <v/>
      </c>
      <c r="S1709" s="5" t="str">
        <f t="shared" si="218"/>
        <v/>
      </c>
      <c r="U1709" s="64" t="str">
        <f>IF($D1709="","", IF(COUNTIF('Intro &amp; Setup'!$AW$49:$AW$88, $D1709)&gt;0, "BH", TEXT($D1709, "ddd")))</f>
        <v/>
      </c>
      <c r="V1709" s="65" t="str">
        <f>IF($G1709="", "", IF(COUNTIF('Intro &amp; Setup'!$AW$49:$AW$88, $G1709)&gt;0, "BH", TEXT($G1709, "ddd")))</f>
        <v/>
      </c>
      <c r="W1709" s="64" t="str">
        <f t="shared" si="221"/>
        <v/>
      </c>
      <c r="X1709" s="65" t="str">
        <f t="shared" si="222"/>
        <v/>
      </c>
      <c r="Y1709" s="64" t="str">
        <f>IF(F1709="", "", IF(OR(F1709&lt;'Intro &amp; Setup'!$Z$20, F1709&gt;'Intro &amp; Setup'!$Z$22), "X", ""))</f>
        <v/>
      </c>
      <c r="Z1709" s="65" t="str">
        <f>IF(G1709="", "", IF(OR(G1709&lt;'Intro &amp; Setup'!$Z$20, G1709&gt;'Intro &amp; Setup'!$Z$22), "X", ""))</f>
        <v/>
      </c>
      <c r="AB1709" s="58" t="str">
        <f t="shared" si="223"/>
        <v/>
      </c>
      <c r="AC1709" s="59" t="str">
        <f t="shared" si="224"/>
        <v/>
      </c>
      <c r="AE1709" s="5" t="str">
        <f>IF(OR($AB1709="", $AC1709=""), "", IF($H1709=$M$3, "", IF(OR(AE$7&lt;$AB1709, $AC1709&lt;AE$6),"", MAX(AE$10:AE1708)+1)))</f>
        <v/>
      </c>
      <c r="AF1709" s="5" t="str">
        <f>IF(OR($AB1709="", $AC1709=""), "", IF($H1709=$M$3, "", IF(OR(AF$7&lt;$AB1709, $AC1709&lt;AF$6),"", MAX(AF$10:AF1708)+1)))</f>
        <v/>
      </c>
      <c r="AG1709" s="5" t="str">
        <f>IF(OR($AB1709="", $AC1709=""), "", IF($H1709=$M$3, "", IF(OR(AG$7&lt;$AB1709, $AC1709&lt;AG$6),"", MAX(AG$10:AG1708)+1)))</f>
        <v/>
      </c>
      <c r="AH1709" s="5" t="str">
        <f>IF(OR($AB1709="", $AC1709=""), "", IF($H1709=$M$3, "", IF(OR(AH$7&lt;$AB1709, $AC1709&lt;AH$6),"", MAX(AH$10:AH1708)+1)))</f>
        <v/>
      </c>
      <c r="AI1709" s="5" t="str">
        <f>IF(OR($AB1709="", $AC1709=""), "", IF($H1709=$M$3, "", IF(OR(AI$7&lt;$AB1709, $AC1709&lt;AI$6),"", MAX(AI$10:AI1708)+1)))</f>
        <v/>
      </c>
      <c r="AJ1709" s="5" t="str">
        <f>IF(OR($AB1709="", $AC1709=""), "", IF($H1709=$M$3, "", IF(OR(AJ$7&lt;$AB1709, $AC1709&lt;AJ$6),"", MAX(AJ$10:AJ1708)+1)))</f>
        <v/>
      </c>
      <c r="AK1709" s="5" t="str">
        <f>IF(OR($AB1709="", $AC1709=""), "", IF($H1709=$M$3, "", IF(OR(AK$7&lt;$AB1709, $AC1709&lt;AK$6),"", MAX(AK$10:AK1708)+1)))</f>
        <v/>
      </c>
      <c r="AL1709" s="5" t="str">
        <f>IF(OR($AB1709="", $AC1709=""), "", IF($H1709=$M$3, "", IF(OR(AL$7&lt;$AB1709, $AC1709&lt;AL$6),"", MAX(AL$10:AL1708)+1)))</f>
        <v/>
      </c>
      <c r="AM1709" s="5" t="str">
        <f>IF(OR($AB1709="", $AC1709=""), "", IF($H1709=$M$3, "", IF(OR(AM$7&lt;$AB1709, $AC1709&lt;AM$6),"", MAX(AM$10:AM1708)+1)))</f>
        <v/>
      </c>
      <c r="AN1709" s="5" t="str">
        <f>IF(OR($AB1709="", $AC1709=""), "", IF($H1709=$M$3, "", IF(OR(AN$7&lt;$AB1709, $AC1709&lt;AN$6),"", MAX(AN$10:AN1708)+1)))</f>
        <v/>
      </c>
      <c r="AO1709" s="5" t="str">
        <f>IF(OR($AB1709="", $AC1709=""), "", IF($H1709=$M$3, "", IF(OR(AO$7&lt;$AB1709, $AC1709&lt;AO$6),"", MAX(AO$10:AO1708)+1)))</f>
        <v/>
      </c>
      <c r="AP1709" s="5" t="str">
        <f>IF(OR($AB1709="", $AC1709=""), "", IF($H1709=$M$3, "", IF(OR(AP$7&lt;$AB1709, $AC1709&lt;AP$6),"", MAX(AP$10:AP1708)+1)))</f>
        <v/>
      </c>
      <c r="AQ1709" s="5" t="str">
        <f>IF(OR($AB1709="", $AC1709=""), "", IF($H1709=$M$3, "", IF(OR(AQ$7&lt;$AB1709, $AC1709&lt;AQ$6),"", MAX(AQ$10:AQ1708)+1)))</f>
        <v/>
      </c>
      <c r="AR1709" s="5" t="str">
        <f>IF(OR($AB1709="", $AC1709=""), "", IF($H1709=$M$3, "", IF(OR(AR$7&lt;$AB1709, $AC1709&lt;AR$6),"", MAX(AR$10:AR1708)+1)))</f>
        <v/>
      </c>
      <c r="AS1709" s="5" t="str">
        <f>IF(OR($AB1709="", $AC1709=""), "", IF($H1709=$M$3, "", IF(OR(AS$7&lt;$AB1709, $AC1709&lt;AS$6),"", MAX(AS$10:AS1708)+1)))</f>
        <v/>
      </c>
      <c r="AT1709" s="5" t="str">
        <f>IF(OR($AB1709="", $AC1709=""), "", IF($H1709=$M$3, "", IF(OR(AT$7&lt;$AB1709, $AC1709&lt;AT$6),"", MAX(AT$10:AT1708)+1)))</f>
        <v/>
      </c>
      <c r="AU1709" s="5" t="str">
        <f>IF(OR($AB1709="", $AC1709=""), "", IF($H1709=$M$3, "", IF(OR(AU$7&lt;$AB1709, $AC1709&lt;AU$6),"", MAX(AU$10:AU1708)+1)))</f>
        <v/>
      </c>
      <c r="AV1709" s="5" t="str">
        <f>IF(OR($AB1709="", $AC1709=""), "", IF($H1709=$M$3, "", IF(OR(AV$7&lt;$AB1709, $AC1709&lt;AV$6),"", MAX(AV$10:AV1708)+1)))</f>
        <v/>
      </c>
      <c r="AW1709" s="5" t="str">
        <f>IF(OR($AB1709="", $AC1709=""), "", IF($H1709=$M$3, "", IF(OR(AW$7&lt;$AB1709, $AC1709&lt;AW$6),"", MAX(AW$10:AW1708)+1)))</f>
        <v/>
      </c>
      <c r="AX1709" s="5" t="str">
        <f>IF(OR($AB1709="", $AC1709=""), "", IF($H1709=$M$3, "", IF(OR(AX$7&lt;$AB1709, $AC1709&lt;AX$6),"", MAX(AX$10:AX1708)+1)))</f>
        <v/>
      </c>
      <c r="AY1709" s="5" t="str">
        <f>IF(OR($AB1709="", $AC1709=""), "", IF($H1709=$M$3, "", IF(OR(AY$7&lt;$AB1709, $AC1709&lt;AY$6),"", MAX(AY$10:AY1708)+1)))</f>
        <v/>
      </c>
      <c r="AZ1709" s="5" t="str">
        <f>IF(OR($AB1709="", $AC1709=""), "", IF($H1709=$M$3, "", IF(OR(AZ$7&lt;$AB1709, $AC1709&lt;AZ$6),"", MAX(AZ$10:AZ1708)+1)))</f>
        <v/>
      </c>
      <c r="BA1709" s="5" t="str">
        <f>IF(OR($AB1709="", $AC1709=""), "", IF($H1709=$M$3, "", IF(OR(BA$7&lt;$AB1709, $AC1709&lt;BA$6),"", MAX(BA$10:BA1708)+1)))</f>
        <v/>
      </c>
      <c r="BB1709" s="5" t="str">
        <f>IF(OR($AB1709="", $AC1709=""), "", IF($H1709=$M$3, "", IF(OR(BB$7&lt;$AB1709, $AC1709&lt;BB$6),"", MAX(BB$10:BB1708)+1)))</f>
        <v/>
      </c>
      <c r="BC1709" s="5" t="str">
        <f>IF(OR($AB1709="", $AC1709=""), "", IF($H1709=$M$3, "", IF(OR(BC$7&lt;$AB1709, $AC1709&lt;BC$6),"", MAX(BC$10:BC1708)+1)))</f>
        <v/>
      </c>
      <c r="BD1709" s="5" t="str">
        <f>IF(OR($AB1709="", $AC1709=""), "", IF($H1709=$M$3, "", IF(OR(BD$7&lt;$AB1709, $AC1709&lt;BD$6),"", MAX(BD$10:BD1708)+1)))</f>
        <v/>
      </c>
      <c r="BE1709" s="5" t="str">
        <f>IF(OR($AB1709="", $AC1709=""), "", IF($H1709=$M$3, "", IF(OR(BE$7&lt;$AB1709, $AC1709&lt;BE$6),"", MAX(BE$10:BE1708)+1)))</f>
        <v/>
      </c>
      <c r="BF1709" s="5" t="str">
        <f>IF(OR($AB1709="", $AC1709=""), "", IF($H1709=$M$3, "", IF(OR(BF$7&lt;$AB1709, $AC1709&lt;BF$6),"", MAX(BF$10:BF1708)+1)))</f>
        <v/>
      </c>
      <c r="BG1709" s="5" t="str">
        <f>IF(OR($AB1709="", $AC1709=""), "", IF($H1709=$M$3, "", IF(OR(BG$7&lt;$AB1709, $AC1709&lt;BG$6),"", MAX(BG$10:BG1708)+1)))</f>
        <v/>
      </c>
      <c r="BH1709" s="5" t="str">
        <f>IF(OR($AB1709="", $AC1709=""), "", IF($H1709=$M$3, "", IF(OR(BH$7&lt;$AB1709, $AC1709&lt;BH$6),"", MAX(BH$10:BH1708)+1)))</f>
        <v/>
      </c>
      <c r="BI1709" s="5" t="str">
        <f>IF(OR($AB1709="", $AC1709=""), "", IF($H1709=$M$3, "", IF(OR(BI$7&lt;$AB1709, $AC1709&lt;BI$6),"", MAX(BI$10:BI1708)+1)))</f>
        <v/>
      </c>
      <c r="BK1709" s="5" t="str" cm="1">
        <f t="array" aca="1" ref="BK1709" ca="1">IFERROR(INDEX($AE1709:$BI1709, $BJ1709, MATCH($BK$9, $AE$9:$BI$9, 0)), "")</f>
        <v/>
      </c>
    </row>
    <row r="1710" spans="1:63" x14ac:dyDescent="0.25">
      <c r="A1710" s="2"/>
      <c r="B1710" s="254"/>
      <c r="C1710" s="255"/>
      <c r="D1710" s="256"/>
      <c r="E1710" s="257"/>
      <c r="F1710" s="257"/>
      <c r="G1710" s="258"/>
      <c r="H1710" s="259"/>
      <c r="I1710" s="16"/>
      <c r="J1710" s="5" t="str">
        <f t="shared" si="219"/>
        <v/>
      </c>
      <c r="K1710" s="2"/>
      <c r="O1710" s="5" t="str">
        <f t="shared" si="217"/>
        <v/>
      </c>
      <c r="Q1710" s="5" t="str">
        <f t="shared" si="220"/>
        <v/>
      </c>
      <c r="S1710" s="5" t="str">
        <f t="shared" si="218"/>
        <v/>
      </c>
      <c r="U1710" s="64" t="str">
        <f>IF($D1710="","", IF(COUNTIF('Intro &amp; Setup'!$AW$49:$AW$88, $D1710)&gt;0, "BH", TEXT($D1710, "ddd")))</f>
        <v/>
      </c>
      <c r="V1710" s="65" t="str">
        <f>IF($G1710="", "", IF(COUNTIF('Intro &amp; Setup'!$AW$49:$AW$88, $G1710)&gt;0, "BH", TEXT($G1710, "ddd")))</f>
        <v/>
      </c>
      <c r="W1710" s="64" t="str">
        <f t="shared" si="221"/>
        <v/>
      </c>
      <c r="X1710" s="65" t="str">
        <f t="shared" si="222"/>
        <v/>
      </c>
      <c r="Y1710" s="64" t="str">
        <f>IF(F1710="", "", IF(OR(F1710&lt;'Intro &amp; Setup'!$Z$20, F1710&gt;'Intro &amp; Setup'!$Z$22), "X", ""))</f>
        <v/>
      </c>
      <c r="Z1710" s="65" t="str">
        <f>IF(G1710="", "", IF(OR(G1710&lt;'Intro &amp; Setup'!$Z$20, G1710&gt;'Intro &amp; Setup'!$Z$22), "X", ""))</f>
        <v/>
      </c>
      <c r="AB1710" s="58" t="str">
        <f t="shared" si="223"/>
        <v/>
      </c>
      <c r="AC1710" s="59" t="str">
        <f t="shared" si="224"/>
        <v/>
      </c>
      <c r="AE1710" s="5" t="str">
        <f>IF(OR($AB1710="", $AC1710=""), "", IF($H1710=$M$3, "", IF(OR(AE$7&lt;$AB1710, $AC1710&lt;AE$6),"", MAX(AE$10:AE1709)+1)))</f>
        <v/>
      </c>
      <c r="AF1710" s="5" t="str">
        <f>IF(OR($AB1710="", $AC1710=""), "", IF($H1710=$M$3, "", IF(OR(AF$7&lt;$AB1710, $AC1710&lt;AF$6),"", MAX(AF$10:AF1709)+1)))</f>
        <v/>
      </c>
      <c r="AG1710" s="5" t="str">
        <f>IF(OR($AB1710="", $AC1710=""), "", IF($H1710=$M$3, "", IF(OR(AG$7&lt;$AB1710, $AC1710&lt;AG$6),"", MAX(AG$10:AG1709)+1)))</f>
        <v/>
      </c>
      <c r="AH1710" s="5" t="str">
        <f>IF(OR($AB1710="", $AC1710=""), "", IF($H1710=$M$3, "", IF(OR(AH$7&lt;$AB1710, $AC1710&lt;AH$6),"", MAX(AH$10:AH1709)+1)))</f>
        <v/>
      </c>
      <c r="AI1710" s="5" t="str">
        <f>IF(OR($AB1710="", $AC1710=""), "", IF($H1710=$M$3, "", IF(OR(AI$7&lt;$AB1710, $AC1710&lt;AI$6),"", MAX(AI$10:AI1709)+1)))</f>
        <v/>
      </c>
      <c r="AJ1710" s="5" t="str">
        <f>IF(OR($AB1710="", $AC1710=""), "", IF($H1710=$M$3, "", IF(OR(AJ$7&lt;$AB1710, $AC1710&lt;AJ$6),"", MAX(AJ$10:AJ1709)+1)))</f>
        <v/>
      </c>
      <c r="AK1710" s="5" t="str">
        <f>IF(OR($AB1710="", $AC1710=""), "", IF($H1710=$M$3, "", IF(OR(AK$7&lt;$AB1710, $AC1710&lt;AK$6),"", MAX(AK$10:AK1709)+1)))</f>
        <v/>
      </c>
      <c r="AL1710" s="5" t="str">
        <f>IF(OR($AB1710="", $AC1710=""), "", IF($H1710=$M$3, "", IF(OR(AL$7&lt;$AB1710, $AC1710&lt;AL$6),"", MAX(AL$10:AL1709)+1)))</f>
        <v/>
      </c>
      <c r="AM1710" s="5" t="str">
        <f>IF(OR($AB1710="", $AC1710=""), "", IF($H1710=$M$3, "", IF(OR(AM$7&lt;$AB1710, $AC1710&lt;AM$6),"", MAX(AM$10:AM1709)+1)))</f>
        <v/>
      </c>
      <c r="AN1710" s="5" t="str">
        <f>IF(OR($AB1710="", $AC1710=""), "", IF($H1710=$M$3, "", IF(OR(AN$7&lt;$AB1710, $AC1710&lt;AN$6),"", MAX(AN$10:AN1709)+1)))</f>
        <v/>
      </c>
      <c r="AO1710" s="5" t="str">
        <f>IF(OR($AB1710="", $AC1710=""), "", IF($H1710=$M$3, "", IF(OR(AO$7&lt;$AB1710, $AC1710&lt;AO$6),"", MAX(AO$10:AO1709)+1)))</f>
        <v/>
      </c>
      <c r="AP1710" s="5" t="str">
        <f>IF(OR($AB1710="", $AC1710=""), "", IF($H1710=$M$3, "", IF(OR(AP$7&lt;$AB1710, $AC1710&lt;AP$6),"", MAX(AP$10:AP1709)+1)))</f>
        <v/>
      </c>
      <c r="AQ1710" s="5" t="str">
        <f>IF(OR($AB1710="", $AC1710=""), "", IF($H1710=$M$3, "", IF(OR(AQ$7&lt;$AB1710, $AC1710&lt;AQ$6),"", MAX(AQ$10:AQ1709)+1)))</f>
        <v/>
      </c>
      <c r="AR1710" s="5" t="str">
        <f>IF(OR($AB1710="", $AC1710=""), "", IF($H1710=$M$3, "", IF(OR(AR$7&lt;$AB1710, $AC1710&lt;AR$6),"", MAX(AR$10:AR1709)+1)))</f>
        <v/>
      </c>
      <c r="AS1710" s="5" t="str">
        <f>IF(OR($AB1710="", $AC1710=""), "", IF($H1710=$M$3, "", IF(OR(AS$7&lt;$AB1710, $AC1710&lt;AS$6),"", MAX(AS$10:AS1709)+1)))</f>
        <v/>
      </c>
      <c r="AT1710" s="5" t="str">
        <f>IF(OR($AB1710="", $AC1710=""), "", IF($H1710=$M$3, "", IF(OR(AT$7&lt;$AB1710, $AC1710&lt;AT$6),"", MAX(AT$10:AT1709)+1)))</f>
        <v/>
      </c>
      <c r="AU1710" s="5" t="str">
        <f>IF(OR($AB1710="", $AC1710=""), "", IF($H1710=$M$3, "", IF(OR(AU$7&lt;$AB1710, $AC1710&lt;AU$6),"", MAX(AU$10:AU1709)+1)))</f>
        <v/>
      </c>
      <c r="AV1710" s="5" t="str">
        <f>IF(OR($AB1710="", $AC1710=""), "", IF($H1710=$M$3, "", IF(OR(AV$7&lt;$AB1710, $AC1710&lt;AV$6),"", MAX(AV$10:AV1709)+1)))</f>
        <v/>
      </c>
      <c r="AW1710" s="5" t="str">
        <f>IF(OR($AB1710="", $AC1710=""), "", IF($H1710=$M$3, "", IF(OR(AW$7&lt;$AB1710, $AC1710&lt;AW$6),"", MAX(AW$10:AW1709)+1)))</f>
        <v/>
      </c>
      <c r="AX1710" s="5" t="str">
        <f>IF(OR($AB1710="", $AC1710=""), "", IF($H1710=$M$3, "", IF(OR(AX$7&lt;$AB1710, $AC1710&lt;AX$6),"", MAX(AX$10:AX1709)+1)))</f>
        <v/>
      </c>
      <c r="AY1710" s="5" t="str">
        <f>IF(OR($AB1710="", $AC1710=""), "", IF($H1710=$M$3, "", IF(OR(AY$7&lt;$AB1710, $AC1710&lt;AY$6),"", MAX(AY$10:AY1709)+1)))</f>
        <v/>
      </c>
      <c r="AZ1710" s="5" t="str">
        <f>IF(OR($AB1710="", $AC1710=""), "", IF($H1710=$M$3, "", IF(OR(AZ$7&lt;$AB1710, $AC1710&lt;AZ$6),"", MAX(AZ$10:AZ1709)+1)))</f>
        <v/>
      </c>
      <c r="BA1710" s="5" t="str">
        <f>IF(OR($AB1710="", $AC1710=""), "", IF($H1710=$M$3, "", IF(OR(BA$7&lt;$AB1710, $AC1710&lt;BA$6),"", MAX(BA$10:BA1709)+1)))</f>
        <v/>
      </c>
      <c r="BB1710" s="5" t="str">
        <f>IF(OR($AB1710="", $AC1710=""), "", IF($H1710=$M$3, "", IF(OR(BB$7&lt;$AB1710, $AC1710&lt;BB$6),"", MAX(BB$10:BB1709)+1)))</f>
        <v/>
      </c>
      <c r="BC1710" s="5" t="str">
        <f>IF(OR($AB1710="", $AC1710=""), "", IF($H1710=$M$3, "", IF(OR(BC$7&lt;$AB1710, $AC1710&lt;BC$6),"", MAX(BC$10:BC1709)+1)))</f>
        <v/>
      </c>
      <c r="BD1710" s="5" t="str">
        <f>IF(OR($AB1710="", $AC1710=""), "", IF($H1710=$M$3, "", IF(OR(BD$7&lt;$AB1710, $AC1710&lt;BD$6),"", MAX(BD$10:BD1709)+1)))</f>
        <v/>
      </c>
      <c r="BE1710" s="5" t="str">
        <f>IF(OR($AB1710="", $AC1710=""), "", IF($H1710=$M$3, "", IF(OR(BE$7&lt;$AB1710, $AC1710&lt;BE$6),"", MAX(BE$10:BE1709)+1)))</f>
        <v/>
      </c>
      <c r="BF1710" s="5" t="str">
        <f>IF(OR($AB1710="", $AC1710=""), "", IF($H1710=$M$3, "", IF(OR(BF$7&lt;$AB1710, $AC1710&lt;BF$6),"", MAX(BF$10:BF1709)+1)))</f>
        <v/>
      </c>
      <c r="BG1710" s="5" t="str">
        <f>IF(OR($AB1710="", $AC1710=""), "", IF($H1710=$M$3, "", IF(OR(BG$7&lt;$AB1710, $AC1710&lt;BG$6),"", MAX(BG$10:BG1709)+1)))</f>
        <v/>
      </c>
      <c r="BH1710" s="5" t="str">
        <f>IF(OR($AB1710="", $AC1710=""), "", IF($H1710=$M$3, "", IF(OR(BH$7&lt;$AB1710, $AC1710&lt;BH$6),"", MAX(BH$10:BH1709)+1)))</f>
        <v/>
      </c>
      <c r="BI1710" s="5" t="str">
        <f>IF(OR($AB1710="", $AC1710=""), "", IF($H1710=$M$3, "", IF(OR(BI$7&lt;$AB1710, $AC1710&lt;BI$6),"", MAX(BI$10:BI1709)+1)))</f>
        <v/>
      </c>
      <c r="BK1710" s="5" t="str" cm="1">
        <f t="array" aca="1" ref="BK1710" ca="1">IFERROR(INDEX($AE1710:$BI1710, $BJ1710, MATCH($BK$9, $AE$9:$BI$9, 0)), "")</f>
        <v/>
      </c>
    </row>
    <row r="1711" spans="1:63" x14ac:dyDescent="0.25">
      <c r="A1711" s="2"/>
      <c r="B1711" s="254"/>
      <c r="C1711" s="255"/>
      <c r="D1711" s="256"/>
      <c r="E1711" s="257"/>
      <c r="F1711" s="257"/>
      <c r="G1711" s="258"/>
      <c r="H1711" s="259"/>
      <c r="I1711" s="16"/>
      <c r="J1711" s="5" t="str">
        <f t="shared" si="219"/>
        <v/>
      </c>
      <c r="K1711" s="2"/>
      <c r="O1711" s="5" t="str">
        <f t="shared" si="217"/>
        <v/>
      </c>
      <c r="Q1711" s="5" t="str">
        <f t="shared" si="220"/>
        <v/>
      </c>
      <c r="S1711" s="5" t="str">
        <f t="shared" si="218"/>
        <v/>
      </c>
      <c r="U1711" s="64" t="str">
        <f>IF($D1711="","", IF(COUNTIF('Intro &amp; Setup'!$AW$49:$AW$88, $D1711)&gt;0, "BH", TEXT($D1711, "ddd")))</f>
        <v/>
      </c>
      <c r="V1711" s="65" t="str">
        <f>IF($G1711="", "", IF(COUNTIF('Intro &amp; Setup'!$AW$49:$AW$88, $G1711)&gt;0, "BH", TEXT($G1711, "ddd")))</f>
        <v/>
      </c>
      <c r="W1711" s="64" t="str">
        <f t="shared" si="221"/>
        <v/>
      </c>
      <c r="X1711" s="65" t="str">
        <f t="shared" si="222"/>
        <v/>
      </c>
      <c r="Y1711" s="64" t="str">
        <f>IF(F1711="", "", IF(OR(F1711&lt;'Intro &amp; Setup'!$Z$20, F1711&gt;'Intro &amp; Setup'!$Z$22), "X", ""))</f>
        <v/>
      </c>
      <c r="Z1711" s="65" t="str">
        <f>IF(G1711="", "", IF(OR(G1711&lt;'Intro &amp; Setup'!$Z$20, G1711&gt;'Intro &amp; Setup'!$Z$22), "X", ""))</f>
        <v/>
      </c>
      <c r="AB1711" s="58" t="str">
        <f t="shared" si="223"/>
        <v/>
      </c>
      <c r="AC1711" s="59" t="str">
        <f t="shared" si="224"/>
        <v/>
      </c>
      <c r="AE1711" s="5" t="str">
        <f>IF(OR($AB1711="", $AC1711=""), "", IF($H1711=$M$3, "", IF(OR(AE$7&lt;$AB1711, $AC1711&lt;AE$6),"", MAX(AE$10:AE1710)+1)))</f>
        <v/>
      </c>
      <c r="AF1711" s="5" t="str">
        <f>IF(OR($AB1711="", $AC1711=""), "", IF($H1711=$M$3, "", IF(OR(AF$7&lt;$AB1711, $AC1711&lt;AF$6),"", MAX(AF$10:AF1710)+1)))</f>
        <v/>
      </c>
      <c r="AG1711" s="5" t="str">
        <f>IF(OR($AB1711="", $AC1711=""), "", IF($H1711=$M$3, "", IF(OR(AG$7&lt;$AB1711, $AC1711&lt;AG$6),"", MAX(AG$10:AG1710)+1)))</f>
        <v/>
      </c>
      <c r="AH1711" s="5" t="str">
        <f>IF(OR($AB1711="", $AC1711=""), "", IF($H1711=$M$3, "", IF(OR(AH$7&lt;$AB1711, $AC1711&lt;AH$6),"", MAX(AH$10:AH1710)+1)))</f>
        <v/>
      </c>
      <c r="AI1711" s="5" t="str">
        <f>IF(OR($AB1711="", $AC1711=""), "", IF($H1711=$M$3, "", IF(OR(AI$7&lt;$AB1711, $AC1711&lt;AI$6),"", MAX(AI$10:AI1710)+1)))</f>
        <v/>
      </c>
      <c r="AJ1711" s="5" t="str">
        <f>IF(OR($AB1711="", $AC1711=""), "", IF($H1711=$M$3, "", IF(OR(AJ$7&lt;$AB1711, $AC1711&lt;AJ$6),"", MAX(AJ$10:AJ1710)+1)))</f>
        <v/>
      </c>
      <c r="AK1711" s="5" t="str">
        <f>IF(OR($AB1711="", $AC1711=""), "", IF($H1711=$M$3, "", IF(OR(AK$7&lt;$AB1711, $AC1711&lt;AK$6),"", MAX(AK$10:AK1710)+1)))</f>
        <v/>
      </c>
      <c r="AL1711" s="5" t="str">
        <f>IF(OR($AB1711="", $AC1711=""), "", IF($H1711=$M$3, "", IF(OR(AL$7&lt;$AB1711, $AC1711&lt;AL$6),"", MAX(AL$10:AL1710)+1)))</f>
        <v/>
      </c>
      <c r="AM1711" s="5" t="str">
        <f>IF(OR($AB1711="", $AC1711=""), "", IF($H1711=$M$3, "", IF(OR(AM$7&lt;$AB1711, $AC1711&lt;AM$6),"", MAX(AM$10:AM1710)+1)))</f>
        <v/>
      </c>
      <c r="AN1711" s="5" t="str">
        <f>IF(OR($AB1711="", $AC1711=""), "", IF($H1711=$M$3, "", IF(OR(AN$7&lt;$AB1711, $AC1711&lt;AN$6),"", MAX(AN$10:AN1710)+1)))</f>
        <v/>
      </c>
      <c r="AO1711" s="5" t="str">
        <f>IF(OR($AB1711="", $AC1711=""), "", IF($H1711=$M$3, "", IF(OR(AO$7&lt;$AB1711, $AC1711&lt;AO$6),"", MAX(AO$10:AO1710)+1)))</f>
        <v/>
      </c>
      <c r="AP1711" s="5" t="str">
        <f>IF(OR($AB1711="", $AC1711=""), "", IF($H1711=$M$3, "", IF(OR(AP$7&lt;$AB1711, $AC1711&lt;AP$6),"", MAX(AP$10:AP1710)+1)))</f>
        <v/>
      </c>
      <c r="AQ1711" s="5" t="str">
        <f>IF(OR($AB1711="", $AC1711=""), "", IF($H1711=$M$3, "", IF(OR(AQ$7&lt;$AB1711, $AC1711&lt;AQ$6),"", MAX(AQ$10:AQ1710)+1)))</f>
        <v/>
      </c>
      <c r="AR1711" s="5" t="str">
        <f>IF(OR($AB1711="", $AC1711=""), "", IF($H1711=$M$3, "", IF(OR(AR$7&lt;$AB1711, $AC1711&lt;AR$6),"", MAX(AR$10:AR1710)+1)))</f>
        <v/>
      </c>
      <c r="AS1711" s="5" t="str">
        <f>IF(OR($AB1711="", $AC1711=""), "", IF($H1711=$M$3, "", IF(OR(AS$7&lt;$AB1711, $AC1711&lt;AS$6),"", MAX(AS$10:AS1710)+1)))</f>
        <v/>
      </c>
      <c r="AT1711" s="5" t="str">
        <f>IF(OR($AB1711="", $AC1711=""), "", IF($H1711=$M$3, "", IF(OR(AT$7&lt;$AB1711, $AC1711&lt;AT$6),"", MAX(AT$10:AT1710)+1)))</f>
        <v/>
      </c>
      <c r="AU1711" s="5" t="str">
        <f>IF(OR($AB1711="", $AC1711=""), "", IF($H1711=$M$3, "", IF(OR(AU$7&lt;$AB1711, $AC1711&lt;AU$6),"", MAX(AU$10:AU1710)+1)))</f>
        <v/>
      </c>
      <c r="AV1711" s="5" t="str">
        <f>IF(OR($AB1711="", $AC1711=""), "", IF($H1711=$M$3, "", IF(OR(AV$7&lt;$AB1711, $AC1711&lt;AV$6),"", MAX(AV$10:AV1710)+1)))</f>
        <v/>
      </c>
      <c r="AW1711" s="5" t="str">
        <f>IF(OR($AB1711="", $AC1711=""), "", IF($H1711=$M$3, "", IF(OR(AW$7&lt;$AB1711, $AC1711&lt;AW$6),"", MAX(AW$10:AW1710)+1)))</f>
        <v/>
      </c>
      <c r="AX1711" s="5" t="str">
        <f>IF(OR($AB1711="", $AC1711=""), "", IF($H1711=$M$3, "", IF(OR(AX$7&lt;$AB1711, $AC1711&lt;AX$6),"", MAX(AX$10:AX1710)+1)))</f>
        <v/>
      </c>
      <c r="AY1711" s="5" t="str">
        <f>IF(OR($AB1711="", $AC1711=""), "", IF($H1711=$M$3, "", IF(OR(AY$7&lt;$AB1711, $AC1711&lt;AY$6),"", MAX(AY$10:AY1710)+1)))</f>
        <v/>
      </c>
      <c r="AZ1711" s="5" t="str">
        <f>IF(OR($AB1711="", $AC1711=""), "", IF($H1711=$M$3, "", IF(OR(AZ$7&lt;$AB1711, $AC1711&lt;AZ$6),"", MAX(AZ$10:AZ1710)+1)))</f>
        <v/>
      </c>
      <c r="BA1711" s="5" t="str">
        <f>IF(OR($AB1711="", $AC1711=""), "", IF($H1711=$M$3, "", IF(OR(BA$7&lt;$AB1711, $AC1711&lt;BA$6),"", MAX(BA$10:BA1710)+1)))</f>
        <v/>
      </c>
      <c r="BB1711" s="5" t="str">
        <f>IF(OR($AB1711="", $AC1711=""), "", IF($H1711=$M$3, "", IF(OR(BB$7&lt;$AB1711, $AC1711&lt;BB$6),"", MAX(BB$10:BB1710)+1)))</f>
        <v/>
      </c>
      <c r="BC1711" s="5" t="str">
        <f>IF(OR($AB1711="", $AC1711=""), "", IF($H1711=$M$3, "", IF(OR(BC$7&lt;$AB1711, $AC1711&lt;BC$6),"", MAX(BC$10:BC1710)+1)))</f>
        <v/>
      </c>
      <c r="BD1711" s="5" t="str">
        <f>IF(OR($AB1711="", $AC1711=""), "", IF($H1711=$M$3, "", IF(OR(BD$7&lt;$AB1711, $AC1711&lt;BD$6),"", MAX(BD$10:BD1710)+1)))</f>
        <v/>
      </c>
      <c r="BE1711" s="5" t="str">
        <f>IF(OR($AB1711="", $AC1711=""), "", IF($H1711=$M$3, "", IF(OR(BE$7&lt;$AB1711, $AC1711&lt;BE$6),"", MAX(BE$10:BE1710)+1)))</f>
        <v/>
      </c>
      <c r="BF1711" s="5" t="str">
        <f>IF(OR($AB1711="", $AC1711=""), "", IF($H1711=$M$3, "", IF(OR(BF$7&lt;$AB1711, $AC1711&lt;BF$6),"", MAX(BF$10:BF1710)+1)))</f>
        <v/>
      </c>
      <c r="BG1711" s="5" t="str">
        <f>IF(OR($AB1711="", $AC1711=""), "", IF($H1711=$M$3, "", IF(OR(BG$7&lt;$AB1711, $AC1711&lt;BG$6),"", MAX(BG$10:BG1710)+1)))</f>
        <v/>
      </c>
      <c r="BH1711" s="5" t="str">
        <f>IF(OR($AB1711="", $AC1711=""), "", IF($H1711=$M$3, "", IF(OR(BH$7&lt;$AB1711, $AC1711&lt;BH$6),"", MAX(BH$10:BH1710)+1)))</f>
        <v/>
      </c>
      <c r="BI1711" s="5" t="str">
        <f>IF(OR($AB1711="", $AC1711=""), "", IF($H1711=$M$3, "", IF(OR(BI$7&lt;$AB1711, $AC1711&lt;BI$6),"", MAX(BI$10:BI1710)+1)))</f>
        <v/>
      </c>
      <c r="BK1711" s="5" t="str" cm="1">
        <f t="array" aca="1" ref="BK1711" ca="1">IFERROR(INDEX($AE1711:$BI1711, $BJ1711, MATCH($BK$9, $AE$9:$BI$9, 0)), "")</f>
        <v/>
      </c>
    </row>
    <row r="1712" spans="1:63" x14ac:dyDescent="0.25">
      <c r="A1712" s="2"/>
      <c r="B1712" s="254"/>
      <c r="C1712" s="255"/>
      <c r="D1712" s="256"/>
      <c r="E1712" s="257"/>
      <c r="F1712" s="257"/>
      <c r="G1712" s="258"/>
      <c r="H1712" s="259"/>
      <c r="I1712" s="16"/>
      <c r="J1712" s="5" t="str">
        <f t="shared" si="219"/>
        <v/>
      </c>
      <c r="K1712" s="2"/>
      <c r="O1712" s="5" t="str">
        <f t="shared" si="217"/>
        <v/>
      </c>
      <c r="Q1712" s="5" t="str">
        <f t="shared" si="220"/>
        <v/>
      </c>
      <c r="S1712" s="5" t="str">
        <f t="shared" si="218"/>
        <v/>
      </c>
      <c r="U1712" s="64" t="str">
        <f>IF($D1712="","", IF(COUNTIF('Intro &amp; Setup'!$AW$49:$AW$88, $D1712)&gt;0, "BH", TEXT($D1712, "ddd")))</f>
        <v/>
      </c>
      <c r="V1712" s="65" t="str">
        <f>IF($G1712="", "", IF(COUNTIF('Intro &amp; Setup'!$AW$49:$AW$88, $G1712)&gt;0, "BH", TEXT($G1712, "ddd")))</f>
        <v/>
      </c>
      <c r="W1712" s="64" t="str">
        <f t="shared" si="221"/>
        <v/>
      </c>
      <c r="X1712" s="65" t="str">
        <f t="shared" si="222"/>
        <v/>
      </c>
      <c r="Y1712" s="64" t="str">
        <f>IF(F1712="", "", IF(OR(F1712&lt;'Intro &amp; Setup'!$Z$20, F1712&gt;'Intro &amp; Setup'!$Z$22), "X", ""))</f>
        <v/>
      </c>
      <c r="Z1712" s="65" t="str">
        <f>IF(G1712="", "", IF(OR(G1712&lt;'Intro &amp; Setup'!$Z$20, G1712&gt;'Intro &amp; Setup'!$Z$22), "X", ""))</f>
        <v/>
      </c>
      <c r="AB1712" s="58" t="str">
        <f t="shared" si="223"/>
        <v/>
      </c>
      <c r="AC1712" s="59" t="str">
        <f t="shared" si="224"/>
        <v/>
      </c>
      <c r="AE1712" s="5" t="str">
        <f>IF(OR($AB1712="", $AC1712=""), "", IF($H1712=$M$3, "", IF(OR(AE$7&lt;$AB1712, $AC1712&lt;AE$6),"", MAX(AE$10:AE1711)+1)))</f>
        <v/>
      </c>
      <c r="AF1712" s="5" t="str">
        <f>IF(OR($AB1712="", $AC1712=""), "", IF($H1712=$M$3, "", IF(OR(AF$7&lt;$AB1712, $AC1712&lt;AF$6),"", MAX(AF$10:AF1711)+1)))</f>
        <v/>
      </c>
      <c r="AG1712" s="5" t="str">
        <f>IF(OR($AB1712="", $AC1712=""), "", IF($H1712=$M$3, "", IF(OR(AG$7&lt;$AB1712, $AC1712&lt;AG$6),"", MAX(AG$10:AG1711)+1)))</f>
        <v/>
      </c>
      <c r="AH1712" s="5" t="str">
        <f>IF(OR($AB1712="", $AC1712=""), "", IF($H1712=$M$3, "", IF(OR(AH$7&lt;$AB1712, $AC1712&lt;AH$6),"", MAX(AH$10:AH1711)+1)))</f>
        <v/>
      </c>
      <c r="AI1712" s="5" t="str">
        <f>IF(OR($AB1712="", $AC1712=""), "", IF($H1712=$M$3, "", IF(OR(AI$7&lt;$AB1712, $AC1712&lt;AI$6),"", MAX(AI$10:AI1711)+1)))</f>
        <v/>
      </c>
      <c r="AJ1712" s="5" t="str">
        <f>IF(OR($AB1712="", $AC1712=""), "", IF($H1712=$M$3, "", IF(OR(AJ$7&lt;$AB1712, $AC1712&lt;AJ$6),"", MAX(AJ$10:AJ1711)+1)))</f>
        <v/>
      </c>
      <c r="AK1712" s="5" t="str">
        <f>IF(OR($AB1712="", $AC1712=""), "", IF($H1712=$M$3, "", IF(OR(AK$7&lt;$AB1712, $AC1712&lt;AK$6),"", MAX(AK$10:AK1711)+1)))</f>
        <v/>
      </c>
      <c r="AL1712" s="5" t="str">
        <f>IF(OR($AB1712="", $AC1712=""), "", IF($H1712=$M$3, "", IF(OR(AL$7&lt;$AB1712, $AC1712&lt;AL$6),"", MAX(AL$10:AL1711)+1)))</f>
        <v/>
      </c>
      <c r="AM1712" s="5" t="str">
        <f>IF(OR($AB1712="", $AC1712=""), "", IF($H1712=$M$3, "", IF(OR(AM$7&lt;$AB1712, $AC1712&lt;AM$6),"", MAX(AM$10:AM1711)+1)))</f>
        <v/>
      </c>
      <c r="AN1712" s="5" t="str">
        <f>IF(OR($AB1712="", $AC1712=""), "", IF($H1712=$M$3, "", IF(OR(AN$7&lt;$AB1712, $AC1712&lt;AN$6),"", MAX(AN$10:AN1711)+1)))</f>
        <v/>
      </c>
      <c r="AO1712" s="5" t="str">
        <f>IF(OR($AB1712="", $AC1712=""), "", IF($H1712=$M$3, "", IF(OR(AO$7&lt;$AB1712, $AC1712&lt;AO$6),"", MAX(AO$10:AO1711)+1)))</f>
        <v/>
      </c>
      <c r="AP1712" s="5" t="str">
        <f>IF(OR($AB1712="", $AC1712=""), "", IF($H1712=$M$3, "", IF(OR(AP$7&lt;$AB1712, $AC1712&lt;AP$6),"", MAX(AP$10:AP1711)+1)))</f>
        <v/>
      </c>
      <c r="AQ1712" s="5" t="str">
        <f>IF(OR($AB1712="", $AC1712=""), "", IF($H1712=$M$3, "", IF(OR(AQ$7&lt;$AB1712, $AC1712&lt;AQ$6),"", MAX(AQ$10:AQ1711)+1)))</f>
        <v/>
      </c>
      <c r="AR1712" s="5" t="str">
        <f>IF(OR($AB1712="", $AC1712=""), "", IF($H1712=$M$3, "", IF(OR(AR$7&lt;$AB1712, $AC1712&lt;AR$6),"", MAX(AR$10:AR1711)+1)))</f>
        <v/>
      </c>
      <c r="AS1712" s="5" t="str">
        <f>IF(OR($AB1712="", $AC1712=""), "", IF($H1712=$M$3, "", IF(OR(AS$7&lt;$AB1712, $AC1712&lt;AS$6),"", MAX(AS$10:AS1711)+1)))</f>
        <v/>
      </c>
      <c r="AT1712" s="5" t="str">
        <f>IF(OR($AB1712="", $AC1712=""), "", IF($H1712=$M$3, "", IF(OR(AT$7&lt;$AB1712, $AC1712&lt;AT$6),"", MAX(AT$10:AT1711)+1)))</f>
        <v/>
      </c>
      <c r="AU1712" s="5" t="str">
        <f>IF(OR($AB1712="", $AC1712=""), "", IF($H1712=$M$3, "", IF(OR(AU$7&lt;$AB1712, $AC1712&lt;AU$6),"", MAX(AU$10:AU1711)+1)))</f>
        <v/>
      </c>
      <c r="AV1712" s="5" t="str">
        <f>IF(OR($AB1712="", $AC1712=""), "", IF($H1712=$M$3, "", IF(OR(AV$7&lt;$AB1712, $AC1712&lt;AV$6),"", MAX(AV$10:AV1711)+1)))</f>
        <v/>
      </c>
      <c r="AW1712" s="5" t="str">
        <f>IF(OR($AB1712="", $AC1712=""), "", IF($H1712=$M$3, "", IF(OR(AW$7&lt;$AB1712, $AC1712&lt;AW$6),"", MAX(AW$10:AW1711)+1)))</f>
        <v/>
      </c>
      <c r="AX1712" s="5" t="str">
        <f>IF(OR($AB1712="", $AC1712=""), "", IF($H1712=$M$3, "", IF(OR(AX$7&lt;$AB1712, $AC1712&lt;AX$6),"", MAX(AX$10:AX1711)+1)))</f>
        <v/>
      </c>
      <c r="AY1712" s="5" t="str">
        <f>IF(OR($AB1712="", $AC1712=""), "", IF($H1712=$M$3, "", IF(OR(AY$7&lt;$AB1712, $AC1712&lt;AY$6),"", MAX(AY$10:AY1711)+1)))</f>
        <v/>
      </c>
      <c r="AZ1712" s="5" t="str">
        <f>IF(OR($AB1712="", $AC1712=""), "", IF($H1712=$M$3, "", IF(OR(AZ$7&lt;$AB1712, $AC1712&lt;AZ$6),"", MAX(AZ$10:AZ1711)+1)))</f>
        <v/>
      </c>
      <c r="BA1712" s="5" t="str">
        <f>IF(OR($AB1712="", $AC1712=""), "", IF($H1712=$M$3, "", IF(OR(BA$7&lt;$AB1712, $AC1712&lt;BA$6),"", MAX(BA$10:BA1711)+1)))</f>
        <v/>
      </c>
      <c r="BB1712" s="5" t="str">
        <f>IF(OR($AB1712="", $AC1712=""), "", IF($H1712=$M$3, "", IF(OR(BB$7&lt;$AB1712, $AC1712&lt;BB$6),"", MAX(BB$10:BB1711)+1)))</f>
        <v/>
      </c>
      <c r="BC1712" s="5" t="str">
        <f>IF(OR($AB1712="", $AC1712=""), "", IF($H1712=$M$3, "", IF(OR(BC$7&lt;$AB1712, $AC1712&lt;BC$6),"", MAX(BC$10:BC1711)+1)))</f>
        <v/>
      </c>
      <c r="BD1712" s="5" t="str">
        <f>IF(OR($AB1712="", $AC1712=""), "", IF($H1712=$M$3, "", IF(OR(BD$7&lt;$AB1712, $AC1712&lt;BD$6),"", MAX(BD$10:BD1711)+1)))</f>
        <v/>
      </c>
      <c r="BE1712" s="5" t="str">
        <f>IF(OR($AB1712="", $AC1712=""), "", IF($H1712=$M$3, "", IF(OR(BE$7&lt;$AB1712, $AC1712&lt;BE$6),"", MAX(BE$10:BE1711)+1)))</f>
        <v/>
      </c>
      <c r="BF1712" s="5" t="str">
        <f>IF(OR($AB1712="", $AC1712=""), "", IF($H1712=$M$3, "", IF(OR(BF$7&lt;$AB1712, $AC1712&lt;BF$6),"", MAX(BF$10:BF1711)+1)))</f>
        <v/>
      </c>
      <c r="BG1712" s="5" t="str">
        <f>IF(OR($AB1712="", $AC1712=""), "", IF($H1712=$M$3, "", IF(OR(BG$7&lt;$AB1712, $AC1712&lt;BG$6),"", MAX(BG$10:BG1711)+1)))</f>
        <v/>
      </c>
      <c r="BH1712" s="5" t="str">
        <f>IF(OR($AB1712="", $AC1712=""), "", IF($H1712=$M$3, "", IF(OR(BH$7&lt;$AB1712, $AC1712&lt;BH$6),"", MAX(BH$10:BH1711)+1)))</f>
        <v/>
      </c>
      <c r="BI1712" s="5" t="str">
        <f>IF(OR($AB1712="", $AC1712=""), "", IF($H1712=$M$3, "", IF(OR(BI$7&lt;$AB1712, $AC1712&lt;BI$6),"", MAX(BI$10:BI1711)+1)))</f>
        <v/>
      </c>
      <c r="BK1712" s="5" t="str" cm="1">
        <f t="array" aca="1" ref="BK1712" ca="1">IFERROR(INDEX($AE1712:$BI1712, $BJ1712, MATCH($BK$9, $AE$9:$BI$9, 0)), "")</f>
        <v/>
      </c>
    </row>
    <row r="1713" spans="1:63" x14ac:dyDescent="0.25">
      <c r="A1713" s="2"/>
      <c r="B1713" s="254"/>
      <c r="C1713" s="255"/>
      <c r="D1713" s="256"/>
      <c r="E1713" s="257"/>
      <c r="F1713" s="257"/>
      <c r="G1713" s="258"/>
      <c r="H1713" s="259"/>
      <c r="I1713" s="16"/>
      <c r="J1713" s="5" t="str">
        <f t="shared" si="219"/>
        <v/>
      </c>
      <c r="K1713" s="2"/>
      <c r="O1713" s="5" t="str">
        <f t="shared" si="217"/>
        <v/>
      </c>
      <c r="Q1713" s="5" t="str">
        <f t="shared" si="220"/>
        <v/>
      </c>
      <c r="S1713" s="5" t="str">
        <f t="shared" si="218"/>
        <v/>
      </c>
      <c r="U1713" s="64" t="str">
        <f>IF($D1713="","", IF(COUNTIF('Intro &amp; Setup'!$AW$49:$AW$88, $D1713)&gt;0, "BH", TEXT($D1713, "ddd")))</f>
        <v/>
      </c>
      <c r="V1713" s="65" t="str">
        <f>IF($G1713="", "", IF(COUNTIF('Intro &amp; Setup'!$AW$49:$AW$88, $G1713)&gt;0, "BH", TEXT($G1713, "ddd")))</f>
        <v/>
      </c>
      <c r="W1713" s="64" t="str">
        <f t="shared" si="221"/>
        <v/>
      </c>
      <c r="X1713" s="65" t="str">
        <f t="shared" si="222"/>
        <v/>
      </c>
      <c r="Y1713" s="64" t="str">
        <f>IF(F1713="", "", IF(OR(F1713&lt;'Intro &amp; Setup'!$Z$20, F1713&gt;'Intro &amp; Setup'!$Z$22), "X", ""))</f>
        <v/>
      </c>
      <c r="Z1713" s="65" t="str">
        <f>IF(G1713="", "", IF(OR(G1713&lt;'Intro &amp; Setup'!$Z$20, G1713&gt;'Intro &amp; Setup'!$Z$22), "X", ""))</f>
        <v/>
      </c>
      <c r="AB1713" s="58" t="str">
        <f t="shared" si="223"/>
        <v/>
      </c>
      <c r="AC1713" s="59" t="str">
        <f t="shared" si="224"/>
        <v/>
      </c>
      <c r="AE1713" s="5" t="str">
        <f>IF(OR($AB1713="", $AC1713=""), "", IF($H1713=$M$3, "", IF(OR(AE$7&lt;$AB1713, $AC1713&lt;AE$6),"", MAX(AE$10:AE1712)+1)))</f>
        <v/>
      </c>
      <c r="AF1713" s="5" t="str">
        <f>IF(OR($AB1713="", $AC1713=""), "", IF($H1713=$M$3, "", IF(OR(AF$7&lt;$AB1713, $AC1713&lt;AF$6),"", MAX(AF$10:AF1712)+1)))</f>
        <v/>
      </c>
      <c r="AG1713" s="5" t="str">
        <f>IF(OR($AB1713="", $AC1713=""), "", IF($H1713=$M$3, "", IF(OR(AG$7&lt;$AB1713, $AC1713&lt;AG$6),"", MAX(AG$10:AG1712)+1)))</f>
        <v/>
      </c>
      <c r="AH1713" s="5" t="str">
        <f>IF(OR($AB1713="", $AC1713=""), "", IF($H1713=$M$3, "", IF(OR(AH$7&lt;$AB1713, $AC1713&lt;AH$6),"", MAX(AH$10:AH1712)+1)))</f>
        <v/>
      </c>
      <c r="AI1713" s="5" t="str">
        <f>IF(OR($AB1713="", $AC1713=""), "", IF($H1713=$M$3, "", IF(OR(AI$7&lt;$AB1713, $AC1713&lt;AI$6),"", MAX(AI$10:AI1712)+1)))</f>
        <v/>
      </c>
      <c r="AJ1713" s="5" t="str">
        <f>IF(OR($AB1713="", $AC1713=""), "", IF($H1713=$M$3, "", IF(OR(AJ$7&lt;$AB1713, $AC1713&lt;AJ$6),"", MAX(AJ$10:AJ1712)+1)))</f>
        <v/>
      </c>
      <c r="AK1713" s="5" t="str">
        <f>IF(OR($AB1713="", $AC1713=""), "", IF($H1713=$M$3, "", IF(OR(AK$7&lt;$AB1713, $AC1713&lt;AK$6),"", MAX(AK$10:AK1712)+1)))</f>
        <v/>
      </c>
      <c r="AL1713" s="5" t="str">
        <f>IF(OR($AB1713="", $AC1713=""), "", IF($H1713=$M$3, "", IF(OR(AL$7&lt;$AB1713, $AC1713&lt;AL$6),"", MAX(AL$10:AL1712)+1)))</f>
        <v/>
      </c>
      <c r="AM1713" s="5" t="str">
        <f>IF(OR($AB1713="", $AC1713=""), "", IF($H1713=$M$3, "", IF(OR(AM$7&lt;$AB1713, $AC1713&lt;AM$6),"", MAX(AM$10:AM1712)+1)))</f>
        <v/>
      </c>
      <c r="AN1713" s="5" t="str">
        <f>IF(OR($AB1713="", $AC1713=""), "", IF($H1713=$M$3, "", IF(OR(AN$7&lt;$AB1713, $AC1713&lt;AN$6),"", MAX(AN$10:AN1712)+1)))</f>
        <v/>
      </c>
      <c r="AO1713" s="5" t="str">
        <f>IF(OR($AB1713="", $AC1713=""), "", IF($H1713=$M$3, "", IF(OR(AO$7&lt;$AB1713, $AC1713&lt;AO$6),"", MAX(AO$10:AO1712)+1)))</f>
        <v/>
      </c>
      <c r="AP1713" s="5" t="str">
        <f>IF(OR($AB1713="", $AC1713=""), "", IF($H1713=$M$3, "", IF(OR(AP$7&lt;$AB1713, $AC1713&lt;AP$6),"", MAX(AP$10:AP1712)+1)))</f>
        <v/>
      </c>
      <c r="AQ1713" s="5" t="str">
        <f>IF(OR($AB1713="", $AC1713=""), "", IF($H1713=$M$3, "", IF(OR(AQ$7&lt;$AB1713, $AC1713&lt;AQ$6),"", MAX(AQ$10:AQ1712)+1)))</f>
        <v/>
      </c>
      <c r="AR1713" s="5" t="str">
        <f>IF(OR($AB1713="", $AC1713=""), "", IF($H1713=$M$3, "", IF(OR(AR$7&lt;$AB1713, $AC1713&lt;AR$6),"", MAX(AR$10:AR1712)+1)))</f>
        <v/>
      </c>
      <c r="AS1713" s="5" t="str">
        <f>IF(OR($AB1713="", $AC1713=""), "", IF($H1713=$M$3, "", IF(OR(AS$7&lt;$AB1713, $AC1713&lt;AS$6),"", MAX(AS$10:AS1712)+1)))</f>
        <v/>
      </c>
      <c r="AT1713" s="5" t="str">
        <f>IF(OR($AB1713="", $AC1713=""), "", IF($H1713=$M$3, "", IF(OR(AT$7&lt;$AB1713, $AC1713&lt;AT$6),"", MAX(AT$10:AT1712)+1)))</f>
        <v/>
      </c>
      <c r="AU1713" s="5" t="str">
        <f>IF(OR($AB1713="", $AC1713=""), "", IF($H1713=$M$3, "", IF(OR(AU$7&lt;$AB1713, $AC1713&lt;AU$6),"", MAX(AU$10:AU1712)+1)))</f>
        <v/>
      </c>
      <c r="AV1713" s="5" t="str">
        <f>IF(OR($AB1713="", $AC1713=""), "", IF($H1713=$M$3, "", IF(OR(AV$7&lt;$AB1713, $AC1713&lt;AV$6),"", MAX(AV$10:AV1712)+1)))</f>
        <v/>
      </c>
      <c r="AW1713" s="5" t="str">
        <f>IF(OR($AB1713="", $AC1713=""), "", IF($H1713=$M$3, "", IF(OR(AW$7&lt;$AB1713, $AC1713&lt;AW$6),"", MAX(AW$10:AW1712)+1)))</f>
        <v/>
      </c>
      <c r="AX1713" s="5" t="str">
        <f>IF(OR($AB1713="", $AC1713=""), "", IF($H1713=$M$3, "", IF(OR(AX$7&lt;$AB1713, $AC1713&lt;AX$6),"", MAX(AX$10:AX1712)+1)))</f>
        <v/>
      </c>
      <c r="AY1713" s="5" t="str">
        <f>IF(OR($AB1713="", $AC1713=""), "", IF($H1713=$M$3, "", IF(OR(AY$7&lt;$AB1713, $AC1713&lt;AY$6),"", MAX(AY$10:AY1712)+1)))</f>
        <v/>
      </c>
      <c r="AZ1713" s="5" t="str">
        <f>IF(OR($AB1713="", $AC1713=""), "", IF($H1713=$M$3, "", IF(OR(AZ$7&lt;$AB1713, $AC1713&lt;AZ$6),"", MAX(AZ$10:AZ1712)+1)))</f>
        <v/>
      </c>
      <c r="BA1713" s="5" t="str">
        <f>IF(OR($AB1713="", $AC1713=""), "", IF($H1713=$M$3, "", IF(OR(BA$7&lt;$AB1713, $AC1713&lt;BA$6),"", MAX(BA$10:BA1712)+1)))</f>
        <v/>
      </c>
      <c r="BB1713" s="5" t="str">
        <f>IF(OR($AB1713="", $AC1713=""), "", IF($H1713=$M$3, "", IF(OR(BB$7&lt;$AB1713, $AC1713&lt;BB$6),"", MAX(BB$10:BB1712)+1)))</f>
        <v/>
      </c>
      <c r="BC1713" s="5" t="str">
        <f>IF(OR($AB1713="", $AC1713=""), "", IF($H1713=$M$3, "", IF(OR(BC$7&lt;$AB1713, $AC1713&lt;BC$6),"", MAX(BC$10:BC1712)+1)))</f>
        <v/>
      </c>
      <c r="BD1713" s="5" t="str">
        <f>IF(OR($AB1713="", $AC1713=""), "", IF($H1713=$M$3, "", IF(OR(BD$7&lt;$AB1713, $AC1713&lt;BD$6),"", MAX(BD$10:BD1712)+1)))</f>
        <v/>
      </c>
      <c r="BE1713" s="5" t="str">
        <f>IF(OR($AB1713="", $AC1713=""), "", IF($H1713=$M$3, "", IF(OR(BE$7&lt;$AB1713, $AC1713&lt;BE$6),"", MAX(BE$10:BE1712)+1)))</f>
        <v/>
      </c>
      <c r="BF1713" s="5" t="str">
        <f>IF(OR($AB1713="", $AC1713=""), "", IF($H1713=$M$3, "", IF(OR(BF$7&lt;$AB1713, $AC1713&lt;BF$6),"", MAX(BF$10:BF1712)+1)))</f>
        <v/>
      </c>
      <c r="BG1713" s="5" t="str">
        <f>IF(OR($AB1713="", $AC1713=""), "", IF($H1713=$M$3, "", IF(OR(BG$7&lt;$AB1713, $AC1713&lt;BG$6),"", MAX(BG$10:BG1712)+1)))</f>
        <v/>
      </c>
      <c r="BH1713" s="5" t="str">
        <f>IF(OR($AB1713="", $AC1713=""), "", IF($H1713=$M$3, "", IF(OR(BH$7&lt;$AB1713, $AC1713&lt;BH$6),"", MAX(BH$10:BH1712)+1)))</f>
        <v/>
      </c>
      <c r="BI1713" s="5" t="str">
        <f>IF(OR($AB1713="", $AC1713=""), "", IF($H1713=$M$3, "", IF(OR(BI$7&lt;$AB1713, $AC1713&lt;BI$6),"", MAX(BI$10:BI1712)+1)))</f>
        <v/>
      </c>
      <c r="BK1713" s="5" t="str" cm="1">
        <f t="array" aca="1" ref="BK1713" ca="1">IFERROR(INDEX($AE1713:$BI1713, $BJ1713, MATCH($BK$9, $AE$9:$BI$9, 0)), "")</f>
        <v/>
      </c>
    </row>
    <row r="1714" spans="1:63" x14ac:dyDescent="0.25">
      <c r="A1714" s="2"/>
      <c r="B1714" s="254"/>
      <c r="C1714" s="255"/>
      <c r="D1714" s="256"/>
      <c r="E1714" s="257"/>
      <c r="F1714" s="257"/>
      <c r="G1714" s="258"/>
      <c r="H1714" s="259"/>
      <c r="I1714" s="16"/>
      <c r="J1714" s="5" t="str">
        <f t="shared" si="219"/>
        <v/>
      </c>
      <c r="K1714" s="2"/>
      <c r="O1714" s="5" t="str">
        <f t="shared" si="217"/>
        <v/>
      </c>
      <c r="Q1714" s="5" t="str">
        <f t="shared" si="220"/>
        <v/>
      </c>
      <c r="S1714" s="5" t="str">
        <f t="shared" si="218"/>
        <v/>
      </c>
      <c r="U1714" s="64" t="str">
        <f>IF($D1714="","", IF(COUNTIF('Intro &amp; Setup'!$AW$49:$AW$88, $D1714)&gt;0, "BH", TEXT($D1714, "ddd")))</f>
        <v/>
      </c>
      <c r="V1714" s="65" t="str">
        <f>IF($G1714="", "", IF(COUNTIF('Intro &amp; Setup'!$AW$49:$AW$88, $G1714)&gt;0, "BH", TEXT($G1714, "ddd")))</f>
        <v/>
      </c>
      <c r="W1714" s="64" t="str">
        <f t="shared" si="221"/>
        <v/>
      </c>
      <c r="X1714" s="65" t="str">
        <f t="shared" si="222"/>
        <v/>
      </c>
      <c r="Y1714" s="64" t="str">
        <f>IF(F1714="", "", IF(OR(F1714&lt;'Intro &amp; Setup'!$Z$20, F1714&gt;'Intro &amp; Setup'!$Z$22), "X", ""))</f>
        <v/>
      </c>
      <c r="Z1714" s="65" t="str">
        <f>IF(G1714="", "", IF(OR(G1714&lt;'Intro &amp; Setup'!$Z$20, G1714&gt;'Intro &amp; Setup'!$Z$22), "X", ""))</f>
        <v/>
      </c>
      <c r="AB1714" s="58" t="str">
        <f t="shared" si="223"/>
        <v/>
      </c>
      <c r="AC1714" s="59" t="str">
        <f t="shared" si="224"/>
        <v/>
      </c>
      <c r="AE1714" s="5" t="str">
        <f>IF(OR($AB1714="", $AC1714=""), "", IF($H1714=$M$3, "", IF(OR(AE$7&lt;$AB1714, $AC1714&lt;AE$6),"", MAX(AE$10:AE1713)+1)))</f>
        <v/>
      </c>
      <c r="AF1714" s="5" t="str">
        <f>IF(OR($AB1714="", $AC1714=""), "", IF($H1714=$M$3, "", IF(OR(AF$7&lt;$AB1714, $AC1714&lt;AF$6),"", MAX(AF$10:AF1713)+1)))</f>
        <v/>
      </c>
      <c r="AG1714" s="5" t="str">
        <f>IF(OR($AB1714="", $AC1714=""), "", IF($H1714=$M$3, "", IF(OR(AG$7&lt;$AB1714, $AC1714&lt;AG$6),"", MAX(AG$10:AG1713)+1)))</f>
        <v/>
      </c>
      <c r="AH1714" s="5" t="str">
        <f>IF(OR($AB1714="", $AC1714=""), "", IF($H1714=$M$3, "", IF(OR(AH$7&lt;$AB1714, $AC1714&lt;AH$6),"", MAX(AH$10:AH1713)+1)))</f>
        <v/>
      </c>
      <c r="AI1714" s="5" t="str">
        <f>IF(OR($AB1714="", $AC1714=""), "", IF($H1714=$M$3, "", IF(OR(AI$7&lt;$AB1714, $AC1714&lt;AI$6),"", MAX(AI$10:AI1713)+1)))</f>
        <v/>
      </c>
      <c r="AJ1714" s="5" t="str">
        <f>IF(OR($AB1714="", $AC1714=""), "", IF($H1714=$M$3, "", IF(OR(AJ$7&lt;$AB1714, $AC1714&lt;AJ$6),"", MAX(AJ$10:AJ1713)+1)))</f>
        <v/>
      </c>
      <c r="AK1714" s="5" t="str">
        <f>IF(OR($AB1714="", $AC1714=""), "", IF($H1714=$M$3, "", IF(OR(AK$7&lt;$AB1714, $AC1714&lt;AK$6),"", MAX(AK$10:AK1713)+1)))</f>
        <v/>
      </c>
      <c r="AL1714" s="5" t="str">
        <f>IF(OR($AB1714="", $AC1714=""), "", IF($H1714=$M$3, "", IF(OR(AL$7&lt;$AB1714, $AC1714&lt;AL$6),"", MAX(AL$10:AL1713)+1)))</f>
        <v/>
      </c>
      <c r="AM1714" s="5" t="str">
        <f>IF(OR($AB1714="", $AC1714=""), "", IF($H1714=$M$3, "", IF(OR(AM$7&lt;$AB1714, $AC1714&lt;AM$6),"", MAX(AM$10:AM1713)+1)))</f>
        <v/>
      </c>
      <c r="AN1714" s="5" t="str">
        <f>IF(OR($AB1714="", $AC1714=""), "", IF($H1714=$M$3, "", IF(OR(AN$7&lt;$AB1714, $AC1714&lt;AN$6),"", MAX(AN$10:AN1713)+1)))</f>
        <v/>
      </c>
      <c r="AO1714" s="5" t="str">
        <f>IF(OR($AB1714="", $AC1714=""), "", IF($H1714=$M$3, "", IF(OR(AO$7&lt;$AB1714, $AC1714&lt;AO$6),"", MAX(AO$10:AO1713)+1)))</f>
        <v/>
      </c>
      <c r="AP1714" s="5" t="str">
        <f>IF(OR($AB1714="", $AC1714=""), "", IF($H1714=$M$3, "", IF(OR(AP$7&lt;$AB1714, $AC1714&lt;AP$6),"", MAX(AP$10:AP1713)+1)))</f>
        <v/>
      </c>
      <c r="AQ1714" s="5" t="str">
        <f>IF(OR($AB1714="", $AC1714=""), "", IF($H1714=$M$3, "", IF(OR(AQ$7&lt;$AB1714, $AC1714&lt;AQ$6),"", MAX(AQ$10:AQ1713)+1)))</f>
        <v/>
      </c>
      <c r="AR1714" s="5" t="str">
        <f>IF(OR($AB1714="", $AC1714=""), "", IF($H1714=$M$3, "", IF(OR(AR$7&lt;$AB1714, $AC1714&lt;AR$6),"", MAX(AR$10:AR1713)+1)))</f>
        <v/>
      </c>
      <c r="AS1714" s="5" t="str">
        <f>IF(OR($AB1714="", $AC1714=""), "", IF($H1714=$M$3, "", IF(OR(AS$7&lt;$AB1714, $AC1714&lt;AS$6),"", MAX(AS$10:AS1713)+1)))</f>
        <v/>
      </c>
      <c r="AT1714" s="5" t="str">
        <f>IF(OR($AB1714="", $AC1714=""), "", IF($H1714=$M$3, "", IF(OR(AT$7&lt;$AB1714, $AC1714&lt;AT$6),"", MAX(AT$10:AT1713)+1)))</f>
        <v/>
      </c>
      <c r="AU1714" s="5" t="str">
        <f>IF(OR($AB1714="", $AC1714=""), "", IF($H1714=$M$3, "", IF(OR(AU$7&lt;$AB1714, $AC1714&lt;AU$6),"", MAX(AU$10:AU1713)+1)))</f>
        <v/>
      </c>
      <c r="AV1714" s="5" t="str">
        <f>IF(OR($AB1714="", $AC1714=""), "", IF($H1714=$M$3, "", IF(OR(AV$7&lt;$AB1714, $AC1714&lt;AV$6),"", MAX(AV$10:AV1713)+1)))</f>
        <v/>
      </c>
      <c r="AW1714" s="5" t="str">
        <f>IF(OR($AB1714="", $AC1714=""), "", IF($H1714=$M$3, "", IF(OR(AW$7&lt;$AB1714, $AC1714&lt;AW$6),"", MAX(AW$10:AW1713)+1)))</f>
        <v/>
      </c>
      <c r="AX1714" s="5" t="str">
        <f>IF(OR($AB1714="", $AC1714=""), "", IF($H1714=$M$3, "", IF(OR(AX$7&lt;$AB1714, $AC1714&lt;AX$6),"", MAX(AX$10:AX1713)+1)))</f>
        <v/>
      </c>
      <c r="AY1714" s="5" t="str">
        <f>IF(OR($AB1714="", $AC1714=""), "", IF($H1714=$M$3, "", IF(OR(AY$7&lt;$AB1714, $AC1714&lt;AY$6),"", MAX(AY$10:AY1713)+1)))</f>
        <v/>
      </c>
      <c r="AZ1714" s="5" t="str">
        <f>IF(OR($AB1714="", $AC1714=""), "", IF($H1714=$M$3, "", IF(OR(AZ$7&lt;$AB1714, $AC1714&lt;AZ$6),"", MAX(AZ$10:AZ1713)+1)))</f>
        <v/>
      </c>
      <c r="BA1714" s="5" t="str">
        <f>IF(OR($AB1714="", $AC1714=""), "", IF($H1714=$M$3, "", IF(OR(BA$7&lt;$AB1714, $AC1714&lt;BA$6),"", MAX(BA$10:BA1713)+1)))</f>
        <v/>
      </c>
      <c r="BB1714" s="5" t="str">
        <f>IF(OR($AB1714="", $AC1714=""), "", IF($H1714=$M$3, "", IF(OR(BB$7&lt;$AB1714, $AC1714&lt;BB$6),"", MAX(BB$10:BB1713)+1)))</f>
        <v/>
      </c>
      <c r="BC1714" s="5" t="str">
        <f>IF(OR($AB1714="", $AC1714=""), "", IF($H1714=$M$3, "", IF(OR(BC$7&lt;$AB1714, $AC1714&lt;BC$6),"", MAX(BC$10:BC1713)+1)))</f>
        <v/>
      </c>
      <c r="BD1714" s="5" t="str">
        <f>IF(OR($AB1714="", $AC1714=""), "", IF($H1714=$M$3, "", IF(OR(BD$7&lt;$AB1714, $AC1714&lt;BD$6),"", MAX(BD$10:BD1713)+1)))</f>
        <v/>
      </c>
      <c r="BE1714" s="5" t="str">
        <f>IF(OR($AB1714="", $AC1714=""), "", IF($H1714=$M$3, "", IF(OR(BE$7&lt;$AB1714, $AC1714&lt;BE$6),"", MAX(BE$10:BE1713)+1)))</f>
        <v/>
      </c>
      <c r="BF1714" s="5" t="str">
        <f>IF(OR($AB1714="", $AC1714=""), "", IF($H1714=$M$3, "", IF(OR(BF$7&lt;$AB1714, $AC1714&lt;BF$6),"", MAX(BF$10:BF1713)+1)))</f>
        <v/>
      </c>
      <c r="BG1714" s="5" t="str">
        <f>IF(OR($AB1714="", $AC1714=""), "", IF($H1714=$M$3, "", IF(OR(BG$7&lt;$AB1714, $AC1714&lt;BG$6),"", MAX(BG$10:BG1713)+1)))</f>
        <v/>
      </c>
      <c r="BH1714" s="5" t="str">
        <f>IF(OR($AB1714="", $AC1714=""), "", IF($H1714=$M$3, "", IF(OR(BH$7&lt;$AB1714, $AC1714&lt;BH$6),"", MAX(BH$10:BH1713)+1)))</f>
        <v/>
      </c>
      <c r="BI1714" s="5" t="str">
        <f>IF(OR($AB1714="", $AC1714=""), "", IF($H1714=$M$3, "", IF(OR(BI$7&lt;$AB1714, $AC1714&lt;BI$6),"", MAX(BI$10:BI1713)+1)))</f>
        <v/>
      </c>
      <c r="BK1714" s="5" t="str" cm="1">
        <f t="array" aca="1" ref="BK1714" ca="1">IFERROR(INDEX($AE1714:$BI1714, $BJ1714, MATCH($BK$9, $AE$9:$BI$9, 0)), "")</f>
        <v/>
      </c>
    </row>
    <row r="1715" spans="1:63" x14ac:dyDescent="0.25">
      <c r="A1715" s="2"/>
      <c r="B1715" s="254"/>
      <c r="C1715" s="255"/>
      <c r="D1715" s="256"/>
      <c r="E1715" s="257"/>
      <c r="F1715" s="257"/>
      <c r="G1715" s="258"/>
      <c r="H1715" s="259"/>
      <c r="I1715" s="16"/>
      <c r="J1715" s="5" t="str">
        <f t="shared" si="219"/>
        <v/>
      </c>
      <c r="K1715" s="2"/>
      <c r="O1715" s="5" t="str">
        <f t="shared" si="217"/>
        <v/>
      </c>
      <c r="Q1715" s="5" t="str">
        <f t="shared" si="220"/>
        <v/>
      </c>
      <c r="S1715" s="5" t="str">
        <f t="shared" si="218"/>
        <v/>
      </c>
      <c r="U1715" s="64" t="str">
        <f>IF($D1715="","", IF(COUNTIF('Intro &amp; Setup'!$AW$49:$AW$88, $D1715)&gt;0, "BH", TEXT($D1715, "ddd")))</f>
        <v/>
      </c>
      <c r="V1715" s="65" t="str">
        <f>IF($G1715="", "", IF(COUNTIF('Intro &amp; Setup'!$AW$49:$AW$88, $G1715)&gt;0, "BH", TEXT($G1715, "ddd")))</f>
        <v/>
      </c>
      <c r="W1715" s="64" t="str">
        <f t="shared" si="221"/>
        <v/>
      </c>
      <c r="X1715" s="65" t="str">
        <f t="shared" si="222"/>
        <v/>
      </c>
      <c r="Y1715" s="64" t="str">
        <f>IF(F1715="", "", IF(OR(F1715&lt;'Intro &amp; Setup'!$Z$20, F1715&gt;'Intro &amp; Setup'!$Z$22), "X", ""))</f>
        <v/>
      </c>
      <c r="Z1715" s="65" t="str">
        <f>IF(G1715="", "", IF(OR(G1715&lt;'Intro &amp; Setup'!$Z$20, G1715&gt;'Intro &amp; Setup'!$Z$22), "X", ""))</f>
        <v/>
      </c>
      <c r="AB1715" s="58" t="str">
        <f t="shared" si="223"/>
        <v/>
      </c>
      <c r="AC1715" s="59" t="str">
        <f t="shared" si="224"/>
        <v/>
      </c>
      <c r="AE1715" s="5" t="str">
        <f>IF(OR($AB1715="", $AC1715=""), "", IF($H1715=$M$3, "", IF(OR(AE$7&lt;$AB1715, $AC1715&lt;AE$6),"", MAX(AE$10:AE1714)+1)))</f>
        <v/>
      </c>
      <c r="AF1715" s="5" t="str">
        <f>IF(OR($AB1715="", $AC1715=""), "", IF($H1715=$M$3, "", IF(OR(AF$7&lt;$AB1715, $AC1715&lt;AF$6),"", MAX(AF$10:AF1714)+1)))</f>
        <v/>
      </c>
      <c r="AG1715" s="5" t="str">
        <f>IF(OR($AB1715="", $AC1715=""), "", IF($H1715=$M$3, "", IF(OR(AG$7&lt;$AB1715, $AC1715&lt;AG$6),"", MAX(AG$10:AG1714)+1)))</f>
        <v/>
      </c>
      <c r="AH1715" s="5" t="str">
        <f>IF(OR($AB1715="", $AC1715=""), "", IF($H1715=$M$3, "", IF(OR(AH$7&lt;$AB1715, $AC1715&lt;AH$6),"", MAX(AH$10:AH1714)+1)))</f>
        <v/>
      </c>
      <c r="AI1715" s="5" t="str">
        <f>IF(OR($AB1715="", $AC1715=""), "", IF($H1715=$M$3, "", IF(OR(AI$7&lt;$AB1715, $AC1715&lt;AI$6),"", MAX(AI$10:AI1714)+1)))</f>
        <v/>
      </c>
      <c r="AJ1715" s="5" t="str">
        <f>IF(OR($AB1715="", $AC1715=""), "", IF($H1715=$M$3, "", IF(OR(AJ$7&lt;$AB1715, $AC1715&lt;AJ$6),"", MAX(AJ$10:AJ1714)+1)))</f>
        <v/>
      </c>
      <c r="AK1715" s="5" t="str">
        <f>IF(OR($AB1715="", $AC1715=""), "", IF($H1715=$M$3, "", IF(OR(AK$7&lt;$AB1715, $AC1715&lt;AK$6),"", MAX(AK$10:AK1714)+1)))</f>
        <v/>
      </c>
      <c r="AL1715" s="5" t="str">
        <f>IF(OR($AB1715="", $AC1715=""), "", IF($H1715=$M$3, "", IF(OR(AL$7&lt;$AB1715, $AC1715&lt;AL$6),"", MAX(AL$10:AL1714)+1)))</f>
        <v/>
      </c>
      <c r="AM1715" s="5" t="str">
        <f>IF(OR($AB1715="", $AC1715=""), "", IF($H1715=$M$3, "", IF(OR(AM$7&lt;$AB1715, $AC1715&lt;AM$6),"", MAX(AM$10:AM1714)+1)))</f>
        <v/>
      </c>
      <c r="AN1715" s="5" t="str">
        <f>IF(OR($AB1715="", $AC1715=""), "", IF($H1715=$M$3, "", IF(OR(AN$7&lt;$AB1715, $AC1715&lt;AN$6),"", MAX(AN$10:AN1714)+1)))</f>
        <v/>
      </c>
      <c r="AO1715" s="5" t="str">
        <f>IF(OR($AB1715="", $AC1715=""), "", IF($H1715=$M$3, "", IF(OR(AO$7&lt;$AB1715, $AC1715&lt;AO$6),"", MAX(AO$10:AO1714)+1)))</f>
        <v/>
      </c>
      <c r="AP1715" s="5" t="str">
        <f>IF(OR($AB1715="", $AC1715=""), "", IF($H1715=$M$3, "", IF(OR(AP$7&lt;$AB1715, $AC1715&lt;AP$6),"", MAX(AP$10:AP1714)+1)))</f>
        <v/>
      </c>
      <c r="AQ1715" s="5" t="str">
        <f>IF(OR($AB1715="", $AC1715=""), "", IF($H1715=$M$3, "", IF(OR(AQ$7&lt;$AB1715, $AC1715&lt;AQ$6),"", MAX(AQ$10:AQ1714)+1)))</f>
        <v/>
      </c>
      <c r="AR1715" s="5" t="str">
        <f>IF(OR($AB1715="", $AC1715=""), "", IF($H1715=$M$3, "", IF(OR(AR$7&lt;$AB1715, $AC1715&lt;AR$6),"", MAX(AR$10:AR1714)+1)))</f>
        <v/>
      </c>
      <c r="AS1715" s="5" t="str">
        <f>IF(OR($AB1715="", $AC1715=""), "", IF($H1715=$M$3, "", IF(OR(AS$7&lt;$AB1715, $AC1715&lt;AS$6),"", MAX(AS$10:AS1714)+1)))</f>
        <v/>
      </c>
      <c r="AT1715" s="5" t="str">
        <f>IF(OR($AB1715="", $AC1715=""), "", IF($H1715=$M$3, "", IF(OR(AT$7&lt;$AB1715, $AC1715&lt;AT$6),"", MAX(AT$10:AT1714)+1)))</f>
        <v/>
      </c>
      <c r="AU1715" s="5" t="str">
        <f>IF(OR($AB1715="", $AC1715=""), "", IF($H1715=$M$3, "", IF(OR(AU$7&lt;$AB1715, $AC1715&lt;AU$6),"", MAX(AU$10:AU1714)+1)))</f>
        <v/>
      </c>
      <c r="AV1715" s="5" t="str">
        <f>IF(OR($AB1715="", $AC1715=""), "", IF($H1715=$M$3, "", IF(OR(AV$7&lt;$AB1715, $AC1715&lt;AV$6),"", MAX(AV$10:AV1714)+1)))</f>
        <v/>
      </c>
      <c r="AW1715" s="5" t="str">
        <f>IF(OR($AB1715="", $AC1715=""), "", IF($H1715=$M$3, "", IF(OR(AW$7&lt;$AB1715, $AC1715&lt;AW$6),"", MAX(AW$10:AW1714)+1)))</f>
        <v/>
      </c>
      <c r="AX1715" s="5" t="str">
        <f>IF(OR($AB1715="", $AC1715=""), "", IF($H1715=$M$3, "", IF(OR(AX$7&lt;$AB1715, $AC1715&lt;AX$6),"", MAX(AX$10:AX1714)+1)))</f>
        <v/>
      </c>
      <c r="AY1715" s="5" t="str">
        <f>IF(OR($AB1715="", $AC1715=""), "", IF($H1715=$M$3, "", IF(OR(AY$7&lt;$AB1715, $AC1715&lt;AY$6),"", MAX(AY$10:AY1714)+1)))</f>
        <v/>
      </c>
      <c r="AZ1715" s="5" t="str">
        <f>IF(OR($AB1715="", $AC1715=""), "", IF($H1715=$M$3, "", IF(OR(AZ$7&lt;$AB1715, $AC1715&lt;AZ$6),"", MAX(AZ$10:AZ1714)+1)))</f>
        <v/>
      </c>
      <c r="BA1715" s="5" t="str">
        <f>IF(OR($AB1715="", $AC1715=""), "", IF($H1715=$M$3, "", IF(OR(BA$7&lt;$AB1715, $AC1715&lt;BA$6),"", MAX(BA$10:BA1714)+1)))</f>
        <v/>
      </c>
      <c r="BB1715" s="5" t="str">
        <f>IF(OR($AB1715="", $AC1715=""), "", IF($H1715=$M$3, "", IF(OR(BB$7&lt;$AB1715, $AC1715&lt;BB$6),"", MAX(BB$10:BB1714)+1)))</f>
        <v/>
      </c>
      <c r="BC1715" s="5" t="str">
        <f>IF(OR($AB1715="", $AC1715=""), "", IF($H1715=$M$3, "", IF(OR(BC$7&lt;$AB1715, $AC1715&lt;BC$6),"", MAX(BC$10:BC1714)+1)))</f>
        <v/>
      </c>
      <c r="BD1715" s="5" t="str">
        <f>IF(OR($AB1715="", $AC1715=""), "", IF($H1715=$M$3, "", IF(OR(BD$7&lt;$AB1715, $AC1715&lt;BD$6),"", MAX(BD$10:BD1714)+1)))</f>
        <v/>
      </c>
      <c r="BE1715" s="5" t="str">
        <f>IF(OR($AB1715="", $AC1715=""), "", IF($H1715=$M$3, "", IF(OR(BE$7&lt;$AB1715, $AC1715&lt;BE$6),"", MAX(BE$10:BE1714)+1)))</f>
        <v/>
      </c>
      <c r="BF1715" s="5" t="str">
        <f>IF(OR($AB1715="", $AC1715=""), "", IF($H1715=$M$3, "", IF(OR(BF$7&lt;$AB1715, $AC1715&lt;BF$6),"", MAX(BF$10:BF1714)+1)))</f>
        <v/>
      </c>
      <c r="BG1715" s="5" t="str">
        <f>IF(OR($AB1715="", $AC1715=""), "", IF($H1715=$M$3, "", IF(OR(BG$7&lt;$AB1715, $AC1715&lt;BG$6),"", MAX(BG$10:BG1714)+1)))</f>
        <v/>
      </c>
      <c r="BH1715" s="5" t="str">
        <f>IF(OR($AB1715="", $AC1715=""), "", IF($H1715=$M$3, "", IF(OR(BH$7&lt;$AB1715, $AC1715&lt;BH$6),"", MAX(BH$10:BH1714)+1)))</f>
        <v/>
      </c>
      <c r="BI1715" s="5" t="str">
        <f>IF(OR($AB1715="", $AC1715=""), "", IF($H1715=$M$3, "", IF(OR(BI$7&lt;$AB1715, $AC1715&lt;BI$6),"", MAX(BI$10:BI1714)+1)))</f>
        <v/>
      </c>
      <c r="BK1715" s="5" t="str" cm="1">
        <f t="array" aca="1" ref="BK1715" ca="1">IFERROR(INDEX($AE1715:$BI1715, $BJ1715, MATCH($BK$9, $AE$9:$BI$9, 0)), "")</f>
        <v/>
      </c>
    </row>
    <row r="1716" spans="1:63" x14ac:dyDescent="0.25">
      <c r="A1716" s="2"/>
      <c r="B1716" s="254"/>
      <c r="C1716" s="255"/>
      <c r="D1716" s="256"/>
      <c r="E1716" s="257"/>
      <c r="F1716" s="257"/>
      <c r="G1716" s="258"/>
      <c r="H1716" s="259"/>
      <c r="I1716" s="16"/>
      <c r="J1716" s="5" t="str">
        <f t="shared" si="219"/>
        <v/>
      </c>
      <c r="K1716" s="2"/>
      <c r="O1716" s="5" t="str">
        <f t="shared" si="217"/>
        <v/>
      </c>
      <c r="Q1716" s="5" t="str">
        <f t="shared" si="220"/>
        <v/>
      </c>
      <c r="S1716" s="5" t="str">
        <f t="shared" si="218"/>
        <v/>
      </c>
      <c r="U1716" s="64" t="str">
        <f>IF($D1716="","", IF(COUNTIF('Intro &amp; Setup'!$AW$49:$AW$88, $D1716)&gt;0, "BH", TEXT($D1716, "ddd")))</f>
        <v/>
      </c>
      <c r="V1716" s="65" t="str">
        <f>IF($G1716="", "", IF(COUNTIF('Intro &amp; Setup'!$AW$49:$AW$88, $G1716)&gt;0, "BH", TEXT($G1716, "ddd")))</f>
        <v/>
      </c>
      <c r="W1716" s="64" t="str">
        <f t="shared" si="221"/>
        <v/>
      </c>
      <c r="X1716" s="65" t="str">
        <f t="shared" si="222"/>
        <v/>
      </c>
      <c r="Y1716" s="64" t="str">
        <f>IF(F1716="", "", IF(OR(F1716&lt;'Intro &amp; Setup'!$Z$20, F1716&gt;'Intro &amp; Setup'!$Z$22), "X", ""))</f>
        <v/>
      </c>
      <c r="Z1716" s="65" t="str">
        <f>IF(G1716="", "", IF(OR(G1716&lt;'Intro &amp; Setup'!$Z$20, G1716&gt;'Intro &amp; Setup'!$Z$22), "X", ""))</f>
        <v/>
      </c>
      <c r="AB1716" s="58" t="str">
        <f t="shared" si="223"/>
        <v/>
      </c>
      <c r="AC1716" s="59" t="str">
        <f t="shared" si="224"/>
        <v/>
      </c>
      <c r="AE1716" s="5" t="str">
        <f>IF(OR($AB1716="", $AC1716=""), "", IF($H1716=$M$3, "", IF(OR(AE$7&lt;$AB1716, $AC1716&lt;AE$6),"", MAX(AE$10:AE1715)+1)))</f>
        <v/>
      </c>
      <c r="AF1716" s="5" t="str">
        <f>IF(OR($AB1716="", $AC1716=""), "", IF($H1716=$M$3, "", IF(OR(AF$7&lt;$AB1716, $AC1716&lt;AF$6),"", MAX(AF$10:AF1715)+1)))</f>
        <v/>
      </c>
      <c r="AG1716" s="5" t="str">
        <f>IF(OR($AB1716="", $AC1716=""), "", IF($H1716=$M$3, "", IF(OR(AG$7&lt;$AB1716, $AC1716&lt;AG$6),"", MAX(AG$10:AG1715)+1)))</f>
        <v/>
      </c>
      <c r="AH1716" s="5" t="str">
        <f>IF(OR($AB1716="", $AC1716=""), "", IF($H1716=$M$3, "", IF(OR(AH$7&lt;$AB1716, $AC1716&lt;AH$6),"", MAX(AH$10:AH1715)+1)))</f>
        <v/>
      </c>
      <c r="AI1716" s="5" t="str">
        <f>IF(OR($AB1716="", $AC1716=""), "", IF($H1716=$M$3, "", IF(OR(AI$7&lt;$AB1716, $AC1716&lt;AI$6),"", MAX(AI$10:AI1715)+1)))</f>
        <v/>
      </c>
      <c r="AJ1716" s="5" t="str">
        <f>IF(OR($AB1716="", $AC1716=""), "", IF($H1716=$M$3, "", IF(OR(AJ$7&lt;$AB1716, $AC1716&lt;AJ$6),"", MAX(AJ$10:AJ1715)+1)))</f>
        <v/>
      </c>
      <c r="AK1716" s="5" t="str">
        <f>IF(OR($AB1716="", $AC1716=""), "", IF($H1716=$M$3, "", IF(OR(AK$7&lt;$AB1716, $AC1716&lt;AK$6),"", MAX(AK$10:AK1715)+1)))</f>
        <v/>
      </c>
      <c r="AL1716" s="5" t="str">
        <f>IF(OR($AB1716="", $AC1716=""), "", IF($H1716=$M$3, "", IF(OR(AL$7&lt;$AB1716, $AC1716&lt;AL$6),"", MAX(AL$10:AL1715)+1)))</f>
        <v/>
      </c>
      <c r="AM1716" s="5" t="str">
        <f>IF(OR($AB1716="", $AC1716=""), "", IF($H1716=$M$3, "", IF(OR(AM$7&lt;$AB1716, $AC1716&lt;AM$6),"", MAX(AM$10:AM1715)+1)))</f>
        <v/>
      </c>
      <c r="AN1716" s="5" t="str">
        <f>IF(OR($AB1716="", $AC1716=""), "", IF($H1716=$M$3, "", IF(OR(AN$7&lt;$AB1716, $AC1716&lt;AN$6),"", MAX(AN$10:AN1715)+1)))</f>
        <v/>
      </c>
      <c r="AO1716" s="5" t="str">
        <f>IF(OR($AB1716="", $AC1716=""), "", IF($H1716=$M$3, "", IF(OR(AO$7&lt;$AB1716, $AC1716&lt;AO$6),"", MAX(AO$10:AO1715)+1)))</f>
        <v/>
      </c>
      <c r="AP1716" s="5" t="str">
        <f>IF(OR($AB1716="", $AC1716=""), "", IF($H1716=$M$3, "", IF(OR(AP$7&lt;$AB1716, $AC1716&lt;AP$6),"", MAX(AP$10:AP1715)+1)))</f>
        <v/>
      </c>
      <c r="AQ1716" s="5" t="str">
        <f>IF(OR($AB1716="", $AC1716=""), "", IF($H1716=$M$3, "", IF(OR(AQ$7&lt;$AB1716, $AC1716&lt;AQ$6),"", MAX(AQ$10:AQ1715)+1)))</f>
        <v/>
      </c>
      <c r="AR1716" s="5" t="str">
        <f>IF(OR($AB1716="", $AC1716=""), "", IF($H1716=$M$3, "", IF(OR(AR$7&lt;$AB1716, $AC1716&lt;AR$6),"", MAX(AR$10:AR1715)+1)))</f>
        <v/>
      </c>
      <c r="AS1716" s="5" t="str">
        <f>IF(OR($AB1716="", $AC1716=""), "", IF($H1716=$M$3, "", IF(OR(AS$7&lt;$AB1716, $AC1716&lt;AS$6),"", MAX(AS$10:AS1715)+1)))</f>
        <v/>
      </c>
      <c r="AT1716" s="5" t="str">
        <f>IF(OR($AB1716="", $AC1716=""), "", IF($H1716=$M$3, "", IF(OR(AT$7&lt;$AB1716, $AC1716&lt;AT$6),"", MAX(AT$10:AT1715)+1)))</f>
        <v/>
      </c>
      <c r="AU1716" s="5" t="str">
        <f>IF(OR($AB1716="", $AC1716=""), "", IF($H1716=$M$3, "", IF(OR(AU$7&lt;$AB1716, $AC1716&lt;AU$6),"", MAX(AU$10:AU1715)+1)))</f>
        <v/>
      </c>
      <c r="AV1716" s="5" t="str">
        <f>IF(OR($AB1716="", $AC1716=""), "", IF($H1716=$M$3, "", IF(OR(AV$7&lt;$AB1716, $AC1716&lt;AV$6),"", MAX(AV$10:AV1715)+1)))</f>
        <v/>
      </c>
      <c r="AW1716" s="5" t="str">
        <f>IF(OR($AB1716="", $AC1716=""), "", IF($H1716=$M$3, "", IF(OR(AW$7&lt;$AB1716, $AC1716&lt;AW$6),"", MAX(AW$10:AW1715)+1)))</f>
        <v/>
      </c>
      <c r="AX1716" s="5" t="str">
        <f>IF(OR($AB1716="", $AC1716=""), "", IF($H1716=$M$3, "", IF(OR(AX$7&lt;$AB1716, $AC1716&lt;AX$6),"", MAX(AX$10:AX1715)+1)))</f>
        <v/>
      </c>
      <c r="AY1716" s="5" t="str">
        <f>IF(OR($AB1716="", $AC1716=""), "", IF($H1716=$M$3, "", IF(OR(AY$7&lt;$AB1716, $AC1716&lt;AY$6),"", MAX(AY$10:AY1715)+1)))</f>
        <v/>
      </c>
      <c r="AZ1716" s="5" t="str">
        <f>IF(OR($AB1716="", $AC1716=""), "", IF($H1716=$M$3, "", IF(OR(AZ$7&lt;$AB1716, $AC1716&lt;AZ$6),"", MAX(AZ$10:AZ1715)+1)))</f>
        <v/>
      </c>
      <c r="BA1716" s="5" t="str">
        <f>IF(OR($AB1716="", $AC1716=""), "", IF($H1716=$M$3, "", IF(OR(BA$7&lt;$AB1716, $AC1716&lt;BA$6),"", MAX(BA$10:BA1715)+1)))</f>
        <v/>
      </c>
      <c r="BB1716" s="5" t="str">
        <f>IF(OR($AB1716="", $AC1716=""), "", IF($H1716=$M$3, "", IF(OR(BB$7&lt;$AB1716, $AC1716&lt;BB$6),"", MAX(BB$10:BB1715)+1)))</f>
        <v/>
      </c>
      <c r="BC1716" s="5" t="str">
        <f>IF(OR($AB1716="", $AC1716=""), "", IF($H1716=$M$3, "", IF(OR(BC$7&lt;$AB1716, $AC1716&lt;BC$6),"", MAX(BC$10:BC1715)+1)))</f>
        <v/>
      </c>
      <c r="BD1716" s="5" t="str">
        <f>IF(OR($AB1716="", $AC1716=""), "", IF($H1716=$M$3, "", IF(OR(BD$7&lt;$AB1716, $AC1716&lt;BD$6),"", MAX(BD$10:BD1715)+1)))</f>
        <v/>
      </c>
      <c r="BE1716" s="5" t="str">
        <f>IF(OR($AB1716="", $AC1716=""), "", IF($H1716=$M$3, "", IF(OR(BE$7&lt;$AB1716, $AC1716&lt;BE$6),"", MAX(BE$10:BE1715)+1)))</f>
        <v/>
      </c>
      <c r="BF1716" s="5" t="str">
        <f>IF(OR($AB1716="", $AC1716=""), "", IF($H1716=$M$3, "", IF(OR(BF$7&lt;$AB1716, $AC1716&lt;BF$6),"", MAX(BF$10:BF1715)+1)))</f>
        <v/>
      </c>
      <c r="BG1716" s="5" t="str">
        <f>IF(OR($AB1716="", $AC1716=""), "", IF($H1716=$M$3, "", IF(OR(BG$7&lt;$AB1716, $AC1716&lt;BG$6),"", MAX(BG$10:BG1715)+1)))</f>
        <v/>
      </c>
      <c r="BH1716" s="5" t="str">
        <f>IF(OR($AB1716="", $AC1716=""), "", IF($H1716=$M$3, "", IF(OR(BH$7&lt;$AB1716, $AC1716&lt;BH$6),"", MAX(BH$10:BH1715)+1)))</f>
        <v/>
      </c>
      <c r="BI1716" s="5" t="str">
        <f>IF(OR($AB1716="", $AC1716=""), "", IF($H1716=$M$3, "", IF(OR(BI$7&lt;$AB1716, $AC1716&lt;BI$6),"", MAX(BI$10:BI1715)+1)))</f>
        <v/>
      </c>
      <c r="BK1716" s="5" t="str" cm="1">
        <f t="array" aca="1" ref="BK1716" ca="1">IFERROR(INDEX($AE1716:$BI1716, $BJ1716, MATCH($BK$9, $AE$9:$BI$9, 0)), "")</f>
        <v/>
      </c>
    </row>
    <row r="1717" spans="1:63" x14ac:dyDescent="0.25">
      <c r="A1717" s="2"/>
      <c r="B1717" s="254"/>
      <c r="C1717" s="255"/>
      <c r="D1717" s="256"/>
      <c r="E1717" s="257"/>
      <c r="F1717" s="257"/>
      <c r="G1717" s="258"/>
      <c r="H1717" s="259"/>
      <c r="I1717" s="16"/>
      <c r="J1717" s="5" t="str">
        <f t="shared" si="219"/>
        <v/>
      </c>
      <c r="K1717" s="2"/>
      <c r="O1717" s="5" t="str">
        <f t="shared" si="217"/>
        <v/>
      </c>
      <c r="Q1717" s="5" t="str">
        <f t="shared" si="220"/>
        <v/>
      </c>
      <c r="S1717" s="5" t="str">
        <f t="shared" si="218"/>
        <v/>
      </c>
      <c r="U1717" s="64" t="str">
        <f>IF($D1717="","", IF(COUNTIF('Intro &amp; Setup'!$AW$49:$AW$88, $D1717)&gt;0, "BH", TEXT($D1717, "ddd")))</f>
        <v/>
      </c>
      <c r="V1717" s="65" t="str">
        <f>IF($G1717="", "", IF(COUNTIF('Intro &amp; Setup'!$AW$49:$AW$88, $G1717)&gt;0, "BH", TEXT($G1717, "ddd")))</f>
        <v/>
      </c>
      <c r="W1717" s="64" t="str">
        <f t="shared" si="221"/>
        <v/>
      </c>
      <c r="X1717" s="65" t="str">
        <f t="shared" si="222"/>
        <v/>
      </c>
      <c r="Y1717" s="64" t="str">
        <f>IF(F1717="", "", IF(OR(F1717&lt;'Intro &amp; Setup'!$Z$20, F1717&gt;'Intro &amp; Setup'!$Z$22), "X", ""))</f>
        <v/>
      </c>
      <c r="Z1717" s="65" t="str">
        <f>IF(G1717="", "", IF(OR(G1717&lt;'Intro &amp; Setup'!$Z$20, G1717&gt;'Intro &amp; Setup'!$Z$22), "X", ""))</f>
        <v/>
      </c>
      <c r="AB1717" s="58" t="str">
        <f t="shared" si="223"/>
        <v/>
      </c>
      <c r="AC1717" s="59" t="str">
        <f t="shared" si="224"/>
        <v/>
      </c>
      <c r="AE1717" s="5" t="str">
        <f>IF(OR($AB1717="", $AC1717=""), "", IF($H1717=$M$3, "", IF(OR(AE$7&lt;$AB1717, $AC1717&lt;AE$6),"", MAX(AE$10:AE1716)+1)))</f>
        <v/>
      </c>
      <c r="AF1717" s="5" t="str">
        <f>IF(OR($AB1717="", $AC1717=""), "", IF($H1717=$M$3, "", IF(OR(AF$7&lt;$AB1717, $AC1717&lt;AF$6),"", MAX(AF$10:AF1716)+1)))</f>
        <v/>
      </c>
      <c r="AG1717" s="5" t="str">
        <f>IF(OR($AB1717="", $AC1717=""), "", IF($H1717=$M$3, "", IF(OR(AG$7&lt;$AB1717, $AC1717&lt;AG$6),"", MAX(AG$10:AG1716)+1)))</f>
        <v/>
      </c>
      <c r="AH1717" s="5" t="str">
        <f>IF(OR($AB1717="", $AC1717=""), "", IF($H1717=$M$3, "", IF(OR(AH$7&lt;$AB1717, $AC1717&lt;AH$6),"", MAX(AH$10:AH1716)+1)))</f>
        <v/>
      </c>
      <c r="AI1717" s="5" t="str">
        <f>IF(OR($AB1717="", $AC1717=""), "", IF($H1717=$M$3, "", IF(OR(AI$7&lt;$AB1717, $AC1717&lt;AI$6),"", MAX(AI$10:AI1716)+1)))</f>
        <v/>
      </c>
      <c r="AJ1717" s="5" t="str">
        <f>IF(OR($AB1717="", $AC1717=""), "", IF($H1717=$M$3, "", IF(OR(AJ$7&lt;$AB1717, $AC1717&lt;AJ$6),"", MAX(AJ$10:AJ1716)+1)))</f>
        <v/>
      </c>
      <c r="AK1717" s="5" t="str">
        <f>IF(OR($AB1717="", $AC1717=""), "", IF($H1717=$M$3, "", IF(OR(AK$7&lt;$AB1717, $AC1717&lt;AK$6),"", MAX(AK$10:AK1716)+1)))</f>
        <v/>
      </c>
      <c r="AL1717" s="5" t="str">
        <f>IF(OR($AB1717="", $AC1717=""), "", IF($H1717=$M$3, "", IF(OR(AL$7&lt;$AB1717, $AC1717&lt;AL$6),"", MAX(AL$10:AL1716)+1)))</f>
        <v/>
      </c>
      <c r="AM1717" s="5" t="str">
        <f>IF(OR($AB1717="", $AC1717=""), "", IF($H1717=$M$3, "", IF(OR(AM$7&lt;$AB1717, $AC1717&lt;AM$6),"", MAX(AM$10:AM1716)+1)))</f>
        <v/>
      </c>
      <c r="AN1717" s="5" t="str">
        <f>IF(OR($AB1717="", $AC1717=""), "", IF($H1717=$M$3, "", IF(OR(AN$7&lt;$AB1717, $AC1717&lt;AN$6),"", MAX(AN$10:AN1716)+1)))</f>
        <v/>
      </c>
      <c r="AO1717" s="5" t="str">
        <f>IF(OR($AB1717="", $AC1717=""), "", IF($H1717=$M$3, "", IF(OR(AO$7&lt;$AB1717, $AC1717&lt;AO$6),"", MAX(AO$10:AO1716)+1)))</f>
        <v/>
      </c>
      <c r="AP1717" s="5" t="str">
        <f>IF(OR($AB1717="", $AC1717=""), "", IF($H1717=$M$3, "", IF(OR(AP$7&lt;$AB1717, $AC1717&lt;AP$6),"", MAX(AP$10:AP1716)+1)))</f>
        <v/>
      </c>
      <c r="AQ1717" s="5" t="str">
        <f>IF(OR($AB1717="", $AC1717=""), "", IF($H1717=$M$3, "", IF(OR(AQ$7&lt;$AB1717, $AC1717&lt;AQ$6),"", MAX(AQ$10:AQ1716)+1)))</f>
        <v/>
      </c>
      <c r="AR1717" s="5" t="str">
        <f>IF(OR($AB1717="", $AC1717=""), "", IF($H1717=$M$3, "", IF(OR(AR$7&lt;$AB1717, $AC1717&lt;AR$6),"", MAX(AR$10:AR1716)+1)))</f>
        <v/>
      </c>
      <c r="AS1717" s="5" t="str">
        <f>IF(OR($AB1717="", $AC1717=""), "", IF($H1717=$M$3, "", IF(OR(AS$7&lt;$AB1717, $AC1717&lt;AS$6),"", MAX(AS$10:AS1716)+1)))</f>
        <v/>
      </c>
      <c r="AT1717" s="5" t="str">
        <f>IF(OR($AB1717="", $AC1717=""), "", IF($H1717=$M$3, "", IF(OR(AT$7&lt;$AB1717, $AC1717&lt;AT$6),"", MAX(AT$10:AT1716)+1)))</f>
        <v/>
      </c>
      <c r="AU1717" s="5" t="str">
        <f>IF(OR($AB1717="", $AC1717=""), "", IF($H1717=$M$3, "", IF(OR(AU$7&lt;$AB1717, $AC1717&lt;AU$6),"", MAX(AU$10:AU1716)+1)))</f>
        <v/>
      </c>
      <c r="AV1717" s="5" t="str">
        <f>IF(OR($AB1717="", $AC1717=""), "", IF($H1717=$M$3, "", IF(OR(AV$7&lt;$AB1717, $AC1717&lt;AV$6),"", MAX(AV$10:AV1716)+1)))</f>
        <v/>
      </c>
      <c r="AW1717" s="5" t="str">
        <f>IF(OR($AB1717="", $AC1717=""), "", IF($H1717=$M$3, "", IF(OR(AW$7&lt;$AB1717, $AC1717&lt;AW$6),"", MAX(AW$10:AW1716)+1)))</f>
        <v/>
      </c>
      <c r="AX1717" s="5" t="str">
        <f>IF(OR($AB1717="", $AC1717=""), "", IF($H1717=$M$3, "", IF(OR(AX$7&lt;$AB1717, $AC1717&lt;AX$6),"", MAX(AX$10:AX1716)+1)))</f>
        <v/>
      </c>
      <c r="AY1717" s="5" t="str">
        <f>IF(OR($AB1717="", $AC1717=""), "", IF($H1717=$M$3, "", IF(OR(AY$7&lt;$AB1717, $AC1717&lt;AY$6),"", MAX(AY$10:AY1716)+1)))</f>
        <v/>
      </c>
      <c r="AZ1717" s="5" t="str">
        <f>IF(OR($AB1717="", $AC1717=""), "", IF($H1717=$M$3, "", IF(OR(AZ$7&lt;$AB1717, $AC1717&lt;AZ$6),"", MAX(AZ$10:AZ1716)+1)))</f>
        <v/>
      </c>
      <c r="BA1717" s="5" t="str">
        <f>IF(OR($AB1717="", $AC1717=""), "", IF($H1717=$M$3, "", IF(OR(BA$7&lt;$AB1717, $AC1717&lt;BA$6),"", MAX(BA$10:BA1716)+1)))</f>
        <v/>
      </c>
      <c r="BB1717" s="5" t="str">
        <f>IF(OR($AB1717="", $AC1717=""), "", IF($H1717=$M$3, "", IF(OR(BB$7&lt;$AB1717, $AC1717&lt;BB$6),"", MAX(BB$10:BB1716)+1)))</f>
        <v/>
      </c>
      <c r="BC1717" s="5" t="str">
        <f>IF(OR($AB1717="", $AC1717=""), "", IF($H1717=$M$3, "", IF(OR(BC$7&lt;$AB1717, $AC1717&lt;BC$6),"", MAX(BC$10:BC1716)+1)))</f>
        <v/>
      </c>
      <c r="BD1717" s="5" t="str">
        <f>IF(OR($AB1717="", $AC1717=""), "", IF($H1717=$M$3, "", IF(OR(BD$7&lt;$AB1717, $AC1717&lt;BD$6),"", MAX(BD$10:BD1716)+1)))</f>
        <v/>
      </c>
      <c r="BE1717" s="5" t="str">
        <f>IF(OR($AB1717="", $AC1717=""), "", IF($H1717=$M$3, "", IF(OR(BE$7&lt;$AB1717, $AC1717&lt;BE$6),"", MAX(BE$10:BE1716)+1)))</f>
        <v/>
      </c>
      <c r="BF1717" s="5" t="str">
        <f>IF(OR($AB1717="", $AC1717=""), "", IF($H1717=$M$3, "", IF(OR(BF$7&lt;$AB1717, $AC1717&lt;BF$6),"", MAX(BF$10:BF1716)+1)))</f>
        <v/>
      </c>
      <c r="BG1717" s="5" t="str">
        <f>IF(OR($AB1717="", $AC1717=""), "", IF($H1717=$M$3, "", IF(OR(BG$7&lt;$AB1717, $AC1717&lt;BG$6),"", MAX(BG$10:BG1716)+1)))</f>
        <v/>
      </c>
      <c r="BH1717" s="5" t="str">
        <f>IF(OR($AB1717="", $AC1717=""), "", IF($H1717=$M$3, "", IF(OR(BH$7&lt;$AB1717, $AC1717&lt;BH$6),"", MAX(BH$10:BH1716)+1)))</f>
        <v/>
      </c>
      <c r="BI1717" s="5" t="str">
        <f>IF(OR($AB1717="", $AC1717=""), "", IF($H1717=$M$3, "", IF(OR(BI$7&lt;$AB1717, $AC1717&lt;BI$6),"", MAX(BI$10:BI1716)+1)))</f>
        <v/>
      </c>
      <c r="BK1717" s="5" t="str" cm="1">
        <f t="array" aca="1" ref="BK1717" ca="1">IFERROR(INDEX($AE1717:$BI1717, $BJ1717, MATCH($BK$9, $AE$9:$BI$9, 0)), "")</f>
        <v/>
      </c>
    </row>
    <row r="1718" spans="1:63" x14ac:dyDescent="0.25">
      <c r="A1718" s="2"/>
      <c r="B1718" s="254"/>
      <c r="C1718" s="255"/>
      <c r="D1718" s="256"/>
      <c r="E1718" s="257"/>
      <c r="F1718" s="257"/>
      <c r="G1718" s="258"/>
      <c r="H1718" s="259"/>
      <c r="I1718" s="16"/>
      <c r="J1718" s="5" t="str">
        <f t="shared" si="219"/>
        <v/>
      </c>
      <c r="K1718" s="2"/>
      <c r="O1718" s="5" t="str">
        <f t="shared" si="217"/>
        <v/>
      </c>
      <c r="Q1718" s="5" t="str">
        <f t="shared" si="220"/>
        <v/>
      </c>
      <c r="S1718" s="5" t="str">
        <f t="shared" si="218"/>
        <v/>
      </c>
      <c r="U1718" s="64" t="str">
        <f>IF($D1718="","", IF(COUNTIF('Intro &amp; Setup'!$AW$49:$AW$88, $D1718)&gt;0, "BH", TEXT($D1718, "ddd")))</f>
        <v/>
      </c>
      <c r="V1718" s="65" t="str">
        <f>IF($G1718="", "", IF(COUNTIF('Intro &amp; Setup'!$AW$49:$AW$88, $G1718)&gt;0, "BH", TEXT($G1718, "ddd")))</f>
        <v/>
      </c>
      <c r="W1718" s="64" t="str">
        <f t="shared" si="221"/>
        <v/>
      </c>
      <c r="X1718" s="65" t="str">
        <f t="shared" si="222"/>
        <v/>
      </c>
      <c r="Y1718" s="64" t="str">
        <f>IF(F1718="", "", IF(OR(F1718&lt;'Intro &amp; Setup'!$Z$20, F1718&gt;'Intro &amp; Setup'!$Z$22), "X", ""))</f>
        <v/>
      </c>
      <c r="Z1718" s="65" t="str">
        <f>IF(G1718="", "", IF(OR(G1718&lt;'Intro &amp; Setup'!$Z$20, G1718&gt;'Intro &amp; Setup'!$Z$22), "X", ""))</f>
        <v/>
      </c>
      <c r="AB1718" s="58" t="str">
        <f t="shared" si="223"/>
        <v/>
      </c>
      <c r="AC1718" s="59" t="str">
        <f t="shared" si="224"/>
        <v/>
      </c>
      <c r="AE1718" s="5" t="str">
        <f>IF(OR($AB1718="", $AC1718=""), "", IF($H1718=$M$3, "", IF(OR(AE$7&lt;$AB1718, $AC1718&lt;AE$6),"", MAX(AE$10:AE1717)+1)))</f>
        <v/>
      </c>
      <c r="AF1718" s="5" t="str">
        <f>IF(OR($AB1718="", $AC1718=""), "", IF($H1718=$M$3, "", IF(OR(AF$7&lt;$AB1718, $AC1718&lt;AF$6),"", MAX(AF$10:AF1717)+1)))</f>
        <v/>
      </c>
      <c r="AG1718" s="5" t="str">
        <f>IF(OR($AB1718="", $AC1718=""), "", IF($H1718=$M$3, "", IF(OR(AG$7&lt;$AB1718, $AC1718&lt;AG$6),"", MAX(AG$10:AG1717)+1)))</f>
        <v/>
      </c>
      <c r="AH1718" s="5" t="str">
        <f>IF(OR($AB1718="", $AC1718=""), "", IF($H1718=$M$3, "", IF(OR(AH$7&lt;$AB1718, $AC1718&lt;AH$6),"", MAX(AH$10:AH1717)+1)))</f>
        <v/>
      </c>
      <c r="AI1718" s="5" t="str">
        <f>IF(OR($AB1718="", $AC1718=""), "", IF($H1718=$M$3, "", IF(OR(AI$7&lt;$AB1718, $AC1718&lt;AI$6),"", MAX(AI$10:AI1717)+1)))</f>
        <v/>
      </c>
      <c r="AJ1718" s="5" t="str">
        <f>IF(OR($AB1718="", $AC1718=""), "", IF($H1718=$M$3, "", IF(OR(AJ$7&lt;$AB1718, $AC1718&lt;AJ$6),"", MAX(AJ$10:AJ1717)+1)))</f>
        <v/>
      </c>
      <c r="AK1718" s="5" t="str">
        <f>IF(OR($AB1718="", $AC1718=""), "", IF($H1718=$M$3, "", IF(OR(AK$7&lt;$AB1718, $AC1718&lt;AK$6),"", MAX(AK$10:AK1717)+1)))</f>
        <v/>
      </c>
      <c r="AL1718" s="5" t="str">
        <f>IF(OR($AB1718="", $AC1718=""), "", IF($H1718=$M$3, "", IF(OR(AL$7&lt;$AB1718, $AC1718&lt;AL$6),"", MAX(AL$10:AL1717)+1)))</f>
        <v/>
      </c>
      <c r="AM1718" s="5" t="str">
        <f>IF(OR($AB1718="", $AC1718=""), "", IF($H1718=$M$3, "", IF(OR(AM$7&lt;$AB1718, $AC1718&lt;AM$6),"", MAX(AM$10:AM1717)+1)))</f>
        <v/>
      </c>
      <c r="AN1718" s="5" t="str">
        <f>IF(OR($AB1718="", $AC1718=""), "", IF($H1718=$M$3, "", IF(OR(AN$7&lt;$AB1718, $AC1718&lt;AN$6),"", MAX(AN$10:AN1717)+1)))</f>
        <v/>
      </c>
      <c r="AO1718" s="5" t="str">
        <f>IF(OR($AB1718="", $AC1718=""), "", IF($H1718=$M$3, "", IF(OR(AO$7&lt;$AB1718, $AC1718&lt;AO$6),"", MAX(AO$10:AO1717)+1)))</f>
        <v/>
      </c>
      <c r="AP1718" s="5" t="str">
        <f>IF(OR($AB1718="", $AC1718=""), "", IF($H1718=$M$3, "", IF(OR(AP$7&lt;$AB1718, $AC1718&lt;AP$6),"", MAX(AP$10:AP1717)+1)))</f>
        <v/>
      </c>
      <c r="AQ1718" s="5" t="str">
        <f>IF(OR($AB1718="", $AC1718=""), "", IF($H1718=$M$3, "", IF(OR(AQ$7&lt;$AB1718, $AC1718&lt;AQ$6),"", MAX(AQ$10:AQ1717)+1)))</f>
        <v/>
      </c>
      <c r="AR1718" s="5" t="str">
        <f>IF(OR($AB1718="", $AC1718=""), "", IF($H1718=$M$3, "", IF(OR(AR$7&lt;$AB1718, $AC1718&lt;AR$6),"", MAX(AR$10:AR1717)+1)))</f>
        <v/>
      </c>
      <c r="AS1718" s="5" t="str">
        <f>IF(OR($AB1718="", $AC1718=""), "", IF($H1718=$M$3, "", IF(OR(AS$7&lt;$AB1718, $AC1718&lt;AS$6),"", MAX(AS$10:AS1717)+1)))</f>
        <v/>
      </c>
      <c r="AT1718" s="5" t="str">
        <f>IF(OR($AB1718="", $AC1718=""), "", IF($H1718=$M$3, "", IF(OR(AT$7&lt;$AB1718, $AC1718&lt;AT$6),"", MAX(AT$10:AT1717)+1)))</f>
        <v/>
      </c>
      <c r="AU1718" s="5" t="str">
        <f>IF(OR($AB1718="", $AC1718=""), "", IF($H1718=$M$3, "", IF(OR(AU$7&lt;$AB1718, $AC1718&lt;AU$6),"", MAX(AU$10:AU1717)+1)))</f>
        <v/>
      </c>
      <c r="AV1718" s="5" t="str">
        <f>IF(OR($AB1718="", $AC1718=""), "", IF($H1718=$M$3, "", IF(OR(AV$7&lt;$AB1718, $AC1718&lt;AV$6),"", MAX(AV$10:AV1717)+1)))</f>
        <v/>
      </c>
      <c r="AW1718" s="5" t="str">
        <f>IF(OR($AB1718="", $AC1718=""), "", IF($H1718=$M$3, "", IF(OR(AW$7&lt;$AB1718, $AC1718&lt;AW$6),"", MAX(AW$10:AW1717)+1)))</f>
        <v/>
      </c>
      <c r="AX1718" s="5" t="str">
        <f>IF(OR($AB1718="", $AC1718=""), "", IF($H1718=$M$3, "", IF(OR(AX$7&lt;$AB1718, $AC1718&lt;AX$6),"", MAX(AX$10:AX1717)+1)))</f>
        <v/>
      </c>
      <c r="AY1718" s="5" t="str">
        <f>IF(OR($AB1718="", $AC1718=""), "", IF($H1718=$M$3, "", IF(OR(AY$7&lt;$AB1718, $AC1718&lt;AY$6),"", MAX(AY$10:AY1717)+1)))</f>
        <v/>
      </c>
      <c r="AZ1718" s="5" t="str">
        <f>IF(OR($AB1718="", $AC1718=""), "", IF($H1718=$M$3, "", IF(OR(AZ$7&lt;$AB1718, $AC1718&lt;AZ$6),"", MAX(AZ$10:AZ1717)+1)))</f>
        <v/>
      </c>
      <c r="BA1718" s="5" t="str">
        <f>IF(OR($AB1718="", $AC1718=""), "", IF($H1718=$M$3, "", IF(OR(BA$7&lt;$AB1718, $AC1718&lt;BA$6),"", MAX(BA$10:BA1717)+1)))</f>
        <v/>
      </c>
      <c r="BB1718" s="5" t="str">
        <f>IF(OR($AB1718="", $AC1718=""), "", IF($H1718=$M$3, "", IF(OR(BB$7&lt;$AB1718, $AC1718&lt;BB$6),"", MAX(BB$10:BB1717)+1)))</f>
        <v/>
      </c>
      <c r="BC1718" s="5" t="str">
        <f>IF(OR($AB1718="", $AC1718=""), "", IF($H1718=$M$3, "", IF(OR(BC$7&lt;$AB1718, $AC1718&lt;BC$6),"", MAX(BC$10:BC1717)+1)))</f>
        <v/>
      </c>
      <c r="BD1718" s="5" t="str">
        <f>IF(OR($AB1718="", $AC1718=""), "", IF($H1718=$M$3, "", IF(OR(BD$7&lt;$AB1718, $AC1718&lt;BD$6),"", MAX(BD$10:BD1717)+1)))</f>
        <v/>
      </c>
      <c r="BE1718" s="5" t="str">
        <f>IF(OR($AB1718="", $AC1718=""), "", IF($H1718=$M$3, "", IF(OR(BE$7&lt;$AB1718, $AC1718&lt;BE$6),"", MAX(BE$10:BE1717)+1)))</f>
        <v/>
      </c>
      <c r="BF1718" s="5" t="str">
        <f>IF(OR($AB1718="", $AC1718=""), "", IF($H1718=$M$3, "", IF(OR(BF$7&lt;$AB1718, $AC1718&lt;BF$6),"", MAX(BF$10:BF1717)+1)))</f>
        <v/>
      </c>
      <c r="BG1718" s="5" t="str">
        <f>IF(OR($AB1718="", $AC1718=""), "", IF($H1718=$M$3, "", IF(OR(BG$7&lt;$AB1718, $AC1718&lt;BG$6),"", MAX(BG$10:BG1717)+1)))</f>
        <v/>
      </c>
      <c r="BH1718" s="5" t="str">
        <f>IF(OR($AB1718="", $AC1718=""), "", IF($H1718=$M$3, "", IF(OR(BH$7&lt;$AB1718, $AC1718&lt;BH$6),"", MAX(BH$10:BH1717)+1)))</f>
        <v/>
      </c>
      <c r="BI1718" s="5" t="str">
        <f>IF(OR($AB1718="", $AC1718=""), "", IF($H1718=$M$3, "", IF(OR(BI$7&lt;$AB1718, $AC1718&lt;BI$6),"", MAX(BI$10:BI1717)+1)))</f>
        <v/>
      </c>
      <c r="BK1718" s="5" t="str" cm="1">
        <f t="array" aca="1" ref="BK1718" ca="1">IFERROR(INDEX($AE1718:$BI1718, $BJ1718, MATCH($BK$9, $AE$9:$BI$9, 0)), "")</f>
        <v/>
      </c>
    </row>
    <row r="1719" spans="1:63" x14ac:dyDescent="0.25">
      <c r="A1719" s="2"/>
      <c r="B1719" s="254"/>
      <c r="C1719" s="255"/>
      <c r="D1719" s="256"/>
      <c r="E1719" s="257"/>
      <c r="F1719" s="257"/>
      <c r="G1719" s="258"/>
      <c r="H1719" s="259"/>
      <c r="I1719" s="16"/>
      <c r="J1719" s="5" t="str">
        <f t="shared" si="219"/>
        <v/>
      </c>
      <c r="K1719" s="2"/>
      <c r="O1719" s="5" t="str">
        <f t="shared" si="217"/>
        <v/>
      </c>
      <c r="Q1719" s="5" t="str">
        <f t="shared" si="220"/>
        <v/>
      </c>
      <c r="S1719" s="5" t="str">
        <f t="shared" si="218"/>
        <v/>
      </c>
      <c r="U1719" s="64" t="str">
        <f>IF($D1719="","", IF(COUNTIF('Intro &amp; Setup'!$AW$49:$AW$88, $D1719)&gt;0, "BH", TEXT($D1719, "ddd")))</f>
        <v/>
      </c>
      <c r="V1719" s="65" t="str">
        <f>IF($G1719="", "", IF(COUNTIF('Intro &amp; Setup'!$AW$49:$AW$88, $G1719)&gt;0, "BH", TEXT($G1719, "ddd")))</f>
        <v/>
      </c>
      <c r="W1719" s="64" t="str">
        <f t="shared" si="221"/>
        <v/>
      </c>
      <c r="X1719" s="65" t="str">
        <f t="shared" si="222"/>
        <v/>
      </c>
      <c r="Y1719" s="64" t="str">
        <f>IF(F1719="", "", IF(OR(F1719&lt;'Intro &amp; Setup'!$Z$20, F1719&gt;'Intro &amp; Setup'!$Z$22), "X", ""))</f>
        <v/>
      </c>
      <c r="Z1719" s="65" t="str">
        <f>IF(G1719="", "", IF(OR(G1719&lt;'Intro &amp; Setup'!$Z$20, G1719&gt;'Intro &amp; Setup'!$Z$22), "X", ""))</f>
        <v/>
      </c>
      <c r="AB1719" s="58" t="str">
        <f t="shared" si="223"/>
        <v/>
      </c>
      <c r="AC1719" s="59" t="str">
        <f t="shared" si="224"/>
        <v/>
      </c>
      <c r="AE1719" s="5" t="str">
        <f>IF(OR($AB1719="", $AC1719=""), "", IF($H1719=$M$3, "", IF(OR(AE$7&lt;$AB1719, $AC1719&lt;AE$6),"", MAX(AE$10:AE1718)+1)))</f>
        <v/>
      </c>
      <c r="AF1719" s="5" t="str">
        <f>IF(OR($AB1719="", $AC1719=""), "", IF($H1719=$M$3, "", IF(OR(AF$7&lt;$AB1719, $AC1719&lt;AF$6),"", MAX(AF$10:AF1718)+1)))</f>
        <v/>
      </c>
      <c r="AG1719" s="5" t="str">
        <f>IF(OR($AB1719="", $AC1719=""), "", IF($H1719=$M$3, "", IF(OR(AG$7&lt;$AB1719, $AC1719&lt;AG$6),"", MAX(AG$10:AG1718)+1)))</f>
        <v/>
      </c>
      <c r="AH1719" s="5" t="str">
        <f>IF(OR($AB1719="", $AC1719=""), "", IF($H1719=$M$3, "", IF(OR(AH$7&lt;$AB1719, $AC1719&lt;AH$6),"", MAX(AH$10:AH1718)+1)))</f>
        <v/>
      </c>
      <c r="AI1719" s="5" t="str">
        <f>IF(OR($AB1719="", $AC1719=""), "", IF($H1719=$M$3, "", IF(OR(AI$7&lt;$AB1719, $AC1719&lt;AI$6),"", MAX(AI$10:AI1718)+1)))</f>
        <v/>
      </c>
      <c r="AJ1719" s="5" t="str">
        <f>IF(OR($AB1719="", $AC1719=""), "", IF($H1719=$M$3, "", IF(OR(AJ$7&lt;$AB1719, $AC1719&lt;AJ$6),"", MAX(AJ$10:AJ1718)+1)))</f>
        <v/>
      </c>
      <c r="AK1719" s="5" t="str">
        <f>IF(OR($AB1719="", $AC1719=""), "", IF($H1719=$M$3, "", IF(OR(AK$7&lt;$AB1719, $AC1719&lt;AK$6),"", MAX(AK$10:AK1718)+1)))</f>
        <v/>
      </c>
      <c r="AL1719" s="5" t="str">
        <f>IF(OR($AB1719="", $AC1719=""), "", IF($H1719=$M$3, "", IF(OR(AL$7&lt;$AB1719, $AC1719&lt;AL$6),"", MAX(AL$10:AL1718)+1)))</f>
        <v/>
      </c>
      <c r="AM1719" s="5" t="str">
        <f>IF(OR($AB1719="", $AC1719=""), "", IF($H1719=$M$3, "", IF(OR(AM$7&lt;$AB1719, $AC1719&lt;AM$6),"", MAX(AM$10:AM1718)+1)))</f>
        <v/>
      </c>
      <c r="AN1719" s="5" t="str">
        <f>IF(OR($AB1719="", $AC1719=""), "", IF($H1719=$M$3, "", IF(OR(AN$7&lt;$AB1719, $AC1719&lt;AN$6),"", MAX(AN$10:AN1718)+1)))</f>
        <v/>
      </c>
      <c r="AO1719" s="5" t="str">
        <f>IF(OR($AB1719="", $AC1719=""), "", IF($H1719=$M$3, "", IF(OR(AO$7&lt;$AB1719, $AC1719&lt;AO$6),"", MAX(AO$10:AO1718)+1)))</f>
        <v/>
      </c>
      <c r="AP1719" s="5" t="str">
        <f>IF(OR($AB1719="", $AC1719=""), "", IF($H1719=$M$3, "", IF(OR(AP$7&lt;$AB1719, $AC1719&lt;AP$6),"", MAX(AP$10:AP1718)+1)))</f>
        <v/>
      </c>
      <c r="AQ1719" s="5" t="str">
        <f>IF(OR($AB1719="", $AC1719=""), "", IF($H1719=$M$3, "", IF(OR(AQ$7&lt;$AB1719, $AC1719&lt;AQ$6),"", MAX(AQ$10:AQ1718)+1)))</f>
        <v/>
      </c>
      <c r="AR1719" s="5" t="str">
        <f>IF(OR($AB1719="", $AC1719=""), "", IF($H1719=$M$3, "", IF(OR(AR$7&lt;$AB1719, $AC1719&lt;AR$6),"", MAX(AR$10:AR1718)+1)))</f>
        <v/>
      </c>
      <c r="AS1719" s="5" t="str">
        <f>IF(OR($AB1719="", $AC1719=""), "", IF($H1719=$M$3, "", IF(OR(AS$7&lt;$AB1719, $AC1719&lt;AS$6),"", MAX(AS$10:AS1718)+1)))</f>
        <v/>
      </c>
      <c r="AT1719" s="5" t="str">
        <f>IF(OR($AB1719="", $AC1719=""), "", IF($H1719=$M$3, "", IF(OR(AT$7&lt;$AB1719, $AC1719&lt;AT$6),"", MAX(AT$10:AT1718)+1)))</f>
        <v/>
      </c>
      <c r="AU1719" s="5" t="str">
        <f>IF(OR($AB1719="", $AC1719=""), "", IF($H1719=$M$3, "", IF(OR(AU$7&lt;$AB1719, $AC1719&lt;AU$6),"", MAX(AU$10:AU1718)+1)))</f>
        <v/>
      </c>
      <c r="AV1719" s="5" t="str">
        <f>IF(OR($AB1719="", $AC1719=""), "", IF($H1719=$M$3, "", IF(OR(AV$7&lt;$AB1719, $AC1719&lt;AV$6),"", MAX(AV$10:AV1718)+1)))</f>
        <v/>
      </c>
      <c r="AW1719" s="5" t="str">
        <f>IF(OR($AB1719="", $AC1719=""), "", IF($H1719=$M$3, "", IF(OR(AW$7&lt;$AB1719, $AC1719&lt;AW$6),"", MAX(AW$10:AW1718)+1)))</f>
        <v/>
      </c>
      <c r="AX1719" s="5" t="str">
        <f>IF(OR($AB1719="", $AC1719=""), "", IF($H1719=$M$3, "", IF(OR(AX$7&lt;$AB1719, $AC1719&lt;AX$6),"", MAX(AX$10:AX1718)+1)))</f>
        <v/>
      </c>
      <c r="AY1719" s="5" t="str">
        <f>IF(OR($AB1719="", $AC1719=""), "", IF($H1719=$M$3, "", IF(OR(AY$7&lt;$AB1719, $AC1719&lt;AY$6),"", MAX(AY$10:AY1718)+1)))</f>
        <v/>
      </c>
      <c r="AZ1719" s="5" t="str">
        <f>IF(OR($AB1719="", $AC1719=""), "", IF($H1719=$M$3, "", IF(OR(AZ$7&lt;$AB1719, $AC1719&lt;AZ$6),"", MAX(AZ$10:AZ1718)+1)))</f>
        <v/>
      </c>
      <c r="BA1719" s="5" t="str">
        <f>IF(OR($AB1719="", $AC1719=""), "", IF($H1719=$M$3, "", IF(OR(BA$7&lt;$AB1719, $AC1719&lt;BA$6),"", MAX(BA$10:BA1718)+1)))</f>
        <v/>
      </c>
      <c r="BB1719" s="5" t="str">
        <f>IF(OR($AB1719="", $AC1719=""), "", IF($H1719=$M$3, "", IF(OR(BB$7&lt;$AB1719, $AC1719&lt;BB$6),"", MAX(BB$10:BB1718)+1)))</f>
        <v/>
      </c>
      <c r="BC1719" s="5" t="str">
        <f>IF(OR($AB1719="", $AC1719=""), "", IF($H1719=$M$3, "", IF(OR(BC$7&lt;$AB1719, $AC1719&lt;BC$6),"", MAX(BC$10:BC1718)+1)))</f>
        <v/>
      </c>
      <c r="BD1719" s="5" t="str">
        <f>IF(OR($AB1719="", $AC1719=""), "", IF($H1719=$M$3, "", IF(OR(BD$7&lt;$AB1719, $AC1719&lt;BD$6),"", MAX(BD$10:BD1718)+1)))</f>
        <v/>
      </c>
      <c r="BE1719" s="5" t="str">
        <f>IF(OR($AB1719="", $AC1719=""), "", IF($H1719=$M$3, "", IF(OR(BE$7&lt;$AB1719, $AC1719&lt;BE$6),"", MAX(BE$10:BE1718)+1)))</f>
        <v/>
      </c>
      <c r="BF1719" s="5" t="str">
        <f>IF(OR($AB1719="", $AC1719=""), "", IF($H1719=$M$3, "", IF(OR(BF$7&lt;$AB1719, $AC1719&lt;BF$6),"", MAX(BF$10:BF1718)+1)))</f>
        <v/>
      </c>
      <c r="BG1719" s="5" t="str">
        <f>IF(OR($AB1719="", $AC1719=""), "", IF($H1719=$M$3, "", IF(OR(BG$7&lt;$AB1719, $AC1719&lt;BG$6),"", MAX(BG$10:BG1718)+1)))</f>
        <v/>
      </c>
      <c r="BH1719" s="5" t="str">
        <f>IF(OR($AB1719="", $AC1719=""), "", IF($H1719=$M$3, "", IF(OR(BH$7&lt;$AB1719, $AC1719&lt;BH$6),"", MAX(BH$10:BH1718)+1)))</f>
        <v/>
      </c>
      <c r="BI1719" s="5" t="str">
        <f>IF(OR($AB1719="", $AC1719=""), "", IF($H1719=$M$3, "", IF(OR(BI$7&lt;$AB1719, $AC1719&lt;BI$6),"", MAX(BI$10:BI1718)+1)))</f>
        <v/>
      </c>
      <c r="BK1719" s="5" t="str" cm="1">
        <f t="array" aca="1" ref="BK1719" ca="1">IFERROR(INDEX($AE1719:$BI1719, $BJ1719, MATCH($BK$9, $AE$9:$BI$9, 0)), "")</f>
        <v/>
      </c>
    </row>
    <row r="1720" spans="1:63" x14ac:dyDescent="0.25">
      <c r="A1720" s="2"/>
      <c r="B1720" s="254"/>
      <c r="C1720" s="255"/>
      <c r="D1720" s="256"/>
      <c r="E1720" s="257"/>
      <c r="F1720" s="257"/>
      <c r="G1720" s="258"/>
      <c r="H1720" s="259"/>
      <c r="I1720" s="16"/>
      <c r="J1720" s="5" t="str">
        <f t="shared" si="219"/>
        <v/>
      </c>
      <c r="K1720" s="2"/>
      <c r="O1720" s="5" t="str">
        <f t="shared" si="217"/>
        <v/>
      </c>
      <c r="Q1720" s="5" t="str">
        <f t="shared" si="220"/>
        <v/>
      </c>
      <c r="S1720" s="5" t="str">
        <f t="shared" si="218"/>
        <v/>
      </c>
      <c r="U1720" s="64" t="str">
        <f>IF($D1720="","", IF(COUNTIF('Intro &amp; Setup'!$AW$49:$AW$88, $D1720)&gt;0, "BH", TEXT($D1720, "ddd")))</f>
        <v/>
      </c>
      <c r="V1720" s="65" t="str">
        <f>IF($G1720="", "", IF(COUNTIF('Intro &amp; Setup'!$AW$49:$AW$88, $G1720)&gt;0, "BH", TEXT($G1720, "ddd")))</f>
        <v/>
      </c>
      <c r="W1720" s="64" t="str">
        <f t="shared" si="221"/>
        <v/>
      </c>
      <c r="X1720" s="65" t="str">
        <f t="shared" si="222"/>
        <v/>
      </c>
      <c r="Y1720" s="64" t="str">
        <f>IF(F1720="", "", IF(OR(F1720&lt;'Intro &amp; Setup'!$Z$20, F1720&gt;'Intro &amp; Setup'!$Z$22), "X", ""))</f>
        <v/>
      </c>
      <c r="Z1720" s="65" t="str">
        <f>IF(G1720="", "", IF(OR(G1720&lt;'Intro &amp; Setup'!$Z$20, G1720&gt;'Intro &amp; Setup'!$Z$22), "X", ""))</f>
        <v/>
      </c>
      <c r="AB1720" s="58" t="str">
        <f t="shared" si="223"/>
        <v/>
      </c>
      <c r="AC1720" s="59" t="str">
        <f t="shared" si="224"/>
        <v/>
      </c>
      <c r="AE1720" s="5" t="str">
        <f>IF(OR($AB1720="", $AC1720=""), "", IF($H1720=$M$3, "", IF(OR(AE$7&lt;$AB1720, $AC1720&lt;AE$6),"", MAX(AE$10:AE1719)+1)))</f>
        <v/>
      </c>
      <c r="AF1720" s="5" t="str">
        <f>IF(OR($AB1720="", $AC1720=""), "", IF($H1720=$M$3, "", IF(OR(AF$7&lt;$AB1720, $AC1720&lt;AF$6),"", MAX(AF$10:AF1719)+1)))</f>
        <v/>
      </c>
      <c r="AG1720" s="5" t="str">
        <f>IF(OR($AB1720="", $AC1720=""), "", IF($H1720=$M$3, "", IF(OR(AG$7&lt;$AB1720, $AC1720&lt;AG$6),"", MAX(AG$10:AG1719)+1)))</f>
        <v/>
      </c>
      <c r="AH1720" s="5" t="str">
        <f>IF(OR($AB1720="", $AC1720=""), "", IF($H1720=$M$3, "", IF(OR(AH$7&lt;$AB1720, $AC1720&lt;AH$6),"", MAX(AH$10:AH1719)+1)))</f>
        <v/>
      </c>
      <c r="AI1720" s="5" t="str">
        <f>IF(OR($AB1720="", $AC1720=""), "", IF($H1720=$M$3, "", IF(OR(AI$7&lt;$AB1720, $AC1720&lt;AI$6),"", MAX(AI$10:AI1719)+1)))</f>
        <v/>
      </c>
      <c r="AJ1720" s="5" t="str">
        <f>IF(OR($AB1720="", $AC1720=""), "", IF($H1720=$M$3, "", IF(OR(AJ$7&lt;$AB1720, $AC1720&lt;AJ$6),"", MAX(AJ$10:AJ1719)+1)))</f>
        <v/>
      </c>
      <c r="AK1720" s="5" t="str">
        <f>IF(OR($AB1720="", $AC1720=""), "", IF($H1720=$M$3, "", IF(OR(AK$7&lt;$AB1720, $AC1720&lt;AK$6),"", MAX(AK$10:AK1719)+1)))</f>
        <v/>
      </c>
      <c r="AL1720" s="5" t="str">
        <f>IF(OR($AB1720="", $AC1720=""), "", IF($H1720=$M$3, "", IF(OR(AL$7&lt;$AB1720, $AC1720&lt;AL$6),"", MAX(AL$10:AL1719)+1)))</f>
        <v/>
      </c>
      <c r="AM1720" s="5" t="str">
        <f>IF(OR($AB1720="", $AC1720=""), "", IF($H1720=$M$3, "", IF(OR(AM$7&lt;$AB1720, $AC1720&lt;AM$6),"", MAX(AM$10:AM1719)+1)))</f>
        <v/>
      </c>
      <c r="AN1720" s="5" t="str">
        <f>IF(OR($AB1720="", $AC1720=""), "", IF($H1720=$M$3, "", IF(OR(AN$7&lt;$AB1720, $AC1720&lt;AN$6),"", MAX(AN$10:AN1719)+1)))</f>
        <v/>
      </c>
      <c r="AO1720" s="5" t="str">
        <f>IF(OR($AB1720="", $AC1720=""), "", IF($H1720=$M$3, "", IF(OR(AO$7&lt;$AB1720, $AC1720&lt;AO$6),"", MAX(AO$10:AO1719)+1)))</f>
        <v/>
      </c>
      <c r="AP1720" s="5" t="str">
        <f>IF(OR($AB1720="", $AC1720=""), "", IF($H1720=$M$3, "", IF(OR(AP$7&lt;$AB1720, $AC1720&lt;AP$6),"", MAX(AP$10:AP1719)+1)))</f>
        <v/>
      </c>
      <c r="AQ1720" s="5" t="str">
        <f>IF(OR($AB1720="", $AC1720=""), "", IF($H1720=$M$3, "", IF(OR(AQ$7&lt;$AB1720, $AC1720&lt;AQ$6),"", MAX(AQ$10:AQ1719)+1)))</f>
        <v/>
      </c>
      <c r="AR1720" s="5" t="str">
        <f>IF(OR($AB1720="", $AC1720=""), "", IF($H1720=$M$3, "", IF(OR(AR$7&lt;$AB1720, $AC1720&lt;AR$6),"", MAX(AR$10:AR1719)+1)))</f>
        <v/>
      </c>
      <c r="AS1720" s="5" t="str">
        <f>IF(OR($AB1720="", $AC1720=""), "", IF($H1720=$M$3, "", IF(OR(AS$7&lt;$AB1720, $AC1720&lt;AS$6),"", MAX(AS$10:AS1719)+1)))</f>
        <v/>
      </c>
      <c r="AT1720" s="5" t="str">
        <f>IF(OR($AB1720="", $AC1720=""), "", IF($H1720=$M$3, "", IF(OR(AT$7&lt;$AB1720, $AC1720&lt;AT$6),"", MAX(AT$10:AT1719)+1)))</f>
        <v/>
      </c>
      <c r="AU1720" s="5" t="str">
        <f>IF(OR($AB1720="", $AC1720=""), "", IF($H1720=$M$3, "", IF(OR(AU$7&lt;$AB1720, $AC1720&lt;AU$6),"", MAX(AU$10:AU1719)+1)))</f>
        <v/>
      </c>
      <c r="AV1720" s="5" t="str">
        <f>IF(OR($AB1720="", $AC1720=""), "", IF($H1720=$M$3, "", IF(OR(AV$7&lt;$AB1720, $AC1720&lt;AV$6),"", MAX(AV$10:AV1719)+1)))</f>
        <v/>
      </c>
      <c r="AW1720" s="5" t="str">
        <f>IF(OR($AB1720="", $AC1720=""), "", IF($H1720=$M$3, "", IF(OR(AW$7&lt;$AB1720, $AC1720&lt;AW$6),"", MAX(AW$10:AW1719)+1)))</f>
        <v/>
      </c>
      <c r="AX1720" s="5" t="str">
        <f>IF(OR($AB1720="", $AC1720=""), "", IF($H1720=$M$3, "", IF(OR(AX$7&lt;$AB1720, $AC1720&lt;AX$6),"", MAX(AX$10:AX1719)+1)))</f>
        <v/>
      </c>
      <c r="AY1720" s="5" t="str">
        <f>IF(OR($AB1720="", $AC1720=""), "", IF($H1720=$M$3, "", IF(OR(AY$7&lt;$AB1720, $AC1720&lt;AY$6),"", MAX(AY$10:AY1719)+1)))</f>
        <v/>
      </c>
      <c r="AZ1720" s="5" t="str">
        <f>IF(OR($AB1720="", $AC1720=""), "", IF($H1720=$M$3, "", IF(OR(AZ$7&lt;$AB1720, $AC1720&lt;AZ$6),"", MAX(AZ$10:AZ1719)+1)))</f>
        <v/>
      </c>
      <c r="BA1720" s="5" t="str">
        <f>IF(OR($AB1720="", $AC1720=""), "", IF($H1720=$M$3, "", IF(OR(BA$7&lt;$AB1720, $AC1720&lt;BA$6),"", MAX(BA$10:BA1719)+1)))</f>
        <v/>
      </c>
      <c r="BB1720" s="5" t="str">
        <f>IF(OR($AB1720="", $AC1720=""), "", IF($H1720=$M$3, "", IF(OR(BB$7&lt;$AB1720, $AC1720&lt;BB$6),"", MAX(BB$10:BB1719)+1)))</f>
        <v/>
      </c>
      <c r="BC1720" s="5" t="str">
        <f>IF(OR($AB1720="", $AC1720=""), "", IF($H1720=$M$3, "", IF(OR(BC$7&lt;$AB1720, $AC1720&lt;BC$6),"", MAX(BC$10:BC1719)+1)))</f>
        <v/>
      </c>
      <c r="BD1720" s="5" t="str">
        <f>IF(OR($AB1720="", $AC1720=""), "", IF($H1720=$M$3, "", IF(OR(BD$7&lt;$AB1720, $AC1720&lt;BD$6),"", MAX(BD$10:BD1719)+1)))</f>
        <v/>
      </c>
      <c r="BE1720" s="5" t="str">
        <f>IF(OR($AB1720="", $AC1720=""), "", IF($H1720=$M$3, "", IF(OR(BE$7&lt;$AB1720, $AC1720&lt;BE$6),"", MAX(BE$10:BE1719)+1)))</f>
        <v/>
      </c>
      <c r="BF1720" s="5" t="str">
        <f>IF(OR($AB1720="", $AC1720=""), "", IF($H1720=$M$3, "", IF(OR(BF$7&lt;$AB1720, $AC1720&lt;BF$6),"", MAX(BF$10:BF1719)+1)))</f>
        <v/>
      </c>
      <c r="BG1720" s="5" t="str">
        <f>IF(OR($AB1720="", $AC1720=""), "", IF($H1720=$M$3, "", IF(OR(BG$7&lt;$AB1720, $AC1720&lt;BG$6),"", MAX(BG$10:BG1719)+1)))</f>
        <v/>
      </c>
      <c r="BH1720" s="5" t="str">
        <f>IF(OR($AB1720="", $AC1720=""), "", IF($H1720=$M$3, "", IF(OR(BH$7&lt;$AB1720, $AC1720&lt;BH$6),"", MAX(BH$10:BH1719)+1)))</f>
        <v/>
      </c>
      <c r="BI1720" s="5" t="str">
        <f>IF(OR($AB1720="", $AC1720=""), "", IF($H1720=$M$3, "", IF(OR(BI$7&lt;$AB1720, $AC1720&lt;BI$6),"", MAX(BI$10:BI1719)+1)))</f>
        <v/>
      </c>
      <c r="BK1720" s="5" t="str" cm="1">
        <f t="array" aca="1" ref="BK1720" ca="1">IFERROR(INDEX($AE1720:$BI1720, $BJ1720, MATCH($BK$9, $AE$9:$BI$9, 0)), "")</f>
        <v/>
      </c>
    </row>
    <row r="1721" spans="1:63" x14ac:dyDescent="0.25">
      <c r="A1721" s="2"/>
      <c r="B1721" s="254"/>
      <c r="C1721" s="255"/>
      <c r="D1721" s="256"/>
      <c r="E1721" s="257"/>
      <c r="F1721" s="257"/>
      <c r="G1721" s="258"/>
      <c r="H1721" s="259"/>
      <c r="I1721" s="16"/>
      <c r="J1721" s="5" t="str">
        <f t="shared" si="219"/>
        <v/>
      </c>
      <c r="K1721" s="2"/>
      <c r="O1721" s="5" t="str">
        <f t="shared" si="217"/>
        <v/>
      </c>
      <c r="Q1721" s="5" t="str">
        <f t="shared" si="220"/>
        <v/>
      </c>
      <c r="S1721" s="5" t="str">
        <f t="shared" si="218"/>
        <v/>
      </c>
      <c r="U1721" s="64" t="str">
        <f>IF($D1721="","", IF(COUNTIF('Intro &amp; Setup'!$AW$49:$AW$88, $D1721)&gt;0, "BH", TEXT($D1721, "ddd")))</f>
        <v/>
      </c>
      <c r="V1721" s="65" t="str">
        <f>IF($G1721="", "", IF(COUNTIF('Intro &amp; Setup'!$AW$49:$AW$88, $G1721)&gt;0, "BH", TEXT($G1721, "ddd")))</f>
        <v/>
      </c>
      <c r="W1721" s="64" t="str">
        <f t="shared" si="221"/>
        <v/>
      </c>
      <c r="X1721" s="65" t="str">
        <f t="shared" si="222"/>
        <v/>
      </c>
      <c r="Y1721" s="64" t="str">
        <f>IF(F1721="", "", IF(OR(F1721&lt;'Intro &amp; Setup'!$Z$20, F1721&gt;'Intro &amp; Setup'!$Z$22), "X", ""))</f>
        <v/>
      </c>
      <c r="Z1721" s="65" t="str">
        <f>IF(G1721="", "", IF(OR(G1721&lt;'Intro &amp; Setup'!$Z$20, G1721&gt;'Intro &amp; Setup'!$Z$22), "X", ""))</f>
        <v/>
      </c>
      <c r="AB1721" s="58" t="str">
        <f t="shared" si="223"/>
        <v/>
      </c>
      <c r="AC1721" s="59" t="str">
        <f t="shared" si="224"/>
        <v/>
      </c>
      <c r="AE1721" s="5" t="str">
        <f>IF(OR($AB1721="", $AC1721=""), "", IF($H1721=$M$3, "", IF(OR(AE$7&lt;$AB1721, $AC1721&lt;AE$6),"", MAX(AE$10:AE1720)+1)))</f>
        <v/>
      </c>
      <c r="AF1721" s="5" t="str">
        <f>IF(OR($AB1721="", $AC1721=""), "", IF($H1721=$M$3, "", IF(OR(AF$7&lt;$AB1721, $AC1721&lt;AF$6),"", MAX(AF$10:AF1720)+1)))</f>
        <v/>
      </c>
      <c r="AG1721" s="5" t="str">
        <f>IF(OR($AB1721="", $AC1721=""), "", IF($H1721=$M$3, "", IF(OR(AG$7&lt;$AB1721, $AC1721&lt;AG$6),"", MAX(AG$10:AG1720)+1)))</f>
        <v/>
      </c>
      <c r="AH1721" s="5" t="str">
        <f>IF(OR($AB1721="", $AC1721=""), "", IF($H1721=$M$3, "", IF(OR(AH$7&lt;$AB1721, $AC1721&lt;AH$6),"", MAX(AH$10:AH1720)+1)))</f>
        <v/>
      </c>
      <c r="AI1721" s="5" t="str">
        <f>IF(OR($AB1721="", $AC1721=""), "", IF($H1721=$M$3, "", IF(OR(AI$7&lt;$AB1721, $AC1721&lt;AI$6),"", MAX(AI$10:AI1720)+1)))</f>
        <v/>
      </c>
      <c r="AJ1721" s="5" t="str">
        <f>IF(OR($AB1721="", $AC1721=""), "", IF($H1721=$M$3, "", IF(OR(AJ$7&lt;$AB1721, $AC1721&lt;AJ$6),"", MAX(AJ$10:AJ1720)+1)))</f>
        <v/>
      </c>
      <c r="AK1721" s="5" t="str">
        <f>IF(OR($AB1721="", $AC1721=""), "", IF($H1721=$M$3, "", IF(OR(AK$7&lt;$AB1721, $AC1721&lt;AK$6),"", MAX(AK$10:AK1720)+1)))</f>
        <v/>
      </c>
      <c r="AL1721" s="5" t="str">
        <f>IF(OR($AB1721="", $AC1721=""), "", IF($H1721=$M$3, "", IF(OR(AL$7&lt;$AB1721, $AC1721&lt;AL$6),"", MAX(AL$10:AL1720)+1)))</f>
        <v/>
      </c>
      <c r="AM1721" s="5" t="str">
        <f>IF(OR($AB1721="", $AC1721=""), "", IF($H1721=$M$3, "", IF(OR(AM$7&lt;$AB1721, $AC1721&lt;AM$6),"", MAX(AM$10:AM1720)+1)))</f>
        <v/>
      </c>
      <c r="AN1721" s="5" t="str">
        <f>IF(OR($AB1721="", $AC1721=""), "", IF($H1721=$M$3, "", IF(OR(AN$7&lt;$AB1721, $AC1721&lt;AN$6),"", MAX(AN$10:AN1720)+1)))</f>
        <v/>
      </c>
      <c r="AO1721" s="5" t="str">
        <f>IF(OR($AB1721="", $AC1721=""), "", IF($H1721=$M$3, "", IF(OR(AO$7&lt;$AB1721, $AC1721&lt;AO$6),"", MAX(AO$10:AO1720)+1)))</f>
        <v/>
      </c>
      <c r="AP1721" s="5" t="str">
        <f>IF(OR($AB1721="", $AC1721=""), "", IF($H1721=$M$3, "", IF(OR(AP$7&lt;$AB1721, $AC1721&lt;AP$6),"", MAX(AP$10:AP1720)+1)))</f>
        <v/>
      </c>
      <c r="AQ1721" s="5" t="str">
        <f>IF(OR($AB1721="", $AC1721=""), "", IF($H1721=$M$3, "", IF(OR(AQ$7&lt;$AB1721, $AC1721&lt;AQ$6),"", MAX(AQ$10:AQ1720)+1)))</f>
        <v/>
      </c>
      <c r="AR1721" s="5" t="str">
        <f>IF(OR($AB1721="", $AC1721=""), "", IF($H1721=$M$3, "", IF(OR(AR$7&lt;$AB1721, $AC1721&lt;AR$6),"", MAX(AR$10:AR1720)+1)))</f>
        <v/>
      </c>
      <c r="AS1721" s="5" t="str">
        <f>IF(OR($AB1721="", $AC1721=""), "", IF($H1721=$M$3, "", IF(OR(AS$7&lt;$AB1721, $AC1721&lt;AS$6),"", MAX(AS$10:AS1720)+1)))</f>
        <v/>
      </c>
      <c r="AT1721" s="5" t="str">
        <f>IF(OR($AB1721="", $AC1721=""), "", IF($H1721=$M$3, "", IF(OR(AT$7&lt;$AB1721, $AC1721&lt;AT$6),"", MAX(AT$10:AT1720)+1)))</f>
        <v/>
      </c>
      <c r="AU1721" s="5" t="str">
        <f>IF(OR($AB1721="", $AC1721=""), "", IF($H1721=$M$3, "", IF(OR(AU$7&lt;$AB1721, $AC1721&lt;AU$6),"", MAX(AU$10:AU1720)+1)))</f>
        <v/>
      </c>
      <c r="AV1721" s="5" t="str">
        <f>IF(OR($AB1721="", $AC1721=""), "", IF($H1721=$M$3, "", IF(OR(AV$7&lt;$AB1721, $AC1721&lt;AV$6),"", MAX(AV$10:AV1720)+1)))</f>
        <v/>
      </c>
      <c r="AW1721" s="5" t="str">
        <f>IF(OR($AB1721="", $AC1721=""), "", IF($H1721=$M$3, "", IF(OR(AW$7&lt;$AB1721, $AC1721&lt;AW$6),"", MAX(AW$10:AW1720)+1)))</f>
        <v/>
      </c>
      <c r="AX1721" s="5" t="str">
        <f>IF(OR($AB1721="", $AC1721=""), "", IF($H1721=$M$3, "", IF(OR(AX$7&lt;$AB1721, $AC1721&lt;AX$6),"", MAX(AX$10:AX1720)+1)))</f>
        <v/>
      </c>
      <c r="AY1721" s="5" t="str">
        <f>IF(OR($AB1721="", $AC1721=""), "", IF($H1721=$M$3, "", IF(OR(AY$7&lt;$AB1721, $AC1721&lt;AY$6),"", MAX(AY$10:AY1720)+1)))</f>
        <v/>
      </c>
      <c r="AZ1721" s="5" t="str">
        <f>IF(OR($AB1721="", $AC1721=""), "", IF($H1721=$M$3, "", IF(OR(AZ$7&lt;$AB1721, $AC1721&lt;AZ$6),"", MAX(AZ$10:AZ1720)+1)))</f>
        <v/>
      </c>
      <c r="BA1721" s="5" t="str">
        <f>IF(OR($AB1721="", $AC1721=""), "", IF($H1721=$M$3, "", IF(OR(BA$7&lt;$AB1721, $AC1721&lt;BA$6),"", MAX(BA$10:BA1720)+1)))</f>
        <v/>
      </c>
      <c r="BB1721" s="5" t="str">
        <f>IF(OR($AB1721="", $AC1721=""), "", IF($H1721=$M$3, "", IF(OR(BB$7&lt;$AB1721, $AC1721&lt;BB$6),"", MAX(BB$10:BB1720)+1)))</f>
        <v/>
      </c>
      <c r="BC1721" s="5" t="str">
        <f>IF(OR($AB1721="", $AC1721=""), "", IF($H1721=$M$3, "", IF(OR(BC$7&lt;$AB1721, $AC1721&lt;BC$6),"", MAX(BC$10:BC1720)+1)))</f>
        <v/>
      </c>
      <c r="BD1721" s="5" t="str">
        <f>IF(OR($AB1721="", $AC1721=""), "", IF($H1721=$M$3, "", IF(OR(BD$7&lt;$AB1721, $AC1721&lt;BD$6),"", MAX(BD$10:BD1720)+1)))</f>
        <v/>
      </c>
      <c r="BE1721" s="5" t="str">
        <f>IF(OR($AB1721="", $AC1721=""), "", IF($H1721=$M$3, "", IF(OR(BE$7&lt;$AB1721, $AC1721&lt;BE$6),"", MAX(BE$10:BE1720)+1)))</f>
        <v/>
      </c>
      <c r="BF1721" s="5" t="str">
        <f>IF(OR($AB1721="", $AC1721=""), "", IF($H1721=$M$3, "", IF(OR(BF$7&lt;$AB1721, $AC1721&lt;BF$6),"", MAX(BF$10:BF1720)+1)))</f>
        <v/>
      </c>
      <c r="BG1721" s="5" t="str">
        <f>IF(OR($AB1721="", $AC1721=""), "", IF($H1721=$M$3, "", IF(OR(BG$7&lt;$AB1721, $AC1721&lt;BG$6),"", MAX(BG$10:BG1720)+1)))</f>
        <v/>
      </c>
      <c r="BH1721" s="5" t="str">
        <f>IF(OR($AB1721="", $AC1721=""), "", IF($H1721=$M$3, "", IF(OR(BH$7&lt;$AB1721, $AC1721&lt;BH$6),"", MAX(BH$10:BH1720)+1)))</f>
        <v/>
      </c>
      <c r="BI1721" s="5" t="str">
        <f>IF(OR($AB1721="", $AC1721=""), "", IF($H1721=$M$3, "", IF(OR(BI$7&lt;$AB1721, $AC1721&lt;BI$6),"", MAX(BI$10:BI1720)+1)))</f>
        <v/>
      </c>
      <c r="BK1721" s="5" t="str" cm="1">
        <f t="array" aca="1" ref="BK1721" ca="1">IFERROR(INDEX($AE1721:$BI1721, $BJ1721, MATCH($BK$9, $AE$9:$BI$9, 0)), "")</f>
        <v/>
      </c>
    </row>
    <row r="1722" spans="1:63" x14ac:dyDescent="0.25">
      <c r="A1722" s="2"/>
      <c r="B1722" s="254"/>
      <c r="C1722" s="255"/>
      <c r="D1722" s="256"/>
      <c r="E1722" s="257"/>
      <c r="F1722" s="257"/>
      <c r="G1722" s="258"/>
      <c r="H1722" s="259"/>
      <c r="I1722" s="16"/>
      <c r="J1722" s="5" t="str">
        <f t="shared" si="219"/>
        <v/>
      </c>
      <c r="K1722" s="2"/>
      <c r="O1722" s="5" t="str">
        <f t="shared" si="217"/>
        <v/>
      </c>
      <c r="Q1722" s="5" t="str">
        <f t="shared" si="220"/>
        <v/>
      </c>
      <c r="S1722" s="5" t="str">
        <f t="shared" si="218"/>
        <v/>
      </c>
      <c r="U1722" s="64" t="str">
        <f>IF($D1722="","", IF(COUNTIF('Intro &amp; Setup'!$AW$49:$AW$88, $D1722)&gt;0, "BH", TEXT($D1722, "ddd")))</f>
        <v/>
      </c>
      <c r="V1722" s="65" t="str">
        <f>IF($G1722="", "", IF(COUNTIF('Intro &amp; Setup'!$AW$49:$AW$88, $G1722)&gt;0, "BH", TEXT($G1722, "ddd")))</f>
        <v/>
      </c>
      <c r="W1722" s="64" t="str">
        <f t="shared" si="221"/>
        <v/>
      </c>
      <c r="X1722" s="65" t="str">
        <f t="shared" si="222"/>
        <v/>
      </c>
      <c r="Y1722" s="64" t="str">
        <f>IF(F1722="", "", IF(OR(F1722&lt;'Intro &amp; Setup'!$Z$20, F1722&gt;'Intro &amp; Setup'!$Z$22), "X", ""))</f>
        <v/>
      </c>
      <c r="Z1722" s="65" t="str">
        <f>IF(G1722="", "", IF(OR(G1722&lt;'Intro &amp; Setup'!$Z$20, G1722&gt;'Intro &amp; Setup'!$Z$22), "X", ""))</f>
        <v/>
      </c>
      <c r="AB1722" s="58" t="str">
        <f t="shared" si="223"/>
        <v/>
      </c>
      <c r="AC1722" s="59" t="str">
        <f t="shared" si="224"/>
        <v/>
      </c>
      <c r="AE1722" s="5" t="str">
        <f>IF(OR($AB1722="", $AC1722=""), "", IF($H1722=$M$3, "", IF(OR(AE$7&lt;$AB1722, $AC1722&lt;AE$6),"", MAX(AE$10:AE1721)+1)))</f>
        <v/>
      </c>
      <c r="AF1722" s="5" t="str">
        <f>IF(OR($AB1722="", $AC1722=""), "", IF($H1722=$M$3, "", IF(OR(AF$7&lt;$AB1722, $AC1722&lt;AF$6),"", MAX(AF$10:AF1721)+1)))</f>
        <v/>
      </c>
      <c r="AG1722" s="5" t="str">
        <f>IF(OR($AB1722="", $AC1722=""), "", IF($H1722=$M$3, "", IF(OR(AG$7&lt;$AB1722, $AC1722&lt;AG$6),"", MAX(AG$10:AG1721)+1)))</f>
        <v/>
      </c>
      <c r="AH1722" s="5" t="str">
        <f>IF(OR($AB1722="", $AC1722=""), "", IF($H1722=$M$3, "", IF(OR(AH$7&lt;$AB1722, $AC1722&lt;AH$6),"", MAX(AH$10:AH1721)+1)))</f>
        <v/>
      </c>
      <c r="AI1722" s="5" t="str">
        <f>IF(OR($AB1722="", $AC1722=""), "", IF($H1722=$M$3, "", IF(OR(AI$7&lt;$AB1722, $AC1722&lt;AI$6),"", MAX(AI$10:AI1721)+1)))</f>
        <v/>
      </c>
      <c r="AJ1722" s="5" t="str">
        <f>IF(OR($AB1722="", $AC1722=""), "", IF($H1722=$M$3, "", IF(OR(AJ$7&lt;$AB1722, $AC1722&lt;AJ$6),"", MAX(AJ$10:AJ1721)+1)))</f>
        <v/>
      </c>
      <c r="AK1722" s="5" t="str">
        <f>IF(OR($AB1722="", $AC1722=""), "", IF($H1722=$M$3, "", IF(OR(AK$7&lt;$AB1722, $AC1722&lt;AK$6),"", MAX(AK$10:AK1721)+1)))</f>
        <v/>
      </c>
      <c r="AL1722" s="5" t="str">
        <f>IF(OR($AB1722="", $AC1722=""), "", IF($H1722=$M$3, "", IF(OR(AL$7&lt;$AB1722, $AC1722&lt;AL$6),"", MAX(AL$10:AL1721)+1)))</f>
        <v/>
      </c>
      <c r="AM1722" s="5" t="str">
        <f>IF(OR($AB1722="", $AC1722=""), "", IF($H1722=$M$3, "", IF(OR(AM$7&lt;$AB1722, $AC1722&lt;AM$6),"", MAX(AM$10:AM1721)+1)))</f>
        <v/>
      </c>
      <c r="AN1722" s="5" t="str">
        <f>IF(OR($AB1722="", $AC1722=""), "", IF($H1722=$M$3, "", IF(OR(AN$7&lt;$AB1722, $AC1722&lt;AN$6),"", MAX(AN$10:AN1721)+1)))</f>
        <v/>
      </c>
      <c r="AO1722" s="5" t="str">
        <f>IF(OR($AB1722="", $AC1722=""), "", IF($H1722=$M$3, "", IF(OR(AO$7&lt;$AB1722, $AC1722&lt;AO$6),"", MAX(AO$10:AO1721)+1)))</f>
        <v/>
      </c>
      <c r="AP1722" s="5" t="str">
        <f>IF(OR($AB1722="", $AC1722=""), "", IF($H1722=$M$3, "", IF(OR(AP$7&lt;$AB1722, $AC1722&lt;AP$6),"", MAX(AP$10:AP1721)+1)))</f>
        <v/>
      </c>
      <c r="AQ1722" s="5" t="str">
        <f>IF(OR($AB1722="", $AC1722=""), "", IF($H1722=$M$3, "", IF(OR(AQ$7&lt;$AB1722, $AC1722&lt;AQ$6),"", MAX(AQ$10:AQ1721)+1)))</f>
        <v/>
      </c>
      <c r="AR1722" s="5" t="str">
        <f>IF(OR($AB1722="", $AC1722=""), "", IF($H1722=$M$3, "", IF(OR(AR$7&lt;$AB1722, $AC1722&lt;AR$6),"", MAX(AR$10:AR1721)+1)))</f>
        <v/>
      </c>
      <c r="AS1722" s="5" t="str">
        <f>IF(OR($AB1722="", $AC1722=""), "", IF($H1722=$M$3, "", IF(OR(AS$7&lt;$AB1722, $AC1722&lt;AS$6),"", MAX(AS$10:AS1721)+1)))</f>
        <v/>
      </c>
      <c r="AT1722" s="5" t="str">
        <f>IF(OR($AB1722="", $AC1722=""), "", IF($H1722=$M$3, "", IF(OR(AT$7&lt;$AB1722, $AC1722&lt;AT$6),"", MAX(AT$10:AT1721)+1)))</f>
        <v/>
      </c>
      <c r="AU1722" s="5" t="str">
        <f>IF(OR($AB1722="", $AC1722=""), "", IF($H1722=$M$3, "", IF(OR(AU$7&lt;$AB1722, $AC1722&lt;AU$6),"", MAX(AU$10:AU1721)+1)))</f>
        <v/>
      </c>
      <c r="AV1722" s="5" t="str">
        <f>IF(OR($AB1722="", $AC1722=""), "", IF($H1722=$M$3, "", IF(OR(AV$7&lt;$AB1722, $AC1722&lt;AV$6),"", MAX(AV$10:AV1721)+1)))</f>
        <v/>
      </c>
      <c r="AW1722" s="5" t="str">
        <f>IF(OR($AB1722="", $AC1722=""), "", IF($H1722=$M$3, "", IF(OR(AW$7&lt;$AB1722, $AC1722&lt;AW$6),"", MAX(AW$10:AW1721)+1)))</f>
        <v/>
      </c>
      <c r="AX1722" s="5" t="str">
        <f>IF(OR($AB1722="", $AC1722=""), "", IF($H1722=$M$3, "", IF(OR(AX$7&lt;$AB1722, $AC1722&lt;AX$6),"", MAX(AX$10:AX1721)+1)))</f>
        <v/>
      </c>
      <c r="AY1722" s="5" t="str">
        <f>IF(OR($AB1722="", $AC1722=""), "", IF($H1722=$M$3, "", IF(OR(AY$7&lt;$AB1722, $AC1722&lt;AY$6),"", MAX(AY$10:AY1721)+1)))</f>
        <v/>
      </c>
      <c r="AZ1722" s="5" t="str">
        <f>IF(OR($AB1722="", $AC1722=""), "", IF($H1722=$M$3, "", IF(OR(AZ$7&lt;$AB1722, $AC1722&lt;AZ$6),"", MAX(AZ$10:AZ1721)+1)))</f>
        <v/>
      </c>
      <c r="BA1722" s="5" t="str">
        <f>IF(OR($AB1722="", $AC1722=""), "", IF($H1722=$M$3, "", IF(OR(BA$7&lt;$AB1722, $AC1722&lt;BA$6),"", MAX(BA$10:BA1721)+1)))</f>
        <v/>
      </c>
      <c r="BB1722" s="5" t="str">
        <f>IF(OR($AB1722="", $AC1722=""), "", IF($H1722=$M$3, "", IF(OR(BB$7&lt;$AB1722, $AC1722&lt;BB$6),"", MAX(BB$10:BB1721)+1)))</f>
        <v/>
      </c>
      <c r="BC1722" s="5" t="str">
        <f>IF(OR($AB1722="", $AC1722=""), "", IF($H1722=$M$3, "", IF(OR(BC$7&lt;$AB1722, $AC1722&lt;BC$6),"", MAX(BC$10:BC1721)+1)))</f>
        <v/>
      </c>
      <c r="BD1722" s="5" t="str">
        <f>IF(OR($AB1722="", $AC1722=""), "", IF($H1722=$M$3, "", IF(OR(BD$7&lt;$AB1722, $AC1722&lt;BD$6),"", MAX(BD$10:BD1721)+1)))</f>
        <v/>
      </c>
      <c r="BE1722" s="5" t="str">
        <f>IF(OR($AB1722="", $AC1722=""), "", IF($H1722=$M$3, "", IF(OR(BE$7&lt;$AB1722, $AC1722&lt;BE$6),"", MAX(BE$10:BE1721)+1)))</f>
        <v/>
      </c>
      <c r="BF1722" s="5" t="str">
        <f>IF(OR($AB1722="", $AC1722=""), "", IF($H1722=$M$3, "", IF(OR(BF$7&lt;$AB1722, $AC1722&lt;BF$6),"", MAX(BF$10:BF1721)+1)))</f>
        <v/>
      </c>
      <c r="BG1722" s="5" t="str">
        <f>IF(OR($AB1722="", $AC1722=""), "", IF($H1722=$M$3, "", IF(OR(BG$7&lt;$AB1722, $AC1722&lt;BG$6),"", MAX(BG$10:BG1721)+1)))</f>
        <v/>
      </c>
      <c r="BH1722" s="5" t="str">
        <f>IF(OR($AB1722="", $AC1722=""), "", IF($H1722=$M$3, "", IF(OR(BH$7&lt;$AB1722, $AC1722&lt;BH$6),"", MAX(BH$10:BH1721)+1)))</f>
        <v/>
      </c>
      <c r="BI1722" s="5" t="str">
        <f>IF(OR($AB1722="", $AC1722=""), "", IF($H1722=$M$3, "", IF(OR(BI$7&lt;$AB1722, $AC1722&lt;BI$6),"", MAX(BI$10:BI1721)+1)))</f>
        <v/>
      </c>
      <c r="BK1722" s="5" t="str" cm="1">
        <f t="array" aca="1" ref="BK1722" ca="1">IFERROR(INDEX($AE1722:$BI1722, $BJ1722, MATCH($BK$9, $AE$9:$BI$9, 0)), "")</f>
        <v/>
      </c>
    </row>
    <row r="1723" spans="1:63" x14ac:dyDescent="0.25">
      <c r="A1723" s="2"/>
      <c r="B1723" s="254"/>
      <c r="C1723" s="255"/>
      <c r="D1723" s="256"/>
      <c r="E1723" s="257"/>
      <c r="F1723" s="257"/>
      <c r="G1723" s="258"/>
      <c r="H1723" s="259"/>
      <c r="I1723" s="16"/>
      <c r="J1723" s="5" t="str">
        <f t="shared" si="219"/>
        <v/>
      </c>
      <c r="K1723" s="2"/>
      <c r="O1723" s="5" t="str">
        <f t="shared" si="217"/>
        <v/>
      </c>
      <c r="Q1723" s="5" t="str">
        <f t="shared" si="220"/>
        <v/>
      </c>
      <c r="S1723" s="5" t="str">
        <f t="shared" si="218"/>
        <v/>
      </c>
      <c r="U1723" s="64" t="str">
        <f>IF($D1723="","", IF(COUNTIF('Intro &amp; Setup'!$AW$49:$AW$88, $D1723)&gt;0, "BH", TEXT($D1723, "ddd")))</f>
        <v/>
      </c>
      <c r="V1723" s="65" t="str">
        <f>IF($G1723="", "", IF(COUNTIF('Intro &amp; Setup'!$AW$49:$AW$88, $G1723)&gt;0, "BH", TEXT($G1723, "ddd")))</f>
        <v/>
      </c>
      <c r="W1723" s="64" t="str">
        <f t="shared" si="221"/>
        <v/>
      </c>
      <c r="X1723" s="65" t="str">
        <f t="shared" si="222"/>
        <v/>
      </c>
      <c r="Y1723" s="64" t="str">
        <f>IF(F1723="", "", IF(OR(F1723&lt;'Intro &amp; Setup'!$Z$20, F1723&gt;'Intro &amp; Setup'!$Z$22), "X", ""))</f>
        <v/>
      </c>
      <c r="Z1723" s="65" t="str">
        <f>IF(G1723="", "", IF(OR(G1723&lt;'Intro &amp; Setup'!$Z$20, G1723&gt;'Intro &amp; Setup'!$Z$22), "X", ""))</f>
        <v/>
      </c>
      <c r="AB1723" s="58" t="str">
        <f t="shared" si="223"/>
        <v/>
      </c>
      <c r="AC1723" s="59" t="str">
        <f t="shared" si="224"/>
        <v/>
      </c>
      <c r="AE1723" s="5" t="str">
        <f>IF(OR($AB1723="", $AC1723=""), "", IF($H1723=$M$3, "", IF(OR(AE$7&lt;$AB1723, $AC1723&lt;AE$6),"", MAX(AE$10:AE1722)+1)))</f>
        <v/>
      </c>
      <c r="AF1723" s="5" t="str">
        <f>IF(OR($AB1723="", $AC1723=""), "", IF($H1723=$M$3, "", IF(OR(AF$7&lt;$AB1723, $AC1723&lt;AF$6),"", MAX(AF$10:AF1722)+1)))</f>
        <v/>
      </c>
      <c r="AG1723" s="5" t="str">
        <f>IF(OR($AB1723="", $AC1723=""), "", IF($H1723=$M$3, "", IF(OR(AG$7&lt;$AB1723, $AC1723&lt;AG$6),"", MAX(AG$10:AG1722)+1)))</f>
        <v/>
      </c>
      <c r="AH1723" s="5" t="str">
        <f>IF(OR($AB1723="", $AC1723=""), "", IF($H1723=$M$3, "", IF(OR(AH$7&lt;$AB1723, $AC1723&lt;AH$6),"", MAX(AH$10:AH1722)+1)))</f>
        <v/>
      </c>
      <c r="AI1723" s="5" t="str">
        <f>IF(OR($AB1723="", $AC1723=""), "", IF($H1723=$M$3, "", IF(OR(AI$7&lt;$AB1723, $AC1723&lt;AI$6),"", MAX(AI$10:AI1722)+1)))</f>
        <v/>
      </c>
      <c r="AJ1723" s="5" t="str">
        <f>IF(OR($AB1723="", $AC1723=""), "", IF($H1723=$M$3, "", IF(OR(AJ$7&lt;$AB1723, $AC1723&lt;AJ$6),"", MAX(AJ$10:AJ1722)+1)))</f>
        <v/>
      </c>
      <c r="AK1723" s="5" t="str">
        <f>IF(OR($AB1723="", $AC1723=""), "", IF($H1723=$M$3, "", IF(OR(AK$7&lt;$AB1723, $AC1723&lt;AK$6),"", MAX(AK$10:AK1722)+1)))</f>
        <v/>
      </c>
      <c r="AL1723" s="5" t="str">
        <f>IF(OR($AB1723="", $AC1723=""), "", IF($H1723=$M$3, "", IF(OR(AL$7&lt;$AB1723, $AC1723&lt;AL$6),"", MAX(AL$10:AL1722)+1)))</f>
        <v/>
      </c>
      <c r="AM1723" s="5" t="str">
        <f>IF(OR($AB1723="", $AC1723=""), "", IF($H1723=$M$3, "", IF(OR(AM$7&lt;$AB1723, $AC1723&lt;AM$6),"", MAX(AM$10:AM1722)+1)))</f>
        <v/>
      </c>
      <c r="AN1723" s="5" t="str">
        <f>IF(OR($AB1723="", $AC1723=""), "", IF($H1723=$M$3, "", IF(OR(AN$7&lt;$AB1723, $AC1723&lt;AN$6),"", MAX(AN$10:AN1722)+1)))</f>
        <v/>
      </c>
      <c r="AO1723" s="5" t="str">
        <f>IF(OR($AB1723="", $AC1723=""), "", IF($H1723=$M$3, "", IF(OR(AO$7&lt;$AB1723, $AC1723&lt;AO$6),"", MAX(AO$10:AO1722)+1)))</f>
        <v/>
      </c>
      <c r="AP1723" s="5" t="str">
        <f>IF(OR($AB1723="", $AC1723=""), "", IF($H1723=$M$3, "", IF(OR(AP$7&lt;$AB1723, $AC1723&lt;AP$6),"", MAX(AP$10:AP1722)+1)))</f>
        <v/>
      </c>
      <c r="AQ1723" s="5" t="str">
        <f>IF(OR($AB1723="", $AC1723=""), "", IF($H1723=$M$3, "", IF(OR(AQ$7&lt;$AB1723, $AC1723&lt;AQ$6),"", MAX(AQ$10:AQ1722)+1)))</f>
        <v/>
      </c>
      <c r="AR1723" s="5" t="str">
        <f>IF(OR($AB1723="", $AC1723=""), "", IF($H1723=$M$3, "", IF(OR(AR$7&lt;$AB1723, $AC1723&lt;AR$6),"", MAX(AR$10:AR1722)+1)))</f>
        <v/>
      </c>
      <c r="AS1723" s="5" t="str">
        <f>IF(OR($AB1723="", $AC1723=""), "", IF($H1723=$M$3, "", IF(OR(AS$7&lt;$AB1723, $AC1723&lt;AS$6),"", MAX(AS$10:AS1722)+1)))</f>
        <v/>
      </c>
      <c r="AT1723" s="5" t="str">
        <f>IF(OR($AB1723="", $AC1723=""), "", IF($H1723=$M$3, "", IF(OR(AT$7&lt;$AB1723, $AC1723&lt;AT$6),"", MAX(AT$10:AT1722)+1)))</f>
        <v/>
      </c>
      <c r="AU1723" s="5" t="str">
        <f>IF(OR($AB1723="", $AC1723=""), "", IF($H1723=$M$3, "", IF(OR(AU$7&lt;$AB1723, $AC1723&lt;AU$6),"", MAX(AU$10:AU1722)+1)))</f>
        <v/>
      </c>
      <c r="AV1723" s="5" t="str">
        <f>IF(OR($AB1723="", $AC1723=""), "", IF($H1723=$M$3, "", IF(OR(AV$7&lt;$AB1723, $AC1723&lt;AV$6),"", MAX(AV$10:AV1722)+1)))</f>
        <v/>
      </c>
      <c r="AW1723" s="5" t="str">
        <f>IF(OR($AB1723="", $AC1723=""), "", IF($H1723=$M$3, "", IF(OR(AW$7&lt;$AB1723, $AC1723&lt;AW$6),"", MAX(AW$10:AW1722)+1)))</f>
        <v/>
      </c>
      <c r="AX1723" s="5" t="str">
        <f>IF(OR($AB1723="", $AC1723=""), "", IF($H1723=$M$3, "", IF(OR(AX$7&lt;$AB1723, $AC1723&lt;AX$6),"", MAX(AX$10:AX1722)+1)))</f>
        <v/>
      </c>
      <c r="AY1723" s="5" t="str">
        <f>IF(OR($AB1723="", $AC1723=""), "", IF($H1723=$M$3, "", IF(OR(AY$7&lt;$AB1723, $AC1723&lt;AY$6),"", MAX(AY$10:AY1722)+1)))</f>
        <v/>
      </c>
      <c r="AZ1723" s="5" t="str">
        <f>IF(OR($AB1723="", $AC1723=""), "", IF($H1723=$M$3, "", IF(OR(AZ$7&lt;$AB1723, $AC1723&lt;AZ$6),"", MAX(AZ$10:AZ1722)+1)))</f>
        <v/>
      </c>
      <c r="BA1723" s="5" t="str">
        <f>IF(OR($AB1723="", $AC1723=""), "", IF($H1723=$M$3, "", IF(OR(BA$7&lt;$AB1723, $AC1723&lt;BA$6),"", MAX(BA$10:BA1722)+1)))</f>
        <v/>
      </c>
      <c r="BB1723" s="5" t="str">
        <f>IF(OR($AB1723="", $AC1723=""), "", IF($H1723=$M$3, "", IF(OR(BB$7&lt;$AB1723, $AC1723&lt;BB$6),"", MAX(BB$10:BB1722)+1)))</f>
        <v/>
      </c>
      <c r="BC1723" s="5" t="str">
        <f>IF(OR($AB1723="", $AC1723=""), "", IF($H1723=$M$3, "", IF(OR(BC$7&lt;$AB1723, $AC1723&lt;BC$6),"", MAX(BC$10:BC1722)+1)))</f>
        <v/>
      </c>
      <c r="BD1723" s="5" t="str">
        <f>IF(OR($AB1723="", $AC1723=""), "", IF($H1723=$M$3, "", IF(OR(BD$7&lt;$AB1723, $AC1723&lt;BD$6),"", MAX(BD$10:BD1722)+1)))</f>
        <v/>
      </c>
      <c r="BE1723" s="5" t="str">
        <f>IF(OR($AB1723="", $AC1723=""), "", IF($H1723=$M$3, "", IF(OR(BE$7&lt;$AB1723, $AC1723&lt;BE$6),"", MAX(BE$10:BE1722)+1)))</f>
        <v/>
      </c>
      <c r="BF1723" s="5" t="str">
        <f>IF(OR($AB1723="", $AC1723=""), "", IF($H1723=$M$3, "", IF(OR(BF$7&lt;$AB1723, $AC1723&lt;BF$6),"", MAX(BF$10:BF1722)+1)))</f>
        <v/>
      </c>
      <c r="BG1723" s="5" t="str">
        <f>IF(OR($AB1723="", $AC1723=""), "", IF($H1723=$M$3, "", IF(OR(BG$7&lt;$AB1723, $AC1723&lt;BG$6),"", MAX(BG$10:BG1722)+1)))</f>
        <v/>
      </c>
      <c r="BH1723" s="5" t="str">
        <f>IF(OR($AB1723="", $AC1723=""), "", IF($H1723=$M$3, "", IF(OR(BH$7&lt;$AB1723, $AC1723&lt;BH$6),"", MAX(BH$10:BH1722)+1)))</f>
        <v/>
      </c>
      <c r="BI1723" s="5" t="str">
        <f>IF(OR($AB1723="", $AC1723=""), "", IF($H1723=$M$3, "", IF(OR(BI$7&lt;$AB1723, $AC1723&lt;BI$6),"", MAX(BI$10:BI1722)+1)))</f>
        <v/>
      </c>
      <c r="BK1723" s="5" t="str" cm="1">
        <f t="array" aca="1" ref="BK1723" ca="1">IFERROR(INDEX($AE1723:$BI1723, $BJ1723, MATCH($BK$9, $AE$9:$BI$9, 0)), "")</f>
        <v/>
      </c>
    </row>
    <row r="1724" spans="1:63" x14ac:dyDescent="0.25">
      <c r="A1724" s="2"/>
      <c r="B1724" s="254"/>
      <c r="C1724" s="255"/>
      <c r="D1724" s="256"/>
      <c r="E1724" s="257"/>
      <c r="F1724" s="257"/>
      <c r="G1724" s="258"/>
      <c r="H1724" s="259"/>
      <c r="I1724" s="16"/>
      <c r="J1724" s="5" t="str">
        <f t="shared" si="219"/>
        <v/>
      </c>
      <c r="K1724" s="2"/>
      <c r="O1724" s="5" t="str">
        <f t="shared" si="217"/>
        <v/>
      </c>
      <c r="Q1724" s="5" t="str">
        <f t="shared" si="220"/>
        <v/>
      </c>
      <c r="S1724" s="5" t="str">
        <f t="shared" si="218"/>
        <v/>
      </c>
      <c r="U1724" s="64" t="str">
        <f>IF($D1724="","", IF(COUNTIF('Intro &amp; Setup'!$AW$49:$AW$88, $D1724)&gt;0, "BH", TEXT($D1724, "ddd")))</f>
        <v/>
      </c>
      <c r="V1724" s="65" t="str">
        <f>IF($G1724="", "", IF(COUNTIF('Intro &amp; Setup'!$AW$49:$AW$88, $G1724)&gt;0, "BH", TEXT($G1724, "ddd")))</f>
        <v/>
      </c>
      <c r="W1724" s="64" t="str">
        <f t="shared" si="221"/>
        <v/>
      </c>
      <c r="X1724" s="65" t="str">
        <f t="shared" si="222"/>
        <v/>
      </c>
      <c r="Y1724" s="64" t="str">
        <f>IF(F1724="", "", IF(OR(F1724&lt;'Intro &amp; Setup'!$Z$20, F1724&gt;'Intro &amp; Setup'!$Z$22), "X", ""))</f>
        <v/>
      </c>
      <c r="Z1724" s="65" t="str">
        <f>IF(G1724="", "", IF(OR(G1724&lt;'Intro &amp; Setup'!$Z$20, G1724&gt;'Intro &amp; Setup'!$Z$22), "X", ""))</f>
        <v/>
      </c>
      <c r="AB1724" s="58" t="str">
        <f t="shared" si="223"/>
        <v/>
      </c>
      <c r="AC1724" s="59" t="str">
        <f t="shared" si="224"/>
        <v/>
      </c>
      <c r="AE1724" s="5" t="str">
        <f>IF(OR($AB1724="", $AC1724=""), "", IF($H1724=$M$3, "", IF(OR(AE$7&lt;$AB1724, $AC1724&lt;AE$6),"", MAX(AE$10:AE1723)+1)))</f>
        <v/>
      </c>
      <c r="AF1724" s="5" t="str">
        <f>IF(OR($AB1724="", $AC1724=""), "", IF($H1724=$M$3, "", IF(OR(AF$7&lt;$AB1724, $AC1724&lt;AF$6),"", MAX(AF$10:AF1723)+1)))</f>
        <v/>
      </c>
      <c r="AG1724" s="5" t="str">
        <f>IF(OR($AB1724="", $AC1724=""), "", IF($H1724=$M$3, "", IF(OR(AG$7&lt;$AB1724, $AC1724&lt;AG$6),"", MAX(AG$10:AG1723)+1)))</f>
        <v/>
      </c>
      <c r="AH1724" s="5" t="str">
        <f>IF(OR($AB1724="", $AC1724=""), "", IF($H1724=$M$3, "", IF(OR(AH$7&lt;$AB1724, $AC1724&lt;AH$6),"", MAX(AH$10:AH1723)+1)))</f>
        <v/>
      </c>
      <c r="AI1724" s="5" t="str">
        <f>IF(OR($AB1724="", $AC1724=""), "", IF($H1724=$M$3, "", IF(OR(AI$7&lt;$AB1724, $AC1724&lt;AI$6),"", MAX(AI$10:AI1723)+1)))</f>
        <v/>
      </c>
      <c r="AJ1724" s="5" t="str">
        <f>IF(OR($AB1724="", $AC1724=""), "", IF($H1724=$M$3, "", IF(OR(AJ$7&lt;$AB1724, $AC1724&lt;AJ$6),"", MAX(AJ$10:AJ1723)+1)))</f>
        <v/>
      </c>
      <c r="AK1724" s="5" t="str">
        <f>IF(OR($AB1724="", $AC1724=""), "", IF($H1724=$M$3, "", IF(OR(AK$7&lt;$AB1724, $AC1724&lt;AK$6),"", MAX(AK$10:AK1723)+1)))</f>
        <v/>
      </c>
      <c r="AL1724" s="5" t="str">
        <f>IF(OR($AB1724="", $AC1724=""), "", IF($H1724=$M$3, "", IF(OR(AL$7&lt;$AB1724, $AC1724&lt;AL$6),"", MAX(AL$10:AL1723)+1)))</f>
        <v/>
      </c>
      <c r="AM1724" s="5" t="str">
        <f>IF(OR($AB1724="", $AC1724=""), "", IF($H1724=$M$3, "", IF(OR(AM$7&lt;$AB1724, $AC1724&lt;AM$6),"", MAX(AM$10:AM1723)+1)))</f>
        <v/>
      </c>
      <c r="AN1724" s="5" t="str">
        <f>IF(OR($AB1724="", $AC1724=""), "", IF($H1724=$M$3, "", IF(OR(AN$7&lt;$AB1724, $AC1724&lt;AN$6),"", MAX(AN$10:AN1723)+1)))</f>
        <v/>
      </c>
      <c r="AO1724" s="5" t="str">
        <f>IF(OR($AB1724="", $AC1724=""), "", IF($H1724=$M$3, "", IF(OR(AO$7&lt;$AB1724, $AC1724&lt;AO$6),"", MAX(AO$10:AO1723)+1)))</f>
        <v/>
      </c>
      <c r="AP1724" s="5" t="str">
        <f>IF(OR($AB1724="", $AC1724=""), "", IF($H1724=$M$3, "", IF(OR(AP$7&lt;$AB1724, $AC1724&lt;AP$6),"", MAX(AP$10:AP1723)+1)))</f>
        <v/>
      </c>
      <c r="AQ1724" s="5" t="str">
        <f>IF(OR($AB1724="", $AC1724=""), "", IF($H1724=$M$3, "", IF(OR(AQ$7&lt;$AB1724, $AC1724&lt;AQ$6),"", MAX(AQ$10:AQ1723)+1)))</f>
        <v/>
      </c>
      <c r="AR1724" s="5" t="str">
        <f>IF(OR($AB1724="", $AC1724=""), "", IF($H1724=$M$3, "", IF(OR(AR$7&lt;$AB1724, $AC1724&lt;AR$6),"", MAX(AR$10:AR1723)+1)))</f>
        <v/>
      </c>
      <c r="AS1724" s="5" t="str">
        <f>IF(OR($AB1724="", $AC1724=""), "", IF($H1724=$M$3, "", IF(OR(AS$7&lt;$AB1724, $AC1724&lt;AS$6),"", MAX(AS$10:AS1723)+1)))</f>
        <v/>
      </c>
      <c r="AT1724" s="5" t="str">
        <f>IF(OR($AB1724="", $AC1724=""), "", IF($H1724=$M$3, "", IF(OR(AT$7&lt;$AB1724, $AC1724&lt;AT$6),"", MAX(AT$10:AT1723)+1)))</f>
        <v/>
      </c>
      <c r="AU1724" s="5" t="str">
        <f>IF(OR($AB1724="", $AC1724=""), "", IF($H1724=$M$3, "", IF(OR(AU$7&lt;$AB1724, $AC1724&lt;AU$6),"", MAX(AU$10:AU1723)+1)))</f>
        <v/>
      </c>
      <c r="AV1724" s="5" t="str">
        <f>IF(OR($AB1724="", $AC1724=""), "", IF($H1724=$M$3, "", IF(OR(AV$7&lt;$AB1724, $AC1724&lt;AV$6),"", MAX(AV$10:AV1723)+1)))</f>
        <v/>
      </c>
      <c r="AW1724" s="5" t="str">
        <f>IF(OR($AB1724="", $AC1724=""), "", IF($H1724=$M$3, "", IF(OR(AW$7&lt;$AB1724, $AC1724&lt;AW$6),"", MAX(AW$10:AW1723)+1)))</f>
        <v/>
      </c>
      <c r="AX1724" s="5" t="str">
        <f>IF(OR($AB1724="", $AC1724=""), "", IF($H1724=$M$3, "", IF(OR(AX$7&lt;$AB1724, $AC1724&lt;AX$6),"", MAX(AX$10:AX1723)+1)))</f>
        <v/>
      </c>
      <c r="AY1724" s="5" t="str">
        <f>IF(OR($AB1724="", $AC1724=""), "", IF($H1724=$M$3, "", IF(OR(AY$7&lt;$AB1724, $AC1724&lt;AY$6),"", MAX(AY$10:AY1723)+1)))</f>
        <v/>
      </c>
      <c r="AZ1724" s="5" t="str">
        <f>IF(OR($AB1724="", $AC1724=""), "", IF($H1724=$M$3, "", IF(OR(AZ$7&lt;$AB1724, $AC1724&lt;AZ$6),"", MAX(AZ$10:AZ1723)+1)))</f>
        <v/>
      </c>
      <c r="BA1724" s="5" t="str">
        <f>IF(OR($AB1724="", $AC1724=""), "", IF($H1724=$M$3, "", IF(OR(BA$7&lt;$AB1724, $AC1724&lt;BA$6),"", MAX(BA$10:BA1723)+1)))</f>
        <v/>
      </c>
      <c r="BB1724" s="5" t="str">
        <f>IF(OR($AB1724="", $AC1724=""), "", IF($H1724=$M$3, "", IF(OR(BB$7&lt;$AB1724, $AC1724&lt;BB$6),"", MAX(BB$10:BB1723)+1)))</f>
        <v/>
      </c>
      <c r="BC1724" s="5" t="str">
        <f>IF(OR($AB1724="", $AC1724=""), "", IF($H1724=$M$3, "", IF(OR(BC$7&lt;$AB1724, $AC1724&lt;BC$6),"", MAX(BC$10:BC1723)+1)))</f>
        <v/>
      </c>
      <c r="BD1724" s="5" t="str">
        <f>IF(OR($AB1724="", $AC1724=""), "", IF($H1724=$M$3, "", IF(OR(BD$7&lt;$AB1724, $AC1724&lt;BD$6),"", MAX(BD$10:BD1723)+1)))</f>
        <v/>
      </c>
      <c r="BE1724" s="5" t="str">
        <f>IF(OR($AB1724="", $AC1724=""), "", IF($H1724=$M$3, "", IF(OR(BE$7&lt;$AB1724, $AC1724&lt;BE$6),"", MAX(BE$10:BE1723)+1)))</f>
        <v/>
      </c>
      <c r="BF1724" s="5" t="str">
        <f>IF(OR($AB1724="", $AC1724=""), "", IF($H1724=$M$3, "", IF(OR(BF$7&lt;$AB1724, $AC1724&lt;BF$6),"", MAX(BF$10:BF1723)+1)))</f>
        <v/>
      </c>
      <c r="BG1724" s="5" t="str">
        <f>IF(OR($AB1724="", $AC1724=""), "", IF($H1724=$M$3, "", IF(OR(BG$7&lt;$AB1724, $AC1724&lt;BG$6),"", MAX(BG$10:BG1723)+1)))</f>
        <v/>
      </c>
      <c r="BH1724" s="5" t="str">
        <f>IF(OR($AB1724="", $AC1724=""), "", IF($H1724=$M$3, "", IF(OR(BH$7&lt;$AB1724, $AC1724&lt;BH$6),"", MAX(BH$10:BH1723)+1)))</f>
        <v/>
      </c>
      <c r="BI1724" s="5" t="str">
        <f>IF(OR($AB1724="", $AC1724=""), "", IF($H1724=$M$3, "", IF(OR(BI$7&lt;$AB1724, $AC1724&lt;BI$6),"", MAX(BI$10:BI1723)+1)))</f>
        <v/>
      </c>
      <c r="BK1724" s="5" t="str" cm="1">
        <f t="array" aca="1" ref="BK1724" ca="1">IFERROR(INDEX($AE1724:$BI1724, $BJ1724, MATCH($BK$9, $AE$9:$BI$9, 0)), "")</f>
        <v/>
      </c>
    </row>
    <row r="1725" spans="1:63" x14ac:dyDescent="0.25">
      <c r="A1725" s="2"/>
      <c r="B1725" s="254"/>
      <c r="C1725" s="255"/>
      <c r="D1725" s="256"/>
      <c r="E1725" s="257"/>
      <c r="F1725" s="257"/>
      <c r="G1725" s="258"/>
      <c r="H1725" s="259"/>
      <c r="I1725" s="16"/>
      <c r="J1725" s="5" t="str">
        <f t="shared" si="219"/>
        <v/>
      </c>
      <c r="K1725" s="2"/>
      <c r="O1725" s="5" t="str">
        <f t="shared" si="217"/>
        <v/>
      </c>
      <c r="Q1725" s="5" t="str">
        <f t="shared" si="220"/>
        <v/>
      </c>
      <c r="S1725" s="5" t="str">
        <f t="shared" si="218"/>
        <v/>
      </c>
      <c r="U1725" s="64" t="str">
        <f>IF($D1725="","", IF(COUNTIF('Intro &amp; Setup'!$AW$49:$AW$88, $D1725)&gt;0, "BH", TEXT($D1725, "ddd")))</f>
        <v/>
      </c>
      <c r="V1725" s="65" t="str">
        <f>IF($G1725="", "", IF(COUNTIF('Intro &amp; Setup'!$AW$49:$AW$88, $G1725)&gt;0, "BH", TEXT($G1725, "ddd")))</f>
        <v/>
      </c>
      <c r="W1725" s="64" t="str">
        <f t="shared" si="221"/>
        <v/>
      </c>
      <c r="X1725" s="65" t="str">
        <f t="shared" si="222"/>
        <v/>
      </c>
      <c r="Y1725" s="64" t="str">
        <f>IF(F1725="", "", IF(OR(F1725&lt;'Intro &amp; Setup'!$Z$20, F1725&gt;'Intro &amp; Setup'!$Z$22), "X", ""))</f>
        <v/>
      </c>
      <c r="Z1725" s="65" t="str">
        <f>IF(G1725="", "", IF(OR(G1725&lt;'Intro &amp; Setup'!$Z$20, G1725&gt;'Intro &amp; Setup'!$Z$22), "X", ""))</f>
        <v/>
      </c>
      <c r="AB1725" s="58" t="str">
        <f t="shared" si="223"/>
        <v/>
      </c>
      <c r="AC1725" s="59" t="str">
        <f t="shared" si="224"/>
        <v/>
      </c>
      <c r="AE1725" s="5" t="str">
        <f>IF(OR($AB1725="", $AC1725=""), "", IF($H1725=$M$3, "", IF(OR(AE$7&lt;$AB1725, $AC1725&lt;AE$6),"", MAX(AE$10:AE1724)+1)))</f>
        <v/>
      </c>
      <c r="AF1725" s="5" t="str">
        <f>IF(OR($AB1725="", $AC1725=""), "", IF($H1725=$M$3, "", IF(OR(AF$7&lt;$AB1725, $AC1725&lt;AF$6),"", MAX(AF$10:AF1724)+1)))</f>
        <v/>
      </c>
      <c r="AG1725" s="5" t="str">
        <f>IF(OR($AB1725="", $AC1725=""), "", IF($H1725=$M$3, "", IF(OR(AG$7&lt;$AB1725, $AC1725&lt;AG$6),"", MAX(AG$10:AG1724)+1)))</f>
        <v/>
      </c>
      <c r="AH1725" s="5" t="str">
        <f>IF(OR($AB1725="", $AC1725=""), "", IF($H1725=$M$3, "", IF(OR(AH$7&lt;$AB1725, $AC1725&lt;AH$6),"", MAX(AH$10:AH1724)+1)))</f>
        <v/>
      </c>
      <c r="AI1725" s="5" t="str">
        <f>IF(OR($AB1725="", $AC1725=""), "", IF($H1725=$M$3, "", IF(OR(AI$7&lt;$AB1725, $AC1725&lt;AI$6),"", MAX(AI$10:AI1724)+1)))</f>
        <v/>
      </c>
      <c r="AJ1725" s="5" t="str">
        <f>IF(OR($AB1725="", $AC1725=""), "", IF($H1725=$M$3, "", IF(OR(AJ$7&lt;$AB1725, $AC1725&lt;AJ$6),"", MAX(AJ$10:AJ1724)+1)))</f>
        <v/>
      </c>
      <c r="AK1725" s="5" t="str">
        <f>IF(OR($AB1725="", $AC1725=""), "", IF($H1725=$M$3, "", IF(OR(AK$7&lt;$AB1725, $AC1725&lt;AK$6),"", MAX(AK$10:AK1724)+1)))</f>
        <v/>
      </c>
      <c r="AL1725" s="5" t="str">
        <f>IF(OR($AB1725="", $AC1725=""), "", IF($H1725=$M$3, "", IF(OR(AL$7&lt;$AB1725, $AC1725&lt;AL$6),"", MAX(AL$10:AL1724)+1)))</f>
        <v/>
      </c>
      <c r="AM1725" s="5" t="str">
        <f>IF(OR($AB1725="", $AC1725=""), "", IF($H1725=$M$3, "", IF(OR(AM$7&lt;$AB1725, $AC1725&lt;AM$6),"", MAX(AM$10:AM1724)+1)))</f>
        <v/>
      </c>
      <c r="AN1725" s="5" t="str">
        <f>IF(OR($AB1725="", $AC1725=""), "", IF($H1725=$M$3, "", IF(OR(AN$7&lt;$AB1725, $AC1725&lt;AN$6),"", MAX(AN$10:AN1724)+1)))</f>
        <v/>
      </c>
      <c r="AO1725" s="5" t="str">
        <f>IF(OR($AB1725="", $AC1725=""), "", IF($H1725=$M$3, "", IF(OR(AO$7&lt;$AB1725, $AC1725&lt;AO$6),"", MAX(AO$10:AO1724)+1)))</f>
        <v/>
      </c>
      <c r="AP1725" s="5" t="str">
        <f>IF(OR($AB1725="", $AC1725=""), "", IF($H1725=$M$3, "", IF(OR(AP$7&lt;$AB1725, $AC1725&lt;AP$6),"", MAX(AP$10:AP1724)+1)))</f>
        <v/>
      </c>
      <c r="AQ1725" s="5" t="str">
        <f>IF(OR($AB1725="", $AC1725=""), "", IF($H1725=$M$3, "", IF(OR(AQ$7&lt;$AB1725, $AC1725&lt;AQ$6),"", MAX(AQ$10:AQ1724)+1)))</f>
        <v/>
      </c>
      <c r="AR1725" s="5" t="str">
        <f>IF(OR($AB1725="", $AC1725=""), "", IF($H1725=$M$3, "", IF(OR(AR$7&lt;$AB1725, $AC1725&lt;AR$6),"", MAX(AR$10:AR1724)+1)))</f>
        <v/>
      </c>
      <c r="AS1725" s="5" t="str">
        <f>IF(OR($AB1725="", $AC1725=""), "", IF($H1725=$M$3, "", IF(OR(AS$7&lt;$AB1725, $AC1725&lt;AS$6),"", MAX(AS$10:AS1724)+1)))</f>
        <v/>
      </c>
      <c r="AT1725" s="5" t="str">
        <f>IF(OR($AB1725="", $AC1725=""), "", IF($H1725=$M$3, "", IF(OR(AT$7&lt;$AB1725, $AC1725&lt;AT$6),"", MAX(AT$10:AT1724)+1)))</f>
        <v/>
      </c>
      <c r="AU1725" s="5" t="str">
        <f>IF(OR($AB1725="", $AC1725=""), "", IF($H1725=$M$3, "", IF(OR(AU$7&lt;$AB1725, $AC1725&lt;AU$6),"", MAX(AU$10:AU1724)+1)))</f>
        <v/>
      </c>
      <c r="AV1725" s="5" t="str">
        <f>IF(OR($AB1725="", $AC1725=""), "", IF($H1725=$M$3, "", IF(OR(AV$7&lt;$AB1725, $AC1725&lt;AV$6),"", MAX(AV$10:AV1724)+1)))</f>
        <v/>
      </c>
      <c r="AW1725" s="5" t="str">
        <f>IF(OR($AB1725="", $AC1725=""), "", IF($H1725=$M$3, "", IF(OR(AW$7&lt;$AB1725, $AC1725&lt;AW$6),"", MAX(AW$10:AW1724)+1)))</f>
        <v/>
      </c>
      <c r="AX1725" s="5" t="str">
        <f>IF(OR($AB1725="", $AC1725=""), "", IF($H1725=$M$3, "", IF(OR(AX$7&lt;$AB1725, $AC1725&lt;AX$6),"", MAX(AX$10:AX1724)+1)))</f>
        <v/>
      </c>
      <c r="AY1725" s="5" t="str">
        <f>IF(OR($AB1725="", $AC1725=""), "", IF($H1725=$M$3, "", IF(OR(AY$7&lt;$AB1725, $AC1725&lt;AY$6),"", MAX(AY$10:AY1724)+1)))</f>
        <v/>
      </c>
      <c r="AZ1725" s="5" t="str">
        <f>IF(OR($AB1725="", $AC1725=""), "", IF($H1725=$M$3, "", IF(OR(AZ$7&lt;$AB1725, $AC1725&lt;AZ$6),"", MAX(AZ$10:AZ1724)+1)))</f>
        <v/>
      </c>
      <c r="BA1725" s="5" t="str">
        <f>IF(OR($AB1725="", $AC1725=""), "", IF($H1725=$M$3, "", IF(OR(BA$7&lt;$AB1725, $AC1725&lt;BA$6),"", MAX(BA$10:BA1724)+1)))</f>
        <v/>
      </c>
      <c r="BB1725" s="5" t="str">
        <f>IF(OR($AB1725="", $AC1725=""), "", IF($H1725=$M$3, "", IF(OR(BB$7&lt;$AB1725, $AC1725&lt;BB$6),"", MAX(BB$10:BB1724)+1)))</f>
        <v/>
      </c>
      <c r="BC1725" s="5" t="str">
        <f>IF(OR($AB1725="", $AC1725=""), "", IF($H1725=$M$3, "", IF(OR(BC$7&lt;$AB1725, $AC1725&lt;BC$6),"", MAX(BC$10:BC1724)+1)))</f>
        <v/>
      </c>
      <c r="BD1725" s="5" t="str">
        <f>IF(OR($AB1725="", $AC1725=""), "", IF($H1725=$M$3, "", IF(OR(BD$7&lt;$AB1725, $AC1725&lt;BD$6),"", MAX(BD$10:BD1724)+1)))</f>
        <v/>
      </c>
      <c r="BE1725" s="5" t="str">
        <f>IF(OR($AB1725="", $AC1725=""), "", IF($H1725=$M$3, "", IF(OR(BE$7&lt;$AB1725, $AC1725&lt;BE$6),"", MAX(BE$10:BE1724)+1)))</f>
        <v/>
      </c>
      <c r="BF1725" s="5" t="str">
        <f>IF(OR($AB1725="", $AC1725=""), "", IF($H1725=$M$3, "", IF(OR(BF$7&lt;$AB1725, $AC1725&lt;BF$6),"", MAX(BF$10:BF1724)+1)))</f>
        <v/>
      </c>
      <c r="BG1725" s="5" t="str">
        <f>IF(OR($AB1725="", $AC1725=""), "", IF($H1725=$M$3, "", IF(OR(BG$7&lt;$AB1725, $AC1725&lt;BG$6),"", MAX(BG$10:BG1724)+1)))</f>
        <v/>
      </c>
      <c r="BH1725" s="5" t="str">
        <f>IF(OR($AB1725="", $AC1725=""), "", IF($H1725=$M$3, "", IF(OR(BH$7&lt;$AB1725, $AC1725&lt;BH$6),"", MAX(BH$10:BH1724)+1)))</f>
        <v/>
      </c>
      <c r="BI1725" s="5" t="str">
        <f>IF(OR($AB1725="", $AC1725=""), "", IF($H1725=$M$3, "", IF(OR(BI$7&lt;$AB1725, $AC1725&lt;BI$6),"", MAX(BI$10:BI1724)+1)))</f>
        <v/>
      </c>
      <c r="BK1725" s="5" t="str" cm="1">
        <f t="array" aca="1" ref="BK1725" ca="1">IFERROR(INDEX($AE1725:$BI1725, $BJ1725, MATCH($BK$9, $AE$9:$BI$9, 0)), "")</f>
        <v/>
      </c>
    </row>
    <row r="1726" spans="1:63" x14ac:dyDescent="0.25">
      <c r="A1726" s="2"/>
      <c r="B1726" s="254"/>
      <c r="C1726" s="255"/>
      <c r="D1726" s="256"/>
      <c r="E1726" s="257"/>
      <c r="F1726" s="257"/>
      <c r="G1726" s="258"/>
      <c r="H1726" s="259"/>
      <c r="I1726" s="16"/>
      <c r="J1726" s="5" t="str">
        <f t="shared" si="219"/>
        <v/>
      </c>
      <c r="K1726" s="2"/>
      <c r="O1726" s="5" t="str">
        <f t="shared" si="217"/>
        <v/>
      </c>
      <c r="Q1726" s="5" t="str">
        <f t="shared" si="220"/>
        <v/>
      </c>
      <c r="S1726" s="5" t="str">
        <f t="shared" si="218"/>
        <v/>
      </c>
      <c r="U1726" s="64" t="str">
        <f>IF($D1726="","", IF(COUNTIF('Intro &amp; Setup'!$AW$49:$AW$88, $D1726)&gt;0, "BH", TEXT($D1726, "ddd")))</f>
        <v/>
      </c>
      <c r="V1726" s="65" t="str">
        <f>IF($G1726="", "", IF(COUNTIF('Intro &amp; Setup'!$AW$49:$AW$88, $G1726)&gt;0, "BH", TEXT($G1726, "ddd")))</f>
        <v/>
      </c>
      <c r="W1726" s="64" t="str">
        <f t="shared" si="221"/>
        <v/>
      </c>
      <c r="X1726" s="65" t="str">
        <f t="shared" si="222"/>
        <v/>
      </c>
      <c r="Y1726" s="64" t="str">
        <f>IF(F1726="", "", IF(OR(F1726&lt;'Intro &amp; Setup'!$Z$20, F1726&gt;'Intro &amp; Setup'!$Z$22), "X", ""))</f>
        <v/>
      </c>
      <c r="Z1726" s="65" t="str">
        <f>IF(G1726="", "", IF(OR(G1726&lt;'Intro &amp; Setup'!$Z$20, G1726&gt;'Intro &amp; Setup'!$Z$22), "X", ""))</f>
        <v/>
      </c>
      <c r="AB1726" s="58" t="str">
        <f t="shared" si="223"/>
        <v/>
      </c>
      <c r="AC1726" s="59" t="str">
        <f t="shared" si="224"/>
        <v/>
      </c>
      <c r="AE1726" s="5" t="str">
        <f>IF(OR($AB1726="", $AC1726=""), "", IF($H1726=$M$3, "", IF(OR(AE$7&lt;$AB1726, $AC1726&lt;AE$6),"", MAX(AE$10:AE1725)+1)))</f>
        <v/>
      </c>
      <c r="AF1726" s="5" t="str">
        <f>IF(OR($AB1726="", $AC1726=""), "", IF($H1726=$M$3, "", IF(OR(AF$7&lt;$AB1726, $AC1726&lt;AF$6),"", MAX(AF$10:AF1725)+1)))</f>
        <v/>
      </c>
      <c r="AG1726" s="5" t="str">
        <f>IF(OR($AB1726="", $AC1726=""), "", IF($H1726=$M$3, "", IF(OR(AG$7&lt;$AB1726, $AC1726&lt;AG$6),"", MAX(AG$10:AG1725)+1)))</f>
        <v/>
      </c>
      <c r="AH1726" s="5" t="str">
        <f>IF(OR($AB1726="", $AC1726=""), "", IF($H1726=$M$3, "", IF(OR(AH$7&lt;$AB1726, $AC1726&lt;AH$6),"", MAX(AH$10:AH1725)+1)))</f>
        <v/>
      </c>
      <c r="AI1726" s="5" t="str">
        <f>IF(OR($AB1726="", $AC1726=""), "", IF($H1726=$M$3, "", IF(OR(AI$7&lt;$AB1726, $AC1726&lt;AI$6),"", MAX(AI$10:AI1725)+1)))</f>
        <v/>
      </c>
      <c r="AJ1726" s="5" t="str">
        <f>IF(OR($AB1726="", $AC1726=""), "", IF($H1726=$M$3, "", IF(OR(AJ$7&lt;$AB1726, $AC1726&lt;AJ$6),"", MAX(AJ$10:AJ1725)+1)))</f>
        <v/>
      </c>
      <c r="AK1726" s="5" t="str">
        <f>IF(OR($AB1726="", $AC1726=""), "", IF($H1726=$M$3, "", IF(OR(AK$7&lt;$AB1726, $AC1726&lt;AK$6),"", MAX(AK$10:AK1725)+1)))</f>
        <v/>
      </c>
      <c r="AL1726" s="5" t="str">
        <f>IF(OR($AB1726="", $AC1726=""), "", IF($H1726=$M$3, "", IF(OR(AL$7&lt;$AB1726, $AC1726&lt;AL$6),"", MAX(AL$10:AL1725)+1)))</f>
        <v/>
      </c>
      <c r="AM1726" s="5" t="str">
        <f>IF(OR($AB1726="", $AC1726=""), "", IF($H1726=$M$3, "", IF(OR(AM$7&lt;$AB1726, $AC1726&lt;AM$6),"", MAX(AM$10:AM1725)+1)))</f>
        <v/>
      </c>
      <c r="AN1726" s="5" t="str">
        <f>IF(OR($AB1726="", $AC1726=""), "", IF($H1726=$M$3, "", IF(OR(AN$7&lt;$AB1726, $AC1726&lt;AN$6),"", MAX(AN$10:AN1725)+1)))</f>
        <v/>
      </c>
      <c r="AO1726" s="5" t="str">
        <f>IF(OR($AB1726="", $AC1726=""), "", IF($H1726=$M$3, "", IF(OR(AO$7&lt;$AB1726, $AC1726&lt;AO$6),"", MAX(AO$10:AO1725)+1)))</f>
        <v/>
      </c>
      <c r="AP1726" s="5" t="str">
        <f>IF(OR($AB1726="", $AC1726=""), "", IF($H1726=$M$3, "", IF(OR(AP$7&lt;$AB1726, $AC1726&lt;AP$6),"", MAX(AP$10:AP1725)+1)))</f>
        <v/>
      </c>
      <c r="AQ1726" s="5" t="str">
        <f>IF(OR($AB1726="", $AC1726=""), "", IF($H1726=$M$3, "", IF(OR(AQ$7&lt;$AB1726, $AC1726&lt;AQ$6),"", MAX(AQ$10:AQ1725)+1)))</f>
        <v/>
      </c>
      <c r="AR1726" s="5" t="str">
        <f>IF(OR($AB1726="", $AC1726=""), "", IF($H1726=$M$3, "", IF(OR(AR$7&lt;$AB1726, $AC1726&lt;AR$6),"", MAX(AR$10:AR1725)+1)))</f>
        <v/>
      </c>
      <c r="AS1726" s="5" t="str">
        <f>IF(OR($AB1726="", $AC1726=""), "", IF($H1726=$M$3, "", IF(OR(AS$7&lt;$AB1726, $AC1726&lt;AS$6),"", MAX(AS$10:AS1725)+1)))</f>
        <v/>
      </c>
      <c r="AT1726" s="5" t="str">
        <f>IF(OR($AB1726="", $AC1726=""), "", IF($H1726=$M$3, "", IF(OR(AT$7&lt;$AB1726, $AC1726&lt;AT$6),"", MAX(AT$10:AT1725)+1)))</f>
        <v/>
      </c>
      <c r="AU1726" s="5" t="str">
        <f>IF(OR($AB1726="", $AC1726=""), "", IF($H1726=$M$3, "", IF(OR(AU$7&lt;$AB1726, $AC1726&lt;AU$6),"", MAX(AU$10:AU1725)+1)))</f>
        <v/>
      </c>
      <c r="AV1726" s="5" t="str">
        <f>IF(OR($AB1726="", $AC1726=""), "", IF($H1726=$M$3, "", IF(OR(AV$7&lt;$AB1726, $AC1726&lt;AV$6),"", MAX(AV$10:AV1725)+1)))</f>
        <v/>
      </c>
      <c r="AW1726" s="5" t="str">
        <f>IF(OR($AB1726="", $AC1726=""), "", IF($H1726=$M$3, "", IF(OR(AW$7&lt;$AB1726, $AC1726&lt;AW$6),"", MAX(AW$10:AW1725)+1)))</f>
        <v/>
      </c>
      <c r="AX1726" s="5" t="str">
        <f>IF(OR($AB1726="", $AC1726=""), "", IF($H1726=$M$3, "", IF(OR(AX$7&lt;$AB1726, $AC1726&lt;AX$6),"", MAX(AX$10:AX1725)+1)))</f>
        <v/>
      </c>
      <c r="AY1726" s="5" t="str">
        <f>IF(OR($AB1726="", $AC1726=""), "", IF($H1726=$M$3, "", IF(OR(AY$7&lt;$AB1726, $AC1726&lt;AY$6),"", MAX(AY$10:AY1725)+1)))</f>
        <v/>
      </c>
      <c r="AZ1726" s="5" t="str">
        <f>IF(OR($AB1726="", $AC1726=""), "", IF($H1726=$M$3, "", IF(OR(AZ$7&lt;$AB1726, $AC1726&lt;AZ$6),"", MAX(AZ$10:AZ1725)+1)))</f>
        <v/>
      </c>
      <c r="BA1726" s="5" t="str">
        <f>IF(OR($AB1726="", $AC1726=""), "", IF($H1726=$M$3, "", IF(OR(BA$7&lt;$AB1726, $AC1726&lt;BA$6),"", MAX(BA$10:BA1725)+1)))</f>
        <v/>
      </c>
      <c r="BB1726" s="5" t="str">
        <f>IF(OR($AB1726="", $AC1726=""), "", IF($H1726=$M$3, "", IF(OR(BB$7&lt;$AB1726, $AC1726&lt;BB$6),"", MAX(BB$10:BB1725)+1)))</f>
        <v/>
      </c>
      <c r="BC1726" s="5" t="str">
        <f>IF(OR($AB1726="", $AC1726=""), "", IF($H1726=$M$3, "", IF(OR(BC$7&lt;$AB1726, $AC1726&lt;BC$6),"", MAX(BC$10:BC1725)+1)))</f>
        <v/>
      </c>
      <c r="BD1726" s="5" t="str">
        <f>IF(OR($AB1726="", $AC1726=""), "", IF($H1726=$M$3, "", IF(OR(BD$7&lt;$AB1726, $AC1726&lt;BD$6),"", MAX(BD$10:BD1725)+1)))</f>
        <v/>
      </c>
      <c r="BE1726" s="5" t="str">
        <f>IF(OR($AB1726="", $AC1726=""), "", IF($H1726=$M$3, "", IF(OR(BE$7&lt;$AB1726, $AC1726&lt;BE$6),"", MAX(BE$10:BE1725)+1)))</f>
        <v/>
      </c>
      <c r="BF1726" s="5" t="str">
        <f>IF(OR($AB1726="", $AC1726=""), "", IF($H1726=$M$3, "", IF(OR(BF$7&lt;$AB1726, $AC1726&lt;BF$6),"", MAX(BF$10:BF1725)+1)))</f>
        <v/>
      </c>
      <c r="BG1726" s="5" t="str">
        <f>IF(OR($AB1726="", $AC1726=""), "", IF($H1726=$M$3, "", IF(OR(BG$7&lt;$AB1726, $AC1726&lt;BG$6),"", MAX(BG$10:BG1725)+1)))</f>
        <v/>
      </c>
      <c r="BH1726" s="5" t="str">
        <f>IF(OR($AB1726="", $AC1726=""), "", IF($H1726=$M$3, "", IF(OR(BH$7&lt;$AB1726, $AC1726&lt;BH$6),"", MAX(BH$10:BH1725)+1)))</f>
        <v/>
      </c>
      <c r="BI1726" s="5" t="str">
        <f>IF(OR($AB1726="", $AC1726=""), "", IF($H1726=$M$3, "", IF(OR(BI$7&lt;$AB1726, $AC1726&lt;BI$6),"", MAX(BI$10:BI1725)+1)))</f>
        <v/>
      </c>
      <c r="BK1726" s="5" t="str" cm="1">
        <f t="array" aca="1" ref="BK1726" ca="1">IFERROR(INDEX($AE1726:$BI1726, $BJ1726, MATCH($BK$9, $AE$9:$BI$9, 0)), "")</f>
        <v/>
      </c>
    </row>
    <row r="1727" spans="1:63" x14ac:dyDescent="0.25">
      <c r="A1727" s="2"/>
      <c r="B1727" s="254"/>
      <c r="C1727" s="255"/>
      <c r="D1727" s="256"/>
      <c r="E1727" s="257"/>
      <c r="F1727" s="257"/>
      <c r="G1727" s="258"/>
      <c r="H1727" s="259"/>
      <c r="I1727" s="16"/>
      <c r="J1727" s="5" t="str">
        <f t="shared" si="219"/>
        <v/>
      </c>
      <c r="K1727" s="2"/>
      <c r="O1727" s="5" t="str">
        <f t="shared" si="217"/>
        <v/>
      </c>
      <c r="Q1727" s="5" t="str">
        <f t="shared" si="220"/>
        <v/>
      </c>
      <c r="S1727" s="5" t="str">
        <f t="shared" si="218"/>
        <v/>
      </c>
      <c r="U1727" s="64" t="str">
        <f>IF($D1727="","", IF(COUNTIF('Intro &amp; Setup'!$AW$49:$AW$88, $D1727)&gt;0, "BH", TEXT($D1727, "ddd")))</f>
        <v/>
      </c>
      <c r="V1727" s="65" t="str">
        <f>IF($G1727="", "", IF(COUNTIF('Intro &amp; Setup'!$AW$49:$AW$88, $G1727)&gt;0, "BH", TEXT($G1727, "ddd")))</f>
        <v/>
      </c>
      <c r="W1727" s="64" t="str">
        <f t="shared" si="221"/>
        <v/>
      </c>
      <c r="X1727" s="65" t="str">
        <f t="shared" si="222"/>
        <v/>
      </c>
      <c r="Y1727" s="64" t="str">
        <f>IF(F1727="", "", IF(OR(F1727&lt;'Intro &amp; Setup'!$Z$20, F1727&gt;'Intro &amp; Setup'!$Z$22), "X", ""))</f>
        <v/>
      </c>
      <c r="Z1727" s="65" t="str">
        <f>IF(G1727="", "", IF(OR(G1727&lt;'Intro &amp; Setup'!$Z$20, G1727&gt;'Intro &amp; Setup'!$Z$22), "X", ""))</f>
        <v/>
      </c>
      <c r="AB1727" s="58" t="str">
        <f t="shared" si="223"/>
        <v/>
      </c>
      <c r="AC1727" s="59" t="str">
        <f t="shared" si="224"/>
        <v/>
      </c>
      <c r="AE1727" s="5" t="str">
        <f>IF(OR($AB1727="", $AC1727=""), "", IF($H1727=$M$3, "", IF(OR(AE$7&lt;$AB1727, $AC1727&lt;AE$6),"", MAX(AE$10:AE1726)+1)))</f>
        <v/>
      </c>
      <c r="AF1727" s="5" t="str">
        <f>IF(OR($AB1727="", $AC1727=""), "", IF($H1727=$M$3, "", IF(OR(AF$7&lt;$AB1727, $AC1727&lt;AF$6),"", MAX(AF$10:AF1726)+1)))</f>
        <v/>
      </c>
      <c r="AG1727" s="5" t="str">
        <f>IF(OR($AB1727="", $AC1727=""), "", IF($H1727=$M$3, "", IF(OR(AG$7&lt;$AB1727, $AC1727&lt;AG$6),"", MAX(AG$10:AG1726)+1)))</f>
        <v/>
      </c>
      <c r="AH1727" s="5" t="str">
        <f>IF(OR($AB1727="", $AC1727=""), "", IF($H1727=$M$3, "", IF(OR(AH$7&lt;$AB1727, $AC1727&lt;AH$6),"", MAX(AH$10:AH1726)+1)))</f>
        <v/>
      </c>
      <c r="AI1727" s="5" t="str">
        <f>IF(OR($AB1727="", $AC1727=""), "", IF($H1727=$M$3, "", IF(OR(AI$7&lt;$AB1727, $AC1727&lt;AI$6),"", MAX(AI$10:AI1726)+1)))</f>
        <v/>
      </c>
      <c r="AJ1727" s="5" t="str">
        <f>IF(OR($AB1727="", $AC1727=""), "", IF($H1727=$M$3, "", IF(OR(AJ$7&lt;$AB1727, $AC1727&lt;AJ$6),"", MAX(AJ$10:AJ1726)+1)))</f>
        <v/>
      </c>
      <c r="AK1727" s="5" t="str">
        <f>IF(OR($AB1727="", $AC1727=""), "", IF($H1727=$M$3, "", IF(OR(AK$7&lt;$AB1727, $AC1727&lt;AK$6),"", MAX(AK$10:AK1726)+1)))</f>
        <v/>
      </c>
      <c r="AL1727" s="5" t="str">
        <f>IF(OR($AB1727="", $AC1727=""), "", IF($H1727=$M$3, "", IF(OR(AL$7&lt;$AB1727, $AC1727&lt;AL$6),"", MAX(AL$10:AL1726)+1)))</f>
        <v/>
      </c>
      <c r="AM1727" s="5" t="str">
        <f>IF(OR($AB1727="", $AC1727=""), "", IF($H1727=$M$3, "", IF(OR(AM$7&lt;$AB1727, $AC1727&lt;AM$6),"", MAX(AM$10:AM1726)+1)))</f>
        <v/>
      </c>
      <c r="AN1727" s="5" t="str">
        <f>IF(OR($AB1727="", $AC1727=""), "", IF($H1727=$M$3, "", IF(OR(AN$7&lt;$AB1727, $AC1727&lt;AN$6),"", MAX(AN$10:AN1726)+1)))</f>
        <v/>
      </c>
      <c r="AO1727" s="5" t="str">
        <f>IF(OR($AB1727="", $AC1727=""), "", IF($H1727=$M$3, "", IF(OR(AO$7&lt;$AB1727, $AC1727&lt;AO$6),"", MAX(AO$10:AO1726)+1)))</f>
        <v/>
      </c>
      <c r="AP1727" s="5" t="str">
        <f>IF(OR($AB1727="", $AC1727=""), "", IF($H1727=$M$3, "", IF(OR(AP$7&lt;$AB1727, $AC1727&lt;AP$6),"", MAX(AP$10:AP1726)+1)))</f>
        <v/>
      </c>
      <c r="AQ1727" s="5" t="str">
        <f>IF(OR($AB1727="", $AC1727=""), "", IF($H1727=$M$3, "", IF(OR(AQ$7&lt;$AB1727, $AC1727&lt;AQ$6),"", MAX(AQ$10:AQ1726)+1)))</f>
        <v/>
      </c>
      <c r="AR1727" s="5" t="str">
        <f>IF(OR($AB1727="", $AC1727=""), "", IF($H1727=$M$3, "", IF(OR(AR$7&lt;$AB1727, $AC1727&lt;AR$6),"", MAX(AR$10:AR1726)+1)))</f>
        <v/>
      </c>
      <c r="AS1727" s="5" t="str">
        <f>IF(OR($AB1727="", $AC1727=""), "", IF($H1727=$M$3, "", IF(OR(AS$7&lt;$AB1727, $AC1727&lt;AS$6),"", MAX(AS$10:AS1726)+1)))</f>
        <v/>
      </c>
      <c r="AT1727" s="5" t="str">
        <f>IF(OR($AB1727="", $AC1727=""), "", IF($H1727=$M$3, "", IF(OR(AT$7&lt;$AB1727, $AC1727&lt;AT$6),"", MAX(AT$10:AT1726)+1)))</f>
        <v/>
      </c>
      <c r="AU1727" s="5" t="str">
        <f>IF(OR($AB1727="", $AC1727=""), "", IF($H1727=$M$3, "", IF(OR(AU$7&lt;$AB1727, $AC1727&lt;AU$6),"", MAX(AU$10:AU1726)+1)))</f>
        <v/>
      </c>
      <c r="AV1727" s="5" t="str">
        <f>IF(OR($AB1727="", $AC1727=""), "", IF($H1727=$M$3, "", IF(OR(AV$7&lt;$AB1727, $AC1727&lt;AV$6),"", MAX(AV$10:AV1726)+1)))</f>
        <v/>
      </c>
      <c r="AW1727" s="5" t="str">
        <f>IF(OR($AB1727="", $AC1727=""), "", IF($H1727=$M$3, "", IF(OR(AW$7&lt;$AB1727, $AC1727&lt;AW$6),"", MAX(AW$10:AW1726)+1)))</f>
        <v/>
      </c>
      <c r="AX1727" s="5" t="str">
        <f>IF(OR($AB1727="", $AC1727=""), "", IF($H1727=$M$3, "", IF(OR(AX$7&lt;$AB1727, $AC1727&lt;AX$6),"", MAX(AX$10:AX1726)+1)))</f>
        <v/>
      </c>
      <c r="AY1727" s="5" t="str">
        <f>IF(OR($AB1727="", $AC1727=""), "", IF($H1727=$M$3, "", IF(OR(AY$7&lt;$AB1727, $AC1727&lt;AY$6),"", MAX(AY$10:AY1726)+1)))</f>
        <v/>
      </c>
      <c r="AZ1727" s="5" t="str">
        <f>IF(OR($AB1727="", $AC1727=""), "", IF($H1727=$M$3, "", IF(OR(AZ$7&lt;$AB1727, $AC1727&lt;AZ$6),"", MAX(AZ$10:AZ1726)+1)))</f>
        <v/>
      </c>
      <c r="BA1727" s="5" t="str">
        <f>IF(OR($AB1727="", $AC1727=""), "", IF($H1727=$M$3, "", IF(OR(BA$7&lt;$AB1727, $AC1727&lt;BA$6),"", MAX(BA$10:BA1726)+1)))</f>
        <v/>
      </c>
      <c r="BB1727" s="5" t="str">
        <f>IF(OR($AB1727="", $AC1727=""), "", IF($H1727=$M$3, "", IF(OR(BB$7&lt;$AB1727, $AC1727&lt;BB$6),"", MAX(BB$10:BB1726)+1)))</f>
        <v/>
      </c>
      <c r="BC1727" s="5" t="str">
        <f>IF(OR($AB1727="", $AC1727=""), "", IF($H1727=$M$3, "", IF(OR(BC$7&lt;$AB1727, $AC1727&lt;BC$6),"", MAX(BC$10:BC1726)+1)))</f>
        <v/>
      </c>
      <c r="BD1727" s="5" t="str">
        <f>IF(OR($AB1727="", $AC1727=""), "", IF($H1727=$M$3, "", IF(OR(BD$7&lt;$AB1727, $AC1727&lt;BD$6),"", MAX(BD$10:BD1726)+1)))</f>
        <v/>
      </c>
      <c r="BE1727" s="5" t="str">
        <f>IF(OR($AB1727="", $AC1727=""), "", IF($H1727=$M$3, "", IF(OR(BE$7&lt;$AB1727, $AC1727&lt;BE$6),"", MAX(BE$10:BE1726)+1)))</f>
        <v/>
      </c>
      <c r="BF1727" s="5" t="str">
        <f>IF(OR($AB1727="", $AC1727=""), "", IF($H1727=$M$3, "", IF(OR(BF$7&lt;$AB1727, $AC1727&lt;BF$6),"", MAX(BF$10:BF1726)+1)))</f>
        <v/>
      </c>
      <c r="BG1727" s="5" t="str">
        <f>IF(OR($AB1727="", $AC1727=""), "", IF($H1727=$M$3, "", IF(OR(BG$7&lt;$AB1727, $AC1727&lt;BG$6),"", MAX(BG$10:BG1726)+1)))</f>
        <v/>
      </c>
      <c r="BH1727" s="5" t="str">
        <f>IF(OR($AB1727="", $AC1727=""), "", IF($H1727=$M$3, "", IF(OR(BH$7&lt;$AB1727, $AC1727&lt;BH$6),"", MAX(BH$10:BH1726)+1)))</f>
        <v/>
      </c>
      <c r="BI1727" s="5" t="str">
        <f>IF(OR($AB1727="", $AC1727=""), "", IF($H1727=$M$3, "", IF(OR(BI$7&lt;$AB1727, $AC1727&lt;BI$6),"", MAX(BI$10:BI1726)+1)))</f>
        <v/>
      </c>
      <c r="BK1727" s="5" t="str" cm="1">
        <f t="array" aca="1" ref="BK1727" ca="1">IFERROR(INDEX($AE1727:$BI1727, $BJ1727, MATCH($BK$9, $AE$9:$BI$9, 0)), "")</f>
        <v/>
      </c>
    </row>
    <row r="1728" spans="1:63" x14ac:dyDescent="0.25">
      <c r="A1728" s="2"/>
      <c r="B1728" s="254"/>
      <c r="C1728" s="255"/>
      <c r="D1728" s="256"/>
      <c r="E1728" s="257"/>
      <c r="F1728" s="257"/>
      <c r="G1728" s="258"/>
      <c r="H1728" s="259"/>
      <c r="I1728" s="16"/>
      <c r="J1728" s="5" t="str">
        <f t="shared" si="219"/>
        <v/>
      </c>
      <c r="K1728" s="2"/>
      <c r="O1728" s="5" t="str">
        <f t="shared" si="217"/>
        <v/>
      </c>
      <c r="Q1728" s="5" t="str">
        <f t="shared" si="220"/>
        <v/>
      </c>
      <c r="S1728" s="5" t="str">
        <f t="shared" si="218"/>
        <v/>
      </c>
      <c r="U1728" s="64" t="str">
        <f>IF($D1728="","", IF(COUNTIF('Intro &amp; Setup'!$AW$49:$AW$88, $D1728)&gt;0, "BH", TEXT($D1728, "ddd")))</f>
        <v/>
      </c>
      <c r="V1728" s="65" t="str">
        <f>IF($G1728="", "", IF(COUNTIF('Intro &amp; Setup'!$AW$49:$AW$88, $G1728)&gt;0, "BH", TEXT($G1728, "ddd")))</f>
        <v/>
      </c>
      <c r="W1728" s="64" t="str">
        <f t="shared" si="221"/>
        <v/>
      </c>
      <c r="X1728" s="65" t="str">
        <f t="shared" si="222"/>
        <v/>
      </c>
      <c r="Y1728" s="64" t="str">
        <f>IF(F1728="", "", IF(OR(F1728&lt;'Intro &amp; Setup'!$Z$20, F1728&gt;'Intro &amp; Setup'!$Z$22), "X", ""))</f>
        <v/>
      </c>
      <c r="Z1728" s="65" t="str">
        <f>IF(G1728="", "", IF(OR(G1728&lt;'Intro &amp; Setup'!$Z$20, G1728&gt;'Intro &amp; Setup'!$Z$22), "X", ""))</f>
        <v/>
      </c>
      <c r="AB1728" s="58" t="str">
        <f t="shared" si="223"/>
        <v/>
      </c>
      <c r="AC1728" s="59" t="str">
        <f t="shared" si="224"/>
        <v/>
      </c>
      <c r="AE1728" s="5" t="str">
        <f>IF(OR($AB1728="", $AC1728=""), "", IF($H1728=$M$3, "", IF(OR(AE$7&lt;$AB1728, $AC1728&lt;AE$6),"", MAX(AE$10:AE1727)+1)))</f>
        <v/>
      </c>
      <c r="AF1728" s="5" t="str">
        <f>IF(OR($AB1728="", $AC1728=""), "", IF($H1728=$M$3, "", IF(OR(AF$7&lt;$AB1728, $AC1728&lt;AF$6),"", MAX(AF$10:AF1727)+1)))</f>
        <v/>
      </c>
      <c r="AG1728" s="5" t="str">
        <f>IF(OR($AB1728="", $AC1728=""), "", IF($H1728=$M$3, "", IF(OR(AG$7&lt;$AB1728, $AC1728&lt;AG$6),"", MAX(AG$10:AG1727)+1)))</f>
        <v/>
      </c>
      <c r="AH1728" s="5" t="str">
        <f>IF(OR($AB1728="", $AC1728=""), "", IF($H1728=$M$3, "", IF(OR(AH$7&lt;$AB1728, $AC1728&lt;AH$6),"", MAX(AH$10:AH1727)+1)))</f>
        <v/>
      </c>
      <c r="AI1728" s="5" t="str">
        <f>IF(OR($AB1728="", $AC1728=""), "", IF($H1728=$M$3, "", IF(OR(AI$7&lt;$AB1728, $AC1728&lt;AI$6),"", MAX(AI$10:AI1727)+1)))</f>
        <v/>
      </c>
      <c r="AJ1728" s="5" t="str">
        <f>IF(OR($AB1728="", $AC1728=""), "", IF($H1728=$M$3, "", IF(OR(AJ$7&lt;$AB1728, $AC1728&lt;AJ$6),"", MAX(AJ$10:AJ1727)+1)))</f>
        <v/>
      </c>
      <c r="AK1728" s="5" t="str">
        <f>IF(OR($AB1728="", $AC1728=""), "", IF($H1728=$M$3, "", IF(OR(AK$7&lt;$AB1728, $AC1728&lt;AK$6),"", MAX(AK$10:AK1727)+1)))</f>
        <v/>
      </c>
      <c r="AL1728" s="5" t="str">
        <f>IF(OR($AB1728="", $AC1728=""), "", IF($H1728=$M$3, "", IF(OR(AL$7&lt;$AB1728, $AC1728&lt;AL$6),"", MAX(AL$10:AL1727)+1)))</f>
        <v/>
      </c>
      <c r="AM1728" s="5" t="str">
        <f>IF(OR($AB1728="", $AC1728=""), "", IF($H1728=$M$3, "", IF(OR(AM$7&lt;$AB1728, $AC1728&lt;AM$6),"", MAX(AM$10:AM1727)+1)))</f>
        <v/>
      </c>
      <c r="AN1728" s="5" t="str">
        <f>IF(OR($AB1728="", $AC1728=""), "", IF($H1728=$M$3, "", IF(OR(AN$7&lt;$AB1728, $AC1728&lt;AN$6),"", MAX(AN$10:AN1727)+1)))</f>
        <v/>
      </c>
      <c r="AO1728" s="5" t="str">
        <f>IF(OR($AB1728="", $AC1728=""), "", IF($H1728=$M$3, "", IF(OR(AO$7&lt;$AB1728, $AC1728&lt;AO$6),"", MAX(AO$10:AO1727)+1)))</f>
        <v/>
      </c>
      <c r="AP1728" s="5" t="str">
        <f>IF(OR($AB1728="", $AC1728=""), "", IF($H1728=$M$3, "", IF(OR(AP$7&lt;$AB1728, $AC1728&lt;AP$6),"", MAX(AP$10:AP1727)+1)))</f>
        <v/>
      </c>
      <c r="AQ1728" s="5" t="str">
        <f>IF(OR($AB1728="", $AC1728=""), "", IF($H1728=$M$3, "", IF(OR(AQ$7&lt;$AB1728, $AC1728&lt;AQ$6),"", MAX(AQ$10:AQ1727)+1)))</f>
        <v/>
      </c>
      <c r="AR1728" s="5" t="str">
        <f>IF(OR($AB1728="", $AC1728=""), "", IF($H1728=$M$3, "", IF(OR(AR$7&lt;$AB1728, $AC1728&lt;AR$6),"", MAX(AR$10:AR1727)+1)))</f>
        <v/>
      </c>
      <c r="AS1728" s="5" t="str">
        <f>IF(OR($AB1728="", $AC1728=""), "", IF($H1728=$M$3, "", IF(OR(AS$7&lt;$AB1728, $AC1728&lt;AS$6),"", MAX(AS$10:AS1727)+1)))</f>
        <v/>
      </c>
      <c r="AT1728" s="5" t="str">
        <f>IF(OR($AB1728="", $AC1728=""), "", IF($H1728=$M$3, "", IF(OR(AT$7&lt;$AB1728, $AC1728&lt;AT$6),"", MAX(AT$10:AT1727)+1)))</f>
        <v/>
      </c>
      <c r="AU1728" s="5" t="str">
        <f>IF(OR($AB1728="", $AC1728=""), "", IF($H1728=$M$3, "", IF(OR(AU$7&lt;$AB1728, $AC1728&lt;AU$6),"", MAX(AU$10:AU1727)+1)))</f>
        <v/>
      </c>
      <c r="AV1728" s="5" t="str">
        <f>IF(OR($AB1728="", $AC1728=""), "", IF($H1728=$M$3, "", IF(OR(AV$7&lt;$AB1728, $AC1728&lt;AV$6),"", MAX(AV$10:AV1727)+1)))</f>
        <v/>
      </c>
      <c r="AW1728" s="5" t="str">
        <f>IF(OR($AB1728="", $AC1728=""), "", IF($H1728=$M$3, "", IF(OR(AW$7&lt;$AB1728, $AC1728&lt;AW$6),"", MAX(AW$10:AW1727)+1)))</f>
        <v/>
      </c>
      <c r="AX1728" s="5" t="str">
        <f>IF(OR($AB1728="", $AC1728=""), "", IF($H1728=$M$3, "", IF(OR(AX$7&lt;$AB1728, $AC1728&lt;AX$6),"", MAX(AX$10:AX1727)+1)))</f>
        <v/>
      </c>
      <c r="AY1728" s="5" t="str">
        <f>IF(OR($AB1728="", $AC1728=""), "", IF($H1728=$M$3, "", IF(OR(AY$7&lt;$AB1728, $AC1728&lt;AY$6),"", MAX(AY$10:AY1727)+1)))</f>
        <v/>
      </c>
      <c r="AZ1728" s="5" t="str">
        <f>IF(OR($AB1728="", $AC1728=""), "", IF($H1728=$M$3, "", IF(OR(AZ$7&lt;$AB1728, $AC1728&lt;AZ$6),"", MAX(AZ$10:AZ1727)+1)))</f>
        <v/>
      </c>
      <c r="BA1728" s="5" t="str">
        <f>IF(OR($AB1728="", $AC1728=""), "", IF($H1728=$M$3, "", IF(OR(BA$7&lt;$AB1728, $AC1728&lt;BA$6),"", MAX(BA$10:BA1727)+1)))</f>
        <v/>
      </c>
      <c r="BB1728" s="5" t="str">
        <f>IF(OR($AB1728="", $AC1728=""), "", IF($H1728=$M$3, "", IF(OR(BB$7&lt;$AB1728, $AC1728&lt;BB$6),"", MAX(BB$10:BB1727)+1)))</f>
        <v/>
      </c>
      <c r="BC1728" s="5" t="str">
        <f>IF(OR($AB1728="", $AC1728=""), "", IF($H1728=$M$3, "", IF(OR(BC$7&lt;$AB1728, $AC1728&lt;BC$6),"", MAX(BC$10:BC1727)+1)))</f>
        <v/>
      </c>
      <c r="BD1728" s="5" t="str">
        <f>IF(OR($AB1728="", $AC1728=""), "", IF($H1728=$M$3, "", IF(OR(BD$7&lt;$AB1728, $AC1728&lt;BD$6),"", MAX(BD$10:BD1727)+1)))</f>
        <v/>
      </c>
      <c r="BE1728" s="5" t="str">
        <f>IF(OR($AB1728="", $AC1728=""), "", IF($H1728=$M$3, "", IF(OR(BE$7&lt;$AB1728, $AC1728&lt;BE$6),"", MAX(BE$10:BE1727)+1)))</f>
        <v/>
      </c>
      <c r="BF1728" s="5" t="str">
        <f>IF(OR($AB1728="", $AC1728=""), "", IF($H1728=$M$3, "", IF(OR(BF$7&lt;$AB1728, $AC1728&lt;BF$6),"", MAX(BF$10:BF1727)+1)))</f>
        <v/>
      </c>
      <c r="BG1728" s="5" t="str">
        <f>IF(OR($AB1728="", $AC1728=""), "", IF($H1728=$M$3, "", IF(OR(BG$7&lt;$AB1728, $AC1728&lt;BG$6),"", MAX(BG$10:BG1727)+1)))</f>
        <v/>
      </c>
      <c r="BH1728" s="5" t="str">
        <f>IF(OR($AB1728="", $AC1728=""), "", IF($H1728=$M$3, "", IF(OR(BH$7&lt;$AB1728, $AC1728&lt;BH$6),"", MAX(BH$10:BH1727)+1)))</f>
        <v/>
      </c>
      <c r="BI1728" s="5" t="str">
        <f>IF(OR($AB1728="", $AC1728=""), "", IF($H1728=$M$3, "", IF(OR(BI$7&lt;$AB1728, $AC1728&lt;BI$6),"", MAX(BI$10:BI1727)+1)))</f>
        <v/>
      </c>
      <c r="BK1728" s="5" t="str" cm="1">
        <f t="array" aca="1" ref="BK1728" ca="1">IFERROR(INDEX($AE1728:$BI1728, $BJ1728, MATCH($BK$9, $AE$9:$BI$9, 0)), "")</f>
        <v/>
      </c>
    </row>
    <row r="1729" spans="1:63" x14ac:dyDescent="0.25">
      <c r="A1729" s="2"/>
      <c r="B1729" s="254"/>
      <c r="C1729" s="255"/>
      <c r="D1729" s="256"/>
      <c r="E1729" s="257"/>
      <c r="F1729" s="257"/>
      <c r="G1729" s="258"/>
      <c r="H1729" s="259"/>
      <c r="I1729" s="16"/>
      <c r="J1729" s="5" t="str">
        <f t="shared" si="219"/>
        <v/>
      </c>
      <c r="K1729" s="2"/>
      <c r="O1729" s="5" t="str">
        <f t="shared" si="217"/>
        <v/>
      </c>
      <c r="Q1729" s="5" t="str">
        <f t="shared" si="220"/>
        <v/>
      </c>
      <c r="S1729" s="5" t="str">
        <f t="shared" si="218"/>
        <v/>
      </c>
      <c r="U1729" s="64" t="str">
        <f>IF($D1729="","", IF(COUNTIF('Intro &amp; Setup'!$AW$49:$AW$88, $D1729)&gt;0, "BH", TEXT($D1729, "ddd")))</f>
        <v/>
      </c>
      <c r="V1729" s="65" t="str">
        <f>IF($G1729="", "", IF(COUNTIF('Intro &amp; Setup'!$AW$49:$AW$88, $G1729)&gt;0, "BH", TEXT($G1729, "ddd")))</f>
        <v/>
      </c>
      <c r="W1729" s="64" t="str">
        <f t="shared" si="221"/>
        <v/>
      </c>
      <c r="X1729" s="65" t="str">
        <f t="shared" si="222"/>
        <v/>
      </c>
      <c r="Y1729" s="64" t="str">
        <f>IF(F1729="", "", IF(OR(F1729&lt;'Intro &amp; Setup'!$Z$20, F1729&gt;'Intro &amp; Setup'!$Z$22), "X", ""))</f>
        <v/>
      </c>
      <c r="Z1729" s="65" t="str">
        <f>IF(G1729="", "", IF(OR(G1729&lt;'Intro &amp; Setup'!$Z$20, G1729&gt;'Intro &amp; Setup'!$Z$22), "X", ""))</f>
        <v/>
      </c>
      <c r="AB1729" s="58" t="str">
        <f t="shared" si="223"/>
        <v/>
      </c>
      <c r="AC1729" s="59" t="str">
        <f t="shared" si="224"/>
        <v/>
      </c>
      <c r="AE1729" s="5" t="str">
        <f>IF(OR($AB1729="", $AC1729=""), "", IF($H1729=$M$3, "", IF(OR(AE$7&lt;$AB1729, $AC1729&lt;AE$6),"", MAX(AE$10:AE1728)+1)))</f>
        <v/>
      </c>
      <c r="AF1729" s="5" t="str">
        <f>IF(OR($AB1729="", $AC1729=""), "", IF($H1729=$M$3, "", IF(OR(AF$7&lt;$AB1729, $AC1729&lt;AF$6),"", MAX(AF$10:AF1728)+1)))</f>
        <v/>
      </c>
      <c r="AG1729" s="5" t="str">
        <f>IF(OR($AB1729="", $AC1729=""), "", IF($H1729=$M$3, "", IF(OR(AG$7&lt;$AB1729, $AC1729&lt;AG$6),"", MAX(AG$10:AG1728)+1)))</f>
        <v/>
      </c>
      <c r="AH1729" s="5" t="str">
        <f>IF(OR($AB1729="", $AC1729=""), "", IF($H1729=$M$3, "", IF(OR(AH$7&lt;$AB1729, $AC1729&lt;AH$6),"", MAX(AH$10:AH1728)+1)))</f>
        <v/>
      </c>
      <c r="AI1729" s="5" t="str">
        <f>IF(OR($AB1729="", $AC1729=""), "", IF($H1729=$M$3, "", IF(OR(AI$7&lt;$AB1729, $AC1729&lt;AI$6),"", MAX(AI$10:AI1728)+1)))</f>
        <v/>
      </c>
      <c r="AJ1729" s="5" t="str">
        <f>IF(OR($AB1729="", $AC1729=""), "", IF($H1729=$M$3, "", IF(OR(AJ$7&lt;$AB1729, $AC1729&lt;AJ$6),"", MAX(AJ$10:AJ1728)+1)))</f>
        <v/>
      </c>
      <c r="AK1729" s="5" t="str">
        <f>IF(OR($AB1729="", $AC1729=""), "", IF($H1729=$M$3, "", IF(OR(AK$7&lt;$AB1729, $AC1729&lt;AK$6),"", MAX(AK$10:AK1728)+1)))</f>
        <v/>
      </c>
      <c r="AL1729" s="5" t="str">
        <f>IF(OR($AB1729="", $AC1729=""), "", IF($H1729=$M$3, "", IF(OR(AL$7&lt;$AB1729, $AC1729&lt;AL$6),"", MAX(AL$10:AL1728)+1)))</f>
        <v/>
      </c>
      <c r="AM1729" s="5" t="str">
        <f>IF(OR($AB1729="", $AC1729=""), "", IF($H1729=$M$3, "", IF(OR(AM$7&lt;$AB1729, $AC1729&lt;AM$6),"", MAX(AM$10:AM1728)+1)))</f>
        <v/>
      </c>
      <c r="AN1729" s="5" t="str">
        <f>IF(OR($AB1729="", $AC1729=""), "", IF($H1729=$M$3, "", IF(OR(AN$7&lt;$AB1729, $AC1729&lt;AN$6),"", MAX(AN$10:AN1728)+1)))</f>
        <v/>
      </c>
      <c r="AO1729" s="5" t="str">
        <f>IF(OR($AB1729="", $AC1729=""), "", IF($H1729=$M$3, "", IF(OR(AO$7&lt;$AB1729, $AC1729&lt;AO$6),"", MAX(AO$10:AO1728)+1)))</f>
        <v/>
      </c>
      <c r="AP1729" s="5" t="str">
        <f>IF(OR($AB1729="", $AC1729=""), "", IF($H1729=$M$3, "", IF(OR(AP$7&lt;$AB1729, $AC1729&lt;AP$6),"", MAX(AP$10:AP1728)+1)))</f>
        <v/>
      </c>
      <c r="AQ1729" s="5" t="str">
        <f>IF(OR($AB1729="", $AC1729=""), "", IF($H1729=$M$3, "", IF(OR(AQ$7&lt;$AB1729, $AC1729&lt;AQ$6),"", MAX(AQ$10:AQ1728)+1)))</f>
        <v/>
      </c>
      <c r="AR1729" s="5" t="str">
        <f>IF(OR($AB1729="", $AC1729=""), "", IF($H1729=$M$3, "", IF(OR(AR$7&lt;$AB1729, $AC1729&lt;AR$6),"", MAX(AR$10:AR1728)+1)))</f>
        <v/>
      </c>
      <c r="AS1729" s="5" t="str">
        <f>IF(OR($AB1729="", $AC1729=""), "", IF($H1729=$M$3, "", IF(OR(AS$7&lt;$AB1729, $AC1729&lt;AS$6),"", MAX(AS$10:AS1728)+1)))</f>
        <v/>
      </c>
      <c r="AT1729" s="5" t="str">
        <f>IF(OR($AB1729="", $AC1729=""), "", IF($H1729=$M$3, "", IF(OR(AT$7&lt;$AB1729, $AC1729&lt;AT$6),"", MAX(AT$10:AT1728)+1)))</f>
        <v/>
      </c>
      <c r="AU1729" s="5" t="str">
        <f>IF(OR($AB1729="", $AC1729=""), "", IF($H1729=$M$3, "", IF(OR(AU$7&lt;$AB1729, $AC1729&lt;AU$6),"", MAX(AU$10:AU1728)+1)))</f>
        <v/>
      </c>
      <c r="AV1729" s="5" t="str">
        <f>IF(OR($AB1729="", $AC1729=""), "", IF($H1729=$M$3, "", IF(OR(AV$7&lt;$AB1729, $AC1729&lt;AV$6),"", MAX(AV$10:AV1728)+1)))</f>
        <v/>
      </c>
      <c r="AW1729" s="5" t="str">
        <f>IF(OR($AB1729="", $AC1729=""), "", IF($H1729=$M$3, "", IF(OR(AW$7&lt;$AB1729, $AC1729&lt;AW$6),"", MAX(AW$10:AW1728)+1)))</f>
        <v/>
      </c>
      <c r="AX1729" s="5" t="str">
        <f>IF(OR($AB1729="", $AC1729=""), "", IF($H1729=$M$3, "", IF(OR(AX$7&lt;$AB1729, $AC1729&lt;AX$6),"", MAX(AX$10:AX1728)+1)))</f>
        <v/>
      </c>
      <c r="AY1729" s="5" t="str">
        <f>IF(OR($AB1729="", $AC1729=""), "", IF($H1729=$M$3, "", IF(OR(AY$7&lt;$AB1729, $AC1729&lt;AY$6),"", MAX(AY$10:AY1728)+1)))</f>
        <v/>
      </c>
      <c r="AZ1729" s="5" t="str">
        <f>IF(OR($AB1729="", $AC1729=""), "", IF($H1729=$M$3, "", IF(OR(AZ$7&lt;$AB1729, $AC1729&lt;AZ$6),"", MAX(AZ$10:AZ1728)+1)))</f>
        <v/>
      </c>
      <c r="BA1729" s="5" t="str">
        <f>IF(OR($AB1729="", $AC1729=""), "", IF($H1729=$M$3, "", IF(OR(BA$7&lt;$AB1729, $AC1729&lt;BA$6),"", MAX(BA$10:BA1728)+1)))</f>
        <v/>
      </c>
      <c r="BB1729" s="5" t="str">
        <f>IF(OR($AB1729="", $AC1729=""), "", IF($H1729=$M$3, "", IF(OR(BB$7&lt;$AB1729, $AC1729&lt;BB$6),"", MAX(BB$10:BB1728)+1)))</f>
        <v/>
      </c>
      <c r="BC1729" s="5" t="str">
        <f>IF(OR($AB1729="", $AC1729=""), "", IF($H1729=$M$3, "", IF(OR(BC$7&lt;$AB1729, $AC1729&lt;BC$6),"", MAX(BC$10:BC1728)+1)))</f>
        <v/>
      </c>
      <c r="BD1729" s="5" t="str">
        <f>IF(OR($AB1729="", $AC1729=""), "", IF($H1729=$M$3, "", IF(OR(BD$7&lt;$AB1729, $AC1729&lt;BD$6),"", MAX(BD$10:BD1728)+1)))</f>
        <v/>
      </c>
      <c r="BE1729" s="5" t="str">
        <f>IF(OR($AB1729="", $AC1729=""), "", IF($H1729=$M$3, "", IF(OR(BE$7&lt;$AB1729, $AC1729&lt;BE$6),"", MAX(BE$10:BE1728)+1)))</f>
        <v/>
      </c>
      <c r="BF1729" s="5" t="str">
        <f>IF(OR($AB1729="", $AC1729=""), "", IF($H1729=$M$3, "", IF(OR(BF$7&lt;$AB1729, $AC1729&lt;BF$6),"", MAX(BF$10:BF1728)+1)))</f>
        <v/>
      </c>
      <c r="BG1729" s="5" t="str">
        <f>IF(OR($AB1729="", $AC1729=""), "", IF($H1729=$M$3, "", IF(OR(BG$7&lt;$AB1729, $AC1729&lt;BG$6),"", MAX(BG$10:BG1728)+1)))</f>
        <v/>
      </c>
      <c r="BH1729" s="5" t="str">
        <f>IF(OR($AB1729="", $AC1729=""), "", IF($H1729=$M$3, "", IF(OR(BH$7&lt;$AB1729, $AC1729&lt;BH$6),"", MAX(BH$10:BH1728)+1)))</f>
        <v/>
      </c>
      <c r="BI1729" s="5" t="str">
        <f>IF(OR($AB1729="", $AC1729=""), "", IF($H1729=$M$3, "", IF(OR(BI$7&lt;$AB1729, $AC1729&lt;BI$6),"", MAX(BI$10:BI1728)+1)))</f>
        <v/>
      </c>
      <c r="BK1729" s="5" t="str" cm="1">
        <f t="array" aca="1" ref="BK1729" ca="1">IFERROR(INDEX($AE1729:$BI1729, $BJ1729, MATCH($BK$9, $AE$9:$BI$9, 0)), "")</f>
        <v/>
      </c>
    </row>
    <row r="1730" spans="1:63" x14ac:dyDescent="0.25">
      <c r="A1730" s="2"/>
      <c r="B1730" s="254"/>
      <c r="C1730" s="255"/>
      <c r="D1730" s="256"/>
      <c r="E1730" s="257"/>
      <c r="F1730" s="257"/>
      <c r="G1730" s="258"/>
      <c r="H1730" s="259"/>
      <c r="I1730" s="16"/>
      <c r="J1730" s="5" t="str">
        <f t="shared" si="219"/>
        <v/>
      </c>
      <c r="K1730" s="2"/>
      <c r="O1730" s="5" t="str">
        <f t="shared" si="217"/>
        <v/>
      </c>
      <c r="Q1730" s="5" t="str">
        <f t="shared" si="220"/>
        <v/>
      </c>
      <c r="S1730" s="5" t="str">
        <f t="shared" si="218"/>
        <v/>
      </c>
      <c r="U1730" s="64" t="str">
        <f>IF($D1730="","", IF(COUNTIF('Intro &amp; Setup'!$AW$49:$AW$88, $D1730)&gt;0, "BH", TEXT($D1730, "ddd")))</f>
        <v/>
      </c>
      <c r="V1730" s="65" t="str">
        <f>IF($G1730="", "", IF(COUNTIF('Intro &amp; Setup'!$AW$49:$AW$88, $G1730)&gt;0, "BH", TEXT($G1730, "ddd")))</f>
        <v/>
      </c>
      <c r="W1730" s="64" t="str">
        <f t="shared" si="221"/>
        <v/>
      </c>
      <c r="X1730" s="65" t="str">
        <f t="shared" si="222"/>
        <v/>
      </c>
      <c r="Y1730" s="64" t="str">
        <f>IF(F1730="", "", IF(OR(F1730&lt;'Intro &amp; Setup'!$Z$20, F1730&gt;'Intro &amp; Setup'!$Z$22), "X", ""))</f>
        <v/>
      </c>
      <c r="Z1730" s="65" t="str">
        <f>IF(G1730="", "", IF(OR(G1730&lt;'Intro &amp; Setup'!$Z$20, G1730&gt;'Intro &amp; Setup'!$Z$22), "X", ""))</f>
        <v/>
      </c>
      <c r="AB1730" s="58" t="str">
        <f t="shared" si="223"/>
        <v/>
      </c>
      <c r="AC1730" s="59" t="str">
        <f t="shared" si="224"/>
        <v/>
      </c>
      <c r="AE1730" s="5" t="str">
        <f>IF(OR($AB1730="", $AC1730=""), "", IF($H1730=$M$3, "", IF(OR(AE$7&lt;$AB1730, $AC1730&lt;AE$6),"", MAX(AE$10:AE1729)+1)))</f>
        <v/>
      </c>
      <c r="AF1730" s="5" t="str">
        <f>IF(OR($AB1730="", $AC1730=""), "", IF($H1730=$M$3, "", IF(OR(AF$7&lt;$AB1730, $AC1730&lt;AF$6),"", MAX(AF$10:AF1729)+1)))</f>
        <v/>
      </c>
      <c r="AG1730" s="5" t="str">
        <f>IF(OR($AB1730="", $AC1730=""), "", IF($H1730=$M$3, "", IF(OR(AG$7&lt;$AB1730, $AC1730&lt;AG$6),"", MAX(AG$10:AG1729)+1)))</f>
        <v/>
      </c>
      <c r="AH1730" s="5" t="str">
        <f>IF(OR($AB1730="", $AC1730=""), "", IF($H1730=$M$3, "", IF(OR(AH$7&lt;$AB1730, $AC1730&lt;AH$6),"", MAX(AH$10:AH1729)+1)))</f>
        <v/>
      </c>
      <c r="AI1730" s="5" t="str">
        <f>IF(OR($AB1730="", $AC1730=""), "", IF($H1730=$M$3, "", IF(OR(AI$7&lt;$AB1730, $AC1730&lt;AI$6),"", MAX(AI$10:AI1729)+1)))</f>
        <v/>
      </c>
      <c r="AJ1730" s="5" t="str">
        <f>IF(OR($AB1730="", $AC1730=""), "", IF($H1730=$M$3, "", IF(OR(AJ$7&lt;$AB1730, $AC1730&lt;AJ$6),"", MAX(AJ$10:AJ1729)+1)))</f>
        <v/>
      </c>
      <c r="AK1730" s="5" t="str">
        <f>IF(OR($AB1730="", $AC1730=""), "", IF($H1730=$M$3, "", IF(OR(AK$7&lt;$AB1730, $AC1730&lt;AK$6),"", MAX(AK$10:AK1729)+1)))</f>
        <v/>
      </c>
      <c r="AL1730" s="5" t="str">
        <f>IF(OR($AB1730="", $AC1730=""), "", IF($H1730=$M$3, "", IF(OR(AL$7&lt;$AB1730, $AC1730&lt;AL$6),"", MAX(AL$10:AL1729)+1)))</f>
        <v/>
      </c>
      <c r="AM1730" s="5" t="str">
        <f>IF(OR($AB1730="", $AC1730=""), "", IF($H1730=$M$3, "", IF(OR(AM$7&lt;$AB1730, $AC1730&lt;AM$6),"", MAX(AM$10:AM1729)+1)))</f>
        <v/>
      </c>
      <c r="AN1730" s="5" t="str">
        <f>IF(OR($AB1730="", $AC1730=""), "", IF($H1730=$M$3, "", IF(OR(AN$7&lt;$AB1730, $AC1730&lt;AN$6),"", MAX(AN$10:AN1729)+1)))</f>
        <v/>
      </c>
      <c r="AO1730" s="5" t="str">
        <f>IF(OR($AB1730="", $AC1730=""), "", IF($H1730=$M$3, "", IF(OR(AO$7&lt;$AB1730, $AC1730&lt;AO$6),"", MAX(AO$10:AO1729)+1)))</f>
        <v/>
      </c>
      <c r="AP1730" s="5" t="str">
        <f>IF(OR($AB1730="", $AC1730=""), "", IF($H1730=$M$3, "", IF(OR(AP$7&lt;$AB1730, $AC1730&lt;AP$6),"", MAX(AP$10:AP1729)+1)))</f>
        <v/>
      </c>
      <c r="AQ1730" s="5" t="str">
        <f>IF(OR($AB1730="", $AC1730=""), "", IF($H1730=$M$3, "", IF(OR(AQ$7&lt;$AB1730, $AC1730&lt;AQ$6),"", MAX(AQ$10:AQ1729)+1)))</f>
        <v/>
      </c>
      <c r="AR1730" s="5" t="str">
        <f>IF(OR($AB1730="", $AC1730=""), "", IF($H1730=$M$3, "", IF(OR(AR$7&lt;$AB1730, $AC1730&lt;AR$6),"", MAX(AR$10:AR1729)+1)))</f>
        <v/>
      </c>
      <c r="AS1730" s="5" t="str">
        <f>IF(OR($AB1730="", $AC1730=""), "", IF($H1730=$M$3, "", IF(OR(AS$7&lt;$AB1730, $AC1730&lt;AS$6),"", MAX(AS$10:AS1729)+1)))</f>
        <v/>
      </c>
      <c r="AT1730" s="5" t="str">
        <f>IF(OR($AB1730="", $AC1730=""), "", IF($H1730=$M$3, "", IF(OR(AT$7&lt;$AB1730, $AC1730&lt;AT$6),"", MAX(AT$10:AT1729)+1)))</f>
        <v/>
      </c>
      <c r="AU1730" s="5" t="str">
        <f>IF(OR($AB1730="", $AC1730=""), "", IF($H1730=$M$3, "", IF(OR(AU$7&lt;$AB1730, $AC1730&lt;AU$6),"", MAX(AU$10:AU1729)+1)))</f>
        <v/>
      </c>
      <c r="AV1730" s="5" t="str">
        <f>IF(OR($AB1730="", $AC1730=""), "", IF($H1730=$M$3, "", IF(OR(AV$7&lt;$AB1730, $AC1730&lt;AV$6),"", MAX(AV$10:AV1729)+1)))</f>
        <v/>
      </c>
      <c r="AW1730" s="5" t="str">
        <f>IF(OR($AB1730="", $AC1730=""), "", IF($H1730=$M$3, "", IF(OR(AW$7&lt;$AB1730, $AC1730&lt;AW$6),"", MAX(AW$10:AW1729)+1)))</f>
        <v/>
      </c>
      <c r="AX1730" s="5" t="str">
        <f>IF(OR($AB1730="", $AC1730=""), "", IF($H1730=$M$3, "", IF(OR(AX$7&lt;$AB1730, $AC1730&lt;AX$6),"", MAX(AX$10:AX1729)+1)))</f>
        <v/>
      </c>
      <c r="AY1730" s="5" t="str">
        <f>IF(OR($AB1730="", $AC1730=""), "", IF($H1730=$M$3, "", IF(OR(AY$7&lt;$AB1730, $AC1730&lt;AY$6),"", MAX(AY$10:AY1729)+1)))</f>
        <v/>
      </c>
      <c r="AZ1730" s="5" t="str">
        <f>IF(OR($AB1730="", $AC1730=""), "", IF($H1730=$M$3, "", IF(OR(AZ$7&lt;$AB1730, $AC1730&lt;AZ$6),"", MAX(AZ$10:AZ1729)+1)))</f>
        <v/>
      </c>
      <c r="BA1730" s="5" t="str">
        <f>IF(OR($AB1730="", $AC1730=""), "", IF($H1730=$M$3, "", IF(OR(BA$7&lt;$AB1730, $AC1730&lt;BA$6),"", MAX(BA$10:BA1729)+1)))</f>
        <v/>
      </c>
      <c r="BB1730" s="5" t="str">
        <f>IF(OR($AB1730="", $AC1730=""), "", IF($H1730=$M$3, "", IF(OR(BB$7&lt;$AB1730, $AC1730&lt;BB$6),"", MAX(BB$10:BB1729)+1)))</f>
        <v/>
      </c>
      <c r="BC1730" s="5" t="str">
        <f>IF(OR($AB1730="", $AC1730=""), "", IF($H1730=$M$3, "", IF(OR(BC$7&lt;$AB1730, $AC1730&lt;BC$6),"", MAX(BC$10:BC1729)+1)))</f>
        <v/>
      </c>
      <c r="BD1730" s="5" t="str">
        <f>IF(OR($AB1730="", $AC1730=""), "", IF($H1730=$M$3, "", IF(OR(BD$7&lt;$AB1730, $AC1730&lt;BD$6),"", MAX(BD$10:BD1729)+1)))</f>
        <v/>
      </c>
      <c r="BE1730" s="5" t="str">
        <f>IF(OR($AB1730="", $AC1730=""), "", IF($H1730=$M$3, "", IF(OR(BE$7&lt;$AB1730, $AC1730&lt;BE$6),"", MAX(BE$10:BE1729)+1)))</f>
        <v/>
      </c>
      <c r="BF1730" s="5" t="str">
        <f>IF(OR($AB1730="", $AC1730=""), "", IF($H1730=$M$3, "", IF(OR(BF$7&lt;$AB1730, $AC1730&lt;BF$6),"", MAX(BF$10:BF1729)+1)))</f>
        <v/>
      </c>
      <c r="BG1730" s="5" t="str">
        <f>IF(OR($AB1730="", $AC1730=""), "", IF($H1730=$M$3, "", IF(OR(BG$7&lt;$AB1730, $AC1730&lt;BG$6),"", MAX(BG$10:BG1729)+1)))</f>
        <v/>
      </c>
      <c r="BH1730" s="5" t="str">
        <f>IF(OR($AB1730="", $AC1730=""), "", IF($H1730=$M$3, "", IF(OR(BH$7&lt;$AB1730, $AC1730&lt;BH$6),"", MAX(BH$10:BH1729)+1)))</f>
        <v/>
      </c>
      <c r="BI1730" s="5" t="str">
        <f>IF(OR($AB1730="", $AC1730=""), "", IF($H1730=$M$3, "", IF(OR(BI$7&lt;$AB1730, $AC1730&lt;BI$6),"", MAX(BI$10:BI1729)+1)))</f>
        <v/>
      </c>
      <c r="BK1730" s="5" t="str" cm="1">
        <f t="array" aca="1" ref="BK1730" ca="1">IFERROR(INDEX($AE1730:$BI1730, $BJ1730, MATCH($BK$9, $AE$9:$BI$9, 0)), "")</f>
        <v/>
      </c>
    </row>
    <row r="1731" spans="1:63" x14ac:dyDescent="0.25">
      <c r="A1731" s="2"/>
      <c r="B1731" s="254"/>
      <c r="C1731" s="255"/>
      <c r="D1731" s="256"/>
      <c r="E1731" s="257"/>
      <c r="F1731" s="257"/>
      <c r="G1731" s="258"/>
      <c r="H1731" s="259"/>
      <c r="I1731" s="16"/>
      <c r="J1731" s="5" t="str">
        <f t="shared" si="219"/>
        <v/>
      </c>
      <c r="K1731" s="2"/>
      <c r="O1731" s="5" t="str">
        <f t="shared" si="217"/>
        <v/>
      </c>
      <c r="Q1731" s="5" t="str">
        <f t="shared" si="220"/>
        <v/>
      </c>
      <c r="S1731" s="5" t="str">
        <f t="shared" si="218"/>
        <v/>
      </c>
      <c r="U1731" s="64" t="str">
        <f>IF($D1731="","", IF(COUNTIF('Intro &amp; Setup'!$AW$49:$AW$88, $D1731)&gt;0, "BH", TEXT($D1731, "ddd")))</f>
        <v/>
      </c>
      <c r="V1731" s="65" t="str">
        <f>IF($G1731="", "", IF(COUNTIF('Intro &amp; Setup'!$AW$49:$AW$88, $G1731)&gt;0, "BH", TEXT($G1731, "ddd")))</f>
        <v/>
      </c>
      <c r="W1731" s="64" t="str">
        <f t="shared" si="221"/>
        <v/>
      </c>
      <c r="X1731" s="65" t="str">
        <f t="shared" si="222"/>
        <v/>
      </c>
      <c r="Y1731" s="64" t="str">
        <f>IF(F1731="", "", IF(OR(F1731&lt;'Intro &amp; Setup'!$Z$20, F1731&gt;'Intro &amp; Setup'!$Z$22), "X", ""))</f>
        <v/>
      </c>
      <c r="Z1731" s="65" t="str">
        <f>IF(G1731="", "", IF(OR(G1731&lt;'Intro &amp; Setup'!$Z$20, G1731&gt;'Intro &amp; Setup'!$Z$22), "X", ""))</f>
        <v/>
      </c>
      <c r="AB1731" s="58" t="str">
        <f t="shared" si="223"/>
        <v/>
      </c>
      <c r="AC1731" s="59" t="str">
        <f t="shared" si="224"/>
        <v/>
      </c>
      <c r="AE1731" s="5" t="str">
        <f>IF(OR($AB1731="", $AC1731=""), "", IF($H1731=$M$3, "", IF(OR(AE$7&lt;$AB1731, $AC1731&lt;AE$6),"", MAX(AE$10:AE1730)+1)))</f>
        <v/>
      </c>
      <c r="AF1731" s="5" t="str">
        <f>IF(OR($AB1731="", $AC1731=""), "", IF($H1731=$M$3, "", IF(OR(AF$7&lt;$AB1731, $AC1731&lt;AF$6),"", MAX(AF$10:AF1730)+1)))</f>
        <v/>
      </c>
      <c r="AG1731" s="5" t="str">
        <f>IF(OR($AB1731="", $AC1731=""), "", IF($H1731=$M$3, "", IF(OR(AG$7&lt;$AB1731, $AC1731&lt;AG$6),"", MAX(AG$10:AG1730)+1)))</f>
        <v/>
      </c>
      <c r="AH1731" s="5" t="str">
        <f>IF(OR($AB1731="", $AC1731=""), "", IF($H1731=$M$3, "", IF(OR(AH$7&lt;$AB1731, $AC1731&lt;AH$6),"", MAX(AH$10:AH1730)+1)))</f>
        <v/>
      </c>
      <c r="AI1731" s="5" t="str">
        <f>IF(OR($AB1731="", $AC1731=""), "", IF($H1731=$M$3, "", IF(OR(AI$7&lt;$AB1731, $AC1731&lt;AI$6),"", MAX(AI$10:AI1730)+1)))</f>
        <v/>
      </c>
      <c r="AJ1731" s="5" t="str">
        <f>IF(OR($AB1731="", $AC1731=""), "", IF($H1731=$M$3, "", IF(OR(AJ$7&lt;$AB1731, $AC1731&lt;AJ$6),"", MAX(AJ$10:AJ1730)+1)))</f>
        <v/>
      </c>
      <c r="AK1731" s="5" t="str">
        <f>IF(OR($AB1731="", $AC1731=""), "", IF($H1731=$M$3, "", IF(OR(AK$7&lt;$AB1731, $AC1731&lt;AK$6),"", MAX(AK$10:AK1730)+1)))</f>
        <v/>
      </c>
      <c r="AL1731" s="5" t="str">
        <f>IF(OR($AB1731="", $AC1731=""), "", IF($H1731=$M$3, "", IF(OR(AL$7&lt;$AB1731, $AC1731&lt;AL$6),"", MAX(AL$10:AL1730)+1)))</f>
        <v/>
      </c>
      <c r="AM1731" s="5" t="str">
        <f>IF(OR($AB1731="", $AC1731=""), "", IF($H1731=$M$3, "", IF(OR(AM$7&lt;$AB1731, $AC1731&lt;AM$6),"", MAX(AM$10:AM1730)+1)))</f>
        <v/>
      </c>
      <c r="AN1731" s="5" t="str">
        <f>IF(OR($AB1731="", $AC1731=""), "", IF($H1731=$M$3, "", IF(OR(AN$7&lt;$AB1731, $AC1731&lt;AN$6),"", MAX(AN$10:AN1730)+1)))</f>
        <v/>
      </c>
      <c r="AO1731" s="5" t="str">
        <f>IF(OR($AB1731="", $AC1731=""), "", IF($H1731=$M$3, "", IF(OR(AO$7&lt;$AB1731, $AC1731&lt;AO$6),"", MAX(AO$10:AO1730)+1)))</f>
        <v/>
      </c>
      <c r="AP1731" s="5" t="str">
        <f>IF(OR($AB1731="", $AC1731=""), "", IF($H1731=$M$3, "", IF(OR(AP$7&lt;$AB1731, $AC1731&lt;AP$6),"", MAX(AP$10:AP1730)+1)))</f>
        <v/>
      </c>
      <c r="AQ1731" s="5" t="str">
        <f>IF(OR($AB1731="", $AC1731=""), "", IF($H1731=$M$3, "", IF(OR(AQ$7&lt;$AB1731, $AC1731&lt;AQ$6),"", MAX(AQ$10:AQ1730)+1)))</f>
        <v/>
      </c>
      <c r="AR1731" s="5" t="str">
        <f>IF(OR($AB1731="", $AC1731=""), "", IF($H1731=$M$3, "", IF(OR(AR$7&lt;$AB1731, $AC1731&lt;AR$6),"", MAX(AR$10:AR1730)+1)))</f>
        <v/>
      </c>
      <c r="AS1731" s="5" t="str">
        <f>IF(OR($AB1731="", $AC1731=""), "", IF($H1731=$M$3, "", IF(OR(AS$7&lt;$AB1731, $AC1731&lt;AS$6),"", MAX(AS$10:AS1730)+1)))</f>
        <v/>
      </c>
      <c r="AT1731" s="5" t="str">
        <f>IF(OR($AB1731="", $AC1731=""), "", IF($H1731=$M$3, "", IF(OR(AT$7&lt;$AB1731, $AC1731&lt;AT$6),"", MAX(AT$10:AT1730)+1)))</f>
        <v/>
      </c>
      <c r="AU1731" s="5" t="str">
        <f>IF(OR($AB1731="", $AC1731=""), "", IF($H1731=$M$3, "", IF(OR(AU$7&lt;$AB1731, $AC1731&lt;AU$6),"", MAX(AU$10:AU1730)+1)))</f>
        <v/>
      </c>
      <c r="AV1731" s="5" t="str">
        <f>IF(OR($AB1731="", $AC1731=""), "", IF($H1731=$M$3, "", IF(OR(AV$7&lt;$AB1731, $AC1731&lt;AV$6),"", MAX(AV$10:AV1730)+1)))</f>
        <v/>
      </c>
      <c r="AW1731" s="5" t="str">
        <f>IF(OR($AB1731="", $AC1731=""), "", IF($H1731=$M$3, "", IF(OR(AW$7&lt;$AB1731, $AC1731&lt;AW$6),"", MAX(AW$10:AW1730)+1)))</f>
        <v/>
      </c>
      <c r="AX1731" s="5" t="str">
        <f>IF(OR($AB1731="", $AC1731=""), "", IF($H1731=$M$3, "", IF(OR(AX$7&lt;$AB1731, $AC1731&lt;AX$6),"", MAX(AX$10:AX1730)+1)))</f>
        <v/>
      </c>
      <c r="AY1731" s="5" t="str">
        <f>IF(OR($AB1731="", $AC1731=""), "", IF($H1731=$M$3, "", IF(OR(AY$7&lt;$AB1731, $AC1731&lt;AY$6),"", MAX(AY$10:AY1730)+1)))</f>
        <v/>
      </c>
      <c r="AZ1731" s="5" t="str">
        <f>IF(OR($AB1731="", $AC1731=""), "", IF($H1731=$M$3, "", IF(OR(AZ$7&lt;$AB1731, $AC1731&lt;AZ$6),"", MAX(AZ$10:AZ1730)+1)))</f>
        <v/>
      </c>
      <c r="BA1731" s="5" t="str">
        <f>IF(OR($AB1731="", $AC1731=""), "", IF($H1731=$M$3, "", IF(OR(BA$7&lt;$AB1731, $AC1731&lt;BA$6),"", MAX(BA$10:BA1730)+1)))</f>
        <v/>
      </c>
      <c r="BB1731" s="5" t="str">
        <f>IF(OR($AB1731="", $AC1731=""), "", IF($H1731=$M$3, "", IF(OR(BB$7&lt;$AB1731, $AC1731&lt;BB$6),"", MAX(BB$10:BB1730)+1)))</f>
        <v/>
      </c>
      <c r="BC1731" s="5" t="str">
        <f>IF(OR($AB1731="", $AC1731=""), "", IF($H1731=$M$3, "", IF(OR(BC$7&lt;$AB1731, $AC1731&lt;BC$6),"", MAX(BC$10:BC1730)+1)))</f>
        <v/>
      </c>
      <c r="BD1731" s="5" t="str">
        <f>IF(OR($AB1731="", $AC1731=""), "", IF($H1731=$M$3, "", IF(OR(BD$7&lt;$AB1731, $AC1731&lt;BD$6),"", MAX(BD$10:BD1730)+1)))</f>
        <v/>
      </c>
      <c r="BE1731" s="5" t="str">
        <f>IF(OR($AB1731="", $AC1731=""), "", IF($H1731=$M$3, "", IF(OR(BE$7&lt;$AB1731, $AC1731&lt;BE$6),"", MAX(BE$10:BE1730)+1)))</f>
        <v/>
      </c>
      <c r="BF1731" s="5" t="str">
        <f>IF(OR($AB1731="", $AC1731=""), "", IF($H1731=$M$3, "", IF(OR(BF$7&lt;$AB1731, $AC1731&lt;BF$6),"", MAX(BF$10:BF1730)+1)))</f>
        <v/>
      </c>
      <c r="BG1731" s="5" t="str">
        <f>IF(OR($AB1731="", $AC1731=""), "", IF($H1731=$M$3, "", IF(OR(BG$7&lt;$AB1731, $AC1731&lt;BG$6),"", MAX(BG$10:BG1730)+1)))</f>
        <v/>
      </c>
      <c r="BH1731" s="5" t="str">
        <f>IF(OR($AB1731="", $AC1731=""), "", IF($H1731=$M$3, "", IF(OR(BH$7&lt;$AB1731, $AC1731&lt;BH$6),"", MAX(BH$10:BH1730)+1)))</f>
        <v/>
      </c>
      <c r="BI1731" s="5" t="str">
        <f>IF(OR($AB1731="", $AC1731=""), "", IF($H1731=$M$3, "", IF(OR(BI$7&lt;$AB1731, $AC1731&lt;BI$6),"", MAX(BI$10:BI1730)+1)))</f>
        <v/>
      </c>
      <c r="BK1731" s="5" t="str" cm="1">
        <f t="array" aca="1" ref="BK1731" ca="1">IFERROR(INDEX($AE1731:$BI1731, $BJ1731, MATCH($BK$9, $AE$9:$BI$9, 0)), "")</f>
        <v/>
      </c>
    </row>
    <row r="1732" spans="1:63" x14ac:dyDescent="0.25">
      <c r="A1732" s="2"/>
      <c r="B1732" s="254"/>
      <c r="C1732" s="255"/>
      <c r="D1732" s="256"/>
      <c r="E1732" s="257"/>
      <c r="F1732" s="257"/>
      <c r="G1732" s="258"/>
      <c r="H1732" s="259"/>
      <c r="I1732" s="16"/>
      <c r="J1732" s="5" t="str">
        <f t="shared" si="219"/>
        <v/>
      </c>
      <c r="K1732" s="2"/>
      <c r="O1732" s="5" t="str">
        <f t="shared" si="217"/>
        <v/>
      </c>
      <c r="Q1732" s="5" t="str">
        <f t="shared" si="220"/>
        <v/>
      </c>
      <c r="S1732" s="5" t="str">
        <f t="shared" si="218"/>
        <v/>
      </c>
      <c r="U1732" s="64" t="str">
        <f>IF($D1732="","", IF(COUNTIF('Intro &amp; Setup'!$AW$49:$AW$88, $D1732)&gt;0, "BH", TEXT($D1732, "ddd")))</f>
        <v/>
      </c>
      <c r="V1732" s="65" t="str">
        <f>IF($G1732="", "", IF(COUNTIF('Intro &amp; Setup'!$AW$49:$AW$88, $G1732)&gt;0, "BH", TEXT($G1732, "ddd")))</f>
        <v/>
      </c>
      <c r="W1732" s="64" t="str">
        <f t="shared" si="221"/>
        <v/>
      </c>
      <c r="X1732" s="65" t="str">
        <f t="shared" si="222"/>
        <v/>
      </c>
      <c r="Y1732" s="64" t="str">
        <f>IF(F1732="", "", IF(OR(F1732&lt;'Intro &amp; Setup'!$Z$20, F1732&gt;'Intro &amp; Setup'!$Z$22), "X", ""))</f>
        <v/>
      </c>
      <c r="Z1732" s="65" t="str">
        <f>IF(G1732="", "", IF(OR(G1732&lt;'Intro &amp; Setup'!$Z$20, G1732&gt;'Intro &amp; Setup'!$Z$22), "X", ""))</f>
        <v/>
      </c>
      <c r="AB1732" s="58" t="str">
        <f t="shared" si="223"/>
        <v/>
      </c>
      <c r="AC1732" s="59" t="str">
        <f t="shared" si="224"/>
        <v/>
      </c>
      <c r="AE1732" s="5" t="str">
        <f>IF(OR($AB1732="", $AC1732=""), "", IF($H1732=$M$3, "", IF(OR(AE$7&lt;$AB1732, $AC1732&lt;AE$6),"", MAX(AE$10:AE1731)+1)))</f>
        <v/>
      </c>
      <c r="AF1732" s="5" t="str">
        <f>IF(OR($AB1732="", $AC1732=""), "", IF($H1732=$M$3, "", IF(OR(AF$7&lt;$AB1732, $AC1732&lt;AF$6),"", MAX(AF$10:AF1731)+1)))</f>
        <v/>
      </c>
      <c r="AG1732" s="5" t="str">
        <f>IF(OR($AB1732="", $AC1732=""), "", IF($H1732=$M$3, "", IF(OR(AG$7&lt;$AB1732, $AC1732&lt;AG$6),"", MAX(AG$10:AG1731)+1)))</f>
        <v/>
      </c>
      <c r="AH1732" s="5" t="str">
        <f>IF(OR($AB1732="", $AC1732=""), "", IF($H1732=$M$3, "", IF(OR(AH$7&lt;$AB1732, $AC1732&lt;AH$6),"", MAX(AH$10:AH1731)+1)))</f>
        <v/>
      </c>
      <c r="AI1732" s="5" t="str">
        <f>IF(OR($AB1732="", $AC1732=""), "", IF($H1732=$M$3, "", IF(OR(AI$7&lt;$AB1732, $AC1732&lt;AI$6),"", MAX(AI$10:AI1731)+1)))</f>
        <v/>
      </c>
      <c r="AJ1732" s="5" t="str">
        <f>IF(OR($AB1732="", $AC1732=""), "", IF($H1732=$M$3, "", IF(OR(AJ$7&lt;$AB1732, $AC1732&lt;AJ$6),"", MAX(AJ$10:AJ1731)+1)))</f>
        <v/>
      </c>
      <c r="AK1732" s="5" t="str">
        <f>IF(OR($AB1732="", $AC1732=""), "", IF($H1732=$M$3, "", IF(OR(AK$7&lt;$AB1732, $AC1732&lt;AK$6),"", MAX(AK$10:AK1731)+1)))</f>
        <v/>
      </c>
      <c r="AL1732" s="5" t="str">
        <f>IF(OR($AB1732="", $AC1732=""), "", IF($H1732=$M$3, "", IF(OR(AL$7&lt;$AB1732, $AC1732&lt;AL$6),"", MAX(AL$10:AL1731)+1)))</f>
        <v/>
      </c>
      <c r="AM1732" s="5" t="str">
        <f>IF(OR($AB1732="", $AC1732=""), "", IF($H1732=$M$3, "", IF(OR(AM$7&lt;$AB1732, $AC1732&lt;AM$6),"", MAX(AM$10:AM1731)+1)))</f>
        <v/>
      </c>
      <c r="AN1732" s="5" t="str">
        <f>IF(OR($AB1732="", $AC1732=""), "", IF($H1732=$M$3, "", IF(OR(AN$7&lt;$AB1732, $AC1732&lt;AN$6),"", MAX(AN$10:AN1731)+1)))</f>
        <v/>
      </c>
      <c r="AO1732" s="5" t="str">
        <f>IF(OR($AB1732="", $AC1732=""), "", IF($H1732=$M$3, "", IF(OR(AO$7&lt;$AB1732, $AC1732&lt;AO$6),"", MAX(AO$10:AO1731)+1)))</f>
        <v/>
      </c>
      <c r="AP1732" s="5" t="str">
        <f>IF(OR($AB1732="", $AC1732=""), "", IF($H1732=$M$3, "", IF(OR(AP$7&lt;$AB1732, $AC1732&lt;AP$6),"", MAX(AP$10:AP1731)+1)))</f>
        <v/>
      </c>
      <c r="AQ1732" s="5" t="str">
        <f>IF(OR($AB1732="", $AC1732=""), "", IF($H1732=$M$3, "", IF(OR(AQ$7&lt;$AB1732, $AC1732&lt;AQ$6),"", MAX(AQ$10:AQ1731)+1)))</f>
        <v/>
      </c>
      <c r="AR1732" s="5" t="str">
        <f>IF(OR($AB1732="", $AC1732=""), "", IF($H1732=$M$3, "", IF(OR(AR$7&lt;$AB1732, $AC1732&lt;AR$6),"", MAX(AR$10:AR1731)+1)))</f>
        <v/>
      </c>
      <c r="AS1732" s="5" t="str">
        <f>IF(OR($AB1732="", $AC1732=""), "", IF($H1732=$M$3, "", IF(OR(AS$7&lt;$AB1732, $AC1732&lt;AS$6),"", MAX(AS$10:AS1731)+1)))</f>
        <v/>
      </c>
      <c r="AT1732" s="5" t="str">
        <f>IF(OR($AB1732="", $AC1732=""), "", IF($H1732=$M$3, "", IF(OR(AT$7&lt;$AB1732, $AC1732&lt;AT$6),"", MAX(AT$10:AT1731)+1)))</f>
        <v/>
      </c>
      <c r="AU1732" s="5" t="str">
        <f>IF(OR($AB1732="", $AC1732=""), "", IF($H1732=$M$3, "", IF(OR(AU$7&lt;$AB1732, $AC1732&lt;AU$6),"", MAX(AU$10:AU1731)+1)))</f>
        <v/>
      </c>
      <c r="AV1732" s="5" t="str">
        <f>IF(OR($AB1732="", $AC1732=""), "", IF($H1732=$M$3, "", IF(OR(AV$7&lt;$AB1732, $AC1732&lt;AV$6),"", MAX(AV$10:AV1731)+1)))</f>
        <v/>
      </c>
      <c r="AW1732" s="5" t="str">
        <f>IF(OR($AB1732="", $AC1732=""), "", IF($H1732=$M$3, "", IF(OR(AW$7&lt;$AB1732, $AC1732&lt;AW$6),"", MAX(AW$10:AW1731)+1)))</f>
        <v/>
      </c>
      <c r="AX1732" s="5" t="str">
        <f>IF(OR($AB1732="", $AC1732=""), "", IF($H1732=$M$3, "", IF(OR(AX$7&lt;$AB1732, $AC1732&lt;AX$6),"", MAX(AX$10:AX1731)+1)))</f>
        <v/>
      </c>
      <c r="AY1732" s="5" t="str">
        <f>IF(OR($AB1732="", $AC1732=""), "", IF($H1732=$M$3, "", IF(OR(AY$7&lt;$AB1732, $AC1732&lt;AY$6),"", MAX(AY$10:AY1731)+1)))</f>
        <v/>
      </c>
      <c r="AZ1732" s="5" t="str">
        <f>IF(OR($AB1732="", $AC1732=""), "", IF($H1732=$M$3, "", IF(OR(AZ$7&lt;$AB1732, $AC1732&lt;AZ$6),"", MAX(AZ$10:AZ1731)+1)))</f>
        <v/>
      </c>
      <c r="BA1732" s="5" t="str">
        <f>IF(OR($AB1732="", $AC1732=""), "", IF($H1732=$M$3, "", IF(OR(BA$7&lt;$AB1732, $AC1732&lt;BA$6),"", MAX(BA$10:BA1731)+1)))</f>
        <v/>
      </c>
      <c r="BB1732" s="5" t="str">
        <f>IF(OR($AB1732="", $AC1732=""), "", IF($H1732=$M$3, "", IF(OR(BB$7&lt;$AB1732, $AC1732&lt;BB$6),"", MAX(BB$10:BB1731)+1)))</f>
        <v/>
      </c>
      <c r="BC1732" s="5" t="str">
        <f>IF(OR($AB1732="", $AC1732=""), "", IF($H1732=$M$3, "", IF(OR(BC$7&lt;$AB1732, $AC1732&lt;BC$6),"", MAX(BC$10:BC1731)+1)))</f>
        <v/>
      </c>
      <c r="BD1732" s="5" t="str">
        <f>IF(OR($AB1732="", $AC1732=""), "", IF($H1732=$M$3, "", IF(OR(BD$7&lt;$AB1732, $AC1732&lt;BD$6),"", MAX(BD$10:BD1731)+1)))</f>
        <v/>
      </c>
      <c r="BE1732" s="5" t="str">
        <f>IF(OR($AB1732="", $AC1732=""), "", IF($H1732=$M$3, "", IF(OR(BE$7&lt;$AB1732, $AC1732&lt;BE$6),"", MAX(BE$10:BE1731)+1)))</f>
        <v/>
      </c>
      <c r="BF1732" s="5" t="str">
        <f>IF(OR($AB1732="", $AC1732=""), "", IF($H1732=$M$3, "", IF(OR(BF$7&lt;$AB1732, $AC1732&lt;BF$6),"", MAX(BF$10:BF1731)+1)))</f>
        <v/>
      </c>
      <c r="BG1732" s="5" t="str">
        <f>IF(OR($AB1732="", $AC1732=""), "", IF($H1732=$M$3, "", IF(OR(BG$7&lt;$AB1732, $AC1732&lt;BG$6),"", MAX(BG$10:BG1731)+1)))</f>
        <v/>
      </c>
      <c r="BH1732" s="5" t="str">
        <f>IF(OR($AB1732="", $AC1732=""), "", IF($H1732=$M$3, "", IF(OR(BH$7&lt;$AB1732, $AC1732&lt;BH$6),"", MAX(BH$10:BH1731)+1)))</f>
        <v/>
      </c>
      <c r="BI1732" s="5" t="str">
        <f>IF(OR($AB1732="", $AC1732=""), "", IF($H1732=$M$3, "", IF(OR(BI$7&lt;$AB1732, $AC1732&lt;BI$6),"", MAX(BI$10:BI1731)+1)))</f>
        <v/>
      </c>
      <c r="BK1732" s="5" t="str" cm="1">
        <f t="array" aca="1" ref="BK1732" ca="1">IFERROR(INDEX($AE1732:$BI1732, $BJ1732, MATCH($BK$9, $AE$9:$BI$9, 0)), "")</f>
        <v/>
      </c>
    </row>
    <row r="1733" spans="1:63" x14ac:dyDescent="0.25">
      <c r="A1733" s="2"/>
      <c r="B1733" s="254"/>
      <c r="C1733" s="255"/>
      <c r="D1733" s="256"/>
      <c r="E1733" s="257"/>
      <c r="F1733" s="257"/>
      <c r="G1733" s="258"/>
      <c r="H1733" s="259"/>
      <c r="I1733" s="16"/>
      <c r="J1733" s="5" t="str">
        <f t="shared" si="219"/>
        <v/>
      </c>
      <c r="K1733" s="2"/>
      <c r="O1733" s="5" t="str">
        <f t="shared" si="217"/>
        <v/>
      </c>
      <c r="Q1733" s="5" t="str">
        <f t="shared" si="220"/>
        <v/>
      </c>
      <c r="S1733" s="5" t="str">
        <f t="shared" si="218"/>
        <v/>
      </c>
      <c r="U1733" s="64" t="str">
        <f>IF($D1733="","", IF(COUNTIF('Intro &amp; Setup'!$AW$49:$AW$88, $D1733)&gt;0, "BH", TEXT($D1733, "ddd")))</f>
        <v/>
      </c>
      <c r="V1733" s="65" t="str">
        <f>IF($G1733="", "", IF(COUNTIF('Intro &amp; Setup'!$AW$49:$AW$88, $G1733)&gt;0, "BH", TEXT($G1733, "ddd")))</f>
        <v/>
      </c>
      <c r="W1733" s="64" t="str">
        <f t="shared" si="221"/>
        <v/>
      </c>
      <c r="X1733" s="65" t="str">
        <f t="shared" si="222"/>
        <v/>
      </c>
      <c r="Y1733" s="64" t="str">
        <f>IF(F1733="", "", IF(OR(F1733&lt;'Intro &amp; Setup'!$Z$20, F1733&gt;'Intro &amp; Setup'!$Z$22), "X", ""))</f>
        <v/>
      </c>
      <c r="Z1733" s="65" t="str">
        <f>IF(G1733="", "", IF(OR(G1733&lt;'Intro &amp; Setup'!$Z$20, G1733&gt;'Intro &amp; Setup'!$Z$22), "X", ""))</f>
        <v/>
      </c>
      <c r="AB1733" s="58" t="str">
        <f t="shared" si="223"/>
        <v/>
      </c>
      <c r="AC1733" s="59" t="str">
        <f t="shared" si="224"/>
        <v/>
      </c>
      <c r="AE1733" s="5" t="str">
        <f>IF(OR($AB1733="", $AC1733=""), "", IF($H1733=$M$3, "", IF(OR(AE$7&lt;$AB1733, $AC1733&lt;AE$6),"", MAX(AE$10:AE1732)+1)))</f>
        <v/>
      </c>
      <c r="AF1733" s="5" t="str">
        <f>IF(OR($AB1733="", $AC1733=""), "", IF($H1733=$M$3, "", IF(OR(AF$7&lt;$AB1733, $AC1733&lt;AF$6),"", MAX(AF$10:AF1732)+1)))</f>
        <v/>
      </c>
      <c r="AG1733" s="5" t="str">
        <f>IF(OR($AB1733="", $AC1733=""), "", IF($H1733=$M$3, "", IF(OR(AG$7&lt;$AB1733, $AC1733&lt;AG$6),"", MAX(AG$10:AG1732)+1)))</f>
        <v/>
      </c>
      <c r="AH1733" s="5" t="str">
        <f>IF(OR($AB1733="", $AC1733=""), "", IF($H1733=$M$3, "", IF(OR(AH$7&lt;$AB1733, $AC1733&lt;AH$6),"", MAX(AH$10:AH1732)+1)))</f>
        <v/>
      </c>
      <c r="AI1733" s="5" t="str">
        <f>IF(OR($AB1733="", $AC1733=""), "", IF($H1733=$M$3, "", IF(OR(AI$7&lt;$AB1733, $AC1733&lt;AI$6),"", MAX(AI$10:AI1732)+1)))</f>
        <v/>
      </c>
      <c r="AJ1733" s="5" t="str">
        <f>IF(OR($AB1733="", $AC1733=""), "", IF($H1733=$M$3, "", IF(OR(AJ$7&lt;$AB1733, $AC1733&lt;AJ$6),"", MAX(AJ$10:AJ1732)+1)))</f>
        <v/>
      </c>
      <c r="AK1733" s="5" t="str">
        <f>IF(OR($AB1733="", $AC1733=""), "", IF($H1733=$M$3, "", IF(OR(AK$7&lt;$AB1733, $AC1733&lt;AK$6),"", MAX(AK$10:AK1732)+1)))</f>
        <v/>
      </c>
      <c r="AL1733" s="5" t="str">
        <f>IF(OR($AB1733="", $AC1733=""), "", IF($H1733=$M$3, "", IF(OR(AL$7&lt;$AB1733, $AC1733&lt;AL$6),"", MAX(AL$10:AL1732)+1)))</f>
        <v/>
      </c>
      <c r="AM1733" s="5" t="str">
        <f>IF(OR($AB1733="", $AC1733=""), "", IF($H1733=$M$3, "", IF(OR(AM$7&lt;$AB1733, $AC1733&lt;AM$6),"", MAX(AM$10:AM1732)+1)))</f>
        <v/>
      </c>
      <c r="AN1733" s="5" t="str">
        <f>IF(OR($AB1733="", $AC1733=""), "", IF($H1733=$M$3, "", IF(OR(AN$7&lt;$AB1733, $AC1733&lt;AN$6),"", MAX(AN$10:AN1732)+1)))</f>
        <v/>
      </c>
      <c r="AO1733" s="5" t="str">
        <f>IF(OR($AB1733="", $AC1733=""), "", IF($H1733=$M$3, "", IF(OR(AO$7&lt;$AB1733, $AC1733&lt;AO$6),"", MAX(AO$10:AO1732)+1)))</f>
        <v/>
      </c>
      <c r="AP1733" s="5" t="str">
        <f>IF(OR($AB1733="", $AC1733=""), "", IF($H1733=$M$3, "", IF(OR(AP$7&lt;$AB1733, $AC1733&lt;AP$6),"", MAX(AP$10:AP1732)+1)))</f>
        <v/>
      </c>
      <c r="AQ1733" s="5" t="str">
        <f>IF(OR($AB1733="", $AC1733=""), "", IF($H1733=$M$3, "", IF(OR(AQ$7&lt;$AB1733, $AC1733&lt;AQ$6),"", MAX(AQ$10:AQ1732)+1)))</f>
        <v/>
      </c>
      <c r="AR1733" s="5" t="str">
        <f>IF(OR($AB1733="", $AC1733=""), "", IF($H1733=$M$3, "", IF(OR(AR$7&lt;$AB1733, $AC1733&lt;AR$6),"", MAX(AR$10:AR1732)+1)))</f>
        <v/>
      </c>
      <c r="AS1733" s="5" t="str">
        <f>IF(OR($AB1733="", $AC1733=""), "", IF($H1733=$M$3, "", IF(OR(AS$7&lt;$AB1733, $AC1733&lt;AS$6),"", MAX(AS$10:AS1732)+1)))</f>
        <v/>
      </c>
      <c r="AT1733" s="5" t="str">
        <f>IF(OR($AB1733="", $AC1733=""), "", IF($H1733=$M$3, "", IF(OR(AT$7&lt;$AB1733, $AC1733&lt;AT$6),"", MAX(AT$10:AT1732)+1)))</f>
        <v/>
      </c>
      <c r="AU1733" s="5" t="str">
        <f>IF(OR($AB1733="", $AC1733=""), "", IF($H1733=$M$3, "", IF(OR(AU$7&lt;$AB1733, $AC1733&lt;AU$6),"", MAX(AU$10:AU1732)+1)))</f>
        <v/>
      </c>
      <c r="AV1733" s="5" t="str">
        <f>IF(OR($AB1733="", $AC1733=""), "", IF($H1733=$M$3, "", IF(OR(AV$7&lt;$AB1733, $AC1733&lt;AV$6),"", MAX(AV$10:AV1732)+1)))</f>
        <v/>
      </c>
      <c r="AW1733" s="5" t="str">
        <f>IF(OR($AB1733="", $AC1733=""), "", IF($H1733=$M$3, "", IF(OR(AW$7&lt;$AB1733, $AC1733&lt;AW$6),"", MAX(AW$10:AW1732)+1)))</f>
        <v/>
      </c>
      <c r="AX1733" s="5" t="str">
        <f>IF(OR($AB1733="", $AC1733=""), "", IF($H1733=$M$3, "", IF(OR(AX$7&lt;$AB1733, $AC1733&lt;AX$6),"", MAX(AX$10:AX1732)+1)))</f>
        <v/>
      </c>
      <c r="AY1733" s="5" t="str">
        <f>IF(OR($AB1733="", $AC1733=""), "", IF($H1733=$M$3, "", IF(OR(AY$7&lt;$AB1733, $AC1733&lt;AY$6),"", MAX(AY$10:AY1732)+1)))</f>
        <v/>
      </c>
      <c r="AZ1733" s="5" t="str">
        <f>IF(OR($AB1733="", $AC1733=""), "", IF($H1733=$M$3, "", IF(OR(AZ$7&lt;$AB1733, $AC1733&lt;AZ$6),"", MAX(AZ$10:AZ1732)+1)))</f>
        <v/>
      </c>
      <c r="BA1733" s="5" t="str">
        <f>IF(OR($AB1733="", $AC1733=""), "", IF($H1733=$M$3, "", IF(OR(BA$7&lt;$AB1733, $AC1733&lt;BA$6),"", MAX(BA$10:BA1732)+1)))</f>
        <v/>
      </c>
      <c r="BB1733" s="5" t="str">
        <f>IF(OR($AB1733="", $AC1733=""), "", IF($H1733=$M$3, "", IF(OR(BB$7&lt;$AB1733, $AC1733&lt;BB$6),"", MAX(BB$10:BB1732)+1)))</f>
        <v/>
      </c>
      <c r="BC1733" s="5" t="str">
        <f>IF(OR($AB1733="", $AC1733=""), "", IF($H1733=$M$3, "", IF(OR(BC$7&lt;$AB1733, $AC1733&lt;BC$6),"", MAX(BC$10:BC1732)+1)))</f>
        <v/>
      </c>
      <c r="BD1733" s="5" t="str">
        <f>IF(OR($AB1733="", $AC1733=""), "", IF($H1733=$M$3, "", IF(OR(BD$7&lt;$AB1733, $AC1733&lt;BD$6),"", MAX(BD$10:BD1732)+1)))</f>
        <v/>
      </c>
      <c r="BE1733" s="5" t="str">
        <f>IF(OR($AB1733="", $AC1733=""), "", IF($H1733=$M$3, "", IF(OR(BE$7&lt;$AB1733, $AC1733&lt;BE$6),"", MAX(BE$10:BE1732)+1)))</f>
        <v/>
      </c>
      <c r="BF1733" s="5" t="str">
        <f>IF(OR($AB1733="", $AC1733=""), "", IF($H1733=$M$3, "", IF(OR(BF$7&lt;$AB1733, $AC1733&lt;BF$6),"", MAX(BF$10:BF1732)+1)))</f>
        <v/>
      </c>
      <c r="BG1733" s="5" t="str">
        <f>IF(OR($AB1733="", $AC1733=""), "", IF($H1733=$M$3, "", IF(OR(BG$7&lt;$AB1733, $AC1733&lt;BG$6),"", MAX(BG$10:BG1732)+1)))</f>
        <v/>
      </c>
      <c r="BH1733" s="5" t="str">
        <f>IF(OR($AB1733="", $AC1733=""), "", IF($H1733=$M$3, "", IF(OR(BH$7&lt;$AB1733, $AC1733&lt;BH$6),"", MAX(BH$10:BH1732)+1)))</f>
        <v/>
      </c>
      <c r="BI1733" s="5" t="str">
        <f>IF(OR($AB1733="", $AC1733=""), "", IF($H1733=$M$3, "", IF(OR(BI$7&lt;$AB1733, $AC1733&lt;BI$6),"", MAX(BI$10:BI1732)+1)))</f>
        <v/>
      </c>
      <c r="BK1733" s="5" t="str" cm="1">
        <f t="array" aca="1" ref="BK1733" ca="1">IFERROR(INDEX($AE1733:$BI1733, $BJ1733, MATCH($BK$9, $AE$9:$BI$9, 0)), "")</f>
        <v/>
      </c>
    </row>
    <row r="1734" spans="1:63" x14ac:dyDescent="0.25">
      <c r="A1734" s="2"/>
      <c r="B1734" s="254"/>
      <c r="C1734" s="255"/>
      <c r="D1734" s="256"/>
      <c r="E1734" s="257"/>
      <c r="F1734" s="257"/>
      <c r="G1734" s="258"/>
      <c r="H1734" s="259"/>
      <c r="I1734" s="16"/>
      <c r="J1734" s="5" t="str">
        <f t="shared" si="219"/>
        <v/>
      </c>
      <c r="K1734" s="2"/>
      <c r="O1734" s="5" t="str">
        <f t="shared" si="217"/>
        <v/>
      </c>
      <c r="Q1734" s="5" t="str">
        <f t="shared" si="220"/>
        <v/>
      </c>
      <c r="S1734" s="5" t="str">
        <f t="shared" si="218"/>
        <v/>
      </c>
      <c r="U1734" s="64" t="str">
        <f>IF($D1734="","", IF(COUNTIF('Intro &amp; Setup'!$AW$49:$AW$88, $D1734)&gt;0, "BH", TEXT($D1734, "ddd")))</f>
        <v/>
      </c>
      <c r="V1734" s="65" t="str">
        <f>IF($G1734="", "", IF(COUNTIF('Intro &amp; Setup'!$AW$49:$AW$88, $G1734)&gt;0, "BH", TEXT($G1734, "ddd")))</f>
        <v/>
      </c>
      <c r="W1734" s="64" t="str">
        <f t="shared" si="221"/>
        <v/>
      </c>
      <c r="X1734" s="65" t="str">
        <f t="shared" si="222"/>
        <v/>
      </c>
      <c r="Y1734" s="64" t="str">
        <f>IF(F1734="", "", IF(OR(F1734&lt;'Intro &amp; Setup'!$Z$20, F1734&gt;'Intro &amp; Setup'!$Z$22), "X", ""))</f>
        <v/>
      </c>
      <c r="Z1734" s="65" t="str">
        <f>IF(G1734="", "", IF(OR(G1734&lt;'Intro &amp; Setup'!$Z$20, G1734&gt;'Intro &amp; Setup'!$Z$22), "X", ""))</f>
        <v/>
      </c>
      <c r="AB1734" s="58" t="str">
        <f t="shared" si="223"/>
        <v/>
      </c>
      <c r="AC1734" s="59" t="str">
        <f t="shared" si="224"/>
        <v/>
      </c>
      <c r="AE1734" s="5" t="str">
        <f>IF(OR($AB1734="", $AC1734=""), "", IF($H1734=$M$3, "", IF(OR(AE$7&lt;$AB1734, $AC1734&lt;AE$6),"", MAX(AE$10:AE1733)+1)))</f>
        <v/>
      </c>
      <c r="AF1734" s="5" t="str">
        <f>IF(OR($AB1734="", $AC1734=""), "", IF($H1734=$M$3, "", IF(OR(AF$7&lt;$AB1734, $AC1734&lt;AF$6),"", MAX(AF$10:AF1733)+1)))</f>
        <v/>
      </c>
      <c r="AG1734" s="5" t="str">
        <f>IF(OR($AB1734="", $AC1734=""), "", IF($H1734=$M$3, "", IF(OR(AG$7&lt;$AB1734, $AC1734&lt;AG$6),"", MAX(AG$10:AG1733)+1)))</f>
        <v/>
      </c>
      <c r="AH1734" s="5" t="str">
        <f>IF(OR($AB1734="", $AC1734=""), "", IF($H1734=$M$3, "", IF(OR(AH$7&lt;$AB1734, $AC1734&lt;AH$6),"", MAX(AH$10:AH1733)+1)))</f>
        <v/>
      </c>
      <c r="AI1734" s="5" t="str">
        <f>IF(OR($AB1734="", $AC1734=""), "", IF($H1734=$M$3, "", IF(OR(AI$7&lt;$AB1734, $AC1734&lt;AI$6),"", MAX(AI$10:AI1733)+1)))</f>
        <v/>
      </c>
      <c r="AJ1734" s="5" t="str">
        <f>IF(OR($AB1734="", $AC1734=""), "", IF($H1734=$M$3, "", IF(OR(AJ$7&lt;$AB1734, $AC1734&lt;AJ$6),"", MAX(AJ$10:AJ1733)+1)))</f>
        <v/>
      </c>
      <c r="AK1734" s="5" t="str">
        <f>IF(OR($AB1734="", $AC1734=""), "", IF($H1734=$M$3, "", IF(OR(AK$7&lt;$AB1734, $AC1734&lt;AK$6),"", MAX(AK$10:AK1733)+1)))</f>
        <v/>
      </c>
      <c r="AL1734" s="5" t="str">
        <f>IF(OR($AB1734="", $AC1734=""), "", IF($H1734=$M$3, "", IF(OR(AL$7&lt;$AB1734, $AC1734&lt;AL$6),"", MAX(AL$10:AL1733)+1)))</f>
        <v/>
      </c>
      <c r="AM1734" s="5" t="str">
        <f>IF(OR($AB1734="", $AC1734=""), "", IF($H1734=$M$3, "", IF(OR(AM$7&lt;$AB1734, $AC1734&lt;AM$6),"", MAX(AM$10:AM1733)+1)))</f>
        <v/>
      </c>
      <c r="AN1734" s="5" t="str">
        <f>IF(OR($AB1734="", $AC1734=""), "", IF($H1734=$M$3, "", IF(OR(AN$7&lt;$AB1734, $AC1734&lt;AN$6),"", MAX(AN$10:AN1733)+1)))</f>
        <v/>
      </c>
      <c r="AO1734" s="5" t="str">
        <f>IF(OR($AB1734="", $AC1734=""), "", IF($H1734=$M$3, "", IF(OR(AO$7&lt;$AB1734, $AC1734&lt;AO$6),"", MAX(AO$10:AO1733)+1)))</f>
        <v/>
      </c>
      <c r="AP1734" s="5" t="str">
        <f>IF(OR($AB1734="", $AC1734=""), "", IF($H1734=$M$3, "", IF(OR(AP$7&lt;$AB1734, $AC1734&lt;AP$6),"", MAX(AP$10:AP1733)+1)))</f>
        <v/>
      </c>
      <c r="AQ1734" s="5" t="str">
        <f>IF(OR($AB1734="", $AC1734=""), "", IF($H1734=$M$3, "", IF(OR(AQ$7&lt;$AB1734, $AC1734&lt;AQ$6),"", MAX(AQ$10:AQ1733)+1)))</f>
        <v/>
      </c>
      <c r="AR1734" s="5" t="str">
        <f>IF(OR($AB1734="", $AC1734=""), "", IF($H1734=$M$3, "", IF(OR(AR$7&lt;$AB1734, $AC1734&lt;AR$6),"", MAX(AR$10:AR1733)+1)))</f>
        <v/>
      </c>
      <c r="AS1734" s="5" t="str">
        <f>IF(OR($AB1734="", $AC1734=""), "", IF($H1734=$M$3, "", IF(OR(AS$7&lt;$AB1734, $AC1734&lt;AS$6),"", MAX(AS$10:AS1733)+1)))</f>
        <v/>
      </c>
      <c r="AT1734" s="5" t="str">
        <f>IF(OR($AB1734="", $AC1734=""), "", IF($H1734=$M$3, "", IF(OR(AT$7&lt;$AB1734, $AC1734&lt;AT$6),"", MAX(AT$10:AT1733)+1)))</f>
        <v/>
      </c>
      <c r="AU1734" s="5" t="str">
        <f>IF(OR($AB1734="", $AC1734=""), "", IF($H1734=$M$3, "", IF(OR(AU$7&lt;$AB1734, $AC1734&lt;AU$6),"", MAX(AU$10:AU1733)+1)))</f>
        <v/>
      </c>
      <c r="AV1734" s="5" t="str">
        <f>IF(OR($AB1734="", $AC1734=""), "", IF($H1734=$M$3, "", IF(OR(AV$7&lt;$AB1734, $AC1734&lt;AV$6),"", MAX(AV$10:AV1733)+1)))</f>
        <v/>
      </c>
      <c r="AW1734" s="5" t="str">
        <f>IF(OR($AB1734="", $AC1734=""), "", IF($H1734=$M$3, "", IF(OR(AW$7&lt;$AB1734, $AC1734&lt;AW$6),"", MAX(AW$10:AW1733)+1)))</f>
        <v/>
      </c>
      <c r="AX1734" s="5" t="str">
        <f>IF(OR($AB1734="", $AC1734=""), "", IF($H1734=$M$3, "", IF(OR(AX$7&lt;$AB1734, $AC1734&lt;AX$6),"", MAX(AX$10:AX1733)+1)))</f>
        <v/>
      </c>
      <c r="AY1734" s="5" t="str">
        <f>IF(OR($AB1734="", $AC1734=""), "", IF($H1734=$M$3, "", IF(OR(AY$7&lt;$AB1734, $AC1734&lt;AY$6),"", MAX(AY$10:AY1733)+1)))</f>
        <v/>
      </c>
      <c r="AZ1734" s="5" t="str">
        <f>IF(OR($AB1734="", $AC1734=""), "", IF($H1734=$M$3, "", IF(OR(AZ$7&lt;$AB1734, $AC1734&lt;AZ$6),"", MAX(AZ$10:AZ1733)+1)))</f>
        <v/>
      </c>
      <c r="BA1734" s="5" t="str">
        <f>IF(OR($AB1734="", $AC1734=""), "", IF($H1734=$M$3, "", IF(OR(BA$7&lt;$AB1734, $AC1734&lt;BA$6),"", MAX(BA$10:BA1733)+1)))</f>
        <v/>
      </c>
      <c r="BB1734" s="5" t="str">
        <f>IF(OR($AB1734="", $AC1734=""), "", IF($H1734=$M$3, "", IF(OR(BB$7&lt;$AB1734, $AC1734&lt;BB$6),"", MAX(BB$10:BB1733)+1)))</f>
        <v/>
      </c>
      <c r="BC1734" s="5" t="str">
        <f>IF(OR($AB1734="", $AC1734=""), "", IF($H1734=$M$3, "", IF(OR(BC$7&lt;$AB1734, $AC1734&lt;BC$6),"", MAX(BC$10:BC1733)+1)))</f>
        <v/>
      </c>
      <c r="BD1734" s="5" t="str">
        <f>IF(OR($AB1734="", $AC1734=""), "", IF($H1734=$M$3, "", IF(OR(BD$7&lt;$AB1734, $AC1734&lt;BD$6),"", MAX(BD$10:BD1733)+1)))</f>
        <v/>
      </c>
      <c r="BE1734" s="5" t="str">
        <f>IF(OR($AB1734="", $AC1734=""), "", IF($H1734=$M$3, "", IF(OR(BE$7&lt;$AB1734, $AC1734&lt;BE$6),"", MAX(BE$10:BE1733)+1)))</f>
        <v/>
      </c>
      <c r="BF1734" s="5" t="str">
        <f>IF(OR($AB1734="", $AC1734=""), "", IF($H1734=$M$3, "", IF(OR(BF$7&lt;$AB1734, $AC1734&lt;BF$6),"", MAX(BF$10:BF1733)+1)))</f>
        <v/>
      </c>
      <c r="BG1734" s="5" t="str">
        <f>IF(OR($AB1734="", $AC1734=""), "", IF($H1734=$M$3, "", IF(OR(BG$7&lt;$AB1734, $AC1734&lt;BG$6),"", MAX(BG$10:BG1733)+1)))</f>
        <v/>
      </c>
      <c r="BH1734" s="5" t="str">
        <f>IF(OR($AB1734="", $AC1734=""), "", IF($H1734=$M$3, "", IF(OR(BH$7&lt;$AB1734, $AC1734&lt;BH$6),"", MAX(BH$10:BH1733)+1)))</f>
        <v/>
      </c>
      <c r="BI1734" s="5" t="str">
        <f>IF(OR($AB1734="", $AC1734=""), "", IF($H1734=$M$3, "", IF(OR(BI$7&lt;$AB1734, $AC1734&lt;BI$6),"", MAX(BI$10:BI1733)+1)))</f>
        <v/>
      </c>
      <c r="BK1734" s="5" t="str" cm="1">
        <f t="array" aca="1" ref="BK1734" ca="1">IFERROR(INDEX($AE1734:$BI1734, $BJ1734, MATCH($BK$9, $AE$9:$BI$9, 0)), "")</f>
        <v/>
      </c>
    </row>
    <row r="1735" spans="1:63" x14ac:dyDescent="0.25">
      <c r="A1735" s="2"/>
      <c r="B1735" s="254"/>
      <c r="C1735" s="255"/>
      <c r="D1735" s="256"/>
      <c r="E1735" s="257"/>
      <c r="F1735" s="257"/>
      <c r="G1735" s="258"/>
      <c r="H1735" s="259"/>
      <c r="I1735" s="16"/>
      <c r="J1735" s="5" t="str">
        <f t="shared" si="219"/>
        <v/>
      </c>
      <c r="K1735" s="2"/>
      <c r="O1735" s="5" t="str">
        <f t="shared" si="217"/>
        <v/>
      </c>
      <c r="Q1735" s="5" t="str">
        <f t="shared" si="220"/>
        <v/>
      </c>
      <c r="S1735" s="5" t="str">
        <f t="shared" si="218"/>
        <v/>
      </c>
      <c r="U1735" s="64" t="str">
        <f>IF($D1735="","", IF(COUNTIF('Intro &amp; Setup'!$AW$49:$AW$88, $D1735)&gt;0, "BH", TEXT($D1735, "ddd")))</f>
        <v/>
      </c>
      <c r="V1735" s="65" t="str">
        <f>IF($G1735="", "", IF(COUNTIF('Intro &amp; Setup'!$AW$49:$AW$88, $G1735)&gt;0, "BH", TEXT($G1735, "ddd")))</f>
        <v/>
      </c>
      <c r="W1735" s="64" t="str">
        <f t="shared" si="221"/>
        <v/>
      </c>
      <c r="X1735" s="65" t="str">
        <f t="shared" si="222"/>
        <v/>
      </c>
      <c r="Y1735" s="64" t="str">
        <f>IF(F1735="", "", IF(OR(F1735&lt;'Intro &amp; Setup'!$Z$20, F1735&gt;'Intro &amp; Setup'!$Z$22), "X", ""))</f>
        <v/>
      </c>
      <c r="Z1735" s="65" t="str">
        <f>IF(G1735="", "", IF(OR(G1735&lt;'Intro &amp; Setup'!$Z$20, G1735&gt;'Intro &amp; Setup'!$Z$22), "X", ""))</f>
        <v/>
      </c>
      <c r="AB1735" s="58" t="str">
        <f t="shared" si="223"/>
        <v/>
      </c>
      <c r="AC1735" s="59" t="str">
        <f t="shared" si="224"/>
        <v/>
      </c>
      <c r="AE1735" s="5" t="str">
        <f>IF(OR($AB1735="", $AC1735=""), "", IF($H1735=$M$3, "", IF(OR(AE$7&lt;$AB1735, $AC1735&lt;AE$6),"", MAX(AE$10:AE1734)+1)))</f>
        <v/>
      </c>
      <c r="AF1735" s="5" t="str">
        <f>IF(OR($AB1735="", $AC1735=""), "", IF($H1735=$M$3, "", IF(OR(AF$7&lt;$AB1735, $AC1735&lt;AF$6),"", MAX(AF$10:AF1734)+1)))</f>
        <v/>
      </c>
      <c r="AG1735" s="5" t="str">
        <f>IF(OR($AB1735="", $AC1735=""), "", IF($H1735=$M$3, "", IF(OR(AG$7&lt;$AB1735, $AC1735&lt;AG$6),"", MAX(AG$10:AG1734)+1)))</f>
        <v/>
      </c>
      <c r="AH1735" s="5" t="str">
        <f>IF(OR($AB1735="", $AC1735=""), "", IF($H1735=$M$3, "", IF(OR(AH$7&lt;$AB1735, $AC1735&lt;AH$6),"", MAX(AH$10:AH1734)+1)))</f>
        <v/>
      </c>
      <c r="AI1735" s="5" t="str">
        <f>IF(OR($AB1735="", $AC1735=""), "", IF($H1735=$M$3, "", IF(OR(AI$7&lt;$AB1735, $AC1735&lt;AI$6),"", MAX(AI$10:AI1734)+1)))</f>
        <v/>
      </c>
      <c r="AJ1735" s="5" t="str">
        <f>IF(OR($AB1735="", $AC1735=""), "", IF($H1735=$M$3, "", IF(OR(AJ$7&lt;$AB1735, $AC1735&lt;AJ$6),"", MAX(AJ$10:AJ1734)+1)))</f>
        <v/>
      </c>
      <c r="AK1735" s="5" t="str">
        <f>IF(OR($AB1735="", $AC1735=""), "", IF($H1735=$M$3, "", IF(OR(AK$7&lt;$AB1735, $AC1735&lt;AK$6),"", MAX(AK$10:AK1734)+1)))</f>
        <v/>
      </c>
      <c r="AL1735" s="5" t="str">
        <f>IF(OR($AB1735="", $AC1735=""), "", IF($H1735=$M$3, "", IF(OR(AL$7&lt;$AB1735, $AC1735&lt;AL$6),"", MAX(AL$10:AL1734)+1)))</f>
        <v/>
      </c>
      <c r="AM1735" s="5" t="str">
        <f>IF(OR($AB1735="", $AC1735=""), "", IF($H1735=$M$3, "", IF(OR(AM$7&lt;$AB1735, $AC1735&lt;AM$6),"", MAX(AM$10:AM1734)+1)))</f>
        <v/>
      </c>
      <c r="AN1735" s="5" t="str">
        <f>IF(OR($AB1735="", $AC1735=""), "", IF($H1735=$M$3, "", IF(OR(AN$7&lt;$AB1735, $AC1735&lt;AN$6),"", MAX(AN$10:AN1734)+1)))</f>
        <v/>
      </c>
      <c r="AO1735" s="5" t="str">
        <f>IF(OR($AB1735="", $AC1735=""), "", IF($H1735=$M$3, "", IF(OR(AO$7&lt;$AB1735, $AC1735&lt;AO$6),"", MAX(AO$10:AO1734)+1)))</f>
        <v/>
      </c>
      <c r="AP1735" s="5" t="str">
        <f>IF(OR($AB1735="", $AC1735=""), "", IF($H1735=$M$3, "", IF(OR(AP$7&lt;$AB1735, $AC1735&lt;AP$6),"", MAX(AP$10:AP1734)+1)))</f>
        <v/>
      </c>
      <c r="AQ1735" s="5" t="str">
        <f>IF(OR($AB1735="", $AC1735=""), "", IF($H1735=$M$3, "", IF(OR(AQ$7&lt;$AB1735, $AC1735&lt;AQ$6),"", MAX(AQ$10:AQ1734)+1)))</f>
        <v/>
      </c>
      <c r="AR1735" s="5" t="str">
        <f>IF(OR($AB1735="", $AC1735=""), "", IF($H1735=$M$3, "", IF(OR(AR$7&lt;$AB1735, $AC1735&lt;AR$6),"", MAX(AR$10:AR1734)+1)))</f>
        <v/>
      </c>
      <c r="AS1735" s="5" t="str">
        <f>IF(OR($AB1735="", $AC1735=""), "", IF($H1735=$M$3, "", IF(OR(AS$7&lt;$AB1735, $AC1735&lt;AS$6),"", MAX(AS$10:AS1734)+1)))</f>
        <v/>
      </c>
      <c r="AT1735" s="5" t="str">
        <f>IF(OR($AB1735="", $AC1735=""), "", IF($H1735=$M$3, "", IF(OR(AT$7&lt;$AB1735, $AC1735&lt;AT$6),"", MAX(AT$10:AT1734)+1)))</f>
        <v/>
      </c>
      <c r="AU1735" s="5" t="str">
        <f>IF(OR($AB1735="", $AC1735=""), "", IF($H1735=$M$3, "", IF(OR(AU$7&lt;$AB1735, $AC1735&lt;AU$6),"", MAX(AU$10:AU1734)+1)))</f>
        <v/>
      </c>
      <c r="AV1735" s="5" t="str">
        <f>IF(OR($AB1735="", $AC1735=""), "", IF($H1735=$M$3, "", IF(OR(AV$7&lt;$AB1735, $AC1735&lt;AV$6),"", MAX(AV$10:AV1734)+1)))</f>
        <v/>
      </c>
      <c r="AW1735" s="5" t="str">
        <f>IF(OR($AB1735="", $AC1735=""), "", IF($H1735=$M$3, "", IF(OR(AW$7&lt;$AB1735, $AC1735&lt;AW$6),"", MAX(AW$10:AW1734)+1)))</f>
        <v/>
      </c>
      <c r="AX1735" s="5" t="str">
        <f>IF(OR($AB1735="", $AC1735=""), "", IF($H1735=$M$3, "", IF(OR(AX$7&lt;$AB1735, $AC1735&lt;AX$6),"", MAX(AX$10:AX1734)+1)))</f>
        <v/>
      </c>
      <c r="AY1735" s="5" t="str">
        <f>IF(OR($AB1735="", $AC1735=""), "", IF($H1735=$M$3, "", IF(OR(AY$7&lt;$AB1735, $AC1735&lt;AY$6),"", MAX(AY$10:AY1734)+1)))</f>
        <v/>
      </c>
      <c r="AZ1735" s="5" t="str">
        <f>IF(OR($AB1735="", $AC1735=""), "", IF($H1735=$M$3, "", IF(OR(AZ$7&lt;$AB1735, $AC1735&lt;AZ$6),"", MAX(AZ$10:AZ1734)+1)))</f>
        <v/>
      </c>
      <c r="BA1735" s="5" t="str">
        <f>IF(OR($AB1735="", $AC1735=""), "", IF($H1735=$M$3, "", IF(OR(BA$7&lt;$AB1735, $AC1735&lt;BA$6),"", MAX(BA$10:BA1734)+1)))</f>
        <v/>
      </c>
      <c r="BB1735" s="5" t="str">
        <f>IF(OR($AB1735="", $AC1735=""), "", IF($H1735=$M$3, "", IF(OR(BB$7&lt;$AB1735, $AC1735&lt;BB$6),"", MAX(BB$10:BB1734)+1)))</f>
        <v/>
      </c>
      <c r="BC1735" s="5" t="str">
        <f>IF(OR($AB1735="", $AC1735=""), "", IF($H1735=$M$3, "", IF(OR(BC$7&lt;$AB1735, $AC1735&lt;BC$6),"", MAX(BC$10:BC1734)+1)))</f>
        <v/>
      </c>
      <c r="BD1735" s="5" t="str">
        <f>IF(OR($AB1735="", $AC1735=""), "", IF($H1735=$M$3, "", IF(OR(BD$7&lt;$AB1735, $AC1735&lt;BD$6),"", MAX(BD$10:BD1734)+1)))</f>
        <v/>
      </c>
      <c r="BE1735" s="5" t="str">
        <f>IF(OR($AB1735="", $AC1735=""), "", IF($H1735=$M$3, "", IF(OR(BE$7&lt;$AB1735, $AC1735&lt;BE$6),"", MAX(BE$10:BE1734)+1)))</f>
        <v/>
      </c>
      <c r="BF1735" s="5" t="str">
        <f>IF(OR($AB1735="", $AC1735=""), "", IF($H1735=$M$3, "", IF(OR(BF$7&lt;$AB1735, $AC1735&lt;BF$6),"", MAX(BF$10:BF1734)+1)))</f>
        <v/>
      </c>
      <c r="BG1735" s="5" t="str">
        <f>IF(OR($AB1735="", $AC1735=""), "", IF($H1735=$M$3, "", IF(OR(BG$7&lt;$AB1735, $AC1735&lt;BG$6),"", MAX(BG$10:BG1734)+1)))</f>
        <v/>
      </c>
      <c r="BH1735" s="5" t="str">
        <f>IF(OR($AB1735="", $AC1735=""), "", IF($H1735=$M$3, "", IF(OR(BH$7&lt;$AB1735, $AC1735&lt;BH$6),"", MAX(BH$10:BH1734)+1)))</f>
        <v/>
      </c>
      <c r="BI1735" s="5" t="str">
        <f>IF(OR($AB1735="", $AC1735=""), "", IF($H1735=$M$3, "", IF(OR(BI$7&lt;$AB1735, $AC1735&lt;BI$6),"", MAX(BI$10:BI1734)+1)))</f>
        <v/>
      </c>
      <c r="BK1735" s="5" t="str" cm="1">
        <f t="array" aca="1" ref="BK1735" ca="1">IFERROR(INDEX($AE1735:$BI1735, $BJ1735, MATCH($BK$9, $AE$9:$BI$9, 0)), "")</f>
        <v/>
      </c>
    </row>
    <row r="1736" spans="1:63" x14ac:dyDescent="0.25">
      <c r="A1736" s="2"/>
      <c r="B1736" s="254"/>
      <c r="C1736" s="255"/>
      <c r="D1736" s="256"/>
      <c r="E1736" s="257"/>
      <c r="F1736" s="257"/>
      <c r="G1736" s="258"/>
      <c r="H1736" s="259"/>
      <c r="I1736" s="16"/>
      <c r="J1736" s="5" t="str">
        <f t="shared" si="219"/>
        <v/>
      </c>
      <c r="K1736" s="2"/>
      <c r="O1736" s="5" t="str">
        <f t="shared" si="217"/>
        <v/>
      </c>
      <c r="Q1736" s="5" t="str">
        <f t="shared" si="220"/>
        <v/>
      </c>
      <c r="S1736" s="5" t="str">
        <f t="shared" si="218"/>
        <v/>
      </c>
      <c r="U1736" s="64" t="str">
        <f>IF($D1736="","", IF(COUNTIF('Intro &amp; Setup'!$AW$49:$AW$88, $D1736)&gt;0, "BH", TEXT($D1736, "ddd")))</f>
        <v/>
      </c>
      <c r="V1736" s="65" t="str">
        <f>IF($G1736="", "", IF(COUNTIF('Intro &amp; Setup'!$AW$49:$AW$88, $G1736)&gt;0, "BH", TEXT($G1736, "ddd")))</f>
        <v/>
      </c>
      <c r="W1736" s="64" t="str">
        <f t="shared" si="221"/>
        <v/>
      </c>
      <c r="X1736" s="65" t="str">
        <f t="shared" si="222"/>
        <v/>
      </c>
      <c r="Y1736" s="64" t="str">
        <f>IF(F1736="", "", IF(OR(F1736&lt;'Intro &amp; Setup'!$Z$20, F1736&gt;'Intro &amp; Setup'!$Z$22), "X", ""))</f>
        <v/>
      </c>
      <c r="Z1736" s="65" t="str">
        <f>IF(G1736="", "", IF(OR(G1736&lt;'Intro &amp; Setup'!$Z$20, G1736&gt;'Intro &amp; Setup'!$Z$22), "X", ""))</f>
        <v/>
      </c>
      <c r="AB1736" s="58" t="str">
        <f t="shared" si="223"/>
        <v/>
      </c>
      <c r="AC1736" s="59" t="str">
        <f t="shared" si="224"/>
        <v/>
      </c>
      <c r="AE1736" s="5" t="str">
        <f>IF(OR($AB1736="", $AC1736=""), "", IF($H1736=$M$3, "", IF(OR(AE$7&lt;$AB1736, $AC1736&lt;AE$6),"", MAX(AE$10:AE1735)+1)))</f>
        <v/>
      </c>
      <c r="AF1736" s="5" t="str">
        <f>IF(OR($AB1736="", $AC1736=""), "", IF($H1736=$M$3, "", IF(OR(AF$7&lt;$AB1736, $AC1736&lt;AF$6),"", MAX(AF$10:AF1735)+1)))</f>
        <v/>
      </c>
      <c r="AG1736" s="5" t="str">
        <f>IF(OR($AB1736="", $AC1736=""), "", IF($H1736=$M$3, "", IF(OR(AG$7&lt;$AB1736, $AC1736&lt;AG$6),"", MAX(AG$10:AG1735)+1)))</f>
        <v/>
      </c>
      <c r="AH1736" s="5" t="str">
        <f>IF(OR($AB1736="", $AC1736=""), "", IF($H1736=$M$3, "", IF(OR(AH$7&lt;$AB1736, $AC1736&lt;AH$6),"", MAX(AH$10:AH1735)+1)))</f>
        <v/>
      </c>
      <c r="AI1736" s="5" t="str">
        <f>IF(OR($AB1736="", $AC1736=""), "", IF($H1736=$M$3, "", IF(OR(AI$7&lt;$AB1736, $AC1736&lt;AI$6),"", MAX(AI$10:AI1735)+1)))</f>
        <v/>
      </c>
      <c r="AJ1736" s="5" t="str">
        <f>IF(OR($AB1736="", $AC1736=""), "", IF($H1736=$M$3, "", IF(OR(AJ$7&lt;$AB1736, $AC1736&lt;AJ$6),"", MAX(AJ$10:AJ1735)+1)))</f>
        <v/>
      </c>
      <c r="AK1736" s="5" t="str">
        <f>IF(OR($AB1736="", $AC1736=""), "", IF($H1736=$M$3, "", IF(OR(AK$7&lt;$AB1736, $AC1736&lt;AK$6),"", MAX(AK$10:AK1735)+1)))</f>
        <v/>
      </c>
      <c r="AL1736" s="5" t="str">
        <f>IF(OR($AB1736="", $AC1736=""), "", IF($H1736=$M$3, "", IF(OR(AL$7&lt;$AB1736, $AC1736&lt;AL$6),"", MAX(AL$10:AL1735)+1)))</f>
        <v/>
      </c>
      <c r="AM1736" s="5" t="str">
        <f>IF(OR($AB1736="", $AC1736=""), "", IF($H1736=$M$3, "", IF(OR(AM$7&lt;$AB1736, $AC1736&lt;AM$6),"", MAX(AM$10:AM1735)+1)))</f>
        <v/>
      </c>
      <c r="AN1736" s="5" t="str">
        <f>IF(OR($AB1736="", $AC1736=""), "", IF($H1736=$M$3, "", IF(OR(AN$7&lt;$AB1736, $AC1736&lt;AN$6),"", MAX(AN$10:AN1735)+1)))</f>
        <v/>
      </c>
      <c r="AO1736" s="5" t="str">
        <f>IF(OR($AB1736="", $AC1736=""), "", IF($H1736=$M$3, "", IF(OR(AO$7&lt;$AB1736, $AC1736&lt;AO$6),"", MAX(AO$10:AO1735)+1)))</f>
        <v/>
      </c>
      <c r="AP1736" s="5" t="str">
        <f>IF(OR($AB1736="", $AC1736=""), "", IF($H1736=$M$3, "", IF(OR(AP$7&lt;$AB1736, $AC1736&lt;AP$6),"", MAX(AP$10:AP1735)+1)))</f>
        <v/>
      </c>
      <c r="AQ1736" s="5" t="str">
        <f>IF(OR($AB1736="", $AC1736=""), "", IF($H1736=$M$3, "", IF(OR(AQ$7&lt;$AB1736, $AC1736&lt;AQ$6),"", MAX(AQ$10:AQ1735)+1)))</f>
        <v/>
      </c>
      <c r="AR1736" s="5" t="str">
        <f>IF(OR($AB1736="", $AC1736=""), "", IF($H1736=$M$3, "", IF(OR(AR$7&lt;$AB1736, $AC1736&lt;AR$6),"", MAX(AR$10:AR1735)+1)))</f>
        <v/>
      </c>
      <c r="AS1736" s="5" t="str">
        <f>IF(OR($AB1736="", $AC1736=""), "", IF($H1736=$M$3, "", IF(OR(AS$7&lt;$AB1736, $AC1736&lt;AS$6),"", MAX(AS$10:AS1735)+1)))</f>
        <v/>
      </c>
      <c r="AT1736" s="5" t="str">
        <f>IF(OR($AB1736="", $AC1736=""), "", IF($H1736=$M$3, "", IF(OR(AT$7&lt;$AB1736, $AC1736&lt;AT$6),"", MAX(AT$10:AT1735)+1)))</f>
        <v/>
      </c>
      <c r="AU1736" s="5" t="str">
        <f>IF(OR($AB1736="", $AC1736=""), "", IF($H1736=$M$3, "", IF(OR(AU$7&lt;$AB1736, $AC1736&lt;AU$6),"", MAX(AU$10:AU1735)+1)))</f>
        <v/>
      </c>
      <c r="AV1736" s="5" t="str">
        <f>IF(OR($AB1736="", $AC1736=""), "", IF($H1736=$M$3, "", IF(OR(AV$7&lt;$AB1736, $AC1736&lt;AV$6),"", MAX(AV$10:AV1735)+1)))</f>
        <v/>
      </c>
      <c r="AW1736" s="5" t="str">
        <f>IF(OR($AB1736="", $AC1736=""), "", IF($H1736=$M$3, "", IF(OR(AW$7&lt;$AB1736, $AC1736&lt;AW$6),"", MAX(AW$10:AW1735)+1)))</f>
        <v/>
      </c>
      <c r="AX1736" s="5" t="str">
        <f>IF(OR($AB1736="", $AC1736=""), "", IF($H1736=$M$3, "", IF(OR(AX$7&lt;$AB1736, $AC1736&lt;AX$6),"", MAX(AX$10:AX1735)+1)))</f>
        <v/>
      </c>
      <c r="AY1736" s="5" t="str">
        <f>IF(OR($AB1736="", $AC1736=""), "", IF($H1736=$M$3, "", IF(OR(AY$7&lt;$AB1736, $AC1736&lt;AY$6),"", MAX(AY$10:AY1735)+1)))</f>
        <v/>
      </c>
      <c r="AZ1736" s="5" t="str">
        <f>IF(OR($AB1736="", $AC1736=""), "", IF($H1736=$M$3, "", IF(OR(AZ$7&lt;$AB1736, $AC1736&lt;AZ$6),"", MAX(AZ$10:AZ1735)+1)))</f>
        <v/>
      </c>
      <c r="BA1736" s="5" t="str">
        <f>IF(OR($AB1736="", $AC1736=""), "", IF($H1736=$M$3, "", IF(OR(BA$7&lt;$AB1736, $AC1736&lt;BA$6),"", MAX(BA$10:BA1735)+1)))</f>
        <v/>
      </c>
      <c r="BB1736" s="5" t="str">
        <f>IF(OR($AB1736="", $AC1736=""), "", IF($H1736=$M$3, "", IF(OR(BB$7&lt;$AB1736, $AC1736&lt;BB$6),"", MAX(BB$10:BB1735)+1)))</f>
        <v/>
      </c>
      <c r="BC1736" s="5" t="str">
        <f>IF(OR($AB1736="", $AC1736=""), "", IF($H1736=$M$3, "", IF(OR(BC$7&lt;$AB1736, $AC1736&lt;BC$6),"", MAX(BC$10:BC1735)+1)))</f>
        <v/>
      </c>
      <c r="BD1736" s="5" t="str">
        <f>IF(OR($AB1736="", $AC1736=""), "", IF($H1736=$M$3, "", IF(OR(BD$7&lt;$AB1736, $AC1736&lt;BD$6),"", MAX(BD$10:BD1735)+1)))</f>
        <v/>
      </c>
      <c r="BE1736" s="5" t="str">
        <f>IF(OR($AB1736="", $AC1736=""), "", IF($H1736=$M$3, "", IF(OR(BE$7&lt;$AB1736, $AC1736&lt;BE$6),"", MAX(BE$10:BE1735)+1)))</f>
        <v/>
      </c>
      <c r="BF1736" s="5" t="str">
        <f>IF(OR($AB1736="", $AC1736=""), "", IF($H1736=$M$3, "", IF(OR(BF$7&lt;$AB1736, $AC1736&lt;BF$6),"", MAX(BF$10:BF1735)+1)))</f>
        <v/>
      </c>
      <c r="BG1736" s="5" t="str">
        <f>IF(OR($AB1736="", $AC1736=""), "", IF($H1736=$M$3, "", IF(OR(BG$7&lt;$AB1736, $AC1736&lt;BG$6),"", MAX(BG$10:BG1735)+1)))</f>
        <v/>
      </c>
      <c r="BH1736" s="5" t="str">
        <f>IF(OR($AB1736="", $AC1736=""), "", IF($H1736=$M$3, "", IF(OR(BH$7&lt;$AB1736, $AC1736&lt;BH$6),"", MAX(BH$10:BH1735)+1)))</f>
        <v/>
      </c>
      <c r="BI1736" s="5" t="str">
        <f>IF(OR($AB1736="", $AC1736=""), "", IF($H1736=$M$3, "", IF(OR(BI$7&lt;$AB1736, $AC1736&lt;BI$6),"", MAX(BI$10:BI1735)+1)))</f>
        <v/>
      </c>
      <c r="BK1736" s="5" t="str" cm="1">
        <f t="array" aca="1" ref="BK1736" ca="1">IFERROR(INDEX($AE1736:$BI1736, $BJ1736, MATCH($BK$9, $AE$9:$BI$9, 0)), "")</f>
        <v/>
      </c>
    </row>
    <row r="1737" spans="1:63" x14ac:dyDescent="0.25">
      <c r="A1737" s="2"/>
      <c r="B1737" s="254"/>
      <c r="C1737" s="255"/>
      <c r="D1737" s="256"/>
      <c r="E1737" s="257"/>
      <c r="F1737" s="257"/>
      <c r="G1737" s="258"/>
      <c r="H1737" s="259"/>
      <c r="I1737" s="16"/>
      <c r="J1737" s="5" t="str">
        <f t="shared" si="219"/>
        <v/>
      </c>
      <c r="K1737" s="2"/>
      <c r="O1737" s="5" t="str">
        <f t="shared" si="217"/>
        <v/>
      </c>
      <c r="Q1737" s="5" t="str">
        <f t="shared" si="220"/>
        <v/>
      </c>
      <c r="S1737" s="5" t="str">
        <f t="shared" si="218"/>
        <v/>
      </c>
      <c r="U1737" s="64" t="str">
        <f>IF($D1737="","", IF(COUNTIF('Intro &amp; Setup'!$AW$49:$AW$88, $D1737)&gt;0, "BH", TEXT($D1737, "ddd")))</f>
        <v/>
      </c>
      <c r="V1737" s="65" t="str">
        <f>IF($G1737="", "", IF(COUNTIF('Intro &amp; Setup'!$AW$49:$AW$88, $G1737)&gt;0, "BH", TEXT($G1737, "ddd")))</f>
        <v/>
      </c>
      <c r="W1737" s="64" t="str">
        <f t="shared" si="221"/>
        <v/>
      </c>
      <c r="X1737" s="65" t="str">
        <f t="shared" si="222"/>
        <v/>
      </c>
      <c r="Y1737" s="64" t="str">
        <f>IF(F1737="", "", IF(OR(F1737&lt;'Intro &amp; Setup'!$Z$20, F1737&gt;'Intro &amp; Setup'!$Z$22), "X", ""))</f>
        <v/>
      </c>
      <c r="Z1737" s="65" t="str">
        <f>IF(G1737="", "", IF(OR(G1737&lt;'Intro &amp; Setup'!$Z$20, G1737&gt;'Intro &amp; Setup'!$Z$22), "X", ""))</f>
        <v/>
      </c>
      <c r="AB1737" s="58" t="str">
        <f t="shared" si="223"/>
        <v/>
      </c>
      <c r="AC1737" s="59" t="str">
        <f t="shared" si="224"/>
        <v/>
      </c>
      <c r="AE1737" s="5" t="str">
        <f>IF(OR($AB1737="", $AC1737=""), "", IF($H1737=$M$3, "", IF(OR(AE$7&lt;$AB1737, $AC1737&lt;AE$6),"", MAX(AE$10:AE1736)+1)))</f>
        <v/>
      </c>
      <c r="AF1737" s="5" t="str">
        <f>IF(OR($AB1737="", $AC1737=""), "", IF($H1737=$M$3, "", IF(OR(AF$7&lt;$AB1737, $AC1737&lt;AF$6),"", MAX(AF$10:AF1736)+1)))</f>
        <v/>
      </c>
      <c r="AG1737" s="5" t="str">
        <f>IF(OR($AB1737="", $AC1737=""), "", IF($H1737=$M$3, "", IF(OR(AG$7&lt;$AB1737, $AC1737&lt;AG$6),"", MAX(AG$10:AG1736)+1)))</f>
        <v/>
      </c>
      <c r="AH1737" s="5" t="str">
        <f>IF(OR($AB1737="", $AC1737=""), "", IF($H1737=$M$3, "", IF(OR(AH$7&lt;$AB1737, $AC1737&lt;AH$6),"", MAX(AH$10:AH1736)+1)))</f>
        <v/>
      </c>
      <c r="AI1737" s="5" t="str">
        <f>IF(OR($AB1737="", $AC1737=""), "", IF($H1737=$M$3, "", IF(OR(AI$7&lt;$AB1737, $AC1737&lt;AI$6),"", MAX(AI$10:AI1736)+1)))</f>
        <v/>
      </c>
      <c r="AJ1737" s="5" t="str">
        <f>IF(OR($AB1737="", $AC1737=""), "", IF($H1737=$M$3, "", IF(OR(AJ$7&lt;$AB1737, $AC1737&lt;AJ$6),"", MAX(AJ$10:AJ1736)+1)))</f>
        <v/>
      </c>
      <c r="AK1737" s="5" t="str">
        <f>IF(OR($AB1737="", $AC1737=""), "", IF($H1737=$M$3, "", IF(OR(AK$7&lt;$AB1737, $AC1737&lt;AK$6),"", MAX(AK$10:AK1736)+1)))</f>
        <v/>
      </c>
      <c r="AL1737" s="5" t="str">
        <f>IF(OR($AB1737="", $AC1737=""), "", IF($H1737=$M$3, "", IF(OR(AL$7&lt;$AB1737, $AC1737&lt;AL$6),"", MAX(AL$10:AL1736)+1)))</f>
        <v/>
      </c>
      <c r="AM1737" s="5" t="str">
        <f>IF(OR($AB1737="", $AC1737=""), "", IF($H1737=$M$3, "", IF(OR(AM$7&lt;$AB1737, $AC1737&lt;AM$6),"", MAX(AM$10:AM1736)+1)))</f>
        <v/>
      </c>
      <c r="AN1737" s="5" t="str">
        <f>IF(OR($AB1737="", $AC1737=""), "", IF($H1737=$M$3, "", IF(OR(AN$7&lt;$AB1737, $AC1737&lt;AN$6),"", MAX(AN$10:AN1736)+1)))</f>
        <v/>
      </c>
      <c r="AO1737" s="5" t="str">
        <f>IF(OR($AB1737="", $AC1737=""), "", IF($H1737=$M$3, "", IF(OR(AO$7&lt;$AB1737, $AC1737&lt;AO$6),"", MAX(AO$10:AO1736)+1)))</f>
        <v/>
      </c>
      <c r="AP1737" s="5" t="str">
        <f>IF(OR($AB1737="", $AC1737=""), "", IF($H1737=$M$3, "", IF(OR(AP$7&lt;$AB1737, $AC1737&lt;AP$6),"", MAX(AP$10:AP1736)+1)))</f>
        <v/>
      </c>
      <c r="AQ1737" s="5" t="str">
        <f>IF(OR($AB1737="", $AC1737=""), "", IF($H1737=$M$3, "", IF(OR(AQ$7&lt;$AB1737, $AC1737&lt;AQ$6),"", MAX(AQ$10:AQ1736)+1)))</f>
        <v/>
      </c>
      <c r="AR1737" s="5" t="str">
        <f>IF(OR($AB1737="", $AC1737=""), "", IF($H1737=$M$3, "", IF(OR(AR$7&lt;$AB1737, $AC1737&lt;AR$6),"", MAX(AR$10:AR1736)+1)))</f>
        <v/>
      </c>
      <c r="AS1737" s="5" t="str">
        <f>IF(OR($AB1737="", $AC1737=""), "", IF($H1737=$M$3, "", IF(OR(AS$7&lt;$AB1737, $AC1737&lt;AS$6),"", MAX(AS$10:AS1736)+1)))</f>
        <v/>
      </c>
      <c r="AT1737" s="5" t="str">
        <f>IF(OR($AB1737="", $AC1737=""), "", IF($H1737=$M$3, "", IF(OR(AT$7&lt;$AB1737, $AC1737&lt;AT$6),"", MAX(AT$10:AT1736)+1)))</f>
        <v/>
      </c>
      <c r="AU1737" s="5" t="str">
        <f>IF(OR($AB1737="", $AC1737=""), "", IF($H1737=$M$3, "", IF(OR(AU$7&lt;$AB1737, $AC1737&lt;AU$6),"", MAX(AU$10:AU1736)+1)))</f>
        <v/>
      </c>
      <c r="AV1737" s="5" t="str">
        <f>IF(OR($AB1737="", $AC1737=""), "", IF($H1737=$M$3, "", IF(OR(AV$7&lt;$AB1737, $AC1737&lt;AV$6),"", MAX(AV$10:AV1736)+1)))</f>
        <v/>
      </c>
      <c r="AW1737" s="5" t="str">
        <f>IF(OR($AB1737="", $AC1737=""), "", IF($H1737=$M$3, "", IF(OR(AW$7&lt;$AB1737, $AC1737&lt;AW$6),"", MAX(AW$10:AW1736)+1)))</f>
        <v/>
      </c>
      <c r="AX1737" s="5" t="str">
        <f>IF(OR($AB1737="", $AC1737=""), "", IF($H1737=$M$3, "", IF(OR(AX$7&lt;$AB1737, $AC1737&lt;AX$6),"", MAX(AX$10:AX1736)+1)))</f>
        <v/>
      </c>
      <c r="AY1737" s="5" t="str">
        <f>IF(OR($AB1737="", $AC1737=""), "", IF($H1737=$M$3, "", IF(OR(AY$7&lt;$AB1737, $AC1737&lt;AY$6),"", MAX(AY$10:AY1736)+1)))</f>
        <v/>
      </c>
      <c r="AZ1737" s="5" t="str">
        <f>IF(OR($AB1737="", $AC1737=""), "", IF($H1737=$M$3, "", IF(OR(AZ$7&lt;$AB1737, $AC1737&lt;AZ$6),"", MAX(AZ$10:AZ1736)+1)))</f>
        <v/>
      </c>
      <c r="BA1737" s="5" t="str">
        <f>IF(OR($AB1737="", $AC1737=""), "", IF($H1737=$M$3, "", IF(OR(BA$7&lt;$AB1737, $AC1737&lt;BA$6),"", MAX(BA$10:BA1736)+1)))</f>
        <v/>
      </c>
      <c r="BB1737" s="5" t="str">
        <f>IF(OR($AB1737="", $AC1737=""), "", IF($H1737=$M$3, "", IF(OR(BB$7&lt;$AB1737, $AC1737&lt;BB$6),"", MAX(BB$10:BB1736)+1)))</f>
        <v/>
      </c>
      <c r="BC1737" s="5" t="str">
        <f>IF(OR($AB1737="", $AC1737=""), "", IF($H1737=$M$3, "", IF(OR(BC$7&lt;$AB1737, $AC1737&lt;BC$6),"", MAX(BC$10:BC1736)+1)))</f>
        <v/>
      </c>
      <c r="BD1737" s="5" t="str">
        <f>IF(OR($AB1737="", $AC1737=""), "", IF($H1737=$M$3, "", IF(OR(BD$7&lt;$AB1737, $AC1737&lt;BD$6),"", MAX(BD$10:BD1736)+1)))</f>
        <v/>
      </c>
      <c r="BE1737" s="5" t="str">
        <f>IF(OR($AB1737="", $AC1737=""), "", IF($H1737=$M$3, "", IF(OR(BE$7&lt;$AB1737, $AC1737&lt;BE$6),"", MAX(BE$10:BE1736)+1)))</f>
        <v/>
      </c>
      <c r="BF1737" s="5" t="str">
        <f>IF(OR($AB1737="", $AC1737=""), "", IF($H1737=$M$3, "", IF(OR(BF$7&lt;$AB1737, $AC1737&lt;BF$6),"", MAX(BF$10:BF1736)+1)))</f>
        <v/>
      </c>
      <c r="BG1737" s="5" t="str">
        <f>IF(OR($AB1737="", $AC1737=""), "", IF($H1737=$M$3, "", IF(OR(BG$7&lt;$AB1737, $AC1737&lt;BG$6),"", MAX(BG$10:BG1736)+1)))</f>
        <v/>
      </c>
      <c r="BH1737" s="5" t="str">
        <f>IF(OR($AB1737="", $AC1737=""), "", IF($H1737=$M$3, "", IF(OR(BH$7&lt;$AB1737, $AC1737&lt;BH$6),"", MAX(BH$10:BH1736)+1)))</f>
        <v/>
      </c>
      <c r="BI1737" s="5" t="str">
        <f>IF(OR($AB1737="", $AC1737=""), "", IF($H1737=$M$3, "", IF(OR(BI$7&lt;$AB1737, $AC1737&lt;BI$6),"", MAX(BI$10:BI1736)+1)))</f>
        <v/>
      </c>
      <c r="BK1737" s="5" t="str" cm="1">
        <f t="array" aca="1" ref="BK1737" ca="1">IFERROR(INDEX($AE1737:$BI1737, $BJ1737, MATCH($BK$9, $AE$9:$BI$9, 0)), "")</f>
        <v/>
      </c>
    </row>
    <row r="1738" spans="1:63" x14ac:dyDescent="0.25">
      <c r="A1738" s="2"/>
      <c r="B1738" s="254"/>
      <c r="C1738" s="255"/>
      <c r="D1738" s="256"/>
      <c r="E1738" s="257"/>
      <c r="F1738" s="257"/>
      <c r="G1738" s="258"/>
      <c r="H1738" s="259"/>
      <c r="I1738" s="16"/>
      <c r="J1738" s="5" t="str">
        <f t="shared" si="219"/>
        <v/>
      </c>
      <c r="K1738" s="2"/>
      <c r="O1738" s="5" t="str">
        <f t="shared" si="217"/>
        <v/>
      </c>
      <c r="Q1738" s="5" t="str">
        <f t="shared" si="220"/>
        <v/>
      </c>
      <c r="S1738" s="5" t="str">
        <f t="shared" si="218"/>
        <v/>
      </c>
      <c r="U1738" s="64" t="str">
        <f>IF($D1738="","", IF(COUNTIF('Intro &amp; Setup'!$AW$49:$AW$88, $D1738)&gt;0, "BH", TEXT($D1738, "ddd")))</f>
        <v/>
      </c>
      <c r="V1738" s="65" t="str">
        <f>IF($G1738="", "", IF(COUNTIF('Intro &amp; Setup'!$AW$49:$AW$88, $G1738)&gt;0, "BH", TEXT($G1738, "ddd")))</f>
        <v/>
      </c>
      <c r="W1738" s="64" t="str">
        <f t="shared" si="221"/>
        <v/>
      </c>
      <c r="X1738" s="65" t="str">
        <f t="shared" si="222"/>
        <v/>
      </c>
      <c r="Y1738" s="64" t="str">
        <f>IF(F1738="", "", IF(OR(F1738&lt;'Intro &amp; Setup'!$Z$20, F1738&gt;'Intro &amp; Setup'!$Z$22), "X", ""))</f>
        <v/>
      </c>
      <c r="Z1738" s="65" t="str">
        <f>IF(G1738="", "", IF(OR(G1738&lt;'Intro &amp; Setup'!$Z$20, G1738&gt;'Intro &amp; Setup'!$Z$22), "X", ""))</f>
        <v/>
      </c>
      <c r="AB1738" s="58" t="str">
        <f t="shared" si="223"/>
        <v/>
      </c>
      <c r="AC1738" s="59" t="str">
        <f t="shared" si="224"/>
        <v/>
      </c>
      <c r="AE1738" s="5" t="str">
        <f>IF(OR($AB1738="", $AC1738=""), "", IF($H1738=$M$3, "", IF(OR(AE$7&lt;$AB1738, $AC1738&lt;AE$6),"", MAX(AE$10:AE1737)+1)))</f>
        <v/>
      </c>
      <c r="AF1738" s="5" t="str">
        <f>IF(OR($AB1738="", $AC1738=""), "", IF($H1738=$M$3, "", IF(OR(AF$7&lt;$AB1738, $AC1738&lt;AF$6),"", MAX(AF$10:AF1737)+1)))</f>
        <v/>
      </c>
      <c r="AG1738" s="5" t="str">
        <f>IF(OR($AB1738="", $AC1738=""), "", IF($H1738=$M$3, "", IF(OR(AG$7&lt;$AB1738, $AC1738&lt;AG$6),"", MAX(AG$10:AG1737)+1)))</f>
        <v/>
      </c>
      <c r="AH1738" s="5" t="str">
        <f>IF(OR($AB1738="", $AC1738=""), "", IF($H1738=$M$3, "", IF(OR(AH$7&lt;$AB1738, $AC1738&lt;AH$6),"", MAX(AH$10:AH1737)+1)))</f>
        <v/>
      </c>
      <c r="AI1738" s="5" t="str">
        <f>IF(OR($AB1738="", $AC1738=""), "", IF($H1738=$M$3, "", IF(OR(AI$7&lt;$AB1738, $AC1738&lt;AI$6),"", MAX(AI$10:AI1737)+1)))</f>
        <v/>
      </c>
      <c r="AJ1738" s="5" t="str">
        <f>IF(OR($AB1738="", $AC1738=""), "", IF($H1738=$M$3, "", IF(OR(AJ$7&lt;$AB1738, $AC1738&lt;AJ$6),"", MAX(AJ$10:AJ1737)+1)))</f>
        <v/>
      </c>
      <c r="AK1738" s="5" t="str">
        <f>IF(OR($AB1738="", $AC1738=""), "", IF($H1738=$M$3, "", IF(OR(AK$7&lt;$AB1738, $AC1738&lt;AK$6),"", MAX(AK$10:AK1737)+1)))</f>
        <v/>
      </c>
      <c r="AL1738" s="5" t="str">
        <f>IF(OR($AB1738="", $AC1738=""), "", IF($H1738=$M$3, "", IF(OR(AL$7&lt;$AB1738, $AC1738&lt;AL$6),"", MAX(AL$10:AL1737)+1)))</f>
        <v/>
      </c>
      <c r="AM1738" s="5" t="str">
        <f>IF(OR($AB1738="", $AC1738=""), "", IF($H1738=$M$3, "", IF(OR(AM$7&lt;$AB1738, $AC1738&lt;AM$6),"", MAX(AM$10:AM1737)+1)))</f>
        <v/>
      </c>
      <c r="AN1738" s="5" t="str">
        <f>IF(OR($AB1738="", $AC1738=""), "", IF($H1738=$M$3, "", IF(OR(AN$7&lt;$AB1738, $AC1738&lt;AN$6),"", MAX(AN$10:AN1737)+1)))</f>
        <v/>
      </c>
      <c r="AO1738" s="5" t="str">
        <f>IF(OR($AB1738="", $AC1738=""), "", IF($H1738=$M$3, "", IF(OR(AO$7&lt;$AB1738, $AC1738&lt;AO$6),"", MAX(AO$10:AO1737)+1)))</f>
        <v/>
      </c>
      <c r="AP1738" s="5" t="str">
        <f>IF(OR($AB1738="", $AC1738=""), "", IF($H1738=$M$3, "", IF(OR(AP$7&lt;$AB1738, $AC1738&lt;AP$6),"", MAX(AP$10:AP1737)+1)))</f>
        <v/>
      </c>
      <c r="AQ1738" s="5" t="str">
        <f>IF(OR($AB1738="", $AC1738=""), "", IF($H1738=$M$3, "", IF(OR(AQ$7&lt;$AB1738, $AC1738&lt;AQ$6),"", MAX(AQ$10:AQ1737)+1)))</f>
        <v/>
      </c>
      <c r="AR1738" s="5" t="str">
        <f>IF(OR($AB1738="", $AC1738=""), "", IF($H1738=$M$3, "", IF(OR(AR$7&lt;$AB1738, $AC1738&lt;AR$6),"", MAX(AR$10:AR1737)+1)))</f>
        <v/>
      </c>
      <c r="AS1738" s="5" t="str">
        <f>IF(OR($AB1738="", $AC1738=""), "", IF($H1738=$M$3, "", IF(OR(AS$7&lt;$AB1738, $AC1738&lt;AS$6),"", MAX(AS$10:AS1737)+1)))</f>
        <v/>
      </c>
      <c r="AT1738" s="5" t="str">
        <f>IF(OR($AB1738="", $AC1738=""), "", IF($H1738=$M$3, "", IF(OR(AT$7&lt;$AB1738, $AC1738&lt;AT$6),"", MAX(AT$10:AT1737)+1)))</f>
        <v/>
      </c>
      <c r="AU1738" s="5" t="str">
        <f>IF(OR($AB1738="", $AC1738=""), "", IF($H1738=$M$3, "", IF(OR(AU$7&lt;$AB1738, $AC1738&lt;AU$6),"", MAX(AU$10:AU1737)+1)))</f>
        <v/>
      </c>
      <c r="AV1738" s="5" t="str">
        <f>IF(OR($AB1738="", $AC1738=""), "", IF($H1738=$M$3, "", IF(OR(AV$7&lt;$AB1738, $AC1738&lt;AV$6),"", MAX(AV$10:AV1737)+1)))</f>
        <v/>
      </c>
      <c r="AW1738" s="5" t="str">
        <f>IF(OR($AB1738="", $AC1738=""), "", IF($H1738=$M$3, "", IF(OR(AW$7&lt;$AB1738, $AC1738&lt;AW$6),"", MAX(AW$10:AW1737)+1)))</f>
        <v/>
      </c>
      <c r="AX1738" s="5" t="str">
        <f>IF(OR($AB1738="", $AC1738=""), "", IF($H1738=$M$3, "", IF(OR(AX$7&lt;$AB1738, $AC1738&lt;AX$6),"", MAX(AX$10:AX1737)+1)))</f>
        <v/>
      </c>
      <c r="AY1738" s="5" t="str">
        <f>IF(OR($AB1738="", $AC1738=""), "", IF($H1738=$M$3, "", IF(OR(AY$7&lt;$AB1738, $AC1738&lt;AY$6),"", MAX(AY$10:AY1737)+1)))</f>
        <v/>
      </c>
      <c r="AZ1738" s="5" t="str">
        <f>IF(OR($AB1738="", $AC1738=""), "", IF($H1738=$M$3, "", IF(OR(AZ$7&lt;$AB1738, $AC1738&lt;AZ$6),"", MAX(AZ$10:AZ1737)+1)))</f>
        <v/>
      </c>
      <c r="BA1738" s="5" t="str">
        <f>IF(OR($AB1738="", $AC1738=""), "", IF($H1738=$M$3, "", IF(OR(BA$7&lt;$AB1738, $AC1738&lt;BA$6),"", MAX(BA$10:BA1737)+1)))</f>
        <v/>
      </c>
      <c r="BB1738" s="5" t="str">
        <f>IF(OR($AB1738="", $AC1738=""), "", IF($H1738=$M$3, "", IF(OR(BB$7&lt;$AB1738, $AC1738&lt;BB$6),"", MAX(BB$10:BB1737)+1)))</f>
        <v/>
      </c>
      <c r="BC1738" s="5" t="str">
        <f>IF(OR($AB1738="", $AC1738=""), "", IF($H1738=$M$3, "", IF(OR(BC$7&lt;$AB1738, $AC1738&lt;BC$6),"", MAX(BC$10:BC1737)+1)))</f>
        <v/>
      </c>
      <c r="BD1738" s="5" t="str">
        <f>IF(OR($AB1738="", $AC1738=""), "", IF($H1738=$M$3, "", IF(OR(BD$7&lt;$AB1738, $AC1738&lt;BD$6),"", MAX(BD$10:BD1737)+1)))</f>
        <v/>
      </c>
      <c r="BE1738" s="5" t="str">
        <f>IF(OR($AB1738="", $AC1738=""), "", IF($H1738=$M$3, "", IF(OR(BE$7&lt;$AB1738, $AC1738&lt;BE$6),"", MAX(BE$10:BE1737)+1)))</f>
        <v/>
      </c>
      <c r="BF1738" s="5" t="str">
        <f>IF(OR($AB1738="", $AC1738=""), "", IF($H1738=$M$3, "", IF(OR(BF$7&lt;$AB1738, $AC1738&lt;BF$6),"", MAX(BF$10:BF1737)+1)))</f>
        <v/>
      </c>
      <c r="BG1738" s="5" t="str">
        <f>IF(OR($AB1738="", $AC1738=""), "", IF($H1738=$M$3, "", IF(OR(BG$7&lt;$AB1738, $AC1738&lt;BG$6),"", MAX(BG$10:BG1737)+1)))</f>
        <v/>
      </c>
      <c r="BH1738" s="5" t="str">
        <f>IF(OR($AB1738="", $AC1738=""), "", IF($H1738=$M$3, "", IF(OR(BH$7&lt;$AB1738, $AC1738&lt;BH$6),"", MAX(BH$10:BH1737)+1)))</f>
        <v/>
      </c>
      <c r="BI1738" s="5" t="str">
        <f>IF(OR($AB1738="", $AC1738=""), "", IF($H1738=$M$3, "", IF(OR(BI$7&lt;$AB1738, $AC1738&lt;BI$6),"", MAX(BI$10:BI1737)+1)))</f>
        <v/>
      </c>
      <c r="BK1738" s="5" t="str" cm="1">
        <f t="array" aca="1" ref="BK1738" ca="1">IFERROR(INDEX($AE1738:$BI1738, $BJ1738, MATCH($BK$9, $AE$9:$BI$9, 0)), "")</f>
        <v/>
      </c>
    </row>
    <row r="1739" spans="1:63" x14ac:dyDescent="0.25">
      <c r="A1739" s="2"/>
      <c r="B1739" s="254"/>
      <c r="C1739" s="255"/>
      <c r="D1739" s="256"/>
      <c r="E1739" s="257"/>
      <c r="F1739" s="257"/>
      <c r="G1739" s="258"/>
      <c r="H1739" s="259"/>
      <c r="I1739" s="16"/>
      <c r="J1739" s="5" t="str">
        <f t="shared" si="219"/>
        <v/>
      </c>
      <c r="K1739" s="2"/>
      <c r="O1739" s="5" t="str">
        <f t="shared" ref="O1739:O1802" si="225">IF(OR($AB1739="", $AC1739=""), "", IF(AND($O$8&gt;=$AB1739, $O$8&lt;=$AC1739), $D$4, IF(AND($H1739=$M$3, $O$8&gt;$AC$11), $D$2, IF($O$8&gt;$AC1739, $D$3, IF(ROUNDDOWN($O$8, 0)=ROUNDDOWN($AB1739, 0), $D$5, IF(ROUNDDOWN($O$8, 0)+1=ROUNDDOWN($AB1739, 0), $D$6, ""))))))</f>
        <v/>
      </c>
      <c r="Q1739" s="5" t="str">
        <f t="shared" si="220"/>
        <v/>
      </c>
      <c r="S1739" s="5" t="str">
        <f t="shared" ref="S1739:S1802" si="226">IF($Q1739="", "", IF(OR($D1739="", $E1739="", $F1739=""), $N$3, IF($AC1739&lt;$AB1739, $N$4, IF(OR(COUNTIF($M$11:$M$22, $C1739)=0, $C1739=""), $N$5, IF(OR($W1739="X", $X1739="X", $Y1739="X", $Z1739="X"), $N$6, "")))))</f>
        <v/>
      </c>
      <c r="U1739" s="64" t="str">
        <f>IF($D1739="","", IF(COUNTIF('Intro &amp; Setup'!$AW$49:$AW$88, $D1739)&gt;0, "BH", TEXT($D1739, "ddd")))</f>
        <v/>
      </c>
      <c r="V1739" s="65" t="str">
        <f>IF($G1739="", "", IF(COUNTIF('Intro &amp; Setup'!$AW$49:$AW$88, $G1739)&gt;0, "BH", TEXT($G1739, "ddd")))</f>
        <v/>
      </c>
      <c r="W1739" s="64" t="str">
        <f t="shared" si="221"/>
        <v/>
      </c>
      <c r="X1739" s="65" t="str">
        <f t="shared" si="222"/>
        <v/>
      </c>
      <c r="Y1739" s="64" t="str">
        <f>IF(F1739="", "", IF(OR(F1739&lt;'Intro &amp; Setup'!$Z$20, F1739&gt;'Intro &amp; Setup'!$Z$22), "X", ""))</f>
        <v/>
      </c>
      <c r="Z1739" s="65" t="str">
        <f>IF(G1739="", "", IF(OR(G1739&lt;'Intro &amp; Setup'!$Z$20, G1739&gt;'Intro &amp; Setup'!$Z$22), "X", ""))</f>
        <v/>
      </c>
      <c r="AB1739" s="58" t="str">
        <f t="shared" si="223"/>
        <v/>
      </c>
      <c r="AC1739" s="59" t="str">
        <f t="shared" si="224"/>
        <v/>
      </c>
      <c r="AE1739" s="5" t="str">
        <f>IF(OR($AB1739="", $AC1739=""), "", IF($H1739=$M$3, "", IF(OR(AE$7&lt;$AB1739, $AC1739&lt;AE$6),"", MAX(AE$10:AE1738)+1)))</f>
        <v/>
      </c>
      <c r="AF1739" s="5" t="str">
        <f>IF(OR($AB1739="", $AC1739=""), "", IF($H1739=$M$3, "", IF(OR(AF$7&lt;$AB1739, $AC1739&lt;AF$6),"", MAX(AF$10:AF1738)+1)))</f>
        <v/>
      </c>
      <c r="AG1739" s="5" t="str">
        <f>IF(OR($AB1739="", $AC1739=""), "", IF($H1739=$M$3, "", IF(OR(AG$7&lt;$AB1739, $AC1739&lt;AG$6),"", MAX(AG$10:AG1738)+1)))</f>
        <v/>
      </c>
      <c r="AH1739" s="5" t="str">
        <f>IF(OR($AB1739="", $AC1739=""), "", IF($H1739=$M$3, "", IF(OR(AH$7&lt;$AB1739, $AC1739&lt;AH$6),"", MAX(AH$10:AH1738)+1)))</f>
        <v/>
      </c>
      <c r="AI1739" s="5" t="str">
        <f>IF(OR($AB1739="", $AC1739=""), "", IF($H1739=$M$3, "", IF(OR(AI$7&lt;$AB1739, $AC1739&lt;AI$6),"", MAX(AI$10:AI1738)+1)))</f>
        <v/>
      </c>
      <c r="AJ1739" s="5" t="str">
        <f>IF(OR($AB1739="", $AC1739=""), "", IF($H1739=$M$3, "", IF(OR(AJ$7&lt;$AB1739, $AC1739&lt;AJ$6),"", MAX(AJ$10:AJ1738)+1)))</f>
        <v/>
      </c>
      <c r="AK1739" s="5" t="str">
        <f>IF(OR($AB1739="", $AC1739=""), "", IF($H1739=$M$3, "", IF(OR(AK$7&lt;$AB1739, $AC1739&lt;AK$6),"", MAX(AK$10:AK1738)+1)))</f>
        <v/>
      </c>
      <c r="AL1739" s="5" t="str">
        <f>IF(OR($AB1739="", $AC1739=""), "", IF($H1739=$M$3, "", IF(OR(AL$7&lt;$AB1739, $AC1739&lt;AL$6),"", MAX(AL$10:AL1738)+1)))</f>
        <v/>
      </c>
      <c r="AM1739" s="5" t="str">
        <f>IF(OR($AB1739="", $AC1739=""), "", IF($H1739=$M$3, "", IF(OR(AM$7&lt;$AB1739, $AC1739&lt;AM$6),"", MAX(AM$10:AM1738)+1)))</f>
        <v/>
      </c>
      <c r="AN1739" s="5" t="str">
        <f>IF(OR($AB1739="", $AC1739=""), "", IF($H1739=$M$3, "", IF(OR(AN$7&lt;$AB1739, $AC1739&lt;AN$6),"", MAX(AN$10:AN1738)+1)))</f>
        <v/>
      </c>
      <c r="AO1739" s="5" t="str">
        <f>IF(OR($AB1739="", $AC1739=""), "", IF($H1739=$M$3, "", IF(OR(AO$7&lt;$AB1739, $AC1739&lt;AO$6),"", MAX(AO$10:AO1738)+1)))</f>
        <v/>
      </c>
      <c r="AP1739" s="5" t="str">
        <f>IF(OR($AB1739="", $AC1739=""), "", IF($H1739=$M$3, "", IF(OR(AP$7&lt;$AB1739, $AC1739&lt;AP$6),"", MAX(AP$10:AP1738)+1)))</f>
        <v/>
      </c>
      <c r="AQ1739" s="5" t="str">
        <f>IF(OR($AB1739="", $AC1739=""), "", IF($H1739=$M$3, "", IF(OR(AQ$7&lt;$AB1739, $AC1739&lt;AQ$6),"", MAX(AQ$10:AQ1738)+1)))</f>
        <v/>
      </c>
      <c r="AR1739" s="5" t="str">
        <f>IF(OR($AB1739="", $AC1739=""), "", IF($H1739=$M$3, "", IF(OR(AR$7&lt;$AB1739, $AC1739&lt;AR$6),"", MAX(AR$10:AR1738)+1)))</f>
        <v/>
      </c>
      <c r="AS1739" s="5" t="str">
        <f>IF(OR($AB1739="", $AC1739=""), "", IF($H1739=$M$3, "", IF(OR(AS$7&lt;$AB1739, $AC1739&lt;AS$6),"", MAX(AS$10:AS1738)+1)))</f>
        <v/>
      </c>
      <c r="AT1739" s="5" t="str">
        <f>IF(OR($AB1739="", $AC1739=""), "", IF($H1739=$M$3, "", IF(OR(AT$7&lt;$AB1739, $AC1739&lt;AT$6),"", MAX(AT$10:AT1738)+1)))</f>
        <v/>
      </c>
      <c r="AU1739" s="5" t="str">
        <f>IF(OR($AB1739="", $AC1739=""), "", IF($H1739=$M$3, "", IF(OR(AU$7&lt;$AB1739, $AC1739&lt;AU$6),"", MAX(AU$10:AU1738)+1)))</f>
        <v/>
      </c>
      <c r="AV1739" s="5" t="str">
        <f>IF(OR($AB1739="", $AC1739=""), "", IF($H1739=$M$3, "", IF(OR(AV$7&lt;$AB1739, $AC1739&lt;AV$6),"", MAX(AV$10:AV1738)+1)))</f>
        <v/>
      </c>
      <c r="AW1739" s="5" t="str">
        <f>IF(OR($AB1739="", $AC1739=""), "", IF($H1739=$M$3, "", IF(OR(AW$7&lt;$AB1739, $AC1739&lt;AW$6),"", MAX(AW$10:AW1738)+1)))</f>
        <v/>
      </c>
      <c r="AX1739" s="5" t="str">
        <f>IF(OR($AB1739="", $AC1739=""), "", IF($H1739=$M$3, "", IF(OR(AX$7&lt;$AB1739, $AC1739&lt;AX$6),"", MAX(AX$10:AX1738)+1)))</f>
        <v/>
      </c>
      <c r="AY1739" s="5" t="str">
        <f>IF(OR($AB1739="", $AC1739=""), "", IF($H1739=$M$3, "", IF(OR(AY$7&lt;$AB1739, $AC1739&lt;AY$6),"", MAX(AY$10:AY1738)+1)))</f>
        <v/>
      </c>
      <c r="AZ1739" s="5" t="str">
        <f>IF(OR($AB1739="", $AC1739=""), "", IF($H1739=$M$3, "", IF(OR(AZ$7&lt;$AB1739, $AC1739&lt;AZ$6),"", MAX(AZ$10:AZ1738)+1)))</f>
        <v/>
      </c>
      <c r="BA1739" s="5" t="str">
        <f>IF(OR($AB1739="", $AC1739=""), "", IF($H1739=$M$3, "", IF(OR(BA$7&lt;$AB1739, $AC1739&lt;BA$6),"", MAX(BA$10:BA1738)+1)))</f>
        <v/>
      </c>
      <c r="BB1739" s="5" t="str">
        <f>IF(OR($AB1739="", $AC1739=""), "", IF($H1739=$M$3, "", IF(OR(BB$7&lt;$AB1739, $AC1739&lt;BB$6),"", MAX(BB$10:BB1738)+1)))</f>
        <v/>
      </c>
      <c r="BC1739" s="5" t="str">
        <f>IF(OR($AB1739="", $AC1739=""), "", IF($H1739=$M$3, "", IF(OR(BC$7&lt;$AB1739, $AC1739&lt;BC$6),"", MAX(BC$10:BC1738)+1)))</f>
        <v/>
      </c>
      <c r="BD1739" s="5" t="str">
        <f>IF(OR($AB1739="", $AC1739=""), "", IF($H1739=$M$3, "", IF(OR(BD$7&lt;$AB1739, $AC1739&lt;BD$6),"", MAX(BD$10:BD1738)+1)))</f>
        <v/>
      </c>
      <c r="BE1739" s="5" t="str">
        <f>IF(OR($AB1739="", $AC1739=""), "", IF($H1739=$M$3, "", IF(OR(BE$7&lt;$AB1739, $AC1739&lt;BE$6),"", MAX(BE$10:BE1738)+1)))</f>
        <v/>
      </c>
      <c r="BF1739" s="5" t="str">
        <f>IF(OR($AB1739="", $AC1739=""), "", IF($H1739=$M$3, "", IF(OR(BF$7&lt;$AB1739, $AC1739&lt;BF$6),"", MAX(BF$10:BF1738)+1)))</f>
        <v/>
      </c>
      <c r="BG1739" s="5" t="str">
        <f>IF(OR($AB1739="", $AC1739=""), "", IF($H1739=$M$3, "", IF(OR(BG$7&lt;$AB1739, $AC1739&lt;BG$6),"", MAX(BG$10:BG1738)+1)))</f>
        <v/>
      </c>
      <c r="BH1739" s="5" t="str">
        <f>IF(OR($AB1739="", $AC1739=""), "", IF($H1739=$M$3, "", IF(OR(BH$7&lt;$AB1739, $AC1739&lt;BH$6),"", MAX(BH$10:BH1738)+1)))</f>
        <v/>
      </c>
      <c r="BI1739" s="5" t="str">
        <f>IF(OR($AB1739="", $AC1739=""), "", IF($H1739=$M$3, "", IF(OR(BI$7&lt;$AB1739, $AC1739&lt;BI$6),"", MAX(BI$10:BI1738)+1)))</f>
        <v/>
      </c>
      <c r="BK1739" s="5" t="str" cm="1">
        <f t="array" aca="1" ref="BK1739" ca="1">IFERROR(INDEX($AE1739:$BI1739, $BJ1739, MATCH($BK$9, $AE$9:$BI$9, 0)), "")</f>
        <v/>
      </c>
    </row>
    <row r="1740" spans="1:63" x14ac:dyDescent="0.25">
      <c r="A1740" s="2"/>
      <c r="B1740" s="254"/>
      <c r="C1740" s="255"/>
      <c r="D1740" s="256"/>
      <c r="E1740" s="257"/>
      <c r="F1740" s="257"/>
      <c r="G1740" s="258"/>
      <c r="H1740" s="259"/>
      <c r="I1740" s="16"/>
      <c r="J1740" s="5" t="str">
        <f t="shared" ref="J1740:J1803" si="227">IF($Q1740="", "", $S1740)</f>
        <v/>
      </c>
      <c r="K1740" s="2"/>
      <c r="O1740" s="5" t="str">
        <f t="shared" si="225"/>
        <v/>
      </c>
      <c r="Q1740" s="5" t="str">
        <f t="shared" ref="Q1740:Q1803" si="228">IF(COUNTIF($B1740:$F1740, "")=5, "", "X")</f>
        <v/>
      </c>
      <c r="S1740" s="5" t="str">
        <f t="shared" si="226"/>
        <v/>
      </c>
      <c r="U1740" s="64" t="str">
        <f>IF($D1740="","", IF(COUNTIF('Intro &amp; Setup'!$AW$49:$AW$88, $D1740)&gt;0, "BH", TEXT($D1740, "ddd")))</f>
        <v/>
      </c>
      <c r="V1740" s="65" t="str">
        <f>IF($G1740="", "", IF(COUNTIF('Intro &amp; Setup'!$AW$49:$AW$88, $G1740)&gt;0, "BH", TEXT($G1740, "ddd")))</f>
        <v/>
      </c>
      <c r="W1740" s="64" t="str">
        <f t="shared" ref="W1740:W1803" si="229">IF($U1740="", "", IF(COUNTIF($W$3:$W$5, $U1740)&gt;0, "X", ""))</f>
        <v/>
      </c>
      <c r="X1740" s="65" t="str">
        <f t="shared" ref="X1740:X1803" si="230">IF($V1740="", "", IF(COUNTIF($W$3:$W$5, $V1740)&gt;0, "X", ""))</f>
        <v/>
      </c>
      <c r="Y1740" s="64" t="str">
        <f>IF(F1740="", "", IF(OR(F1740&lt;'Intro &amp; Setup'!$Z$20, F1740&gt;'Intro &amp; Setup'!$Z$22), "X", ""))</f>
        <v/>
      </c>
      <c r="Z1740" s="65" t="str">
        <f>IF(G1740="", "", IF(OR(G1740&lt;'Intro &amp; Setup'!$Z$20, G1740&gt;'Intro &amp; Setup'!$Z$22), "X", ""))</f>
        <v/>
      </c>
      <c r="AB1740" s="58" t="str">
        <f t="shared" ref="AB1740:AB1803" si="231">IF(OR($D1740="", $E1740=""), "", $D1740+$E1740)</f>
        <v/>
      </c>
      <c r="AC1740" s="59" t="str">
        <f t="shared" ref="AC1740:AC1803" si="232">IF(OR($D1740="", $E1740="", $F1740=""), "", IF($G1740="", $D1740, $G1740)+$F1740)</f>
        <v/>
      </c>
      <c r="AE1740" s="5" t="str">
        <f>IF(OR($AB1740="", $AC1740=""), "", IF($H1740=$M$3, "", IF(OR(AE$7&lt;$AB1740, $AC1740&lt;AE$6),"", MAX(AE$10:AE1739)+1)))</f>
        <v/>
      </c>
      <c r="AF1740" s="5" t="str">
        <f>IF(OR($AB1740="", $AC1740=""), "", IF($H1740=$M$3, "", IF(OR(AF$7&lt;$AB1740, $AC1740&lt;AF$6),"", MAX(AF$10:AF1739)+1)))</f>
        <v/>
      </c>
      <c r="AG1740" s="5" t="str">
        <f>IF(OR($AB1740="", $AC1740=""), "", IF($H1740=$M$3, "", IF(OR(AG$7&lt;$AB1740, $AC1740&lt;AG$6),"", MAX(AG$10:AG1739)+1)))</f>
        <v/>
      </c>
      <c r="AH1740" s="5" t="str">
        <f>IF(OR($AB1740="", $AC1740=""), "", IF($H1740=$M$3, "", IF(OR(AH$7&lt;$AB1740, $AC1740&lt;AH$6),"", MAX(AH$10:AH1739)+1)))</f>
        <v/>
      </c>
      <c r="AI1740" s="5" t="str">
        <f>IF(OR($AB1740="", $AC1740=""), "", IF($H1740=$M$3, "", IF(OR(AI$7&lt;$AB1740, $AC1740&lt;AI$6),"", MAX(AI$10:AI1739)+1)))</f>
        <v/>
      </c>
      <c r="AJ1740" s="5" t="str">
        <f>IF(OR($AB1740="", $AC1740=""), "", IF($H1740=$M$3, "", IF(OR(AJ$7&lt;$AB1740, $AC1740&lt;AJ$6),"", MAX(AJ$10:AJ1739)+1)))</f>
        <v/>
      </c>
      <c r="AK1740" s="5" t="str">
        <f>IF(OR($AB1740="", $AC1740=""), "", IF($H1740=$M$3, "", IF(OR(AK$7&lt;$AB1740, $AC1740&lt;AK$6),"", MAX(AK$10:AK1739)+1)))</f>
        <v/>
      </c>
      <c r="AL1740" s="5" t="str">
        <f>IF(OR($AB1740="", $AC1740=""), "", IF($H1740=$M$3, "", IF(OR(AL$7&lt;$AB1740, $AC1740&lt;AL$6),"", MAX(AL$10:AL1739)+1)))</f>
        <v/>
      </c>
      <c r="AM1740" s="5" t="str">
        <f>IF(OR($AB1740="", $AC1740=""), "", IF($H1740=$M$3, "", IF(OR(AM$7&lt;$AB1740, $AC1740&lt;AM$6),"", MAX(AM$10:AM1739)+1)))</f>
        <v/>
      </c>
      <c r="AN1740" s="5" t="str">
        <f>IF(OR($AB1740="", $AC1740=""), "", IF($H1740=$M$3, "", IF(OR(AN$7&lt;$AB1740, $AC1740&lt;AN$6),"", MAX(AN$10:AN1739)+1)))</f>
        <v/>
      </c>
      <c r="AO1740" s="5" t="str">
        <f>IF(OR($AB1740="", $AC1740=""), "", IF($H1740=$M$3, "", IF(OR(AO$7&lt;$AB1740, $AC1740&lt;AO$6),"", MAX(AO$10:AO1739)+1)))</f>
        <v/>
      </c>
      <c r="AP1740" s="5" t="str">
        <f>IF(OR($AB1740="", $AC1740=""), "", IF($H1740=$M$3, "", IF(OR(AP$7&lt;$AB1740, $AC1740&lt;AP$6),"", MAX(AP$10:AP1739)+1)))</f>
        <v/>
      </c>
      <c r="AQ1740" s="5" t="str">
        <f>IF(OR($AB1740="", $AC1740=""), "", IF($H1740=$M$3, "", IF(OR(AQ$7&lt;$AB1740, $AC1740&lt;AQ$6),"", MAX(AQ$10:AQ1739)+1)))</f>
        <v/>
      </c>
      <c r="AR1740" s="5" t="str">
        <f>IF(OR($AB1740="", $AC1740=""), "", IF($H1740=$M$3, "", IF(OR(AR$7&lt;$AB1740, $AC1740&lt;AR$6),"", MAX(AR$10:AR1739)+1)))</f>
        <v/>
      </c>
      <c r="AS1740" s="5" t="str">
        <f>IF(OR($AB1740="", $AC1740=""), "", IF($H1740=$M$3, "", IF(OR(AS$7&lt;$AB1740, $AC1740&lt;AS$6),"", MAX(AS$10:AS1739)+1)))</f>
        <v/>
      </c>
      <c r="AT1740" s="5" t="str">
        <f>IF(OR($AB1740="", $AC1740=""), "", IF($H1740=$M$3, "", IF(OR(AT$7&lt;$AB1740, $AC1740&lt;AT$6),"", MAX(AT$10:AT1739)+1)))</f>
        <v/>
      </c>
      <c r="AU1740" s="5" t="str">
        <f>IF(OR($AB1740="", $AC1740=""), "", IF($H1740=$M$3, "", IF(OR(AU$7&lt;$AB1740, $AC1740&lt;AU$6),"", MAX(AU$10:AU1739)+1)))</f>
        <v/>
      </c>
      <c r="AV1740" s="5" t="str">
        <f>IF(OR($AB1740="", $AC1740=""), "", IF($H1740=$M$3, "", IF(OR(AV$7&lt;$AB1740, $AC1740&lt;AV$6),"", MAX(AV$10:AV1739)+1)))</f>
        <v/>
      </c>
      <c r="AW1740" s="5" t="str">
        <f>IF(OR($AB1740="", $AC1740=""), "", IF($H1740=$M$3, "", IF(OR(AW$7&lt;$AB1740, $AC1740&lt;AW$6),"", MAX(AW$10:AW1739)+1)))</f>
        <v/>
      </c>
      <c r="AX1740" s="5" t="str">
        <f>IF(OR($AB1740="", $AC1740=""), "", IF($H1740=$M$3, "", IF(OR(AX$7&lt;$AB1740, $AC1740&lt;AX$6),"", MAX(AX$10:AX1739)+1)))</f>
        <v/>
      </c>
      <c r="AY1740" s="5" t="str">
        <f>IF(OR($AB1740="", $AC1740=""), "", IF($H1740=$M$3, "", IF(OR(AY$7&lt;$AB1740, $AC1740&lt;AY$6),"", MAX(AY$10:AY1739)+1)))</f>
        <v/>
      </c>
      <c r="AZ1740" s="5" t="str">
        <f>IF(OR($AB1740="", $AC1740=""), "", IF($H1740=$M$3, "", IF(OR(AZ$7&lt;$AB1740, $AC1740&lt;AZ$6),"", MAX(AZ$10:AZ1739)+1)))</f>
        <v/>
      </c>
      <c r="BA1740" s="5" t="str">
        <f>IF(OR($AB1740="", $AC1740=""), "", IF($H1740=$M$3, "", IF(OR(BA$7&lt;$AB1740, $AC1740&lt;BA$6),"", MAX(BA$10:BA1739)+1)))</f>
        <v/>
      </c>
      <c r="BB1740" s="5" t="str">
        <f>IF(OR($AB1740="", $AC1740=""), "", IF($H1740=$M$3, "", IF(OR(BB$7&lt;$AB1740, $AC1740&lt;BB$6),"", MAX(BB$10:BB1739)+1)))</f>
        <v/>
      </c>
      <c r="BC1740" s="5" t="str">
        <f>IF(OR($AB1740="", $AC1740=""), "", IF($H1740=$M$3, "", IF(OR(BC$7&lt;$AB1740, $AC1740&lt;BC$6),"", MAX(BC$10:BC1739)+1)))</f>
        <v/>
      </c>
      <c r="BD1740" s="5" t="str">
        <f>IF(OR($AB1740="", $AC1740=""), "", IF($H1740=$M$3, "", IF(OR(BD$7&lt;$AB1740, $AC1740&lt;BD$6),"", MAX(BD$10:BD1739)+1)))</f>
        <v/>
      </c>
      <c r="BE1740" s="5" t="str">
        <f>IF(OR($AB1740="", $AC1740=""), "", IF($H1740=$M$3, "", IF(OR(BE$7&lt;$AB1740, $AC1740&lt;BE$6),"", MAX(BE$10:BE1739)+1)))</f>
        <v/>
      </c>
      <c r="BF1740" s="5" t="str">
        <f>IF(OR($AB1740="", $AC1740=""), "", IF($H1740=$M$3, "", IF(OR(BF$7&lt;$AB1740, $AC1740&lt;BF$6),"", MAX(BF$10:BF1739)+1)))</f>
        <v/>
      </c>
      <c r="BG1740" s="5" t="str">
        <f>IF(OR($AB1740="", $AC1740=""), "", IF($H1740=$M$3, "", IF(OR(BG$7&lt;$AB1740, $AC1740&lt;BG$6),"", MAX(BG$10:BG1739)+1)))</f>
        <v/>
      </c>
      <c r="BH1740" s="5" t="str">
        <f>IF(OR($AB1740="", $AC1740=""), "", IF($H1740=$M$3, "", IF(OR(BH$7&lt;$AB1740, $AC1740&lt;BH$6),"", MAX(BH$10:BH1739)+1)))</f>
        <v/>
      </c>
      <c r="BI1740" s="5" t="str">
        <f>IF(OR($AB1740="", $AC1740=""), "", IF($H1740=$M$3, "", IF(OR(BI$7&lt;$AB1740, $AC1740&lt;BI$6),"", MAX(BI$10:BI1739)+1)))</f>
        <v/>
      </c>
      <c r="BK1740" s="5" t="str" cm="1">
        <f t="array" aca="1" ref="BK1740" ca="1">IFERROR(INDEX($AE1740:$BI1740, $BJ1740, MATCH($BK$9, $AE$9:$BI$9, 0)), "")</f>
        <v/>
      </c>
    </row>
    <row r="1741" spans="1:63" x14ac:dyDescent="0.25">
      <c r="A1741" s="2"/>
      <c r="B1741" s="254"/>
      <c r="C1741" s="255"/>
      <c r="D1741" s="256"/>
      <c r="E1741" s="257"/>
      <c r="F1741" s="257"/>
      <c r="G1741" s="258"/>
      <c r="H1741" s="259"/>
      <c r="I1741" s="16"/>
      <c r="J1741" s="5" t="str">
        <f t="shared" si="227"/>
        <v/>
      </c>
      <c r="K1741" s="2"/>
      <c r="O1741" s="5" t="str">
        <f t="shared" si="225"/>
        <v/>
      </c>
      <c r="Q1741" s="5" t="str">
        <f t="shared" si="228"/>
        <v/>
      </c>
      <c r="S1741" s="5" t="str">
        <f t="shared" si="226"/>
        <v/>
      </c>
      <c r="U1741" s="64" t="str">
        <f>IF($D1741="","", IF(COUNTIF('Intro &amp; Setup'!$AW$49:$AW$88, $D1741)&gt;0, "BH", TEXT($D1741, "ddd")))</f>
        <v/>
      </c>
      <c r="V1741" s="65" t="str">
        <f>IF($G1741="", "", IF(COUNTIF('Intro &amp; Setup'!$AW$49:$AW$88, $G1741)&gt;0, "BH", TEXT($G1741, "ddd")))</f>
        <v/>
      </c>
      <c r="W1741" s="64" t="str">
        <f t="shared" si="229"/>
        <v/>
      </c>
      <c r="X1741" s="65" t="str">
        <f t="shared" si="230"/>
        <v/>
      </c>
      <c r="Y1741" s="64" t="str">
        <f>IF(F1741="", "", IF(OR(F1741&lt;'Intro &amp; Setup'!$Z$20, F1741&gt;'Intro &amp; Setup'!$Z$22), "X", ""))</f>
        <v/>
      </c>
      <c r="Z1741" s="65" t="str">
        <f>IF(G1741="", "", IF(OR(G1741&lt;'Intro &amp; Setup'!$Z$20, G1741&gt;'Intro &amp; Setup'!$Z$22), "X", ""))</f>
        <v/>
      </c>
      <c r="AB1741" s="58" t="str">
        <f t="shared" si="231"/>
        <v/>
      </c>
      <c r="AC1741" s="59" t="str">
        <f t="shared" si="232"/>
        <v/>
      </c>
      <c r="AE1741" s="5" t="str">
        <f>IF(OR($AB1741="", $AC1741=""), "", IF($H1741=$M$3, "", IF(OR(AE$7&lt;$AB1741, $AC1741&lt;AE$6),"", MAX(AE$10:AE1740)+1)))</f>
        <v/>
      </c>
      <c r="AF1741" s="5" t="str">
        <f>IF(OR($AB1741="", $AC1741=""), "", IF($H1741=$M$3, "", IF(OR(AF$7&lt;$AB1741, $AC1741&lt;AF$6),"", MAX(AF$10:AF1740)+1)))</f>
        <v/>
      </c>
      <c r="AG1741" s="5" t="str">
        <f>IF(OR($AB1741="", $AC1741=""), "", IF($H1741=$M$3, "", IF(OR(AG$7&lt;$AB1741, $AC1741&lt;AG$6),"", MAX(AG$10:AG1740)+1)))</f>
        <v/>
      </c>
      <c r="AH1741" s="5" t="str">
        <f>IF(OR($AB1741="", $AC1741=""), "", IF($H1741=$M$3, "", IF(OR(AH$7&lt;$AB1741, $AC1741&lt;AH$6),"", MAX(AH$10:AH1740)+1)))</f>
        <v/>
      </c>
      <c r="AI1741" s="5" t="str">
        <f>IF(OR($AB1741="", $AC1741=""), "", IF($H1741=$M$3, "", IF(OR(AI$7&lt;$AB1741, $AC1741&lt;AI$6),"", MAX(AI$10:AI1740)+1)))</f>
        <v/>
      </c>
      <c r="AJ1741" s="5" t="str">
        <f>IF(OR($AB1741="", $AC1741=""), "", IF($H1741=$M$3, "", IF(OR(AJ$7&lt;$AB1741, $AC1741&lt;AJ$6),"", MAX(AJ$10:AJ1740)+1)))</f>
        <v/>
      </c>
      <c r="AK1741" s="5" t="str">
        <f>IF(OR($AB1741="", $AC1741=""), "", IF($H1741=$M$3, "", IF(OR(AK$7&lt;$AB1741, $AC1741&lt;AK$6),"", MAX(AK$10:AK1740)+1)))</f>
        <v/>
      </c>
      <c r="AL1741" s="5" t="str">
        <f>IF(OR($AB1741="", $AC1741=""), "", IF($H1741=$M$3, "", IF(OR(AL$7&lt;$AB1741, $AC1741&lt;AL$6),"", MAX(AL$10:AL1740)+1)))</f>
        <v/>
      </c>
      <c r="AM1741" s="5" t="str">
        <f>IF(OR($AB1741="", $AC1741=""), "", IF($H1741=$M$3, "", IF(OR(AM$7&lt;$AB1741, $AC1741&lt;AM$6),"", MAX(AM$10:AM1740)+1)))</f>
        <v/>
      </c>
      <c r="AN1741" s="5" t="str">
        <f>IF(OR($AB1741="", $AC1741=""), "", IF($H1741=$M$3, "", IF(OR(AN$7&lt;$AB1741, $AC1741&lt;AN$6),"", MAX(AN$10:AN1740)+1)))</f>
        <v/>
      </c>
      <c r="AO1741" s="5" t="str">
        <f>IF(OR($AB1741="", $AC1741=""), "", IF($H1741=$M$3, "", IF(OR(AO$7&lt;$AB1741, $AC1741&lt;AO$6),"", MAX(AO$10:AO1740)+1)))</f>
        <v/>
      </c>
      <c r="AP1741" s="5" t="str">
        <f>IF(OR($AB1741="", $AC1741=""), "", IF($H1741=$M$3, "", IF(OR(AP$7&lt;$AB1741, $AC1741&lt;AP$6),"", MAX(AP$10:AP1740)+1)))</f>
        <v/>
      </c>
      <c r="AQ1741" s="5" t="str">
        <f>IF(OR($AB1741="", $AC1741=""), "", IF($H1741=$M$3, "", IF(OR(AQ$7&lt;$AB1741, $AC1741&lt;AQ$6),"", MAX(AQ$10:AQ1740)+1)))</f>
        <v/>
      </c>
      <c r="AR1741" s="5" t="str">
        <f>IF(OR($AB1741="", $AC1741=""), "", IF($H1741=$M$3, "", IF(OR(AR$7&lt;$AB1741, $AC1741&lt;AR$6),"", MAX(AR$10:AR1740)+1)))</f>
        <v/>
      </c>
      <c r="AS1741" s="5" t="str">
        <f>IF(OR($AB1741="", $AC1741=""), "", IF($H1741=$M$3, "", IF(OR(AS$7&lt;$AB1741, $AC1741&lt;AS$6),"", MAX(AS$10:AS1740)+1)))</f>
        <v/>
      </c>
      <c r="AT1741" s="5" t="str">
        <f>IF(OR($AB1741="", $AC1741=""), "", IF($H1741=$M$3, "", IF(OR(AT$7&lt;$AB1741, $AC1741&lt;AT$6),"", MAX(AT$10:AT1740)+1)))</f>
        <v/>
      </c>
      <c r="AU1741" s="5" t="str">
        <f>IF(OR($AB1741="", $AC1741=""), "", IF($H1741=$M$3, "", IF(OR(AU$7&lt;$AB1741, $AC1741&lt;AU$6),"", MAX(AU$10:AU1740)+1)))</f>
        <v/>
      </c>
      <c r="AV1741" s="5" t="str">
        <f>IF(OR($AB1741="", $AC1741=""), "", IF($H1741=$M$3, "", IF(OR(AV$7&lt;$AB1741, $AC1741&lt;AV$6),"", MAX(AV$10:AV1740)+1)))</f>
        <v/>
      </c>
      <c r="AW1741" s="5" t="str">
        <f>IF(OR($AB1741="", $AC1741=""), "", IF($H1741=$M$3, "", IF(OR(AW$7&lt;$AB1741, $AC1741&lt;AW$6),"", MAX(AW$10:AW1740)+1)))</f>
        <v/>
      </c>
      <c r="AX1741" s="5" t="str">
        <f>IF(OR($AB1741="", $AC1741=""), "", IF($H1741=$M$3, "", IF(OR(AX$7&lt;$AB1741, $AC1741&lt;AX$6),"", MAX(AX$10:AX1740)+1)))</f>
        <v/>
      </c>
      <c r="AY1741" s="5" t="str">
        <f>IF(OR($AB1741="", $AC1741=""), "", IF($H1741=$M$3, "", IF(OR(AY$7&lt;$AB1741, $AC1741&lt;AY$6),"", MAX(AY$10:AY1740)+1)))</f>
        <v/>
      </c>
      <c r="AZ1741" s="5" t="str">
        <f>IF(OR($AB1741="", $AC1741=""), "", IF($H1741=$M$3, "", IF(OR(AZ$7&lt;$AB1741, $AC1741&lt;AZ$6),"", MAX(AZ$10:AZ1740)+1)))</f>
        <v/>
      </c>
      <c r="BA1741" s="5" t="str">
        <f>IF(OR($AB1741="", $AC1741=""), "", IF($H1741=$M$3, "", IF(OR(BA$7&lt;$AB1741, $AC1741&lt;BA$6),"", MAX(BA$10:BA1740)+1)))</f>
        <v/>
      </c>
      <c r="BB1741" s="5" t="str">
        <f>IF(OR($AB1741="", $AC1741=""), "", IF($H1741=$M$3, "", IF(OR(BB$7&lt;$AB1741, $AC1741&lt;BB$6),"", MAX(BB$10:BB1740)+1)))</f>
        <v/>
      </c>
      <c r="BC1741" s="5" t="str">
        <f>IF(OR($AB1741="", $AC1741=""), "", IF($H1741=$M$3, "", IF(OR(BC$7&lt;$AB1741, $AC1741&lt;BC$6),"", MAX(BC$10:BC1740)+1)))</f>
        <v/>
      </c>
      <c r="BD1741" s="5" t="str">
        <f>IF(OR($AB1741="", $AC1741=""), "", IF($H1741=$M$3, "", IF(OR(BD$7&lt;$AB1741, $AC1741&lt;BD$6),"", MAX(BD$10:BD1740)+1)))</f>
        <v/>
      </c>
      <c r="BE1741" s="5" t="str">
        <f>IF(OR($AB1741="", $AC1741=""), "", IF($H1741=$M$3, "", IF(OR(BE$7&lt;$AB1741, $AC1741&lt;BE$6),"", MAX(BE$10:BE1740)+1)))</f>
        <v/>
      </c>
      <c r="BF1741" s="5" t="str">
        <f>IF(OR($AB1741="", $AC1741=""), "", IF($H1741=$M$3, "", IF(OR(BF$7&lt;$AB1741, $AC1741&lt;BF$6),"", MAX(BF$10:BF1740)+1)))</f>
        <v/>
      </c>
      <c r="BG1741" s="5" t="str">
        <f>IF(OR($AB1741="", $AC1741=""), "", IF($H1741=$M$3, "", IF(OR(BG$7&lt;$AB1741, $AC1741&lt;BG$6),"", MAX(BG$10:BG1740)+1)))</f>
        <v/>
      </c>
      <c r="BH1741" s="5" t="str">
        <f>IF(OR($AB1741="", $AC1741=""), "", IF($H1741=$M$3, "", IF(OR(BH$7&lt;$AB1741, $AC1741&lt;BH$6),"", MAX(BH$10:BH1740)+1)))</f>
        <v/>
      </c>
      <c r="BI1741" s="5" t="str">
        <f>IF(OR($AB1741="", $AC1741=""), "", IF($H1741=$M$3, "", IF(OR(BI$7&lt;$AB1741, $AC1741&lt;BI$6),"", MAX(BI$10:BI1740)+1)))</f>
        <v/>
      </c>
      <c r="BK1741" s="5" t="str" cm="1">
        <f t="array" aca="1" ref="BK1741" ca="1">IFERROR(INDEX($AE1741:$BI1741, $BJ1741, MATCH($BK$9, $AE$9:$BI$9, 0)), "")</f>
        <v/>
      </c>
    </row>
    <row r="1742" spans="1:63" x14ac:dyDescent="0.25">
      <c r="A1742" s="2"/>
      <c r="B1742" s="254"/>
      <c r="C1742" s="255"/>
      <c r="D1742" s="256"/>
      <c r="E1742" s="257"/>
      <c r="F1742" s="257"/>
      <c r="G1742" s="258"/>
      <c r="H1742" s="259"/>
      <c r="I1742" s="16"/>
      <c r="J1742" s="5" t="str">
        <f t="shared" si="227"/>
        <v/>
      </c>
      <c r="K1742" s="2"/>
      <c r="O1742" s="5" t="str">
        <f t="shared" si="225"/>
        <v/>
      </c>
      <c r="Q1742" s="5" t="str">
        <f t="shared" si="228"/>
        <v/>
      </c>
      <c r="S1742" s="5" t="str">
        <f t="shared" si="226"/>
        <v/>
      </c>
      <c r="U1742" s="64" t="str">
        <f>IF($D1742="","", IF(COUNTIF('Intro &amp; Setup'!$AW$49:$AW$88, $D1742)&gt;0, "BH", TEXT($D1742, "ddd")))</f>
        <v/>
      </c>
      <c r="V1742" s="65" t="str">
        <f>IF($G1742="", "", IF(COUNTIF('Intro &amp; Setup'!$AW$49:$AW$88, $G1742)&gt;0, "BH", TEXT($G1742, "ddd")))</f>
        <v/>
      </c>
      <c r="W1742" s="64" t="str">
        <f t="shared" si="229"/>
        <v/>
      </c>
      <c r="X1742" s="65" t="str">
        <f t="shared" si="230"/>
        <v/>
      </c>
      <c r="Y1742" s="64" t="str">
        <f>IF(F1742="", "", IF(OR(F1742&lt;'Intro &amp; Setup'!$Z$20, F1742&gt;'Intro &amp; Setup'!$Z$22), "X", ""))</f>
        <v/>
      </c>
      <c r="Z1742" s="65" t="str">
        <f>IF(G1742="", "", IF(OR(G1742&lt;'Intro &amp; Setup'!$Z$20, G1742&gt;'Intro &amp; Setup'!$Z$22), "X", ""))</f>
        <v/>
      </c>
      <c r="AB1742" s="58" t="str">
        <f t="shared" si="231"/>
        <v/>
      </c>
      <c r="AC1742" s="59" t="str">
        <f t="shared" si="232"/>
        <v/>
      </c>
      <c r="AE1742" s="5" t="str">
        <f>IF(OR($AB1742="", $AC1742=""), "", IF($H1742=$M$3, "", IF(OR(AE$7&lt;$AB1742, $AC1742&lt;AE$6),"", MAX(AE$10:AE1741)+1)))</f>
        <v/>
      </c>
      <c r="AF1742" s="5" t="str">
        <f>IF(OR($AB1742="", $AC1742=""), "", IF($H1742=$M$3, "", IF(OR(AF$7&lt;$AB1742, $AC1742&lt;AF$6),"", MAX(AF$10:AF1741)+1)))</f>
        <v/>
      </c>
      <c r="AG1742" s="5" t="str">
        <f>IF(OR($AB1742="", $AC1742=""), "", IF($H1742=$M$3, "", IF(OR(AG$7&lt;$AB1742, $AC1742&lt;AG$6),"", MAX(AG$10:AG1741)+1)))</f>
        <v/>
      </c>
      <c r="AH1742" s="5" t="str">
        <f>IF(OR($AB1742="", $AC1742=""), "", IF($H1742=$M$3, "", IF(OR(AH$7&lt;$AB1742, $AC1742&lt;AH$6),"", MAX(AH$10:AH1741)+1)))</f>
        <v/>
      </c>
      <c r="AI1742" s="5" t="str">
        <f>IF(OR($AB1742="", $AC1742=""), "", IF($H1742=$M$3, "", IF(OR(AI$7&lt;$AB1742, $AC1742&lt;AI$6),"", MAX(AI$10:AI1741)+1)))</f>
        <v/>
      </c>
      <c r="AJ1742" s="5" t="str">
        <f>IF(OR($AB1742="", $AC1742=""), "", IF($H1742=$M$3, "", IF(OR(AJ$7&lt;$AB1742, $AC1742&lt;AJ$6),"", MAX(AJ$10:AJ1741)+1)))</f>
        <v/>
      </c>
      <c r="AK1742" s="5" t="str">
        <f>IF(OR($AB1742="", $AC1742=""), "", IF($H1742=$M$3, "", IF(OR(AK$7&lt;$AB1742, $AC1742&lt;AK$6),"", MAX(AK$10:AK1741)+1)))</f>
        <v/>
      </c>
      <c r="AL1742" s="5" t="str">
        <f>IF(OR($AB1742="", $AC1742=""), "", IF($H1742=$M$3, "", IF(OR(AL$7&lt;$AB1742, $AC1742&lt;AL$6),"", MAX(AL$10:AL1741)+1)))</f>
        <v/>
      </c>
      <c r="AM1742" s="5" t="str">
        <f>IF(OR($AB1742="", $AC1742=""), "", IF($H1742=$M$3, "", IF(OR(AM$7&lt;$AB1742, $AC1742&lt;AM$6),"", MAX(AM$10:AM1741)+1)))</f>
        <v/>
      </c>
      <c r="AN1742" s="5" t="str">
        <f>IF(OR($AB1742="", $AC1742=""), "", IF($H1742=$M$3, "", IF(OR(AN$7&lt;$AB1742, $AC1742&lt;AN$6),"", MAX(AN$10:AN1741)+1)))</f>
        <v/>
      </c>
      <c r="AO1742" s="5" t="str">
        <f>IF(OR($AB1742="", $AC1742=""), "", IF($H1742=$M$3, "", IF(OR(AO$7&lt;$AB1742, $AC1742&lt;AO$6),"", MAX(AO$10:AO1741)+1)))</f>
        <v/>
      </c>
      <c r="AP1742" s="5" t="str">
        <f>IF(OR($AB1742="", $AC1742=""), "", IF($H1742=$M$3, "", IF(OR(AP$7&lt;$AB1742, $AC1742&lt;AP$6),"", MAX(AP$10:AP1741)+1)))</f>
        <v/>
      </c>
      <c r="AQ1742" s="5" t="str">
        <f>IF(OR($AB1742="", $AC1742=""), "", IF($H1742=$M$3, "", IF(OR(AQ$7&lt;$AB1742, $AC1742&lt;AQ$6),"", MAX(AQ$10:AQ1741)+1)))</f>
        <v/>
      </c>
      <c r="AR1742" s="5" t="str">
        <f>IF(OR($AB1742="", $AC1742=""), "", IF($H1742=$M$3, "", IF(OR(AR$7&lt;$AB1742, $AC1742&lt;AR$6),"", MAX(AR$10:AR1741)+1)))</f>
        <v/>
      </c>
      <c r="AS1742" s="5" t="str">
        <f>IF(OR($AB1742="", $AC1742=""), "", IF($H1742=$M$3, "", IF(OR(AS$7&lt;$AB1742, $AC1742&lt;AS$6),"", MAX(AS$10:AS1741)+1)))</f>
        <v/>
      </c>
      <c r="AT1742" s="5" t="str">
        <f>IF(OR($AB1742="", $AC1742=""), "", IF($H1742=$M$3, "", IF(OR(AT$7&lt;$AB1742, $AC1742&lt;AT$6),"", MAX(AT$10:AT1741)+1)))</f>
        <v/>
      </c>
      <c r="AU1742" s="5" t="str">
        <f>IF(OR($AB1742="", $AC1742=""), "", IF($H1742=$M$3, "", IF(OR(AU$7&lt;$AB1742, $AC1742&lt;AU$6),"", MAX(AU$10:AU1741)+1)))</f>
        <v/>
      </c>
      <c r="AV1742" s="5" t="str">
        <f>IF(OR($AB1742="", $AC1742=""), "", IF($H1742=$M$3, "", IF(OR(AV$7&lt;$AB1742, $AC1742&lt;AV$6),"", MAX(AV$10:AV1741)+1)))</f>
        <v/>
      </c>
      <c r="AW1742" s="5" t="str">
        <f>IF(OR($AB1742="", $AC1742=""), "", IF($H1742=$M$3, "", IF(OR(AW$7&lt;$AB1742, $AC1742&lt;AW$6),"", MAX(AW$10:AW1741)+1)))</f>
        <v/>
      </c>
      <c r="AX1742" s="5" t="str">
        <f>IF(OR($AB1742="", $AC1742=""), "", IF($H1742=$M$3, "", IF(OR(AX$7&lt;$AB1742, $AC1742&lt;AX$6),"", MAX(AX$10:AX1741)+1)))</f>
        <v/>
      </c>
      <c r="AY1742" s="5" t="str">
        <f>IF(OR($AB1742="", $AC1742=""), "", IF($H1742=$M$3, "", IF(OR(AY$7&lt;$AB1742, $AC1742&lt;AY$6),"", MAX(AY$10:AY1741)+1)))</f>
        <v/>
      </c>
      <c r="AZ1742" s="5" t="str">
        <f>IF(OR($AB1742="", $AC1742=""), "", IF($H1742=$M$3, "", IF(OR(AZ$7&lt;$AB1742, $AC1742&lt;AZ$6),"", MAX(AZ$10:AZ1741)+1)))</f>
        <v/>
      </c>
      <c r="BA1742" s="5" t="str">
        <f>IF(OR($AB1742="", $AC1742=""), "", IF($H1742=$M$3, "", IF(OR(BA$7&lt;$AB1742, $AC1742&lt;BA$6),"", MAX(BA$10:BA1741)+1)))</f>
        <v/>
      </c>
      <c r="BB1742" s="5" t="str">
        <f>IF(OR($AB1742="", $AC1742=""), "", IF($H1742=$M$3, "", IF(OR(BB$7&lt;$AB1742, $AC1742&lt;BB$6),"", MAX(BB$10:BB1741)+1)))</f>
        <v/>
      </c>
      <c r="BC1742" s="5" t="str">
        <f>IF(OR($AB1742="", $AC1742=""), "", IF($H1742=$M$3, "", IF(OR(BC$7&lt;$AB1742, $AC1742&lt;BC$6),"", MAX(BC$10:BC1741)+1)))</f>
        <v/>
      </c>
      <c r="BD1742" s="5" t="str">
        <f>IF(OR($AB1742="", $AC1742=""), "", IF($H1742=$M$3, "", IF(OR(BD$7&lt;$AB1742, $AC1742&lt;BD$6),"", MAX(BD$10:BD1741)+1)))</f>
        <v/>
      </c>
      <c r="BE1742" s="5" t="str">
        <f>IF(OR($AB1742="", $AC1742=""), "", IF($H1742=$M$3, "", IF(OR(BE$7&lt;$AB1742, $AC1742&lt;BE$6),"", MAX(BE$10:BE1741)+1)))</f>
        <v/>
      </c>
      <c r="BF1742" s="5" t="str">
        <f>IF(OR($AB1742="", $AC1742=""), "", IF($H1742=$M$3, "", IF(OR(BF$7&lt;$AB1742, $AC1742&lt;BF$6),"", MAX(BF$10:BF1741)+1)))</f>
        <v/>
      </c>
      <c r="BG1742" s="5" t="str">
        <f>IF(OR($AB1742="", $AC1742=""), "", IF($H1742=$M$3, "", IF(OR(BG$7&lt;$AB1742, $AC1742&lt;BG$6),"", MAX(BG$10:BG1741)+1)))</f>
        <v/>
      </c>
      <c r="BH1742" s="5" t="str">
        <f>IF(OR($AB1742="", $AC1742=""), "", IF($H1742=$M$3, "", IF(OR(BH$7&lt;$AB1742, $AC1742&lt;BH$6),"", MAX(BH$10:BH1741)+1)))</f>
        <v/>
      </c>
      <c r="BI1742" s="5" t="str">
        <f>IF(OR($AB1742="", $AC1742=""), "", IF($H1742=$M$3, "", IF(OR(BI$7&lt;$AB1742, $AC1742&lt;BI$6),"", MAX(BI$10:BI1741)+1)))</f>
        <v/>
      </c>
      <c r="BK1742" s="5" t="str" cm="1">
        <f t="array" aca="1" ref="BK1742" ca="1">IFERROR(INDEX($AE1742:$BI1742, $BJ1742, MATCH($BK$9, $AE$9:$BI$9, 0)), "")</f>
        <v/>
      </c>
    </row>
    <row r="1743" spans="1:63" x14ac:dyDescent="0.25">
      <c r="A1743" s="2"/>
      <c r="B1743" s="254"/>
      <c r="C1743" s="255"/>
      <c r="D1743" s="256"/>
      <c r="E1743" s="257"/>
      <c r="F1743" s="257"/>
      <c r="G1743" s="258"/>
      <c r="H1743" s="259"/>
      <c r="I1743" s="16"/>
      <c r="J1743" s="5" t="str">
        <f t="shared" si="227"/>
        <v/>
      </c>
      <c r="K1743" s="2"/>
      <c r="O1743" s="5" t="str">
        <f t="shared" si="225"/>
        <v/>
      </c>
      <c r="Q1743" s="5" t="str">
        <f t="shared" si="228"/>
        <v/>
      </c>
      <c r="S1743" s="5" t="str">
        <f t="shared" si="226"/>
        <v/>
      </c>
      <c r="U1743" s="64" t="str">
        <f>IF($D1743="","", IF(COUNTIF('Intro &amp; Setup'!$AW$49:$AW$88, $D1743)&gt;0, "BH", TEXT($D1743, "ddd")))</f>
        <v/>
      </c>
      <c r="V1743" s="65" t="str">
        <f>IF($G1743="", "", IF(COUNTIF('Intro &amp; Setup'!$AW$49:$AW$88, $G1743)&gt;0, "BH", TEXT($G1743, "ddd")))</f>
        <v/>
      </c>
      <c r="W1743" s="64" t="str">
        <f t="shared" si="229"/>
        <v/>
      </c>
      <c r="X1743" s="65" t="str">
        <f t="shared" si="230"/>
        <v/>
      </c>
      <c r="Y1743" s="64" t="str">
        <f>IF(F1743="", "", IF(OR(F1743&lt;'Intro &amp; Setup'!$Z$20, F1743&gt;'Intro &amp; Setup'!$Z$22), "X", ""))</f>
        <v/>
      </c>
      <c r="Z1743" s="65" t="str">
        <f>IF(G1743="", "", IF(OR(G1743&lt;'Intro &amp; Setup'!$Z$20, G1743&gt;'Intro &amp; Setup'!$Z$22), "X", ""))</f>
        <v/>
      </c>
      <c r="AB1743" s="58" t="str">
        <f t="shared" si="231"/>
        <v/>
      </c>
      <c r="AC1743" s="59" t="str">
        <f t="shared" si="232"/>
        <v/>
      </c>
      <c r="AE1743" s="5" t="str">
        <f>IF(OR($AB1743="", $AC1743=""), "", IF($H1743=$M$3, "", IF(OR(AE$7&lt;$AB1743, $AC1743&lt;AE$6),"", MAX(AE$10:AE1742)+1)))</f>
        <v/>
      </c>
      <c r="AF1743" s="5" t="str">
        <f>IF(OR($AB1743="", $AC1743=""), "", IF($H1743=$M$3, "", IF(OR(AF$7&lt;$AB1743, $AC1743&lt;AF$6),"", MAX(AF$10:AF1742)+1)))</f>
        <v/>
      </c>
      <c r="AG1743" s="5" t="str">
        <f>IF(OR($AB1743="", $AC1743=""), "", IF($H1743=$M$3, "", IF(OR(AG$7&lt;$AB1743, $AC1743&lt;AG$6),"", MAX(AG$10:AG1742)+1)))</f>
        <v/>
      </c>
      <c r="AH1743" s="5" t="str">
        <f>IF(OR($AB1743="", $AC1743=""), "", IF($H1743=$M$3, "", IF(OR(AH$7&lt;$AB1743, $AC1743&lt;AH$6),"", MAX(AH$10:AH1742)+1)))</f>
        <v/>
      </c>
      <c r="AI1743" s="5" t="str">
        <f>IF(OR($AB1743="", $AC1743=""), "", IF($H1743=$M$3, "", IF(OR(AI$7&lt;$AB1743, $AC1743&lt;AI$6),"", MAX(AI$10:AI1742)+1)))</f>
        <v/>
      </c>
      <c r="AJ1743" s="5" t="str">
        <f>IF(OR($AB1743="", $AC1743=""), "", IF($H1743=$M$3, "", IF(OR(AJ$7&lt;$AB1743, $AC1743&lt;AJ$6),"", MAX(AJ$10:AJ1742)+1)))</f>
        <v/>
      </c>
      <c r="AK1743" s="5" t="str">
        <f>IF(OR($AB1743="", $AC1743=""), "", IF($H1743=$M$3, "", IF(OR(AK$7&lt;$AB1743, $AC1743&lt;AK$6),"", MAX(AK$10:AK1742)+1)))</f>
        <v/>
      </c>
      <c r="AL1743" s="5" t="str">
        <f>IF(OR($AB1743="", $AC1743=""), "", IF($H1743=$M$3, "", IF(OR(AL$7&lt;$AB1743, $AC1743&lt;AL$6),"", MAX(AL$10:AL1742)+1)))</f>
        <v/>
      </c>
      <c r="AM1743" s="5" t="str">
        <f>IF(OR($AB1743="", $AC1743=""), "", IF($H1743=$M$3, "", IF(OR(AM$7&lt;$AB1743, $AC1743&lt;AM$6),"", MAX(AM$10:AM1742)+1)))</f>
        <v/>
      </c>
      <c r="AN1743" s="5" t="str">
        <f>IF(OR($AB1743="", $AC1743=""), "", IF($H1743=$M$3, "", IF(OR(AN$7&lt;$AB1743, $AC1743&lt;AN$6),"", MAX(AN$10:AN1742)+1)))</f>
        <v/>
      </c>
      <c r="AO1743" s="5" t="str">
        <f>IF(OR($AB1743="", $AC1743=""), "", IF($H1743=$M$3, "", IF(OR(AO$7&lt;$AB1743, $AC1743&lt;AO$6),"", MAX(AO$10:AO1742)+1)))</f>
        <v/>
      </c>
      <c r="AP1743" s="5" t="str">
        <f>IF(OR($AB1743="", $AC1743=""), "", IF($H1743=$M$3, "", IF(OR(AP$7&lt;$AB1743, $AC1743&lt;AP$6),"", MAX(AP$10:AP1742)+1)))</f>
        <v/>
      </c>
      <c r="AQ1743" s="5" t="str">
        <f>IF(OR($AB1743="", $AC1743=""), "", IF($H1743=$M$3, "", IF(OR(AQ$7&lt;$AB1743, $AC1743&lt;AQ$6),"", MAX(AQ$10:AQ1742)+1)))</f>
        <v/>
      </c>
      <c r="AR1743" s="5" t="str">
        <f>IF(OR($AB1743="", $AC1743=""), "", IF($H1743=$M$3, "", IF(OR(AR$7&lt;$AB1743, $AC1743&lt;AR$6),"", MAX(AR$10:AR1742)+1)))</f>
        <v/>
      </c>
      <c r="AS1743" s="5" t="str">
        <f>IF(OR($AB1743="", $AC1743=""), "", IF($H1743=$M$3, "", IF(OR(AS$7&lt;$AB1743, $AC1743&lt;AS$6),"", MAX(AS$10:AS1742)+1)))</f>
        <v/>
      </c>
      <c r="AT1743" s="5" t="str">
        <f>IF(OR($AB1743="", $AC1743=""), "", IF($H1743=$M$3, "", IF(OR(AT$7&lt;$AB1743, $AC1743&lt;AT$6),"", MAX(AT$10:AT1742)+1)))</f>
        <v/>
      </c>
      <c r="AU1743" s="5" t="str">
        <f>IF(OR($AB1743="", $AC1743=""), "", IF($H1743=$M$3, "", IF(OR(AU$7&lt;$AB1743, $AC1743&lt;AU$6),"", MAX(AU$10:AU1742)+1)))</f>
        <v/>
      </c>
      <c r="AV1743" s="5" t="str">
        <f>IF(OR($AB1743="", $AC1743=""), "", IF($H1743=$M$3, "", IF(OR(AV$7&lt;$AB1743, $AC1743&lt;AV$6),"", MAX(AV$10:AV1742)+1)))</f>
        <v/>
      </c>
      <c r="AW1743" s="5" t="str">
        <f>IF(OR($AB1743="", $AC1743=""), "", IF($H1743=$M$3, "", IF(OR(AW$7&lt;$AB1743, $AC1743&lt;AW$6),"", MAX(AW$10:AW1742)+1)))</f>
        <v/>
      </c>
      <c r="AX1743" s="5" t="str">
        <f>IF(OR($AB1743="", $AC1743=""), "", IF($H1743=$M$3, "", IF(OR(AX$7&lt;$AB1743, $AC1743&lt;AX$6),"", MAX(AX$10:AX1742)+1)))</f>
        <v/>
      </c>
      <c r="AY1743" s="5" t="str">
        <f>IF(OR($AB1743="", $AC1743=""), "", IF($H1743=$M$3, "", IF(OR(AY$7&lt;$AB1743, $AC1743&lt;AY$6),"", MAX(AY$10:AY1742)+1)))</f>
        <v/>
      </c>
      <c r="AZ1743" s="5" t="str">
        <f>IF(OR($AB1743="", $AC1743=""), "", IF($H1743=$M$3, "", IF(OR(AZ$7&lt;$AB1743, $AC1743&lt;AZ$6),"", MAX(AZ$10:AZ1742)+1)))</f>
        <v/>
      </c>
      <c r="BA1743" s="5" t="str">
        <f>IF(OR($AB1743="", $AC1743=""), "", IF($H1743=$M$3, "", IF(OR(BA$7&lt;$AB1743, $AC1743&lt;BA$6),"", MAX(BA$10:BA1742)+1)))</f>
        <v/>
      </c>
      <c r="BB1743" s="5" t="str">
        <f>IF(OR($AB1743="", $AC1743=""), "", IF($H1743=$M$3, "", IF(OR(BB$7&lt;$AB1743, $AC1743&lt;BB$6),"", MAX(BB$10:BB1742)+1)))</f>
        <v/>
      </c>
      <c r="BC1743" s="5" t="str">
        <f>IF(OR($AB1743="", $AC1743=""), "", IF($H1743=$M$3, "", IF(OR(BC$7&lt;$AB1743, $AC1743&lt;BC$6),"", MAX(BC$10:BC1742)+1)))</f>
        <v/>
      </c>
      <c r="BD1743" s="5" t="str">
        <f>IF(OR($AB1743="", $AC1743=""), "", IF($H1743=$M$3, "", IF(OR(BD$7&lt;$AB1743, $AC1743&lt;BD$6),"", MAX(BD$10:BD1742)+1)))</f>
        <v/>
      </c>
      <c r="BE1743" s="5" t="str">
        <f>IF(OR($AB1743="", $AC1743=""), "", IF($H1743=$M$3, "", IF(OR(BE$7&lt;$AB1743, $AC1743&lt;BE$6),"", MAX(BE$10:BE1742)+1)))</f>
        <v/>
      </c>
      <c r="BF1743" s="5" t="str">
        <f>IF(OR($AB1743="", $AC1743=""), "", IF($H1743=$M$3, "", IF(OR(BF$7&lt;$AB1743, $AC1743&lt;BF$6),"", MAX(BF$10:BF1742)+1)))</f>
        <v/>
      </c>
      <c r="BG1743" s="5" t="str">
        <f>IF(OR($AB1743="", $AC1743=""), "", IF($H1743=$M$3, "", IF(OR(BG$7&lt;$AB1743, $AC1743&lt;BG$6),"", MAX(BG$10:BG1742)+1)))</f>
        <v/>
      </c>
      <c r="BH1743" s="5" t="str">
        <f>IF(OR($AB1743="", $AC1743=""), "", IF($H1743=$M$3, "", IF(OR(BH$7&lt;$AB1743, $AC1743&lt;BH$6),"", MAX(BH$10:BH1742)+1)))</f>
        <v/>
      </c>
      <c r="BI1743" s="5" t="str">
        <f>IF(OR($AB1743="", $AC1743=""), "", IF($H1743=$M$3, "", IF(OR(BI$7&lt;$AB1743, $AC1743&lt;BI$6),"", MAX(BI$10:BI1742)+1)))</f>
        <v/>
      </c>
      <c r="BK1743" s="5" t="str" cm="1">
        <f t="array" aca="1" ref="BK1743" ca="1">IFERROR(INDEX($AE1743:$BI1743, $BJ1743, MATCH($BK$9, $AE$9:$BI$9, 0)), "")</f>
        <v/>
      </c>
    </row>
    <row r="1744" spans="1:63" x14ac:dyDescent="0.25">
      <c r="A1744" s="2"/>
      <c r="B1744" s="254"/>
      <c r="C1744" s="255"/>
      <c r="D1744" s="256"/>
      <c r="E1744" s="257"/>
      <c r="F1744" s="257"/>
      <c r="G1744" s="258"/>
      <c r="H1744" s="259"/>
      <c r="I1744" s="16"/>
      <c r="J1744" s="5" t="str">
        <f t="shared" si="227"/>
        <v/>
      </c>
      <c r="K1744" s="2"/>
      <c r="O1744" s="5" t="str">
        <f t="shared" si="225"/>
        <v/>
      </c>
      <c r="Q1744" s="5" t="str">
        <f t="shared" si="228"/>
        <v/>
      </c>
      <c r="S1744" s="5" t="str">
        <f t="shared" si="226"/>
        <v/>
      </c>
      <c r="U1744" s="64" t="str">
        <f>IF($D1744="","", IF(COUNTIF('Intro &amp; Setup'!$AW$49:$AW$88, $D1744)&gt;0, "BH", TEXT($D1744, "ddd")))</f>
        <v/>
      </c>
      <c r="V1744" s="65" t="str">
        <f>IF($G1744="", "", IF(COUNTIF('Intro &amp; Setup'!$AW$49:$AW$88, $G1744)&gt;0, "BH", TEXT($G1744, "ddd")))</f>
        <v/>
      </c>
      <c r="W1744" s="64" t="str">
        <f t="shared" si="229"/>
        <v/>
      </c>
      <c r="X1744" s="65" t="str">
        <f t="shared" si="230"/>
        <v/>
      </c>
      <c r="Y1744" s="64" t="str">
        <f>IF(F1744="", "", IF(OR(F1744&lt;'Intro &amp; Setup'!$Z$20, F1744&gt;'Intro &amp; Setup'!$Z$22), "X", ""))</f>
        <v/>
      </c>
      <c r="Z1744" s="65" t="str">
        <f>IF(G1744="", "", IF(OR(G1744&lt;'Intro &amp; Setup'!$Z$20, G1744&gt;'Intro &amp; Setup'!$Z$22), "X", ""))</f>
        <v/>
      </c>
      <c r="AB1744" s="58" t="str">
        <f t="shared" si="231"/>
        <v/>
      </c>
      <c r="AC1744" s="59" t="str">
        <f t="shared" si="232"/>
        <v/>
      </c>
      <c r="AE1744" s="5" t="str">
        <f>IF(OR($AB1744="", $AC1744=""), "", IF($H1744=$M$3, "", IF(OR(AE$7&lt;$AB1744, $AC1744&lt;AE$6),"", MAX(AE$10:AE1743)+1)))</f>
        <v/>
      </c>
      <c r="AF1744" s="5" t="str">
        <f>IF(OR($AB1744="", $AC1744=""), "", IF($H1744=$M$3, "", IF(OR(AF$7&lt;$AB1744, $AC1744&lt;AF$6),"", MAX(AF$10:AF1743)+1)))</f>
        <v/>
      </c>
      <c r="AG1744" s="5" t="str">
        <f>IF(OR($AB1744="", $AC1744=""), "", IF($H1744=$M$3, "", IF(OR(AG$7&lt;$AB1744, $AC1744&lt;AG$6),"", MAX(AG$10:AG1743)+1)))</f>
        <v/>
      </c>
      <c r="AH1744" s="5" t="str">
        <f>IF(OR($AB1744="", $AC1744=""), "", IF($H1744=$M$3, "", IF(OR(AH$7&lt;$AB1744, $AC1744&lt;AH$6),"", MAX(AH$10:AH1743)+1)))</f>
        <v/>
      </c>
      <c r="AI1744" s="5" t="str">
        <f>IF(OR($AB1744="", $AC1744=""), "", IF($H1744=$M$3, "", IF(OR(AI$7&lt;$AB1744, $AC1744&lt;AI$6),"", MAX(AI$10:AI1743)+1)))</f>
        <v/>
      </c>
      <c r="AJ1744" s="5" t="str">
        <f>IF(OR($AB1744="", $AC1744=""), "", IF($H1744=$M$3, "", IF(OR(AJ$7&lt;$AB1744, $AC1744&lt;AJ$6),"", MAX(AJ$10:AJ1743)+1)))</f>
        <v/>
      </c>
      <c r="AK1744" s="5" t="str">
        <f>IF(OR($AB1744="", $AC1744=""), "", IF($H1744=$M$3, "", IF(OR(AK$7&lt;$AB1744, $AC1744&lt;AK$6),"", MAX(AK$10:AK1743)+1)))</f>
        <v/>
      </c>
      <c r="AL1744" s="5" t="str">
        <f>IF(OR($AB1744="", $AC1744=""), "", IF($H1744=$M$3, "", IF(OR(AL$7&lt;$AB1744, $AC1744&lt;AL$6),"", MAX(AL$10:AL1743)+1)))</f>
        <v/>
      </c>
      <c r="AM1744" s="5" t="str">
        <f>IF(OR($AB1744="", $AC1744=""), "", IF($H1744=$M$3, "", IF(OR(AM$7&lt;$AB1744, $AC1744&lt;AM$6),"", MAX(AM$10:AM1743)+1)))</f>
        <v/>
      </c>
      <c r="AN1744" s="5" t="str">
        <f>IF(OR($AB1744="", $AC1744=""), "", IF($H1744=$M$3, "", IF(OR(AN$7&lt;$AB1744, $AC1744&lt;AN$6),"", MAX(AN$10:AN1743)+1)))</f>
        <v/>
      </c>
      <c r="AO1744" s="5" t="str">
        <f>IF(OR($AB1744="", $AC1744=""), "", IF($H1744=$M$3, "", IF(OR(AO$7&lt;$AB1744, $AC1744&lt;AO$6),"", MAX(AO$10:AO1743)+1)))</f>
        <v/>
      </c>
      <c r="AP1744" s="5" t="str">
        <f>IF(OR($AB1744="", $AC1744=""), "", IF($H1744=$M$3, "", IF(OR(AP$7&lt;$AB1744, $AC1744&lt;AP$6),"", MAX(AP$10:AP1743)+1)))</f>
        <v/>
      </c>
      <c r="AQ1744" s="5" t="str">
        <f>IF(OR($AB1744="", $AC1744=""), "", IF($H1744=$M$3, "", IF(OR(AQ$7&lt;$AB1744, $AC1744&lt;AQ$6),"", MAX(AQ$10:AQ1743)+1)))</f>
        <v/>
      </c>
      <c r="AR1744" s="5" t="str">
        <f>IF(OR($AB1744="", $AC1744=""), "", IF($H1744=$M$3, "", IF(OR(AR$7&lt;$AB1744, $AC1744&lt;AR$6),"", MAX(AR$10:AR1743)+1)))</f>
        <v/>
      </c>
      <c r="AS1744" s="5" t="str">
        <f>IF(OR($AB1744="", $AC1744=""), "", IF($H1744=$M$3, "", IF(OR(AS$7&lt;$AB1744, $AC1744&lt;AS$6),"", MAX(AS$10:AS1743)+1)))</f>
        <v/>
      </c>
      <c r="AT1744" s="5" t="str">
        <f>IF(OR($AB1744="", $AC1744=""), "", IF($H1744=$M$3, "", IF(OR(AT$7&lt;$AB1744, $AC1744&lt;AT$6),"", MAX(AT$10:AT1743)+1)))</f>
        <v/>
      </c>
      <c r="AU1744" s="5" t="str">
        <f>IF(OR($AB1744="", $AC1744=""), "", IF($H1744=$M$3, "", IF(OR(AU$7&lt;$AB1744, $AC1744&lt;AU$6),"", MAX(AU$10:AU1743)+1)))</f>
        <v/>
      </c>
      <c r="AV1744" s="5" t="str">
        <f>IF(OR($AB1744="", $AC1744=""), "", IF($H1744=$M$3, "", IF(OR(AV$7&lt;$AB1744, $AC1744&lt;AV$6),"", MAX(AV$10:AV1743)+1)))</f>
        <v/>
      </c>
      <c r="AW1744" s="5" t="str">
        <f>IF(OR($AB1744="", $AC1744=""), "", IF($H1744=$M$3, "", IF(OR(AW$7&lt;$AB1744, $AC1744&lt;AW$6),"", MAX(AW$10:AW1743)+1)))</f>
        <v/>
      </c>
      <c r="AX1744" s="5" t="str">
        <f>IF(OR($AB1744="", $AC1744=""), "", IF($H1744=$M$3, "", IF(OR(AX$7&lt;$AB1744, $AC1744&lt;AX$6),"", MAX(AX$10:AX1743)+1)))</f>
        <v/>
      </c>
      <c r="AY1744" s="5" t="str">
        <f>IF(OR($AB1744="", $AC1744=""), "", IF($H1744=$M$3, "", IF(OR(AY$7&lt;$AB1744, $AC1744&lt;AY$6),"", MAX(AY$10:AY1743)+1)))</f>
        <v/>
      </c>
      <c r="AZ1744" s="5" t="str">
        <f>IF(OR($AB1744="", $AC1744=""), "", IF($H1744=$M$3, "", IF(OR(AZ$7&lt;$AB1744, $AC1744&lt;AZ$6),"", MAX(AZ$10:AZ1743)+1)))</f>
        <v/>
      </c>
      <c r="BA1744" s="5" t="str">
        <f>IF(OR($AB1744="", $AC1744=""), "", IF($H1744=$M$3, "", IF(OR(BA$7&lt;$AB1744, $AC1744&lt;BA$6),"", MAX(BA$10:BA1743)+1)))</f>
        <v/>
      </c>
      <c r="BB1744" s="5" t="str">
        <f>IF(OR($AB1744="", $AC1744=""), "", IF($H1744=$M$3, "", IF(OR(BB$7&lt;$AB1744, $AC1744&lt;BB$6),"", MAX(BB$10:BB1743)+1)))</f>
        <v/>
      </c>
      <c r="BC1744" s="5" t="str">
        <f>IF(OR($AB1744="", $AC1744=""), "", IF($H1744=$M$3, "", IF(OR(BC$7&lt;$AB1744, $AC1744&lt;BC$6),"", MAX(BC$10:BC1743)+1)))</f>
        <v/>
      </c>
      <c r="BD1744" s="5" t="str">
        <f>IF(OR($AB1744="", $AC1744=""), "", IF($H1744=$M$3, "", IF(OR(BD$7&lt;$AB1744, $AC1744&lt;BD$6),"", MAX(BD$10:BD1743)+1)))</f>
        <v/>
      </c>
      <c r="BE1744" s="5" t="str">
        <f>IF(OR($AB1744="", $AC1744=""), "", IF($H1744=$M$3, "", IF(OR(BE$7&lt;$AB1744, $AC1744&lt;BE$6),"", MAX(BE$10:BE1743)+1)))</f>
        <v/>
      </c>
      <c r="BF1744" s="5" t="str">
        <f>IF(OR($AB1744="", $AC1744=""), "", IF($H1744=$M$3, "", IF(OR(BF$7&lt;$AB1744, $AC1744&lt;BF$6),"", MAX(BF$10:BF1743)+1)))</f>
        <v/>
      </c>
      <c r="BG1744" s="5" t="str">
        <f>IF(OR($AB1744="", $AC1744=""), "", IF($H1744=$M$3, "", IF(OR(BG$7&lt;$AB1744, $AC1744&lt;BG$6),"", MAX(BG$10:BG1743)+1)))</f>
        <v/>
      </c>
      <c r="BH1744" s="5" t="str">
        <f>IF(OR($AB1744="", $AC1744=""), "", IF($H1744=$M$3, "", IF(OR(BH$7&lt;$AB1744, $AC1744&lt;BH$6),"", MAX(BH$10:BH1743)+1)))</f>
        <v/>
      </c>
      <c r="BI1744" s="5" t="str">
        <f>IF(OR($AB1744="", $AC1744=""), "", IF($H1744=$M$3, "", IF(OR(BI$7&lt;$AB1744, $AC1744&lt;BI$6),"", MAX(BI$10:BI1743)+1)))</f>
        <v/>
      </c>
      <c r="BK1744" s="5" t="str" cm="1">
        <f t="array" aca="1" ref="BK1744" ca="1">IFERROR(INDEX($AE1744:$BI1744, $BJ1744, MATCH($BK$9, $AE$9:$BI$9, 0)), "")</f>
        <v/>
      </c>
    </row>
    <row r="1745" spans="1:63" x14ac:dyDescent="0.25">
      <c r="A1745" s="2"/>
      <c r="B1745" s="254"/>
      <c r="C1745" s="255"/>
      <c r="D1745" s="256"/>
      <c r="E1745" s="257"/>
      <c r="F1745" s="257"/>
      <c r="G1745" s="258"/>
      <c r="H1745" s="259"/>
      <c r="I1745" s="16"/>
      <c r="J1745" s="5" t="str">
        <f t="shared" si="227"/>
        <v/>
      </c>
      <c r="K1745" s="2"/>
      <c r="O1745" s="5" t="str">
        <f t="shared" si="225"/>
        <v/>
      </c>
      <c r="Q1745" s="5" t="str">
        <f t="shared" si="228"/>
        <v/>
      </c>
      <c r="S1745" s="5" t="str">
        <f t="shared" si="226"/>
        <v/>
      </c>
      <c r="U1745" s="64" t="str">
        <f>IF($D1745="","", IF(COUNTIF('Intro &amp; Setup'!$AW$49:$AW$88, $D1745)&gt;0, "BH", TEXT($D1745, "ddd")))</f>
        <v/>
      </c>
      <c r="V1745" s="65" t="str">
        <f>IF($G1745="", "", IF(COUNTIF('Intro &amp; Setup'!$AW$49:$AW$88, $G1745)&gt;0, "BH", TEXT($G1745, "ddd")))</f>
        <v/>
      </c>
      <c r="W1745" s="64" t="str">
        <f t="shared" si="229"/>
        <v/>
      </c>
      <c r="X1745" s="65" t="str">
        <f t="shared" si="230"/>
        <v/>
      </c>
      <c r="Y1745" s="64" t="str">
        <f>IF(F1745="", "", IF(OR(F1745&lt;'Intro &amp; Setup'!$Z$20, F1745&gt;'Intro &amp; Setup'!$Z$22), "X", ""))</f>
        <v/>
      </c>
      <c r="Z1745" s="65" t="str">
        <f>IF(G1745="", "", IF(OR(G1745&lt;'Intro &amp; Setup'!$Z$20, G1745&gt;'Intro &amp; Setup'!$Z$22), "X", ""))</f>
        <v/>
      </c>
      <c r="AB1745" s="58" t="str">
        <f t="shared" si="231"/>
        <v/>
      </c>
      <c r="AC1745" s="59" t="str">
        <f t="shared" si="232"/>
        <v/>
      </c>
      <c r="AE1745" s="5" t="str">
        <f>IF(OR($AB1745="", $AC1745=""), "", IF($H1745=$M$3, "", IF(OR(AE$7&lt;$AB1745, $AC1745&lt;AE$6),"", MAX(AE$10:AE1744)+1)))</f>
        <v/>
      </c>
      <c r="AF1745" s="5" t="str">
        <f>IF(OR($AB1745="", $AC1745=""), "", IF($H1745=$M$3, "", IF(OR(AF$7&lt;$AB1745, $AC1745&lt;AF$6),"", MAX(AF$10:AF1744)+1)))</f>
        <v/>
      </c>
      <c r="AG1745" s="5" t="str">
        <f>IF(OR($AB1745="", $AC1745=""), "", IF($H1745=$M$3, "", IF(OR(AG$7&lt;$AB1745, $AC1745&lt;AG$6),"", MAX(AG$10:AG1744)+1)))</f>
        <v/>
      </c>
      <c r="AH1745" s="5" t="str">
        <f>IF(OR($AB1745="", $AC1745=""), "", IF($H1745=$M$3, "", IF(OR(AH$7&lt;$AB1745, $AC1745&lt;AH$6),"", MAX(AH$10:AH1744)+1)))</f>
        <v/>
      </c>
      <c r="AI1745" s="5" t="str">
        <f>IF(OR($AB1745="", $AC1745=""), "", IF($H1745=$M$3, "", IF(OR(AI$7&lt;$AB1745, $AC1745&lt;AI$6),"", MAX(AI$10:AI1744)+1)))</f>
        <v/>
      </c>
      <c r="AJ1745" s="5" t="str">
        <f>IF(OR($AB1745="", $AC1745=""), "", IF($H1745=$M$3, "", IF(OR(AJ$7&lt;$AB1745, $AC1745&lt;AJ$6),"", MAX(AJ$10:AJ1744)+1)))</f>
        <v/>
      </c>
      <c r="AK1745" s="5" t="str">
        <f>IF(OR($AB1745="", $AC1745=""), "", IF($H1745=$M$3, "", IF(OR(AK$7&lt;$AB1745, $AC1745&lt;AK$6),"", MAX(AK$10:AK1744)+1)))</f>
        <v/>
      </c>
      <c r="AL1745" s="5" t="str">
        <f>IF(OR($AB1745="", $AC1745=""), "", IF($H1745=$M$3, "", IF(OR(AL$7&lt;$AB1745, $AC1745&lt;AL$6),"", MAX(AL$10:AL1744)+1)))</f>
        <v/>
      </c>
      <c r="AM1745" s="5" t="str">
        <f>IF(OR($AB1745="", $AC1745=""), "", IF($H1745=$M$3, "", IF(OR(AM$7&lt;$AB1745, $AC1745&lt;AM$6),"", MAX(AM$10:AM1744)+1)))</f>
        <v/>
      </c>
      <c r="AN1745" s="5" t="str">
        <f>IF(OR($AB1745="", $AC1745=""), "", IF($H1745=$M$3, "", IF(OR(AN$7&lt;$AB1745, $AC1745&lt;AN$6),"", MAX(AN$10:AN1744)+1)))</f>
        <v/>
      </c>
      <c r="AO1745" s="5" t="str">
        <f>IF(OR($AB1745="", $AC1745=""), "", IF($H1745=$M$3, "", IF(OR(AO$7&lt;$AB1745, $AC1745&lt;AO$6),"", MAX(AO$10:AO1744)+1)))</f>
        <v/>
      </c>
      <c r="AP1745" s="5" t="str">
        <f>IF(OR($AB1745="", $AC1745=""), "", IF($H1745=$M$3, "", IF(OR(AP$7&lt;$AB1745, $AC1745&lt;AP$6),"", MAX(AP$10:AP1744)+1)))</f>
        <v/>
      </c>
      <c r="AQ1745" s="5" t="str">
        <f>IF(OR($AB1745="", $AC1745=""), "", IF($H1745=$M$3, "", IF(OR(AQ$7&lt;$AB1745, $AC1745&lt;AQ$6),"", MAX(AQ$10:AQ1744)+1)))</f>
        <v/>
      </c>
      <c r="AR1745" s="5" t="str">
        <f>IF(OR($AB1745="", $AC1745=""), "", IF($H1745=$M$3, "", IF(OR(AR$7&lt;$AB1745, $AC1745&lt;AR$6),"", MAX(AR$10:AR1744)+1)))</f>
        <v/>
      </c>
      <c r="AS1745" s="5" t="str">
        <f>IF(OR($AB1745="", $AC1745=""), "", IF($H1745=$M$3, "", IF(OR(AS$7&lt;$AB1745, $AC1745&lt;AS$6),"", MAX(AS$10:AS1744)+1)))</f>
        <v/>
      </c>
      <c r="AT1745" s="5" t="str">
        <f>IF(OR($AB1745="", $AC1745=""), "", IF($H1745=$M$3, "", IF(OR(AT$7&lt;$AB1745, $AC1745&lt;AT$6),"", MAX(AT$10:AT1744)+1)))</f>
        <v/>
      </c>
      <c r="AU1745" s="5" t="str">
        <f>IF(OR($AB1745="", $AC1745=""), "", IF($H1745=$M$3, "", IF(OR(AU$7&lt;$AB1745, $AC1745&lt;AU$6),"", MAX(AU$10:AU1744)+1)))</f>
        <v/>
      </c>
      <c r="AV1745" s="5" t="str">
        <f>IF(OR($AB1745="", $AC1745=""), "", IF($H1745=$M$3, "", IF(OR(AV$7&lt;$AB1745, $AC1745&lt;AV$6),"", MAX(AV$10:AV1744)+1)))</f>
        <v/>
      </c>
      <c r="AW1745" s="5" t="str">
        <f>IF(OR($AB1745="", $AC1745=""), "", IF($H1745=$M$3, "", IF(OR(AW$7&lt;$AB1745, $AC1745&lt;AW$6),"", MAX(AW$10:AW1744)+1)))</f>
        <v/>
      </c>
      <c r="AX1745" s="5" t="str">
        <f>IF(OR($AB1745="", $AC1745=""), "", IF($H1745=$M$3, "", IF(OR(AX$7&lt;$AB1745, $AC1745&lt;AX$6),"", MAX(AX$10:AX1744)+1)))</f>
        <v/>
      </c>
      <c r="AY1745" s="5" t="str">
        <f>IF(OR($AB1745="", $AC1745=""), "", IF($H1745=$M$3, "", IF(OR(AY$7&lt;$AB1745, $AC1745&lt;AY$6),"", MAX(AY$10:AY1744)+1)))</f>
        <v/>
      </c>
      <c r="AZ1745" s="5" t="str">
        <f>IF(OR($AB1745="", $AC1745=""), "", IF($H1745=$M$3, "", IF(OR(AZ$7&lt;$AB1745, $AC1745&lt;AZ$6),"", MAX(AZ$10:AZ1744)+1)))</f>
        <v/>
      </c>
      <c r="BA1745" s="5" t="str">
        <f>IF(OR($AB1745="", $AC1745=""), "", IF($H1745=$M$3, "", IF(OR(BA$7&lt;$AB1745, $AC1745&lt;BA$6),"", MAX(BA$10:BA1744)+1)))</f>
        <v/>
      </c>
      <c r="BB1745" s="5" t="str">
        <f>IF(OR($AB1745="", $AC1745=""), "", IF($H1745=$M$3, "", IF(OR(BB$7&lt;$AB1745, $AC1745&lt;BB$6),"", MAX(BB$10:BB1744)+1)))</f>
        <v/>
      </c>
      <c r="BC1745" s="5" t="str">
        <f>IF(OR($AB1745="", $AC1745=""), "", IF($H1745=$M$3, "", IF(OR(BC$7&lt;$AB1745, $AC1745&lt;BC$6),"", MAX(BC$10:BC1744)+1)))</f>
        <v/>
      </c>
      <c r="BD1745" s="5" t="str">
        <f>IF(OR($AB1745="", $AC1745=""), "", IF($H1745=$M$3, "", IF(OR(BD$7&lt;$AB1745, $AC1745&lt;BD$6),"", MAX(BD$10:BD1744)+1)))</f>
        <v/>
      </c>
      <c r="BE1745" s="5" t="str">
        <f>IF(OR($AB1745="", $AC1745=""), "", IF($H1745=$M$3, "", IF(OR(BE$7&lt;$AB1745, $AC1745&lt;BE$6),"", MAX(BE$10:BE1744)+1)))</f>
        <v/>
      </c>
      <c r="BF1745" s="5" t="str">
        <f>IF(OR($AB1745="", $AC1745=""), "", IF($H1745=$M$3, "", IF(OR(BF$7&lt;$AB1745, $AC1745&lt;BF$6),"", MAX(BF$10:BF1744)+1)))</f>
        <v/>
      </c>
      <c r="BG1745" s="5" t="str">
        <f>IF(OR($AB1745="", $AC1745=""), "", IF($H1745=$M$3, "", IF(OR(BG$7&lt;$AB1745, $AC1745&lt;BG$6),"", MAX(BG$10:BG1744)+1)))</f>
        <v/>
      </c>
      <c r="BH1745" s="5" t="str">
        <f>IF(OR($AB1745="", $AC1745=""), "", IF($H1745=$M$3, "", IF(OR(BH$7&lt;$AB1745, $AC1745&lt;BH$6),"", MAX(BH$10:BH1744)+1)))</f>
        <v/>
      </c>
      <c r="BI1745" s="5" t="str">
        <f>IF(OR($AB1745="", $AC1745=""), "", IF($H1745=$M$3, "", IF(OR(BI$7&lt;$AB1745, $AC1745&lt;BI$6),"", MAX(BI$10:BI1744)+1)))</f>
        <v/>
      </c>
      <c r="BK1745" s="5" t="str" cm="1">
        <f t="array" aca="1" ref="BK1745" ca="1">IFERROR(INDEX($AE1745:$BI1745, $BJ1745, MATCH($BK$9, $AE$9:$BI$9, 0)), "")</f>
        <v/>
      </c>
    </row>
    <row r="1746" spans="1:63" x14ac:dyDescent="0.25">
      <c r="A1746" s="2"/>
      <c r="B1746" s="254"/>
      <c r="C1746" s="255"/>
      <c r="D1746" s="256"/>
      <c r="E1746" s="257"/>
      <c r="F1746" s="257"/>
      <c r="G1746" s="258"/>
      <c r="H1746" s="259"/>
      <c r="I1746" s="16"/>
      <c r="J1746" s="5" t="str">
        <f t="shared" si="227"/>
        <v/>
      </c>
      <c r="K1746" s="2"/>
      <c r="O1746" s="5" t="str">
        <f t="shared" si="225"/>
        <v/>
      </c>
      <c r="Q1746" s="5" t="str">
        <f t="shared" si="228"/>
        <v/>
      </c>
      <c r="S1746" s="5" t="str">
        <f t="shared" si="226"/>
        <v/>
      </c>
      <c r="U1746" s="64" t="str">
        <f>IF($D1746="","", IF(COUNTIF('Intro &amp; Setup'!$AW$49:$AW$88, $D1746)&gt;0, "BH", TEXT($D1746, "ddd")))</f>
        <v/>
      </c>
      <c r="V1746" s="65" t="str">
        <f>IF($G1746="", "", IF(COUNTIF('Intro &amp; Setup'!$AW$49:$AW$88, $G1746)&gt;0, "BH", TEXT($G1746, "ddd")))</f>
        <v/>
      </c>
      <c r="W1746" s="64" t="str">
        <f t="shared" si="229"/>
        <v/>
      </c>
      <c r="X1746" s="65" t="str">
        <f t="shared" si="230"/>
        <v/>
      </c>
      <c r="Y1746" s="64" t="str">
        <f>IF(F1746="", "", IF(OR(F1746&lt;'Intro &amp; Setup'!$Z$20, F1746&gt;'Intro &amp; Setup'!$Z$22), "X", ""))</f>
        <v/>
      </c>
      <c r="Z1746" s="65" t="str">
        <f>IF(G1746="", "", IF(OR(G1746&lt;'Intro &amp; Setup'!$Z$20, G1746&gt;'Intro &amp; Setup'!$Z$22), "X", ""))</f>
        <v/>
      </c>
      <c r="AB1746" s="58" t="str">
        <f t="shared" si="231"/>
        <v/>
      </c>
      <c r="AC1746" s="59" t="str">
        <f t="shared" si="232"/>
        <v/>
      </c>
      <c r="AE1746" s="5" t="str">
        <f>IF(OR($AB1746="", $AC1746=""), "", IF($H1746=$M$3, "", IF(OR(AE$7&lt;$AB1746, $AC1746&lt;AE$6),"", MAX(AE$10:AE1745)+1)))</f>
        <v/>
      </c>
      <c r="AF1746" s="5" t="str">
        <f>IF(OR($AB1746="", $AC1746=""), "", IF($H1746=$M$3, "", IF(OR(AF$7&lt;$AB1746, $AC1746&lt;AF$6),"", MAX(AF$10:AF1745)+1)))</f>
        <v/>
      </c>
      <c r="AG1746" s="5" t="str">
        <f>IF(OR($AB1746="", $AC1746=""), "", IF($H1746=$M$3, "", IF(OR(AG$7&lt;$AB1746, $AC1746&lt;AG$6),"", MAX(AG$10:AG1745)+1)))</f>
        <v/>
      </c>
      <c r="AH1746" s="5" t="str">
        <f>IF(OR($AB1746="", $AC1746=""), "", IF($H1746=$M$3, "", IF(OR(AH$7&lt;$AB1746, $AC1746&lt;AH$6),"", MAX(AH$10:AH1745)+1)))</f>
        <v/>
      </c>
      <c r="AI1746" s="5" t="str">
        <f>IF(OR($AB1746="", $AC1746=""), "", IF($H1746=$M$3, "", IF(OR(AI$7&lt;$AB1746, $AC1746&lt;AI$6),"", MAX(AI$10:AI1745)+1)))</f>
        <v/>
      </c>
      <c r="AJ1746" s="5" t="str">
        <f>IF(OR($AB1746="", $AC1746=""), "", IF($H1746=$M$3, "", IF(OR(AJ$7&lt;$AB1746, $AC1746&lt;AJ$6),"", MAX(AJ$10:AJ1745)+1)))</f>
        <v/>
      </c>
      <c r="AK1746" s="5" t="str">
        <f>IF(OR($AB1746="", $AC1746=""), "", IF($H1746=$M$3, "", IF(OR(AK$7&lt;$AB1746, $AC1746&lt;AK$6),"", MAX(AK$10:AK1745)+1)))</f>
        <v/>
      </c>
      <c r="AL1746" s="5" t="str">
        <f>IF(OR($AB1746="", $AC1746=""), "", IF($H1746=$M$3, "", IF(OR(AL$7&lt;$AB1746, $AC1746&lt;AL$6),"", MAX(AL$10:AL1745)+1)))</f>
        <v/>
      </c>
      <c r="AM1746" s="5" t="str">
        <f>IF(OR($AB1746="", $AC1746=""), "", IF($H1746=$M$3, "", IF(OR(AM$7&lt;$AB1746, $AC1746&lt;AM$6),"", MAX(AM$10:AM1745)+1)))</f>
        <v/>
      </c>
      <c r="AN1746" s="5" t="str">
        <f>IF(OR($AB1746="", $AC1746=""), "", IF($H1746=$M$3, "", IF(OR(AN$7&lt;$AB1746, $AC1746&lt;AN$6),"", MAX(AN$10:AN1745)+1)))</f>
        <v/>
      </c>
      <c r="AO1746" s="5" t="str">
        <f>IF(OR($AB1746="", $AC1746=""), "", IF($H1746=$M$3, "", IF(OR(AO$7&lt;$AB1746, $AC1746&lt;AO$6),"", MAX(AO$10:AO1745)+1)))</f>
        <v/>
      </c>
      <c r="AP1746" s="5" t="str">
        <f>IF(OR($AB1746="", $AC1746=""), "", IF($H1746=$M$3, "", IF(OR(AP$7&lt;$AB1746, $AC1746&lt;AP$6),"", MAX(AP$10:AP1745)+1)))</f>
        <v/>
      </c>
      <c r="AQ1746" s="5" t="str">
        <f>IF(OR($AB1746="", $AC1746=""), "", IF($H1746=$M$3, "", IF(OR(AQ$7&lt;$AB1746, $AC1746&lt;AQ$6),"", MAX(AQ$10:AQ1745)+1)))</f>
        <v/>
      </c>
      <c r="AR1746" s="5" t="str">
        <f>IF(OR($AB1746="", $AC1746=""), "", IF($H1746=$M$3, "", IF(OR(AR$7&lt;$AB1746, $AC1746&lt;AR$6),"", MAX(AR$10:AR1745)+1)))</f>
        <v/>
      </c>
      <c r="AS1746" s="5" t="str">
        <f>IF(OR($AB1746="", $AC1746=""), "", IF($H1746=$M$3, "", IF(OR(AS$7&lt;$AB1746, $AC1746&lt;AS$6),"", MAX(AS$10:AS1745)+1)))</f>
        <v/>
      </c>
      <c r="AT1746" s="5" t="str">
        <f>IF(OR($AB1746="", $AC1746=""), "", IF($H1746=$M$3, "", IF(OR(AT$7&lt;$AB1746, $AC1746&lt;AT$6),"", MAX(AT$10:AT1745)+1)))</f>
        <v/>
      </c>
      <c r="AU1746" s="5" t="str">
        <f>IF(OR($AB1746="", $AC1746=""), "", IF($H1746=$M$3, "", IF(OR(AU$7&lt;$AB1746, $AC1746&lt;AU$6),"", MAX(AU$10:AU1745)+1)))</f>
        <v/>
      </c>
      <c r="AV1746" s="5" t="str">
        <f>IF(OR($AB1746="", $AC1746=""), "", IF($H1746=$M$3, "", IF(OR(AV$7&lt;$AB1746, $AC1746&lt;AV$6),"", MAX(AV$10:AV1745)+1)))</f>
        <v/>
      </c>
      <c r="AW1746" s="5" t="str">
        <f>IF(OR($AB1746="", $AC1746=""), "", IF($H1746=$M$3, "", IF(OR(AW$7&lt;$AB1746, $AC1746&lt;AW$6),"", MAX(AW$10:AW1745)+1)))</f>
        <v/>
      </c>
      <c r="AX1746" s="5" t="str">
        <f>IF(OR($AB1746="", $AC1746=""), "", IF($H1746=$M$3, "", IF(OR(AX$7&lt;$AB1746, $AC1746&lt;AX$6),"", MAX(AX$10:AX1745)+1)))</f>
        <v/>
      </c>
      <c r="AY1746" s="5" t="str">
        <f>IF(OR($AB1746="", $AC1746=""), "", IF($H1746=$M$3, "", IF(OR(AY$7&lt;$AB1746, $AC1746&lt;AY$6),"", MAX(AY$10:AY1745)+1)))</f>
        <v/>
      </c>
      <c r="AZ1746" s="5" t="str">
        <f>IF(OR($AB1746="", $AC1746=""), "", IF($H1746=$M$3, "", IF(OR(AZ$7&lt;$AB1746, $AC1746&lt;AZ$6),"", MAX(AZ$10:AZ1745)+1)))</f>
        <v/>
      </c>
      <c r="BA1746" s="5" t="str">
        <f>IF(OR($AB1746="", $AC1746=""), "", IF($H1746=$M$3, "", IF(OR(BA$7&lt;$AB1746, $AC1746&lt;BA$6),"", MAX(BA$10:BA1745)+1)))</f>
        <v/>
      </c>
      <c r="BB1746" s="5" t="str">
        <f>IF(OR($AB1746="", $AC1746=""), "", IF($H1746=$M$3, "", IF(OR(BB$7&lt;$AB1746, $AC1746&lt;BB$6),"", MAX(BB$10:BB1745)+1)))</f>
        <v/>
      </c>
      <c r="BC1746" s="5" t="str">
        <f>IF(OR($AB1746="", $AC1746=""), "", IF($H1746=$M$3, "", IF(OR(BC$7&lt;$AB1746, $AC1746&lt;BC$6),"", MAX(BC$10:BC1745)+1)))</f>
        <v/>
      </c>
      <c r="BD1746" s="5" t="str">
        <f>IF(OR($AB1746="", $AC1746=""), "", IF($H1746=$M$3, "", IF(OR(BD$7&lt;$AB1746, $AC1746&lt;BD$6),"", MAX(BD$10:BD1745)+1)))</f>
        <v/>
      </c>
      <c r="BE1746" s="5" t="str">
        <f>IF(OR($AB1746="", $AC1746=""), "", IF($H1746=$M$3, "", IF(OR(BE$7&lt;$AB1746, $AC1746&lt;BE$6),"", MAX(BE$10:BE1745)+1)))</f>
        <v/>
      </c>
      <c r="BF1746" s="5" t="str">
        <f>IF(OR($AB1746="", $AC1746=""), "", IF($H1746=$M$3, "", IF(OR(BF$7&lt;$AB1746, $AC1746&lt;BF$6),"", MAX(BF$10:BF1745)+1)))</f>
        <v/>
      </c>
      <c r="BG1746" s="5" t="str">
        <f>IF(OR($AB1746="", $AC1746=""), "", IF($H1746=$M$3, "", IF(OR(BG$7&lt;$AB1746, $AC1746&lt;BG$6),"", MAX(BG$10:BG1745)+1)))</f>
        <v/>
      </c>
      <c r="BH1746" s="5" t="str">
        <f>IF(OR($AB1746="", $AC1746=""), "", IF($H1746=$M$3, "", IF(OR(BH$7&lt;$AB1746, $AC1746&lt;BH$6),"", MAX(BH$10:BH1745)+1)))</f>
        <v/>
      </c>
      <c r="BI1746" s="5" t="str">
        <f>IF(OR($AB1746="", $AC1746=""), "", IF($H1746=$M$3, "", IF(OR(BI$7&lt;$AB1746, $AC1746&lt;BI$6),"", MAX(BI$10:BI1745)+1)))</f>
        <v/>
      </c>
      <c r="BK1746" s="5" t="str" cm="1">
        <f t="array" aca="1" ref="BK1746" ca="1">IFERROR(INDEX($AE1746:$BI1746, $BJ1746, MATCH($BK$9, $AE$9:$BI$9, 0)), "")</f>
        <v/>
      </c>
    </row>
    <row r="1747" spans="1:63" x14ac:dyDescent="0.25">
      <c r="A1747" s="2"/>
      <c r="B1747" s="254"/>
      <c r="C1747" s="255"/>
      <c r="D1747" s="256"/>
      <c r="E1747" s="257"/>
      <c r="F1747" s="257"/>
      <c r="G1747" s="258"/>
      <c r="H1747" s="259"/>
      <c r="I1747" s="16"/>
      <c r="J1747" s="5" t="str">
        <f t="shared" si="227"/>
        <v/>
      </c>
      <c r="K1747" s="2"/>
      <c r="O1747" s="5" t="str">
        <f t="shared" si="225"/>
        <v/>
      </c>
      <c r="Q1747" s="5" t="str">
        <f t="shared" si="228"/>
        <v/>
      </c>
      <c r="S1747" s="5" t="str">
        <f t="shared" si="226"/>
        <v/>
      </c>
      <c r="U1747" s="64" t="str">
        <f>IF($D1747="","", IF(COUNTIF('Intro &amp; Setup'!$AW$49:$AW$88, $D1747)&gt;0, "BH", TEXT($D1747, "ddd")))</f>
        <v/>
      </c>
      <c r="V1747" s="65" t="str">
        <f>IF($G1747="", "", IF(COUNTIF('Intro &amp; Setup'!$AW$49:$AW$88, $G1747)&gt;0, "BH", TEXT($G1747, "ddd")))</f>
        <v/>
      </c>
      <c r="W1747" s="64" t="str">
        <f t="shared" si="229"/>
        <v/>
      </c>
      <c r="X1747" s="65" t="str">
        <f t="shared" si="230"/>
        <v/>
      </c>
      <c r="Y1747" s="64" t="str">
        <f>IF(F1747="", "", IF(OR(F1747&lt;'Intro &amp; Setup'!$Z$20, F1747&gt;'Intro &amp; Setup'!$Z$22), "X", ""))</f>
        <v/>
      </c>
      <c r="Z1747" s="65" t="str">
        <f>IF(G1747="", "", IF(OR(G1747&lt;'Intro &amp; Setup'!$Z$20, G1747&gt;'Intro &amp; Setup'!$Z$22), "X", ""))</f>
        <v/>
      </c>
      <c r="AB1747" s="58" t="str">
        <f t="shared" si="231"/>
        <v/>
      </c>
      <c r="AC1747" s="59" t="str">
        <f t="shared" si="232"/>
        <v/>
      </c>
      <c r="AE1747" s="5" t="str">
        <f>IF(OR($AB1747="", $AC1747=""), "", IF($H1747=$M$3, "", IF(OR(AE$7&lt;$AB1747, $AC1747&lt;AE$6),"", MAX(AE$10:AE1746)+1)))</f>
        <v/>
      </c>
      <c r="AF1747" s="5" t="str">
        <f>IF(OR($AB1747="", $AC1747=""), "", IF($H1747=$M$3, "", IF(OR(AF$7&lt;$AB1747, $AC1747&lt;AF$6),"", MAX(AF$10:AF1746)+1)))</f>
        <v/>
      </c>
      <c r="AG1747" s="5" t="str">
        <f>IF(OR($AB1747="", $AC1747=""), "", IF($H1747=$M$3, "", IF(OR(AG$7&lt;$AB1747, $AC1747&lt;AG$6),"", MAX(AG$10:AG1746)+1)))</f>
        <v/>
      </c>
      <c r="AH1747" s="5" t="str">
        <f>IF(OR($AB1747="", $AC1747=""), "", IF($H1747=$M$3, "", IF(OR(AH$7&lt;$AB1747, $AC1747&lt;AH$6),"", MAX(AH$10:AH1746)+1)))</f>
        <v/>
      </c>
      <c r="AI1747" s="5" t="str">
        <f>IF(OR($AB1747="", $AC1747=""), "", IF($H1747=$M$3, "", IF(OR(AI$7&lt;$AB1747, $AC1747&lt;AI$6),"", MAX(AI$10:AI1746)+1)))</f>
        <v/>
      </c>
      <c r="AJ1747" s="5" t="str">
        <f>IF(OR($AB1747="", $AC1747=""), "", IF($H1747=$M$3, "", IF(OR(AJ$7&lt;$AB1747, $AC1747&lt;AJ$6),"", MAX(AJ$10:AJ1746)+1)))</f>
        <v/>
      </c>
      <c r="AK1747" s="5" t="str">
        <f>IF(OR($AB1747="", $AC1747=""), "", IF($H1747=$M$3, "", IF(OR(AK$7&lt;$AB1747, $AC1747&lt;AK$6),"", MAX(AK$10:AK1746)+1)))</f>
        <v/>
      </c>
      <c r="AL1747" s="5" t="str">
        <f>IF(OR($AB1747="", $AC1747=""), "", IF($H1747=$M$3, "", IF(OR(AL$7&lt;$AB1747, $AC1747&lt;AL$6),"", MAX(AL$10:AL1746)+1)))</f>
        <v/>
      </c>
      <c r="AM1747" s="5" t="str">
        <f>IF(OR($AB1747="", $AC1747=""), "", IF($H1747=$M$3, "", IF(OR(AM$7&lt;$AB1747, $AC1747&lt;AM$6),"", MAX(AM$10:AM1746)+1)))</f>
        <v/>
      </c>
      <c r="AN1747" s="5" t="str">
        <f>IF(OR($AB1747="", $AC1747=""), "", IF($H1747=$M$3, "", IF(OR(AN$7&lt;$AB1747, $AC1747&lt;AN$6),"", MAX(AN$10:AN1746)+1)))</f>
        <v/>
      </c>
      <c r="AO1747" s="5" t="str">
        <f>IF(OR($AB1747="", $AC1747=""), "", IF($H1747=$M$3, "", IF(OR(AO$7&lt;$AB1747, $AC1747&lt;AO$6),"", MAX(AO$10:AO1746)+1)))</f>
        <v/>
      </c>
      <c r="AP1747" s="5" t="str">
        <f>IF(OR($AB1747="", $AC1747=""), "", IF($H1747=$M$3, "", IF(OR(AP$7&lt;$AB1747, $AC1747&lt;AP$6),"", MAX(AP$10:AP1746)+1)))</f>
        <v/>
      </c>
      <c r="AQ1747" s="5" t="str">
        <f>IF(OR($AB1747="", $AC1747=""), "", IF($H1747=$M$3, "", IF(OR(AQ$7&lt;$AB1747, $AC1747&lt;AQ$6),"", MAX(AQ$10:AQ1746)+1)))</f>
        <v/>
      </c>
      <c r="AR1747" s="5" t="str">
        <f>IF(OR($AB1747="", $AC1747=""), "", IF($H1747=$M$3, "", IF(OR(AR$7&lt;$AB1747, $AC1747&lt;AR$6),"", MAX(AR$10:AR1746)+1)))</f>
        <v/>
      </c>
      <c r="AS1747" s="5" t="str">
        <f>IF(OR($AB1747="", $AC1747=""), "", IF($H1747=$M$3, "", IF(OR(AS$7&lt;$AB1747, $AC1747&lt;AS$6),"", MAX(AS$10:AS1746)+1)))</f>
        <v/>
      </c>
      <c r="AT1747" s="5" t="str">
        <f>IF(OR($AB1747="", $AC1747=""), "", IF($H1747=$M$3, "", IF(OR(AT$7&lt;$AB1747, $AC1747&lt;AT$6),"", MAX(AT$10:AT1746)+1)))</f>
        <v/>
      </c>
      <c r="AU1747" s="5" t="str">
        <f>IF(OR($AB1747="", $AC1747=""), "", IF($H1747=$M$3, "", IF(OR(AU$7&lt;$AB1747, $AC1747&lt;AU$6),"", MAX(AU$10:AU1746)+1)))</f>
        <v/>
      </c>
      <c r="AV1747" s="5" t="str">
        <f>IF(OR($AB1747="", $AC1747=""), "", IF($H1747=$M$3, "", IF(OR(AV$7&lt;$AB1747, $AC1747&lt;AV$6),"", MAX(AV$10:AV1746)+1)))</f>
        <v/>
      </c>
      <c r="AW1747" s="5" t="str">
        <f>IF(OR($AB1747="", $AC1747=""), "", IF($H1747=$M$3, "", IF(OR(AW$7&lt;$AB1747, $AC1747&lt;AW$6),"", MAX(AW$10:AW1746)+1)))</f>
        <v/>
      </c>
      <c r="AX1747" s="5" t="str">
        <f>IF(OR($AB1747="", $AC1747=""), "", IF($H1747=$M$3, "", IF(OR(AX$7&lt;$AB1747, $AC1747&lt;AX$6),"", MAX(AX$10:AX1746)+1)))</f>
        <v/>
      </c>
      <c r="AY1747" s="5" t="str">
        <f>IF(OR($AB1747="", $AC1747=""), "", IF($H1747=$M$3, "", IF(OR(AY$7&lt;$AB1747, $AC1747&lt;AY$6),"", MAX(AY$10:AY1746)+1)))</f>
        <v/>
      </c>
      <c r="AZ1747" s="5" t="str">
        <f>IF(OR($AB1747="", $AC1747=""), "", IF($H1747=$M$3, "", IF(OR(AZ$7&lt;$AB1747, $AC1747&lt;AZ$6),"", MAX(AZ$10:AZ1746)+1)))</f>
        <v/>
      </c>
      <c r="BA1747" s="5" t="str">
        <f>IF(OR($AB1747="", $AC1747=""), "", IF($H1747=$M$3, "", IF(OR(BA$7&lt;$AB1747, $AC1747&lt;BA$6),"", MAX(BA$10:BA1746)+1)))</f>
        <v/>
      </c>
      <c r="BB1747" s="5" t="str">
        <f>IF(OR($AB1747="", $AC1747=""), "", IF($H1747=$M$3, "", IF(OR(BB$7&lt;$AB1747, $AC1747&lt;BB$6),"", MAX(BB$10:BB1746)+1)))</f>
        <v/>
      </c>
      <c r="BC1747" s="5" t="str">
        <f>IF(OR($AB1747="", $AC1747=""), "", IF($H1747=$M$3, "", IF(OR(BC$7&lt;$AB1747, $AC1747&lt;BC$6),"", MAX(BC$10:BC1746)+1)))</f>
        <v/>
      </c>
      <c r="BD1747" s="5" t="str">
        <f>IF(OR($AB1747="", $AC1747=""), "", IF($H1747=$M$3, "", IF(OR(BD$7&lt;$AB1747, $AC1747&lt;BD$6),"", MAX(BD$10:BD1746)+1)))</f>
        <v/>
      </c>
      <c r="BE1747" s="5" t="str">
        <f>IF(OR($AB1747="", $AC1747=""), "", IF($H1747=$M$3, "", IF(OR(BE$7&lt;$AB1747, $AC1747&lt;BE$6),"", MAX(BE$10:BE1746)+1)))</f>
        <v/>
      </c>
      <c r="BF1747" s="5" t="str">
        <f>IF(OR($AB1747="", $AC1747=""), "", IF($H1747=$M$3, "", IF(OR(BF$7&lt;$AB1747, $AC1747&lt;BF$6),"", MAX(BF$10:BF1746)+1)))</f>
        <v/>
      </c>
      <c r="BG1747" s="5" t="str">
        <f>IF(OR($AB1747="", $AC1747=""), "", IF($H1747=$M$3, "", IF(OR(BG$7&lt;$AB1747, $AC1747&lt;BG$6),"", MAX(BG$10:BG1746)+1)))</f>
        <v/>
      </c>
      <c r="BH1747" s="5" t="str">
        <f>IF(OR($AB1747="", $AC1747=""), "", IF($H1747=$M$3, "", IF(OR(BH$7&lt;$AB1747, $AC1747&lt;BH$6),"", MAX(BH$10:BH1746)+1)))</f>
        <v/>
      </c>
      <c r="BI1747" s="5" t="str">
        <f>IF(OR($AB1747="", $AC1747=""), "", IF($H1747=$M$3, "", IF(OR(BI$7&lt;$AB1747, $AC1747&lt;BI$6),"", MAX(BI$10:BI1746)+1)))</f>
        <v/>
      </c>
      <c r="BK1747" s="5" t="str" cm="1">
        <f t="array" aca="1" ref="BK1747" ca="1">IFERROR(INDEX($AE1747:$BI1747, $BJ1747, MATCH($BK$9, $AE$9:$BI$9, 0)), "")</f>
        <v/>
      </c>
    </row>
    <row r="1748" spans="1:63" x14ac:dyDescent="0.25">
      <c r="A1748" s="2"/>
      <c r="B1748" s="254"/>
      <c r="C1748" s="255"/>
      <c r="D1748" s="256"/>
      <c r="E1748" s="257"/>
      <c r="F1748" s="257"/>
      <c r="G1748" s="258"/>
      <c r="H1748" s="259"/>
      <c r="I1748" s="16"/>
      <c r="J1748" s="5" t="str">
        <f t="shared" si="227"/>
        <v/>
      </c>
      <c r="K1748" s="2"/>
      <c r="O1748" s="5" t="str">
        <f t="shared" si="225"/>
        <v/>
      </c>
      <c r="Q1748" s="5" t="str">
        <f t="shared" si="228"/>
        <v/>
      </c>
      <c r="S1748" s="5" t="str">
        <f t="shared" si="226"/>
        <v/>
      </c>
      <c r="U1748" s="64" t="str">
        <f>IF($D1748="","", IF(COUNTIF('Intro &amp; Setup'!$AW$49:$AW$88, $D1748)&gt;0, "BH", TEXT($D1748, "ddd")))</f>
        <v/>
      </c>
      <c r="V1748" s="65" t="str">
        <f>IF($G1748="", "", IF(COUNTIF('Intro &amp; Setup'!$AW$49:$AW$88, $G1748)&gt;0, "BH", TEXT($G1748, "ddd")))</f>
        <v/>
      </c>
      <c r="W1748" s="64" t="str">
        <f t="shared" si="229"/>
        <v/>
      </c>
      <c r="X1748" s="65" t="str">
        <f t="shared" si="230"/>
        <v/>
      </c>
      <c r="Y1748" s="64" t="str">
        <f>IF(F1748="", "", IF(OR(F1748&lt;'Intro &amp; Setup'!$Z$20, F1748&gt;'Intro &amp; Setup'!$Z$22), "X", ""))</f>
        <v/>
      </c>
      <c r="Z1748" s="65" t="str">
        <f>IF(G1748="", "", IF(OR(G1748&lt;'Intro &amp; Setup'!$Z$20, G1748&gt;'Intro &amp; Setup'!$Z$22), "X", ""))</f>
        <v/>
      </c>
      <c r="AB1748" s="58" t="str">
        <f t="shared" si="231"/>
        <v/>
      </c>
      <c r="AC1748" s="59" t="str">
        <f t="shared" si="232"/>
        <v/>
      </c>
      <c r="AE1748" s="5" t="str">
        <f>IF(OR($AB1748="", $AC1748=""), "", IF($H1748=$M$3, "", IF(OR(AE$7&lt;$AB1748, $AC1748&lt;AE$6),"", MAX(AE$10:AE1747)+1)))</f>
        <v/>
      </c>
      <c r="AF1748" s="5" t="str">
        <f>IF(OR($AB1748="", $AC1748=""), "", IF($H1748=$M$3, "", IF(OR(AF$7&lt;$AB1748, $AC1748&lt;AF$6),"", MAX(AF$10:AF1747)+1)))</f>
        <v/>
      </c>
      <c r="AG1748" s="5" t="str">
        <f>IF(OR($AB1748="", $AC1748=""), "", IF($H1748=$M$3, "", IF(OR(AG$7&lt;$AB1748, $AC1748&lt;AG$6),"", MAX(AG$10:AG1747)+1)))</f>
        <v/>
      </c>
      <c r="AH1748" s="5" t="str">
        <f>IF(OR($AB1748="", $AC1748=""), "", IF($H1748=$M$3, "", IF(OR(AH$7&lt;$AB1748, $AC1748&lt;AH$6),"", MAX(AH$10:AH1747)+1)))</f>
        <v/>
      </c>
      <c r="AI1748" s="5" t="str">
        <f>IF(OR($AB1748="", $AC1748=""), "", IF($H1748=$M$3, "", IF(OR(AI$7&lt;$AB1748, $AC1748&lt;AI$6),"", MAX(AI$10:AI1747)+1)))</f>
        <v/>
      </c>
      <c r="AJ1748" s="5" t="str">
        <f>IF(OR($AB1748="", $AC1748=""), "", IF($H1748=$M$3, "", IF(OR(AJ$7&lt;$AB1748, $AC1748&lt;AJ$6),"", MAX(AJ$10:AJ1747)+1)))</f>
        <v/>
      </c>
      <c r="AK1748" s="5" t="str">
        <f>IF(OR($AB1748="", $AC1748=""), "", IF($H1748=$M$3, "", IF(OR(AK$7&lt;$AB1748, $AC1748&lt;AK$6),"", MAX(AK$10:AK1747)+1)))</f>
        <v/>
      </c>
      <c r="AL1748" s="5" t="str">
        <f>IF(OR($AB1748="", $AC1748=""), "", IF($H1748=$M$3, "", IF(OR(AL$7&lt;$AB1748, $AC1748&lt;AL$6),"", MAX(AL$10:AL1747)+1)))</f>
        <v/>
      </c>
      <c r="AM1748" s="5" t="str">
        <f>IF(OR($AB1748="", $AC1748=""), "", IF($H1748=$M$3, "", IF(OR(AM$7&lt;$AB1748, $AC1748&lt;AM$6),"", MAX(AM$10:AM1747)+1)))</f>
        <v/>
      </c>
      <c r="AN1748" s="5" t="str">
        <f>IF(OR($AB1748="", $AC1748=""), "", IF($H1748=$M$3, "", IF(OR(AN$7&lt;$AB1748, $AC1748&lt;AN$6),"", MAX(AN$10:AN1747)+1)))</f>
        <v/>
      </c>
      <c r="AO1748" s="5" t="str">
        <f>IF(OR($AB1748="", $AC1748=""), "", IF($H1748=$M$3, "", IF(OR(AO$7&lt;$AB1748, $AC1748&lt;AO$6),"", MAX(AO$10:AO1747)+1)))</f>
        <v/>
      </c>
      <c r="AP1748" s="5" t="str">
        <f>IF(OR($AB1748="", $AC1748=""), "", IF($H1748=$M$3, "", IF(OR(AP$7&lt;$AB1748, $AC1748&lt;AP$6),"", MAX(AP$10:AP1747)+1)))</f>
        <v/>
      </c>
      <c r="AQ1748" s="5" t="str">
        <f>IF(OR($AB1748="", $AC1748=""), "", IF($H1748=$M$3, "", IF(OR(AQ$7&lt;$AB1748, $AC1748&lt;AQ$6),"", MAX(AQ$10:AQ1747)+1)))</f>
        <v/>
      </c>
      <c r="AR1748" s="5" t="str">
        <f>IF(OR($AB1748="", $AC1748=""), "", IF($H1748=$M$3, "", IF(OR(AR$7&lt;$AB1748, $AC1748&lt;AR$6),"", MAX(AR$10:AR1747)+1)))</f>
        <v/>
      </c>
      <c r="AS1748" s="5" t="str">
        <f>IF(OR($AB1748="", $AC1748=""), "", IF($H1748=$M$3, "", IF(OR(AS$7&lt;$AB1748, $AC1748&lt;AS$6),"", MAX(AS$10:AS1747)+1)))</f>
        <v/>
      </c>
      <c r="AT1748" s="5" t="str">
        <f>IF(OR($AB1748="", $AC1748=""), "", IF($H1748=$M$3, "", IF(OR(AT$7&lt;$AB1748, $AC1748&lt;AT$6),"", MAX(AT$10:AT1747)+1)))</f>
        <v/>
      </c>
      <c r="AU1748" s="5" t="str">
        <f>IF(OR($AB1748="", $AC1748=""), "", IF($H1748=$M$3, "", IF(OR(AU$7&lt;$AB1748, $AC1748&lt;AU$6),"", MAX(AU$10:AU1747)+1)))</f>
        <v/>
      </c>
      <c r="AV1748" s="5" t="str">
        <f>IF(OR($AB1748="", $AC1748=""), "", IF($H1748=$M$3, "", IF(OR(AV$7&lt;$AB1748, $AC1748&lt;AV$6),"", MAX(AV$10:AV1747)+1)))</f>
        <v/>
      </c>
      <c r="AW1748" s="5" t="str">
        <f>IF(OR($AB1748="", $AC1748=""), "", IF($H1748=$M$3, "", IF(OR(AW$7&lt;$AB1748, $AC1748&lt;AW$6),"", MAX(AW$10:AW1747)+1)))</f>
        <v/>
      </c>
      <c r="AX1748" s="5" t="str">
        <f>IF(OR($AB1748="", $AC1748=""), "", IF($H1748=$M$3, "", IF(OR(AX$7&lt;$AB1748, $AC1748&lt;AX$6),"", MAX(AX$10:AX1747)+1)))</f>
        <v/>
      </c>
      <c r="AY1748" s="5" t="str">
        <f>IF(OR($AB1748="", $AC1748=""), "", IF($H1748=$M$3, "", IF(OR(AY$7&lt;$AB1748, $AC1748&lt;AY$6),"", MAX(AY$10:AY1747)+1)))</f>
        <v/>
      </c>
      <c r="AZ1748" s="5" t="str">
        <f>IF(OR($AB1748="", $AC1748=""), "", IF($H1748=$M$3, "", IF(OR(AZ$7&lt;$AB1748, $AC1748&lt;AZ$6),"", MAX(AZ$10:AZ1747)+1)))</f>
        <v/>
      </c>
      <c r="BA1748" s="5" t="str">
        <f>IF(OR($AB1748="", $AC1748=""), "", IF($H1748=$M$3, "", IF(OR(BA$7&lt;$AB1748, $AC1748&lt;BA$6),"", MAX(BA$10:BA1747)+1)))</f>
        <v/>
      </c>
      <c r="BB1748" s="5" t="str">
        <f>IF(OR($AB1748="", $AC1748=""), "", IF($H1748=$M$3, "", IF(OR(BB$7&lt;$AB1748, $AC1748&lt;BB$6),"", MAX(BB$10:BB1747)+1)))</f>
        <v/>
      </c>
      <c r="BC1748" s="5" t="str">
        <f>IF(OR($AB1748="", $AC1748=""), "", IF($H1748=$M$3, "", IF(OR(BC$7&lt;$AB1748, $AC1748&lt;BC$6),"", MAX(BC$10:BC1747)+1)))</f>
        <v/>
      </c>
      <c r="BD1748" s="5" t="str">
        <f>IF(OR($AB1748="", $AC1748=""), "", IF($H1748=$M$3, "", IF(OR(BD$7&lt;$AB1748, $AC1748&lt;BD$6),"", MAX(BD$10:BD1747)+1)))</f>
        <v/>
      </c>
      <c r="BE1748" s="5" t="str">
        <f>IF(OR($AB1748="", $AC1748=""), "", IF($H1748=$M$3, "", IF(OR(BE$7&lt;$AB1748, $AC1748&lt;BE$6),"", MAX(BE$10:BE1747)+1)))</f>
        <v/>
      </c>
      <c r="BF1748" s="5" t="str">
        <f>IF(OR($AB1748="", $AC1748=""), "", IF($H1748=$M$3, "", IF(OR(BF$7&lt;$AB1748, $AC1748&lt;BF$6),"", MAX(BF$10:BF1747)+1)))</f>
        <v/>
      </c>
      <c r="BG1748" s="5" t="str">
        <f>IF(OR($AB1748="", $AC1748=""), "", IF($H1748=$M$3, "", IF(OR(BG$7&lt;$AB1748, $AC1748&lt;BG$6),"", MAX(BG$10:BG1747)+1)))</f>
        <v/>
      </c>
      <c r="BH1748" s="5" t="str">
        <f>IF(OR($AB1748="", $AC1748=""), "", IF($H1748=$M$3, "", IF(OR(BH$7&lt;$AB1748, $AC1748&lt;BH$6),"", MAX(BH$10:BH1747)+1)))</f>
        <v/>
      </c>
      <c r="BI1748" s="5" t="str">
        <f>IF(OR($AB1748="", $AC1748=""), "", IF($H1748=$M$3, "", IF(OR(BI$7&lt;$AB1748, $AC1748&lt;BI$6),"", MAX(BI$10:BI1747)+1)))</f>
        <v/>
      </c>
      <c r="BK1748" s="5" t="str" cm="1">
        <f t="array" aca="1" ref="BK1748" ca="1">IFERROR(INDEX($AE1748:$BI1748, $BJ1748, MATCH($BK$9, $AE$9:$BI$9, 0)), "")</f>
        <v/>
      </c>
    </row>
    <row r="1749" spans="1:63" x14ac:dyDescent="0.25">
      <c r="A1749" s="2"/>
      <c r="B1749" s="254"/>
      <c r="C1749" s="255"/>
      <c r="D1749" s="256"/>
      <c r="E1749" s="257"/>
      <c r="F1749" s="257"/>
      <c r="G1749" s="258"/>
      <c r="H1749" s="259"/>
      <c r="I1749" s="16"/>
      <c r="J1749" s="5" t="str">
        <f t="shared" si="227"/>
        <v/>
      </c>
      <c r="K1749" s="2"/>
      <c r="O1749" s="5" t="str">
        <f t="shared" si="225"/>
        <v/>
      </c>
      <c r="Q1749" s="5" t="str">
        <f t="shared" si="228"/>
        <v/>
      </c>
      <c r="S1749" s="5" t="str">
        <f t="shared" si="226"/>
        <v/>
      </c>
      <c r="U1749" s="64" t="str">
        <f>IF($D1749="","", IF(COUNTIF('Intro &amp; Setup'!$AW$49:$AW$88, $D1749)&gt;0, "BH", TEXT($D1749, "ddd")))</f>
        <v/>
      </c>
      <c r="V1749" s="65" t="str">
        <f>IF($G1749="", "", IF(COUNTIF('Intro &amp; Setup'!$AW$49:$AW$88, $G1749)&gt;0, "BH", TEXT($G1749, "ddd")))</f>
        <v/>
      </c>
      <c r="W1749" s="64" t="str">
        <f t="shared" si="229"/>
        <v/>
      </c>
      <c r="X1749" s="65" t="str">
        <f t="shared" si="230"/>
        <v/>
      </c>
      <c r="Y1749" s="64" t="str">
        <f>IF(F1749="", "", IF(OR(F1749&lt;'Intro &amp; Setup'!$Z$20, F1749&gt;'Intro &amp; Setup'!$Z$22), "X", ""))</f>
        <v/>
      </c>
      <c r="Z1749" s="65" t="str">
        <f>IF(G1749="", "", IF(OR(G1749&lt;'Intro &amp; Setup'!$Z$20, G1749&gt;'Intro &amp; Setup'!$Z$22), "X", ""))</f>
        <v/>
      </c>
      <c r="AB1749" s="58" t="str">
        <f t="shared" si="231"/>
        <v/>
      </c>
      <c r="AC1749" s="59" t="str">
        <f t="shared" si="232"/>
        <v/>
      </c>
      <c r="AE1749" s="5" t="str">
        <f>IF(OR($AB1749="", $AC1749=""), "", IF($H1749=$M$3, "", IF(OR(AE$7&lt;$AB1749, $AC1749&lt;AE$6),"", MAX(AE$10:AE1748)+1)))</f>
        <v/>
      </c>
      <c r="AF1749" s="5" t="str">
        <f>IF(OR($AB1749="", $AC1749=""), "", IF($H1749=$M$3, "", IF(OR(AF$7&lt;$AB1749, $AC1749&lt;AF$6),"", MAX(AF$10:AF1748)+1)))</f>
        <v/>
      </c>
      <c r="AG1749" s="5" t="str">
        <f>IF(OR($AB1749="", $AC1749=""), "", IF($H1749=$M$3, "", IF(OR(AG$7&lt;$AB1749, $AC1749&lt;AG$6),"", MAX(AG$10:AG1748)+1)))</f>
        <v/>
      </c>
      <c r="AH1749" s="5" t="str">
        <f>IF(OR($AB1749="", $AC1749=""), "", IF($H1749=$M$3, "", IF(OR(AH$7&lt;$AB1749, $AC1749&lt;AH$6),"", MAX(AH$10:AH1748)+1)))</f>
        <v/>
      </c>
      <c r="AI1749" s="5" t="str">
        <f>IF(OR($AB1749="", $AC1749=""), "", IF($H1749=$M$3, "", IF(OR(AI$7&lt;$AB1749, $AC1749&lt;AI$6),"", MAX(AI$10:AI1748)+1)))</f>
        <v/>
      </c>
      <c r="AJ1749" s="5" t="str">
        <f>IF(OR($AB1749="", $AC1749=""), "", IF($H1749=$M$3, "", IF(OR(AJ$7&lt;$AB1749, $AC1749&lt;AJ$6),"", MAX(AJ$10:AJ1748)+1)))</f>
        <v/>
      </c>
      <c r="AK1749" s="5" t="str">
        <f>IF(OR($AB1749="", $AC1749=""), "", IF($H1749=$M$3, "", IF(OR(AK$7&lt;$AB1749, $AC1749&lt;AK$6),"", MAX(AK$10:AK1748)+1)))</f>
        <v/>
      </c>
      <c r="AL1749" s="5" t="str">
        <f>IF(OR($AB1749="", $AC1749=""), "", IF($H1749=$M$3, "", IF(OR(AL$7&lt;$AB1749, $AC1749&lt;AL$6),"", MAX(AL$10:AL1748)+1)))</f>
        <v/>
      </c>
      <c r="AM1749" s="5" t="str">
        <f>IF(OR($AB1749="", $AC1749=""), "", IF($H1749=$M$3, "", IF(OR(AM$7&lt;$AB1749, $AC1749&lt;AM$6),"", MAX(AM$10:AM1748)+1)))</f>
        <v/>
      </c>
      <c r="AN1749" s="5" t="str">
        <f>IF(OR($AB1749="", $AC1749=""), "", IF($H1749=$M$3, "", IF(OR(AN$7&lt;$AB1749, $AC1749&lt;AN$6),"", MAX(AN$10:AN1748)+1)))</f>
        <v/>
      </c>
      <c r="AO1749" s="5" t="str">
        <f>IF(OR($AB1749="", $AC1749=""), "", IF($H1749=$M$3, "", IF(OR(AO$7&lt;$AB1749, $AC1749&lt;AO$6),"", MAX(AO$10:AO1748)+1)))</f>
        <v/>
      </c>
      <c r="AP1749" s="5" t="str">
        <f>IF(OR($AB1749="", $AC1749=""), "", IF($H1749=$M$3, "", IF(OR(AP$7&lt;$AB1749, $AC1749&lt;AP$6),"", MAX(AP$10:AP1748)+1)))</f>
        <v/>
      </c>
      <c r="AQ1749" s="5" t="str">
        <f>IF(OR($AB1749="", $AC1749=""), "", IF($H1749=$M$3, "", IF(OR(AQ$7&lt;$AB1749, $AC1749&lt;AQ$6),"", MAX(AQ$10:AQ1748)+1)))</f>
        <v/>
      </c>
      <c r="AR1749" s="5" t="str">
        <f>IF(OR($AB1749="", $AC1749=""), "", IF($H1749=$M$3, "", IF(OR(AR$7&lt;$AB1749, $AC1749&lt;AR$6),"", MAX(AR$10:AR1748)+1)))</f>
        <v/>
      </c>
      <c r="AS1749" s="5" t="str">
        <f>IF(OR($AB1749="", $AC1749=""), "", IF($H1749=$M$3, "", IF(OR(AS$7&lt;$AB1749, $AC1749&lt;AS$6),"", MAX(AS$10:AS1748)+1)))</f>
        <v/>
      </c>
      <c r="AT1749" s="5" t="str">
        <f>IF(OR($AB1749="", $AC1749=""), "", IF($H1749=$M$3, "", IF(OR(AT$7&lt;$AB1749, $AC1749&lt;AT$6),"", MAX(AT$10:AT1748)+1)))</f>
        <v/>
      </c>
      <c r="AU1749" s="5" t="str">
        <f>IF(OR($AB1749="", $AC1749=""), "", IF($H1749=$M$3, "", IF(OR(AU$7&lt;$AB1749, $AC1749&lt;AU$6),"", MAX(AU$10:AU1748)+1)))</f>
        <v/>
      </c>
      <c r="AV1749" s="5" t="str">
        <f>IF(OR($AB1749="", $AC1749=""), "", IF($H1749=$M$3, "", IF(OR(AV$7&lt;$AB1749, $AC1749&lt;AV$6),"", MAX(AV$10:AV1748)+1)))</f>
        <v/>
      </c>
      <c r="AW1749" s="5" t="str">
        <f>IF(OR($AB1749="", $AC1749=""), "", IF($H1749=$M$3, "", IF(OR(AW$7&lt;$AB1749, $AC1749&lt;AW$6),"", MAX(AW$10:AW1748)+1)))</f>
        <v/>
      </c>
      <c r="AX1749" s="5" t="str">
        <f>IF(OR($AB1749="", $AC1749=""), "", IF($H1749=$M$3, "", IF(OR(AX$7&lt;$AB1749, $AC1749&lt;AX$6),"", MAX(AX$10:AX1748)+1)))</f>
        <v/>
      </c>
      <c r="AY1749" s="5" t="str">
        <f>IF(OR($AB1749="", $AC1749=""), "", IF($H1749=$M$3, "", IF(OR(AY$7&lt;$AB1749, $AC1749&lt;AY$6),"", MAX(AY$10:AY1748)+1)))</f>
        <v/>
      </c>
      <c r="AZ1749" s="5" t="str">
        <f>IF(OR($AB1749="", $AC1749=""), "", IF($H1749=$M$3, "", IF(OR(AZ$7&lt;$AB1749, $AC1749&lt;AZ$6),"", MAX(AZ$10:AZ1748)+1)))</f>
        <v/>
      </c>
      <c r="BA1749" s="5" t="str">
        <f>IF(OR($AB1749="", $AC1749=""), "", IF($H1749=$M$3, "", IF(OR(BA$7&lt;$AB1749, $AC1749&lt;BA$6),"", MAX(BA$10:BA1748)+1)))</f>
        <v/>
      </c>
      <c r="BB1749" s="5" t="str">
        <f>IF(OR($AB1749="", $AC1749=""), "", IF($H1749=$M$3, "", IF(OR(BB$7&lt;$AB1749, $AC1749&lt;BB$6),"", MAX(BB$10:BB1748)+1)))</f>
        <v/>
      </c>
      <c r="BC1749" s="5" t="str">
        <f>IF(OR($AB1749="", $AC1749=""), "", IF($H1749=$M$3, "", IF(OR(BC$7&lt;$AB1749, $AC1749&lt;BC$6),"", MAX(BC$10:BC1748)+1)))</f>
        <v/>
      </c>
      <c r="BD1749" s="5" t="str">
        <f>IF(OR($AB1749="", $AC1749=""), "", IF($H1749=$M$3, "", IF(OR(BD$7&lt;$AB1749, $AC1749&lt;BD$6),"", MAX(BD$10:BD1748)+1)))</f>
        <v/>
      </c>
      <c r="BE1749" s="5" t="str">
        <f>IF(OR($AB1749="", $AC1749=""), "", IF($H1749=$M$3, "", IF(OR(BE$7&lt;$AB1749, $AC1749&lt;BE$6),"", MAX(BE$10:BE1748)+1)))</f>
        <v/>
      </c>
      <c r="BF1749" s="5" t="str">
        <f>IF(OR($AB1749="", $AC1749=""), "", IF($H1749=$M$3, "", IF(OR(BF$7&lt;$AB1749, $AC1749&lt;BF$6),"", MAX(BF$10:BF1748)+1)))</f>
        <v/>
      </c>
      <c r="BG1749" s="5" t="str">
        <f>IF(OR($AB1749="", $AC1749=""), "", IF($H1749=$M$3, "", IF(OR(BG$7&lt;$AB1749, $AC1749&lt;BG$6),"", MAX(BG$10:BG1748)+1)))</f>
        <v/>
      </c>
      <c r="BH1749" s="5" t="str">
        <f>IF(OR($AB1749="", $AC1749=""), "", IF($H1749=$M$3, "", IF(OR(BH$7&lt;$AB1749, $AC1749&lt;BH$6),"", MAX(BH$10:BH1748)+1)))</f>
        <v/>
      </c>
      <c r="BI1749" s="5" t="str">
        <f>IF(OR($AB1749="", $AC1749=""), "", IF($H1749=$M$3, "", IF(OR(BI$7&lt;$AB1749, $AC1749&lt;BI$6),"", MAX(BI$10:BI1748)+1)))</f>
        <v/>
      </c>
      <c r="BK1749" s="5" t="str" cm="1">
        <f t="array" aca="1" ref="BK1749" ca="1">IFERROR(INDEX($AE1749:$BI1749, $BJ1749, MATCH($BK$9, $AE$9:$BI$9, 0)), "")</f>
        <v/>
      </c>
    </row>
    <row r="1750" spans="1:63" x14ac:dyDescent="0.25">
      <c r="A1750" s="2"/>
      <c r="B1750" s="254"/>
      <c r="C1750" s="255"/>
      <c r="D1750" s="256"/>
      <c r="E1750" s="257"/>
      <c r="F1750" s="257"/>
      <c r="G1750" s="258"/>
      <c r="H1750" s="259"/>
      <c r="I1750" s="16"/>
      <c r="J1750" s="5" t="str">
        <f t="shared" si="227"/>
        <v/>
      </c>
      <c r="K1750" s="2"/>
      <c r="O1750" s="5" t="str">
        <f t="shared" si="225"/>
        <v/>
      </c>
      <c r="Q1750" s="5" t="str">
        <f t="shared" si="228"/>
        <v/>
      </c>
      <c r="S1750" s="5" t="str">
        <f t="shared" si="226"/>
        <v/>
      </c>
      <c r="U1750" s="64" t="str">
        <f>IF($D1750="","", IF(COUNTIF('Intro &amp; Setup'!$AW$49:$AW$88, $D1750)&gt;0, "BH", TEXT($D1750, "ddd")))</f>
        <v/>
      </c>
      <c r="V1750" s="65" t="str">
        <f>IF($G1750="", "", IF(COUNTIF('Intro &amp; Setup'!$AW$49:$AW$88, $G1750)&gt;0, "BH", TEXT($G1750, "ddd")))</f>
        <v/>
      </c>
      <c r="W1750" s="64" t="str">
        <f t="shared" si="229"/>
        <v/>
      </c>
      <c r="X1750" s="65" t="str">
        <f t="shared" si="230"/>
        <v/>
      </c>
      <c r="Y1750" s="64" t="str">
        <f>IF(F1750="", "", IF(OR(F1750&lt;'Intro &amp; Setup'!$Z$20, F1750&gt;'Intro &amp; Setup'!$Z$22), "X", ""))</f>
        <v/>
      </c>
      <c r="Z1750" s="65" t="str">
        <f>IF(G1750="", "", IF(OR(G1750&lt;'Intro &amp; Setup'!$Z$20, G1750&gt;'Intro &amp; Setup'!$Z$22), "X", ""))</f>
        <v/>
      </c>
      <c r="AB1750" s="58" t="str">
        <f t="shared" si="231"/>
        <v/>
      </c>
      <c r="AC1750" s="59" t="str">
        <f t="shared" si="232"/>
        <v/>
      </c>
      <c r="AE1750" s="5" t="str">
        <f>IF(OR($AB1750="", $AC1750=""), "", IF($H1750=$M$3, "", IF(OR(AE$7&lt;$AB1750, $AC1750&lt;AE$6),"", MAX(AE$10:AE1749)+1)))</f>
        <v/>
      </c>
      <c r="AF1750" s="5" t="str">
        <f>IF(OR($AB1750="", $AC1750=""), "", IF($H1750=$M$3, "", IF(OR(AF$7&lt;$AB1750, $AC1750&lt;AF$6),"", MAX(AF$10:AF1749)+1)))</f>
        <v/>
      </c>
      <c r="AG1750" s="5" t="str">
        <f>IF(OR($AB1750="", $AC1750=""), "", IF($H1750=$M$3, "", IF(OR(AG$7&lt;$AB1750, $AC1750&lt;AG$6),"", MAX(AG$10:AG1749)+1)))</f>
        <v/>
      </c>
      <c r="AH1750" s="5" t="str">
        <f>IF(OR($AB1750="", $AC1750=""), "", IF($H1750=$M$3, "", IF(OR(AH$7&lt;$AB1750, $AC1750&lt;AH$6),"", MAX(AH$10:AH1749)+1)))</f>
        <v/>
      </c>
      <c r="AI1750" s="5" t="str">
        <f>IF(OR($AB1750="", $AC1750=""), "", IF($H1750=$M$3, "", IF(OR(AI$7&lt;$AB1750, $AC1750&lt;AI$6),"", MAX(AI$10:AI1749)+1)))</f>
        <v/>
      </c>
      <c r="AJ1750" s="5" t="str">
        <f>IF(OR($AB1750="", $AC1750=""), "", IF($H1750=$M$3, "", IF(OR(AJ$7&lt;$AB1750, $AC1750&lt;AJ$6),"", MAX(AJ$10:AJ1749)+1)))</f>
        <v/>
      </c>
      <c r="AK1750" s="5" t="str">
        <f>IF(OR($AB1750="", $AC1750=""), "", IF($H1750=$M$3, "", IF(OR(AK$7&lt;$AB1750, $AC1750&lt;AK$6),"", MAX(AK$10:AK1749)+1)))</f>
        <v/>
      </c>
      <c r="AL1750" s="5" t="str">
        <f>IF(OR($AB1750="", $AC1750=""), "", IF($H1750=$M$3, "", IF(OR(AL$7&lt;$AB1750, $AC1750&lt;AL$6),"", MAX(AL$10:AL1749)+1)))</f>
        <v/>
      </c>
      <c r="AM1750" s="5" t="str">
        <f>IF(OR($AB1750="", $AC1750=""), "", IF($H1750=$M$3, "", IF(OR(AM$7&lt;$AB1750, $AC1750&lt;AM$6),"", MAX(AM$10:AM1749)+1)))</f>
        <v/>
      </c>
      <c r="AN1750" s="5" t="str">
        <f>IF(OR($AB1750="", $AC1750=""), "", IF($H1750=$M$3, "", IF(OR(AN$7&lt;$AB1750, $AC1750&lt;AN$6),"", MAX(AN$10:AN1749)+1)))</f>
        <v/>
      </c>
      <c r="AO1750" s="5" t="str">
        <f>IF(OR($AB1750="", $AC1750=""), "", IF($H1750=$M$3, "", IF(OR(AO$7&lt;$AB1750, $AC1750&lt;AO$6),"", MAX(AO$10:AO1749)+1)))</f>
        <v/>
      </c>
      <c r="AP1750" s="5" t="str">
        <f>IF(OR($AB1750="", $AC1750=""), "", IF($H1750=$M$3, "", IF(OR(AP$7&lt;$AB1750, $AC1750&lt;AP$6),"", MAX(AP$10:AP1749)+1)))</f>
        <v/>
      </c>
      <c r="AQ1750" s="5" t="str">
        <f>IF(OR($AB1750="", $AC1750=""), "", IF($H1750=$M$3, "", IF(OR(AQ$7&lt;$AB1750, $AC1750&lt;AQ$6),"", MAX(AQ$10:AQ1749)+1)))</f>
        <v/>
      </c>
      <c r="AR1750" s="5" t="str">
        <f>IF(OR($AB1750="", $AC1750=""), "", IF($H1750=$M$3, "", IF(OR(AR$7&lt;$AB1750, $AC1750&lt;AR$6),"", MAX(AR$10:AR1749)+1)))</f>
        <v/>
      </c>
      <c r="AS1750" s="5" t="str">
        <f>IF(OR($AB1750="", $AC1750=""), "", IF($H1750=$M$3, "", IF(OR(AS$7&lt;$AB1750, $AC1750&lt;AS$6),"", MAX(AS$10:AS1749)+1)))</f>
        <v/>
      </c>
      <c r="AT1750" s="5" t="str">
        <f>IF(OR($AB1750="", $AC1750=""), "", IF($H1750=$M$3, "", IF(OR(AT$7&lt;$AB1750, $AC1750&lt;AT$6),"", MAX(AT$10:AT1749)+1)))</f>
        <v/>
      </c>
      <c r="AU1750" s="5" t="str">
        <f>IF(OR($AB1750="", $AC1750=""), "", IF($H1750=$M$3, "", IF(OR(AU$7&lt;$AB1750, $AC1750&lt;AU$6),"", MAX(AU$10:AU1749)+1)))</f>
        <v/>
      </c>
      <c r="AV1750" s="5" t="str">
        <f>IF(OR($AB1750="", $AC1750=""), "", IF($H1750=$M$3, "", IF(OR(AV$7&lt;$AB1750, $AC1750&lt;AV$6),"", MAX(AV$10:AV1749)+1)))</f>
        <v/>
      </c>
      <c r="AW1750" s="5" t="str">
        <f>IF(OR($AB1750="", $AC1750=""), "", IF($H1750=$M$3, "", IF(OR(AW$7&lt;$AB1750, $AC1750&lt;AW$6),"", MAX(AW$10:AW1749)+1)))</f>
        <v/>
      </c>
      <c r="AX1750" s="5" t="str">
        <f>IF(OR($AB1750="", $AC1750=""), "", IF($H1750=$M$3, "", IF(OR(AX$7&lt;$AB1750, $AC1750&lt;AX$6),"", MAX(AX$10:AX1749)+1)))</f>
        <v/>
      </c>
      <c r="AY1750" s="5" t="str">
        <f>IF(OR($AB1750="", $AC1750=""), "", IF($H1750=$M$3, "", IF(OR(AY$7&lt;$AB1750, $AC1750&lt;AY$6),"", MAX(AY$10:AY1749)+1)))</f>
        <v/>
      </c>
      <c r="AZ1750" s="5" t="str">
        <f>IF(OR($AB1750="", $AC1750=""), "", IF($H1750=$M$3, "", IF(OR(AZ$7&lt;$AB1750, $AC1750&lt;AZ$6),"", MAX(AZ$10:AZ1749)+1)))</f>
        <v/>
      </c>
      <c r="BA1750" s="5" t="str">
        <f>IF(OR($AB1750="", $AC1750=""), "", IF($H1750=$M$3, "", IF(OR(BA$7&lt;$AB1750, $AC1750&lt;BA$6),"", MAX(BA$10:BA1749)+1)))</f>
        <v/>
      </c>
      <c r="BB1750" s="5" t="str">
        <f>IF(OR($AB1750="", $AC1750=""), "", IF($H1750=$M$3, "", IF(OR(BB$7&lt;$AB1750, $AC1750&lt;BB$6),"", MAX(BB$10:BB1749)+1)))</f>
        <v/>
      </c>
      <c r="BC1750" s="5" t="str">
        <f>IF(OR($AB1750="", $AC1750=""), "", IF($H1750=$M$3, "", IF(OR(BC$7&lt;$AB1750, $AC1750&lt;BC$6),"", MAX(BC$10:BC1749)+1)))</f>
        <v/>
      </c>
      <c r="BD1750" s="5" t="str">
        <f>IF(OR($AB1750="", $AC1750=""), "", IF($H1750=$M$3, "", IF(OR(BD$7&lt;$AB1750, $AC1750&lt;BD$6),"", MAX(BD$10:BD1749)+1)))</f>
        <v/>
      </c>
      <c r="BE1750" s="5" t="str">
        <f>IF(OR($AB1750="", $AC1750=""), "", IF($H1750=$M$3, "", IF(OR(BE$7&lt;$AB1750, $AC1750&lt;BE$6),"", MAX(BE$10:BE1749)+1)))</f>
        <v/>
      </c>
      <c r="BF1750" s="5" t="str">
        <f>IF(OR($AB1750="", $AC1750=""), "", IF($H1750=$M$3, "", IF(OR(BF$7&lt;$AB1750, $AC1750&lt;BF$6),"", MAX(BF$10:BF1749)+1)))</f>
        <v/>
      </c>
      <c r="BG1750" s="5" t="str">
        <f>IF(OR($AB1750="", $AC1750=""), "", IF($H1750=$M$3, "", IF(OR(BG$7&lt;$AB1750, $AC1750&lt;BG$6),"", MAX(BG$10:BG1749)+1)))</f>
        <v/>
      </c>
      <c r="BH1750" s="5" t="str">
        <f>IF(OR($AB1750="", $AC1750=""), "", IF($H1750=$M$3, "", IF(OR(BH$7&lt;$AB1750, $AC1750&lt;BH$6),"", MAX(BH$10:BH1749)+1)))</f>
        <v/>
      </c>
      <c r="BI1750" s="5" t="str">
        <f>IF(OR($AB1750="", $AC1750=""), "", IF($H1750=$M$3, "", IF(OR(BI$7&lt;$AB1750, $AC1750&lt;BI$6),"", MAX(BI$10:BI1749)+1)))</f>
        <v/>
      </c>
      <c r="BK1750" s="5" t="str" cm="1">
        <f t="array" aca="1" ref="BK1750" ca="1">IFERROR(INDEX($AE1750:$BI1750, $BJ1750, MATCH($BK$9, $AE$9:$BI$9, 0)), "")</f>
        <v/>
      </c>
    </row>
    <row r="1751" spans="1:63" x14ac:dyDescent="0.25">
      <c r="A1751" s="2"/>
      <c r="B1751" s="254"/>
      <c r="C1751" s="255"/>
      <c r="D1751" s="256"/>
      <c r="E1751" s="257"/>
      <c r="F1751" s="257"/>
      <c r="G1751" s="258"/>
      <c r="H1751" s="259"/>
      <c r="I1751" s="16"/>
      <c r="J1751" s="5" t="str">
        <f t="shared" si="227"/>
        <v/>
      </c>
      <c r="K1751" s="2"/>
      <c r="O1751" s="5" t="str">
        <f t="shared" si="225"/>
        <v/>
      </c>
      <c r="Q1751" s="5" t="str">
        <f t="shared" si="228"/>
        <v/>
      </c>
      <c r="S1751" s="5" t="str">
        <f t="shared" si="226"/>
        <v/>
      </c>
      <c r="U1751" s="64" t="str">
        <f>IF($D1751="","", IF(COUNTIF('Intro &amp; Setup'!$AW$49:$AW$88, $D1751)&gt;0, "BH", TEXT($D1751, "ddd")))</f>
        <v/>
      </c>
      <c r="V1751" s="65" t="str">
        <f>IF($G1751="", "", IF(COUNTIF('Intro &amp; Setup'!$AW$49:$AW$88, $G1751)&gt;0, "BH", TEXT($G1751, "ddd")))</f>
        <v/>
      </c>
      <c r="W1751" s="64" t="str">
        <f t="shared" si="229"/>
        <v/>
      </c>
      <c r="X1751" s="65" t="str">
        <f t="shared" si="230"/>
        <v/>
      </c>
      <c r="Y1751" s="64" t="str">
        <f>IF(F1751="", "", IF(OR(F1751&lt;'Intro &amp; Setup'!$Z$20, F1751&gt;'Intro &amp; Setup'!$Z$22), "X", ""))</f>
        <v/>
      </c>
      <c r="Z1751" s="65" t="str">
        <f>IF(G1751="", "", IF(OR(G1751&lt;'Intro &amp; Setup'!$Z$20, G1751&gt;'Intro &amp; Setup'!$Z$22), "X", ""))</f>
        <v/>
      </c>
      <c r="AB1751" s="58" t="str">
        <f t="shared" si="231"/>
        <v/>
      </c>
      <c r="AC1751" s="59" t="str">
        <f t="shared" si="232"/>
        <v/>
      </c>
      <c r="AE1751" s="5" t="str">
        <f>IF(OR($AB1751="", $AC1751=""), "", IF($H1751=$M$3, "", IF(OR(AE$7&lt;$AB1751, $AC1751&lt;AE$6),"", MAX(AE$10:AE1750)+1)))</f>
        <v/>
      </c>
      <c r="AF1751" s="5" t="str">
        <f>IF(OR($AB1751="", $AC1751=""), "", IF($H1751=$M$3, "", IF(OR(AF$7&lt;$AB1751, $AC1751&lt;AF$6),"", MAX(AF$10:AF1750)+1)))</f>
        <v/>
      </c>
      <c r="AG1751" s="5" t="str">
        <f>IF(OR($AB1751="", $AC1751=""), "", IF($H1751=$M$3, "", IF(OR(AG$7&lt;$AB1751, $AC1751&lt;AG$6),"", MAX(AG$10:AG1750)+1)))</f>
        <v/>
      </c>
      <c r="AH1751" s="5" t="str">
        <f>IF(OR($AB1751="", $AC1751=""), "", IF($H1751=$M$3, "", IF(OR(AH$7&lt;$AB1751, $AC1751&lt;AH$6),"", MAX(AH$10:AH1750)+1)))</f>
        <v/>
      </c>
      <c r="AI1751" s="5" t="str">
        <f>IF(OR($AB1751="", $AC1751=""), "", IF($H1751=$M$3, "", IF(OR(AI$7&lt;$AB1751, $AC1751&lt;AI$6),"", MAX(AI$10:AI1750)+1)))</f>
        <v/>
      </c>
      <c r="AJ1751" s="5" t="str">
        <f>IF(OR($AB1751="", $AC1751=""), "", IF($H1751=$M$3, "", IF(OR(AJ$7&lt;$AB1751, $AC1751&lt;AJ$6),"", MAX(AJ$10:AJ1750)+1)))</f>
        <v/>
      </c>
      <c r="AK1751" s="5" t="str">
        <f>IF(OR($AB1751="", $AC1751=""), "", IF($H1751=$M$3, "", IF(OR(AK$7&lt;$AB1751, $AC1751&lt;AK$6),"", MAX(AK$10:AK1750)+1)))</f>
        <v/>
      </c>
      <c r="AL1751" s="5" t="str">
        <f>IF(OR($AB1751="", $AC1751=""), "", IF($H1751=$M$3, "", IF(OR(AL$7&lt;$AB1751, $AC1751&lt;AL$6),"", MAX(AL$10:AL1750)+1)))</f>
        <v/>
      </c>
      <c r="AM1751" s="5" t="str">
        <f>IF(OR($AB1751="", $AC1751=""), "", IF($H1751=$M$3, "", IF(OR(AM$7&lt;$AB1751, $AC1751&lt;AM$6),"", MAX(AM$10:AM1750)+1)))</f>
        <v/>
      </c>
      <c r="AN1751" s="5" t="str">
        <f>IF(OR($AB1751="", $AC1751=""), "", IF($H1751=$M$3, "", IF(OR(AN$7&lt;$AB1751, $AC1751&lt;AN$6),"", MAX(AN$10:AN1750)+1)))</f>
        <v/>
      </c>
      <c r="AO1751" s="5" t="str">
        <f>IF(OR($AB1751="", $AC1751=""), "", IF($H1751=$M$3, "", IF(OR(AO$7&lt;$AB1751, $AC1751&lt;AO$6),"", MAX(AO$10:AO1750)+1)))</f>
        <v/>
      </c>
      <c r="AP1751" s="5" t="str">
        <f>IF(OR($AB1751="", $AC1751=""), "", IF($H1751=$M$3, "", IF(OR(AP$7&lt;$AB1751, $AC1751&lt;AP$6),"", MAX(AP$10:AP1750)+1)))</f>
        <v/>
      </c>
      <c r="AQ1751" s="5" t="str">
        <f>IF(OR($AB1751="", $AC1751=""), "", IF($H1751=$M$3, "", IF(OR(AQ$7&lt;$AB1751, $AC1751&lt;AQ$6),"", MAX(AQ$10:AQ1750)+1)))</f>
        <v/>
      </c>
      <c r="AR1751" s="5" t="str">
        <f>IF(OR($AB1751="", $AC1751=""), "", IF($H1751=$M$3, "", IF(OR(AR$7&lt;$AB1751, $AC1751&lt;AR$6),"", MAX(AR$10:AR1750)+1)))</f>
        <v/>
      </c>
      <c r="AS1751" s="5" t="str">
        <f>IF(OR($AB1751="", $AC1751=""), "", IF($H1751=$M$3, "", IF(OR(AS$7&lt;$AB1751, $AC1751&lt;AS$6),"", MAX(AS$10:AS1750)+1)))</f>
        <v/>
      </c>
      <c r="AT1751" s="5" t="str">
        <f>IF(OR($AB1751="", $AC1751=""), "", IF($H1751=$M$3, "", IF(OR(AT$7&lt;$AB1751, $AC1751&lt;AT$6),"", MAX(AT$10:AT1750)+1)))</f>
        <v/>
      </c>
      <c r="AU1751" s="5" t="str">
        <f>IF(OR($AB1751="", $AC1751=""), "", IF($H1751=$M$3, "", IF(OR(AU$7&lt;$AB1751, $AC1751&lt;AU$6),"", MAX(AU$10:AU1750)+1)))</f>
        <v/>
      </c>
      <c r="AV1751" s="5" t="str">
        <f>IF(OR($AB1751="", $AC1751=""), "", IF($H1751=$M$3, "", IF(OR(AV$7&lt;$AB1751, $AC1751&lt;AV$6),"", MAX(AV$10:AV1750)+1)))</f>
        <v/>
      </c>
      <c r="AW1751" s="5" t="str">
        <f>IF(OR($AB1751="", $AC1751=""), "", IF($H1751=$M$3, "", IF(OR(AW$7&lt;$AB1751, $AC1751&lt;AW$6),"", MAX(AW$10:AW1750)+1)))</f>
        <v/>
      </c>
      <c r="AX1751" s="5" t="str">
        <f>IF(OR($AB1751="", $AC1751=""), "", IF($H1751=$M$3, "", IF(OR(AX$7&lt;$AB1751, $AC1751&lt;AX$6),"", MAX(AX$10:AX1750)+1)))</f>
        <v/>
      </c>
      <c r="AY1751" s="5" t="str">
        <f>IF(OR($AB1751="", $AC1751=""), "", IF($H1751=$M$3, "", IF(OR(AY$7&lt;$AB1751, $AC1751&lt;AY$6),"", MAX(AY$10:AY1750)+1)))</f>
        <v/>
      </c>
      <c r="AZ1751" s="5" t="str">
        <f>IF(OR($AB1751="", $AC1751=""), "", IF($H1751=$M$3, "", IF(OR(AZ$7&lt;$AB1751, $AC1751&lt;AZ$6),"", MAX(AZ$10:AZ1750)+1)))</f>
        <v/>
      </c>
      <c r="BA1751" s="5" t="str">
        <f>IF(OR($AB1751="", $AC1751=""), "", IF($H1751=$M$3, "", IF(OR(BA$7&lt;$AB1751, $AC1751&lt;BA$6),"", MAX(BA$10:BA1750)+1)))</f>
        <v/>
      </c>
      <c r="BB1751" s="5" t="str">
        <f>IF(OR($AB1751="", $AC1751=""), "", IF($H1751=$M$3, "", IF(OR(BB$7&lt;$AB1751, $AC1751&lt;BB$6),"", MAX(BB$10:BB1750)+1)))</f>
        <v/>
      </c>
      <c r="BC1751" s="5" t="str">
        <f>IF(OR($AB1751="", $AC1751=""), "", IF($H1751=$M$3, "", IF(OR(BC$7&lt;$AB1751, $AC1751&lt;BC$6),"", MAX(BC$10:BC1750)+1)))</f>
        <v/>
      </c>
      <c r="BD1751" s="5" t="str">
        <f>IF(OR($AB1751="", $AC1751=""), "", IF($H1751=$M$3, "", IF(OR(BD$7&lt;$AB1751, $AC1751&lt;BD$6),"", MAX(BD$10:BD1750)+1)))</f>
        <v/>
      </c>
      <c r="BE1751" s="5" t="str">
        <f>IF(OR($AB1751="", $AC1751=""), "", IF($H1751=$M$3, "", IF(OR(BE$7&lt;$AB1751, $AC1751&lt;BE$6),"", MAX(BE$10:BE1750)+1)))</f>
        <v/>
      </c>
      <c r="BF1751" s="5" t="str">
        <f>IF(OR($AB1751="", $AC1751=""), "", IF($H1751=$M$3, "", IF(OR(BF$7&lt;$AB1751, $AC1751&lt;BF$6),"", MAX(BF$10:BF1750)+1)))</f>
        <v/>
      </c>
      <c r="BG1751" s="5" t="str">
        <f>IF(OR($AB1751="", $AC1751=""), "", IF($H1751=$M$3, "", IF(OR(BG$7&lt;$AB1751, $AC1751&lt;BG$6),"", MAX(BG$10:BG1750)+1)))</f>
        <v/>
      </c>
      <c r="BH1751" s="5" t="str">
        <f>IF(OR($AB1751="", $AC1751=""), "", IF($H1751=$M$3, "", IF(OR(BH$7&lt;$AB1751, $AC1751&lt;BH$6),"", MAX(BH$10:BH1750)+1)))</f>
        <v/>
      </c>
      <c r="BI1751" s="5" t="str">
        <f>IF(OR($AB1751="", $AC1751=""), "", IF($H1751=$M$3, "", IF(OR(BI$7&lt;$AB1751, $AC1751&lt;BI$6),"", MAX(BI$10:BI1750)+1)))</f>
        <v/>
      </c>
      <c r="BK1751" s="5" t="str" cm="1">
        <f t="array" aca="1" ref="BK1751" ca="1">IFERROR(INDEX($AE1751:$BI1751, $BJ1751, MATCH($BK$9, $AE$9:$BI$9, 0)), "")</f>
        <v/>
      </c>
    </row>
    <row r="1752" spans="1:63" x14ac:dyDescent="0.25">
      <c r="A1752" s="2"/>
      <c r="B1752" s="254"/>
      <c r="C1752" s="255"/>
      <c r="D1752" s="256"/>
      <c r="E1752" s="257"/>
      <c r="F1752" s="257"/>
      <c r="G1752" s="258"/>
      <c r="H1752" s="259"/>
      <c r="I1752" s="16"/>
      <c r="J1752" s="5" t="str">
        <f t="shared" si="227"/>
        <v/>
      </c>
      <c r="K1752" s="2"/>
      <c r="O1752" s="5" t="str">
        <f t="shared" si="225"/>
        <v/>
      </c>
      <c r="Q1752" s="5" t="str">
        <f t="shared" si="228"/>
        <v/>
      </c>
      <c r="S1752" s="5" t="str">
        <f t="shared" si="226"/>
        <v/>
      </c>
      <c r="U1752" s="64" t="str">
        <f>IF($D1752="","", IF(COUNTIF('Intro &amp; Setup'!$AW$49:$AW$88, $D1752)&gt;0, "BH", TEXT($D1752, "ddd")))</f>
        <v/>
      </c>
      <c r="V1752" s="65" t="str">
        <f>IF($G1752="", "", IF(COUNTIF('Intro &amp; Setup'!$AW$49:$AW$88, $G1752)&gt;0, "BH", TEXT($G1752, "ddd")))</f>
        <v/>
      </c>
      <c r="W1752" s="64" t="str">
        <f t="shared" si="229"/>
        <v/>
      </c>
      <c r="X1752" s="65" t="str">
        <f t="shared" si="230"/>
        <v/>
      </c>
      <c r="Y1752" s="64" t="str">
        <f>IF(F1752="", "", IF(OR(F1752&lt;'Intro &amp; Setup'!$Z$20, F1752&gt;'Intro &amp; Setup'!$Z$22), "X", ""))</f>
        <v/>
      </c>
      <c r="Z1752" s="65" t="str">
        <f>IF(G1752="", "", IF(OR(G1752&lt;'Intro &amp; Setup'!$Z$20, G1752&gt;'Intro &amp; Setup'!$Z$22), "X", ""))</f>
        <v/>
      </c>
      <c r="AB1752" s="58" t="str">
        <f t="shared" si="231"/>
        <v/>
      </c>
      <c r="AC1752" s="59" t="str">
        <f t="shared" si="232"/>
        <v/>
      </c>
      <c r="AE1752" s="5" t="str">
        <f>IF(OR($AB1752="", $AC1752=""), "", IF($H1752=$M$3, "", IF(OR(AE$7&lt;$AB1752, $AC1752&lt;AE$6),"", MAX(AE$10:AE1751)+1)))</f>
        <v/>
      </c>
      <c r="AF1752" s="5" t="str">
        <f>IF(OR($AB1752="", $AC1752=""), "", IF($H1752=$M$3, "", IF(OR(AF$7&lt;$AB1752, $AC1752&lt;AF$6),"", MAX(AF$10:AF1751)+1)))</f>
        <v/>
      </c>
      <c r="AG1752" s="5" t="str">
        <f>IF(OR($AB1752="", $AC1752=""), "", IF($H1752=$M$3, "", IF(OR(AG$7&lt;$AB1752, $AC1752&lt;AG$6),"", MAX(AG$10:AG1751)+1)))</f>
        <v/>
      </c>
      <c r="AH1752" s="5" t="str">
        <f>IF(OR($AB1752="", $AC1752=""), "", IF($H1752=$M$3, "", IF(OR(AH$7&lt;$AB1752, $AC1752&lt;AH$6),"", MAX(AH$10:AH1751)+1)))</f>
        <v/>
      </c>
      <c r="AI1752" s="5" t="str">
        <f>IF(OR($AB1752="", $AC1752=""), "", IF($H1752=$M$3, "", IF(OR(AI$7&lt;$AB1752, $AC1752&lt;AI$6),"", MAX(AI$10:AI1751)+1)))</f>
        <v/>
      </c>
      <c r="AJ1752" s="5" t="str">
        <f>IF(OR($AB1752="", $AC1752=""), "", IF($H1752=$M$3, "", IF(OR(AJ$7&lt;$AB1752, $AC1752&lt;AJ$6),"", MAX(AJ$10:AJ1751)+1)))</f>
        <v/>
      </c>
      <c r="AK1752" s="5" t="str">
        <f>IF(OR($AB1752="", $AC1752=""), "", IF($H1752=$M$3, "", IF(OR(AK$7&lt;$AB1752, $AC1752&lt;AK$6),"", MAX(AK$10:AK1751)+1)))</f>
        <v/>
      </c>
      <c r="AL1752" s="5" t="str">
        <f>IF(OR($AB1752="", $AC1752=""), "", IF($H1752=$M$3, "", IF(OR(AL$7&lt;$AB1752, $AC1752&lt;AL$6),"", MAX(AL$10:AL1751)+1)))</f>
        <v/>
      </c>
      <c r="AM1752" s="5" t="str">
        <f>IF(OR($AB1752="", $AC1752=""), "", IF($H1752=$M$3, "", IF(OR(AM$7&lt;$AB1752, $AC1752&lt;AM$6),"", MAX(AM$10:AM1751)+1)))</f>
        <v/>
      </c>
      <c r="AN1752" s="5" t="str">
        <f>IF(OR($AB1752="", $AC1752=""), "", IF($H1752=$M$3, "", IF(OR(AN$7&lt;$AB1752, $AC1752&lt;AN$6),"", MAX(AN$10:AN1751)+1)))</f>
        <v/>
      </c>
      <c r="AO1752" s="5" t="str">
        <f>IF(OR($AB1752="", $AC1752=""), "", IF($H1752=$M$3, "", IF(OR(AO$7&lt;$AB1752, $AC1752&lt;AO$6),"", MAX(AO$10:AO1751)+1)))</f>
        <v/>
      </c>
      <c r="AP1752" s="5" t="str">
        <f>IF(OR($AB1752="", $AC1752=""), "", IF($H1752=$M$3, "", IF(OR(AP$7&lt;$AB1752, $AC1752&lt;AP$6),"", MAX(AP$10:AP1751)+1)))</f>
        <v/>
      </c>
      <c r="AQ1752" s="5" t="str">
        <f>IF(OR($AB1752="", $AC1752=""), "", IF($H1752=$M$3, "", IF(OR(AQ$7&lt;$AB1752, $AC1752&lt;AQ$6),"", MAX(AQ$10:AQ1751)+1)))</f>
        <v/>
      </c>
      <c r="AR1752" s="5" t="str">
        <f>IF(OR($AB1752="", $AC1752=""), "", IF($H1752=$M$3, "", IF(OR(AR$7&lt;$AB1752, $AC1752&lt;AR$6),"", MAX(AR$10:AR1751)+1)))</f>
        <v/>
      </c>
      <c r="AS1752" s="5" t="str">
        <f>IF(OR($AB1752="", $AC1752=""), "", IF($H1752=$M$3, "", IF(OR(AS$7&lt;$AB1752, $AC1752&lt;AS$6),"", MAX(AS$10:AS1751)+1)))</f>
        <v/>
      </c>
      <c r="AT1752" s="5" t="str">
        <f>IF(OR($AB1752="", $AC1752=""), "", IF($H1752=$M$3, "", IF(OR(AT$7&lt;$AB1752, $AC1752&lt;AT$6),"", MAX(AT$10:AT1751)+1)))</f>
        <v/>
      </c>
      <c r="AU1752" s="5" t="str">
        <f>IF(OR($AB1752="", $AC1752=""), "", IF($H1752=$M$3, "", IF(OR(AU$7&lt;$AB1752, $AC1752&lt;AU$6),"", MAX(AU$10:AU1751)+1)))</f>
        <v/>
      </c>
      <c r="AV1752" s="5" t="str">
        <f>IF(OR($AB1752="", $AC1752=""), "", IF($H1752=$M$3, "", IF(OR(AV$7&lt;$AB1752, $AC1752&lt;AV$6),"", MAX(AV$10:AV1751)+1)))</f>
        <v/>
      </c>
      <c r="AW1752" s="5" t="str">
        <f>IF(OR($AB1752="", $AC1752=""), "", IF($H1752=$M$3, "", IF(OR(AW$7&lt;$AB1752, $AC1752&lt;AW$6),"", MAX(AW$10:AW1751)+1)))</f>
        <v/>
      </c>
      <c r="AX1752" s="5" t="str">
        <f>IF(OR($AB1752="", $AC1752=""), "", IF($H1752=$M$3, "", IF(OR(AX$7&lt;$AB1752, $AC1752&lt;AX$6),"", MAX(AX$10:AX1751)+1)))</f>
        <v/>
      </c>
      <c r="AY1752" s="5" t="str">
        <f>IF(OR($AB1752="", $AC1752=""), "", IF($H1752=$M$3, "", IF(OR(AY$7&lt;$AB1752, $AC1752&lt;AY$6),"", MAX(AY$10:AY1751)+1)))</f>
        <v/>
      </c>
      <c r="AZ1752" s="5" t="str">
        <f>IF(OR($AB1752="", $AC1752=""), "", IF($H1752=$M$3, "", IF(OR(AZ$7&lt;$AB1752, $AC1752&lt;AZ$6),"", MAX(AZ$10:AZ1751)+1)))</f>
        <v/>
      </c>
      <c r="BA1752" s="5" t="str">
        <f>IF(OR($AB1752="", $AC1752=""), "", IF($H1752=$M$3, "", IF(OR(BA$7&lt;$AB1752, $AC1752&lt;BA$6),"", MAX(BA$10:BA1751)+1)))</f>
        <v/>
      </c>
      <c r="BB1752" s="5" t="str">
        <f>IF(OR($AB1752="", $AC1752=""), "", IF($H1752=$M$3, "", IF(OR(BB$7&lt;$AB1752, $AC1752&lt;BB$6),"", MAX(BB$10:BB1751)+1)))</f>
        <v/>
      </c>
      <c r="BC1752" s="5" t="str">
        <f>IF(OR($AB1752="", $AC1752=""), "", IF($H1752=$M$3, "", IF(OR(BC$7&lt;$AB1752, $AC1752&lt;BC$6),"", MAX(BC$10:BC1751)+1)))</f>
        <v/>
      </c>
      <c r="BD1752" s="5" t="str">
        <f>IF(OR($AB1752="", $AC1752=""), "", IF($H1752=$M$3, "", IF(OR(BD$7&lt;$AB1752, $AC1752&lt;BD$6),"", MAX(BD$10:BD1751)+1)))</f>
        <v/>
      </c>
      <c r="BE1752" s="5" t="str">
        <f>IF(OR($AB1752="", $AC1752=""), "", IF($H1752=$M$3, "", IF(OR(BE$7&lt;$AB1752, $AC1752&lt;BE$6),"", MAX(BE$10:BE1751)+1)))</f>
        <v/>
      </c>
      <c r="BF1752" s="5" t="str">
        <f>IF(OR($AB1752="", $AC1752=""), "", IF($H1752=$M$3, "", IF(OR(BF$7&lt;$AB1752, $AC1752&lt;BF$6),"", MAX(BF$10:BF1751)+1)))</f>
        <v/>
      </c>
      <c r="BG1752" s="5" t="str">
        <f>IF(OR($AB1752="", $AC1752=""), "", IF($H1752=$M$3, "", IF(OR(BG$7&lt;$AB1752, $AC1752&lt;BG$6),"", MAX(BG$10:BG1751)+1)))</f>
        <v/>
      </c>
      <c r="BH1752" s="5" t="str">
        <f>IF(OR($AB1752="", $AC1752=""), "", IF($H1752=$M$3, "", IF(OR(BH$7&lt;$AB1752, $AC1752&lt;BH$6),"", MAX(BH$10:BH1751)+1)))</f>
        <v/>
      </c>
      <c r="BI1752" s="5" t="str">
        <f>IF(OR($AB1752="", $AC1752=""), "", IF($H1752=$M$3, "", IF(OR(BI$7&lt;$AB1752, $AC1752&lt;BI$6),"", MAX(BI$10:BI1751)+1)))</f>
        <v/>
      </c>
      <c r="BK1752" s="5" t="str" cm="1">
        <f t="array" aca="1" ref="BK1752" ca="1">IFERROR(INDEX($AE1752:$BI1752, $BJ1752, MATCH($BK$9, $AE$9:$BI$9, 0)), "")</f>
        <v/>
      </c>
    </row>
    <row r="1753" spans="1:63" x14ac:dyDescent="0.25">
      <c r="A1753" s="2"/>
      <c r="B1753" s="254"/>
      <c r="C1753" s="255"/>
      <c r="D1753" s="256"/>
      <c r="E1753" s="257"/>
      <c r="F1753" s="257"/>
      <c r="G1753" s="258"/>
      <c r="H1753" s="259"/>
      <c r="I1753" s="16"/>
      <c r="J1753" s="5" t="str">
        <f t="shared" si="227"/>
        <v/>
      </c>
      <c r="K1753" s="2"/>
      <c r="O1753" s="5" t="str">
        <f t="shared" si="225"/>
        <v/>
      </c>
      <c r="Q1753" s="5" t="str">
        <f t="shared" si="228"/>
        <v/>
      </c>
      <c r="S1753" s="5" t="str">
        <f t="shared" si="226"/>
        <v/>
      </c>
      <c r="U1753" s="64" t="str">
        <f>IF($D1753="","", IF(COUNTIF('Intro &amp; Setup'!$AW$49:$AW$88, $D1753)&gt;0, "BH", TEXT($D1753, "ddd")))</f>
        <v/>
      </c>
      <c r="V1753" s="65" t="str">
        <f>IF($G1753="", "", IF(COUNTIF('Intro &amp; Setup'!$AW$49:$AW$88, $G1753)&gt;0, "BH", TEXT($G1753, "ddd")))</f>
        <v/>
      </c>
      <c r="W1753" s="64" t="str">
        <f t="shared" si="229"/>
        <v/>
      </c>
      <c r="X1753" s="65" t="str">
        <f t="shared" si="230"/>
        <v/>
      </c>
      <c r="Y1753" s="64" t="str">
        <f>IF(F1753="", "", IF(OR(F1753&lt;'Intro &amp; Setup'!$Z$20, F1753&gt;'Intro &amp; Setup'!$Z$22), "X", ""))</f>
        <v/>
      </c>
      <c r="Z1753" s="65" t="str">
        <f>IF(G1753="", "", IF(OR(G1753&lt;'Intro &amp; Setup'!$Z$20, G1753&gt;'Intro &amp; Setup'!$Z$22), "X", ""))</f>
        <v/>
      </c>
      <c r="AB1753" s="58" t="str">
        <f t="shared" si="231"/>
        <v/>
      </c>
      <c r="AC1753" s="59" t="str">
        <f t="shared" si="232"/>
        <v/>
      </c>
      <c r="AE1753" s="5" t="str">
        <f>IF(OR($AB1753="", $AC1753=""), "", IF($H1753=$M$3, "", IF(OR(AE$7&lt;$AB1753, $AC1753&lt;AE$6),"", MAX(AE$10:AE1752)+1)))</f>
        <v/>
      </c>
      <c r="AF1753" s="5" t="str">
        <f>IF(OR($AB1753="", $AC1753=""), "", IF($H1753=$M$3, "", IF(OR(AF$7&lt;$AB1753, $AC1753&lt;AF$6),"", MAX(AF$10:AF1752)+1)))</f>
        <v/>
      </c>
      <c r="AG1753" s="5" t="str">
        <f>IF(OR($AB1753="", $AC1753=""), "", IF($H1753=$M$3, "", IF(OR(AG$7&lt;$AB1753, $AC1753&lt;AG$6),"", MAX(AG$10:AG1752)+1)))</f>
        <v/>
      </c>
      <c r="AH1753" s="5" t="str">
        <f>IF(OR($AB1753="", $AC1753=""), "", IF($H1753=$M$3, "", IF(OR(AH$7&lt;$AB1753, $AC1753&lt;AH$6),"", MAX(AH$10:AH1752)+1)))</f>
        <v/>
      </c>
      <c r="AI1753" s="5" t="str">
        <f>IF(OR($AB1753="", $AC1753=""), "", IF($H1753=$M$3, "", IF(OR(AI$7&lt;$AB1753, $AC1753&lt;AI$6),"", MAX(AI$10:AI1752)+1)))</f>
        <v/>
      </c>
      <c r="AJ1753" s="5" t="str">
        <f>IF(OR($AB1753="", $AC1753=""), "", IF($H1753=$M$3, "", IF(OR(AJ$7&lt;$AB1753, $AC1753&lt;AJ$6),"", MAX(AJ$10:AJ1752)+1)))</f>
        <v/>
      </c>
      <c r="AK1753" s="5" t="str">
        <f>IF(OR($AB1753="", $AC1753=""), "", IF($H1753=$M$3, "", IF(OR(AK$7&lt;$AB1753, $AC1753&lt;AK$6),"", MAX(AK$10:AK1752)+1)))</f>
        <v/>
      </c>
      <c r="AL1753" s="5" t="str">
        <f>IF(OR($AB1753="", $AC1753=""), "", IF($H1753=$M$3, "", IF(OR(AL$7&lt;$AB1753, $AC1753&lt;AL$6),"", MAX(AL$10:AL1752)+1)))</f>
        <v/>
      </c>
      <c r="AM1753" s="5" t="str">
        <f>IF(OR($AB1753="", $AC1753=""), "", IF($H1753=$M$3, "", IF(OR(AM$7&lt;$AB1753, $AC1753&lt;AM$6),"", MAX(AM$10:AM1752)+1)))</f>
        <v/>
      </c>
      <c r="AN1753" s="5" t="str">
        <f>IF(OR($AB1753="", $AC1753=""), "", IF($H1753=$M$3, "", IF(OR(AN$7&lt;$AB1753, $AC1753&lt;AN$6),"", MAX(AN$10:AN1752)+1)))</f>
        <v/>
      </c>
      <c r="AO1753" s="5" t="str">
        <f>IF(OR($AB1753="", $AC1753=""), "", IF($H1753=$M$3, "", IF(OR(AO$7&lt;$AB1753, $AC1753&lt;AO$6),"", MAX(AO$10:AO1752)+1)))</f>
        <v/>
      </c>
      <c r="AP1753" s="5" t="str">
        <f>IF(OR($AB1753="", $AC1753=""), "", IF($H1753=$M$3, "", IF(OR(AP$7&lt;$AB1753, $AC1753&lt;AP$6),"", MAX(AP$10:AP1752)+1)))</f>
        <v/>
      </c>
      <c r="AQ1753" s="5" t="str">
        <f>IF(OR($AB1753="", $AC1753=""), "", IF($H1753=$M$3, "", IF(OR(AQ$7&lt;$AB1753, $AC1753&lt;AQ$6),"", MAX(AQ$10:AQ1752)+1)))</f>
        <v/>
      </c>
      <c r="AR1753" s="5" t="str">
        <f>IF(OR($AB1753="", $AC1753=""), "", IF($H1753=$M$3, "", IF(OR(AR$7&lt;$AB1753, $AC1753&lt;AR$6),"", MAX(AR$10:AR1752)+1)))</f>
        <v/>
      </c>
      <c r="AS1753" s="5" t="str">
        <f>IF(OR($AB1753="", $AC1753=""), "", IF($H1753=$M$3, "", IF(OR(AS$7&lt;$AB1753, $AC1753&lt;AS$6),"", MAX(AS$10:AS1752)+1)))</f>
        <v/>
      </c>
      <c r="AT1753" s="5" t="str">
        <f>IF(OR($AB1753="", $AC1753=""), "", IF($H1753=$M$3, "", IF(OR(AT$7&lt;$AB1753, $AC1753&lt;AT$6),"", MAX(AT$10:AT1752)+1)))</f>
        <v/>
      </c>
      <c r="AU1753" s="5" t="str">
        <f>IF(OR($AB1753="", $AC1753=""), "", IF($H1753=$M$3, "", IF(OR(AU$7&lt;$AB1753, $AC1753&lt;AU$6),"", MAX(AU$10:AU1752)+1)))</f>
        <v/>
      </c>
      <c r="AV1753" s="5" t="str">
        <f>IF(OR($AB1753="", $AC1753=""), "", IF($H1753=$M$3, "", IF(OR(AV$7&lt;$AB1753, $AC1753&lt;AV$6),"", MAX(AV$10:AV1752)+1)))</f>
        <v/>
      </c>
      <c r="AW1753" s="5" t="str">
        <f>IF(OR($AB1753="", $AC1753=""), "", IF($H1753=$M$3, "", IF(OR(AW$7&lt;$AB1753, $AC1753&lt;AW$6),"", MAX(AW$10:AW1752)+1)))</f>
        <v/>
      </c>
      <c r="AX1753" s="5" t="str">
        <f>IF(OR($AB1753="", $AC1753=""), "", IF($H1753=$M$3, "", IF(OR(AX$7&lt;$AB1753, $AC1753&lt;AX$6),"", MAX(AX$10:AX1752)+1)))</f>
        <v/>
      </c>
      <c r="AY1753" s="5" t="str">
        <f>IF(OR($AB1753="", $AC1753=""), "", IF($H1753=$M$3, "", IF(OR(AY$7&lt;$AB1753, $AC1753&lt;AY$6),"", MAX(AY$10:AY1752)+1)))</f>
        <v/>
      </c>
      <c r="AZ1753" s="5" t="str">
        <f>IF(OR($AB1753="", $AC1753=""), "", IF($H1753=$M$3, "", IF(OR(AZ$7&lt;$AB1753, $AC1753&lt;AZ$6),"", MAX(AZ$10:AZ1752)+1)))</f>
        <v/>
      </c>
      <c r="BA1753" s="5" t="str">
        <f>IF(OR($AB1753="", $AC1753=""), "", IF($H1753=$M$3, "", IF(OR(BA$7&lt;$AB1753, $AC1753&lt;BA$6),"", MAX(BA$10:BA1752)+1)))</f>
        <v/>
      </c>
      <c r="BB1753" s="5" t="str">
        <f>IF(OR($AB1753="", $AC1753=""), "", IF($H1753=$M$3, "", IF(OR(BB$7&lt;$AB1753, $AC1753&lt;BB$6),"", MAX(BB$10:BB1752)+1)))</f>
        <v/>
      </c>
      <c r="BC1753" s="5" t="str">
        <f>IF(OR($AB1753="", $AC1753=""), "", IF($H1753=$M$3, "", IF(OR(BC$7&lt;$AB1753, $AC1753&lt;BC$6),"", MAX(BC$10:BC1752)+1)))</f>
        <v/>
      </c>
      <c r="BD1753" s="5" t="str">
        <f>IF(OR($AB1753="", $AC1753=""), "", IF($H1753=$M$3, "", IF(OR(BD$7&lt;$AB1753, $AC1753&lt;BD$6),"", MAX(BD$10:BD1752)+1)))</f>
        <v/>
      </c>
      <c r="BE1753" s="5" t="str">
        <f>IF(OR($AB1753="", $AC1753=""), "", IF($H1753=$M$3, "", IF(OR(BE$7&lt;$AB1753, $AC1753&lt;BE$6),"", MAX(BE$10:BE1752)+1)))</f>
        <v/>
      </c>
      <c r="BF1753" s="5" t="str">
        <f>IF(OR($AB1753="", $AC1753=""), "", IF($H1753=$M$3, "", IF(OR(BF$7&lt;$AB1753, $AC1753&lt;BF$6),"", MAX(BF$10:BF1752)+1)))</f>
        <v/>
      </c>
      <c r="BG1753" s="5" t="str">
        <f>IF(OR($AB1753="", $AC1753=""), "", IF($H1753=$M$3, "", IF(OR(BG$7&lt;$AB1753, $AC1753&lt;BG$6),"", MAX(BG$10:BG1752)+1)))</f>
        <v/>
      </c>
      <c r="BH1753" s="5" t="str">
        <f>IF(OR($AB1753="", $AC1753=""), "", IF($H1753=$M$3, "", IF(OR(BH$7&lt;$AB1753, $AC1753&lt;BH$6),"", MAX(BH$10:BH1752)+1)))</f>
        <v/>
      </c>
      <c r="BI1753" s="5" t="str">
        <f>IF(OR($AB1753="", $AC1753=""), "", IF($H1753=$M$3, "", IF(OR(BI$7&lt;$AB1753, $AC1753&lt;BI$6),"", MAX(BI$10:BI1752)+1)))</f>
        <v/>
      </c>
      <c r="BK1753" s="5" t="str" cm="1">
        <f t="array" aca="1" ref="BK1753" ca="1">IFERROR(INDEX($AE1753:$BI1753, $BJ1753, MATCH($BK$9, $AE$9:$BI$9, 0)), "")</f>
        <v/>
      </c>
    </row>
    <row r="1754" spans="1:63" x14ac:dyDescent="0.25">
      <c r="A1754" s="2"/>
      <c r="B1754" s="254"/>
      <c r="C1754" s="255"/>
      <c r="D1754" s="256"/>
      <c r="E1754" s="257"/>
      <c r="F1754" s="257"/>
      <c r="G1754" s="258"/>
      <c r="H1754" s="259"/>
      <c r="I1754" s="16"/>
      <c r="J1754" s="5" t="str">
        <f t="shared" si="227"/>
        <v/>
      </c>
      <c r="K1754" s="2"/>
      <c r="O1754" s="5" t="str">
        <f t="shared" si="225"/>
        <v/>
      </c>
      <c r="Q1754" s="5" t="str">
        <f t="shared" si="228"/>
        <v/>
      </c>
      <c r="S1754" s="5" t="str">
        <f t="shared" si="226"/>
        <v/>
      </c>
      <c r="U1754" s="64" t="str">
        <f>IF($D1754="","", IF(COUNTIF('Intro &amp; Setup'!$AW$49:$AW$88, $D1754)&gt;0, "BH", TEXT($D1754, "ddd")))</f>
        <v/>
      </c>
      <c r="V1754" s="65" t="str">
        <f>IF($G1754="", "", IF(COUNTIF('Intro &amp; Setup'!$AW$49:$AW$88, $G1754)&gt;0, "BH", TEXT($G1754, "ddd")))</f>
        <v/>
      </c>
      <c r="W1754" s="64" t="str">
        <f t="shared" si="229"/>
        <v/>
      </c>
      <c r="X1754" s="65" t="str">
        <f t="shared" si="230"/>
        <v/>
      </c>
      <c r="Y1754" s="64" t="str">
        <f>IF(F1754="", "", IF(OR(F1754&lt;'Intro &amp; Setup'!$Z$20, F1754&gt;'Intro &amp; Setup'!$Z$22), "X", ""))</f>
        <v/>
      </c>
      <c r="Z1754" s="65" t="str">
        <f>IF(G1754="", "", IF(OR(G1754&lt;'Intro &amp; Setup'!$Z$20, G1754&gt;'Intro &amp; Setup'!$Z$22), "X", ""))</f>
        <v/>
      </c>
      <c r="AB1754" s="58" t="str">
        <f t="shared" si="231"/>
        <v/>
      </c>
      <c r="AC1754" s="59" t="str">
        <f t="shared" si="232"/>
        <v/>
      </c>
      <c r="AE1754" s="5" t="str">
        <f>IF(OR($AB1754="", $AC1754=""), "", IF($H1754=$M$3, "", IF(OR(AE$7&lt;$AB1754, $AC1754&lt;AE$6),"", MAX(AE$10:AE1753)+1)))</f>
        <v/>
      </c>
      <c r="AF1754" s="5" t="str">
        <f>IF(OR($AB1754="", $AC1754=""), "", IF($H1754=$M$3, "", IF(OR(AF$7&lt;$AB1754, $AC1754&lt;AF$6),"", MAX(AF$10:AF1753)+1)))</f>
        <v/>
      </c>
      <c r="AG1754" s="5" t="str">
        <f>IF(OR($AB1754="", $AC1754=""), "", IF($H1754=$M$3, "", IF(OR(AG$7&lt;$AB1754, $AC1754&lt;AG$6),"", MAX(AG$10:AG1753)+1)))</f>
        <v/>
      </c>
      <c r="AH1754" s="5" t="str">
        <f>IF(OR($AB1754="", $AC1754=""), "", IF($H1754=$M$3, "", IF(OR(AH$7&lt;$AB1754, $AC1754&lt;AH$6),"", MAX(AH$10:AH1753)+1)))</f>
        <v/>
      </c>
      <c r="AI1754" s="5" t="str">
        <f>IF(OR($AB1754="", $AC1754=""), "", IF($H1754=$M$3, "", IF(OR(AI$7&lt;$AB1754, $AC1754&lt;AI$6),"", MAX(AI$10:AI1753)+1)))</f>
        <v/>
      </c>
      <c r="AJ1754" s="5" t="str">
        <f>IF(OR($AB1754="", $AC1754=""), "", IF($H1754=$M$3, "", IF(OR(AJ$7&lt;$AB1754, $AC1754&lt;AJ$6),"", MAX(AJ$10:AJ1753)+1)))</f>
        <v/>
      </c>
      <c r="AK1754" s="5" t="str">
        <f>IF(OR($AB1754="", $AC1754=""), "", IF($H1754=$M$3, "", IF(OR(AK$7&lt;$AB1754, $AC1754&lt;AK$6),"", MAX(AK$10:AK1753)+1)))</f>
        <v/>
      </c>
      <c r="AL1754" s="5" t="str">
        <f>IF(OR($AB1754="", $AC1754=""), "", IF($H1754=$M$3, "", IF(OR(AL$7&lt;$AB1754, $AC1754&lt;AL$6),"", MAX(AL$10:AL1753)+1)))</f>
        <v/>
      </c>
      <c r="AM1754" s="5" t="str">
        <f>IF(OR($AB1754="", $AC1754=""), "", IF($H1754=$M$3, "", IF(OR(AM$7&lt;$AB1754, $AC1754&lt;AM$6),"", MAX(AM$10:AM1753)+1)))</f>
        <v/>
      </c>
      <c r="AN1754" s="5" t="str">
        <f>IF(OR($AB1754="", $AC1754=""), "", IF($H1754=$M$3, "", IF(OR(AN$7&lt;$AB1754, $AC1754&lt;AN$6),"", MAX(AN$10:AN1753)+1)))</f>
        <v/>
      </c>
      <c r="AO1754" s="5" t="str">
        <f>IF(OR($AB1754="", $AC1754=""), "", IF($H1754=$M$3, "", IF(OR(AO$7&lt;$AB1754, $AC1754&lt;AO$6),"", MAX(AO$10:AO1753)+1)))</f>
        <v/>
      </c>
      <c r="AP1754" s="5" t="str">
        <f>IF(OR($AB1754="", $AC1754=""), "", IF($H1754=$M$3, "", IF(OR(AP$7&lt;$AB1754, $AC1754&lt;AP$6),"", MAX(AP$10:AP1753)+1)))</f>
        <v/>
      </c>
      <c r="AQ1754" s="5" t="str">
        <f>IF(OR($AB1754="", $AC1754=""), "", IF($H1754=$M$3, "", IF(OR(AQ$7&lt;$AB1754, $AC1754&lt;AQ$6),"", MAX(AQ$10:AQ1753)+1)))</f>
        <v/>
      </c>
      <c r="AR1754" s="5" t="str">
        <f>IF(OR($AB1754="", $AC1754=""), "", IF($H1754=$M$3, "", IF(OR(AR$7&lt;$AB1754, $AC1754&lt;AR$6),"", MAX(AR$10:AR1753)+1)))</f>
        <v/>
      </c>
      <c r="AS1754" s="5" t="str">
        <f>IF(OR($AB1754="", $AC1754=""), "", IF($H1754=$M$3, "", IF(OR(AS$7&lt;$AB1754, $AC1754&lt;AS$6),"", MAX(AS$10:AS1753)+1)))</f>
        <v/>
      </c>
      <c r="AT1754" s="5" t="str">
        <f>IF(OR($AB1754="", $AC1754=""), "", IF($H1754=$M$3, "", IF(OR(AT$7&lt;$AB1754, $AC1754&lt;AT$6),"", MAX(AT$10:AT1753)+1)))</f>
        <v/>
      </c>
      <c r="AU1754" s="5" t="str">
        <f>IF(OR($AB1754="", $AC1754=""), "", IF($H1754=$M$3, "", IF(OR(AU$7&lt;$AB1754, $AC1754&lt;AU$6),"", MAX(AU$10:AU1753)+1)))</f>
        <v/>
      </c>
      <c r="AV1754" s="5" t="str">
        <f>IF(OR($AB1754="", $AC1754=""), "", IF($H1754=$M$3, "", IF(OR(AV$7&lt;$AB1754, $AC1754&lt;AV$6),"", MAX(AV$10:AV1753)+1)))</f>
        <v/>
      </c>
      <c r="AW1754" s="5" t="str">
        <f>IF(OR($AB1754="", $AC1754=""), "", IF($H1754=$M$3, "", IF(OR(AW$7&lt;$AB1754, $AC1754&lt;AW$6),"", MAX(AW$10:AW1753)+1)))</f>
        <v/>
      </c>
      <c r="AX1754" s="5" t="str">
        <f>IF(OR($AB1754="", $AC1754=""), "", IF($H1754=$M$3, "", IF(OR(AX$7&lt;$AB1754, $AC1754&lt;AX$6),"", MAX(AX$10:AX1753)+1)))</f>
        <v/>
      </c>
      <c r="AY1754" s="5" t="str">
        <f>IF(OR($AB1754="", $AC1754=""), "", IF($H1754=$M$3, "", IF(OR(AY$7&lt;$AB1754, $AC1754&lt;AY$6),"", MAX(AY$10:AY1753)+1)))</f>
        <v/>
      </c>
      <c r="AZ1754" s="5" t="str">
        <f>IF(OR($AB1754="", $AC1754=""), "", IF($H1754=$M$3, "", IF(OR(AZ$7&lt;$AB1754, $AC1754&lt;AZ$6),"", MAX(AZ$10:AZ1753)+1)))</f>
        <v/>
      </c>
      <c r="BA1754" s="5" t="str">
        <f>IF(OR($AB1754="", $AC1754=""), "", IF($H1754=$M$3, "", IF(OR(BA$7&lt;$AB1754, $AC1754&lt;BA$6),"", MAX(BA$10:BA1753)+1)))</f>
        <v/>
      </c>
      <c r="BB1754" s="5" t="str">
        <f>IF(OR($AB1754="", $AC1754=""), "", IF($H1754=$M$3, "", IF(OR(BB$7&lt;$AB1754, $AC1754&lt;BB$6),"", MAX(BB$10:BB1753)+1)))</f>
        <v/>
      </c>
      <c r="BC1754" s="5" t="str">
        <f>IF(OR($AB1754="", $AC1754=""), "", IF($H1754=$M$3, "", IF(OR(BC$7&lt;$AB1754, $AC1754&lt;BC$6),"", MAX(BC$10:BC1753)+1)))</f>
        <v/>
      </c>
      <c r="BD1754" s="5" t="str">
        <f>IF(OR($AB1754="", $AC1754=""), "", IF($H1754=$M$3, "", IF(OR(BD$7&lt;$AB1754, $AC1754&lt;BD$6),"", MAX(BD$10:BD1753)+1)))</f>
        <v/>
      </c>
      <c r="BE1754" s="5" t="str">
        <f>IF(OR($AB1754="", $AC1754=""), "", IF($H1754=$M$3, "", IF(OR(BE$7&lt;$AB1754, $AC1754&lt;BE$6),"", MAX(BE$10:BE1753)+1)))</f>
        <v/>
      </c>
      <c r="BF1754" s="5" t="str">
        <f>IF(OR($AB1754="", $AC1754=""), "", IF($H1754=$M$3, "", IF(OR(BF$7&lt;$AB1754, $AC1754&lt;BF$6),"", MAX(BF$10:BF1753)+1)))</f>
        <v/>
      </c>
      <c r="BG1754" s="5" t="str">
        <f>IF(OR($AB1754="", $AC1754=""), "", IF($H1754=$M$3, "", IF(OR(BG$7&lt;$AB1754, $AC1754&lt;BG$6),"", MAX(BG$10:BG1753)+1)))</f>
        <v/>
      </c>
      <c r="BH1754" s="5" t="str">
        <f>IF(OR($AB1754="", $AC1754=""), "", IF($H1754=$M$3, "", IF(OR(BH$7&lt;$AB1754, $AC1754&lt;BH$6),"", MAX(BH$10:BH1753)+1)))</f>
        <v/>
      </c>
      <c r="BI1754" s="5" t="str">
        <f>IF(OR($AB1754="", $AC1754=""), "", IF($H1754=$M$3, "", IF(OR(BI$7&lt;$AB1754, $AC1754&lt;BI$6),"", MAX(BI$10:BI1753)+1)))</f>
        <v/>
      </c>
      <c r="BK1754" s="5" t="str" cm="1">
        <f t="array" aca="1" ref="BK1754" ca="1">IFERROR(INDEX($AE1754:$BI1754, $BJ1754, MATCH($BK$9, $AE$9:$BI$9, 0)), "")</f>
        <v/>
      </c>
    </row>
    <row r="1755" spans="1:63" x14ac:dyDescent="0.25">
      <c r="A1755" s="2"/>
      <c r="B1755" s="254"/>
      <c r="C1755" s="255"/>
      <c r="D1755" s="256"/>
      <c r="E1755" s="257"/>
      <c r="F1755" s="257"/>
      <c r="G1755" s="258"/>
      <c r="H1755" s="259"/>
      <c r="I1755" s="16"/>
      <c r="J1755" s="5" t="str">
        <f t="shared" si="227"/>
        <v/>
      </c>
      <c r="K1755" s="2"/>
      <c r="O1755" s="5" t="str">
        <f t="shared" si="225"/>
        <v/>
      </c>
      <c r="Q1755" s="5" t="str">
        <f t="shared" si="228"/>
        <v/>
      </c>
      <c r="S1755" s="5" t="str">
        <f t="shared" si="226"/>
        <v/>
      </c>
      <c r="U1755" s="64" t="str">
        <f>IF($D1755="","", IF(COUNTIF('Intro &amp; Setup'!$AW$49:$AW$88, $D1755)&gt;0, "BH", TEXT($D1755, "ddd")))</f>
        <v/>
      </c>
      <c r="V1755" s="65" t="str">
        <f>IF($G1755="", "", IF(COUNTIF('Intro &amp; Setup'!$AW$49:$AW$88, $G1755)&gt;0, "BH", TEXT($G1755, "ddd")))</f>
        <v/>
      </c>
      <c r="W1755" s="64" t="str">
        <f t="shared" si="229"/>
        <v/>
      </c>
      <c r="X1755" s="65" t="str">
        <f t="shared" si="230"/>
        <v/>
      </c>
      <c r="Y1755" s="64" t="str">
        <f>IF(F1755="", "", IF(OR(F1755&lt;'Intro &amp; Setup'!$Z$20, F1755&gt;'Intro &amp; Setup'!$Z$22), "X", ""))</f>
        <v/>
      </c>
      <c r="Z1755" s="65" t="str">
        <f>IF(G1755="", "", IF(OR(G1755&lt;'Intro &amp; Setup'!$Z$20, G1755&gt;'Intro &amp; Setup'!$Z$22), "X", ""))</f>
        <v/>
      </c>
      <c r="AB1755" s="58" t="str">
        <f t="shared" si="231"/>
        <v/>
      </c>
      <c r="AC1755" s="59" t="str">
        <f t="shared" si="232"/>
        <v/>
      </c>
      <c r="AE1755" s="5" t="str">
        <f>IF(OR($AB1755="", $AC1755=""), "", IF($H1755=$M$3, "", IF(OR(AE$7&lt;$AB1755, $AC1755&lt;AE$6),"", MAX(AE$10:AE1754)+1)))</f>
        <v/>
      </c>
      <c r="AF1755" s="5" t="str">
        <f>IF(OR($AB1755="", $AC1755=""), "", IF($H1755=$M$3, "", IF(OR(AF$7&lt;$AB1755, $AC1755&lt;AF$6),"", MAX(AF$10:AF1754)+1)))</f>
        <v/>
      </c>
      <c r="AG1755" s="5" t="str">
        <f>IF(OR($AB1755="", $AC1755=""), "", IF($H1755=$M$3, "", IF(OR(AG$7&lt;$AB1755, $AC1755&lt;AG$6),"", MAX(AG$10:AG1754)+1)))</f>
        <v/>
      </c>
      <c r="AH1755" s="5" t="str">
        <f>IF(OR($AB1755="", $AC1755=""), "", IF($H1755=$M$3, "", IF(OR(AH$7&lt;$AB1755, $AC1755&lt;AH$6),"", MAX(AH$10:AH1754)+1)))</f>
        <v/>
      </c>
      <c r="AI1755" s="5" t="str">
        <f>IF(OR($AB1755="", $AC1755=""), "", IF($H1755=$M$3, "", IF(OR(AI$7&lt;$AB1755, $AC1755&lt;AI$6),"", MAX(AI$10:AI1754)+1)))</f>
        <v/>
      </c>
      <c r="AJ1755" s="5" t="str">
        <f>IF(OR($AB1755="", $AC1755=""), "", IF($H1755=$M$3, "", IF(OR(AJ$7&lt;$AB1755, $AC1755&lt;AJ$6),"", MAX(AJ$10:AJ1754)+1)))</f>
        <v/>
      </c>
      <c r="AK1755" s="5" t="str">
        <f>IF(OR($AB1755="", $AC1755=""), "", IF($H1755=$M$3, "", IF(OR(AK$7&lt;$AB1755, $AC1755&lt;AK$6),"", MAX(AK$10:AK1754)+1)))</f>
        <v/>
      </c>
      <c r="AL1755" s="5" t="str">
        <f>IF(OR($AB1755="", $AC1755=""), "", IF($H1755=$M$3, "", IF(OR(AL$7&lt;$AB1755, $AC1755&lt;AL$6),"", MAX(AL$10:AL1754)+1)))</f>
        <v/>
      </c>
      <c r="AM1755" s="5" t="str">
        <f>IF(OR($AB1755="", $AC1755=""), "", IF($H1755=$M$3, "", IF(OR(AM$7&lt;$AB1755, $AC1755&lt;AM$6),"", MAX(AM$10:AM1754)+1)))</f>
        <v/>
      </c>
      <c r="AN1755" s="5" t="str">
        <f>IF(OR($AB1755="", $AC1755=""), "", IF($H1755=$M$3, "", IF(OR(AN$7&lt;$AB1755, $AC1755&lt;AN$6),"", MAX(AN$10:AN1754)+1)))</f>
        <v/>
      </c>
      <c r="AO1755" s="5" t="str">
        <f>IF(OR($AB1755="", $AC1755=""), "", IF($H1755=$M$3, "", IF(OR(AO$7&lt;$AB1755, $AC1755&lt;AO$6),"", MAX(AO$10:AO1754)+1)))</f>
        <v/>
      </c>
      <c r="AP1755" s="5" t="str">
        <f>IF(OR($AB1755="", $AC1755=""), "", IF($H1755=$M$3, "", IF(OR(AP$7&lt;$AB1755, $AC1755&lt;AP$6),"", MAX(AP$10:AP1754)+1)))</f>
        <v/>
      </c>
      <c r="AQ1755" s="5" t="str">
        <f>IF(OR($AB1755="", $AC1755=""), "", IF($H1755=$M$3, "", IF(OR(AQ$7&lt;$AB1755, $AC1755&lt;AQ$6),"", MAX(AQ$10:AQ1754)+1)))</f>
        <v/>
      </c>
      <c r="AR1755" s="5" t="str">
        <f>IF(OR($AB1755="", $AC1755=""), "", IF($H1755=$M$3, "", IF(OR(AR$7&lt;$AB1755, $AC1755&lt;AR$6),"", MAX(AR$10:AR1754)+1)))</f>
        <v/>
      </c>
      <c r="AS1755" s="5" t="str">
        <f>IF(OR($AB1755="", $AC1755=""), "", IF($H1755=$M$3, "", IF(OR(AS$7&lt;$AB1755, $AC1755&lt;AS$6),"", MAX(AS$10:AS1754)+1)))</f>
        <v/>
      </c>
      <c r="AT1755" s="5" t="str">
        <f>IF(OR($AB1755="", $AC1755=""), "", IF($H1755=$M$3, "", IF(OR(AT$7&lt;$AB1755, $AC1755&lt;AT$6),"", MAX(AT$10:AT1754)+1)))</f>
        <v/>
      </c>
      <c r="AU1755" s="5" t="str">
        <f>IF(OR($AB1755="", $AC1755=""), "", IF($H1755=$M$3, "", IF(OR(AU$7&lt;$AB1755, $AC1755&lt;AU$6),"", MAX(AU$10:AU1754)+1)))</f>
        <v/>
      </c>
      <c r="AV1755" s="5" t="str">
        <f>IF(OR($AB1755="", $AC1755=""), "", IF($H1755=$M$3, "", IF(OR(AV$7&lt;$AB1755, $AC1755&lt;AV$6),"", MAX(AV$10:AV1754)+1)))</f>
        <v/>
      </c>
      <c r="AW1755" s="5" t="str">
        <f>IF(OR($AB1755="", $AC1755=""), "", IF($H1755=$M$3, "", IF(OR(AW$7&lt;$AB1755, $AC1755&lt;AW$6),"", MAX(AW$10:AW1754)+1)))</f>
        <v/>
      </c>
      <c r="AX1755" s="5" t="str">
        <f>IF(OR($AB1755="", $AC1755=""), "", IF($H1755=$M$3, "", IF(OR(AX$7&lt;$AB1755, $AC1755&lt;AX$6),"", MAX(AX$10:AX1754)+1)))</f>
        <v/>
      </c>
      <c r="AY1755" s="5" t="str">
        <f>IF(OR($AB1755="", $AC1755=""), "", IF($H1755=$M$3, "", IF(OR(AY$7&lt;$AB1755, $AC1755&lt;AY$6),"", MAX(AY$10:AY1754)+1)))</f>
        <v/>
      </c>
      <c r="AZ1755" s="5" t="str">
        <f>IF(OR($AB1755="", $AC1755=""), "", IF($H1755=$M$3, "", IF(OR(AZ$7&lt;$AB1755, $AC1755&lt;AZ$6),"", MAX(AZ$10:AZ1754)+1)))</f>
        <v/>
      </c>
      <c r="BA1755" s="5" t="str">
        <f>IF(OR($AB1755="", $AC1755=""), "", IF($H1755=$M$3, "", IF(OR(BA$7&lt;$AB1755, $AC1755&lt;BA$6),"", MAX(BA$10:BA1754)+1)))</f>
        <v/>
      </c>
      <c r="BB1755" s="5" t="str">
        <f>IF(OR($AB1755="", $AC1755=""), "", IF($H1755=$M$3, "", IF(OR(BB$7&lt;$AB1755, $AC1755&lt;BB$6),"", MAX(BB$10:BB1754)+1)))</f>
        <v/>
      </c>
      <c r="BC1755" s="5" t="str">
        <f>IF(OR($AB1755="", $AC1755=""), "", IF($H1755=$M$3, "", IF(OR(BC$7&lt;$AB1755, $AC1755&lt;BC$6),"", MAX(BC$10:BC1754)+1)))</f>
        <v/>
      </c>
      <c r="BD1755" s="5" t="str">
        <f>IF(OR($AB1755="", $AC1755=""), "", IF($H1755=$M$3, "", IF(OR(BD$7&lt;$AB1755, $AC1755&lt;BD$6),"", MAX(BD$10:BD1754)+1)))</f>
        <v/>
      </c>
      <c r="BE1755" s="5" t="str">
        <f>IF(OR($AB1755="", $AC1755=""), "", IF($H1755=$M$3, "", IF(OR(BE$7&lt;$AB1755, $AC1755&lt;BE$6),"", MAX(BE$10:BE1754)+1)))</f>
        <v/>
      </c>
      <c r="BF1755" s="5" t="str">
        <f>IF(OR($AB1755="", $AC1755=""), "", IF($H1755=$M$3, "", IF(OR(BF$7&lt;$AB1755, $AC1755&lt;BF$6),"", MAX(BF$10:BF1754)+1)))</f>
        <v/>
      </c>
      <c r="BG1755" s="5" t="str">
        <f>IF(OR($AB1755="", $AC1755=""), "", IF($H1755=$M$3, "", IF(OR(BG$7&lt;$AB1755, $AC1755&lt;BG$6),"", MAX(BG$10:BG1754)+1)))</f>
        <v/>
      </c>
      <c r="BH1755" s="5" t="str">
        <f>IF(OR($AB1755="", $AC1755=""), "", IF($H1755=$M$3, "", IF(OR(BH$7&lt;$AB1755, $AC1755&lt;BH$6),"", MAX(BH$10:BH1754)+1)))</f>
        <v/>
      </c>
      <c r="BI1755" s="5" t="str">
        <f>IF(OR($AB1755="", $AC1755=""), "", IF($H1755=$M$3, "", IF(OR(BI$7&lt;$AB1755, $AC1755&lt;BI$6),"", MAX(BI$10:BI1754)+1)))</f>
        <v/>
      </c>
      <c r="BK1755" s="5" t="str" cm="1">
        <f t="array" aca="1" ref="BK1755" ca="1">IFERROR(INDEX($AE1755:$BI1755, $BJ1755, MATCH($BK$9, $AE$9:$BI$9, 0)), "")</f>
        <v/>
      </c>
    </row>
    <row r="1756" spans="1:63" x14ac:dyDescent="0.25">
      <c r="A1756" s="2"/>
      <c r="B1756" s="254"/>
      <c r="C1756" s="255"/>
      <c r="D1756" s="256"/>
      <c r="E1756" s="257"/>
      <c r="F1756" s="257"/>
      <c r="G1756" s="258"/>
      <c r="H1756" s="259"/>
      <c r="I1756" s="16"/>
      <c r="J1756" s="5" t="str">
        <f t="shared" si="227"/>
        <v/>
      </c>
      <c r="K1756" s="2"/>
      <c r="O1756" s="5" t="str">
        <f t="shared" si="225"/>
        <v/>
      </c>
      <c r="Q1756" s="5" t="str">
        <f t="shared" si="228"/>
        <v/>
      </c>
      <c r="S1756" s="5" t="str">
        <f t="shared" si="226"/>
        <v/>
      </c>
      <c r="U1756" s="64" t="str">
        <f>IF($D1756="","", IF(COUNTIF('Intro &amp; Setup'!$AW$49:$AW$88, $D1756)&gt;0, "BH", TEXT($D1756, "ddd")))</f>
        <v/>
      </c>
      <c r="V1756" s="65" t="str">
        <f>IF($G1756="", "", IF(COUNTIF('Intro &amp; Setup'!$AW$49:$AW$88, $G1756)&gt;0, "BH", TEXT($G1756, "ddd")))</f>
        <v/>
      </c>
      <c r="W1756" s="64" t="str">
        <f t="shared" si="229"/>
        <v/>
      </c>
      <c r="X1756" s="65" t="str">
        <f t="shared" si="230"/>
        <v/>
      </c>
      <c r="Y1756" s="64" t="str">
        <f>IF(F1756="", "", IF(OR(F1756&lt;'Intro &amp; Setup'!$Z$20, F1756&gt;'Intro &amp; Setup'!$Z$22), "X", ""))</f>
        <v/>
      </c>
      <c r="Z1756" s="65" t="str">
        <f>IF(G1756="", "", IF(OR(G1756&lt;'Intro &amp; Setup'!$Z$20, G1756&gt;'Intro &amp; Setup'!$Z$22), "X", ""))</f>
        <v/>
      </c>
      <c r="AB1756" s="58" t="str">
        <f t="shared" si="231"/>
        <v/>
      </c>
      <c r="AC1756" s="59" t="str">
        <f t="shared" si="232"/>
        <v/>
      </c>
      <c r="AE1756" s="5" t="str">
        <f>IF(OR($AB1756="", $AC1756=""), "", IF($H1756=$M$3, "", IF(OR(AE$7&lt;$AB1756, $AC1756&lt;AE$6),"", MAX(AE$10:AE1755)+1)))</f>
        <v/>
      </c>
      <c r="AF1756" s="5" t="str">
        <f>IF(OR($AB1756="", $AC1756=""), "", IF($H1756=$M$3, "", IF(OR(AF$7&lt;$AB1756, $AC1756&lt;AF$6),"", MAX(AF$10:AF1755)+1)))</f>
        <v/>
      </c>
      <c r="AG1756" s="5" t="str">
        <f>IF(OR($AB1756="", $AC1756=""), "", IF($H1756=$M$3, "", IF(OR(AG$7&lt;$AB1756, $AC1756&lt;AG$6),"", MAX(AG$10:AG1755)+1)))</f>
        <v/>
      </c>
      <c r="AH1756" s="5" t="str">
        <f>IF(OR($AB1756="", $AC1756=""), "", IF($H1756=$M$3, "", IF(OR(AH$7&lt;$AB1756, $AC1756&lt;AH$6),"", MAX(AH$10:AH1755)+1)))</f>
        <v/>
      </c>
      <c r="AI1756" s="5" t="str">
        <f>IF(OR($AB1756="", $AC1756=""), "", IF($H1756=$M$3, "", IF(OR(AI$7&lt;$AB1756, $AC1756&lt;AI$6),"", MAX(AI$10:AI1755)+1)))</f>
        <v/>
      </c>
      <c r="AJ1756" s="5" t="str">
        <f>IF(OR($AB1756="", $AC1756=""), "", IF($H1756=$M$3, "", IF(OR(AJ$7&lt;$AB1756, $AC1756&lt;AJ$6),"", MAX(AJ$10:AJ1755)+1)))</f>
        <v/>
      </c>
      <c r="AK1756" s="5" t="str">
        <f>IF(OR($AB1756="", $AC1756=""), "", IF($H1756=$M$3, "", IF(OR(AK$7&lt;$AB1756, $AC1756&lt;AK$6),"", MAX(AK$10:AK1755)+1)))</f>
        <v/>
      </c>
      <c r="AL1756" s="5" t="str">
        <f>IF(OR($AB1756="", $AC1756=""), "", IF($H1756=$M$3, "", IF(OR(AL$7&lt;$AB1756, $AC1756&lt;AL$6),"", MAX(AL$10:AL1755)+1)))</f>
        <v/>
      </c>
      <c r="AM1756" s="5" t="str">
        <f>IF(OR($AB1756="", $AC1756=""), "", IF($H1756=$M$3, "", IF(OR(AM$7&lt;$AB1756, $AC1756&lt;AM$6),"", MAX(AM$10:AM1755)+1)))</f>
        <v/>
      </c>
      <c r="AN1756" s="5" t="str">
        <f>IF(OR($AB1756="", $AC1756=""), "", IF($H1756=$M$3, "", IF(OR(AN$7&lt;$AB1756, $AC1756&lt;AN$6),"", MAX(AN$10:AN1755)+1)))</f>
        <v/>
      </c>
      <c r="AO1756" s="5" t="str">
        <f>IF(OR($AB1756="", $AC1756=""), "", IF($H1756=$M$3, "", IF(OR(AO$7&lt;$AB1756, $AC1756&lt;AO$6),"", MAX(AO$10:AO1755)+1)))</f>
        <v/>
      </c>
      <c r="AP1756" s="5" t="str">
        <f>IF(OR($AB1756="", $AC1756=""), "", IF($H1756=$M$3, "", IF(OR(AP$7&lt;$AB1756, $AC1756&lt;AP$6),"", MAX(AP$10:AP1755)+1)))</f>
        <v/>
      </c>
      <c r="AQ1756" s="5" t="str">
        <f>IF(OR($AB1756="", $AC1756=""), "", IF($H1756=$M$3, "", IF(OR(AQ$7&lt;$AB1756, $AC1756&lt;AQ$6),"", MAX(AQ$10:AQ1755)+1)))</f>
        <v/>
      </c>
      <c r="AR1756" s="5" t="str">
        <f>IF(OR($AB1756="", $AC1756=""), "", IF($H1756=$M$3, "", IF(OR(AR$7&lt;$AB1756, $AC1756&lt;AR$6),"", MAX(AR$10:AR1755)+1)))</f>
        <v/>
      </c>
      <c r="AS1756" s="5" t="str">
        <f>IF(OR($AB1756="", $AC1756=""), "", IF($H1756=$M$3, "", IF(OR(AS$7&lt;$AB1756, $AC1756&lt;AS$6),"", MAX(AS$10:AS1755)+1)))</f>
        <v/>
      </c>
      <c r="AT1756" s="5" t="str">
        <f>IF(OR($AB1756="", $AC1756=""), "", IF($H1756=$M$3, "", IF(OR(AT$7&lt;$AB1756, $AC1756&lt;AT$6),"", MAX(AT$10:AT1755)+1)))</f>
        <v/>
      </c>
      <c r="AU1756" s="5" t="str">
        <f>IF(OR($AB1756="", $AC1756=""), "", IF($H1756=$M$3, "", IF(OR(AU$7&lt;$AB1756, $AC1756&lt;AU$6),"", MAX(AU$10:AU1755)+1)))</f>
        <v/>
      </c>
      <c r="AV1756" s="5" t="str">
        <f>IF(OR($AB1756="", $AC1756=""), "", IF($H1756=$M$3, "", IF(OR(AV$7&lt;$AB1756, $AC1756&lt;AV$6),"", MAX(AV$10:AV1755)+1)))</f>
        <v/>
      </c>
      <c r="AW1756" s="5" t="str">
        <f>IF(OR($AB1756="", $AC1756=""), "", IF($H1756=$M$3, "", IF(OR(AW$7&lt;$AB1756, $AC1756&lt;AW$6),"", MAX(AW$10:AW1755)+1)))</f>
        <v/>
      </c>
      <c r="AX1756" s="5" t="str">
        <f>IF(OR($AB1756="", $AC1756=""), "", IF($H1756=$M$3, "", IF(OR(AX$7&lt;$AB1756, $AC1756&lt;AX$6),"", MAX(AX$10:AX1755)+1)))</f>
        <v/>
      </c>
      <c r="AY1756" s="5" t="str">
        <f>IF(OR($AB1756="", $AC1756=""), "", IF($H1756=$M$3, "", IF(OR(AY$7&lt;$AB1756, $AC1756&lt;AY$6),"", MAX(AY$10:AY1755)+1)))</f>
        <v/>
      </c>
      <c r="AZ1756" s="5" t="str">
        <f>IF(OR($AB1756="", $AC1756=""), "", IF($H1756=$M$3, "", IF(OR(AZ$7&lt;$AB1756, $AC1756&lt;AZ$6),"", MAX(AZ$10:AZ1755)+1)))</f>
        <v/>
      </c>
      <c r="BA1756" s="5" t="str">
        <f>IF(OR($AB1756="", $AC1756=""), "", IF($H1756=$M$3, "", IF(OR(BA$7&lt;$AB1756, $AC1756&lt;BA$6),"", MAX(BA$10:BA1755)+1)))</f>
        <v/>
      </c>
      <c r="BB1756" s="5" t="str">
        <f>IF(OR($AB1756="", $AC1756=""), "", IF($H1756=$M$3, "", IF(OR(BB$7&lt;$AB1756, $AC1756&lt;BB$6),"", MAX(BB$10:BB1755)+1)))</f>
        <v/>
      </c>
      <c r="BC1756" s="5" t="str">
        <f>IF(OR($AB1756="", $AC1756=""), "", IF($H1756=$M$3, "", IF(OR(BC$7&lt;$AB1756, $AC1756&lt;BC$6),"", MAX(BC$10:BC1755)+1)))</f>
        <v/>
      </c>
      <c r="BD1756" s="5" t="str">
        <f>IF(OR($AB1756="", $AC1756=""), "", IF($H1756=$M$3, "", IF(OR(BD$7&lt;$AB1756, $AC1756&lt;BD$6),"", MAX(BD$10:BD1755)+1)))</f>
        <v/>
      </c>
      <c r="BE1756" s="5" t="str">
        <f>IF(OR($AB1756="", $AC1756=""), "", IF($H1756=$M$3, "", IF(OR(BE$7&lt;$AB1756, $AC1756&lt;BE$6),"", MAX(BE$10:BE1755)+1)))</f>
        <v/>
      </c>
      <c r="BF1756" s="5" t="str">
        <f>IF(OR($AB1756="", $AC1756=""), "", IF($H1756=$M$3, "", IF(OR(BF$7&lt;$AB1756, $AC1756&lt;BF$6),"", MAX(BF$10:BF1755)+1)))</f>
        <v/>
      </c>
      <c r="BG1756" s="5" t="str">
        <f>IF(OR($AB1756="", $AC1756=""), "", IF($H1756=$M$3, "", IF(OR(BG$7&lt;$AB1756, $AC1756&lt;BG$6),"", MAX(BG$10:BG1755)+1)))</f>
        <v/>
      </c>
      <c r="BH1756" s="5" t="str">
        <f>IF(OR($AB1756="", $AC1756=""), "", IF($H1756=$M$3, "", IF(OR(BH$7&lt;$AB1756, $AC1756&lt;BH$6),"", MAX(BH$10:BH1755)+1)))</f>
        <v/>
      </c>
      <c r="BI1756" s="5" t="str">
        <f>IF(OR($AB1756="", $AC1756=""), "", IF($H1756=$M$3, "", IF(OR(BI$7&lt;$AB1756, $AC1756&lt;BI$6),"", MAX(BI$10:BI1755)+1)))</f>
        <v/>
      </c>
      <c r="BK1756" s="5" t="str" cm="1">
        <f t="array" aca="1" ref="BK1756" ca="1">IFERROR(INDEX($AE1756:$BI1756, $BJ1756, MATCH($BK$9, $AE$9:$BI$9, 0)), "")</f>
        <v/>
      </c>
    </row>
    <row r="1757" spans="1:63" x14ac:dyDescent="0.25">
      <c r="A1757" s="2"/>
      <c r="B1757" s="254"/>
      <c r="C1757" s="255"/>
      <c r="D1757" s="256"/>
      <c r="E1757" s="257"/>
      <c r="F1757" s="257"/>
      <c r="G1757" s="258"/>
      <c r="H1757" s="259"/>
      <c r="I1757" s="16"/>
      <c r="J1757" s="5" t="str">
        <f t="shared" si="227"/>
        <v/>
      </c>
      <c r="K1757" s="2"/>
      <c r="O1757" s="5" t="str">
        <f t="shared" si="225"/>
        <v/>
      </c>
      <c r="Q1757" s="5" t="str">
        <f t="shared" si="228"/>
        <v/>
      </c>
      <c r="S1757" s="5" t="str">
        <f t="shared" si="226"/>
        <v/>
      </c>
      <c r="U1757" s="64" t="str">
        <f>IF($D1757="","", IF(COUNTIF('Intro &amp; Setup'!$AW$49:$AW$88, $D1757)&gt;0, "BH", TEXT($D1757, "ddd")))</f>
        <v/>
      </c>
      <c r="V1757" s="65" t="str">
        <f>IF($G1757="", "", IF(COUNTIF('Intro &amp; Setup'!$AW$49:$AW$88, $G1757)&gt;0, "BH", TEXT($G1757, "ddd")))</f>
        <v/>
      </c>
      <c r="W1757" s="64" t="str">
        <f t="shared" si="229"/>
        <v/>
      </c>
      <c r="X1757" s="65" t="str">
        <f t="shared" si="230"/>
        <v/>
      </c>
      <c r="Y1757" s="64" t="str">
        <f>IF(F1757="", "", IF(OR(F1757&lt;'Intro &amp; Setup'!$Z$20, F1757&gt;'Intro &amp; Setup'!$Z$22), "X", ""))</f>
        <v/>
      </c>
      <c r="Z1757" s="65" t="str">
        <f>IF(G1757="", "", IF(OR(G1757&lt;'Intro &amp; Setup'!$Z$20, G1757&gt;'Intro &amp; Setup'!$Z$22), "X", ""))</f>
        <v/>
      </c>
      <c r="AB1757" s="58" t="str">
        <f t="shared" si="231"/>
        <v/>
      </c>
      <c r="AC1757" s="59" t="str">
        <f t="shared" si="232"/>
        <v/>
      </c>
      <c r="AE1757" s="5" t="str">
        <f>IF(OR($AB1757="", $AC1757=""), "", IF($H1757=$M$3, "", IF(OR(AE$7&lt;$AB1757, $AC1757&lt;AE$6),"", MAX(AE$10:AE1756)+1)))</f>
        <v/>
      </c>
      <c r="AF1757" s="5" t="str">
        <f>IF(OR($AB1757="", $AC1757=""), "", IF($H1757=$M$3, "", IF(OR(AF$7&lt;$AB1757, $AC1757&lt;AF$6),"", MAX(AF$10:AF1756)+1)))</f>
        <v/>
      </c>
      <c r="AG1757" s="5" t="str">
        <f>IF(OR($AB1757="", $AC1757=""), "", IF($H1757=$M$3, "", IF(OR(AG$7&lt;$AB1757, $AC1757&lt;AG$6),"", MAX(AG$10:AG1756)+1)))</f>
        <v/>
      </c>
      <c r="AH1757" s="5" t="str">
        <f>IF(OR($AB1757="", $AC1757=""), "", IF($H1757=$M$3, "", IF(OR(AH$7&lt;$AB1757, $AC1757&lt;AH$6),"", MAX(AH$10:AH1756)+1)))</f>
        <v/>
      </c>
      <c r="AI1757" s="5" t="str">
        <f>IF(OR($AB1757="", $AC1757=""), "", IF($H1757=$M$3, "", IF(OR(AI$7&lt;$AB1757, $AC1757&lt;AI$6),"", MAX(AI$10:AI1756)+1)))</f>
        <v/>
      </c>
      <c r="AJ1757" s="5" t="str">
        <f>IF(OR($AB1757="", $AC1757=""), "", IF($H1757=$M$3, "", IF(OR(AJ$7&lt;$AB1757, $AC1757&lt;AJ$6),"", MAX(AJ$10:AJ1756)+1)))</f>
        <v/>
      </c>
      <c r="AK1757" s="5" t="str">
        <f>IF(OR($AB1757="", $AC1757=""), "", IF($H1757=$M$3, "", IF(OR(AK$7&lt;$AB1757, $AC1757&lt;AK$6),"", MAX(AK$10:AK1756)+1)))</f>
        <v/>
      </c>
      <c r="AL1757" s="5" t="str">
        <f>IF(OR($AB1757="", $AC1757=""), "", IF($H1757=$M$3, "", IF(OR(AL$7&lt;$AB1757, $AC1757&lt;AL$6),"", MAX(AL$10:AL1756)+1)))</f>
        <v/>
      </c>
      <c r="AM1757" s="5" t="str">
        <f>IF(OR($AB1757="", $AC1757=""), "", IF($H1757=$M$3, "", IF(OR(AM$7&lt;$AB1757, $AC1757&lt;AM$6),"", MAX(AM$10:AM1756)+1)))</f>
        <v/>
      </c>
      <c r="AN1757" s="5" t="str">
        <f>IF(OR($AB1757="", $AC1757=""), "", IF($H1757=$M$3, "", IF(OR(AN$7&lt;$AB1757, $AC1757&lt;AN$6),"", MAX(AN$10:AN1756)+1)))</f>
        <v/>
      </c>
      <c r="AO1757" s="5" t="str">
        <f>IF(OR($AB1757="", $AC1757=""), "", IF($H1757=$M$3, "", IF(OR(AO$7&lt;$AB1757, $AC1757&lt;AO$6),"", MAX(AO$10:AO1756)+1)))</f>
        <v/>
      </c>
      <c r="AP1757" s="5" t="str">
        <f>IF(OR($AB1757="", $AC1757=""), "", IF($H1757=$M$3, "", IF(OR(AP$7&lt;$AB1757, $AC1757&lt;AP$6),"", MAX(AP$10:AP1756)+1)))</f>
        <v/>
      </c>
      <c r="AQ1757" s="5" t="str">
        <f>IF(OR($AB1757="", $AC1757=""), "", IF($H1757=$M$3, "", IF(OR(AQ$7&lt;$AB1757, $AC1757&lt;AQ$6),"", MAX(AQ$10:AQ1756)+1)))</f>
        <v/>
      </c>
      <c r="AR1757" s="5" t="str">
        <f>IF(OR($AB1757="", $AC1757=""), "", IF($H1757=$M$3, "", IF(OR(AR$7&lt;$AB1757, $AC1757&lt;AR$6),"", MAX(AR$10:AR1756)+1)))</f>
        <v/>
      </c>
      <c r="AS1757" s="5" t="str">
        <f>IF(OR($AB1757="", $AC1757=""), "", IF($H1757=$M$3, "", IF(OR(AS$7&lt;$AB1757, $AC1757&lt;AS$6),"", MAX(AS$10:AS1756)+1)))</f>
        <v/>
      </c>
      <c r="AT1757" s="5" t="str">
        <f>IF(OR($AB1757="", $AC1757=""), "", IF($H1757=$M$3, "", IF(OR(AT$7&lt;$AB1757, $AC1757&lt;AT$6),"", MAX(AT$10:AT1756)+1)))</f>
        <v/>
      </c>
      <c r="AU1757" s="5" t="str">
        <f>IF(OR($AB1757="", $AC1757=""), "", IF($H1757=$M$3, "", IF(OR(AU$7&lt;$AB1757, $AC1757&lt;AU$6),"", MAX(AU$10:AU1756)+1)))</f>
        <v/>
      </c>
      <c r="AV1757" s="5" t="str">
        <f>IF(OR($AB1757="", $AC1757=""), "", IF($H1757=$M$3, "", IF(OR(AV$7&lt;$AB1757, $AC1757&lt;AV$6),"", MAX(AV$10:AV1756)+1)))</f>
        <v/>
      </c>
      <c r="AW1757" s="5" t="str">
        <f>IF(OR($AB1757="", $AC1757=""), "", IF($H1757=$M$3, "", IF(OR(AW$7&lt;$AB1757, $AC1757&lt;AW$6),"", MAX(AW$10:AW1756)+1)))</f>
        <v/>
      </c>
      <c r="AX1757" s="5" t="str">
        <f>IF(OR($AB1757="", $AC1757=""), "", IF($H1757=$M$3, "", IF(OR(AX$7&lt;$AB1757, $AC1757&lt;AX$6),"", MAX(AX$10:AX1756)+1)))</f>
        <v/>
      </c>
      <c r="AY1757" s="5" t="str">
        <f>IF(OR($AB1757="", $AC1757=""), "", IF($H1757=$M$3, "", IF(OR(AY$7&lt;$AB1757, $AC1757&lt;AY$6),"", MAX(AY$10:AY1756)+1)))</f>
        <v/>
      </c>
      <c r="AZ1757" s="5" t="str">
        <f>IF(OR($AB1757="", $AC1757=""), "", IF($H1757=$M$3, "", IF(OR(AZ$7&lt;$AB1757, $AC1757&lt;AZ$6),"", MAX(AZ$10:AZ1756)+1)))</f>
        <v/>
      </c>
      <c r="BA1757" s="5" t="str">
        <f>IF(OR($AB1757="", $AC1757=""), "", IF($H1757=$M$3, "", IF(OR(BA$7&lt;$AB1757, $AC1757&lt;BA$6),"", MAX(BA$10:BA1756)+1)))</f>
        <v/>
      </c>
      <c r="BB1757" s="5" t="str">
        <f>IF(OR($AB1757="", $AC1757=""), "", IF($H1757=$M$3, "", IF(OR(BB$7&lt;$AB1757, $AC1757&lt;BB$6),"", MAX(BB$10:BB1756)+1)))</f>
        <v/>
      </c>
      <c r="BC1757" s="5" t="str">
        <f>IF(OR($AB1757="", $AC1757=""), "", IF($H1757=$M$3, "", IF(OR(BC$7&lt;$AB1757, $AC1757&lt;BC$6),"", MAX(BC$10:BC1756)+1)))</f>
        <v/>
      </c>
      <c r="BD1757" s="5" t="str">
        <f>IF(OR($AB1757="", $AC1757=""), "", IF($H1757=$M$3, "", IF(OR(BD$7&lt;$AB1757, $AC1757&lt;BD$6),"", MAX(BD$10:BD1756)+1)))</f>
        <v/>
      </c>
      <c r="BE1757" s="5" t="str">
        <f>IF(OR($AB1757="", $AC1757=""), "", IF($H1757=$M$3, "", IF(OR(BE$7&lt;$AB1757, $AC1757&lt;BE$6),"", MAX(BE$10:BE1756)+1)))</f>
        <v/>
      </c>
      <c r="BF1757" s="5" t="str">
        <f>IF(OR($AB1757="", $AC1757=""), "", IF($H1757=$M$3, "", IF(OR(BF$7&lt;$AB1757, $AC1757&lt;BF$6),"", MAX(BF$10:BF1756)+1)))</f>
        <v/>
      </c>
      <c r="BG1757" s="5" t="str">
        <f>IF(OR($AB1757="", $AC1757=""), "", IF($H1757=$M$3, "", IF(OR(BG$7&lt;$AB1757, $AC1757&lt;BG$6),"", MAX(BG$10:BG1756)+1)))</f>
        <v/>
      </c>
      <c r="BH1757" s="5" t="str">
        <f>IF(OR($AB1757="", $AC1757=""), "", IF($H1757=$M$3, "", IF(OR(BH$7&lt;$AB1757, $AC1757&lt;BH$6),"", MAX(BH$10:BH1756)+1)))</f>
        <v/>
      </c>
      <c r="BI1757" s="5" t="str">
        <f>IF(OR($AB1757="", $AC1757=""), "", IF($H1757=$M$3, "", IF(OR(BI$7&lt;$AB1757, $AC1757&lt;BI$6),"", MAX(BI$10:BI1756)+1)))</f>
        <v/>
      </c>
      <c r="BK1757" s="5" t="str" cm="1">
        <f t="array" aca="1" ref="BK1757" ca="1">IFERROR(INDEX($AE1757:$BI1757, $BJ1757, MATCH($BK$9, $AE$9:$BI$9, 0)), "")</f>
        <v/>
      </c>
    </row>
    <row r="1758" spans="1:63" x14ac:dyDescent="0.25">
      <c r="A1758" s="2"/>
      <c r="B1758" s="254"/>
      <c r="C1758" s="255"/>
      <c r="D1758" s="256"/>
      <c r="E1758" s="257"/>
      <c r="F1758" s="257"/>
      <c r="G1758" s="258"/>
      <c r="H1758" s="259"/>
      <c r="I1758" s="16"/>
      <c r="J1758" s="5" t="str">
        <f t="shared" si="227"/>
        <v/>
      </c>
      <c r="K1758" s="2"/>
      <c r="O1758" s="5" t="str">
        <f t="shared" si="225"/>
        <v/>
      </c>
      <c r="Q1758" s="5" t="str">
        <f t="shared" si="228"/>
        <v/>
      </c>
      <c r="S1758" s="5" t="str">
        <f t="shared" si="226"/>
        <v/>
      </c>
      <c r="U1758" s="64" t="str">
        <f>IF($D1758="","", IF(COUNTIF('Intro &amp; Setup'!$AW$49:$AW$88, $D1758)&gt;0, "BH", TEXT($D1758, "ddd")))</f>
        <v/>
      </c>
      <c r="V1758" s="65" t="str">
        <f>IF($G1758="", "", IF(COUNTIF('Intro &amp; Setup'!$AW$49:$AW$88, $G1758)&gt;0, "BH", TEXT($G1758, "ddd")))</f>
        <v/>
      </c>
      <c r="W1758" s="64" t="str">
        <f t="shared" si="229"/>
        <v/>
      </c>
      <c r="X1758" s="65" t="str">
        <f t="shared" si="230"/>
        <v/>
      </c>
      <c r="Y1758" s="64" t="str">
        <f>IF(F1758="", "", IF(OR(F1758&lt;'Intro &amp; Setup'!$Z$20, F1758&gt;'Intro &amp; Setup'!$Z$22), "X", ""))</f>
        <v/>
      </c>
      <c r="Z1758" s="65" t="str">
        <f>IF(G1758="", "", IF(OR(G1758&lt;'Intro &amp; Setup'!$Z$20, G1758&gt;'Intro &amp; Setup'!$Z$22), "X", ""))</f>
        <v/>
      </c>
      <c r="AB1758" s="58" t="str">
        <f t="shared" si="231"/>
        <v/>
      </c>
      <c r="AC1758" s="59" t="str">
        <f t="shared" si="232"/>
        <v/>
      </c>
      <c r="AE1758" s="5" t="str">
        <f>IF(OR($AB1758="", $AC1758=""), "", IF($H1758=$M$3, "", IF(OR(AE$7&lt;$AB1758, $AC1758&lt;AE$6),"", MAX(AE$10:AE1757)+1)))</f>
        <v/>
      </c>
      <c r="AF1758" s="5" t="str">
        <f>IF(OR($AB1758="", $AC1758=""), "", IF($H1758=$M$3, "", IF(OR(AF$7&lt;$AB1758, $AC1758&lt;AF$6),"", MAX(AF$10:AF1757)+1)))</f>
        <v/>
      </c>
      <c r="AG1758" s="5" t="str">
        <f>IF(OR($AB1758="", $AC1758=""), "", IF($H1758=$M$3, "", IF(OR(AG$7&lt;$AB1758, $AC1758&lt;AG$6),"", MAX(AG$10:AG1757)+1)))</f>
        <v/>
      </c>
      <c r="AH1758" s="5" t="str">
        <f>IF(OR($AB1758="", $AC1758=""), "", IF($H1758=$M$3, "", IF(OR(AH$7&lt;$AB1758, $AC1758&lt;AH$6),"", MAX(AH$10:AH1757)+1)))</f>
        <v/>
      </c>
      <c r="AI1758" s="5" t="str">
        <f>IF(OR($AB1758="", $AC1758=""), "", IF($H1758=$M$3, "", IF(OR(AI$7&lt;$AB1758, $AC1758&lt;AI$6),"", MAX(AI$10:AI1757)+1)))</f>
        <v/>
      </c>
      <c r="AJ1758" s="5" t="str">
        <f>IF(OR($AB1758="", $AC1758=""), "", IF($H1758=$M$3, "", IF(OR(AJ$7&lt;$AB1758, $AC1758&lt;AJ$6),"", MAX(AJ$10:AJ1757)+1)))</f>
        <v/>
      </c>
      <c r="AK1758" s="5" t="str">
        <f>IF(OR($AB1758="", $AC1758=""), "", IF($H1758=$M$3, "", IF(OR(AK$7&lt;$AB1758, $AC1758&lt;AK$6),"", MAX(AK$10:AK1757)+1)))</f>
        <v/>
      </c>
      <c r="AL1758" s="5" t="str">
        <f>IF(OR($AB1758="", $AC1758=""), "", IF($H1758=$M$3, "", IF(OR(AL$7&lt;$AB1758, $AC1758&lt;AL$6),"", MAX(AL$10:AL1757)+1)))</f>
        <v/>
      </c>
      <c r="AM1758" s="5" t="str">
        <f>IF(OR($AB1758="", $AC1758=""), "", IF($H1758=$M$3, "", IF(OR(AM$7&lt;$AB1758, $AC1758&lt;AM$6),"", MAX(AM$10:AM1757)+1)))</f>
        <v/>
      </c>
      <c r="AN1758" s="5" t="str">
        <f>IF(OR($AB1758="", $AC1758=""), "", IF($H1758=$M$3, "", IF(OR(AN$7&lt;$AB1758, $AC1758&lt;AN$6),"", MAX(AN$10:AN1757)+1)))</f>
        <v/>
      </c>
      <c r="AO1758" s="5" t="str">
        <f>IF(OR($AB1758="", $AC1758=""), "", IF($H1758=$M$3, "", IF(OR(AO$7&lt;$AB1758, $AC1758&lt;AO$6),"", MAX(AO$10:AO1757)+1)))</f>
        <v/>
      </c>
      <c r="AP1758" s="5" t="str">
        <f>IF(OR($AB1758="", $AC1758=""), "", IF($H1758=$M$3, "", IF(OR(AP$7&lt;$AB1758, $AC1758&lt;AP$6),"", MAX(AP$10:AP1757)+1)))</f>
        <v/>
      </c>
      <c r="AQ1758" s="5" t="str">
        <f>IF(OR($AB1758="", $AC1758=""), "", IF($H1758=$M$3, "", IF(OR(AQ$7&lt;$AB1758, $AC1758&lt;AQ$6),"", MAX(AQ$10:AQ1757)+1)))</f>
        <v/>
      </c>
      <c r="AR1758" s="5" t="str">
        <f>IF(OR($AB1758="", $AC1758=""), "", IF($H1758=$M$3, "", IF(OR(AR$7&lt;$AB1758, $AC1758&lt;AR$6),"", MAX(AR$10:AR1757)+1)))</f>
        <v/>
      </c>
      <c r="AS1758" s="5" t="str">
        <f>IF(OR($AB1758="", $AC1758=""), "", IF($H1758=$M$3, "", IF(OR(AS$7&lt;$AB1758, $AC1758&lt;AS$6),"", MAX(AS$10:AS1757)+1)))</f>
        <v/>
      </c>
      <c r="AT1758" s="5" t="str">
        <f>IF(OR($AB1758="", $AC1758=""), "", IF($H1758=$M$3, "", IF(OR(AT$7&lt;$AB1758, $AC1758&lt;AT$6),"", MAX(AT$10:AT1757)+1)))</f>
        <v/>
      </c>
      <c r="AU1758" s="5" t="str">
        <f>IF(OR($AB1758="", $AC1758=""), "", IF($H1758=$M$3, "", IF(OR(AU$7&lt;$AB1758, $AC1758&lt;AU$6),"", MAX(AU$10:AU1757)+1)))</f>
        <v/>
      </c>
      <c r="AV1758" s="5" t="str">
        <f>IF(OR($AB1758="", $AC1758=""), "", IF($H1758=$M$3, "", IF(OR(AV$7&lt;$AB1758, $AC1758&lt;AV$6),"", MAX(AV$10:AV1757)+1)))</f>
        <v/>
      </c>
      <c r="AW1758" s="5" t="str">
        <f>IF(OR($AB1758="", $AC1758=""), "", IF($H1758=$M$3, "", IF(OR(AW$7&lt;$AB1758, $AC1758&lt;AW$6),"", MAX(AW$10:AW1757)+1)))</f>
        <v/>
      </c>
      <c r="AX1758" s="5" t="str">
        <f>IF(OR($AB1758="", $AC1758=""), "", IF($H1758=$M$3, "", IF(OR(AX$7&lt;$AB1758, $AC1758&lt;AX$6),"", MAX(AX$10:AX1757)+1)))</f>
        <v/>
      </c>
      <c r="AY1758" s="5" t="str">
        <f>IF(OR($AB1758="", $AC1758=""), "", IF($H1758=$M$3, "", IF(OR(AY$7&lt;$AB1758, $AC1758&lt;AY$6),"", MAX(AY$10:AY1757)+1)))</f>
        <v/>
      </c>
      <c r="AZ1758" s="5" t="str">
        <f>IF(OR($AB1758="", $AC1758=""), "", IF($H1758=$M$3, "", IF(OR(AZ$7&lt;$AB1758, $AC1758&lt;AZ$6),"", MAX(AZ$10:AZ1757)+1)))</f>
        <v/>
      </c>
      <c r="BA1758" s="5" t="str">
        <f>IF(OR($AB1758="", $AC1758=""), "", IF($H1758=$M$3, "", IF(OR(BA$7&lt;$AB1758, $AC1758&lt;BA$6),"", MAX(BA$10:BA1757)+1)))</f>
        <v/>
      </c>
      <c r="BB1758" s="5" t="str">
        <f>IF(OR($AB1758="", $AC1758=""), "", IF($H1758=$M$3, "", IF(OR(BB$7&lt;$AB1758, $AC1758&lt;BB$6),"", MAX(BB$10:BB1757)+1)))</f>
        <v/>
      </c>
      <c r="BC1758" s="5" t="str">
        <f>IF(OR($AB1758="", $AC1758=""), "", IF($H1758=$M$3, "", IF(OR(BC$7&lt;$AB1758, $AC1758&lt;BC$6),"", MAX(BC$10:BC1757)+1)))</f>
        <v/>
      </c>
      <c r="BD1758" s="5" t="str">
        <f>IF(OR($AB1758="", $AC1758=""), "", IF($H1758=$M$3, "", IF(OR(BD$7&lt;$AB1758, $AC1758&lt;BD$6),"", MAX(BD$10:BD1757)+1)))</f>
        <v/>
      </c>
      <c r="BE1758" s="5" t="str">
        <f>IF(OR($AB1758="", $AC1758=""), "", IF($H1758=$M$3, "", IF(OR(BE$7&lt;$AB1758, $AC1758&lt;BE$6),"", MAX(BE$10:BE1757)+1)))</f>
        <v/>
      </c>
      <c r="BF1758" s="5" t="str">
        <f>IF(OR($AB1758="", $AC1758=""), "", IF($H1758=$M$3, "", IF(OR(BF$7&lt;$AB1758, $AC1758&lt;BF$6),"", MAX(BF$10:BF1757)+1)))</f>
        <v/>
      </c>
      <c r="BG1758" s="5" t="str">
        <f>IF(OR($AB1758="", $AC1758=""), "", IF($H1758=$M$3, "", IF(OR(BG$7&lt;$AB1758, $AC1758&lt;BG$6),"", MAX(BG$10:BG1757)+1)))</f>
        <v/>
      </c>
      <c r="BH1758" s="5" t="str">
        <f>IF(OR($AB1758="", $AC1758=""), "", IF($H1758=$M$3, "", IF(OR(BH$7&lt;$AB1758, $AC1758&lt;BH$6),"", MAX(BH$10:BH1757)+1)))</f>
        <v/>
      </c>
      <c r="BI1758" s="5" t="str">
        <f>IF(OR($AB1758="", $AC1758=""), "", IF($H1758=$M$3, "", IF(OR(BI$7&lt;$AB1758, $AC1758&lt;BI$6),"", MAX(BI$10:BI1757)+1)))</f>
        <v/>
      </c>
      <c r="BK1758" s="5" t="str" cm="1">
        <f t="array" aca="1" ref="BK1758" ca="1">IFERROR(INDEX($AE1758:$BI1758, $BJ1758, MATCH($BK$9, $AE$9:$BI$9, 0)), "")</f>
        <v/>
      </c>
    </row>
    <row r="1759" spans="1:63" x14ac:dyDescent="0.25">
      <c r="A1759" s="2"/>
      <c r="B1759" s="254"/>
      <c r="C1759" s="255"/>
      <c r="D1759" s="256"/>
      <c r="E1759" s="257"/>
      <c r="F1759" s="257"/>
      <c r="G1759" s="258"/>
      <c r="H1759" s="259"/>
      <c r="I1759" s="16"/>
      <c r="J1759" s="5" t="str">
        <f t="shared" si="227"/>
        <v/>
      </c>
      <c r="K1759" s="2"/>
      <c r="O1759" s="5" t="str">
        <f t="shared" si="225"/>
        <v/>
      </c>
      <c r="Q1759" s="5" t="str">
        <f t="shared" si="228"/>
        <v/>
      </c>
      <c r="S1759" s="5" t="str">
        <f t="shared" si="226"/>
        <v/>
      </c>
      <c r="U1759" s="64" t="str">
        <f>IF($D1759="","", IF(COUNTIF('Intro &amp; Setup'!$AW$49:$AW$88, $D1759)&gt;0, "BH", TEXT($D1759, "ddd")))</f>
        <v/>
      </c>
      <c r="V1759" s="65" t="str">
        <f>IF($G1759="", "", IF(COUNTIF('Intro &amp; Setup'!$AW$49:$AW$88, $G1759)&gt;0, "BH", TEXT($G1759, "ddd")))</f>
        <v/>
      </c>
      <c r="W1759" s="64" t="str">
        <f t="shared" si="229"/>
        <v/>
      </c>
      <c r="X1759" s="65" t="str">
        <f t="shared" si="230"/>
        <v/>
      </c>
      <c r="Y1759" s="64" t="str">
        <f>IF(F1759="", "", IF(OR(F1759&lt;'Intro &amp; Setup'!$Z$20, F1759&gt;'Intro &amp; Setup'!$Z$22), "X", ""))</f>
        <v/>
      </c>
      <c r="Z1759" s="65" t="str">
        <f>IF(G1759="", "", IF(OR(G1759&lt;'Intro &amp; Setup'!$Z$20, G1759&gt;'Intro &amp; Setup'!$Z$22), "X", ""))</f>
        <v/>
      </c>
      <c r="AB1759" s="58" t="str">
        <f t="shared" si="231"/>
        <v/>
      </c>
      <c r="AC1759" s="59" t="str">
        <f t="shared" si="232"/>
        <v/>
      </c>
      <c r="AE1759" s="5" t="str">
        <f>IF(OR($AB1759="", $AC1759=""), "", IF($H1759=$M$3, "", IF(OR(AE$7&lt;$AB1759, $AC1759&lt;AE$6),"", MAX(AE$10:AE1758)+1)))</f>
        <v/>
      </c>
      <c r="AF1759" s="5" t="str">
        <f>IF(OR($AB1759="", $AC1759=""), "", IF($H1759=$M$3, "", IF(OR(AF$7&lt;$AB1759, $AC1759&lt;AF$6),"", MAX(AF$10:AF1758)+1)))</f>
        <v/>
      </c>
      <c r="AG1759" s="5" t="str">
        <f>IF(OR($AB1759="", $AC1759=""), "", IF($H1759=$M$3, "", IF(OR(AG$7&lt;$AB1759, $AC1759&lt;AG$6),"", MAX(AG$10:AG1758)+1)))</f>
        <v/>
      </c>
      <c r="AH1759" s="5" t="str">
        <f>IF(OR($AB1759="", $AC1759=""), "", IF($H1759=$M$3, "", IF(OR(AH$7&lt;$AB1759, $AC1759&lt;AH$6),"", MAX(AH$10:AH1758)+1)))</f>
        <v/>
      </c>
      <c r="AI1759" s="5" t="str">
        <f>IF(OR($AB1759="", $AC1759=""), "", IF($H1759=$M$3, "", IF(OR(AI$7&lt;$AB1759, $AC1759&lt;AI$6),"", MAX(AI$10:AI1758)+1)))</f>
        <v/>
      </c>
      <c r="AJ1759" s="5" t="str">
        <f>IF(OR($AB1759="", $AC1759=""), "", IF($H1759=$M$3, "", IF(OR(AJ$7&lt;$AB1759, $AC1759&lt;AJ$6),"", MAX(AJ$10:AJ1758)+1)))</f>
        <v/>
      </c>
      <c r="AK1759" s="5" t="str">
        <f>IF(OR($AB1759="", $AC1759=""), "", IF($H1759=$M$3, "", IF(OR(AK$7&lt;$AB1759, $AC1759&lt;AK$6),"", MAX(AK$10:AK1758)+1)))</f>
        <v/>
      </c>
      <c r="AL1759" s="5" t="str">
        <f>IF(OR($AB1759="", $AC1759=""), "", IF($H1759=$M$3, "", IF(OR(AL$7&lt;$AB1759, $AC1759&lt;AL$6),"", MAX(AL$10:AL1758)+1)))</f>
        <v/>
      </c>
      <c r="AM1759" s="5" t="str">
        <f>IF(OR($AB1759="", $AC1759=""), "", IF($H1759=$M$3, "", IF(OR(AM$7&lt;$AB1759, $AC1759&lt;AM$6),"", MAX(AM$10:AM1758)+1)))</f>
        <v/>
      </c>
      <c r="AN1759" s="5" t="str">
        <f>IF(OR($AB1759="", $AC1759=""), "", IF($H1759=$M$3, "", IF(OR(AN$7&lt;$AB1759, $AC1759&lt;AN$6),"", MAX(AN$10:AN1758)+1)))</f>
        <v/>
      </c>
      <c r="AO1759" s="5" t="str">
        <f>IF(OR($AB1759="", $AC1759=""), "", IF($H1759=$M$3, "", IF(OR(AO$7&lt;$AB1759, $AC1759&lt;AO$6),"", MAX(AO$10:AO1758)+1)))</f>
        <v/>
      </c>
      <c r="AP1759" s="5" t="str">
        <f>IF(OR($AB1759="", $AC1759=""), "", IF($H1759=$M$3, "", IF(OR(AP$7&lt;$AB1759, $AC1759&lt;AP$6),"", MAX(AP$10:AP1758)+1)))</f>
        <v/>
      </c>
      <c r="AQ1759" s="5" t="str">
        <f>IF(OR($AB1759="", $AC1759=""), "", IF($H1759=$M$3, "", IF(OR(AQ$7&lt;$AB1759, $AC1759&lt;AQ$6),"", MAX(AQ$10:AQ1758)+1)))</f>
        <v/>
      </c>
      <c r="AR1759" s="5" t="str">
        <f>IF(OR($AB1759="", $AC1759=""), "", IF($H1759=$M$3, "", IF(OR(AR$7&lt;$AB1759, $AC1759&lt;AR$6),"", MAX(AR$10:AR1758)+1)))</f>
        <v/>
      </c>
      <c r="AS1759" s="5" t="str">
        <f>IF(OR($AB1759="", $AC1759=""), "", IF($H1759=$M$3, "", IF(OR(AS$7&lt;$AB1759, $AC1759&lt;AS$6),"", MAX(AS$10:AS1758)+1)))</f>
        <v/>
      </c>
      <c r="AT1759" s="5" t="str">
        <f>IF(OR($AB1759="", $AC1759=""), "", IF($H1759=$M$3, "", IF(OR(AT$7&lt;$AB1759, $AC1759&lt;AT$6),"", MAX(AT$10:AT1758)+1)))</f>
        <v/>
      </c>
      <c r="AU1759" s="5" t="str">
        <f>IF(OR($AB1759="", $AC1759=""), "", IF($H1759=$M$3, "", IF(OR(AU$7&lt;$AB1759, $AC1759&lt;AU$6),"", MAX(AU$10:AU1758)+1)))</f>
        <v/>
      </c>
      <c r="AV1759" s="5" t="str">
        <f>IF(OR($AB1759="", $AC1759=""), "", IF($H1759=$M$3, "", IF(OR(AV$7&lt;$AB1759, $AC1759&lt;AV$6),"", MAX(AV$10:AV1758)+1)))</f>
        <v/>
      </c>
      <c r="AW1759" s="5" t="str">
        <f>IF(OR($AB1759="", $AC1759=""), "", IF($H1759=$M$3, "", IF(OR(AW$7&lt;$AB1759, $AC1759&lt;AW$6),"", MAX(AW$10:AW1758)+1)))</f>
        <v/>
      </c>
      <c r="AX1759" s="5" t="str">
        <f>IF(OR($AB1759="", $AC1759=""), "", IF($H1759=$M$3, "", IF(OR(AX$7&lt;$AB1759, $AC1759&lt;AX$6),"", MAX(AX$10:AX1758)+1)))</f>
        <v/>
      </c>
      <c r="AY1759" s="5" t="str">
        <f>IF(OR($AB1759="", $AC1759=""), "", IF($H1759=$M$3, "", IF(OR(AY$7&lt;$AB1759, $AC1759&lt;AY$6),"", MAX(AY$10:AY1758)+1)))</f>
        <v/>
      </c>
      <c r="AZ1759" s="5" t="str">
        <f>IF(OR($AB1759="", $AC1759=""), "", IF($H1759=$M$3, "", IF(OR(AZ$7&lt;$AB1759, $AC1759&lt;AZ$6),"", MAX(AZ$10:AZ1758)+1)))</f>
        <v/>
      </c>
      <c r="BA1759" s="5" t="str">
        <f>IF(OR($AB1759="", $AC1759=""), "", IF($H1759=$M$3, "", IF(OR(BA$7&lt;$AB1759, $AC1759&lt;BA$6),"", MAX(BA$10:BA1758)+1)))</f>
        <v/>
      </c>
      <c r="BB1759" s="5" t="str">
        <f>IF(OR($AB1759="", $AC1759=""), "", IF($H1759=$M$3, "", IF(OR(BB$7&lt;$AB1759, $AC1759&lt;BB$6),"", MAX(BB$10:BB1758)+1)))</f>
        <v/>
      </c>
      <c r="BC1759" s="5" t="str">
        <f>IF(OR($AB1759="", $AC1759=""), "", IF($H1759=$M$3, "", IF(OR(BC$7&lt;$AB1759, $AC1759&lt;BC$6),"", MAX(BC$10:BC1758)+1)))</f>
        <v/>
      </c>
      <c r="BD1759" s="5" t="str">
        <f>IF(OR($AB1759="", $AC1759=""), "", IF($H1759=$M$3, "", IF(OR(BD$7&lt;$AB1759, $AC1759&lt;BD$6),"", MAX(BD$10:BD1758)+1)))</f>
        <v/>
      </c>
      <c r="BE1759" s="5" t="str">
        <f>IF(OR($AB1759="", $AC1759=""), "", IF($H1759=$M$3, "", IF(OR(BE$7&lt;$AB1759, $AC1759&lt;BE$6),"", MAX(BE$10:BE1758)+1)))</f>
        <v/>
      </c>
      <c r="BF1759" s="5" t="str">
        <f>IF(OR($AB1759="", $AC1759=""), "", IF($H1759=$M$3, "", IF(OR(BF$7&lt;$AB1759, $AC1759&lt;BF$6),"", MAX(BF$10:BF1758)+1)))</f>
        <v/>
      </c>
      <c r="BG1759" s="5" t="str">
        <f>IF(OR($AB1759="", $AC1759=""), "", IF($H1759=$M$3, "", IF(OR(BG$7&lt;$AB1759, $AC1759&lt;BG$6),"", MAX(BG$10:BG1758)+1)))</f>
        <v/>
      </c>
      <c r="BH1759" s="5" t="str">
        <f>IF(OR($AB1759="", $AC1759=""), "", IF($H1759=$M$3, "", IF(OR(BH$7&lt;$AB1759, $AC1759&lt;BH$6),"", MAX(BH$10:BH1758)+1)))</f>
        <v/>
      </c>
      <c r="BI1759" s="5" t="str">
        <f>IF(OR($AB1759="", $AC1759=""), "", IF($H1759=$M$3, "", IF(OR(BI$7&lt;$AB1759, $AC1759&lt;BI$6),"", MAX(BI$10:BI1758)+1)))</f>
        <v/>
      </c>
      <c r="BK1759" s="5" t="str" cm="1">
        <f t="array" aca="1" ref="BK1759" ca="1">IFERROR(INDEX($AE1759:$BI1759, $BJ1759, MATCH($BK$9, $AE$9:$BI$9, 0)), "")</f>
        <v/>
      </c>
    </row>
    <row r="1760" spans="1:63" x14ac:dyDescent="0.25">
      <c r="A1760" s="2"/>
      <c r="B1760" s="254"/>
      <c r="C1760" s="255"/>
      <c r="D1760" s="256"/>
      <c r="E1760" s="257"/>
      <c r="F1760" s="257"/>
      <c r="G1760" s="258"/>
      <c r="H1760" s="259"/>
      <c r="I1760" s="16"/>
      <c r="J1760" s="5" t="str">
        <f t="shared" si="227"/>
        <v/>
      </c>
      <c r="K1760" s="2"/>
      <c r="O1760" s="5" t="str">
        <f t="shared" si="225"/>
        <v/>
      </c>
      <c r="Q1760" s="5" t="str">
        <f t="shared" si="228"/>
        <v/>
      </c>
      <c r="S1760" s="5" t="str">
        <f t="shared" si="226"/>
        <v/>
      </c>
      <c r="U1760" s="64" t="str">
        <f>IF($D1760="","", IF(COUNTIF('Intro &amp; Setup'!$AW$49:$AW$88, $D1760)&gt;0, "BH", TEXT($D1760, "ddd")))</f>
        <v/>
      </c>
      <c r="V1760" s="65" t="str">
        <f>IF($G1760="", "", IF(COUNTIF('Intro &amp; Setup'!$AW$49:$AW$88, $G1760)&gt;0, "BH", TEXT($G1760, "ddd")))</f>
        <v/>
      </c>
      <c r="W1760" s="64" t="str">
        <f t="shared" si="229"/>
        <v/>
      </c>
      <c r="X1760" s="65" t="str">
        <f t="shared" si="230"/>
        <v/>
      </c>
      <c r="Y1760" s="64" t="str">
        <f>IF(F1760="", "", IF(OR(F1760&lt;'Intro &amp; Setup'!$Z$20, F1760&gt;'Intro &amp; Setup'!$Z$22), "X", ""))</f>
        <v/>
      </c>
      <c r="Z1760" s="65" t="str">
        <f>IF(G1760="", "", IF(OR(G1760&lt;'Intro &amp; Setup'!$Z$20, G1760&gt;'Intro &amp; Setup'!$Z$22), "X", ""))</f>
        <v/>
      </c>
      <c r="AB1760" s="58" t="str">
        <f t="shared" si="231"/>
        <v/>
      </c>
      <c r="AC1760" s="59" t="str">
        <f t="shared" si="232"/>
        <v/>
      </c>
      <c r="AE1760" s="5" t="str">
        <f>IF(OR($AB1760="", $AC1760=""), "", IF($H1760=$M$3, "", IF(OR(AE$7&lt;$AB1760, $AC1760&lt;AE$6),"", MAX(AE$10:AE1759)+1)))</f>
        <v/>
      </c>
      <c r="AF1760" s="5" t="str">
        <f>IF(OR($AB1760="", $AC1760=""), "", IF($H1760=$M$3, "", IF(OR(AF$7&lt;$AB1760, $AC1760&lt;AF$6),"", MAX(AF$10:AF1759)+1)))</f>
        <v/>
      </c>
      <c r="AG1760" s="5" t="str">
        <f>IF(OR($AB1760="", $AC1760=""), "", IF($H1760=$M$3, "", IF(OR(AG$7&lt;$AB1760, $AC1760&lt;AG$6),"", MAX(AG$10:AG1759)+1)))</f>
        <v/>
      </c>
      <c r="AH1760" s="5" t="str">
        <f>IF(OR($AB1760="", $AC1760=""), "", IF($H1760=$M$3, "", IF(OR(AH$7&lt;$AB1760, $AC1760&lt;AH$6),"", MAX(AH$10:AH1759)+1)))</f>
        <v/>
      </c>
      <c r="AI1760" s="5" t="str">
        <f>IF(OR($AB1760="", $AC1760=""), "", IF($H1760=$M$3, "", IF(OR(AI$7&lt;$AB1760, $AC1760&lt;AI$6),"", MAX(AI$10:AI1759)+1)))</f>
        <v/>
      </c>
      <c r="AJ1760" s="5" t="str">
        <f>IF(OR($AB1760="", $AC1760=""), "", IF($H1760=$M$3, "", IF(OR(AJ$7&lt;$AB1760, $AC1760&lt;AJ$6),"", MAX(AJ$10:AJ1759)+1)))</f>
        <v/>
      </c>
      <c r="AK1760" s="5" t="str">
        <f>IF(OR($AB1760="", $AC1760=""), "", IF($H1760=$M$3, "", IF(OR(AK$7&lt;$AB1760, $AC1760&lt;AK$6),"", MAX(AK$10:AK1759)+1)))</f>
        <v/>
      </c>
      <c r="AL1760" s="5" t="str">
        <f>IF(OR($AB1760="", $AC1760=""), "", IF($H1760=$M$3, "", IF(OR(AL$7&lt;$AB1760, $AC1760&lt;AL$6),"", MAX(AL$10:AL1759)+1)))</f>
        <v/>
      </c>
      <c r="AM1760" s="5" t="str">
        <f>IF(OR($AB1760="", $AC1760=""), "", IF($H1760=$M$3, "", IF(OR(AM$7&lt;$AB1760, $AC1760&lt;AM$6),"", MAX(AM$10:AM1759)+1)))</f>
        <v/>
      </c>
      <c r="AN1760" s="5" t="str">
        <f>IF(OR($AB1760="", $AC1760=""), "", IF($H1760=$M$3, "", IF(OR(AN$7&lt;$AB1760, $AC1760&lt;AN$6),"", MAX(AN$10:AN1759)+1)))</f>
        <v/>
      </c>
      <c r="AO1760" s="5" t="str">
        <f>IF(OR($AB1760="", $AC1760=""), "", IF($H1760=$M$3, "", IF(OR(AO$7&lt;$AB1760, $AC1760&lt;AO$6),"", MAX(AO$10:AO1759)+1)))</f>
        <v/>
      </c>
      <c r="AP1760" s="5" t="str">
        <f>IF(OR($AB1760="", $AC1760=""), "", IF($H1760=$M$3, "", IF(OR(AP$7&lt;$AB1760, $AC1760&lt;AP$6),"", MAX(AP$10:AP1759)+1)))</f>
        <v/>
      </c>
      <c r="AQ1760" s="5" t="str">
        <f>IF(OR($AB1760="", $AC1760=""), "", IF($H1760=$M$3, "", IF(OR(AQ$7&lt;$AB1760, $AC1760&lt;AQ$6),"", MAX(AQ$10:AQ1759)+1)))</f>
        <v/>
      </c>
      <c r="AR1760" s="5" t="str">
        <f>IF(OR($AB1760="", $AC1760=""), "", IF($H1760=$M$3, "", IF(OR(AR$7&lt;$AB1760, $AC1760&lt;AR$6),"", MAX(AR$10:AR1759)+1)))</f>
        <v/>
      </c>
      <c r="AS1760" s="5" t="str">
        <f>IF(OR($AB1760="", $AC1760=""), "", IF($H1760=$M$3, "", IF(OR(AS$7&lt;$AB1760, $AC1760&lt;AS$6),"", MAX(AS$10:AS1759)+1)))</f>
        <v/>
      </c>
      <c r="AT1760" s="5" t="str">
        <f>IF(OR($AB1760="", $AC1760=""), "", IF($H1760=$M$3, "", IF(OR(AT$7&lt;$AB1760, $AC1760&lt;AT$6),"", MAX(AT$10:AT1759)+1)))</f>
        <v/>
      </c>
      <c r="AU1760" s="5" t="str">
        <f>IF(OR($AB1760="", $AC1760=""), "", IF($H1760=$M$3, "", IF(OR(AU$7&lt;$AB1760, $AC1760&lt;AU$6),"", MAX(AU$10:AU1759)+1)))</f>
        <v/>
      </c>
      <c r="AV1760" s="5" t="str">
        <f>IF(OR($AB1760="", $AC1760=""), "", IF($H1760=$M$3, "", IF(OR(AV$7&lt;$AB1760, $AC1760&lt;AV$6),"", MAX(AV$10:AV1759)+1)))</f>
        <v/>
      </c>
      <c r="AW1760" s="5" t="str">
        <f>IF(OR($AB1760="", $AC1760=""), "", IF($H1760=$M$3, "", IF(OR(AW$7&lt;$AB1760, $AC1760&lt;AW$6),"", MAX(AW$10:AW1759)+1)))</f>
        <v/>
      </c>
      <c r="AX1760" s="5" t="str">
        <f>IF(OR($AB1760="", $AC1760=""), "", IF($H1760=$M$3, "", IF(OR(AX$7&lt;$AB1760, $AC1760&lt;AX$6),"", MAX(AX$10:AX1759)+1)))</f>
        <v/>
      </c>
      <c r="AY1760" s="5" t="str">
        <f>IF(OR($AB1760="", $AC1760=""), "", IF($H1760=$M$3, "", IF(OR(AY$7&lt;$AB1760, $AC1760&lt;AY$6),"", MAX(AY$10:AY1759)+1)))</f>
        <v/>
      </c>
      <c r="AZ1760" s="5" t="str">
        <f>IF(OR($AB1760="", $AC1760=""), "", IF($H1760=$M$3, "", IF(OR(AZ$7&lt;$AB1760, $AC1760&lt;AZ$6),"", MAX(AZ$10:AZ1759)+1)))</f>
        <v/>
      </c>
      <c r="BA1760" s="5" t="str">
        <f>IF(OR($AB1760="", $AC1760=""), "", IF($H1760=$M$3, "", IF(OR(BA$7&lt;$AB1760, $AC1760&lt;BA$6),"", MAX(BA$10:BA1759)+1)))</f>
        <v/>
      </c>
      <c r="BB1760" s="5" t="str">
        <f>IF(OR($AB1760="", $AC1760=""), "", IF($H1760=$M$3, "", IF(OR(BB$7&lt;$AB1760, $AC1760&lt;BB$6),"", MAX(BB$10:BB1759)+1)))</f>
        <v/>
      </c>
      <c r="BC1760" s="5" t="str">
        <f>IF(OR($AB1760="", $AC1760=""), "", IF($H1760=$M$3, "", IF(OR(BC$7&lt;$AB1760, $AC1760&lt;BC$6),"", MAX(BC$10:BC1759)+1)))</f>
        <v/>
      </c>
      <c r="BD1760" s="5" t="str">
        <f>IF(OR($AB1760="", $AC1760=""), "", IF($H1760=$M$3, "", IF(OR(BD$7&lt;$AB1760, $AC1760&lt;BD$6),"", MAX(BD$10:BD1759)+1)))</f>
        <v/>
      </c>
      <c r="BE1760" s="5" t="str">
        <f>IF(OR($AB1760="", $AC1760=""), "", IF($H1760=$M$3, "", IF(OR(BE$7&lt;$AB1760, $AC1760&lt;BE$6),"", MAX(BE$10:BE1759)+1)))</f>
        <v/>
      </c>
      <c r="BF1760" s="5" t="str">
        <f>IF(OR($AB1760="", $AC1760=""), "", IF($H1760=$M$3, "", IF(OR(BF$7&lt;$AB1760, $AC1760&lt;BF$6),"", MAX(BF$10:BF1759)+1)))</f>
        <v/>
      </c>
      <c r="BG1760" s="5" t="str">
        <f>IF(OR($AB1760="", $AC1760=""), "", IF($H1760=$M$3, "", IF(OR(BG$7&lt;$AB1760, $AC1760&lt;BG$6),"", MAX(BG$10:BG1759)+1)))</f>
        <v/>
      </c>
      <c r="BH1760" s="5" t="str">
        <f>IF(OR($AB1760="", $AC1760=""), "", IF($H1760=$M$3, "", IF(OR(BH$7&lt;$AB1760, $AC1760&lt;BH$6),"", MAX(BH$10:BH1759)+1)))</f>
        <v/>
      </c>
      <c r="BI1760" s="5" t="str">
        <f>IF(OR($AB1760="", $AC1760=""), "", IF($H1760=$M$3, "", IF(OR(BI$7&lt;$AB1760, $AC1760&lt;BI$6),"", MAX(BI$10:BI1759)+1)))</f>
        <v/>
      </c>
      <c r="BK1760" s="5" t="str" cm="1">
        <f t="array" aca="1" ref="BK1760" ca="1">IFERROR(INDEX($AE1760:$BI1760, $BJ1760, MATCH($BK$9, $AE$9:$BI$9, 0)), "")</f>
        <v/>
      </c>
    </row>
    <row r="1761" spans="1:63" x14ac:dyDescent="0.25">
      <c r="A1761" s="2"/>
      <c r="B1761" s="254"/>
      <c r="C1761" s="255"/>
      <c r="D1761" s="256"/>
      <c r="E1761" s="257"/>
      <c r="F1761" s="257"/>
      <c r="G1761" s="258"/>
      <c r="H1761" s="259"/>
      <c r="I1761" s="16"/>
      <c r="J1761" s="5" t="str">
        <f t="shared" si="227"/>
        <v/>
      </c>
      <c r="K1761" s="2"/>
      <c r="O1761" s="5" t="str">
        <f t="shared" si="225"/>
        <v/>
      </c>
      <c r="Q1761" s="5" t="str">
        <f t="shared" si="228"/>
        <v/>
      </c>
      <c r="S1761" s="5" t="str">
        <f t="shared" si="226"/>
        <v/>
      </c>
      <c r="U1761" s="64" t="str">
        <f>IF($D1761="","", IF(COUNTIF('Intro &amp; Setup'!$AW$49:$AW$88, $D1761)&gt;0, "BH", TEXT($D1761, "ddd")))</f>
        <v/>
      </c>
      <c r="V1761" s="65" t="str">
        <f>IF($G1761="", "", IF(COUNTIF('Intro &amp; Setup'!$AW$49:$AW$88, $G1761)&gt;0, "BH", TEXT($G1761, "ddd")))</f>
        <v/>
      </c>
      <c r="W1761" s="64" t="str">
        <f t="shared" si="229"/>
        <v/>
      </c>
      <c r="X1761" s="65" t="str">
        <f t="shared" si="230"/>
        <v/>
      </c>
      <c r="Y1761" s="64" t="str">
        <f>IF(F1761="", "", IF(OR(F1761&lt;'Intro &amp; Setup'!$Z$20, F1761&gt;'Intro &amp; Setup'!$Z$22), "X", ""))</f>
        <v/>
      </c>
      <c r="Z1761" s="65" t="str">
        <f>IF(G1761="", "", IF(OR(G1761&lt;'Intro &amp; Setup'!$Z$20, G1761&gt;'Intro &amp; Setup'!$Z$22), "X", ""))</f>
        <v/>
      </c>
      <c r="AB1761" s="58" t="str">
        <f t="shared" si="231"/>
        <v/>
      </c>
      <c r="AC1761" s="59" t="str">
        <f t="shared" si="232"/>
        <v/>
      </c>
      <c r="AE1761" s="5" t="str">
        <f>IF(OR($AB1761="", $AC1761=""), "", IF($H1761=$M$3, "", IF(OR(AE$7&lt;$AB1761, $AC1761&lt;AE$6),"", MAX(AE$10:AE1760)+1)))</f>
        <v/>
      </c>
      <c r="AF1761" s="5" t="str">
        <f>IF(OR($AB1761="", $AC1761=""), "", IF($H1761=$M$3, "", IF(OR(AF$7&lt;$AB1761, $AC1761&lt;AF$6),"", MAX(AF$10:AF1760)+1)))</f>
        <v/>
      </c>
      <c r="AG1761" s="5" t="str">
        <f>IF(OR($AB1761="", $AC1761=""), "", IF($H1761=$M$3, "", IF(OR(AG$7&lt;$AB1761, $AC1761&lt;AG$6),"", MAX(AG$10:AG1760)+1)))</f>
        <v/>
      </c>
      <c r="AH1761" s="5" t="str">
        <f>IF(OR($AB1761="", $AC1761=""), "", IF($H1761=$M$3, "", IF(OR(AH$7&lt;$AB1761, $AC1761&lt;AH$6),"", MAX(AH$10:AH1760)+1)))</f>
        <v/>
      </c>
      <c r="AI1761" s="5" t="str">
        <f>IF(OR($AB1761="", $AC1761=""), "", IF($H1761=$M$3, "", IF(OR(AI$7&lt;$AB1761, $AC1761&lt;AI$6),"", MAX(AI$10:AI1760)+1)))</f>
        <v/>
      </c>
      <c r="AJ1761" s="5" t="str">
        <f>IF(OR($AB1761="", $AC1761=""), "", IF($H1761=$M$3, "", IF(OR(AJ$7&lt;$AB1761, $AC1761&lt;AJ$6),"", MAX(AJ$10:AJ1760)+1)))</f>
        <v/>
      </c>
      <c r="AK1761" s="5" t="str">
        <f>IF(OR($AB1761="", $AC1761=""), "", IF($H1761=$M$3, "", IF(OR(AK$7&lt;$AB1761, $AC1761&lt;AK$6),"", MAX(AK$10:AK1760)+1)))</f>
        <v/>
      </c>
      <c r="AL1761" s="5" t="str">
        <f>IF(OR($AB1761="", $AC1761=""), "", IF($H1761=$M$3, "", IF(OR(AL$7&lt;$AB1761, $AC1761&lt;AL$6),"", MAX(AL$10:AL1760)+1)))</f>
        <v/>
      </c>
      <c r="AM1761" s="5" t="str">
        <f>IF(OR($AB1761="", $AC1761=""), "", IF($H1761=$M$3, "", IF(OR(AM$7&lt;$AB1761, $AC1761&lt;AM$6),"", MAX(AM$10:AM1760)+1)))</f>
        <v/>
      </c>
      <c r="AN1761" s="5" t="str">
        <f>IF(OR($AB1761="", $AC1761=""), "", IF($H1761=$M$3, "", IF(OR(AN$7&lt;$AB1761, $AC1761&lt;AN$6),"", MAX(AN$10:AN1760)+1)))</f>
        <v/>
      </c>
      <c r="AO1761" s="5" t="str">
        <f>IF(OR($AB1761="", $AC1761=""), "", IF($H1761=$M$3, "", IF(OR(AO$7&lt;$AB1761, $AC1761&lt;AO$6),"", MAX(AO$10:AO1760)+1)))</f>
        <v/>
      </c>
      <c r="AP1761" s="5" t="str">
        <f>IF(OR($AB1761="", $AC1761=""), "", IF($H1761=$M$3, "", IF(OR(AP$7&lt;$AB1761, $AC1761&lt;AP$6),"", MAX(AP$10:AP1760)+1)))</f>
        <v/>
      </c>
      <c r="AQ1761" s="5" t="str">
        <f>IF(OR($AB1761="", $AC1761=""), "", IF($H1761=$M$3, "", IF(OR(AQ$7&lt;$AB1761, $AC1761&lt;AQ$6),"", MAX(AQ$10:AQ1760)+1)))</f>
        <v/>
      </c>
      <c r="AR1761" s="5" t="str">
        <f>IF(OR($AB1761="", $AC1761=""), "", IF($H1761=$M$3, "", IF(OR(AR$7&lt;$AB1761, $AC1761&lt;AR$6),"", MAX(AR$10:AR1760)+1)))</f>
        <v/>
      </c>
      <c r="AS1761" s="5" t="str">
        <f>IF(OR($AB1761="", $AC1761=""), "", IF($H1761=$M$3, "", IF(OR(AS$7&lt;$AB1761, $AC1761&lt;AS$6),"", MAX(AS$10:AS1760)+1)))</f>
        <v/>
      </c>
      <c r="AT1761" s="5" t="str">
        <f>IF(OR($AB1761="", $AC1761=""), "", IF($H1761=$M$3, "", IF(OR(AT$7&lt;$AB1761, $AC1761&lt;AT$6),"", MAX(AT$10:AT1760)+1)))</f>
        <v/>
      </c>
      <c r="AU1761" s="5" t="str">
        <f>IF(OR($AB1761="", $AC1761=""), "", IF($H1761=$M$3, "", IF(OR(AU$7&lt;$AB1761, $AC1761&lt;AU$6),"", MAX(AU$10:AU1760)+1)))</f>
        <v/>
      </c>
      <c r="AV1761" s="5" t="str">
        <f>IF(OR($AB1761="", $AC1761=""), "", IF($H1761=$M$3, "", IF(OR(AV$7&lt;$AB1761, $AC1761&lt;AV$6),"", MAX(AV$10:AV1760)+1)))</f>
        <v/>
      </c>
      <c r="AW1761" s="5" t="str">
        <f>IF(OR($AB1761="", $AC1761=""), "", IF($H1761=$M$3, "", IF(OR(AW$7&lt;$AB1761, $AC1761&lt;AW$6),"", MAX(AW$10:AW1760)+1)))</f>
        <v/>
      </c>
      <c r="AX1761" s="5" t="str">
        <f>IF(OR($AB1761="", $AC1761=""), "", IF($H1761=$M$3, "", IF(OR(AX$7&lt;$AB1761, $AC1761&lt;AX$6),"", MAX(AX$10:AX1760)+1)))</f>
        <v/>
      </c>
      <c r="AY1761" s="5" t="str">
        <f>IF(OR($AB1761="", $AC1761=""), "", IF($H1761=$M$3, "", IF(OR(AY$7&lt;$AB1761, $AC1761&lt;AY$6),"", MAX(AY$10:AY1760)+1)))</f>
        <v/>
      </c>
      <c r="AZ1761" s="5" t="str">
        <f>IF(OR($AB1761="", $AC1761=""), "", IF($H1761=$M$3, "", IF(OR(AZ$7&lt;$AB1761, $AC1761&lt;AZ$6),"", MAX(AZ$10:AZ1760)+1)))</f>
        <v/>
      </c>
      <c r="BA1761" s="5" t="str">
        <f>IF(OR($AB1761="", $AC1761=""), "", IF($H1761=$M$3, "", IF(OR(BA$7&lt;$AB1761, $AC1761&lt;BA$6),"", MAX(BA$10:BA1760)+1)))</f>
        <v/>
      </c>
      <c r="BB1761" s="5" t="str">
        <f>IF(OR($AB1761="", $AC1761=""), "", IF($H1761=$M$3, "", IF(OR(BB$7&lt;$AB1761, $AC1761&lt;BB$6),"", MAX(BB$10:BB1760)+1)))</f>
        <v/>
      </c>
      <c r="BC1761" s="5" t="str">
        <f>IF(OR($AB1761="", $AC1761=""), "", IF($H1761=$M$3, "", IF(OR(BC$7&lt;$AB1761, $AC1761&lt;BC$6),"", MAX(BC$10:BC1760)+1)))</f>
        <v/>
      </c>
      <c r="BD1761" s="5" t="str">
        <f>IF(OR($AB1761="", $AC1761=""), "", IF($H1761=$M$3, "", IF(OR(BD$7&lt;$AB1761, $AC1761&lt;BD$6),"", MAX(BD$10:BD1760)+1)))</f>
        <v/>
      </c>
      <c r="BE1761" s="5" t="str">
        <f>IF(OR($AB1761="", $AC1761=""), "", IF($H1761=$M$3, "", IF(OR(BE$7&lt;$AB1761, $AC1761&lt;BE$6),"", MAX(BE$10:BE1760)+1)))</f>
        <v/>
      </c>
      <c r="BF1761" s="5" t="str">
        <f>IF(OR($AB1761="", $AC1761=""), "", IF($H1761=$M$3, "", IF(OR(BF$7&lt;$AB1761, $AC1761&lt;BF$6),"", MAX(BF$10:BF1760)+1)))</f>
        <v/>
      </c>
      <c r="BG1761" s="5" t="str">
        <f>IF(OR($AB1761="", $AC1761=""), "", IF($H1761=$M$3, "", IF(OR(BG$7&lt;$AB1761, $AC1761&lt;BG$6),"", MAX(BG$10:BG1760)+1)))</f>
        <v/>
      </c>
      <c r="BH1761" s="5" t="str">
        <f>IF(OR($AB1761="", $AC1761=""), "", IF($H1761=$M$3, "", IF(OR(BH$7&lt;$AB1761, $AC1761&lt;BH$6),"", MAX(BH$10:BH1760)+1)))</f>
        <v/>
      </c>
      <c r="BI1761" s="5" t="str">
        <f>IF(OR($AB1761="", $AC1761=""), "", IF($H1761=$M$3, "", IF(OR(BI$7&lt;$AB1761, $AC1761&lt;BI$6),"", MAX(BI$10:BI1760)+1)))</f>
        <v/>
      </c>
      <c r="BK1761" s="5" t="str" cm="1">
        <f t="array" aca="1" ref="BK1761" ca="1">IFERROR(INDEX($AE1761:$BI1761, $BJ1761, MATCH($BK$9, $AE$9:$BI$9, 0)), "")</f>
        <v/>
      </c>
    </row>
    <row r="1762" spans="1:63" x14ac:dyDescent="0.25">
      <c r="A1762" s="2"/>
      <c r="B1762" s="254"/>
      <c r="C1762" s="255"/>
      <c r="D1762" s="256"/>
      <c r="E1762" s="257"/>
      <c r="F1762" s="257"/>
      <c r="G1762" s="258"/>
      <c r="H1762" s="259"/>
      <c r="I1762" s="16"/>
      <c r="J1762" s="5" t="str">
        <f t="shared" si="227"/>
        <v/>
      </c>
      <c r="K1762" s="2"/>
      <c r="O1762" s="5" t="str">
        <f t="shared" si="225"/>
        <v/>
      </c>
      <c r="Q1762" s="5" t="str">
        <f t="shared" si="228"/>
        <v/>
      </c>
      <c r="S1762" s="5" t="str">
        <f t="shared" si="226"/>
        <v/>
      </c>
      <c r="U1762" s="64" t="str">
        <f>IF($D1762="","", IF(COUNTIF('Intro &amp; Setup'!$AW$49:$AW$88, $D1762)&gt;0, "BH", TEXT($D1762, "ddd")))</f>
        <v/>
      </c>
      <c r="V1762" s="65" t="str">
        <f>IF($G1762="", "", IF(COUNTIF('Intro &amp; Setup'!$AW$49:$AW$88, $G1762)&gt;0, "BH", TEXT($G1762, "ddd")))</f>
        <v/>
      </c>
      <c r="W1762" s="64" t="str">
        <f t="shared" si="229"/>
        <v/>
      </c>
      <c r="X1762" s="65" t="str">
        <f t="shared" si="230"/>
        <v/>
      </c>
      <c r="Y1762" s="64" t="str">
        <f>IF(F1762="", "", IF(OR(F1762&lt;'Intro &amp; Setup'!$Z$20, F1762&gt;'Intro &amp; Setup'!$Z$22), "X", ""))</f>
        <v/>
      </c>
      <c r="Z1762" s="65" t="str">
        <f>IF(G1762="", "", IF(OR(G1762&lt;'Intro &amp; Setup'!$Z$20, G1762&gt;'Intro &amp; Setup'!$Z$22), "X", ""))</f>
        <v/>
      </c>
      <c r="AB1762" s="58" t="str">
        <f t="shared" si="231"/>
        <v/>
      </c>
      <c r="AC1762" s="59" t="str">
        <f t="shared" si="232"/>
        <v/>
      </c>
      <c r="AE1762" s="5" t="str">
        <f>IF(OR($AB1762="", $AC1762=""), "", IF($H1762=$M$3, "", IF(OR(AE$7&lt;$AB1762, $AC1762&lt;AE$6),"", MAX(AE$10:AE1761)+1)))</f>
        <v/>
      </c>
      <c r="AF1762" s="5" t="str">
        <f>IF(OR($AB1762="", $AC1762=""), "", IF($H1762=$M$3, "", IF(OR(AF$7&lt;$AB1762, $AC1762&lt;AF$6),"", MAX(AF$10:AF1761)+1)))</f>
        <v/>
      </c>
      <c r="AG1762" s="5" t="str">
        <f>IF(OR($AB1762="", $AC1762=""), "", IF($H1762=$M$3, "", IF(OR(AG$7&lt;$AB1762, $AC1762&lt;AG$6),"", MAX(AG$10:AG1761)+1)))</f>
        <v/>
      </c>
      <c r="AH1762" s="5" t="str">
        <f>IF(OR($AB1762="", $AC1762=""), "", IF($H1762=$M$3, "", IF(OR(AH$7&lt;$AB1762, $AC1762&lt;AH$6),"", MAX(AH$10:AH1761)+1)))</f>
        <v/>
      </c>
      <c r="AI1762" s="5" t="str">
        <f>IF(OR($AB1762="", $AC1762=""), "", IF($H1762=$M$3, "", IF(OR(AI$7&lt;$AB1762, $AC1762&lt;AI$6),"", MAX(AI$10:AI1761)+1)))</f>
        <v/>
      </c>
      <c r="AJ1762" s="5" t="str">
        <f>IF(OR($AB1762="", $AC1762=""), "", IF($H1762=$M$3, "", IF(OR(AJ$7&lt;$AB1762, $AC1762&lt;AJ$6),"", MAX(AJ$10:AJ1761)+1)))</f>
        <v/>
      </c>
      <c r="AK1762" s="5" t="str">
        <f>IF(OR($AB1762="", $AC1762=""), "", IF($H1762=$M$3, "", IF(OR(AK$7&lt;$AB1762, $AC1762&lt;AK$6),"", MAX(AK$10:AK1761)+1)))</f>
        <v/>
      </c>
      <c r="AL1762" s="5" t="str">
        <f>IF(OR($AB1762="", $AC1762=""), "", IF($H1762=$M$3, "", IF(OR(AL$7&lt;$AB1762, $AC1762&lt;AL$6),"", MAX(AL$10:AL1761)+1)))</f>
        <v/>
      </c>
      <c r="AM1762" s="5" t="str">
        <f>IF(OR($AB1762="", $AC1762=""), "", IF($H1762=$M$3, "", IF(OR(AM$7&lt;$AB1762, $AC1762&lt;AM$6),"", MAX(AM$10:AM1761)+1)))</f>
        <v/>
      </c>
      <c r="AN1762" s="5" t="str">
        <f>IF(OR($AB1762="", $AC1762=""), "", IF($H1762=$M$3, "", IF(OR(AN$7&lt;$AB1762, $AC1762&lt;AN$6),"", MAX(AN$10:AN1761)+1)))</f>
        <v/>
      </c>
      <c r="AO1762" s="5" t="str">
        <f>IF(OR($AB1762="", $AC1762=""), "", IF($H1762=$M$3, "", IF(OR(AO$7&lt;$AB1762, $AC1762&lt;AO$6),"", MAX(AO$10:AO1761)+1)))</f>
        <v/>
      </c>
      <c r="AP1762" s="5" t="str">
        <f>IF(OR($AB1762="", $AC1762=""), "", IF($H1762=$M$3, "", IF(OR(AP$7&lt;$AB1762, $AC1762&lt;AP$6),"", MAX(AP$10:AP1761)+1)))</f>
        <v/>
      </c>
      <c r="AQ1762" s="5" t="str">
        <f>IF(OR($AB1762="", $AC1762=""), "", IF($H1762=$M$3, "", IF(OR(AQ$7&lt;$AB1762, $AC1762&lt;AQ$6),"", MAX(AQ$10:AQ1761)+1)))</f>
        <v/>
      </c>
      <c r="AR1762" s="5" t="str">
        <f>IF(OR($AB1762="", $AC1762=""), "", IF($H1762=$M$3, "", IF(OR(AR$7&lt;$AB1762, $AC1762&lt;AR$6),"", MAX(AR$10:AR1761)+1)))</f>
        <v/>
      </c>
      <c r="AS1762" s="5" t="str">
        <f>IF(OR($AB1762="", $AC1762=""), "", IF($H1762=$M$3, "", IF(OR(AS$7&lt;$AB1762, $AC1762&lt;AS$6),"", MAX(AS$10:AS1761)+1)))</f>
        <v/>
      </c>
      <c r="AT1762" s="5" t="str">
        <f>IF(OR($AB1762="", $AC1762=""), "", IF($H1762=$M$3, "", IF(OR(AT$7&lt;$AB1762, $AC1762&lt;AT$6),"", MAX(AT$10:AT1761)+1)))</f>
        <v/>
      </c>
      <c r="AU1762" s="5" t="str">
        <f>IF(OR($AB1762="", $AC1762=""), "", IF($H1762=$M$3, "", IF(OR(AU$7&lt;$AB1762, $AC1762&lt;AU$6),"", MAX(AU$10:AU1761)+1)))</f>
        <v/>
      </c>
      <c r="AV1762" s="5" t="str">
        <f>IF(OR($AB1762="", $AC1762=""), "", IF($H1762=$M$3, "", IF(OR(AV$7&lt;$AB1762, $AC1762&lt;AV$6),"", MAX(AV$10:AV1761)+1)))</f>
        <v/>
      </c>
      <c r="AW1762" s="5" t="str">
        <f>IF(OR($AB1762="", $AC1762=""), "", IF($H1762=$M$3, "", IF(OR(AW$7&lt;$AB1762, $AC1762&lt;AW$6),"", MAX(AW$10:AW1761)+1)))</f>
        <v/>
      </c>
      <c r="AX1762" s="5" t="str">
        <f>IF(OR($AB1762="", $AC1762=""), "", IF($H1762=$M$3, "", IF(OR(AX$7&lt;$AB1762, $AC1762&lt;AX$6),"", MAX(AX$10:AX1761)+1)))</f>
        <v/>
      </c>
      <c r="AY1762" s="5" t="str">
        <f>IF(OR($AB1762="", $AC1762=""), "", IF($H1762=$M$3, "", IF(OR(AY$7&lt;$AB1762, $AC1762&lt;AY$6),"", MAX(AY$10:AY1761)+1)))</f>
        <v/>
      </c>
      <c r="AZ1762" s="5" t="str">
        <f>IF(OR($AB1762="", $AC1762=""), "", IF($H1762=$M$3, "", IF(OR(AZ$7&lt;$AB1762, $AC1762&lt;AZ$6),"", MAX(AZ$10:AZ1761)+1)))</f>
        <v/>
      </c>
      <c r="BA1762" s="5" t="str">
        <f>IF(OR($AB1762="", $AC1762=""), "", IF($H1762=$M$3, "", IF(OR(BA$7&lt;$AB1762, $AC1762&lt;BA$6),"", MAX(BA$10:BA1761)+1)))</f>
        <v/>
      </c>
      <c r="BB1762" s="5" t="str">
        <f>IF(OR($AB1762="", $AC1762=""), "", IF($H1762=$M$3, "", IF(OR(BB$7&lt;$AB1762, $AC1762&lt;BB$6),"", MAX(BB$10:BB1761)+1)))</f>
        <v/>
      </c>
      <c r="BC1762" s="5" t="str">
        <f>IF(OR($AB1762="", $AC1762=""), "", IF($H1762=$M$3, "", IF(OR(BC$7&lt;$AB1762, $AC1762&lt;BC$6),"", MAX(BC$10:BC1761)+1)))</f>
        <v/>
      </c>
      <c r="BD1762" s="5" t="str">
        <f>IF(OR($AB1762="", $AC1762=""), "", IF($H1762=$M$3, "", IF(OR(BD$7&lt;$AB1762, $AC1762&lt;BD$6),"", MAX(BD$10:BD1761)+1)))</f>
        <v/>
      </c>
      <c r="BE1762" s="5" t="str">
        <f>IF(OR($AB1762="", $AC1762=""), "", IF($H1762=$M$3, "", IF(OR(BE$7&lt;$AB1762, $AC1762&lt;BE$6),"", MAX(BE$10:BE1761)+1)))</f>
        <v/>
      </c>
      <c r="BF1762" s="5" t="str">
        <f>IF(OR($AB1762="", $AC1762=""), "", IF($H1762=$M$3, "", IF(OR(BF$7&lt;$AB1762, $AC1762&lt;BF$6),"", MAX(BF$10:BF1761)+1)))</f>
        <v/>
      </c>
      <c r="BG1762" s="5" t="str">
        <f>IF(OR($AB1762="", $AC1762=""), "", IF($H1762=$M$3, "", IF(OR(BG$7&lt;$AB1762, $AC1762&lt;BG$6),"", MAX(BG$10:BG1761)+1)))</f>
        <v/>
      </c>
      <c r="BH1762" s="5" t="str">
        <f>IF(OR($AB1762="", $AC1762=""), "", IF($H1762=$M$3, "", IF(OR(BH$7&lt;$AB1762, $AC1762&lt;BH$6),"", MAX(BH$10:BH1761)+1)))</f>
        <v/>
      </c>
      <c r="BI1762" s="5" t="str">
        <f>IF(OR($AB1762="", $AC1762=""), "", IF($H1762=$M$3, "", IF(OR(BI$7&lt;$AB1762, $AC1762&lt;BI$6),"", MAX(BI$10:BI1761)+1)))</f>
        <v/>
      </c>
      <c r="BK1762" s="5" t="str" cm="1">
        <f t="array" aca="1" ref="BK1762" ca="1">IFERROR(INDEX($AE1762:$BI1762, $BJ1762, MATCH($BK$9, $AE$9:$BI$9, 0)), "")</f>
        <v/>
      </c>
    </row>
    <row r="1763" spans="1:63" x14ac:dyDescent="0.25">
      <c r="A1763" s="2"/>
      <c r="B1763" s="254"/>
      <c r="C1763" s="255"/>
      <c r="D1763" s="256"/>
      <c r="E1763" s="257"/>
      <c r="F1763" s="257"/>
      <c r="G1763" s="258"/>
      <c r="H1763" s="259"/>
      <c r="I1763" s="16"/>
      <c r="J1763" s="5" t="str">
        <f t="shared" si="227"/>
        <v/>
      </c>
      <c r="K1763" s="2"/>
      <c r="O1763" s="5" t="str">
        <f t="shared" si="225"/>
        <v/>
      </c>
      <c r="Q1763" s="5" t="str">
        <f t="shared" si="228"/>
        <v/>
      </c>
      <c r="S1763" s="5" t="str">
        <f t="shared" si="226"/>
        <v/>
      </c>
      <c r="U1763" s="64" t="str">
        <f>IF($D1763="","", IF(COUNTIF('Intro &amp; Setup'!$AW$49:$AW$88, $D1763)&gt;0, "BH", TEXT($D1763, "ddd")))</f>
        <v/>
      </c>
      <c r="V1763" s="65" t="str">
        <f>IF($G1763="", "", IF(COUNTIF('Intro &amp; Setup'!$AW$49:$AW$88, $G1763)&gt;0, "BH", TEXT($G1763, "ddd")))</f>
        <v/>
      </c>
      <c r="W1763" s="64" t="str">
        <f t="shared" si="229"/>
        <v/>
      </c>
      <c r="X1763" s="65" t="str">
        <f t="shared" si="230"/>
        <v/>
      </c>
      <c r="Y1763" s="64" t="str">
        <f>IF(F1763="", "", IF(OR(F1763&lt;'Intro &amp; Setup'!$Z$20, F1763&gt;'Intro &amp; Setup'!$Z$22), "X", ""))</f>
        <v/>
      </c>
      <c r="Z1763" s="65" t="str">
        <f>IF(G1763="", "", IF(OR(G1763&lt;'Intro &amp; Setup'!$Z$20, G1763&gt;'Intro &amp; Setup'!$Z$22), "X", ""))</f>
        <v/>
      </c>
      <c r="AB1763" s="58" t="str">
        <f t="shared" si="231"/>
        <v/>
      </c>
      <c r="AC1763" s="59" t="str">
        <f t="shared" si="232"/>
        <v/>
      </c>
      <c r="AE1763" s="5" t="str">
        <f>IF(OR($AB1763="", $AC1763=""), "", IF($H1763=$M$3, "", IF(OR(AE$7&lt;$AB1763, $AC1763&lt;AE$6),"", MAX(AE$10:AE1762)+1)))</f>
        <v/>
      </c>
      <c r="AF1763" s="5" t="str">
        <f>IF(OR($AB1763="", $AC1763=""), "", IF($H1763=$M$3, "", IF(OR(AF$7&lt;$AB1763, $AC1763&lt;AF$6),"", MAX(AF$10:AF1762)+1)))</f>
        <v/>
      </c>
      <c r="AG1763" s="5" t="str">
        <f>IF(OR($AB1763="", $AC1763=""), "", IF($H1763=$M$3, "", IF(OR(AG$7&lt;$AB1763, $AC1763&lt;AG$6),"", MAX(AG$10:AG1762)+1)))</f>
        <v/>
      </c>
      <c r="AH1763" s="5" t="str">
        <f>IF(OR($AB1763="", $AC1763=""), "", IF($H1763=$M$3, "", IF(OR(AH$7&lt;$AB1763, $AC1763&lt;AH$6),"", MAX(AH$10:AH1762)+1)))</f>
        <v/>
      </c>
      <c r="AI1763" s="5" t="str">
        <f>IF(OR($AB1763="", $AC1763=""), "", IF($H1763=$M$3, "", IF(OR(AI$7&lt;$AB1763, $AC1763&lt;AI$6),"", MAX(AI$10:AI1762)+1)))</f>
        <v/>
      </c>
      <c r="AJ1763" s="5" t="str">
        <f>IF(OR($AB1763="", $AC1763=""), "", IF($H1763=$M$3, "", IF(OR(AJ$7&lt;$AB1763, $AC1763&lt;AJ$6),"", MAX(AJ$10:AJ1762)+1)))</f>
        <v/>
      </c>
      <c r="AK1763" s="5" t="str">
        <f>IF(OR($AB1763="", $AC1763=""), "", IF($H1763=$M$3, "", IF(OR(AK$7&lt;$AB1763, $AC1763&lt;AK$6),"", MAX(AK$10:AK1762)+1)))</f>
        <v/>
      </c>
      <c r="AL1763" s="5" t="str">
        <f>IF(OR($AB1763="", $AC1763=""), "", IF($H1763=$M$3, "", IF(OR(AL$7&lt;$AB1763, $AC1763&lt;AL$6),"", MAX(AL$10:AL1762)+1)))</f>
        <v/>
      </c>
      <c r="AM1763" s="5" t="str">
        <f>IF(OR($AB1763="", $AC1763=""), "", IF($H1763=$M$3, "", IF(OR(AM$7&lt;$AB1763, $AC1763&lt;AM$6),"", MAX(AM$10:AM1762)+1)))</f>
        <v/>
      </c>
      <c r="AN1763" s="5" t="str">
        <f>IF(OR($AB1763="", $AC1763=""), "", IF($H1763=$M$3, "", IF(OR(AN$7&lt;$AB1763, $AC1763&lt;AN$6),"", MAX(AN$10:AN1762)+1)))</f>
        <v/>
      </c>
      <c r="AO1763" s="5" t="str">
        <f>IF(OR($AB1763="", $AC1763=""), "", IF($H1763=$M$3, "", IF(OR(AO$7&lt;$AB1763, $AC1763&lt;AO$6),"", MAX(AO$10:AO1762)+1)))</f>
        <v/>
      </c>
      <c r="AP1763" s="5" t="str">
        <f>IF(OR($AB1763="", $AC1763=""), "", IF($H1763=$M$3, "", IF(OR(AP$7&lt;$AB1763, $AC1763&lt;AP$6),"", MAX(AP$10:AP1762)+1)))</f>
        <v/>
      </c>
      <c r="AQ1763" s="5" t="str">
        <f>IF(OR($AB1763="", $AC1763=""), "", IF($H1763=$M$3, "", IF(OR(AQ$7&lt;$AB1763, $AC1763&lt;AQ$6),"", MAX(AQ$10:AQ1762)+1)))</f>
        <v/>
      </c>
      <c r="AR1763" s="5" t="str">
        <f>IF(OR($AB1763="", $AC1763=""), "", IF($H1763=$M$3, "", IF(OR(AR$7&lt;$AB1763, $AC1763&lt;AR$6),"", MAX(AR$10:AR1762)+1)))</f>
        <v/>
      </c>
      <c r="AS1763" s="5" t="str">
        <f>IF(OR($AB1763="", $AC1763=""), "", IF($H1763=$M$3, "", IF(OR(AS$7&lt;$AB1763, $AC1763&lt;AS$6),"", MAX(AS$10:AS1762)+1)))</f>
        <v/>
      </c>
      <c r="AT1763" s="5" t="str">
        <f>IF(OR($AB1763="", $AC1763=""), "", IF($H1763=$M$3, "", IF(OR(AT$7&lt;$AB1763, $AC1763&lt;AT$6),"", MAX(AT$10:AT1762)+1)))</f>
        <v/>
      </c>
      <c r="AU1763" s="5" t="str">
        <f>IF(OR($AB1763="", $AC1763=""), "", IF($H1763=$M$3, "", IF(OR(AU$7&lt;$AB1763, $AC1763&lt;AU$6),"", MAX(AU$10:AU1762)+1)))</f>
        <v/>
      </c>
      <c r="AV1763" s="5" t="str">
        <f>IF(OR($AB1763="", $AC1763=""), "", IF($H1763=$M$3, "", IF(OR(AV$7&lt;$AB1763, $AC1763&lt;AV$6),"", MAX(AV$10:AV1762)+1)))</f>
        <v/>
      </c>
      <c r="AW1763" s="5" t="str">
        <f>IF(OR($AB1763="", $AC1763=""), "", IF($H1763=$M$3, "", IF(OR(AW$7&lt;$AB1763, $AC1763&lt;AW$6),"", MAX(AW$10:AW1762)+1)))</f>
        <v/>
      </c>
      <c r="AX1763" s="5" t="str">
        <f>IF(OR($AB1763="", $AC1763=""), "", IF($H1763=$M$3, "", IF(OR(AX$7&lt;$AB1763, $AC1763&lt;AX$6),"", MAX(AX$10:AX1762)+1)))</f>
        <v/>
      </c>
      <c r="AY1763" s="5" t="str">
        <f>IF(OR($AB1763="", $AC1763=""), "", IF($H1763=$M$3, "", IF(OR(AY$7&lt;$AB1763, $AC1763&lt;AY$6),"", MAX(AY$10:AY1762)+1)))</f>
        <v/>
      </c>
      <c r="AZ1763" s="5" t="str">
        <f>IF(OR($AB1763="", $AC1763=""), "", IF($H1763=$M$3, "", IF(OR(AZ$7&lt;$AB1763, $AC1763&lt;AZ$6),"", MAX(AZ$10:AZ1762)+1)))</f>
        <v/>
      </c>
      <c r="BA1763" s="5" t="str">
        <f>IF(OR($AB1763="", $AC1763=""), "", IF($H1763=$M$3, "", IF(OR(BA$7&lt;$AB1763, $AC1763&lt;BA$6),"", MAX(BA$10:BA1762)+1)))</f>
        <v/>
      </c>
      <c r="BB1763" s="5" t="str">
        <f>IF(OR($AB1763="", $AC1763=""), "", IF($H1763=$M$3, "", IF(OR(BB$7&lt;$AB1763, $AC1763&lt;BB$6),"", MAX(BB$10:BB1762)+1)))</f>
        <v/>
      </c>
      <c r="BC1763" s="5" t="str">
        <f>IF(OR($AB1763="", $AC1763=""), "", IF($H1763=$M$3, "", IF(OR(BC$7&lt;$AB1763, $AC1763&lt;BC$6),"", MAX(BC$10:BC1762)+1)))</f>
        <v/>
      </c>
      <c r="BD1763" s="5" t="str">
        <f>IF(OR($AB1763="", $AC1763=""), "", IF($H1763=$M$3, "", IF(OR(BD$7&lt;$AB1763, $AC1763&lt;BD$6),"", MAX(BD$10:BD1762)+1)))</f>
        <v/>
      </c>
      <c r="BE1763" s="5" t="str">
        <f>IF(OR($AB1763="", $AC1763=""), "", IF($H1763=$M$3, "", IF(OR(BE$7&lt;$AB1763, $AC1763&lt;BE$6),"", MAX(BE$10:BE1762)+1)))</f>
        <v/>
      </c>
      <c r="BF1763" s="5" t="str">
        <f>IF(OR($AB1763="", $AC1763=""), "", IF($H1763=$M$3, "", IF(OR(BF$7&lt;$AB1763, $AC1763&lt;BF$6),"", MAX(BF$10:BF1762)+1)))</f>
        <v/>
      </c>
      <c r="BG1763" s="5" t="str">
        <f>IF(OR($AB1763="", $AC1763=""), "", IF($H1763=$M$3, "", IF(OR(BG$7&lt;$AB1763, $AC1763&lt;BG$6),"", MAX(BG$10:BG1762)+1)))</f>
        <v/>
      </c>
      <c r="BH1763" s="5" t="str">
        <f>IF(OR($AB1763="", $AC1763=""), "", IF($H1763=$M$3, "", IF(OR(BH$7&lt;$AB1763, $AC1763&lt;BH$6),"", MAX(BH$10:BH1762)+1)))</f>
        <v/>
      </c>
      <c r="BI1763" s="5" t="str">
        <f>IF(OR($AB1763="", $AC1763=""), "", IF($H1763=$M$3, "", IF(OR(BI$7&lt;$AB1763, $AC1763&lt;BI$6),"", MAX(BI$10:BI1762)+1)))</f>
        <v/>
      </c>
      <c r="BK1763" s="5" t="str" cm="1">
        <f t="array" aca="1" ref="BK1763" ca="1">IFERROR(INDEX($AE1763:$BI1763, $BJ1763, MATCH($BK$9, $AE$9:$BI$9, 0)), "")</f>
        <v/>
      </c>
    </row>
    <row r="1764" spans="1:63" x14ac:dyDescent="0.25">
      <c r="A1764" s="2"/>
      <c r="B1764" s="254"/>
      <c r="C1764" s="255"/>
      <c r="D1764" s="256"/>
      <c r="E1764" s="257"/>
      <c r="F1764" s="257"/>
      <c r="G1764" s="258"/>
      <c r="H1764" s="259"/>
      <c r="I1764" s="16"/>
      <c r="J1764" s="5" t="str">
        <f t="shared" si="227"/>
        <v/>
      </c>
      <c r="K1764" s="2"/>
      <c r="O1764" s="5" t="str">
        <f t="shared" si="225"/>
        <v/>
      </c>
      <c r="Q1764" s="5" t="str">
        <f t="shared" si="228"/>
        <v/>
      </c>
      <c r="S1764" s="5" t="str">
        <f t="shared" si="226"/>
        <v/>
      </c>
      <c r="U1764" s="64" t="str">
        <f>IF($D1764="","", IF(COUNTIF('Intro &amp; Setup'!$AW$49:$AW$88, $D1764)&gt;0, "BH", TEXT($D1764, "ddd")))</f>
        <v/>
      </c>
      <c r="V1764" s="65" t="str">
        <f>IF($G1764="", "", IF(COUNTIF('Intro &amp; Setup'!$AW$49:$AW$88, $G1764)&gt;0, "BH", TEXT($G1764, "ddd")))</f>
        <v/>
      </c>
      <c r="W1764" s="64" t="str">
        <f t="shared" si="229"/>
        <v/>
      </c>
      <c r="X1764" s="65" t="str">
        <f t="shared" si="230"/>
        <v/>
      </c>
      <c r="Y1764" s="64" t="str">
        <f>IF(F1764="", "", IF(OR(F1764&lt;'Intro &amp; Setup'!$Z$20, F1764&gt;'Intro &amp; Setup'!$Z$22), "X", ""))</f>
        <v/>
      </c>
      <c r="Z1764" s="65" t="str">
        <f>IF(G1764="", "", IF(OR(G1764&lt;'Intro &amp; Setup'!$Z$20, G1764&gt;'Intro &amp; Setup'!$Z$22), "X", ""))</f>
        <v/>
      </c>
      <c r="AB1764" s="58" t="str">
        <f t="shared" si="231"/>
        <v/>
      </c>
      <c r="AC1764" s="59" t="str">
        <f t="shared" si="232"/>
        <v/>
      </c>
      <c r="AE1764" s="5" t="str">
        <f>IF(OR($AB1764="", $AC1764=""), "", IF($H1764=$M$3, "", IF(OR(AE$7&lt;$AB1764, $AC1764&lt;AE$6),"", MAX(AE$10:AE1763)+1)))</f>
        <v/>
      </c>
      <c r="AF1764" s="5" t="str">
        <f>IF(OR($AB1764="", $AC1764=""), "", IF($H1764=$M$3, "", IF(OR(AF$7&lt;$AB1764, $AC1764&lt;AF$6),"", MAX(AF$10:AF1763)+1)))</f>
        <v/>
      </c>
      <c r="AG1764" s="5" t="str">
        <f>IF(OR($AB1764="", $AC1764=""), "", IF($H1764=$M$3, "", IF(OR(AG$7&lt;$AB1764, $AC1764&lt;AG$6),"", MAX(AG$10:AG1763)+1)))</f>
        <v/>
      </c>
      <c r="AH1764" s="5" t="str">
        <f>IF(OR($AB1764="", $AC1764=""), "", IF($H1764=$M$3, "", IF(OR(AH$7&lt;$AB1764, $AC1764&lt;AH$6),"", MAX(AH$10:AH1763)+1)))</f>
        <v/>
      </c>
      <c r="AI1764" s="5" t="str">
        <f>IF(OR($AB1764="", $AC1764=""), "", IF($H1764=$M$3, "", IF(OR(AI$7&lt;$AB1764, $AC1764&lt;AI$6),"", MAX(AI$10:AI1763)+1)))</f>
        <v/>
      </c>
      <c r="AJ1764" s="5" t="str">
        <f>IF(OR($AB1764="", $AC1764=""), "", IF($H1764=$M$3, "", IF(OR(AJ$7&lt;$AB1764, $AC1764&lt;AJ$6),"", MAX(AJ$10:AJ1763)+1)))</f>
        <v/>
      </c>
      <c r="AK1764" s="5" t="str">
        <f>IF(OR($AB1764="", $AC1764=""), "", IF($H1764=$M$3, "", IF(OR(AK$7&lt;$AB1764, $AC1764&lt;AK$6),"", MAX(AK$10:AK1763)+1)))</f>
        <v/>
      </c>
      <c r="AL1764" s="5" t="str">
        <f>IF(OR($AB1764="", $AC1764=""), "", IF($H1764=$M$3, "", IF(OR(AL$7&lt;$AB1764, $AC1764&lt;AL$6),"", MAX(AL$10:AL1763)+1)))</f>
        <v/>
      </c>
      <c r="AM1764" s="5" t="str">
        <f>IF(OR($AB1764="", $AC1764=""), "", IF($H1764=$M$3, "", IF(OR(AM$7&lt;$AB1764, $AC1764&lt;AM$6),"", MAX(AM$10:AM1763)+1)))</f>
        <v/>
      </c>
      <c r="AN1764" s="5" t="str">
        <f>IF(OR($AB1764="", $AC1764=""), "", IF($H1764=$M$3, "", IF(OR(AN$7&lt;$AB1764, $AC1764&lt;AN$6),"", MAX(AN$10:AN1763)+1)))</f>
        <v/>
      </c>
      <c r="AO1764" s="5" t="str">
        <f>IF(OR($AB1764="", $AC1764=""), "", IF($H1764=$M$3, "", IF(OR(AO$7&lt;$AB1764, $AC1764&lt;AO$6),"", MAX(AO$10:AO1763)+1)))</f>
        <v/>
      </c>
      <c r="AP1764" s="5" t="str">
        <f>IF(OR($AB1764="", $AC1764=""), "", IF($H1764=$M$3, "", IF(OR(AP$7&lt;$AB1764, $AC1764&lt;AP$6),"", MAX(AP$10:AP1763)+1)))</f>
        <v/>
      </c>
      <c r="AQ1764" s="5" t="str">
        <f>IF(OR($AB1764="", $AC1764=""), "", IF($H1764=$M$3, "", IF(OR(AQ$7&lt;$AB1764, $AC1764&lt;AQ$6),"", MAX(AQ$10:AQ1763)+1)))</f>
        <v/>
      </c>
      <c r="AR1764" s="5" t="str">
        <f>IF(OR($AB1764="", $AC1764=""), "", IF($H1764=$M$3, "", IF(OR(AR$7&lt;$AB1764, $AC1764&lt;AR$6),"", MAX(AR$10:AR1763)+1)))</f>
        <v/>
      </c>
      <c r="AS1764" s="5" t="str">
        <f>IF(OR($AB1764="", $AC1764=""), "", IF($H1764=$M$3, "", IF(OR(AS$7&lt;$AB1764, $AC1764&lt;AS$6),"", MAX(AS$10:AS1763)+1)))</f>
        <v/>
      </c>
      <c r="AT1764" s="5" t="str">
        <f>IF(OR($AB1764="", $AC1764=""), "", IF($H1764=$M$3, "", IF(OR(AT$7&lt;$AB1764, $AC1764&lt;AT$6),"", MAX(AT$10:AT1763)+1)))</f>
        <v/>
      </c>
      <c r="AU1764" s="5" t="str">
        <f>IF(OR($AB1764="", $AC1764=""), "", IF($H1764=$M$3, "", IF(OR(AU$7&lt;$AB1764, $AC1764&lt;AU$6),"", MAX(AU$10:AU1763)+1)))</f>
        <v/>
      </c>
      <c r="AV1764" s="5" t="str">
        <f>IF(OR($AB1764="", $AC1764=""), "", IF($H1764=$M$3, "", IF(OR(AV$7&lt;$AB1764, $AC1764&lt;AV$6),"", MAX(AV$10:AV1763)+1)))</f>
        <v/>
      </c>
      <c r="AW1764" s="5" t="str">
        <f>IF(OR($AB1764="", $AC1764=""), "", IF($H1764=$M$3, "", IF(OR(AW$7&lt;$AB1764, $AC1764&lt;AW$6),"", MAX(AW$10:AW1763)+1)))</f>
        <v/>
      </c>
      <c r="AX1764" s="5" t="str">
        <f>IF(OR($AB1764="", $AC1764=""), "", IF($H1764=$M$3, "", IF(OR(AX$7&lt;$AB1764, $AC1764&lt;AX$6),"", MAX(AX$10:AX1763)+1)))</f>
        <v/>
      </c>
      <c r="AY1764" s="5" t="str">
        <f>IF(OR($AB1764="", $AC1764=""), "", IF($H1764=$M$3, "", IF(OR(AY$7&lt;$AB1764, $AC1764&lt;AY$6),"", MAX(AY$10:AY1763)+1)))</f>
        <v/>
      </c>
      <c r="AZ1764" s="5" t="str">
        <f>IF(OR($AB1764="", $AC1764=""), "", IF($H1764=$M$3, "", IF(OR(AZ$7&lt;$AB1764, $AC1764&lt;AZ$6),"", MAX(AZ$10:AZ1763)+1)))</f>
        <v/>
      </c>
      <c r="BA1764" s="5" t="str">
        <f>IF(OR($AB1764="", $AC1764=""), "", IF($H1764=$M$3, "", IF(OR(BA$7&lt;$AB1764, $AC1764&lt;BA$6),"", MAX(BA$10:BA1763)+1)))</f>
        <v/>
      </c>
      <c r="BB1764" s="5" t="str">
        <f>IF(OR($AB1764="", $AC1764=""), "", IF($H1764=$M$3, "", IF(OR(BB$7&lt;$AB1764, $AC1764&lt;BB$6),"", MAX(BB$10:BB1763)+1)))</f>
        <v/>
      </c>
      <c r="BC1764" s="5" t="str">
        <f>IF(OR($AB1764="", $AC1764=""), "", IF($H1764=$M$3, "", IF(OR(BC$7&lt;$AB1764, $AC1764&lt;BC$6),"", MAX(BC$10:BC1763)+1)))</f>
        <v/>
      </c>
      <c r="BD1764" s="5" t="str">
        <f>IF(OR($AB1764="", $AC1764=""), "", IF($H1764=$M$3, "", IF(OR(BD$7&lt;$AB1764, $AC1764&lt;BD$6),"", MAX(BD$10:BD1763)+1)))</f>
        <v/>
      </c>
      <c r="BE1764" s="5" t="str">
        <f>IF(OR($AB1764="", $AC1764=""), "", IF($H1764=$M$3, "", IF(OR(BE$7&lt;$AB1764, $AC1764&lt;BE$6),"", MAX(BE$10:BE1763)+1)))</f>
        <v/>
      </c>
      <c r="BF1764" s="5" t="str">
        <f>IF(OR($AB1764="", $AC1764=""), "", IF($H1764=$M$3, "", IF(OR(BF$7&lt;$AB1764, $AC1764&lt;BF$6),"", MAX(BF$10:BF1763)+1)))</f>
        <v/>
      </c>
      <c r="BG1764" s="5" t="str">
        <f>IF(OR($AB1764="", $AC1764=""), "", IF($H1764=$M$3, "", IF(OR(BG$7&lt;$AB1764, $AC1764&lt;BG$6),"", MAX(BG$10:BG1763)+1)))</f>
        <v/>
      </c>
      <c r="BH1764" s="5" t="str">
        <f>IF(OR($AB1764="", $AC1764=""), "", IF($H1764=$M$3, "", IF(OR(BH$7&lt;$AB1764, $AC1764&lt;BH$6),"", MAX(BH$10:BH1763)+1)))</f>
        <v/>
      </c>
      <c r="BI1764" s="5" t="str">
        <f>IF(OR($AB1764="", $AC1764=""), "", IF($H1764=$M$3, "", IF(OR(BI$7&lt;$AB1764, $AC1764&lt;BI$6),"", MAX(BI$10:BI1763)+1)))</f>
        <v/>
      </c>
      <c r="BK1764" s="5" t="str" cm="1">
        <f t="array" aca="1" ref="BK1764" ca="1">IFERROR(INDEX($AE1764:$BI1764, $BJ1764, MATCH($BK$9, $AE$9:$BI$9, 0)), "")</f>
        <v/>
      </c>
    </row>
    <row r="1765" spans="1:63" x14ac:dyDescent="0.25">
      <c r="A1765" s="2"/>
      <c r="B1765" s="254"/>
      <c r="C1765" s="255"/>
      <c r="D1765" s="256"/>
      <c r="E1765" s="257"/>
      <c r="F1765" s="257"/>
      <c r="G1765" s="258"/>
      <c r="H1765" s="259"/>
      <c r="I1765" s="16"/>
      <c r="J1765" s="5" t="str">
        <f t="shared" si="227"/>
        <v/>
      </c>
      <c r="K1765" s="2"/>
      <c r="O1765" s="5" t="str">
        <f t="shared" si="225"/>
        <v/>
      </c>
      <c r="Q1765" s="5" t="str">
        <f t="shared" si="228"/>
        <v/>
      </c>
      <c r="S1765" s="5" t="str">
        <f t="shared" si="226"/>
        <v/>
      </c>
      <c r="U1765" s="64" t="str">
        <f>IF($D1765="","", IF(COUNTIF('Intro &amp; Setup'!$AW$49:$AW$88, $D1765)&gt;0, "BH", TEXT($D1765, "ddd")))</f>
        <v/>
      </c>
      <c r="V1765" s="65" t="str">
        <f>IF($G1765="", "", IF(COUNTIF('Intro &amp; Setup'!$AW$49:$AW$88, $G1765)&gt;0, "BH", TEXT($G1765, "ddd")))</f>
        <v/>
      </c>
      <c r="W1765" s="64" t="str">
        <f t="shared" si="229"/>
        <v/>
      </c>
      <c r="X1765" s="65" t="str">
        <f t="shared" si="230"/>
        <v/>
      </c>
      <c r="Y1765" s="64" t="str">
        <f>IF(F1765="", "", IF(OR(F1765&lt;'Intro &amp; Setup'!$Z$20, F1765&gt;'Intro &amp; Setup'!$Z$22), "X", ""))</f>
        <v/>
      </c>
      <c r="Z1765" s="65" t="str">
        <f>IF(G1765="", "", IF(OR(G1765&lt;'Intro &amp; Setup'!$Z$20, G1765&gt;'Intro &amp; Setup'!$Z$22), "X", ""))</f>
        <v/>
      </c>
      <c r="AB1765" s="58" t="str">
        <f t="shared" si="231"/>
        <v/>
      </c>
      <c r="AC1765" s="59" t="str">
        <f t="shared" si="232"/>
        <v/>
      </c>
      <c r="AE1765" s="5" t="str">
        <f>IF(OR($AB1765="", $AC1765=""), "", IF($H1765=$M$3, "", IF(OR(AE$7&lt;$AB1765, $AC1765&lt;AE$6),"", MAX(AE$10:AE1764)+1)))</f>
        <v/>
      </c>
      <c r="AF1765" s="5" t="str">
        <f>IF(OR($AB1765="", $AC1765=""), "", IF($H1765=$M$3, "", IF(OR(AF$7&lt;$AB1765, $AC1765&lt;AF$6),"", MAX(AF$10:AF1764)+1)))</f>
        <v/>
      </c>
      <c r="AG1765" s="5" t="str">
        <f>IF(OR($AB1765="", $AC1765=""), "", IF($H1765=$M$3, "", IF(OR(AG$7&lt;$AB1765, $AC1765&lt;AG$6),"", MAX(AG$10:AG1764)+1)))</f>
        <v/>
      </c>
      <c r="AH1765" s="5" t="str">
        <f>IF(OR($AB1765="", $AC1765=""), "", IF($H1765=$M$3, "", IF(OR(AH$7&lt;$AB1765, $AC1765&lt;AH$6),"", MAX(AH$10:AH1764)+1)))</f>
        <v/>
      </c>
      <c r="AI1765" s="5" t="str">
        <f>IF(OR($AB1765="", $AC1765=""), "", IF($H1765=$M$3, "", IF(OR(AI$7&lt;$AB1765, $AC1765&lt;AI$6),"", MAX(AI$10:AI1764)+1)))</f>
        <v/>
      </c>
      <c r="AJ1765" s="5" t="str">
        <f>IF(OR($AB1765="", $AC1765=""), "", IF($H1765=$M$3, "", IF(OR(AJ$7&lt;$AB1765, $AC1765&lt;AJ$6),"", MAX(AJ$10:AJ1764)+1)))</f>
        <v/>
      </c>
      <c r="AK1765" s="5" t="str">
        <f>IF(OR($AB1765="", $AC1765=""), "", IF($H1765=$M$3, "", IF(OR(AK$7&lt;$AB1765, $AC1765&lt;AK$6),"", MAX(AK$10:AK1764)+1)))</f>
        <v/>
      </c>
      <c r="AL1765" s="5" t="str">
        <f>IF(OR($AB1765="", $AC1765=""), "", IF($H1765=$M$3, "", IF(OR(AL$7&lt;$AB1765, $AC1765&lt;AL$6),"", MAX(AL$10:AL1764)+1)))</f>
        <v/>
      </c>
      <c r="AM1765" s="5" t="str">
        <f>IF(OR($AB1765="", $AC1765=""), "", IF($H1765=$M$3, "", IF(OR(AM$7&lt;$AB1765, $AC1765&lt;AM$6),"", MAX(AM$10:AM1764)+1)))</f>
        <v/>
      </c>
      <c r="AN1765" s="5" t="str">
        <f>IF(OR($AB1765="", $AC1765=""), "", IF($H1765=$M$3, "", IF(OR(AN$7&lt;$AB1765, $AC1765&lt;AN$6),"", MAX(AN$10:AN1764)+1)))</f>
        <v/>
      </c>
      <c r="AO1765" s="5" t="str">
        <f>IF(OR($AB1765="", $AC1765=""), "", IF($H1765=$M$3, "", IF(OR(AO$7&lt;$AB1765, $AC1765&lt;AO$6),"", MAX(AO$10:AO1764)+1)))</f>
        <v/>
      </c>
      <c r="AP1765" s="5" t="str">
        <f>IF(OR($AB1765="", $AC1765=""), "", IF($H1765=$M$3, "", IF(OR(AP$7&lt;$AB1765, $AC1765&lt;AP$6),"", MAX(AP$10:AP1764)+1)))</f>
        <v/>
      </c>
      <c r="AQ1765" s="5" t="str">
        <f>IF(OR($AB1765="", $AC1765=""), "", IF($H1765=$M$3, "", IF(OR(AQ$7&lt;$AB1765, $AC1765&lt;AQ$6),"", MAX(AQ$10:AQ1764)+1)))</f>
        <v/>
      </c>
      <c r="AR1765" s="5" t="str">
        <f>IF(OR($AB1765="", $AC1765=""), "", IF($H1765=$M$3, "", IF(OR(AR$7&lt;$AB1765, $AC1765&lt;AR$6),"", MAX(AR$10:AR1764)+1)))</f>
        <v/>
      </c>
      <c r="AS1765" s="5" t="str">
        <f>IF(OR($AB1765="", $AC1765=""), "", IF($H1765=$M$3, "", IF(OR(AS$7&lt;$AB1765, $AC1765&lt;AS$6),"", MAX(AS$10:AS1764)+1)))</f>
        <v/>
      </c>
      <c r="AT1765" s="5" t="str">
        <f>IF(OR($AB1765="", $AC1765=""), "", IF($H1765=$M$3, "", IF(OR(AT$7&lt;$AB1765, $AC1765&lt;AT$6),"", MAX(AT$10:AT1764)+1)))</f>
        <v/>
      </c>
      <c r="AU1765" s="5" t="str">
        <f>IF(OR($AB1765="", $AC1765=""), "", IF($H1765=$M$3, "", IF(OR(AU$7&lt;$AB1765, $AC1765&lt;AU$6),"", MAX(AU$10:AU1764)+1)))</f>
        <v/>
      </c>
      <c r="AV1765" s="5" t="str">
        <f>IF(OR($AB1765="", $AC1765=""), "", IF($H1765=$M$3, "", IF(OR(AV$7&lt;$AB1765, $AC1765&lt;AV$6),"", MAX(AV$10:AV1764)+1)))</f>
        <v/>
      </c>
      <c r="AW1765" s="5" t="str">
        <f>IF(OR($AB1765="", $AC1765=""), "", IF($H1765=$M$3, "", IF(OR(AW$7&lt;$AB1765, $AC1765&lt;AW$6),"", MAX(AW$10:AW1764)+1)))</f>
        <v/>
      </c>
      <c r="AX1765" s="5" t="str">
        <f>IF(OR($AB1765="", $AC1765=""), "", IF($H1765=$M$3, "", IF(OR(AX$7&lt;$AB1765, $AC1765&lt;AX$6),"", MAX(AX$10:AX1764)+1)))</f>
        <v/>
      </c>
      <c r="AY1765" s="5" t="str">
        <f>IF(OR($AB1765="", $AC1765=""), "", IF($H1765=$M$3, "", IF(OR(AY$7&lt;$AB1765, $AC1765&lt;AY$6),"", MAX(AY$10:AY1764)+1)))</f>
        <v/>
      </c>
      <c r="AZ1765" s="5" t="str">
        <f>IF(OR($AB1765="", $AC1765=""), "", IF($H1765=$M$3, "", IF(OR(AZ$7&lt;$AB1765, $AC1765&lt;AZ$6),"", MAX(AZ$10:AZ1764)+1)))</f>
        <v/>
      </c>
      <c r="BA1765" s="5" t="str">
        <f>IF(OR($AB1765="", $AC1765=""), "", IF($H1765=$M$3, "", IF(OR(BA$7&lt;$AB1765, $AC1765&lt;BA$6),"", MAX(BA$10:BA1764)+1)))</f>
        <v/>
      </c>
      <c r="BB1765" s="5" t="str">
        <f>IF(OR($AB1765="", $AC1765=""), "", IF($H1765=$M$3, "", IF(OR(BB$7&lt;$AB1765, $AC1765&lt;BB$6),"", MAX(BB$10:BB1764)+1)))</f>
        <v/>
      </c>
      <c r="BC1765" s="5" t="str">
        <f>IF(OR($AB1765="", $AC1765=""), "", IF($H1765=$M$3, "", IF(OR(BC$7&lt;$AB1765, $AC1765&lt;BC$6),"", MAX(BC$10:BC1764)+1)))</f>
        <v/>
      </c>
      <c r="BD1765" s="5" t="str">
        <f>IF(OR($AB1765="", $AC1765=""), "", IF($H1765=$M$3, "", IF(OR(BD$7&lt;$AB1765, $AC1765&lt;BD$6),"", MAX(BD$10:BD1764)+1)))</f>
        <v/>
      </c>
      <c r="BE1765" s="5" t="str">
        <f>IF(OR($AB1765="", $AC1765=""), "", IF($H1765=$M$3, "", IF(OR(BE$7&lt;$AB1765, $AC1765&lt;BE$6),"", MAX(BE$10:BE1764)+1)))</f>
        <v/>
      </c>
      <c r="BF1765" s="5" t="str">
        <f>IF(OR($AB1765="", $AC1765=""), "", IF($H1765=$M$3, "", IF(OR(BF$7&lt;$AB1765, $AC1765&lt;BF$6),"", MAX(BF$10:BF1764)+1)))</f>
        <v/>
      </c>
      <c r="BG1765" s="5" t="str">
        <f>IF(OR($AB1765="", $AC1765=""), "", IF($H1765=$M$3, "", IF(OR(BG$7&lt;$AB1765, $AC1765&lt;BG$6),"", MAX(BG$10:BG1764)+1)))</f>
        <v/>
      </c>
      <c r="BH1765" s="5" t="str">
        <f>IF(OR($AB1765="", $AC1765=""), "", IF($H1765=$M$3, "", IF(OR(BH$7&lt;$AB1765, $AC1765&lt;BH$6),"", MAX(BH$10:BH1764)+1)))</f>
        <v/>
      </c>
      <c r="BI1765" s="5" t="str">
        <f>IF(OR($AB1765="", $AC1765=""), "", IF($H1765=$M$3, "", IF(OR(BI$7&lt;$AB1765, $AC1765&lt;BI$6),"", MAX(BI$10:BI1764)+1)))</f>
        <v/>
      </c>
      <c r="BK1765" s="5" t="str" cm="1">
        <f t="array" aca="1" ref="BK1765" ca="1">IFERROR(INDEX($AE1765:$BI1765, $BJ1765, MATCH($BK$9, $AE$9:$BI$9, 0)), "")</f>
        <v/>
      </c>
    </row>
    <row r="1766" spans="1:63" x14ac:dyDescent="0.25">
      <c r="A1766" s="2"/>
      <c r="B1766" s="254"/>
      <c r="C1766" s="255"/>
      <c r="D1766" s="256"/>
      <c r="E1766" s="257"/>
      <c r="F1766" s="257"/>
      <c r="G1766" s="258"/>
      <c r="H1766" s="259"/>
      <c r="I1766" s="16"/>
      <c r="J1766" s="5" t="str">
        <f t="shared" si="227"/>
        <v/>
      </c>
      <c r="K1766" s="2"/>
      <c r="O1766" s="5" t="str">
        <f t="shared" si="225"/>
        <v/>
      </c>
      <c r="Q1766" s="5" t="str">
        <f t="shared" si="228"/>
        <v/>
      </c>
      <c r="S1766" s="5" t="str">
        <f t="shared" si="226"/>
        <v/>
      </c>
      <c r="U1766" s="64" t="str">
        <f>IF($D1766="","", IF(COUNTIF('Intro &amp; Setup'!$AW$49:$AW$88, $D1766)&gt;0, "BH", TEXT($D1766, "ddd")))</f>
        <v/>
      </c>
      <c r="V1766" s="65" t="str">
        <f>IF($G1766="", "", IF(COUNTIF('Intro &amp; Setup'!$AW$49:$AW$88, $G1766)&gt;0, "BH", TEXT($G1766, "ddd")))</f>
        <v/>
      </c>
      <c r="W1766" s="64" t="str">
        <f t="shared" si="229"/>
        <v/>
      </c>
      <c r="X1766" s="65" t="str">
        <f t="shared" si="230"/>
        <v/>
      </c>
      <c r="Y1766" s="64" t="str">
        <f>IF(F1766="", "", IF(OR(F1766&lt;'Intro &amp; Setup'!$Z$20, F1766&gt;'Intro &amp; Setup'!$Z$22), "X", ""))</f>
        <v/>
      </c>
      <c r="Z1766" s="65" t="str">
        <f>IF(G1766="", "", IF(OR(G1766&lt;'Intro &amp; Setup'!$Z$20, G1766&gt;'Intro &amp; Setup'!$Z$22), "X", ""))</f>
        <v/>
      </c>
      <c r="AB1766" s="58" t="str">
        <f t="shared" si="231"/>
        <v/>
      </c>
      <c r="AC1766" s="59" t="str">
        <f t="shared" si="232"/>
        <v/>
      </c>
      <c r="AE1766" s="5" t="str">
        <f>IF(OR($AB1766="", $AC1766=""), "", IF($H1766=$M$3, "", IF(OR(AE$7&lt;$AB1766, $AC1766&lt;AE$6),"", MAX(AE$10:AE1765)+1)))</f>
        <v/>
      </c>
      <c r="AF1766" s="5" t="str">
        <f>IF(OR($AB1766="", $AC1766=""), "", IF($H1766=$M$3, "", IF(OR(AF$7&lt;$AB1766, $AC1766&lt;AF$6),"", MAX(AF$10:AF1765)+1)))</f>
        <v/>
      </c>
      <c r="AG1766" s="5" t="str">
        <f>IF(OR($AB1766="", $AC1766=""), "", IF($H1766=$M$3, "", IF(OR(AG$7&lt;$AB1766, $AC1766&lt;AG$6),"", MAX(AG$10:AG1765)+1)))</f>
        <v/>
      </c>
      <c r="AH1766" s="5" t="str">
        <f>IF(OR($AB1766="", $AC1766=""), "", IF($H1766=$M$3, "", IF(OR(AH$7&lt;$AB1766, $AC1766&lt;AH$6),"", MAX(AH$10:AH1765)+1)))</f>
        <v/>
      </c>
      <c r="AI1766" s="5" t="str">
        <f>IF(OR($AB1766="", $AC1766=""), "", IF($H1766=$M$3, "", IF(OR(AI$7&lt;$AB1766, $AC1766&lt;AI$6),"", MAX(AI$10:AI1765)+1)))</f>
        <v/>
      </c>
      <c r="AJ1766" s="5" t="str">
        <f>IF(OR($AB1766="", $AC1766=""), "", IF($H1766=$M$3, "", IF(OR(AJ$7&lt;$AB1766, $AC1766&lt;AJ$6),"", MAX(AJ$10:AJ1765)+1)))</f>
        <v/>
      </c>
      <c r="AK1766" s="5" t="str">
        <f>IF(OR($AB1766="", $AC1766=""), "", IF($H1766=$M$3, "", IF(OR(AK$7&lt;$AB1766, $AC1766&lt;AK$6),"", MAX(AK$10:AK1765)+1)))</f>
        <v/>
      </c>
      <c r="AL1766" s="5" t="str">
        <f>IF(OR($AB1766="", $AC1766=""), "", IF($H1766=$M$3, "", IF(OR(AL$7&lt;$AB1766, $AC1766&lt;AL$6),"", MAX(AL$10:AL1765)+1)))</f>
        <v/>
      </c>
      <c r="AM1766" s="5" t="str">
        <f>IF(OR($AB1766="", $AC1766=""), "", IF($H1766=$M$3, "", IF(OR(AM$7&lt;$AB1766, $AC1766&lt;AM$6),"", MAX(AM$10:AM1765)+1)))</f>
        <v/>
      </c>
      <c r="AN1766" s="5" t="str">
        <f>IF(OR($AB1766="", $AC1766=""), "", IF($H1766=$M$3, "", IF(OR(AN$7&lt;$AB1766, $AC1766&lt;AN$6),"", MAX(AN$10:AN1765)+1)))</f>
        <v/>
      </c>
      <c r="AO1766" s="5" t="str">
        <f>IF(OR($AB1766="", $AC1766=""), "", IF($H1766=$M$3, "", IF(OR(AO$7&lt;$AB1766, $AC1766&lt;AO$6),"", MAX(AO$10:AO1765)+1)))</f>
        <v/>
      </c>
      <c r="AP1766" s="5" t="str">
        <f>IF(OR($AB1766="", $AC1766=""), "", IF($H1766=$M$3, "", IF(OR(AP$7&lt;$AB1766, $AC1766&lt;AP$6),"", MAX(AP$10:AP1765)+1)))</f>
        <v/>
      </c>
      <c r="AQ1766" s="5" t="str">
        <f>IF(OR($AB1766="", $AC1766=""), "", IF($H1766=$M$3, "", IF(OR(AQ$7&lt;$AB1766, $AC1766&lt;AQ$6),"", MAX(AQ$10:AQ1765)+1)))</f>
        <v/>
      </c>
      <c r="AR1766" s="5" t="str">
        <f>IF(OR($AB1766="", $AC1766=""), "", IF($H1766=$M$3, "", IF(OR(AR$7&lt;$AB1766, $AC1766&lt;AR$6),"", MAX(AR$10:AR1765)+1)))</f>
        <v/>
      </c>
      <c r="AS1766" s="5" t="str">
        <f>IF(OR($AB1766="", $AC1766=""), "", IF($H1766=$M$3, "", IF(OR(AS$7&lt;$AB1766, $AC1766&lt;AS$6),"", MAX(AS$10:AS1765)+1)))</f>
        <v/>
      </c>
      <c r="AT1766" s="5" t="str">
        <f>IF(OR($AB1766="", $AC1766=""), "", IF($H1766=$M$3, "", IF(OR(AT$7&lt;$AB1766, $AC1766&lt;AT$6),"", MAX(AT$10:AT1765)+1)))</f>
        <v/>
      </c>
      <c r="AU1766" s="5" t="str">
        <f>IF(OR($AB1766="", $AC1766=""), "", IF($H1766=$M$3, "", IF(OR(AU$7&lt;$AB1766, $AC1766&lt;AU$6),"", MAX(AU$10:AU1765)+1)))</f>
        <v/>
      </c>
      <c r="AV1766" s="5" t="str">
        <f>IF(OR($AB1766="", $AC1766=""), "", IF($H1766=$M$3, "", IF(OR(AV$7&lt;$AB1766, $AC1766&lt;AV$6),"", MAX(AV$10:AV1765)+1)))</f>
        <v/>
      </c>
      <c r="AW1766" s="5" t="str">
        <f>IF(OR($AB1766="", $AC1766=""), "", IF($H1766=$M$3, "", IF(OR(AW$7&lt;$AB1766, $AC1766&lt;AW$6),"", MAX(AW$10:AW1765)+1)))</f>
        <v/>
      </c>
      <c r="AX1766" s="5" t="str">
        <f>IF(OR($AB1766="", $AC1766=""), "", IF($H1766=$M$3, "", IF(OR(AX$7&lt;$AB1766, $AC1766&lt;AX$6),"", MAX(AX$10:AX1765)+1)))</f>
        <v/>
      </c>
      <c r="AY1766" s="5" t="str">
        <f>IF(OR($AB1766="", $AC1766=""), "", IF($H1766=$M$3, "", IF(OR(AY$7&lt;$AB1766, $AC1766&lt;AY$6),"", MAX(AY$10:AY1765)+1)))</f>
        <v/>
      </c>
      <c r="AZ1766" s="5" t="str">
        <f>IF(OR($AB1766="", $AC1766=""), "", IF($H1766=$M$3, "", IF(OR(AZ$7&lt;$AB1766, $AC1766&lt;AZ$6),"", MAX(AZ$10:AZ1765)+1)))</f>
        <v/>
      </c>
      <c r="BA1766" s="5" t="str">
        <f>IF(OR($AB1766="", $AC1766=""), "", IF($H1766=$M$3, "", IF(OR(BA$7&lt;$AB1766, $AC1766&lt;BA$6),"", MAX(BA$10:BA1765)+1)))</f>
        <v/>
      </c>
      <c r="BB1766" s="5" t="str">
        <f>IF(OR($AB1766="", $AC1766=""), "", IF($H1766=$M$3, "", IF(OR(BB$7&lt;$AB1766, $AC1766&lt;BB$6),"", MAX(BB$10:BB1765)+1)))</f>
        <v/>
      </c>
      <c r="BC1766" s="5" t="str">
        <f>IF(OR($AB1766="", $AC1766=""), "", IF($H1766=$M$3, "", IF(OR(BC$7&lt;$AB1766, $AC1766&lt;BC$6),"", MAX(BC$10:BC1765)+1)))</f>
        <v/>
      </c>
      <c r="BD1766" s="5" t="str">
        <f>IF(OR($AB1766="", $AC1766=""), "", IF($H1766=$M$3, "", IF(OR(BD$7&lt;$AB1766, $AC1766&lt;BD$6),"", MAX(BD$10:BD1765)+1)))</f>
        <v/>
      </c>
      <c r="BE1766" s="5" t="str">
        <f>IF(OR($AB1766="", $AC1766=""), "", IF($H1766=$M$3, "", IF(OR(BE$7&lt;$AB1766, $AC1766&lt;BE$6),"", MAX(BE$10:BE1765)+1)))</f>
        <v/>
      </c>
      <c r="BF1766" s="5" t="str">
        <f>IF(OR($AB1766="", $AC1766=""), "", IF($H1766=$M$3, "", IF(OR(BF$7&lt;$AB1766, $AC1766&lt;BF$6),"", MAX(BF$10:BF1765)+1)))</f>
        <v/>
      </c>
      <c r="BG1766" s="5" t="str">
        <f>IF(OR($AB1766="", $AC1766=""), "", IF($H1766=$M$3, "", IF(OR(BG$7&lt;$AB1766, $AC1766&lt;BG$6),"", MAX(BG$10:BG1765)+1)))</f>
        <v/>
      </c>
      <c r="BH1766" s="5" t="str">
        <f>IF(OR($AB1766="", $AC1766=""), "", IF($H1766=$M$3, "", IF(OR(BH$7&lt;$AB1766, $AC1766&lt;BH$6),"", MAX(BH$10:BH1765)+1)))</f>
        <v/>
      </c>
      <c r="BI1766" s="5" t="str">
        <f>IF(OR($AB1766="", $AC1766=""), "", IF($H1766=$M$3, "", IF(OR(BI$7&lt;$AB1766, $AC1766&lt;BI$6),"", MAX(BI$10:BI1765)+1)))</f>
        <v/>
      </c>
      <c r="BK1766" s="5" t="str" cm="1">
        <f t="array" aca="1" ref="BK1766" ca="1">IFERROR(INDEX($AE1766:$BI1766, $BJ1766, MATCH($BK$9, $AE$9:$BI$9, 0)), "")</f>
        <v/>
      </c>
    </row>
    <row r="1767" spans="1:63" x14ac:dyDescent="0.25">
      <c r="A1767" s="2"/>
      <c r="B1767" s="254"/>
      <c r="C1767" s="255"/>
      <c r="D1767" s="256"/>
      <c r="E1767" s="257"/>
      <c r="F1767" s="257"/>
      <c r="G1767" s="258"/>
      <c r="H1767" s="259"/>
      <c r="I1767" s="16"/>
      <c r="J1767" s="5" t="str">
        <f t="shared" si="227"/>
        <v/>
      </c>
      <c r="K1767" s="2"/>
      <c r="O1767" s="5" t="str">
        <f t="shared" si="225"/>
        <v/>
      </c>
      <c r="Q1767" s="5" t="str">
        <f t="shared" si="228"/>
        <v/>
      </c>
      <c r="S1767" s="5" t="str">
        <f t="shared" si="226"/>
        <v/>
      </c>
      <c r="U1767" s="64" t="str">
        <f>IF($D1767="","", IF(COUNTIF('Intro &amp; Setup'!$AW$49:$AW$88, $D1767)&gt;0, "BH", TEXT($D1767, "ddd")))</f>
        <v/>
      </c>
      <c r="V1767" s="65" t="str">
        <f>IF($G1767="", "", IF(COUNTIF('Intro &amp; Setup'!$AW$49:$AW$88, $G1767)&gt;0, "BH", TEXT($G1767, "ddd")))</f>
        <v/>
      </c>
      <c r="W1767" s="64" t="str">
        <f t="shared" si="229"/>
        <v/>
      </c>
      <c r="X1767" s="65" t="str">
        <f t="shared" si="230"/>
        <v/>
      </c>
      <c r="Y1767" s="64" t="str">
        <f>IF(F1767="", "", IF(OR(F1767&lt;'Intro &amp; Setup'!$Z$20, F1767&gt;'Intro &amp; Setup'!$Z$22), "X", ""))</f>
        <v/>
      </c>
      <c r="Z1767" s="65" t="str">
        <f>IF(G1767="", "", IF(OR(G1767&lt;'Intro &amp; Setup'!$Z$20, G1767&gt;'Intro &amp; Setup'!$Z$22), "X", ""))</f>
        <v/>
      </c>
      <c r="AB1767" s="58" t="str">
        <f t="shared" si="231"/>
        <v/>
      </c>
      <c r="AC1767" s="59" t="str">
        <f t="shared" si="232"/>
        <v/>
      </c>
      <c r="AE1767" s="5" t="str">
        <f>IF(OR($AB1767="", $AC1767=""), "", IF($H1767=$M$3, "", IF(OR(AE$7&lt;$AB1767, $AC1767&lt;AE$6),"", MAX(AE$10:AE1766)+1)))</f>
        <v/>
      </c>
      <c r="AF1767" s="5" t="str">
        <f>IF(OR($AB1767="", $AC1767=""), "", IF($H1767=$M$3, "", IF(OR(AF$7&lt;$AB1767, $AC1767&lt;AF$6),"", MAX(AF$10:AF1766)+1)))</f>
        <v/>
      </c>
      <c r="AG1767" s="5" t="str">
        <f>IF(OR($AB1767="", $AC1767=""), "", IF($H1767=$M$3, "", IF(OR(AG$7&lt;$AB1767, $AC1767&lt;AG$6),"", MAX(AG$10:AG1766)+1)))</f>
        <v/>
      </c>
      <c r="AH1767" s="5" t="str">
        <f>IF(OR($AB1767="", $AC1767=""), "", IF($H1767=$M$3, "", IF(OR(AH$7&lt;$AB1767, $AC1767&lt;AH$6),"", MAX(AH$10:AH1766)+1)))</f>
        <v/>
      </c>
      <c r="AI1767" s="5" t="str">
        <f>IF(OR($AB1767="", $AC1767=""), "", IF($H1767=$M$3, "", IF(OR(AI$7&lt;$AB1767, $AC1767&lt;AI$6),"", MAX(AI$10:AI1766)+1)))</f>
        <v/>
      </c>
      <c r="AJ1767" s="5" t="str">
        <f>IF(OR($AB1767="", $AC1767=""), "", IF($H1767=$M$3, "", IF(OR(AJ$7&lt;$AB1767, $AC1767&lt;AJ$6),"", MAX(AJ$10:AJ1766)+1)))</f>
        <v/>
      </c>
      <c r="AK1767" s="5" t="str">
        <f>IF(OR($AB1767="", $AC1767=""), "", IF($H1767=$M$3, "", IF(OR(AK$7&lt;$AB1767, $AC1767&lt;AK$6),"", MAX(AK$10:AK1766)+1)))</f>
        <v/>
      </c>
      <c r="AL1767" s="5" t="str">
        <f>IF(OR($AB1767="", $AC1767=""), "", IF($H1767=$M$3, "", IF(OR(AL$7&lt;$AB1767, $AC1767&lt;AL$6),"", MAX(AL$10:AL1766)+1)))</f>
        <v/>
      </c>
      <c r="AM1767" s="5" t="str">
        <f>IF(OR($AB1767="", $AC1767=""), "", IF($H1767=$M$3, "", IF(OR(AM$7&lt;$AB1767, $AC1767&lt;AM$6),"", MAX(AM$10:AM1766)+1)))</f>
        <v/>
      </c>
      <c r="AN1767" s="5" t="str">
        <f>IF(OR($AB1767="", $AC1767=""), "", IF($H1767=$M$3, "", IF(OR(AN$7&lt;$AB1767, $AC1767&lt;AN$6),"", MAX(AN$10:AN1766)+1)))</f>
        <v/>
      </c>
      <c r="AO1767" s="5" t="str">
        <f>IF(OR($AB1767="", $AC1767=""), "", IF($H1767=$M$3, "", IF(OR(AO$7&lt;$AB1767, $AC1767&lt;AO$6),"", MAX(AO$10:AO1766)+1)))</f>
        <v/>
      </c>
      <c r="AP1767" s="5" t="str">
        <f>IF(OR($AB1767="", $AC1767=""), "", IF($H1767=$M$3, "", IF(OR(AP$7&lt;$AB1767, $AC1767&lt;AP$6),"", MAX(AP$10:AP1766)+1)))</f>
        <v/>
      </c>
      <c r="AQ1767" s="5" t="str">
        <f>IF(OR($AB1767="", $AC1767=""), "", IF($H1767=$M$3, "", IF(OR(AQ$7&lt;$AB1767, $AC1767&lt;AQ$6),"", MAX(AQ$10:AQ1766)+1)))</f>
        <v/>
      </c>
      <c r="AR1767" s="5" t="str">
        <f>IF(OR($AB1767="", $AC1767=""), "", IF($H1767=$M$3, "", IF(OR(AR$7&lt;$AB1767, $AC1767&lt;AR$6),"", MAX(AR$10:AR1766)+1)))</f>
        <v/>
      </c>
      <c r="AS1767" s="5" t="str">
        <f>IF(OR($AB1767="", $AC1767=""), "", IF($H1767=$M$3, "", IF(OR(AS$7&lt;$AB1767, $AC1767&lt;AS$6),"", MAX(AS$10:AS1766)+1)))</f>
        <v/>
      </c>
      <c r="AT1767" s="5" t="str">
        <f>IF(OR($AB1767="", $AC1767=""), "", IF($H1767=$M$3, "", IF(OR(AT$7&lt;$AB1767, $AC1767&lt;AT$6),"", MAX(AT$10:AT1766)+1)))</f>
        <v/>
      </c>
      <c r="AU1767" s="5" t="str">
        <f>IF(OR($AB1767="", $AC1767=""), "", IF($H1767=$M$3, "", IF(OR(AU$7&lt;$AB1767, $AC1767&lt;AU$6),"", MAX(AU$10:AU1766)+1)))</f>
        <v/>
      </c>
      <c r="AV1767" s="5" t="str">
        <f>IF(OR($AB1767="", $AC1767=""), "", IF($H1767=$M$3, "", IF(OR(AV$7&lt;$AB1767, $AC1767&lt;AV$6),"", MAX(AV$10:AV1766)+1)))</f>
        <v/>
      </c>
      <c r="AW1767" s="5" t="str">
        <f>IF(OR($AB1767="", $AC1767=""), "", IF($H1767=$M$3, "", IF(OR(AW$7&lt;$AB1767, $AC1767&lt;AW$6),"", MAX(AW$10:AW1766)+1)))</f>
        <v/>
      </c>
      <c r="AX1767" s="5" t="str">
        <f>IF(OR($AB1767="", $AC1767=""), "", IF($H1767=$M$3, "", IF(OR(AX$7&lt;$AB1767, $AC1767&lt;AX$6),"", MAX(AX$10:AX1766)+1)))</f>
        <v/>
      </c>
      <c r="AY1767" s="5" t="str">
        <f>IF(OR($AB1767="", $AC1767=""), "", IF($H1767=$M$3, "", IF(OR(AY$7&lt;$AB1767, $AC1767&lt;AY$6),"", MAX(AY$10:AY1766)+1)))</f>
        <v/>
      </c>
      <c r="AZ1767" s="5" t="str">
        <f>IF(OR($AB1767="", $AC1767=""), "", IF($H1767=$M$3, "", IF(OR(AZ$7&lt;$AB1767, $AC1767&lt;AZ$6),"", MAX(AZ$10:AZ1766)+1)))</f>
        <v/>
      </c>
      <c r="BA1767" s="5" t="str">
        <f>IF(OR($AB1767="", $AC1767=""), "", IF($H1767=$M$3, "", IF(OR(BA$7&lt;$AB1767, $AC1767&lt;BA$6),"", MAX(BA$10:BA1766)+1)))</f>
        <v/>
      </c>
      <c r="BB1767" s="5" t="str">
        <f>IF(OR($AB1767="", $AC1767=""), "", IF($H1767=$M$3, "", IF(OR(BB$7&lt;$AB1767, $AC1767&lt;BB$6),"", MAX(BB$10:BB1766)+1)))</f>
        <v/>
      </c>
      <c r="BC1767" s="5" t="str">
        <f>IF(OR($AB1767="", $AC1767=""), "", IF($H1767=$M$3, "", IF(OR(BC$7&lt;$AB1767, $AC1767&lt;BC$6),"", MAX(BC$10:BC1766)+1)))</f>
        <v/>
      </c>
      <c r="BD1767" s="5" t="str">
        <f>IF(OR($AB1767="", $AC1767=""), "", IF($H1767=$M$3, "", IF(OR(BD$7&lt;$AB1767, $AC1767&lt;BD$6),"", MAX(BD$10:BD1766)+1)))</f>
        <v/>
      </c>
      <c r="BE1767" s="5" t="str">
        <f>IF(OR($AB1767="", $AC1767=""), "", IF($H1767=$M$3, "", IF(OR(BE$7&lt;$AB1767, $AC1767&lt;BE$6),"", MAX(BE$10:BE1766)+1)))</f>
        <v/>
      </c>
      <c r="BF1767" s="5" t="str">
        <f>IF(OR($AB1767="", $AC1767=""), "", IF($H1767=$M$3, "", IF(OR(BF$7&lt;$AB1767, $AC1767&lt;BF$6),"", MAX(BF$10:BF1766)+1)))</f>
        <v/>
      </c>
      <c r="BG1767" s="5" t="str">
        <f>IF(OR($AB1767="", $AC1767=""), "", IF($H1767=$M$3, "", IF(OR(BG$7&lt;$AB1767, $AC1767&lt;BG$6),"", MAX(BG$10:BG1766)+1)))</f>
        <v/>
      </c>
      <c r="BH1767" s="5" t="str">
        <f>IF(OR($AB1767="", $AC1767=""), "", IF($H1767=$M$3, "", IF(OR(BH$7&lt;$AB1767, $AC1767&lt;BH$6),"", MAX(BH$10:BH1766)+1)))</f>
        <v/>
      </c>
      <c r="BI1767" s="5" t="str">
        <f>IF(OR($AB1767="", $AC1767=""), "", IF($H1767=$M$3, "", IF(OR(BI$7&lt;$AB1767, $AC1767&lt;BI$6),"", MAX(BI$10:BI1766)+1)))</f>
        <v/>
      </c>
      <c r="BK1767" s="5" t="str" cm="1">
        <f t="array" aca="1" ref="BK1767" ca="1">IFERROR(INDEX($AE1767:$BI1767, $BJ1767, MATCH($BK$9, $AE$9:$BI$9, 0)), "")</f>
        <v/>
      </c>
    </row>
    <row r="1768" spans="1:63" x14ac:dyDescent="0.25">
      <c r="A1768" s="2"/>
      <c r="B1768" s="254"/>
      <c r="C1768" s="255"/>
      <c r="D1768" s="256"/>
      <c r="E1768" s="257"/>
      <c r="F1768" s="257"/>
      <c r="G1768" s="258"/>
      <c r="H1768" s="259"/>
      <c r="I1768" s="16"/>
      <c r="J1768" s="5" t="str">
        <f t="shared" si="227"/>
        <v/>
      </c>
      <c r="K1768" s="2"/>
      <c r="O1768" s="5" t="str">
        <f t="shared" si="225"/>
        <v/>
      </c>
      <c r="Q1768" s="5" t="str">
        <f t="shared" si="228"/>
        <v/>
      </c>
      <c r="S1768" s="5" t="str">
        <f t="shared" si="226"/>
        <v/>
      </c>
      <c r="U1768" s="64" t="str">
        <f>IF($D1768="","", IF(COUNTIF('Intro &amp; Setup'!$AW$49:$AW$88, $D1768)&gt;0, "BH", TEXT($D1768, "ddd")))</f>
        <v/>
      </c>
      <c r="V1768" s="65" t="str">
        <f>IF($G1768="", "", IF(COUNTIF('Intro &amp; Setup'!$AW$49:$AW$88, $G1768)&gt;0, "BH", TEXT($G1768, "ddd")))</f>
        <v/>
      </c>
      <c r="W1768" s="64" t="str">
        <f t="shared" si="229"/>
        <v/>
      </c>
      <c r="X1768" s="65" t="str">
        <f t="shared" si="230"/>
        <v/>
      </c>
      <c r="Y1768" s="64" t="str">
        <f>IF(F1768="", "", IF(OR(F1768&lt;'Intro &amp; Setup'!$Z$20, F1768&gt;'Intro &amp; Setup'!$Z$22), "X", ""))</f>
        <v/>
      </c>
      <c r="Z1768" s="65" t="str">
        <f>IF(G1768="", "", IF(OR(G1768&lt;'Intro &amp; Setup'!$Z$20, G1768&gt;'Intro &amp; Setup'!$Z$22), "X", ""))</f>
        <v/>
      </c>
      <c r="AB1768" s="58" t="str">
        <f t="shared" si="231"/>
        <v/>
      </c>
      <c r="AC1768" s="59" t="str">
        <f t="shared" si="232"/>
        <v/>
      </c>
      <c r="AE1768" s="5" t="str">
        <f>IF(OR($AB1768="", $AC1768=""), "", IF($H1768=$M$3, "", IF(OR(AE$7&lt;$AB1768, $AC1768&lt;AE$6),"", MAX(AE$10:AE1767)+1)))</f>
        <v/>
      </c>
      <c r="AF1768" s="5" t="str">
        <f>IF(OR($AB1768="", $AC1768=""), "", IF($H1768=$M$3, "", IF(OR(AF$7&lt;$AB1768, $AC1768&lt;AF$6),"", MAX(AF$10:AF1767)+1)))</f>
        <v/>
      </c>
      <c r="AG1768" s="5" t="str">
        <f>IF(OR($AB1768="", $AC1768=""), "", IF($H1768=$M$3, "", IF(OR(AG$7&lt;$AB1768, $AC1768&lt;AG$6),"", MAX(AG$10:AG1767)+1)))</f>
        <v/>
      </c>
      <c r="AH1768" s="5" t="str">
        <f>IF(OR($AB1768="", $AC1768=""), "", IF($H1768=$M$3, "", IF(OR(AH$7&lt;$AB1768, $AC1768&lt;AH$6),"", MAX(AH$10:AH1767)+1)))</f>
        <v/>
      </c>
      <c r="AI1768" s="5" t="str">
        <f>IF(OR($AB1768="", $AC1768=""), "", IF($H1768=$M$3, "", IF(OR(AI$7&lt;$AB1768, $AC1768&lt;AI$6),"", MAX(AI$10:AI1767)+1)))</f>
        <v/>
      </c>
      <c r="AJ1768" s="5" t="str">
        <f>IF(OR($AB1768="", $AC1768=""), "", IF($H1768=$M$3, "", IF(OR(AJ$7&lt;$AB1768, $AC1768&lt;AJ$6),"", MAX(AJ$10:AJ1767)+1)))</f>
        <v/>
      </c>
      <c r="AK1768" s="5" t="str">
        <f>IF(OR($AB1768="", $AC1768=""), "", IF($H1768=$M$3, "", IF(OR(AK$7&lt;$AB1768, $AC1768&lt;AK$6),"", MAX(AK$10:AK1767)+1)))</f>
        <v/>
      </c>
      <c r="AL1768" s="5" t="str">
        <f>IF(OR($AB1768="", $AC1768=""), "", IF($H1768=$M$3, "", IF(OR(AL$7&lt;$AB1768, $AC1768&lt;AL$6),"", MAX(AL$10:AL1767)+1)))</f>
        <v/>
      </c>
      <c r="AM1768" s="5" t="str">
        <f>IF(OR($AB1768="", $AC1768=""), "", IF($H1768=$M$3, "", IF(OR(AM$7&lt;$AB1768, $AC1768&lt;AM$6),"", MAX(AM$10:AM1767)+1)))</f>
        <v/>
      </c>
      <c r="AN1768" s="5" t="str">
        <f>IF(OR($AB1768="", $AC1768=""), "", IF($H1768=$M$3, "", IF(OR(AN$7&lt;$AB1768, $AC1768&lt;AN$6),"", MAX(AN$10:AN1767)+1)))</f>
        <v/>
      </c>
      <c r="AO1768" s="5" t="str">
        <f>IF(OR($AB1768="", $AC1768=""), "", IF($H1768=$M$3, "", IF(OR(AO$7&lt;$AB1768, $AC1768&lt;AO$6),"", MAX(AO$10:AO1767)+1)))</f>
        <v/>
      </c>
      <c r="AP1768" s="5" t="str">
        <f>IF(OR($AB1768="", $AC1768=""), "", IF($H1768=$M$3, "", IF(OR(AP$7&lt;$AB1768, $AC1768&lt;AP$6),"", MAX(AP$10:AP1767)+1)))</f>
        <v/>
      </c>
      <c r="AQ1768" s="5" t="str">
        <f>IF(OR($AB1768="", $AC1768=""), "", IF($H1768=$M$3, "", IF(OR(AQ$7&lt;$AB1768, $AC1768&lt;AQ$6),"", MAX(AQ$10:AQ1767)+1)))</f>
        <v/>
      </c>
      <c r="AR1768" s="5" t="str">
        <f>IF(OR($AB1768="", $AC1768=""), "", IF($H1768=$M$3, "", IF(OR(AR$7&lt;$AB1768, $AC1768&lt;AR$6),"", MAX(AR$10:AR1767)+1)))</f>
        <v/>
      </c>
      <c r="AS1768" s="5" t="str">
        <f>IF(OR($AB1768="", $AC1768=""), "", IF($H1768=$M$3, "", IF(OR(AS$7&lt;$AB1768, $AC1768&lt;AS$6),"", MAX(AS$10:AS1767)+1)))</f>
        <v/>
      </c>
      <c r="AT1768" s="5" t="str">
        <f>IF(OR($AB1768="", $AC1768=""), "", IF($H1768=$M$3, "", IF(OR(AT$7&lt;$AB1768, $AC1768&lt;AT$6),"", MAX(AT$10:AT1767)+1)))</f>
        <v/>
      </c>
      <c r="AU1768" s="5" t="str">
        <f>IF(OR($AB1768="", $AC1768=""), "", IF($H1768=$M$3, "", IF(OR(AU$7&lt;$AB1768, $AC1768&lt;AU$6),"", MAX(AU$10:AU1767)+1)))</f>
        <v/>
      </c>
      <c r="AV1768" s="5" t="str">
        <f>IF(OR($AB1768="", $AC1768=""), "", IF($H1768=$M$3, "", IF(OR(AV$7&lt;$AB1768, $AC1768&lt;AV$6),"", MAX(AV$10:AV1767)+1)))</f>
        <v/>
      </c>
      <c r="AW1768" s="5" t="str">
        <f>IF(OR($AB1768="", $AC1768=""), "", IF($H1768=$M$3, "", IF(OR(AW$7&lt;$AB1768, $AC1768&lt;AW$6),"", MAX(AW$10:AW1767)+1)))</f>
        <v/>
      </c>
      <c r="AX1768" s="5" t="str">
        <f>IF(OR($AB1768="", $AC1768=""), "", IF($H1768=$M$3, "", IF(OR(AX$7&lt;$AB1768, $AC1768&lt;AX$6),"", MAX(AX$10:AX1767)+1)))</f>
        <v/>
      </c>
      <c r="AY1768" s="5" t="str">
        <f>IF(OR($AB1768="", $AC1768=""), "", IF($H1768=$M$3, "", IF(OR(AY$7&lt;$AB1768, $AC1768&lt;AY$6),"", MAX(AY$10:AY1767)+1)))</f>
        <v/>
      </c>
      <c r="AZ1768" s="5" t="str">
        <f>IF(OR($AB1768="", $AC1768=""), "", IF($H1768=$M$3, "", IF(OR(AZ$7&lt;$AB1768, $AC1768&lt;AZ$6),"", MAX(AZ$10:AZ1767)+1)))</f>
        <v/>
      </c>
      <c r="BA1768" s="5" t="str">
        <f>IF(OR($AB1768="", $AC1768=""), "", IF($H1768=$M$3, "", IF(OR(BA$7&lt;$AB1768, $AC1768&lt;BA$6),"", MAX(BA$10:BA1767)+1)))</f>
        <v/>
      </c>
      <c r="BB1768" s="5" t="str">
        <f>IF(OR($AB1768="", $AC1768=""), "", IF($H1768=$M$3, "", IF(OR(BB$7&lt;$AB1768, $AC1768&lt;BB$6),"", MAX(BB$10:BB1767)+1)))</f>
        <v/>
      </c>
      <c r="BC1768" s="5" t="str">
        <f>IF(OR($AB1768="", $AC1768=""), "", IF($H1768=$M$3, "", IF(OR(BC$7&lt;$AB1768, $AC1768&lt;BC$6),"", MAX(BC$10:BC1767)+1)))</f>
        <v/>
      </c>
      <c r="BD1768" s="5" t="str">
        <f>IF(OR($AB1768="", $AC1768=""), "", IF($H1768=$M$3, "", IF(OR(BD$7&lt;$AB1768, $AC1768&lt;BD$6),"", MAX(BD$10:BD1767)+1)))</f>
        <v/>
      </c>
      <c r="BE1768" s="5" t="str">
        <f>IF(OR($AB1768="", $AC1768=""), "", IF($H1768=$M$3, "", IF(OR(BE$7&lt;$AB1768, $AC1768&lt;BE$6),"", MAX(BE$10:BE1767)+1)))</f>
        <v/>
      </c>
      <c r="BF1768" s="5" t="str">
        <f>IF(OR($AB1768="", $AC1768=""), "", IF($H1768=$M$3, "", IF(OR(BF$7&lt;$AB1768, $AC1768&lt;BF$6),"", MAX(BF$10:BF1767)+1)))</f>
        <v/>
      </c>
      <c r="BG1768" s="5" t="str">
        <f>IF(OR($AB1768="", $AC1768=""), "", IF($H1768=$M$3, "", IF(OR(BG$7&lt;$AB1768, $AC1768&lt;BG$6),"", MAX(BG$10:BG1767)+1)))</f>
        <v/>
      </c>
      <c r="BH1768" s="5" t="str">
        <f>IF(OR($AB1768="", $AC1768=""), "", IF($H1768=$M$3, "", IF(OR(BH$7&lt;$AB1768, $AC1768&lt;BH$6),"", MAX(BH$10:BH1767)+1)))</f>
        <v/>
      </c>
      <c r="BI1768" s="5" t="str">
        <f>IF(OR($AB1768="", $AC1768=""), "", IF($H1768=$M$3, "", IF(OR(BI$7&lt;$AB1768, $AC1768&lt;BI$6),"", MAX(BI$10:BI1767)+1)))</f>
        <v/>
      </c>
      <c r="BK1768" s="5" t="str" cm="1">
        <f t="array" aca="1" ref="BK1768" ca="1">IFERROR(INDEX($AE1768:$BI1768, $BJ1768, MATCH($BK$9, $AE$9:$BI$9, 0)), "")</f>
        <v/>
      </c>
    </row>
    <row r="1769" spans="1:63" x14ac:dyDescent="0.25">
      <c r="A1769" s="2"/>
      <c r="B1769" s="254"/>
      <c r="C1769" s="255"/>
      <c r="D1769" s="256"/>
      <c r="E1769" s="257"/>
      <c r="F1769" s="257"/>
      <c r="G1769" s="258"/>
      <c r="H1769" s="259"/>
      <c r="I1769" s="16"/>
      <c r="J1769" s="5" t="str">
        <f t="shared" si="227"/>
        <v/>
      </c>
      <c r="K1769" s="2"/>
      <c r="O1769" s="5" t="str">
        <f t="shared" si="225"/>
        <v/>
      </c>
      <c r="Q1769" s="5" t="str">
        <f t="shared" si="228"/>
        <v/>
      </c>
      <c r="S1769" s="5" t="str">
        <f t="shared" si="226"/>
        <v/>
      </c>
      <c r="U1769" s="64" t="str">
        <f>IF($D1769="","", IF(COUNTIF('Intro &amp; Setup'!$AW$49:$AW$88, $D1769)&gt;0, "BH", TEXT($D1769, "ddd")))</f>
        <v/>
      </c>
      <c r="V1769" s="65" t="str">
        <f>IF($G1769="", "", IF(COUNTIF('Intro &amp; Setup'!$AW$49:$AW$88, $G1769)&gt;0, "BH", TEXT($G1769, "ddd")))</f>
        <v/>
      </c>
      <c r="W1769" s="64" t="str">
        <f t="shared" si="229"/>
        <v/>
      </c>
      <c r="X1769" s="65" t="str">
        <f t="shared" si="230"/>
        <v/>
      </c>
      <c r="Y1769" s="64" t="str">
        <f>IF(F1769="", "", IF(OR(F1769&lt;'Intro &amp; Setup'!$Z$20, F1769&gt;'Intro &amp; Setup'!$Z$22), "X", ""))</f>
        <v/>
      </c>
      <c r="Z1769" s="65" t="str">
        <f>IF(G1769="", "", IF(OR(G1769&lt;'Intro &amp; Setup'!$Z$20, G1769&gt;'Intro &amp; Setup'!$Z$22), "X", ""))</f>
        <v/>
      </c>
      <c r="AB1769" s="58" t="str">
        <f t="shared" si="231"/>
        <v/>
      </c>
      <c r="AC1769" s="59" t="str">
        <f t="shared" si="232"/>
        <v/>
      </c>
      <c r="AE1769" s="5" t="str">
        <f>IF(OR($AB1769="", $AC1769=""), "", IF($H1769=$M$3, "", IF(OR(AE$7&lt;$AB1769, $AC1769&lt;AE$6),"", MAX(AE$10:AE1768)+1)))</f>
        <v/>
      </c>
      <c r="AF1769" s="5" t="str">
        <f>IF(OR($AB1769="", $AC1769=""), "", IF($H1769=$M$3, "", IF(OR(AF$7&lt;$AB1769, $AC1769&lt;AF$6),"", MAX(AF$10:AF1768)+1)))</f>
        <v/>
      </c>
      <c r="AG1769" s="5" t="str">
        <f>IF(OR($AB1769="", $AC1769=""), "", IF($H1769=$M$3, "", IF(OR(AG$7&lt;$AB1769, $AC1769&lt;AG$6),"", MAX(AG$10:AG1768)+1)))</f>
        <v/>
      </c>
      <c r="AH1769" s="5" t="str">
        <f>IF(OR($AB1769="", $AC1769=""), "", IF($H1769=$M$3, "", IF(OR(AH$7&lt;$AB1769, $AC1769&lt;AH$6),"", MAX(AH$10:AH1768)+1)))</f>
        <v/>
      </c>
      <c r="AI1769" s="5" t="str">
        <f>IF(OR($AB1769="", $AC1769=""), "", IF($H1769=$M$3, "", IF(OR(AI$7&lt;$AB1769, $AC1769&lt;AI$6),"", MAX(AI$10:AI1768)+1)))</f>
        <v/>
      </c>
      <c r="AJ1769" s="5" t="str">
        <f>IF(OR($AB1769="", $AC1769=""), "", IF($H1769=$M$3, "", IF(OR(AJ$7&lt;$AB1769, $AC1769&lt;AJ$6),"", MAX(AJ$10:AJ1768)+1)))</f>
        <v/>
      </c>
      <c r="AK1769" s="5" t="str">
        <f>IF(OR($AB1769="", $AC1769=""), "", IF($H1769=$M$3, "", IF(OR(AK$7&lt;$AB1769, $AC1769&lt;AK$6),"", MAX(AK$10:AK1768)+1)))</f>
        <v/>
      </c>
      <c r="AL1769" s="5" t="str">
        <f>IF(OR($AB1769="", $AC1769=""), "", IF($H1769=$M$3, "", IF(OR(AL$7&lt;$AB1769, $AC1769&lt;AL$6),"", MAX(AL$10:AL1768)+1)))</f>
        <v/>
      </c>
      <c r="AM1769" s="5" t="str">
        <f>IF(OR($AB1769="", $AC1769=""), "", IF($H1769=$M$3, "", IF(OR(AM$7&lt;$AB1769, $AC1769&lt;AM$6),"", MAX(AM$10:AM1768)+1)))</f>
        <v/>
      </c>
      <c r="AN1769" s="5" t="str">
        <f>IF(OR($AB1769="", $AC1769=""), "", IF($H1769=$M$3, "", IF(OR(AN$7&lt;$AB1769, $AC1769&lt;AN$6),"", MAX(AN$10:AN1768)+1)))</f>
        <v/>
      </c>
      <c r="AO1769" s="5" t="str">
        <f>IF(OR($AB1769="", $AC1769=""), "", IF($H1769=$M$3, "", IF(OR(AO$7&lt;$AB1769, $AC1769&lt;AO$6),"", MAX(AO$10:AO1768)+1)))</f>
        <v/>
      </c>
      <c r="AP1769" s="5" t="str">
        <f>IF(OR($AB1769="", $AC1769=""), "", IF($H1769=$M$3, "", IF(OR(AP$7&lt;$AB1769, $AC1769&lt;AP$6),"", MAX(AP$10:AP1768)+1)))</f>
        <v/>
      </c>
      <c r="AQ1769" s="5" t="str">
        <f>IF(OR($AB1769="", $AC1769=""), "", IF($H1769=$M$3, "", IF(OR(AQ$7&lt;$AB1769, $AC1769&lt;AQ$6),"", MAX(AQ$10:AQ1768)+1)))</f>
        <v/>
      </c>
      <c r="AR1769" s="5" t="str">
        <f>IF(OR($AB1769="", $AC1769=""), "", IF($H1769=$M$3, "", IF(OR(AR$7&lt;$AB1769, $AC1769&lt;AR$6),"", MAX(AR$10:AR1768)+1)))</f>
        <v/>
      </c>
      <c r="AS1769" s="5" t="str">
        <f>IF(OR($AB1769="", $AC1769=""), "", IF($H1769=$M$3, "", IF(OR(AS$7&lt;$AB1769, $AC1769&lt;AS$6),"", MAX(AS$10:AS1768)+1)))</f>
        <v/>
      </c>
      <c r="AT1769" s="5" t="str">
        <f>IF(OR($AB1769="", $AC1769=""), "", IF($H1769=$M$3, "", IF(OR(AT$7&lt;$AB1769, $AC1769&lt;AT$6),"", MAX(AT$10:AT1768)+1)))</f>
        <v/>
      </c>
      <c r="AU1769" s="5" t="str">
        <f>IF(OR($AB1769="", $AC1769=""), "", IF($H1769=$M$3, "", IF(OR(AU$7&lt;$AB1769, $AC1769&lt;AU$6),"", MAX(AU$10:AU1768)+1)))</f>
        <v/>
      </c>
      <c r="AV1769" s="5" t="str">
        <f>IF(OR($AB1769="", $AC1769=""), "", IF($H1769=$M$3, "", IF(OR(AV$7&lt;$AB1769, $AC1769&lt;AV$6),"", MAX(AV$10:AV1768)+1)))</f>
        <v/>
      </c>
      <c r="AW1769" s="5" t="str">
        <f>IF(OR($AB1769="", $AC1769=""), "", IF($H1769=$M$3, "", IF(OR(AW$7&lt;$AB1769, $AC1769&lt;AW$6),"", MAX(AW$10:AW1768)+1)))</f>
        <v/>
      </c>
      <c r="AX1769" s="5" t="str">
        <f>IF(OR($AB1769="", $AC1769=""), "", IF($H1769=$M$3, "", IF(OR(AX$7&lt;$AB1769, $AC1769&lt;AX$6),"", MAX(AX$10:AX1768)+1)))</f>
        <v/>
      </c>
      <c r="AY1769" s="5" t="str">
        <f>IF(OR($AB1769="", $AC1769=""), "", IF($H1769=$M$3, "", IF(OR(AY$7&lt;$AB1769, $AC1769&lt;AY$6),"", MAX(AY$10:AY1768)+1)))</f>
        <v/>
      </c>
      <c r="AZ1769" s="5" t="str">
        <f>IF(OR($AB1769="", $AC1769=""), "", IF($H1769=$M$3, "", IF(OR(AZ$7&lt;$AB1769, $AC1769&lt;AZ$6),"", MAX(AZ$10:AZ1768)+1)))</f>
        <v/>
      </c>
      <c r="BA1769" s="5" t="str">
        <f>IF(OR($AB1769="", $AC1769=""), "", IF($H1769=$M$3, "", IF(OR(BA$7&lt;$AB1769, $AC1769&lt;BA$6),"", MAX(BA$10:BA1768)+1)))</f>
        <v/>
      </c>
      <c r="BB1769" s="5" t="str">
        <f>IF(OR($AB1769="", $AC1769=""), "", IF($H1769=$M$3, "", IF(OR(BB$7&lt;$AB1769, $AC1769&lt;BB$6),"", MAX(BB$10:BB1768)+1)))</f>
        <v/>
      </c>
      <c r="BC1769" s="5" t="str">
        <f>IF(OR($AB1769="", $AC1769=""), "", IF($H1769=$M$3, "", IF(OR(BC$7&lt;$AB1769, $AC1769&lt;BC$6),"", MAX(BC$10:BC1768)+1)))</f>
        <v/>
      </c>
      <c r="BD1769" s="5" t="str">
        <f>IF(OR($AB1769="", $AC1769=""), "", IF($H1769=$M$3, "", IF(OR(BD$7&lt;$AB1769, $AC1769&lt;BD$6),"", MAX(BD$10:BD1768)+1)))</f>
        <v/>
      </c>
      <c r="BE1769" s="5" t="str">
        <f>IF(OR($AB1769="", $AC1769=""), "", IF($H1769=$M$3, "", IF(OR(BE$7&lt;$AB1769, $AC1769&lt;BE$6),"", MAX(BE$10:BE1768)+1)))</f>
        <v/>
      </c>
      <c r="BF1769" s="5" t="str">
        <f>IF(OR($AB1769="", $AC1769=""), "", IF($H1769=$M$3, "", IF(OR(BF$7&lt;$AB1769, $AC1769&lt;BF$6),"", MAX(BF$10:BF1768)+1)))</f>
        <v/>
      </c>
      <c r="BG1769" s="5" t="str">
        <f>IF(OR($AB1769="", $AC1769=""), "", IF($H1769=$M$3, "", IF(OR(BG$7&lt;$AB1769, $AC1769&lt;BG$6),"", MAX(BG$10:BG1768)+1)))</f>
        <v/>
      </c>
      <c r="BH1769" s="5" t="str">
        <f>IF(OR($AB1769="", $AC1769=""), "", IF($H1769=$M$3, "", IF(OR(BH$7&lt;$AB1769, $AC1769&lt;BH$6),"", MAX(BH$10:BH1768)+1)))</f>
        <v/>
      </c>
      <c r="BI1769" s="5" t="str">
        <f>IF(OR($AB1769="", $AC1769=""), "", IF($H1769=$M$3, "", IF(OR(BI$7&lt;$AB1769, $AC1769&lt;BI$6),"", MAX(BI$10:BI1768)+1)))</f>
        <v/>
      </c>
      <c r="BK1769" s="5" t="str" cm="1">
        <f t="array" aca="1" ref="BK1769" ca="1">IFERROR(INDEX($AE1769:$BI1769, $BJ1769, MATCH($BK$9, $AE$9:$BI$9, 0)), "")</f>
        <v/>
      </c>
    </row>
    <row r="1770" spans="1:63" x14ac:dyDescent="0.25">
      <c r="A1770" s="2"/>
      <c r="B1770" s="254"/>
      <c r="C1770" s="255"/>
      <c r="D1770" s="256"/>
      <c r="E1770" s="257"/>
      <c r="F1770" s="257"/>
      <c r="G1770" s="258"/>
      <c r="H1770" s="259"/>
      <c r="I1770" s="16"/>
      <c r="J1770" s="5" t="str">
        <f t="shared" si="227"/>
        <v/>
      </c>
      <c r="K1770" s="2"/>
      <c r="O1770" s="5" t="str">
        <f t="shared" si="225"/>
        <v/>
      </c>
      <c r="Q1770" s="5" t="str">
        <f t="shared" si="228"/>
        <v/>
      </c>
      <c r="S1770" s="5" t="str">
        <f t="shared" si="226"/>
        <v/>
      </c>
      <c r="U1770" s="64" t="str">
        <f>IF($D1770="","", IF(COUNTIF('Intro &amp; Setup'!$AW$49:$AW$88, $D1770)&gt;0, "BH", TEXT($D1770, "ddd")))</f>
        <v/>
      </c>
      <c r="V1770" s="65" t="str">
        <f>IF($G1770="", "", IF(COUNTIF('Intro &amp; Setup'!$AW$49:$AW$88, $G1770)&gt;0, "BH", TEXT($G1770, "ddd")))</f>
        <v/>
      </c>
      <c r="W1770" s="64" t="str">
        <f t="shared" si="229"/>
        <v/>
      </c>
      <c r="X1770" s="65" t="str">
        <f t="shared" si="230"/>
        <v/>
      </c>
      <c r="Y1770" s="64" t="str">
        <f>IF(F1770="", "", IF(OR(F1770&lt;'Intro &amp; Setup'!$Z$20, F1770&gt;'Intro &amp; Setup'!$Z$22), "X", ""))</f>
        <v/>
      </c>
      <c r="Z1770" s="65" t="str">
        <f>IF(G1770="", "", IF(OR(G1770&lt;'Intro &amp; Setup'!$Z$20, G1770&gt;'Intro &amp; Setup'!$Z$22), "X", ""))</f>
        <v/>
      </c>
      <c r="AB1770" s="58" t="str">
        <f t="shared" si="231"/>
        <v/>
      </c>
      <c r="AC1770" s="59" t="str">
        <f t="shared" si="232"/>
        <v/>
      </c>
      <c r="AE1770" s="5" t="str">
        <f>IF(OR($AB1770="", $AC1770=""), "", IF($H1770=$M$3, "", IF(OR(AE$7&lt;$AB1770, $AC1770&lt;AE$6),"", MAX(AE$10:AE1769)+1)))</f>
        <v/>
      </c>
      <c r="AF1770" s="5" t="str">
        <f>IF(OR($AB1770="", $AC1770=""), "", IF($H1770=$M$3, "", IF(OR(AF$7&lt;$AB1770, $AC1770&lt;AF$6),"", MAX(AF$10:AF1769)+1)))</f>
        <v/>
      </c>
      <c r="AG1770" s="5" t="str">
        <f>IF(OR($AB1770="", $AC1770=""), "", IF($H1770=$M$3, "", IF(OR(AG$7&lt;$AB1770, $AC1770&lt;AG$6),"", MAX(AG$10:AG1769)+1)))</f>
        <v/>
      </c>
      <c r="AH1770" s="5" t="str">
        <f>IF(OR($AB1770="", $AC1770=""), "", IF($H1770=$M$3, "", IF(OR(AH$7&lt;$AB1770, $AC1770&lt;AH$6),"", MAX(AH$10:AH1769)+1)))</f>
        <v/>
      </c>
      <c r="AI1770" s="5" t="str">
        <f>IF(OR($AB1770="", $AC1770=""), "", IF($H1770=$M$3, "", IF(OR(AI$7&lt;$AB1770, $AC1770&lt;AI$6),"", MAX(AI$10:AI1769)+1)))</f>
        <v/>
      </c>
      <c r="AJ1770" s="5" t="str">
        <f>IF(OR($AB1770="", $AC1770=""), "", IF($H1770=$M$3, "", IF(OR(AJ$7&lt;$AB1770, $AC1770&lt;AJ$6),"", MAX(AJ$10:AJ1769)+1)))</f>
        <v/>
      </c>
      <c r="AK1770" s="5" t="str">
        <f>IF(OR($AB1770="", $AC1770=""), "", IF($H1770=$M$3, "", IF(OR(AK$7&lt;$AB1770, $AC1770&lt;AK$6),"", MAX(AK$10:AK1769)+1)))</f>
        <v/>
      </c>
      <c r="AL1770" s="5" t="str">
        <f>IF(OR($AB1770="", $AC1770=""), "", IF($H1770=$M$3, "", IF(OR(AL$7&lt;$AB1770, $AC1770&lt;AL$6),"", MAX(AL$10:AL1769)+1)))</f>
        <v/>
      </c>
      <c r="AM1770" s="5" t="str">
        <f>IF(OR($AB1770="", $AC1770=""), "", IF($H1770=$M$3, "", IF(OR(AM$7&lt;$AB1770, $AC1770&lt;AM$6),"", MAX(AM$10:AM1769)+1)))</f>
        <v/>
      </c>
      <c r="AN1770" s="5" t="str">
        <f>IF(OR($AB1770="", $AC1770=""), "", IF($H1770=$M$3, "", IF(OR(AN$7&lt;$AB1770, $AC1770&lt;AN$6),"", MAX(AN$10:AN1769)+1)))</f>
        <v/>
      </c>
      <c r="AO1770" s="5" t="str">
        <f>IF(OR($AB1770="", $AC1770=""), "", IF($H1770=$M$3, "", IF(OR(AO$7&lt;$AB1770, $AC1770&lt;AO$6),"", MAX(AO$10:AO1769)+1)))</f>
        <v/>
      </c>
      <c r="AP1770" s="5" t="str">
        <f>IF(OR($AB1770="", $AC1770=""), "", IF($H1770=$M$3, "", IF(OR(AP$7&lt;$AB1770, $AC1770&lt;AP$6),"", MAX(AP$10:AP1769)+1)))</f>
        <v/>
      </c>
      <c r="AQ1770" s="5" t="str">
        <f>IF(OR($AB1770="", $AC1770=""), "", IF($H1770=$M$3, "", IF(OR(AQ$7&lt;$AB1770, $AC1770&lt;AQ$6),"", MAX(AQ$10:AQ1769)+1)))</f>
        <v/>
      </c>
      <c r="AR1770" s="5" t="str">
        <f>IF(OR($AB1770="", $AC1770=""), "", IF($H1770=$M$3, "", IF(OR(AR$7&lt;$AB1770, $AC1770&lt;AR$6),"", MAX(AR$10:AR1769)+1)))</f>
        <v/>
      </c>
      <c r="AS1770" s="5" t="str">
        <f>IF(OR($AB1770="", $AC1770=""), "", IF($H1770=$M$3, "", IF(OR(AS$7&lt;$AB1770, $AC1770&lt;AS$6),"", MAX(AS$10:AS1769)+1)))</f>
        <v/>
      </c>
      <c r="AT1770" s="5" t="str">
        <f>IF(OR($AB1770="", $AC1770=""), "", IF($H1770=$M$3, "", IF(OR(AT$7&lt;$AB1770, $AC1770&lt;AT$6),"", MAX(AT$10:AT1769)+1)))</f>
        <v/>
      </c>
      <c r="AU1770" s="5" t="str">
        <f>IF(OR($AB1770="", $AC1770=""), "", IF($H1770=$M$3, "", IF(OR(AU$7&lt;$AB1770, $AC1770&lt;AU$6),"", MAX(AU$10:AU1769)+1)))</f>
        <v/>
      </c>
      <c r="AV1770" s="5" t="str">
        <f>IF(OR($AB1770="", $AC1770=""), "", IF($H1770=$M$3, "", IF(OR(AV$7&lt;$AB1770, $AC1770&lt;AV$6),"", MAX(AV$10:AV1769)+1)))</f>
        <v/>
      </c>
      <c r="AW1770" s="5" t="str">
        <f>IF(OR($AB1770="", $AC1770=""), "", IF($H1770=$M$3, "", IF(OR(AW$7&lt;$AB1770, $AC1770&lt;AW$6),"", MAX(AW$10:AW1769)+1)))</f>
        <v/>
      </c>
      <c r="AX1770" s="5" t="str">
        <f>IF(OR($AB1770="", $AC1770=""), "", IF($H1770=$M$3, "", IF(OR(AX$7&lt;$AB1770, $AC1770&lt;AX$6),"", MAX(AX$10:AX1769)+1)))</f>
        <v/>
      </c>
      <c r="AY1770" s="5" t="str">
        <f>IF(OR($AB1770="", $AC1770=""), "", IF($H1770=$M$3, "", IF(OR(AY$7&lt;$AB1770, $AC1770&lt;AY$6),"", MAX(AY$10:AY1769)+1)))</f>
        <v/>
      </c>
      <c r="AZ1770" s="5" t="str">
        <f>IF(OR($AB1770="", $AC1770=""), "", IF($H1770=$M$3, "", IF(OR(AZ$7&lt;$AB1770, $AC1770&lt;AZ$6),"", MAX(AZ$10:AZ1769)+1)))</f>
        <v/>
      </c>
      <c r="BA1770" s="5" t="str">
        <f>IF(OR($AB1770="", $AC1770=""), "", IF($H1770=$M$3, "", IF(OR(BA$7&lt;$AB1770, $AC1770&lt;BA$6),"", MAX(BA$10:BA1769)+1)))</f>
        <v/>
      </c>
      <c r="BB1770" s="5" t="str">
        <f>IF(OR($AB1770="", $AC1770=""), "", IF($H1770=$M$3, "", IF(OR(BB$7&lt;$AB1770, $AC1770&lt;BB$6),"", MAX(BB$10:BB1769)+1)))</f>
        <v/>
      </c>
      <c r="BC1770" s="5" t="str">
        <f>IF(OR($AB1770="", $AC1770=""), "", IF($H1770=$M$3, "", IF(OR(BC$7&lt;$AB1770, $AC1770&lt;BC$6),"", MAX(BC$10:BC1769)+1)))</f>
        <v/>
      </c>
      <c r="BD1770" s="5" t="str">
        <f>IF(OR($AB1770="", $AC1770=""), "", IF($H1770=$M$3, "", IF(OR(BD$7&lt;$AB1770, $AC1770&lt;BD$6),"", MAX(BD$10:BD1769)+1)))</f>
        <v/>
      </c>
      <c r="BE1770" s="5" t="str">
        <f>IF(OR($AB1770="", $AC1770=""), "", IF($H1770=$M$3, "", IF(OR(BE$7&lt;$AB1770, $AC1770&lt;BE$6),"", MAX(BE$10:BE1769)+1)))</f>
        <v/>
      </c>
      <c r="BF1770" s="5" t="str">
        <f>IF(OR($AB1770="", $AC1770=""), "", IF($H1770=$M$3, "", IF(OR(BF$7&lt;$AB1770, $AC1770&lt;BF$6),"", MAX(BF$10:BF1769)+1)))</f>
        <v/>
      </c>
      <c r="BG1770" s="5" t="str">
        <f>IF(OR($AB1770="", $AC1770=""), "", IF($H1770=$M$3, "", IF(OR(BG$7&lt;$AB1770, $AC1770&lt;BG$6),"", MAX(BG$10:BG1769)+1)))</f>
        <v/>
      </c>
      <c r="BH1770" s="5" t="str">
        <f>IF(OR($AB1770="", $AC1770=""), "", IF($H1770=$M$3, "", IF(OR(BH$7&lt;$AB1770, $AC1770&lt;BH$6),"", MAX(BH$10:BH1769)+1)))</f>
        <v/>
      </c>
      <c r="BI1770" s="5" t="str">
        <f>IF(OR($AB1770="", $AC1770=""), "", IF($H1770=$M$3, "", IF(OR(BI$7&lt;$AB1770, $AC1770&lt;BI$6),"", MAX(BI$10:BI1769)+1)))</f>
        <v/>
      </c>
      <c r="BK1770" s="5" t="str" cm="1">
        <f t="array" aca="1" ref="BK1770" ca="1">IFERROR(INDEX($AE1770:$BI1770, $BJ1770, MATCH($BK$9, $AE$9:$BI$9, 0)), "")</f>
        <v/>
      </c>
    </row>
    <row r="1771" spans="1:63" x14ac:dyDescent="0.25">
      <c r="A1771" s="2"/>
      <c r="B1771" s="254"/>
      <c r="C1771" s="255"/>
      <c r="D1771" s="256"/>
      <c r="E1771" s="257"/>
      <c r="F1771" s="257"/>
      <c r="G1771" s="258"/>
      <c r="H1771" s="259"/>
      <c r="I1771" s="16"/>
      <c r="J1771" s="5" t="str">
        <f t="shared" si="227"/>
        <v/>
      </c>
      <c r="K1771" s="2"/>
      <c r="O1771" s="5" t="str">
        <f t="shared" si="225"/>
        <v/>
      </c>
      <c r="Q1771" s="5" t="str">
        <f t="shared" si="228"/>
        <v/>
      </c>
      <c r="S1771" s="5" t="str">
        <f t="shared" si="226"/>
        <v/>
      </c>
      <c r="U1771" s="64" t="str">
        <f>IF($D1771="","", IF(COUNTIF('Intro &amp; Setup'!$AW$49:$AW$88, $D1771)&gt;0, "BH", TEXT($D1771, "ddd")))</f>
        <v/>
      </c>
      <c r="V1771" s="65" t="str">
        <f>IF($G1771="", "", IF(COUNTIF('Intro &amp; Setup'!$AW$49:$AW$88, $G1771)&gt;0, "BH", TEXT($G1771, "ddd")))</f>
        <v/>
      </c>
      <c r="W1771" s="64" t="str">
        <f t="shared" si="229"/>
        <v/>
      </c>
      <c r="X1771" s="65" t="str">
        <f t="shared" si="230"/>
        <v/>
      </c>
      <c r="Y1771" s="64" t="str">
        <f>IF(F1771="", "", IF(OR(F1771&lt;'Intro &amp; Setup'!$Z$20, F1771&gt;'Intro &amp; Setup'!$Z$22), "X", ""))</f>
        <v/>
      </c>
      <c r="Z1771" s="65" t="str">
        <f>IF(G1771="", "", IF(OR(G1771&lt;'Intro &amp; Setup'!$Z$20, G1771&gt;'Intro &amp; Setup'!$Z$22), "X", ""))</f>
        <v/>
      </c>
      <c r="AB1771" s="58" t="str">
        <f t="shared" si="231"/>
        <v/>
      </c>
      <c r="AC1771" s="59" t="str">
        <f t="shared" si="232"/>
        <v/>
      </c>
      <c r="AE1771" s="5" t="str">
        <f>IF(OR($AB1771="", $AC1771=""), "", IF($H1771=$M$3, "", IF(OR(AE$7&lt;$AB1771, $AC1771&lt;AE$6),"", MAX(AE$10:AE1770)+1)))</f>
        <v/>
      </c>
      <c r="AF1771" s="5" t="str">
        <f>IF(OR($AB1771="", $AC1771=""), "", IF($H1771=$M$3, "", IF(OR(AF$7&lt;$AB1771, $AC1771&lt;AF$6),"", MAX(AF$10:AF1770)+1)))</f>
        <v/>
      </c>
      <c r="AG1771" s="5" t="str">
        <f>IF(OR($AB1771="", $AC1771=""), "", IF($H1771=$M$3, "", IF(OR(AG$7&lt;$AB1771, $AC1771&lt;AG$6),"", MAX(AG$10:AG1770)+1)))</f>
        <v/>
      </c>
      <c r="AH1771" s="5" t="str">
        <f>IF(OR($AB1771="", $AC1771=""), "", IF($H1771=$M$3, "", IF(OR(AH$7&lt;$AB1771, $AC1771&lt;AH$6),"", MAX(AH$10:AH1770)+1)))</f>
        <v/>
      </c>
      <c r="AI1771" s="5" t="str">
        <f>IF(OR($AB1771="", $AC1771=""), "", IF($H1771=$M$3, "", IF(OR(AI$7&lt;$AB1771, $AC1771&lt;AI$6),"", MAX(AI$10:AI1770)+1)))</f>
        <v/>
      </c>
      <c r="AJ1771" s="5" t="str">
        <f>IF(OR($AB1771="", $AC1771=""), "", IF($H1771=$M$3, "", IF(OR(AJ$7&lt;$AB1771, $AC1771&lt;AJ$6),"", MAX(AJ$10:AJ1770)+1)))</f>
        <v/>
      </c>
      <c r="AK1771" s="5" t="str">
        <f>IF(OR($AB1771="", $AC1771=""), "", IF($H1771=$M$3, "", IF(OR(AK$7&lt;$AB1771, $AC1771&lt;AK$6),"", MAX(AK$10:AK1770)+1)))</f>
        <v/>
      </c>
      <c r="AL1771" s="5" t="str">
        <f>IF(OR($AB1771="", $AC1771=""), "", IF($H1771=$M$3, "", IF(OR(AL$7&lt;$AB1771, $AC1771&lt;AL$6),"", MAX(AL$10:AL1770)+1)))</f>
        <v/>
      </c>
      <c r="AM1771" s="5" t="str">
        <f>IF(OR($AB1771="", $AC1771=""), "", IF($H1771=$M$3, "", IF(OR(AM$7&lt;$AB1771, $AC1771&lt;AM$6),"", MAX(AM$10:AM1770)+1)))</f>
        <v/>
      </c>
      <c r="AN1771" s="5" t="str">
        <f>IF(OR($AB1771="", $AC1771=""), "", IF($H1771=$M$3, "", IF(OR(AN$7&lt;$AB1771, $AC1771&lt;AN$6),"", MAX(AN$10:AN1770)+1)))</f>
        <v/>
      </c>
      <c r="AO1771" s="5" t="str">
        <f>IF(OR($AB1771="", $AC1771=""), "", IF($H1771=$M$3, "", IF(OR(AO$7&lt;$AB1771, $AC1771&lt;AO$6),"", MAX(AO$10:AO1770)+1)))</f>
        <v/>
      </c>
      <c r="AP1771" s="5" t="str">
        <f>IF(OR($AB1771="", $AC1771=""), "", IF($H1771=$M$3, "", IF(OR(AP$7&lt;$AB1771, $AC1771&lt;AP$6),"", MAX(AP$10:AP1770)+1)))</f>
        <v/>
      </c>
      <c r="AQ1771" s="5" t="str">
        <f>IF(OR($AB1771="", $AC1771=""), "", IF($H1771=$M$3, "", IF(OR(AQ$7&lt;$AB1771, $AC1771&lt;AQ$6),"", MAX(AQ$10:AQ1770)+1)))</f>
        <v/>
      </c>
      <c r="AR1771" s="5" t="str">
        <f>IF(OR($AB1771="", $AC1771=""), "", IF($H1771=$M$3, "", IF(OR(AR$7&lt;$AB1771, $AC1771&lt;AR$6),"", MAX(AR$10:AR1770)+1)))</f>
        <v/>
      </c>
      <c r="AS1771" s="5" t="str">
        <f>IF(OR($AB1771="", $AC1771=""), "", IF($H1771=$M$3, "", IF(OR(AS$7&lt;$AB1771, $AC1771&lt;AS$6),"", MAX(AS$10:AS1770)+1)))</f>
        <v/>
      </c>
      <c r="AT1771" s="5" t="str">
        <f>IF(OR($AB1771="", $AC1771=""), "", IF($H1771=$M$3, "", IF(OR(AT$7&lt;$AB1771, $AC1771&lt;AT$6),"", MAX(AT$10:AT1770)+1)))</f>
        <v/>
      </c>
      <c r="AU1771" s="5" t="str">
        <f>IF(OR($AB1771="", $AC1771=""), "", IF($H1771=$M$3, "", IF(OR(AU$7&lt;$AB1771, $AC1771&lt;AU$6),"", MAX(AU$10:AU1770)+1)))</f>
        <v/>
      </c>
      <c r="AV1771" s="5" t="str">
        <f>IF(OR($AB1771="", $AC1771=""), "", IF($H1771=$M$3, "", IF(OR(AV$7&lt;$AB1771, $AC1771&lt;AV$6),"", MAX(AV$10:AV1770)+1)))</f>
        <v/>
      </c>
      <c r="AW1771" s="5" t="str">
        <f>IF(OR($AB1771="", $AC1771=""), "", IF($H1771=$M$3, "", IF(OR(AW$7&lt;$AB1771, $AC1771&lt;AW$6),"", MAX(AW$10:AW1770)+1)))</f>
        <v/>
      </c>
      <c r="AX1771" s="5" t="str">
        <f>IF(OR($AB1771="", $AC1771=""), "", IF($H1771=$M$3, "", IF(OR(AX$7&lt;$AB1771, $AC1771&lt;AX$6),"", MAX(AX$10:AX1770)+1)))</f>
        <v/>
      </c>
      <c r="AY1771" s="5" t="str">
        <f>IF(OR($AB1771="", $AC1771=""), "", IF($H1771=$M$3, "", IF(OR(AY$7&lt;$AB1771, $AC1771&lt;AY$6),"", MAX(AY$10:AY1770)+1)))</f>
        <v/>
      </c>
      <c r="AZ1771" s="5" t="str">
        <f>IF(OR($AB1771="", $AC1771=""), "", IF($H1771=$M$3, "", IF(OR(AZ$7&lt;$AB1771, $AC1771&lt;AZ$6),"", MAX(AZ$10:AZ1770)+1)))</f>
        <v/>
      </c>
      <c r="BA1771" s="5" t="str">
        <f>IF(OR($AB1771="", $AC1771=""), "", IF($H1771=$M$3, "", IF(OR(BA$7&lt;$AB1771, $AC1771&lt;BA$6),"", MAX(BA$10:BA1770)+1)))</f>
        <v/>
      </c>
      <c r="BB1771" s="5" t="str">
        <f>IF(OR($AB1771="", $AC1771=""), "", IF($H1771=$M$3, "", IF(OR(BB$7&lt;$AB1771, $AC1771&lt;BB$6),"", MAX(BB$10:BB1770)+1)))</f>
        <v/>
      </c>
      <c r="BC1771" s="5" t="str">
        <f>IF(OR($AB1771="", $AC1771=""), "", IF($H1771=$M$3, "", IF(OR(BC$7&lt;$AB1771, $AC1771&lt;BC$6),"", MAX(BC$10:BC1770)+1)))</f>
        <v/>
      </c>
      <c r="BD1771" s="5" t="str">
        <f>IF(OR($AB1771="", $AC1771=""), "", IF($H1771=$M$3, "", IF(OR(BD$7&lt;$AB1771, $AC1771&lt;BD$6),"", MAX(BD$10:BD1770)+1)))</f>
        <v/>
      </c>
      <c r="BE1771" s="5" t="str">
        <f>IF(OR($AB1771="", $AC1771=""), "", IF($H1771=$M$3, "", IF(OR(BE$7&lt;$AB1771, $AC1771&lt;BE$6),"", MAX(BE$10:BE1770)+1)))</f>
        <v/>
      </c>
      <c r="BF1771" s="5" t="str">
        <f>IF(OR($AB1771="", $AC1771=""), "", IF($H1771=$M$3, "", IF(OR(BF$7&lt;$AB1771, $AC1771&lt;BF$6),"", MAX(BF$10:BF1770)+1)))</f>
        <v/>
      </c>
      <c r="BG1771" s="5" t="str">
        <f>IF(OR($AB1771="", $AC1771=""), "", IF($H1771=$M$3, "", IF(OR(BG$7&lt;$AB1771, $AC1771&lt;BG$6),"", MAX(BG$10:BG1770)+1)))</f>
        <v/>
      </c>
      <c r="BH1771" s="5" t="str">
        <f>IF(OR($AB1771="", $AC1771=""), "", IF($H1771=$M$3, "", IF(OR(BH$7&lt;$AB1771, $AC1771&lt;BH$6),"", MAX(BH$10:BH1770)+1)))</f>
        <v/>
      </c>
      <c r="BI1771" s="5" t="str">
        <f>IF(OR($AB1771="", $AC1771=""), "", IF($H1771=$M$3, "", IF(OR(BI$7&lt;$AB1771, $AC1771&lt;BI$6),"", MAX(BI$10:BI1770)+1)))</f>
        <v/>
      </c>
      <c r="BK1771" s="5" t="str" cm="1">
        <f t="array" aca="1" ref="BK1771" ca="1">IFERROR(INDEX($AE1771:$BI1771, $BJ1771, MATCH($BK$9, $AE$9:$BI$9, 0)), "")</f>
        <v/>
      </c>
    </row>
    <row r="1772" spans="1:63" x14ac:dyDescent="0.25">
      <c r="A1772" s="2"/>
      <c r="B1772" s="254"/>
      <c r="C1772" s="255"/>
      <c r="D1772" s="256"/>
      <c r="E1772" s="257"/>
      <c r="F1772" s="257"/>
      <c r="G1772" s="258"/>
      <c r="H1772" s="259"/>
      <c r="I1772" s="16"/>
      <c r="J1772" s="5" t="str">
        <f t="shared" si="227"/>
        <v/>
      </c>
      <c r="K1772" s="2"/>
      <c r="O1772" s="5" t="str">
        <f t="shared" si="225"/>
        <v/>
      </c>
      <c r="Q1772" s="5" t="str">
        <f t="shared" si="228"/>
        <v/>
      </c>
      <c r="S1772" s="5" t="str">
        <f t="shared" si="226"/>
        <v/>
      </c>
      <c r="U1772" s="64" t="str">
        <f>IF($D1772="","", IF(COUNTIF('Intro &amp; Setup'!$AW$49:$AW$88, $D1772)&gt;0, "BH", TEXT($D1772, "ddd")))</f>
        <v/>
      </c>
      <c r="V1772" s="65" t="str">
        <f>IF($G1772="", "", IF(COUNTIF('Intro &amp; Setup'!$AW$49:$AW$88, $G1772)&gt;0, "BH", TEXT($G1772, "ddd")))</f>
        <v/>
      </c>
      <c r="W1772" s="64" t="str">
        <f t="shared" si="229"/>
        <v/>
      </c>
      <c r="X1772" s="65" t="str">
        <f t="shared" si="230"/>
        <v/>
      </c>
      <c r="Y1772" s="64" t="str">
        <f>IF(F1772="", "", IF(OR(F1772&lt;'Intro &amp; Setup'!$Z$20, F1772&gt;'Intro &amp; Setup'!$Z$22), "X", ""))</f>
        <v/>
      </c>
      <c r="Z1772" s="65" t="str">
        <f>IF(G1772="", "", IF(OR(G1772&lt;'Intro &amp; Setup'!$Z$20, G1772&gt;'Intro &amp; Setup'!$Z$22), "X", ""))</f>
        <v/>
      </c>
      <c r="AB1772" s="58" t="str">
        <f t="shared" si="231"/>
        <v/>
      </c>
      <c r="AC1772" s="59" t="str">
        <f t="shared" si="232"/>
        <v/>
      </c>
      <c r="AE1772" s="5" t="str">
        <f>IF(OR($AB1772="", $AC1772=""), "", IF($H1772=$M$3, "", IF(OR(AE$7&lt;$AB1772, $AC1772&lt;AE$6),"", MAX(AE$10:AE1771)+1)))</f>
        <v/>
      </c>
      <c r="AF1772" s="5" t="str">
        <f>IF(OR($AB1772="", $AC1772=""), "", IF($H1772=$M$3, "", IF(OR(AF$7&lt;$AB1772, $AC1772&lt;AF$6),"", MAX(AF$10:AF1771)+1)))</f>
        <v/>
      </c>
      <c r="AG1772" s="5" t="str">
        <f>IF(OR($AB1772="", $AC1772=""), "", IF($H1772=$M$3, "", IF(OR(AG$7&lt;$AB1772, $AC1772&lt;AG$6),"", MAX(AG$10:AG1771)+1)))</f>
        <v/>
      </c>
      <c r="AH1772" s="5" t="str">
        <f>IF(OR($AB1772="", $AC1772=""), "", IF($H1772=$M$3, "", IF(OR(AH$7&lt;$AB1772, $AC1772&lt;AH$6),"", MAX(AH$10:AH1771)+1)))</f>
        <v/>
      </c>
      <c r="AI1772" s="5" t="str">
        <f>IF(OR($AB1772="", $AC1772=""), "", IF($H1772=$M$3, "", IF(OR(AI$7&lt;$AB1772, $AC1772&lt;AI$6),"", MAX(AI$10:AI1771)+1)))</f>
        <v/>
      </c>
      <c r="AJ1772" s="5" t="str">
        <f>IF(OR($AB1772="", $AC1772=""), "", IF($H1772=$M$3, "", IF(OR(AJ$7&lt;$AB1772, $AC1772&lt;AJ$6),"", MAX(AJ$10:AJ1771)+1)))</f>
        <v/>
      </c>
      <c r="AK1772" s="5" t="str">
        <f>IF(OR($AB1772="", $AC1772=""), "", IF($H1772=$M$3, "", IF(OR(AK$7&lt;$AB1772, $AC1772&lt;AK$6),"", MAX(AK$10:AK1771)+1)))</f>
        <v/>
      </c>
      <c r="AL1772" s="5" t="str">
        <f>IF(OR($AB1772="", $AC1772=""), "", IF($H1772=$M$3, "", IF(OR(AL$7&lt;$AB1772, $AC1772&lt;AL$6),"", MAX(AL$10:AL1771)+1)))</f>
        <v/>
      </c>
      <c r="AM1772" s="5" t="str">
        <f>IF(OR($AB1772="", $AC1772=""), "", IF($H1772=$M$3, "", IF(OR(AM$7&lt;$AB1772, $AC1772&lt;AM$6),"", MAX(AM$10:AM1771)+1)))</f>
        <v/>
      </c>
      <c r="AN1772" s="5" t="str">
        <f>IF(OR($AB1772="", $AC1772=""), "", IF($H1772=$M$3, "", IF(OR(AN$7&lt;$AB1772, $AC1772&lt;AN$6),"", MAX(AN$10:AN1771)+1)))</f>
        <v/>
      </c>
      <c r="AO1772" s="5" t="str">
        <f>IF(OR($AB1772="", $AC1772=""), "", IF($H1772=$M$3, "", IF(OR(AO$7&lt;$AB1772, $AC1772&lt;AO$6),"", MAX(AO$10:AO1771)+1)))</f>
        <v/>
      </c>
      <c r="AP1772" s="5" t="str">
        <f>IF(OR($AB1772="", $AC1772=""), "", IF($H1772=$M$3, "", IF(OR(AP$7&lt;$AB1772, $AC1772&lt;AP$6),"", MAX(AP$10:AP1771)+1)))</f>
        <v/>
      </c>
      <c r="AQ1772" s="5" t="str">
        <f>IF(OR($AB1772="", $AC1772=""), "", IF($H1772=$M$3, "", IF(OR(AQ$7&lt;$AB1772, $AC1772&lt;AQ$6),"", MAX(AQ$10:AQ1771)+1)))</f>
        <v/>
      </c>
      <c r="AR1772" s="5" t="str">
        <f>IF(OR($AB1772="", $AC1772=""), "", IF($H1772=$M$3, "", IF(OR(AR$7&lt;$AB1772, $AC1772&lt;AR$6),"", MAX(AR$10:AR1771)+1)))</f>
        <v/>
      </c>
      <c r="AS1772" s="5" t="str">
        <f>IF(OR($AB1772="", $AC1772=""), "", IF($H1772=$M$3, "", IF(OR(AS$7&lt;$AB1772, $AC1772&lt;AS$6),"", MAX(AS$10:AS1771)+1)))</f>
        <v/>
      </c>
      <c r="AT1772" s="5" t="str">
        <f>IF(OR($AB1772="", $AC1772=""), "", IF($H1772=$M$3, "", IF(OR(AT$7&lt;$AB1772, $AC1772&lt;AT$6),"", MAX(AT$10:AT1771)+1)))</f>
        <v/>
      </c>
      <c r="AU1772" s="5" t="str">
        <f>IF(OR($AB1772="", $AC1772=""), "", IF($H1772=$M$3, "", IF(OR(AU$7&lt;$AB1772, $AC1772&lt;AU$6),"", MAX(AU$10:AU1771)+1)))</f>
        <v/>
      </c>
      <c r="AV1772" s="5" t="str">
        <f>IF(OR($AB1772="", $AC1772=""), "", IF($H1772=$M$3, "", IF(OR(AV$7&lt;$AB1772, $AC1772&lt;AV$6),"", MAX(AV$10:AV1771)+1)))</f>
        <v/>
      </c>
      <c r="AW1772" s="5" t="str">
        <f>IF(OR($AB1772="", $AC1772=""), "", IF($H1772=$M$3, "", IF(OR(AW$7&lt;$AB1772, $AC1772&lt;AW$6),"", MAX(AW$10:AW1771)+1)))</f>
        <v/>
      </c>
      <c r="AX1772" s="5" t="str">
        <f>IF(OR($AB1772="", $AC1772=""), "", IF($H1772=$M$3, "", IF(OR(AX$7&lt;$AB1772, $AC1772&lt;AX$6),"", MAX(AX$10:AX1771)+1)))</f>
        <v/>
      </c>
      <c r="AY1772" s="5" t="str">
        <f>IF(OR($AB1772="", $AC1772=""), "", IF($H1772=$M$3, "", IF(OR(AY$7&lt;$AB1772, $AC1772&lt;AY$6),"", MAX(AY$10:AY1771)+1)))</f>
        <v/>
      </c>
      <c r="AZ1772" s="5" t="str">
        <f>IF(OR($AB1772="", $AC1772=""), "", IF($H1772=$M$3, "", IF(OR(AZ$7&lt;$AB1772, $AC1772&lt;AZ$6),"", MAX(AZ$10:AZ1771)+1)))</f>
        <v/>
      </c>
      <c r="BA1772" s="5" t="str">
        <f>IF(OR($AB1772="", $AC1772=""), "", IF($H1772=$M$3, "", IF(OR(BA$7&lt;$AB1772, $AC1772&lt;BA$6),"", MAX(BA$10:BA1771)+1)))</f>
        <v/>
      </c>
      <c r="BB1772" s="5" t="str">
        <f>IF(OR($AB1772="", $AC1772=""), "", IF($H1772=$M$3, "", IF(OR(BB$7&lt;$AB1772, $AC1772&lt;BB$6),"", MAX(BB$10:BB1771)+1)))</f>
        <v/>
      </c>
      <c r="BC1772" s="5" t="str">
        <f>IF(OR($AB1772="", $AC1772=""), "", IF($H1772=$M$3, "", IF(OR(BC$7&lt;$AB1772, $AC1772&lt;BC$6),"", MAX(BC$10:BC1771)+1)))</f>
        <v/>
      </c>
      <c r="BD1772" s="5" t="str">
        <f>IF(OR($AB1772="", $AC1772=""), "", IF($H1772=$M$3, "", IF(OR(BD$7&lt;$AB1772, $AC1772&lt;BD$6),"", MAX(BD$10:BD1771)+1)))</f>
        <v/>
      </c>
      <c r="BE1772" s="5" t="str">
        <f>IF(OR($AB1772="", $AC1772=""), "", IF($H1772=$M$3, "", IF(OR(BE$7&lt;$AB1772, $AC1772&lt;BE$6),"", MAX(BE$10:BE1771)+1)))</f>
        <v/>
      </c>
      <c r="BF1772" s="5" t="str">
        <f>IF(OR($AB1772="", $AC1772=""), "", IF($H1772=$M$3, "", IF(OR(BF$7&lt;$AB1772, $AC1772&lt;BF$6),"", MAX(BF$10:BF1771)+1)))</f>
        <v/>
      </c>
      <c r="BG1772" s="5" t="str">
        <f>IF(OR($AB1772="", $AC1772=""), "", IF($H1772=$M$3, "", IF(OR(BG$7&lt;$AB1772, $AC1772&lt;BG$6),"", MAX(BG$10:BG1771)+1)))</f>
        <v/>
      </c>
      <c r="BH1772" s="5" t="str">
        <f>IF(OR($AB1772="", $AC1772=""), "", IF($H1772=$M$3, "", IF(OR(BH$7&lt;$AB1772, $AC1772&lt;BH$6),"", MAX(BH$10:BH1771)+1)))</f>
        <v/>
      </c>
      <c r="BI1772" s="5" t="str">
        <f>IF(OR($AB1772="", $AC1772=""), "", IF($H1772=$M$3, "", IF(OR(BI$7&lt;$AB1772, $AC1772&lt;BI$6),"", MAX(BI$10:BI1771)+1)))</f>
        <v/>
      </c>
      <c r="BK1772" s="5" t="str" cm="1">
        <f t="array" aca="1" ref="BK1772" ca="1">IFERROR(INDEX($AE1772:$BI1772, $BJ1772, MATCH($BK$9, $AE$9:$BI$9, 0)), "")</f>
        <v/>
      </c>
    </row>
    <row r="1773" spans="1:63" x14ac:dyDescent="0.25">
      <c r="A1773" s="2"/>
      <c r="B1773" s="254"/>
      <c r="C1773" s="255"/>
      <c r="D1773" s="256"/>
      <c r="E1773" s="257"/>
      <c r="F1773" s="257"/>
      <c r="G1773" s="258"/>
      <c r="H1773" s="259"/>
      <c r="I1773" s="16"/>
      <c r="J1773" s="5" t="str">
        <f t="shared" si="227"/>
        <v/>
      </c>
      <c r="K1773" s="2"/>
      <c r="O1773" s="5" t="str">
        <f t="shared" si="225"/>
        <v/>
      </c>
      <c r="Q1773" s="5" t="str">
        <f t="shared" si="228"/>
        <v/>
      </c>
      <c r="S1773" s="5" t="str">
        <f t="shared" si="226"/>
        <v/>
      </c>
      <c r="U1773" s="64" t="str">
        <f>IF($D1773="","", IF(COUNTIF('Intro &amp; Setup'!$AW$49:$AW$88, $D1773)&gt;0, "BH", TEXT($D1773, "ddd")))</f>
        <v/>
      </c>
      <c r="V1773" s="65" t="str">
        <f>IF($G1773="", "", IF(COUNTIF('Intro &amp; Setup'!$AW$49:$AW$88, $G1773)&gt;0, "BH", TEXT($G1773, "ddd")))</f>
        <v/>
      </c>
      <c r="W1773" s="64" t="str">
        <f t="shared" si="229"/>
        <v/>
      </c>
      <c r="X1773" s="65" t="str">
        <f t="shared" si="230"/>
        <v/>
      </c>
      <c r="Y1773" s="64" t="str">
        <f>IF(F1773="", "", IF(OR(F1773&lt;'Intro &amp; Setup'!$Z$20, F1773&gt;'Intro &amp; Setup'!$Z$22), "X", ""))</f>
        <v/>
      </c>
      <c r="Z1773" s="65" t="str">
        <f>IF(G1773="", "", IF(OR(G1773&lt;'Intro &amp; Setup'!$Z$20, G1773&gt;'Intro &amp; Setup'!$Z$22), "X", ""))</f>
        <v/>
      </c>
      <c r="AB1773" s="58" t="str">
        <f t="shared" si="231"/>
        <v/>
      </c>
      <c r="AC1773" s="59" t="str">
        <f t="shared" si="232"/>
        <v/>
      </c>
      <c r="AE1773" s="5" t="str">
        <f>IF(OR($AB1773="", $AC1773=""), "", IF($H1773=$M$3, "", IF(OR(AE$7&lt;$AB1773, $AC1773&lt;AE$6),"", MAX(AE$10:AE1772)+1)))</f>
        <v/>
      </c>
      <c r="AF1773" s="5" t="str">
        <f>IF(OR($AB1773="", $AC1773=""), "", IF($H1773=$M$3, "", IF(OR(AF$7&lt;$AB1773, $AC1773&lt;AF$6),"", MAX(AF$10:AF1772)+1)))</f>
        <v/>
      </c>
      <c r="AG1773" s="5" t="str">
        <f>IF(OR($AB1773="", $AC1773=""), "", IF($H1773=$M$3, "", IF(OR(AG$7&lt;$AB1773, $AC1773&lt;AG$6),"", MAX(AG$10:AG1772)+1)))</f>
        <v/>
      </c>
      <c r="AH1773" s="5" t="str">
        <f>IF(OR($AB1773="", $AC1773=""), "", IF($H1773=$M$3, "", IF(OR(AH$7&lt;$AB1773, $AC1773&lt;AH$6),"", MAX(AH$10:AH1772)+1)))</f>
        <v/>
      </c>
      <c r="AI1773" s="5" t="str">
        <f>IF(OR($AB1773="", $AC1773=""), "", IF($H1773=$M$3, "", IF(OR(AI$7&lt;$AB1773, $AC1773&lt;AI$6),"", MAX(AI$10:AI1772)+1)))</f>
        <v/>
      </c>
      <c r="AJ1773" s="5" t="str">
        <f>IF(OR($AB1773="", $AC1773=""), "", IF($H1773=$M$3, "", IF(OR(AJ$7&lt;$AB1773, $AC1773&lt;AJ$6),"", MAX(AJ$10:AJ1772)+1)))</f>
        <v/>
      </c>
      <c r="AK1773" s="5" t="str">
        <f>IF(OR($AB1773="", $AC1773=""), "", IF($H1773=$M$3, "", IF(OR(AK$7&lt;$AB1773, $AC1773&lt;AK$6),"", MAX(AK$10:AK1772)+1)))</f>
        <v/>
      </c>
      <c r="AL1773" s="5" t="str">
        <f>IF(OR($AB1773="", $AC1773=""), "", IF($H1773=$M$3, "", IF(OR(AL$7&lt;$AB1773, $AC1773&lt;AL$6),"", MAX(AL$10:AL1772)+1)))</f>
        <v/>
      </c>
      <c r="AM1773" s="5" t="str">
        <f>IF(OR($AB1773="", $AC1773=""), "", IF($H1773=$M$3, "", IF(OR(AM$7&lt;$AB1773, $AC1773&lt;AM$6),"", MAX(AM$10:AM1772)+1)))</f>
        <v/>
      </c>
      <c r="AN1773" s="5" t="str">
        <f>IF(OR($AB1773="", $AC1773=""), "", IF($H1773=$M$3, "", IF(OR(AN$7&lt;$AB1773, $AC1773&lt;AN$6),"", MAX(AN$10:AN1772)+1)))</f>
        <v/>
      </c>
      <c r="AO1773" s="5" t="str">
        <f>IF(OR($AB1773="", $AC1773=""), "", IF($H1773=$M$3, "", IF(OR(AO$7&lt;$AB1773, $AC1773&lt;AO$6),"", MAX(AO$10:AO1772)+1)))</f>
        <v/>
      </c>
      <c r="AP1773" s="5" t="str">
        <f>IF(OR($AB1773="", $AC1773=""), "", IF($H1773=$M$3, "", IF(OR(AP$7&lt;$AB1773, $AC1773&lt;AP$6),"", MAX(AP$10:AP1772)+1)))</f>
        <v/>
      </c>
      <c r="AQ1773" s="5" t="str">
        <f>IF(OR($AB1773="", $AC1773=""), "", IF($H1773=$M$3, "", IF(OR(AQ$7&lt;$AB1773, $AC1773&lt;AQ$6),"", MAX(AQ$10:AQ1772)+1)))</f>
        <v/>
      </c>
      <c r="AR1773" s="5" t="str">
        <f>IF(OR($AB1773="", $AC1773=""), "", IF($H1773=$M$3, "", IF(OR(AR$7&lt;$AB1773, $AC1773&lt;AR$6),"", MAX(AR$10:AR1772)+1)))</f>
        <v/>
      </c>
      <c r="AS1773" s="5" t="str">
        <f>IF(OR($AB1773="", $AC1773=""), "", IF($H1773=$M$3, "", IF(OR(AS$7&lt;$AB1773, $AC1773&lt;AS$6),"", MAX(AS$10:AS1772)+1)))</f>
        <v/>
      </c>
      <c r="AT1773" s="5" t="str">
        <f>IF(OR($AB1773="", $AC1773=""), "", IF($H1773=$M$3, "", IF(OR(AT$7&lt;$AB1773, $AC1773&lt;AT$6),"", MAX(AT$10:AT1772)+1)))</f>
        <v/>
      </c>
      <c r="AU1773" s="5" t="str">
        <f>IF(OR($AB1773="", $AC1773=""), "", IF($H1773=$M$3, "", IF(OR(AU$7&lt;$AB1773, $AC1773&lt;AU$6),"", MAX(AU$10:AU1772)+1)))</f>
        <v/>
      </c>
      <c r="AV1773" s="5" t="str">
        <f>IF(OR($AB1773="", $AC1773=""), "", IF($H1773=$M$3, "", IF(OR(AV$7&lt;$AB1773, $AC1773&lt;AV$6),"", MAX(AV$10:AV1772)+1)))</f>
        <v/>
      </c>
      <c r="AW1773" s="5" t="str">
        <f>IF(OR($AB1773="", $AC1773=""), "", IF($H1773=$M$3, "", IF(OR(AW$7&lt;$AB1773, $AC1773&lt;AW$6),"", MAX(AW$10:AW1772)+1)))</f>
        <v/>
      </c>
      <c r="AX1773" s="5" t="str">
        <f>IF(OR($AB1773="", $AC1773=""), "", IF($H1773=$M$3, "", IF(OR(AX$7&lt;$AB1773, $AC1773&lt;AX$6),"", MAX(AX$10:AX1772)+1)))</f>
        <v/>
      </c>
      <c r="AY1773" s="5" t="str">
        <f>IF(OR($AB1773="", $AC1773=""), "", IF($H1773=$M$3, "", IF(OR(AY$7&lt;$AB1773, $AC1773&lt;AY$6),"", MAX(AY$10:AY1772)+1)))</f>
        <v/>
      </c>
      <c r="AZ1773" s="5" t="str">
        <f>IF(OR($AB1773="", $AC1773=""), "", IF($H1773=$M$3, "", IF(OR(AZ$7&lt;$AB1773, $AC1773&lt;AZ$6),"", MAX(AZ$10:AZ1772)+1)))</f>
        <v/>
      </c>
      <c r="BA1773" s="5" t="str">
        <f>IF(OR($AB1773="", $AC1773=""), "", IF($H1773=$M$3, "", IF(OR(BA$7&lt;$AB1773, $AC1773&lt;BA$6),"", MAX(BA$10:BA1772)+1)))</f>
        <v/>
      </c>
      <c r="BB1773" s="5" t="str">
        <f>IF(OR($AB1773="", $AC1773=""), "", IF($H1773=$M$3, "", IF(OR(BB$7&lt;$AB1773, $AC1773&lt;BB$6),"", MAX(BB$10:BB1772)+1)))</f>
        <v/>
      </c>
      <c r="BC1773" s="5" t="str">
        <f>IF(OR($AB1773="", $AC1773=""), "", IF($H1773=$M$3, "", IF(OR(BC$7&lt;$AB1773, $AC1773&lt;BC$6),"", MAX(BC$10:BC1772)+1)))</f>
        <v/>
      </c>
      <c r="BD1773" s="5" t="str">
        <f>IF(OR($AB1773="", $AC1773=""), "", IF($H1773=$M$3, "", IF(OR(BD$7&lt;$AB1773, $AC1773&lt;BD$6),"", MAX(BD$10:BD1772)+1)))</f>
        <v/>
      </c>
      <c r="BE1773" s="5" t="str">
        <f>IF(OR($AB1773="", $AC1773=""), "", IF($H1773=$M$3, "", IF(OR(BE$7&lt;$AB1773, $AC1773&lt;BE$6),"", MAX(BE$10:BE1772)+1)))</f>
        <v/>
      </c>
      <c r="BF1773" s="5" t="str">
        <f>IF(OR($AB1773="", $AC1773=""), "", IF($H1773=$M$3, "", IF(OR(BF$7&lt;$AB1773, $AC1773&lt;BF$6),"", MAX(BF$10:BF1772)+1)))</f>
        <v/>
      </c>
      <c r="BG1773" s="5" t="str">
        <f>IF(OR($AB1773="", $AC1773=""), "", IF($H1773=$M$3, "", IF(OR(BG$7&lt;$AB1773, $AC1773&lt;BG$6),"", MAX(BG$10:BG1772)+1)))</f>
        <v/>
      </c>
      <c r="BH1773" s="5" t="str">
        <f>IF(OR($AB1773="", $AC1773=""), "", IF($H1773=$M$3, "", IF(OR(BH$7&lt;$AB1773, $AC1773&lt;BH$6),"", MAX(BH$10:BH1772)+1)))</f>
        <v/>
      </c>
      <c r="BI1773" s="5" t="str">
        <f>IF(OR($AB1773="", $AC1773=""), "", IF($H1773=$M$3, "", IF(OR(BI$7&lt;$AB1773, $AC1773&lt;BI$6),"", MAX(BI$10:BI1772)+1)))</f>
        <v/>
      </c>
      <c r="BK1773" s="5" t="str" cm="1">
        <f t="array" aca="1" ref="BK1773" ca="1">IFERROR(INDEX($AE1773:$BI1773, $BJ1773, MATCH($BK$9, $AE$9:$BI$9, 0)), "")</f>
        <v/>
      </c>
    </row>
    <row r="1774" spans="1:63" x14ac:dyDescent="0.25">
      <c r="A1774" s="2"/>
      <c r="B1774" s="254"/>
      <c r="C1774" s="255"/>
      <c r="D1774" s="256"/>
      <c r="E1774" s="257"/>
      <c r="F1774" s="257"/>
      <c r="G1774" s="258"/>
      <c r="H1774" s="259"/>
      <c r="I1774" s="16"/>
      <c r="J1774" s="5" t="str">
        <f t="shared" si="227"/>
        <v/>
      </c>
      <c r="K1774" s="2"/>
      <c r="O1774" s="5" t="str">
        <f t="shared" si="225"/>
        <v/>
      </c>
      <c r="Q1774" s="5" t="str">
        <f t="shared" si="228"/>
        <v/>
      </c>
      <c r="S1774" s="5" t="str">
        <f t="shared" si="226"/>
        <v/>
      </c>
      <c r="U1774" s="64" t="str">
        <f>IF($D1774="","", IF(COUNTIF('Intro &amp; Setup'!$AW$49:$AW$88, $D1774)&gt;0, "BH", TEXT($D1774, "ddd")))</f>
        <v/>
      </c>
      <c r="V1774" s="65" t="str">
        <f>IF($G1774="", "", IF(COUNTIF('Intro &amp; Setup'!$AW$49:$AW$88, $G1774)&gt;0, "BH", TEXT($G1774, "ddd")))</f>
        <v/>
      </c>
      <c r="W1774" s="64" t="str">
        <f t="shared" si="229"/>
        <v/>
      </c>
      <c r="X1774" s="65" t="str">
        <f t="shared" si="230"/>
        <v/>
      </c>
      <c r="Y1774" s="64" t="str">
        <f>IF(F1774="", "", IF(OR(F1774&lt;'Intro &amp; Setup'!$Z$20, F1774&gt;'Intro &amp; Setup'!$Z$22), "X", ""))</f>
        <v/>
      </c>
      <c r="Z1774" s="65" t="str">
        <f>IF(G1774="", "", IF(OR(G1774&lt;'Intro &amp; Setup'!$Z$20, G1774&gt;'Intro &amp; Setup'!$Z$22), "X", ""))</f>
        <v/>
      </c>
      <c r="AB1774" s="58" t="str">
        <f t="shared" si="231"/>
        <v/>
      </c>
      <c r="AC1774" s="59" t="str">
        <f t="shared" si="232"/>
        <v/>
      </c>
      <c r="AE1774" s="5" t="str">
        <f>IF(OR($AB1774="", $AC1774=""), "", IF($H1774=$M$3, "", IF(OR(AE$7&lt;$AB1774, $AC1774&lt;AE$6),"", MAX(AE$10:AE1773)+1)))</f>
        <v/>
      </c>
      <c r="AF1774" s="5" t="str">
        <f>IF(OR($AB1774="", $AC1774=""), "", IF($H1774=$M$3, "", IF(OR(AF$7&lt;$AB1774, $AC1774&lt;AF$6),"", MAX(AF$10:AF1773)+1)))</f>
        <v/>
      </c>
      <c r="AG1774" s="5" t="str">
        <f>IF(OR($AB1774="", $AC1774=""), "", IF($H1774=$M$3, "", IF(OR(AG$7&lt;$AB1774, $AC1774&lt;AG$6),"", MAX(AG$10:AG1773)+1)))</f>
        <v/>
      </c>
      <c r="AH1774" s="5" t="str">
        <f>IF(OR($AB1774="", $AC1774=""), "", IF($H1774=$M$3, "", IF(OR(AH$7&lt;$AB1774, $AC1774&lt;AH$6),"", MAX(AH$10:AH1773)+1)))</f>
        <v/>
      </c>
      <c r="AI1774" s="5" t="str">
        <f>IF(OR($AB1774="", $AC1774=""), "", IF($H1774=$M$3, "", IF(OR(AI$7&lt;$AB1774, $AC1774&lt;AI$6),"", MAX(AI$10:AI1773)+1)))</f>
        <v/>
      </c>
      <c r="AJ1774" s="5" t="str">
        <f>IF(OR($AB1774="", $AC1774=""), "", IF($H1774=$M$3, "", IF(OR(AJ$7&lt;$AB1774, $AC1774&lt;AJ$6),"", MAX(AJ$10:AJ1773)+1)))</f>
        <v/>
      </c>
      <c r="AK1774" s="5" t="str">
        <f>IF(OR($AB1774="", $AC1774=""), "", IF($H1774=$M$3, "", IF(OR(AK$7&lt;$AB1774, $AC1774&lt;AK$6),"", MAX(AK$10:AK1773)+1)))</f>
        <v/>
      </c>
      <c r="AL1774" s="5" t="str">
        <f>IF(OR($AB1774="", $AC1774=""), "", IF($H1774=$M$3, "", IF(OR(AL$7&lt;$AB1774, $AC1774&lt;AL$6),"", MAX(AL$10:AL1773)+1)))</f>
        <v/>
      </c>
      <c r="AM1774" s="5" t="str">
        <f>IF(OR($AB1774="", $AC1774=""), "", IF($H1774=$M$3, "", IF(OR(AM$7&lt;$AB1774, $AC1774&lt;AM$6),"", MAX(AM$10:AM1773)+1)))</f>
        <v/>
      </c>
      <c r="AN1774" s="5" t="str">
        <f>IF(OR($AB1774="", $AC1774=""), "", IF($H1774=$M$3, "", IF(OR(AN$7&lt;$AB1774, $AC1774&lt;AN$6),"", MAX(AN$10:AN1773)+1)))</f>
        <v/>
      </c>
      <c r="AO1774" s="5" t="str">
        <f>IF(OR($AB1774="", $AC1774=""), "", IF($H1774=$M$3, "", IF(OR(AO$7&lt;$AB1774, $AC1774&lt;AO$6),"", MAX(AO$10:AO1773)+1)))</f>
        <v/>
      </c>
      <c r="AP1774" s="5" t="str">
        <f>IF(OR($AB1774="", $AC1774=""), "", IF($H1774=$M$3, "", IF(OR(AP$7&lt;$AB1774, $AC1774&lt;AP$6),"", MAX(AP$10:AP1773)+1)))</f>
        <v/>
      </c>
      <c r="AQ1774" s="5" t="str">
        <f>IF(OR($AB1774="", $AC1774=""), "", IF($H1774=$M$3, "", IF(OR(AQ$7&lt;$AB1774, $AC1774&lt;AQ$6),"", MAX(AQ$10:AQ1773)+1)))</f>
        <v/>
      </c>
      <c r="AR1774" s="5" t="str">
        <f>IF(OR($AB1774="", $AC1774=""), "", IF($H1774=$M$3, "", IF(OR(AR$7&lt;$AB1774, $AC1774&lt;AR$6),"", MAX(AR$10:AR1773)+1)))</f>
        <v/>
      </c>
      <c r="AS1774" s="5" t="str">
        <f>IF(OR($AB1774="", $AC1774=""), "", IF($H1774=$M$3, "", IF(OR(AS$7&lt;$AB1774, $AC1774&lt;AS$6),"", MAX(AS$10:AS1773)+1)))</f>
        <v/>
      </c>
      <c r="AT1774" s="5" t="str">
        <f>IF(OR($AB1774="", $AC1774=""), "", IF($H1774=$M$3, "", IF(OR(AT$7&lt;$AB1774, $AC1774&lt;AT$6),"", MAX(AT$10:AT1773)+1)))</f>
        <v/>
      </c>
      <c r="AU1774" s="5" t="str">
        <f>IF(OR($AB1774="", $AC1774=""), "", IF($H1774=$M$3, "", IF(OR(AU$7&lt;$AB1774, $AC1774&lt;AU$6),"", MAX(AU$10:AU1773)+1)))</f>
        <v/>
      </c>
      <c r="AV1774" s="5" t="str">
        <f>IF(OR($AB1774="", $AC1774=""), "", IF($H1774=$M$3, "", IF(OR(AV$7&lt;$AB1774, $AC1774&lt;AV$6),"", MAX(AV$10:AV1773)+1)))</f>
        <v/>
      </c>
      <c r="AW1774" s="5" t="str">
        <f>IF(OR($AB1774="", $AC1774=""), "", IF($H1774=$M$3, "", IF(OR(AW$7&lt;$AB1774, $AC1774&lt;AW$6),"", MAX(AW$10:AW1773)+1)))</f>
        <v/>
      </c>
      <c r="AX1774" s="5" t="str">
        <f>IF(OR($AB1774="", $AC1774=""), "", IF($H1774=$M$3, "", IF(OR(AX$7&lt;$AB1774, $AC1774&lt;AX$6),"", MAX(AX$10:AX1773)+1)))</f>
        <v/>
      </c>
      <c r="AY1774" s="5" t="str">
        <f>IF(OR($AB1774="", $AC1774=""), "", IF($H1774=$M$3, "", IF(OR(AY$7&lt;$AB1774, $AC1774&lt;AY$6),"", MAX(AY$10:AY1773)+1)))</f>
        <v/>
      </c>
      <c r="AZ1774" s="5" t="str">
        <f>IF(OR($AB1774="", $AC1774=""), "", IF($H1774=$M$3, "", IF(OR(AZ$7&lt;$AB1774, $AC1774&lt;AZ$6),"", MAX(AZ$10:AZ1773)+1)))</f>
        <v/>
      </c>
      <c r="BA1774" s="5" t="str">
        <f>IF(OR($AB1774="", $AC1774=""), "", IF($H1774=$M$3, "", IF(OR(BA$7&lt;$AB1774, $AC1774&lt;BA$6),"", MAX(BA$10:BA1773)+1)))</f>
        <v/>
      </c>
      <c r="BB1774" s="5" t="str">
        <f>IF(OR($AB1774="", $AC1774=""), "", IF($H1774=$M$3, "", IF(OR(BB$7&lt;$AB1774, $AC1774&lt;BB$6),"", MAX(BB$10:BB1773)+1)))</f>
        <v/>
      </c>
      <c r="BC1774" s="5" t="str">
        <f>IF(OR($AB1774="", $AC1774=""), "", IF($H1774=$M$3, "", IF(OR(BC$7&lt;$AB1774, $AC1774&lt;BC$6),"", MAX(BC$10:BC1773)+1)))</f>
        <v/>
      </c>
      <c r="BD1774" s="5" t="str">
        <f>IF(OR($AB1774="", $AC1774=""), "", IF($H1774=$M$3, "", IF(OR(BD$7&lt;$AB1774, $AC1774&lt;BD$6),"", MAX(BD$10:BD1773)+1)))</f>
        <v/>
      </c>
      <c r="BE1774" s="5" t="str">
        <f>IF(OR($AB1774="", $AC1774=""), "", IF($H1774=$M$3, "", IF(OR(BE$7&lt;$AB1774, $AC1774&lt;BE$6),"", MAX(BE$10:BE1773)+1)))</f>
        <v/>
      </c>
      <c r="BF1774" s="5" t="str">
        <f>IF(OR($AB1774="", $AC1774=""), "", IF($H1774=$M$3, "", IF(OR(BF$7&lt;$AB1774, $AC1774&lt;BF$6),"", MAX(BF$10:BF1773)+1)))</f>
        <v/>
      </c>
      <c r="BG1774" s="5" t="str">
        <f>IF(OR($AB1774="", $AC1774=""), "", IF($H1774=$M$3, "", IF(OR(BG$7&lt;$AB1774, $AC1774&lt;BG$6),"", MAX(BG$10:BG1773)+1)))</f>
        <v/>
      </c>
      <c r="BH1774" s="5" t="str">
        <f>IF(OR($AB1774="", $AC1774=""), "", IF($H1774=$M$3, "", IF(OR(BH$7&lt;$AB1774, $AC1774&lt;BH$6),"", MAX(BH$10:BH1773)+1)))</f>
        <v/>
      </c>
      <c r="BI1774" s="5" t="str">
        <f>IF(OR($AB1774="", $AC1774=""), "", IF($H1774=$M$3, "", IF(OR(BI$7&lt;$AB1774, $AC1774&lt;BI$6),"", MAX(BI$10:BI1773)+1)))</f>
        <v/>
      </c>
      <c r="BK1774" s="5" t="str" cm="1">
        <f t="array" aca="1" ref="BK1774" ca="1">IFERROR(INDEX($AE1774:$BI1774, $BJ1774, MATCH($BK$9, $AE$9:$BI$9, 0)), "")</f>
        <v/>
      </c>
    </row>
    <row r="1775" spans="1:63" x14ac:dyDescent="0.25">
      <c r="A1775" s="2"/>
      <c r="B1775" s="254"/>
      <c r="C1775" s="255"/>
      <c r="D1775" s="256"/>
      <c r="E1775" s="257"/>
      <c r="F1775" s="257"/>
      <c r="G1775" s="258"/>
      <c r="H1775" s="259"/>
      <c r="I1775" s="16"/>
      <c r="J1775" s="5" t="str">
        <f t="shared" si="227"/>
        <v/>
      </c>
      <c r="K1775" s="2"/>
      <c r="O1775" s="5" t="str">
        <f t="shared" si="225"/>
        <v/>
      </c>
      <c r="Q1775" s="5" t="str">
        <f t="shared" si="228"/>
        <v/>
      </c>
      <c r="S1775" s="5" t="str">
        <f t="shared" si="226"/>
        <v/>
      </c>
      <c r="U1775" s="64" t="str">
        <f>IF($D1775="","", IF(COUNTIF('Intro &amp; Setup'!$AW$49:$AW$88, $D1775)&gt;0, "BH", TEXT($D1775, "ddd")))</f>
        <v/>
      </c>
      <c r="V1775" s="65" t="str">
        <f>IF($G1775="", "", IF(COUNTIF('Intro &amp; Setup'!$AW$49:$AW$88, $G1775)&gt;0, "BH", TEXT($G1775, "ddd")))</f>
        <v/>
      </c>
      <c r="W1775" s="64" t="str">
        <f t="shared" si="229"/>
        <v/>
      </c>
      <c r="X1775" s="65" t="str">
        <f t="shared" si="230"/>
        <v/>
      </c>
      <c r="Y1775" s="64" t="str">
        <f>IF(F1775="", "", IF(OR(F1775&lt;'Intro &amp; Setup'!$Z$20, F1775&gt;'Intro &amp; Setup'!$Z$22), "X", ""))</f>
        <v/>
      </c>
      <c r="Z1775" s="65" t="str">
        <f>IF(G1775="", "", IF(OR(G1775&lt;'Intro &amp; Setup'!$Z$20, G1775&gt;'Intro &amp; Setup'!$Z$22), "X", ""))</f>
        <v/>
      </c>
      <c r="AB1775" s="58" t="str">
        <f t="shared" si="231"/>
        <v/>
      </c>
      <c r="AC1775" s="59" t="str">
        <f t="shared" si="232"/>
        <v/>
      </c>
      <c r="AE1775" s="5" t="str">
        <f>IF(OR($AB1775="", $AC1775=""), "", IF($H1775=$M$3, "", IF(OR(AE$7&lt;$AB1775, $AC1775&lt;AE$6),"", MAX(AE$10:AE1774)+1)))</f>
        <v/>
      </c>
      <c r="AF1775" s="5" t="str">
        <f>IF(OR($AB1775="", $AC1775=""), "", IF($H1775=$M$3, "", IF(OR(AF$7&lt;$AB1775, $AC1775&lt;AF$6),"", MAX(AF$10:AF1774)+1)))</f>
        <v/>
      </c>
      <c r="AG1775" s="5" t="str">
        <f>IF(OR($AB1775="", $AC1775=""), "", IF($H1775=$M$3, "", IF(OR(AG$7&lt;$AB1775, $AC1775&lt;AG$6),"", MAX(AG$10:AG1774)+1)))</f>
        <v/>
      </c>
      <c r="AH1775" s="5" t="str">
        <f>IF(OR($AB1775="", $AC1775=""), "", IF($H1775=$M$3, "", IF(OR(AH$7&lt;$AB1775, $AC1775&lt;AH$6),"", MAX(AH$10:AH1774)+1)))</f>
        <v/>
      </c>
      <c r="AI1775" s="5" t="str">
        <f>IF(OR($AB1775="", $AC1775=""), "", IF($H1775=$M$3, "", IF(OR(AI$7&lt;$AB1775, $AC1775&lt;AI$6),"", MAX(AI$10:AI1774)+1)))</f>
        <v/>
      </c>
      <c r="AJ1775" s="5" t="str">
        <f>IF(OR($AB1775="", $AC1775=""), "", IF($H1775=$M$3, "", IF(OR(AJ$7&lt;$AB1775, $AC1775&lt;AJ$6),"", MAX(AJ$10:AJ1774)+1)))</f>
        <v/>
      </c>
      <c r="AK1775" s="5" t="str">
        <f>IF(OR($AB1775="", $AC1775=""), "", IF($H1775=$M$3, "", IF(OR(AK$7&lt;$AB1775, $AC1775&lt;AK$6),"", MAX(AK$10:AK1774)+1)))</f>
        <v/>
      </c>
      <c r="AL1775" s="5" t="str">
        <f>IF(OR($AB1775="", $AC1775=""), "", IF($H1775=$M$3, "", IF(OR(AL$7&lt;$AB1775, $AC1775&lt;AL$6),"", MAX(AL$10:AL1774)+1)))</f>
        <v/>
      </c>
      <c r="AM1775" s="5" t="str">
        <f>IF(OR($AB1775="", $AC1775=""), "", IF($H1775=$M$3, "", IF(OR(AM$7&lt;$AB1775, $AC1775&lt;AM$6),"", MAX(AM$10:AM1774)+1)))</f>
        <v/>
      </c>
      <c r="AN1775" s="5" t="str">
        <f>IF(OR($AB1775="", $AC1775=""), "", IF($H1775=$M$3, "", IF(OR(AN$7&lt;$AB1775, $AC1775&lt;AN$6),"", MAX(AN$10:AN1774)+1)))</f>
        <v/>
      </c>
      <c r="AO1775" s="5" t="str">
        <f>IF(OR($AB1775="", $AC1775=""), "", IF($H1775=$M$3, "", IF(OR(AO$7&lt;$AB1775, $AC1775&lt;AO$6),"", MAX(AO$10:AO1774)+1)))</f>
        <v/>
      </c>
      <c r="AP1775" s="5" t="str">
        <f>IF(OR($AB1775="", $AC1775=""), "", IF($H1775=$M$3, "", IF(OR(AP$7&lt;$AB1775, $AC1775&lt;AP$6),"", MAX(AP$10:AP1774)+1)))</f>
        <v/>
      </c>
      <c r="AQ1775" s="5" t="str">
        <f>IF(OR($AB1775="", $AC1775=""), "", IF($H1775=$M$3, "", IF(OR(AQ$7&lt;$AB1775, $AC1775&lt;AQ$6),"", MAX(AQ$10:AQ1774)+1)))</f>
        <v/>
      </c>
      <c r="AR1775" s="5" t="str">
        <f>IF(OR($AB1775="", $AC1775=""), "", IF($H1775=$M$3, "", IF(OR(AR$7&lt;$AB1775, $AC1775&lt;AR$6),"", MAX(AR$10:AR1774)+1)))</f>
        <v/>
      </c>
      <c r="AS1775" s="5" t="str">
        <f>IF(OR($AB1775="", $AC1775=""), "", IF($H1775=$M$3, "", IF(OR(AS$7&lt;$AB1775, $AC1775&lt;AS$6),"", MAX(AS$10:AS1774)+1)))</f>
        <v/>
      </c>
      <c r="AT1775" s="5" t="str">
        <f>IF(OR($AB1775="", $AC1775=""), "", IF($H1775=$M$3, "", IF(OR(AT$7&lt;$AB1775, $AC1775&lt;AT$6),"", MAX(AT$10:AT1774)+1)))</f>
        <v/>
      </c>
      <c r="AU1775" s="5" t="str">
        <f>IF(OR($AB1775="", $AC1775=""), "", IF($H1775=$M$3, "", IF(OR(AU$7&lt;$AB1775, $AC1775&lt;AU$6),"", MAX(AU$10:AU1774)+1)))</f>
        <v/>
      </c>
      <c r="AV1775" s="5" t="str">
        <f>IF(OR($AB1775="", $AC1775=""), "", IF($H1775=$M$3, "", IF(OR(AV$7&lt;$AB1775, $AC1775&lt;AV$6),"", MAX(AV$10:AV1774)+1)))</f>
        <v/>
      </c>
      <c r="AW1775" s="5" t="str">
        <f>IF(OR($AB1775="", $AC1775=""), "", IF($H1775=$M$3, "", IF(OR(AW$7&lt;$AB1775, $AC1775&lt;AW$6),"", MAX(AW$10:AW1774)+1)))</f>
        <v/>
      </c>
      <c r="AX1775" s="5" t="str">
        <f>IF(OR($AB1775="", $AC1775=""), "", IF($H1775=$M$3, "", IF(OR(AX$7&lt;$AB1775, $AC1775&lt;AX$6),"", MAX(AX$10:AX1774)+1)))</f>
        <v/>
      </c>
      <c r="AY1775" s="5" t="str">
        <f>IF(OR($AB1775="", $AC1775=""), "", IF($H1775=$M$3, "", IF(OR(AY$7&lt;$AB1775, $AC1775&lt;AY$6),"", MAX(AY$10:AY1774)+1)))</f>
        <v/>
      </c>
      <c r="AZ1775" s="5" t="str">
        <f>IF(OR($AB1775="", $AC1775=""), "", IF($H1775=$M$3, "", IF(OR(AZ$7&lt;$AB1775, $AC1775&lt;AZ$6),"", MAX(AZ$10:AZ1774)+1)))</f>
        <v/>
      </c>
      <c r="BA1775" s="5" t="str">
        <f>IF(OR($AB1775="", $AC1775=""), "", IF($H1775=$M$3, "", IF(OR(BA$7&lt;$AB1775, $AC1775&lt;BA$6),"", MAX(BA$10:BA1774)+1)))</f>
        <v/>
      </c>
      <c r="BB1775" s="5" t="str">
        <f>IF(OR($AB1775="", $AC1775=""), "", IF($H1775=$M$3, "", IF(OR(BB$7&lt;$AB1775, $AC1775&lt;BB$6),"", MAX(BB$10:BB1774)+1)))</f>
        <v/>
      </c>
      <c r="BC1775" s="5" t="str">
        <f>IF(OR($AB1775="", $AC1775=""), "", IF($H1775=$M$3, "", IF(OR(BC$7&lt;$AB1775, $AC1775&lt;BC$6),"", MAX(BC$10:BC1774)+1)))</f>
        <v/>
      </c>
      <c r="BD1775" s="5" t="str">
        <f>IF(OR($AB1775="", $AC1775=""), "", IF($H1775=$M$3, "", IF(OR(BD$7&lt;$AB1775, $AC1775&lt;BD$6),"", MAX(BD$10:BD1774)+1)))</f>
        <v/>
      </c>
      <c r="BE1775" s="5" t="str">
        <f>IF(OR($AB1775="", $AC1775=""), "", IF($H1775=$M$3, "", IF(OR(BE$7&lt;$AB1775, $AC1775&lt;BE$6),"", MAX(BE$10:BE1774)+1)))</f>
        <v/>
      </c>
      <c r="BF1775" s="5" t="str">
        <f>IF(OR($AB1775="", $AC1775=""), "", IF($H1775=$M$3, "", IF(OR(BF$7&lt;$AB1775, $AC1775&lt;BF$6),"", MAX(BF$10:BF1774)+1)))</f>
        <v/>
      </c>
      <c r="BG1775" s="5" t="str">
        <f>IF(OR($AB1775="", $AC1775=""), "", IF($H1775=$M$3, "", IF(OR(BG$7&lt;$AB1775, $AC1775&lt;BG$6),"", MAX(BG$10:BG1774)+1)))</f>
        <v/>
      </c>
      <c r="BH1775" s="5" t="str">
        <f>IF(OR($AB1775="", $AC1775=""), "", IF($H1775=$M$3, "", IF(OR(BH$7&lt;$AB1775, $AC1775&lt;BH$6),"", MAX(BH$10:BH1774)+1)))</f>
        <v/>
      </c>
      <c r="BI1775" s="5" t="str">
        <f>IF(OR($AB1775="", $AC1775=""), "", IF($H1775=$M$3, "", IF(OR(BI$7&lt;$AB1775, $AC1775&lt;BI$6),"", MAX(BI$10:BI1774)+1)))</f>
        <v/>
      </c>
      <c r="BK1775" s="5" t="str" cm="1">
        <f t="array" aca="1" ref="BK1775" ca="1">IFERROR(INDEX($AE1775:$BI1775, $BJ1775, MATCH($BK$9, $AE$9:$BI$9, 0)), "")</f>
        <v/>
      </c>
    </row>
    <row r="1776" spans="1:63" x14ac:dyDescent="0.25">
      <c r="A1776" s="2"/>
      <c r="B1776" s="254"/>
      <c r="C1776" s="255"/>
      <c r="D1776" s="256"/>
      <c r="E1776" s="257"/>
      <c r="F1776" s="257"/>
      <c r="G1776" s="258"/>
      <c r="H1776" s="259"/>
      <c r="I1776" s="16"/>
      <c r="J1776" s="5" t="str">
        <f t="shared" si="227"/>
        <v/>
      </c>
      <c r="K1776" s="2"/>
      <c r="O1776" s="5" t="str">
        <f t="shared" si="225"/>
        <v/>
      </c>
      <c r="Q1776" s="5" t="str">
        <f t="shared" si="228"/>
        <v/>
      </c>
      <c r="S1776" s="5" t="str">
        <f t="shared" si="226"/>
        <v/>
      </c>
      <c r="U1776" s="64" t="str">
        <f>IF($D1776="","", IF(COUNTIF('Intro &amp; Setup'!$AW$49:$AW$88, $D1776)&gt;0, "BH", TEXT($D1776, "ddd")))</f>
        <v/>
      </c>
      <c r="V1776" s="65" t="str">
        <f>IF($G1776="", "", IF(COUNTIF('Intro &amp; Setup'!$AW$49:$AW$88, $G1776)&gt;0, "BH", TEXT($G1776, "ddd")))</f>
        <v/>
      </c>
      <c r="W1776" s="64" t="str">
        <f t="shared" si="229"/>
        <v/>
      </c>
      <c r="X1776" s="65" t="str">
        <f t="shared" si="230"/>
        <v/>
      </c>
      <c r="Y1776" s="64" t="str">
        <f>IF(F1776="", "", IF(OR(F1776&lt;'Intro &amp; Setup'!$Z$20, F1776&gt;'Intro &amp; Setup'!$Z$22), "X", ""))</f>
        <v/>
      </c>
      <c r="Z1776" s="65" t="str">
        <f>IF(G1776="", "", IF(OR(G1776&lt;'Intro &amp; Setup'!$Z$20, G1776&gt;'Intro &amp; Setup'!$Z$22), "X", ""))</f>
        <v/>
      </c>
      <c r="AB1776" s="58" t="str">
        <f t="shared" si="231"/>
        <v/>
      </c>
      <c r="AC1776" s="59" t="str">
        <f t="shared" si="232"/>
        <v/>
      </c>
      <c r="AE1776" s="5" t="str">
        <f>IF(OR($AB1776="", $AC1776=""), "", IF($H1776=$M$3, "", IF(OR(AE$7&lt;$AB1776, $AC1776&lt;AE$6),"", MAX(AE$10:AE1775)+1)))</f>
        <v/>
      </c>
      <c r="AF1776" s="5" t="str">
        <f>IF(OR($AB1776="", $AC1776=""), "", IF($H1776=$M$3, "", IF(OR(AF$7&lt;$AB1776, $AC1776&lt;AF$6),"", MAX(AF$10:AF1775)+1)))</f>
        <v/>
      </c>
      <c r="AG1776" s="5" t="str">
        <f>IF(OR($AB1776="", $AC1776=""), "", IF($H1776=$M$3, "", IF(OR(AG$7&lt;$AB1776, $AC1776&lt;AG$6),"", MAX(AG$10:AG1775)+1)))</f>
        <v/>
      </c>
      <c r="AH1776" s="5" t="str">
        <f>IF(OR($AB1776="", $AC1776=""), "", IF($H1776=$M$3, "", IF(OR(AH$7&lt;$AB1776, $AC1776&lt;AH$6),"", MAX(AH$10:AH1775)+1)))</f>
        <v/>
      </c>
      <c r="AI1776" s="5" t="str">
        <f>IF(OR($AB1776="", $AC1776=""), "", IF($H1776=$M$3, "", IF(OR(AI$7&lt;$AB1776, $AC1776&lt;AI$6),"", MAX(AI$10:AI1775)+1)))</f>
        <v/>
      </c>
      <c r="AJ1776" s="5" t="str">
        <f>IF(OR($AB1776="", $AC1776=""), "", IF($H1776=$M$3, "", IF(OR(AJ$7&lt;$AB1776, $AC1776&lt;AJ$6),"", MAX(AJ$10:AJ1775)+1)))</f>
        <v/>
      </c>
      <c r="AK1776" s="5" t="str">
        <f>IF(OR($AB1776="", $AC1776=""), "", IF($H1776=$M$3, "", IF(OR(AK$7&lt;$AB1776, $AC1776&lt;AK$6),"", MAX(AK$10:AK1775)+1)))</f>
        <v/>
      </c>
      <c r="AL1776" s="5" t="str">
        <f>IF(OR($AB1776="", $AC1776=""), "", IF($H1776=$M$3, "", IF(OR(AL$7&lt;$AB1776, $AC1776&lt;AL$6),"", MAX(AL$10:AL1775)+1)))</f>
        <v/>
      </c>
      <c r="AM1776" s="5" t="str">
        <f>IF(OR($AB1776="", $AC1776=""), "", IF($H1776=$M$3, "", IF(OR(AM$7&lt;$AB1776, $AC1776&lt;AM$6),"", MAX(AM$10:AM1775)+1)))</f>
        <v/>
      </c>
      <c r="AN1776" s="5" t="str">
        <f>IF(OR($AB1776="", $AC1776=""), "", IF($H1776=$M$3, "", IF(OR(AN$7&lt;$AB1776, $AC1776&lt;AN$6),"", MAX(AN$10:AN1775)+1)))</f>
        <v/>
      </c>
      <c r="AO1776" s="5" t="str">
        <f>IF(OR($AB1776="", $AC1776=""), "", IF($H1776=$M$3, "", IF(OR(AO$7&lt;$AB1776, $AC1776&lt;AO$6),"", MAX(AO$10:AO1775)+1)))</f>
        <v/>
      </c>
      <c r="AP1776" s="5" t="str">
        <f>IF(OR($AB1776="", $AC1776=""), "", IF($H1776=$M$3, "", IF(OR(AP$7&lt;$AB1776, $AC1776&lt;AP$6),"", MAX(AP$10:AP1775)+1)))</f>
        <v/>
      </c>
      <c r="AQ1776" s="5" t="str">
        <f>IF(OR($AB1776="", $AC1776=""), "", IF($H1776=$M$3, "", IF(OR(AQ$7&lt;$AB1776, $AC1776&lt;AQ$6),"", MAX(AQ$10:AQ1775)+1)))</f>
        <v/>
      </c>
      <c r="AR1776" s="5" t="str">
        <f>IF(OR($AB1776="", $AC1776=""), "", IF($H1776=$M$3, "", IF(OR(AR$7&lt;$AB1776, $AC1776&lt;AR$6),"", MAX(AR$10:AR1775)+1)))</f>
        <v/>
      </c>
      <c r="AS1776" s="5" t="str">
        <f>IF(OR($AB1776="", $AC1776=""), "", IF($H1776=$M$3, "", IF(OR(AS$7&lt;$AB1776, $AC1776&lt;AS$6),"", MAX(AS$10:AS1775)+1)))</f>
        <v/>
      </c>
      <c r="AT1776" s="5" t="str">
        <f>IF(OR($AB1776="", $AC1776=""), "", IF($H1776=$M$3, "", IF(OR(AT$7&lt;$AB1776, $AC1776&lt;AT$6),"", MAX(AT$10:AT1775)+1)))</f>
        <v/>
      </c>
      <c r="AU1776" s="5" t="str">
        <f>IF(OR($AB1776="", $AC1776=""), "", IF($H1776=$M$3, "", IF(OR(AU$7&lt;$AB1776, $AC1776&lt;AU$6),"", MAX(AU$10:AU1775)+1)))</f>
        <v/>
      </c>
      <c r="AV1776" s="5" t="str">
        <f>IF(OR($AB1776="", $AC1776=""), "", IF($H1776=$M$3, "", IF(OR(AV$7&lt;$AB1776, $AC1776&lt;AV$6),"", MAX(AV$10:AV1775)+1)))</f>
        <v/>
      </c>
      <c r="AW1776" s="5" t="str">
        <f>IF(OR($AB1776="", $AC1776=""), "", IF($H1776=$M$3, "", IF(OR(AW$7&lt;$AB1776, $AC1776&lt;AW$6),"", MAX(AW$10:AW1775)+1)))</f>
        <v/>
      </c>
      <c r="AX1776" s="5" t="str">
        <f>IF(OR($AB1776="", $AC1776=""), "", IF($H1776=$M$3, "", IF(OR(AX$7&lt;$AB1776, $AC1776&lt;AX$6),"", MAX(AX$10:AX1775)+1)))</f>
        <v/>
      </c>
      <c r="AY1776" s="5" t="str">
        <f>IF(OR($AB1776="", $AC1776=""), "", IF($H1776=$M$3, "", IF(OR(AY$7&lt;$AB1776, $AC1776&lt;AY$6),"", MAX(AY$10:AY1775)+1)))</f>
        <v/>
      </c>
      <c r="AZ1776" s="5" t="str">
        <f>IF(OR($AB1776="", $AC1776=""), "", IF($H1776=$M$3, "", IF(OR(AZ$7&lt;$AB1776, $AC1776&lt;AZ$6),"", MAX(AZ$10:AZ1775)+1)))</f>
        <v/>
      </c>
      <c r="BA1776" s="5" t="str">
        <f>IF(OR($AB1776="", $AC1776=""), "", IF($H1776=$M$3, "", IF(OR(BA$7&lt;$AB1776, $AC1776&lt;BA$6),"", MAX(BA$10:BA1775)+1)))</f>
        <v/>
      </c>
      <c r="BB1776" s="5" t="str">
        <f>IF(OR($AB1776="", $AC1776=""), "", IF($H1776=$M$3, "", IF(OR(BB$7&lt;$AB1776, $AC1776&lt;BB$6),"", MAX(BB$10:BB1775)+1)))</f>
        <v/>
      </c>
      <c r="BC1776" s="5" t="str">
        <f>IF(OR($AB1776="", $AC1776=""), "", IF($H1776=$M$3, "", IF(OR(BC$7&lt;$AB1776, $AC1776&lt;BC$6),"", MAX(BC$10:BC1775)+1)))</f>
        <v/>
      </c>
      <c r="BD1776" s="5" t="str">
        <f>IF(OR($AB1776="", $AC1776=""), "", IF($H1776=$M$3, "", IF(OR(BD$7&lt;$AB1776, $AC1776&lt;BD$6),"", MAX(BD$10:BD1775)+1)))</f>
        <v/>
      </c>
      <c r="BE1776" s="5" t="str">
        <f>IF(OR($AB1776="", $AC1776=""), "", IF($H1776=$M$3, "", IF(OR(BE$7&lt;$AB1776, $AC1776&lt;BE$6),"", MAX(BE$10:BE1775)+1)))</f>
        <v/>
      </c>
      <c r="BF1776" s="5" t="str">
        <f>IF(OR($AB1776="", $AC1776=""), "", IF($H1776=$M$3, "", IF(OR(BF$7&lt;$AB1776, $AC1776&lt;BF$6),"", MAX(BF$10:BF1775)+1)))</f>
        <v/>
      </c>
      <c r="BG1776" s="5" t="str">
        <f>IF(OR($AB1776="", $AC1776=""), "", IF($H1776=$M$3, "", IF(OR(BG$7&lt;$AB1776, $AC1776&lt;BG$6),"", MAX(BG$10:BG1775)+1)))</f>
        <v/>
      </c>
      <c r="BH1776" s="5" t="str">
        <f>IF(OR($AB1776="", $AC1776=""), "", IF($H1776=$M$3, "", IF(OR(BH$7&lt;$AB1776, $AC1776&lt;BH$6),"", MAX(BH$10:BH1775)+1)))</f>
        <v/>
      </c>
      <c r="BI1776" s="5" t="str">
        <f>IF(OR($AB1776="", $AC1776=""), "", IF($H1776=$M$3, "", IF(OR(BI$7&lt;$AB1776, $AC1776&lt;BI$6),"", MAX(BI$10:BI1775)+1)))</f>
        <v/>
      </c>
      <c r="BK1776" s="5" t="str" cm="1">
        <f t="array" aca="1" ref="BK1776" ca="1">IFERROR(INDEX($AE1776:$BI1776, $BJ1776, MATCH($BK$9, $AE$9:$BI$9, 0)), "")</f>
        <v/>
      </c>
    </row>
    <row r="1777" spans="1:63" x14ac:dyDescent="0.25">
      <c r="A1777" s="2"/>
      <c r="B1777" s="254"/>
      <c r="C1777" s="255"/>
      <c r="D1777" s="256"/>
      <c r="E1777" s="257"/>
      <c r="F1777" s="257"/>
      <c r="G1777" s="258"/>
      <c r="H1777" s="259"/>
      <c r="I1777" s="16"/>
      <c r="J1777" s="5" t="str">
        <f t="shared" si="227"/>
        <v/>
      </c>
      <c r="K1777" s="2"/>
      <c r="O1777" s="5" t="str">
        <f t="shared" si="225"/>
        <v/>
      </c>
      <c r="Q1777" s="5" t="str">
        <f t="shared" si="228"/>
        <v/>
      </c>
      <c r="S1777" s="5" t="str">
        <f t="shared" si="226"/>
        <v/>
      </c>
      <c r="U1777" s="64" t="str">
        <f>IF($D1777="","", IF(COUNTIF('Intro &amp; Setup'!$AW$49:$AW$88, $D1777)&gt;0, "BH", TEXT($D1777, "ddd")))</f>
        <v/>
      </c>
      <c r="V1777" s="65" t="str">
        <f>IF($G1777="", "", IF(COUNTIF('Intro &amp; Setup'!$AW$49:$AW$88, $G1777)&gt;0, "BH", TEXT($G1777, "ddd")))</f>
        <v/>
      </c>
      <c r="W1777" s="64" t="str">
        <f t="shared" si="229"/>
        <v/>
      </c>
      <c r="X1777" s="65" t="str">
        <f t="shared" si="230"/>
        <v/>
      </c>
      <c r="Y1777" s="64" t="str">
        <f>IF(F1777="", "", IF(OR(F1777&lt;'Intro &amp; Setup'!$Z$20, F1777&gt;'Intro &amp; Setup'!$Z$22), "X", ""))</f>
        <v/>
      </c>
      <c r="Z1777" s="65" t="str">
        <f>IF(G1777="", "", IF(OR(G1777&lt;'Intro &amp; Setup'!$Z$20, G1777&gt;'Intro &amp; Setup'!$Z$22), "X", ""))</f>
        <v/>
      </c>
      <c r="AB1777" s="58" t="str">
        <f t="shared" si="231"/>
        <v/>
      </c>
      <c r="AC1777" s="59" t="str">
        <f t="shared" si="232"/>
        <v/>
      </c>
      <c r="AE1777" s="5" t="str">
        <f>IF(OR($AB1777="", $AC1777=""), "", IF($H1777=$M$3, "", IF(OR(AE$7&lt;$AB1777, $AC1777&lt;AE$6),"", MAX(AE$10:AE1776)+1)))</f>
        <v/>
      </c>
      <c r="AF1777" s="5" t="str">
        <f>IF(OR($AB1777="", $AC1777=""), "", IF($H1777=$M$3, "", IF(OR(AF$7&lt;$AB1777, $AC1777&lt;AF$6),"", MAX(AF$10:AF1776)+1)))</f>
        <v/>
      </c>
      <c r="AG1777" s="5" t="str">
        <f>IF(OR($AB1777="", $AC1777=""), "", IF($H1777=$M$3, "", IF(OR(AG$7&lt;$AB1777, $AC1777&lt;AG$6),"", MAX(AG$10:AG1776)+1)))</f>
        <v/>
      </c>
      <c r="AH1777" s="5" t="str">
        <f>IF(OR($AB1777="", $AC1777=""), "", IF($H1777=$M$3, "", IF(OR(AH$7&lt;$AB1777, $AC1777&lt;AH$6),"", MAX(AH$10:AH1776)+1)))</f>
        <v/>
      </c>
      <c r="AI1777" s="5" t="str">
        <f>IF(OR($AB1777="", $AC1777=""), "", IF($H1777=$M$3, "", IF(OR(AI$7&lt;$AB1777, $AC1777&lt;AI$6),"", MAX(AI$10:AI1776)+1)))</f>
        <v/>
      </c>
      <c r="AJ1777" s="5" t="str">
        <f>IF(OR($AB1777="", $AC1777=""), "", IF($H1777=$M$3, "", IF(OR(AJ$7&lt;$AB1777, $AC1777&lt;AJ$6),"", MAX(AJ$10:AJ1776)+1)))</f>
        <v/>
      </c>
      <c r="AK1777" s="5" t="str">
        <f>IF(OR($AB1777="", $AC1777=""), "", IF($H1777=$M$3, "", IF(OR(AK$7&lt;$AB1777, $AC1777&lt;AK$6),"", MAX(AK$10:AK1776)+1)))</f>
        <v/>
      </c>
      <c r="AL1777" s="5" t="str">
        <f>IF(OR($AB1777="", $AC1777=""), "", IF($H1777=$M$3, "", IF(OR(AL$7&lt;$AB1777, $AC1777&lt;AL$6),"", MAX(AL$10:AL1776)+1)))</f>
        <v/>
      </c>
      <c r="AM1777" s="5" t="str">
        <f>IF(OR($AB1777="", $AC1777=""), "", IF($H1777=$M$3, "", IF(OR(AM$7&lt;$AB1777, $AC1777&lt;AM$6),"", MAX(AM$10:AM1776)+1)))</f>
        <v/>
      </c>
      <c r="AN1777" s="5" t="str">
        <f>IF(OR($AB1777="", $AC1777=""), "", IF($H1777=$M$3, "", IF(OR(AN$7&lt;$AB1777, $AC1777&lt;AN$6),"", MAX(AN$10:AN1776)+1)))</f>
        <v/>
      </c>
      <c r="AO1777" s="5" t="str">
        <f>IF(OR($AB1777="", $AC1777=""), "", IF($H1777=$M$3, "", IF(OR(AO$7&lt;$AB1777, $AC1777&lt;AO$6),"", MAX(AO$10:AO1776)+1)))</f>
        <v/>
      </c>
      <c r="AP1777" s="5" t="str">
        <f>IF(OR($AB1777="", $AC1777=""), "", IF($H1777=$M$3, "", IF(OR(AP$7&lt;$AB1777, $AC1777&lt;AP$6),"", MAX(AP$10:AP1776)+1)))</f>
        <v/>
      </c>
      <c r="AQ1777" s="5" t="str">
        <f>IF(OR($AB1777="", $AC1777=""), "", IF($H1777=$M$3, "", IF(OR(AQ$7&lt;$AB1777, $AC1777&lt;AQ$6),"", MAX(AQ$10:AQ1776)+1)))</f>
        <v/>
      </c>
      <c r="AR1777" s="5" t="str">
        <f>IF(OR($AB1777="", $AC1777=""), "", IF($H1777=$M$3, "", IF(OR(AR$7&lt;$AB1777, $AC1777&lt;AR$6),"", MAX(AR$10:AR1776)+1)))</f>
        <v/>
      </c>
      <c r="AS1777" s="5" t="str">
        <f>IF(OR($AB1777="", $AC1777=""), "", IF($H1777=$M$3, "", IF(OR(AS$7&lt;$AB1777, $AC1777&lt;AS$6),"", MAX(AS$10:AS1776)+1)))</f>
        <v/>
      </c>
      <c r="AT1777" s="5" t="str">
        <f>IF(OR($AB1777="", $AC1777=""), "", IF($H1777=$M$3, "", IF(OR(AT$7&lt;$AB1777, $AC1777&lt;AT$6),"", MAX(AT$10:AT1776)+1)))</f>
        <v/>
      </c>
      <c r="AU1777" s="5" t="str">
        <f>IF(OR($AB1777="", $AC1777=""), "", IF($H1777=$M$3, "", IF(OR(AU$7&lt;$AB1777, $AC1777&lt;AU$6),"", MAX(AU$10:AU1776)+1)))</f>
        <v/>
      </c>
      <c r="AV1777" s="5" t="str">
        <f>IF(OR($AB1777="", $AC1777=""), "", IF($H1777=$M$3, "", IF(OR(AV$7&lt;$AB1777, $AC1777&lt;AV$6),"", MAX(AV$10:AV1776)+1)))</f>
        <v/>
      </c>
      <c r="AW1777" s="5" t="str">
        <f>IF(OR($AB1777="", $AC1777=""), "", IF($H1777=$M$3, "", IF(OR(AW$7&lt;$AB1777, $AC1777&lt;AW$6),"", MAX(AW$10:AW1776)+1)))</f>
        <v/>
      </c>
      <c r="AX1777" s="5" t="str">
        <f>IF(OR($AB1777="", $AC1777=""), "", IF($H1777=$M$3, "", IF(OR(AX$7&lt;$AB1777, $AC1777&lt;AX$6),"", MAX(AX$10:AX1776)+1)))</f>
        <v/>
      </c>
      <c r="AY1777" s="5" t="str">
        <f>IF(OR($AB1777="", $AC1777=""), "", IF($H1777=$M$3, "", IF(OR(AY$7&lt;$AB1777, $AC1777&lt;AY$6),"", MAX(AY$10:AY1776)+1)))</f>
        <v/>
      </c>
      <c r="AZ1777" s="5" t="str">
        <f>IF(OR($AB1777="", $AC1777=""), "", IF($H1777=$M$3, "", IF(OR(AZ$7&lt;$AB1777, $AC1777&lt;AZ$6),"", MAX(AZ$10:AZ1776)+1)))</f>
        <v/>
      </c>
      <c r="BA1777" s="5" t="str">
        <f>IF(OR($AB1777="", $AC1777=""), "", IF($H1777=$M$3, "", IF(OR(BA$7&lt;$AB1777, $AC1777&lt;BA$6),"", MAX(BA$10:BA1776)+1)))</f>
        <v/>
      </c>
      <c r="BB1777" s="5" t="str">
        <f>IF(OR($AB1777="", $AC1777=""), "", IF($H1777=$M$3, "", IF(OR(BB$7&lt;$AB1777, $AC1777&lt;BB$6),"", MAX(BB$10:BB1776)+1)))</f>
        <v/>
      </c>
      <c r="BC1777" s="5" t="str">
        <f>IF(OR($AB1777="", $AC1777=""), "", IF($H1777=$M$3, "", IF(OR(BC$7&lt;$AB1777, $AC1777&lt;BC$6),"", MAX(BC$10:BC1776)+1)))</f>
        <v/>
      </c>
      <c r="BD1777" s="5" t="str">
        <f>IF(OR($AB1777="", $AC1777=""), "", IF($H1777=$M$3, "", IF(OR(BD$7&lt;$AB1777, $AC1777&lt;BD$6),"", MAX(BD$10:BD1776)+1)))</f>
        <v/>
      </c>
      <c r="BE1777" s="5" t="str">
        <f>IF(OR($AB1777="", $AC1777=""), "", IF($H1777=$M$3, "", IF(OR(BE$7&lt;$AB1777, $AC1777&lt;BE$6),"", MAX(BE$10:BE1776)+1)))</f>
        <v/>
      </c>
      <c r="BF1777" s="5" t="str">
        <f>IF(OR($AB1777="", $AC1777=""), "", IF($H1777=$M$3, "", IF(OR(BF$7&lt;$AB1777, $AC1777&lt;BF$6),"", MAX(BF$10:BF1776)+1)))</f>
        <v/>
      </c>
      <c r="BG1777" s="5" t="str">
        <f>IF(OR($AB1777="", $AC1777=""), "", IF($H1777=$M$3, "", IF(OR(BG$7&lt;$AB1777, $AC1777&lt;BG$6),"", MAX(BG$10:BG1776)+1)))</f>
        <v/>
      </c>
      <c r="BH1777" s="5" t="str">
        <f>IF(OR($AB1777="", $AC1777=""), "", IF($H1777=$M$3, "", IF(OR(BH$7&lt;$AB1777, $AC1777&lt;BH$6),"", MAX(BH$10:BH1776)+1)))</f>
        <v/>
      </c>
      <c r="BI1777" s="5" t="str">
        <f>IF(OR($AB1777="", $AC1777=""), "", IF($H1777=$M$3, "", IF(OR(BI$7&lt;$AB1777, $AC1777&lt;BI$6),"", MAX(BI$10:BI1776)+1)))</f>
        <v/>
      </c>
      <c r="BK1777" s="5" t="str" cm="1">
        <f t="array" aca="1" ref="BK1777" ca="1">IFERROR(INDEX($AE1777:$BI1777, $BJ1777, MATCH($BK$9, $AE$9:$BI$9, 0)), "")</f>
        <v/>
      </c>
    </row>
    <row r="1778" spans="1:63" x14ac:dyDescent="0.25">
      <c r="A1778" s="2"/>
      <c r="B1778" s="254"/>
      <c r="C1778" s="255"/>
      <c r="D1778" s="256"/>
      <c r="E1778" s="257"/>
      <c r="F1778" s="257"/>
      <c r="G1778" s="258"/>
      <c r="H1778" s="259"/>
      <c r="I1778" s="16"/>
      <c r="J1778" s="5" t="str">
        <f t="shared" si="227"/>
        <v/>
      </c>
      <c r="K1778" s="2"/>
      <c r="O1778" s="5" t="str">
        <f t="shared" si="225"/>
        <v/>
      </c>
      <c r="Q1778" s="5" t="str">
        <f t="shared" si="228"/>
        <v/>
      </c>
      <c r="S1778" s="5" t="str">
        <f t="shared" si="226"/>
        <v/>
      </c>
      <c r="U1778" s="64" t="str">
        <f>IF($D1778="","", IF(COUNTIF('Intro &amp; Setup'!$AW$49:$AW$88, $D1778)&gt;0, "BH", TEXT($D1778, "ddd")))</f>
        <v/>
      </c>
      <c r="V1778" s="65" t="str">
        <f>IF($G1778="", "", IF(COUNTIF('Intro &amp; Setup'!$AW$49:$AW$88, $G1778)&gt;0, "BH", TEXT($G1778, "ddd")))</f>
        <v/>
      </c>
      <c r="W1778" s="64" t="str">
        <f t="shared" si="229"/>
        <v/>
      </c>
      <c r="X1778" s="65" t="str">
        <f t="shared" si="230"/>
        <v/>
      </c>
      <c r="Y1778" s="64" t="str">
        <f>IF(F1778="", "", IF(OR(F1778&lt;'Intro &amp; Setup'!$Z$20, F1778&gt;'Intro &amp; Setup'!$Z$22), "X", ""))</f>
        <v/>
      </c>
      <c r="Z1778" s="65" t="str">
        <f>IF(G1778="", "", IF(OR(G1778&lt;'Intro &amp; Setup'!$Z$20, G1778&gt;'Intro &amp; Setup'!$Z$22), "X", ""))</f>
        <v/>
      </c>
      <c r="AB1778" s="58" t="str">
        <f t="shared" si="231"/>
        <v/>
      </c>
      <c r="AC1778" s="59" t="str">
        <f t="shared" si="232"/>
        <v/>
      </c>
      <c r="AE1778" s="5" t="str">
        <f>IF(OR($AB1778="", $AC1778=""), "", IF($H1778=$M$3, "", IF(OR(AE$7&lt;$AB1778, $AC1778&lt;AE$6),"", MAX(AE$10:AE1777)+1)))</f>
        <v/>
      </c>
      <c r="AF1778" s="5" t="str">
        <f>IF(OR($AB1778="", $AC1778=""), "", IF($H1778=$M$3, "", IF(OR(AF$7&lt;$AB1778, $AC1778&lt;AF$6),"", MAX(AF$10:AF1777)+1)))</f>
        <v/>
      </c>
      <c r="AG1778" s="5" t="str">
        <f>IF(OR($AB1778="", $AC1778=""), "", IF($H1778=$M$3, "", IF(OR(AG$7&lt;$AB1778, $AC1778&lt;AG$6),"", MAX(AG$10:AG1777)+1)))</f>
        <v/>
      </c>
      <c r="AH1778" s="5" t="str">
        <f>IF(OR($AB1778="", $AC1778=""), "", IF($H1778=$M$3, "", IF(OR(AH$7&lt;$AB1778, $AC1778&lt;AH$6),"", MAX(AH$10:AH1777)+1)))</f>
        <v/>
      </c>
      <c r="AI1778" s="5" t="str">
        <f>IF(OR($AB1778="", $AC1778=""), "", IF($H1778=$M$3, "", IF(OR(AI$7&lt;$AB1778, $AC1778&lt;AI$6),"", MAX(AI$10:AI1777)+1)))</f>
        <v/>
      </c>
      <c r="AJ1778" s="5" t="str">
        <f>IF(OR($AB1778="", $AC1778=""), "", IF($H1778=$M$3, "", IF(OR(AJ$7&lt;$AB1778, $AC1778&lt;AJ$6),"", MAX(AJ$10:AJ1777)+1)))</f>
        <v/>
      </c>
      <c r="AK1778" s="5" t="str">
        <f>IF(OR($AB1778="", $AC1778=""), "", IF($H1778=$M$3, "", IF(OR(AK$7&lt;$AB1778, $AC1778&lt;AK$6),"", MAX(AK$10:AK1777)+1)))</f>
        <v/>
      </c>
      <c r="AL1778" s="5" t="str">
        <f>IF(OR($AB1778="", $AC1778=""), "", IF($H1778=$M$3, "", IF(OR(AL$7&lt;$AB1778, $AC1778&lt;AL$6),"", MAX(AL$10:AL1777)+1)))</f>
        <v/>
      </c>
      <c r="AM1778" s="5" t="str">
        <f>IF(OR($AB1778="", $AC1778=""), "", IF($H1778=$M$3, "", IF(OR(AM$7&lt;$AB1778, $AC1778&lt;AM$6),"", MAX(AM$10:AM1777)+1)))</f>
        <v/>
      </c>
      <c r="AN1778" s="5" t="str">
        <f>IF(OR($AB1778="", $AC1778=""), "", IF($H1778=$M$3, "", IF(OR(AN$7&lt;$AB1778, $AC1778&lt;AN$6),"", MAX(AN$10:AN1777)+1)))</f>
        <v/>
      </c>
      <c r="AO1778" s="5" t="str">
        <f>IF(OR($AB1778="", $AC1778=""), "", IF($H1778=$M$3, "", IF(OR(AO$7&lt;$AB1778, $AC1778&lt;AO$6),"", MAX(AO$10:AO1777)+1)))</f>
        <v/>
      </c>
      <c r="AP1778" s="5" t="str">
        <f>IF(OR($AB1778="", $AC1778=""), "", IF($H1778=$M$3, "", IF(OR(AP$7&lt;$AB1778, $AC1778&lt;AP$6),"", MAX(AP$10:AP1777)+1)))</f>
        <v/>
      </c>
      <c r="AQ1778" s="5" t="str">
        <f>IF(OR($AB1778="", $AC1778=""), "", IF($H1778=$M$3, "", IF(OR(AQ$7&lt;$AB1778, $AC1778&lt;AQ$6),"", MAX(AQ$10:AQ1777)+1)))</f>
        <v/>
      </c>
      <c r="AR1778" s="5" t="str">
        <f>IF(OR($AB1778="", $AC1778=""), "", IF($H1778=$M$3, "", IF(OR(AR$7&lt;$AB1778, $AC1778&lt;AR$6),"", MAX(AR$10:AR1777)+1)))</f>
        <v/>
      </c>
      <c r="AS1778" s="5" t="str">
        <f>IF(OR($AB1778="", $AC1778=""), "", IF($H1778=$M$3, "", IF(OR(AS$7&lt;$AB1778, $AC1778&lt;AS$6),"", MAX(AS$10:AS1777)+1)))</f>
        <v/>
      </c>
      <c r="AT1778" s="5" t="str">
        <f>IF(OR($AB1778="", $AC1778=""), "", IF($H1778=$M$3, "", IF(OR(AT$7&lt;$AB1778, $AC1778&lt;AT$6),"", MAX(AT$10:AT1777)+1)))</f>
        <v/>
      </c>
      <c r="AU1778" s="5" t="str">
        <f>IF(OR($AB1778="", $AC1778=""), "", IF($H1778=$M$3, "", IF(OR(AU$7&lt;$AB1778, $AC1778&lt;AU$6),"", MAX(AU$10:AU1777)+1)))</f>
        <v/>
      </c>
      <c r="AV1778" s="5" t="str">
        <f>IF(OR($AB1778="", $AC1778=""), "", IF($H1778=$M$3, "", IF(OR(AV$7&lt;$AB1778, $AC1778&lt;AV$6),"", MAX(AV$10:AV1777)+1)))</f>
        <v/>
      </c>
      <c r="AW1778" s="5" t="str">
        <f>IF(OR($AB1778="", $AC1778=""), "", IF($H1778=$M$3, "", IF(OR(AW$7&lt;$AB1778, $AC1778&lt;AW$6),"", MAX(AW$10:AW1777)+1)))</f>
        <v/>
      </c>
      <c r="AX1778" s="5" t="str">
        <f>IF(OR($AB1778="", $AC1778=""), "", IF($H1778=$M$3, "", IF(OR(AX$7&lt;$AB1778, $AC1778&lt;AX$6),"", MAX(AX$10:AX1777)+1)))</f>
        <v/>
      </c>
      <c r="AY1778" s="5" t="str">
        <f>IF(OR($AB1778="", $AC1778=""), "", IF($H1778=$M$3, "", IF(OR(AY$7&lt;$AB1778, $AC1778&lt;AY$6),"", MAX(AY$10:AY1777)+1)))</f>
        <v/>
      </c>
      <c r="AZ1778" s="5" t="str">
        <f>IF(OR($AB1778="", $AC1778=""), "", IF($H1778=$M$3, "", IF(OR(AZ$7&lt;$AB1778, $AC1778&lt;AZ$6),"", MAX(AZ$10:AZ1777)+1)))</f>
        <v/>
      </c>
      <c r="BA1778" s="5" t="str">
        <f>IF(OR($AB1778="", $AC1778=""), "", IF($H1778=$M$3, "", IF(OR(BA$7&lt;$AB1778, $AC1778&lt;BA$6),"", MAX(BA$10:BA1777)+1)))</f>
        <v/>
      </c>
      <c r="BB1778" s="5" t="str">
        <f>IF(OR($AB1778="", $AC1778=""), "", IF($H1778=$M$3, "", IF(OR(BB$7&lt;$AB1778, $AC1778&lt;BB$6),"", MAX(BB$10:BB1777)+1)))</f>
        <v/>
      </c>
      <c r="BC1778" s="5" t="str">
        <f>IF(OR($AB1778="", $AC1778=""), "", IF($H1778=$M$3, "", IF(OR(BC$7&lt;$AB1778, $AC1778&lt;BC$6),"", MAX(BC$10:BC1777)+1)))</f>
        <v/>
      </c>
      <c r="BD1778" s="5" t="str">
        <f>IF(OR($AB1778="", $AC1778=""), "", IF($H1778=$M$3, "", IF(OR(BD$7&lt;$AB1778, $AC1778&lt;BD$6),"", MAX(BD$10:BD1777)+1)))</f>
        <v/>
      </c>
      <c r="BE1778" s="5" t="str">
        <f>IF(OR($AB1778="", $AC1778=""), "", IF($H1778=$M$3, "", IF(OR(BE$7&lt;$AB1778, $AC1778&lt;BE$6),"", MAX(BE$10:BE1777)+1)))</f>
        <v/>
      </c>
      <c r="BF1778" s="5" t="str">
        <f>IF(OR($AB1778="", $AC1778=""), "", IF($H1778=$M$3, "", IF(OR(BF$7&lt;$AB1778, $AC1778&lt;BF$6),"", MAX(BF$10:BF1777)+1)))</f>
        <v/>
      </c>
      <c r="BG1778" s="5" t="str">
        <f>IF(OR($AB1778="", $AC1778=""), "", IF($H1778=$M$3, "", IF(OR(BG$7&lt;$AB1778, $AC1778&lt;BG$6),"", MAX(BG$10:BG1777)+1)))</f>
        <v/>
      </c>
      <c r="BH1778" s="5" t="str">
        <f>IF(OR($AB1778="", $AC1778=""), "", IF($H1778=$M$3, "", IF(OR(BH$7&lt;$AB1778, $AC1778&lt;BH$6),"", MAX(BH$10:BH1777)+1)))</f>
        <v/>
      </c>
      <c r="BI1778" s="5" t="str">
        <f>IF(OR($AB1778="", $AC1778=""), "", IF($H1778=$M$3, "", IF(OR(BI$7&lt;$AB1778, $AC1778&lt;BI$6),"", MAX(BI$10:BI1777)+1)))</f>
        <v/>
      </c>
      <c r="BK1778" s="5" t="str" cm="1">
        <f t="array" aca="1" ref="BK1778" ca="1">IFERROR(INDEX($AE1778:$BI1778, $BJ1778, MATCH($BK$9, $AE$9:$BI$9, 0)), "")</f>
        <v/>
      </c>
    </row>
    <row r="1779" spans="1:63" x14ac:dyDescent="0.25">
      <c r="A1779" s="2"/>
      <c r="B1779" s="254"/>
      <c r="C1779" s="255"/>
      <c r="D1779" s="256"/>
      <c r="E1779" s="257"/>
      <c r="F1779" s="257"/>
      <c r="G1779" s="258"/>
      <c r="H1779" s="259"/>
      <c r="I1779" s="16"/>
      <c r="J1779" s="5" t="str">
        <f t="shared" si="227"/>
        <v/>
      </c>
      <c r="K1779" s="2"/>
      <c r="O1779" s="5" t="str">
        <f t="shared" si="225"/>
        <v/>
      </c>
      <c r="Q1779" s="5" t="str">
        <f t="shared" si="228"/>
        <v/>
      </c>
      <c r="S1779" s="5" t="str">
        <f t="shared" si="226"/>
        <v/>
      </c>
      <c r="U1779" s="64" t="str">
        <f>IF($D1779="","", IF(COUNTIF('Intro &amp; Setup'!$AW$49:$AW$88, $D1779)&gt;0, "BH", TEXT($D1779, "ddd")))</f>
        <v/>
      </c>
      <c r="V1779" s="65" t="str">
        <f>IF($G1779="", "", IF(COUNTIF('Intro &amp; Setup'!$AW$49:$AW$88, $G1779)&gt;0, "BH", TEXT($G1779, "ddd")))</f>
        <v/>
      </c>
      <c r="W1779" s="64" t="str">
        <f t="shared" si="229"/>
        <v/>
      </c>
      <c r="X1779" s="65" t="str">
        <f t="shared" si="230"/>
        <v/>
      </c>
      <c r="Y1779" s="64" t="str">
        <f>IF(F1779="", "", IF(OR(F1779&lt;'Intro &amp; Setup'!$Z$20, F1779&gt;'Intro &amp; Setup'!$Z$22), "X", ""))</f>
        <v/>
      </c>
      <c r="Z1779" s="65" t="str">
        <f>IF(G1779="", "", IF(OR(G1779&lt;'Intro &amp; Setup'!$Z$20, G1779&gt;'Intro &amp; Setup'!$Z$22), "X", ""))</f>
        <v/>
      </c>
      <c r="AB1779" s="58" t="str">
        <f t="shared" si="231"/>
        <v/>
      </c>
      <c r="AC1779" s="59" t="str">
        <f t="shared" si="232"/>
        <v/>
      </c>
      <c r="AE1779" s="5" t="str">
        <f>IF(OR($AB1779="", $AC1779=""), "", IF($H1779=$M$3, "", IF(OR(AE$7&lt;$AB1779, $AC1779&lt;AE$6),"", MAX(AE$10:AE1778)+1)))</f>
        <v/>
      </c>
      <c r="AF1779" s="5" t="str">
        <f>IF(OR($AB1779="", $AC1779=""), "", IF($H1779=$M$3, "", IF(OR(AF$7&lt;$AB1779, $AC1779&lt;AF$6),"", MAX(AF$10:AF1778)+1)))</f>
        <v/>
      </c>
      <c r="AG1779" s="5" t="str">
        <f>IF(OR($AB1779="", $AC1779=""), "", IF($H1779=$M$3, "", IF(OR(AG$7&lt;$AB1779, $AC1779&lt;AG$6),"", MAX(AG$10:AG1778)+1)))</f>
        <v/>
      </c>
      <c r="AH1779" s="5" t="str">
        <f>IF(OR($AB1779="", $AC1779=""), "", IF($H1779=$M$3, "", IF(OR(AH$7&lt;$AB1779, $AC1779&lt;AH$6),"", MAX(AH$10:AH1778)+1)))</f>
        <v/>
      </c>
      <c r="AI1779" s="5" t="str">
        <f>IF(OR($AB1779="", $AC1779=""), "", IF($H1779=$M$3, "", IF(OR(AI$7&lt;$AB1779, $AC1779&lt;AI$6),"", MAX(AI$10:AI1778)+1)))</f>
        <v/>
      </c>
      <c r="AJ1779" s="5" t="str">
        <f>IF(OR($AB1779="", $AC1779=""), "", IF($H1779=$M$3, "", IF(OR(AJ$7&lt;$AB1779, $AC1779&lt;AJ$6),"", MAX(AJ$10:AJ1778)+1)))</f>
        <v/>
      </c>
      <c r="AK1779" s="5" t="str">
        <f>IF(OR($AB1779="", $AC1779=""), "", IF($H1779=$M$3, "", IF(OR(AK$7&lt;$AB1779, $AC1779&lt;AK$6),"", MAX(AK$10:AK1778)+1)))</f>
        <v/>
      </c>
      <c r="AL1779" s="5" t="str">
        <f>IF(OR($AB1779="", $AC1779=""), "", IF($H1779=$M$3, "", IF(OR(AL$7&lt;$AB1779, $AC1779&lt;AL$6),"", MAX(AL$10:AL1778)+1)))</f>
        <v/>
      </c>
      <c r="AM1779" s="5" t="str">
        <f>IF(OR($AB1779="", $AC1779=""), "", IF($H1779=$M$3, "", IF(OR(AM$7&lt;$AB1779, $AC1779&lt;AM$6),"", MAX(AM$10:AM1778)+1)))</f>
        <v/>
      </c>
      <c r="AN1779" s="5" t="str">
        <f>IF(OR($AB1779="", $AC1779=""), "", IF($H1779=$M$3, "", IF(OR(AN$7&lt;$AB1779, $AC1779&lt;AN$6),"", MAX(AN$10:AN1778)+1)))</f>
        <v/>
      </c>
      <c r="AO1779" s="5" t="str">
        <f>IF(OR($AB1779="", $AC1779=""), "", IF($H1779=$M$3, "", IF(OR(AO$7&lt;$AB1779, $AC1779&lt;AO$6),"", MAX(AO$10:AO1778)+1)))</f>
        <v/>
      </c>
      <c r="AP1779" s="5" t="str">
        <f>IF(OR($AB1779="", $AC1779=""), "", IF($H1779=$M$3, "", IF(OR(AP$7&lt;$AB1779, $AC1779&lt;AP$6),"", MAX(AP$10:AP1778)+1)))</f>
        <v/>
      </c>
      <c r="AQ1779" s="5" t="str">
        <f>IF(OR($AB1779="", $AC1779=""), "", IF($H1779=$M$3, "", IF(OR(AQ$7&lt;$AB1779, $AC1779&lt;AQ$6),"", MAX(AQ$10:AQ1778)+1)))</f>
        <v/>
      </c>
      <c r="AR1779" s="5" t="str">
        <f>IF(OR($AB1779="", $AC1779=""), "", IF($H1779=$M$3, "", IF(OR(AR$7&lt;$AB1779, $AC1779&lt;AR$6),"", MAX(AR$10:AR1778)+1)))</f>
        <v/>
      </c>
      <c r="AS1779" s="5" t="str">
        <f>IF(OR($AB1779="", $AC1779=""), "", IF($H1779=$M$3, "", IF(OR(AS$7&lt;$AB1779, $AC1779&lt;AS$6),"", MAX(AS$10:AS1778)+1)))</f>
        <v/>
      </c>
      <c r="AT1779" s="5" t="str">
        <f>IF(OR($AB1779="", $AC1779=""), "", IF($H1779=$M$3, "", IF(OR(AT$7&lt;$AB1779, $AC1779&lt;AT$6),"", MAX(AT$10:AT1778)+1)))</f>
        <v/>
      </c>
      <c r="AU1779" s="5" t="str">
        <f>IF(OR($AB1779="", $AC1779=""), "", IF($H1779=$M$3, "", IF(OR(AU$7&lt;$AB1779, $AC1779&lt;AU$6),"", MAX(AU$10:AU1778)+1)))</f>
        <v/>
      </c>
      <c r="AV1779" s="5" t="str">
        <f>IF(OR($AB1779="", $AC1779=""), "", IF($H1779=$M$3, "", IF(OR(AV$7&lt;$AB1779, $AC1779&lt;AV$6),"", MAX(AV$10:AV1778)+1)))</f>
        <v/>
      </c>
      <c r="AW1779" s="5" t="str">
        <f>IF(OR($AB1779="", $AC1779=""), "", IF($H1779=$M$3, "", IF(OR(AW$7&lt;$AB1779, $AC1779&lt;AW$6),"", MAX(AW$10:AW1778)+1)))</f>
        <v/>
      </c>
      <c r="AX1779" s="5" t="str">
        <f>IF(OR($AB1779="", $AC1779=""), "", IF($H1779=$M$3, "", IF(OR(AX$7&lt;$AB1779, $AC1779&lt;AX$6),"", MAX(AX$10:AX1778)+1)))</f>
        <v/>
      </c>
      <c r="AY1779" s="5" t="str">
        <f>IF(OR($AB1779="", $AC1779=""), "", IF($H1779=$M$3, "", IF(OR(AY$7&lt;$AB1779, $AC1779&lt;AY$6),"", MAX(AY$10:AY1778)+1)))</f>
        <v/>
      </c>
      <c r="AZ1779" s="5" t="str">
        <f>IF(OR($AB1779="", $AC1779=""), "", IF($H1779=$M$3, "", IF(OR(AZ$7&lt;$AB1779, $AC1779&lt;AZ$6),"", MAX(AZ$10:AZ1778)+1)))</f>
        <v/>
      </c>
      <c r="BA1779" s="5" t="str">
        <f>IF(OR($AB1779="", $AC1779=""), "", IF($H1779=$M$3, "", IF(OR(BA$7&lt;$AB1779, $AC1779&lt;BA$6),"", MAX(BA$10:BA1778)+1)))</f>
        <v/>
      </c>
      <c r="BB1779" s="5" t="str">
        <f>IF(OR($AB1779="", $AC1779=""), "", IF($H1779=$M$3, "", IF(OR(BB$7&lt;$AB1779, $AC1779&lt;BB$6),"", MAX(BB$10:BB1778)+1)))</f>
        <v/>
      </c>
      <c r="BC1779" s="5" t="str">
        <f>IF(OR($AB1779="", $AC1779=""), "", IF($H1779=$M$3, "", IF(OR(BC$7&lt;$AB1779, $AC1779&lt;BC$6),"", MAX(BC$10:BC1778)+1)))</f>
        <v/>
      </c>
      <c r="BD1779" s="5" t="str">
        <f>IF(OR($AB1779="", $AC1779=""), "", IF($H1779=$M$3, "", IF(OR(BD$7&lt;$AB1779, $AC1779&lt;BD$6),"", MAX(BD$10:BD1778)+1)))</f>
        <v/>
      </c>
      <c r="BE1779" s="5" t="str">
        <f>IF(OR($AB1779="", $AC1779=""), "", IF($H1779=$M$3, "", IF(OR(BE$7&lt;$AB1779, $AC1779&lt;BE$6),"", MAX(BE$10:BE1778)+1)))</f>
        <v/>
      </c>
      <c r="BF1779" s="5" t="str">
        <f>IF(OR($AB1779="", $AC1779=""), "", IF($H1779=$M$3, "", IF(OR(BF$7&lt;$AB1779, $AC1779&lt;BF$6),"", MAX(BF$10:BF1778)+1)))</f>
        <v/>
      </c>
      <c r="BG1779" s="5" t="str">
        <f>IF(OR($AB1779="", $AC1779=""), "", IF($H1779=$M$3, "", IF(OR(BG$7&lt;$AB1779, $AC1779&lt;BG$6),"", MAX(BG$10:BG1778)+1)))</f>
        <v/>
      </c>
      <c r="BH1779" s="5" t="str">
        <f>IF(OR($AB1779="", $AC1779=""), "", IF($H1779=$M$3, "", IF(OR(BH$7&lt;$AB1779, $AC1779&lt;BH$6),"", MAX(BH$10:BH1778)+1)))</f>
        <v/>
      </c>
      <c r="BI1779" s="5" t="str">
        <f>IF(OR($AB1779="", $AC1779=""), "", IF($H1779=$M$3, "", IF(OR(BI$7&lt;$AB1779, $AC1779&lt;BI$6),"", MAX(BI$10:BI1778)+1)))</f>
        <v/>
      </c>
      <c r="BK1779" s="5" t="str" cm="1">
        <f t="array" aca="1" ref="BK1779" ca="1">IFERROR(INDEX($AE1779:$BI1779, $BJ1779, MATCH($BK$9, $AE$9:$BI$9, 0)), "")</f>
        <v/>
      </c>
    </row>
    <row r="1780" spans="1:63" x14ac:dyDescent="0.25">
      <c r="A1780" s="2"/>
      <c r="B1780" s="254"/>
      <c r="C1780" s="255"/>
      <c r="D1780" s="256"/>
      <c r="E1780" s="257"/>
      <c r="F1780" s="257"/>
      <c r="G1780" s="258"/>
      <c r="H1780" s="259"/>
      <c r="I1780" s="16"/>
      <c r="J1780" s="5" t="str">
        <f t="shared" si="227"/>
        <v/>
      </c>
      <c r="K1780" s="2"/>
      <c r="O1780" s="5" t="str">
        <f t="shared" si="225"/>
        <v/>
      </c>
      <c r="Q1780" s="5" t="str">
        <f t="shared" si="228"/>
        <v/>
      </c>
      <c r="S1780" s="5" t="str">
        <f t="shared" si="226"/>
        <v/>
      </c>
      <c r="U1780" s="64" t="str">
        <f>IF($D1780="","", IF(COUNTIF('Intro &amp; Setup'!$AW$49:$AW$88, $D1780)&gt;0, "BH", TEXT($D1780, "ddd")))</f>
        <v/>
      </c>
      <c r="V1780" s="65" t="str">
        <f>IF($G1780="", "", IF(COUNTIF('Intro &amp; Setup'!$AW$49:$AW$88, $G1780)&gt;0, "BH", TEXT($G1780, "ddd")))</f>
        <v/>
      </c>
      <c r="W1780" s="64" t="str">
        <f t="shared" si="229"/>
        <v/>
      </c>
      <c r="X1780" s="65" t="str">
        <f t="shared" si="230"/>
        <v/>
      </c>
      <c r="Y1780" s="64" t="str">
        <f>IF(F1780="", "", IF(OR(F1780&lt;'Intro &amp; Setup'!$Z$20, F1780&gt;'Intro &amp; Setup'!$Z$22), "X", ""))</f>
        <v/>
      </c>
      <c r="Z1780" s="65" t="str">
        <f>IF(G1780="", "", IF(OR(G1780&lt;'Intro &amp; Setup'!$Z$20, G1780&gt;'Intro &amp; Setup'!$Z$22), "X", ""))</f>
        <v/>
      </c>
      <c r="AB1780" s="58" t="str">
        <f t="shared" si="231"/>
        <v/>
      </c>
      <c r="AC1780" s="59" t="str">
        <f t="shared" si="232"/>
        <v/>
      </c>
      <c r="AE1780" s="5" t="str">
        <f>IF(OR($AB1780="", $AC1780=""), "", IF($H1780=$M$3, "", IF(OR(AE$7&lt;$AB1780, $AC1780&lt;AE$6),"", MAX(AE$10:AE1779)+1)))</f>
        <v/>
      </c>
      <c r="AF1780" s="5" t="str">
        <f>IF(OR($AB1780="", $AC1780=""), "", IF($H1780=$M$3, "", IF(OR(AF$7&lt;$AB1780, $AC1780&lt;AF$6),"", MAX(AF$10:AF1779)+1)))</f>
        <v/>
      </c>
      <c r="AG1780" s="5" t="str">
        <f>IF(OR($AB1780="", $AC1780=""), "", IF($H1780=$M$3, "", IF(OR(AG$7&lt;$AB1780, $AC1780&lt;AG$6),"", MAX(AG$10:AG1779)+1)))</f>
        <v/>
      </c>
      <c r="AH1780" s="5" t="str">
        <f>IF(OR($AB1780="", $AC1780=""), "", IF($H1780=$M$3, "", IF(OR(AH$7&lt;$AB1780, $AC1780&lt;AH$6),"", MAX(AH$10:AH1779)+1)))</f>
        <v/>
      </c>
      <c r="AI1780" s="5" t="str">
        <f>IF(OR($AB1780="", $AC1780=""), "", IF($H1780=$M$3, "", IF(OR(AI$7&lt;$AB1780, $AC1780&lt;AI$6),"", MAX(AI$10:AI1779)+1)))</f>
        <v/>
      </c>
      <c r="AJ1780" s="5" t="str">
        <f>IF(OR($AB1780="", $AC1780=""), "", IF($H1780=$M$3, "", IF(OR(AJ$7&lt;$AB1780, $AC1780&lt;AJ$6),"", MAX(AJ$10:AJ1779)+1)))</f>
        <v/>
      </c>
      <c r="AK1780" s="5" t="str">
        <f>IF(OR($AB1780="", $AC1780=""), "", IF($H1780=$M$3, "", IF(OR(AK$7&lt;$AB1780, $AC1780&lt;AK$6),"", MAX(AK$10:AK1779)+1)))</f>
        <v/>
      </c>
      <c r="AL1780" s="5" t="str">
        <f>IF(OR($AB1780="", $AC1780=""), "", IF($H1780=$M$3, "", IF(OR(AL$7&lt;$AB1780, $AC1780&lt;AL$6),"", MAX(AL$10:AL1779)+1)))</f>
        <v/>
      </c>
      <c r="AM1780" s="5" t="str">
        <f>IF(OR($AB1780="", $AC1780=""), "", IF($H1780=$M$3, "", IF(OR(AM$7&lt;$AB1780, $AC1780&lt;AM$6),"", MAX(AM$10:AM1779)+1)))</f>
        <v/>
      </c>
      <c r="AN1780" s="5" t="str">
        <f>IF(OR($AB1780="", $AC1780=""), "", IF($H1780=$M$3, "", IF(OR(AN$7&lt;$AB1780, $AC1780&lt;AN$6),"", MAX(AN$10:AN1779)+1)))</f>
        <v/>
      </c>
      <c r="AO1780" s="5" t="str">
        <f>IF(OR($AB1780="", $AC1780=""), "", IF($H1780=$M$3, "", IF(OR(AO$7&lt;$AB1780, $AC1780&lt;AO$6),"", MAX(AO$10:AO1779)+1)))</f>
        <v/>
      </c>
      <c r="AP1780" s="5" t="str">
        <f>IF(OR($AB1780="", $AC1780=""), "", IF($H1780=$M$3, "", IF(OR(AP$7&lt;$AB1780, $AC1780&lt;AP$6),"", MAX(AP$10:AP1779)+1)))</f>
        <v/>
      </c>
      <c r="AQ1780" s="5" t="str">
        <f>IF(OR($AB1780="", $AC1780=""), "", IF($H1780=$M$3, "", IF(OR(AQ$7&lt;$AB1780, $AC1780&lt;AQ$6),"", MAX(AQ$10:AQ1779)+1)))</f>
        <v/>
      </c>
      <c r="AR1780" s="5" t="str">
        <f>IF(OR($AB1780="", $AC1780=""), "", IF($H1780=$M$3, "", IF(OR(AR$7&lt;$AB1780, $AC1780&lt;AR$6),"", MAX(AR$10:AR1779)+1)))</f>
        <v/>
      </c>
      <c r="AS1780" s="5" t="str">
        <f>IF(OR($AB1780="", $AC1780=""), "", IF($H1780=$M$3, "", IF(OR(AS$7&lt;$AB1780, $AC1780&lt;AS$6),"", MAX(AS$10:AS1779)+1)))</f>
        <v/>
      </c>
      <c r="AT1780" s="5" t="str">
        <f>IF(OR($AB1780="", $AC1780=""), "", IF($H1780=$M$3, "", IF(OR(AT$7&lt;$AB1780, $AC1780&lt;AT$6),"", MAX(AT$10:AT1779)+1)))</f>
        <v/>
      </c>
      <c r="AU1780" s="5" t="str">
        <f>IF(OR($AB1780="", $AC1780=""), "", IF($H1780=$M$3, "", IF(OR(AU$7&lt;$AB1780, $AC1780&lt;AU$6),"", MAX(AU$10:AU1779)+1)))</f>
        <v/>
      </c>
      <c r="AV1780" s="5" t="str">
        <f>IF(OR($AB1780="", $AC1780=""), "", IF($H1780=$M$3, "", IF(OR(AV$7&lt;$AB1780, $AC1780&lt;AV$6),"", MAX(AV$10:AV1779)+1)))</f>
        <v/>
      </c>
      <c r="AW1780" s="5" t="str">
        <f>IF(OR($AB1780="", $AC1780=""), "", IF($H1780=$M$3, "", IF(OR(AW$7&lt;$AB1780, $AC1780&lt;AW$6),"", MAX(AW$10:AW1779)+1)))</f>
        <v/>
      </c>
      <c r="AX1780" s="5" t="str">
        <f>IF(OR($AB1780="", $AC1780=""), "", IF($H1780=$M$3, "", IF(OR(AX$7&lt;$AB1780, $AC1780&lt;AX$6),"", MAX(AX$10:AX1779)+1)))</f>
        <v/>
      </c>
      <c r="AY1780" s="5" t="str">
        <f>IF(OR($AB1780="", $AC1780=""), "", IF($H1780=$M$3, "", IF(OR(AY$7&lt;$AB1780, $AC1780&lt;AY$6),"", MAX(AY$10:AY1779)+1)))</f>
        <v/>
      </c>
      <c r="AZ1780" s="5" t="str">
        <f>IF(OR($AB1780="", $AC1780=""), "", IF($H1780=$M$3, "", IF(OR(AZ$7&lt;$AB1780, $AC1780&lt;AZ$6),"", MAX(AZ$10:AZ1779)+1)))</f>
        <v/>
      </c>
      <c r="BA1780" s="5" t="str">
        <f>IF(OR($AB1780="", $AC1780=""), "", IF($H1780=$M$3, "", IF(OR(BA$7&lt;$AB1780, $AC1780&lt;BA$6),"", MAX(BA$10:BA1779)+1)))</f>
        <v/>
      </c>
      <c r="BB1780" s="5" t="str">
        <f>IF(OR($AB1780="", $AC1780=""), "", IF($H1780=$M$3, "", IF(OR(BB$7&lt;$AB1780, $AC1780&lt;BB$6),"", MAX(BB$10:BB1779)+1)))</f>
        <v/>
      </c>
      <c r="BC1780" s="5" t="str">
        <f>IF(OR($AB1780="", $AC1780=""), "", IF($H1780=$M$3, "", IF(OR(BC$7&lt;$AB1780, $AC1780&lt;BC$6),"", MAX(BC$10:BC1779)+1)))</f>
        <v/>
      </c>
      <c r="BD1780" s="5" t="str">
        <f>IF(OR($AB1780="", $AC1780=""), "", IF($H1780=$M$3, "", IF(OR(BD$7&lt;$AB1780, $AC1780&lt;BD$6),"", MAX(BD$10:BD1779)+1)))</f>
        <v/>
      </c>
      <c r="BE1780" s="5" t="str">
        <f>IF(OR($AB1780="", $AC1780=""), "", IF($H1780=$M$3, "", IF(OR(BE$7&lt;$AB1780, $AC1780&lt;BE$6),"", MAX(BE$10:BE1779)+1)))</f>
        <v/>
      </c>
      <c r="BF1780" s="5" t="str">
        <f>IF(OR($AB1780="", $AC1780=""), "", IF($H1780=$M$3, "", IF(OR(BF$7&lt;$AB1780, $AC1780&lt;BF$6),"", MAX(BF$10:BF1779)+1)))</f>
        <v/>
      </c>
      <c r="BG1780" s="5" t="str">
        <f>IF(OR($AB1780="", $AC1780=""), "", IF($H1780=$M$3, "", IF(OR(BG$7&lt;$AB1780, $AC1780&lt;BG$6),"", MAX(BG$10:BG1779)+1)))</f>
        <v/>
      </c>
      <c r="BH1780" s="5" t="str">
        <f>IF(OR($AB1780="", $AC1780=""), "", IF($H1780=$M$3, "", IF(OR(BH$7&lt;$AB1780, $AC1780&lt;BH$6),"", MAX(BH$10:BH1779)+1)))</f>
        <v/>
      </c>
      <c r="BI1780" s="5" t="str">
        <f>IF(OR($AB1780="", $AC1780=""), "", IF($H1780=$M$3, "", IF(OR(BI$7&lt;$AB1780, $AC1780&lt;BI$6),"", MAX(BI$10:BI1779)+1)))</f>
        <v/>
      </c>
      <c r="BK1780" s="5" t="str" cm="1">
        <f t="array" aca="1" ref="BK1780" ca="1">IFERROR(INDEX($AE1780:$BI1780, $BJ1780, MATCH($BK$9, $AE$9:$BI$9, 0)), "")</f>
        <v/>
      </c>
    </row>
    <row r="1781" spans="1:63" x14ac:dyDescent="0.25">
      <c r="A1781" s="2"/>
      <c r="B1781" s="254"/>
      <c r="C1781" s="255"/>
      <c r="D1781" s="256"/>
      <c r="E1781" s="257"/>
      <c r="F1781" s="257"/>
      <c r="G1781" s="258"/>
      <c r="H1781" s="259"/>
      <c r="I1781" s="16"/>
      <c r="J1781" s="5" t="str">
        <f t="shared" si="227"/>
        <v/>
      </c>
      <c r="K1781" s="2"/>
      <c r="O1781" s="5" t="str">
        <f t="shared" si="225"/>
        <v/>
      </c>
      <c r="Q1781" s="5" t="str">
        <f t="shared" si="228"/>
        <v/>
      </c>
      <c r="S1781" s="5" t="str">
        <f t="shared" si="226"/>
        <v/>
      </c>
      <c r="U1781" s="64" t="str">
        <f>IF($D1781="","", IF(COUNTIF('Intro &amp; Setup'!$AW$49:$AW$88, $D1781)&gt;0, "BH", TEXT($D1781, "ddd")))</f>
        <v/>
      </c>
      <c r="V1781" s="65" t="str">
        <f>IF($G1781="", "", IF(COUNTIF('Intro &amp; Setup'!$AW$49:$AW$88, $G1781)&gt;0, "BH", TEXT($G1781, "ddd")))</f>
        <v/>
      </c>
      <c r="W1781" s="64" t="str">
        <f t="shared" si="229"/>
        <v/>
      </c>
      <c r="X1781" s="65" t="str">
        <f t="shared" si="230"/>
        <v/>
      </c>
      <c r="Y1781" s="64" t="str">
        <f>IF(F1781="", "", IF(OR(F1781&lt;'Intro &amp; Setup'!$Z$20, F1781&gt;'Intro &amp; Setup'!$Z$22), "X", ""))</f>
        <v/>
      </c>
      <c r="Z1781" s="65" t="str">
        <f>IF(G1781="", "", IF(OR(G1781&lt;'Intro &amp; Setup'!$Z$20, G1781&gt;'Intro &amp; Setup'!$Z$22), "X", ""))</f>
        <v/>
      </c>
      <c r="AB1781" s="58" t="str">
        <f t="shared" si="231"/>
        <v/>
      </c>
      <c r="AC1781" s="59" t="str">
        <f t="shared" si="232"/>
        <v/>
      </c>
      <c r="AE1781" s="5" t="str">
        <f>IF(OR($AB1781="", $AC1781=""), "", IF($H1781=$M$3, "", IF(OR(AE$7&lt;$AB1781, $AC1781&lt;AE$6),"", MAX(AE$10:AE1780)+1)))</f>
        <v/>
      </c>
      <c r="AF1781" s="5" t="str">
        <f>IF(OR($AB1781="", $AC1781=""), "", IF($H1781=$M$3, "", IF(OR(AF$7&lt;$AB1781, $AC1781&lt;AF$6),"", MAX(AF$10:AF1780)+1)))</f>
        <v/>
      </c>
      <c r="AG1781" s="5" t="str">
        <f>IF(OR($AB1781="", $AC1781=""), "", IF($H1781=$M$3, "", IF(OR(AG$7&lt;$AB1781, $AC1781&lt;AG$6),"", MAX(AG$10:AG1780)+1)))</f>
        <v/>
      </c>
      <c r="AH1781" s="5" t="str">
        <f>IF(OR($AB1781="", $AC1781=""), "", IF($H1781=$M$3, "", IF(OR(AH$7&lt;$AB1781, $AC1781&lt;AH$6),"", MAX(AH$10:AH1780)+1)))</f>
        <v/>
      </c>
      <c r="AI1781" s="5" t="str">
        <f>IF(OR($AB1781="", $AC1781=""), "", IF($H1781=$M$3, "", IF(OR(AI$7&lt;$AB1781, $AC1781&lt;AI$6),"", MAX(AI$10:AI1780)+1)))</f>
        <v/>
      </c>
      <c r="AJ1781" s="5" t="str">
        <f>IF(OR($AB1781="", $AC1781=""), "", IF($H1781=$M$3, "", IF(OR(AJ$7&lt;$AB1781, $AC1781&lt;AJ$6),"", MAX(AJ$10:AJ1780)+1)))</f>
        <v/>
      </c>
      <c r="AK1781" s="5" t="str">
        <f>IF(OR($AB1781="", $AC1781=""), "", IF($H1781=$M$3, "", IF(OR(AK$7&lt;$AB1781, $AC1781&lt;AK$6),"", MAX(AK$10:AK1780)+1)))</f>
        <v/>
      </c>
      <c r="AL1781" s="5" t="str">
        <f>IF(OR($AB1781="", $AC1781=""), "", IF($H1781=$M$3, "", IF(OR(AL$7&lt;$AB1781, $AC1781&lt;AL$6),"", MAX(AL$10:AL1780)+1)))</f>
        <v/>
      </c>
      <c r="AM1781" s="5" t="str">
        <f>IF(OR($AB1781="", $AC1781=""), "", IF($H1781=$M$3, "", IF(OR(AM$7&lt;$AB1781, $AC1781&lt;AM$6),"", MAX(AM$10:AM1780)+1)))</f>
        <v/>
      </c>
      <c r="AN1781" s="5" t="str">
        <f>IF(OR($AB1781="", $AC1781=""), "", IF($H1781=$M$3, "", IF(OR(AN$7&lt;$AB1781, $AC1781&lt;AN$6),"", MAX(AN$10:AN1780)+1)))</f>
        <v/>
      </c>
      <c r="AO1781" s="5" t="str">
        <f>IF(OR($AB1781="", $AC1781=""), "", IF($H1781=$M$3, "", IF(OR(AO$7&lt;$AB1781, $AC1781&lt;AO$6),"", MAX(AO$10:AO1780)+1)))</f>
        <v/>
      </c>
      <c r="AP1781" s="5" t="str">
        <f>IF(OR($AB1781="", $AC1781=""), "", IF($H1781=$M$3, "", IF(OR(AP$7&lt;$AB1781, $AC1781&lt;AP$6),"", MAX(AP$10:AP1780)+1)))</f>
        <v/>
      </c>
      <c r="AQ1781" s="5" t="str">
        <f>IF(OR($AB1781="", $AC1781=""), "", IF($H1781=$M$3, "", IF(OR(AQ$7&lt;$AB1781, $AC1781&lt;AQ$6),"", MAX(AQ$10:AQ1780)+1)))</f>
        <v/>
      </c>
      <c r="AR1781" s="5" t="str">
        <f>IF(OR($AB1781="", $AC1781=""), "", IF($H1781=$M$3, "", IF(OR(AR$7&lt;$AB1781, $AC1781&lt;AR$6),"", MAX(AR$10:AR1780)+1)))</f>
        <v/>
      </c>
      <c r="AS1781" s="5" t="str">
        <f>IF(OR($AB1781="", $AC1781=""), "", IF($H1781=$M$3, "", IF(OR(AS$7&lt;$AB1781, $AC1781&lt;AS$6),"", MAX(AS$10:AS1780)+1)))</f>
        <v/>
      </c>
      <c r="AT1781" s="5" t="str">
        <f>IF(OR($AB1781="", $AC1781=""), "", IF($H1781=$M$3, "", IF(OR(AT$7&lt;$AB1781, $AC1781&lt;AT$6),"", MAX(AT$10:AT1780)+1)))</f>
        <v/>
      </c>
      <c r="AU1781" s="5" t="str">
        <f>IF(OR($AB1781="", $AC1781=""), "", IF($H1781=$M$3, "", IF(OR(AU$7&lt;$AB1781, $AC1781&lt;AU$6),"", MAX(AU$10:AU1780)+1)))</f>
        <v/>
      </c>
      <c r="AV1781" s="5" t="str">
        <f>IF(OR($AB1781="", $AC1781=""), "", IF($H1781=$M$3, "", IF(OR(AV$7&lt;$AB1781, $AC1781&lt;AV$6),"", MAX(AV$10:AV1780)+1)))</f>
        <v/>
      </c>
      <c r="AW1781" s="5" t="str">
        <f>IF(OR($AB1781="", $AC1781=""), "", IF($H1781=$M$3, "", IF(OR(AW$7&lt;$AB1781, $AC1781&lt;AW$6),"", MAX(AW$10:AW1780)+1)))</f>
        <v/>
      </c>
      <c r="AX1781" s="5" t="str">
        <f>IF(OR($AB1781="", $AC1781=""), "", IF($H1781=$M$3, "", IF(OR(AX$7&lt;$AB1781, $AC1781&lt;AX$6),"", MAX(AX$10:AX1780)+1)))</f>
        <v/>
      </c>
      <c r="AY1781" s="5" t="str">
        <f>IF(OR($AB1781="", $AC1781=""), "", IF($H1781=$M$3, "", IF(OR(AY$7&lt;$AB1781, $AC1781&lt;AY$6),"", MAX(AY$10:AY1780)+1)))</f>
        <v/>
      </c>
      <c r="AZ1781" s="5" t="str">
        <f>IF(OR($AB1781="", $AC1781=""), "", IF($H1781=$M$3, "", IF(OR(AZ$7&lt;$AB1781, $AC1781&lt;AZ$6),"", MAX(AZ$10:AZ1780)+1)))</f>
        <v/>
      </c>
      <c r="BA1781" s="5" t="str">
        <f>IF(OR($AB1781="", $AC1781=""), "", IF($H1781=$M$3, "", IF(OR(BA$7&lt;$AB1781, $AC1781&lt;BA$6),"", MAX(BA$10:BA1780)+1)))</f>
        <v/>
      </c>
      <c r="BB1781" s="5" t="str">
        <f>IF(OR($AB1781="", $AC1781=""), "", IF($H1781=$M$3, "", IF(OR(BB$7&lt;$AB1781, $AC1781&lt;BB$6),"", MAX(BB$10:BB1780)+1)))</f>
        <v/>
      </c>
      <c r="BC1781" s="5" t="str">
        <f>IF(OR($AB1781="", $AC1781=""), "", IF($H1781=$M$3, "", IF(OR(BC$7&lt;$AB1781, $AC1781&lt;BC$6),"", MAX(BC$10:BC1780)+1)))</f>
        <v/>
      </c>
      <c r="BD1781" s="5" t="str">
        <f>IF(OR($AB1781="", $AC1781=""), "", IF($H1781=$M$3, "", IF(OR(BD$7&lt;$AB1781, $AC1781&lt;BD$6),"", MAX(BD$10:BD1780)+1)))</f>
        <v/>
      </c>
      <c r="BE1781" s="5" t="str">
        <f>IF(OR($AB1781="", $AC1781=""), "", IF($H1781=$M$3, "", IF(OR(BE$7&lt;$AB1781, $AC1781&lt;BE$6),"", MAX(BE$10:BE1780)+1)))</f>
        <v/>
      </c>
      <c r="BF1781" s="5" t="str">
        <f>IF(OR($AB1781="", $AC1781=""), "", IF($H1781=$M$3, "", IF(OR(BF$7&lt;$AB1781, $AC1781&lt;BF$6),"", MAX(BF$10:BF1780)+1)))</f>
        <v/>
      </c>
      <c r="BG1781" s="5" t="str">
        <f>IF(OR($AB1781="", $AC1781=""), "", IF($H1781=$M$3, "", IF(OR(BG$7&lt;$AB1781, $AC1781&lt;BG$6),"", MAX(BG$10:BG1780)+1)))</f>
        <v/>
      </c>
      <c r="BH1781" s="5" t="str">
        <f>IF(OR($AB1781="", $AC1781=""), "", IF($H1781=$M$3, "", IF(OR(BH$7&lt;$AB1781, $AC1781&lt;BH$6),"", MAX(BH$10:BH1780)+1)))</f>
        <v/>
      </c>
      <c r="BI1781" s="5" t="str">
        <f>IF(OR($AB1781="", $AC1781=""), "", IF($H1781=$M$3, "", IF(OR(BI$7&lt;$AB1781, $AC1781&lt;BI$6),"", MAX(BI$10:BI1780)+1)))</f>
        <v/>
      </c>
      <c r="BK1781" s="5" t="str" cm="1">
        <f t="array" aca="1" ref="BK1781" ca="1">IFERROR(INDEX($AE1781:$BI1781, $BJ1781, MATCH($BK$9, $AE$9:$BI$9, 0)), "")</f>
        <v/>
      </c>
    </row>
    <row r="1782" spans="1:63" x14ac:dyDescent="0.25">
      <c r="A1782" s="2"/>
      <c r="B1782" s="254"/>
      <c r="C1782" s="255"/>
      <c r="D1782" s="256"/>
      <c r="E1782" s="257"/>
      <c r="F1782" s="257"/>
      <c r="G1782" s="258"/>
      <c r="H1782" s="259"/>
      <c r="I1782" s="16"/>
      <c r="J1782" s="5" t="str">
        <f t="shared" si="227"/>
        <v/>
      </c>
      <c r="K1782" s="2"/>
      <c r="O1782" s="5" t="str">
        <f t="shared" si="225"/>
        <v/>
      </c>
      <c r="Q1782" s="5" t="str">
        <f t="shared" si="228"/>
        <v/>
      </c>
      <c r="S1782" s="5" t="str">
        <f t="shared" si="226"/>
        <v/>
      </c>
      <c r="U1782" s="64" t="str">
        <f>IF($D1782="","", IF(COUNTIF('Intro &amp; Setup'!$AW$49:$AW$88, $D1782)&gt;0, "BH", TEXT($D1782, "ddd")))</f>
        <v/>
      </c>
      <c r="V1782" s="65" t="str">
        <f>IF($G1782="", "", IF(COUNTIF('Intro &amp; Setup'!$AW$49:$AW$88, $G1782)&gt;0, "BH", TEXT($G1782, "ddd")))</f>
        <v/>
      </c>
      <c r="W1782" s="64" t="str">
        <f t="shared" si="229"/>
        <v/>
      </c>
      <c r="X1782" s="65" t="str">
        <f t="shared" si="230"/>
        <v/>
      </c>
      <c r="Y1782" s="64" t="str">
        <f>IF(F1782="", "", IF(OR(F1782&lt;'Intro &amp; Setup'!$Z$20, F1782&gt;'Intro &amp; Setup'!$Z$22), "X", ""))</f>
        <v/>
      </c>
      <c r="Z1782" s="65" t="str">
        <f>IF(G1782="", "", IF(OR(G1782&lt;'Intro &amp; Setup'!$Z$20, G1782&gt;'Intro &amp; Setup'!$Z$22), "X", ""))</f>
        <v/>
      </c>
      <c r="AB1782" s="58" t="str">
        <f t="shared" si="231"/>
        <v/>
      </c>
      <c r="AC1782" s="59" t="str">
        <f t="shared" si="232"/>
        <v/>
      </c>
      <c r="AE1782" s="5" t="str">
        <f>IF(OR($AB1782="", $AC1782=""), "", IF($H1782=$M$3, "", IF(OR(AE$7&lt;$AB1782, $AC1782&lt;AE$6),"", MAX(AE$10:AE1781)+1)))</f>
        <v/>
      </c>
      <c r="AF1782" s="5" t="str">
        <f>IF(OR($AB1782="", $AC1782=""), "", IF($H1782=$M$3, "", IF(OR(AF$7&lt;$AB1782, $AC1782&lt;AF$6),"", MAX(AF$10:AF1781)+1)))</f>
        <v/>
      </c>
      <c r="AG1782" s="5" t="str">
        <f>IF(OR($AB1782="", $AC1782=""), "", IF($H1782=$M$3, "", IF(OR(AG$7&lt;$AB1782, $AC1782&lt;AG$6),"", MAX(AG$10:AG1781)+1)))</f>
        <v/>
      </c>
      <c r="AH1782" s="5" t="str">
        <f>IF(OR($AB1782="", $AC1782=""), "", IF($H1782=$M$3, "", IF(OR(AH$7&lt;$AB1782, $AC1782&lt;AH$6),"", MAX(AH$10:AH1781)+1)))</f>
        <v/>
      </c>
      <c r="AI1782" s="5" t="str">
        <f>IF(OR($AB1782="", $AC1782=""), "", IF($H1782=$M$3, "", IF(OR(AI$7&lt;$AB1782, $AC1782&lt;AI$6),"", MAX(AI$10:AI1781)+1)))</f>
        <v/>
      </c>
      <c r="AJ1782" s="5" t="str">
        <f>IF(OR($AB1782="", $AC1782=""), "", IF($H1782=$M$3, "", IF(OR(AJ$7&lt;$AB1782, $AC1782&lt;AJ$6),"", MAX(AJ$10:AJ1781)+1)))</f>
        <v/>
      </c>
      <c r="AK1782" s="5" t="str">
        <f>IF(OR($AB1782="", $AC1782=""), "", IF($H1782=$M$3, "", IF(OR(AK$7&lt;$AB1782, $AC1782&lt;AK$6),"", MAX(AK$10:AK1781)+1)))</f>
        <v/>
      </c>
      <c r="AL1782" s="5" t="str">
        <f>IF(OR($AB1782="", $AC1782=""), "", IF($H1782=$M$3, "", IF(OR(AL$7&lt;$AB1782, $AC1782&lt;AL$6),"", MAX(AL$10:AL1781)+1)))</f>
        <v/>
      </c>
      <c r="AM1782" s="5" t="str">
        <f>IF(OR($AB1782="", $AC1782=""), "", IF($H1782=$M$3, "", IF(OR(AM$7&lt;$AB1782, $AC1782&lt;AM$6),"", MAX(AM$10:AM1781)+1)))</f>
        <v/>
      </c>
      <c r="AN1782" s="5" t="str">
        <f>IF(OR($AB1782="", $AC1782=""), "", IF($H1782=$M$3, "", IF(OR(AN$7&lt;$AB1782, $AC1782&lt;AN$6),"", MAX(AN$10:AN1781)+1)))</f>
        <v/>
      </c>
      <c r="AO1782" s="5" t="str">
        <f>IF(OR($AB1782="", $AC1782=""), "", IF($H1782=$M$3, "", IF(OR(AO$7&lt;$AB1782, $AC1782&lt;AO$6),"", MAX(AO$10:AO1781)+1)))</f>
        <v/>
      </c>
      <c r="AP1782" s="5" t="str">
        <f>IF(OR($AB1782="", $AC1782=""), "", IF($H1782=$M$3, "", IF(OR(AP$7&lt;$AB1782, $AC1782&lt;AP$6),"", MAX(AP$10:AP1781)+1)))</f>
        <v/>
      </c>
      <c r="AQ1782" s="5" t="str">
        <f>IF(OR($AB1782="", $AC1782=""), "", IF($H1782=$M$3, "", IF(OR(AQ$7&lt;$AB1782, $AC1782&lt;AQ$6),"", MAX(AQ$10:AQ1781)+1)))</f>
        <v/>
      </c>
      <c r="AR1782" s="5" t="str">
        <f>IF(OR($AB1782="", $AC1782=""), "", IF($H1782=$M$3, "", IF(OR(AR$7&lt;$AB1782, $AC1782&lt;AR$6),"", MAX(AR$10:AR1781)+1)))</f>
        <v/>
      </c>
      <c r="AS1782" s="5" t="str">
        <f>IF(OR($AB1782="", $AC1782=""), "", IF($H1782=$M$3, "", IF(OR(AS$7&lt;$AB1782, $AC1782&lt;AS$6),"", MAX(AS$10:AS1781)+1)))</f>
        <v/>
      </c>
      <c r="AT1782" s="5" t="str">
        <f>IF(OR($AB1782="", $AC1782=""), "", IF($H1782=$M$3, "", IF(OR(AT$7&lt;$AB1782, $AC1782&lt;AT$6),"", MAX(AT$10:AT1781)+1)))</f>
        <v/>
      </c>
      <c r="AU1782" s="5" t="str">
        <f>IF(OR($AB1782="", $AC1782=""), "", IF($H1782=$M$3, "", IF(OR(AU$7&lt;$AB1782, $AC1782&lt;AU$6),"", MAX(AU$10:AU1781)+1)))</f>
        <v/>
      </c>
      <c r="AV1782" s="5" t="str">
        <f>IF(OR($AB1782="", $AC1782=""), "", IF($H1782=$M$3, "", IF(OR(AV$7&lt;$AB1782, $AC1782&lt;AV$6),"", MAX(AV$10:AV1781)+1)))</f>
        <v/>
      </c>
      <c r="AW1782" s="5" t="str">
        <f>IF(OR($AB1782="", $AC1782=""), "", IF($H1782=$M$3, "", IF(OR(AW$7&lt;$AB1782, $AC1782&lt;AW$6),"", MAX(AW$10:AW1781)+1)))</f>
        <v/>
      </c>
      <c r="AX1782" s="5" t="str">
        <f>IF(OR($AB1782="", $AC1782=""), "", IF($H1782=$M$3, "", IF(OR(AX$7&lt;$AB1782, $AC1782&lt;AX$6),"", MAX(AX$10:AX1781)+1)))</f>
        <v/>
      </c>
      <c r="AY1782" s="5" t="str">
        <f>IF(OR($AB1782="", $AC1782=""), "", IF($H1782=$M$3, "", IF(OR(AY$7&lt;$AB1782, $AC1782&lt;AY$6),"", MAX(AY$10:AY1781)+1)))</f>
        <v/>
      </c>
      <c r="AZ1782" s="5" t="str">
        <f>IF(OR($AB1782="", $AC1782=""), "", IF($H1782=$M$3, "", IF(OR(AZ$7&lt;$AB1782, $AC1782&lt;AZ$6),"", MAX(AZ$10:AZ1781)+1)))</f>
        <v/>
      </c>
      <c r="BA1782" s="5" t="str">
        <f>IF(OR($AB1782="", $AC1782=""), "", IF($H1782=$M$3, "", IF(OR(BA$7&lt;$AB1782, $AC1782&lt;BA$6),"", MAX(BA$10:BA1781)+1)))</f>
        <v/>
      </c>
      <c r="BB1782" s="5" t="str">
        <f>IF(OR($AB1782="", $AC1782=""), "", IF($H1782=$M$3, "", IF(OR(BB$7&lt;$AB1782, $AC1782&lt;BB$6),"", MAX(BB$10:BB1781)+1)))</f>
        <v/>
      </c>
      <c r="BC1782" s="5" t="str">
        <f>IF(OR($AB1782="", $AC1782=""), "", IF($H1782=$M$3, "", IF(OR(BC$7&lt;$AB1782, $AC1782&lt;BC$6),"", MAX(BC$10:BC1781)+1)))</f>
        <v/>
      </c>
      <c r="BD1782" s="5" t="str">
        <f>IF(OR($AB1782="", $AC1782=""), "", IF($H1782=$M$3, "", IF(OR(BD$7&lt;$AB1782, $AC1782&lt;BD$6),"", MAX(BD$10:BD1781)+1)))</f>
        <v/>
      </c>
      <c r="BE1782" s="5" t="str">
        <f>IF(OR($AB1782="", $AC1782=""), "", IF($H1782=$M$3, "", IF(OR(BE$7&lt;$AB1782, $AC1782&lt;BE$6),"", MAX(BE$10:BE1781)+1)))</f>
        <v/>
      </c>
      <c r="BF1782" s="5" t="str">
        <f>IF(OR($AB1782="", $AC1782=""), "", IF($H1782=$M$3, "", IF(OR(BF$7&lt;$AB1782, $AC1782&lt;BF$6),"", MAX(BF$10:BF1781)+1)))</f>
        <v/>
      </c>
      <c r="BG1782" s="5" t="str">
        <f>IF(OR($AB1782="", $AC1782=""), "", IF($H1782=$M$3, "", IF(OR(BG$7&lt;$AB1782, $AC1782&lt;BG$6),"", MAX(BG$10:BG1781)+1)))</f>
        <v/>
      </c>
      <c r="BH1782" s="5" t="str">
        <f>IF(OR($AB1782="", $AC1782=""), "", IF($H1782=$M$3, "", IF(OR(BH$7&lt;$AB1782, $AC1782&lt;BH$6),"", MAX(BH$10:BH1781)+1)))</f>
        <v/>
      </c>
      <c r="BI1782" s="5" t="str">
        <f>IF(OR($AB1782="", $AC1782=""), "", IF($H1782=$M$3, "", IF(OR(BI$7&lt;$AB1782, $AC1782&lt;BI$6),"", MAX(BI$10:BI1781)+1)))</f>
        <v/>
      </c>
      <c r="BK1782" s="5" t="str" cm="1">
        <f t="array" aca="1" ref="BK1782" ca="1">IFERROR(INDEX($AE1782:$BI1782, $BJ1782, MATCH($BK$9, $AE$9:$BI$9, 0)), "")</f>
        <v/>
      </c>
    </row>
    <row r="1783" spans="1:63" x14ac:dyDescent="0.25">
      <c r="A1783" s="2"/>
      <c r="B1783" s="254"/>
      <c r="C1783" s="255"/>
      <c r="D1783" s="256"/>
      <c r="E1783" s="257"/>
      <c r="F1783" s="257"/>
      <c r="G1783" s="258"/>
      <c r="H1783" s="259"/>
      <c r="I1783" s="16"/>
      <c r="J1783" s="5" t="str">
        <f t="shared" si="227"/>
        <v/>
      </c>
      <c r="K1783" s="2"/>
      <c r="O1783" s="5" t="str">
        <f t="shared" si="225"/>
        <v/>
      </c>
      <c r="Q1783" s="5" t="str">
        <f t="shared" si="228"/>
        <v/>
      </c>
      <c r="S1783" s="5" t="str">
        <f t="shared" si="226"/>
        <v/>
      </c>
      <c r="U1783" s="64" t="str">
        <f>IF($D1783="","", IF(COUNTIF('Intro &amp; Setup'!$AW$49:$AW$88, $D1783)&gt;0, "BH", TEXT($D1783, "ddd")))</f>
        <v/>
      </c>
      <c r="V1783" s="65" t="str">
        <f>IF($G1783="", "", IF(COUNTIF('Intro &amp; Setup'!$AW$49:$AW$88, $G1783)&gt;0, "BH", TEXT($G1783, "ddd")))</f>
        <v/>
      </c>
      <c r="W1783" s="64" t="str">
        <f t="shared" si="229"/>
        <v/>
      </c>
      <c r="X1783" s="65" t="str">
        <f t="shared" si="230"/>
        <v/>
      </c>
      <c r="Y1783" s="64" t="str">
        <f>IF(F1783="", "", IF(OR(F1783&lt;'Intro &amp; Setup'!$Z$20, F1783&gt;'Intro &amp; Setup'!$Z$22), "X", ""))</f>
        <v/>
      </c>
      <c r="Z1783" s="65" t="str">
        <f>IF(G1783="", "", IF(OR(G1783&lt;'Intro &amp; Setup'!$Z$20, G1783&gt;'Intro &amp; Setup'!$Z$22), "X", ""))</f>
        <v/>
      </c>
      <c r="AB1783" s="58" t="str">
        <f t="shared" si="231"/>
        <v/>
      </c>
      <c r="AC1783" s="59" t="str">
        <f t="shared" si="232"/>
        <v/>
      </c>
      <c r="AE1783" s="5" t="str">
        <f>IF(OR($AB1783="", $AC1783=""), "", IF($H1783=$M$3, "", IF(OR(AE$7&lt;$AB1783, $AC1783&lt;AE$6),"", MAX(AE$10:AE1782)+1)))</f>
        <v/>
      </c>
      <c r="AF1783" s="5" t="str">
        <f>IF(OR($AB1783="", $AC1783=""), "", IF($H1783=$M$3, "", IF(OR(AF$7&lt;$AB1783, $AC1783&lt;AF$6),"", MAX(AF$10:AF1782)+1)))</f>
        <v/>
      </c>
      <c r="AG1783" s="5" t="str">
        <f>IF(OR($AB1783="", $AC1783=""), "", IF($H1783=$M$3, "", IF(OR(AG$7&lt;$AB1783, $AC1783&lt;AG$6),"", MAX(AG$10:AG1782)+1)))</f>
        <v/>
      </c>
      <c r="AH1783" s="5" t="str">
        <f>IF(OR($AB1783="", $AC1783=""), "", IF($H1783=$M$3, "", IF(OR(AH$7&lt;$AB1783, $AC1783&lt;AH$6),"", MAX(AH$10:AH1782)+1)))</f>
        <v/>
      </c>
      <c r="AI1783" s="5" t="str">
        <f>IF(OR($AB1783="", $AC1783=""), "", IF($H1783=$M$3, "", IF(OR(AI$7&lt;$AB1783, $AC1783&lt;AI$6),"", MAX(AI$10:AI1782)+1)))</f>
        <v/>
      </c>
      <c r="AJ1783" s="5" t="str">
        <f>IF(OR($AB1783="", $AC1783=""), "", IF($H1783=$M$3, "", IF(OR(AJ$7&lt;$AB1783, $AC1783&lt;AJ$6),"", MAX(AJ$10:AJ1782)+1)))</f>
        <v/>
      </c>
      <c r="AK1783" s="5" t="str">
        <f>IF(OR($AB1783="", $AC1783=""), "", IF($H1783=$M$3, "", IF(OR(AK$7&lt;$AB1783, $AC1783&lt;AK$6),"", MAX(AK$10:AK1782)+1)))</f>
        <v/>
      </c>
      <c r="AL1783" s="5" t="str">
        <f>IF(OR($AB1783="", $AC1783=""), "", IF($H1783=$M$3, "", IF(OR(AL$7&lt;$AB1783, $AC1783&lt;AL$6),"", MAX(AL$10:AL1782)+1)))</f>
        <v/>
      </c>
      <c r="AM1783" s="5" t="str">
        <f>IF(OR($AB1783="", $AC1783=""), "", IF($H1783=$M$3, "", IF(OR(AM$7&lt;$AB1783, $AC1783&lt;AM$6),"", MAX(AM$10:AM1782)+1)))</f>
        <v/>
      </c>
      <c r="AN1783" s="5" t="str">
        <f>IF(OR($AB1783="", $AC1783=""), "", IF($H1783=$M$3, "", IF(OR(AN$7&lt;$AB1783, $AC1783&lt;AN$6),"", MAX(AN$10:AN1782)+1)))</f>
        <v/>
      </c>
      <c r="AO1783" s="5" t="str">
        <f>IF(OR($AB1783="", $AC1783=""), "", IF($H1783=$M$3, "", IF(OR(AO$7&lt;$AB1783, $AC1783&lt;AO$6),"", MAX(AO$10:AO1782)+1)))</f>
        <v/>
      </c>
      <c r="AP1783" s="5" t="str">
        <f>IF(OR($AB1783="", $AC1783=""), "", IF($H1783=$M$3, "", IF(OR(AP$7&lt;$AB1783, $AC1783&lt;AP$6),"", MAX(AP$10:AP1782)+1)))</f>
        <v/>
      </c>
      <c r="AQ1783" s="5" t="str">
        <f>IF(OR($AB1783="", $AC1783=""), "", IF($H1783=$M$3, "", IF(OR(AQ$7&lt;$AB1783, $AC1783&lt;AQ$6),"", MAX(AQ$10:AQ1782)+1)))</f>
        <v/>
      </c>
      <c r="AR1783" s="5" t="str">
        <f>IF(OR($AB1783="", $AC1783=""), "", IF($H1783=$M$3, "", IF(OR(AR$7&lt;$AB1783, $AC1783&lt;AR$6),"", MAX(AR$10:AR1782)+1)))</f>
        <v/>
      </c>
      <c r="AS1783" s="5" t="str">
        <f>IF(OR($AB1783="", $AC1783=""), "", IF($H1783=$M$3, "", IF(OR(AS$7&lt;$AB1783, $AC1783&lt;AS$6),"", MAX(AS$10:AS1782)+1)))</f>
        <v/>
      </c>
      <c r="AT1783" s="5" t="str">
        <f>IF(OR($AB1783="", $AC1783=""), "", IF($H1783=$M$3, "", IF(OR(AT$7&lt;$AB1783, $AC1783&lt;AT$6),"", MAX(AT$10:AT1782)+1)))</f>
        <v/>
      </c>
      <c r="AU1783" s="5" t="str">
        <f>IF(OR($AB1783="", $AC1783=""), "", IF($H1783=$M$3, "", IF(OR(AU$7&lt;$AB1783, $AC1783&lt;AU$6),"", MAX(AU$10:AU1782)+1)))</f>
        <v/>
      </c>
      <c r="AV1783" s="5" t="str">
        <f>IF(OR($AB1783="", $AC1783=""), "", IF($H1783=$M$3, "", IF(OR(AV$7&lt;$AB1783, $AC1783&lt;AV$6),"", MAX(AV$10:AV1782)+1)))</f>
        <v/>
      </c>
      <c r="AW1783" s="5" t="str">
        <f>IF(OR($AB1783="", $AC1783=""), "", IF($H1783=$M$3, "", IF(OR(AW$7&lt;$AB1783, $AC1783&lt;AW$6),"", MAX(AW$10:AW1782)+1)))</f>
        <v/>
      </c>
      <c r="AX1783" s="5" t="str">
        <f>IF(OR($AB1783="", $AC1783=""), "", IF($H1783=$M$3, "", IF(OR(AX$7&lt;$AB1783, $AC1783&lt;AX$6),"", MAX(AX$10:AX1782)+1)))</f>
        <v/>
      </c>
      <c r="AY1783" s="5" t="str">
        <f>IF(OR($AB1783="", $AC1783=""), "", IF($H1783=$M$3, "", IF(OR(AY$7&lt;$AB1783, $AC1783&lt;AY$6),"", MAX(AY$10:AY1782)+1)))</f>
        <v/>
      </c>
      <c r="AZ1783" s="5" t="str">
        <f>IF(OR($AB1783="", $AC1783=""), "", IF($H1783=$M$3, "", IF(OR(AZ$7&lt;$AB1783, $AC1783&lt;AZ$6),"", MAX(AZ$10:AZ1782)+1)))</f>
        <v/>
      </c>
      <c r="BA1783" s="5" t="str">
        <f>IF(OR($AB1783="", $AC1783=""), "", IF($H1783=$M$3, "", IF(OR(BA$7&lt;$AB1783, $AC1783&lt;BA$6),"", MAX(BA$10:BA1782)+1)))</f>
        <v/>
      </c>
      <c r="BB1783" s="5" t="str">
        <f>IF(OR($AB1783="", $AC1783=""), "", IF($H1783=$M$3, "", IF(OR(BB$7&lt;$AB1783, $AC1783&lt;BB$6),"", MAX(BB$10:BB1782)+1)))</f>
        <v/>
      </c>
      <c r="BC1783" s="5" t="str">
        <f>IF(OR($AB1783="", $AC1783=""), "", IF($H1783=$M$3, "", IF(OR(BC$7&lt;$AB1783, $AC1783&lt;BC$6),"", MAX(BC$10:BC1782)+1)))</f>
        <v/>
      </c>
      <c r="BD1783" s="5" t="str">
        <f>IF(OR($AB1783="", $AC1783=""), "", IF($H1783=$M$3, "", IF(OR(BD$7&lt;$AB1783, $AC1783&lt;BD$6),"", MAX(BD$10:BD1782)+1)))</f>
        <v/>
      </c>
      <c r="BE1783" s="5" t="str">
        <f>IF(OR($AB1783="", $AC1783=""), "", IF($H1783=$M$3, "", IF(OR(BE$7&lt;$AB1783, $AC1783&lt;BE$6),"", MAX(BE$10:BE1782)+1)))</f>
        <v/>
      </c>
      <c r="BF1783" s="5" t="str">
        <f>IF(OR($AB1783="", $AC1783=""), "", IF($H1783=$M$3, "", IF(OR(BF$7&lt;$AB1783, $AC1783&lt;BF$6),"", MAX(BF$10:BF1782)+1)))</f>
        <v/>
      </c>
      <c r="BG1783" s="5" t="str">
        <f>IF(OR($AB1783="", $AC1783=""), "", IF($H1783=$M$3, "", IF(OR(BG$7&lt;$AB1783, $AC1783&lt;BG$6),"", MAX(BG$10:BG1782)+1)))</f>
        <v/>
      </c>
      <c r="BH1783" s="5" t="str">
        <f>IF(OR($AB1783="", $AC1783=""), "", IF($H1783=$M$3, "", IF(OR(BH$7&lt;$AB1783, $AC1783&lt;BH$6),"", MAX(BH$10:BH1782)+1)))</f>
        <v/>
      </c>
      <c r="BI1783" s="5" t="str">
        <f>IF(OR($AB1783="", $AC1783=""), "", IF($H1783=$M$3, "", IF(OR(BI$7&lt;$AB1783, $AC1783&lt;BI$6),"", MAX(BI$10:BI1782)+1)))</f>
        <v/>
      </c>
      <c r="BK1783" s="5" t="str" cm="1">
        <f t="array" aca="1" ref="BK1783" ca="1">IFERROR(INDEX($AE1783:$BI1783, $BJ1783, MATCH($BK$9, $AE$9:$BI$9, 0)), "")</f>
        <v/>
      </c>
    </row>
    <row r="1784" spans="1:63" x14ac:dyDescent="0.25">
      <c r="A1784" s="2"/>
      <c r="B1784" s="254"/>
      <c r="C1784" s="255"/>
      <c r="D1784" s="256"/>
      <c r="E1784" s="257"/>
      <c r="F1784" s="257"/>
      <c r="G1784" s="258"/>
      <c r="H1784" s="259"/>
      <c r="I1784" s="16"/>
      <c r="J1784" s="5" t="str">
        <f t="shared" si="227"/>
        <v/>
      </c>
      <c r="K1784" s="2"/>
      <c r="O1784" s="5" t="str">
        <f t="shared" si="225"/>
        <v/>
      </c>
      <c r="Q1784" s="5" t="str">
        <f t="shared" si="228"/>
        <v/>
      </c>
      <c r="S1784" s="5" t="str">
        <f t="shared" si="226"/>
        <v/>
      </c>
      <c r="U1784" s="64" t="str">
        <f>IF($D1784="","", IF(COUNTIF('Intro &amp; Setup'!$AW$49:$AW$88, $D1784)&gt;0, "BH", TEXT($D1784, "ddd")))</f>
        <v/>
      </c>
      <c r="V1784" s="65" t="str">
        <f>IF($G1784="", "", IF(COUNTIF('Intro &amp; Setup'!$AW$49:$AW$88, $G1784)&gt;0, "BH", TEXT($G1784, "ddd")))</f>
        <v/>
      </c>
      <c r="W1784" s="64" t="str">
        <f t="shared" si="229"/>
        <v/>
      </c>
      <c r="X1784" s="65" t="str">
        <f t="shared" si="230"/>
        <v/>
      </c>
      <c r="Y1784" s="64" t="str">
        <f>IF(F1784="", "", IF(OR(F1784&lt;'Intro &amp; Setup'!$Z$20, F1784&gt;'Intro &amp; Setup'!$Z$22), "X", ""))</f>
        <v/>
      </c>
      <c r="Z1784" s="65" t="str">
        <f>IF(G1784="", "", IF(OR(G1784&lt;'Intro &amp; Setup'!$Z$20, G1784&gt;'Intro &amp; Setup'!$Z$22), "X", ""))</f>
        <v/>
      </c>
      <c r="AB1784" s="58" t="str">
        <f t="shared" si="231"/>
        <v/>
      </c>
      <c r="AC1784" s="59" t="str">
        <f t="shared" si="232"/>
        <v/>
      </c>
      <c r="AE1784" s="5" t="str">
        <f>IF(OR($AB1784="", $AC1784=""), "", IF($H1784=$M$3, "", IF(OR(AE$7&lt;$AB1784, $AC1784&lt;AE$6),"", MAX(AE$10:AE1783)+1)))</f>
        <v/>
      </c>
      <c r="AF1784" s="5" t="str">
        <f>IF(OR($AB1784="", $AC1784=""), "", IF($H1784=$M$3, "", IF(OR(AF$7&lt;$AB1784, $AC1784&lt;AF$6),"", MAX(AF$10:AF1783)+1)))</f>
        <v/>
      </c>
      <c r="AG1784" s="5" t="str">
        <f>IF(OR($AB1784="", $AC1784=""), "", IF($H1784=$M$3, "", IF(OR(AG$7&lt;$AB1784, $AC1784&lt;AG$6),"", MAX(AG$10:AG1783)+1)))</f>
        <v/>
      </c>
      <c r="AH1784" s="5" t="str">
        <f>IF(OR($AB1784="", $AC1784=""), "", IF($H1784=$M$3, "", IF(OR(AH$7&lt;$AB1784, $AC1784&lt;AH$6),"", MAX(AH$10:AH1783)+1)))</f>
        <v/>
      </c>
      <c r="AI1784" s="5" t="str">
        <f>IF(OR($AB1784="", $AC1784=""), "", IF($H1784=$M$3, "", IF(OR(AI$7&lt;$AB1784, $AC1784&lt;AI$6),"", MAX(AI$10:AI1783)+1)))</f>
        <v/>
      </c>
      <c r="AJ1784" s="5" t="str">
        <f>IF(OR($AB1784="", $AC1784=""), "", IF($H1784=$M$3, "", IF(OR(AJ$7&lt;$AB1784, $AC1784&lt;AJ$6),"", MAX(AJ$10:AJ1783)+1)))</f>
        <v/>
      </c>
      <c r="AK1784" s="5" t="str">
        <f>IF(OR($AB1784="", $AC1784=""), "", IF($H1784=$M$3, "", IF(OR(AK$7&lt;$AB1784, $AC1784&lt;AK$6),"", MAX(AK$10:AK1783)+1)))</f>
        <v/>
      </c>
      <c r="AL1784" s="5" t="str">
        <f>IF(OR($AB1784="", $AC1784=""), "", IF($H1784=$M$3, "", IF(OR(AL$7&lt;$AB1784, $AC1784&lt;AL$6),"", MAX(AL$10:AL1783)+1)))</f>
        <v/>
      </c>
      <c r="AM1784" s="5" t="str">
        <f>IF(OR($AB1784="", $AC1784=""), "", IF($H1784=$M$3, "", IF(OR(AM$7&lt;$AB1784, $AC1784&lt;AM$6),"", MAX(AM$10:AM1783)+1)))</f>
        <v/>
      </c>
      <c r="AN1784" s="5" t="str">
        <f>IF(OR($AB1784="", $AC1784=""), "", IF($H1784=$M$3, "", IF(OR(AN$7&lt;$AB1784, $AC1784&lt;AN$6),"", MAX(AN$10:AN1783)+1)))</f>
        <v/>
      </c>
      <c r="AO1784" s="5" t="str">
        <f>IF(OR($AB1784="", $AC1784=""), "", IF($H1784=$M$3, "", IF(OR(AO$7&lt;$AB1784, $AC1784&lt;AO$6),"", MAX(AO$10:AO1783)+1)))</f>
        <v/>
      </c>
      <c r="AP1784" s="5" t="str">
        <f>IF(OR($AB1784="", $AC1784=""), "", IF($H1784=$M$3, "", IF(OR(AP$7&lt;$AB1784, $AC1784&lt;AP$6),"", MAX(AP$10:AP1783)+1)))</f>
        <v/>
      </c>
      <c r="AQ1784" s="5" t="str">
        <f>IF(OR($AB1784="", $AC1784=""), "", IF($H1784=$M$3, "", IF(OR(AQ$7&lt;$AB1784, $AC1784&lt;AQ$6),"", MAX(AQ$10:AQ1783)+1)))</f>
        <v/>
      </c>
      <c r="AR1784" s="5" t="str">
        <f>IF(OR($AB1784="", $AC1784=""), "", IF($H1784=$M$3, "", IF(OR(AR$7&lt;$AB1784, $AC1784&lt;AR$6),"", MAX(AR$10:AR1783)+1)))</f>
        <v/>
      </c>
      <c r="AS1784" s="5" t="str">
        <f>IF(OR($AB1784="", $AC1784=""), "", IF($H1784=$M$3, "", IF(OR(AS$7&lt;$AB1784, $AC1784&lt;AS$6),"", MAX(AS$10:AS1783)+1)))</f>
        <v/>
      </c>
      <c r="AT1784" s="5" t="str">
        <f>IF(OR($AB1784="", $AC1784=""), "", IF($H1784=$M$3, "", IF(OR(AT$7&lt;$AB1784, $AC1784&lt;AT$6),"", MAX(AT$10:AT1783)+1)))</f>
        <v/>
      </c>
      <c r="AU1784" s="5" t="str">
        <f>IF(OR($AB1784="", $AC1784=""), "", IF($H1784=$M$3, "", IF(OR(AU$7&lt;$AB1784, $AC1784&lt;AU$6),"", MAX(AU$10:AU1783)+1)))</f>
        <v/>
      </c>
      <c r="AV1784" s="5" t="str">
        <f>IF(OR($AB1784="", $AC1784=""), "", IF($H1784=$M$3, "", IF(OR(AV$7&lt;$AB1784, $AC1784&lt;AV$6),"", MAX(AV$10:AV1783)+1)))</f>
        <v/>
      </c>
      <c r="AW1784" s="5" t="str">
        <f>IF(OR($AB1784="", $AC1784=""), "", IF($H1784=$M$3, "", IF(OR(AW$7&lt;$AB1784, $AC1784&lt;AW$6),"", MAX(AW$10:AW1783)+1)))</f>
        <v/>
      </c>
      <c r="AX1784" s="5" t="str">
        <f>IF(OR($AB1784="", $AC1784=""), "", IF($H1784=$M$3, "", IF(OR(AX$7&lt;$AB1784, $AC1784&lt;AX$6),"", MAX(AX$10:AX1783)+1)))</f>
        <v/>
      </c>
      <c r="AY1784" s="5" t="str">
        <f>IF(OR($AB1784="", $AC1784=""), "", IF($H1784=$M$3, "", IF(OR(AY$7&lt;$AB1784, $AC1784&lt;AY$6),"", MAX(AY$10:AY1783)+1)))</f>
        <v/>
      </c>
      <c r="AZ1784" s="5" t="str">
        <f>IF(OR($AB1784="", $AC1784=""), "", IF($H1784=$M$3, "", IF(OR(AZ$7&lt;$AB1784, $AC1784&lt;AZ$6),"", MAX(AZ$10:AZ1783)+1)))</f>
        <v/>
      </c>
      <c r="BA1784" s="5" t="str">
        <f>IF(OR($AB1784="", $AC1784=""), "", IF($H1784=$M$3, "", IF(OR(BA$7&lt;$AB1784, $AC1784&lt;BA$6),"", MAX(BA$10:BA1783)+1)))</f>
        <v/>
      </c>
      <c r="BB1784" s="5" t="str">
        <f>IF(OR($AB1784="", $AC1784=""), "", IF($H1784=$M$3, "", IF(OR(BB$7&lt;$AB1784, $AC1784&lt;BB$6),"", MAX(BB$10:BB1783)+1)))</f>
        <v/>
      </c>
      <c r="BC1784" s="5" t="str">
        <f>IF(OR($AB1784="", $AC1784=""), "", IF($H1784=$M$3, "", IF(OR(BC$7&lt;$AB1784, $AC1784&lt;BC$6),"", MAX(BC$10:BC1783)+1)))</f>
        <v/>
      </c>
      <c r="BD1784" s="5" t="str">
        <f>IF(OR($AB1784="", $AC1784=""), "", IF($H1784=$M$3, "", IF(OR(BD$7&lt;$AB1784, $AC1784&lt;BD$6),"", MAX(BD$10:BD1783)+1)))</f>
        <v/>
      </c>
      <c r="BE1784" s="5" t="str">
        <f>IF(OR($AB1784="", $AC1784=""), "", IF($H1784=$M$3, "", IF(OR(BE$7&lt;$AB1784, $AC1784&lt;BE$6),"", MAX(BE$10:BE1783)+1)))</f>
        <v/>
      </c>
      <c r="BF1784" s="5" t="str">
        <f>IF(OR($AB1784="", $AC1784=""), "", IF($H1784=$M$3, "", IF(OR(BF$7&lt;$AB1784, $AC1784&lt;BF$6),"", MAX(BF$10:BF1783)+1)))</f>
        <v/>
      </c>
      <c r="BG1784" s="5" t="str">
        <f>IF(OR($AB1784="", $AC1784=""), "", IF($H1784=$M$3, "", IF(OR(BG$7&lt;$AB1784, $AC1784&lt;BG$6),"", MAX(BG$10:BG1783)+1)))</f>
        <v/>
      </c>
      <c r="BH1784" s="5" t="str">
        <f>IF(OR($AB1784="", $AC1784=""), "", IF($H1784=$M$3, "", IF(OR(BH$7&lt;$AB1784, $AC1784&lt;BH$6),"", MAX(BH$10:BH1783)+1)))</f>
        <v/>
      </c>
      <c r="BI1784" s="5" t="str">
        <f>IF(OR($AB1784="", $AC1784=""), "", IF($H1784=$M$3, "", IF(OR(BI$7&lt;$AB1784, $AC1784&lt;BI$6),"", MAX(BI$10:BI1783)+1)))</f>
        <v/>
      </c>
      <c r="BK1784" s="5" t="str" cm="1">
        <f t="array" aca="1" ref="BK1784" ca="1">IFERROR(INDEX($AE1784:$BI1784, $BJ1784, MATCH($BK$9, $AE$9:$BI$9, 0)), "")</f>
        <v/>
      </c>
    </row>
    <row r="1785" spans="1:63" x14ac:dyDescent="0.25">
      <c r="A1785" s="2"/>
      <c r="B1785" s="254"/>
      <c r="C1785" s="255"/>
      <c r="D1785" s="256"/>
      <c r="E1785" s="257"/>
      <c r="F1785" s="257"/>
      <c r="G1785" s="258"/>
      <c r="H1785" s="259"/>
      <c r="I1785" s="16"/>
      <c r="J1785" s="5" t="str">
        <f t="shared" si="227"/>
        <v/>
      </c>
      <c r="K1785" s="2"/>
      <c r="O1785" s="5" t="str">
        <f t="shared" si="225"/>
        <v/>
      </c>
      <c r="Q1785" s="5" t="str">
        <f t="shared" si="228"/>
        <v/>
      </c>
      <c r="S1785" s="5" t="str">
        <f t="shared" si="226"/>
        <v/>
      </c>
      <c r="U1785" s="64" t="str">
        <f>IF($D1785="","", IF(COUNTIF('Intro &amp; Setup'!$AW$49:$AW$88, $D1785)&gt;0, "BH", TEXT($D1785, "ddd")))</f>
        <v/>
      </c>
      <c r="V1785" s="65" t="str">
        <f>IF($G1785="", "", IF(COUNTIF('Intro &amp; Setup'!$AW$49:$AW$88, $G1785)&gt;0, "BH", TEXT($G1785, "ddd")))</f>
        <v/>
      </c>
      <c r="W1785" s="64" t="str">
        <f t="shared" si="229"/>
        <v/>
      </c>
      <c r="X1785" s="65" t="str">
        <f t="shared" si="230"/>
        <v/>
      </c>
      <c r="Y1785" s="64" t="str">
        <f>IF(F1785="", "", IF(OR(F1785&lt;'Intro &amp; Setup'!$Z$20, F1785&gt;'Intro &amp; Setup'!$Z$22), "X", ""))</f>
        <v/>
      </c>
      <c r="Z1785" s="65" t="str">
        <f>IF(G1785="", "", IF(OR(G1785&lt;'Intro &amp; Setup'!$Z$20, G1785&gt;'Intro &amp; Setup'!$Z$22), "X", ""))</f>
        <v/>
      </c>
      <c r="AB1785" s="58" t="str">
        <f t="shared" si="231"/>
        <v/>
      </c>
      <c r="AC1785" s="59" t="str">
        <f t="shared" si="232"/>
        <v/>
      </c>
      <c r="AE1785" s="5" t="str">
        <f>IF(OR($AB1785="", $AC1785=""), "", IF($H1785=$M$3, "", IF(OR(AE$7&lt;$AB1785, $AC1785&lt;AE$6),"", MAX(AE$10:AE1784)+1)))</f>
        <v/>
      </c>
      <c r="AF1785" s="5" t="str">
        <f>IF(OR($AB1785="", $AC1785=""), "", IF($H1785=$M$3, "", IF(OR(AF$7&lt;$AB1785, $AC1785&lt;AF$6),"", MAX(AF$10:AF1784)+1)))</f>
        <v/>
      </c>
      <c r="AG1785" s="5" t="str">
        <f>IF(OR($AB1785="", $AC1785=""), "", IF($H1785=$M$3, "", IF(OR(AG$7&lt;$AB1785, $AC1785&lt;AG$6),"", MAX(AG$10:AG1784)+1)))</f>
        <v/>
      </c>
      <c r="AH1785" s="5" t="str">
        <f>IF(OR($AB1785="", $AC1785=""), "", IF($H1785=$M$3, "", IF(OR(AH$7&lt;$AB1785, $AC1785&lt;AH$6),"", MAX(AH$10:AH1784)+1)))</f>
        <v/>
      </c>
      <c r="AI1785" s="5" t="str">
        <f>IF(OR($AB1785="", $AC1785=""), "", IF($H1785=$M$3, "", IF(OR(AI$7&lt;$AB1785, $AC1785&lt;AI$6),"", MAX(AI$10:AI1784)+1)))</f>
        <v/>
      </c>
      <c r="AJ1785" s="5" t="str">
        <f>IF(OR($AB1785="", $AC1785=""), "", IF($H1785=$M$3, "", IF(OR(AJ$7&lt;$AB1785, $AC1785&lt;AJ$6),"", MAX(AJ$10:AJ1784)+1)))</f>
        <v/>
      </c>
      <c r="AK1785" s="5" t="str">
        <f>IF(OR($AB1785="", $AC1785=""), "", IF($H1785=$M$3, "", IF(OR(AK$7&lt;$AB1785, $AC1785&lt;AK$6),"", MAX(AK$10:AK1784)+1)))</f>
        <v/>
      </c>
      <c r="AL1785" s="5" t="str">
        <f>IF(OR($AB1785="", $AC1785=""), "", IF($H1785=$M$3, "", IF(OR(AL$7&lt;$AB1785, $AC1785&lt;AL$6),"", MAX(AL$10:AL1784)+1)))</f>
        <v/>
      </c>
      <c r="AM1785" s="5" t="str">
        <f>IF(OR($AB1785="", $AC1785=""), "", IF($H1785=$M$3, "", IF(OR(AM$7&lt;$AB1785, $AC1785&lt;AM$6),"", MAX(AM$10:AM1784)+1)))</f>
        <v/>
      </c>
      <c r="AN1785" s="5" t="str">
        <f>IF(OR($AB1785="", $AC1785=""), "", IF($H1785=$M$3, "", IF(OR(AN$7&lt;$AB1785, $AC1785&lt;AN$6),"", MAX(AN$10:AN1784)+1)))</f>
        <v/>
      </c>
      <c r="AO1785" s="5" t="str">
        <f>IF(OR($AB1785="", $AC1785=""), "", IF($H1785=$M$3, "", IF(OR(AO$7&lt;$AB1785, $AC1785&lt;AO$6),"", MAX(AO$10:AO1784)+1)))</f>
        <v/>
      </c>
      <c r="AP1785" s="5" t="str">
        <f>IF(OR($AB1785="", $AC1785=""), "", IF($H1785=$M$3, "", IF(OR(AP$7&lt;$AB1785, $AC1785&lt;AP$6),"", MAX(AP$10:AP1784)+1)))</f>
        <v/>
      </c>
      <c r="AQ1785" s="5" t="str">
        <f>IF(OR($AB1785="", $AC1785=""), "", IF($H1785=$M$3, "", IF(OR(AQ$7&lt;$AB1785, $AC1785&lt;AQ$6),"", MAX(AQ$10:AQ1784)+1)))</f>
        <v/>
      </c>
      <c r="AR1785" s="5" t="str">
        <f>IF(OR($AB1785="", $AC1785=""), "", IF($H1785=$M$3, "", IF(OR(AR$7&lt;$AB1785, $AC1785&lt;AR$6),"", MAX(AR$10:AR1784)+1)))</f>
        <v/>
      </c>
      <c r="AS1785" s="5" t="str">
        <f>IF(OR($AB1785="", $AC1785=""), "", IF($H1785=$M$3, "", IF(OR(AS$7&lt;$AB1785, $AC1785&lt;AS$6),"", MAX(AS$10:AS1784)+1)))</f>
        <v/>
      </c>
      <c r="AT1785" s="5" t="str">
        <f>IF(OR($AB1785="", $AC1785=""), "", IF($H1785=$M$3, "", IF(OR(AT$7&lt;$AB1785, $AC1785&lt;AT$6),"", MAX(AT$10:AT1784)+1)))</f>
        <v/>
      </c>
      <c r="AU1785" s="5" t="str">
        <f>IF(OR($AB1785="", $AC1785=""), "", IF($H1785=$M$3, "", IF(OR(AU$7&lt;$AB1785, $AC1785&lt;AU$6),"", MAX(AU$10:AU1784)+1)))</f>
        <v/>
      </c>
      <c r="AV1785" s="5" t="str">
        <f>IF(OR($AB1785="", $AC1785=""), "", IF($H1785=$M$3, "", IF(OR(AV$7&lt;$AB1785, $AC1785&lt;AV$6),"", MAX(AV$10:AV1784)+1)))</f>
        <v/>
      </c>
      <c r="AW1785" s="5" t="str">
        <f>IF(OR($AB1785="", $AC1785=""), "", IF($H1785=$M$3, "", IF(OR(AW$7&lt;$AB1785, $AC1785&lt;AW$6),"", MAX(AW$10:AW1784)+1)))</f>
        <v/>
      </c>
      <c r="AX1785" s="5" t="str">
        <f>IF(OR($AB1785="", $AC1785=""), "", IF($H1785=$M$3, "", IF(OR(AX$7&lt;$AB1785, $AC1785&lt;AX$6),"", MAX(AX$10:AX1784)+1)))</f>
        <v/>
      </c>
      <c r="AY1785" s="5" t="str">
        <f>IF(OR($AB1785="", $AC1785=""), "", IF($H1785=$M$3, "", IF(OR(AY$7&lt;$AB1785, $AC1785&lt;AY$6),"", MAX(AY$10:AY1784)+1)))</f>
        <v/>
      </c>
      <c r="AZ1785" s="5" t="str">
        <f>IF(OR($AB1785="", $AC1785=""), "", IF($H1785=$M$3, "", IF(OR(AZ$7&lt;$AB1785, $AC1785&lt;AZ$6),"", MAX(AZ$10:AZ1784)+1)))</f>
        <v/>
      </c>
      <c r="BA1785" s="5" t="str">
        <f>IF(OR($AB1785="", $AC1785=""), "", IF($H1785=$M$3, "", IF(OR(BA$7&lt;$AB1785, $AC1785&lt;BA$6),"", MAX(BA$10:BA1784)+1)))</f>
        <v/>
      </c>
      <c r="BB1785" s="5" t="str">
        <f>IF(OR($AB1785="", $AC1785=""), "", IF($H1785=$M$3, "", IF(OR(BB$7&lt;$AB1785, $AC1785&lt;BB$6),"", MAX(BB$10:BB1784)+1)))</f>
        <v/>
      </c>
      <c r="BC1785" s="5" t="str">
        <f>IF(OR($AB1785="", $AC1785=""), "", IF($H1785=$M$3, "", IF(OR(BC$7&lt;$AB1785, $AC1785&lt;BC$6),"", MAX(BC$10:BC1784)+1)))</f>
        <v/>
      </c>
      <c r="BD1785" s="5" t="str">
        <f>IF(OR($AB1785="", $AC1785=""), "", IF($H1785=$M$3, "", IF(OR(BD$7&lt;$AB1785, $AC1785&lt;BD$6),"", MAX(BD$10:BD1784)+1)))</f>
        <v/>
      </c>
      <c r="BE1785" s="5" t="str">
        <f>IF(OR($AB1785="", $AC1785=""), "", IF($H1785=$M$3, "", IF(OR(BE$7&lt;$AB1785, $AC1785&lt;BE$6),"", MAX(BE$10:BE1784)+1)))</f>
        <v/>
      </c>
      <c r="BF1785" s="5" t="str">
        <f>IF(OR($AB1785="", $AC1785=""), "", IF($H1785=$M$3, "", IF(OR(BF$7&lt;$AB1785, $AC1785&lt;BF$6),"", MAX(BF$10:BF1784)+1)))</f>
        <v/>
      </c>
      <c r="BG1785" s="5" t="str">
        <f>IF(OR($AB1785="", $AC1785=""), "", IF($H1785=$M$3, "", IF(OR(BG$7&lt;$AB1785, $AC1785&lt;BG$6),"", MAX(BG$10:BG1784)+1)))</f>
        <v/>
      </c>
      <c r="BH1785" s="5" t="str">
        <f>IF(OR($AB1785="", $AC1785=""), "", IF($H1785=$M$3, "", IF(OR(BH$7&lt;$AB1785, $AC1785&lt;BH$6),"", MAX(BH$10:BH1784)+1)))</f>
        <v/>
      </c>
      <c r="BI1785" s="5" t="str">
        <f>IF(OR($AB1785="", $AC1785=""), "", IF($H1785=$M$3, "", IF(OR(BI$7&lt;$AB1785, $AC1785&lt;BI$6),"", MAX(BI$10:BI1784)+1)))</f>
        <v/>
      </c>
      <c r="BK1785" s="5" t="str" cm="1">
        <f t="array" aca="1" ref="BK1785" ca="1">IFERROR(INDEX($AE1785:$BI1785, $BJ1785, MATCH($BK$9, $AE$9:$BI$9, 0)), "")</f>
        <v/>
      </c>
    </row>
    <row r="1786" spans="1:63" x14ac:dyDescent="0.25">
      <c r="A1786" s="2"/>
      <c r="B1786" s="254"/>
      <c r="C1786" s="255"/>
      <c r="D1786" s="256"/>
      <c r="E1786" s="257"/>
      <c r="F1786" s="257"/>
      <c r="G1786" s="258"/>
      <c r="H1786" s="259"/>
      <c r="I1786" s="16"/>
      <c r="J1786" s="5" t="str">
        <f t="shared" si="227"/>
        <v/>
      </c>
      <c r="K1786" s="2"/>
      <c r="O1786" s="5" t="str">
        <f t="shared" si="225"/>
        <v/>
      </c>
      <c r="Q1786" s="5" t="str">
        <f t="shared" si="228"/>
        <v/>
      </c>
      <c r="S1786" s="5" t="str">
        <f t="shared" si="226"/>
        <v/>
      </c>
      <c r="U1786" s="64" t="str">
        <f>IF($D1786="","", IF(COUNTIF('Intro &amp; Setup'!$AW$49:$AW$88, $D1786)&gt;0, "BH", TEXT($D1786, "ddd")))</f>
        <v/>
      </c>
      <c r="V1786" s="65" t="str">
        <f>IF($G1786="", "", IF(COUNTIF('Intro &amp; Setup'!$AW$49:$AW$88, $G1786)&gt;0, "BH", TEXT($G1786, "ddd")))</f>
        <v/>
      </c>
      <c r="W1786" s="64" t="str">
        <f t="shared" si="229"/>
        <v/>
      </c>
      <c r="X1786" s="65" t="str">
        <f t="shared" si="230"/>
        <v/>
      </c>
      <c r="Y1786" s="64" t="str">
        <f>IF(F1786="", "", IF(OR(F1786&lt;'Intro &amp; Setup'!$Z$20, F1786&gt;'Intro &amp; Setup'!$Z$22), "X", ""))</f>
        <v/>
      </c>
      <c r="Z1786" s="65" t="str">
        <f>IF(G1786="", "", IF(OR(G1786&lt;'Intro &amp; Setup'!$Z$20, G1786&gt;'Intro &amp; Setup'!$Z$22), "X", ""))</f>
        <v/>
      </c>
      <c r="AB1786" s="58" t="str">
        <f t="shared" si="231"/>
        <v/>
      </c>
      <c r="AC1786" s="59" t="str">
        <f t="shared" si="232"/>
        <v/>
      </c>
      <c r="AE1786" s="5" t="str">
        <f>IF(OR($AB1786="", $AC1786=""), "", IF($H1786=$M$3, "", IF(OR(AE$7&lt;$AB1786, $AC1786&lt;AE$6),"", MAX(AE$10:AE1785)+1)))</f>
        <v/>
      </c>
      <c r="AF1786" s="5" t="str">
        <f>IF(OR($AB1786="", $AC1786=""), "", IF($H1786=$M$3, "", IF(OR(AF$7&lt;$AB1786, $AC1786&lt;AF$6),"", MAX(AF$10:AF1785)+1)))</f>
        <v/>
      </c>
      <c r="AG1786" s="5" t="str">
        <f>IF(OR($AB1786="", $AC1786=""), "", IF($H1786=$M$3, "", IF(OR(AG$7&lt;$AB1786, $AC1786&lt;AG$6),"", MAX(AG$10:AG1785)+1)))</f>
        <v/>
      </c>
      <c r="AH1786" s="5" t="str">
        <f>IF(OR($AB1786="", $AC1786=""), "", IF($H1786=$M$3, "", IF(OR(AH$7&lt;$AB1786, $AC1786&lt;AH$6),"", MAX(AH$10:AH1785)+1)))</f>
        <v/>
      </c>
      <c r="AI1786" s="5" t="str">
        <f>IF(OR($AB1786="", $AC1786=""), "", IF($H1786=$M$3, "", IF(OR(AI$7&lt;$AB1786, $AC1786&lt;AI$6),"", MAX(AI$10:AI1785)+1)))</f>
        <v/>
      </c>
      <c r="AJ1786" s="5" t="str">
        <f>IF(OR($AB1786="", $AC1786=""), "", IF($H1786=$M$3, "", IF(OR(AJ$7&lt;$AB1786, $AC1786&lt;AJ$6),"", MAX(AJ$10:AJ1785)+1)))</f>
        <v/>
      </c>
      <c r="AK1786" s="5" t="str">
        <f>IF(OR($AB1786="", $AC1786=""), "", IF($H1786=$M$3, "", IF(OR(AK$7&lt;$AB1786, $AC1786&lt;AK$6),"", MAX(AK$10:AK1785)+1)))</f>
        <v/>
      </c>
      <c r="AL1786" s="5" t="str">
        <f>IF(OR($AB1786="", $AC1786=""), "", IF($H1786=$M$3, "", IF(OR(AL$7&lt;$AB1786, $AC1786&lt;AL$6),"", MAX(AL$10:AL1785)+1)))</f>
        <v/>
      </c>
      <c r="AM1786" s="5" t="str">
        <f>IF(OR($AB1786="", $AC1786=""), "", IF($H1786=$M$3, "", IF(OR(AM$7&lt;$AB1786, $AC1786&lt;AM$6),"", MAX(AM$10:AM1785)+1)))</f>
        <v/>
      </c>
      <c r="AN1786" s="5" t="str">
        <f>IF(OR($AB1786="", $AC1786=""), "", IF($H1786=$M$3, "", IF(OR(AN$7&lt;$AB1786, $AC1786&lt;AN$6),"", MAX(AN$10:AN1785)+1)))</f>
        <v/>
      </c>
      <c r="AO1786" s="5" t="str">
        <f>IF(OR($AB1786="", $AC1786=""), "", IF($H1786=$M$3, "", IF(OR(AO$7&lt;$AB1786, $AC1786&lt;AO$6),"", MAX(AO$10:AO1785)+1)))</f>
        <v/>
      </c>
      <c r="AP1786" s="5" t="str">
        <f>IF(OR($AB1786="", $AC1786=""), "", IF($H1786=$M$3, "", IF(OR(AP$7&lt;$AB1786, $AC1786&lt;AP$6),"", MAX(AP$10:AP1785)+1)))</f>
        <v/>
      </c>
      <c r="AQ1786" s="5" t="str">
        <f>IF(OR($AB1786="", $AC1786=""), "", IF($H1786=$M$3, "", IF(OR(AQ$7&lt;$AB1786, $AC1786&lt;AQ$6),"", MAX(AQ$10:AQ1785)+1)))</f>
        <v/>
      </c>
      <c r="AR1786" s="5" t="str">
        <f>IF(OR($AB1786="", $AC1786=""), "", IF($H1786=$M$3, "", IF(OR(AR$7&lt;$AB1786, $AC1786&lt;AR$6),"", MAX(AR$10:AR1785)+1)))</f>
        <v/>
      </c>
      <c r="AS1786" s="5" t="str">
        <f>IF(OR($AB1786="", $AC1786=""), "", IF($H1786=$M$3, "", IF(OR(AS$7&lt;$AB1786, $AC1786&lt;AS$6),"", MAX(AS$10:AS1785)+1)))</f>
        <v/>
      </c>
      <c r="AT1786" s="5" t="str">
        <f>IF(OR($AB1786="", $AC1786=""), "", IF($H1786=$M$3, "", IF(OR(AT$7&lt;$AB1786, $AC1786&lt;AT$6),"", MAX(AT$10:AT1785)+1)))</f>
        <v/>
      </c>
      <c r="AU1786" s="5" t="str">
        <f>IF(OR($AB1786="", $AC1786=""), "", IF($H1786=$M$3, "", IF(OR(AU$7&lt;$AB1786, $AC1786&lt;AU$6),"", MAX(AU$10:AU1785)+1)))</f>
        <v/>
      </c>
      <c r="AV1786" s="5" t="str">
        <f>IF(OR($AB1786="", $AC1786=""), "", IF($H1786=$M$3, "", IF(OR(AV$7&lt;$AB1786, $AC1786&lt;AV$6),"", MAX(AV$10:AV1785)+1)))</f>
        <v/>
      </c>
      <c r="AW1786" s="5" t="str">
        <f>IF(OR($AB1786="", $AC1786=""), "", IF($H1786=$M$3, "", IF(OR(AW$7&lt;$AB1786, $AC1786&lt;AW$6),"", MAX(AW$10:AW1785)+1)))</f>
        <v/>
      </c>
      <c r="AX1786" s="5" t="str">
        <f>IF(OR($AB1786="", $AC1786=""), "", IF($H1786=$M$3, "", IF(OR(AX$7&lt;$AB1786, $AC1786&lt;AX$6),"", MAX(AX$10:AX1785)+1)))</f>
        <v/>
      </c>
      <c r="AY1786" s="5" t="str">
        <f>IF(OR($AB1786="", $AC1786=""), "", IF($H1786=$M$3, "", IF(OR(AY$7&lt;$AB1786, $AC1786&lt;AY$6),"", MAX(AY$10:AY1785)+1)))</f>
        <v/>
      </c>
      <c r="AZ1786" s="5" t="str">
        <f>IF(OR($AB1786="", $AC1786=""), "", IF($H1786=$M$3, "", IF(OR(AZ$7&lt;$AB1786, $AC1786&lt;AZ$6),"", MAX(AZ$10:AZ1785)+1)))</f>
        <v/>
      </c>
      <c r="BA1786" s="5" t="str">
        <f>IF(OR($AB1786="", $AC1786=""), "", IF($H1786=$M$3, "", IF(OR(BA$7&lt;$AB1786, $AC1786&lt;BA$6),"", MAX(BA$10:BA1785)+1)))</f>
        <v/>
      </c>
      <c r="BB1786" s="5" t="str">
        <f>IF(OR($AB1786="", $AC1786=""), "", IF($H1786=$M$3, "", IF(OR(BB$7&lt;$AB1786, $AC1786&lt;BB$6),"", MAX(BB$10:BB1785)+1)))</f>
        <v/>
      </c>
      <c r="BC1786" s="5" t="str">
        <f>IF(OR($AB1786="", $AC1786=""), "", IF($H1786=$M$3, "", IF(OR(BC$7&lt;$AB1786, $AC1786&lt;BC$6),"", MAX(BC$10:BC1785)+1)))</f>
        <v/>
      </c>
      <c r="BD1786" s="5" t="str">
        <f>IF(OR($AB1786="", $AC1786=""), "", IF($H1786=$M$3, "", IF(OR(BD$7&lt;$AB1786, $AC1786&lt;BD$6),"", MAX(BD$10:BD1785)+1)))</f>
        <v/>
      </c>
      <c r="BE1786" s="5" t="str">
        <f>IF(OR($AB1786="", $AC1786=""), "", IF($H1786=$M$3, "", IF(OR(BE$7&lt;$AB1786, $AC1786&lt;BE$6),"", MAX(BE$10:BE1785)+1)))</f>
        <v/>
      </c>
      <c r="BF1786" s="5" t="str">
        <f>IF(OR($AB1786="", $AC1786=""), "", IF($H1786=$M$3, "", IF(OR(BF$7&lt;$AB1786, $AC1786&lt;BF$6),"", MAX(BF$10:BF1785)+1)))</f>
        <v/>
      </c>
      <c r="BG1786" s="5" t="str">
        <f>IF(OR($AB1786="", $AC1786=""), "", IF($H1786=$M$3, "", IF(OR(BG$7&lt;$AB1786, $AC1786&lt;BG$6),"", MAX(BG$10:BG1785)+1)))</f>
        <v/>
      </c>
      <c r="BH1786" s="5" t="str">
        <f>IF(OR($AB1786="", $AC1786=""), "", IF($H1786=$M$3, "", IF(OR(BH$7&lt;$AB1786, $AC1786&lt;BH$6),"", MAX(BH$10:BH1785)+1)))</f>
        <v/>
      </c>
      <c r="BI1786" s="5" t="str">
        <f>IF(OR($AB1786="", $AC1786=""), "", IF($H1786=$M$3, "", IF(OR(BI$7&lt;$AB1786, $AC1786&lt;BI$6),"", MAX(BI$10:BI1785)+1)))</f>
        <v/>
      </c>
      <c r="BK1786" s="5" t="str" cm="1">
        <f t="array" aca="1" ref="BK1786" ca="1">IFERROR(INDEX($AE1786:$BI1786, $BJ1786, MATCH($BK$9, $AE$9:$BI$9, 0)), "")</f>
        <v/>
      </c>
    </row>
    <row r="1787" spans="1:63" x14ac:dyDescent="0.25">
      <c r="A1787" s="2"/>
      <c r="B1787" s="254"/>
      <c r="C1787" s="255"/>
      <c r="D1787" s="256"/>
      <c r="E1787" s="257"/>
      <c r="F1787" s="257"/>
      <c r="G1787" s="258"/>
      <c r="H1787" s="259"/>
      <c r="I1787" s="16"/>
      <c r="J1787" s="5" t="str">
        <f t="shared" si="227"/>
        <v/>
      </c>
      <c r="K1787" s="2"/>
      <c r="O1787" s="5" t="str">
        <f t="shared" si="225"/>
        <v/>
      </c>
      <c r="Q1787" s="5" t="str">
        <f t="shared" si="228"/>
        <v/>
      </c>
      <c r="S1787" s="5" t="str">
        <f t="shared" si="226"/>
        <v/>
      </c>
      <c r="U1787" s="64" t="str">
        <f>IF($D1787="","", IF(COUNTIF('Intro &amp; Setup'!$AW$49:$AW$88, $D1787)&gt;0, "BH", TEXT($D1787, "ddd")))</f>
        <v/>
      </c>
      <c r="V1787" s="65" t="str">
        <f>IF($G1787="", "", IF(COUNTIF('Intro &amp; Setup'!$AW$49:$AW$88, $G1787)&gt;0, "BH", TEXT($G1787, "ddd")))</f>
        <v/>
      </c>
      <c r="W1787" s="64" t="str">
        <f t="shared" si="229"/>
        <v/>
      </c>
      <c r="X1787" s="65" t="str">
        <f t="shared" si="230"/>
        <v/>
      </c>
      <c r="Y1787" s="64" t="str">
        <f>IF(F1787="", "", IF(OR(F1787&lt;'Intro &amp; Setup'!$Z$20, F1787&gt;'Intro &amp; Setup'!$Z$22), "X", ""))</f>
        <v/>
      </c>
      <c r="Z1787" s="65" t="str">
        <f>IF(G1787="", "", IF(OR(G1787&lt;'Intro &amp; Setup'!$Z$20, G1787&gt;'Intro &amp; Setup'!$Z$22), "X", ""))</f>
        <v/>
      </c>
      <c r="AB1787" s="58" t="str">
        <f t="shared" si="231"/>
        <v/>
      </c>
      <c r="AC1787" s="59" t="str">
        <f t="shared" si="232"/>
        <v/>
      </c>
      <c r="AE1787" s="5" t="str">
        <f>IF(OR($AB1787="", $AC1787=""), "", IF($H1787=$M$3, "", IF(OR(AE$7&lt;$AB1787, $AC1787&lt;AE$6),"", MAX(AE$10:AE1786)+1)))</f>
        <v/>
      </c>
      <c r="AF1787" s="5" t="str">
        <f>IF(OR($AB1787="", $AC1787=""), "", IF($H1787=$M$3, "", IF(OR(AF$7&lt;$AB1787, $AC1787&lt;AF$6),"", MAX(AF$10:AF1786)+1)))</f>
        <v/>
      </c>
      <c r="AG1787" s="5" t="str">
        <f>IF(OR($AB1787="", $AC1787=""), "", IF($H1787=$M$3, "", IF(OR(AG$7&lt;$AB1787, $AC1787&lt;AG$6),"", MAX(AG$10:AG1786)+1)))</f>
        <v/>
      </c>
      <c r="AH1787" s="5" t="str">
        <f>IF(OR($AB1787="", $AC1787=""), "", IF($H1787=$M$3, "", IF(OR(AH$7&lt;$AB1787, $AC1787&lt;AH$6),"", MAX(AH$10:AH1786)+1)))</f>
        <v/>
      </c>
      <c r="AI1787" s="5" t="str">
        <f>IF(OR($AB1787="", $AC1787=""), "", IF($H1787=$M$3, "", IF(OR(AI$7&lt;$AB1787, $AC1787&lt;AI$6),"", MAX(AI$10:AI1786)+1)))</f>
        <v/>
      </c>
      <c r="AJ1787" s="5" t="str">
        <f>IF(OR($AB1787="", $AC1787=""), "", IF($H1787=$M$3, "", IF(OR(AJ$7&lt;$AB1787, $AC1787&lt;AJ$6),"", MAX(AJ$10:AJ1786)+1)))</f>
        <v/>
      </c>
      <c r="AK1787" s="5" t="str">
        <f>IF(OR($AB1787="", $AC1787=""), "", IF($H1787=$M$3, "", IF(OR(AK$7&lt;$AB1787, $AC1787&lt;AK$6),"", MAX(AK$10:AK1786)+1)))</f>
        <v/>
      </c>
      <c r="AL1787" s="5" t="str">
        <f>IF(OR($AB1787="", $AC1787=""), "", IF($H1787=$M$3, "", IF(OR(AL$7&lt;$AB1787, $AC1787&lt;AL$6),"", MAX(AL$10:AL1786)+1)))</f>
        <v/>
      </c>
      <c r="AM1787" s="5" t="str">
        <f>IF(OR($AB1787="", $AC1787=""), "", IF($H1787=$M$3, "", IF(OR(AM$7&lt;$AB1787, $AC1787&lt;AM$6),"", MAX(AM$10:AM1786)+1)))</f>
        <v/>
      </c>
      <c r="AN1787" s="5" t="str">
        <f>IF(OR($AB1787="", $AC1787=""), "", IF($H1787=$M$3, "", IF(OR(AN$7&lt;$AB1787, $AC1787&lt;AN$6),"", MAX(AN$10:AN1786)+1)))</f>
        <v/>
      </c>
      <c r="AO1787" s="5" t="str">
        <f>IF(OR($AB1787="", $AC1787=""), "", IF($H1787=$M$3, "", IF(OR(AO$7&lt;$AB1787, $AC1787&lt;AO$6),"", MAX(AO$10:AO1786)+1)))</f>
        <v/>
      </c>
      <c r="AP1787" s="5" t="str">
        <f>IF(OR($AB1787="", $AC1787=""), "", IF($H1787=$M$3, "", IF(OR(AP$7&lt;$AB1787, $AC1787&lt;AP$6),"", MAX(AP$10:AP1786)+1)))</f>
        <v/>
      </c>
      <c r="AQ1787" s="5" t="str">
        <f>IF(OR($AB1787="", $AC1787=""), "", IF($H1787=$M$3, "", IF(OR(AQ$7&lt;$AB1787, $AC1787&lt;AQ$6),"", MAX(AQ$10:AQ1786)+1)))</f>
        <v/>
      </c>
      <c r="AR1787" s="5" t="str">
        <f>IF(OR($AB1787="", $AC1787=""), "", IF($H1787=$M$3, "", IF(OR(AR$7&lt;$AB1787, $AC1787&lt;AR$6),"", MAX(AR$10:AR1786)+1)))</f>
        <v/>
      </c>
      <c r="AS1787" s="5" t="str">
        <f>IF(OR($AB1787="", $AC1787=""), "", IF($H1787=$M$3, "", IF(OR(AS$7&lt;$AB1787, $AC1787&lt;AS$6),"", MAX(AS$10:AS1786)+1)))</f>
        <v/>
      </c>
      <c r="AT1787" s="5" t="str">
        <f>IF(OR($AB1787="", $AC1787=""), "", IF($H1787=$M$3, "", IF(OR(AT$7&lt;$AB1787, $AC1787&lt;AT$6),"", MAX(AT$10:AT1786)+1)))</f>
        <v/>
      </c>
      <c r="AU1787" s="5" t="str">
        <f>IF(OR($AB1787="", $AC1787=""), "", IF($H1787=$M$3, "", IF(OR(AU$7&lt;$AB1787, $AC1787&lt;AU$6),"", MAX(AU$10:AU1786)+1)))</f>
        <v/>
      </c>
      <c r="AV1787" s="5" t="str">
        <f>IF(OR($AB1787="", $AC1787=""), "", IF($H1787=$M$3, "", IF(OR(AV$7&lt;$AB1787, $AC1787&lt;AV$6),"", MAX(AV$10:AV1786)+1)))</f>
        <v/>
      </c>
      <c r="AW1787" s="5" t="str">
        <f>IF(OR($AB1787="", $AC1787=""), "", IF($H1787=$M$3, "", IF(OR(AW$7&lt;$AB1787, $AC1787&lt;AW$6),"", MAX(AW$10:AW1786)+1)))</f>
        <v/>
      </c>
      <c r="AX1787" s="5" t="str">
        <f>IF(OR($AB1787="", $AC1787=""), "", IF($H1787=$M$3, "", IF(OR(AX$7&lt;$AB1787, $AC1787&lt;AX$6),"", MAX(AX$10:AX1786)+1)))</f>
        <v/>
      </c>
      <c r="AY1787" s="5" t="str">
        <f>IF(OR($AB1787="", $AC1787=""), "", IF($H1787=$M$3, "", IF(OR(AY$7&lt;$AB1787, $AC1787&lt;AY$6),"", MAX(AY$10:AY1786)+1)))</f>
        <v/>
      </c>
      <c r="AZ1787" s="5" t="str">
        <f>IF(OR($AB1787="", $AC1787=""), "", IF($H1787=$M$3, "", IF(OR(AZ$7&lt;$AB1787, $AC1787&lt;AZ$6),"", MAX(AZ$10:AZ1786)+1)))</f>
        <v/>
      </c>
      <c r="BA1787" s="5" t="str">
        <f>IF(OR($AB1787="", $AC1787=""), "", IF($H1787=$M$3, "", IF(OR(BA$7&lt;$AB1787, $AC1787&lt;BA$6),"", MAX(BA$10:BA1786)+1)))</f>
        <v/>
      </c>
      <c r="BB1787" s="5" t="str">
        <f>IF(OR($AB1787="", $AC1787=""), "", IF($H1787=$M$3, "", IF(OR(BB$7&lt;$AB1787, $AC1787&lt;BB$6),"", MAX(BB$10:BB1786)+1)))</f>
        <v/>
      </c>
      <c r="BC1787" s="5" t="str">
        <f>IF(OR($AB1787="", $AC1787=""), "", IF($H1787=$M$3, "", IF(OR(BC$7&lt;$AB1787, $AC1787&lt;BC$6),"", MAX(BC$10:BC1786)+1)))</f>
        <v/>
      </c>
      <c r="BD1787" s="5" t="str">
        <f>IF(OR($AB1787="", $AC1787=""), "", IF($H1787=$M$3, "", IF(OR(BD$7&lt;$AB1787, $AC1787&lt;BD$6),"", MAX(BD$10:BD1786)+1)))</f>
        <v/>
      </c>
      <c r="BE1787" s="5" t="str">
        <f>IF(OR($AB1787="", $AC1787=""), "", IF($H1787=$M$3, "", IF(OR(BE$7&lt;$AB1787, $AC1787&lt;BE$6),"", MAX(BE$10:BE1786)+1)))</f>
        <v/>
      </c>
      <c r="BF1787" s="5" t="str">
        <f>IF(OR($AB1787="", $AC1787=""), "", IF($H1787=$M$3, "", IF(OR(BF$7&lt;$AB1787, $AC1787&lt;BF$6),"", MAX(BF$10:BF1786)+1)))</f>
        <v/>
      </c>
      <c r="BG1787" s="5" t="str">
        <f>IF(OR($AB1787="", $AC1787=""), "", IF($H1787=$M$3, "", IF(OR(BG$7&lt;$AB1787, $AC1787&lt;BG$6),"", MAX(BG$10:BG1786)+1)))</f>
        <v/>
      </c>
      <c r="BH1787" s="5" t="str">
        <f>IF(OR($AB1787="", $AC1787=""), "", IF($H1787=$M$3, "", IF(OR(BH$7&lt;$AB1787, $AC1787&lt;BH$6),"", MAX(BH$10:BH1786)+1)))</f>
        <v/>
      </c>
      <c r="BI1787" s="5" t="str">
        <f>IF(OR($AB1787="", $AC1787=""), "", IF($H1787=$M$3, "", IF(OR(BI$7&lt;$AB1787, $AC1787&lt;BI$6),"", MAX(BI$10:BI1786)+1)))</f>
        <v/>
      </c>
      <c r="BK1787" s="5" t="str" cm="1">
        <f t="array" aca="1" ref="BK1787" ca="1">IFERROR(INDEX($AE1787:$BI1787, $BJ1787, MATCH($BK$9, $AE$9:$BI$9, 0)), "")</f>
        <v/>
      </c>
    </row>
    <row r="1788" spans="1:63" x14ac:dyDescent="0.25">
      <c r="A1788" s="2"/>
      <c r="B1788" s="254"/>
      <c r="C1788" s="255"/>
      <c r="D1788" s="256"/>
      <c r="E1788" s="257"/>
      <c r="F1788" s="257"/>
      <c r="G1788" s="258"/>
      <c r="H1788" s="259"/>
      <c r="I1788" s="16"/>
      <c r="J1788" s="5" t="str">
        <f t="shared" si="227"/>
        <v/>
      </c>
      <c r="K1788" s="2"/>
      <c r="O1788" s="5" t="str">
        <f t="shared" si="225"/>
        <v/>
      </c>
      <c r="Q1788" s="5" t="str">
        <f t="shared" si="228"/>
        <v/>
      </c>
      <c r="S1788" s="5" t="str">
        <f t="shared" si="226"/>
        <v/>
      </c>
      <c r="U1788" s="64" t="str">
        <f>IF($D1788="","", IF(COUNTIF('Intro &amp; Setup'!$AW$49:$AW$88, $D1788)&gt;0, "BH", TEXT($D1788, "ddd")))</f>
        <v/>
      </c>
      <c r="V1788" s="65" t="str">
        <f>IF($G1788="", "", IF(COUNTIF('Intro &amp; Setup'!$AW$49:$AW$88, $G1788)&gt;0, "BH", TEXT($G1788, "ddd")))</f>
        <v/>
      </c>
      <c r="W1788" s="64" t="str">
        <f t="shared" si="229"/>
        <v/>
      </c>
      <c r="X1788" s="65" t="str">
        <f t="shared" si="230"/>
        <v/>
      </c>
      <c r="Y1788" s="64" t="str">
        <f>IF(F1788="", "", IF(OR(F1788&lt;'Intro &amp; Setup'!$Z$20, F1788&gt;'Intro &amp; Setup'!$Z$22), "X", ""))</f>
        <v/>
      </c>
      <c r="Z1788" s="65" t="str">
        <f>IF(G1788="", "", IF(OR(G1788&lt;'Intro &amp; Setup'!$Z$20, G1788&gt;'Intro &amp; Setup'!$Z$22), "X", ""))</f>
        <v/>
      </c>
      <c r="AB1788" s="58" t="str">
        <f t="shared" si="231"/>
        <v/>
      </c>
      <c r="AC1788" s="59" t="str">
        <f t="shared" si="232"/>
        <v/>
      </c>
      <c r="AE1788" s="5" t="str">
        <f>IF(OR($AB1788="", $AC1788=""), "", IF($H1788=$M$3, "", IF(OR(AE$7&lt;$AB1788, $AC1788&lt;AE$6),"", MAX(AE$10:AE1787)+1)))</f>
        <v/>
      </c>
      <c r="AF1788" s="5" t="str">
        <f>IF(OR($AB1788="", $AC1788=""), "", IF($H1788=$M$3, "", IF(OR(AF$7&lt;$AB1788, $AC1788&lt;AF$6),"", MAX(AF$10:AF1787)+1)))</f>
        <v/>
      </c>
      <c r="AG1788" s="5" t="str">
        <f>IF(OR($AB1788="", $AC1788=""), "", IF($H1788=$M$3, "", IF(OR(AG$7&lt;$AB1788, $AC1788&lt;AG$6),"", MAX(AG$10:AG1787)+1)))</f>
        <v/>
      </c>
      <c r="AH1788" s="5" t="str">
        <f>IF(OR($AB1788="", $AC1788=""), "", IF($H1788=$M$3, "", IF(OR(AH$7&lt;$AB1788, $AC1788&lt;AH$6),"", MAX(AH$10:AH1787)+1)))</f>
        <v/>
      </c>
      <c r="AI1788" s="5" t="str">
        <f>IF(OR($AB1788="", $AC1788=""), "", IF($H1788=$M$3, "", IF(OR(AI$7&lt;$AB1788, $AC1788&lt;AI$6),"", MAX(AI$10:AI1787)+1)))</f>
        <v/>
      </c>
      <c r="AJ1788" s="5" t="str">
        <f>IF(OR($AB1788="", $AC1788=""), "", IF($H1788=$M$3, "", IF(OR(AJ$7&lt;$AB1788, $AC1788&lt;AJ$6),"", MAX(AJ$10:AJ1787)+1)))</f>
        <v/>
      </c>
      <c r="AK1788" s="5" t="str">
        <f>IF(OR($AB1788="", $AC1788=""), "", IF($H1788=$M$3, "", IF(OR(AK$7&lt;$AB1788, $AC1788&lt;AK$6),"", MAX(AK$10:AK1787)+1)))</f>
        <v/>
      </c>
      <c r="AL1788" s="5" t="str">
        <f>IF(OR($AB1788="", $AC1788=""), "", IF($H1788=$M$3, "", IF(OR(AL$7&lt;$AB1788, $AC1788&lt;AL$6),"", MAX(AL$10:AL1787)+1)))</f>
        <v/>
      </c>
      <c r="AM1788" s="5" t="str">
        <f>IF(OR($AB1788="", $AC1788=""), "", IF($H1788=$M$3, "", IF(OR(AM$7&lt;$AB1788, $AC1788&lt;AM$6),"", MAX(AM$10:AM1787)+1)))</f>
        <v/>
      </c>
      <c r="AN1788" s="5" t="str">
        <f>IF(OR($AB1788="", $AC1788=""), "", IF($H1788=$M$3, "", IF(OR(AN$7&lt;$AB1788, $AC1788&lt;AN$6),"", MAX(AN$10:AN1787)+1)))</f>
        <v/>
      </c>
      <c r="AO1788" s="5" t="str">
        <f>IF(OR($AB1788="", $AC1788=""), "", IF($H1788=$M$3, "", IF(OR(AO$7&lt;$AB1788, $AC1788&lt;AO$6),"", MAX(AO$10:AO1787)+1)))</f>
        <v/>
      </c>
      <c r="AP1788" s="5" t="str">
        <f>IF(OR($AB1788="", $AC1788=""), "", IF($H1788=$M$3, "", IF(OR(AP$7&lt;$AB1788, $AC1788&lt;AP$6),"", MAX(AP$10:AP1787)+1)))</f>
        <v/>
      </c>
      <c r="AQ1788" s="5" t="str">
        <f>IF(OR($AB1788="", $AC1788=""), "", IF($H1788=$M$3, "", IF(OR(AQ$7&lt;$AB1788, $AC1788&lt;AQ$6),"", MAX(AQ$10:AQ1787)+1)))</f>
        <v/>
      </c>
      <c r="AR1788" s="5" t="str">
        <f>IF(OR($AB1788="", $AC1788=""), "", IF($H1788=$M$3, "", IF(OR(AR$7&lt;$AB1788, $AC1788&lt;AR$6),"", MAX(AR$10:AR1787)+1)))</f>
        <v/>
      </c>
      <c r="AS1788" s="5" t="str">
        <f>IF(OR($AB1788="", $AC1788=""), "", IF($H1788=$M$3, "", IF(OR(AS$7&lt;$AB1788, $AC1788&lt;AS$6),"", MAX(AS$10:AS1787)+1)))</f>
        <v/>
      </c>
      <c r="AT1788" s="5" t="str">
        <f>IF(OR($AB1788="", $AC1788=""), "", IF($H1788=$M$3, "", IF(OR(AT$7&lt;$AB1788, $AC1788&lt;AT$6),"", MAX(AT$10:AT1787)+1)))</f>
        <v/>
      </c>
      <c r="AU1788" s="5" t="str">
        <f>IF(OR($AB1788="", $AC1788=""), "", IF($H1788=$M$3, "", IF(OR(AU$7&lt;$AB1788, $AC1788&lt;AU$6),"", MAX(AU$10:AU1787)+1)))</f>
        <v/>
      </c>
      <c r="AV1788" s="5" t="str">
        <f>IF(OR($AB1788="", $AC1788=""), "", IF($H1788=$M$3, "", IF(OR(AV$7&lt;$AB1788, $AC1788&lt;AV$6),"", MAX(AV$10:AV1787)+1)))</f>
        <v/>
      </c>
      <c r="AW1788" s="5" t="str">
        <f>IF(OR($AB1788="", $AC1788=""), "", IF($H1788=$M$3, "", IF(OR(AW$7&lt;$AB1788, $AC1788&lt;AW$6),"", MAX(AW$10:AW1787)+1)))</f>
        <v/>
      </c>
      <c r="AX1788" s="5" t="str">
        <f>IF(OR($AB1788="", $AC1788=""), "", IF($H1788=$M$3, "", IF(OR(AX$7&lt;$AB1788, $AC1788&lt;AX$6),"", MAX(AX$10:AX1787)+1)))</f>
        <v/>
      </c>
      <c r="AY1788" s="5" t="str">
        <f>IF(OR($AB1788="", $AC1788=""), "", IF($H1788=$M$3, "", IF(OR(AY$7&lt;$AB1788, $AC1788&lt;AY$6),"", MAX(AY$10:AY1787)+1)))</f>
        <v/>
      </c>
      <c r="AZ1788" s="5" t="str">
        <f>IF(OR($AB1788="", $AC1788=""), "", IF($H1788=$M$3, "", IF(OR(AZ$7&lt;$AB1788, $AC1788&lt;AZ$6),"", MAX(AZ$10:AZ1787)+1)))</f>
        <v/>
      </c>
      <c r="BA1788" s="5" t="str">
        <f>IF(OR($AB1788="", $AC1788=""), "", IF($H1788=$M$3, "", IF(OR(BA$7&lt;$AB1788, $AC1788&lt;BA$6),"", MAX(BA$10:BA1787)+1)))</f>
        <v/>
      </c>
      <c r="BB1788" s="5" t="str">
        <f>IF(OR($AB1788="", $AC1788=""), "", IF($H1788=$M$3, "", IF(OR(BB$7&lt;$AB1788, $AC1788&lt;BB$6),"", MAX(BB$10:BB1787)+1)))</f>
        <v/>
      </c>
      <c r="BC1788" s="5" t="str">
        <f>IF(OR($AB1788="", $AC1788=""), "", IF($H1788=$M$3, "", IF(OR(BC$7&lt;$AB1788, $AC1788&lt;BC$6),"", MAX(BC$10:BC1787)+1)))</f>
        <v/>
      </c>
      <c r="BD1788" s="5" t="str">
        <f>IF(OR($AB1788="", $AC1788=""), "", IF($H1788=$M$3, "", IF(OR(BD$7&lt;$AB1788, $AC1788&lt;BD$6),"", MAX(BD$10:BD1787)+1)))</f>
        <v/>
      </c>
      <c r="BE1788" s="5" t="str">
        <f>IF(OR($AB1788="", $AC1788=""), "", IF($H1788=$M$3, "", IF(OR(BE$7&lt;$AB1788, $AC1788&lt;BE$6),"", MAX(BE$10:BE1787)+1)))</f>
        <v/>
      </c>
      <c r="BF1788" s="5" t="str">
        <f>IF(OR($AB1788="", $AC1788=""), "", IF($H1788=$M$3, "", IF(OR(BF$7&lt;$AB1788, $AC1788&lt;BF$6),"", MAX(BF$10:BF1787)+1)))</f>
        <v/>
      </c>
      <c r="BG1788" s="5" t="str">
        <f>IF(OR($AB1788="", $AC1788=""), "", IF($H1788=$M$3, "", IF(OR(BG$7&lt;$AB1788, $AC1788&lt;BG$6),"", MAX(BG$10:BG1787)+1)))</f>
        <v/>
      </c>
      <c r="BH1788" s="5" t="str">
        <f>IF(OR($AB1788="", $AC1788=""), "", IF($H1788=$M$3, "", IF(OR(BH$7&lt;$AB1788, $AC1788&lt;BH$6),"", MAX(BH$10:BH1787)+1)))</f>
        <v/>
      </c>
      <c r="BI1788" s="5" t="str">
        <f>IF(OR($AB1788="", $AC1788=""), "", IF($H1788=$M$3, "", IF(OR(BI$7&lt;$AB1788, $AC1788&lt;BI$6),"", MAX(BI$10:BI1787)+1)))</f>
        <v/>
      </c>
      <c r="BK1788" s="5" t="str" cm="1">
        <f t="array" aca="1" ref="BK1788" ca="1">IFERROR(INDEX($AE1788:$BI1788, $BJ1788, MATCH($BK$9, $AE$9:$BI$9, 0)), "")</f>
        <v/>
      </c>
    </row>
    <row r="1789" spans="1:63" x14ac:dyDescent="0.25">
      <c r="A1789" s="2"/>
      <c r="B1789" s="254"/>
      <c r="C1789" s="255"/>
      <c r="D1789" s="256"/>
      <c r="E1789" s="257"/>
      <c r="F1789" s="257"/>
      <c r="G1789" s="258"/>
      <c r="H1789" s="259"/>
      <c r="I1789" s="16"/>
      <c r="J1789" s="5" t="str">
        <f t="shared" si="227"/>
        <v/>
      </c>
      <c r="K1789" s="2"/>
      <c r="O1789" s="5" t="str">
        <f t="shared" si="225"/>
        <v/>
      </c>
      <c r="Q1789" s="5" t="str">
        <f t="shared" si="228"/>
        <v/>
      </c>
      <c r="S1789" s="5" t="str">
        <f t="shared" si="226"/>
        <v/>
      </c>
      <c r="U1789" s="64" t="str">
        <f>IF($D1789="","", IF(COUNTIF('Intro &amp; Setup'!$AW$49:$AW$88, $D1789)&gt;0, "BH", TEXT($D1789, "ddd")))</f>
        <v/>
      </c>
      <c r="V1789" s="65" t="str">
        <f>IF($G1789="", "", IF(COUNTIF('Intro &amp; Setup'!$AW$49:$AW$88, $G1789)&gt;0, "BH", TEXT($G1789, "ddd")))</f>
        <v/>
      </c>
      <c r="W1789" s="64" t="str">
        <f t="shared" si="229"/>
        <v/>
      </c>
      <c r="X1789" s="65" t="str">
        <f t="shared" si="230"/>
        <v/>
      </c>
      <c r="Y1789" s="64" t="str">
        <f>IF(F1789="", "", IF(OR(F1789&lt;'Intro &amp; Setup'!$Z$20, F1789&gt;'Intro &amp; Setup'!$Z$22), "X", ""))</f>
        <v/>
      </c>
      <c r="Z1789" s="65" t="str">
        <f>IF(G1789="", "", IF(OR(G1789&lt;'Intro &amp; Setup'!$Z$20, G1789&gt;'Intro &amp; Setup'!$Z$22), "X", ""))</f>
        <v/>
      </c>
      <c r="AB1789" s="58" t="str">
        <f t="shared" si="231"/>
        <v/>
      </c>
      <c r="AC1789" s="59" t="str">
        <f t="shared" si="232"/>
        <v/>
      </c>
      <c r="AE1789" s="5" t="str">
        <f>IF(OR($AB1789="", $AC1789=""), "", IF($H1789=$M$3, "", IF(OR(AE$7&lt;$AB1789, $AC1789&lt;AE$6),"", MAX(AE$10:AE1788)+1)))</f>
        <v/>
      </c>
      <c r="AF1789" s="5" t="str">
        <f>IF(OR($AB1789="", $AC1789=""), "", IF($H1789=$M$3, "", IF(OR(AF$7&lt;$AB1789, $AC1789&lt;AF$6),"", MAX(AF$10:AF1788)+1)))</f>
        <v/>
      </c>
      <c r="AG1789" s="5" t="str">
        <f>IF(OR($AB1789="", $AC1789=""), "", IF($H1789=$M$3, "", IF(OR(AG$7&lt;$AB1789, $AC1789&lt;AG$6),"", MAX(AG$10:AG1788)+1)))</f>
        <v/>
      </c>
      <c r="AH1789" s="5" t="str">
        <f>IF(OR($AB1789="", $AC1789=""), "", IF($H1789=$M$3, "", IF(OR(AH$7&lt;$AB1789, $AC1789&lt;AH$6),"", MAX(AH$10:AH1788)+1)))</f>
        <v/>
      </c>
      <c r="AI1789" s="5" t="str">
        <f>IF(OR($AB1789="", $AC1789=""), "", IF($H1789=$M$3, "", IF(OR(AI$7&lt;$AB1789, $AC1789&lt;AI$6),"", MAX(AI$10:AI1788)+1)))</f>
        <v/>
      </c>
      <c r="AJ1789" s="5" t="str">
        <f>IF(OR($AB1789="", $AC1789=""), "", IF($H1789=$M$3, "", IF(OR(AJ$7&lt;$AB1789, $AC1789&lt;AJ$6),"", MAX(AJ$10:AJ1788)+1)))</f>
        <v/>
      </c>
      <c r="AK1789" s="5" t="str">
        <f>IF(OR($AB1789="", $AC1789=""), "", IF($H1789=$M$3, "", IF(OR(AK$7&lt;$AB1789, $AC1789&lt;AK$6),"", MAX(AK$10:AK1788)+1)))</f>
        <v/>
      </c>
      <c r="AL1789" s="5" t="str">
        <f>IF(OR($AB1789="", $AC1789=""), "", IF($H1789=$M$3, "", IF(OR(AL$7&lt;$AB1789, $AC1789&lt;AL$6),"", MAX(AL$10:AL1788)+1)))</f>
        <v/>
      </c>
      <c r="AM1789" s="5" t="str">
        <f>IF(OR($AB1789="", $AC1789=""), "", IF($H1789=$M$3, "", IF(OR(AM$7&lt;$AB1789, $AC1789&lt;AM$6),"", MAX(AM$10:AM1788)+1)))</f>
        <v/>
      </c>
      <c r="AN1789" s="5" t="str">
        <f>IF(OR($AB1789="", $AC1789=""), "", IF($H1789=$M$3, "", IF(OR(AN$7&lt;$AB1789, $AC1789&lt;AN$6),"", MAX(AN$10:AN1788)+1)))</f>
        <v/>
      </c>
      <c r="AO1789" s="5" t="str">
        <f>IF(OR($AB1789="", $AC1789=""), "", IF($H1789=$M$3, "", IF(OR(AO$7&lt;$AB1789, $AC1789&lt;AO$6),"", MAX(AO$10:AO1788)+1)))</f>
        <v/>
      </c>
      <c r="AP1789" s="5" t="str">
        <f>IF(OR($AB1789="", $AC1789=""), "", IF($H1789=$M$3, "", IF(OR(AP$7&lt;$AB1789, $AC1789&lt;AP$6),"", MAX(AP$10:AP1788)+1)))</f>
        <v/>
      </c>
      <c r="AQ1789" s="5" t="str">
        <f>IF(OR($AB1789="", $AC1789=""), "", IF($H1789=$M$3, "", IF(OR(AQ$7&lt;$AB1789, $AC1789&lt;AQ$6),"", MAX(AQ$10:AQ1788)+1)))</f>
        <v/>
      </c>
      <c r="AR1789" s="5" t="str">
        <f>IF(OR($AB1789="", $AC1789=""), "", IF($H1789=$M$3, "", IF(OR(AR$7&lt;$AB1789, $AC1789&lt;AR$6),"", MAX(AR$10:AR1788)+1)))</f>
        <v/>
      </c>
      <c r="AS1789" s="5" t="str">
        <f>IF(OR($AB1789="", $AC1789=""), "", IF($H1789=$M$3, "", IF(OR(AS$7&lt;$AB1789, $AC1789&lt;AS$6),"", MAX(AS$10:AS1788)+1)))</f>
        <v/>
      </c>
      <c r="AT1789" s="5" t="str">
        <f>IF(OR($AB1789="", $AC1789=""), "", IF($H1789=$M$3, "", IF(OR(AT$7&lt;$AB1789, $AC1789&lt;AT$6),"", MAX(AT$10:AT1788)+1)))</f>
        <v/>
      </c>
      <c r="AU1789" s="5" t="str">
        <f>IF(OR($AB1789="", $AC1789=""), "", IF($H1789=$M$3, "", IF(OR(AU$7&lt;$AB1789, $AC1789&lt;AU$6),"", MAX(AU$10:AU1788)+1)))</f>
        <v/>
      </c>
      <c r="AV1789" s="5" t="str">
        <f>IF(OR($AB1789="", $AC1789=""), "", IF($H1789=$M$3, "", IF(OR(AV$7&lt;$AB1789, $AC1789&lt;AV$6),"", MAX(AV$10:AV1788)+1)))</f>
        <v/>
      </c>
      <c r="AW1789" s="5" t="str">
        <f>IF(OR($AB1789="", $AC1789=""), "", IF($H1789=$M$3, "", IF(OR(AW$7&lt;$AB1789, $AC1789&lt;AW$6),"", MAX(AW$10:AW1788)+1)))</f>
        <v/>
      </c>
      <c r="AX1789" s="5" t="str">
        <f>IF(OR($AB1789="", $AC1789=""), "", IF($H1789=$M$3, "", IF(OR(AX$7&lt;$AB1789, $AC1789&lt;AX$6),"", MAX(AX$10:AX1788)+1)))</f>
        <v/>
      </c>
      <c r="AY1789" s="5" t="str">
        <f>IF(OR($AB1789="", $AC1789=""), "", IF($H1789=$M$3, "", IF(OR(AY$7&lt;$AB1789, $AC1789&lt;AY$6),"", MAX(AY$10:AY1788)+1)))</f>
        <v/>
      </c>
      <c r="AZ1789" s="5" t="str">
        <f>IF(OR($AB1789="", $AC1789=""), "", IF($H1789=$M$3, "", IF(OR(AZ$7&lt;$AB1789, $AC1789&lt;AZ$6),"", MAX(AZ$10:AZ1788)+1)))</f>
        <v/>
      </c>
      <c r="BA1789" s="5" t="str">
        <f>IF(OR($AB1789="", $AC1789=""), "", IF($H1789=$M$3, "", IF(OR(BA$7&lt;$AB1789, $AC1789&lt;BA$6),"", MAX(BA$10:BA1788)+1)))</f>
        <v/>
      </c>
      <c r="BB1789" s="5" t="str">
        <f>IF(OR($AB1789="", $AC1789=""), "", IF($H1789=$M$3, "", IF(OR(BB$7&lt;$AB1789, $AC1789&lt;BB$6),"", MAX(BB$10:BB1788)+1)))</f>
        <v/>
      </c>
      <c r="BC1789" s="5" t="str">
        <f>IF(OR($AB1789="", $AC1789=""), "", IF($H1789=$M$3, "", IF(OR(BC$7&lt;$AB1789, $AC1789&lt;BC$6),"", MAX(BC$10:BC1788)+1)))</f>
        <v/>
      </c>
      <c r="BD1789" s="5" t="str">
        <f>IF(OR($AB1789="", $AC1789=""), "", IF($H1789=$M$3, "", IF(OR(BD$7&lt;$AB1789, $AC1789&lt;BD$6),"", MAX(BD$10:BD1788)+1)))</f>
        <v/>
      </c>
      <c r="BE1789" s="5" t="str">
        <f>IF(OR($AB1789="", $AC1789=""), "", IF($H1789=$M$3, "", IF(OR(BE$7&lt;$AB1789, $AC1789&lt;BE$6),"", MAX(BE$10:BE1788)+1)))</f>
        <v/>
      </c>
      <c r="BF1789" s="5" t="str">
        <f>IF(OR($AB1789="", $AC1789=""), "", IF($H1789=$M$3, "", IF(OR(BF$7&lt;$AB1789, $AC1789&lt;BF$6),"", MAX(BF$10:BF1788)+1)))</f>
        <v/>
      </c>
      <c r="BG1789" s="5" t="str">
        <f>IF(OR($AB1789="", $AC1789=""), "", IF($H1789=$M$3, "", IF(OR(BG$7&lt;$AB1789, $AC1789&lt;BG$6),"", MAX(BG$10:BG1788)+1)))</f>
        <v/>
      </c>
      <c r="BH1789" s="5" t="str">
        <f>IF(OR($AB1789="", $AC1789=""), "", IF($H1789=$M$3, "", IF(OR(BH$7&lt;$AB1789, $AC1789&lt;BH$6),"", MAX(BH$10:BH1788)+1)))</f>
        <v/>
      </c>
      <c r="BI1789" s="5" t="str">
        <f>IF(OR($AB1789="", $AC1789=""), "", IF($H1789=$M$3, "", IF(OR(BI$7&lt;$AB1789, $AC1789&lt;BI$6),"", MAX(BI$10:BI1788)+1)))</f>
        <v/>
      </c>
      <c r="BK1789" s="5" t="str" cm="1">
        <f t="array" aca="1" ref="BK1789" ca="1">IFERROR(INDEX($AE1789:$BI1789, $BJ1789, MATCH($BK$9, $AE$9:$BI$9, 0)), "")</f>
        <v/>
      </c>
    </row>
    <row r="1790" spans="1:63" x14ac:dyDescent="0.25">
      <c r="A1790" s="2"/>
      <c r="B1790" s="254"/>
      <c r="C1790" s="255"/>
      <c r="D1790" s="256"/>
      <c r="E1790" s="257"/>
      <c r="F1790" s="257"/>
      <c r="G1790" s="258"/>
      <c r="H1790" s="259"/>
      <c r="I1790" s="16"/>
      <c r="J1790" s="5" t="str">
        <f t="shared" si="227"/>
        <v/>
      </c>
      <c r="K1790" s="2"/>
      <c r="O1790" s="5" t="str">
        <f t="shared" si="225"/>
        <v/>
      </c>
      <c r="Q1790" s="5" t="str">
        <f t="shared" si="228"/>
        <v/>
      </c>
      <c r="S1790" s="5" t="str">
        <f t="shared" si="226"/>
        <v/>
      </c>
      <c r="U1790" s="64" t="str">
        <f>IF($D1790="","", IF(COUNTIF('Intro &amp; Setup'!$AW$49:$AW$88, $D1790)&gt;0, "BH", TEXT($D1790, "ddd")))</f>
        <v/>
      </c>
      <c r="V1790" s="65" t="str">
        <f>IF($G1790="", "", IF(COUNTIF('Intro &amp; Setup'!$AW$49:$AW$88, $G1790)&gt;0, "BH", TEXT($G1790, "ddd")))</f>
        <v/>
      </c>
      <c r="W1790" s="64" t="str">
        <f t="shared" si="229"/>
        <v/>
      </c>
      <c r="X1790" s="65" t="str">
        <f t="shared" si="230"/>
        <v/>
      </c>
      <c r="Y1790" s="64" t="str">
        <f>IF(F1790="", "", IF(OR(F1790&lt;'Intro &amp; Setup'!$Z$20, F1790&gt;'Intro &amp; Setup'!$Z$22), "X", ""))</f>
        <v/>
      </c>
      <c r="Z1790" s="65" t="str">
        <f>IF(G1790="", "", IF(OR(G1790&lt;'Intro &amp; Setup'!$Z$20, G1790&gt;'Intro &amp; Setup'!$Z$22), "X", ""))</f>
        <v/>
      </c>
      <c r="AB1790" s="58" t="str">
        <f t="shared" si="231"/>
        <v/>
      </c>
      <c r="AC1790" s="59" t="str">
        <f t="shared" si="232"/>
        <v/>
      </c>
      <c r="AE1790" s="5" t="str">
        <f>IF(OR($AB1790="", $AC1790=""), "", IF($H1790=$M$3, "", IF(OR(AE$7&lt;$AB1790, $AC1790&lt;AE$6),"", MAX(AE$10:AE1789)+1)))</f>
        <v/>
      </c>
      <c r="AF1790" s="5" t="str">
        <f>IF(OR($AB1790="", $AC1790=""), "", IF($H1790=$M$3, "", IF(OR(AF$7&lt;$AB1790, $AC1790&lt;AF$6),"", MAX(AF$10:AF1789)+1)))</f>
        <v/>
      </c>
      <c r="AG1790" s="5" t="str">
        <f>IF(OR($AB1790="", $AC1790=""), "", IF($H1790=$M$3, "", IF(OR(AG$7&lt;$AB1790, $AC1790&lt;AG$6),"", MAX(AG$10:AG1789)+1)))</f>
        <v/>
      </c>
      <c r="AH1790" s="5" t="str">
        <f>IF(OR($AB1790="", $AC1790=""), "", IF($H1790=$M$3, "", IF(OR(AH$7&lt;$AB1790, $AC1790&lt;AH$6),"", MAX(AH$10:AH1789)+1)))</f>
        <v/>
      </c>
      <c r="AI1790" s="5" t="str">
        <f>IF(OR($AB1790="", $AC1790=""), "", IF($H1790=$M$3, "", IF(OR(AI$7&lt;$AB1790, $AC1790&lt;AI$6),"", MAX(AI$10:AI1789)+1)))</f>
        <v/>
      </c>
      <c r="AJ1790" s="5" t="str">
        <f>IF(OR($AB1790="", $AC1790=""), "", IF($H1790=$M$3, "", IF(OR(AJ$7&lt;$AB1790, $AC1790&lt;AJ$6),"", MAX(AJ$10:AJ1789)+1)))</f>
        <v/>
      </c>
      <c r="AK1790" s="5" t="str">
        <f>IF(OR($AB1790="", $AC1790=""), "", IF($H1790=$M$3, "", IF(OR(AK$7&lt;$AB1790, $AC1790&lt;AK$6),"", MAX(AK$10:AK1789)+1)))</f>
        <v/>
      </c>
      <c r="AL1790" s="5" t="str">
        <f>IF(OR($AB1790="", $AC1790=""), "", IF($H1790=$M$3, "", IF(OR(AL$7&lt;$AB1790, $AC1790&lt;AL$6),"", MAX(AL$10:AL1789)+1)))</f>
        <v/>
      </c>
      <c r="AM1790" s="5" t="str">
        <f>IF(OR($AB1790="", $AC1790=""), "", IF($H1790=$M$3, "", IF(OR(AM$7&lt;$AB1790, $AC1790&lt;AM$6),"", MAX(AM$10:AM1789)+1)))</f>
        <v/>
      </c>
      <c r="AN1790" s="5" t="str">
        <f>IF(OR($AB1790="", $AC1790=""), "", IF($H1790=$M$3, "", IF(OR(AN$7&lt;$AB1790, $AC1790&lt;AN$6),"", MAX(AN$10:AN1789)+1)))</f>
        <v/>
      </c>
      <c r="AO1790" s="5" t="str">
        <f>IF(OR($AB1790="", $AC1790=""), "", IF($H1790=$M$3, "", IF(OR(AO$7&lt;$AB1790, $AC1790&lt;AO$6),"", MAX(AO$10:AO1789)+1)))</f>
        <v/>
      </c>
      <c r="AP1790" s="5" t="str">
        <f>IF(OR($AB1790="", $AC1790=""), "", IF($H1790=$M$3, "", IF(OR(AP$7&lt;$AB1790, $AC1790&lt;AP$6),"", MAX(AP$10:AP1789)+1)))</f>
        <v/>
      </c>
      <c r="AQ1790" s="5" t="str">
        <f>IF(OR($AB1790="", $AC1790=""), "", IF($H1790=$M$3, "", IF(OR(AQ$7&lt;$AB1790, $AC1790&lt;AQ$6),"", MAX(AQ$10:AQ1789)+1)))</f>
        <v/>
      </c>
      <c r="AR1790" s="5" t="str">
        <f>IF(OR($AB1790="", $AC1790=""), "", IF($H1790=$M$3, "", IF(OR(AR$7&lt;$AB1790, $AC1790&lt;AR$6),"", MAX(AR$10:AR1789)+1)))</f>
        <v/>
      </c>
      <c r="AS1790" s="5" t="str">
        <f>IF(OR($AB1790="", $AC1790=""), "", IF($H1790=$M$3, "", IF(OR(AS$7&lt;$AB1790, $AC1790&lt;AS$6),"", MAX(AS$10:AS1789)+1)))</f>
        <v/>
      </c>
      <c r="AT1790" s="5" t="str">
        <f>IF(OR($AB1790="", $AC1790=""), "", IF($H1790=$M$3, "", IF(OR(AT$7&lt;$AB1790, $AC1790&lt;AT$6),"", MAX(AT$10:AT1789)+1)))</f>
        <v/>
      </c>
      <c r="AU1790" s="5" t="str">
        <f>IF(OR($AB1790="", $AC1790=""), "", IF($H1790=$M$3, "", IF(OR(AU$7&lt;$AB1790, $AC1790&lt;AU$6),"", MAX(AU$10:AU1789)+1)))</f>
        <v/>
      </c>
      <c r="AV1790" s="5" t="str">
        <f>IF(OR($AB1790="", $AC1790=""), "", IF($H1790=$M$3, "", IF(OR(AV$7&lt;$AB1790, $AC1790&lt;AV$6),"", MAX(AV$10:AV1789)+1)))</f>
        <v/>
      </c>
      <c r="AW1790" s="5" t="str">
        <f>IF(OR($AB1790="", $AC1790=""), "", IF($H1790=$M$3, "", IF(OR(AW$7&lt;$AB1790, $AC1790&lt;AW$6),"", MAX(AW$10:AW1789)+1)))</f>
        <v/>
      </c>
      <c r="AX1790" s="5" t="str">
        <f>IF(OR($AB1790="", $AC1790=""), "", IF($H1790=$M$3, "", IF(OR(AX$7&lt;$AB1790, $AC1790&lt;AX$6),"", MAX(AX$10:AX1789)+1)))</f>
        <v/>
      </c>
      <c r="AY1790" s="5" t="str">
        <f>IF(OR($AB1790="", $AC1790=""), "", IF($H1790=$M$3, "", IF(OR(AY$7&lt;$AB1790, $AC1790&lt;AY$6),"", MAX(AY$10:AY1789)+1)))</f>
        <v/>
      </c>
      <c r="AZ1790" s="5" t="str">
        <f>IF(OR($AB1790="", $AC1790=""), "", IF($H1790=$M$3, "", IF(OR(AZ$7&lt;$AB1790, $AC1790&lt;AZ$6),"", MAX(AZ$10:AZ1789)+1)))</f>
        <v/>
      </c>
      <c r="BA1790" s="5" t="str">
        <f>IF(OR($AB1790="", $AC1790=""), "", IF($H1790=$M$3, "", IF(OR(BA$7&lt;$AB1790, $AC1790&lt;BA$6),"", MAX(BA$10:BA1789)+1)))</f>
        <v/>
      </c>
      <c r="BB1790" s="5" t="str">
        <f>IF(OR($AB1790="", $AC1790=""), "", IF($H1790=$M$3, "", IF(OR(BB$7&lt;$AB1790, $AC1790&lt;BB$6),"", MAX(BB$10:BB1789)+1)))</f>
        <v/>
      </c>
      <c r="BC1790" s="5" t="str">
        <f>IF(OR($AB1790="", $AC1790=""), "", IF($H1790=$M$3, "", IF(OR(BC$7&lt;$AB1790, $AC1790&lt;BC$6),"", MAX(BC$10:BC1789)+1)))</f>
        <v/>
      </c>
      <c r="BD1790" s="5" t="str">
        <f>IF(OR($AB1790="", $AC1790=""), "", IF($H1790=$M$3, "", IF(OR(BD$7&lt;$AB1790, $AC1790&lt;BD$6),"", MAX(BD$10:BD1789)+1)))</f>
        <v/>
      </c>
      <c r="BE1790" s="5" t="str">
        <f>IF(OR($AB1790="", $AC1790=""), "", IF($H1790=$M$3, "", IF(OR(BE$7&lt;$AB1790, $AC1790&lt;BE$6),"", MAX(BE$10:BE1789)+1)))</f>
        <v/>
      </c>
      <c r="BF1790" s="5" t="str">
        <f>IF(OR($AB1790="", $AC1790=""), "", IF($H1790=$M$3, "", IF(OR(BF$7&lt;$AB1790, $AC1790&lt;BF$6),"", MAX(BF$10:BF1789)+1)))</f>
        <v/>
      </c>
      <c r="BG1790" s="5" t="str">
        <f>IF(OR($AB1790="", $AC1790=""), "", IF($H1790=$M$3, "", IF(OR(BG$7&lt;$AB1790, $AC1790&lt;BG$6),"", MAX(BG$10:BG1789)+1)))</f>
        <v/>
      </c>
      <c r="BH1790" s="5" t="str">
        <f>IF(OR($AB1790="", $AC1790=""), "", IF($H1790=$M$3, "", IF(OR(BH$7&lt;$AB1790, $AC1790&lt;BH$6),"", MAX(BH$10:BH1789)+1)))</f>
        <v/>
      </c>
      <c r="BI1790" s="5" t="str">
        <f>IF(OR($AB1790="", $AC1790=""), "", IF($H1790=$M$3, "", IF(OR(BI$7&lt;$AB1790, $AC1790&lt;BI$6),"", MAX(BI$10:BI1789)+1)))</f>
        <v/>
      </c>
      <c r="BK1790" s="5" t="str" cm="1">
        <f t="array" aca="1" ref="BK1790" ca="1">IFERROR(INDEX($AE1790:$BI1790, $BJ1790, MATCH($BK$9, $AE$9:$BI$9, 0)), "")</f>
        <v/>
      </c>
    </row>
    <row r="1791" spans="1:63" x14ac:dyDescent="0.25">
      <c r="A1791" s="2"/>
      <c r="B1791" s="254"/>
      <c r="C1791" s="255"/>
      <c r="D1791" s="256"/>
      <c r="E1791" s="257"/>
      <c r="F1791" s="257"/>
      <c r="G1791" s="258"/>
      <c r="H1791" s="259"/>
      <c r="I1791" s="16"/>
      <c r="J1791" s="5" t="str">
        <f t="shared" si="227"/>
        <v/>
      </c>
      <c r="K1791" s="2"/>
      <c r="O1791" s="5" t="str">
        <f t="shared" si="225"/>
        <v/>
      </c>
      <c r="Q1791" s="5" t="str">
        <f t="shared" si="228"/>
        <v/>
      </c>
      <c r="S1791" s="5" t="str">
        <f t="shared" si="226"/>
        <v/>
      </c>
      <c r="U1791" s="64" t="str">
        <f>IF($D1791="","", IF(COUNTIF('Intro &amp; Setup'!$AW$49:$AW$88, $D1791)&gt;0, "BH", TEXT($D1791, "ddd")))</f>
        <v/>
      </c>
      <c r="V1791" s="65" t="str">
        <f>IF($G1791="", "", IF(COUNTIF('Intro &amp; Setup'!$AW$49:$AW$88, $G1791)&gt;0, "BH", TEXT($G1791, "ddd")))</f>
        <v/>
      </c>
      <c r="W1791" s="64" t="str">
        <f t="shared" si="229"/>
        <v/>
      </c>
      <c r="X1791" s="65" t="str">
        <f t="shared" si="230"/>
        <v/>
      </c>
      <c r="Y1791" s="64" t="str">
        <f>IF(F1791="", "", IF(OR(F1791&lt;'Intro &amp; Setup'!$Z$20, F1791&gt;'Intro &amp; Setup'!$Z$22), "X", ""))</f>
        <v/>
      </c>
      <c r="Z1791" s="65" t="str">
        <f>IF(G1791="", "", IF(OR(G1791&lt;'Intro &amp; Setup'!$Z$20, G1791&gt;'Intro &amp; Setup'!$Z$22), "X", ""))</f>
        <v/>
      </c>
      <c r="AB1791" s="58" t="str">
        <f t="shared" si="231"/>
        <v/>
      </c>
      <c r="AC1791" s="59" t="str">
        <f t="shared" si="232"/>
        <v/>
      </c>
      <c r="AE1791" s="5" t="str">
        <f>IF(OR($AB1791="", $AC1791=""), "", IF($H1791=$M$3, "", IF(OR(AE$7&lt;$AB1791, $AC1791&lt;AE$6),"", MAX(AE$10:AE1790)+1)))</f>
        <v/>
      </c>
      <c r="AF1791" s="5" t="str">
        <f>IF(OR($AB1791="", $AC1791=""), "", IF($H1791=$M$3, "", IF(OR(AF$7&lt;$AB1791, $AC1791&lt;AF$6),"", MAX(AF$10:AF1790)+1)))</f>
        <v/>
      </c>
      <c r="AG1791" s="5" t="str">
        <f>IF(OR($AB1791="", $AC1791=""), "", IF($H1791=$M$3, "", IF(OR(AG$7&lt;$AB1791, $AC1791&lt;AG$6),"", MAX(AG$10:AG1790)+1)))</f>
        <v/>
      </c>
      <c r="AH1791" s="5" t="str">
        <f>IF(OR($AB1791="", $AC1791=""), "", IF($H1791=$M$3, "", IF(OR(AH$7&lt;$AB1791, $AC1791&lt;AH$6),"", MAX(AH$10:AH1790)+1)))</f>
        <v/>
      </c>
      <c r="AI1791" s="5" t="str">
        <f>IF(OR($AB1791="", $AC1791=""), "", IF($H1791=$M$3, "", IF(OR(AI$7&lt;$AB1791, $AC1791&lt;AI$6),"", MAX(AI$10:AI1790)+1)))</f>
        <v/>
      </c>
      <c r="AJ1791" s="5" t="str">
        <f>IF(OR($AB1791="", $AC1791=""), "", IF($H1791=$M$3, "", IF(OR(AJ$7&lt;$AB1791, $AC1791&lt;AJ$6),"", MAX(AJ$10:AJ1790)+1)))</f>
        <v/>
      </c>
      <c r="AK1791" s="5" t="str">
        <f>IF(OR($AB1791="", $AC1791=""), "", IF($H1791=$M$3, "", IF(OR(AK$7&lt;$AB1791, $AC1791&lt;AK$6),"", MAX(AK$10:AK1790)+1)))</f>
        <v/>
      </c>
      <c r="AL1791" s="5" t="str">
        <f>IF(OR($AB1791="", $AC1791=""), "", IF($H1791=$M$3, "", IF(OR(AL$7&lt;$AB1791, $AC1791&lt;AL$6),"", MAX(AL$10:AL1790)+1)))</f>
        <v/>
      </c>
      <c r="AM1791" s="5" t="str">
        <f>IF(OR($AB1791="", $AC1791=""), "", IF($H1791=$M$3, "", IF(OR(AM$7&lt;$AB1791, $AC1791&lt;AM$6),"", MAX(AM$10:AM1790)+1)))</f>
        <v/>
      </c>
      <c r="AN1791" s="5" t="str">
        <f>IF(OR($AB1791="", $AC1791=""), "", IF($H1791=$M$3, "", IF(OR(AN$7&lt;$AB1791, $AC1791&lt;AN$6),"", MAX(AN$10:AN1790)+1)))</f>
        <v/>
      </c>
      <c r="AO1791" s="5" t="str">
        <f>IF(OR($AB1791="", $AC1791=""), "", IF($H1791=$M$3, "", IF(OR(AO$7&lt;$AB1791, $AC1791&lt;AO$6),"", MAX(AO$10:AO1790)+1)))</f>
        <v/>
      </c>
      <c r="AP1791" s="5" t="str">
        <f>IF(OR($AB1791="", $AC1791=""), "", IF($H1791=$M$3, "", IF(OR(AP$7&lt;$AB1791, $AC1791&lt;AP$6),"", MAX(AP$10:AP1790)+1)))</f>
        <v/>
      </c>
      <c r="AQ1791" s="5" t="str">
        <f>IF(OR($AB1791="", $AC1791=""), "", IF($H1791=$M$3, "", IF(OR(AQ$7&lt;$AB1791, $AC1791&lt;AQ$6),"", MAX(AQ$10:AQ1790)+1)))</f>
        <v/>
      </c>
      <c r="AR1791" s="5" t="str">
        <f>IF(OR($AB1791="", $AC1791=""), "", IF($H1791=$M$3, "", IF(OR(AR$7&lt;$AB1791, $AC1791&lt;AR$6),"", MAX(AR$10:AR1790)+1)))</f>
        <v/>
      </c>
      <c r="AS1791" s="5" t="str">
        <f>IF(OR($AB1791="", $AC1791=""), "", IF($H1791=$M$3, "", IF(OR(AS$7&lt;$AB1791, $AC1791&lt;AS$6),"", MAX(AS$10:AS1790)+1)))</f>
        <v/>
      </c>
      <c r="AT1791" s="5" t="str">
        <f>IF(OR($AB1791="", $AC1791=""), "", IF($H1791=$M$3, "", IF(OR(AT$7&lt;$AB1791, $AC1791&lt;AT$6),"", MAX(AT$10:AT1790)+1)))</f>
        <v/>
      </c>
      <c r="AU1791" s="5" t="str">
        <f>IF(OR($AB1791="", $AC1791=""), "", IF($H1791=$M$3, "", IF(OR(AU$7&lt;$AB1791, $AC1791&lt;AU$6),"", MAX(AU$10:AU1790)+1)))</f>
        <v/>
      </c>
      <c r="AV1791" s="5" t="str">
        <f>IF(OR($AB1791="", $AC1791=""), "", IF($H1791=$M$3, "", IF(OR(AV$7&lt;$AB1791, $AC1791&lt;AV$6),"", MAX(AV$10:AV1790)+1)))</f>
        <v/>
      </c>
      <c r="AW1791" s="5" t="str">
        <f>IF(OR($AB1791="", $AC1791=""), "", IF($H1791=$M$3, "", IF(OR(AW$7&lt;$AB1791, $AC1791&lt;AW$6),"", MAX(AW$10:AW1790)+1)))</f>
        <v/>
      </c>
      <c r="AX1791" s="5" t="str">
        <f>IF(OR($AB1791="", $AC1791=""), "", IF($H1791=$M$3, "", IF(OR(AX$7&lt;$AB1791, $AC1791&lt;AX$6),"", MAX(AX$10:AX1790)+1)))</f>
        <v/>
      </c>
      <c r="AY1791" s="5" t="str">
        <f>IF(OR($AB1791="", $AC1791=""), "", IF($H1791=$M$3, "", IF(OR(AY$7&lt;$AB1791, $AC1791&lt;AY$6),"", MAX(AY$10:AY1790)+1)))</f>
        <v/>
      </c>
      <c r="AZ1791" s="5" t="str">
        <f>IF(OR($AB1791="", $AC1791=""), "", IF($H1791=$M$3, "", IF(OR(AZ$7&lt;$AB1791, $AC1791&lt;AZ$6),"", MAX(AZ$10:AZ1790)+1)))</f>
        <v/>
      </c>
      <c r="BA1791" s="5" t="str">
        <f>IF(OR($AB1791="", $AC1791=""), "", IF($H1791=$M$3, "", IF(OR(BA$7&lt;$AB1791, $AC1791&lt;BA$6),"", MAX(BA$10:BA1790)+1)))</f>
        <v/>
      </c>
      <c r="BB1791" s="5" t="str">
        <f>IF(OR($AB1791="", $AC1791=""), "", IF($H1791=$M$3, "", IF(OR(BB$7&lt;$AB1791, $AC1791&lt;BB$6),"", MAX(BB$10:BB1790)+1)))</f>
        <v/>
      </c>
      <c r="BC1791" s="5" t="str">
        <f>IF(OR($AB1791="", $AC1791=""), "", IF($H1791=$M$3, "", IF(OR(BC$7&lt;$AB1791, $AC1791&lt;BC$6),"", MAX(BC$10:BC1790)+1)))</f>
        <v/>
      </c>
      <c r="BD1791" s="5" t="str">
        <f>IF(OR($AB1791="", $AC1791=""), "", IF($H1791=$M$3, "", IF(OR(BD$7&lt;$AB1791, $AC1791&lt;BD$6),"", MAX(BD$10:BD1790)+1)))</f>
        <v/>
      </c>
      <c r="BE1791" s="5" t="str">
        <f>IF(OR($AB1791="", $AC1791=""), "", IF($H1791=$M$3, "", IF(OR(BE$7&lt;$AB1791, $AC1791&lt;BE$6),"", MAX(BE$10:BE1790)+1)))</f>
        <v/>
      </c>
      <c r="BF1791" s="5" t="str">
        <f>IF(OR($AB1791="", $AC1791=""), "", IF($H1791=$M$3, "", IF(OR(BF$7&lt;$AB1791, $AC1791&lt;BF$6),"", MAX(BF$10:BF1790)+1)))</f>
        <v/>
      </c>
      <c r="BG1791" s="5" t="str">
        <f>IF(OR($AB1791="", $AC1791=""), "", IF($H1791=$M$3, "", IF(OR(BG$7&lt;$AB1791, $AC1791&lt;BG$6),"", MAX(BG$10:BG1790)+1)))</f>
        <v/>
      </c>
      <c r="BH1791" s="5" t="str">
        <f>IF(OR($AB1791="", $AC1791=""), "", IF($H1791=$M$3, "", IF(OR(BH$7&lt;$AB1791, $AC1791&lt;BH$6),"", MAX(BH$10:BH1790)+1)))</f>
        <v/>
      </c>
      <c r="BI1791" s="5" t="str">
        <f>IF(OR($AB1791="", $AC1791=""), "", IF($H1791=$M$3, "", IF(OR(BI$7&lt;$AB1791, $AC1791&lt;BI$6),"", MAX(BI$10:BI1790)+1)))</f>
        <v/>
      </c>
      <c r="BK1791" s="5" t="str" cm="1">
        <f t="array" aca="1" ref="BK1791" ca="1">IFERROR(INDEX($AE1791:$BI1791, $BJ1791, MATCH($BK$9, $AE$9:$BI$9, 0)), "")</f>
        <v/>
      </c>
    </row>
    <row r="1792" spans="1:63" x14ac:dyDescent="0.25">
      <c r="A1792" s="2"/>
      <c r="B1792" s="254"/>
      <c r="C1792" s="255"/>
      <c r="D1792" s="256"/>
      <c r="E1792" s="257"/>
      <c r="F1792" s="257"/>
      <c r="G1792" s="258"/>
      <c r="H1792" s="259"/>
      <c r="I1792" s="16"/>
      <c r="J1792" s="5" t="str">
        <f t="shared" si="227"/>
        <v/>
      </c>
      <c r="K1792" s="2"/>
      <c r="O1792" s="5" t="str">
        <f t="shared" si="225"/>
        <v/>
      </c>
      <c r="Q1792" s="5" t="str">
        <f t="shared" si="228"/>
        <v/>
      </c>
      <c r="S1792" s="5" t="str">
        <f t="shared" si="226"/>
        <v/>
      </c>
      <c r="U1792" s="64" t="str">
        <f>IF($D1792="","", IF(COUNTIF('Intro &amp; Setup'!$AW$49:$AW$88, $D1792)&gt;0, "BH", TEXT($D1792, "ddd")))</f>
        <v/>
      </c>
      <c r="V1792" s="65" t="str">
        <f>IF($G1792="", "", IF(COUNTIF('Intro &amp; Setup'!$AW$49:$AW$88, $G1792)&gt;0, "BH", TEXT($G1792, "ddd")))</f>
        <v/>
      </c>
      <c r="W1792" s="64" t="str">
        <f t="shared" si="229"/>
        <v/>
      </c>
      <c r="X1792" s="65" t="str">
        <f t="shared" si="230"/>
        <v/>
      </c>
      <c r="Y1792" s="64" t="str">
        <f>IF(F1792="", "", IF(OR(F1792&lt;'Intro &amp; Setup'!$Z$20, F1792&gt;'Intro &amp; Setup'!$Z$22), "X", ""))</f>
        <v/>
      </c>
      <c r="Z1792" s="65" t="str">
        <f>IF(G1792="", "", IF(OR(G1792&lt;'Intro &amp; Setup'!$Z$20, G1792&gt;'Intro &amp; Setup'!$Z$22), "X", ""))</f>
        <v/>
      </c>
      <c r="AB1792" s="58" t="str">
        <f t="shared" si="231"/>
        <v/>
      </c>
      <c r="AC1792" s="59" t="str">
        <f t="shared" si="232"/>
        <v/>
      </c>
      <c r="AE1792" s="5" t="str">
        <f>IF(OR($AB1792="", $AC1792=""), "", IF($H1792=$M$3, "", IF(OR(AE$7&lt;$AB1792, $AC1792&lt;AE$6),"", MAX(AE$10:AE1791)+1)))</f>
        <v/>
      </c>
      <c r="AF1792" s="5" t="str">
        <f>IF(OR($AB1792="", $AC1792=""), "", IF($H1792=$M$3, "", IF(OR(AF$7&lt;$AB1792, $AC1792&lt;AF$6),"", MAX(AF$10:AF1791)+1)))</f>
        <v/>
      </c>
      <c r="AG1792" s="5" t="str">
        <f>IF(OR($AB1792="", $AC1792=""), "", IF($H1792=$M$3, "", IF(OR(AG$7&lt;$AB1792, $AC1792&lt;AG$6),"", MAX(AG$10:AG1791)+1)))</f>
        <v/>
      </c>
      <c r="AH1792" s="5" t="str">
        <f>IF(OR($AB1792="", $AC1792=""), "", IF($H1792=$M$3, "", IF(OR(AH$7&lt;$AB1792, $AC1792&lt;AH$6),"", MAX(AH$10:AH1791)+1)))</f>
        <v/>
      </c>
      <c r="AI1792" s="5" t="str">
        <f>IF(OR($AB1792="", $AC1792=""), "", IF($H1792=$M$3, "", IF(OR(AI$7&lt;$AB1792, $AC1792&lt;AI$6),"", MAX(AI$10:AI1791)+1)))</f>
        <v/>
      </c>
      <c r="AJ1792" s="5" t="str">
        <f>IF(OR($AB1792="", $AC1792=""), "", IF($H1792=$M$3, "", IF(OR(AJ$7&lt;$AB1792, $AC1792&lt;AJ$6),"", MAX(AJ$10:AJ1791)+1)))</f>
        <v/>
      </c>
      <c r="AK1792" s="5" t="str">
        <f>IF(OR($AB1792="", $AC1792=""), "", IF($H1792=$M$3, "", IF(OR(AK$7&lt;$AB1792, $AC1792&lt;AK$6),"", MAX(AK$10:AK1791)+1)))</f>
        <v/>
      </c>
      <c r="AL1792" s="5" t="str">
        <f>IF(OR($AB1792="", $AC1792=""), "", IF($H1792=$M$3, "", IF(OR(AL$7&lt;$AB1792, $AC1792&lt;AL$6),"", MAX(AL$10:AL1791)+1)))</f>
        <v/>
      </c>
      <c r="AM1792" s="5" t="str">
        <f>IF(OR($AB1792="", $AC1792=""), "", IF($H1792=$M$3, "", IF(OR(AM$7&lt;$AB1792, $AC1792&lt;AM$6),"", MAX(AM$10:AM1791)+1)))</f>
        <v/>
      </c>
      <c r="AN1792" s="5" t="str">
        <f>IF(OR($AB1792="", $AC1792=""), "", IF($H1792=$M$3, "", IF(OR(AN$7&lt;$AB1792, $AC1792&lt;AN$6),"", MAX(AN$10:AN1791)+1)))</f>
        <v/>
      </c>
      <c r="AO1792" s="5" t="str">
        <f>IF(OR($AB1792="", $AC1792=""), "", IF($H1792=$M$3, "", IF(OR(AO$7&lt;$AB1792, $AC1792&lt;AO$6),"", MAX(AO$10:AO1791)+1)))</f>
        <v/>
      </c>
      <c r="AP1792" s="5" t="str">
        <f>IF(OR($AB1792="", $AC1792=""), "", IF($H1792=$M$3, "", IF(OR(AP$7&lt;$AB1792, $AC1792&lt;AP$6),"", MAX(AP$10:AP1791)+1)))</f>
        <v/>
      </c>
      <c r="AQ1792" s="5" t="str">
        <f>IF(OR($AB1792="", $AC1792=""), "", IF($H1792=$M$3, "", IF(OR(AQ$7&lt;$AB1792, $AC1792&lt;AQ$6),"", MAX(AQ$10:AQ1791)+1)))</f>
        <v/>
      </c>
      <c r="AR1792" s="5" t="str">
        <f>IF(OR($AB1792="", $AC1792=""), "", IF($H1792=$M$3, "", IF(OR(AR$7&lt;$AB1792, $AC1792&lt;AR$6),"", MAX(AR$10:AR1791)+1)))</f>
        <v/>
      </c>
      <c r="AS1792" s="5" t="str">
        <f>IF(OR($AB1792="", $AC1792=""), "", IF($H1792=$M$3, "", IF(OR(AS$7&lt;$AB1792, $AC1792&lt;AS$6),"", MAX(AS$10:AS1791)+1)))</f>
        <v/>
      </c>
      <c r="AT1792" s="5" t="str">
        <f>IF(OR($AB1792="", $AC1792=""), "", IF($H1792=$M$3, "", IF(OR(AT$7&lt;$AB1792, $AC1792&lt;AT$6),"", MAX(AT$10:AT1791)+1)))</f>
        <v/>
      </c>
      <c r="AU1792" s="5" t="str">
        <f>IF(OR($AB1792="", $AC1792=""), "", IF($H1792=$M$3, "", IF(OR(AU$7&lt;$AB1792, $AC1792&lt;AU$6),"", MAX(AU$10:AU1791)+1)))</f>
        <v/>
      </c>
      <c r="AV1792" s="5" t="str">
        <f>IF(OR($AB1792="", $AC1792=""), "", IF($H1792=$M$3, "", IF(OR(AV$7&lt;$AB1792, $AC1792&lt;AV$6),"", MAX(AV$10:AV1791)+1)))</f>
        <v/>
      </c>
      <c r="AW1792" s="5" t="str">
        <f>IF(OR($AB1792="", $AC1792=""), "", IF($H1792=$M$3, "", IF(OR(AW$7&lt;$AB1792, $AC1792&lt;AW$6),"", MAX(AW$10:AW1791)+1)))</f>
        <v/>
      </c>
      <c r="AX1792" s="5" t="str">
        <f>IF(OR($AB1792="", $AC1792=""), "", IF($H1792=$M$3, "", IF(OR(AX$7&lt;$AB1792, $AC1792&lt;AX$6),"", MAX(AX$10:AX1791)+1)))</f>
        <v/>
      </c>
      <c r="AY1792" s="5" t="str">
        <f>IF(OR($AB1792="", $AC1792=""), "", IF($H1792=$M$3, "", IF(OR(AY$7&lt;$AB1792, $AC1792&lt;AY$6),"", MAX(AY$10:AY1791)+1)))</f>
        <v/>
      </c>
      <c r="AZ1792" s="5" t="str">
        <f>IF(OR($AB1792="", $AC1792=""), "", IF($H1792=$M$3, "", IF(OR(AZ$7&lt;$AB1792, $AC1792&lt;AZ$6),"", MAX(AZ$10:AZ1791)+1)))</f>
        <v/>
      </c>
      <c r="BA1792" s="5" t="str">
        <f>IF(OR($AB1792="", $AC1792=""), "", IF($H1792=$M$3, "", IF(OR(BA$7&lt;$AB1792, $AC1792&lt;BA$6),"", MAX(BA$10:BA1791)+1)))</f>
        <v/>
      </c>
      <c r="BB1792" s="5" t="str">
        <f>IF(OR($AB1792="", $AC1792=""), "", IF($H1792=$M$3, "", IF(OR(BB$7&lt;$AB1792, $AC1792&lt;BB$6),"", MAX(BB$10:BB1791)+1)))</f>
        <v/>
      </c>
      <c r="BC1792" s="5" t="str">
        <f>IF(OR($AB1792="", $AC1792=""), "", IF($H1792=$M$3, "", IF(OR(BC$7&lt;$AB1792, $AC1792&lt;BC$6),"", MAX(BC$10:BC1791)+1)))</f>
        <v/>
      </c>
      <c r="BD1792" s="5" t="str">
        <f>IF(OR($AB1792="", $AC1792=""), "", IF($H1792=$M$3, "", IF(OR(BD$7&lt;$AB1792, $AC1792&lt;BD$6),"", MAX(BD$10:BD1791)+1)))</f>
        <v/>
      </c>
      <c r="BE1792" s="5" t="str">
        <f>IF(OR($AB1792="", $AC1792=""), "", IF($H1792=$M$3, "", IF(OR(BE$7&lt;$AB1792, $AC1792&lt;BE$6),"", MAX(BE$10:BE1791)+1)))</f>
        <v/>
      </c>
      <c r="BF1792" s="5" t="str">
        <f>IF(OR($AB1792="", $AC1792=""), "", IF($H1792=$M$3, "", IF(OR(BF$7&lt;$AB1792, $AC1792&lt;BF$6),"", MAX(BF$10:BF1791)+1)))</f>
        <v/>
      </c>
      <c r="BG1792" s="5" t="str">
        <f>IF(OR($AB1792="", $AC1792=""), "", IF($H1792=$M$3, "", IF(OR(BG$7&lt;$AB1792, $AC1792&lt;BG$6),"", MAX(BG$10:BG1791)+1)))</f>
        <v/>
      </c>
      <c r="BH1792" s="5" t="str">
        <f>IF(OR($AB1792="", $AC1792=""), "", IF($H1792=$M$3, "", IF(OR(BH$7&lt;$AB1792, $AC1792&lt;BH$6),"", MAX(BH$10:BH1791)+1)))</f>
        <v/>
      </c>
      <c r="BI1792" s="5" t="str">
        <f>IF(OR($AB1792="", $AC1792=""), "", IF($H1792=$M$3, "", IF(OR(BI$7&lt;$AB1792, $AC1792&lt;BI$6),"", MAX(BI$10:BI1791)+1)))</f>
        <v/>
      </c>
      <c r="BK1792" s="5" t="str" cm="1">
        <f t="array" aca="1" ref="BK1792" ca="1">IFERROR(INDEX($AE1792:$BI1792, $BJ1792, MATCH($BK$9, $AE$9:$BI$9, 0)), "")</f>
        <v/>
      </c>
    </row>
    <row r="1793" spans="1:63" x14ac:dyDescent="0.25">
      <c r="A1793" s="2"/>
      <c r="B1793" s="254"/>
      <c r="C1793" s="255"/>
      <c r="D1793" s="256"/>
      <c r="E1793" s="257"/>
      <c r="F1793" s="257"/>
      <c r="G1793" s="258"/>
      <c r="H1793" s="259"/>
      <c r="I1793" s="16"/>
      <c r="J1793" s="5" t="str">
        <f t="shared" si="227"/>
        <v/>
      </c>
      <c r="K1793" s="2"/>
      <c r="O1793" s="5" t="str">
        <f t="shared" si="225"/>
        <v/>
      </c>
      <c r="Q1793" s="5" t="str">
        <f t="shared" si="228"/>
        <v/>
      </c>
      <c r="S1793" s="5" t="str">
        <f t="shared" si="226"/>
        <v/>
      </c>
      <c r="U1793" s="64" t="str">
        <f>IF($D1793="","", IF(COUNTIF('Intro &amp; Setup'!$AW$49:$AW$88, $D1793)&gt;0, "BH", TEXT($D1793, "ddd")))</f>
        <v/>
      </c>
      <c r="V1793" s="65" t="str">
        <f>IF($G1793="", "", IF(COUNTIF('Intro &amp; Setup'!$AW$49:$AW$88, $G1793)&gt;0, "BH", TEXT($G1793, "ddd")))</f>
        <v/>
      </c>
      <c r="W1793" s="64" t="str">
        <f t="shared" si="229"/>
        <v/>
      </c>
      <c r="X1793" s="65" t="str">
        <f t="shared" si="230"/>
        <v/>
      </c>
      <c r="Y1793" s="64" t="str">
        <f>IF(F1793="", "", IF(OR(F1793&lt;'Intro &amp; Setup'!$Z$20, F1793&gt;'Intro &amp; Setup'!$Z$22), "X", ""))</f>
        <v/>
      </c>
      <c r="Z1793" s="65" t="str">
        <f>IF(G1793="", "", IF(OR(G1793&lt;'Intro &amp; Setup'!$Z$20, G1793&gt;'Intro &amp; Setup'!$Z$22), "X", ""))</f>
        <v/>
      </c>
      <c r="AB1793" s="58" t="str">
        <f t="shared" si="231"/>
        <v/>
      </c>
      <c r="AC1793" s="59" t="str">
        <f t="shared" si="232"/>
        <v/>
      </c>
      <c r="AE1793" s="5" t="str">
        <f>IF(OR($AB1793="", $AC1793=""), "", IF($H1793=$M$3, "", IF(OR(AE$7&lt;$AB1793, $AC1793&lt;AE$6),"", MAX(AE$10:AE1792)+1)))</f>
        <v/>
      </c>
      <c r="AF1793" s="5" t="str">
        <f>IF(OR($AB1793="", $AC1793=""), "", IF($H1793=$M$3, "", IF(OR(AF$7&lt;$AB1793, $AC1793&lt;AF$6),"", MAX(AF$10:AF1792)+1)))</f>
        <v/>
      </c>
      <c r="AG1793" s="5" t="str">
        <f>IF(OR($AB1793="", $AC1793=""), "", IF($H1793=$M$3, "", IF(OR(AG$7&lt;$AB1793, $AC1793&lt;AG$6),"", MAX(AG$10:AG1792)+1)))</f>
        <v/>
      </c>
      <c r="AH1793" s="5" t="str">
        <f>IF(OR($AB1793="", $AC1793=""), "", IF($H1793=$M$3, "", IF(OR(AH$7&lt;$AB1793, $AC1793&lt;AH$6),"", MAX(AH$10:AH1792)+1)))</f>
        <v/>
      </c>
      <c r="AI1793" s="5" t="str">
        <f>IF(OR($AB1793="", $AC1793=""), "", IF($H1793=$M$3, "", IF(OR(AI$7&lt;$AB1793, $AC1793&lt;AI$6),"", MAX(AI$10:AI1792)+1)))</f>
        <v/>
      </c>
      <c r="AJ1793" s="5" t="str">
        <f>IF(OR($AB1793="", $AC1793=""), "", IF($H1793=$M$3, "", IF(OR(AJ$7&lt;$AB1793, $AC1793&lt;AJ$6),"", MAX(AJ$10:AJ1792)+1)))</f>
        <v/>
      </c>
      <c r="AK1793" s="5" t="str">
        <f>IF(OR($AB1793="", $AC1793=""), "", IF($H1793=$M$3, "", IF(OR(AK$7&lt;$AB1793, $AC1793&lt;AK$6),"", MAX(AK$10:AK1792)+1)))</f>
        <v/>
      </c>
      <c r="AL1793" s="5" t="str">
        <f>IF(OR($AB1793="", $AC1793=""), "", IF($H1793=$M$3, "", IF(OR(AL$7&lt;$AB1793, $AC1793&lt;AL$6),"", MAX(AL$10:AL1792)+1)))</f>
        <v/>
      </c>
      <c r="AM1793" s="5" t="str">
        <f>IF(OR($AB1793="", $AC1793=""), "", IF($H1793=$M$3, "", IF(OR(AM$7&lt;$AB1793, $AC1793&lt;AM$6),"", MAX(AM$10:AM1792)+1)))</f>
        <v/>
      </c>
      <c r="AN1793" s="5" t="str">
        <f>IF(OR($AB1793="", $AC1793=""), "", IF($H1793=$M$3, "", IF(OR(AN$7&lt;$AB1793, $AC1793&lt;AN$6),"", MAX(AN$10:AN1792)+1)))</f>
        <v/>
      </c>
      <c r="AO1793" s="5" t="str">
        <f>IF(OR($AB1793="", $AC1793=""), "", IF($H1793=$M$3, "", IF(OR(AO$7&lt;$AB1793, $AC1793&lt;AO$6),"", MAX(AO$10:AO1792)+1)))</f>
        <v/>
      </c>
      <c r="AP1793" s="5" t="str">
        <f>IF(OR($AB1793="", $AC1793=""), "", IF($H1793=$M$3, "", IF(OR(AP$7&lt;$AB1793, $AC1793&lt;AP$6),"", MAX(AP$10:AP1792)+1)))</f>
        <v/>
      </c>
      <c r="AQ1793" s="5" t="str">
        <f>IF(OR($AB1793="", $AC1793=""), "", IF($H1793=$M$3, "", IF(OR(AQ$7&lt;$AB1793, $AC1793&lt;AQ$6),"", MAX(AQ$10:AQ1792)+1)))</f>
        <v/>
      </c>
      <c r="AR1793" s="5" t="str">
        <f>IF(OR($AB1793="", $AC1793=""), "", IF($H1793=$M$3, "", IF(OR(AR$7&lt;$AB1793, $AC1793&lt;AR$6),"", MAX(AR$10:AR1792)+1)))</f>
        <v/>
      </c>
      <c r="AS1793" s="5" t="str">
        <f>IF(OR($AB1793="", $AC1793=""), "", IF($H1793=$M$3, "", IF(OR(AS$7&lt;$AB1793, $AC1793&lt;AS$6),"", MAX(AS$10:AS1792)+1)))</f>
        <v/>
      </c>
      <c r="AT1793" s="5" t="str">
        <f>IF(OR($AB1793="", $AC1793=""), "", IF($H1793=$M$3, "", IF(OR(AT$7&lt;$AB1793, $AC1793&lt;AT$6),"", MAX(AT$10:AT1792)+1)))</f>
        <v/>
      </c>
      <c r="AU1793" s="5" t="str">
        <f>IF(OR($AB1793="", $AC1793=""), "", IF($H1793=$M$3, "", IF(OR(AU$7&lt;$AB1793, $AC1793&lt;AU$6),"", MAX(AU$10:AU1792)+1)))</f>
        <v/>
      </c>
      <c r="AV1793" s="5" t="str">
        <f>IF(OR($AB1793="", $AC1793=""), "", IF($H1793=$M$3, "", IF(OR(AV$7&lt;$AB1793, $AC1793&lt;AV$6),"", MAX(AV$10:AV1792)+1)))</f>
        <v/>
      </c>
      <c r="AW1793" s="5" t="str">
        <f>IF(OR($AB1793="", $AC1793=""), "", IF($H1793=$M$3, "", IF(OR(AW$7&lt;$AB1793, $AC1793&lt;AW$6),"", MAX(AW$10:AW1792)+1)))</f>
        <v/>
      </c>
      <c r="AX1793" s="5" t="str">
        <f>IF(OR($AB1793="", $AC1793=""), "", IF($H1793=$M$3, "", IF(OR(AX$7&lt;$AB1793, $AC1793&lt;AX$6),"", MAX(AX$10:AX1792)+1)))</f>
        <v/>
      </c>
      <c r="AY1793" s="5" t="str">
        <f>IF(OR($AB1793="", $AC1793=""), "", IF($H1793=$M$3, "", IF(OR(AY$7&lt;$AB1793, $AC1793&lt;AY$6),"", MAX(AY$10:AY1792)+1)))</f>
        <v/>
      </c>
      <c r="AZ1793" s="5" t="str">
        <f>IF(OR($AB1793="", $AC1793=""), "", IF($H1793=$M$3, "", IF(OR(AZ$7&lt;$AB1793, $AC1793&lt;AZ$6),"", MAX(AZ$10:AZ1792)+1)))</f>
        <v/>
      </c>
      <c r="BA1793" s="5" t="str">
        <f>IF(OR($AB1793="", $AC1793=""), "", IF($H1793=$M$3, "", IF(OR(BA$7&lt;$AB1793, $AC1793&lt;BA$6),"", MAX(BA$10:BA1792)+1)))</f>
        <v/>
      </c>
      <c r="BB1793" s="5" t="str">
        <f>IF(OR($AB1793="", $AC1793=""), "", IF($H1793=$M$3, "", IF(OR(BB$7&lt;$AB1793, $AC1793&lt;BB$6),"", MAX(BB$10:BB1792)+1)))</f>
        <v/>
      </c>
      <c r="BC1793" s="5" t="str">
        <f>IF(OR($AB1793="", $AC1793=""), "", IF($H1793=$M$3, "", IF(OR(BC$7&lt;$AB1793, $AC1793&lt;BC$6),"", MAX(BC$10:BC1792)+1)))</f>
        <v/>
      </c>
      <c r="BD1793" s="5" t="str">
        <f>IF(OR($AB1793="", $AC1793=""), "", IF($H1793=$M$3, "", IF(OR(BD$7&lt;$AB1793, $AC1793&lt;BD$6),"", MAX(BD$10:BD1792)+1)))</f>
        <v/>
      </c>
      <c r="BE1793" s="5" t="str">
        <f>IF(OR($AB1793="", $AC1793=""), "", IF($H1793=$M$3, "", IF(OR(BE$7&lt;$AB1793, $AC1793&lt;BE$6),"", MAX(BE$10:BE1792)+1)))</f>
        <v/>
      </c>
      <c r="BF1793" s="5" t="str">
        <f>IF(OR($AB1793="", $AC1793=""), "", IF($H1793=$M$3, "", IF(OR(BF$7&lt;$AB1793, $AC1793&lt;BF$6),"", MAX(BF$10:BF1792)+1)))</f>
        <v/>
      </c>
      <c r="BG1793" s="5" t="str">
        <f>IF(OR($AB1793="", $AC1793=""), "", IF($H1793=$M$3, "", IF(OR(BG$7&lt;$AB1793, $AC1793&lt;BG$6),"", MAX(BG$10:BG1792)+1)))</f>
        <v/>
      </c>
      <c r="BH1793" s="5" t="str">
        <f>IF(OR($AB1793="", $AC1793=""), "", IF($H1793=$M$3, "", IF(OR(BH$7&lt;$AB1793, $AC1793&lt;BH$6),"", MAX(BH$10:BH1792)+1)))</f>
        <v/>
      </c>
      <c r="BI1793" s="5" t="str">
        <f>IF(OR($AB1793="", $AC1793=""), "", IF($H1793=$M$3, "", IF(OR(BI$7&lt;$AB1793, $AC1793&lt;BI$6),"", MAX(BI$10:BI1792)+1)))</f>
        <v/>
      </c>
      <c r="BK1793" s="5" t="str" cm="1">
        <f t="array" aca="1" ref="BK1793" ca="1">IFERROR(INDEX($AE1793:$BI1793, $BJ1793, MATCH($BK$9, $AE$9:$BI$9, 0)), "")</f>
        <v/>
      </c>
    </row>
    <row r="1794" spans="1:63" x14ac:dyDescent="0.25">
      <c r="A1794" s="2"/>
      <c r="B1794" s="254"/>
      <c r="C1794" s="255"/>
      <c r="D1794" s="256"/>
      <c r="E1794" s="257"/>
      <c r="F1794" s="257"/>
      <c r="G1794" s="258"/>
      <c r="H1794" s="259"/>
      <c r="I1794" s="16"/>
      <c r="J1794" s="5" t="str">
        <f t="shared" si="227"/>
        <v/>
      </c>
      <c r="K1794" s="2"/>
      <c r="O1794" s="5" t="str">
        <f t="shared" si="225"/>
        <v/>
      </c>
      <c r="Q1794" s="5" t="str">
        <f t="shared" si="228"/>
        <v/>
      </c>
      <c r="S1794" s="5" t="str">
        <f t="shared" si="226"/>
        <v/>
      </c>
      <c r="U1794" s="64" t="str">
        <f>IF($D1794="","", IF(COUNTIF('Intro &amp; Setup'!$AW$49:$AW$88, $D1794)&gt;0, "BH", TEXT($D1794, "ddd")))</f>
        <v/>
      </c>
      <c r="V1794" s="65" t="str">
        <f>IF($G1794="", "", IF(COUNTIF('Intro &amp; Setup'!$AW$49:$AW$88, $G1794)&gt;0, "BH", TEXT($G1794, "ddd")))</f>
        <v/>
      </c>
      <c r="W1794" s="64" t="str">
        <f t="shared" si="229"/>
        <v/>
      </c>
      <c r="X1794" s="65" t="str">
        <f t="shared" si="230"/>
        <v/>
      </c>
      <c r="Y1794" s="64" t="str">
        <f>IF(F1794="", "", IF(OR(F1794&lt;'Intro &amp; Setup'!$Z$20, F1794&gt;'Intro &amp; Setup'!$Z$22), "X", ""))</f>
        <v/>
      </c>
      <c r="Z1794" s="65" t="str">
        <f>IF(G1794="", "", IF(OR(G1794&lt;'Intro &amp; Setup'!$Z$20, G1794&gt;'Intro &amp; Setup'!$Z$22), "X", ""))</f>
        <v/>
      </c>
      <c r="AB1794" s="58" t="str">
        <f t="shared" si="231"/>
        <v/>
      </c>
      <c r="AC1794" s="59" t="str">
        <f t="shared" si="232"/>
        <v/>
      </c>
      <c r="AE1794" s="5" t="str">
        <f>IF(OR($AB1794="", $AC1794=""), "", IF($H1794=$M$3, "", IF(OR(AE$7&lt;$AB1794, $AC1794&lt;AE$6),"", MAX(AE$10:AE1793)+1)))</f>
        <v/>
      </c>
      <c r="AF1794" s="5" t="str">
        <f>IF(OR($AB1794="", $AC1794=""), "", IF($H1794=$M$3, "", IF(OR(AF$7&lt;$AB1794, $AC1794&lt;AF$6),"", MAX(AF$10:AF1793)+1)))</f>
        <v/>
      </c>
      <c r="AG1794" s="5" t="str">
        <f>IF(OR($AB1794="", $AC1794=""), "", IF($H1794=$M$3, "", IF(OR(AG$7&lt;$AB1794, $AC1794&lt;AG$6),"", MAX(AG$10:AG1793)+1)))</f>
        <v/>
      </c>
      <c r="AH1794" s="5" t="str">
        <f>IF(OR($AB1794="", $AC1794=""), "", IF($H1794=$M$3, "", IF(OR(AH$7&lt;$AB1794, $AC1794&lt;AH$6),"", MAX(AH$10:AH1793)+1)))</f>
        <v/>
      </c>
      <c r="AI1794" s="5" t="str">
        <f>IF(OR($AB1794="", $AC1794=""), "", IF($H1794=$M$3, "", IF(OR(AI$7&lt;$AB1794, $AC1794&lt;AI$6),"", MAX(AI$10:AI1793)+1)))</f>
        <v/>
      </c>
      <c r="AJ1794" s="5" t="str">
        <f>IF(OR($AB1794="", $AC1794=""), "", IF($H1794=$M$3, "", IF(OR(AJ$7&lt;$AB1794, $AC1794&lt;AJ$6),"", MAX(AJ$10:AJ1793)+1)))</f>
        <v/>
      </c>
      <c r="AK1794" s="5" t="str">
        <f>IF(OR($AB1794="", $AC1794=""), "", IF($H1794=$M$3, "", IF(OR(AK$7&lt;$AB1794, $AC1794&lt;AK$6),"", MAX(AK$10:AK1793)+1)))</f>
        <v/>
      </c>
      <c r="AL1794" s="5" t="str">
        <f>IF(OR($AB1794="", $AC1794=""), "", IF($H1794=$M$3, "", IF(OR(AL$7&lt;$AB1794, $AC1794&lt;AL$6),"", MAX(AL$10:AL1793)+1)))</f>
        <v/>
      </c>
      <c r="AM1794" s="5" t="str">
        <f>IF(OR($AB1794="", $AC1794=""), "", IF($H1794=$M$3, "", IF(OR(AM$7&lt;$AB1794, $AC1794&lt;AM$6),"", MAX(AM$10:AM1793)+1)))</f>
        <v/>
      </c>
      <c r="AN1794" s="5" t="str">
        <f>IF(OR($AB1794="", $AC1794=""), "", IF($H1794=$M$3, "", IF(OR(AN$7&lt;$AB1794, $AC1794&lt;AN$6),"", MAX(AN$10:AN1793)+1)))</f>
        <v/>
      </c>
      <c r="AO1794" s="5" t="str">
        <f>IF(OR($AB1794="", $AC1794=""), "", IF($H1794=$M$3, "", IF(OR(AO$7&lt;$AB1794, $AC1794&lt;AO$6),"", MAX(AO$10:AO1793)+1)))</f>
        <v/>
      </c>
      <c r="AP1794" s="5" t="str">
        <f>IF(OR($AB1794="", $AC1794=""), "", IF($H1794=$M$3, "", IF(OR(AP$7&lt;$AB1794, $AC1794&lt;AP$6),"", MAX(AP$10:AP1793)+1)))</f>
        <v/>
      </c>
      <c r="AQ1794" s="5" t="str">
        <f>IF(OR($AB1794="", $AC1794=""), "", IF($H1794=$M$3, "", IF(OR(AQ$7&lt;$AB1794, $AC1794&lt;AQ$6),"", MAX(AQ$10:AQ1793)+1)))</f>
        <v/>
      </c>
      <c r="AR1794" s="5" t="str">
        <f>IF(OR($AB1794="", $AC1794=""), "", IF($H1794=$M$3, "", IF(OR(AR$7&lt;$AB1794, $AC1794&lt;AR$6),"", MAX(AR$10:AR1793)+1)))</f>
        <v/>
      </c>
      <c r="AS1794" s="5" t="str">
        <f>IF(OR($AB1794="", $AC1794=""), "", IF($H1794=$M$3, "", IF(OR(AS$7&lt;$AB1794, $AC1794&lt;AS$6),"", MAX(AS$10:AS1793)+1)))</f>
        <v/>
      </c>
      <c r="AT1794" s="5" t="str">
        <f>IF(OR($AB1794="", $AC1794=""), "", IF($H1794=$M$3, "", IF(OR(AT$7&lt;$AB1794, $AC1794&lt;AT$6),"", MAX(AT$10:AT1793)+1)))</f>
        <v/>
      </c>
      <c r="AU1794" s="5" t="str">
        <f>IF(OR($AB1794="", $AC1794=""), "", IF($H1794=$M$3, "", IF(OR(AU$7&lt;$AB1794, $AC1794&lt;AU$6),"", MAX(AU$10:AU1793)+1)))</f>
        <v/>
      </c>
      <c r="AV1794" s="5" t="str">
        <f>IF(OR($AB1794="", $AC1794=""), "", IF($H1794=$M$3, "", IF(OR(AV$7&lt;$AB1794, $AC1794&lt;AV$6),"", MAX(AV$10:AV1793)+1)))</f>
        <v/>
      </c>
      <c r="AW1794" s="5" t="str">
        <f>IF(OR($AB1794="", $AC1794=""), "", IF($H1794=$M$3, "", IF(OR(AW$7&lt;$AB1794, $AC1794&lt;AW$6),"", MAX(AW$10:AW1793)+1)))</f>
        <v/>
      </c>
      <c r="AX1794" s="5" t="str">
        <f>IF(OR($AB1794="", $AC1794=""), "", IF($H1794=$M$3, "", IF(OR(AX$7&lt;$AB1794, $AC1794&lt;AX$6),"", MAX(AX$10:AX1793)+1)))</f>
        <v/>
      </c>
      <c r="AY1794" s="5" t="str">
        <f>IF(OR($AB1794="", $AC1794=""), "", IF($H1794=$M$3, "", IF(OR(AY$7&lt;$AB1794, $AC1794&lt;AY$6),"", MAX(AY$10:AY1793)+1)))</f>
        <v/>
      </c>
      <c r="AZ1794" s="5" t="str">
        <f>IF(OR($AB1794="", $AC1794=""), "", IF($H1794=$M$3, "", IF(OR(AZ$7&lt;$AB1794, $AC1794&lt;AZ$6),"", MAX(AZ$10:AZ1793)+1)))</f>
        <v/>
      </c>
      <c r="BA1794" s="5" t="str">
        <f>IF(OR($AB1794="", $AC1794=""), "", IF($H1794=$M$3, "", IF(OR(BA$7&lt;$AB1794, $AC1794&lt;BA$6),"", MAX(BA$10:BA1793)+1)))</f>
        <v/>
      </c>
      <c r="BB1794" s="5" t="str">
        <f>IF(OR($AB1794="", $AC1794=""), "", IF($H1794=$M$3, "", IF(OR(BB$7&lt;$AB1794, $AC1794&lt;BB$6),"", MAX(BB$10:BB1793)+1)))</f>
        <v/>
      </c>
      <c r="BC1794" s="5" t="str">
        <f>IF(OR($AB1794="", $AC1794=""), "", IF($H1794=$M$3, "", IF(OR(BC$7&lt;$AB1794, $AC1794&lt;BC$6),"", MAX(BC$10:BC1793)+1)))</f>
        <v/>
      </c>
      <c r="BD1794" s="5" t="str">
        <f>IF(OR($AB1794="", $AC1794=""), "", IF($H1794=$M$3, "", IF(OR(BD$7&lt;$AB1794, $AC1794&lt;BD$6),"", MAX(BD$10:BD1793)+1)))</f>
        <v/>
      </c>
      <c r="BE1794" s="5" t="str">
        <f>IF(OR($AB1794="", $AC1794=""), "", IF($H1794=$M$3, "", IF(OR(BE$7&lt;$AB1794, $AC1794&lt;BE$6),"", MAX(BE$10:BE1793)+1)))</f>
        <v/>
      </c>
      <c r="BF1794" s="5" t="str">
        <f>IF(OR($AB1794="", $AC1794=""), "", IF($H1794=$M$3, "", IF(OR(BF$7&lt;$AB1794, $AC1794&lt;BF$6),"", MAX(BF$10:BF1793)+1)))</f>
        <v/>
      </c>
      <c r="BG1794" s="5" t="str">
        <f>IF(OR($AB1794="", $AC1794=""), "", IF($H1794=$M$3, "", IF(OR(BG$7&lt;$AB1794, $AC1794&lt;BG$6),"", MAX(BG$10:BG1793)+1)))</f>
        <v/>
      </c>
      <c r="BH1794" s="5" t="str">
        <f>IF(OR($AB1794="", $AC1794=""), "", IF($H1794=$M$3, "", IF(OR(BH$7&lt;$AB1794, $AC1794&lt;BH$6),"", MAX(BH$10:BH1793)+1)))</f>
        <v/>
      </c>
      <c r="BI1794" s="5" t="str">
        <f>IF(OR($AB1794="", $AC1794=""), "", IF($H1794=$M$3, "", IF(OR(BI$7&lt;$AB1794, $AC1794&lt;BI$6),"", MAX(BI$10:BI1793)+1)))</f>
        <v/>
      </c>
      <c r="BK1794" s="5" t="str" cm="1">
        <f t="array" aca="1" ref="BK1794" ca="1">IFERROR(INDEX($AE1794:$BI1794, $BJ1794, MATCH($BK$9, $AE$9:$BI$9, 0)), "")</f>
        <v/>
      </c>
    </row>
    <row r="1795" spans="1:63" x14ac:dyDescent="0.25">
      <c r="A1795" s="2"/>
      <c r="B1795" s="254"/>
      <c r="C1795" s="255"/>
      <c r="D1795" s="256"/>
      <c r="E1795" s="257"/>
      <c r="F1795" s="257"/>
      <c r="G1795" s="258"/>
      <c r="H1795" s="259"/>
      <c r="I1795" s="16"/>
      <c r="J1795" s="5" t="str">
        <f t="shared" si="227"/>
        <v/>
      </c>
      <c r="K1795" s="2"/>
      <c r="O1795" s="5" t="str">
        <f t="shared" si="225"/>
        <v/>
      </c>
      <c r="Q1795" s="5" t="str">
        <f t="shared" si="228"/>
        <v/>
      </c>
      <c r="S1795" s="5" t="str">
        <f t="shared" si="226"/>
        <v/>
      </c>
      <c r="U1795" s="64" t="str">
        <f>IF($D1795="","", IF(COUNTIF('Intro &amp; Setup'!$AW$49:$AW$88, $D1795)&gt;0, "BH", TEXT($D1795, "ddd")))</f>
        <v/>
      </c>
      <c r="V1795" s="65" t="str">
        <f>IF($G1795="", "", IF(COUNTIF('Intro &amp; Setup'!$AW$49:$AW$88, $G1795)&gt;0, "BH", TEXT($G1795, "ddd")))</f>
        <v/>
      </c>
      <c r="W1795" s="64" t="str">
        <f t="shared" si="229"/>
        <v/>
      </c>
      <c r="X1795" s="65" t="str">
        <f t="shared" si="230"/>
        <v/>
      </c>
      <c r="Y1795" s="64" t="str">
        <f>IF(F1795="", "", IF(OR(F1795&lt;'Intro &amp; Setup'!$Z$20, F1795&gt;'Intro &amp; Setup'!$Z$22), "X", ""))</f>
        <v/>
      </c>
      <c r="Z1795" s="65" t="str">
        <f>IF(G1795="", "", IF(OR(G1795&lt;'Intro &amp; Setup'!$Z$20, G1795&gt;'Intro &amp; Setup'!$Z$22), "X", ""))</f>
        <v/>
      </c>
      <c r="AB1795" s="58" t="str">
        <f t="shared" si="231"/>
        <v/>
      </c>
      <c r="AC1795" s="59" t="str">
        <f t="shared" si="232"/>
        <v/>
      </c>
      <c r="AE1795" s="5" t="str">
        <f>IF(OR($AB1795="", $AC1795=""), "", IF($H1795=$M$3, "", IF(OR(AE$7&lt;$AB1795, $AC1795&lt;AE$6),"", MAX(AE$10:AE1794)+1)))</f>
        <v/>
      </c>
      <c r="AF1795" s="5" t="str">
        <f>IF(OR($AB1795="", $AC1795=""), "", IF($H1795=$M$3, "", IF(OR(AF$7&lt;$AB1795, $AC1795&lt;AF$6),"", MAX(AF$10:AF1794)+1)))</f>
        <v/>
      </c>
      <c r="AG1795" s="5" t="str">
        <f>IF(OR($AB1795="", $AC1795=""), "", IF($H1795=$M$3, "", IF(OR(AG$7&lt;$AB1795, $AC1795&lt;AG$6),"", MAX(AG$10:AG1794)+1)))</f>
        <v/>
      </c>
      <c r="AH1795" s="5" t="str">
        <f>IF(OR($AB1795="", $AC1795=""), "", IF($H1795=$M$3, "", IF(OR(AH$7&lt;$AB1795, $AC1795&lt;AH$6),"", MAX(AH$10:AH1794)+1)))</f>
        <v/>
      </c>
      <c r="AI1795" s="5" t="str">
        <f>IF(OR($AB1795="", $AC1795=""), "", IF($H1795=$M$3, "", IF(OR(AI$7&lt;$AB1795, $AC1795&lt;AI$6),"", MAX(AI$10:AI1794)+1)))</f>
        <v/>
      </c>
      <c r="AJ1795" s="5" t="str">
        <f>IF(OR($AB1795="", $AC1795=""), "", IF($H1795=$M$3, "", IF(OR(AJ$7&lt;$AB1795, $AC1795&lt;AJ$6),"", MAX(AJ$10:AJ1794)+1)))</f>
        <v/>
      </c>
      <c r="AK1795" s="5" t="str">
        <f>IF(OR($AB1795="", $AC1795=""), "", IF($H1795=$M$3, "", IF(OR(AK$7&lt;$AB1795, $AC1795&lt;AK$6),"", MAX(AK$10:AK1794)+1)))</f>
        <v/>
      </c>
      <c r="AL1795" s="5" t="str">
        <f>IF(OR($AB1795="", $AC1795=""), "", IF($H1795=$M$3, "", IF(OR(AL$7&lt;$AB1795, $AC1795&lt;AL$6),"", MAX(AL$10:AL1794)+1)))</f>
        <v/>
      </c>
      <c r="AM1795" s="5" t="str">
        <f>IF(OR($AB1795="", $AC1795=""), "", IF($H1795=$M$3, "", IF(OR(AM$7&lt;$AB1795, $AC1795&lt;AM$6),"", MAX(AM$10:AM1794)+1)))</f>
        <v/>
      </c>
      <c r="AN1795" s="5" t="str">
        <f>IF(OR($AB1795="", $AC1795=""), "", IF($H1795=$M$3, "", IF(OR(AN$7&lt;$AB1795, $AC1795&lt;AN$6),"", MAX(AN$10:AN1794)+1)))</f>
        <v/>
      </c>
      <c r="AO1795" s="5" t="str">
        <f>IF(OR($AB1795="", $AC1795=""), "", IF($H1795=$M$3, "", IF(OR(AO$7&lt;$AB1795, $AC1795&lt;AO$6),"", MAX(AO$10:AO1794)+1)))</f>
        <v/>
      </c>
      <c r="AP1795" s="5" t="str">
        <f>IF(OR($AB1795="", $AC1795=""), "", IF($H1795=$M$3, "", IF(OR(AP$7&lt;$AB1795, $AC1795&lt;AP$6),"", MAX(AP$10:AP1794)+1)))</f>
        <v/>
      </c>
      <c r="AQ1795" s="5" t="str">
        <f>IF(OR($AB1795="", $AC1795=""), "", IF($H1795=$M$3, "", IF(OR(AQ$7&lt;$AB1795, $AC1795&lt;AQ$6),"", MAX(AQ$10:AQ1794)+1)))</f>
        <v/>
      </c>
      <c r="AR1795" s="5" t="str">
        <f>IF(OR($AB1795="", $AC1795=""), "", IF($H1795=$M$3, "", IF(OR(AR$7&lt;$AB1795, $AC1795&lt;AR$6),"", MAX(AR$10:AR1794)+1)))</f>
        <v/>
      </c>
      <c r="AS1795" s="5" t="str">
        <f>IF(OR($AB1795="", $AC1795=""), "", IF($H1795=$M$3, "", IF(OR(AS$7&lt;$AB1795, $AC1795&lt;AS$6),"", MAX(AS$10:AS1794)+1)))</f>
        <v/>
      </c>
      <c r="AT1795" s="5" t="str">
        <f>IF(OR($AB1795="", $AC1795=""), "", IF($H1795=$M$3, "", IF(OR(AT$7&lt;$AB1795, $AC1795&lt;AT$6),"", MAX(AT$10:AT1794)+1)))</f>
        <v/>
      </c>
      <c r="AU1795" s="5" t="str">
        <f>IF(OR($AB1795="", $AC1795=""), "", IF($H1795=$M$3, "", IF(OR(AU$7&lt;$AB1795, $AC1795&lt;AU$6),"", MAX(AU$10:AU1794)+1)))</f>
        <v/>
      </c>
      <c r="AV1795" s="5" t="str">
        <f>IF(OR($AB1795="", $AC1795=""), "", IF($H1795=$M$3, "", IF(OR(AV$7&lt;$AB1795, $AC1795&lt;AV$6),"", MAX(AV$10:AV1794)+1)))</f>
        <v/>
      </c>
      <c r="AW1795" s="5" t="str">
        <f>IF(OR($AB1795="", $AC1795=""), "", IF($H1795=$M$3, "", IF(OR(AW$7&lt;$AB1795, $AC1795&lt;AW$6),"", MAX(AW$10:AW1794)+1)))</f>
        <v/>
      </c>
      <c r="AX1795" s="5" t="str">
        <f>IF(OR($AB1795="", $AC1795=""), "", IF($H1795=$M$3, "", IF(OR(AX$7&lt;$AB1795, $AC1795&lt;AX$6),"", MAX(AX$10:AX1794)+1)))</f>
        <v/>
      </c>
      <c r="AY1795" s="5" t="str">
        <f>IF(OR($AB1795="", $AC1795=""), "", IF($H1795=$M$3, "", IF(OR(AY$7&lt;$AB1795, $AC1795&lt;AY$6),"", MAX(AY$10:AY1794)+1)))</f>
        <v/>
      </c>
      <c r="AZ1795" s="5" t="str">
        <f>IF(OR($AB1795="", $AC1795=""), "", IF($H1795=$M$3, "", IF(OR(AZ$7&lt;$AB1795, $AC1795&lt;AZ$6),"", MAX(AZ$10:AZ1794)+1)))</f>
        <v/>
      </c>
      <c r="BA1795" s="5" t="str">
        <f>IF(OR($AB1795="", $AC1795=""), "", IF($H1795=$M$3, "", IF(OR(BA$7&lt;$AB1795, $AC1795&lt;BA$6),"", MAX(BA$10:BA1794)+1)))</f>
        <v/>
      </c>
      <c r="BB1795" s="5" t="str">
        <f>IF(OR($AB1795="", $AC1795=""), "", IF($H1795=$M$3, "", IF(OR(BB$7&lt;$AB1795, $AC1795&lt;BB$6),"", MAX(BB$10:BB1794)+1)))</f>
        <v/>
      </c>
      <c r="BC1795" s="5" t="str">
        <f>IF(OR($AB1795="", $AC1795=""), "", IF($H1795=$M$3, "", IF(OR(BC$7&lt;$AB1795, $AC1795&lt;BC$6),"", MAX(BC$10:BC1794)+1)))</f>
        <v/>
      </c>
      <c r="BD1795" s="5" t="str">
        <f>IF(OR($AB1795="", $AC1795=""), "", IF($H1795=$M$3, "", IF(OR(BD$7&lt;$AB1795, $AC1795&lt;BD$6),"", MAX(BD$10:BD1794)+1)))</f>
        <v/>
      </c>
      <c r="BE1795" s="5" t="str">
        <f>IF(OR($AB1795="", $AC1795=""), "", IF($H1795=$M$3, "", IF(OR(BE$7&lt;$AB1795, $AC1795&lt;BE$6),"", MAX(BE$10:BE1794)+1)))</f>
        <v/>
      </c>
      <c r="BF1795" s="5" t="str">
        <f>IF(OR($AB1795="", $AC1795=""), "", IF($H1795=$M$3, "", IF(OR(BF$7&lt;$AB1795, $AC1795&lt;BF$6),"", MAX(BF$10:BF1794)+1)))</f>
        <v/>
      </c>
      <c r="BG1795" s="5" t="str">
        <f>IF(OR($AB1795="", $AC1795=""), "", IF($H1795=$M$3, "", IF(OR(BG$7&lt;$AB1795, $AC1795&lt;BG$6),"", MAX(BG$10:BG1794)+1)))</f>
        <v/>
      </c>
      <c r="BH1795" s="5" t="str">
        <f>IF(OR($AB1795="", $AC1795=""), "", IF($H1795=$M$3, "", IF(OR(BH$7&lt;$AB1795, $AC1795&lt;BH$6),"", MAX(BH$10:BH1794)+1)))</f>
        <v/>
      </c>
      <c r="BI1795" s="5" t="str">
        <f>IF(OR($AB1795="", $AC1795=""), "", IF($H1795=$M$3, "", IF(OR(BI$7&lt;$AB1795, $AC1795&lt;BI$6),"", MAX(BI$10:BI1794)+1)))</f>
        <v/>
      </c>
      <c r="BK1795" s="5" t="str" cm="1">
        <f t="array" aca="1" ref="BK1795" ca="1">IFERROR(INDEX($AE1795:$BI1795, $BJ1795, MATCH($BK$9, $AE$9:$BI$9, 0)), "")</f>
        <v/>
      </c>
    </row>
    <row r="1796" spans="1:63" x14ac:dyDescent="0.25">
      <c r="A1796" s="2"/>
      <c r="B1796" s="254"/>
      <c r="C1796" s="255"/>
      <c r="D1796" s="256"/>
      <c r="E1796" s="257"/>
      <c r="F1796" s="257"/>
      <c r="G1796" s="258"/>
      <c r="H1796" s="259"/>
      <c r="I1796" s="16"/>
      <c r="J1796" s="5" t="str">
        <f t="shared" si="227"/>
        <v/>
      </c>
      <c r="K1796" s="2"/>
      <c r="O1796" s="5" t="str">
        <f t="shared" si="225"/>
        <v/>
      </c>
      <c r="Q1796" s="5" t="str">
        <f t="shared" si="228"/>
        <v/>
      </c>
      <c r="S1796" s="5" t="str">
        <f t="shared" si="226"/>
        <v/>
      </c>
      <c r="U1796" s="64" t="str">
        <f>IF($D1796="","", IF(COUNTIF('Intro &amp; Setup'!$AW$49:$AW$88, $D1796)&gt;0, "BH", TEXT($D1796, "ddd")))</f>
        <v/>
      </c>
      <c r="V1796" s="65" t="str">
        <f>IF($G1796="", "", IF(COUNTIF('Intro &amp; Setup'!$AW$49:$AW$88, $G1796)&gt;0, "BH", TEXT($G1796, "ddd")))</f>
        <v/>
      </c>
      <c r="W1796" s="64" t="str">
        <f t="shared" si="229"/>
        <v/>
      </c>
      <c r="X1796" s="65" t="str">
        <f t="shared" si="230"/>
        <v/>
      </c>
      <c r="Y1796" s="64" t="str">
        <f>IF(F1796="", "", IF(OR(F1796&lt;'Intro &amp; Setup'!$Z$20, F1796&gt;'Intro &amp; Setup'!$Z$22), "X", ""))</f>
        <v/>
      </c>
      <c r="Z1796" s="65" t="str">
        <f>IF(G1796="", "", IF(OR(G1796&lt;'Intro &amp; Setup'!$Z$20, G1796&gt;'Intro &amp; Setup'!$Z$22), "X", ""))</f>
        <v/>
      </c>
      <c r="AB1796" s="58" t="str">
        <f t="shared" si="231"/>
        <v/>
      </c>
      <c r="AC1796" s="59" t="str">
        <f t="shared" si="232"/>
        <v/>
      </c>
      <c r="AE1796" s="5" t="str">
        <f>IF(OR($AB1796="", $AC1796=""), "", IF($H1796=$M$3, "", IF(OR(AE$7&lt;$AB1796, $AC1796&lt;AE$6),"", MAX(AE$10:AE1795)+1)))</f>
        <v/>
      </c>
      <c r="AF1796" s="5" t="str">
        <f>IF(OR($AB1796="", $AC1796=""), "", IF($H1796=$M$3, "", IF(OR(AF$7&lt;$AB1796, $AC1796&lt;AF$6),"", MAX(AF$10:AF1795)+1)))</f>
        <v/>
      </c>
      <c r="AG1796" s="5" t="str">
        <f>IF(OR($AB1796="", $AC1796=""), "", IF($H1796=$M$3, "", IF(OR(AG$7&lt;$AB1796, $AC1796&lt;AG$6),"", MAX(AG$10:AG1795)+1)))</f>
        <v/>
      </c>
      <c r="AH1796" s="5" t="str">
        <f>IF(OR($AB1796="", $AC1796=""), "", IF($H1796=$M$3, "", IF(OR(AH$7&lt;$AB1796, $AC1796&lt;AH$6),"", MAX(AH$10:AH1795)+1)))</f>
        <v/>
      </c>
      <c r="AI1796" s="5" t="str">
        <f>IF(OR($AB1796="", $AC1796=""), "", IF($H1796=$M$3, "", IF(OR(AI$7&lt;$AB1796, $AC1796&lt;AI$6),"", MAX(AI$10:AI1795)+1)))</f>
        <v/>
      </c>
      <c r="AJ1796" s="5" t="str">
        <f>IF(OR($AB1796="", $AC1796=""), "", IF($H1796=$M$3, "", IF(OR(AJ$7&lt;$AB1796, $AC1796&lt;AJ$6),"", MAX(AJ$10:AJ1795)+1)))</f>
        <v/>
      </c>
      <c r="AK1796" s="5" t="str">
        <f>IF(OR($AB1796="", $AC1796=""), "", IF($H1796=$M$3, "", IF(OR(AK$7&lt;$AB1796, $AC1796&lt;AK$6),"", MAX(AK$10:AK1795)+1)))</f>
        <v/>
      </c>
      <c r="AL1796" s="5" t="str">
        <f>IF(OR($AB1796="", $AC1796=""), "", IF($H1796=$M$3, "", IF(OR(AL$7&lt;$AB1796, $AC1796&lt;AL$6),"", MAX(AL$10:AL1795)+1)))</f>
        <v/>
      </c>
      <c r="AM1796" s="5" t="str">
        <f>IF(OR($AB1796="", $AC1796=""), "", IF($H1796=$M$3, "", IF(OR(AM$7&lt;$AB1796, $AC1796&lt;AM$6),"", MAX(AM$10:AM1795)+1)))</f>
        <v/>
      </c>
      <c r="AN1796" s="5" t="str">
        <f>IF(OR($AB1796="", $AC1796=""), "", IF($H1796=$M$3, "", IF(OR(AN$7&lt;$AB1796, $AC1796&lt;AN$6),"", MAX(AN$10:AN1795)+1)))</f>
        <v/>
      </c>
      <c r="AO1796" s="5" t="str">
        <f>IF(OR($AB1796="", $AC1796=""), "", IF($H1796=$M$3, "", IF(OR(AO$7&lt;$AB1796, $AC1796&lt;AO$6),"", MAX(AO$10:AO1795)+1)))</f>
        <v/>
      </c>
      <c r="AP1796" s="5" t="str">
        <f>IF(OR($AB1796="", $AC1796=""), "", IF($H1796=$M$3, "", IF(OR(AP$7&lt;$AB1796, $AC1796&lt;AP$6),"", MAX(AP$10:AP1795)+1)))</f>
        <v/>
      </c>
      <c r="AQ1796" s="5" t="str">
        <f>IF(OR($AB1796="", $AC1796=""), "", IF($H1796=$M$3, "", IF(OR(AQ$7&lt;$AB1796, $AC1796&lt;AQ$6),"", MAX(AQ$10:AQ1795)+1)))</f>
        <v/>
      </c>
      <c r="AR1796" s="5" t="str">
        <f>IF(OR($AB1796="", $AC1796=""), "", IF($H1796=$M$3, "", IF(OR(AR$7&lt;$AB1796, $AC1796&lt;AR$6),"", MAX(AR$10:AR1795)+1)))</f>
        <v/>
      </c>
      <c r="AS1796" s="5" t="str">
        <f>IF(OR($AB1796="", $AC1796=""), "", IF($H1796=$M$3, "", IF(OR(AS$7&lt;$AB1796, $AC1796&lt;AS$6),"", MAX(AS$10:AS1795)+1)))</f>
        <v/>
      </c>
      <c r="AT1796" s="5" t="str">
        <f>IF(OR($AB1796="", $AC1796=""), "", IF($H1796=$M$3, "", IF(OR(AT$7&lt;$AB1796, $AC1796&lt;AT$6),"", MAX(AT$10:AT1795)+1)))</f>
        <v/>
      </c>
      <c r="AU1796" s="5" t="str">
        <f>IF(OR($AB1796="", $AC1796=""), "", IF($H1796=$M$3, "", IF(OR(AU$7&lt;$AB1796, $AC1796&lt;AU$6),"", MAX(AU$10:AU1795)+1)))</f>
        <v/>
      </c>
      <c r="AV1796" s="5" t="str">
        <f>IF(OR($AB1796="", $AC1796=""), "", IF($H1796=$M$3, "", IF(OR(AV$7&lt;$AB1796, $AC1796&lt;AV$6),"", MAX(AV$10:AV1795)+1)))</f>
        <v/>
      </c>
      <c r="AW1796" s="5" t="str">
        <f>IF(OR($AB1796="", $AC1796=""), "", IF($H1796=$M$3, "", IF(OR(AW$7&lt;$AB1796, $AC1796&lt;AW$6),"", MAX(AW$10:AW1795)+1)))</f>
        <v/>
      </c>
      <c r="AX1796" s="5" t="str">
        <f>IF(OR($AB1796="", $AC1796=""), "", IF($H1796=$M$3, "", IF(OR(AX$7&lt;$AB1796, $AC1796&lt;AX$6),"", MAX(AX$10:AX1795)+1)))</f>
        <v/>
      </c>
      <c r="AY1796" s="5" t="str">
        <f>IF(OR($AB1796="", $AC1796=""), "", IF($H1796=$M$3, "", IF(OR(AY$7&lt;$AB1796, $AC1796&lt;AY$6),"", MAX(AY$10:AY1795)+1)))</f>
        <v/>
      </c>
      <c r="AZ1796" s="5" t="str">
        <f>IF(OR($AB1796="", $AC1796=""), "", IF($H1796=$M$3, "", IF(OR(AZ$7&lt;$AB1796, $AC1796&lt;AZ$6),"", MAX(AZ$10:AZ1795)+1)))</f>
        <v/>
      </c>
      <c r="BA1796" s="5" t="str">
        <f>IF(OR($AB1796="", $AC1796=""), "", IF($H1796=$M$3, "", IF(OR(BA$7&lt;$AB1796, $AC1796&lt;BA$6),"", MAX(BA$10:BA1795)+1)))</f>
        <v/>
      </c>
      <c r="BB1796" s="5" t="str">
        <f>IF(OR($AB1796="", $AC1796=""), "", IF($H1796=$M$3, "", IF(OR(BB$7&lt;$AB1796, $AC1796&lt;BB$6),"", MAX(BB$10:BB1795)+1)))</f>
        <v/>
      </c>
      <c r="BC1796" s="5" t="str">
        <f>IF(OR($AB1796="", $AC1796=""), "", IF($H1796=$M$3, "", IF(OR(BC$7&lt;$AB1796, $AC1796&lt;BC$6),"", MAX(BC$10:BC1795)+1)))</f>
        <v/>
      </c>
      <c r="BD1796" s="5" t="str">
        <f>IF(OR($AB1796="", $AC1796=""), "", IF($H1796=$M$3, "", IF(OR(BD$7&lt;$AB1796, $AC1796&lt;BD$6),"", MAX(BD$10:BD1795)+1)))</f>
        <v/>
      </c>
      <c r="BE1796" s="5" t="str">
        <f>IF(OR($AB1796="", $AC1796=""), "", IF($H1796=$M$3, "", IF(OR(BE$7&lt;$AB1796, $AC1796&lt;BE$6),"", MAX(BE$10:BE1795)+1)))</f>
        <v/>
      </c>
      <c r="BF1796" s="5" t="str">
        <f>IF(OR($AB1796="", $AC1796=""), "", IF($H1796=$M$3, "", IF(OR(BF$7&lt;$AB1796, $AC1796&lt;BF$6),"", MAX(BF$10:BF1795)+1)))</f>
        <v/>
      </c>
      <c r="BG1796" s="5" t="str">
        <f>IF(OR($AB1796="", $AC1796=""), "", IF($H1796=$M$3, "", IF(OR(BG$7&lt;$AB1796, $AC1796&lt;BG$6),"", MAX(BG$10:BG1795)+1)))</f>
        <v/>
      </c>
      <c r="BH1796" s="5" t="str">
        <f>IF(OR($AB1796="", $AC1796=""), "", IF($H1796=$M$3, "", IF(OR(BH$7&lt;$AB1796, $AC1796&lt;BH$6),"", MAX(BH$10:BH1795)+1)))</f>
        <v/>
      </c>
      <c r="BI1796" s="5" t="str">
        <f>IF(OR($AB1796="", $AC1796=""), "", IF($H1796=$M$3, "", IF(OR(BI$7&lt;$AB1796, $AC1796&lt;BI$6),"", MAX(BI$10:BI1795)+1)))</f>
        <v/>
      </c>
      <c r="BK1796" s="5" t="str" cm="1">
        <f t="array" aca="1" ref="BK1796" ca="1">IFERROR(INDEX($AE1796:$BI1796, $BJ1796, MATCH($BK$9, $AE$9:$BI$9, 0)), "")</f>
        <v/>
      </c>
    </row>
    <row r="1797" spans="1:63" x14ac:dyDescent="0.25">
      <c r="A1797" s="2"/>
      <c r="B1797" s="254"/>
      <c r="C1797" s="255"/>
      <c r="D1797" s="256"/>
      <c r="E1797" s="257"/>
      <c r="F1797" s="257"/>
      <c r="G1797" s="258"/>
      <c r="H1797" s="259"/>
      <c r="I1797" s="16"/>
      <c r="J1797" s="5" t="str">
        <f t="shared" si="227"/>
        <v/>
      </c>
      <c r="K1797" s="2"/>
      <c r="O1797" s="5" t="str">
        <f t="shared" si="225"/>
        <v/>
      </c>
      <c r="Q1797" s="5" t="str">
        <f t="shared" si="228"/>
        <v/>
      </c>
      <c r="S1797" s="5" t="str">
        <f t="shared" si="226"/>
        <v/>
      </c>
      <c r="U1797" s="64" t="str">
        <f>IF($D1797="","", IF(COUNTIF('Intro &amp; Setup'!$AW$49:$AW$88, $D1797)&gt;0, "BH", TEXT($D1797, "ddd")))</f>
        <v/>
      </c>
      <c r="V1797" s="65" t="str">
        <f>IF($G1797="", "", IF(COUNTIF('Intro &amp; Setup'!$AW$49:$AW$88, $G1797)&gt;0, "BH", TEXT($G1797, "ddd")))</f>
        <v/>
      </c>
      <c r="W1797" s="64" t="str">
        <f t="shared" si="229"/>
        <v/>
      </c>
      <c r="X1797" s="65" t="str">
        <f t="shared" si="230"/>
        <v/>
      </c>
      <c r="Y1797" s="64" t="str">
        <f>IF(F1797="", "", IF(OR(F1797&lt;'Intro &amp; Setup'!$Z$20, F1797&gt;'Intro &amp; Setup'!$Z$22), "X", ""))</f>
        <v/>
      </c>
      <c r="Z1797" s="65" t="str">
        <f>IF(G1797="", "", IF(OR(G1797&lt;'Intro &amp; Setup'!$Z$20, G1797&gt;'Intro &amp; Setup'!$Z$22), "X", ""))</f>
        <v/>
      </c>
      <c r="AB1797" s="58" t="str">
        <f t="shared" si="231"/>
        <v/>
      </c>
      <c r="AC1797" s="59" t="str">
        <f t="shared" si="232"/>
        <v/>
      </c>
      <c r="AE1797" s="5" t="str">
        <f>IF(OR($AB1797="", $AC1797=""), "", IF($H1797=$M$3, "", IF(OR(AE$7&lt;$AB1797, $AC1797&lt;AE$6),"", MAX(AE$10:AE1796)+1)))</f>
        <v/>
      </c>
      <c r="AF1797" s="5" t="str">
        <f>IF(OR($AB1797="", $AC1797=""), "", IF($H1797=$M$3, "", IF(OR(AF$7&lt;$AB1797, $AC1797&lt;AF$6),"", MAX(AF$10:AF1796)+1)))</f>
        <v/>
      </c>
      <c r="AG1797" s="5" t="str">
        <f>IF(OR($AB1797="", $AC1797=""), "", IF($H1797=$M$3, "", IF(OR(AG$7&lt;$AB1797, $AC1797&lt;AG$6),"", MAX(AG$10:AG1796)+1)))</f>
        <v/>
      </c>
      <c r="AH1797" s="5" t="str">
        <f>IF(OR($AB1797="", $AC1797=""), "", IF($H1797=$M$3, "", IF(OR(AH$7&lt;$AB1797, $AC1797&lt;AH$6),"", MAX(AH$10:AH1796)+1)))</f>
        <v/>
      </c>
      <c r="AI1797" s="5" t="str">
        <f>IF(OR($AB1797="", $AC1797=""), "", IF($H1797=$M$3, "", IF(OR(AI$7&lt;$AB1797, $AC1797&lt;AI$6),"", MAX(AI$10:AI1796)+1)))</f>
        <v/>
      </c>
      <c r="AJ1797" s="5" t="str">
        <f>IF(OR($AB1797="", $AC1797=""), "", IF($H1797=$M$3, "", IF(OR(AJ$7&lt;$AB1797, $AC1797&lt;AJ$6),"", MAX(AJ$10:AJ1796)+1)))</f>
        <v/>
      </c>
      <c r="AK1797" s="5" t="str">
        <f>IF(OR($AB1797="", $AC1797=""), "", IF($H1797=$M$3, "", IF(OR(AK$7&lt;$AB1797, $AC1797&lt;AK$6),"", MAX(AK$10:AK1796)+1)))</f>
        <v/>
      </c>
      <c r="AL1797" s="5" t="str">
        <f>IF(OR($AB1797="", $AC1797=""), "", IF($H1797=$M$3, "", IF(OR(AL$7&lt;$AB1797, $AC1797&lt;AL$6),"", MAX(AL$10:AL1796)+1)))</f>
        <v/>
      </c>
      <c r="AM1797" s="5" t="str">
        <f>IF(OR($AB1797="", $AC1797=""), "", IF($H1797=$M$3, "", IF(OR(AM$7&lt;$AB1797, $AC1797&lt;AM$6),"", MAX(AM$10:AM1796)+1)))</f>
        <v/>
      </c>
      <c r="AN1797" s="5" t="str">
        <f>IF(OR($AB1797="", $AC1797=""), "", IF($H1797=$M$3, "", IF(OR(AN$7&lt;$AB1797, $AC1797&lt;AN$6),"", MAX(AN$10:AN1796)+1)))</f>
        <v/>
      </c>
      <c r="AO1797" s="5" t="str">
        <f>IF(OR($AB1797="", $AC1797=""), "", IF($H1797=$M$3, "", IF(OR(AO$7&lt;$AB1797, $AC1797&lt;AO$6),"", MAX(AO$10:AO1796)+1)))</f>
        <v/>
      </c>
      <c r="AP1797" s="5" t="str">
        <f>IF(OR($AB1797="", $AC1797=""), "", IF($H1797=$M$3, "", IF(OR(AP$7&lt;$AB1797, $AC1797&lt;AP$6),"", MAX(AP$10:AP1796)+1)))</f>
        <v/>
      </c>
      <c r="AQ1797" s="5" t="str">
        <f>IF(OR($AB1797="", $AC1797=""), "", IF($H1797=$M$3, "", IF(OR(AQ$7&lt;$AB1797, $AC1797&lt;AQ$6),"", MAX(AQ$10:AQ1796)+1)))</f>
        <v/>
      </c>
      <c r="AR1797" s="5" t="str">
        <f>IF(OR($AB1797="", $AC1797=""), "", IF($H1797=$M$3, "", IF(OR(AR$7&lt;$AB1797, $AC1797&lt;AR$6),"", MAX(AR$10:AR1796)+1)))</f>
        <v/>
      </c>
      <c r="AS1797" s="5" t="str">
        <f>IF(OR($AB1797="", $AC1797=""), "", IF($H1797=$M$3, "", IF(OR(AS$7&lt;$AB1797, $AC1797&lt;AS$6),"", MAX(AS$10:AS1796)+1)))</f>
        <v/>
      </c>
      <c r="AT1797" s="5" t="str">
        <f>IF(OR($AB1797="", $AC1797=""), "", IF($H1797=$M$3, "", IF(OR(AT$7&lt;$AB1797, $AC1797&lt;AT$6),"", MAX(AT$10:AT1796)+1)))</f>
        <v/>
      </c>
      <c r="AU1797" s="5" t="str">
        <f>IF(OR($AB1797="", $AC1797=""), "", IF($H1797=$M$3, "", IF(OR(AU$7&lt;$AB1797, $AC1797&lt;AU$6),"", MAX(AU$10:AU1796)+1)))</f>
        <v/>
      </c>
      <c r="AV1797" s="5" t="str">
        <f>IF(OR($AB1797="", $AC1797=""), "", IF($H1797=$M$3, "", IF(OR(AV$7&lt;$AB1797, $AC1797&lt;AV$6),"", MAX(AV$10:AV1796)+1)))</f>
        <v/>
      </c>
      <c r="AW1797" s="5" t="str">
        <f>IF(OR($AB1797="", $AC1797=""), "", IF($H1797=$M$3, "", IF(OR(AW$7&lt;$AB1797, $AC1797&lt;AW$6),"", MAX(AW$10:AW1796)+1)))</f>
        <v/>
      </c>
      <c r="AX1797" s="5" t="str">
        <f>IF(OR($AB1797="", $AC1797=""), "", IF($H1797=$M$3, "", IF(OR(AX$7&lt;$AB1797, $AC1797&lt;AX$6),"", MAX(AX$10:AX1796)+1)))</f>
        <v/>
      </c>
      <c r="AY1797" s="5" t="str">
        <f>IF(OR($AB1797="", $AC1797=""), "", IF($H1797=$M$3, "", IF(OR(AY$7&lt;$AB1797, $AC1797&lt;AY$6),"", MAX(AY$10:AY1796)+1)))</f>
        <v/>
      </c>
      <c r="AZ1797" s="5" t="str">
        <f>IF(OR($AB1797="", $AC1797=""), "", IF($H1797=$M$3, "", IF(OR(AZ$7&lt;$AB1797, $AC1797&lt;AZ$6),"", MAX(AZ$10:AZ1796)+1)))</f>
        <v/>
      </c>
      <c r="BA1797" s="5" t="str">
        <f>IF(OR($AB1797="", $AC1797=""), "", IF($H1797=$M$3, "", IF(OR(BA$7&lt;$AB1797, $AC1797&lt;BA$6),"", MAX(BA$10:BA1796)+1)))</f>
        <v/>
      </c>
      <c r="BB1797" s="5" t="str">
        <f>IF(OR($AB1797="", $AC1797=""), "", IF($H1797=$M$3, "", IF(OR(BB$7&lt;$AB1797, $AC1797&lt;BB$6),"", MAX(BB$10:BB1796)+1)))</f>
        <v/>
      </c>
      <c r="BC1797" s="5" t="str">
        <f>IF(OR($AB1797="", $AC1797=""), "", IF($H1797=$M$3, "", IF(OR(BC$7&lt;$AB1797, $AC1797&lt;BC$6),"", MAX(BC$10:BC1796)+1)))</f>
        <v/>
      </c>
      <c r="BD1797" s="5" t="str">
        <f>IF(OR($AB1797="", $AC1797=""), "", IF($H1797=$M$3, "", IF(OR(BD$7&lt;$AB1797, $AC1797&lt;BD$6),"", MAX(BD$10:BD1796)+1)))</f>
        <v/>
      </c>
      <c r="BE1797" s="5" t="str">
        <f>IF(OR($AB1797="", $AC1797=""), "", IF($H1797=$M$3, "", IF(OR(BE$7&lt;$AB1797, $AC1797&lt;BE$6),"", MAX(BE$10:BE1796)+1)))</f>
        <v/>
      </c>
      <c r="BF1797" s="5" t="str">
        <f>IF(OR($AB1797="", $AC1797=""), "", IF($H1797=$M$3, "", IF(OR(BF$7&lt;$AB1797, $AC1797&lt;BF$6),"", MAX(BF$10:BF1796)+1)))</f>
        <v/>
      </c>
      <c r="BG1797" s="5" t="str">
        <f>IF(OR($AB1797="", $AC1797=""), "", IF($H1797=$M$3, "", IF(OR(BG$7&lt;$AB1797, $AC1797&lt;BG$6),"", MAX(BG$10:BG1796)+1)))</f>
        <v/>
      </c>
      <c r="BH1797" s="5" t="str">
        <f>IF(OR($AB1797="", $AC1797=""), "", IF($H1797=$M$3, "", IF(OR(BH$7&lt;$AB1797, $AC1797&lt;BH$6),"", MAX(BH$10:BH1796)+1)))</f>
        <v/>
      </c>
      <c r="BI1797" s="5" t="str">
        <f>IF(OR($AB1797="", $AC1797=""), "", IF($H1797=$M$3, "", IF(OR(BI$7&lt;$AB1797, $AC1797&lt;BI$6),"", MAX(BI$10:BI1796)+1)))</f>
        <v/>
      </c>
      <c r="BK1797" s="5" t="str" cm="1">
        <f t="array" aca="1" ref="BK1797" ca="1">IFERROR(INDEX($AE1797:$BI1797, $BJ1797, MATCH($BK$9, $AE$9:$BI$9, 0)), "")</f>
        <v/>
      </c>
    </row>
    <row r="1798" spans="1:63" x14ac:dyDescent="0.25">
      <c r="A1798" s="2"/>
      <c r="B1798" s="254"/>
      <c r="C1798" s="255"/>
      <c r="D1798" s="256"/>
      <c r="E1798" s="257"/>
      <c r="F1798" s="257"/>
      <c r="G1798" s="258"/>
      <c r="H1798" s="259"/>
      <c r="I1798" s="16"/>
      <c r="J1798" s="5" t="str">
        <f t="shared" si="227"/>
        <v/>
      </c>
      <c r="K1798" s="2"/>
      <c r="O1798" s="5" t="str">
        <f t="shared" si="225"/>
        <v/>
      </c>
      <c r="Q1798" s="5" t="str">
        <f t="shared" si="228"/>
        <v/>
      </c>
      <c r="S1798" s="5" t="str">
        <f t="shared" si="226"/>
        <v/>
      </c>
      <c r="U1798" s="64" t="str">
        <f>IF($D1798="","", IF(COUNTIF('Intro &amp; Setup'!$AW$49:$AW$88, $D1798)&gt;0, "BH", TEXT($D1798, "ddd")))</f>
        <v/>
      </c>
      <c r="V1798" s="65" t="str">
        <f>IF($G1798="", "", IF(COUNTIF('Intro &amp; Setup'!$AW$49:$AW$88, $G1798)&gt;0, "BH", TEXT($G1798, "ddd")))</f>
        <v/>
      </c>
      <c r="W1798" s="64" t="str">
        <f t="shared" si="229"/>
        <v/>
      </c>
      <c r="X1798" s="65" t="str">
        <f t="shared" si="230"/>
        <v/>
      </c>
      <c r="Y1798" s="64" t="str">
        <f>IF(F1798="", "", IF(OR(F1798&lt;'Intro &amp; Setup'!$Z$20, F1798&gt;'Intro &amp; Setup'!$Z$22), "X", ""))</f>
        <v/>
      </c>
      <c r="Z1798" s="65" t="str">
        <f>IF(G1798="", "", IF(OR(G1798&lt;'Intro &amp; Setup'!$Z$20, G1798&gt;'Intro &amp; Setup'!$Z$22), "X", ""))</f>
        <v/>
      </c>
      <c r="AB1798" s="58" t="str">
        <f t="shared" si="231"/>
        <v/>
      </c>
      <c r="AC1798" s="59" t="str">
        <f t="shared" si="232"/>
        <v/>
      </c>
      <c r="AE1798" s="5" t="str">
        <f>IF(OR($AB1798="", $AC1798=""), "", IF($H1798=$M$3, "", IF(OR(AE$7&lt;$AB1798, $AC1798&lt;AE$6),"", MAX(AE$10:AE1797)+1)))</f>
        <v/>
      </c>
      <c r="AF1798" s="5" t="str">
        <f>IF(OR($AB1798="", $AC1798=""), "", IF($H1798=$M$3, "", IF(OR(AF$7&lt;$AB1798, $AC1798&lt;AF$6),"", MAX(AF$10:AF1797)+1)))</f>
        <v/>
      </c>
      <c r="AG1798" s="5" t="str">
        <f>IF(OR($AB1798="", $AC1798=""), "", IF($H1798=$M$3, "", IF(OR(AG$7&lt;$AB1798, $AC1798&lt;AG$6),"", MAX(AG$10:AG1797)+1)))</f>
        <v/>
      </c>
      <c r="AH1798" s="5" t="str">
        <f>IF(OR($AB1798="", $AC1798=""), "", IF($H1798=$M$3, "", IF(OR(AH$7&lt;$AB1798, $AC1798&lt;AH$6),"", MAX(AH$10:AH1797)+1)))</f>
        <v/>
      </c>
      <c r="AI1798" s="5" t="str">
        <f>IF(OR($AB1798="", $AC1798=""), "", IF($H1798=$M$3, "", IF(OR(AI$7&lt;$AB1798, $AC1798&lt;AI$6),"", MAX(AI$10:AI1797)+1)))</f>
        <v/>
      </c>
      <c r="AJ1798" s="5" t="str">
        <f>IF(OR($AB1798="", $AC1798=""), "", IF($H1798=$M$3, "", IF(OR(AJ$7&lt;$AB1798, $AC1798&lt;AJ$6),"", MAX(AJ$10:AJ1797)+1)))</f>
        <v/>
      </c>
      <c r="AK1798" s="5" t="str">
        <f>IF(OR($AB1798="", $AC1798=""), "", IF($H1798=$M$3, "", IF(OR(AK$7&lt;$AB1798, $AC1798&lt;AK$6),"", MAX(AK$10:AK1797)+1)))</f>
        <v/>
      </c>
      <c r="AL1798" s="5" t="str">
        <f>IF(OR($AB1798="", $AC1798=""), "", IF($H1798=$M$3, "", IF(OR(AL$7&lt;$AB1798, $AC1798&lt;AL$6),"", MAX(AL$10:AL1797)+1)))</f>
        <v/>
      </c>
      <c r="AM1798" s="5" t="str">
        <f>IF(OR($AB1798="", $AC1798=""), "", IF($H1798=$M$3, "", IF(OR(AM$7&lt;$AB1798, $AC1798&lt;AM$6),"", MAX(AM$10:AM1797)+1)))</f>
        <v/>
      </c>
      <c r="AN1798" s="5" t="str">
        <f>IF(OR($AB1798="", $AC1798=""), "", IF($H1798=$M$3, "", IF(OR(AN$7&lt;$AB1798, $AC1798&lt;AN$6),"", MAX(AN$10:AN1797)+1)))</f>
        <v/>
      </c>
      <c r="AO1798" s="5" t="str">
        <f>IF(OR($AB1798="", $AC1798=""), "", IF($H1798=$M$3, "", IF(OR(AO$7&lt;$AB1798, $AC1798&lt;AO$6),"", MAX(AO$10:AO1797)+1)))</f>
        <v/>
      </c>
      <c r="AP1798" s="5" t="str">
        <f>IF(OR($AB1798="", $AC1798=""), "", IF($H1798=$M$3, "", IF(OR(AP$7&lt;$AB1798, $AC1798&lt;AP$6),"", MAX(AP$10:AP1797)+1)))</f>
        <v/>
      </c>
      <c r="AQ1798" s="5" t="str">
        <f>IF(OR($AB1798="", $AC1798=""), "", IF($H1798=$M$3, "", IF(OR(AQ$7&lt;$AB1798, $AC1798&lt;AQ$6),"", MAX(AQ$10:AQ1797)+1)))</f>
        <v/>
      </c>
      <c r="AR1798" s="5" t="str">
        <f>IF(OR($AB1798="", $AC1798=""), "", IF($H1798=$M$3, "", IF(OR(AR$7&lt;$AB1798, $AC1798&lt;AR$6),"", MAX(AR$10:AR1797)+1)))</f>
        <v/>
      </c>
      <c r="AS1798" s="5" t="str">
        <f>IF(OR($AB1798="", $AC1798=""), "", IF($H1798=$M$3, "", IF(OR(AS$7&lt;$AB1798, $AC1798&lt;AS$6),"", MAX(AS$10:AS1797)+1)))</f>
        <v/>
      </c>
      <c r="AT1798" s="5" t="str">
        <f>IF(OR($AB1798="", $AC1798=""), "", IF($H1798=$M$3, "", IF(OR(AT$7&lt;$AB1798, $AC1798&lt;AT$6),"", MAX(AT$10:AT1797)+1)))</f>
        <v/>
      </c>
      <c r="AU1798" s="5" t="str">
        <f>IF(OR($AB1798="", $AC1798=""), "", IF($H1798=$M$3, "", IF(OR(AU$7&lt;$AB1798, $AC1798&lt;AU$6),"", MAX(AU$10:AU1797)+1)))</f>
        <v/>
      </c>
      <c r="AV1798" s="5" t="str">
        <f>IF(OR($AB1798="", $AC1798=""), "", IF($H1798=$M$3, "", IF(OR(AV$7&lt;$AB1798, $AC1798&lt;AV$6),"", MAX(AV$10:AV1797)+1)))</f>
        <v/>
      </c>
      <c r="AW1798" s="5" t="str">
        <f>IF(OR($AB1798="", $AC1798=""), "", IF($H1798=$M$3, "", IF(OR(AW$7&lt;$AB1798, $AC1798&lt;AW$6),"", MAX(AW$10:AW1797)+1)))</f>
        <v/>
      </c>
      <c r="AX1798" s="5" t="str">
        <f>IF(OR($AB1798="", $AC1798=""), "", IF($H1798=$M$3, "", IF(OR(AX$7&lt;$AB1798, $AC1798&lt;AX$6),"", MAX(AX$10:AX1797)+1)))</f>
        <v/>
      </c>
      <c r="AY1798" s="5" t="str">
        <f>IF(OR($AB1798="", $AC1798=""), "", IF($H1798=$M$3, "", IF(OR(AY$7&lt;$AB1798, $AC1798&lt;AY$6),"", MAX(AY$10:AY1797)+1)))</f>
        <v/>
      </c>
      <c r="AZ1798" s="5" t="str">
        <f>IF(OR($AB1798="", $AC1798=""), "", IF($H1798=$M$3, "", IF(OR(AZ$7&lt;$AB1798, $AC1798&lt;AZ$6),"", MAX(AZ$10:AZ1797)+1)))</f>
        <v/>
      </c>
      <c r="BA1798" s="5" t="str">
        <f>IF(OR($AB1798="", $AC1798=""), "", IF($H1798=$M$3, "", IF(OR(BA$7&lt;$AB1798, $AC1798&lt;BA$6),"", MAX(BA$10:BA1797)+1)))</f>
        <v/>
      </c>
      <c r="BB1798" s="5" t="str">
        <f>IF(OR($AB1798="", $AC1798=""), "", IF($H1798=$M$3, "", IF(OR(BB$7&lt;$AB1798, $AC1798&lt;BB$6),"", MAX(BB$10:BB1797)+1)))</f>
        <v/>
      </c>
      <c r="BC1798" s="5" t="str">
        <f>IF(OR($AB1798="", $AC1798=""), "", IF($H1798=$M$3, "", IF(OR(BC$7&lt;$AB1798, $AC1798&lt;BC$6),"", MAX(BC$10:BC1797)+1)))</f>
        <v/>
      </c>
      <c r="BD1798" s="5" t="str">
        <f>IF(OR($AB1798="", $AC1798=""), "", IF($H1798=$M$3, "", IF(OR(BD$7&lt;$AB1798, $AC1798&lt;BD$6),"", MAX(BD$10:BD1797)+1)))</f>
        <v/>
      </c>
      <c r="BE1798" s="5" t="str">
        <f>IF(OR($AB1798="", $AC1798=""), "", IF($H1798=$M$3, "", IF(OR(BE$7&lt;$AB1798, $AC1798&lt;BE$6),"", MAX(BE$10:BE1797)+1)))</f>
        <v/>
      </c>
      <c r="BF1798" s="5" t="str">
        <f>IF(OR($AB1798="", $AC1798=""), "", IF($H1798=$M$3, "", IF(OR(BF$7&lt;$AB1798, $AC1798&lt;BF$6),"", MAX(BF$10:BF1797)+1)))</f>
        <v/>
      </c>
      <c r="BG1798" s="5" t="str">
        <f>IF(OR($AB1798="", $AC1798=""), "", IF($H1798=$M$3, "", IF(OR(BG$7&lt;$AB1798, $AC1798&lt;BG$6),"", MAX(BG$10:BG1797)+1)))</f>
        <v/>
      </c>
      <c r="BH1798" s="5" t="str">
        <f>IF(OR($AB1798="", $AC1798=""), "", IF($H1798=$M$3, "", IF(OR(BH$7&lt;$AB1798, $AC1798&lt;BH$6),"", MAX(BH$10:BH1797)+1)))</f>
        <v/>
      </c>
      <c r="BI1798" s="5" t="str">
        <f>IF(OR($AB1798="", $AC1798=""), "", IF($H1798=$M$3, "", IF(OR(BI$7&lt;$AB1798, $AC1798&lt;BI$6),"", MAX(BI$10:BI1797)+1)))</f>
        <v/>
      </c>
      <c r="BK1798" s="5" t="str" cm="1">
        <f t="array" aca="1" ref="BK1798" ca="1">IFERROR(INDEX($AE1798:$BI1798, $BJ1798, MATCH($BK$9, $AE$9:$BI$9, 0)), "")</f>
        <v/>
      </c>
    </row>
    <row r="1799" spans="1:63" x14ac:dyDescent="0.25">
      <c r="A1799" s="2"/>
      <c r="B1799" s="254"/>
      <c r="C1799" s="255"/>
      <c r="D1799" s="256"/>
      <c r="E1799" s="257"/>
      <c r="F1799" s="257"/>
      <c r="G1799" s="258"/>
      <c r="H1799" s="259"/>
      <c r="I1799" s="16"/>
      <c r="J1799" s="5" t="str">
        <f t="shared" si="227"/>
        <v/>
      </c>
      <c r="K1799" s="2"/>
      <c r="O1799" s="5" t="str">
        <f t="shared" si="225"/>
        <v/>
      </c>
      <c r="Q1799" s="5" t="str">
        <f t="shared" si="228"/>
        <v/>
      </c>
      <c r="S1799" s="5" t="str">
        <f t="shared" si="226"/>
        <v/>
      </c>
      <c r="U1799" s="64" t="str">
        <f>IF($D1799="","", IF(COUNTIF('Intro &amp; Setup'!$AW$49:$AW$88, $D1799)&gt;0, "BH", TEXT($D1799, "ddd")))</f>
        <v/>
      </c>
      <c r="V1799" s="65" t="str">
        <f>IF($G1799="", "", IF(COUNTIF('Intro &amp; Setup'!$AW$49:$AW$88, $G1799)&gt;0, "BH", TEXT($G1799, "ddd")))</f>
        <v/>
      </c>
      <c r="W1799" s="64" t="str">
        <f t="shared" si="229"/>
        <v/>
      </c>
      <c r="X1799" s="65" t="str">
        <f t="shared" si="230"/>
        <v/>
      </c>
      <c r="Y1799" s="64" t="str">
        <f>IF(F1799="", "", IF(OR(F1799&lt;'Intro &amp; Setup'!$Z$20, F1799&gt;'Intro &amp; Setup'!$Z$22), "X", ""))</f>
        <v/>
      </c>
      <c r="Z1799" s="65" t="str">
        <f>IF(G1799="", "", IF(OR(G1799&lt;'Intro &amp; Setup'!$Z$20, G1799&gt;'Intro &amp; Setup'!$Z$22), "X", ""))</f>
        <v/>
      </c>
      <c r="AB1799" s="58" t="str">
        <f t="shared" si="231"/>
        <v/>
      </c>
      <c r="AC1799" s="59" t="str">
        <f t="shared" si="232"/>
        <v/>
      </c>
      <c r="AE1799" s="5" t="str">
        <f>IF(OR($AB1799="", $AC1799=""), "", IF($H1799=$M$3, "", IF(OR(AE$7&lt;$AB1799, $AC1799&lt;AE$6),"", MAX(AE$10:AE1798)+1)))</f>
        <v/>
      </c>
      <c r="AF1799" s="5" t="str">
        <f>IF(OR($AB1799="", $AC1799=""), "", IF($H1799=$M$3, "", IF(OR(AF$7&lt;$AB1799, $AC1799&lt;AF$6),"", MAX(AF$10:AF1798)+1)))</f>
        <v/>
      </c>
      <c r="AG1799" s="5" t="str">
        <f>IF(OR($AB1799="", $AC1799=""), "", IF($H1799=$M$3, "", IF(OR(AG$7&lt;$AB1799, $AC1799&lt;AG$6),"", MAX(AG$10:AG1798)+1)))</f>
        <v/>
      </c>
      <c r="AH1799" s="5" t="str">
        <f>IF(OR($AB1799="", $AC1799=""), "", IF($H1799=$M$3, "", IF(OR(AH$7&lt;$AB1799, $AC1799&lt;AH$6),"", MAX(AH$10:AH1798)+1)))</f>
        <v/>
      </c>
      <c r="AI1799" s="5" t="str">
        <f>IF(OR($AB1799="", $AC1799=""), "", IF($H1799=$M$3, "", IF(OR(AI$7&lt;$AB1799, $AC1799&lt;AI$6),"", MAX(AI$10:AI1798)+1)))</f>
        <v/>
      </c>
      <c r="AJ1799" s="5" t="str">
        <f>IF(OR($AB1799="", $AC1799=""), "", IF($H1799=$M$3, "", IF(OR(AJ$7&lt;$AB1799, $AC1799&lt;AJ$6),"", MAX(AJ$10:AJ1798)+1)))</f>
        <v/>
      </c>
      <c r="AK1799" s="5" t="str">
        <f>IF(OR($AB1799="", $AC1799=""), "", IF($H1799=$M$3, "", IF(OR(AK$7&lt;$AB1799, $AC1799&lt;AK$6),"", MAX(AK$10:AK1798)+1)))</f>
        <v/>
      </c>
      <c r="AL1799" s="5" t="str">
        <f>IF(OR($AB1799="", $AC1799=""), "", IF($H1799=$M$3, "", IF(OR(AL$7&lt;$AB1799, $AC1799&lt;AL$6),"", MAX(AL$10:AL1798)+1)))</f>
        <v/>
      </c>
      <c r="AM1799" s="5" t="str">
        <f>IF(OR($AB1799="", $AC1799=""), "", IF($H1799=$M$3, "", IF(OR(AM$7&lt;$AB1799, $AC1799&lt;AM$6),"", MAX(AM$10:AM1798)+1)))</f>
        <v/>
      </c>
      <c r="AN1799" s="5" t="str">
        <f>IF(OR($AB1799="", $AC1799=""), "", IF($H1799=$M$3, "", IF(OR(AN$7&lt;$AB1799, $AC1799&lt;AN$6),"", MAX(AN$10:AN1798)+1)))</f>
        <v/>
      </c>
      <c r="AO1799" s="5" t="str">
        <f>IF(OR($AB1799="", $AC1799=""), "", IF($H1799=$M$3, "", IF(OR(AO$7&lt;$AB1799, $AC1799&lt;AO$6),"", MAX(AO$10:AO1798)+1)))</f>
        <v/>
      </c>
      <c r="AP1799" s="5" t="str">
        <f>IF(OR($AB1799="", $AC1799=""), "", IF($H1799=$M$3, "", IF(OR(AP$7&lt;$AB1799, $AC1799&lt;AP$6),"", MAX(AP$10:AP1798)+1)))</f>
        <v/>
      </c>
      <c r="AQ1799" s="5" t="str">
        <f>IF(OR($AB1799="", $AC1799=""), "", IF($H1799=$M$3, "", IF(OR(AQ$7&lt;$AB1799, $AC1799&lt;AQ$6),"", MAX(AQ$10:AQ1798)+1)))</f>
        <v/>
      </c>
      <c r="AR1799" s="5" t="str">
        <f>IF(OR($AB1799="", $AC1799=""), "", IF($H1799=$M$3, "", IF(OR(AR$7&lt;$AB1799, $AC1799&lt;AR$6),"", MAX(AR$10:AR1798)+1)))</f>
        <v/>
      </c>
      <c r="AS1799" s="5" t="str">
        <f>IF(OR($AB1799="", $AC1799=""), "", IF($H1799=$M$3, "", IF(OR(AS$7&lt;$AB1799, $AC1799&lt;AS$6),"", MAX(AS$10:AS1798)+1)))</f>
        <v/>
      </c>
      <c r="AT1799" s="5" t="str">
        <f>IF(OR($AB1799="", $AC1799=""), "", IF($H1799=$M$3, "", IF(OR(AT$7&lt;$AB1799, $AC1799&lt;AT$6),"", MAX(AT$10:AT1798)+1)))</f>
        <v/>
      </c>
      <c r="AU1799" s="5" t="str">
        <f>IF(OR($AB1799="", $AC1799=""), "", IF($H1799=$M$3, "", IF(OR(AU$7&lt;$AB1799, $AC1799&lt;AU$6),"", MAX(AU$10:AU1798)+1)))</f>
        <v/>
      </c>
      <c r="AV1799" s="5" t="str">
        <f>IF(OR($AB1799="", $AC1799=""), "", IF($H1799=$M$3, "", IF(OR(AV$7&lt;$AB1799, $AC1799&lt;AV$6),"", MAX(AV$10:AV1798)+1)))</f>
        <v/>
      </c>
      <c r="AW1799" s="5" t="str">
        <f>IF(OR($AB1799="", $AC1799=""), "", IF($H1799=$M$3, "", IF(OR(AW$7&lt;$AB1799, $AC1799&lt;AW$6),"", MAX(AW$10:AW1798)+1)))</f>
        <v/>
      </c>
      <c r="AX1799" s="5" t="str">
        <f>IF(OR($AB1799="", $AC1799=""), "", IF($H1799=$M$3, "", IF(OR(AX$7&lt;$AB1799, $AC1799&lt;AX$6),"", MAX(AX$10:AX1798)+1)))</f>
        <v/>
      </c>
      <c r="AY1799" s="5" t="str">
        <f>IF(OR($AB1799="", $AC1799=""), "", IF($H1799=$M$3, "", IF(OR(AY$7&lt;$AB1799, $AC1799&lt;AY$6),"", MAX(AY$10:AY1798)+1)))</f>
        <v/>
      </c>
      <c r="AZ1799" s="5" t="str">
        <f>IF(OR($AB1799="", $AC1799=""), "", IF($H1799=$M$3, "", IF(OR(AZ$7&lt;$AB1799, $AC1799&lt;AZ$6),"", MAX(AZ$10:AZ1798)+1)))</f>
        <v/>
      </c>
      <c r="BA1799" s="5" t="str">
        <f>IF(OR($AB1799="", $AC1799=""), "", IF($H1799=$M$3, "", IF(OR(BA$7&lt;$AB1799, $AC1799&lt;BA$6),"", MAX(BA$10:BA1798)+1)))</f>
        <v/>
      </c>
      <c r="BB1799" s="5" t="str">
        <f>IF(OR($AB1799="", $AC1799=""), "", IF($H1799=$M$3, "", IF(OR(BB$7&lt;$AB1799, $AC1799&lt;BB$6),"", MAX(BB$10:BB1798)+1)))</f>
        <v/>
      </c>
      <c r="BC1799" s="5" t="str">
        <f>IF(OR($AB1799="", $AC1799=""), "", IF($H1799=$M$3, "", IF(OR(BC$7&lt;$AB1799, $AC1799&lt;BC$6),"", MAX(BC$10:BC1798)+1)))</f>
        <v/>
      </c>
      <c r="BD1799" s="5" t="str">
        <f>IF(OR($AB1799="", $AC1799=""), "", IF($H1799=$M$3, "", IF(OR(BD$7&lt;$AB1799, $AC1799&lt;BD$6),"", MAX(BD$10:BD1798)+1)))</f>
        <v/>
      </c>
      <c r="BE1799" s="5" t="str">
        <f>IF(OR($AB1799="", $AC1799=""), "", IF($H1799=$M$3, "", IF(OR(BE$7&lt;$AB1799, $AC1799&lt;BE$6),"", MAX(BE$10:BE1798)+1)))</f>
        <v/>
      </c>
      <c r="BF1799" s="5" t="str">
        <f>IF(OR($AB1799="", $AC1799=""), "", IF($H1799=$M$3, "", IF(OR(BF$7&lt;$AB1799, $AC1799&lt;BF$6),"", MAX(BF$10:BF1798)+1)))</f>
        <v/>
      </c>
      <c r="BG1799" s="5" t="str">
        <f>IF(OR($AB1799="", $AC1799=""), "", IF($H1799=$M$3, "", IF(OR(BG$7&lt;$AB1799, $AC1799&lt;BG$6),"", MAX(BG$10:BG1798)+1)))</f>
        <v/>
      </c>
      <c r="BH1799" s="5" t="str">
        <f>IF(OR($AB1799="", $AC1799=""), "", IF($H1799=$M$3, "", IF(OR(BH$7&lt;$AB1799, $AC1799&lt;BH$6),"", MAX(BH$10:BH1798)+1)))</f>
        <v/>
      </c>
      <c r="BI1799" s="5" t="str">
        <f>IF(OR($AB1799="", $AC1799=""), "", IF($H1799=$M$3, "", IF(OR(BI$7&lt;$AB1799, $AC1799&lt;BI$6),"", MAX(BI$10:BI1798)+1)))</f>
        <v/>
      </c>
      <c r="BK1799" s="5" t="str" cm="1">
        <f t="array" aca="1" ref="BK1799" ca="1">IFERROR(INDEX($AE1799:$BI1799, $BJ1799, MATCH($BK$9, $AE$9:$BI$9, 0)), "")</f>
        <v/>
      </c>
    </row>
    <row r="1800" spans="1:63" x14ac:dyDescent="0.25">
      <c r="A1800" s="2"/>
      <c r="B1800" s="254"/>
      <c r="C1800" s="255"/>
      <c r="D1800" s="256"/>
      <c r="E1800" s="257"/>
      <c r="F1800" s="257"/>
      <c r="G1800" s="258"/>
      <c r="H1800" s="259"/>
      <c r="I1800" s="16"/>
      <c r="J1800" s="5" t="str">
        <f t="shared" si="227"/>
        <v/>
      </c>
      <c r="K1800" s="2"/>
      <c r="O1800" s="5" t="str">
        <f t="shared" si="225"/>
        <v/>
      </c>
      <c r="Q1800" s="5" t="str">
        <f t="shared" si="228"/>
        <v/>
      </c>
      <c r="S1800" s="5" t="str">
        <f t="shared" si="226"/>
        <v/>
      </c>
      <c r="U1800" s="64" t="str">
        <f>IF($D1800="","", IF(COUNTIF('Intro &amp; Setup'!$AW$49:$AW$88, $D1800)&gt;0, "BH", TEXT($D1800, "ddd")))</f>
        <v/>
      </c>
      <c r="V1800" s="65" t="str">
        <f>IF($G1800="", "", IF(COUNTIF('Intro &amp; Setup'!$AW$49:$AW$88, $G1800)&gt;0, "BH", TEXT($G1800, "ddd")))</f>
        <v/>
      </c>
      <c r="W1800" s="64" t="str">
        <f t="shared" si="229"/>
        <v/>
      </c>
      <c r="X1800" s="65" t="str">
        <f t="shared" si="230"/>
        <v/>
      </c>
      <c r="Y1800" s="64" t="str">
        <f>IF(F1800="", "", IF(OR(F1800&lt;'Intro &amp; Setup'!$Z$20, F1800&gt;'Intro &amp; Setup'!$Z$22), "X", ""))</f>
        <v/>
      </c>
      <c r="Z1800" s="65" t="str">
        <f>IF(G1800="", "", IF(OR(G1800&lt;'Intro &amp; Setup'!$Z$20, G1800&gt;'Intro &amp; Setup'!$Z$22), "X", ""))</f>
        <v/>
      </c>
      <c r="AB1800" s="58" t="str">
        <f t="shared" si="231"/>
        <v/>
      </c>
      <c r="AC1800" s="59" t="str">
        <f t="shared" si="232"/>
        <v/>
      </c>
      <c r="AE1800" s="5" t="str">
        <f>IF(OR($AB1800="", $AC1800=""), "", IF($H1800=$M$3, "", IF(OR(AE$7&lt;$AB1800, $AC1800&lt;AE$6),"", MAX(AE$10:AE1799)+1)))</f>
        <v/>
      </c>
      <c r="AF1800" s="5" t="str">
        <f>IF(OR($AB1800="", $AC1800=""), "", IF($H1800=$M$3, "", IF(OR(AF$7&lt;$AB1800, $AC1800&lt;AF$6),"", MAX(AF$10:AF1799)+1)))</f>
        <v/>
      </c>
      <c r="AG1800" s="5" t="str">
        <f>IF(OR($AB1800="", $AC1800=""), "", IF($H1800=$M$3, "", IF(OR(AG$7&lt;$AB1800, $AC1800&lt;AG$6),"", MAX(AG$10:AG1799)+1)))</f>
        <v/>
      </c>
      <c r="AH1800" s="5" t="str">
        <f>IF(OR($AB1800="", $AC1800=""), "", IF($H1800=$M$3, "", IF(OR(AH$7&lt;$AB1800, $AC1800&lt;AH$6),"", MAX(AH$10:AH1799)+1)))</f>
        <v/>
      </c>
      <c r="AI1800" s="5" t="str">
        <f>IF(OR($AB1800="", $AC1800=""), "", IF($H1800=$M$3, "", IF(OR(AI$7&lt;$AB1800, $AC1800&lt;AI$6),"", MAX(AI$10:AI1799)+1)))</f>
        <v/>
      </c>
      <c r="AJ1800" s="5" t="str">
        <f>IF(OR($AB1800="", $AC1800=""), "", IF($H1800=$M$3, "", IF(OR(AJ$7&lt;$AB1800, $AC1800&lt;AJ$6),"", MAX(AJ$10:AJ1799)+1)))</f>
        <v/>
      </c>
      <c r="AK1800" s="5" t="str">
        <f>IF(OR($AB1800="", $AC1800=""), "", IF($H1800=$M$3, "", IF(OR(AK$7&lt;$AB1800, $AC1800&lt;AK$6),"", MAX(AK$10:AK1799)+1)))</f>
        <v/>
      </c>
      <c r="AL1800" s="5" t="str">
        <f>IF(OR($AB1800="", $AC1800=""), "", IF($H1800=$M$3, "", IF(OR(AL$7&lt;$AB1800, $AC1800&lt;AL$6),"", MAX(AL$10:AL1799)+1)))</f>
        <v/>
      </c>
      <c r="AM1800" s="5" t="str">
        <f>IF(OR($AB1800="", $AC1800=""), "", IF($H1800=$M$3, "", IF(OR(AM$7&lt;$AB1800, $AC1800&lt;AM$6),"", MAX(AM$10:AM1799)+1)))</f>
        <v/>
      </c>
      <c r="AN1800" s="5" t="str">
        <f>IF(OR($AB1800="", $AC1800=""), "", IF($H1800=$M$3, "", IF(OR(AN$7&lt;$AB1800, $AC1800&lt;AN$6),"", MAX(AN$10:AN1799)+1)))</f>
        <v/>
      </c>
      <c r="AO1800" s="5" t="str">
        <f>IF(OR($AB1800="", $AC1800=""), "", IF($H1800=$M$3, "", IF(OR(AO$7&lt;$AB1800, $AC1800&lt;AO$6),"", MAX(AO$10:AO1799)+1)))</f>
        <v/>
      </c>
      <c r="AP1800" s="5" t="str">
        <f>IF(OR($AB1800="", $AC1800=""), "", IF($H1800=$M$3, "", IF(OR(AP$7&lt;$AB1800, $AC1800&lt;AP$6),"", MAX(AP$10:AP1799)+1)))</f>
        <v/>
      </c>
      <c r="AQ1800" s="5" t="str">
        <f>IF(OR($AB1800="", $AC1800=""), "", IF($H1800=$M$3, "", IF(OR(AQ$7&lt;$AB1800, $AC1800&lt;AQ$6),"", MAX(AQ$10:AQ1799)+1)))</f>
        <v/>
      </c>
      <c r="AR1800" s="5" t="str">
        <f>IF(OR($AB1800="", $AC1800=""), "", IF($H1800=$M$3, "", IF(OR(AR$7&lt;$AB1800, $AC1800&lt;AR$6),"", MAX(AR$10:AR1799)+1)))</f>
        <v/>
      </c>
      <c r="AS1800" s="5" t="str">
        <f>IF(OR($AB1800="", $AC1800=""), "", IF($H1800=$M$3, "", IF(OR(AS$7&lt;$AB1800, $AC1800&lt;AS$6),"", MAX(AS$10:AS1799)+1)))</f>
        <v/>
      </c>
      <c r="AT1800" s="5" t="str">
        <f>IF(OR($AB1800="", $AC1800=""), "", IF($H1800=$M$3, "", IF(OR(AT$7&lt;$AB1800, $AC1800&lt;AT$6),"", MAX(AT$10:AT1799)+1)))</f>
        <v/>
      </c>
      <c r="AU1800" s="5" t="str">
        <f>IF(OR($AB1800="", $AC1800=""), "", IF($H1800=$M$3, "", IF(OR(AU$7&lt;$AB1800, $AC1800&lt;AU$6),"", MAX(AU$10:AU1799)+1)))</f>
        <v/>
      </c>
      <c r="AV1800" s="5" t="str">
        <f>IF(OR($AB1800="", $AC1800=""), "", IF($H1800=$M$3, "", IF(OR(AV$7&lt;$AB1800, $AC1800&lt;AV$6),"", MAX(AV$10:AV1799)+1)))</f>
        <v/>
      </c>
      <c r="AW1800" s="5" t="str">
        <f>IF(OR($AB1800="", $AC1800=""), "", IF($H1800=$M$3, "", IF(OR(AW$7&lt;$AB1800, $AC1800&lt;AW$6),"", MAX(AW$10:AW1799)+1)))</f>
        <v/>
      </c>
      <c r="AX1800" s="5" t="str">
        <f>IF(OR($AB1800="", $AC1800=""), "", IF($H1800=$M$3, "", IF(OR(AX$7&lt;$AB1800, $AC1800&lt;AX$6),"", MAX(AX$10:AX1799)+1)))</f>
        <v/>
      </c>
      <c r="AY1800" s="5" t="str">
        <f>IF(OR($AB1800="", $AC1800=""), "", IF($H1800=$M$3, "", IF(OR(AY$7&lt;$AB1800, $AC1800&lt;AY$6),"", MAX(AY$10:AY1799)+1)))</f>
        <v/>
      </c>
      <c r="AZ1800" s="5" t="str">
        <f>IF(OR($AB1800="", $AC1800=""), "", IF($H1800=$M$3, "", IF(OR(AZ$7&lt;$AB1800, $AC1800&lt;AZ$6),"", MAX(AZ$10:AZ1799)+1)))</f>
        <v/>
      </c>
      <c r="BA1800" s="5" t="str">
        <f>IF(OR($AB1800="", $AC1800=""), "", IF($H1800=$M$3, "", IF(OR(BA$7&lt;$AB1800, $AC1800&lt;BA$6),"", MAX(BA$10:BA1799)+1)))</f>
        <v/>
      </c>
      <c r="BB1800" s="5" t="str">
        <f>IF(OR($AB1800="", $AC1800=""), "", IF($H1800=$M$3, "", IF(OR(BB$7&lt;$AB1800, $AC1800&lt;BB$6),"", MAX(BB$10:BB1799)+1)))</f>
        <v/>
      </c>
      <c r="BC1800" s="5" t="str">
        <f>IF(OR($AB1800="", $AC1800=""), "", IF($H1800=$M$3, "", IF(OR(BC$7&lt;$AB1800, $AC1800&lt;BC$6),"", MAX(BC$10:BC1799)+1)))</f>
        <v/>
      </c>
      <c r="BD1800" s="5" t="str">
        <f>IF(OR($AB1800="", $AC1800=""), "", IF($H1800=$M$3, "", IF(OR(BD$7&lt;$AB1800, $AC1800&lt;BD$6),"", MAX(BD$10:BD1799)+1)))</f>
        <v/>
      </c>
      <c r="BE1800" s="5" t="str">
        <f>IF(OR($AB1800="", $AC1800=""), "", IF($H1800=$M$3, "", IF(OR(BE$7&lt;$AB1800, $AC1800&lt;BE$6),"", MAX(BE$10:BE1799)+1)))</f>
        <v/>
      </c>
      <c r="BF1800" s="5" t="str">
        <f>IF(OR($AB1800="", $AC1800=""), "", IF($H1800=$M$3, "", IF(OR(BF$7&lt;$AB1800, $AC1800&lt;BF$6),"", MAX(BF$10:BF1799)+1)))</f>
        <v/>
      </c>
      <c r="BG1800" s="5" t="str">
        <f>IF(OR($AB1800="", $AC1800=""), "", IF($H1800=$M$3, "", IF(OR(BG$7&lt;$AB1800, $AC1800&lt;BG$6),"", MAX(BG$10:BG1799)+1)))</f>
        <v/>
      </c>
      <c r="BH1800" s="5" t="str">
        <f>IF(OR($AB1800="", $AC1800=""), "", IF($H1800=$M$3, "", IF(OR(BH$7&lt;$AB1800, $AC1800&lt;BH$6),"", MAX(BH$10:BH1799)+1)))</f>
        <v/>
      </c>
      <c r="BI1800" s="5" t="str">
        <f>IF(OR($AB1800="", $AC1800=""), "", IF($H1800=$M$3, "", IF(OR(BI$7&lt;$AB1800, $AC1800&lt;BI$6),"", MAX(BI$10:BI1799)+1)))</f>
        <v/>
      </c>
      <c r="BK1800" s="5" t="str" cm="1">
        <f t="array" aca="1" ref="BK1800" ca="1">IFERROR(INDEX($AE1800:$BI1800, $BJ1800, MATCH($BK$9, $AE$9:$BI$9, 0)), "")</f>
        <v/>
      </c>
    </row>
    <row r="1801" spans="1:63" x14ac:dyDescent="0.25">
      <c r="A1801" s="2"/>
      <c r="B1801" s="254"/>
      <c r="C1801" s="255"/>
      <c r="D1801" s="256"/>
      <c r="E1801" s="257"/>
      <c r="F1801" s="257"/>
      <c r="G1801" s="258"/>
      <c r="H1801" s="259"/>
      <c r="I1801" s="16"/>
      <c r="J1801" s="5" t="str">
        <f t="shared" si="227"/>
        <v/>
      </c>
      <c r="K1801" s="2"/>
      <c r="O1801" s="5" t="str">
        <f t="shared" si="225"/>
        <v/>
      </c>
      <c r="Q1801" s="5" t="str">
        <f t="shared" si="228"/>
        <v/>
      </c>
      <c r="S1801" s="5" t="str">
        <f t="shared" si="226"/>
        <v/>
      </c>
      <c r="U1801" s="64" t="str">
        <f>IF($D1801="","", IF(COUNTIF('Intro &amp; Setup'!$AW$49:$AW$88, $D1801)&gt;0, "BH", TEXT($D1801, "ddd")))</f>
        <v/>
      </c>
      <c r="V1801" s="65" t="str">
        <f>IF($G1801="", "", IF(COUNTIF('Intro &amp; Setup'!$AW$49:$AW$88, $G1801)&gt;0, "BH", TEXT($G1801, "ddd")))</f>
        <v/>
      </c>
      <c r="W1801" s="64" t="str">
        <f t="shared" si="229"/>
        <v/>
      </c>
      <c r="X1801" s="65" t="str">
        <f t="shared" si="230"/>
        <v/>
      </c>
      <c r="Y1801" s="64" t="str">
        <f>IF(F1801="", "", IF(OR(F1801&lt;'Intro &amp; Setup'!$Z$20, F1801&gt;'Intro &amp; Setup'!$Z$22), "X", ""))</f>
        <v/>
      </c>
      <c r="Z1801" s="65" t="str">
        <f>IF(G1801="", "", IF(OR(G1801&lt;'Intro &amp; Setup'!$Z$20, G1801&gt;'Intro &amp; Setup'!$Z$22), "X", ""))</f>
        <v/>
      </c>
      <c r="AB1801" s="58" t="str">
        <f t="shared" si="231"/>
        <v/>
      </c>
      <c r="AC1801" s="59" t="str">
        <f t="shared" si="232"/>
        <v/>
      </c>
      <c r="AE1801" s="5" t="str">
        <f>IF(OR($AB1801="", $AC1801=""), "", IF($H1801=$M$3, "", IF(OR(AE$7&lt;$AB1801, $AC1801&lt;AE$6),"", MAX(AE$10:AE1800)+1)))</f>
        <v/>
      </c>
      <c r="AF1801" s="5" t="str">
        <f>IF(OR($AB1801="", $AC1801=""), "", IF($H1801=$M$3, "", IF(OR(AF$7&lt;$AB1801, $AC1801&lt;AF$6),"", MAX(AF$10:AF1800)+1)))</f>
        <v/>
      </c>
      <c r="AG1801" s="5" t="str">
        <f>IF(OR($AB1801="", $AC1801=""), "", IF($H1801=$M$3, "", IF(OR(AG$7&lt;$AB1801, $AC1801&lt;AG$6),"", MAX(AG$10:AG1800)+1)))</f>
        <v/>
      </c>
      <c r="AH1801" s="5" t="str">
        <f>IF(OR($AB1801="", $AC1801=""), "", IF($H1801=$M$3, "", IF(OR(AH$7&lt;$AB1801, $AC1801&lt;AH$6),"", MAX(AH$10:AH1800)+1)))</f>
        <v/>
      </c>
      <c r="AI1801" s="5" t="str">
        <f>IF(OR($AB1801="", $AC1801=""), "", IF($H1801=$M$3, "", IF(OR(AI$7&lt;$AB1801, $AC1801&lt;AI$6),"", MAX(AI$10:AI1800)+1)))</f>
        <v/>
      </c>
      <c r="AJ1801" s="5" t="str">
        <f>IF(OR($AB1801="", $AC1801=""), "", IF($H1801=$M$3, "", IF(OR(AJ$7&lt;$AB1801, $AC1801&lt;AJ$6),"", MAX(AJ$10:AJ1800)+1)))</f>
        <v/>
      </c>
      <c r="AK1801" s="5" t="str">
        <f>IF(OR($AB1801="", $AC1801=""), "", IF($H1801=$M$3, "", IF(OR(AK$7&lt;$AB1801, $AC1801&lt;AK$6),"", MAX(AK$10:AK1800)+1)))</f>
        <v/>
      </c>
      <c r="AL1801" s="5" t="str">
        <f>IF(OR($AB1801="", $AC1801=""), "", IF($H1801=$M$3, "", IF(OR(AL$7&lt;$AB1801, $AC1801&lt;AL$6),"", MAX(AL$10:AL1800)+1)))</f>
        <v/>
      </c>
      <c r="AM1801" s="5" t="str">
        <f>IF(OR($AB1801="", $AC1801=""), "", IF($H1801=$M$3, "", IF(OR(AM$7&lt;$AB1801, $AC1801&lt;AM$6),"", MAX(AM$10:AM1800)+1)))</f>
        <v/>
      </c>
      <c r="AN1801" s="5" t="str">
        <f>IF(OR($AB1801="", $AC1801=""), "", IF($H1801=$M$3, "", IF(OR(AN$7&lt;$AB1801, $AC1801&lt;AN$6),"", MAX(AN$10:AN1800)+1)))</f>
        <v/>
      </c>
      <c r="AO1801" s="5" t="str">
        <f>IF(OR($AB1801="", $AC1801=""), "", IF($H1801=$M$3, "", IF(OR(AO$7&lt;$AB1801, $AC1801&lt;AO$6),"", MAX(AO$10:AO1800)+1)))</f>
        <v/>
      </c>
      <c r="AP1801" s="5" t="str">
        <f>IF(OR($AB1801="", $AC1801=""), "", IF($H1801=$M$3, "", IF(OR(AP$7&lt;$AB1801, $AC1801&lt;AP$6),"", MAX(AP$10:AP1800)+1)))</f>
        <v/>
      </c>
      <c r="AQ1801" s="5" t="str">
        <f>IF(OR($AB1801="", $AC1801=""), "", IF($H1801=$M$3, "", IF(OR(AQ$7&lt;$AB1801, $AC1801&lt;AQ$6),"", MAX(AQ$10:AQ1800)+1)))</f>
        <v/>
      </c>
      <c r="AR1801" s="5" t="str">
        <f>IF(OR($AB1801="", $AC1801=""), "", IF($H1801=$M$3, "", IF(OR(AR$7&lt;$AB1801, $AC1801&lt;AR$6),"", MAX(AR$10:AR1800)+1)))</f>
        <v/>
      </c>
      <c r="AS1801" s="5" t="str">
        <f>IF(OR($AB1801="", $AC1801=""), "", IF($H1801=$M$3, "", IF(OR(AS$7&lt;$AB1801, $AC1801&lt;AS$6),"", MAX(AS$10:AS1800)+1)))</f>
        <v/>
      </c>
      <c r="AT1801" s="5" t="str">
        <f>IF(OR($AB1801="", $AC1801=""), "", IF($H1801=$M$3, "", IF(OR(AT$7&lt;$AB1801, $AC1801&lt;AT$6),"", MAX(AT$10:AT1800)+1)))</f>
        <v/>
      </c>
      <c r="AU1801" s="5" t="str">
        <f>IF(OR($AB1801="", $AC1801=""), "", IF($H1801=$M$3, "", IF(OR(AU$7&lt;$AB1801, $AC1801&lt;AU$6),"", MAX(AU$10:AU1800)+1)))</f>
        <v/>
      </c>
      <c r="AV1801" s="5" t="str">
        <f>IF(OR($AB1801="", $AC1801=""), "", IF($H1801=$M$3, "", IF(OR(AV$7&lt;$AB1801, $AC1801&lt;AV$6),"", MAX(AV$10:AV1800)+1)))</f>
        <v/>
      </c>
      <c r="AW1801" s="5" t="str">
        <f>IF(OR($AB1801="", $AC1801=""), "", IF($H1801=$M$3, "", IF(OR(AW$7&lt;$AB1801, $AC1801&lt;AW$6),"", MAX(AW$10:AW1800)+1)))</f>
        <v/>
      </c>
      <c r="AX1801" s="5" t="str">
        <f>IF(OR($AB1801="", $AC1801=""), "", IF($H1801=$M$3, "", IF(OR(AX$7&lt;$AB1801, $AC1801&lt;AX$6),"", MAX(AX$10:AX1800)+1)))</f>
        <v/>
      </c>
      <c r="AY1801" s="5" t="str">
        <f>IF(OR($AB1801="", $AC1801=""), "", IF($H1801=$M$3, "", IF(OR(AY$7&lt;$AB1801, $AC1801&lt;AY$6),"", MAX(AY$10:AY1800)+1)))</f>
        <v/>
      </c>
      <c r="AZ1801" s="5" t="str">
        <f>IF(OR($AB1801="", $AC1801=""), "", IF($H1801=$M$3, "", IF(OR(AZ$7&lt;$AB1801, $AC1801&lt;AZ$6),"", MAX(AZ$10:AZ1800)+1)))</f>
        <v/>
      </c>
      <c r="BA1801" s="5" t="str">
        <f>IF(OR($AB1801="", $AC1801=""), "", IF($H1801=$M$3, "", IF(OR(BA$7&lt;$AB1801, $AC1801&lt;BA$6),"", MAX(BA$10:BA1800)+1)))</f>
        <v/>
      </c>
      <c r="BB1801" s="5" t="str">
        <f>IF(OR($AB1801="", $AC1801=""), "", IF($H1801=$M$3, "", IF(OR(BB$7&lt;$AB1801, $AC1801&lt;BB$6),"", MAX(BB$10:BB1800)+1)))</f>
        <v/>
      </c>
      <c r="BC1801" s="5" t="str">
        <f>IF(OR($AB1801="", $AC1801=""), "", IF($H1801=$M$3, "", IF(OR(BC$7&lt;$AB1801, $AC1801&lt;BC$6),"", MAX(BC$10:BC1800)+1)))</f>
        <v/>
      </c>
      <c r="BD1801" s="5" t="str">
        <f>IF(OR($AB1801="", $AC1801=""), "", IF($H1801=$M$3, "", IF(OR(BD$7&lt;$AB1801, $AC1801&lt;BD$6),"", MAX(BD$10:BD1800)+1)))</f>
        <v/>
      </c>
      <c r="BE1801" s="5" t="str">
        <f>IF(OR($AB1801="", $AC1801=""), "", IF($H1801=$M$3, "", IF(OR(BE$7&lt;$AB1801, $AC1801&lt;BE$6),"", MAX(BE$10:BE1800)+1)))</f>
        <v/>
      </c>
      <c r="BF1801" s="5" t="str">
        <f>IF(OR($AB1801="", $AC1801=""), "", IF($H1801=$M$3, "", IF(OR(BF$7&lt;$AB1801, $AC1801&lt;BF$6),"", MAX(BF$10:BF1800)+1)))</f>
        <v/>
      </c>
      <c r="BG1801" s="5" t="str">
        <f>IF(OR($AB1801="", $AC1801=""), "", IF($H1801=$M$3, "", IF(OR(BG$7&lt;$AB1801, $AC1801&lt;BG$6),"", MAX(BG$10:BG1800)+1)))</f>
        <v/>
      </c>
      <c r="BH1801" s="5" t="str">
        <f>IF(OR($AB1801="", $AC1801=""), "", IF($H1801=$M$3, "", IF(OR(BH$7&lt;$AB1801, $AC1801&lt;BH$6),"", MAX(BH$10:BH1800)+1)))</f>
        <v/>
      </c>
      <c r="BI1801" s="5" t="str">
        <f>IF(OR($AB1801="", $AC1801=""), "", IF($H1801=$M$3, "", IF(OR(BI$7&lt;$AB1801, $AC1801&lt;BI$6),"", MAX(BI$10:BI1800)+1)))</f>
        <v/>
      </c>
      <c r="BK1801" s="5" t="str" cm="1">
        <f t="array" aca="1" ref="BK1801" ca="1">IFERROR(INDEX($AE1801:$BI1801, $BJ1801, MATCH($BK$9, $AE$9:$BI$9, 0)), "")</f>
        <v/>
      </c>
    </row>
    <row r="1802" spans="1:63" x14ac:dyDescent="0.25">
      <c r="A1802" s="2"/>
      <c r="B1802" s="254"/>
      <c r="C1802" s="255"/>
      <c r="D1802" s="256"/>
      <c r="E1802" s="257"/>
      <c r="F1802" s="257"/>
      <c r="G1802" s="258"/>
      <c r="H1802" s="259"/>
      <c r="I1802" s="16"/>
      <c r="J1802" s="5" t="str">
        <f t="shared" si="227"/>
        <v/>
      </c>
      <c r="K1802" s="2"/>
      <c r="O1802" s="5" t="str">
        <f t="shared" si="225"/>
        <v/>
      </c>
      <c r="Q1802" s="5" t="str">
        <f t="shared" si="228"/>
        <v/>
      </c>
      <c r="S1802" s="5" t="str">
        <f t="shared" si="226"/>
        <v/>
      </c>
      <c r="U1802" s="64" t="str">
        <f>IF($D1802="","", IF(COUNTIF('Intro &amp; Setup'!$AW$49:$AW$88, $D1802)&gt;0, "BH", TEXT($D1802, "ddd")))</f>
        <v/>
      </c>
      <c r="V1802" s="65" t="str">
        <f>IF($G1802="", "", IF(COUNTIF('Intro &amp; Setup'!$AW$49:$AW$88, $G1802)&gt;0, "BH", TEXT($G1802, "ddd")))</f>
        <v/>
      </c>
      <c r="W1802" s="64" t="str">
        <f t="shared" si="229"/>
        <v/>
      </c>
      <c r="X1802" s="65" t="str">
        <f t="shared" si="230"/>
        <v/>
      </c>
      <c r="Y1802" s="64" t="str">
        <f>IF(F1802="", "", IF(OR(F1802&lt;'Intro &amp; Setup'!$Z$20, F1802&gt;'Intro &amp; Setup'!$Z$22), "X", ""))</f>
        <v/>
      </c>
      <c r="Z1802" s="65" t="str">
        <f>IF(G1802="", "", IF(OR(G1802&lt;'Intro &amp; Setup'!$Z$20, G1802&gt;'Intro &amp; Setup'!$Z$22), "X", ""))</f>
        <v/>
      </c>
      <c r="AB1802" s="58" t="str">
        <f t="shared" si="231"/>
        <v/>
      </c>
      <c r="AC1802" s="59" t="str">
        <f t="shared" si="232"/>
        <v/>
      </c>
      <c r="AE1802" s="5" t="str">
        <f>IF(OR($AB1802="", $AC1802=""), "", IF($H1802=$M$3, "", IF(OR(AE$7&lt;$AB1802, $AC1802&lt;AE$6),"", MAX(AE$10:AE1801)+1)))</f>
        <v/>
      </c>
      <c r="AF1802" s="5" t="str">
        <f>IF(OR($AB1802="", $AC1802=""), "", IF($H1802=$M$3, "", IF(OR(AF$7&lt;$AB1802, $AC1802&lt;AF$6),"", MAX(AF$10:AF1801)+1)))</f>
        <v/>
      </c>
      <c r="AG1802" s="5" t="str">
        <f>IF(OR($AB1802="", $AC1802=""), "", IF($H1802=$M$3, "", IF(OR(AG$7&lt;$AB1802, $AC1802&lt;AG$6),"", MAX(AG$10:AG1801)+1)))</f>
        <v/>
      </c>
      <c r="AH1802" s="5" t="str">
        <f>IF(OR($AB1802="", $AC1802=""), "", IF($H1802=$M$3, "", IF(OR(AH$7&lt;$AB1802, $AC1802&lt;AH$6),"", MAX(AH$10:AH1801)+1)))</f>
        <v/>
      </c>
      <c r="AI1802" s="5" t="str">
        <f>IF(OR($AB1802="", $AC1802=""), "", IF($H1802=$M$3, "", IF(OR(AI$7&lt;$AB1802, $AC1802&lt;AI$6),"", MAX(AI$10:AI1801)+1)))</f>
        <v/>
      </c>
      <c r="AJ1802" s="5" t="str">
        <f>IF(OR($AB1802="", $AC1802=""), "", IF($H1802=$M$3, "", IF(OR(AJ$7&lt;$AB1802, $AC1802&lt;AJ$6),"", MAX(AJ$10:AJ1801)+1)))</f>
        <v/>
      </c>
      <c r="AK1802" s="5" t="str">
        <f>IF(OR($AB1802="", $AC1802=""), "", IF($H1802=$M$3, "", IF(OR(AK$7&lt;$AB1802, $AC1802&lt;AK$6),"", MAX(AK$10:AK1801)+1)))</f>
        <v/>
      </c>
      <c r="AL1802" s="5" t="str">
        <f>IF(OR($AB1802="", $AC1802=""), "", IF($H1802=$M$3, "", IF(OR(AL$7&lt;$AB1802, $AC1802&lt;AL$6),"", MAX(AL$10:AL1801)+1)))</f>
        <v/>
      </c>
      <c r="AM1802" s="5" t="str">
        <f>IF(OR($AB1802="", $AC1802=""), "", IF($H1802=$M$3, "", IF(OR(AM$7&lt;$AB1802, $AC1802&lt;AM$6),"", MAX(AM$10:AM1801)+1)))</f>
        <v/>
      </c>
      <c r="AN1802" s="5" t="str">
        <f>IF(OR($AB1802="", $AC1802=""), "", IF($H1802=$M$3, "", IF(OR(AN$7&lt;$AB1802, $AC1802&lt;AN$6),"", MAX(AN$10:AN1801)+1)))</f>
        <v/>
      </c>
      <c r="AO1802" s="5" t="str">
        <f>IF(OR($AB1802="", $AC1802=""), "", IF($H1802=$M$3, "", IF(OR(AO$7&lt;$AB1802, $AC1802&lt;AO$6),"", MAX(AO$10:AO1801)+1)))</f>
        <v/>
      </c>
      <c r="AP1802" s="5" t="str">
        <f>IF(OR($AB1802="", $AC1802=""), "", IF($H1802=$M$3, "", IF(OR(AP$7&lt;$AB1802, $AC1802&lt;AP$6),"", MAX(AP$10:AP1801)+1)))</f>
        <v/>
      </c>
      <c r="AQ1802" s="5" t="str">
        <f>IF(OR($AB1802="", $AC1802=""), "", IF($H1802=$M$3, "", IF(OR(AQ$7&lt;$AB1802, $AC1802&lt;AQ$6),"", MAX(AQ$10:AQ1801)+1)))</f>
        <v/>
      </c>
      <c r="AR1802" s="5" t="str">
        <f>IF(OR($AB1802="", $AC1802=""), "", IF($H1802=$M$3, "", IF(OR(AR$7&lt;$AB1802, $AC1802&lt;AR$6),"", MAX(AR$10:AR1801)+1)))</f>
        <v/>
      </c>
      <c r="AS1802" s="5" t="str">
        <f>IF(OR($AB1802="", $AC1802=""), "", IF($H1802=$M$3, "", IF(OR(AS$7&lt;$AB1802, $AC1802&lt;AS$6),"", MAX(AS$10:AS1801)+1)))</f>
        <v/>
      </c>
      <c r="AT1802" s="5" t="str">
        <f>IF(OR($AB1802="", $AC1802=""), "", IF($H1802=$M$3, "", IF(OR(AT$7&lt;$AB1802, $AC1802&lt;AT$6),"", MAX(AT$10:AT1801)+1)))</f>
        <v/>
      </c>
      <c r="AU1802" s="5" t="str">
        <f>IF(OR($AB1802="", $AC1802=""), "", IF($H1802=$M$3, "", IF(OR(AU$7&lt;$AB1802, $AC1802&lt;AU$6),"", MAX(AU$10:AU1801)+1)))</f>
        <v/>
      </c>
      <c r="AV1802" s="5" t="str">
        <f>IF(OR($AB1802="", $AC1802=""), "", IF($H1802=$M$3, "", IF(OR(AV$7&lt;$AB1802, $AC1802&lt;AV$6),"", MAX(AV$10:AV1801)+1)))</f>
        <v/>
      </c>
      <c r="AW1802" s="5" t="str">
        <f>IF(OR($AB1802="", $AC1802=""), "", IF($H1802=$M$3, "", IF(OR(AW$7&lt;$AB1802, $AC1802&lt;AW$6),"", MAX(AW$10:AW1801)+1)))</f>
        <v/>
      </c>
      <c r="AX1802" s="5" t="str">
        <f>IF(OR($AB1802="", $AC1802=""), "", IF($H1802=$M$3, "", IF(OR(AX$7&lt;$AB1802, $AC1802&lt;AX$6),"", MAX(AX$10:AX1801)+1)))</f>
        <v/>
      </c>
      <c r="AY1802" s="5" t="str">
        <f>IF(OR($AB1802="", $AC1802=""), "", IF($H1802=$M$3, "", IF(OR(AY$7&lt;$AB1802, $AC1802&lt;AY$6),"", MAX(AY$10:AY1801)+1)))</f>
        <v/>
      </c>
      <c r="AZ1802" s="5" t="str">
        <f>IF(OR($AB1802="", $AC1802=""), "", IF($H1802=$M$3, "", IF(OR(AZ$7&lt;$AB1802, $AC1802&lt;AZ$6),"", MAX(AZ$10:AZ1801)+1)))</f>
        <v/>
      </c>
      <c r="BA1802" s="5" t="str">
        <f>IF(OR($AB1802="", $AC1802=""), "", IF($H1802=$M$3, "", IF(OR(BA$7&lt;$AB1802, $AC1802&lt;BA$6),"", MAX(BA$10:BA1801)+1)))</f>
        <v/>
      </c>
      <c r="BB1802" s="5" t="str">
        <f>IF(OR($AB1802="", $AC1802=""), "", IF($H1802=$M$3, "", IF(OR(BB$7&lt;$AB1802, $AC1802&lt;BB$6),"", MAX(BB$10:BB1801)+1)))</f>
        <v/>
      </c>
      <c r="BC1802" s="5" t="str">
        <f>IF(OR($AB1802="", $AC1802=""), "", IF($H1802=$M$3, "", IF(OR(BC$7&lt;$AB1802, $AC1802&lt;BC$6),"", MAX(BC$10:BC1801)+1)))</f>
        <v/>
      </c>
      <c r="BD1802" s="5" t="str">
        <f>IF(OR($AB1802="", $AC1802=""), "", IF($H1802=$M$3, "", IF(OR(BD$7&lt;$AB1802, $AC1802&lt;BD$6),"", MAX(BD$10:BD1801)+1)))</f>
        <v/>
      </c>
      <c r="BE1802" s="5" t="str">
        <f>IF(OR($AB1802="", $AC1802=""), "", IF($H1802=$M$3, "", IF(OR(BE$7&lt;$AB1802, $AC1802&lt;BE$6),"", MAX(BE$10:BE1801)+1)))</f>
        <v/>
      </c>
      <c r="BF1802" s="5" t="str">
        <f>IF(OR($AB1802="", $AC1802=""), "", IF($H1802=$M$3, "", IF(OR(BF$7&lt;$AB1802, $AC1802&lt;BF$6),"", MAX(BF$10:BF1801)+1)))</f>
        <v/>
      </c>
      <c r="BG1802" s="5" t="str">
        <f>IF(OR($AB1802="", $AC1802=""), "", IF($H1802=$M$3, "", IF(OR(BG$7&lt;$AB1802, $AC1802&lt;BG$6),"", MAX(BG$10:BG1801)+1)))</f>
        <v/>
      </c>
      <c r="BH1802" s="5" t="str">
        <f>IF(OR($AB1802="", $AC1802=""), "", IF($H1802=$M$3, "", IF(OR(BH$7&lt;$AB1802, $AC1802&lt;BH$6),"", MAX(BH$10:BH1801)+1)))</f>
        <v/>
      </c>
      <c r="BI1802" s="5" t="str">
        <f>IF(OR($AB1802="", $AC1802=""), "", IF($H1802=$M$3, "", IF(OR(BI$7&lt;$AB1802, $AC1802&lt;BI$6),"", MAX(BI$10:BI1801)+1)))</f>
        <v/>
      </c>
      <c r="BK1802" s="5" t="str" cm="1">
        <f t="array" aca="1" ref="BK1802" ca="1">IFERROR(INDEX($AE1802:$BI1802, $BJ1802, MATCH($BK$9, $AE$9:$BI$9, 0)), "")</f>
        <v/>
      </c>
    </row>
    <row r="1803" spans="1:63" x14ac:dyDescent="0.25">
      <c r="A1803" s="2"/>
      <c r="B1803" s="254"/>
      <c r="C1803" s="255"/>
      <c r="D1803" s="256"/>
      <c r="E1803" s="257"/>
      <c r="F1803" s="257"/>
      <c r="G1803" s="258"/>
      <c r="H1803" s="259"/>
      <c r="I1803" s="16"/>
      <c r="J1803" s="5" t="str">
        <f t="shared" si="227"/>
        <v/>
      </c>
      <c r="K1803" s="2"/>
      <c r="O1803" s="5" t="str">
        <f t="shared" ref="O1803:O1866" si="233">IF(OR($AB1803="", $AC1803=""), "", IF(AND($O$8&gt;=$AB1803, $O$8&lt;=$AC1803), $D$4, IF(AND($H1803=$M$3, $O$8&gt;$AC$11), $D$2, IF($O$8&gt;$AC1803, $D$3, IF(ROUNDDOWN($O$8, 0)=ROUNDDOWN($AB1803, 0), $D$5, IF(ROUNDDOWN($O$8, 0)+1=ROUNDDOWN($AB1803, 0), $D$6, ""))))))</f>
        <v/>
      </c>
      <c r="Q1803" s="5" t="str">
        <f t="shared" si="228"/>
        <v/>
      </c>
      <c r="S1803" s="5" t="str">
        <f t="shared" ref="S1803:S1866" si="234">IF($Q1803="", "", IF(OR($D1803="", $E1803="", $F1803=""), $N$3, IF($AC1803&lt;$AB1803, $N$4, IF(OR(COUNTIF($M$11:$M$22, $C1803)=0, $C1803=""), $N$5, IF(OR($W1803="X", $X1803="X", $Y1803="X", $Z1803="X"), $N$6, "")))))</f>
        <v/>
      </c>
      <c r="U1803" s="64" t="str">
        <f>IF($D1803="","", IF(COUNTIF('Intro &amp; Setup'!$AW$49:$AW$88, $D1803)&gt;0, "BH", TEXT($D1803, "ddd")))</f>
        <v/>
      </c>
      <c r="V1803" s="65" t="str">
        <f>IF($G1803="", "", IF(COUNTIF('Intro &amp; Setup'!$AW$49:$AW$88, $G1803)&gt;0, "BH", TEXT($G1803, "ddd")))</f>
        <v/>
      </c>
      <c r="W1803" s="64" t="str">
        <f t="shared" si="229"/>
        <v/>
      </c>
      <c r="X1803" s="65" t="str">
        <f t="shared" si="230"/>
        <v/>
      </c>
      <c r="Y1803" s="64" t="str">
        <f>IF(F1803="", "", IF(OR(F1803&lt;'Intro &amp; Setup'!$Z$20, F1803&gt;'Intro &amp; Setup'!$Z$22), "X", ""))</f>
        <v/>
      </c>
      <c r="Z1803" s="65" t="str">
        <f>IF(G1803="", "", IF(OR(G1803&lt;'Intro &amp; Setup'!$Z$20, G1803&gt;'Intro &amp; Setup'!$Z$22), "X", ""))</f>
        <v/>
      </c>
      <c r="AB1803" s="58" t="str">
        <f t="shared" si="231"/>
        <v/>
      </c>
      <c r="AC1803" s="59" t="str">
        <f t="shared" si="232"/>
        <v/>
      </c>
      <c r="AE1803" s="5" t="str">
        <f>IF(OR($AB1803="", $AC1803=""), "", IF($H1803=$M$3, "", IF(OR(AE$7&lt;$AB1803, $AC1803&lt;AE$6),"", MAX(AE$10:AE1802)+1)))</f>
        <v/>
      </c>
      <c r="AF1803" s="5" t="str">
        <f>IF(OR($AB1803="", $AC1803=""), "", IF($H1803=$M$3, "", IF(OR(AF$7&lt;$AB1803, $AC1803&lt;AF$6),"", MAX(AF$10:AF1802)+1)))</f>
        <v/>
      </c>
      <c r="AG1803" s="5" t="str">
        <f>IF(OR($AB1803="", $AC1803=""), "", IF($H1803=$M$3, "", IF(OR(AG$7&lt;$AB1803, $AC1803&lt;AG$6),"", MAX(AG$10:AG1802)+1)))</f>
        <v/>
      </c>
      <c r="AH1803" s="5" t="str">
        <f>IF(OR($AB1803="", $AC1803=""), "", IF($H1803=$M$3, "", IF(OR(AH$7&lt;$AB1803, $AC1803&lt;AH$6),"", MAX(AH$10:AH1802)+1)))</f>
        <v/>
      </c>
      <c r="AI1803" s="5" t="str">
        <f>IF(OR($AB1803="", $AC1803=""), "", IF($H1803=$M$3, "", IF(OR(AI$7&lt;$AB1803, $AC1803&lt;AI$6),"", MAX(AI$10:AI1802)+1)))</f>
        <v/>
      </c>
      <c r="AJ1803" s="5" t="str">
        <f>IF(OR($AB1803="", $AC1803=""), "", IF($H1803=$M$3, "", IF(OR(AJ$7&lt;$AB1803, $AC1803&lt;AJ$6),"", MAX(AJ$10:AJ1802)+1)))</f>
        <v/>
      </c>
      <c r="AK1803" s="5" t="str">
        <f>IF(OR($AB1803="", $AC1803=""), "", IF($H1803=$M$3, "", IF(OR(AK$7&lt;$AB1803, $AC1803&lt;AK$6),"", MAX(AK$10:AK1802)+1)))</f>
        <v/>
      </c>
      <c r="AL1803" s="5" t="str">
        <f>IF(OR($AB1803="", $AC1803=""), "", IF($H1803=$M$3, "", IF(OR(AL$7&lt;$AB1803, $AC1803&lt;AL$6),"", MAX(AL$10:AL1802)+1)))</f>
        <v/>
      </c>
      <c r="AM1803" s="5" t="str">
        <f>IF(OR($AB1803="", $AC1803=""), "", IF($H1803=$M$3, "", IF(OR(AM$7&lt;$AB1803, $AC1803&lt;AM$6),"", MAX(AM$10:AM1802)+1)))</f>
        <v/>
      </c>
      <c r="AN1803" s="5" t="str">
        <f>IF(OR($AB1803="", $AC1803=""), "", IF($H1803=$M$3, "", IF(OR(AN$7&lt;$AB1803, $AC1803&lt;AN$6),"", MAX(AN$10:AN1802)+1)))</f>
        <v/>
      </c>
      <c r="AO1803" s="5" t="str">
        <f>IF(OR($AB1803="", $AC1803=""), "", IF($H1803=$M$3, "", IF(OR(AO$7&lt;$AB1803, $AC1803&lt;AO$6),"", MAX(AO$10:AO1802)+1)))</f>
        <v/>
      </c>
      <c r="AP1803" s="5" t="str">
        <f>IF(OR($AB1803="", $AC1803=""), "", IF($H1803=$M$3, "", IF(OR(AP$7&lt;$AB1803, $AC1803&lt;AP$6),"", MAX(AP$10:AP1802)+1)))</f>
        <v/>
      </c>
      <c r="AQ1803" s="5" t="str">
        <f>IF(OR($AB1803="", $AC1803=""), "", IF($H1803=$M$3, "", IF(OR(AQ$7&lt;$AB1803, $AC1803&lt;AQ$6),"", MAX(AQ$10:AQ1802)+1)))</f>
        <v/>
      </c>
      <c r="AR1803" s="5" t="str">
        <f>IF(OR($AB1803="", $AC1803=""), "", IF($H1803=$M$3, "", IF(OR(AR$7&lt;$AB1803, $AC1803&lt;AR$6),"", MAX(AR$10:AR1802)+1)))</f>
        <v/>
      </c>
      <c r="AS1803" s="5" t="str">
        <f>IF(OR($AB1803="", $AC1803=""), "", IF($H1803=$M$3, "", IF(OR(AS$7&lt;$AB1803, $AC1803&lt;AS$6),"", MAX(AS$10:AS1802)+1)))</f>
        <v/>
      </c>
      <c r="AT1803" s="5" t="str">
        <f>IF(OR($AB1803="", $AC1803=""), "", IF($H1803=$M$3, "", IF(OR(AT$7&lt;$AB1803, $AC1803&lt;AT$6),"", MAX(AT$10:AT1802)+1)))</f>
        <v/>
      </c>
      <c r="AU1803" s="5" t="str">
        <f>IF(OR($AB1803="", $AC1803=""), "", IF($H1803=$M$3, "", IF(OR(AU$7&lt;$AB1803, $AC1803&lt;AU$6),"", MAX(AU$10:AU1802)+1)))</f>
        <v/>
      </c>
      <c r="AV1803" s="5" t="str">
        <f>IF(OR($AB1803="", $AC1803=""), "", IF($H1803=$M$3, "", IF(OR(AV$7&lt;$AB1803, $AC1803&lt;AV$6),"", MAX(AV$10:AV1802)+1)))</f>
        <v/>
      </c>
      <c r="AW1803" s="5" t="str">
        <f>IF(OR($AB1803="", $AC1803=""), "", IF($H1803=$M$3, "", IF(OR(AW$7&lt;$AB1803, $AC1803&lt;AW$6),"", MAX(AW$10:AW1802)+1)))</f>
        <v/>
      </c>
      <c r="AX1803" s="5" t="str">
        <f>IF(OR($AB1803="", $AC1803=""), "", IF($H1803=$M$3, "", IF(OR(AX$7&lt;$AB1803, $AC1803&lt;AX$6),"", MAX(AX$10:AX1802)+1)))</f>
        <v/>
      </c>
      <c r="AY1803" s="5" t="str">
        <f>IF(OR($AB1803="", $AC1803=""), "", IF($H1803=$M$3, "", IF(OR(AY$7&lt;$AB1803, $AC1803&lt;AY$6),"", MAX(AY$10:AY1802)+1)))</f>
        <v/>
      </c>
      <c r="AZ1803" s="5" t="str">
        <f>IF(OR($AB1803="", $AC1803=""), "", IF($H1803=$M$3, "", IF(OR(AZ$7&lt;$AB1803, $AC1803&lt;AZ$6),"", MAX(AZ$10:AZ1802)+1)))</f>
        <v/>
      </c>
      <c r="BA1803" s="5" t="str">
        <f>IF(OR($AB1803="", $AC1803=""), "", IF($H1803=$M$3, "", IF(OR(BA$7&lt;$AB1803, $AC1803&lt;BA$6),"", MAX(BA$10:BA1802)+1)))</f>
        <v/>
      </c>
      <c r="BB1803" s="5" t="str">
        <f>IF(OR($AB1803="", $AC1803=""), "", IF($H1803=$M$3, "", IF(OR(BB$7&lt;$AB1803, $AC1803&lt;BB$6),"", MAX(BB$10:BB1802)+1)))</f>
        <v/>
      </c>
      <c r="BC1803" s="5" t="str">
        <f>IF(OR($AB1803="", $AC1803=""), "", IF($H1803=$M$3, "", IF(OR(BC$7&lt;$AB1803, $AC1803&lt;BC$6),"", MAX(BC$10:BC1802)+1)))</f>
        <v/>
      </c>
      <c r="BD1803" s="5" t="str">
        <f>IF(OR($AB1803="", $AC1803=""), "", IF($H1803=$M$3, "", IF(OR(BD$7&lt;$AB1803, $AC1803&lt;BD$6),"", MAX(BD$10:BD1802)+1)))</f>
        <v/>
      </c>
      <c r="BE1803" s="5" t="str">
        <f>IF(OR($AB1803="", $AC1803=""), "", IF($H1803=$M$3, "", IF(OR(BE$7&lt;$AB1803, $AC1803&lt;BE$6),"", MAX(BE$10:BE1802)+1)))</f>
        <v/>
      </c>
      <c r="BF1803" s="5" t="str">
        <f>IF(OR($AB1803="", $AC1803=""), "", IF($H1803=$M$3, "", IF(OR(BF$7&lt;$AB1803, $AC1803&lt;BF$6),"", MAX(BF$10:BF1802)+1)))</f>
        <v/>
      </c>
      <c r="BG1803" s="5" t="str">
        <f>IF(OR($AB1803="", $AC1803=""), "", IF($H1803=$M$3, "", IF(OR(BG$7&lt;$AB1803, $AC1803&lt;BG$6),"", MAX(BG$10:BG1802)+1)))</f>
        <v/>
      </c>
      <c r="BH1803" s="5" t="str">
        <f>IF(OR($AB1803="", $AC1803=""), "", IF($H1803=$M$3, "", IF(OR(BH$7&lt;$AB1803, $AC1803&lt;BH$6),"", MAX(BH$10:BH1802)+1)))</f>
        <v/>
      </c>
      <c r="BI1803" s="5" t="str">
        <f>IF(OR($AB1803="", $AC1803=""), "", IF($H1803=$M$3, "", IF(OR(BI$7&lt;$AB1803, $AC1803&lt;BI$6),"", MAX(BI$10:BI1802)+1)))</f>
        <v/>
      </c>
      <c r="BK1803" s="5" t="str" cm="1">
        <f t="array" aca="1" ref="BK1803" ca="1">IFERROR(INDEX($AE1803:$BI1803, $BJ1803, MATCH($BK$9, $AE$9:$BI$9, 0)), "")</f>
        <v/>
      </c>
    </row>
    <row r="1804" spans="1:63" x14ac:dyDescent="0.25">
      <c r="A1804" s="2"/>
      <c r="B1804" s="254"/>
      <c r="C1804" s="255"/>
      <c r="D1804" s="256"/>
      <c r="E1804" s="257"/>
      <c r="F1804" s="257"/>
      <c r="G1804" s="258"/>
      <c r="H1804" s="259"/>
      <c r="I1804" s="16"/>
      <c r="J1804" s="5" t="str">
        <f t="shared" ref="J1804:J1867" si="235">IF($Q1804="", "", $S1804)</f>
        <v/>
      </c>
      <c r="K1804" s="2"/>
      <c r="O1804" s="5" t="str">
        <f t="shared" si="233"/>
        <v/>
      </c>
      <c r="Q1804" s="5" t="str">
        <f t="shared" ref="Q1804:Q1867" si="236">IF(COUNTIF($B1804:$F1804, "")=5, "", "X")</f>
        <v/>
      </c>
      <c r="S1804" s="5" t="str">
        <f t="shared" si="234"/>
        <v/>
      </c>
      <c r="U1804" s="64" t="str">
        <f>IF($D1804="","", IF(COUNTIF('Intro &amp; Setup'!$AW$49:$AW$88, $D1804)&gt;0, "BH", TEXT($D1804, "ddd")))</f>
        <v/>
      </c>
      <c r="V1804" s="65" t="str">
        <f>IF($G1804="", "", IF(COUNTIF('Intro &amp; Setup'!$AW$49:$AW$88, $G1804)&gt;0, "BH", TEXT($G1804, "ddd")))</f>
        <v/>
      </c>
      <c r="W1804" s="64" t="str">
        <f t="shared" ref="W1804:W1867" si="237">IF($U1804="", "", IF(COUNTIF($W$3:$W$5, $U1804)&gt;0, "X", ""))</f>
        <v/>
      </c>
      <c r="X1804" s="65" t="str">
        <f t="shared" ref="X1804:X1867" si="238">IF($V1804="", "", IF(COUNTIF($W$3:$W$5, $V1804)&gt;0, "X", ""))</f>
        <v/>
      </c>
      <c r="Y1804" s="64" t="str">
        <f>IF(F1804="", "", IF(OR(F1804&lt;'Intro &amp; Setup'!$Z$20, F1804&gt;'Intro &amp; Setup'!$Z$22), "X", ""))</f>
        <v/>
      </c>
      <c r="Z1804" s="65" t="str">
        <f>IF(G1804="", "", IF(OR(G1804&lt;'Intro &amp; Setup'!$Z$20, G1804&gt;'Intro &amp; Setup'!$Z$22), "X", ""))</f>
        <v/>
      </c>
      <c r="AB1804" s="58" t="str">
        <f t="shared" ref="AB1804:AB1867" si="239">IF(OR($D1804="", $E1804=""), "", $D1804+$E1804)</f>
        <v/>
      </c>
      <c r="AC1804" s="59" t="str">
        <f t="shared" ref="AC1804:AC1867" si="240">IF(OR($D1804="", $E1804="", $F1804=""), "", IF($G1804="", $D1804, $G1804)+$F1804)</f>
        <v/>
      </c>
      <c r="AE1804" s="5" t="str">
        <f>IF(OR($AB1804="", $AC1804=""), "", IF($H1804=$M$3, "", IF(OR(AE$7&lt;$AB1804, $AC1804&lt;AE$6),"", MAX(AE$10:AE1803)+1)))</f>
        <v/>
      </c>
      <c r="AF1804" s="5" t="str">
        <f>IF(OR($AB1804="", $AC1804=""), "", IF($H1804=$M$3, "", IF(OR(AF$7&lt;$AB1804, $AC1804&lt;AF$6),"", MAX(AF$10:AF1803)+1)))</f>
        <v/>
      </c>
      <c r="AG1804" s="5" t="str">
        <f>IF(OR($AB1804="", $AC1804=""), "", IF($H1804=$M$3, "", IF(OR(AG$7&lt;$AB1804, $AC1804&lt;AG$6),"", MAX(AG$10:AG1803)+1)))</f>
        <v/>
      </c>
      <c r="AH1804" s="5" t="str">
        <f>IF(OR($AB1804="", $AC1804=""), "", IF($H1804=$M$3, "", IF(OR(AH$7&lt;$AB1804, $AC1804&lt;AH$6),"", MAX(AH$10:AH1803)+1)))</f>
        <v/>
      </c>
      <c r="AI1804" s="5" t="str">
        <f>IF(OR($AB1804="", $AC1804=""), "", IF($H1804=$M$3, "", IF(OR(AI$7&lt;$AB1804, $AC1804&lt;AI$6),"", MAX(AI$10:AI1803)+1)))</f>
        <v/>
      </c>
      <c r="AJ1804" s="5" t="str">
        <f>IF(OR($AB1804="", $AC1804=""), "", IF($H1804=$M$3, "", IF(OR(AJ$7&lt;$AB1804, $AC1804&lt;AJ$6),"", MAX(AJ$10:AJ1803)+1)))</f>
        <v/>
      </c>
      <c r="AK1804" s="5" t="str">
        <f>IF(OR($AB1804="", $AC1804=""), "", IF($H1804=$M$3, "", IF(OR(AK$7&lt;$AB1804, $AC1804&lt;AK$6),"", MAX(AK$10:AK1803)+1)))</f>
        <v/>
      </c>
      <c r="AL1804" s="5" t="str">
        <f>IF(OR($AB1804="", $AC1804=""), "", IF($H1804=$M$3, "", IF(OR(AL$7&lt;$AB1804, $AC1804&lt;AL$6),"", MAX(AL$10:AL1803)+1)))</f>
        <v/>
      </c>
      <c r="AM1804" s="5" t="str">
        <f>IF(OR($AB1804="", $AC1804=""), "", IF($H1804=$M$3, "", IF(OR(AM$7&lt;$AB1804, $AC1804&lt;AM$6),"", MAX(AM$10:AM1803)+1)))</f>
        <v/>
      </c>
      <c r="AN1804" s="5" t="str">
        <f>IF(OR($AB1804="", $AC1804=""), "", IF($H1804=$M$3, "", IF(OR(AN$7&lt;$AB1804, $AC1804&lt;AN$6),"", MAX(AN$10:AN1803)+1)))</f>
        <v/>
      </c>
      <c r="AO1804" s="5" t="str">
        <f>IF(OR($AB1804="", $AC1804=""), "", IF($H1804=$M$3, "", IF(OR(AO$7&lt;$AB1804, $AC1804&lt;AO$6),"", MAX(AO$10:AO1803)+1)))</f>
        <v/>
      </c>
      <c r="AP1804" s="5" t="str">
        <f>IF(OR($AB1804="", $AC1804=""), "", IF($H1804=$M$3, "", IF(OR(AP$7&lt;$AB1804, $AC1804&lt;AP$6),"", MAX(AP$10:AP1803)+1)))</f>
        <v/>
      </c>
      <c r="AQ1804" s="5" t="str">
        <f>IF(OR($AB1804="", $AC1804=""), "", IF($H1804=$M$3, "", IF(OR(AQ$7&lt;$AB1804, $AC1804&lt;AQ$6),"", MAX(AQ$10:AQ1803)+1)))</f>
        <v/>
      </c>
      <c r="AR1804" s="5" t="str">
        <f>IF(OR($AB1804="", $AC1804=""), "", IF($H1804=$M$3, "", IF(OR(AR$7&lt;$AB1804, $AC1804&lt;AR$6),"", MAX(AR$10:AR1803)+1)))</f>
        <v/>
      </c>
      <c r="AS1804" s="5" t="str">
        <f>IF(OR($AB1804="", $AC1804=""), "", IF($H1804=$M$3, "", IF(OR(AS$7&lt;$AB1804, $AC1804&lt;AS$6),"", MAX(AS$10:AS1803)+1)))</f>
        <v/>
      </c>
      <c r="AT1804" s="5" t="str">
        <f>IF(OR($AB1804="", $AC1804=""), "", IF($H1804=$M$3, "", IF(OR(AT$7&lt;$AB1804, $AC1804&lt;AT$6),"", MAX(AT$10:AT1803)+1)))</f>
        <v/>
      </c>
      <c r="AU1804" s="5" t="str">
        <f>IF(OR($AB1804="", $AC1804=""), "", IF($H1804=$M$3, "", IF(OR(AU$7&lt;$AB1804, $AC1804&lt;AU$6),"", MAX(AU$10:AU1803)+1)))</f>
        <v/>
      </c>
      <c r="AV1804" s="5" t="str">
        <f>IF(OR($AB1804="", $AC1804=""), "", IF($H1804=$M$3, "", IF(OR(AV$7&lt;$AB1804, $AC1804&lt;AV$6),"", MAX(AV$10:AV1803)+1)))</f>
        <v/>
      </c>
      <c r="AW1804" s="5" t="str">
        <f>IF(OR($AB1804="", $AC1804=""), "", IF($H1804=$M$3, "", IF(OR(AW$7&lt;$AB1804, $AC1804&lt;AW$6),"", MAX(AW$10:AW1803)+1)))</f>
        <v/>
      </c>
      <c r="AX1804" s="5" t="str">
        <f>IF(OR($AB1804="", $AC1804=""), "", IF($H1804=$M$3, "", IF(OR(AX$7&lt;$AB1804, $AC1804&lt;AX$6),"", MAX(AX$10:AX1803)+1)))</f>
        <v/>
      </c>
      <c r="AY1804" s="5" t="str">
        <f>IF(OR($AB1804="", $AC1804=""), "", IF($H1804=$M$3, "", IF(OR(AY$7&lt;$AB1804, $AC1804&lt;AY$6),"", MAX(AY$10:AY1803)+1)))</f>
        <v/>
      </c>
      <c r="AZ1804" s="5" t="str">
        <f>IF(OR($AB1804="", $AC1804=""), "", IF($H1804=$M$3, "", IF(OR(AZ$7&lt;$AB1804, $AC1804&lt;AZ$6),"", MAX(AZ$10:AZ1803)+1)))</f>
        <v/>
      </c>
      <c r="BA1804" s="5" t="str">
        <f>IF(OR($AB1804="", $AC1804=""), "", IF($H1804=$M$3, "", IF(OR(BA$7&lt;$AB1804, $AC1804&lt;BA$6),"", MAX(BA$10:BA1803)+1)))</f>
        <v/>
      </c>
      <c r="BB1804" s="5" t="str">
        <f>IF(OR($AB1804="", $AC1804=""), "", IF($H1804=$M$3, "", IF(OR(BB$7&lt;$AB1804, $AC1804&lt;BB$6),"", MAX(BB$10:BB1803)+1)))</f>
        <v/>
      </c>
      <c r="BC1804" s="5" t="str">
        <f>IF(OR($AB1804="", $AC1804=""), "", IF($H1804=$M$3, "", IF(OR(BC$7&lt;$AB1804, $AC1804&lt;BC$6),"", MAX(BC$10:BC1803)+1)))</f>
        <v/>
      </c>
      <c r="BD1804" s="5" t="str">
        <f>IF(OR($AB1804="", $AC1804=""), "", IF($H1804=$M$3, "", IF(OR(BD$7&lt;$AB1804, $AC1804&lt;BD$6),"", MAX(BD$10:BD1803)+1)))</f>
        <v/>
      </c>
      <c r="BE1804" s="5" t="str">
        <f>IF(OR($AB1804="", $AC1804=""), "", IF($H1804=$M$3, "", IF(OR(BE$7&lt;$AB1804, $AC1804&lt;BE$6),"", MAX(BE$10:BE1803)+1)))</f>
        <v/>
      </c>
      <c r="BF1804" s="5" t="str">
        <f>IF(OR($AB1804="", $AC1804=""), "", IF($H1804=$M$3, "", IF(OR(BF$7&lt;$AB1804, $AC1804&lt;BF$6),"", MAX(BF$10:BF1803)+1)))</f>
        <v/>
      </c>
      <c r="BG1804" s="5" t="str">
        <f>IF(OR($AB1804="", $AC1804=""), "", IF($H1804=$M$3, "", IF(OR(BG$7&lt;$AB1804, $AC1804&lt;BG$6),"", MAX(BG$10:BG1803)+1)))</f>
        <v/>
      </c>
      <c r="BH1804" s="5" t="str">
        <f>IF(OR($AB1804="", $AC1804=""), "", IF($H1804=$M$3, "", IF(OR(BH$7&lt;$AB1804, $AC1804&lt;BH$6),"", MAX(BH$10:BH1803)+1)))</f>
        <v/>
      </c>
      <c r="BI1804" s="5" t="str">
        <f>IF(OR($AB1804="", $AC1804=""), "", IF($H1804=$M$3, "", IF(OR(BI$7&lt;$AB1804, $AC1804&lt;BI$6),"", MAX(BI$10:BI1803)+1)))</f>
        <v/>
      </c>
      <c r="BK1804" s="5" t="str" cm="1">
        <f t="array" aca="1" ref="BK1804" ca="1">IFERROR(INDEX($AE1804:$BI1804, $BJ1804, MATCH($BK$9, $AE$9:$BI$9, 0)), "")</f>
        <v/>
      </c>
    </row>
    <row r="1805" spans="1:63" x14ac:dyDescent="0.25">
      <c r="A1805" s="2"/>
      <c r="B1805" s="254"/>
      <c r="C1805" s="255"/>
      <c r="D1805" s="256"/>
      <c r="E1805" s="257"/>
      <c r="F1805" s="257"/>
      <c r="G1805" s="258"/>
      <c r="H1805" s="259"/>
      <c r="I1805" s="16"/>
      <c r="J1805" s="5" t="str">
        <f t="shared" si="235"/>
        <v/>
      </c>
      <c r="K1805" s="2"/>
      <c r="O1805" s="5" t="str">
        <f t="shared" si="233"/>
        <v/>
      </c>
      <c r="Q1805" s="5" t="str">
        <f t="shared" si="236"/>
        <v/>
      </c>
      <c r="S1805" s="5" t="str">
        <f t="shared" si="234"/>
        <v/>
      </c>
      <c r="U1805" s="64" t="str">
        <f>IF($D1805="","", IF(COUNTIF('Intro &amp; Setup'!$AW$49:$AW$88, $D1805)&gt;0, "BH", TEXT($D1805, "ddd")))</f>
        <v/>
      </c>
      <c r="V1805" s="65" t="str">
        <f>IF($G1805="", "", IF(COUNTIF('Intro &amp; Setup'!$AW$49:$AW$88, $G1805)&gt;0, "BH", TEXT($G1805, "ddd")))</f>
        <v/>
      </c>
      <c r="W1805" s="64" t="str">
        <f t="shared" si="237"/>
        <v/>
      </c>
      <c r="X1805" s="65" t="str">
        <f t="shared" si="238"/>
        <v/>
      </c>
      <c r="Y1805" s="64" t="str">
        <f>IF(F1805="", "", IF(OR(F1805&lt;'Intro &amp; Setup'!$Z$20, F1805&gt;'Intro &amp; Setup'!$Z$22), "X", ""))</f>
        <v/>
      </c>
      <c r="Z1805" s="65" t="str">
        <f>IF(G1805="", "", IF(OR(G1805&lt;'Intro &amp; Setup'!$Z$20, G1805&gt;'Intro &amp; Setup'!$Z$22), "X", ""))</f>
        <v/>
      </c>
      <c r="AB1805" s="58" t="str">
        <f t="shared" si="239"/>
        <v/>
      </c>
      <c r="AC1805" s="59" t="str">
        <f t="shared" si="240"/>
        <v/>
      </c>
      <c r="AE1805" s="5" t="str">
        <f>IF(OR($AB1805="", $AC1805=""), "", IF($H1805=$M$3, "", IF(OR(AE$7&lt;$AB1805, $AC1805&lt;AE$6),"", MAX(AE$10:AE1804)+1)))</f>
        <v/>
      </c>
      <c r="AF1805" s="5" t="str">
        <f>IF(OR($AB1805="", $AC1805=""), "", IF($H1805=$M$3, "", IF(OR(AF$7&lt;$AB1805, $AC1805&lt;AF$6),"", MAX(AF$10:AF1804)+1)))</f>
        <v/>
      </c>
      <c r="AG1805" s="5" t="str">
        <f>IF(OR($AB1805="", $AC1805=""), "", IF($H1805=$M$3, "", IF(OR(AG$7&lt;$AB1805, $AC1805&lt;AG$6),"", MAX(AG$10:AG1804)+1)))</f>
        <v/>
      </c>
      <c r="AH1805" s="5" t="str">
        <f>IF(OR($AB1805="", $AC1805=""), "", IF($H1805=$M$3, "", IF(OR(AH$7&lt;$AB1805, $AC1805&lt;AH$6),"", MAX(AH$10:AH1804)+1)))</f>
        <v/>
      </c>
      <c r="AI1805" s="5" t="str">
        <f>IF(OR($AB1805="", $AC1805=""), "", IF($H1805=$M$3, "", IF(OR(AI$7&lt;$AB1805, $AC1805&lt;AI$6),"", MAX(AI$10:AI1804)+1)))</f>
        <v/>
      </c>
      <c r="AJ1805" s="5" t="str">
        <f>IF(OR($AB1805="", $AC1805=""), "", IF($H1805=$M$3, "", IF(OR(AJ$7&lt;$AB1805, $AC1805&lt;AJ$6),"", MAX(AJ$10:AJ1804)+1)))</f>
        <v/>
      </c>
      <c r="AK1805" s="5" t="str">
        <f>IF(OR($AB1805="", $AC1805=""), "", IF($H1805=$M$3, "", IF(OR(AK$7&lt;$AB1805, $AC1805&lt;AK$6),"", MAX(AK$10:AK1804)+1)))</f>
        <v/>
      </c>
      <c r="AL1805" s="5" t="str">
        <f>IF(OR($AB1805="", $AC1805=""), "", IF($H1805=$M$3, "", IF(OR(AL$7&lt;$AB1805, $AC1805&lt;AL$6),"", MAX(AL$10:AL1804)+1)))</f>
        <v/>
      </c>
      <c r="AM1805" s="5" t="str">
        <f>IF(OR($AB1805="", $AC1805=""), "", IF($H1805=$M$3, "", IF(OR(AM$7&lt;$AB1805, $AC1805&lt;AM$6),"", MAX(AM$10:AM1804)+1)))</f>
        <v/>
      </c>
      <c r="AN1805" s="5" t="str">
        <f>IF(OR($AB1805="", $AC1805=""), "", IF($H1805=$M$3, "", IF(OR(AN$7&lt;$AB1805, $AC1805&lt;AN$6),"", MAX(AN$10:AN1804)+1)))</f>
        <v/>
      </c>
      <c r="AO1805" s="5" t="str">
        <f>IF(OR($AB1805="", $AC1805=""), "", IF($H1805=$M$3, "", IF(OR(AO$7&lt;$AB1805, $AC1805&lt;AO$6),"", MAX(AO$10:AO1804)+1)))</f>
        <v/>
      </c>
      <c r="AP1805" s="5" t="str">
        <f>IF(OR($AB1805="", $AC1805=""), "", IF($H1805=$M$3, "", IF(OR(AP$7&lt;$AB1805, $AC1805&lt;AP$6),"", MAX(AP$10:AP1804)+1)))</f>
        <v/>
      </c>
      <c r="AQ1805" s="5" t="str">
        <f>IF(OR($AB1805="", $AC1805=""), "", IF($H1805=$M$3, "", IF(OR(AQ$7&lt;$AB1805, $AC1805&lt;AQ$6),"", MAX(AQ$10:AQ1804)+1)))</f>
        <v/>
      </c>
      <c r="AR1805" s="5" t="str">
        <f>IF(OR($AB1805="", $AC1805=""), "", IF($H1805=$M$3, "", IF(OR(AR$7&lt;$AB1805, $AC1805&lt;AR$6),"", MAX(AR$10:AR1804)+1)))</f>
        <v/>
      </c>
      <c r="AS1805" s="5" t="str">
        <f>IF(OR($AB1805="", $AC1805=""), "", IF($H1805=$M$3, "", IF(OR(AS$7&lt;$AB1805, $AC1805&lt;AS$6),"", MAX(AS$10:AS1804)+1)))</f>
        <v/>
      </c>
      <c r="AT1805" s="5" t="str">
        <f>IF(OR($AB1805="", $AC1805=""), "", IF($H1805=$M$3, "", IF(OR(AT$7&lt;$AB1805, $AC1805&lt;AT$6),"", MAX(AT$10:AT1804)+1)))</f>
        <v/>
      </c>
      <c r="AU1805" s="5" t="str">
        <f>IF(OR($AB1805="", $AC1805=""), "", IF($H1805=$M$3, "", IF(OR(AU$7&lt;$AB1805, $AC1805&lt;AU$6),"", MAX(AU$10:AU1804)+1)))</f>
        <v/>
      </c>
      <c r="AV1805" s="5" t="str">
        <f>IF(OR($AB1805="", $AC1805=""), "", IF($H1805=$M$3, "", IF(OR(AV$7&lt;$AB1805, $AC1805&lt;AV$6),"", MAX(AV$10:AV1804)+1)))</f>
        <v/>
      </c>
      <c r="AW1805" s="5" t="str">
        <f>IF(OR($AB1805="", $AC1805=""), "", IF($H1805=$M$3, "", IF(OR(AW$7&lt;$AB1805, $AC1805&lt;AW$6),"", MAX(AW$10:AW1804)+1)))</f>
        <v/>
      </c>
      <c r="AX1805" s="5" t="str">
        <f>IF(OR($AB1805="", $AC1805=""), "", IF($H1805=$M$3, "", IF(OR(AX$7&lt;$AB1805, $AC1805&lt;AX$6),"", MAX(AX$10:AX1804)+1)))</f>
        <v/>
      </c>
      <c r="AY1805" s="5" t="str">
        <f>IF(OR($AB1805="", $AC1805=""), "", IF($H1805=$M$3, "", IF(OR(AY$7&lt;$AB1805, $AC1805&lt;AY$6),"", MAX(AY$10:AY1804)+1)))</f>
        <v/>
      </c>
      <c r="AZ1805" s="5" t="str">
        <f>IF(OR($AB1805="", $AC1805=""), "", IF($H1805=$M$3, "", IF(OR(AZ$7&lt;$AB1805, $AC1805&lt;AZ$6),"", MAX(AZ$10:AZ1804)+1)))</f>
        <v/>
      </c>
      <c r="BA1805" s="5" t="str">
        <f>IF(OR($AB1805="", $AC1805=""), "", IF($H1805=$M$3, "", IF(OR(BA$7&lt;$AB1805, $AC1805&lt;BA$6),"", MAX(BA$10:BA1804)+1)))</f>
        <v/>
      </c>
      <c r="BB1805" s="5" t="str">
        <f>IF(OR($AB1805="", $AC1805=""), "", IF($H1805=$M$3, "", IF(OR(BB$7&lt;$AB1805, $AC1805&lt;BB$6),"", MAX(BB$10:BB1804)+1)))</f>
        <v/>
      </c>
      <c r="BC1805" s="5" t="str">
        <f>IF(OR($AB1805="", $AC1805=""), "", IF($H1805=$M$3, "", IF(OR(BC$7&lt;$AB1805, $AC1805&lt;BC$6),"", MAX(BC$10:BC1804)+1)))</f>
        <v/>
      </c>
      <c r="BD1805" s="5" t="str">
        <f>IF(OR($AB1805="", $AC1805=""), "", IF($H1805=$M$3, "", IF(OR(BD$7&lt;$AB1805, $AC1805&lt;BD$6),"", MAX(BD$10:BD1804)+1)))</f>
        <v/>
      </c>
      <c r="BE1805" s="5" t="str">
        <f>IF(OR($AB1805="", $AC1805=""), "", IF($H1805=$M$3, "", IF(OR(BE$7&lt;$AB1805, $AC1805&lt;BE$6),"", MAX(BE$10:BE1804)+1)))</f>
        <v/>
      </c>
      <c r="BF1805" s="5" t="str">
        <f>IF(OR($AB1805="", $AC1805=""), "", IF($H1805=$M$3, "", IF(OR(BF$7&lt;$AB1805, $AC1805&lt;BF$6),"", MAX(BF$10:BF1804)+1)))</f>
        <v/>
      </c>
      <c r="BG1805" s="5" t="str">
        <f>IF(OR($AB1805="", $AC1805=""), "", IF($H1805=$M$3, "", IF(OR(BG$7&lt;$AB1805, $AC1805&lt;BG$6),"", MAX(BG$10:BG1804)+1)))</f>
        <v/>
      </c>
      <c r="BH1805" s="5" t="str">
        <f>IF(OR($AB1805="", $AC1805=""), "", IF($H1805=$M$3, "", IF(OR(BH$7&lt;$AB1805, $AC1805&lt;BH$6),"", MAX(BH$10:BH1804)+1)))</f>
        <v/>
      </c>
      <c r="BI1805" s="5" t="str">
        <f>IF(OR($AB1805="", $AC1805=""), "", IF($H1805=$M$3, "", IF(OR(BI$7&lt;$AB1805, $AC1805&lt;BI$6),"", MAX(BI$10:BI1804)+1)))</f>
        <v/>
      </c>
      <c r="BK1805" s="5" t="str" cm="1">
        <f t="array" aca="1" ref="BK1805" ca="1">IFERROR(INDEX($AE1805:$BI1805, $BJ1805, MATCH($BK$9, $AE$9:$BI$9, 0)), "")</f>
        <v/>
      </c>
    </row>
    <row r="1806" spans="1:63" x14ac:dyDescent="0.25">
      <c r="A1806" s="2"/>
      <c r="B1806" s="254"/>
      <c r="C1806" s="255"/>
      <c r="D1806" s="256"/>
      <c r="E1806" s="257"/>
      <c r="F1806" s="257"/>
      <c r="G1806" s="258"/>
      <c r="H1806" s="259"/>
      <c r="I1806" s="16"/>
      <c r="J1806" s="5" t="str">
        <f t="shared" si="235"/>
        <v/>
      </c>
      <c r="K1806" s="2"/>
      <c r="O1806" s="5" t="str">
        <f t="shared" si="233"/>
        <v/>
      </c>
      <c r="Q1806" s="5" t="str">
        <f t="shared" si="236"/>
        <v/>
      </c>
      <c r="S1806" s="5" t="str">
        <f t="shared" si="234"/>
        <v/>
      </c>
      <c r="U1806" s="64" t="str">
        <f>IF($D1806="","", IF(COUNTIF('Intro &amp; Setup'!$AW$49:$AW$88, $D1806)&gt;0, "BH", TEXT($D1806, "ddd")))</f>
        <v/>
      </c>
      <c r="V1806" s="65" t="str">
        <f>IF($G1806="", "", IF(COUNTIF('Intro &amp; Setup'!$AW$49:$AW$88, $G1806)&gt;0, "BH", TEXT($G1806, "ddd")))</f>
        <v/>
      </c>
      <c r="W1806" s="64" t="str">
        <f t="shared" si="237"/>
        <v/>
      </c>
      <c r="X1806" s="65" t="str">
        <f t="shared" si="238"/>
        <v/>
      </c>
      <c r="Y1806" s="64" t="str">
        <f>IF(F1806="", "", IF(OR(F1806&lt;'Intro &amp; Setup'!$Z$20, F1806&gt;'Intro &amp; Setup'!$Z$22), "X", ""))</f>
        <v/>
      </c>
      <c r="Z1806" s="65" t="str">
        <f>IF(G1806="", "", IF(OR(G1806&lt;'Intro &amp; Setup'!$Z$20, G1806&gt;'Intro &amp; Setup'!$Z$22), "X", ""))</f>
        <v/>
      </c>
      <c r="AB1806" s="58" t="str">
        <f t="shared" si="239"/>
        <v/>
      </c>
      <c r="AC1806" s="59" t="str">
        <f t="shared" si="240"/>
        <v/>
      </c>
      <c r="AE1806" s="5" t="str">
        <f>IF(OR($AB1806="", $AC1806=""), "", IF($H1806=$M$3, "", IF(OR(AE$7&lt;$AB1806, $AC1806&lt;AE$6),"", MAX(AE$10:AE1805)+1)))</f>
        <v/>
      </c>
      <c r="AF1806" s="5" t="str">
        <f>IF(OR($AB1806="", $AC1806=""), "", IF($H1806=$M$3, "", IF(OR(AF$7&lt;$AB1806, $AC1806&lt;AF$6),"", MAX(AF$10:AF1805)+1)))</f>
        <v/>
      </c>
      <c r="AG1806" s="5" t="str">
        <f>IF(OR($AB1806="", $AC1806=""), "", IF($H1806=$M$3, "", IF(OR(AG$7&lt;$AB1806, $AC1806&lt;AG$6),"", MAX(AG$10:AG1805)+1)))</f>
        <v/>
      </c>
      <c r="AH1806" s="5" t="str">
        <f>IF(OR($AB1806="", $AC1806=""), "", IF($H1806=$M$3, "", IF(OR(AH$7&lt;$AB1806, $AC1806&lt;AH$6),"", MAX(AH$10:AH1805)+1)))</f>
        <v/>
      </c>
      <c r="AI1806" s="5" t="str">
        <f>IF(OR($AB1806="", $AC1806=""), "", IF($H1806=$M$3, "", IF(OR(AI$7&lt;$AB1806, $AC1806&lt;AI$6),"", MAX(AI$10:AI1805)+1)))</f>
        <v/>
      </c>
      <c r="AJ1806" s="5" t="str">
        <f>IF(OR($AB1806="", $AC1806=""), "", IF($H1806=$M$3, "", IF(OR(AJ$7&lt;$AB1806, $AC1806&lt;AJ$6),"", MAX(AJ$10:AJ1805)+1)))</f>
        <v/>
      </c>
      <c r="AK1806" s="5" t="str">
        <f>IF(OR($AB1806="", $AC1806=""), "", IF($H1806=$M$3, "", IF(OR(AK$7&lt;$AB1806, $AC1806&lt;AK$6),"", MAX(AK$10:AK1805)+1)))</f>
        <v/>
      </c>
      <c r="AL1806" s="5" t="str">
        <f>IF(OR($AB1806="", $AC1806=""), "", IF($H1806=$M$3, "", IF(OR(AL$7&lt;$AB1806, $AC1806&lt;AL$6),"", MAX(AL$10:AL1805)+1)))</f>
        <v/>
      </c>
      <c r="AM1806" s="5" t="str">
        <f>IF(OR($AB1806="", $AC1806=""), "", IF($H1806=$M$3, "", IF(OR(AM$7&lt;$AB1806, $AC1806&lt;AM$6),"", MAX(AM$10:AM1805)+1)))</f>
        <v/>
      </c>
      <c r="AN1806" s="5" t="str">
        <f>IF(OR($AB1806="", $AC1806=""), "", IF($H1806=$M$3, "", IF(OR(AN$7&lt;$AB1806, $AC1806&lt;AN$6),"", MAX(AN$10:AN1805)+1)))</f>
        <v/>
      </c>
      <c r="AO1806" s="5" t="str">
        <f>IF(OR($AB1806="", $AC1806=""), "", IF($H1806=$M$3, "", IF(OR(AO$7&lt;$AB1806, $AC1806&lt;AO$6),"", MAX(AO$10:AO1805)+1)))</f>
        <v/>
      </c>
      <c r="AP1806" s="5" t="str">
        <f>IF(OR($AB1806="", $AC1806=""), "", IF($H1806=$M$3, "", IF(OR(AP$7&lt;$AB1806, $AC1806&lt;AP$6),"", MAX(AP$10:AP1805)+1)))</f>
        <v/>
      </c>
      <c r="AQ1806" s="5" t="str">
        <f>IF(OR($AB1806="", $AC1806=""), "", IF($H1806=$M$3, "", IF(OR(AQ$7&lt;$AB1806, $AC1806&lt;AQ$6),"", MAX(AQ$10:AQ1805)+1)))</f>
        <v/>
      </c>
      <c r="AR1806" s="5" t="str">
        <f>IF(OR($AB1806="", $AC1806=""), "", IF($H1806=$M$3, "", IF(OR(AR$7&lt;$AB1806, $AC1806&lt;AR$6),"", MAX(AR$10:AR1805)+1)))</f>
        <v/>
      </c>
      <c r="AS1806" s="5" t="str">
        <f>IF(OR($AB1806="", $AC1806=""), "", IF($H1806=$M$3, "", IF(OR(AS$7&lt;$AB1806, $AC1806&lt;AS$6),"", MAX(AS$10:AS1805)+1)))</f>
        <v/>
      </c>
      <c r="AT1806" s="5" t="str">
        <f>IF(OR($AB1806="", $AC1806=""), "", IF($H1806=$M$3, "", IF(OR(AT$7&lt;$AB1806, $AC1806&lt;AT$6),"", MAX(AT$10:AT1805)+1)))</f>
        <v/>
      </c>
      <c r="AU1806" s="5" t="str">
        <f>IF(OR($AB1806="", $AC1806=""), "", IF($H1806=$M$3, "", IF(OR(AU$7&lt;$AB1806, $AC1806&lt;AU$6),"", MAX(AU$10:AU1805)+1)))</f>
        <v/>
      </c>
      <c r="AV1806" s="5" t="str">
        <f>IF(OR($AB1806="", $AC1806=""), "", IF($H1806=$M$3, "", IF(OR(AV$7&lt;$AB1806, $AC1806&lt;AV$6),"", MAX(AV$10:AV1805)+1)))</f>
        <v/>
      </c>
      <c r="AW1806" s="5" t="str">
        <f>IF(OR($AB1806="", $AC1806=""), "", IF($H1806=$M$3, "", IF(OR(AW$7&lt;$AB1806, $AC1806&lt;AW$6),"", MAX(AW$10:AW1805)+1)))</f>
        <v/>
      </c>
      <c r="AX1806" s="5" t="str">
        <f>IF(OR($AB1806="", $AC1806=""), "", IF($H1806=$M$3, "", IF(OR(AX$7&lt;$AB1806, $AC1806&lt;AX$6),"", MAX(AX$10:AX1805)+1)))</f>
        <v/>
      </c>
      <c r="AY1806" s="5" t="str">
        <f>IF(OR($AB1806="", $AC1806=""), "", IF($H1806=$M$3, "", IF(OR(AY$7&lt;$AB1806, $AC1806&lt;AY$6),"", MAX(AY$10:AY1805)+1)))</f>
        <v/>
      </c>
      <c r="AZ1806" s="5" t="str">
        <f>IF(OR($AB1806="", $AC1806=""), "", IF($H1806=$M$3, "", IF(OR(AZ$7&lt;$AB1806, $AC1806&lt;AZ$6),"", MAX(AZ$10:AZ1805)+1)))</f>
        <v/>
      </c>
      <c r="BA1806" s="5" t="str">
        <f>IF(OR($AB1806="", $AC1806=""), "", IF($H1806=$M$3, "", IF(OR(BA$7&lt;$AB1806, $AC1806&lt;BA$6),"", MAX(BA$10:BA1805)+1)))</f>
        <v/>
      </c>
      <c r="BB1806" s="5" t="str">
        <f>IF(OR($AB1806="", $AC1806=""), "", IF($H1806=$M$3, "", IF(OR(BB$7&lt;$AB1806, $AC1806&lt;BB$6),"", MAX(BB$10:BB1805)+1)))</f>
        <v/>
      </c>
      <c r="BC1806" s="5" t="str">
        <f>IF(OR($AB1806="", $AC1806=""), "", IF($H1806=$M$3, "", IF(OR(BC$7&lt;$AB1806, $AC1806&lt;BC$6),"", MAX(BC$10:BC1805)+1)))</f>
        <v/>
      </c>
      <c r="BD1806" s="5" t="str">
        <f>IF(OR($AB1806="", $AC1806=""), "", IF($H1806=$M$3, "", IF(OR(BD$7&lt;$AB1806, $AC1806&lt;BD$6),"", MAX(BD$10:BD1805)+1)))</f>
        <v/>
      </c>
      <c r="BE1806" s="5" t="str">
        <f>IF(OR($AB1806="", $AC1806=""), "", IF($H1806=$M$3, "", IF(OR(BE$7&lt;$AB1806, $AC1806&lt;BE$6),"", MAX(BE$10:BE1805)+1)))</f>
        <v/>
      </c>
      <c r="BF1806" s="5" t="str">
        <f>IF(OR($AB1806="", $AC1806=""), "", IF($H1806=$M$3, "", IF(OR(BF$7&lt;$AB1806, $AC1806&lt;BF$6),"", MAX(BF$10:BF1805)+1)))</f>
        <v/>
      </c>
      <c r="BG1806" s="5" t="str">
        <f>IF(OR($AB1806="", $AC1806=""), "", IF($H1806=$M$3, "", IF(OR(BG$7&lt;$AB1806, $AC1806&lt;BG$6),"", MAX(BG$10:BG1805)+1)))</f>
        <v/>
      </c>
      <c r="BH1806" s="5" t="str">
        <f>IF(OR($AB1806="", $AC1806=""), "", IF($H1806=$M$3, "", IF(OR(BH$7&lt;$AB1806, $AC1806&lt;BH$6),"", MAX(BH$10:BH1805)+1)))</f>
        <v/>
      </c>
      <c r="BI1806" s="5" t="str">
        <f>IF(OR($AB1806="", $AC1806=""), "", IF($H1806=$M$3, "", IF(OR(BI$7&lt;$AB1806, $AC1806&lt;BI$6),"", MAX(BI$10:BI1805)+1)))</f>
        <v/>
      </c>
      <c r="BK1806" s="5" t="str" cm="1">
        <f t="array" aca="1" ref="BK1806" ca="1">IFERROR(INDEX($AE1806:$BI1806, $BJ1806, MATCH($BK$9, $AE$9:$BI$9, 0)), "")</f>
        <v/>
      </c>
    </row>
    <row r="1807" spans="1:63" x14ac:dyDescent="0.25">
      <c r="A1807" s="2"/>
      <c r="B1807" s="254"/>
      <c r="C1807" s="255"/>
      <c r="D1807" s="256"/>
      <c r="E1807" s="257"/>
      <c r="F1807" s="257"/>
      <c r="G1807" s="258"/>
      <c r="H1807" s="259"/>
      <c r="I1807" s="16"/>
      <c r="J1807" s="5" t="str">
        <f t="shared" si="235"/>
        <v/>
      </c>
      <c r="K1807" s="2"/>
      <c r="O1807" s="5" t="str">
        <f t="shared" si="233"/>
        <v/>
      </c>
      <c r="Q1807" s="5" t="str">
        <f t="shared" si="236"/>
        <v/>
      </c>
      <c r="S1807" s="5" t="str">
        <f t="shared" si="234"/>
        <v/>
      </c>
      <c r="U1807" s="64" t="str">
        <f>IF($D1807="","", IF(COUNTIF('Intro &amp; Setup'!$AW$49:$AW$88, $D1807)&gt;0, "BH", TEXT($D1807, "ddd")))</f>
        <v/>
      </c>
      <c r="V1807" s="65" t="str">
        <f>IF($G1807="", "", IF(COUNTIF('Intro &amp; Setup'!$AW$49:$AW$88, $G1807)&gt;0, "BH", TEXT($G1807, "ddd")))</f>
        <v/>
      </c>
      <c r="W1807" s="64" t="str">
        <f t="shared" si="237"/>
        <v/>
      </c>
      <c r="X1807" s="65" t="str">
        <f t="shared" si="238"/>
        <v/>
      </c>
      <c r="Y1807" s="64" t="str">
        <f>IF(F1807="", "", IF(OR(F1807&lt;'Intro &amp; Setup'!$Z$20, F1807&gt;'Intro &amp; Setup'!$Z$22), "X", ""))</f>
        <v/>
      </c>
      <c r="Z1807" s="65" t="str">
        <f>IF(G1807="", "", IF(OR(G1807&lt;'Intro &amp; Setup'!$Z$20, G1807&gt;'Intro &amp; Setup'!$Z$22), "X", ""))</f>
        <v/>
      </c>
      <c r="AB1807" s="58" t="str">
        <f t="shared" si="239"/>
        <v/>
      </c>
      <c r="AC1807" s="59" t="str">
        <f t="shared" si="240"/>
        <v/>
      </c>
      <c r="AE1807" s="5" t="str">
        <f>IF(OR($AB1807="", $AC1807=""), "", IF($H1807=$M$3, "", IF(OR(AE$7&lt;$AB1807, $AC1807&lt;AE$6),"", MAX(AE$10:AE1806)+1)))</f>
        <v/>
      </c>
      <c r="AF1807" s="5" t="str">
        <f>IF(OR($AB1807="", $AC1807=""), "", IF($H1807=$M$3, "", IF(OR(AF$7&lt;$AB1807, $AC1807&lt;AF$6),"", MAX(AF$10:AF1806)+1)))</f>
        <v/>
      </c>
      <c r="AG1807" s="5" t="str">
        <f>IF(OR($AB1807="", $AC1807=""), "", IF($H1807=$M$3, "", IF(OR(AG$7&lt;$AB1807, $AC1807&lt;AG$6),"", MAX(AG$10:AG1806)+1)))</f>
        <v/>
      </c>
      <c r="AH1807" s="5" t="str">
        <f>IF(OR($AB1807="", $AC1807=""), "", IF($H1807=$M$3, "", IF(OR(AH$7&lt;$AB1807, $AC1807&lt;AH$6),"", MAX(AH$10:AH1806)+1)))</f>
        <v/>
      </c>
      <c r="AI1807" s="5" t="str">
        <f>IF(OR($AB1807="", $AC1807=""), "", IF($H1807=$M$3, "", IF(OR(AI$7&lt;$AB1807, $AC1807&lt;AI$6),"", MAX(AI$10:AI1806)+1)))</f>
        <v/>
      </c>
      <c r="AJ1807" s="5" t="str">
        <f>IF(OR($AB1807="", $AC1807=""), "", IF($H1807=$M$3, "", IF(OR(AJ$7&lt;$AB1807, $AC1807&lt;AJ$6),"", MAX(AJ$10:AJ1806)+1)))</f>
        <v/>
      </c>
      <c r="AK1807" s="5" t="str">
        <f>IF(OR($AB1807="", $AC1807=""), "", IF($H1807=$M$3, "", IF(OR(AK$7&lt;$AB1807, $AC1807&lt;AK$6),"", MAX(AK$10:AK1806)+1)))</f>
        <v/>
      </c>
      <c r="AL1807" s="5" t="str">
        <f>IF(OR($AB1807="", $AC1807=""), "", IF($H1807=$M$3, "", IF(OR(AL$7&lt;$AB1807, $AC1807&lt;AL$6),"", MAX(AL$10:AL1806)+1)))</f>
        <v/>
      </c>
      <c r="AM1807" s="5" t="str">
        <f>IF(OR($AB1807="", $AC1807=""), "", IF($H1807=$M$3, "", IF(OR(AM$7&lt;$AB1807, $AC1807&lt;AM$6),"", MAX(AM$10:AM1806)+1)))</f>
        <v/>
      </c>
      <c r="AN1807" s="5" t="str">
        <f>IF(OR($AB1807="", $AC1807=""), "", IF($H1807=$M$3, "", IF(OR(AN$7&lt;$AB1807, $AC1807&lt;AN$6),"", MAX(AN$10:AN1806)+1)))</f>
        <v/>
      </c>
      <c r="AO1807" s="5" t="str">
        <f>IF(OR($AB1807="", $AC1807=""), "", IF($H1807=$M$3, "", IF(OR(AO$7&lt;$AB1807, $AC1807&lt;AO$6),"", MAX(AO$10:AO1806)+1)))</f>
        <v/>
      </c>
      <c r="AP1807" s="5" t="str">
        <f>IF(OR($AB1807="", $AC1807=""), "", IF($H1807=$M$3, "", IF(OR(AP$7&lt;$AB1807, $AC1807&lt;AP$6),"", MAX(AP$10:AP1806)+1)))</f>
        <v/>
      </c>
      <c r="AQ1807" s="5" t="str">
        <f>IF(OR($AB1807="", $AC1807=""), "", IF($H1807=$M$3, "", IF(OR(AQ$7&lt;$AB1807, $AC1807&lt;AQ$6),"", MAX(AQ$10:AQ1806)+1)))</f>
        <v/>
      </c>
      <c r="AR1807" s="5" t="str">
        <f>IF(OR($AB1807="", $AC1807=""), "", IF($H1807=$M$3, "", IF(OR(AR$7&lt;$AB1807, $AC1807&lt;AR$6),"", MAX(AR$10:AR1806)+1)))</f>
        <v/>
      </c>
      <c r="AS1807" s="5" t="str">
        <f>IF(OR($AB1807="", $AC1807=""), "", IF($H1807=$M$3, "", IF(OR(AS$7&lt;$AB1807, $AC1807&lt;AS$6),"", MAX(AS$10:AS1806)+1)))</f>
        <v/>
      </c>
      <c r="AT1807" s="5" t="str">
        <f>IF(OR($AB1807="", $AC1807=""), "", IF($H1807=$M$3, "", IF(OR(AT$7&lt;$AB1807, $AC1807&lt;AT$6),"", MAX(AT$10:AT1806)+1)))</f>
        <v/>
      </c>
      <c r="AU1807" s="5" t="str">
        <f>IF(OR($AB1807="", $AC1807=""), "", IF($H1807=$M$3, "", IF(OR(AU$7&lt;$AB1807, $AC1807&lt;AU$6),"", MAX(AU$10:AU1806)+1)))</f>
        <v/>
      </c>
      <c r="AV1807" s="5" t="str">
        <f>IF(OR($AB1807="", $AC1807=""), "", IF($H1807=$M$3, "", IF(OR(AV$7&lt;$AB1807, $AC1807&lt;AV$6),"", MAX(AV$10:AV1806)+1)))</f>
        <v/>
      </c>
      <c r="AW1807" s="5" t="str">
        <f>IF(OR($AB1807="", $AC1807=""), "", IF($H1807=$M$3, "", IF(OR(AW$7&lt;$AB1807, $AC1807&lt;AW$6),"", MAX(AW$10:AW1806)+1)))</f>
        <v/>
      </c>
      <c r="AX1807" s="5" t="str">
        <f>IF(OR($AB1807="", $AC1807=""), "", IF($H1807=$M$3, "", IF(OR(AX$7&lt;$AB1807, $AC1807&lt;AX$6),"", MAX(AX$10:AX1806)+1)))</f>
        <v/>
      </c>
      <c r="AY1807" s="5" t="str">
        <f>IF(OR($AB1807="", $AC1807=""), "", IF($H1807=$M$3, "", IF(OR(AY$7&lt;$AB1807, $AC1807&lt;AY$6),"", MAX(AY$10:AY1806)+1)))</f>
        <v/>
      </c>
      <c r="AZ1807" s="5" t="str">
        <f>IF(OR($AB1807="", $AC1807=""), "", IF($H1807=$M$3, "", IF(OR(AZ$7&lt;$AB1807, $AC1807&lt;AZ$6),"", MAX(AZ$10:AZ1806)+1)))</f>
        <v/>
      </c>
      <c r="BA1807" s="5" t="str">
        <f>IF(OR($AB1807="", $AC1807=""), "", IF($H1807=$M$3, "", IF(OR(BA$7&lt;$AB1807, $AC1807&lt;BA$6),"", MAX(BA$10:BA1806)+1)))</f>
        <v/>
      </c>
      <c r="BB1807" s="5" t="str">
        <f>IF(OR($AB1807="", $AC1807=""), "", IF($H1807=$M$3, "", IF(OR(BB$7&lt;$AB1807, $AC1807&lt;BB$6),"", MAX(BB$10:BB1806)+1)))</f>
        <v/>
      </c>
      <c r="BC1807" s="5" t="str">
        <f>IF(OR($AB1807="", $AC1807=""), "", IF($H1807=$M$3, "", IF(OR(BC$7&lt;$AB1807, $AC1807&lt;BC$6),"", MAX(BC$10:BC1806)+1)))</f>
        <v/>
      </c>
      <c r="BD1807" s="5" t="str">
        <f>IF(OR($AB1807="", $AC1807=""), "", IF($H1807=$M$3, "", IF(OR(BD$7&lt;$AB1807, $AC1807&lt;BD$6),"", MAX(BD$10:BD1806)+1)))</f>
        <v/>
      </c>
      <c r="BE1807" s="5" t="str">
        <f>IF(OR($AB1807="", $AC1807=""), "", IF($H1807=$M$3, "", IF(OR(BE$7&lt;$AB1807, $AC1807&lt;BE$6),"", MAX(BE$10:BE1806)+1)))</f>
        <v/>
      </c>
      <c r="BF1807" s="5" t="str">
        <f>IF(OR($AB1807="", $AC1807=""), "", IF($H1807=$M$3, "", IF(OR(BF$7&lt;$AB1807, $AC1807&lt;BF$6),"", MAX(BF$10:BF1806)+1)))</f>
        <v/>
      </c>
      <c r="BG1807" s="5" t="str">
        <f>IF(OR($AB1807="", $AC1807=""), "", IF($H1807=$M$3, "", IF(OR(BG$7&lt;$AB1807, $AC1807&lt;BG$6),"", MAX(BG$10:BG1806)+1)))</f>
        <v/>
      </c>
      <c r="BH1807" s="5" t="str">
        <f>IF(OR($AB1807="", $AC1807=""), "", IF($H1807=$M$3, "", IF(OR(BH$7&lt;$AB1807, $AC1807&lt;BH$6),"", MAX(BH$10:BH1806)+1)))</f>
        <v/>
      </c>
      <c r="BI1807" s="5" t="str">
        <f>IF(OR($AB1807="", $AC1807=""), "", IF($H1807=$M$3, "", IF(OR(BI$7&lt;$AB1807, $AC1807&lt;BI$6),"", MAX(BI$10:BI1806)+1)))</f>
        <v/>
      </c>
      <c r="BK1807" s="5" t="str" cm="1">
        <f t="array" aca="1" ref="BK1807" ca="1">IFERROR(INDEX($AE1807:$BI1807, $BJ1807, MATCH($BK$9, $AE$9:$BI$9, 0)), "")</f>
        <v/>
      </c>
    </row>
    <row r="1808" spans="1:63" x14ac:dyDescent="0.25">
      <c r="A1808" s="2"/>
      <c r="B1808" s="254"/>
      <c r="C1808" s="255"/>
      <c r="D1808" s="256"/>
      <c r="E1808" s="257"/>
      <c r="F1808" s="257"/>
      <c r="G1808" s="258"/>
      <c r="H1808" s="259"/>
      <c r="I1808" s="16"/>
      <c r="J1808" s="5" t="str">
        <f t="shared" si="235"/>
        <v/>
      </c>
      <c r="K1808" s="2"/>
      <c r="O1808" s="5" t="str">
        <f t="shared" si="233"/>
        <v/>
      </c>
      <c r="Q1808" s="5" t="str">
        <f t="shared" si="236"/>
        <v/>
      </c>
      <c r="S1808" s="5" t="str">
        <f t="shared" si="234"/>
        <v/>
      </c>
      <c r="U1808" s="64" t="str">
        <f>IF($D1808="","", IF(COUNTIF('Intro &amp; Setup'!$AW$49:$AW$88, $D1808)&gt;0, "BH", TEXT($D1808, "ddd")))</f>
        <v/>
      </c>
      <c r="V1808" s="65" t="str">
        <f>IF($G1808="", "", IF(COUNTIF('Intro &amp; Setup'!$AW$49:$AW$88, $G1808)&gt;0, "BH", TEXT($G1808, "ddd")))</f>
        <v/>
      </c>
      <c r="W1808" s="64" t="str">
        <f t="shared" si="237"/>
        <v/>
      </c>
      <c r="X1808" s="65" t="str">
        <f t="shared" si="238"/>
        <v/>
      </c>
      <c r="Y1808" s="64" t="str">
        <f>IF(F1808="", "", IF(OR(F1808&lt;'Intro &amp; Setup'!$Z$20, F1808&gt;'Intro &amp; Setup'!$Z$22), "X", ""))</f>
        <v/>
      </c>
      <c r="Z1808" s="65" t="str">
        <f>IF(G1808="", "", IF(OR(G1808&lt;'Intro &amp; Setup'!$Z$20, G1808&gt;'Intro &amp; Setup'!$Z$22), "X", ""))</f>
        <v/>
      </c>
      <c r="AB1808" s="58" t="str">
        <f t="shared" si="239"/>
        <v/>
      </c>
      <c r="AC1808" s="59" t="str">
        <f t="shared" si="240"/>
        <v/>
      </c>
      <c r="AE1808" s="5" t="str">
        <f>IF(OR($AB1808="", $AC1808=""), "", IF($H1808=$M$3, "", IF(OR(AE$7&lt;$AB1808, $AC1808&lt;AE$6),"", MAX(AE$10:AE1807)+1)))</f>
        <v/>
      </c>
      <c r="AF1808" s="5" t="str">
        <f>IF(OR($AB1808="", $AC1808=""), "", IF($H1808=$M$3, "", IF(OR(AF$7&lt;$AB1808, $AC1808&lt;AF$6),"", MAX(AF$10:AF1807)+1)))</f>
        <v/>
      </c>
      <c r="AG1808" s="5" t="str">
        <f>IF(OR($AB1808="", $AC1808=""), "", IF($H1808=$M$3, "", IF(OR(AG$7&lt;$AB1808, $AC1808&lt;AG$6),"", MAX(AG$10:AG1807)+1)))</f>
        <v/>
      </c>
      <c r="AH1808" s="5" t="str">
        <f>IF(OR($AB1808="", $AC1808=""), "", IF($H1808=$M$3, "", IF(OR(AH$7&lt;$AB1808, $AC1808&lt;AH$6),"", MAX(AH$10:AH1807)+1)))</f>
        <v/>
      </c>
      <c r="AI1808" s="5" t="str">
        <f>IF(OR($AB1808="", $AC1808=""), "", IF($H1808=$M$3, "", IF(OR(AI$7&lt;$AB1808, $AC1808&lt;AI$6),"", MAX(AI$10:AI1807)+1)))</f>
        <v/>
      </c>
      <c r="AJ1808" s="5" t="str">
        <f>IF(OR($AB1808="", $AC1808=""), "", IF($H1808=$M$3, "", IF(OR(AJ$7&lt;$AB1808, $AC1808&lt;AJ$6),"", MAX(AJ$10:AJ1807)+1)))</f>
        <v/>
      </c>
      <c r="AK1808" s="5" t="str">
        <f>IF(OR($AB1808="", $AC1808=""), "", IF($H1808=$M$3, "", IF(OR(AK$7&lt;$AB1808, $AC1808&lt;AK$6),"", MAX(AK$10:AK1807)+1)))</f>
        <v/>
      </c>
      <c r="AL1808" s="5" t="str">
        <f>IF(OR($AB1808="", $AC1808=""), "", IF($H1808=$M$3, "", IF(OR(AL$7&lt;$AB1808, $AC1808&lt;AL$6),"", MAX(AL$10:AL1807)+1)))</f>
        <v/>
      </c>
      <c r="AM1808" s="5" t="str">
        <f>IF(OR($AB1808="", $AC1808=""), "", IF($H1808=$M$3, "", IF(OR(AM$7&lt;$AB1808, $AC1808&lt;AM$6),"", MAX(AM$10:AM1807)+1)))</f>
        <v/>
      </c>
      <c r="AN1808" s="5" t="str">
        <f>IF(OR($AB1808="", $AC1808=""), "", IF($H1808=$M$3, "", IF(OR(AN$7&lt;$AB1808, $AC1808&lt;AN$6),"", MAX(AN$10:AN1807)+1)))</f>
        <v/>
      </c>
      <c r="AO1808" s="5" t="str">
        <f>IF(OR($AB1808="", $AC1808=""), "", IF($H1808=$M$3, "", IF(OR(AO$7&lt;$AB1808, $AC1808&lt;AO$6),"", MAX(AO$10:AO1807)+1)))</f>
        <v/>
      </c>
      <c r="AP1808" s="5" t="str">
        <f>IF(OR($AB1808="", $AC1808=""), "", IF($H1808=$M$3, "", IF(OR(AP$7&lt;$AB1808, $AC1808&lt;AP$6),"", MAX(AP$10:AP1807)+1)))</f>
        <v/>
      </c>
      <c r="AQ1808" s="5" t="str">
        <f>IF(OR($AB1808="", $AC1808=""), "", IF($H1808=$M$3, "", IF(OR(AQ$7&lt;$AB1808, $AC1808&lt;AQ$6),"", MAX(AQ$10:AQ1807)+1)))</f>
        <v/>
      </c>
      <c r="AR1808" s="5" t="str">
        <f>IF(OR($AB1808="", $AC1808=""), "", IF($H1808=$M$3, "", IF(OR(AR$7&lt;$AB1808, $AC1808&lt;AR$6),"", MAX(AR$10:AR1807)+1)))</f>
        <v/>
      </c>
      <c r="AS1808" s="5" t="str">
        <f>IF(OR($AB1808="", $AC1808=""), "", IF($H1808=$M$3, "", IF(OR(AS$7&lt;$AB1808, $AC1808&lt;AS$6),"", MAX(AS$10:AS1807)+1)))</f>
        <v/>
      </c>
      <c r="AT1808" s="5" t="str">
        <f>IF(OR($AB1808="", $AC1808=""), "", IF($H1808=$M$3, "", IF(OR(AT$7&lt;$AB1808, $AC1808&lt;AT$6),"", MAX(AT$10:AT1807)+1)))</f>
        <v/>
      </c>
      <c r="AU1808" s="5" t="str">
        <f>IF(OR($AB1808="", $AC1808=""), "", IF($H1808=$M$3, "", IF(OR(AU$7&lt;$AB1808, $AC1808&lt;AU$6),"", MAX(AU$10:AU1807)+1)))</f>
        <v/>
      </c>
      <c r="AV1808" s="5" t="str">
        <f>IF(OR($AB1808="", $AC1808=""), "", IF($H1808=$M$3, "", IF(OR(AV$7&lt;$AB1808, $AC1808&lt;AV$6),"", MAX(AV$10:AV1807)+1)))</f>
        <v/>
      </c>
      <c r="AW1808" s="5" t="str">
        <f>IF(OR($AB1808="", $AC1808=""), "", IF($H1808=$M$3, "", IF(OR(AW$7&lt;$AB1808, $AC1808&lt;AW$6),"", MAX(AW$10:AW1807)+1)))</f>
        <v/>
      </c>
      <c r="AX1808" s="5" t="str">
        <f>IF(OR($AB1808="", $AC1808=""), "", IF($H1808=$M$3, "", IF(OR(AX$7&lt;$AB1808, $AC1808&lt;AX$6),"", MAX(AX$10:AX1807)+1)))</f>
        <v/>
      </c>
      <c r="AY1808" s="5" t="str">
        <f>IF(OR($AB1808="", $AC1808=""), "", IF($H1808=$M$3, "", IF(OR(AY$7&lt;$AB1808, $AC1808&lt;AY$6),"", MAX(AY$10:AY1807)+1)))</f>
        <v/>
      </c>
      <c r="AZ1808" s="5" t="str">
        <f>IF(OR($AB1808="", $AC1808=""), "", IF($H1808=$M$3, "", IF(OR(AZ$7&lt;$AB1808, $AC1808&lt;AZ$6),"", MAX(AZ$10:AZ1807)+1)))</f>
        <v/>
      </c>
      <c r="BA1808" s="5" t="str">
        <f>IF(OR($AB1808="", $AC1808=""), "", IF($H1808=$M$3, "", IF(OR(BA$7&lt;$AB1808, $AC1808&lt;BA$6),"", MAX(BA$10:BA1807)+1)))</f>
        <v/>
      </c>
      <c r="BB1808" s="5" t="str">
        <f>IF(OR($AB1808="", $AC1808=""), "", IF($H1808=$M$3, "", IF(OR(BB$7&lt;$AB1808, $AC1808&lt;BB$6),"", MAX(BB$10:BB1807)+1)))</f>
        <v/>
      </c>
      <c r="BC1808" s="5" t="str">
        <f>IF(OR($AB1808="", $AC1808=""), "", IF($H1808=$M$3, "", IF(OR(BC$7&lt;$AB1808, $AC1808&lt;BC$6),"", MAX(BC$10:BC1807)+1)))</f>
        <v/>
      </c>
      <c r="BD1808" s="5" t="str">
        <f>IF(OR($AB1808="", $AC1808=""), "", IF($H1808=$M$3, "", IF(OR(BD$7&lt;$AB1808, $AC1808&lt;BD$6),"", MAX(BD$10:BD1807)+1)))</f>
        <v/>
      </c>
      <c r="BE1808" s="5" t="str">
        <f>IF(OR($AB1808="", $AC1808=""), "", IF($H1808=$M$3, "", IF(OR(BE$7&lt;$AB1808, $AC1808&lt;BE$6),"", MAX(BE$10:BE1807)+1)))</f>
        <v/>
      </c>
      <c r="BF1808" s="5" t="str">
        <f>IF(OR($AB1808="", $AC1808=""), "", IF($H1808=$M$3, "", IF(OR(BF$7&lt;$AB1808, $AC1808&lt;BF$6),"", MAX(BF$10:BF1807)+1)))</f>
        <v/>
      </c>
      <c r="BG1808" s="5" t="str">
        <f>IF(OR($AB1808="", $AC1808=""), "", IF($H1808=$M$3, "", IF(OR(BG$7&lt;$AB1808, $AC1808&lt;BG$6),"", MAX(BG$10:BG1807)+1)))</f>
        <v/>
      </c>
      <c r="BH1808" s="5" t="str">
        <f>IF(OR($AB1808="", $AC1808=""), "", IF($H1808=$M$3, "", IF(OR(BH$7&lt;$AB1808, $AC1808&lt;BH$6),"", MAX(BH$10:BH1807)+1)))</f>
        <v/>
      </c>
      <c r="BI1808" s="5" t="str">
        <f>IF(OR($AB1808="", $AC1808=""), "", IF($H1808=$M$3, "", IF(OR(BI$7&lt;$AB1808, $AC1808&lt;BI$6),"", MAX(BI$10:BI1807)+1)))</f>
        <v/>
      </c>
      <c r="BK1808" s="5" t="str" cm="1">
        <f t="array" aca="1" ref="BK1808" ca="1">IFERROR(INDEX($AE1808:$BI1808, $BJ1808, MATCH($BK$9, $AE$9:$BI$9, 0)), "")</f>
        <v/>
      </c>
    </row>
    <row r="1809" spans="1:63" x14ac:dyDescent="0.25">
      <c r="A1809" s="2"/>
      <c r="B1809" s="254"/>
      <c r="C1809" s="255"/>
      <c r="D1809" s="256"/>
      <c r="E1809" s="257"/>
      <c r="F1809" s="257"/>
      <c r="G1809" s="258"/>
      <c r="H1809" s="259"/>
      <c r="I1809" s="16"/>
      <c r="J1809" s="5" t="str">
        <f t="shared" si="235"/>
        <v/>
      </c>
      <c r="K1809" s="2"/>
      <c r="O1809" s="5" t="str">
        <f t="shared" si="233"/>
        <v/>
      </c>
      <c r="Q1809" s="5" t="str">
        <f t="shared" si="236"/>
        <v/>
      </c>
      <c r="S1809" s="5" t="str">
        <f t="shared" si="234"/>
        <v/>
      </c>
      <c r="U1809" s="64" t="str">
        <f>IF($D1809="","", IF(COUNTIF('Intro &amp; Setup'!$AW$49:$AW$88, $D1809)&gt;0, "BH", TEXT($D1809, "ddd")))</f>
        <v/>
      </c>
      <c r="V1809" s="65" t="str">
        <f>IF($G1809="", "", IF(COUNTIF('Intro &amp; Setup'!$AW$49:$AW$88, $G1809)&gt;0, "BH", TEXT($G1809, "ddd")))</f>
        <v/>
      </c>
      <c r="W1809" s="64" t="str">
        <f t="shared" si="237"/>
        <v/>
      </c>
      <c r="X1809" s="65" t="str">
        <f t="shared" si="238"/>
        <v/>
      </c>
      <c r="Y1809" s="64" t="str">
        <f>IF(F1809="", "", IF(OR(F1809&lt;'Intro &amp; Setup'!$Z$20, F1809&gt;'Intro &amp; Setup'!$Z$22), "X", ""))</f>
        <v/>
      </c>
      <c r="Z1809" s="65" t="str">
        <f>IF(G1809="", "", IF(OR(G1809&lt;'Intro &amp; Setup'!$Z$20, G1809&gt;'Intro &amp; Setup'!$Z$22), "X", ""))</f>
        <v/>
      </c>
      <c r="AB1809" s="58" t="str">
        <f t="shared" si="239"/>
        <v/>
      </c>
      <c r="AC1809" s="59" t="str">
        <f t="shared" si="240"/>
        <v/>
      </c>
      <c r="AE1809" s="5" t="str">
        <f>IF(OR($AB1809="", $AC1809=""), "", IF($H1809=$M$3, "", IF(OR(AE$7&lt;$AB1809, $AC1809&lt;AE$6),"", MAX(AE$10:AE1808)+1)))</f>
        <v/>
      </c>
      <c r="AF1809" s="5" t="str">
        <f>IF(OR($AB1809="", $AC1809=""), "", IF($H1809=$M$3, "", IF(OR(AF$7&lt;$AB1809, $AC1809&lt;AF$6),"", MAX(AF$10:AF1808)+1)))</f>
        <v/>
      </c>
      <c r="AG1809" s="5" t="str">
        <f>IF(OR($AB1809="", $AC1809=""), "", IF($H1809=$M$3, "", IF(OR(AG$7&lt;$AB1809, $AC1809&lt;AG$6),"", MAX(AG$10:AG1808)+1)))</f>
        <v/>
      </c>
      <c r="AH1809" s="5" t="str">
        <f>IF(OR($AB1809="", $AC1809=""), "", IF($H1809=$M$3, "", IF(OR(AH$7&lt;$AB1809, $AC1809&lt;AH$6),"", MAX(AH$10:AH1808)+1)))</f>
        <v/>
      </c>
      <c r="AI1809" s="5" t="str">
        <f>IF(OR($AB1809="", $AC1809=""), "", IF($H1809=$M$3, "", IF(OR(AI$7&lt;$AB1809, $AC1809&lt;AI$6),"", MAX(AI$10:AI1808)+1)))</f>
        <v/>
      </c>
      <c r="AJ1809" s="5" t="str">
        <f>IF(OR($AB1809="", $AC1809=""), "", IF($H1809=$M$3, "", IF(OR(AJ$7&lt;$AB1809, $AC1809&lt;AJ$6),"", MAX(AJ$10:AJ1808)+1)))</f>
        <v/>
      </c>
      <c r="AK1809" s="5" t="str">
        <f>IF(OR($AB1809="", $AC1809=""), "", IF($H1809=$M$3, "", IF(OR(AK$7&lt;$AB1809, $AC1809&lt;AK$6),"", MAX(AK$10:AK1808)+1)))</f>
        <v/>
      </c>
      <c r="AL1809" s="5" t="str">
        <f>IF(OR($AB1809="", $AC1809=""), "", IF($H1809=$M$3, "", IF(OR(AL$7&lt;$AB1809, $AC1809&lt;AL$6),"", MAX(AL$10:AL1808)+1)))</f>
        <v/>
      </c>
      <c r="AM1809" s="5" t="str">
        <f>IF(OR($AB1809="", $AC1809=""), "", IF($H1809=$M$3, "", IF(OR(AM$7&lt;$AB1809, $AC1809&lt;AM$6),"", MAX(AM$10:AM1808)+1)))</f>
        <v/>
      </c>
      <c r="AN1809" s="5" t="str">
        <f>IF(OR($AB1809="", $AC1809=""), "", IF($H1809=$M$3, "", IF(OR(AN$7&lt;$AB1809, $AC1809&lt;AN$6),"", MAX(AN$10:AN1808)+1)))</f>
        <v/>
      </c>
      <c r="AO1809" s="5" t="str">
        <f>IF(OR($AB1809="", $AC1809=""), "", IF($H1809=$M$3, "", IF(OR(AO$7&lt;$AB1809, $AC1809&lt;AO$6),"", MAX(AO$10:AO1808)+1)))</f>
        <v/>
      </c>
      <c r="AP1809" s="5" t="str">
        <f>IF(OR($AB1809="", $AC1809=""), "", IF($H1809=$M$3, "", IF(OR(AP$7&lt;$AB1809, $AC1809&lt;AP$6),"", MAX(AP$10:AP1808)+1)))</f>
        <v/>
      </c>
      <c r="AQ1809" s="5" t="str">
        <f>IF(OR($AB1809="", $AC1809=""), "", IF($H1809=$M$3, "", IF(OR(AQ$7&lt;$AB1809, $AC1809&lt;AQ$6),"", MAX(AQ$10:AQ1808)+1)))</f>
        <v/>
      </c>
      <c r="AR1809" s="5" t="str">
        <f>IF(OR($AB1809="", $AC1809=""), "", IF($H1809=$M$3, "", IF(OR(AR$7&lt;$AB1809, $AC1809&lt;AR$6),"", MAX(AR$10:AR1808)+1)))</f>
        <v/>
      </c>
      <c r="AS1809" s="5" t="str">
        <f>IF(OR($AB1809="", $AC1809=""), "", IF($H1809=$M$3, "", IF(OR(AS$7&lt;$AB1809, $AC1809&lt;AS$6),"", MAX(AS$10:AS1808)+1)))</f>
        <v/>
      </c>
      <c r="AT1809" s="5" t="str">
        <f>IF(OR($AB1809="", $AC1809=""), "", IF($H1809=$M$3, "", IF(OR(AT$7&lt;$AB1809, $AC1809&lt;AT$6),"", MAX(AT$10:AT1808)+1)))</f>
        <v/>
      </c>
      <c r="AU1809" s="5" t="str">
        <f>IF(OR($AB1809="", $AC1809=""), "", IF($H1809=$M$3, "", IF(OR(AU$7&lt;$AB1809, $AC1809&lt;AU$6),"", MAX(AU$10:AU1808)+1)))</f>
        <v/>
      </c>
      <c r="AV1809" s="5" t="str">
        <f>IF(OR($AB1809="", $AC1809=""), "", IF($H1809=$M$3, "", IF(OR(AV$7&lt;$AB1809, $AC1809&lt;AV$6),"", MAX(AV$10:AV1808)+1)))</f>
        <v/>
      </c>
      <c r="AW1809" s="5" t="str">
        <f>IF(OR($AB1809="", $AC1809=""), "", IF($H1809=$M$3, "", IF(OR(AW$7&lt;$AB1809, $AC1809&lt;AW$6),"", MAX(AW$10:AW1808)+1)))</f>
        <v/>
      </c>
      <c r="AX1809" s="5" t="str">
        <f>IF(OR($AB1809="", $AC1809=""), "", IF($H1809=$M$3, "", IF(OR(AX$7&lt;$AB1809, $AC1809&lt;AX$6),"", MAX(AX$10:AX1808)+1)))</f>
        <v/>
      </c>
      <c r="AY1809" s="5" t="str">
        <f>IF(OR($AB1809="", $AC1809=""), "", IF($H1809=$M$3, "", IF(OR(AY$7&lt;$AB1809, $AC1809&lt;AY$6),"", MAX(AY$10:AY1808)+1)))</f>
        <v/>
      </c>
      <c r="AZ1809" s="5" t="str">
        <f>IF(OR($AB1809="", $AC1809=""), "", IF($H1809=$M$3, "", IF(OR(AZ$7&lt;$AB1809, $AC1809&lt;AZ$6),"", MAX(AZ$10:AZ1808)+1)))</f>
        <v/>
      </c>
      <c r="BA1809" s="5" t="str">
        <f>IF(OR($AB1809="", $AC1809=""), "", IF($H1809=$M$3, "", IF(OR(BA$7&lt;$AB1809, $AC1809&lt;BA$6),"", MAX(BA$10:BA1808)+1)))</f>
        <v/>
      </c>
      <c r="BB1809" s="5" t="str">
        <f>IF(OR($AB1809="", $AC1809=""), "", IF($H1809=$M$3, "", IF(OR(BB$7&lt;$AB1809, $AC1809&lt;BB$6),"", MAX(BB$10:BB1808)+1)))</f>
        <v/>
      </c>
      <c r="BC1809" s="5" t="str">
        <f>IF(OR($AB1809="", $AC1809=""), "", IF($H1809=$M$3, "", IF(OR(BC$7&lt;$AB1809, $AC1809&lt;BC$6),"", MAX(BC$10:BC1808)+1)))</f>
        <v/>
      </c>
      <c r="BD1809" s="5" t="str">
        <f>IF(OR($AB1809="", $AC1809=""), "", IF($H1809=$M$3, "", IF(OR(BD$7&lt;$AB1809, $AC1809&lt;BD$6),"", MAX(BD$10:BD1808)+1)))</f>
        <v/>
      </c>
      <c r="BE1809" s="5" t="str">
        <f>IF(OR($AB1809="", $AC1809=""), "", IF($H1809=$M$3, "", IF(OR(BE$7&lt;$AB1809, $AC1809&lt;BE$6),"", MAX(BE$10:BE1808)+1)))</f>
        <v/>
      </c>
      <c r="BF1809" s="5" t="str">
        <f>IF(OR($AB1809="", $AC1809=""), "", IF($H1809=$M$3, "", IF(OR(BF$7&lt;$AB1809, $AC1809&lt;BF$6),"", MAX(BF$10:BF1808)+1)))</f>
        <v/>
      </c>
      <c r="BG1809" s="5" t="str">
        <f>IF(OR($AB1809="", $AC1809=""), "", IF($H1809=$M$3, "", IF(OR(BG$7&lt;$AB1809, $AC1809&lt;BG$6),"", MAX(BG$10:BG1808)+1)))</f>
        <v/>
      </c>
      <c r="BH1809" s="5" t="str">
        <f>IF(OR($AB1809="", $AC1809=""), "", IF($H1809=$M$3, "", IF(OR(BH$7&lt;$AB1809, $AC1809&lt;BH$6),"", MAX(BH$10:BH1808)+1)))</f>
        <v/>
      </c>
      <c r="BI1809" s="5" t="str">
        <f>IF(OR($AB1809="", $AC1809=""), "", IF($H1809=$M$3, "", IF(OR(BI$7&lt;$AB1809, $AC1809&lt;BI$6),"", MAX(BI$10:BI1808)+1)))</f>
        <v/>
      </c>
      <c r="BK1809" s="5" t="str" cm="1">
        <f t="array" aca="1" ref="BK1809" ca="1">IFERROR(INDEX($AE1809:$BI1809, $BJ1809, MATCH($BK$9, $AE$9:$BI$9, 0)), "")</f>
        <v/>
      </c>
    </row>
    <row r="1810" spans="1:63" x14ac:dyDescent="0.25">
      <c r="A1810" s="2"/>
      <c r="B1810" s="254"/>
      <c r="C1810" s="255"/>
      <c r="D1810" s="256"/>
      <c r="E1810" s="257"/>
      <c r="F1810" s="257"/>
      <c r="G1810" s="258"/>
      <c r="H1810" s="259"/>
      <c r="I1810" s="16"/>
      <c r="J1810" s="5" t="str">
        <f t="shared" si="235"/>
        <v/>
      </c>
      <c r="K1810" s="2"/>
      <c r="O1810" s="5" t="str">
        <f t="shared" si="233"/>
        <v/>
      </c>
      <c r="Q1810" s="5" t="str">
        <f t="shared" si="236"/>
        <v/>
      </c>
      <c r="S1810" s="5" t="str">
        <f t="shared" si="234"/>
        <v/>
      </c>
      <c r="U1810" s="64" t="str">
        <f>IF($D1810="","", IF(COUNTIF('Intro &amp; Setup'!$AW$49:$AW$88, $D1810)&gt;0, "BH", TEXT($D1810, "ddd")))</f>
        <v/>
      </c>
      <c r="V1810" s="65" t="str">
        <f>IF($G1810="", "", IF(COUNTIF('Intro &amp; Setup'!$AW$49:$AW$88, $G1810)&gt;0, "BH", TEXT($G1810, "ddd")))</f>
        <v/>
      </c>
      <c r="W1810" s="64" t="str">
        <f t="shared" si="237"/>
        <v/>
      </c>
      <c r="X1810" s="65" t="str">
        <f t="shared" si="238"/>
        <v/>
      </c>
      <c r="Y1810" s="64" t="str">
        <f>IF(F1810="", "", IF(OR(F1810&lt;'Intro &amp; Setup'!$Z$20, F1810&gt;'Intro &amp; Setup'!$Z$22), "X", ""))</f>
        <v/>
      </c>
      <c r="Z1810" s="65" t="str">
        <f>IF(G1810="", "", IF(OR(G1810&lt;'Intro &amp; Setup'!$Z$20, G1810&gt;'Intro &amp; Setup'!$Z$22), "X", ""))</f>
        <v/>
      </c>
      <c r="AB1810" s="58" t="str">
        <f t="shared" si="239"/>
        <v/>
      </c>
      <c r="AC1810" s="59" t="str">
        <f t="shared" si="240"/>
        <v/>
      </c>
      <c r="AE1810" s="5" t="str">
        <f>IF(OR($AB1810="", $AC1810=""), "", IF($H1810=$M$3, "", IF(OR(AE$7&lt;$AB1810, $AC1810&lt;AE$6),"", MAX(AE$10:AE1809)+1)))</f>
        <v/>
      </c>
      <c r="AF1810" s="5" t="str">
        <f>IF(OR($AB1810="", $AC1810=""), "", IF($H1810=$M$3, "", IF(OR(AF$7&lt;$AB1810, $AC1810&lt;AF$6),"", MAX(AF$10:AF1809)+1)))</f>
        <v/>
      </c>
      <c r="AG1810" s="5" t="str">
        <f>IF(OR($AB1810="", $AC1810=""), "", IF($H1810=$M$3, "", IF(OR(AG$7&lt;$AB1810, $AC1810&lt;AG$6),"", MAX(AG$10:AG1809)+1)))</f>
        <v/>
      </c>
      <c r="AH1810" s="5" t="str">
        <f>IF(OR($AB1810="", $AC1810=""), "", IF($H1810=$M$3, "", IF(OR(AH$7&lt;$AB1810, $AC1810&lt;AH$6),"", MAX(AH$10:AH1809)+1)))</f>
        <v/>
      </c>
      <c r="AI1810" s="5" t="str">
        <f>IF(OR($AB1810="", $AC1810=""), "", IF($H1810=$M$3, "", IF(OR(AI$7&lt;$AB1810, $AC1810&lt;AI$6),"", MAX(AI$10:AI1809)+1)))</f>
        <v/>
      </c>
      <c r="AJ1810" s="5" t="str">
        <f>IF(OR($AB1810="", $AC1810=""), "", IF($H1810=$M$3, "", IF(OR(AJ$7&lt;$AB1810, $AC1810&lt;AJ$6),"", MAX(AJ$10:AJ1809)+1)))</f>
        <v/>
      </c>
      <c r="AK1810" s="5" t="str">
        <f>IF(OR($AB1810="", $AC1810=""), "", IF($H1810=$M$3, "", IF(OR(AK$7&lt;$AB1810, $AC1810&lt;AK$6),"", MAX(AK$10:AK1809)+1)))</f>
        <v/>
      </c>
      <c r="AL1810" s="5" t="str">
        <f>IF(OR($AB1810="", $AC1810=""), "", IF($H1810=$M$3, "", IF(OR(AL$7&lt;$AB1810, $AC1810&lt;AL$6),"", MAX(AL$10:AL1809)+1)))</f>
        <v/>
      </c>
      <c r="AM1810" s="5" t="str">
        <f>IF(OR($AB1810="", $AC1810=""), "", IF($H1810=$M$3, "", IF(OR(AM$7&lt;$AB1810, $AC1810&lt;AM$6),"", MAX(AM$10:AM1809)+1)))</f>
        <v/>
      </c>
      <c r="AN1810" s="5" t="str">
        <f>IF(OR($AB1810="", $AC1810=""), "", IF($H1810=$M$3, "", IF(OR(AN$7&lt;$AB1810, $AC1810&lt;AN$6),"", MAX(AN$10:AN1809)+1)))</f>
        <v/>
      </c>
      <c r="AO1810" s="5" t="str">
        <f>IF(OR($AB1810="", $AC1810=""), "", IF($H1810=$M$3, "", IF(OR(AO$7&lt;$AB1810, $AC1810&lt;AO$6),"", MAX(AO$10:AO1809)+1)))</f>
        <v/>
      </c>
      <c r="AP1810" s="5" t="str">
        <f>IF(OR($AB1810="", $AC1810=""), "", IF($H1810=$M$3, "", IF(OR(AP$7&lt;$AB1810, $AC1810&lt;AP$6),"", MAX(AP$10:AP1809)+1)))</f>
        <v/>
      </c>
      <c r="AQ1810" s="5" t="str">
        <f>IF(OR($AB1810="", $AC1810=""), "", IF($H1810=$M$3, "", IF(OR(AQ$7&lt;$AB1810, $AC1810&lt;AQ$6),"", MAX(AQ$10:AQ1809)+1)))</f>
        <v/>
      </c>
      <c r="AR1810" s="5" t="str">
        <f>IF(OR($AB1810="", $AC1810=""), "", IF($H1810=$M$3, "", IF(OR(AR$7&lt;$AB1810, $AC1810&lt;AR$6),"", MAX(AR$10:AR1809)+1)))</f>
        <v/>
      </c>
      <c r="AS1810" s="5" t="str">
        <f>IF(OR($AB1810="", $AC1810=""), "", IF($H1810=$M$3, "", IF(OR(AS$7&lt;$AB1810, $AC1810&lt;AS$6),"", MAX(AS$10:AS1809)+1)))</f>
        <v/>
      </c>
      <c r="AT1810" s="5" t="str">
        <f>IF(OR($AB1810="", $AC1810=""), "", IF($H1810=$M$3, "", IF(OR(AT$7&lt;$AB1810, $AC1810&lt;AT$6),"", MAX(AT$10:AT1809)+1)))</f>
        <v/>
      </c>
      <c r="AU1810" s="5" t="str">
        <f>IF(OR($AB1810="", $AC1810=""), "", IF($H1810=$M$3, "", IF(OR(AU$7&lt;$AB1810, $AC1810&lt;AU$6),"", MAX(AU$10:AU1809)+1)))</f>
        <v/>
      </c>
      <c r="AV1810" s="5" t="str">
        <f>IF(OR($AB1810="", $AC1810=""), "", IF($H1810=$M$3, "", IF(OR(AV$7&lt;$AB1810, $AC1810&lt;AV$6),"", MAX(AV$10:AV1809)+1)))</f>
        <v/>
      </c>
      <c r="AW1810" s="5" t="str">
        <f>IF(OR($AB1810="", $AC1810=""), "", IF($H1810=$M$3, "", IF(OR(AW$7&lt;$AB1810, $AC1810&lt;AW$6),"", MAX(AW$10:AW1809)+1)))</f>
        <v/>
      </c>
      <c r="AX1810" s="5" t="str">
        <f>IF(OR($AB1810="", $AC1810=""), "", IF($H1810=$M$3, "", IF(OR(AX$7&lt;$AB1810, $AC1810&lt;AX$6),"", MAX(AX$10:AX1809)+1)))</f>
        <v/>
      </c>
      <c r="AY1810" s="5" t="str">
        <f>IF(OR($AB1810="", $AC1810=""), "", IF($H1810=$M$3, "", IF(OR(AY$7&lt;$AB1810, $AC1810&lt;AY$6),"", MAX(AY$10:AY1809)+1)))</f>
        <v/>
      </c>
      <c r="AZ1810" s="5" t="str">
        <f>IF(OR($AB1810="", $AC1810=""), "", IF($H1810=$M$3, "", IF(OR(AZ$7&lt;$AB1810, $AC1810&lt;AZ$6),"", MAX(AZ$10:AZ1809)+1)))</f>
        <v/>
      </c>
      <c r="BA1810" s="5" t="str">
        <f>IF(OR($AB1810="", $AC1810=""), "", IF($H1810=$M$3, "", IF(OR(BA$7&lt;$AB1810, $AC1810&lt;BA$6),"", MAX(BA$10:BA1809)+1)))</f>
        <v/>
      </c>
      <c r="BB1810" s="5" t="str">
        <f>IF(OR($AB1810="", $AC1810=""), "", IF($H1810=$M$3, "", IF(OR(BB$7&lt;$AB1810, $AC1810&lt;BB$6),"", MAX(BB$10:BB1809)+1)))</f>
        <v/>
      </c>
      <c r="BC1810" s="5" t="str">
        <f>IF(OR($AB1810="", $AC1810=""), "", IF($H1810=$M$3, "", IF(OR(BC$7&lt;$AB1810, $AC1810&lt;BC$6),"", MAX(BC$10:BC1809)+1)))</f>
        <v/>
      </c>
      <c r="BD1810" s="5" t="str">
        <f>IF(OR($AB1810="", $AC1810=""), "", IF($H1810=$M$3, "", IF(OR(BD$7&lt;$AB1810, $AC1810&lt;BD$6),"", MAX(BD$10:BD1809)+1)))</f>
        <v/>
      </c>
      <c r="BE1810" s="5" t="str">
        <f>IF(OR($AB1810="", $AC1810=""), "", IF($H1810=$M$3, "", IF(OR(BE$7&lt;$AB1810, $AC1810&lt;BE$6),"", MAX(BE$10:BE1809)+1)))</f>
        <v/>
      </c>
      <c r="BF1810" s="5" t="str">
        <f>IF(OR($AB1810="", $AC1810=""), "", IF($H1810=$M$3, "", IF(OR(BF$7&lt;$AB1810, $AC1810&lt;BF$6),"", MAX(BF$10:BF1809)+1)))</f>
        <v/>
      </c>
      <c r="BG1810" s="5" t="str">
        <f>IF(OR($AB1810="", $AC1810=""), "", IF($H1810=$M$3, "", IF(OR(BG$7&lt;$AB1810, $AC1810&lt;BG$6),"", MAX(BG$10:BG1809)+1)))</f>
        <v/>
      </c>
      <c r="BH1810" s="5" t="str">
        <f>IF(OR($AB1810="", $AC1810=""), "", IF($H1810=$M$3, "", IF(OR(BH$7&lt;$AB1810, $AC1810&lt;BH$6),"", MAX(BH$10:BH1809)+1)))</f>
        <v/>
      </c>
      <c r="BI1810" s="5" t="str">
        <f>IF(OR($AB1810="", $AC1810=""), "", IF($H1810=$M$3, "", IF(OR(BI$7&lt;$AB1810, $AC1810&lt;BI$6),"", MAX(BI$10:BI1809)+1)))</f>
        <v/>
      </c>
      <c r="BK1810" s="5" t="str" cm="1">
        <f t="array" aca="1" ref="BK1810" ca="1">IFERROR(INDEX($AE1810:$BI1810, $BJ1810, MATCH($BK$9, $AE$9:$BI$9, 0)), "")</f>
        <v/>
      </c>
    </row>
    <row r="1811" spans="1:63" x14ac:dyDescent="0.25">
      <c r="A1811" s="2"/>
      <c r="B1811" s="254"/>
      <c r="C1811" s="255"/>
      <c r="D1811" s="256"/>
      <c r="E1811" s="257"/>
      <c r="F1811" s="257"/>
      <c r="G1811" s="258"/>
      <c r="H1811" s="259"/>
      <c r="I1811" s="16"/>
      <c r="J1811" s="5" t="str">
        <f t="shared" si="235"/>
        <v/>
      </c>
      <c r="K1811" s="2"/>
      <c r="O1811" s="5" t="str">
        <f t="shared" si="233"/>
        <v/>
      </c>
      <c r="Q1811" s="5" t="str">
        <f t="shared" si="236"/>
        <v/>
      </c>
      <c r="S1811" s="5" t="str">
        <f t="shared" si="234"/>
        <v/>
      </c>
      <c r="U1811" s="64" t="str">
        <f>IF($D1811="","", IF(COUNTIF('Intro &amp; Setup'!$AW$49:$AW$88, $D1811)&gt;0, "BH", TEXT($D1811, "ddd")))</f>
        <v/>
      </c>
      <c r="V1811" s="65" t="str">
        <f>IF($G1811="", "", IF(COUNTIF('Intro &amp; Setup'!$AW$49:$AW$88, $G1811)&gt;0, "BH", TEXT($G1811, "ddd")))</f>
        <v/>
      </c>
      <c r="W1811" s="64" t="str">
        <f t="shared" si="237"/>
        <v/>
      </c>
      <c r="X1811" s="65" t="str">
        <f t="shared" si="238"/>
        <v/>
      </c>
      <c r="Y1811" s="64" t="str">
        <f>IF(F1811="", "", IF(OR(F1811&lt;'Intro &amp; Setup'!$Z$20, F1811&gt;'Intro &amp; Setup'!$Z$22), "X", ""))</f>
        <v/>
      </c>
      <c r="Z1811" s="65" t="str">
        <f>IF(G1811="", "", IF(OR(G1811&lt;'Intro &amp; Setup'!$Z$20, G1811&gt;'Intro &amp; Setup'!$Z$22), "X", ""))</f>
        <v/>
      </c>
      <c r="AB1811" s="58" t="str">
        <f t="shared" si="239"/>
        <v/>
      </c>
      <c r="AC1811" s="59" t="str">
        <f t="shared" si="240"/>
        <v/>
      </c>
      <c r="AE1811" s="5" t="str">
        <f>IF(OR($AB1811="", $AC1811=""), "", IF($H1811=$M$3, "", IF(OR(AE$7&lt;$AB1811, $AC1811&lt;AE$6),"", MAX(AE$10:AE1810)+1)))</f>
        <v/>
      </c>
      <c r="AF1811" s="5" t="str">
        <f>IF(OR($AB1811="", $AC1811=""), "", IF($H1811=$M$3, "", IF(OR(AF$7&lt;$AB1811, $AC1811&lt;AF$6),"", MAX(AF$10:AF1810)+1)))</f>
        <v/>
      </c>
      <c r="AG1811" s="5" t="str">
        <f>IF(OR($AB1811="", $AC1811=""), "", IF($H1811=$M$3, "", IF(OR(AG$7&lt;$AB1811, $AC1811&lt;AG$6),"", MAX(AG$10:AG1810)+1)))</f>
        <v/>
      </c>
      <c r="AH1811" s="5" t="str">
        <f>IF(OR($AB1811="", $AC1811=""), "", IF($H1811=$M$3, "", IF(OR(AH$7&lt;$AB1811, $AC1811&lt;AH$6),"", MAX(AH$10:AH1810)+1)))</f>
        <v/>
      </c>
      <c r="AI1811" s="5" t="str">
        <f>IF(OR($AB1811="", $AC1811=""), "", IF($H1811=$M$3, "", IF(OR(AI$7&lt;$AB1811, $AC1811&lt;AI$6),"", MAX(AI$10:AI1810)+1)))</f>
        <v/>
      </c>
      <c r="AJ1811" s="5" t="str">
        <f>IF(OR($AB1811="", $AC1811=""), "", IF($H1811=$M$3, "", IF(OR(AJ$7&lt;$AB1811, $AC1811&lt;AJ$6),"", MAX(AJ$10:AJ1810)+1)))</f>
        <v/>
      </c>
      <c r="AK1811" s="5" t="str">
        <f>IF(OR($AB1811="", $AC1811=""), "", IF($H1811=$M$3, "", IF(OR(AK$7&lt;$AB1811, $AC1811&lt;AK$6),"", MAX(AK$10:AK1810)+1)))</f>
        <v/>
      </c>
      <c r="AL1811" s="5" t="str">
        <f>IF(OR($AB1811="", $AC1811=""), "", IF($H1811=$M$3, "", IF(OR(AL$7&lt;$AB1811, $AC1811&lt;AL$6),"", MAX(AL$10:AL1810)+1)))</f>
        <v/>
      </c>
      <c r="AM1811" s="5" t="str">
        <f>IF(OR($AB1811="", $AC1811=""), "", IF($H1811=$M$3, "", IF(OR(AM$7&lt;$AB1811, $AC1811&lt;AM$6),"", MAX(AM$10:AM1810)+1)))</f>
        <v/>
      </c>
      <c r="AN1811" s="5" t="str">
        <f>IF(OR($AB1811="", $AC1811=""), "", IF($H1811=$M$3, "", IF(OR(AN$7&lt;$AB1811, $AC1811&lt;AN$6),"", MAX(AN$10:AN1810)+1)))</f>
        <v/>
      </c>
      <c r="AO1811" s="5" t="str">
        <f>IF(OR($AB1811="", $AC1811=""), "", IF($H1811=$M$3, "", IF(OR(AO$7&lt;$AB1811, $AC1811&lt;AO$6),"", MAX(AO$10:AO1810)+1)))</f>
        <v/>
      </c>
      <c r="AP1811" s="5" t="str">
        <f>IF(OR($AB1811="", $AC1811=""), "", IF($H1811=$M$3, "", IF(OR(AP$7&lt;$AB1811, $AC1811&lt;AP$6),"", MAX(AP$10:AP1810)+1)))</f>
        <v/>
      </c>
      <c r="AQ1811" s="5" t="str">
        <f>IF(OR($AB1811="", $AC1811=""), "", IF($H1811=$M$3, "", IF(OR(AQ$7&lt;$AB1811, $AC1811&lt;AQ$6),"", MAX(AQ$10:AQ1810)+1)))</f>
        <v/>
      </c>
      <c r="AR1811" s="5" t="str">
        <f>IF(OR($AB1811="", $AC1811=""), "", IF($H1811=$M$3, "", IF(OR(AR$7&lt;$AB1811, $AC1811&lt;AR$6),"", MAX(AR$10:AR1810)+1)))</f>
        <v/>
      </c>
      <c r="AS1811" s="5" t="str">
        <f>IF(OR($AB1811="", $AC1811=""), "", IF($H1811=$M$3, "", IF(OR(AS$7&lt;$AB1811, $AC1811&lt;AS$6),"", MAX(AS$10:AS1810)+1)))</f>
        <v/>
      </c>
      <c r="AT1811" s="5" t="str">
        <f>IF(OR($AB1811="", $AC1811=""), "", IF($H1811=$M$3, "", IF(OR(AT$7&lt;$AB1811, $AC1811&lt;AT$6),"", MAX(AT$10:AT1810)+1)))</f>
        <v/>
      </c>
      <c r="AU1811" s="5" t="str">
        <f>IF(OR($AB1811="", $AC1811=""), "", IF($H1811=$M$3, "", IF(OR(AU$7&lt;$AB1811, $AC1811&lt;AU$6),"", MAX(AU$10:AU1810)+1)))</f>
        <v/>
      </c>
      <c r="AV1811" s="5" t="str">
        <f>IF(OR($AB1811="", $AC1811=""), "", IF($H1811=$M$3, "", IF(OR(AV$7&lt;$AB1811, $AC1811&lt;AV$6),"", MAX(AV$10:AV1810)+1)))</f>
        <v/>
      </c>
      <c r="AW1811" s="5" t="str">
        <f>IF(OR($AB1811="", $AC1811=""), "", IF($H1811=$M$3, "", IF(OR(AW$7&lt;$AB1811, $AC1811&lt;AW$6),"", MAX(AW$10:AW1810)+1)))</f>
        <v/>
      </c>
      <c r="AX1811" s="5" t="str">
        <f>IF(OR($AB1811="", $AC1811=""), "", IF($H1811=$M$3, "", IF(OR(AX$7&lt;$AB1811, $AC1811&lt;AX$6),"", MAX(AX$10:AX1810)+1)))</f>
        <v/>
      </c>
      <c r="AY1811" s="5" t="str">
        <f>IF(OR($AB1811="", $AC1811=""), "", IF($H1811=$M$3, "", IF(OR(AY$7&lt;$AB1811, $AC1811&lt;AY$6),"", MAX(AY$10:AY1810)+1)))</f>
        <v/>
      </c>
      <c r="AZ1811" s="5" t="str">
        <f>IF(OR($AB1811="", $AC1811=""), "", IF($H1811=$M$3, "", IF(OR(AZ$7&lt;$AB1811, $AC1811&lt;AZ$6),"", MAX(AZ$10:AZ1810)+1)))</f>
        <v/>
      </c>
      <c r="BA1811" s="5" t="str">
        <f>IF(OR($AB1811="", $AC1811=""), "", IF($H1811=$M$3, "", IF(OR(BA$7&lt;$AB1811, $AC1811&lt;BA$6),"", MAX(BA$10:BA1810)+1)))</f>
        <v/>
      </c>
      <c r="BB1811" s="5" t="str">
        <f>IF(OR($AB1811="", $AC1811=""), "", IF($H1811=$M$3, "", IF(OR(BB$7&lt;$AB1811, $AC1811&lt;BB$6),"", MAX(BB$10:BB1810)+1)))</f>
        <v/>
      </c>
      <c r="BC1811" s="5" t="str">
        <f>IF(OR($AB1811="", $AC1811=""), "", IF($H1811=$M$3, "", IF(OR(BC$7&lt;$AB1811, $AC1811&lt;BC$6),"", MAX(BC$10:BC1810)+1)))</f>
        <v/>
      </c>
      <c r="BD1811" s="5" t="str">
        <f>IF(OR($AB1811="", $AC1811=""), "", IF($H1811=$M$3, "", IF(OR(BD$7&lt;$AB1811, $AC1811&lt;BD$6),"", MAX(BD$10:BD1810)+1)))</f>
        <v/>
      </c>
      <c r="BE1811" s="5" t="str">
        <f>IF(OR($AB1811="", $AC1811=""), "", IF($H1811=$M$3, "", IF(OR(BE$7&lt;$AB1811, $AC1811&lt;BE$6),"", MAX(BE$10:BE1810)+1)))</f>
        <v/>
      </c>
      <c r="BF1811" s="5" t="str">
        <f>IF(OR($AB1811="", $AC1811=""), "", IF($H1811=$M$3, "", IF(OR(BF$7&lt;$AB1811, $AC1811&lt;BF$6),"", MAX(BF$10:BF1810)+1)))</f>
        <v/>
      </c>
      <c r="BG1811" s="5" t="str">
        <f>IF(OR($AB1811="", $AC1811=""), "", IF($H1811=$M$3, "", IF(OR(BG$7&lt;$AB1811, $AC1811&lt;BG$6),"", MAX(BG$10:BG1810)+1)))</f>
        <v/>
      </c>
      <c r="BH1811" s="5" t="str">
        <f>IF(OR($AB1811="", $AC1811=""), "", IF($H1811=$M$3, "", IF(OR(BH$7&lt;$AB1811, $AC1811&lt;BH$6),"", MAX(BH$10:BH1810)+1)))</f>
        <v/>
      </c>
      <c r="BI1811" s="5" t="str">
        <f>IF(OR($AB1811="", $AC1811=""), "", IF($H1811=$M$3, "", IF(OR(BI$7&lt;$AB1811, $AC1811&lt;BI$6),"", MAX(BI$10:BI1810)+1)))</f>
        <v/>
      </c>
      <c r="BK1811" s="5" t="str" cm="1">
        <f t="array" aca="1" ref="BK1811" ca="1">IFERROR(INDEX($AE1811:$BI1811, $BJ1811, MATCH($BK$9, $AE$9:$BI$9, 0)), "")</f>
        <v/>
      </c>
    </row>
    <row r="1812" spans="1:63" x14ac:dyDescent="0.25">
      <c r="A1812" s="2"/>
      <c r="B1812" s="254"/>
      <c r="C1812" s="255"/>
      <c r="D1812" s="256"/>
      <c r="E1812" s="257"/>
      <c r="F1812" s="257"/>
      <c r="G1812" s="258"/>
      <c r="H1812" s="259"/>
      <c r="I1812" s="16"/>
      <c r="J1812" s="5" t="str">
        <f t="shared" si="235"/>
        <v/>
      </c>
      <c r="K1812" s="2"/>
      <c r="O1812" s="5" t="str">
        <f t="shared" si="233"/>
        <v/>
      </c>
      <c r="Q1812" s="5" t="str">
        <f t="shared" si="236"/>
        <v/>
      </c>
      <c r="S1812" s="5" t="str">
        <f t="shared" si="234"/>
        <v/>
      </c>
      <c r="U1812" s="64" t="str">
        <f>IF($D1812="","", IF(COUNTIF('Intro &amp; Setup'!$AW$49:$AW$88, $D1812)&gt;0, "BH", TEXT($D1812, "ddd")))</f>
        <v/>
      </c>
      <c r="V1812" s="65" t="str">
        <f>IF($G1812="", "", IF(COUNTIF('Intro &amp; Setup'!$AW$49:$AW$88, $G1812)&gt;0, "BH", TEXT($G1812, "ddd")))</f>
        <v/>
      </c>
      <c r="W1812" s="64" t="str">
        <f t="shared" si="237"/>
        <v/>
      </c>
      <c r="X1812" s="65" t="str">
        <f t="shared" si="238"/>
        <v/>
      </c>
      <c r="Y1812" s="64" t="str">
        <f>IF(F1812="", "", IF(OR(F1812&lt;'Intro &amp; Setup'!$Z$20, F1812&gt;'Intro &amp; Setup'!$Z$22), "X", ""))</f>
        <v/>
      </c>
      <c r="Z1812" s="65" t="str">
        <f>IF(G1812="", "", IF(OR(G1812&lt;'Intro &amp; Setup'!$Z$20, G1812&gt;'Intro &amp; Setup'!$Z$22), "X", ""))</f>
        <v/>
      </c>
      <c r="AB1812" s="58" t="str">
        <f t="shared" si="239"/>
        <v/>
      </c>
      <c r="AC1812" s="59" t="str">
        <f t="shared" si="240"/>
        <v/>
      </c>
      <c r="AE1812" s="5" t="str">
        <f>IF(OR($AB1812="", $AC1812=""), "", IF($H1812=$M$3, "", IF(OR(AE$7&lt;$AB1812, $AC1812&lt;AE$6),"", MAX(AE$10:AE1811)+1)))</f>
        <v/>
      </c>
      <c r="AF1812" s="5" t="str">
        <f>IF(OR($AB1812="", $AC1812=""), "", IF($H1812=$M$3, "", IF(OR(AF$7&lt;$AB1812, $AC1812&lt;AF$6),"", MAX(AF$10:AF1811)+1)))</f>
        <v/>
      </c>
      <c r="AG1812" s="5" t="str">
        <f>IF(OR($AB1812="", $AC1812=""), "", IF($H1812=$M$3, "", IF(OR(AG$7&lt;$AB1812, $AC1812&lt;AG$6),"", MAX(AG$10:AG1811)+1)))</f>
        <v/>
      </c>
      <c r="AH1812" s="5" t="str">
        <f>IF(OR($AB1812="", $AC1812=""), "", IF($H1812=$M$3, "", IF(OR(AH$7&lt;$AB1812, $AC1812&lt;AH$6),"", MAX(AH$10:AH1811)+1)))</f>
        <v/>
      </c>
      <c r="AI1812" s="5" t="str">
        <f>IF(OR($AB1812="", $AC1812=""), "", IF($H1812=$M$3, "", IF(OR(AI$7&lt;$AB1812, $AC1812&lt;AI$6),"", MAX(AI$10:AI1811)+1)))</f>
        <v/>
      </c>
      <c r="AJ1812" s="5" t="str">
        <f>IF(OR($AB1812="", $AC1812=""), "", IF($H1812=$M$3, "", IF(OR(AJ$7&lt;$AB1812, $AC1812&lt;AJ$6),"", MAX(AJ$10:AJ1811)+1)))</f>
        <v/>
      </c>
      <c r="AK1812" s="5" t="str">
        <f>IF(OR($AB1812="", $AC1812=""), "", IF($H1812=$M$3, "", IF(OR(AK$7&lt;$AB1812, $AC1812&lt;AK$6),"", MAX(AK$10:AK1811)+1)))</f>
        <v/>
      </c>
      <c r="AL1812" s="5" t="str">
        <f>IF(OR($AB1812="", $AC1812=""), "", IF($H1812=$M$3, "", IF(OR(AL$7&lt;$AB1812, $AC1812&lt;AL$6),"", MAX(AL$10:AL1811)+1)))</f>
        <v/>
      </c>
      <c r="AM1812" s="5" t="str">
        <f>IF(OR($AB1812="", $AC1812=""), "", IF($H1812=$M$3, "", IF(OR(AM$7&lt;$AB1812, $AC1812&lt;AM$6),"", MAX(AM$10:AM1811)+1)))</f>
        <v/>
      </c>
      <c r="AN1812" s="5" t="str">
        <f>IF(OR($AB1812="", $AC1812=""), "", IF($H1812=$M$3, "", IF(OR(AN$7&lt;$AB1812, $AC1812&lt;AN$6),"", MAX(AN$10:AN1811)+1)))</f>
        <v/>
      </c>
      <c r="AO1812" s="5" t="str">
        <f>IF(OR($AB1812="", $AC1812=""), "", IF($H1812=$M$3, "", IF(OR(AO$7&lt;$AB1812, $AC1812&lt;AO$6),"", MAX(AO$10:AO1811)+1)))</f>
        <v/>
      </c>
      <c r="AP1812" s="5" t="str">
        <f>IF(OR($AB1812="", $AC1812=""), "", IF($H1812=$M$3, "", IF(OR(AP$7&lt;$AB1812, $AC1812&lt;AP$6),"", MAX(AP$10:AP1811)+1)))</f>
        <v/>
      </c>
      <c r="AQ1812" s="5" t="str">
        <f>IF(OR($AB1812="", $AC1812=""), "", IF($H1812=$M$3, "", IF(OR(AQ$7&lt;$AB1812, $AC1812&lt;AQ$6),"", MAX(AQ$10:AQ1811)+1)))</f>
        <v/>
      </c>
      <c r="AR1812" s="5" t="str">
        <f>IF(OR($AB1812="", $AC1812=""), "", IF($H1812=$M$3, "", IF(OR(AR$7&lt;$AB1812, $AC1812&lt;AR$6),"", MAX(AR$10:AR1811)+1)))</f>
        <v/>
      </c>
      <c r="AS1812" s="5" t="str">
        <f>IF(OR($AB1812="", $AC1812=""), "", IF($H1812=$M$3, "", IF(OR(AS$7&lt;$AB1812, $AC1812&lt;AS$6),"", MAX(AS$10:AS1811)+1)))</f>
        <v/>
      </c>
      <c r="AT1812" s="5" t="str">
        <f>IF(OR($AB1812="", $AC1812=""), "", IF($H1812=$M$3, "", IF(OR(AT$7&lt;$AB1812, $AC1812&lt;AT$6),"", MAX(AT$10:AT1811)+1)))</f>
        <v/>
      </c>
      <c r="AU1812" s="5" t="str">
        <f>IF(OR($AB1812="", $AC1812=""), "", IF($H1812=$M$3, "", IF(OR(AU$7&lt;$AB1812, $AC1812&lt;AU$6),"", MAX(AU$10:AU1811)+1)))</f>
        <v/>
      </c>
      <c r="AV1812" s="5" t="str">
        <f>IF(OR($AB1812="", $AC1812=""), "", IF($H1812=$M$3, "", IF(OR(AV$7&lt;$AB1812, $AC1812&lt;AV$6),"", MAX(AV$10:AV1811)+1)))</f>
        <v/>
      </c>
      <c r="AW1812" s="5" t="str">
        <f>IF(OR($AB1812="", $AC1812=""), "", IF($H1812=$M$3, "", IF(OR(AW$7&lt;$AB1812, $AC1812&lt;AW$6),"", MAX(AW$10:AW1811)+1)))</f>
        <v/>
      </c>
      <c r="AX1812" s="5" t="str">
        <f>IF(OR($AB1812="", $AC1812=""), "", IF($H1812=$M$3, "", IF(OR(AX$7&lt;$AB1812, $AC1812&lt;AX$6),"", MAX(AX$10:AX1811)+1)))</f>
        <v/>
      </c>
      <c r="AY1812" s="5" t="str">
        <f>IF(OR($AB1812="", $AC1812=""), "", IF($H1812=$M$3, "", IF(OR(AY$7&lt;$AB1812, $AC1812&lt;AY$6),"", MAX(AY$10:AY1811)+1)))</f>
        <v/>
      </c>
      <c r="AZ1812" s="5" t="str">
        <f>IF(OR($AB1812="", $AC1812=""), "", IF($H1812=$M$3, "", IF(OR(AZ$7&lt;$AB1812, $AC1812&lt;AZ$6),"", MAX(AZ$10:AZ1811)+1)))</f>
        <v/>
      </c>
      <c r="BA1812" s="5" t="str">
        <f>IF(OR($AB1812="", $AC1812=""), "", IF($H1812=$M$3, "", IF(OR(BA$7&lt;$AB1812, $AC1812&lt;BA$6),"", MAX(BA$10:BA1811)+1)))</f>
        <v/>
      </c>
      <c r="BB1812" s="5" t="str">
        <f>IF(OR($AB1812="", $AC1812=""), "", IF($H1812=$M$3, "", IF(OR(BB$7&lt;$AB1812, $AC1812&lt;BB$6),"", MAX(BB$10:BB1811)+1)))</f>
        <v/>
      </c>
      <c r="BC1812" s="5" t="str">
        <f>IF(OR($AB1812="", $AC1812=""), "", IF($H1812=$M$3, "", IF(OR(BC$7&lt;$AB1812, $AC1812&lt;BC$6),"", MAX(BC$10:BC1811)+1)))</f>
        <v/>
      </c>
      <c r="BD1812" s="5" t="str">
        <f>IF(OR($AB1812="", $AC1812=""), "", IF($H1812=$M$3, "", IF(OR(BD$7&lt;$AB1812, $AC1812&lt;BD$6),"", MAX(BD$10:BD1811)+1)))</f>
        <v/>
      </c>
      <c r="BE1812" s="5" t="str">
        <f>IF(OR($AB1812="", $AC1812=""), "", IF($H1812=$M$3, "", IF(OR(BE$7&lt;$AB1812, $AC1812&lt;BE$6),"", MAX(BE$10:BE1811)+1)))</f>
        <v/>
      </c>
      <c r="BF1812" s="5" t="str">
        <f>IF(OR($AB1812="", $AC1812=""), "", IF($H1812=$M$3, "", IF(OR(BF$7&lt;$AB1812, $AC1812&lt;BF$6),"", MAX(BF$10:BF1811)+1)))</f>
        <v/>
      </c>
      <c r="BG1812" s="5" t="str">
        <f>IF(OR($AB1812="", $AC1812=""), "", IF($H1812=$M$3, "", IF(OR(BG$7&lt;$AB1812, $AC1812&lt;BG$6),"", MAX(BG$10:BG1811)+1)))</f>
        <v/>
      </c>
      <c r="BH1812" s="5" t="str">
        <f>IF(OR($AB1812="", $AC1812=""), "", IF($H1812=$M$3, "", IF(OR(BH$7&lt;$AB1812, $AC1812&lt;BH$6),"", MAX(BH$10:BH1811)+1)))</f>
        <v/>
      </c>
      <c r="BI1812" s="5" t="str">
        <f>IF(OR($AB1812="", $AC1812=""), "", IF($H1812=$M$3, "", IF(OR(BI$7&lt;$AB1812, $AC1812&lt;BI$6),"", MAX(BI$10:BI1811)+1)))</f>
        <v/>
      </c>
      <c r="BK1812" s="5" t="str" cm="1">
        <f t="array" aca="1" ref="BK1812" ca="1">IFERROR(INDEX($AE1812:$BI1812, $BJ1812, MATCH($BK$9, $AE$9:$BI$9, 0)), "")</f>
        <v/>
      </c>
    </row>
    <row r="1813" spans="1:63" x14ac:dyDescent="0.25">
      <c r="A1813" s="2"/>
      <c r="B1813" s="254"/>
      <c r="C1813" s="255"/>
      <c r="D1813" s="256"/>
      <c r="E1813" s="257"/>
      <c r="F1813" s="257"/>
      <c r="G1813" s="258"/>
      <c r="H1813" s="259"/>
      <c r="I1813" s="16"/>
      <c r="J1813" s="5" t="str">
        <f t="shared" si="235"/>
        <v/>
      </c>
      <c r="K1813" s="2"/>
      <c r="O1813" s="5" t="str">
        <f t="shared" si="233"/>
        <v/>
      </c>
      <c r="Q1813" s="5" t="str">
        <f t="shared" si="236"/>
        <v/>
      </c>
      <c r="S1813" s="5" t="str">
        <f t="shared" si="234"/>
        <v/>
      </c>
      <c r="U1813" s="64" t="str">
        <f>IF($D1813="","", IF(COUNTIF('Intro &amp; Setup'!$AW$49:$AW$88, $D1813)&gt;0, "BH", TEXT($D1813, "ddd")))</f>
        <v/>
      </c>
      <c r="V1813" s="65" t="str">
        <f>IF($G1813="", "", IF(COUNTIF('Intro &amp; Setup'!$AW$49:$AW$88, $G1813)&gt;0, "BH", TEXT($G1813, "ddd")))</f>
        <v/>
      </c>
      <c r="W1813" s="64" t="str">
        <f t="shared" si="237"/>
        <v/>
      </c>
      <c r="X1813" s="65" t="str">
        <f t="shared" si="238"/>
        <v/>
      </c>
      <c r="Y1813" s="64" t="str">
        <f>IF(F1813="", "", IF(OR(F1813&lt;'Intro &amp; Setup'!$Z$20, F1813&gt;'Intro &amp; Setup'!$Z$22), "X", ""))</f>
        <v/>
      </c>
      <c r="Z1813" s="65" t="str">
        <f>IF(G1813="", "", IF(OR(G1813&lt;'Intro &amp; Setup'!$Z$20, G1813&gt;'Intro &amp; Setup'!$Z$22), "X", ""))</f>
        <v/>
      </c>
      <c r="AB1813" s="58" t="str">
        <f t="shared" si="239"/>
        <v/>
      </c>
      <c r="AC1813" s="59" t="str">
        <f t="shared" si="240"/>
        <v/>
      </c>
      <c r="AE1813" s="5" t="str">
        <f>IF(OR($AB1813="", $AC1813=""), "", IF($H1813=$M$3, "", IF(OR(AE$7&lt;$AB1813, $AC1813&lt;AE$6),"", MAX(AE$10:AE1812)+1)))</f>
        <v/>
      </c>
      <c r="AF1813" s="5" t="str">
        <f>IF(OR($AB1813="", $AC1813=""), "", IF($H1813=$M$3, "", IF(OR(AF$7&lt;$AB1813, $AC1813&lt;AF$6),"", MAX(AF$10:AF1812)+1)))</f>
        <v/>
      </c>
      <c r="AG1813" s="5" t="str">
        <f>IF(OR($AB1813="", $AC1813=""), "", IF($H1813=$M$3, "", IF(OR(AG$7&lt;$AB1813, $AC1813&lt;AG$6),"", MAX(AG$10:AG1812)+1)))</f>
        <v/>
      </c>
      <c r="AH1813" s="5" t="str">
        <f>IF(OR($AB1813="", $AC1813=""), "", IF($H1813=$M$3, "", IF(OR(AH$7&lt;$AB1813, $AC1813&lt;AH$6),"", MAX(AH$10:AH1812)+1)))</f>
        <v/>
      </c>
      <c r="AI1813" s="5" t="str">
        <f>IF(OR($AB1813="", $AC1813=""), "", IF($H1813=$M$3, "", IF(OR(AI$7&lt;$AB1813, $AC1813&lt;AI$6),"", MAX(AI$10:AI1812)+1)))</f>
        <v/>
      </c>
      <c r="AJ1813" s="5" t="str">
        <f>IF(OR($AB1813="", $AC1813=""), "", IF($H1813=$M$3, "", IF(OR(AJ$7&lt;$AB1813, $AC1813&lt;AJ$6),"", MAX(AJ$10:AJ1812)+1)))</f>
        <v/>
      </c>
      <c r="AK1813" s="5" t="str">
        <f>IF(OR($AB1813="", $AC1813=""), "", IF($H1813=$M$3, "", IF(OR(AK$7&lt;$AB1813, $AC1813&lt;AK$6),"", MAX(AK$10:AK1812)+1)))</f>
        <v/>
      </c>
      <c r="AL1813" s="5" t="str">
        <f>IF(OR($AB1813="", $AC1813=""), "", IF($H1813=$M$3, "", IF(OR(AL$7&lt;$AB1813, $AC1813&lt;AL$6),"", MAX(AL$10:AL1812)+1)))</f>
        <v/>
      </c>
      <c r="AM1813" s="5" t="str">
        <f>IF(OR($AB1813="", $AC1813=""), "", IF($H1813=$M$3, "", IF(OR(AM$7&lt;$AB1813, $AC1813&lt;AM$6),"", MAX(AM$10:AM1812)+1)))</f>
        <v/>
      </c>
      <c r="AN1813" s="5" t="str">
        <f>IF(OR($AB1813="", $AC1813=""), "", IF($H1813=$M$3, "", IF(OR(AN$7&lt;$AB1813, $AC1813&lt;AN$6),"", MAX(AN$10:AN1812)+1)))</f>
        <v/>
      </c>
      <c r="AO1813" s="5" t="str">
        <f>IF(OR($AB1813="", $AC1813=""), "", IF($H1813=$M$3, "", IF(OR(AO$7&lt;$AB1813, $AC1813&lt;AO$6),"", MAX(AO$10:AO1812)+1)))</f>
        <v/>
      </c>
      <c r="AP1813" s="5" t="str">
        <f>IF(OR($AB1813="", $AC1813=""), "", IF($H1813=$M$3, "", IF(OR(AP$7&lt;$AB1813, $AC1813&lt;AP$6),"", MAX(AP$10:AP1812)+1)))</f>
        <v/>
      </c>
      <c r="AQ1813" s="5" t="str">
        <f>IF(OR($AB1813="", $AC1813=""), "", IF($H1813=$M$3, "", IF(OR(AQ$7&lt;$AB1813, $AC1813&lt;AQ$6),"", MAX(AQ$10:AQ1812)+1)))</f>
        <v/>
      </c>
      <c r="AR1813" s="5" t="str">
        <f>IF(OR($AB1813="", $AC1813=""), "", IF($H1813=$M$3, "", IF(OR(AR$7&lt;$AB1813, $AC1813&lt;AR$6),"", MAX(AR$10:AR1812)+1)))</f>
        <v/>
      </c>
      <c r="AS1813" s="5" t="str">
        <f>IF(OR($AB1813="", $AC1813=""), "", IF($H1813=$M$3, "", IF(OR(AS$7&lt;$AB1813, $AC1813&lt;AS$6),"", MAX(AS$10:AS1812)+1)))</f>
        <v/>
      </c>
      <c r="AT1813" s="5" t="str">
        <f>IF(OR($AB1813="", $AC1813=""), "", IF($H1813=$M$3, "", IF(OR(AT$7&lt;$AB1813, $AC1813&lt;AT$6),"", MAX(AT$10:AT1812)+1)))</f>
        <v/>
      </c>
      <c r="AU1813" s="5" t="str">
        <f>IF(OR($AB1813="", $AC1813=""), "", IF($H1813=$M$3, "", IF(OR(AU$7&lt;$AB1813, $AC1813&lt;AU$6),"", MAX(AU$10:AU1812)+1)))</f>
        <v/>
      </c>
      <c r="AV1813" s="5" t="str">
        <f>IF(OR($AB1813="", $AC1813=""), "", IF($H1813=$M$3, "", IF(OR(AV$7&lt;$AB1813, $AC1813&lt;AV$6),"", MAX(AV$10:AV1812)+1)))</f>
        <v/>
      </c>
      <c r="AW1813" s="5" t="str">
        <f>IF(OR($AB1813="", $AC1813=""), "", IF($H1813=$M$3, "", IF(OR(AW$7&lt;$AB1813, $AC1813&lt;AW$6),"", MAX(AW$10:AW1812)+1)))</f>
        <v/>
      </c>
      <c r="AX1813" s="5" t="str">
        <f>IF(OR($AB1813="", $AC1813=""), "", IF($H1813=$M$3, "", IF(OR(AX$7&lt;$AB1813, $AC1813&lt;AX$6),"", MAX(AX$10:AX1812)+1)))</f>
        <v/>
      </c>
      <c r="AY1813" s="5" t="str">
        <f>IF(OR($AB1813="", $AC1813=""), "", IF($H1813=$M$3, "", IF(OR(AY$7&lt;$AB1813, $AC1813&lt;AY$6),"", MAX(AY$10:AY1812)+1)))</f>
        <v/>
      </c>
      <c r="AZ1813" s="5" t="str">
        <f>IF(OR($AB1813="", $AC1813=""), "", IF($H1813=$M$3, "", IF(OR(AZ$7&lt;$AB1813, $AC1813&lt;AZ$6),"", MAX(AZ$10:AZ1812)+1)))</f>
        <v/>
      </c>
      <c r="BA1813" s="5" t="str">
        <f>IF(OR($AB1813="", $AC1813=""), "", IF($H1813=$M$3, "", IF(OR(BA$7&lt;$AB1813, $AC1813&lt;BA$6),"", MAX(BA$10:BA1812)+1)))</f>
        <v/>
      </c>
      <c r="BB1813" s="5" t="str">
        <f>IF(OR($AB1813="", $AC1813=""), "", IF($H1813=$M$3, "", IF(OR(BB$7&lt;$AB1813, $AC1813&lt;BB$6),"", MAX(BB$10:BB1812)+1)))</f>
        <v/>
      </c>
      <c r="BC1813" s="5" t="str">
        <f>IF(OR($AB1813="", $AC1813=""), "", IF($H1813=$M$3, "", IF(OR(BC$7&lt;$AB1813, $AC1813&lt;BC$6),"", MAX(BC$10:BC1812)+1)))</f>
        <v/>
      </c>
      <c r="BD1813" s="5" t="str">
        <f>IF(OR($AB1813="", $AC1813=""), "", IF($H1813=$M$3, "", IF(OR(BD$7&lt;$AB1813, $AC1813&lt;BD$6),"", MAX(BD$10:BD1812)+1)))</f>
        <v/>
      </c>
      <c r="BE1813" s="5" t="str">
        <f>IF(OR($AB1813="", $AC1813=""), "", IF($H1813=$M$3, "", IF(OR(BE$7&lt;$AB1813, $AC1813&lt;BE$6),"", MAX(BE$10:BE1812)+1)))</f>
        <v/>
      </c>
      <c r="BF1813" s="5" t="str">
        <f>IF(OR($AB1813="", $AC1813=""), "", IF($H1813=$M$3, "", IF(OR(BF$7&lt;$AB1813, $AC1813&lt;BF$6),"", MAX(BF$10:BF1812)+1)))</f>
        <v/>
      </c>
      <c r="BG1813" s="5" t="str">
        <f>IF(OR($AB1813="", $AC1813=""), "", IF($H1813=$M$3, "", IF(OR(BG$7&lt;$AB1813, $AC1813&lt;BG$6),"", MAX(BG$10:BG1812)+1)))</f>
        <v/>
      </c>
      <c r="BH1813" s="5" t="str">
        <f>IF(OR($AB1813="", $AC1813=""), "", IF($H1813=$M$3, "", IF(OR(BH$7&lt;$AB1813, $AC1813&lt;BH$6),"", MAX(BH$10:BH1812)+1)))</f>
        <v/>
      </c>
      <c r="BI1813" s="5" t="str">
        <f>IF(OR($AB1813="", $AC1813=""), "", IF($H1813=$M$3, "", IF(OR(BI$7&lt;$AB1813, $AC1813&lt;BI$6),"", MAX(BI$10:BI1812)+1)))</f>
        <v/>
      </c>
      <c r="BK1813" s="5" t="str" cm="1">
        <f t="array" aca="1" ref="BK1813" ca="1">IFERROR(INDEX($AE1813:$BI1813, $BJ1813, MATCH($BK$9, $AE$9:$BI$9, 0)), "")</f>
        <v/>
      </c>
    </row>
    <row r="1814" spans="1:63" x14ac:dyDescent="0.25">
      <c r="A1814" s="2"/>
      <c r="B1814" s="254"/>
      <c r="C1814" s="255"/>
      <c r="D1814" s="256"/>
      <c r="E1814" s="257"/>
      <c r="F1814" s="257"/>
      <c r="G1814" s="258"/>
      <c r="H1814" s="259"/>
      <c r="I1814" s="16"/>
      <c r="J1814" s="5" t="str">
        <f t="shared" si="235"/>
        <v/>
      </c>
      <c r="K1814" s="2"/>
      <c r="O1814" s="5" t="str">
        <f t="shared" si="233"/>
        <v/>
      </c>
      <c r="Q1814" s="5" t="str">
        <f t="shared" si="236"/>
        <v/>
      </c>
      <c r="S1814" s="5" t="str">
        <f t="shared" si="234"/>
        <v/>
      </c>
      <c r="U1814" s="64" t="str">
        <f>IF($D1814="","", IF(COUNTIF('Intro &amp; Setup'!$AW$49:$AW$88, $D1814)&gt;0, "BH", TEXT($D1814, "ddd")))</f>
        <v/>
      </c>
      <c r="V1814" s="65" t="str">
        <f>IF($G1814="", "", IF(COUNTIF('Intro &amp; Setup'!$AW$49:$AW$88, $G1814)&gt;0, "BH", TEXT($G1814, "ddd")))</f>
        <v/>
      </c>
      <c r="W1814" s="64" t="str">
        <f t="shared" si="237"/>
        <v/>
      </c>
      <c r="X1814" s="65" t="str">
        <f t="shared" si="238"/>
        <v/>
      </c>
      <c r="Y1814" s="64" t="str">
        <f>IF(F1814="", "", IF(OR(F1814&lt;'Intro &amp; Setup'!$Z$20, F1814&gt;'Intro &amp; Setup'!$Z$22), "X", ""))</f>
        <v/>
      </c>
      <c r="Z1814" s="65" t="str">
        <f>IF(G1814="", "", IF(OR(G1814&lt;'Intro &amp; Setup'!$Z$20, G1814&gt;'Intro &amp; Setup'!$Z$22), "X", ""))</f>
        <v/>
      </c>
      <c r="AB1814" s="58" t="str">
        <f t="shared" si="239"/>
        <v/>
      </c>
      <c r="AC1814" s="59" t="str">
        <f t="shared" si="240"/>
        <v/>
      </c>
      <c r="AE1814" s="5" t="str">
        <f>IF(OR($AB1814="", $AC1814=""), "", IF($H1814=$M$3, "", IF(OR(AE$7&lt;$AB1814, $AC1814&lt;AE$6),"", MAX(AE$10:AE1813)+1)))</f>
        <v/>
      </c>
      <c r="AF1814" s="5" t="str">
        <f>IF(OR($AB1814="", $AC1814=""), "", IF($H1814=$M$3, "", IF(OR(AF$7&lt;$AB1814, $AC1814&lt;AF$6),"", MAX(AF$10:AF1813)+1)))</f>
        <v/>
      </c>
      <c r="AG1814" s="5" t="str">
        <f>IF(OR($AB1814="", $AC1814=""), "", IF($H1814=$M$3, "", IF(OR(AG$7&lt;$AB1814, $AC1814&lt;AG$6),"", MAX(AG$10:AG1813)+1)))</f>
        <v/>
      </c>
      <c r="AH1814" s="5" t="str">
        <f>IF(OR($AB1814="", $AC1814=""), "", IF($H1814=$M$3, "", IF(OR(AH$7&lt;$AB1814, $AC1814&lt;AH$6),"", MAX(AH$10:AH1813)+1)))</f>
        <v/>
      </c>
      <c r="AI1814" s="5" t="str">
        <f>IF(OR($AB1814="", $AC1814=""), "", IF($H1814=$M$3, "", IF(OR(AI$7&lt;$AB1814, $AC1814&lt;AI$6),"", MAX(AI$10:AI1813)+1)))</f>
        <v/>
      </c>
      <c r="AJ1814" s="5" t="str">
        <f>IF(OR($AB1814="", $AC1814=""), "", IF($H1814=$M$3, "", IF(OR(AJ$7&lt;$AB1814, $AC1814&lt;AJ$6),"", MAX(AJ$10:AJ1813)+1)))</f>
        <v/>
      </c>
      <c r="AK1814" s="5" t="str">
        <f>IF(OR($AB1814="", $AC1814=""), "", IF($H1814=$M$3, "", IF(OR(AK$7&lt;$AB1814, $AC1814&lt;AK$6),"", MAX(AK$10:AK1813)+1)))</f>
        <v/>
      </c>
      <c r="AL1814" s="5" t="str">
        <f>IF(OR($AB1814="", $AC1814=""), "", IF($H1814=$M$3, "", IF(OR(AL$7&lt;$AB1814, $AC1814&lt;AL$6),"", MAX(AL$10:AL1813)+1)))</f>
        <v/>
      </c>
      <c r="AM1814" s="5" t="str">
        <f>IF(OR($AB1814="", $AC1814=""), "", IF($H1814=$M$3, "", IF(OR(AM$7&lt;$AB1814, $AC1814&lt;AM$6),"", MAX(AM$10:AM1813)+1)))</f>
        <v/>
      </c>
      <c r="AN1814" s="5" t="str">
        <f>IF(OR($AB1814="", $AC1814=""), "", IF($H1814=$M$3, "", IF(OR(AN$7&lt;$AB1814, $AC1814&lt;AN$6),"", MAX(AN$10:AN1813)+1)))</f>
        <v/>
      </c>
      <c r="AO1814" s="5" t="str">
        <f>IF(OR($AB1814="", $AC1814=""), "", IF($H1814=$M$3, "", IF(OR(AO$7&lt;$AB1814, $AC1814&lt;AO$6),"", MAX(AO$10:AO1813)+1)))</f>
        <v/>
      </c>
      <c r="AP1814" s="5" t="str">
        <f>IF(OR($AB1814="", $AC1814=""), "", IF($H1814=$M$3, "", IF(OR(AP$7&lt;$AB1814, $AC1814&lt;AP$6),"", MAX(AP$10:AP1813)+1)))</f>
        <v/>
      </c>
      <c r="AQ1814" s="5" t="str">
        <f>IF(OR($AB1814="", $AC1814=""), "", IF($H1814=$M$3, "", IF(OR(AQ$7&lt;$AB1814, $AC1814&lt;AQ$6),"", MAX(AQ$10:AQ1813)+1)))</f>
        <v/>
      </c>
      <c r="AR1814" s="5" t="str">
        <f>IF(OR($AB1814="", $AC1814=""), "", IF($H1814=$M$3, "", IF(OR(AR$7&lt;$AB1814, $AC1814&lt;AR$6),"", MAX(AR$10:AR1813)+1)))</f>
        <v/>
      </c>
      <c r="AS1814" s="5" t="str">
        <f>IF(OR($AB1814="", $AC1814=""), "", IF($H1814=$M$3, "", IF(OR(AS$7&lt;$AB1814, $AC1814&lt;AS$6),"", MAX(AS$10:AS1813)+1)))</f>
        <v/>
      </c>
      <c r="AT1814" s="5" t="str">
        <f>IF(OR($AB1814="", $AC1814=""), "", IF($H1814=$M$3, "", IF(OR(AT$7&lt;$AB1814, $AC1814&lt;AT$6),"", MAX(AT$10:AT1813)+1)))</f>
        <v/>
      </c>
      <c r="AU1814" s="5" t="str">
        <f>IF(OR($AB1814="", $AC1814=""), "", IF($H1814=$M$3, "", IF(OR(AU$7&lt;$AB1814, $AC1814&lt;AU$6),"", MAX(AU$10:AU1813)+1)))</f>
        <v/>
      </c>
      <c r="AV1814" s="5" t="str">
        <f>IF(OR($AB1814="", $AC1814=""), "", IF($H1814=$M$3, "", IF(OR(AV$7&lt;$AB1814, $AC1814&lt;AV$6),"", MAX(AV$10:AV1813)+1)))</f>
        <v/>
      </c>
      <c r="AW1814" s="5" t="str">
        <f>IF(OR($AB1814="", $AC1814=""), "", IF($H1814=$M$3, "", IF(OR(AW$7&lt;$AB1814, $AC1814&lt;AW$6),"", MAX(AW$10:AW1813)+1)))</f>
        <v/>
      </c>
      <c r="AX1814" s="5" t="str">
        <f>IF(OR($AB1814="", $AC1814=""), "", IF($H1814=$M$3, "", IF(OR(AX$7&lt;$AB1814, $AC1814&lt;AX$6),"", MAX(AX$10:AX1813)+1)))</f>
        <v/>
      </c>
      <c r="AY1814" s="5" t="str">
        <f>IF(OR($AB1814="", $AC1814=""), "", IF($H1814=$M$3, "", IF(OR(AY$7&lt;$AB1814, $AC1814&lt;AY$6),"", MAX(AY$10:AY1813)+1)))</f>
        <v/>
      </c>
      <c r="AZ1814" s="5" t="str">
        <f>IF(OR($AB1814="", $AC1814=""), "", IF($H1814=$M$3, "", IF(OR(AZ$7&lt;$AB1814, $AC1814&lt;AZ$6),"", MAX(AZ$10:AZ1813)+1)))</f>
        <v/>
      </c>
      <c r="BA1814" s="5" t="str">
        <f>IF(OR($AB1814="", $AC1814=""), "", IF($H1814=$M$3, "", IF(OR(BA$7&lt;$AB1814, $AC1814&lt;BA$6),"", MAX(BA$10:BA1813)+1)))</f>
        <v/>
      </c>
      <c r="BB1814" s="5" t="str">
        <f>IF(OR($AB1814="", $AC1814=""), "", IF($H1814=$M$3, "", IF(OR(BB$7&lt;$AB1814, $AC1814&lt;BB$6),"", MAX(BB$10:BB1813)+1)))</f>
        <v/>
      </c>
      <c r="BC1814" s="5" t="str">
        <f>IF(OR($AB1814="", $AC1814=""), "", IF($H1814=$M$3, "", IF(OR(BC$7&lt;$AB1814, $AC1814&lt;BC$6),"", MAX(BC$10:BC1813)+1)))</f>
        <v/>
      </c>
      <c r="BD1814" s="5" t="str">
        <f>IF(OR($AB1814="", $AC1814=""), "", IF($H1814=$M$3, "", IF(OR(BD$7&lt;$AB1814, $AC1814&lt;BD$6),"", MAX(BD$10:BD1813)+1)))</f>
        <v/>
      </c>
      <c r="BE1814" s="5" t="str">
        <f>IF(OR($AB1814="", $AC1814=""), "", IF($H1814=$M$3, "", IF(OR(BE$7&lt;$AB1814, $AC1814&lt;BE$6),"", MAX(BE$10:BE1813)+1)))</f>
        <v/>
      </c>
      <c r="BF1814" s="5" t="str">
        <f>IF(OR($AB1814="", $AC1814=""), "", IF($H1814=$M$3, "", IF(OR(BF$7&lt;$AB1814, $AC1814&lt;BF$6),"", MAX(BF$10:BF1813)+1)))</f>
        <v/>
      </c>
      <c r="BG1814" s="5" t="str">
        <f>IF(OR($AB1814="", $AC1814=""), "", IF($H1814=$M$3, "", IF(OR(BG$7&lt;$AB1814, $AC1814&lt;BG$6),"", MAX(BG$10:BG1813)+1)))</f>
        <v/>
      </c>
      <c r="BH1814" s="5" t="str">
        <f>IF(OR($AB1814="", $AC1814=""), "", IF($H1814=$M$3, "", IF(OR(BH$7&lt;$AB1814, $AC1814&lt;BH$6),"", MAX(BH$10:BH1813)+1)))</f>
        <v/>
      </c>
      <c r="BI1814" s="5" t="str">
        <f>IF(OR($AB1814="", $AC1814=""), "", IF($H1814=$M$3, "", IF(OR(BI$7&lt;$AB1814, $AC1814&lt;BI$6),"", MAX(BI$10:BI1813)+1)))</f>
        <v/>
      </c>
      <c r="BK1814" s="5" t="str" cm="1">
        <f t="array" aca="1" ref="BK1814" ca="1">IFERROR(INDEX($AE1814:$BI1814, $BJ1814, MATCH($BK$9, $AE$9:$BI$9, 0)), "")</f>
        <v/>
      </c>
    </row>
    <row r="1815" spans="1:63" x14ac:dyDescent="0.25">
      <c r="A1815" s="2"/>
      <c r="B1815" s="254"/>
      <c r="C1815" s="255"/>
      <c r="D1815" s="256"/>
      <c r="E1815" s="257"/>
      <c r="F1815" s="257"/>
      <c r="G1815" s="258"/>
      <c r="H1815" s="259"/>
      <c r="I1815" s="16"/>
      <c r="J1815" s="5" t="str">
        <f t="shared" si="235"/>
        <v/>
      </c>
      <c r="K1815" s="2"/>
      <c r="O1815" s="5" t="str">
        <f t="shared" si="233"/>
        <v/>
      </c>
      <c r="Q1815" s="5" t="str">
        <f t="shared" si="236"/>
        <v/>
      </c>
      <c r="S1815" s="5" t="str">
        <f t="shared" si="234"/>
        <v/>
      </c>
      <c r="U1815" s="64" t="str">
        <f>IF($D1815="","", IF(COUNTIF('Intro &amp; Setup'!$AW$49:$AW$88, $D1815)&gt;0, "BH", TEXT($D1815, "ddd")))</f>
        <v/>
      </c>
      <c r="V1815" s="65" t="str">
        <f>IF($G1815="", "", IF(COUNTIF('Intro &amp; Setup'!$AW$49:$AW$88, $G1815)&gt;0, "BH", TEXT($G1815, "ddd")))</f>
        <v/>
      </c>
      <c r="W1815" s="64" t="str">
        <f t="shared" si="237"/>
        <v/>
      </c>
      <c r="X1815" s="65" t="str">
        <f t="shared" si="238"/>
        <v/>
      </c>
      <c r="Y1815" s="64" t="str">
        <f>IF(F1815="", "", IF(OR(F1815&lt;'Intro &amp; Setup'!$Z$20, F1815&gt;'Intro &amp; Setup'!$Z$22), "X", ""))</f>
        <v/>
      </c>
      <c r="Z1815" s="65" t="str">
        <f>IF(G1815="", "", IF(OR(G1815&lt;'Intro &amp; Setup'!$Z$20, G1815&gt;'Intro &amp; Setup'!$Z$22), "X", ""))</f>
        <v/>
      </c>
      <c r="AB1815" s="58" t="str">
        <f t="shared" si="239"/>
        <v/>
      </c>
      <c r="AC1815" s="59" t="str">
        <f t="shared" si="240"/>
        <v/>
      </c>
      <c r="AE1815" s="5" t="str">
        <f>IF(OR($AB1815="", $AC1815=""), "", IF($H1815=$M$3, "", IF(OR(AE$7&lt;$AB1815, $AC1815&lt;AE$6),"", MAX(AE$10:AE1814)+1)))</f>
        <v/>
      </c>
      <c r="AF1815" s="5" t="str">
        <f>IF(OR($AB1815="", $AC1815=""), "", IF($H1815=$M$3, "", IF(OR(AF$7&lt;$AB1815, $AC1815&lt;AF$6),"", MAX(AF$10:AF1814)+1)))</f>
        <v/>
      </c>
      <c r="AG1815" s="5" t="str">
        <f>IF(OR($AB1815="", $AC1815=""), "", IF($H1815=$M$3, "", IF(OR(AG$7&lt;$AB1815, $AC1815&lt;AG$6),"", MAX(AG$10:AG1814)+1)))</f>
        <v/>
      </c>
      <c r="AH1815" s="5" t="str">
        <f>IF(OR($AB1815="", $AC1815=""), "", IF($H1815=$M$3, "", IF(OR(AH$7&lt;$AB1815, $AC1815&lt;AH$6),"", MAX(AH$10:AH1814)+1)))</f>
        <v/>
      </c>
      <c r="AI1815" s="5" t="str">
        <f>IF(OR($AB1815="", $AC1815=""), "", IF($H1815=$M$3, "", IF(OR(AI$7&lt;$AB1815, $AC1815&lt;AI$6),"", MAX(AI$10:AI1814)+1)))</f>
        <v/>
      </c>
      <c r="AJ1815" s="5" t="str">
        <f>IF(OR($AB1815="", $AC1815=""), "", IF($H1815=$M$3, "", IF(OR(AJ$7&lt;$AB1815, $AC1815&lt;AJ$6),"", MAX(AJ$10:AJ1814)+1)))</f>
        <v/>
      </c>
      <c r="AK1815" s="5" t="str">
        <f>IF(OR($AB1815="", $AC1815=""), "", IF($H1815=$M$3, "", IF(OR(AK$7&lt;$AB1815, $AC1815&lt;AK$6),"", MAX(AK$10:AK1814)+1)))</f>
        <v/>
      </c>
      <c r="AL1815" s="5" t="str">
        <f>IF(OR($AB1815="", $AC1815=""), "", IF($H1815=$M$3, "", IF(OR(AL$7&lt;$AB1815, $AC1815&lt;AL$6),"", MAX(AL$10:AL1814)+1)))</f>
        <v/>
      </c>
      <c r="AM1815" s="5" t="str">
        <f>IF(OR($AB1815="", $AC1815=""), "", IF($H1815=$M$3, "", IF(OR(AM$7&lt;$AB1815, $AC1815&lt;AM$6),"", MAX(AM$10:AM1814)+1)))</f>
        <v/>
      </c>
      <c r="AN1815" s="5" t="str">
        <f>IF(OR($AB1815="", $AC1815=""), "", IF($H1815=$M$3, "", IF(OR(AN$7&lt;$AB1815, $AC1815&lt;AN$6),"", MAX(AN$10:AN1814)+1)))</f>
        <v/>
      </c>
      <c r="AO1815" s="5" t="str">
        <f>IF(OR($AB1815="", $AC1815=""), "", IF($H1815=$M$3, "", IF(OR(AO$7&lt;$AB1815, $AC1815&lt;AO$6),"", MAX(AO$10:AO1814)+1)))</f>
        <v/>
      </c>
      <c r="AP1815" s="5" t="str">
        <f>IF(OR($AB1815="", $AC1815=""), "", IF($H1815=$M$3, "", IF(OR(AP$7&lt;$AB1815, $AC1815&lt;AP$6),"", MAX(AP$10:AP1814)+1)))</f>
        <v/>
      </c>
      <c r="AQ1815" s="5" t="str">
        <f>IF(OR($AB1815="", $AC1815=""), "", IF($H1815=$M$3, "", IF(OR(AQ$7&lt;$AB1815, $AC1815&lt;AQ$6),"", MAX(AQ$10:AQ1814)+1)))</f>
        <v/>
      </c>
      <c r="AR1815" s="5" t="str">
        <f>IF(OR($AB1815="", $AC1815=""), "", IF($H1815=$M$3, "", IF(OR(AR$7&lt;$AB1815, $AC1815&lt;AR$6),"", MAX(AR$10:AR1814)+1)))</f>
        <v/>
      </c>
      <c r="AS1815" s="5" t="str">
        <f>IF(OR($AB1815="", $AC1815=""), "", IF($H1815=$M$3, "", IF(OR(AS$7&lt;$AB1815, $AC1815&lt;AS$6),"", MAX(AS$10:AS1814)+1)))</f>
        <v/>
      </c>
      <c r="AT1815" s="5" t="str">
        <f>IF(OR($AB1815="", $AC1815=""), "", IF($H1815=$M$3, "", IF(OR(AT$7&lt;$AB1815, $AC1815&lt;AT$6),"", MAX(AT$10:AT1814)+1)))</f>
        <v/>
      </c>
      <c r="AU1815" s="5" t="str">
        <f>IF(OR($AB1815="", $AC1815=""), "", IF($H1815=$M$3, "", IF(OR(AU$7&lt;$AB1815, $AC1815&lt;AU$6),"", MAX(AU$10:AU1814)+1)))</f>
        <v/>
      </c>
      <c r="AV1815" s="5" t="str">
        <f>IF(OR($AB1815="", $AC1815=""), "", IF($H1815=$M$3, "", IF(OR(AV$7&lt;$AB1815, $AC1815&lt;AV$6),"", MAX(AV$10:AV1814)+1)))</f>
        <v/>
      </c>
      <c r="AW1815" s="5" t="str">
        <f>IF(OR($AB1815="", $AC1815=""), "", IF($H1815=$M$3, "", IF(OR(AW$7&lt;$AB1815, $AC1815&lt;AW$6),"", MAX(AW$10:AW1814)+1)))</f>
        <v/>
      </c>
      <c r="AX1815" s="5" t="str">
        <f>IF(OR($AB1815="", $AC1815=""), "", IF($H1815=$M$3, "", IF(OR(AX$7&lt;$AB1815, $AC1815&lt;AX$6),"", MAX(AX$10:AX1814)+1)))</f>
        <v/>
      </c>
      <c r="AY1815" s="5" t="str">
        <f>IF(OR($AB1815="", $AC1815=""), "", IF($H1815=$M$3, "", IF(OR(AY$7&lt;$AB1815, $AC1815&lt;AY$6),"", MAX(AY$10:AY1814)+1)))</f>
        <v/>
      </c>
      <c r="AZ1815" s="5" t="str">
        <f>IF(OR($AB1815="", $AC1815=""), "", IF($H1815=$M$3, "", IF(OR(AZ$7&lt;$AB1815, $AC1815&lt;AZ$6),"", MAX(AZ$10:AZ1814)+1)))</f>
        <v/>
      </c>
      <c r="BA1815" s="5" t="str">
        <f>IF(OR($AB1815="", $AC1815=""), "", IF($H1815=$M$3, "", IF(OR(BA$7&lt;$AB1815, $AC1815&lt;BA$6),"", MAX(BA$10:BA1814)+1)))</f>
        <v/>
      </c>
      <c r="BB1815" s="5" t="str">
        <f>IF(OR($AB1815="", $AC1815=""), "", IF($H1815=$M$3, "", IF(OR(BB$7&lt;$AB1815, $AC1815&lt;BB$6),"", MAX(BB$10:BB1814)+1)))</f>
        <v/>
      </c>
      <c r="BC1815" s="5" t="str">
        <f>IF(OR($AB1815="", $AC1815=""), "", IF($H1815=$M$3, "", IF(OR(BC$7&lt;$AB1815, $AC1815&lt;BC$6),"", MAX(BC$10:BC1814)+1)))</f>
        <v/>
      </c>
      <c r="BD1815" s="5" t="str">
        <f>IF(OR($AB1815="", $AC1815=""), "", IF($H1815=$M$3, "", IF(OR(BD$7&lt;$AB1815, $AC1815&lt;BD$6),"", MAX(BD$10:BD1814)+1)))</f>
        <v/>
      </c>
      <c r="BE1815" s="5" t="str">
        <f>IF(OR($AB1815="", $AC1815=""), "", IF($H1815=$M$3, "", IF(OR(BE$7&lt;$AB1815, $AC1815&lt;BE$6),"", MAX(BE$10:BE1814)+1)))</f>
        <v/>
      </c>
      <c r="BF1815" s="5" t="str">
        <f>IF(OR($AB1815="", $AC1815=""), "", IF($H1815=$M$3, "", IF(OR(BF$7&lt;$AB1815, $AC1815&lt;BF$6),"", MAX(BF$10:BF1814)+1)))</f>
        <v/>
      </c>
      <c r="BG1815" s="5" t="str">
        <f>IF(OR($AB1815="", $AC1815=""), "", IF($H1815=$M$3, "", IF(OR(BG$7&lt;$AB1815, $AC1815&lt;BG$6),"", MAX(BG$10:BG1814)+1)))</f>
        <v/>
      </c>
      <c r="BH1815" s="5" t="str">
        <f>IF(OR($AB1815="", $AC1815=""), "", IF($H1815=$M$3, "", IF(OR(BH$7&lt;$AB1815, $AC1815&lt;BH$6),"", MAX(BH$10:BH1814)+1)))</f>
        <v/>
      </c>
      <c r="BI1815" s="5" t="str">
        <f>IF(OR($AB1815="", $AC1815=""), "", IF($H1815=$M$3, "", IF(OR(BI$7&lt;$AB1815, $AC1815&lt;BI$6),"", MAX(BI$10:BI1814)+1)))</f>
        <v/>
      </c>
      <c r="BK1815" s="5" t="str" cm="1">
        <f t="array" aca="1" ref="BK1815" ca="1">IFERROR(INDEX($AE1815:$BI1815, $BJ1815, MATCH($BK$9, $AE$9:$BI$9, 0)), "")</f>
        <v/>
      </c>
    </row>
    <row r="1816" spans="1:63" x14ac:dyDescent="0.25">
      <c r="A1816" s="2"/>
      <c r="B1816" s="254"/>
      <c r="C1816" s="255"/>
      <c r="D1816" s="256"/>
      <c r="E1816" s="257"/>
      <c r="F1816" s="257"/>
      <c r="G1816" s="258"/>
      <c r="H1816" s="259"/>
      <c r="I1816" s="16"/>
      <c r="J1816" s="5" t="str">
        <f t="shared" si="235"/>
        <v/>
      </c>
      <c r="K1816" s="2"/>
      <c r="O1816" s="5" t="str">
        <f t="shared" si="233"/>
        <v/>
      </c>
      <c r="Q1816" s="5" t="str">
        <f t="shared" si="236"/>
        <v/>
      </c>
      <c r="S1816" s="5" t="str">
        <f t="shared" si="234"/>
        <v/>
      </c>
      <c r="U1816" s="64" t="str">
        <f>IF($D1816="","", IF(COUNTIF('Intro &amp; Setup'!$AW$49:$AW$88, $D1816)&gt;0, "BH", TEXT($D1816, "ddd")))</f>
        <v/>
      </c>
      <c r="V1816" s="65" t="str">
        <f>IF($G1816="", "", IF(COUNTIF('Intro &amp; Setup'!$AW$49:$AW$88, $G1816)&gt;0, "BH", TEXT($G1816, "ddd")))</f>
        <v/>
      </c>
      <c r="W1816" s="64" t="str">
        <f t="shared" si="237"/>
        <v/>
      </c>
      <c r="X1816" s="65" t="str">
        <f t="shared" si="238"/>
        <v/>
      </c>
      <c r="Y1816" s="64" t="str">
        <f>IF(F1816="", "", IF(OR(F1816&lt;'Intro &amp; Setup'!$Z$20, F1816&gt;'Intro &amp; Setup'!$Z$22), "X", ""))</f>
        <v/>
      </c>
      <c r="Z1816" s="65" t="str">
        <f>IF(G1816="", "", IF(OR(G1816&lt;'Intro &amp; Setup'!$Z$20, G1816&gt;'Intro &amp; Setup'!$Z$22), "X", ""))</f>
        <v/>
      </c>
      <c r="AB1816" s="58" t="str">
        <f t="shared" si="239"/>
        <v/>
      </c>
      <c r="AC1816" s="59" t="str">
        <f t="shared" si="240"/>
        <v/>
      </c>
      <c r="AE1816" s="5" t="str">
        <f>IF(OR($AB1816="", $AC1816=""), "", IF($H1816=$M$3, "", IF(OR(AE$7&lt;$AB1816, $AC1816&lt;AE$6),"", MAX(AE$10:AE1815)+1)))</f>
        <v/>
      </c>
      <c r="AF1816" s="5" t="str">
        <f>IF(OR($AB1816="", $AC1816=""), "", IF($H1816=$M$3, "", IF(OR(AF$7&lt;$AB1816, $AC1816&lt;AF$6),"", MAX(AF$10:AF1815)+1)))</f>
        <v/>
      </c>
      <c r="AG1816" s="5" t="str">
        <f>IF(OR($AB1816="", $AC1816=""), "", IF($H1816=$M$3, "", IF(OR(AG$7&lt;$AB1816, $AC1816&lt;AG$6),"", MAX(AG$10:AG1815)+1)))</f>
        <v/>
      </c>
      <c r="AH1816" s="5" t="str">
        <f>IF(OR($AB1816="", $AC1816=""), "", IF($H1816=$M$3, "", IF(OR(AH$7&lt;$AB1816, $AC1816&lt;AH$6),"", MAX(AH$10:AH1815)+1)))</f>
        <v/>
      </c>
      <c r="AI1816" s="5" t="str">
        <f>IF(OR($AB1816="", $AC1816=""), "", IF($H1816=$M$3, "", IF(OR(AI$7&lt;$AB1816, $AC1816&lt;AI$6),"", MAX(AI$10:AI1815)+1)))</f>
        <v/>
      </c>
      <c r="AJ1816" s="5" t="str">
        <f>IF(OR($AB1816="", $AC1816=""), "", IF($H1816=$M$3, "", IF(OR(AJ$7&lt;$AB1816, $AC1816&lt;AJ$6),"", MAX(AJ$10:AJ1815)+1)))</f>
        <v/>
      </c>
      <c r="AK1816" s="5" t="str">
        <f>IF(OR($AB1816="", $AC1816=""), "", IF($H1816=$M$3, "", IF(OR(AK$7&lt;$AB1816, $AC1816&lt;AK$6),"", MAX(AK$10:AK1815)+1)))</f>
        <v/>
      </c>
      <c r="AL1816" s="5" t="str">
        <f>IF(OR($AB1816="", $AC1816=""), "", IF($H1816=$M$3, "", IF(OR(AL$7&lt;$AB1816, $AC1816&lt;AL$6),"", MAX(AL$10:AL1815)+1)))</f>
        <v/>
      </c>
      <c r="AM1816" s="5" t="str">
        <f>IF(OR($AB1816="", $AC1816=""), "", IF($H1816=$M$3, "", IF(OR(AM$7&lt;$AB1816, $AC1816&lt;AM$6),"", MAX(AM$10:AM1815)+1)))</f>
        <v/>
      </c>
      <c r="AN1816" s="5" t="str">
        <f>IF(OR($AB1816="", $AC1816=""), "", IF($H1816=$M$3, "", IF(OR(AN$7&lt;$AB1816, $AC1816&lt;AN$6),"", MAX(AN$10:AN1815)+1)))</f>
        <v/>
      </c>
      <c r="AO1816" s="5" t="str">
        <f>IF(OR($AB1816="", $AC1816=""), "", IF($H1816=$M$3, "", IF(OR(AO$7&lt;$AB1816, $AC1816&lt;AO$6),"", MAX(AO$10:AO1815)+1)))</f>
        <v/>
      </c>
      <c r="AP1816" s="5" t="str">
        <f>IF(OR($AB1816="", $AC1816=""), "", IF($H1816=$M$3, "", IF(OR(AP$7&lt;$AB1816, $AC1816&lt;AP$6),"", MAX(AP$10:AP1815)+1)))</f>
        <v/>
      </c>
      <c r="AQ1816" s="5" t="str">
        <f>IF(OR($AB1816="", $AC1816=""), "", IF($H1816=$M$3, "", IF(OR(AQ$7&lt;$AB1816, $AC1816&lt;AQ$6),"", MAX(AQ$10:AQ1815)+1)))</f>
        <v/>
      </c>
      <c r="AR1816" s="5" t="str">
        <f>IF(OR($AB1816="", $AC1816=""), "", IF($H1816=$M$3, "", IF(OR(AR$7&lt;$AB1816, $AC1816&lt;AR$6),"", MAX(AR$10:AR1815)+1)))</f>
        <v/>
      </c>
      <c r="AS1816" s="5" t="str">
        <f>IF(OR($AB1816="", $AC1816=""), "", IF($H1816=$M$3, "", IF(OR(AS$7&lt;$AB1816, $AC1816&lt;AS$6),"", MAX(AS$10:AS1815)+1)))</f>
        <v/>
      </c>
      <c r="AT1816" s="5" t="str">
        <f>IF(OR($AB1816="", $AC1816=""), "", IF($H1816=$M$3, "", IF(OR(AT$7&lt;$AB1816, $AC1816&lt;AT$6),"", MAX(AT$10:AT1815)+1)))</f>
        <v/>
      </c>
      <c r="AU1816" s="5" t="str">
        <f>IF(OR($AB1816="", $AC1816=""), "", IF($H1816=$M$3, "", IF(OR(AU$7&lt;$AB1816, $AC1816&lt;AU$6),"", MAX(AU$10:AU1815)+1)))</f>
        <v/>
      </c>
      <c r="AV1816" s="5" t="str">
        <f>IF(OR($AB1816="", $AC1816=""), "", IF($H1816=$M$3, "", IF(OR(AV$7&lt;$AB1816, $AC1816&lt;AV$6),"", MAX(AV$10:AV1815)+1)))</f>
        <v/>
      </c>
      <c r="AW1816" s="5" t="str">
        <f>IF(OR($AB1816="", $AC1816=""), "", IF($H1816=$M$3, "", IF(OR(AW$7&lt;$AB1816, $AC1816&lt;AW$6),"", MAX(AW$10:AW1815)+1)))</f>
        <v/>
      </c>
      <c r="AX1816" s="5" t="str">
        <f>IF(OR($AB1816="", $AC1816=""), "", IF($H1816=$M$3, "", IF(OR(AX$7&lt;$AB1816, $AC1816&lt;AX$6),"", MAX(AX$10:AX1815)+1)))</f>
        <v/>
      </c>
      <c r="AY1816" s="5" t="str">
        <f>IF(OR($AB1816="", $AC1816=""), "", IF($H1816=$M$3, "", IF(OR(AY$7&lt;$AB1816, $AC1816&lt;AY$6),"", MAX(AY$10:AY1815)+1)))</f>
        <v/>
      </c>
      <c r="AZ1816" s="5" t="str">
        <f>IF(OR($AB1816="", $AC1816=""), "", IF($H1816=$M$3, "", IF(OR(AZ$7&lt;$AB1816, $AC1816&lt;AZ$6),"", MAX(AZ$10:AZ1815)+1)))</f>
        <v/>
      </c>
      <c r="BA1816" s="5" t="str">
        <f>IF(OR($AB1816="", $AC1816=""), "", IF($H1816=$M$3, "", IF(OR(BA$7&lt;$AB1816, $AC1816&lt;BA$6),"", MAX(BA$10:BA1815)+1)))</f>
        <v/>
      </c>
      <c r="BB1816" s="5" t="str">
        <f>IF(OR($AB1816="", $AC1816=""), "", IF($H1816=$M$3, "", IF(OR(BB$7&lt;$AB1816, $AC1816&lt;BB$6),"", MAX(BB$10:BB1815)+1)))</f>
        <v/>
      </c>
      <c r="BC1816" s="5" t="str">
        <f>IF(OR($AB1816="", $AC1816=""), "", IF($H1816=$M$3, "", IF(OR(BC$7&lt;$AB1816, $AC1816&lt;BC$6),"", MAX(BC$10:BC1815)+1)))</f>
        <v/>
      </c>
      <c r="BD1816" s="5" t="str">
        <f>IF(OR($AB1816="", $AC1816=""), "", IF($H1816=$M$3, "", IF(OR(BD$7&lt;$AB1816, $AC1816&lt;BD$6),"", MAX(BD$10:BD1815)+1)))</f>
        <v/>
      </c>
      <c r="BE1816" s="5" t="str">
        <f>IF(OR($AB1816="", $AC1816=""), "", IF($H1816=$M$3, "", IF(OR(BE$7&lt;$AB1816, $AC1816&lt;BE$6),"", MAX(BE$10:BE1815)+1)))</f>
        <v/>
      </c>
      <c r="BF1816" s="5" t="str">
        <f>IF(OR($AB1816="", $AC1816=""), "", IF($H1816=$M$3, "", IF(OR(BF$7&lt;$AB1816, $AC1816&lt;BF$6),"", MAX(BF$10:BF1815)+1)))</f>
        <v/>
      </c>
      <c r="BG1816" s="5" t="str">
        <f>IF(OR($AB1816="", $AC1816=""), "", IF($H1816=$M$3, "", IF(OR(BG$7&lt;$AB1816, $AC1816&lt;BG$6),"", MAX(BG$10:BG1815)+1)))</f>
        <v/>
      </c>
      <c r="BH1816" s="5" t="str">
        <f>IF(OR($AB1816="", $AC1816=""), "", IF($H1816=$M$3, "", IF(OR(BH$7&lt;$AB1816, $AC1816&lt;BH$6),"", MAX(BH$10:BH1815)+1)))</f>
        <v/>
      </c>
      <c r="BI1816" s="5" t="str">
        <f>IF(OR($AB1816="", $AC1816=""), "", IF($H1816=$M$3, "", IF(OR(BI$7&lt;$AB1816, $AC1816&lt;BI$6),"", MAX(BI$10:BI1815)+1)))</f>
        <v/>
      </c>
      <c r="BK1816" s="5" t="str" cm="1">
        <f t="array" aca="1" ref="BK1816" ca="1">IFERROR(INDEX($AE1816:$BI1816, $BJ1816, MATCH($BK$9, $AE$9:$BI$9, 0)), "")</f>
        <v/>
      </c>
    </row>
    <row r="1817" spans="1:63" x14ac:dyDescent="0.25">
      <c r="A1817" s="2"/>
      <c r="B1817" s="254"/>
      <c r="C1817" s="255"/>
      <c r="D1817" s="256"/>
      <c r="E1817" s="257"/>
      <c r="F1817" s="257"/>
      <c r="G1817" s="258"/>
      <c r="H1817" s="259"/>
      <c r="I1817" s="16"/>
      <c r="J1817" s="5" t="str">
        <f t="shared" si="235"/>
        <v/>
      </c>
      <c r="K1817" s="2"/>
      <c r="O1817" s="5" t="str">
        <f t="shared" si="233"/>
        <v/>
      </c>
      <c r="Q1817" s="5" t="str">
        <f t="shared" si="236"/>
        <v/>
      </c>
      <c r="S1817" s="5" t="str">
        <f t="shared" si="234"/>
        <v/>
      </c>
      <c r="U1817" s="64" t="str">
        <f>IF($D1817="","", IF(COUNTIF('Intro &amp; Setup'!$AW$49:$AW$88, $D1817)&gt;0, "BH", TEXT($D1817, "ddd")))</f>
        <v/>
      </c>
      <c r="V1817" s="65" t="str">
        <f>IF($G1817="", "", IF(COUNTIF('Intro &amp; Setup'!$AW$49:$AW$88, $G1817)&gt;0, "BH", TEXT($G1817, "ddd")))</f>
        <v/>
      </c>
      <c r="W1817" s="64" t="str">
        <f t="shared" si="237"/>
        <v/>
      </c>
      <c r="X1817" s="65" t="str">
        <f t="shared" si="238"/>
        <v/>
      </c>
      <c r="Y1817" s="64" t="str">
        <f>IF(F1817="", "", IF(OR(F1817&lt;'Intro &amp; Setup'!$Z$20, F1817&gt;'Intro &amp; Setup'!$Z$22), "X", ""))</f>
        <v/>
      </c>
      <c r="Z1817" s="65" t="str">
        <f>IF(G1817="", "", IF(OR(G1817&lt;'Intro &amp; Setup'!$Z$20, G1817&gt;'Intro &amp; Setup'!$Z$22), "X", ""))</f>
        <v/>
      </c>
      <c r="AB1817" s="58" t="str">
        <f t="shared" si="239"/>
        <v/>
      </c>
      <c r="AC1817" s="59" t="str">
        <f t="shared" si="240"/>
        <v/>
      </c>
      <c r="AE1817" s="5" t="str">
        <f>IF(OR($AB1817="", $AC1817=""), "", IF($H1817=$M$3, "", IF(OR(AE$7&lt;$AB1817, $AC1817&lt;AE$6),"", MAX(AE$10:AE1816)+1)))</f>
        <v/>
      </c>
      <c r="AF1817" s="5" t="str">
        <f>IF(OR($AB1817="", $AC1817=""), "", IF($H1817=$M$3, "", IF(OR(AF$7&lt;$AB1817, $AC1817&lt;AF$6),"", MAX(AF$10:AF1816)+1)))</f>
        <v/>
      </c>
      <c r="AG1817" s="5" t="str">
        <f>IF(OR($AB1817="", $AC1817=""), "", IF($H1817=$M$3, "", IF(OR(AG$7&lt;$AB1817, $AC1817&lt;AG$6),"", MAX(AG$10:AG1816)+1)))</f>
        <v/>
      </c>
      <c r="AH1817" s="5" t="str">
        <f>IF(OR($AB1817="", $AC1817=""), "", IF($H1817=$M$3, "", IF(OR(AH$7&lt;$AB1817, $AC1817&lt;AH$6),"", MAX(AH$10:AH1816)+1)))</f>
        <v/>
      </c>
      <c r="AI1817" s="5" t="str">
        <f>IF(OR($AB1817="", $AC1817=""), "", IF($H1817=$M$3, "", IF(OR(AI$7&lt;$AB1817, $AC1817&lt;AI$6),"", MAX(AI$10:AI1816)+1)))</f>
        <v/>
      </c>
      <c r="AJ1817" s="5" t="str">
        <f>IF(OR($AB1817="", $AC1817=""), "", IF($H1817=$M$3, "", IF(OR(AJ$7&lt;$AB1817, $AC1817&lt;AJ$6),"", MAX(AJ$10:AJ1816)+1)))</f>
        <v/>
      </c>
      <c r="AK1817" s="5" t="str">
        <f>IF(OR($AB1817="", $AC1817=""), "", IF($H1817=$M$3, "", IF(OR(AK$7&lt;$AB1817, $AC1817&lt;AK$6),"", MAX(AK$10:AK1816)+1)))</f>
        <v/>
      </c>
      <c r="AL1817" s="5" t="str">
        <f>IF(OR($AB1817="", $AC1817=""), "", IF($H1817=$M$3, "", IF(OR(AL$7&lt;$AB1817, $AC1817&lt;AL$6),"", MAX(AL$10:AL1816)+1)))</f>
        <v/>
      </c>
      <c r="AM1817" s="5" t="str">
        <f>IF(OR($AB1817="", $AC1817=""), "", IF($H1817=$M$3, "", IF(OR(AM$7&lt;$AB1817, $AC1817&lt;AM$6),"", MAX(AM$10:AM1816)+1)))</f>
        <v/>
      </c>
      <c r="AN1817" s="5" t="str">
        <f>IF(OR($AB1817="", $AC1817=""), "", IF($H1817=$M$3, "", IF(OR(AN$7&lt;$AB1817, $AC1817&lt;AN$6),"", MAX(AN$10:AN1816)+1)))</f>
        <v/>
      </c>
      <c r="AO1817" s="5" t="str">
        <f>IF(OR($AB1817="", $AC1817=""), "", IF($H1817=$M$3, "", IF(OR(AO$7&lt;$AB1817, $AC1817&lt;AO$6),"", MAX(AO$10:AO1816)+1)))</f>
        <v/>
      </c>
      <c r="AP1817" s="5" t="str">
        <f>IF(OR($AB1817="", $AC1817=""), "", IF($H1817=$M$3, "", IF(OR(AP$7&lt;$AB1817, $AC1817&lt;AP$6),"", MAX(AP$10:AP1816)+1)))</f>
        <v/>
      </c>
      <c r="AQ1817" s="5" t="str">
        <f>IF(OR($AB1817="", $AC1817=""), "", IF($H1817=$M$3, "", IF(OR(AQ$7&lt;$AB1817, $AC1817&lt;AQ$6),"", MAX(AQ$10:AQ1816)+1)))</f>
        <v/>
      </c>
      <c r="AR1817" s="5" t="str">
        <f>IF(OR($AB1817="", $AC1817=""), "", IF($H1817=$M$3, "", IF(OR(AR$7&lt;$AB1817, $AC1817&lt;AR$6),"", MAX(AR$10:AR1816)+1)))</f>
        <v/>
      </c>
      <c r="AS1817" s="5" t="str">
        <f>IF(OR($AB1817="", $AC1817=""), "", IF($H1817=$M$3, "", IF(OR(AS$7&lt;$AB1817, $AC1817&lt;AS$6),"", MAX(AS$10:AS1816)+1)))</f>
        <v/>
      </c>
      <c r="AT1817" s="5" t="str">
        <f>IF(OR($AB1817="", $AC1817=""), "", IF($H1817=$M$3, "", IF(OR(AT$7&lt;$AB1817, $AC1817&lt;AT$6),"", MAX(AT$10:AT1816)+1)))</f>
        <v/>
      </c>
      <c r="AU1817" s="5" t="str">
        <f>IF(OR($AB1817="", $AC1817=""), "", IF($H1817=$M$3, "", IF(OR(AU$7&lt;$AB1817, $AC1817&lt;AU$6),"", MAX(AU$10:AU1816)+1)))</f>
        <v/>
      </c>
      <c r="AV1817" s="5" t="str">
        <f>IF(OR($AB1817="", $AC1817=""), "", IF($H1817=$M$3, "", IF(OR(AV$7&lt;$AB1817, $AC1817&lt;AV$6),"", MAX(AV$10:AV1816)+1)))</f>
        <v/>
      </c>
      <c r="AW1817" s="5" t="str">
        <f>IF(OR($AB1817="", $AC1817=""), "", IF($H1817=$M$3, "", IF(OR(AW$7&lt;$AB1817, $AC1817&lt;AW$6),"", MAX(AW$10:AW1816)+1)))</f>
        <v/>
      </c>
      <c r="AX1817" s="5" t="str">
        <f>IF(OR($AB1817="", $AC1817=""), "", IF($H1817=$M$3, "", IF(OR(AX$7&lt;$AB1817, $AC1817&lt;AX$6),"", MAX(AX$10:AX1816)+1)))</f>
        <v/>
      </c>
      <c r="AY1817" s="5" t="str">
        <f>IF(OR($AB1817="", $AC1817=""), "", IF($H1817=$M$3, "", IF(OR(AY$7&lt;$AB1817, $AC1817&lt;AY$6),"", MAX(AY$10:AY1816)+1)))</f>
        <v/>
      </c>
      <c r="AZ1817" s="5" t="str">
        <f>IF(OR($AB1817="", $AC1817=""), "", IF($H1817=$M$3, "", IF(OR(AZ$7&lt;$AB1817, $AC1817&lt;AZ$6),"", MAX(AZ$10:AZ1816)+1)))</f>
        <v/>
      </c>
      <c r="BA1817" s="5" t="str">
        <f>IF(OR($AB1817="", $AC1817=""), "", IF($H1817=$M$3, "", IF(OR(BA$7&lt;$AB1817, $AC1817&lt;BA$6),"", MAX(BA$10:BA1816)+1)))</f>
        <v/>
      </c>
      <c r="BB1817" s="5" t="str">
        <f>IF(OR($AB1817="", $AC1817=""), "", IF($H1817=$M$3, "", IF(OR(BB$7&lt;$AB1817, $AC1817&lt;BB$6),"", MAX(BB$10:BB1816)+1)))</f>
        <v/>
      </c>
      <c r="BC1817" s="5" t="str">
        <f>IF(OR($AB1817="", $AC1817=""), "", IF($H1817=$M$3, "", IF(OR(BC$7&lt;$AB1817, $AC1817&lt;BC$6),"", MAX(BC$10:BC1816)+1)))</f>
        <v/>
      </c>
      <c r="BD1817" s="5" t="str">
        <f>IF(OR($AB1817="", $AC1817=""), "", IF($H1817=$M$3, "", IF(OR(BD$7&lt;$AB1817, $AC1817&lt;BD$6),"", MAX(BD$10:BD1816)+1)))</f>
        <v/>
      </c>
      <c r="BE1817" s="5" t="str">
        <f>IF(OR($AB1817="", $AC1817=""), "", IF($H1817=$M$3, "", IF(OR(BE$7&lt;$AB1817, $AC1817&lt;BE$6),"", MAX(BE$10:BE1816)+1)))</f>
        <v/>
      </c>
      <c r="BF1817" s="5" t="str">
        <f>IF(OR($AB1817="", $AC1817=""), "", IF($H1817=$M$3, "", IF(OR(BF$7&lt;$AB1817, $AC1817&lt;BF$6),"", MAX(BF$10:BF1816)+1)))</f>
        <v/>
      </c>
      <c r="BG1817" s="5" t="str">
        <f>IF(OR($AB1817="", $AC1817=""), "", IF($H1817=$M$3, "", IF(OR(BG$7&lt;$AB1817, $AC1817&lt;BG$6),"", MAX(BG$10:BG1816)+1)))</f>
        <v/>
      </c>
      <c r="BH1817" s="5" t="str">
        <f>IF(OR($AB1817="", $AC1817=""), "", IF($H1817=$M$3, "", IF(OR(BH$7&lt;$AB1817, $AC1817&lt;BH$6),"", MAX(BH$10:BH1816)+1)))</f>
        <v/>
      </c>
      <c r="BI1817" s="5" t="str">
        <f>IF(OR($AB1817="", $AC1817=""), "", IF($H1817=$M$3, "", IF(OR(BI$7&lt;$AB1817, $AC1817&lt;BI$6),"", MAX(BI$10:BI1816)+1)))</f>
        <v/>
      </c>
      <c r="BK1817" s="5" t="str" cm="1">
        <f t="array" aca="1" ref="BK1817" ca="1">IFERROR(INDEX($AE1817:$BI1817, $BJ1817, MATCH($BK$9, $AE$9:$BI$9, 0)), "")</f>
        <v/>
      </c>
    </row>
    <row r="1818" spans="1:63" x14ac:dyDescent="0.25">
      <c r="A1818" s="2"/>
      <c r="B1818" s="254"/>
      <c r="C1818" s="255"/>
      <c r="D1818" s="256"/>
      <c r="E1818" s="257"/>
      <c r="F1818" s="257"/>
      <c r="G1818" s="258"/>
      <c r="H1818" s="259"/>
      <c r="I1818" s="16"/>
      <c r="J1818" s="5" t="str">
        <f t="shared" si="235"/>
        <v/>
      </c>
      <c r="K1818" s="2"/>
      <c r="O1818" s="5" t="str">
        <f t="shared" si="233"/>
        <v/>
      </c>
      <c r="Q1818" s="5" t="str">
        <f t="shared" si="236"/>
        <v/>
      </c>
      <c r="S1818" s="5" t="str">
        <f t="shared" si="234"/>
        <v/>
      </c>
      <c r="U1818" s="64" t="str">
        <f>IF($D1818="","", IF(COUNTIF('Intro &amp; Setup'!$AW$49:$AW$88, $D1818)&gt;0, "BH", TEXT($D1818, "ddd")))</f>
        <v/>
      </c>
      <c r="V1818" s="65" t="str">
        <f>IF($G1818="", "", IF(COUNTIF('Intro &amp; Setup'!$AW$49:$AW$88, $G1818)&gt;0, "BH", TEXT($G1818, "ddd")))</f>
        <v/>
      </c>
      <c r="W1818" s="64" t="str">
        <f t="shared" si="237"/>
        <v/>
      </c>
      <c r="X1818" s="65" t="str">
        <f t="shared" si="238"/>
        <v/>
      </c>
      <c r="Y1818" s="64" t="str">
        <f>IF(F1818="", "", IF(OR(F1818&lt;'Intro &amp; Setup'!$Z$20, F1818&gt;'Intro &amp; Setup'!$Z$22), "X", ""))</f>
        <v/>
      </c>
      <c r="Z1818" s="65" t="str">
        <f>IF(G1818="", "", IF(OR(G1818&lt;'Intro &amp; Setup'!$Z$20, G1818&gt;'Intro &amp; Setup'!$Z$22), "X", ""))</f>
        <v/>
      </c>
      <c r="AB1818" s="58" t="str">
        <f t="shared" si="239"/>
        <v/>
      </c>
      <c r="AC1818" s="59" t="str">
        <f t="shared" si="240"/>
        <v/>
      </c>
      <c r="AE1818" s="5" t="str">
        <f>IF(OR($AB1818="", $AC1818=""), "", IF($H1818=$M$3, "", IF(OR(AE$7&lt;$AB1818, $AC1818&lt;AE$6),"", MAX(AE$10:AE1817)+1)))</f>
        <v/>
      </c>
      <c r="AF1818" s="5" t="str">
        <f>IF(OR($AB1818="", $AC1818=""), "", IF($H1818=$M$3, "", IF(OR(AF$7&lt;$AB1818, $AC1818&lt;AF$6),"", MAX(AF$10:AF1817)+1)))</f>
        <v/>
      </c>
      <c r="AG1818" s="5" t="str">
        <f>IF(OR($AB1818="", $AC1818=""), "", IF($H1818=$M$3, "", IF(OR(AG$7&lt;$AB1818, $AC1818&lt;AG$6),"", MAX(AG$10:AG1817)+1)))</f>
        <v/>
      </c>
      <c r="AH1818" s="5" t="str">
        <f>IF(OR($AB1818="", $AC1818=""), "", IF($H1818=$M$3, "", IF(OR(AH$7&lt;$AB1818, $AC1818&lt;AH$6),"", MAX(AH$10:AH1817)+1)))</f>
        <v/>
      </c>
      <c r="AI1818" s="5" t="str">
        <f>IF(OR($AB1818="", $AC1818=""), "", IF($H1818=$M$3, "", IF(OR(AI$7&lt;$AB1818, $AC1818&lt;AI$6),"", MAX(AI$10:AI1817)+1)))</f>
        <v/>
      </c>
      <c r="AJ1818" s="5" t="str">
        <f>IF(OR($AB1818="", $AC1818=""), "", IF($H1818=$M$3, "", IF(OR(AJ$7&lt;$AB1818, $AC1818&lt;AJ$6),"", MAX(AJ$10:AJ1817)+1)))</f>
        <v/>
      </c>
      <c r="AK1818" s="5" t="str">
        <f>IF(OR($AB1818="", $AC1818=""), "", IF($H1818=$M$3, "", IF(OR(AK$7&lt;$AB1818, $AC1818&lt;AK$6),"", MAX(AK$10:AK1817)+1)))</f>
        <v/>
      </c>
      <c r="AL1818" s="5" t="str">
        <f>IF(OR($AB1818="", $AC1818=""), "", IF($H1818=$M$3, "", IF(OR(AL$7&lt;$AB1818, $AC1818&lt;AL$6),"", MAX(AL$10:AL1817)+1)))</f>
        <v/>
      </c>
      <c r="AM1818" s="5" t="str">
        <f>IF(OR($AB1818="", $AC1818=""), "", IF($H1818=$M$3, "", IF(OR(AM$7&lt;$AB1818, $AC1818&lt;AM$6),"", MAX(AM$10:AM1817)+1)))</f>
        <v/>
      </c>
      <c r="AN1818" s="5" t="str">
        <f>IF(OR($AB1818="", $AC1818=""), "", IF($H1818=$M$3, "", IF(OR(AN$7&lt;$AB1818, $AC1818&lt;AN$6),"", MAX(AN$10:AN1817)+1)))</f>
        <v/>
      </c>
      <c r="AO1818" s="5" t="str">
        <f>IF(OR($AB1818="", $AC1818=""), "", IF($H1818=$M$3, "", IF(OR(AO$7&lt;$AB1818, $AC1818&lt;AO$6),"", MAX(AO$10:AO1817)+1)))</f>
        <v/>
      </c>
      <c r="AP1818" s="5" t="str">
        <f>IF(OR($AB1818="", $AC1818=""), "", IF($H1818=$M$3, "", IF(OR(AP$7&lt;$AB1818, $AC1818&lt;AP$6),"", MAX(AP$10:AP1817)+1)))</f>
        <v/>
      </c>
      <c r="AQ1818" s="5" t="str">
        <f>IF(OR($AB1818="", $AC1818=""), "", IF($H1818=$M$3, "", IF(OR(AQ$7&lt;$AB1818, $AC1818&lt;AQ$6),"", MAX(AQ$10:AQ1817)+1)))</f>
        <v/>
      </c>
      <c r="AR1818" s="5" t="str">
        <f>IF(OR($AB1818="", $AC1818=""), "", IF($H1818=$M$3, "", IF(OR(AR$7&lt;$AB1818, $AC1818&lt;AR$6),"", MAX(AR$10:AR1817)+1)))</f>
        <v/>
      </c>
      <c r="AS1818" s="5" t="str">
        <f>IF(OR($AB1818="", $AC1818=""), "", IF($H1818=$M$3, "", IF(OR(AS$7&lt;$AB1818, $AC1818&lt;AS$6),"", MAX(AS$10:AS1817)+1)))</f>
        <v/>
      </c>
      <c r="AT1818" s="5" t="str">
        <f>IF(OR($AB1818="", $AC1818=""), "", IF($H1818=$M$3, "", IF(OR(AT$7&lt;$AB1818, $AC1818&lt;AT$6),"", MAX(AT$10:AT1817)+1)))</f>
        <v/>
      </c>
      <c r="AU1818" s="5" t="str">
        <f>IF(OR($AB1818="", $AC1818=""), "", IF($H1818=$M$3, "", IF(OR(AU$7&lt;$AB1818, $AC1818&lt;AU$6),"", MAX(AU$10:AU1817)+1)))</f>
        <v/>
      </c>
      <c r="AV1818" s="5" t="str">
        <f>IF(OR($AB1818="", $AC1818=""), "", IF($H1818=$M$3, "", IF(OR(AV$7&lt;$AB1818, $AC1818&lt;AV$6),"", MAX(AV$10:AV1817)+1)))</f>
        <v/>
      </c>
      <c r="AW1818" s="5" t="str">
        <f>IF(OR($AB1818="", $AC1818=""), "", IF($H1818=$M$3, "", IF(OR(AW$7&lt;$AB1818, $AC1818&lt;AW$6),"", MAX(AW$10:AW1817)+1)))</f>
        <v/>
      </c>
      <c r="AX1818" s="5" t="str">
        <f>IF(OR($AB1818="", $AC1818=""), "", IF($H1818=$M$3, "", IF(OR(AX$7&lt;$AB1818, $AC1818&lt;AX$6),"", MAX(AX$10:AX1817)+1)))</f>
        <v/>
      </c>
      <c r="AY1818" s="5" t="str">
        <f>IF(OR($AB1818="", $AC1818=""), "", IF($H1818=$M$3, "", IF(OR(AY$7&lt;$AB1818, $AC1818&lt;AY$6),"", MAX(AY$10:AY1817)+1)))</f>
        <v/>
      </c>
      <c r="AZ1818" s="5" t="str">
        <f>IF(OR($AB1818="", $AC1818=""), "", IF($H1818=$M$3, "", IF(OR(AZ$7&lt;$AB1818, $AC1818&lt;AZ$6),"", MAX(AZ$10:AZ1817)+1)))</f>
        <v/>
      </c>
      <c r="BA1818" s="5" t="str">
        <f>IF(OR($AB1818="", $AC1818=""), "", IF($H1818=$M$3, "", IF(OR(BA$7&lt;$AB1818, $AC1818&lt;BA$6),"", MAX(BA$10:BA1817)+1)))</f>
        <v/>
      </c>
      <c r="BB1818" s="5" t="str">
        <f>IF(OR($AB1818="", $AC1818=""), "", IF($H1818=$M$3, "", IF(OR(BB$7&lt;$AB1818, $AC1818&lt;BB$6),"", MAX(BB$10:BB1817)+1)))</f>
        <v/>
      </c>
      <c r="BC1818" s="5" t="str">
        <f>IF(OR($AB1818="", $AC1818=""), "", IF($H1818=$M$3, "", IF(OR(BC$7&lt;$AB1818, $AC1818&lt;BC$6),"", MAX(BC$10:BC1817)+1)))</f>
        <v/>
      </c>
      <c r="BD1818" s="5" t="str">
        <f>IF(OR($AB1818="", $AC1818=""), "", IF($H1818=$M$3, "", IF(OR(BD$7&lt;$AB1818, $AC1818&lt;BD$6),"", MAX(BD$10:BD1817)+1)))</f>
        <v/>
      </c>
      <c r="BE1818" s="5" t="str">
        <f>IF(OR($AB1818="", $AC1818=""), "", IF($H1818=$M$3, "", IF(OR(BE$7&lt;$AB1818, $AC1818&lt;BE$6),"", MAX(BE$10:BE1817)+1)))</f>
        <v/>
      </c>
      <c r="BF1818" s="5" t="str">
        <f>IF(OR($AB1818="", $AC1818=""), "", IF($H1818=$M$3, "", IF(OR(BF$7&lt;$AB1818, $AC1818&lt;BF$6),"", MAX(BF$10:BF1817)+1)))</f>
        <v/>
      </c>
      <c r="BG1818" s="5" t="str">
        <f>IF(OR($AB1818="", $AC1818=""), "", IF($H1818=$M$3, "", IF(OR(BG$7&lt;$AB1818, $AC1818&lt;BG$6),"", MAX(BG$10:BG1817)+1)))</f>
        <v/>
      </c>
      <c r="BH1818" s="5" t="str">
        <f>IF(OR($AB1818="", $AC1818=""), "", IF($H1818=$M$3, "", IF(OR(BH$7&lt;$AB1818, $AC1818&lt;BH$6),"", MAX(BH$10:BH1817)+1)))</f>
        <v/>
      </c>
      <c r="BI1818" s="5" t="str">
        <f>IF(OR($AB1818="", $AC1818=""), "", IF($H1818=$M$3, "", IF(OR(BI$7&lt;$AB1818, $AC1818&lt;BI$6),"", MAX(BI$10:BI1817)+1)))</f>
        <v/>
      </c>
      <c r="BK1818" s="5" t="str" cm="1">
        <f t="array" aca="1" ref="BK1818" ca="1">IFERROR(INDEX($AE1818:$BI1818, $BJ1818, MATCH($BK$9, $AE$9:$BI$9, 0)), "")</f>
        <v/>
      </c>
    </row>
    <row r="1819" spans="1:63" x14ac:dyDescent="0.25">
      <c r="A1819" s="2"/>
      <c r="B1819" s="254"/>
      <c r="C1819" s="255"/>
      <c r="D1819" s="256"/>
      <c r="E1819" s="257"/>
      <c r="F1819" s="257"/>
      <c r="G1819" s="258"/>
      <c r="H1819" s="259"/>
      <c r="I1819" s="16"/>
      <c r="J1819" s="5" t="str">
        <f t="shared" si="235"/>
        <v/>
      </c>
      <c r="K1819" s="2"/>
      <c r="O1819" s="5" t="str">
        <f t="shared" si="233"/>
        <v/>
      </c>
      <c r="Q1819" s="5" t="str">
        <f t="shared" si="236"/>
        <v/>
      </c>
      <c r="S1819" s="5" t="str">
        <f t="shared" si="234"/>
        <v/>
      </c>
      <c r="U1819" s="64" t="str">
        <f>IF($D1819="","", IF(COUNTIF('Intro &amp; Setup'!$AW$49:$AW$88, $D1819)&gt;0, "BH", TEXT($D1819, "ddd")))</f>
        <v/>
      </c>
      <c r="V1819" s="65" t="str">
        <f>IF($G1819="", "", IF(COUNTIF('Intro &amp; Setup'!$AW$49:$AW$88, $G1819)&gt;0, "BH", TEXT($G1819, "ddd")))</f>
        <v/>
      </c>
      <c r="W1819" s="64" t="str">
        <f t="shared" si="237"/>
        <v/>
      </c>
      <c r="X1819" s="65" t="str">
        <f t="shared" si="238"/>
        <v/>
      </c>
      <c r="Y1819" s="64" t="str">
        <f>IF(F1819="", "", IF(OR(F1819&lt;'Intro &amp; Setup'!$Z$20, F1819&gt;'Intro &amp; Setup'!$Z$22), "X", ""))</f>
        <v/>
      </c>
      <c r="Z1819" s="65" t="str">
        <f>IF(G1819="", "", IF(OR(G1819&lt;'Intro &amp; Setup'!$Z$20, G1819&gt;'Intro &amp; Setup'!$Z$22), "X", ""))</f>
        <v/>
      </c>
      <c r="AB1819" s="58" t="str">
        <f t="shared" si="239"/>
        <v/>
      </c>
      <c r="AC1819" s="59" t="str">
        <f t="shared" si="240"/>
        <v/>
      </c>
      <c r="AE1819" s="5" t="str">
        <f>IF(OR($AB1819="", $AC1819=""), "", IF($H1819=$M$3, "", IF(OR(AE$7&lt;$AB1819, $AC1819&lt;AE$6),"", MAX(AE$10:AE1818)+1)))</f>
        <v/>
      </c>
      <c r="AF1819" s="5" t="str">
        <f>IF(OR($AB1819="", $AC1819=""), "", IF($H1819=$M$3, "", IF(OR(AF$7&lt;$AB1819, $AC1819&lt;AF$6),"", MAX(AF$10:AF1818)+1)))</f>
        <v/>
      </c>
      <c r="AG1819" s="5" t="str">
        <f>IF(OR($AB1819="", $AC1819=""), "", IF($H1819=$M$3, "", IF(OR(AG$7&lt;$AB1819, $AC1819&lt;AG$6),"", MAX(AG$10:AG1818)+1)))</f>
        <v/>
      </c>
      <c r="AH1819" s="5" t="str">
        <f>IF(OR($AB1819="", $AC1819=""), "", IF($H1819=$M$3, "", IF(OR(AH$7&lt;$AB1819, $AC1819&lt;AH$6),"", MAX(AH$10:AH1818)+1)))</f>
        <v/>
      </c>
      <c r="AI1819" s="5" t="str">
        <f>IF(OR($AB1819="", $AC1819=""), "", IF($H1819=$M$3, "", IF(OR(AI$7&lt;$AB1819, $AC1819&lt;AI$6),"", MAX(AI$10:AI1818)+1)))</f>
        <v/>
      </c>
      <c r="AJ1819" s="5" t="str">
        <f>IF(OR($AB1819="", $AC1819=""), "", IF($H1819=$M$3, "", IF(OR(AJ$7&lt;$AB1819, $AC1819&lt;AJ$6),"", MAX(AJ$10:AJ1818)+1)))</f>
        <v/>
      </c>
      <c r="AK1819" s="5" t="str">
        <f>IF(OR($AB1819="", $AC1819=""), "", IF($H1819=$M$3, "", IF(OR(AK$7&lt;$AB1819, $AC1819&lt;AK$6),"", MAX(AK$10:AK1818)+1)))</f>
        <v/>
      </c>
      <c r="AL1819" s="5" t="str">
        <f>IF(OR($AB1819="", $AC1819=""), "", IF($H1819=$M$3, "", IF(OR(AL$7&lt;$AB1819, $AC1819&lt;AL$6),"", MAX(AL$10:AL1818)+1)))</f>
        <v/>
      </c>
      <c r="AM1819" s="5" t="str">
        <f>IF(OR($AB1819="", $AC1819=""), "", IF($H1819=$M$3, "", IF(OR(AM$7&lt;$AB1819, $AC1819&lt;AM$6),"", MAX(AM$10:AM1818)+1)))</f>
        <v/>
      </c>
      <c r="AN1819" s="5" t="str">
        <f>IF(OR($AB1819="", $AC1819=""), "", IF($H1819=$M$3, "", IF(OR(AN$7&lt;$AB1819, $AC1819&lt;AN$6),"", MAX(AN$10:AN1818)+1)))</f>
        <v/>
      </c>
      <c r="AO1819" s="5" t="str">
        <f>IF(OR($AB1819="", $AC1819=""), "", IF($H1819=$M$3, "", IF(OR(AO$7&lt;$AB1819, $AC1819&lt;AO$6),"", MAX(AO$10:AO1818)+1)))</f>
        <v/>
      </c>
      <c r="AP1819" s="5" t="str">
        <f>IF(OR($AB1819="", $AC1819=""), "", IF($H1819=$M$3, "", IF(OR(AP$7&lt;$AB1819, $AC1819&lt;AP$6),"", MAX(AP$10:AP1818)+1)))</f>
        <v/>
      </c>
      <c r="AQ1819" s="5" t="str">
        <f>IF(OR($AB1819="", $AC1819=""), "", IF($H1819=$M$3, "", IF(OR(AQ$7&lt;$AB1819, $AC1819&lt;AQ$6),"", MAX(AQ$10:AQ1818)+1)))</f>
        <v/>
      </c>
      <c r="AR1819" s="5" t="str">
        <f>IF(OR($AB1819="", $AC1819=""), "", IF($H1819=$M$3, "", IF(OR(AR$7&lt;$AB1819, $AC1819&lt;AR$6),"", MAX(AR$10:AR1818)+1)))</f>
        <v/>
      </c>
      <c r="AS1819" s="5" t="str">
        <f>IF(OR($AB1819="", $AC1819=""), "", IF($H1819=$M$3, "", IF(OR(AS$7&lt;$AB1819, $AC1819&lt;AS$6),"", MAX(AS$10:AS1818)+1)))</f>
        <v/>
      </c>
      <c r="AT1819" s="5" t="str">
        <f>IF(OR($AB1819="", $AC1819=""), "", IF($H1819=$M$3, "", IF(OR(AT$7&lt;$AB1819, $AC1819&lt;AT$6),"", MAX(AT$10:AT1818)+1)))</f>
        <v/>
      </c>
      <c r="AU1819" s="5" t="str">
        <f>IF(OR($AB1819="", $AC1819=""), "", IF($H1819=$M$3, "", IF(OR(AU$7&lt;$AB1819, $AC1819&lt;AU$6),"", MAX(AU$10:AU1818)+1)))</f>
        <v/>
      </c>
      <c r="AV1819" s="5" t="str">
        <f>IF(OR($AB1819="", $AC1819=""), "", IF($H1819=$M$3, "", IF(OR(AV$7&lt;$AB1819, $AC1819&lt;AV$6),"", MAX(AV$10:AV1818)+1)))</f>
        <v/>
      </c>
      <c r="AW1819" s="5" t="str">
        <f>IF(OR($AB1819="", $AC1819=""), "", IF($H1819=$M$3, "", IF(OR(AW$7&lt;$AB1819, $AC1819&lt;AW$6),"", MAX(AW$10:AW1818)+1)))</f>
        <v/>
      </c>
      <c r="AX1819" s="5" t="str">
        <f>IF(OR($AB1819="", $AC1819=""), "", IF($H1819=$M$3, "", IF(OR(AX$7&lt;$AB1819, $AC1819&lt;AX$6),"", MAX(AX$10:AX1818)+1)))</f>
        <v/>
      </c>
      <c r="AY1819" s="5" t="str">
        <f>IF(OR($AB1819="", $AC1819=""), "", IF($H1819=$M$3, "", IF(OR(AY$7&lt;$AB1819, $AC1819&lt;AY$6),"", MAX(AY$10:AY1818)+1)))</f>
        <v/>
      </c>
      <c r="AZ1819" s="5" t="str">
        <f>IF(OR($AB1819="", $AC1819=""), "", IF($H1819=$M$3, "", IF(OR(AZ$7&lt;$AB1819, $AC1819&lt;AZ$6),"", MAX(AZ$10:AZ1818)+1)))</f>
        <v/>
      </c>
      <c r="BA1819" s="5" t="str">
        <f>IF(OR($AB1819="", $AC1819=""), "", IF($H1819=$M$3, "", IF(OR(BA$7&lt;$AB1819, $AC1819&lt;BA$6),"", MAX(BA$10:BA1818)+1)))</f>
        <v/>
      </c>
      <c r="BB1819" s="5" t="str">
        <f>IF(OR($AB1819="", $AC1819=""), "", IF($H1819=$M$3, "", IF(OR(BB$7&lt;$AB1819, $AC1819&lt;BB$6),"", MAX(BB$10:BB1818)+1)))</f>
        <v/>
      </c>
      <c r="BC1819" s="5" t="str">
        <f>IF(OR($AB1819="", $AC1819=""), "", IF($H1819=$M$3, "", IF(OR(BC$7&lt;$AB1819, $AC1819&lt;BC$6),"", MAX(BC$10:BC1818)+1)))</f>
        <v/>
      </c>
      <c r="BD1819" s="5" t="str">
        <f>IF(OR($AB1819="", $AC1819=""), "", IF($H1819=$M$3, "", IF(OR(BD$7&lt;$AB1819, $AC1819&lt;BD$6),"", MAX(BD$10:BD1818)+1)))</f>
        <v/>
      </c>
      <c r="BE1819" s="5" t="str">
        <f>IF(OR($AB1819="", $AC1819=""), "", IF($H1819=$M$3, "", IF(OR(BE$7&lt;$AB1819, $AC1819&lt;BE$6),"", MAX(BE$10:BE1818)+1)))</f>
        <v/>
      </c>
      <c r="BF1819" s="5" t="str">
        <f>IF(OR($AB1819="", $AC1819=""), "", IF($H1819=$M$3, "", IF(OR(BF$7&lt;$AB1819, $AC1819&lt;BF$6),"", MAX(BF$10:BF1818)+1)))</f>
        <v/>
      </c>
      <c r="BG1819" s="5" t="str">
        <f>IF(OR($AB1819="", $AC1819=""), "", IF($H1819=$M$3, "", IF(OR(BG$7&lt;$AB1819, $AC1819&lt;BG$6),"", MAX(BG$10:BG1818)+1)))</f>
        <v/>
      </c>
      <c r="BH1819" s="5" t="str">
        <f>IF(OR($AB1819="", $AC1819=""), "", IF($H1819=$M$3, "", IF(OR(BH$7&lt;$AB1819, $AC1819&lt;BH$6),"", MAX(BH$10:BH1818)+1)))</f>
        <v/>
      </c>
      <c r="BI1819" s="5" t="str">
        <f>IF(OR($AB1819="", $AC1819=""), "", IF($H1819=$M$3, "", IF(OR(BI$7&lt;$AB1819, $AC1819&lt;BI$6),"", MAX(BI$10:BI1818)+1)))</f>
        <v/>
      </c>
      <c r="BK1819" s="5" t="str" cm="1">
        <f t="array" aca="1" ref="BK1819" ca="1">IFERROR(INDEX($AE1819:$BI1819, $BJ1819, MATCH($BK$9, $AE$9:$BI$9, 0)), "")</f>
        <v/>
      </c>
    </row>
    <row r="1820" spans="1:63" x14ac:dyDescent="0.25">
      <c r="A1820" s="2"/>
      <c r="B1820" s="254"/>
      <c r="C1820" s="255"/>
      <c r="D1820" s="256"/>
      <c r="E1820" s="257"/>
      <c r="F1820" s="257"/>
      <c r="G1820" s="258"/>
      <c r="H1820" s="259"/>
      <c r="I1820" s="16"/>
      <c r="J1820" s="5" t="str">
        <f t="shared" si="235"/>
        <v/>
      </c>
      <c r="K1820" s="2"/>
      <c r="O1820" s="5" t="str">
        <f t="shared" si="233"/>
        <v/>
      </c>
      <c r="Q1820" s="5" t="str">
        <f t="shared" si="236"/>
        <v/>
      </c>
      <c r="S1820" s="5" t="str">
        <f t="shared" si="234"/>
        <v/>
      </c>
      <c r="U1820" s="64" t="str">
        <f>IF($D1820="","", IF(COUNTIF('Intro &amp; Setup'!$AW$49:$AW$88, $D1820)&gt;0, "BH", TEXT($D1820, "ddd")))</f>
        <v/>
      </c>
      <c r="V1820" s="65" t="str">
        <f>IF($G1820="", "", IF(COUNTIF('Intro &amp; Setup'!$AW$49:$AW$88, $G1820)&gt;0, "BH", TEXT($G1820, "ddd")))</f>
        <v/>
      </c>
      <c r="W1820" s="64" t="str">
        <f t="shared" si="237"/>
        <v/>
      </c>
      <c r="X1820" s="65" t="str">
        <f t="shared" si="238"/>
        <v/>
      </c>
      <c r="Y1820" s="64" t="str">
        <f>IF(F1820="", "", IF(OR(F1820&lt;'Intro &amp; Setup'!$Z$20, F1820&gt;'Intro &amp; Setup'!$Z$22), "X", ""))</f>
        <v/>
      </c>
      <c r="Z1820" s="65" t="str">
        <f>IF(G1820="", "", IF(OR(G1820&lt;'Intro &amp; Setup'!$Z$20, G1820&gt;'Intro &amp; Setup'!$Z$22), "X", ""))</f>
        <v/>
      </c>
      <c r="AB1820" s="58" t="str">
        <f t="shared" si="239"/>
        <v/>
      </c>
      <c r="AC1820" s="59" t="str">
        <f t="shared" si="240"/>
        <v/>
      </c>
      <c r="AE1820" s="5" t="str">
        <f>IF(OR($AB1820="", $AC1820=""), "", IF($H1820=$M$3, "", IF(OR(AE$7&lt;$AB1820, $AC1820&lt;AE$6),"", MAX(AE$10:AE1819)+1)))</f>
        <v/>
      </c>
      <c r="AF1820" s="5" t="str">
        <f>IF(OR($AB1820="", $AC1820=""), "", IF($H1820=$M$3, "", IF(OR(AF$7&lt;$AB1820, $AC1820&lt;AF$6),"", MAX(AF$10:AF1819)+1)))</f>
        <v/>
      </c>
      <c r="AG1820" s="5" t="str">
        <f>IF(OR($AB1820="", $AC1820=""), "", IF($H1820=$M$3, "", IF(OR(AG$7&lt;$AB1820, $AC1820&lt;AG$6),"", MAX(AG$10:AG1819)+1)))</f>
        <v/>
      </c>
      <c r="AH1820" s="5" t="str">
        <f>IF(OR($AB1820="", $AC1820=""), "", IF($H1820=$M$3, "", IF(OR(AH$7&lt;$AB1820, $AC1820&lt;AH$6),"", MAX(AH$10:AH1819)+1)))</f>
        <v/>
      </c>
      <c r="AI1820" s="5" t="str">
        <f>IF(OR($AB1820="", $AC1820=""), "", IF($H1820=$M$3, "", IF(OR(AI$7&lt;$AB1820, $AC1820&lt;AI$6),"", MAX(AI$10:AI1819)+1)))</f>
        <v/>
      </c>
      <c r="AJ1820" s="5" t="str">
        <f>IF(OR($AB1820="", $AC1820=""), "", IF($H1820=$M$3, "", IF(OR(AJ$7&lt;$AB1820, $AC1820&lt;AJ$6),"", MAX(AJ$10:AJ1819)+1)))</f>
        <v/>
      </c>
      <c r="AK1820" s="5" t="str">
        <f>IF(OR($AB1820="", $AC1820=""), "", IF($H1820=$M$3, "", IF(OR(AK$7&lt;$AB1820, $AC1820&lt;AK$6),"", MAX(AK$10:AK1819)+1)))</f>
        <v/>
      </c>
      <c r="AL1820" s="5" t="str">
        <f>IF(OR($AB1820="", $AC1820=""), "", IF($H1820=$M$3, "", IF(OR(AL$7&lt;$AB1820, $AC1820&lt;AL$6),"", MAX(AL$10:AL1819)+1)))</f>
        <v/>
      </c>
      <c r="AM1820" s="5" t="str">
        <f>IF(OR($AB1820="", $AC1820=""), "", IF($H1820=$M$3, "", IF(OR(AM$7&lt;$AB1820, $AC1820&lt;AM$6),"", MAX(AM$10:AM1819)+1)))</f>
        <v/>
      </c>
      <c r="AN1820" s="5" t="str">
        <f>IF(OR($AB1820="", $AC1820=""), "", IF($H1820=$M$3, "", IF(OR(AN$7&lt;$AB1820, $AC1820&lt;AN$6),"", MAX(AN$10:AN1819)+1)))</f>
        <v/>
      </c>
      <c r="AO1820" s="5" t="str">
        <f>IF(OR($AB1820="", $AC1820=""), "", IF($H1820=$M$3, "", IF(OR(AO$7&lt;$AB1820, $AC1820&lt;AO$6),"", MAX(AO$10:AO1819)+1)))</f>
        <v/>
      </c>
      <c r="AP1820" s="5" t="str">
        <f>IF(OR($AB1820="", $AC1820=""), "", IF($H1820=$M$3, "", IF(OR(AP$7&lt;$AB1820, $AC1820&lt;AP$6),"", MAX(AP$10:AP1819)+1)))</f>
        <v/>
      </c>
      <c r="AQ1820" s="5" t="str">
        <f>IF(OR($AB1820="", $AC1820=""), "", IF($H1820=$M$3, "", IF(OR(AQ$7&lt;$AB1820, $AC1820&lt;AQ$6),"", MAX(AQ$10:AQ1819)+1)))</f>
        <v/>
      </c>
      <c r="AR1820" s="5" t="str">
        <f>IF(OR($AB1820="", $AC1820=""), "", IF($H1820=$M$3, "", IF(OR(AR$7&lt;$AB1820, $AC1820&lt;AR$6),"", MAX(AR$10:AR1819)+1)))</f>
        <v/>
      </c>
      <c r="AS1820" s="5" t="str">
        <f>IF(OR($AB1820="", $AC1820=""), "", IF($H1820=$M$3, "", IF(OR(AS$7&lt;$AB1820, $AC1820&lt;AS$6),"", MAX(AS$10:AS1819)+1)))</f>
        <v/>
      </c>
      <c r="AT1820" s="5" t="str">
        <f>IF(OR($AB1820="", $AC1820=""), "", IF($H1820=$M$3, "", IF(OR(AT$7&lt;$AB1820, $AC1820&lt;AT$6),"", MAX(AT$10:AT1819)+1)))</f>
        <v/>
      </c>
      <c r="AU1820" s="5" t="str">
        <f>IF(OR($AB1820="", $AC1820=""), "", IF($H1820=$M$3, "", IF(OR(AU$7&lt;$AB1820, $AC1820&lt;AU$6),"", MAX(AU$10:AU1819)+1)))</f>
        <v/>
      </c>
      <c r="AV1820" s="5" t="str">
        <f>IF(OR($AB1820="", $AC1820=""), "", IF($H1820=$M$3, "", IF(OR(AV$7&lt;$AB1820, $AC1820&lt;AV$6),"", MAX(AV$10:AV1819)+1)))</f>
        <v/>
      </c>
      <c r="AW1820" s="5" t="str">
        <f>IF(OR($AB1820="", $AC1820=""), "", IF($H1820=$M$3, "", IF(OR(AW$7&lt;$AB1820, $AC1820&lt;AW$6),"", MAX(AW$10:AW1819)+1)))</f>
        <v/>
      </c>
      <c r="AX1820" s="5" t="str">
        <f>IF(OR($AB1820="", $AC1820=""), "", IF($H1820=$M$3, "", IF(OR(AX$7&lt;$AB1820, $AC1820&lt;AX$6),"", MAX(AX$10:AX1819)+1)))</f>
        <v/>
      </c>
      <c r="AY1820" s="5" t="str">
        <f>IF(OR($AB1820="", $AC1820=""), "", IF($H1820=$M$3, "", IF(OR(AY$7&lt;$AB1820, $AC1820&lt;AY$6),"", MAX(AY$10:AY1819)+1)))</f>
        <v/>
      </c>
      <c r="AZ1820" s="5" t="str">
        <f>IF(OR($AB1820="", $AC1820=""), "", IF($H1820=$M$3, "", IF(OR(AZ$7&lt;$AB1820, $AC1820&lt;AZ$6),"", MAX(AZ$10:AZ1819)+1)))</f>
        <v/>
      </c>
      <c r="BA1820" s="5" t="str">
        <f>IF(OR($AB1820="", $AC1820=""), "", IF($H1820=$M$3, "", IF(OR(BA$7&lt;$AB1820, $AC1820&lt;BA$6),"", MAX(BA$10:BA1819)+1)))</f>
        <v/>
      </c>
      <c r="BB1820" s="5" t="str">
        <f>IF(OR($AB1820="", $AC1820=""), "", IF($H1820=$M$3, "", IF(OR(BB$7&lt;$AB1820, $AC1820&lt;BB$6),"", MAX(BB$10:BB1819)+1)))</f>
        <v/>
      </c>
      <c r="BC1820" s="5" t="str">
        <f>IF(OR($AB1820="", $AC1820=""), "", IF($H1820=$M$3, "", IF(OR(BC$7&lt;$AB1820, $AC1820&lt;BC$6),"", MAX(BC$10:BC1819)+1)))</f>
        <v/>
      </c>
      <c r="BD1820" s="5" t="str">
        <f>IF(OR($AB1820="", $AC1820=""), "", IF($H1820=$M$3, "", IF(OR(BD$7&lt;$AB1820, $AC1820&lt;BD$6),"", MAX(BD$10:BD1819)+1)))</f>
        <v/>
      </c>
      <c r="BE1820" s="5" t="str">
        <f>IF(OR($AB1820="", $AC1820=""), "", IF($H1820=$M$3, "", IF(OR(BE$7&lt;$AB1820, $AC1820&lt;BE$6),"", MAX(BE$10:BE1819)+1)))</f>
        <v/>
      </c>
      <c r="BF1820" s="5" t="str">
        <f>IF(OR($AB1820="", $AC1820=""), "", IF($H1820=$M$3, "", IF(OR(BF$7&lt;$AB1820, $AC1820&lt;BF$6),"", MAX(BF$10:BF1819)+1)))</f>
        <v/>
      </c>
      <c r="BG1820" s="5" t="str">
        <f>IF(OR($AB1820="", $AC1820=""), "", IF($H1820=$M$3, "", IF(OR(BG$7&lt;$AB1820, $AC1820&lt;BG$6),"", MAX(BG$10:BG1819)+1)))</f>
        <v/>
      </c>
      <c r="BH1820" s="5" t="str">
        <f>IF(OR($AB1820="", $AC1820=""), "", IF($H1820=$M$3, "", IF(OR(BH$7&lt;$AB1820, $AC1820&lt;BH$6),"", MAX(BH$10:BH1819)+1)))</f>
        <v/>
      </c>
      <c r="BI1820" s="5" t="str">
        <f>IF(OR($AB1820="", $AC1820=""), "", IF($H1820=$M$3, "", IF(OR(BI$7&lt;$AB1820, $AC1820&lt;BI$6),"", MAX(BI$10:BI1819)+1)))</f>
        <v/>
      </c>
      <c r="BK1820" s="5" t="str" cm="1">
        <f t="array" aca="1" ref="BK1820" ca="1">IFERROR(INDEX($AE1820:$BI1820, $BJ1820, MATCH($BK$9, $AE$9:$BI$9, 0)), "")</f>
        <v/>
      </c>
    </row>
    <row r="1821" spans="1:63" x14ac:dyDescent="0.25">
      <c r="A1821" s="2"/>
      <c r="B1821" s="254"/>
      <c r="C1821" s="255"/>
      <c r="D1821" s="256"/>
      <c r="E1821" s="257"/>
      <c r="F1821" s="257"/>
      <c r="G1821" s="258"/>
      <c r="H1821" s="259"/>
      <c r="I1821" s="16"/>
      <c r="J1821" s="5" t="str">
        <f t="shared" si="235"/>
        <v/>
      </c>
      <c r="K1821" s="2"/>
      <c r="O1821" s="5" t="str">
        <f t="shared" si="233"/>
        <v/>
      </c>
      <c r="Q1821" s="5" t="str">
        <f t="shared" si="236"/>
        <v/>
      </c>
      <c r="S1821" s="5" t="str">
        <f t="shared" si="234"/>
        <v/>
      </c>
      <c r="U1821" s="64" t="str">
        <f>IF($D1821="","", IF(COUNTIF('Intro &amp; Setup'!$AW$49:$AW$88, $D1821)&gt;0, "BH", TEXT($D1821, "ddd")))</f>
        <v/>
      </c>
      <c r="V1821" s="65" t="str">
        <f>IF($G1821="", "", IF(COUNTIF('Intro &amp; Setup'!$AW$49:$AW$88, $G1821)&gt;0, "BH", TEXT($G1821, "ddd")))</f>
        <v/>
      </c>
      <c r="W1821" s="64" t="str">
        <f t="shared" si="237"/>
        <v/>
      </c>
      <c r="X1821" s="65" t="str">
        <f t="shared" si="238"/>
        <v/>
      </c>
      <c r="Y1821" s="64" t="str">
        <f>IF(F1821="", "", IF(OR(F1821&lt;'Intro &amp; Setup'!$Z$20, F1821&gt;'Intro &amp; Setup'!$Z$22), "X", ""))</f>
        <v/>
      </c>
      <c r="Z1821" s="65" t="str">
        <f>IF(G1821="", "", IF(OR(G1821&lt;'Intro &amp; Setup'!$Z$20, G1821&gt;'Intro &amp; Setup'!$Z$22), "X", ""))</f>
        <v/>
      </c>
      <c r="AB1821" s="58" t="str">
        <f t="shared" si="239"/>
        <v/>
      </c>
      <c r="AC1821" s="59" t="str">
        <f t="shared" si="240"/>
        <v/>
      </c>
      <c r="AE1821" s="5" t="str">
        <f>IF(OR($AB1821="", $AC1821=""), "", IF($H1821=$M$3, "", IF(OR(AE$7&lt;$AB1821, $AC1821&lt;AE$6),"", MAX(AE$10:AE1820)+1)))</f>
        <v/>
      </c>
      <c r="AF1821" s="5" t="str">
        <f>IF(OR($AB1821="", $AC1821=""), "", IF($H1821=$M$3, "", IF(OR(AF$7&lt;$AB1821, $AC1821&lt;AF$6),"", MAX(AF$10:AF1820)+1)))</f>
        <v/>
      </c>
      <c r="AG1821" s="5" t="str">
        <f>IF(OR($AB1821="", $AC1821=""), "", IF($H1821=$M$3, "", IF(OR(AG$7&lt;$AB1821, $AC1821&lt;AG$6),"", MAX(AG$10:AG1820)+1)))</f>
        <v/>
      </c>
      <c r="AH1821" s="5" t="str">
        <f>IF(OR($AB1821="", $AC1821=""), "", IF($H1821=$M$3, "", IF(OR(AH$7&lt;$AB1821, $AC1821&lt;AH$6),"", MAX(AH$10:AH1820)+1)))</f>
        <v/>
      </c>
      <c r="AI1821" s="5" t="str">
        <f>IF(OR($AB1821="", $AC1821=""), "", IF($H1821=$M$3, "", IF(OR(AI$7&lt;$AB1821, $AC1821&lt;AI$6),"", MAX(AI$10:AI1820)+1)))</f>
        <v/>
      </c>
      <c r="AJ1821" s="5" t="str">
        <f>IF(OR($AB1821="", $AC1821=""), "", IF($H1821=$M$3, "", IF(OR(AJ$7&lt;$AB1821, $AC1821&lt;AJ$6),"", MAX(AJ$10:AJ1820)+1)))</f>
        <v/>
      </c>
      <c r="AK1821" s="5" t="str">
        <f>IF(OR($AB1821="", $AC1821=""), "", IF($H1821=$M$3, "", IF(OR(AK$7&lt;$AB1821, $AC1821&lt;AK$6),"", MAX(AK$10:AK1820)+1)))</f>
        <v/>
      </c>
      <c r="AL1821" s="5" t="str">
        <f>IF(OR($AB1821="", $AC1821=""), "", IF($H1821=$M$3, "", IF(OR(AL$7&lt;$AB1821, $AC1821&lt;AL$6),"", MAX(AL$10:AL1820)+1)))</f>
        <v/>
      </c>
      <c r="AM1821" s="5" t="str">
        <f>IF(OR($AB1821="", $AC1821=""), "", IF($H1821=$M$3, "", IF(OR(AM$7&lt;$AB1821, $AC1821&lt;AM$6),"", MAX(AM$10:AM1820)+1)))</f>
        <v/>
      </c>
      <c r="AN1821" s="5" t="str">
        <f>IF(OR($AB1821="", $AC1821=""), "", IF($H1821=$M$3, "", IF(OR(AN$7&lt;$AB1821, $AC1821&lt;AN$6),"", MAX(AN$10:AN1820)+1)))</f>
        <v/>
      </c>
      <c r="AO1821" s="5" t="str">
        <f>IF(OR($AB1821="", $AC1821=""), "", IF($H1821=$M$3, "", IF(OR(AO$7&lt;$AB1821, $AC1821&lt;AO$6),"", MAX(AO$10:AO1820)+1)))</f>
        <v/>
      </c>
      <c r="AP1821" s="5" t="str">
        <f>IF(OR($AB1821="", $AC1821=""), "", IF($H1821=$M$3, "", IF(OR(AP$7&lt;$AB1821, $AC1821&lt;AP$6),"", MAX(AP$10:AP1820)+1)))</f>
        <v/>
      </c>
      <c r="AQ1821" s="5" t="str">
        <f>IF(OR($AB1821="", $AC1821=""), "", IF($H1821=$M$3, "", IF(OR(AQ$7&lt;$AB1821, $AC1821&lt;AQ$6),"", MAX(AQ$10:AQ1820)+1)))</f>
        <v/>
      </c>
      <c r="AR1821" s="5" t="str">
        <f>IF(OR($AB1821="", $AC1821=""), "", IF($H1821=$M$3, "", IF(OR(AR$7&lt;$AB1821, $AC1821&lt;AR$6),"", MAX(AR$10:AR1820)+1)))</f>
        <v/>
      </c>
      <c r="AS1821" s="5" t="str">
        <f>IF(OR($AB1821="", $AC1821=""), "", IF($H1821=$M$3, "", IF(OR(AS$7&lt;$AB1821, $AC1821&lt;AS$6),"", MAX(AS$10:AS1820)+1)))</f>
        <v/>
      </c>
      <c r="AT1821" s="5" t="str">
        <f>IF(OR($AB1821="", $AC1821=""), "", IF($H1821=$M$3, "", IF(OR(AT$7&lt;$AB1821, $AC1821&lt;AT$6),"", MAX(AT$10:AT1820)+1)))</f>
        <v/>
      </c>
      <c r="AU1821" s="5" t="str">
        <f>IF(OR($AB1821="", $AC1821=""), "", IF($H1821=$M$3, "", IF(OR(AU$7&lt;$AB1821, $AC1821&lt;AU$6),"", MAX(AU$10:AU1820)+1)))</f>
        <v/>
      </c>
      <c r="AV1821" s="5" t="str">
        <f>IF(OR($AB1821="", $AC1821=""), "", IF($H1821=$M$3, "", IF(OR(AV$7&lt;$AB1821, $AC1821&lt;AV$6),"", MAX(AV$10:AV1820)+1)))</f>
        <v/>
      </c>
      <c r="AW1821" s="5" t="str">
        <f>IF(OR($AB1821="", $AC1821=""), "", IF($H1821=$M$3, "", IF(OR(AW$7&lt;$AB1821, $AC1821&lt;AW$6),"", MAX(AW$10:AW1820)+1)))</f>
        <v/>
      </c>
      <c r="AX1821" s="5" t="str">
        <f>IF(OR($AB1821="", $AC1821=""), "", IF($H1821=$M$3, "", IF(OR(AX$7&lt;$AB1821, $AC1821&lt;AX$6),"", MAX(AX$10:AX1820)+1)))</f>
        <v/>
      </c>
      <c r="AY1821" s="5" t="str">
        <f>IF(OR($AB1821="", $AC1821=""), "", IF($H1821=$M$3, "", IF(OR(AY$7&lt;$AB1821, $AC1821&lt;AY$6),"", MAX(AY$10:AY1820)+1)))</f>
        <v/>
      </c>
      <c r="AZ1821" s="5" t="str">
        <f>IF(OR($AB1821="", $AC1821=""), "", IF($H1821=$M$3, "", IF(OR(AZ$7&lt;$AB1821, $AC1821&lt;AZ$6),"", MAX(AZ$10:AZ1820)+1)))</f>
        <v/>
      </c>
      <c r="BA1821" s="5" t="str">
        <f>IF(OR($AB1821="", $AC1821=""), "", IF($H1821=$M$3, "", IF(OR(BA$7&lt;$AB1821, $AC1821&lt;BA$6),"", MAX(BA$10:BA1820)+1)))</f>
        <v/>
      </c>
      <c r="BB1821" s="5" t="str">
        <f>IF(OR($AB1821="", $AC1821=""), "", IF($H1821=$M$3, "", IF(OR(BB$7&lt;$AB1821, $AC1821&lt;BB$6),"", MAX(BB$10:BB1820)+1)))</f>
        <v/>
      </c>
      <c r="BC1821" s="5" t="str">
        <f>IF(OR($AB1821="", $AC1821=""), "", IF($H1821=$M$3, "", IF(OR(BC$7&lt;$AB1821, $AC1821&lt;BC$6),"", MAX(BC$10:BC1820)+1)))</f>
        <v/>
      </c>
      <c r="BD1821" s="5" t="str">
        <f>IF(OR($AB1821="", $AC1821=""), "", IF($H1821=$M$3, "", IF(OR(BD$7&lt;$AB1821, $AC1821&lt;BD$6),"", MAX(BD$10:BD1820)+1)))</f>
        <v/>
      </c>
      <c r="BE1821" s="5" t="str">
        <f>IF(OR($AB1821="", $AC1821=""), "", IF($H1821=$M$3, "", IF(OR(BE$7&lt;$AB1821, $AC1821&lt;BE$6),"", MAX(BE$10:BE1820)+1)))</f>
        <v/>
      </c>
      <c r="BF1821" s="5" t="str">
        <f>IF(OR($AB1821="", $AC1821=""), "", IF($H1821=$M$3, "", IF(OR(BF$7&lt;$AB1821, $AC1821&lt;BF$6),"", MAX(BF$10:BF1820)+1)))</f>
        <v/>
      </c>
      <c r="BG1821" s="5" t="str">
        <f>IF(OR($AB1821="", $AC1821=""), "", IF($H1821=$M$3, "", IF(OR(BG$7&lt;$AB1821, $AC1821&lt;BG$6),"", MAX(BG$10:BG1820)+1)))</f>
        <v/>
      </c>
      <c r="BH1821" s="5" t="str">
        <f>IF(OR($AB1821="", $AC1821=""), "", IF($H1821=$M$3, "", IF(OR(BH$7&lt;$AB1821, $AC1821&lt;BH$6),"", MAX(BH$10:BH1820)+1)))</f>
        <v/>
      </c>
      <c r="BI1821" s="5" t="str">
        <f>IF(OR($AB1821="", $AC1821=""), "", IF($H1821=$M$3, "", IF(OR(BI$7&lt;$AB1821, $AC1821&lt;BI$6),"", MAX(BI$10:BI1820)+1)))</f>
        <v/>
      </c>
      <c r="BK1821" s="5" t="str" cm="1">
        <f t="array" aca="1" ref="BK1821" ca="1">IFERROR(INDEX($AE1821:$BI1821, $BJ1821, MATCH($BK$9, $AE$9:$BI$9, 0)), "")</f>
        <v/>
      </c>
    </row>
    <row r="1822" spans="1:63" x14ac:dyDescent="0.25">
      <c r="A1822" s="2"/>
      <c r="B1822" s="254"/>
      <c r="C1822" s="255"/>
      <c r="D1822" s="256"/>
      <c r="E1822" s="257"/>
      <c r="F1822" s="257"/>
      <c r="G1822" s="258"/>
      <c r="H1822" s="259"/>
      <c r="I1822" s="16"/>
      <c r="J1822" s="5" t="str">
        <f t="shared" si="235"/>
        <v/>
      </c>
      <c r="K1822" s="2"/>
      <c r="O1822" s="5" t="str">
        <f t="shared" si="233"/>
        <v/>
      </c>
      <c r="Q1822" s="5" t="str">
        <f t="shared" si="236"/>
        <v/>
      </c>
      <c r="S1822" s="5" t="str">
        <f t="shared" si="234"/>
        <v/>
      </c>
      <c r="U1822" s="64" t="str">
        <f>IF($D1822="","", IF(COUNTIF('Intro &amp; Setup'!$AW$49:$AW$88, $D1822)&gt;0, "BH", TEXT($D1822, "ddd")))</f>
        <v/>
      </c>
      <c r="V1822" s="65" t="str">
        <f>IF($G1822="", "", IF(COUNTIF('Intro &amp; Setup'!$AW$49:$AW$88, $G1822)&gt;0, "BH", TEXT($G1822, "ddd")))</f>
        <v/>
      </c>
      <c r="W1822" s="64" t="str">
        <f t="shared" si="237"/>
        <v/>
      </c>
      <c r="X1822" s="65" t="str">
        <f t="shared" si="238"/>
        <v/>
      </c>
      <c r="Y1822" s="64" t="str">
        <f>IF(F1822="", "", IF(OR(F1822&lt;'Intro &amp; Setup'!$Z$20, F1822&gt;'Intro &amp; Setup'!$Z$22), "X", ""))</f>
        <v/>
      </c>
      <c r="Z1822" s="65" t="str">
        <f>IF(G1822="", "", IF(OR(G1822&lt;'Intro &amp; Setup'!$Z$20, G1822&gt;'Intro &amp; Setup'!$Z$22), "X", ""))</f>
        <v/>
      </c>
      <c r="AB1822" s="58" t="str">
        <f t="shared" si="239"/>
        <v/>
      </c>
      <c r="AC1822" s="59" t="str">
        <f t="shared" si="240"/>
        <v/>
      </c>
      <c r="AE1822" s="5" t="str">
        <f>IF(OR($AB1822="", $AC1822=""), "", IF($H1822=$M$3, "", IF(OR(AE$7&lt;$AB1822, $AC1822&lt;AE$6),"", MAX(AE$10:AE1821)+1)))</f>
        <v/>
      </c>
      <c r="AF1822" s="5" t="str">
        <f>IF(OR($AB1822="", $AC1822=""), "", IF($H1822=$M$3, "", IF(OR(AF$7&lt;$AB1822, $AC1822&lt;AF$6),"", MAX(AF$10:AF1821)+1)))</f>
        <v/>
      </c>
      <c r="AG1822" s="5" t="str">
        <f>IF(OR($AB1822="", $AC1822=""), "", IF($H1822=$M$3, "", IF(OR(AG$7&lt;$AB1822, $AC1822&lt;AG$6),"", MAX(AG$10:AG1821)+1)))</f>
        <v/>
      </c>
      <c r="AH1822" s="5" t="str">
        <f>IF(OR($AB1822="", $AC1822=""), "", IF($H1822=$M$3, "", IF(OR(AH$7&lt;$AB1822, $AC1822&lt;AH$6),"", MAX(AH$10:AH1821)+1)))</f>
        <v/>
      </c>
      <c r="AI1822" s="5" t="str">
        <f>IF(OR($AB1822="", $AC1822=""), "", IF($H1822=$M$3, "", IF(OR(AI$7&lt;$AB1822, $AC1822&lt;AI$6),"", MAX(AI$10:AI1821)+1)))</f>
        <v/>
      </c>
      <c r="AJ1822" s="5" t="str">
        <f>IF(OR($AB1822="", $AC1822=""), "", IF($H1822=$M$3, "", IF(OR(AJ$7&lt;$AB1822, $AC1822&lt;AJ$6),"", MAX(AJ$10:AJ1821)+1)))</f>
        <v/>
      </c>
      <c r="AK1822" s="5" t="str">
        <f>IF(OR($AB1822="", $AC1822=""), "", IF($H1822=$M$3, "", IF(OR(AK$7&lt;$AB1822, $AC1822&lt;AK$6),"", MAX(AK$10:AK1821)+1)))</f>
        <v/>
      </c>
      <c r="AL1822" s="5" t="str">
        <f>IF(OR($AB1822="", $AC1822=""), "", IF($H1822=$M$3, "", IF(OR(AL$7&lt;$AB1822, $AC1822&lt;AL$6),"", MAX(AL$10:AL1821)+1)))</f>
        <v/>
      </c>
      <c r="AM1822" s="5" t="str">
        <f>IF(OR($AB1822="", $AC1822=""), "", IF($H1822=$M$3, "", IF(OR(AM$7&lt;$AB1822, $AC1822&lt;AM$6),"", MAX(AM$10:AM1821)+1)))</f>
        <v/>
      </c>
      <c r="AN1822" s="5" t="str">
        <f>IF(OR($AB1822="", $AC1822=""), "", IF($H1822=$M$3, "", IF(OR(AN$7&lt;$AB1822, $AC1822&lt;AN$6),"", MAX(AN$10:AN1821)+1)))</f>
        <v/>
      </c>
      <c r="AO1822" s="5" t="str">
        <f>IF(OR($AB1822="", $AC1822=""), "", IF($H1822=$M$3, "", IF(OR(AO$7&lt;$AB1822, $AC1822&lt;AO$6),"", MAX(AO$10:AO1821)+1)))</f>
        <v/>
      </c>
      <c r="AP1822" s="5" t="str">
        <f>IF(OR($AB1822="", $AC1822=""), "", IF($H1822=$M$3, "", IF(OR(AP$7&lt;$AB1822, $AC1822&lt;AP$6),"", MAX(AP$10:AP1821)+1)))</f>
        <v/>
      </c>
      <c r="AQ1822" s="5" t="str">
        <f>IF(OR($AB1822="", $AC1822=""), "", IF($H1822=$M$3, "", IF(OR(AQ$7&lt;$AB1822, $AC1822&lt;AQ$6),"", MAX(AQ$10:AQ1821)+1)))</f>
        <v/>
      </c>
      <c r="AR1822" s="5" t="str">
        <f>IF(OR($AB1822="", $AC1822=""), "", IF($H1822=$M$3, "", IF(OR(AR$7&lt;$AB1822, $AC1822&lt;AR$6),"", MAX(AR$10:AR1821)+1)))</f>
        <v/>
      </c>
      <c r="AS1822" s="5" t="str">
        <f>IF(OR($AB1822="", $AC1822=""), "", IF($H1822=$M$3, "", IF(OR(AS$7&lt;$AB1822, $AC1822&lt;AS$6),"", MAX(AS$10:AS1821)+1)))</f>
        <v/>
      </c>
      <c r="AT1822" s="5" t="str">
        <f>IF(OR($AB1822="", $AC1822=""), "", IF($H1822=$M$3, "", IF(OR(AT$7&lt;$AB1822, $AC1822&lt;AT$6),"", MAX(AT$10:AT1821)+1)))</f>
        <v/>
      </c>
      <c r="AU1822" s="5" t="str">
        <f>IF(OR($AB1822="", $AC1822=""), "", IF($H1822=$M$3, "", IF(OR(AU$7&lt;$AB1822, $AC1822&lt;AU$6),"", MAX(AU$10:AU1821)+1)))</f>
        <v/>
      </c>
      <c r="AV1822" s="5" t="str">
        <f>IF(OR($AB1822="", $AC1822=""), "", IF($H1822=$M$3, "", IF(OR(AV$7&lt;$AB1822, $AC1822&lt;AV$6),"", MAX(AV$10:AV1821)+1)))</f>
        <v/>
      </c>
      <c r="AW1822" s="5" t="str">
        <f>IF(OR($AB1822="", $AC1822=""), "", IF($H1822=$M$3, "", IF(OR(AW$7&lt;$AB1822, $AC1822&lt;AW$6),"", MAX(AW$10:AW1821)+1)))</f>
        <v/>
      </c>
      <c r="AX1822" s="5" t="str">
        <f>IF(OR($AB1822="", $AC1822=""), "", IF($H1822=$M$3, "", IF(OR(AX$7&lt;$AB1822, $AC1822&lt;AX$6),"", MAX(AX$10:AX1821)+1)))</f>
        <v/>
      </c>
      <c r="AY1822" s="5" t="str">
        <f>IF(OR($AB1822="", $AC1822=""), "", IF($H1822=$M$3, "", IF(OR(AY$7&lt;$AB1822, $AC1822&lt;AY$6),"", MAX(AY$10:AY1821)+1)))</f>
        <v/>
      </c>
      <c r="AZ1822" s="5" t="str">
        <f>IF(OR($AB1822="", $AC1822=""), "", IF($H1822=$M$3, "", IF(OR(AZ$7&lt;$AB1822, $AC1822&lt;AZ$6),"", MAX(AZ$10:AZ1821)+1)))</f>
        <v/>
      </c>
      <c r="BA1822" s="5" t="str">
        <f>IF(OR($AB1822="", $AC1822=""), "", IF($H1822=$M$3, "", IF(OR(BA$7&lt;$AB1822, $AC1822&lt;BA$6),"", MAX(BA$10:BA1821)+1)))</f>
        <v/>
      </c>
      <c r="BB1822" s="5" t="str">
        <f>IF(OR($AB1822="", $AC1822=""), "", IF($H1822=$M$3, "", IF(OR(BB$7&lt;$AB1822, $AC1822&lt;BB$6),"", MAX(BB$10:BB1821)+1)))</f>
        <v/>
      </c>
      <c r="BC1822" s="5" t="str">
        <f>IF(OR($AB1822="", $AC1822=""), "", IF($H1822=$M$3, "", IF(OR(BC$7&lt;$AB1822, $AC1822&lt;BC$6),"", MAX(BC$10:BC1821)+1)))</f>
        <v/>
      </c>
      <c r="BD1822" s="5" t="str">
        <f>IF(OR($AB1822="", $AC1822=""), "", IF($H1822=$M$3, "", IF(OR(BD$7&lt;$AB1822, $AC1822&lt;BD$6),"", MAX(BD$10:BD1821)+1)))</f>
        <v/>
      </c>
      <c r="BE1822" s="5" t="str">
        <f>IF(OR($AB1822="", $AC1822=""), "", IF($H1822=$M$3, "", IF(OR(BE$7&lt;$AB1822, $AC1822&lt;BE$6),"", MAX(BE$10:BE1821)+1)))</f>
        <v/>
      </c>
      <c r="BF1822" s="5" t="str">
        <f>IF(OR($AB1822="", $AC1822=""), "", IF($H1822=$M$3, "", IF(OR(BF$7&lt;$AB1822, $AC1822&lt;BF$6),"", MAX(BF$10:BF1821)+1)))</f>
        <v/>
      </c>
      <c r="BG1822" s="5" t="str">
        <f>IF(OR($AB1822="", $AC1822=""), "", IF($H1822=$M$3, "", IF(OR(BG$7&lt;$AB1822, $AC1822&lt;BG$6),"", MAX(BG$10:BG1821)+1)))</f>
        <v/>
      </c>
      <c r="BH1822" s="5" t="str">
        <f>IF(OR($AB1822="", $AC1822=""), "", IF($H1822=$M$3, "", IF(OR(BH$7&lt;$AB1822, $AC1822&lt;BH$6),"", MAX(BH$10:BH1821)+1)))</f>
        <v/>
      </c>
      <c r="BI1822" s="5" t="str">
        <f>IF(OR($AB1822="", $AC1822=""), "", IF($H1822=$M$3, "", IF(OR(BI$7&lt;$AB1822, $AC1822&lt;BI$6),"", MAX(BI$10:BI1821)+1)))</f>
        <v/>
      </c>
      <c r="BK1822" s="5" t="str" cm="1">
        <f t="array" aca="1" ref="BK1822" ca="1">IFERROR(INDEX($AE1822:$BI1822, $BJ1822, MATCH($BK$9, $AE$9:$BI$9, 0)), "")</f>
        <v/>
      </c>
    </row>
    <row r="1823" spans="1:63" x14ac:dyDescent="0.25">
      <c r="A1823" s="2"/>
      <c r="B1823" s="254"/>
      <c r="C1823" s="255"/>
      <c r="D1823" s="256"/>
      <c r="E1823" s="257"/>
      <c r="F1823" s="257"/>
      <c r="G1823" s="258"/>
      <c r="H1823" s="259"/>
      <c r="I1823" s="16"/>
      <c r="J1823" s="5" t="str">
        <f t="shared" si="235"/>
        <v/>
      </c>
      <c r="K1823" s="2"/>
      <c r="O1823" s="5" t="str">
        <f t="shared" si="233"/>
        <v/>
      </c>
      <c r="Q1823" s="5" t="str">
        <f t="shared" si="236"/>
        <v/>
      </c>
      <c r="S1823" s="5" t="str">
        <f t="shared" si="234"/>
        <v/>
      </c>
      <c r="U1823" s="64" t="str">
        <f>IF($D1823="","", IF(COUNTIF('Intro &amp; Setup'!$AW$49:$AW$88, $D1823)&gt;0, "BH", TEXT($D1823, "ddd")))</f>
        <v/>
      </c>
      <c r="V1823" s="65" t="str">
        <f>IF($G1823="", "", IF(COUNTIF('Intro &amp; Setup'!$AW$49:$AW$88, $G1823)&gt;0, "BH", TEXT($G1823, "ddd")))</f>
        <v/>
      </c>
      <c r="W1823" s="64" t="str">
        <f t="shared" si="237"/>
        <v/>
      </c>
      <c r="X1823" s="65" t="str">
        <f t="shared" si="238"/>
        <v/>
      </c>
      <c r="Y1823" s="64" t="str">
        <f>IF(F1823="", "", IF(OR(F1823&lt;'Intro &amp; Setup'!$Z$20, F1823&gt;'Intro &amp; Setup'!$Z$22), "X", ""))</f>
        <v/>
      </c>
      <c r="Z1823" s="65" t="str">
        <f>IF(G1823="", "", IF(OR(G1823&lt;'Intro &amp; Setup'!$Z$20, G1823&gt;'Intro &amp; Setup'!$Z$22), "X", ""))</f>
        <v/>
      </c>
      <c r="AB1823" s="58" t="str">
        <f t="shared" si="239"/>
        <v/>
      </c>
      <c r="AC1823" s="59" t="str">
        <f t="shared" si="240"/>
        <v/>
      </c>
      <c r="AE1823" s="5" t="str">
        <f>IF(OR($AB1823="", $AC1823=""), "", IF($H1823=$M$3, "", IF(OR(AE$7&lt;$AB1823, $AC1823&lt;AE$6),"", MAX(AE$10:AE1822)+1)))</f>
        <v/>
      </c>
      <c r="AF1823" s="5" t="str">
        <f>IF(OR($AB1823="", $AC1823=""), "", IF($H1823=$M$3, "", IF(OR(AF$7&lt;$AB1823, $AC1823&lt;AF$6),"", MAX(AF$10:AF1822)+1)))</f>
        <v/>
      </c>
      <c r="AG1823" s="5" t="str">
        <f>IF(OR($AB1823="", $AC1823=""), "", IF($H1823=$M$3, "", IF(OR(AG$7&lt;$AB1823, $AC1823&lt;AG$6),"", MAX(AG$10:AG1822)+1)))</f>
        <v/>
      </c>
      <c r="AH1823" s="5" t="str">
        <f>IF(OR($AB1823="", $AC1823=""), "", IF($H1823=$M$3, "", IF(OR(AH$7&lt;$AB1823, $AC1823&lt;AH$6),"", MAX(AH$10:AH1822)+1)))</f>
        <v/>
      </c>
      <c r="AI1823" s="5" t="str">
        <f>IF(OR($AB1823="", $AC1823=""), "", IF($H1823=$M$3, "", IF(OR(AI$7&lt;$AB1823, $AC1823&lt;AI$6),"", MAX(AI$10:AI1822)+1)))</f>
        <v/>
      </c>
      <c r="AJ1823" s="5" t="str">
        <f>IF(OR($AB1823="", $AC1823=""), "", IF($H1823=$M$3, "", IF(OR(AJ$7&lt;$AB1823, $AC1823&lt;AJ$6),"", MAX(AJ$10:AJ1822)+1)))</f>
        <v/>
      </c>
      <c r="AK1823" s="5" t="str">
        <f>IF(OR($AB1823="", $AC1823=""), "", IF($H1823=$M$3, "", IF(OR(AK$7&lt;$AB1823, $AC1823&lt;AK$6),"", MAX(AK$10:AK1822)+1)))</f>
        <v/>
      </c>
      <c r="AL1823" s="5" t="str">
        <f>IF(OR($AB1823="", $AC1823=""), "", IF($H1823=$M$3, "", IF(OR(AL$7&lt;$AB1823, $AC1823&lt;AL$6),"", MAX(AL$10:AL1822)+1)))</f>
        <v/>
      </c>
      <c r="AM1823" s="5" t="str">
        <f>IF(OR($AB1823="", $AC1823=""), "", IF($H1823=$M$3, "", IF(OR(AM$7&lt;$AB1823, $AC1823&lt;AM$6),"", MAX(AM$10:AM1822)+1)))</f>
        <v/>
      </c>
      <c r="AN1823" s="5" t="str">
        <f>IF(OR($AB1823="", $AC1823=""), "", IF($H1823=$M$3, "", IF(OR(AN$7&lt;$AB1823, $AC1823&lt;AN$6),"", MAX(AN$10:AN1822)+1)))</f>
        <v/>
      </c>
      <c r="AO1823" s="5" t="str">
        <f>IF(OR($AB1823="", $AC1823=""), "", IF($H1823=$M$3, "", IF(OR(AO$7&lt;$AB1823, $AC1823&lt;AO$6),"", MAX(AO$10:AO1822)+1)))</f>
        <v/>
      </c>
      <c r="AP1823" s="5" t="str">
        <f>IF(OR($AB1823="", $AC1823=""), "", IF($H1823=$M$3, "", IF(OR(AP$7&lt;$AB1823, $AC1823&lt;AP$6),"", MAX(AP$10:AP1822)+1)))</f>
        <v/>
      </c>
      <c r="AQ1823" s="5" t="str">
        <f>IF(OR($AB1823="", $AC1823=""), "", IF($H1823=$M$3, "", IF(OR(AQ$7&lt;$AB1823, $AC1823&lt;AQ$6),"", MAX(AQ$10:AQ1822)+1)))</f>
        <v/>
      </c>
      <c r="AR1823" s="5" t="str">
        <f>IF(OR($AB1823="", $AC1823=""), "", IF($H1823=$M$3, "", IF(OR(AR$7&lt;$AB1823, $AC1823&lt;AR$6),"", MAX(AR$10:AR1822)+1)))</f>
        <v/>
      </c>
      <c r="AS1823" s="5" t="str">
        <f>IF(OR($AB1823="", $AC1823=""), "", IF($H1823=$M$3, "", IF(OR(AS$7&lt;$AB1823, $AC1823&lt;AS$6),"", MAX(AS$10:AS1822)+1)))</f>
        <v/>
      </c>
      <c r="AT1823" s="5" t="str">
        <f>IF(OR($AB1823="", $AC1823=""), "", IF($H1823=$M$3, "", IF(OR(AT$7&lt;$AB1823, $AC1823&lt;AT$6),"", MAX(AT$10:AT1822)+1)))</f>
        <v/>
      </c>
      <c r="AU1823" s="5" t="str">
        <f>IF(OR($AB1823="", $AC1823=""), "", IF($H1823=$M$3, "", IF(OR(AU$7&lt;$AB1823, $AC1823&lt;AU$6),"", MAX(AU$10:AU1822)+1)))</f>
        <v/>
      </c>
      <c r="AV1823" s="5" t="str">
        <f>IF(OR($AB1823="", $AC1823=""), "", IF($H1823=$M$3, "", IF(OR(AV$7&lt;$AB1823, $AC1823&lt;AV$6),"", MAX(AV$10:AV1822)+1)))</f>
        <v/>
      </c>
      <c r="AW1823" s="5" t="str">
        <f>IF(OR($AB1823="", $AC1823=""), "", IF($H1823=$M$3, "", IF(OR(AW$7&lt;$AB1823, $AC1823&lt;AW$6),"", MAX(AW$10:AW1822)+1)))</f>
        <v/>
      </c>
      <c r="AX1823" s="5" t="str">
        <f>IF(OR($AB1823="", $AC1823=""), "", IF($H1823=$M$3, "", IF(OR(AX$7&lt;$AB1823, $AC1823&lt;AX$6),"", MAX(AX$10:AX1822)+1)))</f>
        <v/>
      </c>
      <c r="AY1823" s="5" t="str">
        <f>IF(OR($AB1823="", $AC1823=""), "", IF($H1823=$M$3, "", IF(OR(AY$7&lt;$AB1823, $AC1823&lt;AY$6),"", MAX(AY$10:AY1822)+1)))</f>
        <v/>
      </c>
      <c r="AZ1823" s="5" t="str">
        <f>IF(OR($AB1823="", $AC1823=""), "", IF($H1823=$M$3, "", IF(OR(AZ$7&lt;$AB1823, $AC1823&lt;AZ$6),"", MAX(AZ$10:AZ1822)+1)))</f>
        <v/>
      </c>
      <c r="BA1823" s="5" t="str">
        <f>IF(OR($AB1823="", $AC1823=""), "", IF($H1823=$M$3, "", IF(OR(BA$7&lt;$AB1823, $AC1823&lt;BA$6),"", MAX(BA$10:BA1822)+1)))</f>
        <v/>
      </c>
      <c r="BB1823" s="5" t="str">
        <f>IF(OR($AB1823="", $AC1823=""), "", IF($H1823=$M$3, "", IF(OR(BB$7&lt;$AB1823, $AC1823&lt;BB$6),"", MAX(BB$10:BB1822)+1)))</f>
        <v/>
      </c>
      <c r="BC1823" s="5" t="str">
        <f>IF(OR($AB1823="", $AC1823=""), "", IF($H1823=$M$3, "", IF(OR(BC$7&lt;$AB1823, $AC1823&lt;BC$6),"", MAX(BC$10:BC1822)+1)))</f>
        <v/>
      </c>
      <c r="BD1823" s="5" t="str">
        <f>IF(OR($AB1823="", $AC1823=""), "", IF($H1823=$M$3, "", IF(OR(BD$7&lt;$AB1823, $AC1823&lt;BD$6),"", MAX(BD$10:BD1822)+1)))</f>
        <v/>
      </c>
      <c r="BE1823" s="5" t="str">
        <f>IF(OR($AB1823="", $AC1823=""), "", IF($H1823=$M$3, "", IF(OR(BE$7&lt;$AB1823, $AC1823&lt;BE$6),"", MAX(BE$10:BE1822)+1)))</f>
        <v/>
      </c>
      <c r="BF1823" s="5" t="str">
        <f>IF(OR($AB1823="", $AC1823=""), "", IF($H1823=$M$3, "", IF(OR(BF$7&lt;$AB1823, $AC1823&lt;BF$6),"", MAX(BF$10:BF1822)+1)))</f>
        <v/>
      </c>
      <c r="BG1823" s="5" t="str">
        <f>IF(OR($AB1823="", $AC1823=""), "", IF($H1823=$M$3, "", IF(OR(BG$7&lt;$AB1823, $AC1823&lt;BG$6),"", MAX(BG$10:BG1822)+1)))</f>
        <v/>
      </c>
      <c r="BH1823" s="5" t="str">
        <f>IF(OR($AB1823="", $AC1823=""), "", IF($H1823=$M$3, "", IF(OR(BH$7&lt;$AB1823, $AC1823&lt;BH$6),"", MAX(BH$10:BH1822)+1)))</f>
        <v/>
      </c>
      <c r="BI1823" s="5" t="str">
        <f>IF(OR($AB1823="", $AC1823=""), "", IF($H1823=$M$3, "", IF(OR(BI$7&lt;$AB1823, $AC1823&lt;BI$6),"", MAX(BI$10:BI1822)+1)))</f>
        <v/>
      </c>
      <c r="BK1823" s="5" t="str" cm="1">
        <f t="array" aca="1" ref="BK1823" ca="1">IFERROR(INDEX($AE1823:$BI1823, $BJ1823, MATCH($BK$9, $AE$9:$BI$9, 0)), "")</f>
        <v/>
      </c>
    </row>
    <row r="1824" spans="1:63" x14ac:dyDescent="0.25">
      <c r="A1824" s="2"/>
      <c r="B1824" s="254"/>
      <c r="C1824" s="255"/>
      <c r="D1824" s="256"/>
      <c r="E1824" s="257"/>
      <c r="F1824" s="257"/>
      <c r="G1824" s="258"/>
      <c r="H1824" s="259"/>
      <c r="I1824" s="16"/>
      <c r="J1824" s="5" t="str">
        <f t="shared" si="235"/>
        <v/>
      </c>
      <c r="K1824" s="2"/>
      <c r="O1824" s="5" t="str">
        <f t="shared" si="233"/>
        <v/>
      </c>
      <c r="Q1824" s="5" t="str">
        <f t="shared" si="236"/>
        <v/>
      </c>
      <c r="S1824" s="5" t="str">
        <f t="shared" si="234"/>
        <v/>
      </c>
      <c r="U1824" s="64" t="str">
        <f>IF($D1824="","", IF(COUNTIF('Intro &amp; Setup'!$AW$49:$AW$88, $D1824)&gt;0, "BH", TEXT($D1824, "ddd")))</f>
        <v/>
      </c>
      <c r="V1824" s="65" t="str">
        <f>IF($G1824="", "", IF(COUNTIF('Intro &amp; Setup'!$AW$49:$AW$88, $G1824)&gt;0, "BH", TEXT($G1824, "ddd")))</f>
        <v/>
      </c>
      <c r="W1824" s="64" t="str">
        <f t="shared" si="237"/>
        <v/>
      </c>
      <c r="X1824" s="65" t="str">
        <f t="shared" si="238"/>
        <v/>
      </c>
      <c r="Y1824" s="64" t="str">
        <f>IF(F1824="", "", IF(OR(F1824&lt;'Intro &amp; Setup'!$Z$20, F1824&gt;'Intro &amp; Setup'!$Z$22), "X", ""))</f>
        <v/>
      </c>
      <c r="Z1824" s="65" t="str">
        <f>IF(G1824="", "", IF(OR(G1824&lt;'Intro &amp; Setup'!$Z$20, G1824&gt;'Intro &amp; Setup'!$Z$22), "X", ""))</f>
        <v/>
      </c>
      <c r="AB1824" s="58" t="str">
        <f t="shared" si="239"/>
        <v/>
      </c>
      <c r="AC1824" s="59" t="str">
        <f t="shared" si="240"/>
        <v/>
      </c>
      <c r="AE1824" s="5" t="str">
        <f>IF(OR($AB1824="", $AC1824=""), "", IF($H1824=$M$3, "", IF(OR(AE$7&lt;$AB1824, $AC1824&lt;AE$6),"", MAX(AE$10:AE1823)+1)))</f>
        <v/>
      </c>
      <c r="AF1824" s="5" t="str">
        <f>IF(OR($AB1824="", $AC1824=""), "", IF($H1824=$M$3, "", IF(OR(AF$7&lt;$AB1824, $AC1824&lt;AF$6),"", MAX(AF$10:AF1823)+1)))</f>
        <v/>
      </c>
      <c r="AG1824" s="5" t="str">
        <f>IF(OR($AB1824="", $AC1824=""), "", IF($H1824=$M$3, "", IF(OR(AG$7&lt;$AB1824, $AC1824&lt;AG$6),"", MAX(AG$10:AG1823)+1)))</f>
        <v/>
      </c>
      <c r="AH1824" s="5" t="str">
        <f>IF(OR($AB1824="", $AC1824=""), "", IF($H1824=$M$3, "", IF(OR(AH$7&lt;$AB1824, $AC1824&lt;AH$6),"", MAX(AH$10:AH1823)+1)))</f>
        <v/>
      </c>
      <c r="AI1824" s="5" t="str">
        <f>IF(OR($AB1824="", $AC1824=""), "", IF($H1824=$M$3, "", IF(OR(AI$7&lt;$AB1824, $AC1824&lt;AI$6),"", MAX(AI$10:AI1823)+1)))</f>
        <v/>
      </c>
      <c r="AJ1824" s="5" t="str">
        <f>IF(OR($AB1824="", $AC1824=""), "", IF($H1824=$M$3, "", IF(OR(AJ$7&lt;$AB1824, $AC1824&lt;AJ$6),"", MAX(AJ$10:AJ1823)+1)))</f>
        <v/>
      </c>
      <c r="AK1824" s="5" t="str">
        <f>IF(OR($AB1824="", $AC1824=""), "", IF($H1824=$M$3, "", IF(OR(AK$7&lt;$AB1824, $AC1824&lt;AK$6),"", MAX(AK$10:AK1823)+1)))</f>
        <v/>
      </c>
      <c r="AL1824" s="5" t="str">
        <f>IF(OR($AB1824="", $AC1824=""), "", IF($H1824=$M$3, "", IF(OR(AL$7&lt;$AB1824, $AC1824&lt;AL$6),"", MAX(AL$10:AL1823)+1)))</f>
        <v/>
      </c>
      <c r="AM1824" s="5" t="str">
        <f>IF(OR($AB1824="", $AC1824=""), "", IF($H1824=$M$3, "", IF(OR(AM$7&lt;$AB1824, $AC1824&lt;AM$6),"", MAX(AM$10:AM1823)+1)))</f>
        <v/>
      </c>
      <c r="AN1824" s="5" t="str">
        <f>IF(OR($AB1824="", $AC1824=""), "", IF($H1824=$M$3, "", IF(OR(AN$7&lt;$AB1824, $AC1824&lt;AN$6),"", MAX(AN$10:AN1823)+1)))</f>
        <v/>
      </c>
      <c r="AO1824" s="5" t="str">
        <f>IF(OR($AB1824="", $AC1824=""), "", IF($H1824=$M$3, "", IF(OR(AO$7&lt;$AB1824, $AC1824&lt;AO$6),"", MAX(AO$10:AO1823)+1)))</f>
        <v/>
      </c>
      <c r="AP1824" s="5" t="str">
        <f>IF(OR($AB1824="", $AC1824=""), "", IF($H1824=$M$3, "", IF(OR(AP$7&lt;$AB1824, $AC1824&lt;AP$6),"", MAX(AP$10:AP1823)+1)))</f>
        <v/>
      </c>
      <c r="AQ1824" s="5" t="str">
        <f>IF(OR($AB1824="", $AC1824=""), "", IF($H1824=$M$3, "", IF(OR(AQ$7&lt;$AB1824, $AC1824&lt;AQ$6),"", MAX(AQ$10:AQ1823)+1)))</f>
        <v/>
      </c>
      <c r="AR1824" s="5" t="str">
        <f>IF(OR($AB1824="", $AC1824=""), "", IF($H1824=$M$3, "", IF(OR(AR$7&lt;$AB1824, $AC1824&lt;AR$6),"", MAX(AR$10:AR1823)+1)))</f>
        <v/>
      </c>
      <c r="AS1824" s="5" t="str">
        <f>IF(OR($AB1824="", $AC1824=""), "", IF($H1824=$M$3, "", IF(OR(AS$7&lt;$AB1824, $AC1824&lt;AS$6),"", MAX(AS$10:AS1823)+1)))</f>
        <v/>
      </c>
      <c r="AT1824" s="5" t="str">
        <f>IF(OR($AB1824="", $AC1824=""), "", IF($H1824=$M$3, "", IF(OR(AT$7&lt;$AB1824, $AC1824&lt;AT$6),"", MAX(AT$10:AT1823)+1)))</f>
        <v/>
      </c>
      <c r="AU1824" s="5" t="str">
        <f>IF(OR($AB1824="", $AC1824=""), "", IF($H1824=$M$3, "", IF(OR(AU$7&lt;$AB1824, $AC1824&lt;AU$6),"", MAX(AU$10:AU1823)+1)))</f>
        <v/>
      </c>
      <c r="AV1824" s="5" t="str">
        <f>IF(OR($AB1824="", $AC1824=""), "", IF($H1824=$M$3, "", IF(OR(AV$7&lt;$AB1824, $AC1824&lt;AV$6),"", MAX(AV$10:AV1823)+1)))</f>
        <v/>
      </c>
      <c r="AW1824" s="5" t="str">
        <f>IF(OR($AB1824="", $AC1824=""), "", IF($H1824=$M$3, "", IF(OR(AW$7&lt;$AB1824, $AC1824&lt;AW$6),"", MAX(AW$10:AW1823)+1)))</f>
        <v/>
      </c>
      <c r="AX1824" s="5" t="str">
        <f>IF(OR($AB1824="", $AC1824=""), "", IF($H1824=$M$3, "", IF(OR(AX$7&lt;$AB1824, $AC1824&lt;AX$6),"", MAX(AX$10:AX1823)+1)))</f>
        <v/>
      </c>
      <c r="AY1824" s="5" t="str">
        <f>IF(OR($AB1824="", $AC1824=""), "", IF($H1824=$M$3, "", IF(OR(AY$7&lt;$AB1824, $AC1824&lt;AY$6),"", MAX(AY$10:AY1823)+1)))</f>
        <v/>
      </c>
      <c r="AZ1824" s="5" t="str">
        <f>IF(OR($AB1824="", $AC1824=""), "", IF($H1824=$M$3, "", IF(OR(AZ$7&lt;$AB1824, $AC1824&lt;AZ$6),"", MAX(AZ$10:AZ1823)+1)))</f>
        <v/>
      </c>
      <c r="BA1824" s="5" t="str">
        <f>IF(OR($AB1824="", $AC1824=""), "", IF($H1824=$M$3, "", IF(OR(BA$7&lt;$AB1824, $AC1824&lt;BA$6),"", MAX(BA$10:BA1823)+1)))</f>
        <v/>
      </c>
      <c r="BB1824" s="5" t="str">
        <f>IF(OR($AB1824="", $AC1824=""), "", IF($H1824=$M$3, "", IF(OR(BB$7&lt;$AB1824, $AC1824&lt;BB$6),"", MAX(BB$10:BB1823)+1)))</f>
        <v/>
      </c>
      <c r="BC1824" s="5" t="str">
        <f>IF(OR($AB1824="", $AC1824=""), "", IF($H1824=$M$3, "", IF(OR(BC$7&lt;$AB1824, $AC1824&lt;BC$6),"", MAX(BC$10:BC1823)+1)))</f>
        <v/>
      </c>
      <c r="BD1824" s="5" t="str">
        <f>IF(OR($AB1824="", $AC1824=""), "", IF($H1824=$M$3, "", IF(OR(BD$7&lt;$AB1824, $AC1824&lt;BD$6),"", MAX(BD$10:BD1823)+1)))</f>
        <v/>
      </c>
      <c r="BE1824" s="5" t="str">
        <f>IF(OR($AB1824="", $AC1824=""), "", IF($H1824=$M$3, "", IF(OR(BE$7&lt;$AB1824, $AC1824&lt;BE$6),"", MAX(BE$10:BE1823)+1)))</f>
        <v/>
      </c>
      <c r="BF1824" s="5" t="str">
        <f>IF(OR($AB1824="", $AC1824=""), "", IF($H1824=$M$3, "", IF(OR(BF$7&lt;$AB1824, $AC1824&lt;BF$6),"", MAX(BF$10:BF1823)+1)))</f>
        <v/>
      </c>
      <c r="BG1824" s="5" t="str">
        <f>IF(OR($AB1824="", $AC1824=""), "", IF($H1824=$M$3, "", IF(OR(BG$7&lt;$AB1824, $AC1824&lt;BG$6),"", MAX(BG$10:BG1823)+1)))</f>
        <v/>
      </c>
      <c r="BH1824" s="5" t="str">
        <f>IF(OR($AB1824="", $AC1824=""), "", IF($H1824=$M$3, "", IF(OR(BH$7&lt;$AB1824, $AC1824&lt;BH$6),"", MAX(BH$10:BH1823)+1)))</f>
        <v/>
      </c>
      <c r="BI1824" s="5" t="str">
        <f>IF(OR($AB1824="", $AC1824=""), "", IF($H1824=$M$3, "", IF(OR(BI$7&lt;$AB1824, $AC1824&lt;BI$6),"", MAX(BI$10:BI1823)+1)))</f>
        <v/>
      </c>
      <c r="BK1824" s="5" t="str" cm="1">
        <f t="array" aca="1" ref="BK1824" ca="1">IFERROR(INDEX($AE1824:$BI1824, $BJ1824, MATCH($BK$9, $AE$9:$BI$9, 0)), "")</f>
        <v/>
      </c>
    </row>
    <row r="1825" spans="1:63" x14ac:dyDescent="0.25">
      <c r="A1825" s="2"/>
      <c r="B1825" s="254"/>
      <c r="C1825" s="255"/>
      <c r="D1825" s="256"/>
      <c r="E1825" s="257"/>
      <c r="F1825" s="257"/>
      <c r="G1825" s="258"/>
      <c r="H1825" s="259"/>
      <c r="I1825" s="16"/>
      <c r="J1825" s="5" t="str">
        <f t="shared" si="235"/>
        <v/>
      </c>
      <c r="K1825" s="2"/>
      <c r="O1825" s="5" t="str">
        <f t="shared" si="233"/>
        <v/>
      </c>
      <c r="Q1825" s="5" t="str">
        <f t="shared" si="236"/>
        <v/>
      </c>
      <c r="S1825" s="5" t="str">
        <f t="shared" si="234"/>
        <v/>
      </c>
      <c r="U1825" s="64" t="str">
        <f>IF($D1825="","", IF(COUNTIF('Intro &amp; Setup'!$AW$49:$AW$88, $D1825)&gt;0, "BH", TEXT($D1825, "ddd")))</f>
        <v/>
      </c>
      <c r="V1825" s="65" t="str">
        <f>IF($G1825="", "", IF(COUNTIF('Intro &amp; Setup'!$AW$49:$AW$88, $G1825)&gt;0, "BH", TEXT($G1825, "ddd")))</f>
        <v/>
      </c>
      <c r="W1825" s="64" t="str">
        <f t="shared" si="237"/>
        <v/>
      </c>
      <c r="X1825" s="65" t="str">
        <f t="shared" si="238"/>
        <v/>
      </c>
      <c r="Y1825" s="64" t="str">
        <f>IF(F1825="", "", IF(OR(F1825&lt;'Intro &amp; Setup'!$Z$20, F1825&gt;'Intro &amp; Setup'!$Z$22), "X", ""))</f>
        <v/>
      </c>
      <c r="Z1825" s="65" t="str">
        <f>IF(G1825="", "", IF(OR(G1825&lt;'Intro &amp; Setup'!$Z$20, G1825&gt;'Intro &amp; Setup'!$Z$22), "X", ""))</f>
        <v/>
      </c>
      <c r="AB1825" s="58" t="str">
        <f t="shared" si="239"/>
        <v/>
      </c>
      <c r="AC1825" s="59" t="str">
        <f t="shared" si="240"/>
        <v/>
      </c>
      <c r="AE1825" s="5" t="str">
        <f>IF(OR($AB1825="", $AC1825=""), "", IF($H1825=$M$3, "", IF(OR(AE$7&lt;$AB1825, $AC1825&lt;AE$6),"", MAX(AE$10:AE1824)+1)))</f>
        <v/>
      </c>
      <c r="AF1825" s="5" t="str">
        <f>IF(OR($AB1825="", $AC1825=""), "", IF($H1825=$M$3, "", IF(OR(AF$7&lt;$AB1825, $AC1825&lt;AF$6),"", MAX(AF$10:AF1824)+1)))</f>
        <v/>
      </c>
      <c r="AG1825" s="5" t="str">
        <f>IF(OR($AB1825="", $AC1825=""), "", IF($H1825=$M$3, "", IF(OR(AG$7&lt;$AB1825, $AC1825&lt;AG$6),"", MAX(AG$10:AG1824)+1)))</f>
        <v/>
      </c>
      <c r="AH1825" s="5" t="str">
        <f>IF(OR($AB1825="", $AC1825=""), "", IF($H1825=$M$3, "", IF(OR(AH$7&lt;$AB1825, $AC1825&lt;AH$6),"", MAX(AH$10:AH1824)+1)))</f>
        <v/>
      </c>
      <c r="AI1825" s="5" t="str">
        <f>IF(OR($AB1825="", $AC1825=""), "", IF($H1825=$M$3, "", IF(OR(AI$7&lt;$AB1825, $AC1825&lt;AI$6),"", MAX(AI$10:AI1824)+1)))</f>
        <v/>
      </c>
      <c r="AJ1825" s="5" t="str">
        <f>IF(OR($AB1825="", $AC1825=""), "", IF($H1825=$M$3, "", IF(OR(AJ$7&lt;$AB1825, $AC1825&lt;AJ$6),"", MAX(AJ$10:AJ1824)+1)))</f>
        <v/>
      </c>
      <c r="AK1825" s="5" t="str">
        <f>IF(OR($AB1825="", $AC1825=""), "", IF($H1825=$M$3, "", IF(OR(AK$7&lt;$AB1825, $AC1825&lt;AK$6),"", MAX(AK$10:AK1824)+1)))</f>
        <v/>
      </c>
      <c r="AL1825" s="5" t="str">
        <f>IF(OR($AB1825="", $AC1825=""), "", IF($H1825=$M$3, "", IF(OR(AL$7&lt;$AB1825, $AC1825&lt;AL$6),"", MAX(AL$10:AL1824)+1)))</f>
        <v/>
      </c>
      <c r="AM1825" s="5" t="str">
        <f>IF(OR($AB1825="", $AC1825=""), "", IF($H1825=$M$3, "", IF(OR(AM$7&lt;$AB1825, $AC1825&lt;AM$6),"", MAX(AM$10:AM1824)+1)))</f>
        <v/>
      </c>
      <c r="AN1825" s="5" t="str">
        <f>IF(OR($AB1825="", $AC1825=""), "", IF($H1825=$M$3, "", IF(OR(AN$7&lt;$AB1825, $AC1825&lt;AN$6),"", MAX(AN$10:AN1824)+1)))</f>
        <v/>
      </c>
      <c r="AO1825" s="5" t="str">
        <f>IF(OR($AB1825="", $AC1825=""), "", IF($H1825=$M$3, "", IF(OR(AO$7&lt;$AB1825, $AC1825&lt;AO$6),"", MAX(AO$10:AO1824)+1)))</f>
        <v/>
      </c>
      <c r="AP1825" s="5" t="str">
        <f>IF(OR($AB1825="", $AC1825=""), "", IF($H1825=$M$3, "", IF(OR(AP$7&lt;$AB1825, $AC1825&lt;AP$6),"", MAX(AP$10:AP1824)+1)))</f>
        <v/>
      </c>
      <c r="AQ1825" s="5" t="str">
        <f>IF(OR($AB1825="", $AC1825=""), "", IF($H1825=$M$3, "", IF(OR(AQ$7&lt;$AB1825, $AC1825&lt;AQ$6),"", MAX(AQ$10:AQ1824)+1)))</f>
        <v/>
      </c>
      <c r="AR1825" s="5" t="str">
        <f>IF(OR($AB1825="", $AC1825=""), "", IF($H1825=$M$3, "", IF(OR(AR$7&lt;$AB1825, $AC1825&lt;AR$6),"", MAX(AR$10:AR1824)+1)))</f>
        <v/>
      </c>
      <c r="AS1825" s="5" t="str">
        <f>IF(OR($AB1825="", $AC1825=""), "", IF($H1825=$M$3, "", IF(OR(AS$7&lt;$AB1825, $AC1825&lt;AS$6),"", MAX(AS$10:AS1824)+1)))</f>
        <v/>
      </c>
      <c r="AT1825" s="5" t="str">
        <f>IF(OR($AB1825="", $AC1825=""), "", IF($H1825=$M$3, "", IF(OR(AT$7&lt;$AB1825, $AC1825&lt;AT$6),"", MAX(AT$10:AT1824)+1)))</f>
        <v/>
      </c>
      <c r="AU1825" s="5" t="str">
        <f>IF(OR($AB1825="", $AC1825=""), "", IF($H1825=$M$3, "", IF(OR(AU$7&lt;$AB1825, $AC1825&lt;AU$6),"", MAX(AU$10:AU1824)+1)))</f>
        <v/>
      </c>
      <c r="AV1825" s="5" t="str">
        <f>IF(OR($AB1825="", $AC1825=""), "", IF($H1825=$M$3, "", IF(OR(AV$7&lt;$AB1825, $AC1825&lt;AV$6),"", MAX(AV$10:AV1824)+1)))</f>
        <v/>
      </c>
      <c r="AW1825" s="5" t="str">
        <f>IF(OR($AB1825="", $AC1825=""), "", IF($H1825=$M$3, "", IF(OR(AW$7&lt;$AB1825, $AC1825&lt;AW$6),"", MAX(AW$10:AW1824)+1)))</f>
        <v/>
      </c>
      <c r="AX1825" s="5" t="str">
        <f>IF(OR($AB1825="", $AC1825=""), "", IF($H1825=$M$3, "", IF(OR(AX$7&lt;$AB1825, $AC1825&lt;AX$6),"", MAX(AX$10:AX1824)+1)))</f>
        <v/>
      </c>
      <c r="AY1825" s="5" t="str">
        <f>IF(OR($AB1825="", $AC1825=""), "", IF($H1825=$M$3, "", IF(OR(AY$7&lt;$AB1825, $AC1825&lt;AY$6),"", MAX(AY$10:AY1824)+1)))</f>
        <v/>
      </c>
      <c r="AZ1825" s="5" t="str">
        <f>IF(OR($AB1825="", $AC1825=""), "", IF($H1825=$M$3, "", IF(OR(AZ$7&lt;$AB1825, $AC1825&lt;AZ$6),"", MAX(AZ$10:AZ1824)+1)))</f>
        <v/>
      </c>
      <c r="BA1825" s="5" t="str">
        <f>IF(OR($AB1825="", $AC1825=""), "", IF($H1825=$M$3, "", IF(OR(BA$7&lt;$AB1825, $AC1825&lt;BA$6),"", MAX(BA$10:BA1824)+1)))</f>
        <v/>
      </c>
      <c r="BB1825" s="5" t="str">
        <f>IF(OR($AB1825="", $AC1825=""), "", IF($H1825=$M$3, "", IF(OR(BB$7&lt;$AB1825, $AC1825&lt;BB$6),"", MAX(BB$10:BB1824)+1)))</f>
        <v/>
      </c>
      <c r="BC1825" s="5" t="str">
        <f>IF(OR($AB1825="", $AC1825=""), "", IF($H1825=$M$3, "", IF(OR(BC$7&lt;$AB1825, $AC1825&lt;BC$6),"", MAX(BC$10:BC1824)+1)))</f>
        <v/>
      </c>
      <c r="BD1825" s="5" t="str">
        <f>IF(OR($AB1825="", $AC1825=""), "", IF($H1825=$M$3, "", IF(OR(BD$7&lt;$AB1825, $AC1825&lt;BD$6),"", MAX(BD$10:BD1824)+1)))</f>
        <v/>
      </c>
      <c r="BE1825" s="5" t="str">
        <f>IF(OR($AB1825="", $AC1825=""), "", IF($H1825=$M$3, "", IF(OR(BE$7&lt;$AB1825, $AC1825&lt;BE$6),"", MAX(BE$10:BE1824)+1)))</f>
        <v/>
      </c>
      <c r="BF1825" s="5" t="str">
        <f>IF(OR($AB1825="", $AC1825=""), "", IF($H1825=$M$3, "", IF(OR(BF$7&lt;$AB1825, $AC1825&lt;BF$6),"", MAX(BF$10:BF1824)+1)))</f>
        <v/>
      </c>
      <c r="BG1825" s="5" t="str">
        <f>IF(OR($AB1825="", $AC1825=""), "", IF($H1825=$M$3, "", IF(OR(BG$7&lt;$AB1825, $AC1825&lt;BG$6),"", MAX(BG$10:BG1824)+1)))</f>
        <v/>
      </c>
      <c r="BH1825" s="5" t="str">
        <f>IF(OR($AB1825="", $AC1825=""), "", IF($H1825=$M$3, "", IF(OR(BH$7&lt;$AB1825, $AC1825&lt;BH$6),"", MAX(BH$10:BH1824)+1)))</f>
        <v/>
      </c>
      <c r="BI1825" s="5" t="str">
        <f>IF(OR($AB1825="", $AC1825=""), "", IF($H1825=$M$3, "", IF(OR(BI$7&lt;$AB1825, $AC1825&lt;BI$6),"", MAX(BI$10:BI1824)+1)))</f>
        <v/>
      </c>
      <c r="BK1825" s="5" t="str" cm="1">
        <f t="array" aca="1" ref="BK1825" ca="1">IFERROR(INDEX($AE1825:$BI1825, $BJ1825, MATCH($BK$9, $AE$9:$BI$9, 0)), "")</f>
        <v/>
      </c>
    </row>
    <row r="1826" spans="1:63" x14ac:dyDescent="0.25">
      <c r="A1826" s="2"/>
      <c r="B1826" s="254"/>
      <c r="C1826" s="255"/>
      <c r="D1826" s="256"/>
      <c r="E1826" s="257"/>
      <c r="F1826" s="257"/>
      <c r="G1826" s="258"/>
      <c r="H1826" s="259"/>
      <c r="I1826" s="16"/>
      <c r="J1826" s="5" t="str">
        <f t="shared" si="235"/>
        <v/>
      </c>
      <c r="K1826" s="2"/>
      <c r="O1826" s="5" t="str">
        <f t="shared" si="233"/>
        <v/>
      </c>
      <c r="Q1826" s="5" t="str">
        <f t="shared" si="236"/>
        <v/>
      </c>
      <c r="S1826" s="5" t="str">
        <f t="shared" si="234"/>
        <v/>
      </c>
      <c r="U1826" s="64" t="str">
        <f>IF($D1826="","", IF(COUNTIF('Intro &amp; Setup'!$AW$49:$AW$88, $D1826)&gt;0, "BH", TEXT($D1826, "ddd")))</f>
        <v/>
      </c>
      <c r="V1826" s="65" t="str">
        <f>IF($G1826="", "", IF(COUNTIF('Intro &amp; Setup'!$AW$49:$AW$88, $G1826)&gt;0, "BH", TEXT($G1826, "ddd")))</f>
        <v/>
      </c>
      <c r="W1826" s="64" t="str">
        <f t="shared" si="237"/>
        <v/>
      </c>
      <c r="X1826" s="65" t="str">
        <f t="shared" si="238"/>
        <v/>
      </c>
      <c r="Y1826" s="64" t="str">
        <f>IF(F1826="", "", IF(OR(F1826&lt;'Intro &amp; Setup'!$Z$20, F1826&gt;'Intro &amp; Setup'!$Z$22), "X", ""))</f>
        <v/>
      </c>
      <c r="Z1826" s="65" t="str">
        <f>IF(G1826="", "", IF(OR(G1826&lt;'Intro &amp; Setup'!$Z$20, G1826&gt;'Intro &amp; Setup'!$Z$22), "X", ""))</f>
        <v/>
      </c>
      <c r="AB1826" s="58" t="str">
        <f t="shared" si="239"/>
        <v/>
      </c>
      <c r="AC1826" s="59" t="str">
        <f t="shared" si="240"/>
        <v/>
      </c>
      <c r="AE1826" s="5" t="str">
        <f>IF(OR($AB1826="", $AC1826=""), "", IF($H1826=$M$3, "", IF(OR(AE$7&lt;$AB1826, $AC1826&lt;AE$6),"", MAX(AE$10:AE1825)+1)))</f>
        <v/>
      </c>
      <c r="AF1826" s="5" t="str">
        <f>IF(OR($AB1826="", $AC1826=""), "", IF($H1826=$M$3, "", IF(OR(AF$7&lt;$AB1826, $AC1826&lt;AF$6),"", MAX(AF$10:AF1825)+1)))</f>
        <v/>
      </c>
      <c r="AG1826" s="5" t="str">
        <f>IF(OR($AB1826="", $AC1826=""), "", IF($H1826=$M$3, "", IF(OR(AG$7&lt;$AB1826, $AC1826&lt;AG$6),"", MAX(AG$10:AG1825)+1)))</f>
        <v/>
      </c>
      <c r="AH1826" s="5" t="str">
        <f>IF(OR($AB1826="", $AC1826=""), "", IF($H1826=$M$3, "", IF(OR(AH$7&lt;$AB1826, $AC1826&lt;AH$6),"", MAX(AH$10:AH1825)+1)))</f>
        <v/>
      </c>
      <c r="AI1826" s="5" t="str">
        <f>IF(OR($AB1826="", $AC1826=""), "", IF($H1826=$M$3, "", IF(OR(AI$7&lt;$AB1826, $AC1826&lt;AI$6),"", MAX(AI$10:AI1825)+1)))</f>
        <v/>
      </c>
      <c r="AJ1826" s="5" t="str">
        <f>IF(OR($AB1826="", $AC1826=""), "", IF($H1826=$M$3, "", IF(OR(AJ$7&lt;$AB1826, $AC1826&lt;AJ$6),"", MAX(AJ$10:AJ1825)+1)))</f>
        <v/>
      </c>
      <c r="AK1826" s="5" t="str">
        <f>IF(OR($AB1826="", $AC1826=""), "", IF($H1826=$M$3, "", IF(OR(AK$7&lt;$AB1826, $AC1826&lt;AK$6),"", MAX(AK$10:AK1825)+1)))</f>
        <v/>
      </c>
      <c r="AL1826" s="5" t="str">
        <f>IF(OR($AB1826="", $AC1826=""), "", IF($H1826=$M$3, "", IF(OR(AL$7&lt;$AB1826, $AC1826&lt;AL$6),"", MAX(AL$10:AL1825)+1)))</f>
        <v/>
      </c>
      <c r="AM1826" s="5" t="str">
        <f>IF(OR($AB1826="", $AC1826=""), "", IF($H1826=$M$3, "", IF(OR(AM$7&lt;$AB1826, $AC1826&lt;AM$6),"", MAX(AM$10:AM1825)+1)))</f>
        <v/>
      </c>
      <c r="AN1826" s="5" t="str">
        <f>IF(OR($AB1826="", $AC1826=""), "", IF($H1826=$M$3, "", IF(OR(AN$7&lt;$AB1826, $AC1826&lt;AN$6),"", MAX(AN$10:AN1825)+1)))</f>
        <v/>
      </c>
      <c r="AO1826" s="5" t="str">
        <f>IF(OR($AB1826="", $AC1826=""), "", IF($H1826=$M$3, "", IF(OR(AO$7&lt;$AB1826, $AC1826&lt;AO$6),"", MAX(AO$10:AO1825)+1)))</f>
        <v/>
      </c>
      <c r="AP1826" s="5" t="str">
        <f>IF(OR($AB1826="", $AC1826=""), "", IF($H1826=$M$3, "", IF(OR(AP$7&lt;$AB1826, $AC1826&lt;AP$6),"", MAX(AP$10:AP1825)+1)))</f>
        <v/>
      </c>
      <c r="AQ1826" s="5" t="str">
        <f>IF(OR($AB1826="", $AC1826=""), "", IF($H1826=$M$3, "", IF(OR(AQ$7&lt;$AB1826, $AC1826&lt;AQ$6),"", MAX(AQ$10:AQ1825)+1)))</f>
        <v/>
      </c>
      <c r="AR1826" s="5" t="str">
        <f>IF(OR($AB1826="", $AC1826=""), "", IF($H1826=$M$3, "", IF(OR(AR$7&lt;$AB1826, $AC1826&lt;AR$6),"", MAX(AR$10:AR1825)+1)))</f>
        <v/>
      </c>
      <c r="AS1826" s="5" t="str">
        <f>IF(OR($AB1826="", $AC1826=""), "", IF($H1826=$M$3, "", IF(OR(AS$7&lt;$AB1826, $AC1826&lt;AS$6),"", MAX(AS$10:AS1825)+1)))</f>
        <v/>
      </c>
      <c r="AT1826" s="5" t="str">
        <f>IF(OR($AB1826="", $AC1826=""), "", IF($H1826=$M$3, "", IF(OR(AT$7&lt;$AB1826, $AC1826&lt;AT$6),"", MAX(AT$10:AT1825)+1)))</f>
        <v/>
      </c>
      <c r="AU1826" s="5" t="str">
        <f>IF(OR($AB1826="", $AC1826=""), "", IF($H1826=$M$3, "", IF(OR(AU$7&lt;$AB1826, $AC1826&lt;AU$6),"", MAX(AU$10:AU1825)+1)))</f>
        <v/>
      </c>
      <c r="AV1826" s="5" t="str">
        <f>IF(OR($AB1826="", $AC1826=""), "", IF($H1826=$M$3, "", IF(OR(AV$7&lt;$AB1826, $AC1826&lt;AV$6),"", MAX(AV$10:AV1825)+1)))</f>
        <v/>
      </c>
      <c r="AW1826" s="5" t="str">
        <f>IF(OR($AB1826="", $AC1826=""), "", IF($H1826=$M$3, "", IF(OR(AW$7&lt;$AB1826, $AC1826&lt;AW$6),"", MAX(AW$10:AW1825)+1)))</f>
        <v/>
      </c>
      <c r="AX1826" s="5" t="str">
        <f>IF(OR($AB1826="", $AC1826=""), "", IF($H1826=$M$3, "", IF(OR(AX$7&lt;$AB1826, $AC1826&lt;AX$6),"", MAX(AX$10:AX1825)+1)))</f>
        <v/>
      </c>
      <c r="AY1826" s="5" t="str">
        <f>IF(OR($AB1826="", $AC1826=""), "", IF($H1826=$M$3, "", IF(OR(AY$7&lt;$AB1826, $AC1826&lt;AY$6),"", MAX(AY$10:AY1825)+1)))</f>
        <v/>
      </c>
      <c r="AZ1826" s="5" t="str">
        <f>IF(OR($AB1826="", $AC1826=""), "", IF($H1826=$M$3, "", IF(OR(AZ$7&lt;$AB1826, $AC1826&lt;AZ$6),"", MAX(AZ$10:AZ1825)+1)))</f>
        <v/>
      </c>
      <c r="BA1826" s="5" t="str">
        <f>IF(OR($AB1826="", $AC1826=""), "", IF($H1826=$M$3, "", IF(OR(BA$7&lt;$AB1826, $AC1826&lt;BA$6),"", MAX(BA$10:BA1825)+1)))</f>
        <v/>
      </c>
      <c r="BB1826" s="5" t="str">
        <f>IF(OR($AB1826="", $AC1826=""), "", IF($H1826=$M$3, "", IF(OR(BB$7&lt;$AB1826, $AC1826&lt;BB$6),"", MAX(BB$10:BB1825)+1)))</f>
        <v/>
      </c>
      <c r="BC1826" s="5" t="str">
        <f>IF(OR($AB1826="", $AC1826=""), "", IF($H1826=$M$3, "", IF(OR(BC$7&lt;$AB1826, $AC1826&lt;BC$6),"", MAX(BC$10:BC1825)+1)))</f>
        <v/>
      </c>
      <c r="BD1826" s="5" t="str">
        <f>IF(OR($AB1826="", $AC1826=""), "", IF($H1826=$M$3, "", IF(OR(BD$7&lt;$AB1826, $AC1826&lt;BD$6),"", MAX(BD$10:BD1825)+1)))</f>
        <v/>
      </c>
      <c r="BE1826" s="5" t="str">
        <f>IF(OR($AB1826="", $AC1826=""), "", IF($H1826=$M$3, "", IF(OR(BE$7&lt;$AB1826, $AC1826&lt;BE$6),"", MAX(BE$10:BE1825)+1)))</f>
        <v/>
      </c>
      <c r="BF1826" s="5" t="str">
        <f>IF(OR($AB1826="", $AC1826=""), "", IF($H1826=$M$3, "", IF(OR(BF$7&lt;$AB1826, $AC1826&lt;BF$6),"", MAX(BF$10:BF1825)+1)))</f>
        <v/>
      </c>
      <c r="BG1826" s="5" t="str">
        <f>IF(OR($AB1826="", $AC1826=""), "", IF($H1826=$M$3, "", IF(OR(BG$7&lt;$AB1826, $AC1826&lt;BG$6),"", MAX(BG$10:BG1825)+1)))</f>
        <v/>
      </c>
      <c r="BH1826" s="5" t="str">
        <f>IF(OR($AB1826="", $AC1826=""), "", IF($H1826=$M$3, "", IF(OR(BH$7&lt;$AB1826, $AC1826&lt;BH$6),"", MAX(BH$10:BH1825)+1)))</f>
        <v/>
      </c>
      <c r="BI1826" s="5" t="str">
        <f>IF(OR($AB1826="", $AC1826=""), "", IF($H1826=$M$3, "", IF(OR(BI$7&lt;$AB1826, $AC1826&lt;BI$6),"", MAX(BI$10:BI1825)+1)))</f>
        <v/>
      </c>
      <c r="BK1826" s="5" t="str" cm="1">
        <f t="array" aca="1" ref="BK1826" ca="1">IFERROR(INDEX($AE1826:$BI1826, $BJ1826, MATCH($BK$9, $AE$9:$BI$9, 0)), "")</f>
        <v/>
      </c>
    </row>
    <row r="1827" spans="1:63" x14ac:dyDescent="0.25">
      <c r="A1827" s="2"/>
      <c r="B1827" s="254"/>
      <c r="C1827" s="255"/>
      <c r="D1827" s="256"/>
      <c r="E1827" s="257"/>
      <c r="F1827" s="257"/>
      <c r="G1827" s="258"/>
      <c r="H1827" s="259"/>
      <c r="I1827" s="16"/>
      <c r="J1827" s="5" t="str">
        <f t="shared" si="235"/>
        <v/>
      </c>
      <c r="K1827" s="2"/>
      <c r="O1827" s="5" t="str">
        <f t="shared" si="233"/>
        <v/>
      </c>
      <c r="Q1827" s="5" t="str">
        <f t="shared" si="236"/>
        <v/>
      </c>
      <c r="S1827" s="5" t="str">
        <f t="shared" si="234"/>
        <v/>
      </c>
      <c r="U1827" s="64" t="str">
        <f>IF($D1827="","", IF(COUNTIF('Intro &amp; Setup'!$AW$49:$AW$88, $D1827)&gt;0, "BH", TEXT($D1827, "ddd")))</f>
        <v/>
      </c>
      <c r="V1827" s="65" t="str">
        <f>IF($G1827="", "", IF(COUNTIF('Intro &amp; Setup'!$AW$49:$AW$88, $G1827)&gt;0, "BH", TEXT($G1827, "ddd")))</f>
        <v/>
      </c>
      <c r="W1827" s="64" t="str">
        <f t="shared" si="237"/>
        <v/>
      </c>
      <c r="X1827" s="65" t="str">
        <f t="shared" si="238"/>
        <v/>
      </c>
      <c r="Y1827" s="64" t="str">
        <f>IF(F1827="", "", IF(OR(F1827&lt;'Intro &amp; Setup'!$Z$20, F1827&gt;'Intro &amp; Setup'!$Z$22), "X", ""))</f>
        <v/>
      </c>
      <c r="Z1827" s="65" t="str">
        <f>IF(G1827="", "", IF(OR(G1827&lt;'Intro &amp; Setup'!$Z$20, G1827&gt;'Intro &amp; Setup'!$Z$22), "X", ""))</f>
        <v/>
      </c>
      <c r="AB1827" s="58" t="str">
        <f t="shared" si="239"/>
        <v/>
      </c>
      <c r="AC1827" s="59" t="str">
        <f t="shared" si="240"/>
        <v/>
      </c>
      <c r="AE1827" s="5" t="str">
        <f>IF(OR($AB1827="", $AC1827=""), "", IF($H1827=$M$3, "", IF(OR(AE$7&lt;$AB1827, $AC1827&lt;AE$6),"", MAX(AE$10:AE1826)+1)))</f>
        <v/>
      </c>
      <c r="AF1827" s="5" t="str">
        <f>IF(OR($AB1827="", $AC1827=""), "", IF($H1827=$M$3, "", IF(OR(AF$7&lt;$AB1827, $AC1827&lt;AF$6),"", MAX(AF$10:AF1826)+1)))</f>
        <v/>
      </c>
      <c r="AG1827" s="5" t="str">
        <f>IF(OR($AB1827="", $AC1827=""), "", IF($H1827=$M$3, "", IF(OR(AG$7&lt;$AB1827, $AC1827&lt;AG$6),"", MAX(AG$10:AG1826)+1)))</f>
        <v/>
      </c>
      <c r="AH1827" s="5" t="str">
        <f>IF(OR($AB1827="", $AC1827=""), "", IF($H1827=$M$3, "", IF(OR(AH$7&lt;$AB1827, $AC1827&lt;AH$6),"", MAX(AH$10:AH1826)+1)))</f>
        <v/>
      </c>
      <c r="AI1827" s="5" t="str">
        <f>IF(OR($AB1827="", $AC1827=""), "", IF($H1827=$M$3, "", IF(OR(AI$7&lt;$AB1827, $AC1827&lt;AI$6),"", MAX(AI$10:AI1826)+1)))</f>
        <v/>
      </c>
      <c r="AJ1827" s="5" t="str">
        <f>IF(OR($AB1827="", $AC1827=""), "", IF($H1827=$M$3, "", IF(OR(AJ$7&lt;$AB1827, $AC1827&lt;AJ$6),"", MAX(AJ$10:AJ1826)+1)))</f>
        <v/>
      </c>
      <c r="AK1827" s="5" t="str">
        <f>IF(OR($AB1827="", $AC1827=""), "", IF($H1827=$M$3, "", IF(OR(AK$7&lt;$AB1827, $AC1827&lt;AK$6),"", MAX(AK$10:AK1826)+1)))</f>
        <v/>
      </c>
      <c r="AL1827" s="5" t="str">
        <f>IF(OR($AB1827="", $AC1827=""), "", IF($H1827=$M$3, "", IF(OR(AL$7&lt;$AB1827, $AC1827&lt;AL$6),"", MAX(AL$10:AL1826)+1)))</f>
        <v/>
      </c>
      <c r="AM1827" s="5" t="str">
        <f>IF(OR($AB1827="", $AC1827=""), "", IF($H1827=$M$3, "", IF(OR(AM$7&lt;$AB1827, $AC1827&lt;AM$6),"", MAX(AM$10:AM1826)+1)))</f>
        <v/>
      </c>
      <c r="AN1827" s="5" t="str">
        <f>IF(OR($AB1827="", $AC1827=""), "", IF($H1827=$M$3, "", IF(OR(AN$7&lt;$AB1827, $AC1827&lt;AN$6),"", MAX(AN$10:AN1826)+1)))</f>
        <v/>
      </c>
      <c r="AO1827" s="5" t="str">
        <f>IF(OR($AB1827="", $AC1827=""), "", IF($H1827=$M$3, "", IF(OR(AO$7&lt;$AB1827, $AC1827&lt;AO$6),"", MAX(AO$10:AO1826)+1)))</f>
        <v/>
      </c>
      <c r="AP1827" s="5" t="str">
        <f>IF(OR($AB1827="", $AC1827=""), "", IF($H1827=$M$3, "", IF(OR(AP$7&lt;$AB1827, $AC1827&lt;AP$6),"", MAX(AP$10:AP1826)+1)))</f>
        <v/>
      </c>
      <c r="AQ1827" s="5" t="str">
        <f>IF(OR($AB1827="", $AC1827=""), "", IF($H1827=$M$3, "", IF(OR(AQ$7&lt;$AB1827, $AC1827&lt;AQ$6),"", MAX(AQ$10:AQ1826)+1)))</f>
        <v/>
      </c>
      <c r="AR1827" s="5" t="str">
        <f>IF(OR($AB1827="", $AC1827=""), "", IF($H1827=$M$3, "", IF(OR(AR$7&lt;$AB1827, $AC1827&lt;AR$6),"", MAX(AR$10:AR1826)+1)))</f>
        <v/>
      </c>
      <c r="AS1827" s="5" t="str">
        <f>IF(OR($AB1827="", $AC1827=""), "", IF($H1827=$M$3, "", IF(OR(AS$7&lt;$AB1827, $AC1827&lt;AS$6),"", MAX(AS$10:AS1826)+1)))</f>
        <v/>
      </c>
      <c r="AT1827" s="5" t="str">
        <f>IF(OR($AB1827="", $AC1827=""), "", IF($H1827=$M$3, "", IF(OR(AT$7&lt;$AB1827, $AC1827&lt;AT$6),"", MAX(AT$10:AT1826)+1)))</f>
        <v/>
      </c>
      <c r="AU1827" s="5" t="str">
        <f>IF(OR($AB1827="", $AC1827=""), "", IF($H1827=$M$3, "", IF(OR(AU$7&lt;$AB1827, $AC1827&lt;AU$6),"", MAX(AU$10:AU1826)+1)))</f>
        <v/>
      </c>
      <c r="AV1827" s="5" t="str">
        <f>IF(OR($AB1827="", $AC1827=""), "", IF($H1827=$M$3, "", IF(OR(AV$7&lt;$AB1827, $AC1827&lt;AV$6),"", MAX(AV$10:AV1826)+1)))</f>
        <v/>
      </c>
      <c r="AW1827" s="5" t="str">
        <f>IF(OR($AB1827="", $AC1827=""), "", IF($H1827=$M$3, "", IF(OR(AW$7&lt;$AB1827, $AC1827&lt;AW$6),"", MAX(AW$10:AW1826)+1)))</f>
        <v/>
      </c>
      <c r="AX1827" s="5" t="str">
        <f>IF(OR($AB1827="", $AC1827=""), "", IF($H1827=$M$3, "", IF(OR(AX$7&lt;$AB1827, $AC1827&lt;AX$6),"", MAX(AX$10:AX1826)+1)))</f>
        <v/>
      </c>
      <c r="AY1827" s="5" t="str">
        <f>IF(OR($AB1827="", $AC1827=""), "", IF($H1827=$M$3, "", IF(OR(AY$7&lt;$AB1827, $AC1827&lt;AY$6),"", MAX(AY$10:AY1826)+1)))</f>
        <v/>
      </c>
      <c r="AZ1827" s="5" t="str">
        <f>IF(OR($AB1827="", $AC1827=""), "", IF($H1827=$M$3, "", IF(OR(AZ$7&lt;$AB1827, $AC1827&lt;AZ$6),"", MAX(AZ$10:AZ1826)+1)))</f>
        <v/>
      </c>
      <c r="BA1827" s="5" t="str">
        <f>IF(OR($AB1827="", $AC1827=""), "", IF($H1827=$M$3, "", IF(OR(BA$7&lt;$AB1827, $AC1827&lt;BA$6),"", MAX(BA$10:BA1826)+1)))</f>
        <v/>
      </c>
      <c r="BB1827" s="5" t="str">
        <f>IF(OR($AB1827="", $AC1827=""), "", IF($H1827=$M$3, "", IF(OR(BB$7&lt;$AB1827, $AC1827&lt;BB$6),"", MAX(BB$10:BB1826)+1)))</f>
        <v/>
      </c>
      <c r="BC1827" s="5" t="str">
        <f>IF(OR($AB1827="", $AC1827=""), "", IF($H1827=$M$3, "", IF(OR(BC$7&lt;$AB1827, $AC1827&lt;BC$6),"", MAX(BC$10:BC1826)+1)))</f>
        <v/>
      </c>
      <c r="BD1827" s="5" t="str">
        <f>IF(OR($AB1827="", $AC1827=""), "", IF($H1827=$M$3, "", IF(OR(BD$7&lt;$AB1827, $AC1827&lt;BD$6),"", MAX(BD$10:BD1826)+1)))</f>
        <v/>
      </c>
      <c r="BE1827" s="5" t="str">
        <f>IF(OR($AB1827="", $AC1827=""), "", IF($H1827=$M$3, "", IF(OR(BE$7&lt;$AB1827, $AC1827&lt;BE$6),"", MAX(BE$10:BE1826)+1)))</f>
        <v/>
      </c>
      <c r="BF1827" s="5" t="str">
        <f>IF(OR($AB1827="", $AC1827=""), "", IF($H1827=$M$3, "", IF(OR(BF$7&lt;$AB1827, $AC1827&lt;BF$6),"", MAX(BF$10:BF1826)+1)))</f>
        <v/>
      </c>
      <c r="BG1827" s="5" t="str">
        <f>IF(OR($AB1827="", $AC1827=""), "", IF($H1827=$M$3, "", IF(OR(BG$7&lt;$AB1827, $AC1827&lt;BG$6),"", MAX(BG$10:BG1826)+1)))</f>
        <v/>
      </c>
      <c r="BH1827" s="5" t="str">
        <f>IF(OR($AB1827="", $AC1827=""), "", IF($H1827=$M$3, "", IF(OR(BH$7&lt;$AB1827, $AC1827&lt;BH$6),"", MAX(BH$10:BH1826)+1)))</f>
        <v/>
      </c>
      <c r="BI1827" s="5" t="str">
        <f>IF(OR($AB1827="", $AC1827=""), "", IF($H1827=$M$3, "", IF(OR(BI$7&lt;$AB1827, $AC1827&lt;BI$6),"", MAX(BI$10:BI1826)+1)))</f>
        <v/>
      </c>
      <c r="BK1827" s="5" t="str" cm="1">
        <f t="array" aca="1" ref="BK1827" ca="1">IFERROR(INDEX($AE1827:$BI1827, $BJ1827, MATCH($BK$9, $AE$9:$BI$9, 0)), "")</f>
        <v/>
      </c>
    </row>
    <row r="1828" spans="1:63" x14ac:dyDescent="0.25">
      <c r="A1828" s="2"/>
      <c r="B1828" s="254"/>
      <c r="C1828" s="255"/>
      <c r="D1828" s="256"/>
      <c r="E1828" s="257"/>
      <c r="F1828" s="257"/>
      <c r="G1828" s="258"/>
      <c r="H1828" s="259"/>
      <c r="I1828" s="16"/>
      <c r="J1828" s="5" t="str">
        <f t="shared" si="235"/>
        <v/>
      </c>
      <c r="K1828" s="2"/>
      <c r="O1828" s="5" t="str">
        <f t="shared" si="233"/>
        <v/>
      </c>
      <c r="Q1828" s="5" t="str">
        <f t="shared" si="236"/>
        <v/>
      </c>
      <c r="S1828" s="5" t="str">
        <f t="shared" si="234"/>
        <v/>
      </c>
      <c r="U1828" s="64" t="str">
        <f>IF($D1828="","", IF(COUNTIF('Intro &amp; Setup'!$AW$49:$AW$88, $D1828)&gt;0, "BH", TEXT($D1828, "ddd")))</f>
        <v/>
      </c>
      <c r="V1828" s="65" t="str">
        <f>IF($G1828="", "", IF(COUNTIF('Intro &amp; Setup'!$AW$49:$AW$88, $G1828)&gt;0, "BH", TEXT($G1828, "ddd")))</f>
        <v/>
      </c>
      <c r="W1828" s="64" t="str">
        <f t="shared" si="237"/>
        <v/>
      </c>
      <c r="X1828" s="65" t="str">
        <f t="shared" si="238"/>
        <v/>
      </c>
      <c r="Y1828" s="64" t="str">
        <f>IF(F1828="", "", IF(OR(F1828&lt;'Intro &amp; Setup'!$Z$20, F1828&gt;'Intro &amp; Setup'!$Z$22), "X", ""))</f>
        <v/>
      </c>
      <c r="Z1828" s="65" t="str">
        <f>IF(G1828="", "", IF(OR(G1828&lt;'Intro &amp; Setup'!$Z$20, G1828&gt;'Intro &amp; Setup'!$Z$22), "X", ""))</f>
        <v/>
      </c>
      <c r="AB1828" s="58" t="str">
        <f t="shared" si="239"/>
        <v/>
      </c>
      <c r="AC1828" s="59" t="str">
        <f t="shared" si="240"/>
        <v/>
      </c>
      <c r="AE1828" s="5" t="str">
        <f>IF(OR($AB1828="", $AC1828=""), "", IF($H1828=$M$3, "", IF(OR(AE$7&lt;$AB1828, $AC1828&lt;AE$6),"", MAX(AE$10:AE1827)+1)))</f>
        <v/>
      </c>
      <c r="AF1828" s="5" t="str">
        <f>IF(OR($AB1828="", $AC1828=""), "", IF($H1828=$M$3, "", IF(OR(AF$7&lt;$AB1828, $AC1828&lt;AF$6),"", MAX(AF$10:AF1827)+1)))</f>
        <v/>
      </c>
      <c r="AG1828" s="5" t="str">
        <f>IF(OR($AB1828="", $AC1828=""), "", IF($H1828=$M$3, "", IF(OR(AG$7&lt;$AB1828, $AC1828&lt;AG$6),"", MAX(AG$10:AG1827)+1)))</f>
        <v/>
      </c>
      <c r="AH1828" s="5" t="str">
        <f>IF(OR($AB1828="", $AC1828=""), "", IF($H1828=$M$3, "", IF(OR(AH$7&lt;$AB1828, $AC1828&lt;AH$6),"", MAX(AH$10:AH1827)+1)))</f>
        <v/>
      </c>
      <c r="AI1828" s="5" t="str">
        <f>IF(OR($AB1828="", $AC1828=""), "", IF($H1828=$M$3, "", IF(OR(AI$7&lt;$AB1828, $AC1828&lt;AI$6),"", MAX(AI$10:AI1827)+1)))</f>
        <v/>
      </c>
      <c r="AJ1828" s="5" t="str">
        <f>IF(OR($AB1828="", $AC1828=""), "", IF($H1828=$M$3, "", IF(OR(AJ$7&lt;$AB1828, $AC1828&lt;AJ$6),"", MAX(AJ$10:AJ1827)+1)))</f>
        <v/>
      </c>
      <c r="AK1828" s="5" t="str">
        <f>IF(OR($AB1828="", $AC1828=""), "", IF($H1828=$M$3, "", IF(OR(AK$7&lt;$AB1828, $AC1828&lt;AK$6),"", MAX(AK$10:AK1827)+1)))</f>
        <v/>
      </c>
      <c r="AL1828" s="5" t="str">
        <f>IF(OR($AB1828="", $AC1828=""), "", IF($H1828=$M$3, "", IF(OR(AL$7&lt;$AB1828, $AC1828&lt;AL$6),"", MAX(AL$10:AL1827)+1)))</f>
        <v/>
      </c>
      <c r="AM1828" s="5" t="str">
        <f>IF(OR($AB1828="", $AC1828=""), "", IF($H1828=$M$3, "", IF(OR(AM$7&lt;$AB1828, $AC1828&lt;AM$6),"", MAX(AM$10:AM1827)+1)))</f>
        <v/>
      </c>
      <c r="AN1828" s="5" t="str">
        <f>IF(OR($AB1828="", $AC1828=""), "", IF($H1828=$M$3, "", IF(OR(AN$7&lt;$AB1828, $AC1828&lt;AN$6),"", MAX(AN$10:AN1827)+1)))</f>
        <v/>
      </c>
      <c r="AO1828" s="5" t="str">
        <f>IF(OR($AB1828="", $AC1828=""), "", IF($H1828=$M$3, "", IF(OR(AO$7&lt;$AB1828, $AC1828&lt;AO$6),"", MAX(AO$10:AO1827)+1)))</f>
        <v/>
      </c>
      <c r="AP1828" s="5" t="str">
        <f>IF(OR($AB1828="", $AC1828=""), "", IF($H1828=$M$3, "", IF(OR(AP$7&lt;$AB1828, $AC1828&lt;AP$6),"", MAX(AP$10:AP1827)+1)))</f>
        <v/>
      </c>
      <c r="AQ1828" s="5" t="str">
        <f>IF(OR($AB1828="", $AC1828=""), "", IF($H1828=$M$3, "", IF(OR(AQ$7&lt;$AB1828, $AC1828&lt;AQ$6),"", MAX(AQ$10:AQ1827)+1)))</f>
        <v/>
      </c>
      <c r="AR1828" s="5" t="str">
        <f>IF(OR($AB1828="", $AC1828=""), "", IF($H1828=$M$3, "", IF(OR(AR$7&lt;$AB1828, $AC1828&lt;AR$6),"", MAX(AR$10:AR1827)+1)))</f>
        <v/>
      </c>
      <c r="AS1828" s="5" t="str">
        <f>IF(OR($AB1828="", $AC1828=""), "", IF($H1828=$M$3, "", IF(OR(AS$7&lt;$AB1828, $AC1828&lt;AS$6),"", MAX(AS$10:AS1827)+1)))</f>
        <v/>
      </c>
      <c r="AT1828" s="5" t="str">
        <f>IF(OR($AB1828="", $AC1828=""), "", IF($H1828=$M$3, "", IF(OR(AT$7&lt;$AB1828, $AC1828&lt;AT$6),"", MAX(AT$10:AT1827)+1)))</f>
        <v/>
      </c>
      <c r="AU1828" s="5" t="str">
        <f>IF(OR($AB1828="", $AC1828=""), "", IF($H1828=$M$3, "", IF(OR(AU$7&lt;$AB1828, $AC1828&lt;AU$6),"", MAX(AU$10:AU1827)+1)))</f>
        <v/>
      </c>
      <c r="AV1828" s="5" t="str">
        <f>IF(OR($AB1828="", $AC1828=""), "", IF($H1828=$M$3, "", IF(OR(AV$7&lt;$AB1828, $AC1828&lt;AV$6),"", MAX(AV$10:AV1827)+1)))</f>
        <v/>
      </c>
      <c r="AW1828" s="5" t="str">
        <f>IF(OR($AB1828="", $AC1828=""), "", IF($H1828=$M$3, "", IF(OR(AW$7&lt;$AB1828, $AC1828&lt;AW$6),"", MAX(AW$10:AW1827)+1)))</f>
        <v/>
      </c>
      <c r="AX1828" s="5" t="str">
        <f>IF(OR($AB1828="", $AC1828=""), "", IF($H1828=$M$3, "", IF(OR(AX$7&lt;$AB1828, $AC1828&lt;AX$6),"", MAX(AX$10:AX1827)+1)))</f>
        <v/>
      </c>
      <c r="AY1828" s="5" t="str">
        <f>IF(OR($AB1828="", $AC1828=""), "", IF($H1828=$M$3, "", IF(OR(AY$7&lt;$AB1828, $AC1828&lt;AY$6),"", MAX(AY$10:AY1827)+1)))</f>
        <v/>
      </c>
      <c r="AZ1828" s="5" t="str">
        <f>IF(OR($AB1828="", $AC1828=""), "", IF($H1828=$M$3, "", IF(OR(AZ$7&lt;$AB1828, $AC1828&lt;AZ$6),"", MAX(AZ$10:AZ1827)+1)))</f>
        <v/>
      </c>
      <c r="BA1828" s="5" t="str">
        <f>IF(OR($AB1828="", $AC1828=""), "", IF($H1828=$M$3, "", IF(OR(BA$7&lt;$AB1828, $AC1828&lt;BA$6),"", MAX(BA$10:BA1827)+1)))</f>
        <v/>
      </c>
      <c r="BB1828" s="5" t="str">
        <f>IF(OR($AB1828="", $AC1828=""), "", IF($H1828=$M$3, "", IF(OR(BB$7&lt;$AB1828, $AC1828&lt;BB$6),"", MAX(BB$10:BB1827)+1)))</f>
        <v/>
      </c>
      <c r="BC1828" s="5" t="str">
        <f>IF(OR($AB1828="", $AC1828=""), "", IF($H1828=$M$3, "", IF(OR(BC$7&lt;$AB1828, $AC1828&lt;BC$6),"", MAX(BC$10:BC1827)+1)))</f>
        <v/>
      </c>
      <c r="BD1828" s="5" t="str">
        <f>IF(OR($AB1828="", $AC1828=""), "", IF($H1828=$M$3, "", IF(OR(BD$7&lt;$AB1828, $AC1828&lt;BD$6),"", MAX(BD$10:BD1827)+1)))</f>
        <v/>
      </c>
      <c r="BE1828" s="5" t="str">
        <f>IF(OR($AB1828="", $AC1828=""), "", IF($H1828=$M$3, "", IF(OR(BE$7&lt;$AB1828, $AC1828&lt;BE$6),"", MAX(BE$10:BE1827)+1)))</f>
        <v/>
      </c>
      <c r="BF1828" s="5" t="str">
        <f>IF(OR($AB1828="", $AC1828=""), "", IF($H1828=$M$3, "", IF(OR(BF$7&lt;$AB1828, $AC1828&lt;BF$6),"", MAX(BF$10:BF1827)+1)))</f>
        <v/>
      </c>
      <c r="BG1828" s="5" t="str">
        <f>IF(OR($AB1828="", $AC1828=""), "", IF($H1828=$M$3, "", IF(OR(BG$7&lt;$AB1828, $AC1828&lt;BG$6),"", MAX(BG$10:BG1827)+1)))</f>
        <v/>
      </c>
      <c r="BH1828" s="5" t="str">
        <f>IF(OR($AB1828="", $AC1828=""), "", IF($H1828=$M$3, "", IF(OR(BH$7&lt;$AB1828, $AC1828&lt;BH$6),"", MAX(BH$10:BH1827)+1)))</f>
        <v/>
      </c>
      <c r="BI1828" s="5" t="str">
        <f>IF(OR($AB1828="", $AC1828=""), "", IF($H1828=$M$3, "", IF(OR(BI$7&lt;$AB1828, $AC1828&lt;BI$6),"", MAX(BI$10:BI1827)+1)))</f>
        <v/>
      </c>
      <c r="BK1828" s="5" t="str" cm="1">
        <f t="array" aca="1" ref="BK1828" ca="1">IFERROR(INDEX($AE1828:$BI1828, $BJ1828, MATCH($BK$9, $AE$9:$BI$9, 0)), "")</f>
        <v/>
      </c>
    </row>
    <row r="1829" spans="1:63" x14ac:dyDescent="0.25">
      <c r="A1829" s="2"/>
      <c r="B1829" s="254"/>
      <c r="C1829" s="255"/>
      <c r="D1829" s="256"/>
      <c r="E1829" s="257"/>
      <c r="F1829" s="257"/>
      <c r="G1829" s="258"/>
      <c r="H1829" s="259"/>
      <c r="I1829" s="16"/>
      <c r="J1829" s="5" t="str">
        <f t="shared" si="235"/>
        <v/>
      </c>
      <c r="K1829" s="2"/>
      <c r="O1829" s="5" t="str">
        <f t="shared" si="233"/>
        <v/>
      </c>
      <c r="Q1829" s="5" t="str">
        <f t="shared" si="236"/>
        <v/>
      </c>
      <c r="S1829" s="5" t="str">
        <f t="shared" si="234"/>
        <v/>
      </c>
      <c r="U1829" s="64" t="str">
        <f>IF($D1829="","", IF(COUNTIF('Intro &amp; Setup'!$AW$49:$AW$88, $D1829)&gt;0, "BH", TEXT($D1829, "ddd")))</f>
        <v/>
      </c>
      <c r="V1829" s="65" t="str">
        <f>IF($G1829="", "", IF(COUNTIF('Intro &amp; Setup'!$AW$49:$AW$88, $G1829)&gt;0, "BH", TEXT($G1829, "ddd")))</f>
        <v/>
      </c>
      <c r="W1829" s="64" t="str">
        <f t="shared" si="237"/>
        <v/>
      </c>
      <c r="X1829" s="65" t="str">
        <f t="shared" si="238"/>
        <v/>
      </c>
      <c r="Y1829" s="64" t="str">
        <f>IF(F1829="", "", IF(OR(F1829&lt;'Intro &amp; Setup'!$Z$20, F1829&gt;'Intro &amp; Setup'!$Z$22), "X", ""))</f>
        <v/>
      </c>
      <c r="Z1829" s="65" t="str">
        <f>IF(G1829="", "", IF(OR(G1829&lt;'Intro &amp; Setup'!$Z$20, G1829&gt;'Intro &amp; Setup'!$Z$22), "X", ""))</f>
        <v/>
      </c>
      <c r="AB1829" s="58" t="str">
        <f t="shared" si="239"/>
        <v/>
      </c>
      <c r="AC1829" s="59" t="str">
        <f t="shared" si="240"/>
        <v/>
      </c>
      <c r="AE1829" s="5" t="str">
        <f>IF(OR($AB1829="", $AC1829=""), "", IF($H1829=$M$3, "", IF(OR(AE$7&lt;$AB1829, $AC1829&lt;AE$6),"", MAX(AE$10:AE1828)+1)))</f>
        <v/>
      </c>
      <c r="AF1829" s="5" t="str">
        <f>IF(OR($AB1829="", $AC1829=""), "", IF($H1829=$M$3, "", IF(OR(AF$7&lt;$AB1829, $AC1829&lt;AF$6),"", MAX(AF$10:AF1828)+1)))</f>
        <v/>
      </c>
      <c r="AG1829" s="5" t="str">
        <f>IF(OR($AB1829="", $AC1829=""), "", IF($H1829=$M$3, "", IF(OR(AG$7&lt;$AB1829, $AC1829&lt;AG$6),"", MAX(AG$10:AG1828)+1)))</f>
        <v/>
      </c>
      <c r="AH1829" s="5" t="str">
        <f>IF(OR($AB1829="", $AC1829=""), "", IF($H1829=$M$3, "", IF(OR(AH$7&lt;$AB1829, $AC1829&lt;AH$6),"", MAX(AH$10:AH1828)+1)))</f>
        <v/>
      </c>
      <c r="AI1829" s="5" t="str">
        <f>IF(OR($AB1829="", $AC1829=""), "", IF($H1829=$M$3, "", IF(OR(AI$7&lt;$AB1829, $AC1829&lt;AI$6),"", MAX(AI$10:AI1828)+1)))</f>
        <v/>
      </c>
      <c r="AJ1829" s="5" t="str">
        <f>IF(OR($AB1829="", $AC1829=""), "", IF($H1829=$M$3, "", IF(OR(AJ$7&lt;$AB1829, $AC1829&lt;AJ$6),"", MAX(AJ$10:AJ1828)+1)))</f>
        <v/>
      </c>
      <c r="AK1829" s="5" t="str">
        <f>IF(OR($AB1829="", $AC1829=""), "", IF($H1829=$M$3, "", IF(OR(AK$7&lt;$AB1829, $AC1829&lt;AK$6),"", MAX(AK$10:AK1828)+1)))</f>
        <v/>
      </c>
      <c r="AL1829" s="5" t="str">
        <f>IF(OR($AB1829="", $AC1829=""), "", IF($H1829=$M$3, "", IF(OR(AL$7&lt;$AB1829, $AC1829&lt;AL$6),"", MAX(AL$10:AL1828)+1)))</f>
        <v/>
      </c>
      <c r="AM1829" s="5" t="str">
        <f>IF(OR($AB1829="", $AC1829=""), "", IF($H1829=$M$3, "", IF(OR(AM$7&lt;$AB1829, $AC1829&lt;AM$6),"", MAX(AM$10:AM1828)+1)))</f>
        <v/>
      </c>
      <c r="AN1829" s="5" t="str">
        <f>IF(OR($AB1829="", $AC1829=""), "", IF($H1829=$M$3, "", IF(OR(AN$7&lt;$AB1829, $AC1829&lt;AN$6),"", MAX(AN$10:AN1828)+1)))</f>
        <v/>
      </c>
      <c r="AO1829" s="5" t="str">
        <f>IF(OR($AB1829="", $AC1829=""), "", IF($H1829=$M$3, "", IF(OR(AO$7&lt;$AB1829, $AC1829&lt;AO$6),"", MAX(AO$10:AO1828)+1)))</f>
        <v/>
      </c>
      <c r="AP1829" s="5" t="str">
        <f>IF(OR($AB1829="", $AC1829=""), "", IF($H1829=$M$3, "", IF(OR(AP$7&lt;$AB1829, $AC1829&lt;AP$6),"", MAX(AP$10:AP1828)+1)))</f>
        <v/>
      </c>
      <c r="AQ1829" s="5" t="str">
        <f>IF(OR($AB1829="", $AC1829=""), "", IF($H1829=$M$3, "", IF(OR(AQ$7&lt;$AB1829, $AC1829&lt;AQ$6),"", MAX(AQ$10:AQ1828)+1)))</f>
        <v/>
      </c>
      <c r="AR1829" s="5" t="str">
        <f>IF(OR($AB1829="", $AC1829=""), "", IF($H1829=$M$3, "", IF(OR(AR$7&lt;$AB1829, $AC1829&lt;AR$6),"", MAX(AR$10:AR1828)+1)))</f>
        <v/>
      </c>
      <c r="AS1829" s="5" t="str">
        <f>IF(OR($AB1829="", $AC1829=""), "", IF($H1829=$M$3, "", IF(OR(AS$7&lt;$AB1829, $AC1829&lt;AS$6),"", MAX(AS$10:AS1828)+1)))</f>
        <v/>
      </c>
      <c r="AT1829" s="5" t="str">
        <f>IF(OR($AB1829="", $AC1829=""), "", IF($H1829=$M$3, "", IF(OR(AT$7&lt;$AB1829, $AC1829&lt;AT$6),"", MAX(AT$10:AT1828)+1)))</f>
        <v/>
      </c>
      <c r="AU1829" s="5" t="str">
        <f>IF(OR($AB1829="", $AC1829=""), "", IF($H1829=$M$3, "", IF(OR(AU$7&lt;$AB1829, $AC1829&lt;AU$6),"", MAX(AU$10:AU1828)+1)))</f>
        <v/>
      </c>
      <c r="AV1829" s="5" t="str">
        <f>IF(OR($AB1829="", $AC1829=""), "", IF($H1829=$M$3, "", IF(OR(AV$7&lt;$AB1829, $AC1829&lt;AV$6),"", MAX(AV$10:AV1828)+1)))</f>
        <v/>
      </c>
      <c r="AW1829" s="5" t="str">
        <f>IF(OR($AB1829="", $AC1829=""), "", IF($H1829=$M$3, "", IF(OR(AW$7&lt;$AB1829, $AC1829&lt;AW$6),"", MAX(AW$10:AW1828)+1)))</f>
        <v/>
      </c>
      <c r="AX1829" s="5" t="str">
        <f>IF(OR($AB1829="", $AC1829=""), "", IF($H1829=$M$3, "", IF(OR(AX$7&lt;$AB1829, $AC1829&lt;AX$6),"", MAX(AX$10:AX1828)+1)))</f>
        <v/>
      </c>
      <c r="AY1829" s="5" t="str">
        <f>IF(OR($AB1829="", $AC1829=""), "", IF($H1829=$M$3, "", IF(OR(AY$7&lt;$AB1829, $AC1829&lt;AY$6),"", MAX(AY$10:AY1828)+1)))</f>
        <v/>
      </c>
      <c r="AZ1829" s="5" t="str">
        <f>IF(OR($AB1829="", $AC1829=""), "", IF($H1829=$M$3, "", IF(OR(AZ$7&lt;$AB1829, $AC1829&lt;AZ$6),"", MAX(AZ$10:AZ1828)+1)))</f>
        <v/>
      </c>
      <c r="BA1829" s="5" t="str">
        <f>IF(OR($AB1829="", $AC1829=""), "", IF($H1829=$M$3, "", IF(OR(BA$7&lt;$AB1829, $AC1829&lt;BA$6),"", MAX(BA$10:BA1828)+1)))</f>
        <v/>
      </c>
      <c r="BB1829" s="5" t="str">
        <f>IF(OR($AB1829="", $AC1829=""), "", IF($H1829=$M$3, "", IF(OR(BB$7&lt;$AB1829, $AC1829&lt;BB$6),"", MAX(BB$10:BB1828)+1)))</f>
        <v/>
      </c>
      <c r="BC1829" s="5" t="str">
        <f>IF(OR($AB1829="", $AC1829=""), "", IF($H1829=$M$3, "", IF(OR(BC$7&lt;$AB1829, $AC1829&lt;BC$6),"", MAX(BC$10:BC1828)+1)))</f>
        <v/>
      </c>
      <c r="BD1829" s="5" t="str">
        <f>IF(OR($AB1829="", $AC1829=""), "", IF($H1829=$M$3, "", IF(OR(BD$7&lt;$AB1829, $AC1829&lt;BD$6),"", MAX(BD$10:BD1828)+1)))</f>
        <v/>
      </c>
      <c r="BE1829" s="5" t="str">
        <f>IF(OR($AB1829="", $AC1829=""), "", IF($H1829=$M$3, "", IF(OR(BE$7&lt;$AB1829, $AC1829&lt;BE$6),"", MAX(BE$10:BE1828)+1)))</f>
        <v/>
      </c>
      <c r="BF1829" s="5" t="str">
        <f>IF(OR($AB1829="", $AC1829=""), "", IF($H1829=$M$3, "", IF(OR(BF$7&lt;$AB1829, $AC1829&lt;BF$6),"", MAX(BF$10:BF1828)+1)))</f>
        <v/>
      </c>
      <c r="BG1829" s="5" t="str">
        <f>IF(OR($AB1829="", $AC1829=""), "", IF($H1829=$M$3, "", IF(OR(BG$7&lt;$AB1829, $AC1829&lt;BG$6),"", MAX(BG$10:BG1828)+1)))</f>
        <v/>
      </c>
      <c r="BH1829" s="5" t="str">
        <f>IF(OR($AB1829="", $AC1829=""), "", IF($H1829=$M$3, "", IF(OR(BH$7&lt;$AB1829, $AC1829&lt;BH$6),"", MAX(BH$10:BH1828)+1)))</f>
        <v/>
      </c>
      <c r="BI1829" s="5" t="str">
        <f>IF(OR($AB1829="", $AC1829=""), "", IF($H1829=$M$3, "", IF(OR(BI$7&lt;$AB1829, $AC1829&lt;BI$6),"", MAX(BI$10:BI1828)+1)))</f>
        <v/>
      </c>
      <c r="BK1829" s="5" t="str" cm="1">
        <f t="array" aca="1" ref="BK1829" ca="1">IFERROR(INDEX($AE1829:$BI1829, $BJ1829, MATCH($BK$9, $AE$9:$BI$9, 0)), "")</f>
        <v/>
      </c>
    </row>
    <row r="1830" spans="1:63" x14ac:dyDescent="0.25">
      <c r="A1830" s="2"/>
      <c r="B1830" s="254"/>
      <c r="C1830" s="255"/>
      <c r="D1830" s="256"/>
      <c r="E1830" s="257"/>
      <c r="F1830" s="257"/>
      <c r="G1830" s="258"/>
      <c r="H1830" s="259"/>
      <c r="I1830" s="16"/>
      <c r="J1830" s="5" t="str">
        <f t="shared" si="235"/>
        <v/>
      </c>
      <c r="K1830" s="2"/>
      <c r="O1830" s="5" t="str">
        <f t="shared" si="233"/>
        <v/>
      </c>
      <c r="Q1830" s="5" t="str">
        <f t="shared" si="236"/>
        <v/>
      </c>
      <c r="S1830" s="5" t="str">
        <f t="shared" si="234"/>
        <v/>
      </c>
      <c r="U1830" s="64" t="str">
        <f>IF($D1830="","", IF(COUNTIF('Intro &amp; Setup'!$AW$49:$AW$88, $D1830)&gt;0, "BH", TEXT($D1830, "ddd")))</f>
        <v/>
      </c>
      <c r="V1830" s="65" t="str">
        <f>IF($G1830="", "", IF(COUNTIF('Intro &amp; Setup'!$AW$49:$AW$88, $G1830)&gt;0, "BH", TEXT($G1830, "ddd")))</f>
        <v/>
      </c>
      <c r="W1830" s="64" t="str">
        <f t="shared" si="237"/>
        <v/>
      </c>
      <c r="X1830" s="65" t="str">
        <f t="shared" si="238"/>
        <v/>
      </c>
      <c r="Y1830" s="64" t="str">
        <f>IF(F1830="", "", IF(OR(F1830&lt;'Intro &amp; Setup'!$Z$20, F1830&gt;'Intro &amp; Setup'!$Z$22), "X", ""))</f>
        <v/>
      </c>
      <c r="Z1830" s="65" t="str">
        <f>IF(G1830="", "", IF(OR(G1830&lt;'Intro &amp; Setup'!$Z$20, G1830&gt;'Intro &amp; Setup'!$Z$22), "X", ""))</f>
        <v/>
      </c>
      <c r="AB1830" s="58" t="str">
        <f t="shared" si="239"/>
        <v/>
      </c>
      <c r="AC1830" s="59" t="str">
        <f t="shared" si="240"/>
        <v/>
      </c>
      <c r="AE1830" s="5" t="str">
        <f>IF(OR($AB1830="", $AC1830=""), "", IF($H1830=$M$3, "", IF(OR(AE$7&lt;$AB1830, $AC1830&lt;AE$6),"", MAX(AE$10:AE1829)+1)))</f>
        <v/>
      </c>
      <c r="AF1830" s="5" t="str">
        <f>IF(OR($AB1830="", $AC1830=""), "", IF($H1830=$M$3, "", IF(OR(AF$7&lt;$AB1830, $AC1830&lt;AF$6),"", MAX(AF$10:AF1829)+1)))</f>
        <v/>
      </c>
      <c r="AG1830" s="5" t="str">
        <f>IF(OR($AB1830="", $AC1830=""), "", IF($H1830=$M$3, "", IF(OR(AG$7&lt;$AB1830, $AC1830&lt;AG$6),"", MAX(AG$10:AG1829)+1)))</f>
        <v/>
      </c>
      <c r="AH1830" s="5" t="str">
        <f>IF(OR($AB1830="", $AC1830=""), "", IF($H1830=$M$3, "", IF(OR(AH$7&lt;$AB1830, $AC1830&lt;AH$6),"", MAX(AH$10:AH1829)+1)))</f>
        <v/>
      </c>
      <c r="AI1830" s="5" t="str">
        <f>IF(OR($AB1830="", $AC1830=""), "", IF($H1830=$M$3, "", IF(OR(AI$7&lt;$AB1830, $AC1830&lt;AI$6),"", MAX(AI$10:AI1829)+1)))</f>
        <v/>
      </c>
      <c r="AJ1830" s="5" t="str">
        <f>IF(OR($AB1830="", $AC1830=""), "", IF($H1830=$M$3, "", IF(OR(AJ$7&lt;$AB1830, $AC1830&lt;AJ$6),"", MAX(AJ$10:AJ1829)+1)))</f>
        <v/>
      </c>
      <c r="AK1830" s="5" t="str">
        <f>IF(OR($AB1830="", $AC1830=""), "", IF($H1830=$M$3, "", IF(OR(AK$7&lt;$AB1830, $AC1830&lt;AK$6),"", MAX(AK$10:AK1829)+1)))</f>
        <v/>
      </c>
      <c r="AL1830" s="5" t="str">
        <f>IF(OR($AB1830="", $AC1830=""), "", IF($H1830=$M$3, "", IF(OR(AL$7&lt;$AB1830, $AC1830&lt;AL$6),"", MAX(AL$10:AL1829)+1)))</f>
        <v/>
      </c>
      <c r="AM1830" s="5" t="str">
        <f>IF(OR($AB1830="", $AC1830=""), "", IF($H1830=$M$3, "", IF(OR(AM$7&lt;$AB1830, $AC1830&lt;AM$6),"", MAX(AM$10:AM1829)+1)))</f>
        <v/>
      </c>
      <c r="AN1830" s="5" t="str">
        <f>IF(OR($AB1830="", $AC1830=""), "", IF($H1830=$M$3, "", IF(OR(AN$7&lt;$AB1830, $AC1830&lt;AN$6),"", MAX(AN$10:AN1829)+1)))</f>
        <v/>
      </c>
      <c r="AO1830" s="5" t="str">
        <f>IF(OR($AB1830="", $AC1830=""), "", IF($H1830=$M$3, "", IF(OR(AO$7&lt;$AB1830, $AC1830&lt;AO$6),"", MAX(AO$10:AO1829)+1)))</f>
        <v/>
      </c>
      <c r="AP1830" s="5" t="str">
        <f>IF(OR($AB1830="", $AC1830=""), "", IF($H1830=$M$3, "", IF(OR(AP$7&lt;$AB1830, $AC1830&lt;AP$6),"", MAX(AP$10:AP1829)+1)))</f>
        <v/>
      </c>
      <c r="AQ1830" s="5" t="str">
        <f>IF(OR($AB1830="", $AC1830=""), "", IF($H1830=$M$3, "", IF(OR(AQ$7&lt;$AB1830, $AC1830&lt;AQ$6),"", MAX(AQ$10:AQ1829)+1)))</f>
        <v/>
      </c>
      <c r="AR1830" s="5" t="str">
        <f>IF(OR($AB1830="", $AC1830=""), "", IF($H1830=$M$3, "", IF(OR(AR$7&lt;$AB1830, $AC1830&lt;AR$6),"", MAX(AR$10:AR1829)+1)))</f>
        <v/>
      </c>
      <c r="AS1830" s="5" t="str">
        <f>IF(OR($AB1830="", $AC1830=""), "", IF($H1830=$M$3, "", IF(OR(AS$7&lt;$AB1830, $AC1830&lt;AS$6),"", MAX(AS$10:AS1829)+1)))</f>
        <v/>
      </c>
      <c r="AT1830" s="5" t="str">
        <f>IF(OR($AB1830="", $AC1830=""), "", IF($H1830=$M$3, "", IF(OR(AT$7&lt;$AB1830, $AC1830&lt;AT$6),"", MAX(AT$10:AT1829)+1)))</f>
        <v/>
      </c>
      <c r="AU1830" s="5" t="str">
        <f>IF(OR($AB1830="", $AC1830=""), "", IF($H1830=$M$3, "", IF(OR(AU$7&lt;$AB1830, $AC1830&lt;AU$6),"", MAX(AU$10:AU1829)+1)))</f>
        <v/>
      </c>
      <c r="AV1830" s="5" t="str">
        <f>IF(OR($AB1830="", $AC1830=""), "", IF($H1830=$M$3, "", IF(OR(AV$7&lt;$AB1830, $AC1830&lt;AV$6),"", MAX(AV$10:AV1829)+1)))</f>
        <v/>
      </c>
      <c r="AW1830" s="5" t="str">
        <f>IF(OR($AB1830="", $AC1830=""), "", IF($H1830=$M$3, "", IF(OR(AW$7&lt;$AB1830, $AC1830&lt;AW$6),"", MAX(AW$10:AW1829)+1)))</f>
        <v/>
      </c>
      <c r="AX1830" s="5" t="str">
        <f>IF(OR($AB1830="", $AC1830=""), "", IF($H1830=$M$3, "", IF(OR(AX$7&lt;$AB1830, $AC1830&lt;AX$6),"", MAX(AX$10:AX1829)+1)))</f>
        <v/>
      </c>
      <c r="AY1830" s="5" t="str">
        <f>IF(OR($AB1830="", $AC1830=""), "", IF($H1830=$M$3, "", IF(OR(AY$7&lt;$AB1830, $AC1830&lt;AY$6),"", MAX(AY$10:AY1829)+1)))</f>
        <v/>
      </c>
      <c r="AZ1830" s="5" t="str">
        <f>IF(OR($AB1830="", $AC1830=""), "", IF($H1830=$M$3, "", IF(OR(AZ$7&lt;$AB1830, $AC1830&lt;AZ$6),"", MAX(AZ$10:AZ1829)+1)))</f>
        <v/>
      </c>
      <c r="BA1830" s="5" t="str">
        <f>IF(OR($AB1830="", $AC1830=""), "", IF($H1830=$M$3, "", IF(OR(BA$7&lt;$AB1830, $AC1830&lt;BA$6),"", MAX(BA$10:BA1829)+1)))</f>
        <v/>
      </c>
      <c r="BB1830" s="5" t="str">
        <f>IF(OR($AB1830="", $AC1830=""), "", IF($H1830=$M$3, "", IF(OR(BB$7&lt;$AB1830, $AC1830&lt;BB$6),"", MAX(BB$10:BB1829)+1)))</f>
        <v/>
      </c>
      <c r="BC1830" s="5" t="str">
        <f>IF(OR($AB1830="", $AC1830=""), "", IF($H1830=$M$3, "", IF(OR(BC$7&lt;$AB1830, $AC1830&lt;BC$6),"", MAX(BC$10:BC1829)+1)))</f>
        <v/>
      </c>
      <c r="BD1830" s="5" t="str">
        <f>IF(OR($AB1830="", $AC1830=""), "", IF($H1830=$M$3, "", IF(OR(BD$7&lt;$AB1830, $AC1830&lt;BD$6),"", MAX(BD$10:BD1829)+1)))</f>
        <v/>
      </c>
      <c r="BE1830" s="5" t="str">
        <f>IF(OR($AB1830="", $AC1830=""), "", IF($H1830=$M$3, "", IF(OR(BE$7&lt;$AB1830, $AC1830&lt;BE$6),"", MAX(BE$10:BE1829)+1)))</f>
        <v/>
      </c>
      <c r="BF1830" s="5" t="str">
        <f>IF(OR($AB1830="", $AC1830=""), "", IF($H1830=$M$3, "", IF(OR(BF$7&lt;$AB1830, $AC1830&lt;BF$6),"", MAX(BF$10:BF1829)+1)))</f>
        <v/>
      </c>
      <c r="BG1830" s="5" t="str">
        <f>IF(OR($AB1830="", $AC1830=""), "", IF($H1830=$M$3, "", IF(OR(BG$7&lt;$AB1830, $AC1830&lt;BG$6),"", MAX(BG$10:BG1829)+1)))</f>
        <v/>
      </c>
      <c r="BH1830" s="5" t="str">
        <f>IF(OR($AB1830="", $AC1830=""), "", IF($H1830=$M$3, "", IF(OR(BH$7&lt;$AB1830, $AC1830&lt;BH$6),"", MAX(BH$10:BH1829)+1)))</f>
        <v/>
      </c>
      <c r="BI1830" s="5" t="str">
        <f>IF(OR($AB1830="", $AC1830=""), "", IF($H1830=$M$3, "", IF(OR(BI$7&lt;$AB1830, $AC1830&lt;BI$6),"", MAX(BI$10:BI1829)+1)))</f>
        <v/>
      </c>
      <c r="BK1830" s="5" t="str" cm="1">
        <f t="array" aca="1" ref="BK1830" ca="1">IFERROR(INDEX($AE1830:$BI1830, $BJ1830, MATCH($BK$9, $AE$9:$BI$9, 0)), "")</f>
        <v/>
      </c>
    </row>
    <row r="1831" spans="1:63" x14ac:dyDescent="0.25">
      <c r="A1831" s="2"/>
      <c r="B1831" s="254"/>
      <c r="C1831" s="255"/>
      <c r="D1831" s="256"/>
      <c r="E1831" s="257"/>
      <c r="F1831" s="257"/>
      <c r="G1831" s="258"/>
      <c r="H1831" s="259"/>
      <c r="I1831" s="16"/>
      <c r="J1831" s="5" t="str">
        <f t="shared" si="235"/>
        <v/>
      </c>
      <c r="K1831" s="2"/>
      <c r="O1831" s="5" t="str">
        <f t="shared" si="233"/>
        <v/>
      </c>
      <c r="Q1831" s="5" t="str">
        <f t="shared" si="236"/>
        <v/>
      </c>
      <c r="S1831" s="5" t="str">
        <f t="shared" si="234"/>
        <v/>
      </c>
      <c r="U1831" s="64" t="str">
        <f>IF($D1831="","", IF(COUNTIF('Intro &amp; Setup'!$AW$49:$AW$88, $D1831)&gt;0, "BH", TEXT($D1831, "ddd")))</f>
        <v/>
      </c>
      <c r="V1831" s="65" t="str">
        <f>IF($G1831="", "", IF(COUNTIF('Intro &amp; Setup'!$AW$49:$AW$88, $G1831)&gt;0, "BH", TEXT($G1831, "ddd")))</f>
        <v/>
      </c>
      <c r="W1831" s="64" t="str">
        <f t="shared" si="237"/>
        <v/>
      </c>
      <c r="X1831" s="65" t="str">
        <f t="shared" si="238"/>
        <v/>
      </c>
      <c r="Y1831" s="64" t="str">
        <f>IF(F1831="", "", IF(OR(F1831&lt;'Intro &amp; Setup'!$Z$20, F1831&gt;'Intro &amp; Setup'!$Z$22), "X", ""))</f>
        <v/>
      </c>
      <c r="Z1831" s="65" t="str">
        <f>IF(G1831="", "", IF(OR(G1831&lt;'Intro &amp; Setup'!$Z$20, G1831&gt;'Intro &amp; Setup'!$Z$22), "X", ""))</f>
        <v/>
      </c>
      <c r="AB1831" s="58" t="str">
        <f t="shared" si="239"/>
        <v/>
      </c>
      <c r="AC1831" s="59" t="str">
        <f t="shared" si="240"/>
        <v/>
      </c>
      <c r="AE1831" s="5" t="str">
        <f>IF(OR($AB1831="", $AC1831=""), "", IF($H1831=$M$3, "", IF(OR(AE$7&lt;$AB1831, $AC1831&lt;AE$6),"", MAX(AE$10:AE1830)+1)))</f>
        <v/>
      </c>
      <c r="AF1831" s="5" t="str">
        <f>IF(OR($AB1831="", $AC1831=""), "", IF($H1831=$M$3, "", IF(OR(AF$7&lt;$AB1831, $AC1831&lt;AF$6),"", MAX(AF$10:AF1830)+1)))</f>
        <v/>
      </c>
      <c r="AG1831" s="5" t="str">
        <f>IF(OR($AB1831="", $AC1831=""), "", IF($H1831=$M$3, "", IF(OR(AG$7&lt;$AB1831, $AC1831&lt;AG$6),"", MAX(AG$10:AG1830)+1)))</f>
        <v/>
      </c>
      <c r="AH1831" s="5" t="str">
        <f>IF(OR($AB1831="", $AC1831=""), "", IF($H1831=$M$3, "", IF(OR(AH$7&lt;$AB1831, $AC1831&lt;AH$6),"", MAX(AH$10:AH1830)+1)))</f>
        <v/>
      </c>
      <c r="AI1831" s="5" t="str">
        <f>IF(OR($AB1831="", $AC1831=""), "", IF($H1831=$M$3, "", IF(OR(AI$7&lt;$AB1831, $AC1831&lt;AI$6),"", MAX(AI$10:AI1830)+1)))</f>
        <v/>
      </c>
      <c r="AJ1831" s="5" t="str">
        <f>IF(OR($AB1831="", $AC1831=""), "", IF($H1831=$M$3, "", IF(OR(AJ$7&lt;$AB1831, $AC1831&lt;AJ$6),"", MAX(AJ$10:AJ1830)+1)))</f>
        <v/>
      </c>
      <c r="AK1831" s="5" t="str">
        <f>IF(OR($AB1831="", $AC1831=""), "", IF($H1831=$M$3, "", IF(OR(AK$7&lt;$AB1831, $AC1831&lt;AK$6),"", MAX(AK$10:AK1830)+1)))</f>
        <v/>
      </c>
      <c r="AL1831" s="5" t="str">
        <f>IF(OR($AB1831="", $AC1831=""), "", IF($H1831=$M$3, "", IF(OR(AL$7&lt;$AB1831, $AC1831&lt;AL$6),"", MAX(AL$10:AL1830)+1)))</f>
        <v/>
      </c>
      <c r="AM1831" s="5" t="str">
        <f>IF(OR($AB1831="", $AC1831=""), "", IF($H1831=$M$3, "", IF(OR(AM$7&lt;$AB1831, $AC1831&lt;AM$6),"", MAX(AM$10:AM1830)+1)))</f>
        <v/>
      </c>
      <c r="AN1831" s="5" t="str">
        <f>IF(OR($AB1831="", $AC1831=""), "", IF($H1831=$M$3, "", IF(OR(AN$7&lt;$AB1831, $AC1831&lt;AN$6),"", MAX(AN$10:AN1830)+1)))</f>
        <v/>
      </c>
      <c r="AO1831" s="5" t="str">
        <f>IF(OR($AB1831="", $AC1831=""), "", IF($H1831=$M$3, "", IF(OR(AO$7&lt;$AB1831, $AC1831&lt;AO$6),"", MAX(AO$10:AO1830)+1)))</f>
        <v/>
      </c>
      <c r="AP1831" s="5" t="str">
        <f>IF(OR($AB1831="", $AC1831=""), "", IF($H1831=$M$3, "", IF(OR(AP$7&lt;$AB1831, $AC1831&lt;AP$6),"", MAX(AP$10:AP1830)+1)))</f>
        <v/>
      </c>
      <c r="AQ1831" s="5" t="str">
        <f>IF(OR($AB1831="", $AC1831=""), "", IF($H1831=$M$3, "", IF(OR(AQ$7&lt;$AB1831, $AC1831&lt;AQ$6),"", MAX(AQ$10:AQ1830)+1)))</f>
        <v/>
      </c>
      <c r="AR1831" s="5" t="str">
        <f>IF(OR($AB1831="", $AC1831=""), "", IF($H1831=$M$3, "", IF(OR(AR$7&lt;$AB1831, $AC1831&lt;AR$6),"", MAX(AR$10:AR1830)+1)))</f>
        <v/>
      </c>
      <c r="AS1831" s="5" t="str">
        <f>IF(OR($AB1831="", $AC1831=""), "", IF($H1831=$M$3, "", IF(OR(AS$7&lt;$AB1831, $AC1831&lt;AS$6),"", MAX(AS$10:AS1830)+1)))</f>
        <v/>
      </c>
      <c r="AT1831" s="5" t="str">
        <f>IF(OR($AB1831="", $AC1831=""), "", IF($H1831=$M$3, "", IF(OR(AT$7&lt;$AB1831, $AC1831&lt;AT$6),"", MAX(AT$10:AT1830)+1)))</f>
        <v/>
      </c>
      <c r="AU1831" s="5" t="str">
        <f>IF(OR($AB1831="", $AC1831=""), "", IF($H1831=$M$3, "", IF(OR(AU$7&lt;$AB1831, $AC1831&lt;AU$6),"", MAX(AU$10:AU1830)+1)))</f>
        <v/>
      </c>
      <c r="AV1831" s="5" t="str">
        <f>IF(OR($AB1831="", $AC1831=""), "", IF($H1831=$M$3, "", IF(OR(AV$7&lt;$AB1831, $AC1831&lt;AV$6),"", MAX(AV$10:AV1830)+1)))</f>
        <v/>
      </c>
      <c r="AW1831" s="5" t="str">
        <f>IF(OR($AB1831="", $AC1831=""), "", IF($H1831=$M$3, "", IF(OR(AW$7&lt;$AB1831, $AC1831&lt;AW$6),"", MAX(AW$10:AW1830)+1)))</f>
        <v/>
      </c>
      <c r="AX1831" s="5" t="str">
        <f>IF(OR($AB1831="", $AC1831=""), "", IF($H1831=$M$3, "", IF(OR(AX$7&lt;$AB1831, $AC1831&lt;AX$6),"", MAX(AX$10:AX1830)+1)))</f>
        <v/>
      </c>
      <c r="AY1831" s="5" t="str">
        <f>IF(OR($AB1831="", $AC1831=""), "", IF($H1831=$M$3, "", IF(OR(AY$7&lt;$AB1831, $AC1831&lt;AY$6),"", MAX(AY$10:AY1830)+1)))</f>
        <v/>
      </c>
      <c r="AZ1831" s="5" t="str">
        <f>IF(OR($AB1831="", $AC1831=""), "", IF($H1831=$M$3, "", IF(OR(AZ$7&lt;$AB1831, $AC1831&lt;AZ$6),"", MAX(AZ$10:AZ1830)+1)))</f>
        <v/>
      </c>
      <c r="BA1831" s="5" t="str">
        <f>IF(OR($AB1831="", $AC1831=""), "", IF($H1831=$M$3, "", IF(OR(BA$7&lt;$AB1831, $AC1831&lt;BA$6),"", MAX(BA$10:BA1830)+1)))</f>
        <v/>
      </c>
      <c r="BB1831" s="5" t="str">
        <f>IF(OR($AB1831="", $AC1831=""), "", IF($H1831=$M$3, "", IF(OR(BB$7&lt;$AB1831, $AC1831&lt;BB$6),"", MAX(BB$10:BB1830)+1)))</f>
        <v/>
      </c>
      <c r="BC1831" s="5" t="str">
        <f>IF(OR($AB1831="", $AC1831=""), "", IF($H1831=$M$3, "", IF(OR(BC$7&lt;$AB1831, $AC1831&lt;BC$6),"", MAX(BC$10:BC1830)+1)))</f>
        <v/>
      </c>
      <c r="BD1831" s="5" t="str">
        <f>IF(OR($AB1831="", $AC1831=""), "", IF($H1831=$M$3, "", IF(OR(BD$7&lt;$AB1831, $AC1831&lt;BD$6),"", MAX(BD$10:BD1830)+1)))</f>
        <v/>
      </c>
      <c r="BE1831" s="5" t="str">
        <f>IF(OR($AB1831="", $AC1831=""), "", IF($H1831=$M$3, "", IF(OR(BE$7&lt;$AB1831, $AC1831&lt;BE$6),"", MAX(BE$10:BE1830)+1)))</f>
        <v/>
      </c>
      <c r="BF1831" s="5" t="str">
        <f>IF(OR($AB1831="", $AC1831=""), "", IF($H1831=$M$3, "", IF(OR(BF$7&lt;$AB1831, $AC1831&lt;BF$6),"", MAX(BF$10:BF1830)+1)))</f>
        <v/>
      </c>
      <c r="BG1831" s="5" t="str">
        <f>IF(OR($AB1831="", $AC1831=""), "", IF($H1831=$M$3, "", IF(OR(BG$7&lt;$AB1831, $AC1831&lt;BG$6),"", MAX(BG$10:BG1830)+1)))</f>
        <v/>
      </c>
      <c r="BH1831" s="5" t="str">
        <f>IF(OR($AB1831="", $AC1831=""), "", IF($H1831=$M$3, "", IF(OR(BH$7&lt;$AB1831, $AC1831&lt;BH$6),"", MAX(BH$10:BH1830)+1)))</f>
        <v/>
      </c>
      <c r="BI1831" s="5" t="str">
        <f>IF(OR($AB1831="", $AC1831=""), "", IF($H1831=$M$3, "", IF(OR(BI$7&lt;$AB1831, $AC1831&lt;BI$6),"", MAX(BI$10:BI1830)+1)))</f>
        <v/>
      </c>
      <c r="BK1831" s="5" t="str" cm="1">
        <f t="array" aca="1" ref="BK1831" ca="1">IFERROR(INDEX($AE1831:$BI1831, $BJ1831, MATCH($BK$9, $AE$9:$BI$9, 0)), "")</f>
        <v/>
      </c>
    </row>
    <row r="1832" spans="1:63" x14ac:dyDescent="0.25">
      <c r="A1832" s="2"/>
      <c r="B1832" s="254"/>
      <c r="C1832" s="255"/>
      <c r="D1832" s="256"/>
      <c r="E1832" s="257"/>
      <c r="F1832" s="257"/>
      <c r="G1832" s="258"/>
      <c r="H1832" s="259"/>
      <c r="I1832" s="16"/>
      <c r="J1832" s="5" t="str">
        <f t="shared" si="235"/>
        <v/>
      </c>
      <c r="K1832" s="2"/>
      <c r="O1832" s="5" t="str">
        <f t="shared" si="233"/>
        <v/>
      </c>
      <c r="Q1832" s="5" t="str">
        <f t="shared" si="236"/>
        <v/>
      </c>
      <c r="S1832" s="5" t="str">
        <f t="shared" si="234"/>
        <v/>
      </c>
      <c r="U1832" s="64" t="str">
        <f>IF($D1832="","", IF(COUNTIF('Intro &amp; Setup'!$AW$49:$AW$88, $D1832)&gt;0, "BH", TEXT($D1832, "ddd")))</f>
        <v/>
      </c>
      <c r="V1832" s="65" t="str">
        <f>IF($G1832="", "", IF(COUNTIF('Intro &amp; Setup'!$AW$49:$AW$88, $G1832)&gt;0, "BH", TEXT($G1832, "ddd")))</f>
        <v/>
      </c>
      <c r="W1832" s="64" t="str">
        <f t="shared" si="237"/>
        <v/>
      </c>
      <c r="X1832" s="65" t="str">
        <f t="shared" si="238"/>
        <v/>
      </c>
      <c r="Y1832" s="64" t="str">
        <f>IF(F1832="", "", IF(OR(F1832&lt;'Intro &amp; Setup'!$Z$20, F1832&gt;'Intro &amp; Setup'!$Z$22), "X", ""))</f>
        <v/>
      </c>
      <c r="Z1832" s="65" t="str">
        <f>IF(G1832="", "", IF(OR(G1832&lt;'Intro &amp; Setup'!$Z$20, G1832&gt;'Intro &amp; Setup'!$Z$22), "X", ""))</f>
        <v/>
      </c>
      <c r="AB1832" s="58" t="str">
        <f t="shared" si="239"/>
        <v/>
      </c>
      <c r="AC1832" s="59" t="str">
        <f t="shared" si="240"/>
        <v/>
      </c>
      <c r="AE1832" s="5" t="str">
        <f>IF(OR($AB1832="", $AC1832=""), "", IF($H1832=$M$3, "", IF(OR(AE$7&lt;$AB1832, $AC1832&lt;AE$6),"", MAX(AE$10:AE1831)+1)))</f>
        <v/>
      </c>
      <c r="AF1832" s="5" t="str">
        <f>IF(OR($AB1832="", $AC1832=""), "", IF($H1832=$M$3, "", IF(OR(AF$7&lt;$AB1832, $AC1832&lt;AF$6),"", MAX(AF$10:AF1831)+1)))</f>
        <v/>
      </c>
      <c r="AG1832" s="5" t="str">
        <f>IF(OR($AB1832="", $AC1832=""), "", IF($H1832=$M$3, "", IF(OR(AG$7&lt;$AB1832, $AC1832&lt;AG$6),"", MAX(AG$10:AG1831)+1)))</f>
        <v/>
      </c>
      <c r="AH1832" s="5" t="str">
        <f>IF(OR($AB1832="", $AC1832=""), "", IF($H1832=$M$3, "", IF(OR(AH$7&lt;$AB1832, $AC1832&lt;AH$6),"", MAX(AH$10:AH1831)+1)))</f>
        <v/>
      </c>
      <c r="AI1832" s="5" t="str">
        <f>IF(OR($AB1832="", $AC1832=""), "", IF($H1832=$M$3, "", IF(OR(AI$7&lt;$AB1832, $AC1832&lt;AI$6),"", MAX(AI$10:AI1831)+1)))</f>
        <v/>
      </c>
      <c r="AJ1832" s="5" t="str">
        <f>IF(OR($AB1832="", $AC1832=""), "", IF($H1832=$M$3, "", IF(OR(AJ$7&lt;$AB1832, $AC1832&lt;AJ$6),"", MAX(AJ$10:AJ1831)+1)))</f>
        <v/>
      </c>
      <c r="AK1832" s="5" t="str">
        <f>IF(OR($AB1832="", $AC1832=""), "", IF($H1832=$M$3, "", IF(OR(AK$7&lt;$AB1832, $AC1832&lt;AK$6),"", MAX(AK$10:AK1831)+1)))</f>
        <v/>
      </c>
      <c r="AL1832" s="5" t="str">
        <f>IF(OR($AB1832="", $AC1832=""), "", IF($H1832=$M$3, "", IF(OR(AL$7&lt;$AB1832, $AC1832&lt;AL$6),"", MAX(AL$10:AL1831)+1)))</f>
        <v/>
      </c>
      <c r="AM1832" s="5" t="str">
        <f>IF(OR($AB1832="", $AC1832=""), "", IF($H1832=$M$3, "", IF(OR(AM$7&lt;$AB1832, $AC1832&lt;AM$6),"", MAX(AM$10:AM1831)+1)))</f>
        <v/>
      </c>
      <c r="AN1832" s="5" t="str">
        <f>IF(OR($AB1832="", $AC1832=""), "", IF($H1832=$M$3, "", IF(OR(AN$7&lt;$AB1832, $AC1832&lt;AN$6),"", MAX(AN$10:AN1831)+1)))</f>
        <v/>
      </c>
      <c r="AO1832" s="5" t="str">
        <f>IF(OR($AB1832="", $AC1832=""), "", IF($H1832=$M$3, "", IF(OR(AO$7&lt;$AB1832, $AC1832&lt;AO$6),"", MAX(AO$10:AO1831)+1)))</f>
        <v/>
      </c>
      <c r="AP1832" s="5" t="str">
        <f>IF(OR($AB1832="", $AC1832=""), "", IF($H1832=$M$3, "", IF(OR(AP$7&lt;$AB1832, $AC1832&lt;AP$6),"", MAX(AP$10:AP1831)+1)))</f>
        <v/>
      </c>
      <c r="AQ1832" s="5" t="str">
        <f>IF(OR($AB1832="", $AC1832=""), "", IF($H1832=$M$3, "", IF(OR(AQ$7&lt;$AB1832, $AC1832&lt;AQ$6),"", MAX(AQ$10:AQ1831)+1)))</f>
        <v/>
      </c>
      <c r="AR1832" s="5" t="str">
        <f>IF(OR($AB1832="", $AC1832=""), "", IF($H1832=$M$3, "", IF(OR(AR$7&lt;$AB1832, $AC1832&lt;AR$6),"", MAX(AR$10:AR1831)+1)))</f>
        <v/>
      </c>
      <c r="AS1832" s="5" t="str">
        <f>IF(OR($AB1832="", $AC1832=""), "", IF($H1832=$M$3, "", IF(OR(AS$7&lt;$AB1832, $AC1832&lt;AS$6),"", MAX(AS$10:AS1831)+1)))</f>
        <v/>
      </c>
      <c r="AT1832" s="5" t="str">
        <f>IF(OR($AB1832="", $AC1832=""), "", IF($H1832=$M$3, "", IF(OR(AT$7&lt;$AB1832, $AC1832&lt;AT$6),"", MAX(AT$10:AT1831)+1)))</f>
        <v/>
      </c>
      <c r="AU1832" s="5" t="str">
        <f>IF(OR($AB1832="", $AC1832=""), "", IF($H1832=$M$3, "", IF(OR(AU$7&lt;$AB1832, $AC1832&lt;AU$6),"", MAX(AU$10:AU1831)+1)))</f>
        <v/>
      </c>
      <c r="AV1832" s="5" t="str">
        <f>IF(OR($AB1832="", $AC1832=""), "", IF($H1832=$M$3, "", IF(OR(AV$7&lt;$AB1832, $AC1832&lt;AV$6),"", MAX(AV$10:AV1831)+1)))</f>
        <v/>
      </c>
      <c r="AW1832" s="5" t="str">
        <f>IF(OR($AB1832="", $AC1832=""), "", IF($H1832=$M$3, "", IF(OR(AW$7&lt;$AB1832, $AC1832&lt;AW$6),"", MAX(AW$10:AW1831)+1)))</f>
        <v/>
      </c>
      <c r="AX1832" s="5" t="str">
        <f>IF(OR($AB1832="", $AC1832=""), "", IF($H1832=$M$3, "", IF(OR(AX$7&lt;$AB1832, $AC1832&lt;AX$6),"", MAX(AX$10:AX1831)+1)))</f>
        <v/>
      </c>
      <c r="AY1832" s="5" t="str">
        <f>IF(OR($AB1832="", $AC1832=""), "", IF($H1832=$M$3, "", IF(OR(AY$7&lt;$AB1832, $AC1832&lt;AY$6),"", MAX(AY$10:AY1831)+1)))</f>
        <v/>
      </c>
      <c r="AZ1832" s="5" t="str">
        <f>IF(OR($AB1832="", $AC1832=""), "", IF($H1832=$M$3, "", IF(OR(AZ$7&lt;$AB1832, $AC1832&lt;AZ$6),"", MAX(AZ$10:AZ1831)+1)))</f>
        <v/>
      </c>
      <c r="BA1832" s="5" t="str">
        <f>IF(OR($AB1832="", $AC1832=""), "", IF($H1832=$M$3, "", IF(OR(BA$7&lt;$AB1832, $AC1832&lt;BA$6),"", MAX(BA$10:BA1831)+1)))</f>
        <v/>
      </c>
      <c r="BB1832" s="5" t="str">
        <f>IF(OR($AB1832="", $AC1832=""), "", IF($H1832=$M$3, "", IF(OR(BB$7&lt;$AB1832, $AC1832&lt;BB$6),"", MAX(BB$10:BB1831)+1)))</f>
        <v/>
      </c>
      <c r="BC1832" s="5" t="str">
        <f>IF(OR($AB1832="", $AC1832=""), "", IF($H1832=$M$3, "", IF(OR(BC$7&lt;$AB1832, $AC1832&lt;BC$6),"", MAX(BC$10:BC1831)+1)))</f>
        <v/>
      </c>
      <c r="BD1832" s="5" t="str">
        <f>IF(OR($AB1832="", $AC1832=""), "", IF($H1832=$M$3, "", IF(OR(BD$7&lt;$AB1832, $AC1832&lt;BD$6),"", MAX(BD$10:BD1831)+1)))</f>
        <v/>
      </c>
      <c r="BE1832" s="5" t="str">
        <f>IF(OR($AB1832="", $AC1832=""), "", IF($H1832=$M$3, "", IF(OR(BE$7&lt;$AB1832, $AC1832&lt;BE$6),"", MAX(BE$10:BE1831)+1)))</f>
        <v/>
      </c>
      <c r="BF1832" s="5" t="str">
        <f>IF(OR($AB1832="", $AC1832=""), "", IF($H1832=$M$3, "", IF(OR(BF$7&lt;$AB1832, $AC1832&lt;BF$6),"", MAX(BF$10:BF1831)+1)))</f>
        <v/>
      </c>
      <c r="BG1832" s="5" t="str">
        <f>IF(OR($AB1832="", $AC1832=""), "", IF($H1832=$M$3, "", IF(OR(BG$7&lt;$AB1832, $AC1832&lt;BG$6),"", MAX(BG$10:BG1831)+1)))</f>
        <v/>
      </c>
      <c r="BH1832" s="5" t="str">
        <f>IF(OR($AB1832="", $AC1832=""), "", IF($H1832=$M$3, "", IF(OR(BH$7&lt;$AB1832, $AC1832&lt;BH$6),"", MAX(BH$10:BH1831)+1)))</f>
        <v/>
      </c>
      <c r="BI1832" s="5" t="str">
        <f>IF(OR($AB1832="", $AC1832=""), "", IF($H1832=$M$3, "", IF(OR(BI$7&lt;$AB1832, $AC1832&lt;BI$6),"", MAX(BI$10:BI1831)+1)))</f>
        <v/>
      </c>
      <c r="BK1832" s="5" t="str" cm="1">
        <f t="array" aca="1" ref="BK1832" ca="1">IFERROR(INDEX($AE1832:$BI1832, $BJ1832, MATCH($BK$9, $AE$9:$BI$9, 0)), "")</f>
        <v/>
      </c>
    </row>
    <row r="1833" spans="1:63" x14ac:dyDescent="0.25">
      <c r="A1833" s="2"/>
      <c r="B1833" s="254"/>
      <c r="C1833" s="255"/>
      <c r="D1833" s="256"/>
      <c r="E1833" s="257"/>
      <c r="F1833" s="257"/>
      <c r="G1833" s="258"/>
      <c r="H1833" s="259"/>
      <c r="I1833" s="16"/>
      <c r="J1833" s="5" t="str">
        <f t="shared" si="235"/>
        <v/>
      </c>
      <c r="K1833" s="2"/>
      <c r="O1833" s="5" t="str">
        <f t="shared" si="233"/>
        <v/>
      </c>
      <c r="Q1833" s="5" t="str">
        <f t="shared" si="236"/>
        <v/>
      </c>
      <c r="S1833" s="5" t="str">
        <f t="shared" si="234"/>
        <v/>
      </c>
      <c r="U1833" s="64" t="str">
        <f>IF($D1833="","", IF(COUNTIF('Intro &amp; Setup'!$AW$49:$AW$88, $D1833)&gt;0, "BH", TEXT($D1833, "ddd")))</f>
        <v/>
      </c>
      <c r="V1833" s="65" t="str">
        <f>IF($G1833="", "", IF(COUNTIF('Intro &amp; Setup'!$AW$49:$AW$88, $G1833)&gt;0, "BH", TEXT($G1833, "ddd")))</f>
        <v/>
      </c>
      <c r="W1833" s="64" t="str">
        <f t="shared" si="237"/>
        <v/>
      </c>
      <c r="X1833" s="65" t="str">
        <f t="shared" si="238"/>
        <v/>
      </c>
      <c r="Y1833" s="64" t="str">
        <f>IF(F1833="", "", IF(OR(F1833&lt;'Intro &amp; Setup'!$Z$20, F1833&gt;'Intro &amp; Setup'!$Z$22), "X", ""))</f>
        <v/>
      </c>
      <c r="Z1833" s="65" t="str">
        <f>IF(G1833="", "", IF(OR(G1833&lt;'Intro &amp; Setup'!$Z$20, G1833&gt;'Intro &amp; Setup'!$Z$22), "X", ""))</f>
        <v/>
      </c>
      <c r="AB1833" s="58" t="str">
        <f t="shared" si="239"/>
        <v/>
      </c>
      <c r="AC1833" s="59" t="str">
        <f t="shared" si="240"/>
        <v/>
      </c>
      <c r="AE1833" s="5" t="str">
        <f>IF(OR($AB1833="", $AC1833=""), "", IF($H1833=$M$3, "", IF(OR(AE$7&lt;$AB1833, $AC1833&lt;AE$6),"", MAX(AE$10:AE1832)+1)))</f>
        <v/>
      </c>
      <c r="AF1833" s="5" t="str">
        <f>IF(OR($AB1833="", $AC1833=""), "", IF($H1833=$M$3, "", IF(OR(AF$7&lt;$AB1833, $AC1833&lt;AF$6),"", MAX(AF$10:AF1832)+1)))</f>
        <v/>
      </c>
      <c r="AG1833" s="5" t="str">
        <f>IF(OR($AB1833="", $AC1833=""), "", IF($H1833=$M$3, "", IF(OR(AG$7&lt;$AB1833, $AC1833&lt;AG$6),"", MAX(AG$10:AG1832)+1)))</f>
        <v/>
      </c>
      <c r="AH1833" s="5" t="str">
        <f>IF(OR($AB1833="", $AC1833=""), "", IF($H1833=$M$3, "", IF(OR(AH$7&lt;$AB1833, $AC1833&lt;AH$6),"", MAX(AH$10:AH1832)+1)))</f>
        <v/>
      </c>
      <c r="AI1833" s="5" t="str">
        <f>IF(OR($AB1833="", $AC1833=""), "", IF($H1833=$M$3, "", IF(OR(AI$7&lt;$AB1833, $AC1833&lt;AI$6),"", MAX(AI$10:AI1832)+1)))</f>
        <v/>
      </c>
      <c r="AJ1833" s="5" t="str">
        <f>IF(OR($AB1833="", $AC1833=""), "", IF($H1833=$M$3, "", IF(OR(AJ$7&lt;$AB1833, $AC1833&lt;AJ$6),"", MAX(AJ$10:AJ1832)+1)))</f>
        <v/>
      </c>
      <c r="AK1833" s="5" t="str">
        <f>IF(OR($AB1833="", $AC1833=""), "", IF($H1833=$M$3, "", IF(OR(AK$7&lt;$AB1833, $AC1833&lt;AK$6),"", MAX(AK$10:AK1832)+1)))</f>
        <v/>
      </c>
      <c r="AL1833" s="5" t="str">
        <f>IF(OR($AB1833="", $AC1833=""), "", IF($H1833=$M$3, "", IF(OR(AL$7&lt;$AB1833, $AC1833&lt;AL$6),"", MAX(AL$10:AL1832)+1)))</f>
        <v/>
      </c>
      <c r="AM1833" s="5" t="str">
        <f>IF(OR($AB1833="", $AC1833=""), "", IF($H1833=$M$3, "", IF(OR(AM$7&lt;$AB1833, $AC1833&lt;AM$6),"", MAX(AM$10:AM1832)+1)))</f>
        <v/>
      </c>
      <c r="AN1833" s="5" t="str">
        <f>IF(OR($AB1833="", $AC1833=""), "", IF($H1833=$M$3, "", IF(OR(AN$7&lt;$AB1833, $AC1833&lt;AN$6),"", MAX(AN$10:AN1832)+1)))</f>
        <v/>
      </c>
      <c r="AO1833" s="5" t="str">
        <f>IF(OR($AB1833="", $AC1833=""), "", IF($H1833=$M$3, "", IF(OR(AO$7&lt;$AB1833, $AC1833&lt;AO$6),"", MAX(AO$10:AO1832)+1)))</f>
        <v/>
      </c>
      <c r="AP1833" s="5" t="str">
        <f>IF(OR($AB1833="", $AC1833=""), "", IF($H1833=$M$3, "", IF(OR(AP$7&lt;$AB1833, $AC1833&lt;AP$6),"", MAX(AP$10:AP1832)+1)))</f>
        <v/>
      </c>
      <c r="AQ1833" s="5" t="str">
        <f>IF(OR($AB1833="", $AC1833=""), "", IF($H1833=$M$3, "", IF(OR(AQ$7&lt;$AB1833, $AC1833&lt;AQ$6),"", MAX(AQ$10:AQ1832)+1)))</f>
        <v/>
      </c>
      <c r="AR1833" s="5" t="str">
        <f>IF(OR($AB1833="", $AC1833=""), "", IF($H1833=$M$3, "", IF(OR(AR$7&lt;$AB1833, $AC1833&lt;AR$6),"", MAX(AR$10:AR1832)+1)))</f>
        <v/>
      </c>
      <c r="AS1833" s="5" t="str">
        <f>IF(OR($AB1833="", $AC1833=""), "", IF($H1833=$M$3, "", IF(OR(AS$7&lt;$AB1833, $AC1833&lt;AS$6),"", MAX(AS$10:AS1832)+1)))</f>
        <v/>
      </c>
      <c r="AT1833" s="5" t="str">
        <f>IF(OR($AB1833="", $AC1833=""), "", IF($H1833=$M$3, "", IF(OR(AT$7&lt;$AB1833, $AC1833&lt;AT$6),"", MAX(AT$10:AT1832)+1)))</f>
        <v/>
      </c>
      <c r="AU1833" s="5" t="str">
        <f>IF(OR($AB1833="", $AC1833=""), "", IF($H1833=$M$3, "", IF(OR(AU$7&lt;$AB1833, $AC1833&lt;AU$6),"", MAX(AU$10:AU1832)+1)))</f>
        <v/>
      </c>
      <c r="AV1833" s="5" t="str">
        <f>IF(OR($AB1833="", $AC1833=""), "", IF($H1833=$M$3, "", IF(OR(AV$7&lt;$AB1833, $AC1833&lt;AV$6),"", MAX(AV$10:AV1832)+1)))</f>
        <v/>
      </c>
      <c r="AW1833" s="5" t="str">
        <f>IF(OR($AB1833="", $AC1833=""), "", IF($H1833=$M$3, "", IF(OR(AW$7&lt;$AB1833, $AC1833&lt;AW$6),"", MAX(AW$10:AW1832)+1)))</f>
        <v/>
      </c>
      <c r="AX1833" s="5" t="str">
        <f>IF(OR($AB1833="", $AC1833=""), "", IF($H1833=$M$3, "", IF(OR(AX$7&lt;$AB1833, $AC1833&lt;AX$6),"", MAX(AX$10:AX1832)+1)))</f>
        <v/>
      </c>
      <c r="AY1833" s="5" t="str">
        <f>IF(OR($AB1833="", $AC1833=""), "", IF($H1833=$M$3, "", IF(OR(AY$7&lt;$AB1833, $AC1833&lt;AY$6),"", MAX(AY$10:AY1832)+1)))</f>
        <v/>
      </c>
      <c r="AZ1833" s="5" t="str">
        <f>IF(OR($AB1833="", $AC1833=""), "", IF($H1833=$M$3, "", IF(OR(AZ$7&lt;$AB1833, $AC1833&lt;AZ$6),"", MAX(AZ$10:AZ1832)+1)))</f>
        <v/>
      </c>
      <c r="BA1833" s="5" t="str">
        <f>IF(OR($AB1833="", $AC1833=""), "", IF($H1833=$M$3, "", IF(OR(BA$7&lt;$AB1833, $AC1833&lt;BA$6),"", MAX(BA$10:BA1832)+1)))</f>
        <v/>
      </c>
      <c r="BB1833" s="5" t="str">
        <f>IF(OR($AB1833="", $AC1833=""), "", IF($H1833=$M$3, "", IF(OR(BB$7&lt;$AB1833, $AC1833&lt;BB$6),"", MAX(BB$10:BB1832)+1)))</f>
        <v/>
      </c>
      <c r="BC1833" s="5" t="str">
        <f>IF(OR($AB1833="", $AC1833=""), "", IF($H1833=$M$3, "", IF(OR(BC$7&lt;$AB1833, $AC1833&lt;BC$6),"", MAX(BC$10:BC1832)+1)))</f>
        <v/>
      </c>
      <c r="BD1833" s="5" t="str">
        <f>IF(OR($AB1833="", $AC1833=""), "", IF($H1833=$M$3, "", IF(OR(BD$7&lt;$AB1833, $AC1833&lt;BD$6),"", MAX(BD$10:BD1832)+1)))</f>
        <v/>
      </c>
      <c r="BE1833" s="5" t="str">
        <f>IF(OR($AB1833="", $AC1833=""), "", IF($H1833=$M$3, "", IF(OR(BE$7&lt;$AB1833, $AC1833&lt;BE$6),"", MAX(BE$10:BE1832)+1)))</f>
        <v/>
      </c>
      <c r="BF1833" s="5" t="str">
        <f>IF(OR($AB1833="", $AC1833=""), "", IF($H1833=$M$3, "", IF(OR(BF$7&lt;$AB1833, $AC1833&lt;BF$6),"", MAX(BF$10:BF1832)+1)))</f>
        <v/>
      </c>
      <c r="BG1833" s="5" t="str">
        <f>IF(OR($AB1833="", $AC1833=""), "", IF($H1833=$M$3, "", IF(OR(BG$7&lt;$AB1833, $AC1833&lt;BG$6),"", MAX(BG$10:BG1832)+1)))</f>
        <v/>
      </c>
      <c r="BH1833" s="5" t="str">
        <f>IF(OR($AB1833="", $AC1833=""), "", IF($H1833=$M$3, "", IF(OR(BH$7&lt;$AB1833, $AC1833&lt;BH$6),"", MAX(BH$10:BH1832)+1)))</f>
        <v/>
      </c>
      <c r="BI1833" s="5" t="str">
        <f>IF(OR($AB1833="", $AC1833=""), "", IF($H1833=$M$3, "", IF(OR(BI$7&lt;$AB1833, $AC1833&lt;BI$6),"", MAX(BI$10:BI1832)+1)))</f>
        <v/>
      </c>
      <c r="BK1833" s="5" t="str" cm="1">
        <f t="array" aca="1" ref="BK1833" ca="1">IFERROR(INDEX($AE1833:$BI1833, $BJ1833, MATCH($BK$9, $AE$9:$BI$9, 0)), "")</f>
        <v/>
      </c>
    </row>
    <row r="1834" spans="1:63" x14ac:dyDescent="0.25">
      <c r="A1834" s="2"/>
      <c r="B1834" s="254"/>
      <c r="C1834" s="255"/>
      <c r="D1834" s="256"/>
      <c r="E1834" s="257"/>
      <c r="F1834" s="257"/>
      <c r="G1834" s="258"/>
      <c r="H1834" s="259"/>
      <c r="I1834" s="16"/>
      <c r="J1834" s="5" t="str">
        <f t="shared" si="235"/>
        <v/>
      </c>
      <c r="K1834" s="2"/>
      <c r="O1834" s="5" t="str">
        <f t="shared" si="233"/>
        <v/>
      </c>
      <c r="Q1834" s="5" t="str">
        <f t="shared" si="236"/>
        <v/>
      </c>
      <c r="S1834" s="5" t="str">
        <f t="shared" si="234"/>
        <v/>
      </c>
      <c r="U1834" s="64" t="str">
        <f>IF($D1834="","", IF(COUNTIF('Intro &amp; Setup'!$AW$49:$AW$88, $D1834)&gt;0, "BH", TEXT($D1834, "ddd")))</f>
        <v/>
      </c>
      <c r="V1834" s="65" t="str">
        <f>IF($G1834="", "", IF(COUNTIF('Intro &amp; Setup'!$AW$49:$AW$88, $G1834)&gt;0, "BH", TEXT($G1834, "ddd")))</f>
        <v/>
      </c>
      <c r="W1834" s="64" t="str">
        <f t="shared" si="237"/>
        <v/>
      </c>
      <c r="X1834" s="65" t="str">
        <f t="shared" si="238"/>
        <v/>
      </c>
      <c r="Y1834" s="64" t="str">
        <f>IF(F1834="", "", IF(OR(F1834&lt;'Intro &amp; Setup'!$Z$20, F1834&gt;'Intro &amp; Setup'!$Z$22), "X", ""))</f>
        <v/>
      </c>
      <c r="Z1834" s="65" t="str">
        <f>IF(G1834="", "", IF(OR(G1834&lt;'Intro &amp; Setup'!$Z$20, G1834&gt;'Intro &amp; Setup'!$Z$22), "X", ""))</f>
        <v/>
      </c>
      <c r="AB1834" s="58" t="str">
        <f t="shared" si="239"/>
        <v/>
      </c>
      <c r="AC1834" s="59" t="str">
        <f t="shared" si="240"/>
        <v/>
      </c>
      <c r="AE1834" s="5" t="str">
        <f>IF(OR($AB1834="", $AC1834=""), "", IF($H1834=$M$3, "", IF(OR(AE$7&lt;$AB1834, $AC1834&lt;AE$6),"", MAX(AE$10:AE1833)+1)))</f>
        <v/>
      </c>
      <c r="AF1834" s="5" t="str">
        <f>IF(OR($AB1834="", $AC1834=""), "", IF($H1834=$M$3, "", IF(OR(AF$7&lt;$AB1834, $AC1834&lt;AF$6),"", MAX(AF$10:AF1833)+1)))</f>
        <v/>
      </c>
      <c r="AG1834" s="5" t="str">
        <f>IF(OR($AB1834="", $AC1834=""), "", IF($H1834=$M$3, "", IF(OR(AG$7&lt;$AB1834, $AC1834&lt;AG$6),"", MAX(AG$10:AG1833)+1)))</f>
        <v/>
      </c>
      <c r="AH1834" s="5" t="str">
        <f>IF(OR($AB1834="", $AC1834=""), "", IF($H1834=$M$3, "", IF(OR(AH$7&lt;$AB1834, $AC1834&lt;AH$6),"", MAX(AH$10:AH1833)+1)))</f>
        <v/>
      </c>
      <c r="AI1834" s="5" t="str">
        <f>IF(OR($AB1834="", $AC1834=""), "", IF($H1834=$M$3, "", IF(OR(AI$7&lt;$AB1834, $AC1834&lt;AI$6),"", MAX(AI$10:AI1833)+1)))</f>
        <v/>
      </c>
      <c r="AJ1834" s="5" t="str">
        <f>IF(OR($AB1834="", $AC1834=""), "", IF($H1834=$M$3, "", IF(OR(AJ$7&lt;$AB1834, $AC1834&lt;AJ$6),"", MAX(AJ$10:AJ1833)+1)))</f>
        <v/>
      </c>
      <c r="AK1834" s="5" t="str">
        <f>IF(OR($AB1834="", $AC1834=""), "", IF($H1834=$M$3, "", IF(OR(AK$7&lt;$AB1834, $AC1834&lt;AK$6),"", MAX(AK$10:AK1833)+1)))</f>
        <v/>
      </c>
      <c r="AL1834" s="5" t="str">
        <f>IF(OR($AB1834="", $AC1834=""), "", IF($H1834=$M$3, "", IF(OR(AL$7&lt;$AB1834, $AC1834&lt;AL$6),"", MAX(AL$10:AL1833)+1)))</f>
        <v/>
      </c>
      <c r="AM1834" s="5" t="str">
        <f>IF(OR($AB1834="", $AC1834=""), "", IF($H1834=$M$3, "", IF(OR(AM$7&lt;$AB1834, $AC1834&lt;AM$6),"", MAX(AM$10:AM1833)+1)))</f>
        <v/>
      </c>
      <c r="AN1834" s="5" t="str">
        <f>IF(OR($AB1834="", $AC1834=""), "", IF($H1834=$M$3, "", IF(OR(AN$7&lt;$AB1834, $AC1834&lt;AN$6),"", MAX(AN$10:AN1833)+1)))</f>
        <v/>
      </c>
      <c r="AO1834" s="5" t="str">
        <f>IF(OR($AB1834="", $AC1834=""), "", IF($H1834=$M$3, "", IF(OR(AO$7&lt;$AB1834, $AC1834&lt;AO$6),"", MAX(AO$10:AO1833)+1)))</f>
        <v/>
      </c>
      <c r="AP1834" s="5" t="str">
        <f>IF(OR($AB1834="", $AC1834=""), "", IF($H1834=$M$3, "", IF(OR(AP$7&lt;$AB1834, $AC1834&lt;AP$6),"", MAX(AP$10:AP1833)+1)))</f>
        <v/>
      </c>
      <c r="AQ1834" s="5" t="str">
        <f>IF(OR($AB1834="", $AC1834=""), "", IF($H1834=$M$3, "", IF(OR(AQ$7&lt;$AB1834, $AC1834&lt;AQ$6),"", MAX(AQ$10:AQ1833)+1)))</f>
        <v/>
      </c>
      <c r="AR1834" s="5" t="str">
        <f>IF(OR($AB1834="", $AC1834=""), "", IF($H1834=$M$3, "", IF(OR(AR$7&lt;$AB1834, $AC1834&lt;AR$6),"", MAX(AR$10:AR1833)+1)))</f>
        <v/>
      </c>
      <c r="AS1834" s="5" t="str">
        <f>IF(OR($AB1834="", $AC1834=""), "", IF($H1834=$M$3, "", IF(OR(AS$7&lt;$AB1834, $AC1834&lt;AS$6),"", MAX(AS$10:AS1833)+1)))</f>
        <v/>
      </c>
      <c r="AT1834" s="5" t="str">
        <f>IF(OR($AB1834="", $AC1834=""), "", IF($H1834=$M$3, "", IF(OR(AT$7&lt;$AB1834, $AC1834&lt;AT$6),"", MAX(AT$10:AT1833)+1)))</f>
        <v/>
      </c>
      <c r="AU1834" s="5" t="str">
        <f>IF(OR($AB1834="", $AC1834=""), "", IF($H1834=$M$3, "", IF(OR(AU$7&lt;$AB1834, $AC1834&lt;AU$6),"", MAX(AU$10:AU1833)+1)))</f>
        <v/>
      </c>
      <c r="AV1834" s="5" t="str">
        <f>IF(OR($AB1834="", $AC1834=""), "", IF($H1834=$M$3, "", IF(OR(AV$7&lt;$AB1834, $AC1834&lt;AV$6),"", MAX(AV$10:AV1833)+1)))</f>
        <v/>
      </c>
      <c r="AW1834" s="5" t="str">
        <f>IF(OR($AB1834="", $AC1834=""), "", IF($H1834=$M$3, "", IF(OR(AW$7&lt;$AB1834, $AC1834&lt;AW$6),"", MAX(AW$10:AW1833)+1)))</f>
        <v/>
      </c>
      <c r="AX1834" s="5" t="str">
        <f>IF(OR($AB1834="", $AC1834=""), "", IF($H1834=$M$3, "", IF(OR(AX$7&lt;$AB1834, $AC1834&lt;AX$6),"", MAX(AX$10:AX1833)+1)))</f>
        <v/>
      </c>
      <c r="AY1834" s="5" t="str">
        <f>IF(OR($AB1834="", $AC1834=""), "", IF($H1834=$M$3, "", IF(OR(AY$7&lt;$AB1834, $AC1834&lt;AY$6),"", MAX(AY$10:AY1833)+1)))</f>
        <v/>
      </c>
      <c r="AZ1834" s="5" t="str">
        <f>IF(OR($AB1834="", $AC1834=""), "", IF($H1834=$M$3, "", IF(OR(AZ$7&lt;$AB1834, $AC1834&lt;AZ$6),"", MAX(AZ$10:AZ1833)+1)))</f>
        <v/>
      </c>
      <c r="BA1834" s="5" t="str">
        <f>IF(OR($AB1834="", $AC1834=""), "", IF($H1834=$M$3, "", IF(OR(BA$7&lt;$AB1834, $AC1834&lt;BA$6),"", MAX(BA$10:BA1833)+1)))</f>
        <v/>
      </c>
      <c r="BB1834" s="5" t="str">
        <f>IF(OR($AB1834="", $AC1834=""), "", IF($H1834=$M$3, "", IF(OR(BB$7&lt;$AB1834, $AC1834&lt;BB$6),"", MAX(BB$10:BB1833)+1)))</f>
        <v/>
      </c>
      <c r="BC1834" s="5" t="str">
        <f>IF(OR($AB1834="", $AC1834=""), "", IF($H1834=$M$3, "", IF(OR(BC$7&lt;$AB1834, $AC1834&lt;BC$6),"", MAX(BC$10:BC1833)+1)))</f>
        <v/>
      </c>
      <c r="BD1834" s="5" t="str">
        <f>IF(OR($AB1834="", $AC1834=""), "", IF($H1834=$M$3, "", IF(OR(BD$7&lt;$AB1834, $AC1834&lt;BD$6),"", MAX(BD$10:BD1833)+1)))</f>
        <v/>
      </c>
      <c r="BE1834" s="5" t="str">
        <f>IF(OR($AB1834="", $AC1834=""), "", IF($H1834=$M$3, "", IF(OR(BE$7&lt;$AB1834, $AC1834&lt;BE$6),"", MAX(BE$10:BE1833)+1)))</f>
        <v/>
      </c>
      <c r="BF1834" s="5" t="str">
        <f>IF(OR($AB1834="", $AC1834=""), "", IF($H1834=$M$3, "", IF(OR(BF$7&lt;$AB1834, $AC1834&lt;BF$6),"", MAX(BF$10:BF1833)+1)))</f>
        <v/>
      </c>
      <c r="BG1834" s="5" t="str">
        <f>IF(OR($AB1834="", $AC1834=""), "", IF($H1834=$M$3, "", IF(OR(BG$7&lt;$AB1834, $AC1834&lt;BG$6),"", MAX(BG$10:BG1833)+1)))</f>
        <v/>
      </c>
      <c r="BH1834" s="5" t="str">
        <f>IF(OR($AB1834="", $AC1834=""), "", IF($H1834=$M$3, "", IF(OR(BH$7&lt;$AB1834, $AC1834&lt;BH$6),"", MAX(BH$10:BH1833)+1)))</f>
        <v/>
      </c>
      <c r="BI1834" s="5" t="str">
        <f>IF(OR($AB1834="", $AC1834=""), "", IF($H1834=$M$3, "", IF(OR(BI$7&lt;$AB1834, $AC1834&lt;BI$6),"", MAX(BI$10:BI1833)+1)))</f>
        <v/>
      </c>
      <c r="BK1834" s="5" t="str" cm="1">
        <f t="array" aca="1" ref="BK1834" ca="1">IFERROR(INDEX($AE1834:$BI1834, $BJ1834, MATCH($BK$9, $AE$9:$BI$9, 0)), "")</f>
        <v/>
      </c>
    </row>
    <row r="1835" spans="1:63" x14ac:dyDescent="0.25">
      <c r="A1835" s="2"/>
      <c r="B1835" s="254"/>
      <c r="C1835" s="255"/>
      <c r="D1835" s="256"/>
      <c r="E1835" s="257"/>
      <c r="F1835" s="257"/>
      <c r="G1835" s="258"/>
      <c r="H1835" s="259"/>
      <c r="I1835" s="16"/>
      <c r="J1835" s="5" t="str">
        <f t="shared" si="235"/>
        <v/>
      </c>
      <c r="K1835" s="2"/>
      <c r="O1835" s="5" t="str">
        <f t="shared" si="233"/>
        <v/>
      </c>
      <c r="Q1835" s="5" t="str">
        <f t="shared" si="236"/>
        <v/>
      </c>
      <c r="S1835" s="5" t="str">
        <f t="shared" si="234"/>
        <v/>
      </c>
      <c r="U1835" s="64" t="str">
        <f>IF($D1835="","", IF(COUNTIF('Intro &amp; Setup'!$AW$49:$AW$88, $D1835)&gt;0, "BH", TEXT($D1835, "ddd")))</f>
        <v/>
      </c>
      <c r="V1835" s="65" t="str">
        <f>IF($G1835="", "", IF(COUNTIF('Intro &amp; Setup'!$AW$49:$AW$88, $G1835)&gt;0, "BH", TEXT($G1835, "ddd")))</f>
        <v/>
      </c>
      <c r="W1835" s="64" t="str">
        <f t="shared" si="237"/>
        <v/>
      </c>
      <c r="X1835" s="65" t="str">
        <f t="shared" si="238"/>
        <v/>
      </c>
      <c r="Y1835" s="64" t="str">
        <f>IF(F1835="", "", IF(OR(F1835&lt;'Intro &amp; Setup'!$Z$20, F1835&gt;'Intro &amp; Setup'!$Z$22), "X", ""))</f>
        <v/>
      </c>
      <c r="Z1835" s="65" t="str">
        <f>IF(G1835="", "", IF(OR(G1835&lt;'Intro &amp; Setup'!$Z$20, G1835&gt;'Intro &amp; Setup'!$Z$22), "X", ""))</f>
        <v/>
      </c>
      <c r="AB1835" s="58" t="str">
        <f t="shared" si="239"/>
        <v/>
      </c>
      <c r="AC1835" s="59" t="str">
        <f t="shared" si="240"/>
        <v/>
      </c>
      <c r="AE1835" s="5" t="str">
        <f>IF(OR($AB1835="", $AC1835=""), "", IF($H1835=$M$3, "", IF(OR(AE$7&lt;$AB1835, $AC1835&lt;AE$6),"", MAX(AE$10:AE1834)+1)))</f>
        <v/>
      </c>
      <c r="AF1835" s="5" t="str">
        <f>IF(OR($AB1835="", $AC1835=""), "", IF($H1835=$M$3, "", IF(OR(AF$7&lt;$AB1835, $AC1835&lt;AF$6),"", MAX(AF$10:AF1834)+1)))</f>
        <v/>
      </c>
      <c r="AG1835" s="5" t="str">
        <f>IF(OR($AB1835="", $AC1835=""), "", IF($H1835=$M$3, "", IF(OR(AG$7&lt;$AB1835, $AC1835&lt;AG$6),"", MAX(AG$10:AG1834)+1)))</f>
        <v/>
      </c>
      <c r="AH1835" s="5" t="str">
        <f>IF(OR($AB1835="", $AC1835=""), "", IF($H1835=$M$3, "", IF(OR(AH$7&lt;$AB1835, $AC1835&lt;AH$6),"", MAX(AH$10:AH1834)+1)))</f>
        <v/>
      </c>
      <c r="AI1835" s="5" t="str">
        <f>IF(OR($AB1835="", $AC1835=""), "", IF($H1835=$M$3, "", IF(OR(AI$7&lt;$AB1835, $AC1835&lt;AI$6),"", MAX(AI$10:AI1834)+1)))</f>
        <v/>
      </c>
      <c r="AJ1835" s="5" t="str">
        <f>IF(OR($AB1835="", $AC1835=""), "", IF($H1835=$M$3, "", IF(OR(AJ$7&lt;$AB1835, $AC1835&lt;AJ$6),"", MAX(AJ$10:AJ1834)+1)))</f>
        <v/>
      </c>
      <c r="AK1835" s="5" t="str">
        <f>IF(OR($AB1835="", $AC1835=""), "", IF($H1835=$M$3, "", IF(OR(AK$7&lt;$AB1835, $AC1835&lt;AK$6),"", MAX(AK$10:AK1834)+1)))</f>
        <v/>
      </c>
      <c r="AL1835" s="5" t="str">
        <f>IF(OR($AB1835="", $AC1835=""), "", IF($H1835=$M$3, "", IF(OR(AL$7&lt;$AB1835, $AC1835&lt;AL$6),"", MAX(AL$10:AL1834)+1)))</f>
        <v/>
      </c>
      <c r="AM1835" s="5" t="str">
        <f>IF(OR($AB1835="", $AC1835=""), "", IF($H1835=$M$3, "", IF(OR(AM$7&lt;$AB1835, $AC1835&lt;AM$6),"", MAX(AM$10:AM1834)+1)))</f>
        <v/>
      </c>
      <c r="AN1835" s="5" t="str">
        <f>IF(OR($AB1835="", $AC1835=""), "", IF($H1835=$M$3, "", IF(OR(AN$7&lt;$AB1835, $AC1835&lt;AN$6),"", MAX(AN$10:AN1834)+1)))</f>
        <v/>
      </c>
      <c r="AO1835" s="5" t="str">
        <f>IF(OR($AB1835="", $AC1835=""), "", IF($H1835=$M$3, "", IF(OR(AO$7&lt;$AB1835, $AC1835&lt;AO$6),"", MAX(AO$10:AO1834)+1)))</f>
        <v/>
      </c>
      <c r="AP1835" s="5" t="str">
        <f>IF(OR($AB1835="", $AC1835=""), "", IF($H1835=$M$3, "", IF(OR(AP$7&lt;$AB1835, $AC1835&lt;AP$6),"", MAX(AP$10:AP1834)+1)))</f>
        <v/>
      </c>
      <c r="AQ1835" s="5" t="str">
        <f>IF(OR($AB1835="", $AC1835=""), "", IF($H1835=$M$3, "", IF(OR(AQ$7&lt;$AB1835, $AC1835&lt;AQ$6),"", MAX(AQ$10:AQ1834)+1)))</f>
        <v/>
      </c>
      <c r="AR1835" s="5" t="str">
        <f>IF(OR($AB1835="", $AC1835=""), "", IF($H1835=$M$3, "", IF(OR(AR$7&lt;$AB1835, $AC1835&lt;AR$6),"", MAX(AR$10:AR1834)+1)))</f>
        <v/>
      </c>
      <c r="AS1835" s="5" t="str">
        <f>IF(OR($AB1835="", $AC1835=""), "", IF($H1835=$M$3, "", IF(OR(AS$7&lt;$AB1835, $AC1835&lt;AS$6),"", MAX(AS$10:AS1834)+1)))</f>
        <v/>
      </c>
      <c r="AT1835" s="5" t="str">
        <f>IF(OR($AB1835="", $AC1835=""), "", IF($H1835=$M$3, "", IF(OR(AT$7&lt;$AB1835, $AC1835&lt;AT$6),"", MAX(AT$10:AT1834)+1)))</f>
        <v/>
      </c>
      <c r="AU1835" s="5" t="str">
        <f>IF(OR($AB1835="", $AC1835=""), "", IF($H1835=$M$3, "", IF(OR(AU$7&lt;$AB1835, $AC1835&lt;AU$6),"", MAX(AU$10:AU1834)+1)))</f>
        <v/>
      </c>
      <c r="AV1835" s="5" t="str">
        <f>IF(OR($AB1835="", $AC1835=""), "", IF($H1835=$M$3, "", IF(OR(AV$7&lt;$AB1835, $AC1835&lt;AV$6),"", MAX(AV$10:AV1834)+1)))</f>
        <v/>
      </c>
      <c r="AW1835" s="5" t="str">
        <f>IF(OR($AB1835="", $AC1835=""), "", IF($H1835=$M$3, "", IF(OR(AW$7&lt;$AB1835, $AC1835&lt;AW$6),"", MAX(AW$10:AW1834)+1)))</f>
        <v/>
      </c>
      <c r="AX1835" s="5" t="str">
        <f>IF(OR($AB1835="", $AC1835=""), "", IF($H1835=$M$3, "", IF(OR(AX$7&lt;$AB1835, $AC1835&lt;AX$6),"", MAX(AX$10:AX1834)+1)))</f>
        <v/>
      </c>
      <c r="AY1835" s="5" t="str">
        <f>IF(OR($AB1835="", $AC1835=""), "", IF($H1835=$M$3, "", IF(OR(AY$7&lt;$AB1835, $AC1835&lt;AY$6),"", MAX(AY$10:AY1834)+1)))</f>
        <v/>
      </c>
      <c r="AZ1835" s="5" t="str">
        <f>IF(OR($AB1835="", $AC1835=""), "", IF($H1835=$M$3, "", IF(OR(AZ$7&lt;$AB1835, $AC1835&lt;AZ$6),"", MAX(AZ$10:AZ1834)+1)))</f>
        <v/>
      </c>
      <c r="BA1835" s="5" t="str">
        <f>IF(OR($AB1835="", $AC1835=""), "", IF($H1835=$M$3, "", IF(OR(BA$7&lt;$AB1835, $AC1835&lt;BA$6),"", MAX(BA$10:BA1834)+1)))</f>
        <v/>
      </c>
      <c r="BB1835" s="5" t="str">
        <f>IF(OR($AB1835="", $AC1835=""), "", IF($H1835=$M$3, "", IF(OR(BB$7&lt;$AB1835, $AC1835&lt;BB$6),"", MAX(BB$10:BB1834)+1)))</f>
        <v/>
      </c>
      <c r="BC1835" s="5" t="str">
        <f>IF(OR($AB1835="", $AC1835=""), "", IF($H1835=$M$3, "", IF(OR(BC$7&lt;$AB1835, $AC1835&lt;BC$6),"", MAX(BC$10:BC1834)+1)))</f>
        <v/>
      </c>
      <c r="BD1835" s="5" t="str">
        <f>IF(OR($AB1835="", $AC1835=""), "", IF($H1835=$M$3, "", IF(OR(BD$7&lt;$AB1835, $AC1835&lt;BD$6),"", MAX(BD$10:BD1834)+1)))</f>
        <v/>
      </c>
      <c r="BE1835" s="5" t="str">
        <f>IF(OR($AB1835="", $AC1835=""), "", IF($H1835=$M$3, "", IF(OR(BE$7&lt;$AB1835, $AC1835&lt;BE$6),"", MAX(BE$10:BE1834)+1)))</f>
        <v/>
      </c>
      <c r="BF1835" s="5" t="str">
        <f>IF(OR($AB1835="", $AC1835=""), "", IF($H1835=$M$3, "", IF(OR(BF$7&lt;$AB1835, $AC1835&lt;BF$6),"", MAX(BF$10:BF1834)+1)))</f>
        <v/>
      </c>
      <c r="BG1835" s="5" t="str">
        <f>IF(OR($AB1835="", $AC1835=""), "", IF($H1835=$M$3, "", IF(OR(BG$7&lt;$AB1835, $AC1835&lt;BG$6),"", MAX(BG$10:BG1834)+1)))</f>
        <v/>
      </c>
      <c r="BH1835" s="5" t="str">
        <f>IF(OR($AB1835="", $AC1835=""), "", IF($H1835=$M$3, "", IF(OR(BH$7&lt;$AB1835, $AC1835&lt;BH$6),"", MAX(BH$10:BH1834)+1)))</f>
        <v/>
      </c>
      <c r="BI1835" s="5" t="str">
        <f>IF(OR($AB1835="", $AC1835=""), "", IF($H1835=$M$3, "", IF(OR(BI$7&lt;$AB1835, $AC1835&lt;BI$6),"", MAX(BI$10:BI1834)+1)))</f>
        <v/>
      </c>
      <c r="BK1835" s="5" t="str" cm="1">
        <f t="array" aca="1" ref="BK1835" ca="1">IFERROR(INDEX($AE1835:$BI1835, $BJ1835, MATCH($BK$9, $AE$9:$BI$9, 0)), "")</f>
        <v/>
      </c>
    </row>
    <row r="1836" spans="1:63" x14ac:dyDescent="0.25">
      <c r="A1836" s="2"/>
      <c r="B1836" s="254"/>
      <c r="C1836" s="255"/>
      <c r="D1836" s="256"/>
      <c r="E1836" s="257"/>
      <c r="F1836" s="257"/>
      <c r="G1836" s="258"/>
      <c r="H1836" s="259"/>
      <c r="I1836" s="16"/>
      <c r="J1836" s="5" t="str">
        <f t="shared" si="235"/>
        <v/>
      </c>
      <c r="K1836" s="2"/>
      <c r="O1836" s="5" t="str">
        <f t="shared" si="233"/>
        <v/>
      </c>
      <c r="Q1836" s="5" t="str">
        <f t="shared" si="236"/>
        <v/>
      </c>
      <c r="S1836" s="5" t="str">
        <f t="shared" si="234"/>
        <v/>
      </c>
      <c r="U1836" s="64" t="str">
        <f>IF($D1836="","", IF(COUNTIF('Intro &amp; Setup'!$AW$49:$AW$88, $D1836)&gt;0, "BH", TEXT($D1836, "ddd")))</f>
        <v/>
      </c>
      <c r="V1836" s="65" t="str">
        <f>IF($G1836="", "", IF(COUNTIF('Intro &amp; Setup'!$AW$49:$AW$88, $G1836)&gt;0, "BH", TEXT($G1836, "ddd")))</f>
        <v/>
      </c>
      <c r="W1836" s="64" t="str">
        <f t="shared" si="237"/>
        <v/>
      </c>
      <c r="X1836" s="65" t="str">
        <f t="shared" si="238"/>
        <v/>
      </c>
      <c r="Y1836" s="64" t="str">
        <f>IF(F1836="", "", IF(OR(F1836&lt;'Intro &amp; Setup'!$Z$20, F1836&gt;'Intro &amp; Setup'!$Z$22), "X", ""))</f>
        <v/>
      </c>
      <c r="Z1836" s="65" t="str">
        <f>IF(G1836="", "", IF(OR(G1836&lt;'Intro &amp; Setup'!$Z$20, G1836&gt;'Intro &amp; Setup'!$Z$22), "X", ""))</f>
        <v/>
      </c>
      <c r="AB1836" s="58" t="str">
        <f t="shared" si="239"/>
        <v/>
      </c>
      <c r="AC1836" s="59" t="str">
        <f t="shared" si="240"/>
        <v/>
      </c>
      <c r="AE1836" s="5" t="str">
        <f>IF(OR($AB1836="", $AC1836=""), "", IF($H1836=$M$3, "", IF(OR(AE$7&lt;$AB1836, $AC1836&lt;AE$6),"", MAX(AE$10:AE1835)+1)))</f>
        <v/>
      </c>
      <c r="AF1836" s="5" t="str">
        <f>IF(OR($AB1836="", $AC1836=""), "", IF($H1836=$M$3, "", IF(OR(AF$7&lt;$AB1836, $AC1836&lt;AF$6),"", MAX(AF$10:AF1835)+1)))</f>
        <v/>
      </c>
      <c r="AG1836" s="5" t="str">
        <f>IF(OR($AB1836="", $AC1836=""), "", IF($H1836=$M$3, "", IF(OR(AG$7&lt;$AB1836, $AC1836&lt;AG$6),"", MAX(AG$10:AG1835)+1)))</f>
        <v/>
      </c>
      <c r="AH1836" s="5" t="str">
        <f>IF(OR($AB1836="", $AC1836=""), "", IF($H1836=$M$3, "", IF(OR(AH$7&lt;$AB1836, $AC1836&lt;AH$6),"", MAX(AH$10:AH1835)+1)))</f>
        <v/>
      </c>
      <c r="AI1836" s="5" t="str">
        <f>IF(OR($AB1836="", $AC1836=""), "", IF($H1836=$M$3, "", IF(OR(AI$7&lt;$AB1836, $AC1836&lt;AI$6),"", MAX(AI$10:AI1835)+1)))</f>
        <v/>
      </c>
      <c r="AJ1836" s="5" t="str">
        <f>IF(OR($AB1836="", $AC1836=""), "", IF($H1836=$M$3, "", IF(OR(AJ$7&lt;$AB1836, $AC1836&lt;AJ$6),"", MAX(AJ$10:AJ1835)+1)))</f>
        <v/>
      </c>
      <c r="AK1836" s="5" t="str">
        <f>IF(OR($AB1836="", $AC1836=""), "", IF($H1836=$M$3, "", IF(OR(AK$7&lt;$AB1836, $AC1836&lt;AK$6),"", MAX(AK$10:AK1835)+1)))</f>
        <v/>
      </c>
      <c r="AL1836" s="5" t="str">
        <f>IF(OR($AB1836="", $AC1836=""), "", IF($H1836=$M$3, "", IF(OR(AL$7&lt;$AB1836, $AC1836&lt;AL$6),"", MAX(AL$10:AL1835)+1)))</f>
        <v/>
      </c>
      <c r="AM1836" s="5" t="str">
        <f>IF(OR($AB1836="", $AC1836=""), "", IF($H1836=$M$3, "", IF(OR(AM$7&lt;$AB1836, $AC1836&lt;AM$6),"", MAX(AM$10:AM1835)+1)))</f>
        <v/>
      </c>
      <c r="AN1836" s="5" t="str">
        <f>IF(OR($AB1836="", $AC1836=""), "", IF($H1836=$M$3, "", IF(OR(AN$7&lt;$AB1836, $AC1836&lt;AN$6),"", MAX(AN$10:AN1835)+1)))</f>
        <v/>
      </c>
      <c r="AO1836" s="5" t="str">
        <f>IF(OR($AB1836="", $AC1836=""), "", IF($H1836=$M$3, "", IF(OR(AO$7&lt;$AB1836, $AC1836&lt;AO$6),"", MAX(AO$10:AO1835)+1)))</f>
        <v/>
      </c>
      <c r="AP1836" s="5" t="str">
        <f>IF(OR($AB1836="", $AC1836=""), "", IF($H1836=$M$3, "", IF(OR(AP$7&lt;$AB1836, $AC1836&lt;AP$6),"", MAX(AP$10:AP1835)+1)))</f>
        <v/>
      </c>
      <c r="AQ1836" s="5" t="str">
        <f>IF(OR($AB1836="", $AC1836=""), "", IF($H1836=$M$3, "", IF(OR(AQ$7&lt;$AB1836, $AC1836&lt;AQ$6),"", MAX(AQ$10:AQ1835)+1)))</f>
        <v/>
      </c>
      <c r="AR1836" s="5" t="str">
        <f>IF(OR($AB1836="", $AC1836=""), "", IF($H1836=$M$3, "", IF(OR(AR$7&lt;$AB1836, $AC1836&lt;AR$6),"", MAX(AR$10:AR1835)+1)))</f>
        <v/>
      </c>
      <c r="AS1836" s="5" t="str">
        <f>IF(OR($AB1836="", $AC1836=""), "", IF($H1836=$M$3, "", IF(OR(AS$7&lt;$AB1836, $AC1836&lt;AS$6),"", MAX(AS$10:AS1835)+1)))</f>
        <v/>
      </c>
      <c r="AT1836" s="5" t="str">
        <f>IF(OR($AB1836="", $AC1836=""), "", IF($H1836=$M$3, "", IF(OR(AT$7&lt;$AB1836, $AC1836&lt;AT$6),"", MAX(AT$10:AT1835)+1)))</f>
        <v/>
      </c>
      <c r="AU1836" s="5" t="str">
        <f>IF(OR($AB1836="", $AC1836=""), "", IF($H1836=$M$3, "", IF(OR(AU$7&lt;$AB1836, $AC1836&lt;AU$6),"", MAX(AU$10:AU1835)+1)))</f>
        <v/>
      </c>
      <c r="AV1836" s="5" t="str">
        <f>IF(OR($AB1836="", $AC1836=""), "", IF($H1836=$M$3, "", IF(OR(AV$7&lt;$AB1836, $AC1836&lt;AV$6),"", MAX(AV$10:AV1835)+1)))</f>
        <v/>
      </c>
      <c r="AW1836" s="5" t="str">
        <f>IF(OR($AB1836="", $AC1836=""), "", IF($H1836=$M$3, "", IF(OR(AW$7&lt;$AB1836, $AC1836&lt;AW$6),"", MAX(AW$10:AW1835)+1)))</f>
        <v/>
      </c>
      <c r="AX1836" s="5" t="str">
        <f>IF(OR($AB1836="", $AC1836=""), "", IF($H1836=$M$3, "", IF(OR(AX$7&lt;$AB1836, $AC1836&lt;AX$6),"", MAX(AX$10:AX1835)+1)))</f>
        <v/>
      </c>
      <c r="AY1836" s="5" t="str">
        <f>IF(OR($AB1836="", $AC1836=""), "", IF($H1836=$M$3, "", IF(OR(AY$7&lt;$AB1836, $AC1836&lt;AY$6),"", MAX(AY$10:AY1835)+1)))</f>
        <v/>
      </c>
      <c r="AZ1836" s="5" t="str">
        <f>IF(OR($AB1836="", $AC1836=""), "", IF($H1836=$M$3, "", IF(OR(AZ$7&lt;$AB1836, $AC1836&lt;AZ$6),"", MAX(AZ$10:AZ1835)+1)))</f>
        <v/>
      </c>
      <c r="BA1836" s="5" t="str">
        <f>IF(OR($AB1836="", $AC1836=""), "", IF($H1836=$M$3, "", IF(OR(BA$7&lt;$AB1836, $AC1836&lt;BA$6),"", MAX(BA$10:BA1835)+1)))</f>
        <v/>
      </c>
      <c r="BB1836" s="5" t="str">
        <f>IF(OR($AB1836="", $AC1836=""), "", IF($H1836=$M$3, "", IF(OR(BB$7&lt;$AB1836, $AC1836&lt;BB$6),"", MAX(BB$10:BB1835)+1)))</f>
        <v/>
      </c>
      <c r="BC1836" s="5" t="str">
        <f>IF(OR($AB1836="", $AC1836=""), "", IF($H1836=$M$3, "", IF(OR(BC$7&lt;$AB1836, $AC1836&lt;BC$6),"", MAX(BC$10:BC1835)+1)))</f>
        <v/>
      </c>
      <c r="BD1836" s="5" t="str">
        <f>IF(OR($AB1836="", $AC1836=""), "", IF($H1836=$M$3, "", IF(OR(BD$7&lt;$AB1836, $AC1836&lt;BD$6),"", MAX(BD$10:BD1835)+1)))</f>
        <v/>
      </c>
      <c r="BE1836" s="5" t="str">
        <f>IF(OR($AB1836="", $AC1836=""), "", IF($H1836=$M$3, "", IF(OR(BE$7&lt;$AB1836, $AC1836&lt;BE$6),"", MAX(BE$10:BE1835)+1)))</f>
        <v/>
      </c>
      <c r="BF1836" s="5" t="str">
        <f>IF(OR($AB1836="", $AC1836=""), "", IF($H1836=$M$3, "", IF(OR(BF$7&lt;$AB1836, $AC1836&lt;BF$6),"", MAX(BF$10:BF1835)+1)))</f>
        <v/>
      </c>
      <c r="BG1836" s="5" t="str">
        <f>IF(OR($AB1836="", $AC1836=""), "", IF($H1836=$M$3, "", IF(OR(BG$7&lt;$AB1836, $AC1836&lt;BG$6),"", MAX(BG$10:BG1835)+1)))</f>
        <v/>
      </c>
      <c r="BH1836" s="5" t="str">
        <f>IF(OR($AB1836="", $AC1836=""), "", IF($H1836=$M$3, "", IF(OR(BH$7&lt;$AB1836, $AC1836&lt;BH$6),"", MAX(BH$10:BH1835)+1)))</f>
        <v/>
      </c>
      <c r="BI1836" s="5" t="str">
        <f>IF(OR($AB1836="", $AC1836=""), "", IF($H1836=$M$3, "", IF(OR(BI$7&lt;$AB1836, $AC1836&lt;BI$6),"", MAX(BI$10:BI1835)+1)))</f>
        <v/>
      </c>
      <c r="BK1836" s="5" t="str" cm="1">
        <f t="array" aca="1" ref="BK1836" ca="1">IFERROR(INDEX($AE1836:$BI1836, $BJ1836, MATCH($BK$9, $AE$9:$BI$9, 0)), "")</f>
        <v/>
      </c>
    </row>
    <row r="1837" spans="1:63" x14ac:dyDescent="0.25">
      <c r="A1837" s="2"/>
      <c r="B1837" s="254"/>
      <c r="C1837" s="255"/>
      <c r="D1837" s="256"/>
      <c r="E1837" s="257"/>
      <c r="F1837" s="257"/>
      <c r="G1837" s="258"/>
      <c r="H1837" s="259"/>
      <c r="I1837" s="16"/>
      <c r="J1837" s="5" t="str">
        <f t="shared" si="235"/>
        <v/>
      </c>
      <c r="K1837" s="2"/>
      <c r="O1837" s="5" t="str">
        <f t="shared" si="233"/>
        <v/>
      </c>
      <c r="Q1837" s="5" t="str">
        <f t="shared" si="236"/>
        <v/>
      </c>
      <c r="S1837" s="5" t="str">
        <f t="shared" si="234"/>
        <v/>
      </c>
      <c r="U1837" s="64" t="str">
        <f>IF($D1837="","", IF(COUNTIF('Intro &amp; Setup'!$AW$49:$AW$88, $D1837)&gt;0, "BH", TEXT($D1837, "ddd")))</f>
        <v/>
      </c>
      <c r="V1837" s="65" t="str">
        <f>IF($G1837="", "", IF(COUNTIF('Intro &amp; Setup'!$AW$49:$AW$88, $G1837)&gt;0, "BH", TEXT($G1837, "ddd")))</f>
        <v/>
      </c>
      <c r="W1837" s="64" t="str">
        <f t="shared" si="237"/>
        <v/>
      </c>
      <c r="X1837" s="65" t="str">
        <f t="shared" si="238"/>
        <v/>
      </c>
      <c r="Y1837" s="64" t="str">
        <f>IF(F1837="", "", IF(OR(F1837&lt;'Intro &amp; Setup'!$Z$20, F1837&gt;'Intro &amp; Setup'!$Z$22), "X", ""))</f>
        <v/>
      </c>
      <c r="Z1837" s="65" t="str">
        <f>IF(G1837="", "", IF(OR(G1837&lt;'Intro &amp; Setup'!$Z$20, G1837&gt;'Intro &amp; Setup'!$Z$22), "X", ""))</f>
        <v/>
      </c>
      <c r="AB1837" s="58" t="str">
        <f t="shared" si="239"/>
        <v/>
      </c>
      <c r="AC1837" s="59" t="str">
        <f t="shared" si="240"/>
        <v/>
      </c>
      <c r="AE1837" s="5" t="str">
        <f>IF(OR($AB1837="", $AC1837=""), "", IF($H1837=$M$3, "", IF(OR(AE$7&lt;$AB1837, $AC1837&lt;AE$6),"", MAX(AE$10:AE1836)+1)))</f>
        <v/>
      </c>
      <c r="AF1837" s="5" t="str">
        <f>IF(OR($AB1837="", $AC1837=""), "", IF($H1837=$M$3, "", IF(OR(AF$7&lt;$AB1837, $AC1837&lt;AF$6),"", MAX(AF$10:AF1836)+1)))</f>
        <v/>
      </c>
      <c r="AG1837" s="5" t="str">
        <f>IF(OR($AB1837="", $AC1837=""), "", IF($H1837=$M$3, "", IF(OR(AG$7&lt;$AB1837, $AC1837&lt;AG$6),"", MAX(AG$10:AG1836)+1)))</f>
        <v/>
      </c>
      <c r="AH1837" s="5" t="str">
        <f>IF(OR($AB1837="", $AC1837=""), "", IF($H1837=$M$3, "", IF(OR(AH$7&lt;$AB1837, $AC1837&lt;AH$6),"", MAX(AH$10:AH1836)+1)))</f>
        <v/>
      </c>
      <c r="AI1837" s="5" t="str">
        <f>IF(OR($AB1837="", $AC1837=""), "", IF($H1837=$M$3, "", IF(OR(AI$7&lt;$AB1837, $AC1837&lt;AI$6),"", MAX(AI$10:AI1836)+1)))</f>
        <v/>
      </c>
      <c r="AJ1837" s="5" t="str">
        <f>IF(OR($AB1837="", $AC1837=""), "", IF($H1837=$M$3, "", IF(OR(AJ$7&lt;$AB1837, $AC1837&lt;AJ$6),"", MAX(AJ$10:AJ1836)+1)))</f>
        <v/>
      </c>
      <c r="AK1837" s="5" t="str">
        <f>IF(OR($AB1837="", $AC1837=""), "", IF($H1837=$M$3, "", IF(OR(AK$7&lt;$AB1837, $AC1837&lt;AK$6),"", MAX(AK$10:AK1836)+1)))</f>
        <v/>
      </c>
      <c r="AL1837" s="5" t="str">
        <f>IF(OR($AB1837="", $AC1837=""), "", IF($H1837=$M$3, "", IF(OR(AL$7&lt;$AB1837, $AC1837&lt;AL$6),"", MAX(AL$10:AL1836)+1)))</f>
        <v/>
      </c>
      <c r="AM1837" s="5" t="str">
        <f>IF(OR($AB1837="", $AC1837=""), "", IF($H1837=$M$3, "", IF(OR(AM$7&lt;$AB1837, $AC1837&lt;AM$6),"", MAX(AM$10:AM1836)+1)))</f>
        <v/>
      </c>
      <c r="AN1837" s="5" t="str">
        <f>IF(OR($AB1837="", $AC1837=""), "", IF($H1837=$M$3, "", IF(OR(AN$7&lt;$AB1837, $AC1837&lt;AN$6),"", MAX(AN$10:AN1836)+1)))</f>
        <v/>
      </c>
      <c r="AO1837" s="5" t="str">
        <f>IF(OR($AB1837="", $AC1837=""), "", IF($H1837=$M$3, "", IF(OR(AO$7&lt;$AB1837, $AC1837&lt;AO$6),"", MAX(AO$10:AO1836)+1)))</f>
        <v/>
      </c>
      <c r="AP1837" s="5" t="str">
        <f>IF(OR($AB1837="", $AC1837=""), "", IF($H1837=$M$3, "", IF(OR(AP$7&lt;$AB1837, $AC1837&lt;AP$6),"", MAX(AP$10:AP1836)+1)))</f>
        <v/>
      </c>
      <c r="AQ1837" s="5" t="str">
        <f>IF(OR($AB1837="", $AC1837=""), "", IF($H1837=$M$3, "", IF(OR(AQ$7&lt;$AB1837, $AC1837&lt;AQ$6),"", MAX(AQ$10:AQ1836)+1)))</f>
        <v/>
      </c>
      <c r="AR1837" s="5" t="str">
        <f>IF(OR($AB1837="", $AC1837=""), "", IF($H1837=$M$3, "", IF(OR(AR$7&lt;$AB1837, $AC1837&lt;AR$6),"", MAX(AR$10:AR1836)+1)))</f>
        <v/>
      </c>
      <c r="AS1837" s="5" t="str">
        <f>IF(OR($AB1837="", $AC1837=""), "", IF($H1837=$M$3, "", IF(OR(AS$7&lt;$AB1837, $AC1837&lt;AS$6),"", MAX(AS$10:AS1836)+1)))</f>
        <v/>
      </c>
      <c r="AT1837" s="5" t="str">
        <f>IF(OR($AB1837="", $AC1837=""), "", IF($H1837=$M$3, "", IF(OR(AT$7&lt;$AB1837, $AC1837&lt;AT$6),"", MAX(AT$10:AT1836)+1)))</f>
        <v/>
      </c>
      <c r="AU1837" s="5" t="str">
        <f>IF(OR($AB1837="", $AC1837=""), "", IF($H1837=$M$3, "", IF(OR(AU$7&lt;$AB1837, $AC1837&lt;AU$6),"", MAX(AU$10:AU1836)+1)))</f>
        <v/>
      </c>
      <c r="AV1837" s="5" t="str">
        <f>IF(OR($AB1837="", $AC1837=""), "", IF($H1837=$M$3, "", IF(OR(AV$7&lt;$AB1837, $AC1837&lt;AV$6),"", MAX(AV$10:AV1836)+1)))</f>
        <v/>
      </c>
      <c r="AW1837" s="5" t="str">
        <f>IF(OR($AB1837="", $AC1837=""), "", IF($H1837=$M$3, "", IF(OR(AW$7&lt;$AB1837, $AC1837&lt;AW$6),"", MAX(AW$10:AW1836)+1)))</f>
        <v/>
      </c>
      <c r="AX1837" s="5" t="str">
        <f>IF(OR($AB1837="", $AC1837=""), "", IF($H1837=$M$3, "", IF(OR(AX$7&lt;$AB1837, $AC1837&lt;AX$6),"", MAX(AX$10:AX1836)+1)))</f>
        <v/>
      </c>
      <c r="AY1837" s="5" t="str">
        <f>IF(OR($AB1837="", $AC1837=""), "", IF($H1837=$M$3, "", IF(OR(AY$7&lt;$AB1837, $AC1837&lt;AY$6),"", MAX(AY$10:AY1836)+1)))</f>
        <v/>
      </c>
      <c r="AZ1837" s="5" t="str">
        <f>IF(OR($AB1837="", $AC1837=""), "", IF($H1837=$M$3, "", IF(OR(AZ$7&lt;$AB1837, $AC1837&lt;AZ$6),"", MAX(AZ$10:AZ1836)+1)))</f>
        <v/>
      </c>
      <c r="BA1837" s="5" t="str">
        <f>IF(OR($AB1837="", $AC1837=""), "", IF($H1837=$M$3, "", IF(OR(BA$7&lt;$AB1837, $AC1837&lt;BA$6),"", MAX(BA$10:BA1836)+1)))</f>
        <v/>
      </c>
      <c r="BB1837" s="5" t="str">
        <f>IF(OR($AB1837="", $AC1837=""), "", IF($H1837=$M$3, "", IF(OR(BB$7&lt;$AB1837, $AC1837&lt;BB$6),"", MAX(BB$10:BB1836)+1)))</f>
        <v/>
      </c>
      <c r="BC1837" s="5" t="str">
        <f>IF(OR($AB1837="", $AC1837=""), "", IF($H1837=$M$3, "", IF(OR(BC$7&lt;$AB1837, $AC1837&lt;BC$6),"", MAX(BC$10:BC1836)+1)))</f>
        <v/>
      </c>
      <c r="BD1837" s="5" t="str">
        <f>IF(OR($AB1837="", $AC1837=""), "", IF($H1837=$M$3, "", IF(OR(BD$7&lt;$AB1837, $AC1837&lt;BD$6),"", MAX(BD$10:BD1836)+1)))</f>
        <v/>
      </c>
      <c r="BE1837" s="5" t="str">
        <f>IF(OR($AB1837="", $AC1837=""), "", IF($H1837=$M$3, "", IF(OR(BE$7&lt;$AB1837, $AC1837&lt;BE$6),"", MAX(BE$10:BE1836)+1)))</f>
        <v/>
      </c>
      <c r="BF1837" s="5" t="str">
        <f>IF(OR($AB1837="", $AC1837=""), "", IF($H1837=$M$3, "", IF(OR(BF$7&lt;$AB1837, $AC1837&lt;BF$6),"", MAX(BF$10:BF1836)+1)))</f>
        <v/>
      </c>
      <c r="BG1837" s="5" t="str">
        <f>IF(OR($AB1837="", $AC1837=""), "", IF($H1837=$M$3, "", IF(OR(BG$7&lt;$AB1837, $AC1837&lt;BG$6),"", MAX(BG$10:BG1836)+1)))</f>
        <v/>
      </c>
      <c r="BH1837" s="5" t="str">
        <f>IF(OR($AB1837="", $AC1837=""), "", IF($H1837=$M$3, "", IF(OR(BH$7&lt;$AB1837, $AC1837&lt;BH$6),"", MAX(BH$10:BH1836)+1)))</f>
        <v/>
      </c>
      <c r="BI1837" s="5" t="str">
        <f>IF(OR($AB1837="", $AC1837=""), "", IF($H1837=$M$3, "", IF(OR(BI$7&lt;$AB1837, $AC1837&lt;BI$6),"", MAX(BI$10:BI1836)+1)))</f>
        <v/>
      </c>
      <c r="BK1837" s="5" t="str" cm="1">
        <f t="array" aca="1" ref="BK1837" ca="1">IFERROR(INDEX($AE1837:$BI1837, $BJ1837, MATCH($BK$9, $AE$9:$BI$9, 0)), "")</f>
        <v/>
      </c>
    </row>
    <row r="1838" spans="1:63" x14ac:dyDescent="0.25">
      <c r="A1838" s="2"/>
      <c r="B1838" s="254"/>
      <c r="C1838" s="255"/>
      <c r="D1838" s="256"/>
      <c r="E1838" s="257"/>
      <c r="F1838" s="257"/>
      <c r="G1838" s="258"/>
      <c r="H1838" s="259"/>
      <c r="I1838" s="16"/>
      <c r="J1838" s="5" t="str">
        <f t="shared" si="235"/>
        <v/>
      </c>
      <c r="K1838" s="2"/>
      <c r="O1838" s="5" t="str">
        <f t="shared" si="233"/>
        <v/>
      </c>
      <c r="Q1838" s="5" t="str">
        <f t="shared" si="236"/>
        <v/>
      </c>
      <c r="S1838" s="5" t="str">
        <f t="shared" si="234"/>
        <v/>
      </c>
      <c r="U1838" s="64" t="str">
        <f>IF($D1838="","", IF(COUNTIF('Intro &amp; Setup'!$AW$49:$AW$88, $D1838)&gt;0, "BH", TEXT($D1838, "ddd")))</f>
        <v/>
      </c>
      <c r="V1838" s="65" t="str">
        <f>IF($G1838="", "", IF(COUNTIF('Intro &amp; Setup'!$AW$49:$AW$88, $G1838)&gt;0, "BH", TEXT($G1838, "ddd")))</f>
        <v/>
      </c>
      <c r="W1838" s="64" t="str">
        <f t="shared" si="237"/>
        <v/>
      </c>
      <c r="X1838" s="65" t="str">
        <f t="shared" si="238"/>
        <v/>
      </c>
      <c r="Y1838" s="64" t="str">
        <f>IF(F1838="", "", IF(OR(F1838&lt;'Intro &amp; Setup'!$Z$20, F1838&gt;'Intro &amp; Setup'!$Z$22), "X", ""))</f>
        <v/>
      </c>
      <c r="Z1838" s="65" t="str">
        <f>IF(G1838="", "", IF(OR(G1838&lt;'Intro &amp; Setup'!$Z$20, G1838&gt;'Intro &amp; Setup'!$Z$22), "X", ""))</f>
        <v/>
      </c>
      <c r="AB1838" s="58" t="str">
        <f t="shared" si="239"/>
        <v/>
      </c>
      <c r="AC1838" s="59" t="str">
        <f t="shared" si="240"/>
        <v/>
      </c>
      <c r="AE1838" s="5" t="str">
        <f>IF(OR($AB1838="", $AC1838=""), "", IF($H1838=$M$3, "", IF(OR(AE$7&lt;$AB1838, $AC1838&lt;AE$6),"", MAX(AE$10:AE1837)+1)))</f>
        <v/>
      </c>
      <c r="AF1838" s="5" t="str">
        <f>IF(OR($AB1838="", $AC1838=""), "", IF($H1838=$M$3, "", IF(OR(AF$7&lt;$AB1838, $AC1838&lt;AF$6),"", MAX(AF$10:AF1837)+1)))</f>
        <v/>
      </c>
      <c r="AG1838" s="5" t="str">
        <f>IF(OR($AB1838="", $AC1838=""), "", IF($H1838=$M$3, "", IF(OR(AG$7&lt;$AB1838, $AC1838&lt;AG$6),"", MAX(AG$10:AG1837)+1)))</f>
        <v/>
      </c>
      <c r="AH1838" s="5" t="str">
        <f>IF(OR($AB1838="", $AC1838=""), "", IF($H1838=$M$3, "", IF(OR(AH$7&lt;$AB1838, $AC1838&lt;AH$6),"", MAX(AH$10:AH1837)+1)))</f>
        <v/>
      </c>
      <c r="AI1838" s="5" t="str">
        <f>IF(OR($AB1838="", $AC1838=""), "", IF($H1838=$M$3, "", IF(OR(AI$7&lt;$AB1838, $AC1838&lt;AI$6),"", MAX(AI$10:AI1837)+1)))</f>
        <v/>
      </c>
      <c r="AJ1838" s="5" t="str">
        <f>IF(OR($AB1838="", $AC1838=""), "", IF($H1838=$M$3, "", IF(OR(AJ$7&lt;$AB1838, $AC1838&lt;AJ$6),"", MAX(AJ$10:AJ1837)+1)))</f>
        <v/>
      </c>
      <c r="AK1838" s="5" t="str">
        <f>IF(OR($AB1838="", $AC1838=""), "", IF($H1838=$M$3, "", IF(OR(AK$7&lt;$AB1838, $AC1838&lt;AK$6),"", MAX(AK$10:AK1837)+1)))</f>
        <v/>
      </c>
      <c r="AL1838" s="5" t="str">
        <f>IF(OR($AB1838="", $AC1838=""), "", IF($H1838=$M$3, "", IF(OR(AL$7&lt;$AB1838, $AC1838&lt;AL$6),"", MAX(AL$10:AL1837)+1)))</f>
        <v/>
      </c>
      <c r="AM1838" s="5" t="str">
        <f>IF(OR($AB1838="", $AC1838=""), "", IF($H1838=$M$3, "", IF(OR(AM$7&lt;$AB1838, $AC1838&lt;AM$6),"", MAX(AM$10:AM1837)+1)))</f>
        <v/>
      </c>
      <c r="AN1838" s="5" t="str">
        <f>IF(OR($AB1838="", $AC1838=""), "", IF($H1838=$M$3, "", IF(OR(AN$7&lt;$AB1838, $AC1838&lt;AN$6),"", MAX(AN$10:AN1837)+1)))</f>
        <v/>
      </c>
      <c r="AO1838" s="5" t="str">
        <f>IF(OR($AB1838="", $AC1838=""), "", IF($H1838=$M$3, "", IF(OR(AO$7&lt;$AB1838, $AC1838&lt;AO$6),"", MAX(AO$10:AO1837)+1)))</f>
        <v/>
      </c>
      <c r="AP1838" s="5" t="str">
        <f>IF(OR($AB1838="", $AC1838=""), "", IF($H1838=$M$3, "", IF(OR(AP$7&lt;$AB1838, $AC1838&lt;AP$6),"", MAX(AP$10:AP1837)+1)))</f>
        <v/>
      </c>
      <c r="AQ1838" s="5" t="str">
        <f>IF(OR($AB1838="", $AC1838=""), "", IF($H1838=$M$3, "", IF(OR(AQ$7&lt;$AB1838, $AC1838&lt;AQ$6),"", MAX(AQ$10:AQ1837)+1)))</f>
        <v/>
      </c>
      <c r="AR1838" s="5" t="str">
        <f>IF(OR($AB1838="", $AC1838=""), "", IF($H1838=$M$3, "", IF(OR(AR$7&lt;$AB1838, $AC1838&lt;AR$6),"", MAX(AR$10:AR1837)+1)))</f>
        <v/>
      </c>
      <c r="AS1838" s="5" t="str">
        <f>IF(OR($AB1838="", $AC1838=""), "", IF($H1838=$M$3, "", IF(OR(AS$7&lt;$AB1838, $AC1838&lt;AS$6),"", MAX(AS$10:AS1837)+1)))</f>
        <v/>
      </c>
      <c r="AT1838" s="5" t="str">
        <f>IF(OR($AB1838="", $AC1838=""), "", IF($H1838=$M$3, "", IF(OR(AT$7&lt;$AB1838, $AC1838&lt;AT$6),"", MAX(AT$10:AT1837)+1)))</f>
        <v/>
      </c>
      <c r="AU1838" s="5" t="str">
        <f>IF(OR($AB1838="", $AC1838=""), "", IF($H1838=$M$3, "", IF(OR(AU$7&lt;$AB1838, $AC1838&lt;AU$6),"", MAX(AU$10:AU1837)+1)))</f>
        <v/>
      </c>
      <c r="AV1838" s="5" t="str">
        <f>IF(OR($AB1838="", $AC1838=""), "", IF($H1838=$M$3, "", IF(OR(AV$7&lt;$AB1838, $AC1838&lt;AV$6),"", MAX(AV$10:AV1837)+1)))</f>
        <v/>
      </c>
      <c r="AW1838" s="5" t="str">
        <f>IF(OR($AB1838="", $AC1838=""), "", IF($H1838=$M$3, "", IF(OR(AW$7&lt;$AB1838, $AC1838&lt;AW$6),"", MAX(AW$10:AW1837)+1)))</f>
        <v/>
      </c>
      <c r="AX1838" s="5" t="str">
        <f>IF(OR($AB1838="", $AC1838=""), "", IF($H1838=$M$3, "", IF(OR(AX$7&lt;$AB1838, $AC1838&lt;AX$6),"", MAX(AX$10:AX1837)+1)))</f>
        <v/>
      </c>
      <c r="AY1838" s="5" t="str">
        <f>IF(OR($AB1838="", $AC1838=""), "", IF($H1838=$M$3, "", IF(OR(AY$7&lt;$AB1838, $AC1838&lt;AY$6),"", MAX(AY$10:AY1837)+1)))</f>
        <v/>
      </c>
      <c r="AZ1838" s="5" t="str">
        <f>IF(OR($AB1838="", $AC1838=""), "", IF($H1838=$M$3, "", IF(OR(AZ$7&lt;$AB1838, $AC1838&lt;AZ$6),"", MAX(AZ$10:AZ1837)+1)))</f>
        <v/>
      </c>
      <c r="BA1838" s="5" t="str">
        <f>IF(OR($AB1838="", $AC1838=""), "", IF($H1838=$M$3, "", IF(OR(BA$7&lt;$AB1838, $AC1838&lt;BA$6),"", MAX(BA$10:BA1837)+1)))</f>
        <v/>
      </c>
      <c r="BB1838" s="5" t="str">
        <f>IF(OR($AB1838="", $AC1838=""), "", IF($H1838=$M$3, "", IF(OR(BB$7&lt;$AB1838, $AC1838&lt;BB$6),"", MAX(BB$10:BB1837)+1)))</f>
        <v/>
      </c>
      <c r="BC1838" s="5" t="str">
        <f>IF(OR($AB1838="", $AC1838=""), "", IF($H1838=$M$3, "", IF(OR(BC$7&lt;$AB1838, $AC1838&lt;BC$6),"", MAX(BC$10:BC1837)+1)))</f>
        <v/>
      </c>
      <c r="BD1838" s="5" t="str">
        <f>IF(OR($AB1838="", $AC1838=""), "", IF($H1838=$M$3, "", IF(OR(BD$7&lt;$AB1838, $AC1838&lt;BD$6),"", MAX(BD$10:BD1837)+1)))</f>
        <v/>
      </c>
      <c r="BE1838" s="5" t="str">
        <f>IF(OR($AB1838="", $AC1838=""), "", IF($H1838=$M$3, "", IF(OR(BE$7&lt;$AB1838, $AC1838&lt;BE$6),"", MAX(BE$10:BE1837)+1)))</f>
        <v/>
      </c>
      <c r="BF1838" s="5" t="str">
        <f>IF(OR($AB1838="", $AC1838=""), "", IF($H1838=$M$3, "", IF(OR(BF$7&lt;$AB1838, $AC1838&lt;BF$6),"", MAX(BF$10:BF1837)+1)))</f>
        <v/>
      </c>
      <c r="BG1838" s="5" t="str">
        <f>IF(OR($AB1838="", $AC1838=""), "", IF($H1838=$M$3, "", IF(OR(BG$7&lt;$AB1838, $AC1838&lt;BG$6),"", MAX(BG$10:BG1837)+1)))</f>
        <v/>
      </c>
      <c r="BH1838" s="5" t="str">
        <f>IF(OR($AB1838="", $AC1838=""), "", IF($H1838=$M$3, "", IF(OR(BH$7&lt;$AB1838, $AC1838&lt;BH$6),"", MAX(BH$10:BH1837)+1)))</f>
        <v/>
      </c>
      <c r="BI1838" s="5" t="str">
        <f>IF(OR($AB1838="", $AC1838=""), "", IF($H1838=$M$3, "", IF(OR(BI$7&lt;$AB1838, $AC1838&lt;BI$6),"", MAX(BI$10:BI1837)+1)))</f>
        <v/>
      </c>
      <c r="BK1838" s="5" t="str" cm="1">
        <f t="array" aca="1" ref="BK1838" ca="1">IFERROR(INDEX($AE1838:$BI1838, $BJ1838, MATCH($BK$9, $AE$9:$BI$9, 0)), "")</f>
        <v/>
      </c>
    </row>
    <row r="1839" spans="1:63" x14ac:dyDescent="0.25">
      <c r="A1839" s="2"/>
      <c r="B1839" s="254"/>
      <c r="C1839" s="255"/>
      <c r="D1839" s="256"/>
      <c r="E1839" s="257"/>
      <c r="F1839" s="257"/>
      <c r="G1839" s="258"/>
      <c r="H1839" s="259"/>
      <c r="I1839" s="16"/>
      <c r="J1839" s="5" t="str">
        <f t="shared" si="235"/>
        <v/>
      </c>
      <c r="K1839" s="2"/>
      <c r="O1839" s="5" t="str">
        <f t="shared" si="233"/>
        <v/>
      </c>
      <c r="Q1839" s="5" t="str">
        <f t="shared" si="236"/>
        <v/>
      </c>
      <c r="S1839" s="5" t="str">
        <f t="shared" si="234"/>
        <v/>
      </c>
      <c r="U1839" s="64" t="str">
        <f>IF($D1839="","", IF(COUNTIF('Intro &amp; Setup'!$AW$49:$AW$88, $D1839)&gt;0, "BH", TEXT($D1839, "ddd")))</f>
        <v/>
      </c>
      <c r="V1839" s="65" t="str">
        <f>IF($G1839="", "", IF(COUNTIF('Intro &amp; Setup'!$AW$49:$AW$88, $G1839)&gt;0, "BH", TEXT($G1839, "ddd")))</f>
        <v/>
      </c>
      <c r="W1839" s="64" t="str">
        <f t="shared" si="237"/>
        <v/>
      </c>
      <c r="X1839" s="65" t="str">
        <f t="shared" si="238"/>
        <v/>
      </c>
      <c r="Y1839" s="64" t="str">
        <f>IF(F1839="", "", IF(OR(F1839&lt;'Intro &amp; Setup'!$Z$20, F1839&gt;'Intro &amp; Setup'!$Z$22), "X", ""))</f>
        <v/>
      </c>
      <c r="Z1839" s="65" t="str">
        <f>IF(G1839="", "", IF(OR(G1839&lt;'Intro &amp; Setup'!$Z$20, G1839&gt;'Intro &amp; Setup'!$Z$22), "X", ""))</f>
        <v/>
      </c>
      <c r="AB1839" s="58" t="str">
        <f t="shared" si="239"/>
        <v/>
      </c>
      <c r="AC1839" s="59" t="str">
        <f t="shared" si="240"/>
        <v/>
      </c>
      <c r="AE1839" s="5" t="str">
        <f>IF(OR($AB1839="", $AC1839=""), "", IF($H1839=$M$3, "", IF(OR(AE$7&lt;$AB1839, $AC1839&lt;AE$6),"", MAX(AE$10:AE1838)+1)))</f>
        <v/>
      </c>
      <c r="AF1839" s="5" t="str">
        <f>IF(OR($AB1839="", $AC1839=""), "", IF($H1839=$M$3, "", IF(OR(AF$7&lt;$AB1839, $AC1839&lt;AF$6),"", MAX(AF$10:AF1838)+1)))</f>
        <v/>
      </c>
      <c r="AG1839" s="5" t="str">
        <f>IF(OR($AB1839="", $AC1839=""), "", IF($H1839=$M$3, "", IF(OR(AG$7&lt;$AB1839, $AC1839&lt;AG$6),"", MAX(AG$10:AG1838)+1)))</f>
        <v/>
      </c>
      <c r="AH1839" s="5" t="str">
        <f>IF(OR($AB1839="", $AC1839=""), "", IF($H1839=$M$3, "", IF(OR(AH$7&lt;$AB1839, $AC1839&lt;AH$6),"", MAX(AH$10:AH1838)+1)))</f>
        <v/>
      </c>
      <c r="AI1839" s="5" t="str">
        <f>IF(OR($AB1839="", $AC1839=""), "", IF($H1839=$M$3, "", IF(OR(AI$7&lt;$AB1839, $AC1839&lt;AI$6),"", MAX(AI$10:AI1838)+1)))</f>
        <v/>
      </c>
      <c r="AJ1839" s="5" t="str">
        <f>IF(OR($AB1839="", $AC1839=""), "", IF($H1839=$M$3, "", IF(OR(AJ$7&lt;$AB1839, $AC1839&lt;AJ$6),"", MAX(AJ$10:AJ1838)+1)))</f>
        <v/>
      </c>
      <c r="AK1839" s="5" t="str">
        <f>IF(OR($AB1839="", $AC1839=""), "", IF($H1839=$M$3, "", IF(OR(AK$7&lt;$AB1839, $AC1839&lt;AK$6),"", MAX(AK$10:AK1838)+1)))</f>
        <v/>
      </c>
      <c r="AL1839" s="5" t="str">
        <f>IF(OR($AB1839="", $AC1839=""), "", IF($H1839=$M$3, "", IF(OR(AL$7&lt;$AB1839, $AC1839&lt;AL$6),"", MAX(AL$10:AL1838)+1)))</f>
        <v/>
      </c>
      <c r="AM1839" s="5" t="str">
        <f>IF(OR($AB1839="", $AC1839=""), "", IF($H1839=$M$3, "", IF(OR(AM$7&lt;$AB1839, $AC1839&lt;AM$6),"", MAX(AM$10:AM1838)+1)))</f>
        <v/>
      </c>
      <c r="AN1839" s="5" t="str">
        <f>IF(OR($AB1839="", $AC1839=""), "", IF($H1839=$M$3, "", IF(OR(AN$7&lt;$AB1839, $AC1839&lt;AN$6),"", MAX(AN$10:AN1838)+1)))</f>
        <v/>
      </c>
      <c r="AO1839" s="5" t="str">
        <f>IF(OR($AB1839="", $AC1839=""), "", IF($H1839=$M$3, "", IF(OR(AO$7&lt;$AB1839, $AC1839&lt;AO$6),"", MAX(AO$10:AO1838)+1)))</f>
        <v/>
      </c>
      <c r="AP1839" s="5" t="str">
        <f>IF(OR($AB1839="", $AC1839=""), "", IF($H1839=$M$3, "", IF(OR(AP$7&lt;$AB1839, $AC1839&lt;AP$6),"", MAX(AP$10:AP1838)+1)))</f>
        <v/>
      </c>
      <c r="AQ1839" s="5" t="str">
        <f>IF(OR($AB1839="", $AC1839=""), "", IF($H1839=$M$3, "", IF(OR(AQ$7&lt;$AB1839, $AC1839&lt;AQ$6),"", MAX(AQ$10:AQ1838)+1)))</f>
        <v/>
      </c>
      <c r="AR1839" s="5" t="str">
        <f>IF(OR($AB1839="", $AC1839=""), "", IF($H1839=$M$3, "", IF(OR(AR$7&lt;$AB1839, $AC1839&lt;AR$6),"", MAX(AR$10:AR1838)+1)))</f>
        <v/>
      </c>
      <c r="AS1839" s="5" t="str">
        <f>IF(OR($AB1839="", $AC1839=""), "", IF($H1839=$M$3, "", IF(OR(AS$7&lt;$AB1839, $AC1839&lt;AS$6),"", MAX(AS$10:AS1838)+1)))</f>
        <v/>
      </c>
      <c r="AT1839" s="5" t="str">
        <f>IF(OR($AB1839="", $AC1839=""), "", IF($H1839=$M$3, "", IF(OR(AT$7&lt;$AB1839, $AC1839&lt;AT$6),"", MAX(AT$10:AT1838)+1)))</f>
        <v/>
      </c>
      <c r="AU1839" s="5" t="str">
        <f>IF(OR($AB1839="", $AC1839=""), "", IF($H1839=$M$3, "", IF(OR(AU$7&lt;$AB1839, $AC1839&lt;AU$6),"", MAX(AU$10:AU1838)+1)))</f>
        <v/>
      </c>
      <c r="AV1839" s="5" t="str">
        <f>IF(OR($AB1839="", $AC1839=""), "", IF($H1839=$M$3, "", IF(OR(AV$7&lt;$AB1839, $AC1839&lt;AV$6),"", MAX(AV$10:AV1838)+1)))</f>
        <v/>
      </c>
      <c r="AW1839" s="5" t="str">
        <f>IF(OR($AB1839="", $AC1839=""), "", IF($H1839=$M$3, "", IF(OR(AW$7&lt;$AB1839, $AC1839&lt;AW$6),"", MAX(AW$10:AW1838)+1)))</f>
        <v/>
      </c>
      <c r="AX1839" s="5" t="str">
        <f>IF(OR($AB1839="", $AC1839=""), "", IF($H1839=$M$3, "", IF(OR(AX$7&lt;$AB1839, $AC1839&lt;AX$6),"", MAX(AX$10:AX1838)+1)))</f>
        <v/>
      </c>
      <c r="AY1839" s="5" t="str">
        <f>IF(OR($AB1839="", $AC1839=""), "", IF($H1839=$M$3, "", IF(OR(AY$7&lt;$AB1839, $AC1839&lt;AY$6),"", MAX(AY$10:AY1838)+1)))</f>
        <v/>
      </c>
      <c r="AZ1839" s="5" t="str">
        <f>IF(OR($AB1839="", $AC1839=""), "", IF($H1839=$M$3, "", IF(OR(AZ$7&lt;$AB1839, $AC1839&lt;AZ$6),"", MAX(AZ$10:AZ1838)+1)))</f>
        <v/>
      </c>
      <c r="BA1839" s="5" t="str">
        <f>IF(OR($AB1839="", $AC1839=""), "", IF($H1839=$M$3, "", IF(OR(BA$7&lt;$AB1839, $AC1839&lt;BA$6),"", MAX(BA$10:BA1838)+1)))</f>
        <v/>
      </c>
      <c r="BB1839" s="5" t="str">
        <f>IF(OR($AB1839="", $AC1839=""), "", IF($H1839=$M$3, "", IF(OR(BB$7&lt;$AB1839, $AC1839&lt;BB$6),"", MAX(BB$10:BB1838)+1)))</f>
        <v/>
      </c>
      <c r="BC1839" s="5" t="str">
        <f>IF(OR($AB1839="", $AC1839=""), "", IF($H1839=$M$3, "", IF(OR(BC$7&lt;$AB1839, $AC1839&lt;BC$6),"", MAX(BC$10:BC1838)+1)))</f>
        <v/>
      </c>
      <c r="BD1839" s="5" t="str">
        <f>IF(OR($AB1839="", $AC1839=""), "", IF($H1839=$M$3, "", IF(OR(BD$7&lt;$AB1839, $AC1839&lt;BD$6),"", MAX(BD$10:BD1838)+1)))</f>
        <v/>
      </c>
      <c r="BE1839" s="5" t="str">
        <f>IF(OR($AB1839="", $AC1839=""), "", IF($H1839=$M$3, "", IF(OR(BE$7&lt;$AB1839, $AC1839&lt;BE$6),"", MAX(BE$10:BE1838)+1)))</f>
        <v/>
      </c>
      <c r="BF1839" s="5" t="str">
        <f>IF(OR($AB1839="", $AC1839=""), "", IF($H1839=$M$3, "", IF(OR(BF$7&lt;$AB1839, $AC1839&lt;BF$6),"", MAX(BF$10:BF1838)+1)))</f>
        <v/>
      </c>
      <c r="BG1839" s="5" t="str">
        <f>IF(OR($AB1839="", $AC1839=""), "", IF($H1839=$M$3, "", IF(OR(BG$7&lt;$AB1839, $AC1839&lt;BG$6),"", MAX(BG$10:BG1838)+1)))</f>
        <v/>
      </c>
      <c r="BH1839" s="5" t="str">
        <f>IF(OR($AB1839="", $AC1839=""), "", IF($H1839=$M$3, "", IF(OR(BH$7&lt;$AB1839, $AC1839&lt;BH$6),"", MAX(BH$10:BH1838)+1)))</f>
        <v/>
      </c>
      <c r="BI1839" s="5" t="str">
        <f>IF(OR($AB1839="", $AC1839=""), "", IF($H1839=$M$3, "", IF(OR(BI$7&lt;$AB1839, $AC1839&lt;BI$6),"", MAX(BI$10:BI1838)+1)))</f>
        <v/>
      </c>
      <c r="BK1839" s="5" t="str" cm="1">
        <f t="array" aca="1" ref="BK1839" ca="1">IFERROR(INDEX($AE1839:$BI1839, $BJ1839, MATCH($BK$9, $AE$9:$BI$9, 0)), "")</f>
        <v/>
      </c>
    </row>
    <row r="1840" spans="1:63" x14ac:dyDescent="0.25">
      <c r="A1840" s="2"/>
      <c r="B1840" s="254"/>
      <c r="C1840" s="255"/>
      <c r="D1840" s="256"/>
      <c r="E1840" s="257"/>
      <c r="F1840" s="257"/>
      <c r="G1840" s="258"/>
      <c r="H1840" s="259"/>
      <c r="I1840" s="16"/>
      <c r="J1840" s="5" t="str">
        <f t="shared" si="235"/>
        <v/>
      </c>
      <c r="K1840" s="2"/>
      <c r="O1840" s="5" t="str">
        <f t="shared" si="233"/>
        <v/>
      </c>
      <c r="Q1840" s="5" t="str">
        <f t="shared" si="236"/>
        <v/>
      </c>
      <c r="S1840" s="5" t="str">
        <f t="shared" si="234"/>
        <v/>
      </c>
      <c r="U1840" s="64" t="str">
        <f>IF($D1840="","", IF(COUNTIF('Intro &amp; Setup'!$AW$49:$AW$88, $D1840)&gt;0, "BH", TEXT($D1840, "ddd")))</f>
        <v/>
      </c>
      <c r="V1840" s="65" t="str">
        <f>IF($G1840="", "", IF(COUNTIF('Intro &amp; Setup'!$AW$49:$AW$88, $G1840)&gt;0, "BH", TEXT($G1840, "ddd")))</f>
        <v/>
      </c>
      <c r="W1840" s="64" t="str">
        <f t="shared" si="237"/>
        <v/>
      </c>
      <c r="X1840" s="65" t="str">
        <f t="shared" si="238"/>
        <v/>
      </c>
      <c r="Y1840" s="64" t="str">
        <f>IF(F1840="", "", IF(OR(F1840&lt;'Intro &amp; Setup'!$Z$20, F1840&gt;'Intro &amp; Setup'!$Z$22), "X", ""))</f>
        <v/>
      </c>
      <c r="Z1840" s="65" t="str">
        <f>IF(G1840="", "", IF(OR(G1840&lt;'Intro &amp; Setup'!$Z$20, G1840&gt;'Intro &amp; Setup'!$Z$22), "X", ""))</f>
        <v/>
      </c>
      <c r="AB1840" s="58" t="str">
        <f t="shared" si="239"/>
        <v/>
      </c>
      <c r="AC1840" s="59" t="str">
        <f t="shared" si="240"/>
        <v/>
      </c>
      <c r="AE1840" s="5" t="str">
        <f>IF(OR($AB1840="", $AC1840=""), "", IF($H1840=$M$3, "", IF(OR(AE$7&lt;$AB1840, $AC1840&lt;AE$6),"", MAX(AE$10:AE1839)+1)))</f>
        <v/>
      </c>
      <c r="AF1840" s="5" t="str">
        <f>IF(OR($AB1840="", $AC1840=""), "", IF($H1840=$M$3, "", IF(OR(AF$7&lt;$AB1840, $AC1840&lt;AF$6),"", MAX(AF$10:AF1839)+1)))</f>
        <v/>
      </c>
      <c r="AG1840" s="5" t="str">
        <f>IF(OR($AB1840="", $AC1840=""), "", IF($H1840=$M$3, "", IF(OR(AG$7&lt;$AB1840, $AC1840&lt;AG$6),"", MAX(AG$10:AG1839)+1)))</f>
        <v/>
      </c>
      <c r="AH1840" s="5" t="str">
        <f>IF(OR($AB1840="", $AC1840=""), "", IF($H1840=$M$3, "", IF(OR(AH$7&lt;$AB1840, $AC1840&lt;AH$6),"", MAX(AH$10:AH1839)+1)))</f>
        <v/>
      </c>
      <c r="AI1840" s="5" t="str">
        <f>IF(OR($AB1840="", $AC1840=""), "", IF($H1840=$M$3, "", IF(OR(AI$7&lt;$AB1840, $AC1840&lt;AI$6),"", MAX(AI$10:AI1839)+1)))</f>
        <v/>
      </c>
      <c r="AJ1840" s="5" t="str">
        <f>IF(OR($AB1840="", $AC1840=""), "", IF($H1840=$M$3, "", IF(OR(AJ$7&lt;$AB1840, $AC1840&lt;AJ$6),"", MAX(AJ$10:AJ1839)+1)))</f>
        <v/>
      </c>
      <c r="AK1840" s="5" t="str">
        <f>IF(OR($AB1840="", $AC1840=""), "", IF($H1840=$M$3, "", IF(OR(AK$7&lt;$AB1840, $AC1840&lt;AK$6),"", MAX(AK$10:AK1839)+1)))</f>
        <v/>
      </c>
      <c r="AL1840" s="5" t="str">
        <f>IF(OR($AB1840="", $AC1840=""), "", IF($H1840=$M$3, "", IF(OR(AL$7&lt;$AB1840, $AC1840&lt;AL$6),"", MAX(AL$10:AL1839)+1)))</f>
        <v/>
      </c>
      <c r="AM1840" s="5" t="str">
        <f>IF(OR($AB1840="", $AC1840=""), "", IF($H1840=$M$3, "", IF(OR(AM$7&lt;$AB1840, $AC1840&lt;AM$6),"", MAX(AM$10:AM1839)+1)))</f>
        <v/>
      </c>
      <c r="AN1840" s="5" t="str">
        <f>IF(OR($AB1840="", $AC1840=""), "", IF($H1840=$M$3, "", IF(OR(AN$7&lt;$AB1840, $AC1840&lt;AN$6),"", MAX(AN$10:AN1839)+1)))</f>
        <v/>
      </c>
      <c r="AO1840" s="5" t="str">
        <f>IF(OR($AB1840="", $AC1840=""), "", IF($H1840=$M$3, "", IF(OR(AO$7&lt;$AB1840, $AC1840&lt;AO$6),"", MAX(AO$10:AO1839)+1)))</f>
        <v/>
      </c>
      <c r="AP1840" s="5" t="str">
        <f>IF(OR($AB1840="", $AC1840=""), "", IF($H1840=$M$3, "", IF(OR(AP$7&lt;$AB1840, $AC1840&lt;AP$6),"", MAX(AP$10:AP1839)+1)))</f>
        <v/>
      </c>
      <c r="AQ1840" s="5" t="str">
        <f>IF(OR($AB1840="", $AC1840=""), "", IF($H1840=$M$3, "", IF(OR(AQ$7&lt;$AB1840, $AC1840&lt;AQ$6),"", MAX(AQ$10:AQ1839)+1)))</f>
        <v/>
      </c>
      <c r="AR1840" s="5" t="str">
        <f>IF(OR($AB1840="", $AC1840=""), "", IF($H1840=$M$3, "", IF(OR(AR$7&lt;$AB1840, $AC1840&lt;AR$6),"", MAX(AR$10:AR1839)+1)))</f>
        <v/>
      </c>
      <c r="AS1840" s="5" t="str">
        <f>IF(OR($AB1840="", $AC1840=""), "", IF($H1840=$M$3, "", IF(OR(AS$7&lt;$AB1840, $AC1840&lt;AS$6),"", MAX(AS$10:AS1839)+1)))</f>
        <v/>
      </c>
      <c r="AT1840" s="5" t="str">
        <f>IF(OR($AB1840="", $AC1840=""), "", IF($H1840=$M$3, "", IF(OR(AT$7&lt;$AB1840, $AC1840&lt;AT$6),"", MAX(AT$10:AT1839)+1)))</f>
        <v/>
      </c>
      <c r="AU1840" s="5" t="str">
        <f>IF(OR($AB1840="", $AC1840=""), "", IF($H1840=$M$3, "", IF(OR(AU$7&lt;$AB1840, $AC1840&lt;AU$6),"", MAX(AU$10:AU1839)+1)))</f>
        <v/>
      </c>
      <c r="AV1840" s="5" t="str">
        <f>IF(OR($AB1840="", $AC1840=""), "", IF($H1840=$M$3, "", IF(OR(AV$7&lt;$AB1840, $AC1840&lt;AV$6),"", MAX(AV$10:AV1839)+1)))</f>
        <v/>
      </c>
      <c r="AW1840" s="5" t="str">
        <f>IF(OR($AB1840="", $AC1840=""), "", IF($H1840=$M$3, "", IF(OR(AW$7&lt;$AB1840, $AC1840&lt;AW$6),"", MAX(AW$10:AW1839)+1)))</f>
        <v/>
      </c>
      <c r="AX1840" s="5" t="str">
        <f>IF(OR($AB1840="", $AC1840=""), "", IF($H1840=$M$3, "", IF(OR(AX$7&lt;$AB1840, $AC1840&lt;AX$6),"", MAX(AX$10:AX1839)+1)))</f>
        <v/>
      </c>
      <c r="AY1840" s="5" t="str">
        <f>IF(OR($AB1840="", $AC1840=""), "", IF($H1840=$M$3, "", IF(OR(AY$7&lt;$AB1840, $AC1840&lt;AY$6),"", MAX(AY$10:AY1839)+1)))</f>
        <v/>
      </c>
      <c r="AZ1840" s="5" t="str">
        <f>IF(OR($AB1840="", $AC1840=""), "", IF($H1840=$M$3, "", IF(OR(AZ$7&lt;$AB1840, $AC1840&lt;AZ$6),"", MAX(AZ$10:AZ1839)+1)))</f>
        <v/>
      </c>
      <c r="BA1840" s="5" t="str">
        <f>IF(OR($AB1840="", $AC1840=""), "", IF($H1840=$M$3, "", IF(OR(BA$7&lt;$AB1840, $AC1840&lt;BA$6),"", MAX(BA$10:BA1839)+1)))</f>
        <v/>
      </c>
      <c r="BB1840" s="5" t="str">
        <f>IF(OR($AB1840="", $AC1840=""), "", IF($H1840=$M$3, "", IF(OR(BB$7&lt;$AB1840, $AC1840&lt;BB$6),"", MAX(BB$10:BB1839)+1)))</f>
        <v/>
      </c>
      <c r="BC1840" s="5" t="str">
        <f>IF(OR($AB1840="", $AC1840=""), "", IF($H1840=$M$3, "", IF(OR(BC$7&lt;$AB1840, $AC1840&lt;BC$6),"", MAX(BC$10:BC1839)+1)))</f>
        <v/>
      </c>
      <c r="BD1840" s="5" t="str">
        <f>IF(OR($AB1840="", $AC1840=""), "", IF($H1840=$M$3, "", IF(OR(BD$7&lt;$AB1840, $AC1840&lt;BD$6),"", MAX(BD$10:BD1839)+1)))</f>
        <v/>
      </c>
      <c r="BE1840" s="5" t="str">
        <f>IF(OR($AB1840="", $AC1840=""), "", IF($H1840=$M$3, "", IF(OR(BE$7&lt;$AB1840, $AC1840&lt;BE$6),"", MAX(BE$10:BE1839)+1)))</f>
        <v/>
      </c>
      <c r="BF1840" s="5" t="str">
        <f>IF(OR($AB1840="", $AC1840=""), "", IF($H1840=$M$3, "", IF(OR(BF$7&lt;$AB1840, $AC1840&lt;BF$6),"", MAX(BF$10:BF1839)+1)))</f>
        <v/>
      </c>
      <c r="BG1840" s="5" t="str">
        <f>IF(OR($AB1840="", $AC1840=""), "", IF($H1840=$M$3, "", IF(OR(BG$7&lt;$AB1840, $AC1840&lt;BG$6),"", MAX(BG$10:BG1839)+1)))</f>
        <v/>
      </c>
      <c r="BH1840" s="5" t="str">
        <f>IF(OR($AB1840="", $AC1840=""), "", IF($H1840=$M$3, "", IF(OR(BH$7&lt;$AB1840, $AC1840&lt;BH$6),"", MAX(BH$10:BH1839)+1)))</f>
        <v/>
      </c>
      <c r="BI1840" s="5" t="str">
        <f>IF(OR($AB1840="", $AC1840=""), "", IF($H1840=$M$3, "", IF(OR(BI$7&lt;$AB1840, $AC1840&lt;BI$6),"", MAX(BI$10:BI1839)+1)))</f>
        <v/>
      </c>
      <c r="BK1840" s="5" t="str" cm="1">
        <f t="array" aca="1" ref="BK1840" ca="1">IFERROR(INDEX($AE1840:$BI1840, $BJ1840, MATCH($BK$9, $AE$9:$BI$9, 0)), "")</f>
        <v/>
      </c>
    </row>
    <row r="1841" spans="1:63" x14ac:dyDescent="0.25">
      <c r="A1841" s="2"/>
      <c r="B1841" s="254"/>
      <c r="C1841" s="255"/>
      <c r="D1841" s="256"/>
      <c r="E1841" s="257"/>
      <c r="F1841" s="257"/>
      <c r="G1841" s="258"/>
      <c r="H1841" s="259"/>
      <c r="I1841" s="16"/>
      <c r="J1841" s="5" t="str">
        <f t="shared" si="235"/>
        <v/>
      </c>
      <c r="K1841" s="2"/>
      <c r="O1841" s="5" t="str">
        <f t="shared" si="233"/>
        <v/>
      </c>
      <c r="Q1841" s="5" t="str">
        <f t="shared" si="236"/>
        <v/>
      </c>
      <c r="S1841" s="5" t="str">
        <f t="shared" si="234"/>
        <v/>
      </c>
      <c r="U1841" s="64" t="str">
        <f>IF($D1841="","", IF(COUNTIF('Intro &amp; Setup'!$AW$49:$AW$88, $D1841)&gt;0, "BH", TEXT($D1841, "ddd")))</f>
        <v/>
      </c>
      <c r="V1841" s="65" t="str">
        <f>IF($G1841="", "", IF(COUNTIF('Intro &amp; Setup'!$AW$49:$AW$88, $G1841)&gt;0, "BH", TEXT($G1841, "ddd")))</f>
        <v/>
      </c>
      <c r="W1841" s="64" t="str">
        <f t="shared" si="237"/>
        <v/>
      </c>
      <c r="X1841" s="65" t="str">
        <f t="shared" si="238"/>
        <v/>
      </c>
      <c r="Y1841" s="64" t="str">
        <f>IF(F1841="", "", IF(OR(F1841&lt;'Intro &amp; Setup'!$Z$20, F1841&gt;'Intro &amp; Setup'!$Z$22), "X", ""))</f>
        <v/>
      </c>
      <c r="Z1841" s="65" t="str">
        <f>IF(G1841="", "", IF(OR(G1841&lt;'Intro &amp; Setup'!$Z$20, G1841&gt;'Intro &amp; Setup'!$Z$22), "X", ""))</f>
        <v/>
      </c>
      <c r="AB1841" s="58" t="str">
        <f t="shared" si="239"/>
        <v/>
      </c>
      <c r="AC1841" s="59" t="str">
        <f t="shared" si="240"/>
        <v/>
      </c>
      <c r="AE1841" s="5" t="str">
        <f>IF(OR($AB1841="", $AC1841=""), "", IF($H1841=$M$3, "", IF(OR(AE$7&lt;$AB1841, $AC1841&lt;AE$6),"", MAX(AE$10:AE1840)+1)))</f>
        <v/>
      </c>
      <c r="AF1841" s="5" t="str">
        <f>IF(OR($AB1841="", $AC1841=""), "", IF($H1841=$M$3, "", IF(OR(AF$7&lt;$AB1841, $AC1841&lt;AF$6),"", MAX(AF$10:AF1840)+1)))</f>
        <v/>
      </c>
      <c r="AG1841" s="5" t="str">
        <f>IF(OR($AB1841="", $AC1841=""), "", IF($H1841=$M$3, "", IF(OR(AG$7&lt;$AB1841, $AC1841&lt;AG$6),"", MAX(AG$10:AG1840)+1)))</f>
        <v/>
      </c>
      <c r="AH1841" s="5" t="str">
        <f>IF(OR($AB1841="", $AC1841=""), "", IF($H1841=$M$3, "", IF(OR(AH$7&lt;$AB1841, $AC1841&lt;AH$6),"", MAX(AH$10:AH1840)+1)))</f>
        <v/>
      </c>
      <c r="AI1841" s="5" t="str">
        <f>IF(OR($AB1841="", $AC1841=""), "", IF($H1841=$M$3, "", IF(OR(AI$7&lt;$AB1841, $AC1841&lt;AI$6),"", MAX(AI$10:AI1840)+1)))</f>
        <v/>
      </c>
      <c r="AJ1841" s="5" t="str">
        <f>IF(OR($AB1841="", $AC1841=""), "", IF($H1841=$M$3, "", IF(OR(AJ$7&lt;$AB1841, $AC1841&lt;AJ$6),"", MAX(AJ$10:AJ1840)+1)))</f>
        <v/>
      </c>
      <c r="AK1841" s="5" t="str">
        <f>IF(OR($AB1841="", $AC1841=""), "", IF($H1841=$M$3, "", IF(OR(AK$7&lt;$AB1841, $AC1841&lt;AK$6),"", MAX(AK$10:AK1840)+1)))</f>
        <v/>
      </c>
      <c r="AL1841" s="5" t="str">
        <f>IF(OR($AB1841="", $AC1841=""), "", IF($H1841=$M$3, "", IF(OR(AL$7&lt;$AB1841, $AC1841&lt;AL$6),"", MAX(AL$10:AL1840)+1)))</f>
        <v/>
      </c>
      <c r="AM1841" s="5" t="str">
        <f>IF(OR($AB1841="", $AC1841=""), "", IF($H1841=$M$3, "", IF(OR(AM$7&lt;$AB1841, $AC1841&lt;AM$6),"", MAX(AM$10:AM1840)+1)))</f>
        <v/>
      </c>
      <c r="AN1841" s="5" t="str">
        <f>IF(OR($AB1841="", $AC1841=""), "", IF($H1841=$M$3, "", IF(OR(AN$7&lt;$AB1841, $AC1841&lt;AN$6),"", MAX(AN$10:AN1840)+1)))</f>
        <v/>
      </c>
      <c r="AO1841" s="5" t="str">
        <f>IF(OR($AB1841="", $AC1841=""), "", IF($H1841=$M$3, "", IF(OR(AO$7&lt;$AB1841, $AC1841&lt;AO$6),"", MAX(AO$10:AO1840)+1)))</f>
        <v/>
      </c>
      <c r="AP1841" s="5" t="str">
        <f>IF(OR($AB1841="", $AC1841=""), "", IF($H1841=$M$3, "", IF(OR(AP$7&lt;$AB1841, $AC1841&lt;AP$6),"", MAX(AP$10:AP1840)+1)))</f>
        <v/>
      </c>
      <c r="AQ1841" s="5" t="str">
        <f>IF(OR($AB1841="", $AC1841=""), "", IF($H1841=$M$3, "", IF(OR(AQ$7&lt;$AB1841, $AC1841&lt;AQ$6),"", MAX(AQ$10:AQ1840)+1)))</f>
        <v/>
      </c>
      <c r="AR1841" s="5" t="str">
        <f>IF(OR($AB1841="", $AC1841=""), "", IF($H1841=$M$3, "", IF(OR(AR$7&lt;$AB1841, $AC1841&lt;AR$6),"", MAX(AR$10:AR1840)+1)))</f>
        <v/>
      </c>
      <c r="AS1841" s="5" t="str">
        <f>IF(OR($AB1841="", $AC1841=""), "", IF($H1841=$M$3, "", IF(OR(AS$7&lt;$AB1841, $AC1841&lt;AS$6),"", MAX(AS$10:AS1840)+1)))</f>
        <v/>
      </c>
      <c r="AT1841" s="5" t="str">
        <f>IF(OR($AB1841="", $AC1841=""), "", IF($H1841=$M$3, "", IF(OR(AT$7&lt;$AB1841, $AC1841&lt;AT$6),"", MAX(AT$10:AT1840)+1)))</f>
        <v/>
      </c>
      <c r="AU1841" s="5" t="str">
        <f>IF(OR($AB1841="", $AC1841=""), "", IF($H1841=$M$3, "", IF(OR(AU$7&lt;$AB1841, $AC1841&lt;AU$6),"", MAX(AU$10:AU1840)+1)))</f>
        <v/>
      </c>
      <c r="AV1841" s="5" t="str">
        <f>IF(OR($AB1841="", $AC1841=""), "", IF($H1841=$M$3, "", IF(OR(AV$7&lt;$AB1841, $AC1841&lt;AV$6),"", MAX(AV$10:AV1840)+1)))</f>
        <v/>
      </c>
      <c r="AW1841" s="5" t="str">
        <f>IF(OR($AB1841="", $AC1841=""), "", IF($H1841=$M$3, "", IF(OR(AW$7&lt;$AB1841, $AC1841&lt;AW$6),"", MAX(AW$10:AW1840)+1)))</f>
        <v/>
      </c>
      <c r="AX1841" s="5" t="str">
        <f>IF(OR($AB1841="", $AC1841=""), "", IF($H1841=$M$3, "", IF(OR(AX$7&lt;$AB1841, $AC1841&lt;AX$6),"", MAX(AX$10:AX1840)+1)))</f>
        <v/>
      </c>
      <c r="AY1841" s="5" t="str">
        <f>IF(OR($AB1841="", $AC1841=""), "", IF($H1841=$M$3, "", IF(OR(AY$7&lt;$AB1841, $AC1841&lt;AY$6),"", MAX(AY$10:AY1840)+1)))</f>
        <v/>
      </c>
      <c r="AZ1841" s="5" t="str">
        <f>IF(OR($AB1841="", $AC1841=""), "", IF($H1841=$M$3, "", IF(OR(AZ$7&lt;$AB1841, $AC1841&lt;AZ$6),"", MAX(AZ$10:AZ1840)+1)))</f>
        <v/>
      </c>
      <c r="BA1841" s="5" t="str">
        <f>IF(OR($AB1841="", $AC1841=""), "", IF($H1841=$M$3, "", IF(OR(BA$7&lt;$AB1841, $AC1841&lt;BA$6),"", MAX(BA$10:BA1840)+1)))</f>
        <v/>
      </c>
      <c r="BB1841" s="5" t="str">
        <f>IF(OR($AB1841="", $AC1841=""), "", IF($H1841=$M$3, "", IF(OR(BB$7&lt;$AB1841, $AC1841&lt;BB$6),"", MAX(BB$10:BB1840)+1)))</f>
        <v/>
      </c>
      <c r="BC1841" s="5" t="str">
        <f>IF(OR($AB1841="", $AC1841=""), "", IF($H1841=$M$3, "", IF(OR(BC$7&lt;$AB1841, $AC1841&lt;BC$6),"", MAX(BC$10:BC1840)+1)))</f>
        <v/>
      </c>
      <c r="BD1841" s="5" t="str">
        <f>IF(OR($AB1841="", $AC1841=""), "", IF($H1841=$M$3, "", IF(OR(BD$7&lt;$AB1841, $AC1841&lt;BD$6),"", MAX(BD$10:BD1840)+1)))</f>
        <v/>
      </c>
      <c r="BE1841" s="5" t="str">
        <f>IF(OR($AB1841="", $AC1841=""), "", IF($H1841=$M$3, "", IF(OR(BE$7&lt;$AB1841, $AC1841&lt;BE$6),"", MAX(BE$10:BE1840)+1)))</f>
        <v/>
      </c>
      <c r="BF1841" s="5" t="str">
        <f>IF(OR($AB1841="", $AC1841=""), "", IF($H1841=$M$3, "", IF(OR(BF$7&lt;$AB1841, $AC1841&lt;BF$6),"", MAX(BF$10:BF1840)+1)))</f>
        <v/>
      </c>
      <c r="BG1841" s="5" t="str">
        <f>IF(OR($AB1841="", $AC1841=""), "", IF($H1841=$M$3, "", IF(OR(BG$7&lt;$AB1841, $AC1841&lt;BG$6),"", MAX(BG$10:BG1840)+1)))</f>
        <v/>
      </c>
      <c r="BH1841" s="5" t="str">
        <f>IF(OR($AB1841="", $AC1841=""), "", IF($H1841=$M$3, "", IF(OR(BH$7&lt;$AB1841, $AC1841&lt;BH$6),"", MAX(BH$10:BH1840)+1)))</f>
        <v/>
      </c>
      <c r="BI1841" s="5" t="str">
        <f>IF(OR($AB1841="", $AC1841=""), "", IF($H1841=$M$3, "", IF(OR(BI$7&lt;$AB1841, $AC1841&lt;BI$6),"", MAX(BI$10:BI1840)+1)))</f>
        <v/>
      </c>
      <c r="BK1841" s="5" t="str" cm="1">
        <f t="array" aca="1" ref="BK1841" ca="1">IFERROR(INDEX($AE1841:$BI1841, $BJ1841, MATCH($BK$9, $AE$9:$BI$9, 0)), "")</f>
        <v/>
      </c>
    </row>
    <row r="1842" spans="1:63" x14ac:dyDescent="0.25">
      <c r="A1842" s="2"/>
      <c r="B1842" s="254"/>
      <c r="C1842" s="255"/>
      <c r="D1842" s="256"/>
      <c r="E1842" s="257"/>
      <c r="F1842" s="257"/>
      <c r="G1842" s="258"/>
      <c r="H1842" s="259"/>
      <c r="I1842" s="16"/>
      <c r="J1842" s="5" t="str">
        <f t="shared" si="235"/>
        <v/>
      </c>
      <c r="K1842" s="2"/>
      <c r="O1842" s="5" t="str">
        <f t="shared" si="233"/>
        <v/>
      </c>
      <c r="Q1842" s="5" t="str">
        <f t="shared" si="236"/>
        <v/>
      </c>
      <c r="S1842" s="5" t="str">
        <f t="shared" si="234"/>
        <v/>
      </c>
      <c r="U1842" s="64" t="str">
        <f>IF($D1842="","", IF(COUNTIF('Intro &amp; Setup'!$AW$49:$AW$88, $D1842)&gt;0, "BH", TEXT($D1842, "ddd")))</f>
        <v/>
      </c>
      <c r="V1842" s="65" t="str">
        <f>IF($G1842="", "", IF(COUNTIF('Intro &amp; Setup'!$AW$49:$AW$88, $G1842)&gt;0, "BH", TEXT($G1842, "ddd")))</f>
        <v/>
      </c>
      <c r="W1842" s="64" t="str">
        <f t="shared" si="237"/>
        <v/>
      </c>
      <c r="X1842" s="65" t="str">
        <f t="shared" si="238"/>
        <v/>
      </c>
      <c r="Y1842" s="64" t="str">
        <f>IF(F1842="", "", IF(OR(F1842&lt;'Intro &amp; Setup'!$Z$20, F1842&gt;'Intro &amp; Setup'!$Z$22), "X", ""))</f>
        <v/>
      </c>
      <c r="Z1842" s="65" t="str">
        <f>IF(G1842="", "", IF(OR(G1842&lt;'Intro &amp; Setup'!$Z$20, G1842&gt;'Intro &amp; Setup'!$Z$22), "X", ""))</f>
        <v/>
      </c>
      <c r="AB1842" s="58" t="str">
        <f t="shared" si="239"/>
        <v/>
      </c>
      <c r="AC1842" s="59" t="str">
        <f t="shared" si="240"/>
        <v/>
      </c>
      <c r="AE1842" s="5" t="str">
        <f>IF(OR($AB1842="", $AC1842=""), "", IF($H1842=$M$3, "", IF(OR(AE$7&lt;$AB1842, $AC1842&lt;AE$6),"", MAX(AE$10:AE1841)+1)))</f>
        <v/>
      </c>
      <c r="AF1842" s="5" t="str">
        <f>IF(OR($AB1842="", $AC1842=""), "", IF($H1842=$M$3, "", IF(OR(AF$7&lt;$AB1842, $AC1842&lt;AF$6),"", MAX(AF$10:AF1841)+1)))</f>
        <v/>
      </c>
      <c r="AG1842" s="5" t="str">
        <f>IF(OR($AB1842="", $AC1842=""), "", IF($H1842=$M$3, "", IF(OR(AG$7&lt;$AB1842, $AC1842&lt;AG$6),"", MAX(AG$10:AG1841)+1)))</f>
        <v/>
      </c>
      <c r="AH1842" s="5" t="str">
        <f>IF(OR($AB1842="", $AC1842=""), "", IF($H1842=$M$3, "", IF(OR(AH$7&lt;$AB1842, $AC1842&lt;AH$6),"", MAX(AH$10:AH1841)+1)))</f>
        <v/>
      </c>
      <c r="AI1842" s="5" t="str">
        <f>IF(OR($AB1842="", $AC1842=""), "", IF($H1842=$M$3, "", IF(OR(AI$7&lt;$AB1842, $AC1842&lt;AI$6),"", MAX(AI$10:AI1841)+1)))</f>
        <v/>
      </c>
      <c r="AJ1842" s="5" t="str">
        <f>IF(OR($AB1842="", $AC1842=""), "", IF($H1842=$M$3, "", IF(OR(AJ$7&lt;$AB1842, $AC1842&lt;AJ$6),"", MAX(AJ$10:AJ1841)+1)))</f>
        <v/>
      </c>
      <c r="AK1842" s="5" t="str">
        <f>IF(OR($AB1842="", $AC1842=""), "", IF($H1842=$M$3, "", IF(OR(AK$7&lt;$AB1842, $AC1842&lt;AK$6),"", MAX(AK$10:AK1841)+1)))</f>
        <v/>
      </c>
      <c r="AL1842" s="5" t="str">
        <f>IF(OR($AB1842="", $AC1842=""), "", IF($H1842=$M$3, "", IF(OR(AL$7&lt;$AB1842, $AC1842&lt;AL$6),"", MAX(AL$10:AL1841)+1)))</f>
        <v/>
      </c>
      <c r="AM1842" s="5" t="str">
        <f>IF(OR($AB1842="", $AC1842=""), "", IF($H1842=$M$3, "", IF(OR(AM$7&lt;$AB1842, $AC1842&lt;AM$6),"", MAX(AM$10:AM1841)+1)))</f>
        <v/>
      </c>
      <c r="AN1842" s="5" t="str">
        <f>IF(OR($AB1842="", $AC1842=""), "", IF($H1842=$M$3, "", IF(OR(AN$7&lt;$AB1842, $AC1842&lt;AN$6),"", MAX(AN$10:AN1841)+1)))</f>
        <v/>
      </c>
      <c r="AO1842" s="5" t="str">
        <f>IF(OR($AB1842="", $AC1842=""), "", IF($H1842=$M$3, "", IF(OR(AO$7&lt;$AB1842, $AC1842&lt;AO$6),"", MAX(AO$10:AO1841)+1)))</f>
        <v/>
      </c>
      <c r="AP1842" s="5" t="str">
        <f>IF(OR($AB1842="", $AC1842=""), "", IF($H1842=$M$3, "", IF(OR(AP$7&lt;$AB1842, $AC1842&lt;AP$6),"", MAX(AP$10:AP1841)+1)))</f>
        <v/>
      </c>
      <c r="AQ1842" s="5" t="str">
        <f>IF(OR($AB1842="", $AC1842=""), "", IF($H1842=$M$3, "", IF(OR(AQ$7&lt;$AB1842, $AC1842&lt;AQ$6),"", MAX(AQ$10:AQ1841)+1)))</f>
        <v/>
      </c>
      <c r="AR1842" s="5" t="str">
        <f>IF(OR($AB1842="", $AC1842=""), "", IF($H1842=$M$3, "", IF(OR(AR$7&lt;$AB1842, $AC1842&lt;AR$6),"", MAX(AR$10:AR1841)+1)))</f>
        <v/>
      </c>
      <c r="AS1842" s="5" t="str">
        <f>IF(OR($AB1842="", $AC1842=""), "", IF($H1842=$M$3, "", IF(OR(AS$7&lt;$AB1842, $AC1842&lt;AS$6),"", MAX(AS$10:AS1841)+1)))</f>
        <v/>
      </c>
      <c r="AT1842" s="5" t="str">
        <f>IF(OR($AB1842="", $AC1842=""), "", IF($H1842=$M$3, "", IF(OR(AT$7&lt;$AB1842, $AC1842&lt;AT$6),"", MAX(AT$10:AT1841)+1)))</f>
        <v/>
      </c>
      <c r="AU1842" s="5" t="str">
        <f>IF(OR($AB1842="", $AC1842=""), "", IF($H1842=$M$3, "", IF(OR(AU$7&lt;$AB1842, $AC1842&lt;AU$6),"", MAX(AU$10:AU1841)+1)))</f>
        <v/>
      </c>
      <c r="AV1842" s="5" t="str">
        <f>IF(OR($AB1842="", $AC1842=""), "", IF($H1842=$M$3, "", IF(OR(AV$7&lt;$AB1842, $AC1842&lt;AV$6),"", MAX(AV$10:AV1841)+1)))</f>
        <v/>
      </c>
      <c r="AW1842" s="5" t="str">
        <f>IF(OR($AB1842="", $AC1842=""), "", IF($H1842=$M$3, "", IF(OR(AW$7&lt;$AB1842, $AC1842&lt;AW$6),"", MAX(AW$10:AW1841)+1)))</f>
        <v/>
      </c>
      <c r="AX1842" s="5" t="str">
        <f>IF(OR($AB1842="", $AC1842=""), "", IF($H1842=$M$3, "", IF(OR(AX$7&lt;$AB1842, $AC1842&lt;AX$6),"", MAX(AX$10:AX1841)+1)))</f>
        <v/>
      </c>
      <c r="AY1842" s="5" t="str">
        <f>IF(OR($AB1842="", $AC1842=""), "", IF($H1842=$M$3, "", IF(OR(AY$7&lt;$AB1842, $AC1842&lt;AY$6),"", MAX(AY$10:AY1841)+1)))</f>
        <v/>
      </c>
      <c r="AZ1842" s="5" t="str">
        <f>IF(OR($AB1842="", $AC1842=""), "", IF($H1842=$M$3, "", IF(OR(AZ$7&lt;$AB1842, $AC1842&lt;AZ$6),"", MAX(AZ$10:AZ1841)+1)))</f>
        <v/>
      </c>
      <c r="BA1842" s="5" t="str">
        <f>IF(OR($AB1842="", $AC1842=""), "", IF($H1842=$M$3, "", IF(OR(BA$7&lt;$AB1842, $AC1842&lt;BA$6),"", MAX(BA$10:BA1841)+1)))</f>
        <v/>
      </c>
      <c r="BB1842" s="5" t="str">
        <f>IF(OR($AB1842="", $AC1842=""), "", IF($H1842=$M$3, "", IF(OR(BB$7&lt;$AB1842, $AC1842&lt;BB$6),"", MAX(BB$10:BB1841)+1)))</f>
        <v/>
      </c>
      <c r="BC1842" s="5" t="str">
        <f>IF(OR($AB1842="", $AC1842=""), "", IF($H1842=$M$3, "", IF(OR(BC$7&lt;$AB1842, $AC1842&lt;BC$6),"", MAX(BC$10:BC1841)+1)))</f>
        <v/>
      </c>
      <c r="BD1842" s="5" t="str">
        <f>IF(OR($AB1842="", $AC1842=""), "", IF($H1842=$M$3, "", IF(OR(BD$7&lt;$AB1842, $AC1842&lt;BD$6),"", MAX(BD$10:BD1841)+1)))</f>
        <v/>
      </c>
      <c r="BE1842" s="5" t="str">
        <f>IF(OR($AB1842="", $AC1842=""), "", IF($H1842=$M$3, "", IF(OR(BE$7&lt;$AB1842, $AC1842&lt;BE$6),"", MAX(BE$10:BE1841)+1)))</f>
        <v/>
      </c>
      <c r="BF1842" s="5" t="str">
        <f>IF(OR($AB1842="", $AC1842=""), "", IF($H1842=$M$3, "", IF(OR(BF$7&lt;$AB1842, $AC1842&lt;BF$6),"", MAX(BF$10:BF1841)+1)))</f>
        <v/>
      </c>
      <c r="BG1842" s="5" t="str">
        <f>IF(OR($AB1842="", $AC1842=""), "", IF($H1842=$M$3, "", IF(OR(BG$7&lt;$AB1842, $AC1842&lt;BG$6),"", MAX(BG$10:BG1841)+1)))</f>
        <v/>
      </c>
      <c r="BH1842" s="5" t="str">
        <f>IF(OR($AB1842="", $AC1842=""), "", IF($H1842=$M$3, "", IF(OR(BH$7&lt;$AB1842, $AC1842&lt;BH$6),"", MAX(BH$10:BH1841)+1)))</f>
        <v/>
      </c>
      <c r="BI1842" s="5" t="str">
        <f>IF(OR($AB1842="", $AC1842=""), "", IF($H1842=$M$3, "", IF(OR(BI$7&lt;$AB1842, $AC1842&lt;BI$6),"", MAX(BI$10:BI1841)+1)))</f>
        <v/>
      </c>
      <c r="BK1842" s="5" t="str" cm="1">
        <f t="array" aca="1" ref="BK1842" ca="1">IFERROR(INDEX($AE1842:$BI1842, $BJ1842, MATCH($BK$9, $AE$9:$BI$9, 0)), "")</f>
        <v/>
      </c>
    </row>
    <row r="1843" spans="1:63" x14ac:dyDescent="0.25">
      <c r="A1843" s="2"/>
      <c r="B1843" s="254"/>
      <c r="C1843" s="255"/>
      <c r="D1843" s="256"/>
      <c r="E1843" s="257"/>
      <c r="F1843" s="257"/>
      <c r="G1843" s="258"/>
      <c r="H1843" s="259"/>
      <c r="I1843" s="16"/>
      <c r="J1843" s="5" t="str">
        <f t="shared" si="235"/>
        <v/>
      </c>
      <c r="K1843" s="2"/>
      <c r="O1843" s="5" t="str">
        <f t="shared" si="233"/>
        <v/>
      </c>
      <c r="Q1843" s="5" t="str">
        <f t="shared" si="236"/>
        <v/>
      </c>
      <c r="S1843" s="5" t="str">
        <f t="shared" si="234"/>
        <v/>
      </c>
      <c r="U1843" s="64" t="str">
        <f>IF($D1843="","", IF(COUNTIF('Intro &amp; Setup'!$AW$49:$AW$88, $D1843)&gt;0, "BH", TEXT($D1843, "ddd")))</f>
        <v/>
      </c>
      <c r="V1843" s="65" t="str">
        <f>IF($G1843="", "", IF(COUNTIF('Intro &amp; Setup'!$AW$49:$AW$88, $G1843)&gt;0, "BH", TEXT($G1843, "ddd")))</f>
        <v/>
      </c>
      <c r="W1843" s="64" t="str">
        <f t="shared" si="237"/>
        <v/>
      </c>
      <c r="X1843" s="65" t="str">
        <f t="shared" si="238"/>
        <v/>
      </c>
      <c r="Y1843" s="64" t="str">
        <f>IF(F1843="", "", IF(OR(F1843&lt;'Intro &amp; Setup'!$Z$20, F1843&gt;'Intro &amp; Setup'!$Z$22), "X", ""))</f>
        <v/>
      </c>
      <c r="Z1843" s="65" t="str">
        <f>IF(G1843="", "", IF(OR(G1843&lt;'Intro &amp; Setup'!$Z$20, G1843&gt;'Intro &amp; Setup'!$Z$22), "X", ""))</f>
        <v/>
      </c>
      <c r="AB1843" s="58" t="str">
        <f t="shared" si="239"/>
        <v/>
      </c>
      <c r="AC1843" s="59" t="str">
        <f t="shared" si="240"/>
        <v/>
      </c>
      <c r="AE1843" s="5" t="str">
        <f>IF(OR($AB1843="", $AC1843=""), "", IF($H1843=$M$3, "", IF(OR(AE$7&lt;$AB1843, $AC1843&lt;AE$6),"", MAX(AE$10:AE1842)+1)))</f>
        <v/>
      </c>
      <c r="AF1843" s="5" t="str">
        <f>IF(OR($AB1843="", $AC1843=""), "", IF($H1843=$M$3, "", IF(OR(AF$7&lt;$AB1843, $AC1843&lt;AF$6),"", MAX(AF$10:AF1842)+1)))</f>
        <v/>
      </c>
      <c r="AG1843" s="5" t="str">
        <f>IF(OR($AB1843="", $AC1843=""), "", IF($H1843=$M$3, "", IF(OR(AG$7&lt;$AB1843, $AC1843&lt;AG$6),"", MAX(AG$10:AG1842)+1)))</f>
        <v/>
      </c>
      <c r="AH1843" s="5" t="str">
        <f>IF(OR($AB1843="", $AC1843=""), "", IF($H1843=$M$3, "", IF(OR(AH$7&lt;$AB1843, $AC1843&lt;AH$6),"", MAX(AH$10:AH1842)+1)))</f>
        <v/>
      </c>
      <c r="AI1843" s="5" t="str">
        <f>IF(OR($AB1843="", $AC1843=""), "", IF($H1843=$M$3, "", IF(OR(AI$7&lt;$AB1843, $AC1843&lt;AI$6),"", MAX(AI$10:AI1842)+1)))</f>
        <v/>
      </c>
      <c r="AJ1843" s="5" t="str">
        <f>IF(OR($AB1843="", $AC1843=""), "", IF($H1843=$M$3, "", IF(OR(AJ$7&lt;$AB1843, $AC1843&lt;AJ$6),"", MAX(AJ$10:AJ1842)+1)))</f>
        <v/>
      </c>
      <c r="AK1843" s="5" t="str">
        <f>IF(OR($AB1843="", $AC1843=""), "", IF($H1843=$M$3, "", IF(OR(AK$7&lt;$AB1843, $AC1843&lt;AK$6),"", MAX(AK$10:AK1842)+1)))</f>
        <v/>
      </c>
      <c r="AL1843" s="5" t="str">
        <f>IF(OR($AB1843="", $AC1843=""), "", IF($H1843=$M$3, "", IF(OR(AL$7&lt;$AB1843, $AC1843&lt;AL$6),"", MAX(AL$10:AL1842)+1)))</f>
        <v/>
      </c>
      <c r="AM1843" s="5" t="str">
        <f>IF(OR($AB1843="", $AC1843=""), "", IF($H1843=$M$3, "", IF(OR(AM$7&lt;$AB1843, $AC1843&lt;AM$6),"", MAX(AM$10:AM1842)+1)))</f>
        <v/>
      </c>
      <c r="AN1843" s="5" t="str">
        <f>IF(OR($AB1843="", $AC1843=""), "", IF($H1843=$M$3, "", IF(OR(AN$7&lt;$AB1843, $AC1843&lt;AN$6),"", MAX(AN$10:AN1842)+1)))</f>
        <v/>
      </c>
      <c r="AO1843" s="5" t="str">
        <f>IF(OR($AB1843="", $AC1843=""), "", IF($H1843=$M$3, "", IF(OR(AO$7&lt;$AB1843, $AC1843&lt;AO$6),"", MAX(AO$10:AO1842)+1)))</f>
        <v/>
      </c>
      <c r="AP1843" s="5" t="str">
        <f>IF(OR($AB1843="", $AC1843=""), "", IF($H1843=$M$3, "", IF(OR(AP$7&lt;$AB1843, $AC1843&lt;AP$6),"", MAX(AP$10:AP1842)+1)))</f>
        <v/>
      </c>
      <c r="AQ1843" s="5" t="str">
        <f>IF(OR($AB1843="", $AC1843=""), "", IF($H1843=$M$3, "", IF(OR(AQ$7&lt;$AB1843, $AC1843&lt;AQ$6),"", MAX(AQ$10:AQ1842)+1)))</f>
        <v/>
      </c>
      <c r="AR1843" s="5" t="str">
        <f>IF(OR($AB1843="", $AC1843=""), "", IF($H1843=$M$3, "", IF(OR(AR$7&lt;$AB1843, $AC1843&lt;AR$6),"", MAX(AR$10:AR1842)+1)))</f>
        <v/>
      </c>
      <c r="AS1843" s="5" t="str">
        <f>IF(OR($AB1843="", $AC1843=""), "", IF($H1843=$M$3, "", IF(OR(AS$7&lt;$AB1843, $AC1843&lt;AS$6),"", MAX(AS$10:AS1842)+1)))</f>
        <v/>
      </c>
      <c r="AT1843" s="5" t="str">
        <f>IF(OR($AB1843="", $AC1843=""), "", IF($H1843=$M$3, "", IF(OR(AT$7&lt;$AB1843, $AC1843&lt;AT$6),"", MAX(AT$10:AT1842)+1)))</f>
        <v/>
      </c>
      <c r="AU1843" s="5" t="str">
        <f>IF(OR($AB1843="", $AC1843=""), "", IF($H1843=$M$3, "", IF(OR(AU$7&lt;$AB1843, $AC1843&lt;AU$6),"", MAX(AU$10:AU1842)+1)))</f>
        <v/>
      </c>
      <c r="AV1843" s="5" t="str">
        <f>IF(OR($AB1843="", $AC1843=""), "", IF($H1843=$M$3, "", IF(OR(AV$7&lt;$AB1843, $AC1843&lt;AV$6),"", MAX(AV$10:AV1842)+1)))</f>
        <v/>
      </c>
      <c r="AW1843" s="5" t="str">
        <f>IF(OR($AB1843="", $AC1843=""), "", IF($H1843=$M$3, "", IF(OR(AW$7&lt;$AB1843, $AC1843&lt;AW$6),"", MAX(AW$10:AW1842)+1)))</f>
        <v/>
      </c>
      <c r="AX1843" s="5" t="str">
        <f>IF(OR($AB1843="", $AC1843=""), "", IF($H1843=$M$3, "", IF(OR(AX$7&lt;$AB1843, $AC1843&lt;AX$6),"", MAX(AX$10:AX1842)+1)))</f>
        <v/>
      </c>
      <c r="AY1843" s="5" t="str">
        <f>IF(OR($AB1843="", $AC1843=""), "", IF($H1843=$M$3, "", IF(OR(AY$7&lt;$AB1843, $AC1843&lt;AY$6),"", MAX(AY$10:AY1842)+1)))</f>
        <v/>
      </c>
      <c r="AZ1843" s="5" t="str">
        <f>IF(OR($AB1843="", $AC1843=""), "", IF($H1843=$M$3, "", IF(OR(AZ$7&lt;$AB1843, $AC1843&lt;AZ$6),"", MAX(AZ$10:AZ1842)+1)))</f>
        <v/>
      </c>
      <c r="BA1843" s="5" t="str">
        <f>IF(OR($AB1843="", $AC1843=""), "", IF($H1843=$M$3, "", IF(OR(BA$7&lt;$AB1843, $AC1843&lt;BA$6),"", MAX(BA$10:BA1842)+1)))</f>
        <v/>
      </c>
      <c r="BB1843" s="5" t="str">
        <f>IF(OR($AB1843="", $AC1843=""), "", IF($H1843=$M$3, "", IF(OR(BB$7&lt;$AB1843, $AC1843&lt;BB$6),"", MAX(BB$10:BB1842)+1)))</f>
        <v/>
      </c>
      <c r="BC1843" s="5" t="str">
        <f>IF(OR($AB1843="", $AC1843=""), "", IF($H1843=$M$3, "", IF(OR(BC$7&lt;$AB1843, $AC1843&lt;BC$6),"", MAX(BC$10:BC1842)+1)))</f>
        <v/>
      </c>
      <c r="BD1843" s="5" t="str">
        <f>IF(OR($AB1843="", $AC1843=""), "", IF($H1843=$M$3, "", IF(OR(BD$7&lt;$AB1843, $AC1843&lt;BD$6),"", MAX(BD$10:BD1842)+1)))</f>
        <v/>
      </c>
      <c r="BE1843" s="5" t="str">
        <f>IF(OR($AB1843="", $AC1843=""), "", IF($H1843=$M$3, "", IF(OR(BE$7&lt;$AB1843, $AC1843&lt;BE$6),"", MAX(BE$10:BE1842)+1)))</f>
        <v/>
      </c>
      <c r="BF1843" s="5" t="str">
        <f>IF(OR($AB1843="", $AC1843=""), "", IF($H1843=$M$3, "", IF(OR(BF$7&lt;$AB1843, $AC1843&lt;BF$6),"", MAX(BF$10:BF1842)+1)))</f>
        <v/>
      </c>
      <c r="BG1843" s="5" t="str">
        <f>IF(OR($AB1843="", $AC1843=""), "", IF($H1843=$M$3, "", IF(OR(BG$7&lt;$AB1843, $AC1843&lt;BG$6),"", MAX(BG$10:BG1842)+1)))</f>
        <v/>
      </c>
      <c r="BH1843" s="5" t="str">
        <f>IF(OR($AB1843="", $AC1843=""), "", IF($H1843=$M$3, "", IF(OR(BH$7&lt;$AB1843, $AC1843&lt;BH$6),"", MAX(BH$10:BH1842)+1)))</f>
        <v/>
      </c>
      <c r="BI1843" s="5" t="str">
        <f>IF(OR($AB1843="", $AC1843=""), "", IF($H1843=$M$3, "", IF(OR(BI$7&lt;$AB1843, $AC1843&lt;BI$6),"", MAX(BI$10:BI1842)+1)))</f>
        <v/>
      </c>
      <c r="BK1843" s="5" t="str" cm="1">
        <f t="array" aca="1" ref="BK1843" ca="1">IFERROR(INDEX($AE1843:$BI1843, $BJ1843, MATCH($BK$9, $AE$9:$BI$9, 0)), "")</f>
        <v/>
      </c>
    </row>
    <row r="1844" spans="1:63" x14ac:dyDescent="0.25">
      <c r="A1844" s="2"/>
      <c r="B1844" s="254"/>
      <c r="C1844" s="255"/>
      <c r="D1844" s="256"/>
      <c r="E1844" s="257"/>
      <c r="F1844" s="257"/>
      <c r="G1844" s="258"/>
      <c r="H1844" s="259"/>
      <c r="I1844" s="16"/>
      <c r="J1844" s="5" t="str">
        <f t="shared" si="235"/>
        <v/>
      </c>
      <c r="K1844" s="2"/>
      <c r="O1844" s="5" t="str">
        <f t="shared" si="233"/>
        <v/>
      </c>
      <c r="Q1844" s="5" t="str">
        <f t="shared" si="236"/>
        <v/>
      </c>
      <c r="S1844" s="5" t="str">
        <f t="shared" si="234"/>
        <v/>
      </c>
      <c r="U1844" s="64" t="str">
        <f>IF($D1844="","", IF(COUNTIF('Intro &amp; Setup'!$AW$49:$AW$88, $D1844)&gt;0, "BH", TEXT($D1844, "ddd")))</f>
        <v/>
      </c>
      <c r="V1844" s="65" t="str">
        <f>IF($G1844="", "", IF(COUNTIF('Intro &amp; Setup'!$AW$49:$AW$88, $G1844)&gt;0, "BH", TEXT($G1844, "ddd")))</f>
        <v/>
      </c>
      <c r="W1844" s="64" t="str">
        <f t="shared" si="237"/>
        <v/>
      </c>
      <c r="X1844" s="65" t="str">
        <f t="shared" si="238"/>
        <v/>
      </c>
      <c r="Y1844" s="64" t="str">
        <f>IF(F1844="", "", IF(OR(F1844&lt;'Intro &amp; Setup'!$Z$20, F1844&gt;'Intro &amp; Setup'!$Z$22), "X", ""))</f>
        <v/>
      </c>
      <c r="Z1844" s="65" t="str">
        <f>IF(G1844="", "", IF(OR(G1844&lt;'Intro &amp; Setup'!$Z$20, G1844&gt;'Intro &amp; Setup'!$Z$22), "X", ""))</f>
        <v/>
      </c>
      <c r="AB1844" s="58" t="str">
        <f t="shared" si="239"/>
        <v/>
      </c>
      <c r="AC1844" s="59" t="str">
        <f t="shared" si="240"/>
        <v/>
      </c>
      <c r="AE1844" s="5" t="str">
        <f>IF(OR($AB1844="", $AC1844=""), "", IF($H1844=$M$3, "", IF(OR(AE$7&lt;$AB1844, $AC1844&lt;AE$6),"", MAX(AE$10:AE1843)+1)))</f>
        <v/>
      </c>
      <c r="AF1844" s="5" t="str">
        <f>IF(OR($AB1844="", $AC1844=""), "", IF($H1844=$M$3, "", IF(OR(AF$7&lt;$AB1844, $AC1844&lt;AF$6),"", MAX(AF$10:AF1843)+1)))</f>
        <v/>
      </c>
      <c r="AG1844" s="5" t="str">
        <f>IF(OR($AB1844="", $AC1844=""), "", IF($H1844=$M$3, "", IF(OR(AG$7&lt;$AB1844, $AC1844&lt;AG$6),"", MAX(AG$10:AG1843)+1)))</f>
        <v/>
      </c>
      <c r="AH1844" s="5" t="str">
        <f>IF(OR($AB1844="", $AC1844=""), "", IF($H1844=$M$3, "", IF(OR(AH$7&lt;$AB1844, $AC1844&lt;AH$6),"", MAX(AH$10:AH1843)+1)))</f>
        <v/>
      </c>
      <c r="AI1844" s="5" t="str">
        <f>IF(OR($AB1844="", $AC1844=""), "", IF($H1844=$M$3, "", IF(OR(AI$7&lt;$AB1844, $AC1844&lt;AI$6),"", MAX(AI$10:AI1843)+1)))</f>
        <v/>
      </c>
      <c r="AJ1844" s="5" t="str">
        <f>IF(OR($AB1844="", $AC1844=""), "", IF($H1844=$M$3, "", IF(OR(AJ$7&lt;$AB1844, $AC1844&lt;AJ$6),"", MAX(AJ$10:AJ1843)+1)))</f>
        <v/>
      </c>
      <c r="AK1844" s="5" t="str">
        <f>IF(OR($AB1844="", $AC1844=""), "", IF($H1844=$M$3, "", IF(OR(AK$7&lt;$AB1844, $AC1844&lt;AK$6),"", MAX(AK$10:AK1843)+1)))</f>
        <v/>
      </c>
      <c r="AL1844" s="5" t="str">
        <f>IF(OR($AB1844="", $AC1844=""), "", IF($H1844=$M$3, "", IF(OR(AL$7&lt;$AB1844, $AC1844&lt;AL$6),"", MAX(AL$10:AL1843)+1)))</f>
        <v/>
      </c>
      <c r="AM1844" s="5" t="str">
        <f>IF(OR($AB1844="", $AC1844=""), "", IF($H1844=$M$3, "", IF(OR(AM$7&lt;$AB1844, $AC1844&lt;AM$6),"", MAX(AM$10:AM1843)+1)))</f>
        <v/>
      </c>
      <c r="AN1844" s="5" t="str">
        <f>IF(OR($AB1844="", $AC1844=""), "", IF($H1844=$M$3, "", IF(OR(AN$7&lt;$AB1844, $AC1844&lt;AN$6),"", MAX(AN$10:AN1843)+1)))</f>
        <v/>
      </c>
      <c r="AO1844" s="5" t="str">
        <f>IF(OR($AB1844="", $AC1844=""), "", IF($H1844=$M$3, "", IF(OR(AO$7&lt;$AB1844, $AC1844&lt;AO$6),"", MAX(AO$10:AO1843)+1)))</f>
        <v/>
      </c>
      <c r="AP1844" s="5" t="str">
        <f>IF(OR($AB1844="", $AC1844=""), "", IF($H1844=$M$3, "", IF(OR(AP$7&lt;$AB1844, $AC1844&lt;AP$6),"", MAX(AP$10:AP1843)+1)))</f>
        <v/>
      </c>
      <c r="AQ1844" s="5" t="str">
        <f>IF(OR($AB1844="", $AC1844=""), "", IF($H1844=$M$3, "", IF(OR(AQ$7&lt;$AB1844, $AC1844&lt;AQ$6),"", MAX(AQ$10:AQ1843)+1)))</f>
        <v/>
      </c>
      <c r="AR1844" s="5" t="str">
        <f>IF(OR($AB1844="", $AC1844=""), "", IF($H1844=$M$3, "", IF(OR(AR$7&lt;$AB1844, $AC1844&lt;AR$6),"", MAX(AR$10:AR1843)+1)))</f>
        <v/>
      </c>
      <c r="AS1844" s="5" t="str">
        <f>IF(OR($AB1844="", $AC1844=""), "", IF($H1844=$M$3, "", IF(OR(AS$7&lt;$AB1844, $AC1844&lt;AS$6),"", MAX(AS$10:AS1843)+1)))</f>
        <v/>
      </c>
      <c r="AT1844" s="5" t="str">
        <f>IF(OR($AB1844="", $AC1844=""), "", IF($H1844=$M$3, "", IF(OR(AT$7&lt;$AB1844, $AC1844&lt;AT$6),"", MAX(AT$10:AT1843)+1)))</f>
        <v/>
      </c>
      <c r="AU1844" s="5" t="str">
        <f>IF(OR($AB1844="", $AC1844=""), "", IF($H1844=$M$3, "", IF(OR(AU$7&lt;$AB1844, $AC1844&lt;AU$6),"", MAX(AU$10:AU1843)+1)))</f>
        <v/>
      </c>
      <c r="AV1844" s="5" t="str">
        <f>IF(OR($AB1844="", $AC1844=""), "", IF($H1844=$M$3, "", IF(OR(AV$7&lt;$AB1844, $AC1844&lt;AV$6),"", MAX(AV$10:AV1843)+1)))</f>
        <v/>
      </c>
      <c r="AW1844" s="5" t="str">
        <f>IF(OR($AB1844="", $AC1844=""), "", IF($H1844=$M$3, "", IF(OR(AW$7&lt;$AB1844, $AC1844&lt;AW$6),"", MAX(AW$10:AW1843)+1)))</f>
        <v/>
      </c>
      <c r="AX1844" s="5" t="str">
        <f>IF(OR($AB1844="", $AC1844=""), "", IF($H1844=$M$3, "", IF(OR(AX$7&lt;$AB1844, $AC1844&lt;AX$6),"", MAX(AX$10:AX1843)+1)))</f>
        <v/>
      </c>
      <c r="AY1844" s="5" t="str">
        <f>IF(OR($AB1844="", $AC1844=""), "", IF($H1844=$M$3, "", IF(OR(AY$7&lt;$AB1844, $AC1844&lt;AY$6),"", MAX(AY$10:AY1843)+1)))</f>
        <v/>
      </c>
      <c r="AZ1844" s="5" t="str">
        <f>IF(OR($AB1844="", $AC1844=""), "", IF($H1844=$M$3, "", IF(OR(AZ$7&lt;$AB1844, $AC1844&lt;AZ$6),"", MAX(AZ$10:AZ1843)+1)))</f>
        <v/>
      </c>
      <c r="BA1844" s="5" t="str">
        <f>IF(OR($AB1844="", $AC1844=""), "", IF($H1844=$M$3, "", IF(OR(BA$7&lt;$AB1844, $AC1844&lt;BA$6),"", MAX(BA$10:BA1843)+1)))</f>
        <v/>
      </c>
      <c r="BB1844" s="5" t="str">
        <f>IF(OR($AB1844="", $AC1844=""), "", IF($H1844=$M$3, "", IF(OR(BB$7&lt;$AB1844, $AC1844&lt;BB$6),"", MAX(BB$10:BB1843)+1)))</f>
        <v/>
      </c>
      <c r="BC1844" s="5" t="str">
        <f>IF(OR($AB1844="", $AC1844=""), "", IF($H1844=$M$3, "", IF(OR(BC$7&lt;$AB1844, $AC1844&lt;BC$6),"", MAX(BC$10:BC1843)+1)))</f>
        <v/>
      </c>
      <c r="BD1844" s="5" t="str">
        <f>IF(OR($AB1844="", $AC1844=""), "", IF($H1844=$M$3, "", IF(OR(BD$7&lt;$AB1844, $AC1844&lt;BD$6),"", MAX(BD$10:BD1843)+1)))</f>
        <v/>
      </c>
      <c r="BE1844" s="5" t="str">
        <f>IF(OR($AB1844="", $AC1844=""), "", IF($H1844=$M$3, "", IF(OR(BE$7&lt;$AB1844, $AC1844&lt;BE$6),"", MAX(BE$10:BE1843)+1)))</f>
        <v/>
      </c>
      <c r="BF1844" s="5" t="str">
        <f>IF(OR($AB1844="", $AC1844=""), "", IF($H1844=$M$3, "", IF(OR(BF$7&lt;$AB1844, $AC1844&lt;BF$6),"", MAX(BF$10:BF1843)+1)))</f>
        <v/>
      </c>
      <c r="BG1844" s="5" t="str">
        <f>IF(OR($AB1844="", $AC1844=""), "", IF($H1844=$M$3, "", IF(OR(BG$7&lt;$AB1844, $AC1844&lt;BG$6),"", MAX(BG$10:BG1843)+1)))</f>
        <v/>
      </c>
      <c r="BH1844" s="5" t="str">
        <f>IF(OR($AB1844="", $AC1844=""), "", IF($H1844=$M$3, "", IF(OR(BH$7&lt;$AB1844, $AC1844&lt;BH$6),"", MAX(BH$10:BH1843)+1)))</f>
        <v/>
      </c>
      <c r="BI1844" s="5" t="str">
        <f>IF(OR($AB1844="", $AC1844=""), "", IF($H1844=$M$3, "", IF(OR(BI$7&lt;$AB1844, $AC1844&lt;BI$6),"", MAX(BI$10:BI1843)+1)))</f>
        <v/>
      </c>
      <c r="BK1844" s="5" t="str" cm="1">
        <f t="array" aca="1" ref="BK1844" ca="1">IFERROR(INDEX($AE1844:$BI1844, $BJ1844, MATCH($BK$9, $AE$9:$BI$9, 0)), "")</f>
        <v/>
      </c>
    </row>
    <row r="1845" spans="1:63" x14ac:dyDescent="0.25">
      <c r="A1845" s="2"/>
      <c r="B1845" s="254"/>
      <c r="C1845" s="255"/>
      <c r="D1845" s="256"/>
      <c r="E1845" s="257"/>
      <c r="F1845" s="257"/>
      <c r="G1845" s="258"/>
      <c r="H1845" s="259"/>
      <c r="I1845" s="16"/>
      <c r="J1845" s="5" t="str">
        <f t="shared" si="235"/>
        <v/>
      </c>
      <c r="K1845" s="2"/>
      <c r="O1845" s="5" t="str">
        <f t="shared" si="233"/>
        <v/>
      </c>
      <c r="Q1845" s="5" t="str">
        <f t="shared" si="236"/>
        <v/>
      </c>
      <c r="S1845" s="5" t="str">
        <f t="shared" si="234"/>
        <v/>
      </c>
      <c r="U1845" s="64" t="str">
        <f>IF($D1845="","", IF(COUNTIF('Intro &amp; Setup'!$AW$49:$AW$88, $D1845)&gt;0, "BH", TEXT($D1845, "ddd")))</f>
        <v/>
      </c>
      <c r="V1845" s="65" t="str">
        <f>IF($G1845="", "", IF(COUNTIF('Intro &amp; Setup'!$AW$49:$AW$88, $G1845)&gt;0, "BH", TEXT($G1845, "ddd")))</f>
        <v/>
      </c>
      <c r="W1845" s="64" t="str">
        <f t="shared" si="237"/>
        <v/>
      </c>
      <c r="X1845" s="65" t="str">
        <f t="shared" si="238"/>
        <v/>
      </c>
      <c r="Y1845" s="64" t="str">
        <f>IF(F1845="", "", IF(OR(F1845&lt;'Intro &amp; Setup'!$Z$20, F1845&gt;'Intro &amp; Setup'!$Z$22), "X", ""))</f>
        <v/>
      </c>
      <c r="Z1845" s="65" t="str">
        <f>IF(G1845="", "", IF(OR(G1845&lt;'Intro &amp; Setup'!$Z$20, G1845&gt;'Intro &amp; Setup'!$Z$22), "X", ""))</f>
        <v/>
      </c>
      <c r="AB1845" s="58" t="str">
        <f t="shared" si="239"/>
        <v/>
      </c>
      <c r="AC1845" s="59" t="str">
        <f t="shared" si="240"/>
        <v/>
      </c>
      <c r="AE1845" s="5" t="str">
        <f>IF(OR($AB1845="", $AC1845=""), "", IF($H1845=$M$3, "", IF(OR(AE$7&lt;$AB1845, $AC1845&lt;AE$6),"", MAX(AE$10:AE1844)+1)))</f>
        <v/>
      </c>
      <c r="AF1845" s="5" t="str">
        <f>IF(OR($AB1845="", $AC1845=""), "", IF($H1845=$M$3, "", IF(OR(AF$7&lt;$AB1845, $AC1845&lt;AF$6),"", MAX(AF$10:AF1844)+1)))</f>
        <v/>
      </c>
      <c r="AG1845" s="5" t="str">
        <f>IF(OR($AB1845="", $AC1845=""), "", IF($H1845=$M$3, "", IF(OR(AG$7&lt;$AB1845, $AC1845&lt;AG$6),"", MAX(AG$10:AG1844)+1)))</f>
        <v/>
      </c>
      <c r="AH1845" s="5" t="str">
        <f>IF(OR($AB1845="", $AC1845=""), "", IF($H1845=$M$3, "", IF(OR(AH$7&lt;$AB1845, $AC1845&lt;AH$6),"", MAX(AH$10:AH1844)+1)))</f>
        <v/>
      </c>
      <c r="AI1845" s="5" t="str">
        <f>IF(OR($AB1845="", $AC1845=""), "", IF($H1845=$M$3, "", IF(OR(AI$7&lt;$AB1845, $AC1845&lt;AI$6),"", MAX(AI$10:AI1844)+1)))</f>
        <v/>
      </c>
      <c r="AJ1845" s="5" t="str">
        <f>IF(OR($AB1845="", $AC1845=""), "", IF($H1845=$M$3, "", IF(OR(AJ$7&lt;$AB1845, $AC1845&lt;AJ$6),"", MAX(AJ$10:AJ1844)+1)))</f>
        <v/>
      </c>
      <c r="AK1845" s="5" t="str">
        <f>IF(OR($AB1845="", $AC1845=""), "", IF($H1845=$M$3, "", IF(OR(AK$7&lt;$AB1845, $AC1845&lt;AK$6),"", MAX(AK$10:AK1844)+1)))</f>
        <v/>
      </c>
      <c r="AL1845" s="5" t="str">
        <f>IF(OR($AB1845="", $AC1845=""), "", IF($H1845=$M$3, "", IF(OR(AL$7&lt;$AB1845, $AC1845&lt;AL$6),"", MAX(AL$10:AL1844)+1)))</f>
        <v/>
      </c>
      <c r="AM1845" s="5" t="str">
        <f>IF(OR($AB1845="", $AC1845=""), "", IF($H1845=$M$3, "", IF(OR(AM$7&lt;$AB1845, $AC1845&lt;AM$6),"", MAX(AM$10:AM1844)+1)))</f>
        <v/>
      </c>
      <c r="AN1845" s="5" t="str">
        <f>IF(OR($AB1845="", $AC1845=""), "", IF($H1845=$M$3, "", IF(OR(AN$7&lt;$AB1845, $AC1845&lt;AN$6),"", MAX(AN$10:AN1844)+1)))</f>
        <v/>
      </c>
      <c r="AO1845" s="5" t="str">
        <f>IF(OR($AB1845="", $AC1845=""), "", IF($H1845=$M$3, "", IF(OR(AO$7&lt;$AB1845, $AC1845&lt;AO$6),"", MAX(AO$10:AO1844)+1)))</f>
        <v/>
      </c>
      <c r="AP1845" s="5" t="str">
        <f>IF(OR($AB1845="", $AC1845=""), "", IF($H1845=$M$3, "", IF(OR(AP$7&lt;$AB1845, $AC1845&lt;AP$6),"", MAX(AP$10:AP1844)+1)))</f>
        <v/>
      </c>
      <c r="AQ1845" s="5" t="str">
        <f>IF(OR($AB1845="", $AC1845=""), "", IF($H1845=$M$3, "", IF(OR(AQ$7&lt;$AB1845, $AC1845&lt;AQ$6),"", MAX(AQ$10:AQ1844)+1)))</f>
        <v/>
      </c>
      <c r="AR1845" s="5" t="str">
        <f>IF(OR($AB1845="", $AC1845=""), "", IF($H1845=$M$3, "", IF(OR(AR$7&lt;$AB1845, $AC1845&lt;AR$6),"", MAX(AR$10:AR1844)+1)))</f>
        <v/>
      </c>
      <c r="AS1845" s="5" t="str">
        <f>IF(OR($AB1845="", $AC1845=""), "", IF($H1845=$M$3, "", IF(OR(AS$7&lt;$AB1845, $AC1845&lt;AS$6),"", MAX(AS$10:AS1844)+1)))</f>
        <v/>
      </c>
      <c r="AT1845" s="5" t="str">
        <f>IF(OR($AB1845="", $AC1845=""), "", IF($H1845=$M$3, "", IF(OR(AT$7&lt;$AB1845, $AC1845&lt;AT$6),"", MAX(AT$10:AT1844)+1)))</f>
        <v/>
      </c>
      <c r="AU1845" s="5" t="str">
        <f>IF(OR($AB1845="", $AC1845=""), "", IF($H1845=$M$3, "", IF(OR(AU$7&lt;$AB1845, $AC1845&lt;AU$6),"", MAX(AU$10:AU1844)+1)))</f>
        <v/>
      </c>
      <c r="AV1845" s="5" t="str">
        <f>IF(OR($AB1845="", $AC1845=""), "", IF($H1845=$M$3, "", IF(OR(AV$7&lt;$AB1845, $AC1845&lt;AV$6),"", MAX(AV$10:AV1844)+1)))</f>
        <v/>
      </c>
      <c r="AW1845" s="5" t="str">
        <f>IF(OR($AB1845="", $AC1845=""), "", IF($H1845=$M$3, "", IF(OR(AW$7&lt;$AB1845, $AC1845&lt;AW$6),"", MAX(AW$10:AW1844)+1)))</f>
        <v/>
      </c>
      <c r="AX1845" s="5" t="str">
        <f>IF(OR($AB1845="", $AC1845=""), "", IF($H1845=$M$3, "", IF(OR(AX$7&lt;$AB1845, $AC1845&lt;AX$6),"", MAX(AX$10:AX1844)+1)))</f>
        <v/>
      </c>
      <c r="AY1845" s="5" t="str">
        <f>IF(OR($AB1845="", $AC1845=""), "", IF($H1845=$M$3, "", IF(OR(AY$7&lt;$AB1845, $AC1845&lt;AY$6),"", MAX(AY$10:AY1844)+1)))</f>
        <v/>
      </c>
      <c r="AZ1845" s="5" t="str">
        <f>IF(OR($AB1845="", $AC1845=""), "", IF($H1845=$M$3, "", IF(OR(AZ$7&lt;$AB1845, $AC1845&lt;AZ$6),"", MAX(AZ$10:AZ1844)+1)))</f>
        <v/>
      </c>
      <c r="BA1845" s="5" t="str">
        <f>IF(OR($AB1845="", $AC1845=""), "", IF($H1845=$M$3, "", IF(OR(BA$7&lt;$AB1845, $AC1845&lt;BA$6),"", MAX(BA$10:BA1844)+1)))</f>
        <v/>
      </c>
      <c r="BB1845" s="5" t="str">
        <f>IF(OR($AB1845="", $AC1845=""), "", IF($H1845=$M$3, "", IF(OR(BB$7&lt;$AB1845, $AC1845&lt;BB$6),"", MAX(BB$10:BB1844)+1)))</f>
        <v/>
      </c>
      <c r="BC1845" s="5" t="str">
        <f>IF(OR($AB1845="", $AC1845=""), "", IF($H1845=$M$3, "", IF(OR(BC$7&lt;$AB1845, $AC1845&lt;BC$6),"", MAX(BC$10:BC1844)+1)))</f>
        <v/>
      </c>
      <c r="BD1845" s="5" t="str">
        <f>IF(OR($AB1845="", $AC1845=""), "", IF($H1845=$M$3, "", IF(OR(BD$7&lt;$AB1845, $AC1845&lt;BD$6),"", MAX(BD$10:BD1844)+1)))</f>
        <v/>
      </c>
      <c r="BE1845" s="5" t="str">
        <f>IF(OR($AB1845="", $AC1845=""), "", IF($H1845=$M$3, "", IF(OR(BE$7&lt;$AB1845, $AC1845&lt;BE$6),"", MAX(BE$10:BE1844)+1)))</f>
        <v/>
      </c>
      <c r="BF1845" s="5" t="str">
        <f>IF(OR($AB1845="", $AC1845=""), "", IF($H1845=$M$3, "", IF(OR(BF$7&lt;$AB1845, $AC1845&lt;BF$6),"", MAX(BF$10:BF1844)+1)))</f>
        <v/>
      </c>
      <c r="BG1845" s="5" t="str">
        <f>IF(OR($AB1845="", $AC1845=""), "", IF($H1845=$M$3, "", IF(OR(BG$7&lt;$AB1845, $AC1845&lt;BG$6),"", MAX(BG$10:BG1844)+1)))</f>
        <v/>
      </c>
      <c r="BH1845" s="5" t="str">
        <f>IF(OR($AB1845="", $AC1845=""), "", IF($H1845=$M$3, "", IF(OR(BH$7&lt;$AB1845, $AC1845&lt;BH$6),"", MAX(BH$10:BH1844)+1)))</f>
        <v/>
      </c>
      <c r="BI1845" s="5" t="str">
        <f>IF(OR($AB1845="", $AC1845=""), "", IF($H1845=$M$3, "", IF(OR(BI$7&lt;$AB1845, $AC1845&lt;BI$6),"", MAX(BI$10:BI1844)+1)))</f>
        <v/>
      </c>
      <c r="BK1845" s="5" t="str" cm="1">
        <f t="array" aca="1" ref="BK1845" ca="1">IFERROR(INDEX($AE1845:$BI1845, $BJ1845, MATCH($BK$9, $AE$9:$BI$9, 0)), "")</f>
        <v/>
      </c>
    </row>
    <row r="1846" spans="1:63" x14ac:dyDescent="0.25">
      <c r="A1846" s="2"/>
      <c r="B1846" s="254"/>
      <c r="C1846" s="255"/>
      <c r="D1846" s="256"/>
      <c r="E1846" s="257"/>
      <c r="F1846" s="257"/>
      <c r="G1846" s="258"/>
      <c r="H1846" s="259"/>
      <c r="I1846" s="16"/>
      <c r="J1846" s="5" t="str">
        <f t="shared" si="235"/>
        <v/>
      </c>
      <c r="K1846" s="2"/>
      <c r="O1846" s="5" t="str">
        <f t="shared" si="233"/>
        <v/>
      </c>
      <c r="Q1846" s="5" t="str">
        <f t="shared" si="236"/>
        <v/>
      </c>
      <c r="S1846" s="5" t="str">
        <f t="shared" si="234"/>
        <v/>
      </c>
      <c r="U1846" s="64" t="str">
        <f>IF($D1846="","", IF(COUNTIF('Intro &amp; Setup'!$AW$49:$AW$88, $D1846)&gt;0, "BH", TEXT($D1846, "ddd")))</f>
        <v/>
      </c>
      <c r="V1846" s="65" t="str">
        <f>IF($G1846="", "", IF(COUNTIF('Intro &amp; Setup'!$AW$49:$AW$88, $G1846)&gt;0, "BH", TEXT($G1846, "ddd")))</f>
        <v/>
      </c>
      <c r="W1846" s="64" t="str">
        <f t="shared" si="237"/>
        <v/>
      </c>
      <c r="X1846" s="65" t="str">
        <f t="shared" si="238"/>
        <v/>
      </c>
      <c r="Y1846" s="64" t="str">
        <f>IF(F1846="", "", IF(OR(F1846&lt;'Intro &amp; Setup'!$Z$20, F1846&gt;'Intro &amp; Setup'!$Z$22), "X", ""))</f>
        <v/>
      </c>
      <c r="Z1846" s="65" t="str">
        <f>IF(G1846="", "", IF(OR(G1846&lt;'Intro &amp; Setup'!$Z$20, G1846&gt;'Intro &amp; Setup'!$Z$22), "X", ""))</f>
        <v/>
      </c>
      <c r="AB1846" s="58" t="str">
        <f t="shared" si="239"/>
        <v/>
      </c>
      <c r="AC1846" s="59" t="str">
        <f t="shared" si="240"/>
        <v/>
      </c>
      <c r="AE1846" s="5" t="str">
        <f>IF(OR($AB1846="", $AC1846=""), "", IF($H1846=$M$3, "", IF(OR(AE$7&lt;$AB1846, $AC1846&lt;AE$6),"", MAX(AE$10:AE1845)+1)))</f>
        <v/>
      </c>
      <c r="AF1846" s="5" t="str">
        <f>IF(OR($AB1846="", $AC1846=""), "", IF($H1846=$M$3, "", IF(OR(AF$7&lt;$AB1846, $AC1846&lt;AF$6),"", MAX(AF$10:AF1845)+1)))</f>
        <v/>
      </c>
      <c r="AG1846" s="5" t="str">
        <f>IF(OR($AB1846="", $AC1846=""), "", IF($H1846=$M$3, "", IF(OR(AG$7&lt;$AB1846, $AC1846&lt;AG$6),"", MAX(AG$10:AG1845)+1)))</f>
        <v/>
      </c>
      <c r="AH1846" s="5" t="str">
        <f>IF(OR($AB1846="", $AC1846=""), "", IF($H1846=$M$3, "", IF(OR(AH$7&lt;$AB1846, $AC1846&lt;AH$6),"", MAX(AH$10:AH1845)+1)))</f>
        <v/>
      </c>
      <c r="AI1846" s="5" t="str">
        <f>IF(OR($AB1846="", $AC1846=""), "", IF($H1846=$M$3, "", IF(OR(AI$7&lt;$AB1846, $AC1846&lt;AI$6),"", MAX(AI$10:AI1845)+1)))</f>
        <v/>
      </c>
      <c r="AJ1846" s="5" t="str">
        <f>IF(OR($AB1846="", $AC1846=""), "", IF($H1846=$M$3, "", IF(OR(AJ$7&lt;$AB1846, $AC1846&lt;AJ$6),"", MAX(AJ$10:AJ1845)+1)))</f>
        <v/>
      </c>
      <c r="AK1846" s="5" t="str">
        <f>IF(OR($AB1846="", $AC1846=""), "", IF($H1846=$M$3, "", IF(OR(AK$7&lt;$AB1846, $AC1846&lt;AK$6),"", MAX(AK$10:AK1845)+1)))</f>
        <v/>
      </c>
      <c r="AL1846" s="5" t="str">
        <f>IF(OR($AB1846="", $AC1846=""), "", IF($H1846=$M$3, "", IF(OR(AL$7&lt;$AB1846, $AC1846&lt;AL$6),"", MAX(AL$10:AL1845)+1)))</f>
        <v/>
      </c>
      <c r="AM1846" s="5" t="str">
        <f>IF(OR($AB1846="", $AC1846=""), "", IF($H1846=$M$3, "", IF(OR(AM$7&lt;$AB1846, $AC1846&lt;AM$6),"", MAX(AM$10:AM1845)+1)))</f>
        <v/>
      </c>
      <c r="AN1846" s="5" t="str">
        <f>IF(OR($AB1846="", $AC1846=""), "", IF($H1846=$M$3, "", IF(OR(AN$7&lt;$AB1846, $AC1846&lt;AN$6),"", MAX(AN$10:AN1845)+1)))</f>
        <v/>
      </c>
      <c r="AO1846" s="5" t="str">
        <f>IF(OR($AB1846="", $AC1846=""), "", IF($H1846=$M$3, "", IF(OR(AO$7&lt;$AB1846, $AC1846&lt;AO$6),"", MAX(AO$10:AO1845)+1)))</f>
        <v/>
      </c>
      <c r="AP1846" s="5" t="str">
        <f>IF(OR($AB1846="", $AC1846=""), "", IF($H1846=$M$3, "", IF(OR(AP$7&lt;$AB1846, $AC1846&lt;AP$6),"", MAX(AP$10:AP1845)+1)))</f>
        <v/>
      </c>
      <c r="AQ1846" s="5" t="str">
        <f>IF(OR($AB1846="", $AC1846=""), "", IF($H1846=$M$3, "", IF(OR(AQ$7&lt;$AB1846, $AC1846&lt;AQ$6),"", MAX(AQ$10:AQ1845)+1)))</f>
        <v/>
      </c>
      <c r="AR1846" s="5" t="str">
        <f>IF(OR($AB1846="", $AC1846=""), "", IF($H1846=$M$3, "", IF(OR(AR$7&lt;$AB1846, $AC1846&lt;AR$6),"", MAX(AR$10:AR1845)+1)))</f>
        <v/>
      </c>
      <c r="AS1846" s="5" t="str">
        <f>IF(OR($AB1846="", $AC1846=""), "", IF($H1846=$M$3, "", IF(OR(AS$7&lt;$AB1846, $AC1846&lt;AS$6),"", MAX(AS$10:AS1845)+1)))</f>
        <v/>
      </c>
      <c r="AT1846" s="5" t="str">
        <f>IF(OR($AB1846="", $AC1846=""), "", IF($H1846=$M$3, "", IF(OR(AT$7&lt;$AB1846, $AC1846&lt;AT$6),"", MAX(AT$10:AT1845)+1)))</f>
        <v/>
      </c>
      <c r="AU1846" s="5" t="str">
        <f>IF(OR($AB1846="", $AC1846=""), "", IF($H1846=$M$3, "", IF(OR(AU$7&lt;$AB1846, $AC1846&lt;AU$6),"", MAX(AU$10:AU1845)+1)))</f>
        <v/>
      </c>
      <c r="AV1846" s="5" t="str">
        <f>IF(OR($AB1846="", $AC1846=""), "", IF($H1846=$M$3, "", IF(OR(AV$7&lt;$AB1846, $AC1846&lt;AV$6),"", MAX(AV$10:AV1845)+1)))</f>
        <v/>
      </c>
      <c r="AW1846" s="5" t="str">
        <f>IF(OR($AB1846="", $AC1846=""), "", IF($H1846=$M$3, "", IF(OR(AW$7&lt;$AB1846, $AC1846&lt;AW$6),"", MAX(AW$10:AW1845)+1)))</f>
        <v/>
      </c>
      <c r="AX1846" s="5" t="str">
        <f>IF(OR($AB1846="", $AC1846=""), "", IF($H1846=$M$3, "", IF(OR(AX$7&lt;$AB1846, $AC1846&lt;AX$6),"", MAX(AX$10:AX1845)+1)))</f>
        <v/>
      </c>
      <c r="AY1846" s="5" t="str">
        <f>IF(OR($AB1846="", $AC1846=""), "", IF($H1846=$M$3, "", IF(OR(AY$7&lt;$AB1846, $AC1846&lt;AY$6),"", MAX(AY$10:AY1845)+1)))</f>
        <v/>
      </c>
      <c r="AZ1846" s="5" t="str">
        <f>IF(OR($AB1846="", $AC1846=""), "", IF($H1846=$M$3, "", IF(OR(AZ$7&lt;$AB1846, $AC1846&lt;AZ$6),"", MAX(AZ$10:AZ1845)+1)))</f>
        <v/>
      </c>
      <c r="BA1846" s="5" t="str">
        <f>IF(OR($AB1846="", $AC1846=""), "", IF($H1846=$M$3, "", IF(OR(BA$7&lt;$AB1846, $AC1846&lt;BA$6),"", MAX(BA$10:BA1845)+1)))</f>
        <v/>
      </c>
      <c r="BB1846" s="5" t="str">
        <f>IF(OR($AB1846="", $AC1846=""), "", IF($H1846=$M$3, "", IF(OR(BB$7&lt;$AB1846, $AC1846&lt;BB$6),"", MAX(BB$10:BB1845)+1)))</f>
        <v/>
      </c>
      <c r="BC1846" s="5" t="str">
        <f>IF(OR($AB1846="", $AC1846=""), "", IF($H1846=$M$3, "", IF(OR(BC$7&lt;$AB1846, $AC1846&lt;BC$6),"", MAX(BC$10:BC1845)+1)))</f>
        <v/>
      </c>
      <c r="BD1846" s="5" t="str">
        <f>IF(OR($AB1846="", $AC1846=""), "", IF($H1846=$M$3, "", IF(OR(BD$7&lt;$AB1846, $AC1846&lt;BD$6),"", MAX(BD$10:BD1845)+1)))</f>
        <v/>
      </c>
      <c r="BE1846" s="5" t="str">
        <f>IF(OR($AB1846="", $AC1846=""), "", IF($H1846=$M$3, "", IF(OR(BE$7&lt;$AB1846, $AC1846&lt;BE$6),"", MAX(BE$10:BE1845)+1)))</f>
        <v/>
      </c>
      <c r="BF1846" s="5" t="str">
        <f>IF(OR($AB1846="", $AC1846=""), "", IF($H1846=$M$3, "", IF(OR(BF$7&lt;$AB1846, $AC1846&lt;BF$6),"", MAX(BF$10:BF1845)+1)))</f>
        <v/>
      </c>
      <c r="BG1846" s="5" t="str">
        <f>IF(OR($AB1846="", $AC1846=""), "", IF($H1846=$M$3, "", IF(OR(BG$7&lt;$AB1846, $AC1846&lt;BG$6),"", MAX(BG$10:BG1845)+1)))</f>
        <v/>
      </c>
      <c r="BH1846" s="5" t="str">
        <f>IF(OR($AB1846="", $AC1846=""), "", IF($H1846=$M$3, "", IF(OR(BH$7&lt;$AB1846, $AC1846&lt;BH$6),"", MAX(BH$10:BH1845)+1)))</f>
        <v/>
      </c>
      <c r="BI1846" s="5" t="str">
        <f>IF(OR($AB1846="", $AC1846=""), "", IF($H1846=$M$3, "", IF(OR(BI$7&lt;$AB1846, $AC1846&lt;BI$6),"", MAX(BI$10:BI1845)+1)))</f>
        <v/>
      </c>
      <c r="BK1846" s="5" t="str" cm="1">
        <f t="array" aca="1" ref="BK1846" ca="1">IFERROR(INDEX($AE1846:$BI1846, $BJ1846, MATCH($BK$9, $AE$9:$BI$9, 0)), "")</f>
        <v/>
      </c>
    </row>
    <row r="1847" spans="1:63" x14ac:dyDescent="0.25">
      <c r="A1847" s="2"/>
      <c r="B1847" s="254"/>
      <c r="C1847" s="255"/>
      <c r="D1847" s="256"/>
      <c r="E1847" s="257"/>
      <c r="F1847" s="257"/>
      <c r="G1847" s="258"/>
      <c r="H1847" s="259"/>
      <c r="I1847" s="16"/>
      <c r="J1847" s="5" t="str">
        <f t="shared" si="235"/>
        <v/>
      </c>
      <c r="K1847" s="2"/>
      <c r="O1847" s="5" t="str">
        <f t="shared" si="233"/>
        <v/>
      </c>
      <c r="Q1847" s="5" t="str">
        <f t="shared" si="236"/>
        <v/>
      </c>
      <c r="S1847" s="5" t="str">
        <f t="shared" si="234"/>
        <v/>
      </c>
      <c r="U1847" s="64" t="str">
        <f>IF($D1847="","", IF(COUNTIF('Intro &amp; Setup'!$AW$49:$AW$88, $D1847)&gt;0, "BH", TEXT($D1847, "ddd")))</f>
        <v/>
      </c>
      <c r="V1847" s="65" t="str">
        <f>IF($G1847="", "", IF(COUNTIF('Intro &amp; Setup'!$AW$49:$AW$88, $G1847)&gt;0, "BH", TEXT($G1847, "ddd")))</f>
        <v/>
      </c>
      <c r="W1847" s="64" t="str">
        <f t="shared" si="237"/>
        <v/>
      </c>
      <c r="X1847" s="65" t="str">
        <f t="shared" si="238"/>
        <v/>
      </c>
      <c r="Y1847" s="64" t="str">
        <f>IF(F1847="", "", IF(OR(F1847&lt;'Intro &amp; Setup'!$Z$20, F1847&gt;'Intro &amp; Setup'!$Z$22), "X", ""))</f>
        <v/>
      </c>
      <c r="Z1847" s="65" t="str">
        <f>IF(G1847="", "", IF(OR(G1847&lt;'Intro &amp; Setup'!$Z$20, G1847&gt;'Intro &amp; Setup'!$Z$22), "X", ""))</f>
        <v/>
      </c>
      <c r="AB1847" s="58" t="str">
        <f t="shared" si="239"/>
        <v/>
      </c>
      <c r="AC1847" s="59" t="str">
        <f t="shared" si="240"/>
        <v/>
      </c>
      <c r="AE1847" s="5" t="str">
        <f>IF(OR($AB1847="", $AC1847=""), "", IF($H1847=$M$3, "", IF(OR(AE$7&lt;$AB1847, $AC1847&lt;AE$6),"", MAX(AE$10:AE1846)+1)))</f>
        <v/>
      </c>
      <c r="AF1847" s="5" t="str">
        <f>IF(OR($AB1847="", $AC1847=""), "", IF($H1847=$M$3, "", IF(OR(AF$7&lt;$AB1847, $AC1847&lt;AF$6),"", MAX(AF$10:AF1846)+1)))</f>
        <v/>
      </c>
      <c r="AG1847" s="5" t="str">
        <f>IF(OR($AB1847="", $AC1847=""), "", IF($H1847=$M$3, "", IF(OR(AG$7&lt;$AB1847, $AC1847&lt;AG$6),"", MAX(AG$10:AG1846)+1)))</f>
        <v/>
      </c>
      <c r="AH1847" s="5" t="str">
        <f>IF(OR($AB1847="", $AC1847=""), "", IF($H1847=$M$3, "", IF(OR(AH$7&lt;$AB1847, $AC1847&lt;AH$6),"", MAX(AH$10:AH1846)+1)))</f>
        <v/>
      </c>
      <c r="AI1847" s="5" t="str">
        <f>IF(OR($AB1847="", $AC1847=""), "", IF($H1847=$M$3, "", IF(OR(AI$7&lt;$AB1847, $AC1847&lt;AI$6),"", MAX(AI$10:AI1846)+1)))</f>
        <v/>
      </c>
      <c r="AJ1847" s="5" t="str">
        <f>IF(OR($AB1847="", $AC1847=""), "", IF($H1847=$M$3, "", IF(OR(AJ$7&lt;$AB1847, $AC1847&lt;AJ$6),"", MAX(AJ$10:AJ1846)+1)))</f>
        <v/>
      </c>
      <c r="AK1847" s="5" t="str">
        <f>IF(OR($AB1847="", $AC1847=""), "", IF($H1847=$M$3, "", IF(OR(AK$7&lt;$AB1847, $AC1847&lt;AK$6),"", MAX(AK$10:AK1846)+1)))</f>
        <v/>
      </c>
      <c r="AL1847" s="5" t="str">
        <f>IF(OR($AB1847="", $AC1847=""), "", IF($H1847=$M$3, "", IF(OR(AL$7&lt;$AB1847, $AC1847&lt;AL$6),"", MAX(AL$10:AL1846)+1)))</f>
        <v/>
      </c>
      <c r="AM1847" s="5" t="str">
        <f>IF(OR($AB1847="", $AC1847=""), "", IF($H1847=$M$3, "", IF(OR(AM$7&lt;$AB1847, $AC1847&lt;AM$6),"", MAX(AM$10:AM1846)+1)))</f>
        <v/>
      </c>
      <c r="AN1847" s="5" t="str">
        <f>IF(OR($AB1847="", $AC1847=""), "", IF($H1847=$M$3, "", IF(OR(AN$7&lt;$AB1847, $AC1847&lt;AN$6),"", MAX(AN$10:AN1846)+1)))</f>
        <v/>
      </c>
      <c r="AO1847" s="5" t="str">
        <f>IF(OR($AB1847="", $AC1847=""), "", IF($H1847=$M$3, "", IF(OR(AO$7&lt;$AB1847, $AC1847&lt;AO$6),"", MAX(AO$10:AO1846)+1)))</f>
        <v/>
      </c>
      <c r="AP1847" s="5" t="str">
        <f>IF(OR($AB1847="", $AC1847=""), "", IF($H1847=$M$3, "", IF(OR(AP$7&lt;$AB1847, $AC1847&lt;AP$6),"", MAX(AP$10:AP1846)+1)))</f>
        <v/>
      </c>
      <c r="AQ1847" s="5" t="str">
        <f>IF(OR($AB1847="", $AC1847=""), "", IF($H1847=$M$3, "", IF(OR(AQ$7&lt;$AB1847, $AC1847&lt;AQ$6),"", MAX(AQ$10:AQ1846)+1)))</f>
        <v/>
      </c>
      <c r="AR1847" s="5" t="str">
        <f>IF(OR($AB1847="", $AC1847=""), "", IF($H1847=$M$3, "", IF(OR(AR$7&lt;$AB1847, $AC1847&lt;AR$6),"", MAX(AR$10:AR1846)+1)))</f>
        <v/>
      </c>
      <c r="AS1847" s="5" t="str">
        <f>IF(OR($AB1847="", $AC1847=""), "", IF($H1847=$M$3, "", IF(OR(AS$7&lt;$AB1847, $AC1847&lt;AS$6),"", MAX(AS$10:AS1846)+1)))</f>
        <v/>
      </c>
      <c r="AT1847" s="5" t="str">
        <f>IF(OR($AB1847="", $AC1847=""), "", IF($H1847=$M$3, "", IF(OR(AT$7&lt;$AB1847, $AC1847&lt;AT$6),"", MAX(AT$10:AT1846)+1)))</f>
        <v/>
      </c>
      <c r="AU1847" s="5" t="str">
        <f>IF(OR($AB1847="", $AC1847=""), "", IF($H1847=$M$3, "", IF(OR(AU$7&lt;$AB1847, $AC1847&lt;AU$6),"", MAX(AU$10:AU1846)+1)))</f>
        <v/>
      </c>
      <c r="AV1847" s="5" t="str">
        <f>IF(OR($AB1847="", $AC1847=""), "", IF($H1847=$M$3, "", IF(OR(AV$7&lt;$AB1847, $AC1847&lt;AV$6),"", MAX(AV$10:AV1846)+1)))</f>
        <v/>
      </c>
      <c r="AW1847" s="5" t="str">
        <f>IF(OR($AB1847="", $AC1847=""), "", IF($H1847=$M$3, "", IF(OR(AW$7&lt;$AB1847, $AC1847&lt;AW$6),"", MAX(AW$10:AW1846)+1)))</f>
        <v/>
      </c>
      <c r="AX1847" s="5" t="str">
        <f>IF(OR($AB1847="", $AC1847=""), "", IF($H1847=$M$3, "", IF(OR(AX$7&lt;$AB1847, $AC1847&lt;AX$6),"", MAX(AX$10:AX1846)+1)))</f>
        <v/>
      </c>
      <c r="AY1847" s="5" t="str">
        <f>IF(OR($AB1847="", $AC1847=""), "", IF($H1847=$M$3, "", IF(OR(AY$7&lt;$AB1847, $AC1847&lt;AY$6),"", MAX(AY$10:AY1846)+1)))</f>
        <v/>
      </c>
      <c r="AZ1847" s="5" t="str">
        <f>IF(OR($AB1847="", $AC1847=""), "", IF($H1847=$M$3, "", IF(OR(AZ$7&lt;$AB1847, $AC1847&lt;AZ$6),"", MAX(AZ$10:AZ1846)+1)))</f>
        <v/>
      </c>
      <c r="BA1847" s="5" t="str">
        <f>IF(OR($AB1847="", $AC1847=""), "", IF($H1847=$M$3, "", IF(OR(BA$7&lt;$AB1847, $AC1847&lt;BA$6),"", MAX(BA$10:BA1846)+1)))</f>
        <v/>
      </c>
      <c r="BB1847" s="5" t="str">
        <f>IF(OR($AB1847="", $AC1847=""), "", IF($H1847=$M$3, "", IF(OR(BB$7&lt;$AB1847, $AC1847&lt;BB$6),"", MAX(BB$10:BB1846)+1)))</f>
        <v/>
      </c>
      <c r="BC1847" s="5" t="str">
        <f>IF(OR($AB1847="", $AC1847=""), "", IF($H1847=$M$3, "", IF(OR(BC$7&lt;$AB1847, $AC1847&lt;BC$6),"", MAX(BC$10:BC1846)+1)))</f>
        <v/>
      </c>
      <c r="BD1847" s="5" t="str">
        <f>IF(OR($AB1847="", $AC1847=""), "", IF($H1847=$M$3, "", IF(OR(BD$7&lt;$AB1847, $AC1847&lt;BD$6),"", MAX(BD$10:BD1846)+1)))</f>
        <v/>
      </c>
      <c r="BE1847" s="5" t="str">
        <f>IF(OR($AB1847="", $AC1847=""), "", IF($H1847=$M$3, "", IF(OR(BE$7&lt;$AB1847, $AC1847&lt;BE$6),"", MAX(BE$10:BE1846)+1)))</f>
        <v/>
      </c>
      <c r="BF1847" s="5" t="str">
        <f>IF(OR($AB1847="", $AC1847=""), "", IF($H1847=$M$3, "", IF(OR(BF$7&lt;$AB1847, $AC1847&lt;BF$6),"", MAX(BF$10:BF1846)+1)))</f>
        <v/>
      </c>
      <c r="BG1847" s="5" t="str">
        <f>IF(OR($AB1847="", $AC1847=""), "", IF($H1847=$M$3, "", IF(OR(BG$7&lt;$AB1847, $AC1847&lt;BG$6),"", MAX(BG$10:BG1846)+1)))</f>
        <v/>
      </c>
      <c r="BH1847" s="5" t="str">
        <f>IF(OR($AB1847="", $AC1847=""), "", IF($H1847=$M$3, "", IF(OR(BH$7&lt;$AB1847, $AC1847&lt;BH$6),"", MAX(BH$10:BH1846)+1)))</f>
        <v/>
      </c>
      <c r="BI1847" s="5" t="str">
        <f>IF(OR($AB1847="", $AC1847=""), "", IF($H1847=$M$3, "", IF(OR(BI$7&lt;$AB1847, $AC1847&lt;BI$6),"", MAX(BI$10:BI1846)+1)))</f>
        <v/>
      </c>
      <c r="BK1847" s="5" t="str" cm="1">
        <f t="array" aca="1" ref="BK1847" ca="1">IFERROR(INDEX($AE1847:$BI1847, $BJ1847, MATCH($BK$9, $AE$9:$BI$9, 0)), "")</f>
        <v/>
      </c>
    </row>
    <row r="1848" spans="1:63" x14ac:dyDescent="0.25">
      <c r="A1848" s="2"/>
      <c r="B1848" s="254"/>
      <c r="C1848" s="255"/>
      <c r="D1848" s="256"/>
      <c r="E1848" s="257"/>
      <c r="F1848" s="257"/>
      <c r="G1848" s="258"/>
      <c r="H1848" s="259"/>
      <c r="I1848" s="16"/>
      <c r="J1848" s="5" t="str">
        <f t="shared" si="235"/>
        <v/>
      </c>
      <c r="K1848" s="2"/>
      <c r="O1848" s="5" t="str">
        <f t="shared" si="233"/>
        <v/>
      </c>
      <c r="Q1848" s="5" t="str">
        <f t="shared" si="236"/>
        <v/>
      </c>
      <c r="S1848" s="5" t="str">
        <f t="shared" si="234"/>
        <v/>
      </c>
      <c r="U1848" s="64" t="str">
        <f>IF($D1848="","", IF(COUNTIF('Intro &amp; Setup'!$AW$49:$AW$88, $D1848)&gt;0, "BH", TEXT($D1848, "ddd")))</f>
        <v/>
      </c>
      <c r="V1848" s="65" t="str">
        <f>IF($G1848="", "", IF(COUNTIF('Intro &amp; Setup'!$AW$49:$AW$88, $G1848)&gt;0, "BH", TEXT($G1848, "ddd")))</f>
        <v/>
      </c>
      <c r="W1848" s="64" t="str">
        <f t="shared" si="237"/>
        <v/>
      </c>
      <c r="X1848" s="65" t="str">
        <f t="shared" si="238"/>
        <v/>
      </c>
      <c r="Y1848" s="64" t="str">
        <f>IF(F1848="", "", IF(OR(F1848&lt;'Intro &amp; Setup'!$Z$20, F1848&gt;'Intro &amp; Setup'!$Z$22), "X", ""))</f>
        <v/>
      </c>
      <c r="Z1848" s="65" t="str">
        <f>IF(G1848="", "", IF(OR(G1848&lt;'Intro &amp; Setup'!$Z$20, G1848&gt;'Intro &amp; Setup'!$Z$22), "X", ""))</f>
        <v/>
      </c>
      <c r="AB1848" s="58" t="str">
        <f t="shared" si="239"/>
        <v/>
      </c>
      <c r="AC1848" s="59" t="str">
        <f t="shared" si="240"/>
        <v/>
      </c>
      <c r="AE1848" s="5" t="str">
        <f>IF(OR($AB1848="", $AC1848=""), "", IF($H1848=$M$3, "", IF(OR(AE$7&lt;$AB1848, $AC1848&lt;AE$6),"", MAX(AE$10:AE1847)+1)))</f>
        <v/>
      </c>
      <c r="AF1848" s="5" t="str">
        <f>IF(OR($AB1848="", $AC1848=""), "", IF($H1848=$M$3, "", IF(OR(AF$7&lt;$AB1848, $AC1848&lt;AF$6),"", MAX(AF$10:AF1847)+1)))</f>
        <v/>
      </c>
      <c r="AG1848" s="5" t="str">
        <f>IF(OR($AB1848="", $AC1848=""), "", IF($H1848=$M$3, "", IF(OR(AG$7&lt;$AB1848, $AC1848&lt;AG$6),"", MAX(AG$10:AG1847)+1)))</f>
        <v/>
      </c>
      <c r="AH1848" s="5" t="str">
        <f>IF(OR($AB1848="", $AC1848=""), "", IF($H1848=$M$3, "", IF(OR(AH$7&lt;$AB1848, $AC1848&lt;AH$6),"", MAX(AH$10:AH1847)+1)))</f>
        <v/>
      </c>
      <c r="AI1848" s="5" t="str">
        <f>IF(OR($AB1848="", $AC1848=""), "", IF($H1848=$M$3, "", IF(OR(AI$7&lt;$AB1848, $AC1848&lt;AI$6),"", MAX(AI$10:AI1847)+1)))</f>
        <v/>
      </c>
      <c r="AJ1848" s="5" t="str">
        <f>IF(OR($AB1848="", $AC1848=""), "", IF($H1848=$M$3, "", IF(OR(AJ$7&lt;$AB1848, $AC1848&lt;AJ$6),"", MAX(AJ$10:AJ1847)+1)))</f>
        <v/>
      </c>
      <c r="AK1848" s="5" t="str">
        <f>IF(OR($AB1848="", $AC1848=""), "", IF($H1848=$M$3, "", IF(OR(AK$7&lt;$AB1848, $AC1848&lt;AK$6),"", MAX(AK$10:AK1847)+1)))</f>
        <v/>
      </c>
      <c r="AL1848" s="5" t="str">
        <f>IF(OR($AB1848="", $AC1848=""), "", IF($H1848=$M$3, "", IF(OR(AL$7&lt;$AB1848, $AC1848&lt;AL$6),"", MAX(AL$10:AL1847)+1)))</f>
        <v/>
      </c>
      <c r="AM1848" s="5" t="str">
        <f>IF(OR($AB1848="", $AC1848=""), "", IF($H1848=$M$3, "", IF(OR(AM$7&lt;$AB1848, $AC1848&lt;AM$6),"", MAX(AM$10:AM1847)+1)))</f>
        <v/>
      </c>
      <c r="AN1848" s="5" t="str">
        <f>IF(OR($AB1848="", $AC1848=""), "", IF($H1848=$M$3, "", IF(OR(AN$7&lt;$AB1848, $AC1848&lt;AN$6),"", MAX(AN$10:AN1847)+1)))</f>
        <v/>
      </c>
      <c r="AO1848" s="5" t="str">
        <f>IF(OR($AB1848="", $AC1848=""), "", IF($H1848=$M$3, "", IF(OR(AO$7&lt;$AB1848, $AC1848&lt;AO$6),"", MAX(AO$10:AO1847)+1)))</f>
        <v/>
      </c>
      <c r="AP1848" s="5" t="str">
        <f>IF(OR($AB1848="", $AC1848=""), "", IF($H1848=$M$3, "", IF(OR(AP$7&lt;$AB1848, $AC1848&lt;AP$6),"", MAX(AP$10:AP1847)+1)))</f>
        <v/>
      </c>
      <c r="AQ1848" s="5" t="str">
        <f>IF(OR($AB1848="", $AC1848=""), "", IF($H1848=$M$3, "", IF(OR(AQ$7&lt;$AB1848, $AC1848&lt;AQ$6),"", MAX(AQ$10:AQ1847)+1)))</f>
        <v/>
      </c>
      <c r="AR1848" s="5" t="str">
        <f>IF(OR($AB1848="", $AC1848=""), "", IF($H1848=$M$3, "", IF(OR(AR$7&lt;$AB1848, $AC1848&lt;AR$6),"", MAX(AR$10:AR1847)+1)))</f>
        <v/>
      </c>
      <c r="AS1848" s="5" t="str">
        <f>IF(OR($AB1848="", $AC1848=""), "", IF($H1848=$M$3, "", IF(OR(AS$7&lt;$AB1848, $AC1848&lt;AS$6),"", MAX(AS$10:AS1847)+1)))</f>
        <v/>
      </c>
      <c r="AT1848" s="5" t="str">
        <f>IF(OR($AB1848="", $AC1848=""), "", IF($H1848=$M$3, "", IF(OR(AT$7&lt;$AB1848, $AC1848&lt;AT$6),"", MAX(AT$10:AT1847)+1)))</f>
        <v/>
      </c>
      <c r="AU1848" s="5" t="str">
        <f>IF(OR($AB1848="", $AC1848=""), "", IF($H1848=$M$3, "", IF(OR(AU$7&lt;$AB1848, $AC1848&lt;AU$6),"", MAX(AU$10:AU1847)+1)))</f>
        <v/>
      </c>
      <c r="AV1848" s="5" t="str">
        <f>IF(OR($AB1848="", $AC1848=""), "", IF($H1848=$M$3, "", IF(OR(AV$7&lt;$AB1848, $AC1848&lt;AV$6),"", MAX(AV$10:AV1847)+1)))</f>
        <v/>
      </c>
      <c r="AW1848" s="5" t="str">
        <f>IF(OR($AB1848="", $AC1848=""), "", IF($H1848=$M$3, "", IF(OR(AW$7&lt;$AB1848, $AC1848&lt;AW$6),"", MAX(AW$10:AW1847)+1)))</f>
        <v/>
      </c>
      <c r="AX1848" s="5" t="str">
        <f>IF(OR($AB1848="", $AC1848=""), "", IF($H1848=$M$3, "", IF(OR(AX$7&lt;$AB1848, $AC1848&lt;AX$6),"", MAX(AX$10:AX1847)+1)))</f>
        <v/>
      </c>
      <c r="AY1848" s="5" t="str">
        <f>IF(OR($AB1848="", $AC1848=""), "", IF($H1848=$M$3, "", IF(OR(AY$7&lt;$AB1848, $AC1848&lt;AY$6),"", MAX(AY$10:AY1847)+1)))</f>
        <v/>
      </c>
      <c r="AZ1848" s="5" t="str">
        <f>IF(OR($AB1848="", $AC1848=""), "", IF($H1848=$M$3, "", IF(OR(AZ$7&lt;$AB1848, $AC1848&lt;AZ$6),"", MAX(AZ$10:AZ1847)+1)))</f>
        <v/>
      </c>
      <c r="BA1848" s="5" t="str">
        <f>IF(OR($AB1848="", $AC1848=""), "", IF($H1848=$M$3, "", IF(OR(BA$7&lt;$AB1848, $AC1848&lt;BA$6),"", MAX(BA$10:BA1847)+1)))</f>
        <v/>
      </c>
      <c r="BB1848" s="5" t="str">
        <f>IF(OR($AB1848="", $AC1848=""), "", IF($H1848=$M$3, "", IF(OR(BB$7&lt;$AB1848, $AC1848&lt;BB$6),"", MAX(BB$10:BB1847)+1)))</f>
        <v/>
      </c>
      <c r="BC1848" s="5" t="str">
        <f>IF(OR($AB1848="", $AC1848=""), "", IF($H1848=$M$3, "", IF(OR(BC$7&lt;$AB1848, $AC1848&lt;BC$6),"", MAX(BC$10:BC1847)+1)))</f>
        <v/>
      </c>
      <c r="BD1848" s="5" t="str">
        <f>IF(OR($AB1848="", $AC1848=""), "", IF($H1848=$M$3, "", IF(OR(BD$7&lt;$AB1848, $AC1848&lt;BD$6),"", MAX(BD$10:BD1847)+1)))</f>
        <v/>
      </c>
      <c r="BE1848" s="5" t="str">
        <f>IF(OR($AB1848="", $AC1848=""), "", IF($H1848=$M$3, "", IF(OR(BE$7&lt;$AB1848, $AC1848&lt;BE$6),"", MAX(BE$10:BE1847)+1)))</f>
        <v/>
      </c>
      <c r="BF1848" s="5" t="str">
        <f>IF(OR($AB1848="", $AC1848=""), "", IF($H1848=$M$3, "", IF(OR(BF$7&lt;$AB1848, $AC1848&lt;BF$6),"", MAX(BF$10:BF1847)+1)))</f>
        <v/>
      </c>
      <c r="BG1848" s="5" t="str">
        <f>IF(OR($AB1848="", $AC1848=""), "", IF($H1848=$M$3, "", IF(OR(BG$7&lt;$AB1848, $AC1848&lt;BG$6),"", MAX(BG$10:BG1847)+1)))</f>
        <v/>
      </c>
      <c r="BH1848" s="5" t="str">
        <f>IF(OR($AB1848="", $AC1848=""), "", IF($H1848=$M$3, "", IF(OR(BH$7&lt;$AB1848, $AC1848&lt;BH$6),"", MAX(BH$10:BH1847)+1)))</f>
        <v/>
      </c>
      <c r="BI1848" s="5" t="str">
        <f>IF(OR($AB1848="", $AC1848=""), "", IF($H1848=$M$3, "", IF(OR(BI$7&lt;$AB1848, $AC1848&lt;BI$6),"", MAX(BI$10:BI1847)+1)))</f>
        <v/>
      </c>
      <c r="BK1848" s="5" t="str" cm="1">
        <f t="array" aca="1" ref="BK1848" ca="1">IFERROR(INDEX($AE1848:$BI1848, $BJ1848, MATCH($BK$9, $AE$9:$BI$9, 0)), "")</f>
        <v/>
      </c>
    </row>
    <row r="1849" spans="1:63" x14ac:dyDescent="0.25">
      <c r="A1849" s="2"/>
      <c r="B1849" s="254"/>
      <c r="C1849" s="255"/>
      <c r="D1849" s="256"/>
      <c r="E1849" s="257"/>
      <c r="F1849" s="257"/>
      <c r="G1849" s="258"/>
      <c r="H1849" s="259"/>
      <c r="I1849" s="16"/>
      <c r="J1849" s="5" t="str">
        <f t="shared" si="235"/>
        <v/>
      </c>
      <c r="K1849" s="2"/>
      <c r="O1849" s="5" t="str">
        <f t="shared" si="233"/>
        <v/>
      </c>
      <c r="Q1849" s="5" t="str">
        <f t="shared" si="236"/>
        <v/>
      </c>
      <c r="S1849" s="5" t="str">
        <f t="shared" si="234"/>
        <v/>
      </c>
      <c r="U1849" s="64" t="str">
        <f>IF($D1849="","", IF(COUNTIF('Intro &amp; Setup'!$AW$49:$AW$88, $D1849)&gt;0, "BH", TEXT($D1849, "ddd")))</f>
        <v/>
      </c>
      <c r="V1849" s="65" t="str">
        <f>IF($G1849="", "", IF(COUNTIF('Intro &amp; Setup'!$AW$49:$AW$88, $G1849)&gt;0, "BH", TEXT($G1849, "ddd")))</f>
        <v/>
      </c>
      <c r="W1849" s="64" t="str">
        <f t="shared" si="237"/>
        <v/>
      </c>
      <c r="X1849" s="65" t="str">
        <f t="shared" si="238"/>
        <v/>
      </c>
      <c r="Y1849" s="64" t="str">
        <f>IF(F1849="", "", IF(OR(F1849&lt;'Intro &amp; Setup'!$Z$20, F1849&gt;'Intro &amp; Setup'!$Z$22), "X", ""))</f>
        <v/>
      </c>
      <c r="Z1849" s="65" t="str">
        <f>IF(G1849="", "", IF(OR(G1849&lt;'Intro &amp; Setup'!$Z$20, G1849&gt;'Intro &amp; Setup'!$Z$22), "X", ""))</f>
        <v/>
      </c>
      <c r="AB1849" s="58" t="str">
        <f t="shared" si="239"/>
        <v/>
      </c>
      <c r="AC1849" s="59" t="str">
        <f t="shared" si="240"/>
        <v/>
      </c>
      <c r="AE1849" s="5" t="str">
        <f>IF(OR($AB1849="", $AC1849=""), "", IF($H1849=$M$3, "", IF(OR(AE$7&lt;$AB1849, $AC1849&lt;AE$6),"", MAX(AE$10:AE1848)+1)))</f>
        <v/>
      </c>
      <c r="AF1849" s="5" t="str">
        <f>IF(OR($AB1849="", $AC1849=""), "", IF($H1849=$M$3, "", IF(OR(AF$7&lt;$AB1849, $AC1849&lt;AF$6),"", MAX(AF$10:AF1848)+1)))</f>
        <v/>
      </c>
      <c r="AG1849" s="5" t="str">
        <f>IF(OR($AB1849="", $AC1849=""), "", IF($H1849=$M$3, "", IF(OR(AG$7&lt;$AB1849, $AC1849&lt;AG$6),"", MAX(AG$10:AG1848)+1)))</f>
        <v/>
      </c>
      <c r="AH1849" s="5" t="str">
        <f>IF(OR($AB1849="", $AC1849=""), "", IF($H1849=$M$3, "", IF(OR(AH$7&lt;$AB1849, $AC1849&lt;AH$6),"", MAX(AH$10:AH1848)+1)))</f>
        <v/>
      </c>
      <c r="AI1849" s="5" t="str">
        <f>IF(OR($AB1849="", $AC1849=""), "", IF($H1849=$M$3, "", IF(OR(AI$7&lt;$AB1849, $AC1849&lt;AI$6),"", MAX(AI$10:AI1848)+1)))</f>
        <v/>
      </c>
      <c r="AJ1849" s="5" t="str">
        <f>IF(OR($AB1849="", $AC1849=""), "", IF($H1849=$M$3, "", IF(OR(AJ$7&lt;$AB1849, $AC1849&lt;AJ$6),"", MAX(AJ$10:AJ1848)+1)))</f>
        <v/>
      </c>
      <c r="AK1849" s="5" t="str">
        <f>IF(OR($AB1849="", $AC1849=""), "", IF($H1849=$M$3, "", IF(OR(AK$7&lt;$AB1849, $AC1849&lt;AK$6),"", MAX(AK$10:AK1848)+1)))</f>
        <v/>
      </c>
      <c r="AL1849" s="5" t="str">
        <f>IF(OR($AB1849="", $AC1849=""), "", IF($H1849=$M$3, "", IF(OR(AL$7&lt;$AB1849, $AC1849&lt;AL$6),"", MAX(AL$10:AL1848)+1)))</f>
        <v/>
      </c>
      <c r="AM1849" s="5" t="str">
        <f>IF(OR($AB1849="", $AC1849=""), "", IF($H1849=$M$3, "", IF(OR(AM$7&lt;$AB1849, $AC1849&lt;AM$6),"", MAX(AM$10:AM1848)+1)))</f>
        <v/>
      </c>
      <c r="AN1849" s="5" t="str">
        <f>IF(OR($AB1849="", $AC1849=""), "", IF($H1849=$M$3, "", IF(OR(AN$7&lt;$AB1849, $AC1849&lt;AN$6),"", MAX(AN$10:AN1848)+1)))</f>
        <v/>
      </c>
      <c r="AO1849" s="5" t="str">
        <f>IF(OR($AB1849="", $AC1849=""), "", IF($H1849=$M$3, "", IF(OR(AO$7&lt;$AB1849, $AC1849&lt;AO$6),"", MAX(AO$10:AO1848)+1)))</f>
        <v/>
      </c>
      <c r="AP1849" s="5" t="str">
        <f>IF(OR($AB1849="", $AC1849=""), "", IF($H1849=$M$3, "", IF(OR(AP$7&lt;$AB1849, $AC1849&lt;AP$6),"", MAX(AP$10:AP1848)+1)))</f>
        <v/>
      </c>
      <c r="AQ1849" s="5" t="str">
        <f>IF(OR($AB1849="", $AC1849=""), "", IF($H1849=$M$3, "", IF(OR(AQ$7&lt;$AB1849, $AC1849&lt;AQ$6),"", MAX(AQ$10:AQ1848)+1)))</f>
        <v/>
      </c>
      <c r="AR1849" s="5" t="str">
        <f>IF(OR($AB1849="", $AC1849=""), "", IF($H1849=$M$3, "", IF(OR(AR$7&lt;$AB1849, $AC1849&lt;AR$6),"", MAX(AR$10:AR1848)+1)))</f>
        <v/>
      </c>
      <c r="AS1849" s="5" t="str">
        <f>IF(OR($AB1849="", $AC1849=""), "", IF($H1849=$M$3, "", IF(OR(AS$7&lt;$AB1849, $AC1849&lt;AS$6),"", MAX(AS$10:AS1848)+1)))</f>
        <v/>
      </c>
      <c r="AT1849" s="5" t="str">
        <f>IF(OR($AB1849="", $AC1849=""), "", IF($H1849=$M$3, "", IF(OR(AT$7&lt;$AB1849, $AC1849&lt;AT$6),"", MAX(AT$10:AT1848)+1)))</f>
        <v/>
      </c>
      <c r="AU1849" s="5" t="str">
        <f>IF(OR($AB1849="", $AC1849=""), "", IF($H1849=$M$3, "", IF(OR(AU$7&lt;$AB1849, $AC1849&lt;AU$6),"", MAX(AU$10:AU1848)+1)))</f>
        <v/>
      </c>
      <c r="AV1849" s="5" t="str">
        <f>IF(OR($AB1849="", $AC1849=""), "", IF($H1849=$M$3, "", IF(OR(AV$7&lt;$AB1849, $AC1849&lt;AV$6),"", MAX(AV$10:AV1848)+1)))</f>
        <v/>
      </c>
      <c r="AW1849" s="5" t="str">
        <f>IF(OR($AB1849="", $AC1849=""), "", IF($H1849=$M$3, "", IF(OR(AW$7&lt;$AB1849, $AC1849&lt;AW$6),"", MAX(AW$10:AW1848)+1)))</f>
        <v/>
      </c>
      <c r="AX1849" s="5" t="str">
        <f>IF(OR($AB1849="", $AC1849=""), "", IF($H1849=$M$3, "", IF(OR(AX$7&lt;$AB1849, $AC1849&lt;AX$6),"", MAX(AX$10:AX1848)+1)))</f>
        <v/>
      </c>
      <c r="AY1849" s="5" t="str">
        <f>IF(OR($AB1849="", $AC1849=""), "", IF($H1849=$M$3, "", IF(OR(AY$7&lt;$AB1849, $AC1849&lt;AY$6),"", MAX(AY$10:AY1848)+1)))</f>
        <v/>
      </c>
      <c r="AZ1849" s="5" t="str">
        <f>IF(OR($AB1849="", $AC1849=""), "", IF($H1849=$M$3, "", IF(OR(AZ$7&lt;$AB1849, $AC1849&lt;AZ$6),"", MAX(AZ$10:AZ1848)+1)))</f>
        <v/>
      </c>
      <c r="BA1849" s="5" t="str">
        <f>IF(OR($AB1849="", $AC1849=""), "", IF($H1849=$M$3, "", IF(OR(BA$7&lt;$AB1849, $AC1849&lt;BA$6),"", MAX(BA$10:BA1848)+1)))</f>
        <v/>
      </c>
      <c r="BB1849" s="5" t="str">
        <f>IF(OR($AB1849="", $AC1849=""), "", IF($H1849=$M$3, "", IF(OR(BB$7&lt;$AB1849, $AC1849&lt;BB$6),"", MAX(BB$10:BB1848)+1)))</f>
        <v/>
      </c>
      <c r="BC1849" s="5" t="str">
        <f>IF(OR($AB1849="", $AC1849=""), "", IF($H1849=$M$3, "", IF(OR(BC$7&lt;$AB1849, $AC1849&lt;BC$6),"", MAX(BC$10:BC1848)+1)))</f>
        <v/>
      </c>
      <c r="BD1849" s="5" t="str">
        <f>IF(OR($AB1849="", $AC1849=""), "", IF($H1849=$M$3, "", IF(OR(BD$7&lt;$AB1849, $AC1849&lt;BD$6),"", MAX(BD$10:BD1848)+1)))</f>
        <v/>
      </c>
      <c r="BE1849" s="5" t="str">
        <f>IF(OR($AB1849="", $AC1849=""), "", IF($H1849=$M$3, "", IF(OR(BE$7&lt;$AB1849, $AC1849&lt;BE$6),"", MAX(BE$10:BE1848)+1)))</f>
        <v/>
      </c>
      <c r="BF1849" s="5" t="str">
        <f>IF(OR($AB1849="", $AC1849=""), "", IF($H1849=$M$3, "", IF(OR(BF$7&lt;$AB1849, $AC1849&lt;BF$6),"", MAX(BF$10:BF1848)+1)))</f>
        <v/>
      </c>
      <c r="BG1849" s="5" t="str">
        <f>IF(OR($AB1849="", $AC1849=""), "", IF($H1849=$M$3, "", IF(OR(BG$7&lt;$AB1849, $AC1849&lt;BG$6),"", MAX(BG$10:BG1848)+1)))</f>
        <v/>
      </c>
      <c r="BH1849" s="5" t="str">
        <f>IF(OR($AB1849="", $AC1849=""), "", IF($H1849=$M$3, "", IF(OR(BH$7&lt;$AB1849, $AC1849&lt;BH$6),"", MAX(BH$10:BH1848)+1)))</f>
        <v/>
      </c>
      <c r="BI1849" s="5" t="str">
        <f>IF(OR($AB1849="", $AC1849=""), "", IF($H1849=$M$3, "", IF(OR(BI$7&lt;$AB1849, $AC1849&lt;BI$6),"", MAX(BI$10:BI1848)+1)))</f>
        <v/>
      </c>
      <c r="BK1849" s="5" t="str" cm="1">
        <f t="array" aca="1" ref="BK1849" ca="1">IFERROR(INDEX($AE1849:$BI1849, $BJ1849, MATCH($BK$9, $AE$9:$BI$9, 0)), "")</f>
        <v/>
      </c>
    </row>
    <row r="1850" spans="1:63" x14ac:dyDescent="0.25">
      <c r="A1850" s="2"/>
      <c r="B1850" s="254"/>
      <c r="C1850" s="255"/>
      <c r="D1850" s="256"/>
      <c r="E1850" s="257"/>
      <c r="F1850" s="257"/>
      <c r="G1850" s="258"/>
      <c r="H1850" s="259"/>
      <c r="I1850" s="16"/>
      <c r="J1850" s="5" t="str">
        <f t="shared" si="235"/>
        <v/>
      </c>
      <c r="K1850" s="2"/>
      <c r="O1850" s="5" t="str">
        <f t="shared" si="233"/>
        <v/>
      </c>
      <c r="Q1850" s="5" t="str">
        <f t="shared" si="236"/>
        <v/>
      </c>
      <c r="S1850" s="5" t="str">
        <f t="shared" si="234"/>
        <v/>
      </c>
      <c r="U1850" s="64" t="str">
        <f>IF($D1850="","", IF(COUNTIF('Intro &amp; Setup'!$AW$49:$AW$88, $D1850)&gt;0, "BH", TEXT($D1850, "ddd")))</f>
        <v/>
      </c>
      <c r="V1850" s="65" t="str">
        <f>IF($G1850="", "", IF(COUNTIF('Intro &amp; Setup'!$AW$49:$AW$88, $G1850)&gt;0, "BH", TEXT($G1850, "ddd")))</f>
        <v/>
      </c>
      <c r="W1850" s="64" t="str">
        <f t="shared" si="237"/>
        <v/>
      </c>
      <c r="X1850" s="65" t="str">
        <f t="shared" si="238"/>
        <v/>
      </c>
      <c r="Y1850" s="64" t="str">
        <f>IF(F1850="", "", IF(OR(F1850&lt;'Intro &amp; Setup'!$Z$20, F1850&gt;'Intro &amp; Setup'!$Z$22), "X", ""))</f>
        <v/>
      </c>
      <c r="Z1850" s="65" t="str">
        <f>IF(G1850="", "", IF(OR(G1850&lt;'Intro &amp; Setup'!$Z$20, G1850&gt;'Intro &amp; Setup'!$Z$22), "X", ""))</f>
        <v/>
      </c>
      <c r="AB1850" s="58" t="str">
        <f t="shared" si="239"/>
        <v/>
      </c>
      <c r="AC1850" s="59" t="str">
        <f t="shared" si="240"/>
        <v/>
      </c>
      <c r="AE1850" s="5" t="str">
        <f>IF(OR($AB1850="", $AC1850=""), "", IF($H1850=$M$3, "", IF(OR(AE$7&lt;$AB1850, $AC1850&lt;AE$6),"", MAX(AE$10:AE1849)+1)))</f>
        <v/>
      </c>
      <c r="AF1850" s="5" t="str">
        <f>IF(OR($AB1850="", $AC1850=""), "", IF($H1850=$M$3, "", IF(OR(AF$7&lt;$AB1850, $AC1850&lt;AF$6),"", MAX(AF$10:AF1849)+1)))</f>
        <v/>
      </c>
      <c r="AG1850" s="5" t="str">
        <f>IF(OR($AB1850="", $AC1850=""), "", IF($H1850=$M$3, "", IF(OR(AG$7&lt;$AB1850, $AC1850&lt;AG$6),"", MAX(AG$10:AG1849)+1)))</f>
        <v/>
      </c>
      <c r="AH1850" s="5" t="str">
        <f>IF(OR($AB1850="", $AC1850=""), "", IF($H1850=$M$3, "", IF(OR(AH$7&lt;$AB1850, $AC1850&lt;AH$6),"", MAX(AH$10:AH1849)+1)))</f>
        <v/>
      </c>
      <c r="AI1850" s="5" t="str">
        <f>IF(OR($AB1850="", $AC1850=""), "", IF($H1850=$M$3, "", IF(OR(AI$7&lt;$AB1850, $AC1850&lt;AI$6),"", MAX(AI$10:AI1849)+1)))</f>
        <v/>
      </c>
      <c r="AJ1850" s="5" t="str">
        <f>IF(OR($AB1850="", $AC1850=""), "", IF($H1850=$M$3, "", IF(OR(AJ$7&lt;$AB1850, $AC1850&lt;AJ$6),"", MAX(AJ$10:AJ1849)+1)))</f>
        <v/>
      </c>
      <c r="AK1850" s="5" t="str">
        <f>IF(OR($AB1850="", $AC1850=""), "", IF($H1850=$M$3, "", IF(OR(AK$7&lt;$AB1850, $AC1850&lt;AK$6),"", MAX(AK$10:AK1849)+1)))</f>
        <v/>
      </c>
      <c r="AL1850" s="5" t="str">
        <f>IF(OR($AB1850="", $AC1850=""), "", IF($H1850=$M$3, "", IF(OR(AL$7&lt;$AB1850, $AC1850&lt;AL$6),"", MAX(AL$10:AL1849)+1)))</f>
        <v/>
      </c>
      <c r="AM1850" s="5" t="str">
        <f>IF(OR($AB1850="", $AC1850=""), "", IF($H1850=$M$3, "", IF(OR(AM$7&lt;$AB1850, $AC1850&lt;AM$6),"", MAX(AM$10:AM1849)+1)))</f>
        <v/>
      </c>
      <c r="AN1850" s="5" t="str">
        <f>IF(OR($AB1850="", $AC1850=""), "", IF($H1850=$M$3, "", IF(OR(AN$7&lt;$AB1850, $AC1850&lt;AN$6),"", MAX(AN$10:AN1849)+1)))</f>
        <v/>
      </c>
      <c r="AO1850" s="5" t="str">
        <f>IF(OR($AB1850="", $AC1850=""), "", IF($H1850=$M$3, "", IF(OR(AO$7&lt;$AB1850, $AC1850&lt;AO$6),"", MAX(AO$10:AO1849)+1)))</f>
        <v/>
      </c>
      <c r="AP1850" s="5" t="str">
        <f>IF(OR($AB1850="", $AC1850=""), "", IF($H1850=$M$3, "", IF(OR(AP$7&lt;$AB1850, $AC1850&lt;AP$6),"", MAX(AP$10:AP1849)+1)))</f>
        <v/>
      </c>
      <c r="AQ1850" s="5" t="str">
        <f>IF(OR($AB1850="", $AC1850=""), "", IF($H1850=$M$3, "", IF(OR(AQ$7&lt;$AB1850, $AC1850&lt;AQ$6),"", MAX(AQ$10:AQ1849)+1)))</f>
        <v/>
      </c>
      <c r="AR1850" s="5" t="str">
        <f>IF(OR($AB1850="", $AC1850=""), "", IF($H1850=$M$3, "", IF(OR(AR$7&lt;$AB1850, $AC1850&lt;AR$6),"", MAX(AR$10:AR1849)+1)))</f>
        <v/>
      </c>
      <c r="AS1850" s="5" t="str">
        <f>IF(OR($AB1850="", $AC1850=""), "", IF($H1850=$M$3, "", IF(OR(AS$7&lt;$AB1850, $AC1850&lt;AS$6),"", MAX(AS$10:AS1849)+1)))</f>
        <v/>
      </c>
      <c r="AT1850" s="5" t="str">
        <f>IF(OR($AB1850="", $AC1850=""), "", IF($H1850=$M$3, "", IF(OR(AT$7&lt;$AB1850, $AC1850&lt;AT$6),"", MAX(AT$10:AT1849)+1)))</f>
        <v/>
      </c>
      <c r="AU1850" s="5" t="str">
        <f>IF(OR($AB1850="", $AC1850=""), "", IF($H1850=$M$3, "", IF(OR(AU$7&lt;$AB1850, $AC1850&lt;AU$6),"", MAX(AU$10:AU1849)+1)))</f>
        <v/>
      </c>
      <c r="AV1850" s="5" t="str">
        <f>IF(OR($AB1850="", $AC1850=""), "", IF($H1850=$M$3, "", IF(OR(AV$7&lt;$AB1850, $AC1850&lt;AV$6),"", MAX(AV$10:AV1849)+1)))</f>
        <v/>
      </c>
      <c r="AW1850" s="5" t="str">
        <f>IF(OR($AB1850="", $AC1850=""), "", IF($H1850=$M$3, "", IF(OR(AW$7&lt;$AB1850, $AC1850&lt;AW$6),"", MAX(AW$10:AW1849)+1)))</f>
        <v/>
      </c>
      <c r="AX1850" s="5" t="str">
        <f>IF(OR($AB1850="", $AC1850=""), "", IF($H1850=$M$3, "", IF(OR(AX$7&lt;$AB1850, $AC1850&lt;AX$6),"", MAX(AX$10:AX1849)+1)))</f>
        <v/>
      </c>
      <c r="AY1850" s="5" t="str">
        <f>IF(OR($AB1850="", $AC1850=""), "", IF($H1850=$M$3, "", IF(OR(AY$7&lt;$AB1850, $AC1850&lt;AY$6),"", MAX(AY$10:AY1849)+1)))</f>
        <v/>
      </c>
      <c r="AZ1850" s="5" t="str">
        <f>IF(OR($AB1850="", $AC1850=""), "", IF($H1850=$M$3, "", IF(OR(AZ$7&lt;$AB1850, $AC1850&lt;AZ$6),"", MAX(AZ$10:AZ1849)+1)))</f>
        <v/>
      </c>
      <c r="BA1850" s="5" t="str">
        <f>IF(OR($AB1850="", $AC1850=""), "", IF($H1850=$M$3, "", IF(OR(BA$7&lt;$AB1850, $AC1850&lt;BA$6),"", MAX(BA$10:BA1849)+1)))</f>
        <v/>
      </c>
      <c r="BB1850" s="5" t="str">
        <f>IF(OR($AB1850="", $AC1850=""), "", IF($H1850=$M$3, "", IF(OR(BB$7&lt;$AB1850, $AC1850&lt;BB$6),"", MAX(BB$10:BB1849)+1)))</f>
        <v/>
      </c>
      <c r="BC1850" s="5" t="str">
        <f>IF(OR($AB1850="", $AC1850=""), "", IF($H1850=$M$3, "", IF(OR(BC$7&lt;$AB1850, $AC1850&lt;BC$6),"", MAX(BC$10:BC1849)+1)))</f>
        <v/>
      </c>
      <c r="BD1850" s="5" t="str">
        <f>IF(OR($AB1850="", $AC1850=""), "", IF($H1850=$M$3, "", IF(OR(BD$7&lt;$AB1850, $AC1850&lt;BD$6),"", MAX(BD$10:BD1849)+1)))</f>
        <v/>
      </c>
      <c r="BE1850" s="5" t="str">
        <f>IF(OR($AB1850="", $AC1850=""), "", IF($H1850=$M$3, "", IF(OR(BE$7&lt;$AB1850, $AC1850&lt;BE$6),"", MAX(BE$10:BE1849)+1)))</f>
        <v/>
      </c>
      <c r="BF1850" s="5" t="str">
        <f>IF(OR($AB1850="", $AC1850=""), "", IF($H1850=$M$3, "", IF(OR(BF$7&lt;$AB1850, $AC1850&lt;BF$6),"", MAX(BF$10:BF1849)+1)))</f>
        <v/>
      </c>
      <c r="BG1850" s="5" t="str">
        <f>IF(OR($AB1850="", $AC1850=""), "", IF($H1850=$M$3, "", IF(OR(BG$7&lt;$AB1850, $AC1850&lt;BG$6),"", MAX(BG$10:BG1849)+1)))</f>
        <v/>
      </c>
      <c r="BH1850" s="5" t="str">
        <f>IF(OR($AB1850="", $AC1850=""), "", IF($H1850=$M$3, "", IF(OR(BH$7&lt;$AB1850, $AC1850&lt;BH$6),"", MAX(BH$10:BH1849)+1)))</f>
        <v/>
      </c>
      <c r="BI1850" s="5" t="str">
        <f>IF(OR($AB1850="", $AC1850=""), "", IF($H1850=$M$3, "", IF(OR(BI$7&lt;$AB1850, $AC1850&lt;BI$6),"", MAX(BI$10:BI1849)+1)))</f>
        <v/>
      </c>
      <c r="BK1850" s="5" t="str" cm="1">
        <f t="array" aca="1" ref="BK1850" ca="1">IFERROR(INDEX($AE1850:$BI1850, $BJ1850, MATCH($BK$9, $AE$9:$BI$9, 0)), "")</f>
        <v/>
      </c>
    </row>
    <row r="1851" spans="1:63" x14ac:dyDescent="0.25">
      <c r="A1851" s="2"/>
      <c r="B1851" s="254"/>
      <c r="C1851" s="255"/>
      <c r="D1851" s="256"/>
      <c r="E1851" s="257"/>
      <c r="F1851" s="257"/>
      <c r="G1851" s="258"/>
      <c r="H1851" s="259"/>
      <c r="I1851" s="16"/>
      <c r="J1851" s="5" t="str">
        <f t="shared" si="235"/>
        <v/>
      </c>
      <c r="K1851" s="2"/>
      <c r="O1851" s="5" t="str">
        <f t="shared" si="233"/>
        <v/>
      </c>
      <c r="Q1851" s="5" t="str">
        <f t="shared" si="236"/>
        <v/>
      </c>
      <c r="S1851" s="5" t="str">
        <f t="shared" si="234"/>
        <v/>
      </c>
      <c r="U1851" s="64" t="str">
        <f>IF($D1851="","", IF(COUNTIF('Intro &amp; Setup'!$AW$49:$AW$88, $D1851)&gt;0, "BH", TEXT($D1851, "ddd")))</f>
        <v/>
      </c>
      <c r="V1851" s="65" t="str">
        <f>IF($G1851="", "", IF(COUNTIF('Intro &amp; Setup'!$AW$49:$AW$88, $G1851)&gt;0, "BH", TEXT($G1851, "ddd")))</f>
        <v/>
      </c>
      <c r="W1851" s="64" t="str">
        <f t="shared" si="237"/>
        <v/>
      </c>
      <c r="X1851" s="65" t="str">
        <f t="shared" si="238"/>
        <v/>
      </c>
      <c r="Y1851" s="64" t="str">
        <f>IF(F1851="", "", IF(OR(F1851&lt;'Intro &amp; Setup'!$Z$20, F1851&gt;'Intro &amp; Setup'!$Z$22), "X", ""))</f>
        <v/>
      </c>
      <c r="Z1851" s="65" t="str">
        <f>IF(G1851="", "", IF(OR(G1851&lt;'Intro &amp; Setup'!$Z$20, G1851&gt;'Intro &amp; Setup'!$Z$22), "X", ""))</f>
        <v/>
      </c>
      <c r="AB1851" s="58" t="str">
        <f t="shared" si="239"/>
        <v/>
      </c>
      <c r="AC1851" s="59" t="str">
        <f t="shared" si="240"/>
        <v/>
      </c>
      <c r="AE1851" s="5" t="str">
        <f>IF(OR($AB1851="", $AC1851=""), "", IF($H1851=$M$3, "", IF(OR(AE$7&lt;$AB1851, $AC1851&lt;AE$6),"", MAX(AE$10:AE1850)+1)))</f>
        <v/>
      </c>
      <c r="AF1851" s="5" t="str">
        <f>IF(OR($AB1851="", $AC1851=""), "", IF($H1851=$M$3, "", IF(OR(AF$7&lt;$AB1851, $AC1851&lt;AF$6),"", MAX(AF$10:AF1850)+1)))</f>
        <v/>
      </c>
      <c r="AG1851" s="5" t="str">
        <f>IF(OR($AB1851="", $AC1851=""), "", IF($H1851=$M$3, "", IF(OR(AG$7&lt;$AB1851, $AC1851&lt;AG$6),"", MAX(AG$10:AG1850)+1)))</f>
        <v/>
      </c>
      <c r="AH1851" s="5" t="str">
        <f>IF(OR($AB1851="", $AC1851=""), "", IF($H1851=$M$3, "", IF(OR(AH$7&lt;$AB1851, $AC1851&lt;AH$6),"", MAX(AH$10:AH1850)+1)))</f>
        <v/>
      </c>
      <c r="AI1851" s="5" t="str">
        <f>IF(OR($AB1851="", $AC1851=""), "", IF($H1851=$M$3, "", IF(OR(AI$7&lt;$AB1851, $AC1851&lt;AI$6),"", MAX(AI$10:AI1850)+1)))</f>
        <v/>
      </c>
      <c r="AJ1851" s="5" t="str">
        <f>IF(OR($AB1851="", $AC1851=""), "", IF($H1851=$M$3, "", IF(OR(AJ$7&lt;$AB1851, $AC1851&lt;AJ$6),"", MAX(AJ$10:AJ1850)+1)))</f>
        <v/>
      </c>
      <c r="AK1851" s="5" t="str">
        <f>IF(OR($AB1851="", $AC1851=""), "", IF($H1851=$M$3, "", IF(OR(AK$7&lt;$AB1851, $AC1851&lt;AK$6),"", MAX(AK$10:AK1850)+1)))</f>
        <v/>
      </c>
      <c r="AL1851" s="5" t="str">
        <f>IF(OR($AB1851="", $AC1851=""), "", IF($H1851=$M$3, "", IF(OR(AL$7&lt;$AB1851, $AC1851&lt;AL$6),"", MAX(AL$10:AL1850)+1)))</f>
        <v/>
      </c>
      <c r="AM1851" s="5" t="str">
        <f>IF(OR($AB1851="", $AC1851=""), "", IF($H1851=$M$3, "", IF(OR(AM$7&lt;$AB1851, $AC1851&lt;AM$6),"", MAX(AM$10:AM1850)+1)))</f>
        <v/>
      </c>
      <c r="AN1851" s="5" t="str">
        <f>IF(OR($AB1851="", $AC1851=""), "", IF($H1851=$M$3, "", IF(OR(AN$7&lt;$AB1851, $AC1851&lt;AN$6),"", MAX(AN$10:AN1850)+1)))</f>
        <v/>
      </c>
      <c r="AO1851" s="5" t="str">
        <f>IF(OR($AB1851="", $AC1851=""), "", IF($H1851=$M$3, "", IF(OR(AO$7&lt;$AB1851, $AC1851&lt;AO$6),"", MAX(AO$10:AO1850)+1)))</f>
        <v/>
      </c>
      <c r="AP1851" s="5" t="str">
        <f>IF(OR($AB1851="", $AC1851=""), "", IF($H1851=$M$3, "", IF(OR(AP$7&lt;$AB1851, $AC1851&lt;AP$6),"", MAX(AP$10:AP1850)+1)))</f>
        <v/>
      </c>
      <c r="AQ1851" s="5" t="str">
        <f>IF(OR($AB1851="", $AC1851=""), "", IF($H1851=$M$3, "", IF(OR(AQ$7&lt;$AB1851, $AC1851&lt;AQ$6),"", MAX(AQ$10:AQ1850)+1)))</f>
        <v/>
      </c>
      <c r="AR1851" s="5" t="str">
        <f>IF(OR($AB1851="", $AC1851=""), "", IF($H1851=$M$3, "", IF(OR(AR$7&lt;$AB1851, $AC1851&lt;AR$6),"", MAX(AR$10:AR1850)+1)))</f>
        <v/>
      </c>
      <c r="AS1851" s="5" t="str">
        <f>IF(OR($AB1851="", $AC1851=""), "", IF($H1851=$M$3, "", IF(OR(AS$7&lt;$AB1851, $AC1851&lt;AS$6),"", MAX(AS$10:AS1850)+1)))</f>
        <v/>
      </c>
      <c r="AT1851" s="5" t="str">
        <f>IF(OR($AB1851="", $AC1851=""), "", IF($H1851=$M$3, "", IF(OR(AT$7&lt;$AB1851, $AC1851&lt;AT$6),"", MAX(AT$10:AT1850)+1)))</f>
        <v/>
      </c>
      <c r="AU1851" s="5" t="str">
        <f>IF(OR($AB1851="", $AC1851=""), "", IF($H1851=$M$3, "", IF(OR(AU$7&lt;$AB1851, $AC1851&lt;AU$6),"", MAX(AU$10:AU1850)+1)))</f>
        <v/>
      </c>
      <c r="AV1851" s="5" t="str">
        <f>IF(OR($AB1851="", $AC1851=""), "", IF($H1851=$M$3, "", IF(OR(AV$7&lt;$AB1851, $AC1851&lt;AV$6),"", MAX(AV$10:AV1850)+1)))</f>
        <v/>
      </c>
      <c r="AW1851" s="5" t="str">
        <f>IF(OR($AB1851="", $AC1851=""), "", IF($H1851=$M$3, "", IF(OR(AW$7&lt;$AB1851, $AC1851&lt;AW$6),"", MAX(AW$10:AW1850)+1)))</f>
        <v/>
      </c>
      <c r="AX1851" s="5" t="str">
        <f>IF(OR($AB1851="", $AC1851=""), "", IF($H1851=$M$3, "", IF(OR(AX$7&lt;$AB1851, $AC1851&lt;AX$6),"", MAX(AX$10:AX1850)+1)))</f>
        <v/>
      </c>
      <c r="AY1851" s="5" t="str">
        <f>IF(OR($AB1851="", $AC1851=""), "", IF($H1851=$M$3, "", IF(OR(AY$7&lt;$AB1851, $AC1851&lt;AY$6),"", MAX(AY$10:AY1850)+1)))</f>
        <v/>
      </c>
      <c r="AZ1851" s="5" t="str">
        <f>IF(OR($AB1851="", $AC1851=""), "", IF($H1851=$M$3, "", IF(OR(AZ$7&lt;$AB1851, $AC1851&lt;AZ$6),"", MAX(AZ$10:AZ1850)+1)))</f>
        <v/>
      </c>
      <c r="BA1851" s="5" t="str">
        <f>IF(OR($AB1851="", $AC1851=""), "", IF($H1851=$M$3, "", IF(OR(BA$7&lt;$AB1851, $AC1851&lt;BA$6),"", MAX(BA$10:BA1850)+1)))</f>
        <v/>
      </c>
      <c r="BB1851" s="5" t="str">
        <f>IF(OR($AB1851="", $AC1851=""), "", IF($H1851=$M$3, "", IF(OR(BB$7&lt;$AB1851, $AC1851&lt;BB$6),"", MAX(BB$10:BB1850)+1)))</f>
        <v/>
      </c>
      <c r="BC1851" s="5" t="str">
        <f>IF(OR($AB1851="", $AC1851=""), "", IF($H1851=$M$3, "", IF(OR(BC$7&lt;$AB1851, $AC1851&lt;BC$6),"", MAX(BC$10:BC1850)+1)))</f>
        <v/>
      </c>
      <c r="BD1851" s="5" t="str">
        <f>IF(OR($AB1851="", $AC1851=""), "", IF($H1851=$M$3, "", IF(OR(BD$7&lt;$AB1851, $AC1851&lt;BD$6),"", MAX(BD$10:BD1850)+1)))</f>
        <v/>
      </c>
      <c r="BE1851" s="5" t="str">
        <f>IF(OR($AB1851="", $AC1851=""), "", IF($H1851=$M$3, "", IF(OR(BE$7&lt;$AB1851, $AC1851&lt;BE$6),"", MAX(BE$10:BE1850)+1)))</f>
        <v/>
      </c>
      <c r="BF1851" s="5" t="str">
        <f>IF(OR($AB1851="", $AC1851=""), "", IF($H1851=$M$3, "", IF(OR(BF$7&lt;$AB1851, $AC1851&lt;BF$6),"", MAX(BF$10:BF1850)+1)))</f>
        <v/>
      </c>
      <c r="BG1851" s="5" t="str">
        <f>IF(OR($AB1851="", $AC1851=""), "", IF($H1851=$M$3, "", IF(OR(BG$7&lt;$AB1851, $AC1851&lt;BG$6),"", MAX(BG$10:BG1850)+1)))</f>
        <v/>
      </c>
      <c r="BH1851" s="5" t="str">
        <f>IF(OR($AB1851="", $AC1851=""), "", IF($H1851=$M$3, "", IF(OR(BH$7&lt;$AB1851, $AC1851&lt;BH$6),"", MAX(BH$10:BH1850)+1)))</f>
        <v/>
      </c>
      <c r="BI1851" s="5" t="str">
        <f>IF(OR($AB1851="", $AC1851=""), "", IF($H1851=$M$3, "", IF(OR(BI$7&lt;$AB1851, $AC1851&lt;BI$6),"", MAX(BI$10:BI1850)+1)))</f>
        <v/>
      </c>
      <c r="BK1851" s="5" t="str" cm="1">
        <f t="array" aca="1" ref="BK1851" ca="1">IFERROR(INDEX($AE1851:$BI1851, $BJ1851, MATCH($BK$9, $AE$9:$BI$9, 0)), "")</f>
        <v/>
      </c>
    </row>
    <row r="1852" spans="1:63" x14ac:dyDescent="0.25">
      <c r="A1852" s="2"/>
      <c r="B1852" s="254"/>
      <c r="C1852" s="255"/>
      <c r="D1852" s="256"/>
      <c r="E1852" s="257"/>
      <c r="F1852" s="257"/>
      <c r="G1852" s="258"/>
      <c r="H1852" s="259"/>
      <c r="I1852" s="16"/>
      <c r="J1852" s="5" t="str">
        <f t="shared" si="235"/>
        <v/>
      </c>
      <c r="K1852" s="2"/>
      <c r="O1852" s="5" t="str">
        <f t="shared" si="233"/>
        <v/>
      </c>
      <c r="Q1852" s="5" t="str">
        <f t="shared" si="236"/>
        <v/>
      </c>
      <c r="S1852" s="5" t="str">
        <f t="shared" si="234"/>
        <v/>
      </c>
      <c r="U1852" s="64" t="str">
        <f>IF($D1852="","", IF(COUNTIF('Intro &amp; Setup'!$AW$49:$AW$88, $D1852)&gt;0, "BH", TEXT($D1852, "ddd")))</f>
        <v/>
      </c>
      <c r="V1852" s="65" t="str">
        <f>IF($G1852="", "", IF(COUNTIF('Intro &amp; Setup'!$AW$49:$AW$88, $G1852)&gt;0, "BH", TEXT($G1852, "ddd")))</f>
        <v/>
      </c>
      <c r="W1852" s="64" t="str">
        <f t="shared" si="237"/>
        <v/>
      </c>
      <c r="X1852" s="65" t="str">
        <f t="shared" si="238"/>
        <v/>
      </c>
      <c r="Y1852" s="64" t="str">
        <f>IF(F1852="", "", IF(OR(F1852&lt;'Intro &amp; Setup'!$Z$20, F1852&gt;'Intro &amp; Setup'!$Z$22), "X", ""))</f>
        <v/>
      </c>
      <c r="Z1852" s="65" t="str">
        <f>IF(G1852="", "", IF(OR(G1852&lt;'Intro &amp; Setup'!$Z$20, G1852&gt;'Intro &amp; Setup'!$Z$22), "X", ""))</f>
        <v/>
      </c>
      <c r="AB1852" s="58" t="str">
        <f t="shared" si="239"/>
        <v/>
      </c>
      <c r="AC1852" s="59" t="str">
        <f t="shared" si="240"/>
        <v/>
      </c>
      <c r="AE1852" s="5" t="str">
        <f>IF(OR($AB1852="", $AC1852=""), "", IF($H1852=$M$3, "", IF(OR(AE$7&lt;$AB1852, $AC1852&lt;AE$6),"", MAX(AE$10:AE1851)+1)))</f>
        <v/>
      </c>
      <c r="AF1852" s="5" t="str">
        <f>IF(OR($AB1852="", $AC1852=""), "", IF($H1852=$M$3, "", IF(OR(AF$7&lt;$AB1852, $AC1852&lt;AF$6),"", MAX(AF$10:AF1851)+1)))</f>
        <v/>
      </c>
      <c r="AG1852" s="5" t="str">
        <f>IF(OR($AB1852="", $AC1852=""), "", IF($H1852=$M$3, "", IF(OR(AG$7&lt;$AB1852, $AC1852&lt;AG$6),"", MAX(AG$10:AG1851)+1)))</f>
        <v/>
      </c>
      <c r="AH1852" s="5" t="str">
        <f>IF(OR($AB1852="", $AC1852=""), "", IF($H1852=$M$3, "", IF(OR(AH$7&lt;$AB1852, $AC1852&lt;AH$6),"", MAX(AH$10:AH1851)+1)))</f>
        <v/>
      </c>
      <c r="AI1852" s="5" t="str">
        <f>IF(OR($AB1852="", $AC1852=""), "", IF($H1852=$M$3, "", IF(OR(AI$7&lt;$AB1852, $AC1852&lt;AI$6),"", MAX(AI$10:AI1851)+1)))</f>
        <v/>
      </c>
      <c r="AJ1852" s="5" t="str">
        <f>IF(OR($AB1852="", $AC1852=""), "", IF($H1852=$M$3, "", IF(OR(AJ$7&lt;$AB1852, $AC1852&lt;AJ$6),"", MAX(AJ$10:AJ1851)+1)))</f>
        <v/>
      </c>
      <c r="AK1852" s="5" t="str">
        <f>IF(OR($AB1852="", $AC1852=""), "", IF($H1852=$M$3, "", IF(OR(AK$7&lt;$AB1852, $AC1852&lt;AK$6),"", MAX(AK$10:AK1851)+1)))</f>
        <v/>
      </c>
      <c r="AL1852" s="5" t="str">
        <f>IF(OR($AB1852="", $AC1852=""), "", IF($H1852=$M$3, "", IF(OR(AL$7&lt;$AB1852, $AC1852&lt;AL$6),"", MAX(AL$10:AL1851)+1)))</f>
        <v/>
      </c>
      <c r="AM1852" s="5" t="str">
        <f>IF(OR($AB1852="", $AC1852=""), "", IF($H1852=$M$3, "", IF(OR(AM$7&lt;$AB1852, $AC1852&lt;AM$6),"", MAX(AM$10:AM1851)+1)))</f>
        <v/>
      </c>
      <c r="AN1852" s="5" t="str">
        <f>IF(OR($AB1852="", $AC1852=""), "", IF($H1852=$M$3, "", IF(OR(AN$7&lt;$AB1852, $AC1852&lt;AN$6),"", MAX(AN$10:AN1851)+1)))</f>
        <v/>
      </c>
      <c r="AO1852" s="5" t="str">
        <f>IF(OR($AB1852="", $AC1852=""), "", IF($H1852=$M$3, "", IF(OR(AO$7&lt;$AB1852, $AC1852&lt;AO$6),"", MAX(AO$10:AO1851)+1)))</f>
        <v/>
      </c>
      <c r="AP1852" s="5" t="str">
        <f>IF(OR($AB1852="", $AC1852=""), "", IF($H1852=$M$3, "", IF(OR(AP$7&lt;$AB1852, $AC1852&lt;AP$6),"", MAX(AP$10:AP1851)+1)))</f>
        <v/>
      </c>
      <c r="AQ1852" s="5" t="str">
        <f>IF(OR($AB1852="", $AC1852=""), "", IF($H1852=$M$3, "", IF(OR(AQ$7&lt;$AB1852, $AC1852&lt;AQ$6),"", MAX(AQ$10:AQ1851)+1)))</f>
        <v/>
      </c>
      <c r="AR1852" s="5" t="str">
        <f>IF(OR($AB1852="", $AC1852=""), "", IF($H1852=$M$3, "", IF(OR(AR$7&lt;$AB1852, $AC1852&lt;AR$6),"", MAX(AR$10:AR1851)+1)))</f>
        <v/>
      </c>
      <c r="AS1852" s="5" t="str">
        <f>IF(OR($AB1852="", $AC1852=""), "", IF($H1852=$M$3, "", IF(OR(AS$7&lt;$AB1852, $AC1852&lt;AS$6),"", MAX(AS$10:AS1851)+1)))</f>
        <v/>
      </c>
      <c r="AT1852" s="5" t="str">
        <f>IF(OR($AB1852="", $AC1852=""), "", IF($H1852=$M$3, "", IF(OR(AT$7&lt;$AB1852, $AC1852&lt;AT$6),"", MAX(AT$10:AT1851)+1)))</f>
        <v/>
      </c>
      <c r="AU1852" s="5" t="str">
        <f>IF(OR($AB1852="", $AC1852=""), "", IF($H1852=$M$3, "", IF(OR(AU$7&lt;$AB1852, $AC1852&lt;AU$6),"", MAX(AU$10:AU1851)+1)))</f>
        <v/>
      </c>
      <c r="AV1852" s="5" t="str">
        <f>IF(OR($AB1852="", $AC1852=""), "", IF($H1852=$M$3, "", IF(OR(AV$7&lt;$AB1852, $AC1852&lt;AV$6),"", MAX(AV$10:AV1851)+1)))</f>
        <v/>
      </c>
      <c r="AW1852" s="5" t="str">
        <f>IF(OR($AB1852="", $AC1852=""), "", IF($H1852=$M$3, "", IF(OR(AW$7&lt;$AB1852, $AC1852&lt;AW$6),"", MAX(AW$10:AW1851)+1)))</f>
        <v/>
      </c>
      <c r="AX1852" s="5" t="str">
        <f>IF(OR($AB1852="", $AC1852=""), "", IF($H1852=$M$3, "", IF(OR(AX$7&lt;$AB1852, $AC1852&lt;AX$6),"", MAX(AX$10:AX1851)+1)))</f>
        <v/>
      </c>
      <c r="AY1852" s="5" t="str">
        <f>IF(OR($AB1852="", $AC1852=""), "", IF($H1852=$M$3, "", IF(OR(AY$7&lt;$AB1852, $AC1852&lt;AY$6),"", MAX(AY$10:AY1851)+1)))</f>
        <v/>
      </c>
      <c r="AZ1852" s="5" t="str">
        <f>IF(OR($AB1852="", $AC1852=""), "", IF($H1852=$M$3, "", IF(OR(AZ$7&lt;$AB1852, $AC1852&lt;AZ$6),"", MAX(AZ$10:AZ1851)+1)))</f>
        <v/>
      </c>
      <c r="BA1852" s="5" t="str">
        <f>IF(OR($AB1852="", $AC1852=""), "", IF($H1852=$M$3, "", IF(OR(BA$7&lt;$AB1852, $AC1852&lt;BA$6),"", MAX(BA$10:BA1851)+1)))</f>
        <v/>
      </c>
      <c r="BB1852" s="5" t="str">
        <f>IF(OR($AB1852="", $AC1852=""), "", IF($H1852=$M$3, "", IF(OR(BB$7&lt;$AB1852, $AC1852&lt;BB$6),"", MAX(BB$10:BB1851)+1)))</f>
        <v/>
      </c>
      <c r="BC1852" s="5" t="str">
        <f>IF(OR($AB1852="", $AC1852=""), "", IF($H1852=$M$3, "", IF(OR(BC$7&lt;$AB1852, $AC1852&lt;BC$6),"", MAX(BC$10:BC1851)+1)))</f>
        <v/>
      </c>
      <c r="BD1852" s="5" t="str">
        <f>IF(OR($AB1852="", $AC1852=""), "", IF($H1852=$M$3, "", IF(OR(BD$7&lt;$AB1852, $AC1852&lt;BD$6),"", MAX(BD$10:BD1851)+1)))</f>
        <v/>
      </c>
      <c r="BE1852" s="5" t="str">
        <f>IF(OR($AB1852="", $AC1852=""), "", IF($H1852=$M$3, "", IF(OR(BE$7&lt;$AB1852, $AC1852&lt;BE$6),"", MAX(BE$10:BE1851)+1)))</f>
        <v/>
      </c>
      <c r="BF1852" s="5" t="str">
        <f>IF(OR($AB1852="", $AC1852=""), "", IF($H1852=$M$3, "", IF(OR(BF$7&lt;$AB1852, $AC1852&lt;BF$6),"", MAX(BF$10:BF1851)+1)))</f>
        <v/>
      </c>
      <c r="BG1852" s="5" t="str">
        <f>IF(OR($AB1852="", $AC1852=""), "", IF($H1852=$M$3, "", IF(OR(BG$7&lt;$AB1852, $AC1852&lt;BG$6),"", MAX(BG$10:BG1851)+1)))</f>
        <v/>
      </c>
      <c r="BH1852" s="5" t="str">
        <f>IF(OR($AB1852="", $AC1852=""), "", IF($H1852=$M$3, "", IF(OR(BH$7&lt;$AB1852, $AC1852&lt;BH$6),"", MAX(BH$10:BH1851)+1)))</f>
        <v/>
      </c>
      <c r="BI1852" s="5" t="str">
        <f>IF(OR($AB1852="", $AC1852=""), "", IF($H1852=$M$3, "", IF(OR(BI$7&lt;$AB1852, $AC1852&lt;BI$6),"", MAX(BI$10:BI1851)+1)))</f>
        <v/>
      </c>
      <c r="BK1852" s="5" t="str" cm="1">
        <f t="array" aca="1" ref="BK1852" ca="1">IFERROR(INDEX($AE1852:$BI1852, $BJ1852, MATCH($BK$9, $AE$9:$BI$9, 0)), "")</f>
        <v/>
      </c>
    </row>
    <row r="1853" spans="1:63" x14ac:dyDescent="0.25">
      <c r="A1853" s="2"/>
      <c r="B1853" s="254"/>
      <c r="C1853" s="255"/>
      <c r="D1853" s="256"/>
      <c r="E1853" s="257"/>
      <c r="F1853" s="257"/>
      <c r="G1853" s="258"/>
      <c r="H1853" s="259"/>
      <c r="I1853" s="16"/>
      <c r="J1853" s="5" t="str">
        <f t="shared" si="235"/>
        <v/>
      </c>
      <c r="K1853" s="2"/>
      <c r="O1853" s="5" t="str">
        <f t="shared" si="233"/>
        <v/>
      </c>
      <c r="Q1853" s="5" t="str">
        <f t="shared" si="236"/>
        <v/>
      </c>
      <c r="S1853" s="5" t="str">
        <f t="shared" si="234"/>
        <v/>
      </c>
      <c r="U1853" s="64" t="str">
        <f>IF($D1853="","", IF(COUNTIF('Intro &amp; Setup'!$AW$49:$AW$88, $D1853)&gt;0, "BH", TEXT($D1853, "ddd")))</f>
        <v/>
      </c>
      <c r="V1853" s="65" t="str">
        <f>IF($G1853="", "", IF(COUNTIF('Intro &amp; Setup'!$AW$49:$AW$88, $G1853)&gt;0, "BH", TEXT($G1853, "ddd")))</f>
        <v/>
      </c>
      <c r="W1853" s="64" t="str">
        <f t="shared" si="237"/>
        <v/>
      </c>
      <c r="X1853" s="65" t="str">
        <f t="shared" si="238"/>
        <v/>
      </c>
      <c r="Y1853" s="64" t="str">
        <f>IF(F1853="", "", IF(OR(F1853&lt;'Intro &amp; Setup'!$Z$20, F1853&gt;'Intro &amp; Setup'!$Z$22), "X", ""))</f>
        <v/>
      </c>
      <c r="Z1853" s="65" t="str">
        <f>IF(G1853="", "", IF(OR(G1853&lt;'Intro &amp; Setup'!$Z$20, G1853&gt;'Intro &amp; Setup'!$Z$22), "X", ""))</f>
        <v/>
      </c>
      <c r="AB1853" s="58" t="str">
        <f t="shared" si="239"/>
        <v/>
      </c>
      <c r="AC1853" s="59" t="str">
        <f t="shared" si="240"/>
        <v/>
      </c>
      <c r="AE1853" s="5" t="str">
        <f>IF(OR($AB1853="", $AC1853=""), "", IF($H1853=$M$3, "", IF(OR(AE$7&lt;$AB1853, $AC1853&lt;AE$6),"", MAX(AE$10:AE1852)+1)))</f>
        <v/>
      </c>
      <c r="AF1853" s="5" t="str">
        <f>IF(OR($AB1853="", $AC1853=""), "", IF($H1853=$M$3, "", IF(OR(AF$7&lt;$AB1853, $AC1853&lt;AF$6),"", MAX(AF$10:AF1852)+1)))</f>
        <v/>
      </c>
      <c r="AG1853" s="5" t="str">
        <f>IF(OR($AB1853="", $AC1853=""), "", IF($H1853=$M$3, "", IF(OR(AG$7&lt;$AB1853, $AC1853&lt;AG$6),"", MAX(AG$10:AG1852)+1)))</f>
        <v/>
      </c>
      <c r="AH1853" s="5" t="str">
        <f>IF(OR($AB1853="", $AC1853=""), "", IF($H1853=$M$3, "", IF(OR(AH$7&lt;$AB1853, $AC1853&lt;AH$6),"", MAX(AH$10:AH1852)+1)))</f>
        <v/>
      </c>
      <c r="AI1853" s="5" t="str">
        <f>IF(OR($AB1853="", $AC1853=""), "", IF($H1853=$M$3, "", IF(OR(AI$7&lt;$AB1853, $AC1853&lt;AI$6),"", MAX(AI$10:AI1852)+1)))</f>
        <v/>
      </c>
      <c r="AJ1853" s="5" t="str">
        <f>IF(OR($AB1853="", $AC1853=""), "", IF($H1853=$M$3, "", IF(OR(AJ$7&lt;$AB1853, $AC1853&lt;AJ$6),"", MAX(AJ$10:AJ1852)+1)))</f>
        <v/>
      </c>
      <c r="AK1853" s="5" t="str">
        <f>IF(OR($AB1853="", $AC1853=""), "", IF($H1853=$M$3, "", IF(OR(AK$7&lt;$AB1853, $AC1853&lt;AK$6),"", MAX(AK$10:AK1852)+1)))</f>
        <v/>
      </c>
      <c r="AL1853" s="5" t="str">
        <f>IF(OR($AB1853="", $AC1853=""), "", IF($H1853=$M$3, "", IF(OR(AL$7&lt;$AB1853, $AC1853&lt;AL$6),"", MAX(AL$10:AL1852)+1)))</f>
        <v/>
      </c>
      <c r="AM1853" s="5" t="str">
        <f>IF(OR($AB1853="", $AC1853=""), "", IF($H1853=$M$3, "", IF(OR(AM$7&lt;$AB1853, $AC1853&lt;AM$6),"", MAX(AM$10:AM1852)+1)))</f>
        <v/>
      </c>
      <c r="AN1853" s="5" t="str">
        <f>IF(OR($AB1853="", $AC1853=""), "", IF($H1853=$M$3, "", IF(OR(AN$7&lt;$AB1853, $AC1853&lt;AN$6),"", MAX(AN$10:AN1852)+1)))</f>
        <v/>
      </c>
      <c r="AO1853" s="5" t="str">
        <f>IF(OR($AB1853="", $AC1853=""), "", IF($H1853=$M$3, "", IF(OR(AO$7&lt;$AB1853, $AC1853&lt;AO$6),"", MAX(AO$10:AO1852)+1)))</f>
        <v/>
      </c>
      <c r="AP1853" s="5" t="str">
        <f>IF(OR($AB1853="", $AC1853=""), "", IF($H1853=$M$3, "", IF(OR(AP$7&lt;$AB1853, $AC1853&lt;AP$6),"", MAX(AP$10:AP1852)+1)))</f>
        <v/>
      </c>
      <c r="AQ1853" s="5" t="str">
        <f>IF(OR($AB1853="", $AC1853=""), "", IF($H1853=$M$3, "", IF(OR(AQ$7&lt;$AB1853, $AC1853&lt;AQ$6),"", MAX(AQ$10:AQ1852)+1)))</f>
        <v/>
      </c>
      <c r="AR1853" s="5" t="str">
        <f>IF(OR($AB1853="", $AC1853=""), "", IF($H1853=$M$3, "", IF(OR(AR$7&lt;$AB1853, $AC1853&lt;AR$6),"", MAX(AR$10:AR1852)+1)))</f>
        <v/>
      </c>
      <c r="AS1853" s="5" t="str">
        <f>IF(OR($AB1853="", $AC1853=""), "", IF($H1853=$M$3, "", IF(OR(AS$7&lt;$AB1853, $AC1853&lt;AS$6),"", MAX(AS$10:AS1852)+1)))</f>
        <v/>
      </c>
      <c r="AT1853" s="5" t="str">
        <f>IF(OR($AB1853="", $AC1853=""), "", IF($H1853=$M$3, "", IF(OR(AT$7&lt;$AB1853, $AC1853&lt;AT$6),"", MAX(AT$10:AT1852)+1)))</f>
        <v/>
      </c>
      <c r="AU1853" s="5" t="str">
        <f>IF(OR($AB1853="", $AC1853=""), "", IF($H1853=$M$3, "", IF(OR(AU$7&lt;$AB1853, $AC1853&lt;AU$6),"", MAX(AU$10:AU1852)+1)))</f>
        <v/>
      </c>
      <c r="AV1853" s="5" t="str">
        <f>IF(OR($AB1853="", $AC1853=""), "", IF($H1853=$M$3, "", IF(OR(AV$7&lt;$AB1853, $AC1853&lt;AV$6),"", MAX(AV$10:AV1852)+1)))</f>
        <v/>
      </c>
      <c r="AW1853" s="5" t="str">
        <f>IF(OR($AB1853="", $AC1853=""), "", IF($H1853=$M$3, "", IF(OR(AW$7&lt;$AB1853, $AC1853&lt;AW$6),"", MAX(AW$10:AW1852)+1)))</f>
        <v/>
      </c>
      <c r="AX1853" s="5" t="str">
        <f>IF(OR($AB1853="", $AC1853=""), "", IF($H1853=$M$3, "", IF(OR(AX$7&lt;$AB1853, $AC1853&lt;AX$6),"", MAX(AX$10:AX1852)+1)))</f>
        <v/>
      </c>
      <c r="AY1853" s="5" t="str">
        <f>IF(OR($AB1853="", $AC1853=""), "", IF($H1853=$M$3, "", IF(OR(AY$7&lt;$AB1853, $AC1853&lt;AY$6),"", MAX(AY$10:AY1852)+1)))</f>
        <v/>
      </c>
      <c r="AZ1853" s="5" t="str">
        <f>IF(OR($AB1853="", $AC1853=""), "", IF($H1853=$M$3, "", IF(OR(AZ$7&lt;$AB1853, $AC1853&lt;AZ$6),"", MAX(AZ$10:AZ1852)+1)))</f>
        <v/>
      </c>
      <c r="BA1853" s="5" t="str">
        <f>IF(OR($AB1853="", $AC1853=""), "", IF($H1853=$M$3, "", IF(OR(BA$7&lt;$AB1853, $AC1853&lt;BA$6),"", MAX(BA$10:BA1852)+1)))</f>
        <v/>
      </c>
      <c r="BB1853" s="5" t="str">
        <f>IF(OR($AB1853="", $AC1853=""), "", IF($H1853=$M$3, "", IF(OR(BB$7&lt;$AB1853, $AC1853&lt;BB$6),"", MAX(BB$10:BB1852)+1)))</f>
        <v/>
      </c>
      <c r="BC1853" s="5" t="str">
        <f>IF(OR($AB1853="", $AC1853=""), "", IF($H1853=$M$3, "", IF(OR(BC$7&lt;$AB1853, $AC1853&lt;BC$6),"", MAX(BC$10:BC1852)+1)))</f>
        <v/>
      </c>
      <c r="BD1853" s="5" t="str">
        <f>IF(OR($AB1853="", $AC1853=""), "", IF($H1853=$M$3, "", IF(OR(BD$7&lt;$AB1853, $AC1853&lt;BD$6),"", MAX(BD$10:BD1852)+1)))</f>
        <v/>
      </c>
      <c r="BE1853" s="5" t="str">
        <f>IF(OR($AB1853="", $AC1853=""), "", IF($H1853=$M$3, "", IF(OR(BE$7&lt;$AB1853, $AC1853&lt;BE$6),"", MAX(BE$10:BE1852)+1)))</f>
        <v/>
      </c>
      <c r="BF1853" s="5" t="str">
        <f>IF(OR($AB1853="", $AC1853=""), "", IF($H1853=$M$3, "", IF(OR(BF$7&lt;$AB1853, $AC1853&lt;BF$6),"", MAX(BF$10:BF1852)+1)))</f>
        <v/>
      </c>
      <c r="BG1853" s="5" t="str">
        <f>IF(OR($AB1853="", $AC1853=""), "", IF($H1853=$M$3, "", IF(OR(BG$7&lt;$AB1853, $AC1853&lt;BG$6),"", MAX(BG$10:BG1852)+1)))</f>
        <v/>
      </c>
      <c r="BH1853" s="5" t="str">
        <f>IF(OR($AB1853="", $AC1853=""), "", IF($H1853=$M$3, "", IF(OR(BH$7&lt;$AB1853, $AC1853&lt;BH$6),"", MAX(BH$10:BH1852)+1)))</f>
        <v/>
      </c>
      <c r="BI1853" s="5" t="str">
        <f>IF(OR($AB1853="", $AC1853=""), "", IF($H1853=$M$3, "", IF(OR(BI$7&lt;$AB1853, $AC1853&lt;BI$6),"", MAX(BI$10:BI1852)+1)))</f>
        <v/>
      </c>
      <c r="BK1853" s="5" t="str" cm="1">
        <f t="array" aca="1" ref="BK1853" ca="1">IFERROR(INDEX($AE1853:$BI1853, $BJ1853, MATCH($BK$9, $AE$9:$BI$9, 0)), "")</f>
        <v/>
      </c>
    </row>
    <row r="1854" spans="1:63" x14ac:dyDescent="0.25">
      <c r="A1854" s="2"/>
      <c r="B1854" s="254"/>
      <c r="C1854" s="255"/>
      <c r="D1854" s="256"/>
      <c r="E1854" s="257"/>
      <c r="F1854" s="257"/>
      <c r="G1854" s="258"/>
      <c r="H1854" s="259"/>
      <c r="I1854" s="16"/>
      <c r="J1854" s="5" t="str">
        <f t="shared" si="235"/>
        <v/>
      </c>
      <c r="K1854" s="2"/>
      <c r="O1854" s="5" t="str">
        <f t="shared" si="233"/>
        <v/>
      </c>
      <c r="Q1854" s="5" t="str">
        <f t="shared" si="236"/>
        <v/>
      </c>
      <c r="S1854" s="5" t="str">
        <f t="shared" si="234"/>
        <v/>
      </c>
      <c r="U1854" s="64" t="str">
        <f>IF($D1854="","", IF(COUNTIF('Intro &amp; Setup'!$AW$49:$AW$88, $D1854)&gt;0, "BH", TEXT($D1854, "ddd")))</f>
        <v/>
      </c>
      <c r="V1854" s="65" t="str">
        <f>IF($G1854="", "", IF(COUNTIF('Intro &amp; Setup'!$AW$49:$AW$88, $G1854)&gt;0, "BH", TEXT($G1854, "ddd")))</f>
        <v/>
      </c>
      <c r="W1854" s="64" t="str">
        <f t="shared" si="237"/>
        <v/>
      </c>
      <c r="X1854" s="65" t="str">
        <f t="shared" si="238"/>
        <v/>
      </c>
      <c r="Y1854" s="64" t="str">
        <f>IF(F1854="", "", IF(OR(F1854&lt;'Intro &amp; Setup'!$Z$20, F1854&gt;'Intro &amp; Setup'!$Z$22), "X", ""))</f>
        <v/>
      </c>
      <c r="Z1854" s="65" t="str">
        <f>IF(G1854="", "", IF(OR(G1854&lt;'Intro &amp; Setup'!$Z$20, G1854&gt;'Intro &amp; Setup'!$Z$22), "X", ""))</f>
        <v/>
      </c>
      <c r="AB1854" s="58" t="str">
        <f t="shared" si="239"/>
        <v/>
      </c>
      <c r="AC1854" s="59" t="str">
        <f t="shared" si="240"/>
        <v/>
      </c>
      <c r="AE1854" s="5" t="str">
        <f>IF(OR($AB1854="", $AC1854=""), "", IF($H1854=$M$3, "", IF(OR(AE$7&lt;$AB1854, $AC1854&lt;AE$6),"", MAX(AE$10:AE1853)+1)))</f>
        <v/>
      </c>
      <c r="AF1854" s="5" t="str">
        <f>IF(OR($AB1854="", $AC1854=""), "", IF($H1854=$M$3, "", IF(OR(AF$7&lt;$AB1854, $AC1854&lt;AF$6),"", MAX(AF$10:AF1853)+1)))</f>
        <v/>
      </c>
      <c r="AG1854" s="5" t="str">
        <f>IF(OR($AB1854="", $AC1854=""), "", IF($H1854=$M$3, "", IF(OR(AG$7&lt;$AB1854, $AC1854&lt;AG$6),"", MAX(AG$10:AG1853)+1)))</f>
        <v/>
      </c>
      <c r="AH1854" s="5" t="str">
        <f>IF(OR($AB1854="", $AC1854=""), "", IF($H1854=$M$3, "", IF(OR(AH$7&lt;$AB1854, $AC1854&lt;AH$6),"", MAX(AH$10:AH1853)+1)))</f>
        <v/>
      </c>
      <c r="AI1854" s="5" t="str">
        <f>IF(OR($AB1854="", $AC1854=""), "", IF($H1854=$M$3, "", IF(OR(AI$7&lt;$AB1854, $AC1854&lt;AI$6),"", MAX(AI$10:AI1853)+1)))</f>
        <v/>
      </c>
      <c r="AJ1854" s="5" t="str">
        <f>IF(OR($AB1854="", $AC1854=""), "", IF($H1854=$M$3, "", IF(OR(AJ$7&lt;$AB1854, $AC1854&lt;AJ$6),"", MAX(AJ$10:AJ1853)+1)))</f>
        <v/>
      </c>
      <c r="AK1854" s="5" t="str">
        <f>IF(OR($AB1854="", $AC1854=""), "", IF($H1854=$M$3, "", IF(OR(AK$7&lt;$AB1854, $AC1854&lt;AK$6),"", MAX(AK$10:AK1853)+1)))</f>
        <v/>
      </c>
      <c r="AL1854" s="5" t="str">
        <f>IF(OR($AB1854="", $AC1854=""), "", IF($H1854=$M$3, "", IF(OR(AL$7&lt;$AB1854, $AC1854&lt;AL$6),"", MAX(AL$10:AL1853)+1)))</f>
        <v/>
      </c>
      <c r="AM1854" s="5" t="str">
        <f>IF(OR($AB1854="", $AC1854=""), "", IF($H1854=$M$3, "", IF(OR(AM$7&lt;$AB1854, $AC1854&lt;AM$6),"", MAX(AM$10:AM1853)+1)))</f>
        <v/>
      </c>
      <c r="AN1854" s="5" t="str">
        <f>IF(OR($AB1854="", $AC1854=""), "", IF($H1854=$M$3, "", IF(OR(AN$7&lt;$AB1854, $AC1854&lt;AN$6),"", MAX(AN$10:AN1853)+1)))</f>
        <v/>
      </c>
      <c r="AO1854" s="5" t="str">
        <f>IF(OR($AB1854="", $AC1854=""), "", IF($H1854=$M$3, "", IF(OR(AO$7&lt;$AB1854, $AC1854&lt;AO$6),"", MAX(AO$10:AO1853)+1)))</f>
        <v/>
      </c>
      <c r="AP1854" s="5" t="str">
        <f>IF(OR($AB1854="", $AC1854=""), "", IF($H1854=$M$3, "", IF(OR(AP$7&lt;$AB1854, $AC1854&lt;AP$6),"", MAX(AP$10:AP1853)+1)))</f>
        <v/>
      </c>
      <c r="AQ1854" s="5" t="str">
        <f>IF(OR($AB1854="", $AC1854=""), "", IF($H1854=$M$3, "", IF(OR(AQ$7&lt;$AB1854, $AC1854&lt;AQ$6),"", MAX(AQ$10:AQ1853)+1)))</f>
        <v/>
      </c>
      <c r="AR1854" s="5" t="str">
        <f>IF(OR($AB1854="", $AC1854=""), "", IF($H1854=$M$3, "", IF(OR(AR$7&lt;$AB1854, $AC1854&lt;AR$6),"", MAX(AR$10:AR1853)+1)))</f>
        <v/>
      </c>
      <c r="AS1854" s="5" t="str">
        <f>IF(OR($AB1854="", $AC1854=""), "", IF($H1854=$M$3, "", IF(OR(AS$7&lt;$AB1854, $AC1854&lt;AS$6),"", MAX(AS$10:AS1853)+1)))</f>
        <v/>
      </c>
      <c r="AT1854" s="5" t="str">
        <f>IF(OR($AB1854="", $AC1854=""), "", IF($H1854=$M$3, "", IF(OR(AT$7&lt;$AB1854, $AC1854&lt;AT$6),"", MAX(AT$10:AT1853)+1)))</f>
        <v/>
      </c>
      <c r="AU1854" s="5" t="str">
        <f>IF(OR($AB1854="", $AC1854=""), "", IF($H1854=$M$3, "", IF(OR(AU$7&lt;$AB1854, $AC1854&lt;AU$6),"", MAX(AU$10:AU1853)+1)))</f>
        <v/>
      </c>
      <c r="AV1854" s="5" t="str">
        <f>IF(OR($AB1854="", $AC1854=""), "", IF($H1854=$M$3, "", IF(OR(AV$7&lt;$AB1854, $AC1854&lt;AV$6),"", MAX(AV$10:AV1853)+1)))</f>
        <v/>
      </c>
      <c r="AW1854" s="5" t="str">
        <f>IF(OR($AB1854="", $AC1854=""), "", IF($H1854=$M$3, "", IF(OR(AW$7&lt;$AB1854, $AC1854&lt;AW$6),"", MAX(AW$10:AW1853)+1)))</f>
        <v/>
      </c>
      <c r="AX1854" s="5" t="str">
        <f>IF(OR($AB1854="", $AC1854=""), "", IF($H1854=$M$3, "", IF(OR(AX$7&lt;$AB1854, $AC1854&lt;AX$6),"", MAX(AX$10:AX1853)+1)))</f>
        <v/>
      </c>
      <c r="AY1854" s="5" t="str">
        <f>IF(OR($AB1854="", $AC1854=""), "", IF($H1854=$M$3, "", IF(OR(AY$7&lt;$AB1854, $AC1854&lt;AY$6),"", MAX(AY$10:AY1853)+1)))</f>
        <v/>
      </c>
      <c r="AZ1854" s="5" t="str">
        <f>IF(OR($AB1854="", $AC1854=""), "", IF($H1854=$M$3, "", IF(OR(AZ$7&lt;$AB1854, $AC1854&lt;AZ$6),"", MAX(AZ$10:AZ1853)+1)))</f>
        <v/>
      </c>
      <c r="BA1854" s="5" t="str">
        <f>IF(OR($AB1854="", $AC1854=""), "", IF($H1854=$M$3, "", IF(OR(BA$7&lt;$AB1854, $AC1854&lt;BA$6),"", MAX(BA$10:BA1853)+1)))</f>
        <v/>
      </c>
      <c r="BB1854" s="5" t="str">
        <f>IF(OR($AB1854="", $AC1854=""), "", IF($H1854=$M$3, "", IF(OR(BB$7&lt;$AB1854, $AC1854&lt;BB$6),"", MAX(BB$10:BB1853)+1)))</f>
        <v/>
      </c>
      <c r="BC1854" s="5" t="str">
        <f>IF(OR($AB1854="", $AC1854=""), "", IF($H1854=$M$3, "", IF(OR(BC$7&lt;$AB1854, $AC1854&lt;BC$6),"", MAX(BC$10:BC1853)+1)))</f>
        <v/>
      </c>
      <c r="BD1854" s="5" t="str">
        <f>IF(OR($AB1854="", $AC1854=""), "", IF($H1854=$M$3, "", IF(OR(BD$7&lt;$AB1854, $AC1854&lt;BD$6),"", MAX(BD$10:BD1853)+1)))</f>
        <v/>
      </c>
      <c r="BE1854" s="5" t="str">
        <f>IF(OR($AB1854="", $AC1854=""), "", IF($H1854=$M$3, "", IF(OR(BE$7&lt;$AB1854, $AC1854&lt;BE$6),"", MAX(BE$10:BE1853)+1)))</f>
        <v/>
      </c>
      <c r="BF1854" s="5" t="str">
        <f>IF(OR($AB1854="", $AC1854=""), "", IF($H1854=$M$3, "", IF(OR(BF$7&lt;$AB1854, $AC1854&lt;BF$6),"", MAX(BF$10:BF1853)+1)))</f>
        <v/>
      </c>
      <c r="BG1854" s="5" t="str">
        <f>IF(OR($AB1854="", $AC1854=""), "", IF($H1854=$M$3, "", IF(OR(BG$7&lt;$AB1854, $AC1854&lt;BG$6),"", MAX(BG$10:BG1853)+1)))</f>
        <v/>
      </c>
      <c r="BH1854" s="5" t="str">
        <f>IF(OR($AB1854="", $AC1854=""), "", IF($H1854=$M$3, "", IF(OR(BH$7&lt;$AB1854, $AC1854&lt;BH$6),"", MAX(BH$10:BH1853)+1)))</f>
        <v/>
      </c>
      <c r="BI1854" s="5" t="str">
        <f>IF(OR($AB1854="", $AC1854=""), "", IF($H1854=$M$3, "", IF(OR(BI$7&lt;$AB1854, $AC1854&lt;BI$6),"", MAX(BI$10:BI1853)+1)))</f>
        <v/>
      </c>
      <c r="BK1854" s="5" t="str" cm="1">
        <f t="array" aca="1" ref="BK1854" ca="1">IFERROR(INDEX($AE1854:$BI1854, $BJ1854, MATCH($BK$9, $AE$9:$BI$9, 0)), "")</f>
        <v/>
      </c>
    </row>
    <row r="1855" spans="1:63" x14ac:dyDescent="0.25">
      <c r="A1855" s="2"/>
      <c r="B1855" s="254"/>
      <c r="C1855" s="255"/>
      <c r="D1855" s="256"/>
      <c r="E1855" s="257"/>
      <c r="F1855" s="257"/>
      <c r="G1855" s="258"/>
      <c r="H1855" s="259"/>
      <c r="I1855" s="16"/>
      <c r="J1855" s="5" t="str">
        <f t="shared" si="235"/>
        <v/>
      </c>
      <c r="K1855" s="2"/>
      <c r="O1855" s="5" t="str">
        <f t="shared" si="233"/>
        <v/>
      </c>
      <c r="Q1855" s="5" t="str">
        <f t="shared" si="236"/>
        <v/>
      </c>
      <c r="S1855" s="5" t="str">
        <f t="shared" si="234"/>
        <v/>
      </c>
      <c r="U1855" s="64" t="str">
        <f>IF($D1855="","", IF(COUNTIF('Intro &amp; Setup'!$AW$49:$AW$88, $D1855)&gt;0, "BH", TEXT($D1855, "ddd")))</f>
        <v/>
      </c>
      <c r="V1855" s="65" t="str">
        <f>IF($G1855="", "", IF(COUNTIF('Intro &amp; Setup'!$AW$49:$AW$88, $G1855)&gt;0, "BH", TEXT($G1855, "ddd")))</f>
        <v/>
      </c>
      <c r="W1855" s="64" t="str">
        <f t="shared" si="237"/>
        <v/>
      </c>
      <c r="X1855" s="65" t="str">
        <f t="shared" si="238"/>
        <v/>
      </c>
      <c r="Y1855" s="64" t="str">
        <f>IF(F1855="", "", IF(OR(F1855&lt;'Intro &amp; Setup'!$Z$20, F1855&gt;'Intro &amp; Setup'!$Z$22), "X", ""))</f>
        <v/>
      </c>
      <c r="Z1855" s="65" t="str">
        <f>IF(G1855="", "", IF(OR(G1855&lt;'Intro &amp; Setup'!$Z$20, G1855&gt;'Intro &amp; Setup'!$Z$22), "X", ""))</f>
        <v/>
      </c>
      <c r="AB1855" s="58" t="str">
        <f t="shared" si="239"/>
        <v/>
      </c>
      <c r="AC1855" s="59" t="str">
        <f t="shared" si="240"/>
        <v/>
      </c>
      <c r="AE1855" s="5" t="str">
        <f>IF(OR($AB1855="", $AC1855=""), "", IF($H1855=$M$3, "", IF(OR(AE$7&lt;$AB1855, $AC1855&lt;AE$6),"", MAX(AE$10:AE1854)+1)))</f>
        <v/>
      </c>
      <c r="AF1855" s="5" t="str">
        <f>IF(OR($AB1855="", $AC1855=""), "", IF($H1855=$M$3, "", IF(OR(AF$7&lt;$AB1855, $AC1855&lt;AF$6),"", MAX(AF$10:AF1854)+1)))</f>
        <v/>
      </c>
      <c r="AG1855" s="5" t="str">
        <f>IF(OR($AB1855="", $AC1855=""), "", IF($H1855=$M$3, "", IF(OR(AG$7&lt;$AB1855, $AC1855&lt;AG$6),"", MAX(AG$10:AG1854)+1)))</f>
        <v/>
      </c>
      <c r="AH1855" s="5" t="str">
        <f>IF(OR($AB1855="", $AC1855=""), "", IF($H1855=$M$3, "", IF(OR(AH$7&lt;$AB1855, $AC1855&lt;AH$6),"", MAX(AH$10:AH1854)+1)))</f>
        <v/>
      </c>
      <c r="AI1855" s="5" t="str">
        <f>IF(OR($AB1855="", $AC1855=""), "", IF($H1855=$M$3, "", IF(OR(AI$7&lt;$AB1855, $AC1855&lt;AI$6),"", MAX(AI$10:AI1854)+1)))</f>
        <v/>
      </c>
      <c r="AJ1855" s="5" t="str">
        <f>IF(OR($AB1855="", $AC1855=""), "", IF($H1855=$M$3, "", IF(OR(AJ$7&lt;$AB1855, $AC1855&lt;AJ$6),"", MAX(AJ$10:AJ1854)+1)))</f>
        <v/>
      </c>
      <c r="AK1855" s="5" t="str">
        <f>IF(OR($AB1855="", $AC1855=""), "", IF($H1855=$M$3, "", IF(OR(AK$7&lt;$AB1855, $AC1855&lt;AK$6),"", MAX(AK$10:AK1854)+1)))</f>
        <v/>
      </c>
      <c r="AL1855" s="5" t="str">
        <f>IF(OR($AB1855="", $AC1855=""), "", IF($H1855=$M$3, "", IF(OR(AL$7&lt;$AB1855, $AC1855&lt;AL$6),"", MAX(AL$10:AL1854)+1)))</f>
        <v/>
      </c>
      <c r="AM1855" s="5" t="str">
        <f>IF(OR($AB1855="", $AC1855=""), "", IF($H1855=$M$3, "", IF(OR(AM$7&lt;$AB1855, $AC1855&lt;AM$6),"", MAX(AM$10:AM1854)+1)))</f>
        <v/>
      </c>
      <c r="AN1855" s="5" t="str">
        <f>IF(OR($AB1855="", $AC1855=""), "", IF($H1855=$M$3, "", IF(OR(AN$7&lt;$AB1855, $AC1855&lt;AN$6),"", MAX(AN$10:AN1854)+1)))</f>
        <v/>
      </c>
      <c r="AO1855" s="5" t="str">
        <f>IF(OR($AB1855="", $AC1855=""), "", IF($H1855=$M$3, "", IF(OR(AO$7&lt;$AB1855, $AC1855&lt;AO$6),"", MAX(AO$10:AO1854)+1)))</f>
        <v/>
      </c>
      <c r="AP1855" s="5" t="str">
        <f>IF(OR($AB1855="", $AC1855=""), "", IF($H1855=$M$3, "", IF(OR(AP$7&lt;$AB1855, $AC1855&lt;AP$6),"", MAX(AP$10:AP1854)+1)))</f>
        <v/>
      </c>
      <c r="AQ1855" s="5" t="str">
        <f>IF(OR($AB1855="", $AC1855=""), "", IF($H1855=$M$3, "", IF(OR(AQ$7&lt;$AB1855, $AC1855&lt;AQ$6),"", MAX(AQ$10:AQ1854)+1)))</f>
        <v/>
      </c>
      <c r="AR1855" s="5" t="str">
        <f>IF(OR($AB1855="", $AC1855=""), "", IF($H1855=$M$3, "", IF(OR(AR$7&lt;$AB1855, $AC1855&lt;AR$6),"", MAX(AR$10:AR1854)+1)))</f>
        <v/>
      </c>
      <c r="AS1855" s="5" t="str">
        <f>IF(OR($AB1855="", $AC1855=""), "", IF($H1855=$M$3, "", IF(OR(AS$7&lt;$AB1855, $AC1855&lt;AS$6),"", MAX(AS$10:AS1854)+1)))</f>
        <v/>
      </c>
      <c r="AT1855" s="5" t="str">
        <f>IF(OR($AB1855="", $AC1855=""), "", IF($H1855=$M$3, "", IF(OR(AT$7&lt;$AB1855, $AC1855&lt;AT$6),"", MAX(AT$10:AT1854)+1)))</f>
        <v/>
      </c>
      <c r="AU1855" s="5" t="str">
        <f>IF(OR($AB1855="", $AC1855=""), "", IF($H1855=$M$3, "", IF(OR(AU$7&lt;$AB1855, $AC1855&lt;AU$6),"", MAX(AU$10:AU1854)+1)))</f>
        <v/>
      </c>
      <c r="AV1855" s="5" t="str">
        <f>IF(OR($AB1855="", $AC1855=""), "", IF($H1855=$M$3, "", IF(OR(AV$7&lt;$AB1855, $AC1855&lt;AV$6),"", MAX(AV$10:AV1854)+1)))</f>
        <v/>
      </c>
      <c r="AW1855" s="5" t="str">
        <f>IF(OR($AB1855="", $AC1855=""), "", IF($H1855=$M$3, "", IF(OR(AW$7&lt;$AB1855, $AC1855&lt;AW$6),"", MAX(AW$10:AW1854)+1)))</f>
        <v/>
      </c>
      <c r="AX1855" s="5" t="str">
        <f>IF(OR($AB1855="", $AC1855=""), "", IF($H1855=$M$3, "", IF(OR(AX$7&lt;$AB1855, $AC1855&lt;AX$6),"", MAX(AX$10:AX1854)+1)))</f>
        <v/>
      </c>
      <c r="AY1855" s="5" t="str">
        <f>IF(OR($AB1855="", $AC1855=""), "", IF($H1855=$M$3, "", IF(OR(AY$7&lt;$AB1855, $AC1855&lt;AY$6),"", MAX(AY$10:AY1854)+1)))</f>
        <v/>
      </c>
      <c r="AZ1855" s="5" t="str">
        <f>IF(OR($AB1855="", $AC1855=""), "", IF($H1855=$M$3, "", IF(OR(AZ$7&lt;$AB1855, $AC1855&lt;AZ$6),"", MAX(AZ$10:AZ1854)+1)))</f>
        <v/>
      </c>
      <c r="BA1855" s="5" t="str">
        <f>IF(OR($AB1855="", $AC1855=""), "", IF($H1855=$M$3, "", IF(OR(BA$7&lt;$AB1855, $AC1855&lt;BA$6),"", MAX(BA$10:BA1854)+1)))</f>
        <v/>
      </c>
      <c r="BB1855" s="5" t="str">
        <f>IF(OR($AB1855="", $AC1855=""), "", IF($H1855=$M$3, "", IF(OR(BB$7&lt;$AB1855, $AC1855&lt;BB$6),"", MAX(BB$10:BB1854)+1)))</f>
        <v/>
      </c>
      <c r="BC1855" s="5" t="str">
        <f>IF(OR($AB1855="", $AC1855=""), "", IF($H1855=$M$3, "", IF(OR(BC$7&lt;$AB1855, $AC1855&lt;BC$6),"", MAX(BC$10:BC1854)+1)))</f>
        <v/>
      </c>
      <c r="BD1855" s="5" t="str">
        <f>IF(OR($AB1855="", $AC1855=""), "", IF($H1855=$M$3, "", IF(OR(BD$7&lt;$AB1855, $AC1855&lt;BD$6),"", MAX(BD$10:BD1854)+1)))</f>
        <v/>
      </c>
      <c r="BE1855" s="5" t="str">
        <f>IF(OR($AB1855="", $AC1855=""), "", IF($H1855=$M$3, "", IF(OR(BE$7&lt;$AB1855, $AC1855&lt;BE$6),"", MAX(BE$10:BE1854)+1)))</f>
        <v/>
      </c>
      <c r="BF1855" s="5" t="str">
        <f>IF(OR($AB1855="", $AC1855=""), "", IF($H1855=$M$3, "", IF(OR(BF$7&lt;$AB1855, $AC1855&lt;BF$6),"", MAX(BF$10:BF1854)+1)))</f>
        <v/>
      </c>
      <c r="BG1855" s="5" t="str">
        <f>IF(OR($AB1855="", $AC1855=""), "", IF($H1855=$M$3, "", IF(OR(BG$7&lt;$AB1855, $AC1855&lt;BG$6),"", MAX(BG$10:BG1854)+1)))</f>
        <v/>
      </c>
      <c r="BH1855" s="5" t="str">
        <f>IF(OR($AB1855="", $AC1855=""), "", IF($H1855=$M$3, "", IF(OR(BH$7&lt;$AB1855, $AC1855&lt;BH$6),"", MAX(BH$10:BH1854)+1)))</f>
        <v/>
      </c>
      <c r="BI1855" s="5" t="str">
        <f>IF(OR($AB1855="", $AC1855=""), "", IF($H1855=$M$3, "", IF(OR(BI$7&lt;$AB1855, $AC1855&lt;BI$6),"", MAX(BI$10:BI1854)+1)))</f>
        <v/>
      </c>
      <c r="BK1855" s="5" t="str" cm="1">
        <f t="array" aca="1" ref="BK1855" ca="1">IFERROR(INDEX($AE1855:$BI1855, $BJ1855, MATCH($BK$9, $AE$9:$BI$9, 0)), "")</f>
        <v/>
      </c>
    </row>
    <row r="1856" spans="1:63" x14ac:dyDescent="0.25">
      <c r="A1856" s="2"/>
      <c r="B1856" s="254"/>
      <c r="C1856" s="255"/>
      <c r="D1856" s="256"/>
      <c r="E1856" s="257"/>
      <c r="F1856" s="257"/>
      <c r="G1856" s="258"/>
      <c r="H1856" s="259"/>
      <c r="I1856" s="16"/>
      <c r="J1856" s="5" t="str">
        <f t="shared" si="235"/>
        <v/>
      </c>
      <c r="K1856" s="2"/>
      <c r="O1856" s="5" t="str">
        <f t="shared" si="233"/>
        <v/>
      </c>
      <c r="Q1856" s="5" t="str">
        <f t="shared" si="236"/>
        <v/>
      </c>
      <c r="S1856" s="5" t="str">
        <f t="shared" si="234"/>
        <v/>
      </c>
      <c r="U1856" s="64" t="str">
        <f>IF($D1856="","", IF(COUNTIF('Intro &amp; Setup'!$AW$49:$AW$88, $D1856)&gt;0, "BH", TEXT($D1856, "ddd")))</f>
        <v/>
      </c>
      <c r="V1856" s="65" t="str">
        <f>IF($G1856="", "", IF(COUNTIF('Intro &amp; Setup'!$AW$49:$AW$88, $G1856)&gt;0, "BH", TEXT($G1856, "ddd")))</f>
        <v/>
      </c>
      <c r="W1856" s="64" t="str">
        <f t="shared" si="237"/>
        <v/>
      </c>
      <c r="X1856" s="65" t="str">
        <f t="shared" si="238"/>
        <v/>
      </c>
      <c r="Y1856" s="64" t="str">
        <f>IF(F1856="", "", IF(OR(F1856&lt;'Intro &amp; Setup'!$Z$20, F1856&gt;'Intro &amp; Setup'!$Z$22), "X", ""))</f>
        <v/>
      </c>
      <c r="Z1856" s="65" t="str">
        <f>IF(G1856="", "", IF(OR(G1856&lt;'Intro &amp; Setup'!$Z$20, G1856&gt;'Intro &amp; Setup'!$Z$22), "X", ""))</f>
        <v/>
      </c>
      <c r="AB1856" s="58" t="str">
        <f t="shared" si="239"/>
        <v/>
      </c>
      <c r="AC1856" s="59" t="str">
        <f t="shared" si="240"/>
        <v/>
      </c>
      <c r="AE1856" s="5" t="str">
        <f>IF(OR($AB1856="", $AC1856=""), "", IF($H1856=$M$3, "", IF(OR(AE$7&lt;$AB1856, $AC1856&lt;AE$6),"", MAX(AE$10:AE1855)+1)))</f>
        <v/>
      </c>
      <c r="AF1856" s="5" t="str">
        <f>IF(OR($AB1856="", $AC1856=""), "", IF($H1856=$M$3, "", IF(OR(AF$7&lt;$AB1856, $AC1856&lt;AF$6),"", MAX(AF$10:AF1855)+1)))</f>
        <v/>
      </c>
      <c r="AG1856" s="5" t="str">
        <f>IF(OR($AB1856="", $AC1856=""), "", IF($H1856=$M$3, "", IF(OR(AG$7&lt;$AB1856, $AC1856&lt;AG$6),"", MAX(AG$10:AG1855)+1)))</f>
        <v/>
      </c>
      <c r="AH1856" s="5" t="str">
        <f>IF(OR($AB1856="", $AC1856=""), "", IF($H1856=$M$3, "", IF(OR(AH$7&lt;$AB1856, $AC1856&lt;AH$6),"", MAX(AH$10:AH1855)+1)))</f>
        <v/>
      </c>
      <c r="AI1856" s="5" t="str">
        <f>IF(OR($AB1856="", $AC1856=""), "", IF($H1856=$M$3, "", IF(OR(AI$7&lt;$AB1856, $AC1856&lt;AI$6),"", MAX(AI$10:AI1855)+1)))</f>
        <v/>
      </c>
      <c r="AJ1856" s="5" t="str">
        <f>IF(OR($AB1856="", $AC1856=""), "", IF($H1856=$M$3, "", IF(OR(AJ$7&lt;$AB1856, $AC1856&lt;AJ$6),"", MAX(AJ$10:AJ1855)+1)))</f>
        <v/>
      </c>
      <c r="AK1856" s="5" t="str">
        <f>IF(OR($AB1856="", $AC1856=""), "", IF($H1856=$M$3, "", IF(OR(AK$7&lt;$AB1856, $AC1856&lt;AK$6),"", MAX(AK$10:AK1855)+1)))</f>
        <v/>
      </c>
      <c r="AL1856" s="5" t="str">
        <f>IF(OR($AB1856="", $AC1856=""), "", IF($H1856=$M$3, "", IF(OR(AL$7&lt;$AB1856, $AC1856&lt;AL$6),"", MAX(AL$10:AL1855)+1)))</f>
        <v/>
      </c>
      <c r="AM1856" s="5" t="str">
        <f>IF(OR($AB1856="", $AC1856=""), "", IF($H1856=$M$3, "", IF(OR(AM$7&lt;$AB1856, $AC1856&lt;AM$6),"", MAX(AM$10:AM1855)+1)))</f>
        <v/>
      </c>
      <c r="AN1856" s="5" t="str">
        <f>IF(OR($AB1856="", $AC1856=""), "", IF($H1856=$M$3, "", IF(OR(AN$7&lt;$AB1856, $AC1856&lt;AN$6),"", MAX(AN$10:AN1855)+1)))</f>
        <v/>
      </c>
      <c r="AO1856" s="5" t="str">
        <f>IF(OR($AB1856="", $AC1856=""), "", IF($H1856=$M$3, "", IF(OR(AO$7&lt;$AB1856, $AC1856&lt;AO$6),"", MAX(AO$10:AO1855)+1)))</f>
        <v/>
      </c>
      <c r="AP1856" s="5" t="str">
        <f>IF(OR($AB1856="", $AC1856=""), "", IF($H1856=$M$3, "", IF(OR(AP$7&lt;$AB1856, $AC1856&lt;AP$6),"", MAX(AP$10:AP1855)+1)))</f>
        <v/>
      </c>
      <c r="AQ1856" s="5" t="str">
        <f>IF(OR($AB1856="", $AC1856=""), "", IF($H1856=$M$3, "", IF(OR(AQ$7&lt;$AB1856, $AC1856&lt;AQ$6),"", MAX(AQ$10:AQ1855)+1)))</f>
        <v/>
      </c>
      <c r="AR1856" s="5" t="str">
        <f>IF(OR($AB1856="", $AC1856=""), "", IF($H1856=$M$3, "", IF(OR(AR$7&lt;$AB1856, $AC1856&lt;AR$6),"", MAX(AR$10:AR1855)+1)))</f>
        <v/>
      </c>
      <c r="AS1856" s="5" t="str">
        <f>IF(OR($AB1856="", $AC1856=""), "", IF($H1856=$M$3, "", IF(OR(AS$7&lt;$AB1856, $AC1856&lt;AS$6),"", MAX(AS$10:AS1855)+1)))</f>
        <v/>
      </c>
      <c r="AT1856" s="5" t="str">
        <f>IF(OR($AB1856="", $AC1856=""), "", IF($H1856=$M$3, "", IF(OR(AT$7&lt;$AB1856, $AC1856&lt;AT$6),"", MAX(AT$10:AT1855)+1)))</f>
        <v/>
      </c>
      <c r="AU1856" s="5" t="str">
        <f>IF(OR($AB1856="", $AC1856=""), "", IF($H1856=$M$3, "", IF(OR(AU$7&lt;$AB1856, $AC1856&lt;AU$6),"", MAX(AU$10:AU1855)+1)))</f>
        <v/>
      </c>
      <c r="AV1856" s="5" t="str">
        <f>IF(OR($AB1856="", $AC1856=""), "", IF($H1856=$M$3, "", IF(OR(AV$7&lt;$AB1856, $AC1856&lt;AV$6),"", MAX(AV$10:AV1855)+1)))</f>
        <v/>
      </c>
      <c r="AW1856" s="5" t="str">
        <f>IF(OR($AB1856="", $AC1856=""), "", IF($H1856=$M$3, "", IF(OR(AW$7&lt;$AB1856, $AC1856&lt;AW$6),"", MAX(AW$10:AW1855)+1)))</f>
        <v/>
      </c>
      <c r="AX1856" s="5" t="str">
        <f>IF(OR($AB1856="", $AC1856=""), "", IF($H1856=$M$3, "", IF(OR(AX$7&lt;$AB1856, $AC1856&lt;AX$6),"", MAX(AX$10:AX1855)+1)))</f>
        <v/>
      </c>
      <c r="AY1856" s="5" t="str">
        <f>IF(OR($AB1856="", $AC1856=""), "", IF($H1856=$M$3, "", IF(OR(AY$7&lt;$AB1856, $AC1856&lt;AY$6),"", MAX(AY$10:AY1855)+1)))</f>
        <v/>
      </c>
      <c r="AZ1856" s="5" t="str">
        <f>IF(OR($AB1856="", $AC1856=""), "", IF($H1856=$M$3, "", IF(OR(AZ$7&lt;$AB1856, $AC1856&lt;AZ$6),"", MAX(AZ$10:AZ1855)+1)))</f>
        <v/>
      </c>
      <c r="BA1856" s="5" t="str">
        <f>IF(OR($AB1856="", $AC1856=""), "", IF($H1856=$M$3, "", IF(OR(BA$7&lt;$AB1856, $AC1856&lt;BA$6),"", MAX(BA$10:BA1855)+1)))</f>
        <v/>
      </c>
      <c r="BB1856" s="5" t="str">
        <f>IF(OR($AB1856="", $AC1856=""), "", IF($H1856=$M$3, "", IF(OR(BB$7&lt;$AB1856, $AC1856&lt;BB$6),"", MAX(BB$10:BB1855)+1)))</f>
        <v/>
      </c>
      <c r="BC1856" s="5" t="str">
        <f>IF(OR($AB1856="", $AC1856=""), "", IF($H1856=$M$3, "", IF(OR(BC$7&lt;$AB1856, $AC1856&lt;BC$6),"", MAX(BC$10:BC1855)+1)))</f>
        <v/>
      </c>
      <c r="BD1856" s="5" t="str">
        <f>IF(OR($AB1856="", $AC1856=""), "", IF($H1856=$M$3, "", IF(OR(BD$7&lt;$AB1856, $AC1856&lt;BD$6),"", MAX(BD$10:BD1855)+1)))</f>
        <v/>
      </c>
      <c r="BE1856" s="5" t="str">
        <f>IF(OR($AB1856="", $AC1856=""), "", IF($H1856=$M$3, "", IF(OR(BE$7&lt;$AB1856, $AC1856&lt;BE$6),"", MAX(BE$10:BE1855)+1)))</f>
        <v/>
      </c>
      <c r="BF1856" s="5" t="str">
        <f>IF(OR($AB1856="", $AC1856=""), "", IF($H1856=$M$3, "", IF(OR(BF$7&lt;$AB1856, $AC1856&lt;BF$6),"", MAX(BF$10:BF1855)+1)))</f>
        <v/>
      </c>
      <c r="BG1856" s="5" t="str">
        <f>IF(OR($AB1856="", $AC1856=""), "", IF($H1856=$M$3, "", IF(OR(BG$7&lt;$AB1856, $AC1856&lt;BG$6),"", MAX(BG$10:BG1855)+1)))</f>
        <v/>
      </c>
      <c r="BH1856" s="5" t="str">
        <f>IF(OR($AB1856="", $AC1856=""), "", IF($H1856=$M$3, "", IF(OR(BH$7&lt;$AB1856, $AC1856&lt;BH$6),"", MAX(BH$10:BH1855)+1)))</f>
        <v/>
      </c>
      <c r="BI1856" s="5" t="str">
        <f>IF(OR($AB1856="", $AC1856=""), "", IF($H1856=$M$3, "", IF(OR(BI$7&lt;$AB1856, $AC1856&lt;BI$6),"", MAX(BI$10:BI1855)+1)))</f>
        <v/>
      </c>
      <c r="BK1856" s="5" t="str" cm="1">
        <f t="array" aca="1" ref="BK1856" ca="1">IFERROR(INDEX($AE1856:$BI1856, $BJ1856, MATCH($BK$9, $AE$9:$BI$9, 0)), "")</f>
        <v/>
      </c>
    </row>
    <row r="1857" spans="1:63" x14ac:dyDescent="0.25">
      <c r="A1857" s="2"/>
      <c r="B1857" s="254"/>
      <c r="C1857" s="255"/>
      <c r="D1857" s="256"/>
      <c r="E1857" s="257"/>
      <c r="F1857" s="257"/>
      <c r="G1857" s="258"/>
      <c r="H1857" s="259"/>
      <c r="I1857" s="16"/>
      <c r="J1857" s="5" t="str">
        <f t="shared" si="235"/>
        <v/>
      </c>
      <c r="K1857" s="2"/>
      <c r="O1857" s="5" t="str">
        <f t="shared" si="233"/>
        <v/>
      </c>
      <c r="Q1857" s="5" t="str">
        <f t="shared" si="236"/>
        <v/>
      </c>
      <c r="S1857" s="5" t="str">
        <f t="shared" si="234"/>
        <v/>
      </c>
      <c r="U1857" s="64" t="str">
        <f>IF($D1857="","", IF(COUNTIF('Intro &amp; Setup'!$AW$49:$AW$88, $D1857)&gt;0, "BH", TEXT($D1857, "ddd")))</f>
        <v/>
      </c>
      <c r="V1857" s="65" t="str">
        <f>IF($G1857="", "", IF(COUNTIF('Intro &amp; Setup'!$AW$49:$AW$88, $G1857)&gt;0, "BH", TEXT($G1857, "ddd")))</f>
        <v/>
      </c>
      <c r="W1857" s="64" t="str">
        <f t="shared" si="237"/>
        <v/>
      </c>
      <c r="X1857" s="65" t="str">
        <f t="shared" si="238"/>
        <v/>
      </c>
      <c r="Y1857" s="64" t="str">
        <f>IF(F1857="", "", IF(OR(F1857&lt;'Intro &amp; Setup'!$Z$20, F1857&gt;'Intro &amp; Setup'!$Z$22), "X", ""))</f>
        <v/>
      </c>
      <c r="Z1857" s="65" t="str">
        <f>IF(G1857="", "", IF(OR(G1857&lt;'Intro &amp; Setup'!$Z$20, G1857&gt;'Intro &amp; Setup'!$Z$22), "X", ""))</f>
        <v/>
      </c>
      <c r="AB1857" s="58" t="str">
        <f t="shared" si="239"/>
        <v/>
      </c>
      <c r="AC1857" s="59" t="str">
        <f t="shared" si="240"/>
        <v/>
      </c>
      <c r="AE1857" s="5" t="str">
        <f>IF(OR($AB1857="", $AC1857=""), "", IF($H1857=$M$3, "", IF(OR(AE$7&lt;$AB1857, $AC1857&lt;AE$6),"", MAX(AE$10:AE1856)+1)))</f>
        <v/>
      </c>
      <c r="AF1857" s="5" t="str">
        <f>IF(OR($AB1857="", $AC1857=""), "", IF($H1857=$M$3, "", IF(OR(AF$7&lt;$AB1857, $AC1857&lt;AF$6),"", MAX(AF$10:AF1856)+1)))</f>
        <v/>
      </c>
      <c r="AG1857" s="5" t="str">
        <f>IF(OR($AB1857="", $AC1857=""), "", IF($H1857=$M$3, "", IF(OR(AG$7&lt;$AB1857, $AC1857&lt;AG$6),"", MAX(AG$10:AG1856)+1)))</f>
        <v/>
      </c>
      <c r="AH1857" s="5" t="str">
        <f>IF(OR($AB1857="", $AC1857=""), "", IF($H1857=$M$3, "", IF(OR(AH$7&lt;$AB1857, $AC1857&lt;AH$6),"", MAX(AH$10:AH1856)+1)))</f>
        <v/>
      </c>
      <c r="AI1857" s="5" t="str">
        <f>IF(OR($AB1857="", $AC1857=""), "", IF($H1857=$M$3, "", IF(OR(AI$7&lt;$AB1857, $AC1857&lt;AI$6),"", MAX(AI$10:AI1856)+1)))</f>
        <v/>
      </c>
      <c r="AJ1857" s="5" t="str">
        <f>IF(OR($AB1857="", $AC1857=""), "", IF($H1857=$M$3, "", IF(OR(AJ$7&lt;$AB1857, $AC1857&lt;AJ$6),"", MAX(AJ$10:AJ1856)+1)))</f>
        <v/>
      </c>
      <c r="AK1857" s="5" t="str">
        <f>IF(OR($AB1857="", $AC1857=""), "", IF($H1857=$M$3, "", IF(OR(AK$7&lt;$AB1857, $AC1857&lt;AK$6),"", MAX(AK$10:AK1856)+1)))</f>
        <v/>
      </c>
      <c r="AL1857" s="5" t="str">
        <f>IF(OR($AB1857="", $AC1857=""), "", IF($H1857=$M$3, "", IF(OR(AL$7&lt;$AB1857, $AC1857&lt;AL$6),"", MAX(AL$10:AL1856)+1)))</f>
        <v/>
      </c>
      <c r="AM1857" s="5" t="str">
        <f>IF(OR($AB1857="", $AC1857=""), "", IF($H1857=$M$3, "", IF(OR(AM$7&lt;$AB1857, $AC1857&lt;AM$6),"", MAX(AM$10:AM1856)+1)))</f>
        <v/>
      </c>
      <c r="AN1857" s="5" t="str">
        <f>IF(OR($AB1857="", $AC1857=""), "", IF($H1857=$M$3, "", IF(OR(AN$7&lt;$AB1857, $AC1857&lt;AN$6),"", MAX(AN$10:AN1856)+1)))</f>
        <v/>
      </c>
      <c r="AO1857" s="5" t="str">
        <f>IF(OR($AB1857="", $AC1857=""), "", IF($H1857=$M$3, "", IF(OR(AO$7&lt;$AB1857, $AC1857&lt;AO$6),"", MAX(AO$10:AO1856)+1)))</f>
        <v/>
      </c>
      <c r="AP1857" s="5" t="str">
        <f>IF(OR($AB1857="", $AC1857=""), "", IF($H1857=$M$3, "", IF(OR(AP$7&lt;$AB1857, $AC1857&lt;AP$6),"", MAX(AP$10:AP1856)+1)))</f>
        <v/>
      </c>
      <c r="AQ1857" s="5" t="str">
        <f>IF(OR($AB1857="", $AC1857=""), "", IF($H1857=$M$3, "", IF(OR(AQ$7&lt;$AB1857, $AC1857&lt;AQ$6),"", MAX(AQ$10:AQ1856)+1)))</f>
        <v/>
      </c>
      <c r="AR1857" s="5" t="str">
        <f>IF(OR($AB1857="", $AC1857=""), "", IF($H1857=$M$3, "", IF(OR(AR$7&lt;$AB1857, $AC1857&lt;AR$6),"", MAX(AR$10:AR1856)+1)))</f>
        <v/>
      </c>
      <c r="AS1857" s="5" t="str">
        <f>IF(OR($AB1857="", $AC1857=""), "", IF($H1857=$M$3, "", IF(OR(AS$7&lt;$AB1857, $AC1857&lt;AS$6),"", MAX(AS$10:AS1856)+1)))</f>
        <v/>
      </c>
      <c r="AT1857" s="5" t="str">
        <f>IF(OR($AB1857="", $AC1857=""), "", IF($H1857=$M$3, "", IF(OR(AT$7&lt;$AB1857, $AC1857&lt;AT$6),"", MAX(AT$10:AT1856)+1)))</f>
        <v/>
      </c>
      <c r="AU1857" s="5" t="str">
        <f>IF(OR($AB1857="", $AC1857=""), "", IF($H1857=$M$3, "", IF(OR(AU$7&lt;$AB1857, $AC1857&lt;AU$6),"", MAX(AU$10:AU1856)+1)))</f>
        <v/>
      </c>
      <c r="AV1857" s="5" t="str">
        <f>IF(OR($AB1857="", $AC1857=""), "", IF($H1857=$M$3, "", IF(OR(AV$7&lt;$AB1857, $AC1857&lt;AV$6),"", MAX(AV$10:AV1856)+1)))</f>
        <v/>
      </c>
      <c r="AW1857" s="5" t="str">
        <f>IF(OR($AB1857="", $AC1857=""), "", IF($H1857=$M$3, "", IF(OR(AW$7&lt;$AB1857, $AC1857&lt;AW$6),"", MAX(AW$10:AW1856)+1)))</f>
        <v/>
      </c>
      <c r="AX1857" s="5" t="str">
        <f>IF(OR($AB1857="", $AC1857=""), "", IF($H1857=$M$3, "", IF(OR(AX$7&lt;$AB1857, $AC1857&lt;AX$6),"", MAX(AX$10:AX1856)+1)))</f>
        <v/>
      </c>
      <c r="AY1857" s="5" t="str">
        <f>IF(OR($AB1857="", $AC1857=""), "", IF($H1857=$M$3, "", IF(OR(AY$7&lt;$AB1857, $AC1857&lt;AY$6),"", MAX(AY$10:AY1856)+1)))</f>
        <v/>
      </c>
      <c r="AZ1857" s="5" t="str">
        <f>IF(OR($AB1857="", $AC1857=""), "", IF($H1857=$M$3, "", IF(OR(AZ$7&lt;$AB1857, $AC1857&lt;AZ$6),"", MAX(AZ$10:AZ1856)+1)))</f>
        <v/>
      </c>
      <c r="BA1857" s="5" t="str">
        <f>IF(OR($AB1857="", $AC1857=""), "", IF($H1857=$M$3, "", IF(OR(BA$7&lt;$AB1857, $AC1857&lt;BA$6),"", MAX(BA$10:BA1856)+1)))</f>
        <v/>
      </c>
      <c r="BB1857" s="5" t="str">
        <f>IF(OR($AB1857="", $AC1857=""), "", IF($H1857=$M$3, "", IF(OR(BB$7&lt;$AB1857, $AC1857&lt;BB$6),"", MAX(BB$10:BB1856)+1)))</f>
        <v/>
      </c>
      <c r="BC1857" s="5" t="str">
        <f>IF(OR($AB1857="", $AC1857=""), "", IF($H1857=$M$3, "", IF(OR(BC$7&lt;$AB1857, $AC1857&lt;BC$6),"", MAX(BC$10:BC1856)+1)))</f>
        <v/>
      </c>
      <c r="BD1857" s="5" t="str">
        <f>IF(OR($AB1857="", $AC1857=""), "", IF($H1857=$M$3, "", IF(OR(BD$7&lt;$AB1857, $AC1857&lt;BD$6),"", MAX(BD$10:BD1856)+1)))</f>
        <v/>
      </c>
      <c r="BE1857" s="5" t="str">
        <f>IF(OR($AB1857="", $AC1857=""), "", IF($H1857=$M$3, "", IF(OR(BE$7&lt;$AB1857, $AC1857&lt;BE$6),"", MAX(BE$10:BE1856)+1)))</f>
        <v/>
      </c>
      <c r="BF1857" s="5" t="str">
        <f>IF(OR($AB1857="", $AC1857=""), "", IF($H1857=$M$3, "", IF(OR(BF$7&lt;$AB1857, $AC1857&lt;BF$6),"", MAX(BF$10:BF1856)+1)))</f>
        <v/>
      </c>
      <c r="BG1857" s="5" t="str">
        <f>IF(OR($AB1857="", $AC1857=""), "", IF($H1857=$M$3, "", IF(OR(BG$7&lt;$AB1857, $AC1857&lt;BG$6),"", MAX(BG$10:BG1856)+1)))</f>
        <v/>
      </c>
      <c r="BH1857" s="5" t="str">
        <f>IF(OR($AB1857="", $AC1857=""), "", IF($H1857=$M$3, "", IF(OR(BH$7&lt;$AB1857, $AC1857&lt;BH$6),"", MAX(BH$10:BH1856)+1)))</f>
        <v/>
      </c>
      <c r="BI1857" s="5" t="str">
        <f>IF(OR($AB1857="", $AC1857=""), "", IF($H1857=$M$3, "", IF(OR(BI$7&lt;$AB1857, $AC1857&lt;BI$6),"", MAX(BI$10:BI1856)+1)))</f>
        <v/>
      </c>
      <c r="BK1857" s="5" t="str" cm="1">
        <f t="array" aca="1" ref="BK1857" ca="1">IFERROR(INDEX($AE1857:$BI1857, $BJ1857, MATCH($BK$9, $AE$9:$BI$9, 0)), "")</f>
        <v/>
      </c>
    </row>
    <row r="1858" spans="1:63" x14ac:dyDescent="0.25">
      <c r="A1858" s="2"/>
      <c r="B1858" s="254"/>
      <c r="C1858" s="255"/>
      <c r="D1858" s="256"/>
      <c r="E1858" s="257"/>
      <c r="F1858" s="257"/>
      <c r="G1858" s="258"/>
      <c r="H1858" s="259"/>
      <c r="I1858" s="16"/>
      <c r="J1858" s="5" t="str">
        <f t="shared" si="235"/>
        <v/>
      </c>
      <c r="K1858" s="2"/>
      <c r="O1858" s="5" t="str">
        <f t="shared" si="233"/>
        <v/>
      </c>
      <c r="Q1858" s="5" t="str">
        <f t="shared" si="236"/>
        <v/>
      </c>
      <c r="S1858" s="5" t="str">
        <f t="shared" si="234"/>
        <v/>
      </c>
      <c r="U1858" s="64" t="str">
        <f>IF($D1858="","", IF(COUNTIF('Intro &amp; Setup'!$AW$49:$AW$88, $D1858)&gt;0, "BH", TEXT($D1858, "ddd")))</f>
        <v/>
      </c>
      <c r="V1858" s="65" t="str">
        <f>IF($G1858="", "", IF(COUNTIF('Intro &amp; Setup'!$AW$49:$AW$88, $G1858)&gt;0, "BH", TEXT($G1858, "ddd")))</f>
        <v/>
      </c>
      <c r="W1858" s="64" t="str">
        <f t="shared" si="237"/>
        <v/>
      </c>
      <c r="X1858" s="65" t="str">
        <f t="shared" si="238"/>
        <v/>
      </c>
      <c r="Y1858" s="64" t="str">
        <f>IF(F1858="", "", IF(OR(F1858&lt;'Intro &amp; Setup'!$Z$20, F1858&gt;'Intro &amp; Setup'!$Z$22), "X", ""))</f>
        <v/>
      </c>
      <c r="Z1858" s="65" t="str">
        <f>IF(G1858="", "", IF(OR(G1858&lt;'Intro &amp; Setup'!$Z$20, G1858&gt;'Intro &amp; Setup'!$Z$22), "X", ""))</f>
        <v/>
      </c>
      <c r="AB1858" s="58" t="str">
        <f t="shared" si="239"/>
        <v/>
      </c>
      <c r="AC1858" s="59" t="str">
        <f t="shared" si="240"/>
        <v/>
      </c>
      <c r="AE1858" s="5" t="str">
        <f>IF(OR($AB1858="", $AC1858=""), "", IF($H1858=$M$3, "", IF(OR(AE$7&lt;$AB1858, $AC1858&lt;AE$6),"", MAX(AE$10:AE1857)+1)))</f>
        <v/>
      </c>
      <c r="AF1858" s="5" t="str">
        <f>IF(OR($AB1858="", $AC1858=""), "", IF($H1858=$M$3, "", IF(OR(AF$7&lt;$AB1858, $AC1858&lt;AF$6),"", MAX(AF$10:AF1857)+1)))</f>
        <v/>
      </c>
      <c r="AG1858" s="5" t="str">
        <f>IF(OR($AB1858="", $AC1858=""), "", IF($H1858=$M$3, "", IF(OR(AG$7&lt;$AB1858, $AC1858&lt;AG$6),"", MAX(AG$10:AG1857)+1)))</f>
        <v/>
      </c>
      <c r="AH1858" s="5" t="str">
        <f>IF(OR($AB1858="", $AC1858=""), "", IF($H1858=$M$3, "", IF(OR(AH$7&lt;$AB1858, $AC1858&lt;AH$6),"", MAX(AH$10:AH1857)+1)))</f>
        <v/>
      </c>
      <c r="AI1858" s="5" t="str">
        <f>IF(OR($AB1858="", $AC1858=""), "", IF($H1858=$M$3, "", IF(OR(AI$7&lt;$AB1858, $AC1858&lt;AI$6),"", MAX(AI$10:AI1857)+1)))</f>
        <v/>
      </c>
      <c r="AJ1858" s="5" t="str">
        <f>IF(OR($AB1858="", $AC1858=""), "", IF($H1858=$M$3, "", IF(OR(AJ$7&lt;$AB1858, $AC1858&lt;AJ$6),"", MAX(AJ$10:AJ1857)+1)))</f>
        <v/>
      </c>
      <c r="AK1858" s="5" t="str">
        <f>IF(OR($AB1858="", $AC1858=""), "", IF($H1858=$M$3, "", IF(OR(AK$7&lt;$AB1858, $AC1858&lt;AK$6),"", MAX(AK$10:AK1857)+1)))</f>
        <v/>
      </c>
      <c r="AL1858" s="5" t="str">
        <f>IF(OR($AB1858="", $AC1858=""), "", IF($H1858=$M$3, "", IF(OR(AL$7&lt;$AB1858, $AC1858&lt;AL$6),"", MAX(AL$10:AL1857)+1)))</f>
        <v/>
      </c>
      <c r="AM1858" s="5" t="str">
        <f>IF(OR($AB1858="", $AC1858=""), "", IF($H1858=$M$3, "", IF(OR(AM$7&lt;$AB1858, $AC1858&lt;AM$6),"", MAX(AM$10:AM1857)+1)))</f>
        <v/>
      </c>
      <c r="AN1858" s="5" t="str">
        <f>IF(OR($AB1858="", $AC1858=""), "", IF($H1858=$M$3, "", IF(OR(AN$7&lt;$AB1858, $AC1858&lt;AN$6),"", MAX(AN$10:AN1857)+1)))</f>
        <v/>
      </c>
      <c r="AO1858" s="5" t="str">
        <f>IF(OR($AB1858="", $AC1858=""), "", IF($H1858=$M$3, "", IF(OR(AO$7&lt;$AB1858, $AC1858&lt;AO$6),"", MAX(AO$10:AO1857)+1)))</f>
        <v/>
      </c>
      <c r="AP1858" s="5" t="str">
        <f>IF(OR($AB1858="", $AC1858=""), "", IF($H1858=$M$3, "", IF(OR(AP$7&lt;$AB1858, $AC1858&lt;AP$6),"", MAX(AP$10:AP1857)+1)))</f>
        <v/>
      </c>
      <c r="AQ1858" s="5" t="str">
        <f>IF(OR($AB1858="", $AC1858=""), "", IF($H1858=$M$3, "", IF(OR(AQ$7&lt;$AB1858, $AC1858&lt;AQ$6),"", MAX(AQ$10:AQ1857)+1)))</f>
        <v/>
      </c>
      <c r="AR1858" s="5" t="str">
        <f>IF(OR($AB1858="", $AC1858=""), "", IF($H1858=$M$3, "", IF(OR(AR$7&lt;$AB1858, $AC1858&lt;AR$6),"", MAX(AR$10:AR1857)+1)))</f>
        <v/>
      </c>
      <c r="AS1858" s="5" t="str">
        <f>IF(OR($AB1858="", $AC1858=""), "", IF($H1858=$M$3, "", IF(OR(AS$7&lt;$AB1858, $AC1858&lt;AS$6),"", MAX(AS$10:AS1857)+1)))</f>
        <v/>
      </c>
      <c r="AT1858" s="5" t="str">
        <f>IF(OR($AB1858="", $AC1858=""), "", IF($H1858=$M$3, "", IF(OR(AT$7&lt;$AB1858, $AC1858&lt;AT$6),"", MAX(AT$10:AT1857)+1)))</f>
        <v/>
      </c>
      <c r="AU1858" s="5" t="str">
        <f>IF(OR($AB1858="", $AC1858=""), "", IF($H1858=$M$3, "", IF(OR(AU$7&lt;$AB1858, $AC1858&lt;AU$6),"", MAX(AU$10:AU1857)+1)))</f>
        <v/>
      </c>
      <c r="AV1858" s="5" t="str">
        <f>IF(OR($AB1858="", $AC1858=""), "", IF($H1858=$M$3, "", IF(OR(AV$7&lt;$AB1858, $AC1858&lt;AV$6),"", MAX(AV$10:AV1857)+1)))</f>
        <v/>
      </c>
      <c r="AW1858" s="5" t="str">
        <f>IF(OR($AB1858="", $AC1858=""), "", IF($H1858=$M$3, "", IF(OR(AW$7&lt;$AB1858, $AC1858&lt;AW$6),"", MAX(AW$10:AW1857)+1)))</f>
        <v/>
      </c>
      <c r="AX1858" s="5" t="str">
        <f>IF(OR($AB1858="", $AC1858=""), "", IF($H1858=$M$3, "", IF(OR(AX$7&lt;$AB1858, $AC1858&lt;AX$6),"", MAX(AX$10:AX1857)+1)))</f>
        <v/>
      </c>
      <c r="AY1858" s="5" t="str">
        <f>IF(OR($AB1858="", $AC1858=""), "", IF($H1858=$M$3, "", IF(OR(AY$7&lt;$AB1858, $AC1858&lt;AY$6),"", MAX(AY$10:AY1857)+1)))</f>
        <v/>
      </c>
      <c r="AZ1858" s="5" t="str">
        <f>IF(OR($AB1858="", $AC1858=""), "", IF($H1858=$M$3, "", IF(OR(AZ$7&lt;$AB1858, $AC1858&lt;AZ$6),"", MAX(AZ$10:AZ1857)+1)))</f>
        <v/>
      </c>
      <c r="BA1858" s="5" t="str">
        <f>IF(OR($AB1858="", $AC1858=""), "", IF($H1858=$M$3, "", IF(OR(BA$7&lt;$AB1858, $AC1858&lt;BA$6),"", MAX(BA$10:BA1857)+1)))</f>
        <v/>
      </c>
      <c r="BB1858" s="5" t="str">
        <f>IF(OR($AB1858="", $AC1858=""), "", IF($H1858=$M$3, "", IF(OR(BB$7&lt;$AB1858, $AC1858&lt;BB$6),"", MAX(BB$10:BB1857)+1)))</f>
        <v/>
      </c>
      <c r="BC1858" s="5" t="str">
        <f>IF(OR($AB1858="", $AC1858=""), "", IF($H1858=$M$3, "", IF(OR(BC$7&lt;$AB1858, $AC1858&lt;BC$6),"", MAX(BC$10:BC1857)+1)))</f>
        <v/>
      </c>
      <c r="BD1858" s="5" t="str">
        <f>IF(OR($AB1858="", $AC1858=""), "", IF($H1858=$M$3, "", IF(OR(BD$7&lt;$AB1858, $AC1858&lt;BD$6),"", MAX(BD$10:BD1857)+1)))</f>
        <v/>
      </c>
      <c r="BE1858" s="5" t="str">
        <f>IF(OR($AB1858="", $AC1858=""), "", IF($H1858=$M$3, "", IF(OR(BE$7&lt;$AB1858, $AC1858&lt;BE$6),"", MAX(BE$10:BE1857)+1)))</f>
        <v/>
      </c>
      <c r="BF1858" s="5" t="str">
        <f>IF(OR($AB1858="", $AC1858=""), "", IF($H1858=$M$3, "", IF(OR(BF$7&lt;$AB1858, $AC1858&lt;BF$6),"", MAX(BF$10:BF1857)+1)))</f>
        <v/>
      </c>
      <c r="BG1858" s="5" t="str">
        <f>IF(OR($AB1858="", $AC1858=""), "", IF($H1858=$M$3, "", IF(OR(BG$7&lt;$AB1858, $AC1858&lt;BG$6),"", MAX(BG$10:BG1857)+1)))</f>
        <v/>
      </c>
      <c r="BH1858" s="5" t="str">
        <f>IF(OR($AB1858="", $AC1858=""), "", IF($H1858=$M$3, "", IF(OR(BH$7&lt;$AB1858, $AC1858&lt;BH$6),"", MAX(BH$10:BH1857)+1)))</f>
        <v/>
      </c>
      <c r="BI1858" s="5" t="str">
        <f>IF(OR($AB1858="", $AC1858=""), "", IF($H1858=$M$3, "", IF(OR(BI$7&lt;$AB1858, $AC1858&lt;BI$6),"", MAX(BI$10:BI1857)+1)))</f>
        <v/>
      </c>
      <c r="BK1858" s="5" t="str" cm="1">
        <f t="array" aca="1" ref="BK1858" ca="1">IFERROR(INDEX($AE1858:$BI1858, $BJ1858, MATCH($BK$9, $AE$9:$BI$9, 0)), "")</f>
        <v/>
      </c>
    </row>
    <row r="1859" spans="1:63" x14ac:dyDescent="0.25">
      <c r="A1859" s="2"/>
      <c r="B1859" s="254"/>
      <c r="C1859" s="255"/>
      <c r="D1859" s="256"/>
      <c r="E1859" s="257"/>
      <c r="F1859" s="257"/>
      <c r="G1859" s="258"/>
      <c r="H1859" s="259"/>
      <c r="I1859" s="16"/>
      <c r="J1859" s="5" t="str">
        <f t="shared" si="235"/>
        <v/>
      </c>
      <c r="K1859" s="2"/>
      <c r="O1859" s="5" t="str">
        <f t="shared" si="233"/>
        <v/>
      </c>
      <c r="Q1859" s="5" t="str">
        <f t="shared" si="236"/>
        <v/>
      </c>
      <c r="S1859" s="5" t="str">
        <f t="shared" si="234"/>
        <v/>
      </c>
      <c r="U1859" s="64" t="str">
        <f>IF($D1859="","", IF(COUNTIF('Intro &amp; Setup'!$AW$49:$AW$88, $D1859)&gt;0, "BH", TEXT($D1859, "ddd")))</f>
        <v/>
      </c>
      <c r="V1859" s="65" t="str">
        <f>IF($G1859="", "", IF(COUNTIF('Intro &amp; Setup'!$AW$49:$AW$88, $G1859)&gt;0, "BH", TEXT($G1859, "ddd")))</f>
        <v/>
      </c>
      <c r="W1859" s="64" t="str">
        <f t="shared" si="237"/>
        <v/>
      </c>
      <c r="X1859" s="65" t="str">
        <f t="shared" si="238"/>
        <v/>
      </c>
      <c r="Y1859" s="64" t="str">
        <f>IF(F1859="", "", IF(OR(F1859&lt;'Intro &amp; Setup'!$Z$20, F1859&gt;'Intro &amp; Setup'!$Z$22), "X", ""))</f>
        <v/>
      </c>
      <c r="Z1859" s="65" t="str">
        <f>IF(G1859="", "", IF(OR(G1859&lt;'Intro &amp; Setup'!$Z$20, G1859&gt;'Intro &amp; Setup'!$Z$22), "X", ""))</f>
        <v/>
      </c>
      <c r="AB1859" s="58" t="str">
        <f t="shared" si="239"/>
        <v/>
      </c>
      <c r="AC1859" s="59" t="str">
        <f t="shared" si="240"/>
        <v/>
      </c>
      <c r="AE1859" s="5" t="str">
        <f>IF(OR($AB1859="", $AC1859=""), "", IF($H1859=$M$3, "", IF(OR(AE$7&lt;$AB1859, $AC1859&lt;AE$6),"", MAX(AE$10:AE1858)+1)))</f>
        <v/>
      </c>
      <c r="AF1859" s="5" t="str">
        <f>IF(OR($AB1859="", $AC1859=""), "", IF($H1859=$M$3, "", IF(OR(AF$7&lt;$AB1859, $AC1859&lt;AF$6),"", MAX(AF$10:AF1858)+1)))</f>
        <v/>
      </c>
      <c r="AG1859" s="5" t="str">
        <f>IF(OR($AB1859="", $AC1859=""), "", IF($H1859=$M$3, "", IF(OR(AG$7&lt;$AB1859, $AC1859&lt;AG$6),"", MAX(AG$10:AG1858)+1)))</f>
        <v/>
      </c>
      <c r="AH1859" s="5" t="str">
        <f>IF(OR($AB1859="", $AC1859=""), "", IF($H1859=$M$3, "", IF(OR(AH$7&lt;$AB1859, $AC1859&lt;AH$6),"", MAX(AH$10:AH1858)+1)))</f>
        <v/>
      </c>
      <c r="AI1859" s="5" t="str">
        <f>IF(OR($AB1859="", $AC1859=""), "", IF($H1859=$M$3, "", IF(OR(AI$7&lt;$AB1859, $AC1859&lt;AI$6),"", MAX(AI$10:AI1858)+1)))</f>
        <v/>
      </c>
      <c r="AJ1859" s="5" t="str">
        <f>IF(OR($AB1859="", $AC1859=""), "", IF($H1859=$M$3, "", IF(OR(AJ$7&lt;$AB1859, $AC1859&lt;AJ$6),"", MAX(AJ$10:AJ1858)+1)))</f>
        <v/>
      </c>
      <c r="AK1859" s="5" t="str">
        <f>IF(OR($AB1859="", $AC1859=""), "", IF($H1859=$M$3, "", IF(OR(AK$7&lt;$AB1859, $AC1859&lt;AK$6),"", MAX(AK$10:AK1858)+1)))</f>
        <v/>
      </c>
      <c r="AL1859" s="5" t="str">
        <f>IF(OR($AB1859="", $AC1859=""), "", IF($H1859=$M$3, "", IF(OR(AL$7&lt;$AB1859, $AC1859&lt;AL$6),"", MAX(AL$10:AL1858)+1)))</f>
        <v/>
      </c>
      <c r="AM1859" s="5" t="str">
        <f>IF(OR($AB1859="", $AC1859=""), "", IF($H1859=$M$3, "", IF(OR(AM$7&lt;$AB1859, $AC1859&lt;AM$6),"", MAX(AM$10:AM1858)+1)))</f>
        <v/>
      </c>
      <c r="AN1859" s="5" t="str">
        <f>IF(OR($AB1859="", $AC1859=""), "", IF($H1859=$M$3, "", IF(OR(AN$7&lt;$AB1859, $AC1859&lt;AN$6),"", MAX(AN$10:AN1858)+1)))</f>
        <v/>
      </c>
      <c r="AO1859" s="5" t="str">
        <f>IF(OR($AB1859="", $AC1859=""), "", IF($H1859=$M$3, "", IF(OR(AO$7&lt;$AB1859, $AC1859&lt;AO$6),"", MAX(AO$10:AO1858)+1)))</f>
        <v/>
      </c>
      <c r="AP1859" s="5" t="str">
        <f>IF(OR($AB1859="", $AC1859=""), "", IF($H1859=$M$3, "", IF(OR(AP$7&lt;$AB1859, $AC1859&lt;AP$6),"", MAX(AP$10:AP1858)+1)))</f>
        <v/>
      </c>
      <c r="AQ1859" s="5" t="str">
        <f>IF(OR($AB1859="", $AC1859=""), "", IF($H1859=$M$3, "", IF(OR(AQ$7&lt;$AB1859, $AC1859&lt;AQ$6),"", MAX(AQ$10:AQ1858)+1)))</f>
        <v/>
      </c>
      <c r="AR1859" s="5" t="str">
        <f>IF(OR($AB1859="", $AC1859=""), "", IF($H1859=$M$3, "", IF(OR(AR$7&lt;$AB1859, $AC1859&lt;AR$6),"", MAX(AR$10:AR1858)+1)))</f>
        <v/>
      </c>
      <c r="AS1859" s="5" t="str">
        <f>IF(OR($AB1859="", $AC1859=""), "", IF($H1859=$M$3, "", IF(OR(AS$7&lt;$AB1859, $AC1859&lt;AS$6),"", MAX(AS$10:AS1858)+1)))</f>
        <v/>
      </c>
      <c r="AT1859" s="5" t="str">
        <f>IF(OR($AB1859="", $AC1859=""), "", IF($H1859=$M$3, "", IF(OR(AT$7&lt;$AB1859, $AC1859&lt;AT$6),"", MAX(AT$10:AT1858)+1)))</f>
        <v/>
      </c>
      <c r="AU1859" s="5" t="str">
        <f>IF(OR($AB1859="", $AC1859=""), "", IF($H1859=$M$3, "", IF(OR(AU$7&lt;$AB1859, $AC1859&lt;AU$6),"", MAX(AU$10:AU1858)+1)))</f>
        <v/>
      </c>
      <c r="AV1859" s="5" t="str">
        <f>IF(OR($AB1859="", $AC1859=""), "", IF($H1859=$M$3, "", IF(OR(AV$7&lt;$AB1859, $AC1859&lt;AV$6),"", MAX(AV$10:AV1858)+1)))</f>
        <v/>
      </c>
      <c r="AW1859" s="5" t="str">
        <f>IF(OR($AB1859="", $AC1859=""), "", IF($H1859=$M$3, "", IF(OR(AW$7&lt;$AB1859, $AC1859&lt;AW$6),"", MAX(AW$10:AW1858)+1)))</f>
        <v/>
      </c>
      <c r="AX1859" s="5" t="str">
        <f>IF(OR($AB1859="", $AC1859=""), "", IF($H1859=$M$3, "", IF(OR(AX$7&lt;$AB1859, $AC1859&lt;AX$6),"", MAX(AX$10:AX1858)+1)))</f>
        <v/>
      </c>
      <c r="AY1859" s="5" t="str">
        <f>IF(OR($AB1859="", $AC1859=""), "", IF($H1859=$M$3, "", IF(OR(AY$7&lt;$AB1859, $AC1859&lt;AY$6),"", MAX(AY$10:AY1858)+1)))</f>
        <v/>
      </c>
      <c r="AZ1859" s="5" t="str">
        <f>IF(OR($AB1859="", $AC1859=""), "", IF($H1859=$M$3, "", IF(OR(AZ$7&lt;$AB1859, $AC1859&lt;AZ$6),"", MAX(AZ$10:AZ1858)+1)))</f>
        <v/>
      </c>
      <c r="BA1859" s="5" t="str">
        <f>IF(OR($AB1859="", $AC1859=""), "", IF($H1859=$M$3, "", IF(OR(BA$7&lt;$AB1859, $AC1859&lt;BA$6),"", MAX(BA$10:BA1858)+1)))</f>
        <v/>
      </c>
      <c r="BB1859" s="5" t="str">
        <f>IF(OR($AB1859="", $AC1859=""), "", IF($H1859=$M$3, "", IF(OR(BB$7&lt;$AB1859, $AC1859&lt;BB$6),"", MAX(BB$10:BB1858)+1)))</f>
        <v/>
      </c>
      <c r="BC1859" s="5" t="str">
        <f>IF(OR($AB1859="", $AC1859=""), "", IF($H1859=$M$3, "", IF(OR(BC$7&lt;$AB1859, $AC1859&lt;BC$6),"", MAX(BC$10:BC1858)+1)))</f>
        <v/>
      </c>
      <c r="BD1859" s="5" t="str">
        <f>IF(OR($AB1859="", $AC1859=""), "", IF($H1859=$M$3, "", IF(OR(BD$7&lt;$AB1859, $AC1859&lt;BD$6),"", MAX(BD$10:BD1858)+1)))</f>
        <v/>
      </c>
      <c r="BE1859" s="5" t="str">
        <f>IF(OR($AB1859="", $AC1859=""), "", IF($H1859=$M$3, "", IF(OR(BE$7&lt;$AB1859, $AC1859&lt;BE$6),"", MAX(BE$10:BE1858)+1)))</f>
        <v/>
      </c>
      <c r="BF1859" s="5" t="str">
        <f>IF(OR($AB1859="", $AC1859=""), "", IF($H1859=$M$3, "", IF(OR(BF$7&lt;$AB1859, $AC1859&lt;BF$6),"", MAX(BF$10:BF1858)+1)))</f>
        <v/>
      </c>
      <c r="BG1859" s="5" t="str">
        <f>IF(OR($AB1859="", $AC1859=""), "", IF($H1859=$M$3, "", IF(OR(BG$7&lt;$AB1859, $AC1859&lt;BG$6),"", MAX(BG$10:BG1858)+1)))</f>
        <v/>
      </c>
      <c r="BH1859" s="5" t="str">
        <f>IF(OR($AB1859="", $AC1859=""), "", IF($H1859=$M$3, "", IF(OR(BH$7&lt;$AB1859, $AC1859&lt;BH$6),"", MAX(BH$10:BH1858)+1)))</f>
        <v/>
      </c>
      <c r="BI1859" s="5" t="str">
        <f>IF(OR($AB1859="", $AC1859=""), "", IF($H1859=$M$3, "", IF(OR(BI$7&lt;$AB1859, $AC1859&lt;BI$6),"", MAX(BI$10:BI1858)+1)))</f>
        <v/>
      </c>
      <c r="BK1859" s="5" t="str" cm="1">
        <f t="array" aca="1" ref="BK1859" ca="1">IFERROR(INDEX($AE1859:$BI1859, $BJ1859, MATCH($BK$9, $AE$9:$BI$9, 0)), "")</f>
        <v/>
      </c>
    </row>
    <row r="1860" spans="1:63" x14ac:dyDescent="0.25">
      <c r="A1860" s="2"/>
      <c r="B1860" s="254"/>
      <c r="C1860" s="255"/>
      <c r="D1860" s="256"/>
      <c r="E1860" s="257"/>
      <c r="F1860" s="257"/>
      <c r="G1860" s="258"/>
      <c r="H1860" s="259"/>
      <c r="I1860" s="16"/>
      <c r="J1860" s="5" t="str">
        <f t="shared" si="235"/>
        <v/>
      </c>
      <c r="K1860" s="2"/>
      <c r="O1860" s="5" t="str">
        <f t="shared" si="233"/>
        <v/>
      </c>
      <c r="Q1860" s="5" t="str">
        <f t="shared" si="236"/>
        <v/>
      </c>
      <c r="S1860" s="5" t="str">
        <f t="shared" si="234"/>
        <v/>
      </c>
      <c r="U1860" s="64" t="str">
        <f>IF($D1860="","", IF(COUNTIF('Intro &amp; Setup'!$AW$49:$AW$88, $D1860)&gt;0, "BH", TEXT($D1860, "ddd")))</f>
        <v/>
      </c>
      <c r="V1860" s="65" t="str">
        <f>IF($G1860="", "", IF(COUNTIF('Intro &amp; Setup'!$AW$49:$AW$88, $G1860)&gt;0, "BH", TEXT($G1860, "ddd")))</f>
        <v/>
      </c>
      <c r="W1860" s="64" t="str">
        <f t="shared" si="237"/>
        <v/>
      </c>
      <c r="X1860" s="65" t="str">
        <f t="shared" si="238"/>
        <v/>
      </c>
      <c r="Y1860" s="64" t="str">
        <f>IF(F1860="", "", IF(OR(F1860&lt;'Intro &amp; Setup'!$Z$20, F1860&gt;'Intro &amp; Setup'!$Z$22), "X", ""))</f>
        <v/>
      </c>
      <c r="Z1860" s="65" t="str">
        <f>IF(G1860="", "", IF(OR(G1860&lt;'Intro &amp; Setup'!$Z$20, G1860&gt;'Intro &amp; Setup'!$Z$22), "X", ""))</f>
        <v/>
      </c>
      <c r="AB1860" s="58" t="str">
        <f t="shared" si="239"/>
        <v/>
      </c>
      <c r="AC1860" s="59" t="str">
        <f t="shared" si="240"/>
        <v/>
      </c>
      <c r="AE1860" s="5" t="str">
        <f>IF(OR($AB1860="", $AC1860=""), "", IF($H1860=$M$3, "", IF(OR(AE$7&lt;$AB1860, $AC1860&lt;AE$6),"", MAX(AE$10:AE1859)+1)))</f>
        <v/>
      </c>
      <c r="AF1860" s="5" t="str">
        <f>IF(OR($AB1860="", $AC1860=""), "", IF($H1860=$M$3, "", IF(OR(AF$7&lt;$AB1860, $AC1860&lt;AF$6),"", MAX(AF$10:AF1859)+1)))</f>
        <v/>
      </c>
      <c r="AG1860" s="5" t="str">
        <f>IF(OR($AB1860="", $AC1860=""), "", IF($H1860=$M$3, "", IF(OR(AG$7&lt;$AB1860, $AC1860&lt;AG$6),"", MAX(AG$10:AG1859)+1)))</f>
        <v/>
      </c>
      <c r="AH1860" s="5" t="str">
        <f>IF(OR($AB1860="", $AC1860=""), "", IF($H1860=$M$3, "", IF(OR(AH$7&lt;$AB1860, $AC1860&lt;AH$6),"", MAX(AH$10:AH1859)+1)))</f>
        <v/>
      </c>
      <c r="AI1860" s="5" t="str">
        <f>IF(OR($AB1860="", $AC1860=""), "", IF($H1860=$M$3, "", IF(OR(AI$7&lt;$AB1860, $AC1860&lt;AI$6),"", MAX(AI$10:AI1859)+1)))</f>
        <v/>
      </c>
      <c r="AJ1860" s="5" t="str">
        <f>IF(OR($AB1860="", $AC1860=""), "", IF($H1860=$M$3, "", IF(OR(AJ$7&lt;$AB1860, $AC1860&lt;AJ$6),"", MAX(AJ$10:AJ1859)+1)))</f>
        <v/>
      </c>
      <c r="AK1860" s="5" t="str">
        <f>IF(OR($AB1860="", $AC1860=""), "", IF($H1860=$M$3, "", IF(OR(AK$7&lt;$AB1860, $AC1860&lt;AK$6),"", MAX(AK$10:AK1859)+1)))</f>
        <v/>
      </c>
      <c r="AL1860" s="5" t="str">
        <f>IF(OR($AB1860="", $AC1860=""), "", IF($H1860=$M$3, "", IF(OR(AL$7&lt;$AB1860, $AC1860&lt;AL$6),"", MAX(AL$10:AL1859)+1)))</f>
        <v/>
      </c>
      <c r="AM1860" s="5" t="str">
        <f>IF(OR($AB1860="", $AC1860=""), "", IF($H1860=$M$3, "", IF(OR(AM$7&lt;$AB1860, $AC1860&lt;AM$6),"", MAX(AM$10:AM1859)+1)))</f>
        <v/>
      </c>
      <c r="AN1860" s="5" t="str">
        <f>IF(OR($AB1860="", $AC1860=""), "", IF($H1860=$M$3, "", IF(OR(AN$7&lt;$AB1860, $AC1860&lt;AN$6),"", MAX(AN$10:AN1859)+1)))</f>
        <v/>
      </c>
      <c r="AO1860" s="5" t="str">
        <f>IF(OR($AB1860="", $AC1860=""), "", IF($H1860=$M$3, "", IF(OR(AO$7&lt;$AB1860, $AC1860&lt;AO$6),"", MAX(AO$10:AO1859)+1)))</f>
        <v/>
      </c>
      <c r="AP1860" s="5" t="str">
        <f>IF(OR($AB1860="", $AC1860=""), "", IF($H1860=$M$3, "", IF(OR(AP$7&lt;$AB1860, $AC1860&lt;AP$6),"", MAX(AP$10:AP1859)+1)))</f>
        <v/>
      </c>
      <c r="AQ1860" s="5" t="str">
        <f>IF(OR($AB1860="", $AC1860=""), "", IF($H1860=$M$3, "", IF(OR(AQ$7&lt;$AB1860, $AC1860&lt;AQ$6),"", MAX(AQ$10:AQ1859)+1)))</f>
        <v/>
      </c>
      <c r="AR1860" s="5" t="str">
        <f>IF(OR($AB1860="", $AC1860=""), "", IF($H1860=$M$3, "", IF(OR(AR$7&lt;$AB1860, $AC1860&lt;AR$6),"", MAX(AR$10:AR1859)+1)))</f>
        <v/>
      </c>
      <c r="AS1860" s="5" t="str">
        <f>IF(OR($AB1860="", $AC1860=""), "", IF($H1860=$M$3, "", IF(OR(AS$7&lt;$AB1860, $AC1860&lt;AS$6),"", MAX(AS$10:AS1859)+1)))</f>
        <v/>
      </c>
      <c r="AT1860" s="5" t="str">
        <f>IF(OR($AB1860="", $AC1860=""), "", IF($H1860=$M$3, "", IF(OR(AT$7&lt;$AB1860, $AC1860&lt;AT$6),"", MAX(AT$10:AT1859)+1)))</f>
        <v/>
      </c>
      <c r="AU1860" s="5" t="str">
        <f>IF(OR($AB1860="", $AC1860=""), "", IF($H1860=$M$3, "", IF(OR(AU$7&lt;$AB1860, $AC1860&lt;AU$6),"", MAX(AU$10:AU1859)+1)))</f>
        <v/>
      </c>
      <c r="AV1860" s="5" t="str">
        <f>IF(OR($AB1860="", $AC1860=""), "", IF($H1860=$M$3, "", IF(OR(AV$7&lt;$AB1860, $AC1860&lt;AV$6),"", MAX(AV$10:AV1859)+1)))</f>
        <v/>
      </c>
      <c r="AW1860" s="5" t="str">
        <f>IF(OR($AB1860="", $AC1860=""), "", IF($H1860=$M$3, "", IF(OR(AW$7&lt;$AB1860, $AC1860&lt;AW$6),"", MAX(AW$10:AW1859)+1)))</f>
        <v/>
      </c>
      <c r="AX1860" s="5" t="str">
        <f>IF(OR($AB1860="", $AC1860=""), "", IF($H1860=$M$3, "", IF(OR(AX$7&lt;$AB1860, $AC1860&lt;AX$6),"", MAX(AX$10:AX1859)+1)))</f>
        <v/>
      </c>
      <c r="AY1860" s="5" t="str">
        <f>IF(OR($AB1860="", $AC1860=""), "", IF($H1860=$M$3, "", IF(OR(AY$7&lt;$AB1860, $AC1860&lt;AY$6),"", MAX(AY$10:AY1859)+1)))</f>
        <v/>
      </c>
      <c r="AZ1860" s="5" t="str">
        <f>IF(OR($AB1860="", $AC1860=""), "", IF($H1860=$M$3, "", IF(OR(AZ$7&lt;$AB1860, $AC1860&lt;AZ$6),"", MAX(AZ$10:AZ1859)+1)))</f>
        <v/>
      </c>
      <c r="BA1860" s="5" t="str">
        <f>IF(OR($AB1860="", $AC1860=""), "", IF($H1860=$M$3, "", IF(OR(BA$7&lt;$AB1860, $AC1860&lt;BA$6),"", MAX(BA$10:BA1859)+1)))</f>
        <v/>
      </c>
      <c r="BB1860" s="5" t="str">
        <f>IF(OR($AB1860="", $AC1860=""), "", IF($H1860=$M$3, "", IF(OR(BB$7&lt;$AB1860, $AC1860&lt;BB$6),"", MAX(BB$10:BB1859)+1)))</f>
        <v/>
      </c>
      <c r="BC1860" s="5" t="str">
        <f>IF(OR($AB1860="", $AC1860=""), "", IF($H1860=$M$3, "", IF(OR(BC$7&lt;$AB1860, $AC1860&lt;BC$6),"", MAX(BC$10:BC1859)+1)))</f>
        <v/>
      </c>
      <c r="BD1860" s="5" t="str">
        <f>IF(OR($AB1860="", $AC1860=""), "", IF($H1860=$M$3, "", IF(OR(BD$7&lt;$AB1860, $AC1860&lt;BD$6),"", MAX(BD$10:BD1859)+1)))</f>
        <v/>
      </c>
      <c r="BE1860" s="5" t="str">
        <f>IF(OR($AB1860="", $AC1860=""), "", IF($H1860=$M$3, "", IF(OR(BE$7&lt;$AB1860, $AC1860&lt;BE$6),"", MAX(BE$10:BE1859)+1)))</f>
        <v/>
      </c>
      <c r="BF1860" s="5" t="str">
        <f>IF(OR($AB1860="", $AC1860=""), "", IF($H1860=$M$3, "", IF(OR(BF$7&lt;$AB1860, $AC1860&lt;BF$6),"", MAX(BF$10:BF1859)+1)))</f>
        <v/>
      </c>
      <c r="BG1860" s="5" t="str">
        <f>IF(OR($AB1860="", $AC1860=""), "", IF($H1860=$M$3, "", IF(OR(BG$7&lt;$AB1860, $AC1860&lt;BG$6),"", MAX(BG$10:BG1859)+1)))</f>
        <v/>
      </c>
      <c r="BH1860" s="5" t="str">
        <f>IF(OR($AB1860="", $AC1860=""), "", IF($H1860=$M$3, "", IF(OR(BH$7&lt;$AB1860, $AC1860&lt;BH$6),"", MAX(BH$10:BH1859)+1)))</f>
        <v/>
      </c>
      <c r="BI1860" s="5" t="str">
        <f>IF(OR($AB1860="", $AC1860=""), "", IF($H1860=$M$3, "", IF(OR(BI$7&lt;$AB1860, $AC1860&lt;BI$6),"", MAX(BI$10:BI1859)+1)))</f>
        <v/>
      </c>
      <c r="BK1860" s="5" t="str" cm="1">
        <f t="array" aca="1" ref="BK1860" ca="1">IFERROR(INDEX($AE1860:$BI1860, $BJ1860, MATCH($BK$9, $AE$9:$BI$9, 0)), "")</f>
        <v/>
      </c>
    </row>
    <row r="1861" spans="1:63" x14ac:dyDescent="0.25">
      <c r="A1861" s="2"/>
      <c r="B1861" s="254"/>
      <c r="C1861" s="255"/>
      <c r="D1861" s="256"/>
      <c r="E1861" s="257"/>
      <c r="F1861" s="257"/>
      <c r="G1861" s="258"/>
      <c r="H1861" s="259"/>
      <c r="I1861" s="16"/>
      <c r="J1861" s="5" t="str">
        <f t="shared" si="235"/>
        <v/>
      </c>
      <c r="K1861" s="2"/>
      <c r="O1861" s="5" t="str">
        <f t="shared" si="233"/>
        <v/>
      </c>
      <c r="Q1861" s="5" t="str">
        <f t="shared" si="236"/>
        <v/>
      </c>
      <c r="S1861" s="5" t="str">
        <f t="shared" si="234"/>
        <v/>
      </c>
      <c r="U1861" s="64" t="str">
        <f>IF($D1861="","", IF(COUNTIF('Intro &amp; Setup'!$AW$49:$AW$88, $D1861)&gt;0, "BH", TEXT($D1861, "ddd")))</f>
        <v/>
      </c>
      <c r="V1861" s="65" t="str">
        <f>IF($G1861="", "", IF(COUNTIF('Intro &amp; Setup'!$AW$49:$AW$88, $G1861)&gt;0, "BH", TEXT($G1861, "ddd")))</f>
        <v/>
      </c>
      <c r="W1861" s="64" t="str">
        <f t="shared" si="237"/>
        <v/>
      </c>
      <c r="X1861" s="65" t="str">
        <f t="shared" si="238"/>
        <v/>
      </c>
      <c r="Y1861" s="64" t="str">
        <f>IF(F1861="", "", IF(OR(F1861&lt;'Intro &amp; Setup'!$Z$20, F1861&gt;'Intro &amp; Setup'!$Z$22), "X", ""))</f>
        <v/>
      </c>
      <c r="Z1861" s="65" t="str">
        <f>IF(G1861="", "", IF(OR(G1861&lt;'Intro &amp; Setup'!$Z$20, G1861&gt;'Intro &amp; Setup'!$Z$22), "X", ""))</f>
        <v/>
      </c>
      <c r="AB1861" s="58" t="str">
        <f t="shared" si="239"/>
        <v/>
      </c>
      <c r="AC1861" s="59" t="str">
        <f t="shared" si="240"/>
        <v/>
      </c>
      <c r="AE1861" s="5" t="str">
        <f>IF(OR($AB1861="", $AC1861=""), "", IF($H1861=$M$3, "", IF(OR(AE$7&lt;$AB1861, $AC1861&lt;AE$6),"", MAX(AE$10:AE1860)+1)))</f>
        <v/>
      </c>
      <c r="AF1861" s="5" t="str">
        <f>IF(OR($AB1861="", $AC1861=""), "", IF($H1861=$M$3, "", IF(OR(AF$7&lt;$AB1861, $AC1861&lt;AF$6),"", MAX(AF$10:AF1860)+1)))</f>
        <v/>
      </c>
      <c r="AG1861" s="5" t="str">
        <f>IF(OR($AB1861="", $AC1861=""), "", IF($H1861=$M$3, "", IF(OR(AG$7&lt;$AB1861, $AC1861&lt;AG$6),"", MAX(AG$10:AG1860)+1)))</f>
        <v/>
      </c>
      <c r="AH1861" s="5" t="str">
        <f>IF(OR($AB1861="", $AC1861=""), "", IF($H1861=$M$3, "", IF(OR(AH$7&lt;$AB1861, $AC1861&lt;AH$6),"", MAX(AH$10:AH1860)+1)))</f>
        <v/>
      </c>
      <c r="AI1861" s="5" t="str">
        <f>IF(OR($AB1861="", $AC1861=""), "", IF($H1861=$M$3, "", IF(OR(AI$7&lt;$AB1861, $AC1861&lt;AI$6),"", MAX(AI$10:AI1860)+1)))</f>
        <v/>
      </c>
      <c r="AJ1861" s="5" t="str">
        <f>IF(OR($AB1861="", $AC1861=""), "", IF($H1861=$M$3, "", IF(OR(AJ$7&lt;$AB1861, $AC1861&lt;AJ$6),"", MAX(AJ$10:AJ1860)+1)))</f>
        <v/>
      </c>
      <c r="AK1861" s="5" t="str">
        <f>IF(OR($AB1861="", $AC1861=""), "", IF($H1861=$M$3, "", IF(OR(AK$7&lt;$AB1861, $AC1861&lt;AK$6),"", MAX(AK$10:AK1860)+1)))</f>
        <v/>
      </c>
      <c r="AL1861" s="5" t="str">
        <f>IF(OR($AB1861="", $AC1861=""), "", IF($H1861=$M$3, "", IF(OR(AL$7&lt;$AB1861, $AC1861&lt;AL$6),"", MAX(AL$10:AL1860)+1)))</f>
        <v/>
      </c>
      <c r="AM1861" s="5" t="str">
        <f>IF(OR($AB1861="", $AC1861=""), "", IF($H1861=$M$3, "", IF(OR(AM$7&lt;$AB1861, $AC1861&lt;AM$6),"", MAX(AM$10:AM1860)+1)))</f>
        <v/>
      </c>
      <c r="AN1861" s="5" t="str">
        <f>IF(OR($AB1861="", $AC1861=""), "", IF($H1861=$M$3, "", IF(OR(AN$7&lt;$AB1861, $AC1861&lt;AN$6),"", MAX(AN$10:AN1860)+1)))</f>
        <v/>
      </c>
      <c r="AO1861" s="5" t="str">
        <f>IF(OR($AB1861="", $AC1861=""), "", IF($H1861=$M$3, "", IF(OR(AO$7&lt;$AB1861, $AC1861&lt;AO$6),"", MAX(AO$10:AO1860)+1)))</f>
        <v/>
      </c>
      <c r="AP1861" s="5" t="str">
        <f>IF(OR($AB1861="", $AC1861=""), "", IF($H1861=$M$3, "", IF(OR(AP$7&lt;$AB1861, $AC1861&lt;AP$6),"", MAX(AP$10:AP1860)+1)))</f>
        <v/>
      </c>
      <c r="AQ1861" s="5" t="str">
        <f>IF(OR($AB1861="", $AC1861=""), "", IF($H1861=$M$3, "", IF(OR(AQ$7&lt;$AB1861, $AC1861&lt;AQ$6),"", MAX(AQ$10:AQ1860)+1)))</f>
        <v/>
      </c>
      <c r="AR1861" s="5" t="str">
        <f>IF(OR($AB1861="", $AC1861=""), "", IF($H1861=$M$3, "", IF(OR(AR$7&lt;$AB1861, $AC1861&lt;AR$6),"", MAX(AR$10:AR1860)+1)))</f>
        <v/>
      </c>
      <c r="AS1861" s="5" t="str">
        <f>IF(OR($AB1861="", $AC1861=""), "", IF($H1861=$M$3, "", IF(OR(AS$7&lt;$AB1861, $AC1861&lt;AS$6),"", MAX(AS$10:AS1860)+1)))</f>
        <v/>
      </c>
      <c r="AT1861" s="5" t="str">
        <f>IF(OR($AB1861="", $AC1861=""), "", IF($H1861=$M$3, "", IF(OR(AT$7&lt;$AB1861, $AC1861&lt;AT$6),"", MAX(AT$10:AT1860)+1)))</f>
        <v/>
      </c>
      <c r="AU1861" s="5" t="str">
        <f>IF(OR($AB1861="", $AC1861=""), "", IF($H1861=$M$3, "", IF(OR(AU$7&lt;$AB1861, $AC1861&lt;AU$6),"", MAX(AU$10:AU1860)+1)))</f>
        <v/>
      </c>
      <c r="AV1861" s="5" t="str">
        <f>IF(OR($AB1861="", $AC1861=""), "", IF($H1861=$M$3, "", IF(OR(AV$7&lt;$AB1861, $AC1861&lt;AV$6),"", MAX(AV$10:AV1860)+1)))</f>
        <v/>
      </c>
      <c r="AW1861" s="5" t="str">
        <f>IF(OR($AB1861="", $AC1861=""), "", IF($H1861=$M$3, "", IF(OR(AW$7&lt;$AB1861, $AC1861&lt;AW$6),"", MAX(AW$10:AW1860)+1)))</f>
        <v/>
      </c>
      <c r="AX1861" s="5" t="str">
        <f>IF(OR($AB1861="", $AC1861=""), "", IF($H1861=$M$3, "", IF(OR(AX$7&lt;$AB1861, $AC1861&lt;AX$6),"", MAX(AX$10:AX1860)+1)))</f>
        <v/>
      </c>
      <c r="AY1861" s="5" t="str">
        <f>IF(OR($AB1861="", $AC1861=""), "", IF($H1861=$M$3, "", IF(OR(AY$7&lt;$AB1861, $AC1861&lt;AY$6),"", MAX(AY$10:AY1860)+1)))</f>
        <v/>
      </c>
      <c r="AZ1861" s="5" t="str">
        <f>IF(OR($AB1861="", $AC1861=""), "", IF($H1861=$M$3, "", IF(OR(AZ$7&lt;$AB1861, $AC1861&lt;AZ$6),"", MAX(AZ$10:AZ1860)+1)))</f>
        <v/>
      </c>
      <c r="BA1861" s="5" t="str">
        <f>IF(OR($AB1861="", $AC1861=""), "", IF($H1861=$M$3, "", IF(OR(BA$7&lt;$AB1861, $AC1861&lt;BA$6),"", MAX(BA$10:BA1860)+1)))</f>
        <v/>
      </c>
      <c r="BB1861" s="5" t="str">
        <f>IF(OR($AB1861="", $AC1861=""), "", IF($H1861=$M$3, "", IF(OR(BB$7&lt;$AB1861, $AC1861&lt;BB$6),"", MAX(BB$10:BB1860)+1)))</f>
        <v/>
      </c>
      <c r="BC1861" s="5" t="str">
        <f>IF(OR($AB1861="", $AC1861=""), "", IF($H1861=$M$3, "", IF(OR(BC$7&lt;$AB1861, $AC1861&lt;BC$6),"", MAX(BC$10:BC1860)+1)))</f>
        <v/>
      </c>
      <c r="BD1861" s="5" t="str">
        <f>IF(OR($AB1861="", $AC1861=""), "", IF($H1861=$M$3, "", IF(OR(BD$7&lt;$AB1861, $AC1861&lt;BD$6),"", MAX(BD$10:BD1860)+1)))</f>
        <v/>
      </c>
      <c r="BE1861" s="5" t="str">
        <f>IF(OR($AB1861="", $AC1861=""), "", IF($H1861=$M$3, "", IF(OR(BE$7&lt;$AB1861, $AC1861&lt;BE$6),"", MAX(BE$10:BE1860)+1)))</f>
        <v/>
      </c>
      <c r="BF1861" s="5" t="str">
        <f>IF(OR($AB1861="", $AC1861=""), "", IF($H1861=$M$3, "", IF(OR(BF$7&lt;$AB1861, $AC1861&lt;BF$6),"", MAX(BF$10:BF1860)+1)))</f>
        <v/>
      </c>
      <c r="BG1861" s="5" t="str">
        <f>IF(OR($AB1861="", $AC1861=""), "", IF($H1861=$M$3, "", IF(OR(BG$7&lt;$AB1861, $AC1861&lt;BG$6),"", MAX(BG$10:BG1860)+1)))</f>
        <v/>
      </c>
      <c r="BH1861" s="5" t="str">
        <f>IF(OR($AB1861="", $AC1861=""), "", IF($H1861=$M$3, "", IF(OR(BH$7&lt;$AB1861, $AC1861&lt;BH$6),"", MAX(BH$10:BH1860)+1)))</f>
        <v/>
      </c>
      <c r="BI1861" s="5" t="str">
        <f>IF(OR($AB1861="", $AC1861=""), "", IF($H1861=$M$3, "", IF(OR(BI$7&lt;$AB1861, $AC1861&lt;BI$6),"", MAX(BI$10:BI1860)+1)))</f>
        <v/>
      </c>
      <c r="BK1861" s="5" t="str" cm="1">
        <f t="array" aca="1" ref="BK1861" ca="1">IFERROR(INDEX($AE1861:$BI1861, $BJ1861, MATCH($BK$9, $AE$9:$BI$9, 0)), "")</f>
        <v/>
      </c>
    </row>
    <row r="1862" spans="1:63" x14ac:dyDescent="0.25">
      <c r="A1862" s="2"/>
      <c r="B1862" s="254"/>
      <c r="C1862" s="255"/>
      <c r="D1862" s="256"/>
      <c r="E1862" s="257"/>
      <c r="F1862" s="257"/>
      <c r="G1862" s="258"/>
      <c r="H1862" s="259"/>
      <c r="I1862" s="16"/>
      <c r="J1862" s="5" t="str">
        <f t="shared" si="235"/>
        <v/>
      </c>
      <c r="K1862" s="2"/>
      <c r="O1862" s="5" t="str">
        <f t="shared" si="233"/>
        <v/>
      </c>
      <c r="Q1862" s="5" t="str">
        <f t="shared" si="236"/>
        <v/>
      </c>
      <c r="S1862" s="5" t="str">
        <f t="shared" si="234"/>
        <v/>
      </c>
      <c r="U1862" s="64" t="str">
        <f>IF($D1862="","", IF(COUNTIF('Intro &amp; Setup'!$AW$49:$AW$88, $D1862)&gt;0, "BH", TEXT($D1862, "ddd")))</f>
        <v/>
      </c>
      <c r="V1862" s="65" t="str">
        <f>IF($G1862="", "", IF(COUNTIF('Intro &amp; Setup'!$AW$49:$AW$88, $G1862)&gt;0, "BH", TEXT($G1862, "ddd")))</f>
        <v/>
      </c>
      <c r="W1862" s="64" t="str">
        <f t="shared" si="237"/>
        <v/>
      </c>
      <c r="X1862" s="65" t="str">
        <f t="shared" si="238"/>
        <v/>
      </c>
      <c r="Y1862" s="64" t="str">
        <f>IF(F1862="", "", IF(OR(F1862&lt;'Intro &amp; Setup'!$Z$20, F1862&gt;'Intro &amp; Setup'!$Z$22), "X", ""))</f>
        <v/>
      </c>
      <c r="Z1862" s="65" t="str">
        <f>IF(G1862="", "", IF(OR(G1862&lt;'Intro &amp; Setup'!$Z$20, G1862&gt;'Intro &amp; Setup'!$Z$22), "X", ""))</f>
        <v/>
      </c>
      <c r="AB1862" s="58" t="str">
        <f t="shared" si="239"/>
        <v/>
      </c>
      <c r="AC1862" s="59" t="str">
        <f t="shared" si="240"/>
        <v/>
      </c>
      <c r="AE1862" s="5" t="str">
        <f>IF(OR($AB1862="", $AC1862=""), "", IF($H1862=$M$3, "", IF(OR(AE$7&lt;$AB1862, $AC1862&lt;AE$6),"", MAX(AE$10:AE1861)+1)))</f>
        <v/>
      </c>
      <c r="AF1862" s="5" t="str">
        <f>IF(OR($AB1862="", $AC1862=""), "", IF($H1862=$M$3, "", IF(OR(AF$7&lt;$AB1862, $AC1862&lt;AF$6),"", MAX(AF$10:AF1861)+1)))</f>
        <v/>
      </c>
      <c r="AG1862" s="5" t="str">
        <f>IF(OR($AB1862="", $AC1862=""), "", IF($H1862=$M$3, "", IF(OR(AG$7&lt;$AB1862, $AC1862&lt;AG$6),"", MAX(AG$10:AG1861)+1)))</f>
        <v/>
      </c>
      <c r="AH1862" s="5" t="str">
        <f>IF(OR($AB1862="", $AC1862=""), "", IF($H1862=$M$3, "", IF(OR(AH$7&lt;$AB1862, $AC1862&lt;AH$6),"", MAX(AH$10:AH1861)+1)))</f>
        <v/>
      </c>
      <c r="AI1862" s="5" t="str">
        <f>IF(OR($AB1862="", $AC1862=""), "", IF($H1862=$M$3, "", IF(OR(AI$7&lt;$AB1862, $AC1862&lt;AI$6),"", MAX(AI$10:AI1861)+1)))</f>
        <v/>
      </c>
      <c r="AJ1862" s="5" t="str">
        <f>IF(OR($AB1862="", $AC1862=""), "", IF($H1862=$M$3, "", IF(OR(AJ$7&lt;$AB1862, $AC1862&lt;AJ$6),"", MAX(AJ$10:AJ1861)+1)))</f>
        <v/>
      </c>
      <c r="AK1862" s="5" t="str">
        <f>IF(OR($AB1862="", $AC1862=""), "", IF($H1862=$M$3, "", IF(OR(AK$7&lt;$AB1862, $AC1862&lt;AK$6),"", MAX(AK$10:AK1861)+1)))</f>
        <v/>
      </c>
      <c r="AL1862" s="5" t="str">
        <f>IF(OR($AB1862="", $AC1862=""), "", IF($H1862=$M$3, "", IF(OR(AL$7&lt;$AB1862, $AC1862&lt;AL$6),"", MAX(AL$10:AL1861)+1)))</f>
        <v/>
      </c>
      <c r="AM1862" s="5" t="str">
        <f>IF(OR($AB1862="", $AC1862=""), "", IF($H1862=$M$3, "", IF(OR(AM$7&lt;$AB1862, $AC1862&lt;AM$6),"", MAX(AM$10:AM1861)+1)))</f>
        <v/>
      </c>
      <c r="AN1862" s="5" t="str">
        <f>IF(OR($AB1862="", $AC1862=""), "", IF($H1862=$M$3, "", IF(OR(AN$7&lt;$AB1862, $AC1862&lt;AN$6),"", MAX(AN$10:AN1861)+1)))</f>
        <v/>
      </c>
      <c r="AO1862" s="5" t="str">
        <f>IF(OR($AB1862="", $AC1862=""), "", IF($H1862=$M$3, "", IF(OR(AO$7&lt;$AB1862, $AC1862&lt;AO$6),"", MAX(AO$10:AO1861)+1)))</f>
        <v/>
      </c>
      <c r="AP1862" s="5" t="str">
        <f>IF(OR($AB1862="", $AC1862=""), "", IF($H1862=$M$3, "", IF(OR(AP$7&lt;$AB1862, $AC1862&lt;AP$6),"", MAX(AP$10:AP1861)+1)))</f>
        <v/>
      </c>
      <c r="AQ1862" s="5" t="str">
        <f>IF(OR($AB1862="", $AC1862=""), "", IF($H1862=$M$3, "", IF(OR(AQ$7&lt;$AB1862, $AC1862&lt;AQ$6),"", MAX(AQ$10:AQ1861)+1)))</f>
        <v/>
      </c>
      <c r="AR1862" s="5" t="str">
        <f>IF(OR($AB1862="", $AC1862=""), "", IF($H1862=$M$3, "", IF(OR(AR$7&lt;$AB1862, $AC1862&lt;AR$6),"", MAX(AR$10:AR1861)+1)))</f>
        <v/>
      </c>
      <c r="AS1862" s="5" t="str">
        <f>IF(OR($AB1862="", $AC1862=""), "", IF($H1862=$M$3, "", IF(OR(AS$7&lt;$AB1862, $AC1862&lt;AS$6),"", MAX(AS$10:AS1861)+1)))</f>
        <v/>
      </c>
      <c r="AT1862" s="5" t="str">
        <f>IF(OR($AB1862="", $AC1862=""), "", IF($H1862=$M$3, "", IF(OR(AT$7&lt;$AB1862, $AC1862&lt;AT$6),"", MAX(AT$10:AT1861)+1)))</f>
        <v/>
      </c>
      <c r="AU1862" s="5" t="str">
        <f>IF(OR($AB1862="", $AC1862=""), "", IF($H1862=$M$3, "", IF(OR(AU$7&lt;$AB1862, $AC1862&lt;AU$6),"", MAX(AU$10:AU1861)+1)))</f>
        <v/>
      </c>
      <c r="AV1862" s="5" t="str">
        <f>IF(OR($AB1862="", $AC1862=""), "", IF($H1862=$M$3, "", IF(OR(AV$7&lt;$AB1862, $AC1862&lt;AV$6),"", MAX(AV$10:AV1861)+1)))</f>
        <v/>
      </c>
      <c r="AW1862" s="5" t="str">
        <f>IF(OR($AB1862="", $AC1862=""), "", IF($H1862=$M$3, "", IF(OR(AW$7&lt;$AB1862, $AC1862&lt;AW$6),"", MAX(AW$10:AW1861)+1)))</f>
        <v/>
      </c>
      <c r="AX1862" s="5" t="str">
        <f>IF(OR($AB1862="", $AC1862=""), "", IF($H1862=$M$3, "", IF(OR(AX$7&lt;$AB1862, $AC1862&lt;AX$6),"", MAX(AX$10:AX1861)+1)))</f>
        <v/>
      </c>
      <c r="AY1862" s="5" t="str">
        <f>IF(OR($AB1862="", $AC1862=""), "", IF($H1862=$M$3, "", IF(OR(AY$7&lt;$AB1862, $AC1862&lt;AY$6),"", MAX(AY$10:AY1861)+1)))</f>
        <v/>
      </c>
      <c r="AZ1862" s="5" t="str">
        <f>IF(OR($AB1862="", $AC1862=""), "", IF($H1862=$M$3, "", IF(OR(AZ$7&lt;$AB1862, $AC1862&lt;AZ$6),"", MAX(AZ$10:AZ1861)+1)))</f>
        <v/>
      </c>
      <c r="BA1862" s="5" t="str">
        <f>IF(OR($AB1862="", $AC1862=""), "", IF($H1862=$M$3, "", IF(OR(BA$7&lt;$AB1862, $AC1862&lt;BA$6),"", MAX(BA$10:BA1861)+1)))</f>
        <v/>
      </c>
      <c r="BB1862" s="5" t="str">
        <f>IF(OR($AB1862="", $AC1862=""), "", IF($H1862=$M$3, "", IF(OR(BB$7&lt;$AB1862, $AC1862&lt;BB$6),"", MAX(BB$10:BB1861)+1)))</f>
        <v/>
      </c>
      <c r="BC1862" s="5" t="str">
        <f>IF(OR($AB1862="", $AC1862=""), "", IF($H1862=$M$3, "", IF(OR(BC$7&lt;$AB1862, $AC1862&lt;BC$6),"", MAX(BC$10:BC1861)+1)))</f>
        <v/>
      </c>
      <c r="BD1862" s="5" t="str">
        <f>IF(OR($AB1862="", $AC1862=""), "", IF($H1862=$M$3, "", IF(OR(BD$7&lt;$AB1862, $AC1862&lt;BD$6),"", MAX(BD$10:BD1861)+1)))</f>
        <v/>
      </c>
      <c r="BE1862" s="5" t="str">
        <f>IF(OR($AB1862="", $AC1862=""), "", IF($H1862=$M$3, "", IF(OR(BE$7&lt;$AB1862, $AC1862&lt;BE$6),"", MAX(BE$10:BE1861)+1)))</f>
        <v/>
      </c>
      <c r="BF1862" s="5" t="str">
        <f>IF(OR($AB1862="", $AC1862=""), "", IF($H1862=$M$3, "", IF(OR(BF$7&lt;$AB1862, $AC1862&lt;BF$6),"", MAX(BF$10:BF1861)+1)))</f>
        <v/>
      </c>
      <c r="BG1862" s="5" t="str">
        <f>IF(OR($AB1862="", $AC1862=""), "", IF($H1862=$M$3, "", IF(OR(BG$7&lt;$AB1862, $AC1862&lt;BG$6),"", MAX(BG$10:BG1861)+1)))</f>
        <v/>
      </c>
      <c r="BH1862" s="5" t="str">
        <f>IF(OR($AB1862="", $AC1862=""), "", IF($H1862=$M$3, "", IF(OR(BH$7&lt;$AB1862, $AC1862&lt;BH$6),"", MAX(BH$10:BH1861)+1)))</f>
        <v/>
      </c>
      <c r="BI1862" s="5" t="str">
        <f>IF(OR($AB1862="", $AC1862=""), "", IF($H1862=$M$3, "", IF(OR(BI$7&lt;$AB1862, $AC1862&lt;BI$6),"", MAX(BI$10:BI1861)+1)))</f>
        <v/>
      </c>
      <c r="BK1862" s="5" t="str" cm="1">
        <f t="array" aca="1" ref="BK1862" ca="1">IFERROR(INDEX($AE1862:$BI1862, $BJ1862, MATCH($BK$9, $AE$9:$BI$9, 0)), "")</f>
        <v/>
      </c>
    </row>
    <row r="1863" spans="1:63" x14ac:dyDescent="0.25">
      <c r="A1863" s="2"/>
      <c r="B1863" s="254"/>
      <c r="C1863" s="255"/>
      <c r="D1863" s="256"/>
      <c r="E1863" s="257"/>
      <c r="F1863" s="257"/>
      <c r="G1863" s="258"/>
      <c r="H1863" s="259"/>
      <c r="I1863" s="16"/>
      <c r="J1863" s="5" t="str">
        <f t="shared" si="235"/>
        <v/>
      </c>
      <c r="K1863" s="2"/>
      <c r="O1863" s="5" t="str">
        <f t="shared" si="233"/>
        <v/>
      </c>
      <c r="Q1863" s="5" t="str">
        <f t="shared" si="236"/>
        <v/>
      </c>
      <c r="S1863" s="5" t="str">
        <f t="shared" si="234"/>
        <v/>
      </c>
      <c r="U1863" s="64" t="str">
        <f>IF($D1863="","", IF(COUNTIF('Intro &amp; Setup'!$AW$49:$AW$88, $D1863)&gt;0, "BH", TEXT($D1863, "ddd")))</f>
        <v/>
      </c>
      <c r="V1863" s="65" t="str">
        <f>IF($G1863="", "", IF(COUNTIF('Intro &amp; Setup'!$AW$49:$AW$88, $G1863)&gt;0, "BH", TEXT($G1863, "ddd")))</f>
        <v/>
      </c>
      <c r="W1863" s="64" t="str">
        <f t="shared" si="237"/>
        <v/>
      </c>
      <c r="X1863" s="65" t="str">
        <f t="shared" si="238"/>
        <v/>
      </c>
      <c r="Y1863" s="64" t="str">
        <f>IF(F1863="", "", IF(OR(F1863&lt;'Intro &amp; Setup'!$Z$20, F1863&gt;'Intro &amp; Setup'!$Z$22), "X", ""))</f>
        <v/>
      </c>
      <c r="Z1863" s="65" t="str">
        <f>IF(G1863="", "", IF(OR(G1863&lt;'Intro &amp; Setup'!$Z$20, G1863&gt;'Intro &amp; Setup'!$Z$22), "X", ""))</f>
        <v/>
      </c>
      <c r="AB1863" s="58" t="str">
        <f t="shared" si="239"/>
        <v/>
      </c>
      <c r="AC1863" s="59" t="str">
        <f t="shared" si="240"/>
        <v/>
      </c>
      <c r="AE1863" s="5" t="str">
        <f>IF(OR($AB1863="", $AC1863=""), "", IF($H1863=$M$3, "", IF(OR(AE$7&lt;$AB1863, $AC1863&lt;AE$6),"", MAX(AE$10:AE1862)+1)))</f>
        <v/>
      </c>
      <c r="AF1863" s="5" t="str">
        <f>IF(OR($AB1863="", $AC1863=""), "", IF($H1863=$M$3, "", IF(OR(AF$7&lt;$AB1863, $AC1863&lt;AF$6),"", MAX(AF$10:AF1862)+1)))</f>
        <v/>
      </c>
      <c r="AG1863" s="5" t="str">
        <f>IF(OR($AB1863="", $AC1863=""), "", IF($H1863=$M$3, "", IF(OR(AG$7&lt;$AB1863, $AC1863&lt;AG$6),"", MAX(AG$10:AG1862)+1)))</f>
        <v/>
      </c>
      <c r="AH1863" s="5" t="str">
        <f>IF(OR($AB1863="", $AC1863=""), "", IF($H1863=$M$3, "", IF(OR(AH$7&lt;$AB1863, $AC1863&lt;AH$6),"", MAX(AH$10:AH1862)+1)))</f>
        <v/>
      </c>
      <c r="AI1863" s="5" t="str">
        <f>IF(OR($AB1863="", $AC1863=""), "", IF($H1863=$M$3, "", IF(OR(AI$7&lt;$AB1863, $AC1863&lt;AI$6),"", MAX(AI$10:AI1862)+1)))</f>
        <v/>
      </c>
      <c r="AJ1863" s="5" t="str">
        <f>IF(OR($AB1863="", $AC1863=""), "", IF($H1863=$M$3, "", IF(OR(AJ$7&lt;$AB1863, $AC1863&lt;AJ$6),"", MAX(AJ$10:AJ1862)+1)))</f>
        <v/>
      </c>
      <c r="AK1863" s="5" t="str">
        <f>IF(OR($AB1863="", $AC1863=""), "", IF($H1863=$M$3, "", IF(OR(AK$7&lt;$AB1863, $AC1863&lt;AK$6),"", MAX(AK$10:AK1862)+1)))</f>
        <v/>
      </c>
      <c r="AL1863" s="5" t="str">
        <f>IF(OR($AB1863="", $AC1863=""), "", IF($H1863=$M$3, "", IF(OR(AL$7&lt;$AB1863, $AC1863&lt;AL$6),"", MAX(AL$10:AL1862)+1)))</f>
        <v/>
      </c>
      <c r="AM1863" s="5" t="str">
        <f>IF(OR($AB1863="", $AC1863=""), "", IF($H1863=$M$3, "", IF(OR(AM$7&lt;$AB1863, $AC1863&lt;AM$6),"", MAX(AM$10:AM1862)+1)))</f>
        <v/>
      </c>
      <c r="AN1863" s="5" t="str">
        <f>IF(OR($AB1863="", $AC1863=""), "", IF($H1863=$M$3, "", IF(OR(AN$7&lt;$AB1863, $AC1863&lt;AN$6),"", MAX(AN$10:AN1862)+1)))</f>
        <v/>
      </c>
      <c r="AO1863" s="5" t="str">
        <f>IF(OR($AB1863="", $AC1863=""), "", IF($H1863=$M$3, "", IF(OR(AO$7&lt;$AB1863, $AC1863&lt;AO$6),"", MAX(AO$10:AO1862)+1)))</f>
        <v/>
      </c>
      <c r="AP1863" s="5" t="str">
        <f>IF(OR($AB1863="", $AC1863=""), "", IF($H1863=$M$3, "", IF(OR(AP$7&lt;$AB1863, $AC1863&lt;AP$6),"", MAX(AP$10:AP1862)+1)))</f>
        <v/>
      </c>
      <c r="AQ1863" s="5" t="str">
        <f>IF(OR($AB1863="", $AC1863=""), "", IF($H1863=$M$3, "", IF(OR(AQ$7&lt;$AB1863, $AC1863&lt;AQ$6),"", MAX(AQ$10:AQ1862)+1)))</f>
        <v/>
      </c>
      <c r="AR1863" s="5" t="str">
        <f>IF(OR($AB1863="", $AC1863=""), "", IF($H1863=$M$3, "", IF(OR(AR$7&lt;$AB1863, $AC1863&lt;AR$6),"", MAX(AR$10:AR1862)+1)))</f>
        <v/>
      </c>
      <c r="AS1863" s="5" t="str">
        <f>IF(OR($AB1863="", $AC1863=""), "", IF($H1863=$M$3, "", IF(OR(AS$7&lt;$AB1863, $AC1863&lt;AS$6),"", MAX(AS$10:AS1862)+1)))</f>
        <v/>
      </c>
      <c r="AT1863" s="5" t="str">
        <f>IF(OR($AB1863="", $AC1863=""), "", IF($H1863=$M$3, "", IF(OR(AT$7&lt;$AB1863, $AC1863&lt;AT$6),"", MAX(AT$10:AT1862)+1)))</f>
        <v/>
      </c>
      <c r="AU1863" s="5" t="str">
        <f>IF(OR($AB1863="", $AC1863=""), "", IF($H1863=$M$3, "", IF(OR(AU$7&lt;$AB1863, $AC1863&lt;AU$6),"", MAX(AU$10:AU1862)+1)))</f>
        <v/>
      </c>
      <c r="AV1863" s="5" t="str">
        <f>IF(OR($AB1863="", $AC1863=""), "", IF($H1863=$M$3, "", IF(OR(AV$7&lt;$AB1863, $AC1863&lt;AV$6),"", MAX(AV$10:AV1862)+1)))</f>
        <v/>
      </c>
      <c r="AW1863" s="5" t="str">
        <f>IF(OR($AB1863="", $AC1863=""), "", IF($H1863=$M$3, "", IF(OR(AW$7&lt;$AB1863, $AC1863&lt;AW$6),"", MAX(AW$10:AW1862)+1)))</f>
        <v/>
      </c>
      <c r="AX1863" s="5" t="str">
        <f>IF(OR($AB1863="", $AC1863=""), "", IF($H1863=$M$3, "", IF(OR(AX$7&lt;$AB1863, $AC1863&lt;AX$6),"", MAX(AX$10:AX1862)+1)))</f>
        <v/>
      </c>
      <c r="AY1863" s="5" t="str">
        <f>IF(OR($AB1863="", $AC1863=""), "", IF($H1863=$M$3, "", IF(OR(AY$7&lt;$AB1863, $AC1863&lt;AY$6),"", MAX(AY$10:AY1862)+1)))</f>
        <v/>
      </c>
      <c r="AZ1863" s="5" t="str">
        <f>IF(OR($AB1863="", $AC1863=""), "", IF($H1863=$M$3, "", IF(OR(AZ$7&lt;$AB1863, $AC1863&lt;AZ$6),"", MAX(AZ$10:AZ1862)+1)))</f>
        <v/>
      </c>
      <c r="BA1863" s="5" t="str">
        <f>IF(OR($AB1863="", $AC1863=""), "", IF($H1863=$M$3, "", IF(OR(BA$7&lt;$AB1863, $AC1863&lt;BA$6),"", MAX(BA$10:BA1862)+1)))</f>
        <v/>
      </c>
      <c r="BB1863" s="5" t="str">
        <f>IF(OR($AB1863="", $AC1863=""), "", IF($H1863=$M$3, "", IF(OR(BB$7&lt;$AB1863, $AC1863&lt;BB$6),"", MAX(BB$10:BB1862)+1)))</f>
        <v/>
      </c>
      <c r="BC1863" s="5" t="str">
        <f>IF(OR($AB1863="", $AC1863=""), "", IF($H1863=$M$3, "", IF(OR(BC$7&lt;$AB1863, $AC1863&lt;BC$6),"", MAX(BC$10:BC1862)+1)))</f>
        <v/>
      </c>
      <c r="BD1863" s="5" t="str">
        <f>IF(OR($AB1863="", $AC1863=""), "", IF($H1863=$M$3, "", IF(OR(BD$7&lt;$AB1863, $AC1863&lt;BD$6),"", MAX(BD$10:BD1862)+1)))</f>
        <v/>
      </c>
      <c r="BE1863" s="5" t="str">
        <f>IF(OR($AB1863="", $AC1863=""), "", IF($H1863=$M$3, "", IF(OR(BE$7&lt;$AB1863, $AC1863&lt;BE$6),"", MAX(BE$10:BE1862)+1)))</f>
        <v/>
      </c>
      <c r="BF1863" s="5" t="str">
        <f>IF(OR($AB1863="", $AC1863=""), "", IF($H1863=$M$3, "", IF(OR(BF$7&lt;$AB1863, $AC1863&lt;BF$6),"", MAX(BF$10:BF1862)+1)))</f>
        <v/>
      </c>
      <c r="BG1863" s="5" t="str">
        <f>IF(OR($AB1863="", $AC1863=""), "", IF($H1863=$M$3, "", IF(OR(BG$7&lt;$AB1863, $AC1863&lt;BG$6),"", MAX(BG$10:BG1862)+1)))</f>
        <v/>
      </c>
      <c r="BH1863" s="5" t="str">
        <f>IF(OR($AB1863="", $AC1863=""), "", IF($H1863=$M$3, "", IF(OR(BH$7&lt;$AB1863, $AC1863&lt;BH$6),"", MAX(BH$10:BH1862)+1)))</f>
        <v/>
      </c>
      <c r="BI1863" s="5" t="str">
        <f>IF(OR($AB1863="", $AC1863=""), "", IF($H1863=$M$3, "", IF(OR(BI$7&lt;$AB1863, $AC1863&lt;BI$6),"", MAX(BI$10:BI1862)+1)))</f>
        <v/>
      </c>
      <c r="BK1863" s="5" t="str" cm="1">
        <f t="array" aca="1" ref="BK1863" ca="1">IFERROR(INDEX($AE1863:$BI1863, $BJ1863, MATCH($BK$9, $AE$9:$BI$9, 0)), "")</f>
        <v/>
      </c>
    </row>
    <row r="1864" spans="1:63" x14ac:dyDescent="0.25">
      <c r="A1864" s="2"/>
      <c r="B1864" s="254"/>
      <c r="C1864" s="255"/>
      <c r="D1864" s="256"/>
      <c r="E1864" s="257"/>
      <c r="F1864" s="257"/>
      <c r="G1864" s="258"/>
      <c r="H1864" s="259"/>
      <c r="I1864" s="16"/>
      <c r="J1864" s="5" t="str">
        <f t="shared" si="235"/>
        <v/>
      </c>
      <c r="K1864" s="2"/>
      <c r="O1864" s="5" t="str">
        <f t="shared" si="233"/>
        <v/>
      </c>
      <c r="Q1864" s="5" t="str">
        <f t="shared" si="236"/>
        <v/>
      </c>
      <c r="S1864" s="5" t="str">
        <f t="shared" si="234"/>
        <v/>
      </c>
      <c r="U1864" s="64" t="str">
        <f>IF($D1864="","", IF(COUNTIF('Intro &amp; Setup'!$AW$49:$AW$88, $D1864)&gt;0, "BH", TEXT($D1864, "ddd")))</f>
        <v/>
      </c>
      <c r="V1864" s="65" t="str">
        <f>IF($G1864="", "", IF(COUNTIF('Intro &amp; Setup'!$AW$49:$AW$88, $G1864)&gt;0, "BH", TEXT($G1864, "ddd")))</f>
        <v/>
      </c>
      <c r="W1864" s="64" t="str">
        <f t="shared" si="237"/>
        <v/>
      </c>
      <c r="X1864" s="65" t="str">
        <f t="shared" si="238"/>
        <v/>
      </c>
      <c r="Y1864" s="64" t="str">
        <f>IF(F1864="", "", IF(OR(F1864&lt;'Intro &amp; Setup'!$Z$20, F1864&gt;'Intro &amp; Setup'!$Z$22), "X", ""))</f>
        <v/>
      </c>
      <c r="Z1864" s="65" t="str">
        <f>IF(G1864="", "", IF(OR(G1864&lt;'Intro &amp; Setup'!$Z$20, G1864&gt;'Intro &amp; Setup'!$Z$22), "X", ""))</f>
        <v/>
      </c>
      <c r="AB1864" s="58" t="str">
        <f t="shared" si="239"/>
        <v/>
      </c>
      <c r="AC1864" s="59" t="str">
        <f t="shared" si="240"/>
        <v/>
      </c>
      <c r="AE1864" s="5" t="str">
        <f>IF(OR($AB1864="", $AC1864=""), "", IF($H1864=$M$3, "", IF(OR(AE$7&lt;$AB1864, $AC1864&lt;AE$6),"", MAX(AE$10:AE1863)+1)))</f>
        <v/>
      </c>
      <c r="AF1864" s="5" t="str">
        <f>IF(OR($AB1864="", $AC1864=""), "", IF($H1864=$M$3, "", IF(OR(AF$7&lt;$AB1864, $AC1864&lt;AF$6),"", MAX(AF$10:AF1863)+1)))</f>
        <v/>
      </c>
      <c r="AG1864" s="5" t="str">
        <f>IF(OR($AB1864="", $AC1864=""), "", IF($H1864=$M$3, "", IF(OR(AG$7&lt;$AB1864, $AC1864&lt;AG$6),"", MAX(AG$10:AG1863)+1)))</f>
        <v/>
      </c>
      <c r="AH1864" s="5" t="str">
        <f>IF(OR($AB1864="", $AC1864=""), "", IF($H1864=$M$3, "", IF(OR(AH$7&lt;$AB1864, $AC1864&lt;AH$6),"", MAX(AH$10:AH1863)+1)))</f>
        <v/>
      </c>
      <c r="AI1864" s="5" t="str">
        <f>IF(OR($AB1864="", $AC1864=""), "", IF($H1864=$M$3, "", IF(OR(AI$7&lt;$AB1864, $AC1864&lt;AI$6),"", MAX(AI$10:AI1863)+1)))</f>
        <v/>
      </c>
      <c r="AJ1864" s="5" t="str">
        <f>IF(OR($AB1864="", $AC1864=""), "", IF($H1864=$M$3, "", IF(OR(AJ$7&lt;$AB1864, $AC1864&lt;AJ$6),"", MAX(AJ$10:AJ1863)+1)))</f>
        <v/>
      </c>
      <c r="AK1864" s="5" t="str">
        <f>IF(OR($AB1864="", $AC1864=""), "", IF($H1864=$M$3, "", IF(OR(AK$7&lt;$AB1864, $AC1864&lt;AK$6),"", MAX(AK$10:AK1863)+1)))</f>
        <v/>
      </c>
      <c r="AL1864" s="5" t="str">
        <f>IF(OR($AB1864="", $AC1864=""), "", IF($H1864=$M$3, "", IF(OR(AL$7&lt;$AB1864, $AC1864&lt;AL$6),"", MAX(AL$10:AL1863)+1)))</f>
        <v/>
      </c>
      <c r="AM1864" s="5" t="str">
        <f>IF(OR($AB1864="", $AC1864=""), "", IF($H1864=$M$3, "", IF(OR(AM$7&lt;$AB1864, $AC1864&lt;AM$6),"", MAX(AM$10:AM1863)+1)))</f>
        <v/>
      </c>
      <c r="AN1864" s="5" t="str">
        <f>IF(OR($AB1864="", $AC1864=""), "", IF($H1864=$M$3, "", IF(OR(AN$7&lt;$AB1864, $AC1864&lt;AN$6),"", MAX(AN$10:AN1863)+1)))</f>
        <v/>
      </c>
      <c r="AO1864" s="5" t="str">
        <f>IF(OR($AB1864="", $AC1864=""), "", IF($H1864=$M$3, "", IF(OR(AO$7&lt;$AB1864, $AC1864&lt;AO$6),"", MAX(AO$10:AO1863)+1)))</f>
        <v/>
      </c>
      <c r="AP1864" s="5" t="str">
        <f>IF(OR($AB1864="", $AC1864=""), "", IF($H1864=$M$3, "", IF(OR(AP$7&lt;$AB1864, $AC1864&lt;AP$6),"", MAX(AP$10:AP1863)+1)))</f>
        <v/>
      </c>
      <c r="AQ1864" s="5" t="str">
        <f>IF(OR($AB1864="", $AC1864=""), "", IF($H1864=$M$3, "", IF(OR(AQ$7&lt;$AB1864, $AC1864&lt;AQ$6),"", MAX(AQ$10:AQ1863)+1)))</f>
        <v/>
      </c>
      <c r="AR1864" s="5" t="str">
        <f>IF(OR($AB1864="", $AC1864=""), "", IF($H1864=$M$3, "", IF(OR(AR$7&lt;$AB1864, $AC1864&lt;AR$6),"", MAX(AR$10:AR1863)+1)))</f>
        <v/>
      </c>
      <c r="AS1864" s="5" t="str">
        <f>IF(OR($AB1864="", $AC1864=""), "", IF($H1864=$M$3, "", IF(OR(AS$7&lt;$AB1864, $AC1864&lt;AS$6),"", MAX(AS$10:AS1863)+1)))</f>
        <v/>
      </c>
      <c r="AT1864" s="5" t="str">
        <f>IF(OR($AB1864="", $AC1864=""), "", IF($H1864=$M$3, "", IF(OR(AT$7&lt;$AB1864, $AC1864&lt;AT$6),"", MAX(AT$10:AT1863)+1)))</f>
        <v/>
      </c>
      <c r="AU1864" s="5" t="str">
        <f>IF(OR($AB1864="", $AC1864=""), "", IF($H1864=$M$3, "", IF(OR(AU$7&lt;$AB1864, $AC1864&lt;AU$6),"", MAX(AU$10:AU1863)+1)))</f>
        <v/>
      </c>
      <c r="AV1864" s="5" t="str">
        <f>IF(OR($AB1864="", $AC1864=""), "", IF($H1864=$M$3, "", IF(OR(AV$7&lt;$AB1864, $AC1864&lt;AV$6),"", MAX(AV$10:AV1863)+1)))</f>
        <v/>
      </c>
      <c r="AW1864" s="5" t="str">
        <f>IF(OR($AB1864="", $AC1864=""), "", IF($H1864=$M$3, "", IF(OR(AW$7&lt;$AB1864, $AC1864&lt;AW$6),"", MAX(AW$10:AW1863)+1)))</f>
        <v/>
      </c>
      <c r="AX1864" s="5" t="str">
        <f>IF(OR($AB1864="", $AC1864=""), "", IF($H1864=$M$3, "", IF(OR(AX$7&lt;$AB1864, $AC1864&lt;AX$6),"", MAX(AX$10:AX1863)+1)))</f>
        <v/>
      </c>
      <c r="AY1864" s="5" t="str">
        <f>IF(OR($AB1864="", $AC1864=""), "", IF($H1864=$M$3, "", IF(OR(AY$7&lt;$AB1864, $AC1864&lt;AY$6),"", MAX(AY$10:AY1863)+1)))</f>
        <v/>
      </c>
      <c r="AZ1864" s="5" t="str">
        <f>IF(OR($AB1864="", $AC1864=""), "", IF($H1864=$M$3, "", IF(OR(AZ$7&lt;$AB1864, $AC1864&lt;AZ$6),"", MAX(AZ$10:AZ1863)+1)))</f>
        <v/>
      </c>
      <c r="BA1864" s="5" t="str">
        <f>IF(OR($AB1864="", $AC1864=""), "", IF($H1864=$M$3, "", IF(OR(BA$7&lt;$AB1864, $AC1864&lt;BA$6),"", MAX(BA$10:BA1863)+1)))</f>
        <v/>
      </c>
      <c r="BB1864" s="5" t="str">
        <f>IF(OR($AB1864="", $AC1864=""), "", IF($H1864=$M$3, "", IF(OR(BB$7&lt;$AB1864, $AC1864&lt;BB$6),"", MAX(BB$10:BB1863)+1)))</f>
        <v/>
      </c>
      <c r="BC1864" s="5" t="str">
        <f>IF(OR($AB1864="", $AC1864=""), "", IF($H1864=$M$3, "", IF(OR(BC$7&lt;$AB1864, $AC1864&lt;BC$6),"", MAX(BC$10:BC1863)+1)))</f>
        <v/>
      </c>
      <c r="BD1864" s="5" t="str">
        <f>IF(OR($AB1864="", $AC1864=""), "", IF($H1864=$M$3, "", IF(OR(BD$7&lt;$AB1864, $AC1864&lt;BD$6),"", MAX(BD$10:BD1863)+1)))</f>
        <v/>
      </c>
      <c r="BE1864" s="5" t="str">
        <f>IF(OR($AB1864="", $AC1864=""), "", IF($H1864=$M$3, "", IF(OR(BE$7&lt;$AB1864, $AC1864&lt;BE$6),"", MAX(BE$10:BE1863)+1)))</f>
        <v/>
      </c>
      <c r="BF1864" s="5" t="str">
        <f>IF(OR($AB1864="", $AC1864=""), "", IF($H1864=$M$3, "", IF(OR(BF$7&lt;$AB1864, $AC1864&lt;BF$6),"", MAX(BF$10:BF1863)+1)))</f>
        <v/>
      </c>
      <c r="BG1864" s="5" t="str">
        <f>IF(OR($AB1864="", $AC1864=""), "", IF($H1864=$M$3, "", IF(OR(BG$7&lt;$AB1864, $AC1864&lt;BG$6),"", MAX(BG$10:BG1863)+1)))</f>
        <v/>
      </c>
      <c r="BH1864" s="5" t="str">
        <f>IF(OR($AB1864="", $AC1864=""), "", IF($H1864=$M$3, "", IF(OR(BH$7&lt;$AB1864, $AC1864&lt;BH$6),"", MAX(BH$10:BH1863)+1)))</f>
        <v/>
      </c>
      <c r="BI1864" s="5" t="str">
        <f>IF(OR($AB1864="", $AC1864=""), "", IF($H1864=$M$3, "", IF(OR(BI$7&lt;$AB1864, $AC1864&lt;BI$6),"", MAX(BI$10:BI1863)+1)))</f>
        <v/>
      </c>
      <c r="BK1864" s="5" t="str" cm="1">
        <f t="array" aca="1" ref="BK1864" ca="1">IFERROR(INDEX($AE1864:$BI1864, $BJ1864, MATCH($BK$9, $AE$9:$BI$9, 0)), "")</f>
        <v/>
      </c>
    </row>
    <row r="1865" spans="1:63" x14ac:dyDescent="0.25">
      <c r="A1865" s="2"/>
      <c r="B1865" s="254"/>
      <c r="C1865" s="255"/>
      <c r="D1865" s="256"/>
      <c r="E1865" s="257"/>
      <c r="F1865" s="257"/>
      <c r="G1865" s="258"/>
      <c r="H1865" s="259"/>
      <c r="I1865" s="16"/>
      <c r="J1865" s="5" t="str">
        <f t="shared" si="235"/>
        <v/>
      </c>
      <c r="K1865" s="2"/>
      <c r="O1865" s="5" t="str">
        <f t="shared" si="233"/>
        <v/>
      </c>
      <c r="Q1865" s="5" t="str">
        <f t="shared" si="236"/>
        <v/>
      </c>
      <c r="S1865" s="5" t="str">
        <f t="shared" si="234"/>
        <v/>
      </c>
      <c r="U1865" s="64" t="str">
        <f>IF($D1865="","", IF(COUNTIF('Intro &amp; Setup'!$AW$49:$AW$88, $D1865)&gt;0, "BH", TEXT($D1865, "ddd")))</f>
        <v/>
      </c>
      <c r="V1865" s="65" t="str">
        <f>IF($G1865="", "", IF(COUNTIF('Intro &amp; Setup'!$AW$49:$AW$88, $G1865)&gt;0, "BH", TEXT($G1865, "ddd")))</f>
        <v/>
      </c>
      <c r="W1865" s="64" t="str">
        <f t="shared" si="237"/>
        <v/>
      </c>
      <c r="X1865" s="65" t="str">
        <f t="shared" si="238"/>
        <v/>
      </c>
      <c r="Y1865" s="64" t="str">
        <f>IF(F1865="", "", IF(OR(F1865&lt;'Intro &amp; Setup'!$Z$20, F1865&gt;'Intro &amp; Setup'!$Z$22), "X", ""))</f>
        <v/>
      </c>
      <c r="Z1865" s="65" t="str">
        <f>IF(G1865="", "", IF(OR(G1865&lt;'Intro &amp; Setup'!$Z$20, G1865&gt;'Intro &amp; Setup'!$Z$22), "X", ""))</f>
        <v/>
      </c>
      <c r="AB1865" s="58" t="str">
        <f t="shared" si="239"/>
        <v/>
      </c>
      <c r="AC1865" s="59" t="str">
        <f t="shared" si="240"/>
        <v/>
      </c>
      <c r="AE1865" s="5" t="str">
        <f>IF(OR($AB1865="", $AC1865=""), "", IF($H1865=$M$3, "", IF(OR(AE$7&lt;$AB1865, $AC1865&lt;AE$6),"", MAX(AE$10:AE1864)+1)))</f>
        <v/>
      </c>
      <c r="AF1865" s="5" t="str">
        <f>IF(OR($AB1865="", $AC1865=""), "", IF($H1865=$M$3, "", IF(OR(AF$7&lt;$AB1865, $AC1865&lt;AF$6),"", MAX(AF$10:AF1864)+1)))</f>
        <v/>
      </c>
      <c r="AG1865" s="5" t="str">
        <f>IF(OR($AB1865="", $AC1865=""), "", IF($H1865=$M$3, "", IF(OR(AG$7&lt;$AB1865, $AC1865&lt;AG$6),"", MAX(AG$10:AG1864)+1)))</f>
        <v/>
      </c>
      <c r="AH1865" s="5" t="str">
        <f>IF(OR($AB1865="", $AC1865=""), "", IF($H1865=$M$3, "", IF(OR(AH$7&lt;$AB1865, $AC1865&lt;AH$6),"", MAX(AH$10:AH1864)+1)))</f>
        <v/>
      </c>
      <c r="AI1865" s="5" t="str">
        <f>IF(OR($AB1865="", $AC1865=""), "", IF($H1865=$M$3, "", IF(OR(AI$7&lt;$AB1865, $AC1865&lt;AI$6),"", MAX(AI$10:AI1864)+1)))</f>
        <v/>
      </c>
      <c r="AJ1865" s="5" t="str">
        <f>IF(OR($AB1865="", $AC1865=""), "", IF($H1865=$M$3, "", IF(OR(AJ$7&lt;$AB1865, $AC1865&lt;AJ$6),"", MAX(AJ$10:AJ1864)+1)))</f>
        <v/>
      </c>
      <c r="AK1865" s="5" t="str">
        <f>IF(OR($AB1865="", $AC1865=""), "", IF($H1865=$M$3, "", IF(OR(AK$7&lt;$AB1865, $AC1865&lt;AK$6),"", MAX(AK$10:AK1864)+1)))</f>
        <v/>
      </c>
      <c r="AL1865" s="5" t="str">
        <f>IF(OR($AB1865="", $AC1865=""), "", IF($H1865=$M$3, "", IF(OR(AL$7&lt;$AB1865, $AC1865&lt;AL$6),"", MAX(AL$10:AL1864)+1)))</f>
        <v/>
      </c>
      <c r="AM1865" s="5" t="str">
        <f>IF(OR($AB1865="", $AC1865=""), "", IF($H1865=$M$3, "", IF(OR(AM$7&lt;$AB1865, $AC1865&lt;AM$6),"", MAX(AM$10:AM1864)+1)))</f>
        <v/>
      </c>
      <c r="AN1865" s="5" t="str">
        <f>IF(OR($AB1865="", $AC1865=""), "", IF($H1865=$M$3, "", IF(OR(AN$7&lt;$AB1865, $AC1865&lt;AN$6),"", MAX(AN$10:AN1864)+1)))</f>
        <v/>
      </c>
      <c r="AO1865" s="5" t="str">
        <f>IF(OR($AB1865="", $AC1865=""), "", IF($H1865=$M$3, "", IF(OR(AO$7&lt;$AB1865, $AC1865&lt;AO$6),"", MAX(AO$10:AO1864)+1)))</f>
        <v/>
      </c>
      <c r="AP1865" s="5" t="str">
        <f>IF(OR($AB1865="", $AC1865=""), "", IF($H1865=$M$3, "", IF(OR(AP$7&lt;$AB1865, $AC1865&lt;AP$6),"", MAX(AP$10:AP1864)+1)))</f>
        <v/>
      </c>
      <c r="AQ1865" s="5" t="str">
        <f>IF(OR($AB1865="", $AC1865=""), "", IF($H1865=$M$3, "", IF(OR(AQ$7&lt;$AB1865, $AC1865&lt;AQ$6),"", MAX(AQ$10:AQ1864)+1)))</f>
        <v/>
      </c>
      <c r="AR1865" s="5" t="str">
        <f>IF(OR($AB1865="", $AC1865=""), "", IF($H1865=$M$3, "", IF(OR(AR$7&lt;$AB1865, $AC1865&lt;AR$6),"", MAX(AR$10:AR1864)+1)))</f>
        <v/>
      </c>
      <c r="AS1865" s="5" t="str">
        <f>IF(OR($AB1865="", $AC1865=""), "", IF($H1865=$M$3, "", IF(OR(AS$7&lt;$AB1865, $AC1865&lt;AS$6),"", MAX(AS$10:AS1864)+1)))</f>
        <v/>
      </c>
      <c r="AT1865" s="5" t="str">
        <f>IF(OR($AB1865="", $AC1865=""), "", IF($H1865=$M$3, "", IF(OR(AT$7&lt;$AB1865, $AC1865&lt;AT$6),"", MAX(AT$10:AT1864)+1)))</f>
        <v/>
      </c>
      <c r="AU1865" s="5" t="str">
        <f>IF(OR($AB1865="", $AC1865=""), "", IF($H1865=$M$3, "", IF(OR(AU$7&lt;$AB1865, $AC1865&lt;AU$6),"", MAX(AU$10:AU1864)+1)))</f>
        <v/>
      </c>
      <c r="AV1865" s="5" t="str">
        <f>IF(OR($AB1865="", $AC1865=""), "", IF($H1865=$M$3, "", IF(OR(AV$7&lt;$AB1865, $AC1865&lt;AV$6),"", MAX(AV$10:AV1864)+1)))</f>
        <v/>
      </c>
      <c r="AW1865" s="5" t="str">
        <f>IF(OR($AB1865="", $AC1865=""), "", IF($H1865=$M$3, "", IF(OR(AW$7&lt;$AB1865, $AC1865&lt;AW$6),"", MAX(AW$10:AW1864)+1)))</f>
        <v/>
      </c>
      <c r="AX1865" s="5" t="str">
        <f>IF(OR($AB1865="", $AC1865=""), "", IF($H1865=$M$3, "", IF(OR(AX$7&lt;$AB1865, $AC1865&lt;AX$6),"", MAX(AX$10:AX1864)+1)))</f>
        <v/>
      </c>
      <c r="AY1865" s="5" t="str">
        <f>IF(OR($AB1865="", $AC1865=""), "", IF($H1865=$M$3, "", IF(OR(AY$7&lt;$AB1865, $AC1865&lt;AY$6),"", MAX(AY$10:AY1864)+1)))</f>
        <v/>
      </c>
      <c r="AZ1865" s="5" t="str">
        <f>IF(OR($AB1865="", $AC1865=""), "", IF($H1865=$M$3, "", IF(OR(AZ$7&lt;$AB1865, $AC1865&lt;AZ$6),"", MAX(AZ$10:AZ1864)+1)))</f>
        <v/>
      </c>
      <c r="BA1865" s="5" t="str">
        <f>IF(OR($AB1865="", $AC1865=""), "", IF($H1865=$M$3, "", IF(OR(BA$7&lt;$AB1865, $AC1865&lt;BA$6),"", MAX(BA$10:BA1864)+1)))</f>
        <v/>
      </c>
      <c r="BB1865" s="5" t="str">
        <f>IF(OR($AB1865="", $AC1865=""), "", IF($H1865=$M$3, "", IF(OR(BB$7&lt;$AB1865, $AC1865&lt;BB$6),"", MAX(BB$10:BB1864)+1)))</f>
        <v/>
      </c>
      <c r="BC1865" s="5" t="str">
        <f>IF(OR($AB1865="", $AC1865=""), "", IF($H1865=$M$3, "", IF(OR(BC$7&lt;$AB1865, $AC1865&lt;BC$6),"", MAX(BC$10:BC1864)+1)))</f>
        <v/>
      </c>
      <c r="BD1865" s="5" t="str">
        <f>IF(OR($AB1865="", $AC1865=""), "", IF($H1865=$M$3, "", IF(OR(BD$7&lt;$AB1865, $AC1865&lt;BD$6),"", MAX(BD$10:BD1864)+1)))</f>
        <v/>
      </c>
      <c r="BE1865" s="5" t="str">
        <f>IF(OR($AB1865="", $AC1865=""), "", IF($H1865=$M$3, "", IF(OR(BE$7&lt;$AB1865, $AC1865&lt;BE$6),"", MAX(BE$10:BE1864)+1)))</f>
        <v/>
      </c>
      <c r="BF1865" s="5" t="str">
        <f>IF(OR($AB1865="", $AC1865=""), "", IF($H1865=$M$3, "", IF(OR(BF$7&lt;$AB1865, $AC1865&lt;BF$6),"", MAX(BF$10:BF1864)+1)))</f>
        <v/>
      </c>
      <c r="BG1865" s="5" t="str">
        <f>IF(OR($AB1865="", $AC1865=""), "", IF($H1865=$M$3, "", IF(OR(BG$7&lt;$AB1865, $AC1865&lt;BG$6),"", MAX(BG$10:BG1864)+1)))</f>
        <v/>
      </c>
      <c r="BH1865" s="5" t="str">
        <f>IF(OR($AB1865="", $AC1865=""), "", IF($H1865=$M$3, "", IF(OR(BH$7&lt;$AB1865, $AC1865&lt;BH$6),"", MAX(BH$10:BH1864)+1)))</f>
        <v/>
      </c>
      <c r="BI1865" s="5" t="str">
        <f>IF(OR($AB1865="", $AC1865=""), "", IF($H1865=$M$3, "", IF(OR(BI$7&lt;$AB1865, $AC1865&lt;BI$6),"", MAX(BI$10:BI1864)+1)))</f>
        <v/>
      </c>
      <c r="BK1865" s="5" t="str" cm="1">
        <f t="array" aca="1" ref="BK1865" ca="1">IFERROR(INDEX($AE1865:$BI1865, $BJ1865, MATCH($BK$9, $AE$9:$BI$9, 0)), "")</f>
        <v/>
      </c>
    </row>
    <row r="1866" spans="1:63" x14ac:dyDescent="0.25">
      <c r="A1866" s="2"/>
      <c r="B1866" s="254"/>
      <c r="C1866" s="255"/>
      <c r="D1866" s="256"/>
      <c r="E1866" s="257"/>
      <c r="F1866" s="257"/>
      <c r="G1866" s="258"/>
      <c r="H1866" s="259"/>
      <c r="I1866" s="16"/>
      <c r="J1866" s="5" t="str">
        <f t="shared" si="235"/>
        <v/>
      </c>
      <c r="K1866" s="2"/>
      <c r="O1866" s="5" t="str">
        <f t="shared" si="233"/>
        <v/>
      </c>
      <c r="Q1866" s="5" t="str">
        <f t="shared" si="236"/>
        <v/>
      </c>
      <c r="S1866" s="5" t="str">
        <f t="shared" si="234"/>
        <v/>
      </c>
      <c r="U1866" s="64" t="str">
        <f>IF($D1866="","", IF(COUNTIF('Intro &amp; Setup'!$AW$49:$AW$88, $D1866)&gt;0, "BH", TEXT($D1866, "ddd")))</f>
        <v/>
      </c>
      <c r="V1866" s="65" t="str">
        <f>IF($G1866="", "", IF(COUNTIF('Intro &amp; Setup'!$AW$49:$AW$88, $G1866)&gt;0, "BH", TEXT($G1866, "ddd")))</f>
        <v/>
      </c>
      <c r="W1866" s="64" t="str">
        <f t="shared" si="237"/>
        <v/>
      </c>
      <c r="X1866" s="65" t="str">
        <f t="shared" si="238"/>
        <v/>
      </c>
      <c r="Y1866" s="64" t="str">
        <f>IF(F1866="", "", IF(OR(F1866&lt;'Intro &amp; Setup'!$Z$20, F1866&gt;'Intro &amp; Setup'!$Z$22), "X", ""))</f>
        <v/>
      </c>
      <c r="Z1866" s="65" t="str">
        <f>IF(G1866="", "", IF(OR(G1866&lt;'Intro &amp; Setup'!$Z$20, G1866&gt;'Intro &amp; Setup'!$Z$22), "X", ""))</f>
        <v/>
      </c>
      <c r="AB1866" s="58" t="str">
        <f t="shared" si="239"/>
        <v/>
      </c>
      <c r="AC1866" s="59" t="str">
        <f t="shared" si="240"/>
        <v/>
      </c>
      <c r="AE1866" s="5" t="str">
        <f>IF(OR($AB1866="", $AC1866=""), "", IF($H1866=$M$3, "", IF(OR(AE$7&lt;$AB1866, $AC1866&lt;AE$6),"", MAX(AE$10:AE1865)+1)))</f>
        <v/>
      </c>
      <c r="AF1866" s="5" t="str">
        <f>IF(OR($AB1866="", $AC1866=""), "", IF($H1866=$M$3, "", IF(OR(AF$7&lt;$AB1866, $AC1866&lt;AF$6),"", MAX(AF$10:AF1865)+1)))</f>
        <v/>
      </c>
      <c r="AG1866" s="5" t="str">
        <f>IF(OR($AB1866="", $AC1866=""), "", IF($H1866=$M$3, "", IF(OR(AG$7&lt;$AB1866, $AC1866&lt;AG$6),"", MAX(AG$10:AG1865)+1)))</f>
        <v/>
      </c>
      <c r="AH1866" s="5" t="str">
        <f>IF(OR($AB1866="", $AC1866=""), "", IF($H1866=$M$3, "", IF(OR(AH$7&lt;$AB1866, $AC1866&lt;AH$6),"", MAX(AH$10:AH1865)+1)))</f>
        <v/>
      </c>
      <c r="AI1866" s="5" t="str">
        <f>IF(OR($AB1866="", $AC1866=""), "", IF($H1866=$M$3, "", IF(OR(AI$7&lt;$AB1866, $AC1866&lt;AI$6),"", MAX(AI$10:AI1865)+1)))</f>
        <v/>
      </c>
      <c r="AJ1866" s="5" t="str">
        <f>IF(OR($AB1866="", $AC1866=""), "", IF($H1866=$M$3, "", IF(OR(AJ$7&lt;$AB1866, $AC1866&lt;AJ$6),"", MAX(AJ$10:AJ1865)+1)))</f>
        <v/>
      </c>
      <c r="AK1866" s="5" t="str">
        <f>IF(OR($AB1866="", $AC1866=""), "", IF($H1866=$M$3, "", IF(OR(AK$7&lt;$AB1866, $AC1866&lt;AK$6),"", MAX(AK$10:AK1865)+1)))</f>
        <v/>
      </c>
      <c r="AL1866" s="5" t="str">
        <f>IF(OR($AB1866="", $AC1866=""), "", IF($H1866=$M$3, "", IF(OR(AL$7&lt;$AB1866, $AC1866&lt;AL$6),"", MAX(AL$10:AL1865)+1)))</f>
        <v/>
      </c>
      <c r="AM1866" s="5" t="str">
        <f>IF(OR($AB1866="", $AC1866=""), "", IF($H1866=$M$3, "", IF(OR(AM$7&lt;$AB1866, $AC1866&lt;AM$6),"", MAX(AM$10:AM1865)+1)))</f>
        <v/>
      </c>
      <c r="AN1866" s="5" t="str">
        <f>IF(OR($AB1866="", $AC1866=""), "", IF($H1866=$M$3, "", IF(OR(AN$7&lt;$AB1866, $AC1866&lt;AN$6),"", MAX(AN$10:AN1865)+1)))</f>
        <v/>
      </c>
      <c r="AO1866" s="5" t="str">
        <f>IF(OR($AB1866="", $AC1866=""), "", IF($H1866=$M$3, "", IF(OR(AO$7&lt;$AB1866, $AC1866&lt;AO$6),"", MAX(AO$10:AO1865)+1)))</f>
        <v/>
      </c>
      <c r="AP1866" s="5" t="str">
        <f>IF(OR($AB1866="", $AC1866=""), "", IF($H1866=$M$3, "", IF(OR(AP$7&lt;$AB1866, $AC1866&lt;AP$6),"", MAX(AP$10:AP1865)+1)))</f>
        <v/>
      </c>
      <c r="AQ1866" s="5" t="str">
        <f>IF(OR($AB1866="", $AC1866=""), "", IF($H1866=$M$3, "", IF(OR(AQ$7&lt;$AB1866, $AC1866&lt;AQ$6),"", MAX(AQ$10:AQ1865)+1)))</f>
        <v/>
      </c>
      <c r="AR1866" s="5" t="str">
        <f>IF(OR($AB1866="", $AC1866=""), "", IF($H1866=$M$3, "", IF(OR(AR$7&lt;$AB1866, $AC1866&lt;AR$6),"", MAX(AR$10:AR1865)+1)))</f>
        <v/>
      </c>
      <c r="AS1866" s="5" t="str">
        <f>IF(OR($AB1866="", $AC1866=""), "", IF($H1866=$M$3, "", IF(OR(AS$7&lt;$AB1866, $AC1866&lt;AS$6),"", MAX(AS$10:AS1865)+1)))</f>
        <v/>
      </c>
      <c r="AT1866" s="5" t="str">
        <f>IF(OR($AB1866="", $AC1866=""), "", IF($H1866=$M$3, "", IF(OR(AT$7&lt;$AB1866, $AC1866&lt;AT$6),"", MAX(AT$10:AT1865)+1)))</f>
        <v/>
      </c>
      <c r="AU1866" s="5" t="str">
        <f>IF(OR($AB1866="", $AC1866=""), "", IF($H1866=$M$3, "", IF(OR(AU$7&lt;$AB1866, $AC1866&lt;AU$6),"", MAX(AU$10:AU1865)+1)))</f>
        <v/>
      </c>
      <c r="AV1866" s="5" t="str">
        <f>IF(OR($AB1866="", $AC1866=""), "", IF($H1866=$M$3, "", IF(OR(AV$7&lt;$AB1866, $AC1866&lt;AV$6),"", MAX(AV$10:AV1865)+1)))</f>
        <v/>
      </c>
      <c r="AW1866" s="5" t="str">
        <f>IF(OR($AB1866="", $AC1866=""), "", IF($H1866=$M$3, "", IF(OR(AW$7&lt;$AB1866, $AC1866&lt;AW$6),"", MAX(AW$10:AW1865)+1)))</f>
        <v/>
      </c>
      <c r="AX1866" s="5" t="str">
        <f>IF(OR($AB1866="", $AC1866=""), "", IF($H1866=$M$3, "", IF(OR(AX$7&lt;$AB1866, $AC1866&lt;AX$6),"", MAX(AX$10:AX1865)+1)))</f>
        <v/>
      </c>
      <c r="AY1866" s="5" t="str">
        <f>IF(OR($AB1866="", $AC1866=""), "", IF($H1866=$M$3, "", IF(OR(AY$7&lt;$AB1866, $AC1866&lt;AY$6),"", MAX(AY$10:AY1865)+1)))</f>
        <v/>
      </c>
      <c r="AZ1866" s="5" t="str">
        <f>IF(OR($AB1866="", $AC1866=""), "", IF($H1866=$M$3, "", IF(OR(AZ$7&lt;$AB1866, $AC1866&lt;AZ$6),"", MAX(AZ$10:AZ1865)+1)))</f>
        <v/>
      </c>
      <c r="BA1866" s="5" t="str">
        <f>IF(OR($AB1866="", $AC1866=""), "", IF($H1866=$M$3, "", IF(OR(BA$7&lt;$AB1866, $AC1866&lt;BA$6),"", MAX(BA$10:BA1865)+1)))</f>
        <v/>
      </c>
      <c r="BB1866" s="5" t="str">
        <f>IF(OR($AB1866="", $AC1866=""), "", IF($H1866=$M$3, "", IF(OR(BB$7&lt;$AB1866, $AC1866&lt;BB$6),"", MAX(BB$10:BB1865)+1)))</f>
        <v/>
      </c>
      <c r="BC1866" s="5" t="str">
        <f>IF(OR($AB1866="", $AC1866=""), "", IF($H1866=$M$3, "", IF(OR(BC$7&lt;$AB1866, $AC1866&lt;BC$6),"", MAX(BC$10:BC1865)+1)))</f>
        <v/>
      </c>
      <c r="BD1866" s="5" t="str">
        <f>IF(OR($AB1866="", $AC1866=""), "", IF($H1866=$M$3, "", IF(OR(BD$7&lt;$AB1866, $AC1866&lt;BD$6),"", MAX(BD$10:BD1865)+1)))</f>
        <v/>
      </c>
      <c r="BE1866" s="5" t="str">
        <f>IF(OR($AB1866="", $AC1866=""), "", IF($H1866=$M$3, "", IF(OR(BE$7&lt;$AB1866, $AC1866&lt;BE$6),"", MAX(BE$10:BE1865)+1)))</f>
        <v/>
      </c>
      <c r="BF1866" s="5" t="str">
        <f>IF(OR($AB1866="", $AC1866=""), "", IF($H1866=$M$3, "", IF(OR(BF$7&lt;$AB1866, $AC1866&lt;BF$6),"", MAX(BF$10:BF1865)+1)))</f>
        <v/>
      </c>
      <c r="BG1866" s="5" t="str">
        <f>IF(OR($AB1866="", $AC1866=""), "", IF($H1866=$M$3, "", IF(OR(BG$7&lt;$AB1866, $AC1866&lt;BG$6),"", MAX(BG$10:BG1865)+1)))</f>
        <v/>
      </c>
      <c r="BH1866" s="5" t="str">
        <f>IF(OR($AB1866="", $AC1866=""), "", IF($H1866=$M$3, "", IF(OR(BH$7&lt;$AB1866, $AC1866&lt;BH$6),"", MAX(BH$10:BH1865)+1)))</f>
        <v/>
      </c>
      <c r="BI1866" s="5" t="str">
        <f>IF(OR($AB1866="", $AC1866=""), "", IF($H1866=$M$3, "", IF(OR(BI$7&lt;$AB1866, $AC1866&lt;BI$6),"", MAX(BI$10:BI1865)+1)))</f>
        <v/>
      </c>
      <c r="BK1866" s="5" t="str" cm="1">
        <f t="array" aca="1" ref="BK1866" ca="1">IFERROR(INDEX($AE1866:$BI1866, $BJ1866, MATCH($BK$9, $AE$9:$BI$9, 0)), "")</f>
        <v/>
      </c>
    </row>
    <row r="1867" spans="1:63" x14ac:dyDescent="0.25">
      <c r="A1867" s="2"/>
      <c r="B1867" s="254"/>
      <c r="C1867" s="255"/>
      <c r="D1867" s="256"/>
      <c r="E1867" s="257"/>
      <c r="F1867" s="257"/>
      <c r="G1867" s="258"/>
      <c r="H1867" s="259"/>
      <c r="I1867" s="16"/>
      <c r="J1867" s="5" t="str">
        <f t="shared" si="235"/>
        <v/>
      </c>
      <c r="K1867" s="2"/>
      <c r="O1867" s="5" t="str">
        <f t="shared" ref="O1867:O1930" si="241">IF(OR($AB1867="", $AC1867=""), "", IF(AND($O$8&gt;=$AB1867, $O$8&lt;=$AC1867), $D$4, IF(AND($H1867=$M$3, $O$8&gt;$AC$11), $D$2, IF($O$8&gt;$AC1867, $D$3, IF(ROUNDDOWN($O$8, 0)=ROUNDDOWN($AB1867, 0), $D$5, IF(ROUNDDOWN($O$8, 0)+1=ROUNDDOWN($AB1867, 0), $D$6, ""))))))</f>
        <v/>
      </c>
      <c r="Q1867" s="5" t="str">
        <f t="shared" si="236"/>
        <v/>
      </c>
      <c r="S1867" s="5" t="str">
        <f t="shared" ref="S1867:S1930" si="242">IF($Q1867="", "", IF(OR($D1867="", $E1867="", $F1867=""), $N$3, IF($AC1867&lt;$AB1867, $N$4, IF(OR(COUNTIF($M$11:$M$22, $C1867)=0, $C1867=""), $N$5, IF(OR($W1867="X", $X1867="X", $Y1867="X", $Z1867="X"), $N$6, "")))))</f>
        <v/>
      </c>
      <c r="U1867" s="64" t="str">
        <f>IF($D1867="","", IF(COUNTIF('Intro &amp; Setup'!$AW$49:$AW$88, $D1867)&gt;0, "BH", TEXT($D1867, "ddd")))</f>
        <v/>
      </c>
      <c r="V1867" s="65" t="str">
        <f>IF($G1867="", "", IF(COUNTIF('Intro &amp; Setup'!$AW$49:$AW$88, $G1867)&gt;0, "BH", TEXT($G1867, "ddd")))</f>
        <v/>
      </c>
      <c r="W1867" s="64" t="str">
        <f t="shared" si="237"/>
        <v/>
      </c>
      <c r="X1867" s="65" t="str">
        <f t="shared" si="238"/>
        <v/>
      </c>
      <c r="Y1867" s="64" t="str">
        <f>IF(F1867="", "", IF(OR(F1867&lt;'Intro &amp; Setup'!$Z$20, F1867&gt;'Intro &amp; Setup'!$Z$22), "X", ""))</f>
        <v/>
      </c>
      <c r="Z1867" s="65" t="str">
        <f>IF(G1867="", "", IF(OR(G1867&lt;'Intro &amp; Setup'!$Z$20, G1867&gt;'Intro &amp; Setup'!$Z$22), "X", ""))</f>
        <v/>
      </c>
      <c r="AB1867" s="58" t="str">
        <f t="shared" si="239"/>
        <v/>
      </c>
      <c r="AC1867" s="59" t="str">
        <f t="shared" si="240"/>
        <v/>
      </c>
      <c r="AE1867" s="5" t="str">
        <f>IF(OR($AB1867="", $AC1867=""), "", IF($H1867=$M$3, "", IF(OR(AE$7&lt;$AB1867, $AC1867&lt;AE$6),"", MAX(AE$10:AE1866)+1)))</f>
        <v/>
      </c>
      <c r="AF1867" s="5" t="str">
        <f>IF(OR($AB1867="", $AC1867=""), "", IF($H1867=$M$3, "", IF(OR(AF$7&lt;$AB1867, $AC1867&lt;AF$6),"", MAX(AF$10:AF1866)+1)))</f>
        <v/>
      </c>
      <c r="AG1867" s="5" t="str">
        <f>IF(OR($AB1867="", $AC1867=""), "", IF($H1867=$M$3, "", IF(OR(AG$7&lt;$AB1867, $AC1867&lt;AG$6),"", MAX(AG$10:AG1866)+1)))</f>
        <v/>
      </c>
      <c r="AH1867" s="5" t="str">
        <f>IF(OR($AB1867="", $AC1867=""), "", IF($H1867=$M$3, "", IF(OR(AH$7&lt;$AB1867, $AC1867&lt;AH$6),"", MAX(AH$10:AH1866)+1)))</f>
        <v/>
      </c>
      <c r="AI1867" s="5" t="str">
        <f>IF(OR($AB1867="", $AC1867=""), "", IF($H1867=$M$3, "", IF(OR(AI$7&lt;$AB1867, $AC1867&lt;AI$6),"", MAX(AI$10:AI1866)+1)))</f>
        <v/>
      </c>
      <c r="AJ1867" s="5" t="str">
        <f>IF(OR($AB1867="", $AC1867=""), "", IF($H1867=$M$3, "", IF(OR(AJ$7&lt;$AB1867, $AC1867&lt;AJ$6),"", MAX(AJ$10:AJ1866)+1)))</f>
        <v/>
      </c>
      <c r="AK1867" s="5" t="str">
        <f>IF(OR($AB1867="", $AC1867=""), "", IF($H1867=$M$3, "", IF(OR(AK$7&lt;$AB1867, $AC1867&lt;AK$6),"", MAX(AK$10:AK1866)+1)))</f>
        <v/>
      </c>
      <c r="AL1867" s="5" t="str">
        <f>IF(OR($AB1867="", $AC1867=""), "", IF($H1867=$M$3, "", IF(OR(AL$7&lt;$AB1867, $AC1867&lt;AL$6),"", MAX(AL$10:AL1866)+1)))</f>
        <v/>
      </c>
      <c r="AM1867" s="5" t="str">
        <f>IF(OR($AB1867="", $AC1867=""), "", IF($H1867=$M$3, "", IF(OR(AM$7&lt;$AB1867, $AC1867&lt;AM$6),"", MAX(AM$10:AM1866)+1)))</f>
        <v/>
      </c>
      <c r="AN1867" s="5" t="str">
        <f>IF(OR($AB1867="", $AC1867=""), "", IF($H1867=$M$3, "", IF(OR(AN$7&lt;$AB1867, $AC1867&lt;AN$6),"", MAX(AN$10:AN1866)+1)))</f>
        <v/>
      </c>
      <c r="AO1867" s="5" t="str">
        <f>IF(OR($AB1867="", $AC1867=""), "", IF($H1867=$M$3, "", IF(OR(AO$7&lt;$AB1867, $AC1867&lt;AO$6),"", MAX(AO$10:AO1866)+1)))</f>
        <v/>
      </c>
      <c r="AP1867" s="5" t="str">
        <f>IF(OR($AB1867="", $AC1867=""), "", IF($H1867=$M$3, "", IF(OR(AP$7&lt;$AB1867, $AC1867&lt;AP$6),"", MAX(AP$10:AP1866)+1)))</f>
        <v/>
      </c>
      <c r="AQ1867" s="5" t="str">
        <f>IF(OR($AB1867="", $AC1867=""), "", IF($H1867=$M$3, "", IF(OR(AQ$7&lt;$AB1867, $AC1867&lt;AQ$6),"", MAX(AQ$10:AQ1866)+1)))</f>
        <v/>
      </c>
      <c r="AR1867" s="5" t="str">
        <f>IF(OR($AB1867="", $AC1867=""), "", IF($H1867=$M$3, "", IF(OR(AR$7&lt;$AB1867, $AC1867&lt;AR$6),"", MAX(AR$10:AR1866)+1)))</f>
        <v/>
      </c>
      <c r="AS1867" s="5" t="str">
        <f>IF(OR($AB1867="", $AC1867=""), "", IF($H1867=$M$3, "", IF(OR(AS$7&lt;$AB1867, $AC1867&lt;AS$6),"", MAX(AS$10:AS1866)+1)))</f>
        <v/>
      </c>
      <c r="AT1867" s="5" t="str">
        <f>IF(OR($AB1867="", $AC1867=""), "", IF($H1867=$M$3, "", IF(OR(AT$7&lt;$AB1867, $AC1867&lt;AT$6),"", MAX(AT$10:AT1866)+1)))</f>
        <v/>
      </c>
      <c r="AU1867" s="5" t="str">
        <f>IF(OR($AB1867="", $AC1867=""), "", IF($H1867=$M$3, "", IF(OR(AU$7&lt;$AB1867, $AC1867&lt;AU$6),"", MAX(AU$10:AU1866)+1)))</f>
        <v/>
      </c>
      <c r="AV1867" s="5" t="str">
        <f>IF(OR($AB1867="", $AC1867=""), "", IF($H1867=$M$3, "", IF(OR(AV$7&lt;$AB1867, $AC1867&lt;AV$6),"", MAX(AV$10:AV1866)+1)))</f>
        <v/>
      </c>
      <c r="AW1867" s="5" t="str">
        <f>IF(OR($AB1867="", $AC1867=""), "", IF($H1867=$M$3, "", IF(OR(AW$7&lt;$AB1867, $AC1867&lt;AW$6),"", MAX(AW$10:AW1866)+1)))</f>
        <v/>
      </c>
      <c r="AX1867" s="5" t="str">
        <f>IF(OR($AB1867="", $AC1867=""), "", IF($H1867=$M$3, "", IF(OR(AX$7&lt;$AB1867, $AC1867&lt;AX$6),"", MAX(AX$10:AX1866)+1)))</f>
        <v/>
      </c>
      <c r="AY1867" s="5" t="str">
        <f>IF(OR($AB1867="", $AC1867=""), "", IF($H1867=$M$3, "", IF(OR(AY$7&lt;$AB1867, $AC1867&lt;AY$6),"", MAX(AY$10:AY1866)+1)))</f>
        <v/>
      </c>
      <c r="AZ1867" s="5" t="str">
        <f>IF(OR($AB1867="", $AC1867=""), "", IF($H1867=$M$3, "", IF(OR(AZ$7&lt;$AB1867, $AC1867&lt;AZ$6),"", MAX(AZ$10:AZ1866)+1)))</f>
        <v/>
      </c>
      <c r="BA1867" s="5" t="str">
        <f>IF(OR($AB1867="", $AC1867=""), "", IF($H1867=$M$3, "", IF(OR(BA$7&lt;$AB1867, $AC1867&lt;BA$6),"", MAX(BA$10:BA1866)+1)))</f>
        <v/>
      </c>
      <c r="BB1867" s="5" t="str">
        <f>IF(OR($AB1867="", $AC1867=""), "", IF($H1867=$M$3, "", IF(OR(BB$7&lt;$AB1867, $AC1867&lt;BB$6),"", MAX(BB$10:BB1866)+1)))</f>
        <v/>
      </c>
      <c r="BC1867" s="5" t="str">
        <f>IF(OR($AB1867="", $AC1867=""), "", IF($H1867=$M$3, "", IF(OR(BC$7&lt;$AB1867, $AC1867&lt;BC$6),"", MAX(BC$10:BC1866)+1)))</f>
        <v/>
      </c>
      <c r="BD1867" s="5" t="str">
        <f>IF(OR($AB1867="", $AC1867=""), "", IF($H1867=$M$3, "", IF(OR(BD$7&lt;$AB1867, $AC1867&lt;BD$6),"", MAX(BD$10:BD1866)+1)))</f>
        <v/>
      </c>
      <c r="BE1867" s="5" t="str">
        <f>IF(OR($AB1867="", $AC1867=""), "", IF($H1867=$M$3, "", IF(OR(BE$7&lt;$AB1867, $AC1867&lt;BE$6),"", MAX(BE$10:BE1866)+1)))</f>
        <v/>
      </c>
      <c r="BF1867" s="5" t="str">
        <f>IF(OR($AB1867="", $AC1867=""), "", IF($H1867=$M$3, "", IF(OR(BF$7&lt;$AB1867, $AC1867&lt;BF$6),"", MAX(BF$10:BF1866)+1)))</f>
        <v/>
      </c>
      <c r="BG1867" s="5" t="str">
        <f>IF(OR($AB1867="", $AC1867=""), "", IF($H1867=$M$3, "", IF(OR(BG$7&lt;$AB1867, $AC1867&lt;BG$6),"", MAX(BG$10:BG1866)+1)))</f>
        <v/>
      </c>
      <c r="BH1867" s="5" t="str">
        <f>IF(OR($AB1867="", $AC1867=""), "", IF($H1867=$M$3, "", IF(OR(BH$7&lt;$AB1867, $AC1867&lt;BH$6),"", MAX(BH$10:BH1866)+1)))</f>
        <v/>
      </c>
      <c r="BI1867" s="5" t="str">
        <f>IF(OR($AB1867="", $AC1867=""), "", IF($H1867=$M$3, "", IF(OR(BI$7&lt;$AB1867, $AC1867&lt;BI$6),"", MAX(BI$10:BI1866)+1)))</f>
        <v/>
      </c>
      <c r="BK1867" s="5" t="str" cm="1">
        <f t="array" aca="1" ref="BK1867" ca="1">IFERROR(INDEX($AE1867:$BI1867, $BJ1867, MATCH($BK$9, $AE$9:$BI$9, 0)), "")</f>
        <v/>
      </c>
    </row>
    <row r="1868" spans="1:63" x14ac:dyDescent="0.25">
      <c r="A1868" s="2"/>
      <c r="B1868" s="254"/>
      <c r="C1868" s="255"/>
      <c r="D1868" s="256"/>
      <c r="E1868" s="257"/>
      <c r="F1868" s="257"/>
      <c r="G1868" s="258"/>
      <c r="H1868" s="259"/>
      <c r="I1868" s="16"/>
      <c r="J1868" s="5" t="str">
        <f t="shared" ref="J1868:J1931" si="243">IF($Q1868="", "", $S1868)</f>
        <v/>
      </c>
      <c r="K1868" s="2"/>
      <c r="O1868" s="5" t="str">
        <f t="shared" si="241"/>
        <v/>
      </c>
      <c r="Q1868" s="5" t="str">
        <f t="shared" ref="Q1868:Q1931" si="244">IF(COUNTIF($B1868:$F1868, "")=5, "", "X")</f>
        <v/>
      </c>
      <c r="S1868" s="5" t="str">
        <f t="shared" si="242"/>
        <v/>
      </c>
      <c r="U1868" s="64" t="str">
        <f>IF($D1868="","", IF(COUNTIF('Intro &amp; Setup'!$AW$49:$AW$88, $D1868)&gt;0, "BH", TEXT($D1868, "ddd")))</f>
        <v/>
      </c>
      <c r="V1868" s="65" t="str">
        <f>IF($G1868="", "", IF(COUNTIF('Intro &amp; Setup'!$AW$49:$AW$88, $G1868)&gt;0, "BH", TEXT($G1868, "ddd")))</f>
        <v/>
      </c>
      <c r="W1868" s="64" t="str">
        <f t="shared" ref="W1868:W1931" si="245">IF($U1868="", "", IF(COUNTIF($W$3:$W$5, $U1868)&gt;0, "X", ""))</f>
        <v/>
      </c>
      <c r="X1868" s="65" t="str">
        <f t="shared" ref="X1868:X1931" si="246">IF($V1868="", "", IF(COUNTIF($W$3:$W$5, $V1868)&gt;0, "X", ""))</f>
        <v/>
      </c>
      <c r="Y1868" s="64" t="str">
        <f>IF(F1868="", "", IF(OR(F1868&lt;'Intro &amp; Setup'!$Z$20, F1868&gt;'Intro &amp; Setup'!$Z$22), "X", ""))</f>
        <v/>
      </c>
      <c r="Z1868" s="65" t="str">
        <f>IF(G1868="", "", IF(OR(G1868&lt;'Intro &amp; Setup'!$Z$20, G1868&gt;'Intro &amp; Setup'!$Z$22), "X", ""))</f>
        <v/>
      </c>
      <c r="AB1868" s="58" t="str">
        <f t="shared" ref="AB1868:AB1931" si="247">IF(OR($D1868="", $E1868=""), "", $D1868+$E1868)</f>
        <v/>
      </c>
      <c r="AC1868" s="59" t="str">
        <f t="shared" ref="AC1868:AC1931" si="248">IF(OR($D1868="", $E1868="", $F1868=""), "", IF($G1868="", $D1868, $G1868)+$F1868)</f>
        <v/>
      </c>
      <c r="AE1868" s="5" t="str">
        <f>IF(OR($AB1868="", $AC1868=""), "", IF($H1868=$M$3, "", IF(OR(AE$7&lt;$AB1868, $AC1868&lt;AE$6),"", MAX(AE$10:AE1867)+1)))</f>
        <v/>
      </c>
      <c r="AF1868" s="5" t="str">
        <f>IF(OR($AB1868="", $AC1868=""), "", IF($H1868=$M$3, "", IF(OR(AF$7&lt;$AB1868, $AC1868&lt;AF$6),"", MAX(AF$10:AF1867)+1)))</f>
        <v/>
      </c>
      <c r="AG1868" s="5" t="str">
        <f>IF(OR($AB1868="", $AC1868=""), "", IF($H1868=$M$3, "", IF(OR(AG$7&lt;$AB1868, $AC1868&lt;AG$6),"", MAX(AG$10:AG1867)+1)))</f>
        <v/>
      </c>
      <c r="AH1868" s="5" t="str">
        <f>IF(OR($AB1868="", $AC1868=""), "", IF($H1868=$M$3, "", IF(OR(AH$7&lt;$AB1868, $AC1868&lt;AH$6),"", MAX(AH$10:AH1867)+1)))</f>
        <v/>
      </c>
      <c r="AI1868" s="5" t="str">
        <f>IF(OR($AB1868="", $AC1868=""), "", IF($H1868=$M$3, "", IF(OR(AI$7&lt;$AB1868, $AC1868&lt;AI$6),"", MAX(AI$10:AI1867)+1)))</f>
        <v/>
      </c>
      <c r="AJ1868" s="5" t="str">
        <f>IF(OR($AB1868="", $AC1868=""), "", IF($H1868=$M$3, "", IF(OR(AJ$7&lt;$AB1868, $AC1868&lt;AJ$6),"", MAX(AJ$10:AJ1867)+1)))</f>
        <v/>
      </c>
      <c r="AK1868" s="5" t="str">
        <f>IF(OR($AB1868="", $AC1868=""), "", IF($H1868=$M$3, "", IF(OR(AK$7&lt;$AB1868, $AC1868&lt;AK$6),"", MAX(AK$10:AK1867)+1)))</f>
        <v/>
      </c>
      <c r="AL1868" s="5" t="str">
        <f>IF(OR($AB1868="", $AC1868=""), "", IF($H1868=$M$3, "", IF(OR(AL$7&lt;$AB1868, $AC1868&lt;AL$6),"", MAX(AL$10:AL1867)+1)))</f>
        <v/>
      </c>
      <c r="AM1868" s="5" t="str">
        <f>IF(OR($AB1868="", $AC1868=""), "", IF($H1868=$M$3, "", IF(OR(AM$7&lt;$AB1868, $AC1868&lt;AM$6),"", MAX(AM$10:AM1867)+1)))</f>
        <v/>
      </c>
      <c r="AN1868" s="5" t="str">
        <f>IF(OR($AB1868="", $AC1868=""), "", IF($H1868=$M$3, "", IF(OR(AN$7&lt;$AB1868, $AC1868&lt;AN$6),"", MAX(AN$10:AN1867)+1)))</f>
        <v/>
      </c>
      <c r="AO1868" s="5" t="str">
        <f>IF(OR($AB1868="", $AC1868=""), "", IF($H1868=$M$3, "", IF(OR(AO$7&lt;$AB1868, $AC1868&lt;AO$6),"", MAX(AO$10:AO1867)+1)))</f>
        <v/>
      </c>
      <c r="AP1868" s="5" t="str">
        <f>IF(OR($AB1868="", $AC1868=""), "", IF($H1868=$M$3, "", IF(OR(AP$7&lt;$AB1868, $AC1868&lt;AP$6),"", MAX(AP$10:AP1867)+1)))</f>
        <v/>
      </c>
      <c r="AQ1868" s="5" t="str">
        <f>IF(OR($AB1868="", $AC1868=""), "", IF($H1868=$M$3, "", IF(OR(AQ$7&lt;$AB1868, $AC1868&lt;AQ$6),"", MAX(AQ$10:AQ1867)+1)))</f>
        <v/>
      </c>
      <c r="AR1868" s="5" t="str">
        <f>IF(OR($AB1868="", $AC1868=""), "", IF($H1868=$M$3, "", IF(OR(AR$7&lt;$AB1868, $AC1868&lt;AR$6),"", MAX(AR$10:AR1867)+1)))</f>
        <v/>
      </c>
      <c r="AS1868" s="5" t="str">
        <f>IF(OR($AB1868="", $AC1868=""), "", IF($H1868=$M$3, "", IF(OR(AS$7&lt;$AB1868, $AC1868&lt;AS$6),"", MAX(AS$10:AS1867)+1)))</f>
        <v/>
      </c>
      <c r="AT1868" s="5" t="str">
        <f>IF(OR($AB1868="", $AC1868=""), "", IF($H1868=$M$3, "", IF(OR(AT$7&lt;$AB1868, $AC1868&lt;AT$6),"", MAX(AT$10:AT1867)+1)))</f>
        <v/>
      </c>
      <c r="AU1868" s="5" t="str">
        <f>IF(OR($AB1868="", $AC1868=""), "", IF($H1868=$M$3, "", IF(OR(AU$7&lt;$AB1868, $AC1868&lt;AU$6),"", MAX(AU$10:AU1867)+1)))</f>
        <v/>
      </c>
      <c r="AV1868" s="5" t="str">
        <f>IF(OR($AB1868="", $AC1868=""), "", IF($H1868=$M$3, "", IF(OR(AV$7&lt;$AB1868, $AC1868&lt;AV$6),"", MAX(AV$10:AV1867)+1)))</f>
        <v/>
      </c>
      <c r="AW1868" s="5" t="str">
        <f>IF(OR($AB1868="", $AC1868=""), "", IF($H1868=$M$3, "", IF(OR(AW$7&lt;$AB1868, $AC1868&lt;AW$6),"", MAX(AW$10:AW1867)+1)))</f>
        <v/>
      </c>
      <c r="AX1868" s="5" t="str">
        <f>IF(OR($AB1868="", $AC1868=""), "", IF($H1868=$M$3, "", IF(OR(AX$7&lt;$AB1868, $AC1868&lt;AX$6),"", MAX(AX$10:AX1867)+1)))</f>
        <v/>
      </c>
      <c r="AY1868" s="5" t="str">
        <f>IF(OR($AB1868="", $AC1868=""), "", IF($H1868=$M$3, "", IF(OR(AY$7&lt;$AB1868, $AC1868&lt;AY$6),"", MAX(AY$10:AY1867)+1)))</f>
        <v/>
      </c>
      <c r="AZ1868" s="5" t="str">
        <f>IF(OR($AB1868="", $AC1868=""), "", IF($H1868=$M$3, "", IF(OR(AZ$7&lt;$AB1868, $AC1868&lt;AZ$6),"", MAX(AZ$10:AZ1867)+1)))</f>
        <v/>
      </c>
      <c r="BA1868" s="5" t="str">
        <f>IF(OR($AB1868="", $AC1868=""), "", IF($H1868=$M$3, "", IF(OR(BA$7&lt;$AB1868, $AC1868&lt;BA$6),"", MAX(BA$10:BA1867)+1)))</f>
        <v/>
      </c>
      <c r="BB1868" s="5" t="str">
        <f>IF(OR($AB1868="", $AC1868=""), "", IF($H1868=$M$3, "", IF(OR(BB$7&lt;$AB1868, $AC1868&lt;BB$6),"", MAX(BB$10:BB1867)+1)))</f>
        <v/>
      </c>
      <c r="BC1868" s="5" t="str">
        <f>IF(OR($AB1868="", $AC1868=""), "", IF($H1868=$M$3, "", IF(OR(BC$7&lt;$AB1868, $AC1868&lt;BC$6),"", MAX(BC$10:BC1867)+1)))</f>
        <v/>
      </c>
      <c r="BD1868" s="5" t="str">
        <f>IF(OR($AB1868="", $AC1868=""), "", IF($H1868=$M$3, "", IF(OR(BD$7&lt;$AB1868, $AC1868&lt;BD$6),"", MAX(BD$10:BD1867)+1)))</f>
        <v/>
      </c>
      <c r="BE1868" s="5" t="str">
        <f>IF(OR($AB1868="", $AC1868=""), "", IF($H1868=$M$3, "", IF(OR(BE$7&lt;$AB1868, $AC1868&lt;BE$6),"", MAX(BE$10:BE1867)+1)))</f>
        <v/>
      </c>
      <c r="BF1868" s="5" t="str">
        <f>IF(OR($AB1868="", $AC1868=""), "", IF($H1868=$M$3, "", IF(OR(BF$7&lt;$AB1868, $AC1868&lt;BF$6),"", MAX(BF$10:BF1867)+1)))</f>
        <v/>
      </c>
      <c r="BG1868" s="5" t="str">
        <f>IF(OR($AB1868="", $AC1868=""), "", IF($H1868=$M$3, "", IF(OR(BG$7&lt;$AB1868, $AC1868&lt;BG$6),"", MAX(BG$10:BG1867)+1)))</f>
        <v/>
      </c>
      <c r="BH1868" s="5" t="str">
        <f>IF(OR($AB1868="", $AC1868=""), "", IF($H1868=$M$3, "", IF(OR(BH$7&lt;$AB1868, $AC1868&lt;BH$6),"", MAX(BH$10:BH1867)+1)))</f>
        <v/>
      </c>
      <c r="BI1868" s="5" t="str">
        <f>IF(OR($AB1868="", $AC1868=""), "", IF($H1868=$M$3, "", IF(OR(BI$7&lt;$AB1868, $AC1868&lt;BI$6),"", MAX(BI$10:BI1867)+1)))</f>
        <v/>
      </c>
      <c r="BK1868" s="5" t="str" cm="1">
        <f t="array" aca="1" ref="BK1868" ca="1">IFERROR(INDEX($AE1868:$BI1868, $BJ1868, MATCH($BK$9, $AE$9:$BI$9, 0)), "")</f>
        <v/>
      </c>
    </row>
    <row r="1869" spans="1:63" x14ac:dyDescent="0.25">
      <c r="A1869" s="2"/>
      <c r="B1869" s="254"/>
      <c r="C1869" s="255"/>
      <c r="D1869" s="256"/>
      <c r="E1869" s="257"/>
      <c r="F1869" s="257"/>
      <c r="G1869" s="258"/>
      <c r="H1869" s="259"/>
      <c r="I1869" s="16"/>
      <c r="J1869" s="5" t="str">
        <f t="shared" si="243"/>
        <v/>
      </c>
      <c r="K1869" s="2"/>
      <c r="O1869" s="5" t="str">
        <f t="shared" si="241"/>
        <v/>
      </c>
      <c r="Q1869" s="5" t="str">
        <f t="shared" si="244"/>
        <v/>
      </c>
      <c r="S1869" s="5" t="str">
        <f t="shared" si="242"/>
        <v/>
      </c>
      <c r="U1869" s="64" t="str">
        <f>IF($D1869="","", IF(COUNTIF('Intro &amp; Setup'!$AW$49:$AW$88, $D1869)&gt;0, "BH", TEXT($D1869, "ddd")))</f>
        <v/>
      </c>
      <c r="V1869" s="65" t="str">
        <f>IF($G1869="", "", IF(COUNTIF('Intro &amp; Setup'!$AW$49:$AW$88, $G1869)&gt;0, "BH", TEXT($G1869, "ddd")))</f>
        <v/>
      </c>
      <c r="W1869" s="64" t="str">
        <f t="shared" si="245"/>
        <v/>
      </c>
      <c r="X1869" s="65" t="str">
        <f t="shared" si="246"/>
        <v/>
      </c>
      <c r="Y1869" s="64" t="str">
        <f>IF(F1869="", "", IF(OR(F1869&lt;'Intro &amp; Setup'!$Z$20, F1869&gt;'Intro &amp; Setup'!$Z$22), "X", ""))</f>
        <v/>
      </c>
      <c r="Z1869" s="65" t="str">
        <f>IF(G1869="", "", IF(OR(G1869&lt;'Intro &amp; Setup'!$Z$20, G1869&gt;'Intro &amp; Setup'!$Z$22), "X", ""))</f>
        <v/>
      </c>
      <c r="AB1869" s="58" t="str">
        <f t="shared" si="247"/>
        <v/>
      </c>
      <c r="AC1869" s="59" t="str">
        <f t="shared" si="248"/>
        <v/>
      </c>
      <c r="AE1869" s="5" t="str">
        <f>IF(OR($AB1869="", $AC1869=""), "", IF($H1869=$M$3, "", IF(OR(AE$7&lt;$AB1869, $AC1869&lt;AE$6),"", MAX(AE$10:AE1868)+1)))</f>
        <v/>
      </c>
      <c r="AF1869" s="5" t="str">
        <f>IF(OR($AB1869="", $AC1869=""), "", IF($H1869=$M$3, "", IF(OR(AF$7&lt;$AB1869, $AC1869&lt;AF$6),"", MAX(AF$10:AF1868)+1)))</f>
        <v/>
      </c>
      <c r="AG1869" s="5" t="str">
        <f>IF(OR($AB1869="", $AC1869=""), "", IF($H1869=$M$3, "", IF(OR(AG$7&lt;$AB1869, $AC1869&lt;AG$6),"", MAX(AG$10:AG1868)+1)))</f>
        <v/>
      </c>
      <c r="AH1869" s="5" t="str">
        <f>IF(OR($AB1869="", $AC1869=""), "", IF($H1869=$M$3, "", IF(OR(AH$7&lt;$AB1869, $AC1869&lt;AH$6),"", MAX(AH$10:AH1868)+1)))</f>
        <v/>
      </c>
      <c r="AI1869" s="5" t="str">
        <f>IF(OR($AB1869="", $AC1869=""), "", IF($H1869=$M$3, "", IF(OR(AI$7&lt;$AB1869, $AC1869&lt;AI$6),"", MAX(AI$10:AI1868)+1)))</f>
        <v/>
      </c>
      <c r="AJ1869" s="5" t="str">
        <f>IF(OR($AB1869="", $AC1869=""), "", IF($H1869=$M$3, "", IF(OR(AJ$7&lt;$AB1869, $AC1869&lt;AJ$6),"", MAX(AJ$10:AJ1868)+1)))</f>
        <v/>
      </c>
      <c r="AK1869" s="5" t="str">
        <f>IF(OR($AB1869="", $AC1869=""), "", IF($H1869=$M$3, "", IF(OR(AK$7&lt;$AB1869, $AC1869&lt;AK$6),"", MAX(AK$10:AK1868)+1)))</f>
        <v/>
      </c>
      <c r="AL1869" s="5" t="str">
        <f>IF(OR($AB1869="", $AC1869=""), "", IF($H1869=$M$3, "", IF(OR(AL$7&lt;$AB1869, $AC1869&lt;AL$6),"", MAX(AL$10:AL1868)+1)))</f>
        <v/>
      </c>
      <c r="AM1869" s="5" t="str">
        <f>IF(OR($AB1869="", $AC1869=""), "", IF($H1869=$M$3, "", IF(OR(AM$7&lt;$AB1869, $AC1869&lt;AM$6),"", MAX(AM$10:AM1868)+1)))</f>
        <v/>
      </c>
      <c r="AN1869" s="5" t="str">
        <f>IF(OR($AB1869="", $AC1869=""), "", IF($H1869=$M$3, "", IF(OR(AN$7&lt;$AB1869, $AC1869&lt;AN$6),"", MAX(AN$10:AN1868)+1)))</f>
        <v/>
      </c>
      <c r="AO1869" s="5" t="str">
        <f>IF(OR($AB1869="", $AC1869=""), "", IF($H1869=$M$3, "", IF(OR(AO$7&lt;$AB1869, $AC1869&lt;AO$6),"", MAX(AO$10:AO1868)+1)))</f>
        <v/>
      </c>
      <c r="AP1869" s="5" t="str">
        <f>IF(OR($AB1869="", $AC1869=""), "", IF($H1869=$M$3, "", IF(OR(AP$7&lt;$AB1869, $AC1869&lt;AP$6),"", MAX(AP$10:AP1868)+1)))</f>
        <v/>
      </c>
      <c r="AQ1869" s="5" t="str">
        <f>IF(OR($AB1869="", $AC1869=""), "", IF($H1869=$M$3, "", IF(OR(AQ$7&lt;$AB1869, $AC1869&lt;AQ$6),"", MAX(AQ$10:AQ1868)+1)))</f>
        <v/>
      </c>
      <c r="AR1869" s="5" t="str">
        <f>IF(OR($AB1869="", $AC1869=""), "", IF($H1869=$M$3, "", IF(OR(AR$7&lt;$AB1869, $AC1869&lt;AR$6),"", MAX(AR$10:AR1868)+1)))</f>
        <v/>
      </c>
      <c r="AS1869" s="5" t="str">
        <f>IF(OR($AB1869="", $AC1869=""), "", IF($H1869=$M$3, "", IF(OR(AS$7&lt;$AB1869, $AC1869&lt;AS$6),"", MAX(AS$10:AS1868)+1)))</f>
        <v/>
      </c>
      <c r="AT1869" s="5" t="str">
        <f>IF(OR($AB1869="", $AC1869=""), "", IF($H1869=$M$3, "", IF(OR(AT$7&lt;$AB1869, $AC1869&lt;AT$6),"", MAX(AT$10:AT1868)+1)))</f>
        <v/>
      </c>
      <c r="AU1869" s="5" t="str">
        <f>IF(OR($AB1869="", $AC1869=""), "", IF($H1869=$M$3, "", IF(OR(AU$7&lt;$AB1869, $AC1869&lt;AU$6),"", MAX(AU$10:AU1868)+1)))</f>
        <v/>
      </c>
      <c r="AV1869" s="5" t="str">
        <f>IF(OR($AB1869="", $AC1869=""), "", IF($H1869=$M$3, "", IF(OR(AV$7&lt;$AB1869, $AC1869&lt;AV$6),"", MAX(AV$10:AV1868)+1)))</f>
        <v/>
      </c>
      <c r="AW1869" s="5" t="str">
        <f>IF(OR($AB1869="", $AC1869=""), "", IF($H1869=$M$3, "", IF(OR(AW$7&lt;$AB1869, $AC1869&lt;AW$6),"", MAX(AW$10:AW1868)+1)))</f>
        <v/>
      </c>
      <c r="AX1869" s="5" t="str">
        <f>IF(OR($AB1869="", $AC1869=""), "", IF($H1869=$M$3, "", IF(OR(AX$7&lt;$AB1869, $AC1869&lt;AX$6),"", MAX(AX$10:AX1868)+1)))</f>
        <v/>
      </c>
      <c r="AY1869" s="5" t="str">
        <f>IF(OR($AB1869="", $AC1869=""), "", IF($H1869=$M$3, "", IF(OR(AY$7&lt;$AB1869, $AC1869&lt;AY$6),"", MAX(AY$10:AY1868)+1)))</f>
        <v/>
      </c>
      <c r="AZ1869" s="5" t="str">
        <f>IF(OR($AB1869="", $AC1869=""), "", IF($H1869=$M$3, "", IF(OR(AZ$7&lt;$AB1869, $AC1869&lt;AZ$6),"", MAX(AZ$10:AZ1868)+1)))</f>
        <v/>
      </c>
      <c r="BA1869" s="5" t="str">
        <f>IF(OR($AB1869="", $AC1869=""), "", IF($H1869=$M$3, "", IF(OR(BA$7&lt;$AB1869, $AC1869&lt;BA$6),"", MAX(BA$10:BA1868)+1)))</f>
        <v/>
      </c>
      <c r="BB1869" s="5" t="str">
        <f>IF(OR($AB1869="", $AC1869=""), "", IF($H1869=$M$3, "", IF(OR(BB$7&lt;$AB1869, $AC1869&lt;BB$6),"", MAX(BB$10:BB1868)+1)))</f>
        <v/>
      </c>
      <c r="BC1869" s="5" t="str">
        <f>IF(OR($AB1869="", $AC1869=""), "", IF($H1869=$M$3, "", IF(OR(BC$7&lt;$AB1869, $AC1869&lt;BC$6),"", MAX(BC$10:BC1868)+1)))</f>
        <v/>
      </c>
      <c r="BD1869" s="5" t="str">
        <f>IF(OR($AB1869="", $AC1869=""), "", IF($H1869=$M$3, "", IF(OR(BD$7&lt;$AB1869, $AC1869&lt;BD$6),"", MAX(BD$10:BD1868)+1)))</f>
        <v/>
      </c>
      <c r="BE1869" s="5" t="str">
        <f>IF(OR($AB1869="", $AC1869=""), "", IF($H1869=$M$3, "", IF(OR(BE$7&lt;$AB1869, $AC1869&lt;BE$6),"", MAX(BE$10:BE1868)+1)))</f>
        <v/>
      </c>
      <c r="BF1869" s="5" t="str">
        <f>IF(OR($AB1869="", $AC1869=""), "", IF($H1869=$M$3, "", IF(OR(BF$7&lt;$AB1869, $AC1869&lt;BF$6),"", MAX(BF$10:BF1868)+1)))</f>
        <v/>
      </c>
      <c r="BG1869" s="5" t="str">
        <f>IF(OR($AB1869="", $AC1869=""), "", IF($H1869=$M$3, "", IF(OR(BG$7&lt;$AB1869, $AC1869&lt;BG$6),"", MAX(BG$10:BG1868)+1)))</f>
        <v/>
      </c>
      <c r="BH1869" s="5" t="str">
        <f>IF(OR($AB1869="", $AC1869=""), "", IF($H1869=$M$3, "", IF(OR(BH$7&lt;$AB1869, $AC1869&lt;BH$6),"", MAX(BH$10:BH1868)+1)))</f>
        <v/>
      </c>
      <c r="BI1869" s="5" t="str">
        <f>IF(OR($AB1869="", $AC1869=""), "", IF($H1869=$M$3, "", IF(OR(BI$7&lt;$AB1869, $AC1869&lt;BI$6),"", MAX(BI$10:BI1868)+1)))</f>
        <v/>
      </c>
      <c r="BK1869" s="5" t="str" cm="1">
        <f t="array" aca="1" ref="BK1869" ca="1">IFERROR(INDEX($AE1869:$BI1869, $BJ1869, MATCH($BK$9, $AE$9:$BI$9, 0)), "")</f>
        <v/>
      </c>
    </row>
    <row r="1870" spans="1:63" x14ac:dyDescent="0.25">
      <c r="A1870" s="2"/>
      <c r="B1870" s="254"/>
      <c r="C1870" s="255"/>
      <c r="D1870" s="256"/>
      <c r="E1870" s="257"/>
      <c r="F1870" s="257"/>
      <c r="G1870" s="258"/>
      <c r="H1870" s="259"/>
      <c r="I1870" s="16"/>
      <c r="J1870" s="5" t="str">
        <f t="shared" si="243"/>
        <v/>
      </c>
      <c r="K1870" s="2"/>
      <c r="O1870" s="5" t="str">
        <f t="shared" si="241"/>
        <v/>
      </c>
      <c r="Q1870" s="5" t="str">
        <f t="shared" si="244"/>
        <v/>
      </c>
      <c r="S1870" s="5" t="str">
        <f t="shared" si="242"/>
        <v/>
      </c>
      <c r="U1870" s="64" t="str">
        <f>IF($D1870="","", IF(COUNTIF('Intro &amp; Setup'!$AW$49:$AW$88, $D1870)&gt;0, "BH", TEXT($D1870, "ddd")))</f>
        <v/>
      </c>
      <c r="V1870" s="65" t="str">
        <f>IF($G1870="", "", IF(COUNTIF('Intro &amp; Setup'!$AW$49:$AW$88, $G1870)&gt;0, "BH", TEXT($G1870, "ddd")))</f>
        <v/>
      </c>
      <c r="W1870" s="64" t="str">
        <f t="shared" si="245"/>
        <v/>
      </c>
      <c r="X1870" s="65" t="str">
        <f t="shared" si="246"/>
        <v/>
      </c>
      <c r="Y1870" s="64" t="str">
        <f>IF(F1870="", "", IF(OR(F1870&lt;'Intro &amp; Setup'!$Z$20, F1870&gt;'Intro &amp; Setup'!$Z$22), "X", ""))</f>
        <v/>
      </c>
      <c r="Z1870" s="65" t="str">
        <f>IF(G1870="", "", IF(OR(G1870&lt;'Intro &amp; Setup'!$Z$20, G1870&gt;'Intro &amp; Setup'!$Z$22), "X", ""))</f>
        <v/>
      </c>
      <c r="AB1870" s="58" t="str">
        <f t="shared" si="247"/>
        <v/>
      </c>
      <c r="AC1870" s="59" t="str">
        <f t="shared" si="248"/>
        <v/>
      </c>
      <c r="AE1870" s="5" t="str">
        <f>IF(OR($AB1870="", $AC1870=""), "", IF($H1870=$M$3, "", IF(OR(AE$7&lt;$AB1870, $AC1870&lt;AE$6),"", MAX(AE$10:AE1869)+1)))</f>
        <v/>
      </c>
      <c r="AF1870" s="5" t="str">
        <f>IF(OR($AB1870="", $AC1870=""), "", IF($H1870=$M$3, "", IF(OR(AF$7&lt;$AB1870, $AC1870&lt;AF$6),"", MAX(AF$10:AF1869)+1)))</f>
        <v/>
      </c>
      <c r="AG1870" s="5" t="str">
        <f>IF(OR($AB1870="", $AC1870=""), "", IF($H1870=$M$3, "", IF(OR(AG$7&lt;$AB1870, $AC1870&lt;AG$6),"", MAX(AG$10:AG1869)+1)))</f>
        <v/>
      </c>
      <c r="AH1870" s="5" t="str">
        <f>IF(OR($AB1870="", $AC1870=""), "", IF($H1870=$M$3, "", IF(OR(AH$7&lt;$AB1870, $AC1870&lt;AH$6),"", MAX(AH$10:AH1869)+1)))</f>
        <v/>
      </c>
      <c r="AI1870" s="5" t="str">
        <f>IF(OR($AB1870="", $AC1870=""), "", IF($H1870=$M$3, "", IF(OR(AI$7&lt;$AB1870, $AC1870&lt;AI$6),"", MAX(AI$10:AI1869)+1)))</f>
        <v/>
      </c>
      <c r="AJ1870" s="5" t="str">
        <f>IF(OR($AB1870="", $AC1870=""), "", IF($H1870=$M$3, "", IF(OR(AJ$7&lt;$AB1870, $AC1870&lt;AJ$6),"", MAX(AJ$10:AJ1869)+1)))</f>
        <v/>
      </c>
      <c r="AK1870" s="5" t="str">
        <f>IF(OR($AB1870="", $AC1870=""), "", IF($H1870=$M$3, "", IF(OR(AK$7&lt;$AB1870, $AC1870&lt;AK$6),"", MAX(AK$10:AK1869)+1)))</f>
        <v/>
      </c>
      <c r="AL1870" s="5" t="str">
        <f>IF(OR($AB1870="", $AC1870=""), "", IF($H1870=$M$3, "", IF(OR(AL$7&lt;$AB1870, $AC1870&lt;AL$6),"", MAX(AL$10:AL1869)+1)))</f>
        <v/>
      </c>
      <c r="AM1870" s="5" t="str">
        <f>IF(OR($AB1870="", $AC1870=""), "", IF($H1870=$M$3, "", IF(OR(AM$7&lt;$AB1870, $AC1870&lt;AM$6),"", MAX(AM$10:AM1869)+1)))</f>
        <v/>
      </c>
      <c r="AN1870" s="5" t="str">
        <f>IF(OR($AB1870="", $AC1870=""), "", IF($H1870=$M$3, "", IF(OR(AN$7&lt;$AB1870, $AC1870&lt;AN$6),"", MAX(AN$10:AN1869)+1)))</f>
        <v/>
      </c>
      <c r="AO1870" s="5" t="str">
        <f>IF(OR($AB1870="", $AC1870=""), "", IF($H1870=$M$3, "", IF(OR(AO$7&lt;$AB1870, $AC1870&lt;AO$6),"", MAX(AO$10:AO1869)+1)))</f>
        <v/>
      </c>
      <c r="AP1870" s="5" t="str">
        <f>IF(OR($AB1870="", $AC1870=""), "", IF($H1870=$M$3, "", IF(OR(AP$7&lt;$AB1870, $AC1870&lt;AP$6),"", MAX(AP$10:AP1869)+1)))</f>
        <v/>
      </c>
      <c r="AQ1870" s="5" t="str">
        <f>IF(OR($AB1870="", $AC1870=""), "", IF($H1870=$M$3, "", IF(OR(AQ$7&lt;$AB1870, $AC1870&lt;AQ$6),"", MAX(AQ$10:AQ1869)+1)))</f>
        <v/>
      </c>
      <c r="AR1870" s="5" t="str">
        <f>IF(OR($AB1870="", $AC1870=""), "", IF($H1870=$M$3, "", IF(OR(AR$7&lt;$AB1870, $AC1870&lt;AR$6),"", MAX(AR$10:AR1869)+1)))</f>
        <v/>
      </c>
      <c r="AS1870" s="5" t="str">
        <f>IF(OR($AB1870="", $AC1870=""), "", IF($H1870=$M$3, "", IF(OR(AS$7&lt;$AB1870, $AC1870&lt;AS$6),"", MAX(AS$10:AS1869)+1)))</f>
        <v/>
      </c>
      <c r="AT1870" s="5" t="str">
        <f>IF(OR($AB1870="", $AC1870=""), "", IF($H1870=$M$3, "", IF(OR(AT$7&lt;$AB1870, $AC1870&lt;AT$6),"", MAX(AT$10:AT1869)+1)))</f>
        <v/>
      </c>
      <c r="AU1870" s="5" t="str">
        <f>IF(OR($AB1870="", $AC1870=""), "", IF($H1870=$M$3, "", IF(OR(AU$7&lt;$AB1870, $AC1870&lt;AU$6),"", MAX(AU$10:AU1869)+1)))</f>
        <v/>
      </c>
      <c r="AV1870" s="5" t="str">
        <f>IF(OR($AB1870="", $AC1870=""), "", IF($H1870=$M$3, "", IF(OR(AV$7&lt;$AB1870, $AC1870&lt;AV$6),"", MAX(AV$10:AV1869)+1)))</f>
        <v/>
      </c>
      <c r="AW1870" s="5" t="str">
        <f>IF(OR($AB1870="", $AC1870=""), "", IF($H1870=$M$3, "", IF(OR(AW$7&lt;$AB1870, $AC1870&lt;AW$6),"", MAX(AW$10:AW1869)+1)))</f>
        <v/>
      </c>
      <c r="AX1870" s="5" t="str">
        <f>IF(OR($AB1870="", $AC1870=""), "", IF($H1870=$M$3, "", IF(OR(AX$7&lt;$AB1870, $AC1870&lt;AX$6),"", MAX(AX$10:AX1869)+1)))</f>
        <v/>
      </c>
      <c r="AY1870" s="5" t="str">
        <f>IF(OR($AB1870="", $AC1870=""), "", IF($H1870=$M$3, "", IF(OR(AY$7&lt;$AB1870, $AC1870&lt;AY$6),"", MAX(AY$10:AY1869)+1)))</f>
        <v/>
      </c>
      <c r="AZ1870" s="5" t="str">
        <f>IF(OR($AB1870="", $AC1870=""), "", IF($H1870=$M$3, "", IF(OR(AZ$7&lt;$AB1870, $AC1870&lt;AZ$6),"", MAX(AZ$10:AZ1869)+1)))</f>
        <v/>
      </c>
      <c r="BA1870" s="5" t="str">
        <f>IF(OR($AB1870="", $AC1870=""), "", IF($H1870=$M$3, "", IF(OR(BA$7&lt;$AB1870, $AC1870&lt;BA$6),"", MAX(BA$10:BA1869)+1)))</f>
        <v/>
      </c>
      <c r="BB1870" s="5" t="str">
        <f>IF(OR($AB1870="", $AC1870=""), "", IF($H1870=$M$3, "", IF(OR(BB$7&lt;$AB1870, $AC1870&lt;BB$6),"", MAX(BB$10:BB1869)+1)))</f>
        <v/>
      </c>
      <c r="BC1870" s="5" t="str">
        <f>IF(OR($AB1870="", $AC1870=""), "", IF($H1870=$M$3, "", IF(OR(BC$7&lt;$AB1870, $AC1870&lt;BC$6),"", MAX(BC$10:BC1869)+1)))</f>
        <v/>
      </c>
      <c r="BD1870" s="5" t="str">
        <f>IF(OR($AB1870="", $AC1870=""), "", IF($H1870=$M$3, "", IF(OR(BD$7&lt;$AB1870, $AC1870&lt;BD$6),"", MAX(BD$10:BD1869)+1)))</f>
        <v/>
      </c>
      <c r="BE1870" s="5" t="str">
        <f>IF(OR($AB1870="", $AC1870=""), "", IF($H1870=$M$3, "", IF(OR(BE$7&lt;$AB1870, $AC1870&lt;BE$6),"", MAX(BE$10:BE1869)+1)))</f>
        <v/>
      </c>
      <c r="BF1870" s="5" t="str">
        <f>IF(OR($AB1870="", $AC1870=""), "", IF($H1870=$M$3, "", IF(OR(BF$7&lt;$AB1870, $AC1870&lt;BF$6),"", MAX(BF$10:BF1869)+1)))</f>
        <v/>
      </c>
      <c r="BG1870" s="5" t="str">
        <f>IF(OR($AB1870="", $AC1870=""), "", IF($H1870=$M$3, "", IF(OR(BG$7&lt;$AB1870, $AC1870&lt;BG$6),"", MAX(BG$10:BG1869)+1)))</f>
        <v/>
      </c>
      <c r="BH1870" s="5" t="str">
        <f>IF(OR($AB1870="", $AC1870=""), "", IF($H1870=$M$3, "", IF(OR(BH$7&lt;$AB1870, $AC1870&lt;BH$6),"", MAX(BH$10:BH1869)+1)))</f>
        <v/>
      </c>
      <c r="BI1870" s="5" t="str">
        <f>IF(OR($AB1870="", $AC1870=""), "", IF($H1870=$M$3, "", IF(OR(BI$7&lt;$AB1870, $AC1870&lt;BI$6),"", MAX(BI$10:BI1869)+1)))</f>
        <v/>
      </c>
      <c r="BK1870" s="5" t="str" cm="1">
        <f t="array" aca="1" ref="BK1870" ca="1">IFERROR(INDEX($AE1870:$BI1870, $BJ1870, MATCH($BK$9, $AE$9:$BI$9, 0)), "")</f>
        <v/>
      </c>
    </row>
    <row r="1871" spans="1:63" x14ac:dyDescent="0.25">
      <c r="A1871" s="2"/>
      <c r="B1871" s="254"/>
      <c r="C1871" s="255"/>
      <c r="D1871" s="256"/>
      <c r="E1871" s="257"/>
      <c r="F1871" s="257"/>
      <c r="G1871" s="258"/>
      <c r="H1871" s="259"/>
      <c r="I1871" s="16"/>
      <c r="J1871" s="5" t="str">
        <f t="shared" si="243"/>
        <v/>
      </c>
      <c r="K1871" s="2"/>
      <c r="O1871" s="5" t="str">
        <f t="shared" si="241"/>
        <v/>
      </c>
      <c r="Q1871" s="5" t="str">
        <f t="shared" si="244"/>
        <v/>
      </c>
      <c r="S1871" s="5" t="str">
        <f t="shared" si="242"/>
        <v/>
      </c>
      <c r="U1871" s="64" t="str">
        <f>IF($D1871="","", IF(COUNTIF('Intro &amp; Setup'!$AW$49:$AW$88, $D1871)&gt;0, "BH", TEXT($D1871, "ddd")))</f>
        <v/>
      </c>
      <c r="V1871" s="65" t="str">
        <f>IF($G1871="", "", IF(COUNTIF('Intro &amp; Setup'!$AW$49:$AW$88, $G1871)&gt;0, "BH", TEXT($G1871, "ddd")))</f>
        <v/>
      </c>
      <c r="W1871" s="64" t="str">
        <f t="shared" si="245"/>
        <v/>
      </c>
      <c r="X1871" s="65" t="str">
        <f t="shared" si="246"/>
        <v/>
      </c>
      <c r="Y1871" s="64" t="str">
        <f>IF(F1871="", "", IF(OR(F1871&lt;'Intro &amp; Setup'!$Z$20, F1871&gt;'Intro &amp; Setup'!$Z$22), "X", ""))</f>
        <v/>
      </c>
      <c r="Z1871" s="65" t="str">
        <f>IF(G1871="", "", IF(OR(G1871&lt;'Intro &amp; Setup'!$Z$20, G1871&gt;'Intro &amp; Setup'!$Z$22), "X", ""))</f>
        <v/>
      </c>
      <c r="AB1871" s="58" t="str">
        <f t="shared" si="247"/>
        <v/>
      </c>
      <c r="AC1871" s="59" t="str">
        <f t="shared" si="248"/>
        <v/>
      </c>
      <c r="AE1871" s="5" t="str">
        <f>IF(OR($AB1871="", $AC1871=""), "", IF($H1871=$M$3, "", IF(OR(AE$7&lt;$AB1871, $AC1871&lt;AE$6),"", MAX(AE$10:AE1870)+1)))</f>
        <v/>
      </c>
      <c r="AF1871" s="5" t="str">
        <f>IF(OR($AB1871="", $AC1871=""), "", IF($H1871=$M$3, "", IF(OR(AF$7&lt;$AB1871, $AC1871&lt;AF$6),"", MAX(AF$10:AF1870)+1)))</f>
        <v/>
      </c>
      <c r="AG1871" s="5" t="str">
        <f>IF(OR($AB1871="", $AC1871=""), "", IF($H1871=$M$3, "", IF(OR(AG$7&lt;$AB1871, $AC1871&lt;AG$6),"", MAX(AG$10:AG1870)+1)))</f>
        <v/>
      </c>
      <c r="AH1871" s="5" t="str">
        <f>IF(OR($AB1871="", $AC1871=""), "", IF($H1871=$M$3, "", IF(OR(AH$7&lt;$AB1871, $AC1871&lt;AH$6),"", MAX(AH$10:AH1870)+1)))</f>
        <v/>
      </c>
      <c r="AI1871" s="5" t="str">
        <f>IF(OR($AB1871="", $AC1871=""), "", IF($H1871=$M$3, "", IF(OR(AI$7&lt;$AB1871, $AC1871&lt;AI$6),"", MAX(AI$10:AI1870)+1)))</f>
        <v/>
      </c>
      <c r="AJ1871" s="5" t="str">
        <f>IF(OR($AB1871="", $AC1871=""), "", IF($H1871=$M$3, "", IF(OR(AJ$7&lt;$AB1871, $AC1871&lt;AJ$6),"", MAX(AJ$10:AJ1870)+1)))</f>
        <v/>
      </c>
      <c r="AK1871" s="5" t="str">
        <f>IF(OR($AB1871="", $AC1871=""), "", IF($H1871=$M$3, "", IF(OR(AK$7&lt;$AB1871, $AC1871&lt;AK$6),"", MAX(AK$10:AK1870)+1)))</f>
        <v/>
      </c>
      <c r="AL1871" s="5" t="str">
        <f>IF(OR($AB1871="", $AC1871=""), "", IF($H1871=$M$3, "", IF(OR(AL$7&lt;$AB1871, $AC1871&lt;AL$6),"", MAX(AL$10:AL1870)+1)))</f>
        <v/>
      </c>
      <c r="AM1871" s="5" t="str">
        <f>IF(OR($AB1871="", $AC1871=""), "", IF($H1871=$M$3, "", IF(OR(AM$7&lt;$AB1871, $AC1871&lt;AM$6),"", MAX(AM$10:AM1870)+1)))</f>
        <v/>
      </c>
      <c r="AN1871" s="5" t="str">
        <f>IF(OR($AB1871="", $AC1871=""), "", IF($H1871=$M$3, "", IF(OR(AN$7&lt;$AB1871, $AC1871&lt;AN$6),"", MAX(AN$10:AN1870)+1)))</f>
        <v/>
      </c>
      <c r="AO1871" s="5" t="str">
        <f>IF(OR($AB1871="", $AC1871=""), "", IF($H1871=$M$3, "", IF(OR(AO$7&lt;$AB1871, $AC1871&lt;AO$6),"", MAX(AO$10:AO1870)+1)))</f>
        <v/>
      </c>
      <c r="AP1871" s="5" t="str">
        <f>IF(OR($AB1871="", $AC1871=""), "", IF($H1871=$M$3, "", IF(OR(AP$7&lt;$AB1871, $AC1871&lt;AP$6),"", MAX(AP$10:AP1870)+1)))</f>
        <v/>
      </c>
      <c r="AQ1871" s="5" t="str">
        <f>IF(OR($AB1871="", $AC1871=""), "", IF($H1871=$M$3, "", IF(OR(AQ$7&lt;$AB1871, $AC1871&lt;AQ$6),"", MAX(AQ$10:AQ1870)+1)))</f>
        <v/>
      </c>
      <c r="AR1871" s="5" t="str">
        <f>IF(OR($AB1871="", $AC1871=""), "", IF($H1871=$M$3, "", IF(OR(AR$7&lt;$AB1871, $AC1871&lt;AR$6),"", MAX(AR$10:AR1870)+1)))</f>
        <v/>
      </c>
      <c r="AS1871" s="5" t="str">
        <f>IF(OR($AB1871="", $AC1871=""), "", IF($H1871=$M$3, "", IF(OR(AS$7&lt;$AB1871, $AC1871&lt;AS$6),"", MAX(AS$10:AS1870)+1)))</f>
        <v/>
      </c>
      <c r="AT1871" s="5" t="str">
        <f>IF(OR($AB1871="", $AC1871=""), "", IF($H1871=$M$3, "", IF(OR(AT$7&lt;$AB1871, $AC1871&lt;AT$6),"", MAX(AT$10:AT1870)+1)))</f>
        <v/>
      </c>
      <c r="AU1871" s="5" t="str">
        <f>IF(OR($AB1871="", $AC1871=""), "", IF($H1871=$M$3, "", IF(OR(AU$7&lt;$AB1871, $AC1871&lt;AU$6),"", MAX(AU$10:AU1870)+1)))</f>
        <v/>
      </c>
      <c r="AV1871" s="5" t="str">
        <f>IF(OR($AB1871="", $AC1871=""), "", IF($H1871=$M$3, "", IF(OR(AV$7&lt;$AB1871, $AC1871&lt;AV$6),"", MAX(AV$10:AV1870)+1)))</f>
        <v/>
      </c>
      <c r="AW1871" s="5" t="str">
        <f>IF(OR($AB1871="", $AC1871=""), "", IF($H1871=$M$3, "", IF(OR(AW$7&lt;$AB1871, $AC1871&lt;AW$6),"", MAX(AW$10:AW1870)+1)))</f>
        <v/>
      </c>
      <c r="AX1871" s="5" t="str">
        <f>IF(OR($AB1871="", $AC1871=""), "", IF($H1871=$M$3, "", IF(OR(AX$7&lt;$AB1871, $AC1871&lt;AX$6),"", MAX(AX$10:AX1870)+1)))</f>
        <v/>
      </c>
      <c r="AY1871" s="5" t="str">
        <f>IF(OR($AB1871="", $AC1871=""), "", IF($H1871=$M$3, "", IF(OR(AY$7&lt;$AB1871, $AC1871&lt;AY$6),"", MAX(AY$10:AY1870)+1)))</f>
        <v/>
      </c>
      <c r="AZ1871" s="5" t="str">
        <f>IF(OR($AB1871="", $AC1871=""), "", IF($H1871=$M$3, "", IF(OR(AZ$7&lt;$AB1871, $AC1871&lt;AZ$6),"", MAX(AZ$10:AZ1870)+1)))</f>
        <v/>
      </c>
      <c r="BA1871" s="5" t="str">
        <f>IF(OR($AB1871="", $AC1871=""), "", IF($H1871=$M$3, "", IF(OR(BA$7&lt;$AB1871, $AC1871&lt;BA$6),"", MAX(BA$10:BA1870)+1)))</f>
        <v/>
      </c>
      <c r="BB1871" s="5" t="str">
        <f>IF(OR($AB1871="", $AC1871=""), "", IF($H1871=$M$3, "", IF(OR(BB$7&lt;$AB1871, $AC1871&lt;BB$6),"", MAX(BB$10:BB1870)+1)))</f>
        <v/>
      </c>
      <c r="BC1871" s="5" t="str">
        <f>IF(OR($AB1871="", $AC1871=""), "", IF($H1871=$M$3, "", IF(OR(BC$7&lt;$AB1871, $AC1871&lt;BC$6),"", MAX(BC$10:BC1870)+1)))</f>
        <v/>
      </c>
      <c r="BD1871" s="5" t="str">
        <f>IF(OR($AB1871="", $AC1871=""), "", IF($H1871=$M$3, "", IF(OR(BD$7&lt;$AB1871, $AC1871&lt;BD$6),"", MAX(BD$10:BD1870)+1)))</f>
        <v/>
      </c>
      <c r="BE1871" s="5" t="str">
        <f>IF(OR($AB1871="", $AC1871=""), "", IF($H1871=$M$3, "", IF(OR(BE$7&lt;$AB1871, $AC1871&lt;BE$6),"", MAX(BE$10:BE1870)+1)))</f>
        <v/>
      </c>
      <c r="BF1871" s="5" t="str">
        <f>IF(OR($AB1871="", $AC1871=""), "", IF($H1871=$M$3, "", IF(OR(BF$7&lt;$AB1871, $AC1871&lt;BF$6),"", MAX(BF$10:BF1870)+1)))</f>
        <v/>
      </c>
      <c r="BG1871" s="5" t="str">
        <f>IF(OR($AB1871="", $AC1871=""), "", IF($H1871=$M$3, "", IF(OR(BG$7&lt;$AB1871, $AC1871&lt;BG$6),"", MAX(BG$10:BG1870)+1)))</f>
        <v/>
      </c>
      <c r="BH1871" s="5" t="str">
        <f>IF(OR($AB1871="", $AC1871=""), "", IF($H1871=$M$3, "", IF(OR(BH$7&lt;$AB1871, $AC1871&lt;BH$6),"", MAX(BH$10:BH1870)+1)))</f>
        <v/>
      </c>
      <c r="BI1871" s="5" t="str">
        <f>IF(OR($AB1871="", $AC1871=""), "", IF($H1871=$M$3, "", IF(OR(BI$7&lt;$AB1871, $AC1871&lt;BI$6),"", MAX(BI$10:BI1870)+1)))</f>
        <v/>
      </c>
      <c r="BK1871" s="5" t="str" cm="1">
        <f t="array" aca="1" ref="BK1871" ca="1">IFERROR(INDEX($AE1871:$BI1871, $BJ1871, MATCH($BK$9, $AE$9:$BI$9, 0)), "")</f>
        <v/>
      </c>
    </row>
    <row r="1872" spans="1:63" x14ac:dyDescent="0.25">
      <c r="A1872" s="2"/>
      <c r="B1872" s="254"/>
      <c r="C1872" s="255"/>
      <c r="D1872" s="256"/>
      <c r="E1872" s="257"/>
      <c r="F1872" s="257"/>
      <c r="G1872" s="258"/>
      <c r="H1872" s="259"/>
      <c r="I1872" s="16"/>
      <c r="J1872" s="5" t="str">
        <f t="shared" si="243"/>
        <v/>
      </c>
      <c r="K1872" s="2"/>
      <c r="O1872" s="5" t="str">
        <f t="shared" si="241"/>
        <v/>
      </c>
      <c r="Q1872" s="5" t="str">
        <f t="shared" si="244"/>
        <v/>
      </c>
      <c r="S1872" s="5" t="str">
        <f t="shared" si="242"/>
        <v/>
      </c>
      <c r="U1872" s="64" t="str">
        <f>IF($D1872="","", IF(COUNTIF('Intro &amp; Setup'!$AW$49:$AW$88, $D1872)&gt;0, "BH", TEXT($D1872, "ddd")))</f>
        <v/>
      </c>
      <c r="V1872" s="65" t="str">
        <f>IF($G1872="", "", IF(COUNTIF('Intro &amp; Setup'!$AW$49:$AW$88, $G1872)&gt;0, "BH", TEXT($G1872, "ddd")))</f>
        <v/>
      </c>
      <c r="W1872" s="64" t="str">
        <f t="shared" si="245"/>
        <v/>
      </c>
      <c r="X1872" s="65" t="str">
        <f t="shared" si="246"/>
        <v/>
      </c>
      <c r="Y1872" s="64" t="str">
        <f>IF(F1872="", "", IF(OR(F1872&lt;'Intro &amp; Setup'!$Z$20, F1872&gt;'Intro &amp; Setup'!$Z$22), "X", ""))</f>
        <v/>
      </c>
      <c r="Z1872" s="65" t="str">
        <f>IF(G1872="", "", IF(OR(G1872&lt;'Intro &amp; Setup'!$Z$20, G1872&gt;'Intro &amp; Setup'!$Z$22), "X", ""))</f>
        <v/>
      </c>
      <c r="AB1872" s="58" t="str">
        <f t="shared" si="247"/>
        <v/>
      </c>
      <c r="AC1872" s="59" t="str">
        <f t="shared" si="248"/>
        <v/>
      </c>
      <c r="AE1872" s="5" t="str">
        <f>IF(OR($AB1872="", $AC1872=""), "", IF($H1872=$M$3, "", IF(OR(AE$7&lt;$AB1872, $AC1872&lt;AE$6),"", MAX(AE$10:AE1871)+1)))</f>
        <v/>
      </c>
      <c r="AF1872" s="5" t="str">
        <f>IF(OR($AB1872="", $AC1872=""), "", IF($H1872=$M$3, "", IF(OR(AF$7&lt;$AB1872, $AC1872&lt;AF$6),"", MAX(AF$10:AF1871)+1)))</f>
        <v/>
      </c>
      <c r="AG1872" s="5" t="str">
        <f>IF(OR($AB1872="", $AC1872=""), "", IF($H1872=$M$3, "", IF(OR(AG$7&lt;$AB1872, $AC1872&lt;AG$6),"", MAX(AG$10:AG1871)+1)))</f>
        <v/>
      </c>
      <c r="AH1872" s="5" t="str">
        <f>IF(OR($AB1872="", $AC1872=""), "", IF($H1872=$M$3, "", IF(OR(AH$7&lt;$AB1872, $AC1872&lt;AH$6),"", MAX(AH$10:AH1871)+1)))</f>
        <v/>
      </c>
      <c r="AI1872" s="5" t="str">
        <f>IF(OR($AB1872="", $AC1872=""), "", IF($H1872=$M$3, "", IF(OR(AI$7&lt;$AB1872, $AC1872&lt;AI$6),"", MAX(AI$10:AI1871)+1)))</f>
        <v/>
      </c>
      <c r="AJ1872" s="5" t="str">
        <f>IF(OR($AB1872="", $AC1872=""), "", IF($H1872=$M$3, "", IF(OR(AJ$7&lt;$AB1872, $AC1872&lt;AJ$6),"", MAX(AJ$10:AJ1871)+1)))</f>
        <v/>
      </c>
      <c r="AK1872" s="5" t="str">
        <f>IF(OR($AB1872="", $AC1872=""), "", IF($H1872=$M$3, "", IF(OR(AK$7&lt;$AB1872, $AC1872&lt;AK$6),"", MAX(AK$10:AK1871)+1)))</f>
        <v/>
      </c>
      <c r="AL1872" s="5" t="str">
        <f>IF(OR($AB1872="", $AC1872=""), "", IF($H1872=$M$3, "", IF(OR(AL$7&lt;$AB1872, $AC1872&lt;AL$6),"", MAX(AL$10:AL1871)+1)))</f>
        <v/>
      </c>
      <c r="AM1872" s="5" t="str">
        <f>IF(OR($AB1872="", $AC1872=""), "", IF($H1872=$M$3, "", IF(OR(AM$7&lt;$AB1872, $AC1872&lt;AM$6),"", MAX(AM$10:AM1871)+1)))</f>
        <v/>
      </c>
      <c r="AN1872" s="5" t="str">
        <f>IF(OR($AB1872="", $AC1872=""), "", IF($H1872=$M$3, "", IF(OR(AN$7&lt;$AB1872, $AC1872&lt;AN$6),"", MAX(AN$10:AN1871)+1)))</f>
        <v/>
      </c>
      <c r="AO1872" s="5" t="str">
        <f>IF(OR($AB1872="", $AC1872=""), "", IF($H1872=$M$3, "", IF(OR(AO$7&lt;$AB1872, $AC1872&lt;AO$6),"", MAX(AO$10:AO1871)+1)))</f>
        <v/>
      </c>
      <c r="AP1872" s="5" t="str">
        <f>IF(OR($AB1872="", $AC1872=""), "", IF($H1872=$M$3, "", IF(OR(AP$7&lt;$AB1872, $AC1872&lt;AP$6),"", MAX(AP$10:AP1871)+1)))</f>
        <v/>
      </c>
      <c r="AQ1872" s="5" t="str">
        <f>IF(OR($AB1872="", $AC1872=""), "", IF($H1872=$M$3, "", IF(OR(AQ$7&lt;$AB1872, $AC1872&lt;AQ$6),"", MAX(AQ$10:AQ1871)+1)))</f>
        <v/>
      </c>
      <c r="AR1872" s="5" t="str">
        <f>IF(OR($AB1872="", $AC1872=""), "", IF($H1872=$M$3, "", IF(OR(AR$7&lt;$AB1872, $AC1872&lt;AR$6),"", MAX(AR$10:AR1871)+1)))</f>
        <v/>
      </c>
      <c r="AS1872" s="5" t="str">
        <f>IF(OR($AB1872="", $AC1872=""), "", IF($H1872=$M$3, "", IF(OR(AS$7&lt;$AB1872, $AC1872&lt;AS$6),"", MAX(AS$10:AS1871)+1)))</f>
        <v/>
      </c>
      <c r="AT1872" s="5" t="str">
        <f>IF(OR($AB1872="", $AC1872=""), "", IF($H1872=$M$3, "", IF(OR(AT$7&lt;$AB1872, $AC1872&lt;AT$6),"", MAX(AT$10:AT1871)+1)))</f>
        <v/>
      </c>
      <c r="AU1872" s="5" t="str">
        <f>IF(OR($AB1872="", $AC1872=""), "", IF($H1872=$M$3, "", IF(OR(AU$7&lt;$AB1872, $AC1872&lt;AU$6),"", MAX(AU$10:AU1871)+1)))</f>
        <v/>
      </c>
      <c r="AV1872" s="5" t="str">
        <f>IF(OR($AB1872="", $AC1872=""), "", IF($H1872=$M$3, "", IF(OR(AV$7&lt;$AB1872, $AC1872&lt;AV$6),"", MAX(AV$10:AV1871)+1)))</f>
        <v/>
      </c>
      <c r="AW1872" s="5" t="str">
        <f>IF(OR($AB1872="", $AC1872=""), "", IF($H1872=$M$3, "", IF(OR(AW$7&lt;$AB1872, $AC1872&lt;AW$6),"", MAX(AW$10:AW1871)+1)))</f>
        <v/>
      </c>
      <c r="AX1872" s="5" t="str">
        <f>IF(OR($AB1872="", $AC1872=""), "", IF($H1872=$M$3, "", IF(OR(AX$7&lt;$AB1872, $AC1872&lt;AX$6),"", MAX(AX$10:AX1871)+1)))</f>
        <v/>
      </c>
      <c r="AY1872" s="5" t="str">
        <f>IF(OR($AB1872="", $AC1872=""), "", IF($H1872=$M$3, "", IF(OR(AY$7&lt;$AB1872, $AC1872&lt;AY$6),"", MAX(AY$10:AY1871)+1)))</f>
        <v/>
      </c>
      <c r="AZ1872" s="5" t="str">
        <f>IF(OR($AB1872="", $AC1872=""), "", IF($H1872=$M$3, "", IF(OR(AZ$7&lt;$AB1872, $AC1872&lt;AZ$6),"", MAX(AZ$10:AZ1871)+1)))</f>
        <v/>
      </c>
      <c r="BA1872" s="5" t="str">
        <f>IF(OR($AB1872="", $AC1872=""), "", IF($H1872=$M$3, "", IF(OR(BA$7&lt;$AB1872, $AC1872&lt;BA$6),"", MAX(BA$10:BA1871)+1)))</f>
        <v/>
      </c>
      <c r="BB1872" s="5" t="str">
        <f>IF(OR($AB1872="", $AC1872=""), "", IF($H1872=$M$3, "", IF(OR(BB$7&lt;$AB1872, $AC1872&lt;BB$6),"", MAX(BB$10:BB1871)+1)))</f>
        <v/>
      </c>
      <c r="BC1872" s="5" t="str">
        <f>IF(OR($AB1872="", $AC1872=""), "", IF($H1872=$M$3, "", IF(OR(BC$7&lt;$AB1872, $AC1872&lt;BC$6),"", MAX(BC$10:BC1871)+1)))</f>
        <v/>
      </c>
      <c r="BD1872" s="5" t="str">
        <f>IF(OR($AB1872="", $AC1872=""), "", IF($H1872=$M$3, "", IF(OR(BD$7&lt;$AB1872, $AC1872&lt;BD$6),"", MAX(BD$10:BD1871)+1)))</f>
        <v/>
      </c>
      <c r="BE1872" s="5" t="str">
        <f>IF(OR($AB1872="", $AC1872=""), "", IF($H1872=$M$3, "", IF(OR(BE$7&lt;$AB1872, $AC1872&lt;BE$6),"", MAX(BE$10:BE1871)+1)))</f>
        <v/>
      </c>
      <c r="BF1872" s="5" t="str">
        <f>IF(OR($AB1872="", $AC1872=""), "", IF($H1872=$M$3, "", IF(OR(BF$7&lt;$AB1872, $AC1872&lt;BF$6),"", MAX(BF$10:BF1871)+1)))</f>
        <v/>
      </c>
      <c r="BG1872" s="5" t="str">
        <f>IF(OR($AB1872="", $AC1872=""), "", IF($H1872=$M$3, "", IF(OR(BG$7&lt;$AB1872, $AC1872&lt;BG$6),"", MAX(BG$10:BG1871)+1)))</f>
        <v/>
      </c>
      <c r="BH1872" s="5" t="str">
        <f>IF(OR($AB1872="", $AC1872=""), "", IF($H1872=$M$3, "", IF(OR(BH$7&lt;$AB1872, $AC1872&lt;BH$6),"", MAX(BH$10:BH1871)+1)))</f>
        <v/>
      </c>
      <c r="BI1872" s="5" t="str">
        <f>IF(OR($AB1872="", $AC1872=""), "", IF($H1872=$M$3, "", IF(OR(BI$7&lt;$AB1872, $AC1872&lt;BI$6),"", MAX(BI$10:BI1871)+1)))</f>
        <v/>
      </c>
      <c r="BK1872" s="5" t="str" cm="1">
        <f t="array" aca="1" ref="BK1872" ca="1">IFERROR(INDEX($AE1872:$BI1872, $BJ1872, MATCH($BK$9, $AE$9:$BI$9, 0)), "")</f>
        <v/>
      </c>
    </row>
    <row r="1873" spans="1:63" x14ac:dyDescent="0.25">
      <c r="A1873" s="2"/>
      <c r="B1873" s="254"/>
      <c r="C1873" s="255"/>
      <c r="D1873" s="256"/>
      <c r="E1873" s="257"/>
      <c r="F1873" s="257"/>
      <c r="G1873" s="258"/>
      <c r="H1873" s="259"/>
      <c r="I1873" s="16"/>
      <c r="J1873" s="5" t="str">
        <f t="shared" si="243"/>
        <v/>
      </c>
      <c r="K1873" s="2"/>
      <c r="O1873" s="5" t="str">
        <f t="shared" si="241"/>
        <v/>
      </c>
      <c r="Q1873" s="5" t="str">
        <f t="shared" si="244"/>
        <v/>
      </c>
      <c r="S1873" s="5" t="str">
        <f t="shared" si="242"/>
        <v/>
      </c>
      <c r="U1873" s="64" t="str">
        <f>IF($D1873="","", IF(COUNTIF('Intro &amp; Setup'!$AW$49:$AW$88, $D1873)&gt;0, "BH", TEXT($D1873, "ddd")))</f>
        <v/>
      </c>
      <c r="V1873" s="65" t="str">
        <f>IF($G1873="", "", IF(COUNTIF('Intro &amp; Setup'!$AW$49:$AW$88, $G1873)&gt;0, "BH", TEXT($G1873, "ddd")))</f>
        <v/>
      </c>
      <c r="W1873" s="64" t="str">
        <f t="shared" si="245"/>
        <v/>
      </c>
      <c r="X1873" s="65" t="str">
        <f t="shared" si="246"/>
        <v/>
      </c>
      <c r="Y1873" s="64" t="str">
        <f>IF(F1873="", "", IF(OR(F1873&lt;'Intro &amp; Setup'!$Z$20, F1873&gt;'Intro &amp; Setup'!$Z$22), "X", ""))</f>
        <v/>
      </c>
      <c r="Z1873" s="65" t="str">
        <f>IF(G1873="", "", IF(OR(G1873&lt;'Intro &amp; Setup'!$Z$20, G1873&gt;'Intro &amp; Setup'!$Z$22), "X", ""))</f>
        <v/>
      </c>
      <c r="AB1873" s="58" t="str">
        <f t="shared" si="247"/>
        <v/>
      </c>
      <c r="AC1873" s="59" t="str">
        <f t="shared" si="248"/>
        <v/>
      </c>
      <c r="AE1873" s="5" t="str">
        <f>IF(OR($AB1873="", $AC1873=""), "", IF($H1873=$M$3, "", IF(OR(AE$7&lt;$AB1873, $AC1873&lt;AE$6),"", MAX(AE$10:AE1872)+1)))</f>
        <v/>
      </c>
      <c r="AF1873" s="5" t="str">
        <f>IF(OR($AB1873="", $AC1873=""), "", IF($H1873=$M$3, "", IF(OR(AF$7&lt;$AB1873, $AC1873&lt;AF$6),"", MAX(AF$10:AF1872)+1)))</f>
        <v/>
      </c>
      <c r="AG1873" s="5" t="str">
        <f>IF(OR($AB1873="", $AC1873=""), "", IF($H1873=$M$3, "", IF(OR(AG$7&lt;$AB1873, $AC1873&lt;AG$6),"", MAX(AG$10:AG1872)+1)))</f>
        <v/>
      </c>
      <c r="AH1873" s="5" t="str">
        <f>IF(OR($AB1873="", $AC1873=""), "", IF($H1873=$M$3, "", IF(OR(AH$7&lt;$AB1873, $AC1873&lt;AH$6),"", MAX(AH$10:AH1872)+1)))</f>
        <v/>
      </c>
      <c r="AI1873" s="5" t="str">
        <f>IF(OR($AB1873="", $AC1873=""), "", IF($H1873=$M$3, "", IF(OR(AI$7&lt;$AB1873, $AC1873&lt;AI$6),"", MAX(AI$10:AI1872)+1)))</f>
        <v/>
      </c>
      <c r="AJ1873" s="5" t="str">
        <f>IF(OR($AB1873="", $AC1873=""), "", IF($H1873=$M$3, "", IF(OR(AJ$7&lt;$AB1873, $AC1873&lt;AJ$6),"", MAX(AJ$10:AJ1872)+1)))</f>
        <v/>
      </c>
      <c r="AK1873" s="5" t="str">
        <f>IF(OR($AB1873="", $AC1873=""), "", IF($H1873=$M$3, "", IF(OR(AK$7&lt;$AB1873, $AC1873&lt;AK$6),"", MAX(AK$10:AK1872)+1)))</f>
        <v/>
      </c>
      <c r="AL1873" s="5" t="str">
        <f>IF(OR($AB1873="", $AC1873=""), "", IF($H1873=$M$3, "", IF(OR(AL$7&lt;$AB1873, $AC1873&lt;AL$6),"", MAX(AL$10:AL1872)+1)))</f>
        <v/>
      </c>
      <c r="AM1873" s="5" t="str">
        <f>IF(OR($AB1873="", $AC1873=""), "", IF($H1873=$M$3, "", IF(OR(AM$7&lt;$AB1873, $AC1873&lt;AM$6),"", MAX(AM$10:AM1872)+1)))</f>
        <v/>
      </c>
      <c r="AN1873" s="5" t="str">
        <f>IF(OR($AB1873="", $AC1873=""), "", IF($H1873=$M$3, "", IF(OR(AN$7&lt;$AB1873, $AC1873&lt;AN$6),"", MAX(AN$10:AN1872)+1)))</f>
        <v/>
      </c>
      <c r="AO1873" s="5" t="str">
        <f>IF(OR($AB1873="", $AC1873=""), "", IF($H1873=$M$3, "", IF(OR(AO$7&lt;$AB1873, $AC1873&lt;AO$6),"", MAX(AO$10:AO1872)+1)))</f>
        <v/>
      </c>
      <c r="AP1873" s="5" t="str">
        <f>IF(OR($AB1873="", $AC1873=""), "", IF($H1873=$M$3, "", IF(OR(AP$7&lt;$AB1873, $AC1873&lt;AP$6),"", MAX(AP$10:AP1872)+1)))</f>
        <v/>
      </c>
      <c r="AQ1873" s="5" t="str">
        <f>IF(OR($AB1873="", $AC1873=""), "", IF($H1873=$M$3, "", IF(OR(AQ$7&lt;$AB1873, $AC1873&lt;AQ$6),"", MAX(AQ$10:AQ1872)+1)))</f>
        <v/>
      </c>
      <c r="AR1873" s="5" t="str">
        <f>IF(OR($AB1873="", $AC1873=""), "", IF($H1873=$M$3, "", IF(OR(AR$7&lt;$AB1873, $AC1873&lt;AR$6),"", MAX(AR$10:AR1872)+1)))</f>
        <v/>
      </c>
      <c r="AS1873" s="5" t="str">
        <f>IF(OR($AB1873="", $AC1873=""), "", IF($H1873=$M$3, "", IF(OR(AS$7&lt;$AB1873, $AC1873&lt;AS$6),"", MAX(AS$10:AS1872)+1)))</f>
        <v/>
      </c>
      <c r="AT1873" s="5" t="str">
        <f>IF(OR($AB1873="", $AC1873=""), "", IF($H1873=$M$3, "", IF(OR(AT$7&lt;$AB1873, $AC1873&lt;AT$6),"", MAX(AT$10:AT1872)+1)))</f>
        <v/>
      </c>
      <c r="AU1873" s="5" t="str">
        <f>IF(OR($AB1873="", $AC1873=""), "", IF($H1873=$M$3, "", IF(OR(AU$7&lt;$AB1873, $AC1873&lt;AU$6),"", MAX(AU$10:AU1872)+1)))</f>
        <v/>
      </c>
      <c r="AV1873" s="5" t="str">
        <f>IF(OR($AB1873="", $AC1873=""), "", IF($H1873=$M$3, "", IF(OR(AV$7&lt;$AB1873, $AC1873&lt;AV$6),"", MAX(AV$10:AV1872)+1)))</f>
        <v/>
      </c>
      <c r="AW1873" s="5" t="str">
        <f>IF(OR($AB1873="", $AC1873=""), "", IF($H1873=$M$3, "", IF(OR(AW$7&lt;$AB1873, $AC1873&lt;AW$6),"", MAX(AW$10:AW1872)+1)))</f>
        <v/>
      </c>
      <c r="AX1873" s="5" t="str">
        <f>IF(OR($AB1873="", $AC1873=""), "", IF($H1873=$M$3, "", IF(OR(AX$7&lt;$AB1873, $AC1873&lt;AX$6),"", MAX(AX$10:AX1872)+1)))</f>
        <v/>
      </c>
      <c r="AY1873" s="5" t="str">
        <f>IF(OR($AB1873="", $AC1873=""), "", IF($H1873=$M$3, "", IF(OR(AY$7&lt;$AB1873, $AC1873&lt;AY$6),"", MAX(AY$10:AY1872)+1)))</f>
        <v/>
      </c>
      <c r="AZ1873" s="5" t="str">
        <f>IF(OR($AB1873="", $AC1873=""), "", IF($H1873=$M$3, "", IF(OR(AZ$7&lt;$AB1873, $AC1873&lt;AZ$6),"", MAX(AZ$10:AZ1872)+1)))</f>
        <v/>
      </c>
      <c r="BA1873" s="5" t="str">
        <f>IF(OR($AB1873="", $AC1873=""), "", IF($H1873=$M$3, "", IF(OR(BA$7&lt;$AB1873, $AC1873&lt;BA$6),"", MAX(BA$10:BA1872)+1)))</f>
        <v/>
      </c>
      <c r="BB1873" s="5" t="str">
        <f>IF(OR($AB1873="", $AC1873=""), "", IF($H1873=$M$3, "", IF(OR(BB$7&lt;$AB1873, $AC1873&lt;BB$6),"", MAX(BB$10:BB1872)+1)))</f>
        <v/>
      </c>
      <c r="BC1873" s="5" t="str">
        <f>IF(OR($AB1873="", $AC1873=""), "", IF($H1873=$M$3, "", IF(OR(BC$7&lt;$AB1873, $AC1873&lt;BC$6),"", MAX(BC$10:BC1872)+1)))</f>
        <v/>
      </c>
      <c r="BD1873" s="5" t="str">
        <f>IF(OR($AB1873="", $AC1873=""), "", IF($H1873=$M$3, "", IF(OR(BD$7&lt;$AB1873, $AC1873&lt;BD$6),"", MAX(BD$10:BD1872)+1)))</f>
        <v/>
      </c>
      <c r="BE1873" s="5" t="str">
        <f>IF(OR($AB1873="", $AC1873=""), "", IF($H1873=$M$3, "", IF(OR(BE$7&lt;$AB1873, $AC1873&lt;BE$6),"", MAX(BE$10:BE1872)+1)))</f>
        <v/>
      </c>
      <c r="BF1873" s="5" t="str">
        <f>IF(OR($AB1873="", $AC1873=""), "", IF($H1873=$M$3, "", IF(OR(BF$7&lt;$AB1873, $AC1873&lt;BF$6),"", MAX(BF$10:BF1872)+1)))</f>
        <v/>
      </c>
      <c r="BG1873" s="5" t="str">
        <f>IF(OR($AB1873="", $AC1873=""), "", IF($H1873=$M$3, "", IF(OR(BG$7&lt;$AB1873, $AC1873&lt;BG$6),"", MAX(BG$10:BG1872)+1)))</f>
        <v/>
      </c>
      <c r="BH1873" s="5" t="str">
        <f>IF(OR($AB1873="", $AC1873=""), "", IF($H1873=$M$3, "", IF(OR(BH$7&lt;$AB1873, $AC1873&lt;BH$6),"", MAX(BH$10:BH1872)+1)))</f>
        <v/>
      </c>
      <c r="BI1873" s="5" t="str">
        <f>IF(OR($AB1873="", $AC1873=""), "", IF($H1873=$M$3, "", IF(OR(BI$7&lt;$AB1873, $AC1873&lt;BI$6),"", MAX(BI$10:BI1872)+1)))</f>
        <v/>
      </c>
      <c r="BK1873" s="5" t="str" cm="1">
        <f t="array" aca="1" ref="BK1873" ca="1">IFERROR(INDEX($AE1873:$BI1873, $BJ1873, MATCH($BK$9, $AE$9:$BI$9, 0)), "")</f>
        <v/>
      </c>
    </row>
    <row r="1874" spans="1:63" x14ac:dyDescent="0.25">
      <c r="A1874" s="2"/>
      <c r="B1874" s="254"/>
      <c r="C1874" s="255"/>
      <c r="D1874" s="256"/>
      <c r="E1874" s="257"/>
      <c r="F1874" s="257"/>
      <c r="G1874" s="258"/>
      <c r="H1874" s="259"/>
      <c r="I1874" s="16"/>
      <c r="J1874" s="5" t="str">
        <f t="shared" si="243"/>
        <v/>
      </c>
      <c r="K1874" s="2"/>
      <c r="O1874" s="5" t="str">
        <f t="shared" si="241"/>
        <v/>
      </c>
      <c r="Q1874" s="5" t="str">
        <f t="shared" si="244"/>
        <v/>
      </c>
      <c r="S1874" s="5" t="str">
        <f t="shared" si="242"/>
        <v/>
      </c>
      <c r="U1874" s="64" t="str">
        <f>IF($D1874="","", IF(COUNTIF('Intro &amp; Setup'!$AW$49:$AW$88, $D1874)&gt;0, "BH", TEXT($D1874, "ddd")))</f>
        <v/>
      </c>
      <c r="V1874" s="65" t="str">
        <f>IF($G1874="", "", IF(COUNTIF('Intro &amp; Setup'!$AW$49:$AW$88, $G1874)&gt;0, "BH", TEXT($G1874, "ddd")))</f>
        <v/>
      </c>
      <c r="W1874" s="64" t="str">
        <f t="shared" si="245"/>
        <v/>
      </c>
      <c r="X1874" s="65" t="str">
        <f t="shared" si="246"/>
        <v/>
      </c>
      <c r="Y1874" s="64" t="str">
        <f>IF(F1874="", "", IF(OR(F1874&lt;'Intro &amp; Setup'!$Z$20, F1874&gt;'Intro &amp; Setup'!$Z$22), "X", ""))</f>
        <v/>
      </c>
      <c r="Z1874" s="65" t="str">
        <f>IF(G1874="", "", IF(OR(G1874&lt;'Intro &amp; Setup'!$Z$20, G1874&gt;'Intro &amp; Setup'!$Z$22), "X", ""))</f>
        <v/>
      </c>
      <c r="AB1874" s="58" t="str">
        <f t="shared" si="247"/>
        <v/>
      </c>
      <c r="AC1874" s="59" t="str">
        <f t="shared" si="248"/>
        <v/>
      </c>
      <c r="AE1874" s="5" t="str">
        <f>IF(OR($AB1874="", $AC1874=""), "", IF($H1874=$M$3, "", IF(OR(AE$7&lt;$AB1874, $AC1874&lt;AE$6),"", MAX(AE$10:AE1873)+1)))</f>
        <v/>
      </c>
      <c r="AF1874" s="5" t="str">
        <f>IF(OR($AB1874="", $AC1874=""), "", IF($H1874=$M$3, "", IF(OR(AF$7&lt;$AB1874, $AC1874&lt;AF$6),"", MAX(AF$10:AF1873)+1)))</f>
        <v/>
      </c>
      <c r="AG1874" s="5" t="str">
        <f>IF(OR($AB1874="", $AC1874=""), "", IF($H1874=$M$3, "", IF(OR(AG$7&lt;$AB1874, $AC1874&lt;AG$6),"", MAX(AG$10:AG1873)+1)))</f>
        <v/>
      </c>
      <c r="AH1874" s="5" t="str">
        <f>IF(OR($AB1874="", $AC1874=""), "", IF($H1874=$M$3, "", IF(OR(AH$7&lt;$AB1874, $AC1874&lt;AH$6),"", MAX(AH$10:AH1873)+1)))</f>
        <v/>
      </c>
      <c r="AI1874" s="5" t="str">
        <f>IF(OR($AB1874="", $AC1874=""), "", IF($H1874=$M$3, "", IF(OR(AI$7&lt;$AB1874, $AC1874&lt;AI$6),"", MAX(AI$10:AI1873)+1)))</f>
        <v/>
      </c>
      <c r="AJ1874" s="5" t="str">
        <f>IF(OR($AB1874="", $AC1874=""), "", IF($H1874=$M$3, "", IF(OR(AJ$7&lt;$AB1874, $AC1874&lt;AJ$6),"", MAX(AJ$10:AJ1873)+1)))</f>
        <v/>
      </c>
      <c r="AK1874" s="5" t="str">
        <f>IF(OR($AB1874="", $AC1874=""), "", IF($H1874=$M$3, "", IF(OR(AK$7&lt;$AB1874, $AC1874&lt;AK$6),"", MAX(AK$10:AK1873)+1)))</f>
        <v/>
      </c>
      <c r="AL1874" s="5" t="str">
        <f>IF(OR($AB1874="", $AC1874=""), "", IF($H1874=$M$3, "", IF(OR(AL$7&lt;$AB1874, $AC1874&lt;AL$6),"", MAX(AL$10:AL1873)+1)))</f>
        <v/>
      </c>
      <c r="AM1874" s="5" t="str">
        <f>IF(OR($AB1874="", $AC1874=""), "", IF($H1874=$M$3, "", IF(OR(AM$7&lt;$AB1874, $AC1874&lt;AM$6),"", MAX(AM$10:AM1873)+1)))</f>
        <v/>
      </c>
      <c r="AN1874" s="5" t="str">
        <f>IF(OR($AB1874="", $AC1874=""), "", IF($H1874=$M$3, "", IF(OR(AN$7&lt;$AB1874, $AC1874&lt;AN$6),"", MAX(AN$10:AN1873)+1)))</f>
        <v/>
      </c>
      <c r="AO1874" s="5" t="str">
        <f>IF(OR($AB1874="", $AC1874=""), "", IF($H1874=$M$3, "", IF(OR(AO$7&lt;$AB1874, $AC1874&lt;AO$6),"", MAX(AO$10:AO1873)+1)))</f>
        <v/>
      </c>
      <c r="AP1874" s="5" t="str">
        <f>IF(OR($AB1874="", $AC1874=""), "", IF($H1874=$M$3, "", IF(OR(AP$7&lt;$AB1874, $AC1874&lt;AP$6),"", MAX(AP$10:AP1873)+1)))</f>
        <v/>
      </c>
      <c r="AQ1874" s="5" t="str">
        <f>IF(OR($AB1874="", $AC1874=""), "", IF($H1874=$M$3, "", IF(OR(AQ$7&lt;$AB1874, $AC1874&lt;AQ$6),"", MAX(AQ$10:AQ1873)+1)))</f>
        <v/>
      </c>
      <c r="AR1874" s="5" t="str">
        <f>IF(OR($AB1874="", $AC1874=""), "", IF($H1874=$M$3, "", IF(OR(AR$7&lt;$AB1874, $AC1874&lt;AR$6),"", MAX(AR$10:AR1873)+1)))</f>
        <v/>
      </c>
      <c r="AS1874" s="5" t="str">
        <f>IF(OR($AB1874="", $AC1874=""), "", IF($H1874=$M$3, "", IF(OR(AS$7&lt;$AB1874, $AC1874&lt;AS$6),"", MAX(AS$10:AS1873)+1)))</f>
        <v/>
      </c>
      <c r="AT1874" s="5" t="str">
        <f>IF(OR($AB1874="", $AC1874=""), "", IF($H1874=$M$3, "", IF(OR(AT$7&lt;$AB1874, $AC1874&lt;AT$6),"", MAX(AT$10:AT1873)+1)))</f>
        <v/>
      </c>
      <c r="AU1874" s="5" t="str">
        <f>IF(OR($AB1874="", $AC1874=""), "", IF($H1874=$M$3, "", IF(OR(AU$7&lt;$AB1874, $AC1874&lt;AU$6),"", MAX(AU$10:AU1873)+1)))</f>
        <v/>
      </c>
      <c r="AV1874" s="5" t="str">
        <f>IF(OR($AB1874="", $AC1874=""), "", IF($H1874=$M$3, "", IF(OR(AV$7&lt;$AB1874, $AC1874&lt;AV$6),"", MAX(AV$10:AV1873)+1)))</f>
        <v/>
      </c>
      <c r="AW1874" s="5" t="str">
        <f>IF(OR($AB1874="", $AC1874=""), "", IF($H1874=$M$3, "", IF(OR(AW$7&lt;$AB1874, $AC1874&lt;AW$6),"", MAX(AW$10:AW1873)+1)))</f>
        <v/>
      </c>
      <c r="AX1874" s="5" t="str">
        <f>IF(OR($AB1874="", $AC1874=""), "", IF($H1874=$M$3, "", IF(OR(AX$7&lt;$AB1874, $AC1874&lt;AX$6),"", MAX(AX$10:AX1873)+1)))</f>
        <v/>
      </c>
      <c r="AY1874" s="5" t="str">
        <f>IF(OR($AB1874="", $AC1874=""), "", IF($H1874=$M$3, "", IF(OR(AY$7&lt;$AB1874, $AC1874&lt;AY$6),"", MAX(AY$10:AY1873)+1)))</f>
        <v/>
      </c>
      <c r="AZ1874" s="5" t="str">
        <f>IF(OR($AB1874="", $AC1874=""), "", IF($H1874=$M$3, "", IF(OR(AZ$7&lt;$AB1874, $AC1874&lt;AZ$6),"", MAX(AZ$10:AZ1873)+1)))</f>
        <v/>
      </c>
      <c r="BA1874" s="5" t="str">
        <f>IF(OR($AB1874="", $AC1874=""), "", IF($H1874=$M$3, "", IF(OR(BA$7&lt;$AB1874, $AC1874&lt;BA$6),"", MAX(BA$10:BA1873)+1)))</f>
        <v/>
      </c>
      <c r="BB1874" s="5" t="str">
        <f>IF(OR($AB1874="", $AC1874=""), "", IF($H1874=$M$3, "", IF(OR(BB$7&lt;$AB1874, $AC1874&lt;BB$6),"", MAX(BB$10:BB1873)+1)))</f>
        <v/>
      </c>
      <c r="BC1874" s="5" t="str">
        <f>IF(OR($AB1874="", $AC1874=""), "", IF($H1874=$M$3, "", IF(OR(BC$7&lt;$AB1874, $AC1874&lt;BC$6),"", MAX(BC$10:BC1873)+1)))</f>
        <v/>
      </c>
      <c r="BD1874" s="5" t="str">
        <f>IF(OR($AB1874="", $AC1874=""), "", IF($H1874=$M$3, "", IF(OR(BD$7&lt;$AB1874, $AC1874&lt;BD$6),"", MAX(BD$10:BD1873)+1)))</f>
        <v/>
      </c>
      <c r="BE1874" s="5" t="str">
        <f>IF(OR($AB1874="", $AC1874=""), "", IF($H1874=$M$3, "", IF(OR(BE$7&lt;$AB1874, $AC1874&lt;BE$6),"", MAX(BE$10:BE1873)+1)))</f>
        <v/>
      </c>
      <c r="BF1874" s="5" t="str">
        <f>IF(OR($AB1874="", $AC1874=""), "", IF($H1874=$M$3, "", IF(OR(BF$7&lt;$AB1874, $AC1874&lt;BF$6),"", MAX(BF$10:BF1873)+1)))</f>
        <v/>
      </c>
      <c r="BG1874" s="5" t="str">
        <f>IF(OR($AB1874="", $AC1874=""), "", IF($H1874=$M$3, "", IF(OR(BG$7&lt;$AB1874, $AC1874&lt;BG$6),"", MAX(BG$10:BG1873)+1)))</f>
        <v/>
      </c>
      <c r="BH1874" s="5" t="str">
        <f>IF(OR($AB1874="", $AC1874=""), "", IF($H1874=$M$3, "", IF(OR(BH$7&lt;$AB1874, $AC1874&lt;BH$6),"", MAX(BH$10:BH1873)+1)))</f>
        <v/>
      </c>
      <c r="BI1874" s="5" t="str">
        <f>IF(OR($AB1874="", $AC1874=""), "", IF($H1874=$M$3, "", IF(OR(BI$7&lt;$AB1874, $AC1874&lt;BI$6),"", MAX(BI$10:BI1873)+1)))</f>
        <v/>
      </c>
      <c r="BK1874" s="5" t="str" cm="1">
        <f t="array" aca="1" ref="BK1874" ca="1">IFERROR(INDEX($AE1874:$BI1874, $BJ1874, MATCH($BK$9, $AE$9:$BI$9, 0)), "")</f>
        <v/>
      </c>
    </row>
    <row r="1875" spans="1:63" x14ac:dyDescent="0.25">
      <c r="A1875" s="2"/>
      <c r="B1875" s="254"/>
      <c r="C1875" s="255"/>
      <c r="D1875" s="256"/>
      <c r="E1875" s="257"/>
      <c r="F1875" s="257"/>
      <c r="G1875" s="258"/>
      <c r="H1875" s="259"/>
      <c r="I1875" s="16"/>
      <c r="J1875" s="5" t="str">
        <f t="shared" si="243"/>
        <v/>
      </c>
      <c r="K1875" s="2"/>
      <c r="O1875" s="5" t="str">
        <f t="shared" si="241"/>
        <v/>
      </c>
      <c r="Q1875" s="5" t="str">
        <f t="shared" si="244"/>
        <v/>
      </c>
      <c r="S1875" s="5" t="str">
        <f t="shared" si="242"/>
        <v/>
      </c>
      <c r="U1875" s="64" t="str">
        <f>IF($D1875="","", IF(COUNTIF('Intro &amp; Setup'!$AW$49:$AW$88, $D1875)&gt;0, "BH", TEXT($D1875, "ddd")))</f>
        <v/>
      </c>
      <c r="V1875" s="65" t="str">
        <f>IF($G1875="", "", IF(COUNTIF('Intro &amp; Setup'!$AW$49:$AW$88, $G1875)&gt;0, "BH", TEXT($G1875, "ddd")))</f>
        <v/>
      </c>
      <c r="W1875" s="64" t="str">
        <f t="shared" si="245"/>
        <v/>
      </c>
      <c r="X1875" s="65" t="str">
        <f t="shared" si="246"/>
        <v/>
      </c>
      <c r="Y1875" s="64" t="str">
        <f>IF(F1875="", "", IF(OR(F1875&lt;'Intro &amp; Setup'!$Z$20, F1875&gt;'Intro &amp; Setup'!$Z$22), "X", ""))</f>
        <v/>
      </c>
      <c r="Z1875" s="65" t="str">
        <f>IF(G1875="", "", IF(OR(G1875&lt;'Intro &amp; Setup'!$Z$20, G1875&gt;'Intro &amp; Setup'!$Z$22), "X", ""))</f>
        <v/>
      </c>
      <c r="AB1875" s="58" t="str">
        <f t="shared" si="247"/>
        <v/>
      </c>
      <c r="AC1875" s="59" t="str">
        <f t="shared" si="248"/>
        <v/>
      </c>
      <c r="AE1875" s="5" t="str">
        <f>IF(OR($AB1875="", $AC1875=""), "", IF($H1875=$M$3, "", IF(OR(AE$7&lt;$AB1875, $AC1875&lt;AE$6),"", MAX(AE$10:AE1874)+1)))</f>
        <v/>
      </c>
      <c r="AF1875" s="5" t="str">
        <f>IF(OR($AB1875="", $AC1875=""), "", IF($H1875=$M$3, "", IF(OR(AF$7&lt;$AB1875, $AC1875&lt;AF$6),"", MAX(AF$10:AF1874)+1)))</f>
        <v/>
      </c>
      <c r="AG1875" s="5" t="str">
        <f>IF(OR($AB1875="", $AC1875=""), "", IF($H1875=$M$3, "", IF(OR(AG$7&lt;$AB1875, $AC1875&lt;AG$6),"", MAX(AG$10:AG1874)+1)))</f>
        <v/>
      </c>
      <c r="AH1875" s="5" t="str">
        <f>IF(OR($AB1875="", $AC1875=""), "", IF($H1875=$M$3, "", IF(OR(AH$7&lt;$AB1875, $AC1875&lt;AH$6),"", MAX(AH$10:AH1874)+1)))</f>
        <v/>
      </c>
      <c r="AI1875" s="5" t="str">
        <f>IF(OR($AB1875="", $AC1875=""), "", IF($H1875=$M$3, "", IF(OR(AI$7&lt;$AB1875, $AC1875&lt;AI$6),"", MAX(AI$10:AI1874)+1)))</f>
        <v/>
      </c>
      <c r="AJ1875" s="5" t="str">
        <f>IF(OR($AB1875="", $AC1875=""), "", IF($H1875=$M$3, "", IF(OR(AJ$7&lt;$AB1875, $AC1875&lt;AJ$6),"", MAX(AJ$10:AJ1874)+1)))</f>
        <v/>
      </c>
      <c r="AK1875" s="5" t="str">
        <f>IF(OR($AB1875="", $AC1875=""), "", IF($H1875=$M$3, "", IF(OR(AK$7&lt;$AB1875, $AC1875&lt;AK$6),"", MAX(AK$10:AK1874)+1)))</f>
        <v/>
      </c>
      <c r="AL1875" s="5" t="str">
        <f>IF(OR($AB1875="", $AC1875=""), "", IF($H1875=$M$3, "", IF(OR(AL$7&lt;$AB1875, $AC1875&lt;AL$6),"", MAX(AL$10:AL1874)+1)))</f>
        <v/>
      </c>
      <c r="AM1875" s="5" t="str">
        <f>IF(OR($AB1875="", $AC1875=""), "", IF($H1875=$M$3, "", IF(OR(AM$7&lt;$AB1875, $AC1875&lt;AM$6),"", MAX(AM$10:AM1874)+1)))</f>
        <v/>
      </c>
      <c r="AN1875" s="5" t="str">
        <f>IF(OR($AB1875="", $AC1875=""), "", IF($H1875=$M$3, "", IF(OR(AN$7&lt;$AB1875, $AC1875&lt;AN$6),"", MAX(AN$10:AN1874)+1)))</f>
        <v/>
      </c>
      <c r="AO1875" s="5" t="str">
        <f>IF(OR($AB1875="", $AC1875=""), "", IF($H1875=$M$3, "", IF(OR(AO$7&lt;$AB1875, $AC1875&lt;AO$6),"", MAX(AO$10:AO1874)+1)))</f>
        <v/>
      </c>
      <c r="AP1875" s="5" t="str">
        <f>IF(OR($AB1875="", $AC1875=""), "", IF($H1875=$M$3, "", IF(OR(AP$7&lt;$AB1875, $AC1875&lt;AP$6),"", MAX(AP$10:AP1874)+1)))</f>
        <v/>
      </c>
      <c r="AQ1875" s="5" t="str">
        <f>IF(OR($AB1875="", $AC1875=""), "", IF($H1875=$M$3, "", IF(OR(AQ$7&lt;$AB1875, $AC1875&lt;AQ$6),"", MAX(AQ$10:AQ1874)+1)))</f>
        <v/>
      </c>
      <c r="AR1875" s="5" t="str">
        <f>IF(OR($AB1875="", $AC1875=""), "", IF($H1875=$M$3, "", IF(OR(AR$7&lt;$AB1875, $AC1875&lt;AR$6),"", MAX(AR$10:AR1874)+1)))</f>
        <v/>
      </c>
      <c r="AS1875" s="5" t="str">
        <f>IF(OR($AB1875="", $AC1875=""), "", IF($H1875=$M$3, "", IF(OR(AS$7&lt;$AB1875, $AC1875&lt;AS$6),"", MAX(AS$10:AS1874)+1)))</f>
        <v/>
      </c>
      <c r="AT1875" s="5" t="str">
        <f>IF(OR($AB1875="", $AC1875=""), "", IF($H1875=$M$3, "", IF(OR(AT$7&lt;$AB1875, $AC1875&lt;AT$6),"", MAX(AT$10:AT1874)+1)))</f>
        <v/>
      </c>
      <c r="AU1875" s="5" t="str">
        <f>IF(OR($AB1875="", $AC1875=""), "", IF($H1875=$M$3, "", IF(OR(AU$7&lt;$AB1875, $AC1875&lt;AU$6),"", MAX(AU$10:AU1874)+1)))</f>
        <v/>
      </c>
      <c r="AV1875" s="5" t="str">
        <f>IF(OR($AB1875="", $AC1875=""), "", IF($H1875=$M$3, "", IF(OR(AV$7&lt;$AB1875, $AC1875&lt;AV$6),"", MAX(AV$10:AV1874)+1)))</f>
        <v/>
      </c>
      <c r="AW1875" s="5" t="str">
        <f>IF(OR($AB1875="", $AC1875=""), "", IF($H1875=$M$3, "", IF(OR(AW$7&lt;$AB1875, $AC1875&lt;AW$6),"", MAX(AW$10:AW1874)+1)))</f>
        <v/>
      </c>
      <c r="AX1875" s="5" t="str">
        <f>IF(OR($AB1875="", $AC1875=""), "", IF($H1875=$M$3, "", IF(OR(AX$7&lt;$AB1875, $AC1875&lt;AX$6),"", MAX(AX$10:AX1874)+1)))</f>
        <v/>
      </c>
      <c r="AY1875" s="5" t="str">
        <f>IF(OR($AB1875="", $AC1875=""), "", IF($H1875=$M$3, "", IF(OR(AY$7&lt;$AB1875, $AC1875&lt;AY$6),"", MAX(AY$10:AY1874)+1)))</f>
        <v/>
      </c>
      <c r="AZ1875" s="5" t="str">
        <f>IF(OR($AB1875="", $AC1875=""), "", IF($H1875=$M$3, "", IF(OR(AZ$7&lt;$AB1875, $AC1875&lt;AZ$6),"", MAX(AZ$10:AZ1874)+1)))</f>
        <v/>
      </c>
      <c r="BA1875" s="5" t="str">
        <f>IF(OR($AB1875="", $AC1875=""), "", IF($H1875=$M$3, "", IF(OR(BA$7&lt;$AB1875, $AC1875&lt;BA$6),"", MAX(BA$10:BA1874)+1)))</f>
        <v/>
      </c>
      <c r="BB1875" s="5" t="str">
        <f>IF(OR($AB1875="", $AC1875=""), "", IF($H1875=$M$3, "", IF(OR(BB$7&lt;$AB1875, $AC1875&lt;BB$6),"", MAX(BB$10:BB1874)+1)))</f>
        <v/>
      </c>
      <c r="BC1875" s="5" t="str">
        <f>IF(OR($AB1875="", $AC1875=""), "", IF($H1875=$M$3, "", IF(OR(BC$7&lt;$AB1875, $AC1875&lt;BC$6),"", MAX(BC$10:BC1874)+1)))</f>
        <v/>
      </c>
      <c r="BD1875" s="5" t="str">
        <f>IF(OR($AB1875="", $AC1875=""), "", IF($H1875=$M$3, "", IF(OR(BD$7&lt;$AB1875, $AC1875&lt;BD$6),"", MAX(BD$10:BD1874)+1)))</f>
        <v/>
      </c>
      <c r="BE1875" s="5" t="str">
        <f>IF(OR($AB1875="", $AC1875=""), "", IF($H1875=$M$3, "", IF(OR(BE$7&lt;$AB1875, $AC1875&lt;BE$6),"", MAX(BE$10:BE1874)+1)))</f>
        <v/>
      </c>
      <c r="BF1875" s="5" t="str">
        <f>IF(OR($AB1875="", $AC1875=""), "", IF($H1875=$M$3, "", IF(OR(BF$7&lt;$AB1875, $AC1875&lt;BF$6),"", MAX(BF$10:BF1874)+1)))</f>
        <v/>
      </c>
      <c r="BG1875" s="5" t="str">
        <f>IF(OR($AB1875="", $AC1875=""), "", IF($H1875=$M$3, "", IF(OR(BG$7&lt;$AB1875, $AC1875&lt;BG$6),"", MAX(BG$10:BG1874)+1)))</f>
        <v/>
      </c>
      <c r="BH1875" s="5" t="str">
        <f>IF(OR($AB1875="", $AC1875=""), "", IF($H1875=$M$3, "", IF(OR(BH$7&lt;$AB1875, $AC1875&lt;BH$6),"", MAX(BH$10:BH1874)+1)))</f>
        <v/>
      </c>
      <c r="BI1875" s="5" t="str">
        <f>IF(OR($AB1875="", $AC1875=""), "", IF($H1875=$M$3, "", IF(OR(BI$7&lt;$AB1875, $AC1875&lt;BI$6),"", MAX(BI$10:BI1874)+1)))</f>
        <v/>
      </c>
      <c r="BK1875" s="5" t="str" cm="1">
        <f t="array" aca="1" ref="BK1875" ca="1">IFERROR(INDEX($AE1875:$BI1875, $BJ1875, MATCH($BK$9, $AE$9:$BI$9, 0)), "")</f>
        <v/>
      </c>
    </row>
    <row r="1876" spans="1:63" x14ac:dyDescent="0.25">
      <c r="A1876" s="2"/>
      <c r="B1876" s="254"/>
      <c r="C1876" s="255"/>
      <c r="D1876" s="256"/>
      <c r="E1876" s="257"/>
      <c r="F1876" s="257"/>
      <c r="G1876" s="258"/>
      <c r="H1876" s="259"/>
      <c r="I1876" s="16"/>
      <c r="J1876" s="5" t="str">
        <f t="shared" si="243"/>
        <v/>
      </c>
      <c r="K1876" s="2"/>
      <c r="O1876" s="5" t="str">
        <f t="shared" si="241"/>
        <v/>
      </c>
      <c r="Q1876" s="5" t="str">
        <f t="shared" si="244"/>
        <v/>
      </c>
      <c r="S1876" s="5" t="str">
        <f t="shared" si="242"/>
        <v/>
      </c>
      <c r="U1876" s="64" t="str">
        <f>IF($D1876="","", IF(COUNTIF('Intro &amp; Setup'!$AW$49:$AW$88, $D1876)&gt;0, "BH", TEXT($D1876, "ddd")))</f>
        <v/>
      </c>
      <c r="V1876" s="65" t="str">
        <f>IF($G1876="", "", IF(COUNTIF('Intro &amp; Setup'!$AW$49:$AW$88, $G1876)&gt;0, "BH", TEXT($G1876, "ddd")))</f>
        <v/>
      </c>
      <c r="W1876" s="64" t="str">
        <f t="shared" si="245"/>
        <v/>
      </c>
      <c r="X1876" s="65" t="str">
        <f t="shared" si="246"/>
        <v/>
      </c>
      <c r="Y1876" s="64" t="str">
        <f>IF(F1876="", "", IF(OR(F1876&lt;'Intro &amp; Setup'!$Z$20, F1876&gt;'Intro &amp; Setup'!$Z$22), "X", ""))</f>
        <v/>
      </c>
      <c r="Z1876" s="65" t="str">
        <f>IF(G1876="", "", IF(OR(G1876&lt;'Intro &amp; Setup'!$Z$20, G1876&gt;'Intro &amp; Setup'!$Z$22), "X", ""))</f>
        <v/>
      </c>
      <c r="AB1876" s="58" t="str">
        <f t="shared" si="247"/>
        <v/>
      </c>
      <c r="AC1876" s="59" t="str">
        <f t="shared" si="248"/>
        <v/>
      </c>
      <c r="AE1876" s="5" t="str">
        <f>IF(OR($AB1876="", $AC1876=""), "", IF($H1876=$M$3, "", IF(OR(AE$7&lt;$AB1876, $AC1876&lt;AE$6),"", MAX(AE$10:AE1875)+1)))</f>
        <v/>
      </c>
      <c r="AF1876" s="5" t="str">
        <f>IF(OR($AB1876="", $AC1876=""), "", IF($H1876=$M$3, "", IF(OR(AF$7&lt;$AB1876, $AC1876&lt;AF$6),"", MAX(AF$10:AF1875)+1)))</f>
        <v/>
      </c>
      <c r="AG1876" s="5" t="str">
        <f>IF(OR($AB1876="", $AC1876=""), "", IF($H1876=$M$3, "", IF(OR(AG$7&lt;$AB1876, $AC1876&lt;AG$6),"", MAX(AG$10:AG1875)+1)))</f>
        <v/>
      </c>
      <c r="AH1876" s="5" t="str">
        <f>IF(OR($AB1876="", $AC1876=""), "", IF($H1876=$M$3, "", IF(OR(AH$7&lt;$AB1876, $AC1876&lt;AH$6),"", MAX(AH$10:AH1875)+1)))</f>
        <v/>
      </c>
      <c r="AI1876" s="5" t="str">
        <f>IF(OR($AB1876="", $AC1876=""), "", IF($H1876=$M$3, "", IF(OR(AI$7&lt;$AB1876, $AC1876&lt;AI$6),"", MAX(AI$10:AI1875)+1)))</f>
        <v/>
      </c>
      <c r="AJ1876" s="5" t="str">
        <f>IF(OR($AB1876="", $AC1876=""), "", IF($H1876=$M$3, "", IF(OR(AJ$7&lt;$AB1876, $AC1876&lt;AJ$6),"", MAX(AJ$10:AJ1875)+1)))</f>
        <v/>
      </c>
      <c r="AK1876" s="5" t="str">
        <f>IF(OR($AB1876="", $AC1876=""), "", IF($H1876=$M$3, "", IF(OR(AK$7&lt;$AB1876, $AC1876&lt;AK$6),"", MAX(AK$10:AK1875)+1)))</f>
        <v/>
      </c>
      <c r="AL1876" s="5" t="str">
        <f>IF(OR($AB1876="", $AC1876=""), "", IF($H1876=$M$3, "", IF(OR(AL$7&lt;$AB1876, $AC1876&lt;AL$6),"", MAX(AL$10:AL1875)+1)))</f>
        <v/>
      </c>
      <c r="AM1876" s="5" t="str">
        <f>IF(OR($AB1876="", $AC1876=""), "", IF($H1876=$M$3, "", IF(OR(AM$7&lt;$AB1876, $AC1876&lt;AM$6),"", MAX(AM$10:AM1875)+1)))</f>
        <v/>
      </c>
      <c r="AN1876" s="5" t="str">
        <f>IF(OR($AB1876="", $AC1876=""), "", IF($H1876=$M$3, "", IF(OR(AN$7&lt;$AB1876, $AC1876&lt;AN$6),"", MAX(AN$10:AN1875)+1)))</f>
        <v/>
      </c>
      <c r="AO1876" s="5" t="str">
        <f>IF(OR($AB1876="", $AC1876=""), "", IF($H1876=$M$3, "", IF(OR(AO$7&lt;$AB1876, $AC1876&lt;AO$6),"", MAX(AO$10:AO1875)+1)))</f>
        <v/>
      </c>
      <c r="AP1876" s="5" t="str">
        <f>IF(OR($AB1876="", $AC1876=""), "", IF($H1876=$M$3, "", IF(OR(AP$7&lt;$AB1876, $AC1876&lt;AP$6),"", MAX(AP$10:AP1875)+1)))</f>
        <v/>
      </c>
      <c r="AQ1876" s="5" t="str">
        <f>IF(OR($AB1876="", $AC1876=""), "", IF($H1876=$M$3, "", IF(OR(AQ$7&lt;$AB1876, $AC1876&lt;AQ$6),"", MAX(AQ$10:AQ1875)+1)))</f>
        <v/>
      </c>
      <c r="AR1876" s="5" t="str">
        <f>IF(OR($AB1876="", $AC1876=""), "", IF($H1876=$M$3, "", IF(OR(AR$7&lt;$AB1876, $AC1876&lt;AR$6),"", MAX(AR$10:AR1875)+1)))</f>
        <v/>
      </c>
      <c r="AS1876" s="5" t="str">
        <f>IF(OR($AB1876="", $AC1876=""), "", IF($H1876=$M$3, "", IF(OR(AS$7&lt;$AB1876, $AC1876&lt;AS$6),"", MAX(AS$10:AS1875)+1)))</f>
        <v/>
      </c>
      <c r="AT1876" s="5" t="str">
        <f>IF(OR($AB1876="", $AC1876=""), "", IF($H1876=$M$3, "", IF(OR(AT$7&lt;$AB1876, $AC1876&lt;AT$6),"", MAX(AT$10:AT1875)+1)))</f>
        <v/>
      </c>
      <c r="AU1876" s="5" t="str">
        <f>IF(OR($AB1876="", $AC1876=""), "", IF($H1876=$M$3, "", IF(OR(AU$7&lt;$AB1876, $AC1876&lt;AU$6),"", MAX(AU$10:AU1875)+1)))</f>
        <v/>
      </c>
      <c r="AV1876" s="5" t="str">
        <f>IF(OR($AB1876="", $AC1876=""), "", IF($H1876=$M$3, "", IF(OR(AV$7&lt;$AB1876, $AC1876&lt;AV$6),"", MAX(AV$10:AV1875)+1)))</f>
        <v/>
      </c>
      <c r="AW1876" s="5" t="str">
        <f>IF(OR($AB1876="", $AC1876=""), "", IF($H1876=$M$3, "", IF(OR(AW$7&lt;$AB1876, $AC1876&lt;AW$6),"", MAX(AW$10:AW1875)+1)))</f>
        <v/>
      </c>
      <c r="AX1876" s="5" t="str">
        <f>IF(OR($AB1876="", $AC1876=""), "", IF($H1876=$M$3, "", IF(OR(AX$7&lt;$AB1876, $AC1876&lt;AX$6),"", MAX(AX$10:AX1875)+1)))</f>
        <v/>
      </c>
      <c r="AY1876" s="5" t="str">
        <f>IF(OR($AB1876="", $AC1876=""), "", IF($H1876=$M$3, "", IF(OR(AY$7&lt;$AB1876, $AC1876&lt;AY$6),"", MAX(AY$10:AY1875)+1)))</f>
        <v/>
      </c>
      <c r="AZ1876" s="5" t="str">
        <f>IF(OR($AB1876="", $AC1876=""), "", IF($H1876=$M$3, "", IF(OR(AZ$7&lt;$AB1876, $AC1876&lt;AZ$6),"", MAX(AZ$10:AZ1875)+1)))</f>
        <v/>
      </c>
      <c r="BA1876" s="5" t="str">
        <f>IF(OR($AB1876="", $AC1876=""), "", IF($H1876=$M$3, "", IF(OR(BA$7&lt;$AB1876, $AC1876&lt;BA$6),"", MAX(BA$10:BA1875)+1)))</f>
        <v/>
      </c>
      <c r="BB1876" s="5" t="str">
        <f>IF(OR($AB1876="", $AC1876=""), "", IF($H1876=$M$3, "", IF(OR(BB$7&lt;$AB1876, $AC1876&lt;BB$6),"", MAX(BB$10:BB1875)+1)))</f>
        <v/>
      </c>
      <c r="BC1876" s="5" t="str">
        <f>IF(OR($AB1876="", $AC1876=""), "", IF($H1876=$M$3, "", IF(OR(BC$7&lt;$AB1876, $AC1876&lt;BC$6),"", MAX(BC$10:BC1875)+1)))</f>
        <v/>
      </c>
      <c r="BD1876" s="5" t="str">
        <f>IF(OR($AB1876="", $AC1876=""), "", IF($H1876=$M$3, "", IF(OR(BD$7&lt;$AB1876, $AC1876&lt;BD$6),"", MAX(BD$10:BD1875)+1)))</f>
        <v/>
      </c>
      <c r="BE1876" s="5" t="str">
        <f>IF(OR($AB1876="", $AC1876=""), "", IF($H1876=$M$3, "", IF(OR(BE$7&lt;$AB1876, $AC1876&lt;BE$6),"", MAX(BE$10:BE1875)+1)))</f>
        <v/>
      </c>
      <c r="BF1876" s="5" t="str">
        <f>IF(OR($AB1876="", $AC1876=""), "", IF($H1876=$M$3, "", IF(OR(BF$7&lt;$AB1876, $AC1876&lt;BF$6),"", MAX(BF$10:BF1875)+1)))</f>
        <v/>
      </c>
      <c r="BG1876" s="5" t="str">
        <f>IF(OR($AB1876="", $AC1876=""), "", IF($H1876=$M$3, "", IF(OR(BG$7&lt;$AB1876, $AC1876&lt;BG$6),"", MAX(BG$10:BG1875)+1)))</f>
        <v/>
      </c>
      <c r="BH1876" s="5" t="str">
        <f>IF(OR($AB1876="", $AC1876=""), "", IF($H1876=$M$3, "", IF(OR(BH$7&lt;$AB1876, $AC1876&lt;BH$6),"", MAX(BH$10:BH1875)+1)))</f>
        <v/>
      </c>
      <c r="BI1876" s="5" t="str">
        <f>IF(OR($AB1876="", $AC1876=""), "", IF($H1876=$M$3, "", IF(OR(BI$7&lt;$AB1876, $AC1876&lt;BI$6),"", MAX(BI$10:BI1875)+1)))</f>
        <v/>
      </c>
      <c r="BK1876" s="5" t="str" cm="1">
        <f t="array" aca="1" ref="BK1876" ca="1">IFERROR(INDEX($AE1876:$BI1876, $BJ1876, MATCH($BK$9, $AE$9:$BI$9, 0)), "")</f>
        <v/>
      </c>
    </row>
    <row r="1877" spans="1:63" x14ac:dyDescent="0.25">
      <c r="A1877" s="2"/>
      <c r="B1877" s="254"/>
      <c r="C1877" s="255"/>
      <c r="D1877" s="256"/>
      <c r="E1877" s="257"/>
      <c r="F1877" s="257"/>
      <c r="G1877" s="258"/>
      <c r="H1877" s="259"/>
      <c r="I1877" s="16"/>
      <c r="J1877" s="5" t="str">
        <f t="shared" si="243"/>
        <v/>
      </c>
      <c r="K1877" s="2"/>
      <c r="O1877" s="5" t="str">
        <f t="shared" si="241"/>
        <v/>
      </c>
      <c r="Q1877" s="5" t="str">
        <f t="shared" si="244"/>
        <v/>
      </c>
      <c r="S1877" s="5" t="str">
        <f t="shared" si="242"/>
        <v/>
      </c>
      <c r="U1877" s="64" t="str">
        <f>IF($D1877="","", IF(COUNTIF('Intro &amp; Setup'!$AW$49:$AW$88, $D1877)&gt;0, "BH", TEXT($D1877, "ddd")))</f>
        <v/>
      </c>
      <c r="V1877" s="65" t="str">
        <f>IF($G1877="", "", IF(COUNTIF('Intro &amp; Setup'!$AW$49:$AW$88, $G1877)&gt;0, "BH", TEXT($G1877, "ddd")))</f>
        <v/>
      </c>
      <c r="W1877" s="64" t="str">
        <f t="shared" si="245"/>
        <v/>
      </c>
      <c r="X1877" s="65" t="str">
        <f t="shared" si="246"/>
        <v/>
      </c>
      <c r="Y1877" s="64" t="str">
        <f>IF(F1877="", "", IF(OR(F1877&lt;'Intro &amp; Setup'!$Z$20, F1877&gt;'Intro &amp; Setup'!$Z$22), "X", ""))</f>
        <v/>
      </c>
      <c r="Z1877" s="65" t="str">
        <f>IF(G1877="", "", IF(OR(G1877&lt;'Intro &amp; Setup'!$Z$20, G1877&gt;'Intro &amp; Setup'!$Z$22), "X", ""))</f>
        <v/>
      </c>
      <c r="AB1877" s="58" t="str">
        <f t="shared" si="247"/>
        <v/>
      </c>
      <c r="AC1877" s="59" t="str">
        <f t="shared" si="248"/>
        <v/>
      </c>
      <c r="AE1877" s="5" t="str">
        <f>IF(OR($AB1877="", $AC1877=""), "", IF($H1877=$M$3, "", IF(OR(AE$7&lt;$AB1877, $AC1877&lt;AE$6),"", MAX(AE$10:AE1876)+1)))</f>
        <v/>
      </c>
      <c r="AF1877" s="5" t="str">
        <f>IF(OR($AB1877="", $AC1877=""), "", IF($H1877=$M$3, "", IF(OR(AF$7&lt;$AB1877, $AC1877&lt;AF$6),"", MAX(AF$10:AF1876)+1)))</f>
        <v/>
      </c>
      <c r="AG1877" s="5" t="str">
        <f>IF(OR($AB1877="", $AC1877=""), "", IF($H1877=$M$3, "", IF(OR(AG$7&lt;$AB1877, $AC1877&lt;AG$6),"", MAX(AG$10:AG1876)+1)))</f>
        <v/>
      </c>
      <c r="AH1877" s="5" t="str">
        <f>IF(OR($AB1877="", $AC1877=""), "", IF($H1877=$M$3, "", IF(OR(AH$7&lt;$AB1877, $AC1877&lt;AH$6),"", MAX(AH$10:AH1876)+1)))</f>
        <v/>
      </c>
      <c r="AI1877" s="5" t="str">
        <f>IF(OR($AB1877="", $AC1877=""), "", IF($H1877=$M$3, "", IF(OR(AI$7&lt;$AB1877, $AC1877&lt;AI$6),"", MAX(AI$10:AI1876)+1)))</f>
        <v/>
      </c>
      <c r="AJ1877" s="5" t="str">
        <f>IF(OR($AB1877="", $AC1877=""), "", IF($H1877=$M$3, "", IF(OR(AJ$7&lt;$AB1877, $AC1877&lt;AJ$6),"", MAX(AJ$10:AJ1876)+1)))</f>
        <v/>
      </c>
      <c r="AK1877" s="5" t="str">
        <f>IF(OR($AB1877="", $AC1877=""), "", IF($H1877=$M$3, "", IF(OR(AK$7&lt;$AB1877, $AC1877&lt;AK$6),"", MAX(AK$10:AK1876)+1)))</f>
        <v/>
      </c>
      <c r="AL1877" s="5" t="str">
        <f>IF(OR($AB1877="", $AC1877=""), "", IF($H1877=$M$3, "", IF(OR(AL$7&lt;$AB1877, $AC1877&lt;AL$6),"", MAX(AL$10:AL1876)+1)))</f>
        <v/>
      </c>
      <c r="AM1877" s="5" t="str">
        <f>IF(OR($AB1877="", $AC1877=""), "", IF($H1877=$M$3, "", IF(OR(AM$7&lt;$AB1877, $AC1877&lt;AM$6),"", MAX(AM$10:AM1876)+1)))</f>
        <v/>
      </c>
      <c r="AN1877" s="5" t="str">
        <f>IF(OR($AB1877="", $AC1877=""), "", IF($H1877=$M$3, "", IF(OR(AN$7&lt;$AB1877, $AC1877&lt;AN$6),"", MAX(AN$10:AN1876)+1)))</f>
        <v/>
      </c>
      <c r="AO1877" s="5" t="str">
        <f>IF(OR($AB1877="", $AC1877=""), "", IF($H1877=$M$3, "", IF(OR(AO$7&lt;$AB1877, $AC1877&lt;AO$6),"", MAX(AO$10:AO1876)+1)))</f>
        <v/>
      </c>
      <c r="AP1877" s="5" t="str">
        <f>IF(OR($AB1877="", $AC1877=""), "", IF($H1877=$M$3, "", IF(OR(AP$7&lt;$AB1877, $AC1877&lt;AP$6),"", MAX(AP$10:AP1876)+1)))</f>
        <v/>
      </c>
      <c r="AQ1877" s="5" t="str">
        <f>IF(OR($AB1877="", $AC1877=""), "", IF($H1877=$M$3, "", IF(OR(AQ$7&lt;$AB1877, $AC1877&lt;AQ$6),"", MAX(AQ$10:AQ1876)+1)))</f>
        <v/>
      </c>
      <c r="AR1877" s="5" t="str">
        <f>IF(OR($AB1877="", $AC1877=""), "", IF($H1877=$M$3, "", IF(OR(AR$7&lt;$AB1877, $AC1877&lt;AR$6),"", MAX(AR$10:AR1876)+1)))</f>
        <v/>
      </c>
      <c r="AS1877" s="5" t="str">
        <f>IF(OR($AB1877="", $AC1877=""), "", IF($H1877=$M$3, "", IF(OR(AS$7&lt;$AB1877, $AC1877&lt;AS$6),"", MAX(AS$10:AS1876)+1)))</f>
        <v/>
      </c>
      <c r="AT1877" s="5" t="str">
        <f>IF(OR($AB1877="", $AC1877=""), "", IF($H1877=$M$3, "", IF(OR(AT$7&lt;$AB1877, $AC1877&lt;AT$6),"", MAX(AT$10:AT1876)+1)))</f>
        <v/>
      </c>
      <c r="AU1877" s="5" t="str">
        <f>IF(OR($AB1877="", $AC1877=""), "", IF($H1877=$M$3, "", IF(OR(AU$7&lt;$AB1877, $AC1877&lt;AU$6),"", MAX(AU$10:AU1876)+1)))</f>
        <v/>
      </c>
      <c r="AV1877" s="5" t="str">
        <f>IF(OR($AB1877="", $AC1877=""), "", IF($H1877=$M$3, "", IF(OR(AV$7&lt;$AB1877, $AC1877&lt;AV$6),"", MAX(AV$10:AV1876)+1)))</f>
        <v/>
      </c>
      <c r="AW1877" s="5" t="str">
        <f>IF(OR($AB1877="", $AC1877=""), "", IF($H1877=$M$3, "", IF(OR(AW$7&lt;$AB1877, $AC1877&lt;AW$6),"", MAX(AW$10:AW1876)+1)))</f>
        <v/>
      </c>
      <c r="AX1877" s="5" t="str">
        <f>IF(OR($AB1877="", $AC1877=""), "", IF($H1877=$M$3, "", IF(OR(AX$7&lt;$AB1877, $AC1877&lt;AX$6),"", MAX(AX$10:AX1876)+1)))</f>
        <v/>
      </c>
      <c r="AY1877" s="5" t="str">
        <f>IF(OR($AB1877="", $AC1877=""), "", IF($H1877=$M$3, "", IF(OR(AY$7&lt;$AB1877, $AC1877&lt;AY$6),"", MAX(AY$10:AY1876)+1)))</f>
        <v/>
      </c>
      <c r="AZ1877" s="5" t="str">
        <f>IF(OR($AB1877="", $AC1877=""), "", IF($H1877=$M$3, "", IF(OR(AZ$7&lt;$AB1877, $AC1877&lt;AZ$6),"", MAX(AZ$10:AZ1876)+1)))</f>
        <v/>
      </c>
      <c r="BA1877" s="5" t="str">
        <f>IF(OR($AB1877="", $AC1877=""), "", IF($H1877=$M$3, "", IF(OR(BA$7&lt;$AB1877, $AC1877&lt;BA$6),"", MAX(BA$10:BA1876)+1)))</f>
        <v/>
      </c>
      <c r="BB1877" s="5" t="str">
        <f>IF(OR($AB1877="", $AC1877=""), "", IF($H1877=$M$3, "", IF(OR(BB$7&lt;$AB1877, $AC1877&lt;BB$6),"", MAX(BB$10:BB1876)+1)))</f>
        <v/>
      </c>
      <c r="BC1877" s="5" t="str">
        <f>IF(OR($AB1877="", $AC1877=""), "", IF($H1877=$M$3, "", IF(OR(BC$7&lt;$AB1877, $AC1877&lt;BC$6),"", MAX(BC$10:BC1876)+1)))</f>
        <v/>
      </c>
      <c r="BD1877" s="5" t="str">
        <f>IF(OR($AB1877="", $AC1877=""), "", IF($H1877=$M$3, "", IF(OR(BD$7&lt;$AB1877, $AC1877&lt;BD$6),"", MAX(BD$10:BD1876)+1)))</f>
        <v/>
      </c>
      <c r="BE1877" s="5" t="str">
        <f>IF(OR($AB1877="", $AC1877=""), "", IF($H1877=$M$3, "", IF(OR(BE$7&lt;$AB1877, $AC1877&lt;BE$6),"", MAX(BE$10:BE1876)+1)))</f>
        <v/>
      </c>
      <c r="BF1877" s="5" t="str">
        <f>IF(OR($AB1877="", $AC1877=""), "", IF($H1877=$M$3, "", IF(OR(BF$7&lt;$AB1877, $AC1877&lt;BF$6),"", MAX(BF$10:BF1876)+1)))</f>
        <v/>
      </c>
      <c r="BG1877" s="5" t="str">
        <f>IF(OR($AB1877="", $AC1877=""), "", IF($H1877=$M$3, "", IF(OR(BG$7&lt;$AB1877, $AC1877&lt;BG$6),"", MAX(BG$10:BG1876)+1)))</f>
        <v/>
      </c>
      <c r="BH1877" s="5" t="str">
        <f>IF(OR($AB1877="", $AC1877=""), "", IF($H1877=$M$3, "", IF(OR(BH$7&lt;$AB1877, $AC1877&lt;BH$6),"", MAX(BH$10:BH1876)+1)))</f>
        <v/>
      </c>
      <c r="BI1877" s="5" t="str">
        <f>IF(OR($AB1877="", $AC1877=""), "", IF($H1877=$M$3, "", IF(OR(BI$7&lt;$AB1877, $AC1877&lt;BI$6),"", MAX(BI$10:BI1876)+1)))</f>
        <v/>
      </c>
      <c r="BK1877" s="5" t="str" cm="1">
        <f t="array" aca="1" ref="BK1877" ca="1">IFERROR(INDEX($AE1877:$BI1877, $BJ1877, MATCH($BK$9, $AE$9:$BI$9, 0)), "")</f>
        <v/>
      </c>
    </row>
    <row r="1878" spans="1:63" x14ac:dyDescent="0.25">
      <c r="A1878" s="2"/>
      <c r="B1878" s="254"/>
      <c r="C1878" s="255"/>
      <c r="D1878" s="256"/>
      <c r="E1878" s="257"/>
      <c r="F1878" s="257"/>
      <c r="G1878" s="258"/>
      <c r="H1878" s="259"/>
      <c r="I1878" s="16"/>
      <c r="J1878" s="5" t="str">
        <f t="shared" si="243"/>
        <v/>
      </c>
      <c r="K1878" s="2"/>
      <c r="O1878" s="5" t="str">
        <f t="shared" si="241"/>
        <v/>
      </c>
      <c r="Q1878" s="5" t="str">
        <f t="shared" si="244"/>
        <v/>
      </c>
      <c r="S1878" s="5" t="str">
        <f t="shared" si="242"/>
        <v/>
      </c>
      <c r="U1878" s="64" t="str">
        <f>IF($D1878="","", IF(COUNTIF('Intro &amp; Setup'!$AW$49:$AW$88, $D1878)&gt;0, "BH", TEXT($D1878, "ddd")))</f>
        <v/>
      </c>
      <c r="V1878" s="65" t="str">
        <f>IF($G1878="", "", IF(COUNTIF('Intro &amp; Setup'!$AW$49:$AW$88, $G1878)&gt;0, "BH", TEXT($G1878, "ddd")))</f>
        <v/>
      </c>
      <c r="W1878" s="64" t="str">
        <f t="shared" si="245"/>
        <v/>
      </c>
      <c r="X1878" s="65" t="str">
        <f t="shared" si="246"/>
        <v/>
      </c>
      <c r="Y1878" s="64" t="str">
        <f>IF(F1878="", "", IF(OR(F1878&lt;'Intro &amp; Setup'!$Z$20, F1878&gt;'Intro &amp; Setup'!$Z$22), "X", ""))</f>
        <v/>
      </c>
      <c r="Z1878" s="65" t="str">
        <f>IF(G1878="", "", IF(OR(G1878&lt;'Intro &amp; Setup'!$Z$20, G1878&gt;'Intro &amp; Setup'!$Z$22), "X", ""))</f>
        <v/>
      </c>
      <c r="AB1878" s="58" t="str">
        <f t="shared" si="247"/>
        <v/>
      </c>
      <c r="AC1878" s="59" t="str">
        <f t="shared" si="248"/>
        <v/>
      </c>
      <c r="AE1878" s="5" t="str">
        <f>IF(OR($AB1878="", $AC1878=""), "", IF($H1878=$M$3, "", IF(OR(AE$7&lt;$AB1878, $AC1878&lt;AE$6),"", MAX(AE$10:AE1877)+1)))</f>
        <v/>
      </c>
      <c r="AF1878" s="5" t="str">
        <f>IF(OR($AB1878="", $AC1878=""), "", IF($H1878=$M$3, "", IF(OR(AF$7&lt;$AB1878, $AC1878&lt;AF$6),"", MAX(AF$10:AF1877)+1)))</f>
        <v/>
      </c>
      <c r="AG1878" s="5" t="str">
        <f>IF(OR($AB1878="", $AC1878=""), "", IF($H1878=$M$3, "", IF(OR(AG$7&lt;$AB1878, $AC1878&lt;AG$6),"", MAX(AG$10:AG1877)+1)))</f>
        <v/>
      </c>
      <c r="AH1878" s="5" t="str">
        <f>IF(OR($AB1878="", $AC1878=""), "", IF($H1878=$M$3, "", IF(OR(AH$7&lt;$AB1878, $AC1878&lt;AH$6),"", MAX(AH$10:AH1877)+1)))</f>
        <v/>
      </c>
      <c r="AI1878" s="5" t="str">
        <f>IF(OR($AB1878="", $AC1878=""), "", IF($H1878=$M$3, "", IF(OR(AI$7&lt;$AB1878, $AC1878&lt;AI$6),"", MAX(AI$10:AI1877)+1)))</f>
        <v/>
      </c>
      <c r="AJ1878" s="5" t="str">
        <f>IF(OR($AB1878="", $AC1878=""), "", IF($H1878=$M$3, "", IF(OR(AJ$7&lt;$AB1878, $AC1878&lt;AJ$6),"", MAX(AJ$10:AJ1877)+1)))</f>
        <v/>
      </c>
      <c r="AK1878" s="5" t="str">
        <f>IF(OR($AB1878="", $AC1878=""), "", IF($H1878=$M$3, "", IF(OR(AK$7&lt;$AB1878, $AC1878&lt;AK$6),"", MAX(AK$10:AK1877)+1)))</f>
        <v/>
      </c>
      <c r="AL1878" s="5" t="str">
        <f>IF(OR($AB1878="", $AC1878=""), "", IF($H1878=$M$3, "", IF(OR(AL$7&lt;$AB1878, $AC1878&lt;AL$6),"", MAX(AL$10:AL1877)+1)))</f>
        <v/>
      </c>
      <c r="AM1878" s="5" t="str">
        <f>IF(OR($AB1878="", $AC1878=""), "", IF($H1878=$M$3, "", IF(OR(AM$7&lt;$AB1878, $AC1878&lt;AM$6),"", MAX(AM$10:AM1877)+1)))</f>
        <v/>
      </c>
      <c r="AN1878" s="5" t="str">
        <f>IF(OR($AB1878="", $AC1878=""), "", IF($H1878=$M$3, "", IF(OR(AN$7&lt;$AB1878, $AC1878&lt;AN$6),"", MAX(AN$10:AN1877)+1)))</f>
        <v/>
      </c>
      <c r="AO1878" s="5" t="str">
        <f>IF(OR($AB1878="", $AC1878=""), "", IF($H1878=$M$3, "", IF(OR(AO$7&lt;$AB1878, $AC1878&lt;AO$6),"", MAX(AO$10:AO1877)+1)))</f>
        <v/>
      </c>
      <c r="AP1878" s="5" t="str">
        <f>IF(OR($AB1878="", $AC1878=""), "", IF($H1878=$M$3, "", IF(OR(AP$7&lt;$AB1878, $AC1878&lt;AP$6),"", MAX(AP$10:AP1877)+1)))</f>
        <v/>
      </c>
      <c r="AQ1878" s="5" t="str">
        <f>IF(OR($AB1878="", $AC1878=""), "", IF($H1878=$M$3, "", IF(OR(AQ$7&lt;$AB1878, $AC1878&lt;AQ$6),"", MAX(AQ$10:AQ1877)+1)))</f>
        <v/>
      </c>
      <c r="AR1878" s="5" t="str">
        <f>IF(OR($AB1878="", $AC1878=""), "", IF($H1878=$M$3, "", IF(OR(AR$7&lt;$AB1878, $AC1878&lt;AR$6),"", MAX(AR$10:AR1877)+1)))</f>
        <v/>
      </c>
      <c r="AS1878" s="5" t="str">
        <f>IF(OR($AB1878="", $AC1878=""), "", IF($H1878=$M$3, "", IF(OR(AS$7&lt;$AB1878, $AC1878&lt;AS$6),"", MAX(AS$10:AS1877)+1)))</f>
        <v/>
      </c>
      <c r="AT1878" s="5" t="str">
        <f>IF(OR($AB1878="", $AC1878=""), "", IF($H1878=$M$3, "", IF(OR(AT$7&lt;$AB1878, $AC1878&lt;AT$6),"", MAX(AT$10:AT1877)+1)))</f>
        <v/>
      </c>
      <c r="AU1878" s="5" t="str">
        <f>IF(OR($AB1878="", $AC1878=""), "", IF($H1878=$M$3, "", IF(OR(AU$7&lt;$AB1878, $AC1878&lt;AU$6),"", MAX(AU$10:AU1877)+1)))</f>
        <v/>
      </c>
      <c r="AV1878" s="5" t="str">
        <f>IF(OR($AB1878="", $AC1878=""), "", IF($H1878=$M$3, "", IF(OR(AV$7&lt;$AB1878, $AC1878&lt;AV$6),"", MAX(AV$10:AV1877)+1)))</f>
        <v/>
      </c>
      <c r="AW1878" s="5" t="str">
        <f>IF(OR($AB1878="", $AC1878=""), "", IF($H1878=$M$3, "", IF(OR(AW$7&lt;$AB1878, $AC1878&lt;AW$6),"", MAX(AW$10:AW1877)+1)))</f>
        <v/>
      </c>
      <c r="AX1878" s="5" t="str">
        <f>IF(OR($AB1878="", $AC1878=""), "", IF($H1878=$M$3, "", IF(OR(AX$7&lt;$AB1878, $AC1878&lt;AX$6),"", MAX(AX$10:AX1877)+1)))</f>
        <v/>
      </c>
      <c r="AY1878" s="5" t="str">
        <f>IF(OR($AB1878="", $AC1878=""), "", IF($H1878=$M$3, "", IF(OR(AY$7&lt;$AB1878, $AC1878&lt;AY$6),"", MAX(AY$10:AY1877)+1)))</f>
        <v/>
      </c>
      <c r="AZ1878" s="5" t="str">
        <f>IF(OR($AB1878="", $AC1878=""), "", IF($H1878=$M$3, "", IF(OR(AZ$7&lt;$AB1878, $AC1878&lt;AZ$6),"", MAX(AZ$10:AZ1877)+1)))</f>
        <v/>
      </c>
      <c r="BA1878" s="5" t="str">
        <f>IF(OR($AB1878="", $AC1878=""), "", IF($H1878=$M$3, "", IF(OR(BA$7&lt;$AB1878, $AC1878&lt;BA$6),"", MAX(BA$10:BA1877)+1)))</f>
        <v/>
      </c>
      <c r="BB1878" s="5" t="str">
        <f>IF(OR($AB1878="", $AC1878=""), "", IF($H1878=$M$3, "", IF(OR(BB$7&lt;$AB1878, $AC1878&lt;BB$6),"", MAX(BB$10:BB1877)+1)))</f>
        <v/>
      </c>
      <c r="BC1878" s="5" t="str">
        <f>IF(OR($AB1878="", $AC1878=""), "", IF($H1878=$M$3, "", IF(OR(BC$7&lt;$AB1878, $AC1878&lt;BC$6),"", MAX(BC$10:BC1877)+1)))</f>
        <v/>
      </c>
      <c r="BD1878" s="5" t="str">
        <f>IF(OR($AB1878="", $AC1878=""), "", IF($H1878=$M$3, "", IF(OR(BD$7&lt;$AB1878, $AC1878&lt;BD$6),"", MAX(BD$10:BD1877)+1)))</f>
        <v/>
      </c>
      <c r="BE1878" s="5" t="str">
        <f>IF(OR($AB1878="", $AC1878=""), "", IF($H1878=$M$3, "", IF(OR(BE$7&lt;$AB1878, $AC1878&lt;BE$6),"", MAX(BE$10:BE1877)+1)))</f>
        <v/>
      </c>
      <c r="BF1878" s="5" t="str">
        <f>IF(OR($AB1878="", $AC1878=""), "", IF($H1878=$M$3, "", IF(OR(BF$7&lt;$AB1878, $AC1878&lt;BF$6),"", MAX(BF$10:BF1877)+1)))</f>
        <v/>
      </c>
      <c r="BG1878" s="5" t="str">
        <f>IF(OR($AB1878="", $AC1878=""), "", IF($H1878=$M$3, "", IF(OR(BG$7&lt;$AB1878, $AC1878&lt;BG$6),"", MAX(BG$10:BG1877)+1)))</f>
        <v/>
      </c>
      <c r="BH1878" s="5" t="str">
        <f>IF(OR($AB1878="", $AC1878=""), "", IF($H1878=$M$3, "", IF(OR(BH$7&lt;$AB1878, $AC1878&lt;BH$6),"", MAX(BH$10:BH1877)+1)))</f>
        <v/>
      </c>
      <c r="BI1878" s="5" t="str">
        <f>IF(OR($AB1878="", $AC1878=""), "", IF($H1878=$M$3, "", IF(OR(BI$7&lt;$AB1878, $AC1878&lt;BI$6),"", MAX(BI$10:BI1877)+1)))</f>
        <v/>
      </c>
      <c r="BK1878" s="5" t="str" cm="1">
        <f t="array" aca="1" ref="BK1878" ca="1">IFERROR(INDEX($AE1878:$BI1878, $BJ1878, MATCH($BK$9, $AE$9:$BI$9, 0)), "")</f>
        <v/>
      </c>
    </row>
    <row r="1879" spans="1:63" x14ac:dyDescent="0.25">
      <c r="A1879" s="2"/>
      <c r="B1879" s="254"/>
      <c r="C1879" s="255"/>
      <c r="D1879" s="256"/>
      <c r="E1879" s="257"/>
      <c r="F1879" s="257"/>
      <c r="G1879" s="258"/>
      <c r="H1879" s="259"/>
      <c r="I1879" s="16"/>
      <c r="J1879" s="5" t="str">
        <f t="shared" si="243"/>
        <v/>
      </c>
      <c r="K1879" s="2"/>
      <c r="O1879" s="5" t="str">
        <f t="shared" si="241"/>
        <v/>
      </c>
      <c r="Q1879" s="5" t="str">
        <f t="shared" si="244"/>
        <v/>
      </c>
      <c r="S1879" s="5" t="str">
        <f t="shared" si="242"/>
        <v/>
      </c>
      <c r="U1879" s="64" t="str">
        <f>IF($D1879="","", IF(COUNTIF('Intro &amp; Setup'!$AW$49:$AW$88, $D1879)&gt;0, "BH", TEXT($D1879, "ddd")))</f>
        <v/>
      </c>
      <c r="V1879" s="65" t="str">
        <f>IF($G1879="", "", IF(COUNTIF('Intro &amp; Setup'!$AW$49:$AW$88, $G1879)&gt;0, "BH", TEXT($G1879, "ddd")))</f>
        <v/>
      </c>
      <c r="W1879" s="64" t="str">
        <f t="shared" si="245"/>
        <v/>
      </c>
      <c r="X1879" s="65" t="str">
        <f t="shared" si="246"/>
        <v/>
      </c>
      <c r="Y1879" s="64" t="str">
        <f>IF(F1879="", "", IF(OR(F1879&lt;'Intro &amp; Setup'!$Z$20, F1879&gt;'Intro &amp; Setup'!$Z$22), "X", ""))</f>
        <v/>
      </c>
      <c r="Z1879" s="65" t="str">
        <f>IF(G1879="", "", IF(OR(G1879&lt;'Intro &amp; Setup'!$Z$20, G1879&gt;'Intro &amp; Setup'!$Z$22), "X", ""))</f>
        <v/>
      </c>
      <c r="AB1879" s="58" t="str">
        <f t="shared" si="247"/>
        <v/>
      </c>
      <c r="AC1879" s="59" t="str">
        <f t="shared" si="248"/>
        <v/>
      </c>
      <c r="AE1879" s="5" t="str">
        <f>IF(OR($AB1879="", $AC1879=""), "", IF($H1879=$M$3, "", IF(OR(AE$7&lt;$AB1879, $AC1879&lt;AE$6),"", MAX(AE$10:AE1878)+1)))</f>
        <v/>
      </c>
      <c r="AF1879" s="5" t="str">
        <f>IF(OR($AB1879="", $AC1879=""), "", IF($H1879=$M$3, "", IF(OR(AF$7&lt;$AB1879, $AC1879&lt;AF$6),"", MAX(AF$10:AF1878)+1)))</f>
        <v/>
      </c>
      <c r="AG1879" s="5" t="str">
        <f>IF(OR($AB1879="", $AC1879=""), "", IF($H1879=$M$3, "", IF(OR(AG$7&lt;$AB1879, $AC1879&lt;AG$6),"", MAX(AG$10:AG1878)+1)))</f>
        <v/>
      </c>
      <c r="AH1879" s="5" t="str">
        <f>IF(OR($AB1879="", $AC1879=""), "", IF($H1879=$M$3, "", IF(OR(AH$7&lt;$AB1879, $AC1879&lt;AH$6),"", MAX(AH$10:AH1878)+1)))</f>
        <v/>
      </c>
      <c r="AI1879" s="5" t="str">
        <f>IF(OR($AB1879="", $AC1879=""), "", IF($H1879=$M$3, "", IF(OR(AI$7&lt;$AB1879, $AC1879&lt;AI$6),"", MAX(AI$10:AI1878)+1)))</f>
        <v/>
      </c>
      <c r="AJ1879" s="5" t="str">
        <f>IF(OR($AB1879="", $AC1879=""), "", IF($H1879=$M$3, "", IF(OR(AJ$7&lt;$AB1879, $AC1879&lt;AJ$6),"", MAX(AJ$10:AJ1878)+1)))</f>
        <v/>
      </c>
      <c r="AK1879" s="5" t="str">
        <f>IF(OR($AB1879="", $AC1879=""), "", IF($H1879=$M$3, "", IF(OR(AK$7&lt;$AB1879, $AC1879&lt;AK$6),"", MAX(AK$10:AK1878)+1)))</f>
        <v/>
      </c>
      <c r="AL1879" s="5" t="str">
        <f>IF(OR($AB1879="", $AC1879=""), "", IF($H1879=$M$3, "", IF(OR(AL$7&lt;$AB1879, $AC1879&lt;AL$6),"", MAX(AL$10:AL1878)+1)))</f>
        <v/>
      </c>
      <c r="AM1879" s="5" t="str">
        <f>IF(OR($AB1879="", $AC1879=""), "", IF($H1879=$M$3, "", IF(OR(AM$7&lt;$AB1879, $AC1879&lt;AM$6),"", MAX(AM$10:AM1878)+1)))</f>
        <v/>
      </c>
      <c r="AN1879" s="5" t="str">
        <f>IF(OR($AB1879="", $AC1879=""), "", IF($H1879=$M$3, "", IF(OR(AN$7&lt;$AB1879, $AC1879&lt;AN$6),"", MAX(AN$10:AN1878)+1)))</f>
        <v/>
      </c>
      <c r="AO1879" s="5" t="str">
        <f>IF(OR($AB1879="", $AC1879=""), "", IF($H1879=$M$3, "", IF(OR(AO$7&lt;$AB1879, $AC1879&lt;AO$6),"", MAX(AO$10:AO1878)+1)))</f>
        <v/>
      </c>
      <c r="AP1879" s="5" t="str">
        <f>IF(OR($AB1879="", $AC1879=""), "", IF($H1879=$M$3, "", IF(OR(AP$7&lt;$AB1879, $AC1879&lt;AP$6),"", MAX(AP$10:AP1878)+1)))</f>
        <v/>
      </c>
      <c r="AQ1879" s="5" t="str">
        <f>IF(OR($AB1879="", $AC1879=""), "", IF($H1879=$M$3, "", IF(OR(AQ$7&lt;$AB1879, $AC1879&lt;AQ$6),"", MAX(AQ$10:AQ1878)+1)))</f>
        <v/>
      </c>
      <c r="AR1879" s="5" t="str">
        <f>IF(OR($AB1879="", $AC1879=""), "", IF($H1879=$M$3, "", IF(OR(AR$7&lt;$AB1879, $AC1879&lt;AR$6),"", MAX(AR$10:AR1878)+1)))</f>
        <v/>
      </c>
      <c r="AS1879" s="5" t="str">
        <f>IF(OR($AB1879="", $AC1879=""), "", IF($H1879=$M$3, "", IF(OR(AS$7&lt;$AB1879, $AC1879&lt;AS$6),"", MAX(AS$10:AS1878)+1)))</f>
        <v/>
      </c>
      <c r="AT1879" s="5" t="str">
        <f>IF(OR($AB1879="", $AC1879=""), "", IF($H1879=$M$3, "", IF(OR(AT$7&lt;$AB1879, $AC1879&lt;AT$6),"", MAX(AT$10:AT1878)+1)))</f>
        <v/>
      </c>
      <c r="AU1879" s="5" t="str">
        <f>IF(OR($AB1879="", $AC1879=""), "", IF($H1879=$M$3, "", IF(OR(AU$7&lt;$AB1879, $AC1879&lt;AU$6),"", MAX(AU$10:AU1878)+1)))</f>
        <v/>
      </c>
      <c r="AV1879" s="5" t="str">
        <f>IF(OR($AB1879="", $AC1879=""), "", IF($H1879=$M$3, "", IF(OR(AV$7&lt;$AB1879, $AC1879&lt;AV$6),"", MAX(AV$10:AV1878)+1)))</f>
        <v/>
      </c>
      <c r="AW1879" s="5" t="str">
        <f>IF(OR($AB1879="", $AC1879=""), "", IF($H1879=$M$3, "", IF(OR(AW$7&lt;$AB1879, $AC1879&lt;AW$6),"", MAX(AW$10:AW1878)+1)))</f>
        <v/>
      </c>
      <c r="AX1879" s="5" t="str">
        <f>IF(OR($AB1879="", $AC1879=""), "", IF($H1879=$M$3, "", IF(OR(AX$7&lt;$AB1879, $AC1879&lt;AX$6),"", MAX(AX$10:AX1878)+1)))</f>
        <v/>
      </c>
      <c r="AY1879" s="5" t="str">
        <f>IF(OR($AB1879="", $AC1879=""), "", IF($H1879=$M$3, "", IF(OR(AY$7&lt;$AB1879, $AC1879&lt;AY$6),"", MAX(AY$10:AY1878)+1)))</f>
        <v/>
      </c>
      <c r="AZ1879" s="5" t="str">
        <f>IF(OR($AB1879="", $AC1879=""), "", IF($H1879=$M$3, "", IF(OR(AZ$7&lt;$AB1879, $AC1879&lt;AZ$6),"", MAX(AZ$10:AZ1878)+1)))</f>
        <v/>
      </c>
      <c r="BA1879" s="5" t="str">
        <f>IF(OR($AB1879="", $AC1879=""), "", IF($H1879=$M$3, "", IF(OR(BA$7&lt;$AB1879, $AC1879&lt;BA$6),"", MAX(BA$10:BA1878)+1)))</f>
        <v/>
      </c>
      <c r="BB1879" s="5" t="str">
        <f>IF(OR($AB1879="", $AC1879=""), "", IF($H1879=$M$3, "", IF(OR(BB$7&lt;$AB1879, $AC1879&lt;BB$6),"", MAX(BB$10:BB1878)+1)))</f>
        <v/>
      </c>
      <c r="BC1879" s="5" t="str">
        <f>IF(OR($AB1879="", $AC1879=""), "", IF($H1879=$M$3, "", IF(OR(BC$7&lt;$AB1879, $AC1879&lt;BC$6),"", MAX(BC$10:BC1878)+1)))</f>
        <v/>
      </c>
      <c r="BD1879" s="5" t="str">
        <f>IF(OR($AB1879="", $AC1879=""), "", IF($H1879=$M$3, "", IF(OR(BD$7&lt;$AB1879, $AC1879&lt;BD$6),"", MAX(BD$10:BD1878)+1)))</f>
        <v/>
      </c>
      <c r="BE1879" s="5" t="str">
        <f>IF(OR($AB1879="", $AC1879=""), "", IF($H1879=$M$3, "", IF(OR(BE$7&lt;$AB1879, $AC1879&lt;BE$6),"", MAX(BE$10:BE1878)+1)))</f>
        <v/>
      </c>
      <c r="BF1879" s="5" t="str">
        <f>IF(OR($AB1879="", $AC1879=""), "", IF($H1879=$M$3, "", IF(OR(BF$7&lt;$AB1879, $AC1879&lt;BF$6),"", MAX(BF$10:BF1878)+1)))</f>
        <v/>
      </c>
      <c r="BG1879" s="5" t="str">
        <f>IF(OR($AB1879="", $AC1879=""), "", IF($H1879=$M$3, "", IF(OR(BG$7&lt;$AB1879, $AC1879&lt;BG$6),"", MAX(BG$10:BG1878)+1)))</f>
        <v/>
      </c>
      <c r="BH1879" s="5" t="str">
        <f>IF(OR($AB1879="", $AC1879=""), "", IF($H1879=$M$3, "", IF(OR(BH$7&lt;$AB1879, $AC1879&lt;BH$6),"", MAX(BH$10:BH1878)+1)))</f>
        <v/>
      </c>
      <c r="BI1879" s="5" t="str">
        <f>IF(OR($AB1879="", $AC1879=""), "", IF($H1879=$M$3, "", IF(OR(BI$7&lt;$AB1879, $AC1879&lt;BI$6),"", MAX(BI$10:BI1878)+1)))</f>
        <v/>
      </c>
      <c r="BK1879" s="5" t="str" cm="1">
        <f t="array" aca="1" ref="BK1879" ca="1">IFERROR(INDEX($AE1879:$BI1879, $BJ1879, MATCH($BK$9, $AE$9:$BI$9, 0)), "")</f>
        <v/>
      </c>
    </row>
    <row r="1880" spans="1:63" x14ac:dyDescent="0.25">
      <c r="A1880" s="2"/>
      <c r="B1880" s="254"/>
      <c r="C1880" s="255"/>
      <c r="D1880" s="256"/>
      <c r="E1880" s="257"/>
      <c r="F1880" s="257"/>
      <c r="G1880" s="258"/>
      <c r="H1880" s="259"/>
      <c r="I1880" s="16"/>
      <c r="J1880" s="5" t="str">
        <f t="shared" si="243"/>
        <v/>
      </c>
      <c r="K1880" s="2"/>
      <c r="O1880" s="5" t="str">
        <f t="shared" si="241"/>
        <v/>
      </c>
      <c r="Q1880" s="5" t="str">
        <f t="shared" si="244"/>
        <v/>
      </c>
      <c r="S1880" s="5" t="str">
        <f t="shared" si="242"/>
        <v/>
      </c>
      <c r="U1880" s="64" t="str">
        <f>IF($D1880="","", IF(COUNTIF('Intro &amp; Setup'!$AW$49:$AW$88, $D1880)&gt;0, "BH", TEXT($D1880, "ddd")))</f>
        <v/>
      </c>
      <c r="V1880" s="65" t="str">
        <f>IF($G1880="", "", IF(COUNTIF('Intro &amp; Setup'!$AW$49:$AW$88, $G1880)&gt;0, "BH", TEXT($G1880, "ddd")))</f>
        <v/>
      </c>
      <c r="W1880" s="64" t="str">
        <f t="shared" si="245"/>
        <v/>
      </c>
      <c r="X1880" s="65" t="str">
        <f t="shared" si="246"/>
        <v/>
      </c>
      <c r="Y1880" s="64" t="str">
        <f>IF(F1880="", "", IF(OR(F1880&lt;'Intro &amp; Setup'!$Z$20, F1880&gt;'Intro &amp; Setup'!$Z$22), "X", ""))</f>
        <v/>
      </c>
      <c r="Z1880" s="65" t="str">
        <f>IF(G1880="", "", IF(OR(G1880&lt;'Intro &amp; Setup'!$Z$20, G1880&gt;'Intro &amp; Setup'!$Z$22), "X", ""))</f>
        <v/>
      </c>
      <c r="AB1880" s="58" t="str">
        <f t="shared" si="247"/>
        <v/>
      </c>
      <c r="AC1880" s="59" t="str">
        <f t="shared" si="248"/>
        <v/>
      </c>
      <c r="AE1880" s="5" t="str">
        <f>IF(OR($AB1880="", $AC1880=""), "", IF($H1880=$M$3, "", IF(OR(AE$7&lt;$AB1880, $AC1880&lt;AE$6),"", MAX(AE$10:AE1879)+1)))</f>
        <v/>
      </c>
      <c r="AF1880" s="5" t="str">
        <f>IF(OR($AB1880="", $AC1880=""), "", IF($H1880=$M$3, "", IF(OR(AF$7&lt;$AB1880, $AC1880&lt;AF$6),"", MAX(AF$10:AF1879)+1)))</f>
        <v/>
      </c>
      <c r="AG1880" s="5" t="str">
        <f>IF(OR($AB1880="", $AC1880=""), "", IF($H1880=$M$3, "", IF(OR(AG$7&lt;$AB1880, $AC1880&lt;AG$6),"", MAX(AG$10:AG1879)+1)))</f>
        <v/>
      </c>
      <c r="AH1880" s="5" t="str">
        <f>IF(OR($AB1880="", $AC1880=""), "", IF($H1880=$M$3, "", IF(OR(AH$7&lt;$AB1880, $AC1880&lt;AH$6),"", MAX(AH$10:AH1879)+1)))</f>
        <v/>
      </c>
      <c r="AI1880" s="5" t="str">
        <f>IF(OR($AB1880="", $AC1880=""), "", IF($H1880=$M$3, "", IF(OR(AI$7&lt;$AB1880, $AC1880&lt;AI$6),"", MAX(AI$10:AI1879)+1)))</f>
        <v/>
      </c>
      <c r="AJ1880" s="5" t="str">
        <f>IF(OR($AB1880="", $AC1880=""), "", IF($H1880=$M$3, "", IF(OR(AJ$7&lt;$AB1880, $AC1880&lt;AJ$6),"", MAX(AJ$10:AJ1879)+1)))</f>
        <v/>
      </c>
      <c r="AK1880" s="5" t="str">
        <f>IF(OR($AB1880="", $AC1880=""), "", IF($H1880=$M$3, "", IF(OR(AK$7&lt;$AB1880, $AC1880&lt;AK$6),"", MAX(AK$10:AK1879)+1)))</f>
        <v/>
      </c>
      <c r="AL1880" s="5" t="str">
        <f>IF(OR($AB1880="", $AC1880=""), "", IF($H1880=$M$3, "", IF(OR(AL$7&lt;$AB1880, $AC1880&lt;AL$6),"", MAX(AL$10:AL1879)+1)))</f>
        <v/>
      </c>
      <c r="AM1880" s="5" t="str">
        <f>IF(OR($AB1880="", $AC1880=""), "", IF($H1880=$M$3, "", IF(OR(AM$7&lt;$AB1880, $AC1880&lt;AM$6),"", MAX(AM$10:AM1879)+1)))</f>
        <v/>
      </c>
      <c r="AN1880" s="5" t="str">
        <f>IF(OR($AB1880="", $AC1880=""), "", IF($H1880=$M$3, "", IF(OR(AN$7&lt;$AB1880, $AC1880&lt;AN$6),"", MAX(AN$10:AN1879)+1)))</f>
        <v/>
      </c>
      <c r="AO1880" s="5" t="str">
        <f>IF(OR($AB1880="", $AC1880=""), "", IF($H1880=$M$3, "", IF(OR(AO$7&lt;$AB1880, $AC1880&lt;AO$6),"", MAX(AO$10:AO1879)+1)))</f>
        <v/>
      </c>
      <c r="AP1880" s="5" t="str">
        <f>IF(OR($AB1880="", $AC1880=""), "", IF($H1880=$M$3, "", IF(OR(AP$7&lt;$AB1880, $AC1880&lt;AP$6),"", MAX(AP$10:AP1879)+1)))</f>
        <v/>
      </c>
      <c r="AQ1880" s="5" t="str">
        <f>IF(OR($AB1880="", $AC1880=""), "", IF($H1880=$M$3, "", IF(OR(AQ$7&lt;$AB1880, $AC1880&lt;AQ$6),"", MAX(AQ$10:AQ1879)+1)))</f>
        <v/>
      </c>
      <c r="AR1880" s="5" t="str">
        <f>IF(OR($AB1880="", $AC1880=""), "", IF($H1880=$M$3, "", IF(OR(AR$7&lt;$AB1880, $AC1880&lt;AR$6),"", MAX(AR$10:AR1879)+1)))</f>
        <v/>
      </c>
      <c r="AS1880" s="5" t="str">
        <f>IF(OR($AB1880="", $AC1880=""), "", IF($H1880=$M$3, "", IF(OR(AS$7&lt;$AB1880, $AC1880&lt;AS$6),"", MAX(AS$10:AS1879)+1)))</f>
        <v/>
      </c>
      <c r="AT1880" s="5" t="str">
        <f>IF(OR($AB1880="", $AC1880=""), "", IF($H1880=$M$3, "", IF(OR(AT$7&lt;$AB1880, $AC1880&lt;AT$6),"", MAX(AT$10:AT1879)+1)))</f>
        <v/>
      </c>
      <c r="AU1880" s="5" t="str">
        <f>IF(OR($AB1880="", $AC1880=""), "", IF($H1880=$M$3, "", IF(OR(AU$7&lt;$AB1880, $AC1880&lt;AU$6),"", MAX(AU$10:AU1879)+1)))</f>
        <v/>
      </c>
      <c r="AV1880" s="5" t="str">
        <f>IF(OR($AB1880="", $AC1880=""), "", IF($H1880=$M$3, "", IF(OR(AV$7&lt;$AB1880, $AC1880&lt;AV$6),"", MAX(AV$10:AV1879)+1)))</f>
        <v/>
      </c>
      <c r="AW1880" s="5" t="str">
        <f>IF(OR($AB1880="", $AC1880=""), "", IF($H1880=$M$3, "", IF(OR(AW$7&lt;$AB1880, $AC1880&lt;AW$6),"", MAX(AW$10:AW1879)+1)))</f>
        <v/>
      </c>
      <c r="AX1880" s="5" t="str">
        <f>IF(OR($AB1880="", $AC1880=""), "", IF($H1880=$M$3, "", IF(OR(AX$7&lt;$AB1880, $AC1880&lt;AX$6),"", MAX(AX$10:AX1879)+1)))</f>
        <v/>
      </c>
      <c r="AY1880" s="5" t="str">
        <f>IF(OR($AB1880="", $AC1880=""), "", IF($H1880=$M$3, "", IF(OR(AY$7&lt;$AB1880, $AC1880&lt;AY$6),"", MAX(AY$10:AY1879)+1)))</f>
        <v/>
      </c>
      <c r="AZ1880" s="5" t="str">
        <f>IF(OR($AB1880="", $AC1880=""), "", IF($H1880=$M$3, "", IF(OR(AZ$7&lt;$AB1880, $AC1880&lt;AZ$6),"", MAX(AZ$10:AZ1879)+1)))</f>
        <v/>
      </c>
      <c r="BA1880" s="5" t="str">
        <f>IF(OR($AB1880="", $AC1880=""), "", IF($H1880=$M$3, "", IF(OR(BA$7&lt;$AB1880, $AC1880&lt;BA$6),"", MAX(BA$10:BA1879)+1)))</f>
        <v/>
      </c>
      <c r="BB1880" s="5" t="str">
        <f>IF(OR($AB1880="", $AC1880=""), "", IF($H1880=$M$3, "", IF(OR(BB$7&lt;$AB1880, $AC1880&lt;BB$6),"", MAX(BB$10:BB1879)+1)))</f>
        <v/>
      </c>
      <c r="BC1880" s="5" t="str">
        <f>IF(OR($AB1880="", $AC1880=""), "", IF($H1880=$M$3, "", IF(OR(BC$7&lt;$AB1880, $AC1880&lt;BC$6),"", MAX(BC$10:BC1879)+1)))</f>
        <v/>
      </c>
      <c r="BD1880" s="5" t="str">
        <f>IF(OR($AB1880="", $AC1880=""), "", IF($H1880=$M$3, "", IF(OR(BD$7&lt;$AB1880, $AC1880&lt;BD$6),"", MAX(BD$10:BD1879)+1)))</f>
        <v/>
      </c>
      <c r="BE1880" s="5" t="str">
        <f>IF(OR($AB1880="", $AC1880=""), "", IF($H1880=$M$3, "", IF(OR(BE$7&lt;$AB1880, $AC1880&lt;BE$6),"", MAX(BE$10:BE1879)+1)))</f>
        <v/>
      </c>
      <c r="BF1880" s="5" t="str">
        <f>IF(OR($AB1880="", $AC1880=""), "", IF($H1880=$M$3, "", IF(OR(BF$7&lt;$AB1880, $AC1880&lt;BF$6),"", MAX(BF$10:BF1879)+1)))</f>
        <v/>
      </c>
      <c r="BG1880" s="5" t="str">
        <f>IF(OR($AB1880="", $AC1880=""), "", IF($H1880=$M$3, "", IF(OR(BG$7&lt;$AB1880, $AC1880&lt;BG$6),"", MAX(BG$10:BG1879)+1)))</f>
        <v/>
      </c>
      <c r="BH1880" s="5" t="str">
        <f>IF(OR($AB1880="", $AC1880=""), "", IF($H1880=$M$3, "", IF(OR(BH$7&lt;$AB1880, $AC1880&lt;BH$6),"", MAX(BH$10:BH1879)+1)))</f>
        <v/>
      </c>
      <c r="BI1880" s="5" t="str">
        <f>IF(OR($AB1880="", $AC1880=""), "", IF($H1880=$M$3, "", IF(OR(BI$7&lt;$AB1880, $AC1880&lt;BI$6),"", MAX(BI$10:BI1879)+1)))</f>
        <v/>
      </c>
      <c r="BK1880" s="5" t="str" cm="1">
        <f t="array" aca="1" ref="BK1880" ca="1">IFERROR(INDEX($AE1880:$BI1880, $BJ1880, MATCH($BK$9, $AE$9:$BI$9, 0)), "")</f>
        <v/>
      </c>
    </row>
    <row r="1881" spans="1:63" x14ac:dyDescent="0.25">
      <c r="A1881" s="2"/>
      <c r="B1881" s="254"/>
      <c r="C1881" s="255"/>
      <c r="D1881" s="256"/>
      <c r="E1881" s="257"/>
      <c r="F1881" s="257"/>
      <c r="G1881" s="258"/>
      <c r="H1881" s="259"/>
      <c r="I1881" s="16"/>
      <c r="J1881" s="5" t="str">
        <f t="shared" si="243"/>
        <v/>
      </c>
      <c r="K1881" s="2"/>
      <c r="O1881" s="5" t="str">
        <f t="shared" si="241"/>
        <v/>
      </c>
      <c r="Q1881" s="5" t="str">
        <f t="shared" si="244"/>
        <v/>
      </c>
      <c r="S1881" s="5" t="str">
        <f t="shared" si="242"/>
        <v/>
      </c>
      <c r="U1881" s="64" t="str">
        <f>IF($D1881="","", IF(COUNTIF('Intro &amp; Setup'!$AW$49:$AW$88, $D1881)&gt;0, "BH", TEXT($D1881, "ddd")))</f>
        <v/>
      </c>
      <c r="V1881" s="65" t="str">
        <f>IF($G1881="", "", IF(COUNTIF('Intro &amp; Setup'!$AW$49:$AW$88, $G1881)&gt;0, "BH", TEXT($G1881, "ddd")))</f>
        <v/>
      </c>
      <c r="W1881" s="64" t="str">
        <f t="shared" si="245"/>
        <v/>
      </c>
      <c r="X1881" s="65" t="str">
        <f t="shared" si="246"/>
        <v/>
      </c>
      <c r="Y1881" s="64" t="str">
        <f>IF(F1881="", "", IF(OR(F1881&lt;'Intro &amp; Setup'!$Z$20, F1881&gt;'Intro &amp; Setup'!$Z$22), "X", ""))</f>
        <v/>
      </c>
      <c r="Z1881" s="65" t="str">
        <f>IF(G1881="", "", IF(OR(G1881&lt;'Intro &amp; Setup'!$Z$20, G1881&gt;'Intro &amp; Setup'!$Z$22), "X", ""))</f>
        <v/>
      </c>
      <c r="AB1881" s="58" t="str">
        <f t="shared" si="247"/>
        <v/>
      </c>
      <c r="AC1881" s="59" t="str">
        <f t="shared" si="248"/>
        <v/>
      </c>
      <c r="AE1881" s="5" t="str">
        <f>IF(OR($AB1881="", $AC1881=""), "", IF($H1881=$M$3, "", IF(OR(AE$7&lt;$AB1881, $AC1881&lt;AE$6),"", MAX(AE$10:AE1880)+1)))</f>
        <v/>
      </c>
      <c r="AF1881" s="5" t="str">
        <f>IF(OR($AB1881="", $AC1881=""), "", IF($H1881=$M$3, "", IF(OR(AF$7&lt;$AB1881, $AC1881&lt;AF$6),"", MAX(AF$10:AF1880)+1)))</f>
        <v/>
      </c>
      <c r="AG1881" s="5" t="str">
        <f>IF(OR($AB1881="", $AC1881=""), "", IF($H1881=$M$3, "", IF(OR(AG$7&lt;$AB1881, $AC1881&lt;AG$6),"", MAX(AG$10:AG1880)+1)))</f>
        <v/>
      </c>
      <c r="AH1881" s="5" t="str">
        <f>IF(OR($AB1881="", $AC1881=""), "", IF($H1881=$M$3, "", IF(OR(AH$7&lt;$AB1881, $AC1881&lt;AH$6),"", MAX(AH$10:AH1880)+1)))</f>
        <v/>
      </c>
      <c r="AI1881" s="5" t="str">
        <f>IF(OR($AB1881="", $AC1881=""), "", IF($H1881=$M$3, "", IF(OR(AI$7&lt;$AB1881, $AC1881&lt;AI$6),"", MAX(AI$10:AI1880)+1)))</f>
        <v/>
      </c>
      <c r="AJ1881" s="5" t="str">
        <f>IF(OR($AB1881="", $AC1881=""), "", IF($H1881=$M$3, "", IF(OR(AJ$7&lt;$AB1881, $AC1881&lt;AJ$6),"", MAX(AJ$10:AJ1880)+1)))</f>
        <v/>
      </c>
      <c r="AK1881" s="5" t="str">
        <f>IF(OR($AB1881="", $AC1881=""), "", IF($H1881=$M$3, "", IF(OR(AK$7&lt;$AB1881, $AC1881&lt;AK$6),"", MAX(AK$10:AK1880)+1)))</f>
        <v/>
      </c>
      <c r="AL1881" s="5" t="str">
        <f>IF(OR($AB1881="", $AC1881=""), "", IF($H1881=$M$3, "", IF(OR(AL$7&lt;$AB1881, $AC1881&lt;AL$6),"", MAX(AL$10:AL1880)+1)))</f>
        <v/>
      </c>
      <c r="AM1881" s="5" t="str">
        <f>IF(OR($AB1881="", $AC1881=""), "", IF($H1881=$M$3, "", IF(OR(AM$7&lt;$AB1881, $AC1881&lt;AM$6),"", MAX(AM$10:AM1880)+1)))</f>
        <v/>
      </c>
      <c r="AN1881" s="5" t="str">
        <f>IF(OR($AB1881="", $AC1881=""), "", IF($H1881=$M$3, "", IF(OR(AN$7&lt;$AB1881, $AC1881&lt;AN$6),"", MAX(AN$10:AN1880)+1)))</f>
        <v/>
      </c>
      <c r="AO1881" s="5" t="str">
        <f>IF(OR($AB1881="", $AC1881=""), "", IF($H1881=$M$3, "", IF(OR(AO$7&lt;$AB1881, $AC1881&lt;AO$6),"", MAX(AO$10:AO1880)+1)))</f>
        <v/>
      </c>
      <c r="AP1881" s="5" t="str">
        <f>IF(OR($AB1881="", $AC1881=""), "", IF($H1881=$M$3, "", IF(OR(AP$7&lt;$AB1881, $AC1881&lt;AP$6),"", MAX(AP$10:AP1880)+1)))</f>
        <v/>
      </c>
      <c r="AQ1881" s="5" t="str">
        <f>IF(OR($AB1881="", $AC1881=""), "", IF($H1881=$M$3, "", IF(OR(AQ$7&lt;$AB1881, $AC1881&lt;AQ$6),"", MAX(AQ$10:AQ1880)+1)))</f>
        <v/>
      </c>
      <c r="AR1881" s="5" t="str">
        <f>IF(OR($AB1881="", $AC1881=""), "", IF($H1881=$M$3, "", IF(OR(AR$7&lt;$AB1881, $AC1881&lt;AR$6),"", MAX(AR$10:AR1880)+1)))</f>
        <v/>
      </c>
      <c r="AS1881" s="5" t="str">
        <f>IF(OR($AB1881="", $AC1881=""), "", IF($H1881=$M$3, "", IF(OR(AS$7&lt;$AB1881, $AC1881&lt;AS$6),"", MAX(AS$10:AS1880)+1)))</f>
        <v/>
      </c>
      <c r="AT1881" s="5" t="str">
        <f>IF(OR($AB1881="", $AC1881=""), "", IF($H1881=$M$3, "", IF(OR(AT$7&lt;$AB1881, $AC1881&lt;AT$6),"", MAX(AT$10:AT1880)+1)))</f>
        <v/>
      </c>
      <c r="AU1881" s="5" t="str">
        <f>IF(OR($AB1881="", $AC1881=""), "", IF($H1881=$M$3, "", IF(OR(AU$7&lt;$AB1881, $AC1881&lt;AU$6),"", MAX(AU$10:AU1880)+1)))</f>
        <v/>
      </c>
      <c r="AV1881" s="5" t="str">
        <f>IF(OR($AB1881="", $AC1881=""), "", IF($H1881=$M$3, "", IF(OR(AV$7&lt;$AB1881, $AC1881&lt;AV$6),"", MAX(AV$10:AV1880)+1)))</f>
        <v/>
      </c>
      <c r="AW1881" s="5" t="str">
        <f>IF(OR($AB1881="", $AC1881=""), "", IF($H1881=$M$3, "", IF(OR(AW$7&lt;$AB1881, $AC1881&lt;AW$6),"", MAX(AW$10:AW1880)+1)))</f>
        <v/>
      </c>
      <c r="AX1881" s="5" t="str">
        <f>IF(OR($AB1881="", $AC1881=""), "", IF($H1881=$M$3, "", IF(OR(AX$7&lt;$AB1881, $AC1881&lt;AX$6),"", MAX(AX$10:AX1880)+1)))</f>
        <v/>
      </c>
      <c r="AY1881" s="5" t="str">
        <f>IF(OR($AB1881="", $AC1881=""), "", IF($H1881=$M$3, "", IF(OR(AY$7&lt;$AB1881, $AC1881&lt;AY$6),"", MAX(AY$10:AY1880)+1)))</f>
        <v/>
      </c>
      <c r="AZ1881" s="5" t="str">
        <f>IF(OR($AB1881="", $AC1881=""), "", IF($H1881=$M$3, "", IF(OR(AZ$7&lt;$AB1881, $AC1881&lt;AZ$6),"", MAX(AZ$10:AZ1880)+1)))</f>
        <v/>
      </c>
      <c r="BA1881" s="5" t="str">
        <f>IF(OR($AB1881="", $AC1881=""), "", IF($H1881=$M$3, "", IF(OR(BA$7&lt;$AB1881, $AC1881&lt;BA$6),"", MAX(BA$10:BA1880)+1)))</f>
        <v/>
      </c>
      <c r="BB1881" s="5" t="str">
        <f>IF(OR($AB1881="", $AC1881=""), "", IF($H1881=$M$3, "", IF(OR(BB$7&lt;$AB1881, $AC1881&lt;BB$6),"", MAX(BB$10:BB1880)+1)))</f>
        <v/>
      </c>
      <c r="BC1881" s="5" t="str">
        <f>IF(OR($AB1881="", $AC1881=""), "", IF($H1881=$M$3, "", IF(OR(BC$7&lt;$AB1881, $AC1881&lt;BC$6),"", MAX(BC$10:BC1880)+1)))</f>
        <v/>
      </c>
      <c r="BD1881" s="5" t="str">
        <f>IF(OR($AB1881="", $AC1881=""), "", IF($H1881=$M$3, "", IF(OR(BD$7&lt;$AB1881, $AC1881&lt;BD$6),"", MAX(BD$10:BD1880)+1)))</f>
        <v/>
      </c>
      <c r="BE1881" s="5" t="str">
        <f>IF(OR($AB1881="", $AC1881=""), "", IF($H1881=$M$3, "", IF(OR(BE$7&lt;$AB1881, $AC1881&lt;BE$6),"", MAX(BE$10:BE1880)+1)))</f>
        <v/>
      </c>
      <c r="BF1881" s="5" t="str">
        <f>IF(OR($AB1881="", $AC1881=""), "", IF($H1881=$M$3, "", IF(OR(BF$7&lt;$AB1881, $AC1881&lt;BF$6),"", MAX(BF$10:BF1880)+1)))</f>
        <v/>
      </c>
      <c r="BG1881" s="5" t="str">
        <f>IF(OR($AB1881="", $AC1881=""), "", IF($H1881=$M$3, "", IF(OR(BG$7&lt;$AB1881, $AC1881&lt;BG$6),"", MAX(BG$10:BG1880)+1)))</f>
        <v/>
      </c>
      <c r="BH1881" s="5" t="str">
        <f>IF(OR($AB1881="", $AC1881=""), "", IF($H1881=$M$3, "", IF(OR(BH$7&lt;$AB1881, $AC1881&lt;BH$6),"", MAX(BH$10:BH1880)+1)))</f>
        <v/>
      </c>
      <c r="BI1881" s="5" t="str">
        <f>IF(OR($AB1881="", $AC1881=""), "", IF($H1881=$M$3, "", IF(OR(BI$7&lt;$AB1881, $AC1881&lt;BI$6),"", MAX(BI$10:BI1880)+1)))</f>
        <v/>
      </c>
      <c r="BK1881" s="5" t="str" cm="1">
        <f t="array" aca="1" ref="BK1881" ca="1">IFERROR(INDEX($AE1881:$BI1881, $BJ1881, MATCH($BK$9, $AE$9:$BI$9, 0)), "")</f>
        <v/>
      </c>
    </row>
    <row r="1882" spans="1:63" x14ac:dyDescent="0.25">
      <c r="A1882" s="2"/>
      <c r="B1882" s="254"/>
      <c r="C1882" s="255"/>
      <c r="D1882" s="256"/>
      <c r="E1882" s="257"/>
      <c r="F1882" s="257"/>
      <c r="G1882" s="258"/>
      <c r="H1882" s="259"/>
      <c r="I1882" s="16"/>
      <c r="J1882" s="5" t="str">
        <f t="shared" si="243"/>
        <v/>
      </c>
      <c r="K1882" s="2"/>
      <c r="O1882" s="5" t="str">
        <f t="shared" si="241"/>
        <v/>
      </c>
      <c r="Q1882" s="5" t="str">
        <f t="shared" si="244"/>
        <v/>
      </c>
      <c r="S1882" s="5" t="str">
        <f t="shared" si="242"/>
        <v/>
      </c>
      <c r="U1882" s="64" t="str">
        <f>IF($D1882="","", IF(COUNTIF('Intro &amp; Setup'!$AW$49:$AW$88, $D1882)&gt;0, "BH", TEXT($D1882, "ddd")))</f>
        <v/>
      </c>
      <c r="V1882" s="65" t="str">
        <f>IF($G1882="", "", IF(COUNTIF('Intro &amp; Setup'!$AW$49:$AW$88, $G1882)&gt;0, "BH", TEXT($G1882, "ddd")))</f>
        <v/>
      </c>
      <c r="W1882" s="64" t="str">
        <f t="shared" si="245"/>
        <v/>
      </c>
      <c r="X1882" s="65" t="str">
        <f t="shared" si="246"/>
        <v/>
      </c>
      <c r="Y1882" s="64" t="str">
        <f>IF(F1882="", "", IF(OR(F1882&lt;'Intro &amp; Setup'!$Z$20, F1882&gt;'Intro &amp; Setup'!$Z$22), "X", ""))</f>
        <v/>
      </c>
      <c r="Z1882" s="65" t="str">
        <f>IF(G1882="", "", IF(OR(G1882&lt;'Intro &amp; Setup'!$Z$20, G1882&gt;'Intro &amp; Setup'!$Z$22), "X", ""))</f>
        <v/>
      </c>
      <c r="AB1882" s="58" t="str">
        <f t="shared" si="247"/>
        <v/>
      </c>
      <c r="AC1882" s="59" t="str">
        <f t="shared" si="248"/>
        <v/>
      </c>
      <c r="AE1882" s="5" t="str">
        <f>IF(OR($AB1882="", $AC1882=""), "", IF($H1882=$M$3, "", IF(OR(AE$7&lt;$AB1882, $AC1882&lt;AE$6),"", MAX(AE$10:AE1881)+1)))</f>
        <v/>
      </c>
      <c r="AF1882" s="5" t="str">
        <f>IF(OR($AB1882="", $AC1882=""), "", IF($H1882=$M$3, "", IF(OR(AF$7&lt;$AB1882, $AC1882&lt;AF$6),"", MAX(AF$10:AF1881)+1)))</f>
        <v/>
      </c>
      <c r="AG1882" s="5" t="str">
        <f>IF(OR($AB1882="", $AC1882=""), "", IF($H1882=$M$3, "", IF(OR(AG$7&lt;$AB1882, $AC1882&lt;AG$6),"", MAX(AG$10:AG1881)+1)))</f>
        <v/>
      </c>
      <c r="AH1882" s="5" t="str">
        <f>IF(OR($AB1882="", $AC1882=""), "", IF($H1882=$M$3, "", IF(OR(AH$7&lt;$AB1882, $AC1882&lt;AH$6),"", MAX(AH$10:AH1881)+1)))</f>
        <v/>
      </c>
      <c r="AI1882" s="5" t="str">
        <f>IF(OR($AB1882="", $AC1882=""), "", IF($H1882=$M$3, "", IF(OR(AI$7&lt;$AB1882, $AC1882&lt;AI$6),"", MAX(AI$10:AI1881)+1)))</f>
        <v/>
      </c>
      <c r="AJ1882" s="5" t="str">
        <f>IF(OR($AB1882="", $AC1882=""), "", IF($H1882=$M$3, "", IF(OR(AJ$7&lt;$AB1882, $AC1882&lt;AJ$6),"", MAX(AJ$10:AJ1881)+1)))</f>
        <v/>
      </c>
      <c r="AK1882" s="5" t="str">
        <f>IF(OR($AB1882="", $AC1882=""), "", IF($H1882=$M$3, "", IF(OR(AK$7&lt;$AB1882, $AC1882&lt;AK$6),"", MAX(AK$10:AK1881)+1)))</f>
        <v/>
      </c>
      <c r="AL1882" s="5" t="str">
        <f>IF(OR($AB1882="", $AC1882=""), "", IF($H1882=$M$3, "", IF(OR(AL$7&lt;$AB1882, $AC1882&lt;AL$6),"", MAX(AL$10:AL1881)+1)))</f>
        <v/>
      </c>
      <c r="AM1882" s="5" t="str">
        <f>IF(OR($AB1882="", $AC1882=""), "", IF($H1882=$M$3, "", IF(OR(AM$7&lt;$AB1882, $AC1882&lt;AM$6),"", MAX(AM$10:AM1881)+1)))</f>
        <v/>
      </c>
      <c r="AN1882" s="5" t="str">
        <f>IF(OR($AB1882="", $AC1882=""), "", IF($H1882=$M$3, "", IF(OR(AN$7&lt;$AB1882, $AC1882&lt;AN$6),"", MAX(AN$10:AN1881)+1)))</f>
        <v/>
      </c>
      <c r="AO1882" s="5" t="str">
        <f>IF(OR($AB1882="", $AC1882=""), "", IF($H1882=$M$3, "", IF(OR(AO$7&lt;$AB1882, $AC1882&lt;AO$6),"", MAX(AO$10:AO1881)+1)))</f>
        <v/>
      </c>
      <c r="AP1882" s="5" t="str">
        <f>IF(OR($AB1882="", $AC1882=""), "", IF($H1882=$M$3, "", IF(OR(AP$7&lt;$AB1882, $AC1882&lt;AP$6),"", MAX(AP$10:AP1881)+1)))</f>
        <v/>
      </c>
      <c r="AQ1882" s="5" t="str">
        <f>IF(OR($AB1882="", $AC1882=""), "", IF($H1882=$M$3, "", IF(OR(AQ$7&lt;$AB1882, $AC1882&lt;AQ$6),"", MAX(AQ$10:AQ1881)+1)))</f>
        <v/>
      </c>
      <c r="AR1882" s="5" t="str">
        <f>IF(OR($AB1882="", $AC1882=""), "", IF($H1882=$M$3, "", IF(OR(AR$7&lt;$AB1882, $AC1882&lt;AR$6),"", MAX(AR$10:AR1881)+1)))</f>
        <v/>
      </c>
      <c r="AS1882" s="5" t="str">
        <f>IF(OR($AB1882="", $AC1882=""), "", IF($H1882=$M$3, "", IF(OR(AS$7&lt;$AB1882, $AC1882&lt;AS$6),"", MAX(AS$10:AS1881)+1)))</f>
        <v/>
      </c>
      <c r="AT1882" s="5" t="str">
        <f>IF(OR($AB1882="", $AC1882=""), "", IF($H1882=$M$3, "", IF(OR(AT$7&lt;$AB1882, $AC1882&lt;AT$6),"", MAX(AT$10:AT1881)+1)))</f>
        <v/>
      </c>
      <c r="AU1882" s="5" t="str">
        <f>IF(OR($AB1882="", $AC1882=""), "", IF($H1882=$M$3, "", IF(OR(AU$7&lt;$AB1882, $AC1882&lt;AU$6),"", MAX(AU$10:AU1881)+1)))</f>
        <v/>
      </c>
      <c r="AV1882" s="5" t="str">
        <f>IF(OR($AB1882="", $AC1882=""), "", IF($H1882=$M$3, "", IF(OR(AV$7&lt;$AB1882, $AC1882&lt;AV$6),"", MAX(AV$10:AV1881)+1)))</f>
        <v/>
      </c>
      <c r="AW1882" s="5" t="str">
        <f>IF(OR($AB1882="", $AC1882=""), "", IF($H1882=$M$3, "", IF(OR(AW$7&lt;$AB1882, $AC1882&lt;AW$6),"", MAX(AW$10:AW1881)+1)))</f>
        <v/>
      </c>
      <c r="AX1882" s="5" t="str">
        <f>IF(OR($AB1882="", $AC1882=""), "", IF($H1882=$M$3, "", IF(OR(AX$7&lt;$AB1882, $AC1882&lt;AX$6),"", MAX(AX$10:AX1881)+1)))</f>
        <v/>
      </c>
      <c r="AY1882" s="5" t="str">
        <f>IF(OR($AB1882="", $AC1882=""), "", IF($H1882=$M$3, "", IF(OR(AY$7&lt;$AB1882, $AC1882&lt;AY$6),"", MAX(AY$10:AY1881)+1)))</f>
        <v/>
      </c>
      <c r="AZ1882" s="5" t="str">
        <f>IF(OR($AB1882="", $AC1882=""), "", IF($H1882=$M$3, "", IF(OR(AZ$7&lt;$AB1882, $AC1882&lt;AZ$6),"", MAX(AZ$10:AZ1881)+1)))</f>
        <v/>
      </c>
      <c r="BA1882" s="5" t="str">
        <f>IF(OR($AB1882="", $AC1882=""), "", IF($H1882=$M$3, "", IF(OR(BA$7&lt;$AB1882, $AC1882&lt;BA$6),"", MAX(BA$10:BA1881)+1)))</f>
        <v/>
      </c>
      <c r="BB1882" s="5" t="str">
        <f>IF(OR($AB1882="", $AC1882=""), "", IF($H1882=$M$3, "", IF(OR(BB$7&lt;$AB1882, $AC1882&lt;BB$6),"", MAX(BB$10:BB1881)+1)))</f>
        <v/>
      </c>
      <c r="BC1882" s="5" t="str">
        <f>IF(OR($AB1882="", $AC1882=""), "", IF($H1882=$M$3, "", IF(OR(BC$7&lt;$AB1882, $AC1882&lt;BC$6),"", MAX(BC$10:BC1881)+1)))</f>
        <v/>
      </c>
      <c r="BD1882" s="5" t="str">
        <f>IF(OR($AB1882="", $AC1882=""), "", IF($H1882=$M$3, "", IF(OR(BD$7&lt;$AB1882, $AC1882&lt;BD$6),"", MAX(BD$10:BD1881)+1)))</f>
        <v/>
      </c>
      <c r="BE1882" s="5" t="str">
        <f>IF(OR($AB1882="", $AC1882=""), "", IF($H1882=$M$3, "", IF(OR(BE$7&lt;$AB1882, $AC1882&lt;BE$6),"", MAX(BE$10:BE1881)+1)))</f>
        <v/>
      </c>
      <c r="BF1882" s="5" t="str">
        <f>IF(OR($AB1882="", $AC1882=""), "", IF($H1882=$M$3, "", IF(OR(BF$7&lt;$AB1882, $AC1882&lt;BF$6),"", MAX(BF$10:BF1881)+1)))</f>
        <v/>
      </c>
      <c r="BG1882" s="5" t="str">
        <f>IF(OR($AB1882="", $AC1882=""), "", IF($H1882=$M$3, "", IF(OR(BG$7&lt;$AB1882, $AC1882&lt;BG$6),"", MAX(BG$10:BG1881)+1)))</f>
        <v/>
      </c>
      <c r="BH1882" s="5" t="str">
        <f>IF(OR($AB1882="", $AC1882=""), "", IF($H1882=$M$3, "", IF(OR(BH$7&lt;$AB1882, $AC1882&lt;BH$6),"", MAX(BH$10:BH1881)+1)))</f>
        <v/>
      </c>
      <c r="BI1882" s="5" t="str">
        <f>IF(OR($AB1882="", $AC1882=""), "", IF($H1882=$M$3, "", IF(OR(BI$7&lt;$AB1882, $AC1882&lt;BI$6),"", MAX(BI$10:BI1881)+1)))</f>
        <v/>
      </c>
      <c r="BK1882" s="5" t="str" cm="1">
        <f t="array" aca="1" ref="BK1882" ca="1">IFERROR(INDEX($AE1882:$BI1882, $BJ1882, MATCH($BK$9, $AE$9:$BI$9, 0)), "")</f>
        <v/>
      </c>
    </row>
    <row r="1883" spans="1:63" x14ac:dyDescent="0.25">
      <c r="A1883" s="2"/>
      <c r="B1883" s="254"/>
      <c r="C1883" s="255"/>
      <c r="D1883" s="256"/>
      <c r="E1883" s="257"/>
      <c r="F1883" s="257"/>
      <c r="G1883" s="258"/>
      <c r="H1883" s="259"/>
      <c r="I1883" s="16"/>
      <c r="J1883" s="5" t="str">
        <f t="shared" si="243"/>
        <v/>
      </c>
      <c r="K1883" s="2"/>
      <c r="O1883" s="5" t="str">
        <f t="shared" si="241"/>
        <v/>
      </c>
      <c r="Q1883" s="5" t="str">
        <f t="shared" si="244"/>
        <v/>
      </c>
      <c r="S1883" s="5" t="str">
        <f t="shared" si="242"/>
        <v/>
      </c>
      <c r="U1883" s="64" t="str">
        <f>IF($D1883="","", IF(COUNTIF('Intro &amp; Setup'!$AW$49:$AW$88, $D1883)&gt;0, "BH", TEXT($D1883, "ddd")))</f>
        <v/>
      </c>
      <c r="V1883" s="65" t="str">
        <f>IF($G1883="", "", IF(COUNTIF('Intro &amp; Setup'!$AW$49:$AW$88, $G1883)&gt;0, "BH", TEXT($G1883, "ddd")))</f>
        <v/>
      </c>
      <c r="W1883" s="64" t="str">
        <f t="shared" si="245"/>
        <v/>
      </c>
      <c r="X1883" s="65" t="str">
        <f t="shared" si="246"/>
        <v/>
      </c>
      <c r="Y1883" s="64" t="str">
        <f>IF(F1883="", "", IF(OR(F1883&lt;'Intro &amp; Setup'!$Z$20, F1883&gt;'Intro &amp; Setup'!$Z$22), "X", ""))</f>
        <v/>
      </c>
      <c r="Z1883" s="65" t="str">
        <f>IF(G1883="", "", IF(OR(G1883&lt;'Intro &amp; Setup'!$Z$20, G1883&gt;'Intro &amp; Setup'!$Z$22), "X", ""))</f>
        <v/>
      </c>
      <c r="AB1883" s="58" t="str">
        <f t="shared" si="247"/>
        <v/>
      </c>
      <c r="AC1883" s="59" t="str">
        <f t="shared" si="248"/>
        <v/>
      </c>
      <c r="AE1883" s="5" t="str">
        <f>IF(OR($AB1883="", $AC1883=""), "", IF($H1883=$M$3, "", IF(OR(AE$7&lt;$AB1883, $AC1883&lt;AE$6),"", MAX(AE$10:AE1882)+1)))</f>
        <v/>
      </c>
      <c r="AF1883" s="5" t="str">
        <f>IF(OR($AB1883="", $AC1883=""), "", IF($H1883=$M$3, "", IF(OR(AF$7&lt;$AB1883, $AC1883&lt;AF$6),"", MAX(AF$10:AF1882)+1)))</f>
        <v/>
      </c>
      <c r="AG1883" s="5" t="str">
        <f>IF(OR($AB1883="", $AC1883=""), "", IF($H1883=$M$3, "", IF(OR(AG$7&lt;$AB1883, $AC1883&lt;AG$6),"", MAX(AG$10:AG1882)+1)))</f>
        <v/>
      </c>
      <c r="AH1883" s="5" t="str">
        <f>IF(OR($AB1883="", $AC1883=""), "", IF($H1883=$M$3, "", IF(OR(AH$7&lt;$AB1883, $AC1883&lt;AH$6),"", MAX(AH$10:AH1882)+1)))</f>
        <v/>
      </c>
      <c r="AI1883" s="5" t="str">
        <f>IF(OR($AB1883="", $AC1883=""), "", IF($H1883=$M$3, "", IF(OR(AI$7&lt;$AB1883, $AC1883&lt;AI$6),"", MAX(AI$10:AI1882)+1)))</f>
        <v/>
      </c>
      <c r="AJ1883" s="5" t="str">
        <f>IF(OR($AB1883="", $AC1883=""), "", IF($H1883=$M$3, "", IF(OR(AJ$7&lt;$AB1883, $AC1883&lt;AJ$6),"", MAX(AJ$10:AJ1882)+1)))</f>
        <v/>
      </c>
      <c r="AK1883" s="5" t="str">
        <f>IF(OR($AB1883="", $AC1883=""), "", IF($H1883=$M$3, "", IF(OR(AK$7&lt;$AB1883, $AC1883&lt;AK$6),"", MAX(AK$10:AK1882)+1)))</f>
        <v/>
      </c>
      <c r="AL1883" s="5" t="str">
        <f>IF(OR($AB1883="", $AC1883=""), "", IF($H1883=$M$3, "", IF(OR(AL$7&lt;$AB1883, $AC1883&lt;AL$6),"", MAX(AL$10:AL1882)+1)))</f>
        <v/>
      </c>
      <c r="AM1883" s="5" t="str">
        <f>IF(OR($AB1883="", $AC1883=""), "", IF($H1883=$M$3, "", IF(OR(AM$7&lt;$AB1883, $AC1883&lt;AM$6),"", MAX(AM$10:AM1882)+1)))</f>
        <v/>
      </c>
      <c r="AN1883" s="5" t="str">
        <f>IF(OR($AB1883="", $AC1883=""), "", IF($H1883=$M$3, "", IF(OR(AN$7&lt;$AB1883, $AC1883&lt;AN$6),"", MAX(AN$10:AN1882)+1)))</f>
        <v/>
      </c>
      <c r="AO1883" s="5" t="str">
        <f>IF(OR($AB1883="", $AC1883=""), "", IF($H1883=$M$3, "", IF(OR(AO$7&lt;$AB1883, $AC1883&lt;AO$6),"", MAX(AO$10:AO1882)+1)))</f>
        <v/>
      </c>
      <c r="AP1883" s="5" t="str">
        <f>IF(OR($AB1883="", $AC1883=""), "", IF($H1883=$M$3, "", IF(OR(AP$7&lt;$AB1883, $AC1883&lt;AP$6),"", MAX(AP$10:AP1882)+1)))</f>
        <v/>
      </c>
      <c r="AQ1883" s="5" t="str">
        <f>IF(OR($AB1883="", $AC1883=""), "", IF($H1883=$M$3, "", IF(OR(AQ$7&lt;$AB1883, $AC1883&lt;AQ$6),"", MAX(AQ$10:AQ1882)+1)))</f>
        <v/>
      </c>
      <c r="AR1883" s="5" t="str">
        <f>IF(OR($AB1883="", $AC1883=""), "", IF($H1883=$M$3, "", IF(OR(AR$7&lt;$AB1883, $AC1883&lt;AR$6),"", MAX(AR$10:AR1882)+1)))</f>
        <v/>
      </c>
      <c r="AS1883" s="5" t="str">
        <f>IF(OR($AB1883="", $AC1883=""), "", IF($H1883=$M$3, "", IF(OR(AS$7&lt;$AB1883, $AC1883&lt;AS$6),"", MAX(AS$10:AS1882)+1)))</f>
        <v/>
      </c>
      <c r="AT1883" s="5" t="str">
        <f>IF(OR($AB1883="", $AC1883=""), "", IF($H1883=$M$3, "", IF(OR(AT$7&lt;$AB1883, $AC1883&lt;AT$6),"", MAX(AT$10:AT1882)+1)))</f>
        <v/>
      </c>
      <c r="AU1883" s="5" t="str">
        <f>IF(OR($AB1883="", $AC1883=""), "", IF($H1883=$M$3, "", IF(OR(AU$7&lt;$AB1883, $AC1883&lt;AU$6),"", MAX(AU$10:AU1882)+1)))</f>
        <v/>
      </c>
      <c r="AV1883" s="5" t="str">
        <f>IF(OR($AB1883="", $AC1883=""), "", IF($H1883=$M$3, "", IF(OR(AV$7&lt;$AB1883, $AC1883&lt;AV$6),"", MAX(AV$10:AV1882)+1)))</f>
        <v/>
      </c>
      <c r="AW1883" s="5" t="str">
        <f>IF(OR($AB1883="", $AC1883=""), "", IF($H1883=$M$3, "", IF(OR(AW$7&lt;$AB1883, $AC1883&lt;AW$6),"", MAX(AW$10:AW1882)+1)))</f>
        <v/>
      </c>
      <c r="AX1883" s="5" t="str">
        <f>IF(OR($AB1883="", $AC1883=""), "", IF($H1883=$M$3, "", IF(OR(AX$7&lt;$AB1883, $AC1883&lt;AX$6),"", MAX(AX$10:AX1882)+1)))</f>
        <v/>
      </c>
      <c r="AY1883" s="5" t="str">
        <f>IF(OR($AB1883="", $AC1883=""), "", IF($H1883=$M$3, "", IF(OR(AY$7&lt;$AB1883, $AC1883&lt;AY$6),"", MAX(AY$10:AY1882)+1)))</f>
        <v/>
      </c>
      <c r="AZ1883" s="5" t="str">
        <f>IF(OR($AB1883="", $AC1883=""), "", IF($H1883=$M$3, "", IF(OR(AZ$7&lt;$AB1883, $AC1883&lt;AZ$6),"", MAX(AZ$10:AZ1882)+1)))</f>
        <v/>
      </c>
      <c r="BA1883" s="5" t="str">
        <f>IF(OR($AB1883="", $AC1883=""), "", IF($H1883=$M$3, "", IF(OR(BA$7&lt;$AB1883, $AC1883&lt;BA$6),"", MAX(BA$10:BA1882)+1)))</f>
        <v/>
      </c>
      <c r="BB1883" s="5" t="str">
        <f>IF(OR($AB1883="", $AC1883=""), "", IF($H1883=$M$3, "", IF(OR(BB$7&lt;$AB1883, $AC1883&lt;BB$6),"", MAX(BB$10:BB1882)+1)))</f>
        <v/>
      </c>
      <c r="BC1883" s="5" t="str">
        <f>IF(OR($AB1883="", $AC1883=""), "", IF($H1883=$M$3, "", IF(OR(BC$7&lt;$AB1883, $AC1883&lt;BC$6),"", MAX(BC$10:BC1882)+1)))</f>
        <v/>
      </c>
      <c r="BD1883" s="5" t="str">
        <f>IF(OR($AB1883="", $AC1883=""), "", IF($H1883=$M$3, "", IF(OR(BD$7&lt;$AB1883, $AC1883&lt;BD$6),"", MAX(BD$10:BD1882)+1)))</f>
        <v/>
      </c>
      <c r="BE1883" s="5" t="str">
        <f>IF(OR($AB1883="", $AC1883=""), "", IF($H1883=$M$3, "", IF(OR(BE$7&lt;$AB1883, $AC1883&lt;BE$6),"", MAX(BE$10:BE1882)+1)))</f>
        <v/>
      </c>
      <c r="BF1883" s="5" t="str">
        <f>IF(OR($AB1883="", $AC1883=""), "", IF($H1883=$M$3, "", IF(OR(BF$7&lt;$AB1883, $AC1883&lt;BF$6),"", MAX(BF$10:BF1882)+1)))</f>
        <v/>
      </c>
      <c r="BG1883" s="5" t="str">
        <f>IF(OR($AB1883="", $AC1883=""), "", IF($H1883=$M$3, "", IF(OR(BG$7&lt;$AB1883, $AC1883&lt;BG$6),"", MAX(BG$10:BG1882)+1)))</f>
        <v/>
      </c>
      <c r="BH1883" s="5" t="str">
        <f>IF(OR($AB1883="", $AC1883=""), "", IF($H1883=$M$3, "", IF(OR(BH$7&lt;$AB1883, $AC1883&lt;BH$6),"", MAX(BH$10:BH1882)+1)))</f>
        <v/>
      </c>
      <c r="BI1883" s="5" t="str">
        <f>IF(OR($AB1883="", $AC1883=""), "", IF($H1883=$M$3, "", IF(OR(BI$7&lt;$AB1883, $AC1883&lt;BI$6),"", MAX(BI$10:BI1882)+1)))</f>
        <v/>
      </c>
      <c r="BK1883" s="5" t="str" cm="1">
        <f t="array" aca="1" ref="BK1883" ca="1">IFERROR(INDEX($AE1883:$BI1883, $BJ1883, MATCH($BK$9, $AE$9:$BI$9, 0)), "")</f>
        <v/>
      </c>
    </row>
    <row r="1884" spans="1:63" x14ac:dyDescent="0.25">
      <c r="A1884" s="2"/>
      <c r="B1884" s="254"/>
      <c r="C1884" s="255"/>
      <c r="D1884" s="256"/>
      <c r="E1884" s="257"/>
      <c r="F1884" s="257"/>
      <c r="G1884" s="258"/>
      <c r="H1884" s="259"/>
      <c r="I1884" s="16"/>
      <c r="J1884" s="5" t="str">
        <f t="shared" si="243"/>
        <v/>
      </c>
      <c r="K1884" s="2"/>
      <c r="O1884" s="5" t="str">
        <f t="shared" si="241"/>
        <v/>
      </c>
      <c r="Q1884" s="5" t="str">
        <f t="shared" si="244"/>
        <v/>
      </c>
      <c r="S1884" s="5" t="str">
        <f t="shared" si="242"/>
        <v/>
      </c>
      <c r="U1884" s="64" t="str">
        <f>IF($D1884="","", IF(COUNTIF('Intro &amp; Setup'!$AW$49:$AW$88, $D1884)&gt;0, "BH", TEXT($D1884, "ddd")))</f>
        <v/>
      </c>
      <c r="V1884" s="65" t="str">
        <f>IF($G1884="", "", IF(COUNTIF('Intro &amp; Setup'!$AW$49:$AW$88, $G1884)&gt;0, "BH", TEXT($G1884, "ddd")))</f>
        <v/>
      </c>
      <c r="W1884" s="64" t="str">
        <f t="shared" si="245"/>
        <v/>
      </c>
      <c r="X1884" s="65" t="str">
        <f t="shared" si="246"/>
        <v/>
      </c>
      <c r="Y1884" s="64" t="str">
        <f>IF(F1884="", "", IF(OR(F1884&lt;'Intro &amp; Setup'!$Z$20, F1884&gt;'Intro &amp; Setup'!$Z$22), "X", ""))</f>
        <v/>
      </c>
      <c r="Z1884" s="65" t="str">
        <f>IF(G1884="", "", IF(OR(G1884&lt;'Intro &amp; Setup'!$Z$20, G1884&gt;'Intro &amp; Setup'!$Z$22), "X", ""))</f>
        <v/>
      </c>
      <c r="AB1884" s="58" t="str">
        <f t="shared" si="247"/>
        <v/>
      </c>
      <c r="AC1884" s="59" t="str">
        <f t="shared" si="248"/>
        <v/>
      </c>
      <c r="AE1884" s="5" t="str">
        <f>IF(OR($AB1884="", $AC1884=""), "", IF($H1884=$M$3, "", IF(OR(AE$7&lt;$AB1884, $AC1884&lt;AE$6),"", MAX(AE$10:AE1883)+1)))</f>
        <v/>
      </c>
      <c r="AF1884" s="5" t="str">
        <f>IF(OR($AB1884="", $AC1884=""), "", IF($H1884=$M$3, "", IF(OR(AF$7&lt;$AB1884, $AC1884&lt;AF$6),"", MAX(AF$10:AF1883)+1)))</f>
        <v/>
      </c>
      <c r="AG1884" s="5" t="str">
        <f>IF(OR($AB1884="", $AC1884=""), "", IF($H1884=$M$3, "", IF(OR(AG$7&lt;$AB1884, $AC1884&lt;AG$6),"", MAX(AG$10:AG1883)+1)))</f>
        <v/>
      </c>
      <c r="AH1884" s="5" t="str">
        <f>IF(OR($AB1884="", $AC1884=""), "", IF($H1884=$M$3, "", IF(OR(AH$7&lt;$AB1884, $AC1884&lt;AH$6),"", MAX(AH$10:AH1883)+1)))</f>
        <v/>
      </c>
      <c r="AI1884" s="5" t="str">
        <f>IF(OR($AB1884="", $AC1884=""), "", IF($H1884=$M$3, "", IF(OR(AI$7&lt;$AB1884, $AC1884&lt;AI$6),"", MAX(AI$10:AI1883)+1)))</f>
        <v/>
      </c>
      <c r="AJ1884" s="5" t="str">
        <f>IF(OR($AB1884="", $AC1884=""), "", IF($H1884=$M$3, "", IF(OR(AJ$7&lt;$AB1884, $AC1884&lt;AJ$6),"", MAX(AJ$10:AJ1883)+1)))</f>
        <v/>
      </c>
      <c r="AK1884" s="5" t="str">
        <f>IF(OR($AB1884="", $AC1884=""), "", IF($H1884=$M$3, "", IF(OR(AK$7&lt;$AB1884, $AC1884&lt;AK$6),"", MAX(AK$10:AK1883)+1)))</f>
        <v/>
      </c>
      <c r="AL1884" s="5" t="str">
        <f>IF(OR($AB1884="", $AC1884=""), "", IF($H1884=$M$3, "", IF(OR(AL$7&lt;$AB1884, $AC1884&lt;AL$6),"", MAX(AL$10:AL1883)+1)))</f>
        <v/>
      </c>
      <c r="AM1884" s="5" t="str">
        <f>IF(OR($AB1884="", $AC1884=""), "", IF($H1884=$M$3, "", IF(OR(AM$7&lt;$AB1884, $AC1884&lt;AM$6),"", MAX(AM$10:AM1883)+1)))</f>
        <v/>
      </c>
      <c r="AN1884" s="5" t="str">
        <f>IF(OR($AB1884="", $AC1884=""), "", IF($H1884=$M$3, "", IF(OR(AN$7&lt;$AB1884, $AC1884&lt;AN$6),"", MAX(AN$10:AN1883)+1)))</f>
        <v/>
      </c>
      <c r="AO1884" s="5" t="str">
        <f>IF(OR($AB1884="", $AC1884=""), "", IF($H1884=$M$3, "", IF(OR(AO$7&lt;$AB1884, $AC1884&lt;AO$6),"", MAX(AO$10:AO1883)+1)))</f>
        <v/>
      </c>
      <c r="AP1884" s="5" t="str">
        <f>IF(OR($AB1884="", $AC1884=""), "", IF($H1884=$M$3, "", IF(OR(AP$7&lt;$AB1884, $AC1884&lt;AP$6),"", MAX(AP$10:AP1883)+1)))</f>
        <v/>
      </c>
      <c r="AQ1884" s="5" t="str">
        <f>IF(OR($AB1884="", $AC1884=""), "", IF($H1884=$M$3, "", IF(OR(AQ$7&lt;$AB1884, $AC1884&lt;AQ$6),"", MAX(AQ$10:AQ1883)+1)))</f>
        <v/>
      </c>
      <c r="AR1884" s="5" t="str">
        <f>IF(OR($AB1884="", $AC1884=""), "", IF($H1884=$M$3, "", IF(OR(AR$7&lt;$AB1884, $AC1884&lt;AR$6),"", MAX(AR$10:AR1883)+1)))</f>
        <v/>
      </c>
      <c r="AS1884" s="5" t="str">
        <f>IF(OR($AB1884="", $AC1884=""), "", IF($H1884=$M$3, "", IF(OR(AS$7&lt;$AB1884, $AC1884&lt;AS$6),"", MAX(AS$10:AS1883)+1)))</f>
        <v/>
      </c>
      <c r="AT1884" s="5" t="str">
        <f>IF(OR($AB1884="", $AC1884=""), "", IF($H1884=$M$3, "", IF(OR(AT$7&lt;$AB1884, $AC1884&lt;AT$6),"", MAX(AT$10:AT1883)+1)))</f>
        <v/>
      </c>
      <c r="AU1884" s="5" t="str">
        <f>IF(OR($AB1884="", $AC1884=""), "", IF($H1884=$M$3, "", IF(OR(AU$7&lt;$AB1884, $AC1884&lt;AU$6),"", MAX(AU$10:AU1883)+1)))</f>
        <v/>
      </c>
      <c r="AV1884" s="5" t="str">
        <f>IF(OR($AB1884="", $AC1884=""), "", IF($H1884=$M$3, "", IF(OR(AV$7&lt;$AB1884, $AC1884&lt;AV$6),"", MAX(AV$10:AV1883)+1)))</f>
        <v/>
      </c>
      <c r="AW1884" s="5" t="str">
        <f>IF(OR($AB1884="", $AC1884=""), "", IF($H1884=$M$3, "", IF(OR(AW$7&lt;$AB1884, $AC1884&lt;AW$6),"", MAX(AW$10:AW1883)+1)))</f>
        <v/>
      </c>
      <c r="AX1884" s="5" t="str">
        <f>IF(OR($AB1884="", $AC1884=""), "", IF($H1884=$M$3, "", IF(OR(AX$7&lt;$AB1884, $AC1884&lt;AX$6),"", MAX(AX$10:AX1883)+1)))</f>
        <v/>
      </c>
      <c r="AY1884" s="5" t="str">
        <f>IF(OR($AB1884="", $AC1884=""), "", IF($H1884=$M$3, "", IF(OR(AY$7&lt;$AB1884, $AC1884&lt;AY$6),"", MAX(AY$10:AY1883)+1)))</f>
        <v/>
      </c>
      <c r="AZ1884" s="5" t="str">
        <f>IF(OR($AB1884="", $AC1884=""), "", IF($H1884=$M$3, "", IF(OR(AZ$7&lt;$AB1884, $AC1884&lt;AZ$6),"", MAX(AZ$10:AZ1883)+1)))</f>
        <v/>
      </c>
      <c r="BA1884" s="5" t="str">
        <f>IF(OR($AB1884="", $AC1884=""), "", IF($H1884=$M$3, "", IF(OR(BA$7&lt;$AB1884, $AC1884&lt;BA$6),"", MAX(BA$10:BA1883)+1)))</f>
        <v/>
      </c>
      <c r="BB1884" s="5" t="str">
        <f>IF(OR($AB1884="", $AC1884=""), "", IF($H1884=$M$3, "", IF(OR(BB$7&lt;$AB1884, $AC1884&lt;BB$6),"", MAX(BB$10:BB1883)+1)))</f>
        <v/>
      </c>
      <c r="BC1884" s="5" t="str">
        <f>IF(OR($AB1884="", $AC1884=""), "", IF($H1884=$M$3, "", IF(OR(BC$7&lt;$AB1884, $AC1884&lt;BC$6),"", MAX(BC$10:BC1883)+1)))</f>
        <v/>
      </c>
      <c r="BD1884" s="5" t="str">
        <f>IF(OR($AB1884="", $AC1884=""), "", IF($H1884=$M$3, "", IF(OR(BD$7&lt;$AB1884, $AC1884&lt;BD$6),"", MAX(BD$10:BD1883)+1)))</f>
        <v/>
      </c>
      <c r="BE1884" s="5" t="str">
        <f>IF(OR($AB1884="", $AC1884=""), "", IF($H1884=$M$3, "", IF(OR(BE$7&lt;$AB1884, $AC1884&lt;BE$6),"", MAX(BE$10:BE1883)+1)))</f>
        <v/>
      </c>
      <c r="BF1884" s="5" t="str">
        <f>IF(OR($AB1884="", $AC1884=""), "", IF($H1884=$M$3, "", IF(OR(BF$7&lt;$AB1884, $AC1884&lt;BF$6),"", MAX(BF$10:BF1883)+1)))</f>
        <v/>
      </c>
      <c r="BG1884" s="5" t="str">
        <f>IF(OR($AB1884="", $AC1884=""), "", IF($H1884=$M$3, "", IF(OR(BG$7&lt;$AB1884, $AC1884&lt;BG$6),"", MAX(BG$10:BG1883)+1)))</f>
        <v/>
      </c>
      <c r="BH1884" s="5" t="str">
        <f>IF(OR($AB1884="", $AC1884=""), "", IF($H1884=$M$3, "", IF(OR(BH$7&lt;$AB1884, $AC1884&lt;BH$6),"", MAX(BH$10:BH1883)+1)))</f>
        <v/>
      </c>
      <c r="BI1884" s="5" t="str">
        <f>IF(OR($AB1884="", $AC1884=""), "", IF($H1884=$M$3, "", IF(OR(BI$7&lt;$AB1884, $AC1884&lt;BI$6),"", MAX(BI$10:BI1883)+1)))</f>
        <v/>
      </c>
      <c r="BK1884" s="5" t="str" cm="1">
        <f t="array" aca="1" ref="BK1884" ca="1">IFERROR(INDEX($AE1884:$BI1884, $BJ1884, MATCH($BK$9, $AE$9:$BI$9, 0)), "")</f>
        <v/>
      </c>
    </row>
    <row r="1885" spans="1:63" x14ac:dyDescent="0.25">
      <c r="A1885" s="2"/>
      <c r="B1885" s="254"/>
      <c r="C1885" s="255"/>
      <c r="D1885" s="256"/>
      <c r="E1885" s="257"/>
      <c r="F1885" s="257"/>
      <c r="G1885" s="258"/>
      <c r="H1885" s="259"/>
      <c r="I1885" s="16"/>
      <c r="J1885" s="5" t="str">
        <f t="shared" si="243"/>
        <v/>
      </c>
      <c r="K1885" s="2"/>
      <c r="O1885" s="5" t="str">
        <f t="shared" si="241"/>
        <v/>
      </c>
      <c r="Q1885" s="5" t="str">
        <f t="shared" si="244"/>
        <v/>
      </c>
      <c r="S1885" s="5" t="str">
        <f t="shared" si="242"/>
        <v/>
      </c>
      <c r="U1885" s="64" t="str">
        <f>IF($D1885="","", IF(COUNTIF('Intro &amp; Setup'!$AW$49:$AW$88, $D1885)&gt;0, "BH", TEXT($D1885, "ddd")))</f>
        <v/>
      </c>
      <c r="V1885" s="65" t="str">
        <f>IF($G1885="", "", IF(COUNTIF('Intro &amp; Setup'!$AW$49:$AW$88, $G1885)&gt;0, "BH", TEXT($G1885, "ddd")))</f>
        <v/>
      </c>
      <c r="W1885" s="64" t="str">
        <f t="shared" si="245"/>
        <v/>
      </c>
      <c r="X1885" s="65" t="str">
        <f t="shared" si="246"/>
        <v/>
      </c>
      <c r="Y1885" s="64" t="str">
        <f>IF(F1885="", "", IF(OR(F1885&lt;'Intro &amp; Setup'!$Z$20, F1885&gt;'Intro &amp; Setup'!$Z$22), "X", ""))</f>
        <v/>
      </c>
      <c r="Z1885" s="65" t="str">
        <f>IF(G1885="", "", IF(OR(G1885&lt;'Intro &amp; Setup'!$Z$20, G1885&gt;'Intro &amp; Setup'!$Z$22), "X", ""))</f>
        <v/>
      </c>
      <c r="AB1885" s="58" t="str">
        <f t="shared" si="247"/>
        <v/>
      </c>
      <c r="AC1885" s="59" t="str">
        <f t="shared" si="248"/>
        <v/>
      </c>
      <c r="AE1885" s="5" t="str">
        <f>IF(OR($AB1885="", $AC1885=""), "", IF($H1885=$M$3, "", IF(OR(AE$7&lt;$AB1885, $AC1885&lt;AE$6),"", MAX(AE$10:AE1884)+1)))</f>
        <v/>
      </c>
      <c r="AF1885" s="5" t="str">
        <f>IF(OR($AB1885="", $AC1885=""), "", IF($H1885=$M$3, "", IF(OR(AF$7&lt;$AB1885, $AC1885&lt;AF$6),"", MAX(AF$10:AF1884)+1)))</f>
        <v/>
      </c>
      <c r="AG1885" s="5" t="str">
        <f>IF(OR($AB1885="", $AC1885=""), "", IF($H1885=$M$3, "", IF(OR(AG$7&lt;$AB1885, $AC1885&lt;AG$6),"", MAX(AG$10:AG1884)+1)))</f>
        <v/>
      </c>
      <c r="AH1885" s="5" t="str">
        <f>IF(OR($AB1885="", $AC1885=""), "", IF($H1885=$M$3, "", IF(OR(AH$7&lt;$AB1885, $AC1885&lt;AH$6),"", MAX(AH$10:AH1884)+1)))</f>
        <v/>
      </c>
      <c r="AI1885" s="5" t="str">
        <f>IF(OR($AB1885="", $AC1885=""), "", IF($H1885=$M$3, "", IF(OR(AI$7&lt;$AB1885, $AC1885&lt;AI$6),"", MAX(AI$10:AI1884)+1)))</f>
        <v/>
      </c>
      <c r="AJ1885" s="5" t="str">
        <f>IF(OR($AB1885="", $AC1885=""), "", IF($H1885=$M$3, "", IF(OR(AJ$7&lt;$AB1885, $AC1885&lt;AJ$6),"", MAX(AJ$10:AJ1884)+1)))</f>
        <v/>
      </c>
      <c r="AK1885" s="5" t="str">
        <f>IF(OR($AB1885="", $AC1885=""), "", IF($H1885=$M$3, "", IF(OR(AK$7&lt;$AB1885, $AC1885&lt;AK$6),"", MAX(AK$10:AK1884)+1)))</f>
        <v/>
      </c>
      <c r="AL1885" s="5" t="str">
        <f>IF(OR($AB1885="", $AC1885=""), "", IF($H1885=$M$3, "", IF(OR(AL$7&lt;$AB1885, $AC1885&lt;AL$6),"", MAX(AL$10:AL1884)+1)))</f>
        <v/>
      </c>
      <c r="AM1885" s="5" t="str">
        <f>IF(OR($AB1885="", $AC1885=""), "", IF($H1885=$M$3, "", IF(OR(AM$7&lt;$AB1885, $AC1885&lt;AM$6),"", MAX(AM$10:AM1884)+1)))</f>
        <v/>
      </c>
      <c r="AN1885" s="5" t="str">
        <f>IF(OR($AB1885="", $AC1885=""), "", IF($H1885=$M$3, "", IF(OR(AN$7&lt;$AB1885, $AC1885&lt;AN$6),"", MAX(AN$10:AN1884)+1)))</f>
        <v/>
      </c>
      <c r="AO1885" s="5" t="str">
        <f>IF(OR($AB1885="", $AC1885=""), "", IF($H1885=$M$3, "", IF(OR(AO$7&lt;$AB1885, $AC1885&lt;AO$6),"", MAX(AO$10:AO1884)+1)))</f>
        <v/>
      </c>
      <c r="AP1885" s="5" t="str">
        <f>IF(OR($AB1885="", $AC1885=""), "", IF($H1885=$M$3, "", IF(OR(AP$7&lt;$AB1885, $AC1885&lt;AP$6),"", MAX(AP$10:AP1884)+1)))</f>
        <v/>
      </c>
      <c r="AQ1885" s="5" t="str">
        <f>IF(OR($AB1885="", $AC1885=""), "", IF($H1885=$M$3, "", IF(OR(AQ$7&lt;$AB1885, $AC1885&lt;AQ$6),"", MAX(AQ$10:AQ1884)+1)))</f>
        <v/>
      </c>
      <c r="AR1885" s="5" t="str">
        <f>IF(OR($AB1885="", $AC1885=""), "", IF($H1885=$M$3, "", IF(OR(AR$7&lt;$AB1885, $AC1885&lt;AR$6),"", MAX(AR$10:AR1884)+1)))</f>
        <v/>
      </c>
      <c r="AS1885" s="5" t="str">
        <f>IF(OR($AB1885="", $AC1885=""), "", IF($H1885=$M$3, "", IF(OR(AS$7&lt;$AB1885, $AC1885&lt;AS$6),"", MAX(AS$10:AS1884)+1)))</f>
        <v/>
      </c>
      <c r="AT1885" s="5" t="str">
        <f>IF(OR($AB1885="", $AC1885=""), "", IF($H1885=$M$3, "", IF(OR(AT$7&lt;$AB1885, $AC1885&lt;AT$6),"", MAX(AT$10:AT1884)+1)))</f>
        <v/>
      </c>
      <c r="AU1885" s="5" t="str">
        <f>IF(OR($AB1885="", $AC1885=""), "", IF($H1885=$M$3, "", IF(OR(AU$7&lt;$AB1885, $AC1885&lt;AU$6),"", MAX(AU$10:AU1884)+1)))</f>
        <v/>
      </c>
      <c r="AV1885" s="5" t="str">
        <f>IF(OR($AB1885="", $AC1885=""), "", IF($H1885=$M$3, "", IF(OR(AV$7&lt;$AB1885, $AC1885&lt;AV$6),"", MAX(AV$10:AV1884)+1)))</f>
        <v/>
      </c>
      <c r="AW1885" s="5" t="str">
        <f>IF(OR($AB1885="", $AC1885=""), "", IF($H1885=$M$3, "", IF(OR(AW$7&lt;$AB1885, $AC1885&lt;AW$6),"", MAX(AW$10:AW1884)+1)))</f>
        <v/>
      </c>
      <c r="AX1885" s="5" t="str">
        <f>IF(OR($AB1885="", $AC1885=""), "", IF($H1885=$M$3, "", IF(OR(AX$7&lt;$AB1885, $AC1885&lt;AX$6),"", MAX(AX$10:AX1884)+1)))</f>
        <v/>
      </c>
      <c r="AY1885" s="5" t="str">
        <f>IF(OR($AB1885="", $AC1885=""), "", IF($H1885=$M$3, "", IF(OR(AY$7&lt;$AB1885, $AC1885&lt;AY$6),"", MAX(AY$10:AY1884)+1)))</f>
        <v/>
      </c>
      <c r="AZ1885" s="5" t="str">
        <f>IF(OR($AB1885="", $AC1885=""), "", IF($H1885=$M$3, "", IF(OR(AZ$7&lt;$AB1885, $AC1885&lt;AZ$6),"", MAX(AZ$10:AZ1884)+1)))</f>
        <v/>
      </c>
      <c r="BA1885" s="5" t="str">
        <f>IF(OR($AB1885="", $AC1885=""), "", IF($H1885=$M$3, "", IF(OR(BA$7&lt;$AB1885, $AC1885&lt;BA$6),"", MAX(BA$10:BA1884)+1)))</f>
        <v/>
      </c>
      <c r="BB1885" s="5" t="str">
        <f>IF(OR($AB1885="", $AC1885=""), "", IF($H1885=$M$3, "", IF(OR(BB$7&lt;$AB1885, $AC1885&lt;BB$6),"", MAX(BB$10:BB1884)+1)))</f>
        <v/>
      </c>
      <c r="BC1885" s="5" t="str">
        <f>IF(OR($AB1885="", $AC1885=""), "", IF($H1885=$M$3, "", IF(OR(BC$7&lt;$AB1885, $AC1885&lt;BC$6),"", MAX(BC$10:BC1884)+1)))</f>
        <v/>
      </c>
      <c r="BD1885" s="5" t="str">
        <f>IF(OR($AB1885="", $AC1885=""), "", IF($H1885=$M$3, "", IF(OR(BD$7&lt;$AB1885, $AC1885&lt;BD$6),"", MAX(BD$10:BD1884)+1)))</f>
        <v/>
      </c>
      <c r="BE1885" s="5" t="str">
        <f>IF(OR($AB1885="", $AC1885=""), "", IF($H1885=$M$3, "", IF(OR(BE$7&lt;$AB1885, $AC1885&lt;BE$6),"", MAX(BE$10:BE1884)+1)))</f>
        <v/>
      </c>
      <c r="BF1885" s="5" t="str">
        <f>IF(OR($AB1885="", $AC1885=""), "", IF($H1885=$M$3, "", IF(OR(BF$7&lt;$AB1885, $AC1885&lt;BF$6),"", MAX(BF$10:BF1884)+1)))</f>
        <v/>
      </c>
      <c r="BG1885" s="5" t="str">
        <f>IF(OR($AB1885="", $AC1885=""), "", IF($H1885=$M$3, "", IF(OR(BG$7&lt;$AB1885, $AC1885&lt;BG$6),"", MAX(BG$10:BG1884)+1)))</f>
        <v/>
      </c>
      <c r="BH1885" s="5" t="str">
        <f>IF(OR($AB1885="", $AC1885=""), "", IF($H1885=$M$3, "", IF(OR(BH$7&lt;$AB1885, $AC1885&lt;BH$6),"", MAX(BH$10:BH1884)+1)))</f>
        <v/>
      </c>
      <c r="BI1885" s="5" t="str">
        <f>IF(OR($AB1885="", $AC1885=""), "", IF($H1885=$M$3, "", IF(OR(BI$7&lt;$AB1885, $AC1885&lt;BI$6),"", MAX(BI$10:BI1884)+1)))</f>
        <v/>
      </c>
      <c r="BK1885" s="5" t="str" cm="1">
        <f t="array" aca="1" ref="BK1885" ca="1">IFERROR(INDEX($AE1885:$BI1885, $BJ1885, MATCH($BK$9, $AE$9:$BI$9, 0)), "")</f>
        <v/>
      </c>
    </row>
    <row r="1886" spans="1:63" x14ac:dyDescent="0.25">
      <c r="A1886" s="2"/>
      <c r="B1886" s="254"/>
      <c r="C1886" s="255"/>
      <c r="D1886" s="256"/>
      <c r="E1886" s="257"/>
      <c r="F1886" s="257"/>
      <c r="G1886" s="258"/>
      <c r="H1886" s="259"/>
      <c r="I1886" s="16"/>
      <c r="J1886" s="5" t="str">
        <f t="shared" si="243"/>
        <v/>
      </c>
      <c r="K1886" s="2"/>
      <c r="O1886" s="5" t="str">
        <f t="shared" si="241"/>
        <v/>
      </c>
      <c r="Q1886" s="5" t="str">
        <f t="shared" si="244"/>
        <v/>
      </c>
      <c r="S1886" s="5" t="str">
        <f t="shared" si="242"/>
        <v/>
      </c>
      <c r="U1886" s="64" t="str">
        <f>IF($D1886="","", IF(COUNTIF('Intro &amp; Setup'!$AW$49:$AW$88, $D1886)&gt;0, "BH", TEXT($D1886, "ddd")))</f>
        <v/>
      </c>
      <c r="V1886" s="65" t="str">
        <f>IF($G1886="", "", IF(COUNTIF('Intro &amp; Setup'!$AW$49:$AW$88, $G1886)&gt;0, "BH", TEXT($G1886, "ddd")))</f>
        <v/>
      </c>
      <c r="W1886" s="64" t="str">
        <f t="shared" si="245"/>
        <v/>
      </c>
      <c r="X1886" s="65" t="str">
        <f t="shared" si="246"/>
        <v/>
      </c>
      <c r="Y1886" s="64" t="str">
        <f>IF(F1886="", "", IF(OR(F1886&lt;'Intro &amp; Setup'!$Z$20, F1886&gt;'Intro &amp; Setup'!$Z$22), "X", ""))</f>
        <v/>
      </c>
      <c r="Z1886" s="65" t="str">
        <f>IF(G1886="", "", IF(OR(G1886&lt;'Intro &amp; Setup'!$Z$20, G1886&gt;'Intro &amp; Setup'!$Z$22), "X", ""))</f>
        <v/>
      </c>
      <c r="AB1886" s="58" t="str">
        <f t="shared" si="247"/>
        <v/>
      </c>
      <c r="AC1886" s="59" t="str">
        <f t="shared" si="248"/>
        <v/>
      </c>
      <c r="AE1886" s="5" t="str">
        <f>IF(OR($AB1886="", $AC1886=""), "", IF($H1886=$M$3, "", IF(OR(AE$7&lt;$AB1886, $AC1886&lt;AE$6),"", MAX(AE$10:AE1885)+1)))</f>
        <v/>
      </c>
      <c r="AF1886" s="5" t="str">
        <f>IF(OR($AB1886="", $AC1886=""), "", IF($H1886=$M$3, "", IF(OR(AF$7&lt;$AB1886, $AC1886&lt;AF$6),"", MAX(AF$10:AF1885)+1)))</f>
        <v/>
      </c>
      <c r="AG1886" s="5" t="str">
        <f>IF(OR($AB1886="", $AC1886=""), "", IF($H1886=$M$3, "", IF(OR(AG$7&lt;$AB1886, $AC1886&lt;AG$6),"", MAX(AG$10:AG1885)+1)))</f>
        <v/>
      </c>
      <c r="AH1886" s="5" t="str">
        <f>IF(OR($AB1886="", $AC1886=""), "", IF($H1886=$M$3, "", IF(OR(AH$7&lt;$AB1886, $AC1886&lt;AH$6),"", MAX(AH$10:AH1885)+1)))</f>
        <v/>
      </c>
      <c r="AI1886" s="5" t="str">
        <f>IF(OR($AB1886="", $AC1886=""), "", IF($H1886=$M$3, "", IF(OR(AI$7&lt;$AB1886, $AC1886&lt;AI$6),"", MAX(AI$10:AI1885)+1)))</f>
        <v/>
      </c>
      <c r="AJ1886" s="5" t="str">
        <f>IF(OR($AB1886="", $AC1886=""), "", IF($H1886=$M$3, "", IF(OR(AJ$7&lt;$AB1886, $AC1886&lt;AJ$6),"", MAX(AJ$10:AJ1885)+1)))</f>
        <v/>
      </c>
      <c r="AK1886" s="5" t="str">
        <f>IF(OR($AB1886="", $AC1886=""), "", IF($H1886=$M$3, "", IF(OR(AK$7&lt;$AB1886, $AC1886&lt;AK$6),"", MAX(AK$10:AK1885)+1)))</f>
        <v/>
      </c>
      <c r="AL1886" s="5" t="str">
        <f>IF(OR($AB1886="", $AC1886=""), "", IF($H1886=$M$3, "", IF(OR(AL$7&lt;$AB1886, $AC1886&lt;AL$6),"", MAX(AL$10:AL1885)+1)))</f>
        <v/>
      </c>
      <c r="AM1886" s="5" t="str">
        <f>IF(OR($AB1886="", $AC1886=""), "", IF($H1886=$M$3, "", IF(OR(AM$7&lt;$AB1886, $AC1886&lt;AM$6),"", MAX(AM$10:AM1885)+1)))</f>
        <v/>
      </c>
      <c r="AN1886" s="5" t="str">
        <f>IF(OR($AB1886="", $AC1886=""), "", IF($H1886=$M$3, "", IF(OR(AN$7&lt;$AB1886, $AC1886&lt;AN$6),"", MAX(AN$10:AN1885)+1)))</f>
        <v/>
      </c>
      <c r="AO1886" s="5" t="str">
        <f>IF(OR($AB1886="", $AC1886=""), "", IF($H1886=$M$3, "", IF(OR(AO$7&lt;$AB1886, $AC1886&lt;AO$6),"", MAX(AO$10:AO1885)+1)))</f>
        <v/>
      </c>
      <c r="AP1886" s="5" t="str">
        <f>IF(OR($AB1886="", $AC1886=""), "", IF($H1886=$M$3, "", IF(OR(AP$7&lt;$AB1886, $AC1886&lt;AP$6),"", MAX(AP$10:AP1885)+1)))</f>
        <v/>
      </c>
      <c r="AQ1886" s="5" t="str">
        <f>IF(OR($AB1886="", $AC1886=""), "", IF($H1886=$M$3, "", IF(OR(AQ$7&lt;$AB1886, $AC1886&lt;AQ$6),"", MAX(AQ$10:AQ1885)+1)))</f>
        <v/>
      </c>
      <c r="AR1886" s="5" t="str">
        <f>IF(OR($AB1886="", $AC1886=""), "", IF($H1886=$M$3, "", IF(OR(AR$7&lt;$AB1886, $AC1886&lt;AR$6),"", MAX(AR$10:AR1885)+1)))</f>
        <v/>
      </c>
      <c r="AS1886" s="5" t="str">
        <f>IF(OR($AB1886="", $AC1886=""), "", IF($H1886=$M$3, "", IF(OR(AS$7&lt;$AB1886, $AC1886&lt;AS$6),"", MAX(AS$10:AS1885)+1)))</f>
        <v/>
      </c>
      <c r="AT1886" s="5" t="str">
        <f>IF(OR($AB1886="", $AC1886=""), "", IF($H1886=$M$3, "", IF(OR(AT$7&lt;$AB1886, $AC1886&lt;AT$6),"", MAX(AT$10:AT1885)+1)))</f>
        <v/>
      </c>
      <c r="AU1886" s="5" t="str">
        <f>IF(OR($AB1886="", $AC1886=""), "", IF($H1886=$M$3, "", IF(OR(AU$7&lt;$AB1886, $AC1886&lt;AU$6),"", MAX(AU$10:AU1885)+1)))</f>
        <v/>
      </c>
      <c r="AV1886" s="5" t="str">
        <f>IF(OR($AB1886="", $AC1886=""), "", IF($H1886=$M$3, "", IF(OR(AV$7&lt;$AB1886, $AC1886&lt;AV$6),"", MAX(AV$10:AV1885)+1)))</f>
        <v/>
      </c>
      <c r="AW1886" s="5" t="str">
        <f>IF(OR($AB1886="", $AC1886=""), "", IF($H1886=$M$3, "", IF(OR(AW$7&lt;$AB1886, $AC1886&lt;AW$6),"", MAX(AW$10:AW1885)+1)))</f>
        <v/>
      </c>
      <c r="AX1886" s="5" t="str">
        <f>IF(OR($AB1886="", $AC1886=""), "", IF($H1886=$M$3, "", IF(OR(AX$7&lt;$AB1886, $AC1886&lt;AX$6),"", MAX(AX$10:AX1885)+1)))</f>
        <v/>
      </c>
      <c r="AY1886" s="5" t="str">
        <f>IF(OR($AB1886="", $AC1886=""), "", IF($H1886=$M$3, "", IF(OR(AY$7&lt;$AB1886, $AC1886&lt;AY$6),"", MAX(AY$10:AY1885)+1)))</f>
        <v/>
      </c>
      <c r="AZ1886" s="5" t="str">
        <f>IF(OR($AB1886="", $AC1886=""), "", IF($H1886=$M$3, "", IF(OR(AZ$7&lt;$AB1886, $AC1886&lt;AZ$6),"", MAX(AZ$10:AZ1885)+1)))</f>
        <v/>
      </c>
      <c r="BA1886" s="5" t="str">
        <f>IF(OR($AB1886="", $AC1886=""), "", IF($H1886=$M$3, "", IF(OR(BA$7&lt;$AB1886, $AC1886&lt;BA$6),"", MAX(BA$10:BA1885)+1)))</f>
        <v/>
      </c>
      <c r="BB1886" s="5" t="str">
        <f>IF(OR($AB1886="", $AC1886=""), "", IF($H1886=$M$3, "", IF(OR(BB$7&lt;$AB1886, $AC1886&lt;BB$6),"", MAX(BB$10:BB1885)+1)))</f>
        <v/>
      </c>
      <c r="BC1886" s="5" t="str">
        <f>IF(OR($AB1886="", $AC1886=""), "", IF($H1886=$M$3, "", IF(OR(BC$7&lt;$AB1886, $AC1886&lt;BC$6),"", MAX(BC$10:BC1885)+1)))</f>
        <v/>
      </c>
      <c r="BD1886" s="5" t="str">
        <f>IF(OR($AB1886="", $AC1886=""), "", IF($H1886=$M$3, "", IF(OR(BD$7&lt;$AB1886, $AC1886&lt;BD$6),"", MAX(BD$10:BD1885)+1)))</f>
        <v/>
      </c>
      <c r="BE1886" s="5" t="str">
        <f>IF(OR($AB1886="", $AC1886=""), "", IF($H1886=$M$3, "", IF(OR(BE$7&lt;$AB1886, $AC1886&lt;BE$6),"", MAX(BE$10:BE1885)+1)))</f>
        <v/>
      </c>
      <c r="BF1886" s="5" t="str">
        <f>IF(OR($AB1886="", $AC1886=""), "", IF($H1886=$M$3, "", IF(OR(BF$7&lt;$AB1886, $AC1886&lt;BF$6),"", MAX(BF$10:BF1885)+1)))</f>
        <v/>
      </c>
      <c r="BG1886" s="5" t="str">
        <f>IF(OR($AB1886="", $AC1886=""), "", IF($H1886=$M$3, "", IF(OR(BG$7&lt;$AB1886, $AC1886&lt;BG$6),"", MAX(BG$10:BG1885)+1)))</f>
        <v/>
      </c>
      <c r="BH1886" s="5" t="str">
        <f>IF(OR($AB1886="", $AC1886=""), "", IF($H1886=$M$3, "", IF(OR(BH$7&lt;$AB1886, $AC1886&lt;BH$6),"", MAX(BH$10:BH1885)+1)))</f>
        <v/>
      </c>
      <c r="BI1886" s="5" t="str">
        <f>IF(OR($AB1886="", $AC1886=""), "", IF($H1886=$M$3, "", IF(OR(BI$7&lt;$AB1886, $AC1886&lt;BI$6),"", MAX(BI$10:BI1885)+1)))</f>
        <v/>
      </c>
      <c r="BK1886" s="5" t="str" cm="1">
        <f t="array" aca="1" ref="BK1886" ca="1">IFERROR(INDEX($AE1886:$BI1886, $BJ1886, MATCH($BK$9, $AE$9:$BI$9, 0)), "")</f>
        <v/>
      </c>
    </row>
    <row r="1887" spans="1:63" x14ac:dyDescent="0.25">
      <c r="A1887" s="2"/>
      <c r="B1887" s="254"/>
      <c r="C1887" s="255"/>
      <c r="D1887" s="256"/>
      <c r="E1887" s="257"/>
      <c r="F1887" s="257"/>
      <c r="G1887" s="258"/>
      <c r="H1887" s="259"/>
      <c r="I1887" s="16"/>
      <c r="J1887" s="5" t="str">
        <f t="shared" si="243"/>
        <v/>
      </c>
      <c r="K1887" s="2"/>
      <c r="O1887" s="5" t="str">
        <f t="shared" si="241"/>
        <v/>
      </c>
      <c r="Q1887" s="5" t="str">
        <f t="shared" si="244"/>
        <v/>
      </c>
      <c r="S1887" s="5" t="str">
        <f t="shared" si="242"/>
        <v/>
      </c>
      <c r="U1887" s="64" t="str">
        <f>IF($D1887="","", IF(COUNTIF('Intro &amp; Setup'!$AW$49:$AW$88, $D1887)&gt;0, "BH", TEXT($D1887, "ddd")))</f>
        <v/>
      </c>
      <c r="V1887" s="65" t="str">
        <f>IF($G1887="", "", IF(COUNTIF('Intro &amp; Setup'!$AW$49:$AW$88, $G1887)&gt;0, "BH", TEXT($G1887, "ddd")))</f>
        <v/>
      </c>
      <c r="W1887" s="64" t="str">
        <f t="shared" si="245"/>
        <v/>
      </c>
      <c r="X1887" s="65" t="str">
        <f t="shared" si="246"/>
        <v/>
      </c>
      <c r="Y1887" s="64" t="str">
        <f>IF(F1887="", "", IF(OR(F1887&lt;'Intro &amp; Setup'!$Z$20, F1887&gt;'Intro &amp; Setup'!$Z$22), "X", ""))</f>
        <v/>
      </c>
      <c r="Z1887" s="65" t="str">
        <f>IF(G1887="", "", IF(OR(G1887&lt;'Intro &amp; Setup'!$Z$20, G1887&gt;'Intro &amp; Setup'!$Z$22), "X", ""))</f>
        <v/>
      </c>
      <c r="AB1887" s="58" t="str">
        <f t="shared" si="247"/>
        <v/>
      </c>
      <c r="AC1887" s="59" t="str">
        <f t="shared" si="248"/>
        <v/>
      </c>
      <c r="AE1887" s="5" t="str">
        <f>IF(OR($AB1887="", $AC1887=""), "", IF($H1887=$M$3, "", IF(OR(AE$7&lt;$AB1887, $AC1887&lt;AE$6),"", MAX(AE$10:AE1886)+1)))</f>
        <v/>
      </c>
      <c r="AF1887" s="5" t="str">
        <f>IF(OR($AB1887="", $AC1887=""), "", IF($H1887=$M$3, "", IF(OR(AF$7&lt;$AB1887, $AC1887&lt;AF$6),"", MAX(AF$10:AF1886)+1)))</f>
        <v/>
      </c>
      <c r="AG1887" s="5" t="str">
        <f>IF(OR($AB1887="", $AC1887=""), "", IF($H1887=$M$3, "", IF(OR(AG$7&lt;$AB1887, $AC1887&lt;AG$6),"", MAX(AG$10:AG1886)+1)))</f>
        <v/>
      </c>
      <c r="AH1887" s="5" t="str">
        <f>IF(OR($AB1887="", $AC1887=""), "", IF($H1887=$M$3, "", IF(OR(AH$7&lt;$AB1887, $AC1887&lt;AH$6),"", MAX(AH$10:AH1886)+1)))</f>
        <v/>
      </c>
      <c r="AI1887" s="5" t="str">
        <f>IF(OR($AB1887="", $AC1887=""), "", IF($H1887=$M$3, "", IF(OR(AI$7&lt;$AB1887, $AC1887&lt;AI$6),"", MAX(AI$10:AI1886)+1)))</f>
        <v/>
      </c>
      <c r="AJ1887" s="5" t="str">
        <f>IF(OR($AB1887="", $AC1887=""), "", IF($H1887=$M$3, "", IF(OR(AJ$7&lt;$AB1887, $AC1887&lt;AJ$6),"", MAX(AJ$10:AJ1886)+1)))</f>
        <v/>
      </c>
      <c r="AK1887" s="5" t="str">
        <f>IF(OR($AB1887="", $AC1887=""), "", IF($H1887=$M$3, "", IF(OR(AK$7&lt;$AB1887, $AC1887&lt;AK$6),"", MAX(AK$10:AK1886)+1)))</f>
        <v/>
      </c>
      <c r="AL1887" s="5" t="str">
        <f>IF(OR($AB1887="", $AC1887=""), "", IF($H1887=$M$3, "", IF(OR(AL$7&lt;$AB1887, $AC1887&lt;AL$6),"", MAX(AL$10:AL1886)+1)))</f>
        <v/>
      </c>
      <c r="AM1887" s="5" t="str">
        <f>IF(OR($AB1887="", $AC1887=""), "", IF($H1887=$M$3, "", IF(OR(AM$7&lt;$AB1887, $AC1887&lt;AM$6),"", MAX(AM$10:AM1886)+1)))</f>
        <v/>
      </c>
      <c r="AN1887" s="5" t="str">
        <f>IF(OR($AB1887="", $AC1887=""), "", IF($H1887=$M$3, "", IF(OR(AN$7&lt;$AB1887, $AC1887&lt;AN$6),"", MAX(AN$10:AN1886)+1)))</f>
        <v/>
      </c>
      <c r="AO1887" s="5" t="str">
        <f>IF(OR($AB1887="", $AC1887=""), "", IF($H1887=$M$3, "", IF(OR(AO$7&lt;$AB1887, $AC1887&lt;AO$6),"", MAX(AO$10:AO1886)+1)))</f>
        <v/>
      </c>
      <c r="AP1887" s="5" t="str">
        <f>IF(OR($AB1887="", $AC1887=""), "", IF($H1887=$M$3, "", IF(OR(AP$7&lt;$AB1887, $AC1887&lt;AP$6),"", MAX(AP$10:AP1886)+1)))</f>
        <v/>
      </c>
      <c r="AQ1887" s="5" t="str">
        <f>IF(OR($AB1887="", $AC1887=""), "", IF($H1887=$M$3, "", IF(OR(AQ$7&lt;$AB1887, $AC1887&lt;AQ$6),"", MAX(AQ$10:AQ1886)+1)))</f>
        <v/>
      </c>
      <c r="AR1887" s="5" t="str">
        <f>IF(OR($AB1887="", $AC1887=""), "", IF($H1887=$M$3, "", IF(OR(AR$7&lt;$AB1887, $AC1887&lt;AR$6),"", MAX(AR$10:AR1886)+1)))</f>
        <v/>
      </c>
      <c r="AS1887" s="5" t="str">
        <f>IF(OR($AB1887="", $AC1887=""), "", IF($H1887=$M$3, "", IF(OR(AS$7&lt;$AB1887, $AC1887&lt;AS$6),"", MAX(AS$10:AS1886)+1)))</f>
        <v/>
      </c>
      <c r="AT1887" s="5" t="str">
        <f>IF(OR($AB1887="", $AC1887=""), "", IF($H1887=$M$3, "", IF(OR(AT$7&lt;$AB1887, $AC1887&lt;AT$6),"", MAX(AT$10:AT1886)+1)))</f>
        <v/>
      </c>
      <c r="AU1887" s="5" t="str">
        <f>IF(OR($AB1887="", $AC1887=""), "", IF($H1887=$M$3, "", IF(OR(AU$7&lt;$AB1887, $AC1887&lt;AU$6),"", MAX(AU$10:AU1886)+1)))</f>
        <v/>
      </c>
      <c r="AV1887" s="5" t="str">
        <f>IF(OR($AB1887="", $AC1887=""), "", IF($H1887=$M$3, "", IF(OR(AV$7&lt;$AB1887, $AC1887&lt;AV$6),"", MAX(AV$10:AV1886)+1)))</f>
        <v/>
      </c>
      <c r="AW1887" s="5" t="str">
        <f>IF(OR($AB1887="", $AC1887=""), "", IF($H1887=$M$3, "", IF(OR(AW$7&lt;$AB1887, $AC1887&lt;AW$6),"", MAX(AW$10:AW1886)+1)))</f>
        <v/>
      </c>
      <c r="AX1887" s="5" t="str">
        <f>IF(OR($AB1887="", $AC1887=""), "", IF($H1887=$M$3, "", IF(OR(AX$7&lt;$AB1887, $AC1887&lt;AX$6),"", MAX(AX$10:AX1886)+1)))</f>
        <v/>
      </c>
      <c r="AY1887" s="5" t="str">
        <f>IF(OR($AB1887="", $AC1887=""), "", IF($H1887=$M$3, "", IF(OR(AY$7&lt;$AB1887, $AC1887&lt;AY$6),"", MAX(AY$10:AY1886)+1)))</f>
        <v/>
      </c>
      <c r="AZ1887" s="5" t="str">
        <f>IF(OR($AB1887="", $AC1887=""), "", IF($H1887=$M$3, "", IF(OR(AZ$7&lt;$AB1887, $AC1887&lt;AZ$6),"", MAX(AZ$10:AZ1886)+1)))</f>
        <v/>
      </c>
      <c r="BA1887" s="5" t="str">
        <f>IF(OR($AB1887="", $AC1887=""), "", IF($H1887=$M$3, "", IF(OR(BA$7&lt;$AB1887, $AC1887&lt;BA$6),"", MAX(BA$10:BA1886)+1)))</f>
        <v/>
      </c>
      <c r="BB1887" s="5" t="str">
        <f>IF(OR($AB1887="", $AC1887=""), "", IF($H1887=$M$3, "", IF(OR(BB$7&lt;$AB1887, $AC1887&lt;BB$6),"", MAX(BB$10:BB1886)+1)))</f>
        <v/>
      </c>
      <c r="BC1887" s="5" t="str">
        <f>IF(OR($AB1887="", $AC1887=""), "", IF($H1887=$M$3, "", IF(OR(BC$7&lt;$AB1887, $AC1887&lt;BC$6),"", MAX(BC$10:BC1886)+1)))</f>
        <v/>
      </c>
      <c r="BD1887" s="5" t="str">
        <f>IF(OR($AB1887="", $AC1887=""), "", IF($H1887=$M$3, "", IF(OR(BD$7&lt;$AB1887, $AC1887&lt;BD$6),"", MAX(BD$10:BD1886)+1)))</f>
        <v/>
      </c>
      <c r="BE1887" s="5" t="str">
        <f>IF(OR($AB1887="", $AC1887=""), "", IF($H1887=$M$3, "", IF(OR(BE$7&lt;$AB1887, $AC1887&lt;BE$6),"", MAX(BE$10:BE1886)+1)))</f>
        <v/>
      </c>
      <c r="BF1887" s="5" t="str">
        <f>IF(OR($AB1887="", $AC1887=""), "", IF($H1887=$M$3, "", IF(OR(BF$7&lt;$AB1887, $AC1887&lt;BF$6),"", MAX(BF$10:BF1886)+1)))</f>
        <v/>
      </c>
      <c r="BG1887" s="5" t="str">
        <f>IF(OR($AB1887="", $AC1887=""), "", IF($H1887=$M$3, "", IF(OR(BG$7&lt;$AB1887, $AC1887&lt;BG$6),"", MAX(BG$10:BG1886)+1)))</f>
        <v/>
      </c>
      <c r="BH1887" s="5" t="str">
        <f>IF(OR($AB1887="", $AC1887=""), "", IF($H1887=$M$3, "", IF(OR(BH$7&lt;$AB1887, $AC1887&lt;BH$6),"", MAX(BH$10:BH1886)+1)))</f>
        <v/>
      </c>
      <c r="BI1887" s="5" t="str">
        <f>IF(OR($AB1887="", $AC1887=""), "", IF($H1887=$M$3, "", IF(OR(BI$7&lt;$AB1887, $AC1887&lt;BI$6),"", MAX(BI$10:BI1886)+1)))</f>
        <v/>
      </c>
      <c r="BK1887" s="5" t="str" cm="1">
        <f t="array" aca="1" ref="BK1887" ca="1">IFERROR(INDEX($AE1887:$BI1887, $BJ1887, MATCH($BK$9, $AE$9:$BI$9, 0)), "")</f>
        <v/>
      </c>
    </row>
    <row r="1888" spans="1:63" x14ac:dyDescent="0.25">
      <c r="A1888" s="2"/>
      <c r="B1888" s="254"/>
      <c r="C1888" s="255"/>
      <c r="D1888" s="256"/>
      <c r="E1888" s="257"/>
      <c r="F1888" s="257"/>
      <c r="G1888" s="258"/>
      <c r="H1888" s="259"/>
      <c r="I1888" s="16"/>
      <c r="J1888" s="5" t="str">
        <f t="shared" si="243"/>
        <v/>
      </c>
      <c r="K1888" s="2"/>
      <c r="O1888" s="5" t="str">
        <f t="shared" si="241"/>
        <v/>
      </c>
      <c r="Q1888" s="5" t="str">
        <f t="shared" si="244"/>
        <v/>
      </c>
      <c r="S1888" s="5" t="str">
        <f t="shared" si="242"/>
        <v/>
      </c>
      <c r="U1888" s="64" t="str">
        <f>IF($D1888="","", IF(COUNTIF('Intro &amp; Setup'!$AW$49:$AW$88, $D1888)&gt;0, "BH", TEXT($D1888, "ddd")))</f>
        <v/>
      </c>
      <c r="V1888" s="65" t="str">
        <f>IF($G1888="", "", IF(COUNTIF('Intro &amp; Setup'!$AW$49:$AW$88, $G1888)&gt;0, "BH", TEXT($G1888, "ddd")))</f>
        <v/>
      </c>
      <c r="W1888" s="64" t="str">
        <f t="shared" si="245"/>
        <v/>
      </c>
      <c r="X1888" s="65" t="str">
        <f t="shared" si="246"/>
        <v/>
      </c>
      <c r="Y1888" s="64" t="str">
        <f>IF(F1888="", "", IF(OR(F1888&lt;'Intro &amp; Setup'!$Z$20, F1888&gt;'Intro &amp; Setup'!$Z$22), "X", ""))</f>
        <v/>
      </c>
      <c r="Z1888" s="65" t="str">
        <f>IF(G1888="", "", IF(OR(G1888&lt;'Intro &amp; Setup'!$Z$20, G1888&gt;'Intro &amp; Setup'!$Z$22), "X", ""))</f>
        <v/>
      </c>
      <c r="AB1888" s="58" t="str">
        <f t="shared" si="247"/>
        <v/>
      </c>
      <c r="AC1888" s="59" t="str">
        <f t="shared" si="248"/>
        <v/>
      </c>
      <c r="AE1888" s="5" t="str">
        <f>IF(OR($AB1888="", $AC1888=""), "", IF($H1888=$M$3, "", IF(OR(AE$7&lt;$AB1888, $AC1888&lt;AE$6),"", MAX(AE$10:AE1887)+1)))</f>
        <v/>
      </c>
      <c r="AF1888" s="5" t="str">
        <f>IF(OR($AB1888="", $AC1888=""), "", IF($H1888=$M$3, "", IF(OR(AF$7&lt;$AB1888, $AC1888&lt;AF$6),"", MAX(AF$10:AF1887)+1)))</f>
        <v/>
      </c>
      <c r="AG1888" s="5" t="str">
        <f>IF(OR($AB1888="", $AC1888=""), "", IF($H1888=$M$3, "", IF(OR(AG$7&lt;$AB1888, $AC1888&lt;AG$6),"", MAX(AG$10:AG1887)+1)))</f>
        <v/>
      </c>
      <c r="AH1888" s="5" t="str">
        <f>IF(OR($AB1888="", $AC1888=""), "", IF($H1888=$M$3, "", IF(OR(AH$7&lt;$AB1888, $AC1888&lt;AH$6),"", MAX(AH$10:AH1887)+1)))</f>
        <v/>
      </c>
      <c r="AI1888" s="5" t="str">
        <f>IF(OR($AB1888="", $AC1888=""), "", IF($H1888=$M$3, "", IF(OR(AI$7&lt;$AB1888, $AC1888&lt;AI$6),"", MAX(AI$10:AI1887)+1)))</f>
        <v/>
      </c>
      <c r="AJ1888" s="5" t="str">
        <f>IF(OR($AB1888="", $AC1888=""), "", IF($H1888=$M$3, "", IF(OR(AJ$7&lt;$AB1888, $AC1888&lt;AJ$6),"", MAX(AJ$10:AJ1887)+1)))</f>
        <v/>
      </c>
      <c r="AK1888" s="5" t="str">
        <f>IF(OR($AB1888="", $AC1888=""), "", IF($H1888=$M$3, "", IF(OR(AK$7&lt;$AB1888, $AC1888&lt;AK$6),"", MAX(AK$10:AK1887)+1)))</f>
        <v/>
      </c>
      <c r="AL1888" s="5" t="str">
        <f>IF(OR($AB1888="", $AC1888=""), "", IF($H1888=$M$3, "", IF(OR(AL$7&lt;$AB1888, $AC1888&lt;AL$6),"", MAX(AL$10:AL1887)+1)))</f>
        <v/>
      </c>
      <c r="AM1888" s="5" t="str">
        <f>IF(OR($AB1888="", $AC1888=""), "", IF($H1888=$M$3, "", IF(OR(AM$7&lt;$AB1888, $AC1888&lt;AM$6),"", MAX(AM$10:AM1887)+1)))</f>
        <v/>
      </c>
      <c r="AN1888" s="5" t="str">
        <f>IF(OR($AB1888="", $AC1888=""), "", IF($H1888=$M$3, "", IF(OR(AN$7&lt;$AB1888, $AC1888&lt;AN$6),"", MAX(AN$10:AN1887)+1)))</f>
        <v/>
      </c>
      <c r="AO1888" s="5" t="str">
        <f>IF(OR($AB1888="", $AC1888=""), "", IF($H1888=$M$3, "", IF(OR(AO$7&lt;$AB1888, $AC1888&lt;AO$6),"", MAX(AO$10:AO1887)+1)))</f>
        <v/>
      </c>
      <c r="AP1888" s="5" t="str">
        <f>IF(OR($AB1888="", $AC1888=""), "", IF($H1888=$M$3, "", IF(OR(AP$7&lt;$AB1888, $AC1888&lt;AP$6),"", MAX(AP$10:AP1887)+1)))</f>
        <v/>
      </c>
      <c r="AQ1888" s="5" t="str">
        <f>IF(OR($AB1888="", $AC1888=""), "", IF($H1888=$M$3, "", IF(OR(AQ$7&lt;$AB1888, $AC1888&lt;AQ$6),"", MAX(AQ$10:AQ1887)+1)))</f>
        <v/>
      </c>
      <c r="AR1888" s="5" t="str">
        <f>IF(OR($AB1888="", $AC1888=""), "", IF($H1888=$M$3, "", IF(OR(AR$7&lt;$AB1888, $AC1888&lt;AR$6),"", MAX(AR$10:AR1887)+1)))</f>
        <v/>
      </c>
      <c r="AS1888" s="5" t="str">
        <f>IF(OR($AB1888="", $AC1888=""), "", IF($H1888=$M$3, "", IF(OR(AS$7&lt;$AB1888, $AC1888&lt;AS$6),"", MAX(AS$10:AS1887)+1)))</f>
        <v/>
      </c>
      <c r="AT1888" s="5" t="str">
        <f>IF(OR($AB1888="", $AC1888=""), "", IF($H1888=$M$3, "", IF(OR(AT$7&lt;$AB1888, $AC1888&lt;AT$6),"", MAX(AT$10:AT1887)+1)))</f>
        <v/>
      </c>
      <c r="AU1888" s="5" t="str">
        <f>IF(OR($AB1888="", $AC1888=""), "", IF($H1888=$M$3, "", IF(OR(AU$7&lt;$AB1888, $AC1888&lt;AU$6),"", MAX(AU$10:AU1887)+1)))</f>
        <v/>
      </c>
      <c r="AV1888" s="5" t="str">
        <f>IF(OR($AB1888="", $AC1888=""), "", IF($H1888=$M$3, "", IF(OR(AV$7&lt;$AB1888, $AC1888&lt;AV$6),"", MAX(AV$10:AV1887)+1)))</f>
        <v/>
      </c>
      <c r="AW1888" s="5" t="str">
        <f>IF(OR($AB1888="", $AC1888=""), "", IF($H1888=$M$3, "", IF(OR(AW$7&lt;$AB1888, $AC1888&lt;AW$6),"", MAX(AW$10:AW1887)+1)))</f>
        <v/>
      </c>
      <c r="AX1888" s="5" t="str">
        <f>IF(OR($AB1888="", $AC1888=""), "", IF($H1888=$M$3, "", IF(OR(AX$7&lt;$AB1888, $AC1888&lt;AX$6),"", MAX(AX$10:AX1887)+1)))</f>
        <v/>
      </c>
      <c r="AY1888" s="5" t="str">
        <f>IF(OR($AB1888="", $AC1888=""), "", IF($H1888=$M$3, "", IF(OR(AY$7&lt;$AB1888, $AC1888&lt;AY$6),"", MAX(AY$10:AY1887)+1)))</f>
        <v/>
      </c>
      <c r="AZ1888" s="5" t="str">
        <f>IF(OR($AB1888="", $AC1888=""), "", IF($H1888=$M$3, "", IF(OR(AZ$7&lt;$AB1888, $AC1888&lt;AZ$6),"", MAX(AZ$10:AZ1887)+1)))</f>
        <v/>
      </c>
      <c r="BA1888" s="5" t="str">
        <f>IF(OR($AB1888="", $AC1888=""), "", IF($H1888=$M$3, "", IF(OR(BA$7&lt;$AB1888, $AC1888&lt;BA$6),"", MAX(BA$10:BA1887)+1)))</f>
        <v/>
      </c>
      <c r="BB1888" s="5" t="str">
        <f>IF(OR($AB1888="", $AC1888=""), "", IF($H1888=$M$3, "", IF(OR(BB$7&lt;$AB1888, $AC1888&lt;BB$6),"", MAX(BB$10:BB1887)+1)))</f>
        <v/>
      </c>
      <c r="BC1888" s="5" t="str">
        <f>IF(OR($AB1888="", $AC1888=""), "", IF($H1888=$M$3, "", IF(OR(BC$7&lt;$AB1888, $AC1888&lt;BC$6),"", MAX(BC$10:BC1887)+1)))</f>
        <v/>
      </c>
      <c r="BD1888" s="5" t="str">
        <f>IF(OR($AB1888="", $AC1888=""), "", IF($H1888=$M$3, "", IF(OR(BD$7&lt;$AB1888, $AC1888&lt;BD$6),"", MAX(BD$10:BD1887)+1)))</f>
        <v/>
      </c>
      <c r="BE1888" s="5" t="str">
        <f>IF(OR($AB1888="", $AC1888=""), "", IF($H1888=$M$3, "", IF(OR(BE$7&lt;$AB1888, $AC1888&lt;BE$6),"", MAX(BE$10:BE1887)+1)))</f>
        <v/>
      </c>
      <c r="BF1888" s="5" t="str">
        <f>IF(OR($AB1888="", $AC1888=""), "", IF($H1888=$M$3, "", IF(OR(BF$7&lt;$AB1888, $AC1888&lt;BF$6),"", MAX(BF$10:BF1887)+1)))</f>
        <v/>
      </c>
      <c r="BG1888" s="5" t="str">
        <f>IF(OR($AB1888="", $AC1888=""), "", IF($H1888=$M$3, "", IF(OR(BG$7&lt;$AB1888, $AC1888&lt;BG$6),"", MAX(BG$10:BG1887)+1)))</f>
        <v/>
      </c>
      <c r="BH1888" s="5" t="str">
        <f>IF(OR($AB1888="", $AC1888=""), "", IF($H1888=$M$3, "", IF(OR(BH$7&lt;$AB1888, $AC1888&lt;BH$6),"", MAX(BH$10:BH1887)+1)))</f>
        <v/>
      </c>
      <c r="BI1888" s="5" t="str">
        <f>IF(OR($AB1888="", $AC1888=""), "", IF($H1888=$M$3, "", IF(OR(BI$7&lt;$AB1888, $AC1888&lt;BI$6),"", MAX(BI$10:BI1887)+1)))</f>
        <v/>
      </c>
      <c r="BK1888" s="5" t="str" cm="1">
        <f t="array" aca="1" ref="BK1888" ca="1">IFERROR(INDEX($AE1888:$BI1888, $BJ1888, MATCH($BK$9, $AE$9:$BI$9, 0)), "")</f>
        <v/>
      </c>
    </row>
    <row r="1889" spans="1:63" x14ac:dyDescent="0.25">
      <c r="A1889" s="2"/>
      <c r="B1889" s="254"/>
      <c r="C1889" s="255"/>
      <c r="D1889" s="256"/>
      <c r="E1889" s="257"/>
      <c r="F1889" s="257"/>
      <c r="G1889" s="258"/>
      <c r="H1889" s="259"/>
      <c r="I1889" s="16"/>
      <c r="J1889" s="5" t="str">
        <f t="shared" si="243"/>
        <v/>
      </c>
      <c r="K1889" s="2"/>
      <c r="O1889" s="5" t="str">
        <f t="shared" si="241"/>
        <v/>
      </c>
      <c r="Q1889" s="5" t="str">
        <f t="shared" si="244"/>
        <v/>
      </c>
      <c r="S1889" s="5" t="str">
        <f t="shared" si="242"/>
        <v/>
      </c>
      <c r="U1889" s="64" t="str">
        <f>IF($D1889="","", IF(COUNTIF('Intro &amp; Setup'!$AW$49:$AW$88, $D1889)&gt;0, "BH", TEXT($D1889, "ddd")))</f>
        <v/>
      </c>
      <c r="V1889" s="65" t="str">
        <f>IF($G1889="", "", IF(COUNTIF('Intro &amp; Setup'!$AW$49:$AW$88, $G1889)&gt;0, "BH", TEXT($G1889, "ddd")))</f>
        <v/>
      </c>
      <c r="W1889" s="64" t="str">
        <f t="shared" si="245"/>
        <v/>
      </c>
      <c r="X1889" s="65" t="str">
        <f t="shared" si="246"/>
        <v/>
      </c>
      <c r="Y1889" s="64" t="str">
        <f>IF(F1889="", "", IF(OR(F1889&lt;'Intro &amp; Setup'!$Z$20, F1889&gt;'Intro &amp; Setup'!$Z$22), "X", ""))</f>
        <v/>
      </c>
      <c r="Z1889" s="65" t="str">
        <f>IF(G1889="", "", IF(OR(G1889&lt;'Intro &amp; Setup'!$Z$20, G1889&gt;'Intro &amp; Setup'!$Z$22), "X", ""))</f>
        <v/>
      </c>
      <c r="AB1889" s="58" t="str">
        <f t="shared" si="247"/>
        <v/>
      </c>
      <c r="AC1889" s="59" t="str">
        <f t="shared" si="248"/>
        <v/>
      </c>
      <c r="AE1889" s="5" t="str">
        <f>IF(OR($AB1889="", $AC1889=""), "", IF($H1889=$M$3, "", IF(OR(AE$7&lt;$AB1889, $AC1889&lt;AE$6),"", MAX(AE$10:AE1888)+1)))</f>
        <v/>
      </c>
      <c r="AF1889" s="5" t="str">
        <f>IF(OR($AB1889="", $AC1889=""), "", IF($H1889=$M$3, "", IF(OR(AF$7&lt;$AB1889, $AC1889&lt;AF$6),"", MAX(AF$10:AF1888)+1)))</f>
        <v/>
      </c>
      <c r="AG1889" s="5" t="str">
        <f>IF(OR($AB1889="", $AC1889=""), "", IF($H1889=$M$3, "", IF(OR(AG$7&lt;$AB1889, $AC1889&lt;AG$6),"", MAX(AG$10:AG1888)+1)))</f>
        <v/>
      </c>
      <c r="AH1889" s="5" t="str">
        <f>IF(OR($AB1889="", $AC1889=""), "", IF($H1889=$M$3, "", IF(OR(AH$7&lt;$AB1889, $AC1889&lt;AH$6),"", MAX(AH$10:AH1888)+1)))</f>
        <v/>
      </c>
      <c r="AI1889" s="5" t="str">
        <f>IF(OR($AB1889="", $AC1889=""), "", IF($H1889=$M$3, "", IF(OR(AI$7&lt;$AB1889, $AC1889&lt;AI$6),"", MAX(AI$10:AI1888)+1)))</f>
        <v/>
      </c>
      <c r="AJ1889" s="5" t="str">
        <f>IF(OR($AB1889="", $AC1889=""), "", IF($H1889=$M$3, "", IF(OR(AJ$7&lt;$AB1889, $AC1889&lt;AJ$6),"", MAX(AJ$10:AJ1888)+1)))</f>
        <v/>
      </c>
      <c r="AK1889" s="5" t="str">
        <f>IF(OR($AB1889="", $AC1889=""), "", IF($H1889=$M$3, "", IF(OR(AK$7&lt;$AB1889, $AC1889&lt;AK$6),"", MAX(AK$10:AK1888)+1)))</f>
        <v/>
      </c>
      <c r="AL1889" s="5" t="str">
        <f>IF(OR($AB1889="", $AC1889=""), "", IF($H1889=$M$3, "", IF(OR(AL$7&lt;$AB1889, $AC1889&lt;AL$6),"", MAX(AL$10:AL1888)+1)))</f>
        <v/>
      </c>
      <c r="AM1889" s="5" t="str">
        <f>IF(OR($AB1889="", $AC1889=""), "", IF($H1889=$M$3, "", IF(OR(AM$7&lt;$AB1889, $AC1889&lt;AM$6),"", MAX(AM$10:AM1888)+1)))</f>
        <v/>
      </c>
      <c r="AN1889" s="5" t="str">
        <f>IF(OR($AB1889="", $AC1889=""), "", IF($H1889=$M$3, "", IF(OR(AN$7&lt;$AB1889, $AC1889&lt;AN$6),"", MAX(AN$10:AN1888)+1)))</f>
        <v/>
      </c>
      <c r="AO1889" s="5" t="str">
        <f>IF(OR($AB1889="", $AC1889=""), "", IF($H1889=$M$3, "", IF(OR(AO$7&lt;$AB1889, $AC1889&lt;AO$6),"", MAX(AO$10:AO1888)+1)))</f>
        <v/>
      </c>
      <c r="AP1889" s="5" t="str">
        <f>IF(OR($AB1889="", $AC1889=""), "", IF($H1889=$M$3, "", IF(OR(AP$7&lt;$AB1889, $AC1889&lt;AP$6),"", MAX(AP$10:AP1888)+1)))</f>
        <v/>
      </c>
      <c r="AQ1889" s="5" t="str">
        <f>IF(OR($AB1889="", $AC1889=""), "", IF($H1889=$M$3, "", IF(OR(AQ$7&lt;$AB1889, $AC1889&lt;AQ$6),"", MAX(AQ$10:AQ1888)+1)))</f>
        <v/>
      </c>
      <c r="AR1889" s="5" t="str">
        <f>IF(OR($AB1889="", $AC1889=""), "", IF($H1889=$M$3, "", IF(OR(AR$7&lt;$AB1889, $AC1889&lt;AR$6),"", MAX(AR$10:AR1888)+1)))</f>
        <v/>
      </c>
      <c r="AS1889" s="5" t="str">
        <f>IF(OR($AB1889="", $AC1889=""), "", IF($H1889=$M$3, "", IF(OR(AS$7&lt;$AB1889, $AC1889&lt;AS$6),"", MAX(AS$10:AS1888)+1)))</f>
        <v/>
      </c>
      <c r="AT1889" s="5" t="str">
        <f>IF(OR($AB1889="", $AC1889=""), "", IF($H1889=$M$3, "", IF(OR(AT$7&lt;$AB1889, $AC1889&lt;AT$6),"", MAX(AT$10:AT1888)+1)))</f>
        <v/>
      </c>
      <c r="AU1889" s="5" t="str">
        <f>IF(OR($AB1889="", $AC1889=""), "", IF($H1889=$M$3, "", IF(OR(AU$7&lt;$AB1889, $AC1889&lt;AU$6),"", MAX(AU$10:AU1888)+1)))</f>
        <v/>
      </c>
      <c r="AV1889" s="5" t="str">
        <f>IF(OR($AB1889="", $AC1889=""), "", IF($H1889=$M$3, "", IF(OR(AV$7&lt;$AB1889, $AC1889&lt;AV$6),"", MAX(AV$10:AV1888)+1)))</f>
        <v/>
      </c>
      <c r="AW1889" s="5" t="str">
        <f>IF(OR($AB1889="", $AC1889=""), "", IF($H1889=$M$3, "", IF(OR(AW$7&lt;$AB1889, $AC1889&lt;AW$6),"", MAX(AW$10:AW1888)+1)))</f>
        <v/>
      </c>
      <c r="AX1889" s="5" t="str">
        <f>IF(OR($AB1889="", $AC1889=""), "", IF($H1889=$M$3, "", IF(OR(AX$7&lt;$AB1889, $AC1889&lt;AX$6),"", MAX(AX$10:AX1888)+1)))</f>
        <v/>
      </c>
      <c r="AY1889" s="5" t="str">
        <f>IF(OR($AB1889="", $AC1889=""), "", IF($H1889=$M$3, "", IF(OR(AY$7&lt;$AB1889, $AC1889&lt;AY$6),"", MAX(AY$10:AY1888)+1)))</f>
        <v/>
      </c>
      <c r="AZ1889" s="5" t="str">
        <f>IF(OR($AB1889="", $AC1889=""), "", IF($H1889=$M$3, "", IF(OR(AZ$7&lt;$AB1889, $AC1889&lt;AZ$6),"", MAX(AZ$10:AZ1888)+1)))</f>
        <v/>
      </c>
      <c r="BA1889" s="5" t="str">
        <f>IF(OR($AB1889="", $AC1889=""), "", IF($H1889=$M$3, "", IF(OR(BA$7&lt;$AB1889, $AC1889&lt;BA$6),"", MAX(BA$10:BA1888)+1)))</f>
        <v/>
      </c>
      <c r="BB1889" s="5" t="str">
        <f>IF(OR($AB1889="", $AC1889=""), "", IF($H1889=$M$3, "", IF(OR(BB$7&lt;$AB1889, $AC1889&lt;BB$6),"", MAX(BB$10:BB1888)+1)))</f>
        <v/>
      </c>
      <c r="BC1889" s="5" t="str">
        <f>IF(OR($AB1889="", $AC1889=""), "", IF($H1889=$M$3, "", IF(OR(BC$7&lt;$AB1889, $AC1889&lt;BC$6),"", MAX(BC$10:BC1888)+1)))</f>
        <v/>
      </c>
      <c r="BD1889" s="5" t="str">
        <f>IF(OR($AB1889="", $AC1889=""), "", IF($H1889=$M$3, "", IF(OR(BD$7&lt;$AB1889, $AC1889&lt;BD$6),"", MAX(BD$10:BD1888)+1)))</f>
        <v/>
      </c>
      <c r="BE1889" s="5" t="str">
        <f>IF(OR($AB1889="", $AC1889=""), "", IF($H1889=$M$3, "", IF(OR(BE$7&lt;$AB1889, $AC1889&lt;BE$6),"", MAX(BE$10:BE1888)+1)))</f>
        <v/>
      </c>
      <c r="BF1889" s="5" t="str">
        <f>IF(OR($AB1889="", $AC1889=""), "", IF($H1889=$M$3, "", IF(OR(BF$7&lt;$AB1889, $AC1889&lt;BF$6),"", MAX(BF$10:BF1888)+1)))</f>
        <v/>
      </c>
      <c r="BG1889" s="5" t="str">
        <f>IF(OR($AB1889="", $AC1889=""), "", IF($H1889=$M$3, "", IF(OR(BG$7&lt;$AB1889, $AC1889&lt;BG$6),"", MAX(BG$10:BG1888)+1)))</f>
        <v/>
      </c>
      <c r="BH1889" s="5" t="str">
        <f>IF(OR($AB1889="", $AC1889=""), "", IF($H1889=$M$3, "", IF(OR(BH$7&lt;$AB1889, $AC1889&lt;BH$6),"", MAX(BH$10:BH1888)+1)))</f>
        <v/>
      </c>
      <c r="BI1889" s="5" t="str">
        <f>IF(OR($AB1889="", $AC1889=""), "", IF($H1889=$M$3, "", IF(OR(BI$7&lt;$AB1889, $AC1889&lt;BI$6),"", MAX(BI$10:BI1888)+1)))</f>
        <v/>
      </c>
      <c r="BK1889" s="5" t="str" cm="1">
        <f t="array" aca="1" ref="BK1889" ca="1">IFERROR(INDEX($AE1889:$BI1889, $BJ1889, MATCH($BK$9, $AE$9:$BI$9, 0)), "")</f>
        <v/>
      </c>
    </row>
    <row r="1890" spans="1:63" x14ac:dyDescent="0.25">
      <c r="A1890" s="2"/>
      <c r="B1890" s="254"/>
      <c r="C1890" s="255"/>
      <c r="D1890" s="256"/>
      <c r="E1890" s="257"/>
      <c r="F1890" s="257"/>
      <c r="G1890" s="258"/>
      <c r="H1890" s="259"/>
      <c r="I1890" s="16"/>
      <c r="J1890" s="5" t="str">
        <f t="shared" si="243"/>
        <v/>
      </c>
      <c r="K1890" s="2"/>
      <c r="O1890" s="5" t="str">
        <f t="shared" si="241"/>
        <v/>
      </c>
      <c r="Q1890" s="5" t="str">
        <f t="shared" si="244"/>
        <v/>
      </c>
      <c r="S1890" s="5" t="str">
        <f t="shared" si="242"/>
        <v/>
      </c>
      <c r="U1890" s="64" t="str">
        <f>IF($D1890="","", IF(COUNTIF('Intro &amp; Setup'!$AW$49:$AW$88, $D1890)&gt;0, "BH", TEXT($D1890, "ddd")))</f>
        <v/>
      </c>
      <c r="V1890" s="65" t="str">
        <f>IF($G1890="", "", IF(COUNTIF('Intro &amp; Setup'!$AW$49:$AW$88, $G1890)&gt;0, "BH", TEXT($G1890, "ddd")))</f>
        <v/>
      </c>
      <c r="W1890" s="64" t="str">
        <f t="shared" si="245"/>
        <v/>
      </c>
      <c r="X1890" s="65" t="str">
        <f t="shared" si="246"/>
        <v/>
      </c>
      <c r="Y1890" s="64" t="str">
        <f>IF(F1890="", "", IF(OR(F1890&lt;'Intro &amp; Setup'!$Z$20, F1890&gt;'Intro &amp; Setup'!$Z$22), "X", ""))</f>
        <v/>
      </c>
      <c r="Z1890" s="65" t="str">
        <f>IF(G1890="", "", IF(OR(G1890&lt;'Intro &amp; Setup'!$Z$20, G1890&gt;'Intro &amp; Setup'!$Z$22), "X", ""))</f>
        <v/>
      </c>
      <c r="AB1890" s="58" t="str">
        <f t="shared" si="247"/>
        <v/>
      </c>
      <c r="AC1890" s="59" t="str">
        <f t="shared" si="248"/>
        <v/>
      </c>
      <c r="AE1890" s="5" t="str">
        <f>IF(OR($AB1890="", $AC1890=""), "", IF($H1890=$M$3, "", IF(OR(AE$7&lt;$AB1890, $AC1890&lt;AE$6),"", MAX(AE$10:AE1889)+1)))</f>
        <v/>
      </c>
      <c r="AF1890" s="5" t="str">
        <f>IF(OR($AB1890="", $AC1890=""), "", IF($H1890=$M$3, "", IF(OR(AF$7&lt;$AB1890, $AC1890&lt;AF$6),"", MAX(AF$10:AF1889)+1)))</f>
        <v/>
      </c>
      <c r="AG1890" s="5" t="str">
        <f>IF(OR($AB1890="", $AC1890=""), "", IF($H1890=$M$3, "", IF(OR(AG$7&lt;$AB1890, $AC1890&lt;AG$6),"", MAX(AG$10:AG1889)+1)))</f>
        <v/>
      </c>
      <c r="AH1890" s="5" t="str">
        <f>IF(OR($AB1890="", $AC1890=""), "", IF($H1890=$M$3, "", IF(OR(AH$7&lt;$AB1890, $AC1890&lt;AH$6),"", MAX(AH$10:AH1889)+1)))</f>
        <v/>
      </c>
      <c r="AI1890" s="5" t="str">
        <f>IF(OR($AB1890="", $AC1890=""), "", IF($H1890=$M$3, "", IF(OR(AI$7&lt;$AB1890, $AC1890&lt;AI$6),"", MAX(AI$10:AI1889)+1)))</f>
        <v/>
      </c>
      <c r="AJ1890" s="5" t="str">
        <f>IF(OR($AB1890="", $AC1890=""), "", IF($H1890=$M$3, "", IF(OR(AJ$7&lt;$AB1890, $AC1890&lt;AJ$6),"", MAX(AJ$10:AJ1889)+1)))</f>
        <v/>
      </c>
      <c r="AK1890" s="5" t="str">
        <f>IF(OR($AB1890="", $AC1890=""), "", IF($H1890=$M$3, "", IF(OR(AK$7&lt;$AB1890, $AC1890&lt;AK$6),"", MAX(AK$10:AK1889)+1)))</f>
        <v/>
      </c>
      <c r="AL1890" s="5" t="str">
        <f>IF(OR($AB1890="", $AC1890=""), "", IF($H1890=$M$3, "", IF(OR(AL$7&lt;$AB1890, $AC1890&lt;AL$6),"", MAX(AL$10:AL1889)+1)))</f>
        <v/>
      </c>
      <c r="AM1890" s="5" t="str">
        <f>IF(OR($AB1890="", $AC1890=""), "", IF($H1890=$M$3, "", IF(OR(AM$7&lt;$AB1890, $AC1890&lt;AM$6),"", MAX(AM$10:AM1889)+1)))</f>
        <v/>
      </c>
      <c r="AN1890" s="5" t="str">
        <f>IF(OR($AB1890="", $AC1890=""), "", IF($H1890=$M$3, "", IF(OR(AN$7&lt;$AB1890, $AC1890&lt;AN$6),"", MAX(AN$10:AN1889)+1)))</f>
        <v/>
      </c>
      <c r="AO1890" s="5" t="str">
        <f>IF(OR($AB1890="", $AC1890=""), "", IF($H1890=$M$3, "", IF(OR(AO$7&lt;$AB1890, $AC1890&lt;AO$6),"", MAX(AO$10:AO1889)+1)))</f>
        <v/>
      </c>
      <c r="AP1890" s="5" t="str">
        <f>IF(OR($AB1890="", $AC1890=""), "", IF($H1890=$M$3, "", IF(OR(AP$7&lt;$AB1890, $AC1890&lt;AP$6),"", MAX(AP$10:AP1889)+1)))</f>
        <v/>
      </c>
      <c r="AQ1890" s="5" t="str">
        <f>IF(OR($AB1890="", $AC1890=""), "", IF($H1890=$M$3, "", IF(OR(AQ$7&lt;$AB1890, $AC1890&lt;AQ$6),"", MAX(AQ$10:AQ1889)+1)))</f>
        <v/>
      </c>
      <c r="AR1890" s="5" t="str">
        <f>IF(OR($AB1890="", $AC1890=""), "", IF($H1890=$M$3, "", IF(OR(AR$7&lt;$AB1890, $AC1890&lt;AR$6),"", MAX(AR$10:AR1889)+1)))</f>
        <v/>
      </c>
      <c r="AS1890" s="5" t="str">
        <f>IF(OR($AB1890="", $AC1890=""), "", IF($H1890=$M$3, "", IF(OR(AS$7&lt;$AB1890, $AC1890&lt;AS$6),"", MAX(AS$10:AS1889)+1)))</f>
        <v/>
      </c>
      <c r="AT1890" s="5" t="str">
        <f>IF(OR($AB1890="", $AC1890=""), "", IF($H1890=$M$3, "", IF(OR(AT$7&lt;$AB1890, $AC1890&lt;AT$6),"", MAX(AT$10:AT1889)+1)))</f>
        <v/>
      </c>
      <c r="AU1890" s="5" t="str">
        <f>IF(OR($AB1890="", $AC1890=""), "", IF($H1890=$M$3, "", IF(OR(AU$7&lt;$AB1890, $AC1890&lt;AU$6),"", MAX(AU$10:AU1889)+1)))</f>
        <v/>
      </c>
      <c r="AV1890" s="5" t="str">
        <f>IF(OR($AB1890="", $AC1890=""), "", IF($H1890=$M$3, "", IF(OR(AV$7&lt;$AB1890, $AC1890&lt;AV$6),"", MAX(AV$10:AV1889)+1)))</f>
        <v/>
      </c>
      <c r="AW1890" s="5" t="str">
        <f>IF(OR($AB1890="", $AC1890=""), "", IF($H1890=$M$3, "", IF(OR(AW$7&lt;$AB1890, $AC1890&lt;AW$6),"", MAX(AW$10:AW1889)+1)))</f>
        <v/>
      </c>
      <c r="AX1890" s="5" t="str">
        <f>IF(OR($AB1890="", $AC1890=""), "", IF($H1890=$M$3, "", IF(OR(AX$7&lt;$AB1890, $AC1890&lt;AX$6),"", MAX(AX$10:AX1889)+1)))</f>
        <v/>
      </c>
      <c r="AY1890" s="5" t="str">
        <f>IF(OR($AB1890="", $AC1890=""), "", IF($H1890=$M$3, "", IF(OR(AY$7&lt;$AB1890, $AC1890&lt;AY$6),"", MAX(AY$10:AY1889)+1)))</f>
        <v/>
      </c>
      <c r="AZ1890" s="5" t="str">
        <f>IF(OR($AB1890="", $AC1890=""), "", IF($H1890=$M$3, "", IF(OR(AZ$7&lt;$AB1890, $AC1890&lt;AZ$6),"", MAX(AZ$10:AZ1889)+1)))</f>
        <v/>
      </c>
      <c r="BA1890" s="5" t="str">
        <f>IF(OR($AB1890="", $AC1890=""), "", IF($H1890=$M$3, "", IF(OR(BA$7&lt;$AB1890, $AC1890&lt;BA$6),"", MAX(BA$10:BA1889)+1)))</f>
        <v/>
      </c>
      <c r="BB1890" s="5" t="str">
        <f>IF(OR($AB1890="", $AC1890=""), "", IF($H1890=$M$3, "", IF(OR(BB$7&lt;$AB1890, $AC1890&lt;BB$6),"", MAX(BB$10:BB1889)+1)))</f>
        <v/>
      </c>
      <c r="BC1890" s="5" t="str">
        <f>IF(OR($AB1890="", $AC1890=""), "", IF($H1890=$M$3, "", IF(OR(BC$7&lt;$AB1890, $AC1890&lt;BC$6),"", MAX(BC$10:BC1889)+1)))</f>
        <v/>
      </c>
      <c r="BD1890" s="5" t="str">
        <f>IF(OR($AB1890="", $AC1890=""), "", IF($H1890=$M$3, "", IF(OR(BD$7&lt;$AB1890, $AC1890&lt;BD$6),"", MAX(BD$10:BD1889)+1)))</f>
        <v/>
      </c>
      <c r="BE1890" s="5" t="str">
        <f>IF(OR($AB1890="", $AC1890=""), "", IF($H1890=$M$3, "", IF(OR(BE$7&lt;$AB1890, $AC1890&lt;BE$6),"", MAX(BE$10:BE1889)+1)))</f>
        <v/>
      </c>
      <c r="BF1890" s="5" t="str">
        <f>IF(OR($AB1890="", $AC1890=""), "", IF($H1890=$M$3, "", IF(OR(BF$7&lt;$AB1890, $AC1890&lt;BF$6),"", MAX(BF$10:BF1889)+1)))</f>
        <v/>
      </c>
      <c r="BG1890" s="5" t="str">
        <f>IF(OR($AB1890="", $AC1890=""), "", IF($H1890=$M$3, "", IF(OR(BG$7&lt;$AB1890, $AC1890&lt;BG$6),"", MAX(BG$10:BG1889)+1)))</f>
        <v/>
      </c>
      <c r="BH1890" s="5" t="str">
        <f>IF(OR($AB1890="", $AC1890=""), "", IF($H1890=$M$3, "", IF(OR(BH$7&lt;$AB1890, $AC1890&lt;BH$6),"", MAX(BH$10:BH1889)+1)))</f>
        <v/>
      </c>
      <c r="BI1890" s="5" t="str">
        <f>IF(OR($AB1890="", $AC1890=""), "", IF($H1890=$M$3, "", IF(OR(BI$7&lt;$AB1890, $AC1890&lt;BI$6),"", MAX(BI$10:BI1889)+1)))</f>
        <v/>
      </c>
      <c r="BK1890" s="5" t="str" cm="1">
        <f t="array" aca="1" ref="BK1890" ca="1">IFERROR(INDEX($AE1890:$BI1890, $BJ1890, MATCH($BK$9, $AE$9:$BI$9, 0)), "")</f>
        <v/>
      </c>
    </row>
    <row r="1891" spans="1:63" x14ac:dyDescent="0.25">
      <c r="A1891" s="2"/>
      <c r="B1891" s="254"/>
      <c r="C1891" s="255"/>
      <c r="D1891" s="256"/>
      <c r="E1891" s="257"/>
      <c r="F1891" s="257"/>
      <c r="G1891" s="258"/>
      <c r="H1891" s="259"/>
      <c r="I1891" s="16"/>
      <c r="J1891" s="5" t="str">
        <f t="shared" si="243"/>
        <v/>
      </c>
      <c r="K1891" s="2"/>
      <c r="O1891" s="5" t="str">
        <f t="shared" si="241"/>
        <v/>
      </c>
      <c r="Q1891" s="5" t="str">
        <f t="shared" si="244"/>
        <v/>
      </c>
      <c r="S1891" s="5" t="str">
        <f t="shared" si="242"/>
        <v/>
      </c>
      <c r="U1891" s="64" t="str">
        <f>IF($D1891="","", IF(COUNTIF('Intro &amp; Setup'!$AW$49:$AW$88, $D1891)&gt;0, "BH", TEXT($D1891, "ddd")))</f>
        <v/>
      </c>
      <c r="V1891" s="65" t="str">
        <f>IF($G1891="", "", IF(COUNTIF('Intro &amp; Setup'!$AW$49:$AW$88, $G1891)&gt;0, "BH", TEXT($G1891, "ddd")))</f>
        <v/>
      </c>
      <c r="W1891" s="64" t="str">
        <f t="shared" si="245"/>
        <v/>
      </c>
      <c r="X1891" s="65" t="str">
        <f t="shared" si="246"/>
        <v/>
      </c>
      <c r="Y1891" s="64" t="str">
        <f>IF(F1891="", "", IF(OR(F1891&lt;'Intro &amp; Setup'!$Z$20, F1891&gt;'Intro &amp; Setup'!$Z$22), "X", ""))</f>
        <v/>
      </c>
      <c r="Z1891" s="65" t="str">
        <f>IF(G1891="", "", IF(OR(G1891&lt;'Intro &amp; Setup'!$Z$20, G1891&gt;'Intro &amp; Setup'!$Z$22), "X", ""))</f>
        <v/>
      </c>
      <c r="AB1891" s="58" t="str">
        <f t="shared" si="247"/>
        <v/>
      </c>
      <c r="AC1891" s="59" t="str">
        <f t="shared" si="248"/>
        <v/>
      </c>
      <c r="AE1891" s="5" t="str">
        <f>IF(OR($AB1891="", $AC1891=""), "", IF($H1891=$M$3, "", IF(OR(AE$7&lt;$AB1891, $AC1891&lt;AE$6),"", MAX(AE$10:AE1890)+1)))</f>
        <v/>
      </c>
      <c r="AF1891" s="5" t="str">
        <f>IF(OR($AB1891="", $AC1891=""), "", IF($H1891=$M$3, "", IF(OR(AF$7&lt;$AB1891, $AC1891&lt;AF$6),"", MAX(AF$10:AF1890)+1)))</f>
        <v/>
      </c>
      <c r="AG1891" s="5" t="str">
        <f>IF(OR($AB1891="", $AC1891=""), "", IF($H1891=$M$3, "", IF(OR(AG$7&lt;$AB1891, $AC1891&lt;AG$6),"", MAX(AG$10:AG1890)+1)))</f>
        <v/>
      </c>
      <c r="AH1891" s="5" t="str">
        <f>IF(OR($AB1891="", $AC1891=""), "", IF($H1891=$M$3, "", IF(OR(AH$7&lt;$AB1891, $AC1891&lt;AH$6),"", MAX(AH$10:AH1890)+1)))</f>
        <v/>
      </c>
      <c r="AI1891" s="5" t="str">
        <f>IF(OR($AB1891="", $AC1891=""), "", IF($H1891=$M$3, "", IF(OR(AI$7&lt;$AB1891, $AC1891&lt;AI$6),"", MAX(AI$10:AI1890)+1)))</f>
        <v/>
      </c>
      <c r="AJ1891" s="5" t="str">
        <f>IF(OR($AB1891="", $AC1891=""), "", IF($H1891=$M$3, "", IF(OR(AJ$7&lt;$AB1891, $AC1891&lt;AJ$6),"", MAX(AJ$10:AJ1890)+1)))</f>
        <v/>
      </c>
      <c r="AK1891" s="5" t="str">
        <f>IF(OR($AB1891="", $AC1891=""), "", IF($H1891=$M$3, "", IF(OR(AK$7&lt;$AB1891, $AC1891&lt;AK$6),"", MAX(AK$10:AK1890)+1)))</f>
        <v/>
      </c>
      <c r="AL1891" s="5" t="str">
        <f>IF(OR($AB1891="", $AC1891=""), "", IF($H1891=$M$3, "", IF(OR(AL$7&lt;$AB1891, $AC1891&lt;AL$6),"", MAX(AL$10:AL1890)+1)))</f>
        <v/>
      </c>
      <c r="AM1891" s="5" t="str">
        <f>IF(OR($AB1891="", $AC1891=""), "", IF($H1891=$M$3, "", IF(OR(AM$7&lt;$AB1891, $AC1891&lt;AM$6),"", MAX(AM$10:AM1890)+1)))</f>
        <v/>
      </c>
      <c r="AN1891" s="5" t="str">
        <f>IF(OR($AB1891="", $AC1891=""), "", IF($H1891=$M$3, "", IF(OR(AN$7&lt;$AB1891, $AC1891&lt;AN$6),"", MAX(AN$10:AN1890)+1)))</f>
        <v/>
      </c>
      <c r="AO1891" s="5" t="str">
        <f>IF(OR($AB1891="", $AC1891=""), "", IF($H1891=$M$3, "", IF(OR(AO$7&lt;$AB1891, $AC1891&lt;AO$6),"", MAX(AO$10:AO1890)+1)))</f>
        <v/>
      </c>
      <c r="AP1891" s="5" t="str">
        <f>IF(OR($AB1891="", $AC1891=""), "", IF($H1891=$M$3, "", IF(OR(AP$7&lt;$AB1891, $AC1891&lt;AP$6),"", MAX(AP$10:AP1890)+1)))</f>
        <v/>
      </c>
      <c r="AQ1891" s="5" t="str">
        <f>IF(OR($AB1891="", $AC1891=""), "", IF($H1891=$M$3, "", IF(OR(AQ$7&lt;$AB1891, $AC1891&lt;AQ$6),"", MAX(AQ$10:AQ1890)+1)))</f>
        <v/>
      </c>
      <c r="AR1891" s="5" t="str">
        <f>IF(OR($AB1891="", $AC1891=""), "", IF($H1891=$M$3, "", IF(OR(AR$7&lt;$AB1891, $AC1891&lt;AR$6),"", MAX(AR$10:AR1890)+1)))</f>
        <v/>
      </c>
      <c r="AS1891" s="5" t="str">
        <f>IF(OR($AB1891="", $AC1891=""), "", IF($H1891=$M$3, "", IF(OR(AS$7&lt;$AB1891, $AC1891&lt;AS$6),"", MAX(AS$10:AS1890)+1)))</f>
        <v/>
      </c>
      <c r="AT1891" s="5" t="str">
        <f>IF(OR($AB1891="", $AC1891=""), "", IF($H1891=$M$3, "", IF(OR(AT$7&lt;$AB1891, $AC1891&lt;AT$6),"", MAX(AT$10:AT1890)+1)))</f>
        <v/>
      </c>
      <c r="AU1891" s="5" t="str">
        <f>IF(OR($AB1891="", $AC1891=""), "", IF($H1891=$M$3, "", IF(OR(AU$7&lt;$AB1891, $AC1891&lt;AU$6),"", MAX(AU$10:AU1890)+1)))</f>
        <v/>
      </c>
      <c r="AV1891" s="5" t="str">
        <f>IF(OR($AB1891="", $AC1891=""), "", IF($H1891=$M$3, "", IF(OR(AV$7&lt;$AB1891, $AC1891&lt;AV$6),"", MAX(AV$10:AV1890)+1)))</f>
        <v/>
      </c>
      <c r="AW1891" s="5" t="str">
        <f>IF(OR($AB1891="", $AC1891=""), "", IF($H1891=$M$3, "", IF(OR(AW$7&lt;$AB1891, $AC1891&lt;AW$6),"", MAX(AW$10:AW1890)+1)))</f>
        <v/>
      </c>
      <c r="AX1891" s="5" t="str">
        <f>IF(OR($AB1891="", $AC1891=""), "", IF($H1891=$M$3, "", IF(OR(AX$7&lt;$AB1891, $AC1891&lt;AX$6),"", MAX(AX$10:AX1890)+1)))</f>
        <v/>
      </c>
      <c r="AY1891" s="5" t="str">
        <f>IF(OR($AB1891="", $AC1891=""), "", IF($H1891=$M$3, "", IF(OR(AY$7&lt;$AB1891, $AC1891&lt;AY$6),"", MAX(AY$10:AY1890)+1)))</f>
        <v/>
      </c>
      <c r="AZ1891" s="5" t="str">
        <f>IF(OR($AB1891="", $AC1891=""), "", IF($H1891=$M$3, "", IF(OR(AZ$7&lt;$AB1891, $AC1891&lt;AZ$6),"", MAX(AZ$10:AZ1890)+1)))</f>
        <v/>
      </c>
      <c r="BA1891" s="5" t="str">
        <f>IF(OR($AB1891="", $AC1891=""), "", IF($H1891=$M$3, "", IF(OR(BA$7&lt;$AB1891, $AC1891&lt;BA$6),"", MAX(BA$10:BA1890)+1)))</f>
        <v/>
      </c>
      <c r="BB1891" s="5" t="str">
        <f>IF(OR($AB1891="", $AC1891=""), "", IF($H1891=$M$3, "", IF(OR(BB$7&lt;$AB1891, $AC1891&lt;BB$6),"", MAX(BB$10:BB1890)+1)))</f>
        <v/>
      </c>
      <c r="BC1891" s="5" t="str">
        <f>IF(OR($AB1891="", $AC1891=""), "", IF($H1891=$M$3, "", IF(OR(BC$7&lt;$AB1891, $AC1891&lt;BC$6),"", MAX(BC$10:BC1890)+1)))</f>
        <v/>
      </c>
      <c r="BD1891" s="5" t="str">
        <f>IF(OR($AB1891="", $AC1891=""), "", IF($H1891=$M$3, "", IF(OR(BD$7&lt;$AB1891, $AC1891&lt;BD$6),"", MAX(BD$10:BD1890)+1)))</f>
        <v/>
      </c>
      <c r="BE1891" s="5" t="str">
        <f>IF(OR($AB1891="", $AC1891=""), "", IF($H1891=$M$3, "", IF(OR(BE$7&lt;$AB1891, $AC1891&lt;BE$6),"", MAX(BE$10:BE1890)+1)))</f>
        <v/>
      </c>
      <c r="BF1891" s="5" t="str">
        <f>IF(OR($AB1891="", $AC1891=""), "", IF($H1891=$M$3, "", IF(OR(BF$7&lt;$AB1891, $AC1891&lt;BF$6),"", MAX(BF$10:BF1890)+1)))</f>
        <v/>
      </c>
      <c r="BG1891" s="5" t="str">
        <f>IF(OR($AB1891="", $AC1891=""), "", IF($H1891=$M$3, "", IF(OR(BG$7&lt;$AB1891, $AC1891&lt;BG$6),"", MAX(BG$10:BG1890)+1)))</f>
        <v/>
      </c>
      <c r="BH1891" s="5" t="str">
        <f>IF(OR($AB1891="", $AC1891=""), "", IF($H1891=$M$3, "", IF(OR(BH$7&lt;$AB1891, $AC1891&lt;BH$6),"", MAX(BH$10:BH1890)+1)))</f>
        <v/>
      </c>
      <c r="BI1891" s="5" t="str">
        <f>IF(OR($AB1891="", $AC1891=""), "", IF($H1891=$M$3, "", IF(OR(BI$7&lt;$AB1891, $AC1891&lt;BI$6),"", MAX(BI$10:BI1890)+1)))</f>
        <v/>
      </c>
      <c r="BK1891" s="5" t="str" cm="1">
        <f t="array" aca="1" ref="BK1891" ca="1">IFERROR(INDEX($AE1891:$BI1891, $BJ1891, MATCH($BK$9, $AE$9:$BI$9, 0)), "")</f>
        <v/>
      </c>
    </row>
    <row r="1892" spans="1:63" x14ac:dyDescent="0.25">
      <c r="A1892" s="2"/>
      <c r="B1892" s="254"/>
      <c r="C1892" s="255"/>
      <c r="D1892" s="256"/>
      <c r="E1892" s="257"/>
      <c r="F1892" s="257"/>
      <c r="G1892" s="258"/>
      <c r="H1892" s="259"/>
      <c r="I1892" s="16"/>
      <c r="J1892" s="5" t="str">
        <f t="shared" si="243"/>
        <v/>
      </c>
      <c r="K1892" s="2"/>
      <c r="O1892" s="5" t="str">
        <f t="shared" si="241"/>
        <v/>
      </c>
      <c r="Q1892" s="5" t="str">
        <f t="shared" si="244"/>
        <v/>
      </c>
      <c r="S1892" s="5" t="str">
        <f t="shared" si="242"/>
        <v/>
      </c>
      <c r="U1892" s="64" t="str">
        <f>IF($D1892="","", IF(COUNTIF('Intro &amp; Setup'!$AW$49:$AW$88, $D1892)&gt;0, "BH", TEXT($D1892, "ddd")))</f>
        <v/>
      </c>
      <c r="V1892" s="65" t="str">
        <f>IF($G1892="", "", IF(COUNTIF('Intro &amp; Setup'!$AW$49:$AW$88, $G1892)&gt;0, "BH", TEXT($G1892, "ddd")))</f>
        <v/>
      </c>
      <c r="W1892" s="64" t="str">
        <f t="shared" si="245"/>
        <v/>
      </c>
      <c r="X1892" s="65" t="str">
        <f t="shared" si="246"/>
        <v/>
      </c>
      <c r="Y1892" s="64" t="str">
        <f>IF(F1892="", "", IF(OR(F1892&lt;'Intro &amp; Setup'!$Z$20, F1892&gt;'Intro &amp; Setup'!$Z$22), "X", ""))</f>
        <v/>
      </c>
      <c r="Z1892" s="65" t="str">
        <f>IF(G1892="", "", IF(OR(G1892&lt;'Intro &amp; Setup'!$Z$20, G1892&gt;'Intro &amp; Setup'!$Z$22), "X", ""))</f>
        <v/>
      </c>
      <c r="AB1892" s="58" t="str">
        <f t="shared" si="247"/>
        <v/>
      </c>
      <c r="AC1892" s="59" t="str">
        <f t="shared" si="248"/>
        <v/>
      </c>
      <c r="AE1892" s="5" t="str">
        <f>IF(OR($AB1892="", $AC1892=""), "", IF($H1892=$M$3, "", IF(OR(AE$7&lt;$AB1892, $AC1892&lt;AE$6),"", MAX(AE$10:AE1891)+1)))</f>
        <v/>
      </c>
      <c r="AF1892" s="5" t="str">
        <f>IF(OR($AB1892="", $AC1892=""), "", IF($H1892=$M$3, "", IF(OR(AF$7&lt;$AB1892, $AC1892&lt;AF$6),"", MAX(AF$10:AF1891)+1)))</f>
        <v/>
      </c>
      <c r="AG1892" s="5" t="str">
        <f>IF(OR($AB1892="", $AC1892=""), "", IF($H1892=$M$3, "", IF(OR(AG$7&lt;$AB1892, $AC1892&lt;AG$6),"", MAX(AG$10:AG1891)+1)))</f>
        <v/>
      </c>
      <c r="AH1892" s="5" t="str">
        <f>IF(OR($AB1892="", $AC1892=""), "", IF($H1892=$M$3, "", IF(OR(AH$7&lt;$AB1892, $AC1892&lt;AH$6),"", MAX(AH$10:AH1891)+1)))</f>
        <v/>
      </c>
      <c r="AI1892" s="5" t="str">
        <f>IF(OR($AB1892="", $AC1892=""), "", IF($H1892=$M$3, "", IF(OR(AI$7&lt;$AB1892, $AC1892&lt;AI$6),"", MAX(AI$10:AI1891)+1)))</f>
        <v/>
      </c>
      <c r="AJ1892" s="5" t="str">
        <f>IF(OR($AB1892="", $AC1892=""), "", IF($H1892=$M$3, "", IF(OR(AJ$7&lt;$AB1892, $AC1892&lt;AJ$6),"", MAX(AJ$10:AJ1891)+1)))</f>
        <v/>
      </c>
      <c r="AK1892" s="5" t="str">
        <f>IF(OR($AB1892="", $AC1892=""), "", IF($H1892=$M$3, "", IF(OR(AK$7&lt;$AB1892, $AC1892&lt;AK$6),"", MAX(AK$10:AK1891)+1)))</f>
        <v/>
      </c>
      <c r="AL1892" s="5" t="str">
        <f>IF(OR($AB1892="", $AC1892=""), "", IF($H1892=$M$3, "", IF(OR(AL$7&lt;$AB1892, $AC1892&lt;AL$6),"", MAX(AL$10:AL1891)+1)))</f>
        <v/>
      </c>
      <c r="AM1892" s="5" t="str">
        <f>IF(OR($AB1892="", $AC1892=""), "", IF($H1892=$M$3, "", IF(OR(AM$7&lt;$AB1892, $AC1892&lt;AM$6),"", MAX(AM$10:AM1891)+1)))</f>
        <v/>
      </c>
      <c r="AN1892" s="5" t="str">
        <f>IF(OR($AB1892="", $AC1892=""), "", IF($H1892=$M$3, "", IF(OR(AN$7&lt;$AB1892, $AC1892&lt;AN$6),"", MAX(AN$10:AN1891)+1)))</f>
        <v/>
      </c>
      <c r="AO1892" s="5" t="str">
        <f>IF(OR($AB1892="", $AC1892=""), "", IF($H1892=$M$3, "", IF(OR(AO$7&lt;$AB1892, $AC1892&lt;AO$6),"", MAX(AO$10:AO1891)+1)))</f>
        <v/>
      </c>
      <c r="AP1892" s="5" t="str">
        <f>IF(OR($AB1892="", $AC1892=""), "", IF($H1892=$M$3, "", IF(OR(AP$7&lt;$AB1892, $AC1892&lt;AP$6),"", MAX(AP$10:AP1891)+1)))</f>
        <v/>
      </c>
      <c r="AQ1892" s="5" t="str">
        <f>IF(OR($AB1892="", $AC1892=""), "", IF($H1892=$M$3, "", IF(OR(AQ$7&lt;$AB1892, $AC1892&lt;AQ$6),"", MAX(AQ$10:AQ1891)+1)))</f>
        <v/>
      </c>
      <c r="AR1892" s="5" t="str">
        <f>IF(OR($AB1892="", $AC1892=""), "", IF($H1892=$M$3, "", IF(OR(AR$7&lt;$AB1892, $AC1892&lt;AR$6),"", MAX(AR$10:AR1891)+1)))</f>
        <v/>
      </c>
      <c r="AS1892" s="5" t="str">
        <f>IF(OR($AB1892="", $AC1892=""), "", IF($H1892=$M$3, "", IF(OR(AS$7&lt;$AB1892, $AC1892&lt;AS$6),"", MAX(AS$10:AS1891)+1)))</f>
        <v/>
      </c>
      <c r="AT1892" s="5" t="str">
        <f>IF(OR($AB1892="", $AC1892=""), "", IF($H1892=$M$3, "", IF(OR(AT$7&lt;$AB1892, $AC1892&lt;AT$6),"", MAX(AT$10:AT1891)+1)))</f>
        <v/>
      </c>
      <c r="AU1892" s="5" t="str">
        <f>IF(OR($AB1892="", $AC1892=""), "", IF($H1892=$M$3, "", IF(OR(AU$7&lt;$AB1892, $AC1892&lt;AU$6),"", MAX(AU$10:AU1891)+1)))</f>
        <v/>
      </c>
      <c r="AV1892" s="5" t="str">
        <f>IF(OR($AB1892="", $AC1892=""), "", IF($H1892=$M$3, "", IF(OR(AV$7&lt;$AB1892, $AC1892&lt;AV$6),"", MAX(AV$10:AV1891)+1)))</f>
        <v/>
      </c>
      <c r="AW1892" s="5" t="str">
        <f>IF(OR($AB1892="", $AC1892=""), "", IF($H1892=$M$3, "", IF(OR(AW$7&lt;$AB1892, $AC1892&lt;AW$6),"", MAX(AW$10:AW1891)+1)))</f>
        <v/>
      </c>
      <c r="AX1892" s="5" t="str">
        <f>IF(OR($AB1892="", $AC1892=""), "", IF($H1892=$M$3, "", IF(OR(AX$7&lt;$AB1892, $AC1892&lt;AX$6),"", MAX(AX$10:AX1891)+1)))</f>
        <v/>
      </c>
      <c r="AY1892" s="5" t="str">
        <f>IF(OR($AB1892="", $AC1892=""), "", IF($H1892=$M$3, "", IF(OR(AY$7&lt;$AB1892, $AC1892&lt;AY$6),"", MAX(AY$10:AY1891)+1)))</f>
        <v/>
      </c>
      <c r="AZ1892" s="5" t="str">
        <f>IF(OR($AB1892="", $AC1892=""), "", IF($H1892=$M$3, "", IF(OR(AZ$7&lt;$AB1892, $AC1892&lt;AZ$6),"", MAX(AZ$10:AZ1891)+1)))</f>
        <v/>
      </c>
      <c r="BA1892" s="5" t="str">
        <f>IF(OR($AB1892="", $AC1892=""), "", IF($H1892=$M$3, "", IF(OR(BA$7&lt;$AB1892, $AC1892&lt;BA$6),"", MAX(BA$10:BA1891)+1)))</f>
        <v/>
      </c>
      <c r="BB1892" s="5" t="str">
        <f>IF(OR($AB1892="", $AC1892=""), "", IF($H1892=$M$3, "", IF(OR(BB$7&lt;$AB1892, $AC1892&lt;BB$6),"", MAX(BB$10:BB1891)+1)))</f>
        <v/>
      </c>
      <c r="BC1892" s="5" t="str">
        <f>IF(OR($AB1892="", $AC1892=""), "", IF($H1892=$M$3, "", IF(OR(BC$7&lt;$AB1892, $AC1892&lt;BC$6),"", MAX(BC$10:BC1891)+1)))</f>
        <v/>
      </c>
      <c r="BD1892" s="5" t="str">
        <f>IF(OR($AB1892="", $AC1892=""), "", IF($H1892=$M$3, "", IF(OR(BD$7&lt;$AB1892, $AC1892&lt;BD$6),"", MAX(BD$10:BD1891)+1)))</f>
        <v/>
      </c>
      <c r="BE1892" s="5" t="str">
        <f>IF(OR($AB1892="", $AC1892=""), "", IF($H1892=$M$3, "", IF(OR(BE$7&lt;$AB1892, $AC1892&lt;BE$6),"", MAX(BE$10:BE1891)+1)))</f>
        <v/>
      </c>
      <c r="BF1892" s="5" t="str">
        <f>IF(OR($AB1892="", $AC1892=""), "", IF($H1892=$M$3, "", IF(OR(BF$7&lt;$AB1892, $AC1892&lt;BF$6),"", MAX(BF$10:BF1891)+1)))</f>
        <v/>
      </c>
      <c r="BG1892" s="5" t="str">
        <f>IF(OR($AB1892="", $AC1892=""), "", IF($H1892=$M$3, "", IF(OR(BG$7&lt;$AB1892, $AC1892&lt;BG$6),"", MAX(BG$10:BG1891)+1)))</f>
        <v/>
      </c>
      <c r="BH1892" s="5" t="str">
        <f>IF(OR($AB1892="", $AC1892=""), "", IF($H1892=$M$3, "", IF(OR(BH$7&lt;$AB1892, $AC1892&lt;BH$6),"", MAX(BH$10:BH1891)+1)))</f>
        <v/>
      </c>
      <c r="BI1892" s="5" t="str">
        <f>IF(OR($AB1892="", $AC1892=""), "", IF($H1892=$M$3, "", IF(OR(BI$7&lt;$AB1892, $AC1892&lt;BI$6),"", MAX(BI$10:BI1891)+1)))</f>
        <v/>
      </c>
      <c r="BK1892" s="5" t="str" cm="1">
        <f t="array" aca="1" ref="BK1892" ca="1">IFERROR(INDEX($AE1892:$BI1892, $BJ1892, MATCH($BK$9, $AE$9:$BI$9, 0)), "")</f>
        <v/>
      </c>
    </row>
    <row r="1893" spans="1:63" x14ac:dyDescent="0.25">
      <c r="A1893" s="2"/>
      <c r="B1893" s="254"/>
      <c r="C1893" s="255"/>
      <c r="D1893" s="256"/>
      <c r="E1893" s="257"/>
      <c r="F1893" s="257"/>
      <c r="G1893" s="258"/>
      <c r="H1893" s="259"/>
      <c r="I1893" s="16"/>
      <c r="J1893" s="5" t="str">
        <f t="shared" si="243"/>
        <v/>
      </c>
      <c r="K1893" s="2"/>
      <c r="O1893" s="5" t="str">
        <f t="shared" si="241"/>
        <v/>
      </c>
      <c r="Q1893" s="5" t="str">
        <f t="shared" si="244"/>
        <v/>
      </c>
      <c r="S1893" s="5" t="str">
        <f t="shared" si="242"/>
        <v/>
      </c>
      <c r="U1893" s="64" t="str">
        <f>IF($D1893="","", IF(COUNTIF('Intro &amp; Setup'!$AW$49:$AW$88, $D1893)&gt;0, "BH", TEXT($D1893, "ddd")))</f>
        <v/>
      </c>
      <c r="V1893" s="65" t="str">
        <f>IF($G1893="", "", IF(COUNTIF('Intro &amp; Setup'!$AW$49:$AW$88, $G1893)&gt;0, "BH", TEXT($G1893, "ddd")))</f>
        <v/>
      </c>
      <c r="W1893" s="64" t="str">
        <f t="shared" si="245"/>
        <v/>
      </c>
      <c r="X1893" s="65" t="str">
        <f t="shared" si="246"/>
        <v/>
      </c>
      <c r="Y1893" s="64" t="str">
        <f>IF(F1893="", "", IF(OR(F1893&lt;'Intro &amp; Setup'!$Z$20, F1893&gt;'Intro &amp; Setup'!$Z$22), "X", ""))</f>
        <v/>
      </c>
      <c r="Z1893" s="65" t="str">
        <f>IF(G1893="", "", IF(OR(G1893&lt;'Intro &amp; Setup'!$Z$20, G1893&gt;'Intro &amp; Setup'!$Z$22), "X", ""))</f>
        <v/>
      </c>
      <c r="AB1893" s="58" t="str">
        <f t="shared" si="247"/>
        <v/>
      </c>
      <c r="AC1893" s="59" t="str">
        <f t="shared" si="248"/>
        <v/>
      </c>
      <c r="AE1893" s="5" t="str">
        <f>IF(OR($AB1893="", $AC1893=""), "", IF($H1893=$M$3, "", IF(OR(AE$7&lt;$AB1893, $AC1893&lt;AE$6),"", MAX(AE$10:AE1892)+1)))</f>
        <v/>
      </c>
      <c r="AF1893" s="5" t="str">
        <f>IF(OR($AB1893="", $AC1893=""), "", IF($H1893=$M$3, "", IF(OR(AF$7&lt;$AB1893, $AC1893&lt;AF$6),"", MAX(AF$10:AF1892)+1)))</f>
        <v/>
      </c>
      <c r="AG1893" s="5" t="str">
        <f>IF(OR($AB1893="", $AC1893=""), "", IF($H1893=$M$3, "", IF(OR(AG$7&lt;$AB1893, $AC1893&lt;AG$6),"", MAX(AG$10:AG1892)+1)))</f>
        <v/>
      </c>
      <c r="AH1893" s="5" t="str">
        <f>IF(OR($AB1893="", $AC1893=""), "", IF($H1893=$M$3, "", IF(OR(AH$7&lt;$AB1893, $AC1893&lt;AH$6),"", MAX(AH$10:AH1892)+1)))</f>
        <v/>
      </c>
      <c r="AI1893" s="5" t="str">
        <f>IF(OR($AB1893="", $AC1893=""), "", IF($H1893=$M$3, "", IF(OR(AI$7&lt;$AB1893, $AC1893&lt;AI$6),"", MAX(AI$10:AI1892)+1)))</f>
        <v/>
      </c>
      <c r="AJ1893" s="5" t="str">
        <f>IF(OR($AB1893="", $AC1893=""), "", IF($H1893=$M$3, "", IF(OR(AJ$7&lt;$AB1893, $AC1893&lt;AJ$6),"", MAX(AJ$10:AJ1892)+1)))</f>
        <v/>
      </c>
      <c r="AK1893" s="5" t="str">
        <f>IF(OR($AB1893="", $AC1893=""), "", IF($H1893=$M$3, "", IF(OR(AK$7&lt;$AB1893, $AC1893&lt;AK$6),"", MAX(AK$10:AK1892)+1)))</f>
        <v/>
      </c>
      <c r="AL1893" s="5" t="str">
        <f>IF(OR($AB1893="", $AC1893=""), "", IF($H1893=$M$3, "", IF(OR(AL$7&lt;$AB1893, $AC1893&lt;AL$6),"", MAX(AL$10:AL1892)+1)))</f>
        <v/>
      </c>
      <c r="AM1893" s="5" t="str">
        <f>IF(OR($AB1893="", $AC1893=""), "", IF($H1893=$M$3, "", IF(OR(AM$7&lt;$AB1893, $AC1893&lt;AM$6),"", MAX(AM$10:AM1892)+1)))</f>
        <v/>
      </c>
      <c r="AN1893" s="5" t="str">
        <f>IF(OR($AB1893="", $AC1893=""), "", IF($H1893=$M$3, "", IF(OR(AN$7&lt;$AB1893, $AC1893&lt;AN$6),"", MAX(AN$10:AN1892)+1)))</f>
        <v/>
      </c>
      <c r="AO1893" s="5" t="str">
        <f>IF(OR($AB1893="", $AC1893=""), "", IF($H1893=$M$3, "", IF(OR(AO$7&lt;$AB1893, $AC1893&lt;AO$6),"", MAX(AO$10:AO1892)+1)))</f>
        <v/>
      </c>
      <c r="AP1893" s="5" t="str">
        <f>IF(OR($AB1893="", $AC1893=""), "", IF($H1893=$M$3, "", IF(OR(AP$7&lt;$AB1893, $AC1893&lt;AP$6),"", MAX(AP$10:AP1892)+1)))</f>
        <v/>
      </c>
      <c r="AQ1893" s="5" t="str">
        <f>IF(OR($AB1893="", $AC1893=""), "", IF($H1893=$M$3, "", IF(OR(AQ$7&lt;$AB1893, $AC1893&lt;AQ$6),"", MAX(AQ$10:AQ1892)+1)))</f>
        <v/>
      </c>
      <c r="AR1893" s="5" t="str">
        <f>IF(OR($AB1893="", $AC1893=""), "", IF($H1893=$M$3, "", IF(OR(AR$7&lt;$AB1893, $AC1893&lt;AR$6),"", MAX(AR$10:AR1892)+1)))</f>
        <v/>
      </c>
      <c r="AS1893" s="5" t="str">
        <f>IF(OR($AB1893="", $AC1893=""), "", IF($H1893=$M$3, "", IF(OR(AS$7&lt;$AB1893, $AC1893&lt;AS$6),"", MAX(AS$10:AS1892)+1)))</f>
        <v/>
      </c>
      <c r="AT1893" s="5" t="str">
        <f>IF(OR($AB1893="", $AC1893=""), "", IF($H1893=$M$3, "", IF(OR(AT$7&lt;$AB1893, $AC1893&lt;AT$6),"", MAX(AT$10:AT1892)+1)))</f>
        <v/>
      </c>
      <c r="AU1893" s="5" t="str">
        <f>IF(OR($AB1893="", $AC1893=""), "", IF($H1893=$M$3, "", IF(OR(AU$7&lt;$AB1893, $AC1893&lt;AU$6),"", MAX(AU$10:AU1892)+1)))</f>
        <v/>
      </c>
      <c r="AV1893" s="5" t="str">
        <f>IF(OR($AB1893="", $AC1893=""), "", IF($H1893=$M$3, "", IF(OR(AV$7&lt;$AB1893, $AC1893&lt;AV$6),"", MAX(AV$10:AV1892)+1)))</f>
        <v/>
      </c>
      <c r="AW1893" s="5" t="str">
        <f>IF(OR($AB1893="", $AC1893=""), "", IF($H1893=$M$3, "", IF(OR(AW$7&lt;$AB1893, $AC1893&lt;AW$6),"", MAX(AW$10:AW1892)+1)))</f>
        <v/>
      </c>
      <c r="AX1893" s="5" t="str">
        <f>IF(OR($AB1893="", $AC1893=""), "", IF($H1893=$M$3, "", IF(OR(AX$7&lt;$AB1893, $AC1893&lt;AX$6),"", MAX(AX$10:AX1892)+1)))</f>
        <v/>
      </c>
      <c r="AY1893" s="5" t="str">
        <f>IF(OR($AB1893="", $AC1893=""), "", IF($H1893=$M$3, "", IF(OR(AY$7&lt;$AB1893, $AC1893&lt;AY$6),"", MAX(AY$10:AY1892)+1)))</f>
        <v/>
      </c>
      <c r="AZ1893" s="5" t="str">
        <f>IF(OR($AB1893="", $AC1893=""), "", IF($H1893=$M$3, "", IF(OR(AZ$7&lt;$AB1893, $AC1893&lt;AZ$6),"", MAX(AZ$10:AZ1892)+1)))</f>
        <v/>
      </c>
      <c r="BA1893" s="5" t="str">
        <f>IF(OR($AB1893="", $AC1893=""), "", IF($H1893=$M$3, "", IF(OR(BA$7&lt;$AB1893, $AC1893&lt;BA$6),"", MAX(BA$10:BA1892)+1)))</f>
        <v/>
      </c>
      <c r="BB1893" s="5" t="str">
        <f>IF(OR($AB1893="", $AC1893=""), "", IF($H1893=$M$3, "", IF(OR(BB$7&lt;$AB1893, $AC1893&lt;BB$6),"", MAX(BB$10:BB1892)+1)))</f>
        <v/>
      </c>
      <c r="BC1893" s="5" t="str">
        <f>IF(OR($AB1893="", $AC1893=""), "", IF($H1893=$M$3, "", IF(OR(BC$7&lt;$AB1893, $AC1893&lt;BC$6),"", MAX(BC$10:BC1892)+1)))</f>
        <v/>
      </c>
      <c r="BD1893" s="5" t="str">
        <f>IF(OR($AB1893="", $AC1893=""), "", IF($H1893=$M$3, "", IF(OR(BD$7&lt;$AB1893, $AC1893&lt;BD$6),"", MAX(BD$10:BD1892)+1)))</f>
        <v/>
      </c>
      <c r="BE1893" s="5" t="str">
        <f>IF(OR($AB1893="", $AC1893=""), "", IF($H1893=$M$3, "", IF(OR(BE$7&lt;$AB1893, $AC1893&lt;BE$6),"", MAX(BE$10:BE1892)+1)))</f>
        <v/>
      </c>
      <c r="BF1893" s="5" t="str">
        <f>IF(OR($AB1893="", $AC1893=""), "", IF($H1893=$M$3, "", IF(OR(BF$7&lt;$AB1893, $AC1893&lt;BF$6),"", MAX(BF$10:BF1892)+1)))</f>
        <v/>
      </c>
      <c r="BG1893" s="5" t="str">
        <f>IF(OR($AB1893="", $AC1893=""), "", IF($H1893=$M$3, "", IF(OR(BG$7&lt;$AB1893, $AC1893&lt;BG$6),"", MAX(BG$10:BG1892)+1)))</f>
        <v/>
      </c>
      <c r="BH1893" s="5" t="str">
        <f>IF(OR($AB1893="", $AC1893=""), "", IF($H1893=$M$3, "", IF(OR(BH$7&lt;$AB1893, $AC1893&lt;BH$6),"", MAX(BH$10:BH1892)+1)))</f>
        <v/>
      </c>
      <c r="BI1893" s="5" t="str">
        <f>IF(OR($AB1893="", $AC1893=""), "", IF($H1893=$M$3, "", IF(OR(BI$7&lt;$AB1893, $AC1893&lt;BI$6),"", MAX(BI$10:BI1892)+1)))</f>
        <v/>
      </c>
      <c r="BK1893" s="5" t="str" cm="1">
        <f t="array" aca="1" ref="BK1893" ca="1">IFERROR(INDEX($AE1893:$BI1893, $BJ1893, MATCH($BK$9, $AE$9:$BI$9, 0)), "")</f>
        <v/>
      </c>
    </row>
    <row r="1894" spans="1:63" x14ac:dyDescent="0.25">
      <c r="A1894" s="2"/>
      <c r="B1894" s="254"/>
      <c r="C1894" s="255"/>
      <c r="D1894" s="256"/>
      <c r="E1894" s="257"/>
      <c r="F1894" s="257"/>
      <c r="G1894" s="258"/>
      <c r="H1894" s="259"/>
      <c r="I1894" s="16"/>
      <c r="J1894" s="5" t="str">
        <f t="shared" si="243"/>
        <v/>
      </c>
      <c r="K1894" s="2"/>
      <c r="O1894" s="5" t="str">
        <f t="shared" si="241"/>
        <v/>
      </c>
      <c r="Q1894" s="5" t="str">
        <f t="shared" si="244"/>
        <v/>
      </c>
      <c r="S1894" s="5" t="str">
        <f t="shared" si="242"/>
        <v/>
      </c>
      <c r="U1894" s="64" t="str">
        <f>IF($D1894="","", IF(COUNTIF('Intro &amp; Setup'!$AW$49:$AW$88, $D1894)&gt;0, "BH", TEXT($D1894, "ddd")))</f>
        <v/>
      </c>
      <c r="V1894" s="65" t="str">
        <f>IF($G1894="", "", IF(COUNTIF('Intro &amp; Setup'!$AW$49:$AW$88, $G1894)&gt;0, "BH", TEXT($G1894, "ddd")))</f>
        <v/>
      </c>
      <c r="W1894" s="64" t="str">
        <f t="shared" si="245"/>
        <v/>
      </c>
      <c r="X1894" s="65" t="str">
        <f t="shared" si="246"/>
        <v/>
      </c>
      <c r="Y1894" s="64" t="str">
        <f>IF(F1894="", "", IF(OR(F1894&lt;'Intro &amp; Setup'!$Z$20, F1894&gt;'Intro &amp; Setup'!$Z$22), "X", ""))</f>
        <v/>
      </c>
      <c r="Z1894" s="65" t="str">
        <f>IF(G1894="", "", IF(OR(G1894&lt;'Intro &amp; Setup'!$Z$20, G1894&gt;'Intro &amp; Setup'!$Z$22), "X", ""))</f>
        <v/>
      </c>
      <c r="AB1894" s="58" t="str">
        <f t="shared" si="247"/>
        <v/>
      </c>
      <c r="AC1894" s="59" t="str">
        <f t="shared" si="248"/>
        <v/>
      </c>
      <c r="AE1894" s="5" t="str">
        <f>IF(OR($AB1894="", $AC1894=""), "", IF($H1894=$M$3, "", IF(OR(AE$7&lt;$AB1894, $AC1894&lt;AE$6),"", MAX(AE$10:AE1893)+1)))</f>
        <v/>
      </c>
      <c r="AF1894" s="5" t="str">
        <f>IF(OR($AB1894="", $AC1894=""), "", IF($H1894=$M$3, "", IF(OR(AF$7&lt;$AB1894, $AC1894&lt;AF$6),"", MAX(AF$10:AF1893)+1)))</f>
        <v/>
      </c>
      <c r="AG1894" s="5" t="str">
        <f>IF(OR($AB1894="", $AC1894=""), "", IF($H1894=$M$3, "", IF(OR(AG$7&lt;$AB1894, $AC1894&lt;AG$6),"", MAX(AG$10:AG1893)+1)))</f>
        <v/>
      </c>
      <c r="AH1894" s="5" t="str">
        <f>IF(OR($AB1894="", $AC1894=""), "", IF($H1894=$M$3, "", IF(OR(AH$7&lt;$AB1894, $AC1894&lt;AH$6),"", MAX(AH$10:AH1893)+1)))</f>
        <v/>
      </c>
      <c r="AI1894" s="5" t="str">
        <f>IF(OR($AB1894="", $AC1894=""), "", IF($H1894=$M$3, "", IF(OR(AI$7&lt;$AB1894, $AC1894&lt;AI$6),"", MAX(AI$10:AI1893)+1)))</f>
        <v/>
      </c>
      <c r="AJ1894" s="5" t="str">
        <f>IF(OR($AB1894="", $AC1894=""), "", IF($H1894=$M$3, "", IF(OR(AJ$7&lt;$AB1894, $AC1894&lt;AJ$6),"", MAX(AJ$10:AJ1893)+1)))</f>
        <v/>
      </c>
      <c r="AK1894" s="5" t="str">
        <f>IF(OR($AB1894="", $AC1894=""), "", IF($H1894=$M$3, "", IF(OR(AK$7&lt;$AB1894, $AC1894&lt;AK$6),"", MAX(AK$10:AK1893)+1)))</f>
        <v/>
      </c>
      <c r="AL1894" s="5" t="str">
        <f>IF(OR($AB1894="", $AC1894=""), "", IF($H1894=$M$3, "", IF(OR(AL$7&lt;$AB1894, $AC1894&lt;AL$6),"", MAX(AL$10:AL1893)+1)))</f>
        <v/>
      </c>
      <c r="AM1894" s="5" t="str">
        <f>IF(OR($AB1894="", $AC1894=""), "", IF($H1894=$M$3, "", IF(OR(AM$7&lt;$AB1894, $AC1894&lt;AM$6),"", MAX(AM$10:AM1893)+1)))</f>
        <v/>
      </c>
      <c r="AN1894" s="5" t="str">
        <f>IF(OR($AB1894="", $AC1894=""), "", IF($H1894=$M$3, "", IF(OR(AN$7&lt;$AB1894, $AC1894&lt;AN$6),"", MAX(AN$10:AN1893)+1)))</f>
        <v/>
      </c>
      <c r="AO1894" s="5" t="str">
        <f>IF(OR($AB1894="", $AC1894=""), "", IF($H1894=$M$3, "", IF(OR(AO$7&lt;$AB1894, $AC1894&lt;AO$6),"", MAX(AO$10:AO1893)+1)))</f>
        <v/>
      </c>
      <c r="AP1894" s="5" t="str">
        <f>IF(OR($AB1894="", $AC1894=""), "", IF($H1894=$M$3, "", IF(OR(AP$7&lt;$AB1894, $AC1894&lt;AP$6),"", MAX(AP$10:AP1893)+1)))</f>
        <v/>
      </c>
      <c r="AQ1894" s="5" t="str">
        <f>IF(OR($AB1894="", $AC1894=""), "", IF($H1894=$M$3, "", IF(OR(AQ$7&lt;$AB1894, $AC1894&lt;AQ$6),"", MAX(AQ$10:AQ1893)+1)))</f>
        <v/>
      </c>
      <c r="AR1894" s="5" t="str">
        <f>IF(OR($AB1894="", $AC1894=""), "", IF($H1894=$M$3, "", IF(OR(AR$7&lt;$AB1894, $AC1894&lt;AR$6),"", MAX(AR$10:AR1893)+1)))</f>
        <v/>
      </c>
      <c r="AS1894" s="5" t="str">
        <f>IF(OR($AB1894="", $AC1894=""), "", IF($H1894=$M$3, "", IF(OR(AS$7&lt;$AB1894, $AC1894&lt;AS$6),"", MAX(AS$10:AS1893)+1)))</f>
        <v/>
      </c>
      <c r="AT1894" s="5" t="str">
        <f>IF(OR($AB1894="", $AC1894=""), "", IF($H1894=$M$3, "", IF(OR(AT$7&lt;$AB1894, $AC1894&lt;AT$6),"", MAX(AT$10:AT1893)+1)))</f>
        <v/>
      </c>
      <c r="AU1894" s="5" t="str">
        <f>IF(OR($AB1894="", $AC1894=""), "", IF($H1894=$M$3, "", IF(OR(AU$7&lt;$AB1894, $AC1894&lt;AU$6),"", MAX(AU$10:AU1893)+1)))</f>
        <v/>
      </c>
      <c r="AV1894" s="5" t="str">
        <f>IF(OR($AB1894="", $AC1894=""), "", IF($H1894=$M$3, "", IF(OR(AV$7&lt;$AB1894, $AC1894&lt;AV$6),"", MAX(AV$10:AV1893)+1)))</f>
        <v/>
      </c>
      <c r="AW1894" s="5" t="str">
        <f>IF(OR($AB1894="", $AC1894=""), "", IF($H1894=$M$3, "", IF(OR(AW$7&lt;$AB1894, $AC1894&lt;AW$6),"", MAX(AW$10:AW1893)+1)))</f>
        <v/>
      </c>
      <c r="AX1894" s="5" t="str">
        <f>IF(OR($AB1894="", $AC1894=""), "", IF($H1894=$M$3, "", IF(OR(AX$7&lt;$AB1894, $AC1894&lt;AX$6),"", MAX(AX$10:AX1893)+1)))</f>
        <v/>
      </c>
      <c r="AY1894" s="5" t="str">
        <f>IF(OR($AB1894="", $AC1894=""), "", IF($H1894=$M$3, "", IF(OR(AY$7&lt;$AB1894, $AC1894&lt;AY$6),"", MAX(AY$10:AY1893)+1)))</f>
        <v/>
      </c>
      <c r="AZ1894" s="5" t="str">
        <f>IF(OR($AB1894="", $AC1894=""), "", IF($H1894=$M$3, "", IF(OR(AZ$7&lt;$AB1894, $AC1894&lt;AZ$6),"", MAX(AZ$10:AZ1893)+1)))</f>
        <v/>
      </c>
      <c r="BA1894" s="5" t="str">
        <f>IF(OR($AB1894="", $AC1894=""), "", IF($H1894=$M$3, "", IF(OR(BA$7&lt;$AB1894, $AC1894&lt;BA$6),"", MAX(BA$10:BA1893)+1)))</f>
        <v/>
      </c>
      <c r="BB1894" s="5" t="str">
        <f>IF(OR($AB1894="", $AC1894=""), "", IF($H1894=$M$3, "", IF(OR(BB$7&lt;$AB1894, $AC1894&lt;BB$6),"", MAX(BB$10:BB1893)+1)))</f>
        <v/>
      </c>
      <c r="BC1894" s="5" t="str">
        <f>IF(OR($AB1894="", $AC1894=""), "", IF($H1894=$M$3, "", IF(OR(BC$7&lt;$AB1894, $AC1894&lt;BC$6),"", MAX(BC$10:BC1893)+1)))</f>
        <v/>
      </c>
      <c r="BD1894" s="5" t="str">
        <f>IF(OR($AB1894="", $AC1894=""), "", IF($H1894=$M$3, "", IF(OR(BD$7&lt;$AB1894, $AC1894&lt;BD$6),"", MAX(BD$10:BD1893)+1)))</f>
        <v/>
      </c>
      <c r="BE1894" s="5" t="str">
        <f>IF(OR($AB1894="", $AC1894=""), "", IF($H1894=$M$3, "", IF(OR(BE$7&lt;$AB1894, $AC1894&lt;BE$6),"", MAX(BE$10:BE1893)+1)))</f>
        <v/>
      </c>
      <c r="BF1894" s="5" t="str">
        <f>IF(OR($AB1894="", $AC1894=""), "", IF($H1894=$M$3, "", IF(OR(BF$7&lt;$AB1894, $AC1894&lt;BF$6),"", MAX(BF$10:BF1893)+1)))</f>
        <v/>
      </c>
      <c r="BG1894" s="5" t="str">
        <f>IF(OR($AB1894="", $AC1894=""), "", IF($H1894=$M$3, "", IF(OR(BG$7&lt;$AB1894, $AC1894&lt;BG$6),"", MAX(BG$10:BG1893)+1)))</f>
        <v/>
      </c>
      <c r="BH1894" s="5" t="str">
        <f>IF(OR($AB1894="", $AC1894=""), "", IF($H1894=$M$3, "", IF(OR(BH$7&lt;$AB1894, $AC1894&lt;BH$6),"", MAX(BH$10:BH1893)+1)))</f>
        <v/>
      </c>
      <c r="BI1894" s="5" t="str">
        <f>IF(OR($AB1894="", $AC1894=""), "", IF($H1894=$M$3, "", IF(OR(BI$7&lt;$AB1894, $AC1894&lt;BI$6),"", MAX(BI$10:BI1893)+1)))</f>
        <v/>
      </c>
      <c r="BK1894" s="5" t="str" cm="1">
        <f t="array" aca="1" ref="BK1894" ca="1">IFERROR(INDEX($AE1894:$BI1894, $BJ1894, MATCH($BK$9, $AE$9:$BI$9, 0)), "")</f>
        <v/>
      </c>
    </row>
    <row r="1895" spans="1:63" x14ac:dyDescent="0.25">
      <c r="A1895" s="2"/>
      <c r="B1895" s="254"/>
      <c r="C1895" s="255"/>
      <c r="D1895" s="256"/>
      <c r="E1895" s="257"/>
      <c r="F1895" s="257"/>
      <c r="G1895" s="258"/>
      <c r="H1895" s="259"/>
      <c r="I1895" s="16"/>
      <c r="J1895" s="5" t="str">
        <f t="shared" si="243"/>
        <v/>
      </c>
      <c r="K1895" s="2"/>
      <c r="O1895" s="5" t="str">
        <f t="shared" si="241"/>
        <v/>
      </c>
      <c r="Q1895" s="5" t="str">
        <f t="shared" si="244"/>
        <v/>
      </c>
      <c r="S1895" s="5" t="str">
        <f t="shared" si="242"/>
        <v/>
      </c>
      <c r="U1895" s="64" t="str">
        <f>IF($D1895="","", IF(COUNTIF('Intro &amp; Setup'!$AW$49:$AW$88, $D1895)&gt;0, "BH", TEXT($D1895, "ddd")))</f>
        <v/>
      </c>
      <c r="V1895" s="65" t="str">
        <f>IF($G1895="", "", IF(COUNTIF('Intro &amp; Setup'!$AW$49:$AW$88, $G1895)&gt;0, "BH", TEXT($G1895, "ddd")))</f>
        <v/>
      </c>
      <c r="W1895" s="64" t="str">
        <f t="shared" si="245"/>
        <v/>
      </c>
      <c r="X1895" s="65" t="str">
        <f t="shared" si="246"/>
        <v/>
      </c>
      <c r="Y1895" s="64" t="str">
        <f>IF(F1895="", "", IF(OR(F1895&lt;'Intro &amp; Setup'!$Z$20, F1895&gt;'Intro &amp; Setup'!$Z$22), "X", ""))</f>
        <v/>
      </c>
      <c r="Z1895" s="65" t="str">
        <f>IF(G1895="", "", IF(OR(G1895&lt;'Intro &amp; Setup'!$Z$20, G1895&gt;'Intro &amp; Setup'!$Z$22), "X", ""))</f>
        <v/>
      </c>
      <c r="AB1895" s="58" t="str">
        <f t="shared" si="247"/>
        <v/>
      </c>
      <c r="AC1895" s="59" t="str">
        <f t="shared" si="248"/>
        <v/>
      </c>
      <c r="AE1895" s="5" t="str">
        <f>IF(OR($AB1895="", $AC1895=""), "", IF($H1895=$M$3, "", IF(OR(AE$7&lt;$AB1895, $AC1895&lt;AE$6),"", MAX(AE$10:AE1894)+1)))</f>
        <v/>
      </c>
      <c r="AF1895" s="5" t="str">
        <f>IF(OR($AB1895="", $AC1895=""), "", IF($H1895=$M$3, "", IF(OR(AF$7&lt;$AB1895, $AC1895&lt;AF$6),"", MAX(AF$10:AF1894)+1)))</f>
        <v/>
      </c>
      <c r="AG1895" s="5" t="str">
        <f>IF(OR($AB1895="", $AC1895=""), "", IF($H1895=$M$3, "", IF(OR(AG$7&lt;$AB1895, $AC1895&lt;AG$6),"", MAX(AG$10:AG1894)+1)))</f>
        <v/>
      </c>
      <c r="AH1895" s="5" t="str">
        <f>IF(OR($AB1895="", $AC1895=""), "", IF($H1895=$M$3, "", IF(OR(AH$7&lt;$AB1895, $AC1895&lt;AH$6),"", MAX(AH$10:AH1894)+1)))</f>
        <v/>
      </c>
      <c r="AI1895" s="5" t="str">
        <f>IF(OR($AB1895="", $AC1895=""), "", IF($H1895=$M$3, "", IF(OR(AI$7&lt;$AB1895, $AC1895&lt;AI$6),"", MAX(AI$10:AI1894)+1)))</f>
        <v/>
      </c>
      <c r="AJ1895" s="5" t="str">
        <f>IF(OR($AB1895="", $AC1895=""), "", IF($H1895=$M$3, "", IF(OR(AJ$7&lt;$AB1895, $AC1895&lt;AJ$6),"", MAX(AJ$10:AJ1894)+1)))</f>
        <v/>
      </c>
      <c r="AK1895" s="5" t="str">
        <f>IF(OR($AB1895="", $AC1895=""), "", IF($H1895=$M$3, "", IF(OR(AK$7&lt;$AB1895, $AC1895&lt;AK$6),"", MAX(AK$10:AK1894)+1)))</f>
        <v/>
      </c>
      <c r="AL1895" s="5" t="str">
        <f>IF(OR($AB1895="", $AC1895=""), "", IF($H1895=$M$3, "", IF(OR(AL$7&lt;$AB1895, $AC1895&lt;AL$6),"", MAX(AL$10:AL1894)+1)))</f>
        <v/>
      </c>
      <c r="AM1895" s="5" t="str">
        <f>IF(OR($AB1895="", $AC1895=""), "", IF($H1895=$M$3, "", IF(OR(AM$7&lt;$AB1895, $AC1895&lt;AM$6),"", MAX(AM$10:AM1894)+1)))</f>
        <v/>
      </c>
      <c r="AN1895" s="5" t="str">
        <f>IF(OR($AB1895="", $AC1895=""), "", IF($H1895=$M$3, "", IF(OR(AN$7&lt;$AB1895, $AC1895&lt;AN$6),"", MAX(AN$10:AN1894)+1)))</f>
        <v/>
      </c>
      <c r="AO1895" s="5" t="str">
        <f>IF(OR($AB1895="", $AC1895=""), "", IF($H1895=$M$3, "", IF(OR(AO$7&lt;$AB1895, $AC1895&lt;AO$6),"", MAX(AO$10:AO1894)+1)))</f>
        <v/>
      </c>
      <c r="AP1895" s="5" t="str">
        <f>IF(OR($AB1895="", $AC1895=""), "", IF($H1895=$M$3, "", IF(OR(AP$7&lt;$AB1895, $AC1895&lt;AP$6),"", MAX(AP$10:AP1894)+1)))</f>
        <v/>
      </c>
      <c r="AQ1895" s="5" t="str">
        <f>IF(OR($AB1895="", $AC1895=""), "", IF($H1895=$M$3, "", IF(OR(AQ$7&lt;$AB1895, $AC1895&lt;AQ$6),"", MAX(AQ$10:AQ1894)+1)))</f>
        <v/>
      </c>
      <c r="AR1895" s="5" t="str">
        <f>IF(OR($AB1895="", $AC1895=""), "", IF($H1895=$M$3, "", IF(OR(AR$7&lt;$AB1895, $AC1895&lt;AR$6),"", MAX(AR$10:AR1894)+1)))</f>
        <v/>
      </c>
      <c r="AS1895" s="5" t="str">
        <f>IF(OR($AB1895="", $AC1895=""), "", IF($H1895=$M$3, "", IF(OR(AS$7&lt;$AB1895, $AC1895&lt;AS$6),"", MAX(AS$10:AS1894)+1)))</f>
        <v/>
      </c>
      <c r="AT1895" s="5" t="str">
        <f>IF(OR($AB1895="", $AC1895=""), "", IF($H1895=$M$3, "", IF(OR(AT$7&lt;$AB1895, $AC1895&lt;AT$6),"", MAX(AT$10:AT1894)+1)))</f>
        <v/>
      </c>
      <c r="AU1895" s="5" t="str">
        <f>IF(OR($AB1895="", $AC1895=""), "", IF($H1895=$M$3, "", IF(OR(AU$7&lt;$AB1895, $AC1895&lt;AU$6),"", MAX(AU$10:AU1894)+1)))</f>
        <v/>
      </c>
      <c r="AV1895" s="5" t="str">
        <f>IF(OR($AB1895="", $AC1895=""), "", IF($H1895=$M$3, "", IF(OR(AV$7&lt;$AB1895, $AC1895&lt;AV$6),"", MAX(AV$10:AV1894)+1)))</f>
        <v/>
      </c>
      <c r="AW1895" s="5" t="str">
        <f>IF(OR($AB1895="", $AC1895=""), "", IF($H1895=$M$3, "", IF(OR(AW$7&lt;$AB1895, $AC1895&lt;AW$6),"", MAX(AW$10:AW1894)+1)))</f>
        <v/>
      </c>
      <c r="AX1895" s="5" t="str">
        <f>IF(OR($AB1895="", $AC1895=""), "", IF($H1895=$M$3, "", IF(OR(AX$7&lt;$AB1895, $AC1895&lt;AX$6),"", MAX(AX$10:AX1894)+1)))</f>
        <v/>
      </c>
      <c r="AY1895" s="5" t="str">
        <f>IF(OR($AB1895="", $AC1895=""), "", IF($H1895=$M$3, "", IF(OR(AY$7&lt;$AB1895, $AC1895&lt;AY$6),"", MAX(AY$10:AY1894)+1)))</f>
        <v/>
      </c>
      <c r="AZ1895" s="5" t="str">
        <f>IF(OR($AB1895="", $AC1895=""), "", IF($H1895=$M$3, "", IF(OR(AZ$7&lt;$AB1895, $AC1895&lt;AZ$6),"", MAX(AZ$10:AZ1894)+1)))</f>
        <v/>
      </c>
      <c r="BA1895" s="5" t="str">
        <f>IF(OR($AB1895="", $AC1895=""), "", IF($H1895=$M$3, "", IF(OR(BA$7&lt;$AB1895, $AC1895&lt;BA$6),"", MAX(BA$10:BA1894)+1)))</f>
        <v/>
      </c>
      <c r="BB1895" s="5" t="str">
        <f>IF(OR($AB1895="", $AC1895=""), "", IF($H1895=$M$3, "", IF(OR(BB$7&lt;$AB1895, $AC1895&lt;BB$6),"", MAX(BB$10:BB1894)+1)))</f>
        <v/>
      </c>
      <c r="BC1895" s="5" t="str">
        <f>IF(OR($AB1895="", $AC1895=""), "", IF($H1895=$M$3, "", IF(OR(BC$7&lt;$AB1895, $AC1895&lt;BC$6),"", MAX(BC$10:BC1894)+1)))</f>
        <v/>
      </c>
      <c r="BD1895" s="5" t="str">
        <f>IF(OR($AB1895="", $AC1895=""), "", IF($H1895=$M$3, "", IF(OR(BD$7&lt;$AB1895, $AC1895&lt;BD$6),"", MAX(BD$10:BD1894)+1)))</f>
        <v/>
      </c>
      <c r="BE1895" s="5" t="str">
        <f>IF(OR($AB1895="", $AC1895=""), "", IF($H1895=$M$3, "", IF(OR(BE$7&lt;$AB1895, $AC1895&lt;BE$6),"", MAX(BE$10:BE1894)+1)))</f>
        <v/>
      </c>
      <c r="BF1895" s="5" t="str">
        <f>IF(OR($AB1895="", $AC1895=""), "", IF($H1895=$M$3, "", IF(OR(BF$7&lt;$AB1895, $AC1895&lt;BF$6),"", MAX(BF$10:BF1894)+1)))</f>
        <v/>
      </c>
      <c r="BG1895" s="5" t="str">
        <f>IF(OR($AB1895="", $AC1895=""), "", IF($H1895=$M$3, "", IF(OR(BG$7&lt;$AB1895, $AC1895&lt;BG$6),"", MAX(BG$10:BG1894)+1)))</f>
        <v/>
      </c>
      <c r="BH1895" s="5" t="str">
        <f>IF(OR($AB1895="", $AC1895=""), "", IF($H1895=$M$3, "", IF(OR(BH$7&lt;$AB1895, $AC1895&lt;BH$6),"", MAX(BH$10:BH1894)+1)))</f>
        <v/>
      </c>
      <c r="BI1895" s="5" t="str">
        <f>IF(OR($AB1895="", $AC1895=""), "", IF($H1895=$M$3, "", IF(OR(BI$7&lt;$AB1895, $AC1895&lt;BI$6),"", MAX(BI$10:BI1894)+1)))</f>
        <v/>
      </c>
      <c r="BK1895" s="5" t="str" cm="1">
        <f t="array" aca="1" ref="BK1895" ca="1">IFERROR(INDEX($AE1895:$BI1895, $BJ1895, MATCH($BK$9, $AE$9:$BI$9, 0)), "")</f>
        <v/>
      </c>
    </row>
    <row r="1896" spans="1:63" x14ac:dyDescent="0.25">
      <c r="A1896" s="2"/>
      <c r="B1896" s="254"/>
      <c r="C1896" s="255"/>
      <c r="D1896" s="256"/>
      <c r="E1896" s="257"/>
      <c r="F1896" s="257"/>
      <c r="G1896" s="258"/>
      <c r="H1896" s="259"/>
      <c r="I1896" s="16"/>
      <c r="J1896" s="5" t="str">
        <f t="shared" si="243"/>
        <v/>
      </c>
      <c r="K1896" s="2"/>
      <c r="O1896" s="5" t="str">
        <f t="shared" si="241"/>
        <v/>
      </c>
      <c r="Q1896" s="5" t="str">
        <f t="shared" si="244"/>
        <v/>
      </c>
      <c r="S1896" s="5" t="str">
        <f t="shared" si="242"/>
        <v/>
      </c>
      <c r="U1896" s="64" t="str">
        <f>IF($D1896="","", IF(COUNTIF('Intro &amp; Setup'!$AW$49:$AW$88, $D1896)&gt;0, "BH", TEXT($D1896, "ddd")))</f>
        <v/>
      </c>
      <c r="V1896" s="65" t="str">
        <f>IF($G1896="", "", IF(COUNTIF('Intro &amp; Setup'!$AW$49:$AW$88, $G1896)&gt;0, "BH", TEXT($G1896, "ddd")))</f>
        <v/>
      </c>
      <c r="W1896" s="64" t="str">
        <f t="shared" si="245"/>
        <v/>
      </c>
      <c r="X1896" s="65" t="str">
        <f t="shared" si="246"/>
        <v/>
      </c>
      <c r="Y1896" s="64" t="str">
        <f>IF(F1896="", "", IF(OR(F1896&lt;'Intro &amp; Setup'!$Z$20, F1896&gt;'Intro &amp; Setup'!$Z$22), "X", ""))</f>
        <v/>
      </c>
      <c r="Z1896" s="65" t="str">
        <f>IF(G1896="", "", IF(OR(G1896&lt;'Intro &amp; Setup'!$Z$20, G1896&gt;'Intro &amp; Setup'!$Z$22), "X", ""))</f>
        <v/>
      </c>
      <c r="AB1896" s="58" t="str">
        <f t="shared" si="247"/>
        <v/>
      </c>
      <c r="AC1896" s="59" t="str">
        <f t="shared" si="248"/>
        <v/>
      </c>
      <c r="AE1896" s="5" t="str">
        <f>IF(OR($AB1896="", $AC1896=""), "", IF($H1896=$M$3, "", IF(OR(AE$7&lt;$AB1896, $AC1896&lt;AE$6),"", MAX(AE$10:AE1895)+1)))</f>
        <v/>
      </c>
      <c r="AF1896" s="5" t="str">
        <f>IF(OR($AB1896="", $AC1896=""), "", IF($H1896=$M$3, "", IF(OR(AF$7&lt;$AB1896, $AC1896&lt;AF$6),"", MAX(AF$10:AF1895)+1)))</f>
        <v/>
      </c>
      <c r="AG1896" s="5" t="str">
        <f>IF(OR($AB1896="", $AC1896=""), "", IF($H1896=$M$3, "", IF(OR(AG$7&lt;$AB1896, $AC1896&lt;AG$6),"", MAX(AG$10:AG1895)+1)))</f>
        <v/>
      </c>
      <c r="AH1896" s="5" t="str">
        <f>IF(OR($AB1896="", $AC1896=""), "", IF($H1896=$M$3, "", IF(OR(AH$7&lt;$AB1896, $AC1896&lt;AH$6),"", MAX(AH$10:AH1895)+1)))</f>
        <v/>
      </c>
      <c r="AI1896" s="5" t="str">
        <f>IF(OR($AB1896="", $AC1896=""), "", IF($H1896=$M$3, "", IF(OR(AI$7&lt;$AB1896, $AC1896&lt;AI$6),"", MAX(AI$10:AI1895)+1)))</f>
        <v/>
      </c>
      <c r="AJ1896" s="5" t="str">
        <f>IF(OR($AB1896="", $AC1896=""), "", IF($H1896=$M$3, "", IF(OR(AJ$7&lt;$AB1896, $AC1896&lt;AJ$6),"", MAX(AJ$10:AJ1895)+1)))</f>
        <v/>
      </c>
      <c r="AK1896" s="5" t="str">
        <f>IF(OR($AB1896="", $AC1896=""), "", IF($H1896=$M$3, "", IF(OR(AK$7&lt;$AB1896, $AC1896&lt;AK$6),"", MAX(AK$10:AK1895)+1)))</f>
        <v/>
      </c>
      <c r="AL1896" s="5" t="str">
        <f>IF(OR($AB1896="", $AC1896=""), "", IF($H1896=$M$3, "", IF(OR(AL$7&lt;$AB1896, $AC1896&lt;AL$6),"", MAX(AL$10:AL1895)+1)))</f>
        <v/>
      </c>
      <c r="AM1896" s="5" t="str">
        <f>IF(OR($AB1896="", $AC1896=""), "", IF($H1896=$M$3, "", IF(OR(AM$7&lt;$AB1896, $AC1896&lt;AM$6),"", MAX(AM$10:AM1895)+1)))</f>
        <v/>
      </c>
      <c r="AN1896" s="5" t="str">
        <f>IF(OR($AB1896="", $AC1896=""), "", IF($H1896=$M$3, "", IF(OR(AN$7&lt;$AB1896, $AC1896&lt;AN$6),"", MAX(AN$10:AN1895)+1)))</f>
        <v/>
      </c>
      <c r="AO1896" s="5" t="str">
        <f>IF(OR($AB1896="", $AC1896=""), "", IF($H1896=$M$3, "", IF(OR(AO$7&lt;$AB1896, $AC1896&lt;AO$6),"", MAX(AO$10:AO1895)+1)))</f>
        <v/>
      </c>
      <c r="AP1896" s="5" t="str">
        <f>IF(OR($AB1896="", $AC1896=""), "", IF($H1896=$M$3, "", IF(OR(AP$7&lt;$AB1896, $AC1896&lt;AP$6),"", MAX(AP$10:AP1895)+1)))</f>
        <v/>
      </c>
      <c r="AQ1896" s="5" t="str">
        <f>IF(OR($AB1896="", $AC1896=""), "", IF($H1896=$M$3, "", IF(OR(AQ$7&lt;$AB1896, $AC1896&lt;AQ$6),"", MAX(AQ$10:AQ1895)+1)))</f>
        <v/>
      </c>
      <c r="AR1896" s="5" t="str">
        <f>IF(OR($AB1896="", $AC1896=""), "", IF($H1896=$M$3, "", IF(OR(AR$7&lt;$AB1896, $AC1896&lt;AR$6),"", MAX(AR$10:AR1895)+1)))</f>
        <v/>
      </c>
      <c r="AS1896" s="5" t="str">
        <f>IF(OR($AB1896="", $AC1896=""), "", IF($H1896=$M$3, "", IF(OR(AS$7&lt;$AB1896, $AC1896&lt;AS$6),"", MAX(AS$10:AS1895)+1)))</f>
        <v/>
      </c>
      <c r="AT1896" s="5" t="str">
        <f>IF(OR($AB1896="", $AC1896=""), "", IF($H1896=$M$3, "", IF(OR(AT$7&lt;$AB1896, $AC1896&lt;AT$6),"", MAX(AT$10:AT1895)+1)))</f>
        <v/>
      </c>
      <c r="AU1896" s="5" t="str">
        <f>IF(OR($AB1896="", $AC1896=""), "", IF($H1896=$M$3, "", IF(OR(AU$7&lt;$AB1896, $AC1896&lt;AU$6),"", MAX(AU$10:AU1895)+1)))</f>
        <v/>
      </c>
      <c r="AV1896" s="5" t="str">
        <f>IF(OR($AB1896="", $AC1896=""), "", IF($H1896=$M$3, "", IF(OR(AV$7&lt;$AB1896, $AC1896&lt;AV$6),"", MAX(AV$10:AV1895)+1)))</f>
        <v/>
      </c>
      <c r="AW1896" s="5" t="str">
        <f>IF(OR($AB1896="", $AC1896=""), "", IF($H1896=$M$3, "", IF(OR(AW$7&lt;$AB1896, $AC1896&lt;AW$6),"", MAX(AW$10:AW1895)+1)))</f>
        <v/>
      </c>
      <c r="AX1896" s="5" t="str">
        <f>IF(OR($AB1896="", $AC1896=""), "", IF($H1896=$M$3, "", IF(OR(AX$7&lt;$AB1896, $AC1896&lt;AX$6),"", MAX(AX$10:AX1895)+1)))</f>
        <v/>
      </c>
      <c r="AY1896" s="5" t="str">
        <f>IF(OR($AB1896="", $AC1896=""), "", IF($H1896=$M$3, "", IF(OR(AY$7&lt;$AB1896, $AC1896&lt;AY$6),"", MAX(AY$10:AY1895)+1)))</f>
        <v/>
      </c>
      <c r="AZ1896" s="5" t="str">
        <f>IF(OR($AB1896="", $AC1896=""), "", IF($H1896=$M$3, "", IF(OR(AZ$7&lt;$AB1896, $AC1896&lt;AZ$6),"", MAX(AZ$10:AZ1895)+1)))</f>
        <v/>
      </c>
      <c r="BA1896" s="5" t="str">
        <f>IF(OR($AB1896="", $AC1896=""), "", IF($H1896=$M$3, "", IF(OR(BA$7&lt;$AB1896, $AC1896&lt;BA$6),"", MAX(BA$10:BA1895)+1)))</f>
        <v/>
      </c>
      <c r="BB1896" s="5" t="str">
        <f>IF(OR($AB1896="", $AC1896=""), "", IF($H1896=$M$3, "", IF(OR(BB$7&lt;$AB1896, $AC1896&lt;BB$6),"", MAX(BB$10:BB1895)+1)))</f>
        <v/>
      </c>
      <c r="BC1896" s="5" t="str">
        <f>IF(OR($AB1896="", $AC1896=""), "", IF($H1896=$M$3, "", IF(OR(BC$7&lt;$AB1896, $AC1896&lt;BC$6),"", MAX(BC$10:BC1895)+1)))</f>
        <v/>
      </c>
      <c r="BD1896" s="5" t="str">
        <f>IF(OR($AB1896="", $AC1896=""), "", IF($H1896=$M$3, "", IF(OR(BD$7&lt;$AB1896, $AC1896&lt;BD$6),"", MAX(BD$10:BD1895)+1)))</f>
        <v/>
      </c>
      <c r="BE1896" s="5" t="str">
        <f>IF(OR($AB1896="", $AC1896=""), "", IF($H1896=$M$3, "", IF(OR(BE$7&lt;$AB1896, $AC1896&lt;BE$6),"", MAX(BE$10:BE1895)+1)))</f>
        <v/>
      </c>
      <c r="BF1896" s="5" t="str">
        <f>IF(OR($AB1896="", $AC1896=""), "", IF($H1896=$M$3, "", IF(OR(BF$7&lt;$AB1896, $AC1896&lt;BF$6),"", MAX(BF$10:BF1895)+1)))</f>
        <v/>
      </c>
      <c r="BG1896" s="5" t="str">
        <f>IF(OR($AB1896="", $AC1896=""), "", IF($H1896=$M$3, "", IF(OR(BG$7&lt;$AB1896, $AC1896&lt;BG$6),"", MAX(BG$10:BG1895)+1)))</f>
        <v/>
      </c>
      <c r="BH1896" s="5" t="str">
        <f>IF(OR($AB1896="", $AC1896=""), "", IF($H1896=$M$3, "", IF(OR(BH$7&lt;$AB1896, $AC1896&lt;BH$6),"", MAX(BH$10:BH1895)+1)))</f>
        <v/>
      </c>
      <c r="BI1896" s="5" t="str">
        <f>IF(OR($AB1896="", $AC1896=""), "", IF($H1896=$M$3, "", IF(OR(BI$7&lt;$AB1896, $AC1896&lt;BI$6),"", MAX(BI$10:BI1895)+1)))</f>
        <v/>
      </c>
      <c r="BK1896" s="5" t="str" cm="1">
        <f t="array" aca="1" ref="BK1896" ca="1">IFERROR(INDEX($AE1896:$BI1896, $BJ1896, MATCH($BK$9, $AE$9:$BI$9, 0)), "")</f>
        <v/>
      </c>
    </row>
    <row r="1897" spans="1:63" x14ac:dyDescent="0.25">
      <c r="A1897" s="2"/>
      <c r="B1897" s="254"/>
      <c r="C1897" s="255"/>
      <c r="D1897" s="256"/>
      <c r="E1897" s="257"/>
      <c r="F1897" s="257"/>
      <c r="G1897" s="258"/>
      <c r="H1897" s="259"/>
      <c r="I1897" s="16"/>
      <c r="J1897" s="5" t="str">
        <f t="shared" si="243"/>
        <v/>
      </c>
      <c r="K1897" s="2"/>
      <c r="O1897" s="5" t="str">
        <f t="shared" si="241"/>
        <v/>
      </c>
      <c r="Q1897" s="5" t="str">
        <f t="shared" si="244"/>
        <v/>
      </c>
      <c r="S1897" s="5" t="str">
        <f t="shared" si="242"/>
        <v/>
      </c>
      <c r="U1897" s="64" t="str">
        <f>IF($D1897="","", IF(COUNTIF('Intro &amp; Setup'!$AW$49:$AW$88, $D1897)&gt;0, "BH", TEXT($D1897, "ddd")))</f>
        <v/>
      </c>
      <c r="V1897" s="65" t="str">
        <f>IF($G1897="", "", IF(COUNTIF('Intro &amp; Setup'!$AW$49:$AW$88, $G1897)&gt;0, "BH", TEXT($G1897, "ddd")))</f>
        <v/>
      </c>
      <c r="W1897" s="64" t="str">
        <f t="shared" si="245"/>
        <v/>
      </c>
      <c r="X1897" s="65" t="str">
        <f t="shared" si="246"/>
        <v/>
      </c>
      <c r="Y1897" s="64" t="str">
        <f>IF(F1897="", "", IF(OR(F1897&lt;'Intro &amp; Setup'!$Z$20, F1897&gt;'Intro &amp; Setup'!$Z$22), "X", ""))</f>
        <v/>
      </c>
      <c r="Z1897" s="65" t="str">
        <f>IF(G1897="", "", IF(OR(G1897&lt;'Intro &amp; Setup'!$Z$20, G1897&gt;'Intro &amp; Setup'!$Z$22), "X", ""))</f>
        <v/>
      </c>
      <c r="AB1897" s="58" t="str">
        <f t="shared" si="247"/>
        <v/>
      </c>
      <c r="AC1897" s="59" t="str">
        <f t="shared" si="248"/>
        <v/>
      </c>
      <c r="AE1897" s="5" t="str">
        <f>IF(OR($AB1897="", $AC1897=""), "", IF($H1897=$M$3, "", IF(OR(AE$7&lt;$AB1897, $AC1897&lt;AE$6),"", MAX(AE$10:AE1896)+1)))</f>
        <v/>
      </c>
      <c r="AF1897" s="5" t="str">
        <f>IF(OR($AB1897="", $AC1897=""), "", IF($H1897=$M$3, "", IF(OR(AF$7&lt;$AB1897, $AC1897&lt;AF$6),"", MAX(AF$10:AF1896)+1)))</f>
        <v/>
      </c>
      <c r="AG1897" s="5" t="str">
        <f>IF(OR($AB1897="", $AC1897=""), "", IF($H1897=$M$3, "", IF(OR(AG$7&lt;$AB1897, $AC1897&lt;AG$6),"", MAX(AG$10:AG1896)+1)))</f>
        <v/>
      </c>
      <c r="AH1897" s="5" t="str">
        <f>IF(OR($AB1897="", $AC1897=""), "", IF($H1897=$M$3, "", IF(OR(AH$7&lt;$AB1897, $AC1897&lt;AH$6),"", MAX(AH$10:AH1896)+1)))</f>
        <v/>
      </c>
      <c r="AI1897" s="5" t="str">
        <f>IF(OR($AB1897="", $AC1897=""), "", IF($H1897=$M$3, "", IF(OR(AI$7&lt;$AB1897, $AC1897&lt;AI$6),"", MAX(AI$10:AI1896)+1)))</f>
        <v/>
      </c>
      <c r="AJ1897" s="5" t="str">
        <f>IF(OR($AB1897="", $AC1897=""), "", IF($H1897=$M$3, "", IF(OR(AJ$7&lt;$AB1897, $AC1897&lt;AJ$6),"", MAX(AJ$10:AJ1896)+1)))</f>
        <v/>
      </c>
      <c r="AK1897" s="5" t="str">
        <f>IF(OR($AB1897="", $AC1897=""), "", IF($H1897=$M$3, "", IF(OR(AK$7&lt;$AB1897, $AC1897&lt;AK$6),"", MAX(AK$10:AK1896)+1)))</f>
        <v/>
      </c>
      <c r="AL1897" s="5" t="str">
        <f>IF(OR($AB1897="", $AC1897=""), "", IF($H1897=$M$3, "", IF(OR(AL$7&lt;$AB1897, $AC1897&lt;AL$6),"", MAX(AL$10:AL1896)+1)))</f>
        <v/>
      </c>
      <c r="AM1897" s="5" t="str">
        <f>IF(OR($AB1897="", $AC1897=""), "", IF($H1897=$M$3, "", IF(OR(AM$7&lt;$AB1897, $AC1897&lt;AM$6),"", MAX(AM$10:AM1896)+1)))</f>
        <v/>
      </c>
      <c r="AN1897" s="5" t="str">
        <f>IF(OR($AB1897="", $AC1897=""), "", IF($H1897=$M$3, "", IF(OR(AN$7&lt;$AB1897, $AC1897&lt;AN$6),"", MAX(AN$10:AN1896)+1)))</f>
        <v/>
      </c>
      <c r="AO1897" s="5" t="str">
        <f>IF(OR($AB1897="", $AC1897=""), "", IF($H1897=$M$3, "", IF(OR(AO$7&lt;$AB1897, $AC1897&lt;AO$6),"", MAX(AO$10:AO1896)+1)))</f>
        <v/>
      </c>
      <c r="AP1897" s="5" t="str">
        <f>IF(OR($AB1897="", $AC1897=""), "", IF($H1897=$M$3, "", IF(OR(AP$7&lt;$AB1897, $AC1897&lt;AP$6),"", MAX(AP$10:AP1896)+1)))</f>
        <v/>
      </c>
      <c r="AQ1897" s="5" t="str">
        <f>IF(OR($AB1897="", $AC1897=""), "", IF($H1897=$M$3, "", IF(OR(AQ$7&lt;$AB1897, $AC1897&lt;AQ$6),"", MAX(AQ$10:AQ1896)+1)))</f>
        <v/>
      </c>
      <c r="AR1897" s="5" t="str">
        <f>IF(OR($AB1897="", $AC1897=""), "", IF($H1897=$M$3, "", IF(OR(AR$7&lt;$AB1897, $AC1897&lt;AR$6),"", MAX(AR$10:AR1896)+1)))</f>
        <v/>
      </c>
      <c r="AS1897" s="5" t="str">
        <f>IF(OR($AB1897="", $AC1897=""), "", IF($H1897=$M$3, "", IF(OR(AS$7&lt;$AB1897, $AC1897&lt;AS$6),"", MAX(AS$10:AS1896)+1)))</f>
        <v/>
      </c>
      <c r="AT1897" s="5" t="str">
        <f>IF(OR($AB1897="", $AC1897=""), "", IF($H1897=$M$3, "", IF(OR(AT$7&lt;$AB1897, $AC1897&lt;AT$6),"", MAX(AT$10:AT1896)+1)))</f>
        <v/>
      </c>
      <c r="AU1897" s="5" t="str">
        <f>IF(OR($AB1897="", $AC1897=""), "", IF($H1897=$M$3, "", IF(OR(AU$7&lt;$AB1897, $AC1897&lt;AU$6),"", MAX(AU$10:AU1896)+1)))</f>
        <v/>
      </c>
      <c r="AV1897" s="5" t="str">
        <f>IF(OR($AB1897="", $AC1897=""), "", IF($H1897=$M$3, "", IF(OR(AV$7&lt;$AB1897, $AC1897&lt;AV$6),"", MAX(AV$10:AV1896)+1)))</f>
        <v/>
      </c>
      <c r="AW1897" s="5" t="str">
        <f>IF(OR($AB1897="", $AC1897=""), "", IF($H1897=$M$3, "", IF(OR(AW$7&lt;$AB1897, $AC1897&lt;AW$6),"", MAX(AW$10:AW1896)+1)))</f>
        <v/>
      </c>
      <c r="AX1897" s="5" t="str">
        <f>IF(OR($AB1897="", $AC1897=""), "", IF($H1897=$M$3, "", IF(OR(AX$7&lt;$AB1897, $AC1897&lt;AX$6),"", MAX(AX$10:AX1896)+1)))</f>
        <v/>
      </c>
      <c r="AY1897" s="5" t="str">
        <f>IF(OR($AB1897="", $AC1897=""), "", IF($H1897=$M$3, "", IF(OR(AY$7&lt;$AB1897, $AC1897&lt;AY$6),"", MAX(AY$10:AY1896)+1)))</f>
        <v/>
      </c>
      <c r="AZ1897" s="5" t="str">
        <f>IF(OR($AB1897="", $AC1897=""), "", IF($H1897=$M$3, "", IF(OR(AZ$7&lt;$AB1897, $AC1897&lt;AZ$6),"", MAX(AZ$10:AZ1896)+1)))</f>
        <v/>
      </c>
      <c r="BA1897" s="5" t="str">
        <f>IF(OR($AB1897="", $AC1897=""), "", IF($H1897=$M$3, "", IF(OR(BA$7&lt;$AB1897, $AC1897&lt;BA$6),"", MAX(BA$10:BA1896)+1)))</f>
        <v/>
      </c>
      <c r="BB1897" s="5" t="str">
        <f>IF(OR($AB1897="", $AC1897=""), "", IF($H1897=$M$3, "", IF(OR(BB$7&lt;$AB1897, $AC1897&lt;BB$6),"", MAX(BB$10:BB1896)+1)))</f>
        <v/>
      </c>
      <c r="BC1897" s="5" t="str">
        <f>IF(OR($AB1897="", $AC1897=""), "", IF($H1897=$M$3, "", IF(OR(BC$7&lt;$AB1897, $AC1897&lt;BC$6),"", MAX(BC$10:BC1896)+1)))</f>
        <v/>
      </c>
      <c r="BD1897" s="5" t="str">
        <f>IF(OR($AB1897="", $AC1897=""), "", IF($H1897=$M$3, "", IF(OR(BD$7&lt;$AB1897, $AC1897&lt;BD$6),"", MAX(BD$10:BD1896)+1)))</f>
        <v/>
      </c>
      <c r="BE1897" s="5" t="str">
        <f>IF(OR($AB1897="", $AC1897=""), "", IF($H1897=$M$3, "", IF(OR(BE$7&lt;$AB1897, $AC1897&lt;BE$6),"", MAX(BE$10:BE1896)+1)))</f>
        <v/>
      </c>
      <c r="BF1897" s="5" t="str">
        <f>IF(OR($AB1897="", $AC1897=""), "", IF($H1897=$M$3, "", IF(OR(BF$7&lt;$AB1897, $AC1897&lt;BF$6),"", MAX(BF$10:BF1896)+1)))</f>
        <v/>
      </c>
      <c r="BG1897" s="5" t="str">
        <f>IF(OR($AB1897="", $AC1897=""), "", IF($H1897=$M$3, "", IF(OR(BG$7&lt;$AB1897, $AC1897&lt;BG$6),"", MAX(BG$10:BG1896)+1)))</f>
        <v/>
      </c>
      <c r="BH1897" s="5" t="str">
        <f>IF(OR($AB1897="", $AC1897=""), "", IF($H1897=$M$3, "", IF(OR(BH$7&lt;$AB1897, $AC1897&lt;BH$6),"", MAX(BH$10:BH1896)+1)))</f>
        <v/>
      </c>
      <c r="BI1897" s="5" t="str">
        <f>IF(OR($AB1897="", $AC1897=""), "", IF($H1897=$M$3, "", IF(OR(BI$7&lt;$AB1897, $AC1897&lt;BI$6),"", MAX(BI$10:BI1896)+1)))</f>
        <v/>
      </c>
      <c r="BK1897" s="5" t="str" cm="1">
        <f t="array" aca="1" ref="BK1897" ca="1">IFERROR(INDEX($AE1897:$BI1897, $BJ1897, MATCH($BK$9, $AE$9:$BI$9, 0)), "")</f>
        <v/>
      </c>
    </row>
    <row r="1898" spans="1:63" x14ac:dyDescent="0.25">
      <c r="A1898" s="2"/>
      <c r="B1898" s="254"/>
      <c r="C1898" s="255"/>
      <c r="D1898" s="256"/>
      <c r="E1898" s="257"/>
      <c r="F1898" s="257"/>
      <c r="G1898" s="258"/>
      <c r="H1898" s="259"/>
      <c r="I1898" s="16"/>
      <c r="J1898" s="5" t="str">
        <f t="shared" si="243"/>
        <v/>
      </c>
      <c r="K1898" s="2"/>
      <c r="O1898" s="5" t="str">
        <f t="shared" si="241"/>
        <v/>
      </c>
      <c r="Q1898" s="5" t="str">
        <f t="shared" si="244"/>
        <v/>
      </c>
      <c r="S1898" s="5" t="str">
        <f t="shared" si="242"/>
        <v/>
      </c>
      <c r="U1898" s="64" t="str">
        <f>IF($D1898="","", IF(COUNTIF('Intro &amp; Setup'!$AW$49:$AW$88, $D1898)&gt;0, "BH", TEXT($D1898, "ddd")))</f>
        <v/>
      </c>
      <c r="V1898" s="65" t="str">
        <f>IF($G1898="", "", IF(COUNTIF('Intro &amp; Setup'!$AW$49:$AW$88, $G1898)&gt;0, "BH", TEXT($G1898, "ddd")))</f>
        <v/>
      </c>
      <c r="W1898" s="64" t="str">
        <f t="shared" si="245"/>
        <v/>
      </c>
      <c r="X1898" s="65" t="str">
        <f t="shared" si="246"/>
        <v/>
      </c>
      <c r="Y1898" s="64" t="str">
        <f>IF(F1898="", "", IF(OR(F1898&lt;'Intro &amp; Setup'!$Z$20, F1898&gt;'Intro &amp; Setup'!$Z$22), "X", ""))</f>
        <v/>
      </c>
      <c r="Z1898" s="65" t="str">
        <f>IF(G1898="", "", IF(OR(G1898&lt;'Intro &amp; Setup'!$Z$20, G1898&gt;'Intro &amp; Setup'!$Z$22), "X", ""))</f>
        <v/>
      </c>
      <c r="AB1898" s="58" t="str">
        <f t="shared" si="247"/>
        <v/>
      </c>
      <c r="AC1898" s="59" t="str">
        <f t="shared" si="248"/>
        <v/>
      </c>
      <c r="AE1898" s="5" t="str">
        <f>IF(OR($AB1898="", $AC1898=""), "", IF($H1898=$M$3, "", IF(OR(AE$7&lt;$AB1898, $AC1898&lt;AE$6),"", MAX(AE$10:AE1897)+1)))</f>
        <v/>
      </c>
      <c r="AF1898" s="5" t="str">
        <f>IF(OR($AB1898="", $AC1898=""), "", IF($H1898=$M$3, "", IF(OR(AF$7&lt;$AB1898, $AC1898&lt;AF$6),"", MAX(AF$10:AF1897)+1)))</f>
        <v/>
      </c>
      <c r="AG1898" s="5" t="str">
        <f>IF(OR($AB1898="", $AC1898=""), "", IF($H1898=$M$3, "", IF(OR(AG$7&lt;$AB1898, $AC1898&lt;AG$6),"", MAX(AG$10:AG1897)+1)))</f>
        <v/>
      </c>
      <c r="AH1898" s="5" t="str">
        <f>IF(OR($AB1898="", $AC1898=""), "", IF($H1898=$M$3, "", IF(OR(AH$7&lt;$AB1898, $AC1898&lt;AH$6),"", MAX(AH$10:AH1897)+1)))</f>
        <v/>
      </c>
      <c r="AI1898" s="5" t="str">
        <f>IF(OR($AB1898="", $AC1898=""), "", IF($H1898=$M$3, "", IF(OR(AI$7&lt;$AB1898, $AC1898&lt;AI$6),"", MAX(AI$10:AI1897)+1)))</f>
        <v/>
      </c>
      <c r="AJ1898" s="5" t="str">
        <f>IF(OR($AB1898="", $AC1898=""), "", IF($H1898=$M$3, "", IF(OR(AJ$7&lt;$AB1898, $AC1898&lt;AJ$6),"", MAX(AJ$10:AJ1897)+1)))</f>
        <v/>
      </c>
      <c r="AK1898" s="5" t="str">
        <f>IF(OR($AB1898="", $AC1898=""), "", IF($H1898=$M$3, "", IF(OR(AK$7&lt;$AB1898, $AC1898&lt;AK$6),"", MAX(AK$10:AK1897)+1)))</f>
        <v/>
      </c>
      <c r="AL1898" s="5" t="str">
        <f>IF(OR($AB1898="", $AC1898=""), "", IF($H1898=$M$3, "", IF(OR(AL$7&lt;$AB1898, $AC1898&lt;AL$6),"", MAX(AL$10:AL1897)+1)))</f>
        <v/>
      </c>
      <c r="AM1898" s="5" t="str">
        <f>IF(OR($AB1898="", $AC1898=""), "", IF($H1898=$M$3, "", IF(OR(AM$7&lt;$AB1898, $AC1898&lt;AM$6),"", MAX(AM$10:AM1897)+1)))</f>
        <v/>
      </c>
      <c r="AN1898" s="5" t="str">
        <f>IF(OR($AB1898="", $AC1898=""), "", IF($H1898=$M$3, "", IF(OR(AN$7&lt;$AB1898, $AC1898&lt;AN$6),"", MAX(AN$10:AN1897)+1)))</f>
        <v/>
      </c>
      <c r="AO1898" s="5" t="str">
        <f>IF(OR($AB1898="", $AC1898=""), "", IF($H1898=$M$3, "", IF(OR(AO$7&lt;$AB1898, $AC1898&lt;AO$6),"", MAX(AO$10:AO1897)+1)))</f>
        <v/>
      </c>
      <c r="AP1898" s="5" t="str">
        <f>IF(OR($AB1898="", $AC1898=""), "", IF($H1898=$M$3, "", IF(OR(AP$7&lt;$AB1898, $AC1898&lt;AP$6),"", MAX(AP$10:AP1897)+1)))</f>
        <v/>
      </c>
      <c r="AQ1898" s="5" t="str">
        <f>IF(OR($AB1898="", $AC1898=""), "", IF($H1898=$M$3, "", IF(OR(AQ$7&lt;$AB1898, $AC1898&lt;AQ$6),"", MAX(AQ$10:AQ1897)+1)))</f>
        <v/>
      </c>
      <c r="AR1898" s="5" t="str">
        <f>IF(OR($AB1898="", $AC1898=""), "", IF($H1898=$M$3, "", IF(OR(AR$7&lt;$AB1898, $AC1898&lt;AR$6),"", MAX(AR$10:AR1897)+1)))</f>
        <v/>
      </c>
      <c r="AS1898" s="5" t="str">
        <f>IF(OR($AB1898="", $AC1898=""), "", IF($H1898=$M$3, "", IF(OR(AS$7&lt;$AB1898, $AC1898&lt;AS$6),"", MAX(AS$10:AS1897)+1)))</f>
        <v/>
      </c>
      <c r="AT1898" s="5" t="str">
        <f>IF(OR($AB1898="", $AC1898=""), "", IF($H1898=$M$3, "", IF(OR(AT$7&lt;$AB1898, $AC1898&lt;AT$6),"", MAX(AT$10:AT1897)+1)))</f>
        <v/>
      </c>
      <c r="AU1898" s="5" t="str">
        <f>IF(OR($AB1898="", $AC1898=""), "", IF($H1898=$M$3, "", IF(OR(AU$7&lt;$AB1898, $AC1898&lt;AU$6),"", MAX(AU$10:AU1897)+1)))</f>
        <v/>
      </c>
      <c r="AV1898" s="5" t="str">
        <f>IF(OR($AB1898="", $AC1898=""), "", IF($H1898=$M$3, "", IF(OR(AV$7&lt;$AB1898, $AC1898&lt;AV$6),"", MAX(AV$10:AV1897)+1)))</f>
        <v/>
      </c>
      <c r="AW1898" s="5" t="str">
        <f>IF(OR($AB1898="", $AC1898=""), "", IF($H1898=$M$3, "", IF(OR(AW$7&lt;$AB1898, $AC1898&lt;AW$6),"", MAX(AW$10:AW1897)+1)))</f>
        <v/>
      </c>
      <c r="AX1898" s="5" t="str">
        <f>IF(OR($AB1898="", $AC1898=""), "", IF($H1898=$M$3, "", IF(OR(AX$7&lt;$AB1898, $AC1898&lt;AX$6),"", MAX(AX$10:AX1897)+1)))</f>
        <v/>
      </c>
      <c r="AY1898" s="5" t="str">
        <f>IF(OR($AB1898="", $AC1898=""), "", IF($H1898=$M$3, "", IF(OR(AY$7&lt;$AB1898, $AC1898&lt;AY$6),"", MAX(AY$10:AY1897)+1)))</f>
        <v/>
      </c>
      <c r="AZ1898" s="5" t="str">
        <f>IF(OR($AB1898="", $AC1898=""), "", IF($H1898=$M$3, "", IF(OR(AZ$7&lt;$AB1898, $AC1898&lt;AZ$6),"", MAX(AZ$10:AZ1897)+1)))</f>
        <v/>
      </c>
      <c r="BA1898" s="5" t="str">
        <f>IF(OR($AB1898="", $AC1898=""), "", IF($H1898=$M$3, "", IF(OR(BA$7&lt;$AB1898, $AC1898&lt;BA$6),"", MAX(BA$10:BA1897)+1)))</f>
        <v/>
      </c>
      <c r="BB1898" s="5" t="str">
        <f>IF(OR($AB1898="", $AC1898=""), "", IF($H1898=$M$3, "", IF(OR(BB$7&lt;$AB1898, $AC1898&lt;BB$6),"", MAX(BB$10:BB1897)+1)))</f>
        <v/>
      </c>
      <c r="BC1898" s="5" t="str">
        <f>IF(OR($AB1898="", $AC1898=""), "", IF($H1898=$M$3, "", IF(OR(BC$7&lt;$AB1898, $AC1898&lt;BC$6),"", MAX(BC$10:BC1897)+1)))</f>
        <v/>
      </c>
      <c r="BD1898" s="5" t="str">
        <f>IF(OR($AB1898="", $AC1898=""), "", IF($H1898=$M$3, "", IF(OR(BD$7&lt;$AB1898, $AC1898&lt;BD$6),"", MAX(BD$10:BD1897)+1)))</f>
        <v/>
      </c>
      <c r="BE1898" s="5" t="str">
        <f>IF(OR($AB1898="", $AC1898=""), "", IF($H1898=$M$3, "", IF(OR(BE$7&lt;$AB1898, $AC1898&lt;BE$6),"", MAX(BE$10:BE1897)+1)))</f>
        <v/>
      </c>
      <c r="BF1898" s="5" t="str">
        <f>IF(OR($AB1898="", $AC1898=""), "", IF($H1898=$M$3, "", IF(OR(BF$7&lt;$AB1898, $AC1898&lt;BF$6),"", MAX(BF$10:BF1897)+1)))</f>
        <v/>
      </c>
      <c r="BG1898" s="5" t="str">
        <f>IF(OR($AB1898="", $AC1898=""), "", IF($H1898=$M$3, "", IF(OR(BG$7&lt;$AB1898, $AC1898&lt;BG$6),"", MAX(BG$10:BG1897)+1)))</f>
        <v/>
      </c>
      <c r="BH1898" s="5" t="str">
        <f>IF(OR($AB1898="", $AC1898=""), "", IF($H1898=$M$3, "", IF(OR(BH$7&lt;$AB1898, $AC1898&lt;BH$6),"", MAX(BH$10:BH1897)+1)))</f>
        <v/>
      </c>
      <c r="BI1898" s="5" t="str">
        <f>IF(OR($AB1898="", $AC1898=""), "", IF($H1898=$M$3, "", IF(OR(BI$7&lt;$AB1898, $AC1898&lt;BI$6),"", MAX(BI$10:BI1897)+1)))</f>
        <v/>
      </c>
      <c r="BK1898" s="5" t="str" cm="1">
        <f t="array" aca="1" ref="BK1898" ca="1">IFERROR(INDEX($AE1898:$BI1898, $BJ1898, MATCH($BK$9, $AE$9:$BI$9, 0)), "")</f>
        <v/>
      </c>
    </row>
    <row r="1899" spans="1:63" x14ac:dyDescent="0.25">
      <c r="A1899" s="2"/>
      <c r="B1899" s="254"/>
      <c r="C1899" s="255"/>
      <c r="D1899" s="256"/>
      <c r="E1899" s="257"/>
      <c r="F1899" s="257"/>
      <c r="G1899" s="258"/>
      <c r="H1899" s="259"/>
      <c r="I1899" s="16"/>
      <c r="J1899" s="5" t="str">
        <f t="shared" si="243"/>
        <v/>
      </c>
      <c r="K1899" s="2"/>
      <c r="O1899" s="5" t="str">
        <f t="shared" si="241"/>
        <v/>
      </c>
      <c r="Q1899" s="5" t="str">
        <f t="shared" si="244"/>
        <v/>
      </c>
      <c r="S1899" s="5" t="str">
        <f t="shared" si="242"/>
        <v/>
      </c>
      <c r="U1899" s="64" t="str">
        <f>IF($D1899="","", IF(COUNTIF('Intro &amp; Setup'!$AW$49:$AW$88, $D1899)&gt;0, "BH", TEXT($D1899, "ddd")))</f>
        <v/>
      </c>
      <c r="V1899" s="65" t="str">
        <f>IF($G1899="", "", IF(COUNTIF('Intro &amp; Setup'!$AW$49:$AW$88, $G1899)&gt;0, "BH", TEXT($G1899, "ddd")))</f>
        <v/>
      </c>
      <c r="W1899" s="64" t="str">
        <f t="shared" si="245"/>
        <v/>
      </c>
      <c r="X1899" s="65" t="str">
        <f t="shared" si="246"/>
        <v/>
      </c>
      <c r="Y1899" s="64" t="str">
        <f>IF(F1899="", "", IF(OR(F1899&lt;'Intro &amp; Setup'!$Z$20, F1899&gt;'Intro &amp; Setup'!$Z$22), "X", ""))</f>
        <v/>
      </c>
      <c r="Z1899" s="65" t="str">
        <f>IF(G1899="", "", IF(OR(G1899&lt;'Intro &amp; Setup'!$Z$20, G1899&gt;'Intro &amp; Setup'!$Z$22), "X", ""))</f>
        <v/>
      </c>
      <c r="AB1899" s="58" t="str">
        <f t="shared" si="247"/>
        <v/>
      </c>
      <c r="AC1899" s="59" t="str">
        <f t="shared" si="248"/>
        <v/>
      </c>
      <c r="AE1899" s="5" t="str">
        <f>IF(OR($AB1899="", $AC1899=""), "", IF($H1899=$M$3, "", IF(OR(AE$7&lt;$AB1899, $AC1899&lt;AE$6),"", MAX(AE$10:AE1898)+1)))</f>
        <v/>
      </c>
      <c r="AF1899" s="5" t="str">
        <f>IF(OR($AB1899="", $AC1899=""), "", IF($H1899=$M$3, "", IF(OR(AF$7&lt;$AB1899, $AC1899&lt;AF$6),"", MAX(AF$10:AF1898)+1)))</f>
        <v/>
      </c>
      <c r="AG1899" s="5" t="str">
        <f>IF(OR($AB1899="", $AC1899=""), "", IF($H1899=$M$3, "", IF(OR(AG$7&lt;$AB1899, $AC1899&lt;AG$6),"", MAX(AG$10:AG1898)+1)))</f>
        <v/>
      </c>
      <c r="AH1899" s="5" t="str">
        <f>IF(OR($AB1899="", $AC1899=""), "", IF($H1899=$M$3, "", IF(OR(AH$7&lt;$AB1899, $AC1899&lt;AH$6),"", MAX(AH$10:AH1898)+1)))</f>
        <v/>
      </c>
      <c r="AI1899" s="5" t="str">
        <f>IF(OR($AB1899="", $AC1899=""), "", IF($H1899=$M$3, "", IF(OR(AI$7&lt;$AB1899, $AC1899&lt;AI$6),"", MAX(AI$10:AI1898)+1)))</f>
        <v/>
      </c>
      <c r="AJ1899" s="5" t="str">
        <f>IF(OR($AB1899="", $AC1899=""), "", IF($H1899=$M$3, "", IF(OR(AJ$7&lt;$AB1899, $AC1899&lt;AJ$6),"", MAX(AJ$10:AJ1898)+1)))</f>
        <v/>
      </c>
      <c r="AK1899" s="5" t="str">
        <f>IF(OR($AB1899="", $AC1899=""), "", IF($H1899=$M$3, "", IF(OR(AK$7&lt;$AB1899, $AC1899&lt;AK$6),"", MAX(AK$10:AK1898)+1)))</f>
        <v/>
      </c>
      <c r="AL1899" s="5" t="str">
        <f>IF(OR($AB1899="", $AC1899=""), "", IF($H1899=$M$3, "", IF(OR(AL$7&lt;$AB1899, $AC1899&lt;AL$6),"", MAX(AL$10:AL1898)+1)))</f>
        <v/>
      </c>
      <c r="AM1899" s="5" t="str">
        <f>IF(OR($AB1899="", $AC1899=""), "", IF($H1899=$M$3, "", IF(OR(AM$7&lt;$AB1899, $AC1899&lt;AM$6),"", MAX(AM$10:AM1898)+1)))</f>
        <v/>
      </c>
      <c r="AN1899" s="5" t="str">
        <f>IF(OR($AB1899="", $AC1899=""), "", IF($H1899=$M$3, "", IF(OR(AN$7&lt;$AB1899, $AC1899&lt;AN$6),"", MAX(AN$10:AN1898)+1)))</f>
        <v/>
      </c>
      <c r="AO1899" s="5" t="str">
        <f>IF(OR($AB1899="", $AC1899=""), "", IF($H1899=$M$3, "", IF(OR(AO$7&lt;$AB1899, $AC1899&lt;AO$6),"", MAX(AO$10:AO1898)+1)))</f>
        <v/>
      </c>
      <c r="AP1899" s="5" t="str">
        <f>IF(OR($AB1899="", $AC1899=""), "", IF($H1899=$M$3, "", IF(OR(AP$7&lt;$AB1899, $AC1899&lt;AP$6),"", MAX(AP$10:AP1898)+1)))</f>
        <v/>
      </c>
      <c r="AQ1899" s="5" t="str">
        <f>IF(OR($AB1899="", $AC1899=""), "", IF($H1899=$M$3, "", IF(OR(AQ$7&lt;$AB1899, $AC1899&lt;AQ$6),"", MAX(AQ$10:AQ1898)+1)))</f>
        <v/>
      </c>
      <c r="AR1899" s="5" t="str">
        <f>IF(OR($AB1899="", $AC1899=""), "", IF($H1899=$M$3, "", IF(OR(AR$7&lt;$AB1899, $AC1899&lt;AR$6),"", MAX(AR$10:AR1898)+1)))</f>
        <v/>
      </c>
      <c r="AS1899" s="5" t="str">
        <f>IF(OR($AB1899="", $AC1899=""), "", IF($H1899=$M$3, "", IF(OR(AS$7&lt;$AB1899, $AC1899&lt;AS$6),"", MAX(AS$10:AS1898)+1)))</f>
        <v/>
      </c>
      <c r="AT1899" s="5" t="str">
        <f>IF(OR($AB1899="", $AC1899=""), "", IF($H1899=$M$3, "", IF(OR(AT$7&lt;$AB1899, $AC1899&lt;AT$6),"", MAX(AT$10:AT1898)+1)))</f>
        <v/>
      </c>
      <c r="AU1899" s="5" t="str">
        <f>IF(OR($AB1899="", $AC1899=""), "", IF($H1899=$M$3, "", IF(OR(AU$7&lt;$AB1899, $AC1899&lt;AU$6),"", MAX(AU$10:AU1898)+1)))</f>
        <v/>
      </c>
      <c r="AV1899" s="5" t="str">
        <f>IF(OR($AB1899="", $AC1899=""), "", IF($H1899=$M$3, "", IF(OR(AV$7&lt;$AB1899, $AC1899&lt;AV$6),"", MAX(AV$10:AV1898)+1)))</f>
        <v/>
      </c>
      <c r="AW1899" s="5" t="str">
        <f>IF(OR($AB1899="", $AC1899=""), "", IF($H1899=$M$3, "", IF(OR(AW$7&lt;$AB1899, $AC1899&lt;AW$6),"", MAX(AW$10:AW1898)+1)))</f>
        <v/>
      </c>
      <c r="AX1899" s="5" t="str">
        <f>IF(OR($AB1899="", $AC1899=""), "", IF($H1899=$M$3, "", IF(OR(AX$7&lt;$AB1899, $AC1899&lt;AX$6),"", MAX(AX$10:AX1898)+1)))</f>
        <v/>
      </c>
      <c r="AY1899" s="5" t="str">
        <f>IF(OR($AB1899="", $AC1899=""), "", IF($H1899=$M$3, "", IF(OR(AY$7&lt;$AB1899, $AC1899&lt;AY$6),"", MAX(AY$10:AY1898)+1)))</f>
        <v/>
      </c>
      <c r="AZ1899" s="5" t="str">
        <f>IF(OR($AB1899="", $AC1899=""), "", IF($H1899=$M$3, "", IF(OR(AZ$7&lt;$AB1899, $AC1899&lt;AZ$6),"", MAX(AZ$10:AZ1898)+1)))</f>
        <v/>
      </c>
      <c r="BA1899" s="5" t="str">
        <f>IF(OR($AB1899="", $AC1899=""), "", IF($H1899=$M$3, "", IF(OR(BA$7&lt;$AB1899, $AC1899&lt;BA$6),"", MAX(BA$10:BA1898)+1)))</f>
        <v/>
      </c>
      <c r="BB1899" s="5" t="str">
        <f>IF(OR($AB1899="", $AC1899=""), "", IF($H1899=$M$3, "", IF(OR(BB$7&lt;$AB1899, $AC1899&lt;BB$6),"", MAX(BB$10:BB1898)+1)))</f>
        <v/>
      </c>
      <c r="BC1899" s="5" t="str">
        <f>IF(OR($AB1899="", $AC1899=""), "", IF($H1899=$M$3, "", IF(OR(BC$7&lt;$AB1899, $AC1899&lt;BC$6),"", MAX(BC$10:BC1898)+1)))</f>
        <v/>
      </c>
      <c r="BD1899" s="5" t="str">
        <f>IF(OR($AB1899="", $AC1899=""), "", IF($H1899=$M$3, "", IF(OR(BD$7&lt;$AB1899, $AC1899&lt;BD$6),"", MAX(BD$10:BD1898)+1)))</f>
        <v/>
      </c>
      <c r="BE1899" s="5" t="str">
        <f>IF(OR($AB1899="", $AC1899=""), "", IF($H1899=$M$3, "", IF(OR(BE$7&lt;$AB1899, $AC1899&lt;BE$6),"", MAX(BE$10:BE1898)+1)))</f>
        <v/>
      </c>
      <c r="BF1899" s="5" t="str">
        <f>IF(OR($AB1899="", $AC1899=""), "", IF($H1899=$M$3, "", IF(OR(BF$7&lt;$AB1899, $AC1899&lt;BF$6),"", MAX(BF$10:BF1898)+1)))</f>
        <v/>
      </c>
      <c r="BG1899" s="5" t="str">
        <f>IF(OR($AB1899="", $AC1899=""), "", IF($H1899=$M$3, "", IF(OR(BG$7&lt;$AB1899, $AC1899&lt;BG$6),"", MAX(BG$10:BG1898)+1)))</f>
        <v/>
      </c>
      <c r="BH1899" s="5" t="str">
        <f>IF(OR($AB1899="", $AC1899=""), "", IF($H1899=$M$3, "", IF(OR(BH$7&lt;$AB1899, $AC1899&lt;BH$6),"", MAX(BH$10:BH1898)+1)))</f>
        <v/>
      </c>
      <c r="BI1899" s="5" t="str">
        <f>IF(OR($AB1899="", $AC1899=""), "", IF($H1899=$M$3, "", IF(OR(BI$7&lt;$AB1899, $AC1899&lt;BI$6),"", MAX(BI$10:BI1898)+1)))</f>
        <v/>
      </c>
      <c r="BK1899" s="5" t="str" cm="1">
        <f t="array" aca="1" ref="BK1899" ca="1">IFERROR(INDEX($AE1899:$BI1899, $BJ1899, MATCH($BK$9, $AE$9:$BI$9, 0)), "")</f>
        <v/>
      </c>
    </row>
    <row r="1900" spans="1:63" x14ac:dyDescent="0.25">
      <c r="A1900" s="2"/>
      <c r="B1900" s="254"/>
      <c r="C1900" s="255"/>
      <c r="D1900" s="256"/>
      <c r="E1900" s="257"/>
      <c r="F1900" s="257"/>
      <c r="G1900" s="258"/>
      <c r="H1900" s="259"/>
      <c r="I1900" s="16"/>
      <c r="J1900" s="5" t="str">
        <f t="shared" si="243"/>
        <v/>
      </c>
      <c r="K1900" s="2"/>
      <c r="O1900" s="5" t="str">
        <f t="shared" si="241"/>
        <v/>
      </c>
      <c r="Q1900" s="5" t="str">
        <f t="shared" si="244"/>
        <v/>
      </c>
      <c r="S1900" s="5" t="str">
        <f t="shared" si="242"/>
        <v/>
      </c>
      <c r="U1900" s="64" t="str">
        <f>IF($D1900="","", IF(COUNTIF('Intro &amp; Setup'!$AW$49:$AW$88, $D1900)&gt;0, "BH", TEXT($D1900, "ddd")))</f>
        <v/>
      </c>
      <c r="V1900" s="65" t="str">
        <f>IF($G1900="", "", IF(COUNTIF('Intro &amp; Setup'!$AW$49:$AW$88, $G1900)&gt;0, "BH", TEXT($G1900, "ddd")))</f>
        <v/>
      </c>
      <c r="W1900" s="64" t="str">
        <f t="shared" si="245"/>
        <v/>
      </c>
      <c r="X1900" s="65" t="str">
        <f t="shared" si="246"/>
        <v/>
      </c>
      <c r="Y1900" s="64" t="str">
        <f>IF(F1900="", "", IF(OR(F1900&lt;'Intro &amp; Setup'!$Z$20, F1900&gt;'Intro &amp; Setup'!$Z$22), "X", ""))</f>
        <v/>
      </c>
      <c r="Z1900" s="65" t="str">
        <f>IF(G1900="", "", IF(OR(G1900&lt;'Intro &amp; Setup'!$Z$20, G1900&gt;'Intro &amp; Setup'!$Z$22), "X", ""))</f>
        <v/>
      </c>
      <c r="AB1900" s="58" t="str">
        <f t="shared" si="247"/>
        <v/>
      </c>
      <c r="AC1900" s="59" t="str">
        <f t="shared" si="248"/>
        <v/>
      </c>
      <c r="AE1900" s="5" t="str">
        <f>IF(OR($AB1900="", $AC1900=""), "", IF($H1900=$M$3, "", IF(OR(AE$7&lt;$AB1900, $AC1900&lt;AE$6),"", MAX(AE$10:AE1899)+1)))</f>
        <v/>
      </c>
      <c r="AF1900" s="5" t="str">
        <f>IF(OR($AB1900="", $AC1900=""), "", IF($H1900=$M$3, "", IF(OR(AF$7&lt;$AB1900, $AC1900&lt;AF$6),"", MAX(AF$10:AF1899)+1)))</f>
        <v/>
      </c>
      <c r="AG1900" s="5" t="str">
        <f>IF(OR($AB1900="", $AC1900=""), "", IF($H1900=$M$3, "", IF(OR(AG$7&lt;$AB1900, $AC1900&lt;AG$6),"", MAX(AG$10:AG1899)+1)))</f>
        <v/>
      </c>
      <c r="AH1900" s="5" t="str">
        <f>IF(OR($AB1900="", $AC1900=""), "", IF($H1900=$M$3, "", IF(OR(AH$7&lt;$AB1900, $AC1900&lt;AH$6),"", MAX(AH$10:AH1899)+1)))</f>
        <v/>
      </c>
      <c r="AI1900" s="5" t="str">
        <f>IF(OR($AB1900="", $AC1900=""), "", IF($H1900=$M$3, "", IF(OR(AI$7&lt;$AB1900, $AC1900&lt;AI$6),"", MAX(AI$10:AI1899)+1)))</f>
        <v/>
      </c>
      <c r="AJ1900" s="5" t="str">
        <f>IF(OR($AB1900="", $AC1900=""), "", IF($H1900=$M$3, "", IF(OR(AJ$7&lt;$AB1900, $AC1900&lt;AJ$6),"", MAX(AJ$10:AJ1899)+1)))</f>
        <v/>
      </c>
      <c r="AK1900" s="5" t="str">
        <f>IF(OR($AB1900="", $AC1900=""), "", IF($H1900=$M$3, "", IF(OR(AK$7&lt;$AB1900, $AC1900&lt;AK$6),"", MAX(AK$10:AK1899)+1)))</f>
        <v/>
      </c>
      <c r="AL1900" s="5" t="str">
        <f>IF(OR($AB1900="", $AC1900=""), "", IF($H1900=$M$3, "", IF(OR(AL$7&lt;$AB1900, $AC1900&lt;AL$6),"", MAX(AL$10:AL1899)+1)))</f>
        <v/>
      </c>
      <c r="AM1900" s="5" t="str">
        <f>IF(OR($AB1900="", $AC1900=""), "", IF($H1900=$M$3, "", IF(OR(AM$7&lt;$AB1900, $AC1900&lt;AM$6),"", MAX(AM$10:AM1899)+1)))</f>
        <v/>
      </c>
      <c r="AN1900" s="5" t="str">
        <f>IF(OR($AB1900="", $AC1900=""), "", IF($H1900=$M$3, "", IF(OR(AN$7&lt;$AB1900, $AC1900&lt;AN$6),"", MAX(AN$10:AN1899)+1)))</f>
        <v/>
      </c>
      <c r="AO1900" s="5" t="str">
        <f>IF(OR($AB1900="", $AC1900=""), "", IF($H1900=$M$3, "", IF(OR(AO$7&lt;$AB1900, $AC1900&lt;AO$6),"", MAX(AO$10:AO1899)+1)))</f>
        <v/>
      </c>
      <c r="AP1900" s="5" t="str">
        <f>IF(OR($AB1900="", $AC1900=""), "", IF($H1900=$M$3, "", IF(OR(AP$7&lt;$AB1900, $AC1900&lt;AP$6),"", MAX(AP$10:AP1899)+1)))</f>
        <v/>
      </c>
      <c r="AQ1900" s="5" t="str">
        <f>IF(OR($AB1900="", $AC1900=""), "", IF($H1900=$M$3, "", IF(OR(AQ$7&lt;$AB1900, $AC1900&lt;AQ$6),"", MAX(AQ$10:AQ1899)+1)))</f>
        <v/>
      </c>
      <c r="AR1900" s="5" t="str">
        <f>IF(OR($AB1900="", $AC1900=""), "", IF($H1900=$M$3, "", IF(OR(AR$7&lt;$AB1900, $AC1900&lt;AR$6),"", MAX(AR$10:AR1899)+1)))</f>
        <v/>
      </c>
      <c r="AS1900" s="5" t="str">
        <f>IF(OR($AB1900="", $AC1900=""), "", IF($H1900=$M$3, "", IF(OR(AS$7&lt;$AB1900, $AC1900&lt;AS$6),"", MAX(AS$10:AS1899)+1)))</f>
        <v/>
      </c>
      <c r="AT1900" s="5" t="str">
        <f>IF(OR($AB1900="", $AC1900=""), "", IF($H1900=$M$3, "", IF(OR(AT$7&lt;$AB1900, $AC1900&lt;AT$6),"", MAX(AT$10:AT1899)+1)))</f>
        <v/>
      </c>
      <c r="AU1900" s="5" t="str">
        <f>IF(OR($AB1900="", $AC1900=""), "", IF($H1900=$M$3, "", IF(OR(AU$7&lt;$AB1900, $AC1900&lt;AU$6),"", MAX(AU$10:AU1899)+1)))</f>
        <v/>
      </c>
      <c r="AV1900" s="5" t="str">
        <f>IF(OR($AB1900="", $AC1900=""), "", IF($H1900=$M$3, "", IF(OR(AV$7&lt;$AB1900, $AC1900&lt;AV$6),"", MAX(AV$10:AV1899)+1)))</f>
        <v/>
      </c>
      <c r="AW1900" s="5" t="str">
        <f>IF(OR($AB1900="", $AC1900=""), "", IF($H1900=$M$3, "", IF(OR(AW$7&lt;$AB1900, $AC1900&lt;AW$6),"", MAX(AW$10:AW1899)+1)))</f>
        <v/>
      </c>
      <c r="AX1900" s="5" t="str">
        <f>IF(OR($AB1900="", $AC1900=""), "", IF($H1900=$M$3, "", IF(OR(AX$7&lt;$AB1900, $AC1900&lt;AX$6),"", MAX(AX$10:AX1899)+1)))</f>
        <v/>
      </c>
      <c r="AY1900" s="5" t="str">
        <f>IF(OR($AB1900="", $AC1900=""), "", IF($H1900=$M$3, "", IF(OR(AY$7&lt;$AB1900, $AC1900&lt;AY$6),"", MAX(AY$10:AY1899)+1)))</f>
        <v/>
      </c>
      <c r="AZ1900" s="5" t="str">
        <f>IF(OR($AB1900="", $AC1900=""), "", IF($H1900=$M$3, "", IF(OR(AZ$7&lt;$AB1900, $AC1900&lt;AZ$6),"", MAX(AZ$10:AZ1899)+1)))</f>
        <v/>
      </c>
      <c r="BA1900" s="5" t="str">
        <f>IF(OR($AB1900="", $AC1900=""), "", IF($H1900=$M$3, "", IF(OR(BA$7&lt;$AB1900, $AC1900&lt;BA$6),"", MAX(BA$10:BA1899)+1)))</f>
        <v/>
      </c>
      <c r="BB1900" s="5" t="str">
        <f>IF(OR($AB1900="", $AC1900=""), "", IF($H1900=$M$3, "", IF(OR(BB$7&lt;$AB1900, $AC1900&lt;BB$6),"", MAX(BB$10:BB1899)+1)))</f>
        <v/>
      </c>
      <c r="BC1900" s="5" t="str">
        <f>IF(OR($AB1900="", $AC1900=""), "", IF($H1900=$M$3, "", IF(OR(BC$7&lt;$AB1900, $AC1900&lt;BC$6),"", MAX(BC$10:BC1899)+1)))</f>
        <v/>
      </c>
      <c r="BD1900" s="5" t="str">
        <f>IF(OR($AB1900="", $AC1900=""), "", IF($H1900=$M$3, "", IF(OR(BD$7&lt;$AB1900, $AC1900&lt;BD$6),"", MAX(BD$10:BD1899)+1)))</f>
        <v/>
      </c>
      <c r="BE1900" s="5" t="str">
        <f>IF(OR($AB1900="", $AC1900=""), "", IF($H1900=$M$3, "", IF(OR(BE$7&lt;$AB1900, $AC1900&lt;BE$6),"", MAX(BE$10:BE1899)+1)))</f>
        <v/>
      </c>
      <c r="BF1900" s="5" t="str">
        <f>IF(OR($AB1900="", $AC1900=""), "", IF($H1900=$M$3, "", IF(OR(BF$7&lt;$AB1900, $AC1900&lt;BF$6),"", MAX(BF$10:BF1899)+1)))</f>
        <v/>
      </c>
      <c r="BG1900" s="5" t="str">
        <f>IF(OR($AB1900="", $AC1900=""), "", IF($H1900=$M$3, "", IF(OR(BG$7&lt;$AB1900, $AC1900&lt;BG$6),"", MAX(BG$10:BG1899)+1)))</f>
        <v/>
      </c>
      <c r="BH1900" s="5" t="str">
        <f>IF(OR($AB1900="", $AC1900=""), "", IF($H1900=$M$3, "", IF(OR(BH$7&lt;$AB1900, $AC1900&lt;BH$6),"", MAX(BH$10:BH1899)+1)))</f>
        <v/>
      </c>
      <c r="BI1900" s="5" t="str">
        <f>IF(OR($AB1900="", $AC1900=""), "", IF($H1900=$M$3, "", IF(OR(BI$7&lt;$AB1900, $AC1900&lt;BI$6),"", MAX(BI$10:BI1899)+1)))</f>
        <v/>
      </c>
      <c r="BK1900" s="5" t="str" cm="1">
        <f t="array" aca="1" ref="BK1900" ca="1">IFERROR(INDEX($AE1900:$BI1900, $BJ1900, MATCH($BK$9, $AE$9:$BI$9, 0)), "")</f>
        <v/>
      </c>
    </row>
    <row r="1901" spans="1:63" x14ac:dyDescent="0.25">
      <c r="A1901" s="2"/>
      <c r="B1901" s="254"/>
      <c r="C1901" s="255"/>
      <c r="D1901" s="256"/>
      <c r="E1901" s="257"/>
      <c r="F1901" s="257"/>
      <c r="G1901" s="258"/>
      <c r="H1901" s="259"/>
      <c r="I1901" s="16"/>
      <c r="J1901" s="5" t="str">
        <f t="shared" si="243"/>
        <v/>
      </c>
      <c r="K1901" s="2"/>
      <c r="O1901" s="5" t="str">
        <f t="shared" si="241"/>
        <v/>
      </c>
      <c r="Q1901" s="5" t="str">
        <f t="shared" si="244"/>
        <v/>
      </c>
      <c r="S1901" s="5" t="str">
        <f t="shared" si="242"/>
        <v/>
      </c>
      <c r="U1901" s="64" t="str">
        <f>IF($D1901="","", IF(COUNTIF('Intro &amp; Setup'!$AW$49:$AW$88, $D1901)&gt;0, "BH", TEXT($D1901, "ddd")))</f>
        <v/>
      </c>
      <c r="V1901" s="65" t="str">
        <f>IF($G1901="", "", IF(COUNTIF('Intro &amp; Setup'!$AW$49:$AW$88, $G1901)&gt;0, "BH", TEXT($G1901, "ddd")))</f>
        <v/>
      </c>
      <c r="W1901" s="64" t="str">
        <f t="shared" si="245"/>
        <v/>
      </c>
      <c r="X1901" s="65" t="str">
        <f t="shared" si="246"/>
        <v/>
      </c>
      <c r="Y1901" s="64" t="str">
        <f>IF(F1901="", "", IF(OR(F1901&lt;'Intro &amp; Setup'!$Z$20, F1901&gt;'Intro &amp; Setup'!$Z$22), "X", ""))</f>
        <v/>
      </c>
      <c r="Z1901" s="65" t="str">
        <f>IF(G1901="", "", IF(OR(G1901&lt;'Intro &amp; Setup'!$Z$20, G1901&gt;'Intro &amp; Setup'!$Z$22), "X", ""))</f>
        <v/>
      </c>
      <c r="AB1901" s="58" t="str">
        <f t="shared" si="247"/>
        <v/>
      </c>
      <c r="AC1901" s="59" t="str">
        <f t="shared" si="248"/>
        <v/>
      </c>
      <c r="AE1901" s="5" t="str">
        <f>IF(OR($AB1901="", $AC1901=""), "", IF($H1901=$M$3, "", IF(OR(AE$7&lt;$AB1901, $AC1901&lt;AE$6),"", MAX(AE$10:AE1900)+1)))</f>
        <v/>
      </c>
      <c r="AF1901" s="5" t="str">
        <f>IF(OR($AB1901="", $AC1901=""), "", IF($H1901=$M$3, "", IF(OR(AF$7&lt;$AB1901, $AC1901&lt;AF$6),"", MAX(AF$10:AF1900)+1)))</f>
        <v/>
      </c>
      <c r="AG1901" s="5" t="str">
        <f>IF(OR($AB1901="", $AC1901=""), "", IF($H1901=$M$3, "", IF(OR(AG$7&lt;$AB1901, $AC1901&lt;AG$6),"", MAX(AG$10:AG1900)+1)))</f>
        <v/>
      </c>
      <c r="AH1901" s="5" t="str">
        <f>IF(OR($AB1901="", $AC1901=""), "", IF($H1901=$M$3, "", IF(OR(AH$7&lt;$AB1901, $AC1901&lt;AH$6),"", MAX(AH$10:AH1900)+1)))</f>
        <v/>
      </c>
      <c r="AI1901" s="5" t="str">
        <f>IF(OR($AB1901="", $AC1901=""), "", IF($H1901=$M$3, "", IF(OR(AI$7&lt;$AB1901, $AC1901&lt;AI$6),"", MAX(AI$10:AI1900)+1)))</f>
        <v/>
      </c>
      <c r="AJ1901" s="5" t="str">
        <f>IF(OR($AB1901="", $AC1901=""), "", IF($H1901=$M$3, "", IF(OR(AJ$7&lt;$AB1901, $AC1901&lt;AJ$6),"", MAX(AJ$10:AJ1900)+1)))</f>
        <v/>
      </c>
      <c r="AK1901" s="5" t="str">
        <f>IF(OR($AB1901="", $AC1901=""), "", IF($H1901=$M$3, "", IF(OR(AK$7&lt;$AB1901, $AC1901&lt;AK$6),"", MAX(AK$10:AK1900)+1)))</f>
        <v/>
      </c>
      <c r="AL1901" s="5" t="str">
        <f>IF(OR($AB1901="", $AC1901=""), "", IF($H1901=$M$3, "", IF(OR(AL$7&lt;$AB1901, $AC1901&lt;AL$6),"", MAX(AL$10:AL1900)+1)))</f>
        <v/>
      </c>
      <c r="AM1901" s="5" t="str">
        <f>IF(OR($AB1901="", $AC1901=""), "", IF($H1901=$M$3, "", IF(OR(AM$7&lt;$AB1901, $AC1901&lt;AM$6),"", MAX(AM$10:AM1900)+1)))</f>
        <v/>
      </c>
      <c r="AN1901" s="5" t="str">
        <f>IF(OR($AB1901="", $AC1901=""), "", IF($H1901=$M$3, "", IF(OR(AN$7&lt;$AB1901, $AC1901&lt;AN$6),"", MAX(AN$10:AN1900)+1)))</f>
        <v/>
      </c>
      <c r="AO1901" s="5" t="str">
        <f>IF(OR($AB1901="", $AC1901=""), "", IF($H1901=$M$3, "", IF(OR(AO$7&lt;$AB1901, $AC1901&lt;AO$6),"", MAX(AO$10:AO1900)+1)))</f>
        <v/>
      </c>
      <c r="AP1901" s="5" t="str">
        <f>IF(OR($AB1901="", $AC1901=""), "", IF($H1901=$M$3, "", IF(OR(AP$7&lt;$AB1901, $AC1901&lt;AP$6),"", MAX(AP$10:AP1900)+1)))</f>
        <v/>
      </c>
      <c r="AQ1901" s="5" t="str">
        <f>IF(OR($AB1901="", $AC1901=""), "", IF($H1901=$M$3, "", IF(OR(AQ$7&lt;$AB1901, $AC1901&lt;AQ$6),"", MAX(AQ$10:AQ1900)+1)))</f>
        <v/>
      </c>
      <c r="AR1901" s="5" t="str">
        <f>IF(OR($AB1901="", $AC1901=""), "", IF($H1901=$M$3, "", IF(OR(AR$7&lt;$AB1901, $AC1901&lt;AR$6),"", MAX(AR$10:AR1900)+1)))</f>
        <v/>
      </c>
      <c r="AS1901" s="5" t="str">
        <f>IF(OR($AB1901="", $AC1901=""), "", IF($H1901=$M$3, "", IF(OR(AS$7&lt;$AB1901, $AC1901&lt;AS$6),"", MAX(AS$10:AS1900)+1)))</f>
        <v/>
      </c>
      <c r="AT1901" s="5" t="str">
        <f>IF(OR($AB1901="", $AC1901=""), "", IF($H1901=$M$3, "", IF(OR(AT$7&lt;$AB1901, $AC1901&lt;AT$6),"", MAX(AT$10:AT1900)+1)))</f>
        <v/>
      </c>
      <c r="AU1901" s="5" t="str">
        <f>IF(OR($AB1901="", $AC1901=""), "", IF($H1901=$M$3, "", IF(OR(AU$7&lt;$AB1901, $AC1901&lt;AU$6),"", MAX(AU$10:AU1900)+1)))</f>
        <v/>
      </c>
      <c r="AV1901" s="5" t="str">
        <f>IF(OR($AB1901="", $AC1901=""), "", IF($H1901=$M$3, "", IF(OR(AV$7&lt;$AB1901, $AC1901&lt;AV$6),"", MAX(AV$10:AV1900)+1)))</f>
        <v/>
      </c>
      <c r="AW1901" s="5" t="str">
        <f>IF(OR($AB1901="", $AC1901=""), "", IF($H1901=$M$3, "", IF(OR(AW$7&lt;$AB1901, $AC1901&lt;AW$6),"", MAX(AW$10:AW1900)+1)))</f>
        <v/>
      </c>
      <c r="AX1901" s="5" t="str">
        <f>IF(OR($AB1901="", $AC1901=""), "", IF($H1901=$M$3, "", IF(OR(AX$7&lt;$AB1901, $AC1901&lt;AX$6),"", MAX(AX$10:AX1900)+1)))</f>
        <v/>
      </c>
      <c r="AY1901" s="5" t="str">
        <f>IF(OR($AB1901="", $AC1901=""), "", IF($H1901=$M$3, "", IF(OR(AY$7&lt;$AB1901, $AC1901&lt;AY$6),"", MAX(AY$10:AY1900)+1)))</f>
        <v/>
      </c>
      <c r="AZ1901" s="5" t="str">
        <f>IF(OR($AB1901="", $AC1901=""), "", IF($H1901=$M$3, "", IF(OR(AZ$7&lt;$AB1901, $AC1901&lt;AZ$6),"", MAX(AZ$10:AZ1900)+1)))</f>
        <v/>
      </c>
      <c r="BA1901" s="5" t="str">
        <f>IF(OR($AB1901="", $AC1901=""), "", IF($H1901=$M$3, "", IF(OR(BA$7&lt;$AB1901, $AC1901&lt;BA$6),"", MAX(BA$10:BA1900)+1)))</f>
        <v/>
      </c>
      <c r="BB1901" s="5" t="str">
        <f>IF(OR($AB1901="", $AC1901=""), "", IF($H1901=$M$3, "", IF(OR(BB$7&lt;$AB1901, $AC1901&lt;BB$6),"", MAX(BB$10:BB1900)+1)))</f>
        <v/>
      </c>
      <c r="BC1901" s="5" t="str">
        <f>IF(OR($AB1901="", $AC1901=""), "", IF($H1901=$M$3, "", IF(OR(BC$7&lt;$AB1901, $AC1901&lt;BC$6),"", MAX(BC$10:BC1900)+1)))</f>
        <v/>
      </c>
      <c r="BD1901" s="5" t="str">
        <f>IF(OR($AB1901="", $AC1901=""), "", IF($H1901=$M$3, "", IF(OR(BD$7&lt;$AB1901, $AC1901&lt;BD$6),"", MAX(BD$10:BD1900)+1)))</f>
        <v/>
      </c>
      <c r="BE1901" s="5" t="str">
        <f>IF(OR($AB1901="", $AC1901=""), "", IF($H1901=$M$3, "", IF(OR(BE$7&lt;$AB1901, $AC1901&lt;BE$6),"", MAX(BE$10:BE1900)+1)))</f>
        <v/>
      </c>
      <c r="BF1901" s="5" t="str">
        <f>IF(OR($AB1901="", $AC1901=""), "", IF($H1901=$M$3, "", IF(OR(BF$7&lt;$AB1901, $AC1901&lt;BF$6),"", MAX(BF$10:BF1900)+1)))</f>
        <v/>
      </c>
      <c r="BG1901" s="5" t="str">
        <f>IF(OR($AB1901="", $AC1901=""), "", IF($H1901=$M$3, "", IF(OR(BG$7&lt;$AB1901, $AC1901&lt;BG$6),"", MAX(BG$10:BG1900)+1)))</f>
        <v/>
      </c>
      <c r="BH1901" s="5" t="str">
        <f>IF(OR($AB1901="", $AC1901=""), "", IF($H1901=$M$3, "", IF(OR(BH$7&lt;$AB1901, $AC1901&lt;BH$6),"", MAX(BH$10:BH1900)+1)))</f>
        <v/>
      </c>
      <c r="BI1901" s="5" t="str">
        <f>IF(OR($AB1901="", $AC1901=""), "", IF($H1901=$M$3, "", IF(OR(BI$7&lt;$AB1901, $AC1901&lt;BI$6),"", MAX(BI$10:BI1900)+1)))</f>
        <v/>
      </c>
      <c r="BK1901" s="5" t="str" cm="1">
        <f t="array" aca="1" ref="BK1901" ca="1">IFERROR(INDEX($AE1901:$BI1901, $BJ1901, MATCH($BK$9, $AE$9:$BI$9, 0)), "")</f>
        <v/>
      </c>
    </row>
    <row r="1902" spans="1:63" x14ac:dyDescent="0.25">
      <c r="A1902" s="2"/>
      <c r="B1902" s="254"/>
      <c r="C1902" s="255"/>
      <c r="D1902" s="256"/>
      <c r="E1902" s="257"/>
      <c r="F1902" s="257"/>
      <c r="G1902" s="258"/>
      <c r="H1902" s="259"/>
      <c r="I1902" s="16"/>
      <c r="J1902" s="5" t="str">
        <f t="shared" si="243"/>
        <v/>
      </c>
      <c r="K1902" s="2"/>
      <c r="O1902" s="5" t="str">
        <f t="shared" si="241"/>
        <v/>
      </c>
      <c r="Q1902" s="5" t="str">
        <f t="shared" si="244"/>
        <v/>
      </c>
      <c r="S1902" s="5" t="str">
        <f t="shared" si="242"/>
        <v/>
      </c>
      <c r="U1902" s="64" t="str">
        <f>IF($D1902="","", IF(COUNTIF('Intro &amp; Setup'!$AW$49:$AW$88, $D1902)&gt;0, "BH", TEXT($D1902, "ddd")))</f>
        <v/>
      </c>
      <c r="V1902" s="65" t="str">
        <f>IF($G1902="", "", IF(COUNTIF('Intro &amp; Setup'!$AW$49:$AW$88, $G1902)&gt;0, "BH", TEXT($G1902, "ddd")))</f>
        <v/>
      </c>
      <c r="W1902" s="64" t="str">
        <f t="shared" si="245"/>
        <v/>
      </c>
      <c r="X1902" s="65" t="str">
        <f t="shared" si="246"/>
        <v/>
      </c>
      <c r="Y1902" s="64" t="str">
        <f>IF(F1902="", "", IF(OR(F1902&lt;'Intro &amp; Setup'!$Z$20, F1902&gt;'Intro &amp; Setup'!$Z$22), "X", ""))</f>
        <v/>
      </c>
      <c r="Z1902" s="65" t="str">
        <f>IF(G1902="", "", IF(OR(G1902&lt;'Intro &amp; Setup'!$Z$20, G1902&gt;'Intro &amp; Setup'!$Z$22), "X", ""))</f>
        <v/>
      </c>
      <c r="AB1902" s="58" t="str">
        <f t="shared" si="247"/>
        <v/>
      </c>
      <c r="AC1902" s="59" t="str">
        <f t="shared" si="248"/>
        <v/>
      </c>
      <c r="AE1902" s="5" t="str">
        <f>IF(OR($AB1902="", $AC1902=""), "", IF($H1902=$M$3, "", IF(OR(AE$7&lt;$AB1902, $AC1902&lt;AE$6),"", MAX(AE$10:AE1901)+1)))</f>
        <v/>
      </c>
      <c r="AF1902" s="5" t="str">
        <f>IF(OR($AB1902="", $AC1902=""), "", IF($H1902=$M$3, "", IF(OR(AF$7&lt;$AB1902, $AC1902&lt;AF$6),"", MAX(AF$10:AF1901)+1)))</f>
        <v/>
      </c>
      <c r="AG1902" s="5" t="str">
        <f>IF(OR($AB1902="", $AC1902=""), "", IF($H1902=$M$3, "", IF(OR(AG$7&lt;$AB1902, $AC1902&lt;AG$6),"", MAX(AG$10:AG1901)+1)))</f>
        <v/>
      </c>
      <c r="AH1902" s="5" t="str">
        <f>IF(OR($AB1902="", $AC1902=""), "", IF($H1902=$M$3, "", IF(OR(AH$7&lt;$AB1902, $AC1902&lt;AH$6),"", MAX(AH$10:AH1901)+1)))</f>
        <v/>
      </c>
      <c r="AI1902" s="5" t="str">
        <f>IF(OR($AB1902="", $AC1902=""), "", IF($H1902=$M$3, "", IF(OR(AI$7&lt;$AB1902, $AC1902&lt;AI$6),"", MAX(AI$10:AI1901)+1)))</f>
        <v/>
      </c>
      <c r="AJ1902" s="5" t="str">
        <f>IF(OR($AB1902="", $AC1902=""), "", IF($H1902=$M$3, "", IF(OR(AJ$7&lt;$AB1902, $AC1902&lt;AJ$6),"", MAX(AJ$10:AJ1901)+1)))</f>
        <v/>
      </c>
      <c r="AK1902" s="5" t="str">
        <f>IF(OR($AB1902="", $AC1902=""), "", IF($H1902=$M$3, "", IF(OR(AK$7&lt;$AB1902, $AC1902&lt;AK$6),"", MAX(AK$10:AK1901)+1)))</f>
        <v/>
      </c>
      <c r="AL1902" s="5" t="str">
        <f>IF(OR($AB1902="", $AC1902=""), "", IF($H1902=$M$3, "", IF(OR(AL$7&lt;$AB1902, $AC1902&lt;AL$6),"", MAX(AL$10:AL1901)+1)))</f>
        <v/>
      </c>
      <c r="AM1902" s="5" t="str">
        <f>IF(OR($AB1902="", $AC1902=""), "", IF($H1902=$M$3, "", IF(OR(AM$7&lt;$AB1902, $AC1902&lt;AM$6),"", MAX(AM$10:AM1901)+1)))</f>
        <v/>
      </c>
      <c r="AN1902" s="5" t="str">
        <f>IF(OR($AB1902="", $AC1902=""), "", IF($H1902=$M$3, "", IF(OR(AN$7&lt;$AB1902, $AC1902&lt;AN$6),"", MAX(AN$10:AN1901)+1)))</f>
        <v/>
      </c>
      <c r="AO1902" s="5" t="str">
        <f>IF(OR($AB1902="", $AC1902=""), "", IF($H1902=$M$3, "", IF(OR(AO$7&lt;$AB1902, $AC1902&lt;AO$6),"", MAX(AO$10:AO1901)+1)))</f>
        <v/>
      </c>
      <c r="AP1902" s="5" t="str">
        <f>IF(OR($AB1902="", $AC1902=""), "", IF($H1902=$M$3, "", IF(OR(AP$7&lt;$AB1902, $AC1902&lt;AP$6),"", MAX(AP$10:AP1901)+1)))</f>
        <v/>
      </c>
      <c r="AQ1902" s="5" t="str">
        <f>IF(OR($AB1902="", $AC1902=""), "", IF($H1902=$M$3, "", IF(OR(AQ$7&lt;$AB1902, $AC1902&lt;AQ$6),"", MAX(AQ$10:AQ1901)+1)))</f>
        <v/>
      </c>
      <c r="AR1902" s="5" t="str">
        <f>IF(OR($AB1902="", $AC1902=""), "", IF($H1902=$M$3, "", IF(OR(AR$7&lt;$AB1902, $AC1902&lt;AR$6),"", MAX(AR$10:AR1901)+1)))</f>
        <v/>
      </c>
      <c r="AS1902" s="5" t="str">
        <f>IF(OR($AB1902="", $AC1902=""), "", IF($H1902=$M$3, "", IF(OR(AS$7&lt;$AB1902, $AC1902&lt;AS$6),"", MAX(AS$10:AS1901)+1)))</f>
        <v/>
      </c>
      <c r="AT1902" s="5" t="str">
        <f>IF(OR($AB1902="", $AC1902=""), "", IF($H1902=$M$3, "", IF(OR(AT$7&lt;$AB1902, $AC1902&lt;AT$6),"", MAX(AT$10:AT1901)+1)))</f>
        <v/>
      </c>
      <c r="AU1902" s="5" t="str">
        <f>IF(OR($AB1902="", $AC1902=""), "", IF($H1902=$M$3, "", IF(OR(AU$7&lt;$AB1902, $AC1902&lt;AU$6),"", MAX(AU$10:AU1901)+1)))</f>
        <v/>
      </c>
      <c r="AV1902" s="5" t="str">
        <f>IF(OR($AB1902="", $AC1902=""), "", IF($H1902=$M$3, "", IF(OR(AV$7&lt;$AB1902, $AC1902&lt;AV$6),"", MAX(AV$10:AV1901)+1)))</f>
        <v/>
      </c>
      <c r="AW1902" s="5" t="str">
        <f>IF(OR($AB1902="", $AC1902=""), "", IF($H1902=$M$3, "", IF(OR(AW$7&lt;$AB1902, $AC1902&lt;AW$6),"", MAX(AW$10:AW1901)+1)))</f>
        <v/>
      </c>
      <c r="AX1902" s="5" t="str">
        <f>IF(OR($AB1902="", $AC1902=""), "", IF($H1902=$M$3, "", IF(OR(AX$7&lt;$AB1902, $AC1902&lt;AX$6),"", MAX(AX$10:AX1901)+1)))</f>
        <v/>
      </c>
      <c r="AY1902" s="5" t="str">
        <f>IF(OR($AB1902="", $AC1902=""), "", IF($H1902=$M$3, "", IF(OR(AY$7&lt;$AB1902, $AC1902&lt;AY$6),"", MAX(AY$10:AY1901)+1)))</f>
        <v/>
      </c>
      <c r="AZ1902" s="5" t="str">
        <f>IF(OR($AB1902="", $AC1902=""), "", IF($H1902=$M$3, "", IF(OR(AZ$7&lt;$AB1902, $AC1902&lt;AZ$6),"", MAX(AZ$10:AZ1901)+1)))</f>
        <v/>
      </c>
      <c r="BA1902" s="5" t="str">
        <f>IF(OR($AB1902="", $AC1902=""), "", IF($H1902=$M$3, "", IF(OR(BA$7&lt;$AB1902, $AC1902&lt;BA$6),"", MAX(BA$10:BA1901)+1)))</f>
        <v/>
      </c>
      <c r="BB1902" s="5" t="str">
        <f>IF(OR($AB1902="", $AC1902=""), "", IF($H1902=$M$3, "", IF(OR(BB$7&lt;$AB1902, $AC1902&lt;BB$6),"", MAX(BB$10:BB1901)+1)))</f>
        <v/>
      </c>
      <c r="BC1902" s="5" t="str">
        <f>IF(OR($AB1902="", $AC1902=""), "", IF($H1902=$M$3, "", IF(OR(BC$7&lt;$AB1902, $AC1902&lt;BC$6),"", MAX(BC$10:BC1901)+1)))</f>
        <v/>
      </c>
      <c r="BD1902" s="5" t="str">
        <f>IF(OR($AB1902="", $AC1902=""), "", IF($H1902=$M$3, "", IF(OR(BD$7&lt;$AB1902, $AC1902&lt;BD$6),"", MAX(BD$10:BD1901)+1)))</f>
        <v/>
      </c>
      <c r="BE1902" s="5" t="str">
        <f>IF(OR($AB1902="", $AC1902=""), "", IF($H1902=$M$3, "", IF(OR(BE$7&lt;$AB1902, $AC1902&lt;BE$6),"", MAX(BE$10:BE1901)+1)))</f>
        <v/>
      </c>
      <c r="BF1902" s="5" t="str">
        <f>IF(OR($AB1902="", $AC1902=""), "", IF($H1902=$M$3, "", IF(OR(BF$7&lt;$AB1902, $AC1902&lt;BF$6),"", MAX(BF$10:BF1901)+1)))</f>
        <v/>
      </c>
      <c r="BG1902" s="5" t="str">
        <f>IF(OR($AB1902="", $AC1902=""), "", IF($H1902=$M$3, "", IF(OR(BG$7&lt;$AB1902, $AC1902&lt;BG$6),"", MAX(BG$10:BG1901)+1)))</f>
        <v/>
      </c>
      <c r="BH1902" s="5" t="str">
        <f>IF(OR($AB1902="", $AC1902=""), "", IF($H1902=$M$3, "", IF(OR(BH$7&lt;$AB1902, $AC1902&lt;BH$6),"", MAX(BH$10:BH1901)+1)))</f>
        <v/>
      </c>
      <c r="BI1902" s="5" t="str">
        <f>IF(OR($AB1902="", $AC1902=""), "", IF($H1902=$M$3, "", IF(OR(BI$7&lt;$AB1902, $AC1902&lt;BI$6),"", MAX(BI$10:BI1901)+1)))</f>
        <v/>
      </c>
      <c r="BK1902" s="5" t="str" cm="1">
        <f t="array" aca="1" ref="BK1902" ca="1">IFERROR(INDEX($AE1902:$BI1902, $BJ1902, MATCH($BK$9, $AE$9:$BI$9, 0)), "")</f>
        <v/>
      </c>
    </row>
    <row r="1903" spans="1:63" x14ac:dyDescent="0.25">
      <c r="A1903" s="2"/>
      <c r="B1903" s="254"/>
      <c r="C1903" s="255"/>
      <c r="D1903" s="256"/>
      <c r="E1903" s="257"/>
      <c r="F1903" s="257"/>
      <c r="G1903" s="258"/>
      <c r="H1903" s="259"/>
      <c r="I1903" s="16"/>
      <c r="J1903" s="5" t="str">
        <f t="shared" si="243"/>
        <v/>
      </c>
      <c r="K1903" s="2"/>
      <c r="O1903" s="5" t="str">
        <f t="shared" si="241"/>
        <v/>
      </c>
      <c r="Q1903" s="5" t="str">
        <f t="shared" si="244"/>
        <v/>
      </c>
      <c r="S1903" s="5" t="str">
        <f t="shared" si="242"/>
        <v/>
      </c>
      <c r="U1903" s="64" t="str">
        <f>IF($D1903="","", IF(COUNTIF('Intro &amp; Setup'!$AW$49:$AW$88, $D1903)&gt;0, "BH", TEXT($D1903, "ddd")))</f>
        <v/>
      </c>
      <c r="V1903" s="65" t="str">
        <f>IF($G1903="", "", IF(COUNTIF('Intro &amp; Setup'!$AW$49:$AW$88, $G1903)&gt;0, "BH", TEXT($G1903, "ddd")))</f>
        <v/>
      </c>
      <c r="W1903" s="64" t="str">
        <f t="shared" si="245"/>
        <v/>
      </c>
      <c r="X1903" s="65" t="str">
        <f t="shared" si="246"/>
        <v/>
      </c>
      <c r="Y1903" s="64" t="str">
        <f>IF(F1903="", "", IF(OR(F1903&lt;'Intro &amp; Setup'!$Z$20, F1903&gt;'Intro &amp; Setup'!$Z$22), "X", ""))</f>
        <v/>
      </c>
      <c r="Z1903" s="65" t="str">
        <f>IF(G1903="", "", IF(OR(G1903&lt;'Intro &amp; Setup'!$Z$20, G1903&gt;'Intro &amp; Setup'!$Z$22), "X", ""))</f>
        <v/>
      </c>
      <c r="AB1903" s="58" t="str">
        <f t="shared" si="247"/>
        <v/>
      </c>
      <c r="AC1903" s="59" t="str">
        <f t="shared" si="248"/>
        <v/>
      </c>
      <c r="AE1903" s="5" t="str">
        <f>IF(OR($AB1903="", $AC1903=""), "", IF($H1903=$M$3, "", IF(OR(AE$7&lt;$AB1903, $AC1903&lt;AE$6),"", MAX(AE$10:AE1902)+1)))</f>
        <v/>
      </c>
      <c r="AF1903" s="5" t="str">
        <f>IF(OR($AB1903="", $AC1903=""), "", IF($H1903=$M$3, "", IF(OR(AF$7&lt;$AB1903, $AC1903&lt;AF$6),"", MAX(AF$10:AF1902)+1)))</f>
        <v/>
      </c>
      <c r="AG1903" s="5" t="str">
        <f>IF(OR($AB1903="", $AC1903=""), "", IF($H1903=$M$3, "", IF(OR(AG$7&lt;$AB1903, $AC1903&lt;AG$6),"", MAX(AG$10:AG1902)+1)))</f>
        <v/>
      </c>
      <c r="AH1903" s="5" t="str">
        <f>IF(OR($AB1903="", $AC1903=""), "", IF($H1903=$M$3, "", IF(OR(AH$7&lt;$AB1903, $AC1903&lt;AH$6),"", MAX(AH$10:AH1902)+1)))</f>
        <v/>
      </c>
      <c r="AI1903" s="5" t="str">
        <f>IF(OR($AB1903="", $AC1903=""), "", IF($H1903=$M$3, "", IF(OR(AI$7&lt;$AB1903, $AC1903&lt;AI$6),"", MAX(AI$10:AI1902)+1)))</f>
        <v/>
      </c>
      <c r="AJ1903" s="5" t="str">
        <f>IF(OR($AB1903="", $AC1903=""), "", IF($H1903=$M$3, "", IF(OR(AJ$7&lt;$AB1903, $AC1903&lt;AJ$6),"", MAX(AJ$10:AJ1902)+1)))</f>
        <v/>
      </c>
      <c r="AK1903" s="5" t="str">
        <f>IF(OR($AB1903="", $AC1903=""), "", IF($H1903=$M$3, "", IF(OR(AK$7&lt;$AB1903, $AC1903&lt;AK$6),"", MAX(AK$10:AK1902)+1)))</f>
        <v/>
      </c>
      <c r="AL1903" s="5" t="str">
        <f>IF(OR($AB1903="", $AC1903=""), "", IF($H1903=$M$3, "", IF(OR(AL$7&lt;$AB1903, $AC1903&lt;AL$6),"", MAX(AL$10:AL1902)+1)))</f>
        <v/>
      </c>
      <c r="AM1903" s="5" t="str">
        <f>IF(OR($AB1903="", $AC1903=""), "", IF($H1903=$M$3, "", IF(OR(AM$7&lt;$AB1903, $AC1903&lt;AM$6),"", MAX(AM$10:AM1902)+1)))</f>
        <v/>
      </c>
      <c r="AN1903" s="5" t="str">
        <f>IF(OR($AB1903="", $AC1903=""), "", IF($H1903=$M$3, "", IF(OR(AN$7&lt;$AB1903, $AC1903&lt;AN$6),"", MAX(AN$10:AN1902)+1)))</f>
        <v/>
      </c>
      <c r="AO1903" s="5" t="str">
        <f>IF(OR($AB1903="", $AC1903=""), "", IF($H1903=$M$3, "", IF(OR(AO$7&lt;$AB1903, $AC1903&lt;AO$6),"", MAX(AO$10:AO1902)+1)))</f>
        <v/>
      </c>
      <c r="AP1903" s="5" t="str">
        <f>IF(OR($AB1903="", $AC1903=""), "", IF($H1903=$M$3, "", IF(OR(AP$7&lt;$AB1903, $AC1903&lt;AP$6),"", MAX(AP$10:AP1902)+1)))</f>
        <v/>
      </c>
      <c r="AQ1903" s="5" t="str">
        <f>IF(OR($AB1903="", $AC1903=""), "", IF($H1903=$M$3, "", IF(OR(AQ$7&lt;$AB1903, $AC1903&lt;AQ$6),"", MAX(AQ$10:AQ1902)+1)))</f>
        <v/>
      </c>
      <c r="AR1903" s="5" t="str">
        <f>IF(OR($AB1903="", $AC1903=""), "", IF($H1903=$M$3, "", IF(OR(AR$7&lt;$AB1903, $AC1903&lt;AR$6),"", MAX(AR$10:AR1902)+1)))</f>
        <v/>
      </c>
      <c r="AS1903" s="5" t="str">
        <f>IF(OR($AB1903="", $AC1903=""), "", IF($H1903=$M$3, "", IF(OR(AS$7&lt;$AB1903, $AC1903&lt;AS$6),"", MAX(AS$10:AS1902)+1)))</f>
        <v/>
      </c>
      <c r="AT1903" s="5" t="str">
        <f>IF(OR($AB1903="", $AC1903=""), "", IF($H1903=$M$3, "", IF(OR(AT$7&lt;$AB1903, $AC1903&lt;AT$6),"", MAX(AT$10:AT1902)+1)))</f>
        <v/>
      </c>
      <c r="AU1903" s="5" t="str">
        <f>IF(OR($AB1903="", $AC1903=""), "", IF($H1903=$M$3, "", IF(OR(AU$7&lt;$AB1903, $AC1903&lt;AU$6),"", MAX(AU$10:AU1902)+1)))</f>
        <v/>
      </c>
      <c r="AV1903" s="5" t="str">
        <f>IF(OR($AB1903="", $AC1903=""), "", IF($H1903=$M$3, "", IF(OR(AV$7&lt;$AB1903, $AC1903&lt;AV$6),"", MAX(AV$10:AV1902)+1)))</f>
        <v/>
      </c>
      <c r="AW1903" s="5" t="str">
        <f>IF(OR($AB1903="", $AC1903=""), "", IF($H1903=$M$3, "", IF(OR(AW$7&lt;$AB1903, $AC1903&lt;AW$6),"", MAX(AW$10:AW1902)+1)))</f>
        <v/>
      </c>
      <c r="AX1903" s="5" t="str">
        <f>IF(OR($AB1903="", $AC1903=""), "", IF($H1903=$M$3, "", IF(OR(AX$7&lt;$AB1903, $AC1903&lt;AX$6),"", MAX(AX$10:AX1902)+1)))</f>
        <v/>
      </c>
      <c r="AY1903" s="5" t="str">
        <f>IF(OR($AB1903="", $AC1903=""), "", IF($H1903=$M$3, "", IF(OR(AY$7&lt;$AB1903, $AC1903&lt;AY$6),"", MAX(AY$10:AY1902)+1)))</f>
        <v/>
      </c>
      <c r="AZ1903" s="5" t="str">
        <f>IF(OR($AB1903="", $AC1903=""), "", IF($H1903=$M$3, "", IF(OR(AZ$7&lt;$AB1903, $AC1903&lt;AZ$6),"", MAX(AZ$10:AZ1902)+1)))</f>
        <v/>
      </c>
      <c r="BA1903" s="5" t="str">
        <f>IF(OR($AB1903="", $AC1903=""), "", IF($H1903=$M$3, "", IF(OR(BA$7&lt;$AB1903, $AC1903&lt;BA$6),"", MAX(BA$10:BA1902)+1)))</f>
        <v/>
      </c>
      <c r="BB1903" s="5" t="str">
        <f>IF(OR($AB1903="", $AC1903=""), "", IF($H1903=$M$3, "", IF(OR(BB$7&lt;$AB1903, $AC1903&lt;BB$6),"", MAX(BB$10:BB1902)+1)))</f>
        <v/>
      </c>
      <c r="BC1903" s="5" t="str">
        <f>IF(OR($AB1903="", $AC1903=""), "", IF($H1903=$M$3, "", IF(OR(BC$7&lt;$AB1903, $AC1903&lt;BC$6),"", MAX(BC$10:BC1902)+1)))</f>
        <v/>
      </c>
      <c r="BD1903" s="5" t="str">
        <f>IF(OR($AB1903="", $AC1903=""), "", IF($H1903=$M$3, "", IF(OR(BD$7&lt;$AB1903, $AC1903&lt;BD$6),"", MAX(BD$10:BD1902)+1)))</f>
        <v/>
      </c>
      <c r="BE1903" s="5" t="str">
        <f>IF(OR($AB1903="", $AC1903=""), "", IF($H1903=$M$3, "", IF(OR(BE$7&lt;$AB1903, $AC1903&lt;BE$6),"", MAX(BE$10:BE1902)+1)))</f>
        <v/>
      </c>
      <c r="BF1903" s="5" t="str">
        <f>IF(OR($AB1903="", $AC1903=""), "", IF($H1903=$M$3, "", IF(OR(BF$7&lt;$AB1903, $AC1903&lt;BF$6),"", MAX(BF$10:BF1902)+1)))</f>
        <v/>
      </c>
      <c r="BG1903" s="5" t="str">
        <f>IF(OR($AB1903="", $AC1903=""), "", IF($H1903=$M$3, "", IF(OR(BG$7&lt;$AB1903, $AC1903&lt;BG$6),"", MAX(BG$10:BG1902)+1)))</f>
        <v/>
      </c>
      <c r="BH1903" s="5" t="str">
        <f>IF(OR($AB1903="", $AC1903=""), "", IF($H1903=$M$3, "", IF(OR(BH$7&lt;$AB1903, $AC1903&lt;BH$6),"", MAX(BH$10:BH1902)+1)))</f>
        <v/>
      </c>
      <c r="BI1903" s="5" t="str">
        <f>IF(OR($AB1903="", $AC1903=""), "", IF($H1903=$M$3, "", IF(OR(BI$7&lt;$AB1903, $AC1903&lt;BI$6),"", MAX(BI$10:BI1902)+1)))</f>
        <v/>
      </c>
      <c r="BK1903" s="5" t="str" cm="1">
        <f t="array" aca="1" ref="BK1903" ca="1">IFERROR(INDEX($AE1903:$BI1903, $BJ1903, MATCH($BK$9, $AE$9:$BI$9, 0)), "")</f>
        <v/>
      </c>
    </row>
    <row r="1904" spans="1:63" x14ac:dyDescent="0.25">
      <c r="A1904" s="2"/>
      <c r="B1904" s="254"/>
      <c r="C1904" s="255"/>
      <c r="D1904" s="256"/>
      <c r="E1904" s="257"/>
      <c r="F1904" s="257"/>
      <c r="G1904" s="258"/>
      <c r="H1904" s="259"/>
      <c r="I1904" s="16"/>
      <c r="J1904" s="5" t="str">
        <f t="shared" si="243"/>
        <v/>
      </c>
      <c r="K1904" s="2"/>
      <c r="O1904" s="5" t="str">
        <f t="shared" si="241"/>
        <v/>
      </c>
      <c r="Q1904" s="5" t="str">
        <f t="shared" si="244"/>
        <v/>
      </c>
      <c r="S1904" s="5" t="str">
        <f t="shared" si="242"/>
        <v/>
      </c>
      <c r="U1904" s="64" t="str">
        <f>IF($D1904="","", IF(COUNTIF('Intro &amp; Setup'!$AW$49:$AW$88, $D1904)&gt;0, "BH", TEXT($D1904, "ddd")))</f>
        <v/>
      </c>
      <c r="V1904" s="65" t="str">
        <f>IF($G1904="", "", IF(COUNTIF('Intro &amp; Setup'!$AW$49:$AW$88, $G1904)&gt;0, "BH", TEXT($G1904, "ddd")))</f>
        <v/>
      </c>
      <c r="W1904" s="64" t="str">
        <f t="shared" si="245"/>
        <v/>
      </c>
      <c r="X1904" s="65" t="str">
        <f t="shared" si="246"/>
        <v/>
      </c>
      <c r="Y1904" s="64" t="str">
        <f>IF(F1904="", "", IF(OR(F1904&lt;'Intro &amp; Setup'!$Z$20, F1904&gt;'Intro &amp; Setup'!$Z$22), "X", ""))</f>
        <v/>
      </c>
      <c r="Z1904" s="65" t="str">
        <f>IF(G1904="", "", IF(OR(G1904&lt;'Intro &amp; Setup'!$Z$20, G1904&gt;'Intro &amp; Setup'!$Z$22), "X", ""))</f>
        <v/>
      </c>
      <c r="AB1904" s="58" t="str">
        <f t="shared" si="247"/>
        <v/>
      </c>
      <c r="AC1904" s="59" t="str">
        <f t="shared" si="248"/>
        <v/>
      </c>
      <c r="AE1904" s="5" t="str">
        <f>IF(OR($AB1904="", $AC1904=""), "", IF($H1904=$M$3, "", IF(OR(AE$7&lt;$AB1904, $AC1904&lt;AE$6),"", MAX(AE$10:AE1903)+1)))</f>
        <v/>
      </c>
      <c r="AF1904" s="5" t="str">
        <f>IF(OR($AB1904="", $AC1904=""), "", IF($H1904=$M$3, "", IF(OR(AF$7&lt;$AB1904, $AC1904&lt;AF$6),"", MAX(AF$10:AF1903)+1)))</f>
        <v/>
      </c>
      <c r="AG1904" s="5" t="str">
        <f>IF(OR($AB1904="", $AC1904=""), "", IF($H1904=$M$3, "", IF(OR(AG$7&lt;$AB1904, $AC1904&lt;AG$6),"", MAX(AG$10:AG1903)+1)))</f>
        <v/>
      </c>
      <c r="AH1904" s="5" t="str">
        <f>IF(OR($AB1904="", $AC1904=""), "", IF($H1904=$M$3, "", IF(OR(AH$7&lt;$AB1904, $AC1904&lt;AH$6),"", MAX(AH$10:AH1903)+1)))</f>
        <v/>
      </c>
      <c r="AI1904" s="5" t="str">
        <f>IF(OR($AB1904="", $AC1904=""), "", IF($H1904=$M$3, "", IF(OR(AI$7&lt;$AB1904, $AC1904&lt;AI$6),"", MAX(AI$10:AI1903)+1)))</f>
        <v/>
      </c>
      <c r="AJ1904" s="5" t="str">
        <f>IF(OR($AB1904="", $AC1904=""), "", IF($H1904=$M$3, "", IF(OR(AJ$7&lt;$AB1904, $AC1904&lt;AJ$6),"", MAX(AJ$10:AJ1903)+1)))</f>
        <v/>
      </c>
      <c r="AK1904" s="5" t="str">
        <f>IF(OR($AB1904="", $AC1904=""), "", IF($H1904=$M$3, "", IF(OR(AK$7&lt;$AB1904, $AC1904&lt;AK$6),"", MAX(AK$10:AK1903)+1)))</f>
        <v/>
      </c>
      <c r="AL1904" s="5" t="str">
        <f>IF(OR($AB1904="", $AC1904=""), "", IF($H1904=$M$3, "", IF(OR(AL$7&lt;$AB1904, $AC1904&lt;AL$6),"", MAX(AL$10:AL1903)+1)))</f>
        <v/>
      </c>
      <c r="AM1904" s="5" t="str">
        <f>IF(OR($AB1904="", $AC1904=""), "", IF($H1904=$M$3, "", IF(OR(AM$7&lt;$AB1904, $AC1904&lt;AM$6),"", MAX(AM$10:AM1903)+1)))</f>
        <v/>
      </c>
      <c r="AN1904" s="5" t="str">
        <f>IF(OR($AB1904="", $AC1904=""), "", IF($H1904=$M$3, "", IF(OR(AN$7&lt;$AB1904, $AC1904&lt;AN$6),"", MAX(AN$10:AN1903)+1)))</f>
        <v/>
      </c>
      <c r="AO1904" s="5" t="str">
        <f>IF(OR($AB1904="", $AC1904=""), "", IF($H1904=$M$3, "", IF(OR(AO$7&lt;$AB1904, $AC1904&lt;AO$6),"", MAX(AO$10:AO1903)+1)))</f>
        <v/>
      </c>
      <c r="AP1904" s="5" t="str">
        <f>IF(OR($AB1904="", $AC1904=""), "", IF($H1904=$M$3, "", IF(OR(AP$7&lt;$AB1904, $AC1904&lt;AP$6),"", MAX(AP$10:AP1903)+1)))</f>
        <v/>
      </c>
      <c r="AQ1904" s="5" t="str">
        <f>IF(OR($AB1904="", $AC1904=""), "", IF($H1904=$M$3, "", IF(OR(AQ$7&lt;$AB1904, $AC1904&lt;AQ$6),"", MAX(AQ$10:AQ1903)+1)))</f>
        <v/>
      </c>
      <c r="AR1904" s="5" t="str">
        <f>IF(OR($AB1904="", $AC1904=""), "", IF($H1904=$M$3, "", IF(OR(AR$7&lt;$AB1904, $AC1904&lt;AR$6),"", MAX(AR$10:AR1903)+1)))</f>
        <v/>
      </c>
      <c r="AS1904" s="5" t="str">
        <f>IF(OR($AB1904="", $AC1904=""), "", IF($H1904=$M$3, "", IF(OR(AS$7&lt;$AB1904, $AC1904&lt;AS$6),"", MAX(AS$10:AS1903)+1)))</f>
        <v/>
      </c>
      <c r="AT1904" s="5" t="str">
        <f>IF(OR($AB1904="", $AC1904=""), "", IF($H1904=$M$3, "", IF(OR(AT$7&lt;$AB1904, $AC1904&lt;AT$6),"", MAX(AT$10:AT1903)+1)))</f>
        <v/>
      </c>
      <c r="AU1904" s="5" t="str">
        <f>IF(OR($AB1904="", $AC1904=""), "", IF($H1904=$M$3, "", IF(OR(AU$7&lt;$AB1904, $AC1904&lt;AU$6),"", MAX(AU$10:AU1903)+1)))</f>
        <v/>
      </c>
      <c r="AV1904" s="5" t="str">
        <f>IF(OR($AB1904="", $AC1904=""), "", IF($H1904=$M$3, "", IF(OR(AV$7&lt;$AB1904, $AC1904&lt;AV$6),"", MAX(AV$10:AV1903)+1)))</f>
        <v/>
      </c>
      <c r="AW1904" s="5" t="str">
        <f>IF(OR($AB1904="", $AC1904=""), "", IF($H1904=$M$3, "", IF(OR(AW$7&lt;$AB1904, $AC1904&lt;AW$6),"", MAX(AW$10:AW1903)+1)))</f>
        <v/>
      </c>
      <c r="AX1904" s="5" t="str">
        <f>IF(OR($AB1904="", $AC1904=""), "", IF($H1904=$M$3, "", IF(OR(AX$7&lt;$AB1904, $AC1904&lt;AX$6),"", MAX(AX$10:AX1903)+1)))</f>
        <v/>
      </c>
      <c r="AY1904" s="5" t="str">
        <f>IF(OR($AB1904="", $AC1904=""), "", IF($H1904=$M$3, "", IF(OR(AY$7&lt;$AB1904, $AC1904&lt;AY$6),"", MAX(AY$10:AY1903)+1)))</f>
        <v/>
      </c>
      <c r="AZ1904" s="5" t="str">
        <f>IF(OR($AB1904="", $AC1904=""), "", IF($H1904=$M$3, "", IF(OR(AZ$7&lt;$AB1904, $AC1904&lt;AZ$6),"", MAX(AZ$10:AZ1903)+1)))</f>
        <v/>
      </c>
      <c r="BA1904" s="5" t="str">
        <f>IF(OR($AB1904="", $AC1904=""), "", IF($H1904=$M$3, "", IF(OR(BA$7&lt;$AB1904, $AC1904&lt;BA$6),"", MAX(BA$10:BA1903)+1)))</f>
        <v/>
      </c>
      <c r="BB1904" s="5" t="str">
        <f>IF(OR($AB1904="", $AC1904=""), "", IF($H1904=$M$3, "", IF(OR(BB$7&lt;$AB1904, $AC1904&lt;BB$6),"", MAX(BB$10:BB1903)+1)))</f>
        <v/>
      </c>
      <c r="BC1904" s="5" t="str">
        <f>IF(OR($AB1904="", $AC1904=""), "", IF($H1904=$M$3, "", IF(OR(BC$7&lt;$AB1904, $AC1904&lt;BC$6),"", MAX(BC$10:BC1903)+1)))</f>
        <v/>
      </c>
      <c r="BD1904" s="5" t="str">
        <f>IF(OR($AB1904="", $AC1904=""), "", IF($H1904=$M$3, "", IF(OR(BD$7&lt;$AB1904, $AC1904&lt;BD$6),"", MAX(BD$10:BD1903)+1)))</f>
        <v/>
      </c>
      <c r="BE1904" s="5" t="str">
        <f>IF(OR($AB1904="", $AC1904=""), "", IF($H1904=$M$3, "", IF(OR(BE$7&lt;$AB1904, $AC1904&lt;BE$6),"", MAX(BE$10:BE1903)+1)))</f>
        <v/>
      </c>
      <c r="BF1904" s="5" t="str">
        <f>IF(OR($AB1904="", $AC1904=""), "", IF($H1904=$M$3, "", IF(OR(BF$7&lt;$AB1904, $AC1904&lt;BF$6),"", MAX(BF$10:BF1903)+1)))</f>
        <v/>
      </c>
      <c r="BG1904" s="5" t="str">
        <f>IF(OR($AB1904="", $AC1904=""), "", IF($H1904=$M$3, "", IF(OR(BG$7&lt;$AB1904, $AC1904&lt;BG$6),"", MAX(BG$10:BG1903)+1)))</f>
        <v/>
      </c>
      <c r="BH1904" s="5" t="str">
        <f>IF(OR($AB1904="", $AC1904=""), "", IF($H1904=$M$3, "", IF(OR(BH$7&lt;$AB1904, $AC1904&lt;BH$6),"", MAX(BH$10:BH1903)+1)))</f>
        <v/>
      </c>
      <c r="BI1904" s="5" t="str">
        <f>IF(OR($AB1904="", $AC1904=""), "", IF($H1904=$M$3, "", IF(OR(BI$7&lt;$AB1904, $AC1904&lt;BI$6),"", MAX(BI$10:BI1903)+1)))</f>
        <v/>
      </c>
      <c r="BK1904" s="5" t="str" cm="1">
        <f t="array" aca="1" ref="BK1904" ca="1">IFERROR(INDEX($AE1904:$BI1904, $BJ1904, MATCH($BK$9, $AE$9:$BI$9, 0)), "")</f>
        <v/>
      </c>
    </row>
    <row r="1905" spans="1:63" x14ac:dyDescent="0.25">
      <c r="A1905" s="2"/>
      <c r="B1905" s="254"/>
      <c r="C1905" s="255"/>
      <c r="D1905" s="256"/>
      <c r="E1905" s="257"/>
      <c r="F1905" s="257"/>
      <c r="G1905" s="258"/>
      <c r="H1905" s="259"/>
      <c r="I1905" s="16"/>
      <c r="J1905" s="5" t="str">
        <f t="shared" si="243"/>
        <v/>
      </c>
      <c r="K1905" s="2"/>
      <c r="O1905" s="5" t="str">
        <f t="shared" si="241"/>
        <v/>
      </c>
      <c r="Q1905" s="5" t="str">
        <f t="shared" si="244"/>
        <v/>
      </c>
      <c r="S1905" s="5" t="str">
        <f t="shared" si="242"/>
        <v/>
      </c>
      <c r="U1905" s="64" t="str">
        <f>IF($D1905="","", IF(COUNTIF('Intro &amp; Setup'!$AW$49:$AW$88, $D1905)&gt;0, "BH", TEXT($D1905, "ddd")))</f>
        <v/>
      </c>
      <c r="V1905" s="65" t="str">
        <f>IF($G1905="", "", IF(COUNTIF('Intro &amp; Setup'!$AW$49:$AW$88, $G1905)&gt;0, "BH", TEXT($G1905, "ddd")))</f>
        <v/>
      </c>
      <c r="W1905" s="64" t="str">
        <f t="shared" si="245"/>
        <v/>
      </c>
      <c r="X1905" s="65" t="str">
        <f t="shared" si="246"/>
        <v/>
      </c>
      <c r="Y1905" s="64" t="str">
        <f>IF(F1905="", "", IF(OR(F1905&lt;'Intro &amp; Setup'!$Z$20, F1905&gt;'Intro &amp; Setup'!$Z$22), "X", ""))</f>
        <v/>
      </c>
      <c r="Z1905" s="65" t="str">
        <f>IF(G1905="", "", IF(OR(G1905&lt;'Intro &amp; Setup'!$Z$20, G1905&gt;'Intro &amp; Setup'!$Z$22), "X", ""))</f>
        <v/>
      </c>
      <c r="AB1905" s="58" t="str">
        <f t="shared" si="247"/>
        <v/>
      </c>
      <c r="AC1905" s="59" t="str">
        <f t="shared" si="248"/>
        <v/>
      </c>
      <c r="AE1905" s="5" t="str">
        <f>IF(OR($AB1905="", $AC1905=""), "", IF($H1905=$M$3, "", IF(OR(AE$7&lt;$AB1905, $AC1905&lt;AE$6),"", MAX(AE$10:AE1904)+1)))</f>
        <v/>
      </c>
      <c r="AF1905" s="5" t="str">
        <f>IF(OR($AB1905="", $AC1905=""), "", IF($H1905=$M$3, "", IF(OR(AF$7&lt;$AB1905, $AC1905&lt;AF$6),"", MAX(AF$10:AF1904)+1)))</f>
        <v/>
      </c>
      <c r="AG1905" s="5" t="str">
        <f>IF(OR($AB1905="", $AC1905=""), "", IF($H1905=$M$3, "", IF(OR(AG$7&lt;$AB1905, $AC1905&lt;AG$6),"", MAX(AG$10:AG1904)+1)))</f>
        <v/>
      </c>
      <c r="AH1905" s="5" t="str">
        <f>IF(OR($AB1905="", $AC1905=""), "", IF($H1905=$M$3, "", IF(OR(AH$7&lt;$AB1905, $AC1905&lt;AH$6),"", MAX(AH$10:AH1904)+1)))</f>
        <v/>
      </c>
      <c r="AI1905" s="5" t="str">
        <f>IF(OR($AB1905="", $AC1905=""), "", IF($H1905=$M$3, "", IF(OR(AI$7&lt;$AB1905, $AC1905&lt;AI$6),"", MAX(AI$10:AI1904)+1)))</f>
        <v/>
      </c>
      <c r="AJ1905" s="5" t="str">
        <f>IF(OR($AB1905="", $AC1905=""), "", IF($H1905=$M$3, "", IF(OR(AJ$7&lt;$AB1905, $AC1905&lt;AJ$6),"", MAX(AJ$10:AJ1904)+1)))</f>
        <v/>
      </c>
      <c r="AK1905" s="5" t="str">
        <f>IF(OR($AB1905="", $AC1905=""), "", IF($H1905=$M$3, "", IF(OR(AK$7&lt;$AB1905, $AC1905&lt;AK$6),"", MAX(AK$10:AK1904)+1)))</f>
        <v/>
      </c>
      <c r="AL1905" s="5" t="str">
        <f>IF(OR($AB1905="", $AC1905=""), "", IF($H1905=$M$3, "", IF(OR(AL$7&lt;$AB1905, $AC1905&lt;AL$6),"", MAX(AL$10:AL1904)+1)))</f>
        <v/>
      </c>
      <c r="AM1905" s="5" t="str">
        <f>IF(OR($AB1905="", $AC1905=""), "", IF($H1905=$M$3, "", IF(OR(AM$7&lt;$AB1905, $AC1905&lt;AM$6),"", MAX(AM$10:AM1904)+1)))</f>
        <v/>
      </c>
      <c r="AN1905" s="5" t="str">
        <f>IF(OR($AB1905="", $AC1905=""), "", IF($H1905=$M$3, "", IF(OR(AN$7&lt;$AB1905, $AC1905&lt;AN$6),"", MAX(AN$10:AN1904)+1)))</f>
        <v/>
      </c>
      <c r="AO1905" s="5" t="str">
        <f>IF(OR($AB1905="", $AC1905=""), "", IF($H1905=$M$3, "", IF(OR(AO$7&lt;$AB1905, $AC1905&lt;AO$6),"", MAX(AO$10:AO1904)+1)))</f>
        <v/>
      </c>
      <c r="AP1905" s="5" t="str">
        <f>IF(OR($AB1905="", $AC1905=""), "", IF($H1905=$M$3, "", IF(OR(AP$7&lt;$AB1905, $AC1905&lt;AP$6),"", MAX(AP$10:AP1904)+1)))</f>
        <v/>
      </c>
      <c r="AQ1905" s="5" t="str">
        <f>IF(OR($AB1905="", $AC1905=""), "", IF($H1905=$M$3, "", IF(OR(AQ$7&lt;$AB1905, $AC1905&lt;AQ$6),"", MAX(AQ$10:AQ1904)+1)))</f>
        <v/>
      </c>
      <c r="AR1905" s="5" t="str">
        <f>IF(OR($AB1905="", $AC1905=""), "", IF($H1905=$M$3, "", IF(OR(AR$7&lt;$AB1905, $AC1905&lt;AR$6),"", MAX(AR$10:AR1904)+1)))</f>
        <v/>
      </c>
      <c r="AS1905" s="5" t="str">
        <f>IF(OR($AB1905="", $AC1905=""), "", IF($H1905=$M$3, "", IF(OR(AS$7&lt;$AB1905, $AC1905&lt;AS$6),"", MAX(AS$10:AS1904)+1)))</f>
        <v/>
      </c>
      <c r="AT1905" s="5" t="str">
        <f>IF(OR($AB1905="", $AC1905=""), "", IF($H1905=$M$3, "", IF(OR(AT$7&lt;$AB1905, $AC1905&lt;AT$6),"", MAX(AT$10:AT1904)+1)))</f>
        <v/>
      </c>
      <c r="AU1905" s="5" t="str">
        <f>IF(OR($AB1905="", $AC1905=""), "", IF($H1905=$M$3, "", IF(OR(AU$7&lt;$AB1905, $AC1905&lt;AU$6),"", MAX(AU$10:AU1904)+1)))</f>
        <v/>
      </c>
      <c r="AV1905" s="5" t="str">
        <f>IF(OR($AB1905="", $AC1905=""), "", IF($H1905=$M$3, "", IF(OR(AV$7&lt;$AB1905, $AC1905&lt;AV$6),"", MAX(AV$10:AV1904)+1)))</f>
        <v/>
      </c>
      <c r="AW1905" s="5" t="str">
        <f>IF(OR($AB1905="", $AC1905=""), "", IF($H1905=$M$3, "", IF(OR(AW$7&lt;$AB1905, $AC1905&lt;AW$6),"", MAX(AW$10:AW1904)+1)))</f>
        <v/>
      </c>
      <c r="AX1905" s="5" t="str">
        <f>IF(OR($AB1905="", $AC1905=""), "", IF($H1905=$M$3, "", IF(OR(AX$7&lt;$AB1905, $AC1905&lt;AX$6),"", MAX(AX$10:AX1904)+1)))</f>
        <v/>
      </c>
      <c r="AY1905" s="5" t="str">
        <f>IF(OR($AB1905="", $AC1905=""), "", IF($H1905=$M$3, "", IF(OR(AY$7&lt;$AB1905, $AC1905&lt;AY$6),"", MAX(AY$10:AY1904)+1)))</f>
        <v/>
      </c>
      <c r="AZ1905" s="5" t="str">
        <f>IF(OR($AB1905="", $AC1905=""), "", IF($H1905=$M$3, "", IF(OR(AZ$7&lt;$AB1905, $AC1905&lt;AZ$6),"", MAX(AZ$10:AZ1904)+1)))</f>
        <v/>
      </c>
      <c r="BA1905" s="5" t="str">
        <f>IF(OR($AB1905="", $AC1905=""), "", IF($H1905=$M$3, "", IF(OR(BA$7&lt;$AB1905, $AC1905&lt;BA$6),"", MAX(BA$10:BA1904)+1)))</f>
        <v/>
      </c>
      <c r="BB1905" s="5" t="str">
        <f>IF(OR($AB1905="", $AC1905=""), "", IF($H1905=$M$3, "", IF(OR(BB$7&lt;$AB1905, $AC1905&lt;BB$6),"", MAX(BB$10:BB1904)+1)))</f>
        <v/>
      </c>
      <c r="BC1905" s="5" t="str">
        <f>IF(OR($AB1905="", $AC1905=""), "", IF($H1905=$M$3, "", IF(OR(BC$7&lt;$AB1905, $AC1905&lt;BC$6),"", MAX(BC$10:BC1904)+1)))</f>
        <v/>
      </c>
      <c r="BD1905" s="5" t="str">
        <f>IF(OR($AB1905="", $AC1905=""), "", IF($H1905=$M$3, "", IF(OR(BD$7&lt;$AB1905, $AC1905&lt;BD$6),"", MAX(BD$10:BD1904)+1)))</f>
        <v/>
      </c>
      <c r="BE1905" s="5" t="str">
        <f>IF(OR($AB1905="", $AC1905=""), "", IF($H1905=$M$3, "", IF(OR(BE$7&lt;$AB1905, $AC1905&lt;BE$6),"", MAX(BE$10:BE1904)+1)))</f>
        <v/>
      </c>
      <c r="BF1905" s="5" t="str">
        <f>IF(OR($AB1905="", $AC1905=""), "", IF($H1905=$M$3, "", IF(OR(BF$7&lt;$AB1905, $AC1905&lt;BF$6),"", MAX(BF$10:BF1904)+1)))</f>
        <v/>
      </c>
      <c r="BG1905" s="5" t="str">
        <f>IF(OR($AB1905="", $AC1905=""), "", IF($H1905=$M$3, "", IF(OR(BG$7&lt;$AB1905, $AC1905&lt;BG$6),"", MAX(BG$10:BG1904)+1)))</f>
        <v/>
      </c>
      <c r="BH1905" s="5" t="str">
        <f>IF(OR($AB1905="", $AC1905=""), "", IF($H1905=$M$3, "", IF(OR(BH$7&lt;$AB1905, $AC1905&lt;BH$6),"", MAX(BH$10:BH1904)+1)))</f>
        <v/>
      </c>
      <c r="BI1905" s="5" t="str">
        <f>IF(OR($AB1905="", $AC1905=""), "", IF($H1905=$M$3, "", IF(OR(BI$7&lt;$AB1905, $AC1905&lt;BI$6),"", MAX(BI$10:BI1904)+1)))</f>
        <v/>
      </c>
      <c r="BK1905" s="5" t="str" cm="1">
        <f t="array" aca="1" ref="BK1905" ca="1">IFERROR(INDEX($AE1905:$BI1905, $BJ1905, MATCH($BK$9, $AE$9:$BI$9, 0)), "")</f>
        <v/>
      </c>
    </row>
    <row r="1906" spans="1:63" x14ac:dyDescent="0.25">
      <c r="A1906" s="2"/>
      <c r="B1906" s="254"/>
      <c r="C1906" s="255"/>
      <c r="D1906" s="256"/>
      <c r="E1906" s="257"/>
      <c r="F1906" s="257"/>
      <c r="G1906" s="258"/>
      <c r="H1906" s="259"/>
      <c r="I1906" s="16"/>
      <c r="J1906" s="5" t="str">
        <f t="shared" si="243"/>
        <v/>
      </c>
      <c r="K1906" s="2"/>
      <c r="O1906" s="5" t="str">
        <f t="shared" si="241"/>
        <v/>
      </c>
      <c r="Q1906" s="5" t="str">
        <f t="shared" si="244"/>
        <v/>
      </c>
      <c r="S1906" s="5" t="str">
        <f t="shared" si="242"/>
        <v/>
      </c>
      <c r="U1906" s="64" t="str">
        <f>IF($D1906="","", IF(COUNTIF('Intro &amp; Setup'!$AW$49:$AW$88, $D1906)&gt;0, "BH", TEXT($D1906, "ddd")))</f>
        <v/>
      </c>
      <c r="V1906" s="65" t="str">
        <f>IF($G1906="", "", IF(COUNTIF('Intro &amp; Setup'!$AW$49:$AW$88, $G1906)&gt;0, "BH", TEXT($G1906, "ddd")))</f>
        <v/>
      </c>
      <c r="W1906" s="64" t="str">
        <f t="shared" si="245"/>
        <v/>
      </c>
      <c r="X1906" s="65" t="str">
        <f t="shared" si="246"/>
        <v/>
      </c>
      <c r="Y1906" s="64" t="str">
        <f>IF(F1906="", "", IF(OR(F1906&lt;'Intro &amp; Setup'!$Z$20, F1906&gt;'Intro &amp; Setup'!$Z$22), "X", ""))</f>
        <v/>
      </c>
      <c r="Z1906" s="65" t="str">
        <f>IF(G1906="", "", IF(OR(G1906&lt;'Intro &amp; Setup'!$Z$20, G1906&gt;'Intro &amp; Setup'!$Z$22), "X", ""))</f>
        <v/>
      </c>
      <c r="AB1906" s="58" t="str">
        <f t="shared" si="247"/>
        <v/>
      </c>
      <c r="AC1906" s="59" t="str">
        <f t="shared" si="248"/>
        <v/>
      </c>
      <c r="AE1906" s="5" t="str">
        <f>IF(OR($AB1906="", $AC1906=""), "", IF($H1906=$M$3, "", IF(OR(AE$7&lt;$AB1906, $AC1906&lt;AE$6),"", MAX(AE$10:AE1905)+1)))</f>
        <v/>
      </c>
      <c r="AF1906" s="5" t="str">
        <f>IF(OR($AB1906="", $AC1906=""), "", IF($H1906=$M$3, "", IF(OR(AF$7&lt;$AB1906, $AC1906&lt;AF$6),"", MAX(AF$10:AF1905)+1)))</f>
        <v/>
      </c>
      <c r="AG1906" s="5" t="str">
        <f>IF(OR($AB1906="", $AC1906=""), "", IF($H1906=$M$3, "", IF(OR(AG$7&lt;$AB1906, $AC1906&lt;AG$6),"", MAX(AG$10:AG1905)+1)))</f>
        <v/>
      </c>
      <c r="AH1906" s="5" t="str">
        <f>IF(OR($AB1906="", $AC1906=""), "", IF($H1906=$M$3, "", IF(OR(AH$7&lt;$AB1906, $AC1906&lt;AH$6),"", MAX(AH$10:AH1905)+1)))</f>
        <v/>
      </c>
      <c r="AI1906" s="5" t="str">
        <f>IF(OR($AB1906="", $AC1906=""), "", IF($H1906=$M$3, "", IF(OR(AI$7&lt;$AB1906, $AC1906&lt;AI$6),"", MAX(AI$10:AI1905)+1)))</f>
        <v/>
      </c>
      <c r="AJ1906" s="5" t="str">
        <f>IF(OR($AB1906="", $AC1906=""), "", IF($H1906=$M$3, "", IF(OR(AJ$7&lt;$AB1906, $AC1906&lt;AJ$6),"", MAX(AJ$10:AJ1905)+1)))</f>
        <v/>
      </c>
      <c r="AK1906" s="5" t="str">
        <f>IF(OR($AB1906="", $AC1906=""), "", IF($H1906=$M$3, "", IF(OR(AK$7&lt;$AB1906, $AC1906&lt;AK$6),"", MAX(AK$10:AK1905)+1)))</f>
        <v/>
      </c>
      <c r="AL1906" s="5" t="str">
        <f>IF(OR($AB1906="", $AC1906=""), "", IF($H1906=$M$3, "", IF(OR(AL$7&lt;$AB1906, $AC1906&lt;AL$6),"", MAX(AL$10:AL1905)+1)))</f>
        <v/>
      </c>
      <c r="AM1906" s="5" t="str">
        <f>IF(OR($AB1906="", $AC1906=""), "", IF($H1906=$M$3, "", IF(OR(AM$7&lt;$AB1906, $AC1906&lt;AM$6),"", MAX(AM$10:AM1905)+1)))</f>
        <v/>
      </c>
      <c r="AN1906" s="5" t="str">
        <f>IF(OR($AB1906="", $AC1906=""), "", IF($H1906=$M$3, "", IF(OR(AN$7&lt;$AB1906, $AC1906&lt;AN$6),"", MAX(AN$10:AN1905)+1)))</f>
        <v/>
      </c>
      <c r="AO1906" s="5" t="str">
        <f>IF(OR($AB1906="", $AC1906=""), "", IF($H1906=$M$3, "", IF(OR(AO$7&lt;$AB1906, $AC1906&lt;AO$6),"", MAX(AO$10:AO1905)+1)))</f>
        <v/>
      </c>
      <c r="AP1906" s="5" t="str">
        <f>IF(OR($AB1906="", $AC1906=""), "", IF($H1906=$M$3, "", IF(OR(AP$7&lt;$AB1906, $AC1906&lt;AP$6),"", MAX(AP$10:AP1905)+1)))</f>
        <v/>
      </c>
      <c r="AQ1906" s="5" t="str">
        <f>IF(OR($AB1906="", $AC1906=""), "", IF($H1906=$M$3, "", IF(OR(AQ$7&lt;$AB1906, $AC1906&lt;AQ$6),"", MAX(AQ$10:AQ1905)+1)))</f>
        <v/>
      </c>
      <c r="AR1906" s="5" t="str">
        <f>IF(OR($AB1906="", $AC1906=""), "", IF($H1906=$M$3, "", IF(OR(AR$7&lt;$AB1906, $AC1906&lt;AR$6),"", MAX(AR$10:AR1905)+1)))</f>
        <v/>
      </c>
      <c r="AS1906" s="5" t="str">
        <f>IF(OR($AB1906="", $AC1906=""), "", IF($H1906=$M$3, "", IF(OR(AS$7&lt;$AB1906, $AC1906&lt;AS$6),"", MAX(AS$10:AS1905)+1)))</f>
        <v/>
      </c>
      <c r="AT1906" s="5" t="str">
        <f>IF(OR($AB1906="", $AC1906=""), "", IF($H1906=$M$3, "", IF(OR(AT$7&lt;$AB1906, $AC1906&lt;AT$6),"", MAX(AT$10:AT1905)+1)))</f>
        <v/>
      </c>
      <c r="AU1906" s="5" t="str">
        <f>IF(OR($AB1906="", $AC1906=""), "", IF($H1906=$M$3, "", IF(OR(AU$7&lt;$AB1906, $AC1906&lt;AU$6),"", MAX(AU$10:AU1905)+1)))</f>
        <v/>
      </c>
      <c r="AV1906" s="5" t="str">
        <f>IF(OR($AB1906="", $AC1906=""), "", IF($H1906=$M$3, "", IF(OR(AV$7&lt;$AB1906, $AC1906&lt;AV$6),"", MAX(AV$10:AV1905)+1)))</f>
        <v/>
      </c>
      <c r="AW1906" s="5" t="str">
        <f>IF(OR($AB1906="", $AC1906=""), "", IF($H1906=$M$3, "", IF(OR(AW$7&lt;$AB1906, $AC1906&lt;AW$6),"", MAX(AW$10:AW1905)+1)))</f>
        <v/>
      </c>
      <c r="AX1906" s="5" t="str">
        <f>IF(OR($AB1906="", $AC1906=""), "", IF($H1906=$M$3, "", IF(OR(AX$7&lt;$AB1906, $AC1906&lt;AX$6),"", MAX(AX$10:AX1905)+1)))</f>
        <v/>
      </c>
      <c r="AY1906" s="5" t="str">
        <f>IF(OR($AB1906="", $AC1906=""), "", IF($H1906=$M$3, "", IF(OR(AY$7&lt;$AB1906, $AC1906&lt;AY$6),"", MAX(AY$10:AY1905)+1)))</f>
        <v/>
      </c>
      <c r="AZ1906" s="5" t="str">
        <f>IF(OR($AB1906="", $AC1906=""), "", IF($H1906=$M$3, "", IF(OR(AZ$7&lt;$AB1906, $AC1906&lt;AZ$6),"", MAX(AZ$10:AZ1905)+1)))</f>
        <v/>
      </c>
      <c r="BA1906" s="5" t="str">
        <f>IF(OR($AB1906="", $AC1906=""), "", IF($H1906=$M$3, "", IF(OR(BA$7&lt;$AB1906, $AC1906&lt;BA$6),"", MAX(BA$10:BA1905)+1)))</f>
        <v/>
      </c>
      <c r="BB1906" s="5" t="str">
        <f>IF(OR($AB1906="", $AC1906=""), "", IF($H1906=$M$3, "", IF(OR(BB$7&lt;$AB1906, $AC1906&lt;BB$6),"", MAX(BB$10:BB1905)+1)))</f>
        <v/>
      </c>
      <c r="BC1906" s="5" t="str">
        <f>IF(OR($AB1906="", $AC1906=""), "", IF($H1906=$M$3, "", IF(OR(BC$7&lt;$AB1906, $AC1906&lt;BC$6),"", MAX(BC$10:BC1905)+1)))</f>
        <v/>
      </c>
      <c r="BD1906" s="5" t="str">
        <f>IF(OR($AB1906="", $AC1906=""), "", IF($H1906=$M$3, "", IF(OR(BD$7&lt;$AB1906, $AC1906&lt;BD$6),"", MAX(BD$10:BD1905)+1)))</f>
        <v/>
      </c>
      <c r="BE1906" s="5" t="str">
        <f>IF(OR($AB1906="", $AC1906=""), "", IF($H1906=$M$3, "", IF(OR(BE$7&lt;$AB1906, $AC1906&lt;BE$6),"", MAX(BE$10:BE1905)+1)))</f>
        <v/>
      </c>
      <c r="BF1906" s="5" t="str">
        <f>IF(OR($AB1906="", $AC1906=""), "", IF($H1906=$M$3, "", IF(OR(BF$7&lt;$AB1906, $AC1906&lt;BF$6),"", MAX(BF$10:BF1905)+1)))</f>
        <v/>
      </c>
      <c r="BG1906" s="5" t="str">
        <f>IF(OR($AB1906="", $AC1906=""), "", IF($H1906=$M$3, "", IF(OR(BG$7&lt;$AB1906, $AC1906&lt;BG$6),"", MAX(BG$10:BG1905)+1)))</f>
        <v/>
      </c>
      <c r="BH1906" s="5" t="str">
        <f>IF(OR($AB1906="", $AC1906=""), "", IF($H1906=$M$3, "", IF(OR(BH$7&lt;$AB1906, $AC1906&lt;BH$6),"", MAX(BH$10:BH1905)+1)))</f>
        <v/>
      </c>
      <c r="BI1906" s="5" t="str">
        <f>IF(OR($AB1906="", $AC1906=""), "", IF($H1906=$M$3, "", IF(OR(BI$7&lt;$AB1906, $AC1906&lt;BI$6),"", MAX(BI$10:BI1905)+1)))</f>
        <v/>
      </c>
      <c r="BK1906" s="5" t="str" cm="1">
        <f t="array" aca="1" ref="BK1906" ca="1">IFERROR(INDEX($AE1906:$BI1906, $BJ1906, MATCH($BK$9, $AE$9:$BI$9, 0)), "")</f>
        <v/>
      </c>
    </row>
    <row r="1907" spans="1:63" x14ac:dyDescent="0.25">
      <c r="A1907" s="2"/>
      <c r="B1907" s="254"/>
      <c r="C1907" s="255"/>
      <c r="D1907" s="256"/>
      <c r="E1907" s="257"/>
      <c r="F1907" s="257"/>
      <c r="G1907" s="258"/>
      <c r="H1907" s="259"/>
      <c r="I1907" s="16"/>
      <c r="J1907" s="5" t="str">
        <f t="shared" si="243"/>
        <v/>
      </c>
      <c r="K1907" s="2"/>
      <c r="O1907" s="5" t="str">
        <f t="shared" si="241"/>
        <v/>
      </c>
      <c r="Q1907" s="5" t="str">
        <f t="shared" si="244"/>
        <v/>
      </c>
      <c r="S1907" s="5" t="str">
        <f t="shared" si="242"/>
        <v/>
      </c>
      <c r="U1907" s="64" t="str">
        <f>IF($D1907="","", IF(COUNTIF('Intro &amp; Setup'!$AW$49:$AW$88, $D1907)&gt;0, "BH", TEXT($D1907, "ddd")))</f>
        <v/>
      </c>
      <c r="V1907" s="65" t="str">
        <f>IF($G1907="", "", IF(COUNTIF('Intro &amp; Setup'!$AW$49:$AW$88, $G1907)&gt;0, "BH", TEXT($G1907, "ddd")))</f>
        <v/>
      </c>
      <c r="W1907" s="64" t="str">
        <f t="shared" si="245"/>
        <v/>
      </c>
      <c r="X1907" s="65" t="str">
        <f t="shared" si="246"/>
        <v/>
      </c>
      <c r="Y1907" s="64" t="str">
        <f>IF(F1907="", "", IF(OR(F1907&lt;'Intro &amp; Setup'!$Z$20, F1907&gt;'Intro &amp; Setup'!$Z$22), "X", ""))</f>
        <v/>
      </c>
      <c r="Z1907" s="65" t="str">
        <f>IF(G1907="", "", IF(OR(G1907&lt;'Intro &amp; Setup'!$Z$20, G1907&gt;'Intro &amp; Setup'!$Z$22), "X", ""))</f>
        <v/>
      </c>
      <c r="AB1907" s="58" t="str">
        <f t="shared" si="247"/>
        <v/>
      </c>
      <c r="AC1907" s="59" t="str">
        <f t="shared" si="248"/>
        <v/>
      </c>
      <c r="AE1907" s="5" t="str">
        <f>IF(OR($AB1907="", $AC1907=""), "", IF($H1907=$M$3, "", IF(OR(AE$7&lt;$AB1907, $AC1907&lt;AE$6),"", MAX(AE$10:AE1906)+1)))</f>
        <v/>
      </c>
      <c r="AF1907" s="5" t="str">
        <f>IF(OR($AB1907="", $AC1907=""), "", IF($H1907=$M$3, "", IF(OR(AF$7&lt;$AB1907, $AC1907&lt;AF$6),"", MAX(AF$10:AF1906)+1)))</f>
        <v/>
      </c>
      <c r="AG1907" s="5" t="str">
        <f>IF(OR($AB1907="", $AC1907=""), "", IF($H1907=$M$3, "", IF(OR(AG$7&lt;$AB1907, $AC1907&lt;AG$6),"", MAX(AG$10:AG1906)+1)))</f>
        <v/>
      </c>
      <c r="AH1907" s="5" t="str">
        <f>IF(OR($AB1907="", $AC1907=""), "", IF($H1907=$M$3, "", IF(OR(AH$7&lt;$AB1907, $AC1907&lt;AH$6),"", MAX(AH$10:AH1906)+1)))</f>
        <v/>
      </c>
      <c r="AI1907" s="5" t="str">
        <f>IF(OR($AB1907="", $AC1907=""), "", IF($H1907=$M$3, "", IF(OR(AI$7&lt;$AB1907, $AC1907&lt;AI$6),"", MAX(AI$10:AI1906)+1)))</f>
        <v/>
      </c>
      <c r="AJ1907" s="5" t="str">
        <f>IF(OR($AB1907="", $AC1907=""), "", IF($H1907=$M$3, "", IF(OR(AJ$7&lt;$AB1907, $AC1907&lt;AJ$6),"", MAX(AJ$10:AJ1906)+1)))</f>
        <v/>
      </c>
      <c r="AK1907" s="5" t="str">
        <f>IF(OR($AB1907="", $AC1907=""), "", IF($H1907=$M$3, "", IF(OR(AK$7&lt;$AB1907, $AC1907&lt;AK$6),"", MAX(AK$10:AK1906)+1)))</f>
        <v/>
      </c>
      <c r="AL1907" s="5" t="str">
        <f>IF(OR($AB1907="", $AC1907=""), "", IF($H1907=$M$3, "", IF(OR(AL$7&lt;$AB1907, $AC1907&lt;AL$6),"", MAX(AL$10:AL1906)+1)))</f>
        <v/>
      </c>
      <c r="AM1907" s="5" t="str">
        <f>IF(OR($AB1907="", $AC1907=""), "", IF($H1907=$M$3, "", IF(OR(AM$7&lt;$AB1907, $AC1907&lt;AM$6),"", MAX(AM$10:AM1906)+1)))</f>
        <v/>
      </c>
      <c r="AN1907" s="5" t="str">
        <f>IF(OR($AB1907="", $AC1907=""), "", IF($H1907=$M$3, "", IF(OR(AN$7&lt;$AB1907, $AC1907&lt;AN$6),"", MAX(AN$10:AN1906)+1)))</f>
        <v/>
      </c>
      <c r="AO1907" s="5" t="str">
        <f>IF(OR($AB1907="", $AC1907=""), "", IF($H1907=$M$3, "", IF(OR(AO$7&lt;$AB1907, $AC1907&lt;AO$6),"", MAX(AO$10:AO1906)+1)))</f>
        <v/>
      </c>
      <c r="AP1907" s="5" t="str">
        <f>IF(OR($AB1907="", $AC1907=""), "", IF($H1907=$M$3, "", IF(OR(AP$7&lt;$AB1907, $AC1907&lt;AP$6),"", MAX(AP$10:AP1906)+1)))</f>
        <v/>
      </c>
      <c r="AQ1907" s="5" t="str">
        <f>IF(OR($AB1907="", $AC1907=""), "", IF($H1907=$M$3, "", IF(OR(AQ$7&lt;$AB1907, $AC1907&lt;AQ$6),"", MAX(AQ$10:AQ1906)+1)))</f>
        <v/>
      </c>
      <c r="AR1907" s="5" t="str">
        <f>IF(OR($AB1907="", $AC1907=""), "", IF($H1907=$M$3, "", IF(OR(AR$7&lt;$AB1907, $AC1907&lt;AR$6),"", MAX(AR$10:AR1906)+1)))</f>
        <v/>
      </c>
      <c r="AS1907" s="5" t="str">
        <f>IF(OR($AB1907="", $AC1907=""), "", IF($H1907=$M$3, "", IF(OR(AS$7&lt;$AB1907, $AC1907&lt;AS$6),"", MAX(AS$10:AS1906)+1)))</f>
        <v/>
      </c>
      <c r="AT1907" s="5" t="str">
        <f>IF(OR($AB1907="", $AC1907=""), "", IF($H1907=$M$3, "", IF(OR(AT$7&lt;$AB1907, $AC1907&lt;AT$6),"", MAX(AT$10:AT1906)+1)))</f>
        <v/>
      </c>
      <c r="AU1907" s="5" t="str">
        <f>IF(OR($AB1907="", $AC1907=""), "", IF($H1907=$M$3, "", IF(OR(AU$7&lt;$AB1907, $AC1907&lt;AU$6),"", MAX(AU$10:AU1906)+1)))</f>
        <v/>
      </c>
      <c r="AV1907" s="5" t="str">
        <f>IF(OR($AB1907="", $AC1907=""), "", IF($H1907=$M$3, "", IF(OR(AV$7&lt;$AB1907, $AC1907&lt;AV$6),"", MAX(AV$10:AV1906)+1)))</f>
        <v/>
      </c>
      <c r="AW1907" s="5" t="str">
        <f>IF(OR($AB1907="", $AC1907=""), "", IF($H1907=$M$3, "", IF(OR(AW$7&lt;$AB1907, $AC1907&lt;AW$6),"", MAX(AW$10:AW1906)+1)))</f>
        <v/>
      </c>
      <c r="AX1907" s="5" t="str">
        <f>IF(OR($AB1907="", $AC1907=""), "", IF($H1907=$M$3, "", IF(OR(AX$7&lt;$AB1907, $AC1907&lt;AX$6),"", MAX(AX$10:AX1906)+1)))</f>
        <v/>
      </c>
      <c r="AY1907" s="5" t="str">
        <f>IF(OR($AB1907="", $AC1907=""), "", IF($H1907=$M$3, "", IF(OR(AY$7&lt;$AB1907, $AC1907&lt;AY$6),"", MAX(AY$10:AY1906)+1)))</f>
        <v/>
      </c>
      <c r="AZ1907" s="5" t="str">
        <f>IF(OR($AB1907="", $AC1907=""), "", IF($H1907=$M$3, "", IF(OR(AZ$7&lt;$AB1907, $AC1907&lt;AZ$6),"", MAX(AZ$10:AZ1906)+1)))</f>
        <v/>
      </c>
      <c r="BA1907" s="5" t="str">
        <f>IF(OR($AB1907="", $AC1907=""), "", IF($H1907=$M$3, "", IF(OR(BA$7&lt;$AB1907, $AC1907&lt;BA$6),"", MAX(BA$10:BA1906)+1)))</f>
        <v/>
      </c>
      <c r="BB1907" s="5" t="str">
        <f>IF(OR($AB1907="", $AC1907=""), "", IF($H1907=$M$3, "", IF(OR(BB$7&lt;$AB1907, $AC1907&lt;BB$6),"", MAX(BB$10:BB1906)+1)))</f>
        <v/>
      </c>
      <c r="BC1907" s="5" t="str">
        <f>IF(OR($AB1907="", $AC1907=""), "", IF($H1907=$M$3, "", IF(OR(BC$7&lt;$AB1907, $AC1907&lt;BC$6),"", MAX(BC$10:BC1906)+1)))</f>
        <v/>
      </c>
      <c r="BD1907" s="5" t="str">
        <f>IF(OR($AB1907="", $AC1907=""), "", IF($H1907=$M$3, "", IF(OR(BD$7&lt;$AB1907, $AC1907&lt;BD$6),"", MAX(BD$10:BD1906)+1)))</f>
        <v/>
      </c>
      <c r="BE1907" s="5" t="str">
        <f>IF(OR($AB1907="", $AC1907=""), "", IF($H1907=$M$3, "", IF(OR(BE$7&lt;$AB1907, $AC1907&lt;BE$6),"", MAX(BE$10:BE1906)+1)))</f>
        <v/>
      </c>
      <c r="BF1907" s="5" t="str">
        <f>IF(OR($AB1907="", $AC1907=""), "", IF($H1907=$M$3, "", IF(OR(BF$7&lt;$AB1907, $AC1907&lt;BF$6),"", MAX(BF$10:BF1906)+1)))</f>
        <v/>
      </c>
      <c r="BG1907" s="5" t="str">
        <f>IF(OR($AB1907="", $AC1907=""), "", IF($H1907=$M$3, "", IF(OR(BG$7&lt;$AB1907, $AC1907&lt;BG$6),"", MAX(BG$10:BG1906)+1)))</f>
        <v/>
      </c>
      <c r="BH1907" s="5" t="str">
        <f>IF(OR($AB1907="", $AC1907=""), "", IF($H1907=$M$3, "", IF(OR(BH$7&lt;$AB1907, $AC1907&lt;BH$6),"", MAX(BH$10:BH1906)+1)))</f>
        <v/>
      </c>
      <c r="BI1907" s="5" t="str">
        <f>IF(OR($AB1907="", $AC1907=""), "", IF($H1907=$M$3, "", IF(OR(BI$7&lt;$AB1907, $AC1907&lt;BI$6),"", MAX(BI$10:BI1906)+1)))</f>
        <v/>
      </c>
      <c r="BK1907" s="5" t="str" cm="1">
        <f t="array" aca="1" ref="BK1907" ca="1">IFERROR(INDEX($AE1907:$BI1907, $BJ1907, MATCH($BK$9, $AE$9:$BI$9, 0)), "")</f>
        <v/>
      </c>
    </row>
    <row r="1908" spans="1:63" x14ac:dyDescent="0.25">
      <c r="A1908" s="2"/>
      <c r="B1908" s="254"/>
      <c r="C1908" s="255"/>
      <c r="D1908" s="256"/>
      <c r="E1908" s="257"/>
      <c r="F1908" s="257"/>
      <c r="G1908" s="258"/>
      <c r="H1908" s="259"/>
      <c r="I1908" s="16"/>
      <c r="J1908" s="5" t="str">
        <f t="shared" si="243"/>
        <v/>
      </c>
      <c r="K1908" s="2"/>
      <c r="O1908" s="5" t="str">
        <f t="shared" si="241"/>
        <v/>
      </c>
      <c r="Q1908" s="5" t="str">
        <f t="shared" si="244"/>
        <v/>
      </c>
      <c r="S1908" s="5" t="str">
        <f t="shared" si="242"/>
        <v/>
      </c>
      <c r="U1908" s="64" t="str">
        <f>IF($D1908="","", IF(COUNTIF('Intro &amp; Setup'!$AW$49:$AW$88, $D1908)&gt;0, "BH", TEXT($D1908, "ddd")))</f>
        <v/>
      </c>
      <c r="V1908" s="65" t="str">
        <f>IF($G1908="", "", IF(COUNTIF('Intro &amp; Setup'!$AW$49:$AW$88, $G1908)&gt;0, "BH", TEXT($G1908, "ddd")))</f>
        <v/>
      </c>
      <c r="W1908" s="64" t="str">
        <f t="shared" si="245"/>
        <v/>
      </c>
      <c r="X1908" s="65" t="str">
        <f t="shared" si="246"/>
        <v/>
      </c>
      <c r="Y1908" s="64" t="str">
        <f>IF(F1908="", "", IF(OR(F1908&lt;'Intro &amp; Setup'!$Z$20, F1908&gt;'Intro &amp; Setup'!$Z$22), "X", ""))</f>
        <v/>
      </c>
      <c r="Z1908" s="65" t="str">
        <f>IF(G1908="", "", IF(OR(G1908&lt;'Intro &amp; Setup'!$Z$20, G1908&gt;'Intro &amp; Setup'!$Z$22), "X", ""))</f>
        <v/>
      </c>
      <c r="AB1908" s="58" t="str">
        <f t="shared" si="247"/>
        <v/>
      </c>
      <c r="AC1908" s="59" t="str">
        <f t="shared" si="248"/>
        <v/>
      </c>
      <c r="AE1908" s="5" t="str">
        <f>IF(OR($AB1908="", $AC1908=""), "", IF($H1908=$M$3, "", IF(OR(AE$7&lt;$AB1908, $AC1908&lt;AE$6),"", MAX(AE$10:AE1907)+1)))</f>
        <v/>
      </c>
      <c r="AF1908" s="5" t="str">
        <f>IF(OR($AB1908="", $AC1908=""), "", IF($H1908=$M$3, "", IF(OR(AF$7&lt;$AB1908, $AC1908&lt;AF$6),"", MAX(AF$10:AF1907)+1)))</f>
        <v/>
      </c>
      <c r="AG1908" s="5" t="str">
        <f>IF(OR($AB1908="", $AC1908=""), "", IF($H1908=$M$3, "", IF(OR(AG$7&lt;$AB1908, $AC1908&lt;AG$6),"", MAX(AG$10:AG1907)+1)))</f>
        <v/>
      </c>
      <c r="AH1908" s="5" t="str">
        <f>IF(OR($AB1908="", $AC1908=""), "", IF($H1908=$M$3, "", IF(OR(AH$7&lt;$AB1908, $AC1908&lt;AH$6),"", MAX(AH$10:AH1907)+1)))</f>
        <v/>
      </c>
      <c r="AI1908" s="5" t="str">
        <f>IF(OR($AB1908="", $AC1908=""), "", IF($H1908=$M$3, "", IF(OR(AI$7&lt;$AB1908, $AC1908&lt;AI$6),"", MAX(AI$10:AI1907)+1)))</f>
        <v/>
      </c>
      <c r="AJ1908" s="5" t="str">
        <f>IF(OR($AB1908="", $AC1908=""), "", IF($H1908=$M$3, "", IF(OR(AJ$7&lt;$AB1908, $AC1908&lt;AJ$6),"", MAX(AJ$10:AJ1907)+1)))</f>
        <v/>
      </c>
      <c r="AK1908" s="5" t="str">
        <f>IF(OR($AB1908="", $AC1908=""), "", IF($H1908=$M$3, "", IF(OR(AK$7&lt;$AB1908, $AC1908&lt;AK$6),"", MAX(AK$10:AK1907)+1)))</f>
        <v/>
      </c>
      <c r="AL1908" s="5" t="str">
        <f>IF(OR($AB1908="", $AC1908=""), "", IF($H1908=$M$3, "", IF(OR(AL$7&lt;$AB1908, $AC1908&lt;AL$6),"", MAX(AL$10:AL1907)+1)))</f>
        <v/>
      </c>
      <c r="AM1908" s="5" t="str">
        <f>IF(OR($AB1908="", $AC1908=""), "", IF($H1908=$M$3, "", IF(OR(AM$7&lt;$AB1908, $AC1908&lt;AM$6),"", MAX(AM$10:AM1907)+1)))</f>
        <v/>
      </c>
      <c r="AN1908" s="5" t="str">
        <f>IF(OR($AB1908="", $AC1908=""), "", IF($H1908=$M$3, "", IF(OR(AN$7&lt;$AB1908, $AC1908&lt;AN$6),"", MAX(AN$10:AN1907)+1)))</f>
        <v/>
      </c>
      <c r="AO1908" s="5" t="str">
        <f>IF(OR($AB1908="", $AC1908=""), "", IF($H1908=$M$3, "", IF(OR(AO$7&lt;$AB1908, $AC1908&lt;AO$6),"", MAX(AO$10:AO1907)+1)))</f>
        <v/>
      </c>
      <c r="AP1908" s="5" t="str">
        <f>IF(OR($AB1908="", $AC1908=""), "", IF($H1908=$M$3, "", IF(OR(AP$7&lt;$AB1908, $AC1908&lt;AP$6),"", MAX(AP$10:AP1907)+1)))</f>
        <v/>
      </c>
      <c r="AQ1908" s="5" t="str">
        <f>IF(OR($AB1908="", $AC1908=""), "", IF($H1908=$M$3, "", IF(OR(AQ$7&lt;$AB1908, $AC1908&lt;AQ$6),"", MAX(AQ$10:AQ1907)+1)))</f>
        <v/>
      </c>
      <c r="AR1908" s="5" t="str">
        <f>IF(OR($AB1908="", $AC1908=""), "", IF($H1908=$M$3, "", IF(OR(AR$7&lt;$AB1908, $AC1908&lt;AR$6),"", MAX(AR$10:AR1907)+1)))</f>
        <v/>
      </c>
      <c r="AS1908" s="5" t="str">
        <f>IF(OR($AB1908="", $AC1908=""), "", IF($H1908=$M$3, "", IF(OR(AS$7&lt;$AB1908, $AC1908&lt;AS$6),"", MAX(AS$10:AS1907)+1)))</f>
        <v/>
      </c>
      <c r="AT1908" s="5" t="str">
        <f>IF(OR($AB1908="", $AC1908=""), "", IF($H1908=$M$3, "", IF(OR(AT$7&lt;$AB1908, $AC1908&lt;AT$6),"", MAX(AT$10:AT1907)+1)))</f>
        <v/>
      </c>
      <c r="AU1908" s="5" t="str">
        <f>IF(OR($AB1908="", $AC1908=""), "", IF($H1908=$M$3, "", IF(OR(AU$7&lt;$AB1908, $AC1908&lt;AU$6),"", MAX(AU$10:AU1907)+1)))</f>
        <v/>
      </c>
      <c r="AV1908" s="5" t="str">
        <f>IF(OR($AB1908="", $AC1908=""), "", IF($H1908=$M$3, "", IF(OR(AV$7&lt;$AB1908, $AC1908&lt;AV$6),"", MAX(AV$10:AV1907)+1)))</f>
        <v/>
      </c>
      <c r="AW1908" s="5" t="str">
        <f>IF(OR($AB1908="", $AC1908=""), "", IF($H1908=$M$3, "", IF(OR(AW$7&lt;$AB1908, $AC1908&lt;AW$6),"", MAX(AW$10:AW1907)+1)))</f>
        <v/>
      </c>
      <c r="AX1908" s="5" t="str">
        <f>IF(OR($AB1908="", $AC1908=""), "", IF($H1908=$M$3, "", IF(OR(AX$7&lt;$AB1908, $AC1908&lt;AX$6),"", MAX(AX$10:AX1907)+1)))</f>
        <v/>
      </c>
      <c r="AY1908" s="5" t="str">
        <f>IF(OR($AB1908="", $AC1908=""), "", IF($H1908=$M$3, "", IF(OR(AY$7&lt;$AB1908, $AC1908&lt;AY$6),"", MAX(AY$10:AY1907)+1)))</f>
        <v/>
      </c>
      <c r="AZ1908" s="5" t="str">
        <f>IF(OR($AB1908="", $AC1908=""), "", IF($H1908=$M$3, "", IF(OR(AZ$7&lt;$AB1908, $AC1908&lt;AZ$6),"", MAX(AZ$10:AZ1907)+1)))</f>
        <v/>
      </c>
      <c r="BA1908" s="5" t="str">
        <f>IF(OR($AB1908="", $AC1908=""), "", IF($H1908=$M$3, "", IF(OR(BA$7&lt;$AB1908, $AC1908&lt;BA$6),"", MAX(BA$10:BA1907)+1)))</f>
        <v/>
      </c>
      <c r="BB1908" s="5" t="str">
        <f>IF(OR($AB1908="", $AC1908=""), "", IF($H1908=$M$3, "", IF(OR(BB$7&lt;$AB1908, $AC1908&lt;BB$6),"", MAX(BB$10:BB1907)+1)))</f>
        <v/>
      </c>
      <c r="BC1908" s="5" t="str">
        <f>IF(OR($AB1908="", $AC1908=""), "", IF($H1908=$M$3, "", IF(OR(BC$7&lt;$AB1908, $AC1908&lt;BC$6),"", MAX(BC$10:BC1907)+1)))</f>
        <v/>
      </c>
      <c r="BD1908" s="5" t="str">
        <f>IF(OR($AB1908="", $AC1908=""), "", IF($H1908=$M$3, "", IF(OR(BD$7&lt;$AB1908, $AC1908&lt;BD$6),"", MAX(BD$10:BD1907)+1)))</f>
        <v/>
      </c>
      <c r="BE1908" s="5" t="str">
        <f>IF(OR($AB1908="", $AC1908=""), "", IF($H1908=$M$3, "", IF(OR(BE$7&lt;$AB1908, $AC1908&lt;BE$6),"", MAX(BE$10:BE1907)+1)))</f>
        <v/>
      </c>
      <c r="BF1908" s="5" t="str">
        <f>IF(OR($AB1908="", $AC1908=""), "", IF($H1908=$M$3, "", IF(OR(BF$7&lt;$AB1908, $AC1908&lt;BF$6),"", MAX(BF$10:BF1907)+1)))</f>
        <v/>
      </c>
      <c r="BG1908" s="5" t="str">
        <f>IF(OR($AB1908="", $AC1908=""), "", IF($H1908=$M$3, "", IF(OR(BG$7&lt;$AB1908, $AC1908&lt;BG$6),"", MAX(BG$10:BG1907)+1)))</f>
        <v/>
      </c>
      <c r="BH1908" s="5" t="str">
        <f>IF(OR($AB1908="", $AC1908=""), "", IF($H1908=$M$3, "", IF(OR(BH$7&lt;$AB1908, $AC1908&lt;BH$6),"", MAX(BH$10:BH1907)+1)))</f>
        <v/>
      </c>
      <c r="BI1908" s="5" t="str">
        <f>IF(OR($AB1908="", $AC1908=""), "", IF($H1908=$M$3, "", IF(OR(BI$7&lt;$AB1908, $AC1908&lt;BI$6),"", MAX(BI$10:BI1907)+1)))</f>
        <v/>
      </c>
      <c r="BK1908" s="5" t="str" cm="1">
        <f t="array" aca="1" ref="BK1908" ca="1">IFERROR(INDEX($AE1908:$BI1908, $BJ1908, MATCH($BK$9, $AE$9:$BI$9, 0)), "")</f>
        <v/>
      </c>
    </row>
    <row r="1909" spans="1:63" x14ac:dyDescent="0.25">
      <c r="A1909" s="2"/>
      <c r="B1909" s="254"/>
      <c r="C1909" s="255"/>
      <c r="D1909" s="256"/>
      <c r="E1909" s="257"/>
      <c r="F1909" s="257"/>
      <c r="G1909" s="258"/>
      <c r="H1909" s="259"/>
      <c r="I1909" s="16"/>
      <c r="J1909" s="5" t="str">
        <f t="shared" si="243"/>
        <v/>
      </c>
      <c r="K1909" s="2"/>
      <c r="O1909" s="5" t="str">
        <f t="shared" si="241"/>
        <v/>
      </c>
      <c r="Q1909" s="5" t="str">
        <f t="shared" si="244"/>
        <v/>
      </c>
      <c r="S1909" s="5" t="str">
        <f t="shared" si="242"/>
        <v/>
      </c>
      <c r="U1909" s="64" t="str">
        <f>IF($D1909="","", IF(COUNTIF('Intro &amp; Setup'!$AW$49:$AW$88, $D1909)&gt;0, "BH", TEXT($D1909, "ddd")))</f>
        <v/>
      </c>
      <c r="V1909" s="65" t="str">
        <f>IF($G1909="", "", IF(COUNTIF('Intro &amp; Setup'!$AW$49:$AW$88, $G1909)&gt;0, "BH", TEXT($G1909, "ddd")))</f>
        <v/>
      </c>
      <c r="W1909" s="64" t="str">
        <f t="shared" si="245"/>
        <v/>
      </c>
      <c r="X1909" s="65" t="str">
        <f t="shared" si="246"/>
        <v/>
      </c>
      <c r="Y1909" s="64" t="str">
        <f>IF(F1909="", "", IF(OR(F1909&lt;'Intro &amp; Setup'!$Z$20, F1909&gt;'Intro &amp; Setup'!$Z$22), "X", ""))</f>
        <v/>
      </c>
      <c r="Z1909" s="65" t="str">
        <f>IF(G1909="", "", IF(OR(G1909&lt;'Intro &amp; Setup'!$Z$20, G1909&gt;'Intro &amp; Setup'!$Z$22), "X", ""))</f>
        <v/>
      </c>
      <c r="AB1909" s="58" t="str">
        <f t="shared" si="247"/>
        <v/>
      </c>
      <c r="AC1909" s="59" t="str">
        <f t="shared" si="248"/>
        <v/>
      </c>
      <c r="AE1909" s="5" t="str">
        <f>IF(OR($AB1909="", $AC1909=""), "", IF($H1909=$M$3, "", IF(OR(AE$7&lt;$AB1909, $AC1909&lt;AE$6),"", MAX(AE$10:AE1908)+1)))</f>
        <v/>
      </c>
      <c r="AF1909" s="5" t="str">
        <f>IF(OR($AB1909="", $AC1909=""), "", IF($H1909=$M$3, "", IF(OR(AF$7&lt;$AB1909, $AC1909&lt;AF$6),"", MAX(AF$10:AF1908)+1)))</f>
        <v/>
      </c>
      <c r="AG1909" s="5" t="str">
        <f>IF(OR($AB1909="", $AC1909=""), "", IF($H1909=$M$3, "", IF(OR(AG$7&lt;$AB1909, $AC1909&lt;AG$6),"", MAX(AG$10:AG1908)+1)))</f>
        <v/>
      </c>
      <c r="AH1909" s="5" t="str">
        <f>IF(OR($AB1909="", $AC1909=""), "", IF($H1909=$M$3, "", IF(OR(AH$7&lt;$AB1909, $AC1909&lt;AH$6),"", MAX(AH$10:AH1908)+1)))</f>
        <v/>
      </c>
      <c r="AI1909" s="5" t="str">
        <f>IF(OR($AB1909="", $AC1909=""), "", IF($H1909=$M$3, "", IF(OR(AI$7&lt;$AB1909, $AC1909&lt;AI$6),"", MAX(AI$10:AI1908)+1)))</f>
        <v/>
      </c>
      <c r="AJ1909" s="5" t="str">
        <f>IF(OR($AB1909="", $AC1909=""), "", IF($H1909=$M$3, "", IF(OR(AJ$7&lt;$AB1909, $AC1909&lt;AJ$6),"", MAX(AJ$10:AJ1908)+1)))</f>
        <v/>
      </c>
      <c r="AK1909" s="5" t="str">
        <f>IF(OR($AB1909="", $AC1909=""), "", IF($H1909=$M$3, "", IF(OR(AK$7&lt;$AB1909, $AC1909&lt;AK$6),"", MAX(AK$10:AK1908)+1)))</f>
        <v/>
      </c>
      <c r="AL1909" s="5" t="str">
        <f>IF(OR($AB1909="", $AC1909=""), "", IF($H1909=$M$3, "", IF(OR(AL$7&lt;$AB1909, $AC1909&lt;AL$6),"", MAX(AL$10:AL1908)+1)))</f>
        <v/>
      </c>
      <c r="AM1909" s="5" t="str">
        <f>IF(OR($AB1909="", $AC1909=""), "", IF($H1909=$M$3, "", IF(OR(AM$7&lt;$AB1909, $AC1909&lt;AM$6),"", MAX(AM$10:AM1908)+1)))</f>
        <v/>
      </c>
      <c r="AN1909" s="5" t="str">
        <f>IF(OR($AB1909="", $AC1909=""), "", IF($H1909=$M$3, "", IF(OR(AN$7&lt;$AB1909, $AC1909&lt;AN$6),"", MAX(AN$10:AN1908)+1)))</f>
        <v/>
      </c>
      <c r="AO1909" s="5" t="str">
        <f>IF(OR($AB1909="", $AC1909=""), "", IF($H1909=$M$3, "", IF(OR(AO$7&lt;$AB1909, $AC1909&lt;AO$6),"", MAX(AO$10:AO1908)+1)))</f>
        <v/>
      </c>
      <c r="AP1909" s="5" t="str">
        <f>IF(OR($AB1909="", $AC1909=""), "", IF($H1909=$M$3, "", IF(OR(AP$7&lt;$AB1909, $AC1909&lt;AP$6),"", MAX(AP$10:AP1908)+1)))</f>
        <v/>
      </c>
      <c r="AQ1909" s="5" t="str">
        <f>IF(OR($AB1909="", $AC1909=""), "", IF($H1909=$M$3, "", IF(OR(AQ$7&lt;$AB1909, $AC1909&lt;AQ$6),"", MAX(AQ$10:AQ1908)+1)))</f>
        <v/>
      </c>
      <c r="AR1909" s="5" t="str">
        <f>IF(OR($AB1909="", $AC1909=""), "", IF($H1909=$M$3, "", IF(OR(AR$7&lt;$AB1909, $AC1909&lt;AR$6),"", MAX(AR$10:AR1908)+1)))</f>
        <v/>
      </c>
      <c r="AS1909" s="5" t="str">
        <f>IF(OR($AB1909="", $AC1909=""), "", IF($H1909=$M$3, "", IF(OR(AS$7&lt;$AB1909, $AC1909&lt;AS$6),"", MAX(AS$10:AS1908)+1)))</f>
        <v/>
      </c>
      <c r="AT1909" s="5" t="str">
        <f>IF(OR($AB1909="", $AC1909=""), "", IF($H1909=$M$3, "", IF(OR(AT$7&lt;$AB1909, $AC1909&lt;AT$6),"", MAX(AT$10:AT1908)+1)))</f>
        <v/>
      </c>
      <c r="AU1909" s="5" t="str">
        <f>IF(OR($AB1909="", $AC1909=""), "", IF($H1909=$M$3, "", IF(OR(AU$7&lt;$AB1909, $AC1909&lt;AU$6),"", MAX(AU$10:AU1908)+1)))</f>
        <v/>
      </c>
      <c r="AV1909" s="5" t="str">
        <f>IF(OR($AB1909="", $AC1909=""), "", IF($H1909=$M$3, "", IF(OR(AV$7&lt;$AB1909, $AC1909&lt;AV$6),"", MAX(AV$10:AV1908)+1)))</f>
        <v/>
      </c>
      <c r="AW1909" s="5" t="str">
        <f>IF(OR($AB1909="", $AC1909=""), "", IF($H1909=$M$3, "", IF(OR(AW$7&lt;$AB1909, $AC1909&lt;AW$6),"", MAX(AW$10:AW1908)+1)))</f>
        <v/>
      </c>
      <c r="AX1909" s="5" t="str">
        <f>IF(OR($AB1909="", $AC1909=""), "", IF($H1909=$M$3, "", IF(OR(AX$7&lt;$AB1909, $AC1909&lt;AX$6),"", MAX(AX$10:AX1908)+1)))</f>
        <v/>
      </c>
      <c r="AY1909" s="5" t="str">
        <f>IF(OR($AB1909="", $AC1909=""), "", IF($H1909=$M$3, "", IF(OR(AY$7&lt;$AB1909, $AC1909&lt;AY$6),"", MAX(AY$10:AY1908)+1)))</f>
        <v/>
      </c>
      <c r="AZ1909" s="5" t="str">
        <f>IF(OR($AB1909="", $AC1909=""), "", IF($H1909=$M$3, "", IF(OR(AZ$7&lt;$AB1909, $AC1909&lt;AZ$6),"", MAX(AZ$10:AZ1908)+1)))</f>
        <v/>
      </c>
      <c r="BA1909" s="5" t="str">
        <f>IF(OR($AB1909="", $AC1909=""), "", IF($H1909=$M$3, "", IF(OR(BA$7&lt;$AB1909, $AC1909&lt;BA$6),"", MAX(BA$10:BA1908)+1)))</f>
        <v/>
      </c>
      <c r="BB1909" s="5" t="str">
        <f>IF(OR($AB1909="", $AC1909=""), "", IF($H1909=$M$3, "", IF(OR(BB$7&lt;$AB1909, $AC1909&lt;BB$6),"", MAX(BB$10:BB1908)+1)))</f>
        <v/>
      </c>
      <c r="BC1909" s="5" t="str">
        <f>IF(OR($AB1909="", $AC1909=""), "", IF($H1909=$M$3, "", IF(OR(BC$7&lt;$AB1909, $AC1909&lt;BC$6),"", MAX(BC$10:BC1908)+1)))</f>
        <v/>
      </c>
      <c r="BD1909" s="5" t="str">
        <f>IF(OR($AB1909="", $AC1909=""), "", IF($H1909=$M$3, "", IF(OR(BD$7&lt;$AB1909, $AC1909&lt;BD$6),"", MAX(BD$10:BD1908)+1)))</f>
        <v/>
      </c>
      <c r="BE1909" s="5" t="str">
        <f>IF(OR($AB1909="", $AC1909=""), "", IF($H1909=$M$3, "", IF(OR(BE$7&lt;$AB1909, $AC1909&lt;BE$6),"", MAX(BE$10:BE1908)+1)))</f>
        <v/>
      </c>
      <c r="BF1909" s="5" t="str">
        <f>IF(OR($AB1909="", $AC1909=""), "", IF($H1909=$M$3, "", IF(OR(BF$7&lt;$AB1909, $AC1909&lt;BF$6),"", MAX(BF$10:BF1908)+1)))</f>
        <v/>
      </c>
      <c r="BG1909" s="5" t="str">
        <f>IF(OR($AB1909="", $AC1909=""), "", IF($H1909=$M$3, "", IF(OR(BG$7&lt;$AB1909, $AC1909&lt;BG$6),"", MAX(BG$10:BG1908)+1)))</f>
        <v/>
      </c>
      <c r="BH1909" s="5" t="str">
        <f>IF(OR($AB1909="", $AC1909=""), "", IF($H1909=$M$3, "", IF(OR(BH$7&lt;$AB1909, $AC1909&lt;BH$6),"", MAX(BH$10:BH1908)+1)))</f>
        <v/>
      </c>
      <c r="BI1909" s="5" t="str">
        <f>IF(OR($AB1909="", $AC1909=""), "", IF($H1909=$M$3, "", IF(OR(BI$7&lt;$AB1909, $AC1909&lt;BI$6),"", MAX(BI$10:BI1908)+1)))</f>
        <v/>
      </c>
      <c r="BK1909" s="5" t="str" cm="1">
        <f t="array" aca="1" ref="BK1909" ca="1">IFERROR(INDEX($AE1909:$BI1909, $BJ1909, MATCH($BK$9, $AE$9:$BI$9, 0)), "")</f>
        <v/>
      </c>
    </row>
    <row r="1910" spans="1:63" x14ac:dyDescent="0.25">
      <c r="A1910" s="2"/>
      <c r="B1910" s="254"/>
      <c r="C1910" s="255"/>
      <c r="D1910" s="256"/>
      <c r="E1910" s="257"/>
      <c r="F1910" s="257"/>
      <c r="G1910" s="258"/>
      <c r="H1910" s="259"/>
      <c r="I1910" s="16"/>
      <c r="J1910" s="5" t="str">
        <f t="shared" si="243"/>
        <v/>
      </c>
      <c r="K1910" s="2"/>
      <c r="O1910" s="5" t="str">
        <f t="shared" si="241"/>
        <v/>
      </c>
      <c r="Q1910" s="5" t="str">
        <f t="shared" si="244"/>
        <v/>
      </c>
      <c r="S1910" s="5" t="str">
        <f t="shared" si="242"/>
        <v/>
      </c>
      <c r="U1910" s="64" t="str">
        <f>IF($D1910="","", IF(COUNTIF('Intro &amp; Setup'!$AW$49:$AW$88, $D1910)&gt;0, "BH", TEXT($D1910, "ddd")))</f>
        <v/>
      </c>
      <c r="V1910" s="65" t="str">
        <f>IF($G1910="", "", IF(COUNTIF('Intro &amp; Setup'!$AW$49:$AW$88, $G1910)&gt;0, "BH", TEXT($G1910, "ddd")))</f>
        <v/>
      </c>
      <c r="W1910" s="64" t="str">
        <f t="shared" si="245"/>
        <v/>
      </c>
      <c r="X1910" s="65" t="str">
        <f t="shared" si="246"/>
        <v/>
      </c>
      <c r="Y1910" s="64" t="str">
        <f>IF(F1910="", "", IF(OR(F1910&lt;'Intro &amp; Setup'!$Z$20, F1910&gt;'Intro &amp; Setup'!$Z$22), "X", ""))</f>
        <v/>
      </c>
      <c r="Z1910" s="65" t="str">
        <f>IF(G1910="", "", IF(OR(G1910&lt;'Intro &amp; Setup'!$Z$20, G1910&gt;'Intro &amp; Setup'!$Z$22), "X", ""))</f>
        <v/>
      </c>
      <c r="AB1910" s="58" t="str">
        <f t="shared" si="247"/>
        <v/>
      </c>
      <c r="AC1910" s="59" t="str">
        <f t="shared" si="248"/>
        <v/>
      </c>
      <c r="AE1910" s="5" t="str">
        <f>IF(OR($AB1910="", $AC1910=""), "", IF($H1910=$M$3, "", IF(OR(AE$7&lt;$AB1910, $AC1910&lt;AE$6),"", MAX(AE$10:AE1909)+1)))</f>
        <v/>
      </c>
      <c r="AF1910" s="5" t="str">
        <f>IF(OR($AB1910="", $AC1910=""), "", IF($H1910=$M$3, "", IF(OR(AF$7&lt;$AB1910, $AC1910&lt;AF$6),"", MAX(AF$10:AF1909)+1)))</f>
        <v/>
      </c>
      <c r="AG1910" s="5" t="str">
        <f>IF(OR($AB1910="", $AC1910=""), "", IF($H1910=$M$3, "", IF(OR(AG$7&lt;$AB1910, $AC1910&lt;AG$6),"", MAX(AG$10:AG1909)+1)))</f>
        <v/>
      </c>
      <c r="AH1910" s="5" t="str">
        <f>IF(OR($AB1910="", $AC1910=""), "", IF($H1910=$M$3, "", IF(OR(AH$7&lt;$AB1910, $AC1910&lt;AH$6),"", MAX(AH$10:AH1909)+1)))</f>
        <v/>
      </c>
      <c r="AI1910" s="5" t="str">
        <f>IF(OR($AB1910="", $AC1910=""), "", IF($H1910=$M$3, "", IF(OR(AI$7&lt;$AB1910, $AC1910&lt;AI$6),"", MAX(AI$10:AI1909)+1)))</f>
        <v/>
      </c>
      <c r="AJ1910" s="5" t="str">
        <f>IF(OR($AB1910="", $AC1910=""), "", IF($H1910=$M$3, "", IF(OR(AJ$7&lt;$AB1910, $AC1910&lt;AJ$6),"", MAX(AJ$10:AJ1909)+1)))</f>
        <v/>
      </c>
      <c r="AK1910" s="5" t="str">
        <f>IF(OR($AB1910="", $AC1910=""), "", IF($H1910=$M$3, "", IF(OR(AK$7&lt;$AB1910, $AC1910&lt;AK$6),"", MAX(AK$10:AK1909)+1)))</f>
        <v/>
      </c>
      <c r="AL1910" s="5" t="str">
        <f>IF(OR($AB1910="", $AC1910=""), "", IF($H1910=$M$3, "", IF(OR(AL$7&lt;$AB1910, $AC1910&lt;AL$6),"", MAX(AL$10:AL1909)+1)))</f>
        <v/>
      </c>
      <c r="AM1910" s="5" t="str">
        <f>IF(OR($AB1910="", $AC1910=""), "", IF($H1910=$M$3, "", IF(OR(AM$7&lt;$AB1910, $AC1910&lt;AM$6),"", MAX(AM$10:AM1909)+1)))</f>
        <v/>
      </c>
      <c r="AN1910" s="5" t="str">
        <f>IF(OR($AB1910="", $AC1910=""), "", IF($H1910=$M$3, "", IF(OR(AN$7&lt;$AB1910, $AC1910&lt;AN$6),"", MAX(AN$10:AN1909)+1)))</f>
        <v/>
      </c>
      <c r="AO1910" s="5" t="str">
        <f>IF(OR($AB1910="", $AC1910=""), "", IF($H1910=$M$3, "", IF(OR(AO$7&lt;$AB1910, $AC1910&lt;AO$6),"", MAX(AO$10:AO1909)+1)))</f>
        <v/>
      </c>
      <c r="AP1910" s="5" t="str">
        <f>IF(OR($AB1910="", $AC1910=""), "", IF($H1910=$M$3, "", IF(OR(AP$7&lt;$AB1910, $AC1910&lt;AP$6),"", MAX(AP$10:AP1909)+1)))</f>
        <v/>
      </c>
      <c r="AQ1910" s="5" t="str">
        <f>IF(OR($AB1910="", $AC1910=""), "", IF($H1910=$M$3, "", IF(OR(AQ$7&lt;$AB1910, $AC1910&lt;AQ$6),"", MAX(AQ$10:AQ1909)+1)))</f>
        <v/>
      </c>
      <c r="AR1910" s="5" t="str">
        <f>IF(OR($AB1910="", $AC1910=""), "", IF($H1910=$M$3, "", IF(OR(AR$7&lt;$AB1910, $AC1910&lt;AR$6),"", MAX(AR$10:AR1909)+1)))</f>
        <v/>
      </c>
      <c r="AS1910" s="5" t="str">
        <f>IF(OR($AB1910="", $AC1910=""), "", IF($H1910=$M$3, "", IF(OR(AS$7&lt;$AB1910, $AC1910&lt;AS$6),"", MAX(AS$10:AS1909)+1)))</f>
        <v/>
      </c>
      <c r="AT1910" s="5" t="str">
        <f>IF(OR($AB1910="", $AC1910=""), "", IF($H1910=$M$3, "", IF(OR(AT$7&lt;$AB1910, $AC1910&lt;AT$6),"", MAX(AT$10:AT1909)+1)))</f>
        <v/>
      </c>
      <c r="AU1910" s="5" t="str">
        <f>IF(OR($AB1910="", $AC1910=""), "", IF($H1910=$M$3, "", IF(OR(AU$7&lt;$AB1910, $AC1910&lt;AU$6),"", MAX(AU$10:AU1909)+1)))</f>
        <v/>
      </c>
      <c r="AV1910" s="5" t="str">
        <f>IF(OR($AB1910="", $AC1910=""), "", IF($H1910=$M$3, "", IF(OR(AV$7&lt;$AB1910, $AC1910&lt;AV$6),"", MAX(AV$10:AV1909)+1)))</f>
        <v/>
      </c>
      <c r="AW1910" s="5" t="str">
        <f>IF(OR($AB1910="", $AC1910=""), "", IF($H1910=$M$3, "", IF(OR(AW$7&lt;$AB1910, $AC1910&lt;AW$6),"", MAX(AW$10:AW1909)+1)))</f>
        <v/>
      </c>
      <c r="AX1910" s="5" t="str">
        <f>IF(OR($AB1910="", $AC1910=""), "", IF($H1910=$M$3, "", IF(OR(AX$7&lt;$AB1910, $AC1910&lt;AX$6),"", MAX(AX$10:AX1909)+1)))</f>
        <v/>
      </c>
      <c r="AY1910" s="5" t="str">
        <f>IF(OR($AB1910="", $AC1910=""), "", IF($H1910=$M$3, "", IF(OR(AY$7&lt;$AB1910, $AC1910&lt;AY$6),"", MAX(AY$10:AY1909)+1)))</f>
        <v/>
      </c>
      <c r="AZ1910" s="5" t="str">
        <f>IF(OR($AB1910="", $AC1910=""), "", IF($H1910=$M$3, "", IF(OR(AZ$7&lt;$AB1910, $AC1910&lt;AZ$6),"", MAX(AZ$10:AZ1909)+1)))</f>
        <v/>
      </c>
      <c r="BA1910" s="5" t="str">
        <f>IF(OR($AB1910="", $AC1910=""), "", IF($H1910=$M$3, "", IF(OR(BA$7&lt;$AB1910, $AC1910&lt;BA$6),"", MAX(BA$10:BA1909)+1)))</f>
        <v/>
      </c>
      <c r="BB1910" s="5" t="str">
        <f>IF(OR($AB1910="", $AC1910=""), "", IF($H1910=$M$3, "", IF(OR(BB$7&lt;$AB1910, $AC1910&lt;BB$6),"", MAX(BB$10:BB1909)+1)))</f>
        <v/>
      </c>
      <c r="BC1910" s="5" t="str">
        <f>IF(OR($AB1910="", $AC1910=""), "", IF($H1910=$M$3, "", IF(OR(BC$7&lt;$AB1910, $AC1910&lt;BC$6),"", MAX(BC$10:BC1909)+1)))</f>
        <v/>
      </c>
      <c r="BD1910" s="5" t="str">
        <f>IF(OR($AB1910="", $AC1910=""), "", IF($H1910=$M$3, "", IF(OR(BD$7&lt;$AB1910, $AC1910&lt;BD$6),"", MAX(BD$10:BD1909)+1)))</f>
        <v/>
      </c>
      <c r="BE1910" s="5" t="str">
        <f>IF(OR($AB1910="", $AC1910=""), "", IF($H1910=$M$3, "", IF(OR(BE$7&lt;$AB1910, $AC1910&lt;BE$6),"", MAX(BE$10:BE1909)+1)))</f>
        <v/>
      </c>
      <c r="BF1910" s="5" t="str">
        <f>IF(OR($AB1910="", $AC1910=""), "", IF($H1910=$M$3, "", IF(OR(BF$7&lt;$AB1910, $AC1910&lt;BF$6),"", MAX(BF$10:BF1909)+1)))</f>
        <v/>
      </c>
      <c r="BG1910" s="5" t="str">
        <f>IF(OR($AB1910="", $AC1910=""), "", IF($H1910=$M$3, "", IF(OR(BG$7&lt;$AB1910, $AC1910&lt;BG$6),"", MAX(BG$10:BG1909)+1)))</f>
        <v/>
      </c>
      <c r="BH1910" s="5" t="str">
        <f>IF(OR($AB1910="", $AC1910=""), "", IF($H1910=$M$3, "", IF(OR(BH$7&lt;$AB1910, $AC1910&lt;BH$6),"", MAX(BH$10:BH1909)+1)))</f>
        <v/>
      </c>
      <c r="BI1910" s="5" t="str">
        <f>IF(OR($AB1910="", $AC1910=""), "", IF($H1910=$M$3, "", IF(OR(BI$7&lt;$AB1910, $AC1910&lt;BI$6),"", MAX(BI$10:BI1909)+1)))</f>
        <v/>
      </c>
      <c r="BK1910" s="5" t="str" cm="1">
        <f t="array" aca="1" ref="BK1910" ca="1">IFERROR(INDEX($AE1910:$BI1910, $BJ1910, MATCH($BK$9, $AE$9:$BI$9, 0)), "")</f>
        <v/>
      </c>
    </row>
    <row r="1911" spans="1:63" x14ac:dyDescent="0.25">
      <c r="A1911" s="2"/>
      <c r="B1911" s="254"/>
      <c r="C1911" s="255"/>
      <c r="D1911" s="256"/>
      <c r="E1911" s="257"/>
      <c r="F1911" s="257"/>
      <c r="G1911" s="258"/>
      <c r="H1911" s="259"/>
      <c r="I1911" s="16"/>
      <c r="J1911" s="5" t="str">
        <f t="shared" si="243"/>
        <v/>
      </c>
      <c r="K1911" s="2"/>
      <c r="O1911" s="5" t="str">
        <f t="shared" si="241"/>
        <v/>
      </c>
      <c r="Q1911" s="5" t="str">
        <f t="shared" si="244"/>
        <v/>
      </c>
      <c r="S1911" s="5" t="str">
        <f t="shared" si="242"/>
        <v/>
      </c>
      <c r="U1911" s="64" t="str">
        <f>IF($D1911="","", IF(COUNTIF('Intro &amp; Setup'!$AW$49:$AW$88, $D1911)&gt;0, "BH", TEXT($D1911, "ddd")))</f>
        <v/>
      </c>
      <c r="V1911" s="65" t="str">
        <f>IF($G1911="", "", IF(COUNTIF('Intro &amp; Setup'!$AW$49:$AW$88, $G1911)&gt;0, "BH", TEXT($G1911, "ddd")))</f>
        <v/>
      </c>
      <c r="W1911" s="64" t="str">
        <f t="shared" si="245"/>
        <v/>
      </c>
      <c r="X1911" s="65" t="str">
        <f t="shared" si="246"/>
        <v/>
      </c>
      <c r="Y1911" s="64" t="str">
        <f>IF(F1911="", "", IF(OR(F1911&lt;'Intro &amp; Setup'!$Z$20, F1911&gt;'Intro &amp; Setup'!$Z$22), "X", ""))</f>
        <v/>
      </c>
      <c r="Z1911" s="65" t="str">
        <f>IF(G1911="", "", IF(OR(G1911&lt;'Intro &amp; Setup'!$Z$20, G1911&gt;'Intro &amp; Setup'!$Z$22), "X", ""))</f>
        <v/>
      </c>
      <c r="AB1911" s="58" t="str">
        <f t="shared" si="247"/>
        <v/>
      </c>
      <c r="AC1911" s="59" t="str">
        <f t="shared" si="248"/>
        <v/>
      </c>
      <c r="AE1911" s="5" t="str">
        <f>IF(OR($AB1911="", $AC1911=""), "", IF($H1911=$M$3, "", IF(OR(AE$7&lt;$AB1911, $AC1911&lt;AE$6),"", MAX(AE$10:AE1910)+1)))</f>
        <v/>
      </c>
      <c r="AF1911" s="5" t="str">
        <f>IF(OR($AB1911="", $AC1911=""), "", IF($H1911=$M$3, "", IF(OR(AF$7&lt;$AB1911, $AC1911&lt;AF$6),"", MAX(AF$10:AF1910)+1)))</f>
        <v/>
      </c>
      <c r="AG1911" s="5" t="str">
        <f>IF(OR($AB1911="", $AC1911=""), "", IF($H1911=$M$3, "", IF(OR(AG$7&lt;$AB1911, $AC1911&lt;AG$6),"", MAX(AG$10:AG1910)+1)))</f>
        <v/>
      </c>
      <c r="AH1911" s="5" t="str">
        <f>IF(OR($AB1911="", $AC1911=""), "", IF($H1911=$M$3, "", IF(OR(AH$7&lt;$AB1911, $AC1911&lt;AH$6),"", MAX(AH$10:AH1910)+1)))</f>
        <v/>
      </c>
      <c r="AI1911" s="5" t="str">
        <f>IF(OR($AB1911="", $AC1911=""), "", IF($H1911=$M$3, "", IF(OR(AI$7&lt;$AB1911, $AC1911&lt;AI$6),"", MAX(AI$10:AI1910)+1)))</f>
        <v/>
      </c>
      <c r="AJ1911" s="5" t="str">
        <f>IF(OR($AB1911="", $AC1911=""), "", IF($H1911=$M$3, "", IF(OR(AJ$7&lt;$AB1911, $AC1911&lt;AJ$6),"", MAX(AJ$10:AJ1910)+1)))</f>
        <v/>
      </c>
      <c r="AK1911" s="5" t="str">
        <f>IF(OR($AB1911="", $AC1911=""), "", IF($H1911=$M$3, "", IF(OR(AK$7&lt;$AB1911, $AC1911&lt;AK$6),"", MAX(AK$10:AK1910)+1)))</f>
        <v/>
      </c>
      <c r="AL1911" s="5" t="str">
        <f>IF(OR($AB1911="", $AC1911=""), "", IF($H1911=$M$3, "", IF(OR(AL$7&lt;$AB1911, $AC1911&lt;AL$6),"", MAX(AL$10:AL1910)+1)))</f>
        <v/>
      </c>
      <c r="AM1911" s="5" t="str">
        <f>IF(OR($AB1911="", $AC1911=""), "", IF($H1911=$M$3, "", IF(OR(AM$7&lt;$AB1911, $AC1911&lt;AM$6),"", MAX(AM$10:AM1910)+1)))</f>
        <v/>
      </c>
      <c r="AN1911" s="5" t="str">
        <f>IF(OR($AB1911="", $AC1911=""), "", IF($H1911=$M$3, "", IF(OR(AN$7&lt;$AB1911, $AC1911&lt;AN$6),"", MAX(AN$10:AN1910)+1)))</f>
        <v/>
      </c>
      <c r="AO1911" s="5" t="str">
        <f>IF(OR($AB1911="", $AC1911=""), "", IF($H1911=$M$3, "", IF(OR(AO$7&lt;$AB1911, $AC1911&lt;AO$6),"", MAX(AO$10:AO1910)+1)))</f>
        <v/>
      </c>
      <c r="AP1911" s="5" t="str">
        <f>IF(OR($AB1911="", $AC1911=""), "", IF($H1911=$M$3, "", IF(OR(AP$7&lt;$AB1911, $AC1911&lt;AP$6),"", MAX(AP$10:AP1910)+1)))</f>
        <v/>
      </c>
      <c r="AQ1911" s="5" t="str">
        <f>IF(OR($AB1911="", $AC1911=""), "", IF($H1911=$M$3, "", IF(OR(AQ$7&lt;$AB1911, $AC1911&lt;AQ$6),"", MAX(AQ$10:AQ1910)+1)))</f>
        <v/>
      </c>
      <c r="AR1911" s="5" t="str">
        <f>IF(OR($AB1911="", $AC1911=""), "", IF($H1911=$M$3, "", IF(OR(AR$7&lt;$AB1911, $AC1911&lt;AR$6),"", MAX(AR$10:AR1910)+1)))</f>
        <v/>
      </c>
      <c r="AS1911" s="5" t="str">
        <f>IF(OR($AB1911="", $AC1911=""), "", IF($H1911=$M$3, "", IF(OR(AS$7&lt;$AB1911, $AC1911&lt;AS$6),"", MAX(AS$10:AS1910)+1)))</f>
        <v/>
      </c>
      <c r="AT1911" s="5" t="str">
        <f>IF(OR($AB1911="", $AC1911=""), "", IF($H1911=$M$3, "", IF(OR(AT$7&lt;$AB1911, $AC1911&lt;AT$6),"", MAX(AT$10:AT1910)+1)))</f>
        <v/>
      </c>
      <c r="AU1911" s="5" t="str">
        <f>IF(OR($AB1911="", $AC1911=""), "", IF($H1911=$M$3, "", IF(OR(AU$7&lt;$AB1911, $AC1911&lt;AU$6),"", MAX(AU$10:AU1910)+1)))</f>
        <v/>
      </c>
      <c r="AV1911" s="5" t="str">
        <f>IF(OR($AB1911="", $AC1911=""), "", IF($H1911=$M$3, "", IF(OR(AV$7&lt;$AB1911, $AC1911&lt;AV$6),"", MAX(AV$10:AV1910)+1)))</f>
        <v/>
      </c>
      <c r="AW1911" s="5" t="str">
        <f>IF(OR($AB1911="", $AC1911=""), "", IF($H1911=$M$3, "", IF(OR(AW$7&lt;$AB1911, $AC1911&lt;AW$6),"", MAX(AW$10:AW1910)+1)))</f>
        <v/>
      </c>
      <c r="AX1911" s="5" t="str">
        <f>IF(OR($AB1911="", $AC1911=""), "", IF($H1911=$M$3, "", IF(OR(AX$7&lt;$AB1911, $AC1911&lt;AX$6),"", MAX(AX$10:AX1910)+1)))</f>
        <v/>
      </c>
      <c r="AY1911" s="5" t="str">
        <f>IF(OR($AB1911="", $AC1911=""), "", IF($H1911=$M$3, "", IF(OR(AY$7&lt;$AB1911, $AC1911&lt;AY$6),"", MAX(AY$10:AY1910)+1)))</f>
        <v/>
      </c>
      <c r="AZ1911" s="5" t="str">
        <f>IF(OR($AB1911="", $AC1911=""), "", IF($H1911=$M$3, "", IF(OR(AZ$7&lt;$AB1911, $AC1911&lt;AZ$6),"", MAX(AZ$10:AZ1910)+1)))</f>
        <v/>
      </c>
      <c r="BA1911" s="5" t="str">
        <f>IF(OR($AB1911="", $AC1911=""), "", IF($H1911=$M$3, "", IF(OR(BA$7&lt;$AB1911, $AC1911&lt;BA$6),"", MAX(BA$10:BA1910)+1)))</f>
        <v/>
      </c>
      <c r="BB1911" s="5" t="str">
        <f>IF(OR($AB1911="", $AC1911=""), "", IF($H1911=$M$3, "", IF(OR(BB$7&lt;$AB1911, $AC1911&lt;BB$6),"", MAX(BB$10:BB1910)+1)))</f>
        <v/>
      </c>
      <c r="BC1911" s="5" t="str">
        <f>IF(OR($AB1911="", $AC1911=""), "", IF($H1911=$M$3, "", IF(OR(BC$7&lt;$AB1911, $AC1911&lt;BC$6),"", MAX(BC$10:BC1910)+1)))</f>
        <v/>
      </c>
      <c r="BD1911" s="5" t="str">
        <f>IF(OR($AB1911="", $AC1911=""), "", IF($H1911=$M$3, "", IF(OR(BD$7&lt;$AB1911, $AC1911&lt;BD$6),"", MAX(BD$10:BD1910)+1)))</f>
        <v/>
      </c>
      <c r="BE1911" s="5" t="str">
        <f>IF(OR($AB1911="", $AC1911=""), "", IF($H1911=$M$3, "", IF(OR(BE$7&lt;$AB1911, $AC1911&lt;BE$6),"", MAX(BE$10:BE1910)+1)))</f>
        <v/>
      </c>
      <c r="BF1911" s="5" t="str">
        <f>IF(OR($AB1911="", $AC1911=""), "", IF($H1911=$M$3, "", IF(OR(BF$7&lt;$AB1911, $AC1911&lt;BF$6),"", MAX(BF$10:BF1910)+1)))</f>
        <v/>
      </c>
      <c r="BG1911" s="5" t="str">
        <f>IF(OR($AB1911="", $AC1911=""), "", IF($H1911=$M$3, "", IF(OR(BG$7&lt;$AB1911, $AC1911&lt;BG$6),"", MAX(BG$10:BG1910)+1)))</f>
        <v/>
      </c>
      <c r="BH1911" s="5" t="str">
        <f>IF(OR($AB1911="", $AC1911=""), "", IF($H1911=$M$3, "", IF(OR(BH$7&lt;$AB1911, $AC1911&lt;BH$6),"", MAX(BH$10:BH1910)+1)))</f>
        <v/>
      </c>
      <c r="BI1911" s="5" t="str">
        <f>IF(OR($AB1911="", $AC1911=""), "", IF($H1911=$M$3, "", IF(OR(BI$7&lt;$AB1911, $AC1911&lt;BI$6),"", MAX(BI$10:BI1910)+1)))</f>
        <v/>
      </c>
      <c r="BK1911" s="5" t="str" cm="1">
        <f t="array" aca="1" ref="BK1911" ca="1">IFERROR(INDEX($AE1911:$BI1911, $BJ1911, MATCH($BK$9, $AE$9:$BI$9, 0)), "")</f>
        <v/>
      </c>
    </row>
    <row r="1912" spans="1:63" x14ac:dyDescent="0.25">
      <c r="A1912" s="2"/>
      <c r="B1912" s="254"/>
      <c r="C1912" s="255"/>
      <c r="D1912" s="256"/>
      <c r="E1912" s="257"/>
      <c r="F1912" s="257"/>
      <c r="G1912" s="258"/>
      <c r="H1912" s="259"/>
      <c r="I1912" s="16"/>
      <c r="J1912" s="5" t="str">
        <f t="shared" si="243"/>
        <v/>
      </c>
      <c r="K1912" s="2"/>
      <c r="O1912" s="5" t="str">
        <f t="shared" si="241"/>
        <v/>
      </c>
      <c r="Q1912" s="5" t="str">
        <f t="shared" si="244"/>
        <v/>
      </c>
      <c r="S1912" s="5" t="str">
        <f t="shared" si="242"/>
        <v/>
      </c>
      <c r="U1912" s="64" t="str">
        <f>IF($D1912="","", IF(COUNTIF('Intro &amp; Setup'!$AW$49:$AW$88, $D1912)&gt;0, "BH", TEXT($D1912, "ddd")))</f>
        <v/>
      </c>
      <c r="V1912" s="65" t="str">
        <f>IF($G1912="", "", IF(COUNTIF('Intro &amp; Setup'!$AW$49:$AW$88, $G1912)&gt;0, "BH", TEXT($G1912, "ddd")))</f>
        <v/>
      </c>
      <c r="W1912" s="64" t="str">
        <f t="shared" si="245"/>
        <v/>
      </c>
      <c r="X1912" s="65" t="str">
        <f t="shared" si="246"/>
        <v/>
      </c>
      <c r="Y1912" s="64" t="str">
        <f>IF(F1912="", "", IF(OR(F1912&lt;'Intro &amp; Setup'!$Z$20, F1912&gt;'Intro &amp; Setup'!$Z$22), "X", ""))</f>
        <v/>
      </c>
      <c r="Z1912" s="65" t="str">
        <f>IF(G1912="", "", IF(OR(G1912&lt;'Intro &amp; Setup'!$Z$20, G1912&gt;'Intro &amp; Setup'!$Z$22), "X", ""))</f>
        <v/>
      </c>
      <c r="AB1912" s="58" t="str">
        <f t="shared" si="247"/>
        <v/>
      </c>
      <c r="AC1912" s="59" t="str">
        <f t="shared" si="248"/>
        <v/>
      </c>
      <c r="AE1912" s="5" t="str">
        <f>IF(OR($AB1912="", $AC1912=""), "", IF($H1912=$M$3, "", IF(OR(AE$7&lt;$AB1912, $AC1912&lt;AE$6),"", MAX(AE$10:AE1911)+1)))</f>
        <v/>
      </c>
      <c r="AF1912" s="5" t="str">
        <f>IF(OR($AB1912="", $AC1912=""), "", IF($H1912=$M$3, "", IF(OR(AF$7&lt;$AB1912, $AC1912&lt;AF$6),"", MAX(AF$10:AF1911)+1)))</f>
        <v/>
      </c>
      <c r="AG1912" s="5" t="str">
        <f>IF(OR($AB1912="", $AC1912=""), "", IF($H1912=$M$3, "", IF(OR(AG$7&lt;$AB1912, $AC1912&lt;AG$6),"", MAX(AG$10:AG1911)+1)))</f>
        <v/>
      </c>
      <c r="AH1912" s="5" t="str">
        <f>IF(OR($AB1912="", $AC1912=""), "", IF($H1912=$M$3, "", IF(OR(AH$7&lt;$AB1912, $AC1912&lt;AH$6),"", MAX(AH$10:AH1911)+1)))</f>
        <v/>
      </c>
      <c r="AI1912" s="5" t="str">
        <f>IF(OR($AB1912="", $AC1912=""), "", IF($H1912=$M$3, "", IF(OR(AI$7&lt;$AB1912, $AC1912&lt;AI$6),"", MAX(AI$10:AI1911)+1)))</f>
        <v/>
      </c>
      <c r="AJ1912" s="5" t="str">
        <f>IF(OR($AB1912="", $AC1912=""), "", IF($H1912=$M$3, "", IF(OR(AJ$7&lt;$AB1912, $AC1912&lt;AJ$6),"", MAX(AJ$10:AJ1911)+1)))</f>
        <v/>
      </c>
      <c r="AK1912" s="5" t="str">
        <f>IF(OR($AB1912="", $AC1912=""), "", IF($H1912=$M$3, "", IF(OR(AK$7&lt;$AB1912, $AC1912&lt;AK$6),"", MAX(AK$10:AK1911)+1)))</f>
        <v/>
      </c>
      <c r="AL1912" s="5" t="str">
        <f>IF(OR($AB1912="", $AC1912=""), "", IF($H1912=$M$3, "", IF(OR(AL$7&lt;$AB1912, $AC1912&lt;AL$6),"", MAX(AL$10:AL1911)+1)))</f>
        <v/>
      </c>
      <c r="AM1912" s="5" t="str">
        <f>IF(OR($AB1912="", $AC1912=""), "", IF($H1912=$M$3, "", IF(OR(AM$7&lt;$AB1912, $AC1912&lt;AM$6),"", MAX(AM$10:AM1911)+1)))</f>
        <v/>
      </c>
      <c r="AN1912" s="5" t="str">
        <f>IF(OR($AB1912="", $AC1912=""), "", IF($H1912=$M$3, "", IF(OR(AN$7&lt;$AB1912, $AC1912&lt;AN$6),"", MAX(AN$10:AN1911)+1)))</f>
        <v/>
      </c>
      <c r="AO1912" s="5" t="str">
        <f>IF(OR($AB1912="", $AC1912=""), "", IF($H1912=$M$3, "", IF(OR(AO$7&lt;$AB1912, $AC1912&lt;AO$6),"", MAX(AO$10:AO1911)+1)))</f>
        <v/>
      </c>
      <c r="AP1912" s="5" t="str">
        <f>IF(OR($AB1912="", $AC1912=""), "", IF($H1912=$M$3, "", IF(OR(AP$7&lt;$AB1912, $AC1912&lt;AP$6),"", MAX(AP$10:AP1911)+1)))</f>
        <v/>
      </c>
      <c r="AQ1912" s="5" t="str">
        <f>IF(OR($AB1912="", $AC1912=""), "", IF($H1912=$M$3, "", IF(OR(AQ$7&lt;$AB1912, $AC1912&lt;AQ$6),"", MAX(AQ$10:AQ1911)+1)))</f>
        <v/>
      </c>
      <c r="AR1912" s="5" t="str">
        <f>IF(OR($AB1912="", $AC1912=""), "", IF($H1912=$M$3, "", IF(OR(AR$7&lt;$AB1912, $AC1912&lt;AR$6),"", MAX(AR$10:AR1911)+1)))</f>
        <v/>
      </c>
      <c r="AS1912" s="5" t="str">
        <f>IF(OR($AB1912="", $AC1912=""), "", IF($H1912=$M$3, "", IF(OR(AS$7&lt;$AB1912, $AC1912&lt;AS$6),"", MAX(AS$10:AS1911)+1)))</f>
        <v/>
      </c>
      <c r="AT1912" s="5" t="str">
        <f>IF(OR($AB1912="", $AC1912=""), "", IF($H1912=$M$3, "", IF(OR(AT$7&lt;$AB1912, $AC1912&lt;AT$6),"", MAX(AT$10:AT1911)+1)))</f>
        <v/>
      </c>
      <c r="AU1912" s="5" t="str">
        <f>IF(OR($AB1912="", $AC1912=""), "", IF($H1912=$M$3, "", IF(OR(AU$7&lt;$AB1912, $AC1912&lt;AU$6),"", MAX(AU$10:AU1911)+1)))</f>
        <v/>
      </c>
      <c r="AV1912" s="5" t="str">
        <f>IF(OR($AB1912="", $AC1912=""), "", IF($H1912=$M$3, "", IF(OR(AV$7&lt;$AB1912, $AC1912&lt;AV$6),"", MAX(AV$10:AV1911)+1)))</f>
        <v/>
      </c>
      <c r="AW1912" s="5" t="str">
        <f>IF(OR($AB1912="", $AC1912=""), "", IF($H1912=$M$3, "", IF(OR(AW$7&lt;$AB1912, $AC1912&lt;AW$6),"", MAX(AW$10:AW1911)+1)))</f>
        <v/>
      </c>
      <c r="AX1912" s="5" t="str">
        <f>IF(OR($AB1912="", $AC1912=""), "", IF($H1912=$M$3, "", IF(OR(AX$7&lt;$AB1912, $AC1912&lt;AX$6),"", MAX(AX$10:AX1911)+1)))</f>
        <v/>
      </c>
      <c r="AY1912" s="5" t="str">
        <f>IF(OR($AB1912="", $AC1912=""), "", IF($H1912=$M$3, "", IF(OR(AY$7&lt;$AB1912, $AC1912&lt;AY$6),"", MAX(AY$10:AY1911)+1)))</f>
        <v/>
      </c>
      <c r="AZ1912" s="5" t="str">
        <f>IF(OR($AB1912="", $AC1912=""), "", IF($H1912=$M$3, "", IF(OR(AZ$7&lt;$AB1912, $AC1912&lt;AZ$6),"", MAX(AZ$10:AZ1911)+1)))</f>
        <v/>
      </c>
      <c r="BA1912" s="5" t="str">
        <f>IF(OR($AB1912="", $AC1912=""), "", IF($H1912=$M$3, "", IF(OR(BA$7&lt;$AB1912, $AC1912&lt;BA$6),"", MAX(BA$10:BA1911)+1)))</f>
        <v/>
      </c>
      <c r="BB1912" s="5" t="str">
        <f>IF(OR($AB1912="", $AC1912=""), "", IF($H1912=$M$3, "", IF(OR(BB$7&lt;$AB1912, $AC1912&lt;BB$6),"", MAX(BB$10:BB1911)+1)))</f>
        <v/>
      </c>
      <c r="BC1912" s="5" t="str">
        <f>IF(OR($AB1912="", $AC1912=""), "", IF($H1912=$M$3, "", IF(OR(BC$7&lt;$AB1912, $AC1912&lt;BC$6),"", MAX(BC$10:BC1911)+1)))</f>
        <v/>
      </c>
      <c r="BD1912" s="5" t="str">
        <f>IF(OR($AB1912="", $AC1912=""), "", IF($H1912=$M$3, "", IF(OR(BD$7&lt;$AB1912, $AC1912&lt;BD$6),"", MAX(BD$10:BD1911)+1)))</f>
        <v/>
      </c>
      <c r="BE1912" s="5" t="str">
        <f>IF(OR($AB1912="", $AC1912=""), "", IF($H1912=$M$3, "", IF(OR(BE$7&lt;$AB1912, $AC1912&lt;BE$6),"", MAX(BE$10:BE1911)+1)))</f>
        <v/>
      </c>
      <c r="BF1912" s="5" t="str">
        <f>IF(OR($AB1912="", $AC1912=""), "", IF($H1912=$M$3, "", IF(OR(BF$7&lt;$AB1912, $AC1912&lt;BF$6),"", MAX(BF$10:BF1911)+1)))</f>
        <v/>
      </c>
      <c r="BG1912" s="5" t="str">
        <f>IF(OR($AB1912="", $AC1912=""), "", IF($H1912=$M$3, "", IF(OR(BG$7&lt;$AB1912, $AC1912&lt;BG$6),"", MAX(BG$10:BG1911)+1)))</f>
        <v/>
      </c>
      <c r="BH1912" s="5" t="str">
        <f>IF(OR($AB1912="", $AC1912=""), "", IF($H1912=$M$3, "", IF(OR(BH$7&lt;$AB1912, $AC1912&lt;BH$6),"", MAX(BH$10:BH1911)+1)))</f>
        <v/>
      </c>
      <c r="BI1912" s="5" t="str">
        <f>IF(OR($AB1912="", $AC1912=""), "", IF($H1912=$M$3, "", IF(OR(BI$7&lt;$AB1912, $AC1912&lt;BI$6),"", MAX(BI$10:BI1911)+1)))</f>
        <v/>
      </c>
      <c r="BK1912" s="5" t="str" cm="1">
        <f t="array" aca="1" ref="BK1912" ca="1">IFERROR(INDEX($AE1912:$BI1912, $BJ1912, MATCH($BK$9, $AE$9:$BI$9, 0)), "")</f>
        <v/>
      </c>
    </row>
    <row r="1913" spans="1:63" x14ac:dyDescent="0.25">
      <c r="A1913" s="2"/>
      <c r="B1913" s="254"/>
      <c r="C1913" s="255"/>
      <c r="D1913" s="256"/>
      <c r="E1913" s="257"/>
      <c r="F1913" s="257"/>
      <c r="G1913" s="258"/>
      <c r="H1913" s="259"/>
      <c r="I1913" s="16"/>
      <c r="J1913" s="5" t="str">
        <f t="shared" si="243"/>
        <v/>
      </c>
      <c r="K1913" s="2"/>
      <c r="O1913" s="5" t="str">
        <f t="shared" si="241"/>
        <v/>
      </c>
      <c r="Q1913" s="5" t="str">
        <f t="shared" si="244"/>
        <v/>
      </c>
      <c r="S1913" s="5" t="str">
        <f t="shared" si="242"/>
        <v/>
      </c>
      <c r="U1913" s="64" t="str">
        <f>IF($D1913="","", IF(COUNTIF('Intro &amp; Setup'!$AW$49:$AW$88, $D1913)&gt;0, "BH", TEXT($D1913, "ddd")))</f>
        <v/>
      </c>
      <c r="V1913" s="65" t="str">
        <f>IF($G1913="", "", IF(COUNTIF('Intro &amp; Setup'!$AW$49:$AW$88, $G1913)&gt;0, "BH", TEXT($G1913, "ddd")))</f>
        <v/>
      </c>
      <c r="W1913" s="64" t="str">
        <f t="shared" si="245"/>
        <v/>
      </c>
      <c r="X1913" s="65" t="str">
        <f t="shared" si="246"/>
        <v/>
      </c>
      <c r="Y1913" s="64" t="str">
        <f>IF(F1913="", "", IF(OR(F1913&lt;'Intro &amp; Setup'!$Z$20, F1913&gt;'Intro &amp; Setup'!$Z$22), "X", ""))</f>
        <v/>
      </c>
      <c r="Z1913" s="65" t="str">
        <f>IF(G1913="", "", IF(OR(G1913&lt;'Intro &amp; Setup'!$Z$20, G1913&gt;'Intro &amp; Setup'!$Z$22), "X", ""))</f>
        <v/>
      </c>
      <c r="AB1913" s="58" t="str">
        <f t="shared" si="247"/>
        <v/>
      </c>
      <c r="AC1913" s="59" t="str">
        <f t="shared" si="248"/>
        <v/>
      </c>
      <c r="AE1913" s="5" t="str">
        <f>IF(OR($AB1913="", $AC1913=""), "", IF($H1913=$M$3, "", IF(OR(AE$7&lt;$AB1913, $AC1913&lt;AE$6),"", MAX(AE$10:AE1912)+1)))</f>
        <v/>
      </c>
      <c r="AF1913" s="5" t="str">
        <f>IF(OR($AB1913="", $AC1913=""), "", IF($H1913=$M$3, "", IF(OR(AF$7&lt;$AB1913, $AC1913&lt;AF$6),"", MAX(AF$10:AF1912)+1)))</f>
        <v/>
      </c>
      <c r="AG1913" s="5" t="str">
        <f>IF(OR($AB1913="", $AC1913=""), "", IF($H1913=$M$3, "", IF(OR(AG$7&lt;$AB1913, $AC1913&lt;AG$6),"", MAX(AG$10:AG1912)+1)))</f>
        <v/>
      </c>
      <c r="AH1913" s="5" t="str">
        <f>IF(OR($AB1913="", $AC1913=""), "", IF($H1913=$M$3, "", IF(OR(AH$7&lt;$AB1913, $AC1913&lt;AH$6),"", MAX(AH$10:AH1912)+1)))</f>
        <v/>
      </c>
      <c r="AI1913" s="5" t="str">
        <f>IF(OR($AB1913="", $AC1913=""), "", IF($H1913=$M$3, "", IF(OR(AI$7&lt;$AB1913, $AC1913&lt;AI$6),"", MAX(AI$10:AI1912)+1)))</f>
        <v/>
      </c>
      <c r="AJ1913" s="5" t="str">
        <f>IF(OR($AB1913="", $AC1913=""), "", IF($H1913=$M$3, "", IF(OR(AJ$7&lt;$AB1913, $AC1913&lt;AJ$6),"", MAX(AJ$10:AJ1912)+1)))</f>
        <v/>
      </c>
      <c r="AK1913" s="5" t="str">
        <f>IF(OR($AB1913="", $AC1913=""), "", IF($H1913=$M$3, "", IF(OR(AK$7&lt;$AB1913, $AC1913&lt;AK$6),"", MAX(AK$10:AK1912)+1)))</f>
        <v/>
      </c>
      <c r="AL1913" s="5" t="str">
        <f>IF(OR($AB1913="", $AC1913=""), "", IF($H1913=$M$3, "", IF(OR(AL$7&lt;$AB1913, $AC1913&lt;AL$6),"", MAX(AL$10:AL1912)+1)))</f>
        <v/>
      </c>
      <c r="AM1913" s="5" t="str">
        <f>IF(OR($AB1913="", $AC1913=""), "", IF($H1913=$M$3, "", IF(OR(AM$7&lt;$AB1913, $AC1913&lt;AM$6),"", MAX(AM$10:AM1912)+1)))</f>
        <v/>
      </c>
      <c r="AN1913" s="5" t="str">
        <f>IF(OR($AB1913="", $AC1913=""), "", IF($H1913=$M$3, "", IF(OR(AN$7&lt;$AB1913, $AC1913&lt;AN$6),"", MAX(AN$10:AN1912)+1)))</f>
        <v/>
      </c>
      <c r="AO1913" s="5" t="str">
        <f>IF(OR($AB1913="", $AC1913=""), "", IF($H1913=$M$3, "", IF(OR(AO$7&lt;$AB1913, $AC1913&lt;AO$6),"", MAX(AO$10:AO1912)+1)))</f>
        <v/>
      </c>
      <c r="AP1913" s="5" t="str">
        <f>IF(OR($AB1913="", $AC1913=""), "", IF($H1913=$M$3, "", IF(OR(AP$7&lt;$AB1913, $AC1913&lt;AP$6),"", MAX(AP$10:AP1912)+1)))</f>
        <v/>
      </c>
      <c r="AQ1913" s="5" t="str">
        <f>IF(OR($AB1913="", $AC1913=""), "", IF($H1913=$M$3, "", IF(OR(AQ$7&lt;$AB1913, $AC1913&lt;AQ$6),"", MAX(AQ$10:AQ1912)+1)))</f>
        <v/>
      </c>
      <c r="AR1913" s="5" t="str">
        <f>IF(OR($AB1913="", $AC1913=""), "", IF($H1913=$M$3, "", IF(OR(AR$7&lt;$AB1913, $AC1913&lt;AR$6),"", MAX(AR$10:AR1912)+1)))</f>
        <v/>
      </c>
      <c r="AS1913" s="5" t="str">
        <f>IF(OR($AB1913="", $AC1913=""), "", IF($H1913=$M$3, "", IF(OR(AS$7&lt;$AB1913, $AC1913&lt;AS$6),"", MAX(AS$10:AS1912)+1)))</f>
        <v/>
      </c>
      <c r="AT1913" s="5" t="str">
        <f>IF(OR($AB1913="", $AC1913=""), "", IF($H1913=$M$3, "", IF(OR(AT$7&lt;$AB1913, $AC1913&lt;AT$6),"", MAX(AT$10:AT1912)+1)))</f>
        <v/>
      </c>
      <c r="AU1913" s="5" t="str">
        <f>IF(OR($AB1913="", $AC1913=""), "", IF($H1913=$M$3, "", IF(OR(AU$7&lt;$AB1913, $AC1913&lt;AU$6),"", MAX(AU$10:AU1912)+1)))</f>
        <v/>
      </c>
      <c r="AV1913" s="5" t="str">
        <f>IF(OR($AB1913="", $AC1913=""), "", IF($H1913=$M$3, "", IF(OR(AV$7&lt;$AB1913, $AC1913&lt;AV$6),"", MAX(AV$10:AV1912)+1)))</f>
        <v/>
      </c>
      <c r="AW1913" s="5" t="str">
        <f>IF(OR($AB1913="", $AC1913=""), "", IF($H1913=$M$3, "", IF(OR(AW$7&lt;$AB1913, $AC1913&lt;AW$6),"", MAX(AW$10:AW1912)+1)))</f>
        <v/>
      </c>
      <c r="AX1913" s="5" t="str">
        <f>IF(OR($AB1913="", $AC1913=""), "", IF($H1913=$M$3, "", IF(OR(AX$7&lt;$AB1913, $AC1913&lt;AX$6),"", MAX(AX$10:AX1912)+1)))</f>
        <v/>
      </c>
      <c r="AY1913" s="5" t="str">
        <f>IF(OR($AB1913="", $AC1913=""), "", IF($H1913=$M$3, "", IF(OR(AY$7&lt;$AB1913, $AC1913&lt;AY$6),"", MAX(AY$10:AY1912)+1)))</f>
        <v/>
      </c>
      <c r="AZ1913" s="5" t="str">
        <f>IF(OR($AB1913="", $AC1913=""), "", IF($H1913=$M$3, "", IF(OR(AZ$7&lt;$AB1913, $AC1913&lt;AZ$6),"", MAX(AZ$10:AZ1912)+1)))</f>
        <v/>
      </c>
      <c r="BA1913" s="5" t="str">
        <f>IF(OR($AB1913="", $AC1913=""), "", IF($H1913=$M$3, "", IF(OR(BA$7&lt;$AB1913, $AC1913&lt;BA$6),"", MAX(BA$10:BA1912)+1)))</f>
        <v/>
      </c>
      <c r="BB1913" s="5" t="str">
        <f>IF(OR($AB1913="", $AC1913=""), "", IF($H1913=$M$3, "", IF(OR(BB$7&lt;$AB1913, $AC1913&lt;BB$6),"", MAX(BB$10:BB1912)+1)))</f>
        <v/>
      </c>
      <c r="BC1913" s="5" t="str">
        <f>IF(OR($AB1913="", $AC1913=""), "", IF($H1913=$M$3, "", IF(OR(BC$7&lt;$AB1913, $AC1913&lt;BC$6),"", MAX(BC$10:BC1912)+1)))</f>
        <v/>
      </c>
      <c r="BD1913" s="5" t="str">
        <f>IF(OR($AB1913="", $AC1913=""), "", IF($H1913=$M$3, "", IF(OR(BD$7&lt;$AB1913, $AC1913&lt;BD$6),"", MAX(BD$10:BD1912)+1)))</f>
        <v/>
      </c>
      <c r="BE1913" s="5" t="str">
        <f>IF(OR($AB1913="", $AC1913=""), "", IF($H1913=$M$3, "", IF(OR(BE$7&lt;$AB1913, $AC1913&lt;BE$6),"", MAX(BE$10:BE1912)+1)))</f>
        <v/>
      </c>
      <c r="BF1913" s="5" t="str">
        <f>IF(OR($AB1913="", $AC1913=""), "", IF($H1913=$M$3, "", IF(OR(BF$7&lt;$AB1913, $AC1913&lt;BF$6),"", MAX(BF$10:BF1912)+1)))</f>
        <v/>
      </c>
      <c r="BG1913" s="5" t="str">
        <f>IF(OR($AB1913="", $AC1913=""), "", IF($H1913=$M$3, "", IF(OR(BG$7&lt;$AB1913, $AC1913&lt;BG$6),"", MAX(BG$10:BG1912)+1)))</f>
        <v/>
      </c>
      <c r="BH1913" s="5" t="str">
        <f>IF(OR($AB1913="", $AC1913=""), "", IF($H1913=$M$3, "", IF(OR(BH$7&lt;$AB1913, $AC1913&lt;BH$6),"", MAX(BH$10:BH1912)+1)))</f>
        <v/>
      </c>
      <c r="BI1913" s="5" t="str">
        <f>IF(OR($AB1913="", $AC1913=""), "", IF($H1913=$M$3, "", IF(OR(BI$7&lt;$AB1913, $AC1913&lt;BI$6),"", MAX(BI$10:BI1912)+1)))</f>
        <v/>
      </c>
      <c r="BK1913" s="5" t="str" cm="1">
        <f t="array" aca="1" ref="BK1913" ca="1">IFERROR(INDEX($AE1913:$BI1913, $BJ1913, MATCH($BK$9, $AE$9:$BI$9, 0)), "")</f>
        <v/>
      </c>
    </row>
    <row r="1914" spans="1:63" x14ac:dyDescent="0.25">
      <c r="A1914" s="2"/>
      <c r="B1914" s="254"/>
      <c r="C1914" s="255"/>
      <c r="D1914" s="256"/>
      <c r="E1914" s="257"/>
      <c r="F1914" s="257"/>
      <c r="G1914" s="258"/>
      <c r="H1914" s="259"/>
      <c r="I1914" s="16"/>
      <c r="J1914" s="5" t="str">
        <f t="shared" si="243"/>
        <v/>
      </c>
      <c r="K1914" s="2"/>
      <c r="O1914" s="5" t="str">
        <f t="shared" si="241"/>
        <v/>
      </c>
      <c r="Q1914" s="5" t="str">
        <f t="shared" si="244"/>
        <v/>
      </c>
      <c r="S1914" s="5" t="str">
        <f t="shared" si="242"/>
        <v/>
      </c>
      <c r="U1914" s="64" t="str">
        <f>IF($D1914="","", IF(COUNTIF('Intro &amp; Setup'!$AW$49:$AW$88, $D1914)&gt;0, "BH", TEXT($D1914, "ddd")))</f>
        <v/>
      </c>
      <c r="V1914" s="65" t="str">
        <f>IF($G1914="", "", IF(COUNTIF('Intro &amp; Setup'!$AW$49:$AW$88, $G1914)&gt;0, "BH", TEXT($G1914, "ddd")))</f>
        <v/>
      </c>
      <c r="W1914" s="64" t="str">
        <f t="shared" si="245"/>
        <v/>
      </c>
      <c r="X1914" s="65" t="str">
        <f t="shared" si="246"/>
        <v/>
      </c>
      <c r="Y1914" s="64" t="str">
        <f>IF(F1914="", "", IF(OR(F1914&lt;'Intro &amp; Setup'!$Z$20, F1914&gt;'Intro &amp; Setup'!$Z$22), "X", ""))</f>
        <v/>
      </c>
      <c r="Z1914" s="65" t="str">
        <f>IF(G1914="", "", IF(OR(G1914&lt;'Intro &amp; Setup'!$Z$20, G1914&gt;'Intro &amp; Setup'!$Z$22), "X", ""))</f>
        <v/>
      </c>
      <c r="AB1914" s="58" t="str">
        <f t="shared" si="247"/>
        <v/>
      </c>
      <c r="AC1914" s="59" t="str">
        <f t="shared" si="248"/>
        <v/>
      </c>
      <c r="AE1914" s="5" t="str">
        <f>IF(OR($AB1914="", $AC1914=""), "", IF($H1914=$M$3, "", IF(OR(AE$7&lt;$AB1914, $AC1914&lt;AE$6),"", MAX(AE$10:AE1913)+1)))</f>
        <v/>
      </c>
      <c r="AF1914" s="5" t="str">
        <f>IF(OR($AB1914="", $AC1914=""), "", IF($H1914=$M$3, "", IF(OR(AF$7&lt;$AB1914, $AC1914&lt;AF$6),"", MAX(AF$10:AF1913)+1)))</f>
        <v/>
      </c>
      <c r="AG1914" s="5" t="str">
        <f>IF(OR($AB1914="", $AC1914=""), "", IF($H1914=$M$3, "", IF(OR(AG$7&lt;$AB1914, $AC1914&lt;AG$6),"", MAX(AG$10:AG1913)+1)))</f>
        <v/>
      </c>
      <c r="AH1914" s="5" t="str">
        <f>IF(OR($AB1914="", $AC1914=""), "", IF($H1914=$M$3, "", IF(OR(AH$7&lt;$AB1914, $AC1914&lt;AH$6),"", MAX(AH$10:AH1913)+1)))</f>
        <v/>
      </c>
      <c r="AI1914" s="5" t="str">
        <f>IF(OR($AB1914="", $AC1914=""), "", IF($H1914=$M$3, "", IF(OR(AI$7&lt;$AB1914, $AC1914&lt;AI$6),"", MAX(AI$10:AI1913)+1)))</f>
        <v/>
      </c>
      <c r="AJ1914" s="5" t="str">
        <f>IF(OR($AB1914="", $AC1914=""), "", IF($H1914=$M$3, "", IF(OR(AJ$7&lt;$AB1914, $AC1914&lt;AJ$6),"", MAX(AJ$10:AJ1913)+1)))</f>
        <v/>
      </c>
      <c r="AK1914" s="5" t="str">
        <f>IF(OR($AB1914="", $AC1914=""), "", IF($H1914=$M$3, "", IF(OR(AK$7&lt;$AB1914, $AC1914&lt;AK$6),"", MAX(AK$10:AK1913)+1)))</f>
        <v/>
      </c>
      <c r="AL1914" s="5" t="str">
        <f>IF(OR($AB1914="", $AC1914=""), "", IF($H1914=$M$3, "", IF(OR(AL$7&lt;$AB1914, $AC1914&lt;AL$6),"", MAX(AL$10:AL1913)+1)))</f>
        <v/>
      </c>
      <c r="AM1914" s="5" t="str">
        <f>IF(OR($AB1914="", $AC1914=""), "", IF($H1914=$M$3, "", IF(OR(AM$7&lt;$AB1914, $AC1914&lt;AM$6),"", MAX(AM$10:AM1913)+1)))</f>
        <v/>
      </c>
      <c r="AN1914" s="5" t="str">
        <f>IF(OR($AB1914="", $AC1914=""), "", IF($H1914=$M$3, "", IF(OR(AN$7&lt;$AB1914, $AC1914&lt;AN$6),"", MAX(AN$10:AN1913)+1)))</f>
        <v/>
      </c>
      <c r="AO1914" s="5" t="str">
        <f>IF(OR($AB1914="", $AC1914=""), "", IF($H1914=$M$3, "", IF(OR(AO$7&lt;$AB1914, $AC1914&lt;AO$6),"", MAX(AO$10:AO1913)+1)))</f>
        <v/>
      </c>
      <c r="AP1914" s="5" t="str">
        <f>IF(OR($AB1914="", $AC1914=""), "", IF($H1914=$M$3, "", IF(OR(AP$7&lt;$AB1914, $AC1914&lt;AP$6),"", MAX(AP$10:AP1913)+1)))</f>
        <v/>
      </c>
      <c r="AQ1914" s="5" t="str">
        <f>IF(OR($AB1914="", $AC1914=""), "", IF($H1914=$M$3, "", IF(OR(AQ$7&lt;$AB1914, $AC1914&lt;AQ$6),"", MAX(AQ$10:AQ1913)+1)))</f>
        <v/>
      </c>
      <c r="AR1914" s="5" t="str">
        <f>IF(OR($AB1914="", $AC1914=""), "", IF($H1914=$M$3, "", IF(OR(AR$7&lt;$AB1914, $AC1914&lt;AR$6),"", MAX(AR$10:AR1913)+1)))</f>
        <v/>
      </c>
      <c r="AS1914" s="5" t="str">
        <f>IF(OR($AB1914="", $AC1914=""), "", IF($H1914=$M$3, "", IF(OR(AS$7&lt;$AB1914, $AC1914&lt;AS$6),"", MAX(AS$10:AS1913)+1)))</f>
        <v/>
      </c>
      <c r="AT1914" s="5" t="str">
        <f>IF(OR($AB1914="", $AC1914=""), "", IF($H1914=$M$3, "", IF(OR(AT$7&lt;$AB1914, $AC1914&lt;AT$6),"", MAX(AT$10:AT1913)+1)))</f>
        <v/>
      </c>
      <c r="AU1914" s="5" t="str">
        <f>IF(OR($AB1914="", $AC1914=""), "", IF($H1914=$M$3, "", IF(OR(AU$7&lt;$AB1914, $AC1914&lt;AU$6),"", MAX(AU$10:AU1913)+1)))</f>
        <v/>
      </c>
      <c r="AV1914" s="5" t="str">
        <f>IF(OR($AB1914="", $AC1914=""), "", IF($H1914=$M$3, "", IF(OR(AV$7&lt;$AB1914, $AC1914&lt;AV$6),"", MAX(AV$10:AV1913)+1)))</f>
        <v/>
      </c>
      <c r="AW1914" s="5" t="str">
        <f>IF(OR($AB1914="", $AC1914=""), "", IF($H1914=$M$3, "", IF(OR(AW$7&lt;$AB1914, $AC1914&lt;AW$6),"", MAX(AW$10:AW1913)+1)))</f>
        <v/>
      </c>
      <c r="AX1914" s="5" t="str">
        <f>IF(OR($AB1914="", $AC1914=""), "", IF($H1914=$M$3, "", IF(OR(AX$7&lt;$AB1914, $AC1914&lt;AX$6),"", MAX(AX$10:AX1913)+1)))</f>
        <v/>
      </c>
      <c r="AY1914" s="5" t="str">
        <f>IF(OR($AB1914="", $AC1914=""), "", IF($H1914=$M$3, "", IF(OR(AY$7&lt;$AB1914, $AC1914&lt;AY$6),"", MAX(AY$10:AY1913)+1)))</f>
        <v/>
      </c>
      <c r="AZ1914" s="5" t="str">
        <f>IF(OR($AB1914="", $AC1914=""), "", IF($H1914=$M$3, "", IF(OR(AZ$7&lt;$AB1914, $AC1914&lt;AZ$6),"", MAX(AZ$10:AZ1913)+1)))</f>
        <v/>
      </c>
      <c r="BA1914" s="5" t="str">
        <f>IF(OR($AB1914="", $AC1914=""), "", IF($H1914=$M$3, "", IF(OR(BA$7&lt;$AB1914, $AC1914&lt;BA$6),"", MAX(BA$10:BA1913)+1)))</f>
        <v/>
      </c>
      <c r="BB1914" s="5" t="str">
        <f>IF(OR($AB1914="", $AC1914=""), "", IF($H1914=$M$3, "", IF(OR(BB$7&lt;$AB1914, $AC1914&lt;BB$6),"", MAX(BB$10:BB1913)+1)))</f>
        <v/>
      </c>
      <c r="BC1914" s="5" t="str">
        <f>IF(OR($AB1914="", $AC1914=""), "", IF($H1914=$M$3, "", IF(OR(BC$7&lt;$AB1914, $AC1914&lt;BC$6),"", MAX(BC$10:BC1913)+1)))</f>
        <v/>
      </c>
      <c r="BD1914" s="5" t="str">
        <f>IF(OR($AB1914="", $AC1914=""), "", IF($H1914=$M$3, "", IF(OR(BD$7&lt;$AB1914, $AC1914&lt;BD$6),"", MAX(BD$10:BD1913)+1)))</f>
        <v/>
      </c>
      <c r="BE1914" s="5" t="str">
        <f>IF(OR($AB1914="", $AC1914=""), "", IF($H1914=$M$3, "", IF(OR(BE$7&lt;$AB1914, $AC1914&lt;BE$6),"", MAX(BE$10:BE1913)+1)))</f>
        <v/>
      </c>
      <c r="BF1914" s="5" t="str">
        <f>IF(OR($AB1914="", $AC1914=""), "", IF($H1914=$M$3, "", IF(OR(BF$7&lt;$AB1914, $AC1914&lt;BF$6),"", MAX(BF$10:BF1913)+1)))</f>
        <v/>
      </c>
      <c r="BG1914" s="5" t="str">
        <f>IF(OR($AB1914="", $AC1914=""), "", IF($H1914=$M$3, "", IF(OR(BG$7&lt;$AB1914, $AC1914&lt;BG$6),"", MAX(BG$10:BG1913)+1)))</f>
        <v/>
      </c>
      <c r="BH1914" s="5" t="str">
        <f>IF(OR($AB1914="", $AC1914=""), "", IF($H1914=$M$3, "", IF(OR(BH$7&lt;$AB1914, $AC1914&lt;BH$6),"", MAX(BH$10:BH1913)+1)))</f>
        <v/>
      </c>
      <c r="BI1914" s="5" t="str">
        <f>IF(OR($AB1914="", $AC1914=""), "", IF($H1914=$M$3, "", IF(OR(BI$7&lt;$AB1914, $AC1914&lt;BI$6),"", MAX(BI$10:BI1913)+1)))</f>
        <v/>
      </c>
      <c r="BK1914" s="5" t="str" cm="1">
        <f t="array" aca="1" ref="BK1914" ca="1">IFERROR(INDEX($AE1914:$BI1914, $BJ1914, MATCH($BK$9, $AE$9:$BI$9, 0)), "")</f>
        <v/>
      </c>
    </row>
    <row r="1915" spans="1:63" x14ac:dyDescent="0.25">
      <c r="A1915" s="2"/>
      <c r="B1915" s="254"/>
      <c r="C1915" s="255"/>
      <c r="D1915" s="256"/>
      <c r="E1915" s="257"/>
      <c r="F1915" s="257"/>
      <c r="G1915" s="258"/>
      <c r="H1915" s="259"/>
      <c r="I1915" s="16"/>
      <c r="J1915" s="5" t="str">
        <f t="shared" si="243"/>
        <v/>
      </c>
      <c r="K1915" s="2"/>
      <c r="O1915" s="5" t="str">
        <f t="shared" si="241"/>
        <v/>
      </c>
      <c r="Q1915" s="5" t="str">
        <f t="shared" si="244"/>
        <v/>
      </c>
      <c r="S1915" s="5" t="str">
        <f t="shared" si="242"/>
        <v/>
      </c>
      <c r="U1915" s="64" t="str">
        <f>IF($D1915="","", IF(COUNTIF('Intro &amp; Setup'!$AW$49:$AW$88, $D1915)&gt;0, "BH", TEXT($D1915, "ddd")))</f>
        <v/>
      </c>
      <c r="V1915" s="65" t="str">
        <f>IF($G1915="", "", IF(COUNTIF('Intro &amp; Setup'!$AW$49:$AW$88, $G1915)&gt;0, "BH", TEXT($G1915, "ddd")))</f>
        <v/>
      </c>
      <c r="W1915" s="64" t="str">
        <f t="shared" si="245"/>
        <v/>
      </c>
      <c r="X1915" s="65" t="str">
        <f t="shared" si="246"/>
        <v/>
      </c>
      <c r="Y1915" s="64" t="str">
        <f>IF(F1915="", "", IF(OR(F1915&lt;'Intro &amp; Setup'!$Z$20, F1915&gt;'Intro &amp; Setup'!$Z$22), "X", ""))</f>
        <v/>
      </c>
      <c r="Z1915" s="65" t="str">
        <f>IF(G1915="", "", IF(OR(G1915&lt;'Intro &amp; Setup'!$Z$20, G1915&gt;'Intro &amp; Setup'!$Z$22), "X", ""))</f>
        <v/>
      </c>
      <c r="AB1915" s="58" t="str">
        <f t="shared" si="247"/>
        <v/>
      </c>
      <c r="AC1915" s="59" t="str">
        <f t="shared" si="248"/>
        <v/>
      </c>
      <c r="AE1915" s="5" t="str">
        <f>IF(OR($AB1915="", $AC1915=""), "", IF($H1915=$M$3, "", IF(OR(AE$7&lt;$AB1915, $AC1915&lt;AE$6),"", MAX(AE$10:AE1914)+1)))</f>
        <v/>
      </c>
      <c r="AF1915" s="5" t="str">
        <f>IF(OR($AB1915="", $AC1915=""), "", IF($H1915=$M$3, "", IF(OR(AF$7&lt;$AB1915, $AC1915&lt;AF$6),"", MAX(AF$10:AF1914)+1)))</f>
        <v/>
      </c>
      <c r="AG1915" s="5" t="str">
        <f>IF(OR($AB1915="", $AC1915=""), "", IF($H1915=$M$3, "", IF(OR(AG$7&lt;$AB1915, $AC1915&lt;AG$6),"", MAX(AG$10:AG1914)+1)))</f>
        <v/>
      </c>
      <c r="AH1915" s="5" t="str">
        <f>IF(OR($AB1915="", $AC1915=""), "", IF($H1915=$M$3, "", IF(OR(AH$7&lt;$AB1915, $AC1915&lt;AH$6),"", MAX(AH$10:AH1914)+1)))</f>
        <v/>
      </c>
      <c r="AI1915" s="5" t="str">
        <f>IF(OR($AB1915="", $AC1915=""), "", IF($H1915=$M$3, "", IF(OR(AI$7&lt;$AB1915, $AC1915&lt;AI$6),"", MAX(AI$10:AI1914)+1)))</f>
        <v/>
      </c>
      <c r="AJ1915" s="5" t="str">
        <f>IF(OR($AB1915="", $AC1915=""), "", IF($H1915=$M$3, "", IF(OR(AJ$7&lt;$AB1915, $AC1915&lt;AJ$6),"", MAX(AJ$10:AJ1914)+1)))</f>
        <v/>
      </c>
      <c r="AK1915" s="5" t="str">
        <f>IF(OR($AB1915="", $AC1915=""), "", IF($H1915=$M$3, "", IF(OR(AK$7&lt;$AB1915, $AC1915&lt;AK$6),"", MAX(AK$10:AK1914)+1)))</f>
        <v/>
      </c>
      <c r="AL1915" s="5" t="str">
        <f>IF(OR($AB1915="", $AC1915=""), "", IF($H1915=$M$3, "", IF(OR(AL$7&lt;$AB1915, $AC1915&lt;AL$6),"", MAX(AL$10:AL1914)+1)))</f>
        <v/>
      </c>
      <c r="AM1915" s="5" t="str">
        <f>IF(OR($AB1915="", $AC1915=""), "", IF($H1915=$M$3, "", IF(OR(AM$7&lt;$AB1915, $AC1915&lt;AM$6),"", MAX(AM$10:AM1914)+1)))</f>
        <v/>
      </c>
      <c r="AN1915" s="5" t="str">
        <f>IF(OR($AB1915="", $AC1915=""), "", IF($H1915=$M$3, "", IF(OR(AN$7&lt;$AB1915, $AC1915&lt;AN$6),"", MAX(AN$10:AN1914)+1)))</f>
        <v/>
      </c>
      <c r="AO1915" s="5" t="str">
        <f>IF(OR($AB1915="", $AC1915=""), "", IF($H1915=$M$3, "", IF(OR(AO$7&lt;$AB1915, $AC1915&lt;AO$6),"", MAX(AO$10:AO1914)+1)))</f>
        <v/>
      </c>
      <c r="AP1915" s="5" t="str">
        <f>IF(OR($AB1915="", $AC1915=""), "", IF($H1915=$M$3, "", IF(OR(AP$7&lt;$AB1915, $AC1915&lt;AP$6),"", MAX(AP$10:AP1914)+1)))</f>
        <v/>
      </c>
      <c r="AQ1915" s="5" t="str">
        <f>IF(OR($AB1915="", $AC1915=""), "", IF($H1915=$M$3, "", IF(OR(AQ$7&lt;$AB1915, $AC1915&lt;AQ$6),"", MAX(AQ$10:AQ1914)+1)))</f>
        <v/>
      </c>
      <c r="AR1915" s="5" t="str">
        <f>IF(OR($AB1915="", $AC1915=""), "", IF($H1915=$M$3, "", IF(OR(AR$7&lt;$AB1915, $AC1915&lt;AR$6),"", MAX(AR$10:AR1914)+1)))</f>
        <v/>
      </c>
      <c r="AS1915" s="5" t="str">
        <f>IF(OR($AB1915="", $AC1915=""), "", IF($H1915=$M$3, "", IF(OR(AS$7&lt;$AB1915, $AC1915&lt;AS$6),"", MAX(AS$10:AS1914)+1)))</f>
        <v/>
      </c>
      <c r="AT1915" s="5" t="str">
        <f>IF(OR($AB1915="", $AC1915=""), "", IF($H1915=$M$3, "", IF(OR(AT$7&lt;$AB1915, $AC1915&lt;AT$6),"", MAX(AT$10:AT1914)+1)))</f>
        <v/>
      </c>
      <c r="AU1915" s="5" t="str">
        <f>IF(OR($AB1915="", $AC1915=""), "", IF($H1915=$M$3, "", IF(OR(AU$7&lt;$AB1915, $AC1915&lt;AU$6),"", MAX(AU$10:AU1914)+1)))</f>
        <v/>
      </c>
      <c r="AV1915" s="5" t="str">
        <f>IF(OR($AB1915="", $AC1915=""), "", IF($H1915=$M$3, "", IF(OR(AV$7&lt;$AB1915, $AC1915&lt;AV$6),"", MAX(AV$10:AV1914)+1)))</f>
        <v/>
      </c>
      <c r="AW1915" s="5" t="str">
        <f>IF(OR($AB1915="", $AC1915=""), "", IF($H1915=$M$3, "", IF(OR(AW$7&lt;$AB1915, $AC1915&lt;AW$6),"", MAX(AW$10:AW1914)+1)))</f>
        <v/>
      </c>
      <c r="AX1915" s="5" t="str">
        <f>IF(OR($AB1915="", $AC1915=""), "", IF($H1915=$M$3, "", IF(OR(AX$7&lt;$AB1915, $AC1915&lt;AX$6),"", MAX(AX$10:AX1914)+1)))</f>
        <v/>
      </c>
      <c r="AY1915" s="5" t="str">
        <f>IF(OR($AB1915="", $AC1915=""), "", IF($H1915=$M$3, "", IF(OR(AY$7&lt;$AB1915, $AC1915&lt;AY$6),"", MAX(AY$10:AY1914)+1)))</f>
        <v/>
      </c>
      <c r="AZ1915" s="5" t="str">
        <f>IF(OR($AB1915="", $AC1915=""), "", IF($H1915=$M$3, "", IF(OR(AZ$7&lt;$AB1915, $AC1915&lt;AZ$6),"", MAX(AZ$10:AZ1914)+1)))</f>
        <v/>
      </c>
      <c r="BA1915" s="5" t="str">
        <f>IF(OR($AB1915="", $AC1915=""), "", IF($H1915=$M$3, "", IF(OR(BA$7&lt;$AB1915, $AC1915&lt;BA$6),"", MAX(BA$10:BA1914)+1)))</f>
        <v/>
      </c>
      <c r="BB1915" s="5" t="str">
        <f>IF(OR($AB1915="", $AC1915=""), "", IF($H1915=$M$3, "", IF(OR(BB$7&lt;$AB1915, $AC1915&lt;BB$6),"", MAX(BB$10:BB1914)+1)))</f>
        <v/>
      </c>
      <c r="BC1915" s="5" t="str">
        <f>IF(OR($AB1915="", $AC1915=""), "", IF($H1915=$M$3, "", IF(OR(BC$7&lt;$AB1915, $AC1915&lt;BC$6),"", MAX(BC$10:BC1914)+1)))</f>
        <v/>
      </c>
      <c r="BD1915" s="5" t="str">
        <f>IF(OR($AB1915="", $AC1915=""), "", IF($H1915=$M$3, "", IF(OR(BD$7&lt;$AB1915, $AC1915&lt;BD$6),"", MAX(BD$10:BD1914)+1)))</f>
        <v/>
      </c>
      <c r="BE1915" s="5" t="str">
        <f>IF(OR($AB1915="", $AC1915=""), "", IF($H1915=$M$3, "", IF(OR(BE$7&lt;$AB1915, $AC1915&lt;BE$6),"", MAX(BE$10:BE1914)+1)))</f>
        <v/>
      </c>
      <c r="BF1915" s="5" t="str">
        <f>IF(OR($AB1915="", $AC1915=""), "", IF($H1915=$M$3, "", IF(OR(BF$7&lt;$AB1915, $AC1915&lt;BF$6),"", MAX(BF$10:BF1914)+1)))</f>
        <v/>
      </c>
      <c r="BG1915" s="5" t="str">
        <f>IF(OR($AB1915="", $AC1915=""), "", IF($H1915=$M$3, "", IF(OR(BG$7&lt;$AB1915, $AC1915&lt;BG$6),"", MAX(BG$10:BG1914)+1)))</f>
        <v/>
      </c>
      <c r="BH1915" s="5" t="str">
        <f>IF(OR($AB1915="", $AC1915=""), "", IF($H1915=$M$3, "", IF(OR(BH$7&lt;$AB1915, $AC1915&lt;BH$6),"", MAX(BH$10:BH1914)+1)))</f>
        <v/>
      </c>
      <c r="BI1915" s="5" t="str">
        <f>IF(OR($AB1915="", $AC1915=""), "", IF($H1915=$M$3, "", IF(OR(BI$7&lt;$AB1915, $AC1915&lt;BI$6),"", MAX(BI$10:BI1914)+1)))</f>
        <v/>
      </c>
      <c r="BK1915" s="5" t="str" cm="1">
        <f t="array" aca="1" ref="BK1915" ca="1">IFERROR(INDEX($AE1915:$BI1915, $BJ1915, MATCH($BK$9, $AE$9:$BI$9, 0)), "")</f>
        <v/>
      </c>
    </row>
    <row r="1916" spans="1:63" x14ac:dyDescent="0.25">
      <c r="A1916" s="2"/>
      <c r="B1916" s="254"/>
      <c r="C1916" s="255"/>
      <c r="D1916" s="256"/>
      <c r="E1916" s="257"/>
      <c r="F1916" s="257"/>
      <c r="G1916" s="258"/>
      <c r="H1916" s="259"/>
      <c r="I1916" s="16"/>
      <c r="J1916" s="5" t="str">
        <f t="shared" si="243"/>
        <v/>
      </c>
      <c r="K1916" s="2"/>
      <c r="O1916" s="5" t="str">
        <f t="shared" si="241"/>
        <v/>
      </c>
      <c r="Q1916" s="5" t="str">
        <f t="shared" si="244"/>
        <v/>
      </c>
      <c r="S1916" s="5" t="str">
        <f t="shared" si="242"/>
        <v/>
      </c>
      <c r="U1916" s="64" t="str">
        <f>IF($D1916="","", IF(COUNTIF('Intro &amp; Setup'!$AW$49:$AW$88, $D1916)&gt;0, "BH", TEXT($D1916, "ddd")))</f>
        <v/>
      </c>
      <c r="V1916" s="65" t="str">
        <f>IF($G1916="", "", IF(COUNTIF('Intro &amp; Setup'!$AW$49:$AW$88, $G1916)&gt;0, "BH", TEXT($G1916, "ddd")))</f>
        <v/>
      </c>
      <c r="W1916" s="64" t="str">
        <f t="shared" si="245"/>
        <v/>
      </c>
      <c r="X1916" s="65" t="str">
        <f t="shared" si="246"/>
        <v/>
      </c>
      <c r="Y1916" s="64" t="str">
        <f>IF(F1916="", "", IF(OR(F1916&lt;'Intro &amp; Setup'!$Z$20, F1916&gt;'Intro &amp; Setup'!$Z$22), "X", ""))</f>
        <v/>
      </c>
      <c r="Z1916" s="65" t="str">
        <f>IF(G1916="", "", IF(OR(G1916&lt;'Intro &amp; Setup'!$Z$20, G1916&gt;'Intro &amp; Setup'!$Z$22), "X", ""))</f>
        <v/>
      </c>
      <c r="AB1916" s="58" t="str">
        <f t="shared" si="247"/>
        <v/>
      </c>
      <c r="AC1916" s="59" t="str">
        <f t="shared" si="248"/>
        <v/>
      </c>
      <c r="AE1916" s="5" t="str">
        <f>IF(OR($AB1916="", $AC1916=""), "", IF($H1916=$M$3, "", IF(OR(AE$7&lt;$AB1916, $AC1916&lt;AE$6),"", MAX(AE$10:AE1915)+1)))</f>
        <v/>
      </c>
      <c r="AF1916" s="5" t="str">
        <f>IF(OR($AB1916="", $AC1916=""), "", IF($H1916=$M$3, "", IF(OR(AF$7&lt;$AB1916, $AC1916&lt;AF$6),"", MAX(AF$10:AF1915)+1)))</f>
        <v/>
      </c>
      <c r="AG1916" s="5" t="str">
        <f>IF(OR($AB1916="", $AC1916=""), "", IF($H1916=$M$3, "", IF(OR(AG$7&lt;$AB1916, $AC1916&lt;AG$6),"", MAX(AG$10:AG1915)+1)))</f>
        <v/>
      </c>
      <c r="AH1916" s="5" t="str">
        <f>IF(OR($AB1916="", $AC1916=""), "", IF($H1916=$M$3, "", IF(OR(AH$7&lt;$AB1916, $AC1916&lt;AH$6),"", MAX(AH$10:AH1915)+1)))</f>
        <v/>
      </c>
      <c r="AI1916" s="5" t="str">
        <f>IF(OR($AB1916="", $AC1916=""), "", IF($H1916=$M$3, "", IF(OR(AI$7&lt;$AB1916, $AC1916&lt;AI$6),"", MAX(AI$10:AI1915)+1)))</f>
        <v/>
      </c>
      <c r="AJ1916" s="5" t="str">
        <f>IF(OR($AB1916="", $AC1916=""), "", IF($H1916=$M$3, "", IF(OR(AJ$7&lt;$AB1916, $AC1916&lt;AJ$6),"", MAX(AJ$10:AJ1915)+1)))</f>
        <v/>
      </c>
      <c r="AK1916" s="5" t="str">
        <f>IF(OR($AB1916="", $AC1916=""), "", IF($H1916=$M$3, "", IF(OR(AK$7&lt;$AB1916, $AC1916&lt;AK$6),"", MAX(AK$10:AK1915)+1)))</f>
        <v/>
      </c>
      <c r="AL1916" s="5" t="str">
        <f>IF(OR($AB1916="", $AC1916=""), "", IF($H1916=$M$3, "", IF(OR(AL$7&lt;$AB1916, $AC1916&lt;AL$6),"", MAX(AL$10:AL1915)+1)))</f>
        <v/>
      </c>
      <c r="AM1916" s="5" t="str">
        <f>IF(OR($AB1916="", $AC1916=""), "", IF($H1916=$M$3, "", IF(OR(AM$7&lt;$AB1916, $AC1916&lt;AM$6),"", MAX(AM$10:AM1915)+1)))</f>
        <v/>
      </c>
      <c r="AN1916" s="5" t="str">
        <f>IF(OR($AB1916="", $AC1916=""), "", IF($H1916=$M$3, "", IF(OR(AN$7&lt;$AB1916, $AC1916&lt;AN$6),"", MAX(AN$10:AN1915)+1)))</f>
        <v/>
      </c>
      <c r="AO1916" s="5" t="str">
        <f>IF(OR($AB1916="", $AC1916=""), "", IF($H1916=$M$3, "", IF(OR(AO$7&lt;$AB1916, $AC1916&lt;AO$6),"", MAX(AO$10:AO1915)+1)))</f>
        <v/>
      </c>
      <c r="AP1916" s="5" t="str">
        <f>IF(OR($AB1916="", $AC1916=""), "", IF($H1916=$M$3, "", IF(OR(AP$7&lt;$AB1916, $AC1916&lt;AP$6),"", MAX(AP$10:AP1915)+1)))</f>
        <v/>
      </c>
      <c r="AQ1916" s="5" t="str">
        <f>IF(OR($AB1916="", $AC1916=""), "", IF($H1916=$M$3, "", IF(OR(AQ$7&lt;$AB1916, $AC1916&lt;AQ$6),"", MAX(AQ$10:AQ1915)+1)))</f>
        <v/>
      </c>
      <c r="AR1916" s="5" t="str">
        <f>IF(OR($AB1916="", $AC1916=""), "", IF($H1916=$M$3, "", IF(OR(AR$7&lt;$AB1916, $AC1916&lt;AR$6),"", MAX(AR$10:AR1915)+1)))</f>
        <v/>
      </c>
      <c r="AS1916" s="5" t="str">
        <f>IF(OR($AB1916="", $AC1916=""), "", IF($H1916=$M$3, "", IF(OR(AS$7&lt;$AB1916, $AC1916&lt;AS$6),"", MAX(AS$10:AS1915)+1)))</f>
        <v/>
      </c>
      <c r="AT1916" s="5" t="str">
        <f>IF(OR($AB1916="", $AC1916=""), "", IF($H1916=$M$3, "", IF(OR(AT$7&lt;$AB1916, $AC1916&lt;AT$6),"", MAX(AT$10:AT1915)+1)))</f>
        <v/>
      </c>
      <c r="AU1916" s="5" t="str">
        <f>IF(OR($AB1916="", $AC1916=""), "", IF($H1916=$M$3, "", IF(OR(AU$7&lt;$AB1916, $AC1916&lt;AU$6),"", MAX(AU$10:AU1915)+1)))</f>
        <v/>
      </c>
      <c r="AV1916" s="5" t="str">
        <f>IF(OR($AB1916="", $AC1916=""), "", IF($H1916=$M$3, "", IF(OR(AV$7&lt;$AB1916, $AC1916&lt;AV$6),"", MAX(AV$10:AV1915)+1)))</f>
        <v/>
      </c>
      <c r="AW1916" s="5" t="str">
        <f>IF(OR($AB1916="", $AC1916=""), "", IF($H1916=$M$3, "", IF(OR(AW$7&lt;$AB1916, $AC1916&lt;AW$6),"", MAX(AW$10:AW1915)+1)))</f>
        <v/>
      </c>
      <c r="AX1916" s="5" t="str">
        <f>IF(OR($AB1916="", $AC1916=""), "", IF($H1916=$M$3, "", IF(OR(AX$7&lt;$AB1916, $AC1916&lt;AX$6),"", MAX(AX$10:AX1915)+1)))</f>
        <v/>
      </c>
      <c r="AY1916" s="5" t="str">
        <f>IF(OR($AB1916="", $AC1916=""), "", IF($H1916=$M$3, "", IF(OR(AY$7&lt;$AB1916, $AC1916&lt;AY$6),"", MAX(AY$10:AY1915)+1)))</f>
        <v/>
      </c>
      <c r="AZ1916" s="5" t="str">
        <f>IF(OR($AB1916="", $AC1916=""), "", IF($H1916=$M$3, "", IF(OR(AZ$7&lt;$AB1916, $AC1916&lt;AZ$6),"", MAX(AZ$10:AZ1915)+1)))</f>
        <v/>
      </c>
      <c r="BA1916" s="5" t="str">
        <f>IF(OR($AB1916="", $AC1916=""), "", IF($H1916=$M$3, "", IF(OR(BA$7&lt;$AB1916, $AC1916&lt;BA$6),"", MAX(BA$10:BA1915)+1)))</f>
        <v/>
      </c>
      <c r="BB1916" s="5" t="str">
        <f>IF(OR($AB1916="", $AC1916=""), "", IF($H1916=$M$3, "", IF(OR(BB$7&lt;$AB1916, $AC1916&lt;BB$6),"", MAX(BB$10:BB1915)+1)))</f>
        <v/>
      </c>
      <c r="BC1916" s="5" t="str">
        <f>IF(OR($AB1916="", $AC1916=""), "", IF($H1916=$M$3, "", IF(OR(BC$7&lt;$AB1916, $AC1916&lt;BC$6),"", MAX(BC$10:BC1915)+1)))</f>
        <v/>
      </c>
      <c r="BD1916" s="5" t="str">
        <f>IF(OR($AB1916="", $AC1916=""), "", IF($H1916=$M$3, "", IF(OR(BD$7&lt;$AB1916, $AC1916&lt;BD$6),"", MAX(BD$10:BD1915)+1)))</f>
        <v/>
      </c>
      <c r="BE1916" s="5" t="str">
        <f>IF(OR($AB1916="", $AC1916=""), "", IF($H1916=$M$3, "", IF(OR(BE$7&lt;$AB1916, $AC1916&lt;BE$6),"", MAX(BE$10:BE1915)+1)))</f>
        <v/>
      </c>
      <c r="BF1916" s="5" t="str">
        <f>IF(OR($AB1916="", $AC1916=""), "", IF($H1916=$M$3, "", IF(OR(BF$7&lt;$AB1916, $AC1916&lt;BF$6),"", MAX(BF$10:BF1915)+1)))</f>
        <v/>
      </c>
      <c r="BG1916" s="5" t="str">
        <f>IF(OR($AB1916="", $AC1916=""), "", IF($H1916=$M$3, "", IF(OR(BG$7&lt;$AB1916, $AC1916&lt;BG$6),"", MAX(BG$10:BG1915)+1)))</f>
        <v/>
      </c>
      <c r="BH1916" s="5" t="str">
        <f>IF(OR($AB1916="", $AC1916=""), "", IF($H1916=$M$3, "", IF(OR(BH$7&lt;$AB1916, $AC1916&lt;BH$6),"", MAX(BH$10:BH1915)+1)))</f>
        <v/>
      </c>
      <c r="BI1916" s="5" t="str">
        <f>IF(OR($AB1916="", $AC1916=""), "", IF($H1916=$M$3, "", IF(OR(BI$7&lt;$AB1916, $AC1916&lt;BI$6),"", MAX(BI$10:BI1915)+1)))</f>
        <v/>
      </c>
      <c r="BK1916" s="5" t="str" cm="1">
        <f t="array" aca="1" ref="BK1916" ca="1">IFERROR(INDEX($AE1916:$BI1916, $BJ1916, MATCH($BK$9, $AE$9:$BI$9, 0)), "")</f>
        <v/>
      </c>
    </row>
    <row r="1917" spans="1:63" x14ac:dyDescent="0.25">
      <c r="A1917" s="2"/>
      <c r="B1917" s="254"/>
      <c r="C1917" s="255"/>
      <c r="D1917" s="256"/>
      <c r="E1917" s="257"/>
      <c r="F1917" s="257"/>
      <c r="G1917" s="258"/>
      <c r="H1917" s="259"/>
      <c r="I1917" s="16"/>
      <c r="J1917" s="5" t="str">
        <f t="shared" si="243"/>
        <v/>
      </c>
      <c r="K1917" s="2"/>
      <c r="O1917" s="5" t="str">
        <f t="shared" si="241"/>
        <v/>
      </c>
      <c r="Q1917" s="5" t="str">
        <f t="shared" si="244"/>
        <v/>
      </c>
      <c r="S1917" s="5" t="str">
        <f t="shared" si="242"/>
        <v/>
      </c>
      <c r="U1917" s="64" t="str">
        <f>IF($D1917="","", IF(COUNTIF('Intro &amp; Setup'!$AW$49:$AW$88, $D1917)&gt;0, "BH", TEXT($D1917, "ddd")))</f>
        <v/>
      </c>
      <c r="V1917" s="65" t="str">
        <f>IF($G1917="", "", IF(COUNTIF('Intro &amp; Setup'!$AW$49:$AW$88, $G1917)&gt;0, "BH", TEXT($G1917, "ddd")))</f>
        <v/>
      </c>
      <c r="W1917" s="64" t="str">
        <f t="shared" si="245"/>
        <v/>
      </c>
      <c r="X1917" s="65" t="str">
        <f t="shared" si="246"/>
        <v/>
      </c>
      <c r="Y1917" s="64" t="str">
        <f>IF(F1917="", "", IF(OR(F1917&lt;'Intro &amp; Setup'!$Z$20, F1917&gt;'Intro &amp; Setup'!$Z$22), "X", ""))</f>
        <v/>
      </c>
      <c r="Z1917" s="65" t="str">
        <f>IF(G1917="", "", IF(OR(G1917&lt;'Intro &amp; Setup'!$Z$20, G1917&gt;'Intro &amp; Setup'!$Z$22), "X", ""))</f>
        <v/>
      </c>
      <c r="AB1917" s="58" t="str">
        <f t="shared" si="247"/>
        <v/>
      </c>
      <c r="AC1917" s="59" t="str">
        <f t="shared" si="248"/>
        <v/>
      </c>
      <c r="AE1917" s="5" t="str">
        <f>IF(OR($AB1917="", $AC1917=""), "", IF($H1917=$M$3, "", IF(OR(AE$7&lt;$AB1917, $AC1917&lt;AE$6),"", MAX(AE$10:AE1916)+1)))</f>
        <v/>
      </c>
      <c r="AF1917" s="5" t="str">
        <f>IF(OR($AB1917="", $AC1917=""), "", IF($H1917=$M$3, "", IF(OR(AF$7&lt;$AB1917, $AC1917&lt;AF$6),"", MAX(AF$10:AF1916)+1)))</f>
        <v/>
      </c>
      <c r="AG1917" s="5" t="str">
        <f>IF(OR($AB1917="", $AC1917=""), "", IF($H1917=$M$3, "", IF(OR(AG$7&lt;$AB1917, $AC1917&lt;AG$6),"", MAX(AG$10:AG1916)+1)))</f>
        <v/>
      </c>
      <c r="AH1917" s="5" t="str">
        <f>IF(OR($AB1917="", $AC1917=""), "", IF($H1917=$M$3, "", IF(OR(AH$7&lt;$AB1917, $AC1917&lt;AH$6),"", MAX(AH$10:AH1916)+1)))</f>
        <v/>
      </c>
      <c r="AI1917" s="5" t="str">
        <f>IF(OR($AB1917="", $AC1917=""), "", IF($H1917=$M$3, "", IF(OR(AI$7&lt;$AB1917, $AC1917&lt;AI$6),"", MAX(AI$10:AI1916)+1)))</f>
        <v/>
      </c>
      <c r="AJ1917" s="5" t="str">
        <f>IF(OR($AB1917="", $AC1917=""), "", IF($H1917=$M$3, "", IF(OR(AJ$7&lt;$AB1917, $AC1917&lt;AJ$6),"", MAX(AJ$10:AJ1916)+1)))</f>
        <v/>
      </c>
      <c r="AK1917" s="5" t="str">
        <f>IF(OR($AB1917="", $AC1917=""), "", IF($H1917=$M$3, "", IF(OR(AK$7&lt;$AB1917, $AC1917&lt;AK$6),"", MAX(AK$10:AK1916)+1)))</f>
        <v/>
      </c>
      <c r="AL1917" s="5" t="str">
        <f>IF(OR($AB1917="", $AC1917=""), "", IF($H1917=$M$3, "", IF(OR(AL$7&lt;$AB1917, $AC1917&lt;AL$6),"", MAX(AL$10:AL1916)+1)))</f>
        <v/>
      </c>
      <c r="AM1917" s="5" t="str">
        <f>IF(OR($AB1917="", $AC1917=""), "", IF($H1917=$M$3, "", IF(OR(AM$7&lt;$AB1917, $AC1917&lt;AM$6),"", MAX(AM$10:AM1916)+1)))</f>
        <v/>
      </c>
      <c r="AN1917" s="5" t="str">
        <f>IF(OR($AB1917="", $AC1917=""), "", IF($H1917=$M$3, "", IF(OR(AN$7&lt;$AB1917, $AC1917&lt;AN$6),"", MAX(AN$10:AN1916)+1)))</f>
        <v/>
      </c>
      <c r="AO1917" s="5" t="str">
        <f>IF(OR($AB1917="", $AC1917=""), "", IF($H1917=$M$3, "", IF(OR(AO$7&lt;$AB1917, $AC1917&lt;AO$6),"", MAX(AO$10:AO1916)+1)))</f>
        <v/>
      </c>
      <c r="AP1917" s="5" t="str">
        <f>IF(OR($AB1917="", $AC1917=""), "", IF($H1917=$M$3, "", IF(OR(AP$7&lt;$AB1917, $AC1917&lt;AP$6),"", MAX(AP$10:AP1916)+1)))</f>
        <v/>
      </c>
      <c r="AQ1917" s="5" t="str">
        <f>IF(OR($AB1917="", $AC1917=""), "", IF($H1917=$M$3, "", IF(OR(AQ$7&lt;$AB1917, $AC1917&lt;AQ$6),"", MAX(AQ$10:AQ1916)+1)))</f>
        <v/>
      </c>
      <c r="AR1917" s="5" t="str">
        <f>IF(OR($AB1917="", $AC1917=""), "", IF($H1917=$M$3, "", IF(OR(AR$7&lt;$AB1917, $AC1917&lt;AR$6),"", MAX(AR$10:AR1916)+1)))</f>
        <v/>
      </c>
      <c r="AS1917" s="5" t="str">
        <f>IF(OR($AB1917="", $AC1917=""), "", IF($H1917=$M$3, "", IF(OR(AS$7&lt;$AB1917, $AC1917&lt;AS$6),"", MAX(AS$10:AS1916)+1)))</f>
        <v/>
      </c>
      <c r="AT1917" s="5" t="str">
        <f>IF(OR($AB1917="", $AC1917=""), "", IF($H1917=$M$3, "", IF(OR(AT$7&lt;$AB1917, $AC1917&lt;AT$6),"", MAX(AT$10:AT1916)+1)))</f>
        <v/>
      </c>
      <c r="AU1917" s="5" t="str">
        <f>IF(OR($AB1917="", $AC1917=""), "", IF($H1917=$M$3, "", IF(OR(AU$7&lt;$AB1917, $AC1917&lt;AU$6),"", MAX(AU$10:AU1916)+1)))</f>
        <v/>
      </c>
      <c r="AV1917" s="5" t="str">
        <f>IF(OR($AB1917="", $AC1917=""), "", IF($H1917=$M$3, "", IF(OR(AV$7&lt;$AB1917, $AC1917&lt;AV$6),"", MAX(AV$10:AV1916)+1)))</f>
        <v/>
      </c>
      <c r="AW1917" s="5" t="str">
        <f>IF(OR($AB1917="", $AC1917=""), "", IF($H1917=$M$3, "", IF(OR(AW$7&lt;$AB1917, $AC1917&lt;AW$6),"", MAX(AW$10:AW1916)+1)))</f>
        <v/>
      </c>
      <c r="AX1917" s="5" t="str">
        <f>IF(OR($AB1917="", $AC1917=""), "", IF($H1917=$M$3, "", IF(OR(AX$7&lt;$AB1917, $AC1917&lt;AX$6),"", MAX(AX$10:AX1916)+1)))</f>
        <v/>
      </c>
      <c r="AY1917" s="5" t="str">
        <f>IF(OR($AB1917="", $AC1917=""), "", IF($H1917=$M$3, "", IF(OR(AY$7&lt;$AB1917, $AC1917&lt;AY$6),"", MAX(AY$10:AY1916)+1)))</f>
        <v/>
      </c>
      <c r="AZ1917" s="5" t="str">
        <f>IF(OR($AB1917="", $AC1917=""), "", IF($H1917=$M$3, "", IF(OR(AZ$7&lt;$AB1917, $AC1917&lt;AZ$6),"", MAX(AZ$10:AZ1916)+1)))</f>
        <v/>
      </c>
      <c r="BA1917" s="5" t="str">
        <f>IF(OR($AB1917="", $AC1917=""), "", IF($H1917=$M$3, "", IF(OR(BA$7&lt;$AB1917, $AC1917&lt;BA$6),"", MAX(BA$10:BA1916)+1)))</f>
        <v/>
      </c>
      <c r="BB1917" s="5" t="str">
        <f>IF(OR($AB1917="", $AC1917=""), "", IF($H1917=$M$3, "", IF(OR(BB$7&lt;$AB1917, $AC1917&lt;BB$6),"", MAX(BB$10:BB1916)+1)))</f>
        <v/>
      </c>
      <c r="BC1917" s="5" t="str">
        <f>IF(OR($AB1917="", $AC1917=""), "", IF($H1917=$M$3, "", IF(OR(BC$7&lt;$AB1917, $AC1917&lt;BC$6),"", MAX(BC$10:BC1916)+1)))</f>
        <v/>
      </c>
      <c r="BD1917" s="5" t="str">
        <f>IF(OR($AB1917="", $AC1917=""), "", IF($H1917=$M$3, "", IF(OR(BD$7&lt;$AB1917, $AC1917&lt;BD$6),"", MAX(BD$10:BD1916)+1)))</f>
        <v/>
      </c>
      <c r="BE1917" s="5" t="str">
        <f>IF(OR($AB1917="", $AC1917=""), "", IF($H1917=$M$3, "", IF(OR(BE$7&lt;$AB1917, $AC1917&lt;BE$6),"", MAX(BE$10:BE1916)+1)))</f>
        <v/>
      </c>
      <c r="BF1917" s="5" t="str">
        <f>IF(OR($AB1917="", $AC1917=""), "", IF($H1917=$M$3, "", IF(OR(BF$7&lt;$AB1917, $AC1917&lt;BF$6),"", MAX(BF$10:BF1916)+1)))</f>
        <v/>
      </c>
      <c r="BG1917" s="5" t="str">
        <f>IF(OR($AB1917="", $AC1917=""), "", IF($H1917=$M$3, "", IF(OR(BG$7&lt;$AB1917, $AC1917&lt;BG$6),"", MAX(BG$10:BG1916)+1)))</f>
        <v/>
      </c>
      <c r="BH1917" s="5" t="str">
        <f>IF(OR($AB1917="", $AC1917=""), "", IF($H1917=$M$3, "", IF(OR(BH$7&lt;$AB1917, $AC1917&lt;BH$6),"", MAX(BH$10:BH1916)+1)))</f>
        <v/>
      </c>
      <c r="BI1917" s="5" t="str">
        <f>IF(OR($AB1917="", $AC1917=""), "", IF($H1917=$M$3, "", IF(OR(BI$7&lt;$AB1917, $AC1917&lt;BI$6),"", MAX(BI$10:BI1916)+1)))</f>
        <v/>
      </c>
      <c r="BK1917" s="5" t="str" cm="1">
        <f t="array" aca="1" ref="BK1917" ca="1">IFERROR(INDEX($AE1917:$BI1917, $BJ1917, MATCH($BK$9, $AE$9:$BI$9, 0)), "")</f>
        <v/>
      </c>
    </row>
    <row r="1918" spans="1:63" x14ac:dyDescent="0.25">
      <c r="A1918" s="2"/>
      <c r="B1918" s="254"/>
      <c r="C1918" s="255"/>
      <c r="D1918" s="256"/>
      <c r="E1918" s="257"/>
      <c r="F1918" s="257"/>
      <c r="G1918" s="258"/>
      <c r="H1918" s="259"/>
      <c r="I1918" s="16"/>
      <c r="J1918" s="5" t="str">
        <f t="shared" si="243"/>
        <v/>
      </c>
      <c r="K1918" s="2"/>
      <c r="O1918" s="5" t="str">
        <f t="shared" si="241"/>
        <v/>
      </c>
      <c r="Q1918" s="5" t="str">
        <f t="shared" si="244"/>
        <v/>
      </c>
      <c r="S1918" s="5" t="str">
        <f t="shared" si="242"/>
        <v/>
      </c>
      <c r="U1918" s="64" t="str">
        <f>IF($D1918="","", IF(COUNTIF('Intro &amp; Setup'!$AW$49:$AW$88, $D1918)&gt;0, "BH", TEXT($D1918, "ddd")))</f>
        <v/>
      </c>
      <c r="V1918" s="65" t="str">
        <f>IF($G1918="", "", IF(COUNTIF('Intro &amp; Setup'!$AW$49:$AW$88, $G1918)&gt;0, "BH", TEXT($G1918, "ddd")))</f>
        <v/>
      </c>
      <c r="W1918" s="64" t="str">
        <f t="shared" si="245"/>
        <v/>
      </c>
      <c r="X1918" s="65" t="str">
        <f t="shared" si="246"/>
        <v/>
      </c>
      <c r="Y1918" s="64" t="str">
        <f>IF(F1918="", "", IF(OR(F1918&lt;'Intro &amp; Setup'!$Z$20, F1918&gt;'Intro &amp; Setup'!$Z$22), "X", ""))</f>
        <v/>
      </c>
      <c r="Z1918" s="65" t="str">
        <f>IF(G1918="", "", IF(OR(G1918&lt;'Intro &amp; Setup'!$Z$20, G1918&gt;'Intro &amp; Setup'!$Z$22), "X", ""))</f>
        <v/>
      </c>
      <c r="AB1918" s="58" t="str">
        <f t="shared" si="247"/>
        <v/>
      </c>
      <c r="AC1918" s="59" t="str">
        <f t="shared" si="248"/>
        <v/>
      </c>
      <c r="AE1918" s="5" t="str">
        <f>IF(OR($AB1918="", $AC1918=""), "", IF($H1918=$M$3, "", IF(OR(AE$7&lt;$AB1918, $AC1918&lt;AE$6),"", MAX(AE$10:AE1917)+1)))</f>
        <v/>
      </c>
      <c r="AF1918" s="5" t="str">
        <f>IF(OR($AB1918="", $AC1918=""), "", IF($H1918=$M$3, "", IF(OR(AF$7&lt;$AB1918, $AC1918&lt;AF$6),"", MAX(AF$10:AF1917)+1)))</f>
        <v/>
      </c>
      <c r="AG1918" s="5" t="str">
        <f>IF(OR($AB1918="", $AC1918=""), "", IF($H1918=$M$3, "", IF(OR(AG$7&lt;$AB1918, $AC1918&lt;AG$6),"", MAX(AG$10:AG1917)+1)))</f>
        <v/>
      </c>
      <c r="AH1918" s="5" t="str">
        <f>IF(OR($AB1918="", $AC1918=""), "", IF($H1918=$M$3, "", IF(OR(AH$7&lt;$AB1918, $AC1918&lt;AH$6),"", MAX(AH$10:AH1917)+1)))</f>
        <v/>
      </c>
      <c r="AI1918" s="5" t="str">
        <f>IF(OR($AB1918="", $AC1918=""), "", IF($H1918=$M$3, "", IF(OR(AI$7&lt;$AB1918, $AC1918&lt;AI$6),"", MAX(AI$10:AI1917)+1)))</f>
        <v/>
      </c>
      <c r="AJ1918" s="5" t="str">
        <f>IF(OR($AB1918="", $AC1918=""), "", IF($H1918=$M$3, "", IF(OR(AJ$7&lt;$AB1918, $AC1918&lt;AJ$6),"", MAX(AJ$10:AJ1917)+1)))</f>
        <v/>
      </c>
      <c r="AK1918" s="5" t="str">
        <f>IF(OR($AB1918="", $AC1918=""), "", IF($H1918=$M$3, "", IF(OR(AK$7&lt;$AB1918, $AC1918&lt;AK$6),"", MAX(AK$10:AK1917)+1)))</f>
        <v/>
      </c>
      <c r="AL1918" s="5" t="str">
        <f>IF(OR($AB1918="", $AC1918=""), "", IF($H1918=$M$3, "", IF(OR(AL$7&lt;$AB1918, $AC1918&lt;AL$6),"", MAX(AL$10:AL1917)+1)))</f>
        <v/>
      </c>
      <c r="AM1918" s="5" t="str">
        <f>IF(OR($AB1918="", $AC1918=""), "", IF($H1918=$M$3, "", IF(OR(AM$7&lt;$AB1918, $AC1918&lt;AM$6),"", MAX(AM$10:AM1917)+1)))</f>
        <v/>
      </c>
      <c r="AN1918" s="5" t="str">
        <f>IF(OR($AB1918="", $AC1918=""), "", IF($H1918=$M$3, "", IF(OR(AN$7&lt;$AB1918, $AC1918&lt;AN$6),"", MAX(AN$10:AN1917)+1)))</f>
        <v/>
      </c>
      <c r="AO1918" s="5" t="str">
        <f>IF(OR($AB1918="", $AC1918=""), "", IF($H1918=$M$3, "", IF(OR(AO$7&lt;$AB1918, $AC1918&lt;AO$6),"", MAX(AO$10:AO1917)+1)))</f>
        <v/>
      </c>
      <c r="AP1918" s="5" t="str">
        <f>IF(OR($AB1918="", $AC1918=""), "", IF($H1918=$M$3, "", IF(OR(AP$7&lt;$AB1918, $AC1918&lt;AP$6),"", MAX(AP$10:AP1917)+1)))</f>
        <v/>
      </c>
      <c r="AQ1918" s="5" t="str">
        <f>IF(OR($AB1918="", $AC1918=""), "", IF($H1918=$M$3, "", IF(OR(AQ$7&lt;$AB1918, $AC1918&lt;AQ$6),"", MAX(AQ$10:AQ1917)+1)))</f>
        <v/>
      </c>
      <c r="AR1918" s="5" t="str">
        <f>IF(OR($AB1918="", $AC1918=""), "", IF($H1918=$M$3, "", IF(OR(AR$7&lt;$AB1918, $AC1918&lt;AR$6),"", MAX(AR$10:AR1917)+1)))</f>
        <v/>
      </c>
      <c r="AS1918" s="5" t="str">
        <f>IF(OR($AB1918="", $AC1918=""), "", IF($H1918=$M$3, "", IF(OR(AS$7&lt;$AB1918, $AC1918&lt;AS$6),"", MAX(AS$10:AS1917)+1)))</f>
        <v/>
      </c>
      <c r="AT1918" s="5" t="str">
        <f>IF(OR($AB1918="", $AC1918=""), "", IF($H1918=$M$3, "", IF(OR(AT$7&lt;$AB1918, $AC1918&lt;AT$6),"", MAX(AT$10:AT1917)+1)))</f>
        <v/>
      </c>
      <c r="AU1918" s="5" t="str">
        <f>IF(OR($AB1918="", $AC1918=""), "", IF($H1918=$M$3, "", IF(OR(AU$7&lt;$AB1918, $AC1918&lt;AU$6),"", MAX(AU$10:AU1917)+1)))</f>
        <v/>
      </c>
      <c r="AV1918" s="5" t="str">
        <f>IF(OR($AB1918="", $AC1918=""), "", IF($H1918=$M$3, "", IF(OR(AV$7&lt;$AB1918, $AC1918&lt;AV$6),"", MAX(AV$10:AV1917)+1)))</f>
        <v/>
      </c>
      <c r="AW1918" s="5" t="str">
        <f>IF(OR($AB1918="", $AC1918=""), "", IF($H1918=$M$3, "", IF(OR(AW$7&lt;$AB1918, $AC1918&lt;AW$6),"", MAX(AW$10:AW1917)+1)))</f>
        <v/>
      </c>
      <c r="AX1918" s="5" t="str">
        <f>IF(OR($AB1918="", $AC1918=""), "", IF($H1918=$M$3, "", IF(OR(AX$7&lt;$AB1918, $AC1918&lt;AX$6),"", MAX(AX$10:AX1917)+1)))</f>
        <v/>
      </c>
      <c r="AY1918" s="5" t="str">
        <f>IF(OR($AB1918="", $AC1918=""), "", IF($H1918=$M$3, "", IF(OR(AY$7&lt;$AB1918, $AC1918&lt;AY$6),"", MAX(AY$10:AY1917)+1)))</f>
        <v/>
      </c>
      <c r="AZ1918" s="5" t="str">
        <f>IF(OR($AB1918="", $AC1918=""), "", IF($H1918=$M$3, "", IF(OR(AZ$7&lt;$AB1918, $AC1918&lt;AZ$6),"", MAX(AZ$10:AZ1917)+1)))</f>
        <v/>
      </c>
      <c r="BA1918" s="5" t="str">
        <f>IF(OR($AB1918="", $AC1918=""), "", IF($H1918=$M$3, "", IF(OR(BA$7&lt;$AB1918, $AC1918&lt;BA$6),"", MAX(BA$10:BA1917)+1)))</f>
        <v/>
      </c>
      <c r="BB1918" s="5" t="str">
        <f>IF(OR($AB1918="", $AC1918=""), "", IF($H1918=$M$3, "", IF(OR(BB$7&lt;$AB1918, $AC1918&lt;BB$6),"", MAX(BB$10:BB1917)+1)))</f>
        <v/>
      </c>
      <c r="BC1918" s="5" t="str">
        <f>IF(OR($AB1918="", $AC1918=""), "", IF($H1918=$M$3, "", IF(OR(BC$7&lt;$AB1918, $AC1918&lt;BC$6),"", MAX(BC$10:BC1917)+1)))</f>
        <v/>
      </c>
      <c r="BD1918" s="5" t="str">
        <f>IF(OR($AB1918="", $AC1918=""), "", IF($H1918=$M$3, "", IF(OR(BD$7&lt;$AB1918, $AC1918&lt;BD$6),"", MAX(BD$10:BD1917)+1)))</f>
        <v/>
      </c>
      <c r="BE1918" s="5" t="str">
        <f>IF(OR($AB1918="", $AC1918=""), "", IF($H1918=$M$3, "", IF(OR(BE$7&lt;$AB1918, $AC1918&lt;BE$6),"", MAX(BE$10:BE1917)+1)))</f>
        <v/>
      </c>
      <c r="BF1918" s="5" t="str">
        <f>IF(OR($AB1918="", $AC1918=""), "", IF($H1918=$M$3, "", IF(OR(BF$7&lt;$AB1918, $AC1918&lt;BF$6),"", MAX(BF$10:BF1917)+1)))</f>
        <v/>
      </c>
      <c r="BG1918" s="5" t="str">
        <f>IF(OR($AB1918="", $AC1918=""), "", IF($H1918=$M$3, "", IF(OR(BG$7&lt;$AB1918, $AC1918&lt;BG$6),"", MAX(BG$10:BG1917)+1)))</f>
        <v/>
      </c>
      <c r="BH1918" s="5" t="str">
        <f>IF(OR($AB1918="", $AC1918=""), "", IF($H1918=$M$3, "", IF(OR(BH$7&lt;$AB1918, $AC1918&lt;BH$6),"", MAX(BH$10:BH1917)+1)))</f>
        <v/>
      </c>
      <c r="BI1918" s="5" t="str">
        <f>IF(OR($AB1918="", $AC1918=""), "", IF($H1918=$M$3, "", IF(OR(BI$7&lt;$AB1918, $AC1918&lt;BI$6),"", MAX(BI$10:BI1917)+1)))</f>
        <v/>
      </c>
      <c r="BK1918" s="5" t="str" cm="1">
        <f t="array" aca="1" ref="BK1918" ca="1">IFERROR(INDEX($AE1918:$BI1918, $BJ1918, MATCH($BK$9, $AE$9:$BI$9, 0)), "")</f>
        <v/>
      </c>
    </row>
    <row r="1919" spans="1:63" x14ac:dyDescent="0.25">
      <c r="A1919" s="2"/>
      <c r="B1919" s="254"/>
      <c r="C1919" s="255"/>
      <c r="D1919" s="256"/>
      <c r="E1919" s="257"/>
      <c r="F1919" s="257"/>
      <c r="G1919" s="258"/>
      <c r="H1919" s="259"/>
      <c r="I1919" s="16"/>
      <c r="J1919" s="5" t="str">
        <f t="shared" si="243"/>
        <v/>
      </c>
      <c r="K1919" s="2"/>
      <c r="O1919" s="5" t="str">
        <f t="shared" si="241"/>
        <v/>
      </c>
      <c r="Q1919" s="5" t="str">
        <f t="shared" si="244"/>
        <v/>
      </c>
      <c r="S1919" s="5" t="str">
        <f t="shared" si="242"/>
        <v/>
      </c>
      <c r="U1919" s="64" t="str">
        <f>IF($D1919="","", IF(COUNTIF('Intro &amp; Setup'!$AW$49:$AW$88, $D1919)&gt;0, "BH", TEXT($D1919, "ddd")))</f>
        <v/>
      </c>
      <c r="V1919" s="65" t="str">
        <f>IF($G1919="", "", IF(COUNTIF('Intro &amp; Setup'!$AW$49:$AW$88, $G1919)&gt;0, "BH", TEXT($G1919, "ddd")))</f>
        <v/>
      </c>
      <c r="W1919" s="64" t="str">
        <f t="shared" si="245"/>
        <v/>
      </c>
      <c r="X1919" s="65" t="str">
        <f t="shared" si="246"/>
        <v/>
      </c>
      <c r="Y1919" s="64" t="str">
        <f>IF(F1919="", "", IF(OR(F1919&lt;'Intro &amp; Setup'!$Z$20, F1919&gt;'Intro &amp; Setup'!$Z$22), "X", ""))</f>
        <v/>
      </c>
      <c r="Z1919" s="65" t="str">
        <f>IF(G1919="", "", IF(OR(G1919&lt;'Intro &amp; Setup'!$Z$20, G1919&gt;'Intro &amp; Setup'!$Z$22), "X", ""))</f>
        <v/>
      </c>
      <c r="AB1919" s="58" t="str">
        <f t="shared" si="247"/>
        <v/>
      </c>
      <c r="AC1919" s="59" t="str">
        <f t="shared" si="248"/>
        <v/>
      </c>
      <c r="AE1919" s="5" t="str">
        <f>IF(OR($AB1919="", $AC1919=""), "", IF($H1919=$M$3, "", IF(OR(AE$7&lt;$AB1919, $AC1919&lt;AE$6),"", MAX(AE$10:AE1918)+1)))</f>
        <v/>
      </c>
      <c r="AF1919" s="5" t="str">
        <f>IF(OR($AB1919="", $AC1919=""), "", IF($H1919=$M$3, "", IF(OR(AF$7&lt;$AB1919, $AC1919&lt;AF$6),"", MAX(AF$10:AF1918)+1)))</f>
        <v/>
      </c>
      <c r="AG1919" s="5" t="str">
        <f>IF(OR($AB1919="", $AC1919=""), "", IF($H1919=$M$3, "", IF(OR(AG$7&lt;$AB1919, $AC1919&lt;AG$6),"", MAX(AG$10:AG1918)+1)))</f>
        <v/>
      </c>
      <c r="AH1919" s="5" t="str">
        <f>IF(OR($AB1919="", $AC1919=""), "", IF($H1919=$M$3, "", IF(OR(AH$7&lt;$AB1919, $AC1919&lt;AH$6),"", MAX(AH$10:AH1918)+1)))</f>
        <v/>
      </c>
      <c r="AI1919" s="5" t="str">
        <f>IF(OR($AB1919="", $AC1919=""), "", IF($H1919=$M$3, "", IF(OR(AI$7&lt;$AB1919, $AC1919&lt;AI$6),"", MAX(AI$10:AI1918)+1)))</f>
        <v/>
      </c>
      <c r="AJ1919" s="5" t="str">
        <f>IF(OR($AB1919="", $AC1919=""), "", IF($H1919=$M$3, "", IF(OR(AJ$7&lt;$AB1919, $AC1919&lt;AJ$6),"", MAX(AJ$10:AJ1918)+1)))</f>
        <v/>
      </c>
      <c r="AK1919" s="5" t="str">
        <f>IF(OR($AB1919="", $AC1919=""), "", IF($H1919=$M$3, "", IF(OR(AK$7&lt;$AB1919, $AC1919&lt;AK$6),"", MAX(AK$10:AK1918)+1)))</f>
        <v/>
      </c>
      <c r="AL1919" s="5" t="str">
        <f>IF(OR($AB1919="", $AC1919=""), "", IF($H1919=$M$3, "", IF(OR(AL$7&lt;$AB1919, $AC1919&lt;AL$6),"", MAX(AL$10:AL1918)+1)))</f>
        <v/>
      </c>
      <c r="AM1919" s="5" t="str">
        <f>IF(OR($AB1919="", $AC1919=""), "", IF($H1919=$M$3, "", IF(OR(AM$7&lt;$AB1919, $AC1919&lt;AM$6),"", MAX(AM$10:AM1918)+1)))</f>
        <v/>
      </c>
      <c r="AN1919" s="5" t="str">
        <f>IF(OR($AB1919="", $AC1919=""), "", IF($H1919=$M$3, "", IF(OR(AN$7&lt;$AB1919, $AC1919&lt;AN$6),"", MAX(AN$10:AN1918)+1)))</f>
        <v/>
      </c>
      <c r="AO1919" s="5" t="str">
        <f>IF(OR($AB1919="", $AC1919=""), "", IF($H1919=$M$3, "", IF(OR(AO$7&lt;$AB1919, $AC1919&lt;AO$6),"", MAX(AO$10:AO1918)+1)))</f>
        <v/>
      </c>
      <c r="AP1919" s="5" t="str">
        <f>IF(OR($AB1919="", $AC1919=""), "", IF($H1919=$M$3, "", IF(OR(AP$7&lt;$AB1919, $AC1919&lt;AP$6),"", MAX(AP$10:AP1918)+1)))</f>
        <v/>
      </c>
      <c r="AQ1919" s="5" t="str">
        <f>IF(OR($AB1919="", $AC1919=""), "", IF($H1919=$M$3, "", IF(OR(AQ$7&lt;$AB1919, $AC1919&lt;AQ$6),"", MAX(AQ$10:AQ1918)+1)))</f>
        <v/>
      </c>
      <c r="AR1919" s="5" t="str">
        <f>IF(OR($AB1919="", $AC1919=""), "", IF($H1919=$M$3, "", IF(OR(AR$7&lt;$AB1919, $AC1919&lt;AR$6),"", MAX(AR$10:AR1918)+1)))</f>
        <v/>
      </c>
      <c r="AS1919" s="5" t="str">
        <f>IF(OR($AB1919="", $AC1919=""), "", IF($H1919=$M$3, "", IF(OR(AS$7&lt;$AB1919, $AC1919&lt;AS$6),"", MAX(AS$10:AS1918)+1)))</f>
        <v/>
      </c>
      <c r="AT1919" s="5" t="str">
        <f>IF(OR($AB1919="", $AC1919=""), "", IF($H1919=$M$3, "", IF(OR(AT$7&lt;$AB1919, $AC1919&lt;AT$6),"", MAX(AT$10:AT1918)+1)))</f>
        <v/>
      </c>
      <c r="AU1919" s="5" t="str">
        <f>IF(OR($AB1919="", $AC1919=""), "", IF($H1919=$M$3, "", IF(OR(AU$7&lt;$AB1919, $AC1919&lt;AU$6),"", MAX(AU$10:AU1918)+1)))</f>
        <v/>
      </c>
      <c r="AV1919" s="5" t="str">
        <f>IF(OR($AB1919="", $AC1919=""), "", IF($H1919=$M$3, "", IF(OR(AV$7&lt;$AB1919, $AC1919&lt;AV$6),"", MAX(AV$10:AV1918)+1)))</f>
        <v/>
      </c>
      <c r="AW1919" s="5" t="str">
        <f>IF(OR($AB1919="", $AC1919=""), "", IF($H1919=$M$3, "", IF(OR(AW$7&lt;$AB1919, $AC1919&lt;AW$6),"", MAX(AW$10:AW1918)+1)))</f>
        <v/>
      </c>
      <c r="AX1919" s="5" t="str">
        <f>IF(OR($AB1919="", $AC1919=""), "", IF($H1919=$M$3, "", IF(OR(AX$7&lt;$AB1919, $AC1919&lt;AX$6),"", MAX(AX$10:AX1918)+1)))</f>
        <v/>
      </c>
      <c r="AY1919" s="5" t="str">
        <f>IF(OR($AB1919="", $AC1919=""), "", IF($H1919=$M$3, "", IF(OR(AY$7&lt;$AB1919, $AC1919&lt;AY$6),"", MAX(AY$10:AY1918)+1)))</f>
        <v/>
      </c>
      <c r="AZ1919" s="5" t="str">
        <f>IF(OR($AB1919="", $AC1919=""), "", IF($H1919=$M$3, "", IF(OR(AZ$7&lt;$AB1919, $AC1919&lt;AZ$6),"", MAX(AZ$10:AZ1918)+1)))</f>
        <v/>
      </c>
      <c r="BA1919" s="5" t="str">
        <f>IF(OR($AB1919="", $AC1919=""), "", IF($H1919=$M$3, "", IF(OR(BA$7&lt;$AB1919, $AC1919&lt;BA$6),"", MAX(BA$10:BA1918)+1)))</f>
        <v/>
      </c>
      <c r="BB1919" s="5" t="str">
        <f>IF(OR($AB1919="", $AC1919=""), "", IF($H1919=$M$3, "", IF(OR(BB$7&lt;$AB1919, $AC1919&lt;BB$6),"", MAX(BB$10:BB1918)+1)))</f>
        <v/>
      </c>
      <c r="BC1919" s="5" t="str">
        <f>IF(OR($AB1919="", $AC1919=""), "", IF($H1919=$M$3, "", IF(OR(BC$7&lt;$AB1919, $AC1919&lt;BC$6),"", MAX(BC$10:BC1918)+1)))</f>
        <v/>
      </c>
      <c r="BD1919" s="5" t="str">
        <f>IF(OR($AB1919="", $AC1919=""), "", IF($H1919=$M$3, "", IF(OR(BD$7&lt;$AB1919, $AC1919&lt;BD$6),"", MAX(BD$10:BD1918)+1)))</f>
        <v/>
      </c>
      <c r="BE1919" s="5" t="str">
        <f>IF(OR($AB1919="", $AC1919=""), "", IF($H1919=$M$3, "", IF(OR(BE$7&lt;$AB1919, $AC1919&lt;BE$6),"", MAX(BE$10:BE1918)+1)))</f>
        <v/>
      </c>
      <c r="BF1919" s="5" t="str">
        <f>IF(OR($AB1919="", $AC1919=""), "", IF($H1919=$M$3, "", IF(OR(BF$7&lt;$AB1919, $AC1919&lt;BF$6),"", MAX(BF$10:BF1918)+1)))</f>
        <v/>
      </c>
      <c r="BG1919" s="5" t="str">
        <f>IF(OR($AB1919="", $AC1919=""), "", IF($H1919=$M$3, "", IF(OR(BG$7&lt;$AB1919, $AC1919&lt;BG$6),"", MAX(BG$10:BG1918)+1)))</f>
        <v/>
      </c>
      <c r="BH1919" s="5" t="str">
        <f>IF(OR($AB1919="", $AC1919=""), "", IF($H1919=$M$3, "", IF(OR(BH$7&lt;$AB1919, $AC1919&lt;BH$6),"", MAX(BH$10:BH1918)+1)))</f>
        <v/>
      </c>
      <c r="BI1919" s="5" t="str">
        <f>IF(OR($AB1919="", $AC1919=""), "", IF($H1919=$M$3, "", IF(OR(BI$7&lt;$AB1919, $AC1919&lt;BI$6),"", MAX(BI$10:BI1918)+1)))</f>
        <v/>
      </c>
      <c r="BK1919" s="5" t="str" cm="1">
        <f t="array" aca="1" ref="BK1919" ca="1">IFERROR(INDEX($AE1919:$BI1919, $BJ1919, MATCH($BK$9, $AE$9:$BI$9, 0)), "")</f>
        <v/>
      </c>
    </row>
    <row r="1920" spans="1:63" x14ac:dyDescent="0.25">
      <c r="A1920" s="2"/>
      <c r="B1920" s="254"/>
      <c r="C1920" s="255"/>
      <c r="D1920" s="256"/>
      <c r="E1920" s="257"/>
      <c r="F1920" s="257"/>
      <c r="G1920" s="258"/>
      <c r="H1920" s="259"/>
      <c r="I1920" s="16"/>
      <c r="J1920" s="5" t="str">
        <f t="shared" si="243"/>
        <v/>
      </c>
      <c r="K1920" s="2"/>
      <c r="O1920" s="5" t="str">
        <f t="shared" si="241"/>
        <v/>
      </c>
      <c r="Q1920" s="5" t="str">
        <f t="shared" si="244"/>
        <v/>
      </c>
      <c r="S1920" s="5" t="str">
        <f t="shared" si="242"/>
        <v/>
      </c>
      <c r="U1920" s="64" t="str">
        <f>IF($D1920="","", IF(COUNTIF('Intro &amp; Setup'!$AW$49:$AW$88, $D1920)&gt;0, "BH", TEXT($D1920, "ddd")))</f>
        <v/>
      </c>
      <c r="V1920" s="65" t="str">
        <f>IF($G1920="", "", IF(COUNTIF('Intro &amp; Setup'!$AW$49:$AW$88, $G1920)&gt;0, "BH", TEXT($G1920, "ddd")))</f>
        <v/>
      </c>
      <c r="W1920" s="64" t="str">
        <f t="shared" si="245"/>
        <v/>
      </c>
      <c r="X1920" s="65" t="str">
        <f t="shared" si="246"/>
        <v/>
      </c>
      <c r="Y1920" s="64" t="str">
        <f>IF(F1920="", "", IF(OR(F1920&lt;'Intro &amp; Setup'!$Z$20, F1920&gt;'Intro &amp; Setup'!$Z$22), "X", ""))</f>
        <v/>
      </c>
      <c r="Z1920" s="65" t="str">
        <f>IF(G1920="", "", IF(OR(G1920&lt;'Intro &amp; Setup'!$Z$20, G1920&gt;'Intro &amp; Setup'!$Z$22), "X", ""))</f>
        <v/>
      </c>
      <c r="AB1920" s="58" t="str">
        <f t="shared" si="247"/>
        <v/>
      </c>
      <c r="AC1920" s="59" t="str">
        <f t="shared" si="248"/>
        <v/>
      </c>
      <c r="AE1920" s="5" t="str">
        <f>IF(OR($AB1920="", $AC1920=""), "", IF($H1920=$M$3, "", IF(OR(AE$7&lt;$AB1920, $AC1920&lt;AE$6),"", MAX(AE$10:AE1919)+1)))</f>
        <v/>
      </c>
      <c r="AF1920" s="5" t="str">
        <f>IF(OR($AB1920="", $AC1920=""), "", IF($H1920=$M$3, "", IF(OR(AF$7&lt;$AB1920, $AC1920&lt;AF$6),"", MAX(AF$10:AF1919)+1)))</f>
        <v/>
      </c>
      <c r="AG1920" s="5" t="str">
        <f>IF(OR($AB1920="", $AC1920=""), "", IF($H1920=$M$3, "", IF(OR(AG$7&lt;$AB1920, $AC1920&lt;AG$6),"", MAX(AG$10:AG1919)+1)))</f>
        <v/>
      </c>
      <c r="AH1920" s="5" t="str">
        <f>IF(OR($AB1920="", $AC1920=""), "", IF($H1920=$M$3, "", IF(OR(AH$7&lt;$AB1920, $AC1920&lt;AH$6),"", MAX(AH$10:AH1919)+1)))</f>
        <v/>
      </c>
      <c r="AI1920" s="5" t="str">
        <f>IF(OR($AB1920="", $AC1920=""), "", IF($H1920=$M$3, "", IF(OR(AI$7&lt;$AB1920, $AC1920&lt;AI$6),"", MAX(AI$10:AI1919)+1)))</f>
        <v/>
      </c>
      <c r="AJ1920" s="5" t="str">
        <f>IF(OR($AB1920="", $AC1920=""), "", IF($H1920=$M$3, "", IF(OR(AJ$7&lt;$AB1920, $AC1920&lt;AJ$6),"", MAX(AJ$10:AJ1919)+1)))</f>
        <v/>
      </c>
      <c r="AK1920" s="5" t="str">
        <f>IF(OR($AB1920="", $AC1920=""), "", IF($H1920=$M$3, "", IF(OR(AK$7&lt;$AB1920, $AC1920&lt;AK$6),"", MAX(AK$10:AK1919)+1)))</f>
        <v/>
      </c>
      <c r="AL1920" s="5" t="str">
        <f>IF(OR($AB1920="", $AC1920=""), "", IF($H1920=$M$3, "", IF(OR(AL$7&lt;$AB1920, $AC1920&lt;AL$6),"", MAX(AL$10:AL1919)+1)))</f>
        <v/>
      </c>
      <c r="AM1920" s="5" t="str">
        <f>IF(OR($AB1920="", $AC1920=""), "", IF($H1920=$M$3, "", IF(OR(AM$7&lt;$AB1920, $AC1920&lt;AM$6),"", MAX(AM$10:AM1919)+1)))</f>
        <v/>
      </c>
      <c r="AN1920" s="5" t="str">
        <f>IF(OR($AB1920="", $AC1920=""), "", IF($H1920=$M$3, "", IF(OR(AN$7&lt;$AB1920, $AC1920&lt;AN$6),"", MAX(AN$10:AN1919)+1)))</f>
        <v/>
      </c>
      <c r="AO1920" s="5" t="str">
        <f>IF(OR($AB1920="", $AC1920=""), "", IF($H1920=$M$3, "", IF(OR(AO$7&lt;$AB1920, $AC1920&lt;AO$6),"", MAX(AO$10:AO1919)+1)))</f>
        <v/>
      </c>
      <c r="AP1920" s="5" t="str">
        <f>IF(OR($AB1920="", $AC1920=""), "", IF($H1920=$M$3, "", IF(OR(AP$7&lt;$AB1920, $AC1920&lt;AP$6),"", MAX(AP$10:AP1919)+1)))</f>
        <v/>
      </c>
      <c r="AQ1920" s="5" t="str">
        <f>IF(OR($AB1920="", $AC1920=""), "", IF($H1920=$M$3, "", IF(OR(AQ$7&lt;$AB1920, $AC1920&lt;AQ$6),"", MAX(AQ$10:AQ1919)+1)))</f>
        <v/>
      </c>
      <c r="AR1920" s="5" t="str">
        <f>IF(OR($AB1920="", $AC1920=""), "", IF($H1920=$M$3, "", IF(OR(AR$7&lt;$AB1920, $AC1920&lt;AR$6),"", MAX(AR$10:AR1919)+1)))</f>
        <v/>
      </c>
      <c r="AS1920" s="5" t="str">
        <f>IF(OR($AB1920="", $AC1920=""), "", IF($H1920=$M$3, "", IF(OR(AS$7&lt;$AB1920, $AC1920&lt;AS$6),"", MAX(AS$10:AS1919)+1)))</f>
        <v/>
      </c>
      <c r="AT1920" s="5" t="str">
        <f>IF(OR($AB1920="", $AC1920=""), "", IF($H1920=$M$3, "", IF(OR(AT$7&lt;$AB1920, $AC1920&lt;AT$6),"", MAX(AT$10:AT1919)+1)))</f>
        <v/>
      </c>
      <c r="AU1920" s="5" t="str">
        <f>IF(OR($AB1920="", $AC1920=""), "", IF($H1920=$M$3, "", IF(OR(AU$7&lt;$AB1920, $AC1920&lt;AU$6),"", MAX(AU$10:AU1919)+1)))</f>
        <v/>
      </c>
      <c r="AV1920" s="5" t="str">
        <f>IF(OR($AB1920="", $AC1920=""), "", IF($H1920=$M$3, "", IF(OR(AV$7&lt;$AB1920, $AC1920&lt;AV$6),"", MAX(AV$10:AV1919)+1)))</f>
        <v/>
      </c>
      <c r="AW1920" s="5" t="str">
        <f>IF(OR($AB1920="", $AC1920=""), "", IF($H1920=$M$3, "", IF(OR(AW$7&lt;$AB1920, $AC1920&lt;AW$6),"", MAX(AW$10:AW1919)+1)))</f>
        <v/>
      </c>
      <c r="AX1920" s="5" t="str">
        <f>IF(OR($AB1920="", $AC1920=""), "", IF($H1920=$M$3, "", IF(OR(AX$7&lt;$AB1920, $AC1920&lt;AX$6),"", MAX(AX$10:AX1919)+1)))</f>
        <v/>
      </c>
      <c r="AY1920" s="5" t="str">
        <f>IF(OR($AB1920="", $AC1920=""), "", IF($H1920=$M$3, "", IF(OR(AY$7&lt;$AB1920, $AC1920&lt;AY$6),"", MAX(AY$10:AY1919)+1)))</f>
        <v/>
      </c>
      <c r="AZ1920" s="5" t="str">
        <f>IF(OR($AB1920="", $AC1920=""), "", IF($H1920=$M$3, "", IF(OR(AZ$7&lt;$AB1920, $AC1920&lt;AZ$6),"", MAX(AZ$10:AZ1919)+1)))</f>
        <v/>
      </c>
      <c r="BA1920" s="5" t="str">
        <f>IF(OR($AB1920="", $AC1920=""), "", IF($H1920=$M$3, "", IF(OR(BA$7&lt;$AB1920, $AC1920&lt;BA$6),"", MAX(BA$10:BA1919)+1)))</f>
        <v/>
      </c>
      <c r="BB1920" s="5" t="str">
        <f>IF(OR($AB1920="", $AC1920=""), "", IF($H1920=$M$3, "", IF(OR(BB$7&lt;$AB1920, $AC1920&lt;BB$6),"", MAX(BB$10:BB1919)+1)))</f>
        <v/>
      </c>
      <c r="BC1920" s="5" t="str">
        <f>IF(OR($AB1920="", $AC1920=""), "", IF($H1920=$M$3, "", IF(OR(BC$7&lt;$AB1920, $AC1920&lt;BC$6),"", MAX(BC$10:BC1919)+1)))</f>
        <v/>
      </c>
      <c r="BD1920" s="5" t="str">
        <f>IF(OR($AB1920="", $AC1920=""), "", IF($H1920=$M$3, "", IF(OR(BD$7&lt;$AB1920, $AC1920&lt;BD$6),"", MAX(BD$10:BD1919)+1)))</f>
        <v/>
      </c>
      <c r="BE1920" s="5" t="str">
        <f>IF(OR($AB1920="", $AC1920=""), "", IF($H1920=$M$3, "", IF(OR(BE$7&lt;$AB1920, $AC1920&lt;BE$6),"", MAX(BE$10:BE1919)+1)))</f>
        <v/>
      </c>
      <c r="BF1920" s="5" t="str">
        <f>IF(OR($AB1920="", $AC1920=""), "", IF($H1920=$M$3, "", IF(OR(BF$7&lt;$AB1920, $AC1920&lt;BF$6),"", MAX(BF$10:BF1919)+1)))</f>
        <v/>
      </c>
      <c r="BG1920" s="5" t="str">
        <f>IF(OR($AB1920="", $AC1920=""), "", IF($H1920=$M$3, "", IF(OR(BG$7&lt;$AB1920, $AC1920&lt;BG$6),"", MAX(BG$10:BG1919)+1)))</f>
        <v/>
      </c>
      <c r="BH1920" s="5" t="str">
        <f>IF(OR($AB1920="", $AC1920=""), "", IF($H1920=$M$3, "", IF(OR(BH$7&lt;$AB1920, $AC1920&lt;BH$6),"", MAX(BH$10:BH1919)+1)))</f>
        <v/>
      </c>
      <c r="BI1920" s="5" t="str">
        <f>IF(OR($AB1920="", $AC1920=""), "", IF($H1920=$M$3, "", IF(OR(BI$7&lt;$AB1920, $AC1920&lt;BI$6),"", MAX(BI$10:BI1919)+1)))</f>
        <v/>
      </c>
      <c r="BK1920" s="5" t="str" cm="1">
        <f t="array" aca="1" ref="BK1920" ca="1">IFERROR(INDEX($AE1920:$BI1920, $BJ1920, MATCH($BK$9, $AE$9:$BI$9, 0)), "")</f>
        <v/>
      </c>
    </row>
    <row r="1921" spans="1:63" x14ac:dyDescent="0.25">
      <c r="A1921" s="2"/>
      <c r="B1921" s="254"/>
      <c r="C1921" s="255"/>
      <c r="D1921" s="256"/>
      <c r="E1921" s="257"/>
      <c r="F1921" s="257"/>
      <c r="G1921" s="258"/>
      <c r="H1921" s="259"/>
      <c r="I1921" s="16"/>
      <c r="J1921" s="5" t="str">
        <f t="shared" si="243"/>
        <v/>
      </c>
      <c r="K1921" s="2"/>
      <c r="O1921" s="5" t="str">
        <f t="shared" si="241"/>
        <v/>
      </c>
      <c r="Q1921" s="5" t="str">
        <f t="shared" si="244"/>
        <v/>
      </c>
      <c r="S1921" s="5" t="str">
        <f t="shared" si="242"/>
        <v/>
      </c>
      <c r="U1921" s="64" t="str">
        <f>IF($D1921="","", IF(COUNTIF('Intro &amp; Setup'!$AW$49:$AW$88, $D1921)&gt;0, "BH", TEXT($D1921, "ddd")))</f>
        <v/>
      </c>
      <c r="V1921" s="65" t="str">
        <f>IF($G1921="", "", IF(COUNTIF('Intro &amp; Setup'!$AW$49:$AW$88, $G1921)&gt;0, "BH", TEXT($G1921, "ddd")))</f>
        <v/>
      </c>
      <c r="W1921" s="64" t="str">
        <f t="shared" si="245"/>
        <v/>
      </c>
      <c r="X1921" s="65" t="str">
        <f t="shared" si="246"/>
        <v/>
      </c>
      <c r="Y1921" s="64" t="str">
        <f>IF(F1921="", "", IF(OR(F1921&lt;'Intro &amp; Setup'!$Z$20, F1921&gt;'Intro &amp; Setup'!$Z$22), "X", ""))</f>
        <v/>
      </c>
      <c r="Z1921" s="65" t="str">
        <f>IF(G1921="", "", IF(OR(G1921&lt;'Intro &amp; Setup'!$Z$20, G1921&gt;'Intro &amp; Setup'!$Z$22), "X", ""))</f>
        <v/>
      </c>
      <c r="AB1921" s="58" t="str">
        <f t="shared" si="247"/>
        <v/>
      </c>
      <c r="AC1921" s="59" t="str">
        <f t="shared" si="248"/>
        <v/>
      </c>
      <c r="AE1921" s="5" t="str">
        <f>IF(OR($AB1921="", $AC1921=""), "", IF($H1921=$M$3, "", IF(OR(AE$7&lt;$AB1921, $AC1921&lt;AE$6),"", MAX(AE$10:AE1920)+1)))</f>
        <v/>
      </c>
      <c r="AF1921" s="5" t="str">
        <f>IF(OR($AB1921="", $AC1921=""), "", IF($H1921=$M$3, "", IF(OR(AF$7&lt;$AB1921, $AC1921&lt;AF$6),"", MAX(AF$10:AF1920)+1)))</f>
        <v/>
      </c>
      <c r="AG1921" s="5" t="str">
        <f>IF(OR($AB1921="", $AC1921=""), "", IF($H1921=$M$3, "", IF(OR(AG$7&lt;$AB1921, $AC1921&lt;AG$6),"", MAX(AG$10:AG1920)+1)))</f>
        <v/>
      </c>
      <c r="AH1921" s="5" t="str">
        <f>IF(OR($AB1921="", $AC1921=""), "", IF($H1921=$M$3, "", IF(OR(AH$7&lt;$AB1921, $AC1921&lt;AH$6),"", MAX(AH$10:AH1920)+1)))</f>
        <v/>
      </c>
      <c r="AI1921" s="5" t="str">
        <f>IF(OR($AB1921="", $AC1921=""), "", IF($H1921=$M$3, "", IF(OR(AI$7&lt;$AB1921, $AC1921&lt;AI$6),"", MAX(AI$10:AI1920)+1)))</f>
        <v/>
      </c>
      <c r="AJ1921" s="5" t="str">
        <f>IF(OR($AB1921="", $AC1921=""), "", IF($H1921=$M$3, "", IF(OR(AJ$7&lt;$AB1921, $AC1921&lt;AJ$6),"", MAX(AJ$10:AJ1920)+1)))</f>
        <v/>
      </c>
      <c r="AK1921" s="5" t="str">
        <f>IF(OR($AB1921="", $AC1921=""), "", IF($H1921=$M$3, "", IF(OR(AK$7&lt;$AB1921, $AC1921&lt;AK$6),"", MAX(AK$10:AK1920)+1)))</f>
        <v/>
      </c>
      <c r="AL1921" s="5" t="str">
        <f>IF(OR($AB1921="", $AC1921=""), "", IF($H1921=$M$3, "", IF(OR(AL$7&lt;$AB1921, $AC1921&lt;AL$6),"", MAX(AL$10:AL1920)+1)))</f>
        <v/>
      </c>
      <c r="AM1921" s="5" t="str">
        <f>IF(OR($AB1921="", $AC1921=""), "", IF($H1921=$M$3, "", IF(OR(AM$7&lt;$AB1921, $AC1921&lt;AM$6),"", MAX(AM$10:AM1920)+1)))</f>
        <v/>
      </c>
      <c r="AN1921" s="5" t="str">
        <f>IF(OR($AB1921="", $AC1921=""), "", IF($H1921=$M$3, "", IF(OR(AN$7&lt;$AB1921, $AC1921&lt;AN$6),"", MAX(AN$10:AN1920)+1)))</f>
        <v/>
      </c>
      <c r="AO1921" s="5" t="str">
        <f>IF(OR($AB1921="", $AC1921=""), "", IF($H1921=$M$3, "", IF(OR(AO$7&lt;$AB1921, $AC1921&lt;AO$6),"", MAX(AO$10:AO1920)+1)))</f>
        <v/>
      </c>
      <c r="AP1921" s="5" t="str">
        <f>IF(OR($AB1921="", $AC1921=""), "", IF($H1921=$M$3, "", IF(OR(AP$7&lt;$AB1921, $AC1921&lt;AP$6),"", MAX(AP$10:AP1920)+1)))</f>
        <v/>
      </c>
      <c r="AQ1921" s="5" t="str">
        <f>IF(OR($AB1921="", $AC1921=""), "", IF($H1921=$M$3, "", IF(OR(AQ$7&lt;$AB1921, $AC1921&lt;AQ$6),"", MAX(AQ$10:AQ1920)+1)))</f>
        <v/>
      </c>
      <c r="AR1921" s="5" t="str">
        <f>IF(OR($AB1921="", $AC1921=""), "", IF($H1921=$M$3, "", IF(OR(AR$7&lt;$AB1921, $AC1921&lt;AR$6),"", MAX(AR$10:AR1920)+1)))</f>
        <v/>
      </c>
      <c r="AS1921" s="5" t="str">
        <f>IF(OR($AB1921="", $AC1921=""), "", IF($H1921=$M$3, "", IF(OR(AS$7&lt;$AB1921, $AC1921&lt;AS$6),"", MAX(AS$10:AS1920)+1)))</f>
        <v/>
      </c>
      <c r="AT1921" s="5" t="str">
        <f>IF(OR($AB1921="", $AC1921=""), "", IF($H1921=$M$3, "", IF(OR(AT$7&lt;$AB1921, $AC1921&lt;AT$6),"", MAX(AT$10:AT1920)+1)))</f>
        <v/>
      </c>
      <c r="AU1921" s="5" t="str">
        <f>IF(OR($AB1921="", $AC1921=""), "", IF($H1921=$M$3, "", IF(OR(AU$7&lt;$AB1921, $AC1921&lt;AU$6),"", MAX(AU$10:AU1920)+1)))</f>
        <v/>
      </c>
      <c r="AV1921" s="5" t="str">
        <f>IF(OR($AB1921="", $AC1921=""), "", IF($H1921=$M$3, "", IF(OR(AV$7&lt;$AB1921, $AC1921&lt;AV$6),"", MAX(AV$10:AV1920)+1)))</f>
        <v/>
      </c>
      <c r="AW1921" s="5" t="str">
        <f>IF(OR($AB1921="", $AC1921=""), "", IF($H1921=$M$3, "", IF(OR(AW$7&lt;$AB1921, $AC1921&lt;AW$6),"", MAX(AW$10:AW1920)+1)))</f>
        <v/>
      </c>
      <c r="AX1921" s="5" t="str">
        <f>IF(OR($AB1921="", $AC1921=""), "", IF($H1921=$M$3, "", IF(OR(AX$7&lt;$AB1921, $AC1921&lt;AX$6),"", MAX(AX$10:AX1920)+1)))</f>
        <v/>
      </c>
      <c r="AY1921" s="5" t="str">
        <f>IF(OR($AB1921="", $AC1921=""), "", IF($H1921=$M$3, "", IF(OR(AY$7&lt;$AB1921, $AC1921&lt;AY$6),"", MAX(AY$10:AY1920)+1)))</f>
        <v/>
      </c>
      <c r="AZ1921" s="5" t="str">
        <f>IF(OR($AB1921="", $AC1921=""), "", IF($H1921=$M$3, "", IF(OR(AZ$7&lt;$AB1921, $AC1921&lt;AZ$6),"", MAX(AZ$10:AZ1920)+1)))</f>
        <v/>
      </c>
      <c r="BA1921" s="5" t="str">
        <f>IF(OR($AB1921="", $AC1921=""), "", IF($H1921=$M$3, "", IF(OR(BA$7&lt;$AB1921, $AC1921&lt;BA$6),"", MAX(BA$10:BA1920)+1)))</f>
        <v/>
      </c>
      <c r="BB1921" s="5" t="str">
        <f>IF(OR($AB1921="", $AC1921=""), "", IF($H1921=$M$3, "", IF(OR(BB$7&lt;$AB1921, $AC1921&lt;BB$6),"", MAX(BB$10:BB1920)+1)))</f>
        <v/>
      </c>
      <c r="BC1921" s="5" t="str">
        <f>IF(OR($AB1921="", $AC1921=""), "", IF($H1921=$M$3, "", IF(OR(BC$7&lt;$AB1921, $AC1921&lt;BC$6),"", MAX(BC$10:BC1920)+1)))</f>
        <v/>
      </c>
      <c r="BD1921" s="5" t="str">
        <f>IF(OR($AB1921="", $AC1921=""), "", IF($H1921=$M$3, "", IF(OR(BD$7&lt;$AB1921, $AC1921&lt;BD$6),"", MAX(BD$10:BD1920)+1)))</f>
        <v/>
      </c>
      <c r="BE1921" s="5" t="str">
        <f>IF(OR($AB1921="", $AC1921=""), "", IF($H1921=$M$3, "", IF(OR(BE$7&lt;$AB1921, $AC1921&lt;BE$6),"", MAX(BE$10:BE1920)+1)))</f>
        <v/>
      </c>
      <c r="BF1921" s="5" t="str">
        <f>IF(OR($AB1921="", $AC1921=""), "", IF($H1921=$M$3, "", IF(OR(BF$7&lt;$AB1921, $AC1921&lt;BF$6),"", MAX(BF$10:BF1920)+1)))</f>
        <v/>
      </c>
      <c r="BG1921" s="5" t="str">
        <f>IF(OR($AB1921="", $AC1921=""), "", IF($H1921=$M$3, "", IF(OR(BG$7&lt;$AB1921, $AC1921&lt;BG$6),"", MAX(BG$10:BG1920)+1)))</f>
        <v/>
      </c>
      <c r="BH1921" s="5" t="str">
        <f>IF(OR($AB1921="", $AC1921=""), "", IF($H1921=$M$3, "", IF(OR(BH$7&lt;$AB1921, $AC1921&lt;BH$6),"", MAX(BH$10:BH1920)+1)))</f>
        <v/>
      </c>
      <c r="BI1921" s="5" t="str">
        <f>IF(OR($AB1921="", $AC1921=""), "", IF($H1921=$M$3, "", IF(OR(BI$7&lt;$AB1921, $AC1921&lt;BI$6),"", MAX(BI$10:BI1920)+1)))</f>
        <v/>
      </c>
      <c r="BK1921" s="5" t="str" cm="1">
        <f t="array" aca="1" ref="BK1921" ca="1">IFERROR(INDEX($AE1921:$BI1921, $BJ1921, MATCH($BK$9, $AE$9:$BI$9, 0)), "")</f>
        <v/>
      </c>
    </row>
    <row r="1922" spans="1:63" x14ac:dyDescent="0.25">
      <c r="A1922" s="2"/>
      <c r="B1922" s="254"/>
      <c r="C1922" s="255"/>
      <c r="D1922" s="256"/>
      <c r="E1922" s="257"/>
      <c r="F1922" s="257"/>
      <c r="G1922" s="258"/>
      <c r="H1922" s="259"/>
      <c r="I1922" s="16"/>
      <c r="J1922" s="5" t="str">
        <f t="shared" si="243"/>
        <v/>
      </c>
      <c r="K1922" s="2"/>
      <c r="O1922" s="5" t="str">
        <f t="shared" si="241"/>
        <v/>
      </c>
      <c r="Q1922" s="5" t="str">
        <f t="shared" si="244"/>
        <v/>
      </c>
      <c r="S1922" s="5" t="str">
        <f t="shared" si="242"/>
        <v/>
      </c>
      <c r="U1922" s="64" t="str">
        <f>IF($D1922="","", IF(COUNTIF('Intro &amp; Setup'!$AW$49:$AW$88, $D1922)&gt;0, "BH", TEXT($D1922, "ddd")))</f>
        <v/>
      </c>
      <c r="V1922" s="65" t="str">
        <f>IF($G1922="", "", IF(COUNTIF('Intro &amp; Setup'!$AW$49:$AW$88, $G1922)&gt;0, "BH", TEXT($G1922, "ddd")))</f>
        <v/>
      </c>
      <c r="W1922" s="64" t="str">
        <f t="shared" si="245"/>
        <v/>
      </c>
      <c r="X1922" s="65" t="str">
        <f t="shared" si="246"/>
        <v/>
      </c>
      <c r="Y1922" s="64" t="str">
        <f>IF(F1922="", "", IF(OR(F1922&lt;'Intro &amp; Setup'!$Z$20, F1922&gt;'Intro &amp; Setup'!$Z$22), "X", ""))</f>
        <v/>
      </c>
      <c r="Z1922" s="65" t="str">
        <f>IF(G1922="", "", IF(OR(G1922&lt;'Intro &amp; Setup'!$Z$20, G1922&gt;'Intro &amp; Setup'!$Z$22), "X", ""))</f>
        <v/>
      </c>
      <c r="AB1922" s="58" t="str">
        <f t="shared" si="247"/>
        <v/>
      </c>
      <c r="AC1922" s="59" t="str">
        <f t="shared" si="248"/>
        <v/>
      </c>
      <c r="AE1922" s="5" t="str">
        <f>IF(OR($AB1922="", $AC1922=""), "", IF($H1922=$M$3, "", IF(OR(AE$7&lt;$AB1922, $AC1922&lt;AE$6),"", MAX(AE$10:AE1921)+1)))</f>
        <v/>
      </c>
      <c r="AF1922" s="5" t="str">
        <f>IF(OR($AB1922="", $AC1922=""), "", IF($H1922=$M$3, "", IF(OR(AF$7&lt;$AB1922, $AC1922&lt;AF$6),"", MAX(AF$10:AF1921)+1)))</f>
        <v/>
      </c>
      <c r="AG1922" s="5" t="str">
        <f>IF(OR($AB1922="", $AC1922=""), "", IF($H1922=$M$3, "", IF(OR(AG$7&lt;$AB1922, $AC1922&lt;AG$6),"", MAX(AG$10:AG1921)+1)))</f>
        <v/>
      </c>
      <c r="AH1922" s="5" t="str">
        <f>IF(OR($AB1922="", $AC1922=""), "", IF($H1922=$M$3, "", IF(OR(AH$7&lt;$AB1922, $AC1922&lt;AH$6),"", MAX(AH$10:AH1921)+1)))</f>
        <v/>
      </c>
      <c r="AI1922" s="5" t="str">
        <f>IF(OR($AB1922="", $AC1922=""), "", IF($H1922=$M$3, "", IF(OR(AI$7&lt;$AB1922, $AC1922&lt;AI$6),"", MAX(AI$10:AI1921)+1)))</f>
        <v/>
      </c>
      <c r="AJ1922" s="5" t="str">
        <f>IF(OR($AB1922="", $AC1922=""), "", IF($H1922=$M$3, "", IF(OR(AJ$7&lt;$AB1922, $AC1922&lt;AJ$6),"", MAX(AJ$10:AJ1921)+1)))</f>
        <v/>
      </c>
      <c r="AK1922" s="5" t="str">
        <f>IF(OR($AB1922="", $AC1922=""), "", IF($H1922=$M$3, "", IF(OR(AK$7&lt;$AB1922, $AC1922&lt;AK$6),"", MAX(AK$10:AK1921)+1)))</f>
        <v/>
      </c>
      <c r="AL1922" s="5" t="str">
        <f>IF(OR($AB1922="", $AC1922=""), "", IF($H1922=$M$3, "", IF(OR(AL$7&lt;$AB1922, $AC1922&lt;AL$6),"", MAX(AL$10:AL1921)+1)))</f>
        <v/>
      </c>
      <c r="AM1922" s="5" t="str">
        <f>IF(OR($AB1922="", $AC1922=""), "", IF($H1922=$M$3, "", IF(OR(AM$7&lt;$AB1922, $AC1922&lt;AM$6),"", MAX(AM$10:AM1921)+1)))</f>
        <v/>
      </c>
      <c r="AN1922" s="5" t="str">
        <f>IF(OR($AB1922="", $AC1922=""), "", IF($H1922=$M$3, "", IF(OR(AN$7&lt;$AB1922, $AC1922&lt;AN$6),"", MAX(AN$10:AN1921)+1)))</f>
        <v/>
      </c>
      <c r="AO1922" s="5" t="str">
        <f>IF(OR($AB1922="", $AC1922=""), "", IF($H1922=$M$3, "", IF(OR(AO$7&lt;$AB1922, $AC1922&lt;AO$6),"", MAX(AO$10:AO1921)+1)))</f>
        <v/>
      </c>
      <c r="AP1922" s="5" t="str">
        <f>IF(OR($AB1922="", $AC1922=""), "", IF($H1922=$M$3, "", IF(OR(AP$7&lt;$AB1922, $AC1922&lt;AP$6),"", MAX(AP$10:AP1921)+1)))</f>
        <v/>
      </c>
      <c r="AQ1922" s="5" t="str">
        <f>IF(OR($AB1922="", $AC1922=""), "", IF($H1922=$M$3, "", IF(OR(AQ$7&lt;$AB1922, $AC1922&lt;AQ$6),"", MAX(AQ$10:AQ1921)+1)))</f>
        <v/>
      </c>
      <c r="AR1922" s="5" t="str">
        <f>IF(OR($AB1922="", $AC1922=""), "", IF($H1922=$M$3, "", IF(OR(AR$7&lt;$AB1922, $AC1922&lt;AR$6),"", MAX(AR$10:AR1921)+1)))</f>
        <v/>
      </c>
      <c r="AS1922" s="5" t="str">
        <f>IF(OR($AB1922="", $AC1922=""), "", IF($H1922=$M$3, "", IF(OR(AS$7&lt;$AB1922, $AC1922&lt;AS$6),"", MAX(AS$10:AS1921)+1)))</f>
        <v/>
      </c>
      <c r="AT1922" s="5" t="str">
        <f>IF(OR($AB1922="", $AC1922=""), "", IF($H1922=$M$3, "", IF(OR(AT$7&lt;$AB1922, $AC1922&lt;AT$6),"", MAX(AT$10:AT1921)+1)))</f>
        <v/>
      </c>
      <c r="AU1922" s="5" t="str">
        <f>IF(OR($AB1922="", $AC1922=""), "", IF($H1922=$M$3, "", IF(OR(AU$7&lt;$AB1922, $AC1922&lt;AU$6),"", MAX(AU$10:AU1921)+1)))</f>
        <v/>
      </c>
      <c r="AV1922" s="5" t="str">
        <f>IF(OR($AB1922="", $AC1922=""), "", IF($H1922=$M$3, "", IF(OR(AV$7&lt;$AB1922, $AC1922&lt;AV$6),"", MAX(AV$10:AV1921)+1)))</f>
        <v/>
      </c>
      <c r="AW1922" s="5" t="str">
        <f>IF(OR($AB1922="", $AC1922=""), "", IF($H1922=$M$3, "", IF(OR(AW$7&lt;$AB1922, $AC1922&lt;AW$6),"", MAX(AW$10:AW1921)+1)))</f>
        <v/>
      </c>
      <c r="AX1922" s="5" t="str">
        <f>IF(OR($AB1922="", $AC1922=""), "", IF($H1922=$M$3, "", IF(OR(AX$7&lt;$AB1922, $AC1922&lt;AX$6),"", MAX(AX$10:AX1921)+1)))</f>
        <v/>
      </c>
      <c r="AY1922" s="5" t="str">
        <f>IF(OR($AB1922="", $AC1922=""), "", IF($H1922=$M$3, "", IF(OR(AY$7&lt;$AB1922, $AC1922&lt;AY$6),"", MAX(AY$10:AY1921)+1)))</f>
        <v/>
      </c>
      <c r="AZ1922" s="5" t="str">
        <f>IF(OR($AB1922="", $AC1922=""), "", IF($H1922=$M$3, "", IF(OR(AZ$7&lt;$AB1922, $AC1922&lt;AZ$6),"", MAX(AZ$10:AZ1921)+1)))</f>
        <v/>
      </c>
      <c r="BA1922" s="5" t="str">
        <f>IF(OR($AB1922="", $AC1922=""), "", IF($H1922=$M$3, "", IF(OR(BA$7&lt;$AB1922, $AC1922&lt;BA$6),"", MAX(BA$10:BA1921)+1)))</f>
        <v/>
      </c>
      <c r="BB1922" s="5" t="str">
        <f>IF(OR($AB1922="", $AC1922=""), "", IF($H1922=$M$3, "", IF(OR(BB$7&lt;$AB1922, $AC1922&lt;BB$6),"", MAX(BB$10:BB1921)+1)))</f>
        <v/>
      </c>
      <c r="BC1922" s="5" t="str">
        <f>IF(OR($AB1922="", $AC1922=""), "", IF($H1922=$M$3, "", IF(OR(BC$7&lt;$AB1922, $AC1922&lt;BC$6),"", MAX(BC$10:BC1921)+1)))</f>
        <v/>
      </c>
      <c r="BD1922" s="5" t="str">
        <f>IF(OR($AB1922="", $AC1922=""), "", IF($H1922=$M$3, "", IF(OR(BD$7&lt;$AB1922, $AC1922&lt;BD$6),"", MAX(BD$10:BD1921)+1)))</f>
        <v/>
      </c>
      <c r="BE1922" s="5" t="str">
        <f>IF(OR($AB1922="", $AC1922=""), "", IF($H1922=$M$3, "", IF(OR(BE$7&lt;$AB1922, $AC1922&lt;BE$6),"", MAX(BE$10:BE1921)+1)))</f>
        <v/>
      </c>
      <c r="BF1922" s="5" t="str">
        <f>IF(OR($AB1922="", $AC1922=""), "", IF($H1922=$M$3, "", IF(OR(BF$7&lt;$AB1922, $AC1922&lt;BF$6),"", MAX(BF$10:BF1921)+1)))</f>
        <v/>
      </c>
      <c r="BG1922" s="5" t="str">
        <f>IF(OR($AB1922="", $AC1922=""), "", IF($H1922=$M$3, "", IF(OR(BG$7&lt;$AB1922, $AC1922&lt;BG$6),"", MAX(BG$10:BG1921)+1)))</f>
        <v/>
      </c>
      <c r="BH1922" s="5" t="str">
        <f>IF(OR($AB1922="", $AC1922=""), "", IF($H1922=$M$3, "", IF(OR(BH$7&lt;$AB1922, $AC1922&lt;BH$6),"", MAX(BH$10:BH1921)+1)))</f>
        <v/>
      </c>
      <c r="BI1922" s="5" t="str">
        <f>IF(OR($AB1922="", $AC1922=""), "", IF($H1922=$M$3, "", IF(OR(BI$7&lt;$AB1922, $AC1922&lt;BI$6),"", MAX(BI$10:BI1921)+1)))</f>
        <v/>
      </c>
      <c r="BK1922" s="5" t="str" cm="1">
        <f t="array" aca="1" ref="BK1922" ca="1">IFERROR(INDEX($AE1922:$BI1922, $BJ1922, MATCH($BK$9, $AE$9:$BI$9, 0)), "")</f>
        <v/>
      </c>
    </row>
    <row r="1923" spans="1:63" x14ac:dyDescent="0.25">
      <c r="A1923" s="2"/>
      <c r="B1923" s="254"/>
      <c r="C1923" s="255"/>
      <c r="D1923" s="256"/>
      <c r="E1923" s="257"/>
      <c r="F1923" s="257"/>
      <c r="G1923" s="258"/>
      <c r="H1923" s="259"/>
      <c r="I1923" s="16"/>
      <c r="J1923" s="5" t="str">
        <f t="shared" si="243"/>
        <v/>
      </c>
      <c r="K1923" s="2"/>
      <c r="O1923" s="5" t="str">
        <f t="shared" si="241"/>
        <v/>
      </c>
      <c r="Q1923" s="5" t="str">
        <f t="shared" si="244"/>
        <v/>
      </c>
      <c r="S1923" s="5" t="str">
        <f t="shared" si="242"/>
        <v/>
      </c>
      <c r="U1923" s="64" t="str">
        <f>IF($D1923="","", IF(COUNTIF('Intro &amp; Setup'!$AW$49:$AW$88, $D1923)&gt;0, "BH", TEXT($D1923, "ddd")))</f>
        <v/>
      </c>
      <c r="V1923" s="65" t="str">
        <f>IF($G1923="", "", IF(COUNTIF('Intro &amp; Setup'!$AW$49:$AW$88, $G1923)&gt;0, "BH", TEXT($G1923, "ddd")))</f>
        <v/>
      </c>
      <c r="W1923" s="64" t="str">
        <f t="shared" si="245"/>
        <v/>
      </c>
      <c r="X1923" s="65" t="str">
        <f t="shared" si="246"/>
        <v/>
      </c>
      <c r="Y1923" s="64" t="str">
        <f>IF(F1923="", "", IF(OR(F1923&lt;'Intro &amp; Setup'!$Z$20, F1923&gt;'Intro &amp; Setup'!$Z$22), "X", ""))</f>
        <v/>
      </c>
      <c r="Z1923" s="65" t="str">
        <f>IF(G1923="", "", IF(OR(G1923&lt;'Intro &amp; Setup'!$Z$20, G1923&gt;'Intro &amp; Setup'!$Z$22), "X", ""))</f>
        <v/>
      </c>
      <c r="AB1923" s="58" t="str">
        <f t="shared" si="247"/>
        <v/>
      </c>
      <c r="AC1923" s="59" t="str">
        <f t="shared" si="248"/>
        <v/>
      </c>
      <c r="AE1923" s="5" t="str">
        <f>IF(OR($AB1923="", $AC1923=""), "", IF($H1923=$M$3, "", IF(OR(AE$7&lt;$AB1923, $AC1923&lt;AE$6),"", MAX(AE$10:AE1922)+1)))</f>
        <v/>
      </c>
      <c r="AF1923" s="5" t="str">
        <f>IF(OR($AB1923="", $AC1923=""), "", IF($H1923=$M$3, "", IF(OR(AF$7&lt;$AB1923, $AC1923&lt;AF$6),"", MAX(AF$10:AF1922)+1)))</f>
        <v/>
      </c>
      <c r="AG1923" s="5" t="str">
        <f>IF(OR($AB1923="", $AC1923=""), "", IF($H1923=$M$3, "", IF(OR(AG$7&lt;$AB1923, $AC1923&lt;AG$6),"", MAX(AG$10:AG1922)+1)))</f>
        <v/>
      </c>
      <c r="AH1923" s="5" t="str">
        <f>IF(OR($AB1923="", $AC1923=""), "", IF($H1923=$M$3, "", IF(OR(AH$7&lt;$AB1923, $AC1923&lt;AH$6),"", MAX(AH$10:AH1922)+1)))</f>
        <v/>
      </c>
      <c r="AI1923" s="5" t="str">
        <f>IF(OR($AB1923="", $AC1923=""), "", IF($H1923=$M$3, "", IF(OR(AI$7&lt;$AB1923, $AC1923&lt;AI$6),"", MAX(AI$10:AI1922)+1)))</f>
        <v/>
      </c>
      <c r="AJ1923" s="5" t="str">
        <f>IF(OR($AB1923="", $AC1923=""), "", IF($H1923=$M$3, "", IF(OR(AJ$7&lt;$AB1923, $AC1923&lt;AJ$6),"", MAX(AJ$10:AJ1922)+1)))</f>
        <v/>
      </c>
      <c r="AK1923" s="5" t="str">
        <f>IF(OR($AB1923="", $AC1923=""), "", IF($H1923=$M$3, "", IF(OR(AK$7&lt;$AB1923, $AC1923&lt;AK$6),"", MAX(AK$10:AK1922)+1)))</f>
        <v/>
      </c>
      <c r="AL1923" s="5" t="str">
        <f>IF(OR($AB1923="", $AC1923=""), "", IF($H1923=$M$3, "", IF(OR(AL$7&lt;$AB1923, $AC1923&lt;AL$6),"", MAX(AL$10:AL1922)+1)))</f>
        <v/>
      </c>
      <c r="AM1923" s="5" t="str">
        <f>IF(OR($AB1923="", $AC1923=""), "", IF($H1923=$M$3, "", IF(OR(AM$7&lt;$AB1923, $AC1923&lt;AM$6),"", MAX(AM$10:AM1922)+1)))</f>
        <v/>
      </c>
      <c r="AN1923" s="5" t="str">
        <f>IF(OR($AB1923="", $AC1923=""), "", IF($H1923=$M$3, "", IF(OR(AN$7&lt;$AB1923, $AC1923&lt;AN$6),"", MAX(AN$10:AN1922)+1)))</f>
        <v/>
      </c>
      <c r="AO1923" s="5" t="str">
        <f>IF(OR($AB1923="", $AC1923=""), "", IF($H1923=$M$3, "", IF(OR(AO$7&lt;$AB1923, $AC1923&lt;AO$6),"", MAX(AO$10:AO1922)+1)))</f>
        <v/>
      </c>
      <c r="AP1923" s="5" t="str">
        <f>IF(OR($AB1923="", $AC1923=""), "", IF($H1923=$M$3, "", IF(OR(AP$7&lt;$AB1923, $AC1923&lt;AP$6),"", MAX(AP$10:AP1922)+1)))</f>
        <v/>
      </c>
      <c r="AQ1923" s="5" t="str">
        <f>IF(OR($AB1923="", $AC1923=""), "", IF($H1923=$M$3, "", IF(OR(AQ$7&lt;$AB1923, $AC1923&lt;AQ$6),"", MAX(AQ$10:AQ1922)+1)))</f>
        <v/>
      </c>
      <c r="AR1923" s="5" t="str">
        <f>IF(OR($AB1923="", $AC1923=""), "", IF($H1923=$M$3, "", IF(OR(AR$7&lt;$AB1923, $AC1923&lt;AR$6),"", MAX(AR$10:AR1922)+1)))</f>
        <v/>
      </c>
      <c r="AS1923" s="5" t="str">
        <f>IF(OR($AB1923="", $AC1923=""), "", IF($H1923=$M$3, "", IF(OR(AS$7&lt;$AB1923, $AC1923&lt;AS$6),"", MAX(AS$10:AS1922)+1)))</f>
        <v/>
      </c>
      <c r="AT1923" s="5" t="str">
        <f>IF(OR($AB1923="", $AC1923=""), "", IF($H1923=$M$3, "", IF(OR(AT$7&lt;$AB1923, $AC1923&lt;AT$6),"", MAX(AT$10:AT1922)+1)))</f>
        <v/>
      </c>
      <c r="AU1923" s="5" t="str">
        <f>IF(OR($AB1923="", $AC1923=""), "", IF($H1923=$M$3, "", IF(OR(AU$7&lt;$AB1923, $AC1923&lt;AU$6),"", MAX(AU$10:AU1922)+1)))</f>
        <v/>
      </c>
      <c r="AV1923" s="5" t="str">
        <f>IF(OR($AB1923="", $AC1923=""), "", IF($H1923=$M$3, "", IF(OR(AV$7&lt;$AB1923, $AC1923&lt;AV$6),"", MAX(AV$10:AV1922)+1)))</f>
        <v/>
      </c>
      <c r="AW1923" s="5" t="str">
        <f>IF(OR($AB1923="", $AC1923=""), "", IF($H1923=$M$3, "", IF(OR(AW$7&lt;$AB1923, $AC1923&lt;AW$6),"", MAX(AW$10:AW1922)+1)))</f>
        <v/>
      </c>
      <c r="AX1923" s="5" t="str">
        <f>IF(OR($AB1923="", $AC1923=""), "", IF($H1923=$M$3, "", IF(OR(AX$7&lt;$AB1923, $AC1923&lt;AX$6),"", MAX(AX$10:AX1922)+1)))</f>
        <v/>
      </c>
      <c r="AY1923" s="5" t="str">
        <f>IF(OR($AB1923="", $AC1923=""), "", IF($H1923=$M$3, "", IF(OR(AY$7&lt;$AB1923, $AC1923&lt;AY$6),"", MAX(AY$10:AY1922)+1)))</f>
        <v/>
      </c>
      <c r="AZ1923" s="5" t="str">
        <f>IF(OR($AB1923="", $AC1923=""), "", IF($H1923=$M$3, "", IF(OR(AZ$7&lt;$AB1923, $AC1923&lt;AZ$6),"", MAX(AZ$10:AZ1922)+1)))</f>
        <v/>
      </c>
      <c r="BA1923" s="5" t="str">
        <f>IF(OR($AB1923="", $AC1923=""), "", IF($H1923=$M$3, "", IF(OR(BA$7&lt;$AB1923, $AC1923&lt;BA$6),"", MAX(BA$10:BA1922)+1)))</f>
        <v/>
      </c>
      <c r="BB1923" s="5" t="str">
        <f>IF(OR($AB1923="", $AC1923=""), "", IF($H1923=$M$3, "", IF(OR(BB$7&lt;$AB1923, $AC1923&lt;BB$6),"", MAX(BB$10:BB1922)+1)))</f>
        <v/>
      </c>
      <c r="BC1923" s="5" t="str">
        <f>IF(OR($AB1923="", $AC1923=""), "", IF($H1923=$M$3, "", IF(OR(BC$7&lt;$AB1923, $AC1923&lt;BC$6),"", MAX(BC$10:BC1922)+1)))</f>
        <v/>
      </c>
      <c r="BD1923" s="5" t="str">
        <f>IF(OR($AB1923="", $AC1923=""), "", IF($H1923=$M$3, "", IF(OR(BD$7&lt;$AB1923, $AC1923&lt;BD$6),"", MAX(BD$10:BD1922)+1)))</f>
        <v/>
      </c>
      <c r="BE1923" s="5" t="str">
        <f>IF(OR($AB1923="", $AC1923=""), "", IF($H1923=$M$3, "", IF(OR(BE$7&lt;$AB1923, $AC1923&lt;BE$6),"", MAX(BE$10:BE1922)+1)))</f>
        <v/>
      </c>
      <c r="BF1923" s="5" t="str">
        <f>IF(OR($AB1923="", $AC1923=""), "", IF($H1923=$M$3, "", IF(OR(BF$7&lt;$AB1923, $AC1923&lt;BF$6),"", MAX(BF$10:BF1922)+1)))</f>
        <v/>
      </c>
      <c r="BG1923" s="5" t="str">
        <f>IF(OR($AB1923="", $AC1923=""), "", IF($H1923=$M$3, "", IF(OR(BG$7&lt;$AB1923, $AC1923&lt;BG$6),"", MAX(BG$10:BG1922)+1)))</f>
        <v/>
      </c>
      <c r="BH1923" s="5" t="str">
        <f>IF(OR($AB1923="", $AC1923=""), "", IF($H1923=$M$3, "", IF(OR(BH$7&lt;$AB1923, $AC1923&lt;BH$6),"", MAX(BH$10:BH1922)+1)))</f>
        <v/>
      </c>
      <c r="BI1923" s="5" t="str">
        <f>IF(OR($AB1923="", $AC1923=""), "", IF($H1923=$M$3, "", IF(OR(BI$7&lt;$AB1923, $AC1923&lt;BI$6),"", MAX(BI$10:BI1922)+1)))</f>
        <v/>
      </c>
      <c r="BK1923" s="5" t="str" cm="1">
        <f t="array" aca="1" ref="BK1923" ca="1">IFERROR(INDEX($AE1923:$BI1923, $BJ1923, MATCH($BK$9, $AE$9:$BI$9, 0)), "")</f>
        <v/>
      </c>
    </row>
    <row r="1924" spans="1:63" x14ac:dyDescent="0.25">
      <c r="A1924" s="2"/>
      <c r="B1924" s="254"/>
      <c r="C1924" s="255"/>
      <c r="D1924" s="256"/>
      <c r="E1924" s="257"/>
      <c r="F1924" s="257"/>
      <c r="G1924" s="258"/>
      <c r="H1924" s="259"/>
      <c r="I1924" s="16"/>
      <c r="J1924" s="5" t="str">
        <f t="shared" si="243"/>
        <v/>
      </c>
      <c r="K1924" s="2"/>
      <c r="O1924" s="5" t="str">
        <f t="shared" si="241"/>
        <v/>
      </c>
      <c r="Q1924" s="5" t="str">
        <f t="shared" si="244"/>
        <v/>
      </c>
      <c r="S1924" s="5" t="str">
        <f t="shared" si="242"/>
        <v/>
      </c>
      <c r="U1924" s="64" t="str">
        <f>IF($D1924="","", IF(COUNTIF('Intro &amp; Setup'!$AW$49:$AW$88, $D1924)&gt;0, "BH", TEXT($D1924, "ddd")))</f>
        <v/>
      </c>
      <c r="V1924" s="65" t="str">
        <f>IF($G1924="", "", IF(COUNTIF('Intro &amp; Setup'!$AW$49:$AW$88, $G1924)&gt;0, "BH", TEXT($G1924, "ddd")))</f>
        <v/>
      </c>
      <c r="W1924" s="64" t="str">
        <f t="shared" si="245"/>
        <v/>
      </c>
      <c r="X1924" s="65" t="str">
        <f t="shared" si="246"/>
        <v/>
      </c>
      <c r="Y1924" s="64" t="str">
        <f>IF(F1924="", "", IF(OR(F1924&lt;'Intro &amp; Setup'!$Z$20, F1924&gt;'Intro &amp; Setup'!$Z$22), "X", ""))</f>
        <v/>
      </c>
      <c r="Z1924" s="65" t="str">
        <f>IF(G1924="", "", IF(OR(G1924&lt;'Intro &amp; Setup'!$Z$20, G1924&gt;'Intro &amp; Setup'!$Z$22), "X", ""))</f>
        <v/>
      </c>
      <c r="AB1924" s="58" t="str">
        <f t="shared" si="247"/>
        <v/>
      </c>
      <c r="AC1924" s="59" t="str">
        <f t="shared" si="248"/>
        <v/>
      </c>
      <c r="AE1924" s="5" t="str">
        <f>IF(OR($AB1924="", $AC1924=""), "", IF($H1924=$M$3, "", IF(OR(AE$7&lt;$AB1924, $AC1924&lt;AE$6),"", MAX(AE$10:AE1923)+1)))</f>
        <v/>
      </c>
      <c r="AF1924" s="5" t="str">
        <f>IF(OR($AB1924="", $AC1924=""), "", IF($H1924=$M$3, "", IF(OR(AF$7&lt;$AB1924, $AC1924&lt;AF$6),"", MAX(AF$10:AF1923)+1)))</f>
        <v/>
      </c>
      <c r="AG1924" s="5" t="str">
        <f>IF(OR($AB1924="", $AC1924=""), "", IF($H1924=$M$3, "", IF(OR(AG$7&lt;$AB1924, $AC1924&lt;AG$6),"", MAX(AG$10:AG1923)+1)))</f>
        <v/>
      </c>
      <c r="AH1924" s="5" t="str">
        <f>IF(OR($AB1924="", $AC1924=""), "", IF($H1924=$M$3, "", IF(OR(AH$7&lt;$AB1924, $AC1924&lt;AH$6),"", MAX(AH$10:AH1923)+1)))</f>
        <v/>
      </c>
      <c r="AI1924" s="5" t="str">
        <f>IF(OR($AB1924="", $AC1924=""), "", IF($H1924=$M$3, "", IF(OR(AI$7&lt;$AB1924, $AC1924&lt;AI$6),"", MAX(AI$10:AI1923)+1)))</f>
        <v/>
      </c>
      <c r="AJ1924" s="5" t="str">
        <f>IF(OR($AB1924="", $AC1924=""), "", IF($H1924=$M$3, "", IF(OR(AJ$7&lt;$AB1924, $AC1924&lt;AJ$6),"", MAX(AJ$10:AJ1923)+1)))</f>
        <v/>
      </c>
      <c r="AK1924" s="5" t="str">
        <f>IF(OR($AB1924="", $AC1924=""), "", IF($H1924=$M$3, "", IF(OR(AK$7&lt;$AB1924, $AC1924&lt;AK$6),"", MAX(AK$10:AK1923)+1)))</f>
        <v/>
      </c>
      <c r="AL1924" s="5" t="str">
        <f>IF(OR($AB1924="", $AC1924=""), "", IF($H1924=$M$3, "", IF(OR(AL$7&lt;$AB1924, $AC1924&lt;AL$6),"", MAX(AL$10:AL1923)+1)))</f>
        <v/>
      </c>
      <c r="AM1924" s="5" t="str">
        <f>IF(OR($AB1924="", $AC1924=""), "", IF($H1924=$M$3, "", IF(OR(AM$7&lt;$AB1924, $AC1924&lt;AM$6),"", MAX(AM$10:AM1923)+1)))</f>
        <v/>
      </c>
      <c r="AN1924" s="5" t="str">
        <f>IF(OR($AB1924="", $AC1924=""), "", IF($H1924=$M$3, "", IF(OR(AN$7&lt;$AB1924, $AC1924&lt;AN$6),"", MAX(AN$10:AN1923)+1)))</f>
        <v/>
      </c>
      <c r="AO1924" s="5" t="str">
        <f>IF(OR($AB1924="", $AC1924=""), "", IF($H1924=$M$3, "", IF(OR(AO$7&lt;$AB1924, $AC1924&lt;AO$6),"", MAX(AO$10:AO1923)+1)))</f>
        <v/>
      </c>
      <c r="AP1924" s="5" t="str">
        <f>IF(OR($AB1924="", $AC1924=""), "", IF($H1924=$M$3, "", IF(OR(AP$7&lt;$AB1924, $AC1924&lt;AP$6),"", MAX(AP$10:AP1923)+1)))</f>
        <v/>
      </c>
      <c r="AQ1924" s="5" t="str">
        <f>IF(OR($AB1924="", $AC1924=""), "", IF($H1924=$M$3, "", IF(OR(AQ$7&lt;$AB1924, $AC1924&lt;AQ$6),"", MAX(AQ$10:AQ1923)+1)))</f>
        <v/>
      </c>
      <c r="AR1924" s="5" t="str">
        <f>IF(OR($AB1924="", $AC1924=""), "", IF($H1924=$M$3, "", IF(OR(AR$7&lt;$AB1924, $AC1924&lt;AR$6),"", MAX(AR$10:AR1923)+1)))</f>
        <v/>
      </c>
      <c r="AS1924" s="5" t="str">
        <f>IF(OR($AB1924="", $AC1924=""), "", IF($H1924=$M$3, "", IF(OR(AS$7&lt;$AB1924, $AC1924&lt;AS$6),"", MAX(AS$10:AS1923)+1)))</f>
        <v/>
      </c>
      <c r="AT1924" s="5" t="str">
        <f>IF(OR($AB1924="", $AC1924=""), "", IF($H1924=$M$3, "", IF(OR(AT$7&lt;$AB1924, $AC1924&lt;AT$6),"", MAX(AT$10:AT1923)+1)))</f>
        <v/>
      </c>
      <c r="AU1924" s="5" t="str">
        <f>IF(OR($AB1924="", $AC1924=""), "", IF($H1924=$M$3, "", IF(OR(AU$7&lt;$AB1924, $AC1924&lt;AU$6),"", MAX(AU$10:AU1923)+1)))</f>
        <v/>
      </c>
      <c r="AV1924" s="5" t="str">
        <f>IF(OR($AB1924="", $AC1924=""), "", IF($H1924=$M$3, "", IF(OR(AV$7&lt;$AB1924, $AC1924&lt;AV$6),"", MAX(AV$10:AV1923)+1)))</f>
        <v/>
      </c>
      <c r="AW1924" s="5" t="str">
        <f>IF(OR($AB1924="", $AC1924=""), "", IF($H1924=$M$3, "", IF(OR(AW$7&lt;$AB1924, $AC1924&lt;AW$6),"", MAX(AW$10:AW1923)+1)))</f>
        <v/>
      </c>
      <c r="AX1924" s="5" t="str">
        <f>IF(OR($AB1924="", $AC1924=""), "", IF($H1924=$M$3, "", IF(OR(AX$7&lt;$AB1924, $AC1924&lt;AX$6),"", MAX(AX$10:AX1923)+1)))</f>
        <v/>
      </c>
      <c r="AY1924" s="5" t="str">
        <f>IF(OR($AB1924="", $AC1924=""), "", IF($H1924=$M$3, "", IF(OR(AY$7&lt;$AB1924, $AC1924&lt;AY$6),"", MAX(AY$10:AY1923)+1)))</f>
        <v/>
      </c>
      <c r="AZ1924" s="5" t="str">
        <f>IF(OR($AB1924="", $AC1924=""), "", IF($H1924=$M$3, "", IF(OR(AZ$7&lt;$AB1924, $AC1924&lt;AZ$6),"", MAX(AZ$10:AZ1923)+1)))</f>
        <v/>
      </c>
      <c r="BA1924" s="5" t="str">
        <f>IF(OR($AB1924="", $AC1924=""), "", IF($H1924=$M$3, "", IF(OR(BA$7&lt;$AB1924, $AC1924&lt;BA$6),"", MAX(BA$10:BA1923)+1)))</f>
        <v/>
      </c>
      <c r="BB1924" s="5" t="str">
        <f>IF(OR($AB1924="", $AC1924=""), "", IF($H1924=$M$3, "", IF(OR(BB$7&lt;$AB1924, $AC1924&lt;BB$6),"", MAX(BB$10:BB1923)+1)))</f>
        <v/>
      </c>
      <c r="BC1924" s="5" t="str">
        <f>IF(OR($AB1924="", $AC1924=""), "", IF($H1924=$M$3, "", IF(OR(BC$7&lt;$AB1924, $AC1924&lt;BC$6),"", MAX(BC$10:BC1923)+1)))</f>
        <v/>
      </c>
      <c r="BD1924" s="5" t="str">
        <f>IF(OR($AB1924="", $AC1924=""), "", IF($H1924=$M$3, "", IF(OR(BD$7&lt;$AB1924, $AC1924&lt;BD$6),"", MAX(BD$10:BD1923)+1)))</f>
        <v/>
      </c>
      <c r="BE1924" s="5" t="str">
        <f>IF(OR($AB1924="", $AC1924=""), "", IF($H1924=$M$3, "", IF(OR(BE$7&lt;$AB1924, $AC1924&lt;BE$6),"", MAX(BE$10:BE1923)+1)))</f>
        <v/>
      </c>
      <c r="BF1924" s="5" t="str">
        <f>IF(OR($AB1924="", $AC1924=""), "", IF($H1924=$M$3, "", IF(OR(BF$7&lt;$AB1924, $AC1924&lt;BF$6),"", MAX(BF$10:BF1923)+1)))</f>
        <v/>
      </c>
      <c r="BG1924" s="5" t="str">
        <f>IF(OR($AB1924="", $AC1924=""), "", IF($H1924=$M$3, "", IF(OR(BG$7&lt;$AB1924, $AC1924&lt;BG$6),"", MAX(BG$10:BG1923)+1)))</f>
        <v/>
      </c>
      <c r="BH1924" s="5" t="str">
        <f>IF(OR($AB1924="", $AC1924=""), "", IF($H1924=$M$3, "", IF(OR(BH$7&lt;$AB1924, $AC1924&lt;BH$6),"", MAX(BH$10:BH1923)+1)))</f>
        <v/>
      </c>
      <c r="BI1924" s="5" t="str">
        <f>IF(OR($AB1924="", $AC1924=""), "", IF($H1924=$M$3, "", IF(OR(BI$7&lt;$AB1924, $AC1924&lt;BI$6),"", MAX(BI$10:BI1923)+1)))</f>
        <v/>
      </c>
      <c r="BK1924" s="5" t="str" cm="1">
        <f t="array" aca="1" ref="BK1924" ca="1">IFERROR(INDEX($AE1924:$BI1924, $BJ1924, MATCH($BK$9, $AE$9:$BI$9, 0)), "")</f>
        <v/>
      </c>
    </row>
    <row r="1925" spans="1:63" x14ac:dyDescent="0.25">
      <c r="A1925" s="2"/>
      <c r="B1925" s="254"/>
      <c r="C1925" s="255"/>
      <c r="D1925" s="256"/>
      <c r="E1925" s="257"/>
      <c r="F1925" s="257"/>
      <c r="G1925" s="258"/>
      <c r="H1925" s="259"/>
      <c r="I1925" s="16"/>
      <c r="J1925" s="5" t="str">
        <f t="shared" si="243"/>
        <v/>
      </c>
      <c r="K1925" s="2"/>
      <c r="O1925" s="5" t="str">
        <f t="shared" si="241"/>
        <v/>
      </c>
      <c r="Q1925" s="5" t="str">
        <f t="shared" si="244"/>
        <v/>
      </c>
      <c r="S1925" s="5" t="str">
        <f t="shared" si="242"/>
        <v/>
      </c>
      <c r="U1925" s="64" t="str">
        <f>IF($D1925="","", IF(COUNTIF('Intro &amp; Setup'!$AW$49:$AW$88, $D1925)&gt;0, "BH", TEXT($D1925, "ddd")))</f>
        <v/>
      </c>
      <c r="V1925" s="65" t="str">
        <f>IF($G1925="", "", IF(COUNTIF('Intro &amp; Setup'!$AW$49:$AW$88, $G1925)&gt;0, "BH", TEXT($G1925, "ddd")))</f>
        <v/>
      </c>
      <c r="W1925" s="64" t="str">
        <f t="shared" si="245"/>
        <v/>
      </c>
      <c r="X1925" s="65" t="str">
        <f t="shared" si="246"/>
        <v/>
      </c>
      <c r="Y1925" s="64" t="str">
        <f>IF(F1925="", "", IF(OR(F1925&lt;'Intro &amp; Setup'!$Z$20, F1925&gt;'Intro &amp; Setup'!$Z$22), "X", ""))</f>
        <v/>
      </c>
      <c r="Z1925" s="65" t="str">
        <f>IF(G1925="", "", IF(OR(G1925&lt;'Intro &amp; Setup'!$Z$20, G1925&gt;'Intro &amp; Setup'!$Z$22), "X", ""))</f>
        <v/>
      </c>
      <c r="AB1925" s="58" t="str">
        <f t="shared" si="247"/>
        <v/>
      </c>
      <c r="AC1925" s="59" t="str">
        <f t="shared" si="248"/>
        <v/>
      </c>
      <c r="AE1925" s="5" t="str">
        <f>IF(OR($AB1925="", $AC1925=""), "", IF($H1925=$M$3, "", IF(OR(AE$7&lt;$AB1925, $AC1925&lt;AE$6),"", MAX(AE$10:AE1924)+1)))</f>
        <v/>
      </c>
      <c r="AF1925" s="5" t="str">
        <f>IF(OR($AB1925="", $AC1925=""), "", IF($H1925=$M$3, "", IF(OR(AF$7&lt;$AB1925, $AC1925&lt;AF$6),"", MAX(AF$10:AF1924)+1)))</f>
        <v/>
      </c>
      <c r="AG1925" s="5" t="str">
        <f>IF(OR($AB1925="", $AC1925=""), "", IF($H1925=$M$3, "", IF(OR(AG$7&lt;$AB1925, $AC1925&lt;AG$6),"", MAX(AG$10:AG1924)+1)))</f>
        <v/>
      </c>
      <c r="AH1925" s="5" t="str">
        <f>IF(OR($AB1925="", $AC1925=""), "", IF($H1925=$M$3, "", IF(OR(AH$7&lt;$AB1925, $AC1925&lt;AH$6),"", MAX(AH$10:AH1924)+1)))</f>
        <v/>
      </c>
      <c r="AI1925" s="5" t="str">
        <f>IF(OR($AB1925="", $AC1925=""), "", IF($H1925=$M$3, "", IF(OR(AI$7&lt;$AB1925, $AC1925&lt;AI$6),"", MAX(AI$10:AI1924)+1)))</f>
        <v/>
      </c>
      <c r="AJ1925" s="5" t="str">
        <f>IF(OR($AB1925="", $AC1925=""), "", IF($H1925=$M$3, "", IF(OR(AJ$7&lt;$AB1925, $AC1925&lt;AJ$6),"", MAX(AJ$10:AJ1924)+1)))</f>
        <v/>
      </c>
      <c r="AK1925" s="5" t="str">
        <f>IF(OR($AB1925="", $AC1925=""), "", IF($H1925=$M$3, "", IF(OR(AK$7&lt;$AB1925, $AC1925&lt;AK$6),"", MAX(AK$10:AK1924)+1)))</f>
        <v/>
      </c>
      <c r="AL1925" s="5" t="str">
        <f>IF(OR($AB1925="", $AC1925=""), "", IF($H1925=$M$3, "", IF(OR(AL$7&lt;$AB1925, $AC1925&lt;AL$6),"", MAX(AL$10:AL1924)+1)))</f>
        <v/>
      </c>
      <c r="AM1925" s="5" t="str">
        <f>IF(OR($AB1925="", $AC1925=""), "", IF($H1925=$M$3, "", IF(OR(AM$7&lt;$AB1925, $AC1925&lt;AM$6),"", MAX(AM$10:AM1924)+1)))</f>
        <v/>
      </c>
      <c r="AN1925" s="5" t="str">
        <f>IF(OR($AB1925="", $AC1925=""), "", IF($H1925=$M$3, "", IF(OR(AN$7&lt;$AB1925, $AC1925&lt;AN$6),"", MAX(AN$10:AN1924)+1)))</f>
        <v/>
      </c>
      <c r="AO1925" s="5" t="str">
        <f>IF(OR($AB1925="", $AC1925=""), "", IF($H1925=$M$3, "", IF(OR(AO$7&lt;$AB1925, $AC1925&lt;AO$6),"", MAX(AO$10:AO1924)+1)))</f>
        <v/>
      </c>
      <c r="AP1925" s="5" t="str">
        <f>IF(OR($AB1925="", $AC1925=""), "", IF($H1925=$M$3, "", IF(OR(AP$7&lt;$AB1925, $AC1925&lt;AP$6),"", MAX(AP$10:AP1924)+1)))</f>
        <v/>
      </c>
      <c r="AQ1925" s="5" t="str">
        <f>IF(OR($AB1925="", $AC1925=""), "", IF($H1925=$M$3, "", IF(OR(AQ$7&lt;$AB1925, $AC1925&lt;AQ$6),"", MAX(AQ$10:AQ1924)+1)))</f>
        <v/>
      </c>
      <c r="AR1925" s="5" t="str">
        <f>IF(OR($AB1925="", $AC1925=""), "", IF($H1925=$M$3, "", IF(OR(AR$7&lt;$AB1925, $AC1925&lt;AR$6),"", MAX(AR$10:AR1924)+1)))</f>
        <v/>
      </c>
      <c r="AS1925" s="5" t="str">
        <f>IF(OR($AB1925="", $AC1925=""), "", IF($H1925=$M$3, "", IF(OR(AS$7&lt;$AB1925, $AC1925&lt;AS$6),"", MAX(AS$10:AS1924)+1)))</f>
        <v/>
      </c>
      <c r="AT1925" s="5" t="str">
        <f>IF(OR($AB1925="", $AC1925=""), "", IF($H1925=$M$3, "", IF(OR(AT$7&lt;$AB1925, $AC1925&lt;AT$6),"", MAX(AT$10:AT1924)+1)))</f>
        <v/>
      </c>
      <c r="AU1925" s="5" t="str">
        <f>IF(OR($AB1925="", $AC1925=""), "", IF($H1925=$M$3, "", IF(OR(AU$7&lt;$AB1925, $AC1925&lt;AU$6),"", MAX(AU$10:AU1924)+1)))</f>
        <v/>
      </c>
      <c r="AV1925" s="5" t="str">
        <f>IF(OR($AB1925="", $AC1925=""), "", IF($H1925=$M$3, "", IF(OR(AV$7&lt;$AB1925, $AC1925&lt;AV$6),"", MAX(AV$10:AV1924)+1)))</f>
        <v/>
      </c>
      <c r="AW1925" s="5" t="str">
        <f>IF(OR($AB1925="", $AC1925=""), "", IF($H1925=$M$3, "", IF(OR(AW$7&lt;$AB1925, $AC1925&lt;AW$6),"", MAX(AW$10:AW1924)+1)))</f>
        <v/>
      </c>
      <c r="AX1925" s="5" t="str">
        <f>IF(OR($AB1925="", $AC1925=""), "", IF($H1925=$M$3, "", IF(OR(AX$7&lt;$AB1925, $AC1925&lt;AX$6),"", MAX(AX$10:AX1924)+1)))</f>
        <v/>
      </c>
      <c r="AY1925" s="5" t="str">
        <f>IF(OR($AB1925="", $AC1925=""), "", IF($H1925=$M$3, "", IF(OR(AY$7&lt;$AB1925, $AC1925&lt;AY$6),"", MAX(AY$10:AY1924)+1)))</f>
        <v/>
      </c>
      <c r="AZ1925" s="5" t="str">
        <f>IF(OR($AB1925="", $AC1925=""), "", IF($H1925=$M$3, "", IF(OR(AZ$7&lt;$AB1925, $AC1925&lt;AZ$6),"", MAX(AZ$10:AZ1924)+1)))</f>
        <v/>
      </c>
      <c r="BA1925" s="5" t="str">
        <f>IF(OR($AB1925="", $AC1925=""), "", IF($H1925=$M$3, "", IF(OR(BA$7&lt;$AB1925, $AC1925&lt;BA$6),"", MAX(BA$10:BA1924)+1)))</f>
        <v/>
      </c>
      <c r="BB1925" s="5" t="str">
        <f>IF(OR($AB1925="", $AC1925=""), "", IF($H1925=$M$3, "", IF(OR(BB$7&lt;$AB1925, $AC1925&lt;BB$6),"", MAX(BB$10:BB1924)+1)))</f>
        <v/>
      </c>
      <c r="BC1925" s="5" t="str">
        <f>IF(OR($AB1925="", $AC1925=""), "", IF($H1925=$M$3, "", IF(OR(BC$7&lt;$AB1925, $AC1925&lt;BC$6),"", MAX(BC$10:BC1924)+1)))</f>
        <v/>
      </c>
      <c r="BD1925" s="5" t="str">
        <f>IF(OR($AB1925="", $AC1925=""), "", IF($H1925=$M$3, "", IF(OR(BD$7&lt;$AB1925, $AC1925&lt;BD$6),"", MAX(BD$10:BD1924)+1)))</f>
        <v/>
      </c>
      <c r="BE1925" s="5" t="str">
        <f>IF(OR($AB1925="", $AC1925=""), "", IF($H1925=$M$3, "", IF(OR(BE$7&lt;$AB1925, $AC1925&lt;BE$6),"", MAX(BE$10:BE1924)+1)))</f>
        <v/>
      </c>
      <c r="BF1925" s="5" t="str">
        <f>IF(OR($AB1925="", $AC1925=""), "", IF($H1925=$M$3, "", IF(OR(BF$7&lt;$AB1925, $AC1925&lt;BF$6),"", MAX(BF$10:BF1924)+1)))</f>
        <v/>
      </c>
      <c r="BG1925" s="5" t="str">
        <f>IF(OR($AB1925="", $AC1925=""), "", IF($H1925=$M$3, "", IF(OR(BG$7&lt;$AB1925, $AC1925&lt;BG$6),"", MAX(BG$10:BG1924)+1)))</f>
        <v/>
      </c>
      <c r="BH1925" s="5" t="str">
        <f>IF(OR($AB1925="", $AC1925=""), "", IF($H1925=$M$3, "", IF(OR(BH$7&lt;$AB1925, $AC1925&lt;BH$6),"", MAX(BH$10:BH1924)+1)))</f>
        <v/>
      </c>
      <c r="BI1925" s="5" t="str">
        <f>IF(OR($AB1925="", $AC1925=""), "", IF($H1925=$M$3, "", IF(OR(BI$7&lt;$AB1925, $AC1925&lt;BI$6),"", MAX(BI$10:BI1924)+1)))</f>
        <v/>
      </c>
      <c r="BK1925" s="5" t="str" cm="1">
        <f t="array" aca="1" ref="BK1925" ca="1">IFERROR(INDEX($AE1925:$BI1925, $BJ1925, MATCH($BK$9, $AE$9:$BI$9, 0)), "")</f>
        <v/>
      </c>
    </row>
    <row r="1926" spans="1:63" x14ac:dyDescent="0.25">
      <c r="A1926" s="2"/>
      <c r="B1926" s="254"/>
      <c r="C1926" s="255"/>
      <c r="D1926" s="256"/>
      <c r="E1926" s="257"/>
      <c r="F1926" s="257"/>
      <c r="G1926" s="258"/>
      <c r="H1926" s="259"/>
      <c r="I1926" s="16"/>
      <c r="J1926" s="5" t="str">
        <f t="shared" si="243"/>
        <v/>
      </c>
      <c r="K1926" s="2"/>
      <c r="O1926" s="5" t="str">
        <f t="shared" si="241"/>
        <v/>
      </c>
      <c r="Q1926" s="5" t="str">
        <f t="shared" si="244"/>
        <v/>
      </c>
      <c r="S1926" s="5" t="str">
        <f t="shared" si="242"/>
        <v/>
      </c>
      <c r="U1926" s="64" t="str">
        <f>IF($D1926="","", IF(COUNTIF('Intro &amp; Setup'!$AW$49:$AW$88, $D1926)&gt;0, "BH", TEXT($D1926, "ddd")))</f>
        <v/>
      </c>
      <c r="V1926" s="65" t="str">
        <f>IF($G1926="", "", IF(COUNTIF('Intro &amp; Setup'!$AW$49:$AW$88, $G1926)&gt;0, "BH", TEXT($G1926, "ddd")))</f>
        <v/>
      </c>
      <c r="W1926" s="64" t="str">
        <f t="shared" si="245"/>
        <v/>
      </c>
      <c r="X1926" s="65" t="str">
        <f t="shared" si="246"/>
        <v/>
      </c>
      <c r="Y1926" s="64" t="str">
        <f>IF(F1926="", "", IF(OR(F1926&lt;'Intro &amp; Setup'!$Z$20, F1926&gt;'Intro &amp; Setup'!$Z$22), "X", ""))</f>
        <v/>
      </c>
      <c r="Z1926" s="65" t="str">
        <f>IF(G1926="", "", IF(OR(G1926&lt;'Intro &amp; Setup'!$Z$20, G1926&gt;'Intro &amp; Setup'!$Z$22), "X", ""))</f>
        <v/>
      </c>
      <c r="AB1926" s="58" t="str">
        <f t="shared" si="247"/>
        <v/>
      </c>
      <c r="AC1926" s="59" t="str">
        <f t="shared" si="248"/>
        <v/>
      </c>
      <c r="AE1926" s="5" t="str">
        <f>IF(OR($AB1926="", $AC1926=""), "", IF($H1926=$M$3, "", IF(OR(AE$7&lt;$AB1926, $AC1926&lt;AE$6),"", MAX(AE$10:AE1925)+1)))</f>
        <v/>
      </c>
      <c r="AF1926" s="5" t="str">
        <f>IF(OR($AB1926="", $AC1926=""), "", IF($H1926=$M$3, "", IF(OR(AF$7&lt;$AB1926, $AC1926&lt;AF$6),"", MAX(AF$10:AF1925)+1)))</f>
        <v/>
      </c>
      <c r="AG1926" s="5" t="str">
        <f>IF(OR($AB1926="", $AC1926=""), "", IF($H1926=$M$3, "", IF(OR(AG$7&lt;$AB1926, $AC1926&lt;AG$6),"", MAX(AG$10:AG1925)+1)))</f>
        <v/>
      </c>
      <c r="AH1926" s="5" t="str">
        <f>IF(OR($AB1926="", $AC1926=""), "", IF($H1926=$M$3, "", IF(OR(AH$7&lt;$AB1926, $AC1926&lt;AH$6),"", MAX(AH$10:AH1925)+1)))</f>
        <v/>
      </c>
      <c r="AI1926" s="5" t="str">
        <f>IF(OR($AB1926="", $AC1926=""), "", IF($H1926=$M$3, "", IF(OR(AI$7&lt;$AB1926, $AC1926&lt;AI$6),"", MAX(AI$10:AI1925)+1)))</f>
        <v/>
      </c>
      <c r="AJ1926" s="5" t="str">
        <f>IF(OR($AB1926="", $AC1926=""), "", IF($H1926=$M$3, "", IF(OR(AJ$7&lt;$AB1926, $AC1926&lt;AJ$6),"", MAX(AJ$10:AJ1925)+1)))</f>
        <v/>
      </c>
      <c r="AK1926" s="5" t="str">
        <f>IF(OR($AB1926="", $AC1926=""), "", IF($H1926=$M$3, "", IF(OR(AK$7&lt;$AB1926, $AC1926&lt;AK$6),"", MAX(AK$10:AK1925)+1)))</f>
        <v/>
      </c>
      <c r="AL1926" s="5" t="str">
        <f>IF(OR($AB1926="", $AC1926=""), "", IF($H1926=$M$3, "", IF(OR(AL$7&lt;$AB1926, $AC1926&lt;AL$6),"", MAX(AL$10:AL1925)+1)))</f>
        <v/>
      </c>
      <c r="AM1926" s="5" t="str">
        <f>IF(OR($AB1926="", $AC1926=""), "", IF($H1926=$M$3, "", IF(OR(AM$7&lt;$AB1926, $AC1926&lt;AM$6),"", MAX(AM$10:AM1925)+1)))</f>
        <v/>
      </c>
      <c r="AN1926" s="5" t="str">
        <f>IF(OR($AB1926="", $AC1926=""), "", IF($H1926=$M$3, "", IF(OR(AN$7&lt;$AB1926, $AC1926&lt;AN$6),"", MAX(AN$10:AN1925)+1)))</f>
        <v/>
      </c>
      <c r="AO1926" s="5" t="str">
        <f>IF(OR($AB1926="", $AC1926=""), "", IF($H1926=$M$3, "", IF(OR(AO$7&lt;$AB1926, $AC1926&lt;AO$6),"", MAX(AO$10:AO1925)+1)))</f>
        <v/>
      </c>
      <c r="AP1926" s="5" t="str">
        <f>IF(OR($AB1926="", $AC1926=""), "", IF($H1926=$M$3, "", IF(OR(AP$7&lt;$AB1926, $AC1926&lt;AP$6),"", MAX(AP$10:AP1925)+1)))</f>
        <v/>
      </c>
      <c r="AQ1926" s="5" t="str">
        <f>IF(OR($AB1926="", $AC1926=""), "", IF($H1926=$M$3, "", IF(OR(AQ$7&lt;$AB1926, $AC1926&lt;AQ$6),"", MAX(AQ$10:AQ1925)+1)))</f>
        <v/>
      </c>
      <c r="AR1926" s="5" t="str">
        <f>IF(OR($AB1926="", $AC1926=""), "", IF($H1926=$M$3, "", IF(OR(AR$7&lt;$AB1926, $AC1926&lt;AR$6),"", MAX(AR$10:AR1925)+1)))</f>
        <v/>
      </c>
      <c r="AS1926" s="5" t="str">
        <f>IF(OR($AB1926="", $AC1926=""), "", IF($H1926=$M$3, "", IF(OR(AS$7&lt;$AB1926, $AC1926&lt;AS$6),"", MAX(AS$10:AS1925)+1)))</f>
        <v/>
      </c>
      <c r="AT1926" s="5" t="str">
        <f>IF(OR($AB1926="", $AC1926=""), "", IF($H1926=$M$3, "", IF(OR(AT$7&lt;$AB1926, $AC1926&lt;AT$6),"", MAX(AT$10:AT1925)+1)))</f>
        <v/>
      </c>
      <c r="AU1926" s="5" t="str">
        <f>IF(OR($AB1926="", $AC1926=""), "", IF($H1926=$M$3, "", IF(OR(AU$7&lt;$AB1926, $AC1926&lt;AU$6),"", MAX(AU$10:AU1925)+1)))</f>
        <v/>
      </c>
      <c r="AV1926" s="5" t="str">
        <f>IF(OR($AB1926="", $AC1926=""), "", IF($H1926=$M$3, "", IF(OR(AV$7&lt;$AB1926, $AC1926&lt;AV$6),"", MAX(AV$10:AV1925)+1)))</f>
        <v/>
      </c>
      <c r="AW1926" s="5" t="str">
        <f>IF(OR($AB1926="", $AC1926=""), "", IF($H1926=$M$3, "", IF(OR(AW$7&lt;$AB1926, $AC1926&lt;AW$6),"", MAX(AW$10:AW1925)+1)))</f>
        <v/>
      </c>
      <c r="AX1926" s="5" t="str">
        <f>IF(OR($AB1926="", $AC1926=""), "", IF($H1926=$M$3, "", IF(OR(AX$7&lt;$AB1926, $AC1926&lt;AX$6),"", MAX(AX$10:AX1925)+1)))</f>
        <v/>
      </c>
      <c r="AY1926" s="5" t="str">
        <f>IF(OR($AB1926="", $AC1926=""), "", IF($H1926=$M$3, "", IF(OR(AY$7&lt;$AB1926, $AC1926&lt;AY$6),"", MAX(AY$10:AY1925)+1)))</f>
        <v/>
      </c>
      <c r="AZ1926" s="5" t="str">
        <f>IF(OR($AB1926="", $AC1926=""), "", IF($H1926=$M$3, "", IF(OR(AZ$7&lt;$AB1926, $AC1926&lt;AZ$6),"", MAX(AZ$10:AZ1925)+1)))</f>
        <v/>
      </c>
      <c r="BA1926" s="5" t="str">
        <f>IF(OR($AB1926="", $AC1926=""), "", IF($H1926=$M$3, "", IF(OR(BA$7&lt;$AB1926, $AC1926&lt;BA$6),"", MAX(BA$10:BA1925)+1)))</f>
        <v/>
      </c>
      <c r="BB1926" s="5" t="str">
        <f>IF(OR($AB1926="", $AC1926=""), "", IF($H1926=$M$3, "", IF(OR(BB$7&lt;$AB1926, $AC1926&lt;BB$6),"", MAX(BB$10:BB1925)+1)))</f>
        <v/>
      </c>
      <c r="BC1926" s="5" t="str">
        <f>IF(OR($AB1926="", $AC1926=""), "", IF($H1926=$M$3, "", IF(OR(BC$7&lt;$AB1926, $AC1926&lt;BC$6),"", MAX(BC$10:BC1925)+1)))</f>
        <v/>
      </c>
      <c r="BD1926" s="5" t="str">
        <f>IF(OR($AB1926="", $AC1926=""), "", IF($H1926=$M$3, "", IF(OR(BD$7&lt;$AB1926, $AC1926&lt;BD$6),"", MAX(BD$10:BD1925)+1)))</f>
        <v/>
      </c>
      <c r="BE1926" s="5" t="str">
        <f>IF(OR($AB1926="", $AC1926=""), "", IF($H1926=$M$3, "", IF(OR(BE$7&lt;$AB1926, $AC1926&lt;BE$6),"", MAX(BE$10:BE1925)+1)))</f>
        <v/>
      </c>
      <c r="BF1926" s="5" t="str">
        <f>IF(OR($AB1926="", $AC1926=""), "", IF($H1926=$M$3, "", IF(OR(BF$7&lt;$AB1926, $AC1926&lt;BF$6),"", MAX(BF$10:BF1925)+1)))</f>
        <v/>
      </c>
      <c r="BG1926" s="5" t="str">
        <f>IF(OR($AB1926="", $AC1926=""), "", IF($H1926=$M$3, "", IF(OR(BG$7&lt;$AB1926, $AC1926&lt;BG$6),"", MAX(BG$10:BG1925)+1)))</f>
        <v/>
      </c>
      <c r="BH1926" s="5" t="str">
        <f>IF(OR($AB1926="", $AC1926=""), "", IF($H1926=$M$3, "", IF(OR(BH$7&lt;$AB1926, $AC1926&lt;BH$6),"", MAX(BH$10:BH1925)+1)))</f>
        <v/>
      </c>
      <c r="BI1926" s="5" t="str">
        <f>IF(OR($AB1926="", $AC1926=""), "", IF($H1926=$M$3, "", IF(OR(BI$7&lt;$AB1926, $AC1926&lt;BI$6),"", MAX(BI$10:BI1925)+1)))</f>
        <v/>
      </c>
      <c r="BK1926" s="5" t="str" cm="1">
        <f t="array" aca="1" ref="BK1926" ca="1">IFERROR(INDEX($AE1926:$BI1926, $BJ1926, MATCH($BK$9, $AE$9:$BI$9, 0)), "")</f>
        <v/>
      </c>
    </row>
    <row r="1927" spans="1:63" x14ac:dyDescent="0.25">
      <c r="A1927" s="2"/>
      <c r="B1927" s="254"/>
      <c r="C1927" s="255"/>
      <c r="D1927" s="256"/>
      <c r="E1927" s="257"/>
      <c r="F1927" s="257"/>
      <c r="G1927" s="258"/>
      <c r="H1927" s="259"/>
      <c r="I1927" s="16"/>
      <c r="J1927" s="5" t="str">
        <f t="shared" si="243"/>
        <v/>
      </c>
      <c r="K1927" s="2"/>
      <c r="O1927" s="5" t="str">
        <f t="shared" si="241"/>
        <v/>
      </c>
      <c r="Q1927" s="5" t="str">
        <f t="shared" si="244"/>
        <v/>
      </c>
      <c r="S1927" s="5" t="str">
        <f t="shared" si="242"/>
        <v/>
      </c>
      <c r="U1927" s="64" t="str">
        <f>IF($D1927="","", IF(COUNTIF('Intro &amp; Setup'!$AW$49:$AW$88, $D1927)&gt;0, "BH", TEXT($D1927, "ddd")))</f>
        <v/>
      </c>
      <c r="V1927" s="65" t="str">
        <f>IF($G1927="", "", IF(COUNTIF('Intro &amp; Setup'!$AW$49:$AW$88, $G1927)&gt;0, "BH", TEXT($G1927, "ddd")))</f>
        <v/>
      </c>
      <c r="W1927" s="64" t="str">
        <f t="shared" si="245"/>
        <v/>
      </c>
      <c r="X1927" s="65" t="str">
        <f t="shared" si="246"/>
        <v/>
      </c>
      <c r="Y1927" s="64" t="str">
        <f>IF(F1927="", "", IF(OR(F1927&lt;'Intro &amp; Setup'!$Z$20, F1927&gt;'Intro &amp; Setup'!$Z$22), "X", ""))</f>
        <v/>
      </c>
      <c r="Z1927" s="65" t="str">
        <f>IF(G1927="", "", IF(OR(G1927&lt;'Intro &amp; Setup'!$Z$20, G1927&gt;'Intro &amp; Setup'!$Z$22), "X", ""))</f>
        <v/>
      </c>
      <c r="AB1927" s="58" t="str">
        <f t="shared" si="247"/>
        <v/>
      </c>
      <c r="AC1927" s="59" t="str">
        <f t="shared" si="248"/>
        <v/>
      </c>
      <c r="AE1927" s="5" t="str">
        <f>IF(OR($AB1927="", $AC1927=""), "", IF($H1927=$M$3, "", IF(OR(AE$7&lt;$AB1927, $AC1927&lt;AE$6),"", MAX(AE$10:AE1926)+1)))</f>
        <v/>
      </c>
      <c r="AF1927" s="5" t="str">
        <f>IF(OR($AB1927="", $AC1927=""), "", IF($H1927=$M$3, "", IF(OR(AF$7&lt;$AB1927, $AC1927&lt;AF$6),"", MAX(AF$10:AF1926)+1)))</f>
        <v/>
      </c>
      <c r="AG1927" s="5" t="str">
        <f>IF(OR($AB1927="", $AC1927=""), "", IF($H1927=$M$3, "", IF(OR(AG$7&lt;$AB1927, $AC1927&lt;AG$6),"", MAX(AG$10:AG1926)+1)))</f>
        <v/>
      </c>
      <c r="AH1927" s="5" t="str">
        <f>IF(OR($AB1927="", $AC1927=""), "", IF($H1927=$M$3, "", IF(OR(AH$7&lt;$AB1927, $AC1927&lt;AH$6),"", MAX(AH$10:AH1926)+1)))</f>
        <v/>
      </c>
      <c r="AI1927" s="5" t="str">
        <f>IF(OR($AB1927="", $AC1927=""), "", IF($H1927=$M$3, "", IF(OR(AI$7&lt;$AB1927, $AC1927&lt;AI$6),"", MAX(AI$10:AI1926)+1)))</f>
        <v/>
      </c>
      <c r="AJ1927" s="5" t="str">
        <f>IF(OR($AB1927="", $AC1927=""), "", IF($H1927=$M$3, "", IF(OR(AJ$7&lt;$AB1927, $AC1927&lt;AJ$6),"", MAX(AJ$10:AJ1926)+1)))</f>
        <v/>
      </c>
      <c r="AK1927" s="5" t="str">
        <f>IF(OR($AB1927="", $AC1927=""), "", IF($H1927=$M$3, "", IF(OR(AK$7&lt;$AB1927, $AC1927&lt;AK$6),"", MAX(AK$10:AK1926)+1)))</f>
        <v/>
      </c>
      <c r="AL1927" s="5" t="str">
        <f>IF(OR($AB1927="", $AC1927=""), "", IF($H1927=$M$3, "", IF(OR(AL$7&lt;$AB1927, $AC1927&lt;AL$6),"", MAX(AL$10:AL1926)+1)))</f>
        <v/>
      </c>
      <c r="AM1927" s="5" t="str">
        <f>IF(OR($AB1927="", $AC1927=""), "", IF($H1927=$M$3, "", IF(OR(AM$7&lt;$AB1927, $AC1927&lt;AM$6),"", MAX(AM$10:AM1926)+1)))</f>
        <v/>
      </c>
      <c r="AN1927" s="5" t="str">
        <f>IF(OR($AB1927="", $AC1927=""), "", IF($H1927=$M$3, "", IF(OR(AN$7&lt;$AB1927, $AC1927&lt;AN$6),"", MAX(AN$10:AN1926)+1)))</f>
        <v/>
      </c>
      <c r="AO1927" s="5" t="str">
        <f>IF(OR($AB1927="", $AC1927=""), "", IF($H1927=$M$3, "", IF(OR(AO$7&lt;$AB1927, $AC1927&lt;AO$6),"", MAX(AO$10:AO1926)+1)))</f>
        <v/>
      </c>
      <c r="AP1927" s="5" t="str">
        <f>IF(OR($AB1927="", $AC1927=""), "", IF($H1927=$M$3, "", IF(OR(AP$7&lt;$AB1927, $AC1927&lt;AP$6),"", MAX(AP$10:AP1926)+1)))</f>
        <v/>
      </c>
      <c r="AQ1927" s="5" t="str">
        <f>IF(OR($AB1927="", $AC1927=""), "", IF($H1927=$M$3, "", IF(OR(AQ$7&lt;$AB1927, $AC1927&lt;AQ$6),"", MAX(AQ$10:AQ1926)+1)))</f>
        <v/>
      </c>
      <c r="AR1927" s="5" t="str">
        <f>IF(OR($AB1927="", $AC1927=""), "", IF($H1927=$M$3, "", IF(OR(AR$7&lt;$AB1927, $AC1927&lt;AR$6),"", MAX(AR$10:AR1926)+1)))</f>
        <v/>
      </c>
      <c r="AS1927" s="5" t="str">
        <f>IF(OR($AB1927="", $AC1927=""), "", IF($H1927=$M$3, "", IF(OR(AS$7&lt;$AB1927, $AC1927&lt;AS$6),"", MAX(AS$10:AS1926)+1)))</f>
        <v/>
      </c>
      <c r="AT1927" s="5" t="str">
        <f>IF(OR($AB1927="", $AC1927=""), "", IF($H1927=$M$3, "", IF(OR(AT$7&lt;$AB1927, $AC1927&lt;AT$6),"", MAX(AT$10:AT1926)+1)))</f>
        <v/>
      </c>
      <c r="AU1927" s="5" t="str">
        <f>IF(OR($AB1927="", $AC1927=""), "", IF($H1927=$M$3, "", IF(OR(AU$7&lt;$AB1927, $AC1927&lt;AU$6),"", MAX(AU$10:AU1926)+1)))</f>
        <v/>
      </c>
      <c r="AV1927" s="5" t="str">
        <f>IF(OR($AB1927="", $AC1927=""), "", IF($H1927=$M$3, "", IF(OR(AV$7&lt;$AB1927, $AC1927&lt;AV$6),"", MAX(AV$10:AV1926)+1)))</f>
        <v/>
      </c>
      <c r="AW1927" s="5" t="str">
        <f>IF(OR($AB1927="", $AC1927=""), "", IF($H1927=$M$3, "", IF(OR(AW$7&lt;$AB1927, $AC1927&lt;AW$6),"", MAX(AW$10:AW1926)+1)))</f>
        <v/>
      </c>
      <c r="AX1927" s="5" t="str">
        <f>IF(OR($AB1927="", $AC1927=""), "", IF($H1927=$M$3, "", IF(OR(AX$7&lt;$AB1927, $AC1927&lt;AX$6),"", MAX(AX$10:AX1926)+1)))</f>
        <v/>
      </c>
      <c r="AY1927" s="5" t="str">
        <f>IF(OR($AB1927="", $AC1927=""), "", IF($H1927=$M$3, "", IF(OR(AY$7&lt;$AB1927, $AC1927&lt;AY$6),"", MAX(AY$10:AY1926)+1)))</f>
        <v/>
      </c>
      <c r="AZ1927" s="5" t="str">
        <f>IF(OR($AB1927="", $AC1927=""), "", IF($H1927=$M$3, "", IF(OR(AZ$7&lt;$AB1927, $AC1927&lt;AZ$6),"", MAX(AZ$10:AZ1926)+1)))</f>
        <v/>
      </c>
      <c r="BA1927" s="5" t="str">
        <f>IF(OR($AB1927="", $AC1927=""), "", IF($H1927=$M$3, "", IF(OR(BA$7&lt;$AB1927, $AC1927&lt;BA$6),"", MAX(BA$10:BA1926)+1)))</f>
        <v/>
      </c>
      <c r="BB1927" s="5" t="str">
        <f>IF(OR($AB1927="", $AC1927=""), "", IF($H1927=$M$3, "", IF(OR(BB$7&lt;$AB1927, $AC1927&lt;BB$6),"", MAX(BB$10:BB1926)+1)))</f>
        <v/>
      </c>
      <c r="BC1927" s="5" t="str">
        <f>IF(OR($AB1927="", $AC1927=""), "", IF($H1927=$M$3, "", IF(OR(BC$7&lt;$AB1927, $AC1927&lt;BC$6),"", MAX(BC$10:BC1926)+1)))</f>
        <v/>
      </c>
      <c r="BD1927" s="5" t="str">
        <f>IF(OR($AB1927="", $AC1927=""), "", IF($H1927=$M$3, "", IF(OR(BD$7&lt;$AB1927, $AC1927&lt;BD$6),"", MAX(BD$10:BD1926)+1)))</f>
        <v/>
      </c>
      <c r="BE1927" s="5" t="str">
        <f>IF(OR($AB1927="", $AC1927=""), "", IF($H1927=$M$3, "", IF(OR(BE$7&lt;$AB1927, $AC1927&lt;BE$6),"", MAX(BE$10:BE1926)+1)))</f>
        <v/>
      </c>
      <c r="BF1927" s="5" t="str">
        <f>IF(OR($AB1927="", $AC1927=""), "", IF($H1927=$M$3, "", IF(OR(BF$7&lt;$AB1927, $AC1927&lt;BF$6),"", MAX(BF$10:BF1926)+1)))</f>
        <v/>
      </c>
      <c r="BG1927" s="5" t="str">
        <f>IF(OR($AB1927="", $AC1927=""), "", IF($H1927=$M$3, "", IF(OR(BG$7&lt;$AB1927, $AC1927&lt;BG$6),"", MAX(BG$10:BG1926)+1)))</f>
        <v/>
      </c>
      <c r="BH1927" s="5" t="str">
        <f>IF(OR($AB1927="", $AC1927=""), "", IF($H1927=$M$3, "", IF(OR(BH$7&lt;$AB1927, $AC1927&lt;BH$6),"", MAX(BH$10:BH1926)+1)))</f>
        <v/>
      </c>
      <c r="BI1927" s="5" t="str">
        <f>IF(OR($AB1927="", $AC1927=""), "", IF($H1927=$M$3, "", IF(OR(BI$7&lt;$AB1927, $AC1927&lt;BI$6),"", MAX(BI$10:BI1926)+1)))</f>
        <v/>
      </c>
      <c r="BK1927" s="5" t="str" cm="1">
        <f t="array" aca="1" ref="BK1927" ca="1">IFERROR(INDEX($AE1927:$BI1927, $BJ1927, MATCH($BK$9, $AE$9:$BI$9, 0)), "")</f>
        <v/>
      </c>
    </row>
    <row r="1928" spans="1:63" x14ac:dyDescent="0.25">
      <c r="A1928" s="2"/>
      <c r="B1928" s="254"/>
      <c r="C1928" s="255"/>
      <c r="D1928" s="256"/>
      <c r="E1928" s="257"/>
      <c r="F1928" s="257"/>
      <c r="G1928" s="258"/>
      <c r="H1928" s="259"/>
      <c r="I1928" s="16"/>
      <c r="J1928" s="5" t="str">
        <f t="shared" si="243"/>
        <v/>
      </c>
      <c r="K1928" s="2"/>
      <c r="O1928" s="5" t="str">
        <f t="shared" si="241"/>
        <v/>
      </c>
      <c r="Q1928" s="5" t="str">
        <f t="shared" si="244"/>
        <v/>
      </c>
      <c r="S1928" s="5" t="str">
        <f t="shared" si="242"/>
        <v/>
      </c>
      <c r="U1928" s="64" t="str">
        <f>IF($D1928="","", IF(COUNTIF('Intro &amp; Setup'!$AW$49:$AW$88, $D1928)&gt;0, "BH", TEXT($D1928, "ddd")))</f>
        <v/>
      </c>
      <c r="V1928" s="65" t="str">
        <f>IF($G1928="", "", IF(COUNTIF('Intro &amp; Setup'!$AW$49:$AW$88, $G1928)&gt;0, "BH", TEXT($G1928, "ddd")))</f>
        <v/>
      </c>
      <c r="W1928" s="64" t="str">
        <f t="shared" si="245"/>
        <v/>
      </c>
      <c r="X1928" s="65" t="str">
        <f t="shared" si="246"/>
        <v/>
      </c>
      <c r="Y1928" s="64" t="str">
        <f>IF(F1928="", "", IF(OR(F1928&lt;'Intro &amp; Setup'!$Z$20, F1928&gt;'Intro &amp; Setup'!$Z$22), "X", ""))</f>
        <v/>
      </c>
      <c r="Z1928" s="65" t="str">
        <f>IF(G1928="", "", IF(OR(G1928&lt;'Intro &amp; Setup'!$Z$20, G1928&gt;'Intro &amp; Setup'!$Z$22), "X", ""))</f>
        <v/>
      </c>
      <c r="AB1928" s="58" t="str">
        <f t="shared" si="247"/>
        <v/>
      </c>
      <c r="AC1928" s="59" t="str">
        <f t="shared" si="248"/>
        <v/>
      </c>
      <c r="AE1928" s="5" t="str">
        <f>IF(OR($AB1928="", $AC1928=""), "", IF($H1928=$M$3, "", IF(OR(AE$7&lt;$AB1928, $AC1928&lt;AE$6),"", MAX(AE$10:AE1927)+1)))</f>
        <v/>
      </c>
      <c r="AF1928" s="5" t="str">
        <f>IF(OR($AB1928="", $AC1928=""), "", IF($H1928=$M$3, "", IF(OR(AF$7&lt;$AB1928, $AC1928&lt;AF$6),"", MAX(AF$10:AF1927)+1)))</f>
        <v/>
      </c>
      <c r="AG1928" s="5" t="str">
        <f>IF(OR($AB1928="", $AC1928=""), "", IF($H1928=$M$3, "", IF(OR(AG$7&lt;$AB1928, $AC1928&lt;AG$6),"", MAX(AG$10:AG1927)+1)))</f>
        <v/>
      </c>
      <c r="AH1928" s="5" t="str">
        <f>IF(OR($AB1928="", $AC1928=""), "", IF($H1928=$M$3, "", IF(OR(AH$7&lt;$AB1928, $AC1928&lt;AH$6),"", MAX(AH$10:AH1927)+1)))</f>
        <v/>
      </c>
      <c r="AI1928" s="5" t="str">
        <f>IF(OR($AB1928="", $AC1928=""), "", IF($H1928=$M$3, "", IF(OR(AI$7&lt;$AB1928, $AC1928&lt;AI$6),"", MAX(AI$10:AI1927)+1)))</f>
        <v/>
      </c>
      <c r="AJ1928" s="5" t="str">
        <f>IF(OR($AB1928="", $AC1928=""), "", IF($H1928=$M$3, "", IF(OR(AJ$7&lt;$AB1928, $AC1928&lt;AJ$6),"", MAX(AJ$10:AJ1927)+1)))</f>
        <v/>
      </c>
      <c r="AK1928" s="5" t="str">
        <f>IF(OR($AB1928="", $AC1928=""), "", IF($H1928=$M$3, "", IF(OR(AK$7&lt;$AB1928, $AC1928&lt;AK$6),"", MAX(AK$10:AK1927)+1)))</f>
        <v/>
      </c>
      <c r="AL1928" s="5" t="str">
        <f>IF(OR($AB1928="", $AC1928=""), "", IF($H1928=$M$3, "", IF(OR(AL$7&lt;$AB1928, $AC1928&lt;AL$6),"", MAX(AL$10:AL1927)+1)))</f>
        <v/>
      </c>
      <c r="AM1928" s="5" t="str">
        <f>IF(OR($AB1928="", $AC1928=""), "", IF($H1928=$M$3, "", IF(OR(AM$7&lt;$AB1928, $AC1928&lt;AM$6),"", MAX(AM$10:AM1927)+1)))</f>
        <v/>
      </c>
      <c r="AN1928" s="5" t="str">
        <f>IF(OR($AB1928="", $AC1928=""), "", IF($H1928=$M$3, "", IF(OR(AN$7&lt;$AB1928, $AC1928&lt;AN$6),"", MAX(AN$10:AN1927)+1)))</f>
        <v/>
      </c>
      <c r="AO1928" s="5" t="str">
        <f>IF(OR($AB1928="", $AC1928=""), "", IF($H1928=$M$3, "", IF(OR(AO$7&lt;$AB1928, $AC1928&lt;AO$6),"", MAX(AO$10:AO1927)+1)))</f>
        <v/>
      </c>
      <c r="AP1928" s="5" t="str">
        <f>IF(OR($AB1928="", $AC1928=""), "", IF($H1928=$M$3, "", IF(OR(AP$7&lt;$AB1928, $AC1928&lt;AP$6),"", MAX(AP$10:AP1927)+1)))</f>
        <v/>
      </c>
      <c r="AQ1928" s="5" t="str">
        <f>IF(OR($AB1928="", $AC1928=""), "", IF($H1928=$M$3, "", IF(OR(AQ$7&lt;$AB1928, $AC1928&lt;AQ$6),"", MAX(AQ$10:AQ1927)+1)))</f>
        <v/>
      </c>
      <c r="AR1928" s="5" t="str">
        <f>IF(OR($AB1928="", $AC1928=""), "", IF($H1928=$M$3, "", IF(OR(AR$7&lt;$AB1928, $AC1928&lt;AR$6),"", MAX(AR$10:AR1927)+1)))</f>
        <v/>
      </c>
      <c r="AS1928" s="5" t="str">
        <f>IF(OR($AB1928="", $AC1928=""), "", IF($H1928=$M$3, "", IF(OR(AS$7&lt;$AB1928, $AC1928&lt;AS$6),"", MAX(AS$10:AS1927)+1)))</f>
        <v/>
      </c>
      <c r="AT1928" s="5" t="str">
        <f>IF(OR($AB1928="", $AC1928=""), "", IF($H1928=$M$3, "", IF(OR(AT$7&lt;$AB1928, $AC1928&lt;AT$6),"", MAX(AT$10:AT1927)+1)))</f>
        <v/>
      </c>
      <c r="AU1928" s="5" t="str">
        <f>IF(OR($AB1928="", $AC1928=""), "", IF($H1928=$M$3, "", IF(OR(AU$7&lt;$AB1928, $AC1928&lt;AU$6),"", MAX(AU$10:AU1927)+1)))</f>
        <v/>
      </c>
      <c r="AV1928" s="5" t="str">
        <f>IF(OR($AB1928="", $AC1928=""), "", IF($H1928=$M$3, "", IF(OR(AV$7&lt;$AB1928, $AC1928&lt;AV$6),"", MAX(AV$10:AV1927)+1)))</f>
        <v/>
      </c>
      <c r="AW1928" s="5" t="str">
        <f>IF(OR($AB1928="", $AC1928=""), "", IF($H1928=$M$3, "", IF(OR(AW$7&lt;$AB1928, $AC1928&lt;AW$6),"", MAX(AW$10:AW1927)+1)))</f>
        <v/>
      </c>
      <c r="AX1928" s="5" t="str">
        <f>IF(OR($AB1928="", $AC1928=""), "", IF($H1928=$M$3, "", IF(OR(AX$7&lt;$AB1928, $AC1928&lt;AX$6),"", MAX(AX$10:AX1927)+1)))</f>
        <v/>
      </c>
      <c r="AY1928" s="5" t="str">
        <f>IF(OR($AB1928="", $AC1928=""), "", IF($H1928=$M$3, "", IF(OR(AY$7&lt;$AB1928, $AC1928&lt;AY$6),"", MAX(AY$10:AY1927)+1)))</f>
        <v/>
      </c>
      <c r="AZ1928" s="5" t="str">
        <f>IF(OR($AB1928="", $AC1928=""), "", IF($H1928=$M$3, "", IF(OR(AZ$7&lt;$AB1928, $AC1928&lt;AZ$6),"", MAX(AZ$10:AZ1927)+1)))</f>
        <v/>
      </c>
      <c r="BA1928" s="5" t="str">
        <f>IF(OR($AB1928="", $AC1928=""), "", IF($H1928=$M$3, "", IF(OR(BA$7&lt;$AB1928, $AC1928&lt;BA$6),"", MAX(BA$10:BA1927)+1)))</f>
        <v/>
      </c>
      <c r="BB1928" s="5" t="str">
        <f>IF(OR($AB1928="", $AC1928=""), "", IF($H1928=$M$3, "", IF(OR(BB$7&lt;$AB1928, $AC1928&lt;BB$6),"", MAX(BB$10:BB1927)+1)))</f>
        <v/>
      </c>
      <c r="BC1928" s="5" t="str">
        <f>IF(OR($AB1928="", $AC1928=""), "", IF($H1928=$M$3, "", IF(OR(BC$7&lt;$AB1928, $AC1928&lt;BC$6),"", MAX(BC$10:BC1927)+1)))</f>
        <v/>
      </c>
      <c r="BD1928" s="5" t="str">
        <f>IF(OR($AB1928="", $AC1928=""), "", IF($H1928=$M$3, "", IF(OR(BD$7&lt;$AB1928, $AC1928&lt;BD$6),"", MAX(BD$10:BD1927)+1)))</f>
        <v/>
      </c>
      <c r="BE1928" s="5" t="str">
        <f>IF(OR($AB1928="", $AC1928=""), "", IF($H1928=$M$3, "", IF(OR(BE$7&lt;$AB1928, $AC1928&lt;BE$6),"", MAX(BE$10:BE1927)+1)))</f>
        <v/>
      </c>
      <c r="BF1928" s="5" t="str">
        <f>IF(OR($AB1928="", $AC1928=""), "", IF($H1928=$M$3, "", IF(OR(BF$7&lt;$AB1928, $AC1928&lt;BF$6),"", MAX(BF$10:BF1927)+1)))</f>
        <v/>
      </c>
      <c r="BG1928" s="5" t="str">
        <f>IF(OR($AB1928="", $AC1928=""), "", IF($H1928=$M$3, "", IF(OR(BG$7&lt;$AB1928, $AC1928&lt;BG$6),"", MAX(BG$10:BG1927)+1)))</f>
        <v/>
      </c>
      <c r="BH1928" s="5" t="str">
        <f>IF(OR($AB1928="", $AC1928=""), "", IF($H1928=$M$3, "", IF(OR(BH$7&lt;$AB1928, $AC1928&lt;BH$6),"", MAX(BH$10:BH1927)+1)))</f>
        <v/>
      </c>
      <c r="BI1928" s="5" t="str">
        <f>IF(OR($AB1928="", $AC1928=""), "", IF($H1928=$M$3, "", IF(OR(BI$7&lt;$AB1928, $AC1928&lt;BI$6),"", MAX(BI$10:BI1927)+1)))</f>
        <v/>
      </c>
      <c r="BK1928" s="5" t="str" cm="1">
        <f t="array" aca="1" ref="BK1928" ca="1">IFERROR(INDEX($AE1928:$BI1928, $BJ1928, MATCH($BK$9, $AE$9:$BI$9, 0)), "")</f>
        <v/>
      </c>
    </row>
    <row r="1929" spans="1:63" x14ac:dyDescent="0.25">
      <c r="A1929" s="2"/>
      <c r="B1929" s="254"/>
      <c r="C1929" s="255"/>
      <c r="D1929" s="256"/>
      <c r="E1929" s="257"/>
      <c r="F1929" s="257"/>
      <c r="G1929" s="258"/>
      <c r="H1929" s="259"/>
      <c r="I1929" s="16"/>
      <c r="J1929" s="5" t="str">
        <f t="shared" si="243"/>
        <v/>
      </c>
      <c r="K1929" s="2"/>
      <c r="O1929" s="5" t="str">
        <f t="shared" si="241"/>
        <v/>
      </c>
      <c r="Q1929" s="5" t="str">
        <f t="shared" si="244"/>
        <v/>
      </c>
      <c r="S1929" s="5" t="str">
        <f t="shared" si="242"/>
        <v/>
      </c>
      <c r="U1929" s="64" t="str">
        <f>IF($D1929="","", IF(COUNTIF('Intro &amp; Setup'!$AW$49:$AW$88, $D1929)&gt;0, "BH", TEXT($D1929, "ddd")))</f>
        <v/>
      </c>
      <c r="V1929" s="65" t="str">
        <f>IF($G1929="", "", IF(COUNTIF('Intro &amp; Setup'!$AW$49:$AW$88, $G1929)&gt;0, "BH", TEXT($G1929, "ddd")))</f>
        <v/>
      </c>
      <c r="W1929" s="64" t="str">
        <f t="shared" si="245"/>
        <v/>
      </c>
      <c r="X1929" s="65" t="str">
        <f t="shared" si="246"/>
        <v/>
      </c>
      <c r="Y1929" s="64" t="str">
        <f>IF(F1929="", "", IF(OR(F1929&lt;'Intro &amp; Setup'!$Z$20, F1929&gt;'Intro &amp; Setup'!$Z$22), "X", ""))</f>
        <v/>
      </c>
      <c r="Z1929" s="65" t="str">
        <f>IF(G1929="", "", IF(OR(G1929&lt;'Intro &amp; Setup'!$Z$20, G1929&gt;'Intro &amp; Setup'!$Z$22), "X", ""))</f>
        <v/>
      </c>
      <c r="AB1929" s="58" t="str">
        <f t="shared" si="247"/>
        <v/>
      </c>
      <c r="AC1929" s="59" t="str">
        <f t="shared" si="248"/>
        <v/>
      </c>
      <c r="AE1929" s="5" t="str">
        <f>IF(OR($AB1929="", $AC1929=""), "", IF($H1929=$M$3, "", IF(OR(AE$7&lt;$AB1929, $AC1929&lt;AE$6),"", MAX(AE$10:AE1928)+1)))</f>
        <v/>
      </c>
      <c r="AF1929" s="5" t="str">
        <f>IF(OR($AB1929="", $AC1929=""), "", IF($H1929=$M$3, "", IF(OR(AF$7&lt;$AB1929, $AC1929&lt;AF$6),"", MAX(AF$10:AF1928)+1)))</f>
        <v/>
      </c>
      <c r="AG1929" s="5" t="str">
        <f>IF(OR($AB1929="", $AC1929=""), "", IF($H1929=$M$3, "", IF(OR(AG$7&lt;$AB1929, $AC1929&lt;AG$6),"", MAX(AG$10:AG1928)+1)))</f>
        <v/>
      </c>
      <c r="AH1929" s="5" t="str">
        <f>IF(OR($AB1929="", $AC1929=""), "", IF($H1929=$M$3, "", IF(OR(AH$7&lt;$AB1929, $AC1929&lt;AH$6),"", MAX(AH$10:AH1928)+1)))</f>
        <v/>
      </c>
      <c r="AI1929" s="5" t="str">
        <f>IF(OR($AB1929="", $AC1929=""), "", IF($H1929=$M$3, "", IF(OR(AI$7&lt;$AB1929, $AC1929&lt;AI$6),"", MAX(AI$10:AI1928)+1)))</f>
        <v/>
      </c>
      <c r="AJ1929" s="5" t="str">
        <f>IF(OR($AB1929="", $AC1929=""), "", IF($H1929=$M$3, "", IF(OR(AJ$7&lt;$AB1929, $AC1929&lt;AJ$6),"", MAX(AJ$10:AJ1928)+1)))</f>
        <v/>
      </c>
      <c r="AK1929" s="5" t="str">
        <f>IF(OR($AB1929="", $AC1929=""), "", IF($H1929=$M$3, "", IF(OR(AK$7&lt;$AB1929, $AC1929&lt;AK$6),"", MAX(AK$10:AK1928)+1)))</f>
        <v/>
      </c>
      <c r="AL1929" s="5" t="str">
        <f>IF(OR($AB1929="", $AC1929=""), "", IF($H1929=$M$3, "", IF(OR(AL$7&lt;$AB1929, $AC1929&lt;AL$6),"", MAX(AL$10:AL1928)+1)))</f>
        <v/>
      </c>
      <c r="AM1929" s="5" t="str">
        <f>IF(OR($AB1929="", $AC1929=""), "", IF($H1929=$M$3, "", IF(OR(AM$7&lt;$AB1929, $AC1929&lt;AM$6),"", MAX(AM$10:AM1928)+1)))</f>
        <v/>
      </c>
      <c r="AN1929" s="5" t="str">
        <f>IF(OR($AB1929="", $AC1929=""), "", IF($H1929=$M$3, "", IF(OR(AN$7&lt;$AB1929, $AC1929&lt;AN$6),"", MAX(AN$10:AN1928)+1)))</f>
        <v/>
      </c>
      <c r="AO1929" s="5" t="str">
        <f>IF(OR($AB1929="", $AC1929=""), "", IF($H1929=$M$3, "", IF(OR(AO$7&lt;$AB1929, $AC1929&lt;AO$6),"", MAX(AO$10:AO1928)+1)))</f>
        <v/>
      </c>
      <c r="AP1929" s="5" t="str">
        <f>IF(OR($AB1929="", $AC1929=""), "", IF($H1929=$M$3, "", IF(OR(AP$7&lt;$AB1929, $AC1929&lt;AP$6),"", MAX(AP$10:AP1928)+1)))</f>
        <v/>
      </c>
      <c r="AQ1929" s="5" t="str">
        <f>IF(OR($AB1929="", $AC1929=""), "", IF($H1929=$M$3, "", IF(OR(AQ$7&lt;$AB1929, $AC1929&lt;AQ$6),"", MAX(AQ$10:AQ1928)+1)))</f>
        <v/>
      </c>
      <c r="AR1929" s="5" t="str">
        <f>IF(OR($AB1929="", $AC1929=""), "", IF($H1929=$M$3, "", IF(OR(AR$7&lt;$AB1929, $AC1929&lt;AR$6),"", MAX(AR$10:AR1928)+1)))</f>
        <v/>
      </c>
      <c r="AS1929" s="5" t="str">
        <f>IF(OR($AB1929="", $AC1929=""), "", IF($H1929=$M$3, "", IF(OR(AS$7&lt;$AB1929, $AC1929&lt;AS$6),"", MAX(AS$10:AS1928)+1)))</f>
        <v/>
      </c>
      <c r="AT1929" s="5" t="str">
        <f>IF(OR($AB1929="", $AC1929=""), "", IF($H1929=$M$3, "", IF(OR(AT$7&lt;$AB1929, $AC1929&lt;AT$6),"", MAX(AT$10:AT1928)+1)))</f>
        <v/>
      </c>
      <c r="AU1929" s="5" t="str">
        <f>IF(OR($AB1929="", $AC1929=""), "", IF($H1929=$M$3, "", IF(OR(AU$7&lt;$AB1929, $AC1929&lt;AU$6),"", MAX(AU$10:AU1928)+1)))</f>
        <v/>
      </c>
      <c r="AV1929" s="5" t="str">
        <f>IF(OR($AB1929="", $AC1929=""), "", IF($H1929=$M$3, "", IF(OR(AV$7&lt;$AB1929, $AC1929&lt;AV$6),"", MAX(AV$10:AV1928)+1)))</f>
        <v/>
      </c>
      <c r="AW1929" s="5" t="str">
        <f>IF(OR($AB1929="", $AC1929=""), "", IF($H1929=$M$3, "", IF(OR(AW$7&lt;$AB1929, $AC1929&lt;AW$6),"", MAX(AW$10:AW1928)+1)))</f>
        <v/>
      </c>
      <c r="AX1929" s="5" t="str">
        <f>IF(OR($AB1929="", $AC1929=""), "", IF($H1929=$M$3, "", IF(OR(AX$7&lt;$AB1929, $AC1929&lt;AX$6),"", MAX(AX$10:AX1928)+1)))</f>
        <v/>
      </c>
      <c r="AY1929" s="5" t="str">
        <f>IF(OR($AB1929="", $AC1929=""), "", IF($H1929=$M$3, "", IF(OR(AY$7&lt;$AB1929, $AC1929&lt;AY$6),"", MAX(AY$10:AY1928)+1)))</f>
        <v/>
      </c>
      <c r="AZ1929" s="5" t="str">
        <f>IF(OR($AB1929="", $AC1929=""), "", IF($H1929=$M$3, "", IF(OR(AZ$7&lt;$AB1929, $AC1929&lt;AZ$6),"", MAX(AZ$10:AZ1928)+1)))</f>
        <v/>
      </c>
      <c r="BA1929" s="5" t="str">
        <f>IF(OR($AB1929="", $AC1929=""), "", IF($H1929=$M$3, "", IF(OR(BA$7&lt;$AB1929, $AC1929&lt;BA$6),"", MAX(BA$10:BA1928)+1)))</f>
        <v/>
      </c>
      <c r="BB1929" s="5" t="str">
        <f>IF(OR($AB1929="", $AC1929=""), "", IF($H1929=$M$3, "", IF(OR(BB$7&lt;$AB1929, $AC1929&lt;BB$6),"", MAX(BB$10:BB1928)+1)))</f>
        <v/>
      </c>
      <c r="BC1929" s="5" t="str">
        <f>IF(OR($AB1929="", $AC1929=""), "", IF($H1929=$M$3, "", IF(OR(BC$7&lt;$AB1929, $AC1929&lt;BC$6),"", MAX(BC$10:BC1928)+1)))</f>
        <v/>
      </c>
      <c r="BD1929" s="5" t="str">
        <f>IF(OR($AB1929="", $AC1929=""), "", IF($H1929=$M$3, "", IF(OR(BD$7&lt;$AB1929, $AC1929&lt;BD$6),"", MAX(BD$10:BD1928)+1)))</f>
        <v/>
      </c>
      <c r="BE1929" s="5" t="str">
        <f>IF(OR($AB1929="", $AC1929=""), "", IF($H1929=$M$3, "", IF(OR(BE$7&lt;$AB1929, $AC1929&lt;BE$6),"", MAX(BE$10:BE1928)+1)))</f>
        <v/>
      </c>
      <c r="BF1929" s="5" t="str">
        <f>IF(OR($AB1929="", $AC1929=""), "", IF($H1929=$M$3, "", IF(OR(BF$7&lt;$AB1929, $AC1929&lt;BF$6),"", MAX(BF$10:BF1928)+1)))</f>
        <v/>
      </c>
      <c r="BG1929" s="5" t="str">
        <f>IF(OR($AB1929="", $AC1929=""), "", IF($H1929=$M$3, "", IF(OR(BG$7&lt;$AB1929, $AC1929&lt;BG$6),"", MAX(BG$10:BG1928)+1)))</f>
        <v/>
      </c>
      <c r="BH1929" s="5" t="str">
        <f>IF(OR($AB1929="", $AC1929=""), "", IF($H1929=$M$3, "", IF(OR(BH$7&lt;$AB1929, $AC1929&lt;BH$6),"", MAX(BH$10:BH1928)+1)))</f>
        <v/>
      </c>
      <c r="BI1929" s="5" t="str">
        <f>IF(OR($AB1929="", $AC1929=""), "", IF($H1929=$M$3, "", IF(OR(BI$7&lt;$AB1929, $AC1929&lt;BI$6),"", MAX(BI$10:BI1928)+1)))</f>
        <v/>
      </c>
      <c r="BK1929" s="5" t="str" cm="1">
        <f t="array" aca="1" ref="BK1929" ca="1">IFERROR(INDEX($AE1929:$BI1929, $BJ1929, MATCH($BK$9, $AE$9:$BI$9, 0)), "")</f>
        <v/>
      </c>
    </row>
    <row r="1930" spans="1:63" x14ac:dyDescent="0.25">
      <c r="A1930" s="2"/>
      <c r="B1930" s="254"/>
      <c r="C1930" s="255"/>
      <c r="D1930" s="256"/>
      <c r="E1930" s="257"/>
      <c r="F1930" s="257"/>
      <c r="G1930" s="258"/>
      <c r="H1930" s="259"/>
      <c r="I1930" s="16"/>
      <c r="J1930" s="5" t="str">
        <f t="shared" si="243"/>
        <v/>
      </c>
      <c r="K1930" s="2"/>
      <c r="O1930" s="5" t="str">
        <f t="shared" si="241"/>
        <v/>
      </c>
      <c r="Q1930" s="5" t="str">
        <f t="shared" si="244"/>
        <v/>
      </c>
      <c r="S1930" s="5" t="str">
        <f t="shared" si="242"/>
        <v/>
      </c>
      <c r="U1930" s="64" t="str">
        <f>IF($D1930="","", IF(COUNTIF('Intro &amp; Setup'!$AW$49:$AW$88, $D1930)&gt;0, "BH", TEXT($D1930, "ddd")))</f>
        <v/>
      </c>
      <c r="V1930" s="65" t="str">
        <f>IF($G1930="", "", IF(COUNTIF('Intro &amp; Setup'!$AW$49:$AW$88, $G1930)&gt;0, "BH", TEXT($G1930, "ddd")))</f>
        <v/>
      </c>
      <c r="W1930" s="64" t="str">
        <f t="shared" si="245"/>
        <v/>
      </c>
      <c r="X1930" s="65" t="str">
        <f t="shared" si="246"/>
        <v/>
      </c>
      <c r="Y1930" s="64" t="str">
        <f>IF(F1930="", "", IF(OR(F1930&lt;'Intro &amp; Setup'!$Z$20, F1930&gt;'Intro &amp; Setup'!$Z$22), "X", ""))</f>
        <v/>
      </c>
      <c r="Z1930" s="65" t="str">
        <f>IF(G1930="", "", IF(OR(G1930&lt;'Intro &amp; Setup'!$Z$20, G1930&gt;'Intro &amp; Setup'!$Z$22), "X", ""))</f>
        <v/>
      </c>
      <c r="AB1930" s="58" t="str">
        <f t="shared" si="247"/>
        <v/>
      </c>
      <c r="AC1930" s="59" t="str">
        <f t="shared" si="248"/>
        <v/>
      </c>
      <c r="AE1930" s="5" t="str">
        <f>IF(OR($AB1930="", $AC1930=""), "", IF($H1930=$M$3, "", IF(OR(AE$7&lt;$AB1930, $AC1930&lt;AE$6),"", MAX(AE$10:AE1929)+1)))</f>
        <v/>
      </c>
      <c r="AF1930" s="5" t="str">
        <f>IF(OR($AB1930="", $AC1930=""), "", IF($H1930=$M$3, "", IF(OR(AF$7&lt;$AB1930, $AC1930&lt;AF$6),"", MAX(AF$10:AF1929)+1)))</f>
        <v/>
      </c>
      <c r="AG1930" s="5" t="str">
        <f>IF(OR($AB1930="", $AC1930=""), "", IF($H1930=$M$3, "", IF(OR(AG$7&lt;$AB1930, $AC1930&lt;AG$6),"", MAX(AG$10:AG1929)+1)))</f>
        <v/>
      </c>
      <c r="AH1930" s="5" t="str">
        <f>IF(OR($AB1930="", $AC1930=""), "", IF($H1930=$M$3, "", IF(OR(AH$7&lt;$AB1930, $AC1930&lt;AH$6),"", MAX(AH$10:AH1929)+1)))</f>
        <v/>
      </c>
      <c r="AI1930" s="5" t="str">
        <f>IF(OR($AB1930="", $AC1930=""), "", IF($H1930=$M$3, "", IF(OR(AI$7&lt;$AB1930, $AC1930&lt;AI$6),"", MAX(AI$10:AI1929)+1)))</f>
        <v/>
      </c>
      <c r="AJ1930" s="5" t="str">
        <f>IF(OR($AB1930="", $AC1930=""), "", IF($H1930=$M$3, "", IF(OR(AJ$7&lt;$AB1930, $AC1930&lt;AJ$6),"", MAX(AJ$10:AJ1929)+1)))</f>
        <v/>
      </c>
      <c r="AK1930" s="5" t="str">
        <f>IF(OR($AB1930="", $AC1930=""), "", IF($H1930=$M$3, "", IF(OR(AK$7&lt;$AB1930, $AC1930&lt;AK$6),"", MAX(AK$10:AK1929)+1)))</f>
        <v/>
      </c>
      <c r="AL1930" s="5" t="str">
        <f>IF(OR($AB1930="", $AC1930=""), "", IF($H1930=$M$3, "", IF(OR(AL$7&lt;$AB1930, $AC1930&lt;AL$6),"", MAX(AL$10:AL1929)+1)))</f>
        <v/>
      </c>
      <c r="AM1930" s="5" t="str">
        <f>IF(OR($AB1930="", $AC1930=""), "", IF($H1930=$M$3, "", IF(OR(AM$7&lt;$AB1930, $AC1930&lt;AM$6),"", MAX(AM$10:AM1929)+1)))</f>
        <v/>
      </c>
      <c r="AN1930" s="5" t="str">
        <f>IF(OR($AB1930="", $AC1930=""), "", IF($H1930=$M$3, "", IF(OR(AN$7&lt;$AB1930, $AC1930&lt;AN$6),"", MAX(AN$10:AN1929)+1)))</f>
        <v/>
      </c>
      <c r="AO1930" s="5" t="str">
        <f>IF(OR($AB1930="", $AC1930=""), "", IF($H1930=$M$3, "", IF(OR(AO$7&lt;$AB1930, $AC1930&lt;AO$6),"", MAX(AO$10:AO1929)+1)))</f>
        <v/>
      </c>
      <c r="AP1930" s="5" t="str">
        <f>IF(OR($AB1930="", $AC1930=""), "", IF($H1930=$M$3, "", IF(OR(AP$7&lt;$AB1930, $AC1930&lt;AP$6),"", MAX(AP$10:AP1929)+1)))</f>
        <v/>
      </c>
      <c r="AQ1930" s="5" t="str">
        <f>IF(OR($AB1930="", $AC1930=""), "", IF($H1930=$M$3, "", IF(OR(AQ$7&lt;$AB1930, $AC1930&lt;AQ$6),"", MAX(AQ$10:AQ1929)+1)))</f>
        <v/>
      </c>
      <c r="AR1930" s="5" t="str">
        <f>IF(OR($AB1930="", $AC1930=""), "", IF($H1930=$M$3, "", IF(OR(AR$7&lt;$AB1930, $AC1930&lt;AR$6),"", MAX(AR$10:AR1929)+1)))</f>
        <v/>
      </c>
      <c r="AS1930" s="5" t="str">
        <f>IF(OR($AB1930="", $AC1930=""), "", IF($H1930=$M$3, "", IF(OR(AS$7&lt;$AB1930, $AC1930&lt;AS$6),"", MAX(AS$10:AS1929)+1)))</f>
        <v/>
      </c>
      <c r="AT1930" s="5" t="str">
        <f>IF(OR($AB1930="", $AC1930=""), "", IF($H1930=$M$3, "", IF(OR(AT$7&lt;$AB1930, $AC1930&lt;AT$6),"", MAX(AT$10:AT1929)+1)))</f>
        <v/>
      </c>
      <c r="AU1930" s="5" t="str">
        <f>IF(OR($AB1930="", $AC1930=""), "", IF($H1930=$M$3, "", IF(OR(AU$7&lt;$AB1930, $AC1930&lt;AU$6),"", MAX(AU$10:AU1929)+1)))</f>
        <v/>
      </c>
      <c r="AV1930" s="5" t="str">
        <f>IF(OR($AB1930="", $AC1930=""), "", IF($H1930=$M$3, "", IF(OR(AV$7&lt;$AB1930, $AC1930&lt;AV$6),"", MAX(AV$10:AV1929)+1)))</f>
        <v/>
      </c>
      <c r="AW1930" s="5" t="str">
        <f>IF(OR($AB1930="", $AC1930=""), "", IF($H1930=$M$3, "", IF(OR(AW$7&lt;$AB1930, $AC1930&lt;AW$6),"", MAX(AW$10:AW1929)+1)))</f>
        <v/>
      </c>
      <c r="AX1930" s="5" t="str">
        <f>IF(OR($AB1930="", $AC1930=""), "", IF($H1930=$M$3, "", IF(OR(AX$7&lt;$AB1930, $AC1930&lt;AX$6),"", MAX(AX$10:AX1929)+1)))</f>
        <v/>
      </c>
      <c r="AY1930" s="5" t="str">
        <f>IF(OR($AB1930="", $AC1930=""), "", IF($H1930=$M$3, "", IF(OR(AY$7&lt;$AB1930, $AC1930&lt;AY$6),"", MAX(AY$10:AY1929)+1)))</f>
        <v/>
      </c>
      <c r="AZ1930" s="5" t="str">
        <f>IF(OR($AB1930="", $AC1930=""), "", IF($H1930=$M$3, "", IF(OR(AZ$7&lt;$AB1930, $AC1930&lt;AZ$6),"", MAX(AZ$10:AZ1929)+1)))</f>
        <v/>
      </c>
      <c r="BA1930" s="5" t="str">
        <f>IF(OR($AB1930="", $AC1930=""), "", IF($H1930=$M$3, "", IF(OR(BA$7&lt;$AB1930, $AC1930&lt;BA$6),"", MAX(BA$10:BA1929)+1)))</f>
        <v/>
      </c>
      <c r="BB1930" s="5" t="str">
        <f>IF(OR($AB1930="", $AC1930=""), "", IF($H1930=$M$3, "", IF(OR(BB$7&lt;$AB1930, $AC1930&lt;BB$6),"", MAX(BB$10:BB1929)+1)))</f>
        <v/>
      </c>
      <c r="BC1930" s="5" t="str">
        <f>IF(OR($AB1930="", $AC1930=""), "", IF($H1930=$M$3, "", IF(OR(BC$7&lt;$AB1930, $AC1930&lt;BC$6),"", MAX(BC$10:BC1929)+1)))</f>
        <v/>
      </c>
      <c r="BD1930" s="5" t="str">
        <f>IF(OR($AB1930="", $AC1930=""), "", IF($H1930=$M$3, "", IF(OR(BD$7&lt;$AB1930, $AC1930&lt;BD$6),"", MAX(BD$10:BD1929)+1)))</f>
        <v/>
      </c>
      <c r="BE1930" s="5" t="str">
        <f>IF(OR($AB1930="", $AC1930=""), "", IF($H1930=$M$3, "", IF(OR(BE$7&lt;$AB1930, $AC1930&lt;BE$6),"", MAX(BE$10:BE1929)+1)))</f>
        <v/>
      </c>
      <c r="BF1930" s="5" t="str">
        <f>IF(OR($AB1930="", $AC1930=""), "", IF($H1930=$M$3, "", IF(OR(BF$7&lt;$AB1930, $AC1930&lt;BF$6),"", MAX(BF$10:BF1929)+1)))</f>
        <v/>
      </c>
      <c r="BG1930" s="5" t="str">
        <f>IF(OR($AB1930="", $AC1930=""), "", IF($H1930=$M$3, "", IF(OR(BG$7&lt;$AB1930, $AC1930&lt;BG$6),"", MAX(BG$10:BG1929)+1)))</f>
        <v/>
      </c>
      <c r="BH1930" s="5" t="str">
        <f>IF(OR($AB1930="", $AC1930=""), "", IF($H1930=$M$3, "", IF(OR(BH$7&lt;$AB1930, $AC1930&lt;BH$6),"", MAX(BH$10:BH1929)+1)))</f>
        <v/>
      </c>
      <c r="BI1930" s="5" t="str">
        <f>IF(OR($AB1930="", $AC1930=""), "", IF($H1930=$M$3, "", IF(OR(BI$7&lt;$AB1930, $AC1930&lt;BI$6),"", MAX(BI$10:BI1929)+1)))</f>
        <v/>
      </c>
      <c r="BK1930" s="5" t="str" cm="1">
        <f t="array" aca="1" ref="BK1930" ca="1">IFERROR(INDEX($AE1930:$BI1930, $BJ1930, MATCH($BK$9, $AE$9:$BI$9, 0)), "")</f>
        <v/>
      </c>
    </row>
    <row r="1931" spans="1:63" x14ac:dyDescent="0.25">
      <c r="A1931" s="2"/>
      <c r="B1931" s="254"/>
      <c r="C1931" s="255"/>
      <c r="D1931" s="256"/>
      <c r="E1931" s="257"/>
      <c r="F1931" s="257"/>
      <c r="G1931" s="258"/>
      <c r="H1931" s="259"/>
      <c r="I1931" s="16"/>
      <c r="J1931" s="5" t="str">
        <f t="shared" si="243"/>
        <v/>
      </c>
      <c r="K1931" s="2"/>
      <c r="O1931" s="5" t="str">
        <f t="shared" ref="O1931:O1994" si="249">IF(OR($AB1931="", $AC1931=""), "", IF(AND($O$8&gt;=$AB1931, $O$8&lt;=$AC1931), $D$4, IF(AND($H1931=$M$3, $O$8&gt;$AC$11), $D$2, IF($O$8&gt;$AC1931, $D$3, IF(ROUNDDOWN($O$8, 0)=ROUNDDOWN($AB1931, 0), $D$5, IF(ROUNDDOWN($O$8, 0)+1=ROUNDDOWN($AB1931, 0), $D$6, ""))))))</f>
        <v/>
      </c>
      <c r="Q1931" s="5" t="str">
        <f t="shared" si="244"/>
        <v/>
      </c>
      <c r="S1931" s="5" t="str">
        <f t="shared" ref="S1931:S1994" si="250">IF($Q1931="", "", IF(OR($D1931="", $E1931="", $F1931=""), $N$3, IF($AC1931&lt;$AB1931, $N$4, IF(OR(COUNTIF($M$11:$M$22, $C1931)=0, $C1931=""), $N$5, IF(OR($W1931="X", $X1931="X", $Y1931="X", $Z1931="X"), $N$6, "")))))</f>
        <v/>
      </c>
      <c r="U1931" s="64" t="str">
        <f>IF($D1931="","", IF(COUNTIF('Intro &amp; Setup'!$AW$49:$AW$88, $D1931)&gt;0, "BH", TEXT($D1931, "ddd")))</f>
        <v/>
      </c>
      <c r="V1931" s="65" t="str">
        <f>IF($G1931="", "", IF(COUNTIF('Intro &amp; Setup'!$AW$49:$AW$88, $G1931)&gt;0, "BH", TEXT($G1931, "ddd")))</f>
        <v/>
      </c>
      <c r="W1931" s="64" t="str">
        <f t="shared" si="245"/>
        <v/>
      </c>
      <c r="X1931" s="65" t="str">
        <f t="shared" si="246"/>
        <v/>
      </c>
      <c r="Y1931" s="64" t="str">
        <f>IF(F1931="", "", IF(OR(F1931&lt;'Intro &amp; Setup'!$Z$20, F1931&gt;'Intro &amp; Setup'!$Z$22), "X", ""))</f>
        <v/>
      </c>
      <c r="Z1931" s="65" t="str">
        <f>IF(G1931="", "", IF(OR(G1931&lt;'Intro &amp; Setup'!$Z$20, G1931&gt;'Intro &amp; Setup'!$Z$22), "X", ""))</f>
        <v/>
      </c>
      <c r="AB1931" s="58" t="str">
        <f t="shared" si="247"/>
        <v/>
      </c>
      <c r="AC1931" s="59" t="str">
        <f t="shared" si="248"/>
        <v/>
      </c>
      <c r="AE1931" s="5" t="str">
        <f>IF(OR($AB1931="", $AC1931=""), "", IF($H1931=$M$3, "", IF(OR(AE$7&lt;$AB1931, $AC1931&lt;AE$6),"", MAX(AE$10:AE1930)+1)))</f>
        <v/>
      </c>
      <c r="AF1931" s="5" t="str">
        <f>IF(OR($AB1931="", $AC1931=""), "", IF($H1931=$M$3, "", IF(OR(AF$7&lt;$AB1931, $AC1931&lt;AF$6),"", MAX(AF$10:AF1930)+1)))</f>
        <v/>
      </c>
      <c r="AG1931" s="5" t="str">
        <f>IF(OR($AB1931="", $AC1931=""), "", IF($H1931=$M$3, "", IF(OR(AG$7&lt;$AB1931, $AC1931&lt;AG$6),"", MAX(AG$10:AG1930)+1)))</f>
        <v/>
      </c>
      <c r="AH1931" s="5" t="str">
        <f>IF(OR($AB1931="", $AC1931=""), "", IF($H1931=$M$3, "", IF(OR(AH$7&lt;$AB1931, $AC1931&lt;AH$6),"", MAX(AH$10:AH1930)+1)))</f>
        <v/>
      </c>
      <c r="AI1931" s="5" t="str">
        <f>IF(OR($AB1931="", $AC1931=""), "", IF($H1931=$M$3, "", IF(OR(AI$7&lt;$AB1931, $AC1931&lt;AI$6),"", MAX(AI$10:AI1930)+1)))</f>
        <v/>
      </c>
      <c r="AJ1931" s="5" t="str">
        <f>IF(OR($AB1931="", $AC1931=""), "", IF($H1931=$M$3, "", IF(OR(AJ$7&lt;$AB1931, $AC1931&lt;AJ$6),"", MAX(AJ$10:AJ1930)+1)))</f>
        <v/>
      </c>
      <c r="AK1931" s="5" t="str">
        <f>IF(OR($AB1931="", $AC1931=""), "", IF($H1931=$M$3, "", IF(OR(AK$7&lt;$AB1931, $AC1931&lt;AK$6),"", MAX(AK$10:AK1930)+1)))</f>
        <v/>
      </c>
      <c r="AL1931" s="5" t="str">
        <f>IF(OR($AB1931="", $AC1931=""), "", IF($H1931=$M$3, "", IF(OR(AL$7&lt;$AB1931, $AC1931&lt;AL$6),"", MAX(AL$10:AL1930)+1)))</f>
        <v/>
      </c>
      <c r="AM1931" s="5" t="str">
        <f>IF(OR($AB1931="", $AC1931=""), "", IF($H1931=$M$3, "", IF(OR(AM$7&lt;$AB1931, $AC1931&lt;AM$6),"", MAX(AM$10:AM1930)+1)))</f>
        <v/>
      </c>
      <c r="AN1931" s="5" t="str">
        <f>IF(OR($AB1931="", $AC1931=""), "", IF($H1931=$M$3, "", IF(OR(AN$7&lt;$AB1931, $AC1931&lt;AN$6),"", MAX(AN$10:AN1930)+1)))</f>
        <v/>
      </c>
      <c r="AO1931" s="5" t="str">
        <f>IF(OR($AB1931="", $AC1931=""), "", IF($H1931=$M$3, "", IF(OR(AO$7&lt;$AB1931, $AC1931&lt;AO$6),"", MAX(AO$10:AO1930)+1)))</f>
        <v/>
      </c>
      <c r="AP1931" s="5" t="str">
        <f>IF(OR($AB1931="", $AC1931=""), "", IF($H1931=$M$3, "", IF(OR(AP$7&lt;$AB1931, $AC1931&lt;AP$6),"", MAX(AP$10:AP1930)+1)))</f>
        <v/>
      </c>
      <c r="AQ1931" s="5" t="str">
        <f>IF(OR($AB1931="", $AC1931=""), "", IF($H1931=$M$3, "", IF(OR(AQ$7&lt;$AB1931, $AC1931&lt;AQ$6),"", MAX(AQ$10:AQ1930)+1)))</f>
        <v/>
      </c>
      <c r="AR1931" s="5" t="str">
        <f>IF(OR($AB1931="", $AC1931=""), "", IF($H1931=$M$3, "", IF(OR(AR$7&lt;$AB1931, $AC1931&lt;AR$6),"", MAX(AR$10:AR1930)+1)))</f>
        <v/>
      </c>
      <c r="AS1931" s="5" t="str">
        <f>IF(OR($AB1931="", $AC1931=""), "", IF($H1931=$M$3, "", IF(OR(AS$7&lt;$AB1931, $AC1931&lt;AS$6),"", MAX(AS$10:AS1930)+1)))</f>
        <v/>
      </c>
      <c r="AT1931" s="5" t="str">
        <f>IF(OR($AB1931="", $AC1931=""), "", IF($H1931=$M$3, "", IF(OR(AT$7&lt;$AB1931, $AC1931&lt;AT$6),"", MAX(AT$10:AT1930)+1)))</f>
        <v/>
      </c>
      <c r="AU1931" s="5" t="str">
        <f>IF(OR($AB1931="", $AC1931=""), "", IF($H1931=$M$3, "", IF(OR(AU$7&lt;$AB1931, $AC1931&lt;AU$6),"", MAX(AU$10:AU1930)+1)))</f>
        <v/>
      </c>
      <c r="AV1931" s="5" t="str">
        <f>IF(OR($AB1931="", $AC1931=""), "", IF($H1931=$M$3, "", IF(OR(AV$7&lt;$AB1931, $AC1931&lt;AV$6),"", MAX(AV$10:AV1930)+1)))</f>
        <v/>
      </c>
      <c r="AW1931" s="5" t="str">
        <f>IF(OR($AB1931="", $AC1931=""), "", IF($H1931=$M$3, "", IF(OR(AW$7&lt;$AB1931, $AC1931&lt;AW$6),"", MAX(AW$10:AW1930)+1)))</f>
        <v/>
      </c>
      <c r="AX1931" s="5" t="str">
        <f>IF(OR($AB1931="", $AC1931=""), "", IF($H1931=$M$3, "", IF(OR(AX$7&lt;$AB1931, $AC1931&lt;AX$6),"", MAX(AX$10:AX1930)+1)))</f>
        <v/>
      </c>
      <c r="AY1931" s="5" t="str">
        <f>IF(OR($AB1931="", $AC1931=""), "", IF($H1931=$M$3, "", IF(OR(AY$7&lt;$AB1931, $AC1931&lt;AY$6),"", MAX(AY$10:AY1930)+1)))</f>
        <v/>
      </c>
      <c r="AZ1931" s="5" t="str">
        <f>IF(OR($AB1931="", $AC1931=""), "", IF($H1931=$M$3, "", IF(OR(AZ$7&lt;$AB1931, $AC1931&lt;AZ$6),"", MAX(AZ$10:AZ1930)+1)))</f>
        <v/>
      </c>
      <c r="BA1931" s="5" t="str">
        <f>IF(OR($AB1931="", $AC1931=""), "", IF($H1931=$M$3, "", IF(OR(BA$7&lt;$AB1931, $AC1931&lt;BA$6),"", MAX(BA$10:BA1930)+1)))</f>
        <v/>
      </c>
      <c r="BB1931" s="5" t="str">
        <f>IF(OR($AB1931="", $AC1931=""), "", IF($H1931=$M$3, "", IF(OR(BB$7&lt;$AB1931, $AC1931&lt;BB$6),"", MAX(BB$10:BB1930)+1)))</f>
        <v/>
      </c>
      <c r="BC1931" s="5" t="str">
        <f>IF(OR($AB1931="", $AC1931=""), "", IF($H1931=$M$3, "", IF(OR(BC$7&lt;$AB1931, $AC1931&lt;BC$6),"", MAX(BC$10:BC1930)+1)))</f>
        <v/>
      </c>
      <c r="BD1931" s="5" t="str">
        <f>IF(OR($AB1931="", $AC1931=""), "", IF($H1931=$M$3, "", IF(OR(BD$7&lt;$AB1931, $AC1931&lt;BD$6),"", MAX(BD$10:BD1930)+1)))</f>
        <v/>
      </c>
      <c r="BE1931" s="5" t="str">
        <f>IF(OR($AB1931="", $AC1931=""), "", IF($H1931=$M$3, "", IF(OR(BE$7&lt;$AB1931, $AC1931&lt;BE$6),"", MAX(BE$10:BE1930)+1)))</f>
        <v/>
      </c>
      <c r="BF1931" s="5" t="str">
        <f>IF(OR($AB1931="", $AC1931=""), "", IF($H1931=$M$3, "", IF(OR(BF$7&lt;$AB1931, $AC1931&lt;BF$6),"", MAX(BF$10:BF1930)+1)))</f>
        <v/>
      </c>
      <c r="BG1931" s="5" t="str">
        <f>IF(OR($AB1931="", $AC1931=""), "", IF($H1931=$M$3, "", IF(OR(BG$7&lt;$AB1931, $AC1931&lt;BG$6),"", MAX(BG$10:BG1930)+1)))</f>
        <v/>
      </c>
      <c r="BH1931" s="5" t="str">
        <f>IF(OR($AB1931="", $AC1931=""), "", IF($H1931=$M$3, "", IF(OR(BH$7&lt;$AB1931, $AC1931&lt;BH$6),"", MAX(BH$10:BH1930)+1)))</f>
        <v/>
      </c>
      <c r="BI1931" s="5" t="str">
        <f>IF(OR($AB1931="", $AC1931=""), "", IF($H1931=$M$3, "", IF(OR(BI$7&lt;$AB1931, $AC1931&lt;BI$6),"", MAX(BI$10:BI1930)+1)))</f>
        <v/>
      </c>
      <c r="BK1931" s="5" t="str" cm="1">
        <f t="array" aca="1" ref="BK1931" ca="1">IFERROR(INDEX($AE1931:$BI1931, $BJ1931, MATCH($BK$9, $AE$9:$BI$9, 0)), "")</f>
        <v/>
      </c>
    </row>
    <row r="1932" spans="1:63" x14ac:dyDescent="0.25">
      <c r="A1932" s="2"/>
      <c r="B1932" s="254"/>
      <c r="C1932" s="255"/>
      <c r="D1932" s="256"/>
      <c r="E1932" s="257"/>
      <c r="F1932" s="257"/>
      <c r="G1932" s="258"/>
      <c r="H1932" s="259"/>
      <c r="I1932" s="16"/>
      <c r="J1932" s="5" t="str">
        <f t="shared" ref="J1932:J1995" si="251">IF($Q1932="", "", $S1932)</f>
        <v/>
      </c>
      <c r="K1932" s="2"/>
      <c r="O1932" s="5" t="str">
        <f t="shared" si="249"/>
        <v/>
      </c>
      <c r="Q1932" s="5" t="str">
        <f t="shared" ref="Q1932:Q1995" si="252">IF(COUNTIF($B1932:$F1932, "")=5, "", "X")</f>
        <v/>
      </c>
      <c r="S1932" s="5" t="str">
        <f t="shared" si="250"/>
        <v/>
      </c>
      <c r="U1932" s="64" t="str">
        <f>IF($D1932="","", IF(COUNTIF('Intro &amp; Setup'!$AW$49:$AW$88, $D1932)&gt;0, "BH", TEXT($D1932, "ddd")))</f>
        <v/>
      </c>
      <c r="V1932" s="65" t="str">
        <f>IF($G1932="", "", IF(COUNTIF('Intro &amp; Setup'!$AW$49:$AW$88, $G1932)&gt;0, "BH", TEXT($G1932, "ddd")))</f>
        <v/>
      </c>
      <c r="W1932" s="64" t="str">
        <f t="shared" ref="W1932:W1995" si="253">IF($U1932="", "", IF(COUNTIF($W$3:$W$5, $U1932)&gt;0, "X", ""))</f>
        <v/>
      </c>
      <c r="X1932" s="65" t="str">
        <f t="shared" ref="X1932:X1995" si="254">IF($V1932="", "", IF(COUNTIF($W$3:$W$5, $V1932)&gt;0, "X", ""))</f>
        <v/>
      </c>
      <c r="Y1932" s="64" t="str">
        <f>IF(F1932="", "", IF(OR(F1932&lt;'Intro &amp; Setup'!$Z$20, F1932&gt;'Intro &amp; Setup'!$Z$22), "X", ""))</f>
        <v/>
      </c>
      <c r="Z1932" s="65" t="str">
        <f>IF(G1932="", "", IF(OR(G1932&lt;'Intro &amp; Setup'!$Z$20, G1932&gt;'Intro &amp; Setup'!$Z$22), "X", ""))</f>
        <v/>
      </c>
      <c r="AB1932" s="58" t="str">
        <f t="shared" ref="AB1932:AB1995" si="255">IF(OR($D1932="", $E1932=""), "", $D1932+$E1932)</f>
        <v/>
      </c>
      <c r="AC1932" s="59" t="str">
        <f t="shared" ref="AC1932:AC1995" si="256">IF(OR($D1932="", $E1932="", $F1932=""), "", IF($G1932="", $D1932, $G1932)+$F1932)</f>
        <v/>
      </c>
      <c r="AE1932" s="5" t="str">
        <f>IF(OR($AB1932="", $AC1932=""), "", IF($H1932=$M$3, "", IF(OR(AE$7&lt;$AB1932, $AC1932&lt;AE$6),"", MAX(AE$10:AE1931)+1)))</f>
        <v/>
      </c>
      <c r="AF1932" s="5" t="str">
        <f>IF(OR($AB1932="", $AC1932=""), "", IF($H1932=$M$3, "", IF(OR(AF$7&lt;$AB1932, $AC1932&lt;AF$6),"", MAX(AF$10:AF1931)+1)))</f>
        <v/>
      </c>
      <c r="AG1932" s="5" t="str">
        <f>IF(OR($AB1932="", $AC1932=""), "", IF($H1932=$M$3, "", IF(OR(AG$7&lt;$AB1932, $AC1932&lt;AG$6),"", MAX(AG$10:AG1931)+1)))</f>
        <v/>
      </c>
      <c r="AH1932" s="5" t="str">
        <f>IF(OR($AB1932="", $AC1932=""), "", IF($H1932=$M$3, "", IF(OR(AH$7&lt;$AB1932, $AC1932&lt;AH$6),"", MAX(AH$10:AH1931)+1)))</f>
        <v/>
      </c>
      <c r="AI1932" s="5" t="str">
        <f>IF(OR($AB1932="", $AC1932=""), "", IF($H1932=$M$3, "", IF(OR(AI$7&lt;$AB1932, $AC1932&lt;AI$6),"", MAX(AI$10:AI1931)+1)))</f>
        <v/>
      </c>
      <c r="AJ1932" s="5" t="str">
        <f>IF(OR($AB1932="", $AC1932=""), "", IF($H1932=$M$3, "", IF(OR(AJ$7&lt;$AB1932, $AC1932&lt;AJ$6),"", MAX(AJ$10:AJ1931)+1)))</f>
        <v/>
      </c>
      <c r="AK1932" s="5" t="str">
        <f>IF(OR($AB1932="", $AC1932=""), "", IF($H1932=$M$3, "", IF(OR(AK$7&lt;$AB1932, $AC1932&lt;AK$6),"", MAX(AK$10:AK1931)+1)))</f>
        <v/>
      </c>
      <c r="AL1932" s="5" t="str">
        <f>IF(OR($AB1932="", $AC1932=""), "", IF($H1932=$M$3, "", IF(OR(AL$7&lt;$AB1932, $AC1932&lt;AL$6),"", MAX(AL$10:AL1931)+1)))</f>
        <v/>
      </c>
      <c r="AM1932" s="5" t="str">
        <f>IF(OR($AB1932="", $AC1932=""), "", IF($H1932=$M$3, "", IF(OR(AM$7&lt;$AB1932, $AC1932&lt;AM$6),"", MAX(AM$10:AM1931)+1)))</f>
        <v/>
      </c>
      <c r="AN1932" s="5" t="str">
        <f>IF(OR($AB1932="", $AC1932=""), "", IF($H1932=$M$3, "", IF(OR(AN$7&lt;$AB1932, $AC1932&lt;AN$6),"", MAX(AN$10:AN1931)+1)))</f>
        <v/>
      </c>
      <c r="AO1932" s="5" t="str">
        <f>IF(OR($AB1932="", $AC1932=""), "", IF($H1932=$M$3, "", IF(OR(AO$7&lt;$AB1932, $AC1932&lt;AO$6),"", MAX(AO$10:AO1931)+1)))</f>
        <v/>
      </c>
      <c r="AP1932" s="5" t="str">
        <f>IF(OR($AB1932="", $AC1932=""), "", IF($H1932=$M$3, "", IF(OR(AP$7&lt;$AB1932, $AC1932&lt;AP$6),"", MAX(AP$10:AP1931)+1)))</f>
        <v/>
      </c>
      <c r="AQ1932" s="5" t="str">
        <f>IF(OR($AB1932="", $AC1932=""), "", IF($H1932=$M$3, "", IF(OR(AQ$7&lt;$AB1932, $AC1932&lt;AQ$6),"", MAX(AQ$10:AQ1931)+1)))</f>
        <v/>
      </c>
      <c r="AR1932" s="5" t="str">
        <f>IF(OR($AB1932="", $AC1932=""), "", IF($H1932=$M$3, "", IF(OR(AR$7&lt;$AB1932, $AC1932&lt;AR$6),"", MAX(AR$10:AR1931)+1)))</f>
        <v/>
      </c>
      <c r="AS1932" s="5" t="str">
        <f>IF(OR($AB1932="", $AC1932=""), "", IF($H1932=$M$3, "", IF(OR(AS$7&lt;$AB1932, $AC1932&lt;AS$6),"", MAX(AS$10:AS1931)+1)))</f>
        <v/>
      </c>
      <c r="AT1932" s="5" t="str">
        <f>IF(OR($AB1932="", $AC1932=""), "", IF($H1932=$M$3, "", IF(OR(AT$7&lt;$AB1932, $AC1932&lt;AT$6),"", MAX(AT$10:AT1931)+1)))</f>
        <v/>
      </c>
      <c r="AU1932" s="5" t="str">
        <f>IF(OR($AB1932="", $AC1932=""), "", IF($H1932=$M$3, "", IF(OR(AU$7&lt;$AB1932, $AC1932&lt;AU$6),"", MAX(AU$10:AU1931)+1)))</f>
        <v/>
      </c>
      <c r="AV1932" s="5" t="str">
        <f>IF(OR($AB1932="", $AC1932=""), "", IF($H1932=$M$3, "", IF(OR(AV$7&lt;$AB1932, $AC1932&lt;AV$6),"", MAX(AV$10:AV1931)+1)))</f>
        <v/>
      </c>
      <c r="AW1932" s="5" t="str">
        <f>IF(OR($AB1932="", $AC1932=""), "", IF($H1932=$M$3, "", IF(OR(AW$7&lt;$AB1932, $AC1932&lt;AW$6),"", MAX(AW$10:AW1931)+1)))</f>
        <v/>
      </c>
      <c r="AX1932" s="5" t="str">
        <f>IF(OR($AB1932="", $AC1932=""), "", IF($H1932=$M$3, "", IF(OR(AX$7&lt;$AB1932, $AC1932&lt;AX$6),"", MAX(AX$10:AX1931)+1)))</f>
        <v/>
      </c>
      <c r="AY1932" s="5" t="str">
        <f>IF(OR($AB1932="", $AC1932=""), "", IF($H1932=$M$3, "", IF(OR(AY$7&lt;$AB1932, $AC1932&lt;AY$6),"", MAX(AY$10:AY1931)+1)))</f>
        <v/>
      </c>
      <c r="AZ1932" s="5" t="str">
        <f>IF(OR($AB1932="", $AC1932=""), "", IF($H1932=$M$3, "", IF(OR(AZ$7&lt;$AB1932, $AC1932&lt;AZ$6),"", MAX(AZ$10:AZ1931)+1)))</f>
        <v/>
      </c>
      <c r="BA1932" s="5" t="str">
        <f>IF(OR($AB1932="", $AC1932=""), "", IF($H1932=$M$3, "", IF(OR(BA$7&lt;$AB1932, $AC1932&lt;BA$6),"", MAX(BA$10:BA1931)+1)))</f>
        <v/>
      </c>
      <c r="BB1932" s="5" t="str">
        <f>IF(OR($AB1932="", $AC1932=""), "", IF($H1932=$M$3, "", IF(OR(BB$7&lt;$AB1932, $AC1932&lt;BB$6),"", MAX(BB$10:BB1931)+1)))</f>
        <v/>
      </c>
      <c r="BC1932" s="5" t="str">
        <f>IF(OR($AB1932="", $AC1932=""), "", IF($H1932=$M$3, "", IF(OR(BC$7&lt;$AB1932, $AC1932&lt;BC$6),"", MAX(BC$10:BC1931)+1)))</f>
        <v/>
      </c>
      <c r="BD1932" s="5" t="str">
        <f>IF(OR($AB1932="", $AC1932=""), "", IF($H1932=$M$3, "", IF(OR(BD$7&lt;$AB1932, $AC1932&lt;BD$6),"", MAX(BD$10:BD1931)+1)))</f>
        <v/>
      </c>
      <c r="BE1932" s="5" t="str">
        <f>IF(OR($AB1932="", $AC1932=""), "", IF($H1932=$M$3, "", IF(OR(BE$7&lt;$AB1932, $AC1932&lt;BE$6),"", MAX(BE$10:BE1931)+1)))</f>
        <v/>
      </c>
      <c r="BF1932" s="5" t="str">
        <f>IF(OR($AB1932="", $AC1932=""), "", IF($H1932=$M$3, "", IF(OR(BF$7&lt;$AB1932, $AC1932&lt;BF$6),"", MAX(BF$10:BF1931)+1)))</f>
        <v/>
      </c>
      <c r="BG1932" s="5" t="str">
        <f>IF(OR($AB1932="", $AC1932=""), "", IF($H1932=$M$3, "", IF(OR(BG$7&lt;$AB1932, $AC1932&lt;BG$6),"", MAX(BG$10:BG1931)+1)))</f>
        <v/>
      </c>
      <c r="BH1932" s="5" t="str">
        <f>IF(OR($AB1932="", $AC1932=""), "", IF($H1932=$M$3, "", IF(OR(BH$7&lt;$AB1932, $AC1932&lt;BH$6),"", MAX(BH$10:BH1931)+1)))</f>
        <v/>
      </c>
      <c r="BI1932" s="5" t="str">
        <f>IF(OR($AB1932="", $AC1932=""), "", IF($H1932=$M$3, "", IF(OR(BI$7&lt;$AB1932, $AC1932&lt;BI$6),"", MAX(BI$10:BI1931)+1)))</f>
        <v/>
      </c>
      <c r="BK1932" s="5" t="str" cm="1">
        <f t="array" aca="1" ref="BK1932" ca="1">IFERROR(INDEX($AE1932:$BI1932, $BJ1932, MATCH($BK$9, $AE$9:$BI$9, 0)), "")</f>
        <v/>
      </c>
    </row>
    <row r="1933" spans="1:63" x14ac:dyDescent="0.25">
      <c r="A1933" s="2"/>
      <c r="B1933" s="254"/>
      <c r="C1933" s="255"/>
      <c r="D1933" s="256"/>
      <c r="E1933" s="257"/>
      <c r="F1933" s="257"/>
      <c r="G1933" s="258"/>
      <c r="H1933" s="259"/>
      <c r="I1933" s="16"/>
      <c r="J1933" s="5" t="str">
        <f t="shared" si="251"/>
        <v/>
      </c>
      <c r="K1933" s="2"/>
      <c r="O1933" s="5" t="str">
        <f t="shared" si="249"/>
        <v/>
      </c>
      <c r="Q1933" s="5" t="str">
        <f t="shared" si="252"/>
        <v/>
      </c>
      <c r="S1933" s="5" t="str">
        <f t="shared" si="250"/>
        <v/>
      </c>
      <c r="U1933" s="64" t="str">
        <f>IF($D1933="","", IF(COUNTIF('Intro &amp; Setup'!$AW$49:$AW$88, $D1933)&gt;0, "BH", TEXT($D1933, "ddd")))</f>
        <v/>
      </c>
      <c r="V1933" s="65" t="str">
        <f>IF($G1933="", "", IF(COUNTIF('Intro &amp; Setup'!$AW$49:$AW$88, $G1933)&gt;0, "BH", TEXT($G1933, "ddd")))</f>
        <v/>
      </c>
      <c r="W1933" s="64" t="str">
        <f t="shared" si="253"/>
        <v/>
      </c>
      <c r="X1933" s="65" t="str">
        <f t="shared" si="254"/>
        <v/>
      </c>
      <c r="Y1933" s="64" t="str">
        <f>IF(F1933="", "", IF(OR(F1933&lt;'Intro &amp; Setup'!$Z$20, F1933&gt;'Intro &amp; Setup'!$Z$22), "X", ""))</f>
        <v/>
      </c>
      <c r="Z1933" s="65" t="str">
        <f>IF(G1933="", "", IF(OR(G1933&lt;'Intro &amp; Setup'!$Z$20, G1933&gt;'Intro &amp; Setup'!$Z$22), "X", ""))</f>
        <v/>
      </c>
      <c r="AB1933" s="58" t="str">
        <f t="shared" si="255"/>
        <v/>
      </c>
      <c r="AC1933" s="59" t="str">
        <f t="shared" si="256"/>
        <v/>
      </c>
      <c r="AE1933" s="5" t="str">
        <f>IF(OR($AB1933="", $AC1933=""), "", IF($H1933=$M$3, "", IF(OR(AE$7&lt;$AB1933, $AC1933&lt;AE$6),"", MAX(AE$10:AE1932)+1)))</f>
        <v/>
      </c>
      <c r="AF1933" s="5" t="str">
        <f>IF(OR($AB1933="", $AC1933=""), "", IF($H1933=$M$3, "", IF(OR(AF$7&lt;$AB1933, $AC1933&lt;AF$6),"", MAX(AF$10:AF1932)+1)))</f>
        <v/>
      </c>
      <c r="AG1933" s="5" t="str">
        <f>IF(OR($AB1933="", $AC1933=""), "", IF($H1933=$M$3, "", IF(OR(AG$7&lt;$AB1933, $AC1933&lt;AG$6),"", MAX(AG$10:AG1932)+1)))</f>
        <v/>
      </c>
      <c r="AH1933" s="5" t="str">
        <f>IF(OR($AB1933="", $AC1933=""), "", IF($H1933=$M$3, "", IF(OR(AH$7&lt;$AB1933, $AC1933&lt;AH$6),"", MAX(AH$10:AH1932)+1)))</f>
        <v/>
      </c>
      <c r="AI1933" s="5" t="str">
        <f>IF(OR($AB1933="", $AC1933=""), "", IF($H1933=$M$3, "", IF(OR(AI$7&lt;$AB1933, $AC1933&lt;AI$6),"", MAX(AI$10:AI1932)+1)))</f>
        <v/>
      </c>
      <c r="AJ1933" s="5" t="str">
        <f>IF(OR($AB1933="", $AC1933=""), "", IF($H1933=$M$3, "", IF(OR(AJ$7&lt;$AB1933, $AC1933&lt;AJ$6),"", MAX(AJ$10:AJ1932)+1)))</f>
        <v/>
      </c>
      <c r="AK1933" s="5" t="str">
        <f>IF(OR($AB1933="", $AC1933=""), "", IF($H1933=$M$3, "", IF(OR(AK$7&lt;$AB1933, $AC1933&lt;AK$6),"", MAX(AK$10:AK1932)+1)))</f>
        <v/>
      </c>
      <c r="AL1933" s="5" t="str">
        <f>IF(OR($AB1933="", $AC1933=""), "", IF($H1933=$M$3, "", IF(OR(AL$7&lt;$AB1933, $AC1933&lt;AL$6),"", MAX(AL$10:AL1932)+1)))</f>
        <v/>
      </c>
      <c r="AM1933" s="5" t="str">
        <f>IF(OR($AB1933="", $AC1933=""), "", IF($H1933=$M$3, "", IF(OR(AM$7&lt;$AB1933, $AC1933&lt;AM$6),"", MAX(AM$10:AM1932)+1)))</f>
        <v/>
      </c>
      <c r="AN1933" s="5" t="str">
        <f>IF(OR($AB1933="", $AC1933=""), "", IF($H1933=$M$3, "", IF(OR(AN$7&lt;$AB1933, $AC1933&lt;AN$6),"", MAX(AN$10:AN1932)+1)))</f>
        <v/>
      </c>
      <c r="AO1933" s="5" t="str">
        <f>IF(OR($AB1933="", $AC1933=""), "", IF($H1933=$M$3, "", IF(OR(AO$7&lt;$AB1933, $AC1933&lt;AO$6),"", MAX(AO$10:AO1932)+1)))</f>
        <v/>
      </c>
      <c r="AP1933" s="5" t="str">
        <f>IF(OR($AB1933="", $AC1933=""), "", IF($H1933=$M$3, "", IF(OR(AP$7&lt;$AB1933, $AC1933&lt;AP$6),"", MAX(AP$10:AP1932)+1)))</f>
        <v/>
      </c>
      <c r="AQ1933" s="5" t="str">
        <f>IF(OR($AB1933="", $AC1933=""), "", IF($H1933=$M$3, "", IF(OR(AQ$7&lt;$AB1933, $AC1933&lt;AQ$6),"", MAX(AQ$10:AQ1932)+1)))</f>
        <v/>
      </c>
      <c r="AR1933" s="5" t="str">
        <f>IF(OR($AB1933="", $AC1933=""), "", IF($H1933=$M$3, "", IF(OR(AR$7&lt;$AB1933, $AC1933&lt;AR$6),"", MAX(AR$10:AR1932)+1)))</f>
        <v/>
      </c>
      <c r="AS1933" s="5" t="str">
        <f>IF(OR($AB1933="", $AC1933=""), "", IF($H1933=$M$3, "", IF(OR(AS$7&lt;$AB1933, $AC1933&lt;AS$6),"", MAX(AS$10:AS1932)+1)))</f>
        <v/>
      </c>
      <c r="AT1933" s="5" t="str">
        <f>IF(OR($AB1933="", $AC1933=""), "", IF($H1933=$M$3, "", IF(OR(AT$7&lt;$AB1933, $AC1933&lt;AT$6),"", MAX(AT$10:AT1932)+1)))</f>
        <v/>
      </c>
      <c r="AU1933" s="5" t="str">
        <f>IF(OR($AB1933="", $AC1933=""), "", IF($H1933=$M$3, "", IF(OR(AU$7&lt;$AB1933, $AC1933&lt;AU$6),"", MAX(AU$10:AU1932)+1)))</f>
        <v/>
      </c>
      <c r="AV1933" s="5" t="str">
        <f>IF(OR($AB1933="", $AC1933=""), "", IF($H1933=$M$3, "", IF(OR(AV$7&lt;$AB1933, $AC1933&lt;AV$6),"", MAX(AV$10:AV1932)+1)))</f>
        <v/>
      </c>
      <c r="AW1933" s="5" t="str">
        <f>IF(OR($AB1933="", $AC1933=""), "", IF($H1933=$M$3, "", IF(OR(AW$7&lt;$AB1933, $AC1933&lt;AW$6),"", MAX(AW$10:AW1932)+1)))</f>
        <v/>
      </c>
      <c r="AX1933" s="5" t="str">
        <f>IF(OR($AB1933="", $AC1933=""), "", IF($H1933=$M$3, "", IF(OR(AX$7&lt;$AB1933, $AC1933&lt;AX$6),"", MAX(AX$10:AX1932)+1)))</f>
        <v/>
      </c>
      <c r="AY1933" s="5" t="str">
        <f>IF(OR($AB1933="", $AC1933=""), "", IF($H1933=$M$3, "", IF(OR(AY$7&lt;$AB1933, $AC1933&lt;AY$6),"", MAX(AY$10:AY1932)+1)))</f>
        <v/>
      </c>
      <c r="AZ1933" s="5" t="str">
        <f>IF(OR($AB1933="", $AC1933=""), "", IF($H1933=$M$3, "", IF(OR(AZ$7&lt;$AB1933, $AC1933&lt;AZ$6),"", MAX(AZ$10:AZ1932)+1)))</f>
        <v/>
      </c>
      <c r="BA1933" s="5" t="str">
        <f>IF(OR($AB1933="", $AC1933=""), "", IF($H1933=$M$3, "", IF(OR(BA$7&lt;$AB1933, $AC1933&lt;BA$6),"", MAX(BA$10:BA1932)+1)))</f>
        <v/>
      </c>
      <c r="BB1933" s="5" t="str">
        <f>IF(OR($AB1933="", $AC1933=""), "", IF($H1933=$M$3, "", IF(OR(BB$7&lt;$AB1933, $AC1933&lt;BB$6),"", MAX(BB$10:BB1932)+1)))</f>
        <v/>
      </c>
      <c r="BC1933" s="5" t="str">
        <f>IF(OR($AB1933="", $AC1933=""), "", IF($H1933=$M$3, "", IF(OR(BC$7&lt;$AB1933, $AC1933&lt;BC$6),"", MAX(BC$10:BC1932)+1)))</f>
        <v/>
      </c>
      <c r="BD1933" s="5" t="str">
        <f>IF(OR($AB1933="", $AC1933=""), "", IF($H1933=$M$3, "", IF(OR(BD$7&lt;$AB1933, $AC1933&lt;BD$6),"", MAX(BD$10:BD1932)+1)))</f>
        <v/>
      </c>
      <c r="BE1933" s="5" t="str">
        <f>IF(OR($AB1933="", $AC1933=""), "", IF($H1933=$M$3, "", IF(OR(BE$7&lt;$AB1933, $AC1933&lt;BE$6),"", MAX(BE$10:BE1932)+1)))</f>
        <v/>
      </c>
      <c r="BF1933" s="5" t="str">
        <f>IF(OR($AB1933="", $AC1933=""), "", IF($H1933=$M$3, "", IF(OR(BF$7&lt;$AB1933, $AC1933&lt;BF$6),"", MAX(BF$10:BF1932)+1)))</f>
        <v/>
      </c>
      <c r="BG1933" s="5" t="str">
        <f>IF(OR($AB1933="", $AC1933=""), "", IF($H1933=$M$3, "", IF(OR(BG$7&lt;$AB1933, $AC1933&lt;BG$6),"", MAX(BG$10:BG1932)+1)))</f>
        <v/>
      </c>
      <c r="BH1933" s="5" t="str">
        <f>IF(OR($AB1933="", $AC1933=""), "", IF($H1933=$M$3, "", IF(OR(BH$7&lt;$AB1933, $AC1933&lt;BH$6),"", MAX(BH$10:BH1932)+1)))</f>
        <v/>
      </c>
      <c r="BI1933" s="5" t="str">
        <f>IF(OR($AB1933="", $AC1933=""), "", IF($H1933=$M$3, "", IF(OR(BI$7&lt;$AB1933, $AC1933&lt;BI$6),"", MAX(BI$10:BI1932)+1)))</f>
        <v/>
      </c>
      <c r="BK1933" s="5" t="str" cm="1">
        <f t="array" aca="1" ref="BK1933" ca="1">IFERROR(INDEX($AE1933:$BI1933, $BJ1933, MATCH($BK$9, $AE$9:$BI$9, 0)), "")</f>
        <v/>
      </c>
    </row>
    <row r="1934" spans="1:63" x14ac:dyDescent="0.25">
      <c r="A1934" s="2"/>
      <c r="B1934" s="254"/>
      <c r="C1934" s="255"/>
      <c r="D1934" s="256"/>
      <c r="E1934" s="257"/>
      <c r="F1934" s="257"/>
      <c r="G1934" s="258"/>
      <c r="H1934" s="259"/>
      <c r="I1934" s="16"/>
      <c r="J1934" s="5" t="str">
        <f t="shared" si="251"/>
        <v/>
      </c>
      <c r="K1934" s="2"/>
      <c r="O1934" s="5" t="str">
        <f t="shared" si="249"/>
        <v/>
      </c>
      <c r="Q1934" s="5" t="str">
        <f t="shared" si="252"/>
        <v/>
      </c>
      <c r="S1934" s="5" t="str">
        <f t="shared" si="250"/>
        <v/>
      </c>
      <c r="U1934" s="64" t="str">
        <f>IF($D1934="","", IF(COUNTIF('Intro &amp; Setup'!$AW$49:$AW$88, $D1934)&gt;0, "BH", TEXT($D1934, "ddd")))</f>
        <v/>
      </c>
      <c r="V1934" s="65" t="str">
        <f>IF($G1934="", "", IF(COUNTIF('Intro &amp; Setup'!$AW$49:$AW$88, $G1934)&gt;0, "BH", TEXT($G1934, "ddd")))</f>
        <v/>
      </c>
      <c r="W1934" s="64" t="str">
        <f t="shared" si="253"/>
        <v/>
      </c>
      <c r="X1934" s="65" t="str">
        <f t="shared" si="254"/>
        <v/>
      </c>
      <c r="Y1934" s="64" t="str">
        <f>IF(F1934="", "", IF(OR(F1934&lt;'Intro &amp; Setup'!$Z$20, F1934&gt;'Intro &amp; Setup'!$Z$22), "X", ""))</f>
        <v/>
      </c>
      <c r="Z1934" s="65" t="str">
        <f>IF(G1934="", "", IF(OR(G1934&lt;'Intro &amp; Setup'!$Z$20, G1934&gt;'Intro &amp; Setup'!$Z$22), "X", ""))</f>
        <v/>
      </c>
      <c r="AB1934" s="58" t="str">
        <f t="shared" si="255"/>
        <v/>
      </c>
      <c r="AC1934" s="59" t="str">
        <f t="shared" si="256"/>
        <v/>
      </c>
      <c r="AE1934" s="5" t="str">
        <f>IF(OR($AB1934="", $AC1934=""), "", IF($H1934=$M$3, "", IF(OR(AE$7&lt;$AB1934, $AC1934&lt;AE$6),"", MAX(AE$10:AE1933)+1)))</f>
        <v/>
      </c>
      <c r="AF1934" s="5" t="str">
        <f>IF(OR($AB1934="", $AC1934=""), "", IF($H1934=$M$3, "", IF(OR(AF$7&lt;$AB1934, $AC1934&lt;AF$6),"", MAX(AF$10:AF1933)+1)))</f>
        <v/>
      </c>
      <c r="AG1934" s="5" t="str">
        <f>IF(OR($AB1934="", $AC1934=""), "", IF($H1934=$M$3, "", IF(OR(AG$7&lt;$AB1934, $AC1934&lt;AG$6),"", MAX(AG$10:AG1933)+1)))</f>
        <v/>
      </c>
      <c r="AH1934" s="5" t="str">
        <f>IF(OR($AB1934="", $AC1934=""), "", IF($H1934=$M$3, "", IF(OR(AH$7&lt;$AB1934, $AC1934&lt;AH$6),"", MAX(AH$10:AH1933)+1)))</f>
        <v/>
      </c>
      <c r="AI1934" s="5" t="str">
        <f>IF(OR($AB1934="", $AC1934=""), "", IF($H1934=$M$3, "", IF(OR(AI$7&lt;$AB1934, $AC1934&lt;AI$6),"", MAX(AI$10:AI1933)+1)))</f>
        <v/>
      </c>
      <c r="AJ1934" s="5" t="str">
        <f>IF(OR($AB1934="", $AC1934=""), "", IF($H1934=$M$3, "", IF(OR(AJ$7&lt;$AB1934, $AC1934&lt;AJ$6),"", MAX(AJ$10:AJ1933)+1)))</f>
        <v/>
      </c>
      <c r="AK1934" s="5" t="str">
        <f>IF(OR($AB1934="", $AC1934=""), "", IF($H1934=$M$3, "", IF(OR(AK$7&lt;$AB1934, $AC1934&lt;AK$6),"", MAX(AK$10:AK1933)+1)))</f>
        <v/>
      </c>
      <c r="AL1934" s="5" t="str">
        <f>IF(OR($AB1934="", $AC1934=""), "", IF($H1934=$M$3, "", IF(OR(AL$7&lt;$AB1934, $AC1934&lt;AL$6),"", MAX(AL$10:AL1933)+1)))</f>
        <v/>
      </c>
      <c r="AM1934" s="5" t="str">
        <f>IF(OR($AB1934="", $AC1934=""), "", IF($H1934=$M$3, "", IF(OR(AM$7&lt;$AB1934, $AC1934&lt;AM$6),"", MAX(AM$10:AM1933)+1)))</f>
        <v/>
      </c>
      <c r="AN1934" s="5" t="str">
        <f>IF(OR($AB1934="", $AC1934=""), "", IF($H1934=$M$3, "", IF(OR(AN$7&lt;$AB1934, $AC1934&lt;AN$6),"", MAX(AN$10:AN1933)+1)))</f>
        <v/>
      </c>
      <c r="AO1934" s="5" t="str">
        <f>IF(OR($AB1934="", $AC1934=""), "", IF($H1934=$M$3, "", IF(OR(AO$7&lt;$AB1934, $AC1934&lt;AO$6),"", MAX(AO$10:AO1933)+1)))</f>
        <v/>
      </c>
      <c r="AP1934" s="5" t="str">
        <f>IF(OR($AB1934="", $AC1934=""), "", IF($H1934=$M$3, "", IF(OR(AP$7&lt;$AB1934, $AC1934&lt;AP$6),"", MAX(AP$10:AP1933)+1)))</f>
        <v/>
      </c>
      <c r="AQ1934" s="5" t="str">
        <f>IF(OR($AB1934="", $AC1934=""), "", IF($H1934=$M$3, "", IF(OR(AQ$7&lt;$AB1934, $AC1934&lt;AQ$6),"", MAX(AQ$10:AQ1933)+1)))</f>
        <v/>
      </c>
      <c r="AR1934" s="5" t="str">
        <f>IF(OR($AB1934="", $AC1934=""), "", IF($H1934=$M$3, "", IF(OR(AR$7&lt;$AB1934, $AC1934&lt;AR$6),"", MAX(AR$10:AR1933)+1)))</f>
        <v/>
      </c>
      <c r="AS1934" s="5" t="str">
        <f>IF(OR($AB1934="", $AC1934=""), "", IF($H1934=$M$3, "", IF(OR(AS$7&lt;$AB1934, $AC1934&lt;AS$6),"", MAX(AS$10:AS1933)+1)))</f>
        <v/>
      </c>
      <c r="AT1934" s="5" t="str">
        <f>IF(OR($AB1934="", $AC1934=""), "", IF($H1934=$M$3, "", IF(OR(AT$7&lt;$AB1934, $AC1934&lt;AT$6),"", MAX(AT$10:AT1933)+1)))</f>
        <v/>
      </c>
      <c r="AU1934" s="5" t="str">
        <f>IF(OR($AB1934="", $AC1934=""), "", IF($H1934=$M$3, "", IF(OR(AU$7&lt;$AB1934, $AC1934&lt;AU$6),"", MAX(AU$10:AU1933)+1)))</f>
        <v/>
      </c>
      <c r="AV1934" s="5" t="str">
        <f>IF(OR($AB1934="", $AC1934=""), "", IF($H1934=$M$3, "", IF(OR(AV$7&lt;$AB1934, $AC1934&lt;AV$6),"", MAX(AV$10:AV1933)+1)))</f>
        <v/>
      </c>
      <c r="AW1934" s="5" t="str">
        <f>IF(OR($AB1934="", $AC1934=""), "", IF($H1934=$M$3, "", IF(OR(AW$7&lt;$AB1934, $AC1934&lt;AW$6),"", MAX(AW$10:AW1933)+1)))</f>
        <v/>
      </c>
      <c r="AX1934" s="5" t="str">
        <f>IF(OR($AB1934="", $AC1934=""), "", IF($H1934=$M$3, "", IF(OR(AX$7&lt;$AB1934, $AC1934&lt;AX$6),"", MAX(AX$10:AX1933)+1)))</f>
        <v/>
      </c>
      <c r="AY1934" s="5" t="str">
        <f>IF(OR($AB1934="", $AC1934=""), "", IF($H1934=$M$3, "", IF(OR(AY$7&lt;$AB1934, $AC1934&lt;AY$6),"", MAX(AY$10:AY1933)+1)))</f>
        <v/>
      </c>
      <c r="AZ1934" s="5" t="str">
        <f>IF(OR($AB1934="", $AC1934=""), "", IF($H1934=$M$3, "", IF(OR(AZ$7&lt;$AB1934, $AC1934&lt;AZ$6),"", MAX(AZ$10:AZ1933)+1)))</f>
        <v/>
      </c>
      <c r="BA1934" s="5" t="str">
        <f>IF(OR($AB1934="", $AC1934=""), "", IF($H1934=$M$3, "", IF(OR(BA$7&lt;$AB1934, $AC1934&lt;BA$6),"", MAX(BA$10:BA1933)+1)))</f>
        <v/>
      </c>
      <c r="BB1934" s="5" t="str">
        <f>IF(OR($AB1934="", $AC1934=""), "", IF($H1934=$M$3, "", IF(OR(BB$7&lt;$AB1934, $AC1934&lt;BB$6),"", MAX(BB$10:BB1933)+1)))</f>
        <v/>
      </c>
      <c r="BC1934" s="5" t="str">
        <f>IF(OR($AB1934="", $AC1934=""), "", IF($H1934=$M$3, "", IF(OR(BC$7&lt;$AB1934, $AC1934&lt;BC$6),"", MAX(BC$10:BC1933)+1)))</f>
        <v/>
      </c>
      <c r="BD1934" s="5" t="str">
        <f>IF(OR($AB1934="", $AC1934=""), "", IF($H1934=$M$3, "", IF(OR(BD$7&lt;$AB1934, $AC1934&lt;BD$6),"", MAX(BD$10:BD1933)+1)))</f>
        <v/>
      </c>
      <c r="BE1934" s="5" t="str">
        <f>IF(OR($AB1934="", $AC1934=""), "", IF($H1934=$M$3, "", IF(OR(BE$7&lt;$AB1934, $AC1934&lt;BE$6),"", MAX(BE$10:BE1933)+1)))</f>
        <v/>
      </c>
      <c r="BF1934" s="5" t="str">
        <f>IF(OR($AB1934="", $AC1934=""), "", IF($H1934=$M$3, "", IF(OR(BF$7&lt;$AB1934, $AC1934&lt;BF$6),"", MAX(BF$10:BF1933)+1)))</f>
        <v/>
      </c>
      <c r="BG1934" s="5" t="str">
        <f>IF(OR($AB1934="", $AC1934=""), "", IF($H1934=$M$3, "", IF(OR(BG$7&lt;$AB1934, $AC1934&lt;BG$6),"", MAX(BG$10:BG1933)+1)))</f>
        <v/>
      </c>
      <c r="BH1934" s="5" t="str">
        <f>IF(OR($AB1934="", $AC1934=""), "", IF($H1934=$M$3, "", IF(OR(BH$7&lt;$AB1934, $AC1934&lt;BH$6),"", MAX(BH$10:BH1933)+1)))</f>
        <v/>
      </c>
      <c r="BI1934" s="5" t="str">
        <f>IF(OR($AB1934="", $AC1934=""), "", IF($H1934=$M$3, "", IF(OR(BI$7&lt;$AB1934, $AC1934&lt;BI$6),"", MAX(BI$10:BI1933)+1)))</f>
        <v/>
      </c>
      <c r="BK1934" s="5" t="str" cm="1">
        <f t="array" aca="1" ref="BK1934" ca="1">IFERROR(INDEX($AE1934:$BI1934, $BJ1934, MATCH($BK$9, $AE$9:$BI$9, 0)), "")</f>
        <v/>
      </c>
    </row>
    <row r="1935" spans="1:63" x14ac:dyDescent="0.25">
      <c r="A1935" s="2"/>
      <c r="B1935" s="254"/>
      <c r="C1935" s="255"/>
      <c r="D1935" s="256"/>
      <c r="E1935" s="257"/>
      <c r="F1935" s="257"/>
      <c r="G1935" s="258"/>
      <c r="H1935" s="259"/>
      <c r="I1935" s="16"/>
      <c r="J1935" s="5" t="str">
        <f t="shared" si="251"/>
        <v/>
      </c>
      <c r="K1935" s="2"/>
      <c r="O1935" s="5" t="str">
        <f t="shared" si="249"/>
        <v/>
      </c>
      <c r="Q1935" s="5" t="str">
        <f t="shared" si="252"/>
        <v/>
      </c>
      <c r="S1935" s="5" t="str">
        <f t="shared" si="250"/>
        <v/>
      </c>
      <c r="U1935" s="64" t="str">
        <f>IF($D1935="","", IF(COUNTIF('Intro &amp; Setup'!$AW$49:$AW$88, $D1935)&gt;0, "BH", TEXT($D1935, "ddd")))</f>
        <v/>
      </c>
      <c r="V1935" s="65" t="str">
        <f>IF($G1935="", "", IF(COUNTIF('Intro &amp; Setup'!$AW$49:$AW$88, $G1935)&gt;0, "BH", TEXT($G1935, "ddd")))</f>
        <v/>
      </c>
      <c r="W1935" s="64" t="str">
        <f t="shared" si="253"/>
        <v/>
      </c>
      <c r="X1935" s="65" t="str">
        <f t="shared" si="254"/>
        <v/>
      </c>
      <c r="Y1935" s="64" t="str">
        <f>IF(F1935="", "", IF(OR(F1935&lt;'Intro &amp; Setup'!$Z$20, F1935&gt;'Intro &amp; Setup'!$Z$22), "X", ""))</f>
        <v/>
      </c>
      <c r="Z1935" s="65" t="str">
        <f>IF(G1935="", "", IF(OR(G1935&lt;'Intro &amp; Setup'!$Z$20, G1935&gt;'Intro &amp; Setup'!$Z$22), "X", ""))</f>
        <v/>
      </c>
      <c r="AB1935" s="58" t="str">
        <f t="shared" si="255"/>
        <v/>
      </c>
      <c r="AC1935" s="59" t="str">
        <f t="shared" si="256"/>
        <v/>
      </c>
      <c r="AE1935" s="5" t="str">
        <f>IF(OR($AB1935="", $AC1935=""), "", IF($H1935=$M$3, "", IF(OR(AE$7&lt;$AB1935, $AC1935&lt;AE$6),"", MAX(AE$10:AE1934)+1)))</f>
        <v/>
      </c>
      <c r="AF1935" s="5" t="str">
        <f>IF(OR($AB1935="", $AC1935=""), "", IF($H1935=$M$3, "", IF(OR(AF$7&lt;$AB1935, $AC1935&lt;AF$6),"", MAX(AF$10:AF1934)+1)))</f>
        <v/>
      </c>
      <c r="AG1935" s="5" t="str">
        <f>IF(OR($AB1935="", $AC1935=""), "", IF($H1935=$M$3, "", IF(OR(AG$7&lt;$AB1935, $AC1935&lt;AG$6),"", MAX(AG$10:AG1934)+1)))</f>
        <v/>
      </c>
      <c r="AH1935" s="5" t="str">
        <f>IF(OR($AB1935="", $AC1935=""), "", IF($H1935=$M$3, "", IF(OR(AH$7&lt;$AB1935, $AC1935&lt;AH$6),"", MAX(AH$10:AH1934)+1)))</f>
        <v/>
      </c>
      <c r="AI1935" s="5" t="str">
        <f>IF(OR($AB1935="", $AC1935=""), "", IF($H1935=$M$3, "", IF(OR(AI$7&lt;$AB1935, $AC1935&lt;AI$6),"", MAX(AI$10:AI1934)+1)))</f>
        <v/>
      </c>
      <c r="AJ1935" s="5" t="str">
        <f>IF(OR($AB1935="", $AC1935=""), "", IF($H1935=$M$3, "", IF(OR(AJ$7&lt;$AB1935, $AC1935&lt;AJ$6),"", MAX(AJ$10:AJ1934)+1)))</f>
        <v/>
      </c>
      <c r="AK1935" s="5" t="str">
        <f>IF(OR($AB1935="", $AC1935=""), "", IF($H1935=$M$3, "", IF(OR(AK$7&lt;$AB1935, $AC1935&lt;AK$6),"", MAX(AK$10:AK1934)+1)))</f>
        <v/>
      </c>
      <c r="AL1935" s="5" t="str">
        <f>IF(OR($AB1935="", $AC1935=""), "", IF($H1935=$M$3, "", IF(OR(AL$7&lt;$AB1935, $AC1935&lt;AL$6),"", MAX(AL$10:AL1934)+1)))</f>
        <v/>
      </c>
      <c r="AM1935" s="5" t="str">
        <f>IF(OR($AB1935="", $AC1935=""), "", IF($H1935=$M$3, "", IF(OR(AM$7&lt;$AB1935, $AC1935&lt;AM$6),"", MAX(AM$10:AM1934)+1)))</f>
        <v/>
      </c>
      <c r="AN1935" s="5" t="str">
        <f>IF(OR($AB1935="", $AC1935=""), "", IF($H1935=$M$3, "", IF(OR(AN$7&lt;$AB1935, $AC1935&lt;AN$6),"", MAX(AN$10:AN1934)+1)))</f>
        <v/>
      </c>
      <c r="AO1935" s="5" t="str">
        <f>IF(OR($AB1935="", $AC1935=""), "", IF($H1935=$M$3, "", IF(OR(AO$7&lt;$AB1935, $AC1935&lt;AO$6),"", MAX(AO$10:AO1934)+1)))</f>
        <v/>
      </c>
      <c r="AP1935" s="5" t="str">
        <f>IF(OR($AB1935="", $AC1935=""), "", IF($H1935=$M$3, "", IF(OR(AP$7&lt;$AB1935, $AC1935&lt;AP$6),"", MAX(AP$10:AP1934)+1)))</f>
        <v/>
      </c>
      <c r="AQ1935" s="5" t="str">
        <f>IF(OR($AB1935="", $AC1935=""), "", IF($H1935=$M$3, "", IF(OR(AQ$7&lt;$AB1935, $AC1935&lt;AQ$6),"", MAX(AQ$10:AQ1934)+1)))</f>
        <v/>
      </c>
      <c r="AR1935" s="5" t="str">
        <f>IF(OR($AB1935="", $AC1935=""), "", IF($H1935=$M$3, "", IF(OR(AR$7&lt;$AB1935, $AC1935&lt;AR$6),"", MAX(AR$10:AR1934)+1)))</f>
        <v/>
      </c>
      <c r="AS1935" s="5" t="str">
        <f>IF(OR($AB1935="", $AC1935=""), "", IF($H1935=$M$3, "", IF(OR(AS$7&lt;$AB1935, $AC1935&lt;AS$6),"", MAX(AS$10:AS1934)+1)))</f>
        <v/>
      </c>
      <c r="AT1935" s="5" t="str">
        <f>IF(OR($AB1935="", $AC1935=""), "", IF($H1935=$M$3, "", IF(OR(AT$7&lt;$AB1935, $AC1935&lt;AT$6),"", MAX(AT$10:AT1934)+1)))</f>
        <v/>
      </c>
      <c r="AU1935" s="5" t="str">
        <f>IF(OR($AB1935="", $AC1935=""), "", IF($H1935=$M$3, "", IF(OR(AU$7&lt;$AB1935, $AC1935&lt;AU$6),"", MAX(AU$10:AU1934)+1)))</f>
        <v/>
      </c>
      <c r="AV1935" s="5" t="str">
        <f>IF(OR($AB1935="", $AC1935=""), "", IF($H1935=$M$3, "", IF(OR(AV$7&lt;$AB1935, $AC1935&lt;AV$6),"", MAX(AV$10:AV1934)+1)))</f>
        <v/>
      </c>
      <c r="AW1935" s="5" t="str">
        <f>IF(OR($AB1935="", $AC1935=""), "", IF($H1935=$M$3, "", IF(OR(AW$7&lt;$AB1935, $AC1935&lt;AW$6),"", MAX(AW$10:AW1934)+1)))</f>
        <v/>
      </c>
      <c r="AX1935" s="5" t="str">
        <f>IF(OR($AB1935="", $AC1935=""), "", IF($H1935=$M$3, "", IF(OR(AX$7&lt;$AB1935, $AC1935&lt;AX$6),"", MAX(AX$10:AX1934)+1)))</f>
        <v/>
      </c>
      <c r="AY1935" s="5" t="str">
        <f>IF(OR($AB1935="", $AC1935=""), "", IF($H1935=$M$3, "", IF(OR(AY$7&lt;$AB1935, $AC1935&lt;AY$6),"", MAX(AY$10:AY1934)+1)))</f>
        <v/>
      </c>
      <c r="AZ1935" s="5" t="str">
        <f>IF(OR($AB1935="", $AC1935=""), "", IF($H1935=$M$3, "", IF(OR(AZ$7&lt;$AB1935, $AC1935&lt;AZ$6),"", MAX(AZ$10:AZ1934)+1)))</f>
        <v/>
      </c>
      <c r="BA1935" s="5" t="str">
        <f>IF(OR($AB1935="", $AC1935=""), "", IF($H1935=$M$3, "", IF(OR(BA$7&lt;$AB1935, $AC1935&lt;BA$6),"", MAX(BA$10:BA1934)+1)))</f>
        <v/>
      </c>
      <c r="BB1935" s="5" t="str">
        <f>IF(OR($AB1935="", $AC1935=""), "", IF($H1935=$M$3, "", IF(OR(BB$7&lt;$AB1935, $AC1935&lt;BB$6),"", MAX(BB$10:BB1934)+1)))</f>
        <v/>
      </c>
      <c r="BC1935" s="5" t="str">
        <f>IF(OR($AB1935="", $AC1935=""), "", IF($H1935=$M$3, "", IF(OR(BC$7&lt;$AB1935, $AC1935&lt;BC$6),"", MAX(BC$10:BC1934)+1)))</f>
        <v/>
      </c>
      <c r="BD1935" s="5" t="str">
        <f>IF(OR($AB1935="", $AC1935=""), "", IF($H1935=$M$3, "", IF(OR(BD$7&lt;$AB1935, $AC1935&lt;BD$6),"", MAX(BD$10:BD1934)+1)))</f>
        <v/>
      </c>
      <c r="BE1935" s="5" t="str">
        <f>IF(OR($AB1935="", $AC1935=""), "", IF($H1935=$M$3, "", IF(OR(BE$7&lt;$AB1935, $AC1935&lt;BE$6),"", MAX(BE$10:BE1934)+1)))</f>
        <v/>
      </c>
      <c r="BF1935" s="5" t="str">
        <f>IF(OR($AB1935="", $AC1935=""), "", IF($H1935=$M$3, "", IF(OR(BF$7&lt;$AB1935, $AC1935&lt;BF$6),"", MAX(BF$10:BF1934)+1)))</f>
        <v/>
      </c>
      <c r="BG1935" s="5" t="str">
        <f>IF(OR($AB1935="", $AC1935=""), "", IF($H1935=$M$3, "", IF(OR(BG$7&lt;$AB1935, $AC1935&lt;BG$6),"", MAX(BG$10:BG1934)+1)))</f>
        <v/>
      </c>
      <c r="BH1935" s="5" t="str">
        <f>IF(OR($AB1935="", $AC1935=""), "", IF($H1935=$M$3, "", IF(OR(BH$7&lt;$AB1935, $AC1935&lt;BH$6),"", MAX(BH$10:BH1934)+1)))</f>
        <v/>
      </c>
      <c r="BI1935" s="5" t="str">
        <f>IF(OR($AB1935="", $AC1935=""), "", IF($H1935=$M$3, "", IF(OR(BI$7&lt;$AB1935, $AC1935&lt;BI$6),"", MAX(BI$10:BI1934)+1)))</f>
        <v/>
      </c>
      <c r="BK1935" s="5" t="str" cm="1">
        <f t="array" aca="1" ref="BK1935" ca="1">IFERROR(INDEX($AE1935:$BI1935, $BJ1935, MATCH($BK$9, $AE$9:$BI$9, 0)), "")</f>
        <v/>
      </c>
    </row>
    <row r="1936" spans="1:63" x14ac:dyDescent="0.25">
      <c r="A1936" s="2"/>
      <c r="B1936" s="254"/>
      <c r="C1936" s="255"/>
      <c r="D1936" s="256"/>
      <c r="E1936" s="257"/>
      <c r="F1936" s="257"/>
      <c r="G1936" s="258"/>
      <c r="H1936" s="259"/>
      <c r="I1936" s="16"/>
      <c r="J1936" s="5" t="str">
        <f t="shared" si="251"/>
        <v/>
      </c>
      <c r="K1936" s="2"/>
      <c r="O1936" s="5" t="str">
        <f t="shared" si="249"/>
        <v/>
      </c>
      <c r="Q1936" s="5" t="str">
        <f t="shared" si="252"/>
        <v/>
      </c>
      <c r="S1936" s="5" t="str">
        <f t="shared" si="250"/>
        <v/>
      </c>
      <c r="U1936" s="64" t="str">
        <f>IF($D1936="","", IF(COUNTIF('Intro &amp; Setup'!$AW$49:$AW$88, $D1936)&gt;0, "BH", TEXT($D1936, "ddd")))</f>
        <v/>
      </c>
      <c r="V1936" s="65" t="str">
        <f>IF($G1936="", "", IF(COUNTIF('Intro &amp; Setup'!$AW$49:$AW$88, $G1936)&gt;0, "BH", TEXT($G1936, "ddd")))</f>
        <v/>
      </c>
      <c r="W1936" s="64" t="str">
        <f t="shared" si="253"/>
        <v/>
      </c>
      <c r="X1936" s="65" t="str">
        <f t="shared" si="254"/>
        <v/>
      </c>
      <c r="Y1936" s="64" t="str">
        <f>IF(F1936="", "", IF(OR(F1936&lt;'Intro &amp; Setup'!$Z$20, F1936&gt;'Intro &amp; Setup'!$Z$22), "X", ""))</f>
        <v/>
      </c>
      <c r="Z1936" s="65" t="str">
        <f>IF(G1936="", "", IF(OR(G1936&lt;'Intro &amp; Setup'!$Z$20, G1936&gt;'Intro &amp; Setup'!$Z$22), "X", ""))</f>
        <v/>
      </c>
      <c r="AB1936" s="58" t="str">
        <f t="shared" si="255"/>
        <v/>
      </c>
      <c r="AC1936" s="59" t="str">
        <f t="shared" si="256"/>
        <v/>
      </c>
      <c r="AE1936" s="5" t="str">
        <f>IF(OR($AB1936="", $AC1936=""), "", IF($H1936=$M$3, "", IF(OR(AE$7&lt;$AB1936, $AC1936&lt;AE$6),"", MAX(AE$10:AE1935)+1)))</f>
        <v/>
      </c>
      <c r="AF1936" s="5" t="str">
        <f>IF(OR($AB1936="", $AC1936=""), "", IF($H1936=$M$3, "", IF(OR(AF$7&lt;$AB1936, $AC1936&lt;AF$6),"", MAX(AF$10:AF1935)+1)))</f>
        <v/>
      </c>
      <c r="AG1936" s="5" t="str">
        <f>IF(OR($AB1936="", $AC1936=""), "", IF($H1936=$M$3, "", IF(OR(AG$7&lt;$AB1936, $AC1936&lt;AG$6),"", MAX(AG$10:AG1935)+1)))</f>
        <v/>
      </c>
      <c r="AH1936" s="5" t="str">
        <f>IF(OR($AB1936="", $AC1936=""), "", IF($H1936=$M$3, "", IF(OR(AH$7&lt;$AB1936, $AC1936&lt;AH$6),"", MAX(AH$10:AH1935)+1)))</f>
        <v/>
      </c>
      <c r="AI1936" s="5" t="str">
        <f>IF(OR($AB1936="", $AC1936=""), "", IF($H1936=$M$3, "", IF(OR(AI$7&lt;$AB1936, $AC1936&lt;AI$6),"", MAX(AI$10:AI1935)+1)))</f>
        <v/>
      </c>
      <c r="AJ1936" s="5" t="str">
        <f>IF(OR($AB1936="", $AC1936=""), "", IF($H1936=$M$3, "", IF(OR(AJ$7&lt;$AB1936, $AC1936&lt;AJ$6),"", MAX(AJ$10:AJ1935)+1)))</f>
        <v/>
      </c>
      <c r="AK1936" s="5" t="str">
        <f>IF(OR($AB1936="", $AC1936=""), "", IF($H1936=$M$3, "", IF(OR(AK$7&lt;$AB1936, $AC1936&lt;AK$6),"", MAX(AK$10:AK1935)+1)))</f>
        <v/>
      </c>
      <c r="AL1936" s="5" t="str">
        <f>IF(OR($AB1936="", $AC1936=""), "", IF($H1936=$M$3, "", IF(OR(AL$7&lt;$AB1936, $AC1936&lt;AL$6),"", MAX(AL$10:AL1935)+1)))</f>
        <v/>
      </c>
      <c r="AM1936" s="5" t="str">
        <f>IF(OR($AB1936="", $AC1936=""), "", IF($H1936=$M$3, "", IF(OR(AM$7&lt;$AB1936, $AC1936&lt;AM$6),"", MAX(AM$10:AM1935)+1)))</f>
        <v/>
      </c>
      <c r="AN1936" s="5" t="str">
        <f>IF(OR($AB1936="", $AC1936=""), "", IF($H1936=$M$3, "", IF(OR(AN$7&lt;$AB1936, $AC1936&lt;AN$6),"", MAX(AN$10:AN1935)+1)))</f>
        <v/>
      </c>
      <c r="AO1936" s="5" t="str">
        <f>IF(OR($AB1936="", $AC1936=""), "", IF($H1936=$M$3, "", IF(OR(AO$7&lt;$AB1936, $AC1936&lt;AO$6),"", MAX(AO$10:AO1935)+1)))</f>
        <v/>
      </c>
      <c r="AP1936" s="5" t="str">
        <f>IF(OR($AB1936="", $AC1936=""), "", IF($H1936=$M$3, "", IF(OR(AP$7&lt;$AB1936, $AC1936&lt;AP$6),"", MAX(AP$10:AP1935)+1)))</f>
        <v/>
      </c>
      <c r="AQ1936" s="5" t="str">
        <f>IF(OR($AB1936="", $AC1936=""), "", IF($H1936=$M$3, "", IF(OR(AQ$7&lt;$AB1936, $AC1936&lt;AQ$6),"", MAX(AQ$10:AQ1935)+1)))</f>
        <v/>
      </c>
      <c r="AR1936" s="5" t="str">
        <f>IF(OR($AB1936="", $AC1936=""), "", IF($H1936=$M$3, "", IF(OR(AR$7&lt;$AB1936, $AC1936&lt;AR$6),"", MAX(AR$10:AR1935)+1)))</f>
        <v/>
      </c>
      <c r="AS1936" s="5" t="str">
        <f>IF(OR($AB1936="", $AC1936=""), "", IF($H1936=$M$3, "", IF(OR(AS$7&lt;$AB1936, $AC1936&lt;AS$6),"", MAX(AS$10:AS1935)+1)))</f>
        <v/>
      </c>
      <c r="AT1936" s="5" t="str">
        <f>IF(OR($AB1936="", $AC1936=""), "", IF($H1936=$M$3, "", IF(OR(AT$7&lt;$AB1936, $AC1936&lt;AT$6),"", MAX(AT$10:AT1935)+1)))</f>
        <v/>
      </c>
      <c r="AU1936" s="5" t="str">
        <f>IF(OR($AB1936="", $AC1936=""), "", IF($H1936=$M$3, "", IF(OR(AU$7&lt;$AB1936, $AC1936&lt;AU$6),"", MAX(AU$10:AU1935)+1)))</f>
        <v/>
      </c>
      <c r="AV1936" s="5" t="str">
        <f>IF(OR($AB1936="", $AC1936=""), "", IF($H1936=$M$3, "", IF(OR(AV$7&lt;$AB1936, $AC1936&lt;AV$6),"", MAX(AV$10:AV1935)+1)))</f>
        <v/>
      </c>
      <c r="AW1936" s="5" t="str">
        <f>IF(OR($AB1936="", $AC1936=""), "", IF($H1936=$M$3, "", IF(OR(AW$7&lt;$AB1936, $AC1936&lt;AW$6),"", MAX(AW$10:AW1935)+1)))</f>
        <v/>
      </c>
      <c r="AX1936" s="5" t="str">
        <f>IF(OR($AB1936="", $AC1936=""), "", IF($H1936=$M$3, "", IF(OR(AX$7&lt;$AB1936, $AC1936&lt;AX$6),"", MAX(AX$10:AX1935)+1)))</f>
        <v/>
      </c>
      <c r="AY1936" s="5" t="str">
        <f>IF(OR($AB1936="", $AC1936=""), "", IF($H1936=$M$3, "", IF(OR(AY$7&lt;$AB1936, $AC1936&lt;AY$6),"", MAX(AY$10:AY1935)+1)))</f>
        <v/>
      </c>
      <c r="AZ1936" s="5" t="str">
        <f>IF(OR($AB1936="", $AC1936=""), "", IF($H1936=$M$3, "", IF(OR(AZ$7&lt;$AB1936, $AC1936&lt;AZ$6),"", MAX(AZ$10:AZ1935)+1)))</f>
        <v/>
      </c>
      <c r="BA1936" s="5" t="str">
        <f>IF(OR($AB1936="", $AC1936=""), "", IF($H1936=$M$3, "", IF(OR(BA$7&lt;$AB1936, $AC1936&lt;BA$6),"", MAX(BA$10:BA1935)+1)))</f>
        <v/>
      </c>
      <c r="BB1936" s="5" t="str">
        <f>IF(OR($AB1936="", $AC1936=""), "", IF($H1936=$M$3, "", IF(OR(BB$7&lt;$AB1936, $AC1936&lt;BB$6),"", MAX(BB$10:BB1935)+1)))</f>
        <v/>
      </c>
      <c r="BC1936" s="5" t="str">
        <f>IF(OR($AB1936="", $AC1936=""), "", IF($H1936=$M$3, "", IF(OR(BC$7&lt;$AB1936, $AC1936&lt;BC$6),"", MAX(BC$10:BC1935)+1)))</f>
        <v/>
      </c>
      <c r="BD1936" s="5" t="str">
        <f>IF(OR($AB1936="", $AC1936=""), "", IF($H1936=$M$3, "", IF(OR(BD$7&lt;$AB1936, $AC1936&lt;BD$6),"", MAX(BD$10:BD1935)+1)))</f>
        <v/>
      </c>
      <c r="BE1936" s="5" t="str">
        <f>IF(OR($AB1936="", $AC1936=""), "", IF($H1936=$M$3, "", IF(OR(BE$7&lt;$AB1936, $AC1936&lt;BE$6),"", MAX(BE$10:BE1935)+1)))</f>
        <v/>
      </c>
      <c r="BF1936" s="5" t="str">
        <f>IF(OR($AB1936="", $AC1936=""), "", IF($H1936=$M$3, "", IF(OR(BF$7&lt;$AB1936, $AC1936&lt;BF$6),"", MAX(BF$10:BF1935)+1)))</f>
        <v/>
      </c>
      <c r="BG1936" s="5" t="str">
        <f>IF(OR($AB1936="", $AC1936=""), "", IF($H1936=$M$3, "", IF(OR(BG$7&lt;$AB1936, $AC1936&lt;BG$6),"", MAX(BG$10:BG1935)+1)))</f>
        <v/>
      </c>
      <c r="BH1936" s="5" t="str">
        <f>IF(OR($AB1936="", $AC1936=""), "", IF($H1936=$M$3, "", IF(OR(BH$7&lt;$AB1936, $AC1936&lt;BH$6),"", MAX(BH$10:BH1935)+1)))</f>
        <v/>
      </c>
      <c r="BI1936" s="5" t="str">
        <f>IF(OR($AB1936="", $AC1936=""), "", IF($H1936=$M$3, "", IF(OR(BI$7&lt;$AB1936, $AC1936&lt;BI$6),"", MAX(BI$10:BI1935)+1)))</f>
        <v/>
      </c>
      <c r="BK1936" s="5" t="str" cm="1">
        <f t="array" aca="1" ref="BK1936" ca="1">IFERROR(INDEX($AE1936:$BI1936, $BJ1936, MATCH($BK$9, $AE$9:$BI$9, 0)), "")</f>
        <v/>
      </c>
    </row>
    <row r="1937" spans="1:63" x14ac:dyDescent="0.25">
      <c r="A1937" s="2"/>
      <c r="B1937" s="254"/>
      <c r="C1937" s="255"/>
      <c r="D1937" s="256"/>
      <c r="E1937" s="257"/>
      <c r="F1937" s="257"/>
      <c r="G1937" s="258"/>
      <c r="H1937" s="259"/>
      <c r="I1937" s="16"/>
      <c r="J1937" s="5" t="str">
        <f t="shared" si="251"/>
        <v/>
      </c>
      <c r="K1937" s="2"/>
      <c r="O1937" s="5" t="str">
        <f t="shared" si="249"/>
        <v/>
      </c>
      <c r="Q1937" s="5" t="str">
        <f t="shared" si="252"/>
        <v/>
      </c>
      <c r="S1937" s="5" t="str">
        <f t="shared" si="250"/>
        <v/>
      </c>
      <c r="U1937" s="64" t="str">
        <f>IF($D1937="","", IF(COUNTIF('Intro &amp; Setup'!$AW$49:$AW$88, $D1937)&gt;0, "BH", TEXT($D1937, "ddd")))</f>
        <v/>
      </c>
      <c r="V1937" s="65" t="str">
        <f>IF($G1937="", "", IF(COUNTIF('Intro &amp; Setup'!$AW$49:$AW$88, $G1937)&gt;0, "BH", TEXT($G1937, "ddd")))</f>
        <v/>
      </c>
      <c r="W1937" s="64" t="str">
        <f t="shared" si="253"/>
        <v/>
      </c>
      <c r="X1937" s="65" t="str">
        <f t="shared" si="254"/>
        <v/>
      </c>
      <c r="Y1937" s="64" t="str">
        <f>IF(F1937="", "", IF(OR(F1937&lt;'Intro &amp; Setup'!$Z$20, F1937&gt;'Intro &amp; Setup'!$Z$22), "X", ""))</f>
        <v/>
      </c>
      <c r="Z1937" s="65" t="str">
        <f>IF(G1937="", "", IF(OR(G1937&lt;'Intro &amp; Setup'!$Z$20, G1937&gt;'Intro &amp; Setup'!$Z$22), "X", ""))</f>
        <v/>
      </c>
      <c r="AB1937" s="58" t="str">
        <f t="shared" si="255"/>
        <v/>
      </c>
      <c r="AC1937" s="59" t="str">
        <f t="shared" si="256"/>
        <v/>
      </c>
      <c r="AE1937" s="5" t="str">
        <f>IF(OR($AB1937="", $AC1937=""), "", IF($H1937=$M$3, "", IF(OR(AE$7&lt;$AB1937, $AC1937&lt;AE$6),"", MAX(AE$10:AE1936)+1)))</f>
        <v/>
      </c>
      <c r="AF1937" s="5" t="str">
        <f>IF(OR($AB1937="", $AC1937=""), "", IF($H1937=$M$3, "", IF(OR(AF$7&lt;$AB1937, $AC1937&lt;AF$6),"", MAX(AF$10:AF1936)+1)))</f>
        <v/>
      </c>
      <c r="AG1937" s="5" t="str">
        <f>IF(OR($AB1937="", $AC1937=""), "", IF($H1937=$M$3, "", IF(OR(AG$7&lt;$AB1937, $AC1937&lt;AG$6),"", MAX(AG$10:AG1936)+1)))</f>
        <v/>
      </c>
      <c r="AH1937" s="5" t="str">
        <f>IF(OR($AB1937="", $AC1937=""), "", IF($H1937=$M$3, "", IF(OR(AH$7&lt;$AB1937, $AC1937&lt;AH$6),"", MAX(AH$10:AH1936)+1)))</f>
        <v/>
      </c>
      <c r="AI1937" s="5" t="str">
        <f>IF(OR($AB1937="", $AC1937=""), "", IF($H1937=$M$3, "", IF(OR(AI$7&lt;$AB1937, $AC1937&lt;AI$6),"", MAX(AI$10:AI1936)+1)))</f>
        <v/>
      </c>
      <c r="AJ1937" s="5" t="str">
        <f>IF(OR($AB1937="", $AC1937=""), "", IF($H1937=$M$3, "", IF(OR(AJ$7&lt;$AB1937, $AC1937&lt;AJ$6),"", MAX(AJ$10:AJ1936)+1)))</f>
        <v/>
      </c>
      <c r="AK1937" s="5" t="str">
        <f>IF(OR($AB1937="", $AC1937=""), "", IF($H1937=$M$3, "", IF(OR(AK$7&lt;$AB1937, $AC1937&lt;AK$6),"", MAX(AK$10:AK1936)+1)))</f>
        <v/>
      </c>
      <c r="AL1937" s="5" t="str">
        <f>IF(OR($AB1937="", $AC1937=""), "", IF($H1937=$M$3, "", IF(OR(AL$7&lt;$AB1937, $AC1937&lt;AL$6),"", MAX(AL$10:AL1936)+1)))</f>
        <v/>
      </c>
      <c r="AM1937" s="5" t="str">
        <f>IF(OR($AB1937="", $AC1937=""), "", IF($H1937=$M$3, "", IF(OR(AM$7&lt;$AB1937, $AC1937&lt;AM$6),"", MAX(AM$10:AM1936)+1)))</f>
        <v/>
      </c>
      <c r="AN1937" s="5" t="str">
        <f>IF(OR($AB1937="", $AC1937=""), "", IF($H1937=$M$3, "", IF(OR(AN$7&lt;$AB1937, $AC1937&lt;AN$6),"", MAX(AN$10:AN1936)+1)))</f>
        <v/>
      </c>
      <c r="AO1937" s="5" t="str">
        <f>IF(OR($AB1937="", $AC1937=""), "", IF($H1937=$M$3, "", IF(OR(AO$7&lt;$AB1937, $AC1937&lt;AO$6),"", MAX(AO$10:AO1936)+1)))</f>
        <v/>
      </c>
      <c r="AP1937" s="5" t="str">
        <f>IF(OR($AB1937="", $AC1937=""), "", IF($H1937=$M$3, "", IF(OR(AP$7&lt;$AB1937, $AC1937&lt;AP$6),"", MAX(AP$10:AP1936)+1)))</f>
        <v/>
      </c>
      <c r="AQ1937" s="5" t="str">
        <f>IF(OR($AB1937="", $AC1937=""), "", IF($H1937=$M$3, "", IF(OR(AQ$7&lt;$AB1937, $AC1937&lt;AQ$6),"", MAX(AQ$10:AQ1936)+1)))</f>
        <v/>
      </c>
      <c r="AR1937" s="5" t="str">
        <f>IF(OR($AB1937="", $AC1937=""), "", IF($H1937=$M$3, "", IF(OR(AR$7&lt;$AB1937, $AC1937&lt;AR$6),"", MAX(AR$10:AR1936)+1)))</f>
        <v/>
      </c>
      <c r="AS1937" s="5" t="str">
        <f>IF(OR($AB1937="", $AC1937=""), "", IF($H1937=$M$3, "", IF(OR(AS$7&lt;$AB1937, $AC1937&lt;AS$6),"", MAX(AS$10:AS1936)+1)))</f>
        <v/>
      </c>
      <c r="AT1937" s="5" t="str">
        <f>IF(OR($AB1937="", $AC1937=""), "", IF($H1937=$M$3, "", IF(OR(AT$7&lt;$AB1937, $AC1937&lt;AT$6),"", MAX(AT$10:AT1936)+1)))</f>
        <v/>
      </c>
      <c r="AU1937" s="5" t="str">
        <f>IF(OR($AB1937="", $AC1937=""), "", IF($H1937=$M$3, "", IF(OR(AU$7&lt;$AB1937, $AC1937&lt;AU$6),"", MAX(AU$10:AU1936)+1)))</f>
        <v/>
      </c>
      <c r="AV1937" s="5" t="str">
        <f>IF(OR($AB1937="", $AC1937=""), "", IF($H1937=$M$3, "", IF(OR(AV$7&lt;$AB1937, $AC1937&lt;AV$6),"", MAX(AV$10:AV1936)+1)))</f>
        <v/>
      </c>
      <c r="AW1937" s="5" t="str">
        <f>IF(OR($AB1937="", $AC1937=""), "", IF($H1937=$M$3, "", IF(OR(AW$7&lt;$AB1937, $AC1937&lt;AW$6),"", MAX(AW$10:AW1936)+1)))</f>
        <v/>
      </c>
      <c r="AX1937" s="5" t="str">
        <f>IF(OR($AB1937="", $AC1937=""), "", IF($H1937=$M$3, "", IF(OR(AX$7&lt;$AB1937, $AC1937&lt;AX$6),"", MAX(AX$10:AX1936)+1)))</f>
        <v/>
      </c>
      <c r="AY1937" s="5" t="str">
        <f>IF(OR($AB1937="", $AC1937=""), "", IF($H1937=$M$3, "", IF(OR(AY$7&lt;$AB1937, $AC1937&lt;AY$6),"", MAX(AY$10:AY1936)+1)))</f>
        <v/>
      </c>
      <c r="AZ1937" s="5" t="str">
        <f>IF(OR($AB1937="", $AC1937=""), "", IF($H1937=$M$3, "", IF(OR(AZ$7&lt;$AB1937, $AC1937&lt;AZ$6),"", MAX(AZ$10:AZ1936)+1)))</f>
        <v/>
      </c>
      <c r="BA1937" s="5" t="str">
        <f>IF(OR($AB1937="", $AC1937=""), "", IF($H1937=$M$3, "", IF(OR(BA$7&lt;$AB1937, $AC1937&lt;BA$6),"", MAX(BA$10:BA1936)+1)))</f>
        <v/>
      </c>
      <c r="BB1937" s="5" t="str">
        <f>IF(OR($AB1937="", $AC1937=""), "", IF($H1937=$M$3, "", IF(OR(BB$7&lt;$AB1937, $AC1937&lt;BB$6),"", MAX(BB$10:BB1936)+1)))</f>
        <v/>
      </c>
      <c r="BC1937" s="5" t="str">
        <f>IF(OR($AB1937="", $AC1937=""), "", IF($H1937=$M$3, "", IF(OR(BC$7&lt;$AB1937, $AC1937&lt;BC$6),"", MAX(BC$10:BC1936)+1)))</f>
        <v/>
      </c>
      <c r="BD1937" s="5" t="str">
        <f>IF(OR($AB1937="", $AC1937=""), "", IF($H1937=$M$3, "", IF(OR(BD$7&lt;$AB1937, $AC1937&lt;BD$6),"", MAX(BD$10:BD1936)+1)))</f>
        <v/>
      </c>
      <c r="BE1937" s="5" t="str">
        <f>IF(OR($AB1937="", $AC1937=""), "", IF($H1937=$M$3, "", IF(OR(BE$7&lt;$AB1937, $AC1937&lt;BE$6),"", MAX(BE$10:BE1936)+1)))</f>
        <v/>
      </c>
      <c r="BF1937" s="5" t="str">
        <f>IF(OR($AB1937="", $AC1937=""), "", IF($H1937=$M$3, "", IF(OR(BF$7&lt;$AB1937, $AC1937&lt;BF$6),"", MAX(BF$10:BF1936)+1)))</f>
        <v/>
      </c>
      <c r="BG1937" s="5" t="str">
        <f>IF(OR($AB1937="", $AC1937=""), "", IF($H1937=$M$3, "", IF(OR(BG$7&lt;$AB1937, $AC1937&lt;BG$6),"", MAX(BG$10:BG1936)+1)))</f>
        <v/>
      </c>
      <c r="BH1937" s="5" t="str">
        <f>IF(OR($AB1937="", $AC1937=""), "", IF($H1937=$M$3, "", IF(OR(BH$7&lt;$AB1937, $AC1937&lt;BH$6),"", MAX(BH$10:BH1936)+1)))</f>
        <v/>
      </c>
      <c r="BI1937" s="5" t="str">
        <f>IF(OR($AB1937="", $AC1937=""), "", IF($H1937=$M$3, "", IF(OR(BI$7&lt;$AB1937, $AC1937&lt;BI$6),"", MAX(BI$10:BI1936)+1)))</f>
        <v/>
      </c>
      <c r="BK1937" s="5" t="str" cm="1">
        <f t="array" aca="1" ref="BK1937" ca="1">IFERROR(INDEX($AE1937:$BI1937, $BJ1937, MATCH($BK$9, $AE$9:$BI$9, 0)), "")</f>
        <v/>
      </c>
    </row>
    <row r="1938" spans="1:63" x14ac:dyDescent="0.25">
      <c r="A1938" s="2"/>
      <c r="B1938" s="254"/>
      <c r="C1938" s="255"/>
      <c r="D1938" s="256"/>
      <c r="E1938" s="257"/>
      <c r="F1938" s="257"/>
      <c r="G1938" s="258"/>
      <c r="H1938" s="259"/>
      <c r="I1938" s="16"/>
      <c r="J1938" s="5" t="str">
        <f t="shared" si="251"/>
        <v/>
      </c>
      <c r="K1938" s="2"/>
      <c r="O1938" s="5" t="str">
        <f t="shared" si="249"/>
        <v/>
      </c>
      <c r="Q1938" s="5" t="str">
        <f t="shared" si="252"/>
        <v/>
      </c>
      <c r="S1938" s="5" t="str">
        <f t="shared" si="250"/>
        <v/>
      </c>
      <c r="U1938" s="64" t="str">
        <f>IF($D1938="","", IF(COUNTIF('Intro &amp; Setup'!$AW$49:$AW$88, $D1938)&gt;0, "BH", TEXT($D1938, "ddd")))</f>
        <v/>
      </c>
      <c r="V1938" s="65" t="str">
        <f>IF($G1938="", "", IF(COUNTIF('Intro &amp; Setup'!$AW$49:$AW$88, $G1938)&gt;0, "BH", TEXT($G1938, "ddd")))</f>
        <v/>
      </c>
      <c r="W1938" s="64" t="str">
        <f t="shared" si="253"/>
        <v/>
      </c>
      <c r="X1938" s="65" t="str">
        <f t="shared" si="254"/>
        <v/>
      </c>
      <c r="Y1938" s="64" t="str">
        <f>IF(F1938="", "", IF(OR(F1938&lt;'Intro &amp; Setup'!$Z$20, F1938&gt;'Intro &amp; Setup'!$Z$22), "X", ""))</f>
        <v/>
      </c>
      <c r="Z1938" s="65" t="str">
        <f>IF(G1938="", "", IF(OR(G1938&lt;'Intro &amp; Setup'!$Z$20, G1938&gt;'Intro &amp; Setup'!$Z$22), "X", ""))</f>
        <v/>
      </c>
      <c r="AB1938" s="58" t="str">
        <f t="shared" si="255"/>
        <v/>
      </c>
      <c r="AC1938" s="59" t="str">
        <f t="shared" si="256"/>
        <v/>
      </c>
      <c r="AE1938" s="5" t="str">
        <f>IF(OR($AB1938="", $AC1938=""), "", IF($H1938=$M$3, "", IF(OR(AE$7&lt;$AB1938, $AC1938&lt;AE$6),"", MAX(AE$10:AE1937)+1)))</f>
        <v/>
      </c>
      <c r="AF1938" s="5" t="str">
        <f>IF(OR($AB1938="", $AC1938=""), "", IF($H1938=$M$3, "", IF(OR(AF$7&lt;$AB1938, $AC1938&lt;AF$6),"", MAX(AF$10:AF1937)+1)))</f>
        <v/>
      </c>
      <c r="AG1938" s="5" t="str">
        <f>IF(OR($AB1938="", $AC1938=""), "", IF($H1938=$M$3, "", IF(OR(AG$7&lt;$AB1938, $AC1938&lt;AG$6),"", MAX(AG$10:AG1937)+1)))</f>
        <v/>
      </c>
      <c r="AH1938" s="5" t="str">
        <f>IF(OR($AB1938="", $AC1938=""), "", IF($H1938=$M$3, "", IF(OR(AH$7&lt;$AB1938, $AC1938&lt;AH$6),"", MAX(AH$10:AH1937)+1)))</f>
        <v/>
      </c>
      <c r="AI1938" s="5" t="str">
        <f>IF(OR($AB1938="", $AC1938=""), "", IF($H1938=$M$3, "", IF(OR(AI$7&lt;$AB1938, $AC1938&lt;AI$6),"", MAX(AI$10:AI1937)+1)))</f>
        <v/>
      </c>
      <c r="AJ1938" s="5" t="str">
        <f>IF(OR($AB1938="", $AC1938=""), "", IF($H1938=$M$3, "", IF(OR(AJ$7&lt;$AB1938, $AC1938&lt;AJ$6),"", MAX(AJ$10:AJ1937)+1)))</f>
        <v/>
      </c>
      <c r="AK1938" s="5" t="str">
        <f>IF(OR($AB1938="", $AC1938=""), "", IF($H1938=$M$3, "", IF(OR(AK$7&lt;$AB1938, $AC1938&lt;AK$6),"", MAX(AK$10:AK1937)+1)))</f>
        <v/>
      </c>
      <c r="AL1938" s="5" t="str">
        <f>IF(OR($AB1938="", $AC1938=""), "", IF($H1938=$M$3, "", IF(OR(AL$7&lt;$AB1938, $AC1938&lt;AL$6),"", MAX(AL$10:AL1937)+1)))</f>
        <v/>
      </c>
      <c r="AM1938" s="5" t="str">
        <f>IF(OR($AB1938="", $AC1938=""), "", IF($H1938=$M$3, "", IF(OR(AM$7&lt;$AB1938, $AC1938&lt;AM$6),"", MAX(AM$10:AM1937)+1)))</f>
        <v/>
      </c>
      <c r="AN1938" s="5" t="str">
        <f>IF(OR($AB1938="", $AC1938=""), "", IF($H1938=$M$3, "", IF(OR(AN$7&lt;$AB1938, $AC1938&lt;AN$6),"", MAX(AN$10:AN1937)+1)))</f>
        <v/>
      </c>
      <c r="AO1938" s="5" t="str">
        <f>IF(OR($AB1938="", $AC1938=""), "", IF($H1938=$M$3, "", IF(OR(AO$7&lt;$AB1938, $AC1938&lt;AO$6),"", MAX(AO$10:AO1937)+1)))</f>
        <v/>
      </c>
      <c r="AP1938" s="5" t="str">
        <f>IF(OR($AB1938="", $AC1938=""), "", IF($H1938=$M$3, "", IF(OR(AP$7&lt;$AB1938, $AC1938&lt;AP$6),"", MAX(AP$10:AP1937)+1)))</f>
        <v/>
      </c>
      <c r="AQ1938" s="5" t="str">
        <f>IF(OR($AB1938="", $AC1938=""), "", IF($H1938=$M$3, "", IF(OR(AQ$7&lt;$AB1938, $AC1938&lt;AQ$6),"", MAX(AQ$10:AQ1937)+1)))</f>
        <v/>
      </c>
      <c r="AR1938" s="5" t="str">
        <f>IF(OR($AB1938="", $AC1938=""), "", IF($H1938=$M$3, "", IF(OR(AR$7&lt;$AB1938, $AC1938&lt;AR$6),"", MAX(AR$10:AR1937)+1)))</f>
        <v/>
      </c>
      <c r="AS1938" s="5" t="str">
        <f>IF(OR($AB1938="", $AC1938=""), "", IF($H1938=$M$3, "", IF(OR(AS$7&lt;$AB1938, $AC1938&lt;AS$6),"", MAX(AS$10:AS1937)+1)))</f>
        <v/>
      </c>
      <c r="AT1938" s="5" t="str">
        <f>IF(OR($AB1938="", $AC1938=""), "", IF($H1938=$M$3, "", IF(OR(AT$7&lt;$AB1938, $AC1938&lt;AT$6),"", MAX(AT$10:AT1937)+1)))</f>
        <v/>
      </c>
      <c r="AU1938" s="5" t="str">
        <f>IF(OR($AB1938="", $AC1938=""), "", IF($H1938=$M$3, "", IF(OR(AU$7&lt;$AB1938, $AC1938&lt;AU$6),"", MAX(AU$10:AU1937)+1)))</f>
        <v/>
      </c>
      <c r="AV1938" s="5" t="str">
        <f>IF(OR($AB1938="", $AC1938=""), "", IF($H1938=$M$3, "", IF(OR(AV$7&lt;$AB1938, $AC1938&lt;AV$6),"", MAX(AV$10:AV1937)+1)))</f>
        <v/>
      </c>
      <c r="AW1938" s="5" t="str">
        <f>IF(OR($AB1938="", $AC1938=""), "", IF($H1938=$M$3, "", IF(OR(AW$7&lt;$AB1938, $AC1938&lt;AW$6),"", MAX(AW$10:AW1937)+1)))</f>
        <v/>
      </c>
      <c r="AX1938" s="5" t="str">
        <f>IF(OR($AB1938="", $AC1938=""), "", IF($H1938=$M$3, "", IF(OR(AX$7&lt;$AB1938, $AC1938&lt;AX$6),"", MAX(AX$10:AX1937)+1)))</f>
        <v/>
      </c>
      <c r="AY1938" s="5" t="str">
        <f>IF(OR($AB1938="", $AC1938=""), "", IF($H1938=$M$3, "", IF(OR(AY$7&lt;$AB1938, $AC1938&lt;AY$6),"", MAX(AY$10:AY1937)+1)))</f>
        <v/>
      </c>
      <c r="AZ1938" s="5" t="str">
        <f>IF(OR($AB1938="", $AC1938=""), "", IF($H1938=$M$3, "", IF(OR(AZ$7&lt;$AB1938, $AC1938&lt;AZ$6),"", MAX(AZ$10:AZ1937)+1)))</f>
        <v/>
      </c>
      <c r="BA1938" s="5" t="str">
        <f>IF(OR($AB1938="", $AC1938=""), "", IF($H1938=$M$3, "", IF(OR(BA$7&lt;$AB1938, $AC1938&lt;BA$6),"", MAX(BA$10:BA1937)+1)))</f>
        <v/>
      </c>
      <c r="BB1938" s="5" t="str">
        <f>IF(OR($AB1938="", $AC1938=""), "", IF($H1938=$M$3, "", IF(OR(BB$7&lt;$AB1938, $AC1938&lt;BB$6),"", MAX(BB$10:BB1937)+1)))</f>
        <v/>
      </c>
      <c r="BC1938" s="5" t="str">
        <f>IF(OR($AB1938="", $AC1938=""), "", IF($H1938=$M$3, "", IF(OR(BC$7&lt;$AB1938, $AC1938&lt;BC$6),"", MAX(BC$10:BC1937)+1)))</f>
        <v/>
      </c>
      <c r="BD1938" s="5" t="str">
        <f>IF(OR($AB1938="", $AC1938=""), "", IF($H1938=$M$3, "", IF(OR(BD$7&lt;$AB1938, $AC1938&lt;BD$6),"", MAX(BD$10:BD1937)+1)))</f>
        <v/>
      </c>
      <c r="BE1938" s="5" t="str">
        <f>IF(OR($AB1938="", $AC1938=""), "", IF($H1938=$M$3, "", IF(OR(BE$7&lt;$AB1938, $AC1938&lt;BE$6),"", MAX(BE$10:BE1937)+1)))</f>
        <v/>
      </c>
      <c r="BF1938" s="5" t="str">
        <f>IF(OR($AB1938="", $AC1938=""), "", IF($H1938=$M$3, "", IF(OR(BF$7&lt;$AB1938, $AC1938&lt;BF$6),"", MAX(BF$10:BF1937)+1)))</f>
        <v/>
      </c>
      <c r="BG1938" s="5" t="str">
        <f>IF(OR($AB1938="", $AC1938=""), "", IF($H1938=$M$3, "", IF(OR(BG$7&lt;$AB1938, $AC1938&lt;BG$6),"", MAX(BG$10:BG1937)+1)))</f>
        <v/>
      </c>
      <c r="BH1938" s="5" t="str">
        <f>IF(OR($AB1938="", $AC1938=""), "", IF($H1938=$M$3, "", IF(OR(BH$7&lt;$AB1938, $AC1938&lt;BH$6),"", MAX(BH$10:BH1937)+1)))</f>
        <v/>
      </c>
      <c r="BI1938" s="5" t="str">
        <f>IF(OR($AB1938="", $AC1938=""), "", IF($H1938=$M$3, "", IF(OR(BI$7&lt;$AB1938, $AC1938&lt;BI$6),"", MAX(BI$10:BI1937)+1)))</f>
        <v/>
      </c>
      <c r="BK1938" s="5" t="str" cm="1">
        <f t="array" aca="1" ref="BK1938" ca="1">IFERROR(INDEX($AE1938:$BI1938, $BJ1938, MATCH($BK$9, $AE$9:$BI$9, 0)), "")</f>
        <v/>
      </c>
    </row>
    <row r="1939" spans="1:63" x14ac:dyDescent="0.25">
      <c r="A1939" s="2"/>
      <c r="B1939" s="254"/>
      <c r="C1939" s="255"/>
      <c r="D1939" s="256"/>
      <c r="E1939" s="257"/>
      <c r="F1939" s="257"/>
      <c r="G1939" s="258"/>
      <c r="H1939" s="259"/>
      <c r="I1939" s="16"/>
      <c r="J1939" s="5" t="str">
        <f t="shared" si="251"/>
        <v/>
      </c>
      <c r="K1939" s="2"/>
      <c r="O1939" s="5" t="str">
        <f t="shared" si="249"/>
        <v/>
      </c>
      <c r="Q1939" s="5" t="str">
        <f t="shared" si="252"/>
        <v/>
      </c>
      <c r="S1939" s="5" t="str">
        <f t="shared" si="250"/>
        <v/>
      </c>
      <c r="U1939" s="64" t="str">
        <f>IF($D1939="","", IF(COUNTIF('Intro &amp; Setup'!$AW$49:$AW$88, $D1939)&gt;0, "BH", TEXT($D1939, "ddd")))</f>
        <v/>
      </c>
      <c r="V1939" s="65" t="str">
        <f>IF($G1939="", "", IF(COUNTIF('Intro &amp; Setup'!$AW$49:$AW$88, $G1939)&gt;0, "BH", TEXT($G1939, "ddd")))</f>
        <v/>
      </c>
      <c r="W1939" s="64" t="str">
        <f t="shared" si="253"/>
        <v/>
      </c>
      <c r="X1939" s="65" t="str">
        <f t="shared" si="254"/>
        <v/>
      </c>
      <c r="Y1939" s="64" t="str">
        <f>IF(F1939="", "", IF(OR(F1939&lt;'Intro &amp; Setup'!$Z$20, F1939&gt;'Intro &amp; Setup'!$Z$22), "X", ""))</f>
        <v/>
      </c>
      <c r="Z1939" s="65" t="str">
        <f>IF(G1939="", "", IF(OR(G1939&lt;'Intro &amp; Setup'!$Z$20, G1939&gt;'Intro &amp; Setup'!$Z$22), "X", ""))</f>
        <v/>
      </c>
      <c r="AB1939" s="58" t="str">
        <f t="shared" si="255"/>
        <v/>
      </c>
      <c r="AC1939" s="59" t="str">
        <f t="shared" si="256"/>
        <v/>
      </c>
      <c r="AE1939" s="5" t="str">
        <f>IF(OR($AB1939="", $AC1939=""), "", IF($H1939=$M$3, "", IF(OR(AE$7&lt;$AB1939, $AC1939&lt;AE$6),"", MAX(AE$10:AE1938)+1)))</f>
        <v/>
      </c>
      <c r="AF1939" s="5" t="str">
        <f>IF(OR($AB1939="", $AC1939=""), "", IF($H1939=$M$3, "", IF(OR(AF$7&lt;$AB1939, $AC1939&lt;AF$6),"", MAX(AF$10:AF1938)+1)))</f>
        <v/>
      </c>
      <c r="AG1939" s="5" t="str">
        <f>IF(OR($AB1939="", $AC1939=""), "", IF($H1939=$M$3, "", IF(OR(AG$7&lt;$AB1939, $AC1939&lt;AG$6),"", MAX(AG$10:AG1938)+1)))</f>
        <v/>
      </c>
      <c r="AH1939" s="5" t="str">
        <f>IF(OR($AB1939="", $AC1939=""), "", IF($H1939=$M$3, "", IF(OR(AH$7&lt;$AB1939, $AC1939&lt;AH$6),"", MAX(AH$10:AH1938)+1)))</f>
        <v/>
      </c>
      <c r="AI1939" s="5" t="str">
        <f>IF(OR($AB1939="", $AC1939=""), "", IF($H1939=$M$3, "", IF(OR(AI$7&lt;$AB1939, $AC1939&lt;AI$6),"", MAX(AI$10:AI1938)+1)))</f>
        <v/>
      </c>
      <c r="AJ1939" s="5" t="str">
        <f>IF(OR($AB1939="", $AC1939=""), "", IF($H1939=$M$3, "", IF(OR(AJ$7&lt;$AB1939, $AC1939&lt;AJ$6),"", MAX(AJ$10:AJ1938)+1)))</f>
        <v/>
      </c>
      <c r="AK1939" s="5" t="str">
        <f>IF(OR($AB1939="", $AC1939=""), "", IF($H1939=$M$3, "", IF(OR(AK$7&lt;$AB1939, $AC1939&lt;AK$6),"", MAX(AK$10:AK1938)+1)))</f>
        <v/>
      </c>
      <c r="AL1939" s="5" t="str">
        <f>IF(OR($AB1939="", $AC1939=""), "", IF($H1939=$M$3, "", IF(OR(AL$7&lt;$AB1939, $AC1939&lt;AL$6),"", MAX(AL$10:AL1938)+1)))</f>
        <v/>
      </c>
      <c r="AM1939" s="5" t="str">
        <f>IF(OR($AB1939="", $AC1939=""), "", IF($H1939=$M$3, "", IF(OR(AM$7&lt;$AB1939, $AC1939&lt;AM$6),"", MAX(AM$10:AM1938)+1)))</f>
        <v/>
      </c>
      <c r="AN1939" s="5" t="str">
        <f>IF(OR($AB1939="", $AC1939=""), "", IF($H1939=$M$3, "", IF(OR(AN$7&lt;$AB1939, $AC1939&lt;AN$6),"", MAX(AN$10:AN1938)+1)))</f>
        <v/>
      </c>
      <c r="AO1939" s="5" t="str">
        <f>IF(OR($AB1939="", $AC1939=""), "", IF($H1939=$M$3, "", IF(OR(AO$7&lt;$AB1939, $AC1939&lt;AO$6),"", MAX(AO$10:AO1938)+1)))</f>
        <v/>
      </c>
      <c r="AP1939" s="5" t="str">
        <f>IF(OR($AB1939="", $AC1939=""), "", IF($H1939=$M$3, "", IF(OR(AP$7&lt;$AB1939, $AC1939&lt;AP$6),"", MAX(AP$10:AP1938)+1)))</f>
        <v/>
      </c>
      <c r="AQ1939" s="5" t="str">
        <f>IF(OR($AB1939="", $AC1939=""), "", IF($H1939=$M$3, "", IF(OR(AQ$7&lt;$AB1939, $AC1939&lt;AQ$6),"", MAX(AQ$10:AQ1938)+1)))</f>
        <v/>
      </c>
      <c r="AR1939" s="5" t="str">
        <f>IF(OR($AB1939="", $AC1939=""), "", IF($H1939=$M$3, "", IF(OR(AR$7&lt;$AB1939, $AC1939&lt;AR$6),"", MAX(AR$10:AR1938)+1)))</f>
        <v/>
      </c>
      <c r="AS1939" s="5" t="str">
        <f>IF(OR($AB1939="", $AC1939=""), "", IF($H1939=$M$3, "", IF(OR(AS$7&lt;$AB1939, $AC1939&lt;AS$6),"", MAX(AS$10:AS1938)+1)))</f>
        <v/>
      </c>
      <c r="AT1939" s="5" t="str">
        <f>IF(OR($AB1939="", $AC1939=""), "", IF($H1939=$M$3, "", IF(OR(AT$7&lt;$AB1939, $AC1939&lt;AT$6),"", MAX(AT$10:AT1938)+1)))</f>
        <v/>
      </c>
      <c r="AU1939" s="5" t="str">
        <f>IF(OR($AB1939="", $AC1939=""), "", IF($H1939=$M$3, "", IF(OR(AU$7&lt;$AB1939, $AC1939&lt;AU$6),"", MAX(AU$10:AU1938)+1)))</f>
        <v/>
      </c>
      <c r="AV1939" s="5" t="str">
        <f>IF(OR($AB1939="", $AC1939=""), "", IF($H1939=$M$3, "", IF(OR(AV$7&lt;$AB1939, $AC1939&lt;AV$6),"", MAX(AV$10:AV1938)+1)))</f>
        <v/>
      </c>
      <c r="AW1939" s="5" t="str">
        <f>IF(OR($AB1939="", $AC1939=""), "", IF($H1939=$M$3, "", IF(OR(AW$7&lt;$AB1939, $AC1939&lt;AW$6),"", MAX(AW$10:AW1938)+1)))</f>
        <v/>
      </c>
      <c r="AX1939" s="5" t="str">
        <f>IF(OR($AB1939="", $AC1939=""), "", IF($H1939=$M$3, "", IF(OR(AX$7&lt;$AB1939, $AC1939&lt;AX$6),"", MAX(AX$10:AX1938)+1)))</f>
        <v/>
      </c>
      <c r="AY1939" s="5" t="str">
        <f>IF(OR($AB1939="", $AC1939=""), "", IF($H1939=$M$3, "", IF(OR(AY$7&lt;$AB1939, $AC1939&lt;AY$6),"", MAX(AY$10:AY1938)+1)))</f>
        <v/>
      </c>
      <c r="AZ1939" s="5" t="str">
        <f>IF(OR($AB1939="", $AC1939=""), "", IF($H1939=$M$3, "", IF(OR(AZ$7&lt;$AB1939, $AC1939&lt;AZ$6),"", MAX(AZ$10:AZ1938)+1)))</f>
        <v/>
      </c>
      <c r="BA1939" s="5" t="str">
        <f>IF(OR($AB1939="", $AC1939=""), "", IF($H1939=$M$3, "", IF(OR(BA$7&lt;$AB1939, $AC1939&lt;BA$6),"", MAX(BA$10:BA1938)+1)))</f>
        <v/>
      </c>
      <c r="BB1939" s="5" t="str">
        <f>IF(OR($AB1939="", $AC1939=""), "", IF($H1939=$M$3, "", IF(OR(BB$7&lt;$AB1939, $AC1939&lt;BB$6),"", MAX(BB$10:BB1938)+1)))</f>
        <v/>
      </c>
      <c r="BC1939" s="5" t="str">
        <f>IF(OR($AB1939="", $AC1939=""), "", IF($H1939=$M$3, "", IF(OR(BC$7&lt;$AB1939, $AC1939&lt;BC$6),"", MAX(BC$10:BC1938)+1)))</f>
        <v/>
      </c>
      <c r="BD1939" s="5" t="str">
        <f>IF(OR($AB1939="", $AC1939=""), "", IF($H1939=$M$3, "", IF(OR(BD$7&lt;$AB1939, $AC1939&lt;BD$6),"", MAX(BD$10:BD1938)+1)))</f>
        <v/>
      </c>
      <c r="BE1939" s="5" t="str">
        <f>IF(OR($AB1939="", $AC1939=""), "", IF($H1939=$M$3, "", IF(OR(BE$7&lt;$AB1939, $AC1939&lt;BE$6),"", MAX(BE$10:BE1938)+1)))</f>
        <v/>
      </c>
      <c r="BF1939" s="5" t="str">
        <f>IF(OR($AB1939="", $AC1939=""), "", IF($H1939=$M$3, "", IF(OR(BF$7&lt;$AB1939, $AC1939&lt;BF$6),"", MAX(BF$10:BF1938)+1)))</f>
        <v/>
      </c>
      <c r="BG1939" s="5" t="str">
        <f>IF(OR($AB1939="", $AC1939=""), "", IF($H1939=$M$3, "", IF(OR(BG$7&lt;$AB1939, $AC1939&lt;BG$6),"", MAX(BG$10:BG1938)+1)))</f>
        <v/>
      </c>
      <c r="BH1939" s="5" t="str">
        <f>IF(OR($AB1939="", $AC1939=""), "", IF($H1939=$M$3, "", IF(OR(BH$7&lt;$AB1939, $AC1939&lt;BH$6),"", MAX(BH$10:BH1938)+1)))</f>
        <v/>
      </c>
      <c r="BI1939" s="5" t="str">
        <f>IF(OR($AB1939="", $AC1939=""), "", IF($H1939=$M$3, "", IF(OR(BI$7&lt;$AB1939, $AC1939&lt;BI$6),"", MAX(BI$10:BI1938)+1)))</f>
        <v/>
      </c>
      <c r="BK1939" s="5" t="str" cm="1">
        <f t="array" aca="1" ref="BK1939" ca="1">IFERROR(INDEX($AE1939:$BI1939, $BJ1939, MATCH($BK$9, $AE$9:$BI$9, 0)), "")</f>
        <v/>
      </c>
    </row>
    <row r="1940" spans="1:63" x14ac:dyDescent="0.25">
      <c r="A1940" s="2"/>
      <c r="B1940" s="254"/>
      <c r="C1940" s="255"/>
      <c r="D1940" s="256"/>
      <c r="E1940" s="257"/>
      <c r="F1940" s="257"/>
      <c r="G1940" s="258"/>
      <c r="H1940" s="259"/>
      <c r="I1940" s="16"/>
      <c r="J1940" s="5" t="str">
        <f t="shared" si="251"/>
        <v/>
      </c>
      <c r="K1940" s="2"/>
      <c r="O1940" s="5" t="str">
        <f t="shared" si="249"/>
        <v/>
      </c>
      <c r="Q1940" s="5" t="str">
        <f t="shared" si="252"/>
        <v/>
      </c>
      <c r="S1940" s="5" t="str">
        <f t="shared" si="250"/>
        <v/>
      </c>
      <c r="U1940" s="64" t="str">
        <f>IF($D1940="","", IF(COUNTIF('Intro &amp; Setup'!$AW$49:$AW$88, $D1940)&gt;0, "BH", TEXT($D1940, "ddd")))</f>
        <v/>
      </c>
      <c r="V1940" s="65" t="str">
        <f>IF($G1940="", "", IF(COUNTIF('Intro &amp; Setup'!$AW$49:$AW$88, $G1940)&gt;0, "BH", TEXT($G1940, "ddd")))</f>
        <v/>
      </c>
      <c r="W1940" s="64" t="str">
        <f t="shared" si="253"/>
        <v/>
      </c>
      <c r="X1940" s="65" t="str">
        <f t="shared" si="254"/>
        <v/>
      </c>
      <c r="Y1940" s="64" t="str">
        <f>IF(F1940="", "", IF(OR(F1940&lt;'Intro &amp; Setup'!$Z$20, F1940&gt;'Intro &amp; Setup'!$Z$22), "X", ""))</f>
        <v/>
      </c>
      <c r="Z1940" s="65" t="str">
        <f>IF(G1940="", "", IF(OR(G1940&lt;'Intro &amp; Setup'!$Z$20, G1940&gt;'Intro &amp; Setup'!$Z$22), "X", ""))</f>
        <v/>
      </c>
      <c r="AB1940" s="58" t="str">
        <f t="shared" si="255"/>
        <v/>
      </c>
      <c r="AC1940" s="59" t="str">
        <f t="shared" si="256"/>
        <v/>
      </c>
      <c r="AE1940" s="5" t="str">
        <f>IF(OR($AB1940="", $AC1940=""), "", IF($H1940=$M$3, "", IF(OR(AE$7&lt;$AB1940, $AC1940&lt;AE$6),"", MAX(AE$10:AE1939)+1)))</f>
        <v/>
      </c>
      <c r="AF1940" s="5" t="str">
        <f>IF(OR($AB1940="", $AC1940=""), "", IF($H1940=$M$3, "", IF(OR(AF$7&lt;$AB1940, $AC1940&lt;AF$6),"", MAX(AF$10:AF1939)+1)))</f>
        <v/>
      </c>
      <c r="AG1940" s="5" t="str">
        <f>IF(OR($AB1940="", $AC1940=""), "", IF($H1940=$M$3, "", IF(OR(AG$7&lt;$AB1940, $AC1940&lt;AG$6),"", MAX(AG$10:AG1939)+1)))</f>
        <v/>
      </c>
      <c r="AH1940" s="5" t="str">
        <f>IF(OR($AB1940="", $AC1940=""), "", IF($H1940=$M$3, "", IF(OR(AH$7&lt;$AB1940, $AC1940&lt;AH$6),"", MAX(AH$10:AH1939)+1)))</f>
        <v/>
      </c>
      <c r="AI1940" s="5" t="str">
        <f>IF(OR($AB1940="", $AC1940=""), "", IF($H1940=$M$3, "", IF(OR(AI$7&lt;$AB1940, $AC1940&lt;AI$6),"", MAX(AI$10:AI1939)+1)))</f>
        <v/>
      </c>
      <c r="AJ1940" s="5" t="str">
        <f>IF(OR($AB1940="", $AC1940=""), "", IF($H1940=$M$3, "", IF(OR(AJ$7&lt;$AB1940, $AC1940&lt;AJ$6),"", MAX(AJ$10:AJ1939)+1)))</f>
        <v/>
      </c>
      <c r="AK1940" s="5" t="str">
        <f>IF(OR($AB1940="", $AC1940=""), "", IF($H1940=$M$3, "", IF(OR(AK$7&lt;$AB1940, $AC1940&lt;AK$6),"", MAX(AK$10:AK1939)+1)))</f>
        <v/>
      </c>
      <c r="AL1940" s="5" t="str">
        <f>IF(OR($AB1940="", $AC1940=""), "", IF($H1940=$M$3, "", IF(OR(AL$7&lt;$AB1940, $AC1940&lt;AL$6),"", MAX(AL$10:AL1939)+1)))</f>
        <v/>
      </c>
      <c r="AM1940" s="5" t="str">
        <f>IF(OR($AB1940="", $AC1940=""), "", IF($H1940=$M$3, "", IF(OR(AM$7&lt;$AB1940, $AC1940&lt;AM$6),"", MAX(AM$10:AM1939)+1)))</f>
        <v/>
      </c>
      <c r="AN1940" s="5" t="str">
        <f>IF(OR($AB1940="", $AC1940=""), "", IF($H1940=$M$3, "", IF(OR(AN$7&lt;$AB1940, $AC1940&lt;AN$6),"", MAX(AN$10:AN1939)+1)))</f>
        <v/>
      </c>
      <c r="AO1940" s="5" t="str">
        <f>IF(OR($AB1940="", $AC1940=""), "", IF($H1940=$M$3, "", IF(OR(AO$7&lt;$AB1940, $AC1940&lt;AO$6),"", MAX(AO$10:AO1939)+1)))</f>
        <v/>
      </c>
      <c r="AP1940" s="5" t="str">
        <f>IF(OR($AB1940="", $AC1940=""), "", IF($H1940=$M$3, "", IF(OR(AP$7&lt;$AB1940, $AC1940&lt;AP$6),"", MAX(AP$10:AP1939)+1)))</f>
        <v/>
      </c>
      <c r="AQ1940" s="5" t="str">
        <f>IF(OR($AB1940="", $AC1940=""), "", IF($H1940=$M$3, "", IF(OR(AQ$7&lt;$AB1940, $AC1940&lt;AQ$6),"", MAX(AQ$10:AQ1939)+1)))</f>
        <v/>
      </c>
      <c r="AR1940" s="5" t="str">
        <f>IF(OR($AB1940="", $AC1940=""), "", IF($H1940=$M$3, "", IF(OR(AR$7&lt;$AB1940, $AC1940&lt;AR$6),"", MAX(AR$10:AR1939)+1)))</f>
        <v/>
      </c>
      <c r="AS1940" s="5" t="str">
        <f>IF(OR($AB1940="", $AC1940=""), "", IF($H1940=$M$3, "", IF(OR(AS$7&lt;$AB1940, $AC1940&lt;AS$6),"", MAX(AS$10:AS1939)+1)))</f>
        <v/>
      </c>
      <c r="AT1940" s="5" t="str">
        <f>IF(OR($AB1940="", $AC1940=""), "", IF($H1940=$M$3, "", IF(OR(AT$7&lt;$AB1940, $AC1940&lt;AT$6),"", MAX(AT$10:AT1939)+1)))</f>
        <v/>
      </c>
      <c r="AU1940" s="5" t="str">
        <f>IF(OR($AB1940="", $AC1940=""), "", IF($H1940=$M$3, "", IF(OR(AU$7&lt;$AB1940, $AC1940&lt;AU$6),"", MAX(AU$10:AU1939)+1)))</f>
        <v/>
      </c>
      <c r="AV1940" s="5" t="str">
        <f>IF(OR($AB1940="", $AC1940=""), "", IF($H1940=$M$3, "", IF(OR(AV$7&lt;$AB1940, $AC1940&lt;AV$6),"", MAX(AV$10:AV1939)+1)))</f>
        <v/>
      </c>
      <c r="AW1940" s="5" t="str">
        <f>IF(OR($AB1940="", $AC1940=""), "", IF($H1940=$M$3, "", IF(OR(AW$7&lt;$AB1940, $AC1940&lt;AW$6),"", MAX(AW$10:AW1939)+1)))</f>
        <v/>
      </c>
      <c r="AX1940" s="5" t="str">
        <f>IF(OR($AB1940="", $AC1940=""), "", IF($H1940=$M$3, "", IF(OR(AX$7&lt;$AB1940, $AC1940&lt;AX$6),"", MAX(AX$10:AX1939)+1)))</f>
        <v/>
      </c>
      <c r="AY1940" s="5" t="str">
        <f>IF(OR($AB1940="", $AC1940=""), "", IF($H1940=$M$3, "", IF(OR(AY$7&lt;$AB1940, $AC1940&lt;AY$6),"", MAX(AY$10:AY1939)+1)))</f>
        <v/>
      </c>
      <c r="AZ1940" s="5" t="str">
        <f>IF(OR($AB1940="", $AC1940=""), "", IF($H1940=$M$3, "", IF(OR(AZ$7&lt;$AB1940, $AC1940&lt;AZ$6),"", MAX(AZ$10:AZ1939)+1)))</f>
        <v/>
      </c>
      <c r="BA1940" s="5" t="str">
        <f>IF(OR($AB1940="", $AC1940=""), "", IF($H1940=$M$3, "", IF(OR(BA$7&lt;$AB1940, $AC1940&lt;BA$6),"", MAX(BA$10:BA1939)+1)))</f>
        <v/>
      </c>
      <c r="BB1940" s="5" t="str">
        <f>IF(OR($AB1940="", $AC1940=""), "", IF($H1940=$M$3, "", IF(OR(BB$7&lt;$AB1940, $AC1940&lt;BB$6),"", MAX(BB$10:BB1939)+1)))</f>
        <v/>
      </c>
      <c r="BC1940" s="5" t="str">
        <f>IF(OR($AB1940="", $AC1940=""), "", IF($H1940=$M$3, "", IF(OR(BC$7&lt;$AB1940, $AC1940&lt;BC$6),"", MAX(BC$10:BC1939)+1)))</f>
        <v/>
      </c>
      <c r="BD1940" s="5" t="str">
        <f>IF(OR($AB1940="", $AC1940=""), "", IF($H1940=$M$3, "", IF(OR(BD$7&lt;$AB1940, $AC1940&lt;BD$6),"", MAX(BD$10:BD1939)+1)))</f>
        <v/>
      </c>
      <c r="BE1940" s="5" t="str">
        <f>IF(OR($AB1940="", $AC1940=""), "", IF($H1940=$M$3, "", IF(OR(BE$7&lt;$AB1940, $AC1940&lt;BE$6),"", MAX(BE$10:BE1939)+1)))</f>
        <v/>
      </c>
      <c r="BF1940" s="5" t="str">
        <f>IF(OR($AB1940="", $AC1940=""), "", IF($H1940=$M$3, "", IF(OR(BF$7&lt;$AB1940, $AC1940&lt;BF$6),"", MAX(BF$10:BF1939)+1)))</f>
        <v/>
      </c>
      <c r="BG1940" s="5" t="str">
        <f>IF(OR($AB1940="", $AC1940=""), "", IF($H1940=$M$3, "", IF(OR(BG$7&lt;$AB1940, $AC1940&lt;BG$6),"", MAX(BG$10:BG1939)+1)))</f>
        <v/>
      </c>
      <c r="BH1940" s="5" t="str">
        <f>IF(OR($AB1940="", $AC1940=""), "", IF($H1940=$M$3, "", IF(OR(BH$7&lt;$AB1940, $AC1940&lt;BH$6),"", MAX(BH$10:BH1939)+1)))</f>
        <v/>
      </c>
      <c r="BI1940" s="5" t="str">
        <f>IF(OR($AB1940="", $AC1940=""), "", IF($H1940=$M$3, "", IF(OR(BI$7&lt;$AB1940, $AC1940&lt;BI$6),"", MAX(BI$10:BI1939)+1)))</f>
        <v/>
      </c>
      <c r="BK1940" s="5" t="str" cm="1">
        <f t="array" aca="1" ref="BK1940" ca="1">IFERROR(INDEX($AE1940:$BI1940, $BJ1940, MATCH($BK$9, $AE$9:$BI$9, 0)), "")</f>
        <v/>
      </c>
    </row>
    <row r="1941" spans="1:63" x14ac:dyDescent="0.25">
      <c r="A1941" s="2"/>
      <c r="B1941" s="254"/>
      <c r="C1941" s="255"/>
      <c r="D1941" s="256"/>
      <c r="E1941" s="257"/>
      <c r="F1941" s="257"/>
      <c r="G1941" s="258"/>
      <c r="H1941" s="259"/>
      <c r="I1941" s="16"/>
      <c r="J1941" s="5" t="str">
        <f t="shared" si="251"/>
        <v/>
      </c>
      <c r="K1941" s="2"/>
      <c r="O1941" s="5" t="str">
        <f t="shared" si="249"/>
        <v/>
      </c>
      <c r="Q1941" s="5" t="str">
        <f t="shared" si="252"/>
        <v/>
      </c>
      <c r="S1941" s="5" t="str">
        <f t="shared" si="250"/>
        <v/>
      </c>
      <c r="U1941" s="64" t="str">
        <f>IF($D1941="","", IF(COUNTIF('Intro &amp; Setup'!$AW$49:$AW$88, $D1941)&gt;0, "BH", TEXT($D1941, "ddd")))</f>
        <v/>
      </c>
      <c r="V1941" s="65" t="str">
        <f>IF($G1941="", "", IF(COUNTIF('Intro &amp; Setup'!$AW$49:$AW$88, $G1941)&gt;0, "BH", TEXT($G1941, "ddd")))</f>
        <v/>
      </c>
      <c r="W1941" s="64" t="str">
        <f t="shared" si="253"/>
        <v/>
      </c>
      <c r="X1941" s="65" t="str">
        <f t="shared" si="254"/>
        <v/>
      </c>
      <c r="Y1941" s="64" t="str">
        <f>IF(F1941="", "", IF(OR(F1941&lt;'Intro &amp; Setup'!$Z$20, F1941&gt;'Intro &amp; Setup'!$Z$22), "X", ""))</f>
        <v/>
      </c>
      <c r="Z1941" s="65" t="str">
        <f>IF(G1941="", "", IF(OR(G1941&lt;'Intro &amp; Setup'!$Z$20, G1941&gt;'Intro &amp; Setup'!$Z$22), "X", ""))</f>
        <v/>
      </c>
      <c r="AB1941" s="58" t="str">
        <f t="shared" si="255"/>
        <v/>
      </c>
      <c r="AC1941" s="59" t="str">
        <f t="shared" si="256"/>
        <v/>
      </c>
      <c r="AE1941" s="5" t="str">
        <f>IF(OR($AB1941="", $AC1941=""), "", IF($H1941=$M$3, "", IF(OR(AE$7&lt;$AB1941, $AC1941&lt;AE$6),"", MAX(AE$10:AE1940)+1)))</f>
        <v/>
      </c>
      <c r="AF1941" s="5" t="str">
        <f>IF(OR($AB1941="", $AC1941=""), "", IF($H1941=$M$3, "", IF(OR(AF$7&lt;$AB1941, $AC1941&lt;AF$6),"", MAX(AF$10:AF1940)+1)))</f>
        <v/>
      </c>
      <c r="AG1941" s="5" t="str">
        <f>IF(OR($AB1941="", $AC1941=""), "", IF($H1941=$M$3, "", IF(OR(AG$7&lt;$AB1941, $AC1941&lt;AG$6),"", MAX(AG$10:AG1940)+1)))</f>
        <v/>
      </c>
      <c r="AH1941" s="5" t="str">
        <f>IF(OR($AB1941="", $AC1941=""), "", IF($H1941=$M$3, "", IF(OR(AH$7&lt;$AB1941, $AC1941&lt;AH$6),"", MAX(AH$10:AH1940)+1)))</f>
        <v/>
      </c>
      <c r="AI1941" s="5" t="str">
        <f>IF(OR($AB1941="", $AC1941=""), "", IF($H1941=$M$3, "", IF(OR(AI$7&lt;$AB1941, $AC1941&lt;AI$6),"", MAX(AI$10:AI1940)+1)))</f>
        <v/>
      </c>
      <c r="AJ1941" s="5" t="str">
        <f>IF(OR($AB1941="", $AC1941=""), "", IF($H1941=$M$3, "", IF(OR(AJ$7&lt;$AB1941, $AC1941&lt;AJ$6),"", MAX(AJ$10:AJ1940)+1)))</f>
        <v/>
      </c>
      <c r="AK1941" s="5" t="str">
        <f>IF(OR($AB1941="", $AC1941=""), "", IF($H1941=$M$3, "", IF(OR(AK$7&lt;$AB1941, $AC1941&lt;AK$6),"", MAX(AK$10:AK1940)+1)))</f>
        <v/>
      </c>
      <c r="AL1941" s="5" t="str">
        <f>IF(OR($AB1941="", $AC1941=""), "", IF($H1941=$M$3, "", IF(OR(AL$7&lt;$AB1941, $AC1941&lt;AL$6),"", MAX(AL$10:AL1940)+1)))</f>
        <v/>
      </c>
      <c r="AM1941" s="5" t="str">
        <f>IF(OR($AB1941="", $AC1941=""), "", IF($H1941=$M$3, "", IF(OR(AM$7&lt;$AB1941, $AC1941&lt;AM$6),"", MAX(AM$10:AM1940)+1)))</f>
        <v/>
      </c>
      <c r="AN1941" s="5" t="str">
        <f>IF(OR($AB1941="", $AC1941=""), "", IF($H1941=$M$3, "", IF(OR(AN$7&lt;$AB1941, $AC1941&lt;AN$6),"", MAX(AN$10:AN1940)+1)))</f>
        <v/>
      </c>
      <c r="AO1941" s="5" t="str">
        <f>IF(OR($AB1941="", $AC1941=""), "", IF($H1941=$M$3, "", IF(OR(AO$7&lt;$AB1941, $AC1941&lt;AO$6),"", MAX(AO$10:AO1940)+1)))</f>
        <v/>
      </c>
      <c r="AP1941" s="5" t="str">
        <f>IF(OR($AB1941="", $AC1941=""), "", IF($H1941=$M$3, "", IF(OR(AP$7&lt;$AB1941, $AC1941&lt;AP$6),"", MAX(AP$10:AP1940)+1)))</f>
        <v/>
      </c>
      <c r="AQ1941" s="5" t="str">
        <f>IF(OR($AB1941="", $AC1941=""), "", IF($H1941=$M$3, "", IF(OR(AQ$7&lt;$AB1941, $AC1941&lt;AQ$6),"", MAX(AQ$10:AQ1940)+1)))</f>
        <v/>
      </c>
      <c r="AR1941" s="5" t="str">
        <f>IF(OR($AB1941="", $AC1941=""), "", IF($H1941=$M$3, "", IF(OR(AR$7&lt;$AB1941, $AC1941&lt;AR$6),"", MAX(AR$10:AR1940)+1)))</f>
        <v/>
      </c>
      <c r="AS1941" s="5" t="str">
        <f>IF(OR($AB1941="", $AC1941=""), "", IF($H1941=$M$3, "", IF(OR(AS$7&lt;$AB1941, $AC1941&lt;AS$6),"", MAX(AS$10:AS1940)+1)))</f>
        <v/>
      </c>
      <c r="AT1941" s="5" t="str">
        <f>IF(OR($AB1941="", $AC1941=""), "", IF($H1941=$M$3, "", IF(OR(AT$7&lt;$AB1941, $AC1941&lt;AT$6),"", MAX(AT$10:AT1940)+1)))</f>
        <v/>
      </c>
      <c r="AU1941" s="5" t="str">
        <f>IF(OR($AB1941="", $AC1941=""), "", IF($H1941=$M$3, "", IF(OR(AU$7&lt;$AB1941, $AC1941&lt;AU$6),"", MAX(AU$10:AU1940)+1)))</f>
        <v/>
      </c>
      <c r="AV1941" s="5" t="str">
        <f>IF(OR($AB1941="", $AC1941=""), "", IF($H1941=$M$3, "", IF(OR(AV$7&lt;$AB1941, $AC1941&lt;AV$6),"", MAX(AV$10:AV1940)+1)))</f>
        <v/>
      </c>
      <c r="AW1941" s="5" t="str">
        <f>IF(OR($AB1941="", $AC1941=""), "", IF($H1941=$M$3, "", IF(OR(AW$7&lt;$AB1941, $AC1941&lt;AW$6),"", MAX(AW$10:AW1940)+1)))</f>
        <v/>
      </c>
      <c r="AX1941" s="5" t="str">
        <f>IF(OR($AB1941="", $AC1941=""), "", IF($H1941=$M$3, "", IF(OR(AX$7&lt;$AB1941, $AC1941&lt;AX$6),"", MAX(AX$10:AX1940)+1)))</f>
        <v/>
      </c>
      <c r="AY1941" s="5" t="str">
        <f>IF(OR($AB1941="", $AC1941=""), "", IF($H1941=$M$3, "", IF(OR(AY$7&lt;$AB1941, $AC1941&lt;AY$6),"", MAX(AY$10:AY1940)+1)))</f>
        <v/>
      </c>
      <c r="AZ1941" s="5" t="str">
        <f>IF(OR($AB1941="", $AC1941=""), "", IF($H1941=$M$3, "", IF(OR(AZ$7&lt;$AB1941, $AC1941&lt;AZ$6),"", MAX(AZ$10:AZ1940)+1)))</f>
        <v/>
      </c>
      <c r="BA1941" s="5" t="str">
        <f>IF(OR($AB1941="", $AC1941=""), "", IF($H1941=$M$3, "", IF(OR(BA$7&lt;$AB1941, $AC1941&lt;BA$6),"", MAX(BA$10:BA1940)+1)))</f>
        <v/>
      </c>
      <c r="BB1941" s="5" t="str">
        <f>IF(OR($AB1941="", $AC1941=""), "", IF($H1941=$M$3, "", IF(OR(BB$7&lt;$AB1941, $AC1941&lt;BB$6),"", MAX(BB$10:BB1940)+1)))</f>
        <v/>
      </c>
      <c r="BC1941" s="5" t="str">
        <f>IF(OR($AB1941="", $AC1941=""), "", IF($H1941=$M$3, "", IF(OR(BC$7&lt;$AB1941, $AC1941&lt;BC$6),"", MAX(BC$10:BC1940)+1)))</f>
        <v/>
      </c>
      <c r="BD1941" s="5" t="str">
        <f>IF(OR($AB1941="", $AC1941=""), "", IF($H1941=$M$3, "", IF(OR(BD$7&lt;$AB1941, $AC1941&lt;BD$6),"", MAX(BD$10:BD1940)+1)))</f>
        <v/>
      </c>
      <c r="BE1941" s="5" t="str">
        <f>IF(OR($AB1941="", $AC1941=""), "", IF($H1941=$M$3, "", IF(OR(BE$7&lt;$AB1941, $AC1941&lt;BE$6),"", MAX(BE$10:BE1940)+1)))</f>
        <v/>
      </c>
      <c r="BF1941" s="5" t="str">
        <f>IF(OR($AB1941="", $AC1941=""), "", IF($H1941=$M$3, "", IF(OR(BF$7&lt;$AB1941, $AC1941&lt;BF$6),"", MAX(BF$10:BF1940)+1)))</f>
        <v/>
      </c>
      <c r="BG1941" s="5" t="str">
        <f>IF(OR($AB1941="", $AC1941=""), "", IF($H1941=$M$3, "", IF(OR(BG$7&lt;$AB1941, $AC1941&lt;BG$6),"", MAX(BG$10:BG1940)+1)))</f>
        <v/>
      </c>
      <c r="BH1941" s="5" t="str">
        <f>IF(OR($AB1941="", $AC1941=""), "", IF($H1941=$M$3, "", IF(OR(BH$7&lt;$AB1941, $AC1941&lt;BH$6),"", MAX(BH$10:BH1940)+1)))</f>
        <v/>
      </c>
      <c r="BI1941" s="5" t="str">
        <f>IF(OR($AB1941="", $AC1941=""), "", IF($H1941=$M$3, "", IF(OR(BI$7&lt;$AB1941, $AC1941&lt;BI$6),"", MAX(BI$10:BI1940)+1)))</f>
        <v/>
      </c>
      <c r="BK1941" s="5" t="str" cm="1">
        <f t="array" aca="1" ref="BK1941" ca="1">IFERROR(INDEX($AE1941:$BI1941, $BJ1941, MATCH($BK$9, $AE$9:$BI$9, 0)), "")</f>
        <v/>
      </c>
    </row>
    <row r="1942" spans="1:63" x14ac:dyDescent="0.25">
      <c r="A1942" s="2"/>
      <c r="B1942" s="254"/>
      <c r="C1942" s="255"/>
      <c r="D1942" s="256"/>
      <c r="E1942" s="257"/>
      <c r="F1942" s="257"/>
      <c r="G1942" s="258"/>
      <c r="H1942" s="259"/>
      <c r="I1942" s="16"/>
      <c r="J1942" s="5" t="str">
        <f t="shared" si="251"/>
        <v/>
      </c>
      <c r="K1942" s="2"/>
      <c r="O1942" s="5" t="str">
        <f t="shared" si="249"/>
        <v/>
      </c>
      <c r="Q1942" s="5" t="str">
        <f t="shared" si="252"/>
        <v/>
      </c>
      <c r="S1942" s="5" t="str">
        <f t="shared" si="250"/>
        <v/>
      </c>
      <c r="U1942" s="64" t="str">
        <f>IF($D1942="","", IF(COUNTIF('Intro &amp; Setup'!$AW$49:$AW$88, $D1942)&gt;0, "BH", TEXT($D1942, "ddd")))</f>
        <v/>
      </c>
      <c r="V1942" s="65" t="str">
        <f>IF($G1942="", "", IF(COUNTIF('Intro &amp; Setup'!$AW$49:$AW$88, $G1942)&gt;0, "BH", TEXT($G1942, "ddd")))</f>
        <v/>
      </c>
      <c r="W1942" s="64" t="str">
        <f t="shared" si="253"/>
        <v/>
      </c>
      <c r="X1942" s="65" t="str">
        <f t="shared" si="254"/>
        <v/>
      </c>
      <c r="Y1942" s="64" t="str">
        <f>IF(F1942="", "", IF(OR(F1942&lt;'Intro &amp; Setup'!$Z$20, F1942&gt;'Intro &amp; Setup'!$Z$22), "X", ""))</f>
        <v/>
      </c>
      <c r="Z1942" s="65" t="str">
        <f>IF(G1942="", "", IF(OR(G1942&lt;'Intro &amp; Setup'!$Z$20, G1942&gt;'Intro &amp; Setup'!$Z$22), "X", ""))</f>
        <v/>
      </c>
      <c r="AB1942" s="58" t="str">
        <f t="shared" si="255"/>
        <v/>
      </c>
      <c r="AC1942" s="59" t="str">
        <f t="shared" si="256"/>
        <v/>
      </c>
      <c r="AE1942" s="5" t="str">
        <f>IF(OR($AB1942="", $AC1942=""), "", IF($H1942=$M$3, "", IF(OR(AE$7&lt;$AB1942, $AC1942&lt;AE$6),"", MAX(AE$10:AE1941)+1)))</f>
        <v/>
      </c>
      <c r="AF1942" s="5" t="str">
        <f>IF(OR($AB1942="", $AC1942=""), "", IF($H1942=$M$3, "", IF(OR(AF$7&lt;$AB1942, $AC1942&lt;AF$6),"", MAX(AF$10:AF1941)+1)))</f>
        <v/>
      </c>
      <c r="AG1942" s="5" t="str">
        <f>IF(OR($AB1942="", $AC1942=""), "", IF($H1942=$M$3, "", IF(OR(AG$7&lt;$AB1942, $AC1942&lt;AG$6),"", MAX(AG$10:AG1941)+1)))</f>
        <v/>
      </c>
      <c r="AH1942" s="5" t="str">
        <f>IF(OR($AB1942="", $AC1942=""), "", IF($H1942=$M$3, "", IF(OR(AH$7&lt;$AB1942, $AC1942&lt;AH$6),"", MAX(AH$10:AH1941)+1)))</f>
        <v/>
      </c>
      <c r="AI1942" s="5" t="str">
        <f>IF(OR($AB1942="", $AC1942=""), "", IF($H1942=$M$3, "", IF(OR(AI$7&lt;$AB1942, $AC1942&lt;AI$6),"", MAX(AI$10:AI1941)+1)))</f>
        <v/>
      </c>
      <c r="AJ1942" s="5" t="str">
        <f>IF(OR($AB1942="", $AC1942=""), "", IF($H1942=$M$3, "", IF(OR(AJ$7&lt;$AB1942, $AC1942&lt;AJ$6),"", MAX(AJ$10:AJ1941)+1)))</f>
        <v/>
      </c>
      <c r="AK1942" s="5" t="str">
        <f>IF(OR($AB1942="", $AC1942=""), "", IF($H1942=$M$3, "", IF(OR(AK$7&lt;$AB1942, $AC1942&lt;AK$6),"", MAX(AK$10:AK1941)+1)))</f>
        <v/>
      </c>
      <c r="AL1942" s="5" t="str">
        <f>IF(OR($AB1942="", $AC1942=""), "", IF($H1942=$M$3, "", IF(OR(AL$7&lt;$AB1942, $AC1942&lt;AL$6),"", MAX(AL$10:AL1941)+1)))</f>
        <v/>
      </c>
      <c r="AM1942" s="5" t="str">
        <f>IF(OR($AB1942="", $AC1942=""), "", IF($H1942=$M$3, "", IF(OR(AM$7&lt;$AB1942, $AC1942&lt;AM$6),"", MAX(AM$10:AM1941)+1)))</f>
        <v/>
      </c>
      <c r="AN1942" s="5" t="str">
        <f>IF(OR($AB1942="", $AC1942=""), "", IF($H1942=$M$3, "", IF(OR(AN$7&lt;$AB1942, $AC1942&lt;AN$6),"", MAX(AN$10:AN1941)+1)))</f>
        <v/>
      </c>
      <c r="AO1942" s="5" t="str">
        <f>IF(OR($AB1942="", $AC1942=""), "", IF($H1942=$M$3, "", IF(OR(AO$7&lt;$AB1942, $AC1942&lt;AO$6),"", MAX(AO$10:AO1941)+1)))</f>
        <v/>
      </c>
      <c r="AP1942" s="5" t="str">
        <f>IF(OR($AB1942="", $AC1942=""), "", IF($H1942=$M$3, "", IF(OR(AP$7&lt;$AB1942, $AC1942&lt;AP$6),"", MAX(AP$10:AP1941)+1)))</f>
        <v/>
      </c>
      <c r="AQ1942" s="5" t="str">
        <f>IF(OR($AB1942="", $AC1942=""), "", IF($H1942=$M$3, "", IF(OR(AQ$7&lt;$AB1942, $AC1942&lt;AQ$6),"", MAX(AQ$10:AQ1941)+1)))</f>
        <v/>
      </c>
      <c r="AR1942" s="5" t="str">
        <f>IF(OR($AB1942="", $AC1942=""), "", IF($H1942=$M$3, "", IF(OR(AR$7&lt;$AB1942, $AC1942&lt;AR$6),"", MAX(AR$10:AR1941)+1)))</f>
        <v/>
      </c>
      <c r="AS1942" s="5" t="str">
        <f>IF(OR($AB1942="", $AC1942=""), "", IF($H1942=$M$3, "", IF(OR(AS$7&lt;$AB1942, $AC1942&lt;AS$6),"", MAX(AS$10:AS1941)+1)))</f>
        <v/>
      </c>
      <c r="AT1942" s="5" t="str">
        <f>IF(OR($AB1942="", $AC1942=""), "", IF($H1942=$M$3, "", IF(OR(AT$7&lt;$AB1942, $AC1942&lt;AT$6),"", MAX(AT$10:AT1941)+1)))</f>
        <v/>
      </c>
      <c r="AU1942" s="5" t="str">
        <f>IF(OR($AB1942="", $AC1942=""), "", IF($H1942=$M$3, "", IF(OR(AU$7&lt;$AB1942, $AC1942&lt;AU$6),"", MAX(AU$10:AU1941)+1)))</f>
        <v/>
      </c>
      <c r="AV1942" s="5" t="str">
        <f>IF(OR($AB1942="", $AC1942=""), "", IF($H1942=$M$3, "", IF(OR(AV$7&lt;$AB1942, $AC1942&lt;AV$6),"", MAX(AV$10:AV1941)+1)))</f>
        <v/>
      </c>
      <c r="AW1942" s="5" t="str">
        <f>IF(OR($AB1942="", $AC1942=""), "", IF($H1942=$M$3, "", IF(OR(AW$7&lt;$AB1942, $AC1942&lt;AW$6),"", MAX(AW$10:AW1941)+1)))</f>
        <v/>
      </c>
      <c r="AX1942" s="5" t="str">
        <f>IF(OR($AB1942="", $AC1942=""), "", IF($H1942=$M$3, "", IF(OR(AX$7&lt;$AB1942, $AC1942&lt;AX$6),"", MAX(AX$10:AX1941)+1)))</f>
        <v/>
      </c>
      <c r="AY1942" s="5" t="str">
        <f>IF(OR($AB1942="", $AC1942=""), "", IF($H1942=$M$3, "", IF(OR(AY$7&lt;$AB1942, $AC1942&lt;AY$6),"", MAX(AY$10:AY1941)+1)))</f>
        <v/>
      </c>
      <c r="AZ1942" s="5" t="str">
        <f>IF(OR($AB1942="", $AC1942=""), "", IF($H1942=$M$3, "", IF(OR(AZ$7&lt;$AB1942, $AC1942&lt;AZ$6),"", MAX(AZ$10:AZ1941)+1)))</f>
        <v/>
      </c>
      <c r="BA1942" s="5" t="str">
        <f>IF(OR($AB1942="", $AC1942=""), "", IF($H1942=$M$3, "", IF(OR(BA$7&lt;$AB1942, $AC1942&lt;BA$6),"", MAX(BA$10:BA1941)+1)))</f>
        <v/>
      </c>
      <c r="BB1942" s="5" t="str">
        <f>IF(OR($AB1942="", $AC1942=""), "", IF($H1942=$M$3, "", IF(OR(BB$7&lt;$AB1942, $AC1942&lt;BB$6),"", MAX(BB$10:BB1941)+1)))</f>
        <v/>
      </c>
      <c r="BC1942" s="5" t="str">
        <f>IF(OR($AB1942="", $AC1942=""), "", IF($H1942=$M$3, "", IF(OR(BC$7&lt;$AB1942, $AC1942&lt;BC$6),"", MAX(BC$10:BC1941)+1)))</f>
        <v/>
      </c>
      <c r="BD1942" s="5" t="str">
        <f>IF(OR($AB1942="", $AC1942=""), "", IF($H1942=$M$3, "", IF(OR(BD$7&lt;$AB1942, $AC1942&lt;BD$6),"", MAX(BD$10:BD1941)+1)))</f>
        <v/>
      </c>
      <c r="BE1942" s="5" t="str">
        <f>IF(OR($AB1942="", $AC1942=""), "", IF($H1942=$M$3, "", IF(OR(BE$7&lt;$AB1942, $AC1942&lt;BE$6),"", MAX(BE$10:BE1941)+1)))</f>
        <v/>
      </c>
      <c r="BF1942" s="5" t="str">
        <f>IF(OR($AB1942="", $AC1942=""), "", IF($H1942=$M$3, "", IF(OR(BF$7&lt;$AB1942, $AC1942&lt;BF$6),"", MAX(BF$10:BF1941)+1)))</f>
        <v/>
      </c>
      <c r="BG1942" s="5" t="str">
        <f>IF(OR($AB1942="", $AC1942=""), "", IF($H1942=$M$3, "", IF(OR(BG$7&lt;$AB1942, $AC1942&lt;BG$6),"", MAX(BG$10:BG1941)+1)))</f>
        <v/>
      </c>
      <c r="BH1942" s="5" t="str">
        <f>IF(OR($AB1942="", $AC1942=""), "", IF($H1942=$M$3, "", IF(OR(BH$7&lt;$AB1942, $AC1942&lt;BH$6),"", MAX(BH$10:BH1941)+1)))</f>
        <v/>
      </c>
      <c r="BI1942" s="5" t="str">
        <f>IF(OR($AB1942="", $AC1942=""), "", IF($H1942=$M$3, "", IF(OR(BI$7&lt;$AB1942, $AC1942&lt;BI$6),"", MAX(BI$10:BI1941)+1)))</f>
        <v/>
      </c>
      <c r="BK1942" s="5" t="str" cm="1">
        <f t="array" aca="1" ref="BK1942" ca="1">IFERROR(INDEX($AE1942:$BI1942, $BJ1942, MATCH($BK$9, $AE$9:$BI$9, 0)), "")</f>
        <v/>
      </c>
    </row>
    <row r="1943" spans="1:63" x14ac:dyDescent="0.25">
      <c r="A1943" s="2"/>
      <c r="B1943" s="254"/>
      <c r="C1943" s="255"/>
      <c r="D1943" s="256"/>
      <c r="E1943" s="257"/>
      <c r="F1943" s="257"/>
      <c r="G1943" s="258"/>
      <c r="H1943" s="259"/>
      <c r="I1943" s="16"/>
      <c r="J1943" s="5" t="str">
        <f t="shared" si="251"/>
        <v/>
      </c>
      <c r="K1943" s="2"/>
      <c r="O1943" s="5" t="str">
        <f t="shared" si="249"/>
        <v/>
      </c>
      <c r="Q1943" s="5" t="str">
        <f t="shared" si="252"/>
        <v/>
      </c>
      <c r="S1943" s="5" t="str">
        <f t="shared" si="250"/>
        <v/>
      </c>
      <c r="U1943" s="64" t="str">
        <f>IF($D1943="","", IF(COUNTIF('Intro &amp; Setup'!$AW$49:$AW$88, $D1943)&gt;0, "BH", TEXT($D1943, "ddd")))</f>
        <v/>
      </c>
      <c r="V1943" s="65" t="str">
        <f>IF($G1943="", "", IF(COUNTIF('Intro &amp; Setup'!$AW$49:$AW$88, $G1943)&gt;0, "BH", TEXT($G1943, "ddd")))</f>
        <v/>
      </c>
      <c r="W1943" s="64" t="str">
        <f t="shared" si="253"/>
        <v/>
      </c>
      <c r="X1943" s="65" t="str">
        <f t="shared" si="254"/>
        <v/>
      </c>
      <c r="Y1943" s="64" t="str">
        <f>IF(F1943="", "", IF(OR(F1943&lt;'Intro &amp; Setup'!$Z$20, F1943&gt;'Intro &amp; Setup'!$Z$22), "X", ""))</f>
        <v/>
      </c>
      <c r="Z1943" s="65" t="str">
        <f>IF(G1943="", "", IF(OR(G1943&lt;'Intro &amp; Setup'!$Z$20, G1943&gt;'Intro &amp; Setup'!$Z$22), "X", ""))</f>
        <v/>
      </c>
      <c r="AB1943" s="58" t="str">
        <f t="shared" si="255"/>
        <v/>
      </c>
      <c r="AC1943" s="59" t="str">
        <f t="shared" si="256"/>
        <v/>
      </c>
      <c r="AE1943" s="5" t="str">
        <f>IF(OR($AB1943="", $AC1943=""), "", IF($H1943=$M$3, "", IF(OR(AE$7&lt;$AB1943, $AC1943&lt;AE$6),"", MAX(AE$10:AE1942)+1)))</f>
        <v/>
      </c>
      <c r="AF1943" s="5" t="str">
        <f>IF(OR($AB1943="", $AC1943=""), "", IF($H1943=$M$3, "", IF(OR(AF$7&lt;$AB1943, $AC1943&lt;AF$6),"", MAX(AF$10:AF1942)+1)))</f>
        <v/>
      </c>
      <c r="AG1943" s="5" t="str">
        <f>IF(OR($AB1943="", $AC1943=""), "", IF($H1943=$M$3, "", IF(OR(AG$7&lt;$AB1943, $AC1943&lt;AG$6),"", MAX(AG$10:AG1942)+1)))</f>
        <v/>
      </c>
      <c r="AH1943" s="5" t="str">
        <f>IF(OR($AB1943="", $AC1943=""), "", IF($H1943=$M$3, "", IF(OR(AH$7&lt;$AB1943, $AC1943&lt;AH$6),"", MAX(AH$10:AH1942)+1)))</f>
        <v/>
      </c>
      <c r="AI1943" s="5" t="str">
        <f>IF(OR($AB1943="", $AC1943=""), "", IF($H1943=$M$3, "", IF(OR(AI$7&lt;$AB1943, $AC1943&lt;AI$6),"", MAX(AI$10:AI1942)+1)))</f>
        <v/>
      </c>
      <c r="AJ1943" s="5" t="str">
        <f>IF(OR($AB1943="", $AC1943=""), "", IF($H1943=$M$3, "", IF(OR(AJ$7&lt;$AB1943, $AC1943&lt;AJ$6),"", MAX(AJ$10:AJ1942)+1)))</f>
        <v/>
      </c>
      <c r="AK1943" s="5" t="str">
        <f>IF(OR($AB1943="", $AC1943=""), "", IF($H1943=$M$3, "", IF(OR(AK$7&lt;$AB1943, $AC1943&lt;AK$6),"", MAX(AK$10:AK1942)+1)))</f>
        <v/>
      </c>
      <c r="AL1943" s="5" t="str">
        <f>IF(OR($AB1943="", $AC1943=""), "", IF($H1943=$M$3, "", IF(OR(AL$7&lt;$AB1943, $AC1943&lt;AL$6),"", MAX(AL$10:AL1942)+1)))</f>
        <v/>
      </c>
      <c r="AM1943" s="5" t="str">
        <f>IF(OR($AB1943="", $AC1943=""), "", IF($H1943=$M$3, "", IF(OR(AM$7&lt;$AB1943, $AC1943&lt;AM$6),"", MAX(AM$10:AM1942)+1)))</f>
        <v/>
      </c>
      <c r="AN1943" s="5" t="str">
        <f>IF(OR($AB1943="", $AC1943=""), "", IF($H1943=$M$3, "", IF(OR(AN$7&lt;$AB1943, $AC1943&lt;AN$6),"", MAX(AN$10:AN1942)+1)))</f>
        <v/>
      </c>
      <c r="AO1943" s="5" t="str">
        <f>IF(OR($AB1943="", $AC1943=""), "", IF($H1943=$M$3, "", IF(OR(AO$7&lt;$AB1943, $AC1943&lt;AO$6),"", MAX(AO$10:AO1942)+1)))</f>
        <v/>
      </c>
      <c r="AP1943" s="5" t="str">
        <f>IF(OR($AB1943="", $AC1943=""), "", IF($H1943=$M$3, "", IF(OR(AP$7&lt;$AB1943, $AC1943&lt;AP$6),"", MAX(AP$10:AP1942)+1)))</f>
        <v/>
      </c>
      <c r="AQ1943" s="5" t="str">
        <f>IF(OR($AB1943="", $AC1943=""), "", IF($H1943=$M$3, "", IF(OR(AQ$7&lt;$AB1943, $AC1943&lt;AQ$6),"", MAX(AQ$10:AQ1942)+1)))</f>
        <v/>
      </c>
      <c r="AR1943" s="5" t="str">
        <f>IF(OR($AB1943="", $AC1943=""), "", IF($H1943=$M$3, "", IF(OR(AR$7&lt;$AB1943, $AC1943&lt;AR$6),"", MAX(AR$10:AR1942)+1)))</f>
        <v/>
      </c>
      <c r="AS1943" s="5" t="str">
        <f>IF(OR($AB1943="", $AC1943=""), "", IF($H1943=$M$3, "", IF(OR(AS$7&lt;$AB1943, $AC1943&lt;AS$6),"", MAX(AS$10:AS1942)+1)))</f>
        <v/>
      </c>
      <c r="AT1943" s="5" t="str">
        <f>IF(OR($AB1943="", $AC1943=""), "", IF($H1943=$M$3, "", IF(OR(AT$7&lt;$AB1943, $AC1943&lt;AT$6),"", MAX(AT$10:AT1942)+1)))</f>
        <v/>
      </c>
      <c r="AU1943" s="5" t="str">
        <f>IF(OR($AB1943="", $AC1943=""), "", IF($H1943=$M$3, "", IF(OR(AU$7&lt;$AB1943, $AC1943&lt;AU$6),"", MAX(AU$10:AU1942)+1)))</f>
        <v/>
      </c>
      <c r="AV1943" s="5" t="str">
        <f>IF(OR($AB1943="", $AC1943=""), "", IF($H1943=$M$3, "", IF(OR(AV$7&lt;$AB1943, $AC1943&lt;AV$6),"", MAX(AV$10:AV1942)+1)))</f>
        <v/>
      </c>
      <c r="AW1943" s="5" t="str">
        <f>IF(OR($AB1943="", $AC1943=""), "", IF($H1943=$M$3, "", IF(OR(AW$7&lt;$AB1943, $AC1943&lt;AW$6),"", MAX(AW$10:AW1942)+1)))</f>
        <v/>
      </c>
      <c r="AX1943" s="5" t="str">
        <f>IF(OR($AB1943="", $AC1943=""), "", IF($H1943=$M$3, "", IF(OR(AX$7&lt;$AB1943, $AC1943&lt;AX$6),"", MAX(AX$10:AX1942)+1)))</f>
        <v/>
      </c>
      <c r="AY1943" s="5" t="str">
        <f>IF(OR($AB1943="", $AC1943=""), "", IF($H1943=$M$3, "", IF(OR(AY$7&lt;$AB1943, $AC1943&lt;AY$6),"", MAX(AY$10:AY1942)+1)))</f>
        <v/>
      </c>
      <c r="AZ1943" s="5" t="str">
        <f>IF(OR($AB1943="", $AC1943=""), "", IF($H1943=$M$3, "", IF(OR(AZ$7&lt;$AB1943, $AC1943&lt;AZ$6),"", MAX(AZ$10:AZ1942)+1)))</f>
        <v/>
      </c>
      <c r="BA1943" s="5" t="str">
        <f>IF(OR($AB1943="", $AC1943=""), "", IF($H1943=$M$3, "", IF(OR(BA$7&lt;$AB1943, $AC1943&lt;BA$6),"", MAX(BA$10:BA1942)+1)))</f>
        <v/>
      </c>
      <c r="BB1943" s="5" t="str">
        <f>IF(OR($AB1943="", $AC1943=""), "", IF($H1943=$M$3, "", IF(OR(BB$7&lt;$AB1943, $AC1943&lt;BB$6),"", MAX(BB$10:BB1942)+1)))</f>
        <v/>
      </c>
      <c r="BC1943" s="5" t="str">
        <f>IF(OR($AB1943="", $AC1943=""), "", IF($H1943=$M$3, "", IF(OR(BC$7&lt;$AB1943, $AC1943&lt;BC$6),"", MAX(BC$10:BC1942)+1)))</f>
        <v/>
      </c>
      <c r="BD1943" s="5" t="str">
        <f>IF(OR($AB1943="", $AC1943=""), "", IF($H1943=$M$3, "", IF(OR(BD$7&lt;$AB1943, $AC1943&lt;BD$6),"", MAX(BD$10:BD1942)+1)))</f>
        <v/>
      </c>
      <c r="BE1943" s="5" t="str">
        <f>IF(OR($AB1943="", $AC1943=""), "", IF($H1943=$M$3, "", IF(OR(BE$7&lt;$AB1943, $AC1943&lt;BE$6),"", MAX(BE$10:BE1942)+1)))</f>
        <v/>
      </c>
      <c r="BF1943" s="5" t="str">
        <f>IF(OR($AB1943="", $AC1943=""), "", IF($H1943=$M$3, "", IF(OR(BF$7&lt;$AB1943, $AC1943&lt;BF$6),"", MAX(BF$10:BF1942)+1)))</f>
        <v/>
      </c>
      <c r="BG1943" s="5" t="str">
        <f>IF(OR($AB1943="", $AC1943=""), "", IF($H1943=$M$3, "", IF(OR(BG$7&lt;$AB1943, $AC1943&lt;BG$6),"", MAX(BG$10:BG1942)+1)))</f>
        <v/>
      </c>
      <c r="BH1943" s="5" t="str">
        <f>IF(OR($AB1943="", $AC1943=""), "", IF($H1943=$M$3, "", IF(OR(BH$7&lt;$AB1943, $AC1943&lt;BH$6),"", MAX(BH$10:BH1942)+1)))</f>
        <v/>
      </c>
      <c r="BI1943" s="5" t="str">
        <f>IF(OR($AB1943="", $AC1943=""), "", IF($H1943=$M$3, "", IF(OR(BI$7&lt;$AB1943, $AC1943&lt;BI$6),"", MAX(BI$10:BI1942)+1)))</f>
        <v/>
      </c>
      <c r="BK1943" s="5" t="str" cm="1">
        <f t="array" aca="1" ref="BK1943" ca="1">IFERROR(INDEX($AE1943:$BI1943, $BJ1943, MATCH($BK$9, $AE$9:$BI$9, 0)), "")</f>
        <v/>
      </c>
    </row>
    <row r="1944" spans="1:63" x14ac:dyDescent="0.25">
      <c r="A1944" s="2"/>
      <c r="B1944" s="254"/>
      <c r="C1944" s="255"/>
      <c r="D1944" s="256"/>
      <c r="E1944" s="257"/>
      <c r="F1944" s="257"/>
      <c r="G1944" s="258"/>
      <c r="H1944" s="259"/>
      <c r="I1944" s="16"/>
      <c r="J1944" s="5" t="str">
        <f t="shared" si="251"/>
        <v/>
      </c>
      <c r="K1944" s="2"/>
      <c r="O1944" s="5" t="str">
        <f t="shared" si="249"/>
        <v/>
      </c>
      <c r="Q1944" s="5" t="str">
        <f t="shared" si="252"/>
        <v/>
      </c>
      <c r="S1944" s="5" t="str">
        <f t="shared" si="250"/>
        <v/>
      </c>
      <c r="U1944" s="64" t="str">
        <f>IF($D1944="","", IF(COUNTIF('Intro &amp; Setup'!$AW$49:$AW$88, $D1944)&gt;0, "BH", TEXT($D1944, "ddd")))</f>
        <v/>
      </c>
      <c r="V1944" s="65" t="str">
        <f>IF($G1944="", "", IF(COUNTIF('Intro &amp; Setup'!$AW$49:$AW$88, $G1944)&gt;0, "BH", TEXT($G1944, "ddd")))</f>
        <v/>
      </c>
      <c r="W1944" s="64" t="str">
        <f t="shared" si="253"/>
        <v/>
      </c>
      <c r="X1944" s="65" t="str">
        <f t="shared" si="254"/>
        <v/>
      </c>
      <c r="Y1944" s="64" t="str">
        <f>IF(F1944="", "", IF(OR(F1944&lt;'Intro &amp; Setup'!$Z$20, F1944&gt;'Intro &amp; Setup'!$Z$22), "X", ""))</f>
        <v/>
      </c>
      <c r="Z1944" s="65" t="str">
        <f>IF(G1944="", "", IF(OR(G1944&lt;'Intro &amp; Setup'!$Z$20, G1944&gt;'Intro &amp; Setup'!$Z$22), "X", ""))</f>
        <v/>
      </c>
      <c r="AB1944" s="58" t="str">
        <f t="shared" si="255"/>
        <v/>
      </c>
      <c r="AC1944" s="59" t="str">
        <f t="shared" si="256"/>
        <v/>
      </c>
      <c r="AE1944" s="5" t="str">
        <f>IF(OR($AB1944="", $AC1944=""), "", IF($H1944=$M$3, "", IF(OR(AE$7&lt;$AB1944, $AC1944&lt;AE$6),"", MAX(AE$10:AE1943)+1)))</f>
        <v/>
      </c>
      <c r="AF1944" s="5" t="str">
        <f>IF(OR($AB1944="", $AC1944=""), "", IF($H1944=$M$3, "", IF(OR(AF$7&lt;$AB1944, $AC1944&lt;AF$6),"", MAX(AF$10:AF1943)+1)))</f>
        <v/>
      </c>
      <c r="AG1944" s="5" t="str">
        <f>IF(OR($AB1944="", $AC1944=""), "", IF($H1944=$M$3, "", IF(OR(AG$7&lt;$AB1944, $AC1944&lt;AG$6),"", MAX(AG$10:AG1943)+1)))</f>
        <v/>
      </c>
      <c r="AH1944" s="5" t="str">
        <f>IF(OR($AB1944="", $AC1944=""), "", IF($H1944=$M$3, "", IF(OR(AH$7&lt;$AB1944, $AC1944&lt;AH$6),"", MAX(AH$10:AH1943)+1)))</f>
        <v/>
      </c>
      <c r="AI1944" s="5" t="str">
        <f>IF(OR($AB1944="", $AC1944=""), "", IF($H1944=$M$3, "", IF(OR(AI$7&lt;$AB1944, $AC1944&lt;AI$6),"", MAX(AI$10:AI1943)+1)))</f>
        <v/>
      </c>
      <c r="AJ1944" s="5" t="str">
        <f>IF(OR($AB1944="", $AC1944=""), "", IF($H1944=$M$3, "", IF(OR(AJ$7&lt;$AB1944, $AC1944&lt;AJ$6),"", MAX(AJ$10:AJ1943)+1)))</f>
        <v/>
      </c>
      <c r="AK1944" s="5" t="str">
        <f>IF(OR($AB1944="", $AC1944=""), "", IF($H1944=$M$3, "", IF(OR(AK$7&lt;$AB1944, $AC1944&lt;AK$6),"", MAX(AK$10:AK1943)+1)))</f>
        <v/>
      </c>
      <c r="AL1944" s="5" t="str">
        <f>IF(OR($AB1944="", $AC1944=""), "", IF($H1944=$M$3, "", IF(OR(AL$7&lt;$AB1944, $AC1944&lt;AL$6),"", MAX(AL$10:AL1943)+1)))</f>
        <v/>
      </c>
      <c r="AM1944" s="5" t="str">
        <f>IF(OR($AB1944="", $AC1944=""), "", IF($H1944=$M$3, "", IF(OR(AM$7&lt;$AB1944, $AC1944&lt;AM$6),"", MAX(AM$10:AM1943)+1)))</f>
        <v/>
      </c>
      <c r="AN1944" s="5" t="str">
        <f>IF(OR($AB1944="", $AC1944=""), "", IF($H1944=$M$3, "", IF(OR(AN$7&lt;$AB1944, $AC1944&lt;AN$6),"", MAX(AN$10:AN1943)+1)))</f>
        <v/>
      </c>
      <c r="AO1944" s="5" t="str">
        <f>IF(OR($AB1944="", $AC1944=""), "", IF($H1944=$M$3, "", IF(OR(AO$7&lt;$AB1944, $AC1944&lt;AO$6),"", MAX(AO$10:AO1943)+1)))</f>
        <v/>
      </c>
      <c r="AP1944" s="5" t="str">
        <f>IF(OR($AB1944="", $AC1944=""), "", IF($H1944=$M$3, "", IF(OR(AP$7&lt;$AB1944, $AC1944&lt;AP$6),"", MAX(AP$10:AP1943)+1)))</f>
        <v/>
      </c>
      <c r="AQ1944" s="5" t="str">
        <f>IF(OR($AB1944="", $AC1944=""), "", IF($H1944=$M$3, "", IF(OR(AQ$7&lt;$AB1944, $AC1944&lt;AQ$6),"", MAX(AQ$10:AQ1943)+1)))</f>
        <v/>
      </c>
      <c r="AR1944" s="5" t="str">
        <f>IF(OR($AB1944="", $AC1944=""), "", IF($H1944=$M$3, "", IF(OR(AR$7&lt;$AB1944, $AC1944&lt;AR$6),"", MAX(AR$10:AR1943)+1)))</f>
        <v/>
      </c>
      <c r="AS1944" s="5" t="str">
        <f>IF(OR($AB1944="", $AC1944=""), "", IF($H1944=$M$3, "", IF(OR(AS$7&lt;$AB1944, $AC1944&lt;AS$6),"", MAX(AS$10:AS1943)+1)))</f>
        <v/>
      </c>
      <c r="AT1944" s="5" t="str">
        <f>IF(OR($AB1944="", $AC1944=""), "", IF($H1944=$M$3, "", IF(OR(AT$7&lt;$AB1944, $AC1944&lt;AT$6),"", MAX(AT$10:AT1943)+1)))</f>
        <v/>
      </c>
      <c r="AU1944" s="5" t="str">
        <f>IF(OR($AB1944="", $AC1944=""), "", IF($H1944=$M$3, "", IF(OR(AU$7&lt;$AB1944, $AC1944&lt;AU$6),"", MAX(AU$10:AU1943)+1)))</f>
        <v/>
      </c>
      <c r="AV1944" s="5" t="str">
        <f>IF(OR($AB1944="", $AC1944=""), "", IF($H1944=$M$3, "", IF(OR(AV$7&lt;$AB1944, $AC1944&lt;AV$6),"", MAX(AV$10:AV1943)+1)))</f>
        <v/>
      </c>
      <c r="AW1944" s="5" t="str">
        <f>IF(OR($AB1944="", $AC1944=""), "", IF($H1944=$M$3, "", IF(OR(AW$7&lt;$AB1944, $AC1944&lt;AW$6),"", MAX(AW$10:AW1943)+1)))</f>
        <v/>
      </c>
      <c r="AX1944" s="5" t="str">
        <f>IF(OR($AB1944="", $AC1944=""), "", IF($H1944=$M$3, "", IF(OR(AX$7&lt;$AB1944, $AC1944&lt;AX$6),"", MAX(AX$10:AX1943)+1)))</f>
        <v/>
      </c>
      <c r="AY1944" s="5" t="str">
        <f>IF(OR($AB1944="", $AC1944=""), "", IF($H1944=$M$3, "", IF(OR(AY$7&lt;$AB1944, $AC1944&lt;AY$6),"", MAX(AY$10:AY1943)+1)))</f>
        <v/>
      </c>
      <c r="AZ1944" s="5" t="str">
        <f>IF(OR($AB1944="", $AC1944=""), "", IF($H1944=$M$3, "", IF(OR(AZ$7&lt;$AB1944, $AC1944&lt;AZ$6),"", MAX(AZ$10:AZ1943)+1)))</f>
        <v/>
      </c>
      <c r="BA1944" s="5" t="str">
        <f>IF(OR($AB1944="", $AC1944=""), "", IF($H1944=$M$3, "", IF(OR(BA$7&lt;$AB1944, $AC1944&lt;BA$6),"", MAX(BA$10:BA1943)+1)))</f>
        <v/>
      </c>
      <c r="BB1944" s="5" t="str">
        <f>IF(OR($AB1944="", $AC1944=""), "", IF($H1944=$M$3, "", IF(OR(BB$7&lt;$AB1944, $AC1944&lt;BB$6),"", MAX(BB$10:BB1943)+1)))</f>
        <v/>
      </c>
      <c r="BC1944" s="5" t="str">
        <f>IF(OR($AB1944="", $AC1944=""), "", IF($H1944=$M$3, "", IF(OR(BC$7&lt;$AB1944, $AC1944&lt;BC$6),"", MAX(BC$10:BC1943)+1)))</f>
        <v/>
      </c>
      <c r="BD1944" s="5" t="str">
        <f>IF(OR($AB1944="", $AC1944=""), "", IF($H1944=$M$3, "", IF(OR(BD$7&lt;$AB1944, $AC1944&lt;BD$6),"", MAX(BD$10:BD1943)+1)))</f>
        <v/>
      </c>
      <c r="BE1944" s="5" t="str">
        <f>IF(OR($AB1944="", $AC1944=""), "", IF($H1944=$M$3, "", IF(OR(BE$7&lt;$AB1944, $AC1944&lt;BE$6),"", MAX(BE$10:BE1943)+1)))</f>
        <v/>
      </c>
      <c r="BF1944" s="5" t="str">
        <f>IF(OR($AB1944="", $AC1944=""), "", IF($H1944=$M$3, "", IF(OR(BF$7&lt;$AB1944, $AC1944&lt;BF$6),"", MAX(BF$10:BF1943)+1)))</f>
        <v/>
      </c>
      <c r="BG1944" s="5" t="str">
        <f>IF(OR($AB1944="", $AC1944=""), "", IF($H1944=$M$3, "", IF(OR(BG$7&lt;$AB1944, $AC1944&lt;BG$6),"", MAX(BG$10:BG1943)+1)))</f>
        <v/>
      </c>
      <c r="BH1944" s="5" t="str">
        <f>IF(OR($AB1944="", $AC1944=""), "", IF($H1944=$M$3, "", IF(OR(BH$7&lt;$AB1944, $AC1944&lt;BH$6),"", MAX(BH$10:BH1943)+1)))</f>
        <v/>
      </c>
      <c r="BI1944" s="5" t="str">
        <f>IF(OR($AB1944="", $AC1944=""), "", IF($H1944=$M$3, "", IF(OR(BI$7&lt;$AB1944, $AC1944&lt;BI$6),"", MAX(BI$10:BI1943)+1)))</f>
        <v/>
      </c>
      <c r="BK1944" s="5" t="str" cm="1">
        <f t="array" aca="1" ref="BK1944" ca="1">IFERROR(INDEX($AE1944:$BI1944, $BJ1944, MATCH($BK$9, $AE$9:$BI$9, 0)), "")</f>
        <v/>
      </c>
    </row>
    <row r="1945" spans="1:63" x14ac:dyDescent="0.25">
      <c r="A1945" s="2"/>
      <c r="B1945" s="254"/>
      <c r="C1945" s="255"/>
      <c r="D1945" s="256"/>
      <c r="E1945" s="257"/>
      <c r="F1945" s="257"/>
      <c r="G1945" s="258"/>
      <c r="H1945" s="259"/>
      <c r="I1945" s="16"/>
      <c r="J1945" s="5" t="str">
        <f t="shared" si="251"/>
        <v/>
      </c>
      <c r="K1945" s="2"/>
      <c r="O1945" s="5" t="str">
        <f t="shared" si="249"/>
        <v/>
      </c>
      <c r="Q1945" s="5" t="str">
        <f t="shared" si="252"/>
        <v/>
      </c>
      <c r="S1945" s="5" t="str">
        <f t="shared" si="250"/>
        <v/>
      </c>
      <c r="U1945" s="64" t="str">
        <f>IF($D1945="","", IF(COUNTIF('Intro &amp; Setup'!$AW$49:$AW$88, $D1945)&gt;0, "BH", TEXT($D1945, "ddd")))</f>
        <v/>
      </c>
      <c r="V1945" s="65" t="str">
        <f>IF($G1945="", "", IF(COUNTIF('Intro &amp; Setup'!$AW$49:$AW$88, $G1945)&gt;0, "BH", TEXT($G1945, "ddd")))</f>
        <v/>
      </c>
      <c r="W1945" s="64" t="str">
        <f t="shared" si="253"/>
        <v/>
      </c>
      <c r="X1945" s="65" t="str">
        <f t="shared" si="254"/>
        <v/>
      </c>
      <c r="Y1945" s="64" t="str">
        <f>IF(F1945="", "", IF(OR(F1945&lt;'Intro &amp; Setup'!$Z$20, F1945&gt;'Intro &amp; Setup'!$Z$22), "X", ""))</f>
        <v/>
      </c>
      <c r="Z1945" s="65" t="str">
        <f>IF(G1945="", "", IF(OR(G1945&lt;'Intro &amp; Setup'!$Z$20, G1945&gt;'Intro &amp; Setup'!$Z$22), "X", ""))</f>
        <v/>
      </c>
      <c r="AB1945" s="58" t="str">
        <f t="shared" si="255"/>
        <v/>
      </c>
      <c r="AC1945" s="59" t="str">
        <f t="shared" si="256"/>
        <v/>
      </c>
      <c r="AE1945" s="5" t="str">
        <f>IF(OR($AB1945="", $AC1945=""), "", IF($H1945=$M$3, "", IF(OR(AE$7&lt;$AB1945, $AC1945&lt;AE$6),"", MAX(AE$10:AE1944)+1)))</f>
        <v/>
      </c>
      <c r="AF1945" s="5" t="str">
        <f>IF(OR($AB1945="", $AC1945=""), "", IF($H1945=$M$3, "", IF(OR(AF$7&lt;$AB1945, $AC1945&lt;AF$6),"", MAX(AF$10:AF1944)+1)))</f>
        <v/>
      </c>
      <c r="AG1945" s="5" t="str">
        <f>IF(OR($AB1945="", $AC1945=""), "", IF($H1945=$M$3, "", IF(OR(AG$7&lt;$AB1945, $AC1945&lt;AG$6),"", MAX(AG$10:AG1944)+1)))</f>
        <v/>
      </c>
      <c r="AH1945" s="5" t="str">
        <f>IF(OR($AB1945="", $AC1945=""), "", IF($H1945=$M$3, "", IF(OR(AH$7&lt;$AB1945, $AC1945&lt;AH$6),"", MAX(AH$10:AH1944)+1)))</f>
        <v/>
      </c>
      <c r="AI1945" s="5" t="str">
        <f>IF(OR($AB1945="", $AC1945=""), "", IF($H1945=$M$3, "", IF(OR(AI$7&lt;$AB1945, $AC1945&lt;AI$6),"", MAX(AI$10:AI1944)+1)))</f>
        <v/>
      </c>
      <c r="AJ1945" s="5" t="str">
        <f>IF(OR($AB1945="", $AC1945=""), "", IF($H1945=$M$3, "", IF(OR(AJ$7&lt;$AB1945, $AC1945&lt;AJ$6),"", MAX(AJ$10:AJ1944)+1)))</f>
        <v/>
      </c>
      <c r="AK1945" s="5" t="str">
        <f>IF(OR($AB1945="", $AC1945=""), "", IF($H1945=$M$3, "", IF(OR(AK$7&lt;$AB1945, $AC1945&lt;AK$6),"", MAX(AK$10:AK1944)+1)))</f>
        <v/>
      </c>
      <c r="AL1945" s="5" t="str">
        <f>IF(OR($AB1945="", $AC1945=""), "", IF($H1945=$M$3, "", IF(OR(AL$7&lt;$AB1945, $AC1945&lt;AL$6),"", MAX(AL$10:AL1944)+1)))</f>
        <v/>
      </c>
      <c r="AM1945" s="5" t="str">
        <f>IF(OR($AB1945="", $AC1945=""), "", IF($H1945=$M$3, "", IF(OR(AM$7&lt;$AB1945, $AC1945&lt;AM$6),"", MAX(AM$10:AM1944)+1)))</f>
        <v/>
      </c>
      <c r="AN1945" s="5" t="str">
        <f>IF(OR($AB1945="", $AC1945=""), "", IF($H1945=$M$3, "", IF(OR(AN$7&lt;$AB1945, $AC1945&lt;AN$6),"", MAX(AN$10:AN1944)+1)))</f>
        <v/>
      </c>
      <c r="AO1945" s="5" t="str">
        <f>IF(OR($AB1945="", $AC1945=""), "", IF($H1945=$M$3, "", IF(OR(AO$7&lt;$AB1945, $AC1945&lt;AO$6),"", MAX(AO$10:AO1944)+1)))</f>
        <v/>
      </c>
      <c r="AP1945" s="5" t="str">
        <f>IF(OR($AB1945="", $AC1945=""), "", IF($H1945=$M$3, "", IF(OR(AP$7&lt;$AB1945, $AC1945&lt;AP$6),"", MAX(AP$10:AP1944)+1)))</f>
        <v/>
      </c>
      <c r="AQ1945" s="5" t="str">
        <f>IF(OR($AB1945="", $AC1945=""), "", IF($H1945=$M$3, "", IF(OR(AQ$7&lt;$AB1945, $AC1945&lt;AQ$6),"", MAX(AQ$10:AQ1944)+1)))</f>
        <v/>
      </c>
      <c r="AR1945" s="5" t="str">
        <f>IF(OR($AB1945="", $AC1945=""), "", IF($H1945=$M$3, "", IF(OR(AR$7&lt;$AB1945, $AC1945&lt;AR$6),"", MAX(AR$10:AR1944)+1)))</f>
        <v/>
      </c>
      <c r="AS1945" s="5" t="str">
        <f>IF(OR($AB1945="", $AC1945=""), "", IF($H1945=$M$3, "", IF(OR(AS$7&lt;$AB1945, $AC1945&lt;AS$6),"", MAX(AS$10:AS1944)+1)))</f>
        <v/>
      </c>
      <c r="AT1945" s="5" t="str">
        <f>IF(OR($AB1945="", $AC1945=""), "", IF($H1945=$M$3, "", IF(OR(AT$7&lt;$AB1945, $AC1945&lt;AT$6),"", MAX(AT$10:AT1944)+1)))</f>
        <v/>
      </c>
      <c r="AU1945" s="5" t="str">
        <f>IF(OR($AB1945="", $AC1945=""), "", IF($H1945=$M$3, "", IF(OR(AU$7&lt;$AB1945, $AC1945&lt;AU$6),"", MAX(AU$10:AU1944)+1)))</f>
        <v/>
      </c>
      <c r="AV1945" s="5" t="str">
        <f>IF(OR($AB1945="", $AC1945=""), "", IF($H1945=$M$3, "", IF(OR(AV$7&lt;$AB1945, $AC1945&lt;AV$6),"", MAX(AV$10:AV1944)+1)))</f>
        <v/>
      </c>
      <c r="AW1945" s="5" t="str">
        <f>IF(OR($AB1945="", $AC1945=""), "", IF($H1945=$M$3, "", IF(OR(AW$7&lt;$AB1945, $AC1945&lt;AW$6),"", MAX(AW$10:AW1944)+1)))</f>
        <v/>
      </c>
      <c r="AX1945" s="5" t="str">
        <f>IF(OR($AB1945="", $AC1945=""), "", IF($H1945=$M$3, "", IF(OR(AX$7&lt;$AB1945, $AC1945&lt;AX$6),"", MAX(AX$10:AX1944)+1)))</f>
        <v/>
      </c>
      <c r="AY1945" s="5" t="str">
        <f>IF(OR($AB1945="", $AC1945=""), "", IF($H1945=$M$3, "", IF(OR(AY$7&lt;$AB1945, $AC1945&lt;AY$6),"", MAX(AY$10:AY1944)+1)))</f>
        <v/>
      </c>
      <c r="AZ1945" s="5" t="str">
        <f>IF(OR($AB1945="", $AC1945=""), "", IF($H1945=$M$3, "", IF(OR(AZ$7&lt;$AB1945, $AC1945&lt;AZ$6),"", MAX(AZ$10:AZ1944)+1)))</f>
        <v/>
      </c>
      <c r="BA1945" s="5" t="str">
        <f>IF(OR($AB1945="", $AC1945=""), "", IF($H1945=$M$3, "", IF(OR(BA$7&lt;$AB1945, $AC1945&lt;BA$6),"", MAX(BA$10:BA1944)+1)))</f>
        <v/>
      </c>
      <c r="BB1945" s="5" t="str">
        <f>IF(OR($AB1945="", $AC1945=""), "", IF($H1945=$M$3, "", IF(OR(BB$7&lt;$AB1945, $AC1945&lt;BB$6),"", MAX(BB$10:BB1944)+1)))</f>
        <v/>
      </c>
      <c r="BC1945" s="5" t="str">
        <f>IF(OR($AB1945="", $AC1945=""), "", IF($H1945=$M$3, "", IF(OR(BC$7&lt;$AB1945, $AC1945&lt;BC$6),"", MAX(BC$10:BC1944)+1)))</f>
        <v/>
      </c>
      <c r="BD1945" s="5" t="str">
        <f>IF(OR($AB1945="", $AC1945=""), "", IF($H1945=$M$3, "", IF(OR(BD$7&lt;$AB1945, $AC1945&lt;BD$6),"", MAX(BD$10:BD1944)+1)))</f>
        <v/>
      </c>
      <c r="BE1945" s="5" t="str">
        <f>IF(OR($AB1945="", $AC1945=""), "", IF($H1945=$M$3, "", IF(OR(BE$7&lt;$AB1945, $AC1945&lt;BE$6),"", MAX(BE$10:BE1944)+1)))</f>
        <v/>
      </c>
      <c r="BF1945" s="5" t="str">
        <f>IF(OR($AB1945="", $AC1945=""), "", IF($H1945=$M$3, "", IF(OR(BF$7&lt;$AB1945, $AC1945&lt;BF$6),"", MAX(BF$10:BF1944)+1)))</f>
        <v/>
      </c>
      <c r="BG1945" s="5" t="str">
        <f>IF(OR($AB1945="", $AC1945=""), "", IF($H1945=$M$3, "", IF(OR(BG$7&lt;$AB1945, $AC1945&lt;BG$6),"", MAX(BG$10:BG1944)+1)))</f>
        <v/>
      </c>
      <c r="BH1945" s="5" t="str">
        <f>IF(OR($AB1945="", $AC1945=""), "", IF($H1945=$M$3, "", IF(OR(BH$7&lt;$AB1945, $AC1945&lt;BH$6),"", MAX(BH$10:BH1944)+1)))</f>
        <v/>
      </c>
      <c r="BI1945" s="5" t="str">
        <f>IF(OR($AB1945="", $AC1945=""), "", IF($H1945=$M$3, "", IF(OR(BI$7&lt;$AB1945, $AC1945&lt;BI$6),"", MAX(BI$10:BI1944)+1)))</f>
        <v/>
      </c>
      <c r="BK1945" s="5" t="str" cm="1">
        <f t="array" aca="1" ref="BK1945" ca="1">IFERROR(INDEX($AE1945:$BI1945, $BJ1945, MATCH($BK$9, $AE$9:$BI$9, 0)), "")</f>
        <v/>
      </c>
    </row>
    <row r="1946" spans="1:63" x14ac:dyDescent="0.25">
      <c r="A1946" s="2"/>
      <c r="B1946" s="254"/>
      <c r="C1946" s="255"/>
      <c r="D1946" s="256"/>
      <c r="E1946" s="257"/>
      <c r="F1946" s="257"/>
      <c r="G1946" s="258"/>
      <c r="H1946" s="259"/>
      <c r="I1946" s="16"/>
      <c r="J1946" s="5" t="str">
        <f t="shared" si="251"/>
        <v/>
      </c>
      <c r="K1946" s="2"/>
      <c r="O1946" s="5" t="str">
        <f t="shared" si="249"/>
        <v/>
      </c>
      <c r="Q1946" s="5" t="str">
        <f t="shared" si="252"/>
        <v/>
      </c>
      <c r="S1946" s="5" t="str">
        <f t="shared" si="250"/>
        <v/>
      </c>
      <c r="U1946" s="64" t="str">
        <f>IF($D1946="","", IF(COUNTIF('Intro &amp; Setup'!$AW$49:$AW$88, $D1946)&gt;0, "BH", TEXT($D1946, "ddd")))</f>
        <v/>
      </c>
      <c r="V1946" s="65" t="str">
        <f>IF($G1946="", "", IF(COUNTIF('Intro &amp; Setup'!$AW$49:$AW$88, $G1946)&gt;0, "BH", TEXT($G1946, "ddd")))</f>
        <v/>
      </c>
      <c r="W1946" s="64" t="str">
        <f t="shared" si="253"/>
        <v/>
      </c>
      <c r="X1946" s="65" t="str">
        <f t="shared" si="254"/>
        <v/>
      </c>
      <c r="Y1946" s="64" t="str">
        <f>IF(F1946="", "", IF(OR(F1946&lt;'Intro &amp; Setup'!$Z$20, F1946&gt;'Intro &amp; Setup'!$Z$22), "X", ""))</f>
        <v/>
      </c>
      <c r="Z1946" s="65" t="str">
        <f>IF(G1946="", "", IF(OR(G1946&lt;'Intro &amp; Setup'!$Z$20, G1946&gt;'Intro &amp; Setup'!$Z$22), "X", ""))</f>
        <v/>
      </c>
      <c r="AB1946" s="58" t="str">
        <f t="shared" si="255"/>
        <v/>
      </c>
      <c r="AC1946" s="59" t="str">
        <f t="shared" si="256"/>
        <v/>
      </c>
      <c r="AE1946" s="5" t="str">
        <f>IF(OR($AB1946="", $AC1946=""), "", IF($H1946=$M$3, "", IF(OR(AE$7&lt;$AB1946, $AC1946&lt;AE$6),"", MAX(AE$10:AE1945)+1)))</f>
        <v/>
      </c>
      <c r="AF1946" s="5" t="str">
        <f>IF(OR($AB1946="", $AC1946=""), "", IF($H1946=$M$3, "", IF(OR(AF$7&lt;$AB1946, $AC1946&lt;AF$6),"", MAX(AF$10:AF1945)+1)))</f>
        <v/>
      </c>
      <c r="AG1946" s="5" t="str">
        <f>IF(OR($AB1946="", $AC1946=""), "", IF($H1946=$M$3, "", IF(OR(AG$7&lt;$AB1946, $AC1946&lt;AG$6),"", MAX(AG$10:AG1945)+1)))</f>
        <v/>
      </c>
      <c r="AH1946" s="5" t="str">
        <f>IF(OR($AB1946="", $AC1946=""), "", IF($H1946=$M$3, "", IF(OR(AH$7&lt;$AB1946, $AC1946&lt;AH$6),"", MAX(AH$10:AH1945)+1)))</f>
        <v/>
      </c>
      <c r="AI1946" s="5" t="str">
        <f>IF(OR($AB1946="", $AC1946=""), "", IF($H1946=$M$3, "", IF(OR(AI$7&lt;$AB1946, $AC1946&lt;AI$6),"", MAX(AI$10:AI1945)+1)))</f>
        <v/>
      </c>
      <c r="AJ1946" s="5" t="str">
        <f>IF(OR($AB1946="", $AC1946=""), "", IF($H1946=$M$3, "", IF(OR(AJ$7&lt;$AB1946, $AC1946&lt;AJ$6),"", MAX(AJ$10:AJ1945)+1)))</f>
        <v/>
      </c>
      <c r="AK1946" s="5" t="str">
        <f>IF(OR($AB1946="", $AC1946=""), "", IF($H1946=$M$3, "", IF(OR(AK$7&lt;$AB1946, $AC1946&lt;AK$6),"", MAX(AK$10:AK1945)+1)))</f>
        <v/>
      </c>
      <c r="AL1946" s="5" t="str">
        <f>IF(OR($AB1946="", $AC1946=""), "", IF($H1946=$M$3, "", IF(OR(AL$7&lt;$AB1946, $AC1946&lt;AL$6),"", MAX(AL$10:AL1945)+1)))</f>
        <v/>
      </c>
      <c r="AM1946" s="5" t="str">
        <f>IF(OR($AB1946="", $AC1946=""), "", IF($H1946=$M$3, "", IF(OR(AM$7&lt;$AB1946, $AC1946&lt;AM$6),"", MAX(AM$10:AM1945)+1)))</f>
        <v/>
      </c>
      <c r="AN1946" s="5" t="str">
        <f>IF(OR($AB1946="", $AC1946=""), "", IF($H1946=$M$3, "", IF(OR(AN$7&lt;$AB1946, $AC1946&lt;AN$6),"", MAX(AN$10:AN1945)+1)))</f>
        <v/>
      </c>
      <c r="AO1946" s="5" t="str">
        <f>IF(OR($AB1946="", $AC1946=""), "", IF($H1946=$M$3, "", IF(OR(AO$7&lt;$AB1946, $AC1946&lt;AO$6),"", MAX(AO$10:AO1945)+1)))</f>
        <v/>
      </c>
      <c r="AP1946" s="5" t="str">
        <f>IF(OR($AB1946="", $AC1946=""), "", IF($H1946=$M$3, "", IF(OR(AP$7&lt;$AB1946, $AC1946&lt;AP$6),"", MAX(AP$10:AP1945)+1)))</f>
        <v/>
      </c>
      <c r="AQ1946" s="5" t="str">
        <f>IF(OR($AB1946="", $AC1946=""), "", IF($H1946=$M$3, "", IF(OR(AQ$7&lt;$AB1946, $AC1946&lt;AQ$6),"", MAX(AQ$10:AQ1945)+1)))</f>
        <v/>
      </c>
      <c r="AR1946" s="5" t="str">
        <f>IF(OR($AB1946="", $AC1946=""), "", IF($H1946=$M$3, "", IF(OR(AR$7&lt;$AB1946, $AC1946&lt;AR$6),"", MAX(AR$10:AR1945)+1)))</f>
        <v/>
      </c>
      <c r="AS1946" s="5" t="str">
        <f>IF(OR($AB1946="", $AC1946=""), "", IF($H1946=$M$3, "", IF(OR(AS$7&lt;$AB1946, $AC1946&lt;AS$6),"", MAX(AS$10:AS1945)+1)))</f>
        <v/>
      </c>
      <c r="AT1946" s="5" t="str">
        <f>IF(OR($AB1946="", $AC1946=""), "", IF($H1946=$M$3, "", IF(OR(AT$7&lt;$AB1946, $AC1946&lt;AT$6),"", MAX(AT$10:AT1945)+1)))</f>
        <v/>
      </c>
      <c r="AU1946" s="5" t="str">
        <f>IF(OR($AB1946="", $AC1946=""), "", IF($H1946=$M$3, "", IF(OR(AU$7&lt;$AB1946, $AC1946&lt;AU$6),"", MAX(AU$10:AU1945)+1)))</f>
        <v/>
      </c>
      <c r="AV1946" s="5" t="str">
        <f>IF(OR($AB1946="", $AC1946=""), "", IF($H1946=$M$3, "", IF(OR(AV$7&lt;$AB1946, $AC1946&lt;AV$6),"", MAX(AV$10:AV1945)+1)))</f>
        <v/>
      </c>
      <c r="AW1946" s="5" t="str">
        <f>IF(OR($AB1946="", $AC1946=""), "", IF($H1946=$M$3, "", IF(OR(AW$7&lt;$AB1946, $AC1946&lt;AW$6),"", MAX(AW$10:AW1945)+1)))</f>
        <v/>
      </c>
      <c r="AX1946" s="5" t="str">
        <f>IF(OR($AB1946="", $AC1946=""), "", IF($H1946=$M$3, "", IF(OR(AX$7&lt;$AB1946, $AC1946&lt;AX$6),"", MAX(AX$10:AX1945)+1)))</f>
        <v/>
      </c>
      <c r="AY1946" s="5" t="str">
        <f>IF(OR($AB1946="", $AC1946=""), "", IF($H1946=$M$3, "", IF(OR(AY$7&lt;$AB1946, $AC1946&lt;AY$6),"", MAX(AY$10:AY1945)+1)))</f>
        <v/>
      </c>
      <c r="AZ1946" s="5" t="str">
        <f>IF(OR($AB1946="", $AC1946=""), "", IF($H1946=$M$3, "", IF(OR(AZ$7&lt;$AB1946, $AC1946&lt;AZ$6),"", MAX(AZ$10:AZ1945)+1)))</f>
        <v/>
      </c>
      <c r="BA1946" s="5" t="str">
        <f>IF(OR($AB1946="", $AC1946=""), "", IF($H1946=$M$3, "", IF(OR(BA$7&lt;$AB1946, $AC1946&lt;BA$6),"", MAX(BA$10:BA1945)+1)))</f>
        <v/>
      </c>
      <c r="BB1946" s="5" t="str">
        <f>IF(OR($AB1946="", $AC1946=""), "", IF($H1946=$M$3, "", IF(OR(BB$7&lt;$AB1946, $AC1946&lt;BB$6),"", MAX(BB$10:BB1945)+1)))</f>
        <v/>
      </c>
      <c r="BC1946" s="5" t="str">
        <f>IF(OR($AB1946="", $AC1946=""), "", IF($H1946=$M$3, "", IF(OR(BC$7&lt;$AB1946, $AC1946&lt;BC$6),"", MAX(BC$10:BC1945)+1)))</f>
        <v/>
      </c>
      <c r="BD1946" s="5" t="str">
        <f>IF(OR($AB1946="", $AC1946=""), "", IF($H1946=$M$3, "", IF(OR(BD$7&lt;$AB1946, $AC1946&lt;BD$6),"", MAX(BD$10:BD1945)+1)))</f>
        <v/>
      </c>
      <c r="BE1946" s="5" t="str">
        <f>IF(OR($AB1946="", $AC1946=""), "", IF($H1946=$M$3, "", IF(OR(BE$7&lt;$AB1946, $AC1946&lt;BE$6),"", MAX(BE$10:BE1945)+1)))</f>
        <v/>
      </c>
      <c r="BF1946" s="5" t="str">
        <f>IF(OR($AB1946="", $AC1946=""), "", IF($H1946=$M$3, "", IF(OR(BF$7&lt;$AB1946, $AC1946&lt;BF$6),"", MAX(BF$10:BF1945)+1)))</f>
        <v/>
      </c>
      <c r="BG1946" s="5" t="str">
        <f>IF(OR($AB1946="", $AC1946=""), "", IF($H1946=$M$3, "", IF(OR(BG$7&lt;$AB1946, $AC1946&lt;BG$6),"", MAX(BG$10:BG1945)+1)))</f>
        <v/>
      </c>
      <c r="BH1946" s="5" t="str">
        <f>IF(OR($AB1946="", $AC1946=""), "", IF($H1946=$M$3, "", IF(OR(BH$7&lt;$AB1946, $AC1946&lt;BH$6),"", MAX(BH$10:BH1945)+1)))</f>
        <v/>
      </c>
      <c r="BI1946" s="5" t="str">
        <f>IF(OR($AB1946="", $AC1946=""), "", IF($H1946=$M$3, "", IF(OR(BI$7&lt;$AB1946, $AC1946&lt;BI$6),"", MAX(BI$10:BI1945)+1)))</f>
        <v/>
      </c>
      <c r="BK1946" s="5" t="str" cm="1">
        <f t="array" aca="1" ref="BK1946" ca="1">IFERROR(INDEX($AE1946:$BI1946, $BJ1946, MATCH($BK$9, $AE$9:$BI$9, 0)), "")</f>
        <v/>
      </c>
    </row>
    <row r="1947" spans="1:63" x14ac:dyDescent="0.25">
      <c r="A1947" s="2"/>
      <c r="B1947" s="254"/>
      <c r="C1947" s="255"/>
      <c r="D1947" s="256"/>
      <c r="E1947" s="257"/>
      <c r="F1947" s="257"/>
      <c r="G1947" s="258"/>
      <c r="H1947" s="259"/>
      <c r="I1947" s="16"/>
      <c r="J1947" s="5" t="str">
        <f t="shared" si="251"/>
        <v/>
      </c>
      <c r="K1947" s="2"/>
      <c r="O1947" s="5" t="str">
        <f t="shared" si="249"/>
        <v/>
      </c>
      <c r="Q1947" s="5" t="str">
        <f t="shared" si="252"/>
        <v/>
      </c>
      <c r="S1947" s="5" t="str">
        <f t="shared" si="250"/>
        <v/>
      </c>
      <c r="U1947" s="64" t="str">
        <f>IF($D1947="","", IF(COUNTIF('Intro &amp; Setup'!$AW$49:$AW$88, $D1947)&gt;0, "BH", TEXT($D1947, "ddd")))</f>
        <v/>
      </c>
      <c r="V1947" s="65" t="str">
        <f>IF($G1947="", "", IF(COUNTIF('Intro &amp; Setup'!$AW$49:$AW$88, $G1947)&gt;0, "BH", TEXT($G1947, "ddd")))</f>
        <v/>
      </c>
      <c r="W1947" s="64" t="str">
        <f t="shared" si="253"/>
        <v/>
      </c>
      <c r="X1947" s="65" t="str">
        <f t="shared" si="254"/>
        <v/>
      </c>
      <c r="Y1947" s="64" t="str">
        <f>IF(F1947="", "", IF(OR(F1947&lt;'Intro &amp; Setup'!$Z$20, F1947&gt;'Intro &amp; Setup'!$Z$22), "X", ""))</f>
        <v/>
      </c>
      <c r="Z1947" s="65" t="str">
        <f>IF(G1947="", "", IF(OR(G1947&lt;'Intro &amp; Setup'!$Z$20, G1947&gt;'Intro &amp; Setup'!$Z$22), "X", ""))</f>
        <v/>
      </c>
      <c r="AB1947" s="58" t="str">
        <f t="shared" si="255"/>
        <v/>
      </c>
      <c r="AC1947" s="59" t="str">
        <f t="shared" si="256"/>
        <v/>
      </c>
      <c r="AE1947" s="5" t="str">
        <f>IF(OR($AB1947="", $AC1947=""), "", IF($H1947=$M$3, "", IF(OR(AE$7&lt;$AB1947, $AC1947&lt;AE$6),"", MAX(AE$10:AE1946)+1)))</f>
        <v/>
      </c>
      <c r="AF1947" s="5" t="str">
        <f>IF(OR($AB1947="", $AC1947=""), "", IF($H1947=$M$3, "", IF(OR(AF$7&lt;$AB1947, $AC1947&lt;AF$6),"", MAX(AF$10:AF1946)+1)))</f>
        <v/>
      </c>
      <c r="AG1947" s="5" t="str">
        <f>IF(OR($AB1947="", $AC1947=""), "", IF($H1947=$M$3, "", IF(OR(AG$7&lt;$AB1947, $AC1947&lt;AG$6),"", MAX(AG$10:AG1946)+1)))</f>
        <v/>
      </c>
      <c r="AH1947" s="5" t="str">
        <f>IF(OR($AB1947="", $AC1947=""), "", IF($H1947=$M$3, "", IF(OR(AH$7&lt;$AB1947, $AC1947&lt;AH$6),"", MAX(AH$10:AH1946)+1)))</f>
        <v/>
      </c>
      <c r="AI1947" s="5" t="str">
        <f>IF(OR($AB1947="", $AC1947=""), "", IF($H1947=$M$3, "", IF(OR(AI$7&lt;$AB1947, $AC1947&lt;AI$6),"", MAX(AI$10:AI1946)+1)))</f>
        <v/>
      </c>
      <c r="AJ1947" s="5" t="str">
        <f>IF(OR($AB1947="", $AC1947=""), "", IF($H1947=$M$3, "", IF(OR(AJ$7&lt;$AB1947, $AC1947&lt;AJ$6),"", MAX(AJ$10:AJ1946)+1)))</f>
        <v/>
      </c>
      <c r="AK1947" s="5" t="str">
        <f>IF(OR($AB1947="", $AC1947=""), "", IF($H1947=$M$3, "", IF(OR(AK$7&lt;$AB1947, $AC1947&lt;AK$6),"", MAX(AK$10:AK1946)+1)))</f>
        <v/>
      </c>
      <c r="AL1947" s="5" t="str">
        <f>IF(OR($AB1947="", $AC1947=""), "", IF($H1947=$M$3, "", IF(OR(AL$7&lt;$AB1947, $AC1947&lt;AL$6),"", MAX(AL$10:AL1946)+1)))</f>
        <v/>
      </c>
      <c r="AM1947" s="5" t="str">
        <f>IF(OR($AB1947="", $AC1947=""), "", IF($H1947=$M$3, "", IF(OR(AM$7&lt;$AB1947, $AC1947&lt;AM$6),"", MAX(AM$10:AM1946)+1)))</f>
        <v/>
      </c>
      <c r="AN1947" s="5" t="str">
        <f>IF(OR($AB1947="", $AC1947=""), "", IF($H1947=$M$3, "", IF(OR(AN$7&lt;$AB1947, $AC1947&lt;AN$6),"", MAX(AN$10:AN1946)+1)))</f>
        <v/>
      </c>
      <c r="AO1947" s="5" t="str">
        <f>IF(OR($AB1947="", $AC1947=""), "", IF($H1947=$M$3, "", IF(OR(AO$7&lt;$AB1947, $AC1947&lt;AO$6),"", MAX(AO$10:AO1946)+1)))</f>
        <v/>
      </c>
      <c r="AP1947" s="5" t="str">
        <f>IF(OR($AB1947="", $AC1947=""), "", IF($H1947=$M$3, "", IF(OR(AP$7&lt;$AB1947, $AC1947&lt;AP$6),"", MAX(AP$10:AP1946)+1)))</f>
        <v/>
      </c>
      <c r="AQ1947" s="5" t="str">
        <f>IF(OR($AB1947="", $AC1947=""), "", IF($H1947=$M$3, "", IF(OR(AQ$7&lt;$AB1947, $AC1947&lt;AQ$6),"", MAX(AQ$10:AQ1946)+1)))</f>
        <v/>
      </c>
      <c r="AR1947" s="5" t="str">
        <f>IF(OR($AB1947="", $AC1947=""), "", IF($H1947=$M$3, "", IF(OR(AR$7&lt;$AB1947, $AC1947&lt;AR$6),"", MAX(AR$10:AR1946)+1)))</f>
        <v/>
      </c>
      <c r="AS1947" s="5" t="str">
        <f>IF(OR($AB1947="", $AC1947=""), "", IF($H1947=$M$3, "", IF(OR(AS$7&lt;$AB1947, $AC1947&lt;AS$6),"", MAX(AS$10:AS1946)+1)))</f>
        <v/>
      </c>
      <c r="AT1947" s="5" t="str">
        <f>IF(OR($AB1947="", $AC1947=""), "", IF($H1947=$M$3, "", IF(OR(AT$7&lt;$AB1947, $AC1947&lt;AT$6),"", MAX(AT$10:AT1946)+1)))</f>
        <v/>
      </c>
      <c r="AU1947" s="5" t="str">
        <f>IF(OR($AB1947="", $AC1947=""), "", IF($H1947=$M$3, "", IF(OR(AU$7&lt;$AB1947, $AC1947&lt;AU$6),"", MAX(AU$10:AU1946)+1)))</f>
        <v/>
      </c>
      <c r="AV1947" s="5" t="str">
        <f>IF(OR($AB1947="", $AC1947=""), "", IF($H1947=$M$3, "", IF(OR(AV$7&lt;$AB1947, $AC1947&lt;AV$6),"", MAX(AV$10:AV1946)+1)))</f>
        <v/>
      </c>
      <c r="AW1947" s="5" t="str">
        <f>IF(OR($AB1947="", $AC1947=""), "", IF($H1947=$M$3, "", IF(OR(AW$7&lt;$AB1947, $AC1947&lt;AW$6),"", MAX(AW$10:AW1946)+1)))</f>
        <v/>
      </c>
      <c r="AX1947" s="5" t="str">
        <f>IF(OR($AB1947="", $AC1947=""), "", IF($H1947=$M$3, "", IF(OR(AX$7&lt;$AB1947, $AC1947&lt;AX$6),"", MAX(AX$10:AX1946)+1)))</f>
        <v/>
      </c>
      <c r="AY1947" s="5" t="str">
        <f>IF(OR($AB1947="", $AC1947=""), "", IF($H1947=$M$3, "", IF(OR(AY$7&lt;$AB1947, $AC1947&lt;AY$6),"", MAX(AY$10:AY1946)+1)))</f>
        <v/>
      </c>
      <c r="AZ1947" s="5" t="str">
        <f>IF(OR($AB1947="", $AC1947=""), "", IF($H1947=$M$3, "", IF(OR(AZ$7&lt;$AB1947, $AC1947&lt;AZ$6),"", MAX(AZ$10:AZ1946)+1)))</f>
        <v/>
      </c>
      <c r="BA1947" s="5" t="str">
        <f>IF(OR($AB1947="", $AC1947=""), "", IF($H1947=$M$3, "", IF(OR(BA$7&lt;$AB1947, $AC1947&lt;BA$6),"", MAX(BA$10:BA1946)+1)))</f>
        <v/>
      </c>
      <c r="BB1947" s="5" t="str">
        <f>IF(OR($AB1947="", $AC1947=""), "", IF($H1947=$M$3, "", IF(OR(BB$7&lt;$AB1947, $AC1947&lt;BB$6),"", MAX(BB$10:BB1946)+1)))</f>
        <v/>
      </c>
      <c r="BC1947" s="5" t="str">
        <f>IF(OR($AB1947="", $AC1947=""), "", IF($H1947=$M$3, "", IF(OR(BC$7&lt;$AB1947, $AC1947&lt;BC$6),"", MAX(BC$10:BC1946)+1)))</f>
        <v/>
      </c>
      <c r="BD1947" s="5" t="str">
        <f>IF(OR($AB1947="", $AC1947=""), "", IF($H1947=$M$3, "", IF(OR(BD$7&lt;$AB1947, $AC1947&lt;BD$6),"", MAX(BD$10:BD1946)+1)))</f>
        <v/>
      </c>
      <c r="BE1947" s="5" t="str">
        <f>IF(OR($AB1947="", $AC1947=""), "", IF($H1947=$M$3, "", IF(OR(BE$7&lt;$AB1947, $AC1947&lt;BE$6),"", MAX(BE$10:BE1946)+1)))</f>
        <v/>
      </c>
      <c r="BF1947" s="5" t="str">
        <f>IF(OR($AB1947="", $AC1947=""), "", IF($H1947=$M$3, "", IF(OR(BF$7&lt;$AB1947, $AC1947&lt;BF$6),"", MAX(BF$10:BF1946)+1)))</f>
        <v/>
      </c>
      <c r="BG1947" s="5" t="str">
        <f>IF(OR($AB1947="", $AC1947=""), "", IF($H1947=$M$3, "", IF(OR(BG$7&lt;$AB1947, $AC1947&lt;BG$6),"", MAX(BG$10:BG1946)+1)))</f>
        <v/>
      </c>
      <c r="BH1947" s="5" t="str">
        <f>IF(OR($AB1947="", $AC1947=""), "", IF($H1947=$M$3, "", IF(OR(BH$7&lt;$AB1947, $AC1947&lt;BH$6),"", MAX(BH$10:BH1946)+1)))</f>
        <v/>
      </c>
      <c r="BI1947" s="5" t="str">
        <f>IF(OR($AB1947="", $AC1947=""), "", IF($H1947=$M$3, "", IF(OR(BI$7&lt;$AB1947, $AC1947&lt;BI$6),"", MAX(BI$10:BI1946)+1)))</f>
        <v/>
      </c>
      <c r="BK1947" s="5" t="str" cm="1">
        <f t="array" aca="1" ref="BK1947" ca="1">IFERROR(INDEX($AE1947:$BI1947, $BJ1947, MATCH($BK$9, $AE$9:$BI$9, 0)), "")</f>
        <v/>
      </c>
    </row>
    <row r="1948" spans="1:63" x14ac:dyDescent="0.25">
      <c r="A1948" s="2"/>
      <c r="B1948" s="254"/>
      <c r="C1948" s="255"/>
      <c r="D1948" s="256"/>
      <c r="E1948" s="257"/>
      <c r="F1948" s="257"/>
      <c r="G1948" s="258"/>
      <c r="H1948" s="259"/>
      <c r="I1948" s="16"/>
      <c r="J1948" s="5" t="str">
        <f t="shared" si="251"/>
        <v/>
      </c>
      <c r="K1948" s="2"/>
      <c r="O1948" s="5" t="str">
        <f t="shared" si="249"/>
        <v/>
      </c>
      <c r="Q1948" s="5" t="str">
        <f t="shared" si="252"/>
        <v/>
      </c>
      <c r="S1948" s="5" t="str">
        <f t="shared" si="250"/>
        <v/>
      </c>
      <c r="U1948" s="64" t="str">
        <f>IF($D1948="","", IF(COUNTIF('Intro &amp; Setup'!$AW$49:$AW$88, $D1948)&gt;0, "BH", TEXT($D1948, "ddd")))</f>
        <v/>
      </c>
      <c r="V1948" s="65" t="str">
        <f>IF($G1948="", "", IF(COUNTIF('Intro &amp; Setup'!$AW$49:$AW$88, $G1948)&gt;0, "BH", TEXT($G1948, "ddd")))</f>
        <v/>
      </c>
      <c r="W1948" s="64" t="str">
        <f t="shared" si="253"/>
        <v/>
      </c>
      <c r="X1948" s="65" t="str">
        <f t="shared" si="254"/>
        <v/>
      </c>
      <c r="Y1948" s="64" t="str">
        <f>IF(F1948="", "", IF(OR(F1948&lt;'Intro &amp; Setup'!$Z$20, F1948&gt;'Intro &amp; Setup'!$Z$22), "X", ""))</f>
        <v/>
      </c>
      <c r="Z1948" s="65" t="str">
        <f>IF(G1948="", "", IF(OR(G1948&lt;'Intro &amp; Setup'!$Z$20, G1948&gt;'Intro &amp; Setup'!$Z$22), "X", ""))</f>
        <v/>
      </c>
      <c r="AB1948" s="58" t="str">
        <f t="shared" si="255"/>
        <v/>
      </c>
      <c r="AC1948" s="59" t="str">
        <f t="shared" si="256"/>
        <v/>
      </c>
      <c r="AE1948" s="5" t="str">
        <f>IF(OR($AB1948="", $AC1948=""), "", IF($H1948=$M$3, "", IF(OR(AE$7&lt;$AB1948, $AC1948&lt;AE$6),"", MAX(AE$10:AE1947)+1)))</f>
        <v/>
      </c>
      <c r="AF1948" s="5" t="str">
        <f>IF(OR($AB1948="", $AC1948=""), "", IF($H1948=$M$3, "", IF(OR(AF$7&lt;$AB1948, $AC1948&lt;AF$6),"", MAX(AF$10:AF1947)+1)))</f>
        <v/>
      </c>
      <c r="AG1948" s="5" t="str">
        <f>IF(OR($AB1948="", $AC1948=""), "", IF($H1948=$M$3, "", IF(OR(AG$7&lt;$AB1948, $AC1948&lt;AG$6),"", MAX(AG$10:AG1947)+1)))</f>
        <v/>
      </c>
      <c r="AH1948" s="5" t="str">
        <f>IF(OR($AB1948="", $AC1948=""), "", IF($H1948=$M$3, "", IF(OR(AH$7&lt;$AB1948, $AC1948&lt;AH$6),"", MAX(AH$10:AH1947)+1)))</f>
        <v/>
      </c>
      <c r="AI1948" s="5" t="str">
        <f>IF(OR($AB1948="", $AC1948=""), "", IF($H1948=$M$3, "", IF(OR(AI$7&lt;$AB1948, $AC1948&lt;AI$6),"", MAX(AI$10:AI1947)+1)))</f>
        <v/>
      </c>
      <c r="AJ1948" s="5" t="str">
        <f>IF(OR($AB1948="", $AC1948=""), "", IF($H1948=$M$3, "", IF(OR(AJ$7&lt;$AB1948, $AC1948&lt;AJ$6),"", MAX(AJ$10:AJ1947)+1)))</f>
        <v/>
      </c>
      <c r="AK1948" s="5" t="str">
        <f>IF(OR($AB1948="", $AC1948=""), "", IF($H1948=$M$3, "", IF(OR(AK$7&lt;$AB1948, $AC1948&lt;AK$6),"", MAX(AK$10:AK1947)+1)))</f>
        <v/>
      </c>
      <c r="AL1948" s="5" t="str">
        <f>IF(OR($AB1948="", $AC1948=""), "", IF($H1948=$M$3, "", IF(OR(AL$7&lt;$AB1948, $AC1948&lt;AL$6),"", MAX(AL$10:AL1947)+1)))</f>
        <v/>
      </c>
      <c r="AM1948" s="5" t="str">
        <f>IF(OR($AB1948="", $AC1948=""), "", IF($H1948=$M$3, "", IF(OR(AM$7&lt;$AB1948, $AC1948&lt;AM$6),"", MAX(AM$10:AM1947)+1)))</f>
        <v/>
      </c>
      <c r="AN1948" s="5" t="str">
        <f>IF(OR($AB1948="", $AC1948=""), "", IF($H1948=$M$3, "", IF(OR(AN$7&lt;$AB1948, $AC1948&lt;AN$6),"", MAX(AN$10:AN1947)+1)))</f>
        <v/>
      </c>
      <c r="AO1948" s="5" t="str">
        <f>IF(OR($AB1948="", $AC1948=""), "", IF($H1948=$M$3, "", IF(OR(AO$7&lt;$AB1948, $AC1948&lt;AO$6),"", MAX(AO$10:AO1947)+1)))</f>
        <v/>
      </c>
      <c r="AP1948" s="5" t="str">
        <f>IF(OR($AB1948="", $AC1948=""), "", IF($H1948=$M$3, "", IF(OR(AP$7&lt;$AB1948, $AC1948&lt;AP$6),"", MAX(AP$10:AP1947)+1)))</f>
        <v/>
      </c>
      <c r="AQ1948" s="5" t="str">
        <f>IF(OR($AB1948="", $AC1948=""), "", IF($H1948=$M$3, "", IF(OR(AQ$7&lt;$AB1948, $AC1948&lt;AQ$6),"", MAX(AQ$10:AQ1947)+1)))</f>
        <v/>
      </c>
      <c r="AR1948" s="5" t="str">
        <f>IF(OR($AB1948="", $AC1948=""), "", IF($H1948=$M$3, "", IF(OR(AR$7&lt;$AB1948, $AC1948&lt;AR$6),"", MAX(AR$10:AR1947)+1)))</f>
        <v/>
      </c>
      <c r="AS1948" s="5" t="str">
        <f>IF(OR($AB1948="", $AC1948=""), "", IF($H1948=$M$3, "", IF(OR(AS$7&lt;$AB1948, $AC1948&lt;AS$6),"", MAX(AS$10:AS1947)+1)))</f>
        <v/>
      </c>
      <c r="AT1948" s="5" t="str">
        <f>IF(OR($AB1948="", $AC1948=""), "", IF($H1948=$M$3, "", IF(OR(AT$7&lt;$AB1948, $AC1948&lt;AT$6),"", MAX(AT$10:AT1947)+1)))</f>
        <v/>
      </c>
      <c r="AU1948" s="5" t="str">
        <f>IF(OR($AB1948="", $AC1948=""), "", IF($H1948=$M$3, "", IF(OR(AU$7&lt;$AB1948, $AC1948&lt;AU$6),"", MAX(AU$10:AU1947)+1)))</f>
        <v/>
      </c>
      <c r="AV1948" s="5" t="str">
        <f>IF(OR($AB1948="", $AC1948=""), "", IF($H1948=$M$3, "", IF(OR(AV$7&lt;$AB1948, $AC1948&lt;AV$6),"", MAX(AV$10:AV1947)+1)))</f>
        <v/>
      </c>
      <c r="AW1948" s="5" t="str">
        <f>IF(OR($AB1948="", $AC1948=""), "", IF($H1948=$M$3, "", IF(OR(AW$7&lt;$AB1948, $AC1948&lt;AW$6),"", MAX(AW$10:AW1947)+1)))</f>
        <v/>
      </c>
      <c r="AX1948" s="5" t="str">
        <f>IF(OR($AB1948="", $AC1948=""), "", IF($H1948=$M$3, "", IF(OR(AX$7&lt;$AB1948, $AC1948&lt;AX$6),"", MAX(AX$10:AX1947)+1)))</f>
        <v/>
      </c>
      <c r="AY1948" s="5" t="str">
        <f>IF(OR($AB1948="", $AC1948=""), "", IF($H1948=$M$3, "", IF(OR(AY$7&lt;$AB1948, $AC1948&lt;AY$6),"", MAX(AY$10:AY1947)+1)))</f>
        <v/>
      </c>
      <c r="AZ1948" s="5" t="str">
        <f>IF(OR($AB1948="", $AC1948=""), "", IF($H1948=$M$3, "", IF(OR(AZ$7&lt;$AB1948, $AC1948&lt;AZ$6),"", MAX(AZ$10:AZ1947)+1)))</f>
        <v/>
      </c>
      <c r="BA1948" s="5" t="str">
        <f>IF(OR($AB1948="", $AC1948=""), "", IF($H1948=$M$3, "", IF(OR(BA$7&lt;$AB1948, $AC1948&lt;BA$6),"", MAX(BA$10:BA1947)+1)))</f>
        <v/>
      </c>
      <c r="BB1948" s="5" t="str">
        <f>IF(OR($AB1948="", $AC1948=""), "", IF($H1948=$M$3, "", IF(OR(BB$7&lt;$AB1948, $AC1948&lt;BB$6),"", MAX(BB$10:BB1947)+1)))</f>
        <v/>
      </c>
      <c r="BC1948" s="5" t="str">
        <f>IF(OR($AB1948="", $AC1948=""), "", IF($H1948=$M$3, "", IF(OR(BC$7&lt;$AB1948, $AC1948&lt;BC$6),"", MAX(BC$10:BC1947)+1)))</f>
        <v/>
      </c>
      <c r="BD1948" s="5" t="str">
        <f>IF(OR($AB1948="", $AC1948=""), "", IF($H1948=$M$3, "", IF(OR(BD$7&lt;$AB1948, $AC1948&lt;BD$6),"", MAX(BD$10:BD1947)+1)))</f>
        <v/>
      </c>
      <c r="BE1948" s="5" t="str">
        <f>IF(OR($AB1948="", $AC1948=""), "", IF($H1948=$M$3, "", IF(OR(BE$7&lt;$AB1948, $AC1948&lt;BE$6),"", MAX(BE$10:BE1947)+1)))</f>
        <v/>
      </c>
      <c r="BF1948" s="5" t="str">
        <f>IF(OR($AB1948="", $AC1948=""), "", IF($H1948=$M$3, "", IF(OR(BF$7&lt;$AB1948, $AC1948&lt;BF$6),"", MAX(BF$10:BF1947)+1)))</f>
        <v/>
      </c>
      <c r="BG1948" s="5" t="str">
        <f>IF(OR($AB1948="", $AC1948=""), "", IF($H1948=$M$3, "", IF(OR(BG$7&lt;$AB1948, $AC1948&lt;BG$6),"", MAX(BG$10:BG1947)+1)))</f>
        <v/>
      </c>
      <c r="BH1948" s="5" t="str">
        <f>IF(OR($AB1948="", $AC1948=""), "", IF($H1948=$M$3, "", IF(OR(BH$7&lt;$AB1948, $AC1948&lt;BH$6),"", MAX(BH$10:BH1947)+1)))</f>
        <v/>
      </c>
      <c r="BI1948" s="5" t="str">
        <f>IF(OR($AB1948="", $AC1948=""), "", IF($H1948=$M$3, "", IF(OR(BI$7&lt;$AB1948, $AC1948&lt;BI$6),"", MAX(BI$10:BI1947)+1)))</f>
        <v/>
      </c>
      <c r="BK1948" s="5" t="str" cm="1">
        <f t="array" aca="1" ref="BK1948" ca="1">IFERROR(INDEX($AE1948:$BI1948, $BJ1948, MATCH($BK$9, $AE$9:$BI$9, 0)), "")</f>
        <v/>
      </c>
    </row>
    <row r="1949" spans="1:63" x14ac:dyDescent="0.25">
      <c r="A1949" s="2"/>
      <c r="B1949" s="254"/>
      <c r="C1949" s="255"/>
      <c r="D1949" s="256"/>
      <c r="E1949" s="257"/>
      <c r="F1949" s="257"/>
      <c r="G1949" s="258"/>
      <c r="H1949" s="259"/>
      <c r="I1949" s="16"/>
      <c r="J1949" s="5" t="str">
        <f t="shared" si="251"/>
        <v/>
      </c>
      <c r="K1949" s="2"/>
      <c r="O1949" s="5" t="str">
        <f t="shared" si="249"/>
        <v/>
      </c>
      <c r="Q1949" s="5" t="str">
        <f t="shared" si="252"/>
        <v/>
      </c>
      <c r="S1949" s="5" t="str">
        <f t="shared" si="250"/>
        <v/>
      </c>
      <c r="U1949" s="64" t="str">
        <f>IF($D1949="","", IF(COUNTIF('Intro &amp; Setup'!$AW$49:$AW$88, $D1949)&gt;0, "BH", TEXT($D1949, "ddd")))</f>
        <v/>
      </c>
      <c r="V1949" s="65" t="str">
        <f>IF($G1949="", "", IF(COUNTIF('Intro &amp; Setup'!$AW$49:$AW$88, $G1949)&gt;0, "BH", TEXT($G1949, "ddd")))</f>
        <v/>
      </c>
      <c r="W1949" s="64" t="str">
        <f t="shared" si="253"/>
        <v/>
      </c>
      <c r="X1949" s="65" t="str">
        <f t="shared" si="254"/>
        <v/>
      </c>
      <c r="Y1949" s="64" t="str">
        <f>IF(F1949="", "", IF(OR(F1949&lt;'Intro &amp; Setup'!$Z$20, F1949&gt;'Intro &amp; Setup'!$Z$22), "X", ""))</f>
        <v/>
      </c>
      <c r="Z1949" s="65" t="str">
        <f>IF(G1949="", "", IF(OR(G1949&lt;'Intro &amp; Setup'!$Z$20, G1949&gt;'Intro &amp; Setup'!$Z$22), "X", ""))</f>
        <v/>
      </c>
      <c r="AB1949" s="58" t="str">
        <f t="shared" si="255"/>
        <v/>
      </c>
      <c r="AC1949" s="59" t="str">
        <f t="shared" si="256"/>
        <v/>
      </c>
      <c r="AE1949" s="5" t="str">
        <f>IF(OR($AB1949="", $AC1949=""), "", IF($H1949=$M$3, "", IF(OR(AE$7&lt;$AB1949, $AC1949&lt;AE$6),"", MAX(AE$10:AE1948)+1)))</f>
        <v/>
      </c>
      <c r="AF1949" s="5" t="str">
        <f>IF(OR($AB1949="", $AC1949=""), "", IF($H1949=$M$3, "", IF(OR(AF$7&lt;$AB1949, $AC1949&lt;AF$6),"", MAX(AF$10:AF1948)+1)))</f>
        <v/>
      </c>
      <c r="AG1949" s="5" t="str">
        <f>IF(OR($AB1949="", $AC1949=""), "", IF($H1949=$M$3, "", IF(OR(AG$7&lt;$AB1949, $AC1949&lt;AG$6),"", MAX(AG$10:AG1948)+1)))</f>
        <v/>
      </c>
      <c r="AH1949" s="5" t="str">
        <f>IF(OR($AB1949="", $AC1949=""), "", IF($H1949=$M$3, "", IF(OR(AH$7&lt;$AB1949, $AC1949&lt;AH$6),"", MAX(AH$10:AH1948)+1)))</f>
        <v/>
      </c>
      <c r="AI1949" s="5" t="str">
        <f>IF(OR($AB1949="", $AC1949=""), "", IF($H1949=$M$3, "", IF(OR(AI$7&lt;$AB1949, $AC1949&lt;AI$6),"", MAX(AI$10:AI1948)+1)))</f>
        <v/>
      </c>
      <c r="AJ1949" s="5" t="str">
        <f>IF(OR($AB1949="", $AC1949=""), "", IF($H1949=$M$3, "", IF(OR(AJ$7&lt;$AB1949, $AC1949&lt;AJ$6),"", MAX(AJ$10:AJ1948)+1)))</f>
        <v/>
      </c>
      <c r="AK1949" s="5" t="str">
        <f>IF(OR($AB1949="", $AC1949=""), "", IF($H1949=$M$3, "", IF(OR(AK$7&lt;$AB1949, $AC1949&lt;AK$6),"", MAX(AK$10:AK1948)+1)))</f>
        <v/>
      </c>
      <c r="AL1949" s="5" t="str">
        <f>IF(OR($AB1949="", $AC1949=""), "", IF($H1949=$M$3, "", IF(OR(AL$7&lt;$AB1949, $AC1949&lt;AL$6),"", MAX(AL$10:AL1948)+1)))</f>
        <v/>
      </c>
      <c r="AM1949" s="5" t="str">
        <f>IF(OR($AB1949="", $AC1949=""), "", IF($H1949=$M$3, "", IF(OR(AM$7&lt;$AB1949, $AC1949&lt;AM$6),"", MAX(AM$10:AM1948)+1)))</f>
        <v/>
      </c>
      <c r="AN1949" s="5" t="str">
        <f>IF(OR($AB1949="", $AC1949=""), "", IF($H1949=$M$3, "", IF(OR(AN$7&lt;$AB1949, $AC1949&lt;AN$6),"", MAX(AN$10:AN1948)+1)))</f>
        <v/>
      </c>
      <c r="AO1949" s="5" t="str">
        <f>IF(OR($AB1949="", $AC1949=""), "", IF($H1949=$M$3, "", IF(OR(AO$7&lt;$AB1949, $AC1949&lt;AO$6),"", MAX(AO$10:AO1948)+1)))</f>
        <v/>
      </c>
      <c r="AP1949" s="5" t="str">
        <f>IF(OR($AB1949="", $AC1949=""), "", IF($H1949=$M$3, "", IF(OR(AP$7&lt;$AB1949, $AC1949&lt;AP$6),"", MAX(AP$10:AP1948)+1)))</f>
        <v/>
      </c>
      <c r="AQ1949" s="5" t="str">
        <f>IF(OR($AB1949="", $AC1949=""), "", IF($H1949=$M$3, "", IF(OR(AQ$7&lt;$AB1949, $AC1949&lt;AQ$6),"", MAX(AQ$10:AQ1948)+1)))</f>
        <v/>
      </c>
      <c r="AR1949" s="5" t="str">
        <f>IF(OR($AB1949="", $AC1949=""), "", IF($H1949=$M$3, "", IF(OR(AR$7&lt;$AB1949, $AC1949&lt;AR$6),"", MAX(AR$10:AR1948)+1)))</f>
        <v/>
      </c>
      <c r="AS1949" s="5" t="str">
        <f>IF(OR($AB1949="", $AC1949=""), "", IF($H1949=$M$3, "", IF(OR(AS$7&lt;$AB1949, $AC1949&lt;AS$6),"", MAX(AS$10:AS1948)+1)))</f>
        <v/>
      </c>
      <c r="AT1949" s="5" t="str">
        <f>IF(OR($AB1949="", $AC1949=""), "", IF($H1949=$M$3, "", IF(OR(AT$7&lt;$AB1949, $AC1949&lt;AT$6),"", MAX(AT$10:AT1948)+1)))</f>
        <v/>
      </c>
      <c r="AU1949" s="5" t="str">
        <f>IF(OR($AB1949="", $AC1949=""), "", IF($H1949=$M$3, "", IF(OR(AU$7&lt;$AB1949, $AC1949&lt;AU$6),"", MAX(AU$10:AU1948)+1)))</f>
        <v/>
      </c>
      <c r="AV1949" s="5" t="str">
        <f>IF(OR($AB1949="", $AC1949=""), "", IF($H1949=$M$3, "", IF(OR(AV$7&lt;$AB1949, $AC1949&lt;AV$6),"", MAX(AV$10:AV1948)+1)))</f>
        <v/>
      </c>
      <c r="AW1949" s="5" t="str">
        <f>IF(OR($AB1949="", $AC1949=""), "", IF($H1949=$M$3, "", IF(OR(AW$7&lt;$AB1949, $AC1949&lt;AW$6),"", MAX(AW$10:AW1948)+1)))</f>
        <v/>
      </c>
      <c r="AX1949" s="5" t="str">
        <f>IF(OR($AB1949="", $AC1949=""), "", IF($H1949=$M$3, "", IF(OR(AX$7&lt;$AB1949, $AC1949&lt;AX$6),"", MAX(AX$10:AX1948)+1)))</f>
        <v/>
      </c>
      <c r="AY1949" s="5" t="str">
        <f>IF(OR($AB1949="", $AC1949=""), "", IF($H1949=$M$3, "", IF(OR(AY$7&lt;$AB1949, $AC1949&lt;AY$6),"", MAX(AY$10:AY1948)+1)))</f>
        <v/>
      </c>
      <c r="AZ1949" s="5" t="str">
        <f>IF(OR($AB1949="", $AC1949=""), "", IF($H1949=$M$3, "", IF(OR(AZ$7&lt;$AB1949, $AC1949&lt;AZ$6),"", MAX(AZ$10:AZ1948)+1)))</f>
        <v/>
      </c>
      <c r="BA1949" s="5" t="str">
        <f>IF(OR($AB1949="", $AC1949=""), "", IF($H1949=$M$3, "", IF(OR(BA$7&lt;$AB1949, $AC1949&lt;BA$6),"", MAX(BA$10:BA1948)+1)))</f>
        <v/>
      </c>
      <c r="BB1949" s="5" t="str">
        <f>IF(OR($AB1949="", $AC1949=""), "", IF($H1949=$M$3, "", IF(OR(BB$7&lt;$AB1949, $AC1949&lt;BB$6),"", MAX(BB$10:BB1948)+1)))</f>
        <v/>
      </c>
      <c r="BC1949" s="5" t="str">
        <f>IF(OR($AB1949="", $AC1949=""), "", IF($H1949=$M$3, "", IF(OR(BC$7&lt;$AB1949, $AC1949&lt;BC$6),"", MAX(BC$10:BC1948)+1)))</f>
        <v/>
      </c>
      <c r="BD1949" s="5" t="str">
        <f>IF(OR($AB1949="", $AC1949=""), "", IF($H1949=$M$3, "", IF(OR(BD$7&lt;$AB1949, $AC1949&lt;BD$6),"", MAX(BD$10:BD1948)+1)))</f>
        <v/>
      </c>
      <c r="BE1949" s="5" t="str">
        <f>IF(OR($AB1949="", $AC1949=""), "", IF($H1949=$M$3, "", IF(OR(BE$7&lt;$AB1949, $AC1949&lt;BE$6),"", MAX(BE$10:BE1948)+1)))</f>
        <v/>
      </c>
      <c r="BF1949" s="5" t="str">
        <f>IF(OR($AB1949="", $AC1949=""), "", IF($H1949=$M$3, "", IF(OR(BF$7&lt;$AB1949, $AC1949&lt;BF$6),"", MAX(BF$10:BF1948)+1)))</f>
        <v/>
      </c>
      <c r="BG1949" s="5" t="str">
        <f>IF(OR($AB1949="", $AC1949=""), "", IF($H1949=$M$3, "", IF(OR(BG$7&lt;$AB1949, $AC1949&lt;BG$6),"", MAX(BG$10:BG1948)+1)))</f>
        <v/>
      </c>
      <c r="BH1949" s="5" t="str">
        <f>IF(OR($AB1949="", $AC1949=""), "", IF($H1949=$M$3, "", IF(OR(BH$7&lt;$AB1949, $AC1949&lt;BH$6),"", MAX(BH$10:BH1948)+1)))</f>
        <v/>
      </c>
      <c r="BI1949" s="5" t="str">
        <f>IF(OR($AB1949="", $AC1949=""), "", IF($H1949=$M$3, "", IF(OR(BI$7&lt;$AB1949, $AC1949&lt;BI$6),"", MAX(BI$10:BI1948)+1)))</f>
        <v/>
      </c>
      <c r="BK1949" s="5" t="str" cm="1">
        <f t="array" aca="1" ref="BK1949" ca="1">IFERROR(INDEX($AE1949:$BI1949, $BJ1949, MATCH($BK$9, $AE$9:$BI$9, 0)), "")</f>
        <v/>
      </c>
    </row>
    <row r="1950" spans="1:63" x14ac:dyDescent="0.25">
      <c r="A1950" s="2"/>
      <c r="B1950" s="254"/>
      <c r="C1950" s="255"/>
      <c r="D1950" s="256"/>
      <c r="E1950" s="257"/>
      <c r="F1950" s="257"/>
      <c r="G1950" s="258"/>
      <c r="H1950" s="259"/>
      <c r="I1950" s="16"/>
      <c r="J1950" s="5" t="str">
        <f t="shared" si="251"/>
        <v/>
      </c>
      <c r="K1950" s="2"/>
      <c r="O1950" s="5" t="str">
        <f t="shared" si="249"/>
        <v/>
      </c>
      <c r="Q1950" s="5" t="str">
        <f t="shared" si="252"/>
        <v/>
      </c>
      <c r="S1950" s="5" t="str">
        <f t="shared" si="250"/>
        <v/>
      </c>
      <c r="U1950" s="64" t="str">
        <f>IF($D1950="","", IF(COUNTIF('Intro &amp; Setup'!$AW$49:$AW$88, $D1950)&gt;0, "BH", TEXT($D1950, "ddd")))</f>
        <v/>
      </c>
      <c r="V1950" s="65" t="str">
        <f>IF($G1950="", "", IF(COUNTIF('Intro &amp; Setup'!$AW$49:$AW$88, $G1950)&gt;0, "BH", TEXT($G1950, "ddd")))</f>
        <v/>
      </c>
      <c r="W1950" s="64" t="str">
        <f t="shared" si="253"/>
        <v/>
      </c>
      <c r="X1950" s="65" t="str">
        <f t="shared" si="254"/>
        <v/>
      </c>
      <c r="Y1950" s="64" t="str">
        <f>IF(F1950="", "", IF(OR(F1950&lt;'Intro &amp; Setup'!$Z$20, F1950&gt;'Intro &amp; Setup'!$Z$22), "X", ""))</f>
        <v/>
      </c>
      <c r="Z1950" s="65" t="str">
        <f>IF(G1950="", "", IF(OR(G1950&lt;'Intro &amp; Setup'!$Z$20, G1950&gt;'Intro &amp; Setup'!$Z$22), "X", ""))</f>
        <v/>
      </c>
      <c r="AB1950" s="58" t="str">
        <f t="shared" si="255"/>
        <v/>
      </c>
      <c r="AC1950" s="59" t="str">
        <f t="shared" si="256"/>
        <v/>
      </c>
      <c r="AE1950" s="5" t="str">
        <f>IF(OR($AB1950="", $AC1950=""), "", IF($H1950=$M$3, "", IF(OR(AE$7&lt;$AB1950, $AC1950&lt;AE$6),"", MAX(AE$10:AE1949)+1)))</f>
        <v/>
      </c>
      <c r="AF1950" s="5" t="str">
        <f>IF(OR($AB1950="", $AC1950=""), "", IF($H1950=$M$3, "", IF(OR(AF$7&lt;$AB1950, $AC1950&lt;AF$6),"", MAX(AF$10:AF1949)+1)))</f>
        <v/>
      </c>
      <c r="AG1950" s="5" t="str">
        <f>IF(OR($AB1950="", $AC1950=""), "", IF($H1950=$M$3, "", IF(OR(AG$7&lt;$AB1950, $AC1950&lt;AG$6),"", MAX(AG$10:AG1949)+1)))</f>
        <v/>
      </c>
      <c r="AH1950" s="5" t="str">
        <f>IF(OR($AB1950="", $AC1950=""), "", IF($H1950=$M$3, "", IF(OR(AH$7&lt;$AB1950, $AC1950&lt;AH$6),"", MAX(AH$10:AH1949)+1)))</f>
        <v/>
      </c>
      <c r="AI1950" s="5" t="str">
        <f>IF(OR($AB1950="", $AC1950=""), "", IF($H1950=$M$3, "", IF(OR(AI$7&lt;$AB1950, $AC1950&lt;AI$6),"", MAX(AI$10:AI1949)+1)))</f>
        <v/>
      </c>
      <c r="AJ1950" s="5" t="str">
        <f>IF(OR($AB1950="", $AC1950=""), "", IF($H1950=$M$3, "", IF(OR(AJ$7&lt;$AB1950, $AC1950&lt;AJ$6),"", MAX(AJ$10:AJ1949)+1)))</f>
        <v/>
      </c>
      <c r="AK1950" s="5" t="str">
        <f>IF(OR($AB1950="", $AC1950=""), "", IF($H1950=$M$3, "", IF(OR(AK$7&lt;$AB1950, $AC1950&lt;AK$6),"", MAX(AK$10:AK1949)+1)))</f>
        <v/>
      </c>
      <c r="AL1950" s="5" t="str">
        <f>IF(OR($AB1950="", $AC1950=""), "", IF($H1950=$M$3, "", IF(OR(AL$7&lt;$AB1950, $AC1950&lt;AL$6),"", MAX(AL$10:AL1949)+1)))</f>
        <v/>
      </c>
      <c r="AM1950" s="5" t="str">
        <f>IF(OR($AB1950="", $AC1950=""), "", IF($H1950=$M$3, "", IF(OR(AM$7&lt;$AB1950, $AC1950&lt;AM$6),"", MAX(AM$10:AM1949)+1)))</f>
        <v/>
      </c>
      <c r="AN1950" s="5" t="str">
        <f>IF(OR($AB1950="", $AC1950=""), "", IF($H1950=$M$3, "", IF(OR(AN$7&lt;$AB1950, $AC1950&lt;AN$6),"", MAX(AN$10:AN1949)+1)))</f>
        <v/>
      </c>
      <c r="AO1950" s="5" t="str">
        <f>IF(OR($AB1950="", $AC1950=""), "", IF($H1950=$M$3, "", IF(OR(AO$7&lt;$AB1950, $AC1950&lt;AO$6),"", MAX(AO$10:AO1949)+1)))</f>
        <v/>
      </c>
      <c r="AP1950" s="5" t="str">
        <f>IF(OR($AB1950="", $AC1950=""), "", IF($H1950=$M$3, "", IF(OR(AP$7&lt;$AB1950, $AC1950&lt;AP$6),"", MAX(AP$10:AP1949)+1)))</f>
        <v/>
      </c>
      <c r="AQ1950" s="5" t="str">
        <f>IF(OR($AB1950="", $AC1950=""), "", IF($H1950=$M$3, "", IF(OR(AQ$7&lt;$AB1950, $AC1950&lt;AQ$6),"", MAX(AQ$10:AQ1949)+1)))</f>
        <v/>
      </c>
      <c r="AR1950" s="5" t="str">
        <f>IF(OR($AB1950="", $AC1950=""), "", IF($H1950=$M$3, "", IF(OR(AR$7&lt;$AB1950, $AC1950&lt;AR$6),"", MAX(AR$10:AR1949)+1)))</f>
        <v/>
      </c>
      <c r="AS1950" s="5" t="str">
        <f>IF(OR($AB1950="", $AC1950=""), "", IF($H1950=$M$3, "", IF(OR(AS$7&lt;$AB1950, $AC1950&lt;AS$6),"", MAX(AS$10:AS1949)+1)))</f>
        <v/>
      </c>
      <c r="AT1950" s="5" t="str">
        <f>IF(OR($AB1950="", $AC1950=""), "", IF($H1950=$M$3, "", IF(OR(AT$7&lt;$AB1950, $AC1950&lt;AT$6),"", MAX(AT$10:AT1949)+1)))</f>
        <v/>
      </c>
      <c r="AU1950" s="5" t="str">
        <f>IF(OR($AB1950="", $AC1950=""), "", IF($H1950=$M$3, "", IF(OR(AU$7&lt;$AB1950, $AC1950&lt;AU$6),"", MAX(AU$10:AU1949)+1)))</f>
        <v/>
      </c>
      <c r="AV1950" s="5" t="str">
        <f>IF(OR($AB1950="", $AC1950=""), "", IF($H1950=$M$3, "", IF(OR(AV$7&lt;$AB1950, $AC1950&lt;AV$6),"", MAX(AV$10:AV1949)+1)))</f>
        <v/>
      </c>
      <c r="AW1950" s="5" t="str">
        <f>IF(OR($AB1950="", $AC1950=""), "", IF($H1950=$M$3, "", IF(OR(AW$7&lt;$AB1950, $AC1950&lt;AW$6),"", MAX(AW$10:AW1949)+1)))</f>
        <v/>
      </c>
      <c r="AX1950" s="5" t="str">
        <f>IF(OR($AB1950="", $AC1950=""), "", IF($H1950=$M$3, "", IF(OR(AX$7&lt;$AB1950, $AC1950&lt;AX$6),"", MAX(AX$10:AX1949)+1)))</f>
        <v/>
      </c>
      <c r="AY1950" s="5" t="str">
        <f>IF(OR($AB1950="", $AC1950=""), "", IF($H1950=$M$3, "", IF(OR(AY$7&lt;$AB1950, $AC1950&lt;AY$6),"", MAX(AY$10:AY1949)+1)))</f>
        <v/>
      </c>
      <c r="AZ1950" s="5" t="str">
        <f>IF(OR($AB1950="", $AC1950=""), "", IF($H1950=$M$3, "", IF(OR(AZ$7&lt;$AB1950, $AC1950&lt;AZ$6),"", MAX(AZ$10:AZ1949)+1)))</f>
        <v/>
      </c>
      <c r="BA1950" s="5" t="str">
        <f>IF(OR($AB1950="", $AC1950=""), "", IF($H1950=$M$3, "", IF(OR(BA$7&lt;$AB1950, $AC1950&lt;BA$6),"", MAX(BA$10:BA1949)+1)))</f>
        <v/>
      </c>
      <c r="BB1950" s="5" t="str">
        <f>IF(OR($AB1950="", $AC1950=""), "", IF($H1950=$M$3, "", IF(OR(BB$7&lt;$AB1950, $AC1950&lt;BB$6),"", MAX(BB$10:BB1949)+1)))</f>
        <v/>
      </c>
      <c r="BC1950" s="5" t="str">
        <f>IF(OR($AB1950="", $AC1950=""), "", IF($H1950=$M$3, "", IF(OR(BC$7&lt;$AB1950, $AC1950&lt;BC$6),"", MAX(BC$10:BC1949)+1)))</f>
        <v/>
      </c>
      <c r="BD1950" s="5" t="str">
        <f>IF(OR($AB1950="", $AC1950=""), "", IF($H1950=$M$3, "", IF(OR(BD$7&lt;$AB1950, $AC1950&lt;BD$6),"", MAX(BD$10:BD1949)+1)))</f>
        <v/>
      </c>
      <c r="BE1950" s="5" t="str">
        <f>IF(OR($AB1950="", $AC1950=""), "", IF($H1950=$M$3, "", IF(OR(BE$7&lt;$AB1950, $AC1950&lt;BE$6),"", MAX(BE$10:BE1949)+1)))</f>
        <v/>
      </c>
      <c r="BF1950" s="5" t="str">
        <f>IF(OR($AB1950="", $AC1950=""), "", IF($H1950=$M$3, "", IF(OR(BF$7&lt;$AB1950, $AC1950&lt;BF$6),"", MAX(BF$10:BF1949)+1)))</f>
        <v/>
      </c>
      <c r="BG1950" s="5" t="str">
        <f>IF(OR($AB1950="", $AC1950=""), "", IF($H1950=$M$3, "", IF(OR(BG$7&lt;$AB1950, $AC1950&lt;BG$6),"", MAX(BG$10:BG1949)+1)))</f>
        <v/>
      </c>
      <c r="BH1950" s="5" t="str">
        <f>IF(OR($AB1950="", $AC1950=""), "", IF($H1950=$M$3, "", IF(OR(BH$7&lt;$AB1950, $AC1950&lt;BH$6),"", MAX(BH$10:BH1949)+1)))</f>
        <v/>
      </c>
      <c r="BI1950" s="5" t="str">
        <f>IF(OR($AB1950="", $AC1950=""), "", IF($H1950=$M$3, "", IF(OR(BI$7&lt;$AB1950, $AC1950&lt;BI$6),"", MAX(BI$10:BI1949)+1)))</f>
        <v/>
      </c>
      <c r="BK1950" s="5" t="str" cm="1">
        <f t="array" aca="1" ref="BK1950" ca="1">IFERROR(INDEX($AE1950:$BI1950, $BJ1950, MATCH($BK$9, $AE$9:$BI$9, 0)), "")</f>
        <v/>
      </c>
    </row>
    <row r="1951" spans="1:63" x14ac:dyDescent="0.25">
      <c r="A1951" s="2"/>
      <c r="B1951" s="254"/>
      <c r="C1951" s="255"/>
      <c r="D1951" s="256"/>
      <c r="E1951" s="257"/>
      <c r="F1951" s="257"/>
      <c r="G1951" s="258"/>
      <c r="H1951" s="259"/>
      <c r="I1951" s="16"/>
      <c r="J1951" s="5" t="str">
        <f t="shared" si="251"/>
        <v/>
      </c>
      <c r="K1951" s="2"/>
      <c r="O1951" s="5" t="str">
        <f t="shared" si="249"/>
        <v/>
      </c>
      <c r="Q1951" s="5" t="str">
        <f t="shared" si="252"/>
        <v/>
      </c>
      <c r="S1951" s="5" t="str">
        <f t="shared" si="250"/>
        <v/>
      </c>
      <c r="U1951" s="64" t="str">
        <f>IF($D1951="","", IF(COUNTIF('Intro &amp; Setup'!$AW$49:$AW$88, $D1951)&gt;0, "BH", TEXT($D1951, "ddd")))</f>
        <v/>
      </c>
      <c r="V1951" s="65" t="str">
        <f>IF($G1951="", "", IF(COUNTIF('Intro &amp; Setup'!$AW$49:$AW$88, $G1951)&gt;0, "BH", TEXT($G1951, "ddd")))</f>
        <v/>
      </c>
      <c r="W1951" s="64" t="str">
        <f t="shared" si="253"/>
        <v/>
      </c>
      <c r="X1951" s="65" t="str">
        <f t="shared" si="254"/>
        <v/>
      </c>
      <c r="Y1951" s="64" t="str">
        <f>IF(F1951="", "", IF(OR(F1951&lt;'Intro &amp; Setup'!$Z$20, F1951&gt;'Intro &amp; Setup'!$Z$22), "X", ""))</f>
        <v/>
      </c>
      <c r="Z1951" s="65" t="str">
        <f>IF(G1951="", "", IF(OR(G1951&lt;'Intro &amp; Setup'!$Z$20, G1951&gt;'Intro &amp; Setup'!$Z$22), "X", ""))</f>
        <v/>
      </c>
      <c r="AB1951" s="58" t="str">
        <f t="shared" si="255"/>
        <v/>
      </c>
      <c r="AC1951" s="59" t="str">
        <f t="shared" si="256"/>
        <v/>
      </c>
      <c r="AE1951" s="5" t="str">
        <f>IF(OR($AB1951="", $AC1951=""), "", IF($H1951=$M$3, "", IF(OR(AE$7&lt;$AB1951, $AC1951&lt;AE$6),"", MAX(AE$10:AE1950)+1)))</f>
        <v/>
      </c>
      <c r="AF1951" s="5" t="str">
        <f>IF(OR($AB1951="", $AC1951=""), "", IF($H1951=$M$3, "", IF(OR(AF$7&lt;$AB1951, $AC1951&lt;AF$6),"", MAX(AF$10:AF1950)+1)))</f>
        <v/>
      </c>
      <c r="AG1951" s="5" t="str">
        <f>IF(OR($AB1951="", $AC1951=""), "", IF($H1951=$M$3, "", IF(OR(AG$7&lt;$AB1951, $AC1951&lt;AG$6),"", MAX(AG$10:AG1950)+1)))</f>
        <v/>
      </c>
      <c r="AH1951" s="5" t="str">
        <f>IF(OR($AB1951="", $AC1951=""), "", IF($H1951=$M$3, "", IF(OR(AH$7&lt;$AB1951, $AC1951&lt;AH$6),"", MAX(AH$10:AH1950)+1)))</f>
        <v/>
      </c>
      <c r="AI1951" s="5" t="str">
        <f>IF(OR($AB1951="", $AC1951=""), "", IF($H1951=$M$3, "", IF(OR(AI$7&lt;$AB1951, $AC1951&lt;AI$6),"", MAX(AI$10:AI1950)+1)))</f>
        <v/>
      </c>
      <c r="AJ1951" s="5" t="str">
        <f>IF(OR($AB1951="", $AC1951=""), "", IF($H1951=$M$3, "", IF(OR(AJ$7&lt;$AB1951, $AC1951&lt;AJ$6),"", MAX(AJ$10:AJ1950)+1)))</f>
        <v/>
      </c>
      <c r="AK1951" s="5" t="str">
        <f>IF(OR($AB1951="", $AC1951=""), "", IF($H1951=$M$3, "", IF(OR(AK$7&lt;$AB1951, $AC1951&lt;AK$6),"", MAX(AK$10:AK1950)+1)))</f>
        <v/>
      </c>
      <c r="AL1951" s="5" t="str">
        <f>IF(OR($AB1951="", $AC1951=""), "", IF($H1951=$M$3, "", IF(OR(AL$7&lt;$AB1951, $AC1951&lt;AL$6),"", MAX(AL$10:AL1950)+1)))</f>
        <v/>
      </c>
      <c r="AM1951" s="5" t="str">
        <f>IF(OR($AB1951="", $AC1951=""), "", IF($H1951=$M$3, "", IF(OR(AM$7&lt;$AB1951, $AC1951&lt;AM$6),"", MAX(AM$10:AM1950)+1)))</f>
        <v/>
      </c>
      <c r="AN1951" s="5" t="str">
        <f>IF(OR($AB1951="", $AC1951=""), "", IF($H1951=$M$3, "", IF(OR(AN$7&lt;$AB1951, $AC1951&lt;AN$6),"", MAX(AN$10:AN1950)+1)))</f>
        <v/>
      </c>
      <c r="AO1951" s="5" t="str">
        <f>IF(OR($AB1951="", $AC1951=""), "", IF($H1951=$M$3, "", IF(OR(AO$7&lt;$AB1951, $AC1951&lt;AO$6),"", MAX(AO$10:AO1950)+1)))</f>
        <v/>
      </c>
      <c r="AP1951" s="5" t="str">
        <f>IF(OR($AB1951="", $AC1951=""), "", IF($H1951=$M$3, "", IF(OR(AP$7&lt;$AB1951, $AC1951&lt;AP$6),"", MAX(AP$10:AP1950)+1)))</f>
        <v/>
      </c>
      <c r="AQ1951" s="5" t="str">
        <f>IF(OR($AB1951="", $AC1951=""), "", IF($H1951=$M$3, "", IF(OR(AQ$7&lt;$AB1951, $AC1951&lt;AQ$6),"", MAX(AQ$10:AQ1950)+1)))</f>
        <v/>
      </c>
      <c r="AR1951" s="5" t="str">
        <f>IF(OR($AB1951="", $AC1951=""), "", IF($H1951=$M$3, "", IF(OR(AR$7&lt;$AB1951, $AC1951&lt;AR$6),"", MAX(AR$10:AR1950)+1)))</f>
        <v/>
      </c>
      <c r="AS1951" s="5" t="str">
        <f>IF(OR($AB1951="", $AC1951=""), "", IF($H1951=$M$3, "", IF(OR(AS$7&lt;$AB1951, $AC1951&lt;AS$6),"", MAX(AS$10:AS1950)+1)))</f>
        <v/>
      </c>
      <c r="AT1951" s="5" t="str">
        <f>IF(OR($AB1951="", $AC1951=""), "", IF($H1951=$M$3, "", IF(OR(AT$7&lt;$AB1951, $AC1951&lt;AT$6),"", MAX(AT$10:AT1950)+1)))</f>
        <v/>
      </c>
      <c r="AU1951" s="5" t="str">
        <f>IF(OR($AB1951="", $AC1951=""), "", IF($H1951=$M$3, "", IF(OR(AU$7&lt;$AB1951, $AC1951&lt;AU$6),"", MAX(AU$10:AU1950)+1)))</f>
        <v/>
      </c>
      <c r="AV1951" s="5" t="str">
        <f>IF(OR($AB1951="", $AC1951=""), "", IF($H1951=$M$3, "", IF(OR(AV$7&lt;$AB1951, $AC1951&lt;AV$6),"", MAX(AV$10:AV1950)+1)))</f>
        <v/>
      </c>
      <c r="AW1951" s="5" t="str">
        <f>IF(OR($AB1951="", $AC1951=""), "", IF($H1951=$M$3, "", IF(OR(AW$7&lt;$AB1951, $AC1951&lt;AW$6),"", MAX(AW$10:AW1950)+1)))</f>
        <v/>
      </c>
      <c r="AX1951" s="5" t="str">
        <f>IF(OR($AB1951="", $AC1951=""), "", IF($H1951=$M$3, "", IF(OR(AX$7&lt;$AB1951, $AC1951&lt;AX$6),"", MAX(AX$10:AX1950)+1)))</f>
        <v/>
      </c>
      <c r="AY1951" s="5" t="str">
        <f>IF(OR($AB1951="", $AC1951=""), "", IF($H1951=$M$3, "", IF(OR(AY$7&lt;$AB1951, $AC1951&lt;AY$6),"", MAX(AY$10:AY1950)+1)))</f>
        <v/>
      </c>
      <c r="AZ1951" s="5" t="str">
        <f>IF(OR($AB1951="", $AC1951=""), "", IF($H1951=$M$3, "", IF(OR(AZ$7&lt;$AB1951, $AC1951&lt;AZ$6),"", MAX(AZ$10:AZ1950)+1)))</f>
        <v/>
      </c>
      <c r="BA1951" s="5" t="str">
        <f>IF(OR($AB1951="", $AC1951=""), "", IF($H1951=$M$3, "", IF(OR(BA$7&lt;$AB1951, $AC1951&lt;BA$6),"", MAX(BA$10:BA1950)+1)))</f>
        <v/>
      </c>
      <c r="BB1951" s="5" t="str">
        <f>IF(OR($AB1951="", $AC1951=""), "", IF($H1951=$M$3, "", IF(OR(BB$7&lt;$AB1951, $AC1951&lt;BB$6),"", MAX(BB$10:BB1950)+1)))</f>
        <v/>
      </c>
      <c r="BC1951" s="5" t="str">
        <f>IF(OR($AB1951="", $AC1951=""), "", IF($H1951=$M$3, "", IF(OR(BC$7&lt;$AB1951, $AC1951&lt;BC$6),"", MAX(BC$10:BC1950)+1)))</f>
        <v/>
      </c>
      <c r="BD1951" s="5" t="str">
        <f>IF(OR($AB1951="", $AC1951=""), "", IF($H1951=$M$3, "", IF(OR(BD$7&lt;$AB1951, $AC1951&lt;BD$6),"", MAX(BD$10:BD1950)+1)))</f>
        <v/>
      </c>
      <c r="BE1951" s="5" t="str">
        <f>IF(OR($AB1951="", $AC1951=""), "", IF($H1951=$M$3, "", IF(OR(BE$7&lt;$AB1951, $AC1951&lt;BE$6),"", MAX(BE$10:BE1950)+1)))</f>
        <v/>
      </c>
      <c r="BF1951" s="5" t="str">
        <f>IF(OR($AB1951="", $AC1951=""), "", IF($H1951=$M$3, "", IF(OR(BF$7&lt;$AB1951, $AC1951&lt;BF$6),"", MAX(BF$10:BF1950)+1)))</f>
        <v/>
      </c>
      <c r="BG1951" s="5" t="str">
        <f>IF(OR($AB1951="", $AC1951=""), "", IF($H1951=$M$3, "", IF(OR(BG$7&lt;$AB1951, $AC1951&lt;BG$6),"", MAX(BG$10:BG1950)+1)))</f>
        <v/>
      </c>
      <c r="BH1951" s="5" t="str">
        <f>IF(OR($AB1951="", $AC1951=""), "", IF($H1951=$M$3, "", IF(OR(BH$7&lt;$AB1951, $AC1951&lt;BH$6),"", MAX(BH$10:BH1950)+1)))</f>
        <v/>
      </c>
      <c r="BI1951" s="5" t="str">
        <f>IF(OR($AB1951="", $AC1951=""), "", IF($H1951=$M$3, "", IF(OR(BI$7&lt;$AB1951, $AC1951&lt;BI$6),"", MAX(BI$10:BI1950)+1)))</f>
        <v/>
      </c>
      <c r="BK1951" s="5" t="str" cm="1">
        <f t="array" aca="1" ref="BK1951" ca="1">IFERROR(INDEX($AE1951:$BI1951, $BJ1951, MATCH($BK$9, $AE$9:$BI$9, 0)), "")</f>
        <v/>
      </c>
    </row>
    <row r="1952" spans="1:63" x14ac:dyDescent="0.25">
      <c r="A1952" s="2"/>
      <c r="B1952" s="254"/>
      <c r="C1952" s="255"/>
      <c r="D1952" s="256"/>
      <c r="E1952" s="257"/>
      <c r="F1952" s="257"/>
      <c r="G1952" s="258"/>
      <c r="H1952" s="259"/>
      <c r="I1952" s="16"/>
      <c r="J1952" s="5" t="str">
        <f t="shared" si="251"/>
        <v/>
      </c>
      <c r="K1952" s="2"/>
      <c r="O1952" s="5" t="str">
        <f t="shared" si="249"/>
        <v/>
      </c>
      <c r="Q1952" s="5" t="str">
        <f t="shared" si="252"/>
        <v/>
      </c>
      <c r="S1952" s="5" t="str">
        <f t="shared" si="250"/>
        <v/>
      </c>
      <c r="U1952" s="64" t="str">
        <f>IF($D1952="","", IF(COUNTIF('Intro &amp; Setup'!$AW$49:$AW$88, $D1952)&gt;0, "BH", TEXT($D1952, "ddd")))</f>
        <v/>
      </c>
      <c r="V1952" s="65" t="str">
        <f>IF($G1952="", "", IF(COUNTIF('Intro &amp; Setup'!$AW$49:$AW$88, $G1952)&gt;0, "BH", TEXT($G1952, "ddd")))</f>
        <v/>
      </c>
      <c r="W1952" s="64" t="str">
        <f t="shared" si="253"/>
        <v/>
      </c>
      <c r="X1952" s="65" t="str">
        <f t="shared" si="254"/>
        <v/>
      </c>
      <c r="Y1952" s="64" t="str">
        <f>IF(F1952="", "", IF(OR(F1952&lt;'Intro &amp; Setup'!$Z$20, F1952&gt;'Intro &amp; Setup'!$Z$22), "X", ""))</f>
        <v/>
      </c>
      <c r="Z1952" s="65" t="str">
        <f>IF(G1952="", "", IF(OR(G1952&lt;'Intro &amp; Setup'!$Z$20, G1952&gt;'Intro &amp; Setup'!$Z$22), "X", ""))</f>
        <v/>
      </c>
      <c r="AB1952" s="58" t="str">
        <f t="shared" si="255"/>
        <v/>
      </c>
      <c r="AC1952" s="59" t="str">
        <f t="shared" si="256"/>
        <v/>
      </c>
      <c r="AE1952" s="5" t="str">
        <f>IF(OR($AB1952="", $AC1952=""), "", IF($H1952=$M$3, "", IF(OR(AE$7&lt;$AB1952, $AC1952&lt;AE$6),"", MAX(AE$10:AE1951)+1)))</f>
        <v/>
      </c>
      <c r="AF1952" s="5" t="str">
        <f>IF(OR($AB1952="", $AC1952=""), "", IF($H1952=$M$3, "", IF(OR(AF$7&lt;$AB1952, $AC1952&lt;AF$6),"", MAX(AF$10:AF1951)+1)))</f>
        <v/>
      </c>
      <c r="AG1952" s="5" t="str">
        <f>IF(OR($AB1952="", $AC1952=""), "", IF($H1952=$M$3, "", IF(OR(AG$7&lt;$AB1952, $AC1952&lt;AG$6),"", MAX(AG$10:AG1951)+1)))</f>
        <v/>
      </c>
      <c r="AH1952" s="5" t="str">
        <f>IF(OR($AB1952="", $AC1952=""), "", IF($H1952=$M$3, "", IF(OR(AH$7&lt;$AB1952, $AC1952&lt;AH$6),"", MAX(AH$10:AH1951)+1)))</f>
        <v/>
      </c>
      <c r="AI1952" s="5" t="str">
        <f>IF(OR($AB1952="", $AC1952=""), "", IF($H1952=$M$3, "", IF(OR(AI$7&lt;$AB1952, $AC1952&lt;AI$6),"", MAX(AI$10:AI1951)+1)))</f>
        <v/>
      </c>
      <c r="AJ1952" s="5" t="str">
        <f>IF(OR($AB1952="", $AC1952=""), "", IF($H1952=$M$3, "", IF(OR(AJ$7&lt;$AB1952, $AC1952&lt;AJ$6),"", MAX(AJ$10:AJ1951)+1)))</f>
        <v/>
      </c>
      <c r="AK1952" s="5" t="str">
        <f>IF(OR($AB1952="", $AC1952=""), "", IF($H1952=$M$3, "", IF(OR(AK$7&lt;$AB1952, $AC1952&lt;AK$6),"", MAX(AK$10:AK1951)+1)))</f>
        <v/>
      </c>
      <c r="AL1952" s="5" t="str">
        <f>IF(OR($AB1952="", $AC1952=""), "", IF($H1952=$M$3, "", IF(OR(AL$7&lt;$AB1952, $AC1952&lt;AL$6),"", MAX(AL$10:AL1951)+1)))</f>
        <v/>
      </c>
      <c r="AM1952" s="5" t="str">
        <f>IF(OR($AB1952="", $AC1952=""), "", IF($H1952=$M$3, "", IF(OR(AM$7&lt;$AB1952, $AC1952&lt;AM$6),"", MAX(AM$10:AM1951)+1)))</f>
        <v/>
      </c>
      <c r="AN1952" s="5" t="str">
        <f>IF(OR($AB1952="", $AC1952=""), "", IF($H1952=$M$3, "", IF(OR(AN$7&lt;$AB1952, $AC1952&lt;AN$6),"", MAX(AN$10:AN1951)+1)))</f>
        <v/>
      </c>
      <c r="AO1952" s="5" t="str">
        <f>IF(OR($AB1952="", $AC1952=""), "", IF($H1952=$M$3, "", IF(OR(AO$7&lt;$AB1952, $AC1952&lt;AO$6),"", MAX(AO$10:AO1951)+1)))</f>
        <v/>
      </c>
      <c r="AP1952" s="5" t="str">
        <f>IF(OR($AB1952="", $AC1952=""), "", IF($H1952=$M$3, "", IF(OR(AP$7&lt;$AB1952, $AC1952&lt;AP$6),"", MAX(AP$10:AP1951)+1)))</f>
        <v/>
      </c>
      <c r="AQ1952" s="5" t="str">
        <f>IF(OR($AB1952="", $AC1952=""), "", IF($H1952=$M$3, "", IF(OR(AQ$7&lt;$AB1952, $AC1952&lt;AQ$6),"", MAX(AQ$10:AQ1951)+1)))</f>
        <v/>
      </c>
      <c r="AR1952" s="5" t="str">
        <f>IF(OR($AB1952="", $AC1952=""), "", IF($H1952=$M$3, "", IF(OR(AR$7&lt;$AB1952, $AC1952&lt;AR$6),"", MAX(AR$10:AR1951)+1)))</f>
        <v/>
      </c>
      <c r="AS1952" s="5" t="str">
        <f>IF(OR($AB1952="", $AC1952=""), "", IF($H1952=$M$3, "", IF(OR(AS$7&lt;$AB1952, $AC1952&lt;AS$6),"", MAX(AS$10:AS1951)+1)))</f>
        <v/>
      </c>
      <c r="AT1952" s="5" t="str">
        <f>IF(OR($AB1952="", $AC1952=""), "", IF($H1952=$M$3, "", IF(OR(AT$7&lt;$AB1952, $AC1952&lt;AT$6),"", MAX(AT$10:AT1951)+1)))</f>
        <v/>
      </c>
      <c r="AU1952" s="5" t="str">
        <f>IF(OR($AB1952="", $AC1952=""), "", IF($H1952=$M$3, "", IF(OR(AU$7&lt;$AB1952, $AC1952&lt;AU$6),"", MAX(AU$10:AU1951)+1)))</f>
        <v/>
      </c>
      <c r="AV1952" s="5" t="str">
        <f>IF(OR($AB1952="", $AC1952=""), "", IF($H1952=$M$3, "", IF(OR(AV$7&lt;$AB1952, $AC1952&lt;AV$6),"", MAX(AV$10:AV1951)+1)))</f>
        <v/>
      </c>
      <c r="AW1952" s="5" t="str">
        <f>IF(OR($AB1952="", $AC1952=""), "", IF($H1952=$M$3, "", IF(OR(AW$7&lt;$AB1952, $AC1952&lt;AW$6),"", MAX(AW$10:AW1951)+1)))</f>
        <v/>
      </c>
      <c r="AX1952" s="5" t="str">
        <f>IF(OR($AB1952="", $AC1952=""), "", IF($H1952=$M$3, "", IF(OR(AX$7&lt;$AB1952, $AC1952&lt;AX$6),"", MAX(AX$10:AX1951)+1)))</f>
        <v/>
      </c>
      <c r="AY1952" s="5" t="str">
        <f>IF(OR($AB1952="", $AC1952=""), "", IF($H1952=$M$3, "", IF(OR(AY$7&lt;$AB1952, $AC1952&lt;AY$6),"", MAX(AY$10:AY1951)+1)))</f>
        <v/>
      </c>
      <c r="AZ1952" s="5" t="str">
        <f>IF(OR($AB1952="", $AC1952=""), "", IF($H1952=$M$3, "", IF(OR(AZ$7&lt;$AB1952, $AC1952&lt;AZ$6),"", MAX(AZ$10:AZ1951)+1)))</f>
        <v/>
      </c>
      <c r="BA1952" s="5" t="str">
        <f>IF(OR($AB1952="", $AC1952=""), "", IF($H1952=$M$3, "", IF(OR(BA$7&lt;$AB1952, $AC1952&lt;BA$6),"", MAX(BA$10:BA1951)+1)))</f>
        <v/>
      </c>
      <c r="BB1952" s="5" t="str">
        <f>IF(OR($AB1952="", $AC1952=""), "", IF($H1952=$M$3, "", IF(OR(BB$7&lt;$AB1952, $AC1952&lt;BB$6),"", MAX(BB$10:BB1951)+1)))</f>
        <v/>
      </c>
      <c r="BC1952" s="5" t="str">
        <f>IF(OR($AB1952="", $AC1952=""), "", IF($H1952=$M$3, "", IF(OR(BC$7&lt;$AB1952, $AC1952&lt;BC$6),"", MAX(BC$10:BC1951)+1)))</f>
        <v/>
      </c>
      <c r="BD1952" s="5" t="str">
        <f>IF(OR($AB1952="", $AC1952=""), "", IF($H1952=$M$3, "", IF(OR(BD$7&lt;$AB1952, $AC1952&lt;BD$6),"", MAX(BD$10:BD1951)+1)))</f>
        <v/>
      </c>
      <c r="BE1952" s="5" t="str">
        <f>IF(OR($AB1952="", $AC1952=""), "", IF($H1952=$M$3, "", IF(OR(BE$7&lt;$AB1952, $AC1952&lt;BE$6),"", MAX(BE$10:BE1951)+1)))</f>
        <v/>
      </c>
      <c r="BF1952" s="5" t="str">
        <f>IF(OR($AB1952="", $AC1952=""), "", IF($H1952=$M$3, "", IF(OR(BF$7&lt;$AB1952, $AC1952&lt;BF$6),"", MAX(BF$10:BF1951)+1)))</f>
        <v/>
      </c>
      <c r="BG1952" s="5" t="str">
        <f>IF(OR($AB1952="", $AC1952=""), "", IF($H1952=$M$3, "", IF(OR(BG$7&lt;$AB1952, $AC1952&lt;BG$6),"", MAX(BG$10:BG1951)+1)))</f>
        <v/>
      </c>
      <c r="BH1952" s="5" t="str">
        <f>IF(OR($AB1952="", $AC1952=""), "", IF($H1952=$M$3, "", IF(OR(BH$7&lt;$AB1952, $AC1952&lt;BH$6),"", MAX(BH$10:BH1951)+1)))</f>
        <v/>
      </c>
      <c r="BI1952" s="5" t="str">
        <f>IF(OR($AB1952="", $AC1952=""), "", IF($H1952=$M$3, "", IF(OR(BI$7&lt;$AB1952, $AC1952&lt;BI$6),"", MAX(BI$10:BI1951)+1)))</f>
        <v/>
      </c>
      <c r="BK1952" s="5" t="str" cm="1">
        <f t="array" aca="1" ref="BK1952" ca="1">IFERROR(INDEX($AE1952:$BI1952, $BJ1952, MATCH($BK$9, $AE$9:$BI$9, 0)), "")</f>
        <v/>
      </c>
    </row>
    <row r="1953" spans="1:63" x14ac:dyDescent="0.25">
      <c r="A1953" s="2"/>
      <c r="B1953" s="254"/>
      <c r="C1953" s="255"/>
      <c r="D1953" s="256"/>
      <c r="E1953" s="257"/>
      <c r="F1953" s="257"/>
      <c r="G1953" s="258"/>
      <c r="H1953" s="259"/>
      <c r="I1953" s="16"/>
      <c r="J1953" s="5" t="str">
        <f t="shared" si="251"/>
        <v/>
      </c>
      <c r="K1953" s="2"/>
      <c r="O1953" s="5" t="str">
        <f t="shared" si="249"/>
        <v/>
      </c>
      <c r="Q1953" s="5" t="str">
        <f t="shared" si="252"/>
        <v/>
      </c>
      <c r="S1953" s="5" t="str">
        <f t="shared" si="250"/>
        <v/>
      </c>
      <c r="U1953" s="64" t="str">
        <f>IF($D1953="","", IF(COUNTIF('Intro &amp; Setup'!$AW$49:$AW$88, $D1953)&gt;0, "BH", TEXT($D1953, "ddd")))</f>
        <v/>
      </c>
      <c r="V1953" s="65" t="str">
        <f>IF($G1953="", "", IF(COUNTIF('Intro &amp; Setup'!$AW$49:$AW$88, $G1953)&gt;0, "BH", TEXT($G1953, "ddd")))</f>
        <v/>
      </c>
      <c r="W1953" s="64" t="str">
        <f t="shared" si="253"/>
        <v/>
      </c>
      <c r="X1953" s="65" t="str">
        <f t="shared" si="254"/>
        <v/>
      </c>
      <c r="Y1953" s="64" t="str">
        <f>IF(F1953="", "", IF(OR(F1953&lt;'Intro &amp; Setup'!$Z$20, F1953&gt;'Intro &amp; Setup'!$Z$22), "X", ""))</f>
        <v/>
      </c>
      <c r="Z1953" s="65" t="str">
        <f>IF(G1953="", "", IF(OR(G1953&lt;'Intro &amp; Setup'!$Z$20, G1953&gt;'Intro &amp; Setup'!$Z$22), "X", ""))</f>
        <v/>
      </c>
      <c r="AB1953" s="58" t="str">
        <f t="shared" si="255"/>
        <v/>
      </c>
      <c r="AC1953" s="59" t="str">
        <f t="shared" si="256"/>
        <v/>
      </c>
      <c r="AE1953" s="5" t="str">
        <f>IF(OR($AB1953="", $AC1953=""), "", IF($H1953=$M$3, "", IF(OR(AE$7&lt;$AB1953, $AC1953&lt;AE$6),"", MAX(AE$10:AE1952)+1)))</f>
        <v/>
      </c>
      <c r="AF1953" s="5" t="str">
        <f>IF(OR($AB1953="", $AC1953=""), "", IF($H1953=$M$3, "", IF(OR(AF$7&lt;$AB1953, $AC1953&lt;AF$6),"", MAX(AF$10:AF1952)+1)))</f>
        <v/>
      </c>
      <c r="AG1953" s="5" t="str">
        <f>IF(OR($AB1953="", $AC1953=""), "", IF($H1953=$M$3, "", IF(OR(AG$7&lt;$AB1953, $AC1953&lt;AG$6),"", MAX(AG$10:AG1952)+1)))</f>
        <v/>
      </c>
      <c r="AH1953" s="5" t="str">
        <f>IF(OR($AB1953="", $AC1953=""), "", IF($H1953=$M$3, "", IF(OR(AH$7&lt;$AB1953, $AC1953&lt;AH$6),"", MAX(AH$10:AH1952)+1)))</f>
        <v/>
      </c>
      <c r="AI1953" s="5" t="str">
        <f>IF(OR($AB1953="", $AC1953=""), "", IF($H1953=$M$3, "", IF(OR(AI$7&lt;$AB1953, $AC1953&lt;AI$6),"", MAX(AI$10:AI1952)+1)))</f>
        <v/>
      </c>
      <c r="AJ1953" s="5" t="str">
        <f>IF(OR($AB1953="", $AC1953=""), "", IF($H1953=$M$3, "", IF(OR(AJ$7&lt;$AB1953, $AC1953&lt;AJ$6),"", MAX(AJ$10:AJ1952)+1)))</f>
        <v/>
      </c>
      <c r="AK1953" s="5" t="str">
        <f>IF(OR($AB1953="", $AC1953=""), "", IF($H1953=$M$3, "", IF(OR(AK$7&lt;$AB1953, $AC1953&lt;AK$6),"", MAX(AK$10:AK1952)+1)))</f>
        <v/>
      </c>
      <c r="AL1953" s="5" t="str">
        <f>IF(OR($AB1953="", $AC1953=""), "", IF($H1953=$M$3, "", IF(OR(AL$7&lt;$AB1953, $AC1953&lt;AL$6),"", MAX(AL$10:AL1952)+1)))</f>
        <v/>
      </c>
      <c r="AM1953" s="5" t="str">
        <f>IF(OR($AB1953="", $AC1953=""), "", IF($H1953=$M$3, "", IF(OR(AM$7&lt;$AB1953, $AC1953&lt;AM$6),"", MAX(AM$10:AM1952)+1)))</f>
        <v/>
      </c>
      <c r="AN1953" s="5" t="str">
        <f>IF(OR($AB1953="", $AC1953=""), "", IF($H1953=$M$3, "", IF(OR(AN$7&lt;$AB1953, $AC1953&lt;AN$6),"", MAX(AN$10:AN1952)+1)))</f>
        <v/>
      </c>
      <c r="AO1953" s="5" t="str">
        <f>IF(OR($AB1953="", $AC1953=""), "", IF($H1953=$M$3, "", IF(OR(AO$7&lt;$AB1953, $AC1953&lt;AO$6),"", MAX(AO$10:AO1952)+1)))</f>
        <v/>
      </c>
      <c r="AP1953" s="5" t="str">
        <f>IF(OR($AB1953="", $AC1953=""), "", IF($H1953=$M$3, "", IF(OR(AP$7&lt;$AB1953, $AC1953&lt;AP$6),"", MAX(AP$10:AP1952)+1)))</f>
        <v/>
      </c>
      <c r="AQ1953" s="5" t="str">
        <f>IF(OR($AB1953="", $AC1953=""), "", IF($H1953=$M$3, "", IF(OR(AQ$7&lt;$AB1953, $AC1953&lt;AQ$6),"", MAX(AQ$10:AQ1952)+1)))</f>
        <v/>
      </c>
      <c r="AR1953" s="5" t="str">
        <f>IF(OR($AB1953="", $AC1953=""), "", IF($H1953=$M$3, "", IF(OR(AR$7&lt;$AB1953, $AC1953&lt;AR$6),"", MAX(AR$10:AR1952)+1)))</f>
        <v/>
      </c>
      <c r="AS1953" s="5" t="str">
        <f>IF(OR($AB1953="", $AC1953=""), "", IF($H1953=$M$3, "", IF(OR(AS$7&lt;$AB1953, $AC1953&lt;AS$6),"", MAX(AS$10:AS1952)+1)))</f>
        <v/>
      </c>
      <c r="AT1953" s="5" t="str">
        <f>IF(OR($AB1953="", $AC1953=""), "", IF($H1953=$M$3, "", IF(OR(AT$7&lt;$AB1953, $AC1953&lt;AT$6),"", MAX(AT$10:AT1952)+1)))</f>
        <v/>
      </c>
      <c r="AU1953" s="5" t="str">
        <f>IF(OR($AB1953="", $AC1953=""), "", IF($H1953=$M$3, "", IF(OR(AU$7&lt;$AB1953, $AC1953&lt;AU$6),"", MAX(AU$10:AU1952)+1)))</f>
        <v/>
      </c>
      <c r="AV1953" s="5" t="str">
        <f>IF(OR($AB1953="", $AC1953=""), "", IF($H1953=$M$3, "", IF(OR(AV$7&lt;$AB1953, $AC1953&lt;AV$6),"", MAX(AV$10:AV1952)+1)))</f>
        <v/>
      </c>
      <c r="AW1953" s="5" t="str">
        <f>IF(OR($AB1953="", $AC1953=""), "", IF($H1953=$M$3, "", IF(OR(AW$7&lt;$AB1953, $AC1953&lt;AW$6),"", MAX(AW$10:AW1952)+1)))</f>
        <v/>
      </c>
      <c r="AX1953" s="5" t="str">
        <f>IF(OR($AB1953="", $AC1953=""), "", IF($H1953=$M$3, "", IF(OR(AX$7&lt;$AB1953, $AC1953&lt;AX$6),"", MAX(AX$10:AX1952)+1)))</f>
        <v/>
      </c>
      <c r="AY1953" s="5" t="str">
        <f>IF(OR($AB1953="", $AC1953=""), "", IF($H1953=$M$3, "", IF(OR(AY$7&lt;$AB1953, $AC1953&lt;AY$6),"", MAX(AY$10:AY1952)+1)))</f>
        <v/>
      </c>
      <c r="AZ1953" s="5" t="str">
        <f>IF(OR($AB1953="", $AC1953=""), "", IF($H1953=$M$3, "", IF(OR(AZ$7&lt;$AB1953, $AC1953&lt;AZ$6),"", MAX(AZ$10:AZ1952)+1)))</f>
        <v/>
      </c>
      <c r="BA1953" s="5" t="str">
        <f>IF(OR($AB1953="", $AC1953=""), "", IF($H1953=$M$3, "", IF(OR(BA$7&lt;$AB1953, $AC1953&lt;BA$6),"", MAX(BA$10:BA1952)+1)))</f>
        <v/>
      </c>
      <c r="BB1953" s="5" t="str">
        <f>IF(OR($AB1953="", $AC1953=""), "", IF($H1953=$M$3, "", IF(OR(BB$7&lt;$AB1953, $AC1953&lt;BB$6),"", MAX(BB$10:BB1952)+1)))</f>
        <v/>
      </c>
      <c r="BC1953" s="5" t="str">
        <f>IF(OR($AB1953="", $AC1953=""), "", IF($H1953=$M$3, "", IF(OR(BC$7&lt;$AB1953, $AC1953&lt;BC$6),"", MAX(BC$10:BC1952)+1)))</f>
        <v/>
      </c>
      <c r="BD1953" s="5" t="str">
        <f>IF(OR($AB1953="", $AC1953=""), "", IF($H1953=$M$3, "", IF(OR(BD$7&lt;$AB1953, $AC1953&lt;BD$6),"", MAX(BD$10:BD1952)+1)))</f>
        <v/>
      </c>
      <c r="BE1953" s="5" t="str">
        <f>IF(OR($AB1953="", $AC1953=""), "", IF($H1953=$M$3, "", IF(OR(BE$7&lt;$AB1953, $AC1953&lt;BE$6),"", MAX(BE$10:BE1952)+1)))</f>
        <v/>
      </c>
      <c r="BF1953" s="5" t="str">
        <f>IF(OR($AB1953="", $AC1953=""), "", IF($H1953=$M$3, "", IF(OR(BF$7&lt;$AB1953, $AC1953&lt;BF$6),"", MAX(BF$10:BF1952)+1)))</f>
        <v/>
      </c>
      <c r="BG1953" s="5" t="str">
        <f>IF(OR($AB1953="", $AC1953=""), "", IF($H1953=$M$3, "", IF(OR(BG$7&lt;$AB1953, $AC1953&lt;BG$6),"", MAX(BG$10:BG1952)+1)))</f>
        <v/>
      </c>
      <c r="BH1953" s="5" t="str">
        <f>IF(OR($AB1953="", $AC1953=""), "", IF($H1953=$M$3, "", IF(OR(BH$7&lt;$AB1953, $AC1953&lt;BH$6),"", MAX(BH$10:BH1952)+1)))</f>
        <v/>
      </c>
      <c r="BI1953" s="5" t="str">
        <f>IF(OR($AB1953="", $AC1953=""), "", IF($H1953=$M$3, "", IF(OR(BI$7&lt;$AB1953, $AC1953&lt;BI$6),"", MAX(BI$10:BI1952)+1)))</f>
        <v/>
      </c>
      <c r="BK1953" s="5" t="str" cm="1">
        <f t="array" aca="1" ref="BK1953" ca="1">IFERROR(INDEX($AE1953:$BI1953, $BJ1953, MATCH($BK$9, $AE$9:$BI$9, 0)), "")</f>
        <v/>
      </c>
    </row>
    <row r="1954" spans="1:63" x14ac:dyDescent="0.25">
      <c r="A1954" s="2"/>
      <c r="B1954" s="254"/>
      <c r="C1954" s="255"/>
      <c r="D1954" s="256"/>
      <c r="E1954" s="257"/>
      <c r="F1954" s="257"/>
      <c r="G1954" s="258"/>
      <c r="H1954" s="259"/>
      <c r="I1954" s="16"/>
      <c r="J1954" s="5" t="str">
        <f t="shared" si="251"/>
        <v/>
      </c>
      <c r="K1954" s="2"/>
      <c r="O1954" s="5" t="str">
        <f t="shared" si="249"/>
        <v/>
      </c>
      <c r="Q1954" s="5" t="str">
        <f t="shared" si="252"/>
        <v/>
      </c>
      <c r="S1954" s="5" t="str">
        <f t="shared" si="250"/>
        <v/>
      </c>
      <c r="U1954" s="64" t="str">
        <f>IF($D1954="","", IF(COUNTIF('Intro &amp; Setup'!$AW$49:$AW$88, $D1954)&gt;0, "BH", TEXT($D1954, "ddd")))</f>
        <v/>
      </c>
      <c r="V1954" s="65" t="str">
        <f>IF($G1954="", "", IF(COUNTIF('Intro &amp; Setup'!$AW$49:$AW$88, $G1954)&gt;0, "BH", TEXT($G1954, "ddd")))</f>
        <v/>
      </c>
      <c r="W1954" s="64" t="str">
        <f t="shared" si="253"/>
        <v/>
      </c>
      <c r="X1954" s="65" t="str">
        <f t="shared" si="254"/>
        <v/>
      </c>
      <c r="Y1954" s="64" t="str">
        <f>IF(F1954="", "", IF(OR(F1954&lt;'Intro &amp; Setup'!$Z$20, F1954&gt;'Intro &amp; Setup'!$Z$22), "X", ""))</f>
        <v/>
      </c>
      <c r="Z1954" s="65" t="str">
        <f>IF(G1954="", "", IF(OR(G1954&lt;'Intro &amp; Setup'!$Z$20, G1954&gt;'Intro &amp; Setup'!$Z$22), "X", ""))</f>
        <v/>
      </c>
      <c r="AB1954" s="58" t="str">
        <f t="shared" si="255"/>
        <v/>
      </c>
      <c r="AC1954" s="59" t="str">
        <f t="shared" si="256"/>
        <v/>
      </c>
      <c r="AE1954" s="5" t="str">
        <f>IF(OR($AB1954="", $AC1954=""), "", IF($H1954=$M$3, "", IF(OR(AE$7&lt;$AB1954, $AC1954&lt;AE$6),"", MAX(AE$10:AE1953)+1)))</f>
        <v/>
      </c>
      <c r="AF1954" s="5" t="str">
        <f>IF(OR($AB1954="", $AC1954=""), "", IF($H1954=$M$3, "", IF(OR(AF$7&lt;$AB1954, $AC1954&lt;AF$6),"", MAX(AF$10:AF1953)+1)))</f>
        <v/>
      </c>
      <c r="AG1954" s="5" t="str">
        <f>IF(OR($AB1954="", $AC1954=""), "", IF($H1954=$M$3, "", IF(OR(AG$7&lt;$AB1954, $AC1954&lt;AG$6),"", MAX(AG$10:AG1953)+1)))</f>
        <v/>
      </c>
      <c r="AH1954" s="5" t="str">
        <f>IF(OR($AB1954="", $AC1954=""), "", IF($H1954=$M$3, "", IF(OR(AH$7&lt;$AB1954, $AC1954&lt;AH$6),"", MAX(AH$10:AH1953)+1)))</f>
        <v/>
      </c>
      <c r="AI1954" s="5" t="str">
        <f>IF(OR($AB1954="", $AC1954=""), "", IF($H1954=$M$3, "", IF(OR(AI$7&lt;$AB1954, $AC1954&lt;AI$6),"", MAX(AI$10:AI1953)+1)))</f>
        <v/>
      </c>
      <c r="AJ1954" s="5" t="str">
        <f>IF(OR($AB1954="", $AC1954=""), "", IF($H1954=$M$3, "", IF(OR(AJ$7&lt;$AB1954, $AC1954&lt;AJ$6),"", MAX(AJ$10:AJ1953)+1)))</f>
        <v/>
      </c>
      <c r="AK1954" s="5" t="str">
        <f>IF(OR($AB1954="", $AC1954=""), "", IF($H1954=$M$3, "", IF(OR(AK$7&lt;$AB1954, $AC1954&lt;AK$6),"", MAX(AK$10:AK1953)+1)))</f>
        <v/>
      </c>
      <c r="AL1954" s="5" t="str">
        <f>IF(OR($AB1954="", $AC1954=""), "", IF($H1954=$M$3, "", IF(OR(AL$7&lt;$AB1954, $AC1954&lt;AL$6),"", MAX(AL$10:AL1953)+1)))</f>
        <v/>
      </c>
      <c r="AM1954" s="5" t="str">
        <f>IF(OR($AB1954="", $AC1954=""), "", IF($H1954=$M$3, "", IF(OR(AM$7&lt;$AB1954, $AC1954&lt;AM$6),"", MAX(AM$10:AM1953)+1)))</f>
        <v/>
      </c>
      <c r="AN1954" s="5" t="str">
        <f>IF(OR($AB1954="", $AC1954=""), "", IF($H1954=$M$3, "", IF(OR(AN$7&lt;$AB1954, $AC1954&lt;AN$6),"", MAX(AN$10:AN1953)+1)))</f>
        <v/>
      </c>
      <c r="AO1954" s="5" t="str">
        <f>IF(OR($AB1954="", $AC1954=""), "", IF($H1954=$M$3, "", IF(OR(AO$7&lt;$AB1954, $AC1954&lt;AO$6),"", MAX(AO$10:AO1953)+1)))</f>
        <v/>
      </c>
      <c r="AP1954" s="5" t="str">
        <f>IF(OR($AB1954="", $AC1954=""), "", IF($H1954=$M$3, "", IF(OR(AP$7&lt;$AB1954, $AC1954&lt;AP$6),"", MAX(AP$10:AP1953)+1)))</f>
        <v/>
      </c>
      <c r="AQ1954" s="5" t="str">
        <f>IF(OR($AB1954="", $AC1954=""), "", IF($H1954=$M$3, "", IF(OR(AQ$7&lt;$AB1954, $AC1954&lt;AQ$6),"", MAX(AQ$10:AQ1953)+1)))</f>
        <v/>
      </c>
      <c r="AR1954" s="5" t="str">
        <f>IF(OR($AB1954="", $AC1954=""), "", IF($H1954=$M$3, "", IF(OR(AR$7&lt;$AB1954, $AC1954&lt;AR$6),"", MAX(AR$10:AR1953)+1)))</f>
        <v/>
      </c>
      <c r="AS1954" s="5" t="str">
        <f>IF(OR($AB1954="", $AC1954=""), "", IF($H1954=$M$3, "", IF(OR(AS$7&lt;$AB1954, $AC1954&lt;AS$6),"", MAX(AS$10:AS1953)+1)))</f>
        <v/>
      </c>
      <c r="AT1954" s="5" t="str">
        <f>IF(OR($AB1954="", $AC1954=""), "", IF($H1954=$M$3, "", IF(OR(AT$7&lt;$AB1954, $AC1954&lt;AT$6),"", MAX(AT$10:AT1953)+1)))</f>
        <v/>
      </c>
      <c r="AU1954" s="5" t="str">
        <f>IF(OR($AB1954="", $AC1954=""), "", IF($H1954=$M$3, "", IF(OR(AU$7&lt;$AB1954, $AC1954&lt;AU$6),"", MAX(AU$10:AU1953)+1)))</f>
        <v/>
      </c>
      <c r="AV1954" s="5" t="str">
        <f>IF(OR($AB1954="", $AC1954=""), "", IF($H1954=$M$3, "", IF(OR(AV$7&lt;$AB1954, $AC1954&lt;AV$6),"", MAX(AV$10:AV1953)+1)))</f>
        <v/>
      </c>
      <c r="AW1954" s="5" t="str">
        <f>IF(OR($AB1954="", $AC1954=""), "", IF($H1954=$M$3, "", IF(OR(AW$7&lt;$AB1954, $AC1954&lt;AW$6),"", MAX(AW$10:AW1953)+1)))</f>
        <v/>
      </c>
      <c r="AX1954" s="5" t="str">
        <f>IF(OR($AB1954="", $AC1954=""), "", IF($H1954=$M$3, "", IF(OR(AX$7&lt;$AB1954, $AC1954&lt;AX$6),"", MAX(AX$10:AX1953)+1)))</f>
        <v/>
      </c>
      <c r="AY1954" s="5" t="str">
        <f>IF(OR($AB1954="", $AC1954=""), "", IF($H1954=$M$3, "", IF(OR(AY$7&lt;$AB1954, $AC1954&lt;AY$6),"", MAX(AY$10:AY1953)+1)))</f>
        <v/>
      </c>
      <c r="AZ1954" s="5" t="str">
        <f>IF(OR($AB1954="", $AC1954=""), "", IF($H1954=$M$3, "", IF(OR(AZ$7&lt;$AB1954, $AC1954&lt;AZ$6),"", MAX(AZ$10:AZ1953)+1)))</f>
        <v/>
      </c>
      <c r="BA1954" s="5" t="str">
        <f>IF(OR($AB1954="", $AC1954=""), "", IF($H1954=$M$3, "", IF(OR(BA$7&lt;$AB1954, $AC1954&lt;BA$6),"", MAX(BA$10:BA1953)+1)))</f>
        <v/>
      </c>
      <c r="BB1954" s="5" t="str">
        <f>IF(OR($AB1954="", $AC1954=""), "", IF($H1954=$M$3, "", IF(OR(BB$7&lt;$AB1954, $AC1954&lt;BB$6),"", MAX(BB$10:BB1953)+1)))</f>
        <v/>
      </c>
      <c r="BC1954" s="5" t="str">
        <f>IF(OR($AB1954="", $AC1954=""), "", IF($H1954=$M$3, "", IF(OR(BC$7&lt;$AB1954, $AC1954&lt;BC$6),"", MAX(BC$10:BC1953)+1)))</f>
        <v/>
      </c>
      <c r="BD1954" s="5" t="str">
        <f>IF(OR($AB1954="", $AC1954=""), "", IF($H1954=$M$3, "", IF(OR(BD$7&lt;$AB1954, $AC1954&lt;BD$6),"", MAX(BD$10:BD1953)+1)))</f>
        <v/>
      </c>
      <c r="BE1954" s="5" t="str">
        <f>IF(OR($AB1954="", $AC1954=""), "", IF($H1954=$M$3, "", IF(OR(BE$7&lt;$AB1954, $AC1954&lt;BE$6),"", MAX(BE$10:BE1953)+1)))</f>
        <v/>
      </c>
      <c r="BF1954" s="5" t="str">
        <f>IF(OR($AB1954="", $AC1954=""), "", IF($H1954=$M$3, "", IF(OR(BF$7&lt;$AB1954, $AC1954&lt;BF$6),"", MAX(BF$10:BF1953)+1)))</f>
        <v/>
      </c>
      <c r="BG1954" s="5" t="str">
        <f>IF(OR($AB1954="", $AC1954=""), "", IF($H1954=$M$3, "", IF(OR(BG$7&lt;$AB1954, $AC1954&lt;BG$6),"", MAX(BG$10:BG1953)+1)))</f>
        <v/>
      </c>
      <c r="BH1954" s="5" t="str">
        <f>IF(OR($AB1954="", $AC1954=""), "", IF($H1954=$M$3, "", IF(OR(BH$7&lt;$AB1954, $AC1954&lt;BH$6),"", MAX(BH$10:BH1953)+1)))</f>
        <v/>
      </c>
      <c r="BI1954" s="5" t="str">
        <f>IF(OR($AB1954="", $AC1954=""), "", IF($H1954=$M$3, "", IF(OR(BI$7&lt;$AB1954, $AC1954&lt;BI$6),"", MAX(BI$10:BI1953)+1)))</f>
        <v/>
      </c>
      <c r="BK1954" s="5" t="str" cm="1">
        <f t="array" aca="1" ref="BK1954" ca="1">IFERROR(INDEX($AE1954:$BI1954, $BJ1954, MATCH($BK$9, $AE$9:$BI$9, 0)), "")</f>
        <v/>
      </c>
    </row>
    <row r="1955" spans="1:63" x14ac:dyDescent="0.25">
      <c r="A1955" s="2"/>
      <c r="B1955" s="254"/>
      <c r="C1955" s="255"/>
      <c r="D1955" s="256"/>
      <c r="E1955" s="257"/>
      <c r="F1955" s="257"/>
      <c r="G1955" s="258"/>
      <c r="H1955" s="259"/>
      <c r="I1955" s="16"/>
      <c r="J1955" s="5" t="str">
        <f t="shared" si="251"/>
        <v/>
      </c>
      <c r="K1955" s="2"/>
      <c r="O1955" s="5" t="str">
        <f t="shared" si="249"/>
        <v/>
      </c>
      <c r="Q1955" s="5" t="str">
        <f t="shared" si="252"/>
        <v/>
      </c>
      <c r="S1955" s="5" t="str">
        <f t="shared" si="250"/>
        <v/>
      </c>
      <c r="U1955" s="64" t="str">
        <f>IF($D1955="","", IF(COUNTIF('Intro &amp; Setup'!$AW$49:$AW$88, $D1955)&gt;0, "BH", TEXT($D1955, "ddd")))</f>
        <v/>
      </c>
      <c r="V1955" s="65" t="str">
        <f>IF($G1955="", "", IF(COUNTIF('Intro &amp; Setup'!$AW$49:$AW$88, $G1955)&gt;0, "BH", TEXT($G1955, "ddd")))</f>
        <v/>
      </c>
      <c r="W1955" s="64" t="str">
        <f t="shared" si="253"/>
        <v/>
      </c>
      <c r="X1955" s="65" t="str">
        <f t="shared" si="254"/>
        <v/>
      </c>
      <c r="Y1955" s="64" t="str">
        <f>IF(F1955="", "", IF(OR(F1955&lt;'Intro &amp; Setup'!$Z$20, F1955&gt;'Intro &amp; Setup'!$Z$22), "X", ""))</f>
        <v/>
      </c>
      <c r="Z1955" s="65" t="str">
        <f>IF(G1955="", "", IF(OR(G1955&lt;'Intro &amp; Setup'!$Z$20, G1955&gt;'Intro &amp; Setup'!$Z$22), "X", ""))</f>
        <v/>
      </c>
      <c r="AB1955" s="58" t="str">
        <f t="shared" si="255"/>
        <v/>
      </c>
      <c r="AC1955" s="59" t="str">
        <f t="shared" si="256"/>
        <v/>
      </c>
      <c r="AE1955" s="5" t="str">
        <f>IF(OR($AB1955="", $AC1955=""), "", IF($H1955=$M$3, "", IF(OR(AE$7&lt;$AB1955, $AC1955&lt;AE$6),"", MAX(AE$10:AE1954)+1)))</f>
        <v/>
      </c>
      <c r="AF1955" s="5" t="str">
        <f>IF(OR($AB1955="", $AC1955=""), "", IF($H1955=$M$3, "", IF(OR(AF$7&lt;$AB1955, $AC1955&lt;AF$6),"", MAX(AF$10:AF1954)+1)))</f>
        <v/>
      </c>
      <c r="AG1955" s="5" t="str">
        <f>IF(OR($AB1955="", $AC1955=""), "", IF($H1955=$M$3, "", IF(OR(AG$7&lt;$AB1955, $AC1955&lt;AG$6),"", MAX(AG$10:AG1954)+1)))</f>
        <v/>
      </c>
      <c r="AH1955" s="5" t="str">
        <f>IF(OR($AB1955="", $AC1955=""), "", IF($H1955=$M$3, "", IF(OR(AH$7&lt;$AB1955, $AC1955&lt;AH$6),"", MAX(AH$10:AH1954)+1)))</f>
        <v/>
      </c>
      <c r="AI1955" s="5" t="str">
        <f>IF(OR($AB1955="", $AC1955=""), "", IF($H1955=$M$3, "", IF(OR(AI$7&lt;$AB1955, $AC1955&lt;AI$6),"", MAX(AI$10:AI1954)+1)))</f>
        <v/>
      </c>
      <c r="AJ1955" s="5" t="str">
        <f>IF(OR($AB1955="", $AC1955=""), "", IF($H1955=$M$3, "", IF(OR(AJ$7&lt;$AB1955, $AC1955&lt;AJ$6),"", MAX(AJ$10:AJ1954)+1)))</f>
        <v/>
      </c>
      <c r="AK1955" s="5" t="str">
        <f>IF(OR($AB1955="", $AC1955=""), "", IF($H1955=$M$3, "", IF(OR(AK$7&lt;$AB1955, $AC1955&lt;AK$6),"", MAX(AK$10:AK1954)+1)))</f>
        <v/>
      </c>
      <c r="AL1955" s="5" t="str">
        <f>IF(OR($AB1955="", $AC1955=""), "", IF($H1955=$M$3, "", IF(OR(AL$7&lt;$AB1955, $AC1955&lt;AL$6),"", MAX(AL$10:AL1954)+1)))</f>
        <v/>
      </c>
      <c r="AM1955" s="5" t="str">
        <f>IF(OR($AB1955="", $AC1955=""), "", IF($H1955=$M$3, "", IF(OR(AM$7&lt;$AB1955, $AC1955&lt;AM$6),"", MAX(AM$10:AM1954)+1)))</f>
        <v/>
      </c>
      <c r="AN1955" s="5" t="str">
        <f>IF(OR($AB1955="", $AC1955=""), "", IF($H1955=$M$3, "", IF(OR(AN$7&lt;$AB1955, $AC1955&lt;AN$6),"", MAX(AN$10:AN1954)+1)))</f>
        <v/>
      </c>
      <c r="AO1955" s="5" t="str">
        <f>IF(OR($AB1955="", $AC1955=""), "", IF($H1955=$M$3, "", IF(OR(AO$7&lt;$AB1955, $AC1955&lt;AO$6),"", MAX(AO$10:AO1954)+1)))</f>
        <v/>
      </c>
      <c r="AP1955" s="5" t="str">
        <f>IF(OR($AB1955="", $AC1955=""), "", IF($H1955=$M$3, "", IF(OR(AP$7&lt;$AB1955, $AC1955&lt;AP$6),"", MAX(AP$10:AP1954)+1)))</f>
        <v/>
      </c>
      <c r="AQ1955" s="5" t="str">
        <f>IF(OR($AB1955="", $AC1955=""), "", IF($H1955=$M$3, "", IF(OR(AQ$7&lt;$AB1955, $AC1955&lt;AQ$6),"", MAX(AQ$10:AQ1954)+1)))</f>
        <v/>
      </c>
      <c r="AR1955" s="5" t="str">
        <f>IF(OR($AB1955="", $AC1955=""), "", IF($H1955=$M$3, "", IF(OR(AR$7&lt;$AB1955, $AC1955&lt;AR$6),"", MAX(AR$10:AR1954)+1)))</f>
        <v/>
      </c>
      <c r="AS1955" s="5" t="str">
        <f>IF(OR($AB1955="", $AC1955=""), "", IF($H1955=$M$3, "", IF(OR(AS$7&lt;$AB1955, $AC1955&lt;AS$6),"", MAX(AS$10:AS1954)+1)))</f>
        <v/>
      </c>
      <c r="AT1955" s="5" t="str">
        <f>IF(OR($AB1955="", $AC1955=""), "", IF($H1955=$M$3, "", IF(OR(AT$7&lt;$AB1955, $AC1955&lt;AT$6),"", MAX(AT$10:AT1954)+1)))</f>
        <v/>
      </c>
      <c r="AU1955" s="5" t="str">
        <f>IF(OR($AB1955="", $AC1955=""), "", IF($H1955=$M$3, "", IF(OR(AU$7&lt;$AB1955, $AC1955&lt;AU$6),"", MAX(AU$10:AU1954)+1)))</f>
        <v/>
      </c>
      <c r="AV1955" s="5" t="str">
        <f>IF(OR($AB1955="", $AC1955=""), "", IF($H1955=$M$3, "", IF(OR(AV$7&lt;$AB1955, $AC1955&lt;AV$6),"", MAX(AV$10:AV1954)+1)))</f>
        <v/>
      </c>
      <c r="AW1955" s="5" t="str">
        <f>IF(OR($AB1955="", $AC1955=""), "", IF($H1955=$M$3, "", IF(OR(AW$7&lt;$AB1955, $AC1955&lt;AW$6),"", MAX(AW$10:AW1954)+1)))</f>
        <v/>
      </c>
      <c r="AX1955" s="5" t="str">
        <f>IF(OR($AB1955="", $AC1955=""), "", IF($H1955=$M$3, "", IF(OR(AX$7&lt;$AB1955, $AC1955&lt;AX$6),"", MAX(AX$10:AX1954)+1)))</f>
        <v/>
      </c>
      <c r="AY1955" s="5" t="str">
        <f>IF(OR($AB1955="", $AC1955=""), "", IF($H1955=$M$3, "", IF(OR(AY$7&lt;$AB1955, $AC1955&lt;AY$6),"", MAX(AY$10:AY1954)+1)))</f>
        <v/>
      </c>
      <c r="AZ1955" s="5" t="str">
        <f>IF(OR($AB1955="", $AC1955=""), "", IF($H1955=$M$3, "", IF(OR(AZ$7&lt;$AB1955, $AC1955&lt;AZ$6),"", MAX(AZ$10:AZ1954)+1)))</f>
        <v/>
      </c>
      <c r="BA1955" s="5" t="str">
        <f>IF(OR($AB1955="", $AC1955=""), "", IF($H1955=$M$3, "", IF(OR(BA$7&lt;$AB1955, $AC1955&lt;BA$6),"", MAX(BA$10:BA1954)+1)))</f>
        <v/>
      </c>
      <c r="BB1955" s="5" t="str">
        <f>IF(OR($AB1955="", $AC1955=""), "", IF($H1955=$M$3, "", IF(OR(BB$7&lt;$AB1955, $AC1955&lt;BB$6),"", MAX(BB$10:BB1954)+1)))</f>
        <v/>
      </c>
      <c r="BC1955" s="5" t="str">
        <f>IF(OR($AB1955="", $AC1955=""), "", IF($H1955=$M$3, "", IF(OR(BC$7&lt;$AB1955, $AC1955&lt;BC$6),"", MAX(BC$10:BC1954)+1)))</f>
        <v/>
      </c>
      <c r="BD1955" s="5" t="str">
        <f>IF(OR($AB1955="", $AC1955=""), "", IF($H1955=$M$3, "", IF(OR(BD$7&lt;$AB1955, $AC1955&lt;BD$6),"", MAX(BD$10:BD1954)+1)))</f>
        <v/>
      </c>
      <c r="BE1955" s="5" t="str">
        <f>IF(OR($AB1955="", $AC1955=""), "", IF($H1955=$M$3, "", IF(OR(BE$7&lt;$AB1955, $AC1955&lt;BE$6),"", MAX(BE$10:BE1954)+1)))</f>
        <v/>
      </c>
      <c r="BF1955" s="5" t="str">
        <f>IF(OR($AB1955="", $AC1955=""), "", IF($H1955=$M$3, "", IF(OR(BF$7&lt;$AB1955, $AC1955&lt;BF$6),"", MAX(BF$10:BF1954)+1)))</f>
        <v/>
      </c>
      <c r="BG1955" s="5" t="str">
        <f>IF(OR($AB1955="", $AC1955=""), "", IF($H1955=$M$3, "", IF(OR(BG$7&lt;$AB1955, $AC1955&lt;BG$6),"", MAX(BG$10:BG1954)+1)))</f>
        <v/>
      </c>
      <c r="BH1955" s="5" t="str">
        <f>IF(OR($AB1955="", $AC1955=""), "", IF($H1955=$M$3, "", IF(OR(BH$7&lt;$AB1955, $AC1955&lt;BH$6),"", MAX(BH$10:BH1954)+1)))</f>
        <v/>
      </c>
      <c r="BI1955" s="5" t="str">
        <f>IF(OR($AB1955="", $AC1955=""), "", IF($H1955=$M$3, "", IF(OR(BI$7&lt;$AB1955, $AC1955&lt;BI$6),"", MAX(BI$10:BI1954)+1)))</f>
        <v/>
      </c>
      <c r="BK1955" s="5" t="str" cm="1">
        <f t="array" aca="1" ref="BK1955" ca="1">IFERROR(INDEX($AE1955:$BI1955, $BJ1955, MATCH($BK$9, $AE$9:$BI$9, 0)), "")</f>
        <v/>
      </c>
    </row>
    <row r="1956" spans="1:63" x14ac:dyDescent="0.25">
      <c r="A1956" s="2"/>
      <c r="B1956" s="254"/>
      <c r="C1956" s="255"/>
      <c r="D1956" s="256"/>
      <c r="E1956" s="257"/>
      <c r="F1956" s="257"/>
      <c r="G1956" s="258"/>
      <c r="H1956" s="259"/>
      <c r="I1956" s="16"/>
      <c r="J1956" s="5" t="str">
        <f t="shared" si="251"/>
        <v/>
      </c>
      <c r="K1956" s="2"/>
      <c r="O1956" s="5" t="str">
        <f t="shared" si="249"/>
        <v/>
      </c>
      <c r="Q1956" s="5" t="str">
        <f t="shared" si="252"/>
        <v/>
      </c>
      <c r="S1956" s="5" t="str">
        <f t="shared" si="250"/>
        <v/>
      </c>
      <c r="U1956" s="64" t="str">
        <f>IF($D1956="","", IF(COUNTIF('Intro &amp; Setup'!$AW$49:$AW$88, $D1956)&gt;0, "BH", TEXT($D1956, "ddd")))</f>
        <v/>
      </c>
      <c r="V1956" s="65" t="str">
        <f>IF($G1956="", "", IF(COUNTIF('Intro &amp; Setup'!$AW$49:$AW$88, $G1956)&gt;0, "BH", TEXT($G1956, "ddd")))</f>
        <v/>
      </c>
      <c r="W1956" s="64" t="str">
        <f t="shared" si="253"/>
        <v/>
      </c>
      <c r="X1956" s="65" t="str">
        <f t="shared" si="254"/>
        <v/>
      </c>
      <c r="Y1956" s="64" t="str">
        <f>IF(F1956="", "", IF(OR(F1956&lt;'Intro &amp; Setup'!$Z$20, F1956&gt;'Intro &amp; Setup'!$Z$22), "X", ""))</f>
        <v/>
      </c>
      <c r="Z1956" s="65" t="str">
        <f>IF(G1956="", "", IF(OR(G1956&lt;'Intro &amp; Setup'!$Z$20, G1956&gt;'Intro &amp; Setup'!$Z$22), "X", ""))</f>
        <v/>
      </c>
      <c r="AB1956" s="58" t="str">
        <f t="shared" si="255"/>
        <v/>
      </c>
      <c r="AC1956" s="59" t="str">
        <f t="shared" si="256"/>
        <v/>
      </c>
      <c r="AE1956" s="5" t="str">
        <f>IF(OR($AB1956="", $AC1956=""), "", IF($H1956=$M$3, "", IF(OR(AE$7&lt;$AB1956, $AC1956&lt;AE$6),"", MAX(AE$10:AE1955)+1)))</f>
        <v/>
      </c>
      <c r="AF1956" s="5" t="str">
        <f>IF(OR($AB1956="", $AC1956=""), "", IF($H1956=$M$3, "", IF(OR(AF$7&lt;$AB1956, $AC1956&lt;AF$6),"", MAX(AF$10:AF1955)+1)))</f>
        <v/>
      </c>
      <c r="AG1956" s="5" t="str">
        <f>IF(OR($AB1956="", $AC1956=""), "", IF($H1956=$M$3, "", IF(OR(AG$7&lt;$AB1956, $AC1956&lt;AG$6),"", MAX(AG$10:AG1955)+1)))</f>
        <v/>
      </c>
      <c r="AH1956" s="5" t="str">
        <f>IF(OR($AB1956="", $AC1956=""), "", IF($H1956=$M$3, "", IF(OR(AH$7&lt;$AB1956, $AC1956&lt;AH$6),"", MAX(AH$10:AH1955)+1)))</f>
        <v/>
      </c>
      <c r="AI1956" s="5" t="str">
        <f>IF(OR($AB1956="", $AC1956=""), "", IF($H1956=$M$3, "", IF(OR(AI$7&lt;$AB1956, $AC1956&lt;AI$6),"", MAX(AI$10:AI1955)+1)))</f>
        <v/>
      </c>
      <c r="AJ1956" s="5" t="str">
        <f>IF(OR($AB1956="", $AC1956=""), "", IF($H1956=$M$3, "", IF(OR(AJ$7&lt;$AB1956, $AC1956&lt;AJ$6),"", MAX(AJ$10:AJ1955)+1)))</f>
        <v/>
      </c>
      <c r="AK1956" s="5" t="str">
        <f>IF(OR($AB1956="", $AC1956=""), "", IF($H1956=$M$3, "", IF(OR(AK$7&lt;$AB1956, $AC1956&lt;AK$6),"", MAX(AK$10:AK1955)+1)))</f>
        <v/>
      </c>
      <c r="AL1956" s="5" t="str">
        <f>IF(OR($AB1956="", $AC1956=""), "", IF($H1956=$M$3, "", IF(OR(AL$7&lt;$AB1956, $AC1956&lt;AL$6),"", MAX(AL$10:AL1955)+1)))</f>
        <v/>
      </c>
      <c r="AM1956" s="5" t="str">
        <f>IF(OR($AB1956="", $AC1956=""), "", IF($H1956=$M$3, "", IF(OR(AM$7&lt;$AB1956, $AC1956&lt;AM$6),"", MAX(AM$10:AM1955)+1)))</f>
        <v/>
      </c>
      <c r="AN1956" s="5" t="str">
        <f>IF(OR($AB1956="", $AC1956=""), "", IF($H1956=$M$3, "", IF(OR(AN$7&lt;$AB1956, $AC1956&lt;AN$6),"", MAX(AN$10:AN1955)+1)))</f>
        <v/>
      </c>
      <c r="AO1956" s="5" t="str">
        <f>IF(OR($AB1956="", $AC1956=""), "", IF($H1956=$M$3, "", IF(OR(AO$7&lt;$AB1956, $AC1956&lt;AO$6),"", MAX(AO$10:AO1955)+1)))</f>
        <v/>
      </c>
      <c r="AP1956" s="5" t="str">
        <f>IF(OR($AB1956="", $AC1956=""), "", IF($H1956=$M$3, "", IF(OR(AP$7&lt;$AB1956, $AC1956&lt;AP$6),"", MAX(AP$10:AP1955)+1)))</f>
        <v/>
      </c>
      <c r="AQ1956" s="5" t="str">
        <f>IF(OR($AB1956="", $AC1956=""), "", IF($H1956=$M$3, "", IF(OR(AQ$7&lt;$AB1956, $AC1956&lt;AQ$6),"", MAX(AQ$10:AQ1955)+1)))</f>
        <v/>
      </c>
      <c r="AR1956" s="5" t="str">
        <f>IF(OR($AB1956="", $AC1956=""), "", IF($H1956=$M$3, "", IF(OR(AR$7&lt;$AB1956, $AC1956&lt;AR$6),"", MAX(AR$10:AR1955)+1)))</f>
        <v/>
      </c>
      <c r="AS1956" s="5" t="str">
        <f>IF(OR($AB1956="", $AC1956=""), "", IF($H1956=$M$3, "", IF(OR(AS$7&lt;$AB1956, $AC1956&lt;AS$6),"", MAX(AS$10:AS1955)+1)))</f>
        <v/>
      </c>
      <c r="AT1956" s="5" t="str">
        <f>IF(OR($AB1956="", $AC1956=""), "", IF($H1956=$M$3, "", IF(OR(AT$7&lt;$AB1956, $AC1956&lt;AT$6),"", MAX(AT$10:AT1955)+1)))</f>
        <v/>
      </c>
      <c r="AU1956" s="5" t="str">
        <f>IF(OR($AB1956="", $AC1956=""), "", IF($H1956=$M$3, "", IF(OR(AU$7&lt;$AB1956, $AC1956&lt;AU$6),"", MAX(AU$10:AU1955)+1)))</f>
        <v/>
      </c>
      <c r="AV1956" s="5" t="str">
        <f>IF(OR($AB1956="", $AC1956=""), "", IF($H1956=$M$3, "", IF(OR(AV$7&lt;$AB1956, $AC1956&lt;AV$6),"", MAX(AV$10:AV1955)+1)))</f>
        <v/>
      </c>
      <c r="AW1956" s="5" t="str">
        <f>IF(OR($AB1956="", $AC1956=""), "", IF($H1956=$M$3, "", IF(OR(AW$7&lt;$AB1956, $AC1956&lt;AW$6),"", MAX(AW$10:AW1955)+1)))</f>
        <v/>
      </c>
      <c r="AX1956" s="5" t="str">
        <f>IF(OR($AB1956="", $AC1956=""), "", IF($H1956=$M$3, "", IF(OR(AX$7&lt;$AB1956, $AC1956&lt;AX$6),"", MAX(AX$10:AX1955)+1)))</f>
        <v/>
      </c>
      <c r="AY1956" s="5" t="str">
        <f>IF(OR($AB1956="", $AC1956=""), "", IF($H1956=$M$3, "", IF(OR(AY$7&lt;$AB1956, $AC1956&lt;AY$6),"", MAX(AY$10:AY1955)+1)))</f>
        <v/>
      </c>
      <c r="AZ1956" s="5" t="str">
        <f>IF(OR($AB1956="", $AC1956=""), "", IF($H1956=$M$3, "", IF(OR(AZ$7&lt;$AB1956, $AC1956&lt;AZ$6),"", MAX(AZ$10:AZ1955)+1)))</f>
        <v/>
      </c>
      <c r="BA1956" s="5" t="str">
        <f>IF(OR($AB1956="", $AC1956=""), "", IF($H1956=$M$3, "", IF(OR(BA$7&lt;$AB1956, $AC1956&lt;BA$6),"", MAX(BA$10:BA1955)+1)))</f>
        <v/>
      </c>
      <c r="BB1956" s="5" t="str">
        <f>IF(OR($AB1956="", $AC1956=""), "", IF($H1956=$M$3, "", IF(OR(BB$7&lt;$AB1956, $AC1956&lt;BB$6),"", MAX(BB$10:BB1955)+1)))</f>
        <v/>
      </c>
      <c r="BC1956" s="5" t="str">
        <f>IF(OR($AB1956="", $AC1956=""), "", IF($H1956=$M$3, "", IF(OR(BC$7&lt;$AB1956, $AC1956&lt;BC$6),"", MAX(BC$10:BC1955)+1)))</f>
        <v/>
      </c>
      <c r="BD1956" s="5" t="str">
        <f>IF(OR($AB1956="", $AC1956=""), "", IF($H1956=$M$3, "", IF(OR(BD$7&lt;$AB1956, $AC1956&lt;BD$6),"", MAX(BD$10:BD1955)+1)))</f>
        <v/>
      </c>
      <c r="BE1956" s="5" t="str">
        <f>IF(OR($AB1956="", $AC1956=""), "", IF($H1956=$M$3, "", IF(OR(BE$7&lt;$AB1956, $AC1956&lt;BE$6),"", MAX(BE$10:BE1955)+1)))</f>
        <v/>
      </c>
      <c r="BF1956" s="5" t="str">
        <f>IF(OR($AB1956="", $AC1956=""), "", IF($H1956=$M$3, "", IF(OR(BF$7&lt;$AB1956, $AC1956&lt;BF$6),"", MAX(BF$10:BF1955)+1)))</f>
        <v/>
      </c>
      <c r="BG1956" s="5" t="str">
        <f>IF(OR($AB1956="", $AC1956=""), "", IF($H1956=$M$3, "", IF(OR(BG$7&lt;$AB1956, $AC1956&lt;BG$6),"", MAX(BG$10:BG1955)+1)))</f>
        <v/>
      </c>
      <c r="BH1956" s="5" t="str">
        <f>IF(OR($AB1956="", $AC1956=""), "", IF($H1956=$M$3, "", IF(OR(BH$7&lt;$AB1956, $AC1956&lt;BH$6),"", MAX(BH$10:BH1955)+1)))</f>
        <v/>
      </c>
      <c r="BI1956" s="5" t="str">
        <f>IF(OR($AB1956="", $AC1956=""), "", IF($H1956=$M$3, "", IF(OR(BI$7&lt;$AB1956, $AC1956&lt;BI$6),"", MAX(BI$10:BI1955)+1)))</f>
        <v/>
      </c>
      <c r="BK1956" s="5" t="str" cm="1">
        <f t="array" aca="1" ref="BK1956" ca="1">IFERROR(INDEX($AE1956:$BI1956, $BJ1956, MATCH($BK$9, $AE$9:$BI$9, 0)), "")</f>
        <v/>
      </c>
    </row>
    <row r="1957" spans="1:63" x14ac:dyDescent="0.25">
      <c r="A1957" s="2"/>
      <c r="B1957" s="254"/>
      <c r="C1957" s="255"/>
      <c r="D1957" s="256"/>
      <c r="E1957" s="257"/>
      <c r="F1957" s="257"/>
      <c r="G1957" s="258"/>
      <c r="H1957" s="259"/>
      <c r="I1957" s="16"/>
      <c r="J1957" s="5" t="str">
        <f t="shared" si="251"/>
        <v/>
      </c>
      <c r="K1957" s="2"/>
      <c r="O1957" s="5" t="str">
        <f t="shared" si="249"/>
        <v/>
      </c>
      <c r="Q1957" s="5" t="str">
        <f t="shared" si="252"/>
        <v/>
      </c>
      <c r="S1957" s="5" t="str">
        <f t="shared" si="250"/>
        <v/>
      </c>
      <c r="U1957" s="64" t="str">
        <f>IF($D1957="","", IF(COUNTIF('Intro &amp; Setup'!$AW$49:$AW$88, $D1957)&gt;0, "BH", TEXT($D1957, "ddd")))</f>
        <v/>
      </c>
      <c r="V1957" s="65" t="str">
        <f>IF($G1957="", "", IF(COUNTIF('Intro &amp; Setup'!$AW$49:$AW$88, $G1957)&gt;0, "BH", TEXT($G1957, "ddd")))</f>
        <v/>
      </c>
      <c r="W1957" s="64" t="str">
        <f t="shared" si="253"/>
        <v/>
      </c>
      <c r="X1957" s="65" t="str">
        <f t="shared" si="254"/>
        <v/>
      </c>
      <c r="Y1957" s="64" t="str">
        <f>IF(F1957="", "", IF(OR(F1957&lt;'Intro &amp; Setup'!$Z$20, F1957&gt;'Intro &amp; Setup'!$Z$22), "X", ""))</f>
        <v/>
      </c>
      <c r="Z1957" s="65" t="str">
        <f>IF(G1957="", "", IF(OR(G1957&lt;'Intro &amp; Setup'!$Z$20, G1957&gt;'Intro &amp; Setup'!$Z$22), "X", ""))</f>
        <v/>
      </c>
      <c r="AB1957" s="58" t="str">
        <f t="shared" si="255"/>
        <v/>
      </c>
      <c r="AC1957" s="59" t="str">
        <f t="shared" si="256"/>
        <v/>
      </c>
      <c r="AE1957" s="5" t="str">
        <f>IF(OR($AB1957="", $AC1957=""), "", IF($H1957=$M$3, "", IF(OR(AE$7&lt;$AB1957, $AC1957&lt;AE$6),"", MAX(AE$10:AE1956)+1)))</f>
        <v/>
      </c>
      <c r="AF1957" s="5" t="str">
        <f>IF(OR($AB1957="", $AC1957=""), "", IF($H1957=$M$3, "", IF(OR(AF$7&lt;$AB1957, $AC1957&lt;AF$6),"", MAX(AF$10:AF1956)+1)))</f>
        <v/>
      </c>
      <c r="AG1957" s="5" t="str">
        <f>IF(OR($AB1957="", $AC1957=""), "", IF($H1957=$M$3, "", IF(OR(AG$7&lt;$AB1957, $AC1957&lt;AG$6),"", MAX(AG$10:AG1956)+1)))</f>
        <v/>
      </c>
      <c r="AH1957" s="5" t="str">
        <f>IF(OR($AB1957="", $AC1957=""), "", IF($H1957=$M$3, "", IF(OR(AH$7&lt;$AB1957, $AC1957&lt;AH$6),"", MAX(AH$10:AH1956)+1)))</f>
        <v/>
      </c>
      <c r="AI1957" s="5" t="str">
        <f>IF(OR($AB1957="", $AC1957=""), "", IF($H1957=$M$3, "", IF(OR(AI$7&lt;$AB1957, $AC1957&lt;AI$6),"", MAX(AI$10:AI1956)+1)))</f>
        <v/>
      </c>
      <c r="AJ1957" s="5" t="str">
        <f>IF(OR($AB1957="", $AC1957=""), "", IF($H1957=$M$3, "", IF(OR(AJ$7&lt;$AB1957, $AC1957&lt;AJ$6),"", MAX(AJ$10:AJ1956)+1)))</f>
        <v/>
      </c>
      <c r="AK1957" s="5" t="str">
        <f>IF(OR($AB1957="", $AC1957=""), "", IF($H1957=$M$3, "", IF(OR(AK$7&lt;$AB1957, $AC1957&lt;AK$6),"", MAX(AK$10:AK1956)+1)))</f>
        <v/>
      </c>
      <c r="AL1957" s="5" t="str">
        <f>IF(OR($AB1957="", $AC1957=""), "", IF($H1957=$M$3, "", IF(OR(AL$7&lt;$AB1957, $AC1957&lt;AL$6),"", MAX(AL$10:AL1956)+1)))</f>
        <v/>
      </c>
      <c r="AM1957" s="5" t="str">
        <f>IF(OR($AB1957="", $AC1957=""), "", IF($H1957=$M$3, "", IF(OR(AM$7&lt;$AB1957, $AC1957&lt;AM$6),"", MAX(AM$10:AM1956)+1)))</f>
        <v/>
      </c>
      <c r="AN1957" s="5" t="str">
        <f>IF(OR($AB1957="", $AC1957=""), "", IF($H1957=$M$3, "", IF(OR(AN$7&lt;$AB1957, $AC1957&lt;AN$6),"", MAX(AN$10:AN1956)+1)))</f>
        <v/>
      </c>
      <c r="AO1957" s="5" t="str">
        <f>IF(OR($AB1957="", $AC1957=""), "", IF($H1957=$M$3, "", IF(OR(AO$7&lt;$AB1957, $AC1957&lt;AO$6),"", MAX(AO$10:AO1956)+1)))</f>
        <v/>
      </c>
      <c r="AP1957" s="5" t="str">
        <f>IF(OR($AB1957="", $AC1957=""), "", IF($H1957=$M$3, "", IF(OR(AP$7&lt;$AB1957, $AC1957&lt;AP$6),"", MAX(AP$10:AP1956)+1)))</f>
        <v/>
      </c>
      <c r="AQ1957" s="5" t="str">
        <f>IF(OR($AB1957="", $AC1957=""), "", IF($H1957=$M$3, "", IF(OR(AQ$7&lt;$AB1957, $AC1957&lt;AQ$6),"", MAX(AQ$10:AQ1956)+1)))</f>
        <v/>
      </c>
      <c r="AR1957" s="5" t="str">
        <f>IF(OR($AB1957="", $AC1957=""), "", IF($H1957=$M$3, "", IF(OR(AR$7&lt;$AB1957, $AC1957&lt;AR$6),"", MAX(AR$10:AR1956)+1)))</f>
        <v/>
      </c>
      <c r="AS1957" s="5" t="str">
        <f>IF(OR($AB1957="", $AC1957=""), "", IF($H1957=$M$3, "", IF(OR(AS$7&lt;$AB1957, $AC1957&lt;AS$6),"", MAX(AS$10:AS1956)+1)))</f>
        <v/>
      </c>
      <c r="AT1957" s="5" t="str">
        <f>IF(OR($AB1957="", $AC1957=""), "", IF($H1957=$M$3, "", IF(OR(AT$7&lt;$AB1957, $AC1957&lt;AT$6),"", MAX(AT$10:AT1956)+1)))</f>
        <v/>
      </c>
      <c r="AU1957" s="5" t="str">
        <f>IF(OR($AB1957="", $AC1957=""), "", IF($H1957=$M$3, "", IF(OR(AU$7&lt;$AB1957, $AC1957&lt;AU$6),"", MAX(AU$10:AU1956)+1)))</f>
        <v/>
      </c>
      <c r="AV1957" s="5" t="str">
        <f>IF(OR($AB1957="", $AC1957=""), "", IF($H1957=$M$3, "", IF(OR(AV$7&lt;$AB1957, $AC1957&lt;AV$6),"", MAX(AV$10:AV1956)+1)))</f>
        <v/>
      </c>
      <c r="AW1957" s="5" t="str">
        <f>IF(OR($AB1957="", $AC1957=""), "", IF($H1957=$M$3, "", IF(OR(AW$7&lt;$AB1957, $AC1957&lt;AW$6),"", MAX(AW$10:AW1956)+1)))</f>
        <v/>
      </c>
      <c r="AX1957" s="5" t="str">
        <f>IF(OR($AB1957="", $AC1957=""), "", IF($H1957=$M$3, "", IF(OR(AX$7&lt;$AB1957, $AC1957&lt;AX$6),"", MAX(AX$10:AX1956)+1)))</f>
        <v/>
      </c>
      <c r="AY1957" s="5" t="str">
        <f>IF(OR($AB1957="", $AC1957=""), "", IF($H1957=$M$3, "", IF(OR(AY$7&lt;$AB1957, $AC1957&lt;AY$6),"", MAX(AY$10:AY1956)+1)))</f>
        <v/>
      </c>
      <c r="AZ1957" s="5" t="str">
        <f>IF(OR($AB1957="", $AC1957=""), "", IF($H1957=$M$3, "", IF(OR(AZ$7&lt;$AB1957, $AC1957&lt;AZ$6),"", MAX(AZ$10:AZ1956)+1)))</f>
        <v/>
      </c>
      <c r="BA1957" s="5" t="str">
        <f>IF(OR($AB1957="", $AC1957=""), "", IF($H1957=$M$3, "", IF(OR(BA$7&lt;$AB1957, $AC1957&lt;BA$6),"", MAX(BA$10:BA1956)+1)))</f>
        <v/>
      </c>
      <c r="BB1957" s="5" t="str">
        <f>IF(OR($AB1957="", $AC1957=""), "", IF($H1957=$M$3, "", IF(OR(BB$7&lt;$AB1957, $AC1957&lt;BB$6),"", MAX(BB$10:BB1956)+1)))</f>
        <v/>
      </c>
      <c r="BC1957" s="5" t="str">
        <f>IF(OR($AB1957="", $AC1957=""), "", IF($H1957=$M$3, "", IF(OR(BC$7&lt;$AB1957, $AC1957&lt;BC$6),"", MAX(BC$10:BC1956)+1)))</f>
        <v/>
      </c>
      <c r="BD1957" s="5" t="str">
        <f>IF(OR($AB1957="", $AC1957=""), "", IF($H1957=$M$3, "", IF(OR(BD$7&lt;$AB1957, $AC1957&lt;BD$6),"", MAX(BD$10:BD1956)+1)))</f>
        <v/>
      </c>
      <c r="BE1957" s="5" t="str">
        <f>IF(OR($AB1957="", $AC1957=""), "", IF($H1957=$M$3, "", IF(OR(BE$7&lt;$AB1957, $AC1957&lt;BE$6),"", MAX(BE$10:BE1956)+1)))</f>
        <v/>
      </c>
      <c r="BF1957" s="5" t="str">
        <f>IF(OR($AB1957="", $AC1957=""), "", IF($H1957=$M$3, "", IF(OR(BF$7&lt;$AB1957, $AC1957&lt;BF$6),"", MAX(BF$10:BF1956)+1)))</f>
        <v/>
      </c>
      <c r="BG1957" s="5" t="str">
        <f>IF(OR($AB1957="", $AC1957=""), "", IF($H1957=$M$3, "", IF(OR(BG$7&lt;$AB1957, $AC1957&lt;BG$6),"", MAX(BG$10:BG1956)+1)))</f>
        <v/>
      </c>
      <c r="BH1957" s="5" t="str">
        <f>IF(OR($AB1957="", $AC1957=""), "", IF($H1957=$M$3, "", IF(OR(BH$7&lt;$AB1957, $AC1957&lt;BH$6),"", MAX(BH$10:BH1956)+1)))</f>
        <v/>
      </c>
      <c r="BI1957" s="5" t="str">
        <f>IF(OR($AB1957="", $AC1957=""), "", IF($H1957=$M$3, "", IF(OR(BI$7&lt;$AB1957, $AC1957&lt;BI$6),"", MAX(BI$10:BI1956)+1)))</f>
        <v/>
      </c>
      <c r="BK1957" s="5" t="str" cm="1">
        <f t="array" aca="1" ref="BK1957" ca="1">IFERROR(INDEX($AE1957:$BI1957, $BJ1957, MATCH($BK$9, $AE$9:$BI$9, 0)), "")</f>
        <v/>
      </c>
    </row>
    <row r="1958" spans="1:63" x14ac:dyDescent="0.25">
      <c r="A1958" s="2"/>
      <c r="B1958" s="254"/>
      <c r="C1958" s="255"/>
      <c r="D1958" s="256"/>
      <c r="E1958" s="257"/>
      <c r="F1958" s="257"/>
      <c r="G1958" s="258"/>
      <c r="H1958" s="259"/>
      <c r="I1958" s="16"/>
      <c r="J1958" s="5" t="str">
        <f t="shared" si="251"/>
        <v/>
      </c>
      <c r="K1958" s="2"/>
      <c r="O1958" s="5" t="str">
        <f t="shared" si="249"/>
        <v/>
      </c>
      <c r="Q1958" s="5" t="str">
        <f t="shared" si="252"/>
        <v/>
      </c>
      <c r="S1958" s="5" t="str">
        <f t="shared" si="250"/>
        <v/>
      </c>
      <c r="U1958" s="64" t="str">
        <f>IF($D1958="","", IF(COUNTIF('Intro &amp; Setup'!$AW$49:$AW$88, $D1958)&gt;0, "BH", TEXT($D1958, "ddd")))</f>
        <v/>
      </c>
      <c r="V1958" s="65" t="str">
        <f>IF($G1958="", "", IF(COUNTIF('Intro &amp; Setup'!$AW$49:$AW$88, $G1958)&gt;0, "BH", TEXT($G1958, "ddd")))</f>
        <v/>
      </c>
      <c r="W1958" s="64" t="str">
        <f t="shared" si="253"/>
        <v/>
      </c>
      <c r="X1958" s="65" t="str">
        <f t="shared" si="254"/>
        <v/>
      </c>
      <c r="Y1958" s="64" t="str">
        <f>IF(F1958="", "", IF(OR(F1958&lt;'Intro &amp; Setup'!$Z$20, F1958&gt;'Intro &amp; Setup'!$Z$22), "X", ""))</f>
        <v/>
      </c>
      <c r="Z1958" s="65" t="str">
        <f>IF(G1958="", "", IF(OR(G1958&lt;'Intro &amp; Setup'!$Z$20, G1958&gt;'Intro &amp; Setup'!$Z$22), "X", ""))</f>
        <v/>
      </c>
      <c r="AB1958" s="58" t="str">
        <f t="shared" si="255"/>
        <v/>
      </c>
      <c r="AC1958" s="59" t="str">
        <f t="shared" si="256"/>
        <v/>
      </c>
      <c r="AE1958" s="5" t="str">
        <f>IF(OR($AB1958="", $AC1958=""), "", IF($H1958=$M$3, "", IF(OR(AE$7&lt;$AB1958, $AC1958&lt;AE$6),"", MAX(AE$10:AE1957)+1)))</f>
        <v/>
      </c>
      <c r="AF1958" s="5" t="str">
        <f>IF(OR($AB1958="", $AC1958=""), "", IF($H1958=$M$3, "", IF(OR(AF$7&lt;$AB1958, $AC1958&lt;AF$6),"", MAX(AF$10:AF1957)+1)))</f>
        <v/>
      </c>
      <c r="AG1958" s="5" t="str">
        <f>IF(OR($AB1958="", $AC1958=""), "", IF($H1958=$M$3, "", IF(OR(AG$7&lt;$AB1958, $AC1958&lt;AG$6),"", MAX(AG$10:AG1957)+1)))</f>
        <v/>
      </c>
      <c r="AH1958" s="5" t="str">
        <f>IF(OR($AB1958="", $AC1958=""), "", IF($H1958=$M$3, "", IF(OR(AH$7&lt;$AB1958, $AC1958&lt;AH$6),"", MAX(AH$10:AH1957)+1)))</f>
        <v/>
      </c>
      <c r="AI1958" s="5" t="str">
        <f>IF(OR($AB1958="", $AC1958=""), "", IF($H1958=$M$3, "", IF(OR(AI$7&lt;$AB1958, $AC1958&lt;AI$6),"", MAX(AI$10:AI1957)+1)))</f>
        <v/>
      </c>
      <c r="AJ1958" s="5" t="str">
        <f>IF(OR($AB1958="", $AC1958=""), "", IF($H1958=$M$3, "", IF(OR(AJ$7&lt;$AB1958, $AC1958&lt;AJ$6),"", MAX(AJ$10:AJ1957)+1)))</f>
        <v/>
      </c>
      <c r="AK1958" s="5" t="str">
        <f>IF(OR($AB1958="", $AC1958=""), "", IF($H1958=$M$3, "", IF(OR(AK$7&lt;$AB1958, $AC1958&lt;AK$6),"", MAX(AK$10:AK1957)+1)))</f>
        <v/>
      </c>
      <c r="AL1958" s="5" t="str">
        <f>IF(OR($AB1958="", $AC1958=""), "", IF($H1958=$M$3, "", IF(OR(AL$7&lt;$AB1958, $AC1958&lt;AL$6),"", MAX(AL$10:AL1957)+1)))</f>
        <v/>
      </c>
      <c r="AM1958" s="5" t="str">
        <f>IF(OR($AB1958="", $AC1958=""), "", IF($H1958=$M$3, "", IF(OR(AM$7&lt;$AB1958, $AC1958&lt;AM$6),"", MAX(AM$10:AM1957)+1)))</f>
        <v/>
      </c>
      <c r="AN1958" s="5" t="str">
        <f>IF(OR($AB1958="", $AC1958=""), "", IF($H1958=$M$3, "", IF(OR(AN$7&lt;$AB1958, $AC1958&lt;AN$6),"", MAX(AN$10:AN1957)+1)))</f>
        <v/>
      </c>
      <c r="AO1958" s="5" t="str">
        <f>IF(OR($AB1958="", $AC1958=""), "", IF($H1958=$M$3, "", IF(OR(AO$7&lt;$AB1958, $AC1958&lt;AO$6),"", MAX(AO$10:AO1957)+1)))</f>
        <v/>
      </c>
      <c r="AP1958" s="5" t="str">
        <f>IF(OR($AB1958="", $AC1958=""), "", IF($H1958=$M$3, "", IF(OR(AP$7&lt;$AB1958, $AC1958&lt;AP$6),"", MAX(AP$10:AP1957)+1)))</f>
        <v/>
      </c>
      <c r="AQ1958" s="5" t="str">
        <f>IF(OR($AB1958="", $AC1958=""), "", IF($H1958=$M$3, "", IF(OR(AQ$7&lt;$AB1958, $AC1958&lt;AQ$6),"", MAX(AQ$10:AQ1957)+1)))</f>
        <v/>
      </c>
      <c r="AR1958" s="5" t="str">
        <f>IF(OR($AB1958="", $AC1958=""), "", IF($H1958=$M$3, "", IF(OR(AR$7&lt;$AB1958, $AC1958&lt;AR$6),"", MAX(AR$10:AR1957)+1)))</f>
        <v/>
      </c>
      <c r="AS1958" s="5" t="str">
        <f>IF(OR($AB1958="", $AC1958=""), "", IF($H1958=$M$3, "", IF(OR(AS$7&lt;$AB1958, $AC1958&lt;AS$6),"", MAX(AS$10:AS1957)+1)))</f>
        <v/>
      </c>
      <c r="AT1958" s="5" t="str">
        <f>IF(OR($AB1958="", $AC1958=""), "", IF($H1958=$M$3, "", IF(OR(AT$7&lt;$AB1958, $AC1958&lt;AT$6),"", MAX(AT$10:AT1957)+1)))</f>
        <v/>
      </c>
      <c r="AU1958" s="5" t="str">
        <f>IF(OR($AB1958="", $AC1958=""), "", IF($H1958=$M$3, "", IF(OR(AU$7&lt;$AB1958, $AC1958&lt;AU$6),"", MAX(AU$10:AU1957)+1)))</f>
        <v/>
      </c>
      <c r="AV1958" s="5" t="str">
        <f>IF(OR($AB1958="", $AC1958=""), "", IF($H1958=$M$3, "", IF(OR(AV$7&lt;$AB1958, $AC1958&lt;AV$6),"", MAX(AV$10:AV1957)+1)))</f>
        <v/>
      </c>
      <c r="AW1958" s="5" t="str">
        <f>IF(OR($AB1958="", $AC1958=""), "", IF($H1958=$M$3, "", IF(OR(AW$7&lt;$AB1958, $AC1958&lt;AW$6),"", MAX(AW$10:AW1957)+1)))</f>
        <v/>
      </c>
      <c r="AX1958" s="5" t="str">
        <f>IF(OR($AB1958="", $AC1958=""), "", IF($H1958=$M$3, "", IF(OR(AX$7&lt;$AB1958, $AC1958&lt;AX$6),"", MAX(AX$10:AX1957)+1)))</f>
        <v/>
      </c>
      <c r="AY1958" s="5" t="str">
        <f>IF(OR($AB1958="", $AC1958=""), "", IF($H1958=$M$3, "", IF(OR(AY$7&lt;$AB1958, $AC1958&lt;AY$6),"", MAX(AY$10:AY1957)+1)))</f>
        <v/>
      </c>
      <c r="AZ1958" s="5" t="str">
        <f>IF(OR($AB1958="", $AC1958=""), "", IF($H1958=$M$3, "", IF(OR(AZ$7&lt;$AB1958, $AC1958&lt;AZ$6),"", MAX(AZ$10:AZ1957)+1)))</f>
        <v/>
      </c>
      <c r="BA1958" s="5" t="str">
        <f>IF(OR($AB1958="", $AC1958=""), "", IF($H1958=$M$3, "", IF(OR(BA$7&lt;$AB1958, $AC1958&lt;BA$6),"", MAX(BA$10:BA1957)+1)))</f>
        <v/>
      </c>
      <c r="BB1958" s="5" t="str">
        <f>IF(OR($AB1958="", $AC1958=""), "", IF($H1958=$M$3, "", IF(OR(BB$7&lt;$AB1958, $AC1958&lt;BB$6),"", MAX(BB$10:BB1957)+1)))</f>
        <v/>
      </c>
      <c r="BC1958" s="5" t="str">
        <f>IF(OR($AB1958="", $AC1958=""), "", IF($H1958=$M$3, "", IF(OR(BC$7&lt;$AB1958, $AC1958&lt;BC$6),"", MAX(BC$10:BC1957)+1)))</f>
        <v/>
      </c>
      <c r="BD1958" s="5" t="str">
        <f>IF(OR($AB1958="", $AC1958=""), "", IF($H1958=$M$3, "", IF(OR(BD$7&lt;$AB1958, $AC1958&lt;BD$6),"", MAX(BD$10:BD1957)+1)))</f>
        <v/>
      </c>
      <c r="BE1958" s="5" t="str">
        <f>IF(OR($AB1958="", $AC1958=""), "", IF($H1958=$M$3, "", IF(OR(BE$7&lt;$AB1958, $AC1958&lt;BE$6),"", MAX(BE$10:BE1957)+1)))</f>
        <v/>
      </c>
      <c r="BF1958" s="5" t="str">
        <f>IF(OR($AB1958="", $AC1958=""), "", IF($H1958=$M$3, "", IF(OR(BF$7&lt;$AB1958, $AC1958&lt;BF$6),"", MAX(BF$10:BF1957)+1)))</f>
        <v/>
      </c>
      <c r="BG1958" s="5" t="str">
        <f>IF(OR($AB1958="", $AC1958=""), "", IF($H1958=$M$3, "", IF(OR(BG$7&lt;$AB1958, $AC1958&lt;BG$6),"", MAX(BG$10:BG1957)+1)))</f>
        <v/>
      </c>
      <c r="BH1958" s="5" t="str">
        <f>IF(OR($AB1958="", $AC1958=""), "", IF($H1958=$M$3, "", IF(OR(BH$7&lt;$AB1958, $AC1958&lt;BH$6),"", MAX(BH$10:BH1957)+1)))</f>
        <v/>
      </c>
      <c r="BI1958" s="5" t="str">
        <f>IF(OR($AB1958="", $AC1958=""), "", IF($H1958=$M$3, "", IF(OR(BI$7&lt;$AB1958, $AC1958&lt;BI$6),"", MAX(BI$10:BI1957)+1)))</f>
        <v/>
      </c>
      <c r="BK1958" s="5" t="str" cm="1">
        <f t="array" aca="1" ref="BK1958" ca="1">IFERROR(INDEX($AE1958:$BI1958, $BJ1958, MATCH($BK$9, $AE$9:$BI$9, 0)), "")</f>
        <v/>
      </c>
    </row>
    <row r="1959" spans="1:63" x14ac:dyDescent="0.25">
      <c r="A1959" s="2"/>
      <c r="B1959" s="254"/>
      <c r="C1959" s="255"/>
      <c r="D1959" s="256"/>
      <c r="E1959" s="257"/>
      <c r="F1959" s="257"/>
      <c r="G1959" s="258"/>
      <c r="H1959" s="259"/>
      <c r="I1959" s="16"/>
      <c r="J1959" s="5" t="str">
        <f t="shared" si="251"/>
        <v/>
      </c>
      <c r="K1959" s="2"/>
      <c r="O1959" s="5" t="str">
        <f t="shared" si="249"/>
        <v/>
      </c>
      <c r="Q1959" s="5" t="str">
        <f t="shared" si="252"/>
        <v/>
      </c>
      <c r="S1959" s="5" t="str">
        <f t="shared" si="250"/>
        <v/>
      </c>
      <c r="U1959" s="64" t="str">
        <f>IF($D1959="","", IF(COUNTIF('Intro &amp; Setup'!$AW$49:$AW$88, $D1959)&gt;0, "BH", TEXT($D1959, "ddd")))</f>
        <v/>
      </c>
      <c r="V1959" s="65" t="str">
        <f>IF($G1959="", "", IF(COUNTIF('Intro &amp; Setup'!$AW$49:$AW$88, $G1959)&gt;0, "BH", TEXT($G1959, "ddd")))</f>
        <v/>
      </c>
      <c r="W1959" s="64" t="str">
        <f t="shared" si="253"/>
        <v/>
      </c>
      <c r="X1959" s="65" t="str">
        <f t="shared" si="254"/>
        <v/>
      </c>
      <c r="Y1959" s="64" t="str">
        <f>IF(F1959="", "", IF(OR(F1959&lt;'Intro &amp; Setup'!$Z$20, F1959&gt;'Intro &amp; Setup'!$Z$22), "X", ""))</f>
        <v/>
      </c>
      <c r="Z1959" s="65" t="str">
        <f>IF(G1959="", "", IF(OR(G1959&lt;'Intro &amp; Setup'!$Z$20, G1959&gt;'Intro &amp; Setup'!$Z$22), "X", ""))</f>
        <v/>
      </c>
      <c r="AB1959" s="58" t="str">
        <f t="shared" si="255"/>
        <v/>
      </c>
      <c r="AC1959" s="59" t="str">
        <f t="shared" si="256"/>
        <v/>
      </c>
      <c r="AE1959" s="5" t="str">
        <f>IF(OR($AB1959="", $AC1959=""), "", IF($H1959=$M$3, "", IF(OR(AE$7&lt;$AB1959, $AC1959&lt;AE$6),"", MAX(AE$10:AE1958)+1)))</f>
        <v/>
      </c>
      <c r="AF1959" s="5" t="str">
        <f>IF(OR($AB1959="", $AC1959=""), "", IF($H1959=$M$3, "", IF(OR(AF$7&lt;$AB1959, $AC1959&lt;AF$6),"", MAX(AF$10:AF1958)+1)))</f>
        <v/>
      </c>
      <c r="AG1959" s="5" t="str">
        <f>IF(OR($AB1959="", $AC1959=""), "", IF($H1959=$M$3, "", IF(OR(AG$7&lt;$AB1959, $AC1959&lt;AG$6),"", MAX(AG$10:AG1958)+1)))</f>
        <v/>
      </c>
      <c r="AH1959" s="5" t="str">
        <f>IF(OR($AB1959="", $AC1959=""), "", IF($H1959=$M$3, "", IF(OR(AH$7&lt;$AB1959, $AC1959&lt;AH$6),"", MAX(AH$10:AH1958)+1)))</f>
        <v/>
      </c>
      <c r="AI1959" s="5" t="str">
        <f>IF(OR($AB1959="", $AC1959=""), "", IF($H1959=$M$3, "", IF(OR(AI$7&lt;$AB1959, $AC1959&lt;AI$6),"", MAX(AI$10:AI1958)+1)))</f>
        <v/>
      </c>
      <c r="AJ1959" s="5" t="str">
        <f>IF(OR($AB1959="", $AC1959=""), "", IF($H1959=$M$3, "", IF(OR(AJ$7&lt;$AB1959, $AC1959&lt;AJ$6),"", MAX(AJ$10:AJ1958)+1)))</f>
        <v/>
      </c>
      <c r="AK1959" s="5" t="str">
        <f>IF(OR($AB1959="", $AC1959=""), "", IF($H1959=$M$3, "", IF(OR(AK$7&lt;$AB1959, $AC1959&lt;AK$6),"", MAX(AK$10:AK1958)+1)))</f>
        <v/>
      </c>
      <c r="AL1959" s="5" t="str">
        <f>IF(OR($AB1959="", $AC1959=""), "", IF($H1959=$M$3, "", IF(OR(AL$7&lt;$AB1959, $AC1959&lt;AL$6),"", MAX(AL$10:AL1958)+1)))</f>
        <v/>
      </c>
      <c r="AM1959" s="5" t="str">
        <f>IF(OR($AB1959="", $AC1959=""), "", IF($H1959=$M$3, "", IF(OR(AM$7&lt;$AB1959, $AC1959&lt;AM$6),"", MAX(AM$10:AM1958)+1)))</f>
        <v/>
      </c>
      <c r="AN1959" s="5" t="str">
        <f>IF(OR($AB1959="", $AC1959=""), "", IF($H1959=$M$3, "", IF(OR(AN$7&lt;$AB1959, $AC1959&lt;AN$6),"", MAX(AN$10:AN1958)+1)))</f>
        <v/>
      </c>
      <c r="AO1959" s="5" t="str">
        <f>IF(OR($AB1959="", $AC1959=""), "", IF($H1959=$M$3, "", IF(OR(AO$7&lt;$AB1959, $AC1959&lt;AO$6),"", MAX(AO$10:AO1958)+1)))</f>
        <v/>
      </c>
      <c r="AP1959" s="5" t="str">
        <f>IF(OR($AB1959="", $AC1959=""), "", IF($H1959=$M$3, "", IF(OR(AP$7&lt;$AB1959, $AC1959&lt;AP$6),"", MAX(AP$10:AP1958)+1)))</f>
        <v/>
      </c>
      <c r="AQ1959" s="5" t="str">
        <f>IF(OR($AB1959="", $AC1959=""), "", IF($H1959=$M$3, "", IF(OR(AQ$7&lt;$AB1959, $AC1959&lt;AQ$6),"", MAX(AQ$10:AQ1958)+1)))</f>
        <v/>
      </c>
      <c r="AR1959" s="5" t="str">
        <f>IF(OR($AB1959="", $AC1959=""), "", IF($H1959=$M$3, "", IF(OR(AR$7&lt;$AB1959, $AC1959&lt;AR$6),"", MAX(AR$10:AR1958)+1)))</f>
        <v/>
      </c>
      <c r="AS1959" s="5" t="str">
        <f>IF(OR($AB1959="", $AC1959=""), "", IF($H1959=$M$3, "", IF(OR(AS$7&lt;$AB1959, $AC1959&lt;AS$6),"", MAX(AS$10:AS1958)+1)))</f>
        <v/>
      </c>
      <c r="AT1959" s="5" t="str">
        <f>IF(OR($AB1959="", $AC1959=""), "", IF($H1959=$M$3, "", IF(OR(AT$7&lt;$AB1959, $AC1959&lt;AT$6),"", MAX(AT$10:AT1958)+1)))</f>
        <v/>
      </c>
      <c r="AU1959" s="5" t="str">
        <f>IF(OR($AB1959="", $AC1959=""), "", IF($H1959=$M$3, "", IF(OR(AU$7&lt;$AB1959, $AC1959&lt;AU$6),"", MAX(AU$10:AU1958)+1)))</f>
        <v/>
      </c>
      <c r="AV1959" s="5" t="str">
        <f>IF(OR($AB1959="", $AC1959=""), "", IF($H1959=$M$3, "", IF(OR(AV$7&lt;$AB1959, $AC1959&lt;AV$6),"", MAX(AV$10:AV1958)+1)))</f>
        <v/>
      </c>
      <c r="AW1959" s="5" t="str">
        <f>IF(OR($AB1959="", $AC1959=""), "", IF($H1959=$M$3, "", IF(OR(AW$7&lt;$AB1959, $AC1959&lt;AW$6),"", MAX(AW$10:AW1958)+1)))</f>
        <v/>
      </c>
      <c r="AX1959" s="5" t="str">
        <f>IF(OR($AB1959="", $AC1959=""), "", IF($H1959=$M$3, "", IF(OR(AX$7&lt;$AB1959, $AC1959&lt;AX$6),"", MAX(AX$10:AX1958)+1)))</f>
        <v/>
      </c>
      <c r="AY1959" s="5" t="str">
        <f>IF(OR($AB1959="", $AC1959=""), "", IF($H1959=$M$3, "", IF(OR(AY$7&lt;$AB1959, $AC1959&lt;AY$6),"", MAX(AY$10:AY1958)+1)))</f>
        <v/>
      </c>
      <c r="AZ1959" s="5" t="str">
        <f>IF(OR($AB1959="", $AC1959=""), "", IF($H1959=$M$3, "", IF(OR(AZ$7&lt;$AB1959, $AC1959&lt;AZ$6),"", MAX(AZ$10:AZ1958)+1)))</f>
        <v/>
      </c>
      <c r="BA1959" s="5" t="str">
        <f>IF(OR($AB1959="", $AC1959=""), "", IF($H1959=$M$3, "", IF(OR(BA$7&lt;$AB1959, $AC1959&lt;BA$6),"", MAX(BA$10:BA1958)+1)))</f>
        <v/>
      </c>
      <c r="BB1959" s="5" t="str">
        <f>IF(OR($AB1959="", $AC1959=""), "", IF($H1959=$M$3, "", IF(OR(BB$7&lt;$AB1959, $AC1959&lt;BB$6),"", MAX(BB$10:BB1958)+1)))</f>
        <v/>
      </c>
      <c r="BC1959" s="5" t="str">
        <f>IF(OR($AB1959="", $AC1959=""), "", IF($H1959=$M$3, "", IF(OR(BC$7&lt;$AB1959, $AC1959&lt;BC$6),"", MAX(BC$10:BC1958)+1)))</f>
        <v/>
      </c>
      <c r="BD1959" s="5" t="str">
        <f>IF(OR($AB1959="", $AC1959=""), "", IF($H1959=$M$3, "", IF(OR(BD$7&lt;$AB1959, $AC1959&lt;BD$6),"", MAX(BD$10:BD1958)+1)))</f>
        <v/>
      </c>
      <c r="BE1959" s="5" t="str">
        <f>IF(OR($AB1959="", $AC1959=""), "", IF($H1959=$M$3, "", IF(OR(BE$7&lt;$AB1959, $AC1959&lt;BE$6),"", MAX(BE$10:BE1958)+1)))</f>
        <v/>
      </c>
      <c r="BF1959" s="5" t="str">
        <f>IF(OR($AB1959="", $AC1959=""), "", IF($H1959=$M$3, "", IF(OR(BF$7&lt;$AB1959, $AC1959&lt;BF$6),"", MAX(BF$10:BF1958)+1)))</f>
        <v/>
      </c>
      <c r="BG1959" s="5" t="str">
        <f>IF(OR($AB1959="", $AC1959=""), "", IF($H1959=$M$3, "", IF(OR(BG$7&lt;$AB1959, $AC1959&lt;BG$6),"", MAX(BG$10:BG1958)+1)))</f>
        <v/>
      </c>
      <c r="BH1959" s="5" t="str">
        <f>IF(OR($AB1959="", $AC1959=""), "", IF($H1959=$M$3, "", IF(OR(BH$7&lt;$AB1959, $AC1959&lt;BH$6),"", MAX(BH$10:BH1958)+1)))</f>
        <v/>
      </c>
      <c r="BI1959" s="5" t="str">
        <f>IF(OR($AB1959="", $AC1959=""), "", IF($H1959=$M$3, "", IF(OR(BI$7&lt;$AB1959, $AC1959&lt;BI$6),"", MAX(BI$10:BI1958)+1)))</f>
        <v/>
      </c>
      <c r="BK1959" s="5" t="str" cm="1">
        <f t="array" aca="1" ref="BK1959" ca="1">IFERROR(INDEX($AE1959:$BI1959, $BJ1959, MATCH($BK$9, $AE$9:$BI$9, 0)), "")</f>
        <v/>
      </c>
    </row>
    <row r="1960" spans="1:63" x14ac:dyDescent="0.25">
      <c r="A1960" s="2"/>
      <c r="B1960" s="254"/>
      <c r="C1960" s="255"/>
      <c r="D1960" s="256"/>
      <c r="E1960" s="257"/>
      <c r="F1960" s="257"/>
      <c r="G1960" s="258"/>
      <c r="H1960" s="259"/>
      <c r="I1960" s="16"/>
      <c r="J1960" s="5" t="str">
        <f t="shared" si="251"/>
        <v/>
      </c>
      <c r="K1960" s="2"/>
      <c r="O1960" s="5" t="str">
        <f t="shared" si="249"/>
        <v/>
      </c>
      <c r="Q1960" s="5" t="str">
        <f t="shared" si="252"/>
        <v/>
      </c>
      <c r="S1960" s="5" t="str">
        <f t="shared" si="250"/>
        <v/>
      </c>
      <c r="U1960" s="64" t="str">
        <f>IF($D1960="","", IF(COUNTIF('Intro &amp; Setup'!$AW$49:$AW$88, $D1960)&gt;0, "BH", TEXT($D1960, "ddd")))</f>
        <v/>
      </c>
      <c r="V1960" s="65" t="str">
        <f>IF($G1960="", "", IF(COUNTIF('Intro &amp; Setup'!$AW$49:$AW$88, $G1960)&gt;0, "BH", TEXT($G1960, "ddd")))</f>
        <v/>
      </c>
      <c r="W1960" s="64" t="str">
        <f t="shared" si="253"/>
        <v/>
      </c>
      <c r="X1960" s="65" t="str">
        <f t="shared" si="254"/>
        <v/>
      </c>
      <c r="Y1960" s="64" t="str">
        <f>IF(F1960="", "", IF(OR(F1960&lt;'Intro &amp; Setup'!$Z$20, F1960&gt;'Intro &amp; Setup'!$Z$22), "X", ""))</f>
        <v/>
      </c>
      <c r="Z1960" s="65" t="str">
        <f>IF(G1960="", "", IF(OR(G1960&lt;'Intro &amp; Setup'!$Z$20, G1960&gt;'Intro &amp; Setup'!$Z$22), "X", ""))</f>
        <v/>
      </c>
      <c r="AB1960" s="58" t="str">
        <f t="shared" si="255"/>
        <v/>
      </c>
      <c r="AC1960" s="59" t="str">
        <f t="shared" si="256"/>
        <v/>
      </c>
      <c r="AE1960" s="5" t="str">
        <f>IF(OR($AB1960="", $AC1960=""), "", IF($H1960=$M$3, "", IF(OR(AE$7&lt;$AB1960, $AC1960&lt;AE$6),"", MAX(AE$10:AE1959)+1)))</f>
        <v/>
      </c>
      <c r="AF1960" s="5" t="str">
        <f>IF(OR($AB1960="", $AC1960=""), "", IF($H1960=$M$3, "", IF(OR(AF$7&lt;$AB1960, $AC1960&lt;AF$6),"", MAX(AF$10:AF1959)+1)))</f>
        <v/>
      </c>
      <c r="AG1960" s="5" t="str">
        <f>IF(OR($AB1960="", $AC1960=""), "", IF($H1960=$M$3, "", IF(OR(AG$7&lt;$AB1960, $AC1960&lt;AG$6),"", MAX(AG$10:AG1959)+1)))</f>
        <v/>
      </c>
      <c r="AH1960" s="5" t="str">
        <f>IF(OR($AB1960="", $AC1960=""), "", IF($H1960=$M$3, "", IF(OR(AH$7&lt;$AB1960, $AC1960&lt;AH$6),"", MAX(AH$10:AH1959)+1)))</f>
        <v/>
      </c>
      <c r="AI1960" s="5" t="str">
        <f>IF(OR($AB1960="", $AC1960=""), "", IF($H1960=$M$3, "", IF(OR(AI$7&lt;$AB1960, $AC1960&lt;AI$6),"", MAX(AI$10:AI1959)+1)))</f>
        <v/>
      </c>
      <c r="AJ1960" s="5" t="str">
        <f>IF(OR($AB1960="", $AC1960=""), "", IF($H1960=$M$3, "", IF(OR(AJ$7&lt;$AB1960, $AC1960&lt;AJ$6),"", MAX(AJ$10:AJ1959)+1)))</f>
        <v/>
      </c>
      <c r="AK1960" s="5" t="str">
        <f>IF(OR($AB1960="", $AC1960=""), "", IF($H1960=$M$3, "", IF(OR(AK$7&lt;$AB1960, $AC1960&lt;AK$6),"", MAX(AK$10:AK1959)+1)))</f>
        <v/>
      </c>
      <c r="AL1960" s="5" t="str">
        <f>IF(OR($AB1960="", $AC1960=""), "", IF($H1960=$M$3, "", IF(OR(AL$7&lt;$AB1960, $AC1960&lt;AL$6),"", MAX(AL$10:AL1959)+1)))</f>
        <v/>
      </c>
      <c r="AM1960" s="5" t="str">
        <f>IF(OR($AB1960="", $AC1960=""), "", IF($H1960=$M$3, "", IF(OR(AM$7&lt;$AB1960, $AC1960&lt;AM$6),"", MAX(AM$10:AM1959)+1)))</f>
        <v/>
      </c>
      <c r="AN1960" s="5" t="str">
        <f>IF(OR($AB1960="", $AC1960=""), "", IF($H1960=$M$3, "", IF(OR(AN$7&lt;$AB1960, $AC1960&lt;AN$6),"", MAX(AN$10:AN1959)+1)))</f>
        <v/>
      </c>
      <c r="AO1960" s="5" t="str">
        <f>IF(OR($AB1960="", $AC1960=""), "", IF($H1960=$M$3, "", IF(OR(AO$7&lt;$AB1960, $AC1960&lt;AO$6),"", MAX(AO$10:AO1959)+1)))</f>
        <v/>
      </c>
      <c r="AP1960" s="5" t="str">
        <f>IF(OR($AB1960="", $AC1960=""), "", IF($H1960=$M$3, "", IF(OR(AP$7&lt;$AB1960, $AC1960&lt;AP$6),"", MAX(AP$10:AP1959)+1)))</f>
        <v/>
      </c>
      <c r="AQ1960" s="5" t="str">
        <f>IF(OR($AB1960="", $AC1960=""), "", IF($H1960=$M$3, "", IF(OR(AQ$7&lt;$AB1960, $AC1960&lt;AQ$6),"", MAX(AQ$10:AQ1959)+1)))</f>
        <v/>
      </c>
      <c r="AR1960" s="5" t="str">
        <f>IF(OR($AB1960="", $AC1960=""), "", IF($H1960=$M$3, "", IF(OR(AR$7&lt;$AB1960, $AC1960&lt;AR$6),"", MAX(AR$10:AR1959)+1)))</f>
        <v/>
      </c>
      <c r="AS1960" s="5" t="str">
        <f>IF(OR($AB1960="", $AC1960=""), "", IF($H1960=$M$3, "", IF(OR(AS$7&lt;$AB1960, $AC1960&lt;AS$6),"", MAX(AS$10:AS1959)+1)))</f>
        <v/>
      </c>
      <c r="AT1960" s="5" t="str">
        <f>IF(OR($AB1960="", $AC1960=""), "", IF($H1960=$M$3, "", IF(OR(AT$7&lt;$AB1960, $AC1960&lt;AT$6),"", MAX(AT$10:AT1959)+1)))</f>
        <v/>
      </c>
      <c r="AU1960" s="5" t="str">
        <f>IF(OR($AB1960="", $AC1960=""), "", IF($H1960=$M$3, "", IF(OR(AU$7&lt;$AB1960, $AC1960&lt;AU$6),"", MAX(AU$10:AU1959)+1)))</f>
        <v/>
      </c>
      <c r="AV1960" s="5" t="str">
        <f>IF(OR($AB1960="", $AC1960=""), "", IF($H1960=$M$3, "", IF(OR(AV$7&lt;$AB1960, $AC1960&lt;AV$6),"", MAX(AV$10:AV1959)+1)))</f>
        <v/>
      </c>
      <c r="AW1960" s="5" t="str">
        <f>IF(OR($AB1960="", $AC1960=""), "", IF($H1960=$M$3, "", IF(OR(AW$7&lt;$AB1960, $AC1960&lt;AW$6),"", MAX(AW$10:AW1959)+1)))</f>
        <v/>
      </c>
      <c r="AX1960" s="5" t="str">
        <f>IF(OR($AB1960="", $AC1960=""), "", IF($H1960=$M$3, "", IF(OR(AX$7&lt;$AB1960, $AC1960&lt;AX$6),"", MAX(AX$10:AX1959)+1)))</f>
        <v/>
      </c>
      <c r="AY1960" s="5" t="str">
        <f>IF(OR($AB1960="", $AC1960=""), "", IF($H1960=$M$3, "", IF(OR(AY$7&lt;$AB1960, $AC1960&lt;AY$6),"", MAX(AY$10:AY1959)+1)))</f>
        <v/>
      </c>
      <c r="AZ1960" s="5" t="str">
        <f>IF(OR($AB1960="", $AC1960=""), "", IF($H1960=$M$3, "", IF(OR(AZ$7&lt;$AB1960, $AC1960&lt;AZ$6),"", MAX(AZ$10:AZ1959)+1)))</f>
        <v/>
      </c>
      <c r="BA1960" s="5" t="str">
        <f>IF(OR($AB1960="", $AC1960=""), "", IF($H1960=$M$3, "", IF(OR(BA$7&lt;$AB1960, $AC1960&lt;BA$6),"", MAX(BA$10:BA1959)+1)))</f>
        <v/>
      </c>
      <c r="BB1960" s="5" t="str">
        <f>IF(OR($AB1960="", $AC1960=""), "", IF($H1960=$M$3, "", IF(OR(BB$7&lt;$AB1960, $AC1960&lt;BB$6),"", MAX(BB$10:BB1959)+1)))</f>
        <v/>
      </c>
      <c r="BC1960" s="5" t="str">
        <f>IF(OR($AB1960="", $AC1960=""), "", IF($H1960=$M$3, "", IF(OR(BC$7&lt;$AB1960, $AC1960&lt;BC$6),"", MAX(BC$10:BC1959)+1)))</f>
        <v/>
      </c>
      <c r="BD1960" s="5" t="str">
        <f>IF(OR($AB1960="", $AC1960=""), "", IF($H1960=$M$3, "", IF(OR(BD$7&lt;$AB1960, $AC1960&lt;BD$6),"", MAX(BD$10:BD1959)+1)))</f>
        <v/>
      </c>
      <c r="BE1960" s="5" t="str">
        <f>IF(OR($AB1960="", $AC1960=""), "", IF($H1960=$M$3, "", IF(OR(BE$7&lt;$AB1960, $AC1960&lt;BE$6),"", MAX(BE$10:BE1959)+1)))</f>
        <v/>
      </c>
      <c r="BF1960" s="5" t="str">
        <f>IF(OR($AB1960="", $AC1960=""), "", IF($H1960=$M$3, "", IF(OR(BF$7&lt;$AB1960, $AC1960&lt;BF$6),"", MAX(BF$10:BF1959)+1)))</f>
        <v/>
      </c>
      <c r="BG1960" s="5" t="str">
        <f>IF(OR($AB1960="", $AC1960=""), "", IF($H1960=$M$3, "", IF(OR(BG$7&lt;$AB1960, $AC1960&lt;BG$6),"", MAX(BG$10:BG1959)+1)))</f>
        <v/>
      </c>
      <c r="BH1960" s="5" t="str">
        <f>IF(OR($AB1960="", $AC1960=""), "", IF($H1960=$M$3, "", IF(OR(BH$7&lt;$AB1960, $AC1960&lt;BH$6),"", MAX(BH$10:BH1959)+1)))</f>
        <v/>
      </c>
      <c r="BI1960" s="5" t="str">
        <f>IF(OR($AB1960="", $AC1960=""), "", IF($H1960=$M$3, "", IF(OR(BI$7&lt;$AB1960, $AC1960&lt;BI$6),"", MAX(BI$10:BI1959)+1)))</f>
        <v/>
      </c>
      <c r="BK1960" s="5" t="str" cm="1">
        <f t="array" aca="1" ref="BK1960" ca="1">IFERROR(INDEX($AE1960:$BI1960, $BJ1960, MATCH($BK$9, $AE$9:$BI$9, 0)), "")</f>
        <v/>
      </c>
    </row>
    <row r="1961" spans="1:63" x14ac:dyDescent="0.25">
      <c r="A1961" s="2"/>
      <c r="B1961" s="254"/>
      <c r="C1961" s="255"/>
      <c r="D1961" s="256"/>
      <c r="E1961" s="257"/>
      <c r="F1961" s="257"/>
      <c r="G1961" s="258"/>
      <c r="H1961" s="259"/>
      <c r="I1961" s="16"/>
      <c r="J1961" s="5" t="str">
        <f t="shared" si="251"/>
        <v/>
      </c>
      <c r="K1961" s="2"/>
      <c r="O1961" s="5" t="str">
        <f t="shared" si="249"/>
        <v/>
      </c>
      <c r="Q1961" s="5" t="str">
        <f t="shared" si="252"/>
        <v/>
      </c>
      <c r="S1961" s="5" t="str">
        <f t="shared" si="250"/>
        <v/>
      </c>
      <c r="U1961" s="64" t="str">
        <f>IF($D1961="","", IF(COUNTIF('Intro &amp; Setup'!$AW$49:$AW$88, $D1961)&gt;0, "BH", TEXT($D1961, "ddd")))</f>
        <v/>
      </c>
      <c r="V1961" s="65" t="str">
        <f>IF($G1961="", "", IF(COUNTIF('Intro &amp; Setup'!$AW$49:$AW$88, $G1961)&gt;0, "BH", TEXT($G1961, "ddd")))</f>
        <v/>
      </c>
      <c r="W1961" s="64" t="str">
        <f t="shared" si="253"/>
        <v/>
      </c>
      <c r="X1961" s="65" t="str">
        <f t="shared" si="254"/>
        <v/>
      </c>
      <c r="Y1961" s="64" t="str">
        <f>IF(F1961="", "", IF(OR(F1961&lt;'Intro &amp; Setup'!$Z$20, F1961&gt;'Intro &amp; Setup'!$Z$22), "X", ""))</f>
        <v/>
      </c>
      <c r="Z1961" s="65" t="str">
        <f>IF(G1961="", "", IF(OR(G1961&lt;'Intro &amp; Setup'!$Z$20, G1961&gt;'Intro &amp; Setup'!$Z$22), "X", ""))</f>
        <v/>
      </c>
      <c r="AB1961" s="58" t="str">
        <f t="shared" si="255"/>
        <v/>
      </c>
      <c r="AC1961" s="59" t="str">
        <f t="shared" si="256"/>
        <v/>
      </c>
      <c r="AE1961" s="5" t="str">
        <f>IF(OR($AB1961="", $AC1961=""), "", IF($H1961=$M$3, "", IF(OR(AE$7&lt;$AB1961, $AC1961&lt;AE$6),"", MAX(AE$10:AE1960)+1)))</f>
        <v/>
      </c>
      <c r="AF1961" s="5" t="str">
        <f>IF(OR($AB1961="", $AC1961=""), "", IF($H1961=$M$3, "", IF(OR(AF$7&lt;$AB1961, $AC1961&lt;AF$6),"", MAX(AF$10:AF1960)+1)))</f>
        <v/>
      </c>
      <c r="AG1961" s="5" t="str">
        <f>IF(OR($AB1961="", $AC1961=""), "", IF($H1961=$M$3, "", IF(OR(AG$7&lt;$AB1961, $AC1961&lt;AG$6),"", MAX(AG$10:AG1960)+1)))</f>
        <v/>
      </c>
      <c r="AH1961" s="5" t="str">
        <f>IF(OR($AB1961="", $AC1961=""), "", IF($H1961=$M$3, "", IF(OR(AH$7&lt;$AB1961, $AC1961&lt;AH$6),"", MAX(AH$10:AH1960)+1)))</f>
        <v/>
      </c>
      <c r="AI1961" s="5" t="str">
        <f>IF(OR($AB1961="", $AC1961=""), "", IF($H1961=$M$3, "", IF(OR(AI$7&lt;$AB1961, $AC1961&lt;AI$6),"", MAX(AI$10:AI1960)+1)))</f>
        <v/>
      </c>
      <c r="AJ1961" s="5" t="str">
        <f>IF(OR($AB1961="", $AC1961=""), "", IF($H1961=$M$3, "", IF(OR(AJ$7&lt;$AB1961, $AC1961&lt;AJ$6),"", MAX(AJ$10:AJ1960)+1)))</f>
        <v/>
      </c>
      <c r="AK1961" s="5" t="str">
        <f>IF(OR($AB1961="", $AC1961=""), "", IF($H1961=$M$3, "", IF(OR(AK$7&lt;$AB1961, $AC1961&lt;AK$6),"", MAX(AK$10:AK1960)+1)))</f>
        <v/>
      </c>
      <c r="AL1961" s="5" t="str">
        <f>IF(OR($AB1961="", $AC1961=""), "", IF($H1961=$M$3, "", IF(OR(AL$7&lt;$AB1961, $AC1961&lt;AL$6),"", MAX(AL$10:AL1960)+1)))</f>
        <v/>
      </c>
      <c r="AM1961" s="5" t="str">
        <f>IF(OR($AB1961="", $AC1961=""), "", IF($H1961=$M$3, "", IF(OR(AM$7&lt;$AB1961, $AC1961&lt;AM$6),"", MAX(AM$10:AM1960)+1)))</f>
        <v/>
      </c>
      <c r="AN1961" s="5" t="str">
        <f>IF(OR($AB1961="", $AC1961=""), "", IF($H1961=$M$3, "", IF(OR(AN$7&lt;$AB1961, $AC1961&lt;AN$6),"", MAX(AN$10:AN1960)+1)))</f>
        <v/>
      </c>
      <c r="AO1961" s="5" t="str">
        <f>IF(OR($AB1961="", $AC1961=""), "", IF($H1961=$M$3, "", IF(OR(AO$7&lt;$AB1961, $AC1961&lt;AO$6),"", MAX(AO$10:AO1960)+1)))</f>
        <v/>
      </c>
      <c r="AP1961" s="5" t="str">
        <f>IF(OR($AB1961="", $AC1961=""), "", IF($H1961=$M$3, "", IF(OR(AP$7&lt;$AB1961, $AC1961&lt;AP$6),"", MAX(AP$10:AP1960)+1)))</f>
        <v/>
      </c>
      <c r="AQ1961" s="5" t="str">
        <f>IF(OR($AB1961="", $AC1961=""), "", IF($H1961=$M$3, "", IF(OR(AQ$7&lt;$AB1961, $AC1961&lt;AQ$6),"", MAX(AQ$10:AQ1960)+1)))</f>
        <v/>
      </c>
      <c r="AR1961" s="5" t="str">
        <f>IF(OR($AB1961="", $AC1961=""), "", IF($H1961=$M$3, "", IF(OR(AR$7&lt;$AB1961, $AC1961&lt;AR$6),"", MAX(AR$10:AR1960)+1)))</f>
        <v/>
      </c>
      <c r="AS1961" s="5" t="str">
        <f>IF(OR($AB1961="", $AC1961=""), "", IF($H1961=$M$3, "", IF(OR(AS$7&lt;$AB1961, $AC1961&lt;AS$6),"", MAX(AS$10:AS1960)+1)))</f>
        <v/>
      </c>
      <c r="AT1961" s="5" t="str">
        <f>IF(OR($AB1961="", $AC1961=""), "", IF($H1961=$M$3, "", IF(OR(AT$7&lt;$AB1961, $AC1961&lt;AT$6),"", MAX(AT$10:AT1960)+1)))</f>
        <v/>
      </c>
      <c r="AU1961" s="5" t="str">
        <f>IF(OR($AB1961="", $AC1961=""), "", IF($H1961=$M$3, "", IF(OR(AU$7&lt;$AB1961, $AC1961&lt;AU$6),"", MAX(AU$10:AU1960)+1)))</f>
        <v/>
      </c>
      <c r="AV1961" s="5" t="str">
        <f>IF(OR($AB1961="", $AC1961=""), "", IF($H1961=$M$3, "", IF(OR(AV$7&lt;$AB1961, $AC1961&lt;AV$6),"", MAX(AV$10:AV1960)+1)))</f>
        <v/>
      </c>
      <c r="AW1961" s="5" t="str">
        <f>IF(OR($AB1961="", $AC1961=""), "", IF($H1961=$M$3, "", IF(OR(AW$7&lt;$AB1961, $AC1961&lt;AW$6),"", MAX(AW$10:AW1960)+1)))</f>
        <v/>
      </c>
      <c r="AX1961" s="5" t="str">
        <f>IF(OR($AB1961="", $AC1961=""), "", IF($H1961=$M$3, "", IF(OR(AX$7&lt;$AB1961, $AC1961&lt;AX$6),"", MAX(AX$10:AX1960)+1)))</f>
        <v/>
      </c>
      <c r="AY1961" s="5" t="str">
        <f>IF(OR($AB1961="", $AC1961=""), "", IF($H1961=$M$3, "", IF(OR(AY$7&lt;$AB1961, $AC1961&lt;AY$6),"", MAX(AY$10:AY1960)+1)))</f>
        <v/>
      </c>
      <c r="AZ1961" s="5" t="str">
        <f>IF(OR($AB1961="", $AC1961=""), "", IF($H1961=$M$3, "", IF(OR(AZ$7&lt;$AB1961, $AC1961&lt;AZ$6),"", MAX(AZ$10:AZ1960)+1)))</f>
        <v/>
      </c>
      <c r="BA1961" s="5" t="str">
        <f>IF(OR($AB1961="", $AC1961=""), "", IF($H1961=$M$3, "", IF(OR(BA$7&lt;$AB1961, $AC1961&lt;BA$6),"", MAX(BA$10:BA1960)+1)))</f>
        <v/>
      </c>
      <c r="BB1961" s="5" t="str">
        <f>IF(OR($AB1961="", $AC1961=""), "", IF($H1961=$M$3, "", IF(OR(BB$7&lt;$AB1961, $AC1961&lt;BB$6),"", MAX(BB$10:BB1960)+1)))</f>
        <v/>
      </c>
      <c r="BC1961" s="5" t="str">
        <f>IF(OR($AB1961="", $AC1961=""), "", IF($H1961=$M$3, "", IF(OR(BC$7&lt;$AB1961, $AC1961&lt;BC$6),"", MAX(BC$10:BC1960)+1)))</f>
        <v/>
      </c>
      <c r="BD1961" s="5" t="str">
        <f>IF(OR($AB1961="", $AC1961=""), "", IF($H1961=$M$3, "", IF(OR(BD$7&lt;$AB1961, $AC1961&lt;BD$6),"", MAX(BD$10:BD1960)+1)))</f>
        <v/>
      </c>
      <c r="BE1961" s="5" t="str">
        <f>IF(OR($AB1961="", $AC1961=""), "", IF($H1961=$M$3, "", IF(OR(BE$7&lt;$AB1961, $AC1961&lt;BE$6),"", MAX(BE$10:BE1960)+1)))</f>
        <v/>
      </c>
      <c r="BF1961" s="5" t="str">
        <f>IF(OR($AB1961="", $AC1961=""), "", IF($H1961=$M$3, "", IF(OR(BF$7&lt;$AB1961, $AC1961&lt;BF$6),"", MAX(BF$10:BF1960)+1)))</f>
        <v/>
      </c>
      <c r="BG1961" s="5" t="str">
        <f>IF(OR($AB1961="", $AC1961=""), "", IF($H1961=$M$3, "", IF(OR(BG$7&lt;$AB1961, $AC1961&lt;BG$6),"", MAX(BG$10:BG1960)+1)))</f>
        <v/>
      </c>
      <c r="BH1961" s="5" t="str">
        <f>IF(OR($AB1961="", $AC1961=""), "", IF($H1961=$M$3, "", IF(OR(BH$7&lt;$AB1961, $AC1961&lt;BH$6),"", MAX(BH$10:BH1960)+1)))</f>
        <v/>
      </c>
      <c r="BI1961" s="5" t="str">
        <f>IF(OR($AB1961="", $AC1961=""), "", IF($H1961=$M$3, "", IF(OR(BI$7&lt;$AB1961, $AC1961&lt;BI$6),"", MAX(BI$10:BI1960)+1)))</f>
        <v/>
      </c>
      <c r="BK1961" s="5" t="str" cm="1">
        <f t="array" aca="1" ref="BK1961" ca="1">IFERROR(INDEX($AE1961:$BI1961, $BJ1961, MATCH($BK$9, $AE$9:$BI$9, 0)), "")</f>
        <v/>
      </c>
    </row>
    <row r="1962" spans="1:63" x14ac:dyDescent="0.25">
      <c r="A1962" s="2"/>
      <c r="B1962" s="254"/>
      <c r="C1962" s="255"/>
      <c r="D1962" s="256"/>
      <c r="E1962" s="257"/>
      <c r="F1962" s="257"/>
      <c r="G1962" s="258"/>
      <c r="H1962" s="259"/>
      <c r="I1962" s="16"/>
      <c r="J1962" s="5" t="str">
        <f t="shared" si="251"/>
        <v/>
      </c>
      <c r="K1962" s="2"/>
      <c r="O1962" s="5" t="str">
        <f t="shared" si="249"/>
        <v/>
      </c>
      <c r="Q1962" s="5" t="str">
        <f t="shared" si="252"/>
        <v/>
      </c>
      <c r="S1962" s="5" t="str">
        <f t="shared" si="250"/>
        <v/>
      </c>
      <c r="U1962" s="64" t="str">
        <f>IF($D1962="","", IF(COUNTIF('Intro &amp; Setup'!$AW$49:$AW$88, $D1962)&gt;0, "BH", TEXT($D1962, "ddd")))</f>
        <v/>
      </c>
      <c r="V1962" s="65" t="str">
        <f>IF($G1962="", "", IF(COUNTIF('Intro &amp; Setup'!$AW$49:$AW$88, $G1962)&gt;0, "BH", TEXT($G1962, "ddd")))</f>
        <v/>
      </c>
      <c r="W1962" s="64" t="str">
        <f t="shared" si="253"/>
        <v/>
      </c>
      <c r="X1962" s="65" t="str">
        <f t="shared" si="254"/>
        <v/>
      </c>
      <c r="Y1962" s="64" t="str">
        <f>IF(F1962="", "", IF(OR(F1962&lt;'Intro &amp; Setup'!$Z$20, F1962&gt;'Intro &amp; Setup'!$Z$22), "X", ""))</f>
        <v/>
      </c>
      <c r="Z1962" s="65" t="str">
        <f>IF(G1962="", "", IF(OR(G1962&lt;'Intro &amp; Setup'!$Z$20, G1962&gt;'Intro &amp; Setup'!$Z$22), "X", ""))</f>
        <v/>
      </c>
      <c r="AB1962" s="58" t="str">
        <f t="shared" si="255"/>
        <v/>
      </c>
      <c r="AC1962" s="59" t="str">
        <f t="shared" si="256"/>
        <v/>
      </c>
      <c r="AE1962" s="5" t="str">
        <f>IF(OR($AB1962="", $AC1962=""), "", IF($H1962=$M$3, "", IF(OR(AE$7&lt;$AB1962, $AC1962&lt;AE$6),"", MAX(AE$10:AE1961)+1)))</f>
        <v/>
      </c>
      <c r="AF1962" s="5" t="str">
        <f>IF(OR($AB1962="", $AC1962=""), "", IF($H1962=$M$3, "", IF(OR(AF$7&lt;$AB1962, $AC1962&lt;AF$6),"", MAX(AF$10:AF1961)+1)))</f>
        <v/>
      </c>
      <c r="AG1962" s="5" t="str">
        <f>IF(OR($AB1962="", $AC1962=""), "", IF($H1962=$M$3, "", IF(OR(AG$7&lt;$AB1962, $AC1962&lt;AG$6),"", MAX(AG$10:AG1961)+1)))</f>
        <v/>
      </c>
      <c r="AH1962" s="5" t="str">
        <f>IF(OR($AB1962="", $AC1962=""), "", IF($H1962=$M$3, "", IF(OR(AH$7&lt;$AB1962, $AC1962&lt;AH$6),"", MAX(AH$10:AH1961)+1)))</f>
        <v/>
      </c>
      <c r="AI1962" s="5" t="str">
        <f>IF(OR($AB1962="", $AC1962=""), "", IF($H1962=$M$3, "", IF(OR(AI$7&lt;$AB1962, $AC1962&lt;AI$6),"", MAX(AI$10:AI1961)+1)))</f>
        <v/>
      </c>
      <c r="AJ1962" s="5" t="str">
        <f>IF(OR($AB1962="", $AC1962=""), "", IF($H1962=$M$3, "", IF(OR(AJ$7&lt;$AB1962, $AC1962&lt;AJ$6),"", MAX(AJ$10:AJ1961)+1)))</f>
        <v/>
      </c>
      <c r="AK1962" s="5" t="str">
        <f>IF(OR($AB1962="", $AC1962=""), "", IF($H1962=$M$3, "", IF(OR(AK$7&lt;$AB1962, $AC1962&lt;AK$6),"", MAX(AK$10:AK1961)+1)))</f>
        <v/>
      </c>
      <c r="AL1962" s="5" t="str">
        <f>IF(OR($AB1962="", $AC1962=""), "", IF($H1962=$M$3, "", IF(OR(AL$7&lt;$AB1962, $AC1962&lt;AL$6),"", MAX(AL$10:AL1961)+1)))</f>
        <v/>
      </c>
      <c r="AM1962" s="5" t="str">
        <f>IF(OR($AB1962="", $AC1962=""), "", IF($H1962=$M$3, "", IF(OR(AM$7&lt;$AB1962, $AC1962&lt;AM$6),"", MAX(AM$10:AM1961)+1)))</f>
        <v/>
      </c>
      <c r="AN1962" s="5" t="str">
        <f>IF(OR($AB1962="", $AC1962=""), "", IF($H1962=$M$3, "", IF(OR(AN$7&lt;$AB1962, $AC1962&lt;AN$6),"", MAX(AN$10:AN1961)+1)))</f>
        <v/>
      </c>
      <c r="AO1962" s="5" t="str">
        <f>IF(OR($AB1962="", $AC1962=""), "", IF($H1962=$M$3, "", IF(OR(AO$7&lt;$AB1962, $AC1962&lt;AO$6),"", MAX(AO$10:AO1961)+1)))</f>
        <v/>
      </c>
      <c r="AP1962" s="5" t="str">
        <f>IF(OR($AB1962="", $AC1962=""), "", IF($H1962=$M$3, "", IF(OR(AP$7&lt;$AB1962, $AC1962&lt;AP$6),"", MAX(AP$10:AP1961)+1)))</f>
        <v/>
      </c>
      <c r="AQ1962" s="5" t="str">
        <f>IF(OR($AB1962="", $AC1962=""), "", IF($H1962=$M$3, "", IF(OR(AQ$7&lt;$AB1962, $AC1962&lt;AQ$6),"", MAX(AQ$10:AQ1961)+1)))</f>
        <v/>
      </c>
      <c r="AR1962" s="5" t="str">
        <f>IF(OR($AB1962="", $AC1962=""), "", IF($H1962=$M$3, "", IF(OR(AR$7&lt;$AB1962, $AC1962&lt;AR$6),"", MAX(AR$10:AR1961)+1)))</f>
        <v/>
      </c>
      <c r="AS1962" s="5" t="str">
        <f>IF(OR($AB1962="", $AC1962=""), "", IF($H1962=$M$3, "", IF(OR(AS$7&lt;$AB1962, $AC1962&lt;AS$6),"", MAX(AS$10:AS1961)+1)))</f>
        <v/>
      </c>
      <c r="AT1962" s="5" t="str">
        <f>IF(OR($AB1962="", $AC1962=""), "", IF($H1962=$M$3, "", IF(OR(AT$7&lt;$AB1962, $AC1962&lt;AT$6),"", MAX(AT$10:AT1961)+1)))</f>
        <v/>
      </c>
      <c r="AU1962" s="5" t="str">
        <f>IF(OR($AB1962="", $AC1962=""), "", IF($H1962=$M$3, "", IF(OR(AU$7&lt;$AB1962, $AC1962&lt;AU$6),"", MAX(AU$10:AU1961)+1)))</f>
        <v/>
      </c>
      <c r="AV1962" s="5" t="str">
        <f>IF(OR($AB1962="", $AC1962=""), "", IF($H1962=$M$3, "", IF(OR(AV$7&lt;$AB1962, $AC1962&lt;AV$6),"", MAX(AV$10:AV1961)+1)))</f>
        <v/>
      </c>
      <c r="AW1962" s="5" t="str">
        <f>IF(OR($AB1962="", $AC1962=""), "", IF($H1962=$M$3, "", IF(OR(AW$7&lt;$AB1962, $AC1962&lt;AW$6),"", MAX(AW$10:AW1961)+1)))</f>
        <v/>
      </c>
      <c r="AX1962" s="5" t="str">
        <f>IF(OR($AB1962="", $AC1962=""), "", IF($H1962=$M$3, "", IF(OR(AX$7&lt;$AB1962, $AC1962&lt;AX$6),"", MAX(AX$10:AX1961)+1)))</f>
        <v/>
      </c>
      <c r="AY1962" s="5" t="str">
        <f>IF(OR($AB1962="", $AC1962=""), "", IF($H1962=$M$3, "", IF(OR(AY$7&lt;$AB1962, $AC1962&lt;AY$6),"", MAX(AY$10:AY1961)+1)))</f>
        <v/>
      </c>
      <c r="AZ1962" s="5" t="str">
        <f>IF(OR($AB1962="", $AC1962=""), "", IF($H1962=$M$3, "", IF(OR(AZ$7&lt;$AB1962, $AC1962&lt;AZ$6),"", MAX(AZ$10:AZ1961)+1)))</f>
        <v/>
      </c>
      <c r="BA1962" s="5" t="str">
        <f>IF(OR($AB1962="", $AC1962=""), "", IF($H1962=$M$3, "", IF(OR(BA$7&lt;$AB1962, $AC1962&lt;BA$6),"", MAX(BA$10:BA1961)+1)))</f>
        <v/>
      </c>
      <c r="BB1962" s="5" t="str">
        <f>IF(OR($AB1962="", $AC1962=""), "", IF($H1962=$M$3, "", IF(OR(BB$7&lt;$AB1962, $AC1962&lt;BB$6),"", MAX(BB$10:BB1961)+1)))</f>
        <v/>
      </c>
      <c r="BC1962" s="5" t="str">
        <f>IF(OR($AB1962="", $AC1962=""), "", IF($H1962=$M$3, "", IF(OR(BC$7&lt;$AB1962, $AC1962&lt;BC$6),"", MAX(BC$10:BC1961)+1)))</f>
        <v/>
      </c>
      <c r="BD1962" s="5" t="str">
        <f>IF(OR($AB1962="", $AC1962=""), "", IF($H1962=$M$3, "", IF(OR(BD$7&lt;$AB1962, $AC1962&lt;BD$6),"", MAX(BD$10:BD1961)+1)))</f>
        <v/>
      </c>
      <c r="BE1962" s="5" t="str">
        <f>IF(OR($AB1962="", $AC1962=""), "", IF($H1962=$M$3, "", IF(OR(BE$7&lt;$AB1962, $AC1962&lt;BE$6),"", MAX(BE$10:BE1961)+1)))</f>
        <v/>
      </c>
      <c r="BF1962" s="5" t="str">
        <f>IF(OR($AB1962="", $AC1962=""), "", IF($H1962=$M$3, "", IF(OR(BF$7&lt;$AB1962, $AC1962&lt;BF$6),"", MAX(BF$10:BF1961)+1)))</f>
        <v/>
      </c>
      <c r="BG1962" s="5" t="str">
        <f>IF(OR($AB1962="", $AC1962=""), "", IF($H1962=$M$3, "", IF(OR(BG$7&lt;$AB1962, $AC1962&lt;BG$6),"", MAX(BG$10:BG1961)+1)))</f>
        <v/>
      </c>
      <c r="BH1962" s="5" t="str">
        <f>IF(OR($AB1962="", $AC1962=""), "", IF($H1962=$M$3, "", IF(OR(BH$7&lt;$AB1962, $AC1962&lt;BH$6),"", MAX(BH$10:BH1961)+1)))</f>
        <v/>
      </c>
      <c r="BI1962" s="5" t="str">
        <f>IF(OR($AB1962="", $AC1962=""), "", IF($H1962=$M$3, "", IF(OR(BI$7&lt;$AB1962, $AC1962&lt;BI$6),"", MAX(BI$10:BI1961)+1)))</f>
        <v/>
      </c>
      <c r="BK1962" s="5" t="str" cm="1">
        <f t="array" aca="1" ref="BK1962" ca="1">IFERROR(INDEX($AE1962:$BI1962, $BJ1962, MATCH($BK$9, $AE$9:$BI$9, 0)), "")</f>
        <v/>
      </c>
    </row>
    <row r="1963" spans="1:63" x14ac:dyDescent="0.25">
      <c r="A1963" s="2"/>
      <c r="B1963" s="254"/>
      <c r="C1963" s="255"/>
      <c r="D1963" s="256"/>
      <c r="E1963" s="257"/>
      <c r="F1963" s="257"/>
      <c r="G1963" s="258"/>
      <c r="H1963" s="259"/>
      <c r="I1963" s="16"/>
      <c r="J1963" s="5" t="str">
        <f t="shared" si="251"/>
        <v/>
      </c>
      <c r="K1963" s="2"/>
      <c r="O1963" s="5" t="str">
        <f t="shared" si="249"/>
        <v/>
      </c>
      <c r="Q1963" s="5" t="str">
        <f t="shared" si="252"/>
        <v/>
      </c>
      <c r="S1963" s="5" t="str">
        <f t="shared" si="250"/>
        <v/>
      </c>
      <c r="U1963" s="64" t="str">
        <f>IF($D1963="","", IF(COUNTIF('Intro &amp; Setup'!$AW$49:$AW$88, $D1963)&gt;0, "BH", TEXT($D1963, "ddd")))</f>
        <v/>
      </c>
      <c r="V1963" s="65" t="str">
        <f>IF($G1963="", "", IF(COUNTIF('Intro &amp; Setup'!$AW$49:$AW$88, $G1963)&gt;0, "BH", TEXT($G1963, "ddd")))</f>
        <v/>
      </c>
      <c r="W1963" s="64" t="str">
        <f t="shared" si="253"/>
        <v/>
      </c>
      <c r="X1963" s="65" t="str">
        <f t="shared" si="254"/>
        <v/>
      </c>
      <c r="Y1963" s="64" t="str">
        <f>IF(F1963="", "", IF(OR(F1963&lt;'Intro &amp; Setup'!$Z$20, F1963&gt;'Intro &amp; Setup'!$Z$22), "X", ""))</f>
        <v/>
      </c>
      <c r="Z1963" s="65" t="str">
        <f>IF(G1963="", "", IF(OR(G1963&lt;'Intro &amp; Setup'!$Z$20, G1963&gt;'Intro &amp; Setup'!$Z$22), "X", ""))</f>
        <v/>
      </c>
      <c r="AB1963" s="58" t="str">
        <f t="shared" si="255"/>
        <v/>
      </c>
      <c r="AC1963" s="59" t="str">
        <f t="shared" si="256"/>
        <v/>
      </c>
      <c r="AE1963" s="5" t="str">
        <f>IF(OR($AB1963="", $AC1963=""), "", IF($H1963=$M$3, "", IF(OR(AE$7&lt;$AB1963, $AC1963&lt;AE$6),"", MAX(AE$10:AE1962)+1)))</f>
        <v/>
      </c>
      <c r="AF1963" s="5" t="str">
        <f>IF(OR($AB1963="", $AC1963=""), "", IF($H1963=$M$3, "", IF(OR(AF$7&lt;$AB1963, $AC1963&lt;AF$6),"", MAX(AF$10:AF1962)+1)))</f>
        <v/>
      </c>
      <c r="AG1963" s="5" t="str">
        <f>IF(OR($AB1963="", $AC1963=""), "", IF($H1963=$M$3, "", IF(OR(AG$7&lt;$AB1963, $AC1963&lt;AG$6),"", MAX(AG$10:AG1962)+1)))</f>
        <v/>
      </c>
      <c r="AH1963" s="5" t="str">
        <f>IF(OR($AB1963="", $AC1963=""), "", IF($H1963=$M$3, "", IF(OR(AH$7&lt;$AB1963, $AC1963&lt;AH$6),"", MAX(AH$10:AH1962)+1)))</f>
        <v/>
      </c>
      <c r="AI1963" s="5" t="str">
        <f>IF(OR($AB1963="", $AC1963=""), "", IF($H1963=$M$3, "", IF(OR(AI$7&lt;$AB1963, $AC1963&lt;AI$6),"", MAX(AI$10:AI1962)+1)))</f>
        <v/>
      </c>
      <c r="AJ1963" s="5" t="str">
        <f>IF(OR($AB1963="", $AC1963=""), "", IF($H1963=$M$3, "", IF(OR(AJ$7&lt;$AB1963, $AC1963&lt;AJ$6),"", MAX(AJ$10:AJ1962)+1)))</f>
        <v/>
      </c>
      <c r="AK1963" s="5" t="str">
        <f>IF(OR($AB1963="", $AC1963=""), "", IF($H1963=$M$3, "", IF(OR(AK$7&lt;$AB1963, $AC1963&lt;AK$6),"", MAX(AK$10:AK1962)+1)))</f>
        <v/>
      </c>
      <c r="AL1963" s="5" t="str">
        <f>IF(OR($AB1963="", $AC1963=""), "", IF($H1963=$M$3, "", IF(OR(AL$7&lt;$AB1963, $AC1963&lt;AL$6),"", MAX(AL$10:AL1962)+1)))</f>
        <v/>
      </c>
      <c r="AM1963" s="5" t="str">
        <f>IF(OR($AB1963="", $AC1963=""), "", IF($H1963=$M$3, "", IF(OR(AM$7&lt;$AB1963, $AC1963&lt;AM$6),"", MAX(AM$10:AM1962)+1)))</f>
        <v/>
      </c>
      <c r="AN1963" s="5" t="str">
        <f>IF(OR($AB1963="", $AC1963=""), "", IF($H1963=$M$3, "", IF(OR(AN$7&lt;$AB1963, $AC1963&lt;AN$6),"", MAX(AN$10:AN1962)+1)))</f>
        <v/>
      </c>
      <c r="AO1963" s="5" t="str">
        <f>IF(OR($AB1963="", $AC1963=""), "", IF($H1963=$M$3, "", IF(OR(AO$7&lt;$AB1963, $AC1963&lt;AO$6),"", MAX(AO$10:AO1962)+1)))</f>
        <v/>
      </c>
      <c r="AP1963" s="5" t="str">
        <f>IF(OR($AB1963="", $AC1963=""), "", IF($H1963=$M$3, "", IF(OR(AP$7&lt;$AB1963, $AC1963&lt;AP$6),"", MAX(AP$10:AP1962)+1)))</f>
        <v/>
      </c>
      <c r="AQ1963" s="5" t="str">
        <f>IF(OR($AB1963="", $AC1963=""), "", IF($H1963=$M$3, "", IF(OR(AQ$7&lt;$AB1963, $AC1963&lt;AQ$6),"", MAX(AQ$10:AQ1962)+1)))</f>
        <v/>
      </c>
      <c r="AR1963" s="5" t="str">
        <f>IF(OR($AB1963="", $AC1963=""), "", IF($H1963=$M$3, "", IF(OR(AR$7&lt;$AB1963, $AC1963&lt;AR$6),"", MAX(AR$10:AR1962)+1)))</f>
        <v/>
      </c>
      <c r="AS1963" s="5" t="str">
        <f>IF(OR($AB1963="", $AC1963=""), "", IF($H1963=$M$3, "", IF(OR(AS$7&lt;$AB1963, $AC1963&lt;AS$6),"", MAX(AS$10:AS1962)+1)))</f>
        <v/>
      </c>
      <c r="AT1963" s="5" t="str">
        <f>IF(OR($AB1963="", $AC1963=""), "", IF($H1963=$M$3, "", IF(OR(AT$7&lt;$AB1963, $AC1963&lt;AT$6),"", MAX(AT$10:AT1962)+1)))</f>
        <v/>
      </c>
      <c r="AU1963" s="5" t="str">
        <f>IF(OR($AB1963="", $AC1963=""), "", IF($H1963=$M$3, "", IF(OR(AU$7&lt;$AB1963, $AC1963&lt;AU$6),"", MAX(AU$10:AU1962)+1)))</f>
        <v/>
      </c>
      <c r="AV1963" s="5" t="str">
        <f>IF(OR($AB1963="", $AC1963=""), "", IF($H1963=$M$3, "", IF(OR(AV$7&lt;$AB1963, $AC1963&lt;AV$6),"", MAX(AV$10:AV1962)+1)))</f>
        <v/>
      </c>
      <c r="AW1963" s="5" t="str">
        <f>IF(OR($AB1963="", $AC1963=""), "", IF($H1963=$M$3, "", IF(OR(AW$7&lt;$AB1963, $AC1963&lt;AW$6),"", MAX(AW$10:AW1962)+1)))</f>
        <v/>
      </c>
      <c r="AX1963" s="5" t="str">
        <f>IF(OR($AB1963="", $AC1963=""), "", IF($H1963=$M$3, "", IF(OR(AX$7&lt;$AB1963, $AC1963&lt;AX$6),"", MAX(AX$10:AX1962)+1)))</f>
        <v/>
      </c>
      <c r="AY1963" s="5" t="str">
        <f>IF(OR($AB1963="", $AC1963=""), "", IF($H1963=$M$3, "", IF(OR(AY$7&lt;$AB1963, $AC1963&lt;AY$6),"", MAX(AY$10:AY1962)+1)))</f>
        <v/>
      </c>
      <c r="AZ1963" s="5" t="str">
        <f>IF(OR($AB1963="", $AC1963=""), "", IF($H1963=$M$3, "", IF(OR(AZ$7&lt;$AB1963, $AC1963&lt;AZ$6),"", MAX(AZ$10:AZ1962)+1)))</f>
        <v/>
      </c>
      <c r="BA1963" s="5" t="str">
        <f>IF(OR($AB1963="", $AC1963=""), "", IF($H1963=$M$3, "", IF(OR(BA$7&lt;$AB1963, $AC1963&lt;BA$6),"", MAX(BA$10:BA1962)+1)))</f>
        <v/>
      </c>
      <c r="BB1963" s="5" t="str">
        <f>IF(OR($AB1963="", $AC1963=""), "", IF($H1963=$M$3, "", IF(OR(BB$7&lt;$AB1963, $AC1963&lt;BB$6),"", MAX(BB$10:BB1962)+1)))</f>
        <v/>
      </c>
      <c r="BC1963" s="5" t="str">
        <f>IF(OR($AB1963="", $AC1963=""), "", IF($H1963=$M$3, "", IF(OR(BC$7&lt;$AB1963, $AC1963&lt;BC$6),"", MAX(BC$10:BC1962)+1)))</f>
        <v/>
      </c>
      <c r="BD1963" s="5" t="str">
        <f>IF(OR($AB1963="", $AC1963=""), "", IF($H1963=$M$3, "", IF(OR(BD$7&lt;$AB1963, $AC1963&lt;BD$6),"", MAX(BD$10:BD1962)+1)))</f>
        <v/>
      </c>
      <c r="BE1963" s="5" t="str">
        <f>IF(OR($AB1963="", $AC1963=""), "", IF($H1963=$M$3, "", IF(OR(BE$7&lt;$AB1963, $AC1963&lt;BE$6),"", MAX(BE$10:BE1962)+1)))</f>
        <v/>
      </c>
      <c r="BF1963" s="5" t="str">
        <f>IF(OR($AB1963="", $AC1963=""), "", IF($H1963=$M$3, "", IF(OR(BF$7&lt;$AB1963, $AC1963&lt;BF$6),"", MAX(BF$10:BF1962)+1)))</f>
        <v/>
      </c>
      <c r="BG1963" s="5" t="str">
        <f>IF(OR($AB1963="", $AC1963=""), "", IF($H1963=$M$3, "", IF(OR(BG$7&lt;$AB1963, $AC1963&lt;BG$6),"", MAX(BG$10:BG1962)+1)))</f>
        <v/>
      </c>
      <c r="BH1963" s="5" t="str">
        <f>IF(OR($AB1963="", $AC1963=""), "", IF($H1963=$M$3, "", IF(OR(BH$7&lt;$AB1963, $AC1963&lt;BH$6),"", MAX(BH$10:BH1962)+1)))</f>
        <v/>
      </c>
      <c r="BI1963" s="5" t="str">
        <f>IF(OR($AB1963="", $AC1963=""), "", IF($H1963=$M$3, "", IF(OR(BI$7&lt;$AB1963, $AC1963&lt;BI$6),"", MAX(BI$10:BI1962)+1)))</f>
        <v/>
      </c>
      <c r="BK1963" s="5" t="str" cm="1">
        <f t="array" aca="1" ref="BK1963" ca="1">IFERROR(INDEX($AE1963:$BI1963, $BJ1963, MATCH($BK$9, $AE$9:$BI$9, 0)), "")</f>
        <v/>
      </c>
    </row>
    <row r="1964" spans="1:63" x14ac:dyDescent="0.25">
      <c r="A1964" s="2"/>
      <c r="B1964" s="254"/>
      <c r="C1964" s="255"/>
      <c r="D1964" s="256"/>
      <c r="E1964" s="257"/>
      <c r="F1964" s="257"/>
      <c r="G1964" s="258"/>
      <c r="H1964" s="259"/>
      <c r="I1964" s="16"/>
      <c r="J1964" s="5" t="str">
        <f t="shared" si="251"/>
        <v/>
      </c>
      <c r="K1964" s="2"/>
      <c r="O1964" s="5" t="str">
        <f t="shared" si="249"/>
        <v/>
      </c>
      <c r="Q1964" s="5" t="str">
        <f t="shared" si="252"/>
        <v/>
      </c>
      <c r="S1964" s="5" t="str">
        <f t="shared" si="250"/>
        <v/>
      </c>
      <c r="U1964" s="64" t="str">
        <f>IF($D1964="","", IF(COUNTIF('Intro &amp; Setup'!$AW$49:$AW$88, $D1964)&gt;0, "BH", TEXT($D1964, "ddd")))</f>
        <v/>
      </c>
      <c r="V1964" s="65" t="str">
        <f>IF($G1964="", "", IF(COUNTIF('Intro &amp; Setup'!$AW$49:$AW$88, $G1964)&gt;0, "BH", TEXT($G1964, "ddd")))</f>
        <v/>
      </c>
      <c r="W1964" s="64" t="str">
        <f t="shared" si="253"/>
        <v/>
      </c>
      <c r="X1964" s="65" t="str">
        <f t="shared" si="254"/>
        <v/>
      </c>
      <c r="Y1964" s="64" t="str">
        <f>IF(F1964="", "", IF(OR(F1964&lt;'Intro &amp; Setup'!$Z$20, F1964&gt;'Intro &amp; Setup'!$Z$22), "X", ""))</f>
        <v/>
      </c>
      <c r="Z1964" s="65" t="str">
        <f>IF(G1964="", "", IF(OR(G1964&lt;'Intro &amp; Setup'!$Z$20, G1964&gt;'Intro &amp; Setup'!$Z$22), "X", ""))</f>
        <v/>
      </c>
      <c r="AB1964" s="58" t="str">
        <f t="shared" si="255"/>
        <v/>
      </c>
      <c r="AC1964" s="59" t="str">
        <f t="shared" si="256"/>
        <v/>
      </c>
      <c r="AE1964" s="5" t="str">
        <f>IF(OR($AB1964="", $AC1964=""), "", IF($H1964=$M$3, "", IF(OR(AE$7&lt;$AB1964, $AC1964&lt;AE$6),"", MAX(AE$10:AE1963)+1)))</f>
        <v/>
      </c>
      <c r="AF1964" s="5" t="str">
        <f>IF(OR($AB1964="", $AC1964=""), "", IF($H1964=$M$3, "", IF(OR(AF$7&lt;$AB1964, $AC1964&lt;AF$6),"", MAX(AF$10:AF1963)+1)))</f>
        <v/>
      </c>
      <c r="AG1964" s="5" t="str">
        <f>IF(OR($AB1964="", $AC1964=""), "", IF($H1964=$M$3, "", IF(OR(AG$7&lt;$AB1964, $AC1964&lt;AG$6),"", MAX(AG$10:AG1963)+1)))</f>
        <v/>
      </c>
      <c r="AH1964" s="5" t="str">
        <f>IF(OR($AB1964="", $AC1964=""), "", IF($H1964=$M$3, "", IF(OR(AH$7&lt;$AB1964, $AC1964&lt;AH$6),"", MAX(AH$10:AH1963)+1)))</f>
        <v/>
      </c>
      <c r="AI1964" s="5" t="str">
        <f>IF(OR($AB1964="", $AC1964=""), "", IF($H1964=$M$3, "", IF(OR(AI$7&lt;$AB1964, $AC1964&lt;AI$6),"", MAX(AI$10:AI1963)+1)))</f>
        <v/>
      </c>
      <c r="AJ1964" s="5" t="str">
        <f>IF(OR($AB1964="", $AC1964=""), "", IF($H1964=$M$3, "", IF(OR(AJ$7&lt;$AB1964, $AC1964&lt;AJ$6),"", MAX(AJ$10:AJ1963)+1)))</f>
        <v/>
      </c>
      <c r="AK1964" s="5" t="str">
        <f>IF(OR($AB1964="", $AC1964=""), "", IF($H1964=$M$3, "", IF(OR(AK$7&lt;$AB1964, $AC1964&lt;AK$6),"", MAX(AK$10:AK1963)+1)))</f>
        <v/>
      </c>
      <c r="AL1964" s="5" t="str">
        <f>IF(OR($AB1964="", $AC1964=""), "", IF($H1964=$M$3, "", IF(OR(AL$7&lt;$AB1964, $AC1964&lt;AL$6),"", MAX(AL$10:AL1963)+1)))</f>
        <v/>
      </c>
      <c r="AM1964" s="5" t="str">
        <f>IF(OR($AB1964="", $AC1964=""), "", IF($H1964=$M$3, "", IF(OR(AM$7&lt;$AB1964, $AC1964&lt;AM$6),"", MAX(AM$10:AM1963)+1)))</f>
        <v/>
      </c>
      <c r="AN1964" s="5" t="str">
        <f>IF(OR($AB1964="", $AC1964=""), "", IF($H1964=$M$3, "", IF(OR(AN$7&lt;$AB1964, $AC1964&lt;AN$6),"", MAX(AN$10:AN1963)+1)))</f>
        <v/>
      </c>
      <c r="AO1964" s="5" t="str">
        <f>IF(OR($AB1964="", $AC1964=""), "", IF($H1964=$M$3, "", IF(OR(AO$7&lt;$AB1964, $AC1964&lt;AO$6),"", MAX(AO$10:AO1963)+1)))</f>
        <v/>
      </c>
      <c r="AP1964" s="5" t="str">
        <f>IF(OR($AB1964="", $AC1964=""), "", IF($H1964=$M$3, "", IF(OR(AP$7&lt;$AB1964, $AC1964&lt;AP$6),"", MAX(AP$10:AP1963)+1)))</f>
        <v/>
      </c>
      <c r="AQ1964" s="5" t="str">
        <f>IF(OR($AB1964="", $AC1964=""), "", IF($H1964=$M$3, "", IF(OR(AQ$7&lt;$AB1964, $AC1964&lt;AQ$6),"", MAX(AQ$10:AQ1963)+1)))</f>
        <v/>
      </c>
      <c r="AR1964" s="5" t="str">
        <f>IF(OR($AB1964="", $AC1964=""), "", IF($H1964=$M$3, "", IF(OR(AR$7&lt;$AB1964, $AC1964&lt;AR$6),"", MAX(AR$10:AR1963)+1)))</f>
        <v/>
      </c>
      <c r="AS1964" s="5" t="str">
        <f>IF(OR($AB1964="", $AC1964=""), "", IF($H1964=$M$3, "", IF(OR(AS$7&lt;$AB1964, $AC1964&lt;AS$6),"", MAX(AS$10:AS1963)+1)))</f>
        <v/>
      </c>
      <c r="AT1964" s="5" t="str">
        <f>IF(OR($AB1964="", $AC1964=""), "", IF($H1964=$M$3, "", IF(OR(AT$7&lt;$AB1964, $AC1964&lt;AT$6),"", MAX(AT$10:AT1963)+1)))</f>
        <v/>
      </c>
      <c r="AU1964" s="5" t="str">
        <f>IF(OR($AB1964="", $AC1964=""), "", IF($H1964=$M$3, "", IF(OR(AU$7&lt;$AB1964, $AC1964&lt;AU$6),"", MAX(AU$10:AU1963)+1)))</f>
        <v/>
      </c>
      <c r="AV1964" s="5" t="str">
        <f>IF(OR($AB1964="", $AC1964=""), "", IF($H1964=$M$3, "", IF(OR(AV$7&lt;$AB1964, $AC1964&lt;AV$6),"", MAX(AV$10:AV1963)+1)))</f>
        <v/>
      </c>
      <c r="AW1964" s="5" t="str">
        <f>IF(OR($AB1964="", $AC1964=""), "", IF($H1964=$M$3, "", IF(OR(AW$7&lt;$AB1964, $AC1964&lt;AW$6),"", MAX(AW$10:AW1963)+1)))</f>
        <v/>
      </c>
      <c r="AX1964" s="5" t="str">
        <f>IF(OR($AB1964="", $AC1964=""), "", IF($H1964=$M$3, "", IF(OR(AX$7&lt;$AB1964, $AC1964&lt;AX$6),"", MAX(AX$10:AX1963)+1)))</f>
        <v/>
      </c>
      <c r="AY1964" s="5" t="str">
        <f>IF(OR($AB1964="", $AC1964=""), "", IF($H1964=$M$3, "", IF(OR(AY$7&lt;$AB1964, $AC1964&lt;AY$6),"", MAX(AY$10:AY1963)+1)))</f>
        <v/>
      </c>
      <c r="AZ1964" s="5" t="str">
        <f>IF(OR($AB1964="", $AC1964=""), "", IF($H1964=$M$3, "", IF(OR(AZ$7&lt;$AB1964, $AC1964&lt;AZ$6),"", MAX(AZ$10:AZ1963)+1)))</f>
        <v/>
      </c>
      <c r="BA1964" s="5" t="str">
        <f>IF(OR($AB1964="", $AC1964=""), "", IF($H1964=$M$3, "", IF(OR(BA$7&lt;$AB1964, $AC1964&lt;BA$6),"", MAX(BA$10:BA1963)+1)))</f>
        <v/>
      </c>
      <c r="BB1964" s="5" t="str">
        <f>IF(OR($AB1964="", $AC1964=""), "", IF($H1964=$M$3, "", IF(OR(BB$7&lt;$AB1964, $AC1964&lt;BB$6),"", MAX(BB$10:BB1963)+1)))</f>
        <v/>
      </c>
      <c r="BC1964" s="5" t="str">
        <f>IF(OR($AB1964="", $AC1964=""), "", IF($H1964=$M$3, "", IF(OR(BC$7&lt;$AB1964, $AC1964&lt;BC$6),"", MAX(BC$10:BC1963)+1)))</f>
        <v/>
      </c>
      <c r="BD1964" s="5" t="str">
        <f>IF(OR($AB1964="", $AC1964=""), "", IF($H1964=$M$3, "", IF(OR(BD$7&lt;$AB1964, $AC1964&lt;BD$6),"", MAX(BD$10:BD1963)+1)))</f>
        <v/>
      </c>
      <c r="BE1964" s="5" t="str">
        <f>IF(OR($AB1964="", $AC1964=""), "", IF($H1964=$M$3, "", IF(OR(BE$7&lt;$AB1964, $AC1964&lt;BE$6),"", MAX(BE$10:BE1963)+1)))</f>
        <v/>
      </c>
      <c r="BF1964" s="5" t="str">
        <f>IF(OR($AB1964="", $AC1964=""), "", IF($H1964=$M$3, "", IF(OR(BF$7&lt;$AB1964, $AC1964&lt;BF$6),"", MAX(BF$10:BF1963)+1)))</f>
        <v/>
      </c>
      <c r="BG1964" s="5" t="str">
        <f>IF(OR($AB1964="", $AC1964=""), "", IF($H1964=$M$3, "", IF(OR(BG$7&lt;$AB1964, $AC1964&lt;BG$6),"", MAX(BG$10:BG1963)+1)))</f>
        <v/>
      </c>
      <c r="BH1964" s="5" t="str">
        <f>IF(OR($AB1964="", $AC1964=""), "", IF($H1964=$M$3, "", IF(OR(BH$7&lt;$AB1964, $AC1964&lt;BH$6),"", MAX(BH$10:BH1963)+1)))</f>
        <v/>
      </c>
      <c r="BI1964" s="5" t="str">
        <f>IF(OR($AB1964="", $AC1964=""), "", IF($H1964=$M$3, "", IF(OR(BI$7&lt;$AB1964, $AC1964&lt;BI$6),"", MAX(BI$10:BI1963)+1)))</f>
        <v/>
      </c>
      <c r="BK1964" s="5" t="str" cm="1">
        <f t="array" aca="1" ref="BK1964" ca="1">IFERROR(INDEX($AE1964:$BI1964, $BJ1964, MATCH($BK$9, $AE$9:$BI$9, 0)), "")</f>
        <v/>
      </c>
    </row>
    <row r="1965" spans="1:63" x14ac:dyDescent="0.25">
      <c r="A1965" s="2"/>
      <c r="B1965" s="254"/>
      <c r="C1965" s="255"/>
      <c r="D1965" s="256"/>
      <c r="E1965" s="257"/>
      <c r="F1965" s="257"/>
      <c r="G1965" s="258"/>
      <c r="H1965" s="259"/>
      <c r="I1965" s="16"/>
      <c r="J1965" s="5" t="str">
        <f t="shared" si="251"/>
        <v/>
      </c>
      <c r="K1965" s="2"/>
      <c r="O1965" s="5" t="str">
        <f t="shared" si="249"/>
        <v/>
      </c>
      <c r="Q1965" s="5" t="str">
        <f t="shared" si="252"/>
        <v/>
      </c>
      <c r="S1965" s="5" t="str">
        <f t="shared" si="250"/>
        <v/>
      </c>
      <c r="U1965" s="64" t="str">
        <f>IF($D1965="","", IF(COUNTIF('Intro &amp; Setup'!$AW$49:$AW$88, $D1965)&gt;0, "BH", TEXT($D1965, "ddd")))</f>
        <v/>
      </c>
      <c r="V1965" s="65" t="str">
        <f>IF($G1965="", "", IF(COUNTIF('Intro &amp; Setup'!$AW$49:$AW$88, $G1965)&gt;0, "BH", TEXT($G1965, "ddd")))</f>
        <v/>
      </c>
      <c r="W1965" s="64" t="str">
        <f t="shared" si="253"/>
        <v/>
      </c>
      <c r="X1965" s="65" t="str">
        <f t="shared" si="254"/>
        <v/>
      </c>
      <c r="Y1965" s="64" t="str">
        <f>IF(F1965="", "", IF(OR(F1965&lt;'Intro &amp; Setup'!$Z$20, F1965&gt;'Intro &amp; Setup'!$Z$22), "X", ""))</f>
        <v/>
      </c>
      <c r="Z1965" s="65" t="str">
        <f>IF(G1965="", "", IF(OR(G1965&lt;'Intro &amp; Setup'!$Z$20, G1965&gt;'Intro &amp; Setup'!$Z$22), "X", ""))</f>
        <v/>
      </c>
      <c r="AB1965" s="58" t="str">
        <f t="shared" si="255"/>
        <v/>
      </c>
      <c r="AC1965" s="59" t="str">
        <f t="shared" si="256"/>
        <v/>
      </c>
      <c r="AE1965" s="5" t="str">
        <f>IF(OR($AB1965="", $AC1965=""), "", IF($H1965=$M$3, "", IF(OR(AE$7&lt;$AB1965, $AC1965&lt;AE$6),"", MAX(AE$10:AE1964)+1)))</f>
        <v/>
      </c>
      <c r="AF1965" s="5" t="str">
        <f>IF(OR($AB1965="", $AC1965=""), "", IF($H1965=$M$3, "", IF(OR(AF$7&lt;$AB1965, $AC1965&lt;AF$6),"", MAX(AF$10:AF1964)+1)))</f>
        <v/>
      </c>
      <c r="AG1965" s="5" t="str">
        <f>IF(OR($AB1965="", $AC1965=""), "", IF($H1965=$M$3, "", IF(OR(AG$7&lt;$AB1965, $AC1965&lt;AG$6),"", MAX(AG$10:AG1964)+1)))</f>
        <v/>
      </c>
      <c r="AH1965" s="5" t="str">
        <f>IF(OR($AB1965="", $AC1965=""), "", IF($H1965=$M$3, "", IF(OR(AH$7&lt;$AB1965, $AC1965&lt;AH$6),"", MAX(AH$10:AH1964)+1)))</f>
        <v/>
      </c>
      <c r="AI1965" s="5" t="str">
        <f>IF(OR($AB1965="", $AC1965=""), "", IF($H1965=$M$3, "", IF(OR(AI$7&lt;$AB1965, $AC1965&lt;AI$6),"", MAX(AI$10:AI1964)+1)))</f>
        <v/>
      </c>
      <c r="AJ1965" s="5" t="str">
        <f>IF(OR($AB1965="", $AC1965=""), "", IF($H1965=$M$3, "", IF(OR(AJ$7&lt;$AB1965, $AC1965&lt;AJ$6),"", MAX(AJ$10:AJ1964)+1)))</f>
        <v/>
      </c>
      <c r="AK1965" s="5" t="str">
        <f>IF(OR($AB1965="", $AC1965=""), "", IF($H1965=$M$3, "", IF(OR(AK$7&lt;$AB1965, $AC1965&lt;AK$6),"", MAX(AK$10:AK1964)+1)))</f>
        <v/>
      </c>
      <c r="AL1965" s="5" t="str">
        <f>IF(OR($AB1965="", $AC1965=""), "", IF($H1965=$M$3, "", IF(OR(AL$7&lt;$AB1965, $AC1965&lt;AL$6),"", MAX(AL$10:AL1964)+1)))</f>
        <v/>
      </c>
      <c r="AM1965" s="5" t="str">
        <f>IF(OR($AB1965="", $AC1965=""), "", IF($H1965=$M$3, "", IF(OR(AM$7&lt;$AB1965, $AC1965&lt;AM$6),"", MAX(AM$10:AM1964)+1)))</f>
        <v/>
      </c>
      <c r="AN1965" s="5" t="str">
        <f>IF(OR($AB1965="", $AC1965=""), "", IF($H1965=$M$3, "", IF(OR(AN$7&lt;$AB1965, $AC1965&lt;AN$6),"", MAX(AN$10:AN1964)+1)))</f>
        <v/>
      </c>
      <c r="AO1965" s="5" t="str">
        <f>IF(OR($AB1965="", $AC1965=""), "", IF($H1965=$M$3, "", IF(OR(AO$7&lt;$AB1965, $AC1965&lt;AO$6),"", MAX(AO$10:AO1964)+1)))</f>
        <v/>
      </c>
      <c r="AP1965" s="5" t="str">
        <f>IF(OR($AB1965="", $AC1965=""), "", IF($H1965=$M$3, "", IF(OR(AP$7&lt;$AB1965, $AC1965&lt;AP$6),"", MAX(AP$10:AP1964)+1)))</f>
        <v/>
      </c>
      <c r="AQ1965" s="5" t="str">
        <f>IF(OR($AB1965="", $AC1965=""), "", IF($H1965=$M$3, "", IF(OR(AQ$7&lt;$AB1965, $AC1965&lt;AQ$6),"", MAX(AQ$10:AQ1964)+1)))</f>
        <v/>
      </c>
      <c r="AR1965" s="5" t="str">
        <f>IF(OR($AB1965="", $AC1965=""), "", IF($H1965=$M$3, "", IF(OR(AR$7&lt;$AB1965, $AC1965&lt;AR$6),"", MAX(AR$10:AR1964)+1)))</f>
        <v/>
      </c>
      <c r="AS1965" s="5" t="str">
        <f>IF(OR($AB1965="", $AC1965=""), "", IF($H1965=$M$3, "", IF(OR(AS$7&lt;$AB1965, $AC1965&lt;AS$6),"", MAX(AS$10:AS1964)+1)))</f>
        <v/>
      </c>
      <c r="AT1965" s="5" t="str">
        <f>IF(OR($AB1965="", $AC1965=""), "", IF($H1965=$M$3, "", IF(OR(AT$7&lt;$AB1965, $AC1965&lt;AT$6),"", MAX(AT$10:AT1964)+1)))</f>
        <v/>
      </c>
      <c r="AU1965" s="5" t="str">
        <f>IF(OR($AB1965="", $AC1965=""), "", IF($H1965=$M$3, "", IF(OR(AU$7&lt;$AB1965, $AC1965&lt;AU$6),"", MAX(AU$10:AU1964)+1)))</f>
        <v/>
      </c>
      <c r="AV1965" s="5" t="str">
        <f>IF(OR($AB1965="", $AC1965=""), "", IF($H1965=$M$3, "", IF(OR(AV$7&lt;$AB1965, $AC1965&lt;AV$6),"", MAX(AV$10:AV1964)+1)))</f>
        <v/>
      </c>
      <c r="AW1965" s="5" t="str">
        <f>IF(OR($AB1965="", $AC1965=""), "", IF($H1965=$M$3, "", IF(OR(AW$7&lt;$AB1965, $AC1965&lt;AW$6),"", MAX(AW$10:AW1964)+1)))</f>
        <v/>
      </c>
      <c r="AX1965" s="5" t="str">
        <f>IF(OR($AB1965="", $AC1965=""), "", IF($H1965=$M$3, "", IF(OR(AX$7&lt;$AB1965, $AC1965&lt;AX$6),"", MAX(AX$10:AX1964)+1)))</f>
        <v/>
      </c>
      <c r="AY1965" s="5" t="str">
        <f>IF(OR($AB1965="", $AC1965=""), "", IF($H1965=$M$3, "", IF(OR(AY$7&lt;$AB1965, $AC1965&lt;AY$6),"", MAX(AY$10:AY1964)+1)))</f>
        <v/>
      </c>
      <c r="AZ1965" s="5" t="str">
        <f>IF(OR($AB1965="", $AC1965=""), "", IF($H1965=$M$3, "", IF(OR(AZ$7&lt;$AB1965, $AC1965&lt;AZ$6),"", MAX(AZ$10:AZ1964)+1)))</f>
        <v/>
      </c>
      <c r="BA1965" s="5" t="str">
        <f>IF(OR($AB1965="", $AC1965=""), "", IF($H1965=$M$3, "", IF(OR(BA$7&lt;$AB1965, $AC1965&lt;BA$6),"", MAX(BA$10:BA1964)+1)))</f>
        <v/>
      </c>
      <c r="BB1965" s="5" t="str">
        <f>IF(OR($AB1965="", $AC1965=""), "", IF($H1965=$M$3, "", IF(OR(BB$7&lt;$AB1965, $AC1965&lt;BB$6),"", MAX(BB$10:BB1964)+1)))</f>
        <v/>
      </c>
      <c r="BC1965" s="5" t="str">
        <f>IF(OR($AB1965="", $AC1965=""), "", IF($H1965=$M$3, "", IF(OR(BC$7&lt;$AB1965, $AC1965&lt;BC$6),"", MAX(BC$10:BC1964)+1)))</f>
        <v/>
      </c>
      <c r="BD1965" s="5" t="str">
        <f>IF(OR($AB1965="", $AC1965=""), "", IF($H1965=$M$3, "", IF(OR(BD$7&lt;$AB1965, $AC1965&lt;BD$6),"", MAX(BD$10:BD1964)+1)))</f>
        <v/>
      </c>
      <c r="BE1965" s="5" t="str">
        <f>IF(OR($AB1965="", $AC1965=""), "", IF($H1965=$M$3, "", IF(OR(BE$7&lt;$AB1965, $AC1965&lt;BE$6),"", MAX(BE$10:BE1964)+1)))</f>
        <v/>
      </c>
      <c r="BF1965" s="5" t="str">
        <f>IF(OR($AB1965="", $AC1965=""), "", IF($H1965=$M$3, "", IF(OR(BF$7&lt;$AB1965, $AC1965&lt;BF$6),"", MAX(BF$10:BF1964)+1)))</f>
        <v/>
      </c>
      <c r="BG1965" s="5" t="str">
        <f>IF(OR($AB1965="", $AC1965=""), "", IF($H1965=$M$3, "", IF(OR(BG$7&lt;$AB1965, $AC1965&lt;BG$6),"", MAX(BG$10:BG1964)+1)))</f>
        <v/>
      </c>
      <c r="BH1965" s="5" t="str">
        <f>IF(OR($AB1965="", $AC1965=""), "", IF($H1965=$M$3, "", IF(OR(BH$7&lt;$AB1965, $AC1965&lt;BH$6),"", MAX(BH$10:BH1964)+1)))</f>
        <v/>
      </c>
      <c r="BI1965" s="5" t="str">
        <f>IF(OR($AB1965="", $AC1965=""), "", IF($H1965=$M$3, "", IF(OR(BI$7&lt;$AB1965, $AC1965&lt;BI$6),"", MAX(BI$10:BI1964)+1)))</f>
        <v/>
      </c>
      <c r="BK1965" s="5" t="str" cm="1">
        <f t="array" aca="1" ref="BK1965" ca="1">IFERROR(INDEX($AE1965:$BI1965, $BJ1965, MATCH($BK$9, $AE$9:$BI$9, 0)), "")</f>
        <v/>
      </c>
    </row>
    <row r="1966" spans="1:63" x14ac:dyDescent="0.25">
      <c r="A1966" s="2"/>
      <c r="B1966" s="254"/>
      <c r="C1966" s="255"/>
      <c r="D1966" s="256"/>
      <c r="E1966" s="257"/>
      <c r="F1966" s="257"/>
      <c r="G1966" s="258"/>
      <c r="H1966" s="259"/>
      <c r="I1966" s="16"/>
      <c r="J1966" s="5" t="str">
        <f t="shared" si="251"/>
        <v/>
      </c>
      <c r="K1966" s="2"/>
      <c r="O1966" s="5" t="str">
        <f t="shared" si="249"/>
        <v/>
      </c>
      <c r="Q1966" s="5" t="str">
        <f t="shared" si="252"/>
        <v/>
      </c>
      <c r="S1966" s="5" t="str">
        <f t="shared" si="250"/>
        <v/>
      </c>
      <c r="U1966" s="64" t="str">
        <f>IF($D1966="","", IF(COUNTIF('Intro &amp; Setup'!$AW$49:$AW$88, $D1966)&gt;0, "BH", TEXT($D1966, "ddd")))</f>
        <v/>
      </c>
      <c r="V1966" s="65" t="str">
        <f>IF($G1966="", "", IF(COUNTIF('Intro &amp; Setup'!$AW$49:$AW$88, $G1966)&gt;0, "BH", TEXT($G1966, "ddd")))</f>
        <v/>
      </c>
      <c r="W1966" s="64" t="str">
        <f t="shared" si="253"/>
        <v/>
      </c>
      <c r="X1966" s="65" t="str">
        <f t="shared" si="254"/>
        <v/>
      </c>
      <c r="Y1966" s="64" t="str">
        <f>IF(F1966="", "", IF(OR(F1966&lt;'Intro &amp; Setup'!$Z$20, F1966&gt;'Intro &amp; Setup'!$Z$22), "X", ""))</f>
        <v/>
      </c>
      <c r="Z1966" s="65" t="str">
        <f>IF(G1966="", "", IF(OR(G1966&lt;'Intro &amp; Setup'!$Z$20, G1966&gt;'Intro &amp; Setup'!$Z$22), "X", ""))</f>
        <v/>
      </c>
      <c r="AB1966" s="58" t="str">
        <f t="shared" si="255"/>
        <v/>
      </c>
      <c r="AC1966" s="59" t="str">
        <f t="shared" si="256"/>
        <v/>
      </c>
      <c r="AE1966" s="5" t="str">
        <f>IF(OR($AB1966="", $AC1966=""), "", IF($H1966=$M$3, "", IF(OR(AE$7&lt;$AB1966, $AC1966&lt;AE$6),"", MAX(AE$10:AE1965)+1)))</f>
        <v/>
      </c>
      <c r="AF1966" s="5" t="str">
        <f>IF(OR($AB1966="", $AC1966=""), "", IF($H1966=$M$3, "", IF(OR(AF$7&lt;$AB1966, $AC1966&lt;AF$6),"", MAX(AF$10:AF1965)+1)))</f>
        <v/>
      </c>
      <c r="AG1966" s="5" t="str">
        <f>IF(OR($AB1966="", $AC1966=""), "", IF($H1966=$M$3, "", IF(OR(AG$7&lt;$AB1966, $AC1966&lt;AG$6),"", MAX(AG$10:AG1965)+1)))</f>
        <v/>
      </c>
      <c r="AH1966" s="5" t="str">
        <f>IF(OR($AB1966="", $AC1966=""), "", IF($H1966=$M$3, "", IF(OR(AH$7&lt;$AB1966, $AC1966&lt;AH$6),"", MAX(AH$10:AH1965)+1)))</f>
        <v/>
      </c>
      <c r="AI1966" s="5" t="str">
        <f>IF(OR($AB1966="", $AC1966=""), "", IF($H1966=$M$3, "", IF(OR(AI$7&lt;$AB1966, $AC1966&lt;AI$6),"", MAX(AI$10:AI1965)+1)))</f>
        <v/>
      </c>
      <c r="AJ1966" s="5" t="str">
        <f>IF(OR($AB1966="", $AC1966=""), "", IF($H1966=$M$3, "", IF(OR(AJ$7&lt;$AB1966, $AC1966&lt;AJ$6),"", MAX(AJ$10:AJ1965)+1)))</f>
        <v/>
      </c>
      <c r="AK1966" s="5" t="str">
        <f>IF(OR($AB1966="", $AC1966=""), "", IF($H1966=$M$3, "", IF(OR(AK$7&lt;$AB1966, $AC1966&lt;AK$6),"", MAX(AK$10:AK1965)+1)))</f>
        <v/>
      </c>
      <c r="AL1966" s="5" t="str">
        <f>IF(OR($AB1966="", $AC1966=""), "", IF($H1966=$M$3, "", IF(OR(AL$7&lt;$AB1966, $AC1966&lt;AL$6),"", MAX(AL$10:AL1965)+1)))</f>
        <v/>
      </c>
      <c r="AM1966" s="5" t="str">
        <f>IF(OR($AB1966="", $AC1966=""), "", IF($H1966=$M$3, "", IF(OR(AM$7&lt;$AB1966, $AC1966&lt;AM$6),"", MAX(AM$10:AM1965)+1)))</f>
        <v/>
      </c>
      <c r="AN1966" s="5" t="str">
        <f>IF(OR($AB1966="", $AC1966=""), "", IF($H1966=$M$3, "", IF(OR(AN$7&lt;$AB1966, $AC1966&lt;AN$6),"", MAX(AN$10:AN1965)+1)))</f>
        <v/>
      </c>
      <c r="AO1966" s="5" t="str">
        <f>IF(OR($AB1966="", $AC1966=""), "", IF($H1966=$M$3, "", IF(OR(AO$7&lt;$AB1966, $AC1966&lt;AO$6),"", MAX(AO$10:AO1965)+1)))</f>
        <v/>
      </c>
      <c r="AP1966" s="5" t="str">
        <f>IF(OR($AB1966="", $AC1966=""), "", IF($H1966=$M$3, "", IF(OR(AP$7&lt;$AB1966, $AC1966&lt;AP$6),"", MAX(AP$10:AP1965)+1)))</f>
        <v/>
      </c>
      <c r="AQ1966" s="5" t="str">
        <f>IF(OR($AB1966="", $AC1966=""), "", IF($H1966=$M$3, "", IF(OR(AQ$7&lt;$AB1966, $AC1966&lt;AQ$6),"", MAX(AQ$10:AQ1965)+1)))</f>
        <v/>
      </c>
      <c r="AR1966" s="5" t="str">
        <f>IF(OR($AB1966="", $AC1966=""), "", IF($H1966=$M$3, "", IF(OR(AR$7&lt;$AB1966, $AC1966&lt;AR$6),"", MAX(AR$10:AR1965)+1)))</f>
        <v/>
      </c>
      <c r="AS1966" s="5" t="str">
        <f>IF(OR($AB1966="", $AC1966=""), "", IF($H1966=$M$3, "", IF(OR(AS$7&lt;$AB1966, $AC1966&lt;AS$6),"", MAX(AS$10:AS1965)+1)))</f>
        <v/>
      </c>
      <c r="AT1966" s="5" t="str">
        <f>IF(OR($AB1966="", $AC1966=""), "", IF($H1966=$M$3, "", IF(OR(AT$7&lt;$AB1966, $AC1966&lt;AT$6),"", MAX(AT$10:AT1965)+1)))</f>
        <v/>
      </c>
      <c r="AU1966" s="5" t="str">
        <f>IF(OR($AB1966="", $AC1966=""), "", IF($H1966=$M$3, "", IF(OR(AU$7&lt;$AB1966, $AC1966&lt;AU$6),"", MAX(AU$10:AU1965)+1)))</f>
        <v/>
      </c>
      <c r="AV1966" s="5" t="str">
        <f>IF(OR($AB1966="", $AC1966=""), "", IF($H1966=$M$3, "", IF(OR(AV$7&lt;$AB1966, $AC1966&lt;AV$6),"", MAX(AV$10:AV1965)+1)))</f>
        <v/>
      </c>
      <c r="AW1966" s="5" t="str">
        <f>IF(OR($AB1966="", $AC1966=""), "", IF($H1966=$M$3, "", IF(OR(AW$7&lt;$AB1966, $AC1966&lt;AW$6),"", MAX(AW$10:AW1965)+1)))</f>
        <v/>
      </c>
      <c r="AX1966" s="5" t="str">
        <f>IF(OR($AB1966="", $AC1966=""), "", IF($H1966=$M$3, "", IF(OR(AX$7&lt;$AB1966, $AC1966&lt;AX$6),"", MAX(AX$10:AX1965)+1)))</f>
        <v/>
      </c>
      <c r="AY1966" s="5" t="str">
        <f>IF(OR($AB1966="", $AC1966=""), "", IF($H1966=$M$3, "", IF(OR(AY$7&lt;$AB1966, $AC1966&lt;AY$6),"", MAX(AY$10:AY1965)+1)))</f>
        <v/>
      </c>
      <c r="AZ1966" s="5" t="str">
        <f>IF(OR($AB1966="", $AC1966=""), "", IF($H1966=$M$3, "", IF(OR(AZ$7&lt;$AB1966, $AC1966&lt;AZ$6),"", MAX(AZ$10:AZ1965)+1)))</f>
        <v/>
      </c>
      <c r="BA1966" s="5" t="str">
        <f>IF(OR($AB1966="", $AC1966=""), "", IF($H1966=$M$3, "", IF(OR(BA$7&lt;$AB1966, $AC1966&lt;BA$6),"", MAX(BA$10:BA1965)+1)))</f>
        <v/>
      </c>
      <c r="BB1966" s="5" t="str">
        <f>IF(OR($AB1966="", $AC1966=""), "", IF($H1966=$M$3, "", IF(OR(BB$7&lt;$AB1966, $AC1966&lt;BB$6),"", MAX(BB$10:BB1965)+1)))</f>
        <v/>
      </c>
      <c r="BC1966" s="5" t="str">
        <f>IF(OR($AB1966="", $AC1966=""), "", IF($H1966=$M$3, "", IF(OR(BC$7&lt;$AB1966, $AC1966&lt;BC$6),"", MAX(BC$10:BC1965)+1)))</f>
        <v/>
      </c>
      <c r="BD1966" s="5" t="str">
        <f>IF(OR($AB1966="", $AC1966=""), "", IF($H1966=$M$3, "", IF(OR(BD$7&lt;$AB1966, $AC1966&lt;BD$6),"", MAX(BD$10:BD1965)+1)))</f>
        <v/>
      </c>
      <c r="BE1966" s="5" t="str">
        <f>IF(OR($AB1966="", $AC1966=""), "", IF($H1966=$M$3, "", IF(OR(BE$7&lt;$AB1966, $AC1966&lt;BE$6),"", MAX(BE$10:BE1965)+1)))</f>
        <v/>
      </c>
      <c r="BF1966" s="5" t="str">
        <f>IF(OR($AB1966="", $AC1966=""), "", IF($H1966=$M$3, "", IF(OR(BF$7&lt;$AB1966, $AC1966&lt;BF$6),"", MAX(BF$10:BF1965)+1)))</f>
        <v/>
      </c>
      <c r="BG1966" s="5" t="str">
        <f>IF(OR($AB1966="", $AC1966=""), "", IF($H1966=$M$3, "", IF(OR(BG$7&lt;$AB1966, $AC1966&lt;BG$6),"", MAX(BG$10:BG1965)+1)))</f>
        <v/>
      </c>
      <c r="BH1966" s="5" t="str">
        <f>IF(OR($AB1966="", $AC1966=""), "", IF($H1966=$M$3, "", IF(OR(BH$7&lt;$AB1966, $AC1966&lt;BH$6),"", MAX(BH$10:BH1965)+1)))</f>
        <v/>
      </c>
      <c r="BI1966" s="5" t="str">
        <f>IF(OR($AB1966="", $AC1966=""), "", IF($H1966=$M$3, "", IF(OR(BI$7&lt;$AB1966, $AC1966&lt;BI$6),"", MAX(BI$10:BI1965)+1)))</f>
        <v/>
      </c>
      <c r="BK1966" s="5" t="str" cm="1">
        <f t="array" aca="1" ref="BK1966" ca="1">IFERROR(INDEX($AE1966:$BI1966, $BJ1966, MATCH($BK$9, $AE$9:$BI$9, 0)), "")</f>
        <v/>
      </c>
    </row>
    <row r="1967" spans="1:63" x14ac:dyDescent="0.25">
      <c r="A1967" s="2"/>
      <c r="B1967" s="254"/>
      <c r="C1967" s="255"/>
      <c r="D1967" s="256"/>
      <c r="E1967" s="257"/>
      <c r="F1967" s="257"/>
      <c r="G1967" s="258"/>
      <c r="H1967" s="259"/>
      <c r="I1967" s="16"/>
      <c r="J1967" s="5" t="str">
        <f t="shared" si="251"/>
        <v/>
      </c>
      <c r="K1967" s="2"/>
      <c r="O1967" s="5" t="str">
        <f t="shared" si="249"/>
        <v/>
      </c>
      <c r="Q1967" s="5" t="str">
        <f t="shared" si="252"/>
        <v/>
      </c>
      <c r="S1967" s="5" t="str">
        <f t="shared" si="250"/>
        <v/>
      </c>
      <c r="U1967" s="64" t="str">
        <f>IF($D1967="","", IF(COUNTIF('Intro &amp; Setup'!$AW$49:$AW$88, $D1967)&gt;0, "BH", TEXT($D1967, "ddd")))</f>
        <v/>
      </c>
      <c r="V1967" s="65" t="str">
        <f>IF($G1967="", "", IF(COUNTIF('Intro &amp; Setup'!$AW$49:$AW$88, $G1967)&gt;0, "BH", TEXT($G1967, "ddd")))</f>
        <v/>
      </c>
      <c r="W1967" s="64" t="str">
        <f t="shared" si="253"/>
        <v/>
      </c>
      <c r="X1967" s="65" t="str">
        <f t="shared" si="254"/>
        <v/>
      </c>
      <c r="Y1967" s="64" t="str">
        <f>IF(F1967="", "", IF(OR(F1967&lt;'Intro &amp; Setup'!$Z$20, F1967&gt;'Intro &amp; Setup'!$Z$22), "X", ""))</f>
        <v/>
      </c>
      <c r="Z1967" s="65" t="str">
        <f>IF(G1967="", "", IF(OR(G1967&lt;'Intro &amp; Setup'!$Z$20, G1967&gt;'Intro &amp; Setup'!$Z$22), "X", ""))</f>
        <v/>
      </c>
      <c r="AB1967" s="58" t="str">
        <f t="shared" si="255"/>
        <v/>
      </c>
      <c r="AC1967" s="59" t="str">
        <f t="shared" si="256"/>
        <v/>
      </c>
      <c r="AE1967" s="5" t="str">
        <f>IF(OR($AB1967="", $AC1967=""), "", IF($H1967=$M$3, "", IF(OR(AE$7&lt;$AB1967, $AC1967&lt;AE$6),"", MAX(AE$10:AE1966)+1)))</f>
        <v/>
      </c>
      <c r="AF1967" s="5" t="str">
        <f>IF(OR($AB1967="", $AC1967=""), "", IF($H1967=$M$3, "", IF(OR(AF$7&lt;$AB1967, $AC1967&lt;AF$6),"", MAX(AF$10:AF1966)+1)))</f>
        <v/>
      </c>
      <c r="AG1967" s="5" t="str">
        <f>IF(OR($AB1967="", $AC1967=""), "", IF($H1967=$M$3, "", IF(OR(AG$7&lt;$AB1967, $AC1967&lt;AG$6),"", MAX(AG$10:AG1966)+1)))</f>
        <v/>
      </c>
      <c r="AH1967" s="5" t="str">
        <f>IF(OR($AB1967="", $AC1967=""), "", IF($H1967=$M$3, "", IF(OR(AH$7&lt;$AB1967, $AC1967&lt;AH$6),"", MAX(AH$10:AH1966)+1)))</f>
        <v/>
      </c>
      <c r="AI1967" s="5" t="str">
        <f>IF(OR($AB1967="", $AC1967=""), "", IF($H1967=$M$3, "", IF(OR(AI$7&lt;$AB1967, $AC1967&lt;AI$6),"", MAX(AI$10:AI1966)+1)))</f>
        <v/>
      </c>
      <c r="AJ1967" s="5" t="str">
        <f>IF(OR($AB1967="", $AC1967=""), "", IF($H1967=$M$3, "", IF(OR(AJ$7&lt;$AB1967, $AC1967&lt;AJ$6),"", MAX(AJ$10:AJ1966)+1)))</f>
        <v/>
      </c>
      <c r="AK1967" s="5" t="str">
        <f>IF(OR($AB1967="", $AC1967=""), "", IF($H1967=$M$3, "", IF(OR(AK$7&lt;$AB1967, $AC1967&lt;AK$6),"", MAX(AK$10:AK1966)+1)))</f>
        <v/>
      </c>
      <c r="AL1967" s="5" t="str">
        <f>IF(OR($AB1967="", $AC1967=""), "", IF($H1967=$M$3, "", IF(OR(AL$7&lt;$AB1967, $AC1967&lt;AL$6),"", MAX(AL$10:AL1966)+1)))</f>
        <v/>
      </c>
      <c r="AM1967" s="5" t="str">
        <f>IF(OR($AB1967="", $AC1967=""), "", IF($H1967=$M$3, "", IF(OR(AM$7&lt;$AB1967, $AC1967&lt;AM$6),"", MAX(AM$10:AM1966)+1)))</f>
        <v/>
      </c>
      <c r="AN1967" s="5" t="str">
        <f>IF(OR($AB1967="", $AC1967=""), "", IF($H1967=$M$3, "", IF(OR(AN$7&lt;$AB1967, $AC1967&lt;AN$6),"", MAX(AN$10:AN1966)+1)))</f>
        <v/>
      </c>
      <c r="AO1967" s="5" t="str">
        <f>IF(OR($AB1967="", $AC1967=""), "", IF($H1967=$M$3, "", IF(OR(AO$7&lt;$AB1967, $AC1967&lt;AO$6),"", MAX(AO$10:AO1966)+1)))</f>
        <v/>
      </c>
      <c r="AP1967" s="5" t="str">
        <f>IF(OR($AB1967="", $AC1967=""), "", IF($H1967=$M$3, "", IF(OR(AP$7&lt;$AB1967, $AC1967&lt;AP$6),"", MAX(AP$10:AP1966)+1)))</f>
        <v/>
      </c>
      <c r="AQ1967" s="5" t="str">
        <f>IF(OR($AB1967="", $AC1967=""), "", IF($H1967=$M$3, "", IF(OR(AQ$7&lt;$AB1967, $AC1967&lt;AQ$6),"", MAX(AQ$10:AQ1966)+1)))</f>
        <v/>
      </c>
      <c r="AR1967" s="5" t="str">
        <f>IF(OR($AB1967="", $AC1967=""), "", IF($H1967=$M$3, "", IF(OR(AR$7&lt;$AB1967, $AC1967&lt;AR$6),"", MAX(AR$10:AR1966)+1)))</f>
        <v/>
      </c>
      <c r="AS1967" s="5" t="str">
        <f>IF(OR($AB1967="", $AC1967=""), "", IF($H1967=$M$3, "", IF(OR(AS$7&lt;$AB1967, $AC1967&lt;AS$6),"", MAX(AS$10:AS1966)+1)))</f>
        <v/>
      </c>
      <c r="AT1967" s="5" t="str">
        <f>IF(OR($AB1967="", $AC1967=""), "", IF($H1967=$M$3, "", IF(OR(AT$7&lt;$AB1967, $AC1967&lt;AT$6),"", MAX(AT$10:AT1966)+1)))</f>
        <v/>
      </c>
      <c r="AU1967" s="5" t="str">
        <f>IF(OR($AB1967="", $AC1967=""), "", IF($H1967=$M$3, "", IF(OR(AU$7&lt;$AB1967, $AC1967&lt;AU$6),"", MAX(AU$10:AU1966)+1)))</f>
        <v/>
      </c>
      <c r="AV1967" s="5" t="str">
        <f>IF(OR($AB1967="", $AC1967=""), "", IF($H1967=$M$3, "", IF(OR(AV$7&lt;$AB1967, $AC1967&lt;AV$6),"", MAX(AV$10:AV1966)+1)))</f>
        <v/>
      </c>
      <c r="AW1967" s="5" t="str">
        <f>IF(OR($AB1967="", $AC1967=""), "", IF($H1967=$M$3, "", IF(OR(AW$7&lt;$AB1967, $AC1967&lt;AW$6),"", MAX(AW$10:AW1966)+1)))</f>
        <v/>
      </c>
      <c r="AX1967" s="5" t="str">
        <f>IF(OR($AB1967="", $AC1967=""), "", IF($H1967=$M$3, "", IF(OR(AX$7&lt;$AB1967, $AC1967&lt;AX$6),"", MAX(AX$10:AX1966)+1)))</f>
        <v/>
      </c>
      <c r="AY1967" s="5" t="str">
        <f>IF(OR($AB1967="", $AC1967=""), "", IF($H1967=$M$3, "", IF(OR(AY$7&lt;$AB1967, $AC1967&lt;AY$6),"", MAX(AY$10:AY1966)+1)))</f>
        <v/>
      </c>
      <c r="AZ1967" s="5" t="str">
        <f>IF(OR($AB1967="", $AC1967=""), "", IF($H1967=$M$3, "", IF(OR(AZ$7&lt;$AB1967, $AC1967&lt;AZ$6),"", MAX(AZ$10:AZ1966)+1)))</f>
        <v/>
      </c>
      <c r="BA1967" s="5" t="str">
        <f>IF(OR($AB1967="", $AC1967=""), "", IF($H1967=$M$3, "", IF(OR(BA$7&lt;$AB1967, $AC1967&lt;BA$6),"", MAX(BA$10:BA1966)+1)))</f>
        <v/>
      </c>
      <c r="BB1967" s="5" t="str">
        <f>IF(OR($AB1967="", $AC1967=""), "", IF($H1967=$M$3, "", IF(OR(BB$7&lt;$AB1967, $AC1967&lt;BB$6),"", MAX(BB$10:BB1966)+1)))</f>
        <v/>
      </c>
      <c r="BC1967" s="5" t="str">
        <f>IF(OR($AB1967="", $AC1967=""), "", IF($H1967=$M$3, "", IF(OR(BC$7&lt;$AB1967, $AC1967&lt;BC$6),"", MAX(BC$10:BC1966)+1)))</f>
        <v/>
      </c>
      <c r="BD1967" s="5" t="str">
        <f>IF(OR($AB1967="", $AC1967=""), "", IF($H1967=$M$3, "", IF(OR(BD$7&lt;$AB1967, $AC1967&lt;BD$6),"", MAX(BD$10:BD1966)+1)))</f>
        <v/>
      </c>
      <c r="BE1967" s="5" t="str">
        <f>IF(OR($AB1967="", $AC1967=""), "", IF($H1967=$M$3, "", IF(OR(BE$7&lt;$AB1967, $AC1967&lt;BE$6),"", MAX(BE$10:BE1966)+1)))</f>
        <v/>
      </c>
      <c r="BF1967" s="5" t="str">
        <f>IF(OR($AB1967="", $AC1967=""), "", IF($H1967=$M$3, "", IF(OR(BF$7&lt;$AB1967, $AC1967&lt;BF$6),"", MAX(BF$10:BF1966)+1)))</f>
        <v/>
      </c>
      <c r="BG1967" s="5" t="str">
        <f>IF(OR($AB1967="", $AC1967=""), "", IF($H1967=$M$3, "", IF(OR(BG$7&lt;$AB1967, $AC1967&lt;BG$6),"", MAX(BG$10:BG1966)+1)))</f>
        <v/>
      </c>
      <c r="BH1967" s="5" t="str">
        <f>IF(OR($AB1967="", $AC1967=""), "", IF($H1967=$M$3, "", IF(OR(BH$7&lt;$AB1967, $AC1967&lt;BH$6),"", MAX(BH$10:BH1966)+1)))</f>
        <v/>
      </c>
      <c r="BI1967" s="5" t="str">
        <f>IF(OR($AB1967="", $AC1967=""), "", IF($H1967=$M$3, "", IF(OR(BI$7&lt;$AB1967, $AC1967&lt;BI$6),"", MAX(BI$10:BI1966)+1)))</f>
        <v/>
      </c>
      <c r="BK1967" s="5" t="str" cm="1">
        <f t="array" aca="1" ref="BK1967" ca="1">IFERROR(INDEX($AE1967:$BI1967, $BJ1967, MATCH($BK$9, $AE$9:$BI$9, 0)), "")</f>
        <v/>
      </c>
    </row>
    <row r="1968" spans="1:63" x14ac:dyDescent="0.25">
      <c r="A1968" s="2"/>
      <c r="B1968" s="254"/>
      <c r="C1968" s="255"/>
      <c r="D1968" s="256"/>
      <c r="E1968" s="257"/>
      <c r="F1968" s="257"/>
      <c r="G1968" s="258"/>
      <c r="H1968" s="259"/>
      <c r="I1968" s="16"/>
      <c r="J1968" s="5" t="str">
        <f t="shared" si="251"/>
        <v/>
      </c>
      <c r="K1968" s="2"/>
      <c r="O1968" s="5" t="str">
        <f t="shared" si="249"/>
        <v/>
      </c>
      <c r="Q1968" s="5" t="str">
        <f t="shared" si="252"/>
        <v/>
      </c>
      <c r="S1968" s="5" t="str">
        <f t="shared" si="250"/>
        <v/>
      </c>
      <c r="U1968" s="64" t="str">
        <f>IF($D1968="","", IF(COUNTIF('Intro &amp; Setup'!$AW$49:$AW$88, $D1968)&gt;0, "BH", TEXT($D1968, "ddd")))</f>
        <v/>
      </c>
      <c r="V1968" s="65" t="str">
        <f>IF($G1968="", "", IF(COUNTIF('Intro &amp; Setup'!$AW$49:$AW$88, $G1968)&gt;0, "BH", TEXT($G1968, "ddd")))</f>
        <v/>
      </c>
      <c r="W1968" s="64" t="str">
        <f t="shared" si="253"/>
        <v/>
      </c>
      <c r="X1968" s="65" t="str">
        <f t="shared" si="254"/>
        <v/>
      </c>
      <c r="Y1968" s="64" t="str">
        <f>IF(F1968="", "", IF(OR(F1968&lt;'Intro &amp; Setup'!$Z$20, F1968&gt;'Intro &amp; Setup'!$Z$22), "X", ""))</f>
        <v/>
      </c>
      <c r="Z1968" s="65" t="str">
        <f>IF(G1968="", "", IF(OR(G1968&lt;'Intro &amp; Setup'!$Z$20, G1968&gt;'Intro &amp; Setup'!$Z$22), "X", ""))</f>
        <v/>
      </c>
      <c r="AB1968" s="58" t="str">
        <f t="shared" si="255"/>
        <v/>
      </c>
      <c r="AC1968" s="59" t="str">
        <f t="shared" si="256"/>
        <v/>
      </c>
      <c r="AE1968" s="5" t="str">
        <f>IF(OR($AB1968="", $AC1968=""), "", IF($H1968=$M$3, "", IF(OR(AE$7&lt;$AB1968, $AC1968&lt;AE$6),"", MAX(AE$10:AE1967)+1)))</f>
        <v/>
      </c>
      <c r="AF1968" s="5" t="str">
        <f>IF(OR($AB1968="", $AC1968=""), "", IF($H1968=$M$3, "", IF(OR(AF$7&lt;$AB1968, $AC1968&lt;AF$6),"", MAX(AF$10:AF1967)+1)))</f>
        <v/>
      </c>
      <c r="AG1968" s="5" t="str">
        <f>IF(OR($AB1968="", $AC1968=""), "", IF($H1968=$M$3, "", IF(OR(AG$7&lt;$AB1968, $AC1968&lt;AG$6),"", MAX(AG$10:AG1967)+1)))</f>
        <v/>
      </c>
      <c r="AH1968" s="5" t="str">
        <f>IF(OR($AB1968="", $AC1968=""), "", IF($H1968=$M$3, "", IF(OR(AH$7&lt;$AB1968, $AC1968&lt;AH$6),"", MAX(AH$10:AH1967)+1)))</f>
        <v/>
      </c>
      <c r="AI1968" s="5" t="str">
        <f>IF(OR($AB1968="", $AC1968=""), "", IF($H1968=$M$3, "", IF(OR(AI$7&lt;$AB1968, $AC1968&lt;AI$6),"", MAX(AI$10:AI1967)+1)))</f>
        <v/>
      </c>
      <c r="AJ1968" s="5" t="str">
        <f>IF(OR($AB1968="", $AC1968=""), "", IF($H1968=$M$3, "", IF(OR(AJ$7&lt;$AB1968, $AC1968&lt;AJ$6),"", MAX(AJ$10:AJ1967)+1)))</f>
        <v/>
      </c>
      <c r="AK1968" s="5" t="str">
        <f>IF(OR($AB1968="", $AC1968=""), "", IF($H1968=$M$3, "", IF(OR(AK$7&lt;$AB1968, $AC1968&lt;AK$6),"", MAX(AK$10:AK1967)+1)))</f>
        <v/>
      </c>
      <c r="AL1968" s="5" t="str">
        <f>IF(OR($AB1968="", $AC1968=""), "", IF($H1968=$M$3, "", IF(OR(AL$7&lt;$AB1968, $AC1968&lt;AL$6),"", MAX(AL$10:AL1967)+1)))</f>
        <v/>
      </c>
      <c r="AM1968" s="5" t="str">
        <f>IF(OR($AB1968="", $AC1968=""), "", IF($H1968=$M$3, "", IF(OR(AM$7&lt;$AB1968, $AC1968&lt;AM$6),"", MAX(AM$10:AM1967)+1)))</f>
        <v/>
      </c>
      <c r="AN1968" s="5" t="str">
        <f>IF(OR($AB1968="", $AC1968=""), "", IF($H1968=$M$3, "", IF(OR(AN$7&lt;$AB1968, $AC1968&lt;AN$6),"", MAX(AN$10:AN1967)+1)))</f>
        <v/>
      </c>
      <c r="AO1968" s="5" t="str">
        <f>IF(OR($AB1968="", $AC1968=""), "", IF($H1968=$M$3, "", IF(OR(AO$7&lt;$AB1968, $AC1968&lt;AO$6),"", MAX(AO$10:AO1967)+1)))</f>
        <v/>
      </c>
      <c r="AP1968" s="5" t="str">
        <f>IF(OR($AB1968="", $AC1968=""), "", IF($H1968=$M$3, "", IF(OR(AP$7&lt;$AB1968, $AC1968&lt;AP$6),"", MAX(AP$10:AP1967)+1)))</f>
        <v/>
      </c>
      <c r="AQ1968" s="5" t="str">
        <f>IF(OR($AB1968="", $AC1968=""), "", IF($H1968=$M$3, "", IF(OR(AQ$7&lt;$AB1968, $AC1968&lt;AQ$6),"", MAX(AQ$10:AQ1967)+1)))</f>
        <v/>
      </c>
      <c r="AR1968" s="5" t="str">
        <f>IF(OR($AB1968="", $AC1968=""), "", IF($H1968=$M$3, "", IF(OR(AR$7&lt;$AB1968, $AC1968&lt;AR$6),"", MAX(AR$10:AR1967)+1)))</f>
        <v/>
      </c>
      <c r="AS1968" s="5" t="str">
        <f>IF(OR($AB1968="", $AC1968=""), "", IF($H1968=$M$3, "", IF(OR(AS$7&lt;$AB1968, $AC1968&lt;AS$6),"", MAX(AS$10:AS1967)+1)))</f>
        <v/>
      </c>
      <c r="AT1968" s="5" t="str">
        <f>IF(OR($AB1968="", $AC1968=""), "", IF($H1968=$M$3, "", IF(OR(AT$7&lt;$AB1968, $AC1968&lt;AT$6),"", MAX(AT$10:AT1967)+1)))</f>
        <v/>
      </c>
      <c r="AU1968" s="5" t="str">
        <f>IF(OR($AB1968="", $AC1968=""), "", IF($H1968=$M$3, "", IF(OR(AU$7&lt;$AB1968, $AC1968&lt;AU$6),"", MAX(AU$10:AU1967)+1)))</f>
        <v/>
      </c>
      <c r="AV1968" s="5" t="str">
        <f>IF(OR($AB1968="", $AC1968=""), "", IF($H1968=$M$3, "", IF(OR(AV$7&lt;$AB1968, $AC1968&lt;AV$6),"", MAX(AV$10:AV1967)+1)))</f>
        <v/>
      </c>
      <c r="AW1968" s="5" t="str">
        <f>IF(OR($AB1968="", $AC1968=""), "", IF($H1968=$M$3, "", IF(OR(AW$7&lt;$AB1968, $AC1968&lt;AW$6),"", MAX(AW$10:AW1967)+1)))</f>
        <v/>
      </c>
      <c r="AX1968" s="5" t="str">
        <f>IF(OR($AB1968="", $AC1968=""), "", IF($H1968=$M$3, "", IF(OR(AX$7&lt;$AB1968, $AC1968&lt;AX$6),"", MAX(AX$10:AX1967)+1)))</f>
        <v/>
      </c>
      <c r="AY1968" s="5" t="str">
        <f>IF(OR($AB1968="", $AC1968=""), "", IF($H1968=$M$3, "", IF(OR(AY$7&lt;$AB1968, $AC1968&lt;AY$6),"", MAX(AY$10:AY1967)+1)))</f>
        <v/>
      </c>
      <c r="AZ1968" s="5" t="str">
        <f>IF(OR($AB1968="", $AC1968=""), "", IF($H1968=$M$3, "", IF(OR(AZ$7&lt;$AB1968, $AC1968&lt;AZ$6),"", MAX(AZ$10:AZ1967)+1)))</f>
        <v/>
      </c>
      <c r="BA1968" s="5" t="str">
        <f>IF(OR($AB1968="", $AC1968=""), "", IF($H1968=$M$3, "", IF(OR(BA$7&lt;$AB1968, $AC1968&lt;BA$6),"", MAX(BA$10:BA1967)+1)))</f>
        <v/>
      </c>
      <c r="BB1968" s="5" t="str">
        <f>IF(OR($AB1968="", $AC1968=""), "", IF($H1968=$M$3, "", IF(OR(BB$7&lt;$AB1968, $AC1968&lt;BB$6),"", MAX(BB$10:BB1967)+1)))</f>
        <v/>
      </c>
      <c r="BC1968" s="5" t="str">
        <f>IF(OR($AB1968="", $AC1968=""), "", IF($H1968=$M$3, "", IF(OR(BC$7&lt;$AB1968, $AC1968&lt;BC$6),"", MAX(BC$10:BC1967)+1)))</f>
        <v/>
      </c>
      <c r="BD1968" s="5" t="str">
        <f>IF(OR($AB1968="", $AC1968=""), "", IF($H1968=$M$3, "", IF(OR(BD$7&lt;$AB1968, $AC1968&lt;BD$6),"", MAX(BD$10:BD1967)+1)))</f>
        <v/>
      </c>
      <c r="BE1968" s="5" t="str">
        <f>IF(OR($AB1968="", $AC1968=""), "", IF($H1968=$M$3, "", IF(OR(BE$7&lt;$AB1968, $AC1968&lt;BE$6),"", MAX(BE$10:BE1967)+1)))</f>
        <v/>
      </c>
      <c r="BF1968" s="5" t="str">
        <f>IF(OR($AB1968="", $AC1968=""), "", IF($H1968=$M$3, "", IF(OR(BF$7&lt;$AB1968, $AC1968&lt;BF$6),"", MAX(BF$10:BF1967)+1)))</f>
        <v/>
      </c>
      <c r="BG1968" s="5" t="str">
        <f>IF(OR($AB1968="", $AC1968=""), "", IF($H1968=$M$3, "", IF(OR(BG$7&lt;$AB1968, $AC1968&lt;BG$6),"", MAX(BG$10:BG1967)+1)))</f>
        <v/>
      </c>
      <c r="BH1968" s="5" t="str">
        <f>IF(OR($AB1968="", $AC1968=""), "", IF($H1968=$M$3, "", IF(OR(BH$7&lt;$AB1968, $AC1968&lt;BH$6),"", MAX(BH$10:BH1967)+1)))</f>
        <v/>
      </c>
      <c r="BI1968" s="5" t="str">
        <f>IF(OR($AB1968="", $AC1968=""), "", IF($H1968=$M$3, "", IF(OR(BI$7&lt;$AB1968, $AC1968&lt;BI$6),"", MAX(BI$10:BI1967)+1)))</f>
        <v/>
      </c>
      <c r="BK1968" s="5" t="str" cm="1">
        <f t="array" aca="1" ref="BK1968" ca="1">IFERROR(INDEX($AE1968:$BI1968, $BJ1968, MATCH($BK$9, $AE$9:$BI$9, 0)), "")</f>
        <v/>
      </c>
    </row>
    <row r="1969" spans="1:63" x14ac:dyDescent="0.25">
      <c r="A1969" s="2"/>
      <c r="B1969" s="254"/>
      <c r="C1969" s="255"/>
      <c r="D1969" s="256"/>
      <c r="E1969" s="257"/>
      <c r="F1969" s="257"/>
      <c r="G1969" s="258"/>
      <c r="H1969" s="259"/>
      <c r="I1969" s="16"/>
      <c r="J1969" s="5" t="str">
        <f t="shared" si="251"/>
        <v/>
      </c>
      <c r="K1969" s="2"/>
      <c r="O1969" s="5" t="str">
        <f t="shared" si="249"/>
        <v/>
      </c>
      <c r="Q1969" s="5" t="str">
        <f t="shared" si="252"/>
        <v/>
      </c>
      <c r="S1969" s="5" t="str">
        <f t="shared" si="250"/>
        <v/>
      </c>
      <c r="U1969" s="64" t="str">
        <f>IF($D1969="","", IF(COUNTIF('Intro &amp; Setup'!$AW$49:$AW$88, $D1969)&gt;0, "BH", TEXT($D1969, "ddd")))</f>
        <v/>
      </c>
      <c r="V1969" s="65" t="str">
        <f>IF($G1969="", "", IF(COUNTIF('Intro &amp; Setup'!$AW$49:$AW$88, $G1969)&gt;0, "BH", TEXT($G1969, "ddd")))</f>
        <v/>
      </c>
      <c r="W1969" s="64" t="str">
        <f t="shared" si="253"/>
        <v/>
      </c>
      <c r="X1969" s="65" t="str">
        <f t="shared" si="254"/>
        <v/>
      </c>
      <c r="Y1969" s="64" t="str">
        <f>IF(F1969="", "", IF(OR(F1969&lt;'Intro &amp; Setup'!$Z$20, F1969&gt;'Intro &amp; Setup'!$Z$22), "X", ""))</f>
        <v/>
      </c>
      <c r="Z1969" s="65" t="str">
        <f>IF(G1969="", "", IF(OR(G1969&lt;'Intro &amp; Setup'!$Z$20, G1969&gt;'Intro &amp; Setup'!$Z$22), "X", ""))</f>
        <v/>
      </c>
      <c r="AB1969" s="58" t="str">
        <f t="shared" si="255"/>
        <v/>
      </c>
      <c r="AC1969" s="59" t="str">
        <f t="shared" si="256"/>
        <v/>
      </c>
      <c r="AE1969" s="5" t="str">
        <f>IF(OR($AB1969="", $AC1969=""), "", IF($H1969=$M$3, "", IF(OR(AE$7&lt;$AB1969, $AC1969&lt;AE$6),"", MAX(AE$10:AE1968)+1)))</f>
        <v/>
      </c>
      <c r="AF1969" s="5" t="str">
        <f>IF(OR($AB1969="", $AC1969=""), "", IF($H1969=$M$3, "", IF(OR(AF$7&lt;$AB1969, $AC1969&lt;AF$6),"", MAX(AF$10:AF1968)+1)))</f>
        <v/>
      </c>
      <c r="AG1969" s="5" t="str">
        <f>IF(OR($AB1969="", $AC1969=""), "", IF($H1969=$M$3, "", IF(OR(AG$7&lt;$AB1969, $AC1969&lt;AG$6),"", MAX(AG$10:AG1968)+1)))</f>
        <v/>
      </c>
      <c r="AH1969" s="5" t="str">
        <f>IF(OR($AB1969="", $AC1969=""), "", IF($H1969=$M$3, "", IF(OR(AH$7&lt;$AB1969, $AC1969&lt;AH$6),"", MAX(AH$10:AH1968)+1)))</f>
        <v/>
      </c>
      <c r="AI1969" s="5" t="str">
        <f>IF(OR($AB1969="", $AC1969=""), "", IF($H1969=$M$3, "", IF(OR(AI$7&lt;$AB1969, $AC1969&lt;AI$6),"", MAX(AI$10:AI1968)+1)))</f>
        <v/>
      </c>
      <c r="AJ1969" s="5" t="str">
        <f>IF(OR($AB1969="", $AC1969=""), "", IF($H1969=$M$3, "", IF(OR(AJ$7&lt;$AB1969, $AC1969&lt;AJ$6),"", MAX(AJ$10:AJ1968)+1)))</f>
        <v/>
      </c>
      <c r="AK1969" s="5" t="str">
        <f>IF(OR($AB1969="", $AC1969=""), "", IF($H1969=$M$3, "", IF(OR(AK$7&lt;$AB1969, $AC1969&lt;AK$6),"", MAX(AK$10:AK1968)+1)))</f>
        <v/>
      </c>
      <c r="AL1969" s="5" t="str">
        <f>IF(OR($AB1969="", $AC1969=""), "", IF($H1969=$M$3, "", IF(OR(AL$7&lt;$AB1969, $AC1969&lt;AL$6),"", MAX(AL$10:AL1968)+1)))</f>
        <v/>
      </c>
      <c r="AM1969" s="5" t="str">
        <f>IF(OR($AB1969="", $AC1969=""), "", IF($H1969=$M$3, "", IF(OR(AM$7&lt;$AB1969, $AC1969&lt;AM$6),"", MAX(AM$10:AM1968)+1)))</f>
        <v/>
      </c>
      <c r="AN1969" s="5" t="str">
        <f>IF(OR($AB1969="", $AC1969=""), "", IF($H1969=$M$3, "", IF(OR(AN$7&lt;$AB1969, $AC1969&lt;AN$6),"", MAX(AN$10:AN1968)+1)))</f>
        <v/>
      </c>
      <c r="AO1969" s="5" t="str">
        <f>IF(OR($AB1969="", $AC1969=""), "", IF($H1969=$M$3, "", IF(OR(AO$7&lt;$AB1969, $AC1969&lt;AO$6),"", MAX(AO$10:AO1968)+1)))</f>
        <v/>
      </c>
      <c r="AP1969" s="5" t="str">
        <f>IF(OR($AB1969="", $AC1969=""), "", IF($H1969=$M$3, "", IF(OR(AP$7&lt;$AB1969, $AC1969&lt;AP$6),"", MAX(AP$10:AP1968)+1)))</f>
        <v/>
      </c>
      <c r="AQ1969" s="5" t="str">
        <f>IF(OR($AB1969="", $AC1969=""), "", IF($H1969=$M$3, "", IF(OR(AQ$7&lt;$AB1969, $AC1969&lt;AQ$6),"", MAX(AQ$10:AQ1968)+1)))</f>
        <v/>
      </c>
      <c r="AR1969" s="5" t="str">
        <f>IF(OR($AB1969="", $AC1969=""), "", IF($H1969=$M$3, "", IF(OR(AR$7&lt;$AB1969, $AC1969&lt;AR$6),"", MAX(AR$10:AR1968)+1)))</f>
        <v/>
      </c>
      <c r="AS1969" s="5" t="str">
        <f>IF(OR($AB1969="", $AC1969=""), "", IF($H1969=$M$3, "", IF(OR(AS$7&lt;$AB1969, $AC1969&lt;AS$6),"", MAX(AS$10:AS1968)+1)))</f>
        <v/>
      </c>
      <c r="AT1969" s="5" t="str">
        <f>IF(OR($AB1969="", $AC1969=""), "", IF($H1969=$M$3, "", IF(OR(AT$7&lt;$AB1969, $AC1969&lt;AT$6),"", MAX(AT$10:AT1968)+1)))</f>
        <v/>
      </c>
      <c r="AU1969" s="5" t="str">
        <f>IF(OR($AB1969="", $AC1969=""), "", IF($H1969=$M$3, "", IF(OR(AU$7&lt;$AB1969, $AC1969&lt;AU$6),"", MAX(AU$10:AU1968)+1)))</f>
        <v/>
      </c>
      <c r="AV1969" s="5" t="str">
        <f>IF(OR($AB1969="", $AC1969=""), "", IF($H1969=$M$3, "", IF(OR(AV$7&lt;$AB1969, $AC1969&lt;AV$6),"", MAX(AV$10:AV1968)+1)))</f>
        <v/>
      </c>
      <c r="AW1969" s="5" t="str">
        <f>IF(OR($AB1969="", $AC1969=""), "", IF($H1969=$M$3, "", IF(OR(AW$7&lt;$AB1969, $AC1969&lt;AW$6),"", MAX(AW$10:AW1968)+1)))</f>
        <v/>
      </c>
      <c r="AX1969" s="5" t="str">
        <f>IF(OR($AB1969="", $AC1969=""), "", IF($H1969=$M$3, "", IF(OR(AX$7&lt;$AB1969, $AC1969&lt;AX$6),"", MAX(AX$10:AX1968)+1)))</f>
        <v/>
      </c>
      <c r="AY1969" s="5" t="str">
        <f>IF(OR($AB1969="", $AC1969=""), "", IF($H1969=$M$3, "", IF(OR(AY$7&lt;$AB1969, $AC1969&lt;AY$6),"", MAX(AY$10:AY1968)+1)))</f>
        <v/>
      </c>
      <c r="AZ1969" s="5" t="str">
        <f>IF(OR($AB1969="", $AC1969=""), "", IF($H1969=$M$3, "", IF(OR(AZ$7&lt;$AB1969, $AC1969&lt;AZ$6),"", MAX(AZ$10:AZ1968)+1)))</f>
        <v/>
      </c>
      <c r="BA1969" s="5" t="str">
        <f>IF(OR($AB1969="", $AC1969=""), "", IF($H1969=$M$3, "", IF(OR(BA$7&lt;$AB1969, $AC1969&lt;BA$6),"", MAX(BA$10:BA1968)+1)))</f>
        <v/>
      </c>
      <c r="BB1969" s="5" t="str">
        <f>IF(OR($AB1969="", $AC1969=""), "", IF($H1969=$M$3, "", IF(OR(BB$7&lt;$AB1969, $AC1969&lt;BB$6),"", MAX(BB$10:BB1968)+1)))</f>
        <v/>
      </c>
      <c r="BC1969" s="5" t="str">
        <f>IF(OR($AB1969="", $AC1969=""), "", IF($H1969=$M$3, "", IF(OR(BC$7&lt;$AB1969, $AC1969&lt;BC$6),"", MAX(BC$10:BC1968)+1)))</f>
        <v/>
      </c>
      <c r="BD1969" s="5" t="str">
        <f>IF(OR($AB1969="", $AC1969=""), "", IF($H1969=$M$3, "", IF(OR(BD$7&lt;$AB1969, $AC1969&lt;BD$6),"", MAX(BD$10:BD1968)+1)))</f>
        <v/>
      </c>
      <c r="BE1969" s="5" t="str">
        <f>IF(OR($AB1969="", $AC1969=""), "", IF($H1969=$M$3, "", IF(OR(BE$7&lt;$AB1969, $AC1969&lt;BE$6),"", MAX(BE$10:BE1968)+1)))</f>
        <v/>
      </c>
      <c r="BF1969" s="5" t="str">
        <f>IF(OR($AB1969="", $AC1969=""), "", IF($H1969=$M$3, "", IF(OR(BF$7&lt;$AB1969, $AC1969&lt;BF$6),"", MAX(BF$10:BF1968)+1)))</f>
        <v/>
      </c>
      <c r="BG1969" s="5" t="str">
        <f>IF(OR($AB1969="", $AC1969=""), "", IF($H1969=$M$3, "", IF(OR(BG$7&lt;$AB1969, $AC1969&lt;BG$6),"", MAX(BG$10:BG1968)+1)))</f>
        <v/>
      </c>
      <c r="BH1969" s="5" t="str">
        <f>IF(OR($AB1969="", $AC1969=""), "", IF($H1969=$M$3, "", IF(OR(BH$7&lt;$AB1969, $AC1969&lt;BH$6),"", MAX(BH$10:BH1968)+1)))</f>
        <v/>
      </c>
      <c r="BI1969" s="5" t="str">
        <f>IF(OR($AB1969="", $AC1969=""), "", IF($H1969=$M$3, "", IF(OR(BI$7&lt;$AB1969, $AC1969&lt;BI$6),"", MAX(BI$10:BI1968)+1)))</f>
        <v/>
      </c>
      <c r="BK1969" s="5" t="str" cm="1">
        <f t="array" aca="1" ref="BK1969" ca="1">IFERROR(INDEX($AE1969:$BI1969, $BJ1969, MATCH($BK$9, $AE$9:$BI$9, 0)), "")</f>
        <v/>
      </c>
    </row>
    <row r="1970" spans="1:63" x14ac:dyDescent="0.25">
      <c r="A1970" s="2"/>
      <c r="B1970" s="254"/>
      <c r="C1970" s="255"/>
      <c r="D1970" s="256"/>
      <c r="E1970" s="257"/>
      <c r="F1970" s="257"/>
      <c r="G1970" s="258"/>
      <c r="H1970" s="259"/>
      <c r="I1970" s="16"/>
      <c r="J1970" s="5" t="str">
        <f t="shared" si="251"/>
        <v/>
      </c>
      <c r="K1970" s="2"/>
      <c r="O1970" s="5" t="str">
        <f t="shared" si="249"/>
        <v/>
      </c>
      <c r="Q1970" s="5" t="str">
        <f t="shared" si="252"/>
        <v/>
      </c>
      <c r="S1970" s="5" t="str">
        <f t="shared" si="250"/>
        <v/>
      </c>
      <c r="U1970" s="64" t="str">
        <f>IF($D1970="","", IF(COUNTIF('Intro &amp; Setup'!$AW$49:$AW$88, $D1970)&gt;0, "BH", TEXT($D1970, "ddd")))</f>
        <v/>
      </c>
      <c r="V1970" s="65" t="str">
        <f>IF($G1970="", "", IF(COUNTIF('Intro &amp; Setup'!$AW$49:$AW$88, $G1970)&gt;0, "BH", TEXT($G1970, "ddd")))</f>
        <v/>
      </c>
      <c r="W1970" s="64" t="str">
        <f t="shared" si="253"/>
        <v/>
      </c>
      <c r="X1970" s="65" t="str">
        <f t="shared" si="254"/>
        <v/>
      </c>
      <c r="Y1970" s="64" t="str">
        <f>IF(F1970="", "", IF(OR(F1970&lt;'Intro &amp; Setup'!$Z$20, F1970&gt;'Intro &amp; Setup'!$Z$22), "X", ""))</f>
        <v/>
      </c>
      <c r="Z1970" s="65" t="str">
        <f>IF(G1970="", "", IF(OR(G1970&lt;'Intro &amp; Setup'!$Z$20, G1970&gt;'Intro &amp; Setup'!$Z$22), "X", ""))</f>
        <v/>
      </c>
      <c r="AB1970" s="58" t="str">
        <f t="shared" si="255"/>
        <v/>
      </c>
      <c r="AC1970" s="59" t="str">
        <f t="shared" si="256"/>
        <v/>
      </c>
      <c r="AE1970" s="5" t="str">
        <f>IF(OR($AB1970="", $AC1970=""), "", IF($H1970=$M$3, "", IF(OR(AE$7&lt;$AB1970, $AC1970&lt;AE$6),"", MAX(AE$10:AE1969)+1)))</f>
        <v/>
      </c>
      <c r="AF1970" s="5" t="str">
        <f>IF(OR($AB1970="", $AC1970=""), "", IF($H1970=$M$3, "", IF(OR(AF$7&lt;$AB1970, $AC1970&lt;AF$6),"", MAX(AF$10:AF1969)+1)))</f>
        <v/>
      </c>
      <c r="AG1970" s="5" t="str">
        <f>IF(OR($AB1970="", $AC1970=""), "", IF($H1970=$M$3, "", IF(OR(AG$7&lt;$AB1970, $AC1970&lt;AG$6),"", MAX(AG$10:AG1969)+1)))</f>
        <v/>
      </c>
      <c r="AH1970" s="5" t="str">
        <f>IF(OR($AB1970="", $AC1970=""), "", IF($H1970=$M$3, "", IF(OR(AH$7&lt;$AB1970, $AC1970&lt;AH$6),"", MAX(AH$10:AH1969)+1)))</f>
        <v/>
      </c>
      <c r="AI1970" s="5" t="str">
        <f>IF(OR($AB1970="", $AC1970=""), "", IF($H1970=$M$3, "", IF(OR(AI$7&lt;$AB1970, $AC1970&lt;AI$6),"", MAX(AI$10:AI1969)+1)))</f>
        <v/>
      </c>
      <c r="AJ1970" s="5" t="str">
        <f>IF(OR($AB1970="", $AC1970=""), "", IF($H1970=$M$3, "", IF(OR(AJ$7&lt;$AB1970, $AC1970&lt;AJ$6),"", MAX(AJ$10:AJ1969)+1)))</f>
        <v/>
      </c>
      <c r="AK1970" s="5" t="str">
        <f>IF(OR($AB1970="", $AC1970=""), "", IF($H1970=$M$3, "", IF(OR(AK$7&lt;$AB1970, $AC1970&lt;AK$6),"", MAX(AK$10:AK1969)+1)))</f>
        <v/>
      </c>
      <c r="AL1970" s="5" t="str">
        <f>IF(OR($AB1970="", $AC1970=""), "", IF($H1970=$M$3, "", IF(OR(AL$7&lt;$AB1970, $AC1970&lt;AL$6),"", MAX(AL$10:AL1969)+1)))</f>
        <v/>
      </c>
      <c r="AM1970" s="5" t="str">
        <f>IF(OR($AB1970="", $AC1970=""), "", IF($H1970=$M$3, "", IF(OR(AM$7&lt;$AB1970, $AC1970&lt;AM$6),"", MAX(AM$10:AM1969)+1)))</f>
        <v/>
      </c>
      <c r="AN1970" s="5" t="str">
        <f>IF(OR($AB1970="", $AC1970=""), "", IF($H1970=$M$3, "", IF(OR(AN$7&lt;$AB1970, $AC1970&lt;AN$6),"", MAX(AN$10:AN1969)+1)))</f>
        <v/>
      </c>
      <c r="AO1970" s="5" t="str">
        <f>IF(OR($AB1970="", $AC1970=""), "", IF($H1970=$M$3, "", IF(OR(AO$7&lt;$AB1970, $AC1970&lt;AO$6),"", MAX(AO$10:AO1969)+1)))</f>
        <v/>
      </c>
      <c r="AP1970" s="5" t="str">
        <f>IF(OR($AB1970="", $AC1970=""), "", IF($H1970=$M$3, "", IF(OR(AP$7&lt;$AB1970, $AC1970&lt;AP$6),"", MAX(AP$10:AP1969)+1)))</f>
        <v/>
      </c>
      <c r="AQ1970" s="5" t="str">
        <f>IF(OR($AB1970="", $AC1970=""), "", IF($H1970=$M$3, "", IF(OR(AQ$7&lt;$AB1970, $AC1970&lt;AQ$6),"", MAX(AQ$10:AQ1969)+1)))</f>
        <v/>
      </c>
      <c r="AR1970" s="5" t="str">
        <f>IF(OR($AB1970="", $AC1970=""), "", IF($H1970=$M$3, "", IF(OR(AR$7&lt;$AB1970, $AC1970&lt;AR$6),"", MAX(AR$10:AR1969)+1)))</f>
        <v/>
      </c>
      <c r="AS1970" s="5" t="str">
        <f>IF(OR($AB1970="", $AC1970=""), "", IF($H1970=$M$3, "", IF(OR(AS$7&lt;$AB1970, $AC1970&lt;AS$6),"", MAX(AS$10:AS1969)+1)))</f>
        <v/>
      </c>
      <c r="AT1970" s="5" t="str">
        <f>IF(OR($AB1970="", $AC1970=""), "", IF($H1970=$M$3, "", IF(OR(AT$7&lt;$AB1970, $AC1970&lt;AT$6),"", MAX(AT$10:AT1969)+1)))</f>
        <v/>
      </c>
      <c r="AU1970" s="5" t="str">
        <f>IF(OR($AB1970="", $AC1970=""), "", IF($H1970=$M$3, "", IF(OR(AU$7&lt;$AB1970, $AC1970&lt;AU$6),"", MAX(AU$10:AU1969)+1)))</f>
        <v/>
      </c>
      <c r="AV1970" s="5" t="str">
        <f>IF(OR($AB1970="", $AC1970=""), "", IF($H1970=$M$3, "", IF(OR(AV$7&lt;$AB1970, $AC1970&lt;AV$6),"", MAX(AV$10:AV1969)+1)))</f>
        <v/>
      </c>
      <c r="AW1970" s="5" t="str">
        <f>IF(OR($AB1970="", $AC1970=""), "", IF($H1970=$M$3, "", IF(OR(AW$7&lt;$AB1970, $AC1970&lt;AW$6),"", MAX(AW$10:AW1969)+1)))</f>
        <v/>
      </c>
      <c r="AX1970" s="5" t="str">
        <f>IF(OR($AB1970="", $AC1970=""), "", IF($H1970=$M$3, "", IF(OR(AX$7&lt;$AB1970, $AC1970&lt;AX$6),"", MAX(AX$10:AX1969)+1)))</f>
        <v/>
      </c>
      <c r="AY1970" s="5" t="str">
        <f>IF(OR($AB1970="", $AC1970=""), "", IF($H1970=$M$3, "", IF(OR(AY$7&lt;$AB1970, $AC1970&lt;AY$6),"", MAX(AY$10:AY1969)+1)))</f>
        <v/>
      </c>
      <c r="AZ1970" s="5" t="str">
        <f>IF(OR($AB1970="", $AC1970=""), "", IF($H1970=$M$3, "", IF(OR(AZ$7&lt;$AB1970, $AC1970&lt;AZ$6),"", MAX(AZ$10:AZ1969)+1)))</f>
        <v/>
      </c>
      <c r="BA1970" s="5" t="str">
        <f>IF(OR($AB1970="", $AC1970=""), "", IF($H1970=$M$3, "", IF(OR(BA$7&lt;$AB1970, $AC1970&lt;BA$6),"", MAX(BA$10:BA1969)+1)))</f>
        <v/>
      </c>
      <c r="BB1970" s="5" t="str">
        <f>IF(OR($AB1970="", $AC1970=""), "", IF($H1970=$M$3, "", IF(OR(BB$7&lt;$AB1970, $AC1970&lt;BB$6),"", MAX(BB$10:BB1969)+1)))</f>
        <v/>
      </c>
      <c r="BC1970" s="5" t="str">
        <f>IF(OR($AB1970="", $AC1970=""), "", IF($H1970=$M$3, "", IF(OR(BC$7&lt;$AB1970, $AC1970&lt;BC$6),"", MAX(BC$10:BC1969)+1)))</f>
        <v/>
      </c>
      <c r="BD1970" s="5" t="str">
        <f>IF(OR($AB1970="", $AC1970=""), "", IF($H1970=$M$3, "", IF(OR(BD$7&lt;$AB1970, $AC1970&lt;BD$6),"", MAX(BD$10:BD1969)+1)))</f>
        <v/>
      </c>
      <c r="BE1970" s="5" t="str">
        <f>IF(OR($AB1970="", $AC1970=""), "", IF($H1970=$M$3, "", IF(OR(BE$7&lt;$AB1970, $AC1970&lt;BE$6),"", MAX(BE$10:BE1969)+1)))</f>
        <v/>
      </c>
      <c r="BF1970" s="5" t="str">
        <f>IF(OR($AB1970="", $AC1970=""), "", IF($H1970=$M$3, "", IF(OR(BF$7&lt;$AB1970, $AC1970&lt;BF$6),"", MAX(BF$10:BF1969)+1)))</f>
        <v/>
      </c>
      <c r="BG1970" s="5" t="str">
        <f>IF(OR($AB1970="", $AC1970=""), "", IF($H1970=$M$3, "", IF(OR(BG$7&lt;$AB1970, $AC1970&lt;BG$6),"", MAX(BG$10:BG1969)+1)))</f>
        <v/>
      </c>
      <c r="BH1970" s="5" t="str">
        <f>IF(OR($AB1970="", $AC1970=""), "", IF($H1970=$M$3, "", IF(OR(BH$7&lt;$AB1970, $AC1970&lt;BH$6),"", MAX(BH$10:BH1969)+1)))</f>
        <v/>
      </c>
      <c r="BI1970" s="5" t="str">
        <f>IF(OR($AB1970="", $AC1970=""), "", IF($H1970=$M$3, "", IF(OR(BI$7&lt;$AB1970, $AC1970&lt;BI$6),"", MAX(BI$10:BI1969)+1)))</f>
        <v/>
      </c>
      <c r="BK1970" s="5" t="str" cm="1">
        <f t="array" aca="1" ref="BK1970" ca="1">IFERROR(INDEX($AE1970:$BI1970, $BJ1970, MATCH($BK$9, $AE$9:$BI$9, 0)), "")</f>
        <v/>
      </c>
    </row>
    <row r="1971" spans="1:63" x14ac:dyDescent="0.25">
      <c r="A1971" s="2"/>
      <c r="B1971" s="254"/>
      <c r="C1971" s="255"/>
      <c r="D1971" s="256"/>
      <c r="E1971" s="257"/>
      <c r="F1971" s="257"/>
      <c r="G1971" s="258"/>
      <c r="H1971" s="259"/>
      <c r="I1971" s="16"/>
      <c r="J1971" s="5" t="str">
        <f t="shared" si="251"/>
        <v/>
      </c>
      <c r="K1971" s="2"/>
      <c r="O1971" s="5" t="str">
        <f t="shared" si="249"/>
        <v/>
      </c>
      <c r="Q1971" s="5" t="str">
        <f t="shared" si="252"/>
        <v/>
      </c>
      <c r="S1971" s="5" t="str">
        <f t="shared" si="250"/>
        <v/>
      </c>
      <c r="U1971" s="64" t="str">
        <f>IF($D1971="","", IF(COUNTIF('Intro &amp; Setup'!$AW$49:$AW$88, $D1971)&gt;0, "BH", TEXT($D1971, "ddd")))</f>
        <v/>
      </c>
      <c r="V1971" s="65" t="str">
        <f>IF($G1971="", "", IF(COUNTIF('Intro &amp; Setup'!$AW$49:$AW$88, $G1971)&gt;0, "BH", TEXT($G1971, "ddd")))</f>
        <v/>
      </c>
      <c r="W1971" s="64" t="str">
        <f t="shared" si="253"/>
        <v/>
      </c>
      <c r="X1971" s="65" t="str">
        <f t="shared" si="254"/>
        <v/>
      </c>
      <c r="Y1971" s="64" t="str">
        <f>IF(F1971="", "", IF(OR(F1971&lt;'Intro &amp; Setup'!$Z$20, F1971&gt;'Intro &amp; Setup'!$Z$22), "X", ""))</f>
        <v/>
      </c>
      <c r="Z1971" s="65" t="str">
        <f>IF(G1971="", "", IF(OR(G1971&lt;'Intro &amp; Setup'!$Z$20, G1971&gt;'Intro &amp; Setup'!$Z$22), "X", ""))</f>
        <v/>
      </c>
      <c r="AB1971" s="58" t="str">
        <f t="shared" si="255"/>
        <v/>
      </c>
      <c r="AC1971" s="59" t="str">
        <f t="shared" si="256"/>
        <v/>
      </c>
      <c r="AE1971" s="5" t="str">
        <f>IF(OR($AB1971="", $AC1971=""), "", IF($H1971=$M$3, "", IF(OR(AE$7&lt;$AB1971, $AC1971&lt;AE$6),"", MAX(AE$10:AE1970)+1)))</f>
        <v/>
      </c>
      <c r="AF1971" s="5" t="str">
        <f>IF(OR($AB1971="", $AC1971=""), "", IF($H1971=$M$3, "", IF(OR(AF$7&lt;$AB1971, $AC1971&lt;AF$6),"", MAX(AF$10:AF1970)+1)))</f>
        <v/>
      </c>
      <c r="AG1971" s="5" t="str">
        <f>IF(OR($AB1971="", $AC1971=""), "", IF($H1971=$M$3, "", IF(OR(AG$7&lt;$AB1971, $AC1971&lt;AG$6),"", MAX(AG$10:AG1970)+1)))</f>
        <v/>
      </c>
      <c r="AH1971" s="5" t="str">
        <f>IF(OR($AB1971="", $AC1971=""), "", IF($H1971=$M$3, "", IF(OR(AH$7&lt;$AB1971, $AC1971&lt;AH$6),"", MAX(AH$10:AH1970)+1)))</f>
        <v/>
      </c>
      <c r="AI1971" s="5" t="str">
        <f>IF(OR($AB1971="", $AC1971=""), "", IF($H1971=$M$3, "", IF(OR(AI$7&lt;$AB1971, $AC1971&lt;AI$6),"", MAX(AI$10:AI1970)+1)))</f>
        <v/>
      </c>
      <c r="AJ1971" s="5" t="str">
        <f>IF(OR($AB1971="", $AC1971=""), "", IF($H1971=$M$3, "", IF(OR(AJ$7&lt;$AB1971, $AC1971&lt;AJ$6),"", MAX(AJ$10:AJ1970)+1)))</f>
        <v/>
      </c>
      <c r="AK1971" s="5" t="str">
        <f>IF(OR($AB1971="", $AC1971=""), "", IF($H1971=$M$3, "", IF(OR(AK$7&lt;$AB1971, $AC1971&lt;AK$6),"", MAX(AK$10:AK1970)+1)))</f>
        <v/>
      </c>
      <c r="AL1971" s="5" t="str">
        <f>IF(OR($AB1971="", $AC1971=""), "", IF($H1971=$M$3, "", IF(OR(AL$7&lt;$AB1971, $AC1971&lt;AL$6),"", MAX(AL$10:AL1970)+1)))</f>
        <v/>
      </c>
      <c r="AM1971" s="5" t="str">
        <f>IF(OR($AB1971="", $AC1971=""), "", IF($H1971=$M$3, "", IF(OR(AM$7&lt;$AB1971, $AC1971&lt;AM$6),"", MAX(AM$10:AM1970)+1)))</f>
        <v/>
      </c>
      <c r="AN1971" s="5" t="str">
        <f>IF(OR($AB1971="", $AC1971=""), "", IF($H1971=$M$3, "", IF(OR(AN$7&lt;$AB1971, $AC1971&lt;AN$6),"", MAX(AN$10:AN1970)+1)))</f>
        <v/>
      </c>
      <c r="AO1971" s="5" t="str">
        <f>IF(OR($AB1971="", $AC1971=""), "", IF($H1971=$M$3, "", IF(OR(AO$7&lt;$AB1971, $AC1971&lt;AO$6),"", MAX(AO$10:AO1970)+1)))</f>
        <v/>
      </c>
      <c r="AP1971" s="5" t="str">
        <f>IF(OR($AB1971="", $AC1971=""), "", IF($H1971=$M$3, "", IF(OR(AP$7&lt;$AB1971, $AC1971&lt;AP$6),"", MAX(AP$10:AP1970)+1)))</f>
        <v/>
      </c>
      <c r="AQ1971" s="5" t="str">
        <f>IF(OR($AB1971="", $AC1971=""), "", IF($H1971=$M$3, "", IF(OR(AQ$7&lt;$AB1971, $AC1971&lt;AQ$6),"", MAX(AQ$10:AQ1970)+1)))</f>
        <v/>
      </c>
      <c r="AR1971" s="5" t="str">
        <f>IF(OR($AB1971="", $AC1971=""), "", IF($H1971=$M$3, "", IF(OR(AR$7&lt;$AB1971, $AC1971&lt;AR$6),"", MAX(AR$10:AR1970)+1)))</f>
        <v/>
      </c>
      <c r="AS1971" s="5" t="str">
        <f>IF(OR($AB1971="", $AC1971=""), "", IF($H1971=$M$3, "", IF(OR(AS$7&lt;$AB1971, $AC1971&lt;AS$6),"", MAX(AS$10:AS1970)+1)))</f>
        <v/>
      </c>
      <c r="AT1971" s="5" t="str">
        <f>IF(OR($AB1971="", $AC1971=""), "", IF($H1971=$M$3, "", IF(OR(AT$7&lt;$AB1971, $AC1971&lt;AT$6),"", MAX(AT$10:AT1970)+1)))</f>
        <v/>
      </c>
      <c r="AU1971" s="5" t="str">
        <f>IF(OR($AB1971="", $AC1971=""), "", IF($H1971=$M$3, "", IF(OR(AU$7&lt;$AB1971, $AC1971&lt;AU$6),"", MAX(AU$10:AU1970)+1)))</f>
        <v/>
      </c>
      <c r="AV1971" s="5" t="str">
        <f>IF(OR($AB1971="", $AC1971=""), "", IF($H1971=$M$3, "", IF(OR(AV$7&lt;$AB1971, $AC1971&lt;AV$6),"", MAX(AV$10:AV1970)+1)))</f>
        <v/>
      </c>
      <c r="AW1971" s="5" t="str">
        <f>IF(OR($AB1971="", $AC1971=""), "", IF($H1971=$M$3, "", IF(OR(AW$7&lt;$AB1971, $AC1971&lt;AW$6),"", MAX(AW$10:AW1970)+1)))</f>
        <v/>
      </c>
      <c r="AX1971" s="5" t="str">
        <f>IF(OR($AB1971="", $AC1971=""), "", IF($H1971=$M$3, "", IF(OR(AX$7&lt;$AB1971, $AC1971&lt;AX$6),"", MAX(AX$10:AX1970)+1)))</f>
        <v/>
      </c>
      <c r="AY1971" s="5" t="str">
        <f>IF(OR($AB1971="", $AC1971=""), "", IF($H1971=$M$3, "", IF(OR(AY$7&lt;$AB1971, $AC1971&lt;AY$6),"", MAX(AY$10:AY1970)+1)))</f>
        <v/>
      </c>
      <c r="AZ1971" s="5" t="str">
        <f>IF(OR($AB1971="", $AC1971=""), "", IF($H1971=$M$3, "", IF(OR(AZ$7&lt;$AB1971, $AC1971&lt;AZ$6),"", MAX(AZ$10:AZ1970)+1)))</f>
        <v/>
      </c>
      <c r="BA1971" s="5" t="str">
        <f>IF(OR($AB1971="", $AC1971=""), "", IF($H1971=$M$3, "", IF(OR(BA$7&lt;$AB1971, $AC1971&lt;BA$6),"", MAX(BA$10:BA1970)+1)))</f>
        <v/>
      </c>
      <c r="BB1971" s="5" t="str">
        <f>IF(OR($AB1971="", $AC1971=""), "", IF($H1971=$M$3, "", IF(OR(BB$7&lt;$AB1971, $AC1971&lt;BB$6),"", MAX(BB$10:BB1970)+1)))</f>
        <v/>
      </c>
      <c r="BC1971" s="5" t="str">
        <f>IF(OR($AB1971="", $AC1971=""), "", IF($H1971=$M$3, "", IF(OR(BC$7&lt;$AB1971, $AC1971&lt;BC$6),"", MAX(BC$10:BC1970)+1)))</f>
        <v/>
      </c>
      <c r="BD1971" s="5" t="str">
        <f>IF(OR($AB1971="", $AC1971=""), "", IF($H1971=$M$3, "", IF(OR(BD$7&lt;$AB1971, $AC1971&lt;BD$6),"", MAX(BD$10:BD1970)+1)))</f>
        <v/>
      </c>
      <c r="BE1971" s="5" t="str">
        <f>IF(OR($AB1971="", $AC1971=""), "", IF($H1971=$M$3, "", IF(OR(BE$7&lt;$AB1971, $AC1971&lt;BE$6),"", MAX(BE$10:BE1970)+1)))</f>
        <v/>
      </c>
      <c r="BF1971" s="5" t="str">
        <f>IF(OR($AB1971="", $AC1971=""), "", IF($H1971=$M$3, "", IF(OR(BF$7&lt;$AB1971, $AC1971&lt;BF$6),"", MAX(BF$10:BF1970)+1)))</f>
        <v/>
      </c>
      <c r="BG1971" s="5" t="str">
        <f>IF(OR($AB1971="", $AC1971=""), "", IF($H1971=$M$3, "", IF(OR(BG$7&lt;$AB1971, $AC1971&lt;BG$6),"", MAX(BG$10:BG1970)+1)))</f>
        <v/>
      </c>
      <c r="BH1971" s="5" t="str">
        <f>IF(OR($AB1971="", $AC1971=""), "", IF($H1971=$M$3, "", IF(OR(BH$7&lt;$AB1971, $AC1971&lt;BH$6),"", MAX(BH$10:BH1970)+1)))</f>
        <v/>
      </c>
      <c r="BI1971" s="5" t="str">
        <f>IF(OR($AB1971="", $AC1971=""), "", IF($H1971=$M$3, "", IF(OR(BI$7&lt;$AB1971, $AC1971&lt;BI$6),"", MAX(BI$10:BI1970)+1)))</f>
        <v/>
      </c>
      <c r="BK1971" s="5" t="str" cm="1">
        <f t="array" aca="1" ref="BK1971" ca="1">IFERROR(INDEX($AE1971:$BI1971, $BJ1971, MATCH($BK$9, $AE$9:$BI$9, 0)), "")</f>
        <v/>
      </c>
    </row>
    <row r="1972" spans="1:63" x14ac:dyDescent="0.25">
      <c r="A1972" s="2"/>
      <c r="B1972" s="254"/>
      <c r="C1972" s="255"/>
      <c r="D1972" s="256"/>
      <c r="E1972" s="257"/>
      <c r="F1972" s="257"/>
      <c r="G1972" s="258"/>
      <c r="H1972" s="259"/>
      <c r="I1972" s="16"/>
      <c r="J1972" s="5" t="str">
        <f t="shared" si="251"/>
        <v/>
      </c>
      <c r="K1972" s="2"/>
      <c r="O1972" s="5" t="str">
        <f t="shared" si="249"/>
        <v/>
      </c>
      <c r="Q1972" s="5" t="str">
        <f t="shared" si="252"/>
        <v/>
      </c>
      <c r="S1972" s="5" t="str">
        <f t="shared" si="250"/>
        <v/>
      </c>
      <c r="U1972" s="64" t="str">
        <f>IF($D1972="","", IF(COUNTIF('Intro &amp; Setup'!$AW$49:$AW$88, $D1972)&gt;0, "BH", TEXT($D1972, "ddd")))</f>
        <v/>
      </c>
      <c r="V1972" s="65" t="str">
        <f>IF($G1972="", "", IF(COUNTIF('Intro &amp; Setup'!$AW$49:$AW$88, $G1972)&gt;0, "BH", TEXT($G1972, "ddd")))</f>
        <v/>
      </c>
      <c r="W1972" s="64" t="str">
        <f t="shared" si="253"/>
        <v/>
      </c>
      <c r="X1972" s="65" t="str">
        <f t="shared" si="254"/>
        <v/>
      </c>
      <c r="Y1972" s="64" t="str">
        <f>IF(F1972="", "", IF(OR(F1972&lt;'Intro &amp; Setup'!$Z$20, F1972&gt;'Intro &amp; Setup'!$Z$22), "X", ""))</f>
        <v/>
      </c>
      <c r="Z1972" s="65" t="str">
        <f>IF(G1972="", "", IF(OR(G1972&lt;'Intro &amp; Setup'!$Z$20, G1972&gt;'Intro &amp; Setup'!$Z$22), "X", ""))</f>
        <v/>
      </c>
      <c r="AB1972" s="58" t="str">
        <f t="shared" si="255"/>
        <v/>
      </c>
      <c r="AC1972" s="59" t="str">
        <f t="shared" si="256"/>
        <v/>
      </c>
      <c r="AE1972" s="5" t="str">
        <f>IF(OR($AB1972="", $AC1972=""), "", IF($H1972=$M$3, "", IF(OR(AE$7&lt;$AB1972, $AC1972&lt;AE$6),"", MAX(AE$10:AE1971)+1)))</f>
        <v/>
      </c>
      <c r="AF1972" s="5" t="str">
        <f>IF(OR($AB1972="", $AC1972=""), "", IF($H1972=$M$3, "", IF(OR(AF$7&lt;$AB1972, $AC1972&lt;AF$6),"", MAX(AF$10:AF1971)+1)))</f>
        <v/>
      </c>
      <c r="AG1972" s="5" t="str">
        <f>IF(OR($AB1972="", $AC1972=""), "", IF($H1972=$M$3, "", IF(OR(AG$7&lt;$AB1972, $AC1972&lt;AG$6),"", MAX(AG$10:AG1971)+1)))</f>
        <v/>
      </c>
      <c r="AH1972" s="5" t="str">
        <f>IF(OR($AB1972="", $AC1972=""), "", IF($H1972=$M$3, "", IF(OR(AH$7&lt;$AB1972, $AC1972&lt;AH$6),"", MAX(AH$10:AH1971)+1)))</f>
        <v/>
      </c>
      <c r="AI1972" s="5" t="str">
        <f>IF(OR($AB1972="", $AC1972=""), "", IF($H1972=$M$3, "", IF(OR(AI$7&lt;$AB1972, $AC1972&lt;AI$6),"", MAX(AI$10:AI1971)+1)))</f>
        <v/>
      </c>
      <c r="AJ1972" s="5" t="str">
        <f>IF(OR($AB1972="", $AC1972=""), "", IF($H1972=$M$3, "", IF(OR(AJ$7&lt;$AB1972, $AC1972&lt;AJ$6),"", MAX(AJ$10:AJ1971)+1)))</f>
        <v/>
      </c>
      <c r="AK1972" s="5" t="str">
        <f>IF(OR($AB1972="", $AC1972=""), "", IF($H1972=$M$3, "", IF(OR(AK$7&lt;$AB1972, $AC1972&lt;AK$6),"", MAX(AK$10:AK1971)+1)))</f>
        <v/>
      </c>
      <c r="AL1972" s="5" t="str">
        <f>IF(OR($AB1972="", $AC1972=""), "", IF($H1972=$M$3, "", IF(OR(AL$7&lt;$AB1972, $AC1972&lt;AL$6),"", MAX(AL$10:AL1971)+1)))</f>
        <v/>
      </c>
      <c r="AM1972" s="5" t="str">
        <f>IF(OR($AB1972="", $AC1972=""), "", IF($H1972=$M$3, "", IF(OR(AM$7&lt;$AB1972, $AC1972&lt;AM$6),"", MAX(AM$10:AM1971)+1)))</f>
        <v/>
      </c>
      <c r="AN1972" s="5" t="str">
        <f>IF(OR($AB1972="", $AC1972=""), "", IF($H1972=$M$3, "", IF(OR(AN$7&lt;$AB1972, $AC1972&lt;AN$6),"", MAX(AN$10:AN1971)+1)))</f>
        <v/>
      </c>
      <c r="AO1972" s="5" t="str">
        <f>IF(OR($AB1972="", $AC1972=""), "", IF($H1972=$M$3, "", IF(OR(AO$7&lt;$AB1972, $AC1972&lt;AO$6),"", MAX(AO$10:AO1971)+1)))</f>
        <v/>
      </c>
      <c r="AP1972" s="5" t="str">
        <f>IF(OR($AB1972="", $AC1972=""), "", IF($H1972=$M$3, "", IF(OR(AP$7&lt;$AB1972, $AC1972&lt;AP$6),"", MAX(AP$10:AP1971)+1)))</f>
        <v/>
      </c>
      <c r="AQ1972" s="5" t="str">
        <f>IF(OR($AB1972="", $AC1972=""), "", IF($H1972=$M$3, "", IF(OR(AQ$7&lt;$AB1972, $AC1972&lt;AQ$6),"", MAX(AQ$10:AQ1971)+1)))</f>
        <v/>
      </c>
      <c r="AR1972" s="5" t="str">
        <f>IF(OR($AB1972="", $AC1972=""), "", IF($H1972=$M$3, "", IF(OR(AR$7&lt;$AB1972, $AC1972&lt;AR$6),"", MAX(AR$10:AR1971)+1)))</f>
        <v/>
      </c>
      <c r="AS1972" s="5" t="str">
        <f>IF(OR($AB1972="", $AC1972=""), "", IF($H1972=$M$3, "", IF(OR(AS$7&lt;$AB1972, $AC1972&lt;AS$6),"", MAX(AS$10:AS1971)+1)))</f>
        <v/>
      </c>
      <c r="AT1972" s="5" t="str">
        <f>IF(OR($AB1972="", $AC1972=""), "", IF($H1972=$M$3, "", IF(OR(AT$7&lt;$AB1972, $AC1972&lt;AT$6),"", MAX(AT$10:AT1971)+1)))</f>
        <v/>
      </c>
      <c r="AU1972" s="5" t="str">
        <f>IF(OR($AB1972="", $AC1972=""), "", IF($H1972=$M$3, "", IF(OR(AU$7&lt;$AB1972, $AC1972&lt;AU$6),"", MAX(AU$10:AU1971)+1)))</f>
        <v/>
      </c>
      <c r="AV1972" s="5" t="str">
        <f>IF(OR($AB1972="", $AC1972=""), "", IF($H1972=$M$3, "", IF(OR(AV$7&lt;$AB1972, $AC1972&lt;AV$6),"", MAX(AV$10:AV1971)+1)))</f>
        <v/>
      </c>
      <c r="AW1972" s="5" t="str">
        <f>IF(OR($AB1972="", $AC1972=""), "", IF($H1972=$M$3, "", IF(OR(AW$7&lt;$AB1972, $AC1972&lt;AW$6),"", MAX(AW$10:AW1971)+1)))</f>
        <v/>
      </c>
      <c r="AX1972" s="5" t="str">
        <f>IF(OR($AB1972="", $AC1972=""), "", IF($H1972=$M$3, "", IF(OR(AX$7&lt;$AB1972, $AC1972&lt;AX$6),"", MAX(AX$10:AX1971)+1)))</f>
        <v/>
      </c>
      <c r="AY1972" s="5" t="str">
        <f>IF(OR($AB1972="", $AC1972=""), "", IF($H1972=$M$3, "", IF(OR(AY$7&lt;$AB1972, $AC1972&lt;AY$6),"", MAX(AY$10:AY1971)+1)))</f>
        <v/>
      </c>
      <c r="AZ1972" s="5" t="str">
        <f>IF(OR($AB1972="", $AC1972=""), "", IF($H1972=$M$3, "", IF(OR(AZ$7&lt;$AB1972, $AC1972&lt;AZ$6),"", MAX(AZ$10:AZ1971)+1)))</f>
        <v/>
      </c>
      <c r="BA1972" s="5" t="str">
        <f>IF(OR($AB1972="", $AC1972=""), "", IF($H1972=$M$3, "", IF(OR(BA$7&lt;$AB1972, $AC1972&lt;BA$6),"", MAX(BA$10:BA1971)+1)))</f>
        <v/>
      </c>
      <c r="BB1972" s="5" t="str">
        <f>IF(OR($AB1972="", $AC1972=""), "", IF($H1972=$M$3, "", IF(OR(BB$7&lt;$AB1972, $AC1972&lt;BB$6),"", MAX(BB$10:BB1971)+1)))</f>
        <v/>
      </c>
      <c r="BC1972" s="5" t="str">
        <f>IF(OR($AB1972="", $AC1972=""), "", IF($H1972=$M$3, "", IF(OR(BC$7&lt;$AB1972, $AC1972&lt;BC$6),"", MAX(BC$10:BC1971)+1)))</f>
        <v/>
      </c>
      <c r="BD1972" s="5" t="str">
        <f>IF(OR($AB1972="", $AC1972=""), "", IF($H1972=$M$3, "", IF(OR(BD$7&lt;$AB1972, $AC1972&lt;BD$6),"", MAX(BD$10:BD1971)+1)))</f>
        <v/>
      </c>
      <c r="BE1972" s="5" t="str">
        <f>IF(OR($AB1972="", $AC1972=""), "", IF($H1972=$M$3, "", IF(OR(BE$7&lt;$AB1972, $AC1972&lt;BE$6),"", MAX(BE$10:BE1971)+1)))</f>
        <v/>
      </c>
      <c r="BF1972" s="5" t="str">
        <f>IF(OR($AB1972="", $AC1972=""), "", IF($H1972=$M$3, "", IF(OR(BF$7&lt;$AB1972, $AC1972&lt;BF$6),"", MAX(BF$10:BF1971)+1)))</f>
        <v/>
      </c>
      <c r="BG1972" s="5" t="str">
        <f>IF(OR($AB1972="", $AC1972=""), "", IF($H1972=$M$3, "", IF(OR(BG$7&lt;$AB1972, $AC1972&lt;BG$6),"", MAX(BG$10:BG1971)+1)))</f>
        <v/>
      </c>
      <c r="BH1972" s="5" t="str">
        <f>IF(OR($AB1972="", $AC1972=""), "", IF($H1972=$M$3, "", IF(OR(BH$7&lt;$AB1972, $AC1972&lt;BH$6),"", MAX(BH$10:BH1971)+1)))</f>
        <v/>
      </c>
      <c r="BI1972" s="5" t="str">
        <f>IF(OR($AB1972="", $AC1972=""), "", IF($H1972=$M$3, "", IF(OR(BI$7&lt;$AB1972, $AC1972&lt;BI$6),"", MAX(BI$10:BI1971)+1)))</f>
        <v/>
      </c>
      <c r="BK1972" s="5" t="str" cm="1">
        <f t="array" aca="1" ref="BK1972" ca="1">IFERROR(INDEX($AE1972:$BI1972, $BJ1972, MATCH($BK$9, $AE$9:$BI$9, 0)), "")</f>
        <v/>
      </c>
    </row>
    <row r="1973" spans="1:63" x14ac:dyDescent="0.25">
      <c r="A1973" s="2"/>
      <c r="B1973" s="254"/>
      <c r="C1973" s="255"/>
      <c r="D1973" s="256"/>
      <c r="E1973" s="257"/>
      <c r="F1973" s="257"/>
      <c r="G1973" s="258"/>
      <c r="H1973" s="259"/>
      <c r="I1973" s="16"/>
      <c r="J1973" s="5" t="str">
        <f t="shared" si="251"/>
        <v/>
      </c>
      <c r="K1973" s="2"/>
      <c r="O1973" s="5" t="str">
        <f t="shared" si="249"/>
        <v/>
      </c>
      <c r="Q1973" s="5" t="str">
        <f t="shared" si="252"/>
        <v/>
      </c>
      <c r="S1973" s="5" t="str">
        <f t="shared" si="250"/>
        <v/>
      </c>
      <c r="U1973" s="64" t="str">
        <f>IF($D1973="","", IF(COUNTIF('Intro &amp; Setup'!$AW$49:$AW$88, $D1973)&gt;0, "BH", TEXT($D1973, "ddd")))</f>
        <v/>
      </c>
      <c r="V1973" s="65" t="str">
        <f>IF($G1973="", "", IF(COUNTIF('Intro &amp; Setup'!$AW$49:$AW$88, $G1973)&gt;0, "BH", TEXT($G1973, "ddd")))</f>
        <v/>
      </c>
      <c r="W1973" s="64" t="str">
        <f t="shared" si="253"/>
        <v/>
      </c>
      <c r="X1973" s="65" t="str">
        <f t="shared" si="254"/>
        <v/>
      </c>
      <c r="Y1973" s="64" t="str">
        <f>IF(F1973="", "", IF(OR(F1973&lt;'Intro &amp; Setup'!$Z$20, F1973&gt;'Intro &amp; Setup'!$Z$22), "X", ""))</f>
        <v/>
      </c>
      <c r="Z1973" s="65" t="str">
        <f>IF(G1973="", "", IF(OR(G1973&lt;'Intro &amp; Setup'!$Z$20, G1973&gt;'Intro &amp; Setup'!$Z$22), "X", ""))</f>
        <v/>
      </c>
      <c r="AB1973" s="58" t="str">
        <f t="shared" si="255"/>
        <v/>
      </c>
      <c r="AC1973" s="59" t="str">
        <f t="shared" si="256"/>
        <v/>
      </c>
      <c r="AE1973" s="5" t="str">
        <f>IF(OR($AB1973="", $AC1973=""), "", IF($H1973=$M$3, "", IF(OR(AE$7&lt;$AB1973, $AC1973&lt;AE$6),"", MAX(AE$10:AE1972)+1)))</f>
        <v/>
      </c>
      <c r="AF1973" s="5" t="str">
        <f>IF(OR($AB1973="", $AC1973=""), "", IF($H1973=$M$3, "", IF(OR(AF$7&lt;$AB1973, $AC1973&lt;AF$6),"", MAX(AF$10:AF1972)+1)))</f>
        <v/>
      </c>
      <c r="AG1973" s="5" t="str">
        <f>IF(OR($AB1973="", $AC1973=""), "", IF($H1973=$M$3, "", IF(OR(AG$7&lt;$AB1973, $AC1973&lt;AG$6),"", MAX(AG$10:AG1972)+1)))</f>
        <v/>
      </c>
      <c r="AH1973" s="5" t="str">
        <f>IF(OR($AB1973="", $AC1973=""), "", IF($H1973=$M$3, "", IF(OR(AH$7&lt;$AB1973, $AC1973&lt;AH$6),"", MAX(AH$10:AH1972)+1)))</f>
        <v/>
      </c>
      <c r="AI1973" s="5" t="str">
        <f>IF(OR($AB1973="", $AC1973=""), "", IF($H1973=$M$3, "", IF(OR(AI$7&lt;$AB1973, $AC1973&lt;AI$6),"", MAX(AI$10:AI1972)+1)))</f>
        <v/>
      </c>
      <c r="AJ1973" s="5" t="str">
        <f>IF(OR($AB1973="", $AC1973=""), "", IF($H1973=$M$3, "", IF(OR(AJ$7&lt;$AB1973, $AC1973&lt;AJ$6),"", MAX(AJ$10:AJ1972)+1)))</f>
        <v/>
      </c>
      <c r="AK1973" s="5" t="str">
        <f>IF(OR($AB1973="", $AC1973=""), "", IF($H1973=$M$3, "", IF(OR(AK$7&lt;$AB1973, $AC1973&lt;AK$6),"", MAX(AK$10:AK1972)+1)))</f>
        <v/>
      </c>
      <c r="AL1973" s="5" t="str">
        <f>IF(OR($AB1973="", $AC1973=""), "", IF($H1973=$M$3, "", IF(OR(AL$7&lt;$AB1973, $AC1973&lt;AL$6),"", MAX(AL$10:AL1972)+1)))</f>
        <v/>
      </c>
      <c r="AM1973" s="5" t="str">
        <f>IF(OR($AB1973="", $AC1973=""), "", IF($H1973=$M$3, "", IF(OR(AM$7&lt;$AB1973, $AC1973&lt;AM$6),"", MAX(AM$10:AM1972)+1)))</f>
        <v/>
      </c>
      <c r="AN1973" s="5" t="str">
        <f>IF(OR($AB1973="", $AC1973=""), "", IF($H1973=$M$3, "", IF(OR(AN$7&lt;$AB1973, $AC1973&lt;AN$6),"", MAX(AN$10:AN1972)+1)))</f>
        <v/>
      </c>
      <c r="AO1973" s="5" t="str">
        <f>IF(OR($AB1973="", $AC1973=""), "", IF($H1973=$M$3, "", IF(OR(AO$7&lt;$AB1973, $AC1973&lt;AO$6),"", MAX(AO$10:AO1972)+1)))</f>
        <v/>
      </c>
      <c r="AP1973" s="5" t="str">
        <f>IF(OR($AB1973="", $AC1973=""), "", IF($H1973=$M$3, "", IF(OR(AP$7&lt;$AB1973, $AC1973&lt;AP$6),"", MAX(AP$10:AP1972)+1)))</f>
        <v/>
      </c>
      <c r="AQ1973" s="5" t="str">
        <f>IF(OR($AB1973="", $AC1973=""), "", IF($H1973=$M$3, "", IF(OR(AQ$7&lt;$AB1973, $AC1973&lt;AQ$6),"", MAX(AQ$10:AQ1972)+1)))</f>
        <v/>
      </c>
      <c r="AR1973" s="5" t="str">
        <f>IF(OR($AB1973="", $AC1973=""), "", IF($H1973=$M$3, "", IF(OR(AR$7&lt;$AB1973, $AC1973&lt;AR$6),"", MAX(AR$10:AR1972)+1)))</f>
        <v/>
      </c>
      <c r="AS1973" s="5" t="str">
        <f>IF(OR($AB1973="", $AC1973=""), "", IF($H1973=$M$3, "", IF(OR(AS$7&lt;$AB1973, $AC1973&lt;AS$6),"", MAX(AS$10:AS1972)+1)))</f>
        <v/>
      </c>
      <c r="AT1973" s="5" t="str">
        <f>IF(OR($AB1973="", $AC1973=""), "", IF($H1973=$M$3, "", IF(OR(AT$7&lt;$AB1973, $AC1973&lt;AT$6),"", MAX(AT$10:AT1972)+1)))</f>
        <v/>
      </c>
      <c r="AU1973" s="5" t="str">
        <f>IF(OR($AB1973="", $AC1973=""), "", IF($H1973=$M$3, "", IF(OR(AU$7&lt;$AB1973, $AC1973&lt;AU$6),"", MAX(AU$10:AU1972)+1)))</f>
        <v/>
      </c>
      <c r="AV1973" s="5" t="str">
        <f>IF(OR($AB1973="", $AC1973=""), "", IF($H1973=$M$3, "", IF(OR(AV$7&lt;$AB1973, $AC1973&lt;AV$6),"", MAX(AV$10:AV1972)+1)))</f>
        <v/>
      </c>
      <c r="AW1973" s="5" t="str">
        <f>IF(OR($AB1973="", $AC1973=""), "", IF($H1973=$M$3, "", IF(OR(AW$7&lt;$AB1973, $AC1973&lt;AW$6),"", MAX(AW$10:AW1972)+1)))</f>
        <v/>
      </c>
      <c r="AX1973" s="5" t="str">
        <f>IF(OR($AB1973="", $AC1973=""), "", IF($H1973=$M$3, "", IF(OR(AX$7&lt;$AB1973, $AC1973&lt;AX$6),"", MAX(AX$10:AX1972)+1)))</f>
        <v/>
      </c>
      <c r="AY1973" s="5" t="str">
        <f>IF(OR($AB1973="", $AC1973=""), "", IF($H1973=$M$3, "", IF(OR(AY$7&lt;$AB1973, $AC1973&lt;AY$6),"", MAX(AY$10:AY1972)+1)))</f>
        <v/>
      </c>
      <c r="AZ1973" s="5" t="str">
        <f>IF(OR($AB1973="", $AC1973=""), "", IF($H1973=$M$3, "", IF(OR(AZ$7&lt;$AB1973, $AC1973&lt;AZ$6),"", MAX(AZ$10:AZ1972)+1)))</f>
        <v/>
      </c>
      <c r="BA1973" s="5" t="str">
        <f>IF(OR($AB1973="", $AC1973=""), "", IF($H1973=$M$3, "", IF(OR(BA$7&lt;$AB1973, $AC1973&lt;BA$6),"", MAX(BA$10:BA1972)+1)))</f>
        <v/>
      </c>
      <c r="BB1973" s="5" t="str">
        <f>IF(OR($AB1973="", $AC1973=""), "", IF($H1973=$M$3, "", IF(OR(BB$7&lt;$AB1973, $AC1973&lt;BB$6),"", MAX(BB$10:BB1972)+1)))</f>
        <v/>
      </c>
      <c r="BC1973" s="5" t="str">
        <f>IF(OR($AB1973="", $AC1973=""), "", IF($H1973=$M$3, "", IF(OR(BC$7&lt;$AB1973, $AC1973&lt;BC$6),"", MAX(BC$10:BC1972)+1)))</f>
        <v/>
      </c>
      <c r="BD1973" s="5" t="str">
        <f>IF(OR($AB1973="", $AC1973=""), "", IF($H1973=$M$3, "", IF(OR(BD$7&lt;$AB1973, $AC1973&lt;BD$6),"", MAX(BD$10:BD1972)+1)))</f>
        <v/>
      </c>
      <c r="BE1973" s="5" t="str">
        <f>IF(OR($AB1973="", $AC1973=""), "", IF($H1973=$M$3, "", IF(OR(BE$7&lt;$AB1973, $AC1973&lt;BE$6),"", MAX(BE$10:BE1972)+1)))</f>
        <v/>
      </c>
      <c r="BF1973" s="5" t="str">
        <f>IF(OR($AB1973="", $AC1973=""), "", IF($H1973=$M$3, "", IF(OR(BF$7&lt;$AB1973, $AC1973&lt;BF$6),"", MAX(BF$10:BF1972)+1)))</f>
        <v/>
      </c>
      <c r="BG1973" s="5" t="str">
        <f>IF(OR($AB1973="", $AC1973=""), "", IF($H1973=$M$3, "", IF(OR(BG$7&lt;$AB1973, $AC1973&lt;BG$6),"", MAX(BG$10:BG1972)+1)))</f>
        <v/>
      </c>
      <c r="BH1973" s="5" t="str">
        <f>IF(OR($AB1973="", $AC1973=""), "", IF($H1973=$M$3, "", IF(OR(BH$7&lt;$AB1973, $AC1973&lt;BH$6),"", MAX(BH$10:BH1972)+1)))</f>
        <v/>
      </c>
      <c r="BI1973" s="5" t="str">
        <f>IF(OR($AB1973="", $AC1973=""), "", IF($H1973=$M$3, "", IF(OR(BI$7&lt;$AB1973, $AC1973&lt;BI$6),"", MAX(BI$10:BI1972)+1)))</f>
        <v/>
      </c>
      <c r="BK1973" s="5" t="str" cm="1">
        <f t="array" aca="1" ref="BK1973" ca="1">IFERROR(INDEX($AE1973:$BI1973, $BJ1973, MATCH($BK$9, $AE$9:$BI$9, 0)), "")</f>
        <v/>
      </c>
    </row>
    <row r="1974" spans="1:63" x14ac:dyDescent="0.25">
      <c r="A1974" s="2"/>
      <c r="B1974" s="254"/>
      <c r="C1974" s="255"/>
      <c r="D1974" s="256"/>
      <c r="E1974" s="257"/>
      <c r="F1974" s="257"/>
      <c r="G1974" s="258"/>
      <c r="H1974" s="259"/>
      <c r="I1974" s="16"/>
      <c r="J1974" s="5" t="str">
        <f t="shared" si="251"/>
        <v/>
      </c>
      <c r="K1974" s="2"/>
      <c r="O1974" s="5" t="str">
        <f t="shared" si="249"/>
        <v/>
      </c>
      <c r="Q1974" s="5" t="str">
        <f t="shared" si="252"/>
        <v/>
      </c>
      <c r="S1974" s="5" t="str">
        <f t="shared" si="250"/>
        <v/>
      </c>
      <c r="U1974" s="64" t="str">
        <f>IF($D1974="","", IF(COUNTIF('Intro &amp; Setup'!$AW$49:$AW$88, $D1974)&gt;0, "BH", TEXT($D1974, "ddd")))</f>
        <v/>
      </c>
      <c r="V1974" s="65" t="str">
        <f>IF($G1974="", "", IF(COUNTIF('Intro &amp; Setup'!$AW$49:$AW$88, $G1974)&gt;0, "BH", TEXT($G1974, "ddd")))</f>
        <v/>
      </c>
      <c r="W1974" s="64" t="str">
        <f t="shared" si="253"/>
        <v/>
      </c>
      <c r="X1974" s="65" t="str">
        <f t="shared" si="254"/>
        <v/>
      </c>
      <c r="Y1974" s="64" t="str">
        <f>IF(F1974="", "", IF(OR(F1974&lt;'Intro &amp; Setup'!$Z$20, F1974&gt;'Intro &amp; Setup'!$Z$22), "X", ""))</f>
        <v/>
      </c>
      <c r="Z1974" s="65" t="str">
        <f>IF(G1974="", "", IF(OR(G1974&lt;'Intro &amp; Setup'!$Z$20, G1974&gt;'Intro &amp; Setup'!$Z$22), "X", ""))</f>
        <v/>
      </c>
      <c r="AB1974" s="58" t="str">
        <f t="shared" si="255"/>
        <v/>
      </c>
      <c r="AC1974" s="59" t="str">
        <f t="shared" si="256"/>
        <v/>
      </c>
      <c r="AE1974" s="5" t="str">
        <f>IF(OR($AB1974="", $AC1974=""), "", IF($H1974=$M$3, "", IF(OR(AE$7&lt;$AB1974, $AC1974&lt;AE$6),"", MAX(AE$10:AE1973)+1)))</f>
        <v/>
      </c>
      <c r="AF1974" s="5" t="str">
        <f>IF(OR($AB1974="", $AC1974=""), "", IF($H1974=$M$3, "", IF(OR(AF$7&lt;$AB1974, $AC1974&lt;AF$6),"", MAX(AF$10:AF1973)+1)))</f>
        <v/>
      </c>
      <c r="AG1974" s="5" t="str">
        <f>IF(OR($AB1974="", $AC1974=""), "", IF($H1974=$M$3, "", IF(OR(AG$7&lt;$AB1974, $AC1974&lt;AG$6),"", MAX(AG$10:AG1973)+1)))</f>
        <v/>
      </c>
      <c r="AH1974" s="5" t="str">
        <f>IF(OR($AB1974="", $AC1974=""), "", IF($H1974=$M$3, "", IF(OR(AH$7&lt;$AB1974, $AC1974&lt;AH$6),"", MAX(AH$10:AH1973)+1)))</f>
        <v/>
      </c>
      <c r="AI1974" s="5" t="str">
        <f>IF(OR($AB1974="", $AC1974=""), "", IF($H1974=$M$3, "", IF(OR(AI$7&lt;$AB1974, $AC1974&lt;AI$6),"", MAX(AI$10:AI1973)+1)))</f>
        <v/>
      </c>
      <c r="AJ1974" s="5" t="str">
        <f>IF(OR($AB1974="", $AC1974=""), "", IF($H1974=$M$3, "", IF(OR(AJ$7&lt;$AB1974, $AC1974&lt;AJ$6),"", MAX(AJ$10:AJ1973)+1)))</f>
        <v/>
      </c>
      <c r="AK1974" s="5" t="str">
        <f>IF(OR($AB1974="", $AC1974=""), "", IF($H1974=$M$3, "", IF(OR(AK$7&lt;$AB1974, $AC1974&lt;AK$6),"", MAX(AK$10:AK1973)+1)))</f>
        <v/>
      </c>
      <c r="AL1974" s="5" t="str">
        <f>IF(OR($AB1974="", $AC1974=""), "", IF($H1974=$M$3, "", IF(OR(AL$7&lt;$AB1974, $AC1974&lt;AL$6),"", MAX(AL$10:AL1973)+1)))</f>
        <v/>
      </c>
      <c r="AM1974" s="5" t="str">
        <f>IF(OR($AB1974="", $AC1974=""), "", IF($H1974=$M$3, "", IF(OR(AM$7&lt;$AB1974, $AC1974&lt;AM$6),"", MAX(AM$10:AM1973)+1)))</f>
        <v/>
      </c>
      <c r="AN1974" s="5" t="str">
        <f>IF(OR($AB1974="", $AC1974=""), "", IF($H1974=$M$3, "", IF(OR(AN$7&lt;$AB1974, $AC1974&lt;AN$6),"", MAX(AN$10:AN1973)+1)))</f>
        <v/>
      </c>
      <c r="AO1974" s="5" t="str">
        <f>IF(OR($AB1974="", $AC1974=""), "", IF($H1974=$M$3, "", IF(OR(AO$7&lt;$AB1974, $AC1974&lt;AO$6),"", MAX(AO$10:AO1973)+1)))</f>
        <v/>
      </c>
      <c r="AP1974" s="5" t="str">
        <f>IF(OR($AB1974="", $AC1974=""), "", IF($H1974=$M$3, "", IF(OR(AP$7&lt;$AB1974, $AC1974&lt;AP$6),"", MAX(AP$10:AP1973)+1)))</f>
        <v/>
      </c>
      <c r="AQ1974" s="5" t="str">
        <f>IF(OR($AB1974="", $AC1974=""), "", IF($H1974=$M$3, "", IF(OR(AQ$7&lt;$AB1974, $AC1974&lt;AQ$6),"", MAX(AQ$10:AQ1973)+1)))</f>
        <v/>
      </c>
      <c r="AR1974" s="5" t="str">
        <f>IF(OR($AB1974="", $AC1974=""), "", IF($H1974=$M$3, "", IF(OR(AR$7&lt;$AB1974, $AC1974&lt;AR$6),"", MAX(AR$10:AR1973)+1)))</f>
        <v/>
      </c>
      <c r="AS1974" s="5" t="str">
        <f>IF(OR($AB1974="", $AC1974=""), "", IF($H1974=$M$3, "", IF(OR(AS$7&lt;$AB1974, $AC1974&lt;AS$6),"", MAX(AS$10:AS1973)+1)))</f>
        <v/>
      </c>
      <c r="AT1974" s="5" t="str">
        <f>IF(OR($AB1974="", $AC1974=""), "", IF($H1974=$M$3, "", IF(OR(AT$7&lt;$AB1974, $AC1974&lt;AT$6),"", MAX(AT$10:AT1973)+1)))</f>
        <v/>
      </c>
      <c r="AU1974" s="5" t="str">
        <f>IF(OR($AB1974="", $AC1974=""), "", IF($H1974=$M$3, "", IF(OR(AU$7&lt;$AB1974, $AC1974&lt;AU$6),"", MAX(AU$10:AU1973)+1)))</f>
        <v/>
      </c>
      <c r="AV1974" s="5" t="str">
        <f>IF(OR($AB1974="", $AC1974=""), "", IF($H1974=$M$3, "", IF(OR(AV$7&lt;$AB1974, $AC1974&lt;AV$6),"", MAX(AV$10:AV1973)+1)))</f>
        <v/>
      </c>
      <c r="AW1974" s="5" t="str">
        <f>IF(OR($AB1974="", $AC1974=""), "", IF($H1974=$M$3, "", IF(OR(AW$7&lt;$AB1974, $AC1974&lt;AW$6),"", MAX(AW$10:AW1973)+1)))</f>
        <v/>
      </c>
      <c r="AX1974" s="5" t="str">
        <f>IF(OR($AB1974="", $AC1974=""), "", IF($H1974=$M$3, "", IF(OR(AX$7&lt;$AB1974, $AC1974&lt;AX$6),"", MAX(AX$10:AX1973)+1)))</f>
        <v/>
      </c>
      <c r="AY1974" s="5" t="str">
        <f>IF(OR($AB1974="", $AC1974=""), "", IF($H1974=$M$3, "", IF(OR(AY$7&lt;$AB1974, $AC1974&lt;AY$6),"", MAX(AY$10:AY1973)+1)))</f>
        <v/>
      </c>
      <c r="AZ1974" s="5" t="str">
        <f>IF(OR($AB1974="", $AC1974=""), "", IF($H1974=$M$3, "", IF(OR(AZ$7&lt;$AB1974, $AC1974&lt;AZ$6),"", MAX(AZ$10:AZ1973)+1)))</f>
        <v/>
      </c>
      <c r="BA1974" s="5" t="str">
        <f>IF(OR($AB1974="", $AC1974=""), "", IF($H1974=$M$3, "", IF(OR(BA$7&lt;$AB1974, $AC1974&lt;BA$6),"", MAX(BA$10:BA1973)+1)))</f>
        <v/>
      </c>
      <c r="BB1974" s="5" t="str">
        <f>IF(OR($AB1974="", $AC1974=""), "", IF($H1974=$M$3, "", IF(OR(BB$7&lt;$AB1974, $AC1974&lt;BB$6),"", MAX(BB$10:BB1973)+1)))</f>
        <v/>
      </c>
      <c r="BC1974" s="5" t="str">
        <f>IF(OR($AB1974="", $AC1974=""), "", IF($H1974=$M$3, "", IF(OR(BC$7&lt;$AB1974, $AC1974&lt;BC$6),"", MAX(BC$10:BC1973)+1)))</f>
        <v/>
      </c>
      <c r="BD1974" s="5" t="str">
        <f>IF(OR($AB1974="", $AC1974=""), "", IF($H1974=$M$3, "", IF(OR(BD$7&lt;$AB1974, $AC1974&lt;BD$6),"", MAX(BD$10:BD1973)+1)))</f>
        <v/>
      </c>
      <c r="BE1974" s="5" t="str">
        <f>IF(OR($AB1974="", $AC1974=""), "", IF($H1974=$M$3, "", IF(OR(BE$7&lt;$AB1974, $AC1974&lt;BE$6),"", MAX(BE$10:BE1973)+1)))</f>
        <v/>
      </c>
      <c r="BF1974" s="5" t="str">
        <f>IF(OR($AB1974="", $AC1974=""), "", IF($H1974=$M$3, "", IF(OR(BF$7&lt;$AB1974, $AC1974&lt;BF$6),"", MAX(BF$10:BF1973)+1)))</f>
        <v/>
      </c>
      <c r="BG1974" s="5" t="str">
        <f>IF(OR($AB1974="", $AC1974=""), "", IF($H1974=$M$3, "", IF(OR(BG$7&lt;$AB1974, $AC1974&lt;BG$6),"", MAX(BG$10:BG1973)+1)))</f>
        <v/>
      </c>
      <c r="BH1974" s="5" t="str">
        <f>IF(OR($AB1974="", $AC1974=""), "", IF($H1974=$M$3, "", IF(OR(BH$7&lt;$AB1974, $AC1974&lt;BH$6),"", MAX(BH$10:BH1973)+1)))</f>
        <v/>
      </c>
      <c r="BI1974" s="5" t="str">
        <f>IF(OR($AB1974="", $AC1974=""), "", IF($H1974=$M$3, "", IF(OR(BI$7&lt;$AB1974, $AC1974&lt;BI$6),"", MAX(BI$10:BI1973)+1)))</f>
        <v/>
      </c>
      <c r="BK1974" s="5" t="str" cm="1">
        <f t="array" aca="1" ref="BK1974" ca="1">IFERROR(INDEX($AE1974:$BI1974, $BJ1974, MATCH($BK$9, $AE$9:$BI$9, 0)), "")</f>
        <v/>
      </c>
    </row>
    <row r="1975" spans="1:63" x14ac:dyDescent="0.25">
      <c r="A1975" s="2"/>
      <c r="B1975" s="254"/>
      <c r="C1975" s="255"/>
      <c r="D1975" s="256"/>
      <c r="E1975" s="257"/>
      <c r="F1975" s="257"/>
      <c r="G1975" s="258"/>
      <c r="H1975" s="259"/>
      <c r="I1975" s="16"/>
      <c r="J1975" s="5" t="str">
        <f t="shared" si="251"/>
        <v/>
      </c>
      <c r="K1975" s="2"/>
      <c r="O1975" s="5" t="str">
        <f t="shared" si="249"/>
        <v/>
      </c>
      <c r="Q1975" s="5" t="str">
        <f t="shared" si="252"/>
        <v/>
      </c>
      <c r="S1975" s="5" t="str">
        <f t="shared" si="250"/>
        <v/>
      </c>
      <c r="U1975" s="64" t="str">
        <f>IF($D1975="","", IF(COUNTIF('Intro &amp; Setup'!$AW$49:$AW$88, $D1975)&gt;0, "BH", TEXT($D1975, "ddd")))</f>
        <v/>
      </c>
      <c r="V1975" s="65" t="str">
        <f>IF($G1975="", "", IF(COUNTIF('Intro &amp; Setup'!$AW$49:$AW$88, $G1975)&gt;0, "BH", TEXT($G1975, "ddd")))</f>
        <v/>
      </c>
      <c r="W1975" s="64" t="str">
        <f t="shared" si="253"/>
        <v/>
      </c>
      <c r="X1975" s="65" t="str">
        <f t="shared" si="254"/>
        <v/>
      </c>
      <c r="Y1975" s="64" t="str">
        <f>IF(F1975="", "", IF(OR(F1975&lt;'Intro &amp; Setup'!$Z$20, F1975&gt;'Intro &amp; Setup'!$Z$22), "X", ""))</f>
        <v/>
      </c>
      <c r="Z1975" s="65" t="str">
        <f>IF(G1975="", "", IF(OR(G1975&lt;'Intro &amp; Setup'!$Z$20, G1975&gt;'Intro &amp; Setup'!$Z$22), "X", ""))</f>
        <v/>
      </c>
      <c r="AB1975" s="58" t="str">
        <f t="shared" si="255"/>
        <v/>
      </c>
      <c r="AC1975" s="59" t="str">
        <f t="shared" si="256"/>
        <v/>
      </c>
      <c r="AE1975" s="5" t="str">
        <f>IF(OR($AB1975="", $AC1975=""), "", IF($H1975=$M$3, "", IF(OR(AE$7&lt;$AB1975, $AC1975&lt;AE$6),"", MAX(AE$10:AE1974)+1)))</f>
        <v/>
      </c>
      <c r="AF1975" s="5" t="str">
        <f>IF(OR($AB1975="", $AC1975=""), "", IF($H1975=$M$3, "", IF(OR(AF$7&lt;$AB1975, $AC1975&lt;AF$6),"", MAX(AF$10:AF1974)+1)))</f>
        <v/>
      </c>
      <c r="AG1975" s="5" t="str">
        <f>IF(OR($AB1975="", $AC1975=""), "", IF($H1975=$M$3, "", IF(OR(AG$7&lt;$AB1975, $AC1975&lt;AG$6),"", MAX(AG$10:AG1974)+1)))</f>
        <v/>
      </c>
      <c r="AH1975" s="5" t="str">
        <f>IF(OR($AB1975="", $AC1975=""), "", IF($H1975=$M$3, "", IF(OR(AH$7&lt;$AB1975, $AC1975&lt;AH$6),"", MAX(AH$10:AH1974)+1)))</f>
        <v/>
      </c>
      <c r="AI1975" s="5" t="str">
        <f>IF(OR($AB1975="", $AC1975=""), "", IF($H1975=$M$3, "", IF(OR(AI$7&lt;$AB1975, $AC1975&lt;AI$6),"", MAX(AI$10:AI1974)+1)))</f>
        <v/>
      </c>
      <c r="AJ1975" s="5" t="str">
        <f>IF(OR($AB1975="", $AC1975=""), "", IF($H1975=$M$3, "", IF(OR(AJ$7&lt;$AB1975, $AC1975&lt;AJ$6),"", MAX(AJ$10:AJ1974)+1)))</f>
        <v/>
      </c>
      <c r="AK1975" s="5" t="str">
        <f>IF(OR($AB1975="", $AC1975=""), "", IF($H1975=$M$3, "", IF(OR(AK$7&lt;$AB1975, $AC1975&lt;AK$6),"", MAX(AK$10:AK1974)+1)))</f>
        <v/>
      </c>
      <c r="AL1975" s="5" t="str">
        <f>IF(OR($AB1975="", $AC1975=""), "", IF($H1975=$M$3, "", IF(OR(AL$7&lt;$AB1975, $AC1975&lt;AL$6),"", MAX(AL$10:AL1974)+1)))</f>
        <v/>
      </c>
      <c r="AM1975" s="5" t="str">
        <f>IF(OR($AB1975="", $AC1975=""), "", IF($H1975=$M$3, "", IF(OR(AM$7&lt;$AB1975, $AC1975&lt;AM$6),"", MAX(AM$10:AM1974)+1)))</f>
        <v/>
      </c>
      <c r="AN1975" s="5" t="str">
        <f>IF(OR($AB1975="", $AC1975=""), "", IF($H1975=$M$3, "", IF(OR(AN$7&lt;$AB1975, $AC1975&lt;AN$6),"", MAX(AN$10:AN1974)+1)))</f>
        <v/>
      </c>
      <c r="AO1975" s="5" t="str">
        <f>IF(OR($AB1975="", $AC1975=""), "", IF($H1975=$M$3, "", IF(OR(AO$7&lt;$AB1975, $AC1975&lt;AO$6),"", MAX(AO$10:AO1974)+1)))</f>
        <v/>
      </c>
      <c r="AP1975" s="5" t="str">
        <f>IF(OR($AB1975="", $AC1975=""), "", IF($H1975=$M$3, "", IF(OR(AP$7&lt;$AB1975, $AC1975&lt;AP$6),"", MAX(AP$10:AP1974)+1)))</f>
        <v/>
      </c>
      <c r="AQ1975" s="5" t="str">
        <f>IF(OR($AB1975="", $AC1975=""), "", IF($H1975=$M$3, "", IF(OR(AQ$7&lt;$AB1975, $AC1975&lt;AQ$6),"", MAX(AQ$10:AQ1974)+1)))</f>
        <v/>
      </c>
      <c r="AR1975" s="5" t="str">
        <f>IF(OR($AB1975="", $AC1975=""), "", IF($H1975=$M$3, "", IF(OR(AR$7&lt;$AB1975, $AC1975&lt;AR$6),"", MAX(AR$10:AR1974)+1)))</f>
        <v/>
      </c>
      <c r="AS1975" s="5" t="str">
        <f>IF(OR($AB1975="", $AC1975=""), "", IF($H1975=$M$3, "", IF(OR(AS$7&lt;$AB1975, $AC1975&lt;AS$6),"", MAX(AS$10:AS1974)+1)))</f>
        <v/>
      </c>
      <c r="AT1975" s="5" t="str">
        <f>IF(OR($AB1975="", $AC1975=""), "", IF($H1975=$M$3, "", IF(OR(AT$7&lt;$AB1975, $AC1975&lt;AT$6),"", MAX(AT$10:AT1974)+1)))</f>
        <v/>
      </c>
      <c r="AU1975" s="5" t="str">
        <f>IF(OR($AB1975="", $AC1975=""), "", IF($H1975=$M$3, "", IF(OR(AU$7&lt;$AB1975, $AC1975&lt;AU$6),"", MAX(AU$10:AU1974)+1)))</f>
        <v/>
      </c>
      <c r="AV1975" s="5" t="str">
        <f>IF(OR($AB1975="", $AC1975=""), "", IF($H1975=$M$3, "", IF(OR(AV$7&lt;$AB1975, $AC1975&lt;AV$6),"", MAX(AV$10:AV1974)+1)))</f>
        <v/>
      </c>
      <c r="AW1975" s="5" t="str">
        <f>IF(OR($AB1975="", $AC1975=""), "", IF($H1975=$M$3, "", IF(OR(AW$7&lt;$AB1975, $AC1975&lt;AW$6),"", MAX(AW$10:AW1974)+1)))</f>
        <v/>
      </c>
      <c r="AX1975" s="5" t="str">
        <f>IF(OR($AB1975="", $AC1975=""), "", IF($H1975=$M$3, "", IF(OR(AX$7&lt;$AB1975, $AC1975&lt;AX$6),"", MAX(AX$10:AX1974)+1)))</f>
        <v/>
      </c>
      <c r="AY1975" s="5" t="str">
        <f>IF(OR($AB1975="", $AC1975=""), "", IF($H1975=$M$3, "", IF(OR(AY$7&lt;$AB1975, $AC1975&lt;AY$6),"", MAX(AY$10:AY1974)+1)))</f>
        <v/>
      </c>
      <c r="AZ1975" s="5" t="str">
        <f>IF(OR($AB1975="", $AC1975=""), "", IF($H1975=$M$3, "", IF(OR(AZ$7&lt;$AB1975, $AC1975&lt;AZ$6),"", MAX(AZ$10:AZ1974)+1)))</f>
        <v/>
      </c>
      <c r="BA1975" s="5" t="str">
        <f>IF(OR($AB1975="", $AC1975=""), "", IF($H1975=$M$3, "", IF(OR(BA$7&lt;$AB1975, $AC1975&lt;BA$6),"", MAX(BA$10:BA1974)+1)))</f>
        <v/>
      </c>
      <c r="BB1975" s="5" t="str">
        <f>IF(OR($AB1975="", $AC1975=""), "", IF($H1975=$M$3, "", IF(OR(BB$7&lt;$AB1975, $AC1975&lt;BB$6),"", MAX(BB$10:BB1974)+1)))</f>
        <v/>
      </c>
      <c r="BC1975" s="5" t="str">
        <f>IF(OR($AB1975="", $AC1975=""), "", IF($H1975=$M$3, "", IF(OR(BC$7&lt;$AB1975, $AC1975&lt;BC$6),"", MAX(BC$10:BC1974)+1)))</f>
        <v/>
      </c>
      <c r="BD1975" s="5" t="str">
        <f>IF(OR($AB1975="", $AC1975=""), "", IF($H1975=$M$3, "", IF(OR(BD$7&lt;$AB1975, $AC1975&lt;BD$6),"", MAX(BD$10:BD1974)+1)))</f>
        <v/>
      </c>
      <c r="BE1975" s="5" t="str">
        <f>IF(OR($AB1975="", $AC1975=""), "", IF($H1975=$M$3, "", IF(OR(BE$7&lt;$AB1975, $AC1975&lt;BE$6),"", MAX(BE$10:BE1974)+1)))</f>
        <v/>
      </c>
      <c r="BF1975" s="5" t="str">
        <f>IF(OR($AB1975="", $AC1975=""), "", IF($H1975=$M$3, "", IF(OR(BF$7&lt;$AB1975, $AC1975&lt;BF$6),"", MAX(BF$10:BF1974)+1)))</f>
        <v/>
      </c>
      <c r="BG1975" s="5" t="str">
        <f>IF(OR($AB1975="", $AC1975=""), "", IF($H1975=$M$3, "", IF(OR(BG$7&lt;$AB1975, $AC1975&lt;BG$6),"", MAX(BG$10:BG1974)+1)))</f>
        <v/>
      </c>
      <c r="BH1975" s="5" t="str">
        <f>IF(OR($AB1975="", $AC1975=""), "", IF($H1975=$M$3, "", IF(OR(BH$7&lt;$AB1975, $AC1975&lt;BH$6),"", MAX(BH$10:BH1974)+1)))</f>
        <v/>
      </c>
      <c r="BI1975" s="5" t="str">
        <f>IF(OR($AB1975="", $AC1975=""), "", IF($H1975=$M$3, "", IF(OR(BI$7&lt;$AB1975, $AC1975&lt;BI$6),"", MAX(BI$10:BI1974)+1)))</f>
        <v/>
      </c>
      <c r="BK1975" s="5" t="str" cm="1">
        <f t="array" aca="1" ref="BK1975" ca="1">IFERROR(INDEX($AE1975:$BI1975, $BJ1975, MATCH($BK$9, $AE$9:$BI$9, 0)), "")</f>
        <v/>
      </c>
    </row>
    <row r="1976" spans="1:63" x14ac:dyDescent="0.25">
      <c r="A1976" s="2"/>
      <c r="B1976" s="254"/>
      <c r="C1976" s="255"/>
      <c r="D1976" s="256"/>
      <c r="E1976" s="257"/>
      <c r="F1976" s="257"/>
      <c r="G1976" s="258"/>
      <c r="H1976" s="259"/>
      <c r="I1976" s="16"/>
      <c r="J1976" s="5" t="str">
        <f t="shared" si="251"/>
        <v/>
      </c>
      <c r="K1976" s="2"/>
      <c r="O1976" s="5" t="str">
        <f t="shared" si="249"/>
        <v/>
      </c>
      <c r="Q1976" s="5" t="str">
        <f t="shared" si="252"/>
        <v/>
      </c>
      <c r="S1976" s="5" t="str">
        <f t="shared" si="250"/>
        <v/>
      </c>
      <c r="U1976" s="64" t="str">
        <f>IF($D1976="","", IF(COUNTIF('Intro &amp; Setup'!$AW$49:$AW$88, $D1976)&gt;0, "BH", TEXT($D1976, "ddd")))</f>
        <v/>
      </c>
      <c r="V1976" s="65" t="str">
        <f>IF($G1976="", "", IF(COUNTIF('Intro &amp; Setup'!$AW$49:$AW$88, $G1976)&gt;0, "BH", TEXT($G1976, "ddd")))</f>
        <v/>
      </c>
      <c r="W1976" s="64" t="str">
        <f t="shared" si="253"/>
        <v/>
      </c>
      <c r="X1976" s="65" t="str">
        <f t="shared" si="254"/>
        <v/>
      </c>
      <c r="Y1976" s="64" t="str">
        <f>IF(F1976="", "", IF(OR(F1976&lt;'Intro &amp; Setup'!$Z$20, F1976&gt;'Intro &amp; Setup'!$Z$22), "X", ""))</f>
        <v/>
      </c>
      <c r="Z1976" s="65" t="str">
        <f>IF(G1976="", "", IF(OR(G1976&lt;'Intro &amp; Setup'!$Z$20, G1976&gt;'Intro &amp; Setup'!$Z$22), "X", ""))</f>
        <v/>
      </c>
      <c r="AB1976" s="58" t="str">
        <f t="shared" si="255"/>
        <v/>
      </c>
      <c r="AC1976" s="59" t="str">
        <f t="shared" si="256"/>
        <v/>
      </c>
      <c r="AE1976" s="5" t="str">
        <f>IF(OR($AB1976="", $AC1976=""), "", IF($H1976=$M$3, "", IF(OR(AE$7&lt;$AB1976, $AC1976&lt;AE$6),"", MAX(AE$10:AE1975)+1)))</f>
        <v/>
      </c>
      <c r="AF1976" s="5" t="str">
        <f>IF(OR($AB1976="", $AC1976=""), "", IF($H1976=$M$3, "", IF(OR(AF$7&lt;$AB1976, $AC1976&lt;AF$6),"", MAX(AF$10:AF1975)+1)))</f>
        <v/>
      </c>
      <c r="AG1976" s="5" t="str">
        <f>IF(OR($AB1976="", $AC1976=""), "", IF($H1976=$M$3, "", IF(OR(AG$7&lt;$AB1976, $AC1976&lt;AG$6),"", MAX(AG$10:AG1975)+1)))</f>
        <v/>
      </c>
      <c r="AH1976" s="5" t="str">
        <f>IF(OR($AB1976="", $AC1976=""), "", IF($H1976=$M$3, "", IF(OR(AH$7&lt;$AB1976, $AC1976&lt;AH$6),"", MAX(AH$10:AH1975)+1)))</f>
        <v/>
      </c>
      <c r="AI1976" s="5" t="str">
        <f>IF(OR($AB1976="", $AC1976=""), "", IF($H1976=$M$3, "", IF(OR(AI$7&lt;$AB1976, $AC1976&lt;AI$6),"", MAX(AI$10:AI1975)+1)))</f>
        <v/>
      </c>
      <c r="AJ1976" s="5" t="str">
        <f>IF(OR($AB1976="", $AC1976=""), "", IF($H1976=$M$3, "", IF(OR(AJ$7&lt;$AB1976, $AC1976&lt;AJ$6),"", MAX(AJ$10:AJ1975)+1)))</f>
        <v/>
      </c>
      <c r="AK1976" s="5" t="str">
        <f>IF(OR($AB1976="", $AC1976=""), "", IF($H1976=$M$3, "", IF(OR(AK$7&lt;$AB1976, $AC1976&lt;AK$6),"", MAX(AK$10:AK1975)+1)))</f>
        <v/>
      </c>
      <c r="AL1976" s="5" t="str">
        <f>IF(OR($AB1976="", $AC1976=""), "", IF($H1976=$M$3, "", IF(OR(AL$7&lt;$AB1976, $AC1976&lt;AL$6),"", MAX(AL$10:AL1975)+1)))</f>
        <v/>
      </c>
      <c r="AM1976" s="5" t="str">
        <f>IF(OR($AB1976="", $AC1976=""), "", IF($H1976=$M$3, "", IF(OR(AM$7&lt;$AB1976, $AC1976&lt;AM$6),"", MAX(AM$10:AM1975)+1)))</f>
        <v/>
      </c>
      <c r="AN1976" s="5" t="str">
        <f>IF(OR($AB1976="", $AC1976=""), "", IF($H1976=$M$3, "", IF(OR(AN$7&lt;$AB1976, $AC1976&lt;AN$6),"", MAX(AN$10:AN1975)+1)))</f>
        <v/>
      </c>
      <c r="AO1976" s="5" t="str">
        <f>IF(OR($AB1976="", $AC1976=""), "", IF($H1976=$M$3, "", IF(OR(AO$7&lt;$AB1976, $AC1976&lt;AO$6),"", MAX(AO$10:AO1975)+1)))</f>
        <v/>
      </c>
      <c r="AP1976" s="5" t="str">
        <f>IF(OR($AB1976="", $AC1976=""), "", IF($H1976=$M$3, "", IF(OR(AP$7&lt;$AB1976, $AC1976&lt;AP$6),"", MAX(AP$10:AP1975)+1)))</f>
        <v/>
      </c>
      <c r="AQ1976" s="5" t="str">
        <f>IF(OR($AB1976="", $AC1976=""), "", IF($H1976=$M$3, "", IF(OR(AQ$7&lt;$AB1976, $AC1976&lt;AQ$6),"", MAX(AQ$10:AQ1975)+1)))</f>
        <v/>
      </c>
      <c r="AR1976" s="5" t="str">
        <f>IF(OR($AB1976="", $AC1976=""), "", IF($H1976=$M$3, "", IF(OR(AR$7&lt;$AB1976, $AC1976&lt;AR$6),"", MAX(AR$10:AR1975)+1)))</f>
        <v/>
      </c>
      <c r="AS1976" s="5" t="str">
        <f>IF(OR($AB1976="", $AC1976=""), "", IF($H1976=$M$3, "", IF(OR(AS$7&lt;$AB1976, $AC1976&lt;AS$6),"", MAX(AS$10:AS1975)+1)))</f>
        <v/>
      </c>
      <c r="AT1976" s="5" t="str">
        <f>IF(OR($AB1976="", $AC1976=""), "", IF($H1976=$M$3, "", IF(OR(AT$7&lt;$AB1976, $AC1976&lt;AT$6),"", MAX(AT$10:AT1975)+1)))</f>
        <v/>
      </c>
      <c r="AU1976" s="5" t="str">
        <f>IF(OR($AB1976="", $AC1976=""), "", IF($H1976=$M$3, "", IF(OR(AU$7&lt;$AB1976, $AC1976&lt;AU$6),"", MAX(AU$10:AU1975)+1)))</f>
        <v/>
      </c>
      <c r="AV1976" s="5" t="str">
        <f>IF(OR($AB1976="", $AC1976=""), "", IF($H1976=$M$3, "", IF(OR(AV$7&lt;$AB1976, $AC1976&lt;AV$6),"", MAX(AV$10:AV1975)+1)))</f>
        <v/>
      </c>
      <c r="AW1976" s="5" t="str">
        <f>IF(OR($AB1976="", $AC1976=""), "", IF($H1976=$M$3, "", IF(OR(AW$7&lt;$AB1976, $AC1976&lt;AW$6),"", MAX(AW$10:AW1975)+1)))</f>
        <v/>
      </c>
      <c r="AX1976" s="5" t="str">
        <f>IF(OR($AB1976="", $AC1976=""), "", IF($H1976=$M$3, "", IF(OR(AX$7&lt;$AB1976, $AC1976&lt;AX$6),"", MAX(AX$10:AX1975)+1)))</f>
        <v/>
      </c>
      <c r="AY1976" s="5" t="str">
        <f>IF(OR($AB1976="", $AC1976=""), "", IF($H1976=$M$3, "", IF(OR(AY$7&lt;$AB1976, $AC1976&lt;AY$6),"", MAX(AY$10:AY1975)+1)))</f>
        <v/>
      </c>
      <c r="AZ1976" s="5" t="str">
        <f>IF(OR($AB1976="", $AC1976=""), "", IF($H1976=$M$3, "", IF(OR(AZ$7&lt;$AB1976, $AC1976&lt;AZ$6),"", MAX(AZ$10:AZ1975)+1)))</f>
        <v/>
      </c>
      <c r="BA1976" s="5" t="str">
        <f>IF(OR($AB1976="", $AC1976=""), "", IF($H1976=$M$3, "", IF(OR(BA$7&lt;$AB1976, $AC1976&lt;BA$6),"", MAX(BA$10:BA1975)+1)))</f>
        <v/>
      </c>
      <c r="BB1976" s="5" t="str">
        <f>IF(OR($AB1976="", $AC1976=""), "", IF($H1976=$M$3, "", IF(OR(BB$7&lt;$AB1976, $AC1976&lt;BB$6),"", MAX(BB$10:BB1975)+1)))</f>
        <v/>
      </c>
      <c r="BC1976" s="5" t="str">
        <f>IF(OR($AB1976="", $AC1976=""), "", IF($H1976=$M$3, "", IF(OR(BC$7&lt;$AB1976, $AC1976&lt;BC$6),"", MAX(BC$10:BC1975)+1)))</f>
        <v/>
      </c>
      <c r="BD1976" s="5" t="str">
        <f>IF(OR($AB1976="", $AC1976=""), "", IF($H1976=$M$3, "", IF(OR(BD$7&lt;$AB1976, $AC1976&lt;BD$6),"", MAX(BD$10:BD1975)+1)))</f>
        <v/>
      </c>
      <c r="BE1976" s="5" t="str">
        <f>IF(OR($AB1976="", $AC1976=""), "", IF($H1976=$M$3, "", IF(OR(BE$7&lt;$AB1976, $AC1976&lt;BE$6),"", MAX(BE$10:BE1975)+1)))</f>
        <v/>
      </c>
      <c r="BF1976" s="5" t="str">
        <f>IF(OR($AB1976="", $AC1976=""), "", IF($H1976=$M$3, "", IF(OR(BF$7&lt;$AB1976, $AC1976&lt;BF$6),"", MAX(BF$10:BF1975)+1)))</f>
        <v/>
      </c>
      <c r="BG1976" s="5" t="str">
        <f>IF(OR($AB1976="", $AC1976=""), "", IF($H1976=$M$3, "", IF(OR(BG$7&lt;$AB1976, $AC1976&lt;BG$6),"", MAX(BG$10:BG1975)+1)))</f>
        <v/>
      </c>
      <c r="BH1976" s="5" t="str">
        <f>IF(OR($AB1976="", $AC1976=""), "", IF($H1976=$M$3, "", IF(OR(BH$7&lt;$AB1976, $AC1976&lt;BH$6),"", MAX(BH$10:BH1975)+1)))</f>
        <v/>
      </c>
      <c r="BI1976" s="5" t="str">
        <f>IF(OR($AB1976="", $AC1976=""), "", IF($H1976=$M$3, "", IF(OR(BI$7&lt;$AB1976, $AC1976&lt;BI$6),"", MAX(BI$10:BI1975)+1)))</f>
        <v/>
      </c>
      <c r="BK1976" s="5" t="str" cm="1">
        <f t="array" aca="1" ref="BK1976" ca="1">IFERROR(INDEX($AE1976:$BI1976, $BJ1976, MATCH($BK$9, $AE$9:$BI$9, 0)), "")</f>
        <v/>
      </c>
    </row>
    <row r="1977" spans="1:63" x14ac:dyDescent="0.25">
      <c r="A1977" s="2"/>
      <c r="B1977" s="254"/>
      <c r="C1977" s="255"/>
      <c r="D1977" s="256"/>
      <c r="E1977" s="257"/>
      <c r="F1977" s="257"/>
      <c r="G1977" s="258"/>
      <c r="H1977" s="259"/>
      <c r="I1977" s="16"/>
      <c r="J1977" s="5" t="str">
        <f t="shared" si="251"/>
        <v/>
      </c>
      <c r="K1977" s="2"/>
      <c r="O1977" s="5" t="str">
        <f t="shared" si="249"/>
        <v/>
      </c>
      <c r="Q1977" s="5" t="str">
        <f t="shared" si="252"/>
        <v/>
      </c>
      <c r="S1977" s="5" t="str">
        <f t="shared" si="250"/>
        <v/>
      </c>
      <c r="U1977" s="64" t="str">
        <f>IF($D1977="","", IF(COUNTIF('Intro &amp; Setup'!$AW$49:$AW$88, $D1977)&gt;0, "BH", TEXT($D1977, "ddd")))</f>
        <v/>
      </c>
      <c r="V1977" s="65" t="str">
        <f>IF($G1977="", "", IF(COUNTIF('Intro &amp; Setup'!$AW$49:$AW$88, $G1977)&gt;0, "BH", TEXT($G1977, "ddd")))</f>
        <v/>
      </c>
      <c r="W1977" s="64" t="str">
        <f t="shared" si="253"/>
        <v/>
      </c>
      <c r="X1977" s="65" t="str">
        <f t="shared" si="254"/>
        <v/>
      </c>
      <c r="Y1977" s="64" t="str">
        <f>IF(F1977="", "", IF(OR(F1977&lt;'Intro &amp; Setup'!$Z$20, F1977&gt;'Intro &amp; Setup'!$Z$22), "X", ""))</f>
        <v/>
      </c>
      <c r="Z1977" s="65" t="str">
        <f>IF(G1977="", "", IF(OR(G1977&lt;'Intro &amp; Setup'!$Z$20, G1977&gt;'Intro &amp; Setup'!$Z$22), "X", ""))</f>
        <v/>
      </c>
      <c r="AB1977" s="58" t="str">
        <f t="shared" si="255"/>
        <v/>
      </c>
      <c r="AC1977" s="59" t="str">
        <f t="shared" si="256"/>
        <v/>
      </c>
      <c r="AE1977" s="5" t="str">
        <f>IF(OR($AB1977="", $AC1977=""), "", IF($H1977=$M$3, "", IF(OR(AE$7&lt;$AB1977, $AC1977&lt;AE$6),"", MAX(AE$10:AE1976)+1)))</f>
        <v/>
      </c>
      <c r="AF1977" s="5" t="str">
        <f>IF(OR($AB1977="", $AC1977=""), "", IF($H1977=$M$3, "", IF(OR(AF$7&lt;$AB1977, $AC1977&lt;AF$6),"", MAX(AF$10:AF1976)+1)))</f>
        <v/>
      </c>
      <c r="AG1977" s="5" t="str">
        <f>IF(OR($AB1977="", $AC1977=""), "", IF($H1977=$M$3, "", IF(OR(AG$7&lt;$AB1977, $AC1977&lt;AG$6),"", MAX(AG$10:AG1976)+1)))</f>
        <v/>
      </c>
      <c r="AH1977" s="5" t="str">
        <f>IF(OR($AB1977="", $AC1977=""), "", IF($H1977=$M$3, "", IF(OR(AH$7&lt;$AB1977, $AC1977&lt;AH$6),"", MAX(AH$10:AH1976)+1)))</f>
        <v/>
      </c>
      <c r="AI1977" s="5" t="str">
        <f>IF(OR($AB1977="", $AC1977=""), "", IF($H1977=$M$3, "", IF(OR(AI$7&lt;$AB1977, $AC1977&lt;AI$6),"", MAX(AI$10:AI1976)+1)))</f>
        <v/>
      </c>
      <c r="AJ1977" s="5" t="str">
        <f>IF(OR($AB1977="", $AC1977=""), "", IF($H1977=$M$3, "", IF(OR(AJ$7&lt;$AB1977, $AC1977&lt;AJ$6),"", MAX(AJ$10:AJ1976)+1)))</f>
        <v/>
      </c>
      <c r="AK1977" s="5" t="str">
        <f>IF(OR($AB1977="", $AC1977=""), "", IF($H1977=$M$3, "", IF(OR(AK$7&lt;$AB1977, $AC1977&lt;AK$6),"", MAX(AK$10:AK1976)+1)))</f>
        <v/>
      </c>
      <c r="AL1977" s="5" t="str">
        <f>IF(OR($AB1977="", $AC1977=""), "", IF($H1977=$M$3, "", IF(OR(AL$7&lt;$AB1977, $AC1977&lt;AL$6),"", MAX(AL$10:AL1976)+1)))</f>
        <v/>
      </c>
      <c r="AM1977" s="5" t="str">
        <f>IF(OR($AB1977="", $AC1977=""), "", IF($H1977=$M$3, "", IF(OR(AM$7&lt;$AB1977, $AC1977&lt;AM$6),"", MAX(AM$10:AM1976)+1)))</f>
        <v/>
      </c>
      <c r="AN1977" s="5" t="str">
        <f>IF(OR($AB1977="", $AC1977=""), "", IF($H1977=$M$3, "", IF(OR(AN$7&lt;$AB1977, $AC1977&lt;AN$6),"", MAX(AN$10:AN1976)+1)))</f>
        <v/>
      </c>
      <c r="AO1977" s="5" t="str">
        <f>IF(OR($AB1977="", $AC1977=""), "", IF($H1977=$M$3, "", IF(OR(AO$7&lt;$AB1977, $AC1977&lt;AO$6),"", MAX(AO$10:AO1976)+1)))</f>
        <v/>
      </c>
      <c r="AP1977" s="5" t="str">
        <f>IF(OR($AB1977="", $AC1977=""), "", IF($H1977=$M$3, "", IF(OR(AP$7&lt;$AB1977, $AC1977&lt;AP$6),"", MAX(AP$10:AP1976)+1)))</f>
        <v/>
      </c>
      <c r="AQ1977" s="5" t="str">
        <f>IF(OR($AB1977="", $AC1977=""), "", IF($H1977=$M$3, "", IF(OR(AQ$7&lt;$AB1977, $AC1977&lt;AQ$6),"", MAX(AQ$10:AQ1976)+1)))</f>
        <v/>
      </c>
      <c r="AR1977" s="5" t="str">
        <f>IF(OR($AB1977="", $AC1977=""), "", IF($H1977=$M$3, "", IF(OR(AR$7&lt;$AB1977, $AC1977&lt;AR$6),"", MAX(AR$10:AR1976)+1)))</f>
        <v/>
      </c>
      <c r="AS1977" s="5" t="str">
        <f>IF(OR($AB1977="", $AC1977=""), "", IF($H1977=$M$3, "", IF(OR(AS$7&lt;$AB1977, $AC1977&lt;AS$6),"", MAX(AS$10:AS1976)+1)))</f>
        <v/>
      </c>
      <c r="AT1977" s="5" t="str">
        <f>IF(OR($AB1977="", $AC1977=""), "", IF($H1977=$M$3, "", IF(OR(AT$7&lt;$AB1977, $AC1977&lt;AT$6),"", MAX(AT$10:AT1976)+1)))</f>
        <v/>
      </c>
      <c r="AU1977" s="5" t="str">
        <f>IF(OR($AB1977="", $AC1977=""), "", IF($H1977=$M$3, "", IF(OR(AU$7&lt;$AB1977, $AC1977&lt;AU$6),"", MAX(AU$10:AU1976)+1)))</f>
        <v/>
      </c>
      <c r="AV1977" s="5" t="str">
        <f>IF(OR($AB1977="", $AC1977=""), "", IF($H1977=$M$3, "", IF(OR(AV$7&lt;$AB1977, $AC1977&lt;AV$6),"", MAX(AV$10:AV1976)+1)))</f>
        <v/>
      </c>
      <c r="AW1977" s="5" t="str">
        <f>IF(OR($AB1977="", $AC1977=""), "", IF($H1977=$M$3, "", IF(OR(AW$7&lt;$AB1977, $AC1977&lt;AW$6),"", MAX(AW$10:AW1976)+1)))</f>
        <v/>
      </c>
      <c r="AX1977" s="5" t="str">
        <f>IF(OR($AB1977="", $AC1977=""), "", IF($H1977=$M$3, "", IF(OR(AX$7&lt;$AB1977, $AC1977&lt;AX$6),"", MAX(AX$10:AX1976)+1)))</f>
        <v/>
      </c>
      <c r="AY1977" s="5" t="str">
        <f>IF(OR($AB1977="", $AC1977=""), "", IF($H1977=$M$3, "", IF(OR(AY$7&lt;$AB1977, $AC1977&lt;AY$6),"", MAX(AY$10:AY1976)+1)))</f>
        <v/>
      </c>
      <c r="AZ1977" s="5" t="str">
        <f>IF(OR($AB1977="", $AC1977=""), "", IF($H1977=$M$3, "", IF(OR(AZ$7&lt;$AB1977, $AC1977&lt;AZ$6),"", MAX(AZ$10:AZ1976)+1)))</f>
        <v/>
      </c>
      <c r="BA1977" s="5" t="str">
        <f>IF(OR($AB1977="", $AC1977=""), "", IF($H1977=$M$3, "", IF(OR(BA$7&lt;$AB1977, $AC1977&lt;BA$6),"", MAX(BA$10:BA1976)+1)))</f>
        <v/>
      </c>
      <c r="BB1977" s="5" t="str">
        <f>IF(OR($AB1977="", $AC1977=""), "", IF($H1977=$M$3, "", IF(OR(BB$7&lt;$AB1977, $AC1977&lt;BB$6),"", MAX(BB$10:BB1976)+1)))</f>
        <v/>
      </c>
      <c r="BC1977" s="5" t="str">
        <f>IF(OR($AB1977="", $AC1977=""), "", IF($H1977=$M$3, "", IF(OR(BC$7&lt;$AB1977, $AC1977&lt;BC$6),"", MAX(BC$10:BC1976)+1)))</f>
        <v/>
      </c>
      <c r="BD1977" s="5" t="str">
        <f>IF(OR($AB1977="", $AC1977=""), "", IF($H1977=$M$3, "", IF(OR(BD$7&lt;$AB1977, $AC1977&lt;BD$6),"", MAX(BD$10:BD1976)+1)))</f>
        <v/>
      </c>
      <c r="BE1977" s="5" t="str">
        <f>IF(OR($AB1977="", $AC1977=""), "", IF($H1977=$M$3, "", IF(OR(BE$7&lt;$AB1977, $AC1977&lt;BE$6),"", MAX(BE$10:BE1976)+1)))</f>
        <v/>
      </c>
      <c r="BF1977" s="5" t="str">
        <f>IF(OR($AB1977="", $AC1977=""), "", IF($H1977=$M$3, "", IF(OR(BF$7&lt;$AB1977, $AC1977&lt;BF$6),"", MAX(BF$10:BF1976)+1)))</f>
        <v/>
      </c>
      <c r="BG1977" s="5" t="str">
        <f>IF(OR($AB1977="", $AC1977=""), "", IF($H1977=$M$3, "", IF(OR(BG$7&lt;$AB1977, $AC1977&lt;BG$6),"", MAX(BG$10:BG1976)+1)))</f>
        <v/>
      </c>
      <c r="BH1977" s="5" t="str">
        <f>IF(OR($AB1977="", $AC1977=""), "", IF($H1977=$M$3, "", IF(OR(BH$7&lt;$AB1977, $AC1977&lt;BH$6),"", MAX(BH$10:BH1976)+1)))</f>
        <v/>
      </c>
      <c r="BI1977" s="5" t="str">
        <f>IF(OR($AB1977="", $AC1977=""), "", IF($H1977=$M$3, "", IF(OR(BI$7&lt;$AB1977, $AC1977&lt;BI$6),"", MAX(BI$10:BI1976)+1)))</f>
        <v/>
      </c>
      <c r="BK1977" s="5" t="str" cm="1">
        <f t="array" aca="1" ref="BK1977" ca="1">IFERROR(INDEX($AE1977:$BI1977, $BJ1977, MATCH($BK$9, $AE$9:$BI$9, 0)), "")</f>
        <v/>
      </c>
    </row>
    <row r="1978" spans="1:63" x14ac:dyDescent="0.25">
      <c r="A1978" s="2"/>
      <c r="B1978" s="254"/>
      <c r="C1978" s="255"/>
      <c r="D1978" s="256"/>
      <c r="E1978" s="257"/>
      <c r="F1978" s="257"/>
      <c r="G1978" s="258"/>
      <c r="H1978" s="259"/>
      <c r="I1978" s="16"/>
      <c r="J1978" s="5" t="str">
        <f t="shared" si="251"/>
        <v/>
      </c>
      <c r="K1978" s="2"/>
      <c r="O1978" s="5" t="str">
        <f t="shared" si="249"/>
        <v/>
      </c>
      <c r="Q1978" s="5" t="str">
        <f t="shared" si="252"/>
        <v/>
      </c>
      <c r="S1978" s="5" t="str">
        <f t="shared" si="250"/>
        <v/>
      </c>
      <c r="U1978" s="64" t="str">
        <f>IF($D1978="","", IF(COUNTIF('Intro &amp; Setup'!$AW$49:$AW$88, $D1978)&gt;0, "BH", TEXT($D1978, "ddd")))</f>
        <v/>
      </c>
      <c r="V1978" s="65" t="str">
        <f>IF($G1978="", "", IF(COUNTIF('Intro &amp; Setup'!$AW$49:$AW$88, $G1978)&gt;0, "BH", TEXT($G1978, "ddd")))</f>
        <v/>
      </c>
      <c r="W1978" s="64" t="str">
        <f t="shared" si="253"/>
        <v/>
      </c>
      <c r="X1978" s="65" t="str">
        <f t="shared" si="254"/>
        <v/>
      </c>
      <c r="Y1978" s="64" t="str">
        <f>IF(F1978="", "", IF(OR(F1978&lt;'Intro &amp; Setup'!$Z$20, F1978&gt;'Intro &amp; Setup'!$Z$22), "X", ""))</f>
        <v/>
      </c>
      <c r="Z1978" s="65" t="str">
        <f>IF(G1978="", "", IF(OR(G1978&lt;'Intro &amp; Setup'!$Z$20, G1978&gt;'Intro &amp; Setup'!$Z$22), "X", ""))</f>
        <v/>
      </c>
      <c r="AB1978" s="58" t="str">
        <f t="shared" si="255"/>
        <v/>
      </c>
      <c r="AC1978" s="59" t="str">
        <f t="shared" si="256"/>
        <v/>
      </c>
      <c r="AE1978" s="5" t="str">
        <f>IF(OR($AB1978="", $AC1978=""), "", IF($H1978=$M$3, "", IF(OR(AE$7&lt;$AB1978, $AC1978&lt;AE$6),"", MAX(AE$10:AE1977)+1)))</f>
        <v/>
      </c>
      <c r="AF1978" s="5" t="str">
        <f>IF(OR($AB1978="", $AC1978=""), "", IF($H1978=$M$3, "", IF(OR(AF$7&lt;$AB1978, $AC1978&lt;AF$6),"", MAX(AF$10:AF1977)+1)))</f>
        <v/>
      </c>
      <c r="AG1978" s="5" t="str">
        <f>IF(OR($AB1978="", $AC1978=""), "", IF($H1978=$M$3, "", IF(OR(AG$7&lt;$AB1978, $AC1978&lt;AG$6),"", MAX(AG$10:AG1977)+1)))</f>
        <v/>
      </c>
      <c r="AH1978" s="5" t="str">
        <f>IF(OR($AB1978="", $AC1978=""), "", IF($H1978=$M$3, "", IF(OR(AH$7&lt;$AB1978, $AC1978&lt;AH$6),"", MAX(AH$10:AH1977)+1)))</f>
        <v/>
      </c>
      <c r="AI1978" s="5" t="str">
        <f>IF(OR($AB1978="", $AC1978=""), "", IF($H1978=$M$3, "", IF(OR(AI$7&lt;$AB1978, $AC1978&lt;AI$6),"", MAX(AI$10:AI1977)+1)))</f>
        <v/>
      </c>
      <c r="AJ1978" s="5" t="str">
        <f>IF(OR($AB1978="", $AC1978=""), "", IF($H1978=$M$3, "", IF(OR(AJ$7&lt;$AB1978, $AC1978&lt;AJ$6),"", MAX(AJ$10:AJ1977)+1)))</f>
        <v/>
      </c>
      <c r="AK1978" s="5" t="str">
        <f>IF(OR($AB1978="", $AC1978=""), "", IF($H1978=$M$3, "", IF(OR(AK$7&lt;$AB1978, $AC1978&lt;AK$6),"", MAX(AK$10:AK1977)+1)))</f>
        <v/>
      </c>
      <c r="AL1978" s="5" t="str">
        <f>IF(OR($AB1978="", $AC1978=""), "", IF($H1978=$M$3, "", IF(OR(AL$7&lt;$AB1978, $AC1978&lt;AL$6),"", MAX(AL$10:AL1977)+1)))</f>
        <v/>
      </c>
      <c r="AM1978" s="5" t="str">
        <f>IF(OR($AB1978="", $AC1978=""), "", IF($H1978=$M$3, "", IF(OR(AM$7&lt;$AB1978, $AC1978&lt;AM$6),"", MAX(AM$10:AM1977)+1)))</f>
        <v/>
      </c>
      <c r="AN1978" s="5" t="str">
        <f>IF(OR($AB1978="", $AC1978=""), "", IF($H1978=$M$3, "", IF(OR(AN$7&lt;$AB1978, $AC1978&lt;AN$6),"", MAX(AN$10:AN1977)+1)))</f>
        <v/>
      </c>
      <c r="AO1978" s="5" t="str">
        <f>IF(OR($AB1978="", $AC1978=""), "", IF($H1978=$M$3, "", IF(OR(AO$7&lt;$AB1978, $AC1978&lt;AO$6),"", MAX(AO$10:AO1977)+1)))</f>
        <v/>
      </c>
      <c r="AP1978" s="5" t="str">
        <f>IF(OR($AB1978="", $AC1978=""), "", IF($H1978=$M$3, "", IF(OR(AP$7&lt;$AB1978, $AC1978&lt;AP$6),"", MAX(AP$10:AP1977)+1)))</f>
        <v/>
      </c>
      <c r="AQ1978" s="5" t="str">
        <f>IF(OR($AB1978="", $AC1978=""), "", IF($H1978=$M$3, "", IF(OR(AQ$7&lt;$AB1978, $AC1978&lt;AQ$6),"", MAX(AQ$10:AQ1977)+1)))</f>
        <v/>
      </c>
      <c r="AR1978" s="5" t="str">
        <f>IF(OR($AB1978="", $AC1978=""), "", IF($H1978=$M$3, "", IF(OR(AR$7&lt;$AB1978, $AC1978&lt;AR$6),"", MAX(AR$10:AR1977)+1)))</f>
        <v/>
      </c>
      <c r="AS1978" s="5" t="str">
        <f>IF(OR($AB1978="", $AC1978=""), "", IF($H1978=$M$3, "", IF(OR(AS$7&lt;$AB1978, $AC1978&lt;AS$6),"", MAX(AS$10:AS1977)+1)))</f>
        <v/>
      </c>
      <c r="AT1978" s="5" t="str">
        <f>IF(OR($AB1978="", $AC1978=""), "", IF($H1978=$M$3, "", IF(OR(AT$7&lt;$AB1978, $AC1978&lt;AT$6),"", MAX(AT$10:AT1977)+1)))</f>
        <v/>
      </c>
      <c r="AU1978" s="5" t="str">
        <f>IF(OR($AB1978="", $AC1978=""), "", IF($H1978=$M$3, "", IF(OR(AU$7&lt;$AB1978, $AC1978&lt;AU$6),"", MAX(AU$10:AU1977)+1)))</f>
        <v/>
      </c>
      <c r="AV1978" s="5" t="str">
        <f>IF(OR($AB1978="", $AC1978=""), "", IF($H1978=$M$3, "", IF(OR(AV$7&lt;$AB1978, $AC1978&lt;AV$6),"", MAX(AV$10:AV1977)+1)))</f>
        <v/>
      </c>
      <c r="AW1978" s="5" t="str">
        <f>IF(OR($AB1978="", $AC1978=""), "", IF($H1978=$M$3, "", IF(OR(AW$7&lt;$AB1978, $AC1978&lt;AW$6),"", MAX(AW$10:AW1977)+1)))</f>
        <v/>
      </c>
      <c r="AX1978" s="5" t="str">
        <f>IF(OR($AB1978="", $AC1978=""), "", IF($H1978=$M$3, "", IF(OR(AX$7&lt;$AB1978, $AC1978&lt;AX$6),"", MAX(AX$10:AX1977)+1)))</f>
        <v/>
      </c>
      <c r="AY1978" s="5" t="str">
        <f>IF(OR($AB1978="", $AC1978=""), "", IF($H1978=$M$3, "", IF(OR(AY$7&lt;$AB1978, $AC1978&lt;AY$6),"", MAX(AY$10:AY1977)+1)))</f>
        <v/>
      </c>
      <c r="AZ1978" s="5" t="str">
        <f>IF(OR($AB1978="", $AC1978=""), "", IF($H1978=$M$3, "", IF(OR(AZ$7&lt;$AB1978, $AC1978&lt;AZ$6),"", MAX(AZ$10:AZ1977)+1)))</f>
        <v/>
      </c>
      <c r="BA1978" s="5" t="str">
        <f>IF(OR($AB1978="", $AC1978=""), "", IF($H1978=$M$3, "", IF(OR(BA$7&lt;$AB1978, $AC1978&lt;BA$6),"", MAX(BA$10:BA1977)+1)))</f>
        <v/>
      </c>
      <c r="BB1978" s="5" t="str">
        <f>IF(OR($AB1978="", $AC1978=""), "", IF($H1978=$M$3, "", IF(OR(BB$7&lt;$AB1978, $AC1978&lt;BB$6),"", MAX(BB$10:BB1977)+1)))</f>
        <v/>
      </c>
      <c r="BC1978" s="5" t="str">
        <f>IF(OR($AB1978="", $AC1978=""), "", IF($H1978=$M$3, "", IF(OR(BC$7&lt;$AB1978, $AC1978&lt;BC$6),"", MAX(BC$10:BC1977)+1)))</f>
        <v/>
      </c>
      <c r="BD1978" s="5" t="str">
        <f>IF(OR($AB1978="", $AC1978=""), "", IF($H1978=$M$3, "", IF(OR(BD$7&lt;$AB1978, $AC1978&lt;BD$6),"", MAX(BD$10:BD1977)+1)))</f>
        <v/>
      </c>
      <c r="BE1978" s="5" t="str">
        <f>IF(OR($AB1978="", $AC1978=""), "", IF($H1978=$M$3, "", IF(OR(BE$7&lt;$AB1978, $AC1978&lt;BE$6),"", MAX(BE$10:BE1977)+1)))</f>
        <v/>
      </c>
      <c r="BF1978" s="5" t="str">
        <f>IF(OR($AB1978="", $AC1978=""), "", IF($H1978=$M$3, "", IF(OR(BF$7&lt;$AB1978, $AC1978&lt;BF$6),"", MAX(BF$10:BF1977)+1)))</f>
        <v/>
      </c>
      <c r="BG1978" s="5" t="str">
        <f>IF(OR($AB1978="", $AC1978=""), "", IF($H1978=$M$3, "", IF(OR(BG$7&lt;$AB1978, $AC1978&lt;BG$6),"", MAX(BG$10:BG1977)+1)))</f>
        <v/>
      </c>
      <c r="BH1978" s="5" t="str">
        <f>IF(OR($AB1978="", $AC1978=""), "", IF($H1978=$M$3, "", IF(OR(BH$7&lt;$AB1978, $AC1978&lt;BH$6),"", MAX(BH$10:BH1977)+1)))</f>
        <v/>
      </c>
      <c r="BI1978" s="5" t="str">
        <f>IF(OR($AB1978="", $AC1978=""), "", IF($H1978=$M$3, "", IF(OR(BI$7&lt;$AB1978, $AC1978&lt;BI$6),"", MAX(BI$10:BI1977)+1)))</f>
        <v/>
      </c>
      <c r="BK1978" s="5" t="str" cm="1">
        <f t="array" aca="1" ref="BK1978" ca="1">IFERROR(INDEX($AE1978:$BI1978, $BJ1978, MATCH($BK$9, $AE$9:$BI$9, 0)), "")</f>
        <v/>
      </c>
    </row>
    <row r="1979" spans="1:63" x14ac:dyDescent="0.25">
      <c r="A1979" s="2"/>
      <c r="B1979" s="254"/>
      <c r="C1979" s="255"/>
      <c r="D1979" s="256"/>
      <c r="E1979" s="257"/>
      <c r="F1979" s="257"/>
      <c r="G1979" s="258"/>
      <c r="H1979" s="259"/>
      <c r="I1979" s="16"/>
      <c r="J1979" s="5" t="str">
        <f t="shared" si="251"/>
        <v/>
      </c>
      <c r="K1979" s="2"/>
      <c r="O1979" s="5" t="str">
        <f t="shared" si="249"/>
        <v/>
      </c>
      <c r="Q1979" s="5" t="str">
        <f t="shared" si="252"/>
        <v/>
      </c>
      <c r="S1979" s="5" t="str">
        <f t="shared" si="250"/>
        <v/>
      </c>
      <c r="U1979" s="64" t="str">
        <f>IF($D1979="","", IF(COUNTIF('Intro &amp; Setup'!$AW$49:$AW$88, $D1979)&gt;0, "BH", TEXT($D1979, "ddd")))</f>
        <v/>
      </c>
      <c r="V1979" s="65" t="str">
        <f>IF($G1979="", "", IF(COUNTIF('Intro &amp; Setup'!$AW$49:$AW$88, $G1979)&gt;0, "BH", TEXT($G1979, "ddd")))</f>
        <v/>
      </c>
      <c r="W1979" s="64" t="str">
        <f t="shared" si="253"/>
        <v/>
      </c>
      <c r="X1979" s="65" t="str">
        <f t="shared" si="254"/>
        <v/>
      </c>
      <c r="Y1979" s="64" t="str">
        <f>IF(F1979="", "", IF(OR(F1979&lt;'Intro &amp; Setup'!$Z$20, F1979&gt;'Intro &amp; Setup'!$Z$22), "X", ""))</f>
        <v/>
      </c>
      <c r="Z1979" s="65" t="str">
        <f>IF(G1979="", "", IF(OR(G1979&lt;'Intro &amp; Setup'!$Z$20, G1979&gt;'Intro &amp; Setup'!$Z$22), "X", ""))</f>
        <v/>
      </c>
      <c r="AB1979" s="58" t="str">
        <f t="shared" si="255"/>
        <v/>
      </c>
      <c r="AC1979" s="59" t="str">
        <f t="shared" si="256"/>
        <v/>
      </c>
      <c r="AE1979" s="5" t="str">
        <f>IF(OR($AB1979="", $AC1979=""), "", IF($H1979=$M$3, "", IF(OR(AE$7&lt;$AB1979, $AC1979&lt;AE$6),"", MAX(AE$10:AE1978)+1)))</f>
        <v/>
      </c>
      <c r="AF1979" s="5" t="str">
        <f>IF(OR($AB1979="", $AC1979=""), "", IF($H1979=$M$3, "", IF(OR(AF$7&lt;$AB1979, $AC1979&lt;AF$6),"", MAX(AF$10:AF1978)+1)))</f>
        <v/>
      </c>
      <c r="AG1979" s="5" t="str">
        <f>IF(OR($AB1979="", $AC1979=""), "", IF($H1979=$M$3, "", IF(OR(AG$7&lt;$AB1979, $AC1979&lt;AG$6),"", MAX(AG$10:AG1978)+1)))</f>
        <v/>
      </c>
      <c r="AH1979" s="5" t="str">
        <f>IF(OR($AB1979="", $AC1979=""), "", IF($H1979=$M$3, "", IF(OR(AH$7&lt;$AB1979, $AC1979&lt;AH$6),"", MAX(AH$10:AH1978)+1)))</f>
        <v/>
      </c>
      <c r="AI1979" s="5" t="str">
        <f>IF(OR($AB1979="", $AC1979=""), "", IF($H1979=$M$3, "", IF(OR(AI$7&lt;$AB1979, $AC1979&lt;AI$6),"", MAX(AI$10:AI1978)+1)))</f>
        <v/>
      </c>
      <c r="AJ1979" s="5" t="str">
        <f>IF(OR($AB1979="", $AC1979=""), "", IF($H1979=$M$3, "", IF(OR(AJ$7&lt;$AB1979, $AC1979&lt;AJ$6),"", MAX(AJ$10:AJ1978)+1)))</f>
        <v/>
      </c>
      <c r="AK1979" s="5" t="str">
        <f>IF(OR($AB1979="", $AC1979=""), "", IF($H1979=$M$3, "", IF(OR(AK$7&lt;$AB1979, $AC1979&lt;AK$6),"", MAX(AK$10:AK1978)+1)))</f>
        <v/>
      </c>
      <c r="AL1979" s="5" t="str">
        <f>IF(OR($AB1979="", $AC1979=""), "", IF($H1979=$M$3, "", IF(OR(AL$7&lt;$AB1979, $AC1979&lt;AL$6),"", MAX(AL$10:AL1978)+1)))</f>
        <v/>
      </c>
      <c r="AM1979" s="5" t="str">
        <f>IF(OR($AB1979="", $AC1979=""), "", IF($H1979=$M$3, "", IF(OR(AM$7&lt;$AB1979, $AC1979&lt;AM$6),"", MAX(AM$10:AM1978)+1)))</f>
        <v/>
      </c>
      <c r="AN1979" s="5" t="str">
        <f>IF(OR($AB1979="", $AC1979=""), "", IF($H1979=$M$3, "", IF(OR(AN$7&lt;$AB1979, $AC1979&lt;AN$6),"", MAX(AN$10:AN1978)+1)))</f>
        <v/>
      </c>
      <c r="AO1979" s="5" t="str">
        <f>IF(OR($AB1979="", $AC1979=""), "", IF($H1979=$M$3, "", IF(OR(AO$7&lt;$AB1979, $AC1979&lt;AO$6),"", MAX(AO$10:AO1978)+1)))</f>
        <v/>
      </c>
      <c r="AP1979" s="5" t="str">
        <f>IF(OR($AB1979="", $AC1979=""), "", IF($H1979=$M$3, "", IF(OR(AP$7&lt;$AB1979, $AC1979&lt;AP$6),"", MAX(AP$10:AP1978)+1)))</f>
        <v/>
      </c>
      <c r="AQ1979" s="5" t="str">
        <f>IF(OR($AB1979="", $AC1979=""), "", IF($H1979=$M$3, "", IF(OR(AQ$7&lt;$AB1979, $AC1979&lt;AQ$6),"", MAX(AQ$10:AQ1978)+1)))</f>
        <v/>
      </c>
      <c r="AR1979" s="5" t="str">
        <f>IF(OR($AB1979="", $AC1979=""), "", IF($H1979=$M$3, "", IF(OR(AR$7&lt;$AB1979, $AC1979&lt;AR$6),"", MAX(AR$10:AR1978)+1)))</f>
        <v/>
      </c>
      <c r="AS1979" s="5" t="str">
        <f>IF(OR($AB1979="", $AC1979=""), "", IF($H1979=$M$3, "", IF(OR(AS$7&lt;$AB1979, $AC1979&lt;AS$6),"", MAX(AS$10:AS1978)+1)))</f>
        <v/>
      </c>
      <c r="AT1979" s="5" t="str">
        <f>IF(OR($AB1979="", $AC1979=""), "", IF($H1979=$M$3, "", IF(OR(AT$7&lt;$AB1979, $AC1979&lt;AT$6),"", MAX(AT$10:AT1978)+1)))</f>
        <v/>
      </c>
      <c r="AU1979" s="5" t="str">
        <f>IF(OR($AB1979="", $AC1979=""), "", IF($H1979=$M$3, "", IF(OR(AU$7&lt;$AB1979, $AC1979&lt;AU$6),"", MAX(AU$10:AU1978)+1)))</f>
        <v/>
      </c>
      <c r="AV1979" s="5" t="str">
        <f>IF(OR($AB1979="", $AC1979=""), "", IF($H1979=$M$3, "", IF(OR(AV$7&lt;$AB1979, $AC1979&lt;AV$6),"", MAX(AV$10:AV1978)+1)))</f>
        <v/>
      </c>
      <c r="AW1979" s="5" t="str">
        <f>IF(OR($AB1979="", $AC1979=""), "", IF($H1979=$M$3, "", IF(OR(AW$7&lt;$AB1979, $AC1979&lt;AW$6),"", MAX(AW$10:AW1978)+1)))</f>
        <v/>
      </c>
      <c r="AX1979" s="5" t="str">
        <f>IF(OR($AB1979="", $AC1979=""), "", IF($H1979=$M$3, "", IF(OR(AX$7&lt;$AB1979, $AC1979&lt;AX$6),"", MAX(AX$10:AX1978)+1)))</f>
        <v/>
      </c>
      <c r="AY1979" s="5" t="str">
        <f>IF(OR($AB1979="", $AC1979=""), "", IF($H1979=$M$3, "", IF(OR(AY$7&lt;$AB1979, $AC1979&lt;AY$6),"", MAX(AY$10:AY1978)+1)))</f>
        <v/>
      </c>
      <c r="AZ1979" s="5" t="str">
        <f>IF(OR($AB1979="", $AC1979=""), "", IF($H1979=$M$3, "", IF(OR(AZ$7&lt;$AB1979, $AC1979&lt;AZ$6),"", MAX(AZ$10:AZ1978)+1)))</f>
        <v/>
      </c>
      <c r="BA1979" s="5" t="str">
        <f>IF(OR($AB1979="", $AC1979=""), "", IF($H1979=$M$3, "", IF(OR(BA$7&lt;$AB1979, $AC1979&lt;BA$6),"", MAX(BA$10:BA1978)+1)))</f>
        <v/>
      </c>
      <c r="BB1979" s="5" t="str">
        <f>IF(OR($AB1979="", $AC1979=""), "", IF($H1979=$M$3, "", IF(OR(BB$7&lt;$AB1979, $AC1979&lt;BB$6),"", MAX(BB$10:BB1978)+1)))</f>
        <v/>
      </c>
      <c r="BC1979" s="5" t="str">
        <f>IF(OR($AB1979="", $AC1979=""), "", IF($H1979=$M$3, "", IF(OR(BC$7&lt;$AB1979, $AC1979&lt;BC$6),"", MAX(BC$10:BC1978)+1)))</f>
        <v/>
      </c>
      <c r="BD1979" s="5" t="str">
        <f>IF(OR($AB1979="", $AC1979=""), "", IF($H1979=$M$3, "", IF(OR(BD$7&lt;$AB1979, $AC1979&lt;BD$6),"", MAX(BD$10:BD1978)+1)))</f>
        <v/>
      </c>
      <c r="BE1979" s="5" t="str">
        <f>IF(OR($AB1979="", $AC1979=""), "", IF($H1979=$M$3, "", IF(OR(BE$7&lt;$AB1979, $AC1979&lt;BE$6),"", MAX(BE$10:BE1978)+1)))</f>
        <v/>
      </c>
      <c r="BF1979" s="5" t="str">
        <f>IF(OR($AB1979="", $AC1979=""), "", IF($H1979=$M$3, "", IF(OR(BF$7&lt;$AB1979, $AC1979&lt;BF$6),"", MAX(BF$10:BF1978)+1)))</f>
        <v/>
      </c>
      <c r="BG1979" s="5" t="str">
        <f>IF(OR($AB1979="", $AC1979=""), "", IF($H1979=$M$3, "", IF(OR(BG$7&lt;$AB1979, $AC1979&lt;BG$6),"", MAX(BG$10:BG1978)+1)))</f>
        <v/>
      </c>
      <c r="BH1979" s="5" t="str">
        <f>IF(OR($AB1979="", $AC1979=""), "", IF($H1979=$M$3, "", IF(OR(BH$7&lt;$AB1979, $AC1979&lt;BH$6),"", MAX(BH$10:BH1978)+1)))</f>
        <v/>
      </c>
      <c r="BI1979" s="5" t="str">
        <f>IF(OR($AB1979="", $AC1979=""), "", IF($H1979=$M$3, "", IF(OR(BI$7&lt;$AB1979, $AC1979&lt;BI$6),"", MAX(BI$10:BI1978)+1)))</f>
        <v/>
      </c>
      <c r="BK1979" s="5" t="str" cm="1">
        <f t="array" aca="1" ref="BK1979" ca="1">IFERROR(INDEX($AE1979:$BI1979, $BJ1979, MATCH($BK$9, $AE$9:$BI$9, 0)), "")</f>
        <v/>
      </c>
    </row>
    <row r="1980" spans="1:63" x14ac:dyDescent="0.25">
      <c r="A1980" s="2"/>
      <c r="B1980" s="254"/>
      <c r="C1980" s="255"/>
      <c r="D1980" s="256"/>
      <c r="E1980" s="257"/>
      <c r="F1980" s="257"/>
      <c r="G1980" s="258"/>
      <c r="H1980" s="259"/>
      <c r="I1980" s="16"/>
      <c r="J1980" s="5" t="str">
        <f t="shared" si="251"/>
        <v/>
      </c>
      <c r="K1980" s="2"/>
      <c r="O1980" s="5" t="str">
        <f t="shared" si="249"/>
        <v/>
      </c>
      <c r="Q1980" s="5" t="str">
        <f t="shared" si="252"/>
        <v/>
      </c>
      <c r="S1980" s="5" t="str">
        <f t="shared" si="250"/>
        <v/>
      </c>
      <c r="U1980" s="64" t="str">
        <f>IF($D1980="","", IF(COUNTIF('Intro &amp; Setup'!$AW$49:$AW$88, $D1980)&gt;0, "BH", TEXT($D1980, "ddd")))</f>
        <v/>
      </c>
      <c r="V1980" s="65" t="str">
        <f>IF($G1980="", "", IF(COUNTIF('Intro &amp; Setup'!$AW$49:$AW$88, $G1980)&gt;0, "BH", TEXT($G1980, "ddd")))</f>
        <v/>
      </c>
      <c r="W1980" s="64" t="str">
        <f t="shared" si="253"/>
        <v/>
      </c>
      <c r="X1980" s="65" t="str">
        <f t="shared" si="254"/>
        <v/>
      </c>
      <c r="Y1980" s="64" t="str">
        <f>IF(F1980="", "", IF(OR(F1980&lt;'Intro &amp; Setup'!$Z$20, F1980&gt;'Intro &amp; Setup'!$Z$22), "X", ""))</f>
        <v/>
      </c>
      <c r="Z1980" s="65" t="str">
        <f>IF(G1980="", "", IF(OR(G1980&lt;'Intro &amp; Setup'!$Z$20, G1980&gt;'Intro &amp; Setup'!$Z$22), "X", ""))</f>
        <v/>
      </c>
      <c r="AB1980" s="58" t="str">
        <f t="shared" si="255"/>
        <v/>
      </c>
      <c r="AC1980" s="59" t="str">
        <f t="shared" si="256"/>
        <v/>
      </c>
      <c r="AE1980" s="5" t="str">
        <f>IF(OR($AB1980="", $AC1980=""), "", IF($H1980=$M$3, "", IF(OR(AE$7&lt;$AB1980, $AC1980&lt;AE$6),"", MAX(AE$10:AE1979)+1)))</f>
        <v/>
      </c>
      <c r="AF1980" s="5" t="str">
        <f>IF(OR($AB1980="", $AC1980=""), "", IF($H1980=$M$3, "", IF(OR(AF$7&lt;$AB1980, $AC1980&lt;AF$6),"", MAX(AF$10:AF1979)+1)))</f>
        <v/>
      </c>
      <c r="AG1980" s="5" t="str">
        <f>IF(OR($AB1980="", $AC1980=""), "", IF($H1980=$M$3, "", IF(OR(AG$7&lt;$AB1980, $AC1980&lt;AG$6),"", MAX(AG$10:AG1979)+1)))</f>
        <v/>
      </c>
      <c r="AH1980" s="5" t="str">
        <f>IF(OR($AB1980="", $AC1980=""), "", IF($H1980=$M$3, "", IF(OR(AH$7&lt;$AB1980, $AC1980&lt;AH$6),"", MAX(AH$10:AH1979)+1)))</f>
        <v/>
      </c>
      <c r="AI1980" s="5" t="str">
        <f>IF(OR($AB1980="", $AC1980=""), "", IF($H1980=$M$3, "", IF(OR(AI$7&lt;$AB1980, $AC1980&lt;AI$6),"", MAX(AI$10:AI1979)+1)))</f>
        <v/>
      </c>
      <c r="AJ1980" s="5" t="str">
        <f>IF(OR($AB1980="", $AC1980=""), "", IF($H1980=$M$3, "", IF(OR(AJ$7&lt;$AB1980, $AC1980&lt;AJ$6),"", MAX(AJ$10:AJ1979)+1)))</f>
        <v/>
      </c>
      <c r="AK1980" s="5" t="str">
        <f>IF(OR($AB1980="", $AC1980=""), "", IF($H1980=$M$3, "", IF(OR(AK$7&lt;$AB1980, $AC1980&lt;AK$6),"", MAX(AK$10:AK1979)+1)))</f>
        <v/>
      </c>
      <c r="AL1980" s="5" t="str">
        <f>IF(OR($AB1980="", $AC1980=""), "", IF($H1980=$M$3, "", IF(OR(AL$7&lt;$AB1980, $AC1980&lt;AL$6),"", MAX(AL$10:AL1979)+1)))</f>
        <v/>
      </c>
      <c r="AM1980" s="5" t="str">
        <f>IF(OR($AB1980="", $AC1980=""), "", IF($H1980=$M$3, "", IF(OR(AM$7&lt;$AB1980, $AC1980&lt;AM$6),"", MAX(AM$10:AM1979)+1)))</f>
        <v/>
      </c>
      <c r="AN1980" s="5" t="str">
        <f>IF(OR($AB1980="", $AC1980=""), "", IF($H1980=$M$3, "", IF(OR(AN$7&lt;$AB1980, $AC1980&lt;AN$6),"", MAX(AN$10:AN1979)+1)))</f>
        <v/>
      </c>
      <c r="AO1980" s="5" t="str">
        <f>IF(OR($AB1980="", $AC1980=""), "", IF($H1980=$M$3, "", IF(OR(AO$7&lt;$AB1980, $AC1980&lt;AO$6),"", MAX(AO$10:AO1979)+1)))</f>
        <v/>
      </c>
      <c r="AP1980" s="5" t="str">
        <f>IF(OR($AB1980="", $AC1980=""), "", IF($H1980=$M$3, "", IF(OR(AP$7&lt;$AB1980, $AC1980&lt;AP$6),"", MAX(AP$10:AP1979)+1)))</f>
        <v/>
      </c>
      <c r="AQ1980" s="5" t="str">
        <f>IF(OR($AB1980="", $AC1980=""), "", IF($H1980=$M$3, "", IF(OR(AQ$7&lt;$AB1980, $AC1980&lt;AQ$6),"", MAX(AQ$10:AQ1979)+1)))</f>
        <v/>
      </c>
      <c r="AR1980" s="5" t="str">
        <f>IF(OR($AB1980="", $AC1980=""), "", IF($H1980=$M$3, "", IF(OR(AR$7&lt;$AB1980, $AC1980&lt;AR$6),"", MAX(AR$10:AR1979)+1)))</f>
        <v/>
      </c>
      <c r="AS1980" s="5" t="str">
        <f>IF(OR($AB1980="", $AC1980=""), "", IF($H1980=$M$3, "", IF(OR(AS$7&lt;$AB1980, $AC1980&lt;AS$6),"", MAX(AS$10:AS1979)+1)))</f>
        <v/>
      </c>
      <c r="AT1980" s="5" t="str">
        <f>IF(OR($AB1980="", $AC1980=""), "", IF($H1980=$M$3, "", IF(OR(AT$7&lt;$AB1980, $AC1980&lt;AT$6),"", MAX(AT$10:AT1979)+1)))</f>
        <v/>
      </c>
      <c r="AU1980" s="5" t="str">
        <f>IF(OR($AB1980="", $AC1980=""), "", IF($H1980=$M$3, "", IF(OR(AU$7&lt;$AB1980, $AC1980&lt;AU$6),"", MAX(AU$10:AU1979)+1)))</f>
        <v/>
      </c>
      <c r="AV1980" s="5" t="str">
        <f>IF(OR($AB1980="", $AC1980=""), "", IF($H1980=$M$3, "", IF(OR(AV$7&lt;$AB1980, $AC1980&lt;AV$6),"", MAX(AV$10:AV1979)+1)))</f>
        <v/>
      </c>
      <c r="AW1980" s="5" t="str">
        <f>IF(OR($AB1980="", $AC1980=""), "", IF($H1980=$M$3, "", IF(OR(AW$7&lt;$AB1980, $AC1980&lt;AW$6),"", MAX(AW$10:AW1979)+1)))</f>
        <v/>
      </c>
      <c r="AX1980" s="5" t="str">
        <f>IF(OR($AB1980="", $AC1980=""), "", IF($H1980=$M$3, "", IF(OR(AX$7&lt;$AB1980, $AC1980&lt;AX$6),"", MAX(AX$10:AX1979)+1)))</f>
        <v/>
      </c>
      <c r="AY1980" s="5" t="str">
        <f>IF(OR($AB1980="", $AC1980=""), "", IF($H1980=$M$3, "", IF(OR(AY$7&lt;$AB1980, $AC1980&lt;AY$6),"", MAX(AY$10:AY1979)+1)))</f>
        <v/>
      </c>
      <c r="AZ1980" s="5" t="str">
        <f>IF(OR($AB1980="", $AC1980=""), "", IF($H1980=$M$3, "", IF(OR(AZ$7&lt;$AB1980, $AC1980&lt;AZ$6),"", MAX(AZ$10:AZ1979)+1)))</f>
        <v/>
      </c>
      <c r="BA1980" s="5" t="str">
        <f>IF(OR($AB1980="", $AC1980=""), "", IF($H1980=$M$3, "", IF(OR(BA$7&lt;$AB1980, $AC1980&lt;BA$6),"", MAX(BA$10:BA1979)+1)))</f>
        <v/>
      </c>
      <c r="BB1980" s="5" t="str">
        <f>IF(OR($AB1980="", $AC1980=""), "", IF($H1980=$M$3, "", IF(OR(BB$7&lt;$AB1980, $AC1980&lt;BB$6),"", MAX(BB$10:BB1979)+1)))</f>
        <v/>
      </c>
      <c r="BC1980" s="5" t="str">
        <f>IF(OR($AB1980="", $AC1980=""), "", IF($H1980=$M$3, "", IF(OR(BC$7&lt;$AB1980, $AC1980&lt;BC$6),"", MAX(BC$10:BC1979)+1)))</f>
        <v/>
      </c>
      <c r="BD1980" s="5" t="str">
        <f>IF(OR($AB1980="", $AC1980=""), "", IF($H1980=$M$3, "", IF(OR(BD$7&lt;$AB1980, $AC1980&lt;BD$6),"", MAX(BD$10:BD1979)+1)))</f>
        <v/>
      </c>
      <c r="BE1980" s="5" t="str">
        <f>IF(OR($AB1980="", $AC1980=""), "", IF($H1980=$M$3, "", IF(OR(BE$7&lt;$AB1980, $AC1980&lt;BE$6),"", MAX(BE$10:BE1979)+1)))</f>
        <v/>
      </c>
      <c r="BF1980" s="5" t="str">
        <f>IF(OR($AB1980="", $AC1980=""), "", IF($H1980=$M$3, "", IF(OR(BF$7&lt;$AB1980, $AC1980&lt;BF$6),"", MAX(BF$10:BF1979)+1)))</f>
        <v/>
      </c>
      <c r="BG1980" s="5" t="str">
        <f>IF(OR($AB1980="", $AC1980=""), "", IF($H1980=$M$3, "", IF(OR(BG$7&lt;$AB1980, $AC1980&lt;BG$6),"", MAX(BG$10:BG1979)+1)))</f>
        <v/>
      </c>
      <c r="BH1980" s="5" t="str">
        <f>IF(OR($AB1980="", $AC1980=""), "", IF($H1980=$M$3, "", IF(OR(BH$7&lt;$AB1980, $AC1980&lt;BH$6),"", MAX(BH$10:BH1979)+1)))</f>
        <v/>
      </c>
      <c r="BI1980" s="5" t="str">
        <f>IF(OR($AB1980="", $AC1980=""), "", IF($H1980=$M$3, "", IF(OR(BI$7&lt;$AB1980, $AC1980&lt;BI$6),"", MAX(BI$10:BI1979)+1)))</f>
        <v/>
      </c>
      <c r="BK1980" s="5" t="str" cm="1">
        <f t="array" aca="1" ref="BK1980" ca="1">IFERROR(INDEX($AE1980:$BI1980, $BJ1980, MATCH($BK$9, $AE$9:$BI$9, 0)), "")</f>
        <v/>
      </c>
    </row>
    <row r="1981" spans="1:63" x14ac:dyDescent="0.25">
      <c r="A1981" s="2"/>
      <c r="B1981" s="254"/>
      <c r="C1981" s="255"/>
      <c r="D1981" s="256"/>
      <c r="E1981" s="257"/>
      <c r="F1981" s="257"/>
      <c r="G1981" s="258"/>
      <c r="H1981" s="259"/>
      <c r="I1981" s="16"/>
      <c r="J1981" s="5" t="str">
        <f t="shared" si="251"/>
        <v/>
      </c>
      <c r="K1981" s="2"/>
      <c r="O1981" s="5" t="str">
        <f t="shared" si="249"/>
        <v/>
      </c>
      <c r="Q1981" s="5" t="str">
        <f t="shared" si="252"/>
        <v/>
      </c>
      <c r="S1981" s="5" t="str">
        <f t="shared" si="250"/>
        <v/>
      </c>
      <c r="U1981" s="64" t="str">
        <f>IF($D1981="","", IF(COUNTIF('Intro &amp; Setup'!$AW$49:$AW$88, $D1981)&gt;0, "BH", TEXT($D1981, "ddd")))</f>
        <v/>
      </c>
      <c r="V1981" s="65" t="str">
        <f>IF($G1981="", "", IF(COUNTIF('Intro &amp; Setup'!$AW$49:$AW$88, $G1981)&gt;0, "BH", TEXT($G1981, "ddd")))</f>
        <v/>
      </c>
      <c r="W1981" s="64" t="str">
        <f t="shared" si="253"/>
        <v/>
      </c>
      <c r="X1981" s="65" t="str">
        <f t="shared" si="254"/>
        <v/>
      </c>
      <c r="Y1981" s="64" t="str">
        <f>IF(F1981="", "", IF(OR(F1981&lt;'Intro &amp; Setup'!$Z$20, F1981&gt;'Intro &amp; Setup'!$Z$22), "X", ""))</f>
        <v/>
      </c>
      <c r="Z1981" s="65" t="str">
        <f>IF(G1981="", "", IF(OR(G1981&lt;'Intro &amp; Setup'!$Z$20, G1981&gt;'Intro &amp; Setup'!$Z$22), "X", ""))</f>
        <v/>
      </c>
      <c r="AB1981" s="58" t="str">
        <f t="shared" si="255"/>
        <v/>
      </c>
      <c r="AC1981" s="59" t="str">
        <f t="shared" si="256"/>
        <v/>
      </c>
      <c r="AE1981" s="5" t="str">
        <f>IF(OR($AB1981="", $AC1981=""), "", IF($H1981=$M$3, "", IF(OR(AE$7&lt;$AB1981, $AC1981&lt;AE$6),"", MAX(AE$10:AE1980)+1)))</f>
        <v/>
      </c>
      <c r="AF1981" s="5" t="str">
        <f>IF(OR($AB1981="", $AC1981=""), "", IF($H1981=$M$3, "", IF(OR(AF$7&lt;$AB1981, $AC1981&lt;AF$6),"", MAX(AF$10:AF1980)+1)))</f>
        <v/>
      </c>
      <c r="AG1981" s="5" t="str">
        <f>IF(OR($AB1981="", $AC1981=""), "", IF($H1981=$M$3, "", IF(OR(AG$7&lt;$AB1981, $AC1981&lt;AG$6),"", MAX(AG$10:AG1980)+1)))</f>
        <v/>
      </c>
      <c r="AH1981" s="5" t="str">
        <f>IF(OR($AB1981="", $AC1981=""), "", IF($H1981=$M$3, "", IF(OR(AH$7&lt;$AB1981, $AC1981&lt;AH$6),"", MAX(AH$10:AH1980)+1)))</f>
        <v/>
      </c>
      <c r="AI1981" s="5" t="str">
        <f>IF(OR($AB1981="", $AC1981=""), "", IF($H1981=$M$3, "", IF(OR(AI$7&lt;$AB1981, $AC1981&lt;AI$6),"", MAX(AI$10:AI1980)+1)))</f>
        <v/>
      </c>
      <c r="AJ1981" s="5" t="str">
        <f>IF(OR($AB1981="", $AC1981=""), "", IF($H1981=$M$3, "", IF(OR(AJ$7&lt;$AB1981, $AC1981&lt;AJ$6),"", MAX(AJ$10:AJ1980)+1)))</f>
        <v/>
      </c>
      <c r="AK1981" s="5" t="str">
        <f>IF(OR($AB1981="", $AC1981=""), "", IF($H1981=$M$3, "", IF(OR(AK$7&lt;$AB1981, $AC1981&lt;AK$6),"", MAX(AK$10:AK1980)+1)))</f>
        <v/>
      </c>
      <c r="AL1981" s="5" t="str">
        <f>IF(OR($AB1981="", $AC1981=""), "", IF($H1981=$M$3, "", IF(OR(AL$7&lt;$AB1981, $AC1981&lt;AL$6),"", MAX(AL$10:AL1980)+1)))</f>
        <v/>
      </c>
      <c r="AM1981" s="5" t="str">
        <f>IF(OR($AB1981="", $AC1981=""), "", IF($H1981=$M$3, "", IF(OR(AM$7&lt;$AB1981, $AC1981&lt;AM$6),"", MAX(AM$10:AM1980)+1)))</f>
        <v/>
      </c>
      <c r="AN1981" s="5" t="str">
        <f>IF(OR($AB1981="", $AC1981=""), "", IF($H1981=$M$3, "", IF(OR(AN$7&lt;$AB1981, $AC1981&lt;AN$6),"", MAX(AN$10:AN1980)+1)))</f>
        <v/>
      </c>
      <c r="AO1981" s="5" t="str">
        <f>IF(OR($AB1981="", $AC1981=""), "", IF($H1981=$M$3, "", IF(OR(AO$7&lt;$AB1981, $AC1981&lt;AO$6),"", MAX(AO$10:AO1980)+1)))</f>
        <v/>
      </c>
      <c r="AP1981" s="5" t="str">
        <f>IF(OR($AB1981="", $AC1981=""), "", IF($H1981=$M$3, "", IF(OR(AP$7&lt;$AB1981, $AC1981&lt;AP$6),"", MAX(AP$10:AP1980)+1)))</f>
        <v/>
      </c>
      <c r="AQ1981" s="5" t="str">
        <f>IF(OR($AB1981="", $AC1981=""), "", IF($H1981=$M$3, "", IF(OR(AQ$7&lt;$AB1981, $AC1981&lt;AQ$6),"", MAX(AQ$10:AQ1980)+1)))</f>
        <v/>
      </c>
      <c r="AR1981" s="5" t="str">
        <f>IF(OR($AB1981="", $AC1981=""), "", IF($H1981=$M$3, "", IF(OR(AR$7&lt;$AB1981, $AC1981&lt;AR$6),"", MAX(AR$10:AR1980)+1)))</f>
        <v/>
      </c>
      <c r="AS1981" s="5" t="str">
        <f>IF(OR($AB1981="", $AC1981=""), "", IF($H1981=$M$3, "", IF(OR(AS$7&lt;$AB1981, $AC1981&lt;AS$6),"", MAX(AS$10:AS1980)+1)))</f>
        <v/>
      </c>
      <c r="AT1981" s="5" t="str">
        <f>IF(OR($AB1981="", $AC1981=""), "", IF($H1981=$M$3, "", IF(OR(AT$7&lt;$AB1981, $AC1981&lt;AT$6),"", MAX(AT$10:AT1980)+1)))</f>
        <v/>
      </c>
      <c r="AU1981" s="5" t="str">
        <f>IF(OR($AB1981="", $AC1981=""), "", IF($H1981=$M$3, "", IF(OR(AU$7&lt;$AB1981, $AC1981&lt;AU$6),"", MAX(AU$10:AU1980)+1)))</f>
        <v/>
      </c>
      <c r="AV1981" s="5" t="str">
        <f>IF(OR($AB1981="", $AC1981=""), "", IF($H1981=$M$3, "", IF(OR(AV$7&lt;$AB1981, $AC1981&lt;AV$6),"", MAX(AV$10:AV1980)+1)))</f>
        <v/>
      </c>
      <c r="AW1981" s="5" t="str">
        <f>IF(OR($AB1981="", $AC1981=""), "", IF($H1981=$M$3, "", IF(OR(AW$7&lt;$AB1981, $AC1981&lt;AW$6),"", MAX(AW$10:AW1980)+1)))</f>
        <v/>
      </c>
      <c r="AX1981" s="5" t="str">
        <f>IF(OR($AB1981="", $AC1981=""), "", IF($H1981=$M$3, "", IF(OR(AX$7&lt;$AB1981, $AC1981&lt;AX$6),"", MAX(AX$10:AX1980)+1)))</f>
        <v/>
      </c>
      <c r="AY1981" s="5" t="str">
        <f>IF(OR($AB1981="", $AC1981=""), "", IF($H1981=$M$3, "", IF(OR(AY$7&lt;$AB1981, $AC1981&lt;AY$6),"", MAX(AY$10:AY1980)+1)))</f>
        <v/>
      </c>
      <c r="AZ1981" s="5" t="str">
        <f>IF(OR($AB1981="", $AC1981=""), "", IF($H1981=$M$3, "", IF(OR(AZ$7&lt;$AB1981, $AC1981&lt;AZ$6),"", MAX(AZ$10:AZ1980)+1)))</f>
        <v/>
      </c>
      <c r="BA1981" s="5" t="str">
        <f>IF(OR($AB1981="", $AC1981=""), "", IF($H1981=$M$3, "", IF(OR(BA$7&lt;$AB1981, $AC1981&lt;BA$6),"", MAX(BA$10:BA1980)+1)))</f>
        <v/>
      </c>
      <c r="BB1981" s="5" t="str">
        <f>IF(OR($AB1981="", $AC1981=""), "", IF($H1981=$M$3, "", IF(OR(BB$7&lt;$AB1981, $AC1981&lt;BB$6),"", MAX(BB$10:BB1980)+1)))</f>
        <v/>
      </c>
      <c r="BC1981" s="5" t="str">
        <f>IF(OR($AB1981="", $AC1981=""), "", IF($H1981=$M$3, "", IF(OR(BC$7&lt;$AB1981, $AC1981&lt;BC$6),"", MAX(BC$10:BC1980)+1)))</f>
        <v/>
      </c>
      <c r="BD1981" s="5" t="str">
        <f>IF(OR($AB1981="", $AC1981=""), "", IF($H1981=$M$3, "", IF(OR(BD$7&lt;$AB1981, $AC1981&lt;BD$6),"", MAX(BD$10:BD1980)+1)))</f>
        <v/>
      </c>
      <c r="BE1981" s="5" t="str">
        <f>IF(OR($AB1981="", $AC1981=""), "", IF($H1981=$M$3, "", IF(OR(BE$7&lt;$AB1981, $AC1981&lt;BE$6),"", MAX(BE$10:BE1980)+1)))</f>
        <v/>
      </c>
      <c r="BF1981" s="5" t="str">
        <f>IF(OR($AB1981="", $AC1981=""), "", IF($H1981=$M$3, "", IF(OR(BF$7&lt;$AB1981, $AC1981&lt;BF$6),"", MAX(BF$10:BF1980)+1)))</f>
        <v/>
      </c>
      <c r="BG1981" s="5" t="str">
        <f>IF(OR($AB1981="", $AC1981=""), "", IF($H1981=$M$3, "", IF(OR(BG$7&lt;$AB1981, $AC1981&lt;BG$6),"", MAX(BG$10:BG1980)+1)))</f>
        <v/>
      </c>
      <c r="BH1981" s="5" t="str">
        <f>IF(OR($AB1981="", $AC1981=""), "", IF($H1981=$M$3, "", IF(OR(BH$7&lt;$AB1981, $AC1981&lt;BH$6),"", MAX(BH$10:BH1980)+1)))</f>
        <v/>
      </c>
      <c r="BI1981" s="5" t="str">
        <f>IF(OR($AB1981="", $AC1981=""), "", IF($H1981=$M$3, "", IF(OR(BI$7&lt;$AB1981, $AC1981&lt;BI$6),"", MAX(BI$10:BI1980)+1)))</f>
        <v/>
      </c>
      <c r="BK1981" s="5" t="str" cm="1">
        <f t="array" aca="1" ref="BK1981" ca="1">IFERROR(INDEX($AE1981:$BI1981, $BJ1981, MATCH($BK$9, $AE$9:$BI$9, 0)), "")</f>
        <v/>
      </c>
    </row>
    <row r="1982" spans="1:63" x14ac:dyDescent="0.25">
      <c r="A1982" s="2"/>
      <c r="B1982" s="254"/>
      <c r="C1982" s="255"/>
      <c r="D1982" s="256"/>
      <c r="E1982" s="257"/>
      <c r="F1982" s="257"/>
      <c r="G1982" s="258"/>
      <c r="H1982" s="259"/>
      <c r="I1982" s="16"/>
      <c r="J1982" s="5" t="str">
        <f t="shared" si="251"/>
        <v/>
      </c>
      <c r="K1982" s="2"/>
      <c r="O1982" s="5" t="str">
        <f t="shared" si="249"/>
        <v/>
      </c>
      <c r="Q1982" s="5" t="str">
        <f t="shared" si="252"/>
        <v/>
      </c>
      <c r="S1982" s="5" t="str">
        <f t="shared" si="250"/>
        <v/>
      </c>
      <c r="U1982" s="64" t="str">
        <f>IF($D1982="","", IF(COUNTIF('Intro &amp; Setup'!$AW$49:$AW$88, $D1982)&gt;0, "BH", TEXT($D1982, "ddd")))</f>
        <v/>
      </c>
      <c r="V1982" s="65" t="str">
        <f>IF($G1982="", "", IF(COUNTIF('Intro &amp; Setup'!$AW$49:$AW$88, $G1982)&gt;0, "BH", TEXT($G1982, "ddd")))</f>
        <v/>
      </c>
      <c r="W1982" s="64" t="str">
        <f t="shared" si="253"/>
        <v/>
      </c>
      <c r="X1982" s="65" t="str">
        <f t="shared" si="254"/>
        <v/>
      </c>
      <c r="Y1982" s="64" t="str">
        <f>IF(F1982="", "", IF(OR(F1982&lt;'Intro &amp; Setup'!$Z$20, F1982&gt;'Intro &amp; Setup'!$Z$22), "X", ""))</f>
        <v/>
      </c>
      <c r="Z1982" s="65" t="str">
        <f>IF(G1982="", "", IF(OR(G1982&lt;'Intro &amp; Setup'!$Z$20, G1982&gt;'Intro &amp; Setup'!$Z$22), "X", ""))</f>
        <v/>
      </c>
      <c r="AB1982" s="58" t="str">
        <f t="shared" si="255"/>
        <v/>
      </c>
      <c r="AC1982" s="59" t="str">
        <f t="shared" si="256"/>
        <v/>
      </c>
      <c r="AE1982" s="5" t="str">
        <f>IF(OR($AB1982="", $AC1982=""), "", IF($H1982=$M$3, "", IF(OR(AE$7&lt;$AB1982, $AC1982&lt;AE$6),"", MAX(AE$10:AE1981)+1)))</f>
        <v/>
      </c>
      <c r="AF1982" s="5" t="str">
        <f>IF(OR($AB1982="", $AC1982=""), "", IF($H1982=$M$3, "", IF(OR(AF$7&lt;$AB1982, $AC1982&lt;AF$6),"", MAX(AF$10:AF1981)+1)))</f>
        <v/>
      </c>
      <c r="AG1982" s="5" t="str">
        <f>IF(OR($AB1982="", $AC1982=""), "", IF($H1982=$M$3, "", IF(OR(AG$7&lt;$AB1982, $AC1982&lt;AG$6),"", MAX(AG$10:AG1981)+1)))</f>
        <v/>
      </c>
      <c r="AH1982" s="5" t="str">
        <f>IF(OR($AB1982="", $AC1982=""), "", IF($H1982=$M$3, "", IF(OR(AH$7&lt;$AB1982, $AC1982&lt;AH$6),"", MAX(AH$10:AH1981)+1)))</f>
        <v/>
      </c>
      <c r="AI1982" s="5" t="str">
        <f>IF(OR($AB1982="", $AC1982=""), "", IF($H1982=$M$3, "", IF(OR(AI$7&lt;$AB1982, $AC1982&lt;AI$6),"", MAX(AI$10:AI1981)+1)))</f>
        <v/>
      </c>
      <c r="AJ1982" s="5" t="str">
        <f>IF(OR($AB1982="", $AC1982=""), "", IF($H1982=$M$3, "", IF(OR(AJ$7&lt;$AB1982, $AC1982&lt;AJ$6),"", MAX(AJ$10:AJ1981)+1)))</f>
        <v/>
      </c>
      <c r="AK1982" s="5" t="str">
        <f>IF(OR($AB1982="", $AC1982=""), "", IF($H1982=$M$3, "", IF(OR(AK$7&lt;$AB1982, $AC1982&lt;AK$6),"", MAX(AK$10:AK1981)+1)))</f>
        <v/>
      </c>
      <c r="AL1982" s="5" t="str">
        <f>IF(OR($AB1982="", $AC1982=""), "", IF($H1982=$M$3, "", IF(OR(AL$7&lt;$AB1982, $AC1982&lt;AL$6),"", MAX(AL$10:AL1981)+1)))</f>
        <v/>
      </c>
      <c r="AM1982" s="5" t="str">
        <f>IF(OR($AB1982="", $AC1982=""), "", IF($H1982=$M$3, "", IF(OR(AM$7&lt;$AB1982, $AC1982&lt;AM$6),"", MAX(AM$10:AM1981)+1)))</f>
        <v/>
      </c>
      <c r="AN1982" s="5" t="str">
        <f>IF(OR($AB1982="", $AC1982=""), "", IF($H1982=$M$3, "", IF(OR(AN$7&lt;$AB1982, $AC1982&lt;AN$6),"", MAX(AN$10:AN1981)+1)))</f>
        <v/>
      </c>
      <c r="AO1982" s="5" t="str">
        <f>IF(OR($AB1982="", $AC1982=""), "", IF($H1982=$M$3, "", IF(OR(AO$7&lt;$AB1982, $AC1982&lt;AO$6),"", MAX(AO$10:AO1981)+1)))</f>
        <v/>
      </c>
      <c r="AP1982" s="5" t="str">
        <f>IF(OR($AB1982="", $AC1982=""), "", IF($H1982=$M$3, "", IF(OR(AP$7&lt;$AB1982, $AC1982&lt;AP$6),"", MAX(AP$10:AP1981)+1)))</f>
        <v/>
      </c>
      <c r="AQ1982" s="5" t="str">
        <f>IF(OR($AB1982="", $AC1982=""), "", IF($H1982=$M$3, "", IF(OR(AQ$7&lt;$AB1982, $AC1982&lt;AQ$6),"", MAX(AQ$10:AQ1981)+1)))</f>
        <v/>
      </c>
      <c r="AR1982" s="5" t="str">
        <f>IF(OR($AB1982="", $AC1982=""), "", IF($H1982=$M$3, "", IF(OR(AR$7&lt;$AB1982, $AC1982&lt;AR$6),"", MAX(AR$10:AR1981)+1)))</f>
        <v/>
      </c>
      <c r="AS1982" s="5" t="str">
        <f>IF(OR($AB1982="", $AC1982=""), "", IF($H1982=$M$3, "", IF(OR(AS$7&lt;$AB1982, $AC1982&lt;AS$6),"", MAX(AS$10:AS1981)+1)))</f>
        <v/>
      </c>
      <c r="AT1982" s="5" t="str">
        <f>IF(OR($AB1982="", $AC1982=""), "", IF($H1982=$M$3, "", IF(OR(AT$7&lt;$AB1982, $AC1982&lt;AT$6),"", MAX(AT$10:AT1981)+1)))</f>
        <v/>
      </c>
      <c r="AU1982" s="5" t="str">
        <f>IF(OR($AB1982="", $AC1982=""), "", IF($H1982=$M$3, "", IF(OR(AU$7&lt;$AB1982, $AC1982&lt;AU$6),"", MAX(AU$10:AU1981)+1)))</f>
        <v/>
      </c>
      <c r="AV1982" s="5" t="str">
        <f>IF(OR($AB1982="", $AC1982=""), "", IF($H1982=$M$3, "", IF(OR(AV$7&lt;$AB1982, $AC1982&lt;AV$6),"", MAX(AV$10:AV1981)+1)))</f>
        <v/>
      </c>
      <c r="AW1982" s="5" t="str">
        <f>IF(OR($AB1982="", $AC1982=""), "", IF($H1982=$M$3, "", IF(OR(AW$7&lt;$AB1982, $AC1982&lt;AW$6),"", MAX(AW$10:AW1981)+1)))</f>
        <v/>
      </c>
      <c r="AX1982" s="5" t="str">
        <f>IF(OR($AB1982="", $AC1982=""), "", IF($H1982=$M$3, "", IF(OR(AX$7&lt;$AB1982, $AC1982&lt;AX$6),"", MAX(AX$10:AX1981)+1)))</f>
        <v/>
      </c>
      <c r="AY1982" s="5" t="str">
        <f>IF(OR($AB1982="", $AC1982=""), "", IF($H1982=$M$3, "", IF(OR(AY$7&lt;$AB1982, $AC1982&lt;AY$6),"", MAX(AY$10:AY1981)+1)))</f>
        <v/>
      </c>
      <c r="AZ1982" s="5" t="str">
        <f>IF(OR($AB1982="", $AC1982=""), "", IF($H1982=$M$3, "", IF(OR(AZ$7&lt;$AB1982, $AC1982&lt;AZ$6),"", MAX(AZ$10:AZ1981)+1)))</f>
        <v/>
      </c>
      <c r="BA1982" s="5" t="str">
        <f>IF(OR($AB1982="", $AC1982=""), "", IF($H1982=$M$3, "", IF(OR(BA$7&lt;$AB1982, $AC1982&lt;BA$6),"", MAX(BA$10:BA1981)+1)))</f>
        <v/>
      </c>
      <c r="BB1982" s="5" t="str">
        <f>IF(OR($AB1982="", $AC1982=""), "", IF($H1982=$M$3, "", IF(OR(BB$7&lt;$AB1982, $AC1982&lt;BB$6),"", MAX(BB$10:BB1981)+1)))</f>
        <v/>
      </c>
      <c r="BC1982" s="5" t="str">
        <f>IF(OR($AB1982="", $AC1982=""), "", IF($H1982=$M$3, "", IF(OR(BC$7&lt;$AB1982, $AC1982&lt;BC$6),"", MAX(BC$10:BC1981)+1)))</f>
        <v/>
      </c>
      <c r="BD1982" s="5" t="str">
        <f>IF(OR($AB1982="", $AC1982=""), "", IF($H1982=$M$3, "", IF(OR(BD$7&lt;$AB1982, $AC1982&lt;BD$6),"", MAX(BD$10:BD1981)+1)))</f>
        <v/>
      </c>
      <c r="BE1982" s="5" t="str">
        <f>IF(OR($AB1982="", $AC1982=""), "", IF($H1982=$M$3, "", IF(OR(BE$7&lt;$AB1982, $AC1982&lt;BE$6),"", MAX(BE$10:BE1981)+1)))</f>
        <v/>
      </c>
      <c r="BF1982" s="5" t="str">
        <f>IF(OR($AB1982="", $AC1982=""), "", IF($H1982=$M$3, "", IF(OR(BF$7&lt;$AB1982, $AC1982&lt;BF$6),"", MAX(BF$10:BF1981)+1)))</f>
        <v/>
      </c>
      <c r="BG1982" s="5" t="str">
        <f>IF(OR($AB1982="", $AC1982=""), "", IF($H1982=$M$3, "", IF(OR(BG$7&lt;$AB1982, $AC1982&lt;BG$6),"", MAX(BG$10:BG1981)+1)))</f>
        <v/>
      </c>
      <c r="BH1982" s="5" t="str">
        <f>IF(OR($AB1982="", $AC1982=""), "", IF($H1982=$M$3, "", IF(OR(BH$7&lt;$AB1982, $AC1982&lt;BH$6),"", MAX(BH$10:BH1981)+1)))</f>
        <v/>
      </c>
      <c r="BI1982" s="5" t="str">
        <f>IF(OR($AB1982="", $AC1982=""), "", IF($H1982=$M$3, "", IF(OR(BI$7&lt;$AB1982, $AC1982&lt;BI$6),"", MAX(BI$10:BI1981)+1)))</f>
        <v/>
      </c>
      <c r="BK1982" s="5" t="str" cm="1">
        <f t="array" aca="1" ref="BK1982" ca="1">IFERROR(INDEX($AE1982:$BI1982, $BJ1982, MATCH($BK$9, $AE$9:$BI$9, 0)), "")</f>
        <v/>
      </c>
    </row>
    <row r="1983" spans="1:63" x14ac:dyDescent="0.25">
      <c r="A1983" s="2"/>
      <c r="B1983" s="254"/>
      <c r="C1983" s="255"/>
      <c r="D1983" s="256"/>
      <c r="E1983" s="257"/>
      <c r="F1983" s="257"/>
      <c r="G1983" s="258"/>
      <c r="H1983" s="259"/>
      <c r="I1983" s="16"/>
      <c r="J1983" s="5" t="str">
        <f t="shared" si="251"/>
        <v/>
      </c>
      <c r="K1983" s="2"/>
      <c r="O1983" s="5" t="str">
        <f t="shared" si="249"/>
        <v/>
      </c>
      <c r="Q1983" s="5" t="str">
        <f t="shared" si="252"/>
        <v/>
      </c>
      <c r="S1983" s="5" t="str">
        <f t="shared" si="250"/>
        <v/>
      </c>
      <c r="U1983" s="64" t="str">
        <f>IF($D1983="","", IF(COUNTIF('Intro &amp; Setup'!$AW$49:$AW$88, $D1983)&gt;0, "BH", TEXT($D1983, "ddd")))</f>
        <v/>
      </c>
      <c r="V1983" s="65" t="str">
        <f>IF($G1983="", "", IF(COUNTIF('Intro &amp; Setup'!$AW$49:$AW$88, $G1983)&gt;0, "BH", TEXT($G1983, "ddd")))</f>
        <v/>
      </c>
      <c r="W1983" s="64" t="str">
        <f t="shared" si="253"/>
        <v/>
      </c>
      <c r="X1983" s="65" t="str">
        <f t="shared" si="254"/>
        <v/>
      </c>
      <c r="Y1983" s="64" t="str">
        <f>IF(F1983="", "", IF(OR(F1983&lt;'Intro &amp; Setup'!$Z$20, F1983&gt;'Intro &amp; Setup'!$Z$22), "X", ""))</f>
        <v/>
      </c>
      <c r="Z1983" s="65" t="str">
        <f>IF(G1983="", "", IF(OR(G1983&lt;'Intro &amp; Setup'!$Z$20, G1983&gt;'Intro &amp; Setup'!$Z$22), "X", ""))</f>
        <v/>
      </c>
      <c r="AB1983" s="58" t="str">
        <f t="shared" si="255"/>
        <v/>
      </c>
      <c r="AC1983" s="59" t="str">
        <f t="shared" si="256"/>
        <v/>
      </c>
      <c r="AE1983" s="5" t="str">
        <f>IF(OR($AB1983="", $AC1983=""), "", IF($H1983=$M$3, "", IF(OR(AE$7&lt;$AB1983, $AC1983&lt;AE$6),"", MAX(AE$10:AE1982)+1)))</f>
        <v/>
      </c>
      <c r="AF1983" s="5" t="str">
        <f>IF(OR($AB1983="", $AC1983=""), "", IF($H1983=$M$3, "", IF(OR(AF$7&lt;$AB1983, $AC1983&lt;AF$6),"", MAX(AF$10:AF1982)+1)))</f>
        <v/>
      </c>
      <c r="AG1983" s="5" t="str">
        <f>IF(OR($AB1983="", $AC1983=""), "", IF($H1983=$M$3, "", IF(OR(AG$7&lt;$AB1983, $AC1983&lt;AG$6),"", MAX(AG$10:AG1982)+1)))</f>
        <v/>
      </c>
      <c r="AH1983" s="5" t="str">
        <f>IF(OR($AB1983="", $AC1983=""), "", IF($H1983=$M$3, "", IF(OR(AH$7&lt;$AB1983, $AC1983&lt;AH$6),"", MAX(AH$10:AH1982)+1)))</f>
        <v/>
      </c>
      <c r="AI1983" s="5" t="str">
        <f>IF(OR($AB1983="", $AC1983=""), "", IF($H1983=$M$3, "", IF(OR(AI$7&lt;$AB1983, $AC1983&lt;AI$6),"", MAX(AI$10:AI1982)+1)))</f>
        <v/>
      </c>
      <c r="AJ1983" s="5" t="str">
        <f>IF(OR($AB1983="", $AC1983=""), "", IF($H1983=$M$3, "", IF(OR(AJ$7&lt;$AB1983, $AC1983&lt;AJ$6),"", MAX(AJ$10:AJ1982)+1)))</f>
        <v/>
      </c>
      <c r="AK1983" s="5" t="str">
        <f>IF(OR($AB1983="", $AC1983=""), "", IF($H1983=$M$3, "", IF(OR(AK$7&lt;$AB1983, $AC1983&lt;AK$6),"", MAX(AK$10:AK1982)+1)))</f>
        <v/>
      </c>
      <c r="AL1983" s="5" t="str">
        <f>IF(OR($AB1983="", $AC1983=""), "", IF($H1983=$M$3, "", IF(OR(AL$7&lt;$AB1983, $AC1983&lt;AL$6),"", MAX(AL$10:AL1982)+1)))</f>
        <v/>
      </c>
      <c r="AM1983" s="5" t="str">
        <f>IF(OR($AB1983="", $AC1983=""), "", IF($H1983=$M$3, "", IF(OR(AM$7&lt;$AB1983, $AC1983&lt;AM$6),"", MAX(AM$10:AM1982)+1)))</f>
        <v/>
      </c>
      <c r="AN1983" s="5" t="str">
        <f>IF(OR($AB1983="", $AC1983=""), "", IF($H1983=$M$3, "", IF(OR(AN$7&lt;$AB1983, $AC1983&lt;AN$6),"", MAX(AN$10:AN1982)+1)))</f>
        <v/>
      </c>
      <c r="AO1983" s="5" t="str">
        <f>IF(OR($AB1983="", $AC1983=""), "", IF($H1983=$M$3, "", IF(OR(AO$7&lt;$AB1983, $AC1983&lt;AO$6),"", MAX(AO$10:AO1982)+1)))</f>
        <v/>
      </c>
      <c r="AP1983" s="5" t="str">
        <f>IF(OR($AB1983="", $AC1983=""), "", IF($H1983=$M$3, "", IF(OR(AP$7&lt;$AB1983, $AC1983&lt;AP$6),"", MAX(AP$10:AP1982)+1)))</f>
        <v/>
      </c>
      <c r="AQ1983" s="5" t="str">
        <f>IF(OR($AB1983="", $AC1983=""), "", IF($H1983=$M$3, "", IF(OR(AQ$7&lt;$AB1983, $AC1983&lt;AQ$6),"", MAX(AQ$10:AQ1982)+1)))</f>
        <v/>
      </c>
      <c r="AR1983" s="5" t="str">
        <f>IF(OR($AB1983="", $AC1983=""), "", IF($H1983=$M$3, "", IF(OR(AR$7&lt;$AB1983, $AC1983&lt;AR$6),"", MAX(AR$10:AR1982)+1)))</f>
        <v/>
      </c>
      <c r="AS1983" s="5" t="str">
        <f>IF(OR($AB1983="", $AC1983=""), "", IF($H1983=$M$3, "", IF(OR(AS$7&lt;$AB1983, $AC1983&lt;AS$6),"", MAX(AS$10:AS1982)+1)))</f>
        <v/>
      </c>
      <c r="AT1983" s="5" t="str">
        <f>IF(OR($AB1983="", $AC1983=""), "", IF($H1983=$M$3, "", IF(OR(AT$7&lt;$AB1983, $AC1983&lt;AT$6),"", MAX(AT$10:AT1982)+1)))</f>
        <v/>
      </c>
      <c r="AU1983" s="5" t="str">
        <f>IF(OR($AB1983="", $AC1983=""), "", IF($H1983=$M$3, "", IF(OR(AU$7&lt;$AB1983, $AC1983&lt;AU$6),"", MAX(AU$10:AU1982)+1)))</f>
        <v/>
      </c>
      <c r="AV1983" s="5" t="str">
        <f>IF(OR($AB1983="", $AC1983=""), "", IF($H1983=$M$3, "", IF(OR(AV$7&lt;$AB1983, $AC1983&lt;AV$6),"", MAX(AV$10:AV1982)+1)))</f>
        <v/>
      </c>
      <c r="AW1983" s="5" t="str">
        <f>IF(OR($AB1983="", $AC1983=""), "", IF($H1983=$M$3, "", IF(OR(AW$7&lt;$AB1983, $AC1983&lt;AW$6),"", MAX(AW$10:AW1982)+1)))</f>
        <v/>
      </c>
      <c r="AX1983" s="5" t="str">
        <f>IF(OR($AB1983="", $AC1983=""), "", IF($H1983=$M$3, "", IF(OR(AX$7&lt;$AB1983, $AC1983&lt;AX$6),"", MAX(AX$10:AX1982)+1)))</f>
        <v/>
      </c>
      <c r="AY1983" s="5" t="str">
        <f>IF(OR($AB1983="", $AC1983=""), "", IF($H1983=$M$3, "", IF(OR(AY$7&lt;$AB1983, $AC1983&lt;AY$6),"", MAX(AY$10:AY1982)+1)))</f>
        <v/>
      </c>
      <c r="AZ1983" s="5" t="str">
        <f>IF(OR($AB1983="", $AC1983=""), "", IF($H1983=$M$3, "", IF(OR(AZ$7&lt;$AB1983, $AC1983&lt;AZ$6),"", MAX(AZ$10:AZ1982)+1)))</f>
        <v/>
      </c>
      <c r="BA1983" s="5" t="str">
        <f>IF(OR($AB1983="", $AC1983=""), "", IF($H1983=$M$3, "", IF(OR(BA$7&lt;$AB1983, $AC1983&lt;BA$6),"", MAX(BA$10:BA1982)+1)))</f>
        <v/>
      </c>
      <c r="BB1983" s="5" t="str">
        <f>IF(OR($AB1983="", $AC1983=""), "", IF($H1983=$M$3, "", IF(OR(BB$7&lt;$AB1983, $AC1983&lt;BB$6),"", MAX(BB$10:BB1982)+1)))</f>
        <v/>
      </c>
      <c r="BC1983" s="5" t="str">
        <f>IF(OR($AB1983="", $AC1983=""), "", IF($H1983=$M$3, "", IF(OR(BC$7&lt;$AB1983, $AC1983&lt;BC$6),"", MAX(BC$10:BC1982)+1)))</f>
        <v/>
      </c>
      <c r="BD1983" s="5" t="str">
        <f>IF(OR($AB1983="", $AC1983=""), "", IF($H1983=$M$3, "", IF(OR(BD$7&lt;$AB1983, $AC1983&lt;BD$6),"", MAX(BD$10:BD1982)+1)))</f>
        <v/>
      </c>
      <c r="BE1983" s="5" t="str">
        <f>IF(OR($AB1983="", $AC1983=""), "", IF($H1983=$M$3, "", IF(OR(BE$7&lt;$AB1983, $AC1983&lt;BE$6),"", MAX(BE$10:BE1982)+1)))</f>
        <v/>
      </c>
      <c r="BF1983" s="5" t="str">
        <f>IF(OR($AB1983="", $AC1983=""), "", IF($H1983=$M$3, "", IF(OR(BF$7&lt;$AB1983, $AC1983&lt;BF$6),"", MAX(BF$10:BF1982)+1)))</f>
        <v/>
      </c>
      <c r="BG1983" s="5" t="str">
        <f>IF(OR($AB1983="", $AC1983=""), "", IF($H1983=$M$3, "", IF(OR(BG$7&lt;$AB1983, $AC1983&lt;BG$6),"", MAX(BG$10:BG1982)+1)))</f>
        <v/>
      </c>
      <c r="BH1983" s="5" t="str">
        <f>IF(OR($AB1983="", $AC1983=""), "", IF($H1983=$M$3, "", IF(OR(BH$7&lt;$AB1983, $AC1983&lt;BH$6),"", MAX(BH$10:BH1982)+1)))</f>
        <v/>
      </c>
      <c r="BI1983" s="5" t="str">
        <f>IF(OR($AB1983="", $AC1983=""), "", IF($H1983=$M$3, "", IF(OR(BI$7&lt;$AB1983, $AC1983&lt;BI$6),"", MAX(BI$10:BI1982)+1)))</f>
        <v/>
      </c>
      <c r="BK1983" s="5" t="str" cm="1">
        <f t="array" aca="1" ref="BK1983" ca="1">IFERROR(INDEX($AE1983:$BI1983, $BJ1983, MATCH($BK$9, $AE$9:$BI$9, 0)), "")</f>
        <v/>
      </c>
    </row>
    <row r="1984" spans="1:63" x14ac:dyDescent="0.25">
      <c r="A1984" s="2"/>
      <c r="B1984" s="254"/>
      <c r="C1984" s="255"/>
      <c r="D1984" s="256"/>
      <c r="E1984" s="257"/>
      <c r="F1984" s="257"/>
      <c r="G1984" s="258"/>
      <c r="H1984" s="259"/>
      <c r="I1984" s="16"/>
      <c r="J1984" s="5" t="str">
        <f t="shared" si="251"/>
        <v/>
      </c>
      <c r="K1984" s="2"/>
      <c r="O1984" s="5" t="str">
        <f t="shared" si="249"/>
        <v/>
      </c>
      <c r="Q1984" s="5" t="str">
        <f t="shared" si="252"/>
        <v/>
      </c>
      <c r="S1984" s="5" t="str">
        <f t="shared" si="250"/>
        <v/>
      </c>
      <c r="U1984" s="64" t="str">
        <f>IF($D1984="","", IF(COUNTIF('Intro &amp; Setup'!$AW$49:$AW$88, $D1984)&gt;0, "BH", TEXT($D1984, "ddd")))</f>
        <v/>
      </c>
      <c r="V1984" s="65" t="str">
        <f>IF($G1984="", "", IF(COUNTIF('Intro &amp; Setup'!$AW$49:$AW$88, $G1984)&gt;0, "BH", TEXT($G1984, "ddd")))</f>
        <v/>
      </c>
      <c r="W1984" s="64" t="str">
        <f t="shared" si="253"/>
        <v/>
      </c>
      <c r="X1984" s="65" t="str">
        <f t="shared" si="254"/>
        <v/>
      </c>
      <c r="Y1984" s="64" t="str">
        <f>IF(F1984="", "", IF(OR(F1984&lt;'Intro &amp; Setup'!$Z$20, F1984&gt;'Intro &amp; Setup'!$Z$22), "X", ""))</f>
        <v/>
      </c>
      <c r="Z1984" s="65" t="str">
        <f>IF(G1984="", "", IF(OR(G1984&lt;'Intro &amp; Setup'!$Z$20, G1984&gt;'Intro &amp; Setup'!$Z$22), "X", ""))</f>
        <v/>
      </c>
      <c r="AB1984" s="58" t="str">
        <f t="shared" si="255"/>
        <v/>
      </c>
      <c r="AC1984" s="59" t="str">
        <f t="shared" si="256"/>
        <v/>
      </c>
      <c r="AE1984" s="5" t="str">
        <f>IF(OR($AB1984="", $AC1984=""), "", IF($H1984=$M$3, "", IF(OR(AE$7&lt;$AB1984, $AC1984&lt;AE$6),"", MAX(AE$10:AE1983)+1)))</f>
        <v/>
      </c>
      <c r="AF1984" s="5" t="str">
        <f>IF(OR($AB1984="", $AC1984=""), "", IF($H1984=$M$3, "", IF(OR(AF$7&lt;$AB1984, $AC1984&lt;AF$6),"", MAX(AF$10:AF1983)+1)))</f>
        <v/>
      </c>
      <c r="AG1984" s="5" t="str">
        <f>IF(OR($AB1984="", $AC1984=""), "", IF($H1984=$M$3, "", IF(OR(AG$7&lt;$AB1984, $AC1984&lt;AG$6),"", MAX(AG$10:AG1983)+1)))</f>
        <v/>
      </c>
      <c r="AH1984" s="5" t="str">
        <f>IF(OR($AB1984="", $AC1984=""), "", IF($H1984=$M$3, "", IF(OR(AH$7&lt;$AB1984, $AC1984&lt;AH$6),"", MAX(AH$10:AH1983)+1)))</f>
        <v/>
      </c>
      <c r="AI1984" s="5" t="str">
        <f>IF(OR($AB1984="", $AC1984=""), "", IF($H1984=$M$3, "", IF(OR(AI$7&lt;$AB1984, $AC1984&lt;AI$6),"", MAX(AI$10:AI1983)+1)))</f>
        <v/>
      </c>
      <c r="AJ1984" s="5" t="str">
        <f>IF(OR($AB1984="", $AC1984=""), "", IF($H1984=$M$3, "", IF(OR(AJ$7&lt;$AB1984, $AC1984&lt;AJ$6),"", MAX(AJ$10:AJ1983)+1)))</f>
        <v/>
      </c>
      <c r="AK1984" s="5" t="str">
        <f>IF(OR($AB1984="", $AC1984=""), "", IF($H1984=$M$3, "", IF(OR(AK$7&lt;$AB1984, $AC1984&lt;AK$6),"", MAX(AK$10:AK1983)+1)))</f>
        <v/>
      </c>
      <c r="AL1984" s="5" t="str">
        <f>IF(OR($AB1984="", $AC1984=""), "", IF($H1984=$M$3, "", IF(OR(AL$7&lt;$AB1984, $AC1984&lt;AL$6),"", MAX(AL$10:AL1983)+1)))</f>
        <v/>
      </c>
      <c r="AM1984" s="5" t="str">
        <f>IF(OR($AB1984="", $AC1984=""), "", IF($H1984=$M$3, "", IF(OR(AM$7&lt;$AB1984, $AC1984&lt;AM$6),"", MAX(AM$10:AM1983)+1)))</f>
        <v/>
      </c>
      <c r="AN1984" s="5" t="str">
        <f>IF(OR($AB1984="", $AC1984=""), "", IF($H1984=$M$3, "", IF(OR(AN$7&lt;$AB1984, $AC1984&lt;AN$6),"", MAX(AN$10:AN1983)+1)))</f>
        <v/>
      </c>
      <c r="AO1984" s="5" t="str">
        <f>IF(OR($AB1984="", $AC1984=""), "", IF($H1984=$M$3, "", IF(OR(AO$7&lt;$AB1984, $AC1984&lt;AO$6),"", MAX(AO$10:AO1983)+1)))</f>
        <v/>
      </c>
      <c r="AP1984" s="5" t="str">
        <f>IF(OR($AB1984="", $AC1984=""), "", IF($H1984=$M$3, "", IF(OR(AP$7&lt;$AB1984, $AC1984&lt;AP$6),"", MAX(AP$10:AP1983)+1)))</f>
        <v/>
      </c>
      <c r="AQ1984" s="5" t="str">
        <f>IF(OR($AB1984="", $AC1984=""), "", IF($H1984=$M$3, "", IF(OR(AQ$7&lt;$AB1984, $AC1984&lt;AQ$6),"", MAX(AQ$10:AQ1983)+1)))</f>
        <v/>
      </c>
      <c r="AR1984" s="5" t="str">
        <f>IF(OR($AB1984="", $AC1984=""), "", IF($H1984=$M$3, "", IF(OR(AR$7&lt;$AB1984, $AC1984&lt;AR$6),"", MAX(AR$10:AR1983)+1)))</f>
        <v/>
      </c>
      <c r="AS1984" s="5" t="str">
        <f>IF(OR($AB1984="", $AC1984=""), "", IF($H1984=$M$3, "", IF(OR(AS$7&lt;$AB1984, $AC1984&lt;AS$6),"", MAX(AS$10:AS1983)+1)))</f>
        <v/>
      </c>
      <c r="AT1984" s="5" t="str">
        <f>IF(OR($AB1984="", $AC1984=""), "", IF($H1984=$M$3, "", IF(OR(AT$7&lt;$AB1984, $AC1984&lt;AT$6),"", MAX(AT$10:AT1983)+1)))</f>
        <v/>
      </c>
      <c r="AU1984" s="5" t="str">
        <f>IF(OR($AB1984="", $AC1984=""), "", IF($H1984=$M$3, "", IF(OR(AU$7&lt;$AB1984, $AC1984&lt;AU$6),"", MAX(AU$10:AU1983)+1)))</f>
        <v/>
      </c>
      <c r="AV1984" s="5" t="str">
        <f>IF(OR($AB1984="", $AC1984=""), "", IF($H1984=$M$3, "", IF(OR(AV$7&lt;$AB1984, $AC1984&lt;AV$6),"", MAX(AV$10:AV1983)+1)))</f>
        <v/>
      </c>
      <c r="AW1984" s="5" t="str">
        <f>IF(OR($AB1984="", $AC1984=""), "", IF($H1984=$M$3, "", IF(OR(AW$7&lt;$AB1984, $AC1984&lt;AW$6),"", MAX(AW$10:AW1983)+1)))</f>
        <v/>
      </c>
      <c r="AX1984" s="5" t="str">
        <f>IF(OR($AB1984="", $AC1984=""), "", IF($H1984=$M$3, "", IF(OR(AX$7&lt;$AB1984, $AC1984&lt;AX$6),"", MAX(AX$10:AX1983)+1)))</f>
        <v/>
      </c>
      <c r="AY1984" s="5" t="str">
        <f>IF(OR($AB1984="", $AC1984=""), "", IF($H1984=$M$3, "", IF(OR(AY$7&lt;$AB1984, $AC1984&lt;AY$6),"", MAX(AY$10:AY1983)+1)))</f>
        <v/>
      </c>
      <c r="AZ1984" s="5" t="str">
        <f>IF(OR($AB1984="", $AC1984=""), "", IF($H1984=$M$3, "", IF(OR(AZ$7&lt;$AB1984, $AC1984&lt;AZ$6),"", MAX(AZ$10:AZ1983)+1)))</f>
        <v/>
      </c>
      <c r="BA1984" s="5" t="str">
        <f>IF(OR($AB1984="", $AC1984=""), "", IF($H1984=$M$3, "", IF(OR(BA$7&lt;$AB1984, $AC1984&lt;BA$6),"", MAX(BA$10:BA1983)+1)))</f>
        <v/>
      </c>
      <c r="BB1984" s="5" t="str">
        <f>IF(OR($AB1984="", $AC1984=""), "", IF($H1984=$M$3, "", IF(OR(BB$7&lt;$AB1984, $AC1984&lt;BB$6),"", MAX(BB$10:BB1983)+1)))</f>
        <v/>
      </c>
      <c r="BC1984" s="5" t="str">
        <f>IF(OR($AB1984="", $AC1984=""), "", IF($H1984=$M$3, "", IF(OR(BC$7&lt;$AB1984, $AC1984&lt;BC$6),"", MAX(BC$10:BC1983)+1)))</f>
        <v/>
      </c>
      <c r="BD1984" s="5" t="str">
        <f>IF(OR($AB1984="", $AC1984=""), "", IF($H1984=$M$3, "", IF(OR(BD$7&lt;$AB1984, $AC1984&lt;BD$6),"", MAX(BD$10:BD1983)+1)))</f>
        <v/>
      </c>
      <c r="BE1984" s="5" t="str">
        <f>IF(OR($AB1984="", $AC1984=""), "", IF($H1984=$M$3, "", IF(OR(BE$7&lt;$AB1984, $AC1984&lt;BE$6),"", MAX(BE$10:BE1983)+1)))</f>
        <v/>
      </c>
      <c r="BF1984" s="5" t="str">
        <f>IF(OR($AB1984="", $AC1984=""), "", IF($H1984=$M$3, "", IF(OR(BF$7&lt;$AB1984, $AC1984&lt;BF$6),"", MAX(BF$10:BF1983)+1)))</f>
        <v/>
      </c>
      <c r="BG1984" s="5" t="str">
        <f>IF(OR($AB1984="", $AC1984=""), "", IF($H1984=$M$3, "", IF(OR(BG$7&lt;$AB1984, $AC1984&lt;BG$6),"", MAX(BG$10:BG1983)+1)))</f>
        <v/>
      </c>
      <c r="BH1984" s="5" t="str">
        <f>IF(OR($AB1984="", $AC1984=""), "", IF($H1984=$M$3, "", IF(OR(BH$7&lt;$AB1984, $AC1984&lt;BH$6),"", MAX(BH$10:BH1983)+1)))</f>
        <v/>
      </c>
      <c r="BI1984" s="5" t="str">
        <f>IF(OR($AB1984="", $AC1984=""), "", IF($H1984=$M$3, "", IF(OR(BI$7&lt;$AB1984, $AC1984&lt;BI$6),"", MAX(BI$10:BI1983)+1)))</f>
        <v/>
      </c>
      <c r="BK1984" s="5" t="str" cm="1">
        <f t="array" aca="1" ref="BK1984" ca="1">IFERROR(INDEX($AE1984:$BI1984, $BJ1984, MATCH($BK$9, $AE$9:$BI$9, 0)), "")</f>
        <v/>
      </c>
    </row>
    <row r="1985" spans="1:63" x14ac:dyDescent="0.25">
      <c r="A1985" s="2"/>
      <c r="B1985" s="254"/>
      <c r="C1985" s="255"/>
      <c r="D1985" s="256"/>
      <c r="E1985" s="257"/>
      <c r="F1985" s="257"/>
      <c r="G1985" s="258"/>
      <c r="H1985" s="259"/>
      <c r="I1985" s="16"/>
      <c r="J1985" s="5" t="str">
        <f t="shared" si="251"/>
        <v/>
      </c>
      <c r="K1985" s="2"/>
      <c r="O1985" s="5" t="str">
        <f t="shared" si="249"/>
        <v/>
      </c>
      <c r="Q1985" s="5" t="str">
        <f t="shared" si="252"/>
        <v/>
      </c>
      <c r="S1985" s="5" t="str">
        <f t="shared" si="250"/>
        <v/>
      </c>
      <c r="U1985" s="64" t="str">
        <f>IF($D1985="","", IF(COUNTIF('Intro &amp; Setup'!$AW$49:$AW$88, $D1985)&gt;0, "BH", TEXT($D1985, "ddd")))</f>
        <v/>
      </c>
      <c r="V1985" s="65" t="str">
        <f>IF($G1985="", "", IF(COUNTIF('Intro &amp; Setup'!$AW$49:$AW$88, $G1985)&gt;0, "BH", TEXT($G1985, "ddd")))</f>
        <v/>
      </c>
      <c r="W1985" s="64" t="str">
        <f t="shared" si="253"/>
        <v/>
      </c>
      <c r="X1985" s="65" t="str">
        <f t="shared" si="254"/>
        <v/>
      </c>
      <c r="Y1985" s="64" t="str">
        <f>IF(F1985="", "", IF(OR(F1985&lt;'Intro &amp; Setup'!$Z$20, F1985&gt;'Intro &amp; Setup'!$Z$22), "X", ""))</f>
        <v/>
      </c>
      <c r="Z1985" s="65" t="str">
        <f>IF(G1985="", "", IF(OR(G1985&lt;'Intro &amp; Setup'!$Z$20, G1985&gt;'Intro &amp; Setup'!$Z$22), "X", ""))</f>
        <v/>
      </c>
      <c r="AB1985" s="58" t="str">
        <f t="shared" si="255"/>
        <v/>
      </c>
      <c r="AC1985" s="59" t="str">
        <f t="shared" si="256"/>
        <v/>
      </c>
      <c r="AE1985" s="5" t="str">
        <f>IF(OR($AB1985="", $AC1985=""), "", IF($H1985=$M$3, "", IF(OR(AE$7&lt;$AB1985, $AC1985&lt;AE$6),"", MAX(AE$10:AE1984)+1)))</f>
        <v/>
      </c>
      <c r="AF1985" s="5" t="str">
        <f>IF(OR($AB1985="", $AC1985=""), "", IF($H1985=$M$3, "", IF(OR(AF$7&lt;$AB1985, $AC1985&lt;AF$6),"", MAX(AF$10:AF1984)+1)))</f>
        <v/>
      </c>
      <c r="AG1985" s="5" t="str">
        <f>IF(OR($AB1985="", $AC1985=""), "", IF($H1985=$M$3, "", IF(OR(AG$7&lt;$AB1985, $AC1985&lt;AG$6),"", MAX(AG$10:AG1984)+1)))</f>
        <v/>
      </c>
      <c r="AH1985" s="5" t="str">
        <f>IF(OR($AB1985="", $AC1985=""), "", IF($H1985=$M$3, "", IF(OR(AH$7&lt;$AB1985, $AC1985&lt;AH$6),"", MAX(AH$10:AH1984)+1)))</f>
        <v/>
      </c>
      <c r="AI1985" s="5" t="str">
        <f>IF(OR($AB1985="", $AC1985=""), "", IF($H1985=$M$3, "", IF(OR(AI$7&lt;$AB1985, $AC1985&lt;AI$6),"", MAX(AI$10:AI1984)+1)))</f>
        <v/>
      </c>
      <c r="AJ1985" s="5" t="str">
        <f>IF(OR($AB1985="", $AC1985=""), "", IF($H1985=$M$3, "", IF(OR(AJ$7&lt;$AB1985, $AC1985&lt;AJ$6),"", MAX(AJ$10:AJ1984)+1)))</f>
        <v/>
      </c>
      <c r="AK1985" s="5" t="str">
        <f>IF(OR($AB1985="", $AC1985=""), "", IF($H1985=$M$3, "", IF(OR(AK$7&lt;$AB1985, $AC1985&lt;AK$6),"", MAX(AK$10:AK1984)+1)))</f>
        <v/>
      </c>
      <c r="AL1985" s="5" t="str">
        <f>IF(OR($AB1985="", $AC1985=""), "", IF($H1985=$M$3, "", IF(OR(AL$7&lt;$AB1985, $AC1985&lt;AL$6),"", MAX(AL$10:AL1984)+1)))</f>
        <v/>
      </c>
      <c r="AM1985" s="5" t="str">
        <f>IF(OR($AB1985="", $AC1985=""), "", IF($H1985=$M$3, "", IF(OR(AM$7&lt;$AB1985, $AC1985&lt;AM$6),"", MAX(AM$10:AM1984)+1)))</f>
        <v/>
      </c>
      <c r="AN1985" s="5" t="str">
        <f>IF(OR($AB1985="", $AC1985=""), "", IF($H1985=$M$3, "", IF(OR(AN$7&lt;$AB1985, $AC1985&lt;AN$6),"", MAX(AN$10:AN1984)+1)))</f>
        <v/>
      </c>
      <c r="AO1985" s="5" t="str">
        <f>IF(OR($AB1985="", $AC1985=""), "", IF($H1985=$M$3, "", IF(OR(AO$7&lt;$AB1985, $AC1985&lt;AO$6),"", MAX(AO$10:AO1984)+1)))</f>
        <v/>
      </c>
      <c r="AP1985" s="5" t="str">
        <f>IF(OR($AB1985="", $AC1985=""), "", IF($H1985=$M$3, "", IF(OR(AP$7&lt;$AB1985, $AC1985&lt;AP$6),"", MAX(AP$10:AP1984)+1)))</f>
        <v/>
      </c>
      <c r="AQ1985" s="5" t="str">
        <f>IF(OR($AB1985="", $AC1985=""), "", IF($H1985=$M$3, "", IF(OR(AQ$7&lt;$AB1985, $AC1985&lt;AQ$6),"", MAX(AQ$10:AQ1984)+1)))</f>
        <v/>
      </c>
      <c r="AR1985" s="5" t="str">
        <f>IF(OR($AB1985="", $AC1985=""), "", IF($H1985=$M$3, "", IF(OR(AR$7&lt;$AB1985, $AC1985&lt;AR$6),"", MAX(AR$10:AR1984)+1)))</f>
        <v/>
      </c>
      <c r="AS1985" s="5" t="str">
        <f>IF(OR($AB1985="", $AC1985=""), "", IF($H1985=$M$3, "", IF(OR(AS$7&lt;$AB1985, $AC1985&lt;AS$6),"", MAX(AS$10:AS1984)+1)))</f>
        <v/>
      </c>
      <c r="AT1985" s="5" t="str">
        <f>IF(OR($AB1985="", $AC1985=""), "", IF($H1985=$M$3, "", IF(OR(AT$7&lt;$AB1985, $AC1985&lt;AT$6),"", MAX(AT$10:AT1984)+1)))</f>
        <v/>
      </c>
      <c r="AU1985" s="5" t="str">
        <f>IF(OR($AB1985="", $AC1985=""), "", IF($H1985=$M$3, "", IF(OR(AU$7&lt;$AB1985, $AC1985&lt;AU$6),"", MAX(AU$10:AU1984)+1)))</f>
        <v/>
      </c>
      <c r="AV1985" s="5" t="str">
        <f>IF(OR($AB1985="", $AC1985=""), "", IF($H1985=$M$3, "", IF(OR(AV$7&lt;$AB1985, $AC1985&lt;AV$6),"", MAX(AV$10:AV1984)+1)))</f>
        <v/>
      </c>
      <c r="AW1985" s="5" t="str">
        <f>IF(OR($AB1985="", $AC1985=""), "", IF($H1985=$M$3, "", IF(OR(AW$7&lt;$AB1985, $AC1985&lt;AW$6),"", MAX(AW$10:AW1984)+1)))</f>
        <v/>
      </c>
      <c r="AX1985" s="5" t="str">
        <f>IF(OR($AB1985="", $AC1985=""), "", IF($H1985=$M$3, "", IF(OR(AX$7&lt;$AB1985, $AC1985&lt;AX$6),"", MAX(AX$10:AX1984)+1)))</f>
        <v/>
      </c>
      <c r="AY1985" s="5" t="str">
        <f>IF(OR($AB1985="", $AC1985=""), "", IF($H1985=$M$3, "", IF(OR(AY$7&lt;$AB1985, $AC1985&lt;AY$6),"", MAX(AY$10:AY1984)+1)))</f>
        <v/>
      </c>
      <c r="AZ1985" s="5" t="str">
        <f>IF(OR($AB1985="", $AC1985=""), "", IF($H1985=$M$3, "", IF(OR(AZ$7&lt;$AB1985, $AC1985&lt;AZ$6),"", MAX(AZ$10:AZ1984)+1)))</f>
        <v/>
      </c>
      <c r="BA1985" s="5" t="str">
        <f>IF(OR($AB1985="", $AC1985=""), "", IF($H1985=$M$3, "", IF(OR(BA$7&lt;$AB1985, $AC1985&lt;BA$6),"", MAX(BA$10:BA1984)+1)))</f>
        <v/>
      </c>
      <c r="BB1985" s="5" t="str">
        <f>IF(OR($AB1985="", $AC1985=""), "", IF($H1985=$M$3, "", IF(OR(BB$7&lt;$AB1985, $AC1985&lt;BB$6),"", MAX(BB$10:BB1984)+1)))</f>
        <v/>
      </c>
      <c r="BC1985" s="5" t="str">
        <f>IF(OR($AB1985="", $AC1985=""), "", IF($H1985=$M$3, "", IF(OR(BC$7&lt;$AB1985, $AC1985&lt;BC$6),"", MAX(BC$10:BC1984)+1)))</f>
        <v/>
      </c>
      <c r="BD1985" s="5" t="str">
        <f>IF(OR($AB1985="", $AC1985=""), "", IF($H1985=$M$3, "", IF(OR(BD$7&lt;$AB1985, $AC1985&lt;BD$6),"", MAX(BD$10:BD1984)+1)))</f>
        <v/>
      </c>
      <c r="BE1985" s="5" t="str">
        <f>IF(OR($AB1985="", $AC1985=""), "", IF($H1985=$M$3, "", IF(OR(BE$7&lt;$AB1985, $AC1985&lt;BE$6),"", MAX(BE$10:BE1984)+1)))</f>
        <v/>
      </c>
      <c r="BF1985" s="5" t="str">
        <f>IF(OR($AB1985="", $AC1985=""), "", IF($H1985=$M$3, "", IF(OR(BF$7&lt;$AB1985, $AC1985&lt;BF$6),"", MAX(BF$10:BF1984)+1)))</f>
        <v/>
      </c>
      <c r="BG1985" s="5" t="str">
        <f>IF(OR($AB1985="", $AC1985=""), "", IF($H1985=$M$3, "", IF(OR(BG$7&lt;$AB1985, $AC1985&lt;BG$6),"", MAX(BG$10:BG1984)+1)))</f>
        <v/>
      </c>
      <c r="BH1985" s="5" t="str">
        <f>IF(OR($AB1985="", $AC1985=""), "", IF($H1985=$M$3, "", IF(OR(BH$7&lt;$AB1985, $AC1985&lt;BH$6),"", MAX(BH$10:BH1984)+1)))</f>
        <v/>
      </c>
      <c r="BI1985" s="5" t="str">
        <f>IF(OR($AB1985="", $AC1985=""), "", IF($H1985=$M$3, "", IF(OR(BI$7&lt;$AB1985, $AC1985&lt;BI$6),"", MAX(BI$10:BI1984)+1)))</f>
        <v/>
      </c>
      <c r="BK1985" s="5" t="str" cm="1">
        <f t="array" aca="1" ref="BK1985" ca="1">IFERROR(INDEX($AE1985:$BI1985, $BJ1985, MATCH($BK$9, $AE$9:$BI$9, 0)), "")</f>
        <v/>
      </c>
    </row>
    <row r="1986" spans="1:63" x14ac:dyDescent="0.25">
      <c r="A1986" s="2"/>
      <c r="B1986" s="254"/>
      <c r="C1986" s="255"/>
      <c r="D1986" s="256"/>
      <c r="E1986" s="257"/>
      <c r="F1986" s="257"/>
      <c r="G1986" s="258"/>
      <c r="H1986" s="259"/>
      <c r="I1986" s="16"/>
      <c r="J1986" s="5" t="str">
        <f t="shared" si="251"/>
        <v/>
      </c>
      <c r="K1986" s="2"/>
      <c r="O1986" s="5" t="str">
        <f t="shared" si="249"/>
        <v/>
      </c>
      <c r="Q1986" s="5" t="str">
        <f t="shared" si="252"/>
        <v/>
      </c>
      <c r="S1986" s="5" t="str">
        <f t="shared" si="250"/>
        <v/>
      </c>
      <c r="U1986" s="64" t="str">
        <f>IF($D1986="","", IF(COUNTIF('Intro &amp; Setup'!$AW$49:$AW$88, $D1986)&gt;0, "BH", TEXT($D1986, "ddd")))</f>
        <v/>
      </c>
      <c r="V1986" s="65" t="str">
        <f>IF($G1986="", "", IF(COUNTIF('Intro &amp; Setup'!$AW$49:$AW$88, $G1986)&gt;0, "BH", TEXT($G1986, "ddd")))</f>
        <v/>
      </c>
      <c r="W1986" s="64" t="str">
        <f t="shared" si="253"/>
        <v/>
      </c>
      <c r="X1986" s="65" t="str">
        <f t="shared" si="254"/>
        <v/>
      </c>
      <c r="Y1986" s="64" t="str">
        <f>IF(F1986="", "", IF(OR(F1986&lt;'Intro &amp; Setup'!$Z$20, F1986&gt;'Intro &amp; Setup'!$Z$22), "X", ""))</f>
        <v/>
      </c>
      <c r="Z1986" s="65" t="str">
        <f>IF(G1986="", "", IF(OR(G1986&lt;'Intro &amp; Setup'!$Z$20, G1986&gt;'Intro &amp; Setup'!$Z$22), "X", ""))</f>
        <v/>
      </c>
      <c r="AB1986" s="58" t="str">
        <f t="shared" si="255"/>
        <v/>
      </c>
      <c r="AC1986" s="59" t="str">
        <f t="shared" si="256"/>
        <v/>
      </c>
      <c r="AE1986" s="5" t="str">
        <f>IF(OR($AB1986="", $AC1986=""), "", IF($H1986=$M$3, "", IF(OR(AE$7&lt;$AB1986, $AC1986&lt;AE$6),"", MAX(AE$10:AE1985)+1)))</f>
        <v/>
      </c>
      <c r="AF1986" s="5" t="str">
        <f>IF(OR($AB1986="", $AC1986=""), "", IF($H1986=$M$3, "", IF(OR(AF$7&lt;$AB1986, $AC1986&lt;AF$6),"", MAX(AF$10:AF1985)+1)))</f>
        <v/>
      </c>
      <c r="AG1986" s="5" t="str">
        <f>IF(OR($AB1986="", $AC1986=""), "", IF($H1986=$M$3, "", IF(OR(AG$7&lt;$AB1986, $AC1986&lt;AG$6),"", MAX(AG$10:AG1985)+1)))</f>
        <v/>
      </c>
      <c r="AH1986" s="5" t="str">
        <f>IF(OR($AB1986="", $AC1986=""), "", IF($H1986=$M$3, "", IF(OR(AH$7&lt;$AB1986, $AC1986&lt;AH$6),"", MAX(AH$10:AH1985)+1)))</f>
        <v/>
      </c>
      <c r="AI1986" s="5" t="str">
        <f>IF(OR($AB1986="", $AC1986=""), "", IF($H1986=$M$3, "", IF(OR(AI$7&lt;$AB1986, $AC1986&lt;AI$6),"", MAX(AI$10:AI1985)+1)))</f>
        <v/>
      </c>
      <c r="AJ1986" s="5" t="str">
        <f>IF(OR($AB1986="", $AC1986=""), "", IF($H1986=$M$3, "", IF(OR(AJ$7&lt;$AB1986, $AC1986&lt;AJ$6),"", MAX(AJ$10:AJ1985)+1)))</f>
        <v/>
      </c>
      <c r="AK1986" s="5" t="str">
        <f>IF(OR($AB1986="", $AC1986=""), "", IF($H1986=$M$3, "", IF(OR(AK$7&lt;$AB1986, $AC1986&lt;AK$6),"", MAX(AK$10:AK1985)+1)))</f>
        <v/>
      </c>
      <c r="AL1986" s="5" t="str">
        <f>IF(OR($AB1986="", $AC1986=""), "", IF($H1986=$M$3, "", IF(OR(AL$7&lt;$AB1986, $AC1986&lt;AL$6),"", MAX(AL$10:AL1985)+1)))</f>
        <v/>
      </c>
      <c r="AM1986" s="5" t="str">
        <f>IF(OR($AB1986="", $AC1986=""), "", IF($H1986=$M$3, "", IF(OR(AM$7&lt;$AB1986, $AC1986&lt;AM$6),"", MAX(AM$10:AM1985)+1)))</f>
        <v/>
      </c>
      <c r="AN1986" s="5" t="str">
        <f>IF(OR($AB1986="", $AC1986=""), "", IF($H1986=$M$3, "", IF(OR(AN$7&lt;$AB1986, $AC1986&lt;AN$6),"", MAX(AN$10:AN1985)+1)))</f>
        <v/>
      </c>
      <c r="AO1986" s="5" t="str">
        <f>IF(OR($AB1986="", $AC1986=""), "", IF($H1986=$M$3, "", IF(OR(AO$7&lt;$AB1986, $AC1986&lt;AO$6),"", MAX(AO$10:AO1985)+1)))</f>
        <v/>
      </c>
      <c r="AP1986" s="5" t="str">
        <f>IF(OR($AB1986="", $AC1986=""), "", IF($H1986=$M$3, "", IF(OR(AP$7&lt;$AB1986, $AC1986&lt;AP$6),"", MAX(AP$10:AP1985)+1)))</f>
        <v/>
      </c>
      <c r="AQ1986" s="5" t="str">
        <f>IF(OR($AB1986="", $AC1986=""), "", IF($H1986=$M$3, "", IF(OR(AQ$7&lt;$AB1986, $AC1986&lt;AQ$6),"", MAX(AQ$10:AQ1985)+1)))</f>
        <v/>
      </c>
      <c r="AR1986" s="5" t="str">
        <f>IF(OR($AB1986="", $AC1986=""), "", IF($H1986=$M$3, "", IF(OR(AR$7&lt;$AB1986, $AC1986&lt;AR$6),"", MAX(AR$10:AR1985)+1)))</f>
        <v/>
      </c>
      <c r="AS1986" s="5" t="str">
        <f>IF(OR($AB1986="", $AC1986=""), "", IF($H1986=$M$3, "", IF(OR(AS$7&lt;$AB1986, $AC1986&lt;AS$6),"", MAX(AS$10:AS1985)+1)))</f>
        <v/>
      </c>
      <c r="AT1986" s="5" t="str">
        <f>IF(OR($AB1986="", $AC1986=""), "", IF($H1986=$M$3, "", IF(OR(AT$7&lt;$AB1986, $AC1986&lt;AT$6),"", MAX(AT$10:AT1985)+1)))</f>
        <v/>
      </c>
      <c r="AU1986" s="5" t="str">
        <f>IF(OR($AB1986="", $AC1986=""), "", IF($H1986=$M$3, "", IF(OR(AU$7&lt;$AB1986, $AC1986&lt;AU$6),"", MAX(AU$10:AU1985)+1)))</f>
        <v/>
      </c>
      <c r="AV1986" s="5" t="str">
        <f>IF(OR($AB1986="", $AC1986=""), "", IF($H1986=$M$3, "", IF(OR(AV$7&lt;$AB1986, $AC1986&lt;AV$6),"", MAX(AV$10:AV1985)+1)))</f>
        <v/>
      </c>
      <c r="AW1986" s="5" t="str">
        <f>IF(OR($AB1986="", $AC1986=""), "", IF($H1986=$M$3, "", IF(OR(AW$7&lt;$AB1986, $AC1986&lt;AW$6),"", MAX(AW$10:AW1985)+1)))</f>
        <v/>
      </c>
      <c r="AX1986" s="5" t="str">
        <f>IF(OR($AB1986="", $AC1986=""), "", IF($H1986=$M$3, "", IF(OR(AX$7&lt;$AB1986, $AC1986&lt;AX$6),"", MAX(AX$10:AX1985)+1)))</f>
        <v/>
      </c>
      <c r="AY1986" s="5" t="str">
        <f>IF(OR($AB1986="", $AC1986=""), "", IF($H1986=$M$3, "", IF(OR(AY$7&lt;$AB1986, $AC1986&lt;AY$6),"", MAX(AY$10:AY1985)+1)))</f>
        <v/>
      </c>
      <c r="AZ1986" s="5" t="str">
        <f>IF(OR($AB1986="", $AC1986=""), "", IF($H1986=$M$3, "", IF(OR(AZ$7&lt;$AB1986, $AC1986&lt;AZ$6),"", MAX(AZ$10:AZ1985)+1)))</f>
        <v/>
      </c>
      <c r="BA1986" s="5" t="str">
        <f>IF(OR($AB1986="", $AC1986=""), "", IF($H1986=$M$3, "", IF(OR(BA$7&lt;$AB1986, $AC1986&lt;BA$6),"", MAX(BA$10:BA1985)+1)))</f>
        <v/>
      </c>
      <c r="BB1986" s="5" t="str">
        <f>IF(OR($AB1986="", $AC1986=""), "", IF($H1986=$M$3, "", IF(OR(BB$7&lt;$AB1986, $AC1986&lt;BB$6),"", MAX(BB$10:BB1985)+1)))</f>
        <v/>
      </c>
      <c r="BC1986" s="5" t="str">
        <f>IF(OR($AB1986="", $AC1986=""), "", IF($H1986=$M$3, "", IF(OR(BC$7&lt;$AB1986, $AC1986&lt;BC$6),"", MAX(BC$10:BC1985)+1)))</f>
        <v/>
      </c>
      <c r="BD1986" s="5" t="str">
        <f>IF(OR($AB1986="", $AC1986=""), "", IF($H1986=$M$3, "", IF(OR(BD$7&lt;$AB1986, $AC1986&lt;BD$6),"", MAX(BD$10:BD1985)+1)))</f>
        <v/>
      </c>
      <c r="BE1986" s="5" t="str">
        <f>IF(OR($AB1986="", $AC1986=""), "", IF($H1986=$M$3, "", IF(OR(BE$7&lt;$AB1986, $AC1986&lt;BE$6),"", MAX(BE$10:BE1985)+1)))</f>
        <v/>
      </c>
      <c r="BF1986" s="5" t="str">
        <f>IF(OR($AB1986="", $AC1986=""), "", IF($H1986=$M$3, "", IF(OR(BF$7&lt;$AB1986, $AC1986&lt;BF$6),"", MAX(BF$10:BF1985)+1)))</f>
        <v/>
      </c>
      <c r="BG1986" s="5" t="str">
        <f>IF(OR($AB1986="", $AC1986=""), "", IF($H1986=$M$3, "", IF(OR(BG$7&lt;$AB1986, $AC1986&lt;BG$6),"", MAX(BG$10:BG1985)+1)))</f>
        <v/>
      </c>
      <c r="BH1986" s="5" t="str">
        <f>IF(OR($AB1986="", $AC1986=""), "", IF($H1986=$M$3, "", IF(OR(BH$7&lt;$AB1986, $AC1986&lt;BH$6),"", MAX(BH$10:BH1985)+1)))</f>
        <v/>
      </c>
      <c r="BI1986" s="5" t="str">
        <f>IF(OR($AB1986="", $AC1986=""), "", IF($H1986=$M$3, "", IF(OR(BI$7&lt;$AB1986, $AC1986&lt;BI$6),"", MAX(BI$10:BI1985)+1)))</f>
        <v/>
      </c>
      <c r="BK1986" s="5" t="str" cm="1">
        <f t="array" aca="1" ref="BK1986" ca="1">IFERROR(INDEX($AE1986:$BI1986, $BJ1986, MATCH($BK$9, $AE$9:$BI$9, 0)), "")</f>
        <v/>
      </c>
    </row>
    <row r="1987" spans="1:63" x14ac:dyDescent="0.25">
      <c r="A1987" s="2"/>
      <c r="B1987" s="254"/>
      <c r="C1987" s="255"/>
      <c r="D1987" s="256"/>
      <c r="E1987" s="257"/>
      <c r="F1987" s="257"/>
      <c r="G1987" s="258"/>
      <c r="H1987" s="259"/>
      <c r="I1987" s="16"/>
      <c r="J1987" s="5" t="str">
        <f t="shared" si="251"/>
        <v/>
      </c>
      <c r="K1987" s="2"/>
      <c r="O1987" s="5" t="str">
        <f t="shared" si="249"/>
        <v/>
      </c>
      <c r="Q1987" s="5" t="str">
        <f t="shared" si="252"/>
        <v/>
      </c>
      <c r="S1987" s="5" t="str">
        <f t="shared" si="250"/>
        <v/>
      </c>
      <c r="U1987" s="64" t="str">
        <f>IF($D1987="","", IF(COUNTIF('Intro &amp; Setup'!$AW$49:$AW$88, $D1987)&gt;0, "BH", TEXT($D1987, "ddd")))</f>
        <v/>
      </c>
      <c r="V1987" s="65" t="str">
        <f>IF($G1987="", "", IF(COUNTIF('Intro &amp; Setup'!$AW$49:$AW$88, $G1987)&gt;0, "BH", TEXT($G1987, "ddd")))</f>
        <v/>
      </c>
      <c r="W1987" s="64" t="str">
        <f t="shared" si="253"/>
        <v/>
      </c>
      <c r="X1987" s="65" t="str">
        <f t="shared" si="254"/>
        <v/>
      </c>
      <c r="Y1987" s="64" t="str">
        <f>IF(F1987="", "", IF(OR(F1987&lt;'Intro &amp; Setup'!$Z$20, F1987&gt;'Intro &amp; Setup'!$Z$22), "X", ""))</f>
        <v/>
      </c>
      <c r="Z1987" s="65" t="str">
        <f>IF(G1987="", "", IF(OR(G1987&lt;'Intro &amp; Setup'!$Z$20, G1987&gt;'Intro &amp; Setup'!$Z$22), "X", ""))</f>
        <v/>
      </c>
      <c r="AB1987" s="58" t="str">
        <f t="shared" si="255"/>
        <v/>
      </c>
      <c r="AC1987" s="59" t="str">
        <f t="shared" si="256"/>
        <v/>
      </c>
      <c r="AE1987" s="5" t="str">
        <f>IF(OR($AB1987="", $AC1987=""), "", IF($H1987=$M$3, "", IF(OR(AE$7&lt;$AB1987, $AC1987&lt;AE$6),"", MAX(AE$10:AE1986)+1)))</f>
        <v/>
      </c>
      <c r="AF1987" s="5" t="str">
        <f>IF(OR($AB1987="", $AC1987=""), "", IF($H1987=$M$3, "", IF(OR(AF$7&lt;$AB1987, $AC1987&lt;AF$6),"", MAX(AF$10:AF1986)+1)))</f>
        <v/>
      </c>
      <c r="AG1987" s="5" t="str">
        <f>IF(OR($AB1987="", $AC1987=""), "", IF($H1987=$M$3, "", IF(OR(AG$7&lt;$AB1987, $AC1987&lt;AG$6),"", MAX(AG$10:AG1986)+1)))</f>
        <v/>
      </c>
      <c r="AH1987" s="5" t="str">
        <f>IF(OR($AB1987="", $AC1987=""), "", IF($H1987=$M$3, "", IF(OR(AH$7&lt;$AB1987, $AC1987&lt;AH$6),"", MAX(AH$10:AH1986)+1)))</f>
        <v/>
      </c>
      <c r="AI1987" s="5" t="str">
        <f>IF(OR($AB1987="", $AC1987=""), "", IF($H1987=$M$3, "", IF(OR(AI$7&lt;$AB1987, $AC1987&lt;AI$6),"", MAX(AI$10:AI1986)+1)))</f>
        <v/>
      </c>
      <c r="AJ1987" s="5" t="str">
        <f>IF(OR($AB1987="", $AC1987=""), "", IF($H1987=$M$3, "", IF(OR(AJ$7&lt;$AB1987, $AC1987&lt;AJ$6),"", MAX(AJ$10:AJ1986)+1)))</f>
        <v/>
      </c>
      <c r="AK1987" s="5" t="str">
        <f>IF(OR($AB1987="", $AC1987=""), "", IF($H1987=$M$3, "", IF(OR(AK$7&lt;$AB1987, $AC1987&lt;AK$6),"", MAX(AK$10:AK1986)+1)))</f>
        <v/>
      </c>
      <c r="AL1987" s="5" t="str">
        <f>IF(OR($AB1987="", $AC1987=""), "", IF($H1987=$M$3, "", IF(OR(AL$7&lt;$AB1987, $AC1987&lt;AL$6),"", MAX(AL$10:AL1986)+1)))</f>
        <v/>
      </c>
      <c r="AM1987" s="5" t="str">
        <f>IF(OR($AB1987="", $AC1987=""), "", IF($H1987=$M$3, "", IF(OR(AM$7&lt;$AB1987, $AC1987&lt;AM$6),"", MAX(AM$10:AM1986)+1)))</f>
        <v/>
      </c>
      <c r="AN1987" s="5" t="str">
        <f>IF(OR($AB1987="", $AC1987=""), "", IF($H1987=$M$3, "", IF(OR(AN$7&lt;$AB1987, $AC1987&lt;AN$6),"", MAX(AN$10:AN1986)+1)))</f>
        <v/>
      </c>
      <c r="AO1987" s="5" t="str">
        <f>IF(OR($AB1987="", $AC1987=""), "", IF($H1987=$M$3, "", IF(OR(AO$7&lt;$AB1987, $AC1987&lt;AO$6),"", MAX(AO$10:AO1986)+1)))</f>
        <v/>
      </c>
      <c r="AP1987" s="5" t="str">
        <f>IF(OR($AB1987="", $AC1987=""), "", IF($H1987=$M$3, "", IF(OR(AP$7&lt;$AB1987, $AC1987&lt;AP$6),"", MAX(AP$10:AP1986)+1)))</f>
        <v/>
      </c>
      <c r="AQ1987" s="5" t="str">
        <f>IF(OR($AB1987="", $AC1987=""), "", IF($H1987=$M$3, "", IF(OR(AQ$7&lt;$AB1987, $AC1987&lt;AQ$6),"", MAX(AQ$10:AQ1986)+1)))</f>
        <v/>
      </c>
      <c r="AR1987" s="5" t="str">
        <f>IF(OR($AB1987="", $AC1987=""), "", IF($H1987=$M$3, "", IF(OR(AR$7&lt;$AB1987, $AC1987&lt;AR$6),"", MAX(AR$10:AR1986)+1)))</f>
        <v/>
      </c>
      <c r="AS1987" s="5" t="str">
        <f>IF(OR($AB1987="", $AC1987=""), "", IF($H1987=$M$3, "", IF(OR(AS$7&lt;$AB1987, $AC1987&lt;AS$6),"", MAX(AS$10:AS1986)+1)))</f>
        <v/>
      </c>
      <c r="AT1987" s="5" t="str">
        <f>IF(OR($AB1987="", $AC1987=""), "", IF($H1987=$M$3, "", IF(OR(AT$7&lt;$AB1987, $AC1987&lt;AT$6),"", MAX(AT$10:AT1986)+1)))</f>
        <v/>
      </c>
      <c r="AU1987" s="5" t="str">
        <f>IF(OR($AB1987="", $AC1987=""), "", IF($H1987=$M$3, "", IF(OR(AU$7&lt;$AB1987, $AC1987&lt;AU$6),"", MAX(AU$10:AU1986)+1)))</f>
        <v/>
      </c>
      <c r="AV1987" s="5" t="str">
        <f>IF(OR($AB1987="", $AC1987=""), "", IF($H1987=$M$3, "", IF(OR(AV$7&lt;$AB1987, $AC1987&lt;AV$6),"", MAX(AV$10:AV1986)+1)))</f>
        <v/>
      </c>
      <c r="AW1987" s="5" t="str">
        <f>IF(OR($AB1987="", $AC1987=""), "", IF($H1987=$M$3, "", IF(OR(AW$7&lt;$AB1987, $AC1987&lt;AW$6),"", MAX(AW$10:AW1986)+1)))</f>
        <v/>
      </c>
      <c r="AX1987" s="5" t="str">
        <f>IF(OR($AB1987="", $AC1987=""), "", IF($H1987=$M$3, "", IF(OR(AX$7&lt;$AB1987, $AC1987&lt;AX$6),"", MAX(AX$10:AX1986)+1)))</f>
        <v/>
      </c>
      <c r="AY1987" s="5" t="str">
        <f>IF(OR($AB1987="", $AC1987=""), "", IF($H1987=$M$3, "", IF(OR(AY$7&lt;$AB1987, $AC1987&lt;AY$6),"", MAX(AY$10:AY1986)+1)))</f>
        <v/>
      </c>
      <c r="AZ1987" s="5" t="str">
        <f>IF(OR($AB1987="", $AC1987=""), "", IF($H1987=$M$3, "", IF(OR(AZ$7&lt;$AB1987, $AC1987&lt;AZ$6),"", MAX(AZ$10:AZ1986)+1)))</f>
        <v/>
      </c>
      <c r="BA1987" s="5" t="str">
        <f>IF(OR($AB1987="", $AC1987=""), "", IF($H1987=$M$3, "", IF(OR(BA$7&lt;$AB1987, $AC1987&lt;BA$6),"", MAX(BA$10:BA1986)+1)))</f>
        <v/>
      </c>
      <c r="BB1987" s="5" t="str">
        <f>IF(OR($AB1987="", $AC1987=""), "", IF($H1987=$M$3, "", IF(OR(BB$7&lt;$AB1987, $AC1987&lt;BB$6),"", MAX(BB$10:BB1986)+1)))</f>
        <v/>
      </c>
      <c r="BC1987" s="5" t="str">
        <f>IF(OR($AB1987="", $AC1987=""), "", IF($H1987=$M$3, "", IF(OR(BC$7&lt;$AB1987, $AC1987&lt;BC$6),"", MAX(BC$10:BC1986)+1)))</f>
        <v/>
      </c>
      <c r="BD1987" s="5" t="str">
        <f>IF(OR($AB1987="", $AC1987=""), "", IF($H1987=$M$3, "", IF(OR(BD$7&lt;$AB1987, $AC1987&lt;BD$6),"", MAX(BD$10:BD1986)+1)))</f>
        <v/>
      </c>
      <c r="BE1987" s="5" t="str">
        <f>IF(OR($AB1987="", $AC1987=""), "", IF($H1987=$M$3, "", IF(OR(BE$7&lt;$AB1987, $AC1987&lt;BE$6),"", MAX(BE$10:BE1986)+1)))</f>
        <v/>
      </c>
      <c r="BF1987" s="5" t="str">
        <f>IF(OR($AB1987="", $AC1987=""), "", IF($H1987=$M$3, "", IF(OR(BF$7&lt;$AB1987, $AC1987&lt;BF$6),"", MAX(BF$10:BF1986)+1)))</f>
        <v/>
      </c>
      <c r="BG1987" s="5" t="str">
        <f>IF(OR($AB1987="", $AC1987=""), "", IF($H1987=$M$3, "", IF(OR(BG$7&lt;$AB1987, $AC1987&lt;BG$6),"", MAX(BG$10:BG1986)+1)))</f>
        <v/>
      </c>
      <c r="BH1987" s="5" t="str">
        <f>IF(OR($AB1987="", $AC1987=""), "", IF($H1987=$M$3, "", IF(OR(BH$7&lt;$AB1987, $AC1987&lt;BH$6),"", MAX(BH$10:BH1986)+1)))</f>
        <v/>
      </c>
      <c r="BI1987" s="5" t="str">
        <f>IF(OR($AB1987="", $AC1987=""), "", IF($H1987=$M$3, "", IF(OR(BI$7&lt;$AB1987, $AC1987&lt;BI$6),"", MAX(BI$10:BI1986)+1)))</f>
        <v/>
      </c>
      <c r="BK1987" s="5" t="str" cm="1">
        <f t="array" aca="1" ref="BK1987" ca="1">IFERROR(INDEX($AE1987:$BI1987, $BJ1987, MATCH($BK$9, $AE$9:$BI$9, 0)), "")</f>
        <v/>
      </c>
    </row>
    <row r="1988" spans="1:63" x14ac:dyDescent="0.25">
      <c r="A1988" s="2"/>
      <c r="B1988" s="254"/>
      <c r="C1988" s="255"/>
      <c r="D1988" s="256"/>
      <c r="E1988" s="257"/>
      <c r="F1988" s="257"/>
      <c r="G1988" s="258"/>
      <c r="H1988" s="259"/>
      <c r="I1988" s="16"/>
      <c r="J1988" s="5" t="str">
        <f t="shared" si="251"/>
        <v/>
      </c>
      <c r="K1988" s="2"/>
      <c r="O1988" s="5" t="str">
        <f t="shared" si="249"/>
        <v/>
      </c>
      <c r="Q1988" s="5" t="str">
        <f t="shared" si="252"/>
        <v/>
      </c>
      <c r="S1988" s="5" t="str">
        <f t="shared" si="250"/>
        <v/>
      </c>
      <c r="U1988" s="64" t="str">
        <f>IF($D1988="","", IF(COUNTIF('Intro &amp; Setup'!$AW$49:$AW$88, $D1988)&gt;0, "BH", TEXT($D1988, "ddd")))</f>
        <v/>
      </c>
      <c r="V1988" s="65" t="str">
        <f>IF($G1988="", "", IF(COUNTIF('Intro &amp; Setup'!$AW$49:$AW$88, $G1988)&gt;0, "BH", TEXT($G1988, "ddd")))</f>
        <v/>
      </c>
      <c r="W1988" s="64" t="str">
        <f t="shared" si="253"/>
        <v/>
      </c>
      <c r="X1988" s="65" t="str">
        <f t="shared" si="254"/>
        <v/>
      </c>
      <c r="Y1988" s="64" t="str">
        <f>IF(F1988="", "", IF(OR(F1988&lt;'Intro &amp; Setup'!$Z$20, F1988&gt;'Intro &amp; Setup'!$Z$22), "X", ""))</f>
        <v/>
      </c>
      <c r="Z1988" s="65" t="str">
        <f>IF(G1988="", "", IF(OR(G1988&lt;'Intro &amp; Setup'!$Z$20, G1988&gt;'Intro &amp; Setup'!$Z$22), "X", ""))</f>
        <v/>
      </c>
      <c r="AB1988" s="58" t="str">
        <f t="shared" si="255"/>
        <v/>
      </c>
      <c r="AC1988" s="59" t="str">
        <f t="shared" si="256"/>
        <v/>
      </c>
      <c r="AE1988" s="5" t="str">
        <f>IF(OR($AB1988="", $AC1988=""), "", IF($H1988=$M$3, "", IF(OR(AE$7&lt;$AB1988, $AC1988&lt;AE$6),"", MAX(AE$10:AE1987)+1)))</f>
        <v/>
      </c>
      <c r="AF1988" s="5" t="str">
        <f>IF(OR($AB1988="", $AC1988=""), "", IF($H1988=$M$3, "", IF(OR(AF$7&lt;$AB1988, $AC1988&lt;AF$6),"", MAX(AF$10:AF1987)+1)))</f>
        <v/>
      </c>
      <c r="AG1988" s="5" t="str">
        <f>IF(OR($AB1988="", $AC1988=""), "", IF($H1988=$M$3, "", IF(OR(AG$7&lt;$AB1988, $AC1988&lt;AG$6),"", MAX(AG$10:AG1987)+1)))</f>
        <v/>
      </c>
      <c r="AH1988" s="5" t="str">
        <f>IF(OR($AB1988="", $AC1988=""), "", IF($H1988=$M$3, "", IF(OR(AH$7&lt;$AB1988, $AC1988&lt;AH$6),"", MAX(AH$10:AH1987)+1)))</f>
        <v/>
      </c>
      <c r="AI1988" s="5" t="str">
        <f>IF(OR($AB1988="", $AC1988=""), "", IF($H1988=$M$3, "", IF(OR(AI$7&lt;$AB1988, $AC1988&lt;AI$6),"", MAX(AI$10:AI1987)+1)))</f>
        <v/>
      </c>
      <c r="AJ1988" s="5" t="str">
        <f>IF(OR($AB1988="", $AC1988=""), "", IF($H1988=$M$3, "", IF(OR(AJ$7&lt;$AB1988, $AC1988&lt;AJ$6),"", MAX(AJ$10:AJ1987)+1)))</f>
        <v/>
      </c>
      <c r="AK1988" s="5" t="str">
        <f>IF(OR($AB1988="", $AC1988=""), "", IF($H1988=$M$3, "", IF(OR(AK$7&lt;$AB1988, $AC1988&lt;AK$6),"", MAX(AK$10:AK1987)+1)))</f>
        <v/>
      </c>
      <c r="AL1988" s="5" t="str">
        <f>IF(OR($AB1988="", $AC1988=""), "", IF($H1988=$M$3, "", IF(OR(AL$7&lt;$AB1988, $AC1988&lt;AL$6),"", MAX(AL$10:AL1987)+1)))</f>
        <v/>
      </c>
      <c r="AM1988" s="5" t="str">
        <f>IF(OR($AB1988="", $AC1988=""), "", IF($H1988=$M$3, "", IF(OR(AM$7&lt;$AB1988, $AC1988&lt;AM$6),"", MAX(AM$10:AM1987)+1)))</f>
        <v/>
      </c>
      <c r="AN1988" s="5" t="str">
        <f>IF(OR($AB1988="", $AC1988=""), "", IF($H1988=$M$3, "", IF(OR(AN$7&lt;$AB1988, $AC1988&lt;AN$6),"", MAX(AN$10:AN1987)+1)))</f>
        <v/>
      </c>
      <c r="AO1988" s="5" t="str">
        <f>IF(OR($AB1988="", $AC1988=""), "", IF($H1988=$M$3, "", IF(OR(AO$7&lt;$AB1988, $AC1988&lt;AO$6),"", MAX(AO$10:AO1987)+1)))</f>
        <v/>
      </c>
      <c r="AP1988" s="5" t="str">
        <f>IF(OR($AB1988="", $AC1988=""), "", IF($H1988=$M$3, "", IF(OR(AP$7&lt;$AB1988, $AC1988&lt;AP$6),"", MAX(AP$10:AP1987)+1)))</f>
        <v/>
      </c>
      <c r="AQ1988" s="5" t="str">
        <f>IF(OR($AB1988="", $AC1988=""), "", IF($H1988=$M$3, "", IF(OR(AQ$7&lt;$AB1988, $AC1988&lt;AQ$6),"", MAX(AQ$10:AQ1987)+1)))</f>
        <v/>
      </c>
      <c r="AR1988" s="5" t="str">
        <f>IF(OR($AB1988="", $AC1988=""), "", IF($H1988=$M$3, "", IF(OR(AR$7&lt;$AB1988, $AC1988&lt;AR$6),"", MAX(AR$10:AR1987)+1)))</f>
        <v/>
      </c>
      <c r="AS1988" s="5" t="str">
        <f>IF(OR($AB1988="", $AC1988=""), "", IF($H1988=$M$3, "", IF(OR(AS$7&lt;$AB1988, $AC1988&lt;AS$6),"", MAX(AS$10:AS1987)+1)))</f>
        <v/>
      </c>
      <c r="AT1988" s="5" t="str">
        <f>IF(OR($AB1988="", $AC1988=""), "", IF($H1988=$M$3, "", IF(OR(AT$7&lt;$AB1988, $AC1988&lt;AT$6),"", MAX(AT$10:AT1987)+1)))</f>
        <v/>
      </c>
      <c r="AU1988" s="5" t="str">
        <f>IF(OR($AB1988="", $AC1988=""), "", IF($H1988=$M$3, "", IF(OR(AU$7&lt;$AB1988, $AC1988&lt;AU$6),"", MAX(AU$10:AU1987)+1)))</f>
        <v/>
      </c>
      <c r="AV1988" s="5" t="str">
        <f>IF(OR($AB1988="", $AC1988=""), "", IF($H1988=$M$3, "", IF(OR(AV$7&lt;$AB1988, $AC1988&lt;AV$6),"", MAX(AV$10:AV1987)+1)))</f>
        <v/>
      </c>
      <c r="AW1988" s="5" t="str">
        <f>IF(OR($AB1988="", $AC1988=""), "", IF($H1988=$M$3, "", IF(OR(AW$7&lt;$AB1988, $AC1988&lt;AW$6),"", MAX(AW$10:AW1987)+1)))</f>
        <v/>
      </c>
      <c r="AX1988" s="5" t="str">
        <f>IF(OR($AB1988="", $AC1988=""), "", IF($H1988=$M$3, "", IF(OR(AX$7&lt;$AB1988, $AC1988&lt;AX$6),"", MAX(AX$10:AX1987)+1)))</f>
        <v/>
      </c>
      <c r="AY1988" s="5" t="str">
        <f>IF(OR($AB1988="", $AC1988=""), "", IF($H1988=$M$3, "", IF(OR(AY$7&lt;$AB1988, $AC1988&lt;AY$6),"", MAX(AY$10:AY1987)+1)))</f>
        <v/>
      </c>
      <c r="AZ1988" s="5" t="str">
        <f>IF(OR($AB1988="", $AC1988=""), "", IF($H1988=$M$3, "", IF(OR(AZ$7&lt;$AB1988, $AC1988&lt;AZ$6),"", MAX(AZ$10:AZ1987)+1)))</f>
        <v/>
      </c>
      <c r="BA1988" s="5" t="str">
        <f>IF(OR($AB1988="", $AC1988=""), "", IF($H1988=$M$3, "", IF(OR(BA$7&lt;$AB1988, $AC1988&lt;BA$6),"", MAX(BA$10:BA1987)+1)))</f>
        <v/>
      </c>
      <c r="BB1988" s="5" t="str">
        <f>IF(OR($AB1988="", $AC1988=""), "", IF($H1988=$M$3, "", IF(OR(BB$7&lt;$AB1988, $AC1988&lt;BB$6),"", MAX(BB$10:BB1987)+1)))</f>
        <v/>
      </c>
      <c r="BC1988" s="5" t="str">
        <f>IF(OR($AB1988="", $AC1988=""), "", IF($H1988=$M$3, "", IF(OR(BC$7&lt;$AB1988, $AC1988&lt;BC$6),"", MAX(BC$10:BC1987)+1)))</f>
        <v/>
      </c>
      <c r="BD1988" s="5" t="str">
        <f>IF(OR($AB1988="", $AC1988=""), "", IF($H1988=$M$3, "", IF(OR(BD$7&lt;$AB1988, $AC1988&lt;BD$6),"", MAX(BD$10:BD1987)+1)))</f>
        <v/>
      </c>
      <c r="BE1988" s="5" t="str">
        <f>IF(OR($AB1988="", $AC1988=""), "", IF($H1988=$M$3, "", IF(OR(BE$7&lt;$AB1988, $AC1988&lt;BE$6),"", MAX(BE$10:BE1987)+1)))</f>
        <v/>
      </c>
      <c r="BF1988" s="5" t="str">
        <f>IF(OR($AB1988="", $AC1988=""), "", IF($H1988=$M$3, "", IF(OR(BF$7&lt;$AB1988, $AC1988&lt;BF$6),"", MAX(BF$10:BF1987)+1)))</f>
        <v/>
      </c>
      <c r="BG1988" s="5" t="str">
        <f>IF(OR($AB1988="", $AC1988=""), "", IF($H1988=$M$3, "", IF(OR(BG$7&lt;$AB1988, $AC1988&lt;BG$6),"", MAX(BG$10:BG1987)+1)))</f>
        <v/>
      </c>
      <c r="BH1988" s="5" t="str">
        <f>IF(OR($AB1988="", $AC1988=""), "", IF($H1988=$M$3, "", IF(OR(BH$7&lt;$AB1988, $AC1988&lt;BH$6),"", MAX(BH$10:BH1987)+1)))</f>
        <v/>
      </c>
      <c r="BI1988" s="5" t="str">
        <f>IF(OR($AB1988="", $AC1988=""), "", IF($H1988=$M$3, "", IF(OR(BI$7&lt;$AB1988, $AC1988&lt;BI$6),"", MAX(BI$10:BI1987)+1)))</f>
        <v/>
      </c>
      <c r="BK1988" s="5" t="str" cm="1">
        <f t="array" aca="1" ref="BK1988" ca="1">IFERROR(INDEX($AE1988:$BI1988, $BJ1988, MATCH($BK$9, $AE$9:$BI$9, 0)), "")</f>
        <v/>
      </c>
    </row>
    <row r="1989" spans="1:63" x14ac:dyDescent="0.25">
      <c r="A1989" s="2"/>
      <c r="B1989" s="254"/>
      <c r="C1989" s="255"/>
      <c r="D1989" s="256"/>
      <c r="E1989" s="257"/>
      <c r="F1989" s="257"/>
      <c r="G1989" s="258"/>
      <c r="H1989" s="259"/>
      <c r="I1989" s="16"/>
      <c r="J1989" s="5" t="str">
        <f t="shared" si="251"/>
        <v/>
      </c>
      <c r="K1989" s="2"/>
      <c r="O1989" s="5" t="str">
        <f t="shared" si="249"/>
        <v/>
      </c>
      <c r="Q1989" s="5" t="str">
        <f t="shared" si="252"/>
        <v/>
      </c>
      <c r="S1989" s="5" t="str">
        <f t="shared" si="250"/>
        <v/>
      </c>
      <c r="U1989" s="64" t="str">
        <f>IF($D1989="","", IF(COUNTIF('Intro &amp; Setup'!$AW$49:$AW$88, $D1989)&gt;0, "BH", TEXT($D1989, "ddd")))</f>
        <v/>
      </c>
      <c r="V1989" s="65" t="str">
        <f>IF($G1989="", "", IF(COUNTIF('Intro &amp; Setup'!$AW$49:$AW$88, $G1989)&gt;0, "BH", TEXT($G1989, "ddd")))</f>
        <v/>
      </c>
      <c r="W1989" s="64" t="str">
        <f t="shared" si="253"/>
        <v/>
      </c>
      <c r="X1989" s="65" t="str">
        <f t="shared" si="254"/>
        <v/>
      </c>
      <c r="Y1989" s="64" t="str">
        <f>IF(F1989="", "", IF(OR(F1989&lt;'Intro &amp; Setup'!$Z$20, F1989&gt;'Intro &amp; Setup'!$Z$22), "X", ""))</f>
        <v/>
      </c>
      <c r="Z1989" s="65" t="str">
        <f>IF(G1989="", "", IF(OR(G1989&lt;'Intro &amp; Setup'!$Z$20, G1989&gt;'Intro &amp; Setup'!$Z$22), "X", ""))</f>
        <v/>
      </c>
      <c r="AB1989" s="58" t="str">
        <f t="shared" si="255"/>
        <v/>
      </c>
      <c r="AC1989" s="59" t="str">
        <f t="shared" si="256"/>
        <v/>
      </c>
      <c r="AE1989" s="5" t="str">
        <f>IF(OR($AB1989="", $AC1989=""), "", IF($H1989=$M$3, "", IF(OR(AE$7&lt;$AB1989, $AC1989&lt;AE$6),"", MAX(AE$10:AE1988)+1)))</f>
        <v/>
      </c>
      <c r="AF1989" s="5" t="str">
        <f>IF(OR($AB1989="", $AC1989=""), "", IF($H1989=$M$3, "", IF(OR(AF$7&lt;$AB1989, $AC1989&lt;AF$6),"", MAX(AF$10:AF1988)+1)))</f>
        <v/>
      </c>
      <c r="AG1989" s="5" t="str">
        <f>IF(OR($AB1989="", $AC1989=""), "", IF($H1989=$M$3, "", IF(OR(AG$7&lt;$AB1989, $AC1989&lt;AG$6),"", MAX(AG$10:AG1988)+1)))</f>
        <v/>
      </c>
      <c r="AH1989" s="5" t="str">
        <f>IF(OR($AB1989="", $AC1989=""), "", IF($H1989=$M$3, "", IF(OR(AH$7&lt;$AB1989, $AC1989&lt;AH$6),"", MAX(AH$10:AH1988)+1)))</f>
        <v/>
      </c>
      <c r="AI1989" s="5" t="str">
        <f>IF(OR($AB1989="", $AC1989=""), "", IF($H1989=$M$3, "", IF(OR(AI$7&lt;$AB1989, $AC1989&lt;AI$6),"", MAX(AI$10:AI1988)+1)))</f>
        <v/>
      </c>
      <c r="AJ1989" s="5" t="str">
        <f>IF(OR($AB1989="", $AC1989=""), "", IF($H1989=$M$3, "", IF(OR(AJ$7&lt;$AB1989, $AC1989&lt;AJ$6),"", MAX(AJ$10:AJ1988)+1)))</f>
        <v/>
      </c>
      <c r="AK1989" s="5" t="str">
        <f>IF(OR($AB1989="", $AC1989=""), "", IF($H1989=$M$3, "", IF(OR(AK$7&lt;$AB1989, $AC1989&lt;AK$6),"", MAX(AK$10:AK1988)+1)))</f>
        <v/>
      </c>
      <c r="AL1989" s="5" t="str">
        <f>IF(OR($AB1989="", $AC1989=""), "", IF($H1989=$M$3, "", IF(OR(AL$7&lt;$AB1989, $AC1989&lt;AL$6),"", MAX(AL$10:AL1988)+1)))</f>
        <v/>
      </c>
      <c r="AM1989" s="5" t="str">
        <f>IF(OR($AB1989="", $AC1989=""), "", IF($H1989=$M$3, "", IF(OR(AM$7&lt;$AB1989, $AC1989&lt;AM$6),"", MAX(AM$10:AM1988)+1)))</f>
        <v/>
      </c>
      <c r="AN1989" s="5" t="str">
        <f>IF(OR($AB1989="", $AC1989=""), "", IF($H1989=$M$3, "", IF(OR(AN$7&lt;$AB1989, $AC1989&lt;AN$6),"", MAX(AN$10:AN1988)+1)))</f>
        <v/>
      </c>
      <c r="AO1989" s="5" t="str">
        <f>IF(OR($AB1989="", $AC1989=""), "", IF($H1989=$M$3, "", IF(OR(AO$7&lt;$AB1989, $AC1989&lt;AO$6),"", MAX(AO$10:AO1988)+1)))</f>
        <v/>
      </c>
      <c r="AP1989" s="5" t="str">
        <f>IF(OR($AB1989="", $AC1989=""), "", IF($H1989=$M$3, "", IF(OR(AP$7&lt;$AB1989, $AC1989&lt;AP$6),"", MAX(AP$10:AP1988)+1)))</f>
        <v/>
      </c>
      <c r="AQ1989" s="5" t="str">
        <f>IF(OR($AB1989="", $AC1989=""), "", IF($H1989=$M$3, "", IF(OR(AQ$7&lt;$AB1989, $AC1989&lt;AQ$6),"", MAX(AQ$10:AQ1988)+1)))</f>
        <v/>
      </c>
      <c r="AR1989" s="5" t="str">
        <f>IF(OR($AB1989="", $AC1989=""), "", IF($H1989=$M$3, "", IF(OR(AR$7&lt;$AB1989, $AC1989&lt;AR$6),"", MAX(AR$10:AR1988)+1)))</f>
        <v/>
      </c>
      <c r="AS1989" s="5" t="str">
        <f>IF(OR($AB1989="", $AC1989=""), "", IF($H1989=$M$3, "", IF(OR(AS$7&lt;$AB1989, $AC1989&lt;AS$6),"", MAX(AS$10:AS1988)+1)))</f>
        <v/>
      </c>
      <c r="AT1989" s="5" t="str">
        <f>IF(OR($AB1989="", $AC1989=""), "", IF($H1989=$M$3, "", IF(OR(AT$7&lt;$AB1989, $AC1989&lt;AT$6),"", MAX(AT$10:AT1988)+1)))</f>
        <v/>
      </c>
      <c r="AU1989" s="5" t="str">
        <f>IF(OR($AB1989="", $AC1989=""), "", IF($H1989=$M$3, "", IF(OR(AU$7&lt;$AB1989, $AC1989&lt;AU$6),"", MAX(AU$10:AU1988)+1)))</f>
        <v/>
      </c>
      <c r="AV1989" s="5" t="str">
        <f>IF(OR($AB1989="", $AC1989=""), "", IF($H1989=$M$3, "", IF(OR(AV$7&lt;$AB1989, $AC1989&lt;AV$6),"", MAX(AV$10:AV1988)+1)))</f>
        <v/>
      </c>
      <c r="AW1989" s="5" t="str">
        <f>IF(OR($AB1989="", $AC1989=""), "", IF($H1989=$M$3, "", IF(OR(AW$7&lt;$AB1989, $AC1989&lt;AW$6),"", MAX(AW$10:AW1988)+1)))</f>
        <v/>
      </c>
      <c r="AX1989" s="5" t="str">
        <f>IF(OR($AB1989="", $AC1989=""), "", IF($H1989=$M$3, "", IF(OR(AX$7&lt;$AB1989, $AC1989&lt;AX$6),"", MAX(AX$10:AX1988)+1)))</f>
        <v/>
      </c>
      <c r="AY1989" s="5" t="str">
        <f>IF(OR($AB1989="", $AC1989=""), "", IF($H1989=$M$3, "", IF(OR(AY$7&lt;$AB1989, $AC1989&lt;AY$6),"", MAX(AY$10:AY1988)+1)))</f>
        <v/>
      </c>
      <c r="AZ1989" s="5" t="str">
        <f>IF(OR($AB1989="", $AC1989=""), "", IF($H1989=$M$3, "", IF(OR(AZ$7&lt;$AB1989, $AC1989&lt;AZ$6),"", MAX(AZ$10:AZ1988)+1)))</f>
        <v/>
      </c>
      <c r="BA1989" s="5" t="str">
        <f>IF(OR($AB1989="", $AC1989=""), "", IF($H1989=$M$3, "", IF(OR(BA$7&lt;$AB1989, $AC1989&lt;BA$6),"", MAX(BA$10:BA1988)+1)))</f>
        <v/>
      </c>
      <c r="BB1989" s="5" t="str">
        <f>IF(OR($AB1989="", $AC1989=""), "", IF($H1989=$M$3, "", IF(OR(BB$7&lt;$AB1989, $AC1989&lt;BB$6),"", MAX(BB$10:BB1988)+1)))</f>
        <v/>
      </c>
      <c r="BC1989" s="5" t="str">
        <f>IF(OR($AB1989="", $AC1989=""), "", IF($H1989=$M$3, "", IF(OR(BC$7&lt;$AB1989, $AC1989&lt;BC$6),"", MAX(BC$10:BC1988)+1)))</f>
        <v/>
      </c>
      <c r="BD1989" s="5" t="str">
        <f>IF(OR($AB1989="", $AC1989=""), "", IF($H1989=$M$3, "", IF(OR(BD$7&lt;$AB1989, $AC1989&lt;BD$6),"", MAX(BD$10:BD1988)+1)))</f>
        <v/>
      </c>
      <c r="BE1989" s="5" t="str">
        <f>IF(OR($AB1989="", $AC1989=""), "", IF($H1989=$M$3, "", IF(OR(BE$7&lt;$AB1989, $AC1989&lt;BE$6),"", MAX(BE$10:BE1988)+1)))</f>
        <v/>
      </c>
      <c r="BF1989" s="5" t="str">
        <f>IF(OR($AB1989="", $AC1989=""), "", IF($H1989=$M$3, "", IF(OR(BF$7&lt;$AB1989, $AC1989&lt;BF$6),"", MAX(BF$10:BF1988)+1)))</f>
        <v/>
      </c>
      <c r="BG1989" s="5" t="str">
        <f>IF(OR($AB1989="", $AC1989=""), "", IF($H1989=$M$3, "", IF(OR(BG$7&lt;$AB1989, $AC1989&lt;BG$6),"", MAX(BG$10:BG1988)+1)))</f>
        <v/>
      </c>
      <c r="BH1989" s="5" t="str">
        <f>IF(OR($AB1989="", $AC1989=""), "", IF($H1989=$M$3, "", IF(OR(BH$7&lt;$AB1989, $AC1989&lt;BH$6),"", MAX(BH$10:BH1988)+1)))</f>
        <v/>
      </c>
      <c r="BI1989" s="5" t="str">
        <f>IF(OR($AB1989="", $AC1989=""), "", IF($H1989=$M$3, "", IF(OR(BI$7&lt;$AB1989, $AC1989&lt;BI$6),"", MAX(BI$10:BI1988)+1)))</f>
        <v/>
      </c>
      <c r="BK1989" s="5" t="str" cm="1">
        <f t="array" aca="1" ref="BK1989" ca="1">IFERROR(INDEX($AE1989:$BI1989, $BJ1989, MATCH($BK$9, $AE$9:$BI$9, 0)), "")</f>
        <v/>
      </c>
    </row>
    <row r="1990" spans="1:63" x14ac:dyDescent="0.25">
      <c r="A1990" s="2"/>
      <c r="B1990" s="254"/>
      <c r="C1990" s="255"/>
      <c r="D1990" s="256"/>
      <c r="E1990" s="257"/>
      <c r="F1990" s="257"/>
      <c r="G1990" s="258"/>
      <c r="H1990" s="259"/>
      <c r="I1990" s="16"/>
      <c r="J1990" s="5" t="str">
        <f t="shared" si="251"/>
        <v/>
      </c>
      <c r="K1990" s="2"/>
      <c r="O1990" s="5" t="str">
        <f t="shared" si="249"/>
        <v/>
      </c>
      <c r="Q1990" s="5" t="str">
        <f t="shared" si="252"/>
        <v/>
      </c>
      <c r="S1990" s="5" t="str">
        <f t="shared" si="250"/>
        <v/>
      </c>
      <c r="U1990" s="64" t="str">
        <f>IF($D1990="","", IF(COUNTIF('Intro &amp; Setup'!$AW$49:$AW$88, $D1990)&gt;0, "BH", TEXT($D1990, "ddd")))</f>
        <v/>
      </c>
      <c r="V1990" s="65" t="str">
        <f>IF($G1990="", "", IF(COUNTIF('Intro &amp; Setup'!$AW$49:$AW$88, $G1990)&gt;0, "BH", TEXT($G1990, "ddd")))</f>
        <v/>
      </c>
      <c r="W1990" s="64" t="str">
        <f t="shared" si="253"/>
        <v/>
      </c>
      <c r="X1990" s="65" t="str">
        <f t="shared" si="254"/>
        <v/>
      </c>
      <c r="Y1990" s="64" t="str">
        <f>IF(F1990="", "", IF(OR(F1990&lt;'Intro &amp; Setup'!$Z$20, F1990&gt;'Intro &amp; Setup'!$Z$22), "X", ""))</f>
        <v/>
      </c>
      <c r="Z1990" s="65" t="str">
        <f>IF(G1990="", "", IF(OR(G1990&lt;'Intro &amp; Setup'!$Z$20, G1990&gt;'Intro &amp; Setup'!$Z$22), "X", ""))</f>
        <v/>
      </c>
      <c r="AB1990" s="58" t="str">
        <f t="shared" si="255"/>
        <v/>
      </c>
      <c r="AC1990" s="59" t="str">
        <f t="shared" si="256"/>
        <v/>
      </c>
      <c r="AE1990" s="5" t="str">
        <f>IF(OR($AB1990="", $AC1990=""), "", IF($H1990=$M$3, "", IF(OR(AE$7&lt;$AB1990, $AC1990&lt;AE$6),"", MAX(AE$10:AE1989)+1)))</f>
        <v/>
      </c>
      <c r="AF1990" s="5" t="str">
        <f>IF(OR($AB1990="", $AC1990=""), "", IF($H1990=$M$3, "", IF(OR(AF$7&lt;$AB1990, $AC1990&lt;AF$6),"", MAX(AF$10:AF1989)+1)))</f>
        <v/>
      </c>
      <c r="AG1990" s="5" t="str">
        <f>IF(OR($AB1990="", $AC1990=""), "", IF($H1990=$M$3, "", IF(OR(AG$7&lt;$AB1990, $AC1990&lt;AG$6),"", MAX(AG$10:AG1989)+1)))</f>
        <v/>
      </c>
      <c r="AH1990" s="5" t="str">
        <f>IF(OR($AB1990="", $AC1990=""), "", IF($H1990=$M$3, "", IF(OR(AH$7&lt;$AB1990, $AC1990&lt;AH$6),"", MAX(AH$10:AH1989)+1)))</f>
        <v/>
      </c>
      <c r="AI1990" s="5" t="str">
        <f>IF(OR($AB1990="", $AC1990=""), "", IF($H1990=$M$3, "", IF(OR(AI$7&lt;$AB1990, $AC1990&lt;AI$6),"", MAX(AI$10:AI1989)+1)))</f>
        <v/>
      </c>
      <c r="AJ1990" s="5" t="str">
        <f>IF(OR($AB1990="", $AC1990=""), "", IF($H1990=$M$3, "", IF(OR(AJ$7&lt;$AB1990, $AC1990&lt;AJ$6),"", MAX(AJ$10:AJ1989)+1)))</f>
        <v/>
      </c>
      <c r="AK1990" s="5" t="str">
        <f>IF(OR($AB1990="", $AC1990=""), "", IF($H1990=$M$3, "", IF(OR(AK$7&lt;$AB1990, $AC1990&lt;AK$6),"", MAX(AK$10:AK1989)+1)))</f>
        <v/>
      </c>
      <c r="AL1990" s="5" t="str">
        <f>IF(OR($AB1990="", $AC1990=""), "", IF($H1990=$M$3, "", IF(OR(AL$7&lt;$AB1990, $AC1990&lt;AL$6),"", MAX(AL$10:AL1989)+1)))</f>
        <v/>
      </c>
      <c r="AM1990" s="5" t="str">
        <f>IF(OR($AB1990="", $AC1990=""), "", IF($H1990=$M$3, "", IF(OR(AM$7&lt;$AB1990, $AC1990&lt;AM$6),"", MAX(AM$10:AM1989)+1)))</f>
        <v/>
      </c>
      <c r="AN1990" s="5" t="str">
        <f>IF(OR($AB1990="", $AC1990=""), "", IF($H1990=$M$3, "", IF(OR(AN$7&lt;$AB1990, $AC1990&lt;AN$6),"", MAX(AN$10:AN1989)+1)))</f>
        <v/>
      </c>
      <c r="AO1990" s="5" t="str">
        <f>IF(OR($AB1990="", $AC1990=""), "", IF($H1990=$M$3, "", IF(OR(AO$7&lt;$AB1990, $AC1990&lt;AO$6),"", MAX(AO$10:AO1989)+1)))</f>
        <v/>
      </c>
      <c r="AP1990" s="5" t="str">
        <f>IF(OR($AB1990="", $AC1990=""), "", IF($H1990=$M$3, "", IF(OR(AP$7&lt;$AB1990, $AC1990&lt;AP$6),"", MAX(AP$10:AP1989)+1)))</f>
        <v/>
      </c>
      <c r="AQ1990" s="5" t="str">
        <f>IF(OR($AB1990="", $AC1990=""), "", IF($H1990=$M$3, "", IF(OR(AQ$7&lt;$AB1990, $AC1990&lt;AQ$6),"", MAX(AQ$10:AQ1989)+1)))</f>
        <v/>
      </c>
      <c r="AR1990" s="5" t="str">
        <f>IF(OR($AB1990="", $AC1990=""), "", IF($H1990=$M$3, "", IF(OR(AR$7&lt;$AB1990, $AC1990&lt;AR$6),"", MAX(AR$10:AR1989)+1)))</f>
        <v/>
      </c>
      <c r="AS1990" s="5" t="str">
        <f>IF(OR($AB1990="", $AC1990=""), "", IF($H1990=$M$3, "", IF(OR(AS$7&lt;$AB1990, $AC1990&lt;AS$6),"", MAX(AS$10:AS1989)+1)))</f>
        <v/>
      </c>
      <c r="AT1990" s="5" t="str">
        <f>IF(OR($AB1990="", $AC1990=""), "", IF($H1990=$M$3, "", IF(OR(AT$7&lt;$AB1990, $AC1990&lt;AT$6),"", MAX(AT$10:AT1989)+1)))</f>
        <v/>
      </c>
      <c r="AU1990" s="5" t="str">
        <f>IF(OR($AB1990="", $AC1990=""), "", IF($H1990=$M$3, "", IF(OR(AU$7&lt;$AB1990, $AC1990&lt;AU$6),"", MAX(AU$10:AU1989)+1)))</f>
        <v/>
      </c>
      <c r="AV1990" s="5" t="str">
        <f>IF(OR($AB1990="", $AC1990=""), "", IF($H1990=$M$3, "", IF(OR(AV$7&lt;$AB1990, $AC1990&lt;AV$6),"", MAX(AV$10:AV1989)+1)))</f>
        <v/>
      </c>
      <c r="AW1990" s="5" t="str">
        <f>IF(OR($AB1990="", $AC1990=""), "", IF($H1990=$M$3, "", IF(OR(AW$7&lt;$AB1990, $AC1990&lt;AW$6),"", MAX(AW$10:AW1989)+1)))</f>
        <v/>
      </c>
      <c r="AX1990" s="5" t="str">
        <f>IF(OR($AB1990="", $AC1990=""), "", IF($H1990=$M$3, "", IF(OR(AX$7&lt;$AB1990, $AC1990&lt;AX$6),"", MAX(AX$10:AX1989)+1)))</f>
        <v/>
      </c>
      <c r="AY1990" s="5" t="str">
        <f>IF(OR($AB1990="", $AC1990=""), "", IF($H1990=$M$3, "", IF(OR(AY$7&lt;$AB1990, $AC1990&lt;AY$6),"", MAX(AY$10:AY1989)+1)))</f>
        <v/>
      </c>
      <c r="AZ1990" s="5" t="str">
        <f>IF(OR($AB1990="", $AC1990=""), "", IF($H1990=$M$3, "", IF(OR(AZ$7&lt;$AB1990, $AC1990&lt;AZ$6),"", MAX(AZ$10:AZ1989)+1)))</f>
        <v/>
      </c>
      <c r="BA1990" s="5" t="str">
        <f>IF(OR($AB1990="", $AC1990=""), "", IF($H1990=$M$3, "", IF(OR(BA$7&lt;$AB1990, $AC1990&lt;BA$6),"", MAX(BA$10:BA1989)+1)))</f>
        <v/>
      </c>
      <c r="BB1990" s="5" t="str">
        <f>IF(OR($AB1990="", $AC1990=""), "", IF($H1990=$M$3, "", IF(OR(BB$7&lt;$AB1990, $AC1990&lt;BB$6),"", MAX(BB$10:BB1989)+1)))</f>
        <v/>
      </c>
      <c r="BC1990" s="5" t="str">
        <f>IF(OR($AB1990="", $AC1990=""), "", IF($H1990=$M$3, "", IF(OR(BC$7&lt;$AB1990, $AC1990&lt;BC$6),"", MAX(BC$10:BC1989)+1)))</f>
        <v/>
      </c>
      <c r="BD1990" s="5" t="str">
        <f>IF(OR($AB1990="", $AC1990=""), "", IF($H1990=$M$3, "", IF(OR(BD$7&lt;$AB1990, $AC1990&lt;BD$6),"", MAX(BD$10:BD1989)+1)))</f>
        <v/>
      </c>
      <c r="BE1990" s="5" t="str">
        <f>IF(OR($AB1990="", $AC1990=""), "", IF($H1990=$M$3, "", IF(OR(BE$7&lt;$AB1990, $AC1990&lt;BE$6),"", MAX(BE$10:BE1989)+1)))</f>
        <v/>
      </c>
      <c r="BF1990" s="5" t="str">
        <f>IF(OR($AB1990="", $AC1990=""), "", IF($H1990=$M$3, "", IF(OR(BF$7&lt;$AB1990, $AC1990&lt;BF$6),"", MAX(BF$10:BF1989)+1)))</f>
        <v/>
      </c>
      <c r="BG1990" s="5" t="str">
        <f>IF(OR($AB1990="", $AC1990=""), "", IF($H1990=$M$3, "", IF(OR(BG$7&lt;$AB1990, $AC1990&lt;BG$6),"", MAX(BG$10:BG1989)+1)))</f>
        <v/>
      </c>
      <c r="BH1990" s="5" t="str">
        <f>IF(OR($AB1990="", $AC1990=""), "", IF($H1990=$M$3, "", IF(OR(BH$7&lt;$AB1990, $AC1990&lt;BH$6),"", MAX(BH$10:BH1989)+1)))</f>
        <v/>
      </c>
      <c r="BI1990" s="5" t="str">
        <f>IF(OR($AB1990="", $AC1990=""), "", IF($H1990=$M$3, "", IF(OR(BI$7&lt;$AB1990, $AC1990&lt;BI$6),"", MAX(BI$10:BI1989)+1)))</f>
        <v/>
      </c>
      <c r="BK1990" s="5" t="str" cm="1">
        <f t="array" aca="1" ref="BK1990" ca="1">IFERROR(INDEX($AE1990:$BI1990, $BJ1990, MATCH($BK$9, $AE$9:$BI$9, 0)), "")</f>
        <v/>
      </c>
    </row>
    <row r="1991" spans="1:63" x14ac:dyDescent="0.25">
      <c r="A1991" s="2"/>
      <c r="B1991" s="254"/>
      <c r="C1991" s="255"/>
      <c r="D1991" s="256"/>
      <c r="E1991" s="257"/>
      <c r="F1991" s="257"/>
      <c r="G1991" s="258"/>
      <c r="H1991" s="259"/>
      <c r="I1991" s="16"/>
      <c r="J1991" s="5" t="str">
        <f t="shared" si="251"/>
        <v/>
      </c>
      <c r="K1991" s="2"/>
      <c r="O1991" s="5" t="str">
        <f t="shared" si="249"/>
        <v/>
      </c>
      <c r="Q1991" s="5" t="str">
        <f t="shared" si="252"/>
        <v/>
      </c>
      <c r="S1991" s="5" t="str">
        <f t="shared" si="250"/>
        <v/>
      </c>
      <c r="U1991" s="64" t="str">
        <f>IF($D1991="","", IF(COUNTIF('Intro &amp; Setup'!$AW$49:$AW$88, $D1991)&gt;0, "BH", TEXT($D1991, "ddd")))</f>
        <v/>
      </c>
      <c r="V1991" s="65" t="str">
        <f>IF($G1991="", "", IF(COUNTIF('Intro &amp; Setup'!$AW$49:$AW$88, $G1991)&gt;0, "BH", TEXT($G1991, "ddd")))</f>
        <v/>
      </c>
      <c r="W1991" s="64" t="str">
        <f t="shared" si="253"/>
        <v/>
      </c>
      <c r="X1991" s="65" t="str">
        <f t="shared" si="254"/>
        <v/>
      </c>
      <c r="Y1991" s="64" t="str">
        <f>IF(F1991="", "", IF(OR(F1991&lt;'Intro &amp; Setup'!$Z$20, F1991&gt;'Intro &amp; Setup'!$Z$22), "X", ""))</f>
        <v/>
      </c>
      <c r="Z1991" s="65" t="str">
        <f>IF(G1991="", "", IF(OR(G1991&lt;'Intro &amp; Setup'!$Z$20, G1991&gt;'Intro &amp; Setup'!$Z$22), "X", ""))</f>
        <v/>
      </c>
      <c r="AB1991" s="58" t="str">
        <f t="shared" si="255"/>
        <v/>
      </c>
      <c r="AC1991" s="59" t="str">
        <f t="shared" si="256"/>
        <v/>
      </c>
      <c r="AE1991" s="5" t="str">
        <f>IF(OR($AB1991="", $AC1991=""), "", IF($H1991=$M$3, "", IF(OR(AE$7&lt;$AB1991, $AC1991&lt;AE$6),"", MAX(AE$10:AE1990)+1)))</f>
        <v/>
      </c>
      <c r="AF1991" s="5" t="str">
        <f>IF(OR($AB1991="", $AC1991=""), "", IF($H1991=$M$3, "", IF(OR(AF$7&lt;$AB1991, $AC1991&lt;AF$6),"", MAX(AF$10:AF1990)+1)))</f>
        <v/>
      </c>
      <c r="AG1991" s="5" t="str">
        <f>IF(OR($AB1991="", $AC1991=""), "", IF($H1991=$M$3, "", IF(OR(AG$7&lt;$AB1991, $AC1991&lt;AG$6),"", MAX(AG$10:AG1990)+1)))</f>
        <v/>
      </c>
      <c r="AH1991" s="5" t="str">
        <f>IF(OR($AB1991="", $AC1991=""), "", IF($H1991=$M$3, "", IF(OR(AH$7&lt;$AB1991, $AC1991&lt;AH$6),"", MAX(AH$10:AH1990)+1)))</f>
        <v/>
      </c>
      <c r="AI1991" s="5" t="str">
        <f>IF(OR($AB1991="", $AC1991=""), "", IF($H1991=$M$3, "", IF(OR(AI$7&lt;$AB1991, $AC1991&lt;AI$6),"", MAX(AI$10:AI1990)+1)))</f>
        <v/>
      </c>
      <c r="AJ1991" s="5" t="str">
        <f>IF(OR($AB1991="", $AC1991=""), "", IF($H1991=$M$3, "", IF(OR(AJ$7&lt;$AB1991, $AC1991&lt;AJ$6),"", MAX(AJ$10:AJ1990)+1)))</f>
        <v/>
      </c>
      <c r="AK1991" s="5" t="str">
        <f>IF(OR($AB1991="", $AC1991=""), "", IF($H1991=$M$3, "", IF(OR(AK$7&lt;$AB1991, $AC1991&lt;AK$6),"", MAX(AK$10:AK1990)+1)))</f>
        <v/>
      </c>
      <c r="AL1991" s="5" t="str">
        <f>IF(OR($AB1991="", $AC1991=""), "", IF($H1991=$M$3, "", IF(OR(AL$7&lt;$AB1991, $AC1991&lt;AL$6),"", MAX(AL$10:AL1990)+1)))</f>
        <v/>
      </c>
      <c r="AM1991" s="5" t="str">
        <f>IF(OR($AB1991="", $AC1991=""), "", IF($H1991=$M$3, "", IF(OR(AM$7&lt;$AB1991, $AC1991&lt;AM$6),"", MAX(AM$10:AM1990)+1)))</f>
        <v/>
      </c>
      <c r="AN1991" s="5" t="str">
        <f>IF(OR($AB1991="", $AC1991=""), "", IF($H1991=$M$3, "", IF(OR(AN$7&lt;$AB1991, $AC1991&lt;AN$6),"", MAX(AN$10:AN1990)+1)))</f>
        <v/>
      </c>
      <c r="AO1991" s="5" t="str">
        <f>IF(OR($AB1991="", $AC1991=""), "", IF($H1991=$M$3, "", IF(OR(AO$7&lt;$AB1991, $AC1991&lt;AO$6),"", MAX(AO$10:AO1990)+1)))</f>
        <v/>
      </c>
      <c r="AP1991" s="5" t="str">
        <f>IF(OR($AB1991="", $AC1991=""), "", IF($H1991=$M$3, "", IF(OR(AP$7&lt;$AB1991, $AC1991&lt;AP$6),"", MAX(AP$10:AP1990)+1)))</f>
        <v/>
      </c>
      <c r="AQ1991" s="5" t="str">
        <f>IF(OR($AB1991="", $AC1991=""), "", IF($H1991=$M$3, "", IF(OR(AQ$7&lt;$AB1991, $AC1991&lt;AQ$6),"", MAX(AQ$10:AQ1990)+1)))</f>
        <v/>
      </c>
      <c r="AR1991" s="5" t="str">
        <f>IF(OR($AB1991="", $AC1991=""), "", IF($H1991=$M$3, "", IF(OR(AR$7&lt;$AB1991, $AC1991&lt;AR$6),"", MAX(AR$10:AR1990)+1)))</f>
        <v/>
      </c>
      <c r="AS1991" s="5" t="str">
        <f>IF(OR($AB1991="", $AC1991=""), "", IF($H1991=$M$3, "", IF(OR(AS$7&lt;$AB1991, $AC1991&lt;AS$6),"", MAX(AS$10:AS1990)+1)))</f>
        <v/>
      </c>
      <c r="AT1991" s="5" t="str">
        <f>IF(OR($AB1991="", $AC1991=""), "", IF($H1991=$M$3, "", IF(OR(AT$7&lt;$AB1991, $AC1991&lt;AT$6),"", MAX(AT$10:AT1990)+1)))</f>
        <v/>
      </c>
      <c r="AU1991" s="5" t="str">
        <f>IF(OR($AB1991="", $AC1991=""), "", IF($H1991=$M$3, "", IF(OR(AU$7&lt;$AB1991, $AC1991&lt;AU$6),"", MAX(AU$10:AU1990)+1)))</f>
        <v/>
      </c>
      <c r="AV1991" s="5" t="str">
        <f>IF(OR($AB1991="", $AC1991=""), "", IF($H1991=$M$3, "", IF(OR(AV$7&lt;$AB1991, $AC1991&lt;AV$6),"", MAX(AV$10:AV1990)+1)))</f>
        <v/>
      </c>
      <c r="AW1991" s="5" t="str">
        <f>IF(OR($AB1991="", $AC1991=""), "", IF($H1991=$M$3, "", IF(OR(AW$7&lt;$AB1991, $AC1991&lt;AW$6),"", MAX(AW$10:AW1990)+1)))</f>
        <v/>
      </c>
      <c r="AX1991" s="5" t="str">
        <f>IF(OR($AB1991="", $AC1991=""), "", IF($H1991=$M$3, "", IF(OR(AX$7&lt;$AB1991, $AC1991&lt;AX$6),"", MAX(AX$10:AX1990)+1)))</f>
        <v/>
      </c>
      <c r="AY1991" s="5" t="str">
        <f>IF(OR($AB1991="", $AC1991=""), "", IF($H1991=$M$3, "", IF(OR(AY$7&lt;$AB1991, $AC1991&lt;AY$6),"", MAX(AY$10:AY1990)+1)))</f>
        <v/>
      </c>
      <c r="AZ1991" s="5" t="str">
        <f>IF(OR($AB1991="", $AC1991=""), "", IF($H1991=$M$3, "", IF(OR(AZ$7&lt;$AB1991, $AC1991&lt;AZ$6),"", MAX(AZ$10:AZ1990)+1)))</f>
        <v/>
      </c>
      <c r="BA1991" s="5" t="str">
        <f>IF(OR($AB1991="", $AC1991=""), "", IF($H1991=$M$3, "", IF(OR(BA$7&lt;$AB1991, $AC1991&lt;BA$6),"", MAX(BA$10:BA1990)+1)))</f>
        <v/>
      </c>
      <c r="BB1991" s="5" t="str">
        <f>IF(OR($AB1991="", $AC1991=""), "", IF($H1991=$M$3, "", IF(OR(BB$7&lt;$AB1991, $AC1991&lt;BB$6),"", MAX(BB$10:BB1990)+1)))</f>
        <v/>
      </c>
      <c r="BC1991" s="5" t="str">
        <f>IF(OR($AB1991="", $AC1991=""), "", IF($H1991=$M$3, "", IF(OR(BC$7&lt;$AB1991, $AC1991&lt;BC$6),"", MAX(BC$10:BC1990)+1)))</f>
        <v/>
      </c>
      <c r="BD1991" s="5" t="str">
        <f>IF(OR($AB1991="", $AC1991=""), "", IF($H1991=$M$3, "", IF(OR(BD$7&lt;$AB1991, $AC1991&lt;BD$6),"", MAX(BD$10:BD1990)+1)))</f>
        <v/>
      </c>
      <c r="BE1991" s="5" t="str">
        <f>IF(OR($AB1991="", $AC1991=""), "", IF($H1991=$M$3, "", IF(OR(BE$7&lt;$AB1991, $AC1991&lt;BE$6),"", MAX(BE$10:BE1990)+1)))</f>
        <v/>
      </c>
      <c r="BF1991" s="5" t="str">
        <f>IF(OR($AB1991="", $AC1991=""), "", IF($H1991=$M$3, "", IF(OR(BF$7&lt;$AB1991, $AC1991&lt;BF$6),"", MAX(BF$10:BF1990)+1)))</f>
        <v/>
      </c>
      <c r="BG1991" s="5" t="str">
        <f>IF(OR($AB1991="", $AC1991=""), "", IF($H1991=$M$3, "", IF(OR(BG$7&lt;$AB1991, $AC1991&lt;BG$6),"", MAX(BG$10:BG1990)+1)))</f>
        <v/>
      </c>
      <c r="BH1991" s="5" t="str">
        <f>IF(OR($AB1991="", $AC1991=""), "", IF($H1991=$M$3, "", IF(OR(BH$7&lt;$AB1991, $AC1991&lt;BH$6),"", MAX(BH$10:BH1990)+1)))</f>
        <v/>
      </c>
      <c r="BI1991" s="5" t="str">
        <f>IF(OR($AB1991="", $AC1991=""), "", IF($H1991=$M$3, "", IF(OR(BI$7&lt;$AB1991, $AC1991&lt;BI$6),"", MAX(BI$10:BI1990)+1)))</f>
        <v/>
      </c>
      <c r="BK1991" s="5" t="str" cm="1">
        <f t="array" aca="1" ref="BK1991" ca="1">IFERROR(INDEX($AE1991:$BI1991, $BJ1991, MATCH($BK$9, $AE$9:$BI$9, 0)), "")</f>
        <v/>
      </c>
    </row>
    <row r="1992" spans="1:63" x14ac:dyDescent="0.25">
      <c r="A1992" s="2"/>
      <c r="B1992" s="254"/>
      <c r="C1992" s="255"/>
      <c r="D1992" s="256"/>
      <c r="E1992" s="257"/>
      <c r="F1992" s="257"/>
      <c r="G1992" s="258"/>
      <c r="H1992" s="259"/>
      <c r="I1992" s="16"/>
      <c r="J1992" s="5" t="str">
        <f t="shared" si="251"/>
        <v/>
      </c>
      <c r="K1992" s="2"/>
      <c r="O1992" s="5" t="str">
        <f t="shared" si="249"/>
        <v/>
      </c>
      <c r="Q1992" s="5" t="str">
        <f t="shared" si="252"/>
        <v/>
      </c>
      <c r="S1992" s="5" t="str">
        <f t="shared" si="250"/>
        <v/>
      </c>
      <c r="U1992" s="64" t="str">
        <f>IF($D1992="","", IF(COUNTIF('Intro &amp; Setup'!$AW$49:$AW$88, $D1992)&gt;0, "BH", TEXT($D1992, "ddd")))</f>
        <v/>
      </c>
      <c r="V1992" s="65" t="str">
        <f>IF($G1992="", "", IF(COUNTIF('Intro &amp; Setup'!$AW$49:$AW$88, $G1992)&gt;0, "BH", TEXT($G1992, "ddd")))</f>
        <v/>
      </c>
      <c r="W1992" s="64" t="str">
        <f t="shared" si="253"/>
        <v/>
      </c>
      <c r="X1992" s="65" t="str">
        <f t="shared" si="254"/>
        <v/>
      </c>
      <c r="Y1992" s="64" t="str">
        <f>IF(F1992="", "", IF(OR(F1992&lt;'Intro &amp; Setup'!$Z$20, F1992&gt;'Intro &amp; Setup'!$Z$22), "X", ""))</f>
        <v/>
      </c>
      <c r="Z1992" s="65" t="str">
        <f>IF(G1992="", "", IF(OR(G1992&lt;'Intro &amp; Setup'!$Z$20, G1992&gt;'Intro &amp; Setup'!$Z$22), "X", ""))</f>
        <v/>
      </c>
      <c r="AB1992" s="58" t="str">
        <f t="shared" si="255"/>
        <v/>
      </c>
      <c r="AC1992" s="59" t="str">
        <f t="shared" si="256"/>
        <v/>
      </c>
      <c r="AE1992" s="5" t="str">
        <f>IF(OR($AB1992="", $AC1992=""), "", IF($H1992=$M$3, "", IF(OR(AE$7&lt;$AB1992, $AC1992&lt;AE$6),"", MAX(AE$10:AE1991)+1)))</f>
        <v/>
      </c>
      <c r="AF1992" s="5" t="str">
        <f>IF(OR($AB1992="", $AC1992=""), "", IF($H1992=$M$3, "", IF(OR(AF$7&lt;$AB1992, $AC1992&lt;AF$6),"", MAX(AF$10:AF1991)+1)))</f>
        <v/>
      </c>
      <c r="AG1992" s="5" t="str">
        <f>IF(OR($AB1992="", $AC1992=""), "", IF($H1992=$M$3, "", IF(OR(AG$7&lt;$AB1992, $AC1992&lt;AG$6),"", MAX(AG$10:AG1991)+1)))</f>
        <v/>
      </c>
      <c r="AH1992" s="5" t="str">
        <f>IF(OR($AB1992="", $AC1992=""), "", IF($H1992=$M$3, "", IF(OR(AH$7&lt;$AB1992, $AC1992&lt;AH$6),"", MAX(AH$10:AH1991)+1)))</f>
        <v/>
      </c>
      <c r="AI1992" s="5" t="str">
        <f>IF(OR($AB1992="", $AC1992=""), "", IF($H1992=$M$3, "", IF(OR(AI$7&lt;$AB1992, $AC1992&lt;AI$6),"", MAX(AI$10:AI1991)+1)))</f>
        <v/>
      </c>
      <c r="AJ1992" s="5" t="str">
        <f>IF(OR($AB1992="", $AC1992=""), "", IF($H1992=$M$3, "", IF(OR(AJ$7&lt;$AB1992, $AC1992&lt;AJ$6),"", MAX(AJ$10:AJ1991)+1)))</f>
        <v/>
      </c>
      <c r="AK1992" s="5" t="str">
        <f>IF(OR($AB1992="", $AC1992=""), "", IF($H1992=$M$3, "", IF(OR(AK$7&lt;$AB1992, $AC1992&lt;AK$6),"", MAX(AK$10:AK1991)+1)))</f>
        <v/>
      </c>
      <c r="AL1992" s="5" t="str">
        <f>IF(OR($AB1992="", $AC1992=""), "", IF($H1992=$M$3, "", IF(OR(AL$7&lt;$AB1992, $AC1992&lt;AL$6),"", MAX(AL$10:AL1991)+1)))</f>
        <v/>
      </c>
      <c r="AM1992" s="5" t="str">
        <f>IF(OR($AB1992="", $AC1992=""), "", IF($H1992=$M$3, "", IF(OR(AM$7&lt;$AB1992, $AC1992&lt;AM$6),"", MAX(AM$10:AM1991)+1)))</f>
        <v/>
      </c>
      <c r="AN1992" s="5" t="str">
        <f>IF(OR($AB1992="", $AC1992=""), "", IF($H1992=$M$3, "", IF(OR(AN$7&lt;$AB1992, $AC1992&lt;AN$6),"", MAX(AN$10:AN1991)+1)))</f>
        <v/>
      </c>
      <c r="AO1992" s="5" t="str">
        <f>IF(OR($AB1992="", $AC1992=""), "", IF($H1992=$M$3, "", IF(OR(AO$7&lt;$AB1992, $AC1992&lt;AO$6),"", MAX(AO$10:AO1991)+1)))</f>
        <v/>
      </c>
      <c r="AP1992" s="5" t="str">
        <f>IF(OR($AB1992="", $AC1992=""), "", IF($H1992=$M$3, "", IF(OR(AP$7&lt;$AB1992, $AC1992&lt;AP$6),"", MAX(AP$10:AP1991)+1)))</f>
        <v/>
      </c>
      <c r="AQ1992" s="5" t="str">
        <f>IF(OR($AB1992="", $AC1992=""), "", IF($H1992=$M$3, "", IF(OR(AQ$7&lt;$AB1992, $AC1992&lt;AQ$6),"", MAX(AQ$10:AQ1991)+1)))</f>
        <v/>
      </c>
      <c r="AR1992" s="5" t="str">
        <f>IF(OR($AB1992="", $AC1992=""), "", IF($H1992=$M$3, "", IF(OR(AR$7&lt;$AB1992, $AC1992&lt;AR$6),"", MAX(AR$10:AR1991)+1)))</f>
        <v/>
      </c>
      <c r="AS1992" s="5" t="str">
        <f>IF(OR($AB1992="", $AC1992=""), "", IF($H1992=$M$3, "", IF(OR(AS$7&lt;$AB1992, $AC1992&lt;AS$6),"", MAX(AS$10:AS1991)+1)))</f>
        <v/>
      </c>
      <c r="AT1992" s="5" t="str">
        <f>IF(OR($AB1992="", $AC1992=""), "", IF($H1992=$M$3, "", IF(OR(AT$7&lt;$AB1992, $AC1992&lt;AT$6),"", MAX(AT$10:AT1991)+1)))</f>
        <v/>
      </c>
      <c r="AU1992" s="5" t="str">
        <f>IF(OR($AB1992="", $AC1992=""), "", IF($H1992=$M$3, "", IF(OR(AU$7&lt;$AB1992, $AC1992&lt;AU$6),"", MAX(AU$10:AU1991)+1)))</f>
        <v/>
      </c>
      <c r="AV1992" s="5" t="str">
        <f>IF(OR($AB1992="", $AC1992=""), "", IF($H1992=$M$3, "", IF(OR(AV$7&lt;$AB1992, $AC1992&lt;AV$6),"", MAX(AV$10:AV1991)+1)))</f>
        <v/>
      </c>
      <c r="AW1992" s="5" t="str">
        <f>IF(OR($AB1992="", $AC1992=""), "", IF($H1992=$M$3, "", IF(OR(AW$7&lt;$AB1992, $AC1992&lt;AW$6),"", MAX(AW$10:AW1991)+1)))</f>
        <v/>
      </c>
      <c r="AX1992" s="5" t="str">
        <f>IF(OR($AB1992="", $AC1992=""), "", IF($H1992=$M$3, "", IF(OR(AX$7&lt;$AB1992, $AC1992&lt;AX$6),"", MAX(AX$10:AX1991)+1)))</f>
        <v/>
      </c>
      <c r="AY1992" s="5" t="str">
        <f>IF(OR($AB1992="", $AC1992=""), "", IF($H1992=$M$3, "", IF(OR(AY$7&lt;$AB1992, $AC1992&lt;AY$6),"", MAX(AY$10:AY1991)+1)))</f>
        <v/>
      </c>
      <c r="AZ1992" s="5" t="str">
        <f>IF(OR($AB1992="", $AC1992=""), "", IF($H1992=$M$3, "", IF(OR(AZ$7&lt;$AB1992, $AC1992&lt;AZ$6),"", MAX(AZ$10:AZ1991)+1)))</f>
        <v/>
      </c>
      <c r="BA1992" s="5" t="str">
        <f>IF(OR($AB1992="", $AC1992=""), "", IF($H1992=$M$3, "", IF(OR(BA$7&lt;$AB1992, $AC1992&lt;BA$6),"", MAX(BA$10:BA1991)+1)))</f>
        <v/>
      </c>
      <c r="BB1992" s="5" t="str">
        <f>IF(OR($AB1992="", $AC1992=""), "", IF($H1992=$M$3, "", IF(OR(BB$7&lt;$AB1992, $AC1992&lt;BB$6),"", MAX(BB$10:BB1991)+1)))</f>
        <v/>
      </c>
      <c r="BC1992" s="5" t="str">
        <f>IF(OR($AB1992="", $AC1992=""), "", IF($H1992=$M$3, "", IF(OR(BC$7&lt;$AB1992, $AC1992&lt;BC$6),"", MAX(BC$10:BC1991)+1)))</f>
        <v/>
      </c>
      <c r="BD1992" s="5" t="str">
        <f>IF(OR($AB1992="", $AC1992=""), "", IF($H1992=$M$3, "", IF(OR(BD$7&lt;$AB1992, $AC1992&lt;BD$6),"", MAX(BD$10:BD1991)+1)))</f>
        <v/>
      </c>
      <c r="BE1992" s="5" t="str">
        <f>IF(OR($AB1992="", $AC1992=""), "", IF($H1992=$M$3, "", IF(OR(BE$7&lt;$AB1992, $AC1992&lt;BE$6),"", MAX(BE$10:BE1991)+1)))</f>
        <v/>
      </c>
      <c r="BF1992" s="5" t="str">
        <f>IF(OR($AB1992="", $AC1992=""), "", IF($H1992=$M$3, "", IF(OR(BF$7&lt;$AB1992, $AC1992&lt;BF$6),"", MAX(BF$10:BF1991)+1)))</f>
        <v/>
      </c>
      <c r="BG1992" s="5" t="str">
        <f>IF(OR($AB1992="", $AC1992=""), "", IF($H1992=$M$3, "", IF(OR(BG$7&lt;$AB1992, $AC1992&lt;BG$6),"", MAX(BG$10:BG1991)+1)))</f>
        <v/>
      </c>
      <c r="BH1992" s="5" t="str">
        <f>IF(OR($AB1992="", $AC1992=""), "", IF($H1992=$M$3, "", IF(OR(BH$7&lt;$AB1992, $AC1992&lt;BH$6),"", MAX(BH$10:BH1991)+1)))</f>
        <v/>
      </c>
      <c r="BI1992" s="5" t="str">
        <f>IF(OR($AB1992="", $AC1992=""), "", IF($H1992=$M$3, "", IF(OR(BI$7&lt;$AB1992, $AC1992&lt;BI$6),"", MAX(BI$10:BI1991)+1)))</f>
        <v/>
      </c>
      <c r="BK1992" s="5" t="str" cm="1">
        <f t="array" aca="1" ref="BK1992" ca="1">IFERROR(INDEX($AE1992:$BI1992, $BJ1992, MATCH($BK$9, $AE$9:$BI$9, 0)), "")</f>
        <v/>
      </c>
    </row>
    <row r="1993" spans="1:63" x14ac:dyDescent="0.25">
      <c r="A1993" s="2"/>
      <c r="B1993" s="254"/>
      <c r="C1993" s="255"/>
      <c r="D1993" s="256"/>
      <c r="E1993" s="257"/>
      <c r="F1993" s="257"/>
      <c r="G1993" s="258"/>
      <c r="H1993" s="259"/>
      <c r="I1993" s="16"/>
      <c r="J1993" s="5" t="str">
        <f t="shared" si="251"/>
        <v/>
      </c>
      <c r="K1993" s="2"/>
      <c r="O1993" s="5" t="str">
        <f t="shared" si="249"/>
        <v/>
      </c>
      <c r="Q1993" s="5" t="str">
        <f t="shared" si="252"/>
        <v/>
      </c>
      <c r="S1993" s="5" t="str">
        <f t="shared" si="250"/>
        <v/>
      </c>
      <c r="U1993" s="64" t="str">
        <f>IF($D1993="","", IF(COUNTIF('Intro &amp; Setup'!$AW$49:$AW$88, $D1993)&gt;0, "BH", TEXT($D1993, "ddd")))</f>
        <v/>
      </c>
      <c r="V1993" s="65" t="str">
        <f>IF($G1993="", "", IF(COUNTIF('Intro &amp; Setup'!$AW$49:$AW$88, $G1993)&gt;0, "BH", TEXT($G1993, "ddd")))</f>
        <v/>
      </c>
      <c r="W1993" s="64" t="str">
        <f t="shared" si="253"/>
        <v/>
      </c>
      <c r="X1993" s="65" t="str">
        <f t="shared" si="254"/>
        <v/>
      </c>
      <c r="Y1993" s="64" t="str">
        <f>IF(F1993="", "", IF(OR(F1993&lt;'Intro &amp; Setup'!$Z$20, F1993&gt;'Intro &amp; Setup'!$Z$22), "X", ""))</f>
        <v/>
      </c>
      <c r="Z1993" s="65" t="str">
        <f>IF(G1993="", "", IF(OR(G1993&lt;'Intro &amp; Setup'!$Z$20, G1993&gt;'Intro &amp; Setup'!$Z$22), "X", ""))</f>
        <v/>
      </c>
      <c r="AB1993" s="58" t="str">
        <f t="shared" si="255"/>
        <v/>
      </c>
      <c r="AC1993" s="59" t="str">
        <f t="shared" si="256"/>
        <v/>
      </c>
      <c r="AE1993" s="5" t="str">
        <f>IF(OR($AB1993="", $AC1993=""), "", IF($H1993=$M$3, "", IF(OR(AE$7&lt;$AB1993, $AC1993&lt;AE$6),"", MAX(AE$10:AE1992)+1)))</f>
        <v/>
      </c>
      <c r="AF1993" s="5" t="str">
        <f>IF(OR($AB1993="", $AC1993=""), "", IF($H1993=$M$3, "", IF(OR(AF$7&lt;$AB1993, $AC1993&lt;AF$6),"", MAX(AF$10:AF1992)+1)))</f>
        <v/>
      </c>
      <c r="AG1993" s="5" t="str">
        <f>IF(OR($AB1993="", $AC1993=""), "", IF($H1993=$M$3, "", IF(OR(AG$7&lt;$AB1993, $AC1993&lt;AG$6),"", MAX(AG$10:AG1992)+1)))</f>
        <v/>
      </c>
      <c r="AH1993" s="5" t="str">
        <f>IF(OR($AB1993="", $AC1993=""), "", IF($H1993=$M$3, "", IF(OR(AH$7&lt;$AB1993, $AC1993&lt;AH$6),"", MAX(AH$10:AH1992)+1)))</f>
        <v/>
      </c>
      <c r="AI1993" s="5" t="str">
        <f>IF(OR($AB1993="", $AC1993=""), "", IF($H1993=$M$3, "", IF(OR(AI$7&lt;$AB1993, $AC1993&lt;AI$6),"", MAX(AI$10:AI1992)+1)))</f>
        <v/>
      </c>
      <c r="AJ1993" s="5" t="str">
        <f>IF(OR($AB1993="", $AC1993=""), "", IF($H1993=$M$3, "", IF(OR(AJ$7&lt;$AB1993, $AC1993&lt;AJ$6),"", MAX(AJ$10:AJ1992)+1)))</f>
        <v/>
      </c>
      <c r="AK1993" s="5" t="str">
        <f>IF(OR($AB1993="", $AC1993=""), "", IF($H1993=$M$3, "", IF(OR(AK$7&lt;$AB1993, $AC1993&lt;AK$6),"", MAX(AK$10:AK1992)+1)))</f>
        <v/>
      </c>
      <c r="AL1993" s="5" t="str">
        <f>IF(OR($AB1993="", $AC1993=""), "", IF($H1993=$M$3, "", IF(OR(AL$7&lt;$AB1993, $AC1993&lt;AL$6),"", MAX(AL$10:AL1992)+1)))</f>
        <v/>
      </c>
      <c r="AM1993" s="5" t="str">
        <f>IF(OR($AB1993="", $AC1993=""), "", IF($H1993=$M$3, "", IF(OR(AM$7&lt;$AB1993, $AC1993&lt;AM$6),"", MAX(AM$10:AM1992)+1)))</f>
        <v/>
      </c>
      <c r="AN1993" s="5" t="str">
        <f>IF(OR($AB1993="", $AC1993=""), "", IF($H1993=$M$3, "", IF(OR(AN$7&lt;$AB1993, $AC1993&lt;AN$6),"", MAX(AN$10:AN1992)+1)))</f>
        <v/>
      </c>
      <c r="AO1993" s="5" t="str">
        <f>IF(OR($AB1993="", $AC1993=""), "", IF($H1993=$M$3, "", IF(OR(AO$7&lt;$AB1993, $AC1993&lt;AO$6),"", MAX(AO$10:AO1992)+1)))</f>
        <v/>
      </c>
      <c r="AP1993" s="5" t="str">
        <f>IF(OR($AB1993="", $AC1993=""), "", IF($H1993=$M$3, "", IF(OR(AP$7&lt;$AB1993, $AC1993&lt;AP$6),"", MAX(AP$10:AP1992)+1)))</f>
        <v/>
      </c>
      <c r="AQ1993" s="5" t="str">
        <f>IF(OR($AB1993="", $AC1993=""), "", IF($H1993=$M$3, "", IF(OR(AQ$7&lt;$AB1993, $AC1993&lt;AQ$6),"", MAX(AQ$10:AQ1992)+1)))</f>
        <v/>
      </c>
      <c r="AR1993" s="5" t="str">
        <f>IF(OR($AB1993="", $AC1993=""), "", IF($H1993=$M$3, "", IF(OR(AR$7&lt;$AB1993, $AC1993&lt;AR$6),"", MAX(AR$10:AR1992)+1)))</f>
        <v/>
      </c>
      <c r="AS1993" s="5" t="str">
        <f>IF(OR($AB1993="", $AC1993=""), "", IF($H1993=$M$3, "", IF(OR(AS$7&lt;$AB1993, $AC1993&lt;AS$6),"", MAX(AS$10:AS1992)+1)))</f>
        <v/>
      </c>
      <c r="AT1993" s="5" t="str">
        <f>IF(OR($AB1993="", $AC1993=""), "", IF($H1993=$M$3, "", IF(OR(AT$7&lt;$AB1993, $AC1993&lt;AT$6),"", MAX(AT$10:AT1992)+1)))</f>
        <v/>
      </c>
      <c r="AU1993" s="5" t="str">
        <f>IF(OR($AB1993="", $AC1993=""), "", IF($H1993=$M$3, "", IF(OR(AU$7&lt;$AB1993, $AC1993&lt;AU$6),"", MAX(AU$10:AU1992)+1)))</f>
        <v/>
      </c>
      <c r="AV1993" s="5" t="str">
        <f>IF(OR($AB1993="", $AC1993=""), "", IF($H1993=$M$3, "", IF(OR(AV$7&lt;$AB1993, $AC1993&lt;AV$6),"", MAX(AV$10:AV1992)+1)))</f>
        <v/>
      </c>
      <c r="AW1993" s="5" t="str">
        <f>IF(OR($AB1993="", $AC1993=""), "", IF($H1993=$M$3, "", IF(OR(AW$7&lt;$AB1993, $AC1993&lt;AW$6),"", MAX(AW$10:AW1992)+1)))</f>
        <v/>
      </c>
      <c r="AX1993" s="5" t="str">
        <f>IF(OR($AB1993="", $AC1993=""), "", IF($H1993=$M$3, "", IF(OR(AX$7&lt;$AB1993, $AC1993&lt;AX$6),"", MAX(AX$10:AX1992)+1)))</f>
        <v/>
      </c>
      <c r="AY1993" s="5" t="str">
        <f>IF(OR($AB1993="", $AC1993=""), "", IF($H1993=$M$3, "", IF(OR(AY$7&lt;$AB1993, $AC1993&lt;AY$6),"", MAX(AY$10:AY1992)+1)))</f>
        <v/>
      </c>
      <c r="AZ1993" s="5" t="str">
        <f>IF(OR($AB1993="", $AC1993=""), "", IF($H1993=$M$3, "", IF(OR(AZ$7&lt;$AB1993, $AC1993&lt;AZ$6),"", MAX(AZ$10:AZ1992)+1)))</f>
        <v/>
      </c>
      <c r="BA1993" s="5" t="str">
        <f>IF(OR($AB1993="", $AC1993=""), "", IF($H1993=$M$3, "", IF(OR(BA$7&lt;$AB1993, $AC1993&lt;BA$6),"", MAX(BA$10:BA1992)+1)))</f>
        <v/>
      </c>
      <c r="BB1993" s="5" t="str">
        <f>IF(OR($AB1993="", $AC1993=""), "", IF($H1993=$M$3, "", IF(OR(BB$7&lt;$AB1993, $AC1993&lt;BB$6),"", MAX(BB$10:BB1992)+1)))</f>
        <v/>
      </c>
      <c r="BC1993" s="5" t="str">
        <f>IF(OR($AB1993="", $AC1993=""), "", IF($H1993=$M$3, "", IF(OR(BC$7&lt;$AB1993, $AC1993&lt;BC$6),"", MAX(BC$10:BC1992)+1)))</f>
        <v/>
      </c>
      <c r="BD1993" s="5" t="str">
        <f>IF(OR($AB1993="", $AC1993=""), "", IF($H1993=$M$3, "", IF(OR(BD$7&lt;$AB1993, $AC1993&lt;BD$6),"", MAX(BD$10:BD1992)+1)))</f>
        <v/>
      </c>
      <c r="BE1993" s="5" t="str">
        <f>IF(OR($AB1993="", $AC1993=""), "", IF($H1993=$M$3, "", IF(OR(BE$7&lt;$AB1993, $AC1993&lt;BE$6),"", MAX(BE$10:BE1992)+1)))</f>
        <v/>
      </c>
      <c r="BF1993" s="5" t="str">
        <f>IF(OR($AB1993="", $AC1993=""), "", IF($H1993=$M$3, "", IF(OR(BF$7&lt;$AB1993, $AC1993&lt;BF$6),"", MAX(BF$10:BF1992)+1)))</f>
        <v/>
      </c>
      <c r="BG1993" s="5" t="str">
        <f>IF(OR($AB1993="", $AC1993=""), "", IF($H1993=$M$3, "", IF(OR(BG$7&lt;$AB1993, $AC1993&lt;BG$6),"", MAX(BG$10:BG1992)+1)))</f>
        <v/>
      </c>
      <c r="BH1993" s="5" t="str">
        <f>IF(OR($AB1993="", $AC1993=""), "", IF($H1993=$M$3, "", IF(OR(BH$7&lt;$AB1993, $AC1993&lt;BH$6),"", MAX(BH$10:BH1992)+1)))</f>
        <v/>
      </c>
      <c r="BI1993" s="5" t="str">
        <f>IF(OR($AB1993="", $AC1993=""), "", IF($H1993=$M$3, "", IF(OR(BI$7&lt;$AB1993, $AC1993&lt;BI$6),"", MAX(BI$10:BI1992)+1)))</f>
        <v/>
      </c>
      <c r="BK1993" s="5" t="str" cm="1">
        <f t="array" aca="1" ref="BK1993" ca="1">IFERROR(INDEX($AE1993:$BI1993, $BJ1993, MATCH($BK$9, $AE$9:$BI$9, 0)), "")</f>
        <v/>
      </c>
    </row>
    <row r="1994" spans="1:63" x14ac:dyDescent="0.25">
      <c r="A1994" s="2"/>
      <c r="B1994" s="254"/>
      <c r="C1994" s="255"/>
      <c r="D1994" s="256"/>
      <c r="E1994" s="257"/>
      <c r="F1994" s="257"/>
      <c r="G1994" s="258"/>
      <c r="H1994" s="259"/>
      <c r="I1994" s="16"/>
      <c r="J1994" s="5" t="str">
        <f t="shared" si="251"/>
        <v/>
      </c>
      <c r="K1994" s="2"/>
      <c r="O1994" s="5" t="str">
        <f t="shared" si="249"/>
        <v/>
      </c>
      <c r="Q1994" s="5" t="str">
        <f t="shared" si="252"/>
        <v/>
      </c>
      <c r="S1994" s="5" t="str">
        <f t="shared" si="250"/>
        <v/>
      </c>
      <c r="U1994" s="64" t="str">
        <f>IF($D1994="","", IF(COUNTIF('Intro &amp; Setup'!$AW$49:$AW$88, $D1994)&gt;0, "BH", TEXT($D1994, "ddd")))</f>
        <v/>
      </c>
      <c r="V1994" s="65" t="str">
        <f>IF($G1994="", "", IF(COUNTIF('Intro &amp; Setup'!$AW$49:$AW$88, $G1994)&gt;0, "BH", TEXT($G1994, "ddd")))</f>
        <v/>
      </c>
      <c r="W1994" s="64" t="str">
        <f t="shared" si="253"/>
        <v/>
      </c>
      <c r="X1994" s="65" t="str">
        <f t="shared" si="254"/>
        <v/>
      </c>
      <c r="Y1994" s="64" t="str">
        <f>IF(F1994="", "", IF(OR(F1994&lt;'Intro &amp; Setup'!$Z$20, F1994&gt;'Intro &amp; Setup'!$Z$22), "X", ""))</f>
        <v/>
      </c>
      <c r="Z1994" s="65" t="str">
        <f>IF(G1994="", "", IF(OR(G1994&lt;'Intro &amp; Setup'!$Z$20, G1994&gt;'Intro &amp; Setup'!$Z$22), "X", ""))</f>
        <v/>
      </c>
      <c r="AB1994" s="58" t="str">
        <f t="shared" si="255"/>
        <v/>
      </c>
      <c r="AC1994" s="59" t="str">
        <f t="shared" si="256"/>
        <v/>
      </c>
      <c r="AE1994" s="5" t="str">
        <f>IF(OR($AB1994="", $AC1994=""), "", IF($H1994=$M$3, "", IF(OR(AE$7&lt;$AB1994, $AC1994&lt;AE$6),"", MAX(AE$10:AE1993)+1)))</f>
        <v/>
      </c>
      <c r="AF1994" s="5" t="str">
        <f>IF(OR($AB1994="", $AC1994=""), "", IF($H1994=$M$3, "", IF(OR(AF$7&lt;$AB1994, $AC1994&lt;AF$6),"", MAX(AF$10:AF1993)+1)))</f>
        <v/>
      </c>
      <c r="AG1994" s="5" t="str">
        <f>IF(OR($AB1994="", $AC1994=""), "", IF($H1994=$M$3, "", IF(OR(AG$7&lt;$AB1994, $AC1994&lt;AG$6),"", MAX(AG$10:AG1993)+1)))</f>
        <v/>
      </c>
      <c r="AH1994" s="5" t="str">
        <f>IF(OR($AB1994="", $AC1994=""), "", IF($H1994=$M$3, "", IF(OR(AH$7&lt;$AB1994, $AC1994&lt;AH$6),"", MAX(AH$10:AH1993)+1)))</f>
        <v/>
      </c>
      <c r="AI1994" s="5" t="str">
        <f>IF(OR($AB1994="", $AC1994=""), "", IF($H1994=$M$3, "", IF(OR(AI$7&lt;$AB1994, $AC1994&lt;AI$6),"", MAX(AI$10:AI1993)+1)))</f>
        <v/>
      </c>
      <c r="AJ1994" s="5" t="str">
        <f>IF(OR($AB1994="", $AC1994=""), "", IF($H1994=$M$3, "", IF(OR(AJ$7&lt;$AB1994, $AC1994&lt;AJ$6),"", MAX(AJ$10:AJ1993)+1)))</f>
        <v/>
      </c>
      <c r="AK1994" s="5" t="str">
        <f>IF(OR($AB1994="", $AC1994=""), "", IF($H1994=$M$3, "", IF(OR(AK$7&lt;$AB1994, $AC1994&lt;AK$6),"", MAX(AK$10:AK1993)+1)))</f>
        <v/>
      </c>
      <c r="AL1994" s="5" t="str">
        <f>IF(OR($AB1994="", $AC1994=""), "", IF($H1994=$M$3, "", IF(OR(AL$7&lt;$AB1994, $AC1994&lt;AL$6),"", MAX(AL$10:AL1993)+1)))</f>
        <v/>
      </c>
      <c r="AM1994" s="5" t="str">
        <f>IF(OR($AB1994="", $AC1994=""), "", IF($H1994=$M$3, "", IF(OR(AM$7&lt;$AB1994, $AC1994&lt;AM$6),"", MAX(AM$10:AM1993)+1)))</f>
        <v/>
      </c>
      <c r="AN1994" s="5" t="str">
        <f>IF(OR($AB1994="", $AC1994=""), "", IF($H1994=$M$3, "", IF(OR(AN$7&lt;$AB1994, $AC1994&lt;AN$6),"", MAX(AN$10:AN1993)+1)))</f>
        <v/>
      </c>
      <c r="AO1994" s="5" t="str">
        <f>IF(OR($AB1994="", $AC1994=""), "", IF($H1994=$M$3, "", IF(OR(AO$7&lt;$AB1994, $AC1994&lt;AO$6),"", MAX(AO$10:AO1993)+1)))</f>
        <v/>
      </c>
      <c r="AP1994" s="5" t="str">
        <f>IF(OR($AB1994="", $AC1994=""), "", IF($H1994=$M$3, "", IF(OR(AP$7&lt;$AB1994, $AC1994&lt;AP$6),"", MAX(AP$10:AP1993)+1)))</f>
        <v/>
      </c>
      <c r="AQ1994" s="5" t="str">
        <f>IF(OR($AB1994="", $AC1994=""), "", IF($H1994=$M$3, "", IF(OR(AQ$7&lt;$AB1994, $AC1994&lt;AQ$6),"", MAX(AQ$10:AQ1993)+1)))</f>
        <v/>
      </c>
      <c r="AR1994" s="5" t="str">
        <f>IF(OR($AB1994="", $AC1994=""), "", IF($H1994=$M$3, "", IF(OR(AR$7&lt;$AB1994, $AC1994&lt;AR$6),"", MAX(AR$10:AR1993)+1)))</f>
        <v/>
      </c>
      <c r="AS1994" s="5" t="str">
        <f>IF(OR($AB1994="", $AC1994=""), "", IF($H1994=$M$3, "", IF(OR(AS$7&lt;$AB1994, $AC1994&lt;AS$6),"", MAX(AS$10:AS1993)+1)))</f>
        <v/>
      </c>
      <c r="AT1994" s="5" t="str">
        <f>IF(OR($AB1994="", $AC1994=""), "", IF($H1994=$M$3, "", IF(OR(AT$7&lt;$AB1994, $AC1994&lt;AT$6),"", MAX(AT$10:AT1993)+1)))</f>
        <v/>
      </c>
      <c r="AU1994" s="5" t="str">
        <f>IF(OR($AB1994="", $AC1994=""), "", IF($H1994=$M$3, "", IF(OR(AU$7&lt;$AB1994, $AC1994&lt;AU$6),"", MAX(AU$10:AU1993)+1)))</f>
        <v/>
      </c>
      <c r="AV1994" s="5" t="str">
        <f>IF(OR($AB1994="", $AC1994=""), "", IF($H1994=$M$3, "", IF(OR(AV$7&lt;$AB1994, $AC1994&lt;AV$6),"", MAX(AV$10:AV1993)+1)))</f>
        <v/>
      </c>
      <c r="AW1994" s="5" t="str">
        <f>IF(OR($AB1994="", $AC1994=""), "", IF($H1994=$M$3, "", IF(OR(AW$7&lt;$AB1994, $AC1994&lt;AW$6),"", MAX(AW$10:AW1993)+1)))</f>
        <v/>
      </c>
      <c r="AX1994" s="5" t="str">
        <f>IF(OR($AB1994="", $AC1994=""), "", IF($H1994=$M$3, "", IF(OR(AX$7&lt;$AB1994, $AC1994&lt;AX$6),"", MAX(AX$10:AX1993)+1)))</f>
        <v/>
      </c>
      <c r="AY1994" s="5" t="str">
        <f>IF(OR($AB1994="", $AC1994=""), "", IF($H1994=$M$3, "", IF(OR(AY$7&lt;$AB1994, $AC1994&lt;AY$6),"", MAX(AY$10:AY1993)+1)))</f>
        <v/>
      </c>
      <c r="AZ1994" s="5" t="str">
        <f>IF(OR($AB1994="", $AC1994=""), "", IF($H1994=$M$3, "", IF(OR(AZ$7&lt;$AB1994, $AC1994&lt;AZ$6),"", MAX(AZ$10:AZ1993)+1)))</f>
        <v/>
      </c>
      <c r="BA1994" s="5" t="str">
        <f>IF(OR($AB1994="", $AC1994=""), "", IF($H1994=$M$3, "", IF(OR(BA$7&lt;$AB1994, $AC1994&lt;BA$6),"", MAX(BA$10:BA1993)+1)))</f>
        <v/>
      </c>
      <c r="BB1994" s="5" t="str">
        <f>IF(OR($AB1994="", $AC1994=""), "", IF($H1994=$M$3, "", IF(OR(BB$7&lt;$AB1994, $AC1994&lt;BB$6),"", MAX(BB$10:BB1993)+1)))</f>
        <v/>
      </c>
      <c r="BC1994" s="5" t="str">
        <f>IF(OR($AB1994="", $AC1994=""), "", IF($H1994=$M$3, "", IF(OR(BC$7&lt;$AB1994, $AC1994&lt;BC$6),"", MAX(BC$10:BC1993)+1)))</f>
        <v/>
      </c>
      <c r="BD1994" s="5" t="str">
        <f>IF(OR($AB1994="", $AC1994=""), "", IF($H1994=$M$3, "", IF(OR(BD$7&lt;$AB1994, $AC1994&lt;BD$6),"", MAX(BD$10:BD1993)+1)))</f>
        <v/>
      </c>
      <c r="BE1994" s="5" t="str">
        <f>IF(OR($AB1994="", $AC1994=""), "", IF($H1994=$M$3, "", IF(OR(BE$7&lt;$AB1994, $AC1994&lt;BE$6),"", MAX(BE$10:BE1993)+1)))</f>
        <v/>
      </c>
      <c r="BF1994" s="5" t="str">
        <f>IF(OR($AB1994="", $AC1994=""), "", IF($H1994=$M$3, "", IF(OR(BF$7&lt;$AB1994, $AC1994&lt;BF$6),"", MAX(BF$10:BF1993)+1)))</f>
        <v/>
      </c>
      <c r="BG1994" s="5" t="str">
        <f>IF(OR($AB1994="", $AC1994=""), "", IF($H1994=$M$3, "", IF(OR(BG$7&lt;$AB1994, $AC1994&lt;BG$6),"", MAX(BG$10:BG1993)+1)))</f>
        <v/>
      </c>
      <c r="BH1994" s="5" t="str">
        <f>IF(OR($AB1994="", $AC1994=""), "", IF($H1994=$M$3, "", IF(OR(BH$7&lt;$AB1994, $AC1994&lt;BH$6),"", MAX(BH$10:BH1993)+1)))</f>
        <v/>
      </c>
      <c r="BI1994" s="5" t="str">
        <f>IF(OR($AB1994="", $AC1994=""), "", IF($H1994=$M$3, "", IF(OR(BI$7&lt;$AB1994, $AC1994&lt;BI$6),"", MAX(BI$10:BI1993)+1)))</f>
        <v/>
      </c>
      <c r="BK1994" s="5" t="str" cm="1">
        <f t="array" aca="1" ref="BK1994" ca="1">IFERROR(INDEX($AE1994:$BI1994, $BJ1994, MATCH($BK$9, $AE$9:$BI$9, 0)), "")</f>
        <v/>
      </c>
    </row>
    <row r="1995" spans="1:63" x14ac:dyDescent="0.25">
      <c r="A1995" s="2"/>
      <c r="B1995" s="254"/>
      <c r="C1995" s="255"/>
      <c r="D1995" s="256"/>
      <c r="E1995" s="257"/>
      <c r="F1995" s="257"/>
      <c r="G1995" s="258"/>
      <c r="H1995" s="259"/>
      <c r="I1995" s="16"/>
      <c r="J1995" s="5" t="str">
        <f t="shared" si="251"/>
        <v/>
      </c>
      <c r="K1995" s="2"/>
      <c r="O1995" s="5" t="str">
        <f t="shared" ref="O1995:O2058" si="257">IF(OR($AB1995="", $AC1995=""), "", IF(AND($O$8&gt;=$AB1995, $O$8&lt;=$AC1995), $D$4, IF(AND($H1995=$M$3, $O$8&gt;$AC$11), $D$2, IF($O$8&gt;$AC1995, $D$3, IF(ROUNDDOWN($O$8, 0)=ROUNDDOWN($AB1995, 0), $D$5, IF(ROUNDDOWN($O$8, 0)+1=ROUNDDOWN($AB1995, 0), $D$6, ""))))))</f>
        <v/>
      </c>
      <c r="Q1995" s="5" t="str">
        <f t="shared" si="252"/>
        <v/>
      </c>
      <c r="S1995" s="5" t="str">
        <f t="shared" ref="S1995:S2058" si="258">IF($Q1995="", "", IF(OR($D1995="", $E1995="", $F1995=""), $N$3, IF($AC1995&lt;$AB1995, $N$4, IF(OR(COUNTIF($M$11:$M$22, $C1995)=0, $C1995=""), $N$5, IF(OR($W1995="X", $X1995="X", $Y1995="X", $Z1995="X"), $N$6, "")))))</f>
        <v/>
      </c>
      <c r="U1995" s="64" t="str">
        <f>IF($D1995="","", IF(COUNTIF('Intro &amp; Setup'!$AW$49:$AW$88, $D1995)&gt;0, "BH", TEXT($D1995, "ddd")))</f>
        <v/>
      </c>
      <c r="V1995" s="65" t="str">
        <f>IF($G1995="", "", IF(COUNTIF('Intro &amp; Setup'!$AW$49:$AW$88, $G1995)&gt;0, "BH", TEXT($G1995, "ddd")))</f>
        <v/>
      </c>
      <c r="W1995" s="64" t="str">
        <f t="shared" si="253"/>
        <v/>
      </c>
      <c r="X1995" s="65" t="str">
        <f t="shared" si="254"/>
        <v/>
      </c>
      <c r="Y1995" s="64" t="str">
        <f>IF(F1995="", "", IF(OR(F1995&lt;'Intro &amp; Setup'!$Z$20, F1995&gt;'Intro &amp; Setup'!$Z$22), "X", ""))</f>
        <v/>
      </c>
      <c r="Z1995" s="65" t="str">
        <f>IF(G1995="", "", IF(OR(G1995&lt;'Intro &amp; Setup'!$Z$20, G1995&gt;'Intro &amp; Setup'!$Z$22), "X", ""))</f>
        <v/>
      </c>
      <c r="AB1995" s="58" t="str">
        <f t="shared" si="255"/>
        <v/>
      </c>
      <c r="AC1995" s="59" t="str">
        <f t="shared" si="256"/>
        <v/>
      </c>
      <c r="AE1995" s="5" t="str">
        <f>IF(OR($AB1995="", $AC1995=""), "", IF($H1995=$M$3, "", IF(OR(AE$7&lt;$AB1995, $AC1995&lt;AE$6),"", MAX(AE$10:AE1994)+1)))</f>
        <v/>
      </c>
      <c r="AF1995" s="5" t="str">
        <f>IF(OR($AB1995="", $AC1995=""), "", IF($H1995=$M$3, "", IF(OR(AF$7&lt;$AB1995, $AC1995&lt;AF$6),"", MAX(AF$10:AF1994)+1)))</f>
        <v/>
      </c>
      <c r="AG1995" s="5" t="str">
        <f>IF(OR($AB1995="", $AC1995=""), "", IF($H1995=$M$3, "", IF(OR(AG$7&lt;$AB1995, $AC1995&lt;AG$6),"", MAX(AG$10:AG1994)+1)))</f>
        <v/>
      </c>
      <c r="AH1995" s="5" t="str">
        <f>IF(OR($AB1995="", $AC1995=""), "", IF($H1995=$M$3, "", IF(OR(AH$7&lt;$AB1995, $AC1995&lt;AH$6),"", MAX(AH$10:AH1994)+1)))</f>
        <v/>
      </c>
      <c r="AI1995" s="5" t="str">
        <f>IF(OR($AB1995="", $AC1995=""), "", IF($H1995=$M$3, "", IF(OR(AI$7&lt;$AB1995, $AC1995&lt;AI$6),"", MAX(AI$10:AI1994)+1)))</f>
        <v/>
      </c>
      <c r="AJ1995" s="5" t="str">
        <f>IF(OR($AB1995="", $AC1995=""), "", IF($H1995=$M$3, "", IF(OR(AJ$7&lt;$AB1995, $AC1995&lt;AJ$6),"", MAX(AJ$10:AJ1994)+1)))</f>
        <v/>
      </c>
      <c r="AK1995" s="5" t="str">
        <f>IF(OR($AB1995="", $AC1995=""), "", IF($H1995=$M$3, "", IF(OR(AK$7&lt;$AB1995, $AC1995&lt;AK$6),"", MAX(AK$10:AK1994)+1)))</f>
        <v/>
      </c>
      <c r="AL1995" s="5" t="str">
        <f>IF(OR($AB1995="", $AC1995=""), "", IF($H1995=$M$3, "", IF(OR(AL$7&lt;$AB1995, $AC1995&lt;AL$6),"", MAX(AL$10:AL1994)+1)))</f>
        <v/>
      </c>
      <c r="AM1995" s="5" t="str">
        <f>IF(OR($AB1995="", $AC1995=""), "", IF($H1995=$M$3, "", IF(OR(AM$7&lt;$AB1995, $AC1995&lt;AM$6),"", MAX(AM$10:AM1994)+1)))</f>
        <v/>
      </c>
      <c r="AN1995" s="5" t="str">
        <f>IF(OR($AB1995="", $AC1995=""), "", IF($H1995=$M$3, "", IF(OR(AN$7&lt;$AB1995, $AC1995&lt;AN$6),"", MAX(AN$10:AN1994)+1)))</f>
        <v/>
      </c>
      <c r="AO1995" s="5" t="str">
        <f>IF(OR($AB1995="", $AC1995=""), "", IF($H1995=$M$3, "", IF(OR(AO$7&lt;$AB1995, $AC1995&lt;AO$6),"", MAX(AO$10:AO1994)+1)))</f>
        <v/>
      </c>
      <c r="AP1995" s="5" t="str">
        <f>IF(OR($AB1995="", $AC1995=""), "", IF($H1995=$M$3, "", IF(OR(AP$7&lt;$AB1995, $AC1995&lt;AP$6),"", MAX(AP$10:AP1994)+1)))</f>
        <v/>
      </c>
      <c r="AQ1995" s="5" t="str">
        <f>IF(OR($AB1995="", $AC1995=""), "", IF($H1995=$M$3, "", IF(OR(AQ$7&lt;$AB1995, $AC1995&lt;AQ$6),"", MAX(AQ$10:AQ1994)+1)))</f>
        <v/>
      </c>
      <c r="AR1995" s="5" t="str">
        <f>IF(OR($AB1995="", $AC1995=""), "", IF($H1995=$M$3, "", IF(OR(AR$7&lt;$AB1995, $AC1995&lt;AR$6),"", MAX(AR$10:AR1994)+1)))</f>
        <v/>
      </c>
      <c r="AS1995" s="5" t="str">
        <f>IF(OR($AB1995="", $AC1995=""), "", IF($H1995=$M$3, "", IF(OR(AS$7&lt;$AB1995, $AC1995&lt;AS$6),"", MAX(AS$10:AS1994)+1)))</f>
        <v/>
      </c>
      <c r="AT1995" s="5" t="str">
        <f>IF(OR($AB1995="", $AC1995=""), "", IF($H1995=$M$3, "", IF(OR(AT$7&lt;$AB1995, $AC1995&lt;AT$6),"", MAX(AT$10:AT1994)+1)))</f>
        <v/>
      </c>
      <c r="AU1995" s="5" t="str">
        <f>IF(OR($AB1995="", $AC1995=""), "", IF($H1995=$M$3, "", IF(OR(AU$7&lt;$AB1995, $AC1995&lt;AU$6),"", MAX(AU$10:AU1994)+1)))</f>
        <v/>
      </c>
      <c r="AV1995" s="5" t="str">
        <f>IF(OR($AB1995="", $AC1995=""), "", IF($H1995=$M$3, "", IF(OR(AV$7&lt;$AB1995, $AC1995&lt;AV$6),"", MAX(AV$10:AV1994)+1)))</f>
        <v/>
      </c>
      <c r="AW1995" s="5" t="str">
        <f>IF(OR($AB1995="", $AC1995=""), "", IF($H1995=$M$3, "", IF(OR(AW$7&lt;$AB1995, $AC1995&lt;AW$6),"", MAX(AW$10:AW1994)+1)))</f>
        <v/>
      </c>
      <c r="AX1995" s="5" t="str">
        <f>IF(OR($AB1995="", $AC1995=""), "", IF($H1995=$M$3, "", IF(OR(AX$7&lt;$AB1995, $AC1995&lt;AX$6),"", MAX(AX$10:AX1994)+1)))</f>
        <v/>
      </c>
      <c r="AY1995" s="5" t="str">
        <f>IF(OR($AB1995="", $AC1995=""), "", IF($H1995=$M$3, "", IF(OR(AY$7&lt;$AB1995, $AC1995&lt;AY$6),"", MAX(AY$10:AY1994)+1)))</f>
        <v/>
      </c>
      <c r="AZ1995" s="5" t="str">
        <f>IF(OR($AB1995="", $AC1995=""), "", IF($H1995=$M$3, "", IF(OR(AZ$7&lt;$AB1995, $AC1995&lt;AZ$6),"", MAX(AZ$10:AZ1994)+1)))</f>
        <v/>
      </c>
      <c r="BA1995" s="5" t="str">
        <f>IF(OR($AB1995="", $AC1995=""), "", IF($H1995=$M$3, "", IF(OR(BA$7&lt;$AB1995, $AC1995&lt;BA$6),"", MAX(BA$10:BA1994)+1)))</f>
        <v/>
      </c>
      <c r="BB1995" s="5" t="str">
        <f>IF(OR($AB1995="", $AC1995=""), "", IF($H1995=$M$3, "", IF(OR(BB$7&lt;$AB1995, $AC1995&lt;BB$6),"", MAX(BB$10:BB1994)+1)))</f>
        <v/>
      </c>
      <c r="BC1995" s="5" t="str">
        <f>IF(OR($AB1995="", $AC1995=""), "", IF($H1995=$M$3, "", IF(OR(BC$7&lt;$AB1995, $AC1995&lt;BC$6),"", MAX(BC$10:BC1994)+1)))</f>
        <v/>
      </c>
      <c r="BD1995" s="5" t="str">
        <f>IF(OR($AB1995="", $AC1995=""), "", IF($H1995=$M$3, "", IF(OR(BD$7&lt;$AB1995, $AC1995&lt;BD$6),"", MAX(BD$10:BD1994)+1)))</f>
        <v/>
      </c>
      <c r="BE1995" s="5" t="str">
        <f>IF(OR($AB1995="", $AC1995=""), "", IF($H1995=$M$3, "", IF(OR(BE$7&lt;$AB1995, $AC1995&lt;BE$6),"", MAX(BE$10:BE1994)+1)))</f>
        <v/>
      </c>
      <c r="BF1995" s="5" t="str">
        <f>IF(OR($AB1995="", $AC1995=""), "", IF($H1995=$M$3, "", IF(OR(BF$7&lt;$AB1995, $AC1995&lt;BF$6),"", MAX(BF$10:BF1994)+1)))</f>
        <v/>
      </c>
      <c r="BG1995" s="5" t="str">
        <f>IF(OR($AB1995="", $AC1995=""), "", IF($H1995=$M$3, "", IF(OR(BG$7&lt;$AB1995, $AC1995&lt;BG$6),"", MAX(BG$10:BG1994)+1)))</f>
        <v/>
      </c>
      <c r="BH1995" s="5" t="str">
        <f>IF(OR($AB1995="", $AC1995=""), "", IF($H1995=$M$3, "", IF(OR(BH$7&lt;$AB1995, $AC1995&lt;BH$6),"", MAX(BH$10:BH1994)+1)))</f>
        <v/>
      </c>
      <c r="BI1995" s="5" t="str">
        <f>IF(OR($AB1995="", $AC1995=""), "", IF($H1995=$M$3, "", IF(OR(BI$7&lt;$AB1995, $AC1995&lt;BI$6),"", MAX(BI$10:BI1994)+1)))</f>
        <v/>
      </c>
      <c r="BK1995" s="5" t="str" cm="1">
        <f t="array" aca="1" ref="BK1995" ca="1">IFERROR(INDEX($AE1995:$BI1995, $BJ1995, MATCH($BK$9, $AE$9:$BI$9, 0)), "")</f>
        <v/>
      </c>
    </row>
    <row r="1996" spans="1:63" x14ac:dyDescent="0.25">
      <c r="A1996" s="2"/>
      <c r="B1996" s="254"/>
      <c r="C1996" s="255"/>
      <c r="D1996" s="256"/>
      <c r="E1996" s="257"/>
      <c r="F1996" s="257"/>
      <c r="G1996" s="258"/>
      <c r="H1996" s="259"/>
      <c r="I1996" s="16"/>
      <c r="J1996" s="5" t="str">
        <f t="shared" ref="J1996:J2059" si="259">IF($Q1996="", "", $S1996)</f>
        <v/>
      </c>
      <c r="K1996" s="2"/>
      <c r="O1996" s="5" t="str">
        <f t="shared" si="257"/>
        <v/>
      </c>
      <c r="Q1996" s="5" t="str">
        <f t="shared" ref="Q1996:Q2059" si="260">IF(COUNTIF($B1996:$F1996, "")=5, "", "X")</f>
        <v/>
      </c>
      <c r="S1996" s="5" t="str">
        <f t="shared" si="258"/>
        <v/>
      </c>
      <c r="U1996" s="64" t="str">
        <f>IF($D1996="","", IF(COUNTIF('Intro &amp; Setup'!$AW$49:$AW$88, $D1996)&gt;0, "BH", TEXT($D1996, "ddd")))</f>
        <v/>
      </c>
      <c r="V1996" s="65" t="str">
        <f>IF($G1996="", "", IF(COUNTIF('Intro &amp; Setup'!$AW$49:$AW$88, $G1996)&gt;0, "BH", TEXT($G1996, "ddd")))</f>
        <v/>
      </c>
      <c r="W1996" s="64" t="str">
        <f t="shared" ref="W1996:W2059" si="261">IF($U1996="", "", IF(COUNTIF($W$3:$W$5, $U1996)&gt;0, "X", ""))</f>
        <v/>
      </c>
      <c r="X1996" s="65" t="str">
        <f t="shared" ref="X1996:X2059" si="262">IF($V1996="", "", IF(COUNTIF($W$3:$W$5, $V1996)&gt;0, "X", ""))</f>
        <v/>
      </c>
      <c r="Y1996" s="64" t="str">
        <f>IF(F1996="", "", IF(OR(F1996&lt;'Intro &amp; Setup'!$Z$20, F1996&gt;'Intro &amp; Setup'!$Z$22), "X", ""))</f>
        <v/>
      </c>
      <c r="Z1996" s="65" t="str">
        <f>IF(G1996="", "", IF(OR(G1996&lt;'Intro &amp; Setup'!$Z$20, G1996&gt;'Intro &amp; Setup'!$Z$22), "X", ""))</f>
        <v/>
      </c>
      <c r="AB1996" s="58" t="str">
        <f t="shared" ref="AB1996:AB2059" si="263">IF(OR($D1996="", $E1996=""), "", $D1996+$E1996)</f>
        <v/>
      </c>
      <c r="AC1996" s="59" t="str">
        <f t="shared" ref="AC1996:AC2059" si="264">IF(OR($D1996="", $E1996="", $F1996=""), "", IF($G1996="", $D1996, $G1996)+$F1996)</f>
        <v/>
      </c>
      <c r="AE1996" s="5" t="str">
        <f>IF(OR($AB1996="", $AC1996=""), "", IF($H1996=$M$3, "", IF(OR(AE$7&lt;$AB1996, $AC1996&lt;AE$6),"", MAX(AE$10:AE1995)+1)))</f>
        <v/>
      </c>
      <c r="AF1996" s="5" t="str">
        <f>IF(OR($AB1996="", $AC1996=""), "", IF($H1996=$M$3, "", IF(OR(AF$7&lt;$AB1996, $AC1996&lt;AF$6),"", MAX(AF$10:AF1995)+1)))</f>
        <v/>
      </c>
      <c r="AG1996" s="5" t="str">
        <f>IF(OR($AB1996="", $AC1996=""), "", IF($H1996=$M$3, "", IF(OR(AG$7&lt;$AB1996, $AC1996&lt;AG$6),"", MAX(AG$10:AG1995)+1)))</f>
        <v/>
      </c>
      <c r="AH1996" s="5" t="str">
        <f>IF(OR($AB1996="", $AC1996=""), "", IF($H1996=$M$3, "", IF(OR(AH$7&lt;$AB1996, $AC1996&lt;AH$6),"", MAX(AH$10:AH1995)+1)))</f>
        <v/>
      </c>
      <c r="AI1996" s="5" t="str">
        <f>IF(OR($AB1996="", $AC1996=""), "", IF($H1996=$M$3, "", IF(OR(AI$7&lt;$AB1996, $AC1996&lt;AI$6),"", MAX(AI$10:AI1995)+1)))</f>
        <v/>
      </c>
      <c r="AJ1996" s="5" t="str">
        <f>IF(OR($AB1996="", $AC1996=""), "", IF($H1996=$M$3, "", IF(OR(AJ$7&lt;$AB1996, $AC1996&lt;AJ$6),"", MAX(AJ$10:AJ1995)+1)))</f>
        <v/>
      </c>
      <c r="AK1996" s="5" t="str">
        <f>IF(OR($AB1996="", $AC1996=""), "", IF($H1996=$M$3, "", IF(OR(AK$7&lt;$AB1996, $AC1996&lt;AK$6),"", MAX(AK$10:AK1995)+1)))</f>
        <v/>
      </c>
      <c r="AL1996" s="5" t="str">
        <f>IF(OR($AB1996="", $AC1996=""), "", IF($H1996=$M$3, "", IF(OR(AL$7&lt;$AB1996, $AC1996&lt;AL$6),"", MAX(AL$10:AL1995)+1)))</f>
        <v/>
      </c>
      <c r="AM1996" s="5" t="str">
        <f>IF(OR($AB1996="", $AC1996=""), "", IF($H1996=$M$3, "", IF(OR(AM$7&lt;$AB1996, $AC1996&lt;AM$6),"", MAX(AM$10:AM1995)+1)))</f>
        <v/>
      </c>
      <c r="AN1996" s="5" t="str">
        <f>IF(OR($AB1996="", $AC1996=""), "", IF($H1996=$M$3, "", IF(OR(AN$7&lt;$AB1996, $AC1996&lt;AN$6),"", MAX(AN$10:AN1995)+1)))</f>
        <v/>
      </c>
      <c r="AO1996" s="5" t="str">
        <f>IF(OR($AB1996="", $AC1996=""), "", IF($H1996=$M$3, "", IF(OR(AO$7&lt;$AB1996, $AC1996&lt;AO$6),"", MAX(AO$10:AO1995)+1)))</f>
        <v/>
      </c>
      <c r="AP1996" s="5" t="str">
        <f>IF(OR($AB1996="", $AC1996=""), "", IF($H1996=$M$3, "", IF(OR(AP$7&lt;$AB1996, $AC1996&lt;AP$6),"", MAX(AP$10:AP1995)+1)))</f>
        <v/>
      </c>
      <c r="AQ1996" s="5" t="str">
        <f>IF(OR($AB1996="", $AC1996=""), "", IF($H1996=$M$3, "", IF(OR(AQ$7&lt;$AB1996, $AC1996&lt;AQ$6),"", MAX(AQ$10:AQ1995)+1)))</f>
        <v/>
      </c>
      <c r="AR1996" s="5" t="str">
        <f>IF(OR($AB1996="", $AC1996=""), "", IF($H1996=$M$3, "", IF(OR(AR$7&lt;$AB1996, $AC1996&lt;AR$6),"", MAX(AR$10:AR1995)+1)))</f>
        <v/>
      </c>
      <c r="AS1996" s="5" t="str">
        <f>IF(OR($AB1996="", $AC1996=""), "", IF($H1996=$M$3, "", IF(OR(AS$7&lt;$AB1996, $AC1996&lt;AS$6),"", MAX(AS$10:AS1995)+1)))</f>
        <v/>
      </c>
      <c r="AT1996" s="5" t="str">
        <f>IF(OR($AB1996="", $AC1996=""), "", IF($H1996=$M$3, "", IF(OR(AT$7&lt;$AB1996, $AC1996&lt;AT$6),"", MAX(AT$10:AT1995)+1)))</f>
        <v/>
      </c>
      <c r="AU1996" s="5" t="str">
        <f>IF(OR($AB1996="", $AC1996=""), "", IF($H1996=$M$3, "", IF(OR(AU$7&lt;$AB1996, $AC1996&lt;AU$6),"", MAX(AU$10:AU1995)+1)))</f>
        <v/>
      </c>
      <c r="AV1996" s="5" t="str">
        <f>IF(OR($AB1996="", $AC1996=""), "", IF($H1996=$M$3, "", IF(OR(AV$7&lt;$AB1996, $AC1996&lt;AV$6),"", MAX(AV$10:AV1995)+1)))</f>
        <v/>
      </c>
      <c r="AW1996" s="5" t="str">
        <f>IF(OR($AB1996="", $AC1996=""), "", IF($H1996=$M$3, "", IF(OR(AW$7&lt;$AB1996, $AC1996&lt;AW$6),"", MAX(AW$10:AW1995)+1)))</f>
        <v/>
      </c>
      <c r="AX1996" s="5" t="str">
        <f>IF(OR($AB1996="", $AC1996=""), "", IF($H1996=$M$3, "", IF(OR(AX$7&lt;$AB1996, $AC1996&lt;AX$6),"", MAX(AX$10:AX1995)+1)))</f>
        <v/>
      </c>
      <c r="AY1996" s="5" t="str">
        <f>IF(OR($AB1996="", $AC1996=""), "", IF($H1996=$M$3, "", IF(OR(AY$7&lt;$AB1996, $AC1996&lt;AY$6),"", MAX(AY$10:AY1995)+1)))</f>
        <v/>
      </c>
      <c r="AZ1996" s="5" t="str">
        <f>IF(OR($AB1996="", $AC1996=""), "", IF($H1996=$M$3, "", IF(OR(AZ$7&lt;$AB1996, $AC1996&lt;AZ$6),"", MAX(AZ$10:AZ1995)+1)))</f>
        <v/>
      </c>
      <c r="BA1996" s="5" t="str">
        <f>IF(OR($AB1996="", $AC1996=""), "", IF($H1996=$M$3, "", IF(OR(BA$7&lt;$AB1996, $AC1996&lt;BA$6),"", MAX(BA$10:BA1995)+1)))</f>
        <v/>
      </c>
      <c r="BB1996" s="5" t="str">
        <f>IF(OR($AB1996="", $AC1996=""), "", IF($H1996=$M$3, "", IF(OR(BB$7&lt;$AB1996, $AC1996&lt;BB$6),"", MAX(BB$10:BB1995)+1)))</f>
        <v/>
      </c>
      <c r="BC1996" s="5" t="str">
        <f>IF(OR($AB1996="", $AC1996=""), "", IF($H1996=$M$3, "", IF(OR(BC$7&lt;$AB1996, $AC1996&lt;BC$6),"", MAX(BC$10:BC1995)+1)))</f>
        <v/>
      </c>
      <c r="BD1996" s="5" t="str">
        <f>IF(OR($AB1996="", $AC1996=""), "", IF($H1996=$M$3, "", IF(OR(BD$7&lt;$AB1996, $AC1996&lt;BD$6),"", MAX(BD$10:BD1995)+1)))</f>
        <v/>
      </c>
      <c r="BE1996" s="5" t="str">
        <f>IF(OR($AB1996="", $AC1996=""), "", IF($H1996=$M$3, "", IF(OR(BE$7&lt;$AB1996, $AC1996&lt;BE$6),"", MAX(BE$10:BE1995)+1)))</f>
        <v/>
      </c>
      <c r="BF1996" s="5" t="str">
        <f>IF(OR($AB1996="", $AC1996=""), "", IF($H1996=$M$3, "", IF(OR(BF$7&lt;$AB1996, $AC1996&lt;BF$6),"", MAX(BF$10:BF1995)+1)))</f>
        <v/>
      </c>
      <c r="BG1996" s="5" t="str">
        <f>IF(OR($AB1996="", $AC1996=""), "", IF($H1996=$M$3, "", IF(OR(BG$7&lt;$AB1996, $AC1996&lt;BG$6),"", MAX(BG$10:BG1995)+1)))</f>
        <v/>
      </c>
      <c r="BH1996" s="5" t="str">
        <f>IF(OR($AB1996="", $AC1996=""), "", IF($H1996=$M$3, "", IF(OR(BH$7&lt;$AB1996, $AC1996&lt;BH$6),"", MAX(BH$10:BH1995)+1)))</f>
        <v/>
      </c>
      <c r="BI1996" s="5" t="str">
        <f>IF(OR($AB1996="", $AC1996=""), "", IF($H1996=$M$3, "", IF(OR(BI$7&lt;$AB1996, $AC1996&lt;BI$6),"", MAX(BI$10:BI1995)+1)))</f>
        <v/>
      </c>
      <c r="BK1996" s="5" t="str" cm="1">
        <f t="array" aca="1" ref="BK1996" ca="1">IFERROR(INDEX($AE1996:$BI1996, $BJ1996, MATCH($BK$9, $AE$9:$BI$9, 0)), "")</f>
        <v/>
      </c>
    </row>
    <row r="1997" spans="1:63" x14ac:dyDescent="0.25">
      <c r="A1997" s="2"/>
      <c r="B1997" s="254"/>
      <c r="C1997" s="255"/>
      <c r="D1997" s="256"/>
      <c r="E1997" s="257"/>
      <c r="F1997" s="257"/>
      <c r="G1997" s="258"/>
      <c r="H1997" s="259"/>
      <c r="I1997" s="16"/>
      <c r="J1997" s="5" t="str">
        <f t="shared" si="259"/>
        <v/>
      </c>
      <c r="K1997" s="2"/>
      <c r="O1997" s="5" t="str">
        <f t="shared" si="257"/>
        <v/>
      </c>
      <c r="Q1997" s="5" t="str">
        <f t="shared" si="260"/>
        <v/>
      </c>
      <c r="S1997" s="5" t="str">
        <f t="shared" si="258"/>
        <v/>
      </c>
      <c r="U1997" s="64" t="str">
        <f>IF($D1997="","", IF(COUNTIF('Intro &amp; Setup'!$AW$49:$AW$88, $D1997)&gt;0, "BH", TEXT($D1997, "ddd")))</f>
        <v/>
      </c>
      <c r="V1997" s="65" t="str">
        <f>IF($G1997="", "", IF(COUNTIF('Intro &amp; Setup'!$AW$49:$AW$88, $G1997)&gt;0, "BH", TEXT($G1997, "ddd")))</f>
        <v/>
      </c>
      <c r="W1997" s="64" t="str">
        <f t="shared" si="261"/>
        <v/>
      </c>
      <c r="X1997" s="65" t="str">
        <f t="shared" si="262"/>
        <v/>
      </c>
      <c r="Y1997" s="64" t="str">
        <f>IF(F1997="", "", IF(OR(F1997&lt;'Intro &amp; Setup'!$Z$20, F1997&gt;'Intro &amp; Setup'!$Z$22), "X", ""))</f>
        <v/>
      </c>
      <c r="Z1997" s="65" t="str">
        <f>IF(G1997="", "", IF(OR(G1997&lt;'Intro &amp; Setup'!$Z$20, G1997&gt;'Intro &amp; Setup'!$Z$22), "X", ""))</f>
        <v/>
      </c>
      <c r="AB1997" s="58" t="str">
        <f t="shared" si="263"/>
        <v/>
      </c>
      <c r="AC1997" s="59" t="str">
        <f t="shared" si="264"/>
        <v/>
      </c>
      <c r="AE1997" s="5" t="str">
        <f>IF(OR($AB1997="", $AC1997=""), "", IF($H1997=$M$3, "", IF(OR(AE$7&lt;$AB1997, $AC1997&lt;AE$6),"", MAX(AE$10:AE1996)+1)))</f>
        <v/>
      </c>
      <c r="AF1997" s="5" t="str">
        <f>IF(OR($AB1997="", $AC1997=""), "", IF($H1997=$M$3, "", IF(OR(AF$7&lt;$AB1997, $AC1997&lt;AF$6),"", MAX(AF$10:AF1996)+1)))</f>
        <v/>
      </c>
      <c r="AG1997" s="5" t="str">
        <f>IF(OR($AB1997="", $AC1997=""), "", IF($H1997=$M$3, "", IF(OR(AG$7&lt;$AB1997, $AC1997&lt;AG$6),"", MAX(AG$10:AG1996)+1)))</f>
        <v/>
      </c>
      <c r="AH1997" s="5" t="str">
        <f>IF(OR($AB1997="", $AC1997=""), "", IF($H1997=$M$3, "", IF(OR(AH$7&lt;$AB1997, $AC1997&lt;AH$6),"", MAX(AH$10:AH1996)+1)))</f>
        <v/>
      </c>
      <c r="AI1997" s="5" t="str">
        <f>IF(OR($AB1997="", $AC1997=""), "", IF($H1997=$M$3, "", IF(OR(AI$7&lt;$AB1997, $AC1997&lt;AI$6),"", MAX(AI$10:AI1996)+1)))</f>
        <v/>
      </c>
      <c r="AJ1997" s="5" t="str">
        <f>IF(OR($AB1997="", $AC1997=""), "", IF($H1997=$M$3, "", IF(OR(AJ$7&lt;$AB1997, $AC1997&lt;AJ$6),"", MAX(AJ$10:AJ1996)+1)))</f>
        <v/>
      </c>
      <c r="AK1997" s="5" t="str">
        <f>IF(OR($AB1997="", $AC1997=""), "", IF($H1997=$M$3, "", IF(OR(AK$7&lt;$AB1997, $AC1997&lt;AK$6),"", MAX(AK$10:AK1996)+1)))</f>
        <v/>
      </c>
      <c r="AL1997" s="5" t="str">
        <f>IF(OR($AB1997="", $AC1997=""), "", IF($H1997=$M$3, "", IF(OR(AL$7&lt;$AB1997, $AC1997&lt;AL$6),"", MAX(AL$10:AL1996)+1)))</f>
        <v/>
      </c>
      <c r="AM1997" s="5" t="str">
        <f>IF(OR($AB1997="", $AC1997=""), "", IF($H1997=$M$3, "", IF(OR(AM$7&lt;$AB1997, $AC1997&lt;AM$6),"", MAX(AM$10:AM1996)+1)))</f>
        <v/>
      </c>
      <c r="AN1997" s="5" t="str">
        <f>IF(OR($AB1997="", $AC1997=""), "", IF($H1997=$M$3, "", IF(OR(AN$7&lt;$AB1997, $AC1997&lt;AN$6),"", MAX(AN$10:AN1996)+1)))</f>
        <v/>
      </c>
      <c r="AO1997" s="5" t="str">
        <f>IF(OR($AB1997="", $AC1997=""), "", IF($H1997=$M$3, "", IF(OR(AO$7&lt;$AB1997, $AC1997&lt;AO$6),"", MAX(AO$10:AO1996)+1)))</f>
        <v/>
      </c>
      <c r="AP1997" s="5" t="str">
        <f>IF(OR($AB1997="", $AC1997=""), "", IF($H1997=$M$3, "", IF(OR(AP$7&lt;$AB1997, $AC1997&lt;AP$6),"", MAX(AP$10:AP1996)+1)))</f>
        <v/>
      </c>
      <c r="AQ1997" s="5" t="str">
        <f>IF(OR($AB1997="", $AC1997=""), "", IF($H1997=$M$3, "", IF(OR(AQ$7&lt;$AB1997, $AC1997&lt;AQ$6),"", MAX(AQ$10:AQ1996)+1)))</f>
        <v/>
      </c>
      <c r="AR1997" s="5" t="str">
        <f>IF(OR($AB1997="", $AC1997=""), "", IF($H1997=$M$3, "", IF(OR(AR$7&lt;$AB1997, $AC1997&lt;AR$6),"", MAX(AR$10:AR1996)+1)))</f>
        <v/>
      </c>
      <c r="AS1997" s="5" t="str">
        <f>IF(OR($AB1997="", $AC1997=""), "", IF($H1997=$M$3, "", IF(OR(AS$7&lt;$AB1997, $AC1997&lt;AS$6),"", MAX(AS$10:AS1996)+1)))</f>
        <v/>
      </c>
      <c r="AT1997" s="5" t="str">
        <f>IF(OR($AB1997="", $AC1997=""), "", IF($H1997=$M$3, "", IF(OR(AT$7&lt;$AB1997, $AC1997&lt;AT$6),"", MAX(AT$10:AT1996)+1)))</f>
        <v/>
      </c>
      <c r="AU1997" s="5" t="str">
        <f>IF(OR($AB1997="", $AC1997=""), "", IF($H1997=$M$3, "", IF(OR(AU$7&lt;$AB1997, $AC1997&lt;AU$6),"", MAX(AU$10:AU1996)+1)))</f>
        <v/>
      </c>
      <c r="AV1997" s="5" t="str">
        <f>IF(OR($AB1997="", $AC1997=""), "", IF($H1997=$M$3, "", IF(OR(AV$7&lt;$AB1997, $AC1997&lt;AV$6),"", MAX(AV$10:AV1996)+1)))</f>
        <v/>
      </c>
      <c r="AW1997" s="5" t="str">
        <f>IF(OR($AB1997="", $AC1997=""), "", IF($H1997=$M$3, "", IF(OR(AW$7&lt;$AB1997, $AC1997&lt;AW$6),"", MAX(AW$10:AW1996)+1)))</f>
        <v/>
      </c>
      <c r="AX1997" s="5" t="str">
        <f>IF(OR($AB1997="", $AC1997=""), "", IF($H1997=$M$3, "", IF(OR(AX$7&lt;$AB1997, $AC1997&lt;AX$6),"", MAX(AX$10:AX1996)+1)))</f>
        <v/>
      </c>
      <c r="AY1997" s="5" t="str">
        <f>IF(OR($AB1997="", $AC1997=""), "", IF($H1997=$M$3, "", IF(OR(AY$7&lt;$AB1997, $AC1997&lt;AY$6),"", MAX(AY$10:AY1996)+1)))</f>
        <v/>
      </c>
      <c r="AZ1997" s="5" t="str">
        <f>IF(OR($AB1997="", $AC1997=""), "", IF($H1997=$M$3, "", IF(OR(AZ$7&lt;$AB1997, $AC1997&lt;AZ$6),"", MAX(AZ$10:AZ1996)+1)))</f>
        <v/>
      </c>
      <c r="BA1997" s="5" t="str">
        <f>IF(OR($AB1997="", $AC1997=""), "", IF($H1997=$M$3, "", IF(OR(BA$7&lt;$AB1997, $AC1997&lt;BA$6),"", MAX(BA$10:BA1996)+1)))</f>
        <v/>
      </c>
      <c r="BB1997" s="5" t="str">
        <f>IF(OR($AB1997="", $AC1997=""), "", IF($H1997=$M$3, "", IF(OR(BB$7&lt;$AB1997, $AC1997&lt;BB$6),"", MAX(BB$10:BB1996)+1)))</f>
        <v/>
      </c>
      <c r="BC1997" s="5" t="str">
        <f>IF(OR($AB1997="", $AC1997=""), "", IF($H1997=$M$3, "", IF(OR(BC$7&lt;$AB1997, $AC1997&lt;BC$6),"", MAX(BC$10:BC1996)+1)))</f>
        <v/>
      </c>
      <c r="BD1997" s="5" t="str">
        <f>IF(OR($AB1997="", $AC1997=""), "", IF($H1997=$M$3, "", IF(OR(BD$7&lt;$AB1997, $AC1997&lt;BD$6),"", MAX(BD$10:BD1996)+1)))</f>
        <v/>
      </c>
      <c r="BE1997" s="5" t="str">
        <f>IF(OR($AB1997="", $AC1997=""), "", IF($H1997=$M$3, "", IF(OR(BE$7&lt;$AB1997, $AC1997&lt;BE$6),"", MAX(BE$10:BE1996)+1)))</f>
        <v/>
      </c>
      <c r="BF1997" s="5" t="str">
        <f>IF(OR($AB1997="", $AC1997=""), "", IF($H1997=$M$3, "", IF(OR(BF$7&lt;$AB1997, $AC1997&lt;BF$6),"", MAX(BF$10:BF1996)+1)))</f>
        <v/>
      </c>
      <c r="BG1997" s="5" t="str">
        <f>IF(OR($AB1997="", $AC1997=""), "", IF($H1997=$M$3, "", IF(OR(BG$7&lt;$AB1997, $AC1997&lt;BG$6),"", MAX(BG$10:BG1996)+1)))</f>
        <v/>
      </c>
      <c r="BH1997" s="5" t="str">
        <f>IF(OR($AB1997="", $AC1997=""), "", IF($H1997=$M$3, "", IF(OR(BH$7&lt;$AB1997, $AC1997&lt;BH$6),"", MAX(BH$10:BH1996)+1)))</f>
        <v/>
      </c>
      <c r="BI1997" s="5" t="str">
        <f>IF(OR($AB1997="", $AC1997=""), "", IF($H1997=$M$3, "", IF(OR(BI$7&lt;$AB1997, $AC1997&lt;BI$6),"", MAX(BI$10:BI1996)+1)))</f>
        <v/>
      </c>
      <c r="BK1997" s="5" t="str" cm="1">
        <f t="array" aca="1" ref="BK1997" ca="1">IFERROR(INDEX($AE1997:$BI1997, $BJ1997, MATCH($BK$9, $AE$9:$BI$9, 0)), "")</f>
        <v/>
      </c>
    </row>
    <row r="1998" spans="1:63" x14ac:dyDescent="0.25">
      <c r="A1998" s="2"/>
      <c r="B1998" s="254"/>
      <c r="C1998" s="255"/>
      <c r="D1998" s="256"/>
      <c r="E1998" s="257"/>
      <c r="F1998" s="257"/>
      <c r="G1998" s="258"/>
      <c r="H1998" s="259"/>
      <c r="I1998" s="16"/>
      <c r="J1998" s="5" t="str">
        <f t="shared" si="259"/>
        <v/>
      </c>
      <c r="K1998" s="2"/>
      <c r="O1998" s="5" t="str">
        <f t="shared" si="257"/>
        <v/>
      </c>
      <c r="Q1998" s="5" t="str">
        <f t="shared" si="260"/>
        <v/>
      </c>
      <c r="S1998" s="5" t="str">
        <f t="shared" si="258"/>
        <v/>
      </c>
      <c r="U1998" s="64" t="str">
        <f>IF($D1998="","", IF(COUNTIF('Intro &amp; Setup'!$AW$49:$AW$88, $D1998)&gt;0, "BH", TEXT($D1998, "ddd")))</f>
        <v/>
      </c>
      <c r="V1998" s="65" t="str">
        <f>IF($G1998="", "", IF(COUNTIF('Intro &amp; Setup'!$AW$49:$AW$88, $G1998)&gt;0, "BH", TEXT($G1998, "ddd")))</f>
        <v/>
      </c>
      <c r="W1998" s="64" t="str">
        <f t="shared" si="261"/>
        <v/>
      </c>
      <c r="X1998" s="65" t="str">
        <f t="shared" si="262"/>
        <v/>
      </c>
      <c r="Y1998" s="64" t="str">
        <f>IF(F1998="", "", IF(OR(F1998&lt;'Intro &amp; Setup'!$Z$20, F1998&gt;'Intro &amp; Setup'!$Z$22), "X", ""))</f>
        <v/>
      </c>
      <c r="Z1998" s="65" t="str">
        <f>IF(G1998="", "", IF(OR(G1998&lt;'Intro &amp; Setup'!$Z$20, G1998&gt;'Intro &amp; Setup'!$Z$22), "X", ""))</f>
        <v/>
      </c>
      <c r="AB1998" s="58" t="str">
        <f t="shared" si="263"/>
        <v/>
      </c>
      <c r="AC1998" s="59" t="str">
        <f t="shared" si="264"/>
        <v/>
      </c>
      <c r="AE1998" s="5" t="str">
        <f>IF(OR($AB1998="", $AC1998=""), "", IF($H1998=$M$3, "", IF(OR(AE$7&lt;$AB1998, $AC1998&lt;AE$6),"", MAX(AE$10:AE1997)+1)))</f>
        <v/>
      </c>
      <c r="AF1998" s="5" t="str">
        <f>IF(OR($AB1998="", $AC1998=""), "", IF($H1998=$M$3, "", IF(OR(AF$7&lt;$AB1998, $AC1998&lt;AF$6),"", MAX(AF$10:AF1997)+1)))</f>
        <v/>
      </c>
      <c r="AG1998" s="5" t="str">
        <f>IF(OR($AB1998="", $AC1998=""), "", IF($H1998=$M$3, "", IF(OR(AG$7&lt;$AB1998, $AC1998&lt;AG$6),"", MAX(AG$10:AG1997)+1)))</f>
        <v/>
      </c>
      <c r="AH1998" s="5" t="str">
        <f>IF(OR($AB1998="", $AC1998=""), "", IF($H1998=$M$3, "", IF(OR(AH$7&lt;$AB1998, $AC1998&lt;AH$6),"", MAX(AH$10:AH1997)+1)))</f>
        <v/>
      </c>
      <c r="AI1998" s="5" t="str">
        <f>IF(OR($AB1998="", $AC1998=""), "", IF($H1998=$M$3, "", IF(OR(AI$7&lt;$AB1998, $AC1998&lt;AI$6),"", MAX(AI$10:AI1997)+1)))</f>
        <v/>
      </c>
      <c r="AJ1998" s="5" t="str">
        <f>IF(OR($AB1998="", $AC1998=""), "", IF($H1998=$M$3, "", IF(OR(AJ$7&lt;$AB1998, $AC1998&lt;AJ$6),"", MAX(AJ$10:AJ1997)+1)))</f>
        <v/>
      </c>
      <c r="AK1998" s="5" t="str">
        <f>IF(OR($AB1998="", $AC1998=""), "", IF($H1998=$M$3, "", IF(OR(AK$7&lt;$AB1998, $AC1998&lt;AK$6),"", MAX(AK$10:AK1997)+1)))</f>
        <v/>
      </c>
      <c r="AL1998" s="5" t="str">
        <f>IF(OR($AB1998="", $AC1998=""), "", IF($H1998=$M$3, "", IF(OR(AL$7&lt;$AB1998, $AC1998&lt;AL$6),"", MAX(AL$10:AL1997)+1)))</f>
        <v/>
      </c>
      <c r="AM1998" s="5" t="str">
        <f>IF(OR($AB1998="", $AC1998=""), "", IF($H1998=$M$3, "", IF(OR(AM$7&lt;$AB1998, $AC1998&lt;AM$6),"", MAX(AM$10:AM1997)+1)))</f>
        <v/>
      </c>
      <c r="AN1998" s="5" t="str">
        <f>IF(OR($AB1998="", $AC1998=""), "", IF($H1998=$M$3, "", IF(OR(AN$7&lt;$AB1998, $AC1998&lt;AN$6),"", MAX(AN$10:AN1997)+1)))</f>
        <v/>
      </c>
      <c r="AO1998" s="5" t="str">
        <f>IF(OR($AB1998="", $AC1998=""), "", IF($H1998=$M$3, "", IF(OR(AO$7&lt;$AB1998, $AC1998&lt;AO$6),"", MAX(AO$10:AO1997)+1)))</f>
        <v/>
      </c>
      <c r="AP1998" s="5" t="str">
        <f>IF(OR($AB1998="", $AC1998=""), "", IF($H1998=$M$3, "", IF(OR(AP$7&lt;$AB1998, $AC1998&lt;AP$6),"", MAX(AP$10:AP1997)+1)))</f>
        <v/>
      </c>
      <c r="AQ1998" s="5" t="str">
        <f>IF(OR($AB1998="", $AC1998=""), "", IF($H1998=$M$3, "", IF(OR(AQ$7&lt;$AB1998, $AC1998&lt;AQ$6),"", MAX(AQ$10:AQ1997)+1)))</f>
        <v/>
      </c>
      <c r="AR1998" s="5" t="str">
        <f>IF(OR($AB1998="", $AC1998=""), "", IF($H1998=$M$3, "", IF(OR(AR$7&lt;$AB1998, $AC1998&lt;AR$6),"", MAX(AR$10:AR1997)+1)))</f>
        <v/>
      </c>
      <c r="AS1998" s="5" t="str">
        <f>IF(OR($AB1998="", $AC1998=""), "", IF($H1998=$M$3, "", IF(OR(AS$7&lt;$AB1998, $AC1998&lt;AS$6),"", MAX(AS$10:AS1997)+1)))</f>
        <v/>
      </c>
      <c r="AT1998" s="5" t="str">
        <f>IF(OR($AB1998="", $AC1998=""), "", IF($H1998=$M$3, "", IF(OR(AT$7&lt;$AB1998, $AC1998&lt;AT$6),"", MAX(AT$10:AT1997)+1)))</f>
        <v/>
      </c>
      <c r="AU1998" s="5" t="str">
        <f>IF(OR($AB1998="", $AC1998=""), "", IF($H1998=$M$3, "", IF(OR(AU$7&lt;$AB1998, $AC1998&lt;AU$6),"", MAX(AU$10:AU1997)+1)))</f>
        <v/>
      </c>
      <c r="AV1998" s="5" t="str">
        <f>IF(OR($AB1998="", $AC1998=""), "", IF($H1998=$M$3, "", IF(OR(AV$7&lt;$AB1998, $AC1998&lt;AV$6),"", MAX(AV$10:AV1997)+1)))</f>
        <v/>
      </c>
      <c r="AW1998" s="5" t="str">
        <f>IF(OR($AB1998="", $AC1998=""), "", IF($H1998=$M$3, "", IF(OR(AW$7&lt;$AB1998, $AC1998&lt;AW$6),"", MAX(AW$10:AW1997)+1)))</f>
        <v/>
      </c>
      <c r="AX1998" s="5" t="str">
        <f>IF(OR($AB1998="", $AC1998=""), "", IF($H1998=$M$3, "", IF(OR(AX$7&lt;$AB1998, $AC1998&lt;AX$6),"", MAX(AX$10:AX1997)+1)))</f>
        <v/>
      </c>
      <c r="AY1998" s="5" t="str">
        <f>IF(OR($AB1998="", $AC1998=""), "", IF($H1998=$M$3, "", IF(OR(AY$7&lt;$AB1998, $AC1998&lt;AY$6),"", MAX(AY$10:AY1997)+1)))</f>
        <v/>
      </c>
      <c r="AZ1998" s="5" t="str">
        <f>IF(OR($AB1998="", $AC1998=""), "", IF($H1998=$M$3, "", IF(OR(AZ$7&lt;$AB1998, $AC1998&lt;AZ$6),"", MAX(AZ$10:AZ1997)+1)))</f>
        <v/>
      </c>
      <c r="BA1998" s="5" t="str">
        <f>IF(OR($AB1998="", $AC1998=""), "", IF($H1998=$M$3, "", IF(OR(BA$7&lt;$AB1998, $AC1998&lt;BA$6),"", MAX(BA$10:BA1997)+1)))</f>
        <v/>
      </c>
      <c r="BB1998" s="5" t="str">
        <f>IF(OR($AB1998="", $AC1998=""), "", IF($H1998=$M$3, "", IF(OR(BB$7&lt;$AB1998, $AC1998&lt;BB$6),"", MAX(BB$10:BB1997)+1)))</f>
        <v/>
      </c>
      <c r="BC1998" s="5" t="str">
        <f>IF(OR($AB1998="", $AC1998=""), "", IF($H1998=$M$3, "", IF(OR(BC$7&lt;$AB1998, $AC1998&lt;BC$6),"", MAX(BC$10:BC1997)+1)))</f>
        <v/>
      </c>
      <c r="BD1998" s="5" t="str">
        <f>IF(OR($AB1998="", $AC1998=""), "", IF($H1998=$M$3, "", IF(OR(BD$7&lt;$AB1998, $AC1998&lt;BD$6),"", MAX(BD$10:BD1997)+1)))</f>
        <v/>
      </c>
      <c r="BE1998" s="5" t="str">
        <f>IF(OR($AB1998="", $AC1998=""), "", IF($H1998=$M$3, "", IF(OR(BE$7&lt;$AB1998, $AC1998&lt;BE$6),"", MAX(BE$10:BE1997)+1)))</f>
        <v/>
      </c>
      <c r="BF1998" s="5" t="str">
        <f>IF(OR($AB1998="", $AC1998=""), "", IF($H1998=$M$3, "", IF(OR(BF$7&lt;$AB1998, $AC1998&lt;BF$6),"", MAX(BF$10:BF1997)+1)))</f>
        <v/>
      </c>
      <c r="BG1998" s="5" t="str">
        <f>IF(OR($AB1998="", $AC1998=""), "", IF($H1998=$M$3, "", IF(OR(BG$7&lt;$AB1998, $AC1998&lt;BG$6),"", MAX(BG$10:BG1997)+1)))</f>
        <v/>
      </c>
      <c r="BH1998" s="5" t="str">
        <f>IF(OR($AB1998="", $AC1998=""), "", IF($H1998=$M$3, "", IF(OR(BH$7&lt;$AB1998, $AC1998&lt;BH$6),"", MAX(BH$10:BH1997)+1)))</f>
        <v/>
      </c>
      <c r="BI1998" s="5" t="str">
        <f>IF(OR($AB1998="", $AC1998=""), "", IF($H1998=$M$3, "", IF(OR(BI$7&lt;$AB1998, $AC1998&lt;BI$6),"", MAX(BI$10:BI1997)+1)))</f>
        <v/>
      </c>
      <c r="BK1998" s="5" t="str" cm="1">
        <f t="array" aca="1" ref="BK1998" ca="1">IFERROR(INDEX($AE1998:$BI1998, $BJ1998, MATCH($BK$9, $AE$9:$BI$9, 0)), "")</f>
        <v/>
      </c>
    </row>
    <row r="1999" spans="1:63" x14ac:dyDescent="0.25">
      <c r="A1999" s="2"/>
      <c r="B1999" s="254"/>
      <c r="C1999" s="255"/>
      <c r="D1999" s="256"/>
      <c r="E1999" s="257"/>
      <c r="F1999" s="257"/>
      <c r="G1999" s="258"/>
      <c r="H1999" s="259"/>
      <c r="I1999" s="16"/>
      <c r="J1999" s="5" t="str">
        <f t="shared" si="259"/>
        <v/>
      </c>
      <c r="K1999" s="2"/>
      <c r="O1999" s="5" t="str">
        <f t="shared" si="257"/>
        <v/>
      </c>
      <c r="Q1999" s="5" t="str">
        <f t="shared" si="260"/>
        <v/>
      </c>
      <c r="S1999" s="5" t="str">
        <f t="shared" si="258"/>
        <v/>
      </c>
      <c r="U1999" s="64" t="str">
        <f>IF($D1999="","", IF(COUNTIF('Intro &amp; Setup'!$AW$49:$AW$88, $D1999)&gt;0, "BH", TEXT($D1999, "ddd")))</f>
        <v/>
      </c>
      <c r="V1999" s="65" t="str">
        <f>IF($G1999="", "", IF(COUNTIF('Intro &amp; Setup'!$AW$49:$AW$88, $G1999)&gt;0, "BH", TEXT($G1999, "ddd")))</f>
        <v/>
      </c>
      <c r="W1999" s="64" t="str">
        <f t="shared" si="261"/>
        <v/>
      </c>
      <c r="X1999" s="65" t="str">
        <f t="shared" si="262"/>
        <v/>
      </c>
      <c r="Y1999" s="64" t="str">
        <f>IF(F1999="", "", IF(OR(F1999&lt;'Intro &amp; Setup'!$Z$20, F1999&gt;'Intro &amp; Setup'!$Z$22), "X", ""))</f>
        <v/>
      </c>
      <c r="Z1999" s="65" t="str">
        <f>IF(G1999="", "", IF(OR(G1999&lt;'Intro &amp; Setup'!$Z$20, G1999&gt;'Intro &amp; Setup'!$Z$22), "X", ""))</f>
        <v/>
      </c>
      <c r="AB1999" s="58" t="str">
        <f t="shared" si="263"/>
        <v/>
      </c>
      <c r="AC1999" s="59" t="str">
        <f t="shared" si="264"/>
        <v/>
      </c>
      <c r="AE1999" s="5" t="str">
        <f>IF(OR($AB1999="", $AC1999=""), "", IF($H1999=$M$3, "", IF(OR(AE$7&lt;$AB1999, $AC1999&lt;AE$6),"", MAX(AE$10:AE1998)+1)))</f>
        <v/>
      </c>
      <c r="AF1999" s="5" t="str">
        <f>IF(OR($AB1999="", $AC1999=""), "", IF($H1999=$M$3, "", IF(OR(AF$7&lt;$AB1999, $AC1999&lt;AF$6),"", MAX(AF$10:AF1998)+1)))</f>
        <v/>
      </c>
      <c r="AG1999" s="5" t="str">
        <f>IF(OR($AB1999="", $AC1999=""), "", IF($H1999=$M$3, "", IF(OR(AG$7&lt;$AB1999, $AC1999&lt;AG$6),"", MAX(AG$10:AG1998)+1)))</f>
        <v/>
      </c>
      <c r="AH1999" s="5" t="str">
        <f>IF(OR($AB1999="", $AC1999=""), "", IF($H1999=$M$3, "", IF(OR(AH$7&lt;$AB1999, $AC1999&lt;AH$6),"", MAX(AH$10:AH1998)+1)))</f>
        <v/>
      </c>
      <c r="AI1999" s="5" t="str">
        <f>IF(OR($AB1999="", $AC1999=""), "", IF($H1999=$M$3, "", IF(OR(AI$7&lt;$AB1999, $AC1999&lt;AI$6),"", MAX(AI$10:AI1998)+1)))</f>
        <v/>
      </c>
      <c r="AJ1999" s="5" t="str">
        <f>IF(OR($AB1999="", $AC1999=""), "", IF($H1999=$M$3, "", IF(OR(AJ$7&lt;$AB1999, $AC1999&lt;AJ$6),"", MAX(AJ$10:AJ1998)+1)))</f>
        <v/>
      </c>
      <c r="AK1999" s="5" t="str">
        <f>IF(OR($AB1999="", $AC1999=""), "", IF($H1999=$M$3, "", IF(OR(AK$7&lt;$AB1999, $AC1999&lt;AK$6),"", MAX(AK$10:AK1998)+1)))</f>
        <v/>
      </c>
      <c r="AL1999" s="5" t="str">
        <f>IF(OR($AB1999="", $AC1999=""), "", IF($H1999=$M$3, "", IF(OR(AL$7&lt;$AB1999, $AC1999&lt;AL$6),"", MAX(AL$10:AL1998)+1)))</f>
        <v/>
      </c>
      <c r="AM1999" s="5" t="str">
        <f>IF(OR($AB1999="", $AC1999=""), "", IF($H1999=$M$3, "", IF(OR(AM$7&lt;$AB1999, $AC1999&lt;AM$6),"", MAX(AM$10:AM1998)+1)))</f>
        <v/>
      </c>
      <c r="AN1999" s="5" t="str">
        <f>IF(OR($AB1999="", $AC1999=""), "", IF($H1999=$M$3, "", IF(OR(AN$7&lt;$AB1999, $AC1999&lt;AN$6),"", MAX(AN$10:AN1998)+1)))</f>
        <v/>
      </c>
      <c r="AO1999" s="5" t="str">
        <f>IF(OR($AB1999="", $AC1999=""), "", IF($H1999=$M$3, "", IF(OR(AO$7&lt;$AB1999, $AC1999&lt;AO$6),"", MAX(AO$10:AO1998)+1)))</f>
        <v/>
      </c>
      <c r="AP1999" s="5" t="str">
        <f>IF(OR($AB1999="", $AC1999=""), "", IF($H1999=$M$3, "", IF(OR(AP$7&lt;$AB1999, $AC1999&lt;AP$6),"", MAX(AP$10:AP1998)+1)))</f>
        <v/>
      </c>
      <c r="AQ1999" s="5" t="str">
        <f>IF(OR($AB1999="", $AC1999=""), "", IF($H1999=$M$3, "", IF(OR(AQ$7&lt;$AB1999, $AC1999&lt;AQ$6),"", MAX(AQ$10:AQ1998)+1)))</f>
        <v/>
      </c>
      <c r="AR1999" s="5" t="str">
        <f>IF(OR($AB1999="", $AC1999=""), "", IF($H1999=$M$3, "", IF(OR(AR$7&lt;$AB1999, $AC1999&lt;AR$6),"", MAX(AR$10:AR1998)+1)))</f>
        <v/>
      </c>
      <c r="AS1999" s="5" t="str">
        <f>IF(OR($AB1999="", $AC1999=""), "", IF($H1999=$M$3, "", IF(OR(AS$7&lt;$AB1999, $AC1999&lt;AS$6),"", MAX(AS$10:AS1998)+1)))</f>
        <v/>
      </c>
      <c r="AT1999" s="5" t="str">
        <f>IF(OR($AB1999="", $AC1999=""), "", IF($H1999=$M$3, "", IF(OR(AT$7&lt;$AB1999, $AC1999&lt;AT$6),"", MAX(AT$10:AT1998)+1)))</f>
        <v/>
      </c>
      <c r="AU1999" s="5" t="str">
        <f>IF(OR($AB1999="", $AC1999=""), "", IF($H1999=$M$3, "", IF(OR(AU$7&lt;$AB1999, $AC1999&lt;AU$6),"", MAX(AU$10:AU1998)+1)))</f>
        <v/>
      </c>
      <c r="AV1999" s="5" t="str">
        <f>IF(OR($AB1999="", $AC1999=""), "", IF($H1999=$M$3, "", IF(OR(AV$7&lt;$AB1999, $AC1999&lt;AV$6),"", MAX(AV$10:AV1998)+1)))</f>
        <v/>
      </c>
      <c r="AW1999" s="5" t="str">
        <f>IF(OR($AB1999="", $AC1999=""), "", IF($H1999=$M$3, "", IF(OR(AW$7&lt;$AB1999, $AC1999&lt;AW$6),"", MAX(AW$10:AW1998)+1)))</f>
        <v/>
      </c>
      <c r="AX1999" s="5" t="str">
        <f>IF(OR($AB1999="", $AC1999=""), "", IF($H1999=$M$3, "", IF(OR(AX$7&lt;$AB1999, $AC1999&lt;AX$6),"", MAX(AX$10:AX1998)+1)))</f>
        <v/>
      </c>
      <c r="AY1999" s="5" t="str">
        <f>IF(OR($AB1999="", $AC1999=""), "", IF($H1999=$M$3, "", IF(OR(AY$7&lt;$AB1999, $AC1999&lt;AY$6),"", MAX(AY$10:AY1998)+1)))</f>
        <v/>
      </c>
      <c r="AZ1999" s="5" t="str">
        <f>IF(OR($AB1999="", $AC1999=""), "", IF($H1999=$M$3, "", IF(OR(AZ$7&lt;$AB1999, $AC1999&lt;AZ$6),"", MAX(AZ$10:AZ1998)+1)))</f>
        <v/>
      </c>
      <c r="BA1999" s="5" t="str">
        <f>IF(OR($AB1999="", $AC1999=""), "", IF($H1999=$M$3, "", IF(OR(BA$7&lt;$AB1999, $AC1999&lt;BA$6),"", MAX(BA$10:BA1998)+1)))</f>
        <v/>
      </c>
      <c r="BB1999" s="5" t="str">
        <f>IF(OR($AB1999="", $AC1999=""), "", IF($H1999=$M$3, "", IF(OR(BB$7&lt;$AB1999, $AC1999&lt;BB$6),"", MAX(BB$10:BB1998)+1)))</f>
        <v/>
      </c>
      <c r="BC1999" s="5" t="str">
        <f>IF(OR($AB1999="", $AC1999=""), "", IF($H1999=$M$3, "", IF(OR(BC$7&lt;$AB1999, $AC1999&lt;BC$6),"", MAX(BC$10:BC1998)+1)))</f>
        <v/>
      </c>
      <c r="BD1999" s="5" t="str">
        <f>IF(OR($AB1999="", $AC1999=""), "", IF($H1999=$M$3, "", IF(OR(BD$7&lt;$AB1999, $AC1999&lt;BD$6),"", MAX(BD$10:BD1998)+1)))</f>
        <v/>
      </c>
      <c r="BE1999" s="5" t="str">
        <f>IF(OR($AB1999="", $AC1999=""), "", IF($H1999=$M$3, "", IF(OR(BE$7&lt;$AB1999, $AC1999&lt;BE$6),"", MAX(BE$10:BE1998)+1)))</f>
        <v/>
      </c>
      <c r="BF1999" s="5" t="str">
        <f>IF(OR($AB1999="", $AC1999=""), "", IF($H1999=$M$3, "", IF(OR(BF$7&lt;$AB1999, $AC1999&lt;BF$6),"", MAX(BF$10:BF1998)+1)))</f>
        <v/>
      </c>
      <c r="BG1999" s="5" t="str">
        <f>IF(OR($AB1999="", $AC1999=""), "", IF($H1999=$M$3, "", IF(OR(BG$7&lt;$AB1999, $AC1999&lt;BG$6),"", MAX(BG$10:BG1998)+1)))</f>
        <v/>
      </c>
      <c r="BH1999" s="5" t="str">
        <f>IF(OR($AB1999="", $AC1999=""), "", IF($H1999=$M$3, "", IF(OR(BH$7&lt;$AB1999, $AC1999&lt;BH$6),"", MAX(BH$10:BH1998)+1)))</f>
        <v/>
      </c>
      <c r="BI1999" s="5" t="str">
        <f>IF(OR($AB1999="", $AC1999=""), "", IF($H1999=$M$3, "", IF(OR(BI$7&lt;$AB1999, $AC1999&lt;BI$6),"", MAX(BI$10:BI1998)+1)))</f>
        <v/>
      </c>
      <c r="BK1999" s="5" t="str" cm="1">
        <f t="array" aca="1" ref="BK1999" ca="1">IFERROR(INDEX($AE1999:$BI1999, $BJ1999, MATCH($BK$9, $AE$9:$BI$9, 0)), "")</f>
        <v/>
      </c>
    </row>
    <row r="2000" spans="1:63" x14ac:dyDescent="0.25">
      <c r="A2000" s="2"/>
      <c r="B2000" s="254"/>
      <c r="C2000" s="255"/>
      <c r="D2000" s="256"/>
      <c r="E2000" s="257"/>
      <c r="F2000" s="257"/>
      <c r="G2000" s="258"/>
      <c r="H2000" s="259"/>
      <c r="I2000" s="16"/>
      <c r="J2000" s="5" t="str">
        <f t="shared" si="259"/>
        <v/>
      </c>
      <c r="K2000" s="2"/>
      <c r="O2000" s="5" t="str">
        <f t="shared" si="257"/>
        <v/>
      </c>
      <c r="Q2000" s="5" t="str">
        <f t="shared" si="260"/>
        <v/>
      </c>
      <c r="S2000" s="5" t="str">
        <f t="shared" si="258"/>
        <v/>
      </c>
      <c r="U2000" s="64" t="str">
        <f>IF($D2000="","", IF(COUNTIF('Intro &amp; Setup'!$AW$49:$AW$88, $D2000)&gt;0, "BH", TEXT($D2000, "ddd")))</f>
        <v/>
      </c>
      <c r="V2000" s="65" t="str">
        <f>IF($G2000="", "", IF(COUNTIF('Intro &amp; Setup'!$AW$49:$AW$88, $G2000)&gt;0, "BH", TEXT($G2000, "ddd")))</f>
        <v/>
      </c>
      <c r="W2000" s="64" t="str">
        <f t="shared" si="261"/>
        <v/>
      </c>
      <c r="X2000" s="65" t="str">
        <f t="shared" si="262"/>
        <v/>
      </c>
      <c r="Y2000" s="64" t="str">
        <f>IF(F2000="", "", IF(OR(F2000&lt;'Intro &amp; Setup'!$Z$20, F2000&gt;'Intro &amp; Setup'!$Z$22), "X", ""))</f>
        <v/>
      </c>
      <c r="Z2000" s="65" t="str">
        <f>IF(G2000="", "", IF(OR(G2000&lt;'Intro &amp; Setup'!$Z$20, G2000&gt;'Intro &amp; Setup'!$Z$22), "X", ""))</f>
        <v/>
      </c>
      <c r="AB2000" s="58" t="str">
        <f t="shared" si="263"/>
        <v/>
      </c>
      <c r="AC2000" s="59" t="str">
        <f t="shared" si="264"/>
        <v/>
      </c>
      <c r="AE2000" s="5" t="str">
        <f>IF(OR($AB2000="", $AC2000=""), "", IF($H2000=$M$3, "", IF(OR(AE$7&lt;$AB2000, $AC2000&lt;AE$6),"", MAX(AE$10:AE1999)+1)))</f>
        <v/>
      </c>
      <c r="AF2000" s="5" t="str">
        <f>IF(OR($AB2000="", $AC2000=""), "", IF($H2000=$M$3, "", IF(OR(AF$7&lt;$AB2000, $AC2000&lt;AF$6),"", MAX(AF$10:AF1999)+1)))</f>
        <v/>
      </c>
      <c r="AG2000" s="5" t="str">
        <f>IF(OR($AB2000="", $AC2000=""), "", IF($H2000=$M$3, "", IF(OR(AG$7&lt;$AB2000, $AC2000&lt;AG$6),"", MAX(AG$10:AG1999)+1)))</f>
        <v/>
      </c>
      <c r="AH2000" s="5" t="str">
        <f>IF(OR($AB2000="", $AC2000=""), "", IF($H2000=$M$3, "", IF(OR(AH$7&lt;$AB2000, $AC2000&lt;AH$6),"", MAX(AH$10:AH1999)+1)))</f>
        <v/>
      </c>
      <c r="AI2000" s="5" t="str">
        <f>IF(OR($AB2000="", $AC2000=""), "", IF($H2000=$M$3, "", IF(OR(AI$7&lt;$AB2000, $AC2000&lt;AI$6),"", MAX(AI$10:AI1999)+1)))</f>
        <v/>
      </c>
      <c r="AJ2000" s="5" t="str">
        <f>IF(OR($AB2000="", $AC2000=""), "", IF($H2000=$M$3, "", IF(OR(AJ$7&lt;$AB2000, $AC2000&lt;AJ$6),"", MAX(AJ$10:AJ1999)+1)))</f>
        <v/>
      </c>
      <c r="AK2000" s="5" t="str">
        <f>IF(OR($AB2000="", $AC2000=""), "", IF($H2000=$M$3, "", IF(OR(AK$7&lt;$AB2000, $AC2000&lt;AK$6),"", MAX(AK$10:AK1999)+1)))</f>
        <v/>
      </c>
      <c r="AL2000" s="5" t="str">
        <f>IF(OR($AB2000="", $AC2000=""), "", IF($H2000=$M$3, "", IF(OR(AL$7&lt;$AB2000, $AC2000&lt;AL$6),"", MAX(AL$10:AL1999)+1)))</f>
        <v/>
      </c>
      <c r="AM2000" s="5" t="str">
        <f>IF(OR($AB2000="", $AC2000=""), "", IF($H2000=$M$3, "", IF(OR(AM$7&lt;$AB2000, $AC2000&lt;AM$6),"", MAX(AM$10:AM1999)+1)))</f>
        <v/>
      </c>
      <c r="AN2000" s="5" t="str">
        <f>IF(OR($AB2000="", $AC2000=""), "", IF($H2000=$M$3, "", IF(OR(AN$7&lt;$AB2000, $AC2000&lt;AN$6),"", MAX(AN$10:AN1999)+1)))</f>
        <v/>
      </c>
      <c r="AO2000" s="5" t="str">
        <f>IF(OR($AB2000="", $AC2000=""), "", IF($H2000=$M$3, "", IF(OR(AO$7&lt;$AB2000, $AC2000&lt;AO$6),"", MAX(AO$10:AO1999)+1)))</f>
        <v/>
      </c>
      <c r="AP2000" s="5" t="str">
        <f>IF(OR($AB2000="", $AC2000=""), "", IF($H2000=$M$3, "", IF(OR(AP$7&lt;$AB2000, $AC2000&lt;AP$6),"", MAX(AP$10:AP1999)+1)))</f>
        <v/>
      </c>
      <c r="AQ2000" s="5" t="str">
        <f>IF(OR($AB2000="", $AC2000=""), "", IF($H2000=$M$3, "", IF(OR(AQ$7&lt;$AB2000, $AC2000&lt;AQ$6),"", MAX(AQ$10:AQ1999)+1)))</f>
        <v/>
      </c>
      <c r="AR2000" s="5" t="str">
        <f>IF(OR($AB2000="", $AC2000=""), "", IF($H2000=$M$3, "", IF(OR(AR$7&lt;$AB2000, $AC2000&lt;AR$6),"", MAX(AR$10:AR1999)+1)))</f>
        <v/>
      </c>
      <c r="AS2000" s="5" t="str">
        <f>IF(OR($AB2000="", $AC2000=""), "", IF($H2000=$M$3, "", IF(OR(AS$7&lt;$AB2000, $AC2000&lt;AS$6),"", MAX(AS$10:AS1999)+1)))</f>
        <v/>
      </c>
      <c r="AT2000" s="5" t="str">
        <f>IF(OR($AB2000="", $AC2000=""), "", IF($H2000=$M$3, "", IF(OR(AT$7&lt;$AB2000, $AC2000&lt;AT$6),"", MAX(AT$10:AT1999)+1)))</f>
        <v/>
      </c>
      <c r="AU2000" s="5" t="str">
        <f>IF(OR($AB2000="", $AC2000=""), "", IF($H2000=$M$3, "", IF(OR(AU$7&lt;$AB2000, $AC2000&lt;AU$6),"", MAX(AU$10:AU1999)+1)))</f>
        <v/>
      </c>
      <c r="AV2000" s="5" t="str">
        <f>IF(OR($AB2000="", $AC2000=""), "", IF($H2000=$M$3, "", IF(OR(AV$7&lt;$AB2000, $AC2000&lt;AV$6),"", MAX(AV$10:AV1999)+1)))</f>
        <v/>
      </c>
      <c r="AW2000" s="5" t="str">
        <f>IF(OR($AB2000="", $AC2000=""), "", IF($H2000=$M$3, "", IF(OR(AW$7&lt;$AB2000, $AC2000&lt;AW$6),"", MAX(AW$10:AW1999)+1)))</f>
        <v/>
      </c>
      <c r="AX2000" s="5" t="str">
        <f>IF(OR($AB2000="", $AC2000=""), "", IF($H2000=$M$3, "", IF(OR(AX$7&lt;$AB2000, $AC2000&lt;AX$6),"", MAX(AX$10:AX1999)+1)))</f>
        <v/>
      </c>
      <c r="AY2000" s="5" t="str">
        <f>IF(OR($AB2000="", $AC2000=""), "", IF($H2000=$M$3, "", IF(OR(AY$7&lt;$AB2000, $AC2000&lt;AY$6),"", MAX(AY$10:AY1999)+1)))</f>
        <v/>
      </c>
      <c r="AZ2000" s="5" t="str">
        <f>IF(OR($AB2000="", $AC2000=""), "", IF($H2000=$M$3, "", IF(OR(AZ$7&lt;$AB2000, $AC2000&lt;AZ$6),"", MAX(AZ$10:AZ1999)+1)))</f>
        <v/>
      </c>
      <c r="BA2000" s="5" t="str">
        <f>IF(OR($AB2000="", $AC2000=""), "", IF($H2000=$M$3, "", IF(OR(BA$7&lt;$AB2000, $AC2000&lt;BA$6),"", MAX(BA$10:BA1999)+1)))</f>
        <v/>
      </c>
      <c r="BB2000" s="5" t="str">
        <f>IF(OR($AB2000="", $AC2000=""), "", IF($H2000=$M$3, "", IF(OR(BB$7&lt;$AB2000, $AC2000&lt;BB$6),"", MAX(BB$10:BB1999)+1)))</f>
        <v/>
      </c>
      <c r="BC2000" s="5" t="str">
        <f>IF(OR($AB2000="", $AC2000=""), "", IF($H2000=$M$3, "", IF(OR(BC$7&lt;$AB2000, $AC2000&lt;BC$6),"", MAX(BC$10:BC1999)+1)))</f>
        <v/>
      </c>
      <c r="BD2000" s="5" t="str">
        <f>IF(OR($AB2000="", $AC2000=""), "", IF($H2000=$M$3, "", IF(OR(BD$7&lt;$AB2000, $AC2000&lt;BD$6),"", MAX(BD$10:BD1999)+1)))</f>
        <v/>
      </c>
      <c r="BE2000" s="5" t="str">
        <f>IF(OR($AB2000="", $AC2000=""), "", IF($H2000=$M$3, "", IF(OR(BE$7&lt;$AB2000, $AC2000&lt;BE$6),"", MAX(BE$10:BE1999)+1)))</f>
        <v/>
      </c>
      <c r="BF2000" s="5" t="str">
        <f>IF(OR($AB2000="", $AC2000=""), "", IF($H2000=$M$3, "", IF(OR(BF$7&lt;$AB2000, $AC2000&lt;BF$6),"", MAX(BF$10:BF1999)+1)))</f>
        <v/>
      </c>
      <c r="BG2000" s="5" t="str">
        <f>IF(OR($AB2000="", $AC2000=""), "", IF($H2000=$M$3, "", IF(OR(BG$7&lt;$AB2000, $AC2000&lt;BG$6),"", MAX(BG$10:BG1999)+1)))</f>
        <v/>
      </c>
      <c r="BH2000" s="5" t="str">
        <f>IF(OR($AB2000="", $AC2000=""), "", IF($H2000=$M$3, "", IF(OR(BH$7&lt;$AB2000, $AC2000&lt;BH$6),"", MAX(BH$10:BH1999)+1)))</f>
        <v/>
      </c>
      <c r="BI2000" s="5" t="str">
        <f>IF(OR($AB2000="", $AC2000=""), "", IF($H2000=$M$3, "", IF(OR(BI$7&lt;$AB2000, $AC2000&lt;BI$6),"", MAX(BI$10:BI1999)+1)))</f>
        <v/>
      </c>
      <c r="BK2000" s="5" t="str" cm="1">
        <f t="array" aca="1" ref="BK2000" ca="1">IFERROR(INDEX($AE2000:$BI2000, $BJ2000, MATCH($BK$9, $AE$9:$BI$9, 0)), "")</f>
        <v/>
      </c>
    </row>
    <row r="2001" spans="1:63" x14ac:dyDescent="0.25">
      <c r="A2001" s="2"/>
      <c r="B2001" s="254"/>
      <c r="C2001" s="255"/>
      <c r="D2001" s="256"/>
      <c r="E2001" s="257"/>
      <c r="F2001" s="257"/>
      <c r="G2001" s="258"/>
      <c r="H2001" s="259"/>
      <c r="I2001" s="16"/>
      <c r="J2001" s="5" t="str">
        <f t="shared" si="259"/>
        <v/>
      </c>
      <c r="K2001" s="2"/>
      <c r="O2001" s="5" t="str">
        <f t="shared" si="257"/>
        <v/>
      </c>
      <c r="Q2001" s="5" t="str">
        <f t="shared" si="260"/>
        <v/>
      </c>
      <c r="S2001" s="5" t="str">
        <f t="shared" si="258"/>
        <v/>
      </c>
      <c r="U2001" s="64" t="str">
        <f>IF($D2001="","", IF(COUNTIF('Intro &amp; Setup'!$AW$49:$AW$88, $D2001)&gt;0, "BH", TEXT($D2001, "ddd")))</f>
        <v/>
      </c>
      <c r="V2001" s="65" t="str">
        <f>IF($G2001="", "", IF(COUNTIF('Intro &amp; Setup'!$AW$49:$AW$88, $G2001)&gt;0, "BH", TEXT($G2001, "ddd")))</f>
        <v/>
      </c>
      <c r="W2001" s="64" t="str">
        <f t="shared" si="261"/>
        <v/>
      </c>
      <c r="X2001" s="65" t="str">
        <f t="shared" si="262"/>
        <v/>
      </c>
      <c r="Y2001" s="64" t="str">
        <f>IF(F2001="", "", IF(OR(F2001&lt;'Intro &amp; Setup'!$Z$20, F2001&gt;'Intro &amp; Setup'!$Z$22), "X", ""))</f>
        <v/>
      </c>
      <c r="Z2001" s="65" t="str">
        <f>IF(G2001="", "", IF(OR(G2001&lt;'Intro &amp; Setup'!$Z$20, G2001&gt;'Intro &amp; Setup'!$Z$22), "X", ""))</f>
        <v/>
      </c>
      <c r="AB2001" s="58" t="str">
        <f t="shared" si="263"/>
        <v/>
      </c>
      <c r="AC2001" s="59" t="str">
        <f t="shared" si="264"/>
        <v/>
      </c>
      <c r="AE2001" s="5" t="str">
        <f>IF(OR($AB2001="", $AC2001=""), "", IF($H2001=$M$3, "", IF(OR(AE$7&lt;$AB2001, $AC2001&lt;AE$6),"", MAX(AE$10:AE2000)+1)))</f>
        <v/>
      </c>
      <c r="AF2001" s="5" t="str">
        <f>IF(OR($AB2001="", $AC2001=""), "", IF($H2001=$M$3, "", IF(OR(AF$7&lt;$AB2001, $AC2001&lt;AF$6),"", MAX(AF$10:AF2000)+1)))</f>
        <v/>
      </c>
      <c r="AG2001" s="5" t="str">
        <f>IF(OR($AB2001="", $AC2001=""), "", IF($H2001=$M$3, "", IF(OR(AG$7&lt;$AB2001, $AC2001&lt;AG$6),"", MAX(AG$10:AG2000)+1)))</f>
        <v/>
      </c>
      <c r="AH2001" s="5" t="str">
        <f>IF(OR($AB2001="", $AC2001=""), "", IF($H2001=$M$3, "", IF(OR(AH$7&lt;$AB2001, $AC2001&lt;AH$6),"", MAX(AH$10:AH2000)+1)))</f>
        <v/>
      </c>
      <c r="AI2001" s="5" t="str">
        <f>IF(OR($AB2001="", $AC2001=""), "", IF($H2001=$M$3, "", IF(OR(AI$7&lt;$AB2001, $AC2001&lt;AI$6),"", MAX(AI$10:AI2000)+1)))</f>
        <v/>
      </c>
      <c r="AJ2001" s="5" t="str">
        <f>IF(OR($AB2001="", $AC2001=""), "", IF($H2001=$M$3, "", IF(OR(AJ$7&lt;$AB2001, $AC2001&lt;AJ$6),"", MAX(AJ$10:AJ2000)+1)))</f>
        <v/>
      </c>
      <c r="AK2001" s="5" t="str">
        <f>IF(OR($AB2001="", $AC2001=""), "", IF($H2001=$M$3, "", IF(OR(AK$7&lt;$AB2001, $AC2001&lt;AK$6),"", MAX(AK$10:AK2000)+1)))</f>
        <v/>
      </c>
      <c r="AL2001" s="5" t="str">
        <f>IF(OR($AB2001="", $AC2001=""), "", IF($H2001=$M$3, "", IF(OR(AL$7&lt;$AB2001, $AC2001&lt;AL$6),"", MAX(AL$10:AL2000)+1)))</f>
        <v/>
      </c>
      <c r="AM2001" s="5" t="str">
        <f>IF(OR($AB2001="", $AC2001=""), "", IF($H2001=$M$3, "", IF(OR(AM$7&lt;$AB2001, $AC2001&lt;AM$6),"", MAX(AM$10:AM2000)+1)))</f>
        <v/>
      </c>
      <c r="AN2001" s="5" t="str">
        <f>IF(OR($AB2001="", $AC2001=""), "", IF($H2001=$M$3, "", IF(OR(AN$7&lt;$AB2001, $AC2001&lt;AN$6),"", MAX(AN$10:AN2000)+1)))</f>
        <v/>
      </c>
      <c r="AO2001" s="5" t="str">
        <f>IF(OR($AB2001="", $AC2001=""), "", IF($H2001=$M$3, "", IF(OR(AO$7&lt;$AB2001, $AC2001&lt;AO$6),"", MAX(AO$10:AO2000)+1)))</f>
        <v/>
      </c>
      <c r="AP2001" s="5" t="str">
        <f>IF(OR($AB2001="", $AC2001=""), "", IF($H2001=$M$3, "", IF(OR(AP$7&lt;$AB2001, $AC2001&lt;AP$6),"", MAX(AP$10:AP2000)+1)))</f>
        <v/>
      </c>
      <c r="AQ2001" s="5" t="str">
        <f>IF(OR($AB2001="", $AC2001=""), "", IF($H2001=$M$3, "", IF(OR(AQ$7&lt;$AB2001, $AC2001&lt;AQ$6),"", MAX(AQ$10:AQ2000)+1)))</f>
        <v/>
      </c>
      <c r="AR2001" s="5" t="str">
        <f>IF(OR($AB2001="", $AC2001=""), "", IF($H2001=$M$3, "", IF(OR(AR$7&lt;$AB2001, $AC2001&lt;AR$6),"", MAX(AR$10:AR2000)+1)))</f>
        <v/>
      </c>
      <c r="AS2001" s="5" t="str">
        <f>IF(OR($AB2001="", $AC2001=""), "", IF($H2001=$M$3, "", IF(OR(AS$7&lt;$AB2001, $AC2001&lt;AS$6),"", MAX(AS$10:AS2000)+1)))</f>
        <v/>
      </c>
      <c r="AT2001" s="5" t="str">
        <f>IF(OR($AB2001="", $AC2001=""), "", IF($H2001=$M$3, "", IF(OR(AT$7&lt;$AB2001, $AC2001&lt;AT$6),"", MAX(AT$10:AT2000)+1)))</f>
        <v/>
      </c>
      <c r="AU2001" s="5" t="str">
        <f>IF(OR($AB2001="", $AC2001=""), "", IF($H2001=$M$3, "", IF(OR(AU$7&lt;$AB2001, $AC2001&lt;AU$6),"", MAX(AU$10:AU2000)+1)))</f>
        <v/>
      </c>
      <c r="AV2001" s="5" t="str">
        <f>IF(OR($AB2001="", $AC2001=""), "", IF($H2001=$M$3, "", IF(OR(AV$7&lt;$AB2001, $AC2001&lt;AV$6),"", MAX(AV$10:AV2000)+1)))</f>
        <v/>
      </c>
      <c r="AW2001" s="5" t="str">
        <f>IF(OR($AB2001="", $AC2001=""), "", IF($H2001=$M$3, "", IF(OR(AW$7&lt;$AB2001, $AC2001&lt;AW$6),"", MAX(AW$10:AW2000)+1)))</f>
        <v/>
      </c>
      <c r="AX2001" s="5" t="str">
        <f>IF(OR($AB2001="", $AC2001=""), "", IF($H2001=$M$3, "", IF(OR(AX$7&lt;$AB2001, $AC2001&lt;AX$6),"", MAX(AX$10:AX2000)+1)))</f>
        <v/>
      </c>
      <c r="AY2001" s="5" t="str">
        <f>IF(OR($AB2001="", $AC2001=""), "", IF($H2001=$M$3, "", IF(OR(AY$7&lt;$AB2001, $AC2001&lt;AY$6),"", MAX(AY$10:AY2000)+1)))</f>
        <v/>
      </c>
      <c r="AZ2001" s="5" t="str">
        <f>IF(OR($AB2001="", $AC2001=""), "", IF($H2001=$M$3, "", IF(OR(AZ$7&lt;$AB2001, $AC2001&lt;AZ$6),"", MAX(AZ$10:AZ2000)+1)))</f>
        <v/>
      </c>
      <c r="BA2001" s="5" t="str">
        <f>IF(OR($AB2001="", $AC2001=""), "", IF($H2001=$M$3, "", IF(OR(BA$7&lt;$AB2001, $AC2001&lt;BA$6),"", MAX(BA$10:BA2000)+1)))</f>
        <v/>
      </c>
      <c r="BB2001" s="5" t="str">
        <f>IF(OR($AB2001="", $AC2001=""), "", IF($H2001=$M$3, "", IF(OR(BB$7&lt;$AB2001, $AC2001&lt;BB$6),"", MAX(BB$10:BB2000)+1)))</f>
        <v/>
      </c>
      <c r="BC2001" s="5" t="str">
        <f>IF(OR($AB2001="", $AC2001=""), "", IF($H2001=$M$3, "", IF(OR(BC$7&lt;$AB2001, $AC2001&lt;BC$6),"", MAX(BC$10:BC2000)+1)))</f>
        <v/>
      </c>
      <c r="BD2001" s="5" t="str">
        <f>IF(OR($AB2001="", $AC2001=""), "", IF($H2001=$M$3, "", IF(OR(BD$7&lt;$AB2001, $AC2001&lt;BD$6),"", MAX(BD$10:BD2000)+1)))</f>
        <v/>
      </c>
      <c r="BE2001" s="5" t="str">
        <f>IF(OR($AB2001="", $AC2001=""), "", IF($H2001=$M$3, "", IF(OR(BE$7&lt;$AB2001, $AC2001&lt;BE$6),"", MAX(BE$10:BE2000)+1)))</f>
        <v/>
      </c>
      <c r="BF2001" s="5" t="str">
        <f>IF(OR($AB2001="", $AC2001=""), "", IF($H2001=$M$3, "", IF(OR(BF$7&lt;$AB2001, $AC2001&lt;BF$6),"", MAX(BF$10:BF2000)+1)))</f>
        <v/>
      </c>
      <c r="BG2001" s="5" t="str">
        <f>IF(OR($AB2001="", $AC2001=""), "", IF($H2001=$M$3, "", IF(OR(BG$7&lt;$AB2001, $AC2001&lt;BG$6),"", MAX(BG$10:BG2000)+1)))</f>
        <v/>
      </c>
      <c r="BH2001" s="5" t="str">
        <f>IF(OR($AB2001="", $AC2001=""), "", IF($H2001=$M$3, "", IF(OR(BH$7&lt;$AB2001, $AC2001&lt;BH$6),"", MAX(BH$10:BH2000)+1)))</f>
        <v/>
      </c>
      <c r="BI2001" s="5" t="str">
        <f>IF(OR($AB2001="", $AC2001=""), "", IF($H2001=$M$3, "", IF(OR(BI$7&lt;$AB2001, $AC2001&lt;BI$6),"", MAX(BI$10:BI2000)+1)))</f>
        <v/>
      </c>
      <c r="BK2001" s="5" t="str" cm="1">
        <f t="array" aca="1" ref="BK2001" ca="1">IFERROR(INDEX($AE2001:$BI2001, $BJ2001, MATCH($BK$9, $AE$9:$BI$9, 0)), "")</f>
        <v/>
      </c>
    </row>
    <row r="2002" spans="1:63" x14ac:dyDescent="0.25">
      <c r="A2002" s="2"/>
      <c r="B2002" s="254"/>
      <c r="C2002" s="255"/>
      <c r="D2002" s="256"/>
      <c r="E2002" s="257"/>
      <c r="F2002" s="257"/>
      <c r="G2002" s="258"/>
      <c r="H2002" s="259"/>
      <c r="I2002" s="16"/>
      <c r="J2002" s="5" t="str">
        <f t="shared" si="259"/>
        <v/>
      </c>
      <c r="K2002" s="2"/>
      <c r="O2002" s="5" t="str">
        <f t="shared" si="257"/>
        <v/>
      </c>
      <c r="Q2002" s="5" t="str">
        <f t="shared" si="260"/>
        <v/>
      </c>
      <c r="S2002" s="5" t="str">
        <f t="shared" si="258"/>
        <v/>
      </c>
      <c r="U2002" s="64" t="str">
        <f>IF($D2002="","", IF(COUNTIF('Intro &amp; Setup'!$AW$49:$AW$88, $D2002)&gt;0, "BH", TEXT($D2002, "ddd")))</f>
        <v/>
      </c>
      <c r="V2002" s="65" t="str">
        <f>IF($G2002="", "", IF(COUNTIF('Intro &amp; Setup'!$AW$49:$AW$88, $G2002)&gt;0, "BH", TEXT($G2002, "ddd")))</f>
        <v/>
      </c>
      <c r="W2002" s="64" t="str">
        <f t="shared" si="261"/>
        <v/>
      </c>
      <c r="X2002" s="65" t="str">
        <f t="shared" si="262"/>
        <v/>
      </c>
      <c r="Y2002" s="64" t="str">
        <f>IF(F2002="", "", IF(OR(F2002&lt;'Intro &amp; Setup'!$Z$20, F2002&gt;'Intro &amp; Setup'!$Z$22), "X", ""))</f>
        <v/>
      </c>
      <c r="Z2002" s="65" t="str">
        <f>IF(G2002="", "", IF(OR(G2002&lt;'Intro &amp; Setup'!$Z$20, G2002&gt;'Intro &amp; Setup'!$Z$22), "X", ""))</f>
        <v/>
      </c>
      <c r="AB2002" s="58" t="str">
        <f t="shared" si="263"/>
        <v/>
      </c>
      <c r="AC2002" s="59" t="str">
        <f t="shared" si="264"/>
        <v/>
      </c>
      <c r="AE2002" s="5" t="str">
        <f>IF(OR($AB2002="", $AC2002=""), "", IF($H2002=$M$3, "", IF(OR(AE$7&lt;$AB2002, $AC2002&lt;AE$6),"", MAX(AE$10:AE2001)+1)))</f>
        <v/>
      </c>
      <c r="AF2002" s="5" t="str">
        <f>IF(OR($AB2002="", $AC2002=""), "", IF($H2002=$M$3, "", IF(OR(AF$7&lt;$AB2002, $AC2002&lt;AF$6),"", MAX(AF$10:AF2001)+1)))</f>
        <v/>
      </c>
      <c r="AG2002" s="5" t="str">
        <f>IF(OR($AB2002="", $AC2002=""), "", IF($H2002=$M$3, "", IF(OR(AG$7&lt;$AB2002, $AC2002&lt;AG$6),"", MAX(AG$10:AG2001)+1)))</f>
        <v/>
      </c>
      <c r="AH2002" s="5" t="str">
        <f>IF(OR($AB2002="", $AC2002=""), "", IF($H2002=$M$3, "", IF(OR(AH$7&lt;$AB2002, $AC2002&lt;AH$6),"", MAX(AH$10:AH2001)+1)))</f>
        <v/>
      </c>
      <c r="AI2002" s="5" t="str">
        <f>IF(OR($AB2002="", $AC2002=""), "", IF($H2002=$M$3, "", IF(OR(AI$7&lt;$AB2002, $AC2002&lt;AI$6),"", MAX(AI$10:AI2001)+1)))</f>
        <v/>
      </c>
      <c r="AJ2002" s="5" t="str">
        <f>IF(OR($AB2002="", $AC2002=""), "", IF($H2002=$M$3, "", IF(OR(AJ$7&lt;$AB2002, $AC2002&lt;AJ$6),"", MAX(AJ$10:AJ2001)+1)))</f>
        <v/>
      </c>
      <c r="AK2002" s="5" t="str">
        <f>IF(OR($AB2002="", $AC2002=""), "", IF($H2002=$M$3, "", IF(OR(AK$7&lt;$AB2002, $AC2002&lt;AK$6),"", MAX(AK$10:AK2001)+1)))</f>
        <v/>
      </c>
      <c r="AL2002" s="5" t="str">
        <f>IF(OR($AB2002="", $AC2002=""), "", IF($H2002=$M$3, "", IF(OR(AL$7&lt;$AB2002, $AC2002&lt;AL$6),"", MAX(AL$10:AL2001)+1)))</f>
        <v/>
      </c>
      <c r="AM2002" s="5" t="str">
        <f>IF(OR($AB2002="", $AC2002=""), "", IF($H2002=$M$3, "", IF(OR(AM$7&lt;$AB2002, $AC2002&lt;AM$6),"", MAX(AM$10:AM2001)+1)))</f>
        <v/>
      </c>
      <c r="AN2002" s="5" t="str">
        <f>IF(OR($AB2002="", $AC2002=""), "", IF($H2002=$M$3, "", IF(OR(AN$7&lt;$AB2002, $AC2002&lt;AN$6),"", MAX(AN$10:AN2001)+1)))</f>
        <v/>
      </c>
      <c r="AO2002" s="5" t="str">
        <f>IF(OR($AB2002="", $AC2002=""), "", IF($H2002=$M$3, "", IF(OR(AO$7&lt;$AB2002, $AC2002&lt;AO$6),"", MAX(AO$10:AO2001)+1)))</f>
        <v/>
      </c>
      <c r="AP2002" s="5" t="str">
        <f>IF(OR($AB2002="", $AC2002=""), "", IF($H2002=$M$3, "", IF(OR(AP$7&lt;$AB2002, $AC2002&lt;AP$6),"", MAX(AP$10:AP2001)+1)))</f>
        <v/>
      </c>
      <c r="AQ2002" s="5" t="str">
        <f>IF(OR($AB2002="", $AC2002=""), "", IF($H2002=$M$3, "", IF(OR(AQ$7&lt;$AB2002, $AC2002&lt;AQ$6),"", MAX(AQ$10:AQ2001)+1)))</f>
        <v/>
      </c>
      <c r="AR2002" s="5" t="str">
        <f>IF(OR($AB2002="", $AC2002=""), "", IF($H2002=$M$3, "", IF(OR(AR$7&lt;$AB2002, $AC2002&lt;AR$6),"", MAX(AR$10:AR2001)+1)))</f>
        <v/>
      </c>
      <c r="AS2002" s="5" t="str">
        <f>IF(OR($AB2002="", $AC2002=""), "", IF($H2002=$M$3, "", IF(OR(AS$7&lt;$AB2002, $AC2002&lt;AS$6),"", MAX(AS$10:AS2001)+1)))</f>
        <v/>
      </c>
      <c r="AT2002" s="5" t="str">
        <f>IF(OR($AB2002="", $AC2002=""), "", IF($H2002=$M$3, "", IF(OR(AT$7&lt;$AB2002, $AC2002&lt;AT$6),"", MAX(AT$10:AT2001)+1)))</f>
        <v/>
      </c>
      <c r="AU2002" s="5" t="str">
        <f>IF(OR($AB2002="", $AC2002=""), "", IF($H2002=$M$3, "", IF(OR(AU$7&lt;$AB2002, $AC2002&lt;AU$6),"", MAX(AU$10:AU2001)+1)))</f>
        <v/>
      </c>
      <c r="AV2002" s="5" t="str">
        <f>IF(OR($AB2002="", $AC2002=""), "", IF($H2002=$M$3, "", IF(OR(AV$7&lt;$AB2002, $AC2002&lt;AV$6),"", MAX(AV$10:AV2001)+1)))</f>
        <v/>
      </c>
      <c r="AW2002" s="5" t="str">
        <f>IF(OR($AB2002="", $AC2002=""), "", IF($H2002=$M$3, "", IF(OR(AW$7&lt;$AB2002, $AC2002&lt;AW$6),"", MAX(AW$10:AW2001)+1)))</f>
        <v/>
      </c>
      <c r="AX2002" s="5" t="str">
        <f>IF(OR($AB2002="", $AC2002=""), "", IF($H2002=$M$3, "", IF(OR(AX$7&lt;$AB2002, $AC2002&lt;AX$6),"", MAX(AX$10:AX2001)+1)))</f>
        <v/>
      </c>
      <c r="AY2002" s="5" t="str">
        <f>IF(OR($AB2002="", $AC2002=""), "", IF($H2002=$M$3, "", IF(OR(AY$7&lt;$AB2002, $AC2002&lt;AY$6),"", MAX(AY$10:AY2001)+1)))</f>
        <v/>
      </c>
      <c r="AZ2002" s="5" t="str">
        <f>IF(OR($AB2002="", $AC2002=""), "", IF($H2002=$M$3, "", IF(OR(AZ$7&lt;$AB2002, $AC2002&lt;AZ$6),"", MAX(AZ$10:AZ2001)+1)))</f>
        <v/>
      </c>
      <c r="BA2002" s="5" t="str">
        <f>IF(OR($AB2002="", $AC2002=""), "", IF($H2002=$M$3, "", IF(OR(BA$7&lt;$AB2002, $AC2002&lt;BA$6),"", MAX(BA$10:BA2001)+1)))</f>
        <v/>
      </c>
      <c r="BB2002" s="5" t="str">
        <f>IF(OR($AB2002="", $AC2002=""), "", IF($H2002=$M$3, "", IF(OR(BB$7&lt;$AB2002, $AC2002&lt;BB$6),"", MAX(BB$10:BB2001)+1)))</f>
        <v/>
      </c>
      <c r="BC2002" s="5" t="str">
        <f>IF(OR($AB2002="", $AC2002=""), "", IF($H2002=$M$3, "", IF(OR(BC$7&lt;$AB2002, $AC2002&lt;BC$6),"", MAX(BC$10:BC2001)+1)))</f>
        <v/>
      </c>
      <c r="BD2002" s="5" t="str">
        <f>IF(OR($AB2002="", $AC2002=""), "", IF($H2002=$M$3, "", IF(OR(BD$7&lt;$AB2002, $AC2002&lt;BD$6),"", MAX(BD$10:BD2001)+1)))</f>
        <v/>
      </c>
      <c r="BE2002" s="5" t="str">
        <f>IF(OR($AB2002="", $AC2002=""), "", IF($H2002=$M$3, "", IF(OR(BE$7&lt;$AB2002, $AC2002&lt;BE$6),"", MAX(BE$10:BE2001)+1)))</f>
        <v/>
      </c>
      <c r="BF2002" s="5" t="str">
        <f>IF(OR($AB2002="", $AC2002=""), "", IF($H2002=$M$3, "", IF(OR(BF$7&lt;$AB2002, $AC2002&lt;BF$6),"", MAX(BF$10:BF2001)+1)))</f>
        <v/>
      </c>
      <c r="BG2002" s="5" t="str">
        <f>IF(OR($AB2002="", $AC2002=""), "", IF($H2002=$M$3, "", IF(OR(BG$7&lt;$AB2002, $AC2002&lt;BG$6),"", MAX(BG$10:BG2001)+1)))</f>
        <v/>
      </c>
      <c r="BH2002" s="5" t="str">
        <f>IF(OR($AB2002="", $AC2002=""), "", IF($H2002=$M$3, "", IF(OR(BH$7&lt;$AB2002, $AC2002&lt;BH$6),"", MAX(BH$10:BH2001)+1)))</f>
        <v/>
      </c>
      <c r="BI2002" s="5" t="str">
        <f>IF(OR($AB2002="", $AC2002=""), "", IF($H2002=$M$3, "", IF(OR(BI$7&lt;$AB2002, $AC2002&lt;BI$6),"", MAX(BI$10:BI2001)+1)))</f>
        <v/>
      </c>
      <c r="BK2002" s="5" t="str" cm="1">
        <f t="array" aca="1" ref="BK2002" ca="1">IFERROR(INDEX($AE2002:$BI2002, $BJ2002, MATCH($BK$9, $AE$9:$BI$9, 0)), "")</f>
        <v/>
      </c>
    </row>
    <row r="2003" spans="1:63" x14ac:dyDescent="0.25">
      <c r="A2003" s="2"/>
      <c r="B2003" s="254"/>
      <c r="C2003" s="255"/>
      <c r="D2003" s="256"/>
      <c r="E2003" s="257"/>
      <c r="F2003" s="257"/>
      <c r="G2003" s="258"/>
      <c r="H2003" s="259"/>
      <c r="I2003" s="16"/>
      <c r="J2003" s="5" t="str">
        <f t="shared" si="259"/>
        <v/>
      </c>
      <c r="K2003" s="2"/>
      <c r="O2003" s="5" t="str">
        <f t="shared" si="257"/>
        <v/>
      </c>
      <c r="Q2003" s="5" t="str">
        <f t="shared" si="260"/>
        <v/>
      </c>
      <c r="S2003" s="5" t="str">
        <f t="shared" si="258"/>
        <v/>
      </c>
      <c r="U2003" s="64" t="str">
        <f>IF($D2003="","", IF(COUNTIF('Intro &amp; Setup'!$AW$49:$AW$88, $D2003)&gt;0, "BH", TEXT($D2003, "ddd")))</f>
        <v/>
      </c>
      <c r="V2003" s="65" t="str">
        <f>IF($G2003="", "", IF(COUNTIF('Intro &amp; Setup'!$AW$49:$AW$88, $G2003)&gt;0, "BH", TEXT($G2003, "ddd")))</f>
        <v/>
      </c>
      <c r="W2003" s="64" t="str">
        <f t="shared" si="261"/>
        <v/>
      </c>
      <c r="X2003" s="65" t="str">
        <f t="shared" si="262"/>
        <v/>
      </c>
      <c r="Y2003" s="64" t="str">
        <f>IF(F2003="", "", IF(OR(F2003&lt;'Intro &amp; Setup'!$Z$20, F2003&gt;'Intro &amp; Setup'!$Z$22), "X", ""))</f>
        <v/>
      </c>
      <c r="Z2003" s="65" t="str">
        <f>IF(G2003="", "", IF(OR(G2003&lt;'Intro &amp; Setup'!$Z$20, G2003&gt;'Intro &amp; Setup'!$Z$22), "X", ""))</f>
        <v/>
      </c>
      <c r="AB2003" s="58" t="str">
        <f t="shared" si="263"/>
        <v/>
      </c>
      <c r="AC2003" s="59" t="str">
        <f t="shared" si="264"/>
        <v/>
      </c>
      <c r="AE2003" s="5" t="str">
        <f>IF(OR($AB2003="", $AC2003=""), "", IF($H2003=$M$3, "", IF(OR(AE$7&lt;$AB2003, $AC2003&lt;AE$6),"", MAX(AE$10:AE2002)+1)))</f>
        <v/>
      </c>
      <c r="AF2003" s="5" t="str">
        <f>IF(OR($AB2003="", $AC2003=""), "", IF($H2003=$M$3, "", IF(OR(AF$7&lt;$AB2003, $AC2003&lt;AF$6),"", MAX(AF$10:AF2002)+1)))</f>
        <v/>
      </c>
      <c r="AG2003" s="5" t="str">
        <f>IF(OR($AB2003="", $AC2003=""), "", IF($H2003=$M$3, "", IF(OR(AG$7&lt;$AB2003, $AC2003&lt;AG$6),"", MAX(AG$10:AG2002)+1)))</f>
        <v/>
      </c>
      <c r="AH2003" s="5" t="str">
        <f>IF(OR($AB2003="", $AC2003=""), "", IF($H2003=$M$3, "", IF(OR(AH$7&lt;$AB2003, $AC2003&lt;AH$6),"", MAX(AH$10:AH2002)+1)))</f>
        <v/>
      </c>
      <c r="AI2003" s="5" t="str">
        <f>IF(OR($AB2003="", $AC2003=""), "", IF($H2003=$M$3, "", IF(OR(AI$7&lt;$AB2003, $AC2003&lt;AI$6),"", MAX(AI$10:AI2002)+1)))</f>
        <v/>
      </c>
      <c r="AJ2003" s="5" t="str">
        <f>IF(OR($AB2003="", $AC2003=""), "", IF($H2003=$M$3, "", IF(OR(AJ$7&lt;$AB2003, $AC2003&lt;AJ$6),"", MAX(AJ$10:AJ2002)+1)))</f>
        <v/>
      </c>
      <c r="AK2003" s="5" t="str">
        <f>IF(OR($AB2003="", $AC2003=""), "", IF($H2003=$M$3, "", IF(OR(AK$7&lt;$AB2003, $AC2003&lt;AK$6),"", MAX(AK$10:AK2002)+1)))</f>
        <v/>
      </c>
      <c r="AL2003" s="5" t="str">
        <f>IF(OR($AB2003="", $AC2003=""), "", IF($H2003=$M$3, "", IF(OR(AL$7&lt;$AB2003, $AC2003&lt;AL$6),"", MAX(AL$10:AL2002)+1)))</f>
        <v/>
      </c>
      <c r="AM2003" s="5" t="str">
        <f>IF(OR($AB2003="", $AC2003=""), "", IF($H2003=$M$3, "", IF(OR(AM$7&lt;$AB2003, $AC2003&lt;AM$6),"", MAX(AM$10:AM2002)+1)))</f>
        <v/>
      </c>
      <c r="AN2003" s="5" t="str">
        <f>IF(OR($AB2003="", $AC2003=""), "", IF($H2003=$M$3, "", IF(OR(AN$7&lt;$AB2003, $AC2003&lt;AN$6),"", MAX(AN$10:AN2002)+1)))</f>
        <v/>
      </c>
      <c r="AO2003" s="5" t="str">
        <f>IF(OR($AB2003="", $AC2003=""), "", IF($H2003=$M$3, "", IF(OR(AO$7&lt;$AB2003, $AC2003&lt;AO$6),"", MAX(AO$10:AO2002)+1)))</f>
        <v/>
      </c>
      <c r="AP2003" s="5" t="str">
        <f>IF(OR($AB2003="", $AC2003=""), "", IF($H2003=$M$3, "", IF(OR(AP$7&lt;$AB2003, $AC2003&lt;AP$6),"", MAX(AP$10:AP2002)+1)))</f>
        <v/>
      </c>
      <c r="AQ2003" s="5" t="str">
        <f>IF(OR($AB2003="", $AC2003=""), "", IF($H2003=$M$3, "", IF(OR(AQ$7&lt;$AB2003, $AC2003&lt;AQ$6),"", MAX(AQ$10:AQ2002)+1)))</f>
        <v/>
      </c>
      <c r="AR2003" s="5" t="str">
        <f>IF(OR($AB2003="", $AC2003=""), "", IF($H2003=$M$3, "", IF(OR(AR$7&lt;$AB2003, $AC2003&lt;AR$6),"", MAX(AR$10:AR2002)+1)))</f>
        <v/>
      </c>
      <c r="AS2003" s="5" t="str">
        <f>IF(OR($AB2003="", $AC2003=""), "", IF($H2003=$M$3, "", IF(OR(AS$7&lt;$AB2003, $AC2003&lt;AS$6),"", MAX(AS$10:AS2002)+1)))</f>
        <v/>
      </c>
      <c r="AT2003" s="5" t="str">
        <f>IF(OR($AB2003="", $AC2003=""), "", IF($H2003=$M$3, "", IF(OR(AT$7&lt;$AB2003, $AC2003&lt;AT$6),"", MAX(AT$10:AT2002)+1)))</f>
        <v/>
      </c>
      <c r="AU2003" s="5" t="str">
        <f>IF(OR($AB2003="", $AC2003=""), "", IF($H2003=$M$3, "", IF(OR(AU$7&lt;$AB2003, $AC2003&lt;AU$6),"", MAX(AU$10:AU2002)+1)))</f>
        <v/>
      </c>
      <c r="AV2003" s="5" t="str">
        <f>IF(OR($AB2003="", $AC2003=""), "", IF($H2003=$M$3, "", IF(OR(AV$7&lt;$AB2003, $AC2003&lt;AV$6),"", MAX(AV$10:AV2002)+1)))</f>
        <v/>
      </c>
      <c r="AW2003" s="5" t="str">
        <f>IF(OR($AB2003="", $AC2003=""), "", IF($H2003=$M$3, "", IF(OR(AW$7&lt;$AB2003, $AC2003&lt;AW$6),"", MAX(AW$10:AW2002)+1)))</f>
        <v/>
      </c>
      <c r="AX2003" s="5" t="str">
        <f>IF(OR($AB2003="", $AC2003=""), "", IF($H2003=$M$3, "", IF(OR(AX$7&lt;$AB2003, $AC2003&lt;AX$6),"", MAX(AX$10:AX2002)+1)))</f>
        <v/>
      </c>
      <c r="AY2003" s="5" t="str">
        <f>IF(OR($AB2003="", $AC2003=""), "", IF($H2003=$M$3, "", IF(OR(AY$7&lt;$AB2003, $AC2003&lt;AY$6),"", MAX(AY$10:AY2002)+1)))</f>
        <v/>
      </c>
      <c r="AZ2003" s="5" t="str">
        <f>IF(OR($AB2003="", $AC2003=""), "", IF($H2003=$M$3, "", IF(OR(AZ$7&lt;$AB2003, $AC2003&lt;AZ$6),"", MAX(AZ$10:AZ2002)+1)))</f>
        <v/>
      </c>
      <c r="BA2003" s="5" t="str">
        <f>IF(OR($AB2003="", $AC2003=""), "", IF($H2003=$M$3, "", IF(OR(BA$7&lt;$AB2003, $AC2003&lt;BA$6),"", MAX(BA$10:BA2002)+1)))</f>
        <v/>
      </c>
      <c r="BB2003" s="5" t="str">
        <f>IF(OR($AB2003="", $AC2003=""), "", IF($H2003=$M$3, "", IF(OR(BB$7&lt;$AB2003, $AC2003&lt;BB$6),"", MAX(BB$10:BB2002)+1)))</f>
        <v/>
      </c>
      <c r="BC2003" s="5" t="str">
        <f>IF(OR($AB2003="", $AC2003=""), "", IF($H2003=$M$3, "", IF(OR(BC$7&lt;$AB2003, $AC2003&lt;BC$6),"", MAX(BC$10:BC2002)+1)))</f>
        <v/>
      </c>
      <c r="BD2003" s="5" t="str">
        <f>IF(OR($AB2003="", $AC2003=""), "", IF($H2003=$M$3, "", IF(OR(BD$7&lt;$AB2003, $AC2003&lt;BD$6),"", MAX(BD$10:BD2002)+1)))</f>
        <v/>
      </c>
      <c r="BE2003" s="5" t="str">
        <f>IF(OR($AB2003="", $AC2003=""), "", IF($H2003=$M$3, "", IF(OR(BE$7&lt;$AB2003, $AC2003&lt;BE$6),"", MAX(BE$10:BE2002)+1)))</f>
        <v/>
      </c>
      <c r="BF2003" s="5" t="str">
        <f>IF(OR($AB2003="", $AC2003=""), "", IF($H2003=$M$3, "", IF(OR(BF$7&lt;$AB2003, $AC2003&lt;BF$6),"", MAX(BF$10:BF2002)+1)))</f>
        <v/>
      </c>
      <c r="BG2003" s="5" t="str">
        <f>IF(OR($AB2003="", $AC2003=""), "", IF($H2003=$M$3, "", IF(OR(BG$7&lt;$AB2003, $AC2003&lt;BG$6),"", MAX(BG$10:BG2002)+1)))</f>
        <v/>
      </c>
      <c r="BH2003" s="5" t="str">
        <f>IF(OR($AB2003="", $AC2003=""), "", IF($H2003=$M$3, "", IF(OR(BH$7&lt;$AB2003, $AC2003&lt;BH$6),"", MAX(BH$10:BH2002)+1)))</f>
        <v/>
      </c>
      <c r="BI2003" s="5" t="str">
        <f>IF(OR($AB2003="", $AC2003=""), "", IF($H2003=$M$3, "", IF(OR(BI$7&lt;$AB2003, $AC2003&lt;BI$6),"", MAX(BI$10:BI2002)+1)))</f>
        <v/>
      </c>
      <c r="BK2003" s="5" t="str" cm="1">
        <f t="array" aca="1" ref="BK2003" ca="1">IFERROR(INDEX($AE2003:$BI2003, $BJ2003, MATCH($BK$9, $AE$9:$BI$9, 0)), "")</f>
        <v/>
      </c>
    </row>
    <row r="2004" spans="1:63" x14ac:dyDescent="0.25">
      <c r="A2004" s="2"/>
      <c r="B2004" s="254"/>
      <c r="C2004" s="255"/>
      <c r="D2004" s="256"/>
      <c r="E2004" s="257"/>
      <c r="F2004" s="257"/>
      <c r="G2004" s="258"/>
      <c r="H2004" s="259"/>
      <c r="I2004" s="16"/>
      <c r="J2004" s="5" t="str">
        <f t="shared" si="259"/>
        <v/>
      </c>
      <c r="K2004" s="2"/>
      <c r="O2004" s="5" t="str">
        <f t="shared" si="257"/>
        <v/>
      </c>
      <c r="Q2004" s="5" t="str">
        <f t="shared" si="260"/>
        <v/>
      </c>
      <c r="S2004" s="5" t="str">
        <f t="shared" si="258"/>
        <v/>
      </c>
      <c r="U2004" s="64" t="str">
        <f>IF($D2004="","", IF(COUNTIF('Intro &amp; Setup'!$AW$49:$AW$88, $D2004)&gt;0, "BH", TEXT($D2004, "ddd")))</f>
        <v/>
      </c>
      <c r="V2004" s="65" t="str">
        <f>IF($G2004="", "", IF(COUNTIF('Intro &amp; Setup'!$AW$49:$AW$88, $G2004)&gt;0, "BH", TEXT($G2004, "ddd")))</f>
        <v/>
      </c>
      <c r="W2004" s="64" t="str">
        <f t="shared" si="261"/>
        <v/>
      </c>
      <c r="X2004" s="65" t="str">
        <f t="shared" si="262"/>
        <v/>
      </c>
      <c r="Y2004" s="64" t="str">
        <f>IF(F2004="", "", IF(OR(F2004&lt;'Intro &amp; Setup'!$Z$20, F2004&gt;'Intro &amp; Setup'!$Z$22), "X", ""))</f>
        <v/>
      </c>
      <c r="Z2004" s="65" t="str">
        <f>IF(G2004="", "", IF(OR(G2004&lt;'Intro &amp; Setup'!$Z$20, G2004&gt;'Intro &amp; Setup'!$Z$22), "X", ""))</f>
        <v/>
      </c>
      <c r="AB2004" s="58" t="str">
        <f t="shared" si="263"/>
        <v/>
      </c>
      <c r="AC2004" s="59" t="str">
        <f t="shared" si="264"/>
        <v/>
      </c>
      <c r="AE2004" s="5" t="str">
        <f>IF(OR($AB2004="", $AC2004=""), "", IF($H2004=$M$3, "", IF(OR(AE$7&lt;$AB2004, $AC2004&lt;AE$6),"", MAX(AE$10:AE2003)+1)))</f>
        <v/>
      </c>
      <c r="AF2004" s="5" t="str">
        <f>IF(OR($AB2004="", $AC2004=""), "", IF($H2004=$M$3, "", IF(OR(AF$7&lt;$AB2004, $AC2004&lt;AF$6),"", MAX(AF$10:AF2003)+1)))</f>
        <v/>
      </c>
      <c r="AG2004" s="5" t="str">
        <f>IF(OR($AB2004="", $AC2004=""), "", IF($H2004=$M$3, "", IF(OR(AG$7&lt;$AB2004, $AC2004&lt;AG$6),"", MAX(AG$10:AG2003)+1)))</f>
        <v/>
      </c>
      <c r="AH2004" s="5" t="str">
        <f>IF(OR($AB2004="", $AC2004=""), "", IF($H2004=$M$3, "", IF(OR(AH$7&lt;$AB2004, $AC2004&lt;AH$6),"", MAX(AH$10:AH2003)+1)))</f>
        <v/>
      </c>
      <c r="AI2004" s="5" t="str">
        <f>IF(OR($AB2004="", $AC2004=""), "", IF($H2004=$M$3, "", IF(OR(AI$7&lt;$AB2004, $AC2004&lt;AI$6),"", MAX(AI$10:AI2003)+1)))</f>
        <v/>
      </c>
      <c r="AJ2004" s="5" t="str">
        <f>IF(OR($AB2004="", $AC2004=""), "", IF($H2004=$M$3, "", IF(OR(AJ$7&lt;$AB2004, $AC2004&lt;AJ$6),"", MAX(AJ$10:AJ2003)+1)))</f>
        <v/>
      </c>
      <c r="AK2004" s="5" t="str">
        <f>IF(OR($AB2004="", $AC2004=""), "", IF($H2004=$M$3, "", IF(OR(AK$7&lt;$AB2004, $AC2004&lt;AK$6),"", MAX(AK$10:AK2003)+1)))</f>
        <v/>
      </c>
      <c r="AL2004" s="5" t="str">
        <f>IF(OR($AB2004="", $AC2004=""), "", IF($H2004=$M$3, "", IF(OR(AL$7&lt;$AB2004, $AC2004&lt;AL$6),"", MAX(AL$10:AL2003)+1)))</f>
        <v/>
      </c>
      <c r="AM2004" s="5" t="str">
        <f>IF(OR($AB2004="", $AC2004=""), "", IF($H2004=$M$3, "", IF(OR(AM$7&lt;$AB2004, $AC2004&lt;AM$6),"", MAX(AM$10:AM2003)+1)))</f>
        <v/>
      </c>
      <c r="AN2004" s="5" t="str">
        <f>IF(OR($AB2004="", $AC2004=""), "", IF($H2004=$M$3, "", IF(OR(AN$7&lt;$AB2004, $AC2004&lt;AN$6),"", MAX(AN$10:AN2003)+1)))</f>
        <v/>
      </c>
      <c r="AO2004" s="5" t="str">
        <f>IF(OR($AB2004="", $AC2004=""), "", IF($H2004=$M$3, "", IF(OR(AO$7&lt;$AB2004, $AC2004&lt;AO$6),"", MAX(AO$10:AO2003)+1)))</f>
        <v/>
      </c>
      <c r="AP2004" s="5" t="str">
        <f>IF(OR($AB2004="", $AC2004=""), "", IF($H2004=$M$3, "", IF(OR(AP$7&lt;$AB2004, $AC2004&lt;AP$6),"", MAX(AP$10:AP2003)+1)))</f>
        <v/>
      </c>
      <c r="AQ2004" s="5" t="str">
        <f>IF(OR($AB2004="", $AC2004=""), "", IF($H2004=$M$3, "", IF(OR(AQ$7&lt;$AB2004, $AC2004&lt;AQ$6),"", MAX(AQ$10:AQ2003)+1)))</f>
        <v/>
      </c>
      <c r="AR2004" s="5" t="str">
        <f>IF(OR($AB2004="", $AC2004=""), "", IF($H2004=$M$3, "", IF(OR(AR$7&lt;$AB2004, $AC2004&lt;AR$6),"", MAX(AR$10:AR2003)+1)))</f>
        <v/>
      </c>
      <c r="AS2004" s="5" t="str">
        <f>IF(OR($AB2004="", $AC2004=""), "", IF($H2004=$M$3, "", IF(OR(AS$7&lt;$AB2004, $AC2004&lt;AS$6),"", MAX(AS$10:AS2003)+1)))</f>
        <v/>
      </c>
      <c r="AT2004" s="5" t="str">
        <f>IF(OR($AB2004="", $AC2004=""), "", IF($H2004=$M$3, "", IF(OR(AT$7&lt;$AB2004, $AC2004&lt;AT$6),"", MAX(AT$10:AT2003)+1)))</f>
        <v/>
      </c>
      <c r="AU2004" s="5" t="str">
        <f>IF(OR($AB2004="", $AC2004=""), "", IF($H2004=$M$3, "", IF(OR(AU$7&lt;$AB2004, $AC2004&lt;AU$6),"", MAX(AU$10:AU2003)+1)))</f>
        <v/>
      </c>
      <c r="AV2004" s="5" t="str">
        <f>IF(OR($AB2004="", $AC2004=""), "", IF($H2004=$M$3, "", IF(OR(AV$7&lt;$AB2004, $AC2004&lt;AV$6),"", MAX(AV$10:AV2003)+1)))</f>
        <v/>
      </c>
      <c r="AW2004" s="5" t="str">
        <f>IF(OR($AB2004="", $AC2004=""), "", IF($H2004=$M$3, "", IF(OR(AW$7&lt;$AB2004, $AC2004&lt;AW$6),"", MAX(AW$10:AW2003)+1)))</f>
        <v/>
      </c>
      <c r="AX2004" s="5" t="str">
        <f>IF(OR($AB2004="", $AC2004=""), "", IF($H2004=$M$3, "", IF(OR(AX$7&lt;$AB2004, $AC2004&lt;AX$6),"", MAX(AX$10:AX2003)+1)))</f>
        <v/>
      </c>
      <c r="AY2004" s="5" t="str">
        <f>IF(OR($AB2004="", $AC2004=""), "", IF($H2004=$M$3, "", IF(OR(AY$7&lt;$AB2004, $AC2004&lt;AY$6),"", MAX(AY$10:AY2003)+1)))</f>
        <v/>
      </c>
      <c r="AZ2004" s="5" t="str">
        <f>IF(OR($AB2004="", $AC2004=""), "", IF($H2004=$M$3, "", IF(OR(AZ$7&lt;$AB2004, $AC2004&lt;AZ$6),"", MAX(AZ$10:AZ2003)+1)))</f>
        <v/>
      </c>
      <c r="BA2004" s="5" t="str">
        <f>IF(OR($AB2004="", $AC2004=""), "", IF($H2004=$M$3, "", IF(OR(BA$7&lt;$AB2004, $AC2004&lt;BA$6),"", MAX(BA$10:BA2003)+1)))</f>
        <v/>
      </c>
      <c r="BB2004" s="5" t="str">
        <f>IF(OR($AB2004="", $AC2004=""), "", IF($H2004=$M$3, "", IF(OR(BB$7&lt;$AB2004, $AC2004&lt;BB$6),"", MAX(BB$10:BB2003)+1)))</f>
        <v/>
      </c>
      <c r="BC2004" s="5" t="str">
        <f>IF(OR($AB2004="", $AC2004=""), "", IF($H2004=$M$3, "", IF(OR(BC$7&lt;$AB2004, $AC2004&lt;BC$6),"", MAX(BC$10:BC2003)+1)))</f>
        <v/>
      </c>
      <c r="BD2004" s="5" t="str">
        <f>IF(OR($AB2004="", $AC2004=""), "", IF($H2004=$M$3, "", IF(OR(BD$7&lt;$AB2004, $AC2004&lt;BD$6),"", MAX(BD$10:BD2003)+1)))</f>
        <v/>
      </c>
      <c r="BE2004" s="5" t="str">
        <f>IF(OR($AB2004="", $AC2004=""), "", IF($H2004=$M$3, "", IF(OR(BE$7&lt;$AB2004, $AC2004&lt;BE$6),"", MAX(BE$10:BE2003)+1)))</f>
        <v/>
      </c>
      <c r="BF2004" s="5" t="str">
        <f>IF(OR($AB2004="", $AC2004=""), "", IF($H2004=$M$3, "", IF(OR(BF$7&lt;$AB2004, $AC2004&lt;BF$6),"", MAX(BF$10:BF2003)+1)))</f>
        <v/>
      </c>
      <c r="BG2004" s="5" t="str">
        <f>IF(OR($AB2004="", $AC2004=""), "", IF($H2004=$M$3, "", IF(OR(BG$7&lt;$AB2004, $AC2004&lt;BG$6),"", MAX(BG$10:BG2003)+1)))</f>
        <v/>
      </c>
      <c r="BH2004" s="5" t="str">
        <f>IF(OR($AB2004="", $AC2004=""), "", IF($H2004=$M$3, "", IF(OR(BH$7&lt;$AB2004, $AC2004&lt;BH$6),"", MAX(BH$10:BH2003)+1)))</f>
        <v/>
      </c>
      <c r="BI2004" s="5" t="str">
        <f>IF(OR($AB2004="", $AC2004=""), "", IF($H2004=$M$3, "", IF(OR(BI$7&lt;$AB2004, $AC2004&lt;BI$6),"", MAX(BI$10:BI2003)+1)))</f>
        <v/>
      </c>
      <c r="BK2004" s="5" t="str" cm="1">
        <f t="array" aca="1" ref="BK2004" ca="1">IFERROR(INDEX($AE2004:$BI2004, $BJ2004, MATCH($BK$9, $AE$9:$BI$9, 0)), "")</f>
        <v/>
      </c>
    </row>
    <row r="2005" spans="1:63" x14ac:dyDescent="0.25">
      <c r="A2005" s="2"/>
      <c r="B2005" s="254"/>
      <c r="C2005" s="255"/>
      <c r="D2005" s="256"/>
      <c r="E2005" s="257"/>
      <c r="F2005" s="257"/>
      <c r="G2005" s="258"/>
      <c r="H2005" s="259"/>
      <c r="I2005" s="16"/>
      <c r="J2005" s="5" t="str">
        <f t="shared" si="259"/>
        <v/>
      </c>
      <c r="K2005" s="2"/>
      <c r="O2005" s="5" t="str">
        <f t="shared" si="257"/>
        <v/>
      </c>
      <c r="Q2005" s="5" t="str">
        <f t="shared" si="260"/>
        <v/>
      </c>
      <c r="S2005" s="5" t="str">
        <f t="shared" si="258"/>
        <v/>
      </c>
      <c r="U2005" s="64" t="str">
        <f>IF($D2005="","", IF(COUNTIF('Intro &amp; Setup'!$AW$49:$AW$88, $D2005)&gt;0, "BH", TEXT($D2005, "ddd")))</f>
        <v/>
      </c>
      <c r="V2005" s="65" t="str">
        <f>IF($G2005="", "", IF(COUNTIF('Intro &amp; Setup'!$AW$49:$AW$88, $G2005)&gt;0, "BH", TEXT($G2005, "ddd")))</f>
        <v/>
      </c>
      <c r="W2005" s="64" t="str">
        <f t="shared" si="261"/>
        <v/>
      </c>
      <c r="X2005" s="65" t="str">
        <f t="shared" si="262"/>
        <v/>
      </c>
      <c r="Y2005" s="64" t="str">
        <f>IF(F2005="", "", IF(OR(F2005&lt;'Intro &amp; Setup'!$Z$20, F2005&gt;'Intro &amp; Setup'!$Z$22), "X", ""))</f>
        <v/>
      </c>
      <c r="Z2005" s="65" t="str">
        <f>IF(G2005="", "", IF(OR(G2005&lt;'Intro &amp; Setup'!$Z$20, G2005&gt;'Intro &amp; Setup'!$Z$22), "X", ""))</f>
        <v/>
      </c>
      <c r="AB2005" s="58" t="str">
        <f t="shared" si="263"/>
        <v/>
      </c>
      <c r="AC2005" s="59" t="str">
        <f t="shared" si="264"/>
        <v/>
      </c>
      <c r="AE2005" s="5" t="str">
        <f>IF(OR($AB2005="", $AC2005=""), "", IF($H2005=$M$3, "", IF(OR(AE$7&lt;$AB2005, $AC2005&lt;AE$6),"", MAX(AE$10:AE2004)+1)))</f>
        <v/>
      </c>
      <c r="AF2005" s="5" t="str">
        <f>IF(OR($AB2005="", $AC2005=""), "", IF($H2005=$M$3, "", IF(OR(AF$7&lt;$AB2005, $AC2005&lt;AF$6),"", MAX(AF$10:AF2004)+1)))</f>
        <v/>
      </c>
      <c r="AG2005" s="5" t="str">
        <f>IF(OR($AB2005="", $AC2005=""), "", IF($H2005=$M$3, "", IF(OR(AG$7&lt;$AB2005, $AC2005&lt;AG$6),"", MAX(AG$10:AG2004)+1)))</f>
        <v/>
      </c>
      <c r="AH2005" s="5" t="str">
        <f>IF(OR($AB2005="", $AC2005=""), "", IF($H2005=$M$3, "", IF(OR(AH$7&lt;$AB2005, $AC2005&lt;AH$6),"", MAX(AH$10:AH2004)+1)))</f>
        <v/>
      </c>
      <c r="AI2005" s="5" t="str">
        <f>IF(OR($AB2005="", $AC2005=""), "", IF($H2005=$M$3, "", IF(OR(AI$7&lt;$AB2005, $AC2005&lt;AI$6),"", MAX(AI$10:AI2004)+1)))</f>
        <v/>
      </c>
      <c r="AJ2005" s="5" t="str">
        <f>IF(OR($AB2005="", $AC2005=""), "", IF($H2005=$M$3, "", IF(OR(AJ$7&lt;$AB2005, $AC2005&lt;AJ$6),"", MAX(AJ$10:AJ2004)+1)))</f>
        <v/>
      </c>
      <c r="AK2005" s="5" t="str">
        <f>IF(OR($AB2005="", $AC2005=""), "", IF($H2005=$M$3, "", IF(OR(AK$7&lt;$AB2005, $AC2005&lt;AK$6),"", MAX(AK$10:AK2004)+1)))</f>
        <v/>
      </c>
      <c r="AL2005" s="5" t="str">
        <f>IF(OR($AB2005="", $AC2005=""), "", IF($H2005=$M$3, "", IF(OR(AL$7&lt;$AB2005, $AC2005&lt;AL$6),"", MAX(AL$10:AL2004)+1)))</f>
        <v/>
      </c>
      <c r="AM2005" s="5" t="str">
        <f>IF(OR($AB2005="", $AC2005=""), "", IF($H2005=$M$3, "", IF(OR(AM$7&lt;$AB2005, $AC2005&lt;AM$6),"", MAX(AM$10:AM2004)+1)))</f>
        <v/>
      </c>
      <c r="AN2005" s="5" t="str">
        <f>IF(OR($AB2005="", $AC2005=""), "", IF($H2005=$M$3, "", IF(OR(AN$7&lt;$AB2005, $AC2005&lt;AN$6),"", MAX(AN$10:AN2004)+1)))</f>
        <v/>
      </c>
      <c r="AO2005" s="5" t="str">
        <f>IF(OR($AB2005="", $AC2005=""), "", IF($H2005=$M$3, "", IF(OR(AO$7&lt;$AB2005, $AC2005&lt;AO$6),"", MAX(AO$10:AO2004)+1)))</f>
        <v/>
      </c>
      <c r="AP2005" s="5" t="str">
        <f>IF(OR($AB2005="", $AC2005=""), "", IF($H2005=$M$3, "", IF(OR(AP$7&lt;$AB2005, $AC2005&lt;AP$6),"", MAX(AP$10:AP2004)+1)))</f>
        <v/>
      </c>
      <c r="AQ2005" s="5" t="str">
        <f>IF(OR($AB2005="", $AC2005=""), "", IF($H2005=$M$3, "", IF(OR(AQ$7&lt;$AB2005, $AC2005&lt;AQ$6),"", MAX(AQ$10:AQ2004)+1)))</f>
        <v/>
      </c>
      <c r="AR2005" s="5" t="str">
        <f>IF(OR($AB2005="", $AC2005=""), "", IF($H2005=$M$3, "", IF(OR(AR$7&lt;$AB2005, $AC2005&lt;AR$6),"", MAX(AR$10:AR2004)+1)))</f>
        <v/>
      </c>
      <c r="AS2005" s="5" t="str">
        <f>IF(OR($AB2005="", $AC2005=""), "", IF($H2005=$M$3, "", IF(OR(AS$7&lt;$AB2005, $AC2005&lt;AS$6),"", MAX(AS$10:AS2004)+1)))</f>
        <v/>
      </c>
      <c r="AT2005" s="5" t="str">
        <f>IF(OR($AB2005="", $AC2005=""), "", IF($H2005=$M$3, "", IF(OR(AT$7&lt;$AB2005, $AC2005&lt;AT$6),"", MAX(AT$10:AT2004)+1)))</f>
        <v/>
      </c>
      <c r="AU2005" s="5" t="str">
        <f>IF(OR($AB2005="", $AC2005=""), "", IF($H2005=$M$3, "", IF(OR(AU$7&lt;$AB2005, $AC2005&lt;AU$6),"", MAX(AU$10:AU2004)+1)))</f>
        <v/>
      </c>
      <c r="AV2005" s="5" t="str">
        <f>IF(OR($AB2005="", $AC2005=""), "", IF($H2005=$M$3, "", IF(OR(AV$7&lt;$AB2005, $AC2005&lt;AV$6),"", MAX(AV$10:AV2004)+1)))</f>
        <v/>
      </c>
      <c r="AW2005" s="5" t="str">
        <f>IF(OR($AB2005="", $AC2005=""), "", IF($H2005=$M$3, "", IF(OR(AW$7&lt;$AB2005, $AC2005&lt;AW$6),"", MAX(AW$10:AW2004)+1)))</f>
        <v/>
      </c>
      <c r="AX2005" s="5" t="str">
        <f>IF(OR($AB2005="", $AC2005=""), "", IF($H2005=$M$3, "", IF(OR(AX$7&lt;$AB2005, $AC2005&lt;AX$6),"", MAX(AX$10:AX2004)+1)))</f>
        <v/>
      </c>
      <c r="AY2005" s="5" t="str">
        <f>IF(OR($AB2005="", $AC2005=""), "", IF($H2005=$M$3, "", IF(OR(AY$7&lt;$AB2005, $AC2005&lt;AY$6),"", MAX(AY$10:AY2004)+1)))</f>
        <v/>
      </c>
      <c r="AZ2005" s="5" t="str">
        <f>IF(OR($AB2005="", $AC2005=""), "", IF($H2005=$M$3, "", IF(OR(AZ$7&lt;$AB2005, $AC2005&lt;AZ$6),"", MAX(AZ$10:AZ2004)+1)))</f>
        <v/>
      </c>
      <c r="BA2005" s="5" t="str">
        <f>IF(OR($AB2005="", $AC2005=""), "", IF($H2005=$M$3, "", IF(OR(BA$7&lt;$AB2005, $AC2005&lt;BA$6),"", MAX(BA$10:BA2004)+1)))</f>
        <v/>
      </c>
      <c r="BB2005" s="5" t="str">
        <f>IF(OR($AB2005="", $AC2005=""), "", IF($H2005=$M$3, "", IF(OR(BB$7&lt;$AB2005, $AC2005&lt;BB$6),"", MAX(BB$10:BB2004)+1)))</f>
        <v/>
      </c>
      <c r="BC2005" s="5" t="str">
        <f>IF(OR($AB2005="", $AC2005=""), "", IF($H2005=$M$3, "", IF(OR(BC$7&lt;$AB2005, $AC2005&lt;BC$6),"", MAX(BC$10:BC2004)+1)))</f>
        <v/>
      </c>
      <c r="BD2005" s="5" t="str">
        <f>IF(OR($AB2005="", $AC2005=""), "", IF($H2005=$M$3, "", IF(OR(BD$7&lt;$AB2005, $AC2005&lt;BD$6),"", MAX(BD$10:BD2004)+1)))</f>
        <v/>
      </c>
      <c r="BE2005" s="5" t="str">
        <f>IF(OR($AB2005="", $AC2005=""), "", IF($H2005=$M$3, "", IF(OR(BE$7&lt;$AB2005, $AC2005&lt;BE$6),"", MAX(BE$10:BE2004)+1)))</f>
        <v/>
      </c>
      <c r="BF2005" s="5" t="str">
        <f>IF(OR($AB2005="", $AC2005=""), "", IF($H2005=$M$3, "", IF(OR(BF$7&lt;$AB2005, $AC2005&lt;BF$6),"", MAX(BF$10:BF2004)+1)))</f>
        <v/>
      </c>
      <c r="BG2005" s="5" t="str">
        <f>IF(OR($AB2005="", $AC2005=""), "", IF($H2005=$M$3, "", IF(OR(BG$7&lt;$AB2005, $AC2005&lt;BG$6),"", MAX(BG$10:BG2004)+1)))</f>
        <v/>
      </c>
      <c r="BH2005" s="5" t="str">
        <f>IF(OR($AB2005="", $AC2005=""), "", IF($H2005=$M$3, "", IF(OR(BH$7&lt;$AB2005, $AC2005&lt;BH$6),"", MAX(BH$10:BH2004)+1)))</f>
        <v/>
      </c>
      <c r="BI2005" s="5" t="str">
        <f>IF(OR($AB2005="", $AC2005=""), "", IF($H2005=$M$3, "", IF(OR(BI$7&lt;$AB2005, $AC2005&lt;BI$6),"", MAX(BI$10:BI2004)+1)))</f>
        <v/>
      </c>
      <c r="BK2005" s="5" t="str" cm="1">
        <f t="array" aca="1" ref="BK2005" ca="1">IFERROR(INDEX($AE2005:$BI2005, $BJ2005, MATCH($BK$9, $AE$9:$BI$9, 0)), "")</f>
        <v/>
      </c>
    </row>
    <row r="2006" spans="1:63" x14ac:dyDescent="0.25">
      <c r="A2006" s="2"/>
      <c r="B2006" s="254"/>
      <c r="C2006" s="255"/>
      <c r="D2006" s="256"/>
      <c r="E2006" s="257"/>
      <c r="F2006" s="257"/>
      <c r="G2006" s="258"/>
      <c r="H2006" s="259"/>
      <c r="I2006" s="16"/>
      <c r="J2006" s="5" t="str">
        <f t="shared" si="259"/>
        <v/>
      </c>
      <c r="K2006" s="2"/>
      <c r="O2006" s="5" t="str">
        <f t="shared" si="257"/>
        <v/>
      </c>
      <c r="Q2006" s="5" t="str">
        <f t="shared" si="260"/>
        <v/>
      </c>
      <c r="S2006" s="5" t="str">
        <f t="shared" si="258"/>
        <v/>
      </c>
      <c r="U2006" s="64" t="str">
        <f>IF($D2006="","", IF(COUNTIF('Intro &amp; Setup'!$AW$49:$AW$88, $D2006)&gt;0, "BH", TEXT($D2006, "ddd")))</f>
        <v/>
      </c>
      <c r="V2006" s="65" t="str">
        <f>IF($G2006="", "", IF(COUNTIF('Intro &amp; Setup'!$AW$49:$AW$88, $G2006)&gt;0, "BH", TEXT($G2006, "ddd")))</f>
        <v/>
      </c>
      <c r="W2006" s="64" t="str">
        <f t="shared" si="261"/>
        <v/>
      </c>
      <c r="X2006" s="65" t="str">
        <f t="shared" si="262"/>
        <v/>
      </c>
      <c r="Y2006" s="64" t="str">
        <f>IF(F2006="", "", IF(OR(F2006&lt;'Intro &amp; Setup'!$Z$20, F2006&gt;'Intro &amp; Setup'!$Z$22), "X", ""))</f>
        <v/>
      </c>
      <c r="Z2006" s="65" t="str">
        <f>IF(G2006="", "", IF(OR(G2006&lt;'Intro &amp; Setup'!$Z$20, G2006&gt;'Intro &amp; Setup'!$Z$22), "X", ""))</f>
        <v/>
      </c>
      <c r="AB2006" s="58" t="str">
        <f t="shared" si="263"/>
        <v/>
      </c>
      <c r="AC2006" s="59" t="str">
        <f t="shared" si="264"/>
        <v/>
      </c>
      <c r="AE2006" s="5" t="str">
        <f>IF(OR($AB2006="", $AC2006=""), "", IF($H2006=$M$3, "", IF(OR(AE$7&lt;$AB2006, $AC2006&lt;AE$6),"", MAX(AE$10:AE2005)+1)))</f>
        <v/>
      </c>
      <c r="AF2006" s="5" t="str">
        <f>IF(OR($AB2006="", $AC2006=""), "", IF($H2006=$M$3, "", IF(OR(AF$7&lt;$AB2006, $AC2006&lt;AF$6),"", MAX(AF$10:AF2005)+1)))</f>
        <v/>
      </c>
      <c r="AG2006" s="5" t="str">
        <f>IF(OR($AB2006="", $AC2006=""), "", IF($H2006=$M$3, "", IF(OR(AG$7&lt;$AB2006, $AC2006&lt;AG$6),"", MAX(AG$10:AG2005)+1)))</f>
        <v/>
      </c>
      <c r="AH2006" s="5" t="str">
        <f>IF(OR($AB2006="", $AC2006=""), "", IF($H2006=$M$3, "", IF(OR(AH$7&lt;$AB2006, $AC2006&lt;AH$6),"", MAX(AH$10:AH2005)+1)))</f>
        <v/>
      </c>
      <c r="AI2006" s="5" t="str">
        <f>IF(OR($AB2006="", $AC2006=""), "", IF($H2006=$M$3, "", IF(OR(AI$7&lt;$AB2006, $AC2006&lt;AI$6),"", MAX(AI$10:AI2005)+1)))</f>
        <v/>
      </c>
      <c r="AJ2006" s="5" t="str">
        <f>IF(OR($AB2006="", $AC2006=""), "", IF($H2006=$M$3, "", IF(OR(AJ$7&lt;$AB2006, $AC2006&lt;AJ$6),"", MAX(AJ$10:AJ2005)+1)))</f>
        <v/>
      </c>
      <c r="AK2006" s="5" t="str">
        <f>IF(OR($AB2006="", $AC2006=""), "", IF($H2006=$M$3, "", IF(OR(AK$7&lt;$AB2006, $AC2006&lt;AK$6),"", MAX(AK$10:AK2005)+1)))</f>
        <v/>
      </c>
      <c r="AL2006" s="5" t="str">
        <f>IF(OR($AB2006="", $AC2006=""), "", IF($H2006=$M$3, "", IF(OR(AL$7&lt;$AB2006, $AC2006&lt;AL$6),"", MAX(AL$10:AL2005)+1)))</f>
        <v/>
      </c>
      <c r="AM2006" s="5" t="str">
        <f>IF(OR($AB2006="", $AC2006=""), "", IF($H2006=$M$3, "", IF(OR(AM$7&lt;$AB2006, $AC2006&lt;AM$6),"", MAX(AM$10:AM2005)+1)))</f>
        <v/>
      </c>
      <c r="AN2006" s="5" t="str">
        <f>IF(OR($AB2006="", $AC2006=""), "", IF($H2006=$M$3, "", IF(OR(AN$7&lt;$AB2006, $AC2006&lt;AN$6),"", MAX(AN$10:AN2005)+1)))</f>
        <v/>
      </c>
      <c r="AO2006" s="5" t="str">
        <f>IF(OR($AB2006="", $AC2006=""), "", IF($H2006=$M$3, "", IF(OR(AO$7&lt;$AB2006, $AC2006&lt;AO$6),"", MAX(AO$10:AO2005)+1)))</f>
        <v/>
      </c>
      <c r="AP2006" s="5" t="str">
        <f>IF(OR($AB2006="", $AC2006=""), "", IF($H2006=$M$3, "", IF(OR(AP$7&lt;$AB2006, $AC2006&lt;AP$6),"", MAX(AP$10:AP2005)+1)))</f>
        <v/>
      </c>
      <c r="AQ2006" s="5" t="str">
        <f>IF(OR($AB2006="", $AC2006=""), "", IF($H2006=$M$3, "", IF(OR(AQ$7&lt;$AB2006, $AC2006&lt;AQ$6),"", MAX(AQ$10:AQ2005)+1)))</f>
        <v/>
      </c>
      <c r="AR2006" s="5" t="str">
        <f>IF(OR($AB2006="", $AC2006=""), "", IF($H2006=$M$3, "", IF(OR(AR$7&lt;$AB2006, $AC2006&lt;AR$6),"", MAX(AR$10:AR2005)+1)))</f>
        <v/>
      </c>
      <c r="AS2006" s="5" t="str">
        <f>IF(OR($AB2006="", $AC2006=""), "", IF($H2006=$M$3, "", IF(OR(AS$7&lt;$AB2006, $AC2006&lt;AS$6),"", MAX(AS$10:AS2005)+1)))</f>
        <v/>
      </c>
      <c r="AT2006" s="5" t="str">
        <f>IF(OR($AB2006="", $AC2006=""), "", IF($H2006=$M$3, "", IF(OR(AT$7&lt;$AB2006, $AC2006&lt;AT$6),"", MAX(AT$10:AT2005)+1)))</f>
        <v/>
      </c>
      <c r="AU2006" s="5" t="str">
        <f>IF(OR($AB2006="", $AC2006=""), "", IF($H2006=$M$3, "", IF(OR(AU$7&lt;$AB2006, $AC2006&lt;AU$6),"", MAX(AU$10:AU2005)+1)))</f>
        <v/>
      </c>
      <c r="AV2006" s="5" t="str">
        <f>IF(OR($AB2006="", $AC2006=""), "", IF($H2006=$M$3, "", IF(OR(AV$7&lt;$AB2006, $AC2006&lt;AV$6),"", MAX(AV$10:AV2005)+1)))</f>
        <v/>
      </c>
      <c r="AW2006" s="5" t="str">
        <f>IF(OR($AB2006="", $AC2006=""), "", IF($H2006=$M$3, "", IF(OR(AW$7&lt;$AB2006, $AC2006&lt;AW$6),"", MAX(AW$10:AW2005)+1)))</f>
        <v/>
      </c>
      <c r="AX2006" s="5" t="str">
        <f>IF(OR($AB2006="", $AC2006=""), "", IF($H2006=$M$3, "", IF(OR(AX$7&lt;$AB2006, $AC2006&lt;AX$6),"", MAX(AX$10:AX2005)+1)))</f>
        <v/>
      </c>
      <c r="AY2006" s="5" t="str">
        <f>IF(OR($AB2006="", $AC2006=""), "", IF($H2006=$M$3, "", IF(OR(AY$7&lt;$AB2006, $AC2006&lt;AY$6),"", MAX(AY$10:AY2005)+1)))</f>
        <v/>
      </c>
      <c r="AZ2006" s="5" t="str">
        <f>IF(OR($AB2006="", $AC2006=""), "", IF($H2006=$M$3, "", IF(OR(AZ$7&lt;$AB2006, $AC2006&lt;AZ$6),"", MAX(AZ$10:AZ2005)+1)))</f>
        <v/>
      </c>
      <c r="BA2006" s="5" t="str">
        <f>IF(OR($AB2006="", $AC2006=""), "", IF($H2006=$M$3, "", IF(OR(BA$7&lt;$AB2006, $AC2006&lt;BA$6),"", MAX(BA$10:BA2005)+1)))</f>
        <v/>
      </c>
      <c r="BB2006" s="5" t="str">
        <f>IF(OR($AB2006="", $AC2006=""), "", IF($H2006=$M$3, "", IF(OR(BB$7&lt;$AB2006, $AC2006&lt;BB$6),"", MAX(BB$10:BB2005)+1)))</f>
        <v/>
      </c>
      <c r="BC2006" s="5" t="str">
        <f>IF(OR($AB2006="", $AC2006=""), "", IF($H2006=$M$3, "", IF(OR(BC$7&lt;$AB2006, $AC2006&lt;BC$6),"", MAX(BC$10:BC2005)+1)))</f>
        <v/>
      </c>
      <c r="BD2006" s="5" t="str">
        <f>IF(OR($AB2006="", $AC2006=""), "", IF($H2006=$M$3, "", IF(OR(BD$7&lt;$AB2006, $AC2006&lt;BD$6),"", MAX(BD$10:BD2005)+1)))</f>
        <v/>
      </c>
      <c r="BE2006" s="5" t="str">
        <f>IF(OR($AB2006="", $AC2006=""), "", IF($H2006=$M$3, "", IF(OR(BE$7&lt;$AB2006, $AC2006&lt;BE$6),"", MAX(BE$10:BE2005)+1)))</f>
        <v/>
      </c>
      <c r="BF2006" s="5" t="str">
        <f>IF(OR($AB2006="", $AC2006=""), "", IF($H2006=$M$3, "", IF(OR(BF$7&lt;$AB2006, $AC2006&lt;BF$6),"", MAX(BF$10:BF2005)+1)))</f>
        <v/>
      </c>
      <c r="BG2006" s="5" t="str">
        <f>IF(OR($AB2006="", $AC2006=""), "", IF($H2006=$M$3, "", IF(OR(BG$7&lt;$AB2006, $AC2006&lt;BG$6),"", MAX(BG$10:BG2005)+1)))</f>
        <v/>
      </c>
      <c r="BH2006" s="5" t="str">
        <f>IF(OR($AB2006="", $AC2006=""), "", IF($H2006=$M$3, "", IF(OR(BH$7&lt;$AB2006, $AC2006&lt;BH$6),"", MAX(BH$10:BH2005)+1)))</f>
        <v/>
      </c>
      <c r="BI2006" s="5" t="str">
        <f>IF(OR($AB2006="", $AC2006=""), "", IF($H2006=$M$3, "", IF(OR(BI$7&lt;$AB2006, $AC2006&lt;BI$6),"", MAX(BI$10:BI2005)+1)))</f>
        <v/>
      </c>
      <c r="BK2006" s="5" t="str" cm="1">
        <f t="array" aca="1" ref="BK2006" ca="1">IFERROR(INDEX($AE2006:$BI2006, $BJ2006, MATCH($BK$9, $AE$9:$BI$9, 0)), "")</f>
        <v/>
      </c>
    </row>
    <row r="2007" spans="1:63" x14ac:dyDescent="0.25">
      <c r="A2007" s="2"/>
      <c r="B2007" s="254"/>
      <c r="C2007" s="255"/>
      <c r="D2007" s="256"/>
      <c r="E2007" s="257"/>
      <c r="F2007" s="257"/>
      <c r="G2007" s="258"/>
      <c r="H2007" s="259"/>
      <c r="I2007" s="16"/>
      <c r="J2007" s="5" t="str">
        <f t="shared" si="259"/>
        <v/>
      </c>
      <c r="K2007" s="2"/>
      <c r="O2007" s="5" t="str">
        <f t="shared" si="257"/>
        <v/>
      </c>
      <c r="Q2007" s="5" t="str">
        <f t="shared" si="260"/>
        <v/>
      </c>
      <c r="S2007" s="5" t="str">
        <f t="shared" si="258"/>
        <v/>
      </c>
      <c r="U2007" s="64" t="str">
        <f>IF($D2007="","", IF(COUNTIF('Intro &amp; Setup'!$AW$49:$AW$88, $D2007)&gt;0, "BH", TEXT($D2007, "ddd")))</f>
        <v/>
      </c>
      <c r="V2007" s="65" t="str">
        <f>IF($G2007="", "", IF(COUNTIF('Intro &amp; Setup'!$AW$49:$AW$88, $G2007)&gt;0, "BH", TEXT($G2007, "ddd")))</f>
        <v/>
      </c>
      <c r="W2007" s="64" t="str">
        <f t="shared" si="261"/>
        <v/>
      </c>
      <c r="X2007" s="65" t="str">
        <f t="shared" si="262"/>
        <v/>
      </c>
      <c r="Y2007" s="64" t="str">
        <f>IF(F2007="", "", IF(OR(F2007&lt;'Intro &amp; Setup'!$Z$20, F2007&gt;'Intro &amp; Setup'!$Z$22), "X", ""))</f>
        <v/>
      </c>
      <c r="Z2007" s="65" t="str">
        <f>IF(G2007="", "", IF(OR(G2007&lt;'Intro &amp; Setup'!$Z$20, G2007&gt;'Intro &amp; Setup'!$Z$22), "X", ""))</f>
        <v/>
      </c>
      <c r="AB2007" s="58" t="str">
        <f t="shared" si="263"/>
        <v/>
      </c>
      <c r="AC2007" s="59" t="str">
        <f t="shared" si="264"/>
        <v/>
      </c>
      <c r="AE2007" s="5" t="str">
        <f>IF(OR($AB2007="", $AC2007=""), "", IF($H2007=$M$3, "", IF(OR(AE$7&lt;$AB2007, $AC2007&lt;AE$6),"", MAX(AE$10:AE2006)+1)))</f>
        <v/>
      </c>
      <c r="AF2007" s="5" t="str">
        <f>IF(OR($AB2007="", $AC2007=""), "", IF($H2007=$M$3, "", IF(OR(AF$7&lt;$AB2007, $AC2007&lt;AF$6),"", MAX(AF$10:AF2006)+1)))</f>
        <v/>
      </c>
      <c r="AG2007" s="5" t="str">
        <f>IF(OR($AB2007="", $AC2007=""), "", IF($H2007=$M$3, "", IF(OR(AG$7&lt;$AB2007, $AC2007&lt;AG$6),"", MAX(AG$10:AG2006)+1)))</f>
        <v/>
      </c>
      <c r="AH2007" s="5" t="str">
        <f>IF(OR($AB2007="", $AC2007=""), "", IF($H2007=$M$3, "", IF(OR(AH$7&lt;$AB2007, $AC2007&lt;AH$6),"", MAX(AH$10:AH2006)+1)))</f>
        <v/>
      </c>
      <c r="AI2007" s="5" t="str">
        <f>IF(OR($AB2007="", $AC2007=""), "", IF($H2007=$M$3, "", IF(OR(AI$7&lt;$AB2007, $AC2007&lt;AI$6),"", MAX(AI$10:AI2006)+1)))</f>
        <v/>
      </c>
      <c r="AJ2007" s="5" t="str">
        <f>IF(OR($AB2007="", $AC2007=""), "", IF($H2007=$M$3, "", IF(OR(AJ$7&lt;$AB2007, $AC2007&lt;AJ$6),"", MAX(AJ$10:AJ2006)+1)))</f>
        <v/>
      </c>
      <c r="AK2007" s="5" t="str">
        <f>IF(OR($AB2007="", $AC2007=""), "", IF($H2007=$M$3, "", IF(OR(AK$7&lt;$AB2007, $AC2007&lt;AK$6),"", MAX(AK$10:AK2006)+1)))</f>
        <v/>
      </c>
      <c r="AL2007" s="5" t="str">
        <f>IF(OR($AB2007="", $AC2007=""), "", IF($H2007=$M$3, "", IF(OR(AL$7&lt;$AB2007, $AC2007&lt;AL$6),"", MAX(AL$10:AL2006)+1)))</f>
        <v/>
      </c>
      <c r="AM2007" s="5" t="str">
        <f>IF(OR($AB2007="", $AC2007=""), "", IF($H2007=$M$3, "", IF(OR(AM$7&lt;$AB2007, $AC2007&lt;AM$6),"", MAX(AM$10:AM2006)+1)))</f>
        <v/>
      </c>
      <c r="AN2007" s="5" t="str">
        <f>IF(OR($AB2007="", $AC2007=""), "", IF($H2007=$M$3, "", IF(OR(AN$7&lt;$AB2007, $AC2007&lt;AN$6),"", MAX(AN$10:AN2006)+1)))</f>
        <v/>
      </c>
      <c r="AO2007" s="5" t="str">
        <f>IF(OR($AB2007="", $AC2007=""), "", IF($H2007=$M$3, "", IF(OR(AO$7&lt;$AB2007, $AC2007&lt;AO$6),"", MAX(AO$10:AO2006)+1)))</f>
        <v/>
      </c>
      <c r="AP2007" s="5" t="str">
        <f>IF(OR($AB2007="", $AC2007=""), "", IF($H2007=$M$3, "", IF(OR(AP$7&lt;$AB2007, $AC2007&lt;AP$6),"", MAX(AP$10:AP2006)+1)))</f>
        <v/>
      </c>
      <c r="AQ2007" s="5" t="str">
        <f>IF(OR($AB2007="", $AC2007=""), "", IF($H2007=$M$3, "", IF(OR(AQ$7&lt;$AB2007, $AC2007&lt;AQ$6),"", MAX(AQ$10:AQ2006)+1)))</f>
        <v/>
      </c>
      <c r="AR2007" s="5" t="str">
        <f>IF(OR($AB2007="", $AC2007=""), "", IF($H2007=$M$3, "", IF(OR(AR$7&lt;$AB2007, $AC2007&lt;AR$6),"", MAX(AR$10:AR2006)+1)))</f>
        <v/>
      </c>
      <c r="AS2007" s="5" t="str">
        <f>IF(OR($AB2007="", $AC2007=""), "", IF($H2007=$M$3, "", IF(OR(AS$7&lt;$AB2007, $AC2007&lt;AS$6),"", MAX(AS$10:AS2006)+1)))</f>
        <v/>
      </c>
      <c r="AT2007" s="5" t="str">
        <f>IF(OR($AB2007="", $AC2007=""), "", IF($H2007=$M$3, "", IF(OR(AT$7&lt;$AB2007, $AC2007&lt;AT$6),"", MAX(AT$10:AT2006)+1)))</f>
        <v/>
      </c>
      <c r="AU2007" s="5" t="str">
        <f>IF(OR($AB2007="", $AC2007=""), "", IF($H2007=$M$3, "", IF(OR(AU$7&lt;$AB2007, $AC2007&lt;AU$6),"", MAX(AU$10:AU2006)+1)))</f>
        <v/>
      </c>
      <c r="AV2007" s="5" t="str">
        <f>IF(OR($AB2007="", $AC2007=""), "", IF($H2007=$M$3, "", IF(OR(AV$7&lt;$AB2007, $AC2007&lt;AV$6),"", MAX(AV$10:AV2006)+1)))</f>
        <v/>
      </c>
      <c r="AW2007" s="5" t="str">
        <f>IF(OR($AB2007="", $AC2007=""), "", IF($H2007=$M$3, "", IF(OR(AW$7&lt;$AB2007, $AC2007&lt;AW$6),"", MAX(AW$10:AW2006)+1)))</f>
        <v/>
      </c>
      <c r="AX2007" s="5" t="str">
        <f>IF(OR($AB2007="", $AC2007=""), "", IF($H2007=$M$3, "", IF(OR(AX$7&lt;$AB2007, $AC2007&lt;AX$6),"", MAX(AX$10:AX2006)+1)))</f>
        <v/>
      </c>
      <c r="AY2007" s="5" t="str">
        <f>IF(OR($AB2007="", $AC2007=""), "", IF($H2007=$M$3, "", IF(OR(AY$7&lt;$AB2007, $AC2007&lt;AY$6),"", MAX(AY$10:AY2006)+1)))</f>
        <v/>
      </c>
      <c r="AZ2007" s="5" t="str">
        <f>IF(OR($AB2007="", $AC2007=""), "", IF($H2007=$M$3, "", IF(OR(AZ$7&lt;$AB2007, $AC2007&lt;AZ$6),"", MAX(AZ$10:AZ2006)+1)))</f>
        <v/>
      </c>
      <c r="BA2007" s="5" t="str">
        <f>IF(OR($AB2007="", $AC2007=""), "", IF($H2007=$M$3, "", IF(OR(BA$7&lt;$AB2007, $AC2007&lt;BA$6),"", MAX(BA$10:BA2006)+1)))</f>
        <v/>
      </c>
      <c r="BB2007" s="5" t="str">
        <f>IF(OR($AB2007="", $AC2007=""), "", IF($H2007=$M$3, "", IF(OR(BB$7&lt;$AB2007, $AC2007&lt;BB$6),"", MAX(BB$10:BB2006)+1)))</f>
        <v/>
      </c>
      <c r="BC2007" s="5" t="str">
        <f>IF(OR($AB2007="", $AC2007=""), "", IF($H2007=$M$3, "", IF(OR(BC$7&lt;$AB2007, $AC2007&lt;BC$6),"", MAX(BC$10:BC2006)+1)))</f>
        <v/>
      </c>
      <c r="BD2007" s="5" t="str">
        <f>IF(OR($AB2007="", $AC2007=""), "", IF($H2007=$M$3, "", IF(OR(BD$7&lt;$AB2007, $AC2007&lt;BD$6),"", MAX(BD$10:BD2006)+1)))</f>
        <v/>
      </c>
      <c r="BE2007" s="5" t="str">
        <f>IF(OR($AB2007="", $AC2007=""), "", IF($H2007=$M$3, "", IF(OR(BE$7&lt;$AB2007, $AC2007&lt;BE$6),"", MAX(BE$10:BE2006)+1)))</f>
        <v/>
      </c>
      <c r="BF2007" s="5" t="str">
        <f>IF(OR($AB2007="", $AC2007=""), "", IF($H2007=$M$3, "", IF(OR(BF$7&lt;$AB2007, $AC2007&lt;BF$6),"", MAX(BF$10:BF2006)+1)))</f>
        <v/>
      </c>
      <c r="BG2007" s="5" t="str">
        <f>IF(OR($AB2007="", $AC2007=""), "", IF($H2007=$M$3, "", IF(OR(BG$7&lt;$AB2007, $AC2007&lt;BG$6),"", MAX(BG$10:BG2006)+1)))</f>
        <v/>
      </c>
      <c r="BH2007" s="5" t="str">
        <f>IF(OR($AB2007="", $AC2007=""), "", IF($H2007=$M$3, "", IF(OR(BH$7&lt;$AB2007, $AC2007&lt;BH$6),"", MAX(BH$10:BH2006)+1)))</f>
        <v/>
      </c>
      <c r="BI2007" s="5" t="str">
        <f>IF(OR($AB2007="", $AC2007=""), "", IF($H2007=$M$3, "", IF(OR(BI$7&lt;$AB2007, $AC2007&lt;BI$6),"", MAX(BI$10:BI2006)+1)))</f>
        <v/>
      </c>
      <c r="BK2007" s="5" t="str" cm="1">
        <f t="array" aca="1" ref="BK2007" ca="1">IFERROR(INDEX($AE2007:$BI2007, $BJ2007, MATCH($BK$9, $AE$9:$BI$9, 0)), "")</f>
        <v/>
      </c>
    </row>
    <row r="2008" spans="1:63" x14ac:dyDescent="0.25">
      <c r="A2008" s="2"/>
      <c r="B2008" s="254"/>
      <c r="C2008" s="255"/>
      <c r="D2008" s="256"/>
      <c r="E2008" s="257"/>
      <c r="F2008" s="257"/>
      <c r="G2008" s="258"/>
      <c r="H2008" s="259"/>
      <c r="I2008" s="16"/>
      <c r="J2008" s="5" t="str">
        <f t="shared" si="259"/>
        <v/>
      </c>
      <c r="K2008" s="2"/>
      <c r="O2008" s="5" t="str">
        <f t="shared" si="257"/>
        <v/>
      </c>
      <c r="Q2008" s="5" t="str">
        <f t="shared" si="260"/>
        <v/>
      </c>
      <c r="S2008" s="5" t="str">
        <f t="shared" si="258"/>
        <v/>
      </c>
      <c r="U2008" s="64" t="str">
        <f>IF($D2008="","", IF(COUNTIF('Intro &amp; Setup'!$AW$49:$AW$88, $D2008)&gt;0, "BH", TEXT($D2008, "ddd")))</f>
        <v/>
      </c>
      <c r="V2008" s="65" t="str">
        <f>IF($G2008="", "", IF(COUNTIF('Intro &amp; Setup'!$AW$49:$AW$88, $G2008)&gt;0, "BH", TEXT($G2008, "ddd")))</f>
        <v/>
      </c>
      <c r="W2008" s="64" t="str">
        <f t="shared" si="261"/>
        <v/>
      </c>
      <c r="X2008" s="65" t="str">
        <f t="shared" si="262"/>
        <v/>
      </c>
      <c r="Y2008" s="64" t="str">
        <f>IF(F2008="", "", IF(OR(F2008&lt;'Intro &amp; Setup'!$Z$20, F2008&gt;'Intro &amp; Setup'!$Z$22), "X", ""))</f>
        <v/>
      </c>
      <c r="Z2008" s="65" t="str">
        <f>IF(G2008="", "", IF(OR(G2008&lt;'Intro &amp; Setup'!$Z$20, G2008&gt;'Intro &amp; Setup'!$Z$22), "X", ""))</f>
        <v/>
      </c>
      <c r="AB2008" s="58" t="str">
        <f t="shared" si="263"/>
        <v/>
      </c>
      <c r="AC2008" s="59" t="str">
        <f t="shared" si="264"/>
        <v/>
      </c>
      <c r="AE2008" s="5" t="str">
        <f>IF(OR($AB2008="", $AC2008=""), "", IF($H2008=$M$3, "", IF(OR(AE$7&lt;$AB2008, $AC2008&lt;AE$6),"", MAX(AE$10:AE2007)+1)))</f>
        <v/>
      </c>
      <c r="AF2008" s="5" t="str">
        <f>IF(OR($AB2008="", $AC2008=""), "", IF($H2008=$M$3, "", IF(OR(AF$7&lt;$AB2008, $AC2008&lt;AF$6),"", MAX(AF$10:AF2007)+1)))</f>
        <v/>
      </c>
      <c r="AG2008" s="5" t="str">
        <f>IF(OR($AB2008="", $AC2008=""), "", IF($H2008=$M$3, "", IF(OR(AG$7&lt;$AB2008, $AC2008&lt;AG$6),"", MAX(AG$10:AG2007)+1)))</f>
        <v/>
      </c>
      <c r="AH2008" s="5" t="str">
        <f>IF(OR($AB2008="", $AC2008=""), "", IF($H2008=$M$3, "", IF(OR(AH$7&lt;$AB2008, $AC2008&lt;AH$6),"", MAX(AH$10:AH2007)+1)))</f>
        <v/>
      </c>
      <c r="AI2008" s="5" t="str">
        <f>IF(OR($AB2008="", $AC2008=""), "", IF($H2008=$M$3, "", IF(OR(AI$7&lt;$AB2008, $AC2008&lt;AI$6),"", MAX(AI$10:AI2007)+1)))</f>
        <v/>
      </c>
      <c r="AJ2008" s="5" t="str">
        <f>IF(OR($AB2008="", $AC2008=""), "", IF($H2008=$M$3, "", IF(OR(AJ$7&lt;$AB2008, $AC2008&lt;AJ$6),"", MAX(AJ$10:AJ2007)+1)))</f>
        <v/>
      </c>
      <c r="AK2008" s="5" t="str">
        <f>IF(OR($AB2008="", $AC2008=""), "", IF($H2008=$M$3, "", IF(OR(AK$7&lt;$AB2008, $AC2008&lt;AK$6),"", MAX(AK$10:AK2007)+1)))</f>
        <v/>
      </c>
      <c r="AL2008" s="5" t="str">
        <f>IF(OR($AB2008="", $AC2008=""), "", IF($H2008=$M$3, "", IF(OR(AL$7&lt;$AB2008, $AC2008&lt;AL$6),"", MAX(AL$10:AL2007)+1)))</f>
        <v/>
      </c>
      <c r="AM2008" s="5" t="str">
        <f>IF(OR($AB2008="", $AC2008=""), "", IF($H2008=$M$3, "", IF(OR(AM$7&lt;$AB2008, $AC2008&lt;AM$6),"", MAX(AM$10:AM2007)+1)))</f>
        <v/>
      </c>
      <c r="AN2008" s="5" t="str">
        <f>IF(OR($AB2008="", $AC2008=""), "", IF($H2008=$M$3, "", IF(OR(AN$7&lt;$AB2008, $AC2008&lt;AN$6),"", MAX(AN$10:AN2007)+1)))</f>
        <v/>
      </c>
      <c r="AO2008" s="5" t="str">
        <f>IF(OR($AB2008="", $AC2008=""), "", IF($H2008=$M$3, "", IF(OR(AO$7&lt;$AB2008, $AC2008&lt;AO$6),"", MAX(AO$10:AO2007)+1)))</f>
        <v/>
      </c>
      <c r="AP2008" s="5" t="str">
        <f>IF(OR($AB2008="", $AC2008=""), "", IF($H2008=$M$3, "", IF(OR(AP$7&lt;$AB2008, $AC2008&lt;AP$6),"", MAX(AP$10:AP2007)+1)))</f>
        <v/>
      </c>
      <c r="AQ2008" s="5" t="str">
        <f>IF(OR($AB2008="", $AC2008=""), "", IF($H2008=$M$3, "", IF(OR(AQ$7&lt;$AB2008, $AC2008&lt;AQ$6),"", MAX(AQ$10:AQ2007)+1)))</f>
        <v/>
      </c>
      <c r="AR2008" s="5" t="str">
        <f>IF(OR($AB2008="", $AC2008=""), "", IF($H2008=$M$3, "", IF(OR(AR$7&lt;$AB2008, $AC2008&lt;AR$6),"", MAX(AR$10:AR2007)+1)))</f>
        <v/>
      </c>
      <c r="AS2008" s="5" t="str">
        <f>IF(OR($AB2008="", $AC2008=""), "", IF($H2008=$M$3, "", IF(OR(AS$7&lt;$AB2008, $AC2008&lt;AS$6),"", MAX(AS$10:AS2007)+1)))</f>
        <v/>
      </c>
      <c r="AT2008" s="5" t="str">
        <f>IF(OR($AB2008="", $AC2008=""), "", IF($H2008=$M$3, "", IF(OR(AT$7&lt;$AB2008, $AC2008&lt;AT$6),"", MAX(AT$10:AT2007)+1)))</f>
        <v/>
      </c>
      <c r="AU2008" s="5" t="str">
        <f>IF(OR($AB2008="", $AC2008=""), "", IF($H2008=$M$3, "", IF(OR(AU$7&lt;$AB2008, $AC2008&lt;AU$6),"", MAX(AU$10:AU2007)+1)))</f>
        <v/>
      </c>
      <c r="AV2008" s="5" t="str">
        <f>IF(OR($AB2008="", $AC2008=""), "", IF($H2008=$M$3, "", IF(OR(AV$7&lt;$AB2008, $AC2008&lt;AV$6),"", MAX(AV$10:AV2007)+1)))</f>
        <v/>
      </c>
      <c r="AW2008" s="5" t="str">
        <f>IF(OR($AB2008="", $AC2008=""), "", IF($H2008=$M$3, "", IF(OR(AW$7&lt;$AB2008, $AC2008&lt;AW$6),"", MAX(AW$10:AW2007)+1)))</f>
        <v/>
      </c>
      <c r="AX2008" s="5" t="str">
        <f>IF(OR($AB2008="", $AC2008=""), "", IF($H2008=$M$3, "", IF(OR(AX$7&lt;$AB2008, $AC2008&lt;AX$6),"", MAX(AX$10:AX2007)+1)))</f>
        <v/>
      </c>
      <c r="AY2008" s="5" t="str">
        <f>IF(OR($AB2008="", $AC2008=""), "", IF($H2008=$M$3, "", IF(OR(AY$7&lt;$AB2008, $AC2008&lt;AY$6),"", MAX(AY$10:AY2007)+1)))</f>
        <v/>
      </c>
      <c r="AZ2008" s="5" t="str">
        <f>IF(OR($AB2008="", $AC2008=""), "", IF($H2008=$M$3, "", IF(OR(AZ$7&lt;$AB2008, $AC2008&lt;AZ$6),"", MAX(AZ$10:AZ2007)+1)))</f>
        <v/>
      </c>
      <c r="BA2008" s="5" t="str">
        <f>IF(OR($AB2008="", $AC2008=""), "", IF($H2008=$M$3, "", IF(OR(BA$7&lt;$AB2008, $AC2008&lt;BA$6),"", MAX(BA$10:BA2007)+1)))</f>
        <v/>
      </c>
      <c r="BB2008" s="5" t="str">
        <f>IF(OR($AB2008="", $AC2008=""), "", IF($H2008=$M$3, "", IF(OR(BB$7&lt;$AB2008, $AC2008&lt;BB$6),"", MAX(BB$10:BB2007)+1)))</f>
        <v/>
      </c>
      <c r="BC2008" s="5" t="str">
        <f>IF(OR($AB2008="", $AC2008=""), "", IF($H2008=$M$3, "", IF(OR(BC$7&lt;$AB2008, $AC2008&lt;BC$6),"", MAX(BC$10:BC2007)+1)))</f>
        <v/>
      </c>
      <c r="BD2008" s="5" t="str">
        <f>IF(OR($AB2008="", $AC2008=""), "", IF($H2008=$M$3, "", IF(OR(BD$7&lt;$AB2008, $AC2008&lt;BD$6),"", MAX(BD$10:BD2007)+1)))</f>
        <v/>
      </c>
      <c r="BE2008" s="5" t="str">
        <f>IF(OR($AB2008="", $AC2008=""), "", IF($H2008=$M$3, "", IF(OR(BE$7&lt;$AB2008, $AC2008&lt;BE$6),"", MAX(BE$10:BE2007)+1)))</f>
        <v/>
      </c>
      <c r="BF2008" s="5" t="str">
        <f>IF(OR($AB2008="", $AC2008=""), "", IF($H2008=$M$3, "", IF(OR(BF$7&lt;$AB2008, $AC2008&lt;BF$6),"", MAX(BF$10:BF2007)+1)))</f>
        <v/>
      </c>
      <c r="BG2008" s="5" t="str">
        <f>IF(OR($AB2008="", $AC2008=""), "", IF($H2008=$M$3, "", IF(OR(BG$7&lt;$AB2008, $AC2008&lt;BG$6),"", MAX(BG$10:BG2007)+1)))</f>
        <v/>
      </c>
      <c r="BH2008" s="5" t="str">
        <f>IF(OR($AB2008="", $AC2008=""), "", IF($H2008=$M$3, "", IF(OR(BH$7&lt;$AB2008, $AC2008&lt;BH$6),"", MAX(BH$10:BH2007)+1)))</f>
        <v/>
      </c>
      <c r="BI2008" s="5" t="str">
        <f>IF(OR($AB2008="", $AC2008=""), "", IF($H2008=$M$3, "", IF(OR(BI$7&lt;$AB2008, $AC2008&lt;BI$6),"", MAX(BI$10:BI2007)+1)))</f>
        <v/>
      </c>
      <c r="BK2008" s="5" t="str" cm="1">
        <f t="array" aca="1" ref="BK2008" ca="1">IFERROR(INDEX($AE2008:$BI2008, $BJ2008, MATCH($BK$9, $AE$9:$BI$9, 0)), "")</f>
        <v/>
      </c>
    </row>
    <row r="2009" spans="1:63" x14ac:dyDescent="0.25">
      <c r="A2009" s="2"/>
      <c r="B2009" s="254"/>
      <c r="C2009" s="255"/>
      <c r="D2009" s="256"/>
      <c r="E2009" s="257"/>
      <c r="F2009" s="257"/>
      <c r="G2009" s="258"/>
      <c r="H2009" s="259"/>
      <c r="I2009" s="16"/>
      <c r="J2009" s="5" t="str">
        <f t="shared" si="259"/>
        <v/>
      </c>
      <c r="K2009" s="2"/>
      <c r="O2009" s="5" t="str">
        <f t="shared" si="257"/>
        <v/>
      </c>
      <c r="Q2009" s="5" t="str">
        <f t="shared" si="260"/>
        <v/>
      </c>
      <c r="S2009" s="5" t="str">
        <f t="shared" si="258"/>
        <v/>
      </c>
      <c r="U2009" s="64" t="str">
        <f>IF($D2009="","", IF(COUNTIF('Intro &amp; Setup'!$AW$49:$AW$88, $D2009)&gt;0, "BH", TEXT($D2009, "ddd")))</f>
        <v/>
      </c>
      <c r="V2009" s="65" t="str">
        <f>IF($G2009="", "", IF(COUNTIF('Intro &amp; Setup'!$AW$49:$AW$88, $G2009)&gt;0, "BH", TEXT($G2009, "ddd")))</f>
        <v/>
      </c>
      <c r="W2009" s="64" t="str">
        <f t="shared" si="261"/>
        <v/>
      </c>
      <c r="X2009" s="65" t="str">
        <f t="shared" si="262"/>
        <v/>
      </c>
      <c r="Y2009" s="64" t="str">
        <f>IF(F2009="", "", IF(OR(F2009&lt;'Intro &amp; Setup'!$Z$20, F2009&gt;'Intro &amp; Setup'!$Z$22), "X", ""))</f>
        <v/>
      </c>
      <c r="Z2009" s="65" t="str">
        <f>IF(G2009="", "", IF(OR(G2009&lt;'Intro &amp; Setup'!$Z$20, G2009&gt;'Intro &amp; Setup'!$Z$22), "X", ""))</f>
        <v/>
      </c>
      <c r="AB2009" s="58" t="str">
        <f t="shared" si="263"/>
        <v/>
      </c>
      <c r="AC2009" s="59" t="str">
        <f t="shared" si="264"/>
        <v/>
      </c>
      <c r="AE2009" s="5" t="str">
        <f>IF(OR($AB2009="", $AC2009=""), "", IF($H2009=$M$3, "", IF(OR(AE$7&lt;$AB2009, $AC2009&lt;AE$6),"", MAX(AE$10:AE2008)+1)))</f>
        <v/>
      </c>
      <c r="AF2009" s="5" t="str">
        <f>IF(OR($AB2009="", $AC2009=""), "", IF($H2009=$M$3, "", IF(OR(AF$7&lt;$AB2009, $AC2009&lt;AF$6),"", MAX(AF$10:AF2008)+1)))</f>
        <v/>
      </c>
      <c r="AG2009" s="5" t="str">
        <f>IF(OR($AB2009="", $AC2009=""), "", IF($H2009=$M$3, "", IF(OR(AG$7&lt;$AB2009, $AC2009&lt;AG$6),"", MAX(AG$10:AG2008)+1)))</f>
        <v/>
      </c>
      <c r="AH2009" s="5" t="str">
        <f>IF(OR($AB2009="", $AC2009=""), "", IF($H2009=$M$3, "", IF(OR(AH$7&lt;$AB2009, $AC2009&lt;AH$6),"", MAX(AH$10:AH2008)+1)))</f>
        <v/>
      </c>
      <c r="AI2009" s="5" t="str">
        <f>IF(OR($AB2009="", $AC2009=""), "", IF($H2009=$M$3, "", IF(OR(AI$7&lt;$AB2009, $AC2009&lt;AI$6),"", MAX(AI$10:AI2008)+1)))</f>
        <v/>
      </c>
      <c r="AJ2009" s="5" t="str">
        <f>IF(OR($AB2009="", $AC2009=""), "", IF($H2009=$M$3, "", IF(OR(AJ$7&lt;$AB2009, $AC2009&lt;AJ$6),"", MAX(AJ$10:AJ2008)+1)))</f>
        <v/>
      </c>
      <c r="AK2009" s="5" t="str">
        <f>IF(OR($AB2009="", $AC2009=""), "", IF($H2009=$M$3, "", IF(OR(AK$7&lt;$AB2009, $AC2009&lt;AK$6),"", MAX(AK$10:AK2008)+1)))</f>
        <v/>
      </c>
      <c r="AL2009" s="5" t="str">
        <f>IF(OR($AB2009="", $AC2009=""), "", IF($H2009=$M$3, "", IF(OR(AL$7&lt;$AB2009, $AC2009&lt;AL$6),"", MAX(AL$10:AL2008)+1)))</f>
        <v/>
      </c>
      <c r="AM2009" s="5" t="str">
        <f>IF(OR($AB2009="", $AC2009=""), "", IF($H2009=$M$3, "", IF(OR(AM$7&lt;$AB2009, $AC2009&lt;AM$6),"", MAX(AM$10:AM2008)+1)))</f>
        <v/>
      </c>
      <c r="AN2009" s="5" t="str">
        <f>IF(OR($AB2009="", $AC2009=""), "", IF($H2009=$M$3, "", IF(OR(AN$7&lt;$AB2009, $AC2009&lt;AN$6),"", MAX(AN$10:AN2008)+1)))</f>
        <v/>
      </c>
      <c r="AO2009" s="5" t="str">
        <f>IF(OR($AB2009="", $AC2009=""), "", IF($H2009=$M$3, "", IF(OR(AO$7&lt;$AB2009, $AC2009&lt;AO$6),"", MAX(AO$10:AO2008)+1)))</f>
        <v/>
      </c>
      <c r="AP2009" s="5" t="str">
        <f>IF(OR($AB2009="", $AC2009=""), "", IF($H2009=$M$3, "", IF(OR(AP$7&lt;$AB2009, $AC2009&lt;AP$6),"", MAX(AP$10:AP2008)+1)))</f>
        <v/>
      </c>
      <c r="AQ2009" s="5" t="str">
        <f>IF(OR($AB2009="", $AC2009=""), "", IF($H2009=$M$3, "", IF(OR(AQ$7&lt;$AB2009, $AC2009&lt;AQ$6),"", MAX(AQ$10:AQ2008)+1)))</f>
        <v/>
      </c>
      <c r="AR2009" s="5" t="str">
        <f>IF(OR($AB2009="", $AC2009=""), "", IF($H2009=$M$3, "", IF(OR(AR$7&lt;$AB2009, $AC2009&lt;AR$6),"", MAX(AR$10:AR2008)+1)))</f>
        <v/>
      </c>
      <c r="AS2009" s="5" t="str">
        <f>IF(OR($AB2009="", $AC2009=""), "", IF($H2009=$M$3, "", IF(OR(AS$7&lt;$AB2009, $AC2009&lt;AS$6),"", MAX(AS$10:AS2008)+1)))</f>
        <v/>
      </c>
      <c r="AT2009" s="5" t="str">
        <f>IF(OR($AB2009="", $AC2009=""), "", IF($H2009=$M$3, "", IF(OR(AT$7&lt;$AB2009, $AC2009&lt;AT$6),"", MAX(AT$10:AT2008)+1)))</f>
        <v/>
      </c>
      <c r="AU2009" s="5" t="str">
        <f>IF(OR($AB2009="", $AC2009=""), "", IF($H2009=$M$3, "", IF(OR(AU$7&lt;$AB2009, $AC2009&lt;AU$6),"", MAX(AU$10:AU2008)+1)))</f>
        <v/>
      </c>
      <c r="AV2009" s="5" t="str">
        <f>IF(OR($AB2009="", $AC2009=""), "", IF($H2009=$M$3, "", IF(OR(AV$7&lt;$AB2009, $AC2009&lt;AV$6),"", MAX(AV$10:AV2008)+1)))</f>
        <v/>
      </c>
      <c r="AW2009" s="5" t="str">
        <f>IF(OR($AB2009="", $AC2009=""), "", IF($H2009=$M$3, "", IF(OR(AW$7&lt;$AB2009, $AC2009&lt;AW$6),"", MAX(AW$10:AW2008)+1)))</f>
        <v/>
      </c>
      <c r="AX2009" s="5" t="str">
        <f>IF(OR($AB2009="", $AC2009=""), "", IF($H2009=$M$3, "", IF(OR(AX$7&lt;$AB2009, $AC2009&lt;AX$6),"", MAX(AX$10:AX2008)+1)))</f>
        <v/>
      </c>
      <c r="AY2009" s="5" t="str">
        <f>IF(OR($AB2009="", $AC2009=""), "", IF($H2009=$M$3, "", IF(OR(AY$7&lt;$AB2009, $AC2009&lt;AY$6),"", MAX(AY$10:AY2008)+1)))</f>
        <v/>
      </c>
      <c r="AZ2009" s="5" t="str">
        <f>IF(OR($AB2009="", $AC2009=""), "", IF($H2009=$M$3, "", IF(OR(AZ$7&lt;$AB2009, $AC2009&lt;AZ$6),"", MAX(AZ$10:AZ2008)+1)))</f>
        <v/>
      </c>
      <c r="BA2009" s="5" t="str">
        <f>IF(OR($AB2009="", $AC2009=""), "", IF($H2009=$M$3, "", IF(OR(BA$7&lt;$AB2009, $AC2009&lt;BA$6),"", MAX(BA$10:BA2008)+1)))</f>
        <v/>
      </c>
      <c r="BB2009" s="5" t="str">
        <f>IF(OR($AB2009="", $AC2009=""), "", IF($H2009=$M$3, "", IF(OR(BB$7&lt;$AB2009, $AC2009&lt;BB$6),"", MAX(BB$10:BB2008)+1)))</f>
        <v/>
      </c>
      <c r="BC2009" s="5" t="str">
        <f>IF(OR($AB2009="", $AC2009=""), "", IF($H2009=$M$3, "", IF(OR(BC$7&lt;$AB2009, $AC2009&lt;BC$6),"", MAX(BC$10:BC2008)+1)))</f>
        <v/>
      </c>
      <c r="BD2009" s="5" t="str">
        <f>IF(OR($AB2009="", $AC2009=""), "", IF($H2009=$M$3, "", IF(OR(BD$7&lt;$AB2009, $AC2009&lt;BD$6),"", MAX(BD$10:BD2008)+1)))</f>
        <v/>
      </c>
      <c r="BE2009" s="5" t="str">
        <f>IF(OR($AB2009="", $AC2009=""), "", IF($H2009=$M$3, "", IF(OR(BE$7&lt;$AB2009, $AC2009&lt;BE$6),"", MAX(BE$10:BE2008)+1)))</f>
        <v/>
      </c>
      <c r="BF2009" s="5" t="str">
        <f>IF(OR($AB2009="", $AC2009=""), "", IF($H2009=$M$3, "", IF(OR(BF$7&lt;$AB2009, $AC2009&lt;BF$6),"", MAX(BF$10:BF2008)+1)))</f>
        <v/>
      </c>
      <c r="BG2009" s="5" t="str">
        <f>IF(OR($AB2009="", $AC2009=""), "", IF($H2009=$M$3, "", IF(OR(BG$7&lt;$AB2009, $AC2009&lt;BG$6),"", MAX(BG$10:BG2008)+1)))</f>
        <v/>
      </c>
      <c r="BH2009" s="5" t="str">
        <f>IF(OR($AB2009="", $AC2009=""), "", IF($H2009=$M$3, "", IF(OR(BH$7&lt;$AB2009, $AC2009&lt;BH$6),"", MAX(BH$10:BH2008)+1)))</f>
        <v/>
      </c>
      <c r="BI2009" s="5" t="str">
        <f>IF(OR($AB2009="", $AC2009=""), "", IF($H2009=$M$3, "", IF(OR(BI$7&lt;$AB2009, $AC2009&lt;BI$6),"", MAX(BI$10:BI2008)+1)))</f>
        <v/>
      </c>
      <c r="BK2009" s="5" t="str" cm="1">
        <f t="array" aca="1" ref="BK2009" ca="1">IFERROR(INDEX($AE2009:$BI2009, $BJ2009, MATCH($BK$9, $AE$9:$BI$9, 0)), "")</f>
        <v/>
      </c>
    </row>
    <row r="2010" spans="1:63" x14ac:dyDescent="0.25">
      <c r="A2010" s="2"/>
      <c r="B2010" s="254"/>
      <c r="C2010" s="255"/>
      <c r="D2010" s="256"/>
      <c r="E2010" s="257"/>
      <c r="F2010" s="257"/>
      <c r="G2010" s="258"/>
      <c r="H2010" s="259"/>
      <c r="I2010" s="16"/>
      <c r="J2010" s="5" t="str">
        <f t="shared" si="259"/>
        <v/>
      </c>
      <c r="K2010" s="2"/>
      <c r="O2010" s="5" t="str">
        <f t="shared" si="257"/>
        <v/>
      </c>
      <c r="Q2010" s="5" t="str">
        <f t="shared" si="260"/>
        <v/>
      </c>
      <c r="S2010" s="5" t="str">
        <f t="shared" si="258"/>
        <v/>
      </c>
      <c r="U2010" s="64" t="str">
        <f>IF($D2010="","", IF(COUNTIF('Intro &amp; Setup'!$AW$49:$AW$88, $D2010)&gt;0, "BH", TEXT($D2010, "ddd")))</f>
        <v/>
      </c>
      <c r="V2010" s="65" t="str">
        <f>IF($G2010="", "", IF(COUNTIF('Intro &amp; Setup'!$AW$49:$AW$88, $G2010)&gt;0, "BH", TEXT($G2010, "ddd")))</f>
        <v/>
      </c>
      <c r="W2010" s="64" t="str">
        <f t="shared" si="261"/>
        <v/>
      </c>
      <c r="X2010" s="65" t="str">
        <f t="shared" si="262"/>
        <v/>
      </c>
      <c r="Y2010" s="64" t="str">
        <f>IF(F2010="", "", IF(OR(F2010&lt;'Intro &amp; Setup'!$Z$20, F2010&gt;'Intro &amp; Setup'!$Z$22), "X", ""))</f>
        <v/>
      </c>
      <c r="Z2010" s="65" t="str">
        <f>IF(G2010="", "", IF(OR(G2010&lt;'Intro &amp; Setup'!$Z$20, G2010&gt;'Intro &amp; Setup'!$Z$22), "X", ""))</f>
        <v/>
      </c>
      <c r="AB2010" s="58" t="str">
        <f t="shared" si="263"/>
        <v/>
      </c>
      <c r="AC2010" s="59" t="str">
        <f t="shared" si="264"/>
        <v/>
      </c>
      <c r="AE2010" s="5" t="str">
        <f>IF(OR($AB2010="", $AC2010=""), "", IF($H2010=$M$3, "", IF(OR(AE$7&lt;$AB2010, $AC2010&lt;AE$6),"", MAX(AE$10:AE2009)+1)))</f>
        <v/>
      </c>
      <c r="AF2010" s="5" t="str">
        <f>IF(OR($AB2010="", $AC2010=""), "", IF($H2010=$M$3, "", IF(OR(AF$7&lt;$AB2010, $AC2010&lt;AF$6),"", MAX(AF$10:AF2009)+1)))</f>
        <v/>
      </c>
      <c r="AG2010" s="5" t="str">
        <f>IF(OR($AB2010="", $AC2010=""), "", IF($H2010=$M$3, "", IF(OR(AG$7&lt;$AB2010, $AC2010&lt;AG$6),"", MAX(AG$10:AG2009)+1)))</f>
        <v/>
      </c>
      <c r="AH2010" s="5" t="str">
        <f>IF(OR($AB2010="", $AC2010=""), "", IF($H2010=$M$3, "", IF(OR(AH$7&lt;$AB2010, $AC2010&lt;AH$6),"", MAX(AH$10:AH2009)+1)))</f>
        <v/>
      </c>
      <c r="AI2010" s="5" t="str">
        <f>IF(OR($AB2010="", $AC2010=""), "", IF($H2010=$M$3, "", IF(OR(AI$7&lt;$AB2010, $AC2010&lt;AI$6),"", MAX(AI$10:AI2009)+1)))</f>
        <v/>
      </c>
      <c r="AJ2010" s="5" t="str">
        <f>IF(OR($AB2010="", $AC2010=""), "", IF($H2010=$M$3, "", IF(OR(AJ$7&lt;$AB2010, $AC2010&lt;AJ$6),"", MAX(AJ$10:AJ2009)+1)))</f>
        <v/>
      </c>
      <c r="AK2010" s="5" t="str">
        <f>IF(OR($AB2010="", $AC2010=""), "", IF($H2010=$M$3, "", IF(OR(AK$7&lt;$AB2010, $AC2010&lt;AK$6),"", MAX(AK$10:AK2009)+1)))</f>
        <v/>
      </c>
      <c r="AL2010" s="5" t="str">
        <f>IF(OR($AB2010="", $AC2010=""), "", IF($H2010=$M$3, "", IF(OR(AL$7&lt;$AB2010, $AC2010&lt;AL$6),"", MAX(AL$10:AL2009)+1)))</f>
        <v/>
      </c>
      <c r="AM2010" s="5" t="str">
        <f>IF(OR($AB2010="", $AC2010=""), "", IF($H2010=$M$3, "", IF(OR(AM$7&lt;$AB2010, $AC2010&lt;AM$6),"", MAX(AM$10:AM2009)+1)))</f>
        <v/>
      </c>
      <c r="AN2010" s="5" t="str">
        <f>IF(OR($AB2010="", $AC2010=""), "", IF($H2010=$M$3, "", IF(OR(AN$7&lt;$AB2010, $AC2010&lt;AN$6),"", MAX(AN$10:AN2009)+1)))</f>
        <v/>
      </c>
      <c r="AO2010" s="5" t="str">
        <f>IF(OR($AB2010="", $AC2010=""), "", IF($H2010=$M$3, "", IF(OR(AO$7&lt;$AB2010, $AC2010&lt;AO$6),"", MAX(AO$10:AO2009)+1)))</f>
        <v/>
      </c>
      <c r="AP2010" s="5" t="str">
        <f>IF(OR($AB2010="", $AC2010=""), "", IF($H2010=$M$3, "", IF(OR(AP$7&lt;$AB2010, $AC2010&lt;AP$6),"", MAX(AP$10:AP2009)+1)))</f>
        <v/>
      </c>
      <c r="AQ2010" s="5" t="str">
        <f>IF(OR($AB2010="", $AC2010=""), "", IF($H2010=$M$3, "", IF(OR(AQ$7&lt;$AB2010, $AC2010&lt;AQ$6),"", MAX(AQ$10:AQ2009)+1)))</f>
        <v/>
      </c>
      <c r="AR2010" s="5" t="str">
        <f>IF(OR($AB2010="", $AC2010=""), "", IF($H2010=$M$3, "", IF(OR(AR$7&lt;$AB2010, $AC2010&lt;AR$6),"", MAX(AR$10:AR2009)+1)))</f>
        <v/>
      </c>
      <c r="AS2010" s="5" t="str">
        <f>IF(OR($AB2010="", $AC2010=""), "", IF($H2010=$M$3, "", IF(OR(AS$7&lt;$AB2010, $AC2010&lt;AS$6),"", MAX(AS$10:AS2009)+1)))</f>
        <v/>
      </c>
      <c r="AT2010" s="5" t="str">
        <f>IF(OR($AB2010="", $AC2010=""), "", IF($H2010=$M$3, "", IF(OR(AT$7&lt;$AB2010, $AC2010&lt;AT$6),"", MAX(AT$10:AT2009)+1)))</f>
        <v/>
      </c>
      <c r="AU2010" s="5" t="str">
        <f>IF(OR($AB2010="", $AC2010=""), "", IF($H2010=$M$3, "", IF(OR(AU$7&lt;$AB2010, $AC2010&lt;AU$6),"", MAX(AU$10:AU2009)+1)))</f>
        <v/>
      </c>
      <c r="AV2010" s="5" t="str">
        <f>IF(OR($AB2010="", $AC2010=""), "", IF($H2010=$M$3, "", IF(OR(AV$7&lt;$AB2010, $AC2010&lt;AV$6),"", MAX(AV$10:AV2009)+1)))</f>
        <v/>
      </c>
      <c r="AW2010" s="5" t="str">
        <f>IF(OR($AB2010="", $AC2010=""), "", IF($H2010=$M$3, "", IF(OR(AW$7&lt;$AB2010, $AC2010&lt;AW$6),"", MAX(AW$10:AW2009)+1)))</f>
        <v/>
      </c>
      <c r="AX2010" s="5" t="str">
        <f>IF(OR($AB2010="", $AC2010=""), "", IF($H2010=$M$3, "", IF(OR(AX$7&lt;$AB2010, $AC2010&lt;AX$6),"", MAX(AX$10:AX2009)+1)))</f>
        <v/>
      </c>
      <c r="AY2010" s="5" t="str">
        <f>IF(OR($AB2010="", $AC2010=""), "", IF($H2010=$M$3, "", IF(OR(AY$7&lt;$AB2010, $AC2010&lt;AY$6),"", MAX(AY$10:AY2009)+1)))</f>
        <v/>
      </c>
      <c r="AZ2010" s="5" t="str">
        <f>IF(OR($AB2010="", $AC2010=""), "", IF($H2010=$M$3, "", IF(OR(AZ$7&lt;$AB2010, $AC2010&lt;AZ$6),"", MAX(AZ$10:AZ2009)+1)))</f>
        <v/>
      </c>
      <c r="BA2010" s="5" t="str">
        <f>IF(OR($AB2010="", $AC2010=""), "", IF($H2010=$M$3, "", IF(OR(BA$7&lt;$AB2010, $AC2010&lt;BA$6),"", MAX(BA$10:BA2009)+1)))</f>
        <v/>
      </c>
      <c r="BB2010" s="5" t="str">
        <f>IF(OR($AB2010="", $AC2010=""), "", IF($H2010=$M$3, "", IF(OR(BB$7&lt;$AB2010, $AC2010&lt;BB$6),"", MAX(BB$10:BB2009)+1)))</f>
        <v/>
      </c>
      <c r="BC2010" s="5" t="str">
        <f>IF(OR($AB2010="", $AC2010=""), "", IF($H2010=$M$3, "", IF(OR(BC$7&lt;$AB2010, $AC2010&lt;BC$6),"", MAX(BC$10:BC2009)+1)))</f>
        <v/>
      </c>
      <c r="BD2010" s="5" t="str">
        <f>IF(OR($AB2010="", $AC2010=""), "", IF($H2010=$M$3, "", IF(OR(BD$7&lt;$AB2010, $AC2010&lt;BD$6),"", MAX(BD$10:BD2009)+1)))</f>
        <v/>
      </c>
      <c r="BE2010" s="5" t="str">
        <f>IF(OR($AB2010="", $AC2010=""), "", IF($H2010=$M$3, "", IF(OR(BE$7&lt;$AB2010, $AC2010&lt;BE$6),"", MAX(BE$10:BE2009)+1)))</f>
        <v/>
      </c>
      <c r="BF2010" s="5" t="str">
        <f>IF(OR($AB2010="", $AC2010=""), "", IF($H2010=$M$3, "", IF(OR(BF$7&lt;$AB2010, $AC2010&lt;BF$6),"", MAX(BF$10:BF2009)+1)))</f>
        <v/>
      </c>
      <c r="BG2010" s="5" t="str">
        <f>IF(OR($AB2010="", $AC2010=""), "", IF($H2010=$M$3, "", IF(OR(BG$7&lt;$AB2010, $AC2010&lt;BG$6),"", MAX(BG$10:BG2009)+1)))</f>
        <v/>
      </c>
      <c r="BH2010" s="5" t="str">
        <f>IF(OR($AB2010="", $AC2010=""), "", IF($H2010=$M$3, "", IF(OR(BH$7&lt;$AB2010, $AC2010&lt;BH$6),"", MAX(BH$10:BH2009)+1)))</f>
        <v/>
      </c>
      <c r="BI2010" s="5" t="str">
        <f>IF(OR($AB2010="", $AC2010=""), "", IF($H2010=$M$3, "", IF(OR(BI$7&lt;$AB2010, $AC2010&lt;BI$6),"", MAX(BI$10:BI2009)+1)))</f>
        <v/>
      </c>
      <c r="BK2010" s="5" t="str" cm="1">
        <f t="array" aca="1" ref="BK2010" ca="1">IFERROR(INDEX($AE2010:$BI2010, $BJ2010, MATCH($BK$9, $AE$9:$BI$9, 0)), "")</f>
        <v/>
      </c>
    </row>
    <row r="2011" spans="1:63" x14ac:dyDescent="0.25">
      <c r="A2011" s="2"/>
      <c r="B2011" s="254"/>
      <c r="C2011" s="255"/>
      <c r="D2011" s="256"/>
      <c r="E2011" s="257"/>
      <c r="F2011" s="257"/>
      <c r="G2011" s="258"/>
      <c r="H2011" s="259"/>
      <c r="I2011" s="16"/>
      <c r="J2011" s="5" t="str">
        <f t="shared" si="259"/>
        <v/>
      </c>
      <c r="K2011" s="2"/>
      <c r="O2011" s="5" t="str">
        <f t="shared" si="257"/>
        <v/>
      </c>
      <c r="Q2011" s="5" t="str">
        <f t="shared" si="260"/>
        <v/>
      </c>
      <c r="S2011" s="5" t="str">
        <f t="shared" si="258"/>
        <v/>
      </c>
      <c r="U2011" s="64" t="str">
        <f>IF($D2011="","", IF(COUNTIF('Intro &amp; Setup'!$AW$49:$AW$88, $D2011)&gt;0, "BH", TEXT($D2011, "ddd")))</f>
        <v/>
      </c>
      <c r="V2011" s="65" t="str">
        <f>IF($G2011="", "", IF(COUNTIF('Intro &amp; Setup'!$AW$49:$AW$88, $G2011)&gt;0, "BH", TEXT($G2011, "ddd")))</f>
        <v/>
      </c>
      <c r="W2011" s="64" t="str">
        <f t="shared" si="261"/>
        <v/>
      </c>
      <c r="X2011" s="65" t="str">
        <f t="shared" si="262"/>
        <v/>
      </c>
      <c r="Y2011" s="64" t="str">
        <f>IF(F2011="", "", IF(OR(F2011&lt;'Intro &amp; Setup'!$Z$20, F2011&gt;'Intro &amp; Setup'!$Z$22), "X", ""))</f>
        <v/>
      </c>
      <c r="Z2011" s="65" t="str">
        <f>IF(G2011="", "", IF(OR(G2011&lt;'Intro &amp; Setup'!$Z$20, G2011&gt;'Intro &amp; Setup'!$Z$22), "X", ""))</f>
        <v/>
      </c>
      <c r="AB2011" s="58" t="str">
        <f t="shared" si="263"/>
        <v/>
      </c>
      <c r="AC2011" s="59" t="str">
        <f t="shared" si="264"/>
        <v/>
      </c>
      <c r="AE2011" s="5" t="str">
        <f>IF(OR($AB2011="", $AC2011=""), "", IF($H2011=$M$3, "", IF(OR(AE$7&lt;$AB2011, $AC2011&lt;AE$6),"", MAX(AE$10:AE2010)+1)))</f>
        <v/>
      </c>
      <c r="AF2011" s="5" t="str">
        <f>IF(OR($AB2011="", $AC2011=""), "", IF($H2011=$M$3, "", IF(OR(AF$7&lt;$AB2011, $AC2011&lt;AF$6),"", MAX(AF$10:AF2010)+1)))</f>
        <v/>
      </c>
      <c r="AG2011" s="5" t="str">
        <f>IF(OR($AB2011="", $AC2011=""), "", IF($H2011=$M$3, "", IF(OR(AG$7&lt;$AB2011, $AC2011&lt;AG$6),"", MAX(AG$10:AG2010)+1)))</f>
        <v/>
      </c>
      <c r="AH2011" s="5" t="str">
        <f>IF(OR($AB2011="", $AC2011=""), "", IF($H2011=$M$3, "", IF(OR(AH$7&lt;$AB2011, $AC2011&lt;AH$6),"", MAX(AH$10:AH2010)+1)))</f>
        <v/>
      </c>
      <c r="AI2011" s="5" t="str">
        <f>IF(OR($AB2011="", $AC2011=""), "", IF($H2011=$M$3, "", IF(OR(AI$7&lt;$AB2011, $AC2011&lt;AI$6),"", MAX(AI$10:AI2010)+1)))</f>
        <v/>
      </c>
      <c r="AJ2011" s="5" t="str">
        <f>IF(OR($AB2011="", $AC2011=""), "", IF($H2011=$M$3, "", IF(OR(AJ$7&lt;$AB2011, $AC2011&lt;AJ$6),"", MAX(AJ$10:AJ2010)+1)))</f>
        <v/>
      </c>
      <c r="AK2011" s="5" t="str">
        <f>IF(OR($AB2011="", $AC2011=""), "", IF($H2011=$M$3, "", IF(OR(AK$7&lt;$AB2011, $AC2011&lt;AK$6),"", MAX(AK$10:AK2010)+1)))</f>
        <v/>
      </c>
      <c r="AL2011" s="5" t="str">
        <f>IF(OR($AB2011="", $AC2011=""), "", IF($H2011=$M$3, "", IF(OR(AL$7&lt;$AB2011, $AC2011&lt;AL$6),"", MAX(AL$10:AL2010)+1)))</f>
        <v/>
      </c>
      <c r="AM2011" s="5" t="str">
        <f>IF(OR($AB2011="", $AC2011=""), "", IF($H2011=$M$3, "", IF(OR(AM$7&lt;$AB2011, $AC2011&lt;AM$6),"", MAX(AM$10:AM2010)+1)))</f>
        <v/>
      </c>
      <c r="AN2011" s="5" t="str">
        <f>IF(OR($AB2011="", $AC2011=""), "", IF($H2011=$M$3, "", IF(OR(AN$7&lt;$AB2011, $AC2011&lt;AN$6),"", MAX(AN$10:AN2010)+1)))</f>
        <v/>
      </c>
      <c r="AO2011" s="5" t="str">
        <f>IF(OR($AB2011="", $AC2011=""), "", IF($H2011=$M$3, "", IF(OR(AO$7&lt;$AB2011, $AC2011&lt;AO$6),"", MAX(AO$10:AO2010)+1)))</f>
        <v/>
      </c>
      <c r="AP2011" s="5" t="str">
        <f>IF(OR($AB2011="", $AC2011=""), "", IF($H2011=$M$3, "", IF(OR(AP$7&lt;$AB2011, $AC2011&lt;AP$6),"", MAX(AP$10:AP2010)+1)))</f>
        <v/>
      </c>
      <c r="AQ2011" s="5" t="str">
        <f>IF(OR($AB2011="", $AC2011=""), "", IF($H2011=$M$3, "", IF(OR(AQ$7&lt;$AB2011, $AC2011&lt;AQ$6),"", MAX(AQ$10:AQ2010)+1)))</f>
        <v/>
      </c>
      <c r="AR2011" s="5" t="str">
        <f>IF(OR($AB2011="", $AC2011=""), "", IF($H2011=$M$3, "", IF(OR(AR$7&lt;$AB2011, $AC2011&lt;AR$6),"", MAX(AR$10:AR2010)+1)))</f>
        <v/>
      </c>
      <c r="AS2011" s="5" t="str">
        <f>IF(OR($AB2011="", $AC2011=""), "", IF($H2011=$M$3, "", IF(OR(AS$7&lt;$AB2011, $AC2011&lt;AS$6),"", MAX(AS$10:AS2010)+1)))</f>
        <v/>
      </c>
      <c r="AT2011" s="5" t="str">
        <f>IF(OR($AB2011="", $AC2011=""), "", IF($H2011=$M$3, "", IF(OR(AT$7&lt;$AB2011, $AC2011&lt;AT$6),"", MAX(AT$10:AT2010)+1)))</f>
        <v/>
      </c>
      <c r="AU2011" s="5" t="str">
        <f>IF(OR($AB2011="", $AC2011=""), "", IF($H2011=$M$3, "", IF(OR(AU$7&lt;$AB2011, $AC2011&lt;AU$6),"", MAX(AU$10:AU2010)+1)))</f>
        <v/>
      </c>
      <c r="AV2011" s="5" t="str">
        <f>IF(OR($AB2011="", $AC2011=""), "", IF($H2011=$M$3, "", IF(OR(AV$7&lt;$AB2011, $AC2011&lt;AV$6),"", MAX(AV$10:AV2010)+1)))</f>
        <v/>
      </c>
      <c r="AW2011" s="5" t="str">
        <f>IF(OR($AB2011="", $AC2011=""), "", IF($H2011=$M$3, "", IF(OR(AW$7&lt;$AB2011, $AC2011&lt;AW$6),"", MAX(AW$10:AW2010)+1)))</f>
        <v/>
      </c>
      <c r="AX2011" s="5" t="str">
        <f>IF(OR($AB2011="", $AC2011=""), "", IF($H2011=$M$3, "", IF(OR(AX$7&lt;$AB2011, $AC2011&lt;AX$6),"", MAX(AX$10:AX2010)+1)))</f>
        <v/>
      </c>
      <c r="AY2011" s="5" t="str">
        <f>IF(OR($AB2011="", $AC2011=""), "", IF($H2011=$M$3, "", IF(OR(AY$7&lt;$AB2011, $AC2011&lt;AY$6),"", MAX(AY$10:AY2010)+1)))</f>
        <v/>
      </c>
      <c r="AZ2011" s="5" t="str">
        <f>IF(OR($AB2011="", $AC2011=""), "", IF($H2011=$M$3, "", IF(OR(AZ$7&lt;$AB2011, $AC2011&lt;AZ$6),"", MAX(AZ$10:AZ2010)+1)))</f>
        <v/>
      </c>
      <c r="BA2011" s="5" t="str">
        <f>IF(OR($AB2011="", $AC2011=""), "", IF($H2011=$M$3, "", IF(OR(BA$7&lt;$AB2011, $AC2011&lt;BA$6),"", MAX(BA$10:BA2010)+1)))</f>
        <v/>
      </c>
      <c r="BB2011" s="5" t="str">
        <f>IF(OR($AB2011="", $AC2011=""), "", IF($H2011=$M$3, "", IF(OR(BB$7&lt;$AB2011, $AC2011&lt;BB$6),"", MAX(BB$10:BB2010)+1)))</f>
        <v/>
      </c>
      <c r="BC2011" s="5" t="str">
        <f>IF(OR($AB2011="", $AC2011=""), "", IF($H2011=$M$3, "", IF(OR(BC$7&lt;$AB2011, $AC2011&lt;BC$6),"", MAX(BC$10:BC2010)+1)))</f>
        <v/>
      </c>
      <c r="BD2011" s="5" t="str">
        <f>IF(OR($AB2011="", $AC2011=""), "", IF($H2011=$M$3, "", IF(OR(BD$7&lt;$AB2011, $AC2011&lt;BD$6),"", MAX(BD$10:BD2010)+1)))</f>
        <v/>
      </c>
      <c r="BE2011" s="5" t="str">
        <f>IF(OR($AB2011="", $AC2011=""), "", IF($H2011=$M$3, "", IF(OR(BE$7&lt;$AB2011, $AC2011&lt;BE$6),"", MAX(BE$10:BE2010)+1)))</f>
        <v/>
      </c>
      <c r="BF2011" s="5" t="str">
        <f>IF(OR($AB2011="", $AC2011=""), "", IF($H2011=$M$3, "", IF(OR(BF$7&lt;$AB2011, $AC2011&lt;BF$6),"", MAX(BF$10:BF2010)+1)))</f>
        <v/>
      </c>
      <c r="BG2011" s="5" t="str">
        <f>IF(OR($AB2011="", $AC2011=""), "", IF($H2011=$M$3, "", IF(OR(BG$7&lt;$AB2011, $AC2011&lt;BG$6),"", MAX(BG$10:BG2010)+1)))</f>
        <v/>
      </c>
      <c r="BH2011" s="5" t="str">
        <f>IF(OR($AB2011="", $AC2011=""), "", IF($H2011=$M$3, "", IF(OR(BH$7&lt;$AB2011, $AC2011&lt;BH$6),"", MAX(BH$10:BH2010)+1)))</f>
        <v/>
      </c>
      <c r="BI2011" s="5" t="str">
        <f>IF(OR($AB2011="", $AC2011=""), "", IF($H2011=$M$3, "", IF(OR(BI$7&lt;$AB2011, $AC2011&lt;BI$6),"", MAX(BI$10:BI2010)+1)))</f>
        <v/>
      </c>
      <c r="BK2011" s="5" t="str" cm="1">
        <f t="array" aca="1" ref="BK2011" ca="1">IFERROR(INDEX($AE2011:$BI2011, $BJ2011, MATCH($BK$9, $AE$9:$BI$9, 0)), "")</f>
        <v/>
      </c>
    </row>
    <row r="2012" spans="1:63" x14ac:dyDescent="0.25">
      <c r="A2012" s="2"/>
      <c r="B2012" s="254"/>
      <c r="C2012" s="255"/>
      <c r="D2012" s="256"/>
      <c r="E2012" s="257"/>
      <c r="F2012" s="257"/>
      <c r="G2012" s="258"/>
      <c r="H2012" s="259"/>
      <c r="I2012" s="16"/>
      <c r="J2012" s="5" t="str">
        <f t="shared" si="259"/>
        <v/>
      </c>
      <c r="K2012" s="2"/>
      <c r="O2012" s="5" t="str">
        <f t="shared" si="257"/>
        <v/>
      </c>
      <c r="Q2012" s="5" t="str">
        <f t="shared" si="260"/>
        <v/>
      </c>
      <c r="S2012" s="5" t="str">
        <f t="shared" si="258"/>
        <v/>
      </c>
      <c r="U2012" s="64" t="str">
        <f>IF($D2012="","", IF(COUNTIF('Intro &amp; Setup'!$AW$49:$AW$88, $D2012)&gt;0, "BH", TEXT($D2012, "ddd")))</f>
        <v/>
      </c>
      <c r="V2012" s="65" t="str">
        <f>IF($G2012="", "", IF(COUNTIF('Intro &amp; Setup'!$AW$49:$AW$88, $G2012)&gt;0, "BH", TEXT($G2012, "ddd")))</f>
        <v/>
      </c>
      <c r="W2012" s="64" t="str">
        <f t="shared" si="261"/>
        <v/>
      </c>
      <c r="X2012" s="65" t="str">
        <f t="shared" si="262"/>
        <v/>
      </c>
      <c r="Y2012" s="64" t="str">
        <f>IF(F2012="", "", IF(OR(F2012&lt;'Intro &amp; Setup'!$Z$20, F2012&gt;'Intro &amp; Setup'!$Z$22), "X", ""))</f>
        <v/>
      </c>
      <c r="Z2012" s="65" t="str">
        <f>IF(G2012="", "", IF(OR(G2012&lt;'Intro &amp; Setup'!$Z$20, G2012&gt;'Intro &amp; Setup'!$Z$22), "X", ""))</f>
        <v/>
      </c>
      <c r="AB2012" s="58" t="str">
        <f t="shared" si="263"/>
        <v/>
      </c>
      <c r="AC2012" s="59" t="str">
        <f t="shared" si="264"/>
        <v/>
      </c>
      <c r="AE2012" s="5" t="str">
        <f>IF(OR($AB2012="", $AC2012=""), "", IF($H2012=$M$3, "", IF(OR(AE$7&lt;$AB2012, $AC2012&lt;AE$6),"", MAX(AE$10:AE2011)+1)))</f>
        <v/>
      </c>
      <c r="AF2012" s="5" t="str">
        <f>IF(OR($AB2012="", $AC2012=""), "", IF($H2012=$M$3, "", IF(OR(AF$7&lt;$AB2012, $AC2012&lt;AF$6),"", MAX(AF$10:AF2011)+1)))</f>
        <v/>
      </c>
      <c r="AG2012" s="5" t="str">
        <f>IF(OR($AB2012="", $AC2012=""), "", IF($H2012=$M$3, "", IF(OR(AG$7&lt;$AB2012, $AC2012&lt;AG$6),"", MAX(AG$10:AG2011)+1)))</f>
        <v/>
      </c>
      <c r="AH2012" s="5" t="str">
        <f>IF(OR($AB2012="", $AC2012=""), "", IF($H2012=$M$3, "", IF(OR(AH$7&lt;$AB2012, $AC2012&lt;AH$6),"", MAX(AH$10:AH2011)+1)))</f>
        <v/>
      </c>
      <c r="AI2012" s="5" t="str">
        <f>IF(OR($AB2012="", $AC2012=""), "", IF($H2012=$M$3, "", IF(OR(AI$7&lt;$AB2012, $AC2012&lt;AI$6),"", MAX(AI$10:AI2011)+1)))</f>
        <v/>
      </c>
      <c r="AJ2012" s="5" t="str">
        <f>IF(OR($AB2012="", $AC2012=""), "", IF($H2012=$M$3, "", IF(OR(AJ$7&lt;$AB2012, $AC2012&lt;AJ$6),"", MAX(AJ$10:AJ2011)+1)))</f>
        <v/>
      </c>
      <c r="AK2012" s="5" t="str">
        <f>IF(OR($AB2012="", $AC2012=""), "", IF($H2012=$M$3, "", IF(OR(AK$7&lt;$AB2012, $AC2012&lt;AK$6),"", MAX(AK$10:AK2011)+1)))</f>
        <v/>
      </c>
      <c r="AL2012" s="5" t="str">
        <f>IF(OR($AB2012="", $AC2012=""), "", IF($H2012=$M$3, "", IF(OR(AL$7&lt;$AB2012, $AC2012&lt;AL$6),"", MAX(AL$10:AL2011)+1)))</f>
        <v/>
      </c>
      <c r="AM2012" s="5" t="str">
        <f>IF(OR($AB2012="", $AC2012=""), "", IF($H2012=$M$3, "", IF(OR(AM$7&lt;$AB2012, $AC2012&lt;AM$6),"", MAX(AM$10:AM2011)+1)))</f>
        <v/>
      </c>
      <c r="AN2012" s="5" t="str">
        <f>IF(OR($AB2012="", $AC2012=""), "", IF($H2012=$M$3, "", IF(OR(AN$7&lt;$AB2012, $AC2012&lt;AN$6),"", MAX(AN$10:AN2011)+1)))</f>
        <v/>
      </c>
      <c r="AO2012" s="5" t="str">
        <f>IF(OR($AB2012="", $AC2012=""), "", IF($H2012=$M$3, "", IF(OR(AO$7&lt;$AB2012, $AC2012&lt;AO$6),"", MAX(AO$10:AO2011)+1)))</f>
        <v/>
      </c>
      <c r="AP2012" s="5" t="str">
        <f>IF(OR($AB2012="", $AC2012=""), "", IF($H2012=$M$3, "", IF(OR(AP$7&lt;$AB2012, $AC2012&lt;AP$6),"", MAX(AP$10:AP2011)+1)))</f>
        <v/>
      </c>
      <c r="AQ2012" s="5" t="str">
        <f>IF(OR($AB2012="", $AC2012=""), "", IF($H2012=$M$3, "", IF(OR(AQ$7&lt;$AB2012, $AC2012&lt;AQ$6),"", MAX(AQ$10:AQ2011)+1)))</f>
        <v/>
      </c>
      <c r="AR2012" s="5" t="str">
        <f>IF(OR($AB2012="", $AC2012=""), "", IF($H2012=$M$3, "", IF(OR(AR$7&lt;$AB2012, $AC2012&lt;AR$6),"", MAX(AR$10:AR2011)+1)))</f>
        <v/>
      </c>
      <c r="AS2012" s="5" t="str">
        <f>IF(OR($AB2012="", $AC2012=""), "", IF($H2012=$M$3, "", IF(OR(AS$7&lt;$AB2012, $AC2012&lt;AS$6),"", MAX(AS$10:AS2011)+1)))</f>
        <v/>
      </c>
      <c r="AT2012" s="5" t="str">
        <f>IF(OR($AB2012="", $AC2012=""), "", IF($H2012=$M$3, "", IF(OR(AT$7&lt;$AB2012, $AC2012&lt;AT$6),"", MAX(AT$10:AT2011)+1)))</f>
        <v/>
      </c>
      <c r="AU2012" s="5" t="str">
        <f>IF(OR($AB2012="", $AC2012=""), "", IF($H2012=$M$3, "", IF(OR(AU$7&lt;$AB2012, $AC2012&lt;AU$6),"", MAX(AU$10:AU2011)+1)))</f>
        <v/>
      </c>
      <c r="AV2012" s="5" t="str">
        <f>IF(OR($AB2012="", $AC2012=""), "", IF($H2012=$M$3, "", IF(OR(AV$7&lt;$AB2012, $AC2012&lt;AV$6),"", MAX(AV$10:AV2011)+1)))</f>
        <v/>
      </c>
      <c r="AW2012" s="5" t="str">
        <f>IF(OR($AB2012="", $AC2012=""), "", IF($H2012=$M$3, "", IF(OR(AW$7&lt;$AB2012, $AC2012&lt;AW$6),"", MAX(AW$10:AW2011)+1)))</f>
        <v/>
      </c>
      <c r="AX2012" s="5" t="str">
        <f>IF(OR($AB2012="", $AC2012=""), "", IF($H2012=$M$3, "", IF(OR(AX$7&lt;$AB2012, $AC2012&lt;AX$6),"", MAX(AX$10:AX2011)+1)))</f>
        <v/>
      </c>
      <c r="AY2012" s="5" t="str">
        <f>IF(OR($AB2012="", $AC2012=""), "", IF($H2012=$M$3, "", IF(OR(AY$7&lt;$AB2012, $AC2012&lt;AY$6),"", MAX(AY$10:AY2011)+1)))</f>
        <v/>
      </c>
      <c r="AZ2012" s="5" t="str">
        <f>IF(OR($AB2012="", $AC2012=""), "", IF($H2012=$M$3, "", IF(OR(AZ$7&lt;$AB2012, $AC2012&lt;AZ$6),"", MAX(AZ$10:AZ2011)+1)))</f>
        <v/>
      </c>
      <c r="BA2012" s="5" t="str">
        <f>IF(OR($AB2012="", $AC2012=""), "", IF($H2012=$M$3, "", IF(OR(BA$7&lt;$AB2012, $AC2012&lt;BA$6),"", MAX(BA$10:BA2011)+1)))</f>
        <v/>
      </c>
      <c r="BB2012" s="5" t="str">
        <f>IF(OR($AB2012="", $AC2012=""), "", IF($H2012=$M$3, "", IF(OR(BB$7&lt;$AB2012, $AC2012&lt;BB$6),"", MAX(BB$10:BB2011)+1)))</f>
        <v/>
      </c>
      <c r="BC2012" s="5" t="str">
        <f>IF(OR($AB2012="", $AC2012=""), "", IF($H2012=$M$3, "", IF(OR(BC$7&lt;$AB2012, $AC2012&lt;BC$6),"", MAX(BC$10:BC2011)+1)))</f>
        <v/>
      </c>
      <c r="BD2012" s="5" t="str">
        <f>IF(OR($AB2012="", $AC2012=""), "", IF($H2012=$M$3, "", IF(OR(BD$7&lt;$AB2012, $AC2012&lt;BD$6),"", MAX(BD$10:BD2011)+1)))</f>
        <v/>
      </c>
      <c r="BE2012" s="5" t="str">
        <f>IF(OR($AB2012="", $AC2012=""), "", IF($H2012=$M$3, "", IF(OR(BE$7&lt;$AB2012, $AC2012&lt;BE$6),"", MAX(BE$10:BE2011)+1)))</f>
        <v/>
      </c>
      <c r="BF2012" s="5" t="str">
        <f>IF(OR($AB2012="", $AC2012=""), "", IF($H2012=$M$3, "", IF(OR(BF$7&lt;$AB2012, $AC2012&lt;BF$6),"", MAX(BF$10:BF2011)+1)))</f>
        <v/>
      </c>
      <c r="BG2012" s="5" t="str">
        <f>IF(OR($AB2012="", $AC2012=""), "", IF($H2012=$M$3, "", IF(OR(BG$7&lt;$AB2012, $AC2012&lt;BG$6),"", MAX(BG$10:BG2011)+1)))</f>
        <v/>
      </c>
      <c r="BH2012" s="5" t="str">
        <f>IF(OR($AB2012="", $AC2012=""), "", IF($H2012=$M$3, "", IF(OR(BH$7&lt;$AB2012, $AC2012&lt;BH$6),"", MAX(BH$10:BH2011)+1)))</f>
        <v/>
      </c>
      <c r="BI2012" s="5" t="str">
        <f>IF(OR($AB2012="", $AC2012=""), "", IF($H2012=$M$3, "", IF(OR(BI$7&lt;$AB2012, $AC2012&lt;BI$6),"", MAX(BI$10:BI2011)+1)))</f>
        <v/>
      </c>
      <c r="BK2012" s="5" t="str" cm="1">
        <f t="array" aca="1" ref="BK2012" ca="1">IFERROR(INDEX($AE2012:$BI2012, $BJ2012, MATCH($BK$9, $AE$9:$BI$9, 0)), "")</f>
        <v/>
      </c>
    </row>
    <row r="2013" spans="1:63" x14ac:dyDescent="0.25">
      <c r="A2013" s="2"/>
      <c r="B2013" s="254"/>
      <c r="C2013" s="255"/>
      <c r="D2013" s="256"/>
      <c r="E2013" s="257"/>
      <c r="F2013" s="257"/>
      <c r="G2013" s="258"/>
      <c r="H2013" s="259"/>
      <c r="I2013" s="16"/>
      <c r="J2013" s="5" t="str">
        <f t="shared" si="259"/>
        <v/>
      </c>
      <c r="K2013" s="2"/>
      <c r="O2013" s="5" t="str">
        <f t="shared" si="257"/>
        <v/>
      </c>
      <c r="Q2013" s="5" t="str">
        <f t="shared" si="260"/>
        <v/>
      </c>
      <c r="S2013" s="5" t="str">
        <f t="shared" si="258"/>
        <v/>
      </c>
      <c r="U2013" s="64" t="str">
        <f>IF($D2013="","", IF(COUNTIF('Intro &amp; Setup'!$AW$49:$AW$88, $D2013)&gt;0, "BH", TEXT($D2013, "ddd")))</f>
        <v/>
      </c>
      <c r="V2013" s="65" t="str">
        <f>IF($G2013="", "", IF(COUNTIF('Intro &amp; Setup'!$AW$49:$AW$88, $G2013)&gt;0, "BH", TEXT($G2013, "ddd")))</f>
        <v/>
      </c>
      <c r="W2013" s="64" t="str">
        <f t="shared" si="261"/>
        <v/>
      </c>
      <c r="X2013" s="65" t="str">
        <f t="shared" si="262"/>
        <v/>
      </c>
      <c r="Y2013" s="64" t="str">
        <f>IF(F2013="", "", IF(OR(F2013&lt;'Intro &amp; Setup'!$Z$20, F2013&gt;'Intro &amp; Setup'!$Z$22), "X", ""))</f>
        <v/>
      </c>
      <c r="Z2013" s="65" t="str">
        <f>IF(G2013="", "", IF(OR(G2013&lt;'Intro &amp; Setup'!$Z$20, G2013&gt;'Intro &amp; Setup'!$Z$22), "X", ""))</f>
        <v/>
      </c>
      <c r="AB2013" s="58" t="str">
        <f t="shared" si="263"/>
        <v/>
      </c>
      <c r="AC2013" s="59" t="str">
        <f t="shared" si="264"/>
        <v/>
      </c>
      <c r="AE2013" s="5" t="str">
        <f>IF(OR($AB2013="", $AC2013=""), "", IF($H2013=$M$3, "", IF(OR(AE$7&lt;$AB2013, $AC2013&lt;AE$6),"", MAX(AE$10:AE2012)+1)))</f>
        <v/>
      </c>
      <c r="AF2013" s="5" t="str">
        <f>IF(OR($AB2013="", $AC2013=""), "", IF($H2013=$M$3, "", IF(OR(AF$7&lt;$AB2013, $AC2013&lt;AF$6),"", MAX(AF$10:AF2012)+1)))</f>
        <v/>
      </c>
      <c r="AG2013" s="5" t="str">
        <f>IF(OR($AB2013="", $AC2013=""), "", IF($H2013=$M$3, "", IF(OR(AG$7&lt;$AB2013, $AC2013&lt;AG$6),"", MAX(AG$10:AG2012)+1)))</f>
        <v/>
      </c>
      <c r="AH2013" s="5" t="str">
        <f>IF(OR($AB2013="", $AC2013=""), "", IF($H2013=$M$3, "", IF(OR(AH$7&lt;$AB2013, $AC2013&lt;AH$6),"", MAX(AH$10:AH2012)+1)))</f>
        <v/>
      </c>
      <c r="AI2013" s="5" t="str">
        <f>IF(OR($AB2013="", $AC2013=""), "", IF($H2013=$M$3, "", IF(OR(AI$7&lt;$AB2013, $AC2013&lt;AI$6),"", MAX(AI$10:AI2012)+1)))</f>
        <v/>
      </c>
      <c r="AJ2013" s="5" t="str">
        <f>IF(OR($AB2013="", $AC2013=""), "", IF($H2013=$M$3, "", IF(OR(AJ$7&lt;$AB2013, $AC2013&lt;AJ$6),"", MAX(AJ$10:AJ2012)+1)))</f>
        <v/>
      </c>
      <c r="AK2013" s="5" t="str">
        <f>IF(OR($AB2013="", $AC2013=""), "", IF($H2013=$M$3, "", IF(OR(AK$7&lt;$AB2013, $AC2013&lt;AK$6),"", MAX(AK$10:AK2012)+1)))</f>
        <v/>
      </c>
      <c r="AL2013" s="5" t="str">
        <f>IF(OR($AB2013="", $AC2013=""), "", IF($H2013=$M$3, "", IF(OR(AL$7&lt;$AB2013, $AC2013&lt;AL$6),"", MAX(AL$10:AL2012)+1)))</f>
        <v/>
      </c>
      <c r="AM2013" s="5" t="str">
        <f>IF(OR($AB2013="", $AC2013=""), "", IF($H2013=$M$3, "", IF(OR(AM$7&lt;$AB2013, $AC2013&lt;AM$6),"", MAX(AM$10:AM2012)+1)))</f>
        <v/>
      </c>
      <c r="AN2013" s="5" t="str">
        <f>IF(OR($AB2013="", $AC2013=""), "", IF($H2013=$M$3, "", IF(OR(AN$7&lt;$AB2013, $AC2013&lt;AN$6),"", MAX(AN$10:AN2012)+1)))</f>
        <v/>
      </c>
      <c r="AO2013" s="5" t="str">
        <f>IF(OR($AB2013="", $AC2013=""), "", IF($H2013=$M$3, "", IF(OR(AO$7&lt;$AB2013, $AC2013&lt;AO$6),"", MAX(AO$10:AO2012)+1)))</f>
        <v/>
      </c>
      <c r="AP2013" s="5" t="str">
        <f>IF(OR($AB2013="", $AC2013=""), "", IF($H2013=$M$3, "", IF(OR(AP$7&lt;$AB2013, $AC2013&lt;AP$6),"", MAX(AP$10:AP2012)+1)))</f>
        <v/>
      </c>
      <c r="AQ2013" s="5" t="str">
        <f>IF(OR($AB2013="", $AC2013=""), "", IF($H2013=$M$3, "", IF(OR(AQ$7&lt;$AB2013, $AC2013&lt;AQ$6),"", MAX(AQ$10:AQ2012)+1)))</f>
        <v/>
      </c>
      <c r="AR2013" s="5" t="str">
        <f>IF(OR($AB2013="", $AC2013=""), "", IF($H2013=$M$3, "", IF(OR(AR$7&lt;$AB2013, $AC2013&lt;AR$6),"", MAX(AR$10:AR2012)+1)))</f>
        <v/>
      </c>
      <c r="AS2013" s="5" t="str">
        <f>IF(OR($AB2013="", $AC2013=""), "", IF($H2013=$M$3, "", IF(OR(AS$7&lt;$AB2013, $AC2013&lt;AS$6),"", MAX(AS$10:AS2012)+1)))</f>
        <v/>
      </c>
      <c r="AT2013" s="5" t="str">
        <f>IF(OR($AB2013="", $AC2013=""), "", IF($H2013=$M$3, "", IF(OR(AT$7&lt;$AB2013, $AC2013&lt;AT$6),"", MAX(AT$10:AT2012)+1)))</f>
        <v/>
      </c>
      <c r="AU2013" s="5" t="str">
        <f>IF(OR($AB2013="", $AC2013=""), "", IF($H2013=$M$3, "", IF(OR(AU$7&lt;$AB2013, $AC2013&lt;AU$6),"", MAX(AU$10:AU2012)+1)))</f>
        <v/>
      </c>
      <c r="AV2013" s="5" t="str">
        <f>IF(OR($AB2013="", $AC2013=""), "", IF($H2013=$M$3, "", IF(OR(AV$7&lt;$AB2013, $AC2013&lt;AV$6),"", MAX(AV$10:AV2012)+1)))</f>
        <v/>
      </c>
      <c r="AW2013" s="5" t="str">
        <f>IF(OR($AB2013="", $AC2013=""), "", IF($H2013=$M$3, "", IF(OR(AW$7&lt;$AB2013, $AC2013&lt;AW$6),"", MAX(AW$10:AW2012)+1)))</f>
        <v/>
      </c>
      <c r="AX2013" s="5" t="str">
        <f>IF(OR($AB2013="", $AC2013=""), "", IF($H2013=$M$3, "", IF(OR(AX$7&lt;$AB2013, $AC2013&lt;AX$6),"", MAX(AX$10:AX2012)+1)))</f>
        <v/>
      </c>
      <c r="AY2013" s="5" t="str">
        <f>IF(OR($AB2013="", $AC2013=""), "", IF($H2013=$M$3, "", IF(OR(AY$7&lt;$AB2013, $AC2013&lt;AY$6),"", MAX(AY$10:AY2012)+1)))</f>
        <v/>
      </c>
      <c r="AZ2013" s="5" t="str">
        <f>IF(OR($AB2013="", $AC2013=""), "", IF($H2013=$M$3, "", IF(OR(AZ$7&lt;$AB2013, $AC2013&lt;AZ$6),"", MAX(AZ$10:AZ2012)+1)))</f>
        <v/>
      </c>
      <c r="BA2013" s="5" t="str">
        <f>IF(OR($AB2013="", $AC2013=""), "", IF($H2013=$M$3, "", IF(OR(BA$7&lt;$AB2013, $AC2013&lt;BA$6),"", MAX(BA$10:BA2012)+1)))</f>
        <v/>
      </c>
      <c r="BB2013" s="5" t="str">
        <f>IF(OR($AB2013="", $AC2013=""), "", IF($H2013=$M$3, "", IF(OR(BB$7&lt;$AB2013, $AC2013&lt;BB$6),"", MAX(BB$10:BB2012)+1)))</f>
        <v/>
      </c>
      <c r="BC2013" s="5" t="str">
        <f>IF(OR($AB2013="", $AC2013=""), "", IF($H2013=$M$3, "", IF(OR(BC$7&lt;$AB2013, $AC2013&lt;BC$6),"", MAX(BC$10:BC2012)+1)))</f>
        <v/>
      </c>
      <c r="BD2013" s="5" t="str">
        <f>IF(OR($AB2013="", $AC2013=""), "", IF($H2013=$M$3, "", IF(OR(BD$7&lt;$AB2013, $AC2013&lt;BD$6),"", MAX(BD$10:BD2012)+1)))</f>
        <v/>
      </c>
      <c r="BE2013" s="5" t="str">
        <f>IF(OR($AB2013="", $AC2013=""), "", IF($H2013=$M$3, "", IF(OR(BE$7&lt;$AB2013, $AC2013&lt;BE$6),"", MAX(BE$10:BE2012)+1)))</f>
        <v/>
      </c>
      <c r="BF2013" s="5" t="str">
        <f>IF(OR($AB2013="", $AC2013=""), "", IF($H2013=$M$3, "", IF(OR(BF$7&lt;$AB2013, $AC2013&lt;BF$6),"", MAX(BF$10:BF2012)+1)))</f>
        <v/>
      </c>
      <c r="BG2013" s="5" t="str">
        <f>IF(OR($AB2013="", $AC2013=""), "", IF($H2013=$M$3, "", IF(OR(BG$7&lt;$AB2013, $AC2013&lt;BG$6),"", MAX(BG$10:BG2012)+1)))</f>
        <v/>
      </c>
      <c r="BH2013" s="5" t="str">
        <f>IF(OR($AB2013="", $AC2013=""), "", IF($H2013=$M$3, "", IF(OR(BH$7&lt;$AB2013, $AC2013&lt;BH$6),"", MAX(BH$10:BH2012)+1)))</f>
        <v/>
      </c>
      <c r="BI2013" s="5" t="str">
        <f>IF(OR($AB2013="", $AC2013=""), "", IF($H2013=$M$3, "", IF(OR(BI$7&lt;$AB2013, $AC2013&lt;BI$6),"", MAX(BI$10:BI2012)+1)))</f>
        <v/>
      </c>
      <c r="BK2013" s="5" t="str" cm="1">
        <f t="array" aca="1" ref="BK2013" ca="1">IFERROR(INDEX($AE2013:$BI2013, $BJ2013, MATCH($BK$9, $AE$9:$BI$9, 0)), "")</f>
        <v/>
      </c>
    </row>
    <row r="2014" spans="1:63" x14ac:dyDescent="0.25">
      <c r="A2014" s="2"/>
      <c r="B2014" s="254"/>
      <c r="C2014" s="255"/>
      <c r="D2014" s="256"/>
      <c r="E2014" s="257"/>
      <c r="F2014" s="257"/>
      <c r="G2014" s="258"/>
      <c r="H2014" s="259"/>
      <c r="I2014" s="16"/>
      <c r="J2014" s="5" t="str">
        <f t="shared" si="259"/>
        <v/>
      </c>
      <c r="K2014" s="2"/>
      <c r="O2014" s="5" t="str">
        <f t="shared" si="257"/>
        <v/>
      </c>
      <c r="Q2014" s="5" t="str">
        <f t="shared" si="260"/>
        <v/>
      </c>
      <c r="S2014" s="5" t="str">
        <f t="shared" si="258"/>
        <v/>
      </c>
      <c r="U2014" s="64" t="str">
        <f>IF($D2014="","", IF(COUNTIF('Intro &amp; Setup'!$AW$49:$AW$88, $D2014)&gt;0, "BH", TEXT($D2014, "ddd")))</f>
        <v/>
      </c>
      <c r="V2014" s="65" t="str">
        <f>IF($G2014="", "", IF(COUNTIF('Intro &amp; Setup'!$AW$49:$AW$88, $G2014)&gt;0, "BH", TEXT($G2014, "ddd")))</f>
        <v/>
      </c>
      <c r="W2014" s="64" t="str">
        <f t="shared" si="261"/>
        <v/>
      </c>
      <c r="X2014" s="65" t="str">
        <f t="shared" si="262"/>
        <v/>
      </c>
      <c r="Y2014" s="64" t="str">
        <f>IF(F2014="", "", IF(OR(F2014&lt;'Intro &amp; Setup'!$Z$20, F2014&gt;'Intro &amp; Setup'!$Z$22), "X", ""))</f>
        <v/>
      </c>
      <c r="Z2014" s="65" t="str">
        <f>IF(G2014="", "", IF(OR(G2014&lt;'Intro &amp; Setup'!$Z$20, G2014&gt;'Intro &amp; Setup'!$Z$22), "X", ""))</f>
        <v/>
      </c>
      <c r="AB2014" s="58" t="str">
        <f t="shared" si="263"/>
        <v/>
      </c>
      <c r="AC2014" s="59" t="str">
        <f t="shared" si="264"/>
        <v/>
      </c>
      <c r="AE2014" s="5" t="str">
        <f>IF(OR($AB2014="", $AC2014=""), "", IF($H2014=$M$3, "", IF(OR(AE$7&lt;$AB2014, $AC2014&lt;AE$6),"", MAX(AE$10:AE2013)+1)))</f>
        <v/>
      </c>
      <c r="AF2014" s="5" t="str">
        <f>IF(OR($AB2014="", $AC2014=""), "", IF($H2014=$M$3, "", IF(OR(AF$7&lt;$AB2014, $AC2014&lt;AF$6),"", MAX(AF$10:AF2013)+1)))</f>
        <v/>
      </c>
      <c r="AG2014" s="5" t="str">
        <f>IF(OR($AB2014="", $AC2014=""), "", IF($H2014=$M$3, "", IF(OR(AG$7&lt;$AB2014, $AC2014&lt;AG$6),"", MAX(AG$10:AG2013)+1)))</f>
        <v/>
      </c>
      <c r="AH2014" s="5" t="str">
        <f>IF(OR($AB2014="", $AC2014=""), "", IF($H2014=$M$3, "", IF(OR(AH$7&lt;$AB2014, $AC2014&lt;AH$6),"", MAX(AH$10:AH2013)+1)))</f>
        <v/>
      </c>
      <c r="AI2014" s="5" t="str">
        <f>IF(OR($AB2014="", $AC2014=""), "", IF($H2014=$M$3, "", IF(OR(AI$7&lt;$AB2014, $AC2014&lt;AI$6),"", MAX(AI$10:AI2013)+1)))</f>
        <v/>
      </c>
      <c r="AJ2014" s="5" t="str">
        <f>IF(OR($AB2014="", $AC2014=""), "", IF($H2014=$M$3, "", IF(OR(AJ$7&lt;$AB2014, $AC2014&lt;AJ$6),"", MAX(AJ$10:AJ2013)+1)))</f>
        <v/>
      </c>
      <c r="AK2014" s="5" t="str">
        <f>IF(OR($AB2014="", $AC2014=""), "", IF($H2014=$M$3, "", IF(OR(AK$7&lt;$AB2014, $AC2014&lt;AK$6),"", MAX(AK$10:AK2013)+1)))</f>
        <v/>
      </c>
      <c r="AL2014" s="5" t="str">
        <f>IF(OR($AB2014="", $AC2014=""), "", IF($H2014=$M$3, "", IF(OR(AL$7&lt;$AB2014, $AC2014&lt;AL$6),"", MAX(AL$10:AL2013)+1)))</f>
        <v/>
      </c>
      <c r="AM2014" s="5" t="str">
        <f>IF(OR($AB2014="", $AC2014=""), "", IF($H2014=$M$3, "", IF(OR(AM$7&lt;$AB2014, $AC2014&lt;AM$6),"", MAX(AM$10:AM2013)+1)))</f>
        <v/>
      </c>
      <c r="AN2014" s="5" t="str">
        <f>IF(OR($AB2014="", $AC2014=""), "", IF($H2014=$M$3, "", IF(OR(AN$7&lt;$AB2014, $AC2014&lt;AN$6),"", MAX(AN$10:AN2013)+1)))</f>
        <v/>
      </c>
      <c r="AO2014" s="5" t="str">
        <f>IF(OR($AB2014="", $AC2014=""), "", IF($H2014=$M$3, "", IF(OR(AO$7&lt;$AB2014, $AC2014&lt;AO$6),"", MAX(AO$10:AO2013)+1)))</f>
        <v/>
      </c>
      <c r="AP2014" s="5" t="str">
        <f>IF(OR($AB2014="", $AC2014=""), "", IF($H2014=$M$3, "", IF(OR(AP$7&lt;$AB2014, $AC2014&lt;AP$6),"", MAX(AP$10:AP2013)+1)))</f>
        <v/>
      </c>
      <c r="AQ2014" s="5" t="str">
        <f>IF(OR($AB2014="", $AC2014=""), "", IF($H2014=$M$3, "", IF(OR(AQ$7&lt;$AB2014, $AC2014&lt;AQ$6),"", MAX(AQ$10:AQ2013)+1)))</f>
        <v/>
      </c>
      <c r="AR2014" s="5" t="str">
        <f>IF(OR($AB2014="", $AC2014=""), "", IF($H2014=$M$3, "", IF(OR(AR$7&lt;$AB2014, $AC2014&lt;AR$6),"", MAX(AR$10:AR2013)+1)))</f>
        <v/>
      </c>
      <c r="AS2014" s="5" t="str">
        <f>IF(OR($AB2014="", $AC2014=""), "", IF($H2014=$M$3, "", IF(OR(AS$7&lt;$AB2014, $AC2014&lt;AS$6),"", MAX(AS$10:AS2013)+1)))</f>
        <v/>
      </c>
      <c r="AT2014" s="5" t="str">
        <f>IF(OR($AB2014="", $AC2014=""), "", IF($H2014=$M$3, "", IF(OR(AT$7&lt;$AB2014, $AC2014&lt;AT$6),"", MAX(AT$10:AT2013)+1)))</f>
        <v/>
      </c>
      <c r="AU2014" s="5" t="str">
        <f>IF(OR($AB2014="", $AC2014=""), "", IF($H2014=$M$3, "", IF(OR(AU$7&lt;$AB2014, $AC2014&lt;AU$6),"", MAX(AU$10:AU2013)+1)))</f>
        <v/>
      </c>
      <c r="AV2014" s="5" t="str">
        <f>IF(OR($AB2014="", $AC2014=""), "", IF($H2014=$M$3, "", IF(OR(AV$7&lt;$AB2014, $AC2014&lt;AV$6),"", MAX(AV$10:AV2013)+1)))</f>
        <v/>
      </c>
      <c r="AW2014" s="5" t="str">
        <f>IF(OR($AB2014="", $AC2014=""), "", IF($H2014=$M$3, "", IF(OR(AW$7&lt;$AB2014, $AC2014&lt;AW$6),"", MAX(AW$10:AW2013)+1)))</f>
        <v/>
      </c>
      <c r="AX2014" s="5" t="str">
        <f>IF(OR($AB2014="", $AC2014=""), "", IF($H2014=$M$3, "", IF(OR(AX$7&lt;$AB2014, $AC2014&lt;AX$6),"", MAX(AX$10:AX2013)+1)))</f>
        <v/>
      </c>
      <c r="AY2014" s="5" t="str">
        <f>IF(OR($AB2014="", $AC2014=""), "", IF($H2014=$M$3, "", IF(OR(AY$7&lt;$AB2014, $AC2014&lt;AY$6),"", MAX(AY$10:AY2013)+1)))</f>
        <v/>
      </c>
      <c r="AZ2014" s="5" t="str">
        <f>IF(OR($AB2014="", $AC2014=""), "", IF($H2014=$M$3, "", IF(OR(AZ$7&lt;$AB2014, $AC2014&lt;AZ$6),"", MAX(AZ$10:AZ2013)+1)))</f>
        <v/>
      </c>
      <c r="BA2014" s="5" t="str">
        <f>IF(OR($AB2014="", $AC2014=""), "", IF($H2014=$M$3, "", IF(OR(BA$7&lt;$AB2014, $AC2014&lt;BA$6),"", MAX(BA$10:BA2013)+1)))</f>
        <v/>
      </c>
      <c r="BB2014" s="5" t="str">
        <f>IF(OR($AB2014="", $AC2014=""), "", IF($H2014=$M$3, "", IF(OR(BB$7&lt;$AB2014, $AC2014&lt;BB$6),"", MAX(BB$10:BB2013)+1)))</f>
        <v/>
      </c>
      <c r="BC2014" s="5" t="str">
        <f>IF(OR($AB2014="", $AC2014=""), "", IF($H2014=$M$3, "", IF(OR(BC$7&lt;$AB2014, $AC2014&lt;BC$6),"", MAX(BC$10:BC2013)+1)))</f>
        <v/>
      </c>
      <c r="BD2014" s="5" t="str">
        <f>IF(OR($AB2014="", $AC2014=""), "", IF($H2014=$M$3, "", IF(OR(BD$7&lt;$AB2014, $AC2014&lt;BD$6),"", MAX(BD$10:BD2013)+1)))</f>
        <v/>
      </c>
      <c r="BE2014" s="5" t="str">
        <f>IF(OR($AB2014="", $AC2014=""), "", IF($H2014=$M$3, "", IF(OR(BE$7&lt;$AB2014, $AC2014&lt;BE$6),"", MAX(BE$10:BE2013)+1)))</f>
        <v/>
      </c>
      <c r="BF2014" s="5" t="str">
        <f>IF(OR($AB2014="", $AC2014=""), "", IF($H2014=$M$3, "", IF(OR(BF$7&lt;$AB2014, $AC2014&lt;BF$6),"", MAX(BF$10:BF2013)+1)))</f>
        <v/>
      </c>
      <c r="BG2014" s="5" t="str">
        <f>IF(OR($AB2014="", $AC2014=""), "", IF($H2014=$M$3, "", IF(OR(BG$7&lt;$AB2014, $AC2014&lt;BG$6),"", MAX(BG$10:BG2013)+1)))</f>
        <v/>
      </c>
      <c r="BH2014" s="5" t="str">
        <f>IF(OR($AB2014="", $AC2014=""), "", IF($H2014=$M$3, "", IF(OR(BH$7&lt;$AB2014, $AC2014&lt;BH$6),"", MAX(BH$10:BH2013)+1)))</f>
        <v/>
      </c>
      <c r="BI2014" s="5" t="str">
        <f>IF(OR($AB2014="", $AC2014=""), "", IF($H2014=$M$3, "", IF(OR(BI$7&lt;$AB2014, $AC2014&lt;BI$6),"", MAX(BI$10:BI2013)+1)))</f>
        <v/>
      </c>
      <c r="BK2014" s="5" t="str" cm="1">
        <f t="array" aca="1" ref="BK2014" ca="1">IFERROR(INDEX($AE2014:$BI2014, $BJ2014, MATCH($BK$9, $AE$9:$BI$9, 0)), "")</f>
        <v/>
      </c>
    </row>
    <row r="2015" spans="1:63" x14ac:dyDescent="0.25">
      <c r="A2015" s="2"/>
      <c r="B2015" s="254"/>
      <c r="C2015" s="255"/>
      <c r="D2015" s="256"/>
      <c r="E2015" s="257"/>
      <c r="F2015" s="257"/>
      <c r="G2015" s="258"/>
      <c r="H2015" s="259"/>
      <c r="I2015" s="16"/>
      <c r="J2015" s="5" t="str">
        <f t="shared" si="259"/>
        <v/>
      </c>
      <c r="K2015" s="2"/>
      <c r="O2015" s="5" t="str">
        <f t="shared" si="257"/>
        <v/>
      </c>
      <c r="Q2015" s="5" t="str">
        <f t="shared" si="260"/>
        <v/>
      </c>
      <c r="S2015" s="5" t="str">
        <f t="shared" si="258"/>
        <v/>
      </c>
      <c r="U2015" s="64" t="str">
        <f>IF($D2015="","", IF(COUNTIF('Intro &amp; Setup'!$AW$49:$AW$88, $D2015)&gt;0, "BH", TEXT($D2015, "ddd")))</f>
        <v/>
      </c>
      <c r="V2015" s="65" t="str">
        <f>IF($G2015="", "", IF(COUNTIF('Intro &amp; Setup'!$AW$49:$AW$88, $G2015)&gt;0, "BH", TEXT($G2015, "ddd")))</f>
        <v/>
      </c>
      <c r="W2015" s="64" t="str">
        <f t="shared" si="261"/>
        <v/>
      </c>
      <c r="X2015" s="65" t="str">
        <f t="shared" si="262"/>
        <v/>
      </c>
      <c r="Y2015" s="64" t="str">
        <f>IF(F2015="", "", IF(OR(F2015&lt;'Intro &amp; Setup'!$Z$20, F2015&gt;'Intro &amp; Setup'!$Z$22), "X", ""))</f>
        <v/>
      </c>
      <c r="Z2015" s="65" t="str">
        <f>IF(G2015="", "", IF(OR(G2015&lt;'Intro &amp; Setup'!$Z$20, G2015&gt;'Intro &amp; Setup'!$Z$22), "X", ""))</f>
        <v/>
      </c>
      <c r="AB2015" s="58" t="str">
        <f t="shared" si="263"/>
        <v/>
      </c>
      <c r="AC2015" s="59" t="str">
        <f t="shared" si="264"/>
        <v/>
      </c>
      <c r="AE2015" s="5" t="str">
        <f>IF(OR($AB2015="", $AC2015=""), "", IF($H2015=$M$3, "", IF(OR(AE$7&lt;$AB2015, $AC2015&lt;AE$6),"", MAX(AE$10:AE2014)+1)))</f>
        <v/>
      </c>
      <c r="AF2015" s="5" t="str">
        <f>IF(OR($AB2015="", $AC2015=""), "", IF($H2015=$M$3, "", IF(OR(AF$7&lt;$AB2015, $AC2015&lt;AF$6),"", MAX(AF$10:AF2014)+1)))</f>
        <v/>
      </c>
      <c r="AG2015" s="5" t="str">
        <f>IF(OR($AB2015="", $AC2015=""), "", IF($H2015=$M$3, "", IF(OR(AG$7&lt;$AB2015, $AC2015&lt;AG$6),"", MAX(AG$10:AG2014)+1)))</f>
        <v/>
      </c>
      <c r="AH2015" s="5" t="str">
        <f>IF(OR($AB2015="", $AC2015=""), "", IF($H2015=$M$3, "", IF(OR(AH$7&lt;$AB2015, $AC2015&lt;AH$6),"", MAX(AH$10:AH2014)+1)))</f>
        <v/>
      </c>
      <c r="AI2015" s="5" t="str">
        <f>IF(OR($AB2015="", $AC2015=""), "", IF($H2015=$M$3, "", IF(OR(AI$7&lt;$AB2015, $AC2015&lt;AI$6),"", MAX(AI$10:AI2014)+1)))</f>
        <v/>
      </c>
      <c r="AJ2015" s="5" t="str">
        <f>IF(OR($AB2015="", $AC2015=""), "", IF($H2015=$M$3, "", IF(OR(AJ$7&lt;$AB2015, $AC2015&lt;AJ$6),"", MAX(AJ$10:AJ2014)+1)))</f>
        <v/>
      </c>
      <c r="AK2015" s="5" t="str">
        <f>IF(OR($AB2015="", $AC2015=""), "", IF($H2015=$M$3, "", IF(OR(AK$7&lt;$AB2015, $AC2015&lt;AK$6),"", MAX(AK$10:AK2014)+1)))</f>
        <v/>
      </c>
      <c r="AL2015" s="5" t="str">
        <f>IF(OR($AB2015="", $AC2015=""), "", IF($H2015=$M$3, "", IF(OR(AL$7&lt;$AB2015, $AC2015&lt;AL$6),"", MAX(AL$10:AL2014)+1)))</f>
        <v/>
      </c>
      <c r="AM2015" s="5" t="str">
        <f>IF(OR($AB2015="", $AC2015=""), "", IF($H2015=$M$3, "", IF(OR(AM$7&lt;$AB2015, $AC2015&lt;AM$6),"", MAX(AM$10:AM2014)+1)))</f>
        <v/>
      </c>
      <c r="AN2015" s="5" t="str">
        <f>IF(OR($AB2015="", $AC2015=""), "", IF($H2015=$M$3, "", IF(OR(AN$7&lt;$AB2015, $AC2015&lt;AN$6),"", MAX(AN$10:AN2014)+1)))</f>
        <v/>
      </c>
      <c r="AO2015" s="5" t="str">
        <f>IF(OR($AB2015="", $AC2015=""), "", IF($H2015=$M$3, "", IF(OR(AO$7&lt;$AB2015, $AC2015&lt;AO$6),"", MAX(AO$10:AO2014)+1)))</f>
        <v/>
      </c>
      <c r="AP2015" s="5" t="str">
        <f>IF(OR($AB2015="", $AC2015=""), "", IF($H2015=$M$3, "", IF(OR(AP$7&lt;$AB2015, $AC2015&lt;AP$6),"", MAX(AP$10:AP2014)+1)))</f>
        <v/>
      </c>
      <c r="AQ2015" s="5" t="str">
        <f>IF(OR($AB2015="", $AC2015=""), "", IF($H2015=$M$3, "", IF(OR(AQ$7&lt;$AB2015, $AC2015&lt;AQ$6),"", MAX(AQ$10:AQ2014)+1)))</f>
        <v/>
      </c>
      <c r="AR2015" s="5" t="str">
        <f>IF(OR($AB2015="", $AC2015=""), "", IF($H2015=$M$3, "", IF(OR(AR$7&lt;$AB2015, $AC2015&lt;AR$6),"", MAX(AR$10:AR2014)+1)))</f>
        <v/>
      </c>
      <c r="AS2015" s="5" t="str">
        <f>IF(OR($AB2015="", $AC2015=""), "", IF($H2015=$M$3, "", IF(OR(AS$7&lt;$AB2015, $AC2015&lt;AS$6),"", MAX(AS$10:AS2014)+1)))</f>
        <v/>
      </c>
      <c r="AT2015" s="5" t="str">
        <f>IF(OR($AB2015="", $AC2015=""), "", IF($H2015=$M$3, "", IF(OR(AT$7&lt;$AB2015, $AC2015&lt;AT$6),"", MAX(AT$10:AT2014)+1)))</f>
        <v/>
      </c>
      <c r="AU2015" s="5" t="str">
        <f>IF(OR($AB2015="", $AC2015=""), "", IF($H2015=$M$3, "", IF(OR(AU$7&lt;$AB2015, $AC2015&lt;AU$6),"", MAX(AU$10:AU2014)+1)))</f>
        <v/>
      </c>
      <c r="AV2015" s="5" t="str">
        <f>IF(OR($AB2015="", $AC2015=""), "", IF($H2015=$M$3, "", IF(OR(AV$7&lt;$AB2015, $AC2015&lt;AV$6),"", MAX(AV$10:AV2014)+1)))</f>
        <v/>
      </c>
      <c r="AW2015" s="5" t="str">
        <f>IF(OR($AB2015="", $AC2015=""), "", IF($H2015=$M$3, "", IF(OR(AW$7&lt;$AB2015, $AC2015&lt;AW$6),"", MAX(AW$10:AW2014)+1)))</f>
        <v/>
      </c>
      <c r="AX2015" s="5" t="str">
        <f>IF(OR($AB2015="", $AC2015=""), "", IF($H2015=$M$3, "", IF(OR(AX$7&lt;$AB2015, $AC2015&lt;AX$6),"", MAX(AX$10:AX2014)+1)))</f>
        <v/>
      </c>
      <c r="AY2015" s="5" t="str">
        <f>IF(OR($AB2015="", $AC2015=""), "", IF($H2015=$M$3, "", IF(OR(AY$7&lt;$AB2015, $AC2015&lt;AY$6),"", MAX(AY$10:AY2014)+1)))</f>
        <v/>
      </c>
      <c r="AZ2015" s="5" t="str">
        <f>IF(OR($AB2015="", $AC2015=""), "", IF($H2015=$M$3, "", IF(OR(AZ$7&lt;$AB2015, $AC2015&lt;AZ$6),"", MAX(AZ$10:AZ2014)+1)))</f>
        <v/>
      </c>
      <c r="BA2015" s="5" t="str">
        <f>IF(OR($AB2015="", $AC2015=""), "", IF($H2015=$M$3, "", IF(OR(BA$7&lt;$AB2015, $AC2015&lt;BA$6),"", MAX(BA$10:BA2014)+1)))</f>
        <v/>
      </c>
      <c r="BB2015" s="5" t="str">
        <f>IF(OR($AB2015="", $AC2015=""), "", IF($H2015=$M$3, "", IF(OR(BB$7&lt;$AB2015, $AC2015&lt;BB$6),"", MAX(BB$10:BB2014)+1)))</f>
        <v/>
      </c>
      <c r="BC2015" s="5" t="str">
        <f>IF(OR($AB2015="", $AC2015=""), "", IF($H2015=$M$3, "", IF(OR(BC$7&lt;$AB2015, $AC2015&lt;BC$6),"", MAX(BC$10:BC2014)+1)))</f>
        <v/>
      </c>
      <c r="BD2015" s="5" t="str">
        <f>IF(OR($AB2015="", $AC2015=""), "", IF($H2015=$M$3, "", IF(OR(BD$7&lt;$AB2015, $AC2015&lt;BD$6),"", MAX(BD$10:BD2014)+1)))</f>
        <v/>
      </c>
      <c r="BE2015" s="5" t="str">
        <f>IF(OR($AB2015="", $AC2015=""), "", IF($H2015=$M$3, "", IF(OR(BE$7&lt;$AB2015, $AC2015&lt;BE$6),"", MAX(BE$10:BE2014)+1)))</f>
        <v/>
      </c>
      <c r="BF2015" s="5" t="str">
        <f>IF(OR($AB2015="", $AC2015=""), "", IF($H2015=$M$3, "", IF(OR(BF$7&lt;$AB2015, $AC2015&lt;BF$6),"", MAX(BF$10:BF2014)+1)))</f>
        <v/>
      </c>
      <c r="BG2015" s="5" t="str">
        <f>IF(OR($AB2015="", $AC2015=""), "", IF($H2015=$M$3, "", IF(OR(BG$7&lt;$AB2015, $AC2015&lt;BG$6),"", MAX(BG$10:BG2014)+1)))</f>
        <v/>
      </c>
      <c r="BH2015" s="5" t="str">
        <f>IF(OR($AB2015="", $AC2015=""), "", IF($H2015=$M$3, "", IF(OR(BH$7&lt;$AB2015, $AC2015&lt;BH$6),"", MAX(BH$10:BH2014)+1)))</f>
        <v/>
      </c>
      <c r="BI2015" s="5" t="str">
        <f>IF(OR($AB2015="", $AC2015=""), "", IF($H2015=$M$3, "", IF(OR(BI$7&lt;$AB2015, $AC2015&lt;BI$6),"", MAX(BI$10:BI2014)+1)))</f>
        <v/>
      </c>
      <c r="BK2015" s="5" t="str" cm="1">
        <f t="array" aca="1" ref="BK2015" ca="1">IFERROR(INDEX($AE2015:$BI2015, $BJ2015, MATCH($BK$9, $AE$9:$BI$9, 0)), "")</f>
        <v/>
      </c>
    </row>
    <row r="2016" spans="1:63" x14ac:dyDescent="0.25">
      <c r="A2016" s="2"/>
      <c r="B2016" s="254"/>
      <c r="C2016" s="255"/>
      <c r="D2016" s="256"/>
      <c r="E2016" s="257"/>
      <c r="F2016" s="257"/>
      <c r="G2016" s="258"/>
      <c r="H2016" s="259"/>
      <c r="I2016" s="16"/>
      <c r="J2016" s="5" t="str">
        <f t="shared" si="259"/>
        <v/>
      </c>
      <c r="K2016" s="2"/>
      <c r="O2016" s="5" t="str">
        <f t="shared" si="257"/>
        <v/>
      </c>
      <c r="Q2016" s="5" t="str">
        <f t="shared" si="260"/>
        <v/>
      </c>
      <c r="S2016" s="5" t="str">
        <f t="shared" si="258"/>
        <v/>
      </c>
      <c r="U2016" s="64" t="str">
        <f>IF($D2016="","", IF(COUNTIF('Intro &amp; Setup'!$AW$49:$AW$88, $D2016)&gt;0, "BH", TEXT($D2016, "ddd")))</f>
        <v/>
      </c>
      <c r="V2016" s="65" t="str">
        <f>IF($G2016="", "", IF(COUNTIF('Intro &amp; Setup'!$AW$49:$AW$88, $G2016)&gt;0, "BH", TEXT($G2016, "ddd")))</f>
        <v/>
      </c>
      <c r="W2016" s="64" t="str">
        <f t="shared" si="261"/>
        <v/>
      </c>
      <c r="X2016" s="65" t="str">
        <f t="shared" si="262"/>
        <v/>
      </c>
      <c r="Y2016" s="64" t="str">
        <f>IF(F2016="", "", IF(OR(F2016&lt;'Intro &amp; Setup'!$Z$20, F2016&gt;'Intro &amp; Setup'!$Z$22), "X", ""))</f>
        <v/>
      </c>
      <c r="Z2016" s="65" t="str">
        <f>IF(G2016="", "", IF(OR(G2016&lt;'Intro &amp; Setup'!$Z$20, G2016&gt;'Intro &amp; Setup'!$Z$22), "X", ""))</f>
        <v/>
      </c>
      <c r="AB2016" s="58" t="str">
        <f t="shared" si="263"/>
        <v/>
      </c>
      <c r="AC2016" s="59" t="str">
        <f t="shared" si="264"/>
        <v/>
      </c>
      <c r="AE2016" s="5" t="str">
        <f>IF(OR($AB2016="", $AC2016=""), "", IF($H2016=$M$3, "", IF(OR(AE$7&lt;$AB2016, $AC2016&lt;AE$6),"", MAX(AE$10:AE2015)+1)))</f>
        <v/>
      </c>
      <c r="AF2016" s="5" t="str">
        <f>IF(OR($AB2016="", $AC2016=""), "", IF($H2016=$M$3, "", IF(OR(AF$7&lt;$AB2016, $AC2016&lt;AF$6),"", MAX(AF$10:AF2015)+1)))</f>
        <v/>
      </c>
      <c r="AG2016" s="5" t="str">
        <f>IF(OR($AB2016="", $AC2016=""), "", IF($H2016=$M$3, "", IF(OR(AG$7&lt;$AB2016, $AC2016&lt;AG$6),"", MAX(AG$10:AG2015)+1)))</f>
        <v/>
      </c>
      <c r="AH2016" s="5" t="str">
        <f>IF(OR($AB2016="", $AC2016=""), "", IF($H2016=$M$3, "", IF(OR(AH$7&lt;$AB2016, $AC2016&lt;AH$6),"", MAX(AH$10:AH2015)+1)))</f>
        <v/>
      </c>
      <c r="AI2016" s="5" t="str">
        <f>IF(OR($AB2016="", $AC2016=""), "", IF($H2016=$M$3, "", IF(OR(AI$7&lt;$AB2016, $AC2016&lt;AI$6),"", MAX(AI$10:AI2015)+1)))</f>
        <v/>
      </c>
      <c r="AJ2016" s="5" t="str">
        <f>IF(OR($AB2016="", $AC2016=""), "", IF($H2016=$M$3, "", IF(OR(AJ$7&lt;$AB2016, $AC2016&lt;AJ$6),"", MAX(AJ$10:AJ2015)+1)))</f>
        <v/>
      </c>
      <c r="AK2016" s="5" t="str">
        <f>IF(OR($AB2016="", $AC2016=""), "", IF($H2016=$M$3, "", IF(OR(AK$7&lt;$AB2016, $AC2016&lt;AK$6),"", MAX(AK$10:AK2015)+1)))</f>
        <v/>
      </c>
      <c r="AL2016" s="5" t="str">
        <f>IF(OR($AB2016="", $AC2016=""), "", IF($H2016=$M$3, "", IF(OR(AL$7&lt;$AB2016, $AC2016&lt;AL$6),"", MAX(AL$10:AL2015)+1)))</f>
        <v/>
      </c>
      <c r="AM2016" s="5" t="str">
        <f>IF(OR($AB2016="", $AC2016=""), "", IF($H2016=$M$3, "", IF(OR(AM$7&lt;$AB2016, $AC2016&lt;AM$6),"", MAX(AM$10:AM2015)+1)))</f>
        <v/>
      </c>
      <c r="AN2016" s="5" t="str">
        <f>IF(OR($AB2016="", $AC2016=""), "", IF($H2016=$M$3, "", IF(OR(AN$7&lt;$AB2016, $AC2016&lt;AN$6),"", MAX(AN$10:AN2015)+1)))</f>
        <v/>
      </c>
      <c r="AO2016" s="5" t="str">
        <f>IF(OR($AB2016="", $AC2016=""), "", IF($H2016=$M$3, "", IF(OR(AO$7&lt;$AB2016, $AC2016&lt;AO$6),"", MAX(AO$10:AO2015)+1)))</f>
        <v/>
      </c>
      <c r="AP2016" s="5" t="str">
        <f>IF(OR($AB2016="", $AC2016=""), "", IF($H2016=$M$3, "", IF(OR(AP$7&lt;$AB2016, $AC2016&lt;AP$6),"", MAX(AP$10:AP2015)+1)))</f>
        <v/>
      </c>
      <c r="AQ2016" s="5" t="str">
        <f>IF(OR($AB2016="", $AC2016=""), "", IF($H2016=$M$3, "", IF(OR(AQ$7&lt;$AB2016, $AC2016&lt;AQ$6),"", MAX(AQ$10:AQ2015)+1)))</f>
        <v/>
      </c>
      <c r="AR2016" s="5" t="str">
        <f>IF(OR($AB2016="", $AC2016=""), "", IF($H2016=$M$3, "", IF(OR(AR$7&lt;$AB2016, $AC2016&lt;AR$6),"", MAX(AR$10:AR2015)+1)))</f>
        <v/>
      </c>
      <c r="AS2016" s="5" t="str">
        <f>IF(OR($AB2016="", $AC2016=""), "", IF($H2016=$M$3, "", IF(OR(AS$7&lt;$AB2016, $AC2016&lt;AS$6),"", MAX(AS$10:AS2015)+1)))</f>
        <v/>
      </c>
      <c r="AT2016" s="5" t="str">
        <f>IF(OR($AB2016="", $AC2016=""), "", IF($H2016=$M$3, "", IF(OR(AT$7&lt;$AB2016, $AC2016&lt;AT$6),"", MAX(AT$10:AT2015)+1)))</f>
        <v/>
      </c>
      <c r="AU2016" s="5" t="str">
        <f>IF(OR($AB2016="", $AC2016=""), "", IF($H2016=$M$3, "", IF(OR(AU$7&lt;$AB2016, $AC2016&lt;AU$6),"", MAX(AU$10:AU2015)+1)))</f>
        <v/>
      </c>
      <c r="AV2016" s="5" t="str">
        <f>IF(OR($AB2016="", $AC2016=""), "", IF($H2016=$M$3, "", IF(OR(AV$7&lt;$AB2016, $AC2016&lt;AV$6),"", MAX(AV$10:AV2015)+1)))</f>
        <v/>
      </c>
      <c r="AW2016" s="5" t="str">
        <f>IF(OR($AB2016="", $AC2016=""), "", IF($H2016=$M$3, "", IF(OR(AW$7&lt;$AB2016, $AC2016&lt;AW$6),"", MAX(AW$10:AW2015)+1)))</f>
        <v/>
      </c>
      <c r="AX2016" s="5" t="str">
        <f>IF(OR($AB2016="", $AC2016=""), "", IF($H2016=$M$3, "", IF(OR(AX$7&lt;$AB2016, $AC2016&lt;AX$6),"", MAX(AX$10:AX2015)+1)))</f>
        <v/>
      </c>
      <c r="AY2016" s="5" t="str">
        <f>IF(OR($AB2016="", $AC2016=""), "", IF($H2016=$M$3, "", IF(OR(AY$7&lt;$AB2016, $AC2016&lt;AY$6),"", MAX(AY$10:AY2015)+1)))</f>
        <v/>
      </c>
      <c r="AZ2016" s="5" t="str">
        <f>IF(OR($AB2016="", $AC2016=""), "", IF($H2016=$M$3, "", IF(OR(AZ$7&lt;$AB2016, $AC2016&lt;AZ$6),"", MAX(AZ$10:AZ2015)+1)))</f>
        <v/>
      </c>
      <c r="BA2016" s="5" t="str">
        <f>IF(OR($AB2016="", $AC2016=""), "", IF($H2016=$M$3, "", IF(OR(BA$7&lt;$AB2016, $AC2016&lt;BA$6),"", MAX(BA$10:BA2015)+1)))</f>
        <v/>
      </c>
      <c r="BB2016" s="5" t="str">
        <f>IF(OR($AB2016="", $AC2016=""), "", IF($H2016=$M$3, "", IF(OR(BB$7&lt;$AB2016, $AC2016&lt;BB$6),"", MAX(BB$10:BB2015)+1)))</f>
        <v/>
      </c>
      <c r="BC2016" s="5" t="str">
        <f>IF(OR($AB2016="", $AC2016=""), "", IF($H2016=$M$3, "", IF(OR(BC$7&lt;$AB2016, $AC2016&lt;BC$6),"", MAX(BC$10:BC2015)+1)))</f>
        <v/>
      </c>
      <c r="BD2016" s="5" t="str">
        <f>IF(OR($AB2016="", $AC2016=""), "", IF($H2016=$M$3, "", IF(OR(BD$7&lt;$AB2016, $AC2016&lt;BD$6),"", MAX(BD$10:BD2015)+1)))</f>
        <v/>
      </c>
      <c r="BE2016" s="5" t="str">
        <f>IF(OR($AB2016="", $AC2016=""), "", IF($H2016=$M$3, "", IF(OR(BE$7&lt;$AB2016, $AC2016&lt;BE$6),"", MAX(BE$10:BE2015)+1)))</f>
        <v/>
      </c>
      <c r="BF2016" s="5" t="str">
        <f>IF(OR($AB2016="", $AC2016=""), "", IF($H2016=$M$3, "", IF(OR(BF$7&lt;$AB2016, $AC2016&lt;BF$6),"", MAX(BF$10:BF2015)+1)))</f>
        <v/>
      </c>
      <c r="BG2016" s="5" t="str">
        <f>IF(OR($AB2016="", $AC2016=""), "", IF($H2016=$M$3, "", IF(OR(BG$7&lt;$AB2016, $AC2016&lt;BG$6),"", MAX(BG$10:BG2015)+1)))</f>
        <v/>
      </c>
      <c r="BH2016" s="5" t="str">
        <f>IF(OR($AB2016="", $AC2016=""), "", IF($H2016=$M$3, "", IF(OR(BH$7&lt;$AB2016, $AC2016&lt;BH$6),"", MAX(BH$10:BH2015)+1)))</f>
        <v/>
      </c>
      <c r="BI2016" s="5" t="str">
        <f>IF(OR($AB2016="", $AC2016=""), "", IF($H2016=$M$3, "", IF(OR(BI$7&lt;$AB2016, $AC2016&lt;BI$6),"", MAX(BI$10:BI2015)+1)))</f>
        <v/>
      </c>
      <c r="BK2016" s="5" t="str" cm="1">
        <f t="array" aca="1" ref="BK2016" ca="1">IFERROR(INDEX($AE2016:$BI2016, $BJ2016, MATCH($BK$9, $AE$9:$BI$9, 0)), "")</f>
        <v/>
      </c>
    </row>
    <row r="2017" spans="1:63" x14ac:dyDescent="0.25">
      <c r="A2017" s="2"/>
      <c r="B2017" s="254"/>
      <c r="C2017" s="255"/>
      <c r="D2017" s="256"/>
      <c r="E2017" s="257"/>
      <c r="F2017" s="257"/>
      <c r="G2017" s="258"/>
      <c r="H2017" s="259"/>
      <c r="I2017" s="16"/>
      <c r="J2017" s="5" t="str">
        <f t="shared" si="259"/>
        <v/>
      </c>
      <c r="K2017" s="2"/>
      <c r="O2017" s="5" t="str">
        <f t="shared" si="257"/>
        <v/>
      </c>
      <c r="Q2017" s="5" t="str">
        <f t="shared" si="260"/>
        <v/>
      </c>
      <c r="S2017" s="5" t="str">
        <f t="shared" si="258"/>
        <v/>
      </c>
      <c r="U2017" s="64" t="str">
        <f>IF($D2017="","", IF(COUNTIF('Intro &amp; Setup'!$AW$49:$AW$88, $D2017)&gt;0, "BH", TEXT($D2017, "ddd")))</f>
        <v/>
      </c>
      <c r="V2017" s="65" t="str">
        <f>IF($G2017="", "", IF(COUNTIF('Intro &amp; Setup'!$AW$49:$AW$88, $G2017)&gt;0, "BH", TEXT($G2017, "ddd")))</f>
        <v/>
      </c>
      <c r="W2017" s="64" t="str">
        <f t="shared" si="261"/>
        <v/>
      </c>
      <c r="X2017" s="65" t="str">
        <f t="shared" si="262"/>
        <v/>
      </c>
      <c r="Y2017" s="64" t="str">
        <f>IF(F2017="", "", IF(OR(F2017&lt;'Intro &amp; Setup'!$Z$20, F2017&gt;'Intro &amp; Setup'!$Z$22), "X", ""))</f>
        <v/>
      </c>
      <c r="Z2017" s="65" t="str">
        <f>IF(G2017="", "", IF(OR(G2017&lt;'Intro &amp; Setup'!$Z$20, G2017&gt;'Intro &amp; Setup'!$Z$22), "X", ""))</f>
        <v/>
      </c>
      <c r="AB2017" s="58" t="str">
        <f t="shared" si="263"/>
        <v/>
      </c>
      <c r="AC2017" s="59" t="str">
        <f t="shared" si="264"/>
        <v/>
      </c>
      <c r="AE2017" s="5" t="str">
        <f>IF(OR($AB2017="", $AC2017=""), "", IF($H2017=$M$3, "", IF(OR(AE$7&lt;$AB2017, $AC2017&lt;AE$6),"", MAX(AE$10:AE2016)+1)))</f>
        <v/>
      </c>
      <c r="AF2017" s="5" t="str">
        <f>IF(OR($AB2017="", $AC2017=""), "", IF($H2017=$M$3, "", IF(OR(AF$7&lt;$AB2017, $AC2017&lt;AF$6),"", MAX(AF$10:AF2016)+1)))</f>
        <v/>
      </c>
      <c r="AG2017" s="5" t="str">
        <f>IF(OR($AB2017="", $AC2017=""), "", IF($H2017=$M$3, "", IF(OR(AG$7&lt;$AB2017, $AC2017&lt;AG$6),"", MAX(AG$10:AG2016)+1)))</f>
        <v/>
      </c>
      <c r="AH2017" s="5" t="str">
        <f>IF(OR($AB2017="", $AC2017=""), "", IF($H2017=$M$3, "", IF(OR(AH$7&lt;$AB2017, $AC2017&lt;AH$6),"", MAX(AH$10:AH2016)+1)))</f>
        <v/>
      </c>
      <c r="AI2017" s="5" t="str">
        <f>IF(OR($AB2017="", $AC2017=""), "", IF($H2017=$M$3, "", IF(OR(AI$7&lt;$AB2017, $AC2017&lt;AI$6),"", MAX(AI$10:AI2016)+1)))</f>
        <v/>
      </c>
      <c r="AJ2017" s="5" t="str">
        <f>IF(OR($AB2017="", $AC2017=""), "", IF($H2017=$M$3, "", IF(OR(AJ$7&lt;$AB2017, $AC2017&lt;AJ$6),"", MAX(AJ$10:AJ2016)+1)))</f>
        <v/>
      </c>
      <c r="AK2017" s="5" t="str">
        <f>IF(OR($AB2017="", $AC2017=""), "", IF($H2017=$M$3, "", IF(OR(AK$7&lt;$AB2017, $AC2017&lt;AK$6),"", MAX(AK$10:AK2016)+1)))</f>
        <v/>
      </c>
      <c r="AL2017" s="5" t="str">
        <f>IF(OR($AB2017="", $AC2017=""), "", IF($H2017=$M$3, "", IF(OR(AL$7&lt;$AB2017, $AC2017&lt;AL$6),"", MAX(AL$10:AL2016)+1)))</f>
        <v/>
      </c>
      <c r="AM2017" s="5" t="str">
        <f>IF(OR($AB2017="", $AC2017=""), "", IF($H2017=$M$3, "", IF(OR(AM$7&lt;$AB2017, $AC2017&lt;AM$6),"", MAX(AM$10:AM2016)+1)))</f>
        <v/>
      </c>
      <c r="AN2017" s="5" t="str">
        <f>IF(OR($AB2017="", $AC2017=""), "", IF($H2017=$M$3, "", IF(OR(AN$7&lt;$AB2017, $AC2017&lt;AN$6),"", MAX(AN$10:AN2016)+1)))</f>
        <v/>
      </c>
      <c r="AO2017" s="5" t="str">
        <f>IF(OR($AB2017="", $AC2017=""), "", IF($H2017=$M$3, "", IF(OR(AO$7&lt;$AB2017, $AC2017&lt;AO$6),"", MAX(AO$10:AO2016)+1)))</f>
        <v/>
      </c>
      <c r="AP2017" s="5" t="str">
        <f>IF(OR($AB2017="", $AC2017=""), "", IF($H2017=$M$3, "", IF(OR(AP$7&lt;$AB2017, $AC2017&lt;AP$6),"", MAX(AP$10:AP2016)+1)))</f>
        <v/>
      </c>
      <c r="AQ2017" s="5" t="str">
        <f>IF(OR($AB2017="", $AC2017=""), "", IF($H2017=$M$3, "", IF(OR(AQ$7&lt;$AB2017, $AC2017&lt;AQ$6),"", MAX(AQ$10:AQ2016)+1)))</f>
        <v/>
      </c>
      <c r="AR2017" s="5" t="str">
        <f>IF(OR($AB2017="", $AC2017=""), "", IF($H2017=$M$3, "", IF(OR(AR$7&lt;$AB2017, $AC2017&lt;AR$6),"", MAX(AR$10:AR2016)+1)))</f>
        <v/>
      </c>
      <c r="AS2017" s="5" t="str">
        <f>IF(OR($AB2017="", $AC2017=""), "", IF($H2017=$M$3, "", IF(OR(AS$7&lt;$AB2017, $AC2017&lt;AS$6),"", MAX(AS$10:AS2016)+1)))</f>
        <v/>
      </c>
      <c r="AT2017" s="5" t="str">
        <f>IF(OR($AB2017="", $AC2017=""), "", IF($H2017=$M$3, "", IF(OR(AT$7&lt;$AB2017, $AC2017&lt;AT$6),"", MAX(AT$10:AT2016)+1)))</f>
        <v/>
      </c>
      <c r="AU2017" s="5" t="str">
        <f>IF(OR($AB2017="", $AC2017=""), "", IF($H2017=$M$3, "", IF(OR(AU$7&lt;$AB2017, $AC2017&lt;AU$6),"", MAX(AU$10:AU2016)+1)))</f>
        <v/>
      </c>
      <c r="AV2017" s="5" t="str">
        <f>IF(OR($AB2017="", $AC2017=""), "", IF($H2017=$M$3, "", IF(OR(AV$7&lt;$AB2017, $AC2017&lt;AV$6),"", MAX(AV$10:AV2016)+1)))</f>
        <v/>
      </c>
      <c r="AW2017" s="5" t="str">
        <f>IF(OR($AB2017="", $AC2017=""), "", IF($H2017=$M$3, "", IF(OR(AW$7&lt;$AB2017, $AC2017&lt;AW$6),"", MAX(AW$10:AW2016)+1)))</f>
        <v/>
      </c>
      <c r="AX2017" s="5" t="str">
        <f>IF(OR($AB2017="", $AC2017=""), "", IF($H2017=$M$3, "", IF(OR(AX$7&lt;$AB2017, $AC2017&lt;AX$6),"", MAX(AX$10:AX2016)+1)))</f>
        <v/>
      </c>
      <c r="AY2017" s="5" t="str">
        <f>IF(OR($AB2017="", $AC2017=""), "", IF($H2017=$M$3, "", IF(OR(AY$7&lt;$AB2017, $AC2017&lt;AY$6),"", MAX(AY$10:AY2016)+1)))</f>
        <v/>
      </c>
      <c r="AZ2017" s="5" t="str">
        <f>IF(OR($AB2017="", $AC2017=""), "", IF($H2017=$M$3, "", IF(OR(AZ$7&lt;$AB2017, $AC2017&lt;AZ$6),"", MAX(AZ$10:AZ2016)+1)))</f>
        <v/>
      </c>
      <c r="BA2017" s="5" t="str">
        <f>IF(OR($AB2017="", $AC2017=""), "", IF($H2017=$M$3, "", IF(OR(BA$7&lt;$AB2017, $AC2017&lt;BA$6),"", MAX(BA$10:BA2016)+1)))</f>
        <v/>
      </c>
      <c r="BB2017" s="5" t="str">
        <f>IF(OR($AB2017="", $AC2017=""), "", IF($H2017=$M$3, "", IF(OR(BB$7&lt;$AB2017, $AC2017&lt;BB$6),"", MAX(BB$10:BB2016)+1)))</f>
        <v/>
      </c>
      <c r="BC2017" s="5" t="str">
        <f>IF(OR($AB2017="", $AC2017=""), "", IF($H2017=$M$3, "", IF(OR(BC$7&lt;$AB2017, $AC2017&lt;BC$6),"", MAX(BC$10:BC2016)+1)))</f>
        <v/>
      </c>
      <c r="BD2017" s="5" t="str">
        <f>IF(OR($AB2017="", $AC2017=""), "", IF($H2017=$M$3, "", IF(OR(BD$7&lt;$AB2017, $AC2017&lt;BD$6),"", MAX(BD$10:BD2016)+1)))</f>
        <v/>
      </c>
      <c r="BE2017" s="5" t="str">
        <f>IF(OR($AB2017="", $AC2017=""), "", IF($H2017=$M$3, "", IF(OR(BE$7&lt;$AB2017, $AC2017&lt;BE$6),"", MAX(BE$10:BE2016)+1)))</f>
        <v/>
      </c>
      <c r="BF2017" s="5" t="str">
        <f>IF(OR($AB2017="", $AC2017=""), "", IF($H2017=$M$3, "", IF(OR(BF$7&lt;$AB2017, $AC2017&lt;BF$6),"", MAX(BF$10:BF2016)+1)))</f>
        <v/>
      </c>
      <c r="BG2017" s="5" t="str">
        <f>IF(OR($AB2017="", $AC2017=""), "", IF($H2017=$M$3, "", IF(OR(BG$7&lt;$AB2017, $AC2017&lt;BG$6),"", MAX(BG$10:BG2016)+1)))</f>
        <v/>
      </c>
      <c r="BH2017" s="5" t="str">
        <f>IF(OR($AB2017="", $AC2017=""), "", IF($H2017=$M$3, "", IF(OR(BH$7&lt;$AB2017, $AC2017&lt;BH$6),"", MAX(BH$10:BH2016)+1)))</f>
        <v/>
      </c>
      <c r="BI2017" s="5" t="str">
        <f>IF(OR($AB2017="", $AC2017=""), "", IF($H2017=$M$3, "", IF(OR(BI$7&lt;$AB2017, $AC2017&lt;BI$6),"", MAX(BI$10:BI2016)+1)))</f>
        <v/>
      </c>
      <c r="BK2017" s="5" t="str" cm="1">
        <f t="array" aca="1" ref="BK2017" ca="1">IFERROR(INDEX($AE2017:$BI2017, $BJ2017, MATCH($BK$9, $AE$9:$BI$9, 0)), "")</f>
        <v/>
      </c>
    </row>
    <row r="2018" spans="1:63" x14ac:dyDescent="0.25">
      <c r="A2018" s="2"/>
      <c r="B2018" s="254"/>
      <c r="C2018" s="255"/>
      <c r="D2018" s="256"/>
      <c r="E2018" s="257"/>
      <c r="F2018" s="257"/>
      <c r="G2018" s="258"/>
      <c r="H2018" s="259"/>
      <c r="I2018" s="16"/>
      <c r="J2018" s="5" t="str">
        <f t="shared" si="259"/>
        <v/>
      </c>
      <c r="K2018" s="2"/>
      <c r="O2018" s="5" t="str">
        <f t="shared" si="257"/>
        <v/>
      </c>
      <c r="Q2018" s="5" t="str">
        <f t="shared" si="260"/>
        <v/>
      </c>
      <c r="S2018" s="5" t="str">
        <f t="shared" si="258"/>
        <v/>
      </c>
      <c r="U2018" s="64" t="str">
        <f>IF($D2018="","", IF(COUNTIF('Intro &amp; Setup'!$AW$49:$AW$88, $D2018)&gt;0, "BH", TEXT($D2018, "ddd")))</f>
        <v/>
      </c>
      <c r="V2018" s="65" t="str">
        <f>IF($G2018="", "", IF(COUNTIF('Intro &amp; Setup'!$AW$49:$AW$88, $G2018)&gt;0, "BH", TEXT($G2018, "ddd")))</f>
        <v/>
      </c>
      <c r="W2018" s="64" t="str">
        <f t="shared" si="261"/>
        <v/>
      </c>
      <c r="X2018" s="65" t="str">
        <f t="shared" si="262"/>
        <v/>
      </c>
      <c r="Y2018" s="64" t="str">
        <f>IF(F2018="", "", IF(OR(F2018&lt;'Intro &amp; Setup'!$Z$20, F2018&gt;'Intro &amp; Setup'!$Z$22), "X", ""))</f>
        <v/>
      </c>
      <c r="Z2018" s="65" t="str">
        <f>IF(G2018="", "", IF(OR(G2018&lt;'Intro &amp; Setup'!$Z$20, G2018&gt;'Intro &amp; Setup'!$Z$22), "X", ""))</f>
        <v/>
      </c>
      <c r="AB2018" s="58" t="str">
        <f t="shared" si="263"/>
        <v/>
      </c>
      <c r="AC2018" s="59" t="str">
        <f t="shared" si="264"/>
        <v/>
      </c>
      <c r="AE2018" s="5" t="str">
        <f>IF(OR($AB2018="", $AC2018=""), "", IF($H2018=$M$3, "", IF(OR(AE$7&lt;$AB2018, $AC2018&lt;AE$6),"", MAX(AE$10:AE2017)+1)))</f>
        <v/>
      </c>
      <c r="AF2018" s="5" t="str">
        <f>IF(OR($AB2018="", $AC2018=""), "", IF($H2018=$M$3, "", IF(OR(AF$7&lt;$AB2018, $AC2018&lt;AF$6),"", MAX(AF$10:AF2017)+1)))</f>
        <v/>
      </c>
      <c r="AG2018" s="5" t="str">
        <f>IF(OR($AB2018="", $AC2018=""), "", IF($H2018=$M$3, "", IF(OR(AG$7&lt;$AB2018, $AC2018&lt;AG$6),"", MAX(AG$10:AG2017)+1)))</f>
        <v/>
      </c>
      <c r="AH2018" s="5" t="str">
        <f>IF(OR($AB2018="", $AC2018=""), "", IF($H2018=$M$3, "", IF(OR(AH$7&lt;$AB2018, $AC2018&lt;AH$6),"", MAX(AH$10:AH2017)+1)))</f>
        <v/>
      </c>
      <c r="AI2018" s="5" t="str">
        <f>IF(OR($AB2018="", $AC2018=""), "", IF($H2018=$M$3, "", IF(OR(AI$7&lt;$AB2018, $AC2018&lt;AI$6),"", MAX(AI$10:AI2017)+1)))</f>
        <v/>
      </c>
      <c r="AJ2018" s="5" t="str">
        <f>IF(OR($AB2018="", $AC2018=""), "", IF($H2018=$M$3, "", IF(OR(AJ$7&lt;$AB2018, $AC2018&lt;AJ$6),"", MAX(AJ$10:AJ2017)+1)))</f>
        <v/>
      </c>
      <c r="AK2018" s="5" t="str">
        <f>IF(OR($AB2018="", $AC2018=""), "", IF($H2018=$M$3, "", IF(OR(AK$7&lt;$AB2018, $AC2018&lt;AK$6),"", MAX(AK$10:AK2017)+1)))</f>
        <v/>
      </c>
      <c r="AL2018" s="5" t="str">
        <f>IF(OR($AB2018="", $AC2018=""), "", IF($H2018=$M$3, "", IF(OR(AL$7&lt;$AB2018, $AC2018&lt;AL$6),"", MAX(AL$10:AL2017)+1)))</f>
        <v/>
      </c>
      <c r="AM2018" s="5" t="str">
        <f>IF(OR($AB2018="", $AC2018=""), "", IF($H2018=$M$3, "", IF(OR(AM$7&lt;$AB2018, $AC2018&lt;AM$6),"", MAX(AM$10:AM2017)+1)))</f>
        <v/>
      </c>
      <c r="AN2018" s="5" t="str">
        <f>IF(OR($AB2018="", $AC2018=""), "", IF($H2018=$M$3, "", IF(OR(AN$7&lt;$AB2018, $AC2018&lt;AN$6),"", MAX(AN$10:AN2017)+1)))</f>
        <v/>
      </c>
      <c r="AO2018" s="5" t="str">
        <f>IF(OR($AB2018="", $AC2018=""), "", IF($H2018=$M$3, "", IF(OR(AO$7&lt;$AB2018, $AC2018&lt;AO$6),"", MAX(AO$10:AO2017)+1)))</f>
        <v/>
      </c>
      <c r="AP2018" s="5" t="str">
        <f>IF(OR($AB2018="", $AC2018=""), "", IF($H2018=$M$3, "", IF(OR(AP$7&lt;$AB2018, $AC2018&lt;AP$6),"", MAX(AP$10:AP2017)+1)))</f>
        <v/>
      </c>
      <c r="AQ2018" s="5" t="str">
        <f>IF(OR($AB2018="", $AC2018=""), "", IF($H2018=$M$3, "", IF(OR(AQ$7&lt;$AB2018, $AC2018&lt;AQ$6),"", MAX(AQ$10:AQ2017)+1)))</f>
        <v/>
      </c>
      <c r="AR2018" s="5" t="str">
        <f>IF(OR($AB2018="", $AC2018=""), "", IF($H2018=$M$3, "", IF(OR(AR$7&lt;$AB2018, $AC2018&lt;AR$6),"", MAX(AR$10:AR2017)+1)))</f>
        <v/>
      </c>
      <c r="AS2018" s="5" t="str">
        <f>IF(OR($AB2018="", $AC2018=""), "", IF($H2018=$M$3, "", IF(OR(AS$7&lt;$AB2018, $AC2018&lt;AS$6),"", MAX(AS$10:AS2017)+1)))</f>
        <v/>
      </c>
      <c r="AT2018" s="5" t="str">
        <f>IF(OR($AB2018="", $AC2018=""), "", IF($H2018=$M$3, "", IF(OR(AT$7&lt;$AB2018, $AC2018&lt;AT$6),"", MAX(AT$10:AT2017)+1)))</f>
        <v/>
      </c>
      <c r="AU2018" s="5" t="str">
        <f>IF(OR($AB2018="", $AC2018=""), "", IF($H2018=$M$3, "", IF(OR(AU$7&lt;$AB2018, $AC2018&lt;AU$6),"", MAX(AU$10:AU2017)+1)))</f>
        <v/>
      </c>
      <c r="AV2018" s="5" t="str">
        <f>IF(OR($AB2018="", $AC2018=""), "", IF($H2018=$M$3, "", IF(OR(AV$7&lt;$AB2018, $AC2018&lt;AV$6),"", MAX(AV$10:AV2017)+1)))</f>
        <v/>
      </c>
      <c r="AW2018" s="5" t="str">
        <f>IF(OR($AB2018="", $AC2018=""), "", IF($H2018=$M$3, "", IF(OR(AW$7&lt;$AB2018, $AC2018&lt;AW$6),"", MAX(AW$10:AW2017)+1)))</f>
        <v/>
      </c>
      <c r="AX2018" s="5" t="str">
        <f>IF(OR($AB2018="", $AC2018=""), "", IF($H2018=$M$3, "", IF(OR(AX$7&lt;$AB2018, $AC2018&lt;AX$6),"", MAX(AX$10:AX2017)+1)))</f>
        <v/>
      </c>
      <c r="AY2018" s="5" t="str">
        <f>IF(OR($AB2018="", $AC2018=""), "", IF($H2018=$M$3, "", IF(OR(AY$7&lt;$AB2018, $AC2018&lt;AY$6),"", MAX(AY$10:AY2017)+1)))</f>
        <v/>
      </c>
      <c r="AZ2018" s="5" t="str">
        <f>IF(OR($AB2018="", $AC2018=""), "", IF($H2018=$M$3, "", IF(OR(AZ$7&lt;$AB2018, $AC2018&lt;AZ$6),"", MAX(AZ$10:AZ2017)+1)))</f>
        <v/>
      </c>
      <c r="BA2018" s="5" t="str">
        <f>IF(OR($AB2018="", $AC2018=""), "", IF($H2018=$M$3, "", IF(OR(BA$7&lt;$AB2018, $AC2018&lt;BA$6),"", MAX(BA$10:BA2017)+1)))</f>
        <v/>
      </c>
      <c r="BB2018" s="5" t="str">
        <f>IF(OR($AB2018="", $AC2018=""), "", IF($H2018=$M$3, "", IF(OR(BB$7&lt;$AB2018, $AC2018&lt;BB$6),"", MAX(BB$10:BB2017)+1)))</f>
        <v/>
      </c>
      <c r="BC2018" s="5" t="str">
        <f>IF(OR($AB2018="", $AC2018=""), "", IF($H2018=$M$3, "", IF(OR(BC$7&lt;$AB2018, $AC2018&lt;BC$6),"", MAX(BC$10:BC2017)+1)))</f>
        <v/>
      </c>
      <c r="BD2018" s="5" t="str">
        <f>IF(OR($AB2018="", $AC2018=""), "", IF($H2018=$M$3, "", IF(OR(BD$7&lt;$AB2018, $AC2018&lt;BD$6),"", MAX(BD$10:BD2017)+1)))</f>
        <v/>
      </c>
      <c r="BE2018" s="5" t="str">
        <f>IF(OR($AB2018="", $AC2018=""), "", IF($H2018=$M$3, "", IF(OR(BE$7&lt;$AB2018, $AC2018&lt;BE$6),"", MAX(BE$10:BE2017)+1)))</f>
        <v/>
      </c>
      <c r="BF2018" s="5" t="str">
        <f>IF(OR($AB2018="", $AC2018=""), "", IF($H2018=$M$3, "", IF(OR(BF$7&lt;$AB2018, $AC2018&lt;BF$6),"", MAX(BF$10:BF2017)+1)))</f>
        <v/>
      </c>
      <c r="BG2018" s="5" t="str">
        <f>IF(OR($AB2018="", $AC2018=""), "", IF($H2018=$M$3, "", IF(OR(BG$7&lt;$AB2018, $AC2018&lt;BG$6),"", MAX(BG$10:BG2017)+1)))</f>
        <v/>
      </c>
      <c r="BH2018" s="5" t="str">
        <f>IF(OR($AB2018="", $AC2018=""), "", IF($H2018=$M$3, "", IF(OR(BH$7&lt;$AB2018, $AC2018&lt;BH$6),"", MAX(BH$10:BH2017)+1)))</f>
        <v/>
      </c>
      <c r="BI2018" s="5" t="str">
        <f>IF(OR($AB2018="", $AC2018=""), "", IF($H2018=$M$3, "", IF(OR(BI$7&lt;$AB2018, $AC2018&lt;BI$6),"", MAX(BI$10:BI2017)+1)))</f>
        <v/>
      </c>
      <c r="BK2018" s="5" t="str" cm="1">
        <f t="array" aca="1" ref="BK2018" ca="1">IFERROR(INDEX($AE2018:$BI2018, $BJ2018, MATCH($BK$9, $AE$9:$BI$9, 0)), "")</f>
        <v/>
      </c>
    </row>
    <row r="2019" spans="1:63" x14ac:dyDescent="0.25">
      <c r="A2019" s="2"/>
      <c r="B2019" s="254"/>
      <c r="C2019" s="255"/>
      <c r="D2019" s="256"/>
      <c r="E2019" s="257"/>
      <c r="F2019" s="257"/>
      <c r="G2019" s="258"/>
      <c r="H2019" s="259"/>
      <c r="I2019" s="16"/>
      <c r="J2019" s="5" t="str">
        <f t="shared" si="259"/>
        <v/>
      </c>
      <c r="K2019" s="2"/>
      <c r="O2019" s="5" t="str">
        <f t="shared" si="257"/>
        <v/>
      </c>
      <c r="Q2019" s="5" t="str">
        <f t="shared" si="260"/>
        <v/>
      </c>
      <c r="S2019" s="5" t="str">
        <f t="shared" si="258"/>
        <v/>
      </c>
      <c r="U2019" s="64" t="str">
        <f>IF($D2019="","", IF(COUNTIF('Intro &amp; Setup'!$AW$49:$AW$88, $D2019)&gt;0, "BH", TEXT($D2019, "ddd")))</f>
        <v/>
      </c>
      <c r="V2019" s="65" t="str">
        <f>IF($G2019="", "", IF(COUNTIF('Intro &amp; Setup'!$AW$49:$AW$88, $G2019)&gt;0, "BH", TEXT($G2019, "ddd")))</f>
        <v/>
      </c>
      <c r="W2019" s="64" t="str">
        <f t="shared" si="261"/>
        <v/>
      </c>
      <c r="X2019" s="65" t="str">
        <f t="shared" si="262"/>
        <v/>
      </c>
      <c r="Y2019" s="64" t="str">
        <f>IF(F2019="", "", IF(OR(F2019&lt;'Intro &amp; Setup'!$Z$20, F2019&gt;'Intro &amp; Setup'!$Z$22), "X", ""))</f>
        <v/>
      </c>
      <c r="Z2019" s="65" t="str">
        <f>IF(G2019="", "", IF(OR(G2019&lt;'Intro &amp; Setup'!$Z$20, G2019&gt;'Intro &amp; Setup'!$Z$22), "X", ""))</f>
        <v/>
      </c>
      <c r="AB2019" s="58" t="str">
        <f t="shared" si="263"/>
        <v/>
      </c>
      <c r="AC2019" s="59" t="str">
        <f t="shared" si="264"/>
        <v/>
      </c>
      <c r="AE2019" s="5" t="str">
        <f>IF(OR($AB2019="", $AC2019=""), "", IF($H2019=$M$3, "", IF(OR(AE$7&lt;$AB2019, $AC2019&lt;AE$6),"", MAX(AE$10:AE2018)+1)))</f>
        <v/>
      </c>
      <c r="AF2019" s="5" t="str">
        <f>IF(OR($AB2019="", $AC2019=""), "", IF($H2019=$M$3, "", IF(OR(AF$7&lt;$AB2019, $AC2019&lt;AF$6),"", MAX(AF$10:AF2018)+1)))</f>
        <v/>
      </c>
      <c r="AG2019" s="5" t="str">
        <f>IF(OR($AB2019="", $AC2019=""), "", IF($H2019=$M$3, "", IF(OR(AG$7&lt;$AB2019, $AC2019&lt;AG$6),"", MAX(AG$10:AG2018)+1)))</f>
        <v/>
      </c>
      <c r="AH2019" s="5" t="str">
        <f>IF(OR($AB2019="", $AC2019=""), "", IF($H2019=$M$3, "", IF(OR(AH$7&lt;$AB2019, $AC2019&lt;AH$6),"", MAX(AH$10:AH2018)+1)))</f>
        <v/>
      </c>
      <c r="AI2019" s="5" t="str">
        <f>IF(OR($AB2019="", $AC2019=""), "", IF($H2019=$M$3, "", IF(OR(AI$7&lt;$AB2019, $AC2019&lt;AI$6),"", MAX(AI$10:AI2018)+1)))</f>
        <v/>
      </c>
      <c r="AJ2019" s="5" t="str">
        <f>IF(OR($AB2019="", $AC2019=""), "", IF($H2019=$M$3, "", IF(OR(AJ$7&lt;$AB2019, $AC2019&lt;AJ$6),"", MAX(AJ$10:AJ2018)+1)))</f>
        <v/>
      </c>
      <c r="AK2019" s="5" t="str">
        <f>IF(OR($AB2019="", $AC2019=""), "", IF($H2019=$M$3, "", IF(OR(AK$7&lt;$AB2019, $AC2019&lt;AK$6),"", MAX(AK$10:AK2018)+1)))</f>
        <v/>
      </c>
      <c r="AL2019" s="5" t="str">
        <f>IF(OR($AB2019="", $AC2019=""), "", IF($H2019=$M$3, "", IF(OR(AL$7&lt;$AB2019, $AC2019&lt;AL$6),"", MAX(AL$10:AL2018)+1)))</f>
        <v/>
      </c>
      <c r="AM2019" s="5" t="str">
        <f>IF(OR($AB2019="", $AC2019=""), "", IF($H2019=$M$3, "", IF(OR(AM$7&lt;$AB2019, $AC2019&lt;AM$6),"", MAX(AM$10:AM2018)+1)))</f>
        <v/>
      </c>
      <c r="AN2019" s="5" t="str">
        <f>IF(OR($AB2019="", $AC2019=""), "", IF($H2019=$M$3, "", IF(OR(AN$7&lt;$AB2019, $AC2019&lt;AN$6),"", MAX(AN$10:AN2018)+1)))</f>
        <v/>
      </c>
      <c r="AO2019" s="5" t="str">
        <f>IF(OR($AB2019="", $AC2019=""), "", IF($H2019=$M$3, "", IF(OR(AO$7&lt;$AB2019, $AC2019&lt;AO$6),"", MAX(AO$10:AO2018)+1)))</f>
        <v/>
      </c>
      <c r="AP2019" s="5" t="str">
        <f>IF(OR($AB2019="", $AC2019=""), "", IF($H2019=$M$3, "", IF(OR(AP$7&lt;$AB2019, $AC2019&lt;AP$6),"", MAX(AP$10:AP2018)+1)))</f>
        <v/>
      </c>
      <c r="AQ2019" s="5" t="str">
        <f>IF(OR($AB2019="", $AC2019=""), "", IF($H2019=$M$3, "", IF(OR(AQ$7&lt;$AB2019, $AC2019&lt;AQ$6),"", MAX(AQ$10:AQ2018)+1)))</f>
        <v/>
      </c>
      <c r="AR2019" s="5" t="str">
        <f>IF(OR($AB2019="", $AC2019=""), "", IF($H2019=$M$3, "", IF(OR(AR$7&lt;$AB2019, $AC2019&lt;AR$6),"", MAX(AR$10:AR2018)+1)))</f>
        <v/>
      </c>
      <c r="AS2019" s="5" t="str">
        <f>IF(OR($AB2019="", $AC2019=""), "", IF($H2019=$M$3, "", IF(OR(AS$7&lt;$AB2019, $AC2019&lt;AS$6),"", MAX(AS$10:AS2018)+1)))</f>
        <v/>
      </c>
      <c r="AT2019" s="5" t="str">
        <f>IF(OR($AB2019="", $AC2019=""), "", IF($H2019=$M$3, "", IF(OR(AT$7&lt;$AB2019, $AC2019&lt;AT$6),"", MAX(AT$10:AT2018)+1)))</f>
        <v/>
      </c>
      <c r="AU2019" s="5" t="str">
        <f>IF(OR($AB2019="", $AC2019=""), "", IF($H2019=$M$3, "", IF(OR(AU$7&lt;$AB2019, $AC2019&lt;AU$6),"", MAX(AU$10:AU2018)+1)))</f>
        <v/>
      </c>
      <c r="AV2019" s="5" t="str">
        <f>IF(OR($AB2019="", $AC2019=""), "", IF($H2019=$M$3, "", IF(OR(AV$7&lt;$AB2019, $AC2019&lt;AV$6),"", MAX(AV$10:AV2018)+1)))</f>
        <v/>
      </c>
      <c r="AW2019" s="5" t="str">
        <f>IF(OR($AB2019="", $AC2019=""), "", IF($H2019=$M$3, "", IF(OR(AW$7&lt;$AB2019, $AC2019&lt;AW$6),"", MAX(AW$10:AW2018)+1)))</f>
        <v/>
      </c>
      <c r="AX2019" s="5" t="str">
        <f>IF(OR($AB2019="", $AC2019=""), "", IF($H2019=$M$3, "", IF(OR(AX$7&lt;$AB2019, $AC2019&lt;AX$6),"", MAX(AX$10:AX2018)+1)))</f>
        <v/>
      </c>
      <c r="AY2019" s="5" t="str">
        <f>IF(OR($AB2019="", $AC2019=""), "", IF($H2019=$M$3, "", IF(OR(AY$7&lt;$AB2019, $AC2019&lt;AY$6),"", MAX(AY$10:AY2018)+1)))</f>
        <v/>
      </c>
      <c r="AZ2019" s="5" t="str">
        <f>IF(OR($AB2019="", $AC2019=""), "", IF($H2019=$M$3, "", IF(OR(AZ$7&lt;$AB2019, $AC2019&lt;AZ$6),"", MAX(AZ$10:AZ2018)+1)))</f>
        <v/>
      </c>
      <c r="BA2019" s="5" t="str">
        <f>IF(OR($AB2019="", $AC2019=""), "", IF($H2019=$M$3, "", IF(OR(BA$7&lt;$AB2019, $AC2019&lt;BA$6),"", MAX(BA$10:BA2018)+1)))</f>
        <v/>
      </c>
      <c r="BB2019" s="5" t="str">
        <f>IF(OR($AB2019="", $AC2019=""), "", IF($H2019=$M$3, "", IF(OR(BB$7&lt;$AB2019, $AC2019&lt;BB$6),"", MAX(BB$10:BB2018)+1)))</f>
        <v/>
      </c>
      <c r="BC2019" s="5" t="str">
        <f>IF(OR($AB2019="", $AC2019=""), "", IF($H2019=$M$3, "", IF(OR(BC$7&lt;$AB2019, $AC2019&lt;BC$6),"", MAX(BC$10:BC2018)+1)))</f>
        <v/>
      </c>
      <c r="BD2019" s="5" t="str">
        <f>IF(OR($AB2019="", $AC2019=""), "", IF($H2019=$M$3, "", IF(OR(BD$7&lt;$AB2019, $AC2019&lt;BD$6),"", MAX(BD$10:BD2018)+1)))</f>
        <v/>
      </c>
      <c r="BE2019" s="5" t="str">
        <f>IF(OR($AB2019="", $AC2019=""), "", IF($H2019=$M$3, "", IF(OR(BE$7&lt;$AB2019, $AC2019&lt;BE$6),"", MAX(BE$10:BE2018)+1)))</f>
        <v/>
      </c>
      <c r="BF2019" s="5" t="str">
        <f>IF(OR($AB2019="", $AC2019=""), "", IF($H2019=$M$3, "", IF(OR(BF$7&lt;$AB2019, $AC2019&lt;BF$6),"", MAX(BF$10:BF2018)+1)))</f>
        <v/>
      </c>
      <c r="BG2019" s="5" t="str">
        <f>IF(OR($AB2019="", $AC2019=""), "", IF($H2019=$M$3, "", IF(OR(BG$7&lt;$AB2019, $AC2019&lt;BG$6),"", MAX(BG$10:BG2018)+1)))</f>
        <v/>
      </c>
      <c r="BH2019" s="5" t="str">
        <f>IF(OR($AB2019="", $AC2019=""), "", IF($H2019=$M$3, "", IF(OR(BH$7&lt;$AB2019, $AC2019&lt;BH$6),"", MAX(BH$10:BH2018)+1)))</f>
        <v/>
      </c>
      <c r="BI2019" s="5" t="str">
        <f>IF(OR($AB2019="", $AC2019=""), "", IF($H2019=$M$3, "", IF(OR(BI$7&lt;$AB2019, $AC2019&lt;BI$6),"", MAX(BI$10:BI2018)+1)))</f>
        <v/>
      </c>
      <c r="BK2019" s="5" t="str" cm="1">
        <f t="array" aca="1" ref="BK2019" ca="1">IFERROR(INDEX($AE2019:$BI2019, $BJ2019, MATCH($BK$9, $AE$9:$BI$9, 0)), "")</f>
        <v/>
      </c>
    </row>
    <row r="2020" spans="1:63" x14ac:dyDescent="0.25">
      <c r="A2020" s="2"/>
      <c r="B2020" s="254"/>
      <c r="C2020" s="255"/>
      <c r="D2020" s="256"/>
      <c r="E2020" s="257"/>
      <c r="F2020" s="257"/>
      <c r="G2020" s="258"/>
      <c r="H2020" s="259"/>
      <c r="I2020" s="16"/>
      <c r="J2020" s="5" t="str">
        <f t="shared" si="259"/>
        <v/>
      </c>
      <c r="K2020" s="2"/>
      <c r="O2020" s="5" t="str">
        <f t="shared" si="257"/>
        <v/>
      </c>
      <c r="Q2020" s="5" t="str">
        <f t="shared" si="260"/>
        <v/>
      </c>
      <c r="S2020" s="5" t="str">
        <f t="shared" si="258"/>
        <v/>
      </c>
      <c r="U2020" s="64" t="str">
        <f>IF($D2020="","", IF(COUNTIF('Intro &amp; Setup'!$AW$49:$AW$88, $D2020)&gt;0, "BH", TEXT($D2020, "ddd")))</f>
        <v/>
      </c>
      <c r="V2020" s="65" t="str">
        <f>IF($G2020="", "", IF(COUNTIF('Intro &amp; Setup'!$AW$49:$AW$88, $G2020)&gt;0, "BH", TEXT($G2020, "ddd")))</f>
        <v/>
      </c>
      <c r="W2020" s="64" t="str">
        <f t="shared" si="261"/>
        <v/>
      </c>
      <c r="X2020" s="65" t="str">
        <f t="shared" si="262"/>
        <v/>
      </c>
      <c r="Y2020" s="64" t="str">
        <f>IF(F2020="", "", IF(OR(F2020&lt;'Intro &amp; Setup'!$Z$20, F2020&gt;'Intro &amp; Setup'!$Z$22), "X", ""))</f>
        <v/>
      </c>
      <c r="Z2020" s="65" t="str">
        <f>IF(G2020="", "", IF(OR(G2020&lt;'Intro &amp; Setup'!$Z$20, G2020&gt;'Intro &amp; Setup'!$Z$22), "X", ""))</f>
        <v/>
      </c>
      <c r="AB2020" s="58" t="str">
        <f t="shared" si="263"/>
        <v/>
      </c>
      <c r="AC2020" s="59" t="str">
        <f t="shared" si="264"/>
        <v/>
      </c>
      <c r="AE2020" s="5" t="str">
        <f>IF(OR($AB2020="", $AC2020=""), "", IF($H2020=$M$3, "", IF(OR(AE$7&lt;$AB2020, $AC2020&lt;AE$6),"", MAX(AE$10:AE2019)+1)))</f>
        <v/>
      </c>
      <c r="AF2020" s="5" t="str">
        <f>IF(OR($AB2020="", $AC2020=""), "", IF($H2020=$M$3, "", IF(OR(AF$7&lt;$AB2020, $AC2020&lt;AF$6),"", MAX(AF$10:AF2019)+1)))</f>
        <v/>
      </c>
      <c r="AG2020" s="5" t="str">
        <f>IF(OR($AB2020="", $AC2020=""), "", IF($H2020=$M$3, "", IF(OR(AG$7&lt;$AB2020, $AC2020&lt;AG$6),"", MAX(AG$10:AG2019)+1)))</f>
        <v/>
      </c>
      <c r="AH2020" s="5" t="str">
        <f>IF(OR($AB2020="", $AC2020=""), "", IF($H2020=$M$3, "", IF(OR(AH$7&lt;$AB2020, $AC2020&lt;AH$6),"", MAX(AH$10:AH2019)+1)))</f>
        <v/>
      </c>
      <c r="AI2020" s="5" t="str">
        <f>IF(OR($AB2020="", $AC2020=""), "", IF($H2020=$M$3, "", IF(OR(AI$7&lt;$AB2020, $AC2020&lt;AI$6),"", MAX(AI$10:AI2019)+1)))</f>
        <v/>
      </c>
      <c r="AJ2020" s="5" t="str">
        <f>IF(OR($AB2020="", $AC2020=""), "", IF($H2020=$M$3, "", IF(OR(AJ$7&lt;$AB2020, $AC2020&lt;AJ$6),"", MAX(AJ$10:AJ2019)+1)))</f>
        <v/>
      </c>
      <c r="AK2020" s="5" t="str">
        <f>IF(OR($AB2020="", $AC2020=""), "", IF($H2020=$M$3, "", IF(OR(AK$7&lt;$AB2020, $AC2020&lt;AK$6),"", MAX(AK$10:AK2019)+1)))</f>
        <v/>
      </c>
      <c r="AL2020" s="5" t="str">
        <f>IF(OR($AB2020="", $AC2020=""), "", IF($H2020=$M$3, "", IF(OR(AL$7&lt;$AB2020, $AC2020&lt;AL$6),"", MAX(AL$10:AL2019)+1)))</f>
        <v/>
      </c>
      <c r="AM2020" s="5" t="str">
        <f>IF(OR($AB2020="", $AC2020=""), "", IF($H2020=$M$3, "", IF(OR(AM$7&lt;$AB2020, $AC2020&lt;AM$6),"", MAX(AM$10:AM2019)+1)))</f>
        <v/>
      </c>
      <c r="AN2020" s="5" t="str">
        <f>IF(OR($AB2020="", $AC2020=""), "", IF($H2020=$M$3, "", IF(OR(AN$7&lt;$AB2020, $AC2020&lt;AN$6),"", MAX(AN$10:AN2019)+1)))</f>
        <v/>
      </c>
      <c r="AO2020" s="5" t="str">
        <f>IF(OR($AB2020="", $AC2020=""), "", IF($H2020=$M$3, "", IF(OR(AO$7&lt;$AB2020, $AC2020&lt;AO$6),"", MAX(AO$10:AO2019)+1)))</f>
        <v/>
      </c>
      <c r="AP2020" s="5" t="str">
        <f>IF(OR($AB2020="", $AC2020=""), "", IF($H2020=$M$3, "", IF(OR(AP$7&lt;$AB2020, $AC2020&lt;AP$6),"", MAX(AP$10:AP2019)+1)))</f>
        <v/>
      </c>
      <c r="AQ2020" s="5" t="str">
        <f>IF(OR($AB2020="", $AC2020=""), "", IF($H2020=$M$3, "", IF(OR(AQ$7&lt;$AB2020, $AC2020&lt;AQ$6),"", MAX(AQ$10:AQ2019)+1)))</f>
        <v/>
      </c>
      <c r="AR2020" s="5" t="str">
        <f>IF(OR($AB2020="", $AC2020=""), "", IF($H2020=$M$3, "", IF(OR(AR$7&lt;$AB2020, $AC2020&lt;AR$6),"", MAX(AR$10:AR2019)+1)))</f>
        <v/>
      </c>
      <c r="AS2020" s="5" t="str">
        <f>IF(OR($AB2020="", $AC2020=""), "", IF($H2020=$M$3, "", IF(OR(AS$7&lt;$AB2020, $AC2020&lt;AS$6),"", MAX(AS$10:AS2019)+1)))</f>
        <v/>
      </c>
      <c r="AT2020" s="5" t="str">
        <f>IF(OR($AB2020="", $AC2020=""), "", IF($H2020=$M$3, "", IF(OR(AT$7&lt;$AB2020, $AC2020&lt;AT$6),"", MAX(AT$10:AT2019)+1)))</f>
        <v/>
      </c>
      <c r="AU2020" s="5" t="str">
        <f>IF(OR($AB2020="", $AC2020=""), "", IF($H2020=$M$3, "", IF(OR(AU$7&lt;$AB2020, $AC2020&lt;AU$6),"", MAX(AU$10:AU2019)+1)))</f>
        <v/>
      </c>
      <c r="AV2020" s="5" t="str">
        <f>IF(OR($AB2020="", $AC2020=""), "", IF($H2020=$M$3, "", IF(OR(AV$7&lt;$AB2020, $AC2020&lt;AV$6),"", MAX(AV$10:AV2019)+1)))</f>
        <v/>
      </c>
      <c r="AW2020" s="5" t="str">
        <f>IF(OR($AB2020="", $AC2020=""), "", IF($H2020=$M$3, "", IF(OR(AW$7&lt;$AB2020, $AC2020&lt;AW$6),"", MAX(AW$10:AW2019)+1)))</f>
        <v/>
      </c>
      <c r="AX2020" s="5" t="str">
        <f>IF(OR($AB2020="", $AC2020=""), "", IF($H2020=$M$3, "", IF(OR(AX$7&lt;$AB2020, $AC2020&lt;AX$6),"", MAX(AX$10:AX2019)+1)))</f>
        <v/>
      </c>
      <c r="AY2020" s="5" t="str">
        <f>IF(OR($AB2020="", $AC2020=""), "", IF($H2020=$M$3, "", IF(OR(AY$7&lt;$AB2020, $AC2020&lt;AY$6),"", MAX(AY$10:AY2019)+1)))</f>
        <v/>
      </c>
      <c r="AZ2020" s="5" t="str">
        <f>IF(OR($AB2020="", $AC2020=""), "", IF($H2020=$M$3, "", IF(OR(AZ$7&lt;$AB2020, $AC2020&lt;AZ$6),"", MAX(AZ$10:AZ2019)+1)))</f>
        <v/>
      </c>
      <c r="BA2020" s="5" t="str">
        <f>IF(OR($AB2020="", $AC2020=""), "", IF($H2020=$M$3, "", IF(OR(BA$7&lt;$AB2020, $AC2020&lt;BA$6),"", MAX(BA$10:BA2019)+1)))</f>
        <v/>
      </c>
      <c r="BB2020" s="5" t="str">
        <f>IF(OR($AB2020="", $AC2020=""), "", IF($H2020=$M$3, "", IF(OR(BB$7&lt;$AB2020, $AC2020&lt;BB$6),"", MAX(BB$10:BB2019)+1)))</f>
        <v/>
      </c>
      <c r="BC2020" s="5" t="str">
        <f>IF(OR($AB2020="", $AC2020=""), "", IF($H2020=$M$3, "", IF(OR(BC$7&lt;$AB2020, $AC2020&lt;BC$6),"", MAX(BC$10:BC2019)+1)))</f>
        <v/>
      </c>
      <c r="BD2020" s="5" t="str">
        <f>IF(OR($AB2020="", $AC2020=""), "", IF($H2020=$M$3, "", IF(OR(BD$7&lt;$AB2020, $AC2020&lt;BD$6),"", MAX(BD$10:BD2019)+1)))</f>
        <v/>
      </c>
      <c r="BE2020" s="5" t="str">
        <f>IF(OR($AB2020="", $AC2020=""), "", IF($H2020=$M$3, "", IF(OR(BE$7&lt;$AB2020, $AC2020&lt;BE$6),"", MAX(BE$10:BE2019)+1)))</f>
        <v/>
      </c>
      <c r="BF2020" s="5" t="str">
        <f>IF(OR($AB2020="", $AC2020=""), "", IF($H2020=$M$3, "", IF(OR(BF$7&lt;$AB2020, $AC2020&lt;BF$6),"", MAX(BF$10:BF2019)+1)))</f>
        <v/>
      </c>
      <c r="BG2020" s="5" t="str">
        <f>IF(OR($AB2020="", $AC2020=""), "", IF($H2020=$M$3, "", IF(OR(BG$7&lt;$AB2020, $AC2020&lt;BG$6),"", MAX(BG$10:BG2019)+1)))</f>
        <v/>
      </c>
      <c r="BH2020" s="5" t="str">
        <f>IF(OR($AB2020="", $AC2020=""), "", IF($H2020=$M$3, "", IF(OR(BH$7&lt;$AB2020, $AC2020&lt;BH$6),"", MAX(BH$10:BH2019)+1)))</f>
        <v/>
      </c>
      <c r="BI2020" s="5" t="str">
        <f>IF(OR($AB2020="", $AC2020=""), "", IF($H2020=$M$3, "", IF(OR(BI$7&lt;$AB2020, $AC2020&lt;BI$6),"", MAX(BI$10:BI2019)+1)))</f>
        <v/>
      </c>
      <c r="BK2020" s="5" t="str" cm="1">
        <f t="array" aca="1" ref="BK2020" ca="1">IFERROR(INDEX($AE2020:$BI2020, $BJ2020, MATCH($BK$9, $AE$9:$BI$9, 0)), "")</f>
        <v/>
      </c>
    </row>
    <row r="2021" spans="1:63" x14ac:dyDescent="0.25">
      <c r="A2021" s="2"/>
      <c r="B2021" s="254"/>
      <c r="C2021" s="255"/>
      <c r="D2021" s="256"/>
      <c r="E2021" s="257"/>
      <c r="F2021" s="257"/>
      <c r="G2021" s="258"/>
      <c r="H2021" s="259"/>
      <c r="I2021" s="16"/>
      <c r="J2021" s="5" t="str">
        <f t="shared" si="259"/>
        <v/>
      </c>
      <c r="K2021" s="2"/>
      <c r="O2021" s="5" t="str">
        <f t="shared" si="257"/>
        <v/>
      </c>
      <c r="Q2021" s="5" t="str">
        <f t="shared" si="260"/>
        <v/>
      </c>
      <c r="S2021" s="5" t="str">
        <f t="shared" si="258"/>
        <v/>
      </c>
      <c r="U2021" s="64" t="str">
        <f>IF($D2021="","", IF(COUNTIF('Intro &amp; Setup'!$AW$49:$AW$88, $D2021)&gt;0, "BH", TEXT($D2021, "ddd")))</f>
        <v/>
      </c>
      <c r="V2021" s="65" t="str">
        <f>IF($G2021="", "", IF(COUNTIF('Intro &amp; Setup'!$AW$49:$AW$88, $G2021)&gt;0, "BH", TEXT($G2021, "ddd")))</f>
        <v/>
      </c>
      <c r="W2021" s="64" t="str">
        <f t="shared" si="261"/>
        <v/>
      </c>
      <c r="X2021" s="65" t="str">
        <f t="shared" si="262"/>
        <v/>
      </c>
      <c r="Y2021" s="64" t="str">
        <f>IF(F2021="", "", IF(OR(F2021&lt;'Intro &amp; Setup'!$Z$20, F2021&gt;'Intro &amp; Setup'!$Z$22), "X", ""))</f>
        <v/>
      </c>
      <c r="Z2021" s="65" t="str">
        <f>IF(G2021="", "", IF(OR(G2021&lt;'Intro &amp; Setup'!$Z$20, G2021&gt;'Intro &amp; Setup'!$Z$22), "X", ""))</f>
        <v/>
      </c>
      <c r="AB2021" s="58" t="str">
        <f t="shared" si="263"/>
        <v/>
      </c>
      <c r="AC2021" s="59" t="str">
        <f t="shared" si="264"/>
        <v/>
      </c>
      <c r="AE2021" s="5" t="str">
        <f>IF(OR($AB2021="", $AC2021=""), "", IF($H2021=$M$3, "", IF(OR(AE$7&lt;$AB2021, $AC2021&lt;AE$6),"", MAX(AE$10:AE2020)+1)))</f>
        <v/>
      </c>
      <c r="AF2021" s="5" t="str">
        <f>IF(OR($AB2021="", $AC2021=""), "", IF($H2021=$M$3, "", IF(OR(AF$7&lt;$AB2021, $AC2021&lt;AF$6),"", MAX(AF$10:AF2020)+1)))</f>
        <v/>
      </c>
      <c r="AG2021" s="5" t="str">
        <f>IF(OR($AB2021="", $AC2021=""), "", IF($H2021=$M$3, "", IF(OR(AG$7&lt;$AB2021, $AC2021&lt;AG$6),"", MAX(AG$10:AG2020)+1)))</f>
        <v/>
      </c>
      <c r="AH2021" s="5" t="str">
        <f>IF(OR($AB2021="", $AC2021=""), "", IF($H2021=$M$3, "", IF(OR(AH$7&lt;$AB2021, $AC2021&lt;AH$6),"", MAX(AH$10:AH2020)+1)))</f>
        <v/>
      </c>
      <c r="AI2021" s="5" t="str">
        <f>IF(OR($AB2021="", $AC2021=""), "", IF($H2021=$M$3, "", IF(OR(AI$7&lt;$AB2021, $AC2021&lt;AI$6),"", MAX(AI$10:AI2020)+1)))</f>
        <v/>
      </c>
      <c r="AJ2021" s="5" t="str">
        <f>IF(OR($AB2021="", $AC2021=""), "", IF($H2021=$M$3, "", IF(OR(AJ$7&lt;$AB2021, $AC2021&lt;AJ$6),"", MAX(AJ$10:AJ2020)+1)))</f>
        <v/>
      </c>
      <c r="AK2021" s="5" t="str">
        <f>IF(OR($AB2021="", $AC2021=""), "", IF($H2021=$M$3, "", IF(OR(AK$7&lt;$AB2021, $AC2021&lt;AK$6),"", MAX(AK$10:AK2020)+1)))</f>
        <v/>
      </c>
      <c r="AL2021" s="5" t="str">
        <f>IF(OR($AB2021="", $AC2021=""), "", IF($H2021=$M$3, "", IF(OR(AL$7&lt;$AB2021, $AC2021&lt;AL$6),"", MAX(AL$10:AL2020)+1)))</f>
        <v/>
      </c>
      <c r="AM2021" s="5" t="str">
        <f>IF(OR($AB2021="", $AC2021=""), "", IF($H2021=$M$3, "", IF(OR(AM$7&lt;$AB2021, $AC2021&lt;AM$6),"", MAX(AM$10:AM2020)+1)))</f>
        <v/>
      </c>
      <c r="AN2021" s="5" t="str">
        <f>IF(OR($AB2021="", $AC2021=""), "", IF($H2021=$M$3, "", IF(OR(AN$7&lt;$AB2021, $AC2021&lt;AN$6),"", MAX(AN$10:AN2020)+1)))</f>
        <v/>
      </c>
      <c r="AO2021" s="5" t="str">
        <f>IF(OR($AB2021="", $AC2021=""), "", IF($H2021=$M$3, "", IF(OR(AO$7&lt;$AB2021, $AC2021&lt;AO$6),"", MAX(AO$10:AO2020)+1)))</f>
        <v/>
      </c>
      <c r="AP2021" s="5" t="str">
        <f>IF(OR($AB2021="", $AC2021=""), "", IF($H2021=$M$3, "", IF(OR(AP$7&lt;$AB2021, $AC2021&lt;AP$6),"", MAX(AP$10:AP2020)+1)))</f>
        <v/>
      </c>
      <c r="AQ2021" s="5" t="str">
        <f>IF(OR($AB2021="", $AC2021=""), "", IF($H2021=$M$3, "", IF(OR(AQ$7&lt;$AB2021, $AC2021&lt;AQ$6),"", MAX(AQ$10:AQ2020)+1)))</f>
        <v/>
      </c>
      <c r="AR2021" s="5" t="str">
        <f>IF(OR($AB2021="", $AC2021=""), "", IF($H2021=$M$3, "", IF(OR(AR$7&lt;$AB2021, $AC2021&lt;AR$6),"", MAX(AR$10:AR2020)+1)))</f>
        <v/>
      </c>
      <c r="AS2021" s="5" t="str">
        <f>IF(OR($AB2021="", $AC2021=""), "", IF($H2021=$M$3, "", IF(OR(AS$7&lt;$AB2021, $AC2021&lt;AS$6),"", MAX(AS$10:AS2020)+1)))</f>
        <v/>
      </c>
      <c r="AT2021" s="5" t="str">
        <f>IF(OR($AB2021="", $AC2021=""), "", IF($H2021=$M$3, "", IF(OR(AT$7&lt;$AB2021, $AC2021&lt;AT$6),"", MAX(AT$10:AT2020)+1)))</f>
        <v/>
      </c>
      <c r="AU2021" s="5" t="str">
        <f>IF(OR($AB2021="", $AC2021=""), "", IF($H2021=$M$3, "", IF(OR(AU$7&lt;$AB2021, $AC2021&lt;AU$6),"", MAX(AU$10:AU2020)+1)))</f>
        <v/>
      </c>
      <c r="AV2021" s="5" t="str">
        <f>IF(OR($AB2021="", $AC2021=""), "", IF($H2021=$M$3, "", IF(OR(AV$7&lt;$AB2021, $AC2021&lt;AV$6),"", MAX(AV$10:AV2020)+1)))</f>
        <v/>
      </c>
      <c r="AW2021" s="5" t="str">
        <f>IF(OR($AB2021="", $AC2021=""), "", IF($H2021=$M$3, "", IF(OR(AW$7&lt;$AB2021, $AC2021&lt;AW$6),"", MAX(AW$10:AW2020)+1)))</f>
        <v/>
      </c>
      <c r="AX2021" s="5" t="str">
        <f>IF(OR($AB2021="", $AC2021=""), "", IF($H2021=$M$3, "", IF(OR(AX$7&lt;$AB2021, $AC2021&lt;AX$6),"", MAX(AX$10:AX2020)+1)))</f>
        <v/>
      </c>
      <c r="AY2021" s="5" t="str">
        <f>IF(OR($AB2021="", $AC2021=""), "", IF($H2021=$M$3, "", IF(OR(AY$7&lt;$AB2021, $AC2021&lt;AY$6),"", MAX(AY$10:AY2020)+1)))</f>
        <v/>
      </c>
      <c r="AZ2021" s="5" t="str">
        <f>IF(OR($AB2021="", $AC2021=""), "", IF($H2021=$M$3, "", IF(OR(AZ$7&lt;$AB2021, $AC2021&lt;AZ$6),"", MAX(AZ$10:AZ2020)+1)))</f>
        <v/>
      </c>
      <c r="BA2021" s="5" t="str">
        <f>IF(OR($AB2021="", $AC2021=""), "", IF($H2021=$M$3, "", IF(OR(BA$7&lt;$AB2021, $AC2021&lt;BA$6),"", MAX(BA$10:BA2020)+1)))</f>
        <v/>
      </c>
      <c r="BB2021" s="5" t="str">
        <f>IF(OR($AB2021="", $AC2021=""), "", IF($H2021=$M$3, "", IF(OR(BB$7&lt;$AB2021, $AC2021&lt;BB$6),"", MAX(BB$10:BB2020)+1)))</f>
        <v/>
      </c>
      <c r="BC2021" s="5" t="str">
        <f>IF(OR($AB2021="", $AC2021=""), "", IF($H2021=$M$3, "", IF(OR(BC$7&lt;$AB2021, $AC2021&lt;BC$6),"", MAX(BC$10:BC2020)+1)))</f>
        <v/>
      </c>
      <c r="BD2021" s="5" t="str">
        <f>IF(OR($AB2021="", $AC2021=""), "", IF($H2021=$M$3, "", IF(OR(BD$7&lt;$AB2021, $AC2021&lt;BD$6),"", MAX(BD$10:BD2020)+1)))</f>
        <v/>
      </c>
      <c r="BE2021" s="5" t="str">
        <f>IF(OR($AB2021="", $AC2021=""), "", IF($H2021=$M$3, "", IF(OR(BE$7&lt;$AB2021, $AC2021&lt;BE$6),"", MAX(BE$10:BE2020)+1)))</f>
        <v/>
      </c>
      <c r="BF2021" s="5" t="str">
        <f>IF(OR($AB2021="", $AC2021=""), "", IF($H2021=$M$3, "", IF(OR(BF$7&lt;$AB2021, $AC2021&lt;BF$6),"", MAX(BF$10:BF2020)+1)))</f>
        <v/>
      </c>
      <c r="BG2021" s="5" t="str">
        <f>IF(OR($AB2021="", $AC2021=""), "", IF($H2021=$M$3, "", IF(OR(BG$7&lt;$AB2021, $AC2021&lt;BG$6),"", MAX(BG$10:BG2020)+1)))</f>
        <v/>
      </c>
      <c r="BH2021" s="5" t="str">
        <f>IF(OR($AB2021="", $AC2021=""), "", IF($H2021=$M$3, "", IF(OR(BH$7&lt;$AB2021, $AC2021&lt;BH$6),"", MAX(BH$10:BH2020)+1)))</f>
        <v/>
      </c>
      <c r="BI2021" s="5" t="str">
        <f>IF(OR($AB2021="", $AC2021=""), "", IF($H2021=$M$3, "", IF(OR(BI$7&lt;$AB2021, $AC2021&lt;BI$6),"", MAX(BI$10:BI2020)+1)))</f>
        <v/>
      </c>
      <c r="BK2021" s="5" t="str" cm="1">
        <f t="array" aca="1" ref="BK2021" ca="1">IFERROR(INDEX($AE2021:$BI2021, $BJ2021, MATCH($BK$9, $AE$9:$BI$9, 0)), "")</f>
        <v/>
      </c>
    </row>
    <row r="2022" spans="1:63" x14ac:dyDescent="0.25">
      <c r="A2022" s="2"/>
      <c r="B2022" s="254"/>
      <c r="C2022" s="255"/>
      <c r="D2022" s="256"/>
      <c r="E2022" s="257"/>
      <c r="F2022" s="257"/>
      <c r="G2022" s="258"/>
      <c r="H2022" s="259"/>
      <c r="I2022" s="16"/>
      <c r="J2022" s="5" t="str">
        <f t="shared" si="259"/>
        <v/>
      </c>
      <c r="K2022" s="2"/>
      <c r="O2022" s="5" t="str">
        <f t="shared" si="257"/>
        <v/>
      </c>
      <c r="Q2022" s="5" t="str">
        <f t="shared" si="260"/>
        <v/>
      </c>
      <c r="S2022" s="5" t="str">
        <f t="shared" si="258"/>
        <v/>
      </c>
      <c r="U2022" s="64" t="str">
        <f>IF($D2022="","", IF(COUNTIF('Intro &amp; Setup'!$AW$49:$AW$88, $D2022)&gt;0, "BH", TEXT($D2022, "ddd")))</f>
        <v/>
      </c>
      <c r="V2022" s="65" t="str">
        <f>IF($G2022="", "", IF(COUNTIF('Intro &amp; Setup'!$AW$49:$AW$88, $G2022)&gt;0, "BH", TEXT($G2022, "ddd")))</f>
        <v/>
      </c>
      <c r="W2022" s="64" t="str">
        <f t="shared" si="261"/>
        <v/>
      </c>
      <c r="X2022" s="65" t="str">
        <f t="shared" si="262"/>
        <v/>
      </c>
      <c r="Y2022" s="64" t="str">
        <f>IF(F2022="", "", IF(OR(F2022&lt;'Intro &amp; Setup'!$Z$20, F2022&gt;'Intro &amp; Setup'!$Z$22), "X", ""))</f>
        <v/>
      </c>
      <c r="Z2022" s="65" t="str">
        <f>IF(G2022="", "", IF(OR(G2022&lt;'Intro &amp; Setup'!$Z$20, G2022&gt;'Intro &amp; Setup'!$Z$22), "X", ""))</f>
        <v/>
      </c>
      <c r="AB2022" s="58" t="str">
        <f t="shared" si="263"/>
        <v/>
      </c>
      <c r="AC2022" s="59" t="str">
        <f t="shared" si="264"/>
        <v/>
      </c>
      <c r="AE2022" s="5" t="str">
        <f>IF(OR($AB2022="", $AC2022=""), "", IF($H2022=$M$3, "", IF(OR(AE$7&lt;$AB2022, $AC2022&lt;AE$6),"", MAX(AE$10:AE2021)+1)))</f>
        <v/>
      </c>
      <c r="AF2022" s="5" t="str">
        <f>IF(OR($AB2022="", $AC2022=""), "", IF($H2022=$M$3, "", IF(OR(AF$7&lt;$AB2022, $AC2022&lt;AF$6),"", MAX(AF$10:AF2021)+1)))</f>
        <v/>
      </c>
      <c r="AG2022" s="5" t="str">
        <f>IF(OR($AB2022="", $AC2022=""), "", IF($H2022=$M$3, "", IF(OR(AG$7&lt;$AB2022, $AC2022&lt;AG$6),"", MAX(AG$10:AG2021)+1)))</f>
        <v/>
      </c>
      <c r="AH2022" s="5" t="str">
        <f>IF(OR($AB2022="", $AC2022=""), "", IF($H2022=$M$3, "", IF(OR(AH$7&lt;$AB2022, $AC2022&lt;AH$6),"", MAX(AH$10:AH2021)+1)))</f>
        <v/>
      </c>
      <c r="AI2022" s="5" t="str">
        <f>IF(OR($AB2022="", $AC2022=""), "", IF($H2022=$M$3, "", IF(OR(AI$7&lt;$AB2022, $AC2022&lt;AI$6),"", MAX(AI$10:AI2021)+1)))</f>
        <v/>
      </c>
      <c r="AJ2022" s="5" t="str">
        <f>IF(OR($AB2022="", $AC2022=""), "", IF($H2022=$M$3, "", IF(OR(AJ$7&lt;$AB2022, $AC2022&lt;AJ$6),"", MAX(AJ$10:AJ2021)+1)))</f>
        <v/>
      </c>
      <c r="AK2022" s="5" t="str">
        <f>IF(OR($AB2022="", $AC2022=""), "", IF($H2022=$M$3, "", IF(OR(AK$7&lt;$AB2022, $AC2022&lt;AK$6),"", MAX(AK$10:AK2021)+1)))</f>
        <v/>
      </c>
      <c r="AL2022" s="5" t="str">
        <f>IF(OR($AB2022="", $AC2022=""), "", IF($H2022=$M$3, "", IF(OR(AL$7&lt;$AB2022, $AC2022&lt;AL$6),"", MAX(AL$10:AL2021)+1)))</f>
        <v/>
      </c>
      <c r="AM2022" s="5" t="str">
        <f>IF(OR($AB2022="", $AC2022=""), "", IF($H2022=$M$3, "", IF(OR(AM$7&lt;$AB2022, $AC2022&lt;AM$6),"", MAX(AM$10:AM2021)+1)))</f>
        <v/>
      </c>
      <c r="AN2022" s="5" t="str">
        <f>IF(OR($AB2022="", $AC2022=""), "", IF($H2022=$M$3, "", IF(OR(AN$7&lt;$AB2022, $AC2022&lt;AN$6),"", MAX(AN$10:AN2021)+1)))</f>
        <v/>
      </c>
      <c r="AO2022" s="5" t="str">
        <f>IF(OR($AB2022="", $AC2022=""), "", IF($H2022=$M$3, "", IF(OR(AO$7&lt;$AB2022, $AC2022&lt;AO$6),"", MAX(AO$10:AO2021)+1)))</f>
        <v/>
      </c>
      <c r="AP2022" s="5" t="str">
        <f>IF(OR($AB2022="", $AC2022=""), "", IF($H2022=$M$3, "", IF(OR(AP$7&lt;$AB2022, $AC2022&lt;AP$6),"", MAX(AP$10:AP2021)+1)))</f>
        <v/>
      </c>
      <c r="AQ2022" s="5" t="str">
        <f>IF(OR($AB2022="", $AC2022=""), "", IF($H2022=$M$3, "", IF(OR(AQ$7&lt;$AB2022, $AC2022&lt;AQ$6),"", MAX(AQ$10:AQ2021)+1)))</f>
        <v/>
      </c>
      <c r="AR2022" s="5" t="str">
        <f>IF(OR($AB2022="", $AC2022=""), "", IF($H2022=$M$3, "", IF(OR(AR$7&lt;$AB2022, $AC2022&lt;AR$6),"", MAX(AR$10:AR2021)+1)))</f>
        <v/>
      </c>
      <c r="AS2022" s="5" t="str">
        <f>IF(OR($AB2022="", $AC2022=""), "", IF($H2022=$M$3, "", IF(OR(AS$7&lt;$AB2022, $AC2022&lt;AS$6),"", MAX(AS$10:AS2021)+1)))</f>
        <v/>
      </c>
      <c r="AT2022" s="5" t="str">
        <f>IF(OR($AB2022="", $AC2022=""), "", IF($H2022=$M$3, "", IF(OR(AT$7&lt;$AB2022, $AC2022&lt;AT$6),"", MAX(AT$10:AT2021)+1)))</f>
        <v/>
      </c>
      <c r="AU2022" s="5" t="str">
        <f>IF(OR($AB2022="", $AC2022=""), "", IF($H2022=$M$3, "", IF(OR(AU$7&lt;$AB2022, $AC2022&lt;AU$6),"", MAX(AU$10:AU2021)+1)))</f>
        <v/>
      </c>
      <c r="AV2022" s="5" t="str">
        <f>IF(OR($AB2022="", $AC2022=""), "", IF($H2022=$M$3, "", IF(OR(AV$7&lt;$AB2022, $AC2022&lt;AV$6),"", MAX(AV$10:AV2021)+1)))</f>
        <v/>
      </c>
      <c r="AW2022" s="5" t="str">
        <f>IF(OR($AB2022="", $AC2022=""), "", IF($H2022=$M$3, "", IF(OR(AW$7&lt;$AB2022, $AC2022&lt;AW$6),"", MAX(AW$10:AW2021)+1)))</f>
        <v/>
      </c>
      <c r="AX2022" s="5" t="str">
        <f>IF(OR($AB2022="", $AC2022=""), "", IF($H2022=$M$3, "", IF(OR(AX$7&lt;$AB2022, $AC2022&lt;AX$6),"", MAX(AX$10:AX2021)+1)))</f>
        <v/>
      </c>
      <c r="AY2022" s="5" t="str">
        <f>IF(OR($AB2022="", $AC2022=""), "", IF($H2022=$M$3, "", IF(OR(AY$7&lt;$AB2022, $AC2022&lt;AY$6),"", MAX(AY$10:AY2021)+1)))</f>
        <v/>
      </c>
      <c r="AZ2022" s="5" t="str">
        <f>IF(OR($AB2022="", $AC2022=""), "", IF($H2022=$M$3, "", IF(OR(AZ$7&lt;$AB2022, $AC2022&lt;AZ$6),"", MAX(AZ$10:AZ2021)+1)))</f>
        <v/>
      </c>
      <c r="BA2022" s="5" t="str">
        <f>IF(OR($AB2022="", $AC2022=""), "", IF($H2022=$M$3, "", IF(OR(BA$7&lt;$AB2022, $AC2022&lt;BA$6),"", MAX(BA$10:BA2021)+1)))</f>
        <v/>
      </c>
      <c r="BB2022" s="5" t="str">
        <f>IF(OR($AB2022="", $AC2022=""), "", IF($H2022=$M$3, "", IF(OR(BB$7&lt;$AB2022, $AC2022&lt;BB$6),"", MAX(BB$10:BB2021)+1)))</f>
        <v/>
      </c>
      <c r="BC2022" s="5" t="str">
        <f>IF(OR($AB2022="", $AC2022=""), "", IF($H2022=$M$3, "", IF(OR(BC$7&lt;$AB2022, $AC2022&lt;BC$6),"", MAX(BC$10:BC2021)+1)))</f>
        <v/>
      </c>
      <c r="BD2022" s="5" t="str">
        <f>IF(OR($AB2022="", $AC2022=""), "", IF($H2022=$M$3, "", IF(OR(BD$7&lt;$AB2022, $AC2022&lt;BD$6),"", MAX(BD$10:BD2021)+1)))</f>
        <v/>
      </c>
      <c r="BE2022" s="5" t="str">
        <f>IF(OR($AB2022="", $AC2022=""), "", IF($H2022=$M$3, "", IF(OR(BE$7&lt;$AB2022, $AC2022&lt;BE$6),"", MAX(BE$10:BE2021)+1)))</f>
        <v/>
      </c>
      <c r="BF2022" s="5" t="str">
        <f>IF(OR($AB2022="", $AC2022=""), "", IF($H2022=$M$3, "", IF(OR(BF$7&lt;$AB2022, $AC2022&lt;BF$6),"", MAX(BF$10:BF2021)+1)))</f>
        <v/>
      </c>
      <c r="BG2022" s="5" t="str">
        <f>IF(OR($AB2022="", $AC2022=""), "", IF($H2022=$M$3, "", IF(OR(BG$7&lt;$AB2022, $AC2022&lt;BG$6),"", MAX(BG$10:BG2021)+1)))</f>
        <v/>
      </c>
      <c r="BH2022" s="5" t="str">
        <f>IF(OR($AB2022="", $AC2022=""), "", IF($H2022=$M$3, "", IF(OR(BH$7&lt;$AB2022, $AC2022&lt;BH$6),"", MAX(BH$10:BH2021)+1)))</f>
        <v/>
      </c>
      <c r="BI2022" s="5" t="str">
        <f>IF(OR($AB2022="", $AC2022=""), "", IF($H2022=$M$3, "", IF(OR(BI$7&lt;$AB2022, $AC2022&lt;BI$6),"", MAX(BI$10:BI2021)+1)))</f>
        <v/>
      </c>
      <c r="BK2022" s="5" t="str" cm="1">
        <f t="array" aca="1" ref="BK2022" ca="1">IFERROR(INDEX($AE2022:$BI2022, $BJ2022, MATCH($BK$9, $AE$9:$BI$9, 0)), "")</f>
        <v/>
      </c>
    </row>
    <row r="2023" spans="1:63" x14ac:dyDescent="0.25">
      <c r="A2023" s="2"/>
      <c r="B2023" s="254"/>
      <c r="C2023" s="255"/>
      <c r="D2023" s="256"/>
      <c r="E2023" s="257"/>
      <c r="F2023" s="257"/>
      <c r="G2023" s="258"/>
      <c r="H2023" s="259"/>
      <c r="I2023" s="16"/>
      <c r="J2023" s="5" t="str">
        <f t="shared" si="259"/>
        <v/>
      </c>
      <c r="K2023" s="2"/>
      <c r="O2023" s="5" t="str">
        <f t="shared" si="257"/>
        <v/>
      </c>
      <c r="Q2023" s="5" t="str">
        <f t="shared" si="260"/>
        <v/>
      </c>
      <c r="S2023" s="5" t="str">
        <f t="shared" si="258"/>
        <v/>
      </c>
      <c r="U2023" s="64" t="str">
        <f>IF($D2023="","", IF(COUNTIF('Intro &amp; Setup'!$AW$49:$AW$88, $D2023)&gt;0, "BH", TEXT($D2023, "ddd")))</f>
        <v/>
      </c>
      <c r="V2023" s="65" t="str">
        <f>IF($G2023="", "", IF(COUNTIF('Intro &amp; Setup'!$AW$49:$AW$88, $G2023)&gt;0, "BH", TEXT($G2023, "ddd")))</f>
        <v/>
      </c>
      <c r="W2023" s="64" t="str">
        <f t="shared" si="261"/>
        <v/>
      </c>
      <c r="X2023" s="65" t="str">
        <f t="shared" si="262"/>
        <v/>
      </c>
      <c r="Y2023" s="64" t="str">
        <f>IF(F2023="", "", IF(OR(F2023&lt;'Intro &amp; Setup'!$Z$20, F2023&gt;'Intro &amp; Setup'!$Z$22), "X", ""))</f>
        <v/>
      </c>
      <c r="Z2023" s="65" t="str">
        <f>IF(G2023="", "", IF(OR(G2023&lt;'Intro &amp; Setup'!$Z$20, G2023&gt;'Intro &amp; Setup'!$Z$22), "X", ""))</f>
        <v/>
      </c>
      <c r="AB2023" s="58" t="str">
        <f t="shared" si="263"/>
        <v/>
      </c>
      <c r="AC2023" s="59" t="str">
        <f t="shared" si="264"/>
        <v/>
      </c>
      <c r="AE2023" s="5" t="str">
        <f>IF(OR($AB2023="", $AC2023=""), "", IF($H2023=$M$3, "", IF(OR(AE$7&lt;$AB2023, $AC2023&lt;AE$6),"", MAX(AE$10:AE2022)+1)))</f>
        <v/>
      </c>
      <c r="AF2023" s="5" t="str">
        <f>IF(OR($AB2023="", $AC2023=""), "", IF($H2023=$M$3, "", IF(OR(AF$7&lt;$AB2023, $AC2023&lt;AF$6),"", MAX(AF$10:AF2022)+1)))</f>
        <v/>
      </c>
      <c r="AG2023" s="5" t="str">
        <f>IF(OR($AB2023="", $AC2023=""), "", IF($H2023=$M$3, "", IF(OR(AG$7&lt;$AB2023, $AC2023&lt;AG$6),"", MAX(AG$10:AG2022)+1)))</f>
        <v/>
      </c>
      <c r="AH2023" s="5" t="str">
        <f>IF(OR($AB2023="", $AC2023=""), "", IF($H2023=$M$3, "", IF(OR(AH$7&lt;$AB2023, $AC2023&lt;AH$6),"", MAX(AH$10:AH2022)+1)))</f>
        <v/>
      </c>
      <c r="AI2023" s="5" t="str">
        <f>IF(OR($AB2023="", $AC2023=""), "", IF($H2023=$M$3, "", IF(OR(AI$7&lt;$AB2023, $AC2023&lt;AI$6),"", MAX(AI$10:AI2022)+1)))</f>
        <v/>
      </c>
      <c r="AJ2023" s="5" t="str">
        <f>IF(OR($AB2023="", $AC2023=""), "", IF($H2023=$M$3, "", IF(OR(AJ$7&lt;$AB2023, $AC2023&lt;AJ$6),"", MAX(AJ$10:AJ2022)+1)))</f>
        <v/>
      </c>
      <c r="AK2023" s="5" t="str">
        <f>IF(OR($AB2023="", $AC2023=""), "", IF($H2023=$M$3, "", IF(OR(AK$7&lt;$AB2023, $AC2023&lt;AK$6),"", MAX(AK$10:AK2022)+1)))</f>
        <v/>
      </c>
      <c r="AL2023" s="5" t="str">
        <f>IF(OR($AB2023="", $AC2023=""), "", IF($H2023=$M$3, "", IF(OR(AL$7&lt;$AB2023, $AC2023&lt;AL$6),"", MAX(AL$10:AL2022)+1)))</f>
        <v/>
      </c>
      <c r="AM2023" s="5" t="str">
        <f>IF(OR($AB2023="", $AC2023=""), "", IF($H2023=$M$3, "", IF(OR(AM$7&lt;$AB2023, $AC2023&lt;AM$6),"", MAX(AM$10:AM2022)+1)))</f>
        <v/>
      </c>
      <c r="AN2023" s="5" t="str">
        <f>IF(OR($AB2023="", $AC2023=""), "", IF($H2023=$M$3, "", IF(OR(AN$7&lt;$AB2023, $AC2023&lt;AN$6),"", MAX(AN$10:AN2022)+1)))</f>
        <v/>
      </c>
      <c r="AO2023" s="5" t="str">
        <f>IF(OR($AB2023="", $AC2023=""), "", IF($H2023=$M$3, "", IF(OR(AO$7&lt;$AB2023, $AC2023&lt;AO$6),"", MAX(AO$10:AO2022)+1)))</f>
        <v/>
      </c>
      <c r="AP2023" s="5" t="str">
        <f>IF(OR($AB2023="", $AC2023=""), "", IF($H2023=$M$3, "", IF(OR(AP$7&lt;$AB2023, $AC2023&lt;AP$6),"", MAX(AP$10:AP2022)+1)))</f>
        <v/>
      </c>
      <c r="AQ2023" s="5" t="str">
        <f>IF(OR($AB2023="", $AC2023=""), "", IF($H2023=$M$3, "", IF(OR(AQ$7&lt;$AB2023, $AC2023&lt;AQ$6),"", MAX(AQ$10:AQ2022)+1)))</f>
        <v/>
      </c>
      <c r="AR2023" s="5" t="str">
        <f>IF(OR($AB2023="", $AC2023=""), "", IF($H2023=$M$3, "", IF(OR(AR$7&lt;$AB2023, $AC2023&lt;AR$6),"", MAX(AR$10:AR2022)+1)))</f>
        <v/>
      </c>
      <c r="AS2023" s="5" t="str">
        <f>IF(OR($AB2023="", $AC2023=""), "", IF($H2023=$M$3, "", IF(OR(AS$7&lt;$AB2023, $AC2023&lt;AS$6),"", MAX(AS$10:AS2022)+1)))</f>
        <v/>
      </c>
      <c r="AT2023" s="5" t="str">
        <f>IF(OR($AB2023="", $AC2023=""), "", IF($H2023=$M$3, "", IF(OR(AT$7&lt;$AB2023, $AC2023&lt;AT$6),"", MAX(AT$10:AT2022)+1)))</f>
        <v/>
      </c>
      <c r="AU2023" s="5" t="str">
        <f>IF(OR($AB2023="", $AC2023=""), "", IF($H2023=$M$3, "", IF(OR(AU$7&lt;$AB2023, $AC2023&lt;AU$6),"", MAX(AU$10:AU2022)+1)))</f>
        <v/>
      </c>
      <c r="AV2023" s="5" t="str">
        <f>IF(OR($AB2023="", $AC2023=""), "", IF($H2023=$M$3, "", IF(OR(AV$7&lt;$AB2023, $AC2023&lt;AV$6),"", MAX(AV$10:AV2022)+1)))</f>
        <v/>
      </c>
      <c r="AW2023" s="5" t="str">
        <f>IF(OR($AB2023="", $AC2023=""), "", IF($H2023=$M$3, "", IF(OR(AW$7&lt;$AB2023, $AC2023&lt;AW$6),"", MAX(AW$10:AW2022)+1)))</f>
        <v/>
      </c>
      <c r="AX2023" s="5" t="str">
        <f>IF(OR($AB2023="", $AC2023=""), "", IF($H2023=$M$3, "", IF(OR(AX$7&lt;$AB2023, $AC2023&lt;AX$6),"", MAX(AX$10:AX2022)+1)))</f>
        <v/>
      </c>
      <c r="AY2023" s="5" t="str">
        <f>IF(OR($AB2023="", $AC2023=""), "", IF($H2023=$M$3, "", IF(OR(AY$7&lt;$AB2023, $AC2023&lt;AY$6),"", MAX(AY$10:AY2022)+1)))</f>
        <v/>
      </c>
      <c r="AZ2023" s="5" t="str">
        <f>IF(OR($AB2023="", $AC2023=""), "", IF($H2023=$M$3, "", IF(OR(AZ$7&lt;$AB2023, $AC2023&lt;AZ$6),"", MAX(AZ$10:AZ2022)+1)))</f>
        <v/>
      </c>
      <c r="BA2023" s="5" t="str">
        <f>IF(OR($AB2023="", $AC2023=""), "", IF($H2023=$M$3, "", IF(OR(BA$7&lt;$AB2023, $AC2023&lt;BA$6),"", MAX(BA$10:BA2022)+1)))</f>
        <v/>
      </c>
      <c r="BB2023" s="5" t="str">
        <f>IF(OR($AB2023="", $AC2023=""), "", IF($H2023=$M$3, "", IF(OR(BB$7&lt;$AB2023, $AC2023&lt;BB$6),"", MAX(BB$10:BB2022)+1)))</f>
        <v/>
      </c>
      <c r="BC2023" s="5" t="str">
        <f>IF(OR($AB2023="", $AC2023=""), "", IF($H2023=$M$3, "", IF(OR(BC$7&lt;$AB2023, $AC2023&lt;BC$6),"", MAX(BC$10:BC2022)+1)))</f>
        <v/>
      </c>
      <c r="BD2023" s="5" t="str">
        <f>IF(OR($AB2023="", $AC2023=""), "", IF($H2023=$M$3, "", IF(OR(BD$7&lt;$AB2023, $AC2023&lt;BD$6),"", MAX(BD$10:BD2022)+1)))</f>
        <v/>
      </c>
      <c r="BE2023" s="5" t="str">
        <f>IF(OR($AB2023="", $AC2023=""), "", IF($H2023=$M$3, "", IF(OR(BE$7&lt;$AB2023, $AC2023&lt;BE$6),"", MAX(BE$10:BE2022)+1)))</f>
        <v/>
      </c>
      <c r="BF2023" s="5" t="str">
        <f>IF(OR($AB2023="", $AC2023=""), "", IF($H2023=$M$3, "", IF(OR(BF$7&lt;$AB2023, $AC2023&lt;BF$6),"", MAX(BF$10:BF2022)+1)))</f>
        <v/>
      </c>
      <c r="BG2023" s="5" t="str">
        <f>IF(OR($AB2023="", $AC2023=""), "", IF($H2023=$M$3, "", IF(OR(BG$7&lt;$AB2023, $AC2023&lt;BG$6),"", MAX(BG$10:BG2022)+1)))</f>
        <v/>
      </c>
      <c r="BH2023" s="5" t="str">
        <f>IF(OR($AB2023="", $AC2023=""), "", IF($H2023=$M$3, "", IF(OR(BH$7&lt;$AB2023, $AC2023&lt;BH$6),"", MAX(BH$10:BH2022)+1)))</f>
        <v/>
      </c>
      <c r="BI2023" s="5" t="str">
        <f>IF(OR($AB2023="", $AC2023=""), "", IF($H2023=$M$3, "", IF(OR(BI$7&lt;$AB2023, $AC2023&lt;BI$6),"", MAX(BI$10:BI2022)+1)))</f>
        <v/>
      </c>
      <c r="BK2023" s="5" t="str" cm="1">
        <f t="array" aca="1" ref="BK2023" ca="1">IFERROR(INDEX($AE2023:$BI2023, $BJ2023, MATCH($BK$9, $AE$9:$BI$9, 0)), "")</f>
        <v/>
      </c>
    </row>
    <row r="2024" spans="1:63" x14ac:dyDescent="0.25">
      <c r="A2024" s="2"/>
      <c r="B2024" s="254"/>
      <c r="C2024" s="255"/>
      <c r="D2024" s="256"/>
      <c r="E2024" s="257"/>
      <c r="F2024" s="257"/>
      <c r="G2024" s="258"/>
      <c r="H2024" s="259"/>
      <c r="I2024" s="16"/>
      <c r="J2024" s="5" t="str">
        <f t="shared" si="259"/>
        <v/>
      </c>
      <c r="K2024" s="2"/>
      <c r="O2024" s="5" t="str">
        <f t="shared" si="257"/>
        <v/>
      </c>
      <c r="Q2024" s="5" t="str">
        <f t="shared" si="260"/>
        <v/>
      </c>
      <c r="S2024" s="5" t="str">
        <f t="shared" si="258"/>
        <v/>
      </c>
      <c r="U2024" s="64" t="str">
        <f>IF($D2024="","", IF(COUNTIF('Intro &amp; Setup'!$AW$49:$AW$88, $D2024)&gt;0, "BH", TEXT($D2024, "ddd")))</f>
        <v/>
      </c>
      <c r="V2024" s="65" t="str">
        <f>IF($G2024="", "", IF(COUNTIF('Intro &amp; Setup'!$AW$49:$AW$88, $G2024)&gt;0, "BH", TEXT($G2024, "ddd")))</f>
        <v/>
      </c>
      <c r="W2024" s="64" t="str">
        <f t="shared" si="261"/>
        <v/>
      </c>
      <c r="X2024" s="65" t="str">
        <f t="shared" si="262"/>
        <v/>
      </c>
      <c r="Y2024" s="64" t="str">
        <f>IF(F2024="", "", IF(OR(F2024&lt;'Intro &amp; Setup'!$Z$20, F2024&gt;'Intro &amp; Setup'!$Z$22), "X", ""))</f>
        <v/>
      </c>
      <c r="Z2024" s="65" t="str">
        <f>IF(G2024="", "", IF(OR(G2024&lt;'Intro &amp; Setup'!$Z$20, G2024&gt;'Intro &amp; Setup'!$Z$22), "X", ""))</f>
        <v/>
      </c>
      <c r="AB2024" s="58" t="str">
        <f t="shared" si="263"/>
        <v/>
      </c>
      <c r="AC2024" s="59" t="str">
        <f t="shared" si="264"/>
        <v/>
      </c>
      <c r="AE2024" s="5" t="str">
        <f>IF(OR($AB2024="", $AC2024=""), "", IF($H2024=$M$3, "", IF(OR(AE$7&lt;$AB2024, $AC2024&lt;AE$6),"", MAX(AE$10:AE2023)+1)))</f>
        <v/>
      </c>
      <c r="AF2024" s="5" t="str">
        <f>IF(OR($AB2024="", $AC2024=""), "", IF($H2024=$M$3, "", IF(OR(AF$7&lt;$AB2024, $AC2024&lt;AF$6),"", MAX(AF$10:AF2023)+1)))</f>
        <v/>
      </c>
      <c r="AG2024" s="5" t="str">
        <f>IF(OR($AB2024="", $AC2024=""), "", IF($H2024=$M$3, "", IF(OR(AG$7&lt;$AB2024, $AC2024&lt;AG$6),"", MAX(AG$10:AG2023)+1)))</f>
        <v/>
      </c>
      <c r="AH2024" s="5" t="str">
        <f>IF(OR($AB2024="", $AC2024=""), "", IF($H2024=$M$3, "", IF(OR(AH$7&lt;$AB2024, $AC2024&lt;AH$6),"", MAX(AH$10:AH2023)+1)))</f>
        <v/>
      </c>
      <c r="AI2024" s="5" t="str">
        <f>IF(OR($AB2024="", $AC2024=""), "", IF($H2024=$M$3, "", IF(OR(AI$7&lt;$AB2024, $AC2024&lt;AI$6),"", MAX(AI$10:AI2023)+1)))</f>
        <v/>
      </c>
      <c r="AJ2024" s="5" t="str">
        <f>IF(OR($AB2024="", $AC2024=""), "", IF($H2024=$M$3, "", IF(OR(AJ$7&lt;$AB2024, $AC2024&lt;AJ$6),"", MAX(AJ$10:AJ2023)+1)))</f>
        <v/>
      </c>
      <c r="AK2024" s="5" t="str">
        <f>IF(OR($AB2024="", $AC2024=""), "", IF($H2024=$M$3, "", IF(OR(AK$7&lt;$AB2024, $AC2024&lt;AK$6),"", MAX(AK$10:AK2023)+1)))</f>
        <v/>
      </c>
      <c r="AL2024" s="5" t="str">
        <f>IF(OR($AB2024="", $AC2024=""), "", IF($H2024=$M$3, "", IF(OR(AL$7&lt;$AB2024, $AC2024&lt;AL$6),"", MAX(AL$10:AL2023)+1)))</f>
        <v/>
      </c>
      <c r="AM2024" s="5" t="str">
        <f>IF(OR($AB2024="", $AC2024=""), "", IF($H2024=$M$3, "", IF(OR(AM$7&lt;$AB2024, $AC2024&lt;AM$6),"", MAX(AM$10:AM2023)+1)))</f>
        <v/>
      </c>
      <c r="AN2024" s="5" t="str">
        <f>IF(OR($AB2024="", $AC2024=""), "", IF($H2024=$M$3, "", IF(OR(AN$7&lt;$AB2024, $AC2024&lt;AN$6),"", MAX(AN$10:AN2023)+1)))</f>
        <v/>
      </c>
      <c r="AO2024" s="5" t="str">
        <f>IF(OR($AB2024="", $AC2024=""), "", IF($H2024=$M$3, "", IF(OR(AO$7&lt;$AB2024, $AC2024&lt;AO$6),"", MAX(AO$10:AO2023)+1)))</f>
        <v/>
      </c>
      <c r="AP2024" s="5" t="str">
        <f>IF(OR($AB2024="", $AC2024=""), "", IF($H2024=$M$3, "", IF(OR(AP$7&lt;$AB2024, $AC2024&lt;AP$6),"", MAX(AP$10:AP2023)+1)))</f>
        <v/>
      </c>
      <c r="AQ2024" s="5" t="str">
        <f>IF(OR($AB2024="", $AC2024=""), "", IF($H2024=$M$3, "", IF(OR(AQ$7&lt;$AB2024, $AC2024&lt;AQ$6),"", MAX(AQ$10:AQ2023)+1)))</f>
        <v/>
      </c>
      <c r="AR2024" s="5" t="str">
        <f>IF(OR($AB2024="", $AC2024=""), "", IF($H2024=$M$3, "", IF(OR(AR$7&lt;$AB2024, $AC2024&lt;AR$6),"", MAX(AR$10:AR2023)+1)))</f>
        <v/>
      </c>
      <c r="AS2024" s="5" t="str">
        <f>IF(OR($AB2024="", $AC2024=""), "", IF($H2024=$M$3, "", IF(OR(AS$7&lt;$AB2024, $AC2024&lt;AS$6),"", MAX(AS$10:AS2023)+1)))</f>
        <v/>
      </c>
      <c r="AT2024" s="5" t="str">
        <f>IF(OR($AB2024="", $AC2024=""), "", IF($H2024=$M$3, "", IF(OR(AT$7&lt;$AB2024, $AC2024&lt;AT$6),"", MAX(AT$10:AT2023)+1)))</f>
        <v/>
      </c>
      <c r="AU2024" s="5" t="str">
        <f>IF(OR($AB2024="", $AC2024=""), "", IF($H2024=$M$3, "", IF(OR(AU$7&lt;$AB2024, $AC2024&lt;AU$6),"", MAX(AU$10:AU2023)+1)))</f>
        <v/>
      </c>
      <c r="AV2024" s="5" t="str">
        <f>IF(OR($AB2024="", $AC2024=""), "", IF($H2024=$M$3, "", IF(OR(AV$7&lt;$AB2024, $AC2024&lt;AV$6),"", MAX(AV$10:AV2023)+1)))</f>
        <v/>
      </c>
      <c r="AW2024" s="5" t="str">
        <f>IF(OR($AB2024="", $AC2024=""), "", IF($H2024=$M$3, "", IF(OR(AW$7&lt;$AB2024, $AC2024&lt;AW$6),"", MAX(AW$10:AW2023)+1)))</f>
        <v/>
      </c>
      <c r="AX2024" s="5" t="str">
        <f>IF(OR($AB2024="", $AC2024=""), "", IF($H2024=$M$3, "", IF(OR(AX$7&lt;$AB2024, $AC2024&lt;AX$6),"", MAX(AX$10:AX2023)+1)))</f>
        <v/>
      </c>
      <c r="AY2024" s="5" t="str">
        <f>IF(OR($AB2024="", $AC2024=""), "", IF($H2024=$M$3, "", IF(OR(AY$7&lt;$AB2024, $AC2024&lt;AY$6),"", MAX(AY$10:AY2023)+1)))</f>
        <v/>
      </c>
      <c r="AZ2024" s="5" t="str">
        <f>IF(OR($AB2024="", $AC2024=""), "", IF($H2024=$M$3, "", IF(OR(AZ$7&lt;$AB2024, $AC2024&lt;AZ$6),"", MAX(AZ$10:AZ2023)+1)))</f>
        <v/>
      </c>
      <c r="BA2024" s="5" t="str">
        <f>IF(OR($AB2024="", $AC2024=""), "", IF($H2024=$M$3, "", IF(OR(BA$7&lt;$AB2024, $AC2024&lt;BA$6),"", MAX(BA$10:BA2023)+1)))</f>
        <v/>
      </c>
      <c r="BB2024" s="5" t="str">
        <f>IF(OR($AB2024="", $AC2024=""), "", IF($H2024=$M$3, "", IF(OR(BB$7&lt;$AB2024, $AC2024&lt;BB$6),"", MAX(BB$10:BB2023)+1)))</f>
        <v/>
      </c>
      <c r="BC2024" s="5" t="str">
        <f>IF(OR($AB2024="", $AC2024=""), "", IF($H2024=$M$3, "", IF(OR(BC$7&lt;$AB2024, $AC2024&lt;BC$6),"", MAX(BC$10:BC2023)+1)))</f>
        <v/>
      </c>
      <c r="BD2024" s="5" t="str">
        <f>IF(OR($AB2024="", $AC2024=""), "", IF($H2024=$M$3, "", IF(OR(BD$7&lt;$AB2024, $AC2024&lt;BD$6),"", MAX(BD$10:BD2023)+1)))</f>
        <v/>
      </c>
      <c r="BE2024" s="5" t="str">
        <f>IF(OR($AB2024="", $AC2024=""), "", IF($H2024=$M$3, "", IF(OR(BE$7&lt;$AB2024, $AC2024&lt;BE$6),"", MAX(BE$10:BE2023)+1)))</f>
        <v/>
      </c>
      <c r="BF2024" s="5" t="str">
        <f>IF(OR($AB2024="", $AC2024=""), "", IF($H2024=$M$3, "", IF(OR(BF$7&lt;$AB2024, $AC2024&lt;BF$6),"", MAX(BF$10:BF2023)+1)))</f>
        <v/>
      </c>
      <c r="BG2024" s="5" t="str">
        <f>IF(OR($AB2024="", $AC2024=""), "", IF($H2024=$M$3, "", IF(OR(BG$7&lt;$AB2024, $AC2024&lt;BG$6),"", MAX(BG$10:BG2023)+1)))</f>
        <v/>
      </c>
      <c r="BH2024" s="5" t="str">
        <f>IF(OR($AB2024="", $AC2024=""), "", IF($H2024=$M$3, "", IF(OR(BH$7&lt;$AB2024, $AC2024&lt;BH$6),"", MAX(BH$10:BH2023)+1)))</f>
        <v/>
      </c>
      <c r="BI2024" s="5" t="str">
        <f>IF(OR($AB2024="", $AC2024=""), "", IF($H2024=$M$3, "", IF(OR(BI$7&lt;$AB2024, $AC2024&lt;BI$6),"", MAX(BI$10:BI2023)+1)))</f>
        <v/>
      </c>
      <c r="BK2024" s="5" t="str" cm="1">
        <f t="array" aca="1" ref="BK2024" ca="1">IFERROR(INDEX($AE2024:$BI2024, $BJ2024, MATCH($BK$9, $AE$9:$BI$9, 0)), "")</f>
        <v/>
      </c>
    </row>
    <row r="2025" spans="1:63" x14ac:dyDescent="0.25">
      <c r="A2025" s="2"/>
      <c r="B2025" s="254"/>
      <c r="C2025" s="255"/>
      <c r="D2025" s="256"/>
      <c r="E2025" s="257"/>
      <c r="F2025" s="257"/>
      <c r="G2025" s="258"/>
      <c r="H2025" s="259"/>
      <c r="I2025" s="16"/>
      <c r="J2025" s="5" t="str">
        <f t="shared" si="259"/>
        <v/>
      </c>
      <c r="K2025" s="2"/>
      <c r="O2025" s="5" t="str">
        <f t="shared" si="257"/>
        <v/>
      </c>
      <c r="Q2025" s="5" t="str">
        <f t="shared" si="260"/>
        <v/>
      </c>
      <c r="S2025" s="5" t="str">
        <f t="shared" si="258"/>
        <v/>
      </c>
      <c r="U2025" s="64" t="str">
        <f>IF($D2025="","", IF(COUNTIF('Intro &amp; Setup'!$AW$49:$AW$88, $D2025)&gt;0, "BH", TEXT($D2025, "ddd")))</f>
        <v/>
      </c>
      <c r="V2025" s="65" t="str">
        <f>IF($G2025="", "", IF(COUNTIF('Intro &amp; Setup'!$AW$49:$AW$88, $G2025)&gt;0, "BH", TEXT($G2025, "ddd")))</f>
        <v/>
      </c>
      <c r="W2025" s="64" t="str">
        <f t="shared" si="261"/>
        <v/>
      </c>
      <c r="X2025" s="65" t="str">
        <f t="shared" si="262"/>
        <v/>
      </c>
      <c r="Y2025" s="64" t="str">
        <f>IF(F2025="", "", IF(OR(F2025&lt;'Intro &amp; Setup'!$Z$20, F2025&gt;'Intro &amp; Setup'!$Z$22), "X", ""))</f>
        <v/>
      </c>
      <c r="Z2025" s="65" t="str">
        <f>IF(G2025="", "", IF(OR(G2025&lt;'Intro &amp; Setup'!$Z$20, G2025&gt;'Intro &amp; Setup'!$Z$22), "X", ""))</f>
        <v/>
      </c>
      <c r="AB2025" s="58" t="str">
        <f t="shared" si="263"/>
        <v/>
      </c>
      <c r="AC2025" s="59" t="str">
        <f t="shared" si="264"/>
        <v/>
      </c>
      <c r="AE2025" s="5" t="str">
        <f>IF(OR($AB2025="", $AC2025=""), "", IF($H2025=$M$3, "", IF(OR(AE$7&lt;$AB2025, $AC2025&lt;AE$6),"", MAX(AE$10:AE2024)+1)))</f>
        <v/>
      </c>
      <c r="AF2025" s="5" t="str">
        <f>IF(OR($AB2025="", $AC2025=""), "", IF($H2025=$M$3, "", IF(OR(AF$7&lt;$AB2025, $AC2025&lt;AF$6),"", MAX(AF$10:AF2024)+1)))</f>
        <v/>
      </c>
      <c r="AG2025" s="5" t="str">
        <f>IF(OR($AB2025="", $AC2025=""), "", IF($H2025=$M$3, "", IF(OR(AG$7&lt;$AB2025, $AC2025&lt;AG$6),"", MAX(AG$10:AG2024)+1)))</f>
        <v/>
      </c>
      <c r="AH2025" s="5" t="str">
        <f>IF(OR($AB2025="", $AC2025=""), "", IF($H2025=$M$3, "", IF(OR(AH$7&lt;$AB2025, $AC2025&lt;AH$6),"", MAX(AH$10:AH2024)+1)))</f>
        <v/>
      </c>
      <c r="AI2025" s="5" t="str">
        <f>IF(OR($AB2025="", $AC2025=""), "", IF($H2025=$M$3, "", IF(OR(AI$7&lt;$AB2025, $AC2025&lt;AI$6),"", MAX(AI$10:AI2024)+1)))</f>
        <v/>
      </c>
      <c r="AJ2025" s="5" t="str">
        <f>IF(OR($AB2025="", $AC2025=""), "", IF($H2025=$M$3, "", IF(OR(AJ$7&lt;$AB2025, $AC2025&lt;AJ$6),"", MAX(AJ$10:AJ2024)+1)))</f>
        <v/>
      </c>
      <c r="AK2025" s="5" t="str">
        <f>IF(OR($AB2025="", $AC2025=""), "", IF($H2025=$M$3, "", IF(OR(AK$7&lt;$AB2025, $AC2025&lt;AK$6),"", MAX(AK$10:AK2024)+1)))</f>
        <v/>
      </c>
      <c r="AL2025" s="5" t="str">
        <f>IF(OR($AB2025="", $AC2025=""), "", IF($H2025=$M$3, "", IF(OR(AL$7&lt;$AB2025, $AC2025&lt;AL$6),"", MAX(AL$10:AL2024)+1)))</f>
        <v/>
      </c>
      <c r="AM2025" s="5" t="str">
        <f>IF(OR($AB2025="", $AC2025=""), "", IF($H2025=$M$3, "", IF(OR(AM$7&lt;$AB2025, $AC2025&lt;AM$6),"", MAX(AM$10:AM2024)+1)))</f>
        <v/>
      </c>
      <c r="AN2025" s="5" t="str">
        <f>IF(OR($AB2025="", $AC2025=""), "", IF($H2025=$M$3, "", IF(OR(AN$7&lt;$AB2025, $AC2025&lt;AN$6),"", MAX(AN$10:AN2024)+1)))</f>
        <v/>
      </c>
      <c r="AO2025" s="5" t="str">
        <f>IF(OR($AB2025="", $AC2025=""), "", IF($H2025=$M$3, "", IF(OR(AO$7&lt;$AB2025, $AC2025&lt;AO$6),"", MAX(AO$10:AO2024)+1)))</f>
        <v/>
      </c>
      <c r="AP2025" s="5" t="str">
        <f>IF(OR($AB2025="", $AC2025=""), "", IF($H2025=$M$3, "", IF(OR(AP$7&lt;$AB2025, $AC2025&lt;AP$6),"", MAX(AP$10:AP2024)+1)))</f>
        <v/>
      </c>
      <c r="AQ2025" s="5" t="str">
        <f>IF(OR($AB2025="", $AC2025=""), "", IF($H2025=$M$3, "", IF(OR(AQ$7&lt;$AB2025, $AC2025&lt;AQ$6),"", MAX(AQ$10:AQ2024)+1)))</f>
        <v/>
      </c>
      <c r="AR2025" s="5" t="str">
        <f>IF(OR($AB2025="", $AC2025=""), "", IF($H2025=$M$3, "", IF(OR(AR$7&lt;$AB2025, $AC2025&lt;AR$6),"", MAX(AR$10:AR2024)+1)))</f>
        <v/>
      </c>
      <c r="AS2025" s="5" t="str">
        <f>IF(OR($AB2025="", $AC2025=""), "", IF($H2025=$M$3, "", IF(OR(AS$7&lt;$AB2025, $AC2025&lt;AS$6),"", MAX(AS$10:AS2024)+1)))</f>
        <v/>
      </c>
      <c r="AT2025" s="5" t="str">
        <f>IF(OR($AB2025="", $AC2025=""), "", IF($H2025=$M$3, "", IF(OR(AT$7&lt;$AB2025, $AC2025&lt;AT$6),"", MAX(AT$10:AT2024)+1)))</f>
        <v/>
      </c>
      <c r="AU2025" s="5" t="str">
        <f>IF(OR($AB2025="", $AC2025=""), "", IF($H2025=$M$3, "", IF(OR(AU$7&lt;$AB2025, $AC2025&lt;AU$6),"", MAX(AU$10:AU2024)+1)))</f>
        <v/>
      </c>
      <c r="AV2025" s="5" t="str">
        <f>IF(OR($AB2025="", $AC2025=""), "", IF($H2025=$M$3, "", IF(OR(AV$7&lt;$AB2025, $AC2025&lt;AV$6),"", MAX(AV$10:AV2024)+1)))</f>
        <v/>
      </c>
      <c r="AW2025" s="5" t="str">
        <f>IF(OR($AB2025="", $AC2025=""), "", IF($H2025=$M$3, "", IF(OR(AW$7&lt;$AB2025, $AC2025&lt;AW$6),"", MAX(AW$10:AW2024)+1)))</f>
        <v/>
      </c>
      <c r="AX2025" s="5" t="str">
        <f>IF(OR($AB2025="", $AC2025=""), "", IF($H2025=$M$3, "", IF(OR(AX$7&lt;$AB2025, $AC2025&lt;AX$6),"", MAX(AX$10:AX2024)+1)))</f>
        <v/>
      </c>
      <c r="AY2025" s="5" t="str">
        <f>IF(OR($AB2025="", $AC2025=""), "", IF($H2025=$M$3, "", IF(OR(AY$7&lt;$AB2025, $AC2025&lt;AY$6),"", MAX(AY$10:AY2024)+1)))</f>
        <v/>
      </c>
      <c r="AZ2025" s="5" t="str">
        <f>IF(OR($AB2025="", $AC2025=""), "", IF($H2025=$M$3, "", IF(OR(AZ$7&lt;$AB2025, $AC2025&lt;AZ$6),"", MAX(AZ$10:AZ2024)+1)))</f>
        <v/>
      </c>
      <c r="BA2025" s="5" t="str">
        <f>IF(OR($AB2025="", $AC2025=""), "", IF($H2025=$M$3, "", IF(OR(BA$7&lt;$AB2025, $AC2025&lt;BA$6),"", MAX(BA$10:BA2024)+1)))</f>
        <v/>
      </c>
      <c r="BB2025" s="5" t="str">
        <f>IF(OR($AB2025="", $AC2025=""), "", IF($H2025=$M$3, "", IF(OR(BB$7&lt;$AB2025, $AC2025&lt;BB$6),"", MAX(BB$10:BB2024)+1)))</f>
        <v/>
      </c>
      <c r="BC2025" s="5" t="str">
        <f>IF(OR($AB2025="", $AC2025=""), "", IF($H2025=$M$3, "", IF(OR(BC$7&lt;$AB2025, $AC2025&lt;BC$6),"", MAX(BC$10:BC2024)+1)))</f>
        <v/>
      </c>
      <c r="BD2025" s="5" t="str">
        <f>IF(OR($AB2025="", $AC2025=""), "", IF($H2025=$M$3, "", IF(OR(BD$7&lt;$AB2025, $AC2025&lt;BD$6),"", MAX(BD$10:BD2024)+1)))</f>
        <v/>
      </c>
      <c r="BE2025" s="5" t="str">
        <f>IF(OR($AB2025="", $AC2025=""), "", IF($H2025=$M$3, "", IF(OR(BE$7&lt;$AB2025, $AC2025&lt;BE$6),"", MAX(BE$10:BE2024)+1)))</f>
        <v/>
      </c>
      <c r="BF2025" s="5" t="str">
        <f>IF(OR($AB2025="", $AC2025=""), "", IF($H2025=$M$3, "", IF(OR(BF$7&lt;$AB2025, $AC2025&lt;BF$6),"", MAX(BF$10:BF2024)+1)))</f>
        <v/>
      </c>
      <c r="BG2025" s="5" t="str">
        <f>IF(OR($AB2025="", $AC2025=""), "", IF($H2025=$M$3, "", IF(OR(BG$7&lt;$AB2025, $AC2025&lt;BG$6),"", MAX(BG$10:BG2024)+1)))</f>
        <v/>
      </c>
      <c r="BH2025" s="5" t="str">
        <f>IF(OR($AB2025="", $AC2025=""), "", IF($H2025=$M$3, "", IF(OR(BH$7&lt;$AB2025, $AC2025&lt;BH$6),"", MAX(BH$10:BH2024)+1)))</f>
        <v/>
      </c>
      <c r="BI2025" s="5" t="str">
        <f>IF(OR($AB2025="", $AC2025=""), "", IF($H2025=$M$3, "", IF(OR(BI$7&lt;$AB2025, $AC2025&lt;BI$6),"", MAX(BI$10:BI2024)+1)))</f>
        <v/>
      </c>
      <c r="BK2025" s="5" t="str" cm="1">
        <f t="array" aca="1" ref="BK2025" ca="1">IFERROR(INDEX($AE2025:$BI2025, $BJ2025, MATCH($BK$9, $AE$9:$BI$9, 0)), "")</f>
        <v/>
      </c>
    </row>
    <row r="2026" spans="1:63" x14ac:dyDescent="0.25">
      <c r="A2026" s="2"/>
      <c r="B2026" s="254"/>
      <c r="C2026" s="255"/>
      <c r="D2026" s="256"/>
      <c r="E2026" s="257"/>
      <c r="F2026" s="257"/>
      <c r="G2026" s="258"/>
      <c r="H2026" s="259"/>
      <c r="I2026" s="16"/>
      <c r="J2026" s="5" t="str">
        <f t="shared" si="259"/>
        <v/>
      </c>
      <c r="K2026" s="2"/>
      <c r="O2026" s="5" t="str">
        <f t="shared" si="257"/>
        <v/>
      </c>
      <c r="Q2026" s="5" t="str">
        <f t="shared" si="260"/>
        <v/>
      </c>
      <c r="S2026" s="5" t="str">
        <f t="shared" si="258"/>
        <v/>
      </c>
      <c r="U2026" s="64" t="str">
        <f>IF($D2026="","", IF(COUNTIF('Intro &amp; Setup'!$AW$49:$AW$88, $D2026)&gt;0, "BH", TEXT($D2026, "ddd")))</f>
        <v/>
      </c>
      <c r="V2026" s="65" t="str">
        <f>IF($G2026="", "", IF(COUNTIF('Intro &amp; Setup'!$AW$49:$AW$88, $G2026)&gt;0, "BH", TEXT($G2026, "ddd")))</f>
        <v/>
      </c>
      <c r="W2026" s="64" t="str">
        <f t="shared" si="261"/>
        <v/>
      </c>
      <c r="X2026" s="65" t="str">
        <f t="shared" si="262"/>
        <v/>
      </c>
      <c r="Y2026" s="64" t="str">
        <f>IF(F2026="", "", IF(OR(F2026&lt;'Intro &amp; Setup'!$Z$20, F2026&gt;'Intro &amp; Setup'!$Z$22), "X", ""))</f>
        <v/>
      </c>
      <c r="Z2026" s="65" t="str">
        <f>IF(G2026="", "", IF(OR(G2026&lt;'Intro &amp; Setup'!$Z$20, G2026&gt;'Intro &amp; Setup'!$Z$22), "X", ""))</f>
        <v/>
      </c>
      <c r="AB2026" s="58" t="str">
        <f t="shared" si="263"/>
        <v/>
      </c>
      <c r="AC2026" s="59" t="str">
        <f t="shared" si="264"/>
        <v/>
      </c>
      <c r="AE2026" s="5" t="str">
        <f>IF(OR($AB2026="", $AC2026=""), "", IF($H2026=$M$3, "", IF(OR(AE$7&lt;$AB2026, $AC2026&lt;AE$6),"", MAX(AE$10:AE2025)+1)))</f>
        <v/>
      </c>
      <c r="AF2026" s="5" t="str">
        <f>IF(OR($AB2026="", $AC2026=""), "", IF($H2026=$M$3, "", IF(OR(AF$7&lt;$AB2026, $AC2026&lt;AF$6),"", MAX(AF$10:AF2025)+1)))</f>
        <v/>
      </c>
      <c r="AG2026" s="5" t="str">
        <f>IF(OR($AB2026="", $AC2026=""), "", IF($H2026=$M$3, "", IF(OR(AG$7&lt;$AB2026, $AC2026&lt;AG$6),"", MAX(AG$10:AG2025)+1)))</f>
        <v/>
      </c>
      <c r="AH2026" s="5" t="str">
        <f>IF(OR($AB2026="", $AC2026=""), "", IF($H2026=$M$3, "", IF(OR(AH$7&lt;$AB2026, $AC2026&lt;AH$6),"", MAX(AH$10:AH2025)+1)))</f>
        <v/>
      </c>
      <c r="AI2026" s="5" t="str">
        <f>IF(OR($AB2026="", $AC2026=""), "", IF($H2026=$M$3, "", IF(OR(AI$7&lt;$AB2026, $AC2026&lt;AI$6),"", MAX(AI$10:AI2025)+1)))</f>
        <v/>
      </c>
      <c r="AJ2026" s="5" t="str">
        <f>IF(OR($AB2026="", $AC2026=""), "", IF($H2026=$M$3, "", IF(OR(AJ$7&lt;$AB2026, $AC2026&lt;AJ$6),"", MAX(AJ$10:AJ2025)+1)))</f>
        <v/>
      </c>
      <c r="AK2026" s="5" t="str">
        <f>IF(OR($AB2026="", $AC2026=""), "", IF($H2026=$M$3, "", IF(OR(AK$7&lt;$AB2026, $AC2026&lt;AK$6),"", MAX(AK$10:AK2025)+1)))</f>
        <v/>
      </c>
      <c r="AL2026" s="5" t="str">
        <f>IF(OR($AB2026="", $AC2026=""), "", IF($H2026=$M$3, "", IF(OR(AL$7&lt;$AB2026, $AC2026&lt;AL$6),"", MAX(AL$10:AL2025)+1)))</f>
        <v/>
      </c>
      <c r="AM2026" s="5" t="str">
        <f>IF(OR($AB2026="", $AC2026=""), "", IF($H2026=$M$3, "", IF(OR(AM$7&lt;$AB2026, $AC2026&lt;AM$6),"", MAX(AM$10:AM2025)+1)))</f>
        <v/>
      </c>
      <c r="AN2026" s="5" t="str">
        <f>IF(OR($AB2026="", $AC2026=""), "", IF($H2026=$M$3, "", IF(OR(AN$7&lt;$AB2026, $AC2026&lt;AN$6),"", MAX(AN$10:AN2025)+1)))</f>
        <v/>
      </c>
      <c r="AO2026" s="5" t="str">
        <f>IF(OR($AB2026="", $AC2026=""), "", IF($H2026=$M$3, "", IF(OR(AO$7&lt;$AB2026, $AC2026&lt;AO$6),"", MAX(AO$10:AO2025)+1)))</f>
        <v/>
      </c>
      <c r="AP2026" s="5" t="str">
        <f>IF(OR($AB2026="", $AC2026=""), "", IF($H2026=$M$3, "", IF(OR(AP$7&lt;$AB2026, $AC2026&lt;AP$6),"", MAX(AP$10:AP2025)+1)))</f>
        <v/>
      </c>
      <c r="AQ2026" s="5" t="str">
        <f>IF(OR($AB2026="", $AC2026=""), "", IF($H2026=$M$3, "", IF(OR(AQ$7&lt;$AB2026, $AC2026&lt;AQ$6),"", MAX(AQ$10:AQ2025)+1)))</f>
        <v/>
      </c>
      <c r="AR2026" s="5" t="str">
        <f>IF(OR($AB2026="", $AC2026=""), "", IF($H2026=$M$3, "", IF(OR(AR$7&lt;$AB2026, $AC2026&lt;AR$6),"", MAX(AR$10:AR2025)+1)))</f>
        <v/>
      </c>
      <c r="AS2026" s="5" t="str">
        <f>IF(OR($AB2026="", $AC2026=""), "", IF($H2026=$M$3, "", IF(OR(AS$7&lt;$AB2026, $AC2026&lt;AS$6),"", MAX(AS$10:AS2025)+1)))</f>
        <v/>
      </c>
      <c r="AT2026" s="5" t="str">
        <f>IF(OR($AB2026="", $AC2026=""), "", IF($H2026=$M$3, "", IF(OR(AT$7&lt;$AB2026, $AC2026&lt;AT$6),"", MAX(AT$10:AT2025)+1)))</f>
        <v/>
      </c>
      <c r="AU2026" s="5" t="str">
        <f>IF(OR($AB2026="", $AC2026=""), "", IF($H2026=$M$3, "", IF(OR(AU$7&lt;$AB2026, $AC2026&lt;AU$6),"", MAX(AU$10:AU2025)+1)))</f>
        <v/>
      </c>
      <c r="AV2026" s="5" t="str">
        <f>IF(OR($AB2026="", $AC2026=""), "", IF($H2026=$M$3, "", IF(OR(AV$7&lt;$AB2026, $AC2026&lt;AV$6),"", MAX(AV$10:AV2025)+1)))</f>
        <v/>
      </c>
      <c r="AW2026" s="5" t="str">
        <f>IF(OR($AB2026="", $AC2026=""), "", IF($H2026=$M$3, "", IF(OR(AW$7&lt;$AB2026, $AC2026&lt;AW$6),"", MAX(AW$10:AW2025)+1)))</f>
        <v/>
      </c>
      <c r="AX2026" s="5" t="str">
        <f>IF(OR($AB2026="", $AC2026=""), "", IF($H2026=$M$3, "", IF(OR(AX$7&lt;$AB2026, $AC2026&lt;AX$6),"", MAX(AX$10:AX2025)+1)))</f>
        <v/>
      </c>
      <c r="AY2026" s="5" t="str">
        <f>IF(OR($AB2026="", $AC2026=""), "", IF($H2026=$M$3, "", IF(OR(AY$7&lt;$AB2026, $AC2026&lt;AY$6),"", MAX(AY$10:AY2025)+1)))</f>
        <v/>
      </c>
      <c r="AZ2026" s="5" t="str">
        <f>IF(OR($AB2026="", $AC2026=""), "", IF($H2026=$M$3, "", IF(OR(AZ$7&lt;$AB2026, $AC2026&lt;AZ$6),"", MAX(AZ$10:AZ2025)+1)))</f>
        <v/>
      </c>
      <c r="BA2026" s="5" t="str">
        <f>IF(OR($AB2026="", $AC2026=""), "", IF($H2026=$M$3, "", IF(OR(BA$7&lt;$AB2026, $AC2026&lt;BA$6),"", MAX(BA$10:BA2025)+1)))</f>
        <v/>
      </c>
      <c r="BB2026" s="5" t="str">
        <f>IF(OR($AB2026="", $AC2026=""), "", IF($H2026=$M$3, "", IF(OR(BB$7&lt;$AB2026, $AC2026&lt;BB$6),"", MAX(BB$10:BB2025)+1)))</f>
        <v/>
      </c>
      <c r="BC2026" s="5" t="str">
        <f>IF(OR($AB2026="", $AC2026=""), "", IF($H2026=$M$3, "", IF(OR(BC$7&lt;$AB2026, $AC2026&lt;BC$6),"", MAX(BC$10:BC2025)+1)))</f>
        <v/>
      </c>
      <c r="BD2026" s="5" t="str">
        <f>IF(OR($AB2026="", $AC2026=""), "", IF($H2026=$M$3, "", IF(OR(BD$7&lt;$AB2026, $AC2026&lt;BD$6),"", MAX(BD$10:BD2025)+1)))</f>
        <v/>
      </c>
      <c r="BE2026" s="5" t="str">
        <f>IF(OR($AB2026="", $AC2026=""), "", IF($H2026=$M$3, "", IF(OR(BE$7&lt;$AB2026, $AC2026&lt;BE$6),"", MAX(BE$10:BE2025)+1)))</f>
        <v/>
      </c>
      <c r="BF2026" s="5" t="str">
        <f>IF(OR($AB2026="", $AC2026=""), "", IF($H2026=$M$3, "", IF(OR(BF$7&lt;$AB2026, $AC2026&lt;BF$6),"", MAX(BF$10:BF2025)+1)))</f>
        <v/>
      </c>
      <c r="BG2026" s="5" t="str">
        <f>IF(OR($AB2026="", $AC2026=""), "", IF($H2026=$M$3, "", IF(OR(BG$7&lt;$AB2026, $AC2026&lt;BG$6),"", MAX(BG$10:BG2025)+1)))</f>
        <v/>
      </c>
      <c r="BH2026" s="5" t="str">
        <f>IF(OR($AB2026="", $AC2026=""), "", IF($H2026=$M$3, "", IF(OR(BH$7&lt;$AB2026, $AC2026&lt;BH$6),"", MAX(BH$10:BH2025)+1)))</f>
        <v/>
      </c>
      <c r="BI2026" s="5" t="str">
        <f>IF(OR($AB2026="", $AC2026=""), "", IF($H2026=$M$3, "", IF(OR(BI$7&lt;$AB2026, $AC2026&lt;BI$6),"", MAX(BI$10:BI2025)+1)))</f>
        <v/>
      </c>
      <c r="BK2026" s="5" t="str" cm="1">
        <f t="array" aca="1" ref="BK2026" ca="1">IFERROR(INDEX($AE2026:$BI2026, $BJ2026, MATCH($BK$9, $AE$9:$BI$9, 0)), "")</f>
        <v/>
      </c>
    </row>
    <row r="2027" spans="1:63" x14ac:dyDescent="0.25">
      <c r="A2027" s="2"/>
      <c r="B2027" s="254"/>
      <c r="C2027" s="255"/>
      <c r="D2027" s="256"/>
      <c r="E2027" s="257"/>
      <c r="F2027" s="257"/>
      <c r="G2027" s="258"/>
      <c r="H2027" s="259"/>
      <c r="I2027" s="16"/>
      <c r="J2027" s="5" t="str">
        <f t="shared" si="259"/>
        <v/>
      </c>
      <c r="K2027" s="2"/>
      <c r="O2027" s="5" t="str">
        <f t="shared" si="257"/>
        <v/>
      </c>
      <c r="Q2027" s="5" t="str">
        <f t="shared" si="260"/>
        <v/>
      </c>
      <c r="S2027" s="5" t="str">
        <f t="shared" si="258"/>
        <v/>
      </c>
      <c r="U2027" s="64" t="str">
        <f>IF($D2027="","", IF(COUNTIF('Intro &amp; Setup'!$AW$49:$AW$88, $D2027)&gt;0, "BH", TEXT($D2027, "ddd")))</f>
        <v/>
      </c>
      <c r="V2027" s="65" t="str">
        <f>IF($G2027="", "", IF(COUNTIF('Intro &amp; Setup'!$AW$49:$AW$88, $G2027)&gt;0, "BH", TEXT($G2027, "ddd")))</f>
        <v/>
      </c>
      <c r="W2027" s="64" t="str">
        <f t="shared" si="261"/>
        <v/>
      </c>
      <c r="X2027" s="65" t="str">
        <f t="shared" si="262"/>
        <v/>
      </c>
      <c r="Y2027" s="64" t="str">
        <f>IF(F2027="", "", IF(OR(F2027&lt;'Intro &amp; Setup'!$Z$20, F2027&gt;'Intro &amp; Setup'!$Z$22), "X", ""))</f>
        <v/>
      </c>
      <c r="Z2027" s="65" t="str">
        <f>IF(G2027="", "", IF(OR(G2027&lt;'Intro &amp; Setup'!$Z$20, G2027&gt;'Intro &amp; Setup'!$Z$22), "X", ""))</f>
        <v/>
      </c>
      <c r="AB2027" s="58" t="str">
        <f t="shared" si="263"/>
        <v/>
      </c>
      <c r="AC2027" s="59" t="str">
        <f t="shared" si="264"/>
        <v/>
      </c>
      <c r="AE2027" s="5" t="str">
        <f>IF(OR($AB2027="", $AC2027=""), "", IF($H2027=$M$3, "", IF(OR(AE$7&lt;$AB2027, $AC2027&lt;AE$6),"", MAX(AE$10:AE2026)+1)))</f>
        <v/>
      </c>
      <c r="AF2027" s="5" t="str">
        <f>IF(OR($AB2027="", $AC2027=""), "", IF($H2027=$M$3, "", IF(OR(AF$7&lt;$AB2027, $AC2027&lt;AF$6),"", MAX(AF$10:AF2026)+1)))</f>
        <v/>
      </c>
      <c r="AG2027" s="5" t="str">
        <f>IF(OR($AB2027="", $AC2027=""), "", IF($H2027=$M$3, "", IF(OR(AG$7&lt;$AB2027, $AC2027&lt;AG$6),"", MAX(AG$10:AG2026)+1)))</f>
        <v/>
      </c>
      <c r="AH2027" s="5" t="str">
        <f>IF(OR($AB2027="", $AC2027=""), "", IF($H2027=$M$3, "", IF(OR(AH$7&lt;$AB2027, $AC2027&lt;AH$6),"", MAX(AH$10:AH2026)+1)))</f>
        <v/>
      </c>
      <c r="AI2027" s="5" t="str">
        <f>IF(OR($AB2027="", $AC2027=""), "", IF($H2027=$M$3, "", IF(OR(AI$7&lt;$AB2027, $AC2027&lt;AI$6),"", MAX(AI$10:AI2026)+1)))</f>
        <v/>
      </c>
      <c r="AJ2027" s="5" t="str">
        <f>IF(OR($AB2027="", $AC2027=""), "", IF($H2027=$M$3, "", IF(OR(AJ$7&lt;$AB2027, $AC2027&lt;AJ$6),"", MAX(AJ$10:AJ2026)+1)))</f>
        <v/>
      </c>
      <c r="AK2027" s="5" t="str">
        <f>IF(OR($AB2027="", $AC2027=""), "", IF($H2027=$M$3, "", IF(OR(AK$7&lt;$AB2027, $AC2027&lt;AK$6),"", MAX(AK$10:AK2026)+1)))</f>
        <v/>
      </c>
      <c r="AL2027" s="5" t="str">
        <f>IF(OR($AB2027="", $AC2027=""), "", IF($H2027=$M$3, "", IF(OR(AL$7&lt;$AB2027, $AC2027&lt;AL$6),"", MAX(AL$10:AL2026)+1)))</f>
        <v/>
      </c>
      <c r="AM2027" s="5" t="str">
        <f>IF(OR($AB2027="", $AC2027=""), "", IF($H2027=$M$3, "", IF(OR(AM$7&lt;$AB2027, $AC2027&lt;AM$6),"", MAX(AM$10:AM2026)+1)))</f>
        <v/>
      </c>
      <c r="AN2027" s="5" t="str">
        <f>IF(OR($AB2027="", $AC2027=""), "", IF($H2027=$M$3, "", IF(OR(AN$7&lt;$AB2027, $AC2027&lt;AN$6),"", MAX(AN$10:AN2026)+1)))</f>
        <v/>
      </c>
      <c r="AO2027" s="5" t="str">
        <f>IF(OR($AB2027="", $AC2027=""), "", IF($H2027=$M$3, "", IF(OR(AO$7&lt;$AB2027, $AC2027&lt;AO$6),"", MAX(AO$10:AO2026)+1)))</f>
        <v/>
      </c>
      <c r="AP2027" s="5" t="str">
        <f>IF(OR($AB2027="", $AC2027=""), "", IF($H2027=$M$3, "", IF(OR(AP$7&lt;$AB2027, $AC2027&lt;AP$6),"", MAX(AP$10:AP2026)+1)))</f>
        <v/>
      </c>
      <c r="AQ2027" s="5" t="str">
        <f>IF(OR($AB2027="", $AC2027=""), "", IF($H2027=$M$3, "", IF(OR(AQ$7&lt;$AB2027, $AC2027&lt;AQ$6),"", MAX(AQ$10:AQ2026)+1)))</f>
        <v/>
      </c>
      <c r="AR2027" s="5" t="str">
        <f>IF(OR($AB2027="", $AC2027=""), "", IF($H2027=$M$3, "", IF(OR(AR$7&lt;$AB2027, $AC2027&lt;AR$6),"", MAX(AR$10:AR2026)+1)))</f>
        <v/>
      </c>
      <c r="AS2027" s="5" t="str">
        <f>IF(OR($AB2027="", $AC2027=""), "", IF($H2027=$M$3, "", IF(OR(AS$7&lt;$AB2027, $AC2027&lt;AS$6),"", MAX(AS$10:AS2026)+1)))</f>
        <v/>
      </c>
      <c r="AT2027" s="5" t="str">
        <f>IF(OR($AB2027="", $AC2027=""), "", IF($H2027=$M$3, "", IF(OR(AT$7&lt;$AB2027, $AC2027&lt;AT$6),"", MAX(AT$10:AT2026)+1)))</f>
        <v/>
      </c>
      <c r="AU2027" s="5" t="str">
        <f>IF(OR($AB2027="", $AC2027=""), "", IF($H2027=$M$3, "", IF(OR(AU$7&lt;$AB2027, $AC2027&lt;AU$6),"", MAX(AU$10:AU2026)+1)))</f>
        <v/>
      </c>
      <c r="AV2027" s="5" t="str">
        <f>IF(OR($AB2027="", $AC2027=""), "", IF($H2027=$M$3, "", IF(OR(AV$7&lt;$AB2027, $AC2027&lt;AV$6),"", MAX(AV$10:AV2026)+1)))</f>
        <v/>
      </c>
      <c r="AW2027" s="5" t="str">
        <f>IF(OR($AB2027="", $AC2027=""), "", IF($H2027=$M$3, "", IF(OR(AW$7&lt;$AB2027, $AC2027&lt;AW$6),"", MAX(AW$10:AW2026)+1)))</f>
        <v/>
      </c>
      <c r="AX2027" s="5" t="str">
        <f>IF(OR($AB2027="", $AC2027=""), "", IF($H2027=$M$3, "", IF(OR(AX$7&lt;$AB2027, $AC2027&lt;AX$6),"", MAX(AX$10:AX2026)+1)))</f>
        <v/>
      </c>
      <c r="AY2027" s="5" t="str">
        <f>IF(OR($AB2027="", $AC2027=""), "", IF($H2027=$M$3, "", IF(OR(AY$7&lt;$AB2027, $AC2027&lt;AY$6),"", MAX(AY$10:AY2026)+1)))</f>
        <v/>
      </c>
      <c r="AZ2027" s="5" t="str">
        <f>IF(OR($AB2027="", $AC2027=""), "", IF($H2027=$M$3, "", IF(OR(AZ$7&lt;$AB2027, $AC2027&lt;AZ$6),"", MAX(AZ$10:AZ2026)+1)))</f>
        <v/>
      </c>
      <c r="BA2027" s="5" t="str">
        <f>IF(OR($AB2027="", $AC2027=""), "", IF($H2027=$M$3, "", IF(OR(BA$7&lt;$AB2027, $AC2027&lt;BA$6),"", MAX(BA$10:BA2026)+1)))</f>
        <v/>
      </c>
      <c r="BB2027" s="5" t="str">
        <f>IF(OR($AB2027="", $AC2027=""), "", IF($H2027=$M$3, "", IF(OR(BB$7&lt;$AB2027, $AC2027&lt;BB$6),"", MAX(BB$10:BB2026)+1)))</f>
        <v/>
      </c>
      <c r="BC2027" s="5" t="str">
        <f>IF(OR($AB2027="", $AC2027=""), "", IF($H2027=$M$3, "", IF(OR(BC$7&lt;$AB2027, $AC2027&lt;BC$6),"", MAX(BC$10:BC2026)+1)))</f>
        <v/>
      </c>
      <c r="BD2027" s="5" t="str">
        <f>IF(OR($AB2027="", $AC2027=""), "", IF($H2027=$M$3, "", IF(OR(BD$7&lt;$AB2027, $AC2027&lt;BD$6),"", MAX(BD$10:BD2026)+1)))</f>
        <v/>
      </c>
      <c r="BE2027" s="5" t="str">
        <f>IF(OR($AB2027="", $AC2027=""), "", IF($H2027=$M$3, "", IF(OR(BE$7&lt;$AB2027, $AC2027&lt;BE$6),"", MAX(BE$10:BE2026)+1)))</f>
        <v/>
      </c>
      <c r="BF2027" s="5" t="str">
        <f>IF(OR($AB2027="", $AC2027=""), "", IF($H2027=$M$3, "", IF(OR(BF$7&lt;$AB2027, $AC2027&lt;BF$6),"", MAX(BF$10:BF2026)+1)))</f>
        <v/>
      </c>
      <c r="BG2027" s="5" t="str">
        <f>IF(OR($AB2027="", $AC2027=""), "", IF($H2027=$M$3, "", IF(OR(BG$7&lt;$AB2027, $AC2027&lt;BG$6),"", MAX(BG$10:BG2026)+1)))</f>
        <v/>
      </c>
      <c r="BH2027" s="5" t="str">
        <f>IF(OR($AB2027="", $AC2027=""), "", IF($H2027=$M$3, "", IF(OR(BH$7&lt;$AB2027, $AC2027&lt;BH$6),"", MAX(BH$10:BH2026)+1)))</f>
        <v/>
      </c>
      <c r="BI2027" s="5" t="str">
        <f>IF(OR($AB2027="", $AC2027=""), "", IF($H2027=$M$3, "", IF(OR(BI$7&lt;$AB2027, $AC2027&lt;BI$6),"", MAX(BI$10:BI2026)+1)))</f>
        <v/>
      </c>
      <c r="BK2027" s="5" t="str" cm="1">
        <f t="array" aca="1" ref="BK2027" ca="1">IFERROR(INDEX($AE2027:$BI2027, $BJ2027, MATCH($BK$9, $AE$9:$BI$9, 0)), "")</f>
        <v/>
      </c>
    </row>
    <row r="2028" spans="1:63" x14ac:dyDescent="0.25">
      <c r="A2028" s="2"/>
      <c r="B2028" s="254"/>
      <c r="C2028" s="255"/>
      <c r="D2028" s="256"/>
      <c r="E2028" s="257"/>
      <c r="F2028" s="257"/>
      <c r="G2028" s="258"/>
      <c r="H2028" s="259"/>
      <c r="I2028" s="16"/>
      <c r="J2028" s="5" t="str">
        <f t="shared" si="259"/>
        <v/>
      </c>
      <c r="K2028" s="2"/>
      <c r="O2028" s="5" t="str">
        <f t="shared" si="257"/>
        <v/>
      </c>
      <c r="Q2028" s="5" t="str">
        <f t="shared" si="260"/>
        <v/>
      </c>
      <c r="S2028" s="5" t="str">
        <f t="shared" si="258"/>
        <v/>
      </c>
      <c r="U2028" s="64" t="str">
        <f>IF($D2028="","", IF(COUNTIF('Intro &amp; Setup'!$AW$49:$AW$88, $D2028)&gt;0, "BH", TEXT($D2028, "ddd")))</f>
        <v/>
      </c>
      <c r="V2028" s="65" t="str">
        <f>IF($G2028="", "", IF(COUNTIF('Intro &amp; Setup'!$AW$49:$AW$88, $G2028)&gt;0, "BH", TEXT($G2028, "ddd")))</f>
        <v/>
      </c>
      <c r="W2028" s="64" t="str">
        <f t="shared" si="261"/>
        <v/>
      </c>
      <c r="X2028" s="65" t="str">
        <f t="shared" si="262"/>
        <v/>
      </c>
      <c r="Y2028" s="64" t="str">
        <f>IF(F2028="", "", IF(OR(F2028&lt;'Intro &amp; Setup'!$Z$20, F2028&gt;'Intro &amp; Setup'!$Z$22), "X", ""))</f>
        <v/>
      </c>
      <c r="Z2028" s="65" t="str">
        <f>IF(G2028="", "", IF(OR(G2028&lt;'Intro &amp; Setup'!$Z$20, G2028&gt;'Intro &amp; Setup'!$Z$22), "X", ""))</f>
        <v/>
      </c>
      <c r="AB2028" s="58" t="str">
        <f t="shared" si="263"/>
        <v/>
      </c>
      <c r="AC2028" s="59" t="str">
        <f t="shared" si="264"/>
        <v/>
      </c>
      <c r="AE2028" s="5" t="str">
        <f>IF(OR($AB2028="", $AC2028=""), "", IF($H2028=$M$3, "", IF(OR(AE$7&lt;$AB2028, $AC2028&lt;AE$6),"", MAX(AE$10:AE2027)+1)))</f>
        <v/>
      </c>
      <c r="AF2028" s="5" t="str">
        <f>IF(OR($AB2028="", $AC2028=""), "", IF($H2028=$M$3, "", IF(OR(AF$7&lt;$AB2028, $AC2028&lt;AF$6),"", MAX(AF$10:AF2027)+1)))</f>
        <v/>
      </c>
      <c r="AG2028" s="5" t="str">
        <f>IF(OR($AB2028="", $AC2028=""), "", IF($H2028=$M$3, "", IF(OR(AG$7&lt;$AB2028, $AC2028&lt;AG$6),"", MAX(AG$10:AG2027)+1)))</f>
        <v/>
      </c>
      <c r="AH2028" s="5" t="str">
        <f>IF(OR($AB2028="", $AC2028=""), "", IF($H2028=$M$3, "", IF(OR(AH$7&lt;$AB2028, $AC2028&lt;AH$6),"", MAX(AH$10:AH2027)+1)))</f>
        <v/>
      </c>
      <c r="AI2028" s="5" t="str">
        <f>IF(OR($AB2028="", $AC2028=""), "", IF($H2028=$M$3, "", IF(OR(AI$7&lt;$AB2028, $AC2028&lt;AI$6),"", MAX(AI$10:AI2027)+1)))</f>
        <v/>
      </c>
      <c r="AJ2028" s="5" t="str">
        <f>IF(OR($AB2028="", $AC2028=""), "", IF($H2028=$M$3, "", IF(OR(AJ$7&lt;$AB2028, $AC2028&lt;AJ$6),"", MAX(AJ$10:AJ2027)+1)))</f>
        <v/>
      </c>
      <c r="AK2028" s="5" t="str">
        <f>IF(OR($AB2028="", $AC2028=""), "", IF($H2028=$M$3, "", IF(OR(AK$7&lt;$AB2028, $AC2028&lt;AK$6),"", MAX(AK$10:AK2027)+1)))</f>
        <v/>
      </c>
      <c r="AL2028" s="5" t="str">
        <f>IF(OR($AB2028="", $AC2028=""), "", IF($H2028=$M$3, "", IF(OR(AL$7&lt;$AB2028, $AC2028&lt;AL$6),"", MAX(AL$10:AL2027)+1)))</f>
        <v/>
      </c>
      <c r="AM2028" s="5" t="str">
        <f>IF(OR($AB2028="", $AC2028=""), "", IF($H2028=$M$3, "", IF(OR(AM$7&lt;$AB2028, $AC2028&lt;AM$6),"", MAX(AM$10:AM2027)+1)))</f>
        <v/>
      </c>
      <c r="AN2028" s="5" t="str">
        <f>IF(OR($AB2028="", $AC2028=""), "", IF($H2028=$M$3, "", IF(OR(AN$7&lt;$AB2028, $AC2028&lt;AN$6),"", MAX(AN$10:AN2027)+1)))</f>
        <v/>
      </c>
      <c r="AO2028" s="5" t="str">
        <f>IF(OR($AB2028="", $AC2028=""), "", IF($H2028=$M$3, "", IF(OR(AO$7&lt;$AB2028, $AC2028&lt;AO$6),"", MAX(AO$10:AO2027)+1)))</f>
        <v/>
      </c>
      <c r="AP2028" s="5" t="str">
        <f>IF(OR($AB2028="", $AC2028=""), "", IF($H2028=$M$3, "", IF(OR(AP$7&lt;$AB2028, $AC2028&lt;AP$6),"", MAX(AP$10:AP2027)+1)))</f>
        <v/>
      </c>
      <c r="AQ2028" s="5" t="str">
        <f>IF(OR($AB2028="", $AC2028=""), "", IF($H2028=$M$3, "", IF(OR(AQ$7&lt;$AB2028, $AC2028&lt;AQ$6),"", MAX(AQ$10:AQ2027)+1)))</f>
        <v/>
      </c>
      <c r="AR2028" s="5" t="str">
        <f>IF(OR($AB2028="", $AC2028=""), "", IF($H2028=$M$3, "", IF(OR(AR$7&lt;$AB2028, $AC2028&lt;AR$6),"", MAX(AR$10:AR2027)+1)))</f>
        <v/>
      </c>
      <c r="AS2028" s="5" t="str">
        <f>IF(OR($AB2028="", $AC2028=""), "", IF($H2028=$M$3, "", IF(OR(AS$7&lt;$AB2028, $AC2028&lt;AS$6),"", MAX(AS$10:AS2027)+1)))</f>
        <v/>
      </c>
      <c r="AT2028" s="5" t="str">
        <f>IF(OR($AB2028="", $AC2028=""), "", IF($H2028=$M$3, "", IF(OR(AT$7&lt;$AB2028, $AC2028&lt;AT$6),"", MAX(AT$10:AT2027)+1)))</f>
        <v/>
      </c>
      <c r="AU2028" s="5" t="str">
        <f>IF(OR($AB2028="", $AC2028=""), "", IF($H2028=$M$3, "", IF(OR(AU$7&lt;$AB2028, $AC2028&lt;AU$6),"", MAX(AU$10:AU2027)+1)))</f>
        <v/>
      </c>
      <c r="AV2028" s="5" t="str">
        <f>IF(OR($AB2028="", $AC2028=""), "", IF($H2028=$M$3, "", IF(OR(AV$7&lt;$AB2028, $AC2028&lt;AV$6),"", MAX(AV$10:AV2027)+1)))</f>
        <v/>
      </c>
      <c r="AW2028" s="5" t="str">
        <f>IF(OR($AB2028="", $AC2028=""), "", IF($H2028=$M$3, "", IF(OR(AW$7&lt;$AB2028, $AC2028&lt;AW$6),"", MAX(AW$10:AW2027)+1)))</f>
        <v/>
      </c>
      <c r="AX2028" s="5" t="str">
        <f>IF(OR($AB2028="", $AC2028=""), "", IF($H2028=$M$3, "", IF(OR(AX$7&lt;$AB2028, $AC2028&lt;AX$6),"", MAX(AX$10:AX2027)+1)))</f>
        <v/>
      </c>
      <c r="AY2028" s="5" t="str">
        <f>IF(OR($AB2028="", $AC2028=""), "", IF($H2028=$M$3, "", IF(OR(AY$7&lt;$AB2028, $AC2028&lt;AY$6),"", MAX(AY$10:AY2027)+1)))</f>
        <v/>
      </c>
      <c r="AZ2028" s="5" t="str">
        <f>IF(OR($AB2028="", $AC2028=""), "", IF($H2028=$M$3, "", IF(OR(AZ$7&lt;$AB2028, $AC2028&lt;AZ$6),"", MAX(AZ$10:AZ2027)+1)))</f>
        <v/>
      </c>
      <c r="BA2028" s="5" t="str">
        <f>IF(OR($AB2028="", $AC2028=""), "", IF($H2028=$M$3, "", IF(OR(BA$7&lt;$AB2028, $AC2028&lt;BA$6),"", MAX(BA$10:BA2027)+1)))</f>
        <v/>
      </c>
      <c r="BB2028" s="5" t="str">
        <f>IF(OR($AB2028="", $AC2028=""), "", IF($H2028=$M$3, "", IF(OR(BB$7&lt;$AB2028, $AC2028&lt;BB$6),"", MAX(BB$10:BB2027)+1)))</f>
        <v/>
      </c>
      <c r="BC2028" s="5" t="str">
        <f>IF(OR($AB2028="", $AC2028=""), "", IF($H2028=$M$3, "", IF(OR(BC$7&lt;$AB2028, $AC2028&lt;BC$6),"", MAX(BC$10:BC2027)+1)))</f>
        <v/>
      </c>
      <c r="BD2028" s="5" t="str">
        <f>IF(OR($AB2028="", $AC2028=""), "", IF($H2028=$M$3, "", IF(OR(BD$7&lt;$AB2028, $AC2028&lt;BD$6),"", MAX(BD$10:BD2027)+1)))</f>
        <v/>
      </c>
      <c r="BE2028" s="5" t="str">
        <f>IF(OR($AB2028="", $AC2028=""), "", IF($H2028=$M$3, "", IF(OR(BE$7&lt;$AB2028, $AC2028&lt;BE$6),"", MAX(BE$10:BE2027)+1)))</f>
        <v/>
      </c>
      <c r="BF2028" s="5" t="str">
        <f>IF(OR($AB2028="", $AC2028=""), "", IF($H2028=$M$3, "", IF(OR(BF$7&lt;$AB2028, $AC2028&lt;BF$6),"", MAX(BF$10:BF2027)+1)))</f>
        <v/>
      </c>
      <c r="BG2028" s="5" t="str">
        <f>IF(OR($AB2028="", $AC2028=""), "", IF($H2028=$M$3, "", IF(OR(BG$7&lt;$AB2028, $AC2028&lt;BG$6),"", MAX(BG$10:BG2027)+1)))</f>
        <v/>
      </c>
      <c r="BH2028" s="5" t="str">
        <f>IF(OR($AB2028="", $AC2028=""), "", IF($H2028=$M$3, "", IF(OR(BH$7&lt;$AB2028, $AC2028&lt;BH$6),"", MAX(BH$10:BH2027)+1)))</f>
        <v/>
      </c>
      <c r="BI2028" s="5" t="str">
        <f>IF(OR($AB2028="", $AC2028=""), "", IF($H2028=$M$3, "", IF(OR(BI$7&lt;$AB2028, $AC2028&lt;BI$6),"", MAX(BI$10:BI2027)+1)))</f>
        <v/>
      </c>
      <c r="BK2028" s="5" t="str" cm="1">
        <f t="array" aca="1" ref="BK2028" ca="1">IFERROR(INDEX($AE2028:$BI2028, $BJ2028, MATCH($BK$9, $AE$9:$BI$9, 0)), "")</f>
        <v/>
      </c>
    </row>
    <row r="2029" spans="1:63" x14ac:dyDescent="0.25">
      <c r="A2029" s="2"/>
      <c r="B2029" s="254"/>
      <c r="C2029" s="255"/>
      <c r="D2029" s="256"/>
      <c r="E2029" s="257"/>
      <c r="F2029" s="257"/>
      <c r="G2029" s="258"/>
      <c r="H2029" s="259"/>
      <c r="I2029" s="16"/>
      <c r="J2029" s="5" t="str">
        <f t="shared" si="259"/>
        <v/>
      </c>
      <c r="K2029" s="2"/>
      <c r="O2029" s="5" t="str">
        <f t="shared" si="257"/>
        <v/>
      </c>
      <c r="Q2029" s="5" t="str">
        <f t="shared" si="260"/>
        <v/>
      </c>
      <c r="S2029" s="5" t="str">
        <f t="shared" si="258"/>
        <v/>
      </c>
      <c r="U2029" s="64" t="str">
        <f>IF($D2029="","", IF(COUNTIF('Intro &amp; Setup'!$AW$49:$AW$88, $D2029)&gt;0, "BH", TEXT($D2029, "ddd")))</f>
        <v/>
      </c>
      <c r="V2029" s="65" t="str">
        <f>IF($G2029="", "", IF(COUNTIF('Intro &amp; Setup'!$AW$49:$AW$88, $G2029)&gt;0, "BH", TEXT($G2029, "ddd")))</f>
        <v/>
      </c>
      <c r="W2029" s="64" t="str">
        <f t="shared" si="261"/>
        <v/>
      </c>
      <c r="X2029" s="65" t="str">
        <f t="shared" si="262"/>
        <v/>
      </c>
      <c r="Y2029" s="64" t="str">
        <f>IF(F2029="", "", IF(OR(F2029&lt;'Intro &amp; Setup'!$Z$20, F2029&gt;'Intro &amp; Setup'!$Z$22), "X", ""))</f>
        <v/>
      </c>
      <c r="Z2029" s="65" t="str">
        <f>IF(G2029="", "", IF(OR(G2029&lt;'Intro &amp; Setup'!$Z$20, G2029&gt;'Intro &amp; Setup'!$Z$22), "X", ""))</f>
        <v/>
      </c>
      <c r="AB2029" s="58" t="str">
        <f t="shared" si="263"/>
        <v/>
      </c>
      <c r="AC2029" s="59" t="str">
        <f t="shared" si="264"/>
        <v/>
      </c>
      <c r="AE2029" s="5" t="str">
        <f>IF(OR($AB2029="", $AC2029=""), "", IF($H2029=$M$3, "", IF(OR(AE$7&lt;$AB2029, $AC2029&lt;AE$6),"", MAX(AE$10:AE2028)+1)))</f>
        <v/>
      </c>
      <c r="AF2029" s="5" t="str">
        <f>IF(OR($AB2029="", $AC2029=""), "", IF($H2029=$M$3, "", IF(OR(AF$7&lt;$AB2029, $AC2029&lt;AF$6),"", MAX(AF$10:AF2028)+1)))</f>
        <v/>
      </c>
      <c r="AG2029" s="5" t="str">
        <f>IF(OR($AB2029="", $AC2029=""), "", IF($H2029=$M$3, "", IF(OR(AG$7&lt;$AB2029, $AC2029&lt;AG$6),"", MAX(AG$10:AG2028)+1)))</f>
        <v/>
      </c>
      <c r="AH2029" s="5" t="str">
        <f>IF(OR($AB2029="", $AC2029=""), "", IF($H2029=$M$3, "", IF(OR(AH$7&lt;$AB2029, $AC2029&lt;AH$6),"", MAX(AH$10:AH2028)+1)))</f>
        <v/>
      </c>
      <c r="AI2029" s="5" t="str">
        <f>IF(OR($AB2029="", $AC2029=""), "", IF($H2029=$M$3, "", IF(OR(AI$7&lt;$AB2029, $AC2029&lt;AI$6),"", MAX(AI$10:AI2028)+1)))</f>
        <v/>
      </c>
      <c r="AJ2029" s="5" t="str">
        <f>IF(OR($AB2029="", $AC2029=""), "", IF($H2029=$M$3, "", IF(OR(AJ$7&lt;$AB2029, $AC2029&lt;AJ$6),"", MAX(AJ$10:AJ2028)+1)))</f>
        <v/>
      </c>
      <c r="AK2029" s="5" t="str">
        <f>IF(OR($AB2029="", $AC2029=""), "", IF($H2029=$M$3, "", IF(OR(AK$7&lt;$AB2029, $AC2029&lt;AK$6),"", MAX(AK$10:AK2028)+1)))</f>
        <v/>
      </c>
      <c r="AL2029" s="5" t="str">
        <f>IF(OR($AB2029="", $AC2029=""), "", IF($H2029=$M$3, "", IF(OR(AL$7&lt;$AB2029, $AC2029&lt;AL$6),"", MAX(AL$10:AL2028)+1)))</f>
        <v/>
      </c>
      <c r="AM2029" s="5" t="str">
        <f>IF(OR($AB2029="", $AC2029=""), "", IF($H2029=$M$3, "", IF(OR(AM$7&lt;$AB2029, $AC2029&lt;AM$6),"", MAX(AM$10:AM2028)+1)))</f>
        <v/>
      </c>
      <c r="AN2029" s="5" t="str">
        <f>IF(OR($AB2029="", $AC2029=""), "", IF($H2029=$M$3, "", IF(OR(AN$7&lt;$AB2029, $AC2029&lt;AN$6),"", MAX(AN$10:AN2028)+1)))</f>
        <v/>
      </c>
      <c r="AO2029" s="5" t="str">
        <f>IF(OR($AB2029="", $AC2029=""), "", IF($H2029=$M$3, "", IF(OR(AO$7&lt;$AB2029, $AC2029&lt;AO$6),"", MAX(AO$10:AO2028)+1)))</f>
        <v/>
      </c>
      <c r="AP2029" s="5" t="str">
        <f>IF(OR($AB2029="", $AC2029=""), "", IF($H2029=$M$3, "", IF(OR(AP$7&lt;$AB2029, $AC2029&lt;AP$6),"", MAX(AP$10:AP2028)+1)))</f>
        <v/>
      </c>
      <c r="AQ2029" s="5" t="str">
        <f>IF(OR($AB2029="", $AC2029=""), "", IF($H2029=$M$3, "", IF(OR(AQ$7&lt;$AB2029, $AC2029&lt;AQ$6),"", MAX(AQ$10:AQ2028)+1)))</f>
        <v/>
      </c>
      <c r="AR2029" s="5" t="str">
        <f>IF(OR($AB2029="", $AC2029=""), "", IF($H2029=$M$3, "", IF(OR(AR$7&lt;$AB2029, $AC2029&lt;AR$6),"", MAX(AR$10:AR2028)+1)))</f>
        <v/>
      </c>
      <c r="AS2029" s="5" t="str">
        <f>IF(OR($AB2029="", $AC2029=""), "", IF($H2029=$M$3, "", IF(OR(AS$7&lt;$AB2029, $AC2029&lt;AS$6),"", MAX(AS$10:AS2028)+1)))</f>
        <v/>
      </c>
      <c r="AT2029" s="5" t="str">
        <f>IF(OR($AB2029="", $AC2029=""), "", IF($H2029=$M$3, "", IF(OR(AT$7&lt;$AB2029, $AC2029&lt;AT$6),"", MAX(AT$10:AT2028)+1)))</f>
        <v/>
      </c>
      <c r="AU2029" s="5" t="str">
        <f>IF(OR($AB2029="", $AC2029=""), "", IF($H2029=$M$3, "", IF(OR(AU$7&lt;$AB2029, $AC2029&lt;AU$6),"", MAX(AU$10:AU2028)+1)))</f>
        <v/>
      </c>
      <c r="AV2029" s="5" t="str">
        <f>IF(OR($AB2029="", $AC2029=""), "", IF($H2029=$M$3, "", IF(OR(AV$7&lt;$AB2029, $AC2029&lt;AV$6),"", MAX(AV$10:AV2028)+1)))</f>
        <v/>
      </c>
      <c r="AW2029" s="5" t="str">
        <f>IF(OR($AB2029="", $AC2029=""), "", IF($H2029=$M$3, "", IF(OR(AW$7&lt;$AB2029, $AC2029&lt;AW$6),"", MAX(AW$10:AW2028)+1)))</f>
        <v/>
      </c>
      <c r="AX2029" s="5" t="str">
        <f>IF(OR($AB2029="", $AC2029=""), "", IF($H2029=$M$3, "", IF(OR(AX$7&lt;$AB2029, $AC2029&lt;AX$6),"", MAX(AX$10:AX2028)+1)))</f>
        <v/>
      </c>
      <c r="AY2029" s="5" t="str">
        <f>IF(OR($AB2029="", $AC2029=""), "", IF($H2029=$M$3, "", IF(OR(AY$7&lt;$AB2029, $AC2029&lt;AY$6),"", MAX(AY$10:AY2028)+1)))</f>
        <v/>
      </c>
      <c r="AZ2029" s="5" t="str">
        <f>IF(OR($AB2029="", $AC2029=""), "", IF($H2029=$M$3, "", IF(OR(AZ$7&lt;$AB2029, $AC2029&lt;AZ$6),"", MAX(AZ$10:AZ2028)+1)))</f>
        <v/>
      </c>
      <c r="BA2029" s="5" t="str">
        <f>IF(OR($AB2029="", $AC2029=""), "", IF($H2029=$M$3, "", IF(OR(BA$7&lt;$AB2029, $AC2029&lt;BA$6),"", MAX(BA$10:BA2028)+1)))</f>
        <v/>
      </c>
      <c r="BB2029" s="5" t="str">
        <f>IF(OR($AB2029="", $AC2029=""), "", IF($H2029=$M$3, "", IF(OR(BB$7&lt;$AB2029, $AC2029&lt;BB$6),"", MAX(BB$10:BB2028)+1)))</f>
        <v/>
      </c>
      <c r="BC2029" s="5" t="str">
        <f>IF(OR($AB2029="", $AC2029=""), "", IF($H2029=$M$3, "", IF(OR(BC$7&lt;$AB2029, $AC2029&lt;BC$6),"", MAX(BC$10:BC2028)+1)))</f>
        <v/>
      </c>
      <c r="BD2029" s="5" t="str">
        <f>IF(OR($AB2029="", $AC2029=""), "", IF($H2029=$M$3, "", IF(OR(BD$7&lt;$AB2029, $AC2029&lt;BD$6),"", MAX(BD$10:BD2028)+1)))</f>
        <v/>
      </c>
      <c r="BE2029" s="5" t="str">
        <f>IF(OR($AB2029="", $AC2029=""), "", IF($H2029=$M$3, "", IF(OR(BE$7&lt;$AB2029, $AC2029&lt;BE$6),"", MAX(BE$10:BE2028)+1)))</f>
        <v/>
      </c>
      <c r="BF2029" s="5" t="str">
        <f>IF(OR($AB2029="", $AC2029=""), "", IF($H2029=$M$3, "", IF(OR(BF$7&lt;$AB2029, $AC2029&lt;BF$6),"", MAX(BF$10:BF2028)+1)))</f>
        <v/>
      </c>
      <c r="BG2029" s="5" t="str">
        <f>IF(OR($AB2029="", $AC2029=""), "", IF($H2029=$M$3, "", IF(OR(BG$7&lt;$AB2029, $AC2029&lt;BG$6),"", MAX(BG$10:BG2028)+1)))</f>
        <v/>
      </c>
      <c r="BH2029" s="5" t="str">
        <f>IF(OR($AB2029="", $AC2029=""), "", IF($H2029=$M$3, "", IF(OR(BH$7&lt;$AB2029, $AC2029&lt;BH$6),"", MAX(BH$10:BH2028)+1)))</f>
        <v/>
      </c>
      <c r="BI2029" s="5" t="str">
        <f>IF(OR($AB2029="", $AC2029=""), "", IF($H2029=$M$3, "", IF(OR(BI$7&lt;$AB2029, $AC2029&lt;BI$6),"", MAX(BI$10:BI2028)+1)))</f>
        <v/>
      </c>
      <c r="BK2029" s="5" t="str" cm="1">
        <f t="array" aca="1" ref="BK2029" ca="1">IFERROR(INDEX($AE2029:$BI2029, $BJ2029, MATCH($BK$9, $AE$9:$BI$9, 0)), "")</f>
        <v/>
      </c>
    </row>
    <row r="2030" spans="1:63" x14ac:dyDescent="0.25">
      <c r="A2030" s="2"/>
      <c r="B2030" s="254"/>
      <c r="C2030" s="255"/>
      <c r="D2030" s="256"/>
      <c r="E2030" s="257"/>
      <c r="F2030" s="257"/>
      <c r="G2030" s="258"/>
      <c r="H2030" s="259"/>
      <c r="I2030" s="16"/>
      <c r="J2030" s="5" t="str">
        <f t="shared" si="259"/>
        <v/>
      </c>
      <c r="K2030" s="2"/>
      <c r="O2030" s="5" t="str">
        <f t="shared" si="257"/>
        <v/>
      </c>
      <c r="Q2030" s="5" t="str">
        <f t="shared" si="260"/>
        <v/>
      </c>
      <c r="S2030" s="5" t="str">
        <f t="shared" si="258"/>
        <v/>
      </c>
      <c r="U2030" s="64" t="str">
        <f>IF($D2030="","", IF(COUNTIF('Intro &amp; Setup'!$AW$49:$AW$88, $D2030)&gt;0, "BH", TEXT($D2030, "ddd")))</f>
        <v/>
      </c>
      <c r="V2030" s="65" t="str">
        <f>IF($G2030="", "", IF(COUNTIF('Intro &amp; Setup'!$AW$49:$AW$88, $G2030)&gt;0, "BH", TEXT($G2030, "ddd")))</f>
        <v/>
      </c>
      <c r="W2030" s="64" t="str">
        <f t="shared" si="261"/>
        <v/>
      </c>
      <c r="X2030" s="65" t="str">
        <f t="shared" si="262"/>
        <v/>
      </c>
      <c r="Y2030" s="64" t="str">
        <f>IF(F2030="", "", IF(OR(F2030&lt;'Intro &amp; Setup'!$Z$20, F2030&gt;'Intro &amp; Setup'!$Z$22), "X", ""))</f>
        <v/>
      </c>
      <c r="Z2030" s="65" t="str">
        <f>IF(G2030="", "", IF(OR(G2030&lt;'Intro &amp; Setup'!$Z$20, G2030&gt;'Intro &amp; Setup'!$Z$22), "X", ""))</f>
        <v/>
      </c>
      <c r="AB2030" s="58" t="str">
        <f t="shared" si="263"/>
        <v/>
      </c>
      <c r="AC2030" s="59" t="str">
        <f t="shared" si="264"/>
        <v/>
      </c>
      <c r="AE2030" s="5" t="str">
        <f>IF(OR($AB2030="", $AC2030=""), "", IF($H2030=$M$3, "", IF(OR(AE$7&lt;$AB2030, $AC2030&lt;AE$6),"", MAX(AE$10:AE2029)+1)))</f>
        <v/>
      </c>
      <c r="AF2030" s="5" t="str">
        <f>IF(OR($AB2030="", $AC2030=""), "", IF($H2030=$M$3, "", IF(OR(AF$7&lt;$AB2030, $AC2030&lt;AF$6),"", MAX(AF$10:AF2029)+1)))</f>
        <v/>
      </c>
      <c r="AG2030" s="5" t="str">
        <f>IF(OR($AB2030="", $AC2030=""), "", IF($H2030=$M$3, "", IF(OR(AG$7&lt;$AB2030, $AC2030&lt;AG$6),"", MAX(AG$10:AG2029)+1)))</f>
        <v/>
      </c>
      <c r="AH2030" s="5" t="str">
        <f>IF(OR($AB2030="", $AC2030=""), "", IF($H2030=$M$3, "", IF(OR(AH$7&lt;$AB2030, $AC2030&lt;AH$6),"", MAX(AH$10:AH2029)+1)))</f>
        <v/>
      </c>
      <c r="AI2030" s="5" t="str">
        <f>IF(OR($AB2030="", $AC2030=""), "", IF($H2030=$M$3, "", IF(OR(AI$7&lt;$AB2030, $AC2030&lt;AI$6),"", MAX(AI$10:AI2029)+1)))</f>
        <v/>
      </c>
      <c r="AJ2030" s="5" t="str">
        <f>IF(OR($AB2030="", $AC2030=""), "", IF($H2030=$M$3, "", IF(OR(AJ$7&lt;$AB2030, $AC2030&lt;AJ$6),"", MAX(AJ$10:AJ2029)+1)))</f>
        <v/>
      </c>
      <c r="AK2030" s="5" t="str">
        <f>IF(OR($AB2030="", $AC2030=""), "", IF($H2030=$M$3, "", IF(OR(AK$7&lt;$AB2030, $AC2030&lt;AK$6),"", MAX(AK$10:AK2029)+1)))</f>
        <v/>
      </c>
      <c r="AL2030" s="5" t="str">
        <f>IF(OR($AB2030="", $AC2030=""), "", IF($H2030=$M$3, "", IF(OR(AL$7&lt;$AB2030, $AC2030&lt;AL$6),"", MAX(AL$10:AL2029)+1)))</f>
        <v/>
      </c>
      <c r="AM2030" s="5" t="str">
        <f>IF(OR($AB2030="", $AC2030=""), "", IF($H2030=$M$3, "", IF(OR(AM$7&lt;$AB2030, $AC2030&lt;AM$6),"", MAX(AM$10:AM2029)+1)))</f>
        <v/>
      </c>
      <c r="AN2030" s="5" t="str">
        <f>IF(OR($AB2030="", $AC2030=""), "", IF($H2030=$M$3, "", IF(OR(AN$7&lt;$AB2030, $AC2030&lt;AN$6),"", MAX(AN$10:AN2029)+1)))</f>
        <v/>
      </c>
      <c r="AO2030" s="5" t="str">
        <f>IF(OR($AB2030="", $AC2030=""), "", IF($H2030=$M$3, "", IF(OR(AO$7&lt;$AB2030, $AC2030&lt;AO$6),"", MAX(AO$10:AO2029)+1)))</f>
        <v/>
      </c>
      <c r="AP2030" s="5" t="str">
        <f>IF(OR($AB2030="", $AC2030=""), "", IF($H2030=$M$3, "", IF(OR(AP$7&lt;$AB2030, $AC2030&lt;AP$6),"", MAX(AP$10:AP2029)+1)))</f>
        <v/>
      </c>
      <c r="AQ2030" s="5" t="str">
        <f>IF(OR($AB2030="", $AC2030=""), "", IF($H2030=$M$3, "", IF(OR(AQ$7&lt;$AB2030, $AC2030&lt;AQ$6),"", MAX(AQ$10:AQ2029)+1)))</f>
        <v/>
      </c>
      <c r="AR2030" s="5" t="str">
        <f>IF(OR($AB2030="", $AC2030=""), "", IF($H2030=$M$3, "", IF(OR(AR$7&lt;$AB2030, $AC2030&lt;AR$6),"", MAX(AR$10:AR2029)+1)))</f>
        <v/>
      </c>
      <c r="AS2030" s="5" t="str">
        <f>IF(OR($AB2030="", $AC2030=""), "", IF($H2030=$M$3, "", IF(OR(AS$7&lt;$AB2030, $AC2030&lt;AS$6),"", MAX(AS$10:AS2029)+1)))</f>
        <v/>
      </c>
      <c r="AT2030" s="5" t="str">
        <f>IF(OR($AB2030="", $AC2030=""), "", IF($H2030=$M$3, "", IF(OR(AT$7&lt;$AB2030, $AC2030&lt;AT$6),"", MAX(AT$10:AT2029)+1)))</f>
        <v/>
      </c>
      <c r="AU2030" s="5" t="str">
        <f>IF(OR($AB2030="", $AC2030=""), "", IF($H2030=$M$3, "", IF(OR(AU$7&lt;$AB2030, $AC2030&lt;AU$6),"", MAX(AU$10:AU2029)+1)))</f>
        <v/>
      </c>
      <c r="AV2030" s="5" t="str">
        <f>IF(OR($AB2030="", $AC2030=""), "", IF($H2030=$M$3, "", IF(OR(AV$7&lt;$AB2030, $AC2030&lt;AV$6),"", MAX(AV$10:AV2029)+1)))</f>
        <v/>
      </c>
      <c r="AW2030" s="5" t="str">
        <f>IF(OR($AB2030="", $AC2030=""), "", IF($H2030=$M$3, "", IF(OR(AW$7&lt;$AB2030, $AC2030&lt;AW$6),"", MAX(AW$10:AW2029)+1)))</f>
        <v/>
      </c>
      <c r="AX2030" s="5" t="str">
        <f>IF(OR($AB2030="", $AC2030=""), "", IF($H2030=$M$3, "", IF(OR(AX$7&lt;$AB2030, $AC2030&lt;AX$6),"", MAX(AX$10:AX2029)+1)))</f>
        <v/>
      </c>
      <c r="AY2030" s="5" t="str">
        <f>IF(OR($AB2030="", $AC2030=""), "", IF($H2030=$M$3, "", IF(OR(AY$7&lt;$AB2030, $AC2030&lt;AY$6),"", MAX(AY$10:AY2029)+1)))</f>
        <v/>
      </c>
      <c r="AZ2030" s="5" t="str">
        <f>IF(OR($AB2030="", $AC2030=""), "", IF($H2030=$M$3, "", IF(OR(AZ$7&lt;$AB2030, $AC2030&lt;AZ$6),"", MAX(AZ$10:AZ2029)+1)))</f>
        <v/>
      </c>
      <c r="BA2030" s="5" t="str">
        <f>IF(OR($AB2030="", $AC2030=""), "", IF($H2030=$M$3, "", IF(OR(BA$7&lt;$AB2030, $AC2030&lt;BA$6),"", MAX(BA$10:BA2029)+1)))</f>
        <v/>
      </c>
      <c r="BB2030" s="5" t="str">
        <f>IF(OR($AB2030="", $AC2030=""), "", IF($H2030=$M$3, "", IF(OR(BB$7&lt;$AB2030, $AC2030&lt;BB$6),"", MAX(BB$10:BB2029)+1)))</f>
        <v/>
      </c>
      <c r="BC2030" s="5" t="str">
        <f>IF(OR($AB2030="", $AC2030=""), "", IF($H2030=$M$3, "", IF(OR(BC$7&lt;$AB2030, $AC2030&lt;BC$6),"", MAX(BC$10:BC2029)+1)))</f>
        <v/>
      </c>
      <c r="BD2030" s="5" t="str">
        <f>IF(OR($AB2030="", $AC2030=""), "", IF($H2030=$M$3, "", IF(OR(BD$7&lt;$AB2030, $AC2030&lt;BD$6),"", MAX(BD$10:BD2029)+1)))</f>
        <v/>
      </c>
      <c r="BE2030" s="5" t="str">
        <f>IF(OR($AB2030="", $AC2030=""), "", IF($H2030=$M$3, "", IF(OR(BE$7&lt;$AB2030, $AC2030&lt;BE$6),"", MAX(BE$10:BE2029)+1)))</f>
        <v/>
      </c>
      <c r="BF2030" s="5" t="str">
        <f>IF(OR($AB2030="", $AC2030=""), "", IF($H2030=$M$3, "", IF(OR(BF$7&lt;$AB2030, $AC2030&lt;BF$6),"", MAX(BF$10:BF2029)+1)))</f>
        <v/>
      </c>
      <c r="BG2030" s="5" t="str">
        <f>IF(OR($AB2030="", $AC2030=""), "", IF($H2030=$M$3, "", IF(OR(BG$7&lt;$AB2030, $AC2030&lt;BG$6),"", MAX(BG$10:BG2029)+1)))</f>
        <v/>
      </c>
      <c r="BH2030" s="5" t="str">
        <f>IF(OR($AB2030="", $AC2030=""), "", IF($H2030=$M$3, "", IF(OR(BH$7&lt;$AB2030, $AC2030&lt;BH$6),"", MAX(BH$10:BH2029)+1)))</f>
        <v/>
      </c>
      <c r="BI2030" s="5" t="str">
        <f>IF(OR($AB2030="", $AC2030=""), "", IF($H2030=$M$3, "", IF(OR(BI$7&lt;$AB2030, $AC2030&lt;BI$6),"", MAX(BI$10:BI2029)+1)))</f>
        <v/>
      </c>
      <c r="BK2030" s="5" t="str" cm="1">
        <f t="array" aca="1" ref="BK2030" ca="1">IFERROR(INDEX($AE2030:$BI2030, $BJ2030, MATCH($BK$9, $AE$9:$BI$9, 0)), "")</f>
        <v/>
      </c>
    </row>
    <row r="2031" spans="1:63" x14ac:dyDescent="0.25">
      <c r="A2031" s="2"/>
      <c r="B2031" s="254"/>
      <c r="C2031" s="255"/>
      <c r="D2031" s="256"/>
      <c r="E2031" s="257"/>
      <c r="F2031" s="257"/>
      <c r="G2031" s="258"/>
      <c r="H2031" s="259"/>
      <c r="I2031" s="16"/>
      <c r="J2031" s="5" t="str">
        <f t="shared" si="259"/>
        <v/>
      </c>
      <c r="K2031" s="2"/>
      <c r="O2031" s="5" t="str">
        <f t="shared" si="257"/>
        <v/>
      </c>
      <c r="Q2031" s="5" t="str">
        <f t="shared" si="260"/>
        <v/>
      </c>
      <c r="S2031" s="5" t="str">
        <f t="shared" si="258"/>
        <v/>
      </c>
      <c r="U2031" s="64" t="str">
        <f>IF($D2031="","", IF(COUNTIF('Intro &amp; Setup'!$AW$49:$AW$88, $D2031)&gt;0, "BH", TEXT($D2031, "ddd")))</f>
        <v/>
      </c>
      <c r="V2031" s="65" t="str">
        <f>IF($G2031="", "", IF(COUNTIF('Intro &amp; Setup'!$AW$49:$AW$88, $G2031)&gt;0, "BH", TEXT($G2031, "ddd")))</f>
        <v/>
      </c>
      <c r="W2031" s="64" t="str">
        <f t="shared" si="261"/>
        <v/>
      </c>
      <c r="X2031" s="65" t="str">
        <f t="shared" si="262"/>
        <v/>
      </c>
      <c r="Y2031" s="64" t="str">
        <f>IF(F2031="", "", IF(OR(F2031&lt;'Intro &amp; Setup'!$Z$20, F2031&gt;'Intro &amp; Setup'!$Z$22), "X", ""))</f>
        <v/>
      </c>
      <c r="Z2031" s="65" t="str">
        <f>IF(G2031="", "", IF(OR(G2031&lt;'Intro &amp; Setup'!$Z$20, G2031&gt;'Intro &amp; Setup'!$Z$22), "X", ""))</f>
        <v/>
      </c>
      <c r="AB2031" s="58" t="str">
        <f t="shared" si="263"/>
        <v/>
      </c>
      <c r="AC2031" s="59" t="str">
        <f t="shared" si="264"/>
        <v/>
      </c>
      <c r="AE2031" s="5" t="str">
        <f>IF(OR($AB2031="", $AC2031=""), "", IF($H2031=$M$3, "", IF(OR(AE$7&lt;$AB2031, $AC2031&lt;AE$6),"", MAX(AE$10:AE2030)+1)))</f>
        <v/>
      </c>
      <c r="AF2031" s="5" t="str">
        <f>IF(OR($AB2031="", $AC2031=""), "", IF($H2031=$M$3, "", IF(OR(AF$7&lt;$AB2031, $AC2031&lt;AF$6),"", MAX(AF$10:AF2030)+1)))</f>
        <v/>
      </c>
      <c r="AG2031" s="5" t="str">
        <f>IF(OR($AB2031="", $AC2031=""), "", IF($H2031=$M$3, "", IF(OR(AG$7&lt;$AB2031, $AC2031&lt;AG$6),"", MAX(AG$10:AG2030)+1)))</f>
        <v/>
      </c>
      <c r="AH2031" s="5" t="str">
        <f>IF(OR($AB2031="", $AC2031=""), "", IF($H2031=$M$3, "", IF(OR(AH$7&lt;$AB2031, $AC2031&lt;AH$6),"", MAX(AH$10:AH2030)+1)))</f>
        <v/>
      </c>
      <c r="AI2031" s="5" t="str">
        <f>IF(OR($AB2031="", $AC2031=""), "", IF($H2031=$M$3, "", IF(OR(AI$7&lt;$AB2031, $AC2031&lt;AI$6),"", MAX(AI$10:AI2030)+1)))</f>
        <v/>
      </c>
      <c r="AJ2031" s="5" t="str">
        <f>IF(OR($AB2031="", $AC2031=""), "", IF($H2031=$M$3, "", IF(OR(AJ$7&lt;$AB2031, $AC2031&lt;AJ$6),"", MAX(AJ$10:AJ2030)+1)))</f>
        <v/>
      </c>
      <c r="AK2031" s="5" t="str">
        <f>IF(OR($AB2031="", $AC2031=""), "", IF($H2031=$M$3, "", IF(OR(AK$7&lt;$AB2031, $AC2031&lt;AK$6),"", MAX(AK$10:AK2030)+1)))</f>
        <v/>
      </c>
      <c r="AL2031" s="5" t="str">
        <f>IF(OR($AB2031="", $AC2031=""), "", IF($H2031=$M$3, "", IF(OR(AL$7&lt;$AB2031, $AC2031&lt;AL$6),"", MAX(AL$10:AL2030)+1)))</f>
        <v/>
      </c>
      <c r="AM2031" s="5" t="str">
        <f>IF(OR($AB2031="", $AC2031=""), "", IF($H2031=$M$3, "", IF(OR(AM$7&lt;$AB2031, $AC2031&lt;AM$6),"", MAX(AM$10:AM2030)+1)))</f>
        <v/>
      </c>
      <c r="AN2031" s="5" t="str">
        <f>IF(OR($AB2031="", $AC2031=""), "", IF($H2031=$M$3, "", IF(OR(AN$7&lt;$AB2031, $AC2031&lt;AN$6),"", MAX(AN$10:AN2030)+1)))</f>
        <v/>
      </c>
      <c r="AO2031" s="5" t="str">
        <f>IF(OR($AB2031="", $AC2031=""), "", IF($H2031=$M$3, "", IF(OR(AO$7&lt;$AB2031, $AC2031&lt;AO$6),"", MAX(AO$10:AO2030)+1)))</f>
        <v/>
      </c>
      <c r="AP2031" s="5" t="str">
        <f>IF(OR($AB2031="", $AC2031=""), "", IF($H2031=$M$3, "", IF(OR(AP$7&lt;$AB2031, $AC2031&lt;AP$6),"", MAX(AP$10:AP2030)+1)))</f>
        <v/>
      </c>
      <c r="AQ2031" s="5" t="str">
        <f>IF(OR($AB2031="", $AC2031=""), "", IF($H2031=$M$3, "", IF(OR(AQ$7&lt;$AB2031, $AC2031&lt;AQ$6),"", MAX(AQ$10:AQ2030)+1)))</f>
        <v/>
      </c>
      <c r="AR2031" s="5" t="str">
        <f>IF(OR($AB2031="", $AC2031=""), "", IF($H2031=$M$3, "", IF(OR(AR$7&lt;$AB2031, $AC2031&lt;AR$6),"", MAX(AR$10:AR2030)+1)))</f>
        <v/>
      </c>
      <c r="AS2031" s="5" t="str">
        <f>IF(OR($AB2031="", $AC2031=""), "", IF($H2031=$M$3, "", IF(OR(AS$7&lt;$AB2031, $AC2031&lt;AS$6),"", MAX(AS$10:AS2030)+1)))</f>
        <v/>
      </c>
      <c r="AT2031" s="5" t="str">
        <f>IF(OR($AB2031="", $AC2031=""), "", IF($H2031=$M$3, "", IF(OR(AT$7&lt;$AB2031, $AC2031&lt;AT$6),"", MAX(AT$10:AT2030)+1)))</f>
        <v/>
      </c>
      <c r="AU2031" s="5" t="str">
        <f>IF(OR($AB2031="", $AC2031=""), "", IF($H2031=$M$3, "", IF(OR(AU$7&lt;$AB2031, $AC2031&lt;AU$6),"", MAX(AU$10:AU2030)+1)))</f>
        <v/>
      </c>
      <c r="AV2031" s="5" t="str">
        <f>IF(OR($AB2031="", $AC2031=""), "", IF($H2031=$M$3, "", IF(OR(AV$7&lt;$AB2031, $AC2031&lt;AV$6),"", MAX(AV$10:AV2030)+1)))</f>
        <v/>
      </c>
      <c r="AW2031" s="5" t="str">
        <f>IF(OR($AB2031="", $AC2031=""), "", IF($H2031=$M$3, "", IF(OR(AW$7&lt;$AB2031, $AC2031&lt;AW$6),"", MAX(AW$10:AW2030)+1)))</f>
        <v/>
      </c>
      <c r="AX2031" s="5" t="str">
        <f>IF(OR($AB2031="", $AC2031=""), "", IF($H2031=$M$3, "", IF(OR(AX$7&lt;$AB2031, $AC2031&lt;AX$6),"", MAX(AX$10:AX2030)+1)))</f>
        <v/>
      </c>
      <c r="AY2031" s="5" t="str">
        <f>IF(OR($AB2031="", $AC2031=""), "", IF($H2031=$M$3, "", IF(OR(AY$7&lt;$AB2031, $AC2031&lt;AY$6),"", MAX(AY$10:AY2030)+1)))</f>
        <v/>
      </c>
      <c r="AZ2031" s="5" t="str">
        <f>IF(OR($AB2031="", $AC2031=""), "", IF($H2031=$M$3, "", IF(OR(AZ$7&lt;$AB2031, $AC2031&lt;AZ$6),"", MAX(AZ$10:AZ2030)+1)))</f>
        <v/>
      </c>
      <c r="BA2031" s="5" t="str">
        <f>IF(OR($AB2031="", $AC2031=""), "", IF($H2031=$M$3, "", IF(OR(BA$7&lt;$AB2031, $AC2031&lt;BA$6),"", MAX(BA$10:BA2030)+1)))</f>
        <v/>
      </c>
      <c r="BB2031" s="5" t="str">
        <f>IF(OR($AB2031="", $AC2031=""), "", IF($H2031=$M$3, "", IF(OR(BB$7&lt;$AB2031, $AC2031&lt;BB$6),"", MAX(BB$10:BB2030)+1)))</f>
        <v/>
      </c>
      <c r="BC2031" s="5" t="str">
        <f>IF(OR($AB2031="", $AC2031=""), "", IF($H2031=$M$3, "", IF(OR(BC$7&lt;$AB2031, $AC2031&lt;BC$6),"", MAX(BC$10:BC2030)+1)))</f>
        <v/>
      </c>
      <c r="BD2031" s="5" t="str">
        <f>IF(OR($AB2031="", $AC2031=""), "", IF($H2031=$M$3, "", IF(OR(BD$7&lt;$AB2031, $AC2031&lt;BD$6),"", MAX(BD$10:BD2030)+1)))</f>
        <v/>
      </c>
      <c r="BE2031" s="5" t="str">
        <f>IF(OR($AB2031="", $AC2031=""), "", IF($H2031=$M$3, "", IF(OR(BE$7&lt;$AB2031, $AC2031&lt;BE$6),"", MAX(BE$10:BE2030)+1)))</f>
        <v/>
      </c>
      <c r="BF2031" s="5" t="str">
        <f>IF(OR($AB2031="", $AC2031=""), "", IF($H2031=$M$3, "", IF(OR(BF$7&lt;$AB2031, $AC2031&lt;BF$6),"", MAX(BF$10:BF2030)+1)))</f>
        <v/>
      </c>
      <c r="BG2031" s="5" t="str">
        <f>IF(OR($AB2031="", $AC2031=""), "", IF($H2031=$M$3, "", IF(OR(BG$7&lt;$AB2031, $AC2031&lt;BG$6),"", MAX(BG$10:BG2030)+1)))</f>
        <v/>
      </c>
      <c r="BH2031" s="5" t="str">
        <f>IF(OR($AB2031="", $AC2031=""), "", IF($H2031=$M$3, "", IF(OR(BH$7&lt;$AB2031, $AC2031&lt;BH$6),"", MAX(BH$10:BH2030)+1)))</f>
        <v/>
      </c>
      <c r="BI2031" s="5" t="str">
        <f>IF(OR($AB2031="", $AC2031=""), "", IF($H2031=$M$3, "", IF(OR(BI$7&lt;$AB2031, $AC2031&lt;BI$6),"", MAX(BI$10:BI2030)+1)))</f>
        <v/>
      </c>
      <c r="BK2031" s="5" t="str" cm="1">
        <f t="array" aca="1" ref="BK2031" ca="1">IFERROR(INDEX($AE2031:$BI2031, $BJ2031, MATCH($BK$9, $AE$9:$BI$9, 0)), "")</f>
        <v/>
      </c>
    </row>
    <row r="2032" spans="1:63" x14ac:dyDescent="0.25">
      <c r="A2032" s="2"/>
      <c r="B2032" s="254"/>
      <c r="C2032" s="255"/>
      <c r="D2032" s="256"/>
      <c r="E2032" s="257"/>
      <c r="F2032" s="257"/>
      <c r="G2032" s="258"/>
      <c r="H2032" s="259"/>
      <c r="I2032" s="16"/>
      <c r="J2032" s="5" t="str">
        <f t="shared" si="259"/>
        <v/>
      </c>
      <c r="K2032" s="2"/>
      <c r="O2032" s="5" t="str">
        <f t="shared" si="257"/>
        <v/>
      </c>
      <c r="Q2032" s="5" t="str">
        <f t="shared" si="260"/>
        <v/>
      </c>
      <c r="S2032" s="5" t="str">
        <f t="shared" si="258"/>
        <v/>
      </c>
      <c r="U2032" s="64" t="str">
        <f>IF($D2032="","", IF(COUNTIF('Intro &amp; Setup'!$AW$49:$AW$88, $D2032)&gt;0, "BH", TEXT($D2032, "ddd")))</f>
        <v/>
      </c>
      <c r="V2032" s="65" t="str">
        <f>IF($G2032="", "", IF(COUNTIF('Intro &amp; Setup'!$AW$49:$AW$88, $G2032)&gt;0, "BH", TEXT($G2032, "ddd")))</f>
        <v/>
      </c>
      <c r="W2032" s="64" t="str">
        <f t="shared" si="261"/>
        <v/>
      </c>
      <c r="X2032" s="65" t="str">
        <f t="shared" si="262"/>
        <v/>
      </c>
      <c r="Y2032" s="64" t="str">
        <f>IF(F2032="", "", IF(OR(F2032&lt;'Intro &amp; Setup'!$Z$20, F2032&gt;'Intro &amp; Setup'!$Z$22), "X", ""))</f>
        <v/>
      </c>
      <c r="Z2032" s="65" t="str">
        <f>IF(G2032="", "", IF(OR(G2032&lt;'Intro &amp; Setup'!$Z$20, G2032&gt;'Intro &amp; Setup'!$Z$22), "X", ""))</f>
        <v/>
      </c>
      <c r="AB2032" s="58" t="str">
        <f t="shared" si="263"/>
        <v/>
      </c>
      <c r="AC2032" s="59" t="str">
        <f t="shared" si="264"/>
        <v/>
      </c>
      <c r="AE2032" s="5" t="str">
        <f>IF(OR($AB2032="", $AC2032=""), "", IF($H2032=$M$3, "", IF(OR(AE$7&lt;$AB2032, $AC2032&lt;AE$6),"", MAX(AE$10:AE2031)+1)))</f>
        <v/>
      </c>
      <c r="AF2032" s="5" t="str">
        <f>IF(OR($AB2032="", $AC2032=""), "", IF($H2032=$M$3, "", IF(OR(AF$7&lt;$AB2032, $AC2032&lt;AF$6),"", MAX(AF$10:AF2031)+1)))</f>
        <v/>
      </c>
      <c r="AG2032" s="5" t="str">
        <f>IF(OR($AB2032="", $AC2032=""), "", IF($H2032=$M$3, "", IF(OR(AG$7&lt;$AB2032, $AC2032&lt;AG$6),"", MAX(AG$10:AG2031)+1)))</f>
        <v/>
      </c>
      <c r="AH2032" s="5" t="str">
        <f>IF(OR($AB2032="", $AC2032=""), "", IF($H2032=$M$3, "", IF(OR(AH$7&lt;$AB2032, $AC2032&lt;AH$6),"", MAX(AH$10:AH2031)+1)))</f>
        <v/>
      </c>
      <c r="AI2032" s="5" t="str">
        <f>IF(OR($AB2032="", $AC2032=""), "", IF($H2032=$M$3, "", IF(OR(AI$7&lt;$AB2032, $AC2032&lt;AI$6),"", MAX(AI$10:AI2031)+1)))</f>
        <v/>
      </c>
      <c r="AJ2032" s="5" t="str">
        <f>IF(OR($AB2032="", $AC2032=""), "", IF($H2032=$M$3, "", IF(OR(AJ$7&lt;$AB2032, $AC2032&lt;AJ$6),"", MAX(AJ$10:AJ2031)+1)))</f>
        <v/>
      </c>
      <c r="AK2032" s="5" t="str">
        <f>IF(OR($AB2032="", $AC2032=""), "", IF($H2032=$M$3, "", IF(OR(AK$7&lt;$AB2032, $AC2032&lt;AK$6),"", MAX(AK$10:AK2031)+1)))</f>
        <v/>
      </c>
      <c r="AL2032" s="5" t="str">
        <f>IF(OR($AB2032="", $AC2032=""), "", IF($H2032=$M$3, "", IF(OR(AL$7&lt;$AB2032, $AC2032&lt;AL$6),"", MAX(AL$10:AL2031)+1)))</f>
        <v/>
      </c>
      <c r="AM2032" s="5" t="str">
        <f>IF(OR($AB2032="", $AC2032=""), "", IF($H2032=$M$3, "", IF(OR(AM$7&lt;$AB2032, $AC2032&lt;AM$6),"", MAX(AM$10:AM2031)+1)))</f>
        <v/>
      </c>
      <c r="AN2032" s="5" t="str">
        <f>IF(OR($AB2032="", $AC2032=""), "", IF($H2032=$M$3, "", IF(OR(AN$7&lt;$AB2032, $AC2032&lt;AN$6),"", MAX(AN$10:AN2031)+1)))</f>
        <v/>
      </c>
      <c r="AO2032" s="5" t="str">
        <f>IF(OR($AB2032="", $AC2032=""), "", IF($H2032=$M$3, "", IF(OR(AO$7&lt;$AB2032, $AC2032&lt;AO$6),"", MAX(AO$10:AO2031)+1)))</f>
        <v/>
      </c>
      <c r="AP2032" s="5" t="str">
        <f>IF(OR($AB2032="", $AC2032=""), "", IF($H2032=$M$3, "", IF(OR(AP$7&lt;$AB2032, $AC2032&lt;AP$6),"", MAX(AP$10:AP2031)+1)))</f>
        <v/>
      </c>
      <c r="AQ2032" s="5" t="str">
        <f>IF(OR($AB2032="", $AC2032=""), "", IF($H2032=$M$3, "", IF(OR(AQ$7&lt;$AB2032, $AC2032&lt;AQ$6),"", MAX(AQ$10:AQ2031)+1)))</f>
        <v/>
      </c>
      <c r="AR2032" s="5" t="str">
        <f>IF(OR($AB2032="", $AC2032=""), "", IF($H2032=$M$3, "", IF(OR(AR$7&lt;$AB2032, $AC2032&lt;AR$6),"", MAX(AR$10:AR2031)+1)))</f>
        <v/>
      </c>
      <c r="AS2032" s="5" t="str">
        <f>IF(OR($AB2032="", $AC2032=""), "", IF($H2032=$M$3, "", IF(OR(AS$7&lt;$AB2032, $AC2032&lt;AS$6),"", MAX(AS$10:AS2031)+1)))</f>
        <v/>
      </c>
      <c r="AT2032" s="5" t="str">
        <f>IF(OR($AB2032="", $AC2032=""), "", IF($H2032=$M$3, "", IF(OR(AT$7&lt;$AB2032, $AC2032&lt;AT$6),"", MAX(AT$10:AT2031)+1)))</f>
        <v/>
      </c>
      <c r="AU2032" s="5" t="str">
        <f>IF(OR($AB2032="", $AC2032=""), "", IF($H2032=$M$3, "", IF(OR(AU$7&lt;$AB2032, $AC2032&lt;AU$6),"", MAX(AU$10:AU2031)+1)))</f>
        <v/>
      </c>
      <c r="AV2032" s="5" t="str">
        <f>IF(OR($AB2032="", $AC2032=""), "", IF($H2032=$M$3, "", IF(OR(AV$7&lt;$AB2032, $AC2032&lt;AV$6),"", MAX(AV$10:AV2031)+1)))</f>
        <v/>
      </c>
      <c r="AW2032" s="5" t="str">
        <f>IF(OR($AB2032="", $AC2032=""), "", IF($H2032=$M$3, "", IF(OR(AW$7&lt;$AB2032, $AC2032&lt;AW$6),"", MAX(AW$10:AW2031)+1)))</f>
        <v/>
      </c>
      <c r="AX2032" s="5" t="str">
        <f>IF(OR($AB2032="", $AC2032=""), "", IF($H2032=$M$3, "", IF(OR(AX$7&lt;$AB2032, $AC2032&lt;AX$6),"", MAX(AX$10:AX2031)+1)))</f>
        <v/>
      </c>
      <c r="AY2032" s="5" t="str">
        <f>IF(OR($AB2032="", $AC2032=""), "", IF($H2032=$M$3, "", IF(OR(AY$7&lt;$AB2032, $AC2032&lt;AY$6),"", MAX(AY$10:AY2031)+1)))</f>
        <v/>
      </c>
      <c r="AZ2032" s="5" t="str">
        <f>IF(OR($AB2032="", $AC2032=""), "", IF($H2032=$M$3, "", IF(OR(AZ$7&lt;$AB2032, $AC2032&lt;AZ$6),"", MAX(AZ$10:AZ2031)+1)))</f>
        <v/>
      </c>
      <c r="BA2032" s="5" t="str">
        <f>IF(OR($AB2032="", $AC2032=""), "", IF($H2032=$M$3, "", IF(OR(BA$7&lt;$AB2032, $AC2032&lt;BA$6),"", MAX(BA$10:BA2031)+1)))</f>
        <v/>
      </c>
      <c r="BB2032" s="5" t="str">
        <f>IF(OR($AB2032="", $AC2032=""), "", IF($H2032=$M$3, "", IF(OR(BB$7&lt;$AB2032, $AC2032&lt;BB$6),"", MAX(BB$10:BB2031)+1)))</f>
        <v/>
      </c>
      <c r="BC2032" s="5" t="str">
        <f>IF(OR($AB2032="", $AC2032=""), "", IF($H2032=$M$3, "", IF(OR(BC$7&lt;$AB2032, $AC2032&lt;BC$6),"", MAX(BC$10:BC2031)+1)))</f>
        <v/>
      </c>
      <c r="BD2032" s="5" t="str">
        <f>IF(OR($AB2032="", $AC2032=""), "", IF($H2032=$M$3, "", IF(OR(BD$7&lt;$AB2032, $AC2032&lt;BD$6),"", MAX(BD$10:BD2031)+1)))</f>
        <v/>
      </c>
      <c r="BE2032" s="5" t="str">
        <f>IF(OR($AB2032="", $AC2032=""), "", IF($H2032=$M$3, "", IF(OR(BE$7&lt;$AB2032, $AC2032&lt;BE$6),"", MAX(BE$10:BE2031)+1)))</f>
        <v/>
      </c>
      <c r="BF2032" s="5" t="str">
        <f>IF(OR($AB2032="", $AC2032=""), "", IF($H2032=$M$3, "", IF(OR(BF$7&lt;$AB2032, $AC2032&lt;BF$6),"", MAX(BF$10:BF2031)+1)))</f>
        <v/>
      </c>
      <c r="BG2032" s="5" t="str">
        <f>IF(OR($AB2032="", $AC2032=""), "", IF($H2032=$M$3, "", IF(OR(BG$7&lt;$AB2032, $AC2032&lt;BG$6),"", MAX(BG$10:BG2031)+1)))</f>
        <v/>
      </c>
      <c r="BH2032" s="5" t="str">
        <f>IF(OR($AB2032="", $AC2032=""), "", IF($H2032=$M$3, "", IF(OR(BH$7&lt;$AB2032, $AC2032&lt;BH$6),"", MAX(BH$10:BH2031)+1)))</f>
        <v/>
      </c>
      <c r="BI2032" s="5" t="str">
        <f>IF(OR($AB2032="", $AC2032=""), "", IF($H2032=$M$3, "", IF(OR(BI$7&lt;$AB2032, $AC2032&lt;BI$6),"", MAX(BI$10:BI2031)+1)))</f>
        <v/>
      </c>
      <c r="BK2032" s="5" t="str" cm="1">
        <f t="array" aca="1" ref="BK2032" ca="1">IFERROR(INDEX($AE2032:$BI2032, $BJ2032, MATCH($BK$9, $AE$9:$BI$9, 0)), "")</f>
        <v/>
      </c>
    </row>
    <row r="2033" spans="1:63" x14ac:dyDescent="0.25">
      <c r="A2033" s="2"/>
      <c r="B2033" s="254"/>
      <c r="C2033" s="255"/>
      <c r="D2033" s="256"/>
      <c r="E2033" s="257"/>
      <c r="F2033" s="257"/>
      <c r="G2033" s="258"/>
      <c r="H2033" s="259"/>
      <c r="I2033" s="16"/>
      <c r="J2033" s="5" t="str">
        <f t="shared" si="259"/>
        <v/>
      </c>
      <c r="K2033" s="2"/>
      <c r="O2033" s="5" t="str">
        <f t="shared" si="257"/>
        <v/>
      </c>
      <c r="Q2033" s="5" t="str">
        <f t="shared" si="260"/>
        <v/>
      </c>
      <c r="S2033" s="5" t="str">
        <f t="shared" si="258"/>
        <v/>
      </c>
      <c r="U2033" s="64" t="str">
        <f>IF($D2033="","", IF(COUNTIF('Intro &amp; Setup'!$AW$49:$AW$88, $D2033)&gt;0, "BH", TEXT($D2033, "ddd")))</f>
        <v/>
      </c>
      <c r="V2033" s="65" t="str">
        <f>IF($G2033="", "", IF(COUNTIF('Intro &amp; Setup'!$AW$49:$AW$88, $G2033)&gt;0, "BH", TEXT($G2033, "ddd")))</f>
        <v/>
      </c>
      <c r="W2033" s="64" t="str">
        <f t="shared" si="261"/>
        <v/>
      </c>
      <c r="X2033" s="65" t="str">
        <f t="shared" si="262"/>
        <v/>
      </c>
      <c r="Y2033" s="64" t="str">
        <f>IF(F2033="", "", IF(OR(F2033&lt;'Intro &amp; Setup'!$Z$20, F2033&gt;'Intro &amp; Setup'!$Z$22), "X", ""))</f>
        <v/>
      </c>
      <c r="Z2033" s="65" t="str">
        <f>IF(G2033="", "", IF(OR(G2033&lt;'Intro &amp; Setup'!$Z$20, G2033&gt;'Intro &amp; Setup'!$Z$22), "X", ""))</f>
        <v/>
      </c>
      <c r="AB2033" s="58" t="str">
        <f t="shared" si="263"/>
        <v/>
      </c>
      <c r="AC2033" s="59" t="str">
        <f t="shared" si="264"/>
        <v/>
      </c>
      <c r="AE2033" s="5" t="str">
        <f>IF(OR($AB2033="", $AC2033=""), "", IF($H2033=$M$3, "", IF(OR(AE$7&lt;$AB2033, $AC2033&lt;AE$6),"", MAX(AE$10:AE2032)+1)))</f>
        <v/>
      </c>
      <c r="AF2033" s="5" t="str">
        <f>IF(OR($AB2033="", $AC2033=""), "", IF($H2033=$M$3, "", IF(OR(AF$7&lt;$AB2033, $AC2033&lt;AF$6),"", MAX(AF$10:AF2032)+1)))</f>
        <v/>
      </c>
      <c r="AG2033" s="5" t="str">
        <f>IF(OR($AB2033="", $AC2033=""), "", IF($H2033=$M$3, "", IF(OR(AG$7&lt;$AB2033, $AC2033&lt;AG$6),"", MAX(AG$10:AG2032)+1)))</f>
        <v/>
      </c>
      <c r="AH2033" s="5" t="str">
        <f>IF(OR($AB2033="", $AC2033=""), "", IF($H2033=$M$3, "", IF(OR(AH$7&lt;$AB2033, $AC2033&lt;AH$6),"", MAX(AH$10:AH2032)+1)))</f>
        <v/>
      </c>
      <c r="AI2033" s="5" t="str">
        <f>IF(OR($AB2033="", $AC2033=""), "", IF($H2033=$M$3, "", IF(OR(AI$7&lt;$AB2033, $AC2033&lt;AI$6),"", MAX(AI$10:AI2032)+1)))</f>
        <v/>
      </c>
      <c r="AJ2033" s="5" t="str">
        <f>IF(OR($AB2033="", $AC2033=""), "", IF($H2033=$M$3, "", IF(OR(AJ$7&lt;$AB2033, $AC2033&lt;AJ$6),"", MAX(AJ$10:AJ2032)+1)))</f>
        <v/>
      </c>
      <c r="AK2033" s="5" t="str">
        <f>IF(OR($AB2033="", $AC2033=""), "", IF($H2033=$M$3, "", IF(OR(AK$7&lt;$AB2033, $AC2033&lt;AK$6),"", MAX(AK$10:AK2032)+1)))</f>
        <v/>
      </c>
      <c r="AL2033" s="5" t="str">
        <f>IF(OR($AB2033="", $AC2033=""), "", IF($H2033=$M$3, "", IF(OR(AL$7&lt;$AB2033, $AC2033&lt;AL$6),"", MAX(AL$10:AL2032)+1)))</f>
        <v/>
      </c>
      <c r="AM2033" s="5" t="str">
        <f>IF(OR($AB2033="", $AC2033=""), "", IF($H2033=$M$3, "", IF(OR(AM$7&lt;$AB2033, $AC2033&lt;AM$6),"", MAX(AM$10:AM2032)+1)))</f>
        <v/>
      </c>
      <c r="AN2033" s="5" t="str">
        <f>IF(OR($AB2033="", $AC2033=""), "", IF($H2033=$M$3, "", IF(OR(AN$7&lt;$AB2033, $AC2033&lt;AN$6),"", MAX(AN$10:AN2032)+1)))</f>
        <v/>
      </c>
      <c r="AO2033" s="5" t="str">
        <f>IF(OR($AB2033="", $AC2033=""), "", IF($H2033=$M$3, "", IF(OR(AO$7&lt;$AB2033, $AC2033&lt;AO$6),"", MAX(AO$10:AO2032)+1)))</f>
        <v/>
      </c>
      <c r="AP2033" s="5" t="str">
        <f>IF(OR($AB2033="", $AC2033=""), "", IF($H2033=$M$3, "", IF(OR(AP$7&lt;$AB2033, $AC2033&lt;AP$6),"", MAX(AP$10:AP2032)+1)))</f>
        <v/>
      </c>
      <c r="AQ2033" s="5" t="str">
        <f>IF(OR($AB2033="", $AC2033=""), "", IF($H2033=$M$3, "", IF(OR(AQ$7&lt;$AB2033, $AC2033&lt;AQ$6),"", MAX(AQ$10:AQ2032)+1)))</f>
        <v/>
      </c>
      <c r="AR2033" s="5" t="str">
        <f>IF(OR($AB2033="", $AC2033=""), "", IF($H2033=$M$3, "", IF(OR(AR$7&lt;$AB2033, $AC2033&lt;AR$6),"", MAX(AR$10:AR2032)+1)))</f>
        <v/>
      </c>
      <c r="AS2033" s="5" t="str">
        <f>IF(OR($AB2033="", $AC2033=""), "", IF($H2033=$M$3, "", IF(OR(AS$7&lt;$AB2033, $AC2033&lt;AS$6),"", MAX(AS$10:AS2032)+1)))</f>
        <v/>
      </c>
      <c r="AT2033" s="5" t="str">
        <f>IF(OR($AB2033="", $AC2033=""), "", IF($H2033=$M$3, "", IF(OR(AT$7&lt;$AB2033, $AC2033&lt;AT$6),"", MAX(AT$10:AT2032)+1)))</f>
        <v/>
      </c>
      <c r="AU2033" s="5" t="str">
        <f>IF(OR($AB2033="", $AC2033=""), "", IF($H2033=$M$3, "", IF(OR(AU$7&lt;$AB2033, $AC2033&lt;AU$6),"", MAX(AU$10:AU2032)+1)))</f>
        <v/>
      </c>
      <c r="AV2033" s="5" t="str">
        <f>IF(OR($AB2033="", $AC2033=""), "", IF($H2033=$M$3, "", IF(OR(AV$7&lt;$AB2033, $AC2033&lt;AV$6),"", MAX(AV$10:AV2032)+1)))</f>
        <v/>
      </c>
      <c r="AW2033" s="5" t="str">
        <f>IF(OR($AB2033="", $AC2033=""), "", IF($H2033=$M$3, "", IF(OR(AW$7&lt;$AB2033, $AC2033&lt;AW$6),"", MAX(AW$10:AW2032)+1)))</f>
        <v/>
      </c>
      <c r="AX2033" s="5" t="str">
        <f>IF(OR($AB2033="", $AC2033=""), "", IF($H2033=$M$3, "", IF(OR(AX$7&lt;$AB2033, $AC2033&lt;AX$6),"", MAX(AX$10:AX2032)+1)))</f>
        <v/>
      </c>
      <c r="AY2033" s="5" t="str">
        <f>IF(OR($AB2033="", $AC2033=""), "", IF($H2033=$M$3, "", IF(OR(AY$7&lt;$AB2033, $AC2033&lt;AY$6),"", MAX(AY$10:AY2032)+1)))</f>
        <v/>
      </c>
      <c r="AZ2033" s="5" t="str">
        <f>IF(OR($AB2033="", $AC2033=""), "", IF($H2033=$M$3, "", IF(OR(AZ$7&lt;$AB2033, $AC2033&lt;AZ$6),"", MAX(AZ$10:AZ2032)+1)))</f>
        <v/>
      </c>
      <c r="BA2033" s="5" t="str">
        <f>IF(OR($AB2033="", $AC2033=""), "", IF($H2033=$M$3, "", IF(OR(BA$7&lt;$AB2033, $AC2033&lt;BA$6),"", MAX(BA$10:BA2032)+1)))</f>
        <v/>
      </c>
      <c r="BB2033" s="5" t="str">
        <f>IF(OR($AB2033="", $AC2033=""), "", IF($H2033=$M$3, "", IF(OR(BB$7&lt;$AB2033, $AC2033&lt;BB$6),"", MAX(BB$10:BB2032)+1)))</f>
        <v/>
      </c>
      <c r="BC2033" s="5" t="str">
        <f>IF(OR($AB2033="", $AC2033=""), "", IF($H2033=$M$3, "", IF(OR(BC$7&lt;$AB2033, $AC2033&lt;BC$6),"", MAX(BC$10:BC2032)+1)))</f>
        <v/>
      </c>
      <c r="BD2033" s="5" t="str">
        <f>IF(OR($AB2033="", $AC2033=""), "", IF($H2033=$M$3, "", IF(OR(BD$7&lt;$AB2033, $AC2033&lt;BD$6),"", MAX(BD$10:BD2032)+1)))</f>
        <v/>
      </c>
      <c r="BE2033" s="5" t="str">
        <f>IF(OR($AB2033="", $AC2033=""), "", IF($H2033=$M$3, "", IF(OR(BE$7&lt;$AB2033, $AC2033&lt;BE$6),"", MAX(BE$10:BE2032)+1)))</f>
        <v/>
      </c>
      <c r="BF2033" s="5" t="str">
        <f>IF(OR($AB2033="", $AC2033=""), "", IF($H2033=$M$3, "", IF(OR(BF$7&lt;$AB2033, $AC2033&lt;BF$6),"", MAX(BF$10:BF2032)+1)))</f>
        <v/>
      </c>
      <c r="BG2033" s="5" t="str">
        <f>IF(OR($AB2033="", $AC2033=""), "", IF($H2033=$M$3, "", IF(OR(BG$7&lt;$AB2033, $AC2033&lt;BG$6),"", MAX(BG$10:BG2032)+1)))</f>
        <v/>
      </c>
      <c r="BH2033" s="5" t="str">
        <f>IF(OR($AB2033="", $AC2033=""), "", IF($H2033=$M$3, "", IF(OR(BH$7&lt;$AB2033, $AC2033&lt;BH$6),"", MAX(BH$10:BH2032)+1)))</f>
        <v/>
      </c>
      <c r="BI2033" s="5" t="str">
        <f>IF(OR($AB2033="", $AC2033=""), "", IF($H2033=$M$3, "", IF(OR(BI$7&lt;$AB2033, $AC2033&lt;BI$6),"", MAX(BI$10:BI2032)+1)))</f>
        <v/>
      </c>
      <c r="BK2033" s="5" t="str" cm="1">
        <f t="array" aca="1" ref="BK2033" ca="1">IFERROR(INDEX($AE2033:$BI2033, $BJ2033, MATCH($BK$9, $AE$9:$BI$9, 0)), "")</f>
        <v/>
      </c>
    </row>
    <row r="2034" spans="1:63" x14ac:dyDescent="0.25">
      <c r="A2034" s="2"/>
      <c r="B2034" s="254"/>
      <c r="C2034" s="255"/>
      <c r="D2034" s="256"/>
      <c r="E2034" s="257"/>
      <c r="F2034" s="257"/>
      <c r="G2034" s="258"/>
      <c r="H2034" s="259"/>
      <c r="I2034" s="16"/>
      <c r="J2034" s="5" t="str">
        <f t="shared" si="259"/>
        <v/>
      </c>
      <c r="K2034" s="2"/>
      <c r="O2034" s="5" t="str">
        <f t="shared" si="257"/>
        <v/>
      </c>
      <c r="Q2034" s="5" t="str">
        <f t="shared" si="260"/>
        <v/>
      </c>
      <c r="S2034" s="5" t="str">
        <f t="shared" si="258"/>
        <v/>
      </c>
      <c r="U2034" s="64" t="str">
        <f>IF($D2034="","", IF(COUNTIF('Intro &amp; Setup'!$AW$49:$AW$88, $D2034)&gt;0, "BH", TEXT($D2034, "ddd")))</f>
        <v/>
      </c>
      <c r="V2034" s="65" t="str">
        <f>IF($G2034="", "", IF(COUNTIF('Intro &amp; Setup'!$AW$49:$AW$88, $G2034)&gt;0, "BH", TEXT($G2034, "ddd")))</f>
        <v/>
      </c>
      <c r="W2034" s="64" t="str">
        <f t="shared" si="261"/>
        <v/>
      </c>
      <c r="X2034" s="65" t="str">
        <f t="shared" si="262"/>
        <v/>
      </c>
      <c r="Y2034" s="64" t="str">
        <f>IF(F2034="", "", IF(OR(F2034&lt;'Intro &amp; Setup'!$Z$20, F2034&gt;'Intro &amp; Setup'!$Z$22), "X", ""))</f>
        <v/>
      </c>
      <c r="Z2034" s="65" t="str">
        <f>IF(G2034="", "", IF(OR(G2034&lt;'Intro &amp; Setup'!$Z$20, G2034&gt;'Intro &amp; Setup'!$Z$22), "X", ""))</f>
        <v/>
      </c>
      <c r="AB2034" s="58" t="str">
        <f t="shared" si="263"/>
        <v/>
      </c>
      <c r="AC2034" s="59" t="str">
        <f t="shared" si="264"/>
        <v/>
      </c>
      <c r="AE2034" s="5" t="str">
        <f>IF(OR($AB2034="", $AC2034=""), "", IF($H2034=$M$3, "", IF(OR(AE$7&lt;$AB2034, $AC2034&lt;AE$6),"", MAX(AE$10:AE2033)+1)))</f>
        <v/>
      </c>
      <c r="AF2034" s="5" t="str">
        <f>IF(OR($AB2034="", $AC2034=""), "", IF($H2034=$M$3, "", IF(OR(AF$7&lt;$AB2034, $AC2034&lt;AF$6),"", MAX(AF$10:AF2033)+1)))</f>
        <v/>
      </c>
      <c r="AG2034" s="5" t="str">
        <f>IF(OR($AB2034="", $AC2034=""), "", IF($H2034=$M$3, "", IF(OR(AG$7&lt;$AB2034, $AC2034&lt;AG$6),"", MAX(AG$10:AG2033)+1)))</f>
        <v/>
      </c>
      <c r="AH2034" s="5" t="str">
        <f>IF(OR($AB2034="", $AC2034=""), "", IF($H2034=$M$3, "", IF(OR(AH$7&lt;$AB2034, $AC2034&lt;AH$6),"", MAX(AH$10:AH2033)+1)))</f>
        <v/>
      </c>
      <c r="AI2034" s="5" t="str">
        <f>IF(OR($AB2034="", $AC2034=""), "", IF($H2034=$M$3, "", IF(OR(AI$7&lt;$AB2034, $AC2034&lt;AI$6),"", MAX(AI$10:AI2033)+1)))</f>
        <v/>
      </c>
      <c r="AJ2034" s="5" t="str">
        <f>IF(OR($AB2034="", $AC2034=""), "", IF($H2034=$M$3, "", IF(OR(AJ$7&lt;$AB2034, $AC2034&lt;AJ$6),"", MAX(AJ$10:AJ2033)+1)))</f>
        <v/>
      </c>
      <c r="AK2034" s="5" t="str">
        <f>IF(OR($AB2034="", $AC2034=""), "", IF($H2034=$M$3, "", IF(OR(AK$7&lt;$AB2034, $AC2034&lt;AK$6),"", MAX(AK$10:AK2033)+1)))</f>
        <v/>
      </c>
      <c r="AL2034" s="5" t="str">
        <f>IF(OR($AB2034="", $AC2034=""), "", IF($H2034=$M$3, "", IF(OR(AL$7&lt;$AB2034, $AC2034&lt;AL$6),"", MAX(AL$10:AL2033)+1)))</f>
        <v/>
      </c>
      <c r="AM2034" s="5" t="str">
        <f>IF(OR($AB2034="", $AC2034=""), "", IF($H2034=$M$3, "", IF(OR(AM$7&lt;$AB2034, $AC2034&lt;AM$6),"", MAX(AM$10:AM2033)+1)))</f>
        <v/>
      </c>
      <c r="AN2034" s="5" t="str">
        <f>IF(OR($AB2034="", $AC2034=""), "", IF($H2034=$M$3, "", IF(OR(AN$7&lt;$AB2034, $AC2034&lt;AN$6),"", MAX(AN$10:AN2033)+1)))</f>
        <v/>
      </c>
      <c r="AO2034" s="5" t="str">
        <f>IF(OR($AB2034="", $AC2034=""), "", IF($H2034=$M$3, "", IF(OR(AO$7&lt;$AB2034, $AC2034&lt;AO$6),"", MAX(AO$10:AO2033)+1)))</f>
        <v/>
      </c>
      <c r="AP2034" s="5" t="str">
        <f>IF(OR($AB2034="", $AC2034=""), "", IF($H2034=$M$3, "", IF(OR(AP$7&lt;$AB2034, $AC2034&lt;AP$6),"", MAX(AP$10:AP2033)+1)))</f>
        <v/>
      </c>
      <c r="AQ2034" s="5" t="str">
        <f>IF(OR($AB2034="", $AC2034=""), "", IF($H2034=$M$3, "", IF(OR(AQ$7&lt;$AB2034, $AC2034&lt;AQ$6),"", MAX(AQ$10:AQ2033)+1)))</f>
        <v/>
      </c>
      <c r="AR2034" s="5" t="str">
        <f>IF(OR($AB2034="", $AC2034=""), "", IF($H2034=$M$3, "", IF(OR(AR$7&lt;$AB2034, $AC2034&lt;AR$6),"", MAX(AR$10:AR2033)+1)))</f>
        <v/>
      </c>
      <c r="AS2034" s="5" t="str">
        <f>IF(OR($AB2034="", $AC2034=""), "", IF($H2034=$M$3, "", IF(OR(AS$7&lt;$AB2034, $AC2034&lt;AS$6),"", MAX(AS$10:AS2033)+1)))</f>
        <v/>
      </c>
      <c r="AT2034" s="5" t="str">
        <f>IF(OR($AB2034="", $AC2034=""), "", IF($H2034=$M$3, "", IF(OR(AT$7&lt;$AB2034, $AC2034&lt;AT$6),"", MAX(AT$10:AT2033)+1)))</f>
        <v/>
      </c>
      <c r="AU2034" s="5" t="str">
        <f>IF(OR($AB2034="", $AC2034=""), "", IF($H2034=$M$3, "", IF(OR(AU$7&lt;$AB2034, $AC2034&lt;AU$6),"", MAX(AU$10:AU2033)+1)))</f>
        <v/>
      </c>
      <c r="AV2034" s="5" t="str">
        <f>IF(OR($AB2034="", $AC2034=""), "", IF($H2034=$M$3, "", IF(OR(AV$7&lt;$AB2034, $AC2034&lt;AV$6),"", MAX(AV$10:AV2033)+1)))</f>
        <v/>
      </c>
      <c r="AW2034" s="5" t="str">
        <f>IF(OR($AB2034="", $AC2034=""), "", IF($H2034=$M$3, "", IF(OR(AW$7&lt;$AB2034, $AC2034&lt;AW$6),"", MAX(AW$10:AW2033)+1)))</f>
        <v/>
      </c>
      <c r="AX2034" s="5" t="str">
        <f>IF(OR($AB2034="", $AC2034=""), "", IF($H2034=$M$3, "", IF(OR(AX$7&lt;$AB2034, $AC2034&lt;AX$6),"", MAX(AX$10:AX2033)+1)))</f>
        <v/>
      </c>
      <c r="AY2034" s="5" t="str">
        <f>IF(OR($AB2034="", $AC2034=""), "", IF($H2034=$M$3, "", IF(OR(AY$7&lt;$AB2034, $AC2034&lt;AY$6),"", MAX(AY$10:AY2033)+1)))</f>
        <v/>
      </c>
      <c r="AZ2034" s="5" t="str">
        <f>IF(OR($AB2034="", $AC2034=""), "", IF($H2034=$M$3, "", IF(OR(AZ$7&lt;$AB2034, $AC2034&lt;AZ$6),"", MAX(AZ$10:AZ2033)+1)))</f>
        <v/>
      </c>
      <c r="BA2034" s="5" t="str">
        <f>IF(OR($AB2034="", $AC2034=""), "", IF($H2034=$M$3, "", IF(OR(BA$7&lt;$AB2034, $AC2034&lt;BA$6),"", MAX(BA$10:BA2033)+1)))</f>
        <v/>
      </c>
      <c r="BB2034" s="5" t="str">
        <f>IF(OR($AB2034="", $AC2034=""), "", IF($H2034=$M$3, "", IF(OR(BB$7&lt;$AB2034, $AC2034&lt;BB$6),"", MAX(BB$10:BB2033)+1)))</f>
        <v/>
      </c>
      <c r="BC2034" s="5" t="str">
        <f>IF(OR($AB2034="", $AC2034=""), "", IF($H2034=$M$3, "", IF(OR(BC$7&lt;$AB2034, $AC2034&lt;BC$6),"", MAX(BC$10:BC2033)+1)))</f>
        <v/>
      </c>
      <c r="BD2034" s="5" t="str">
        <f>IF(OR($AB2034="", $AC2034=""), "", IF($H2034=$M$3, "", IF(OR(BD$7&lt;$AB2034, $AC2034&lt;BD$6),"", MAX(BD$10:BD2033)+1)))</f>
        <v/>
      </c>
      <c r="BE2034" s="5" t="str">
        <f>IF(OR($AB2034="", $AC2034=""), "", IF($H2034=$M$3, "", IF(OR(BE$7&lt;$AB2034, $AC2034&lt;BE$6),"", MAX(BE$10:BE2033)+1)))</f>
        <v/>
      </c>
      <c r="BF2034" s="5" t="str">
        <f>IF(OR($AB2034="", $AC2034=""), "", IF($H2034=$M$3, "", IF(OR(BF$7&lt;$AB2034, $AC2034&lt;BF$6),"", MAX(BF$10:BF2033)+1)))</f>
        <v/>
      </c>
      <c r="BG2034" s="5" t="str">
        <f>IF(OR($AB2034="", $AC2034=""), "", IF($H2034=$M$3, "", IF(OR(BG$7&lt;$AB2034, $AC2034&lt;BG$6),"", MAX(BG$10:BG2033)+1)))</f>
        <v/>
      </c>
      <c r="BH2034" s="5" t="str">
        <f>IF(OR($AB2034="", $AC2034=""), "", IF($H2034=$M$3, "", IF(OR(BH$7&lt;$AB2034, $AC2034&lt;BH$6),"", MAX(BH$10:BH2033)+1)))</f>
        <v/>
      </c>
      <c r="BI2034" s="5" t="str">
        <f>IF(OR($AB2034="", $AC2034=""), "", IF($H2034=$M$3, "", IF(OR(BI$7&lt;$AB2034, $AC2034&lt;BI$6),"", MAX(BI$10:BI2033)+1)))</f>
        <v/>
      </c>
      <c r="BK2034" s="5" t="str" cm="1">
        <f t="array" aca="1" ref="BK2034" ca="1">IFERROR(INDEX($AE2034:$BI2034, $BJ2034, MATCH($BK$9, $AE$9:$BI$9, 0)), "")</f>
        <v/>
      </c>
    </row>
    <row r="2035" spans="1:63" x14ac:dyDescent="0.25">
      <c r="A2035" s="2"/>
      <c r="B2035" s="254"/>
      <c r="C2035" s="255"/>
      <c r="D2035" s="256"/>
      <c r="E2035" s="257"/>
      <c r="F2035" s="257"/>
      <c r="G2035" s="258"/>
      <c r="H2035" s="259"/>
      <c r="I2035" s="16"/>
      <c r="J2035" s="5" t="str">
        <f t="shared" si="259"/>
        <v/>
      </c>
      <c r="K2035" s="2"/>
      <c r="O2035" s="5" t="str">
        <f t="shared" si="257"/>
        <v/>
      </c>
      <c r="Q2035" s="5" t="str">
        <f t="shared" si="260"/>
        <v/>
      </c>
      <c r="S2035" s="5" t="str">
        <f t="shared" si="258"/>
        <v/>
      </c>
      <c r="U2035" s="64" t="str">
        <f>IF($D2035="","", IF(COUNTIF('Intro &amp; Setup'!$AW$49:$AW$88, $D2035)&gt;0, "BH", TEXT($D2035, "ddd")))</f>
        <v/>
      </c>
      <c r="V2035" s="65" t="str">
        <f>IF($G2035="", "", IF(COUNTIF('Intro &amp; Setup'!$AW$49:$AW$88, $G2035)&gt;0, "BH", TEXT($G2035, "ddd")))</f>
        <v/>
      </c>
      <c r="W2035" s="64" t="str">
        <f t="shared" si="261"/>
        <v/>
      </c>
      <c r="X2035" s="65" t="str">
        <f t="shared" si="262"/>
        <v/>
      </c>
      <c r="Y2035" s="64" t="str">
        <f>IF(F2035="", "", IF(OR(F2035&lt;'Intro &amp; Setup'!$Z$20, F2035&gt;'Intro &amp; Setup'!$Z$22), "X", ""))</f>
        <v/>
      </c>
      <c r="Z2035" s="65" t="str">
        <f>IF(G2035="", "", IF(OR(G2035&lt;'Intro &amp; Setup'!$Z$20, G2035&gt;'Intro &amp; Setup'!$Z$22), "X", ""))</f>
        <v/>
      </c>
      <c r="AB2035" s="58" t="str">
        <f t="shared" si="263"/>
        <v/>
      </c>
      <c r="AC2035" s="59" t="str">
        <f t="shared" si="264"/>
        <v/>
      </c>
      <c r="AE2035" s="5" t="str">
        <f>IF(OR($AB2035="", $AC2035=""), "", IF($H2035=$M$3, "", IF(OR(AE$7&lt;$AB2035, $AC2035&lt;AE$6),"", MAX(AE$10:AE2034)+1)))</f>
        <v/>
      </c>
      <c r="AF2035" s="5" t="str">
        <f>IF(OR($AB2035="", $AC2035=""), "", IF($H2035=$M$3, "", IF(OR(AF$7&lt;$AB2035, $AC2035&lt;AF$6),"", MAX(AF$10:AF2034)+1)))</f>
        <v/>
      </c>
      <c r="AG2035" s="5" t="str">
        <f>IF(OR($AB2035="", $AC2035=""), "", IF($H2035=$M$3, "", IF(OR(AG$7&lt;$AB2035, $AC2035&lt;AG$6),"", MAX(AG$10:AG2034)+1)))</f>
        <v/>
      </c>
      <c r="AH2035" s="5" t="str">
        <f>IF(OR($AB2035="", $AC2035=""), "", IF($H2035=$M$3, "", IF(OR(AH$7&lt;$AB2035, $AC2035&lt;AH$6),"", MAX(AH$10:AH2034)+1)))</f>
        <v/>
      </c>
      <c r="AI2035" s="5" t="str">
        <f>IF(OR($AB2035="", $AC2035=""), "", IF($H2035=$M$3, "", IF(OR(AI$7&lt;$AB2035, $AC2035&lt;AI$6),"", MAX(AI$10:AI2034)+1)))</f>
        <v/>
      </c>
      <c r="AJ2035" s="5" t="str">
        <f>IF(OR($AB2035="", $AC2035=""), "", IF($H2035=$M$3, "", IF(OR(AJ$7&lt;$AB2035, $AC2035&lt;AJ$6),"", MAX(AJ$10:AJ2034)+1)))</f>
        <v/>
      </c>
      <c r="AK2035" s="5" t="str">
        <f>IF(OR($AB2035="", $AC2035=""), "", IF($H2035=$M$3, "", IF(OR(AK$7&lt;$AB2035, $AC2035&lt;AK$6),"", MAX(AK$10:AK2034)+1)))</f>
        <v/>
      </c>
      <c r="AL2035" s="5" t="str">
        <f>IF(OR($AB2035="", $AC2035=""), "", IF($H2035=$M$3, "", IF(OR(AL$7&lt;$AB2035, $AC2035&lt;AL$6),"", MAX(AL$10:AL2034)+1)))</f>
        <v/>
      </c>
      <c r="AM2035" s="5" t="str">
        <f>IF(OR($AB2035="", $AC2035=""), "", IF($H2035=$M$3, "", IF(OR(AM$7&lt;$AB2035, $AC2035&lt;AM$6),"", MAX(AM$10:AM2034)+1)))</f>
        <v/>
      </c>
      <c r="AN2035" s="5" t="str">
        <f>IF(OR($AB2035="", $AC2035=""), "", IF($H2035=$M$3, "", IF(OR(AN$7&lt;$AB2035, $AC2035&lt;AN$6),"", MAX(AN$10:AN2034)+1)))</f>
        <v/>
      </c>
      <c r="AO2035" s="5" t="str">
        <f>IF(OR($AB2035="", $AC2035=""), "", IF($H2035=$M$3, "", IF(OR(AO$7&lt;$AB2035, $AC2035&lt;AO$6),"", MAX(AO$10:AO2034)+1)))</f>
        <v/>
      </c>
      <c r="AP2035" s="5" t="str">
        <f>IF(OR($AB2035="", $AC2035=""), "", IF($H2035=$M$3, "", IF(OR(AP$7&lt;$AB2035, $AC2035&lt;AP$6),"", MAX(AP$10:AP2034)+1)))</f>
        <v/>
      </c>
      <c r="AQ2035" s="5" t="str">
        <f>IF(OR($AB2035="", $AC2035=""), "", IF($H2035=$M$3, "", IF(OR(AQ$7&lt;$AB2035, $AC2035&lt;AQ$6),"", MAX(AQ$10:AQ2034)+1)))</f>
        <v/>
      </c>
      <c r="AR2035" s="5" t="str">
        <f>IF(OR($AB2035="", $AC2035=""), "", IF($H2035=$M$3, "", IF(OR(AR$7&lt;$AB2035, $AC2035&lt;AR$6),"", MAX(AR$10:AR2034)+1)))</f>
        <v/>
      </c>
      <c r="AS2035" s="5" t="str">
        <f>IF(OR($AB2035="", $AC2035=""), "", IF($H2035=$M$3, "", IF(OR(AS$7&lt;$AB2035, $AC2035&lt;AS$6),"", MAX(AS$10:AS2034)+1)))</f>
        <v/>
      </c>
      <c r="AT2035" s="5" t="str">
        <f>IF(OR($AB2035="", $AC2035=""), "", IF($H2035=$M$3, "", IF(OR(AT$7&lt;$AB2035, $AC2035&lt;AT$6),"", MAX(AT$10:AT2034)+1)))</f>
        <v/>
      </c>
      <c r="AU2035" s="5" t="str">
        <f>IF(OR($AB2035="", $AC2035=""), "", IF($H2035=$M$3, "", IF(OR(AU$7&lt;$AB2035, $AC2035&lt;AU$6),"", MAX(AU$10:AU2034)+1)))</f>
        <v/>
      </c>
      <c r="AV2035" s="5" t="str">
        <f>IF(OR($AB2035="", $AC2035=""), "", IF($H2035=$M$3, "", IF(OR(AV$7&lt;$AB2035, $AC2035&lt;AV$6),"", MAX(AV$10:AV2034)+1)))</f>
        <v/>
      </c>
      <c r="AW2035" s="5" t="str">
        <f>IF(OR($AB2035="", $AC2035=""), "", IF($H2035=$M$3, "", IF(OR(AW$7&lt;$AB2035, $AC2035&lt;AW$6),"", MAX(AW$10:AW2034)+1)))</f>
        <v/>
      </c>
      <c r="AX2035" s="5" t="str">
        <f>IF(OR($AB2035="", $AC2035=""), "", IF($H2035=$M$3, "", IF(OR(AX$7&lt;$AB2035, $AC2035&lt;AX$6),"", MAX(AX$10:AX2034)+1)))</f>
        <v/>
      </c>
      <c r="AY2035" s="5" t="str">
        <f>IF(OR($AB2035="", $AC2035=""), "", IF($H2035=$M$3, "", IF(OR(AY$7&lt;$AB2035, $AC2035&lt;AY$6),"", MAX(AY$10:AY2034)+1)))</f>
        <v/>
      </c>
      <c r="AZ2035" s="5" t="str">
        <f>IF(OR($AB2035="", $AC2035=""), "", IF($H2035=$M$3, "", IF(OR(AZ$7&lt;$AB2035, $AC2035&lt;AZ$6),"", MAX(AZ$10:AZ2034)+1)))</f>
        <v/>
      </c>
      <c r="BA2035" s="5" t="str">
        <f>IF(OR($AB2035="", $AC2035=""), "", IF($H2035=$M$3, "", IF(OR(BA$7&lt;$AB2035, $AC2035&lt;BA$6),"", MAX(BA$10:BA2034)+1)))</f>
        <v/>
      </c>
      <c r="BB2035" s="5" t="str">
        <f>IF(OR($AB2035="", $AC2035=""), "", IF($H2035=$M$3, "", IF(OR(BB$7&lt;$AB2035, $AC2035&lt;BB$6),"", MAX(BB$10:BB2034)+1)))</f>
        <v/>
      </c>
      <c r="BC2035" s="5" t="str">
        <f>IF(OR($AB2035="", $AC2035=""), "", IF($H2035=$M$3, "", IF(OR(BC$7&lt;$AB2035, $AC2035&lt;BC$6),"", MAX(BC$10:BC2034)+1)))</f>
        <v/>
      </c>
      <c r="BD2035" s="5" t="str">
        <f>IF(OR($AB2035="", $AC2035=""), "", IF($H2035=$M$3, "", IF(OR(BD$7&lt;$AB2035, $AC2035&lt;BD$6),"", MAX(BD$10:BD2034)+1)))</f>
        <v/>
      </c>
      <c r="BE2035" s="5" t="str">
        <f>IF(OR($AB2035="", $AC2035=""), "", IF($H2035=$M$3, "", IF(OR(BE$7&lt;$AB2035, $AC2035&lt;BE$6),"", MAX(BE$10:BE2034)+1)))</f>
        <v/>
      </c>
      <c r="BF2035" s="5" t="str">
        <f>IF(OR($AB2035="", $AC2035=""), "", IF($H2035=$M$3, "", IF(OR(BF$7&lt;$AB2035, $AC2035&lt;BF$6),"", MAX(BF$10:BF2034)+1)))</f>
        <v/>
      </c>
      <c r="BG2035" s="5" t="str">
        <f>IF(OR($AB2035="", $AC2035=""), "", IF($H2035=$M$3, "", IF(OR(BG$7&lt;$AB2035, $AC2035&lt;BG$6),"", MAX(BG$10:BG2034)+1)))</f>
        <v/>
      </c>
      <c r="BH2035" s="5" t="str">
        <f>IF(OR($AB2035="", $AC2035=""), "", IF($H2035=$M$3, "", IF(OR(BH$7&lt;$AB2035, $AC2035&lt;BH$6),"", MAX(BH$10:BH2034)+1)))</f>
        <v/>
      </c>
      <c r="BI2035" s="5" t="str">
        <f>IF(OR($AB2035="", $AC2035=""), "", IF($H2035=$M$3, "", IF(OR(BI$7&lt;$AB2035, $AC2035&lt;BI$6),"", MAX(BI$10:BI2034)+1)))</f>
        <v/>
      </c>
      <c r="BK2035" s="5" t="str" cm="1">
        <f t="array" aca="1" ref="BK2035" ca="1">IFERROR(INDEX($AE2035:$BI2035, $BJ2035, MATCH($BK$9, $AE$9:$BI$9, 0)), "")</f>
        <v/>
      </c>
    </row>
    <row r="2036" spans="1:63" x14ac:dyDescent="0.25">
      <c r="A2036" s="2"/>
      <c r="B2036" s="254"/>
      <c r="C2036" s="255"/>
      <c r="D2036" s="256"/>
      <c r="E2036" s="257"/>
      <c r="F2036" s="257"/>
      <c r="G2036" s="258"/>
      <c r="H2036" s="259"/>
      <c r="I2036" s="16"/>
      <c r="J2036" s="5" t="str">
        <f t="shared" si="259"/>
        <v/>
      </c>
      <c r="K2036" s="2"/>
      <c r="O2036" s="5" t="str">
        <f t="shared" si="257"/>
        <v/>
      </c>
      <c r="Q2036" s="5" t="str">
        <f t="shared" si="260"/>
        <v/>
      </c>
      <c r="S2036" s="5" t="str">
        <f t="shared" si="258"/>
        <v/>
      </c>
      <c r="U2036" s="64" t="str">
        <f>IF($D2036="","", IF(COUNTIF('Intro &amp; Setup'!$AW$49:$AW$88, $D2036)&gt;0, "BH", TEXT($D2036, "ddd")))</f>
        <v/>
      </c>
      <c r="V2036" s="65" t="str">
        <f>IF($G2036="", "", IF(COUNTIF('Intro &amp; Setup'!$AW$49:$AW$88, $G2036)&gt;0, "BH", TEXT($G2036, "ddd")))</f>
        <v/>
      </c>
      <c r="W2036" s="64" t="str">
        <f t="shared" si="261"/>
        <v/>
      </c>
      <c r="X2036" s="65" t="str">
        <f t="shared" si="262"/>
        <v/>
      </c>
      <c r="Y2036" s="64" t="str">
        <f>IF(F2036="", "", IF(OR(F2036&lt;'Intro &amp; Setup'!$Z$20, F2036&gt;'Intro &amp; Setup'!$Z$22), "X", ""))</f>
        <v/>
      </c>
      <c r="Z2036" s="65" t="str">
        <f>IF(G2036="", "", IF(OR(G2036&lt;'Intro &amp; Setup'!$Z$20, G2036&gt;'Intro &amp; Setup'!$Z$22), "X", ""))</f>
        <v/>
      </c>
      <c r="AB2036" s="58" t="str">
        <f t="shared" si="263"/>
        <v/>
      </c>
      <c r="AC2036" s="59" t="str">
        <f t="shared" si="264"/>
        <v/>
      </c>
      <c r="AE2036" s="5" t="str">
        <f>IF(OR($AB2036="", $AC2036=""), "", IF($H2036=$M$3, "", IF(OR(AE$7&lt;$AB2036, $AC2036&lt;AE$6),"", MAX(AE$10:AE2035)+1)))</f>
        <v/>
      </c>
      <c r="AF2036" s="5" t="str">
        <f>IF(OR($AB2036="", $AC2036=""), "", IF($H2036=$M$3, "", IF(OR(AF$7&lt;$AB2036, $AC2036&lt;AF$6),"", MAX(AF$10:AF2035)+1)))</f>
        <v/>
      </c>
      <c r="AG2036" s="5" t="str">
        <f>IF(OR($AB2036="", $AC2036=""), "", IF($H2036=$M$3, "", IF(OR(AG$7&lt;$AB2036, $AC2036&lt;AG$6),"", MAX(AG$10:AG2035)+1)))</f>
        <v/>
      </c>
      <c r="AH2036" s="5" t="str">
        <f>IF(OR($AB2036="", $AC2036=""), "", IF($H2036=$M$3, "", IF(OR(AH$7&lt;$AB2036, $AC2036&lt;AH$6),"", MAX(AH$10:AH2035)+1)))</f>
        <v/>
      </c>
      <c r="AI2036" s="5" t="str">
        <f>IF(OR($AB2036="", $AC2036=""), "", IF($H2036=$M$3, "", IF(OR(AI$7&lt;$AB2036, $AC2036&lt;AI$6),"", MAX(AI$10:AI2035)+1)))</f>
        <v/>
      </c>
      <c r="AJ2036" s="5" t="str">
        <f>IF(OR($AB2036="", $AC2036=""), "", IF($H2036=$M$3, "", IF(OR(AJ$7&lt;$AB2036, $AC2036&lt;AJ$6),"", MAX(AJ$10:AJ2035)+1)))</f>
        <v/>
      </c>
      <c r="AK2036" s="5" t="str">
        <f>IF(OR($AB2036="", $AC2036=""), "", IF($H2036=$M$3, "", IF(OR(AK$7&lt;$AB2036, $AC2036&lt;AK$6),"", MAX(AK$10:AK2035)+1)))</f>
        <v/>
      </c>
      <c r="AL2036" s="5" t="str">
        <f>IF(OR($AB2036="", $AC2036=""), "", IF($H2036=$M$3, "", IF(OR(AL$7&lt;$AB2036, $AC2036&lt;AL$6),"", MAX(AL$10:AL2035)+1)))</f>
        <v/>
      </c>
      <c r="AM2036" s="5" t="str">
        <f>IF(OR($AB2036="", $AC2036=""), "", IF($H2036=$M$3, "", IF(OR(AM$7&lt;$AB2036, $AC2036&lt;AM$6),"", MAX(AM$10:AM2035)+1)))</f>
        <v/>
      </c>
      <c r="AN2036" s="5" t="str">
        <f>IF(OR($AB2036="", $AC2036=""), "", IF($H2036=$M$3, "", IF(OR(AN$7&lt;$AB2036, $AC2036&lt;AN$6),"", MAX(AN$10:AN2035)+1)))</f>
        <v/>
      </c>
      <c r="AO2036" s="5" t="str">
        <f>IF(OR($AB2036="", $AC2036=""), "", IF($H2036=$M$3, "", IF(OR(AO$7&lt;$AB2036, $AC2036&lt;AO$6),"", MAX(AO$10:AO2035)+1)))</f>
        <v/>
      </c>
      <c r="AP2036" s="5" t="str">
        <f>IF(OR($AB2036="", $AC2036=""), "", IF($H2036=$M$3, "", IF(OR(AP$7&lt;$AB2036, $AC2036&lt;AP$6),"", MAX(AP$10:AP2035)+1)))</f>
        <v/>
      </c>
      <c r="AQ2036" s="5" t="str">
        <f>IF(OR($AB2036="", $AC2036=""), "", IF($H2036=$M$3, "", IF(OR(AQ$7&lt;$AB2036, $AC2036&lt;AQ$6),"", MAX(AQ$10:AQ2035)+1)))</f>
        <v/>
      </c>
      <c r="AR2036" s="5" t="str">
        <f>IF(OR($AB2036="", $AC2036=""), "", IF($H2036=$M$3, "", IF(OR(AR$7&lt;$AB2036, $AC2036&lt;AR$6),"", MAX(AR$10:AR2035)+1)))</f>
        <v/>
      </c>
      <c r="AS2036" s="5" t="str">
        <f>IF(OR($AB2036="", $AC2036=""), "", IF($H2036=$M$3, "", IF(OR(AS$7&lt;$AB2036, $AC2036&lt;AS$6),"", MAX(AS$10:AS2035)+1)))</f>
        <v/>
      </c>
      <c r="AT2036" s="5" t="str">
        <f>IF(OR($AB2036="", $AC2036=""), "", IF($H2036=$M$3, "", IF(OR(AT$7&lt;$AB2036, $AC2036&lt;AT$6),"", MAX(AT$10:AT2035)+1)))</f>
        <v/>
      </c>
      <c r="AU2036" s="5" t="str">
        <f>IF(OR($AB2036="", $AC2036=""), "", IF($H2036=$M$3, "", IF(OR(AU$7&lt;$AB2036, $AC2036&lt;AU$6),"", MAX(AU$10:AU2035)+1)))</f>
        <v/>
      </c>
      <c r="AV2036" s="5" t="str">
        <f>IF(OR($AB2036="", $AC2036=""), "", IF($H2036=$M$3, "", IF(OR(AV$7&lt;$AB2036, $AC2036&lt;AV$6),"", MAX(AV$10:AV2035)+1)))</f>
        <v/>
      </c>
      <c r="AW2036" s="5" t="str">
        <f>IF(OR($AB2036="", $AC2036=""), "", IF($H2036=$M$3, "", IF(OR(AW$7&lt;$AB2036, $AC2036&lt;AW$6),"", MAX(AW$10:AW2035)+1)))</f>
        <v/>
      </c>
      <c r="AX2036" s="5" t="str">
        <f>IF(OR($AB2036="", $AC2036=""), "", IF($H2036=$M$3, "", IF(OR(AX$7&lt;$AB2036, $AC2036&lt;AX$6),"", MAX(AX$10:AX2035)+1)))</f>
        <v/>
      </c>
      <c r="AY2036" s="5" t="str">
        <f>IF(OR($AB2036="", $AC2036=""), "", IF($H2036=$M$3, "", IF(OR(AY$7&lt;$AB2036, $AC2036&lt;AY$6),"", MAX(AY$10:AY2035)+1)))</f>
        <v/>
      </c>
      <c r="AZ2036" s="5" t="str">
        <f>IF(OR($AB2036="", $AC2036=""), "", IF($H2036=$M$3, "", IF(OR(AZ$7&lt;$AB2036, $AC2036&lt;AZ$6),"", MAX(AZ$10:AZ2035)+1)))</f>
        <v/>
      </c>
      <c r="BA2036" s="5" t="str">
        <f>IF(OR($AB2036="", $AC2036=""), "", IF($H2036=$M$3, "", IF(OR(BA$7&lt;$AB2036, $AC2036&lt;BA$6),"", MAX(BA$10:BA2035)+1)))</f>
        <v/>
      </c>
      <c r="BB2036" s="5" t="str">
        <f>IF(OR($AB2036="", $AC2036=""), "", IF($H2036=$M$3, "", IF(OR(BB$7&lt;$AB2036, $AC2036&lt;BB$6),"", MAX(BB$10:BB2035)+1)))</f>
        <v/>
      </c>
      <c r="BC2036" s="5" t="str">
        <f>IF(OR($AB2036="", $AC2036=""), "", IF($H2036=$M$3, "", IF(OR(BC$7&lt;$AB2036, $AC2036&lt;BC$6),"", MAX(BC$10:BC2035)+1)))</f>
        <v/>
      </c>
      <c r="BD2036" s="5" t="str">
        <f>IF(OR($AB2036="", $AC2036=""), "", IF($H2036=$M$3, "", IF(OR(BD$7&lt;$AB2036, $AC2036&lt;BD$6),"", MAX(BD$10:BD2035)+1)))</f>
        <v/>
      </c>
      <c r="BE2036" s="5" t="str">
        <f>IF(OR($AB2036="", $AC2036=""), "", IF($H2036=$M$3, "", IF(OR(BE$7&lt;$AB2036, $AC2036&lt;BE$6),"", MAX(BE$10:BE2035)+1)))</f>
        <v/>
      </c>
      <c r="BF2036" s="5" t="str">
        <f>IF(OR($AB2036="", $AC2036=""), "", IF($H2036=$M$3, "", IF(OR(BF$7&lt;$AB2036, $AC2036&lt;BF$6),"", MAX(BF$10:BF2035)+1)))</f>
        <v/>
      </c>
      <c r="BG2036" s="5" t="str">
        <f>IF(OR($AB2036="", $AC2036=""), "", IF($H2036=$M$3, "", IF(OR(BG$7&lt;$AB2036, $AC2036&lt;BG$6),"", MAX(BG$10:BG2035)+1)))</f>
        <v/>
      </c>
      <c r="BH2036" s="5" t="str">
        <f>IF(OR($AB2036="", $AC2036=""), "", IF($H2036=$M$3, "", IF(OR(BH$7&lt;$AB2036, $AC2036&lt;BH$6),"", MAX(BH$10:BH2035)+1)))</f>
        <v/>
      </c>
      <c r="BI2036" s="5" t="str">
        <f>IF(OR($AB2036="", $AC2036=""), "", IF($H2036=$M$3, "", IF(OR(BI$7&lt;$AB2036, $AC2036&lt;BI$6),"", MAX(BI$10:BI2035)+1)))</f>
        <v/>
      </c>
      <c r="BK2036" s="5" t="str" cm="1">
        <f t="array" aca="1" ref="BK2036" ca="1">IFERROR(INDEX($AE2036:$BI2036, $BJ2036, MATCH($BK$9, $AE$9:$BI$9, 0)), "")</f>
        <v/>
      </c>
    </row>
    <row r="2037" spans="1:63" x14ac:dyDescent="0.25">
      <c r="A2037" s="2"/>
      <c r="B2037" s="254"/>
      <c r="C2037" s="255"/>
      <c r="D2037" s="256"/>
      <c r="E2037" s="257"/>
      <c r="F2037" s="257"/>
      <c r="G2037" s="258"/>
      <c r="H2037" s="259"/>
      <c r="I2037" s="16"/>
      <c r="J2037" s="5" t="str">
        <f t="shared" si="259"/>
        <v/>
      </c>
      <c r="K2037" s="2"/>
      <c r="O2037" s="5" t="str">
        <f t="shared" si="257"/>
        <v/>
      </c>
      <c r="Q2037" s="5" t="str">
        <f t="shared" si="260"/>
        <v/>
      </c>
      <c r="S2037" s="5" t="str">
        <f t="shared" si="258"/>
        <v/>
      </c>
      <c r="U2037" s="64" t="str">
        <f>IF($D2037="","", IF(COUNTIF('Intro &amp; Setup'!$AW$49:$AW$88, $D2037)&gt;0, "BH", TEXT($D2037, "ddd")))</f>
        <v/>
      </c>
      <c r="V2037" s="65" t="str">
        <f>IF($G2037="", "", IF(COUNTIF('Intro &amp; Setup'!$AW$49:$AW$88, $G2037)&gt;0, "BH", TEXT($G2037, "ddd")))</f>
        <v/>
      </c>
      <c r="W2037" s="64" t="str">
        <f t="shared" si="261"/>
        <v/>
      </c>
      <c r="X2037" s="65" t="str">
        <f t="shared" si="262"/>
        <v/>
      </c>
      <c r="Y2037" s="64" t="str">
        <f>IF(F2037="", "", IF(OR(F2037&lt;'Intro &amp; Setup'!$Z$20, F2037&gt;'Intro &amp; Setup'!$Z$22), "X", ""))</f>
        <v/>
      </c>
      <c r="Z2037" s="65" t="str">
        <f>IF(G2037="", "", IF(OR(G2037&lt;'Intro &amp; Setup'!$Z$20, G2037&gt;'Intro &amp; Setup'!$Z$22), "X", ""))</f>
        <v/>
      </c>
      <c r="AB2037" s="58" t="str">
        <f t="shared" si="263"/>
        <v/>
      </c>
      <c r="AC2037" s="59" t="str">
        <f t="shared" si="264"/>
        <v/>
      </c>
      <c r="AE2037" s="5" t="str">
        <f>IF(OR($AB2037="", $AC2037=""), "", IF($H2037=$M$3, "", IF(OR(AE$7&lt;$AB2037, $AC2037&lt;AE$6),"", MAX(AE$10:AE2036)+1)))</f>
        <v/>
      </c>
      <c r="AF2037" s="5" t="str">
        <f>IF(OR($AB2037="", $AC2037=""), "", IF($H2037=$M$3, "", IF(OR(AF$7&lt;$AB2037, $AC2037&lt;AF$6),"", MAX(AF$10:AF2036)+1)))</f>
        <v/>
      </c>
      <c r="AG2037" s="5" t="str">
        <f>IF(OR($AB2037="", $AC2037=""), "", IF($H2037=$M$3, "", IF(OR(AG$7&lt;$AB2037, $AC2037&lt;AG$6),"", MAX(AG$10:AG2036)+1)))</f>
        <v/>
      </c>
      <c r="AH2037" s="5" t="str">
        <f>IF(OR($AB2037="", $AC2037=""), "", IF($H2037=$M$3, "", IF(OR(AH$7&lt;$AB2037, $AC2037&lt;AH$6),"", MAX(AH$10:AH2036)+1)))</f>
        <v/>
      </c>
      <c r="AI2037" s="5" t="str">
        <f>IF(OR($AB2037="", $AC2037=""), "", IF($H2037=$M$3, "", IF(OR(AI$7&lt;$AB2037, $AC2037&lt;AI$6),"", MAX(AI$10:AI2036)+1)))</f>
        <v/>
      </c>
      <c r="AJ2037" s="5" t="str">
        <f>IF(OR($AB2037="", $AC2037=""), "", IF($H2037=$M$3, "", IF(OR(AJ$7&lt;$AB2037, $AC2037&lt;AJ$6),"", MAX(AJ$10:AJ2036)+1)))</f>
        <v/>
      </c>
      <c r="AK2037" s="5" t="str">
        <f>IF(OR($AB2037="", $AC2037=""), "", IF($H2037=$M$3, "", IF(OR(AK$7&lt;$AB2037, $AC2037&lt;AK$6),"", MAX(AK$10:AK2036)+1)))</f>
        <v/>
      </c>
      <c r="AL2037" s="5" t="str">
        <f>IF(OR($AB2037="", $AC2037=""), "", IF($H2037=$M$3, "", IF(OR(AL$7&lt;$AB2037, $AC2037&lt;AL$6),"", MAX(AL$10:AL2036)+1)))</f>
        <v/>
      </c>
      <c r="AM2037" s="5" t="str">
        <f>IF(OR($AB2037="", $AC2037=""), "", IF($H2037=$M$3, "", IF(OR(AM$7&lt;$AB2037, $AC2037&lt;AM$6),"", MAX(AM$10:AM2036)+1)))</f>
        <v/>
      </c>
      <c r="AN2037" s="5" t="str">
        <f>IF(OR($AB2037="", $AC2037=""), "", IF($H2037=$M$3, "", IF(OR(AN$7&lt;$AB2037, $AC2037&lt;AN$6),"", MAX(AN$10:AN2036)+1)))</f>
        <v/>
      </c>
      <c r="AO2037" s="5" t="str">
        <f>IF(OR($AB2037="", $AC2037=""), "", IF($H2037=$M$3, "", IF(OR(AO$7&lt;$AB2037, $AC2037&lt;AO$6),"", MAX(AO$10:AO2036)+1)))</f>
        <v/>
      </c>
      <c r="AP2037" s="5" t="str">
        <f>IF(OR($AB2037="", $AC2037=""), "", IF($H2037=$M$3, "", IF(OR(AP$7&lt;$AB2037, $AC2037&lt;AP$6),"", MAX(AP$10:AP2036)+1)))</f>
        <v/>
      </c>
      <c r="AQ2037" s="5" t="str">
        <f>IF(OR($AB2037="", $AC2037=""), "", IF($H2037=$M$3, "", IF(OR(AQ$7&lt;$AB2037, $AC2037&lt;AQ$6),"", MAX(AQ$10:AQ2036)+1)))</f>
        <v/>
      </c>
      <c r="AR2037" s="5" t="str">
        <f>IF(OR($AB2037="", $AC2037=""), "", IF($H2037=$M$3, "", IF(OR(AR$7&lt;$AB2037, $AC2037&lt;AR$6),"", MAX(AR$10:AR2036)+1)))</f>
        <v/>
      </c>
      <c r="AS2037" s="5" t="str">
        <f>IF(OR($AB2037="", $AC2037=""), "", IF($H2037=$M$3, "", IF(OR(AS$7&lt;$AB2037, $AC2037&lt;AS$6),"", MAX(AS$10:AS2036)+1)))</f>
        <v/>
      </c>
      <c r="AT2037" s="5" t="str">
        <f>IF(OR($AB2037="", $AC2037=""), "", IF($H2037=$M$3, "", IF(OR(AT$7&lt;$AB2037, $AC2037&lt;AT$6),"", MAX(AT$10:AT2036)+1)))</f>
        <v/>
      </c>
      <c r="AU2037" s="5" t="str">
        <f>IF(OR($AB2037="", $AC2037=""), "", IF($H2037=$M$3, "", IF(OR(AU$7&lt;$AB2037, $AC2037&lt;AU$6),"", MAX(AU$10:AU2036)+1)))</f>
        <v/>
      </c>
      <c r="AV2037" s="5" t="str">
        <f>IF(OR($AB2037="", $AC2037=""), "", IF($H2037=$M$3, "", IF(OR(AV$7&lt;$AB2037, $AC2037&lt;AV$6),"", MAX(AV$10:AV2036)+1)))</f>
        <v/>
      </c>
      <c r="AW2037" s="5" t="str">
        <f>IF(OR($AB2037="", $AC2037=""), "", IF($H2037=$M$3, "", IF(OR(AW$7&lt;$AB2037, $AC2037&lt;AW$6),"", MAX(AW$10:AW2036)+1)))</f>
        <v/>
      </c>
      <c r="AX2037" s="5" t="str">
        <f>IF(OR($AB2037="", $AC2037=""), "", IF($H2037=$M$3, "", IF(OR(AX$7&lt;$AB2037, $AC2037&lt;AX$6),"", MAX(AX$10:AX2036)+1)))</f>
        <v/>
      </c>
      <c r="AY2037" s="5" t="str">
        <f>IF(OR($AB2037="", $AC2037=""), "", IF($H2037=$M$3, "", IF(OR(AY$7&lt;$AB2037, $AC2037&lt;AY$6),"", MAX(AY$10:AY2036)+1)))</f>
        <v/>
      </c>
      <c r="AZ2037" s="5" t="str">
        <f>IF(OR($AB2037="", $AC2037=""), "", IF($H2037=$M$3, "", IF(OR(AZ$7&lt;$AB2037, $AC2037&lt;AZ$6),"", MAX(AZ$10:AZ2036)+1)))</f>
        <v/>
      </c>
      <c r="BA2037" s="5" t="str">
        <f>IF(OR($AB2037="", $AC2037=""), "", IF($H2037=$M$3, "", IF(OR(BA$7&lt;$AB2037, $AC2037&lt;BA$6),"", MAX(BA$10:BA2036)+1)))</f>
        <v/>
      </c>
      <c r="BB2037" s="5" t="str">
        <f>IF(OR($AB2037="", $AC2037=""), "", IF($H2037=$M$3, "", IF(OR(BB$7&lt;$AB2037, $AC2037&lt;BB$6),"", MAX(BB$10:BB2036)+1)))</f>
        <v/>
      </c>
      <c r="BC2037" s="5" t="str">
        <f>IF(OR($AB2037="", $AC2037=""), "", IF($H2037=$M$3, "", IF(OR(BC$7&lt;$AB2037, $AC2037&lt;BC$6),"", MAX(BC$10:BC2036)+1)))</f>
        <v/>
      </c>
      <c r="BD2037" s="5" t="str">
        <f>IF(OR($AB2037="", $AC2037=""), "", IF($H2037=$M$3, "", IF(OR(BD$7&lt;$AB2037, $AC2037&lt;BD$6),"", MAX(BD$10:BD2036)+1)))</f>
        <v/>
      </c>
      <c r="BE2037" s="5" t="str">
        <f>IF(OR($AB2037="", $AC2037=""), "", IF($H2037=$M$3, "", IF(OR(BE$7&lt;$AB2037, $AC2037&lt;BE$6),"", MAX(BE$10:BE2036)+1)))</f>
        <v/>
      </c>
      <c r="BF2037" s="5" t="str">
        <f>IF(OR($AB2037="", $AC2037=""), "", IF($H2037=$M$3, "", IF(OR(BF$7&lt;$AB2037, $AC2037&lt;BF$6),"", MAX(BF$10:BF2036)+1)))</f>
        <v/>
      </c>
      <c r="BG2037" s="5" t="str">
        <f>IF(OR($AB2037="", $AC2037=""), "", IF($H2037=$M$3, "", IF(OR(BG$7&lt;$AB2037, $AC2037&lt;BG$6),"", MAX(BG$10:BG2036)+1)))</f>
        <v/>
      </c>
      <c r="BH2037" s="5" t="str">
        <f>IF(OR($AB2037="", $AC2037=""), "", IF($H2037=$M$3, "", IF(OR(BH$7&lt;$AB2037, $AC2037&lt;BH$6),"", MAX(BH$10:BH2036)+1)))</f>
        <v/>
      </c>
      <c r="BI2037" s="5" t="str">
        <f>IF(OR($AB2037="", $AC2037=""), "", IF($H2037=$M$3, "", IF(OR(BI$7&lt;$AB2037, $AC2037&lt;BI$6),"", MAX(BI$10:BI2036)+1)))</f>
        <v/>
      </c>
      <c r="BK2037" s="5" t="str" cm="1">
        <f t="array" aca="1" ref="BK2037" ca="1">IFERROR(INDEX($AE2037:$BI2037, $BJ2037, MATCH($BK$9, $AE$9:$BI$9, 0)), "")</f>
        <v/>
      </c>
    </row>
    <row r="2038" spans="1:63" x14ac:dyDescent="0.25">
      <c r="A2038" s="2"/>
      <c r="B2038" s="254"/>
      <c r="C2038" s="255"/>
      <c r="D2038" s="256"/>
      <c r="E2038" s="257"/>
      <c r="F2038" s="257"/>
      <c r="G2038" s="258"/>
      <c r="H2038" s="259"/>
      <c r="I2038" s="16"/>
      <c r="J2038" s="5" t="str">
        <f t="shared" si="259"/>
        <v/>
      </c>
      <c r="K2038" s="2"/>
      <c r="O2038" s="5" t="str">
        <f t="shared" si="257"/>
        <v/>
      </c>
      <c r="Q2038" s="5" t="str">
        <f t="shared" si="260"/>
        <v/>
      </c>
      <c r="S2038" s="5" t="str">
        <f t="shared" si="258"/>
        <v/>
      </c>
      <c r="U2038" s="64" t="str">
        <f>IF($D2038="","", IF(COUNTIF('Intro &amp; Setup'!$AW$49:$AW$88, $D2038)&gt;0, "BH", TEXT($D2038, "ddd")))</f>
        <v/>
      </c>
      <c r="V2038" s="65" t="str">
        <f>IF($G2038="", "", IF(COUNTIF('Intro &amp; Setup'!$AW$49:$AW$88, $G2038)&gt;0, "BH", TEXT($G2038, "ddd")))</f>
        <v/>
      </c>
      <c r="W2038" s="64" t="str">
        <f t="shared" si="261"/>
        <v/>
      </c>
      <c r="X2038" s="65" t="str">
        <f t="shared" si="262"/>
        <v/>
      </c>
      <c r="Y2038" s="64" t="str">
        <f>IF(F2038="", "", IF(OR(F2038&lt;'Intro &amp; Setup'!$Z$20, F2038&gt;'Intro &amp; Setup'!$Z$22), "X", ""))</f>
        <v/>
      </c>
      <c r="Z2038" s="65" t="str">
        <f>IF(G2038="", "", IF(OR(G2038&lt;'Intro &amp; Setup'!$Z$20, G2038&gt;'Intro &amp; Setup'!$Z$22), "X", ""))</f>
        <v/>
      </c>
      <c r="AB2038" s="58" t="str">
        <f t="shared" si="263"/>
        <v/>
      </c>
      <c r="AC2038" s="59" t="str">
        <f t="shared" si="264"/>
        <v/>
      </c>
      <c r="AE2038" s="5" t="str">
        <f>IF(OR($AB2038="", $AC2038=""), "", IF($H2038=$M$3, "", IF(OR(AE$7&lt;$AB2038, $AC2038&lt;AE$6),"", MAX(AE$10:AE2037)+1)))</f>
        <v/>
      </c>
      <c r="AF2038" s="5" t="str">
        <f>IF(OR($AB2038="", $AC2038=""), "", IF($H2038=$M$3, "", IF(OR(AF$7&lt;$AB2038, $AC2038&lt;AF$6),"", MAX(AF$10:AF2037)+1)))</f>
        <v/>
      </c>
      <c r="AG2038" s="5" t="str">
        <f>IF(OR($AB2038="", $AC2038=""), "", IF($H2038=$M$3, "", IF(OR(AG$7&lt;$AB2038, $AC2038&lt;AG$6),"", MAX(AG$10:AG2037)+1)))</f>
        <v/>
      </c>
      <c r="AH2038" s="5" t="str">
        <f>IF(OR($AB2038="", $AC2038=""), "", IF($H2038=$M$3, "", IF(OR(AH$7&lt;$AB2038, $AC2038&lt;AH$6),"", MAX(AH$10:AH2037)+1)))</f>
        <v/>
      </c>
      <c r="AI2038" s="5" t="str">
        <f>IF(OR($AB2038="", $AC2038=""), "", IF($H2038=$M$3, "", IF(OR(AI$7&lt;$AB2038, $AC2038&lt;AI$6),"", MAX(AI$10:AI2037)+1)))</f>
        <v/>
      </c>
      <c r="AJ2038" s="5" t="str">
        <f>IF(OR($AB2038="", $AC2038=""), "", IF($H2038=$M$3, "", IF(OR(AJ$7&lt;$AB2038, $AC2038&lt;AJ$6),"", MAX(AJ$10:AJ2037)+1)))</f>
        <v/>
      </c>
      <c r="AK2038" s="5" t="str">
        <f>IF(OR($AB2038="", $AC2038=""), "", IF($H2038=$M$3, "", IF(OR(AK$7&lt;$AB2038, $AC2038&lt;AK$6),"", MAX(AK$10:AK2037)+1)))</f>
        <v/>
      </c>
      <c r="AL2038" s="5" t="str">
        <f>IF(OR($AB2038="", $AC2038=""), "", IF($H2038=$M$3, "", IF(OR(AL$7&lt;$AB2038, $AC2038&lt;AL$6),"", MAX(AL$10:AL2037)+1)))</f>
        <v/>
      </c>
      <c r="AM2038" s="5" t="str">
        <f>IF(OR($AB2038="", $AC2038=""), "", IF($H2038=$M$3, "", IF(OR(AM$7&lt;$AB2038, $AC2038&lt;AM$6),"", MAX(AM$10:AM2037)+1)))</f>
        <v/>
      </c>
      <c r="AN2038" s="5" t="str">
        <f>IF(OR($AB2038="", $AC2038=""), "", IF($H2038=$M$3, "", IF(OR(AN$7&lt;$AB2038, $AC2038&lt;AN$6),"", MAX(AN$10:AN2037)+1)))</f>
        <v/>
      </c>
      <c r="AO2038" s="5" t="str">
        <f>IF(OR($AB2038="", $AC2038=""), "", IF($H2038=$M$3, "", IF(OR(AO$7&lt;$AB2038, $AC2038&lt;AO$6),"", MAX(AO$10:AO2037)+1)))</f>
        <v/>
      </c>
      <c r="AP2038" s="5" t="str">
        <f>IF(OR($AB2038="", $AC2038=""), "", IF($H2038=$M$3, "", IF(OR(AP$7&lt;$AB2038, $AC2038&lt;AP$6),"", MAX(AP$10:AP2037)+1)))</f>
        <v/>
      </c>
      <c r="AQ2038" s="5" t="str">
        <f>IF(OR($AB2038="", $AC2038=""), "", IF($H2038=$M$3, "", IF(OR(AQ$7&lt;$AB2038, $AC2038&lt;AQ$6),"", MAX(AQ$10:AQ2037)+1)))</f>
        <v/>
      </c>
      <c r="AR2038" s="5" t="str">
        <f>IF(OR($AB2038="", $AC2038=""), "", IF($H2038=$M$3, "", IF(OR(AR$7&lt;$AB2038, $AC2038&lt;AR$6),"", MAX(AR$10:AR2037)+1)))</f>
        <v/>
      </c>
      <c r="AS2038" s="5" t="str">
        <f>IF(OR($AB2038="", $AC2038=""), "", IF($H2038=$M$3, "", IF(OR(AS$7&lt;$AB2038, $AC2038&lt;AS$6),"", MAX(AS$10:AS2037)+1)))</f>
        <v/>
      </c>
      <c r="AT2038" s="5" t="str">
        <f>IF(OR($AB2038="", $AC2038=""), "", IF($H2038=$M$3, "", IF(OR(AT$7&lt;$AB2038, $AC2038&lt;AT$6),"", MAX(AT$10:AT2037)+1)))</f>
        <v/>
      </c>
      <c r="AU2038" s="5" t="str">
        <f>IF(OR($AB2038="", $AC2038=""), "", IF($H2038=$M$3, "", IF(OR(AU$7&lt;$AB2038, $AC2038&lt;AU$6),"", MAX(AU$10:AU2037)+1)))</f>
        <v/>
      </c>
      <c r="AV2038" s="5" t="str">
        <f>IF(OR($AB2038="", $AC2038=""), "", IF($H2038=$M$3, "", IF(OR(AV$7&lt;$AB2038, $AC2038&lt;AV$6),"", MAX(AV$10:AV2037)+1)))</f>
        <v/>
      </c>
      <c r="AW2038" s="5" t="str">
        <f>IF(OR($AB2038="", $AC2038=""), "", IF($H2038=$M$3, "", IF(OR(AW$7&lt;$AB2038, $AC2038&lt;AW$6),"", MAX(AW$10:AW2037)+1)))</f>
        <v/>
      </c>
      <c r="AX2038" s="5" t="str">
        <f>IF(OR($AB2038="", $AC2038=""), "", IF($H2038=$M$3, "", IF(OR(AX$7&lt;$AB2038, $AC2038&lt;AX$6),"", MAX(AX$10:AX2037)+1)))</f>
        <v/>
      </c>
      <c r="AY2038" s="5" t="str">
        <f>IF(OR($AB2038="", $AC2038=""), "", IF($H2038=$M$3, "", IF(OR(AY$7&lt;$AB2038, $AC2038&lt;AY$6),"", MAX(AY$10:AY2037)+1)))</f>
        <v/>
      </c>
      <c r="AZ2038" s="5" t="str">
        <f>IF(OR($AB2038="", $AC2038=""), "", IF($H2038=$M$3, "", IF(OR(AZ$7&lt;$AB2038, $AC2038&lt;AZ$6),"", MAX(AZ$10:AZ2037)+1)))</f>
        <v/>
      </c>
      <c r="BA2038" s="5" t="str">
        <f>IF(OR($AB2038="", $AC2038=""), "", IF($H2038=$M$3, "", IF(OR(BA$7&lt;$AB2038, $AC2038&lt;BA$6),"", MAX(BA$10:BA2037)+1)))</f>
        <v/>
      </c>
      <c r="BB2038" s="5" t="str">
        <f>IF(OR($AB2038="", $AC2038=""), "", IF($H2038=$M$3, "", IF(OR(BB$7&lt;$AB2038, $AC2038&lt;BB$6),"", MAX(BB$10:BB2037)+1)))</f>
        <v/>
      </c>
      <c r="BC2038" s="5" t="str">
        <f>IF(OR($AB2038="", $AC2038=""), "", IF($H2038=$M$3, "", IF(OR(BC$7&lt;$AB2038, $AC2038&lt;BC$6),"", MAX(BC$10:BC2037)+1)))</f>
        <v/>
      </c>
      <c r="BD2038" s="5" t="str">
        <f>IF(OR($AB2038="", $AC2038=""), "", IF($H2038=$M$3, "", IF(OR(BD$7&lt;$AB2038, $AC2038&lt;BD$6),"", MAX(BD$10:BD2037)+1)))</f>
        <v/>
      </c>
      <c r="BE2038" s="5" t="str">
        <f>IF(OR($AB2038="", $AC2038=""), "", IF($H2038=$M$3, "", IF(OR(BE$7&lt;$AB2038, $AC2038&lt;BE$6),"", MAX(BE$10:BE2037)+1)))</f>
        <v/>
      </c>
      <c r="BF2038" s="5" t="str">
        <f>IF(OR($AB2038="", $AC2038=""), "", IF($H2038=$M$3, "", IF(OR(BF$7&lt;$AB2038, $AC2038&lt;BF$6),"", MAX(BF$10:BF2037)+1)))</f>
        <v/>
      </c>
      <c r="BG2038" s="5" t="str">
        <f>IF(OR($AB2038="", $AC2038=""), "", IF($H2038=$M$3, "", IF(OR(BG$7&lt;$AB2038, $AC2038&lt;BG$6),"", MAX(BG$10:BG2037)+1)))</f>
        <v/>
      </c>
      <c r="BH2038" s="5" t="str">
        <f>IF(OR($AB2038="", $AC2038=""), "", IF($H2038=$M$3, "", IF(OR(BH$7&lt;$AB2038, $AC2038&lt;BH$6),"", MAX(BH$10:BH2037)+1)))</f>
        <v/>
      </c>
      <c r="BI2038" s="5" t="str">
        <f>IF(OR($AB2038="", $AC2038=""), "", IF($H2038=$M$3, "", IF(OR(BI$7&lt;$AB2038, $AC2038&lt;BI$6),"", MAX(BI$10:BI2037)+1)))</f>
        <v/>
      </c>
      <c r="BK2038" s="5" t="str" cm="1">
        <f t="array" aca="1" ref="BK2038" ca="1">IFERROR(INDEX($AE2038:$BI2038, $BJ2038, MATCH($BK$9, $AE$9:$BI$9, 0)), "")</f>
        <v/>
      </c>
    </row>
    <row r="2039" spans="1:63" x14ac:dyDescent="0.25">
      <c r="A2039" s="2"/>
      <c r="B2039" s="254"/>
      <c r="C2039" s="255"/>
      <c r="D2039" s="256"/>
      <c r="E2039" s="257"/>
      <c r="F2039" s="257"/>
      <c r="G2039" s="258"/>
      <c r="H2039" s="259"/>
      <c r="I2039" s="16"/>
      <c r="J2039" s="5" t="str">
        <f t="shared" si="259"/>
        <v/>
      </c>
      <c r="K2039" s="2"/>
      <c r="O2039" s="5" t="str">
        <f t="shared" si="257"/>
        <v/>
      </c>
      <c r="Q2039" s="5" t="str">
        <f t="shared" si="260"/>
        <v/>
      </c>
      <c r="S2039" s="5" t="str">
        <f t="shared" si="258"/>
        <v/>
      </c>
      <c r="U2039" s="64" t="str">
        <f>IF($D2039="","", IF(COUNTIF('Intro &amp; Setup'!$AW$49:$AW$88, $D2039)&gt;0, "BH", TEXT($D2039, "ddd")))</f>
        <v/>
      </c>
      <c r="V2039" s="65" t="str">
        <f>IF($G2039="", "", IF(COUNTIF('Intro &amp; Setup'!$AW$49:$AW$88, $G2039)&gt;0, "BH", TEXT($G2039, "ddd")))</f>
        <v/>
      </c>
      <c r="W2039" s="64" t="str">
        <f t="shared" si="261"/>
        <v/>
      </c>
      <c r="X2039" s="65" t="str">
        <f t="shared" si="262"/>
        <v/>
      </c>
      <c r="Y2039" s="64" t="str">
        <f>IF(F2039="", "", IF(OR(F2039&lt;'Intro &amp; Setup'!$Z$20, F2039&gt;'Intro &amp; Setup'!$Z$22), "X", ""))</f>
        <v/>
      </c>
      <c r="Z2039" s="65" t="str">
        <f>IF(G2039="", "", IF(OR(G2039&lt;'Intro &amp; Setup'!$Z$20, G2039&gt;'Intro &amp; Setup'!$Z$22), "X", ""))</f>
        <v/>
      </c>
      <c r="AB2039" s="58" t="str">
        <f t="shared" si="263"/>
        <v/>
      </c>
      <c r="AC2039" s="59" t="str">
        <f t="shared" si="264"/>
        <v/>
      </c>
      <c r="AE2039" s="5" t="str">
        <f>IF(OR($AB2039="", $AC2039=""), "", IF($H2039=$M$3, "", IF(OR(AE$7&lt;$AB2039, $AC2039&lt;AE$6),"", MAX(AE$10:AE2038)+1)))</f>
        <v/>
      </c>
      <c r="AF2039" s="5" t="str">
        <f>IF(OR($AB2039="", $AC2039=""), "", IF($H2039=$M$3, "", IF(OR(AF$7&lt;$AB2039, $AC2039&lt;AF$6),"", MAX(AF$10:AF2038)+1)))</f>
        <v/>
      </c>
      <c r="AG2039" s="5" t="str">
        <f>IF(OR($AB2039="", $AC2039=""), "", IF($H2039=$M$3, "", IF(OR(AG$7&lt;$AB2039, $AC2039&lt;AG$6),"", MAX(AG$10:AG2038)+1)))</f>
        <v/>
      </c>
      <c r="AH2039" s="5" t="str">
        <f>IF(OR($AB2039="", $AC2039=""), "", IF($H2039=$M$3, "", IF(OR(AH$7&lt;$AB2039, $AC2039&lt;AH$6),"", MAX(AH$10:AH2038)+1)))</f>
        <v/>
      </c>
      <c r="AI2039" s="5" t="str">
        <f>IF(OR($AB2039="", $AC2039=""), "", IF($H2039=$M$3, "", IF(OR(AI$7&lt;$AB2039, $AC2039&lt;AI$6),"", MAX(AI$10:AI2038)+1)))</f>
        <v/>
      </c>
      <c r="AJ2039" s="5" t="str">
        <f>IF(OR($AB2039="", $AC2039=""), "", IF($H2039=$M$3, "", IF(OR(AJ$7&lt;$AB2039, $AC2039&lt;AJ$6),"", MAX(AJ$10:AJ2038)+1)))</f>
        <v/>
      </c>
      <c r="AK2039" s="5" t="str">
        <f>IF(OR($AB2039="", $AC2039=""), "", IF($H2039=$M$3, "", IF(OR(AK$7&lt;$AB2039, $AC2039&lt;AK$6),"", MAX(AK$10:AK2038)+1)))</f>
        <v/>
      </c>
      <c r="AL2039" s="5" t="str">
        <f>IF(OR($AB2039="", $AC2039=""), "", IF($H2039=$M$3, "", IF(OR(AL$7&lt;$AB2039, $AC2039&lt;AL$6),"", MAX(AL$10:AL2038)+1)))</f>
        <v/>
      </c>
      <c r="AM2039" s="5" t="str">
        <f>IF(OR($AB2039="", $AC2039=""), "", IF($H2039=$M$3, "", IF(OR(AM$7&lt;$AB2039, $AC2039&lt;AM$6),"", MAX(AM$10:AM2038)+1)))</f>
        <v/>
      </c>
      <c r="AN2039" s="5" t="str">
        <f>IF(OR($AB2039="", $AC2039=""), "", IF($H2039=$M$3, "", IF(OR(AN$7&lt;$AB2039, $AC2039&lt;AN$6),"", MAX(AN$10:AN2038)+1)))</f>
        <v/>
      </c>
      <c r="AO2039" s="5" t="str">
        <f>IF(OR($AB2039="", $AC2039=""), "", IF($H2039=$M$3, "", IF(OR(AO$7&lt;$AB2039, $AC2039&lt;AO$6),"", MAX(AO$10:AO2038)+1)))</f>
        <v/>
      </c>
      <c r="AP2039" s="5" t="str">
        <f>IF(OR($AB2039="", $AC2039=""), "", IF($H2039=$M$3, "", IF(OR(AP$7&lt;$AB2039, $AC2039&lt;AP$6),"", MAX(AP$10:AP2038)+1)))</f>
        <v/>
      </c>
      <c r="AQ2039" s="5" t="str">
        <f>IF(OR($AB2039="", $AC2039=""), "", IF($H2039=$M$3, "", IF(OR(AQ$7&lt;$AB2039, $AC2039&lt;AQ$6),"", MAX(AQ$10:AQ2038)+1)))</f>
        <v/>
      </c>
      <c r="AR2039" s="5" t="str">
        <f>IF(OR($AB2039="", $AC2039=""), "", IF($H2039=$M$3, "", IF(OR(AR$7&lt;$AB2039, $AC2039&lt;AR$6),"", MAX(AR$10:AR2038)+1)))</f>
        <v/>
      </c>
      <c r="AS2039" s="5" t="str">
        <f>IF(OR($AB2039="", $AC2039=""), "", IF($H2039=$M$3, "", IF(OR(AS$7&lt;$AB2039, $AC2039&lt;AS$6),"", MAX(AS$10:AS2038)+1)))</f>
        <v/>
      </c>
      <c r="AT2039" s="5" t="str">
        <f>IF(OR($AB2039="", $AC2039=""), "", IF($H2039=$M$3, "", IF(OR(AT$7&lt;$AB2039, $AC2039&lt;AT$6),"", MAX(AT$10:AT2038)+1)))</f>
        <v/>
      </c>
      <c r="AU2039" s="5" t="str">
        <f>IF(OR($AB2039="", $AC2039=""), "", IF($H2039=$M$3, "", IF(OR(AU$7&lt;$AB2039, $AC2039&lt;AU$6),"", MAX(AU$10:AU2038)+1)))</f>
        <v/>
      </c>
      <c r="AV2039" s="5" t="str">
        <f>IF(OR($AB2039="", $AC2039=""), "", IF($H2039=$M$3, "", IF(OR(AV$7&lt;$AB2039, $AC2039&lt;AV$6),"", MAX(AV$10:AV2038)+1)))</f>
        <v/>
      </c>
      <c r="AW2039" s="5" t="str">
        <f>IF(OR($AB2039="", $AC2039=""), "", IF($H2039=$M$3, "", IF(OR(AW$7&lt;$AB2039, $AC2039&lt;AW$6),"", MAX(AW$10:AW2038)+1)))</f>
        <v/>
      </c>
      <c r="AX2039" s="5" t="str">
        <f>IF(OR($AB2039="", $AC2039=""), "", IF($H2039=$M$3, "", IF(OR(AX$7&lt;$AB2039, $AC2039&lt;AX$6),"", MAX(AX$10:AX2038)+1)))</f>
        <v/>
      </c>
      <c r="AY2039" s="5" t="str">
        <f>IF(OR($AB2039="", $AC2039=""), "", IF($H2039=$M$3, "", IF(OR(AY$7&lt;$AB2039, $AC2039&lt;AY$6),"", MAX(AY$10:AY2038)+1)))</f>
        <v/>
      </c>
      <c r="AZ2039" s="5" t="str">
        <f>IF(OR($AB2039="", $AC2039=""), "", IF($H2039=$M$3, "", IF(OR(AZ$7&lt;$AB2039, $AC2039&lt;AZ$6),"", MAX(AZ$10:AZ2038)+1)))</f>
        <v/>
      </c>
      <c r="BA2039" s="5" t="str">
        <f>IF(OR($AB2039="", $AC2039=""), "", IF($H2039=$M$3, "", IF(OR(BA$7&lt;$AB2039, $AC2039&lt;BA$6),"", MAX(BA$10:BA2038)+1)))</f>
        <v/>
      </c>
      <c r="BB2039" s="5" t="str">
        <f>IF(OR($AB2039="", $AC2039=""), "", IF($H2039=$M$3, "", IF(OR(BB$7&lt;$AB2039, $AC2039&lt;BB$6),"", MAX(BB$10:BB2038)+1)))</f>
        <v/>
      </c>
      <c r="BC2039" s="5" t="str">
        <f>IF(OR($AB2039="", $AC2039=""), "", IF($H2039=$M$3, "", IF(OR(BC$7&lt;$AB2039, $AC2039&lt;BC$6),"", MAX(BC$10:BC2038)+1)))</f>
        <v/>
      </c>
      <c r="BD2039" s="5" t="str">
        <f>IF(OR($AB2039="", $AC2039=""), "", IF($H2039=$M$3, "", IF(OR(BD$7&lt;$AB2039, $AC2039&lt;BD$6),"", MAX(BD$10:BD2038)+1)))</f>
        <v/>
      </c>
      <c r="BE2039" s="5" t="str">
        <f>IF(OR($AB2039="", $AC2039=""), "", IF($H2039=$M$3, "", IF(OR(BE$7&lt;$AB2039, $AC2039&lt;BE$6),"", MAX(BE$10:BE2038)+1)))</f>
        <v/>
      </c>
      <c r="BF2039" s="5" t="str">
        <f>IF(OR($AB2039="", $AC2039=""), "", IF($H2039=$M$3, "", IF(OR(BF$7&lt;$AB2039, $AC2039&lt;BF$6),"", MAX(BF$10:BF2038)+1)))</f>
        <v/>
      </c>
      <c r="BG2039" s="5" t="str">
        <f>IF(OR($AB2039="", $AC2039=""), "", IF($H2039=$M$3, "", IF(OR(BG$7&lt;$AB2039, $AC2039&lt;BG$6),"", MAX(BG$10:BG2038)+1)))</f>
        <v/>
      </c>
      <c r="BH2039" s="5" t="str">
        <f>IF(OR($AB2039="", $AC2039=""), "", IF($H2039=$M$3, "", IF(OR(BH$7&lt;$AB2039, $AC2039&lt;BH$6),"", MAX(BH$10:BH2038)+1)))</f>
        <v/>
      </c>
      <c r="BI2039" s="5" t="str">
        <f>IF(OR($AB2039="", $AC2039=""), "", IF($H2039=$M$3, "", IF(OR(BI$7&lt;$AB2039, $AC2039&lt;BI$6),"", MAX(BI$10:BI2038)+1)))</f>
        <v/>
      </c>
      <c r="BK2039" s="5" t="str" cm="1">
        <f t="array" aca="1" ref="BK2039" ca="1">IFERROR(INDEX($AE2039:$BI2039, $BJ2039, MATCH($BK$9, $AE$9:$BI$9, 0)), "")</f>
        <v/>
      </c>
    </row>
    <row r="2040" spans="1:63" x14ac:dyDescent="0.25">
      <c r="A2040" s="2"/>
      <c r="B2040" s="254"/>
      <c r="C2040" s="255"/>
      <c r="D2040" s="256"/>
      <c r="E2040" s="257"/>
      <c r="F2040" s="257"/>
      <c r="G2040" s="258"/>
      <c r="H2040" s="259"/>
      <c r="I2040" s="16"/>
      <c r="J2040" s="5" t="str">
        <f t="shared" si="259"/>
        <v/>
      </c>
      <c r="K2040" s="2"/>
      <c r="O2040" s="5" t="str">
        <f t="shared" si="257"/>
        <v/>
      </c>
      <c r="Q2040" s="5" t="str">
        <f t="shared" si="260"/>
        <v/>
      </c>
      <c r="S2040" s="5" t="str">
        <f t="shared" si="258"/>
        <v/>
      </c>
      <c r="U2040" s="64" t="str">
        <f>IF($D2040="","", IF(COUNTIF('Intro &amp; Setup'!$AW$49:$AW$88, $D2040)&gt;0, "BH", TEXT($D2040, "ddd")))</f>
        <v/>
      </c>
      <c r="V2040" s="65" t="str">
        <f>IF($G2040="", "", IF(COUNTIF('Intro &amp; Setup'!$AW$49:$AW$88, $G2040)&gt;0, "BH", TEXT($G2040, "ddd")))</f>
        <v/>
      </c>
      <c r="W2040" s="64" t="str">
        <f t="shared" si="261"/>
        <v/>
      </c>
      <c r="X2040" s="65" t="str">
        <f t="shared" si="262"/>
        <v/>
      </c>
      <c r="Y2040" s="64" t="str">
        <f>IF(F2040="", "", IF(OR(F2040&lt;'Intro &amp; Setup'!$Z$20, F2040&gt;'Intro &amp; Setup'!$Z$22), "X", ""))</f>
        <v/>
      </c>
      <c r="Z2040" s="65" t="str">
        <f>IF(G2040="", "", IF(OR(G2040&lt;'Intro &amp; Setup'!$Z$20, G2040&gt;'Intro &amp; Setup'!$Z$22), "X", ""))</f>
        <v/>
      </c>
      <c r="AB2040" s="58" t="str">
        <f t="shared" si="263"/>
        <v/>
      </c>
      <c r="AC2040" s="59" t="str">
        <f t="shared" si="264"/>
        <v/>
      </c>
      <c r="AE2040" s="5" t="str">
        <f>IF(OR($AB2040="", $AC2040=""), "", IF($H2040=$M$3, "", IF(OR(AE$7&lt;$AB2040, $AC2040&lt;AE$6),"", MAX(AE$10:AE2039)+1)))</f>
        <v/>
      </c>
      <c r="AF2040" s="5" t="str">
        <f>IF(OR($AB2040="", $AC2040=""), "", IF($H2040=$M$3, "", IF(OR(AF$7&lt;$AB2040, $AC2040&lt;AF$6),"", MAX(AF$10:AF2039)+1)))</f>
        <v/>
      </c>
      <c r="AG2040" s="5" t="str">
        <f>IF(OR($AB2040="", $AC2040=""), "", IF($H2040=$M$3, "", IF(OR(AG$7&lt;$AB2040, $AC2040&lt;AG$6),"", MAX(AG$10:AG2039)+1)))</f>
        <v/>
      </c>
      <c r="AH2040" s="5" t="str">
        <f>IF(OR($AB2040="", $AC2040=""), "", IF($H2040=$M$3, "", IF(OR(AH$7&lt;$AB2040, $AC2040&lt;AH$6),"", MAX(AH$10:AH2039)+1)))</f>
        <v/>
      </c>
      <c r="AI2040" s="5" t="str">
        <f>IF(OR($AB2040="", $AC2040=""), "", IF($H2040=$M$3, "", IF(OR(AI$7&lt;$AB2040, $AC2040&lt;AI$6),"", MAX(AI$10:AI2039)+1)))</f>
        <v/>
      </c>
      <c r="AJ2040" s="5" t="str">
        <f>IF(OR($AB2040="", $AC2040=""), "", IF($H2040=$M$3, "", IF(OR(AJ$7&lt;$AB2040, $AC2040&lt;AJ$6),"", MAX(AJ$10:AJ2039)+1)))</f>
        <v/>
      </c>
      <c r="AK2040" s="5" t="str">
        <f>IF(OR($AB2040="", $AC2040=""), "", IF($H2040=$M$3, "", IF(OR(AK$7&lt;$AB2040, $AC2040&lt;AK$6),"", MAX(AK$10:AK2039)+1)))</f>
        <v/>
      </c>
      <c r="AL2040" s="5" t="str">
        <f>IF(OR($AB2040="", $AC2040=""), "", IF($H2040=$M$3, "", IF(OR(AL$7&lt;$AB2040, $AC2040&lt;AL$6),"", MAX(AL$10:AL2039)+1)))</f>
        <v/>
      </c>
      <c r="AM2040" s="5" t="str">
        <f>IF(OR($AB2040="", $AC2040=""), "", IF($H2040=$M$3, "", IF(OR(AM$7&lt;$AB2040, $AC2040&lt;AM$6),"", MAX(AM$10:AM2039)+1)))</f>
        <v/>
      </c>
      <c r="AN2040" s="5" t="str">
        <f>IF(OR($AB2040="", $AC2040=""), "", IF($H2040=$M$3, "", IF(OR(AN$7&lt;$AB2040, $AC2040&lt;AN$6),"", MAX(AN$10:AN2039)+1)))</f>
        <v/>
      </c>
      <c r="AO2040" s="5" t="str">
        <f>IF(OR($AB2040="", $AC2040=""), "", IF($H2040=$M$3, "", IF(OR(AO$7&lt;$AB2040, $AC2040&lt;AO$6),"", MAX(AO$10:AO2039)+1)))</f>
        <v/>
      </c>
      <c r="AP2040" s="5" t="str">
        <f>IF(OR($AB2040="", $AC2040=""), "", IF($H2040=$M$3, "", IF(OR(AP$7&lt;$AB2040, $AC2040&lt;AP$6),"", MAX(AP$10:AP2039)+1)))</f>
        <v/>
      </c>
      <c r="AQ2040" s="5" t="str">
        <f>IF(OR($AB2040="", $AC2040=""), "", IF($H2040=$M$3, "", IF(OR(AQ$7&lt;$AB2040, $AC2040&lt;AQ$6),"", MAX(AQ$10:AQ2039)+1)))</f>
        <v/>
      </c>
      <c r="AR2040" s="5" t="str">
        <f>IF(OR($AB2040="", $AC2040=""), "", IF($H2040=$M$3, "", IF(OR(AR$7&lt;$AB2040, $AC2040&lt;AR$6),"", MAX(AR$10:AR2039)+1)))</f>
        <v/>
      </c>
      <c r="AS2040" s="5" t="str">
        <f>IF(OR($AB2040="", $AC2040=""), "", IF($H2040=$M$3, "", IF(OR(AS$7&lt;$AB2040, $AC2040&lt;AS$6),"", MAX(AS$10:AS2039)+1)))</f>
        <v/>
      </c>
      <c r="AT2040" s="5" t="str">
        <f>IF(OR($AB2040="", $AC2040=""), "", IF($H2040=$M$3, "", IF(OR(AT$7&lt;$AB2040, $AC2040&lt;AT$6),"", MAX(AT$10:AT2039)+1)))</f>
        <v/>
      </c>
      <c r="AU2040" s="5" t="str">
        <f>IF(OR($AB2040="", $AC2040=""), "", IF($H2040=$M$3, "", IF(OR(AU$7&lt;$AB2040, $AC2040&lt;AU$6),"", MAX(AU$10:AU2039)+1)))</f>
        <v/>
      </c>
      <c r="AV2040" s="5" t="str">
        <f>IF(OR($AB2040="", $AC2040=""), "", IF($H2040=$M$3, "", IF(OR(AV$7&lt;$AB2040, $AC2040&lt;AV$6),"", MAX(AV$10:AV2039)+1)))</f>
        <v/>
      </c>
      <c r="AW2040" s="5" t="str">
        <f>IF(OR($AB2040="", $AC2040=""), "", IF($H2040=$M$3, "", IF(OR(AW$7&lt;$AB2040, $AC2040&lt;AW$6),"", MAX(AW$10:AW2039)+1)))</f>
        <v/>
      </c>
      <c r="AX2040" s="5" t="str">
        <f>IF(OR($AB2040="", $AC2040=""), "", IF($H2040=$M$3, "", IF(OR(AX$7&lt;$AB2040, $AC2040&lt;AX$6),"", MAX(AX$10:AX2039)+1)))</f>
        <v/>
      </c>
      <c r="AY2040" s="5" t="str">
        <f>IF(OR($AB2040="", $AC2040=""), "", IF($H2040=$M$3, "", IF(OR(AY$7&lt;$AB2040, $AC2040&lt;AY$6),"", MAX(AY$10:AY2039)+1)))</f>
        <v/>
      </c>
      <c r="AZ2040" s="5" t="str">
        <f>IF(OR($AB2040="", $AC2040=""), "", IF($H2040=$M$3, "", IF(OR(AZ$7&lt;$AB2040, $AC2040&lt;AZ$6),"", MAX(AZ$10:AZ2039)+1)))</f>
        <v/>
      </c>
      <c r="BA2040" s="5" t="str">
        <f>IF(OR($AB2040="", $AC2040=""), "", IF($H2040=$M$3, "", IF(OR(BA$7&lt;$AB2040, $AC2040&lt;BA$6),"", MAX(BA$10:BA2039)+1)))</f>
        <v/>
      </c>
      <c r="BB2040" s="5" t="str">
        <f>IF(OR($AB2040="", $AC2040=""), "", IF($H2040=$M$3, "", IF(OR(BB$7&lt;$AB2040, $AC2040&lt;BB$6),"", MAX(BB$10:BB2039)+1)))</f>
        <v/>
      </c>
      <c r="BC2040" s="5" t="str">
        <f>IF(OR($AB2040="", $AC2040=""), "", IF($H2040=$M$3, "", IF(OR(BC$7&lt;$AB2040, $AC2040&lt;BC$6),"", MAX(BC$10:BC2039)+1)))</f>
        <v/>
      </c>
      <c r="BD2040" s="5" t="str">
        <f>IF(OR($AB2040="", $AC2040=""), "", IF($H2040=$M$3, "", IF(OR(BD$7&lt;$AB2040, $AC2040&lt;BD$6),"", MAX(BD$10:BD2039)+1)))</f>
        <v/>
      </c>
      <c r="BE2040" s="5" t="str">
        <f>IF(OR($AB2040="", $AC2040=""), "", IF($H2040=$M$3, "", IF(OR(BE$7&lt;$AB2040, $AC2040&lt;BE$6),"", MAX(BE$10:BE2039)+1)))</f>
        <v/>
      </c>
      <c r="BF2040" s="5" t="str">
        <f>IF(OR($AB2040="", $AC2040=""), "", IF($H2040=$M$3, "", IF(OR(BF$7&lt;$AB2040, $AC2040&lt;BF$6),"", MAX(BF$10:BF2039)+1)))</f>
        <v/>
      </c>
      <c r="BG2040" s="5" t="str">
        <f>IF(OR($AB2040="", $AC2040=""), "", IF($H2040=$M$3, "", IF(OR(BG$7&lt;$AB2040, $AC2040&lt;BG$6),"", MAX(BG$10:BG2039)+1)))</f>
        <v/>
      </c>
      <c r="BH2040" s="5" t="str">
        <f>IF(OR($AB2040="", $AC2040=""), "", IF($H2040=$M$3, "", IF(OR(BH$7&lt;$AB2040, $AC2040&lt;BH$6),"", MAX(BH$10:BH2039)+1)))</f>
        <v/>
      </c>
      <c r="BI2040" s="5" t="str">
        <f>IF(OR($AB2040="", $AC2040=""), "", IF($H2040=$M$3, "", IF(OR(BI$7&lt;$AB2040, $AC2040&lt;BI$6),"", MAX(BI$10:BI2039)+1)))</f>
        <v/>
      </c>
      <c r="BK2040" s="5" t="str" cm="1">
        <f t="array" aca="1" ref="BK2040" ca="1">IFERROR(INDEX($AE2040:$BI2040, $BJ2040, MATCH($BK$9, $AE$9:$BI$9, 0)), "")</f>
        <v/>
      </c>
    </row>
    <row r="2041" spans="1:63" x14ac:dyDescent="0.25">
      <c r="A2041" s="2"/>
      <c r="B2041" s="254"/>
      <c r="C2041" s="255"/>
      <c r="D2041" s="256"/>
      <c r="E2041" s="257"/>
      <c r="F2041" s="257"/>
      <c r="G2041" s="258"/>
      <c r="H2041" s="259"/>
      <c r="I2041" s="16"/>
      <c r="J2041" s="5" t="str">
        <f t="shared" si="259"/>
        <v/>
      </c>
      <c r="K2041" s="2"/>
      <c r="O2041" s="5" t="str">
        <f t="shared" si="257"/>
        <v/>
      </c>
      <c r="Q2041" s="5" t="str">
        <f t="shared" si="260"/>
        <v/>
      </c>
      <c r="S2041" s="5" t="str">
        <f t="shared" si="258"/>
        <v/>
      </c>
      <c r="U2041" s="64" t="str">
        <f>IF($D2041="","", IF(COUNTIF('Intro &amp; Setup'!$AW$49:$AW$88, $D2041)&gt;0, "BH", TEXT($D2041, "ddd")))</f>
        <v/>
      </c>
      <c r="V2041" s="65" t="str">
        <f>IF($G2041="", "", IF(COUNTIF('Intro &amp; Setup'!$AW$49:$AW$88, $G2041)&gt;0, "BH", TEXT($G2041, "ddd")))</f>
        <v/>
      </c>
      <c r="W2041" s="64" t="str">
        <f t="shared" si="261"/>
        <v/>
      </c>
      <c r="X2041" s="65" t="str">
        <f t="shared" si="262"/>
        <v/>
      </c>
      <c r="Y2041" s="64" t="str">
        <f>IF(F2041="", "", IF(OR(F2041&lt;'Intro &amp; Setup'!$Z$20, F2041&gt;'Intro &amp; Setup'!$Z$22), "X", ""))</f>
        <v/>
      </c>
      <c r="Z2041" s="65" t="str">
        <f>IF(G2041="", "", IF(OR(G2041&lt;'Intro &amp; Setup'!$Z$20, G2041&gt;'Intro &amp; Setup'!$Z$22), "X", ""))</f>
        <v/>
      </c>
      <c r="AB2041" s="58" t="str">
        <f t="shared" si="263"/>
        <v/>
      </c>
      <c r="AC2041" s="59" t="str">
        <f t="shared" si="264"/>
        <v/>
      </c>
      <c r="AE2041" s="5" t="str">
        <f>IF(OR($AB2041="", $AC2041=""), "", IF($H2041=$M$3, "", IF(OR(AE$7&lt;$AB2041, $AC2041&lt;AE$6),"", MAX(AE$10:AE2040)+1)))</f>
        <v/>
      </c>
      <c r="AF2041" s="5" t="str">
        <f>IF(OR($AB2041="", $AC2041=""), "", IF($H2041=$M$3, "", IF(OR(AF$7&lt;$AB2041, $AC2041&lt;AF$6),"", MAX(AF$10:AF2040)+1)))</f>
        <v/>
      </c>
      <c r="AG2041" s="5" t="str">
        <f>IF(OR($AB2041="", $AC2041=""), "", IF($H2041=$M$3, "", IF(OR(AG$7&lt;$AB2041, $AC2041&lt;AG$6),"", MAX(AG$10:AG2040)+1)))</f>
        <v/>
      </c>
      <c r="AH2041" s="5" t="str">
        <f>IF(OR($AB2041="", $AC2041=""), "", IF($H2041=$M$3, "", IF(OR(AH$7&lt;$AB2041, $AC2041&lt;AH$6),"", MAX(AH$10:AH2040)+1)))</f>
        <v/>
      </c>
      <c r="AI2041" s="5" t="str">
        <f>IF(OR($AB2041="", $AC2041=""), "", IF($H2041=$M$3, "", IF(OR(AI$7&lt;$AB2041, $AC2041&lt;AI$6),"", MAX(AI$10:AI2040)+1)))</f>
        <v/>
      </c>
      <c r="AJ2041" s="5" t="str">
        <f>IF(OR($AB2041="", $AC2041=""), "", IF($H2041=$M$3, "", IF(OR(AJ$7&lt;$AB2041, $AC2041&lt;AJ$6),"", MAX(AJ$10:AJ2040)+1)))</f>
        <v/>
      </c>
      <c r="AK2041" s="5" t="str">
        <f>IF(OR($AB2041="", $AC2041=""), "", IF($H2041=$M$3, "", IF(OR(AK$7&lt;$AB2041, $AC2041&lt;AK$6),"", MAX(AK$10:AK2040)+1)))</f>
        <v/>
      </c>
      <c r="AL2041" s="5" t="str">
        <f>IF(OR($AB2041="", $AC2041=""), "", IF($H2041=$M$3, "", IF(OR(AL$7&lt;$AB2041, $AC2041&lt;AL$6),"", MAX(AL$10:AL2040)+1)))</f>
        <v/>
      </c>
      <c r="AM2041" s="5" t="str">
        <f>IF(OR($AB2041="", $AC2041=""), "", IF($H2041=$M$3, "", IF(OR(AM$7&lt;$AB2041, $AC2041&lt;AM$6),"", MAX(AM$10:AM2040)+1)))</f>
        <v/>
      </c>
      <c r="AN2041" s="5" t="str">
        <f>IF(OR($AB2041="", $AC2041=""), "", IF($H2041=$M$3, "", IF(OR(AN$7&lt;$AB2041, $AC2041&lt;AN$6),"", MAX(AN$10:AN2040)+1)))</f>
        <v/>
      </c>
      <c r="AO2041" s="5" t="str">
        <f>IF(OR($AB2041="", $AC2041=""), "", IF($H2041=$M$3, "", IF(OR(AO$7&lt;$AB2041, $AC2041&lt;AO$6),"", MAX(AO$10:AO2040)+1)))</f>
        <v/>
      </c>
      <c r="AP2041" s="5" t="str">
        <f>IF(OR($AB2041="", $AC2041=""), "", IF($H2041=$M$3, "", IF(OR(AP$7&lt;$AB2041, $AC2041&lt;AP$6),"", MAX(AP$10:AP2040)+1)))</f>
        <v/>
      </c>
      <c r="AQ2041" s="5" t="str">
        <f>IF(OR($AB2041="", $AC2041=""), "", IF($H2041=$M$3, "", IF(OR(AQ$7&lt;$AB2041, $AC2041&lt;AQ$6),"", MAX(AQ$10:AQ2040)+1)))</f>
        <v/>
      </c>
      <c r="AR2041" s="5" t="str">
        <f>IF(OR($AB2041="", $AC2041=""), "", IF($H2041=$M$3, "", IF(OR(AR$7&lt;$AB2041, $AC2041&lt;AR$6),"", MAX(AR$10:AR2040)+1)))</f>
        <v/>
      </c>
      <c r="AS2041" s="5" t="str">
        <f>IF(OR($AB2041="", $AC2041=""), "", IF($H2041=$M$3, "", IF(OR(AS$7&lt;$AB2041, $AC2041&lt;AS$6),"", MAX(AS$10:AS2040)+1)))</f>
        <v/>
      </c>
      <c r="AT2041" s="5" t="str">
        <f>IF(OR($AB2041="", $AC2041=""), "", IF($H2041=$M$3, "", IF(OR(AT$7&lt;$AB2041, $AC2041&lt;AT$6),"", MAX(AT$10:AT2040)+1)))</f>
        <v/>
      </c>
      <c r="AU2041" s="5" t="str">
        <f>IF(OR($AB2041="", $AC2041=""), "", IF($H2041=$M$3, "", IF(OR(AU$7&lt;$AB2041, $AC2041&lt;AU$6),"", MAX(AU$10:AU2040)+1)))</f>
        <v/>
      </c>
      <c r="AV2041" s="5" t="str">
        <f>IF(OR($AB2041="", $AC2041=""), "", IF($H2041=$M$3, "", IF(OR(AV$7&lt;$AB2041, $AC2041&lt;AV$6),"", MAX(AV$10:AV2040)+1)))</f>
        <v/>
      </c>
      <c r="AW2041" s="5" t="str">
        <f>IF(OR($AB2041="", $AC2041=""), "", IF($H2041=$M$3, "", IF(OR(AW$7&lt;$AB2041, $AC2041&lt;AW$6),"", MAX(AW$10:AW2040)+1)))</f>
        <v/>
      </c>
      <c r="AX2041" s="5" t="str">
        <f>IF(OR($AB2041="", $AC2041=""), "", IF($H2041=$M$3, "", IF(OR(AX$7&lt;$AB2041, $AC2041&lt;AX$6),"", MAX(AX$10:AX2040)+1)))</f>
        <v/>
      </c>
      <c r="AY2041" s="5" t="str">
        <f>IF(OR($AB2041="", $AC2041=""), "", IF($H2041=$M$3, "", IF(OR(AY$7&lt;$AB2041, $AC2041&lt;AY$6),"", MAX(AY$10:AY2040)+1)))</f>
        <v/>
      </c>
      <c r="AZ2041" s="5" t="str">
        <f>IF(OR($AB2041="", $AC2041=""), "", IF($H2041=$M$3, "", IF(OR(AZ$7&lt;$AB2041, $AC2041&lt;AZ$6),"", MAX(AZ$10:AZ2040)+1)))</f>
        <v/>
      </c>
      <c r="BA2041" s="5" t="str">
        <f>IF(OR($AB2041="", $AC2041=""), "", IF($H2041=$M$3, "", IF(OR(BA$7&lt;$AB2041, $AC2041&lt;BA$6),"", MAX(BA$10:BA2040)+1)))</f>
        <v/>
      </c>
      <c r="BB2041" s="5" t="str">
        <f>IF(OR($AB2041="", $AC2041=""), "", IF($H2041=$M$3, "", IF(OR(BB$7&lt;$AB2041, $AC2041&lt;BB$6),"", MAX(BB$10:BB2040)+1)))</f>
        <v/>
      </c>
      <c r="BC2041" s="5" t="str">
        <f>IF(OR($AB2041="", $AC2041=""), "", IF($H2041=$M$3, "", IF(OR(BC$7&lt;$AB2041, $AC2041&lt;BC$6),"", MAX(BC$10:BC2040)+1)))</f>
        <v/>
      </c>
      <c r="BD2041" s="5" t="str">
        <f>IF(OR($AB2041="", $AC2041=""), "", IF($H2041=$M$3, "", IF(OR(BD$7&lt;$AB2041, $AC2041&lt;BD$6),"", MAX(BD$10:BD2040)+1)))</f>
        <v/>
      </c>
      <c r="BE2041" s="5" t="str">
        <f>IF(OR($AB2041="", $AC2041=""), "", IF($H2041=$M$3, "", IF(OR(BE$7&lt;$AB2041, $AC2041&lt;BE$6),"", MAX(BE$10:BE2040)+1)))</f>
        <v/>
      </c>
      <c r="BF2041" s="5" t="str">
        <f>IF(OR($AB2041="", $AC2041=""), "", IF($H2041=$M$3, "", IF(OR(BF$7&lt;$AB2041, $AC2041&lt;BF$6),"", MAX(BF$10:BF2040)+1)))</f>
        <v/>
      </c>
      <c r="BG2041" s="5" t="str">
        <f>IF(OR($AB2041="", $AC2041=""), "", IF($H2041=$M$3, "", IF(OR(BG$7&lt;$AB2041, $AC2041&lt;BG$6),"", MAX(BG$10:BG2040)+1)))</f>
        <v/>
      </c>
      <c r="BH2041" s="5" t="str">
        <f>IF(OR($AB2041="", $AC2041=""), "", IF($H2041=$M$3, "", IF(OR(BH$7&lt;$AB2041, $AC2041&lt;BH$6),"", MAX(BH$10:BH2040)+1)))</f>
        <v/>
      </c>
      <c r="BI2041" s="5" t="str">
        <f>IF(OR($AB2041="", $AC2041=""), "", IF($H2041=$M$3, "", IF(OR(BI$7&lt;$AB2041, $AC2041&lt;BI$6),"", MAX(BI$10:BI2040)+1)))</f>
        <v/>
      </c>
      <c r="BK2041" s="5" t="str" cm="1">
        <f t="array" aca="1" ref="BK2041" ca="1">IFERROR(INDEX($AE2041:$BI2041, $BJ2041, MATCH($BK$9, $AE$9:$BI$9, 0)), "")</f>
        <v/>
      </c>
    </row>
    <row r="2042" spans="1:63" x14ac:dyDescent="0.25">
      <c r="A2042" s="2"/>
      <c r="B2042" s="254"/>
      <c r="C2042" s="255"/>
      <c r="D2042" s="256"/>
      <c r="E2042" s="257"/>
      <c r="F2042" s="257"/>
      <c r="G2042" s="258"/>
      <c r="H2042" s="259"/>
      <c r="I2042" s="16"/>
      <c r="J2042" s="5" t="str">
        <f t="shared" si="259"/>
        <v/>
      </c>
      <c r="K2042" s="2"/>
      <c r="O2042" s="5" t="str">
        <f t="shared" si="257"/>
        <v/>
      </c>
      <c r="Q2042" s="5" t="str">
        <f t="shared" si="260"/>
        <v/>
      </c>
      <c r="S2042" s="5" t="str">
        <f t="shared" si="258"/>
        <v/>
      </c>
      <c r="U2042" s="64" t="str">
        <f>IF($D2042="","", IF(COUNTIF('Intro &amp; Setup'!$AW$49:$AW$88, $D2042)&gt;0, "BH", TEXT($D2042, "ddd")))</f>
        <v/>
      </c>
      <c r="V2042" s="65" t="str">
        <f>IF($G2042="", "", IF(COUNTIF('Intro &amp; Setup'!$AW$49:$AW$88, $G2042)&gt;0, "BH", TEXT($G2042, "ddd")))</f>
        <v/>
      </c>
      <c r="W2042" s="64" t="str">
        <f t="shared" si="261"/>
        <v/>
      </c>
      <c r="X2042" s="65" t="str">
        <f t="shared" si="262"/>
        <v/>
      </c>
      <c r="Y2042" s="64" t="str">
        <f>IF(F2042="", "", IF(OR(F2042&lt;'Intro &amp; Setup'!$Z$20, F2042&gt;'Intro &amp; Setup'!$Z$22), "X", ""))</f>
        <v/>
      </c>
      <c r="Z2042" s="65" t="str">
        <f>IF(G2042="", "", IF(OR(G2042&lt;'Intro &amp; Setup'!$Z$20, G2042&gt;'Intro &amp; Setup'!$Z$22), "X", ""))</f>
        <v/>
      </c>
      <c r="AB2042" s="58" t="str">
        <f t="shared" si="263"/>
        <v/>
      </c>
      <c r="AC2042" s="59" t="str">
        <f t="shared" si="264"/>
        <v/>
      </c>
      <c r="AE2042" s="5" t="str">
        <f>IF(OR($AB2042="", $AC2042=""), "", IF($H2042=$M$3, "", IF(OR(AE$7&lt;$AB2042, $AC2042&lt;AE$6),"", MAX(AE$10:AE2041)+1)))</f>
        <v/>
      </c>
      <c r="AF2042" s="5" t="str">
        <f>IF(OR($AB2042="", $AC2042=""), "", IF($H2042=$M$3, "", IF(OR(AF$7&lt;$AB2042, $AC2042&lt;AF$6),"", MAX(AF$10:AF2041)+1)))</f>
        <v/>
      </c>
      <c r="AG2042" s="5" t="str">
        <f>IF(OR($AB2042="", $AC2042=""), "", IF($H2042=$M$3, "", IF(OR(AG$7&lt;$AB2042, $AC2042&lt;AG$6),"", MAX(AG$10:AG2041)+1)))</f>
        <v/>
      </c>
      <c r="AH2042" s="5" t="str">
        <f>IF(OR($AB2042="", $AC2042=""), "", IF($H2042=$M$3, "", IF(OR(AH$7&lt;$AB2042, $AC2042&lt;AH$6),"", MAX(AH$10:AH2041)+1)))</f>
        <v/>
      </c>
      <c r="AI2042" s="5" t="str">
        <f>IF(OR($AB2042="", $AC2042=""), "", IF($H2042=$M$3, "", IF(OR(AI$7&lt;$AB2042, $AC2042&lt;AI$6),"", MAX(AI$10:AI2041)+1)))</f>
        <v/>
      </c>
      <c r="AJ2042" s="5" t="str">
        <f>IF(OR($AB2042="", $AC2042=""), "", IF($H2042=$M$3, "", IF(OR(AJ$7&lt;$AB2042, $AC2042&lt;AJ$6),"", MAX(AJ$10:AJ2041)+1)))</f>
        <v/>
      </c>
      <c r="AK2042" s="5" t="str">
        <f>IF(OR($AB2042="", $AC2042=""), "", IF($H2042=$M$3, "", IF(OR(AK$7&lt;$AB2042, $AC2042&lt;AK$6),"", MAX(AK$10:AK2041)+1)))</f>
        <v/>
      </c>
      <c r="AL2042" s="5" t="str">
        <f>IF(OR($AB2042="", $AC2042=""), "", IF($H2042=$M$3, "", IF(OR(AL$7&lt;$AB2042, $AC2042&lt;AL$6),"", MAX(AL$10:AL2041)+1)))</f>
        <v/>
      </c>
      <c r="AM2042" s="5" t="str">
        <f>IF(OR($AB2042="", $AC2042=""), "", IF($H2042=$M$3, "", IF(OR(AM$7&lt;$AB2042, $AC2042&lt;AM$6),"", MAX(AM$10:AM2041)+1)))</f>
        <v/>
      </c>
      <c r="AN2042" s="5" t="str">
        <f>IF(OR($AB2042="", $AC2042=""), "", IF($H2042=$M$3, "", IF(OR(AN$7&lt;$AB2042, $AC2042&lt;AN$6),"", MAX(AN$10:AN2041)+1)))</f>
        <v/>
      </c>
      <c r="AO2042" s="5" t="str">
        <f>IF(OR($AB2042="", $AC2042=""), "", IF($H2042=$M$3, "", IF(OR(AO$7&lt;$AB2042, $AC2042&lt;AO$6),"", MAX(AO$10:AO2041)+1)))</f>
        <v/>
      </c>
      <c r="AP2042" s="5" t="str">
        <f>IF(OR($AB2042="", $AC2042=""), "", IF($H2042=$M$3, "", IF(OR(AP$7&lt;$AB2042, $AC2042&lt;AP$6),"", MAX(AP$10:AP2041)+1)))</f>
        <v/>
      </c>
      <c r="AQ2042" s="5" t="str">
        <f>IF(OR($AB2042="", $AC2042=""), "", IF($H2042=$M$3, "", IF(OR(AQ$7&lt;$AB2042, $AC2042&lt;AQ$6),"", MAX(AQ$10:AQ2041)+1)))</f>
        <v/>
      </c>
      <c r="AR2042" s="5" t="str">
        <f>IF(OR($AB2042="", $AC2042=""), "", IF($H2042=$M$3, "", IF(OR(AR$7&lt;$AB2042, $AC2042&lt;AR$6),"", MAX(AR$10:AR2041)+1)))</f>
        <v/>
      </c>
      <c r="AS2042" s="5" t="str">
        <f>IF(OR($AB2042="", $AC2042=""), "", IF($H2042=$M$3, "", IF(OR(AS$7&lt;$AB2042, $AC2042&lt;AS$6),"", MAX(AS$10:AS2041)+1)))</f>
        <v/>
      </c>
      <c r="AT2042" s="5" t="str">
        <f>IF(OR($AB2042="", $AC2042=""), "", IF($H2042=$M$3, "", IF(OR(AT$7&lt;$AB2042, $AC2042&lt;AT$6),"", MAX(AT$10:AT2041)+1)))</f>
        <v/>
      </c>
      <c r="AU2042" s="5" t="str">
        <f>IF(OR($AB2042="", $AC2042=""), "", IF($H2042=$M$3, "", IF(OR(AU$7&lt;$AB2042, $AC2042&lt;AU$6),"", MAX(AU$10:AU2041)+1)))</f>
        <v/>
      </c>
      <c r="AV2042" s="5" t="str">
        <f>IF(OR($AB2042="", $AC2042=""), "", IF($H2042=$M$3, "", IF(OR(AV$7&lt;$AB2042, $AC2042&lt;AV$6),"", MAX(AV$10:AV2041)+1)))</f>
        <v/>
      </c>
      <c r="AW2042" s="5" t="str">
        <f>IF(OR($AB2042="", $AC2042=""), "", IF($H2042=$M$3, "", IF(OR(AW$7&lt;$AB2042, $AC2042&lt;AW$6),"", MAX(AW$10:AW2041)+1)))</f>
        <v/>
      </c>
      <c r="AX2042" s="5" t="str">
        <f>IF(OR($AB2042="", $AC2042=""), "", IF($H2042=$M$3, "", IF(OR(AX$7&lt;$AB2042, $AC2042&lt;AX$6),"", MAX(AX$10:AX2041)+1)))</f>
        <v/>
      </c>
      <c r="AY2042" s="5" t="str">
        <f>IF(OR($AB2042="", $AC2042=""), "", IF($H2042=$M$3, "", IF(OR(AY$7&lt;$AB2042, $AC2042&lt;AY$6),"", MAX(AY$10:AY2041)+1)))</f>
        <v/>
      </c>
      <c r="AZ2042" s="5" t="str">
        <f>IF(OR($AB2042="", $AC2042=""), "", IF($H2042=$M$3, "", IF(OR(AZ$7&lt;$AB2042, $AC2042&lt;AZ$6),"", MAX(AZ$10:AZ2041)+1)))</f>
        <v/>
      </c>
      <c r="BA2042" s="5" t="str">
        <f>IF(OR($AB2042="", $AC2042=""), "", IF($H2042=$M$3, "", IF(OR(BA$7&lt;$AB2042, $AC2042&lt;BA$6),"", MAX(BA$10:BA2041)+1)))</f>
        <v/>
      </c>
      <c r="BB2042" s="5" t="str">
        <f>IF(OR($AB2042="", $AC2042=""), "", IF($H2042=$M$3, "", IF(OR(BB$7&lt;$AB2042, $AC2042&lt;BB$6),"", MAX(BB$10:BB2041)+1)))</f>
        <v/>
      </c>
      <c r="BC2042" s="5" t="str">
        <f>IF(OR($AB2042="", $AC2042=""), "", IF($H2042=$M$3, "", IF(OR(BC$7&lt;$AB2042, $AC2042&lt;BC$6),"", MAX(BC$10:BC2041)+1)))</f>
        <v/>
      </c>
      <c r="BD2042" s="5" t="str">
        <f>IF(OR($AB2042="", $AC2042=""), "", IF($H2042=$M$3, "", IF(OR(BD$7&lt;$AB2042, $AC2042&lt;BD$6),"", MAX(BD$10:BD2041)+1)))</f>
        <v/>
      </c>
      <c r="BE2042" s="5" t="str">
        <f>IF(OR($AB2042="", $AC2042=""), "", IF($H2042=$M$3, "", IF(OR(BE$7&lt;$AB2042, $AC2042&lt;BE$6),"", MAX(BE$10:BE2041)+1)))</f>
        <v/>
      </c>
      <c r="BF2042" s="5" t="str">
        <f>IF(OR($AB2042="", $AC2042=""), "", IF($H2042=$M$3, "", IF(OR(BF$7&lt;$AB2042, $AC2042&lt;BF$6),"", MAX(BF$10:BF2041)+1)))</f>
        <v/>
      </c>
      <c r="BG2042" s="5" t="str">
        <f>IF(OR($AB2042="", $AC2042=""), "", IF($H2042=$M$3, "", IF(OR(BG$7&lt;$AB2042, $AC2042&lt;BG$6),"", MAX(BG$10:BG2041)+1)))</f>
        <v/>
      </c>
      <c r="BH2042" s="5" t="str">
        <f>IF(OR($AB2042="", $AC2042=""), "", IF($H2042=$M$3, "", IF(OR(BH$7&lt;$AB2042, $AC2042&lt;BH$6),"", MAX(BH$10:BH2041)+1)))</f>
        <v/>
      </c>
      <c r="BI2042" s="5" t="str">
        <f>IF(OR($AB2042="", $AC2042=""), "", IF($H2042=$M$3, "", IF(OR(BI$7&lt;$AB2042, $AC2042&lt;BI$6),"", MAX(BI$10:BI2041)+1)))</f>
        <v/>
      </c>
      <c r="BK2042" s="5" t="str" cm="1">
        <f t="array" aca="1" ref="BK2042" ca="1">IFERROR(INDEX($AE2042:$BI2042, $BJ2042, MATCH($BK$9, $AE$9:$BI$9, 0)), "")</f>
        <v/>
      </c>
    </row>
    <row r="2043" spans="1:63" x14ac:dyDescent="0.25">
      <c r="A2043" s="2"/>
      <c r="B2043" s="254"/>
      <c r="C2043" s="255"/>
      <c r="D2043" s="256"/>
      <c r="E2043" s="257"/>
      <c r="F2043" s="257"/>
      <c r="G2043" s="258"/>
      <c r="H2043" s="259"/>
      <c r="I2043" s="16"/>
      <c r="J2043" s="5" t="str">
        <f t="shared" si="259"/>
        <v/>
      </c>
      <c r="K2043" s="2"/>
      <c r="O2043" s="5" t="str">
        <f t="shared" si="257"/>
        <v/>
      </c>
      <c r="Q2043" s="5" t="str">
        <f t="shared" si="260"/>
        <v/>
      </c>
      <c r="S2043" s="5" t="str">
        <f t="shared" si="258"/>
        <v/>
      </c>
      <c r="U2043" s="64" t="str">
        <f>IF($D2043="","", IF(COUNTIF('Intro &amp; Setup'!$AW$49:$AW$88, $D2043)&gt;0, "BH", TEXT($D2043, "ddd")))</f>
        <v/>
      </c>
      <c r="V2043" s="65" t="str">
        <f>IF($G2043="", "", IF(COUNTIF('Intro &amp; Setup'!$AW$49:$AW$88, $G2043)&gt;0, "BH", TEXT($G2043, "ddd")))</f>
        <v/>
      </c>
      <c r="W2043" s="64" t="str">
        <f t="shared" si="261"/>
        <v/>
      </c>
      <c r="X2043" s="65" t="str">
        <f t="shared" si="262"/>
        <v/>
      </c>
      <c r="Y2043" s="64" t="str">
        <f>IF(F2043="", "", IF(OR(F2043&lt;'Intro &amp; Setup'!$Z$20, F2043&gt;'Intro &amp; Setup'!$Z$22), "X", ""))</f>
        <v/>
      </c>
      <c r="Z2043" s="65" t="str">
        <f>IF(G2043="", "", IF(OR(G2043&lt;'Intro &amp; Setup'!$Z$20, G2043&gt;'Intro &amp; Setup'!$Z$22), "X", ""))</f>
        <v/>
      </c>
      <c r="AB2043" s="58" t="str">
        <f t="shared" si="263"/>
        <v/>
      </c>
      <c r="AC2043" s="59" t="str">
        <f t="shared" si="264"/>
        <v/>
      </c>
      <c r="AE2043" s="5" t="str">
        <f>IF(OR($AB2043="", $AC2043=""), "", IF($H2043=$M$3, "", IF(OR(AE$7&lt;$AB2043, $AC2043&lt;AE$6),"", MAX(AE$10:AE2042)+1)))</f>
        <v/>
      </c>
      <c r="AF2043" s="5" t="str">
        <f>IF(OR($AB2043="", $AC2043=""), "", IF($H2043=$M$3, "", IF(OR(AF$7&lt;$AB2043, $AC2043&lt;AF$6),"", MAX(AF$10:AF2042)+1)))</f>
        <v/>
      </c>
      <c r="AG2043" s="5" t="str">
        <f>IF(OR($AB2043="", $AC2043=""), "", IF($H2043=$M$3, "", IF(OR(AG$7&lt;$AB2043, $AC2043&lt;AG$6),"", MAX(AG$10:AG2042)+1)))</f>
        <v/>
      </c>
      <c r="AH2043" s="5" t="str">
        <f>IF(OR($AB2043="", $AC2043=""), "", IF($H2043=$M$3, "", IF(OR(AH$7&lt;$AB2043, $AC2043&lt;AH$6),"", MAX(AH$10:AH2042)+1)))</f>
        <v/>
      </c>
      <c r="AI2043" s="5" t="str">
        <f>IF(OR($AB2043="", $AC2043=""), "", IF($H2043=$M$3, "", IF(OR(AI$7&lt;$AB2043, $AC2043&lt;AI$6),"", MAX(AI$10:AI2042)+1)))</f>
        <v/>
      </c>
      <c r="AJ2043" s="5" t="str">
        <f>IF(OR($AB2043="", $AC2043=""), "", IF($H2043=$M$3, "", IF(OR(AJ$7&lt;$AB2043, $AC2043&lt;AJ$6),"", MAX(AJ$10:AJ2042)+1)))</f>
        <v/>
      </c>
      <c r="AK2043" s="5" t="str">
        <f>IF(OR($AB2043="", $AC2043=""), "", IF($H2043=$M$3, "", IF(OR(AK$7&lt;$AB2043, $AC2043&lt;AK$6),"", MAX(AK$10:AK2042)+1)))</f>
        <v/>
      </c>
      <c r="AL2043" s="5" t="str">
        <f>IF(OR($AB2043="", $AC2043=""), "", IF($H2043=$M$3, "", IF(OR(AL$7&lt;$AB2043, $AC2043&lt;AL$6),"", MAX(AL$10:AL2042)+1)))</f>
        <v/>
      </c>
      <c r="AM2043" s="5" t="str">
        <f>IF(OR($AB2043="", $AC2043=""), "", IF($H2043=$M$3, "", IF(OR(AM$7&lt;$AB2043, $AC2043&lt;AM$6),"", MAX(AM$10:AM2042)+1)))</f>
        <v/>
      </c>
      <c r="AN2043" s="5" t="str">
        <f>IF(OR($AB2043="", $AC2043=""), "", IF($H2043=$M$3, "", IF(OR(AN$7&lt;$AB2043, $AC2043&lt;AN$6),"", MAX(AN$10:AN2042)+1)))</f>
        <v/>
      </c>
      <c r="AO2043" s="5" t="str">
        <f>IF(OR($AB2043="", $AC2043=""), "", IF($H2043=$M$3, "", IF(OR(AO$7&lt;$AB2043, $AC2043&lt;AO$6),"", MAX(AO$10:AO2042)+1)))</f>
        <v/>
      </c>
      <c r="AP2043" s="5" t="str">
        <f>IF(OR($AB2043="", $AC2043=""), "", IF($H2043=$M$3, "", IF(OR(AP$7&lt;$AB2043, $AC2043&lt;AP$6),"", MAX(AP$10:AP2042)+1)))</f>
        <v/>
      </c>
      <c r="AQ2043" s="5" t="str">
        <f>IF(OR($AB2043="", $AC2043=""), "", IF($H2043=$M$3, "", IF(OR(AQ$7&lt;$AB2043, $AC2043&lt;AQ$6),"", MAX(AQ$10:AQ2042)+1)))</f>
        <v/>
      </c>
      <c r="AR2043" s="5" t="str">
        <f>IF(OR($AB2043="", $AC2043=""), "", IF($H2043=$M$3, "", IF(OR(AR$7&lt;$AB2043, $AC2043&lt;AR$6),"", MAX(AR$10:AR2042)+1)))</f>
        <v/>
      </c>
      <c r="AS2043" s="5" t="str">
        <f>IF(OR($AB2043="", $AC2043=""), "", IF($H2043=$M$3, "", IF(OR(AS$7&lt;$AB2043, $AC2043&lt;AS$6),"", MAX(AS$10:AS2042)+1)))</f>
        <v/>
      </c>
      <c r="AT2043" s="5" t="str">
        <f>IF(OR($AB2043="", $AC2043=""), "", IF($H2043=$M$3, "", IF(OR(AT$7&lt;$AB2043, $AC2043&lt;AT$6),"", MAX(AT$10:AT2042)+1)))</f>
        <v/>
      </c>
      <c r="AU2043" s="5" t="str">
        <f>IF(OR($AB2043="", $AC2043=""), "", IF($H2043=$M$3, "", IF(OR(AU$7&lt;$AB2043, $AC2043&lt;AU$6),"", MAX(AU$10:AU2042)+1)))</f>
        <v/>
      </c>
      <c r="AV2043" s="5" t="str">
        <f>IF(OR($AB2043="", $AC2043=""), "", IF($H2043=$M$3, "", IF(OR(AV$7&lt;$AB2043, $AC2043&lt;AV$6),"", MAX(AV$10:AV2042)+1)))</f>
        <v/>
      </c>
      <c r="AW2043" s="5" t="str">
        <f>IF(OR($AB2043="", $AC2043=""), "", IF($H2043=$M$3, "", IF(OR(AW$7&lt;$AB2043, $AC2043&lt;AW$6),"", MAX(AW$10:AW2042)+1)))</f>
        <v/>
      </c>
      <c r="AX2043" s="5" t="str">
        <f>IF(OR($AB2043="", $AC2043=""), "", IF($H2043=$M$3, "", IF(OR(AX$7&lt;$AB2043, $AC2043&lt;AX$6),"", MAX(AX$10:AX2042)+1)))</f>
        <v/>
      </c>
      <c r="AY2043" s="5" t="str">
        <f>IF(OR($AB2043="", $AC2043=""), "", IF($H2043=$M$3, "", IF(OR(AY$7&lt;$AB2043, $AC2043&lt;AY$6),"", MAX(AY$10:AY2042)+1)))</f>
        <v/>
      </c>
      <c r="AZ2043" s="5" t="str">
        <f>IF(OR($AB2043="", $AC2043=""), "", IF($H2043=$M$3, "", IF(OR(AZ$7&lt;$AB2043, $AC2043&lt;AZ$6),"", MAX(AZ$10:AZ2042)+1)))</f>
        <v/>
      </c>
      <c r="BA2043" s="5" t="str">
        <f>IF(OR($AB2043="", $AC2043=""), "", IF($H2043=$M$3, "", IF(OR(BA$7&lt;$AB2043, $AC2043&lt;BA$6),"", MAX(BA$10:BA2042)+1)))</f>
        <v/>
      </c>
      <c r="BB2043" s="5" t="str">
        <f>IF(OR($AB2043="", $AC2043=""), "", IF($H2043=$M$3, "", IF(OR(BB$7&lt;$AB2043, $AC2043&lt;BB$6),"", MAX(BB$10:BB2042)+1)))</f>
        <v/>
      </c>
      <c r="BC2043" s="5" t="str">
        <f>IF(OR($AB2043="", $AC2043=""), "", IF($H2043=$M$3, "", IF(OR(BC$7&lt;$AB2043, $AC2043&lt;BC$6),"", MAX(BC$10:BC2042)+1)))</f>
        <v/>
      </c>
      <c r="BD2043" s="5" t="str">
        <f>IF(OR($AB2043="", $AC2043=""), "", IF($H2043=$M$3, "", IF(OR(BD$7&lt;$AB2043, $AC2043&lt;BD$6),"", MAX(BD$10:BD2042)+1)))</f>
        <v/>
      </c>
      <c r="BE2043" s="5" t="str">
        <f>IF(OR($AB2043="", $AC2043=""), "", IF($H2043=$M$3, "", IF(OR(BE$7&lt;$AB2043, $AC2043&lt;BE$6),"", MAX(BE$10:BE2042)+1)))</f>
        <v/>
      </c>
      <c r="BF2043" s="5" t="str">
        <f>IF(OR($AB2043="", $AC2043=""), "", IF($H2043=$M$3, "", IF(OR(BF$7&lt;$AB2043, $AC2043&lt;BF$6),"", MAX(BF$10:BF2042)+1)))</f>
        <v/>
      </c>
      <c r="BG2043" s="5" t="str">
        <f>IF(OR($AB2043="", $AC2043=""), "", IF($H2043=$M$3, "", IF(OR(BG$7&lt;$AB2043, $AC2043&lt;BG$6),"", MAX(BG$10:BG2042)+1)))</f>
        <v/>
      </c>
      <c r="BH2043" s="5" t="str">
        <f>IF(OR($AB2043="", $AC2043=""), "", IF($H2043=$M$3, "", IF(OR(BH$7&lt;$AB2043, $AC2043&lt;BH$6),"", MAX(BH$10:BH2042)+1)))</f>
        <v/>
      </c>
      <c r="BI2043" s="5" t="str">
        <f>IF(OR($AB2043="", $AC2043=""), "", IF($H2043=$M$3, "", IF(OR(BI$7&lt;$AB2043, $AC2043&lt;BI$6),"", MAX(BI$10:BI2042)+1)))</f>
        <v/>
      </c>
      <c r="BK2043" s="5" t="str" cm="1">
        <f t="array" aca="1" ref="BK2043" ca="1">IFERROR(INDEX($AE2043:$BI2043, $BJ2043, MATCH($BK$9, $AE$9:$BI$9, 0)), "")</f>
        <v/>
      </c>
    </row>
    <row r="2044" spans="1:63" x14ac:dyDescent="0.25">
      <c r="A2044" s="2"/>
      <c r="B2044" s="254"/>
      <c r="C2044" s="255"/>
      <c r="D2044" s="256"/>
      <c r="E2044" s="257"/>
      <c r="F2044" s="257"/>
      <c r="G2044" s="258"/>
      <c r="H2044" s="259"/>
      <c r="I2044" s="16"/>
      <c r="J2044" s="5" t="str">
        <f t="shared" si="259"/>
        <v/>
      </c>
      <c r="K2044" s="2"/>
      <c r="O2044" s="5" t="str">
        <f t="shared" si="257"/>
        <v/>
      </c>
      <c r="Q2044" s="5" t="str">
        <f t="shared" si="260"/>
        <v/>
      </c>
      <c r="S2044" s="5" t="str">
        <f t="shared" si="258"/>
        <v/>
      </c>
      <c r="U2044" s="64" t="str">
        <f>IF($D2044="","", IF(COUNTIF('Intro &amp; Setup'!$AW$49:$AW$88, $D2044)&gt;0, "BH", TEXT($D2044, "ddd")))</f>
        <v/>
      </c>
      <c r="V2044" s="65" t="str">
        <f>IF($G2044="", "", IF(COUNTIF('Intro &amp; Setup'!$AW$49:$AW$88, $G2044)&gt;0, "BH", TEXT($G2044, "ddd")))</f>
        <v/>
      </c>
      <c r="W2044" s="64" t="str">
        <f t="shared" si="261"/>
        <v/>
      </c>
      <c r="X2044" s="65" t="str">
        <f t="shared" si="262"/>
        <v/>
      </c>
      <c r="Y2044" s="64" t="str">
        <f>IF(F2044="", "", IF(OR(F2044&lt;'Intro &amp; Setup'!$Z$20, F2044&gt;'Intro &amp; Setup'!$Z$22), "X", ""))</f>
        <v/>
      </c>
      <c r="Z2044" s="65" t="str">
        <f>IF(G2044="", "", IF(OR(G2044&lt;'Intro &amp; Setup'!$Z$20, G2044&gt;'Intro &amp; Setup'!$Z$22), "X", ""))</f>
        <v/>
      </c>
      <c r="AB2044" s="58" t="str">
        <f t="shared" si="263"/>
        <v/>
      </c>
      <c r="AC2044" s="59" t="str">
        <f t="shared" si="264"/>
        <v/>
      </c>
      <c r="AE2044" s="5" t="str">
        <f>IF(OR($AB2044="", $AC2044=""), "", IF($H2044=$M$3, "", IF(OR(AE$7&lt;$AB2044, $AC2044&lt;AE$6),"", MAX(AE$10:AE2043)+1)))</f>
        <v/>
      </c>
      <c r="AF2044" s="5" t="str">
        <f>IF(OR($AB2044="", $AC2044=""), "", IF($H2044=$M$3, "", IF(OR(AF$7&lt;$AB2044, $AC2044&lt;AF$6),"", MAX(AF$10:AF2043)+1)))</f>
        <v/>
      </c>
      <c r="AG2044" s="5" t="str">
        <f>IF(OR($AB2044="", $AC2044=""), "", IF($H2044=$M$3, "", IF(OR(AG$7&lt;$AB2044, $AC2044&lt;AG$6),"", MAX(AG$10:AG2043)+1)))</f>
        <v/>
      </c>
      <c r="AH2044" s="5" t="str">
        <f>IF(OR($AB2044="", $AC2044=""), "", IF($H2044=$M$3, "", IF(OR(AH$7&lt;$AB2044, $AC2044&lt;AH$6),"", MAX(AH$10:AH2043)+1)))</f>
        <v/>
      </c>
      <c r="AI2044" s="5" t="str">
        <f>IF(OR($AB2044="", $AC2044=""), "", IF($H2044=$M$3, "", IF(OR(AI$7&lt;$AB2044, $AC2044&lt;AI$6),"", MAX(AI$10:AI2043)+1)))</f>
        <v/>
      </c>
      <c r="AJ2044" s="5" t="str">
        <f>IF(OR($AB2044="", $AC2044=""), "", IF($H2044=$M$3, "", IF(OR(AJ$7&lt;$AB2044, $AC2044&lt;AJ$6),"", MAX(AJ$10:AJ2043)+1)))</f>
        <v/>
      </c>
      <c r="AK2044" s="5" t="str">
        <f>IF(OR($AB2044="", $AC2044=""), "", IF($H2044=$M$3, "", IF(OR(AK$7&lt;$AB2044, $AC2044&lt;AK$6),"", MAX(AK$10:AK2043)+1)))</f>
        <v/>
      </c>
      <c r="AL2044" s="5" t="str">
        <f>IF(OR($AB2044="", $AC2044=""), "", IF($H2044=$M$3, "", IF(OR(AL$7&lt;$AB2044, $AC2044&lt;AL$6),"", MAX(AL$10:AL2043)+1)))</f>
        <v/>
      </c>
      <c r="AM2044" s="5" t="str">
        <f>IF(OR($AB2044="", $AC2044=""), "", IF($H2044=$M$3, "", IF(OR(AM$7&lt;$AB2044, $AC2044&lt;AM$6),"", MAX(AM$10:AM2043)+1)))</f>
        <v/>
      </c>
      <c r="AN2044" s="5" t="str">
        <f>IF(OR($AB2044="", $AC2044=""), "", IF($H2044=$M$3, "", IF(OR(AN$7&lt;$AB2044, $AC2044&lt;AN$6),"", MAX(AN$10:AN2043)+1)))</f>
        <v/>
      </c>
      <c r="AO2044" s="5" t="str">
        <f>IF(OR($AB2044="", $AC2044=""), "", IF($H2044=$M$3, "", IF(OR(AO$7&lt;$AB2044, $AC2044&lt;AO$6),"", MAX(AO$10:AO2043)+1)))</f>
        <v/>
      </c>
      <c r="AP2044" s="5" t="str">
        <f>IF(OR($AB2044="", $AC2044=""), "", IF($H2044=$M$3, "", IF(OR(AP$7&lt;$AB2044, $AC2044&lt;AP$6),"", MAX(AP$10:AP2043)+1)))</f>
        <v/>
      </c>
      <c r="AQ2044" s="5" t="str">
        <f>IF(OR($AB2044="", $AC2044=""), "", IF($H2044=$M$3, "", IF(OR(AQ$7&lt;$AB2044, $AC2044&lt;AQ$6),"", MAX(AQ$10:AQ2043)+1)))</f>
        <v/>
      </c>
      <c r="AR2044" s="5" t="str">
        <f>IF(OR($AB2044="", $AC2044=""), "", IF($H2044=$M$3, "", IF(OR(AR$7&lt;$AB2044, $AC2044&lt;AR$6),"", MAX(AR$10:AR2043)+1)))</f>
        <v/>
      </c>
      <c r="AS2044" s="5" t="str">
        <f>IF(OR($AB2044="", $AC2044=""), "", IF($H2044=$M$3, "", IF(OR(AS$7&lt;$AB2044, $AC2044&lt;AS$6),"", MAX(AS$10:AS2043)+1)))</f>
        <v/>
      </c>
      <c r="AT2044" s="5" t="str">
        <f>IF(OR($AB2044="", $AC2044=""), "", IF($H2044=$M$3, "", IF(OR(AT$7&lt;$AB2044, $AC2044&lt;AT$6),"", MAX(AT$10:AT2043)+1)))</f>
        <v/>
      </c>
      <c r="AU2044" s="5" t="str">
        <f>IF(OR($AB2044="", $AC2044=""), "", IF($H2044=$M$3, "", IF(OR(AU$7&lt;$AB2044, $AC2044&lt;AU$6),"", MAX(AU$10:AU2043)+1)))</f>
        <v/>
      </c>
      <c r="AV2044" s="5" t="str">
        <f>IF(OR($AB2044="", $AC2044=""), "", IF($H2044=$M$3, "", IF(OR(AV$7&lt;$AB2044, $AC2044&lt;AV$6),"", MAX(AV$10:AV2043)+1)))</f>
        <v/>
      </c>
      <c r="AW2044" s="5" t="str">
        <f>IF(OR($AB2044="", $AC2044=""), "", IF($H2044=$M$3, "", IF(OR(AW$7&lt;$AB2044, $AC2044&lt;AW$6),"", MAX(AW$10:AW2043)+1)))</f>
        <v/>
      </c>
      <c r="AX2044" s="5" t="str">
        <f>IF(OR($AB2044="", $AC2044=""), "", IF($H2044=$M$3, "", IF(OR(AX$7&lt;$AB2044, $AC2044&lt;AX$6),"", MAX(AX$10:AX2043)+1)))</f>
        <v/>
      </c>
      <c r="AY2044" s="5" t="str">
        <f>IF(OR($AB2044="", $AC2044=""), "", IF($H2044=$M$3, "", IF(OR(AY$7&lt;$AB2044, $AC2044&lt;AY$6),"", MAX(AY$10:AY2043)+1)))</f>
        <v/>
      </c>
      <c r="AZ2044" s="5" t="str">
        <f>IF(OR($AB2044="", $AC2044=""), "", IF($H2044=$M$3, "", IF(OR(AZ$7&lt;$AB2044, $AC2044&lt;AZ$6),"", MAX(AZ$10:AZ2043)+1)))</f>
        <v/>
      </c>
      <c r="BA2044" s="5" t="str">
        <f>IF(OR($AB2044="", $AC2044=""), "", IF($H2044=$M$3, "", IF(OR(BA$7&lt;$AB2044, $AC2044&lt;BA$6),"", MAX(BA$10:BA2043)+1)))</f>
        <v/>
      </c>
      <c r="BB2044" s="5" t="str">
        <f>IF(OR($AB2044="", $AC2044=""), "", IF($H2044=$M$3, "", IF(OR(BB$7&lt;$AB2044, $AC2044&lt;BB$6),"", MAX(BB$10:BB2043)+1)))</f>
        <v/>
      </c>
      <c r="BC2044" s="5" t="str">
        <f>IF(OR($AB2044="", $AC2044=""), "", IF($H2044=$M$3, "", IF(OR(BC$7&lt;$AB2044, $AC2044&lt;BC$6),"", MAX(BC$10:BC2043)+1)))</f>
        <v/>
      </c>
      <c r="BD2044" s="5" t="str">
        <f>IF(OR($AB2044="", $AC2044=""), "", IF($H2044=$M$3, "", IF(OR(BD$7&lt;$AB2044, $AC2044&lt;BD$6),"", MAX(BD$10:BD2043)+1)))</f>
        <v/>
      </c>
      <c r="BE2044" s="5" t="str">
        <f>IF(OR($AB2044="", $AC2044=""), "", IF($H2044=$M$3, "", IF(OR(BE$7&lt;$AB2044, $AC2044&lt;BE$6),"", MAX(BE$10:BE2043)+1)))</f>
        <v/>
      </c>
      <c r="BF2044" s="5" t="str">
        <f>IF(OR($AB2044="", $AC2044=""), "", IF($H2044=$M$3, "", IF(OR(BF$7&lt;$AB2044, $AC2044&lt;BF$6),"", MAX(BF$10:BF2043)+1)))</f>
        <v/>
      </c>
      <c r="BG2044" s="5" t="str">
        <f>IF(OR($AB2044="", $AC2044=""), "", IF($H2044=$M$3, "", IF(OR(BG$7&lt;$AB2044, $AC2044&lt;BG$6),"", MAX(BG$10:BG2043)+1)))</f>
        <v/>
      </c>
      <c r="BH2044" s="5" t="str">
        <f>IF(OR($AB2044="", $AC2044=""), "", IF($H2044=$M$3, "", IF(OR(BH$7&lt;$AB2044, $AC2044&lt;BH$6),"", MAX(BH$10:BH2043)+1)))</f>
        <v/>
      </c>
      <c r="BI2044" s="5" t="str">
        <f>IF(OR($AB2044="", $AC2044=""), "", IF($H2044=$M$3, "", IF(OR(BI$7&lt;$AB2044, $AC2044&lt;BI$6),"", MAX(BI$10:BI2043)+1)))</f>
        <v/>
      </c>
      <c r="BK2044" s="5" t="str" cm="1">
        <f t="array" aca="1" ref="BK2044" ca="1">IFERROR(INDEX($AE2044:$BI2044, $BJ2044, MATCH($BK$9, $AE$9:$BI$9, 0)), "")</f>
        <v/>
      </c>
    </row>
    <row r="2045" spans="1:63" x14ac:dyDescent="0.25">
      <c r="A2045" s="2"/>
      <c r="B2045" s="254"/>
      <c r="C2045" s="255"/>
      <c r="D2045" s="256"/>
      <c r="E2045" s="257"/>
      <c r="F2045" s="257"/>
      <c r="G2045" s="258"/>
      <c r="H2045" s="259"/>
      <c r="I2045" s="16"/>
      <c r="J2045" s="5" t="str">
        <f t="shared" si="259"/>
        <v/>
      </c>
      <c r="K2045" s="2"/>
      <c r="O2045" s="5" t="str">
        <f t="shared" si="257"/>
        <v/>
      </c>
      <c r="Q2045" s="5" t="str">
        <f t="shared" si="260"/>
        <v/>
      </c>
      <c r="S2045" s="5" t="str">
        <f t="shared" si="258"/>
        <v/>
      </c>
      <c r="U2045" s="64" t="str">
        <f>IF($D2045="","", IF(COUNTIF('Intro &amp; Setup'!$AW$49:$AW$88, $D2045)&gt;0, "BH", TEXT($D2045, "ddd")))</f>
        <v/>
      </c>
      <c r="V2045" s="65" t="str">
        <f>IF($G2045="", "", IF(COUNTIF('Intro &amp; Setup'!$AW$49:$AW$88, $G2045)&gt;0, "BH", TEXT($G2045, "ddd")))</f>
        <v/>
      </c>
      <c r="W2045" s="64" t="str">
        <f t="shared" si="261"/>
        <v/>
      </c>
      <c r="X2045" s="65" t="str">
        <f t="shared" si="262"/>
        <v/>
      </c>
      <c r="Y2045" s="64" t="str">
        <f>IF(F2045="", "", IF(OR(F2045&lt;'Intro &amp; Setup'!$Z$20, F2045&gt;'Intro &amp; Setup'!$Z$22), "X", ""))</f>
        <v/>
      </c>
      <c r="Z2045" s="65" t="str">
        <f>IF(G2045="", "", IF(OR(G2045&lt;'Intro &amp; Setup'!$Z$20, G2045&gt;'Intro &amp; Setup'!$Z$22), "X", ""))</f>
        <v/>
      </c>
      <c r="AB2045" s="58" t="str">
        <f t="shared" si="263"/>
        <v/>
      </c>
      <c r="AC2045" s="59" t="str">
        <f t="shared" si="264"/>
        <v/>
      </c>
      <c r="AE2045" s="5" t="str">
        <f>IF(OR($AB2045="", $AC2045=""), "", IF($H2045=$M$3, "", IF(OR(AE$7&lt;$AB2045, $AC2045&lt;AE$6),"", MAX(AE$10:AE2044)+1)))</f>
        <v/>
      </c>
      <c r="AF2045" s="5" t="str">
        <f>IF(OR($AB2045="", $AC2045=""), "", IF($H2045=$M$3, "", IF(OR(AF$7&lt;$AB2045, $AC2045&lt;AF$6),"", MAX(AF$10:AF2044)+1)))</f>
        <v/>
      </c>
      <c r="AG2045" s="5" t="str">
        <f>IF(OR($AB2045="", $AC2045=""), "", IF($H2045=$M$3, "", IF(OR(AG$7&lt;$AB2045, $AC2045&lt;AG$6),"", MAX(AG$10:AG2044)+1)))</f>
        <v/>
      </c>
      <c r="AH2045" s="5" t="str">
        <f>IF(OR($AB2045="", $AC2045=""), "", IF($H2045=$M$3, "", IF(OR(AH$7&lt;$AB2045, $AC2045&lt;AH$6),"", MAX(AH$10:AH2044)+1)))</f>
        <v/>
      </c>
      <c r="AI2045" s="5" t="str">
        <f>IF(OR($AB2045="", $AC2045=""), "", IF($H2045=$M$3, "", IF(OR(AI$7&lt;$AB2045, $AC2045&lt;AI$6),"", MAX(AI$10:AI2044)+1)))</f>
        <v/>
      </c>
      <c r="AJ2045" s="5" t="str">
        <f>IF(OR($AB2045="", $AC2045=""), "", IF($H2045=$M$3, "", IF(OR(AJ$7&lt;$AB2045, $AC2045&lt;AJ$6),"", MAX(AJ$10:AJ2044)+1)))</f>
        <v/>
      </c>
      <c r="AK2045" s="5" t="str">
        <f>IF(OR($AB2045="", $AC2045=""), "", IF($H2045=$M$3, "", IF(OR(AK$7&lt;$AB2045, $AC2045&lt;AK$6),"", MAX(AK$10:AK2044)+1)))</f>
        <v/>
      </c>
      <c r="AL2045" s="5" t="str">
        <f>IF(OR($AB2045="", $AC2045=""), "", IF($H2045=$M$3, "", IF(OR(AL$7&lt;$AB2045, $AC2045&lt;AL$6),"", MAX(AL$10:AL2044)+1)))</f>
        <v/>
      </c>
      <c r="AM2045" s="5" t="str">
        <f>IF(OR($AB2045="", $AC2045=""), "", IF($H2045=$M$3, "", IF(OR(AM$7&lt;$AB2045, $AC2045&lt;AM$6),"", MAX(AM$10:AM2044)+1)))</f>
        <v/>
      </c>
      <c r="AN2045" s="5" t="str">
        <f>IF(OR($AB2045="", $AC2045=""), "", IF($H2045=$M$3, "", IF(OR(AN$7&lt;$AB2045, $AC2045&lt;AN$6),"", MAX(AN$10:AN2044)+1)))</f>
        <v/>
      </c>
      <c r="AO2045" s="5" t="str">
        <f>IF(OR($AB2045="", $AC2045=""), "", IF($H2045=$M$3, "", IF(OR(AO$7&lt;$AB2045, $AC2045&lt;AO$6),"", MAX(AO$10:AO2044)+1)))</f>
        <v/>
      </c>
      <c r="AP2045" s="5" t="str">
        <f>IF(OR($AB2045="", $AC2045=""), "", IF($H2045=$M$3, "", IF(OR(AP$7&lt;$AB2045, $AC2045&lt;AP$6),"", MAX(AP$10:AP2044)+1)))</f>
        <v/>
      </c>
      <c r="AQ2045" s="5" t="str">
        <f>IF(OR($AB2045="", $AC2045=""), "", IF($H2045=$M$3, "", IF(OR(AQ$7&lt;$AB2045, $AC2045&lt;AQ$6),"", MAX(AQ$10:AQ2044)+1)))</f>
        <v/>
      </c>
      <c r="AR2045" s="5" t="str">
        <f>IF(OR($AB2045="", $AC2045=""), "", IF($H2045=$M$3, "", IF(OR(AR$7&lt;$AB2045, $AC2045&lt;AR$6),"", MAX(AR$10:AR2044)+1)))</f>
        <v/>
      </c>
      <c r="AS2045" s="5" t="str">
        <f>IF(OR($AB2045="", $AC2045=""), "", IF($H2045=$M$3, "", IF(OR(AS$7&lt;$AB2045, $AC2045&lt;AS$6),"", MAX(AS$10:AS2044)+1)))</f>
        <v/>
      </c>
      <c r="AT2045" s="5" t="str">
        <f>IF(OR($AB2045="", $AC2045=""), "", IF($H2045=$M$3, "", IF(OR(AT$7&lt;$AB2045, $AC2045&lt;AT$6),"", MAX(AT$10:AT2044)+1)))</f>
        <v/>
      </c>
      <c r="AU2045" s="5" t="str">
        <f>IF(OR($AB2045="", $AC2045=""), "", IF($H2045=$M$3, "", IF(OR(AU$7&lt;$AB2045, $AC2045&lt;AU$6),"", MAX(AU$10:AU2044)+1)))</f>
        <v/>
      </c>
      <c r="AV2045" s="5" t="str">
        <f>IF(OR($AB2045="", $AC2045=""), "", IF($H2045=$M$3, "", IF(OR(AV$7&lt;$AB2045, $AC2045&lt;AV$6),"", MAX(AV$10:AV2044)+1)))</f>
        <v/>
      </c>
      <c r="AW2045" s="5" t="str">
        <f>IF(OR($AB2045="", $AC2045=""), "", IF($H2045=$M$3, "", IF(OR(AW$7&lt;$AB2045, $AC2045&lt;AW$6),"", MAX(AW$10:AW2044)+1)))</f>
        <v/>
      </c>
      <c r="AX2045" s="5" t="str">
        <f>IF(OR($AB2045="", $AC2045=""), "", IF($H2045=$M$3, "", IF(OR(AX$7&lt;$AB2045, $AC2045&lt;AX$6),"", MAX(AX$10:AX2044)+1)))</f>
        <v/>
      </c>
      <c r="AY2045" s="5" t="str">
        <f>IF(OR($AB2045="", $AC2045=""), "", IF($H2045=$M$3, "", IF(OR(AY$7&lt;$AB2045, $AC2045&lt;AY$6),"", MAX(AY$10:AY2044)+1)))</f>
        <v/>
      </c>
      <c r="AZ2045" s="5" t="str">
        <f>IF(OR($AB2045="", $AC2045=""), "", IF($H2045=$M$3, "", IF(OR(AZ$7&lt;$AB2045, $AC2045&lt;AZ$6),"", MAX(AZ$10:AZ2044)+1)))</f>
        <v/>
      </c>
      <c r="BA2045" s="5" t="str">
        <f>IF(OR($AB2045="", $AC2045=""), "", IF($H2045=$M$3, "", IF(OR(BA$7&lt;$AB2045, $AC2045&lt;BA$6),"", MAX(BA$10:BA2044)+1)))</f>
        <v/>
      </c>
      <c r="BB2045" s="5" t="str">
        <f>IF(OR($AB2045="", $AC2045=""), "", IF($H2045=$M$3, "", IF(OR(BB$7&lt;$AB2045, $AC2045&lt;BB$6),"", MAX(BB$10:BB2044)+1)))</f>
        <v/>
      </c>
      <c r="BC2045" s="5" t="str">
        <f>IF(OR($AB2045="", $AC2045=""), "", IF($H2045=$M$3, "", IF(OR(BC$7&lt;$AB2045, $AC2045&lt;BC$6),"", MAX(BC$10:BC2044)+1)))</f>
        <v/>
      </c>
      <c r="BD2045" s="5" t="str">
        <f>IF(OR($AB2045="", $AC2045=""), "", IF($H2045=$M$3, "", IF(OR(BD$7&lt;$AB2045, $AC2045&lt;BD$6),"", MAX(BD$10:BD2044)+1)))</f>
        <v/>
      </c>
      <c r="BE2045" s="5" t="str">
        <f>IF(OR($AB2045="", $AC2045=""), "", IF($H2045=$M$3, "", IF(OR(BE$7&lt;$AB2045, $AC2045&lt;BE$6),"", MAX(BE$10:BE2044)+1)))</f>
        <v/>
      </c>
      <c r="BF2045" s="5" t="str">
        <f>IF(OR($AB2045="", $AC2045=""), "", IF($H2045=$M$3, "", IF(OR(BF$7&lt;$AB2045, $AC2045&lt;BF$6),"", MAX(BF$10:BF2044)+1)))</f>
        <v/>
      </c>
      <c r="BG2045" s="5" t="str">
        <f>IF(OR($AB2045="", $AC2045=""), "", IF($H2045=$M$3, "", IF(OR(BG$7&lt;$AB2045, $AC2045&lt;BG$6),"", MAX(BG$10:BG2044)+1)))</f>
        <v/>
      </c>
      <c r="BH2045" s="5" t="str">
        <f>IF(OR($AB2045="", $AC2045=""), "", IF($H2045=$M$3, "", IF(OR(BH$7&lt;$AB2045, $AC2045&lt;BH$6),"", MAX(BH$10:BH2044)+1)))</f>
        <v/>
      </c>
      <c r="BI2045" s="5" t="str">
        <f>IF(OR($AB2045="", $AC2045=""), "", IF($H2045=$M$3, "", IF(OR(BI$7&lt;$AB2045, $AC2045&lt;BI$6),"", MAX(BI$10:BI2044)+1)))</f>
        <v/>
      </c>
      <c r="BK2045" s="5" t="str" cm="1">
        <f t="array" aca="1" ref="BK2045" ca="1">IFERROR(INDEX($AE2045:$BI2045, $BJ2045, MATCH($BK$9, $AE$9:$BI$9, 0)), "")</f>
        <v/>
      </c>
    </row>
    <row r="2046" spans="1:63" x14ac:dyDescent="0.25">
      <c r="A2046" s="2"/>
      <c r="B2046" s="254"/>
      <c r="C2046" s="255"/>
      <c r="D2046" s="256"/>
      <c r="E2046" s="257"/>
      <c r="F2046" s="257"/>
      <c r="G2046" s="258"/>
      <c r="H2046" s="259"/>
      <c r="I2046" s="16"/>
      <c r="J2046" s="5" t="str">
        <f t="shared" si="259"/>
        <v/>
      </c>
      <c r="K2046" s="2"/>
      <c r="O2046" s="5" t="str">
        <f t="shared" si="257"/>
        <v/>
      </c>
      <c r="Q2046" s="5" t="str">
        <f t="shared" si="260"/>
        <v/>
      </c>
      <c r="S2046" s="5" t="str">
        <f t="shared" si="258"/>
        <v/>
      </c>
      <c r="U2046" s="64" t="str">
        <f>IF($D2046="","", IF(COUNTIF('Intro &amp; Setup'!$AW$49:$AW$88, $D2046)&gt;0, "BH", TEXT($D2046, "ddd")))</f>
        <v/>
      </c>
      <c r="V2046" s="65" t="str">
        <f>IF($G2046="", "", IF(COUNTIF('Intro &amp; Setup'!$AW$49:$AW$88, $G2046)&gt;0, "BH", TEXT($G2046, "ddd")))</f>
        <v/>
      </c>
      <c r="W2046" s="64" t="str">
        <f t="shared" si="261"/>
        <v/>
      </c>
      <c r="X2046" s="65" t="str">
        <f t="shared" si="262"/>
        <v/>
      </c>
      <c r="Y2046" s="64" t="str">
        <f>IF(F2046="", "", IF(OR(F2046&lt;'Intro &amp; Setup'!$Z$20, F2046&gt;'Intro &amp; Setup'!$Z$22), "X", ""))</f>
        <v/>
      </c>
      <c r="Z2046" s="65" t="str">
        <f>IF(G2046="", "", IF(OR(G2046&lt;'Intro &amp; Setup'!$Z$20, G2046&gt;'Intro &amp; Setup'!$Z$22), "X", ""))</f>
        <v/>
      </c>
      <c r="AB2046" s="58" t="str">
        <f t="shared" si="263"/>
        <v/>
      </c>
      <c r="AC2046" s="59" t="str">
        <f t="shared" si="264"/>
        <v/>
      </c>
      <c r="AE2046" s="5" t="str">
        <f>IF(OR($AB2046="", $AC2046=""), "", IF($H2046=$M$3, "", IF(OR(AE$7&lt;$AB2046, $AC2046&lt;AE$6),"", MAX(AE$10:AE2045)+1)))</f>
        <v/>
      </c>
      <c r="AF2046" s="5" t="str">
        <f>IF(OR($AB2046="", $AC2046=""), "", IF($H2046=$M$3, "", IF(OR(AF$7&lt;$AB2046, $AC2046&lt;AF$6),"", MAX(AF$10:AF2045)+1)))</f>
        <v/>
      </c>
      <c r="AG2046" s="5" t="str">
        <f>IF(OR($AB2046="", $AC2046=""), "", IF($H2046=$M$3, "", IF(OR(AG$7&lt;$AB2046, $AC2046&lt;AG$6),"", MAX(AG$10:AG2045)+1)))</f>
        <v/>
      </c>
      <c r="AH2046" s="5" t="str">
        <f>IF(OR($AB2046="", $AC2046=""), "", IF($H2046=$M$3, "", IF(OR(AH$7&lt;$AB2046, $AC2046&lt;AH$6),"", MAX(AH$10:AH2045)+1)))</f>
        <v/>
      </c>
      <c r="AI2046" s="5" t="str">
        <f>IF(OR($AB2046="", $AC2046=""), "", IF($H2046=$M$3, "", IF(OR(AI$7&lt;$AB2046, $AC2046&lt;AI$6),"", MAX(AI$10:AI2045)+1)))</f>
        <v/>
      </c>
      <c r="AJ2046" s="5" t="str">
        <f>IF(OR($AB2046="", $AC2046=""), "", IF($H2046=$M$3, "", IF(OR(AJ$7&lt;$AB2046, $AC2046&lt;AJ$6),"", MAX(AJ$10:AJ2045)+1)))</f>
        <v/>
      </c>
      <c r="AK2046" s="5" t="str">
        <f>IF(OR($AB2046="", $AC2046=""), "", IF($H2046=$M$3, "", IF(OR(AK$7&lt;$AB2046, $AC2046&lt;AK$6),"", MAX(AK$10:AK2045)+1)))</f>
        <v/>
      </c>
      <c r="AL2046" s="5" t="str">
        <f>IF(OR($AB2046="", $AC2046=""), "", IF($H2046=$M$3, "", IF(OR(AL$7&lt;$AB2046, $AC2046&lt;AL$6),"", MAX(AL$10:AL2045)+1)))</f>
        <v/>
      </c>
      <c r="AM2046" s="5" t="str">
        <f>IF(OR($AB2046="", $AC2046=""), "", IF($H2046=$M$3, "", IF(OR(AM$7&lt;$AB2046, $AC2046&lt;AM$6),"", MAX(AM$10:AM2045)+1)))</f>
        <v/>
      </c>
      <c r="AN2046" s="5" t="str">
        <f>IF(OR($AB2046="", $AC2046=""), "", IF($H2046=$M$3, "", IF(OR(AN$7&lt;$AB2046, $AC2046&lt;AN$6),"", MAX(AN$10:AN2045)+1)))</f>
        <v/>
      </c>
      <c r="AO2046" s="5" t="str">
        <f>IF(OR($AB2046="", $AC2046=""), "", IF($H2046=$M$3, "", IF(OR(AO$7&lt;$AB2046, $AC2046&lt;AO$6),"", MAX(AO$10:AO2045)+1)))</f>
        <v/>
      </c>
      <c r="AP2046" s="5" t="str">
        <f>IF(OR($AB2046="", $AC2046=""), "", IF($H2046=$M$3, "", IF(OR(AP$7&lt;$AB2046, $AC2046&lt;AP$6),"", MAX(AP$10:AP2045)+1)))</f>
        <v/>
      </c>
      <c r="AQ2046" s="5" t="str">
        <f>IF(OR($AB2046="", $AC2046=""), "", IF($H2046=$M$3, "", IF(OR(AQ$7&lt;$AB2046, $AC2046&lt;AQ$6),"", MAX(AQ$10:AQ2045)+1)))</f>
        <v/>
      </c>
      <c r="AR2046" s="5" t="str">
        <f>IF(OR($AB2046="", $AC2046=""), "", IF($H2046=$M$3, "", IF(OR(AR$7&lt;$AB2046, $AC2046&lt;AR$6),"", MAX(AR$10:AR2045)+1)))</f>
        <v/>
      </c>
      <c r="AS2046" s="5" t="str">
        <f>IF(OR($AB2046="", $AC2046=""), "", IF($H2046=$M$3, "", IF(OR(AS$7&lt;$AB2046, $AC2046&lt;AS$6),"", MAX(AS$10:AS2045)+1)))</f>
        <v/>
      </c>
      <c r="AT2046" s="5" t="str">
        <f>IF(OR($AB2046="", $AC2046=""), "", IF($H2046=$M$3, "", IF(OR(AT$7&lt;$AB2046, $AC2046&lt;AT$6),"", MAX(AT$10:AT2045)+1)))</f>
        <v/>
      </c>
      <c r="AU2046" s="5" t="str">
        <f>IF(OR($AB2046="", $AC2046=""), "", IF($H2046=$M$3, "", IF(OR(AU$7&lt;$AB2046, $AC2046&lt;AU$6),"", MAX(AU$10:AU2045)+1)))</f>
        <v/>
      </c>
      <c r="AV2046" s="5" t="str">
        <f>IF(OR($AB2046="", $AC2046=""), "", IF($H2046=$M$3, "", IF(OR(AV$7&lt;$AB2046, $AC2046&lt;AV$6),"", MAX(AV$10:AV2045)+1)))</f>
        <v/>
      </c>
      <c r="AW2046" s="5" t="str">
        <f>IF(OR($AB2046="", $AC2046=""), "", IF($H2046=$M$3, "", IF(OR(AW$7&lt;$AB2046, $AC2046&lt;AW$6),"", MAX(AW$10:AW2045)+1)))</f>
        <v/>
      </c>
      <c r="AX2046" s="5" t="str">
        <f>IF(OR($AB2046="", $AC2046=""), "", IF($H2046=$M$3, "", IF(OR(AX$7&lt;$AB2046, $AC2046&lt;AX$6),"", MAX(AX$10:AX2045)+1)))</f>
        <v/>
      </c>
      <c r="AY2046" s="5" t="str">
        <f>IF(OR($AB2046="", $AC2046=""), "", IF($H2046=$M$3, "", IF(OR(AY$7&lt;$AB2046, $AC2046&lt;AY$6),"", MAX(AY$10:AY2045)+1)))</f>
        <v/>
      </c>
      <c r="AZ2046" s="5" t="str">
        <f>IF(OR($AB2046="", $AC2046=""), "", IF($H2046=$M$3, "", IF(OR(AZ$7&lt;$AB2046, $AC2046&lt;AZ$6),"", MAX(AZ$10:AZ2045)+1)))</f>
        <v/>
      </c>
      <c r="BA2046" s="5" t="str">
        <f>IF(OR($AB2046="", $AC2046=""), "", IF($H2046=$M$3, "", IF(OR(BA$7&lt;$AB2046, $AC2046&lt;BA$6),"", MAX(BA$10:BA2045)+1)))</f>
        <v/>
      </c>
      <c r="BB2046" s="5" t="str">
        <f>IF(OR($AB2046="", $AC2046=""), "", IF($H2046=$M$3, "", IF(OR(BB$7&lt;$AB2046, $AC2046&lt;BB$6),"", MAX(BB$10:BB2045)+1)))</f>
        <v/>
      </c>
      <c r="BC2046" s="5" t="str">
        <f>IF(OR($AB2046="", $AC2046=""), "", IF($H2046=$M$3, "", IF(OR(BC$7&lt;$AB2046, $AC2046&lt;BC$6),"", MAX(BC$10:BC2045)+1)))</f>
        <v/>
      </c>
      <c r="BD2046" s="5" t="str">
        <f>IF(OR($AB2046="", $AC2046=""), "", IF($H2046=$M$3, "", IF(OR(BD$7&lt;$AB2046, $AC2046&lt;BD$6),"", MAX(BD$10:BD2045)+1)))</f>
        <v/>
      </c>
      <c r="BE2046" s="5" t="str">
        <f>IF(OR($AB2046="", $AC2046=""), "", IF($H2046=$M$3, "", IF(OR(BE$7&lt;$AB2046, $AC2046&lt;BE$6),"", MAX(BE$10:BE2045)+1)))</f>
        <v/>
      </c>
      <c r="BF2046" s="5" t="str">
        <f>IF(OR($AB2046="", $AC2046=""), "", IF($H2046=$M$3, "", IF(OR(BF$7&lt;$AB2046, $AC2046&lt;BF$6),"", MAX(BF$10:BF2045)+1)))</f>
        <v/>
      </c>
      <c r="BG2046" s="5" t="str">
        <f>IF(OR($AB2046="", $AC2046=""), "", IF($H2046=$M$3, "", IF(OR(BG$7&lt;$AB2046, $AC2046&lt;BG$6),"", MAX(BG$10:BG2045)+1)))</f>
        <v/>
      </c>
      <c r="BH2046" s="5" t="str">
        <f>IF(OR($AB2046="", $AC2046=""), "", IF($H2046=$M$3, "", IF(OR(BH$7&lt;$AB2046, $AC2046&lt;BH$6),"", MAX(BH$10:BH2045)+1)))</f>
        <v/>
      </c>
      <c r="BI2046" s="5" t="str">
        <f>IF(OR($AB2046="", $AC2046=""), "", IF($H2046=$M$3, "", IF(OR(BI$7&lt;$AB2046, $AC2046&lt;BI$6),"", MAX(BI$10:BI2045)+1)))</f>
        <v/>
      </c>
      <c r="BK2046" s="5" t="str" cm="1">
        <f t="array" aca="1" ref="BK2046" ca="1">IFERROR(INDEX($AE2046:$BI2046, $BJ2046, MATCH($BK$9, $AE$9:$BI$9, 0)), "")</f>
        <v/>
      </c>
    </row>
    <row r="2047" spans="1:63" x14ac:dyDescent="0.25">
      <c r="A2047" s="2"/>
      <c r="B2047" s="254"/>
      <c r="C2047" s="255"/>
      <c r="D2047" s="256"/>
      <c r="E2047" s="257"/>
      <c r="F2047" s="257"/>
      <c r="G2047" s="258"/>
      <c r="H2047" s="259"/>
      <c r="I2047" s="16"/>
      <c r="J2047" s="5" t="str">
        <f t="shared" si="259"/>
        <v/>
      </c>
      <c r="K2047" s="2"/>
      <c r="O2047" s="5" t="str">
        <f t="shared" si="257"/>
        <v/>
      </c>
      <c r="Q2047" s="5" t="str">
        <f t="shared" si="260"/>
        <v/>
      </c>
      <c r="S2047" s="5" t="str">
        <f t="shared" si="258"/>
        <v/>
      </c>
      <c r="U2047" s="64" t="str">
        <f>IF($D2047="","", IF(COUNTIF('Intro &amp; Setup'!$AW$49:$AW$88, $D2047)&gt;0, "BH", TEXT($D2047, "ddd")))</f>
        <v/>
      </c>
      <c r="V2047" s="65" t="str">
        <f>IF($G2047="", "", IF(COUNTIF('Intro &amp; Setup'!$AW$49:$AW$88, $G2047)&gt;0, "BH", TEXT($G2047, "ddd")))</f>
        <v/>
      </c>
      <c r="W2047" s="64" t="str">
        <f t="shared" si="261"/>
        <v/>
      </c>
      <c r="X2047" s="65" t="str">
        <f t="shared" si="262"/>
        <v/>
      </c>
      <c r="Y2047" s="64" t="str">
        <f>IF(F2047="", "", IF(OR(F2047&lt;'Intro &amp; Setup'!$Z$20, F2047&gt;'Intro &amp; Setup'!$Z$22), "X", ""))</f>
        <v/>
      </c>
      <c r="Z2047" s="65" t="str">
        <f>IF(G2047="", "", IF(OR(G2047&lt;'Intro &amp; Setup'!$Z$20, G2047&gt;'Intro &amp; Setup'!$Z$22), "X", ""))</f>
        <v/>
      </c>
      <c r="AB2047" s="58" t="str">
        <f t="shared" si="263"/>
        <v/>
      </c>
      <c r="AC2047" s="59" t="str">
        <f t="shared" si="264"/>
        <v/>
      </c>
      <c r="AE2047" s="5" t="str">
        <f>IF(OR($AB2047="", $AC2047=""), "", IF($H2047=$M$3, "", IF(OR(AE$7&lt;$AB2047, $AC2047&lt;AE$6),"", MAX(AE$10:AE2046)+1)))</f>
        <v/>
      </c>
      <c r="AF2047" s="5" t="str">
        <f>IF(OR($AB2047="", $AC2047=""), "", IF($H2047=$M$3, "", IF(OR(AF$7&lt;$AB2047, $AC2047&lt;AF$6),"", MAX(AF$10:AF2046)+1)))</f>
        <v/>
      </c>
      <c r="AG2047" s="5" t="str">
        <f>IF(OR($AB2047="", $AC2047=""), "", IF($H2047=$M$3, "", IF(OR(AG$7&lt;$AB2047, $AC2047&lt;AG$6),"", MAX(AG$10:AG2046)+1)))</f>
        <v/>
      </c>
      <c r="AH2047" s="5" t="str">
        <f>IF(OR($AB2047="", $AC2047=""), "", IF($H2047=$M$3, "", IF(OR(AH$7&lt;$AB2047, $AC2047&lt;AH$6),"", MAX(AH$10:AH2046)+1)))</f>
        <v/>
      </c>
      <c r="AI2047" s="5" t="str">
        <f>IF(OR($AB2047="", $AC2047=""), "", IF($H2047=$M$3, "", IF(OR(AI$7&lt;$AB2047, $AC2047&lt;AI$6),"", MAX(AI$10:AI2046)+1)))</f>
        <v/>
      </c>
      <c r="AJ2047" s="5" t="str">
        <f>IF(OR($AB2047="", $AC2047=""), "", IF($H2047=$M$3, "", IF(OR(AJ$7&lt;$AB2047, $AC2047&lt;AJ$6),"", MAX(AJ$10:AJ2046)+1)))</f>
        <v/>
      </c>
      <c r="AK2047" s="5" t="str">
        <f>IF(OR($AB2047="", $AC2047=""), "", IF($H2047=$M$3, "", IF(OR(AK$7&lt;$AB2047, $AC2047&lt;AK$6),"", MAX(AK$10:AK2046)+1)))</f>
        <v/>
      </c>
      <c r="AL2047" s="5" t="str">
        <f>IF(OR($AB2047="", $AC2047=""), "", IF($H2047=$M$3, "", IF(OR(AL$7&lt;$AB2047, $AC2047&lt;AL$6),"", MAX(AL$10:AL2046)+1)))</f>
        <v/>
      </c>
      <c r="AM2047" s="5" t="str">
        <f>IF(OR($AB2047="", $AC2047=""), "", IF($H2047=$M$3, "", IF(OR(AM$7&lt;$AB2047, $AC2047&lt;AM$6),"", MAX(AM$10:AM2046)+1)))</f>
        <v/>
      </c>
      <c r="AN2047" s="5" t="str">
        <f>IF(OR($AB2047="", $AC2047=""), "", IF($H2047=$M$3, "", IF(OR(AN$7&lt;$AB2047, $AC2047&lt;AN$6),"", MAX(AN$10:AN2046)+1)))</f>
        <v/>
      </c>
      <c r="AO2047" s="5" t="str">
        <f>IF(OR($AB2047="", $AC2047=""), "", IF($H2047=$M$3, "", IF(OR(AO$7&lt;$AB2047, $AC2047&lt;AO$6),"", MAX(AO$10:AO2046)+1)))</f>
        <v/>
      </c>
      <c r="AP2047" s="5" t="str">
        <f>IF(OR($AB2047="", $AC2047=""), "", IF($H2047=$M$3, "", IF(OR(AP$7&lt;$AB2047, $AC2047&lt;AP$6),"", MAX(AP$10:AP2046)+1)))</f>
        <v/>
      </c>
      <c r="AQ2047" s="5" t="str">
        <f>IF(OR($AB2047="", $AC2047=""), "", IF($H2047=$M$3, "", IF(OR(AQ$7&lt;$AB2047, $AC2047&lt;AQ$6),"", MAX(AQ$10:AQ2046)+1)))</f>
        <v/>
      </c>
      <c r="AR2047" s="5" t="str">
        <f>IF(OR($AB2047="", $AC2047=""), "", IF($H2047=$M$3, "", IF(OR(AR$7&lt;$AB2047, $AC2047&lt;AR$6),"", MAX(AR$10:AR2046)+1)))</f>
        <v/>
      </c>
      <c r="AS2047" s="5" t="str">
        <f>IF(OR($AB2047="", $AC2047=""), "", IF($H2047=$M$3, "", IF(OR(AS$7&lt;$AB2047, $AC2047&lt;AS$6),"", MAX(AS$10:AS2046)+1)))</f>
        <v/>
      </c>
      <c r="AT2047" s="5" t="str">
        <f>IF(OR($AB2047="", $AC2047=""), "", IF($H2047=$M$3, "", IF(OR(AT$7&lt;$AB2047, $AC2047&lt;AT$6),"", MAX(AT$10:AT2046)+1)))</f>
        <v/>
      </c>
      <c r="AU2047" s="5" t="str">
        <f>IF(OR($AB2047="", $AC2047=""), "", IF($H2047=$M$3, "", IF(OR(AU$7&lt;$AB2047, $AC2047&lt;AU$6),"", MAX(AU$10:AU2046)+1)))</f>
        <v/>
      </c>
      <c r="AV2047" s="5" t="str">
        <f>IF(OR($AB2047="", $AC2047=""), "", IF($H2047=$M$3, "", IF(OR(AV$7&lt;$AB2047, $AC2047&lt;AV$6),"", MAX(AV$10:AV2046)+1)))</f>
        <v/>
      </c>
      <c r="AW2047" s="5" t="str">
        <f>IF(OR($AB2047="", $AC2047=""), "", IF($H2047=$M$3, "", IF(OR(AW$7&lt;$AB2047, $AC2047&lt;AW$6),"", MAX(AW$10:AW2046)+1)))</f>
        <v/>
      </c>
      <c r="AX2047" s="5" t="str">
        <f>IF(OR($AB2047="", $AC2047=""), "", IF($H2047=$M$3, "", IF(OR(AX$7&lt;$AB2047, $AC2047&lt;AX$6),"", MAX(AX$10:AX2046)+1)))</f>
        <v/>
      </c>
      <c r="AY2047" s="5" t="str">
        <f>IF(OR($AB2047="", $AC2047=""), "", IF($H2047=$M$3, "", IF(OR(AY$7&lt;$AB2047, $AC2047&lt;AY$6),"", MAX(AY$10:AY2046)+1)))</f>
        <v/>
      </c>
      <c r="AZ2047" s="5" t="str">
        <f>IF(OR($AB2047="", $AC2047=""), "", IF($H2047=$M$3, "", IF(OR(AZ$7&lt;$AB2047, $AC2047&lt;AZ$6),"", MAX(AZ$10:AZ2046)+1)))</f>
        <v/>
      </c>
      <c r="BA2047" s="5" t="str">
        <f>IF(OR($AB2047="", $AC2047=""), "", IF($H2047=$M$3, "", IF(OR(BA$7&lt;$AB2047, $AC2047&lt;BA$6),"", MAX(BA$10:BA2046)+1)))</f>
        <v/>
      </c>
      <c r="BB2047" s="5" t="str">
        <f>IF(OR($AB2047="", $AC2047=""), "", IF($H2047=$M$3, "", IF(OR(BB$7&lt;$AB2047, $AC2047&lt;BB$6),"", MAX(BB$10:BB2046)+1)))</f>
        <v/>
      </c>
      <c r="BC2047" s="5" t="str">
        <f>IF(OR($AB2047="", $AC2047=""), "", IF($H2047=$M$3, "", IF(OR(BC$7&lt;$AB2047, $AC2047&lt;BC$6),"", MAX(BC$10:BC2046)+1)))</f>
        <v/>
      </c>
      <c r="BD2047" s="5" t="str">
        <f>IF(OR($AB2047="", $AC2047=""), "", IF($H2047=$M$3, "", IF(OR(BD$7&lt;$AB2047, $AC2047&lt;BD$6),"", MAX(BD$10:BD2046)+1)))</f>
        <v/>
      </c>
      <c r="BE2047" s="5" t="str">
        <f>IF(OR($AB2047="", $AC2047=""), "", IF($H2047=$M$3, "", IF(OR(BE$7&lt;$AB2047, $AC2047&lt;BE$6),"", MAX(BE$10:BE2046)+1)))</f>
        <v/>
      </c>
      <c r="BF2047" s="5" t="str">
        <f>IF(OR($AB2047="", $AC2047=""), "", IF($H2047=$M$3, "", IF(OR(BF$7&lt;$AB2047, $AC2047&lt;BF$6),"", MAX(BF$10:BF2046)+1)))</f>
        <v/>
      </c>
      <c r="BG2047" s="5" t="str">
        <f>IF(OR($AB2047="", $AC2047=""), "", IF($H2047=$M$3, "", IF(OR(BG$7&lt;$AB2047, $AC2047&lt;BG$6),"", MAX(BG$10:BG2046)+1)))</f>
        <v/>
      </c>
      <c r="BH2047" s="5" t="str">
        <f>IF(OR($AB2047="", $AC2047=""), "", IF($H2047=$M$3, "", IF(OR(BH$7&lt;$AB2047, $AC2047&lt;BH$6),"", MAX(BH$10:BH2046)+1)))</f>
        <v/>
      </c>
      <c r="BI2047" s="5" t="str">
        <f>IF(OR($AB2047="", $AC2047=""), "", IF($H2047=$M$3, "", IF(OR(BI$7&lt;$AB2047, $AC2047&lt;BI$6),"", MAX(BI$10:BI2046)+1)))</f>
        <v/>
      </c>
      <c r="BK2047" s="5" t="str" cm="1">
        <f t="array" aca="1" ref="BK2047" ca="1">IFERROR(INDEX($AE2047:$BI2047, $BJ2047, MATCH($BK$9, $AE$9:$BI$9, 0)), "")</f>
        <v/>
      </c>
    </row>
    <row r="2048" spans="1:63" x14ac:dyDescent="0.25">
      <c r="A2048" s="2"/>
      <c r="B2048" s="254"/>
      <c r="C2048" s="255"/>
      <c r="D2048" s="256"/>
      <c r="E2048" s="257"/>
      <c r="F2048" s="257"/>
      <c r="G2048" s="258"/>
      <c r="H2048" s="259"/>
      <c r="I2048" s="16"/>
      <c r="J2048" s="5" t="str">
        <f t="shared" si="259"/>
        <v/>
      </c>
      <c r="K2048" s="2"/>
      <c r="O2048" s="5" t="str">
        <f t="shared" si="257"/>
        <v/>
      </c>
      <c r="Q2048" s="5" t="str">
        <f t="shared" si="260"/>
        <v/>
      </c>
      <c r="S2048" s="5" t="str">
        <f t="shared" si="258"/>
        <v/>
      </c>
      <c r="U2048" s="64" t="str">
        <f>IF($D2048="","", IF(COUNTIF('Intro &amp; Setup'!$AW$49:$AW$88, $D2048)&gt;0, "BH", TEXT($D2048, "ddd")))</f>
        <v/>
      </c>
      <c r="V2048" s="65" t="str">
        <f>IF($G2048="", "", IF(COUNTIF('Intro &amp; Setup'!$AW$49:$AW$88, $G2048)&gt;0, "BH", TEXT($G2048, "ddd")))</f>
        <v/>
      </c>
      <c r="W2048" s="64" t="str">
        <f t="shared" si="261"/>
        <v/>
      </c>
      <c r="X2048" s="65" t="str">
        <f t="shared" si="262"/>
        <v/>
      </c>
      <c r="Y2048" s="64" t="str">
        <f>IF(F2048="", "", IF(OR(F2048&lt;'Intro &amp; Setup'!$Z$20, F2048&gt;'Intro &amp; Setup'!$Z$22), "X", ""))</f>
        <v/>
      </c>
      <c r="Z2048" s="65" t="str">
        <f>IF(G2048="", "", IF(OR(G2048&lt;'Intro &amp; Setup'!$Z$20, G2048&gt;'Intro &amp; Setup'!$Z$22), "X", ""))</f>
        <v/>
      </c>
      <c r="AB2048" s="58" t="str">
        <f t="shared" si="263"/>
        <v/>
      </c>
      <c r="AC2048" s="59" t="str">
        <f t="shared" si="264"/>
        <v/>
      </c>
      <c r="AE2048" s="5" t="str">
        <f>IF(OR($AB2048="", $AC2048=""), "", IF($H2048=$M$3, "", IF(OR(AE$7&lt;$AB2048, $AC2048&lt;AE$6),"", MAX(AE$10:AE2047)+1)))</f>
        <v/>
      </c>
      <c r="AF2048" s="5" t="str">
        <f>IF(OR($AB2048="", $AC2048=""), "", IF($H2048=$M$3, "", IF(OR(AF$7&lt;$AB2048, $AC2048&lt;AF$6),"", MAX(AF$10:AF2047)+1)))</f>
        <v/>
      </c>
      <c r="AG2048" s="5" t="str">
        <f>IF(OR($AB2048="", $AC2048=""), "", IF($H2048=$M$3, "", IF(OR(AG$7&lt;$AB2048, $AC2048&lt;AG$6),"", MAX(AG$10:AG2047)+1)))</f>
        <v/>
      </c>
      <c r="AH2048" s="5" t="str">
        <f>IF(OR($AB2048="", $AC2048=""), "", IF($H2048=$M$3, "", IF(OR(AH$7&lt;$AB2048, $AC2048&lt;AH$6),"", MAX(AH$10:AH2047)+1)))</f>
        <v/>
      </c>
      <c r="AI2048" s="5" t="str">
        <f>IF(OR($AB2048="", $AC2048=""), "", IF($H2048=$M$3, "", IF(OR(AI$7&lt;$AB2048, $AC2048&lt;AI$6),"", MAX(AI$10:AI2047)+1)))</f>
        <v/>
      </c>
      <c r="AJ2048" s="5" t="str">
        <f>IF(OR($AB2048="", $AC2048=""), "", IF($H2048=$M$3, "", IF(OR(AJ$7&lt;$AB2048, $AC2048&lt;AJ$6),"", MAX(AJ$10:AJ2047)+1)))</f>
        <v/>
      </c>
      <c r="AK2048" s="5" t="str">
        <f>IF(OR($AB2048="", $AC2048=""), "", IF($H2048=$M$3, "", IF(OR(AK$7&lt;$AB2048, $AC2048&lt;AK$6),"", MAX(AK$10:AK2047)+1)))</f>
        <v/>
      </c>
      <c r="AL2048" s="5" t="str">
        <f>IF(OR($AB2048="", $AC2048=""), "", IF($H2048=$M$3, "", IF(OR(AL$7&lt;$AB2048, $AC2048&lt;AL$6),"", MAX(AL$10:AL2047)+1)))</f>
        <v/>
      </c>
      <c r="AM2048" s="5" t="str">
        <f>IF(OR($AB2048="", $AC2048=""), "", IF($H2048=$M$3, "", IF(OR(AM$7&lt;$AB2048, $AC2048&lt;AM$6),"", MAX(AM$10:AM2047)+1)))</f>
        <v/>
      </c>
      <c r="AN2048" s="5" t="str">
        <f>IF(OR($AB2048="", $AC2048=""), "", IF($H2048=$M$3, "", IF(OR(AN$7&lt;$AB2048, $AC2048&lt;AN$6),"", MAX(AN$10:AN2047)+1)))</f>
        <v/>
      </c>
      <c r="AO2048" s="5" t="str">
        <f>IF(OR($AB2048="", $AC2048=""), "", IF($H2048=$M$3, "", IF(OR(AO$7&lt;$AB2048, $AC2048&lt;AO$6),"", MAX(AO$10:AO2047)+1)))</f>
        <v/>
      </c>
      <c r="AP2048" s="5" t="str">
        <f>IF(OR($AB2048="", $AC2048=""), "", IF($H2048=$M$3, "", IF(OR(AP$7&lt;$AB2048, $AC2048&lt;AP$6),"", MAX(AP$10:AP2047)+1)))</f>
        <v/>
      </c>
      <c r="AQ2048" s="5" t="str">
        <f>IF(OR($AB2048="", $AC2048=""), "", IF($H2048=$M$3, "", IF(OR(AQ$7&lt;$AB2048, $AC2048&lt;AQ$6),"", MAX(AQ$10:AQ2047)+1)))</f>
        <v/>
      </c>
      <c r="AR2048" s="5" t="str">
        <f>IF(OR($AB2048="", $AC2048=""), "", IF($H2048=$M$3, "", IF(OR(AR$7&lt;$AB2048, $AC2048&lt;AR$6),"", MAX(AR$10:AR2047)+1)))</f>
        <v/>
      </c>
      <c r="AS2048" s="5" t="str">
        <f>IF(OR($AB2048="", $AC2048=""), "", IF($H2048=$M$3, "", IF(OR(AS$7&lt;$AB2048, $AC2048&lt;AS$6),"", MAX(AS$10:AS2047)+1)))</f>
        <v/>
      </c>
      <c r="AT2048" s="5" t="str">
        <f>IF(OR($AB2048="", $AC2048=""), "", IF($H2048=$M$3, "", IF(OR(AT$7&lt;$AB2048, $AC2048&lt;AT$6),"", MAX(AT$10:AT2047)+1)))</f>
        <v/>
      </c>
      <c r="AU2048" s="5" t="str">
        <f>IF(OR($AB2048="", $AC2048=""), "", IF($H2048=$M$3, "", IF(OR(AU$7&lt;$AB2048, $AC2048&lt;AU$6),"", MAX(AU$10:AU2047)+1)))</f>
        <v/>
      </c>
      <c r="AV2048" s="5" t="str">
        <f>IF(OR($AB2048="", $AC2048=""), "", IF($H2048=$M$3, "", IF(OR(AV$7&lt;$AB2048, $AC2048&lt;AV$6),"", MAX(AV$10:AV2047)+1)))</f>
        <v/>
      </c>
      <c r="AW2048" s="5" t="str">
        <f>IF(OR($AB2048="", $AC2048=""), "", IF($H2048=$M$3, "", IF(OR(AW$7&lt;$AB2048, $AC2048&lt;AW$6),"", MAX(AW$10:AW2047)+1)))</f>
        <v/>
      </c>
      <c r="AX2048" s="5" t="str">
        <f>IF(OR($AB2048="", $AC2048=""), "", IF($H2048=$M$3, "", IF(OR(AX$7&lt;$AB2048, $AC2048&lt;AX$6),"", MAX(AX$10:AX2047)+1)))</f>
        <v/>
      </c>
      <c r="AY2048" s="5" t="str">
        <f>IF(OR($AB2048="", $AC2048=""), "", IF($H2048=$M$3, "", IF(OR(AY$7&lt;$AB2048, $AC2048&lt;AY$6),"", MAX(AY$10:AY2047)+1)))</f>
        <v/>
      </c>
      <c r="AZ2048" s="5" t="str">
        <f>IF(OR($AB2048="", $AC2048=""), "", IF($H2048=$M$3, "", IF(OR(AZ$7&lt;$AB2048, $AC2048&lt;AZ$6),"", MAX(AZ$10:AZ2047)+1)))</f>
        <v/>
      </c>
      <c r="BA2048" s="5" t="str">
        <f>IF(OR($AB2048="", $AC2048=""), "", IF($H2048=$M$3, "", IF(OR(BA$7&lt;$AB2048, $AC2048&lt;BA$6),"", MAX(BA$10:BA2047)+1)))</f>
        <v/>
      </c>
      <c r="BB2048" s="5" t="str">
        <f>IF(OR($AB2048="", $AC2048=""), "", IF($H2048=$M$3, "", IF(OR(BB$7&lt;$AB2048, $AC2048&lt;BB$6),"", MAX(BB$10:BB2047)+1)))</f>
        <v/>
      </c>
      <c r="BC2048" s="5" t="str">
        <f>IF(OR($AB2048="", $AC2048=""), "", IF($H2048=$M$3, "", IF(OR(BC$7&lt;$AB2048, $AC2048&lt;BC$6),"", MAX(BC$10:BC2047)+1)))</f>
        <v/>
      </c>
      <c r="BD2048" s="5" t="str">
        <f>IF(OR($AB2048="", $AC2048=""), "", IF($H2048=$M$3, "", IF(OR(BD$7&lt;$AB2048, $AC2048&lt;BD$6),"", MAX(BD$10:BD2047)+1)))</f>
        <v/>
      </c>
      <c r="BE2048" s="5" t="str">
        <f>IF(OR($AB2048="", $AC2048=""), "", IF($H2048=$M$3, "", IF(OR(BE$7&lt;$AB2048, $AC2048&lt;BE$6),"", MAX(BE$10:BE2047)+1)))</f>
        <v/>
      </c>
      <c r="BF2048" s="5" t="str">
        <f>IF(OR($AB2048="", $AC2048=""), "", IF($H2048=$M$3, "", IF(OR(BF$7&lt;$AB2048, $AC2048&lt;BF$6),"", MAX(BF$10:BF2047)+1)))</f>
        <v/>
      </c>
      <c r="BG2048" s="5" t="str">
        <f>IF(OR($AB2048="", $AC2048=""), "", IF($H2048=$M$3, "", IF(OR(BG$7&lt;$AB2048, $AC2048&lt;BG$6),"", MAX(BG$10:BG2047)+1)))</f>
        <v/>
      </c>
      <c r="BH2048" s="5" t="str">
        <f>IF(OR($AB2048="", $AC2048=""), "", IF($H2048=$M$3, "", IF(OR(BH$7&lt;$AB2048, $AC2048&lt;BH$6),"", MAX(BH$10:BH2047)+1)))</f>
        <v/>
      </c>
      <c r="BI2048" s="5" t="str">
        <f>IF(OR($AB2048="", $AC2048=""), "", IF($H2048=$M$3, "", IF(OR(BI$7&lt;$AB2048, $AC2048&lt;BI$6),"", MAX(BI$10:BI2047)+1)))</f>
        <v/>
      </c>
      <c r="BK2048" s="5" t="str" cm="1">
        <f t="array" aca="1" ref="BK2048" ca="1">IFERROR(INDEX($AE2048:$BI2048, $BJ2048, MATCH($BK$9, $AE$9:$BI$9, 0)), "")</f>
        <v/>
      </c>
    </row>
    <row r="2049" spans="1:63" x14ac:dyDescent="0.25">
      <c r="A2049" s="2"/>
      <c r="B2049" s="254"/>
      <c r="C2049" s="255"/>
      <c r="D2049" s="256"/>
      <c r="E2049" s="257"/>
      <c r="F2049" s="257"/>
      <c r="G2049" s="258"/>
      <c r="H2049" s="259"/>
      <c r="I2049" s="16"/>
      <c r="J2049" s="5" t="str">
        <f t="shared" si="259"/>
        <v/>
      </c>
      <c r="K2049" s="2"/>
      <c r="O2049" s="5" t="str">
        <f t="shared" si="257"/>
        <v/>
      </c>
      <c r="Q2049" s="5" t="str">
        <f t="shared" si="260"/>
        <v/>
      </c>
      <c r="S2049" s="5" t="str">
        <f t="shared" si="258"/>
        <v/>
      </c>
      <c r="U2049" s="64" t="str">
        <f>IF($D2049="","", IF(COUNTIF('Intro &amp; Setup'!$AW$49:$AW$88, $D2049)&gt;0, "BH", TEXT($D2049, "ddd")))</f>
        <v/>
      </c>
      <c r="V2049" s="65" t="str">
        <f>IF($G2049="", "", IF(COUNTIF('Intro &amp; Setup'!$AW$49:$AW$88, $G2049)&gt;0, "BH", TEXT($G2049, "ddd")))</f>
        <v/>
      </c>
      <c r="W2049" s="64" t="str">
        <f t="shared" si="261"/>
        <v/>
      </c>
      <c r="X2049" s="65" t="str">
        <f t="shared" si="262"/>
        <v/>
      </c>
      <c r="Y2049" s="64" t="str">
        <f>IF(F2049="", "", IF(OR(F2049&lt;'Intro &amp; Setup'!$Z$20, F2049&gt;'Intro &amp; Setup'!$Z$22), "X", ""))</f>
        <v/>
      </c>
      <c r="Z2049" s="65" t="str">
        <f>IF(G2049="", "", IF(OR(G2049&lt;'Intro &amp; Setup'!$Z$20, G2049&gt;'Intro &amp; Setup'!$Z$22), "X", ""))</f>
        <v/>
      </c>
      <c r="AB2049" s="58" t="str">
        <f t="shared" si="263"/>
        <v/>
      </c>
      <c r="AC2049" s="59" t="str">
        <f t="shared" si="264"/>
        <v/>
      </c>
      <c r="AE2049" s="5" t="str">
        <f>IF(OR($AB2049="", $AC2049=""), "", IF($H2049=$M$3, "", IF(OR(AE$7&lt;$AB2049, $AC2049&lt;AE$6),"", MAX(AE$10:AE2048)+1)))</f>
        <v/>
      </c>
      <c r="AF2049" s="5" t="str">
        <f>IF(OR($AB2049="", $AC2049=""), "", IF($H2049=$M$3, "", IF(OR(AF$7&lt;$AB2049, $AC2049&lt;AF$6),"", MAX(AF$10:AF2048)+1)))</f>
        <v/>
      </c>
      <c r="AG2049" s="5" t="str">
        <f>IF(OR($AB2049="", $AC2049=""), "", IF($H2049=$M$3, "", IF(OR(AG$7&lt;$AB2049, $AC2049&lt;AG$6),"", MAX(AG$10:AG2048)+1)))</f>
        <v/>
      </c>
      <c r="AH2049" s="5" t="str">
        <f>IF(OR($AB2049="", $AC2049=""), "", IF($H2049=$M$3, "", IF(OR(AH$7&lt;$AB2049, $AC2049&lt;AH$6),"", MAX(AH$10:AH2048)+1)))</f>
        <v/>
      </c>
      <c r="AI2049" s="5" t="str">
        <f>IF(OR($AB2049="", $AC2049=""), "", IF($H2049=$M$3, "", IF(OR(AI$7&lt;$AB2049, $AC2049&lt;AI$6),"", MAX(AI$10:AI2048)+1)))</f>
        <v/>
      </c>
      <c r="AJ2049" s="5" t="str">
        <f>IF(OR($AB2049="", $AC2049=""), "", IF($H2049=$M$3, "", IF(OR(AJ$7&lt;$AB2049, $AC2049&lt;AJ$6),"", MAX(AJ$10:AJ2048)+1)))</f>
        <v/>
      </c>
      <c r="AK2049" s="5" t="str">
        <f>IF(OR($AB2049="", $AC2049=""), "", IF($H2049=$M$3, "", IF(OR(AK$7&lt;$AB2049, $AC2049&lt;AK$6),"", MAX(AK$10:AK2048)+1)))</f>
        <v/>
      </c>
      <c r="AL2049" s="5" t="str">
        <f>IF(OR($AB2049="", $AC2049=""), "", IF($H2049=$M$3, "", IF(OR(AL$7&lt;$AB2049, $AC2049&lt;AL$6),"", MAX(AL$10:AL2048)+1)))</f>
        <v/>
      </c>
      <c r="AM2049" s="5" t="str">
        <f>IF(OR($AB2049="", $AC2049=""), "", IF($H2049=$M$3, "", IF(OR(AM$7&lt;$AB2049, $AC2049&lt;AM$6),"", MAX(AM$10:AM2048)+1)))</f>
        <v/>
      </c>
      <c r="AN2049" s="5" t="str">
        <f>IF(OR($AB2049="", $AC2049=""), "", IF($H2049=$M$3, "", IF(OR(AN$7&lt;$AB2049, $AC2049&lt;AN$6),"", MAX(AN$10:AN2048)+1)))</f>
        <v/>
      </c>
      <c r="AO2049" s="5" t="str">
        <f>IF(OR($AB2049="", $AC2049=""), "", IF($H2049=$M$3, "", IF(OR(AO$7&lt;$AB2049, $AC2049&lt;AO$6),"", MAX(AO$10:AO2048)+1)))</f>
        <v/>
      </c>
      <c r="AP2049" s="5" t="str">
        <f>IF(OR($AB2049="", $AC2049=""), "", IF($H2049=$M$3, "", IF(OR(AP$7&lt;$AB2049, $AC2049&lt;AP$6),"", MAX(AP$10:AP2048)+1)))</f>
        <v/>
      </c>
      <c r="AQ2049" s="5" t="str">
        <f>IF(OR($AB2049="", $AC2049=""), "", IF($H2049=$M$3, "", IF(OR(AQ$7&lt;$AB2049, $AC2049&lt;AQ$6),"", MAX(AQ$10:AQ2048)+1)))</f>
        <v/>
      </c>
      <c r="AR2049" s="5" t="str">
        <f>IF(OR($AB2049="", $AC2049=""), "", IF($H2049=$M$3, "", IF(OR(AR$7&lt;$AB2049, $AC2049&lt;AR$6),"", MAX(AR$10:AR2048)+1)))</f>
        <v/>
      </c>
      <c r="AS2049" s="5" t="str">
        <f>IF(OR($AB2049="", $AC2049=""), "", IF($H2049=$M$3, "", IF(OR(AS$7&lt;$AB2049, $AC2049&lt;AS$6),"", MAX(AS$10:AS2048)+1)))</f>
        <v/>
      </c>
      <c r="AT2049" s="5" t="str">
        <f>IF(OR($AB2049="", $AC2049=""), "", IF($H2049=$M$3, "", IF(OR(AT$7&lt;$AB2049, $AC2049&lt;AT$6),"", MAX(AT$10:AT2048)+1)))</f>
        <v/>
      </c>
      <c r="AU2049" s="5" t="str">
        <f>IF(OR($AB2049="", $AC2049=""), "", IF($H2049=$M$3, "", IF(OR(AU$7&lt;$AB2049, $AC2049&lt;AU$6),"", MAX(AU$10:AU2048)+1)))</f>
        <v/>
      </c>
      <c r="AV2049" s="5" t="str">
        <f>IF(OR($AB2049="", $AC2049=""), "", IF($H2049=$M$3, "", IF(OR(AV$7&lt;$AB2049, $AC2049&lt;AV$6),"", MAX(AV$10:AV2048)+1)))</f>
        <v/>
      </c>
      <c r="AW2049" s="5" t="str">
        <f>IF(OR($AB2049="", $AC2049=""), "", IF($H2049=$M$3, "", IF(OR(AW$7&lt;$AB2049, $AC2049&lt;AW$6),"", MAX(AW$10:AW2048)+1)))</f>
        <v/>
      </c>
      <c r="AX2049" s="5" t="str">
        <f>IF(OR($AB2049="", $AC2049=""), "", IF($H2049=$M$3, "", IF(OR(AX$7&lt;$AB2049, $AC2049&lt;AX$6),"", MAX(AX$10:AX2048)+1)))</f>
        <v/>
      </c>
      <c r="AY2049" s="5" t="str">
        <f>IF(OR($AB2049="", $AC2049=""), "", IF($H2049=$M$3, "", IF(OR(AY$7&lt;$AB2049, $AC2049&lt;AY$6),"", MAX(AY$10:AY2048)+1)))</f>
        <v/>
      </c>
      <c r="AZ2049" s="5" t="str">
        <f>IF(OR($AB2049="", $AC2049=""), "", IF($H2049=$M$3, "", IF(OR(AZ$7&lt;$AB2049, $AC2049&lt;AZ$6),"", MAX(AZ$10:AZ2048)+1)))</f>
        <v/>
      </c>
      <c r="BA2049" s="5" t="str">
        <f>IF(OR($AB2049="", $AC2049=""), "", IF($H2049=$M$3, "", IF(OR(BA$7&lt;$AB2049, $AC2049&lt;BA$6),"", MAX(BA$10:BA2048)+1)))</f>
        <v/>
      </c>
      <c r="BB2049" s="5" t="str">
        <f>IF(OR($AB2049="", $AC2049=""), "", IF($H2049=$M$3, "", IF(OR(BB$7&lt;$AB2049, $AC2049&lt;BB$6),"", MAX(BB$10:BB2048)+1)))</f>
        <v/>
      </c>
      <c r="BC2049" s="5" t="str">
        <f>IF(OR($AB2049="", $AC2049=""), "", IF($H2049=$M$3, "", IF(OR(BC$7&lt;$AB2049, $AC2049&lt;BC$6),"", MAX(BC$10:BC2048)+1)))</f>
        <v/>
      </c>
      <c r="BD2049" s="5" t="str">
        <f>IF(OR($AB2049="", $AC2049=""), "", IF($H2049=$M$3, "", IF(OR(BD$7&lt;$AB2049, $AC2049&lt;BD$6),"", MAX(BD$10:BD2048)+1)))</f>
        <v/>
      </c>
      <c r="BE2049" s="5" t="str">
        <f>IF(OR($AB2049="", $AC2049=""), "", IF($H2049=$M$3, "", IF(OR(BE$7&lt;$AB2049, $AC2049&lt;BE$6),"", MAX(BE$10:BE2048)+1)))</f>
        <v/>
      </c>
      <c r="BF2049" s="5" t="str">
        <f>IF(OR($AB2049="", $AC2049=""), "", IF($H2049=$M$3, "", IF(OR(BF$7&lt;$AB2049, $AC2049&lt;BF$6),"", MAX(BF$10:BF2048)+1)))</f>
        <v/>
      </c>
      <c r="BG2049" s="5" t="str">
        <f>IF(OR($AB2049="", $AC2049=""), "", IF($H2049=$M$3, "", IF(OR(BG$7&lt;$AB2049, $AC2049&lt;BG$6),"", MAX(BG$10:BG2048)+1)))</f>
        <v/>
      </c>
      <c r="BH2049" s="5" t="str">
        <f>IF(OR($AB2049="", $AC2049=""), "", IF($H2049=$M$3, "", IF(OR(BH$7&lt;$AB2049, $AC2049&lt;BH$6),"", MAX(BH$10:BH2048)+1)))</f>
        <v/>
      </c>
      <c r="BI2049" s="5" t="str">
        <f>IF(OR($AB2049="", $AC2049=""), "", IF($H2049=$M$3, "", IF(OR(BI$7&lt;$AB2049, $AC2049&lt;BI$6),"", MAX(BI$10:BI2048)+1)))</f>
        <v/>
      </c>
      <c r="BK2049" s="5" t="str" cm="1">
        <f t="array" aca="1" ref="BK2049" ca="1">IFERROR(INDEX($AE2049:$BI2049, $BJ2049, MATCH($BK$9, $AE$9:$BI$9, 0)), "")</f>
        <v/>
      </c>
    </row>
    <row r="2050" spans="1:63" x14ac:dyDescent="0.25">
      <c r="A2050" s="2"/>
      <c r="B2050" s="254"/>
      <c r="C2050" s="255"/>
      <c r="D2050" s="256"/>
      <c r="E2050" s="257"/>
      <c r="F2050" s="257"/>
      <c r="G2050" s="258"/>
      <c r="H2050" s="259"/>
      <c r="I2050" s="16"/>
      <c r="J2050" s="5" t="str">
        <f t="shared" si="259"/>
        <v/>
      </c>
      <c r="K2050" s="2"/>
      <c r="O2050" s="5" t="str">
        <f t="shared" si="257"/>
        <v/>
      </c>
      <c r="Q2050" s="5" t="str">
        <f t="shared" si="260"/>
        <v/>
      </c>
      <c r="S2050" s="5" t="str">
        <f t="shared" si="258"/>
        <v/>
      </c>
      <c r="U2050" s="64" t="str">
        <f>IF($D2050="","", IF(COUNTIF('Intro &amp; Setup'!$AW$49:$AW$88, $D2050)&gt;0, "BH", TEXT($D2050, "ddd")))</f>
        <v/>
      </c>
      <c r="V2050" s="65" t="str">
        <f>IF($G2050="", "", IF(COUNTIF('Intro &amp; Setup'!$AW$49:$AW$88, $G2050)&gt;0, "BH", TEXT($G2050, "ddd")))</f>
        <v/>
      </c>
      <c r="W2050" s="64" t="str">
        <f t="shared" si="261"/>
        <v/>
      </c>
      <c r="X2050" s="65" t="str">
        <f t="shared" si="262"/>
        <v/>
      </c>
      <c r="Y2050" s="64" t="str">
        <f>IF(F2050="", "", IF(OR(F2050&lt;'Intro &amp; Setup'!$Z$20, F2050&gt;'Intro &amp; Setup'!$Z$22), "X", ""))</f>
        <v/>
      </c>
      <c r="Z2050" s="65" t="str">
        <f>IF(G2050="", "", IF(OR(G2050&lt;'Intro &amp; Setup'!$Z$20, G2050&gt;'Intro &amp; Setup'!$Z$22), "X", ""))</f>
        <v/>
      </c>
      <c r="AB2050" s="58" t="str">
        <f t="shared" si="263"/>
        <v/>
      </c>
      <c r="AC2050" s="59" t="str">
        <f t="shared" si="264"/>
        <v/>
      </c>
      <c r="AE2050" s="5" t="str">
        <f>IF(OR($AB2050="", $AC2050=""), "", IF($H2050=$M$3, "", IF(OR(AE$7&lt;$AB2050, $AC2050&lt;AE$6),"", MAX(AE$10:AE2049)+1)))</f>
        <v/>
      </c>
      <c r="AF2050" s="5" t="str">
        <f>IF(OR($AB2050="", $AC2050=""), "", IF($H2050=$M$3, "", IF(OR(AF$7&lt;$AB2050, $AC2050&lt;AF$6),"", MAX(AF$10:AF2049)+1)))</f>
        <v/>
      </c>
      <c r="AG2050" s="5" t="str">
        <f>IF(OR($AB2050="", $AC2050=""), "", IF($H2050=$M$3, "", IF(OR(AG$7&lt;$AB2050, $AC2050&lt;AG$6),"", MAX(AG$10:AG2049)+1)))</f>
        <v/>
      </c>
      <c r="AH2050" s="5" t="str">
        <f>IF(OR($AB2050="", $AC2050=""), "", IF($H2050=$M$3, "", IF(OR(AH$7&lt;$AB2050, $AC2050&lt;AH$6),"", MAX(AH$10:AH2049)+1)))</f>
        <v/>
      </c>
      <c r="AI2050" s="5" t="str">
        <f>IF(OR($AB2050="", $AC2050=""), "", IF($H2050=$M$3, "", IF(OR(AI$7&lt;$AB2050, $AC2050&lt;AI$6),"", MAX(AI$10:AI2049)+1)))</f>
        <v/>
      </c>
      <c r="AJ2050" s="5" t="str">
        <f>IF(OR($AB2050="", $AC2050=""), "", IF($H2050=$M$3, "", IF(OR(AJ$7&lt;$AB2050, $AC2050&lt;AJ$6),"", MAX(AJ$10:AJ2049)+1)))</f>
        <v/>
      </c>
      <c r="AK2050" s="5" t="str">
        <f>IF(OR($AB2050="", $AC2050=""), "", IF($H2050=$M$3, "", IF(OR(AK$7&lt;$AB2050, $AC2050&lt;AK$6),"", MAX(AK$10:AK2049)+1)))</f>
        <v/>
      </c>
      <c r="AL2050" s="5" t="str">
        <f>IF(OR($AB2050="", $AC2050=""), "", IF($H2050=$M$3, "", IF(OR(AL$7&lt;$AB2050, $AC2050&lt;AL$6),"", MAX(AL$10:AL2049)+1)))</f>
        <v/>
      </c>
      <c r="AM2050" s="5" t="str">
        <f>IF(OR($AB2050="", $AC2050=""), "", IF($H2050=$M$3, "", IF(OR(AM$7&lt;$AB2050, $AC2050&lt;AM$6),"", MAX(AM$10:AM2049)+1)))</f>
        <v/>
      </c>
      <c r="AN2050" s="5" t="str">
        <f>IF(OR($AB2050="", $AC2050=""), "", IF($H2050=$M$3, "", IF(OR(AN$7&lt;$AB2050, $AC2050&lt;AN$6),"", MAX(AN$10:AN2049)+1)))</f>
        <v/>
      </c>
      <c r="AO2050" s="5" t="str">
        <f>IF(OR($AB2050="", $AC2050=""), "", IF($H2050=$M$3, "", IF(OR(AO$7&lt;$AB2050, $AC2050&lt;AO$6),"", MAX(AO$10:AO2049)+1)))</f>
        <v/>
      </c>
      <c r="AP2050" s="5" t="str">
        <f>IF(OR($AB2050="", $AC2050=""), "", IF($H2050=$M$3, "", IF(OR(AP$7&lt;$AB2050, $AC2050&lt;AP$6),"", MAX(AP$10:AP2049)+1)))</f>
        <v/>
      </c>
      <c r="AQ2050" s="5" t="str">
        <f>IF(OR($AB2050="", $AC2050=""), "", IF($H2050=$M$3, "", IF(OR(AQ$7&lt;$AB2050, $AC2050&lt;AQ$6),"", MAX(AQ$10:AQ2049)+1)))</f>
        <v/>
      </c>
      <c r="AR2050" s="5" t="str">
        <f>IF(OR($AB2050="", $AC2050=""), "", IF($H2050=$M$3, "", IF(OR(AR$7&lt;$AB2050, $AC2050&lt;AR$6),"", MAX(AR$10:AR2049)+1)))</f>
        <v/>
      </c>
      <c r="AS2050" s="5" t="str">
        <f>IF(OR($AB2050="", $AC2050=""), "", IF($H2050=$M$3, "", IF(OR(AS$7&lt;$AB2050, $AC2050&lt;AS$6),"", MAX(AS$10:AS2049)+1)))</f>
        <v/>
      </c>
      <c r="AT2050" s="5" t="str">
        <f>IF(OR($AB2050="", $AC2050=""), "", IF($H2050=$M$3, "", IF(OR(AT$7&lt;$AB2050, $AC2050&lt;AT$6),"", MAX(AT$10:AT2049)+1)))</f>
        <v/>
      </c>
      <c r="AU2050" s="5" t="str">
        <f>IF(OR($AB2050="", $AC2050=""), "", IF($H2050=$M$3, "", IF(OR(AU$7&lt;$AB2050, $AC2050&lt;AU$6),"", MAX(AU$10:AU2049)+1)))</f>
        <v/>
      </c>
      <c r="AV2050" s="5" t="str">
        <f>IF(OR($AB2050="", $AC2050=""), "", IF($H2050=$M$3, "", IF(OR(AV$7&lt;$AB2050, $AC2050&lt;AV$6),"", MAX(AV$10:AV2049)+1)))</f>
        <v/>
      </c>
      <c r="AW2050" s="5" t="str">
        <f>IF(OR($AB2050="", $AC2050=""), "", IF($H2050=$M$3, "", IF(OR(AW$7&lt;$AB2050, $AC2050&lt;AW$6),"", MAX(AW$10:AW2049)+1)))</f>
        <v/>
      </c>
      <c r="AX2050" s="5" t="str">
        <f>IF(OR($AB2050="", $AC2050=""), "", IF($H2050=$M$3, "", IF(OR(AX$7&lt;$AB2050, $AC2050&lt;AX$6),"", MAX(AX$10:AX2049)+1)))</f>
        <v/>
      </c>
      <c r="AY2050" s="5" t="str">
        <f>IF(OR($AB2050="", $AC2050=""), "", IF($H2050=$M$3, "", IF(OR(AY$7&lt;$AB2050, $AC2050&lt;AY$6),"", MAX(AY$10:AY2049)+1)))</f>
        <v/>
      </c>
      <c r="AZ2050" s="5" t="str">
        <f>IF(OR($AB2050="", $AC2050=""), "", IF($H2050=$M$3, "", IF(OR(AZ$7&lt;$AB2050, $AC2050&lt;AZ$6),"", MAX(AZ$10:AZ2049)+1)))</f>
        <v/>
      </c>
      <c r="BA2050" s="5" t="str">
        <f>IF(OR($AB2050="", $AC2050=""), "", IF($H2050=$M$3, "", IF(OR(BA$7&lt;$AB2050, $AC2050&lt;BA$6),"", MAX(BA$10:BA2049)+1)))</f>
        <v/>
      </c>
      <c r="BB2050" s="5" t="str">
        <f>IF(OR($AB2050="", $AC2050=""), "", IF($H2050=$M$3, "", IF(OR(BB$7&lt;$AB2050, $AC2050&lt;BB$6),"", MAX(BB$10:BB2049)+1)))</f>
        <v/>
      </c>
      <c r="BC2050" s="5" t="str">
        <f>IF(OR($AB2050="", $AC2050=""), "", IF($H2050=$M$3, "", IF(OR(BC$7&lt;$AB2050, $AC2050&lt;BC$6),"", MAX(BC$10:BC2049)+1)))</f>
        <v/>
      </c>
      <c r="BD2050" s="5" t="str">
        <f>IF(OR($AB2050="", $AC2050=""), "", IF($H2050=$M$3, "", IF(OR(BD$7&lt;$AB2050, $AC2050&lt;BD$6),"", MAX(BD$10:BD2049)+1)))</f>
        <v/>
      </c>
      <c r="BE2050" s="5" t="str">
        <f>IF(OR($AB2050="", $AC2050=""), "", IF($H2050=$M$3, "", IF(OR(BE$7&lt;$AB2050, $AC2050&lt;BE$6),"", MAX(BE$10:BE2049)+1)))</f>
        <v/>
      </c>
      <c r="BF2050" s="5" t="str">
        <f>IF(OR($AB2050="", $AC2050=""), "", IF($H2050=$M$3, "", IF(OR(BF$7&lt;$AB2050, $AC2050&lt;BF$6),"", MAX(BF$10:BF2049)+1)))</f>
        <v/>
      </c>
      <c r="BG2050" s="5" t="str">
        <f>IF(OR($AB2050="", $AC2050=""), "", IF($H2050=$M$3, "", IF(OR(BG$7&lt;$AB2050, $AC2050&lt;BG$6),"", MAX(BG$10:BG2049)+1)))</f>
        <v/>
      </c>
      <c r="BH2050" s="5" t="str">
        <f>IF(OR($AB2050="", $AC2050=""), "", IF($H2050=$M$3, "", IF(OR(BH$7&lt;$AB2050, $AC2050&lt;BH$6),"", MAX(BH$10:BH2049)+1)))</f>
        <v/>
      </c>
      <c r="BI2050" s="5" t="str">
        <f>IF(OR($AB2050="", $AC2050=""), "", IF($H2050=$M$3, "", IF(OR(BI$7&lt;$AB2050, $AC2050&lt;BI$6),"", MAX(BI$10:BI2049)+1)))</f>
        <v/>
      </c>
      <c r="BK2050" s="5" t="str" cm="1">
        <f t="array" aca="1" ref="BK2050" ca="1">IFERROR(INDEX($AE2050:$BI2050, $BJ2050, MATCH($BK$9, $AE$9:$BI$9, 0)), "")</f>
        <v/>
      </c>
    </row>
    <row r="2051" spans="1:63" x14ac:dyDescent="0.25">
      <c r="A2051" s="2"/>
      <c r="B2051" s="254"/>
      <c r="C2051" s="255"/>
      <c r="D2051" s="256"/>
      <c r="E2051" s="257"/>
      <c r="F2051" s="257"/>
      <c r="G2051" s="258"/>
      <c r="H2051" s="259"/>
      <c r="I2051" s="16"/>
      <c r="J2051" s="5" t="str">
        <f t="shared" si="259"/>
        <v/>
      </c>
      <c r="K2051" s="2"/>
      <c r="O2051" s="5" t="str">
        <f t="shared" si="257"/>
        <v/>
      </c>
      <c r="Q2051" s="5" t="str">
        <f t="shared" si="260"/>
        <v/>
      </c>
      <c r="S2051" s="5" t="str">
        <f t="shared" si="258"/>
        <v/>
      </c>
      <c r="U2051" s="64" t="str">
        <f>IF($D2051="","", IF(COUNTIF('Intro &amp; Setup'!$AW$49:$AW$88, $D2051)&gt;0, "BH", TEXT($D2051, "ddd")))</f>
        <v/>
      </c>
      <c r="V2051" s="65" t="str">
        <f>IF($G2051="", "", IF(COUNTIF('Intro &amp; Setup'!$AW$49:$AW$88, $G2051)&gt;0, "BH", TEXT($G2051, "ddd")))</f>
        <v/>
      </c>
      <c r="W2051" s="64" t="str">
        <f t="shared" si="261"/>
        <v/>
      </c>
      <c r="X2051" s="65" t="str">
        <f t="shared" si="262"/>
        <v/>
      </c>
      <c r="Y2051" s="64" t="str">
        <f>IF(F2051="", "", IF(OR(F2051&lt;'Intro &amp; Setup'!$Z$20, F2051&gt;'Intro &amp; Setup'!$Z$22), "X", ""))</f>
        <v/>
      </c>
      <c r="Z2051" s="65" t="str">
        <f>IF(G2051="", "", IF(OR(G2051&lt;'Intro &amp; Setup'!$Z$20, G2051&gt;'Intro &amp; Setup'!$Z$22), "X", ""))</f>
        <v/>
      </c>
      <c r="AB2051" s="58" t="str">
        <f t="shared" si="263"/>
        <v/>
      </c>
      <c r="AC2051" s="59" t="str">
        <f t="shared" si="264"/>
        <v/>
      </c>
      <c r="AE2051" s="5" t="str">
        <f>IF(OR($AB2051="", $AC2051=""), "", IF($H2051=$M$3, "", IF(OR(AE$7&lt;$AB2051, $AC2051&lt;AE$6),"", MAX(AE$10:AE2050)+1)))</f>
        <v/>
      </c>
      <c r="AF2051" s="5" t="str">
        <f>IF(OR($AB2051="", $AC2051=""), "", IF($H2051=$M$3, "", IF(OR(AF$7&lt;$AB2051, $AC2051&lt;AF$6),"", MAX(AF$10:AF2050)+1)))</f>
        <v/>
      </c>
      <c r="AG2051" s="5" t="str">
        <f>IF(OR($AB2051="", $AC2051=""), "", IF($H2051=$M$3, "", IF(OR(AG$7&lt;$AB2051, $AC2051&lt;AG$6),"", MAX(AG$10:AG2050)+1)))</f>
        <v/>
      </c>
      <c r="AH2051" s="5" t="str">
        <f>IF(OR($AB2051="", $AC2051=""), "", IF($H2051=$M$3, "", IF(OR(AH$7&lt;$AB2051, $AC2051&lt;AH$6),"", MAX(AH$10:AH2050)+1)))</f>
        <v/>
      </c>
      <c r="AI2051" s="5" t="str">
        <f>IF(OR($AB2051="", $AC2051=""), "", IF($H2051=$M$3, "", IF(OR(AI$7&lt;$AB2051, $AC2051&lt;AI$6),"", MAX(AI$10:AI2050)+1)))</f>
        <v/>
      </c>
      <c r="AJ2051" s="5" t="str">
        <f>IF(OR($AB2051="", $AC2051=""), "", IF($H2051=$M$3, "", IF(OR(AJ$7&lt;$AB2051, $AC2051&lt;AJ$6),"", MAX(AJ$10:AJ2050)+1)))</f>
        <v/>
      </c>
      <c r="AK2051" s="5" t="str">
        <f>IF(OR($AB2051="", $AC2051=""), "", IF($H2051=$M$3, "", IF(OR(AK$7&lt;$AB2051, $AC2051&lt;AK$6),"", MAX(AK$10:AK2050)+1)))</f>
        <v/>
      </c>
      <c r="AL2051" s="5" t="str">
        <f>IF(OR($AB2051="", $AC2051=""), "", IF($H2051=$M$3, "", IF(OR(AL$7&lt;$AB2051, $AC2051&lt;AL$6),"", MAX(AL$10:AL2050)+1)))</f>
        <v/>
      </c>
      <c r="AM2051" s="5" t="str">
        <f>IF(OR($AB2051="", $AC2051=""), "", IF($H2051=$M$3, "", IF(OR(AM$7&lt;$AB2051, $AC2051&lt;AM$6),"", MAX(AM$10:AM2050)+1)))</f>
        <v/>
      </c>
      <c r="AN2051" s="5" t="str">
        <f>IF(OR($AB2051="", $AC2051=""), "", IF($H2051=$M$3, "", IF(OR(AN$7&lt;$AB2051, $AC2051&lt;AN$6),"", MAX(AN$10:AN2050)+1)))</f>
        <v/>
      </c>
      <c r="AO2051" s="5" t="str">
        <f>IF(OR($AB2051="", $AC2051=""), "", IF($H2051=$M$3, "", IF(OR(AO$7&lt;$AB2051, $AC2051&lt;AO$6),"", MAX(AO$10:AO2050)+1)))</f>
        <v/>
      </c>
      <c r="AP2051" s="5" t="str">
        <f>IF(OR($AB2051="", $AC2051=""), "", IF($H2051=$M$3, "", IF(OR(AP$7&lt;$AB2051, $AC2051&lt;AP$6),"", MAX(AP$10:AP2050)+1)))</f>
        <v/>
      </c>
      <c r="AQ2051" s="5" t="str">
        <f>IF(OR($AB2051="", $AC2051=""), "", IF($H2051=$M$3, "", IF(OR(AQ$7&lt;$AB2051, $AC2051&lt;AQ$6),"", MAX(AQ$10:AQ2050)+1)))</f>
        <v/>
      </c>
      <c r="AR2051" s="5" t="str">
        <f>IF(OR($AB2051="", $AC2051=""), "", IF($H2051=$M$3, "", IF(OR(AR$7&lt;$AB2051, $AC2051&lt;AR$6),"", MAX(AR$10:AR2050)+1)))</f>
        <v/>
      </c>
      <c r="AS2051" s="5" t="str">
        <f>IF(OR($AB2051="", $AC2051=""), "", IF($H2051=$M$3, "", IF(OR(AS$7&lt;$AB2051, $AC2051&lt;AS$6),"", MAX(AS$10:AS2050)+1)))</f>
        <v/>
      </c>
      <c r="AT2051" s="5" t="str">
        <f>IF(OR($AB2051="", $AC2051=""), "", IF($H2051=$M$3, "", IF(OR(AT$7&lt;$AB2051, $AC2051&lt;AT$6),"", MAX(AT$10:AT2050)+1)))</f>
        <v/>
      </c>
      <c r="AU2051" s="5" t="str">
        <f>IF(OR($AB2051="", $AC2051=""), "", IF($H2051=$M$3, "", IF(OR(AU$7&lt;$AB2051, $AC2051&lt;AU$6),"", MAX(AU$10:AU2050)+1)))</f>
        <v/>
      </c>
      <c r="AV2051" s="5" t="str">
        <f>IF(OR($AB2051="", $AC2051=""), "", IF($H2051=$M$3, "", IF(OR(AV$7&lt;$AB2051, $AC2051&lt;AV$6),"", MAX(AV$10:AV2050)+1)))</f>
        <v/>
      </c>
      <c r="AW2051" s="5" t="str">
        <f>IF(OR($AB2051="", $AC2051=""), "", IF($H2051=$M$3, "", IF(OR(AW$7&lt;$AB2051, $AC2051&lt;AW$6),"", MAX(AW$10:AW2050)+1)))</f>
        <v/>
      </c>
      <c r="AX2051" s="5" t="str">
        <f>IF(OR($AB2051="", $AC2051=""), "", IF($H2051=$M$3, "", IF(OR(AX$7&lt;$AB2051, $AC2051&lt;AX$6),"", MAX(AX$10:AX2050)+1)))</f>
        <v/>
      </c>
      <c r="AY2051" s="5" t="str">
        <f>IF(OR($AB2051="", $AC2051=""), "", IF($H2051=$M$3, "", IF(OR(AY$7&lt;$AB2051, $AC2051&lt;AY$6),"", MAX(AY$10:AY2050)+1)))</f>
        <v/>
      </c>
      <c r="AZ2051" s="5" t="str">
        <f>IF(OR($AB2051="", $AC2051=""), "", IF($H2051=$M$3, "", IF(OR(AZ$7&lt;$AB2051, $AC2051&lt;AZ$6),"", MAX(AZ$10:AZ2050)+1)))</f>
        <v/>
      </c>
      <c r="BA2051" s="5" t="str">
        <f>IF(OR($AB2051="", $AC2051=""), "", IF($H2051=$M$3, "", IF(OR(BA$7&lt;$AB2051, $AC2051&lt;BA$6),"", MAX(BA$10:BA2050)+1)))</f>
        <v/>
      </c>
      <c r="BB2051" s="5" t="str">
        <f>IF(OR($AB2051="", $AC2051=""), "", IF($H2051=$M$3, "", IF(OR(BB$7&lt;$AB2051, $AC2051&lt;BB$6),"", MAX(BB$10:BB2050)+1)))</f>
        <v/>
      </c>
      <c r="BC2051" s="5" t="str">
        <f>IF(OR($AB2051="", $AC2051=""), "", IF($H2051=$M$3, "", IF(OR(BC$7&lt;$AB2051, $AC2051&lt;BC$6),"", MAX(BC$10:BC2050)+1)))</f>
        <v/>
      </c>
      <c r="BD2051" s="5" t="str">
        <f>IF(OR($AB2051="", $AC2051=""), "", IF($H2051=$M$3, "", IF(OR(BD$7&lt;$AB2051, $AC2051&lt;BD$6),"", MAX(BD$10:BD2050)+1)))</f>
        <v/>
      </c>
      <c r="BE2051" s="5" t="str">
        <f>IF(OR($AB2051="", $AC2051=""), "", IF($H2051=$M$3, "", IF(OR(BE$7&lt;$AB2051, $AC2051&lt;BE$6),"", MAX(BE$10:BE2050)+1)))</f>
        <v/>
      </c>
      <c r="BF2051" s="5" t="str">
        <f>IF(OR($AB2051="", $AC2051=""), "", IF($H2051=$M$3, "", IF(OR(BF$7&lt;$AB2051, $AC2051&lt;BF$6),"", MAX(BF$10:BF2050)+1)))</f>
        <v/>
      </c>
      <c r="BG2051" s="5" t="str">
        <f>IF(OR($AB2051="", $AC2051=""), "", IF($H2051=$M$3, "", IF(OR(BG$7&lt;$AB2051, $AC2051&lt;BG$6),"", MAX(BG$10:BG2050)+1)))</f>
        <v/>
      </c>
      <c r="BH2051" s="5" t="str">
        <f>IF(OR($AB2051="", $AC2051=""), "", IF($H2051=$M$3, "", IF(OR(BH$7&lt;$AB2051, $AC2051&lt;BH$6),"", MAX(BH$10:BH2050)+1)))</f>
        <v/>
      </c>
      <c r="BI2051" s="5" t="str">
        <f>IF(OR($AB2051="", $AC2051=""), "", IF($H2051=$M$3, "", IF(OR(BI$7&lt;$AB2051, $AC2051&lt;BI$6),"", MAX(BI$10:BI2050)+1)))</f>
        <v/>
      </c>
      <c r="BK2051" s="5" t="str" cm="1">
        <f t="array" aca="1" ref="BK2051" ca="1">IFERROR(INDEX($AE2051:$BI2051, $BJ2051, MATCH($BK$9, $AE$9:$BI$9, 0)), "")</f>
        <v/>
      </c>
    </row>
    <row r="2052" spans="1:63" x14ac:dyDescent="0.25">
      <c r="A2052" s="2"/>
      <c r="B2052" s="254"/>
      <c r="C2052" s="255"/>
      <c r="D2052" s="256"/>
      <c r="E2052" s="257"/>
      <c r="F2052" s="257"/>
      <c r="G2052" s="258"/>
      <c r="H2052" s="259"/>
      <c r="I2052" s="16"/>
      <c r="J2052" s="5" t="str">
        <f t="shared" si="259"/>
        <v/>
      </c>
      <c r="K2052" s="2"/>
      <c r="O2052" s="5" t="str">
        <f t="shared" si="257"/>
        <v/>
      </c>
      <c r="Q2052" s="5" t="str">
        <f t="shared" si="260"/>
        <v/>
      </c>
      <c r="S2052" s="5" t="str">
        <f t="shared" si="258"/>
        <v/>
      </c>
      <c r="U2052" s="64" t="str">
        <f>IF($D2052="","", IF(COUNTIF('Intro &amp; Setup'!$AW$49:$AW$88, $D2052)&gt;0, "BH", TEXT($D2052, "ddd")))</f>
        <v/>
      </c>
      <c r="V2052" s="65" t="str">
        <f>IF($G2052="", "", IF(COUNTIF('Intro &amp; Setup'!$AW$49:$AW$88, $G2052)&gt;0, "BH", TEXT($G2052, "ddd")))</f>
        <v/>
      </c>
      <c r="W2052" s="64" t="str">
        <f t="shared" si="261"/>
        <v/>
      </c>
      <c r="X2052" s="65" t="str">
        <f t="shared" si="262"/>
        <v/>
      </c>
      <c r="Y2052" s="64" t="str">
        <f>IF(F2052="", "", IF(OR(F2052&lt;'Intro &amp; Setup'!$Z$20, F2052&gt;'Intro &amp; Setup'!$Z$22), "X", ""))</f>
        <v/>
      </c>
      <c r="Z2052" s="65" t="str">
        <f>IF(G2052="", "", IF(OR(G2052&lt;'Intro &amp; Setup'!$Z$20, G2052&gt;'Intro &amp; Setup'!$Z$22), "X", ""))</f>
        <v/>
      </c>
      <c r="AB2052" s="58" t="str">
        <f t="shared" si="263"/>
        <v/>
      </c>
      <c r="AC2052" s="59" t="str">
        <f t="shared" si="264"/>
        <v/>
      </c>
      <c r="AE2052" s="5" t="str">
        <f>IF(OR($AB2052="", $AC2052=""), "", IF($H2052=$M$3, "", IF(OR(AE$7&lt;$AB2052, $AC2052&lt;AE$6),"", MAX(AE$10:AE2051)+1)))</f>
        <v/>
      </c>
      <c r="AF2052" s="5" t="str">
        <f>IF(OR($AB2052="", $AC2052=""), "", IF($H2052=$M$3, "", IF(OR(AF$7&lt;$AB2052, $AC2052&lt;AF$6),"", MAX(AF$10:AF2051)+1)))</f>
        <v/>
      </c>
      <c r="AG2052" s="5" t="str">
        <f>IF(OR($AB2052="", $AC2052=""), "", IF($H2052=$M$3, "", IF(OR(AG$7&lt;$AB2052, $AC2052&lt;AG$6),"", MAX(AG$10:AG2051)+1)))</f>
        <v/>
      </c>
      <c r="AH2052" s="5" t="str">
        <f>IF(OR($AB2052="", $AC2052=""), "", IF($H2052=$M$3, "", IF(OR(AH$7&lt;$AB2052, $AC2052&lt;AH$6),"", MAX(AH$10:AH2051)+1)))</f>
        <v/>
      </c>
      <c r="AI2052" s="5" t="str">
        <f>IF(OR($AB2052="", $AC2052=""), "", IF($H2052=$M$3, "", IF(OR(AI$7&lt;$AB2052, $AC2052&lt;AI$6),"", MAX(AI$10:AI2051)+1)))</f>
        <v/>
      </c>
      <c r="AJ2052" s="5" t="str">
        <f>IF(OR($AB2052="", $AC2052=""), "", IF($H2052=$M$3, "", IF(OR(AJ$7&lt;$AB2052, $AC2052&lt;AJ$6),"", MAX(AJ$10:AJ2051)+1)))</f>
        <v/>
      </c>
      <c r="AK2052" s="5" t="str">
        <f>IF(OR($AB2052="", $AC2052=""), "", IF($H2052=$M$3, "", IF(OR(AK$7&lt;$AB2052, $AC2052&lt;AK$6),"", MAX(AK$10:AK2051)+1)))</f>
        <v/>
      </c>
      <c r="AL2052" s="5" t="str">
        <f>IF(OR($AB2052="", $AC2052=""), "", IF($H2052=$M$3, "", IF(OR(AL$7&lt;$AB2052, $AC2052&lt;AL$6),"", MAX(AL$10:AL2051)+1)))</f>
        <v/>
      </c>
      <c r="AM2052" s="5" t="str">
        <f>IF(OR($AB2052="", $AC2052=""), "", IF($H2052=$M$3, "", IF(OR(AM$7&lt;$AB2052, $AC2052&lt;AM$6),"", MAX(AM$10:AM2051)+1)))</f>
        <v/>
      </c>
      <c r="AN2052" s="5" t="str">
        <f>IF(OR($AB2052="", $AC2052=""), "", IF($H2052=$M$3, "", IF(OR(AN$7&lt;$AB2052, $AC2052&lt;AN$6),"", MAX(AN$10:AN2051)+1)))</f>
        <v/>
      </c>
      <c r="AO2052" s="5" t="str">
        <f>IF(OR($AB2052="", $AC2052=""), "", IF($H2052=$M$3, "", IF(OR(AO$7&lt;$AB2052, $AC2052&lt;AO$6),"", MAX(AO$10:AO2051)+1)))</f>
        <v/>
      </c>
      <c r="AP2052" s="5" t="str">
        <f>IF(OR($AB2052="", $AC2052=""), "", IF($H2052=$M$3, "", IF(OR(AP$7&lt;$AB2052, $AC2052&lt;AP$6),"", MAX(AP$10:AP2051)+1)))</f>
        <v/>
      </c>
      <c r="AQ2052" s="5" t="str">
        <f>IF(OR($AB2052="", $AC2052=""), "", IF($H2052=$M$3, "", IF(OR(AQ$7&lt;$AB2052, $AC2052&lt;AQ$6),"", MAX(AQ$10:AQ2051)+1)))</f>
        <v/>
      </c>
      <c r="AR2052" s="5" t="str">
        <f>IF(OR($AB2052="", $AC2052=""), "", IF($H2052=$M$3, "", IF(OR(AR$7&lt;$AB2052, $AC2052&lt;AR$6),"", MAX(AR$10:AR2051)+1)))</f>
        <v/>
      </c>
      <c r="AS2052" s="5" t="str">
        <f>IF(OR($AB2052="", $AC2052=""), "", IF($H2052=$M$3, "", IF(OR(AS$7&lt;$AB2052, $AC2052&lt;AS$6),"", MAX(AS$10:AS2051)+1)))</f>
        <v/>
      </c>
      <c r="AT2052" s="5" t="str">
        <f>IF(OR($AB2052="", $AC2052=""), "", IF($H2052=$M$3, "", IF(OR(AT$7&lt;$AB2052, $AC2052&lt;AT$6),"", MAX(AT$10:AT2051)+1)))</f>
        <v/>
      </c>
      <c r="AU2052" s="5" t="str">
        <f>IF(OR($AB2052="", $AC2052=""), "", IF($H2052=$M$3, "", IF(OR(AU$7&lt;$AB2052, $AC2052&lt;AU$6),"", MAX(AU$10:AU2051)+1)))</f>
        <v/>
      </c>
      <c r="AV2052" s="5" t="str">
        <f>IF(OR($AB2052="", $AC2052=""), "", IF($H2052=$M$3, "", IF(OR(AV$7&lt;$AB2052, $AC2052&lt;AV$6),"", MAX(AV$10:AV2051)+1)))</f>
        <v/>
      </c>
      <c r="AW2052" s="5" t="str">
        <f>IF(OR($AB2052="", $AC2052=""), "", IF($H2052=$M$3, "", IF(OR(AW$7&lt;$AB2052, $AC2052&lt;AW$6),"", MAX(AW$10:AW2051)+1)))</f>
        <v/>
      </c>
      <c r="AX2052" s="5" t="str">
        <f>IF(OR($AB2052="", $AC2052=""), "", IF($H2052=$M$3, "", IF(OR(AX$7&lt;$AB2052, $AC2052&lt;AX$6),"", MAX(AX$10:AX2051)+1)))</f>
        <v/>
      </c>
      <c r="AY2052" s="5" t="str">
        <f>IF(OR($AB2052="", $AC2052=""), "", IF($H2052=$M$3, "", IF(OR(AY$7&lt;$AB2052, $AC2052&lt;AY$6),"", MAX(AY$10:AY2051)+1)))</f>
        <v/>
      </c>
      <c r="AZ2052" s="5" t="str">
        <f>IF(OR($AB2052="", $AC2052=""), "", IF($H2052=$M$3, "", IF(OR(AZ$7&lt;$AB2052, $AC2052&lt;AZ$6),"", MAX(AZ$10:AZ2051)+1)))</f>
        <v/>
      </c>
      <c r="BA2052" s="5" t="str">
        <f>IF(OR($AB2052="", $AC2052=""), "", IF($H2052=$M$3, "", IF(OR(BA$7&lt;$AB2052, $AC2052&lt;BA$6),"", MAX(BA$10:BA2051)+1)))</f>
        <v/>
      </c>
      <c r="BB2052" s="5" t="str">
        <f>IF(OR($AB2052="", $AC2052=""), "", IF($H2052=$M$3, "", IF(OR(BB$7&lt;$AB2052, $AC2052&lt;BB$6),"", MAX(BB$10:BB2051)+1)))</f>
        <v/>
      </c>
      <c r="BC2052" s="5" t="str">
        <f>IF(OR($AB2052="", $AC2052=""), "", IF($H2052=$M$3, "", IF(OR(BC$7&lt;$AB2052, $AC2052&lt;BC$6),"", MAX(BC$10:BC2051)+1)))</f>
        <v/>
      </c>
      <c r="BD2052" s="5" t="str">
        <f>IF(OR($AB2052="", $AC2052=""), "", IF($H2052=$M$3, "", IF(OR(BD$7&lt;$AB2052, $AC2052&lt;BD$6),"", MAX(BD$10:BD2051)+1)))</f>
        <v/>
      </c>
      <c r="BE2052" s="5" t="str">
        <f>IF(OR($AB2052="", $AC2052=""), "", IF($H2052=$M$3, "", IF(OR(BE$7&lt;$AB2052, $AC2052&lt;BE$6),"", MAX(BE$10:BE2051)+1)))</f>
        <v/>
      </c>
      <c r="BF2052" s="5" t="str">
        <f>IF(OR($AB2052="", $AC2052=""), "", IF($H2052=$M$3, "", IF(OR(BF$7&lt;$AB2052, $AC2052&lt;BF$6),"", MAX(BF$10:BF2051)+1)))</f>
        <v/>
      </c>
      <c r="BG2052" s="5" t="str">
        <f>IF(OR($AB2052="", $AC2052=""), "", IF($H2052=$M$3, "", IF(OR(BG$7&lt;$AB2052, $AC2052&lt;BG$6),"", MAX(BG$10:BG2051)+1)))</f>
        <v/>
      </c>
      <c r="BH2052" s="5" t="str">
        <f>IF(OR($AB2052="", $AC2052=""), "", IF($H2052=$M$3, "", IF(OR(BH$7&lt;$AB2052, $AC2052&lt;BH$6),"", MAX(BH$10:BH2051)+1)))</f>
        <v/>
      </c>
      <c r="BI2052" s="5" t="str">
        <f>IF(OR($AB2052="", $AC2052=""), "", IF($H2052=$M$3, "", IF(OR(BI$7&lt;$AB2052, $AC2052&lt;BI$6),"", MAX(BI$10:BI2051)+1)))</f>
        <v/>
      </c>
      <c r="BK2052" s="5" t="str" cm="1">
        <f t="array" aca="1" ref="BK2052" ca="1">IFERROR(INDEX($AE2052:$BI2052, $BJ2052, MATCH($BK$9, $AE$9:$BI$9, 0)), "")</f>
        <v/>
      </c>
    </row>
    <row r="2053" spans="1:63" x14ac:dyDescent="0.25">
      <c r="A2053" s="2"/>
      <c r="B2053" s="254"/>
      <c r="C2053" s="255"/>
      <c r="D2053" s="256"/>
      <c r="E2053" s="257"/>
      <c r="F2053" s="257"/>
      <c r="G2053" s="258"/>
      <c r="H2053" s="259"/>
      <c r="I2053" s="16"/>
      <c r="J2053" s="5" t="str">
        <f t="shared" si="259"/>
        <v/>
      </c>
      <c r="K2053" s="2"/>
      <c r="O2053" s="5" t="str">
        <f t="shared" si="257"/>
        <v/>
      </c>
      <c r="Q2053" s="5" t="str">
        <f t="shared" si="260"/>
        <v/>
      </c>
      <c r="S2053" s="5" t="str">
        <f t="shared" si="258"/>
        <v/>
      </c>
      <c r="U2053" s="64" t="str">
        <f>IF($D2053="","", IF(COUNTIF('Intro &amp; Setup'!$AW$49:$AW$88, $D2053)&gt;0, "BH", TEXT($D2053, "ddd")))</f>
        <v/>
      </c>
      <c r="V2053" s="65" t="str">
        <f>IF($G2053="", "", IF(COUNTIF('Intro &amp; Setup'!$AW$49:$AW$88, $G2053)&gt;0, "BH", TEXT($G2053, "ddd")))</f>
        <v/>
      </c>
      <c r="W2053" s="64" t="str">
        <f t="shared" si="261"/>
        <v/>
      </c>
      <c r="X2053" s="65" t="str">
        <f t="shared" si="262"/>
        <v/>
      </c>
      <c r="Y2053" s="64" t="str">
        <f>IF(F2053="", "", IF(OR(F2053&lt;'Intro &amp; Setup'!$Z$20, F2053&gt;'Intro &amp; Setup'!$Z$22), "X", ""))</f>
        <v/>
      </c>
      <c r="Z2053" s="65" t="str">
        <f>IF(G2053="", "", IF(OR(G2053&lt;'Intro &amp; Setup'!$Z$20, G2053&gt;'Intro &amp; Setup'!$Z$22), "X", ""))</f>
        <v/>
      </c>
      <c r="AB2053" s="58" t="str">
        <f t="shared" si="263"/>
        <v/>
      </c>
      <c r="AC2053" s="59" t="str">
        <f t="shared" si="264"/>
        <v/>
      </c>
      <c r="AE2053" s="5" t="str">
        <f>IF(OR($AB2053="", $AC2053=""), "", IF($H2053=$M$3, "", IF(OR(AE$7&lt;$AB2053, $AC2053&lt;AE$6),"", MAX(AE$10:AE2052)+1)))</f>
        <v/>
      </c>
      <c r="AF2053" s="5" t="str">
        <f>IF(OR($AB2053="", $AC2053=""), "", IF($H2053=$M$3, "", IF(OR(AF$7&lt;$AB2053, $AC2053&lt;AF$6),"", MAX(AF$10:AF2052)+1)))</f>
        <v/>
      </c>
      <c r="AG2053" s="5" t="str">
        <f>IF(OR($AB2053="", $AC2053=""), "", IF($H2053=$M$3, "", IF(OR(AG$7&lt;$AB2053, $AC2053&lt;AG$6),"", MAX(AG$10:AG2052)+1)))</f>
        <v/>
      </c>
      <c r="AH2053" s="5" t="str">
        <f>IF(OR($AB2053="", $AC2053=""), "", IF($H2053=$M$3, "", IF(OR(AH$7&lt;$AB2053, $AC2053&lt;AH$6),"", MAX(AH$10:AH2052)+1)))</f>
        <v/>
      </c>
      <c r="AI2053" s="5" t="str">
        <f>IF(OR($AB2053="", $AC2053=""), "", IF($H2053=$M$3, "", IF(OR(AI$7&lt;$AB2053, $AC2053&lt;AI$6),"", MAX(AI$10:AI2052)+1)))</f>
        <v/>
      </c>
      <c r="AJ2053" s="5" t="str">
        <f>IF(OR($AB2053="", $AC2053=""), "", IF($H2053=$M$3, "", IF(OR(AJ$7&lt;$AB2053, $AC2053&lt;AJ$6),"", MAX(AJ$10:AJ2052)+1)))</f>
        <v/>
      </c>
      <c r="AK2053" s="5" t="str">
        <f>IF(OR($AB2053="", $AC2053=""), "", IF($H2053=$M$3, "", IF(OR(AK$7&lt;$AB2053, $AC2053&lt;AK$6),"", MAX(AK$10:AK2052)+1)))</f>
        <v/>
      </c>
      <c r="AL2053" s="5" t="str">
        <f>IF(OR($AB2053="", $AC2053=""), "", IF($H2053=$M$3, "", IF(OR(AL$7&lt;$AB2053, $AC2053&lt;AL$6),"", MAX(AL$10:AL2052)+1)))</f>
        <v/>
      </c>
      <c r="AM2053" s="5" t="str">
        <f>IF(OR($AB2053="", $AC2053=""), "", IF($H2053=$M$3, "", IF(OR(AM$7&lt;$AB2053, $AC2053&lt;AM$6),"", MAX(AM$10:AM2052)+1)))</f>
        <v/>
      </c>
      <c r="AN2053" s="5" t="str">
        <f>IF(OR($AB2053="", $AC2053=""), "", IF($H2053=$M$3, "", IF(OR(AN$7&lt;$AB2053, $AC2053&lt;AN$6),"", MAX(AN$10:AN2052)+1)))</f>
        <v/>
      </c>
      <c r="AO2053" s="5" t="str">
        <f>IF(OR($AB2053="", $AC2053=""), "", IF($H2053=$M$3, "", IF(OR(AO$7&lt;$AB2053, $AC2053&lt;AO$6),"", MAX(AO$10:AO2052)+1)))</f>
        <v/>
      </c>
      <c r="AP2053" s="5" t="str">
        <f>IF(OR($AB2053="", $AC2053=""), "", IF($H2053=$M$3, "", IF(OR(AP$7&lt;$AB2053, $AC2053&lt;AP$6),"", MAX(AP$10:AP2052)+1)))</f>
        <v/>
      </c>
      <c r="AQ2053" s="5" t="str">
        <f>IF(OR($AB2053="", $AC2053=""), "", IF($H2053=$M$3, "", IF(OR(AQ$7&lt;$AB2053, $AC2053&lt;AQ$6),"", MAX(AQ$10:AQ2052)+1)))</f>
        <v/>
      </c>
      <c r="AR2053" s="5" t="str">
        <f>IF(OR($AB2053="", $AC2053=""), "", IF($H2053=$M$3, "", IF(OR(AR$7&lt;$AB2053, $AC2053&lt;AR$6),"", MAX(AR$10:AR2052)+1)))</f>
        <v/>
      </c>
      <c r="AS2053" s="5" t="str">
        <f>IF(OR($AB2053="", $AC2053=""), "", IF($H2053=$M$3, "", IF(OR(AS$7&lt;$AB2053, $AC2053&lt;AS$6),"", MAX(AS$10:AS2052)+1)))</f>
        <v/>
      </c>
      <c r="AT2053" s="5" t="str">
        <f>IF(OR($AB2053="", $AC2053=""), "", IF($H2053=$M$3, "", IF(OR(AT$7&lt;$AB2053, $AC2053&lt;AT$6),"", MAX(AT$10:AT2052)+1)))</f>
        <v/>
      </c>
      <c r="AU2053" s="5" t="str">
        <f>IF(OR($AB2053="", $AC2053=""), "", IF($H2053=$M$3, "", IF(OR(AU$7&lt;$AB2053, $AC2053&lt;AU$6),"", MAX(AU$10:AU2052)+1)))</f>
        <v/>
      </c>
      <c r="AV2053" s="5" t="str">
        <f>IF(OR($AB2053="", $AC2053=""), "", IF($H2053=$M$3, "", IF(OR(AV$7&lt;$AB2053, $AC2053&lt;AV$6),"", MAX(AV$10:AV2052)+1)))</f>
        <v/>
      </c>
      <c r="AW2053" s="5" t="str">
        <f>IF(OR($AB2053="", $AC2053=""), "", IF($H2053=$M$3, "", IF(OR(AW$7&lt;$AB2053, $AC2053&lt;AW$6),"", MAX(AW$10:AW2052)+1)))</f>
        <v/>
      </c>
      <c r="AX2053" s="5" t="str">
        <f>IF(OR($AB2053="", $AC2053=""), "", IF($H2053=$M$3, "", IF(OR(AX$7&lt;$AB2053, $AC2053&lt;AX$6),"", MAX(AX$10:AX2052)+1)))</f>
        <v/>
      </c>
      <c r="AY2053" s="5" t="str">
        <f>IF(OR($AB2053="", $AC2053=""), "", IF($H2053=$M$3, "", IF(OR(AY$7&lt;$AB2053, $AC2053&lt;AY$6),"", MAX(AY$10:AY2052)+1)))</f>
        <v/>
      </c>
      <c r="AZ2053" s="5" t="str">
        <f>IF(OR($AB2053="", $AC2053=""), "", IF($H2053=$M$3, "", IF(OR(AZ$7&lt;$AB2053, $AC2053&lt;AZ$6),"", MAX(AZ$10:AZ2052)+1)))</f>
        <v/>
      </c>
      <c r="BA2053" s="5" t="str">
        <f>IF(OR($AB2053="", $AC2053=""), "", IF($H2053=$M$3, "", IF(OR(BA$7&lt;$AB2053, $AC2053&lt;BA$6),"", MAX(BA$10:BA2052)+1)))</f>
        <v/>
      </c>
      <c r="BB2053" s="5" t="str">
        <f>IF(OR($AB2053="", $AC2053=""), "", IF($H2053=$M$3, "", IF(OR(BB$7&lt;$AB2053, $AC2053&lt;BB$6),"", MAX(BB$10:BB2052)+1)))</f>
        <v/>
      </c>
      <c r="BC2053" s="5" t="str">
        <f>IF(OR($AB2053="", $AC2053=""), "", IF($H2053=$M$3, "", IF(OR(BC$7&lt;$AB2053, $AC2053&lt;BC$6),"", MAX(BC$10:BC2052)+1)))</f>
        <v/>
      </c>
      <c r="BD2053" s="5" t="str">
        <f>IF(OR($AB2053="", $AC2053=""), "", IF($H2053=$M$3, "", IF(OR(BD$7&lt;$AB2053, $AC2053&lt;BD$6),"", MAX(BD$10:BD2052)+1)))</f>
        <v/>
      </c>
      <c r="BE2053" s="5" t="str">
        <f>IF(OR($AB2053="", $AC2053=""), "", IF($H2053=$M$3, "", IF(OR(BE$7&lt;$AB2053, $AC2053&lt;BE$6),"", MAX(BE$10:BE2052)+1)))</f>
        <v/>
      </c>
      <c r="BF2053" s="5" t="str">
        <f>IF(OR($AB2053="", $AC2053=""), "", IF($H2053=$M$3, "", IF(OR(BF$7&lt;$AB2053, $AC2053&lt;BF$6),"", MAX(BF$10:BF2052)+1)))</f>
        <v/>
      </c>
      <c r="BG2053" s="5" t="str">
        <f>IF(OR($AB2053="", $AC2053=""), "", IF($H2053=$M$3, "", IF(OR(BG$7&lt;$AB2053, $AC2053&lt;BG$6),"", MAX(BG$10:BG2052)+1)))</f>
        <v/>
      </c>
      <c r="BH2053" s="5" t="str">
        <f>IF(OR($AB2053="", $AC2053=""), "", IF($H2053=$M$3, "", IF(OR(BH$7&lt;$AB2053, $AC2053&lt;BH$6),"", MAX(BH$10:BH2052)+1)))</f>
        <v/>
      </c>
      <c r="BI2053" s="5" t="str">
        <f>IF(OR($AB2053="", $AC2053=""), "", IF($H2053=$M$3, "", IF(OR(BI$7&lt;$AB2053, $AC2053&lt;BI$6),"", MAX(BI$10:BI2052)+1)))</f>
        <v/>
      </c>
      <c r="BK2053" s="5" t="str" cm="1">
        <f t="array" aca="1" ref="BK2053" ca="1">IFERROR(INDEX($AE2053:$BI2053, $BJ2053, MATCH($BK$9, $AE$9:$BI$9, 0)), "")</f>
        <v/>
      </c>
    </row>
    <row r="2054" spans="1:63" x14ac:dyDescent="0.25">
      <c r="A2054" s="2"/>
      <c r="B2054" s="254"/>
      <c r="C2054" s="255"/>
      <c r="D2054" s="256"/>
      <c r="E2054" s="257"/>
      <c r="F2054" s="257"/>
      <c r="G2054" s="258"/>
      <c r="H2054" s="259"/>
      <c r="I2054" s="16"/>
      <c r="J2054" s="5" t="str">
        <f t="shared" si="259"/>
        <v/>
      </c>
      <c r="K2054" s="2"/>
      <c r="O2054" s="5" t="str">
        <f t="shared" si="257"/>
        <v/>
      </c>
      <c r="Q2054" s="5" t="str">
        <f t="shared" si="260"/>
        <v/>
      </c>
      <c r="S2054" s="5" t="str">
        <f t="shared" si="258"/>
        <v/>
      </c>
      <c r="U2054" s="64" t="str">
        <f>IF($D2054="","", IF(COUNTIF('Intro &amp; Setup'!$AW$49:$AW$88, $D2054)&gt;0, "BH", TEXT($D2054, "ddd")))</f>
        <v/>
      </c>
      <c r="V2054" s="65" t="str">
        <f>IF($G2054="", "", IF(COUNTIF('Intro &amp; Setup'!$AW$49:$AW$88, $G2054)&gt;0, "BH", TEXT($G2054, "ddd")))</f>
        <v/>
      </c>
      <c r="W2054" s="64" t="str">
        <f t="shared" si="261"/>
        <v/>
      </c>
      <c r="X2054" s="65" t="str">
        <f t="shared" si="262"/>
        <v/>
      </c>
      <c r="Y2054" s="64" t="str">
        <f>IF(F2054="", "", IF(OR(F2054&lt;'Intro &amp; Setup'!$Z$20, F2054&gt;'Intro &amp; Setup'!$Z$22), "X", ""))</f>
        <v/>
      </c>
      <c r="Z2054" s="65" t="str">
        <f>IF(G2054="", "", IF(OR(G2054&lt;'Intro &amp; Setup'!$Z$20, G2054&gt;'Intro &amp; Setup'!$Z$22), "X", ""))</f>
        <v/>
      </c>
      <c r="AB2054" s="58" t="str">
        <f t="shared" si="263"/>
        <v/>
      </c>
      <c r="AC2054" s="59" t="str">
        <f t="shared" si="264"/>
        <v/>
      </c>
      <c r="AE2054" s="5" t="str">
        <f>IF(OR($AB2054="", $AC2054=""), "", IF($H2054=$M$3, "", IF(OR(AE$7&lt;$AB2054, $AC2054&lt;AE$6),"", MAX(AE$10:AE2053)+1)))</f>
        <v/>
      </c>
      <c r="AF2054" s="5" t="str">
        <f>IF(OR($AB2054="", $AC2054=""), "", IF($H2054=$M$3, "", IF(OR(AF$7&lt;$AB2054, $AC2054&lt;AF$6),"", MAX(AF$10:AF2053)+1)))</f>
        <v/>
      </c>
      <c r="AG2054" s="5" t="str">
        <f>IF(OR($AB2054="", $AC2054=""), "", IF($H2054=$M$3, "", IF(OR(AG$7&lt;$AB2054, $AC2054&lt;AG$6),"", MAX(AG$10:AG2053)+1)))</f>
        <v/>
      </c>
      <c r="AH2054" s="5" t="str">
        <f>IF(OR($AB2054="", $AC2054=""), "", IF($H2054=$M$3, "", IF(OR(AH$7&lt;$AB2054, $AC2054&lt;AH$6),"", MAX(AH$10:AH2053)+1)))</f>
        <v/>
      </c>
      <c r="AI2054" s="5" t="str">
        <f>IF(OR($AB2054="", $AC2054=""), "", IF($H2054=$M$3, "", IF(OR(AI$7&lt;$AB2054, $AC2054&lt;AI$6),"", MAX(AI$10:AI2053)+1)))</f>
        <v/>
      </c>
      <c r="AJ2054" s="5" t="str">
        <f>IF(OR($AB2054="", $AC2054=""), "", IF($H2054=$M$3, "", IF(OR(AJ$7&lt;$AB2054, $AC2054&lt;AJ$6),"", MAX(AJ$10:AJ2053)+1)))</f>
        <v/>
      </c>
      <c r="AK2054" s="5" t="str">
        <f>IF(OR($AB2054="", $AC2054=""), "", IF($H2054=$M$3, "", IF(OR(AK$7&lt;$AB2054, $AC2054&lt;AK$6),"", MAX(AK$10:AK2053)+1)))</f>
        <v/>
      </c>
      <c r="AL2054" s="5" t="str">
        <f>IF(OR($AB2054="", $AC2054=""), "", IF($H2054=$M$3, "", IF(OR(AL$7&lt;$AB2054, $AC2054&lt;AL$6),"", MAX(AL$10:AL2053)+1)))</f>
        <v/>
      </c>
      <c r="AM2054" s="5" t="str">
        <f>IF(OR($AB2054="", $AC2054=""), "", IF($H2054=$M$3, "", IF(OR(AM$7&lt;$AB2054, $AC2054&lt;AM$6),"", MAX(AM$10:AM2053)+1)))</f>
        <v/>
      </c>
      <c r="AN2054" s="5" t="str">
        <f>IF(OR($AB2054="", $AC2054=""), "", IF($H2054=$M$3, "", IF(OR(AN$7&lt;$AB2054, $AC2054&lt;AN$6),"", MAX(AN$10:AN2053)+1)))</f>
        <v/>
      </c>
      <c r="AO2054" s="5" t="str">
        <f>IF(OR($AB2054="", $AC2054=""), "", IF($H2054=$M$3, "", IF(OR(AO$7&lt;$AB2054, $AC2054&lt;AO$6),"", MAX(AO$10:AO2053)+1)))</f>
        <v/>
      </c>
      <c r="AP2054" s="5" t="str">
        <f>IF(OR($AB2054="", $AC2054=""), "", IF($H2054=$M$3, "", IF(OR(AP$7&lt;$AB2054, $AC2054&lt;AP$6),"", MAX(AP$10:AP2053)+1)))</f>
        <v/>
      </c>
      <c r="AQ2054" s="5" t="str">
        <f>IF(OR($AB2054="", $AC2054=""), "", IF($H2054=$M$3, "", IF(OR(AQ$7&lt;$AB2054, $AC2054&lt;AQ$6),"", MAX(AQ$10:AQ2053)+1)))</f>
        <v/>
      </c>
      <c r="AR2054" s="5" t="str">
        <f>IF(OR($AB2054="", $AC2054=""), "", IF($H2054=$M$3, "", IF(OR(AR$7&lt;$AB2054, $AC2054&lt;AR$6),"", MAX(AR$10:AR2053)+1)))</f>
        <v/>
      </c>
      <c r="AS2054" s="5" t="str">
        <f>IF(OR($AB2054="", $AC2054=""), "", IF($H2054=$M$3, "", IF(OR(AS$7&lt;$AB2054, $AC2054&lt;AS$6),"", MAX(AS$10:AS2053)+1)))</f>
        <v/>
      </c>
      <c r="AT2054" s="5" t="str">
        <f>IF(OR($AB2054="", $AC2054=""), "", IF($H2054=$M$3, "", IF(OR(AT$7&lt;$AB2054, $AC2054&lt;AT$6),"", MAX(AT$10:AT2053)+1)))</f>
        <v/>
      </c>
      <c r="AU2054" s="5" t="str">
        <f>IF(OR($AB2054="", $AC2054=""), "", IF($H2054=$M$3, "", IF(OR(AU$7&lt;$AB2054, $AC2054&lt;AU$6),"", MAX(AU$10:AU2053)+1)))</f>
        <v/>
      </c>
      <c r="AV2054" s="5" t="str">
        <f>IF(OR($AB2054="", $AC2054=""), "", IF($H2054=$M$3, "", IF(OR(AV$7&lt;$AB2054, $AC2054&lt;AV$6),"", MAX(AV$10:AV2053)+1)))</f>
        <v/>
      </c>
      <c r="AW2054" s="5" t="str">
        <f>IF(OR($AB2054="", $AC2054=""), "", IF($H2054=$M$3, "", IF(OR(AW$7&lt;$AB2054, $AC2054&lt;AW$6),"", MAX(AW$10:AW2053)+1)))</f>
        <v/>
      </c>
      <c r="AX2054" s="5" t="str">
        <f>IF(OR($AB2054="", $AC2054=""), "", IF($H2054=$M$3, "", IF(OR(AX$7&lt;$AB2054, $AC2054&lt;AX$6),"", MAX(AX$10:AX2053)+1)))</f>
        <v/>
      </c>
      <c r="AY2054" s="5" t="str">
        <f>IF(OR($AB2054="", $AC2054=""), "", IF($H2054=$M$3, "", IF(OR(AY$7&lt;$AB2054, $AC2054&lt;AY$6),"", MAX(AY$10:AY2053)+1)))</f>
        <v/>
      </c>
      <c r="AZ2054" s="5" t="str">
        <f>IF(OR($AB2054="", $AC2054=""), "", IF($H2054=$M$3, "", IF(OR(AZ$7&lt;$AB2054, $AC2054&lt;AZ$6),"", MAX(AZ$10:AZ2053)+1)))</f>
        <v/>
      </c>
      <c r="BA2054" s="5" t="str">
        <f>IF(OR($AB2054="", $AC2054=""), "", IF($H2054=$M$3, "", IF(OR(BA$7&lt;$AB2054, $AC2054&lt;BA$6),"", MAX(BA$10:BA2053)+1)))</f>
        <v/>
      </c>
      <c r="BB2054" s="5" t="str">
        <f>IF(OR($AB2054="", $AC2054=""), "", IF($H2054=$M$3, "", IF(OR(BB$7&lt;$AB2054, $AC2054&lt;BB$6),"", MAX(BB$10:BB2053)+1)))</f>
        <v/>
      </c>
      <c r="BC2054" s="5" t="str">
        <f>IF(OR($AB2054="", $AC2054=""), "", IF($H2054=$M$3, "", IF(OR(BC$7&lt;$AB2054, $AC2054&lt;BC$6),"", MAX(BC$10:BC2053)+1)))</f>
        <v/>
      </c>
      <c r="BD2054" s="5" t="str">
        <f>IF(OR($AB2054="", $AC2054=""), "", IF($H2054=$M$3, "", IF(OR(BD$7&lt;$AB2054, $AC2054&lt;BD$6),"", MAX(BD$10:BD2053)+1)))</f>
        <v/>
      </c>
      <c r="BE2054" s="5" t="str">
        <f>IF(OR($AB2054="", $AC2054=""), "", IF($H2054=$M$3, "", IF(OR(BE$7&lt;$AB2054, $AC2054&lt;BE$6),"", MAX(BE$10:BE2053)+1)))</f>
        <v/>
      </c>
      <c r="BF2054" s="5" t="str">
        <f>IF(OR($AB2054="", $AC2054=""), "", IF($H2054=$M$3, "", IF(OR(BF$7&lt;$AB2054, $AC2054&lt;BF$6),"", MAX(BF$10:BF2053)+1)))</f>
        <v/>
      </c>
      <c r="BG2054" s="5" t="str">
        <f>IF(OR($AB2054="", $AC2054=""), "", IF($H2054=$M$3, "", IF(OR(BG$7&lt;$AB2054, $AC2054&lt;BG$6),"", MAX(BG$10:BG2053)+1)))</f>
        <v/>
      </c>
      <c r="BH2054" s="5" t="str">
        <f>IF(OR($AB2054="", $AC2054=""), "", IF($H2054=$M$3, "", IF(OR(BH$7&lt;$AB2054, $AC2054&lt;BH$6),"", MAX(BH$10:BH2053)+1)))</f>
        <v/>
      </c>
      <c r="BI2054" s="5" t="str">
        <f>IF(OR($AB2054="", $AC2054=""), "", IF($H2054=$M$3, "", IF(OR(BI$7&lt;$AB2054, $AC2054&lt;BI$6),"", MAX(BI$10:BI2053)+1)))</f>
        <v/>
      </c>
      <c r="BK2054" s="5" t="str" cm="1">
        <f t="array" aca="1" ref="BK2054" ca="1">IFERROR(INDEX($AE2054:$BI2054, $BJ2054, MATCH($BK$9, $AE$9:$BI$9, 0)), "")</f>
        <v/>
      </c>
    </row>
    <row r="2055" spans="1:63" x14ac:dyDescent="0.25">
      <c r="A2055" s="2"/>
      <c r="B2055" s="254"/>
      <c r="C2055" s="255"/>
      <c r="D2055" s="256"/>
      <c r="E2055" s="257"/>
      <c r="F2055" s="257"/>
      <c r="G2055" s="258"/>
      <c r="H2055" s="259"/>
      <c r="I2055" s="16"/>
      <c r="J2055" s="5" t="str">
        <f t="shared" si="259"/>
        <v/>
      </c>
      <c r="K2055" s="2"/>
      <c r="O2055" s="5" t="str">
        <f t="shared" si="257"/>
        <v/>
      </c>
      <c r="Q2055" s="5" t="str">
        <f t="shared" si="260"/>
        <v/>
      </c>
      <c r="S2055" s="5" t="str">
        <f t="shared" si="258"/>
        <v/>
      </c>
      <c r="U2055" s="64" t="str">
        <f>IF($D2055="","", IF(COUNTIF('Intro &amp; Setup'!$AW$49:$AW$88, $D2055)&gt;0, "BH", TEXT($D2055, "ddd")))</f>
        <v/>
      </c>
      <c r="V2055" s="65" t="str">
        <f>IF($G2055="", "", IF(COUNTIF('Intro &amp; Setup'!$AW$49:$AW$88, $G2055)&gt;0, "BH", TEXT($G2055, "ddd")))</f>
        <v/>
      </c>
      <c r="W2055" s="64" t="str">
        <f t="shared" si="261"/>
        <v/>
      </c>
      <c r="X2055" s="65" t="str">
        <f t="shared" si="262"/>
        <v/>
      </c>
      <c r="Y2055" s="64" t="str">
        <f>IF(F2055="", "", IF(OR(F2055&lt;'Intro &amp; Setup'!$Z$20, F2055&gt;'Intro &amp; Setup'!$Z$22), "X", ""))</f>
        <v/>
      </c>
      <c r="Z2055" s="65" t="str">
        <f>IF(G2055="", "", IF(OR(G2055&lt;'Intro &amp; Setup'!$Z$20, G2055&gt;'Intro &amp; Setup'!$Z$22), "X", ""))</f>
        <v/>
      </c>
      <c r="AB2055" s="58" t="str">
        <f t="shared" si="263"/>
        <v/>
      </c>
      <c r="AC2055" s="59" t="str">
        <f t="shared" si="264"/>
        <v/>
      </c>
      <c r="AE2055" s="5" t="str">
        <f>IF(OR($AB2055="", $AC2055=""), "", IF($H2055=$M$3, "", IF(OR(AE$7&lt;$AB2055, $AC2055&lt;AE$6),"", MAX(AE$10:AE2054)+1)))</f>
        <v/>
      </c>
      <c r="AF2055" s="5" t="str">
        <f>IF(OR($AB2055="", $AC2055=""), "", IF($H2055=$M$3, "", IF(OR(AF$7&lt;$AB2055, $AC2055&lt;AF$6),"", MAX(AF$10:AF2054)+1)))</f>
        <v/>
      </c>
      <c r="AG2055" s="5" t="str">
        <f>IF(OR($AB2055="", $AC2055=""), "", IF($H2055=$M$3, "", IF(OR(AG$7&lt;$AB2055, $AC2055&lt;AG$6),"", MAX(AG$10:AG2054)+1)))</f>
        <v/>
      </c>
      <c r="AH2055" s="5" t="str">
        <f>IF(OR($AB2055="", $AC2055=""), "", IF($H2055=$M$3, "", IF(OR(AH$7&lt;$AB2055, $AC2055&lt;AH$6),"", MAX(AH$10:AH2054)+1)))</f>
        <v/>
      </c>
      <c r="AI2055" s="5" t="str">
        <f>IF(OR($AB2055="", $AC2055=""), "", IF($H2055=$M$3, "", IF(OR(AI$7&lt;$AB2055, $AC2055&lt;AI$6),"", MAX(AI$10:AI2054)+1)))</f>
        <v/>
      </c>
      <c r="AJ2055" s="5" t="str">
        <f>IF(OR($AB2055="", $AC2055=""), "", IF($H2055=$M$3, "", IF(OR(AJ$7&lt;$AB2055, $AC2055&lt;AJ$6),"", MAX(AJ$10:AJ2054)+1)))</f>
        <v/>
      </c>
      <c r="AK2055" s="5" t="str">
        <f>IF(OR($AB2055="", $AC2055=""), "", IF($H2055=$M$3, "", IF(OR(AK$7&lt;$AB2055, $AC2055&lt;AK$6),"", MAX(AK$10:AK2054)+1)))</f>
        <v/>
      </c>
      <c r="AL2055" s="5" t="str">
        <f>IF(OR($AB2055="", $AC2055=""), "", IF($H2055=$M$3, "", IF(OR(AL$7&lt;$AB2055, $AC2055&lt;AL$6),"", MAX(AL$10:AL2054)+1)))</f>
        <v/>
      </c>
      <c r="AM2055" s="5" t="str">
        <f>IF(OR($AB2055="", $AC2055=""), "", IF($H2055=$M$3, "", IF(OR(AM$7&lt;$AB2055, $AC2055&lt;AM$6),"", MAX(AM$10:AM2054)+1)))</f>
        <v/>
      </c>
      <c r="AN2055" s="5" t="str">
        <f>IF(OR($AB2055="", $AC2055=""), "", IF($H2055=$M$3, "", IF(OR(AN$7&lt;$AB2055, $AC2055&lt;AN$6),"", MAX(AN$10:AN2054)+1)))</f>
        <v/>
      </c>
      <c r="AO2055" s="5" t="str">
        <f>IF(OR($AB2055="", $AC2055=""), "", IF($H2055=$M$3, "", IF(OR(AO$7&lt;$AB2055, $AC2055&lt;AO$6),"", MAX(AO$10:AO2054)+1)))</f>
        <v/>
      </c>
      <c r="AP2055" s="5" t="str">
        <f>IF(OR($AB2055="", $AC2055=""), "", IF($H2055=$M$3, "", IF(OR(AP$7&lt;$AB2055, $AC2055&lt;AP$6),"", MAX(AP$10:AP2054)+1)))</f>
        <v/>
      </c>
      <c r="AQ2055" s="5" t="str">
        <f>IF(OR($AB2055="", $AC2055=""), "", IF($H2055=$M$3, "", IF(OR(AQ$7&lt;$AB2055, $AC2055&lt;AQ$6),"", MAX(AQ$10:AQ2054)+1)))</f>
        <v/>
      </c>
      <c r="AR2055" s="5" t="str">
        <f>IF(OR($AB2055="", $AC2055=""), "", IF($H2055=$M$3, "", IF(OR(AR$7&lt;$AB2055, $AC2055&lt;AR$6),"", MAX(AR$10:AR2054)+1)))</f>
        <v/>
      </c>
      <c r="AS2055" s="5" t="str">
        <f>IF(OR($AB2055="", $AC2055=""), "", IF($H2055=$M$3, "", IF(OR(AS$7&lt;$AB2055, $AC2055&lt;AS$6),"", MAX(AS$10:AS2054)+1)))</f>
        <v/>
      </c>
      <c r="AT2055" s="5" t="str">
        <f>IF(OR($AB2055="", $AC2055=""), "", IF($H2055=$M$3, "", IF(OR(AT$7&lt;$AB2055, $AC2055&lt;AT$6),"", MAX(AT$10:AT2054)+1)))</f>
        <v/>
      </c>
      <c r="AU2055" s="5" t="str">
        <f>IF(OR($AB2055="", $AC2055=""), "", IF($H2055=$M$3, "", IF(OR(AU$7&lt;$AB2055, $AC2055&lt;AU$6),"", MAX(AU$10:AU2054)+1)))</f>
        <v/>
      </c>
      <c r="AV2055" s="5" t="str">
        <f>IF(OR($AB2055="", $AC2055=""), "", IF($H2055=$M$3, "", IF(OR(AV$7&lt;$AB2055, $AC2055&lt;AV$6),"", MAX(AV$10:AV2054)+1)))</f>
        <v/>
      </c>
      <c r="AW2055" s="5" t="str">
        <f>IF(OR($AB2055="", $AC2055=""), "", IF($H2055=$M$3, "", IF(OR(AW$7&lt;$AB2055, $AC2055&lt;AW$6),"", MAX(AW$10:AW2054)+1)))</f>
        <v/>
      </c>
      <c r="AX2055" s="5" t="str">
        <f>IF(OR($AB2055="", $AC2055=""), "", IF($H2055=$M$3, "", IF(OR(AX$7&lt;$AB2055, $AC2055&lt;AX$6),"", MAX(AX$10:AX2054)+1)))</f>
        <v/>
      </c>
      <c r="AY2055" s="5" t="str">
        <f>IF(OR($AB2055="", $AC2055=""), "", IF($H2055=$M$3, "", IF(OR(AY$7&lt;$AB2055, $AC2055&lt;AY$6),"", MAX(AY$10:AY2054)+1)))</f>
        <v/>
      </c>
      <c r="AZ2055" s="5" t="str">
        <f>IF(OR($AB2055="", $AC2055=""), "", IF($H2055=$M$3, "", IF(OR(AZ$7&lt;$AB2055, $AC2055&lt;AZ$6),"", MAX(AZ$10:AZ2054)+1)))</f>
        <v/>
      </c>
      <c r="BA2055" s="5" t="str">
        <f>IF(OR($AB2055="", $AC2055=""), "", IF($H2055=$M$3, "", IF(OR(BA$7&lt;$AB2055, $AC2055&lt;BA$6),"", MAX(BA$10:BA2054)+1)))</f>
        <v/>
      </c>
      <c r="BB2055" s="5" t="str">
        <f>IF(OR($AB2055="", $AC2055=""), "", IF($H2055=$M$3, "", IF(OR(BB$7&lt;$AB2055, $AC2055&lt;BB$6),"", MAX(BB$10:BB2054)+1)))</f>
        <v/>
      </c>
      <c r="BC2055" s="5" t="str">
        <f>IF(OR($AB2055="", $AC2055=""), "", IF($H2055=$M$3, "", IF(OR(BC$7&lt;$AB2055, $AC2055&lt;BC$6),"", MAX(BC$10:BC2054)+1)))</f>
        <v/>
      </c>
      <c r="BD2055" s="5" t="str">
        <f>IF(OR($AB2055="", $AC2055=""), "", IF($H2055=$M$3, "", IF(OR(BD$7&lt;$AB2055, $AC2055&lt;BD$6),"", MAX(BD$10:BD2054)+1)))</f>
        <v/>
      </c>
      <c r="BE2055" s="5" t="str">
        <f>IF(OR($AB2055="", $AC2055=""), "", IF($H2055=$M$3, "", IF(OR(BE$7&lt;$AB2055, $AC2055&lt;BE$6),"", MAX(BE$10:BE2054)+1)))</f>
        <v/>
      </c>
      <c r="BF2055" s="5" t="str">
        <f>IF(OR($AB2055="", $AC2055=""), "", IF($H2055=$M$3, "", IF(OR(BF$7&lt;$AB2055, $AC2055&lt;BF$6),"", MAX(BF$10:BF2054)+1)))</f>
        <v/>
      </c>
      <c r="BG2055" s="5" t="str">
        <f>IF(OR($AB2055="", $AC2055=""), "", IF($H2055=$M$3, "", IF(OR(BG$7&lt;$AB2055, $AC2055&lt;BG$6),"", MAX(BG$10:BG2054)+1)))</f>
        <v/>
      </c>
      <c r="BH2055" s="5" t="str">
        <f>IF(OR($AB2055="", $AC2055=""), "", IF($H2055=$M$3, "", IF(OR(BH$7&lt;$AB2055, $AC2055&lt;BH$6),"", MAX(BH$10:BH2054)+1)))</f>
        <v/>
      </c>
      <c r="BI2055" s="5" t="str">
        <f>IF(OR($AB2055="", $AC2055=""), "", IF($H2055=$M$3, "", IF(OR(BI$7&lt;$AB2055, $AC2055&lt;BI$6),"", MAX(BI$10:BI2054)+1)))</f>
        <v/>
      </c>
      <c r="BK2055" s="5" t="str" cm="1">
        <f t="array" aca="1" ref="BK2055" ca="1">IFERROR(INDEX($AE2055:$BI2055, $BJ2055, MATCH($BK$9, $AE$9:$BI$9, 0)), "")</f>
        <v/>
      </c>
    </row>
    <row r="2056" spans="1:63" x14ac:dyDescent="0.25">
      <c r="A2056" s="2"/>
      <c r="B2056" s="254"/>
      <c r="C2056" s="255"/>
      <c r="D2056" s="256"/>
      <c r="E2056" s="257"/>
      <c r="F2056" s="257"/>
      <c r="G2056" s="258"/>
      <c r="H2056" s="259"/>
      <c r="I2056" s="16"/>
      <c r="J2056" s="5" t="str">
        <f t="shared" si="259"/>
        <v/>
      </c>
      <c r="K2056" s="2"/>
      <c r="O2056" s="5" t="str">
        <f t="shared" si="257"/>
        <v/>
      </c>
      <c r="Q2056" s="5" t="str">
        <f t="shared" si="260"/>
        <v/>
      </c>
      <c r="S2056" s="5" t="str">
        <f t="shared" si="258"/>
        <v/>
      </c>
      <c r="U2056" s="64" t="str">
        <f>IF($D2056="","", IF(COUNTIF('Intro &amp; Setup'!$AW$49:$AW$88, $D2056)&gt;0, "BH", TEXT($D2056, "ddd")))</f>
        <v/>
      </c>
      <c r="V2056" s="65" t="str">
        <f>IF($G2056="", "", IF(COUNTIF('Intro &amp; Setup'!$AW$49:$AW$88, $G2056)&gt;0, "BH", TEXT($G2056, "ddd")))</f>
        <v/>
      </c>
      <c r="W2056" s="64" t="str">
        <f t="shared" si="261"/>
        <v/>
      </c>
      <c r="X2056" s="65" t="str">
        <f t="shared" si="262"/>
        <v/>
      </c>
      <c r="Y2056" s="64" t="str">
        <f>IF(F2056="", "", IF(OR(F2056&lt;'Intro &amp; Setup'!$Z$20, F2056&gt;'Intro &amp; Setup'!$Z$22), "X", ""))</f>
        <v/>
      </c>
      <c r="Z2056" s="65" t="str">
        <f>IF(G2056="", "", IF(OR(G2056&lt;'Intro &amp; Setup'!$Z$20, G2056&gt;'Intro &amp; Setup'!$Z$22), "X", ""))</f>
        <v/>
      </c>
      <c r="AB2056" s="58" t="str">
        <f t="shared" si="263"/>
        <v/>
      </c>
      <c r="AC2056" s="59" t="str">
        <f t="shared" si="264"/>
        <v/>
      </c>
      <c r="AE2056" s="5" t="str">
        <f>IF(OR($AB2056="", $AC2056=""), "", IF($H2056=$M$3, "", IF(OR(AE$7&lt;$AB2056, $AC2056&lt;AE$6),"", MAX(AE$10:AE2055)+1)))</f>
        <v/>
      </c>
      <c r="AF2056" s="5" t="str">
        <f>IF(OR($AB2056="", $AC2056=""), "", IF($H2056=$M$3, "", IF(OR(AF$7&lt;$AB2056, $AC2056&lt;AF$6),"", MAX(AF$10:AF2055)+1)))</f>
        <v/>
      </c>
      <c r="AG2056" s="5" t="str">
        <f>IF(OR($AB2056="", $AC2056=""), "", IF($H2056=$M$3, "", IF(OR(AG$7&lt;$AB2056, $AC2056&lt;AG$6),"", MAX(AG$10:AG2055)+1)))</f>
        <v/>
      </c>
      <c r="AH2056" s="5" t="str">
        <f>IF(OR($AB2056="", $AC2056=""), "", IF($H2056=$M$3, "", IF(OR(AH$7&lt;$AB2056, $AC2056&lt;AH$6),"", MAX(AH$10:AH2055)+1)))</f>
        <v/>
      </c>
      <c r="AI2056" s="5" t="str">
        <f>IF(OR($AB2056="", $AC2056=""), "", IF($H2056=$M$3, "", IF(OR(AI$7&lt;$AB2056, $AC2056&lt;AI$6),"", MAX(AI$10:AI2055)+1)))</f>
        <v/>
      </c>
      <c r="AJ2056" s="5" t="str">
        <f>IF(OR($AB2056="", $AC2056=""), "", IF($H2056=$M$3, "", IF(OR(AJ$7&lt;$AB2056, $AC2056&lt;AJ$6),"", MAX(AJ$10:AJ2055)+1)))</f>
        <v/>
      </c>
      <c r="AK2056" s="5" t="str">
        <f>IF(OR($AB2056="", $AC2056=""), "", IF($H2056=$M$3, "", IF(OR(AK$7&lt;$AB2056, $AC2056&lt;AK$6),"", MAX(AK$10:AK2055)+1)))</f>
        <v/>
      </c>
      <c r="AL2056" s="5" t="str">
        <f>IF(OR($AB2056="", $AC2056=""), "", IF($H2056=$M$3, "", IF(OR(AL$7&lt;$AB2056, $AC2056&lt;AL$6),"", MAX(AL$10:AL2055)+1)))</f>
        <v/>
      </c>
      <c r="AM2056" s="5" t="str">
        <f>IF(OR($AB2056="", $AC2056=""), "", IF($H2056=$M$3, "", IF(OR(AM$7&lt;$AB2056, $AC2056&lt;AM$6),"", MAX(AM$10:AM2055)+1)))</f>
        <v/>
      </c>
      <c r="AN2056" s="5" t="str">
        <f>IF(OR($AB2056="", $AC2056=""), "", IF($H2056=$M$3, "", IF(OR(AN$7&lt;$AB2056, $AC2056&lt;AN$6),"", MAX(AN$10:AN2055)+1)))</f>
        <v/>
      </c>
      <c r="AO2056" s="5" t="str">
        <f>IF(OR($AB2056="", $AC2056=""), "", IF($H2056=$M$3, "", IF(OR(AO$7&lt;$AB2056, $AC2056&lt;AO$6),"", MAX(AO$10:AO2055)+1)))</f>
        <v/>
      </c>
      <c r="AP2056" s="5" t="str">
        <f>IF(OR($AB2056="", $AC2056=""), "", IF($H2056=$M$3, "", IF(OR(AP$7&lt;$AB2056, $AC2056&lt;AP$6),"", MAX(AP$10:AP2055)+1)))</f>
        <v/>
      </c>
      <c r="AQ2056" s="5" t="str">
        <f>IF(OR($AB2056="", $AC2056=""), "", IF($H2056=$M$3, "", IF(OR(AQ$7&lt;$AB2056, $AC2056&lt;AQ$6),"", MAX(AQ$10:AQ2055)+1)))</f>
        <v/>
      </c>
      <c r="AR2056" s="5" t="str">
        <f>IF(OR($AB2056="", $AC2056=""), "", IF($H2056=$M$3, "", IF(OR(AR$7&lt;$AB2056, $AC2056&lt;AR$6),"", MAX(AR$10:AR2055)+1)))</f>
        <v/>
      </c>
      <c r="AS2056" s="5" t="str">
        <f>IF(OR($AB2056="", $AC2056=""), "", IF($H2056=$M$3, "", IF(OR(AS$7&lt;$AB2056, $AC2056&lt;AS$6),"", MAX(AS$10:AS2055)+1)))</f>
        <v/>
      </c>
      <c r="AT2056" s="5" t="str">
        <f>IF(OR($AB2056="", $AC2056=""), "", IF($H2056=$M$3, "", IF(OR(AT$7&lt;$AB2056, $AC2056&lt;AT$6),"", MAX(AT$10:AT2055)+1)))</f>
        <v/>
      </c>
      <c r="AU2056" s="5" t="str">
        <f>IF(OR($AB2056="", $AC2056=""), "", IF($H2056=$M$3, "", IF(OR(AU$7&lt;$AB2056, $AC2056&lt;AU$6),"", MAX(AU$10:AU2055)+1)))</f>
        <v/>
      </c>
      <c r="AV2056" s="5" t="str">
        <f>IF(OR($AB2056="", $AC2056=""), "", IF($H2056=$M$3, "", IF(OR(AV$7&lt;$AB2056, $AC2056&lt;AV$6),"", MAX(AV$10:AV2055)+1)))</f>
        <v/>
      </c>
      <c r="AW2056" s="5" t="str">
        <f>IF(OR($AB2056="", $AC2056=""), "", IF($H2056=$M$3, "", IF(OR(AW$7&lt;$AB2056, $AC2056&lt;AW$6),"", MAX(AW$10:AW2055)+1)))</f>
        <v/>
      </c>
      <c r="AX2056" s="5" t="str">
        <f>IF(OR($AB2056="", $AC2056=""), "", IF($H2056=$M$3, "", IF(OR(AX$7&lt;$AB2056, $AC2056&lt;AX$6),"", MAX(AX$10:AX2055)+1)))</f>
        <v/>
      </c>
      <c r="AY2056" s="5" t="str">
        <f>IF(OR($AB2056="", $AC2056=""), "", IF($H2056=$M$3, "", IF(OR(AY$7&lt;$AB2056, $AC2056&lt;AY$6),"", MAX(AY$10:AY2055)+1)))</f>
        <v/>
      </c>
      <c r="AZ2056" s="5" t="str">
        <f>IF(OR($AB2056="", $AC2056=""), "", IF($H2056=$M$3, "", IF(OR(AZ$7&lt;$AB2056, $AC2056&lt;AZ$6),"", MAX(AZ$10:AZ2055)+1)))</f>
        <v/>
      </c>
      <c r="BA2056" s="5" t="str">
        <f>IF(OR($AB2056="", $AC2056=""), "", IF($H2056=$M$3, "", IF(OR(BA$7&lt;$AB2056, $AC2056&lt;BA$6),"", MAX(BA$10:BA2055)+1)))</f>
        <v/>
      </c>
      <c r="BB2056" s="5" t="str">
        <f>IF(OR($AB2056="", $AC2056=""), "", IF($H2056=$M$3, "", IF(OR(BB$7&lt;$AB2056, $AC2056&lt;BB$6),"", MAX(BB$10:BB2055)+1)))</f>
        <v/>
      </c>
      <c r="BC2056" s="5" t="str">
        <f>IF(OR($AB2056="", $AC2056=""), "", IF($H2056=$M$3, "", IF(OR(BC$7&lt;$AB2056, $AC2056&lt;BC$6),"", MAX(BC$10:BC2055)+1)))</f>
        <v/>
      </c>
      <c r="BD2056" s="5" t="str">
        <f>IF(OR($AB2056="", $AC2056=""), "", IF($H2056=$M$3, "", IF(OR(BD$7&lt;$AB2056, $AC2056&lt;BD$6),"", MAX(BD$10:BD2055)+1)))</f>
        <v/>
      </c>
      <c r="BE2056" s="5" t="str">
        <f>IF(OR($AB2056="", $AC2056=""), "", IF($H2056=$M$3, "", IF(OR(BE$7&lt;$AB2056, $AC2056&lt;BE$6),"", MAX(BE$10:BE2055)+1)))</f>
        <v/>
      </c>
      <c r="BF2056" s="5" t="str">
        <f>IF(OR($AB2056="", $AC2056=""), "", IF($H2056=$M$3, "", IF(OR(BF$7&lt;$AB2056, $AC2056&lt;BF$6),"", MAX(BF$10:BF2055)+1)))</f>
        <v/>
      </c>
      <c r="BG2056" s="5" t="str">
        <f>IF(OR($AB2056="", $AC2056=""), "", IF($H2056=$M$3, "", IF(OR(BG$7&lt;$AB2056, $AC2056&lt;BG$6),"", MAX(BG$10:BG2055)+1)))</f>
        <v/>
      </c>
      <c r="BH2056" s="5" t="str">
        <f>IF(OR($AB2056="", $AC2056=""), "", IF($H2056=$M$3, "", IF(OR(BH$7&lt;$AB2056, $AC2056&lt;BH$6),"", MAX(BH$10:BH2055)+1)))</f>
        <v/>
      </c>
      <c r="BI2056" s="5" t="str">
        <f>IF(OR($AB2056="", $AC2056=""), "", IF($H2056=$M$3, "", IF(OR(BI$7&lt;$AB2056, $AC2056&lt;BI$6),"", MAX(BI$10:BI2055)+1)))</f>
        <v/>
      </c>
      <c r="BK2056" s="5" t="str" cm="1">
        <f t="array" aca="1" ref="BK2056" ca="1">IFERROR(INDEX($AE2056:$BI2056, $BJ2056, MATCH($BK$9, $AE$9:$BI$9, 0)), "")</f>
        <v/>
      </c>
    </row>
    <row r="2057" spans="1:63" x14ac:dyDescent="0.25">
      <c r="A2057" s="2"/>
      <c r="B2057" s="254"/>
      <c r="C2057" s="255"/>
      <c r="D2057" s="256"/>
      <c r="E2057" s="257"/>
      <c r="F2057" s="257"/>
      <c r="G2057" s="258"/>
      <c r="H2057" s="259"/>
      <c r="I2057" s="16"/>
      <c r="J2057" s="5" t="str">
        <f t="shared" si="259"/>
        <v/>
      </c>
      <c r="K2057" s="2"/>
      <c r="O2057" s="5" t="str">
        <f t="shared" si="257"/>
        <v/>
      </c>
      <c r="Q2057" s="5" t="str">
        <f t="shared" si="260"/>
        <v/>
      </c>
      <c r="S2057" s="5" t="str">
        <f t="shared" si="258"/>
        <v/>
      </c>
      <c r="U2057" s="64" t="str">
        <f>IF($D2057="","", IF(COUNTIF('Intro &amp; Setup'!$AW$49:$AW$88, $D2057)&gt;0, "BH", TEXT($D2057, "ddd")))</f>
        <v/>
      </c>
      <c r="V2057" s="65" t="str">
        <f>IF($G2057="", "", IF(COUNTIF('Intro &amp; Setup'!$AW$49:$AW$88, $G2057)&gt;0, "BH", TEXT($G2057, "ddd")))</f>
        <v/>
      </c>
      <c r="W2057" s="64" t="str">
        <f t="shared" si="261"/>
        <v/>
      </c>
      <c r="X2057" s="65" t="str">
        <f t="shared" si="262"/>
        <v/>
      </c>
      <c r="Y2057" s="64" t="str">
        <f>IF(F2057="", "", IF(OR(F2057&lt;'Intro &amp; Setup'!$Z$20, F2057&gt;'Intro &amp; Setup'!$Z$22), "X", ""))</f>
        <v/>
      </c>
      <c r="Z2057" s="65" t="str">
        <f>IF(G2057="", "", IF(OR(G2057&lt;'Intro &amp; Setup'!$Z$20, G2057&gt;'Intro &amp; Setup'!$Z$22), "X", ""))</f>
        <v/>
      </c>
      <c r="AB2057" s="58" t="str">
        <f t="shared" si="263"/>
        <v/>
      </c>
      <c r="AC2057" s="59" t="str">
        <f t="shared" si="264"/>
        <v/>
      </c>
      <c r="AE2057" s="5" t="str">
        <f>IF(OR($AB2057="", $AC2057=""), "", IF($H2057=$M$3, "", IF(OR(AE$7&lt;$AB2057, $AC2057&lt;AE$6),"", MAX(AE$10:AE2056)+1)))</f>
        <v/>
      </c>
      <c r="AF2057" s="5" t="str">
        <f>IF(OR($AB2057="", $AC2057=""), "", IF($H2057=$M$3, "", IF(OR(AF$7&lt;$AB2057, $AC2057&lt;AF$6),"", MAX(AF$10:AF2056)+1)))</f>
        <v/>
      </c>
      <c r="AG2057" s="5" t="str">
        <f>IF(OR($AB2057="", $AC2057=""), "", IF($H2057=$M$3, "", IF(OR(AG$7&lt;$AB2057, $AC2057&lt;AG$6),"", MAX(AG$10:AG2056)+1)))</f>
        <v/>
      </c>
      <c r="AH2057" s="5" t="str">
        <f>IF(OR($AB2057="", $AC2057=""), "", IF($H2057=$M$3, "", IF(OR(AH$7&lt;$AB2057, $AC2057&lt;AH$6),"", MAX(AH$10:AH2056)+1)))</f>
        <v/>
      </c>
      <c r="AI2057" s="5" t="str">
        <f>IF(OR($AB2057="", $AC2057=""), "", IF($H2057=$M$3, "", IF(OR(AI$7&lt;$AB2057, $AC2057&lt;AI$6),"", MAX(AI$10:AI2056)+1)))</f>
        <v/>
      </c>
      <c r="AJ2057" s="5" t="str">
        <f>IF(OR($AB2057="", $AC2057=""), "", IF($H2057=$M$3, "", IF(OR(AJ$7&lt;$AB2057, $AC2057&lt;AJ$6),"", MAX(AJ$10:AJ2056)+1)))</f>
        <v/>
      </c>
      <c r="AK2057" s="5" t="str">
        <f>IF(OR($AB2057="", $AC2057=""), "", IF($H2057=$M$3, "", IF(OR(AK$7&lt;$AB2057, $AC2057&lt;AK$6),"", MAX(AK$10:AK2056)+1)))</f>
        <v/>
      </c>
      <c r="AL2057" s="5" t="str">
        <f>IF(OR($AB2057="", $AC2057=""), "", IF($H2057=$M$3, "", IF(OR(AL$7&lt;$AB2057, $AC2057&lt;AL$6),"", MAX(AL$10:AL2056)+1)))</f>
        <v/>
      </c>
      <c r="AM2057" s="5" t="str">
        <f>IF(OR($AB2057="", $AC2057=""), "", IF($H2057=$M$3, "", IF(OR(AM$7&lt;$AB2057, $AC2057&lt;AM$6),"", MAX(AM$10:AM2056)+1)))</f>
        <v/>
      </c>
      <c r="AN2057" s="5" t="str">
        <f>IF(OR($AB2057="", $AC2057=""), "", IF($H2057=$M$3, "", IF(OR(AN$7&lt;$AB2057, $AC2057&lt;AN$6),"", MAX(AN$10:AN2056)+1)))</f>
        <v/>
      </c>
      <c r="AO2057" s="5" t="str">
        <f>IF(OR($AB2057="", $AC2057=""), "", IF($H2057=$M$3, "", IF(OR(AO$7&lt;$AB2057, $AC2057&lt;AO$6),"", MAX(AO$10:AO2056)+1)))</f>
        <v/>
      </c>
      <c r="AP2057" s="5" t="str">
        <f>IF(OR($AB2057="", $AC2057=""), "", IF($H2057=$M$3, "", IF(OR(AP$7&lt;$AB2057, $AC2057&lt;AP$6),"", MAX(AP$10:AP2056)+1)))</f>
        <v/>
      </c>
      <c r="AQ2057" s="5" t="str">
        <f>IF(OR($AB2057="", $AC2057=""), "", IF($H2057=$M$3, "", IF(OR(AQ$7&lt;$AB2057, $AC2057&lt;AQ$6),"", MAX(AQ$10:AQ2056)+1)))</f>
        <v/>
      </c>
      <c r="AR2057" s="5" t="str">
        <f>IF(OR($AB2057="", $AC2057=""), "", IF($H2057=$M$3, "", IF(OR(AR$7&lt;$AB2057, $AC2057&lt;AR$6),"", MAX(AR$10:AR2056)+1)))</f>
        <v/>
      </c>
      <c r="AS2057" s="5" t="str">
        <f>IF(OR($AB2057="", $AC2057=""), "", IF($H2057=$M$3, "", IF(OR(AS$7&lt;$AB2057, $AC2057&lt;AS$6),"", MAX(AS$10:AS2056)+1)))</f>
        <v/>
      </c>
      <c r="AT2057" s="5" t="str">
        <f>IF(OR($AB2057="", $AC2057=""), "", IF($H2057=$M$3, "", IF(OR(AT$7&lt;$AB2057, $AC2057&lt;AT$6),"", MAX(AT$10:AT2056)+1)))</f>
        <v/>
      </c>
      <c r="AU2057" s="5" t="str">
        <f>IF(OR($AB2057="", $AC2057=""), "", IF($H2057=$M$3, "", IF(OR(AU$7&lt;$AB2057, $AC2057&lt;AU$6),"", MAX(AU$10:AU2056)+1)))</f>
        <v/>
      </c>
      <c r="AV2057" s="5" t="str">
        <f>IF(OR($AB2057="", $AC2057=""), "", IF($H2057=$M$3, "", IF(OR(AV$7&lt;$AB2057, $AC2057&lt;AV$6),"", MAX(AV$10:AV2056)+1)))</f>
        <v/>
      </c>
      <c r="AW2057" s="5" t="str">
        <f>IF(OR($AB2057="", $AC2057=""), "", IF($H2057=$M$3, "", IF(OR(AW$7&lt;$AB2057, $AC2057&lt;AW$6),"", MAX(AW$10:AW2056)+1)))</f>
        <v/>
      </c>
      <c r="AX2057" s="5" t="str">
        <f>IF(OR($AB2057="", $AC2057=""), "", IF($H2057=$M$3, "", IF(OR(AX$7&lt;$AB2057, $AC2057&lt;AX$6),"", MAX(AX$10:AX2056)+1)))</f>
        <v/>
      </c>
      <c r="AY2057" s="5" t="str">
        <f>IF(OR($AB2057="", $AC2057=""), "", IF($H2057=$M$3, "", IF(OR(AY$7&lt;$AB2057, $AC2057&lt;AY$6),"", MAX(AY$10:AY2056)+1)))</f>
        <v/>
      </c>
      <c r="AZ2057" s="5" t="str">
        <f>IF(OR($AB2057="", $AC2057=""), "", IF($H2057=$M$3, "", IF(OR(AZ$7&lt;$AB2057, $AC2057&lt;AZ$6),"", MAX(AZ$10:AZ2056)+1)))</f>
        <v/>
      </c>
      <c r="BA2057" s="5" t="str">
        <f>IF(OR($AB2057="", $AC2057=""), "", IF($H2057=$M$3, "", IF(OR(BA$7&lt;$AB2057, $AC2057&lt;BA$6),"", MAX(BA$10:BA2056)+1)))</f>
        <v/>
      </c>
      <c r="BB2057" s="5" t="str">
        <f>IF(OR($AB2057="", $AC2057=""), "", IF($H2057=$M$3, "", IF(OR(BB$7&lt;$AB2057, $AC2057&lt;BB$6),"", MAX(BB$10:BB2056)+1)))</f>
        <v/>
      </c>
      <c r="BC2057" s="5" t="str">
        <f>IF(OR($AB2057="", $AC2057=""), "", IF($H2057=$M$3, "", IF(OR(BC$7&lt;$AB2057, $AC2057&lt;BC$6),"", MAX(BC$10:BC2056)+1)))</f>
        <v/>
      </c>
      <c r="BD2057" s="5" t="str">
        <f>IF(OR($AB2057="", $AC2057=""), "", IF($H2057=$M$3, "", IF(OR(BD$7&lt;$AB2057, $AC2057&lt;BD$6),"", MAX(BD$10:BD2056)+1)))</f>
        <v/>
      </c>
      <c r="BE2057" s="5" t="str">
        <f>IF(OR($AB2057="", $AC2057=""), "", IF($H2057=$M$3, "", IF(OR(BE$7&lt;$AB2057, $AC2057&lt;BE$6),"", MAX(BE$10:BE2056)+1)))</f>
        <v/>
      </c>
      <c r="BF2057" s="5" t="str">
        <f>IF(OR($AB2057="", $AC2057=""), "", IF($H2057=$M$3, "", IF(OR(BF$7&lt;$AB2057, $AC2057&lt;BF$6),"", MAX(BF$10:BF2056)+1)))</f>
        <v/>
      </c>
      <c r="BG2057" s="5" t="str">
        <f>IF(OR($AB2057="", $AC2057=""), "", IF($H2057=$M$3, "", IF(OR(BG$7&lt;$AB2057, $AC2057&lt;BG$6),"", MAX(BG$10:BG2056)+1)))</f>
        <v/>
      </c>
      <c r="BH2057" s="5" t="str">
        <f>IF(OR($AB2057="", $AC2057=""), "", IF($H2057=$M$3, "", IF(OR(BH$7&lt;$AB2057, $AC2057&lt;BH$6),"", MAX(BH$10:BH2056)+1)))</f>
        <v/>
      </c>
      <c r="BI2057" s="5" t="str">
        <f>IF(OR($AB2057="", $AC2057=""), "", IF($H2057=$M$3, "", IF(OR(BI$7&lt;$AB2057, $AC2057&lt;BI$6),"", MAX(BI$10:BI2056)+1)))</f>
        <v/>
      </c>
      <c r="BK2057" s="5" t="str" cm="1">
        <f t="array" aca="1" ref="BK2057" ca="1">IFERROR(INDEX($AE2057:$BI2057, $BJ2057, MATCH($BK$9, $AE$9:$BI$9, 0)), "")</f>
        <v/>
      </c>
    </row>
    <row r="2058" spans="1:63" x14ac:dyDescent="0.25">
      <c r="A2058" s="2"/>
      <c r="B2058" s="254"/>
      <c r="C2058" s="255"/>
      <c r="D2058" s="256"/>
      <c r="E2058" s="257"/>
      <c r="F2058" s="257"/>
      <c r="G2058" s="258"/>
      <c r="H2058" s="259"/>
      <c r="I2058" s="16"/>
      <c r="J2058" s="5" t="str">
        <f t="shared" si="259"/>
        <v/>
      </c>
      <c r="K2058" s="2"/>
      <c r="O2058" s="5" t="str">
        <f t="shared" si="257"/>
        <v/>
      </c>
      <c r="Q2058" s="5" t="str">
        <f t="shared" si="260"/>
        <v/>
      </c>
      <c r="S2058" s="5" t="str">
        <f t="shared" si="258"/>
        <v/>
      </c>
      <c r="U2058" s="64" t="str">
        <f>IF($D2058="","", IF(COUNTIF('Intro &amp; Setup'!$AW$49:$AW$88, $D2058)&gt;0, "BH", TEXT($D2058, "ddd")))</f>
        <v/>
      </c>
      <c r="V2058" s="65" t="str">
        <f>IF($G2058="", "", IF(COUNTIF('Intro &amp; Setup'!$AW$49:$AW$88, $G2058)&gt;0, "BH", TEXT($G2058, "ddd")))</f>
        <v/>
      </c>
      <c r="W2058" s="64" t="str">
        <f t="shared" si="261"/>
        <v/>
      </c>
      <c r="X2058" s="65" t="str">
        <f t="shared" si="262"/>
        <v/>
      </c>
      <c r="Y2058" s="64" t="str">
        <f>IF(F2058="", "", IF(OR(F2058&lt;'Intro &amp; Setup'!$Z$20, F2058&gt;'Intro &amp; Setup'!$Z$22), "X", ""))</f>
        <v/>
      </c>
      <c r="Z2058" s="65" t="str">
        <f>IF(G2058="", "", IF(OR(G2058&lt;'Intro &amp; Setup'!$Z$20, G2058&gt;'Intro &amp; Setup'!$Z$22), "X", ""))</f>
        <v/>
      </c>
      <c r="AB2058" s="58" t="str">
        <f t="shared" si="263"/>
        <v/>
      </c>
      <c r="AC2058" s="59" t="str">
        <f t="shared" si="264"/>
        <v/>
      </c>
      <c r="AE2058" s="5" t="str">
        <f>IF(OR($AB2058="", $AC2058=""), "", IF($H2058=$M$3, "", IF(OR(AE$7&lt;$AB2058, $AC2058&lt;AE$6),"", MAX(AE$10:AE2057)+1)))</f>
        <v/>
      </c>
      <c r="AF2058" s="5" t="str">
        <f>IF(OR($AB2058="", $AC2058=""), "", IF($H2058=$M$3, "", IF(OR(AF$7&lt;$AB2058, $AC2058&lt;AF$6),"", MAX(AF$10:AF2057)+1)))</f>
        <v/>
      </c>
      <c r="AG2058" s="5" t="str">
        <f>IF(OR($AB2058="", $AC2058=""), "", IF($H2058=$M$3, "", IF(OR(AG$7&lt;$AB2058, $AC2058&lt;AG$6),"", MAX(AG$10:AG2057)+1)))</f>
        <v/>
      </c>
      <c r="AH2058" s="5" t="str">
        <f>IF(OR($AB2058="", $AC2058=""), "", IF($H2058=$M$3, "", IF(OR(AH$7&lt;$AB2058, $AC2058&lt;AH$6),"", MAX(AH$10:AH2057)+1)))</f>
        <v/>
      </c>
      <c r="AI2058" s="5" t="str">
        <f>IF(OR($AB2058="", $AC2058=""), "", IF($H2058=$M$3, "", IF(OR(AI$7&lt;$AB2058, $AC2058&lt;AI$6),"", MAX(AI$10:AI2057)+1)))</f>
        <v/>
      </c>
      <c r="AJ2058" s="5" t="str">
        <f>IF(OR($AB2058="", $AC2058=""), "", IF($H2058=$M$3, "", IF(OR(AJ$7&lt;$AB2058, $AC2058&lt;AJ$6),"", MAX(AJ$10:AJ2057)+1)))</f>
        <v/>
      </c>
      <c r="AK2058" s="5" t="str">
        <f>IF(OR($AB2058="", $AC2058=""), "", IF($H2058=$M$3, "", IF(OR(AK$7&lt;$AB2058, $AC2058&lt;AK$6),"", MAX(AK$10:AK2057)+1)))</f>
        <v/>
      </c>
      <c r="AL2058" s="5" t="str">
        <f>IF(OR($AB2058="", $AC2058=""), "", IF($H2058=$M$3, "", IF(OR(AL$7&lt;$AB2058, $AC2058&lt;AL$6),"", MAX(AL$10:AL2057)+1)))</f>
        <v/>
      </c>
      <c r="AM2058" s="5" t="str">
        <f>IF(OR($AB2058="", $AC2058=""), "", IF($H2058=$M$3, "", IF(OR(AM$7&lt;$AB2058, $AC2058&lt;AM$6),"", MAX(AM$10:AM2057)+1)))</f>
        <v/>
      </c>
      <c r="AN2058" s="5" t="str">
        <f>IF(OR($AB2058="", $AC2058=""), "", IF($H2058=$M$3, "", IF(OR(AN$7&lt;$AB2058, $AC2058&lt;AN$6),"", MAX(AN$10:AN2057)+1)))</f>
        <v/>
      </c>
      <c r="AO2058" s="5" t="str">
        <f>IF(OR($AB2058="", $AC2058=""), "", IF($H2058=$M$3, "", IF(OR(AO$7&lt;$AB2058, $AC2058&lt;AO$6),"", MAX(AO$10:AO2057)+1)))</f>
        <v/>
      </c>
      <c r="AP2058" s="5" t="str">
        <f>IF(OR($AB2058="", $AC2058=""), "", IF($H2058=$M$3, "", IF(OR(AP$7&lt;$AB2058, $AC2058&lt;AP$6),"", MAX(AP$10:AP2057)+1)))</f>
        <v/>
      </c>
      <c r="AQ2058" s="5" t="str">
        <f>IF(OR($AB2058="", $AC2058=""), "", IF($H2058=$M$3, "", IF(OR(AQ$7&lt;$AB2058, $AC2058&lt;AQ$6),"", MAX(AQ$10:AQ2057)+1)))</f>
        <v/>
      </c>
      <c r="AR2058" s="5" t="str">
        <f>IF(OR($AB2058="", $AC2058=""), "", IF($H2058=$M$3, "", IF(OR(AR$7&lt;$AB2058, $AC2058&lt;AR$6),"", MAX(AR$10:AR2057)+1)))</f>
        <v/>
      </c>
      <c r="AS2058" s="5" t="str">
        <f>IF(OR($AB2058="", $AC2058=""), "", IF($H2058=$M$3, "", IF(OR(AS$7&lt;$AB2058, $AC2058&lt;AS$6),"", MAX(AS$10:AS2057)+1)))</f>
        <v/>
      </c>
      <c r="AT2058" s="5" t="str">
        <f>IF(OR($AB2058="", $AC2058=""), "", IF($H2058=$M$3, "", IF(OR(AT$7&lt;$AB2058, $AC2058&lt;AT$6),"", MAX(AT$10:AT2057)+1)))</f>
        <v/>
      </c>
      <c r="AU2058" s="5" t="str">
        <f>IF(OR($AB2058="", $AC2058=""), "", IF($H2058=$M$3, "", IF(OR(AU$7&lt;$AB2058, $AC2058&lt;AU$6),"", MAX(AU$10:AU2057)+1)))</f>
        <v/>
      </c>
      <c r="AV2058" s="5" t="str">
        <f>IF(OR($AB2058="", $AC2058=""), "", IF($H2058=$M$3, "", IF(OR(AV$7&lt;$AB2058, $AC2058&lt;AV$6),"", MAX(AV$10:AV2057)+1)))</f>
        <v/>
      </c>
      <c r="AW2058" s="5" t="str">
        <f>IF(OR($AB2058="", $AC2058=""), "", IF($H2058=$M$3, "", IF(OR(AW$7&lt;$AB2058, $AC2058&lt;AW$6),"", MAX(AW$10:AW2057)+1)))</f>
        <v/>
      </c>
      <c r="AX2058" s="5" t="str">
        <f>IF(OR($AB2058="", $AC2058=""), "", IF($H2058=$M$3, "", IF(OR(AX$7&lt;$AB2058, $AC2058&lt;AX$6),"", MAX(AX$10:AX2057)+1)))</f>
        <v/>
      </c>
      <c r="AY2058" s="5" t="str">
        <f>IF(OR($AB2058="", $AC2058=""), "", IF($H2058=$M$3, "", IF(OR(AY$7&lt;$AB2058, $AC2058&lt;AY$6),"", MAX(AY$10:AY2057)+1)))</f>
        <v/>
      </c>
      <c r="AZ2058" s="5" t="str">
        <f>IF(OR($AB2058="", $AC2058=""), "", IF($H2058=$M$3, "", IF(OR(AZ$7&lt;$AB2058, $AC2058&lt;AZ$6),"", MAX(AZ$10:AZ2057)+1)))</f>
        <v/>
      </c>
      <c r="BA2058" s="5" t="str">
        <f>IF(OR($AB2058="", $AC2058=""), "", IF($H2058=$M$3, "", IF(OR(BA$7&lt;$AB2058, $AC2058&lt;BA$6),"", MAX(BA$10:BA2057)+1)))</f>
        <v/>
      </c>
      <c r="BB2058" s="5" t="str">
        <f>IF(OR($AB2058="", $AC2058=""), "", IF($H2058=$M$3, "", IF(OR(BB$7&lt;$AB2058, $AC2058&lt;BB$6),"", MAX(BB$10:BB2057)+1)))</f>
        <v/>
      </c>
      <c r="BC2058" s="5" t="str">
        <f>IF(OR($AB2058="", $AC2058=""), "", IF($H2058=$M$3, "", IF(OR(BC$7&lt;$AB2058, $AC2058&lt;BC$6),"", MAX(BC$10:BC2057)+1)))</f>
        <v/>
      </c>
      <c r="BD2058" s="5" t="str">
        <f>IF(OR($AB2058="", $AC2058=""), "", IF($H2058=$M$3, "", IF(OR(BD$7&lt;$AB2058, $AC2058&lt;BD$6),"", MAX(BD$10:BD2057)+1)))</f>
        <v/>
      </c>
      <c r="BE2058" s="5" t="str">
        <f>IF(OR($AB2058="", $AC2058=""), "", IF($H2058=$M$3, "", IF(OR(BE$7&lt;$AB2058, $AC2058&lt;BE$6),"", MAX(BE$10:BE2057)+1)))</f>
        <v/>
      </c>
      <c r="BF2058" s="5" t="str">
        <f>IF(OR($AB2058="", $AC2058=""), "", IF($H2058=$M$3, "", IF(OR(BF$7&lt;$AB2058, $AC2058&lt;BF$6),"", MAX(BF$10:BF2057)+1)))</f>
        <v/>
      </c>
      <c r="BG2058" s="5" t="str">
        <f>IF(OR($AB2058="", $AC2058=""), "", IF($H2058=$M$3, "", IF(OR(BG$7&lt;$AB2058, $AC2058&lt;BG$6),"", MAX(BG$10:BG2057)+1)))</f>
        <v/>
      </c>
      <c r="BH2058" s="5" t="str">
        <f>IF(OR($AB2058="", $AC2058=""), "", IF($H2058=$M$3, "", IF(OR(BH$7&lt;$AB2058, $AC2058&lt;BH$6),"", MAX(BH$10:BH2057)+1)))</f>
        <v/>
      </c>
      <c r="BI2058" s="5" t="str">
        <f>IF(OR($AB2058="", $AC2058=""), "", IF($H2058=$M$3, "", IF(OR(BI$7&lt;$AB2058, $AC2058&lt;BI$6),"", MAX(BI$10:BI2057)+1)))</f>
        <v/>
      </c>
      <c r="BK2058" s="5" t="str" cm="1">
        <f t="array" aca="1" ref="BK2058" ca="1">IFERROR(INDEX($AE2058:$BI2058, $BJ2058, MATCH($BK$9, $AE$9:$BI$9, 0)), "")</f>
        <v/>
      </c>
    </row>
    <row r="2059" spans="1:63" x14ac:dyDescent="0.25">
      <c r="A2059" s="2"/>
      <c r="B2059" s="254"/>
      <c r="C2059" s="255"/>
      <c r="D2059" s="256"/>
      <c r="E2059" s="257"/>
      <c r="F2059" s="257"/>
      <c r="G2059" s="258"/>
      <c r="H2059" s="259"/>
      <c r="I2059" s="16"/>
      <c r="J2059" s="5" t="str">
        <f t="shared" si="259"/>
        <v/>
      </c>
      <c r="K2059" s="2"/>
      <c r="O2059" s="5" t="str">
        <f t="shared" ref="O2059:O2122" si="265">IF(OR($AB2059="", $AC2059=""), "", IF(AND($O$8&gt;=$AB2059, $O$8&lt;=$AC2059), $D$4, IF(AND($H2059=$M$3, $O$8&gt;$AC$11), $D$2, IF($O$8&gt;$AC2059, $D$3, IF(ROUNDDOWN($O$8, 0)=ROUNDDOWN($AB2059, 0), $D$5, IF(ROUNDDOWN($O$8, 0)+1=ROUNDDOWN($AB2059, 0), $D$6, ""))))))</f>
        <v/>
      </c>
      <c r="Q2059" s="5" t="str">
        <f t="shared" si="260"/>
        <v/>
      </c>
      <c r="S2059" s="5" t="str">
        <f t="shared" ref="S2059:S2122" si="266">IF($Q2059="", "", IF(OR($D2059="", $E2059="", $F2059=""), $N$3, IF($AC2059&lt;$AB2059, $N$4, IF(OR(COUNTIF($M$11:$M$22, $C2059)=0, $C2059=""), $N$5, IF(OR($W2059="X", $X2059="X", $Y2059="X", $Z2059="X"), $N$6, "")))))</f>
        <v/>
      </c>
      <c r="U2059" s="64" t="str">
        <f>IF($D2059="","", IF(COUNTIF('Intro &amp; Setup'!$AW$49:$AW$88, $D2059)&gt;0, "BH", TEXT($D2059, "ddd")))</f>
        <v/>
      </c>
      <c r="V2059" s="65" t="str">
        <f>IF($G2059="", "", IF(COUNTIF('Intro &amp; Setup'!$AW$49:$AW$88, $G2059)&gt;0, "BH", TEXT($G2059, "ddd")))</f>
        <v/>
      </c>
      <c r="W2059" s="64" t="str">
        <f t="shared" si="261"/>
        <v/>
      </c>
      <c r="X2059" s="65" t="str">
        <f t="shared" si="262"/>
        <v/>
      </c>
      <c r="Y2059" s="64" t="str">
        <f>IF(F2059="", "", IF(OR(F2059&lt;'Intro &amp; Setup'!$Z$20, F2059&gt;'Intro &amp; Setup'!$Z$22), "X", ""))</f>
        <v/>
      </c>
      <c r="Z2059" s="65" t="str">
        <f>IF(G2059="", "", IF(OR(G2059&lt;'Intro &amp; Setup'!$Z$20, G2059&gt;'Intro &amp; Setup'!$Z$22), "X", ""))</f>
        <v/>
      </c>
      <c r="AB2059" s="58" t="str">
        <f t="shared" si="263"/>
        <v/>
      </c>
      <c r="AC2059" s="59" t="str">
        <f t="shared" si="264"/>
        <v/>
      </c>
      <c r="AE2059" s="5" t="str">
        <f>IF(OR($AB2059="", $AC2059=""), "", IF($H2059=$M$3, "", IF(OR(AE$7&lt;$AB2059, $AC2059&lt;AE$6),"", MAX(AE$10:AE2058)+1)))</f>
        <v/>
      </c>
      <c r="AF2059" s="5" t="str">
        <f>IF(OR($AB2059="", $AC2059=""), "", IF($H2059=$M$3, "", IF(OR(AF$7&lt;$AB2059, $AC2059&lt;AF$6),"", MAX(AF$10:AF2058)+1)))</f>
        <v/>
      </c>
      <c r="AG2059" s="5" t="str">
        <f>IF(OR($AB2059="", $AC2059=""), "", IF($H2059=$M$3, "", IF(OR(AG$7&lt;$AB2059, $AC2059&lt;AG$6),"", MAX(AG$10:AG2058)+1)))</f>
        <v/>
      </c>
      <c r="AH2059" s="5" t="str">
        <f>IF(OR($AB2059="", $AC2059=""), "", IF($H2059=$M$3, "", IF(OR(AH$7&lt;$AB2059, $AC2059&lt;AH$6),"", MAX(AH$10:AH2058)+1)))</f>
        <v/>
      </c>
      <c r="AI2059" s="5" t="str">
        <f>IF(OR($AB2059="", $AC2059=""), "", IF($H2059=$M$3, "", IF(OR(AI$7&lt;$AB2059, $AC2059&lt;AI$6),"", MAX(AI$10:AI2058)+1)))</f>
        <v/>
      </c>
      <c r="AJ2059" s="5" t="str">
        <f>IF(OR($AB2059="", $AC2059=""), "", IF($H2059=$M$3, "", IF(OR(AJ$7&lt;$AB2059, $AC2059&lt;AJ$6),"", MAX(AJ$10:AJ2058)+1)))</f>
        <v/>
      </c>
      <c r="AK2059" s="5" t="str">
        <f>IF(OR($AB2059="", $AC2059=""), "", IF($H2059=$M$3, "", IF(OR(AK$7&lt;$AB2059, $AC2059&lt;AK$6),"", MAX(AK$10:AK2058)+1)))</f>
        <v/>
      </c>
      <c r="AL2059" s="5" t="str">
        <f>IF(OR($AB2059="", $AC2059=""), "", IF($H2059=$M$3, "", IF(OR(AL$7&lt;$AB2059, $AC2059&lt;AL$6),"", MAX(AL$10:AL2058)+1)))</f>
        <v/>
      </c>
      <c r="AM2059" s="5" t="str">
        <f>IF(OR($AB2059="", $AC2059=""), "", IF($H2059=$M$3, "", IF(OR(AM$7&lt;$AB2059, $AC2059&lt;AM$6),"", MAX(AM$10:AM2058)+1)))</f>
        <v/>
      </c>
      <c r="AN2059" s="5" t="str">
        <f>IF(OR($AB2059="", $AC2059=""), "", IF($H2059=$M$3, "", IF(OR(AN$7&lt;$AB2059, $AC2059&lt;AN$6),"", MAX(AN$10:AN2058)+1)))</f>
        <v/>
      </c>
      <c r="AO2059" s="5" t="str">
        <f>IF(OR($AB2059="", $AC2059=""), "", IF($H2059=$M$3, "", IF(OR(AO$7&lt;$AB2059, $AC2059&lt;AO$6),"", MAX(AO$10:AO2058)+1)))</f>
        <v/>
      </c>
      <c r="AP2059" s="5" t="str">
        <f>IF(OR($AB2059="", $AC2059=""), "", IF($H2059=$M$3, "", IF(OR(AP$7&lt;$AB2059, $AC2059&lt;AP$6),"", MAX(AP$10:AP2058)+1)))</f>
        <v/>
      </c>
      <c r="AQ2059" s="5" t="str">
        <f>IF(OR($AB2059="", $AC2059=""), "", IF($H2059=$M$3, "", IF(OR(AQ$7&lt;$AB2059, $AC2059&lt;AQ$6),"", MAX(AQ$10:AQ2058)+1)))</f>
        <v/>
      </c>
      <c r="AR2059" s="5" t="str">
        <f>IF(OR($AB2059="", $AC2059=""), "", IF($H2059=$M$3, "", IF(OR(AR$7&lt;$AB2059, $AC2059&lt;AR$6),"", MAX(AR$10:AR2058)+1)))</f>
        <v/>
      </c>
      <c r="AS2059" s="5" t="str">
        <f>IF(OR($AB2059="", $AC2059=""), "", IF($H2059=$M$3, "", IF(OR(AS$7&lt;$AB2059, $AC2059&lt;AS$6),"", MAX(AS$10:AS2058)+1)))</f>
        <v/>
      </c>
      <c r="AT2059" s="5" t="str">
        <f>IF(OR($AB2059="", $AC2059=""), "", IF($H2059=$M$3, "", IF(OR(AT$7&lt;$AB2059, $AC2059&lt;AT$6),"", MAX(AT$10:AT2058)+1)))</f>
        <v/>
      </c>
      <c r="AU2059" s="5" t="str">
        <f>IF(OR($AB2059="", $AC2059=""), "", IF($H2059=$M$3, "", IF(OR(AU$7&lt;$AB2059, $AC2059&lt;AU$6),"", MAX(AU$10:AU2058)+1)))</f>
        <v/>
      </c>
      <c r="AV2059" s="5" t="str">
        <f>IF(OR($AB2059="", $AC2059=""), "", IF($H2059=$M$3, "", IF(OR(AV$7&lt;$AB2059, $AC2059&lt;AV$6),"", MAX(AV$10:AV2058)+1)))</f>
        <v/>
      </c>
      <c r="AW2059" s="5" t="str">
        <f>IF(OR($AB2059="", $AC2059=""), "", IF($H2059=$M$3, "", IF(OR(AW$7&lt;$AB2059, $AC2059&lt;AW$6),"", MAX(AW$10:AW2058)+1)))</f>
        <v/>
      </c>
      <c r="AX2059" s="5" t="str">
        <f>IF(OR($AB2059="", $AC2059=""), "", IF($H2059=$M$3, "", IF(OR(AX$7&lt;$AB2059, $AC2059&lt;AX$6),"", MAX(AX$10:AX2058)+1)))</f>
        <v/>
      </c>
      <c r="AY2059" s="5" t="str">
        <f>IF(OR($AB2059="", $AC2059=""), "", IF($H2059=$M$3, "", IF(OR(AY$7&lt;$AB2059, $AC2059&lt;AY$6),"", MAX(AY$10:AY2058)+1)))</f>
        <v/>
      </c>
      <c r="AZ2059" s="5" t="str">
        <f>IF(OR($AB2059="", $AC2059=""), "", IF($H2059=$M$3, "", IF(OR(AZ$7&lt;$AB2059, $AC2059&lt;AZ$6),"", MAX(AZ$10:AZ2058)+1)))</f>
        <v/>
      </c>
      <c r="BA2059" s="5" t="str">
        <f>IF(OR($AB2059="", $AC2059=""), "", IF($H2059=$M$3, "", IF(OR(BA$7&lt;$AB2059, $AC2059&lt;BA$6),"", MAX(BA$10:BA2058)+1)))</f>
        <v/>
      </c>
      <c r="BB2059" s="5" t="str">
        <f>IF(OR($AB2059="", $AC2059=""), "", IF($H2059=$M$3, "", IF(OR(BB$7&lt;$AB2059, $AC2059&lt;BB$6),"", MAX(BB$10:BB2058)+1)))</f>
        <v/>
      </c>
      <c r="BC2059" s="5" t="str">
        <f>IF(OR($AB2059="", $AC2059=""), "", IF($H2059=$M$3, "", IF(OR(BC$7&lt;$AB2059, $AC2059&lt;BC$6),"", MAX(BC$10:BC2058)+1)))</f>
        <v/>
      </c>
      <c r="BD2059" s="5" t="str">
        <f>IF(OR($AB2059="", $AC2059=""), "", IF($H2059=$M$3, "", IF(OR(BD$7&lt;$AB2059, $AC2059&lt;BD$6),"", MAX(BD$10:BD2058)+1)))</f>
        <v/>
      </c>
      <c r="BE2059" s="5" t="str">
        <f>IF(OR($AB2059="", $AC2059=""), "", IF($H2059=$M$3, "", IF(OR(BE$7&lt;$AB2059, $AC2059&lt;BE$6),"", MAX(BE$10:BE2058)+1)))</f>
        <v/>
      </c>
      <c r="BF2059" s="5" t="str">
        <f>IF(OR($AB2059="", $AC2059=""), "", IF($H2059=$M$3, "", IF(OR(BF$7&lt;$AB2059, $AC2059&lt;BF$6),"", MAX(BF$10:BF2058)+1)))</f>
        <v/>
      </c>
      <c r="BG2059" s="5" t="str">
        <f>IF(OR($AB2059="", $AC2059=""), "", IF($H2059=$M$3, "", IF(OR(BG$7&lt;$AB2059, $AC2059&lt;BG$6),"", MAX(BG$10:BG2058)+1)))</f>
        <v/>
      </c>
      <c r="BH2059" s="5" t="str">
        <f>IF(OR($AB2059="", $AC2059=""), "", IF($H2059=$M$3, "", IF(OR(BH$7&lt;$AB2059, $AC2059&lt;BH$6),"", MAX(BH$10:BH2058)+1)))</f>
        <v/>
      </c>
      <c r="BI2059" s="5" t="str">
        <f>IF(OR($AB2059="", $AC2059=""), "", IF($H2059=$M$3, "", IF(OR(BI$7&lt;$AB2059, $AC2059&lt;BI$6),"", MAX(BI$10:BI2058)+1)))</f>
        <v/>
      </c>
      <c r="BK2059" s="5" t="str" cm="1">
        <f t="array" aca="1" ref="BK2059" ca="1">IFERROR(INDEX($AE2059:$BI2059, $BJ2059, MATCH($BK$9, $AE$9:$BI$9, 0)), "")</f>
        <v/>
      </c>
    </row>
    <row r="2060" spans="1:63" x14ac:dyDescent="0.25">
      <c r="A2060" s="2"/>
      <c r="B2060" s="254"/>
      <c r="C2060" s="255"/>
      <c r="D2060" s="256"/>
      <c r="E2060" s="257"/>
      <c r="F2060" s="257"/>
      <c r="G2060" s="258"/>
      <c r="H2060" s="259"/>
      <c r="I2060" s="16"/>
      <c r="J2060" s="5" t="str">
        <f t="shared" ref="J2060:J2123" si="267">IF($Q2060="", "", $S2060)</f>
        <v/>
      </c>
      <c r="K2060" s="2"/>
      <c r="O2060" s="5" t="str">
        <f t="shared" si="265"/>
        <v/>
      </c>
      <c r="Q2060" s="5" t="str">
        <f t="shared" ref="Q2060:Q2123" si="268">IF(COUNTIF($B2060:$F2060, "")=5, "", "X")</f>
        <v/>
      </c>
      <c r="S2060" s="5" t="str">
        <f t="shared" si="266"/>
        <v/>
      </c>
      <c r="U2060" s="64" t="str">
        <f>IF($D2060="","", IF(COUNTIF('Intro &amp; Setup'!$AW$49:$AW$88, $D2060)&gt;0, "BH", TEXT($D2060, "ddd")))</f>
        <v/>
      </c>
      <c r="V2060" s="65" t="str">
        <f>IF($G2060="", "", IF(COUNTIF('Intro &amp; Setup'!$AW$49:$AW$88, $G2060)&gt;0, "BH", TEXT($G2060, "ddd")))</f>
        <v/>
      </c>
      <c r="W2060" s="64" t="str">
        <f t="shared" ref="W2060:W2123" si="269">IF($U2060="", "", IF(COUNTIF($W$3:$W$5, $U2060)&gt;0, "X", ""))</f>
        <v/>
      </c>
      <c r="X2060" s="65" t="str">
        <f t="shared" ref="X2060:X2123" si="270">IF($V2060="", "", IF(COUNTIF($W$3:$W$5, $V2060)&gt;0, "X", ""))</f>
        <v/>
      </c>
      <c r="Y2060" s="64" t="str">
        <f>IF(F2060="", "", IF(OR(F2060&lt;'Intro &amp; Setup'!$Z$20, F2060&gt;'Intro &amp; Setup'!$Z$22), "X", ""))</f>
        <v/>
      </c>
      <c r="Z2060" s="65" t="str">
        <f>IF(G2060="", "", IF(OR(G2060&lt;'Intro &amp; Setup'!$Z$20, G2060&gt;'Intro &amp; Setup'!$Z$22), "X", ""))</f>
        <v/>
      </c>
      <c r="AB2060" s="58" t="str">
        <f t="shared" ref="AB2060:AB2123" si="271">IF(OR($D2060="", $E2060=""), "", $D2060+$E2060)</f>
        <v/>
      </c>
      <c r="AC2060" s="59" t="str">
        <f t="shared" ref="AC2060:AC2123" si="272">IF(OR($D2060="", $E2060="", $F2060=""), "", IF($G2060="", $D2060, $G2060)+$F2060)</f>
        <v/>
      </c>
      <c r="AE2060" s="5" t="str">
        <f>IF(OR($AB2060="", $AC2060=""), "", IF($H2060=$M$3, "", IF(OR(AE$7&lt;$AB2060, $AC2060&lt;AE$6),"", MAX(AE$10:AE2059)+1)))</f>
        <v/>
      </c>
      <c r="AF2060" s="5" t="str">
        <f>IF(OR($AB2060="", $AC2060=""), "", IF($H2060=$M$3, "", IF(OR(AF$7&lt;$AB2060, $AC2060&lt;AF$6),"", MAX(AF$10:AF2059)+1)))</f>
        <v/>
      </c>
      <c r="AG2060" s="5" t="str">
        <f>IF(OR($AB2060="", $AC2060=""), "", IF($H2060=$M$3, "", IF(OR(AG$7&lt;$AB2060, $AC2060&lt;AG$6),"", MAX(AG$10:AG2059)+1)))</f>
        <v/>
      </c>
      <c r="AH2060" s="5" t="str">
        <f>IF(OR($AB2060="", $AC2060=""), "", IF($H2060=$M$3, "", IF(OR(AH$7&lt;$AB2060, $AC2060&lt;AH$6),"", MAX(AH$10:AH2059)+1)))</f>
        <v/>
      </c>
      <c r="AI2060" s="5" t="str">
        <f>IF(OR($AB2060="", $AC2060=""), "", IF($H2060=$M$3, "", IF(OR(AI$7&lt;$AB2060, $AC2060&lt;AI$6),"", MAX(AI$10:AI2059)+1)))</f>
        <v/>
      </c>
      <c r="AJ2060" s="5" t="str">
        <f>IF(OR($AB2060="", $AC2060=""), "", IF($H2060=$M$3, "", IF(OR(AJ$7&lt;$AB2060, $AC2060&lt;AJ$6),"", MAX(AJ$10:AJ2059)+1)))</f>
        <v/>
      </c>
      <c r="AK2060" s="5" t="str">
        <f>IF(OR($AB2060="", $AC2060=""), "", IF($H2060=$M$3, "", IF(OR(AK$7&lt;$AB2060, $AC2060&lt;AK$6),"", MAX(AK$10:AK2059)+1)))</f>
        <v/>
      </c>
      <c r="AL2060" s="5" t="str">
        <f>IF(OR($AB2060="", $AC2060=""), "", IF($H2060=$M$3, "", IF(OR(AL$7&lt;$AB2060, $AC2060&lt;AL$6),"", MAX(AL$10:AL2059)+1)))</f>
        <v/>
      </c>
      <c r="AM2060" s="5" t="str">
        <f>IF(OR($AB2060="", $AC2060=""), "", IF($H2060=$M$3, "", IF(OR(AM$7&lt;$AB2060, $AC2060&lt;AM$6),"", MAX(AM$10:AM2059)+1)))</f>
        <v/>
      </c>
      <c r="AN2060" s="5" t="str">
        <f>IF(OR($AB2060="", $AC2060=""), "", IF($H2060=$M$3, "", IF(OR(AN$7&lt;$AB2060, $AC2060&lt;AN$6),"", MAX(AN$10:AN2059)+1)))</f>
        <v/>
      </c>
      <c r="AO2060" s="5" t="str">
        <f>IF(OR($AB2060="", $AC2060=""), "", IF($H2060=$M$3, "", IF(OR(AO$7&lt;$AB2060, $AC2060&lt;AO$6),"", MAX(AO$10:AO2059)+1)))</f>
        <v/>
      </c>
      <c r="AP2060" s="5" t="str">
        <f>IF(OR($AB2060="", $AC2060=""), "", IF($H2060=$M$3, "", IF(OR(AP$7&lt;$AB2060, $AC2060&lt;AP$6),"", MAX(AP$10:AP2059)+1)))</f>
        <v/>
      </c>
      <c r="AQ2060" s="5" t="str">
        <f>IF(OR($AB2060="", $AC2060=""), "", IF($H2060=$M$3, "", IF(OR(AQ$7&lt;$AB2060, $AC2060&lt;AQ$6),"", MAX(AQ$10:AQ2059)+1)))</f>
        <v/>
      </c>
      <c r="AR2060" s="5" t="str">
        <f>IF(OR($AB2060="", $AC2060=""), "", IF($H2060=$M$3, "", IF(OR(AR$7&lt;$AB2060, $AC2060&lt;AR$6),"", MAX(AR$10:AR2059)+1)))</f>
        <v/>
      </c>
      <c r="AS2060" s="5" t="str">
        <f>IF(OR($AB2060="", $AC2060=""), "", IF($H2060=$M$3, "", IF(OR(AS$7&lt;$AB2060, $AC2060&lt;AS$6),"", MAX(AS$10:AS2059)+1)))</f>
        <v/>
      </c>
      <c r="AT2060" s="5" t="str">
        <f>IF(OR($AB2060="", $AC2060=""), "", IF($H2060=$M$3, "", IF(OR(AT$7&lt;$AB2060, $AC2060&lt;AT$6),"", MAX(AT$10:AT2059)+1)))</f>
        <v/>
      </c>
      <c r="AU2060" s="5" t="str">
        <f>IF(OR($AB2060="", $AC2060=""), "", IF($H2060=$M$3, "", IF(OR(AU$7&lt;$AB2060, $AC2060&lt;AU$6),"", MAX(AU$10:AU2059)+1)))</f>
        <v/>
      </c>
      <c r="AV2060" s="5" t="str">
        <f>IF(OR($AB2060="", $AC2060=""), "", IF($H2060=$M$3, "", IF(OR(AV$7&lt;$AB2060, $AC2060&lt;AV$6),"", MAX(AV$10:AV2059)+1)))</f>
        <v/>
      </c>
      <c r="AW2060" s="5" t="str">
        <f>IF(OR($AB2060="", $AC2060=""), "", IF($H2060=$M$3, "", IF(OR(AW$7&lt;$AB2060, $AC2060&lt;AW$6),"", MAX(AW$10:AW2059)+1)))</f>
        <v/>
      </c>
      <c r="AX2060" s="5" t="str">
        <f>IF(OR($AB2060="", $AC2060=""), "", IF($H2060=$M$3, "", IF(OR(AX$7&lt;$AB2060, $AC2060&lt;AX$6),"", MAX(AX$10:AX2059)+1)))</f>
        <v/>
      </c>
      <c r="AY2060" s="5" t="str">
        <f>IF(OR($AB2060="", $AC2060=""), "", IF($H2060=$M$3, "", IF(OR(AY$7&lt;$AB2060, $AC2060&lt;AY$6),"", MAX(AY$10:AY2059)+1)))</f>
        <v/>
      </c>
      <c r="AZ2060" s="5" t="str">
        <f>IF(OR($AB2060="", $AC2060=""), "", IF($H2060=$M$3, "", IF(OR(AZ$7&lt;$AB2060, $AC2060&lt;AZ$6),"", MAX(AZ$10:AZ2059)+1)))</f>
        <v/>
      </c>
      <c r="BA2060" s="5" t="str">
        <f>IF(OR($AB2060="", $AC2060=""), "", IF($H2060=$M$3, "", IF(OR(BA$7&lt;$AB2060, $AC2060&lt;BA$6),"", MAX(BA$10:BA2059)+1)))</f>
        <v/>
      </c>
      <c r="BB2060" s="5" t="str">
        <f>IF(OR($AB2060="", $AC2060=""), "", IF($H2060=$M$3, "", IF(OR(BB$7&lt;$AB2060, $AC2060&lt;BB$6),"", MAX(BB$10:BB2059)+1)))</f>
        <v/>
      </c>
      <c r="BC2060" s="5" t="str">
        <f>IF(OR($AB2060="", $AC2060=""), "", IF($H2060=$M$3, "", IF(OR(BC$7&lt;$AB2060, $AC2060&lt;BC$6),"", MAX(BC$10:BC2059)+1)))</f>
        <v/>
      </c>
      <c r="BD2060" s="5" t="str">
        <f>IF(OR($AB2060="", $AC2060=""), "", IF($H2060=$M$3, "", IF(OR(BD$7&lt;$AB2060, $AC2060&lt;BD$6),"", MAX(BD$10:BD2059)+1)))</f>
        <v/>
      </c>
      <c r="BE2060" s="5" t="str">
        <f>IF(OR($AB2060="", $AC2060=""), "", IF($H2060=$M$3, "", IF(OR(BE$7&lt;$AB2060, $AC2060&lt;BE$6),"", MAX(BE$10:BE2059)+1)))</f>
        <v/>
      </c>
      <c r="BF2060" s="5" t="str">
        <f>IF(OR($AB2060="", $AC2060=""), "", IF($H2060=$M$3, "", IF(OR(BF$7&lt;$AB2060, $AC2060&lt;BF$6),"", MAX(BF$10:BF2059)+1)))</f>
        <v/>
      </c>
      <c r="BG2060" s="5" t="str">
        <f>IF(OR($AB2060="", $AC2060=""), "", IF($H2060=$M$3, "", IF(OR(BG$7&lt;$AB2060, $AC2060&lt;BG$6),"", MAX(BG$10:BG2059)+1)))</f>
        <v/>
      </c>
      <c r="BH2060" s="5" t="str">
        <f>IF(OR($AB2060="", $AC2060=""), "", IF($H2060=$M$3, "", IF(OR(BH$7&lt;$AB2060, $AC2060&lt;BH$6),"", MAX(BH$10:BH2059)+1)))</f>
        <v/>
      </c>
      <c r="BI2060" s="5" t="str">
        <f>IF(OR($AB2060="", $AC2060=""), "", IF($H2060=$M$3, "", IF(OR(BI$7&lt;$AB2060, $AC2060&lt;BI$6),"", MAX(BI$10:BI2059)+1)))</f>
        <v/>
      </c>
      <c r="BK2060" s="5" t="str" cm="1">
        <f t="array" aca="1" ref="BK2060" ca="1">IFERROR(INDEX($AE2060:$BI2060, $BJ2060, MATCH($BK$9, $AE$9:$BI$9, 0)), "")</f>
        <v/>
      </c>
    </row>
    <row r="2061" spans="1:63" x14ac:dyDescent="0.25">
      <c r="A2061" s="2"/>
      <c r="B2061" s="254"/>
      <c r="C2061" s="255"/>
      <c r="D2061" s="256"/>
      <c r="E2061" s="257"/>
      <c r="F2061" s="257"/>
      <c r="G2061" s="258"/>
      <c r="H2061" s="259"/>
      <c r="I2061" s="16"/>
      <c r="J2061" s="5" t="str">
        <f t="shared" si="267"/>
        <v/>
      </c>
      <c r="K2061" s="2"/>
      <c r="O2061" s="5" t="str">
        <f t="shared" si="265"/>
        <v/>
      </c>
      <c r="Q2061" s="5" t="str">
        <f t="shared" si="268"/>
        <v/>
      </c>
      <c r="S2061" s="5" t="str">
        <f t="shared" si="266"/>
        <v/>
      </c>
      <c r="U2061" s="64" t="str">
        <f>IF($D2061="","", IF(COUNTIF('Intro &amp; Setup'!$AW$49:$AW$88, $D2061)&gt;0, "BH", TEXT($D2061, "ddd")))</f>
        <v/>
      </c>
      <c r="V2061" s="65" t="str">
        <f>IF($G2061="", "", IF(COUNTIF('Intro &amp; Setup'!$AW$49:$AW$88, $G2061)&gt;0, "BH", TEXT($G2061, "ddd")))</f>
        <v/>
      </c>
      <c r="W2061" s="64" t="str">
        <f t="shared" si="269"/>
        <v/>
      </c>
      <c r="X2061" s="65" t="str">
        <f t="shared" si="270"/>
        <v/>
      </c>
      <c r="Y2061" s="64" t="str">
        <f>IF(F2061="", "", IF(OR(F2061&lt;'Intro &amp; Setup'!$Z$20, F2061&gt;'Intro &amp; Setup'!$Z$22), "X", ""))</f>
        <v/>
      </c>
      <c r="Z2061" s="65" t="str">
        <f>IF(G2061="", "", IF(OR(G2061&lt;'Intro &amp; Setup'!$Z$20, G2061&gt;'Intro &amp; Setup'!$Z$22), "X", ""))</f>
        <v/>
      </c>
      <c r="AB2061" s="58" t="str">
        <f t="shared" si="271"/>
        <v/>
      </c>
      <c r="AC2061" s="59" t="str">
        <f t="shared" si="272"/>
        <v/>
      </c>
      <c r="AE2061" s="5" t="str">
        <f>IF(OR($AB2061="", $AC2061=""), "", IF($H2061=$M$3, "", IF(OR(AE$7&lt;$AB2061, $AC2061&lt;AE$6),"", MAX(AE$10:AE2060)+1)))</f>
        <v/>
      </c>
      <c r="AF2061" s="5" t="str">
        <f>IF(OR($AB2061="", $AC2061=""), "", IF($H2061=$M$3, "", IF(OR(AF$7&lt;$AB2061, $AC2061&lt;AF$6),"", MAX(AF$10:AF2060)+1)))</f>
        <v/>
      </c>
      <c r="AG2061" s="5" t="str">
        <f>IF(OR($AB2061="", $AC2061=""), "", IF($H2061=$M$3, "", IF(OR(AG$7&lt;$AB2061, $AC2061&lt;AG$6),"", MAX(AG$10:AG2060)+1)))</f>
        <v/>
      </c>
      <c r="AH2061" s="5" t="str">
        <f>IF(OR($AB2061="", $AC2061=""), "", IF($H2061=$M$3, "", IF(OR(AH$7&lt;$AB2061, $AC2061&lt;AH$6),"", MAX(AH$10:AH2060)+1)))</f>
        <v/>
      </c>
      <c r="AI2061" s="5" t="str">
        <f>IF(OR($AB2061="", $AC2061=""), "", IF($H2061=$M$3, "", IF(OR(AI$7&lt;$AB2061, $AC2061&lt;AI$6),"", MAX(AI$10:AI2060)+1)))</f>
        <v/>
      </c>
      <c r="AJ2061" s="5" t="str">
        <f>IF(OR($AB2061="", $AC2061=""), "", IF($H2061=$M$3, "", IF(OR(AJ$7&lt;$AB2061, $AC2061&lt;AJ$6),"", MAX(AJ$10:AJ2060)+1)))</f>
        <v/>
      </c>
      <c r="AK2061" s="5" t="str">
        <f>IF(OR($AB2061="", $AC2061=""), "", IF($H2061=$M$3, "", IF(OR(AK$7&lt;$AB2061, $AC2061&lt;AK$6),"", MAX(AK$10:AK2060)+1)))</f>
        <v/>
      </c>
      <c r="AL2061" s="5" t="str">
        <f>IF(OR($AB2061="", $AC2061=""), "", IF($H2061=$M$3, "", IF(OR(AL$7&lt;$AB2061, $AC2061&lt;AL$6),"", MAX(AL$10:AL2060)+1)))</f>
        <v/>
      </c>
      <c r="AM2061" s="5" t="str">
        <f>IF(OR($AB2061="", $AC2061=""), "", IF($H2061=$M$3, "", IF(OR(AM$7&lt;$AB2061, $AC2061&lt;AM$6),"", MAX(AM$10:AM2060)+1)))</f>
        <v/>
      </c>
      <c r="AN2061" s="5" t="str">
        <f>IF(OR($AB2061="", $AC2061=""), "", IF($H2061=$M$3, "", IF(OR(AN$7&lt;$AB2061, $AC2061&lt;AN$6),"", MAX(AN$10:AN2060)+1)))</f>
        <v/>
      </c>
      <c r="AO2061" s="5" t="str">
        <f>IF(OR($AB2061="", $AC2061=""), "", IF($H2061=$M$3, "", IF(OR(AO$7&lt;$AB2061, $AC2061&lt;AO$6),"", MAX(AO$10:AO2060)+1)))</f>
        <v/>
      </c>
      <c r="AP2061" s="5" t="str">
        <f>IF(OR($AB2061="", $AC2061=""), "", IF($H2061=$M$3, "", IF(OR(AP$7&lt;$AB2061, $AC2061&lt;AP$6),"", MAX(AP$10:AP2060)+1)))</f>
        <v/>
      </c>
      <c r="AQ2061" s="5" t="str">
        <f>IF(OR($AB2061="", $AC2061=""), "", IF($H2061=$M$3, "", IF(OR(AQ$7&lt;$AB2061, $AC2061&lt;AQ$6),"", MAX(AQ$10:AQ2060)+1)))</f>
        <v/>
      </c>
      <c r="AR2061" s="5" t="str">
        <f>IF(OR($AB2061="", $AC2061=""), "", IF($H2061=$M$3, "", IF(OR(AR$7&lt;$AB2061, $AC2061&lt;AR$6),"", MAX(AR$10:AR2060)+1)))</f>
        <v/>
      </c>
      <c r="AS2061" s="5" t="str">
        <f>IF(OR($AB2061="", $AC2061=""), "", IF($H2061=$M$3, "", IF(OR(AS$7&lt;$AB2061, $AC2061&lt;AS$6),"", MAX(AS$10:AS2060)+1)))</f>
        <v/>
      </c>
      <c r="AT2061" s="5" t="str">
        <f>IF(OR($AB2061="", $AC2061=""), "", IF($H2061=$M$3, "", IF(OR(AT$7&lt;$AB2061, $AC2061&lt;AT$6),"", MAX(AT$10:AT2060)+1)))</f>
        <v/>
      </c>
      <c r="AU2061" s="5" t="str">
        <f>IF(OR($AB2061="", $AC2061=""), "", IF($H2061=$M$3, "", IF(OR(AU$7&lt;$AB2061, $AC2061&lt;AU$6),"", MAX(AU$10:AU2060)+1)))</f>
        <v/>
      </c>
      <c r="AV2061" s="5" t="str">
        <f>IF(OR($AB2061="", $AC2061=""), "", IF($H2061=$M$3, "", IF(OR(AV$7&lt;$AB2061, $AC2061&lt;AV$6),"", MAX(AV$10:AV2060)+1)))</f>
        <v/>
      </c>
      <c r="AW2061" s="5" t="str">
        <f>IF(OR($AB2061="", $AC2061=""), "", IF($H2061=$M$3, "", IF(OR(AW$7&lt;$AB2061, $AC2061&lt;AW$6),"", MAX(AW$10:AW2060)+1)))</f>
        <v/>
      </c>
      <c r="AX2061" s="5" t="str">
        <f>IF(OR($AB2061="", $AC2061=""), "", IF($H2061=$M$3, "", IF(OR(AX$7&lt;$AB2061, $AC2061&lt;AX$6),"", MAX(AX$10:AX2060)+1)))</f>
        <v/>
      </c>
      <c r="AY2061" s="5" t="str">
        <f>IF(OR($AB2061="", $AC2061=""), "", IF($H2061=$M$3, "", IF(OR(AY$7&lt;$AB2061, $AC2061&lt;AY$6),"", MAX(AY$10:AY2060)+1)))</f>
        <v/>
      </c>
      <c r="AZ2061" s="5" t="str">
        <f>IF(OR($AB2061="", $AC2061=""), "", IF($H2061=$M$3, "", IF(OR(AZ$7&lt;$AB2061, $AC2061&lt;AZ$6),"", MAX(AZ$10:AZ2060)+1)))</f>
        <v/>
      </c>
      <c r="BA2061" s="5" t="str">
        <f>IF(OR($AB2061="", $AC2061=""), "", IF($H2061=$M$3, "", IF(OR(BA$7&lt;$AB2061, $AC2061&lt;BA$6),"", MAX(BA$10:BA2060)+1)))</f>
        <v/>
      </c>
      <c r="BB2061" s="5" t="str">
        <f>IF(OR($AB2061="", $AC2061=""), "", IF($H2061=$M$3, "", IF(OR(BB$7&lt;$AB2061, $AC2061&lt;BB$6),"", MAX(BB$10:BB2060)+1)))</f>
        <v/>
      </c>
      <c r="BC2061" s="5" t="str">
        <f>IF(OR($AB2061="", $AC2061=""), "", IF($H2061=$M$3, "", IF(OR(BC$7&lt;$AB2061, $AC2061&lt;BC$6),"", MAX(BC$10:BC2060)+1)))</f>
        <v/>
      </c>
      <c r="BD2061" s="5" t="str">
        <f>IF(OR($AB2061="", $AC2061=""), "", IF($H2061=$M$3, "", IF(OR(BD$7&lt;$AB2061, $AC2061&lt;BD$6),"", MAX(BD$10:BD2060)+1)))</f>
        <v/>
      </c>
      <c r="BE2061" s="5" t="str">
        <f>IF(OR($AB2061="", $AC2061=""), "", IF($H2061=$M$3, "", IF(OR(BE$7&lt;$AB2061, $AC2061&lt;BE$6),"", MAX(BE$10:BE2060)+1)))</f>
        <v/>
      </c>
      <c r="BF2061" s="5" t="str">
        <f>IF(OR($AB2061="", $AC2061=""), "", IF($H2061=$M$3, "", IF(OR(BF$7&lt;$AB2061, $AC2061&lt;BF$6),"", MAX(BF$10:BF2060)+1)))</f>
        <v/>
      </c>
      <c r="BG2061" s="5" t="str">
        <f>IF(OR($AB2061="", $AC2061=""), "", IF($H2061=$M$3, "", IF(OR(BG$7&lt;$AB2061, $AC2061&lt;BG$6),"", MAX(BG$10:BG2060)+1)))</f>
        <v/>
      </c>
      <c r="BH2061" s="5" t="str">
        <f>IF(OR($AB2061="", $AC2061=""), "", IF($H2061=$M$3, "", IF(OR(BH$7&lt;$AB2061, $AC2061&lt;BH$6),"", MAX(BH$10:BH2060)+1)))</f>
        <v/>
      </c>
      <c r="BI2061" s="5" t="str">
        <f>IF(OR($AB2061="", $AC2061=""), "", IF($H2061=$M$3, "", IF(OR(BI$7&lt;$AB2061, $AC2061&lt;BI$6),"", MAX(BI$10:BI2060)+1)))</f>
        <v/>
      </c>
      <c r="BK2061" s="5" t="str" cm="1">
        <f t="array" aca="1" ref="BK2061" ca="1">IFERROR(INDEX($AE2061:$BI2061, $BJ2061, MATCH($BK$9, $AE$9:$BI$9, 0)), "")</f>
        <v/>
      </c>
    </row>
    <row r="2062" spans="1:63" x14ac:dyDescent="0.25">
      <c r="A2062" s="2"/>
      <c r="B2062" s="254"/>
      <c r="C2062" s="255"/>
      <c r="D2062" s="256"/>
      <c r="E2062" s="257"/>
      <c r="F2062" s="257"/>
      <c r="G2062" s="258"/>
      <c r="H2062" s="259"/>
      <c r="I2062" s="16"/>
      <c r="J2062" s="5" t="str">
        <f t="shared" si="267"/>
        <v/>
      </c>
      <c r="K2062" s="2"/>
      <c r="O2062" s="5" t="str">
        <f t="shared" si="265"/>
        <v/>
      </c>
      <c r="Q2062" s="5" t="str">
        <f t="shared" si="268"/>
        <v/>
      </c>
      <c r="S2062" s="5" t="str">
        <f t="shared" si="266"/>
        <v/>
      </c>
      <c r="U2062" s="64" t="str">
        <f>IF($D2062="","", IF(COUNTIF('Intro &amp; Setup'!$AW$49:$AW$88, $D2062)&gt;0, "BH", TEXT($D2062, "ddd")))</f>
        <v/>
      </c>
      <c r="V2062" s="65" t="str">
        <f>IF($G2062="", "", IF(COUNTIF('Intro &amp; Setup'!$AW$49:$AW$88, $G2062)&gt;0, "BH", TEXT($G2062, "ddd")))</f>
        <v/>
      </c>
      <c r="W2062" s="64" t="str">
        <f t="shared" si="269"/>
        <v/>
      </c>
      <c r="X2062" s="65" t="str">
        <f t="shared" si="270"/>
        <v/>
      </c>
      <c r="Y2062" s="64" t="str">
        <f>IF(F2062="", "", IF(OR(F2062&lt;'Intro &amp; Setup'!$Z$20, F2062&gt;'Intro &amp; Setup'!$Z$22), "X", ""))</f>
        <v/>
      </c>
      <c r="Z2062" s="65" t="str">
        <f>IF(G2062="", "", IF(OR(G2062&lt;'Intro &amp; Setup'!$Z$20, G2062&gt;'Intro &amp; Setup'!$Z$22), "X", ""))</f>
        <v/>
      </c>
      <c r="AB2062" s="58" t="str">
        <f t="shared" si="271"/>
        <v/>
      </c>
      <c r="AC2062" s="59" t="str">
        <f t="shared" si="272"/>
        <v/>
      </c>
      <c r="AE2062" s="5" t="str">
        <f>IF(OR($AB2062="", $AC2062=""), "", IF($H2062=$M$3, "", IF(OR(AE$7&lt;$AB2062, $AC2062&lt;AE$6),"", MAX(AE$10:AE2061)+1)))</f>
        <v/>
      </c>
      <c r="AF2062" s="5" t="str">
        <f>IF(OR($AB2062="", $AC2062=""), "", IF($H2062=$M$3, "", IF(OR(AF$7&lt;$AB2062, $AC2062&lt;AF$6),"", MAX(AF$10:AF2061)+1)))</f>
        <v/>
      </c>
      <c r="AG2062" s="5" t="str">
        <f>IF(OR($AB2062="", $AC2062=""), "", IF($H2062=$M$3, "", IF(OR(AG$7&lt;$AB2062, $AC2062&lt;AG$6),"", MAX(AG$10:AG2061)+1)))</f>
        <v/>
      </c>
      <c r="AH2062" s="5" t="str">
        <f>IF(OR($AB2062="", $AC2062=""), "", IF($H2062=$M$3, "", IF(OR(AH$7&lt;$AB2062, $AC2062&lt;AH$6),"", MAX(AH$10:AH2061)+1)))</f>
        <v/>
      </c>
      <c r="AI2062" s="5" t="str">
        <f>IF(OR($AB2062="", $AC2062=""), "", IF($H2062=$M$3, "", IF(OR(AI$7&lt;$AB2062, $AC2062&lt;AI$6),"", MAX(AI$10:AI2061)+1)))</f>
        <v/>
      </c>
      <c r="AJ2062" s="5" t="str">
        <f>IF(OR($AB2062="", $AC2062=""), "", IF($H2062=$M$3, "", IF(OR(AJ$7&lt;$AB2062, $AC2062&lt;AJ$6),"", MAX(AJ$10:AJ2061)+1)))</f>
        <v/>
      </c>
      <c r="AK2062" s="5" t="str">
        <f>IF(OR($AB2062="", $AC2062=""), "", IF($H2062=$M$3, "", IF(OR(AK$7&lt;$AB2062, $AC2062&lt;AK$6),"", MAX(AK$10:AK2061)+1)))</f>
        <v/>
      </c>
      <c r="AL2062" s="5" t="str">
        <f>IF(OR($AB2062="", $AC2062=""), "", IF($H2062=$M$3, "", IF(OR(AL$7&lt;$AB2062, $AC2062&lt;AL$6),"", MAX(AL$10:AL2061)+1)))</f>
        <v/>
      </c>
      <c r="AM2062" s="5" t="str">
        <f>IF(OR($AB2062="", $AC2062=""), "", IF($H2062=$M$3, "", IF(OR(AM$7&lt;$AB2062, $AC2062&lt;AM$6),"", MAX(AM$10:AM2061)+1)))</f>
        <v/>
      </c>
      <c r="AN2062" s="5" t="str">
        <f>IF(OR($AB2062="", $AC2062=""), "", IF($H2062=$M$3, "", IF(OR(AN$7&lt;$AB2062, $AC2062&lt;AN$6),"", MAX(AN$10:AN2061)+1)))</f>
        <v/>
      </c>
      <c r="AO2062" s="5" t="str">
        <f>IF(OR($AB2062="", $AC2062=""), "", IF($H2062=$M$3, "", IF(OR(AO$7&lt;$AB2062, $AC2062&lt;AO$6),"", MAX(AO$10:AO2061)+1)))</f>
        <v/>
      </c>
      <c r="AP2062" s="5" t="str">
        <f>IF(OR($AB2062="", $AC2062=""), "", IF($H2062=$M$3, "", IF(OR(AP$7&lt;$AB2062, $AC2062&lt;AP$6),"", MAX(AP$10:AP2061)+1)))</f>
        <v/>
      </c>
      <c r="AQ2062" s="5" t="str">
        <f>IF(OR($AB2062="", $AC2062=""), "", IF($H2062=$M$3, "", IF(OR(AQ$7&lt;$AB2062, $AC2062&lt;AQ$6),"", MAX(AQ$10:AQ2061)+1)))</f>
        <v/>
      </c>
      <c r="AR2062" s="5" t="str">
        <f>IF(OR($AB2062="", $AC2062=""), "", IF($H2062=$M$3, "", IF(OR(AR$7&lt;$AB2062, $AC2062&lt;AR$6),"", MAX(AR$10:AR2061)+1)))</f>
        <v/>
      </c>
      <c r="AS2062" s="5" t="str">
        <f>IF(OR($AB2062="", $AC2062=""), "", IF($H2062=$M$3, "", IF(OR(AS$7&lt;$AB2062, $AC2062&lt;AS$6),"", MAX(AS$10:AS2061)+1)))</f>
        <v/>
      </c>
      <c r="AT2062" s="5" t="str">
        <f>IF(OR($AB2062="", $AC2062=""), "", IF($H2062=$M$3, "", IF(OR(AT$7&lt;$AB2062, $AC2062&lt;AT$6),"", MAX(AT$10:AT2061)+1)))</f>
        <v/>
      </c>
      <c r="AU2062" s="5" t="str">
        <f>IF(OR($AB2062="", $AC2062=""), "", IF($H2062=$M$3, "", IF(OR(AU$7&lt;$AB2062, $AC2062&lt;AU$6),"", MAX(AU$10:AU2061)+1)))</f>
        <v/>
      </c>
      <c r="AV2062" s="5" t="str">
        <f>IF(OR($AB2062="", $AC2062=""), "", IF($H2062=$M$3, "", IF(OR(AV$7&lt;$AB2062, $AC2062&lt;AV$6),"", MAX(AV$10:AV2061)+1)))</f>
        <v/>
      </c>
      <c r="AW2062" s="5" t="str">
        <f>IF(OR($AB2062="", $AC2062=""), "", IF($H2062=$M$3, "", IF(OR(AW$7&lt;$AB2062, $AC2062&lt;AW$6),"", MAX(AW$10:AW2061)+1)))</f>
        <v/>
      </c>
      <c r="AX2062" s="5" t="str">
        <f>IF(OR($AB2062="", $AC2062=""), "", IF($H2062=$M$3, "", IF(OR(AX$7&lt;$AB2062, $AC2062&lt;AX$6),"", MAX(AX$10:AX2061)+1)))</f>
        <v/>
      </c>
      <c r="AY2062" s="5" t="str">
        <f>IF(OR($AB2062="", $AC2062=""), "", IF($H2062=$M$3, "", IF(OR(AY$7&lt;$AB2062, $AC2062&lt;AY$6),"", MAX(AY$10:AY2061)+1)))</f>
        <v/>
      </c>
      <c r="AZ2062" s="5" t="str">
        <f>IF(OR($AB2062="", $AC2062=""), "", IF($H2062=$M$3, "", IF(OR(AZ$7&lt;$AB2062, $AC2062&lt;AZ$6),"", MAX(AZ$10:AZ2061)+1)))</f>
        <v/>
      </c>
      <c r="BA2062" s="5" t="str">
        <f>IF(OR($AB2062="", $AC2062=""), "", IF($H2062=$M$3, "", IF(OR(BA$7&lt;$AB2062, $AC2062&lt;BA$6),"", MAX(BA$10:BA2061)+1)))</f>
        <v/>
      </c>
      <c r="BB2062" s="5" t="str">
        <f>IF(OR($AB2062="", $AC2062=""), "", IF($H2062=$M$3, "", IF(OR(BB$7&lt;$AB2062, $AC2062&lt;BB$6),"", MAX(BB$10:BB2061)+1)))</f>
        <v/>
      </c>
      <c r="BC2062" s="5" t="str">
        <f>IF(OR($AB2062="", $AC2062=""), "", IF($H2062=$M$3, "", IF(OR(BC$7&lt;$AB2062, $AC2062&lt;BC$6),"", MAX(BC$10:BC2061)+1)))</f>
        <v/>
      </c>
      <c r="BD2062" s="5" t="str">
        <f>IF(OR($AB2062="", $AC2062=""), "", IF($H2062=$M$3, "", IF(OR(BD$7&lt;$AB2062, $AC2062&lt;BD$6),"", MAX(BD$10:BD2061)+1)))</f>
        <v/>
      </c>
      <c r="BE2062" s="5" t="str">
        <f>IF(OR($AB2062="", $AC2062=""), "", IF($H2062=$M$3, "", IF(OR(BE$7&lt;$AB2062, $AC2062&lt;BE$6),"", MAX(BE$10:BE2061)+1)))</f>
        <v/>
      </c>
      <c r="BF2062" s="5" t="str">
        <f>IF(OR($AB2062="", $AC2062=""), "", IF($H2062=$M$3, "", IF(OR(BF$7&lt;$AB2062, $AC2062&lt;BF$6),"", MAX(BF$10:BF2061)+1)))</f>
        <v/>
      </c>
      <c r="BG2062" s="5" t="str">
        <f>IF(OR($AB2062="", $AC2062=""), "", IF($H2062=$M$3, "", IF(OR(BG$7&lt;$AB2062, $AC2062&lt;BG$6),"", MAX(BG$10:BG2061)+1)))</f>
        <v/>
      </c>
      <c r="BH2062" s="5" t="str">
        <f>IF(OR($AB2062="", $AC2062=""), "", IF($H2062=$M$3, "", IF(OR(BH$7&lt;$AB2062, $AC2062&lt;BH$6),"", MAX(BH$10:BH2061)+1)))</f>
        <v/>
      </c>
      <c r="BI2062" s="5" t="str">
        <f>IF(OR($AB2062="", $AC2062=""), "", IF($H2062=$M$3, "", IF(OR(BI$7&lt;$AB2062, $AC2062&lt;BI$6),"", MAX(BI$10:BI2061)+1)))</f>
        <v/>
      </c>
      <c r="BK2062" s="5" t="str" cm="1">
        <f t="array" aca="1" ref="BK2062" ca="1">IFERROR(INDEX($AE2062:$BI2062, $BJ2062, MATCH($BK$9, $AE$9:$BI$9, 0)), "")</f>
        <v/>
      </c>
    </row>
    <row r="2063" spans="1:63" x14ac:dyDescent="0.25">
      <c r="A2063" s="2"/>
      <c r="B2063" s="254"/>
      <c r="C2063" s="255"/>
      <c r="D2063" s="256"/>
      <c r="E2063" s="257"/>
      <c r="F2063" s="257"/>
      <c r="G2063" s="258"/>
      <c r="H2063" s="259"/>
      <c r="I2063" s="16"/>
      <c r="J2063" s="5" t="str">
        <f t="shared" si="267"/>
        <v/>
      </c>
      <c r="K2063" s="2"/>
      <c r="O2063" s="5" t="str">
        <f t="shared" si="265"/>
        <v/>
      </c>
      <c r="Q2063" s="5" t="str">
        <f t="shared" si="268"/>
        <v/>
      </c>
      <c r="S2063" s="5" t="str">
        <f t="shared" si="266"/>
        <v/>
      </c>
      <c r="U2063" s="64" t="str">
        <f>IF($D2063="","", IF(COUNTIF('Intro &amp; Setup'!$AW$49:$AW$88, $D2063)&gt;0, "BH", TEXT($D2063, "ddd")))</f>
        <v/>
      </c>
      <c r="V2063" s="65" t="str">
        <f>IF($G2063="", "", IF(COUNTIF('Intro &amp; Setup'!$AW$49:$AW$88, $G2063)&gt;0, "BH", TEXT($G2063, "ddd")))</f>
        <v/>
      </c>
      <c r="W2063" s="64" t="str">
        <f t="shared" si="269"/>
        <v/>
      </c>
      <c r="X2063" s="65" t="str">
        <f t="shared" si="270"/>
        <v/>
      </c>
      <c r="Y2063" s="64" t="str">
        <f>IF(F2063="", "", IF(OR(F2063&lt;'Intro &amp; Setup'!$Z$20, F2063&gt;'Intro &amp; Setup'!$Z$22), "X", ""))</f>
        <v/>
      </c>
      <c r="Z2063" s="65" t="str">
        <f>IF(G2063="", "", IF(OR(G2063&lt;'Intro &amp; Setup'!$Z$20, G2063&gt;'Intro &amp; Setup'!$Z$22), "X", ""))</f>
        <v/>
      </c>
      <c r="AB2063" s="58" t="str">
        <f t="shared" si="271"/>
        <v/>
      </c>
      <c r="AC2063" s="59" t="str">
        <f t="shared" si="272"/>
        <v/>
      </c>
      <c r="AE2063" s="5" t="str">
        <f>IF(OR($AB2063="", $AC2063=""), "", IF($H2063=$M$3, "", IF(OR(AE$7&lt;$AB2063, $AC2063&lt;AE$6),"", MAX(AE$10:AE2062)+1)))</f>
        <v/>
      </c>
      <c r="AF2063" s="5" t="str">
        <f>IF(OR($AB2063="", $AC2063=""), "", IF($H2063=$M$3, "", IF(OR(AF$7&lt;$AB2063, $AC2063&lt;AF$6),"", MAX(AF$10:AF2062)+1)))</f>
        <v/>
      </c>
      <c r="AG2063" s="5" t="str">
        <f>IF(OR($AB2063="", $AC2063=""), "", IF($H2063=$M$3, "", IF(OR(AG$7&lt;$AB2063, $AC2063&lt;AG$6),"", MAX(AG$10:AG2062)+1)))</f>
        <v/>
      </c>
      <c r="AH2063" s="5" t="str">
        <f>IF(OR($AB2063="", $AC2063=""), "", IF($H2063=$M$3, "", IF(OR(AH$7&lt;$AB2063, $AC2063&lt;AH$6),"", MAX(AH$10:AH2062)+1)))</f>
        <v/>
      </c>
      <c r="AI2063" s="5" t="str">
        <f>IF(OR($AB2063="", $AC2063=""), "", IF($H2063=$M$3, "", IF(OR(AI$7&lt;$AB2063, $AC2063&lt;AI$6),"", MAX(AI$10:AI2062)+1)))</f>
        <v/>
      </c>
      <c r="AJ2063" s="5" t="str">
        <f>IF(OR($AB2063="", $AC2063=""), "", IF($H2063=$M$3, "", IF(OR(AJ$7&lt;$AB2063, $AC2063&lt;AJ$6),"", MAX(AJ$10:AJ2062)+1)))</f>
        <v/>
      </c>
      <c r="AK2063" s="5" t="str">
        <f>IF(OR($AB2063="", $AC2063=""), "", IF($H2063=$M$3, "", IF(OR(AK$7&lt;$AB2063, $AC2063&lt;AK$6),"", MAX(AK$10:AK2062)+1)))</f>
        <v/>
      </c>
      <c r="AL2063" s="5" t="str">
        <f>IF(OR($AB2063="", $AC2063=""), "", IF($H2063=$M$3, "", IF(OR(AL$7&lt;$AB2063, $AC2063&lt;AL$6),"", MAX(AL$10:AL2062)+1)))</f>
        <v/>
      </c>
      <c r="AM2063" s="5" t="str">
        <f>IF(OR($AB2063="", $AC2063=""), "", IF($H2063=$M$3, "", IF(OR(AM$7&lt;$AB2063, $AC2063&lt;AM$6),"", MAX(AM$10:AM2062)+1)))</f>
        <v/>
      </c>
      <c r="AN2063" s="5" t="str">
        <f>IF(OR($AB2063="", $AC2063=""), "", IF($H2063=$M$3, "", IF(OR(AN$7&lt;$AB2063, $AC2063&lt;AN$6),"", MAX(AN$10:AN2062)+1)))</f>
        <v/>
      </c>
      <c r="AO2063" s="5" t="str">
        <f>IF(OR($AB2063="", $AC2063=""), "", IF($H2063=$M$3, "", IF(OR(AO$7&lt;$AB2063, $AC2063&lt;AO$6),"", MAX(AO$10:AO2062)+1)))</f>
        <v/>
      </c>
      <c r="AP2063" s="5" t="str">
        <f>IF(OR($AB2063="", $AC2063=""), "", IF($H2063=$M$3, "", IF(OR(AP$7&lt;$AB2063, $AC2063&lt;AP$6),"", MAX(AP$10:AP2062)+1)))</f>
        <v/>
      </c>
      <c r="AQ2063" s="5" t="str">
        <f>IF(OR($AB2063="", $AC2063=""), "", IF($H2063=$M$3, "", IF(OR(AQ$7&lt;$AB2063, $AC2063&lt;AQ$6),"", MAX(AQ$10:AQ2062)+1)))</f>
        <v/>
      </c>
      <c r="AR2063" s="5" t="str">
        <f>IF(OR($AB2063="", $AC2063=""), "", IF($H2063=$M$3, "", IF(OR(AR$7&lt;$AB2063, $AC2063&lt;AR$6),"", MAX(AR$10:AR2062)+1)))</f>
        <v/>
      </c>
      <c r="AS2063" s="5" t="str">
        <f>IF(OR($AB2063="", $AC2063=""), "", IF($H2063=$M$3, "", IF(OR(AS$7&lt;$AB2063, $AC2063&lt;AS$6),"", MAX(AS$10:AS2062)+1)))</f>
        <v/>
      </c>
      <c r="AT2063" s="5" t="str">
        <f>IF(OR($AB2063="", $AC2063=""), "", IF($H2063=$M$3, "", IF(OR(AT$7&lt;$AB2063, $AC2063&lt;AT$6),"", MAX(AT$10:AT2062)+1)))</f>
        <v/>
      </c>
      <c r="AU2063" s="5" t="str">
        <f>IF(OR($AB2063="", $AC2063=""), "", IF($H2063=$M$3, "", IF(OR(AU$7&lt;$AB2063, $AC2063&lt;AU$6),"", MAX(AU$10:AU2062)+1)))</f>
        <v/>
      </c>
      <c r="AV2063" s="5" t="str">
        <f>IF(OR($AB2063="", $AC2063=""), "", IF($H2063=$M$3, "", IF(OR(AV$7&lt;$AB2063, $AC2063&lt;AV$6),"", MAX(AV$10:AV2062)+1)))</f>
        <v/>
      </c>
      <c r="AW2063" s="5" t="str">
        <f>IF(OR($AB2063="", $AC2063=""), "", IF($H2063=$M$3, "", IF(OR(AW$7&lt;$AB2063, $AC2063&lt;AW$6),"", MAX(AW$10:AW2062)+1)))</f>
        <v/>
      </c>
      <c r="AX2063" s="5" t="str">
        <f>IF(OR($AB2063="", $AC2063=""), "", IF($H2063=$M$3, "", IF(OR(AX$7&lt;$AB2063, $AC2063&lt;AX$6),"", MAX(AX$10:AX2062)+1)))</f>
        <v/>
      </c>
      <c r="AY2063" s="5" t="str">
        <f>IF(OR($AB2063="", $AC2063=""), "", IF($H2063=$M$3, "", IF(OR(AY$7&lt;$AB2063, $AC2063&lt;AY$6),"", MAX(AY$10:AY2062)+1)))</f>
        <v/>
      </c>
      <c r="AZ2063" s="5" t="str">
        <f>IF(OR($AB2063="", $AC2063=""), "", IF($H2063=$M$3, "", IF(OR(AZ$7&lt;$AB2063, $AC2063&lt;AZ$6),"", MAX(AZ$10:AZ2062)+1)))</f>
        <v/>
      </c>
      <c r="BA2063" s="5" t="str">
        <f>IF(OR($AB2063="", $AC2063=""), "", IF($H2063=$M$3, "", IF(OR(BA$7&lt;$AB2063, $AC2063&lt;BA$6),"", MAX(BA$10:BA2062)+1)))</f>
        <v/>
      </c>
      <c r="BB2063" s="5" t="str">
        <f>IF(OR($AB2063="", $AC2063=""), "", IF($H2063=$M$3, "", IF(OR(BB$7&lt;$AB2063, $AC2063&lt;BB$6),"", MAX(BB$10:BB2062)+1)))</f>
        <v/>
      </c>
      <c r="BC2063" s="5" t="str">
        <f>IF(OR($AB2063="", $AC2063=""), "", IF($H2063=$M$3, "", IF(OR(BC$7&lt;$AB2063, $AC2063&lt;BC$6),"", MAX(BC$10:BC2062)+1)))</f>
        <v/>
      </c>
      <c r="BD2063" s="5" t="str">
        <f>IF(OR($AB2063="", $AC2063=""), "", IF($H2063=$M$3, "", IF(OR(BD$7&lt;$AB2063, $AC2063&lt;BD$6),"", MAX(BD$10:BD2062)+1)))</f>
        <v/>
      </c>
      <c r="BE2063" s="5" t="str">
        <f>IF(OR($AB2063="", $AC2063=""), "", IF($H2063=$M$3, "", IF(OR(BE$7&lt;$AB2063, $AC2063&lt;BE$6),"", MAX(BE$10:BE2062)+1)))</f>
        <v/>
      </c>
      <c r="BF2063" s="5" t="str">
        <f>IF(OR($AB2063="", $AC2063=""), "", IF($H2063=$M$3, "", IF(OR(BF$7&lt;$AB2063, $AC2063&lt;BF$6),"", MAX(BF$10:BF2062)+1)))</f>
        <v/>
      </c>
      <c r="BG2063" s="5" t="str">
        <f>IF(OR($AB2063="", $AC2063=""), "", IF($H2063=$M$3, "", IF(OR(BG$7&lt;$AB2063, $AC2063&lt;BG$6),"", MAX(BG$10:BG2062)+1)))</f>
        <v/>
      </c>
      <c r="BH2063" s="5" t="str">
        <f>IF(OR($AB2063="", $AC2063=""), "", IF($H2063=$M$3, "", IF(OR(BH$7&lt;$AB2063, $AC2063&lt;BH$6),"", MAX(BH$10:BH2062)+1)))</f>
        <v/>
      </c>
      <c r="BI2063" s="5" t="str">
        <f>IF(OR($AB2063="", $AC2063=""), "", IF($H2063=$M$3, "", IF(OR(BI$7&lt;$AB2063, $AC2063&lt;BI$6),"", MAX(BI$10:BI2062)+1)))</f>
        <v/>
      </c>
      <c r="BK2063" s="5" t="str" cm="1">
        <f t="array" aca="1" ref="BK2063" ca="1">IFERROR(INDEX($AE2063:$BI2063, $BJ2063, MATCH($BK$9, $AE$9:$BI$9, 0)), "")</f>
        <v/>
      </c>
    </row>
    <row r="2064" spans="1:63" x14ac:dyDescent="0.25">
      <c r="A2064" s="2"/>
      <c r="B2064" s="254"/>
      <c r="C2064" s="255"/>
      <c r="D2064" s="256"/>
      <c r="E2064" s="257"/>
      <c r="F2064" s="257"/>
      <c r="G2064" s="258"/>
      <c r="H2064" s="259"/>
      <c r="I2064" s="16"/>
      <c r="J2064" s="5" t="str">
        <f t="shared" si="267"/>
        <v/>
      </c>
      <c r="K2064" s="2"/>
      <c r="O2064" s="5" t="str">
        <f t="shared" si="265"/>
        <v/>
      </c>
      <c r="Q2064" s="5" t="str">
        <f t="shared" si="268"/>
        <v/>
      </c>
      <c r="S2064" s="5" t="str">
        <f t="shared" si="266"/>
        <v/>
      </c>
      <c r="U2064" s="64" t="str">
        <f>IF($D2064="","", IF(COUNTIF('Intro &amp; Setup'!$AW$49:$AW$88, $D2064)&gt;0, "BH", TEXT($D2064, "ddd")))</f>
        <v/>
      </c>
      <c r="V2064" s="65" t="str">
        <f>IF($G2064="", "", IF(COUNTIF('Intro &amp; Setup'!$AW$49:$AW$88, $G2064)&gt;0, "BH", TEXT($G2064, "ddd")))</f>
        <v/>
      </c>
      <c r="W2064" s="64" t="str">
        <f t="shared" si="269"/>
        <v/>
      </c>
      <c r="X2064" s="65" t="str">
        <f t="shared" si="270"/>
        <v/>
      </c>
      <c r="Y2064" s="64" t="str">
        <f>IF(F2064="", "", IF(OR(F2064&lt;'Intro &amp; Setup'!$Z$20, F2064&gt;'Intro &amp; Setup'!$Z$22), "X", ""))</f>
        <v/>
      </c>
      <c r="Z2064" s="65" t="str">
        <f>IF(G2064="", "", IF(OR(G2064&lt;'Intro &amp; Setup'!$Z$20, G2064&gt;'Intro &amp; Setup'!$Z$22), "X", ""))</f>
        <v/>
      </c>
      <c r="AB2064" s="58" t="str">
        <f t="shared" si="271"/>
        <v/>
      </c>
      <c r="AC2064" s="59" t="str">
        <f t="shared" si="272"/>
        <v/>
      </c>
      <c r="AE2064" s="5" t="str">
        <f>IF(OR($AB2064="", $AC2064=""), "", IF($H2064=$M$3, "", IF(OR(AE$7&lt;$AB2064, $AC2064&lt;AE$6),"", MAX(AE$10:AE2063)+1)))</f>
        <v/>
      </c>
      <c r="AF2064" s="5" t="str">
        <f>IF(OR($AB2064="", $AC2064=""), "", IF($H2064=$M$3, "", IF(OR(AF$7&lt;$AB2064, $AC2064&lt;AF$6),"", MAX(AF$10:AF2063)+1)))</f>
        <v/>
      </c>
      <c r="AG2064" s="5" t="str">
        <f>IF(OR($AB2064="", $AC2064=""), "", IF($H2064=$M$3, "", IF(OR(AG$7&lt;$AB2064, $AC2064&lt;AG$6),"", MAX(AG$10:AG2063)+1)))</f>
        <v/>
      </c>
      <c r="AH2064" s="5" t="str">
        <f>IF(OR($AB2064="", $AC2064=""), "", IF($H2064=$M$3, "", IF(OR(AH$7&lt;$AB2064, $AC2064&lt;AH$6),"", MAX(AH$10:AH2063)+1)))</f>
        <v/>
      </c>
      <c r="AI2064" s="5" t="str">
        <f>IF(OR($AB2064="", $AC2064=""), "", IF($H2064=$M$3, "", IF(OR(AI$7&lt;$AB2064, $AC2064&lt;AI$6),"", MAX(AI$10:AI2063)+1)))</f>
        <v/>
      </c>
      <c r="AJ2064" s="5" t="str">
        <f>IF(OR($AB2064="", $AC2064=""), "", IF($H2064=$M$3, "", IF(OR(AJ$7&lt;$AB2064, $AC2064&lt;AJ$6),"", MAX(AJ$10:AJ2063)+1)))</f>
        <v/>
      </c>
      <c r="AK2064" s="5" t="str">
        <f>IF(OR($AB2064="", $AC2064=""), "", IF($H2064=$M$3, "", IF(OR(AK$7&lt;$AB2064, $AC2064&lt;AK$6),"", MAX(AK$10:AK2063)+1)))</f>
        <v/>
      </c>
      <c r="AL2064" s="5" t="str">
        <f>IF(OR($AB2064="", $AC2064=""), "", IF($H2064=$M$3, "", IF(OR(AL$7&lt;$AB2064, $AC2064&lt;AL$6),"", MAX(AL$10:AL2063)+1)))</f>
        <v/>
      </c>
      <c r="AM2064" s="5" t="str">
        <f>IF(OR($AB2064="", $AC2064=""), "", IF($H2064=$M$3, "", IF(OR(AM$7&lt;$AB2064, $AC2064&lt;AM$6),"", MAX(AM$10:AM2063)+1)))</f>
        <v/>
      </c>
      <c r="AN2064" s="5" t="str">
        <f>IF(OR($AB2064="", $AC2064=""), "", IF($H2064=$M$3, "", IF(OR(AN$7&lt;$AB2064, $AC2064&lt;AN$6),"", MAX(AN$10:AN2063)+1)))</f>
        <v/>
      </c>
      <c r="AO2064" s="5" t="str">
        <f>IF(OR($AB2064="", $AC2064=""), "", IF($H2064=$M$3, "", IF(OR(AO$7&lt;$AB2064, $AC2064&lt;AO$6),"", MAX(AO$10:AO2063)+1)))</f>
        <v/>
      </c>
      <c r="AP2064" s="5" t="str">
        <f>IF(OR($AB2064="", $AC2064=""), "", IF($H2064=$M$3, "", IF(OR(AP$7&lt;$AB2064, $AC2064&lt;AP$6),"", MAX(AP$10:AP2063)+1)))</f>
        <v/>
      </c>
      <c r="AQ2064" s="5" t="str">
        <f>IF(OR($AB2064="", $AC2064=""), "", IF($H2064=$M$3, "", IF(OR(AQ$7&lt;$AB2064, $AC2064&lt;AQ$6),"", MAX(AQ$10:AQ2063)+1)))</f>
        <v/>
      </c>
      <c r="AR2064" s="5" t="str">
        <f>IF(OR($AB2064="", $AC2064=""), "", IF($H2064=$M$3, "", IF(OR(AR$7&lt;$AB2064, $AC2064&lt;AR$6),"", MAX(AR$10:AR2063)+1)))</f>
        <v/>
      </c>
      <c r="AS2064" s="5" t="str">
        <f>IF(OR($AB2064="", $AC2064=""), "", IF($H2064=$M$3, "", IF(OR(AS$7&lt;$AB2064, $AC2064&lt;AS$6),"", MAX(AS$10:AS2063)+1)))</f>
        <v/>
      </c>
      <c r="AT2064" s="5" t="str">
        <f>IF(OR($AB2064="", $AC2064=""), "", IF($H2064=$M$3, "", IF(OR(AT$7&lt;$AB2064, $AC2064&lt;AT$6),"", MAX(AT$10:AT2063)+1)))</f>
        <v/>
      </c>
      <c r="AU2064" s="5" t="str">
        <f>IF(OR($AB2064="", $AC2064=""), "", IF($H2064=$M$3, "", IF(OR(AU$7&lt;$AB2064, $AC2064&lt;AU$6),"", MAX(AU$10:AU2063)+1)))</f>
        <v/>
      </c>
      <c r="AV2064" s="5" t="str">
        <f>IF(OR($AB2064="", $AC2064=""), "", IF($H2064=$M$3, "", IF(OR(AV$7&lt;$AB2064, $AC2064&lt;AV$6),"", MAX(AV$10:AV2063)+1)))</f>
        <v/>
      </c>
      <c r="AW2064" s="5" t="str">
        <f>IF(OR($AB2064="", $AC2064=""), "", IF($H2064=$M$3, "", IF(OR(AW$7&lt;$AB2064, $AC2064&lt;AW$6),"", MAX(AW$10:AW2063)+1)))</f>
        <v/>
      </c>
      <c r="AX2064" s="5" t="str">
        <f>IF(OR($AB2064="", $AC2064=""), "", IF($H2064=$M$3, "", IF(OR(AX$7&lt;$AB2064, $AC2064&lt;AX$6),"", MAX(AX$10:AX2063)+1)))</f>
        <v/>
      </c>
      <c r="AY2064" s="5" t="str">
        <f>IF(OR($AB2064="", $AC2064=""), "", IF($H2064=$M$3, "", IF(OR(AY$7&lt;$AB2064, $AC2064&lt;AY$6),"", MAX(AY$10:AY2063)+1)))</f>
        <v/>
      </c>
      <c r="AZ2064" s="5" t="str">
        <f>IF(OR($AB2064="", $AC2064=""), "", IF($H2064=$M$3, "", IF(OR(AZ$7&lt;$AB2064, $AC2064&lt;AZ$6),"", MAX(AZ$10:AZ2063)+1)))</f>
        <v/>
      </c>
      <c r="BA2064" s="5" t="str">
        <f>IF(OR($AB2064="", $AC2064=""), "", IF($H2064=$M$3, "", IF(OR(BA$7&lt;$AB2064, $AC2064&lt;BA$6),"", MAX(BA$10:BA2063)+1)))</f>
        <v/>
      </c>
      <c r="BB2064" s="5" t="str">
        <f>IF(OR($AB2064="", $AC2064=""), "", IF($H2064=$M$3, "", IF(OR(BB$7&lt;$AB2064, $AC2064&lt;BB$6),"", MAX(BB$10:BB2063)+1)))</f>
        <v/>
      </c>
      <c r="BC2064" s="5" t="str">
        <f>IF(OR($AB2064="", $AC2064=""), "", IF($H2064=$M$3, "", IF(OR(BC$7&lt;$AB2064, $AC2064&lt;BC$6),"", MAX(BC$10:BC2063)+1)))</f>
        <v/>
      </c>
      <c r="BD2064" s="5" t="str">
        <f>IF(OR($AB2064="", $AC2064=""), "", IF($H2064=$M$3, "", IF(OR(BD$7&lt;$AB2064, $AC2064&lt;BD$6),"", MAX(BD$10:BD2063)+1)))</f>
        <v/>
      </c>
      <c r="BE2064" s="5" t="str">
        <f>IF(OR($AB2064="", $AC2064=""), "", IF($H2064=$M$3, "", IF(OR(BE$7&lt;$AB2064, $AC2064&lt;BE$6),"", MAX(BE$10:BE2063)+1)))</f>
        <v/>
      </c>
      <c r="BF2064" s="5" t="str">
        <f>IF(OR($AB2064="", $AC2064=""), "", IF($H2064=$M$3, "", IF(OR(BF$7&lt;$AB2064, $AC2064&lt;BF$6),"", MAX(BF$10:BF2063)+1)))</f>
        <v/>
      </c>
      <c r="BG2064" s="5" t="str">
        <f>IF(OR($AB2064="", $AC2064=""), "", IF($H2064=$M$3, "", IF(OR(BG$7&lt;$AB2064, $AC2064&lt;BG$6),"", MAX(BG$10:BG2063)+1)))</f>
        <v/>
      </c>
      <c r="BH2064" s="5" t="str">
        <f>IF(OR($AB2064="", $AC2064=""), "", IF($H2064=$M$3, "", IF(OR(BH$7&lt;$AB2064, $AC2064&lt;BH$6),"", MAX(BH$10:BH2063)+1)))</f>
        <v/>
      </c>
      <c r="BI2064" s="5" t="str">
        <f>IF(OR($AB2064="", $AC2064=""), "", IF($H2064=$M$3, "", IF(OR(BI$7&lt;$AB2064, $AC2064&lt;BI$6),"", MAX(BI$10:BI2063)+1)))</f>
        <v/>
      </c>
      <c r="BK2064" s="5" t="str" cm="1">
        <f t="array" aca="1" ref="BK2064" ca="1">IFERROR(INDEX($AE2064:$BI2064, $BJ2064, MATCH($BK$9, $AE$9:$BI$9, 0)), "")</f>
        <v/>
      </c>
    </row>
    <row r="2065" spans="1:63" x14ac:dyDescent="0.25">
      <c r="A2065" s="2"/>
      <c r="B2065" s="254"/>
      <c r="C2065" s="255"/>
      <c r="D2065" s="256"/>
      <c r="E2065" s="257"/>
      <c r="F2065" s="257"/>
      <c r="G2065" s="258"/>
      <c r="H2065" s="259"/>
      <c r="I2065" s="16"/>
      <c r="J2065" s="5" t="str">
        <f t="shared" si="267"/>
        <v/>
      </c>
      <c r="K2065" s="2"/>
      <c r="O2065" s="5" t="str">
        <f t="shared" si="265"/>
        <v/>
      </c>
      <c r="Q2065" s="5" t="str">
        <f t="shared" si="268"/>
        <v/>
      </c>
      <c r="S2065" s="5" t="str">
        <f t="shared" si="266"/>
        <v/>
      </c>
      <c r="U2065" s="64" t="str">
        <f>IF($D2065="","", IF(COUNTIF('Intro &amp; Setup'!$AW$49:$AW$88, $D2065)&gt;0, "BH", TEXT($D2065, "ddd")))</f>
        <v/>
      </c>
      <c r="V2065" s="65" t="str">
        <f>IF($G2065="", "", IF(COUNTIF('Intro &amp; Setup'!$AW$49:$AW$88, $G2065)&gt;0, "BH", TEXT($G2065, "ddd")))</f>
        <v/>
      </c>
      <c r="W2065" s="64" t="str">
        <f t="shared" si="269"/>
        <v/>
      </c>
      <c r="X2065" s="65" t="str">
        <f t="shared" si="270"/>
        <v/>
      </c>
      <c r="Y2065" s="64" t="str">
        <f>IF(F2065="", "", IF(OR(F2065&lt;'Intro &amp; Setup'!$Z$20, F2065&gt;'Intro &amp; Setup'!$Z$22), "X", ""))</f>
        <v/>
      </c>
      <c r="Z2065" s="65" t="str">
        <f>IF(G2065="", "", IF(OR(G2065&lt;'Intro &amp; Setup'!$Z$20, G2065&gt;'Intro &amp; Setup'!$Z$22), "X", ""))</f>
        <v/>
      </c>
      <c r="AB2065" s="58" t="str">
        <f t="shared" si="271"/>
        <v/>
      </c>
      <c r="AC2065" s="59" t="str">
        <f t="shared" si="272"/>
        <v/>
      </c>
      <c r="AE2065" s="5" t="str">
        <f>IF(OR($AB2065="", $AC2065=""), "", IF($H2065=$M$3, "", IF(OR(AE$7&lt;$AB2065, $AC2065&lt;AE$6),"", MAX(AE$10:AE2064)+1)))</f>
        <v/>
      </c>
      <c r="AF2065" s="5" t="str">
        <f>IF(OR($AB2065="", $AC2065=""), "", IF($H2065=$M$3, "", IF(OR(AF$7&lt;$AB2065, $AC2065&lt;AF$6),"", MAX(AF$10:AF2064)+1)))</f>
        <v/>
      </c>
      <c r="AG2065" s="5" t="str">
        <f>IF(OR($AB2065="", $AC2065=""), "", IF($H2065=$M$3, "", IF(OR(AG$7&lt;$AB2065, $AC2065&lt;AG$6),"", MAX(AG$10:AG2064)+1)))</f>
        <v/>
      </c>
      <c r="AH2065" s="5" t="str">
        <f>IF(OR($AB2065="", $AC2065=""), "", IF($H2065=$M$3, "", IF(OR(AH$7&lt;$AB2065, $AC2065&lt;AH$6),"", MAX(AH$10:AH2064)+1)))</f>
        <v/>
      </c>
      <c r="AI2065" s="5" t="str">
        <f>IF(OR($AB2065="", $AC2065=""), "", IF($H2065=$M$3, "", IF(OR(AI$7&lt;$AB2065, $AC2065&lt;AI$6),"", MAX(AI$10:AI2064)+1)))</f>
        <v/>
      </c>
      <c r="AJ2065" s="5" t="str">
        <f>IF(OR($AB2065="", $AC2065=""), "", IF($H2065=$M$3, "", IF(OR(AJ$7&lt;$AB2065, $AC2065&lt;AJ$6),"", MAX(AJ$10:AJ2064)+1)))</f>
        <v/>
      </c>
      <c r="AK2065" s="5" t="str">
        <f>IF(OR($AB2065="", $AC2065=""), "", IF($H2065=$M$3, "", IF(OR(AK$7&lt;$AB2065, $AC2065&lt;AK$6),"", MAX(AK$10:AK2064)+1)))</f>
        <v/>
      </c>
      <c r="AL2065" s="5" t="str">
        <f>IF(OR($AB2065="", $AC2065=""), "", IF($H2065=$M$3, "", IF(OR(AL$7&lt;$AB2065, $AC2065&lt;AL$6),"", MAX(AL$10:AL2064)+1)))</f>
        <v/>
      </c>
      <c r="AM2065" s="5" t="str">
        <f>IF(OR($AB2065="", $AC2065=""), "", IF($H2065=$M$3, "", IF(OR(AM$7&lt;$AB2065, $AC2065&lt;AM$6),"", MAX(AM$10:AM2064)+1)))</f>
        <v/>
      </c>
      <c r="AN2065" s="5" t="str">
        <f>IF(OR($AB2065="", $AC2065=""), "", IF($H2065=$M$3, "", IF(OR(AN$7&lt;$AB2065, $AC2065&lt;AN$6),"", MAX(AN$10:AN2064)+1)))</f>
        <v/>
      </c>
      <c r="AO2065" s="5" t="str">
        <f>IF(OR($AB2065="", $AC2065=""), "", IF($H2065=$M$3, "", IF(OR(AO$7&lt;$AB2065, $AC2065&lt;AO$6),"", MAX(AO$10:AO2064)+1)))</f>
        <v/>
      </c>
      <c r="AP2065" s="5" t="str">
        <f>IF(OR($AB2065="", $AC2065=""), "", IF($H2065=$M$3, "", IF(OR(AP$7&lt;$AB2065, $AC2065&lt;AP$6),"", MAX(AP$10:AP2064)+1)))</f>
        <v/>
      </c>
      <c r="AQ2065" s="5" t="str">
        <f>IF(OR($AB2065="", $AC2065=""), "", IF($H2065=$M$3, "", IF(OR(AQ$7&lt;$AB2065, $AC2065&lt;AQ$6),"", MAX(AQ$10:AQ2064)+1)))</f>
        <v/>
      </c>
      <c r="AR2065" s="5" t="str">
        <f>IF(OR($AB2065="", $AC2065=""), "", IF($H2065=$M$3, "", IF(OR(AR$7&lt;$AB2065, $AC2065&lt;AR$6),"", MAX(AR$10:AR2064)+1)))</f>
        <v/>
      </c>
      <c r="AS2065" s="5" t="str">
        <f>IF(OR($AB2065="", $AC2065=""), "", IF($H2065=$M$3, "", IF(OR(AS$7&lt;$AB2065, $AC2065&lt;AS$6),"", MAX(AS$10:AS2064)+1)))</f>
        <v/>
      </c>
      <c r="AT2065" s="5" t="str">
        <f>IF(OR($AB2065="", $AC2065=""), "", IF($H2065=$M$3, "", IF(OR(AT$7&lt;$AB2065, $AC2065&lt;AT$6),"", MAX(AT$10:AT2064)+1)))</f>
        <v/>
      </c>
      <c r="AU2065" s="5" t="str">
        <f>IF(OR($AB2065="", $AC2065=""), "", IF($H2065=$M$3, "", IF(OR(AU$7&lt;$AB2065, $AC2065&lt;AU$6),"", MAX(AU$10:AU2064)+1)))</f>
        <v/>
      </c>
      <c r="AV2065" s="5" t="str">
        <f>IF(OR($AB2065="", $AC2065=""), "", IF($H2065=$M$3, "", IF(OR(AV$7&lt;$AB2065, $AC2065&lt;AV$6),"", MAX(AV$10:AV2064)+1)))</f>
        <v/>
      </c>
      <c r="AW2065" s="5" t="str">
        <f>IF(OR($AB2065="", $AC2065=""), "", IF($H2065=$M$3, "", IF(OR(AW$7&lt;$AB2065, $AC2065&lt;AW$6),"", MAX(AW$10:AW2064)+1)))</f>
        <v/>
      </c>
      <c r="AX2065" s="5" t="str">
        <f>IF(OR($AB2065="", $AC2065=""), "", IF($H2065=$M$3, "", IF(OR(AX$7&lt;$AB2065, $AC2065&lt;AX$6),"", MAX(AX$10:AX2064)+1)))</f>
        <v/>
      </c>
      <c r="AY2065" s="5" t="str">
        <f>IF(OR($AB2065="", $AC2065=""), "", IF($H2065=$M$3, "", IF(OR(AY$7&lt;$AB2065, $AC2065&lt;AY$6),"", MAX(AY$10:AY2064)+1)))</f>
        <v/>
      </c>
      <c r="AZ2065" s="5" t="str">
        <f>IF(OR($AB2065="", $AC2065=""), "", IF($H2065=$M$3, "", IF(OR(AZ$7&lt;$AB2065, $AC2065&lt;AZ$6),"", MAX(AZ$10:AZ2064)+1)))</f>
        <v/>
      </c>
      <c r="BA2065" s="5" t="str">
        <f>IF(OR($AB2065="", $AC2065=""), "", IF($H2065=$M$3, "", IF(OR(BA$7&lt;$AB2065, $AC2065&lt;BA$6),"", MAX(BA$10:BA2064)+1)))</f>
        <v/>
      </c>
      <c r="BB2065" s="5" t="str">
        <f>IF(OR($AB2065="", $AC2065=""), "", IF($H2065=$M$3, "", IF(OR(BB$7&lt;$AB2065, $AC2065&lt;BB$6),"", MAX(BB$10:BB2064)+1)))</f>
        <v/>
      </c>
      <c r="BC2065" s="5" t="str">
        <f>IF(OR($AB2065="", $AC2065=""), "", IF($H2065=$M$3, "", IF(OR(BC$7&lt;$AB2065, $AC2065&lt;BC$6),"", MAX(BC$10:BC2064)+1)))</f>
        <v/>
      </c>
      <c r="BD2065" s="5" t="str">
        <f>IF(OR($AB2065="", $AC2065=""), "", IF($H2065=$M$3, "", IF(OR(BD$7&lt;$AB2065, $AC2065&lt;BD$6),"", MAX(BD$10:BD2064)+1)))</f>
        <v/>
      </c>
      <c r="BE2065" s="5" t="str">
        <f>IF(OR($AB2065="", $AC2065=""), "", IF($H2065=$M$3, "", IF(OR(BE$7&lt;$AB2065, $AC2065&lt;BE$6),"", MAX(BE$10:BE2064)+1)))</f>
        <v/>
      </c>
      <c r="BF2065" s="5" t="str">
        <f>IF(OR($AB2065="", $AC2065=""), "", IF($H2065=$M$3, "", IF(OR(BF$7&lt;$AB2065, $AC2065&lt;BF$6),"", MAX(BF$10:BF2064)+1)))</f>
        <v/>
      </c>
      <c r="BG2065" s="5" t="str">
        <f>IF(OR($AB2065="", $AC2065=""), "", IF($H2065=$M$3, "", IF(OR(BG$7&lt;$AB2065, $AC2065&lt;BG$6),"", MAX(BG$10:BG2064)+1)))</f>
        <v/>
      </c>
      <c r="BH2065" s="5" t="str">
        <f>IF(OR($AB2065="", $AC2065=""), "", IF($H2065=$M$3, "", IF(OR(BH$7&lt;$AB2065, $AC2065&lt;BH$6),"", MAX(BH$10:BH2064)+1)))</f>
        <v/>
      </c>
      <c r="BI2065" s="5" t="str">
        <f>IF(OR($AB2065="", $AC2065=""), "", IF($H2065=$M$3, "", IF(OR(BI$7&lt;$AB2065, $AC2065&lt;BI$6),"", MAX(BI$10:BI2064)+1)))</f>
        <v/>
      </c>
      <c r="BK2065" s="5" t="str" cm="1">
        <f t="array" aca="1" ref="BK2065" ca="1">IFERROR(INDEX($AE2065:$BI2065, $BJ2065, MATCH($BK$9, $AE$9:$BI$9, 0)), "")</f>
        <v/>
      </c>
    </row>
    <row r="2066" spans="1:63" x14ac:dyDescent="0.25">
      <c r="A2066" s="2"/>
      <c r="B2066" s="254"/>
      <c r="C2066" s="255"/>
      <c r="D2066" s="256"/>
      <c r="E2066" s="257"/>
      <c r="F2066" s="257"/>
      <c r="G2066" s="258"/>
      <c r="H2066" s="259"/>
      <c r="I2066" s="16"/>
      <c r="J2066" s="5" t="str">
        <f t="shared" si="267"/>
        <v/>
      </c>
      <c r="K2066" s="2"/>
      <c r="O2066" s="5" t="str">
        <f t="shared" si="265"/>
        <v/>
      </c>
      <c r="Q2066" s="5" t="str">
        <f t="shared" si="268"/>
        <v/>
      </c>
      <c r="S2066" s="5" t="str">
        <f t="shared" si="266"/>
        <v/>
      </c>
      <c r="U2066" s="64" t="str">
        <f>IF($D2066="","", IF(COUNTIF('Intro &amp; Setup'!$AW$49:$AW$88, $D2066)&gt;0, "BH", TEXT($D2066, "ddd")))</f>
        <v/>
      </c>
      <c r="V2066" s="65" t="str">
        <f>IF($G2066="", "", IF(COUNTIF('Intro &amp; Setup'!$AW$49:$AW$88, $G2066)&gt;0, "BH", TEXT($G2066, "ddd")))</f>
        <v/>
      </c>
      <c r="W2066" s="64" t="str">
        <f t="shared" si="269"/>
        <v/>
      </c>
      <c r="X2066" s="65" t="str">
        <f t="shared" si="270"/>
        <v/>
      </c>
      <c r="Y2066" s="64" t="str">
        <f>IF(F2066="", "", IF(OR(F2066&lt;'Intro &amp; Setup'!$Z$20, F2066&gt;'Intro &amp; Setup'!$Z$22), "X", ""))</f>
        <v/>
      </c>
      <c r="Z2066" s="65" t="str">
        <f>IF(G2066="", "", IF(OR(G2066&lt;'Intro &amp; Setup'!$Z$20, G2066&gt;'Intro &amp; Setup'!$Z$22), "X", ""))</f>
        <v/>
      </c>
      <c r="AB2066" s="58" t="str">
        <f t="shared" si="271"/>
        <v/>
      </c>
      <c r="AC2066" s="59" t="str">
        <f t="shared" si="272"/>
        <v/>
      </c>
      <c r="AE2066" s="5" t="str">
        <f>IF(OR($AB2066="", $AC2066=""), "", IF($H2066=$M$3, "", IF(OR(AE$7&lt;$AB2066, $AC2066&lt;AE$6),"", MAX(AE$10:AE2065)+1)))</f>
        <v/>
      </c>
      <c r="AF2066" s="5" t="str">
        <f>IF(OR($AB2066="", $AC2066=""), "", IF($H2066=$M$3, "", IF(OR(AF$7&lt;$AB2066, $AC2066&lt;AF$6),"", MAX(AF$10:AF2065)+1)))</f>
        <v/>
      </c>
      <c r="AG2066" s="5" t="str">
        <f>IF(OR($AB2066="", $AC2066=""), "", IF($H2066=$M$3, "", IF(OR(AG$7&lt;$AB2066, $AC2066&lt;AG$6),"", MAX(AG$10:AG2065)+1)))</f>
        <v/>
      </c>
      <c r="AH2066" s="5" t="str">
        <f>IF(OR($AB2066="", $AC2066=""), "", IF($H2066=$M$3, "", IF(OR(AH$7&lt;$AB2066, $AC2066&lt;AH$6),"", MAX(AH$10:AH2065)+1)))</f>
        <v/>
      </c>
      <c r="AI2066" s="5" t="str">
        <f>IF(OR($AB2066="", $AC2066=""), "", IF($H2066=$M$3, "", IF(OR(AI$7&lt;$AB2066, $AC2066&lt;AI$6),"", MAX(AI$10:AI2065)+1)))</f>
        <v/>
      </c>
      <c r="AJ2066" s="5" t="str">
        <f>IF(OR($AB2066="", $AC2066=""), "", IF($H2066=$M$3, "", IF(OR(AJ$7&lt;$AB2066, $AC2066&lt;AJ$6),"", MAX(AJ$10:AJ2065)+1)))</f>
        <v/>
      </c>
      <c r="AK2066" s="5" t="str">
        <f>IF(OR($AB2066="", $AC2066=""), "", IF($H2066=$M$3, "", IF(OR(AK$7&lt;$AB2066, $AC2066&lt;AK$6),"", MAX(AK$10:AK2065)+1)))</f>
        <v/>
      </c>
      <c r="AL2066" s="5" t="str">
        <f>IF(OR($AB2066="", $AC2066=""), "", IF($H2066=$M$3, "", IF(OR(AL$7&lt;$AB2066, $AC2066&lt;AL$6),"", MAX(AL$10:AL2065)+1)))</f>
        <v/>
      </c>
      <c r="AM2066" s="5" t="str">
        <f>IF(OR($AB2066="", $AC2066=""), "", IF($H2066=$M$3, "", IF(OR(AM$7&lt;$AB2066, $AC2066&lt;AM$6),"", MAX(AM$10:AM2065)+1)))</f>
        <v/>
      </c>
      <c r="AN2066" s="5" t="str">
        <f>IF(OR($AB2066="", $AC2066=""), "", IF($H2066=$M$3, "", IF(OR(AN$7&lt;$AB2066, $AC2066&lt;AN$6),"", MAX(AN$10:AN2065)+1)))</f>
        <v/>
      </c>
      <c r="AO2066" s="5" t="str">
        <f>IF(OR($AB2066="", $AC2066=""), "", IF($H2066=$M$3, "", IF(OR(AO$7&lt;$AB2066, $AC2066&lt;AO$6),"", MAX(AO$10:AO2065)+1)))</f>
        <v/>
      </c>
      <c r="AP2066" s="5" t="str">
        <f>IF(OR($AB2066="", $AC2066=""), "", IF($H2066=$M$3, "", IF(OR(AP$7&lt;$AB2066, $AC2066&lt;AP$6),"", MAX(AP$10:AP2065)+1)))</f>
        <v/>
      </c>
      <c r="AQ2066" s="5" t="str">
        <f>IF(OR($AB2066="", $AC2066=""), "", IF($H2066=$M$3, "", IF(OR(AQ$7&lt;$AB2066, $AC2066&lt;AQ$6),"", MAX(AQ$10:AQ2065)+1)))</f>
        <v/>
      </c>
      <c r="AR2066" s="5" t="str">
        <f>IF(OR($AB2066="", $AC2066=""), "", IF($H2066=$M$3, "", IF(OR(AR$7&lt;$AB2066, $AC2066&lt;AR$6),"", MAX(AR$10:AR2065)+1)))</f>
        <v/>
      </c>
      <c r="AS2066" s="5" t="str">
        <f>IF(OR($AB2066="", $AC2066=""), "", IF($H2066=$M$3, "", IF(OR(AS$7&lt;$AB2066, $AC2066&lt;AS$6),"", MAX(AS$10:AS2065)+1)))</f>
        <v/>
      </c>
      <c r="AT2066" s="5" t="str">
        <f>IF(OR($AB2066="", $AC2066=""), "", IF($H2066=$M$3, "", IF(OR(AT$7&lt;$AB2066, $AC2066&lt;AT$6),"", MAX(AT$10:AT2065)+1)))</f>
        <v/>
      </c>
      <c r="AU2066" s="5" t="str">
        <f>IF(OR($AB2066="", $AC2066=""), "", IF($H2066=$M$3, "", IF(OR(AU$7&lt;$AB2066, $AC2066&lt;AU$6),"", MAX(AU$10:AU2065)+1)))</f>
        <v/>
      </c>
      <c r="AV2066" s="5" t="str">
        <f>IF(OR($AB2066="", $AC2066=""), "", IF($H2066=$M$3, "", IF(OR(AV$7&lt;$AB2066, $AC2066&lt;AV$6),"", MAX(AV$10:AV2065)+1)))</f>
        <v/>
      </c>
      <c r="AW2066" s="5" t="str">
        <f>IF(OR($AB2066="", $AC2066=""), "", IF($H2066=$M$3, "", IF(OR(AW$7&lt;$AB2066, $AC2066&lt;AW$6),"", MAX(AW$10:AW2065)+1)))</f>
        <v/>
      </c>
      <c r="AX2066" s="5" t="str">
        <f>IF(OR($AB2066="", $AC2066=""), "", IF($H2066=$M$3, "", IF(OR(AX$7&lt;$AB2066, $AC2066&lt;AX$6),"", MAX(AX$10:AX2065)+1)))</f>
        <v/>
      </c>
      <c r="AY2066" s="5" t="str">
        <f>IF(OR($AB2066="", $AC2066=""), "", IF($H2066=$M$3, "", IF(OR(AY$7&lt;$AB2066, $AC2066&lt;AY$6),"", MAX(AY$10:AY2065)+1)))</f>
        <v/>
      </c>
      <c r="AZ2066" s="5" t="str">
        <f>IF(OR($AB2066="", $AC2066=""), "", IF($H2066=$M$3, "", IF(OR(AZ$7&lt;$AB2066, $AC2066&lt;AZ$6),"", MAX(AZ$10:AZ2065)+1)))</f>
        <v/>
      </c>
      <c r="BA2066" s="5" t="str">
        <f>IF(OR($AB2066="", $AC2066=""), "", IF($H2066=$M$3, "", IF(OR(BA$7&lt;$AB2066, $AC2066&lt;BA$6),"", MAX(BA$10:BA2065)+1)))</f>
        <v/>
      </c>
      <c r="BB2066" s="5" t="str">
        <f>IF(OR($AB2066="", $AC2066=""), "", IF($H2066=$M$3, "", IF(OR(BB$7&lt;$AB2066, $AC2066&lt;BB$6),"", MAX(BB$10:BB2065)+1)))</f>
        <v/>
      </c>
      <c r="BC2066" s="5" t="str">
        <f>IF(OR($AB2066="", $AC2066=""), "", IF($H2066=$M$3, "", IF(OR(BC$7&lt;$AB2066, $AC2066&lt;BC$6),"", MAX(BC$10:BC2065)+1)))</f>
        <v/>
      </c>
      <c r="BD2066" s="5" t="str">
        <f>IF(OR($AB2066="", $AC2066=""), "", IF($H2066=$M$3, "", IF(OR(BD$7&lt;$AB2066, $AC2066&lt;BD$6),"", MAX(BD$10:BD2065)+1)))</f>
        <v/>
      </c>
      <c r="BE2066" s="5" t="str">
        <f>IF(OR($AB2066="", $AC2066=""), "", IF($H2066=$M$3, "", IF(OR(BE$7&lt;$AB2066, $AC2066&lt;BE$6),"", MAX(BE$10:BE2065)+1)))</f>
        <v/>
      </c>
      <c r="BF2066" s="5" t="str">
        <f>IF(OR($AB2066="", $AC2066=""), "", IF($H2066=$M$3, "", IF(OR(BF$7&lt;$AB2066, $AC2066&lt;BF$6),"", MAX(BF$10:BF2065)+1)))</f>
        <v/>
      </c>
      <c r="BG2066" s="5" t="str">
        <f>IF(OR($AB2066="", $AC2066=""), "", IF($H2066=$M$3, "", IF(OR(BG$7&lt;$AB2066, $AC2066&lt;BG$6),"", MAX(BG$10:BG2065)+1)))</f>
        <v/>
      </c>
      <c r="BH2066" s="5" t="str">
        <f>IF(OR($AB2066="", $AC2066=""), "", IF($H2066=$M$3, "", IF(OR(BH$7&lt;$AB2066, $AC2066&lt;BH$6),"", MAX(BH$10:BH2065)+1)))</f>
        <v/>
      </c>
      <c r="BI2066" s="5" t="str">
        <f>IF(OR($AB2066="", $AC2066=""), "", IF($H2066=$M$3, "", IF(OR(BI$7&lt;$AB2066, $AC2066&lt;BI$6),"", MAX(BI$10:BI2065)+1)))</f>
        <v/>
      </c>
      <c r="BK2066" s="5" t="str" cm="1">
        <f t="array" aca="1" ref="BK2066" ca="1">IFERROR(INDEX($AE2066:$BI2066, $BJ2066, MATCH($BK$9, $AE$9:$BI$9, 0)), "")</f>
        <v/>
      </c>
    </row>
    <row r="2067" spans="1:63" x14ac:dyDescent="0.25">
      <c r="A2067" s="2"/>
      <c r="B2067" s="254"/>
      <c r="C2067" s="255"/>
      <c r="D2067" s="256"/>
      <c r="E2067" s="257"/>
      <c r="F2067" s="257"/>
      <c r="G2067" s="258"/>
      <c r="H2067" s="259"/>
      <c r="I2067" s="16"/>
      <c r="J2067" s="5" t="str">
        <f t="shared" si="267"/>
        <v/>
      </c>
      <c r="K2067" s="2"/>
      <c r="O2067" s="5" t="str">
        <f t="shared" si="265"/>
        <v/>
      </c>
      <c r="Q2067" s="5" t="str">
        <f t="shared" si="268"/>
        <v/>
      </c>
      <c r="S2067" s="5" t="str">
        <f t="shared" si="266"/>
        <v/>
      </c>
      <c r="U2067" s="64" t="str">
        <f>IF($D2067="","", IF(COUNTIF('Intro &amp; Setup'!$AW$49:$AW$88, $D2067)&gt;0, "BH", TEXT($D2067, "ddd")))</f>
        <v/>
      </c>
      <c r="V2067" s="65" t="str">
        <f>IF($G2067="", "", IF(COUNTIF('Intro &amp; Setup'!$AW$49:$AW$88, $G2067)&gt;0, "BH", TEXT($G2067, "ddd")))</f>
        <v/>
      </c>
      <c r="W2067" s="64" t="str">
        <f t="shared" si="269"/>
        <v/>
      </c>
      <c r="X2067" s="65" t="str">
        <f t="shared" si="270"/>
        <v/>
      </c>
      <c r="Y2067" s="64" t="str">
        <f>IF(F2067="", "", IF(OR(F2067&lt;'Intro &amp; Setup'!$Z$20, F2067&gt;'Intro &amp; Setup'!$Z$22), "X", ""))</f>
        <v/>
      </c>
      <c r="Z2067" s="65" t="str">
        <f>IF(G2067="", "", IF(OR(G2067&lt;'Intro &amp; Setup'!$Z$20, G2067&gt;'Intro &amp; Setup'!$Z$22), "X", ""))</f>
        <v/>
      </c>
      <c r="AB2067" s="58" t="str">
        <f t="shared" si="271"/>
        <v/>
      </c>
      <c r="AC2067" s="59" t="str">
        <f t="shared" si="272"/>
        <v/>
      </c>
      <c r="AE2067" s="5" t="str">
        <f>IF(OR($AB2067="", $AC2067=""), "", IF($H2067=$M$3, "", IF(OR(AE$7&lt;$AB2067, $AC2067&lt;AE$6),"", MAX(AE$10:AE2066)+1)))</f>
        <v/>
      </c>
      <c r="AF2067" s="5" t="str">
        <f>IF(OR($AB2067="", $AC2067=""), "", IF($H2067=$M$3, "", IF(OR(AF$7&lt;$AB2067, $AC2067&lt;AF$6),"", MAX(AF$10:AF2066)+1)))</f>
        <v/>
      </c>
      <c r="AG2067" s="5" t="str">
        <f>IF(OR($AB2067="", $AC2067=""), "", IF($H2067=$M$3, "", IF(OR(AG$7&lt;$AB2067, $AC2067&lt;AG$6),"", MAX(AG$10:AG2066)+1)))</f>
        <v/>
      </c>
      <c r="AH2067" s="5" t="str">
        <f>IF(OR($AB2067="", $AC2067=""), "", IF($H2067=$M$3, "", IF(OR(AH$7&lt;$AB2067, $AC2067&lt;AH$6),"", MAX(AH$10:AH2066)+1)))</f>
        <v/>
      </c>
      <c r="AI2067" s="5" t="str">
        <f>IF(OR($AB2067="", $AC2067=""), "", IF($H2067=$M$3, "", IF(OR(AI$7&lt;$AB2067, $AC2067&lt;AI$6),"", MAX(AI$10:AI2066)+1)))</f>
        <v/>
      </c>
      <c r="AJ2067" s="5" t="str">
        <f>IF(OR($AB2067="", $AC2067=""), "", IF($H2067=$M$3, "", IF(OR(AJ$7&lt;$AB2067, $AC2067&lt;AJ$6),"", MAX(AJ$10:AJ2066)+1)))</f>
        <v/>
      </c>
      <c r="AK2067" s="5" t="str">
        <f>IF(OR($AB2067="", $AC2067=""), "", IF($H2067=$M$3, "", IF(OR(AK$7&lt;$AB2067, $AC2067&lt;AK$6),"", MAX(AK$10:AK2066)+1)))</f>
        <v/>
      </c>
      <c r="AL2067" s="5" t="str">
        <f>IF(OR($AB2067="", $AC2067=""), "", IF($H2067=$M$3, "", IF(OR(AL$7&lt;$AB2067, $AC2067&lt;AL$6),"", MAX(AL$10:AL2066)+1)))</f>
        <v/>
      </c>
      <c r="AM2067" s="5" t="str">
        <f>IF(OR($AB2067="", $AC2067=""), "", IF($H2067=$M$3, "", IF(OR(AM$7&lt;$AB2067, $AC2067&lt;AM$6),"", MAX(AM$10:AM2066)+1)))</f>
        <v/>
      </c>
      <c r="AN2067" s="5" t="str">
        <f>IF(OR($AB2067="", $AC2067=""), "", IF($H2067=$M$3, "", IF(OR(AN$7&lt;$AB2067, $AC2067&lt;AN$6),"", MAX(AN$10:AN2066)+1)))</f>
        <v/>
      </c>
      <c r="AO2067" s="5" t="str">
        <f>IF(OR($AB2067="", $AC2067=""), "", IF($H2067=$M$3, "", IF(OR(AO$7&lt;$AB2067, $AC2067&lt;AO$6),"", MAX(AO$10:AO2066)+1)))</f>
        <v/>
      </c>
      <c r="AP2067" s="5" t="str">
        <f>IF(OR($AB2067="", $AC2067=""), "", IF($H2067=$M$3, "", IF(OR(AP$7&lt;$AB2067, $AC2067&lt;AP$6),"", MAX(AP$10:AP2066)+1)))</f>
        <v/>
      </c>
      <c r="AQ2067" s="5" t="str">
        <f>IF(OR($AB2067="", $AC2067=""), "", IF($H2067=$M$3, "", IF(OR(AQ$7&lt;$AB2067, $AC2067&lt;AQ$6),"", MAX(AQ$10:AQ2066)+1)))</f>
        <v/>
      </c>
      <c r="AR2067" s="5" t="str">
        <f>IF(OR($AB2067="", $AC2067=""), "", IF($H2067=$M$3, "", IF(OR(AR$7&lt;$AB2067, $AC2067&lt;AR$6),"", MAX(AR$10:AR2066)+1)))</f>
        <v/>
      </c>
      <c r="AS2067" s="5" t="str">
        <f>IF(OR($AB2067="", $AC2067=""), "", IF($H2067=$M$3, "", IF(OR(AS$7&lt;$AB2067, $AC2067&lt;AS$6),"", MAX(AS$10:AS2066)+1)))</f>
        <v/>
      </c>
      <c r="AT2067" s="5" t="str">
        <f>IF(OR($AB2067="", $AC2067=""), "", IF($H2067=$M$3, "", IF(OR(AT$7&lt;$AB2067, $AC2067&lt;AT$6),"", MAX(AT$10:AT2066)+1)))</f>
        <v/>
      </c>
      <c r="AU2067" s="5" t="str">
        <f>IF(OR($AB2067="", $AC2067=""), "", IF($H2067=$M$3, "", IF(OR(AU$7&lt;$AB2067, $AC2067&lt;AU$6),"", MAX(AU$10:AU2066)+1)))</f>
        <v/>
      </c>
      <c r="AV2067" s="5" t="str">
        <f>IF(OR($AB2067="", $AC2067=""), "", IF($H2067=$M$3, "", IF(OR(AV$7&lt;$AB2067, $AC2067&lt;AV$6),"", MAX(AV$10:AV2066)+1)))</f>
        <v/>
      </c>
      <c r="AW2067" s="5" t="str">
        <f>IF(OR($AB2067="", $AC2067=""), "", IF($H2067=$M$3, "", IF(OR(AW$7&lt;$AB2067, $AC2067&lt;AW$6),"", MAX(AW$10:AW2066)+1)))</f>
        <v/>
      </c>
      <c r="AX2067" s="5" t="str">
        <f>IF(OR($AB2067="", $AC2067=""), "", IF($H2067=$M$3, "", IF(OR(AX$7&lt;$AB2067, $AC2067&lt;AX$6),"", MAX(AX$10:AX2066)+1)))</f>
        <v/>
      </c>
      <c r="AY2067" s="5" t="str">
        <f>IF(OR($AB2067="", $AC2067=""), "", IF($H2067=$M$3, "", IF(OR(AY$7&lt;$AB2067, $AC2067&lt;AY$6),"", MAX(AY$10:AY2066)+1)))</f>
        <v/>
      </c>
      <c r="AZ2067" s="5" t="str">
        <f>IF(OR($AB2067="", $AC2067=""), "", IF($H2067=$M$3, "", IF(OR(AZ$7&lt;$AB2067, $AC2067&lt;AZ$6),"", MAX(AZ$10:AZ2066)+1)))</f>
        <v/>
      </c>
      <c r="BA2067" s="5" t="str">
        <f>IF(OR($AB2067="", $AC2067=""), "", IF($H2067=$M$3, "", IF(OR(BA$7&lt;$AB2067, $AC2067&lt;BA$6),"", MAX(BA$10:BA2066)+1)))</f>
        <v/>
      </c>
      <c r="BB2067" s="5" t="str">
        <f>IF(OR($AB2067="", $AC2067=""), "", IF($H2067=$M$3, "", IF(OR(BB$7&lt;$AB2067, $AC2067&lt;BB$6),"", MAX(BB$10:BB2066)+1)))</f>
        <v/>
      </c>
      <c r="BC2067" s="5" t="str">
        <f>IF(OR($AB2067="", $AC2067=""), "", IF($H2067=$M$3, "", IF(OR(BC$7&lt;$AB2067, $AC2067&lt;BC$6),"", MAX(BC$10:BC2066)+1)))</f>
        <v/>
      </c>
      <c r="BD2067" s="5" t="str">
        <f>IF(OR($AB2067="", $AC2067=""), "", IF($H2067=$M$3, "", IF(OR(BD$7&lt;$AB2067, $AC2067&lt;BD$6),"", MAX(BD$10:BD2066)+1)))</f>
        <v/>
      </c>
      <c r="BE2067" s="5" t="str">
        <f>IF(OR($AB2067="", $AC2067=""), "", IF($H2067=$M$3, "", IF(OR(BE$7&lt;$AB2067, $AC2067&lt;BE$6),"", MAX(BE$10:BE2066)+1)))</f>
        <v/>
      </c>
      <c r="BF2067" s="5" t="str">
        <f>IF(OR($AB2067="", $AC2067=""), "", IF($H2067=$M$3, "", IF(OR(BF$7&lt;$AB2067, $AC2067&lt;BF$6),"", MAX(BF$10:BF2066)+1)))</f>
        <v/>
      </c>
      <c r="BG2067" s="5" t="str">
        <f>IF(OR($AB2067="", $AC2067=""), "", IF($H2067=$M$3, "", IF(OR(BG$7&lt;$AB2067, $AC2067&lt;BG$6),"", MAX(BG$10:BG2066)+1)))</f>
        <v/>
      </c>
      <c r="BH2067" s="5" t="str">
        <f>IF(OR($AB2067="", $AC2067=""), "", IF($H2067=$M$3, "", IF(OR(BH$7&lt;$AB2067, $AC2067&lt;BH$6),"", MAX(BH$10:BH2066)+1)))</f>
        <v/>
      </c>
      <c r="BI2067" s="5" t="str">
        <f>IF(OR($AB2067="", $AC2067=""), "", IF($H2067=$M$3, "", IF(OR(BI$7&lt;$AB2067, $AC2067&lt;BI$6),"", MAX(BI$10:BI2066)+1)))</f>
        <v/>
      </c>
      <c r="BK2067" s="5" t="str" cm="1">
        <f t="array" aca="1" ref="BK2067" ca="1">IFERROR(INDEX($AE2067:$BI2067, $BJ2067, MATCH($BK$9, $AE$9:$BI$9, 0)), "")</f>
        <v/>
      </c>
    </row>
    <row r="2068" spans="1:63" x14ac:dyDescent="0.25">
      <c r="A2068" s="2"/>
      <c r="B2068" s="254"/>
      <c r="C2068" s="255"/>
      <c r="D2068" s="256"/>
      <c r="E2068" s="257"/>
      <c r="F2068" s="257"/>
      <c r="G2068" s="258"/>
      <c r="H2068" s="259"/>
      <c r="I2068" s="16"/>
      <c r="J2068" s="5" t="str">
        <f t="shared" si="267"/>
        <v/>
      </c>
      <c r="K2068" s="2"/>
      <c r="O2068" s="5" t="str">
        <f t="shared" si="265"/>
        <v/>
      </c>
      <c r="Q2068" s="5" t="str">
        <f t="shared" si="268"/>
        <v/>
      </c>
      <c r="S2068" s="5" t="str">
        <f t="shared" si="266"/>
        <v/>
      </c>
      <c r="U2068" s="64" t="str">
        <f>IF($D2068="","", IF(COUNTIF('Intro &amp; Setup'!$AW$49:$AW$88, $D2068)&gt;0, "BH", TEXT($D2068, "ddd")))</f>
        <v/>
      </c>
      <c r="V2068" s="65" t="str">
        <f>IF($G2068="", "", IF(COUNTIF('Intro &amp; Setup'!$AW$49:$AW$88, $G2068)&gt;0, "BH", TEXT($G2068, "ddd")))</f>
        <v/>
      </c>
      <c r="W2068" s="64" t="str">
        <f t="shared" si="269"/>
        <v/>
      </c>
      <c r="X2068" s="65" t="str">
        <f t="shared" si="270"/>
        <v/>
      </c>
      <c r="Y2068" s="64" t="str">
        <f>IF(F2068="", "", IF(OR(F2068&lt;'Intro &amp; Setup'!$Z$20, F2068&gt;'Intro &amp; Setup'!$Z$22), "X", ""))</f>
        <v/>
      </c>
      <c r="Z2068" s="65" t="str">
        <f>IF(G2068="", "", IF(OR(G2068&lt;'Intro &amp; Setup'!$Z$20, G2068&gt;'Intro &amp; Setup'!$Z$22), "X", ""))</f>
        <v/>
      </c>
      <c r="AB2068" s="58" t="str">
        <f t="shared" si="271"/>
        <v/>
      </c>
      <c r="AC2068" s="59" t="str">
        <f t="shared" si="272"/>
        <v/>
      </c>
      <c r="AE2068" s="5" t="str">
        <f>IF(OR($AB2068="", $AC2068=""), "", IF($H2068=$M$3, "", IF(OR(AE$7&lt;$AB2068, $AC2068&lt;AE$6),"", MAX(AE$10:AE2067)+1)))</f>
        <v/>
      </c>
      <c r="AF2068" s="5" t="str">
        <f>IF(OR($AB2068="", $AC2068=""), "", IF($H2068=$M$3, "", IF(OR(AF$7&lt;$AB2068, $AC2068&lt;AF$6),"", MAX(AF$10:AF2067)+1)))</f>
        <v/>
      </c>
      <c r="AG2068" s="5" t="str">
        <f>IF(OR($AB2068="", $AC2068=""), "", IF($H2068=$M$3, "", IF(OR(AG$7&lt;$AB2068, $AC2068&lt;AG$6),"", MAX(AG$10:AG2067)+1)))</f>
        <v/>
      </c>
      <c r="AH2068" s="5" t="str">
        <f>IF(OR($AB2068="", $AC2068=""), "", IF($H2068=$M$3, "", IF(OR(AH$7&lt;$AB2068, $AC2068&lt;AH$6),"", MAX(AH$10:AH2067)+1)))</f>
        <v/>
      </c>
      <c r="AI2068" s="5" t="str">
        <f>IF(OR($AB2068="", $AC2068=""), "", IF($H2068=$M$3, "", IF(OR(AI$7&lt;$AB2068, $AC2068&lt;AI$6),"", MAX(AI$10:AI2067)+1)))</f>
        <v/>
      </c>
      <c r="AJ2068" s="5" t="str">
        <f>IF(OR($AB2068="", $AC2068=""), "", IF($H2068=$M$3, "", IF(OR(AJ$7&lt;$AB2068, $AC2068&lt;AJ$6),"", MAX(AJ$10:AJ2067)+1)))</f>
        <v/>
      </c>
      <c r="AK2068" s="5" t="str">
        <f>IF(OR($AB2068="", $AC2068=""), "", IF($H2068=$M$3, "", IF(OR(AK$7&lt;$AB2068, $AC2068&lt;AK$6),"", MAX(AK$10:AK2067)+1)))</f>
        <v/>
      </c>
      <c r="AL2068" s="5" t="str">
        <f>IF(OR($AB2068="", $AC2068=""), "", IF($H2068=$M$3, "", IF(OR(AL$7&lt;$AB2068, $AC2068&lt;AL$6),"", MAX(AL$10:AL2067)+1)))</f>
        <v/>
      </c>
      <c r="AM2068" s="5" t="str">
        <f>IF(OR($AB2068="", $AC2068=""), "", IF($H2068=$M$3, "", IF(OR(AM$7&lt;$AB2068, $AC2068&lt;AM$6),"", MAX(AM$10:AM2067)+1)))</f>
        <v/>
      </c>
      <c r="AN2068" s="5" t="str">
        <f>IF(OR($AB2068="", $AC2068=""), "", IF($H2068=$M$3, "", IF(OR(AN$7&lt;$AB2068, $AC2068&lt;AN$6),"", MAX(AN$10:AN2067)+1)))</f>
        <v/>
      </c>
      <c r="AO2068" s="5" t="str">
        <f>IF(OR($AB2068="", $AC2068=""), "", IF($H2068=$M$3, "", IF(OR(AO$7&lt;$AB2068, $AC2068&lt;AO$6),"", MAX(AO$10:AO2067)+1)))</f>
        <v/>
      </c>
      <c r="AP2068" s="5" t="str">
        <f>IF(OR($AB2068="", $AC2068=""), "", IF($H2068=$M$3, "", IF(OR(AP$7&lt;$AB2068, $AC2068&lt;AP$6),"", MAX(AP$10:AP2067)+1)))</f>
        <v/>
      </c>
      <c r="AQ2068" s="5" t="str">
        <f>IF(OR($AB2068="", $AC2068=""), "", IF($H2068=$M$3, "", IF(OR(AQ$7&lt;$AB2068, $AC2068&lt;AQ$6),"", MAX(AQ$10:AQ2067)+1)))</f>
        <v/>
      </c>
      <c r="AR2068" s="5" t="str">
        <f>IF(OR($AB2068="", $AC2068=""), "", IF($H2068=$M$3, "", IF(OR(AR$7&lt;$AB2068, $AC2068&lt;AR$6),"", MAX(AR$10:AR2067)+1)))</f>
        <v/>
      </c>
      <c r="AS2068" s="5" t="str">
        <f>IF(OR($AB2068="", $AC2068=""), "", IF($H2068=$M$3, "", IF(OR(AS$7&lt;$AB2068, $AC2068&lt;AS$6),"", MAX(AS$10:AS2067)+1)))</f>
        <v/>
      </c>
      <c r="AT2068" s="5" t="str">
        <f>IF(OR($AB2068="", $AC2068=""), "", IF($H2068=$M$3, "", IF(OR(AT$7&lt;$AB2068, $AC2068&lt;AT$6),"", MAX(AT$10:AT2067)+1)))</f>
        <v/>
      </c>
      <c r="AU2068" s="5" t="str">
        <f>IF(OR($AB2068="", $AC2068=""), "", IF($H2068=$M$3, "", IF(OR(AU$7&lt;$AB2068, $AC2068&lt;AU$6),"", MAX(AU$10:AU2067)+1)))</f>
        <v/>
      </c>
      <c r="AV2068" s="5" t="str">
        <f>IF(OR($AB2068="", $AC2068=""), "", IF($H2068=$M$3, "", IF(OR(AV$7&lt;$AB2068, $AC2068&lt;AV$6),"", MAX(AV$10:AV2067)+1)))</f>
        <v/>
      </c>
      <c r="AW2068" s="5" t="str">
        <f>IF(OR($AB2068="", $AC2068=""), "", IF($H2068=$M$3, "", IF(OR(AW$7&lt;$AB2068, $AC2068&lt;AW$6),"", MAX(AW$10:AW2067)+1)))</f>
        <v/>
      </c>
      <c r="AX2068" s="5" t="str">
        <f>IF(OR($AB2068="", $AC2068=""), "", IF($H2068=$M$3, "", IF(OR(AX$7&lt;$AB2068, $AC2068&lt;AX$6),"", MAX(AX$10:AX2067)+1)))</f>
        <v/>
      </c>
      <c r="AY2068" s="5" t="str">
        <f>IF(OR($AB2068="", $AC2068=""), "", IF($H2068=$M$3, "", IF(OR(AY$7&lt;$AB2068, $AC2068&lt;AY$6),"", MAX(AY$10:AY2067)+1)))</f>
        <v/>
      </c>
      <c r="AZ2068" s="5" t="str">
        <f>IF(OR($AB2068="", $AC2068=""), "", IF($H2068=$M$3, "", IF(OR(AZ$7&lt;$AB2068, $AC2068&lt;AZ$6),"", MAX(AZ$10:AZ2067)+1)))</f>
        <v/>
      </c>
      <c r="BA2068" s="5" t="str">
        <f>IF(OR($AB2068="", $AC2068=""), "", IF($H2068=$M$3, "", IF(OR(BA$7&lt;$AB2068, $AC2068&lt;BA$6),"", MAX(BA$10:BA2067)+1)))</f>
        <v/>
      </c>
      <c r="BB2068" s="5" t="str">
        <f>IF(OR($AB2068="", $AC2068=""), "", IF($H2068=$M$3, "", IF(OR(BB$7&lt;$AB2068, $AC2068&lt;BB$6),"", MAX(BB$10:BB2067)+1)))</f>
        <v/>
      </c>
      <c r="BC2068" s="5" t="str">
        <f>IF(OR($AB2068="", $AC2068=""), "", IF($H2068=$M$3, "", IF(OR(BC$7&lt;$AB2068, $AC2068&lt;BC$6),"", MAX(BC$10:BC2067)+1)))</f>
        <v/>
      </c>
      <c r="BD2068" s="5" t="str">
        <f>IF(OR($AB2068="", $AC2068=""), "", IF($H2068=$M$3, "", IF(OR(BD$7&lt;$AB2068, $AC2068&lt;BD$6),"", MAX(BD$10:BD2067)+1)))</f>
        <v/>
      </c>
      <c r="BE2068" s="5" t="str">
        <f>IF(OR($AB2068="", $AC2068=""), "", IF($H2068=$M$3, "", IF(OR(BE$7&lt;$AB2068, $AC2068&lt;BE$6),"", MAX(BE$10:BE2067)+1)))</f>
        <v/>
      </c>
      <c r="BF2068" s="5" t="str">
        <f>IF(OR($AB2068="", $AC2068=""), "", IF($H2068=$M$3, "", IF(OR(BF$7&lt;$AB2068, $AC2068&lt;BF$6),"", MAX(BF$10:BF2067)+1)))</f>
        <v/>
      </c>
      <c r="BG2068" s="5" t="str">
        <f>IF(OR($AB2068="", $AC2068=""), "", IF($H2068=$M$3, "", IF(OR(BG$7&lt;$AB2068, $AC2068&lt;BG$6),"", MAX(BG$10:BG2067)+1)))</f>
        <v/>
      </c>
      <c r="BH2068" s="5" t="str">
        <f>IF(OR($AB2068="", $AC2068=""), "", IF($H2068=$M$3, "", IF(OR(BH$7&lt;$AB2068, $AC2068&lt;BH$6),"", MAX(BH$10:BH2067)+1)))</f>
        <v/>
      </c>
      <c r="BI2068" s="5" t="str">
        <f>IF(OR($AB2068="", $AC2068=""), "", IF($H2068=$M$3, "", IF(OR(BI$7&lt;$AB2068, $AC2068&lt;BI$6),"", MAX(BI$10:BI2067)+1)))</f>
        <v/>
      </c>
      <c r="BK2068" s="5" t="str" cm="1">
        <f t="array" aca="1" ref="BK2068" ca="1">IFERROR(INDEX($AE2068:$BI2068, $BJ2068, MATCH($BK$9, $AE$9:$BI$9, 0)), "")</f>
        <v/>
      </c>
    </row>
    <row r="2069" spans="1:63" x14ac:dyDescent="0.25">
      <c r="A2069" s="2"/>
      <c r="B2069" s="254"/>
      <c r="C2069" s="255"/>
      <c r="D2069" s="256"/>
      <c r="E2069" s="257"/>
      <c r="F2069" s="257"/>
      <c r="G2069" s="258"/>
      <c r="H2069" s="259"/>
      <c r="I2069" s="16"/>
      <c r="J2069" s="5" t="str">
        <f t="shared" si="267"/>
        <v/>
      </c>
      <c r="K2069" s="2"/>
      <c r="O2069" s="5" t="str">
        <f t="shared" si="265"/>
        <v/>
      </c>
      <c r="Q2069" s="5" t="str">
        <f t="shared" si="268"/>
        <v/>
      </c>
      <c r="S2069" s="5" t="str">
        <f t="shared" si="266"/>
        <v/>
      </c>
      <c r="U2069" s="64" t="str">
        <f>IF($D2069="","", IF(COUNTIF('Intro &amp; Setup'!$AW$49:$AW$88, $D2069)&gt;0, "BH", TEXT($D2069, "ddd")))</f>
        <v/>
      </c>
      <c r="V2069" s="65" t="str">
        <f>IF($G2069="", "", IF(COUNTIF('Intro &amp; Setup'!$AW$49:$AW$88, $G2069)&gt;0, "BH", TEXT($G2069, "ddd")))</f>
        <v/>
      </c>
      <c r="W2069" s="64" t="str">
        <f t="shared" si="269"/>
        <v/>
      </c>
      <c r="X2069" s="65" t="str">
        <f t="shared" si="270"/>
        <v/>
      </c>
      <c r="Y2069" s="64" t="str">
        <f>IF(F2069="", "", IF(OR(F2069&lt;'Intro &amp; Setup'!$Z$20, F2069&gt;'Intro &amp; Setup'!$Z$22), "X", ""))</f>
        <v/>
      </c>
      <c r="Z2069" s="65" t="str">
        <f>IF(G2069="", "", IF(OR(G2069&lt;'Intro &amp; Setup'!$Z$20, G2069&gt;'Intro &amp; Setup'!$Z$22), "X", ""))</f>
        <v/>
      </c>
      <c r="AB2069" s="58" t="str">
        <f t="shared" si="271"/>
        <v/>
      </c>
      <c r="AC2069" s="59" t="str">
        <f t="shared" si="272"/>
        <v/>
      </c>
      <c r="AE2069" s="5" t="str">
        <f>IF(OR($AB2069="", $AC2069=""), "", IF($H2069=$M$3, "", IF(OR(AE$7&lt;$AB2069, $AC2069&lt;AE$6),"", MAX(AE$10:AE2068)+1)))</f>
        <v/>
      </c>
      <c r="AF2069" s="5" t="str">
        <f>IF(OR($AB2069="", $AC2069=""), "", IF($H2069=$M$3, "", IF(OR(AF$7&lt;$AB2069, $AC2069&lt;AF$6),"", MAX(AF$10:AF2068)+1)))</f>
        <v/>
      </c>
      <c r="AG2069" s="5" t="str">
        <f>IF(OR($AB2069="", $AC2069=""), "", IF($H2069=$M$3, "", IF(OR(AG$7&lt;$AB2069, $AC2069&lt;AG$6),"", MAX(AG$10:AG2068)+1)))</f>
        <v/>
      </c>
      <c r="AH2069" s="5" t="str">
        <f>IF(OR($AB2069="", $AC2069=""), "", IF($H2069=$M$3, "", IF(OR(AH$7&lt;$AB2069, $AC2069&lt;AH$6),"", MAX(AH$10:AH2068)+1)))</f>
        <v/>
      </c>
      <c r="AI2069" s="5" t="str">
        <f>IF(OR($AB2069="", $AC2069=""), "", IF($H2069=$M$3, "", IF(OR(AI$7&lt;$AB2069, $AC2069&lt;AI$6),"", MAX(AI$10:AI2068)+1)))</f>
        <v/>
      </c>
      <c r="AJ2069" s="5" t="str">
        <f>IF(OR($AB2069="", $AC2069=""), "", IF($H2069=$M$3, "", IF(OR(AJ$7&lt;$AB2069, $AC2069&lt;AJ$6),"", MAX(AJ$10:AJ2068)+1)))</f>
        <v/>
      </c>
      <c r="AK2069" s="5" t="str">
        <f>IF(OR($AB2069="", $AC2069=""), "", IF($H2069=$M$3, "", IF(OR(AK$7&lt;$AB2069, $AC2069&lt;AK$6),"", MAX(AK$10:AK2068)+1)))</f>
        <v/>
      </c>
      <c r="AL2069" s="5" t="str">
        <f>IF(OR($AB2069="", $AC2069=""), "", IF($H2069=$M$3, "", IF(OR(AL$7&lt;$AB2069, $AC2069&lt;AL$6),"", MAX(AL$10:AL2068)+1)))</f>
        <v/>
      </c>
      <c r="AM2069" s="5" t="str">
        <f>IF(OR($AB2069="", $AC2069=""), "", IF($H2069=$M$3, "", IF(OR(AM$7&lt;$AB2069, $AC2069&lt;AM$6),"", MAX(AM$10:AM2068)+1)))</f>
        <v/>
      </c>
      <c r="AN2069" s="5" t="str">
        <f>IF(OR($AB2069="", $AC2069=""), "", IF($H2069=$M$3, "", IF(OR(AN$7&lt;$AB2069, $AC2069&lt;AN$6),"", MAX(AN$10:AN2068)+1)))</f>
        <v/>
      </c>
      <c r="AO2069" s="5" t="str">
        <f>IF(OR($AB2069="", $AC2069=""), "", IF($H2069=$M$3, "", IF(OR(AO$7&lt;$AB2069, $AC2069&lt;AO$6),"", MAX(AO$10:AO2068)+1)))</f>
        <v/>
      </c>
      <c r="AP2069" s="5" t="str">
        <f>IF(OR($AB2069="", $AC2069=""), "", IF($H2069=$M$3, "", IF(OR(AP$7&lt;$AB2069, $AC2069&lt;AP$6),"", MAX(AP$10:AP2068)+1)))</f>
        <v/>
      </c>
      <c r="AQ2069" s="5" t="str">
        <f>IF(OR($AB2069="", $AC2069=""), "", IF($H2069=$M$3, "", IF(OR(AQ$7&lt;$AB2069, $AC2069&lt;AQ$6),"", MAX(AQ$10:AQ2068)+1)))</f>
        <v/>
      </c>
      <c r="AR2069" s="5" t="str">
        <f>IF(OR($AB2069="", $AC2069=""), "", IF($H2069=$M$3, "", IF(OR(AR$7&lt;$AB2069, $AC2069&lt;AR$6),"", MAX(AR$10:AR2068)+1)))</f>
        <v/>
      </c>
      <c r="AS2069" s="5" t="str">
        <f>IF(OR($AB2069="", $AC2069=""), "", IF($H2069=$M$3, "", IF(OR(AS$7&lt;$AB2069, $AC2069&lt;AS$6),"", MAX(AS$10:AS2068)+1)))</f>
        <v/>
      </c>
      <c r="AT2069" s="5" t="str">
        <f>IF(OR($AB2069="", $AC2069=""), "", IF($H2069=$M$3, "", IF(OR(AT$7&lt;$AB2069, $AC2069&lt;AT$6),"", MAX(AT$10:AT2068)+1)))</f>
        <v/>
      </c>
      <c r="AU2069" s="5" t="str">
        <f>IF(OR($AB2069="", $AC2069=""), "", IF($H2069=$M$3, "", IF(OR(AU$7&lt;$AB2069, $AC2069&lt;AU$6),"", MAX(AU$10:AU2068)+1)))</f>
        <v/>
      </c>
      <c r="AV2069" s="5" t="str">
        <f>IF(OR($AB2069="", $AC2069=""), "", IF($H2069=$M$3, "", IF(OR(AV$7&lt;$AB2069, $AC2069&lt;AV$6),"", MAX(AV$10:AV2068)+1)))</f>
        <v/>
      </c>
      <c r="AW2069" s="5" t="str">
        <f>IF(OR($AB2069="", $AC2069=""), "", IF($H2069=$M$3, "", IF(OR(AW$7&lt;$AB2069, $AC2069&lt;AW$6),"", MAX(AW$10:AW2068)+1)))</f>
        <v/>
      </c>
      <c r="AX2069" s="5" t="str">
        <f>IF(OR($AB2069="", $AC2069=""), "", IF($H2069=$M$3, "", IF(OR(AX$7&lt;$AB2069, $AC2069&lt;AX$6),"", MAX(AX$10:AX2068)+1)))</f>
        <v/>
      </c>
      <c r="AY2069" s="5" t="str">
        <f>IF(OR($AB2069="", $AC2069=""), "", IF($H2069=$M$3, "", IF(OR(AY$7&lt;$AB2069, $AC2069&lt;AY$6),"", MAX(AY$10:AY2068)+1)))</f>
        <v/>
      </c>
      <c r="AZ2069" s="5" t="str">
        <f>IF(OR($AB2069="", $AC2069=""), "", IF($H2069=$M$3, "", IF(OR(AZ$7&lt;$AB2069, $AC2069&lt;AZ$6),"", MAX(AZ$10:AZ2068)+1)))</f>
        <v/>
      </c>
      <c r="BA2069" s="5" t="str">
        <f>IF(OR($AB2069="", $AC2069=""), "", IF($H2069=$M$3, "", IF(OR(BA$7&lt;$AB2069, $AC2069&lt;BA$6),"", MAX(BA$10:BA2068)+1)))</f>
        <v/>
      </c>
      <c r="BB2069" s="5" t="str">
        <f>IF(OR($AB2069="", $AC2069=""), "", IF($H2069=$M$3, "", IF(OR(BB$7&lt;$AB2069, $AC2069&lt;BB$6),"", MAX(BB$10:BB2068)+1)))</f>
        <v/>
      </c>
      <c r="BC2069" s="5" t="str">
        <f>IF(OR($AB2069="", $AC2069=""), "", IF($H2069=$M$3, "", IF(OR(BC$7&lt;$AB2069, $AC2069&lt;BC$6),"", MAX(BC$10:BC2068)+1)))</f>
        <v/>
      </c>
      <c r="BD2069" s="5" t="str">
        <f>IF(OR($AB2069="", $AC2069=""), "", IF($H2069=$M$3, "", IF(OR(BD$7&lt;$AB2069, $AC2069&lt;BD$6),"", MAX(BD$10:BD2068)+1)))</f>
        <v/>
      </c>
      <c r="BE2069" s="5" t="str">
        <f>IF(OR($AB2069="", $AC2069=""), "", IF($H2069=$M$3, "", IF(OR(BE$7&lt;$AB2069, $AC2069&lt;BE$6),"", MAX(BE$10:BE2068)+1)))</f>
        <v/>
      </c>
      <c r="BF2069" s="5" t="str">
        <f>IF(OR($AB2069="", $AC2069=""), "", IF($H2069=$M$3, "", IF(OR(BF$7&lt;$AB2069, $AC2069&lt;BF$6),"", MAX(BF$10:BF2068)+1)))</f>
        <v/>
      </c>
      <c r="BG2069" s="5" t="str">
        <f>IF(OR($AB2069="", $AC2069=""), "", IF($H2069=$M$3, "", IF(OR(BG$7&lt;$AB2069, $AC2069&lt;BG$6),"", MAX(BG$10:BG2068)+1)))</f>
        <v/>
      </c>
      <c r="BH2069" s="5" t="str">
        <f>IF(OR($AB2069="", $AC2069=""), "", IF($H2069=$M$3, "", IF(OR(BH$7&lt;$AB2069, $AC2069&lt;BH$6),"", MAX(BH$10:BH2068)+1)))</f>
        <v/>
      </c>
      <c r="BI2069" s="5" t="str">
        <f>IF(OR($AB2069="", $AC2069=""), "", IF($H2069=$M$3, "", IF(OR(BI$7&lt;$AB2069, $AC2069&lt;BI$6),"", MAX(BI$10:BI2068)+1)))</f>
        <v/>
      </c>
      <c r="BK2069" s="5" t="str" cm="1">
        <f t="array" aca="1" ref="BK2069" ca="1">IFERROR(INDEX($AE2069:$BI2069, $BJ2069, MATCH($BK$9, $AE$9:$BI$9, 0)), "")</f>
        <v/>
      </c>
    </row>
    <row r="2070" spans="1:63" x14ac:dyDescent="0.25">
      <c r="A2070" s="2"/>
      <c r="B2070" s="254"/>
      <c r="C2070" s="255"/>
      <c r="D2070" s="256"/>
      <c r="E2070" s="257"/>
      <c r="F2070" s="257"/>
      <c r="G2070" s="258"/>
      <c r="H2070" s="259"/>
      <c r="I2070" s="16"/>
      <c r="J2070" s="5" t="str">
        <f t="shared" si="267"/>
        <v/>
      </c>
      <c r="K2070" s="2"/>
      <c r="O2070" s="5" t="str">
        <f t="shared" si="265"/>
        <v/>
      </c>
      <c r="Q2070" s="5" t="str">
        <f t="shared" si="268"/>
        <v/>
      </c>
      <c r="S2070" s="5" t="str">
        <f t="shared" si="266"/>
        <v/>
      </c>
      <c r="U2070" s="64" t="str">
        <f>IF($D2070="","", IF(COUNTIF('Intro &amp; Setup'!$AW$49:$AW$88, $D2070)&gt;0, "BH", TEXT($D2070, "ddd")))</f>
        <v/>
      </c>
      <c r="V2070" s="65" t="str">
        <f>IF($G2070="", "", IF(COUNTIF('Intro &amp; Setup'!$AW$49:$AW$88, $G2070)&gt;0, "BH", TEXT($G2070, "ddd")))</f>
        <v/>
      </c>
      <c r="W2070" s="64" t="str">
        <f t="shared" si="269"/>
        <v/>
      </c>
      <c r="X2070" s="65" t="str">
        <f t="shared" si="270"/>
        <v/>
      </c>
      <c r="Y2070" s="64" t="str">
        <f>IF(F2070="", "", IF(OR(F2070&lt;'Intro &amp; Setup'!$Z$20, F2070&gt;'Intro &amp; Setup'!$Z$22), "X", ""))</f>
        <v/>
      </c>
      <c r="Z2070" s="65" t="str">
        <f>IF(G2070="", "", IF(OR(G2070&lt;'Intro &amp; Setup'!$Z$20, G2070&gt;'Intro &amp; Setup'!$Z$22), "X", ""))</f>
        <v/>
      </c>
      <c r="AB2070" s="58" t="str">
        <f t="shared" si="271"/>
        <v/>
      </c>
      <c r="AC2070" s="59" t="str">
        <f t="shared" si="272"/>
        <v/>
      </c>
      <c r="AE2070" s="5" t="str">
        <f>IF(OR($AB2070="", $AC2070=""), "", IF($H2070=$M$3, "", IF(OR(AE$7&lt;$AB2070, $AC2070&lt;AE$6),"", MAX(AE$10:AE2069)+1)))</f>
        <v/>
      </c>
      <c r="AF2070" s="5" t="str">
        <f>IF(OR($AB2070="", $AC2070=""), "", IF($H2070=$M$3, "", IF(OR(AF$7&lt;$AB2070, $AC2070&lt;AF$6),"", MAX(AF$10:AF2069)+1)))</f>
        <v/>
      </c>
      <c r="AG2070" s="5" t="str">
        <f>IF(OR($AB2070="", $AC2070=""), "", IF($H2070=$M$3, "", IF(OR(AG$7&lt;$AB2070, $AC2070&lt;AG$6),"", MAX(AG$10:AG2069)+1)))</f>
        <v/>
      </c>
      <c r="AH2070" s="5" t="str">
        <f>IF(OR($AB2070="", $AC2070=""), "", IF($H2070=$M$3, "", IF(OR(AH$7&lt;$AB2070, $AC2070&lt;AH$6),"", MAX(AH$10:AH2069)+1)))</f>
        <v/>
      </c>
      <c r="AI2070" s="5" t="str">
        <f>IF(OR($AB2070="", $AC2070=""), "", IF($H2070=$M$3, "", IF(OR(AI$7&lt;$AB2070, $AC2070&lt;AI$6),"", MAX(AI$10:AI2069)+1)))</f>
        <v/>
      </c>
      <c r="AJ2070" s="5" t="str">
        <f>IF(OR($AB2070="", $AC2070=""), "", IF($H2070=$M$3, "", IF(OR(AJ$7&lt;$AB2070, $AC2070&lt;AJ$6),"", MAX(AJ$10:AJ2069)+1)))</f>
        <v/>
      </c>
      <c r="AK2070" s="5" t="str">
        <f>IF(OR($AB2070="", $AC2070=""), "", IF($H2070=$M$3, "", IF(OR(AK$7&lt;$AB2070, $AC2070&lt;AK$6),"", MAX(AK$10:AK2069)+1)))</f>
        <v/>
      </c>
      <c r="AL2070" s="5" t="str">
        <f>IF(OR($AB2070="", $AC2070=""), "", IF($H2070=$M$3, "", IF(OR(AL$7&lt;$AB2070, $AC2070&lt;AL$6),"", MAX(AL$10:AL2069)+1)))</f>
        <v/>
      </c>
      <c r="AM2070" s="5" t="str">
        <f>IF(OR($AB2070="", $AC2070=""), "", IF($H2070=$M$3, "", IF(OR(AM$7&lt;$AB2070, $AC2070&lt;AM$6),"", MAX(AM$10:AM2069)+1)))</f>
        <v/>
      </c>
      <c r="AN2070" s="5" t="str">
        <f>IF(OR($AB2070="", $AC2070=""), "", IF($H2070=$M$3, "", IF(OR(AN$7&lt;$AB2070, $AC2070&lt;AN$6),"", MAX(AN$10:AN2069)+1)))</f>
        <v/>
      </c>
      <c r="AO2070" s="5" t="str">
        <f>IF(OR($AB2070="", $AC2070=""), "", IF($H2070=$M$3, "", IF(OR(AO$7&lt;$AB2070, $AC2070&lt;AO$6),"", MAX(AO$10:AO2069)+1)))</f>
        <v/>
      </c>
      <c r="AP2070" s="5" t="str">
        <f>IF(OR($AB2070="", $AC2070=""), "", IF($H2070=$M$3, "", IF(OR(AP$7&lt;$AB2070, $AC2070&lt;AP$6),"", MAX(AP$10:AP2069)+1)))</f>
        <v/>
      </c>
      <c r="AQ2070" s="5" t="str">
        <f>IF(OR($AB2070="", $AC2070=""), "", IF($H2070=$M$3, "", IF(OR(AQ$7&lt;$AB2070, $AC2070&lt;AQ$6),"", MAX(AQ$10:AQ2069)+1)))</f>
        <v/>
      </c>
      <c r="AR2070" s="5" t="str">
        <f>IF(OR($AB2070="", $AC2070=""), "", IF($H2070=$M$3, "", IF(OR(AR$7&lt;$AB2070, $AC2070&lt;AR$6),"", MAX(AR$10:AR2069)+1)))</f>
        <v/>
      </c>
      <c r="AS2070" s="5" t="str">
        <f>IF(OR($AB2070="", $AC2070=""), "", IF($H2070=$M$3, "", IF(OR(AS$7&lt;$AB2070, $AC2070&lt;AS$6),"", MAX(AS$10:AS2069)+1)))</f>
        <v/>
      </c>
      <c r="AT2070" s="5" t="str">
        <f>IF(OR($AB2070="", $AC2070=""), "", IF($H2070=$M$3, "", IF(OR(AT$7&lt;$AB2070, $AC2070&lt;AT$6),"", MAX(AT$10:AT2069)+1)))</f>
        <v/>
      </c>
      <c r="AU2070" s="5" t="str">
        <f>IF(OR($AB2070="", $AC2070=""), "", IF($H2070=$M$3, "", IF(OR(AU$7&lt;$AB2070, $AC2070&lt;AU$6),"", MAX(AU$10:AU2069)+1)))</f>
        <v/>
      </c>
      <c r="AV2070" s="5" t="str">
        <f>IF(OR($AB2070="", $AC2070=""), "", IF($H2070=$M$3, "", IF(OR(AV$7&lt;$AB2070, $AC2070&lt;AV$6),"", MAX(AV$10:AV2069)+1)))</f>
        <v/>
      </c>
      <c r="AW2070" s="5" t="str">
        <f>IF(OR($AB2070="", $AC2070=""), "", IF($H2070=$M$3, "", IF(OR(AW$7&lt;$AB2070, $AC2070&lt;AW$6),"", MAX(AW$10:AW2069)+1)))</f>
        <v/>
      </c>
      <c r="AX2070" s="5" t="str">
        <f>IF(OR($AB2070="", $AC2070=""), "", IF($H2070=$M$3, "", IF(OR(AX$7&lt;$AB2070, $AC2070&lt;AX$6),"", MAX(AX$10:AX2069)+1)))</f>
        <v/>
      </c>
      <c r="AY2070" s="5" t="str">
        <f>IF(OR($AB2070="", $AC2070=""), "", IF($H2070=$M$3, "", IF(OR(AY$7&lt;$AB2070, $AC2070&lt;AY$6),"", MAX(AY$10:AY2069)+1)))</f>
        <v/>
      </c>
      <c r="AZ2070" s="5" t="str">
        <f>IF(OR($AB2070="", $AC2070=""), "", IF($H2070=$M$3, "", IF(OR(AZ$7&lt;$AB2070, $AC2070&lt;AZ$6),"", MAX(AZ$10:AZ2069)+1)))</f>
        <v/>
      </c>
      <c r="BA2070" s="5" t="str">
        <f>IF(OR($AB2070="", $AC2070=""), "", IF($H2070=$M$3, "", IF(OR(BA$7&lt;$AB2070, $AC2070&lt;BA$6),"", MAX(BA$10:BA2069)+1)))</f>
        <v/>
      </c>
      <c r="BB2070" s="5" t="str">
        <f>IF(OR($AB2070="", $AC2070=""), "", IF($H2070=$M$3, "", IF(OR(BB$7&lt;$AB2070, $AC2070&lt;BB$6),"", MAX(BB$10:BB2069)+1)))</f>
        <v/>
      </c>
      <c r="BC2070" s="5" t="str">
        <f>IF(OR($AB2070="", $AC2070=""), "", IF($H2070=$M$3, "", IF(OR(BC$7&lt;$AB2070, $AC2070&lt;BC$6),"", MAX(BC$10:BC2069)+1)))</f>
        <v/>
      </c>
      <c r="BD2070" s="5" t="str">
        <f>IF(OR($AB2070="", $AC2070=""), "", IF($H2070=$M$3, "", IF(OR(BD$7&lt;$AB2070, $AC2070&lt;BD$6),"", MAX(BD$10:BD2069)+1)))</f>
        <v/>
      </c>
      <c r="BE2070" s="5" t="str">
        <f>IF(OR($AB2070="", $AC2070=""), "", IF($H2070=$M$3, "", IF(OR(BE$7&lt;$AB2070, $AC2070&lt;BE$6),"", MAX(BE$10:BE2069)+1)))</f>
        <v/>
      </c>
      <c r="BF2070" s="5" t="str">
        <f>IF(OR($AB2070="", $AC2070=""), "", IF($H2070=$M$3, "", IF(OR(BF$7&lt;$AB2070, $AC2070&lt;BF$6),"", MAX(BF$10:BF2069)+1)))</f>
        <v/>
      </c>
      <c r="BG2070" s="5" t="str">
        <f>IF(OR($AB2070="", $AC2070=""), "", IF($H2070=$M$3, "", IF(OR(BG$7&lt;$AB2070, $AC2070&lt;BG$6),"", MAX(BG$10:BG2069)+1)))</f>
        <v/>
      </c>
      <c r="BH2070" s="5" t="str">
        <f>IF(OR($AB2070="", $AC2070=""), "", IF($H2070=$M$3, "", IF(OR(BH$7&lt;$AB2070, $AC2070&lt;BH$6),"", MAX(BH$10:BH2069)+1)))</f>
        <v/>
      </c>
      <c r="BI2070" s="5" t="str">
        <f>IF(OR($AB2070="", $AC2070=""), "", IF($H2070=$M$3, "", IF(OR(BI$7&lt;$AB2070, $AC2070&lt;BI$6),"", MAX(BI$10:BI2069)+1)))</f>
        <v/>
      </c>
      <c r="BK2070" s="5" t="str" cm="1">
        <f t="array" aca="1" ref="BK2070" ca="1">IFERROR(INDEX($AE2070:$BI2070, $BJ2070, MATCH($BK$9, $AE$9:$BI$9, 0)), "")</f>
        <v/>
      </c>
    </row>
    <row r="2071" spans="1:63" x14ac:dyDescent="0.25">
      <c r="A2071" s="2"/>
      <c r="B2071" s="254"/>
      <c r="C2071" s="255"/>
      <c r="D2071" s="256"/>
      <c r="E2071" s="257"/>
      <c r="F2071" s="257"/>
      <c r="G2071" s="258"/>
      <c r="H2071" s="259"/>
      <c r="I2071" s="16"/>
      <c r="J2071" s="5" t="str">
        <f t="shared" si="267"/>
        <v/>
      </c>
      <c r="K2071" s="2"/>
      <c r="O2071" s="5" t="str">
        <f t="shared" si="265"/>
        <v/>
      </c>
      <c r="Q2071" s="5" t="str">
        <f t="shared" si="268"/>
        <v/>
      </c>
      <c r="S2071" s="5" t="str">
        <f t="shared" si="266"/>
        <v/>
      </c>
      <c r="U2071" s="64" t="str">
        <f>IF($D2071="","", IF(COUNTIF('Intro &amp; Setup'!$AW$49:$AW$88, $D2071)&gt;0, "BH", TEXT($D2071, "ddd")))</f>
        <v/>
      </c>
      <c r="V2071" s="65" t="str">
        <f>IF($G2071="", "", IF(COUNTIF('Intro &amp; Setup'!$AW$49:$AW$88, $G2071)&gt;0, "BH", TEXT($G2071, "ddd")))</f>
        <v/>
      </c>
      <c r="W2071" s="64" t="str">
        <f t="shared" si="269"/>
        <v/>
      </c>
      <c r="X2071" s="65" t="str">
        <f t="shared" si="270"/>
        <v/>
      </c>
      <c r="Y2071" s="64" t="str">
        <f>IF(F2071="", "", IF(OR(F2071&lt;'Intro &amp; Setup'!$Z$20, F2071&gt;'Intro &amp; Setup'!$Z$22), "X", ""))</f>
        <v/>
      </c>
      <c r="Z2071" s="65" t="str">
        <f>IF(G2071="", "", IF(OR(G2071&lt;'Intro &amp; Setup'!$Z$20, G2071&gt;'Intro &amp; Setup'!$Z$22), "X", ""))</f>
        <v/>
      </c>
      <c r="AB2071" s="58" t="str">
        <f t="shared" si="271"/>
        <v/>
      </c>
      <c r="AC2071" s="59" t="str">
        <f t="shared" si="272"/>
        <v/>
      </c>
      <c r="AE2071" s="5" t="str">
        <f>IF(OR($AB2071="", $AC2071=""), "", IF($H2071=$M$3, "", IF(OR(AE$7&lt;$AB2071, $AC2071&lt;AE$6),"", MAX(AE$10:AE2070)+1)))</f>
        <v/>
      </c>
      <c r="AF2071" s="5" t="str">
        <f>IF(OR($AB2071="", $AC2071=""), "", IF($H2071=$M$3, "", IF(OR(AF$7&lt;$AB2071, $AC2071&lt;AF$6),"", MAX(AF$10:AF2070)+1)))</f>
        <v/>
      </c>
      <c r="AG2071" s="5" t="str">
        <f>IF(OR($AB2071="", $AC2071=""), "", IF($H2071=$M$3, "", IF(OR(AG$7&lt;$AB2071, $AC2071&lt;AG$6),"", MAX(AG$10:AG2070)+1)))</f>
        <v/>
      </c>
      <c r="AH2071" s="5" t="str">
        <f>IF(OR($AB2071="", $AC2071=""), "", IF($H2071=$M$3, "", IF(OR(AH$7&lt;$AB2071, $AC2071&lt;AH$6),"", MAX(AH$10:AH2070)+1)))</f>
        <v/>
      </c>
      <c r="AI2071" s="5" t="str">
        <f>IF(OR($AB2071="", $AC2071=""), "", IF($H2071=$M$3, "", IF(OR(AI$7&lt;$AB2071, $AC2071&lt;AI$6),"", MAX(AI$10:AI2070)+1)))</f>
        <v/>
      </c>
      <c r="AJ2071" s="5" t="str">
        <f>IF(OR($AB2071="", $AC2071=""), "", IF($H2071=$M$3, "", IF(OR(AJ$7&lt;$AB2071, $AC2071&lt;AJ$6),"", MAX(AJ$10:AJ2070)+1)))</f>
        <v/>
      </c>
      <c r="AK2071" s="5" t="str">
        <f>IF(OR($AB2071="", $AC2071=""), "", IF($H2071=$M$3, "", IF(OR(AK$7&lt;$AB2071, $AC2071&lt;AK$6),"", MAX(AK$10:AK2070)+1)))</f>
        <v/>
      </c>
      <c r="AL2071" s="5" t="str">
        <f>IF(OR($AB2071="", $AC2071=""), "", IF($H2071=$M$3, "", IF(OR(AL$7&lt;$AB2071, $AC2071&lt;AL$6),"", MAX(AL$10:AL2070)+1)))</f>
        <v/>
      </c>
      <c r="AM2071" s="5" t="str">
        <f>IF(OR($AB2071="", $AC2071=""), "", IF($H2071=$M$3, "", IF(OR(AM$7&lt;$AB2071, $AC2071&lt;AM$6),"", MAX(AM$10:AM2070)+1)))</f>
        <v/>
      </c>
      <c r="AN2071" s="5" t="str">
        <f>IF(OR($AB2071="", $AC2071=""), "", IF($H2071=$M$3, "", IF(OR(AN$7&lt;$AB2071, $AC2071&lt;AN$6),"", MAX(AN$10:AN2070)+1)))</f>
        <v/>
      </c>
      <c r="AO2071" s="5" t="str">
        <f>IF(OR($AB2071="", $AC2071=""), "", IF($H2071=$M$3, "", IF(OR(AO$7&lt;$AB2071, $AC2071&lt;AO$6),"", MAX(AO$10:AO2070)+1)))</f>
        <v/>
      </c>
      <c r="AP2071" s="5" t="str">
        <f>IF(OR($AB2071="", $AC2071=""), "", IF($H2071=$M$3, "", IF(OR(AP$7&lt;$AB2071, $AC2071&lt;AP$6),"", MAX(AP$10:AP2070)+1)))</f>
        <v/>
      </c>
      <c r="AQ2071" s="5" t="str">
        <f>IF(OR($AB2071="", $AC2071=""), "", IF($H2071=$M$3, "", IF(OR(AQ$7&lt;$AB2071, $AC2071&lt;AQ$6),"", MAX(AQ$10:AQ2070)+1)))</f>
        <v/>
      </c>
      <c r="AR2071" s="5" t="str">
        <f>IF(OR($AB2071="", $AC2071=""), "", IF($H2071=$M$3, "", IF(OR(AR$7&lt;$AB2071, $AC2071&lt;AR$6),"", MAX(AR$10:AR2070)+1)))</f>
        <v/>
      </c>
      <c r="AS2071" s="5" t="str">
        <f>IF(OR($AB2071="", $AC2071=""), "", IF($H2071=$M$3, "", IF(OR(AS$7&lt;$AB2071, $AC2071&lt;AS$6),"", MAX(AS$10:AS2070)+1)))</f>
        <v/>
      </c>
      <c r="AT2071" s="5" t="str">
        <f>IF(OR($AB2071="", $AC2071=""), "", IF($H2071=$M$3, "", IF(OR(AT$7&lt;$AB2071, $AC2071&lt;AT$6),"", MAX(AT$10:AT2070)+1)))</f>
        <v/>
      </c>
      <c r="AU2071" s="5" t="str">
        <f>IF(OR($AB2071="", $AC2071=""), "", IF($H2071=$M$3, "", IF(OR(AU$7&lt;$AB2071, $AC2071&lt;AU$6),"", MAX(AU$10:AU2070)+1)))</f>
        <v/>
      </c>
      <c r="AV2071" s="5" t="str">
        <f>IF(OR($AB2071="", $AC2071=""), "", IF($H2071=$M$3, "", IF(OR(AV$7&lt;$AB2071, $AC2071&lt;AV$6),"", MAX(AV$10:AV2070)+1)))</f>
        <v/>
      </c>
      <c r="AW2071" s="5" t="str">
        <f>IF(OR($AB2071="", $AC2071=""), "", IF($H2071=$M$3, "", IF(OR(AW$7&lt;$AB2071, $AC2071&lt;AW$6),"", MAX(AW$10:AW2070)+1)))</f>
        <v/>
      </c>
      <c r="AX2071" s="5" t="str">
        <f>IF(OR($AB2071="", $AC2071=""), "", IF($H2071=$M$3, "", IF(OR(AX$7&lt;$AB2071, $AC2071&lt;AX$6),"", MAX(AX$10:AX2070)+1)))</f>
        <v/>
      </c>
      <c r="AY2071" s="5" t="str">
        <f>IF(OR($AB2071="", $AC2071=""), "", IF($H2071=$M$3, "", IF(OR(AY$7&lt;$AB2071, $AC2071&lt;AY$6),"", MAX(AY$10:AY2070)+1)))</f>
        <v/>
      </c>
      <c r="AZ2071" s="5" t="str">
        <f>IF(OR($AB2071="", $AC2071=""), "", IF($H2071=$M$3, "", IF(OR(AZ$7&lt;$AB2071, $AC2071&lt;AZ$6),"", MAX(AZ$10:AZ2070)+1)))</f>
        <v/>
      </c>
      <c r="BA2071" s="5" t="str">
        <f>IF(OR($AB2071="", $AC2071=""), "", IF($H2071=$M$3, "", IF(OR(BA$7&lt;$AB2071, $AC2071&lt;BA$6),"", MAX(BA$10:BA2070)+1)))</f>
        <v/>
      </c>
      <c r="BB2071" s="5" t="str">
        <f>IF(OR($AB2071="", $AC2071=""), "", IF($H2071=$M$3, "", IF(OR(BB$7&lt;$AB2071, $AC2071&lt;BB$6),"", MAX(BB$10:BB2070)+1)))</f>
        <v/>
      </c>
      <c r="BC2071" s="5" t="str">
        <f>IF(OR($AB2071="", $AC2071=""), "", IF($H2071=$M$3, "", IF(OR(BC$7&lt;$AB2071, $AC2071&lt;BC$6),"", MAX(BC$10:BC2070)+1)))</f>
        <v/>
      </c>
      <c r="BD2071" s="5" t="str">
        <f>IF(OR($AB2071="", $AC2071=""), "", IF($H2071=$M$3, "", IF(OR(BD$7&lt;$AB2071, $AC2071&lt;BD$6),"", MAX(BD$10:BD2070)+1)))</f>
        <v/>
      </c>
      <c r="BE2071" s="5" t="str">
        <f>IF(OR($AB2071="", $AC2071=""), "", IF($H2071=$M$3, "", IF(OR(BE$7&lt;$AB2071, $AC2071&lt;BE$6),"", MAX(BE$10:BE2070)+1)))</f>
        <v/>
      </c>
      <c r="BF2071" s="5" t="str">
        <f>IF(OR($AB2071="", $AC2071=""), "", IF($H2071=$M$3, "", IF(OR(BF$7&lt;$AB2071, $AC2071&lt;BF$6),"", MAX(BF$10:BF2070)+1)))</f>
        <v/>
      </c>
      <c r="BG2071" s="5" t="str">
        <f>IF(OR($AB2071="", $AC2071=""), "", IF($H2071=$M$3, "", IF(OR(BG$7&lt;$AB2071, $AC2071&lt;BG$6),"", MAX(BG$10:BG2070)+1)))</f>
        <v/>
      </c>
      <c r="BH2071" s="5" t="str">
        <f>IF(OR($AB2071="", $AC2071=""), "", IF($H2071=$M$3, "", IF(OR(BH$7&lt;$AB2071, $AC2071&lt;BH$6),"", MAX(BH$10:BH2070)+1)))</f>
        <v/>
      </c>
      <c r="BI2071" s="5" t="str">
        <f>IF(OR($AB2071="", $AC2071=""), "", IF($H2071=$M$3, "", IF(OR(BI$7&lt;$AB2071, $AC2071&lt;BI$6),"", MAX(BI$10:BI2070)+1)))</f>
        <v/>
      </c>
      <c r="BK2071" s="5" t="str" cm="1">
        <f t="array" aca="1" ref="BK2071" ca="1">IFERROR(INDEX($AE2071:$BI2071, $BJ2071, MATCH($BK$9, $AE$9:$BI$9, 0)), "")</f>
        <v/>
      </c>
    </row>
    <row r="2072" spans="1:63" x14ac:dyDescent="0.25">
      <c r="A2072" s="2"/>
      <c r="B2072" s="254"/>
      <c r="C2072" s="255"/>
      <c r="D2072" s="256"/>
      <c r="E2072" s="257"/>
      <c r="F2072" s="257"/>
      <c r="G2072" s="258"/>
      <c r="H2072" s="259"/>
      <c r="I2072" s="16"/>
      <c r="J2072" s="5" t="str">
        <f t="shared" si="267"/>
        <v/>
      </c>
      <c r="K2072" s="2"/>
      <c r="O2072" s="5" t="str">
        <f t="shared" si="265"/>
        <v/>
      </c>
      <c r="Q2072" s="5" t="str">
        <f t="shared" si="268"/>
        <v/>
      </c>
      <c r="S2072" s="5" t="str">
        <f t="shared" si="266"/>
        <v/>
      </c>
      <c r="U2072" s="64" t="str">
        <f>IF($D2072="","", IF(COUNTIF('Intro &amp; Setup'!$AW$49:$AW$88, $D2072)&gt;0, "BH", TEXT($D2072, "ddd")))</f>
        <v/>
      </c>
      <c r="V2072" s="65" t="str">
        <f>IF($G2072="", "", IF(COUNTIF('Intro &amp; Setup'!$AW$49:$AW$88, $G2072)&gt;0, "BH", TEXT($G2072, "ddd")))</f>
        <v/>
      </c>
      <c r="W2072" s="64" t="str">
        <f t="shared" si="269"/>
        <v/>
      </c>
      <c r="X2072" s="65" t="str">
        <f t="shared" si="270"/>
        <v/>
      </c>
      <c r="Y2072" s="64" t="str">
        <f>IF(F2072="", "", IF(OR(F2072&lt;'Intro &amp; Setup'!$Z$20, F2072&gt;'Intro &amp; Setup'!$Z$22), "X", ""))</f>
        <v/>
      </c>
      <c r="Z2072" s="65" t="str">
        <f>IF(G2072="", "", IF(OR(G2072&lt;'Intro &amp; Setup'!$Z$20, G2072&gt;'Intro &amp; Setup'!$Z$22), "X", ""))</f>
        <v/>
      </c>
      <c r="AB2072" s="58" t="str">
        <f t="shared" si="271"/>
        <v/>
      </c>
      <c r="AC2072" s="59" t="str">
        <f t="shared" si="272"/>
        <v/>
      </c>
      <c r="AE2072" s="5" t="str">
        <f>IF(OR($AB2072="", $AC2072=""), "", IF($H2072=$M$3, "", IF(OR(AE$7&lt;$AB2072, $AC2072&lt;AE$6),"", MAX(AE$10:AE2071)+1)))</f>
        <v/>
      </c>
      <c r="AF2072" s="5" t="str">
        <f>IF(OR($AB2072="", $AC2072=""), "", IF($H2072=$M$3, "", IF(OR(AF$7&lt;$AB2072, $AC2072&lt;AF$6),"", MAX(AF$10:AF2071)+1)))</f>
        <v/>
      </c>
      <c r="AG2072" s="5" t="str">
        <f>IF(OR($AB2072="", $AC2072=""), "", IF($H2072=$M$3, "", IF(OR(AG$7&lt;$AB2072, $AC2072&lt;AG$6),"", MAX(AG$10:AG2071)+1)))</f>
        <v/>
      </c>
      <c r="AH2072" s="5" t="str">
        <f>IF(OR($AB2072="", $AC2072=""), "", IF($H2072=$M$3, "", IF(OR(AH$7&lt;$AB2072, $AC2072&lt;AH$6),"", MAX(AH$10:AH2071)+1)))</f>
        <v/>
      </c>
      <c r="AI2072" s="5" t="str">
        <f>IF(OR($AB2072="", $AC2072=""), "", IF($H2072=$M$3, "", IF(OR(AI$7&lt;$AB2072, $AC2072&lt;AI$6),"", MAX(AI$10:AI2071)+1)))</f>
        <v/>
      </c>
      <c r="AJ2072" s="5" t="str">
        <f>IF(OR($AB2072="", $AC2072=""), "", IF($H2072=$M$3, "", IF(OR(AJ$7&lt;$AB2072, $AC2072&lt;AJ$6),"", MAX(AJ$10:AJ2071)+1)))</f>
        <v/>
      </c>
      <c r="AK2072" s="5" t="str">
        <f>IF(OR($AB2072="", $AC2072=""), "", IF($H2072=$M$3, "", IF(OR(AK$7&lt;$AB2072, $AC2072&lt;AK$6),"", MAX(AK$10:AK2071)+1)))</f>
        <v/>
      </c>
      <c r="AL2072" s="5" t="str">
        <f>IF(OR($AB2072="", $AC2072=""), "", IF($H2072=$M$3, "", IF(OR(AL$7&lt;$AB2072, $AC2072&lt;AL$6),"", MAX(AL$10:AL2071)+1)))</f>
        <v/>
      </c>
      <c r="AM2072" s="5" t="str">
        <f>IF(OR($AB2072="", $AC2072=""), "", IF($H2072=$M$3, "", IF(OR(AM$7&lt;$AB2072, $AC2072&lt;AM$6),"", MAX(AM$10:AM2071)+1)))</f>
        <v/>
      </c>
      <c r="AN2072" s="5" t="str">
        <f>IF(OR($AB2072="", $AC2072=""), "", IF($H2072=$M$3, "", IF(OR(AN$7&lt;$AB2072, $AC2072&lt;AN$6),"", MAX(AN$10:AN2071)+1)))</f>
        <v/>
      </c>
      <c r="AO2072" s="5" t="str">
        <f>IF(OR($AB2072="", $AC2072=""), "", IF($H2072=$M$3, "", IF(OR(AO$7&lt;$AB2072, $AC2072&lt;AO$6),"", MAX(AO$10:AO2071)+1)))</f>
        <v/>
      </c>
      <c r="AP2072" s="5" t="str">
        <f>IF(OR($AB2072="", $AC2072=""), "", IF($H2072=$M$3, "", IF(OR(AP$7&lt;$AB2072, $AC2072&lt;AP$6),"", MAX(AP$10:AP2071)+1)))</f>
        <v/>
      </c>
      <c r="AQ2072" s="5" t="str">
        <f>IF(OR($AB2072="", $AC2072=""), "", IF($H2072=$M$3, "", IF(OR(AQ$7&lt;$AB2072, $AC2072&lt;AQ$6),"", MAX(AQ$10:AQ2071)+1)))</f>
        <v/>
      </c>
      <c r="AR2072" s="5" t="str">
        <f>IF(OR($AB2072="", $AC2072=""), "", IF($H2072=$M$3, "", IF(OR(AR$7&lt;$AB2072, $AC2072&lt;AR$6),"", MAX(AR$10:AR2071)+1)))</f>
        <v/>
      </c>
      <c r="AS2072" s="5" t="str">
        <f>IF(OR($AB2072="", $AC2072=""), "", IF($H2072=$M$3, "", IF(OR(AS$7&lt;$AB2072, $AC2072&lt;AS$6),"", MAX(AS$10:AS2071)+1)))</f>
        <v/>
      </c>
      <c r="AT2072" s="5" t="str">
        <f>IF(OR($AB2072="", $AC2072=""), "", IF($H2072=$M$3, "", IF(OR(AT$7&lt;$AB2072, $AC2072&lt;AT$6),"", MAX(AT$10:AT2071)+1)))</f>
        <v/>
      </c>
      <c r="AU2072" s="5" t="str">
        <f>IF(OR($AB2072="", $AC2072=""), "", IF($H2072=$M$3, "", IF(OR(AU$7&lt;$AB2072, $AC2072&lt;AU$6),"", MAX(AU$10:AU2071)+1)))</f>
        <v/>
      </c>
      <c r="AV2072" s="5" t="str">
        <f>IF(OR($AB2072="", $AC2072=""), "", IF($H2072=$M$3, "", IF(OR(AV$7&lt;$AB2072, $AC2072&lt;AV$6),"", MAX(AV$10:AV2071)+1)))</f>
        <v/>
      </c>
      <c r="AW2072" s="5" t="str">
        <f>IF(OR($AB2072="", $AC2072=""), "", IF($H2072=$M$3, "", IF(OR(AW$7&lt;$AB2072, $AC2072&lt;AW$6),"", MAX(AW$10:AW2071)+1)))</f>
        <v/>
      </c>
      <c r="AX2072" s="5" t="str">
        <f>IF(OR($AB2072="", $AC2072=""), "", IF($H2072=$M$3, "", IF(OR(AX$7&lt;$AB2072, $AC2072&lt;AX$6),"", MAX(AX$10:AX2071)+1)))</f>
        <v/>
      </c>
      <c r="AY2072" s="5" t="str">
        <f>IF(OR($AB2072="", $AC2072=""), "", IF($H2072=$M$3, "", IF(OR(AY$7&lt;$AB2072, $AC2072&lt;AY$6),"", MAX(AY$10:AY2071)+1)))</f>
        <v/>
      </c>
      <c r="AZ2072" s="5" t="str">
        <f>IF(OR($AB2072="", $AC2072=""), "", IF($H2072=$M$3, "", IF(OR(AZ$7&lt;$AB2072, $AC2072&lt;AZ$6),"", MAX(AZ$10:AZ2071)+1)))</f>
        <v/>
      </c>
      <c r="BA2072" s="5" t="str">
        <f>IF(OR($AB2072="", $AC2072=""), "", IF($H2072=$M$3, "", IF(OR(BA$7&lt;$AB2072, $AC2072&lt;BA$6),"", MAX(BA$10:BA2071)+1)))</f>
        <v/>
      </c>
      <c r="BB2072" s="5" t="str">
        <f>IF(OR($AB2072="", $AC2072=""), "", IF($H2072=$M$3, "", IF(OR(BB$7&lt;$AB2072, $AC2072&lt;BB$6),"", MAX(BB$10:BB2071)+1)))</f>
        <v/>
      </c>
      <c r="BC2072" s="5" t="str">
        <f>IF(OR($AB2072="", $AC2072=""), "", IF($H2072=$M$3, "", IF(OR(BC$7&lt;$AB2072, $AC2072&lt;BC$6),"", MAX(BC$10:BC2071)+1)))</f>
        <v/>
      </c>
      <c r="BD2072" s="5" t="str">
        <f>IF(OR($AB2072="", $AC2072=""), "", IF($H2072=$M$3, "", IF(OR(BD$7&lt;$AB2072, $AC2072&lt;BD$6),"", MAX(BD$10:BD2071)+1)))</f>
        <v/>
      </c>
      <c r="BE2072" s="5" t="str">
        <f>IF(OR($AB2072="", $AC2072=""), "", IF($H2072=$M$3, "", IF(OR(BE$7&lt;$AB2072, $AC2072&lt;BE$6),"", MAX(BE$10:BE2071)+1)))</f>
        <v/>
      </c>
      <c r="BF2072" s="5" t="str">
        <f>IF(OR($AB2072="", $AC2072=""), "", IF($H2072=$M$3, "", IF(OR(BF$7&lt;$AB2072, $AC2072&lt;BF$6),"", MAX(BF$10:BF2071)+1)))</f>
        <v/>
      </c>
      <c r="BG2072" s="5" t="str">
        <f>IF(OR($AB2072="", $AC2072=""), "", IF($H2072=$M$3, "", IF(OR(BG$7&lt;$AB2072, $AC2072&lt;BG$6),"", MAX(BG$10:BG2071)+1)))</f>
        <v/>
      </c>
      <c r="BH2072" s="5" t="str">
        <f>IF(OR($AB2072="", $AC2072=""), "", IF($H2072=$M$3, "", IF(OR(BH$7&lt;$AB2072, $AC2072&lt;BH$6),"", MAX(BH$10:BH2071)+1)))</f>
        <v/>
      </c>
      <c r="BI2072" s="5" t="str">
        <f>IF(OR($AB2072="", $AC2072=""), "", IF($H2072=$M$3, "", IF(OR(BI$7&lt;$AB2072, $AC2072&lt;BI$6),"", MAX(BI$10:BI2071)+1)))</f>
        <v/>
      </c>
      <c r="BK2072" s="5" t="str" cm="1">
        <f t="array" aca="1" ref="BK2072" ca="1">IFERROR(INDEX($AE2072:$BI2072, $BJ2072, MATCH($BK$9, $AE$9:$BI$9, 0)), "")</f>
        <v/>
      </c>
    </row>
    <row r="2073" spans="1:63" x14ac:dyDescent="0.25">
      <c r="A2073" s="2"/>
      <c r="B2073" s="254"/>
      <c r="C2073" s="255"/>
      <c r="D2073" s="256"/>
      <c r="E2073" s="257"/>
      <c r="F2073" s="257"/>
      <c r="G2073" s="258"/>
      <c r="H2073" s="259"/>
      <c r="I2073" s="16"/>
      <c r="J2073" s="5" t="str">
        <f t="shared" si="267"/>
        <v/>
      </c>
      <c r="K2073" s="2"/>
      <c r="O2073" s="5" t="str">
        <f t="shared" si="265"/>
        <v/>
      </c>
      <c r="Q2073" s="5" t="str">
        <f t="shared" si="268"/>
        <v/>
      </c>
      <c r="S2073" s="5" t="str">
        <f t="shared" si="266"/>
        <v/>
      </c>
      <c r="U2073" s="64" t="str">
        <f>IF($D2073="","", IF(COUNTIF('Intro &amp; Setup'!$AW$49:$AW$88, $D2073)&gt;0, "BH", TEXT($D2073, "ddd")))</f>
        <v/>
      </c>
      <c r="V2073" s="65" t="str">
        <f>IF($G2073="", "", IF(COUNTIF('Intro &amp; Setup'!$AW$49:$AW$88, $G2073)&gt;0, "BH", TEXT($G2073, "ddd")))</f>
        <v/>
      </c>
      <c r="W2073" s="64" t="str">
        <f t="shared" si="269"/>
        <v/>
      </c>
      <c r="X2073" s="65" t="str">
        <f t="shared" si="270"/>
        <v/>
      </c>
      <c r="Y2073" s="64" t="str">
        <f>IF(F2073="", "", IF(OR(F2073&lt;'Intro &amp; Setup'!$Z$20, F2073&gt;'Intro &amp; Setup'!$Z$22), "X", ""))</f>
        <v/>
      </c>
      <c r="Z2073" s="65" t="str">
        <f>IF(G2073="", "", IF(OR(G2073&lt;'Intro &amp; Setup'!$Z$20, G2073&gt;'Intro &amp; Setup'!$Z$22), "X", ""))</f>
        <v/>
      </c>
      <c r="AB2073" s="58" t="str">
        <f t="shared" si="271"/>
        <v/>
      </c>
      <c r="AC2073" s="59" t="str">
        <f t="shared" si="272"/>
        <v/>
      </c>
      <c r="AE2073" s="5" t="str">
        <f>IF(OR($AB2073="", $AC2073=""), "", IF($H2073=$M$3, "", IF(OR(AE$7&lt;$AB2073, $AC2073&lt;AE$6),"", MAX(AE$10:AE2072)+1)))</f>
        <v/>
      </c>
      <c r="AF2073" s="5" t="str">
        <f>IF(OR($AB2073="", $AC2073=""), "", IF($H2073=$M$3, "", IF(OR(AF$7&lt;$AB2073, $AC2073&lt;AF$6),"", MAX(AF$10:AF2072)+1)))</f>
        <v/>
      </c>
      <c r="AG2073" s="5" t="str">
        <f>IF(OR($AB2073="", $AC2073=""), "", IF($H2073=$M$3, "", IF(OR(AG$7&lt;$AB2073, $AC2073&lt;AG$6),"", MAX(AG$10:AG2072)+1)))</f>
        <v/>
      </c>
      <c r="AH2073" s="5" t="str">
        <f>IF(OR($AB2073="", $AC2073=""), "", IF($H2073=$M$3, "", IF(OR(AH$7&lt;$AB2073, $AC2073&lt;AH$6),"", MAX(AH$10:AH2072)+1)))</f>
        <v/>
      </c>
      <c r="AI2073" s="5" t="str">
        <f>IF(OR($AB2073="", $AC2073=""), "", IF($H2073=$M$3, "", IF(OR(AI$7&lt;$AB2073, $AC2073&lt;AI$6),"", MAX(AI$10:AI2072)+1)))</f>
        <v/>
      </c>
      <c r="AJ2073" s="5" t="str">
        <f>IF(OR($AB2073="", $AC2073=""), "", IF($H2073=$M$3, "", IF(OR(AJ$7&lt;$AB2073, $AC2073&lt;AJ$6),"", MAX(AJ$10:AJ2072)+1)))</f>
        <v/>
      </c>
      <c r="AK2073" s="5" t="str">
        <f>IF(OR($AB2073="", $AC2073=""), "", IF($H2073=$M$3, "", IF(OR(AK$7&lt;$AB2073, $AC2073&lt;AK$6),"", MAX(AK$10:AK2072)+1)))</f>
        <v/>
      </c>
      <c r="AL2073" s="5" t="str">
        <f>IF(OR($AB2073="", $AC2073=""), "", IF($H2073=$M$3, "", IF(OR(AL$7&lt;$AB2073, $AC2073&lt;AL$6),"", MAX(AL$10:AL2072)+1)))</f>
        <v/>
      </c>
      <c r="AM2073" s="5" t="str">
        <f>IF(OR($AB2073="", $AC2073=""), "", IF($H2073=$M$3, "", IF(OR(AM$7&lt;$AB2073, $AC2073&lt;AM$6),"", MAX(AM$10:AM2072)+1)))</f>
        <v/>
      </c>
      <c r="AN2073" s="5" t="str">
        <f>IF(OR($AB2073="", $AC2073=""), "", IF($H2073=$M$3, "", IF(OR(AN$7&lt;$AB2073, $AC2073&lt;AN$6),"", MAX(AN$10:AN2072)+1)))</f>
        <v/>
      </c>
      <c r="AO2073" s="5" t="str">
        <f>IF(OR($AB2073="", $AC2073=""), "", IF($H2073=$M$3, "", IF(OR(AO$7&lt;$AB2073, $AC2073&lt;AO$6),"", MAX(AO$10:AO2072)+1)))</f>
        <v/>
      </c>
      <c r="AP2073" s="5" t="str">
        <f>IF(OR($AB2073="", $AC2073=""), "", IF($H2073=$M$3, "", IF(OR(AP$7&lt;$AB2073, $AC2073&lt;AP$6),"", MAX(AP$10:AP2072)+1)))</f>
        <v/>
      </c>
      <c r="AQ2073" s="5" t="str">
        <f>IF(OR($AB2073="", $AC2073=""), "", IF($H2073=$M$3, "", IF(OR(AQ$7&lt;$AB2073, $AC2073&lt;AQ$6),"", MAX(AQ$10:AQ2072)+1)))</f>
        <v/>
      </c>
      <c r="AR2073" s="5" t="str">
        <f>IF(OR($AB2073="", $AC2073=""), "", IF($H2073=$M$3, "", IF(OR(AR$7&lt;$AB2073, $AC2073&lt;AR$6),"", MAX(AR$10:AR2072)+1)))</f>
        <v/>
      </c>
      <c r="AS2073" s="5" t="str">
        <f>IF(OR($AB2073="", $AC2073=""), "", IF($H2073=$M$3, "", IF(OR(AS$7&lt;$AB2073, $AC2073&lt;AS$6),"", MAX(AS$10:AS2072)+1)))</f>
        <v/>
      </c>
      <c r="AT2073" s="5" t="str">
        <f>IF(OR($AB2073="", $AC2073=""), "", IF($H2073=$M$3, "", IF(OR(AT$7&lt;$AB2073, $AC2073&lt;AT$6),"", MAX(AT$10:AT2072)+1)))</f>
        <v/>
      </c>
      <c r="AU2073" s="5" t="str">
        <f>IF(OR($AB2073="", $AC2073=""), "", IF($H2073=$M$3, "", IF(OR(AU$7&lt;$AB2073, $AC2073&lt;AU$6),"", MAX(AU$10:AU2072)+1)))</f>
        <v/>
      </c>
      <c r="AV2073" s="5" t="str">
        <f>IF(OR($AB2073="", $AC2073=""), "", IF($H2073=$M$3, "", IF(OR(AV$7&lt;$AB2073, $AC2073&lt;AV$6),"", MAX(AV$10:AV2072)+1)))</f>
        <v/>
      </c>
      <c r="AW2073" s="5" t="str">
        <f>IF(OR($AB2073="", $AC2073=""), "", IF($H2073=$M$3, "", IF(OR(AW$7&lt;$AB2073, $AC2073&lt;AW$6),"", MAX(AW$10:AW2072)+1)))</f>
        <v/>
      </c>
      <c r="AX2073" s="5" t="str">
        <f>IF(OR($AB2073="", $AC2073=""), "", IF($H2073=$M$3, "", IF(OR(AX$7&lt;$AB2073, $AC2073&lt;AX$6),"", MAX(AX$10:AX2072)+1)))</f>
        <v/>
      </c>
      <c r="AY2073" s="5" t="str">
        <f>IF(OR($AB2073="", $AC2073=""), "", IF($H2073=$M$3, "", IF(OR(AY$7&lt;$AB2073, $AC2073&lt;AY$6),"", MAX(AY$10:AY2072)+1)))</f>
        <v/>
      </c>
      <c r="AZ2073" s="5" t="str">
        <f>IF(OR($AB2073="", $AC2073=""), "", IF($H2073=$M$3, "", IF(OR(AZ$7&lt;$AB2073, $AC2073&lt;AZ$6),"", MAX(AZ$10:AZ2072)+1)))</f>
        <v/>
      </c>
      <c r="BA2073" s="5" t="str">
        <f>IF(OR($AB2073="", $AC2073=""), "", IF($H2073=$M$3, "", IF(OR(BA$7&lt;$AB2073, $AC2073&lt;BA$6),"", MAX(BA$10:BA2072)+1)))</f>
        <v/>
      </c>
      <c r="BB2073" s="5" t="str">
        <f>IF(OR($AB2073="", $AC2073=""), "", IF($H2073=$M$3, "", IF(OR(BB$7&lt;$AB2073, $AC2073&lt;BB$6),"", MAX(BB$10:BB2072)+1)))</f>
        <v/>
      </c>
      <c r="BC2073" s="5" t="str">
        <f>IF(OR($AB2073="", $AC2073=""), "", IF($H2073=$M$3, "", IF(OR(BC$7&lt;$AB2073, $AC2073&lt;BC$6),"", MAX(BC$10:BC2072)+1)))</f>
        <v/>
      </c>
      <c r="BD2073" s="5" t="str">
        <f>IF(OR($AB2073="", $AC2073=""), "", IF($H2073=$M$3, "", IF(OR(BD$7&lt;$AB2073, $AC2073&lt;BD$6),"", MAX(BD$10:BD2072)+1)))</f>
        <v/>
      </c>
      <c r="BE2073" s="5" t="str">
        <f>IF(OR($AB2073="", $AC2073=""), "", IF($H2073=$M$3, "", IF(OR(BE$7&lt;$AB2073, $AC2073&lt;BE$6),"", MAX(BE$10:BE2072)+1)))</f>
        <v/>
      </c>
      <c r="BF2073" s="5" t="str">
        <f>IF(OR($AB2073="", $AC2073=""), "", IF($H2073=$M$3, "", IF(OR(BF$7&lt;$AB2073, $AC2073&lt;BF$6),"", MAX(BF$10:BF2072)+1)))</f>
        <v/>
      </c>
      <c r="BG2073" s="5" t="str">
        <f>IF(OR($AB2073="", $AC2073=""), "", IF($H2073=$M$3, "", IF(OR(BG$7&lt;$AB2073, $AC2073&lt;BG$6),"", MAX(BG$10:BG2072)+1)))</f>
        <v/>
      </c>
      <c r="BH2073" s="5" t="str">
        <f>IF(OR($AB2073="", $AC2073=""), "", IF($H2073=$M$3, "", IF(OR(BH$7&lt;$AB2073, $AC2073&lt;BH$6),"", MAX(BH$10:BH2072)+1)))</f>
        <v/>
      </c>
      <c r="BI2073" s="5" t="str">
        <f>IF(OR($AB2073="", $AC2073=""), "", IF($H2073=$M$3, "", IF(OR(BI$7&lt;$AB2073, $AC2073&lt;BI$6),"", MAX(BI$10:BI2072)+1)))</f>
        <v/>
      </c>
      <c r="BK2073" s="5" t="str" cm="1">
        <f t="array" aca="1" ref="BK2073" ca="1">IFERROR(INDEX($AE2073:$BI2073, $BJ2073, MATCH($BK$9, $AE$9:$BI$9, 0)), "")</f>
        <v/>
      </c>
    </row>
    <row r="2074" spans="1:63" x14ac:dyDescent="0.25">
      <c r="A2074" s="2"/>
      <c r="B2074" s="254"/>
      <c r="C2074" s="255"/>
      <c r="D2074" s="256"/>
      <c r="E2074" s="257"/>
      <c r="F2074" s="257"/>
      <c r="G2074" s="258"/>
      <c r="H2074" s="259"/>
      <c r="I2074" s="16"/>
      <c r="J2074" s="5" t="str">
        <f t="shared" si="267"/>
        <v/>
      </c>
      <c r="K2074" s="2"/>
      <c r="O2074" s="5" t="str">
        <f t="shared" si="265"/>
        <v/>
      </c>
      <c r="Q2074" s="5" t="str">
        <f t="shared" si="268"/>
        <v/>
      </c>
      <c r="S2074" s="5" t="str">
        <f t="shared" si="266"/>
        <v/>
      </c>
      <c r="U2074" s="64" t="str">
        <f>IF($D2074="","", IF(COUNTIF('Intro &amp; Setup'!$AW$49:$AW$88, $D2074)&gt;0, "BH", TEXT($D2074, "ddd")))</f>
        <v/>
      </c>
      <c r="V2074" s="65" t="str">
        <f>IF($G2074="", "", IF(COUNTIF('Intro &amp; Setup'!$AW$49:$AW$88, $G2074)&gt;0, "BH", TEXT($G2074, "ddd")))</f>
        <v/>
      </c>
      <c r="W2074" s="64" t="str">
        <f t="shared" si="269"/>
        <v/>
      </c>
      <c r="X2074" s="65" t="str">
        <f t="shared" si="270"/>
        <v/>
      </c>
      <c r="Y2074" s="64" t="str">
        <f>IF(F2074="", "", IF(OR(F2074&lt;'Intro &amp; Setup'!$Z$20, F2074&gt;'Intro &amp; Setup'!$Z$22), "X", ""))</f>
        <v/>
      </c>
      <c r="Z2074" s="65" t="str">
        <f>IF(G2074="", "", IF(OR(G2074&lt;'Intro &amp; Setup'!$Z$20, G2074&gt;'Intro &amp; Setup'!$Z$22), "X", ""))</f>
        <v/>
      </c>
      <c r="AB2074" s="58" t="str">
        <f t="shared" si="271"/>
        <v/>
      </c>
      <c r="AC2074" s="59" t="str">
        <f t="shared" si="272"/>
        <v/>
      </c>
      <c r="AE2074" s="5" t="str">
        <f>IF(OR($AB2074="", $AC2074=""), "", IF($H2074=$M$3, "", IF(OR(AE$7&lt;$AB2074, $AC2074&lt;AE$6),"", MAX(AE$10:AE2073)+1)))</f>
        <v/>
      </c>
      <c r="AF2074" s="5" t="str">
        <f>IF(OR($AB2074="", $AC2074=""), "", IF($H2074=$M$3, "", IF(OR(AF$7&lt;$AB2074, $AC2074&lt;AF$6),"", MAX(AF$10:AF2073)+1)))</f>
        <v/>
      </c>
      <c r="AG2074" s="5" t="str">
        <f>IF(OR($AB2074="", $AC2074=""), "", IF($H2074=$M$3, "", IF(OR(AG$7&lt;$AB2074, $AC2074&lt;AG$6),"", MAX(AG$10:AG2073)+1)))</f>
        <v/>
      </c>
      <c r="AH2074" s="5" t="str">
        <f>IF(OR($AB2074="", $AC2074=""), "", IF($H2074=$M$3, "", IF(OR(AH$7&lt;$AB2074, $AC2074&lt;AH$6),"", MAX(AH$10:AH2073)+1)))</f>
        <v/>
      </c>
      <c r="AI2074" s="5" t="str">
        <f>IF(OR($AB2074="", $AC2074=""), "", IF($H2074=$M$3, "", IF(OR(AI$7&lt;$AB2074, $AC2074&lt;AI$6),"", MAX(AI$10:AI2073)+1)))</f>
        <v/>
      </c>
      <c r="AJ2074" s="5" t="str">
        <f>IF(OR($AB2074="", $AC2074=""), "", IF($H2074=$M$3, "", IF(OR(AJ$7&lt;$AB2074, $AC2074&lt;AJ$6),"", MAX(AJ$10:AJ2073)+1)))</f>
        <v/>
      </c>
      <c r="AK2074" s="5" t="str">
        <f>IF(OR($AB2074="", $AC2074=""), "", IF($H2074=$M$3, "", IF(OR(AK$7&lt;$AB2074, $AC2074&lt;AK$6),"", MAX(AK$10:AK2073)+1)))</f>
        <v/>
      </c>
      <c r="AL2074" s="5" t="str">
        <f>IF(OR($AB2074="", $AC2074=""), "", IF($H2074=$M$3, "", IF(OR(AL$7&lt;$AB2074, $AC2074&lt;AL$6),"", MAX(AL$10:AL2073)+1)))</f>
        <v/>
      </c>
      <c r="AM2074" s="5" t="str">
        <f>IF(OR($AB2074="", $AC2074=""), "", IF($H2074=$M$3, "", IF(OR(AM$7&lt;$AB2074, $AC2074&lt;AM$6),"", MAX(AM$10:AM2073)+1)))</f>
        <v/>
      </c>
      <c r="AN2074" s="5" t="str">
        <f>IF(OR($AB2074="", $AC2074=""), "", IF($H2074=$M$3, "", IF(OR(AN$7&lt;$AB2074, $AC2074&lt;AN$6),"", MAX(AN$10:AN2073)+1)))</f>
        <v/>
      </c>
      <c r="AO2074" s="5" t="str">
        <f>IF(OR($AB2074="", $AC2074=""), "", IF($H2074=$M$3, "", IF(OR(AO$7&lt;$AB2074, $AC2074&lt;AO$6),"", MAX(AO$10:AO2073)+1)))</f>
        <v/>
      </c>
      <c r="AP2074" s="5" t="str">
        <f>IF(OR($AB2074="", $AC2074=""), "", IF($H2074=$M$3, "", IF(OR(AP$7&lt;$AB2074, $AC2074&lt;AP$6),"", MAX(AP$10:AP2073)+1)))</f>
        <v/>
      </c>
      <c r="AQ2074" s="5" t="str">
        <f>IF(OR($AB2074="", $AC2074=""), "", IF($H2074=$M$3, "", IF(OR(AQ$7&lt;$AB2074, $AC2074&lt;AQ$6),"", MAX(AQ$10:AQ2073)+1)))</f>
        <v/>
      </c>
      <c r="AR2074" s="5" t="str">
        <f>IF(OR($AB2074="", $AC2074=""), "", IF($H2074=$M$3, "", IF(OR(AR$7&lt;$AB2074, $AC2074&lt;AR$6),"", MAX(AR$10:AR2073)+1)))</f>
        <v/>
      </c>
      <c r="AS2074" s="5" t="str">
        <f>IF(OR($AB2074="", $AC2074=""), "", IF($H2074=$M$3, "", IF(OR(AS$7&lt;$AB2074, $AC2074&lt;AS$6),"", MAX(AS$10:AS2073)+1)))</f>
        <v/>
      </c>
      <c r="AT2074" s="5" t="str">
        <f>IF(OR($AB2074="", $AC2074=""), "", IF($H2074=$M$3, "", IF(OR(AT$7&lt;$AB2074, $AC2074&lt;AT$6),"", MAX(AT$10:AT2073)+1)))</f>
        <v/>
      </c>
      <c r="AU2074" s="5" t="str">
        <f>IF(OR($AB2074="", $AC2074=""), "", IF($H2074=$M$3, "", IF(OR(AU$7&lt;$AB2074, $AC2074&lt;AU$6),"", MAX(AU$10:AU2073)+1)))</f>
        <v/>
      </c>
      <c r="AV2074" s="5" t="str">
        <f>IF(OR($AB2074="", $AC2074=""), "", IF($H2074=$M$3, "", IF(OR(AV$7&lt;$AB2074, $AC2074&lt;AV$6),"", MAX(AV$10:AV2073)+1)))</f>
        <v/>
      </c>
      <c r="AW2074" s="5" t="str">
        <f>IF(OR($AB2074="", $AC2074=""), "", IF($H2074=$M$3, "", IF(OR(AW$7&lt;$AB2074, $AC2074&lt;AW$6),"", MAX(AW$10:AW2073)+1)))</f>
        <v/>
      </c>
      <c r="AX2074" s="5" t="str">
        <f>IF(OR($AB2074="", $AC2074=""), "", IF($H2074=$M$3, "", IF(OR(AX$7&lt;$AB2074, $AC2074&lt;AX$6),"", MAX(AX$10:AX2073)+1)))</f>
        <v/>
      </c>
      <c r="AY2074" s="5" t="str">
        <f>IF(OR($AB2074="", $AC2074=""), "", IF($H2074=$M$3, "", IF(OR(AY$7&lt;$AB2074, $AC2074&lt;AY$6),"", MAX(AY$10:AY2073)+1)))</f>
        <v/>
      </c>
      <c r="AZ2074" s="5" t="str">
        <f>IF(OR($AB2074="", $AC2074=""), "", IF($H2074=$M$3, "", IF(OR(AZ$7&lt;$AB2074, $AC2074&lt;AZ$6),"", MAX(AZ$10:AZ2073)+1)))</f>
        <v/>
      </c>
      <c r="BA2074" s="5" t="str">
        <f>IF(OR($AB2074="", $AC2074=""), "", IF($H2074=$M$3, "", IF(OR(BA$7&lt;$AB2074, $AC2074&lt;BA$6),"", MAX(BA$10:BA2073)+1)))</f>
        <v/>
      </c>
      <c r="BB2074" s="5" t="str">
        <f>IF(OR($AB2074="", $AC2074=""), "", IF($H2074=$M$3, "", IF(OR(BB$7&lt;$AB2074, $AC2074&lt;BB$6),"", MAX(BB$10:BB2073)+1)))</f>
        <v/>
      </c>
      <c r="BC2074" s="5" t="str">
        <f>IF(OR($AB2074="", $AC2074=""), "", IF($H2074=$M$3, "", IF(OR(BC$7&lt;$AB2074, $AC2074&lt;BC$6),"", MAX(BC$10:BC2073)+1)))</f>
        <v/>
      </c>
      <c r="BD2074" s="5" t="str">
        <f>IF(OR($AB2074="", $AC2074=""), "", IF($H2074=$M$3, "", IF(OR(BD$7&lt;$AB2074, $AC2074&lt;BD$6),"", MAX(BD$10:BD2073)+1)))</f>
        <v/>
      </c>
      <c r="BE2074" s="5" t="str">
        <f>IF(OR($AB2074="", $AC2074=""), "", IF($H2074=$M$3, "", IF(OR(BE$7&lt;$AB2074, $AC2074&lt;BE$6),"", MAX(BE$10:BE2073)+1)))</f>
        <v/>
      </c>
      <c r="BF2074" s="5" t="str">
        <f>IF(OR($AB2074="", $AC2074=""), "", IF($H2074=$M$3, "", IF(OR(BF$7&lt;$AB2074, $AC2074&lt;BF$6),"", MAX(BF$10:BF2073)+1)))</f>
        <v/>
      </c>
      <c r="BG2074" s="5" t="str">
        <f>IF(OR($AB2074="", $AC2074=""), "", IF($H2074=$M$3, "", IF(OR(BG$7&lt;$AB2074, $AC2074&lt;BG$6),"", MAX(BG$10:BG2073)+1)))</f>
        <v/>
      </c>
      <c r="BH2074" s="5" t="str">
        <f>IF(OR($AB2074="", $AC2074=""), "", IF($H2074=$M$3, "", IF(OR(BH$7&lt;$AB2074, $AC2074&lt;BH$6),"", MAX(BH$10:BH2073)+1)))</f>
        <v/>
      </c>
      <c r="BI2074" s="5" t="str">
        <f>IF(OR($AB2074="", $AC2074=""), "", IF($H2074=$M$3, "", IF(OR(BI$7&lt;$AB2074, $AC2074&lt;BI$6),"", MAX(BI$10:BI2073)+1)))</f>
        <v/>
      </c>
      <c r="BK2074" s="5" t="str" cm="1">
        <f t="array" aca="1" ref="BK2074" ca="1">IFERROR(INDEX($AE2074:$BI2074, $BJ2074, MATCH($BK$9, $AE$9:$BI$9, 0)), "")</f>
        <v/>
      </c>
    </row>
    <row r="2075" spans="1:63" x14ac:dyDescent="0.25">
      <c r="A2075" s="2"/>
      <c r="B2075" s="254"/>
      <c r="C2075" s="255"/>
      <c r="D2075" s="256"/>
      <c r="E2075" s="257"/>
      <c r="F2075" s="257"/>
      <c r="G2075" s="258"/>
      <c r="H2075" s="259"/>
      <c r="I2075" s="16"/>
      <c r="J2075" s="5" t="str">
        <f t="shared" si="267"/>
        <v/>
      </c>
      <c r="K2075" s="2"/>
      <c r="O2075" s="5" t="str">
        <f t="shared" si="265"/>
        <v/>
      </c>
      <c r="Q2075" s="5" t="str">
        <f t="shared" si="268"/>
        <v/>
      </c>
      <c r="S2075" s="5" t="str">
        <f t="shared" si="266"/>
        <v/>
      </c>
      <c r="U2075" s="64" t="str">
        <f>IF($D2075="","", IF(COUNTIF('Intro &amp; Setup'!$AW$49:$AW$88, $D2075)&gt;0, "BH", TEXT($D2075, "ddd")))</f>
        <v/>
      </c>
      <c r="V2075" s="65" t="str">
        <f>IF($G2075="", "", IF(COUNTIF('Intro &amp; Setup'!$AW$49:$AW$88, $G2075)&gt;0, "BH", TEXT($G2075, "ddd")))</f>
        <v/>
      </c>
      <c r="W2075" s="64" t="str">
        <f t="shared" si="269"/>
        <v/>
      </c>
      <c r="X2075" s="65" t="str">
        <f t="shared" si="270"/>
        <v/>
      </c>
      <c r="Y2075" s="64" t="str">
        <f>IF(F2075="", "", IF(OR(F2075&lt;'Intro &amp; Setup'!$Z$20, F2075&gt;'Intro &amp; Setup'!$Z$22), "X", ""))</f>
        <v/>
      </c>
      <c r="Z2075" s="65" t="str">
        <f>IF(G2075="", "", IF(OR(G2075&lt;'Intro &amp; Setup'!$Z$20, G2075&gt;'Intro &amp; Setup'!$Z$22), "X", ""))</f>
        <v/>
      </c>
      <c r="AB2075" s="58" t="str">
        <f t="shared" si="271"/>
        <v/>
      </c>
      <c r="AC2075" s="59" t="str">
        <f t="shared" si="272"/>
        <v/>
      </c>
      <c r="AE2075" s="5" t="str">
        <f>IF(OR($AB2075="", $AC2075=""), "", IF($H2075=$M$3, "", IF(OR(AE$7&lt;$AB2075, $AC2075&lt;AE$6),"", MAX(AE$10:AE2074)+1)))</f>
        <v/>
      </c>
      <c r="AF2075" s="5" t="str">
        <f>IF(OR($AB2075="", $AC2075=""), "", IF($H2075=$M$3, "", IF(OR(AF$7&lt;$AB2075, $AC2075&lt;AF$6),"", MAX(AF$10:AF2074)+1)))</f>
        <v/>
      </c>
      <c r="AG2075" s="5" t="str">
        <f>IF(OR($AB2075="", $AC2075=""), "", IF($H2075=$M$3, "", IF(OR(AG$7&lt;$AB2075, $AC2075&lt;AG$6),"", MAX(AG$10:AG2074)+1)))</f>
        <v/>
      </c>
      <c r="AH2075" s="5" t="str">
        <f>IF(OR($AB2075="", $AC2075=""), "", IF($H2075=$M$3, "", IF(OR(AH$7&lt;$AB2075, $AC2075&lt;AH$6),"", MAX(AH$10:AH2074)+1)))</f>
        <v/>
      </c>
      <c r="AI2075" s="5" t="str">
        <f>IF(OR($AB2075="", $AC2075=""), "", IF($H2075=$M$3, "", IF(OR(AI$7&lt;$AB2075, $AC2075&lt;AI$6),"", MAX(AI$10:AI2074)+1)))</f>
        <v/>
      </c>
      <c r="AJ2075" s="5" t="str">
        <f>IF(OR($AB2075="", $AC2075=""), "", IF($H2075=$M$3, "", IF(OR(AJ$7&lt;$AB2075, $AC2075&lt;AJ$6),"", MAX(AJ$10:AJ2074)+1)))</f>
        <v/>
      </c>
      <c r="AK2075" s="5" t="str">
        <f>IF(OR($AB2075="", $AC2075=""), "", IF($H2075=$M$3, "", IF(OR(AK$7&lt;$AB2075, $AC2075&lt;AK$6),"", MAX(AK$10:AK2074)+1)))</f>
        <v/>
      </c>
      <c r="AL2075" s="5" t="str">
        <f>IF(OR($AB2075="", $AC2075=""), "", IF($H2075=$M$3, "", IF(OR(AL$7&lt;$AB2075, $AC2075&lt;AL$6),"", MAX(AL$10:AL2074)+1)))</f>
        <v/>
      </c>
      <c r="AM2075" s="5" t="str">
        <f>IF(OR($AB2075="", $AC2075=""), "", IF($H2075=$M$3, "", IF(OR(AM$7&lt;$AB2075, $AC2075&lt;AM$6),"", MAX(AM$10:AM2074)+1)))</f>
        <v/>
      </c>
      <c r="AN2075" s="5" t="str">
        <f>IF(OR($AB2075="", $AC2075=""), "", IF($H2075=$M$3, "", IF(OR(AN$7&lt;$AB2075, $AC2075&lt;AN$6),"", MAX(AN$10:AN2074)+1)))</f>
        <v/>
      </c>
      <c r="AO2075" s="5" t="str">
        <f>IF(OR($AB2075="", $AC2075=""), "", IF($H2075=$M$3, "", IF(OR(AO$7&lt;$AB2075, $AC2075&lt;AO$6),"", MAX(AO$10:AO2074)+1)))</f>
        <v/>
      </c>
      <c r="AP2075" s="5" t="str">
        <f>IF(OR($AB2075="", $AC2075=""), "", IF($H2075=$M$3, "", IF(OR(AP$7&lt;$AB2075, $AC2075&lt;AP$6),"", MAX(AP$10:AP2074)+1)))</f>
        <v/>
      </c>
      <c r="AQ2075" s="5" t="str">
        <f>IF(OR($AB2075="", $AC2075=""), "", IF($H2075=$M$3, "", IF(OR(AQ$7&lt;$AB2075, $AC2075&lt;AQ$6),"", MAX(AQ$10:AQ2074)+1)))</f>
        <v/>
      </c>
      <c r="AR2075" s="5" t="str">
        <f>IF(OR($AB2075="", $AC2075=""), "", IF($H2075=$M$3, "", IF(OR(AR$7&lt;$AB2075, $AC2075&lt;AR$6),"", MAX(AR$10:AR2074)+1)))</f>
        <v/>
      </c>
      <c r="AS2075" s="5" t="str">
        <f>IF(OR($AB2075="", $AC2075=""), "", IF($H2075=$M$3, "", IF(OR(AS$7&lt;$AB2075, $AC2075&lt;AS$6),"", MAX(AS$10:AS2074)+1)))</f>
        <v/>
      </c>
      <c r="AT2075" s="5" t="str">
        <f>IF(OR($AB2075="", $AC2075=""), "", IF($H2075=$M$3, "", IF(OR(AT$7&lt;$AB2075, $AC2075&lt;AT$6),"", MAX(AT$10:AT2074)+1)))</f>
        <v/>
      </c>
      <c r="AU2075" s="5" t="str">
        <f>IF(OR($AB2075="", $AC2075=""), "", IF($H2075=$M$3, "", IF(OR(AU$7&lt;$AB2075, $AC2075&lt;AU$6),"", MAX(AU$10:AU2074)+1)))</f>
        <v/>
      </c>
      <c r="AV2075" s="5" t="str">
        <f>IF(OR($AB2075="", $AC2075=""), "", IF($H2075=$M$3, "", IF(OR(AV$7&lt;$AB2075, $AC2075&lt;AV$6),"", MAX(AV$10:AV2074)+1)))</f>
        <v/>
      </c>
      <c r="AW2075" s="5" t="str">
        <f>IF(OR($AB2075="", $AC2075=""), "", IF($H2075=$M$3, "", IF(OR(AW$7&lt;$AB2075, $AC2075&lt;AW$6),"", MAX(AW$10:AW2074)+1)))</f>
        <v/>
      </c>
      <c r="AX2075" s="5" t="str">
        <f>IF(OR($AB2075="", $AC2075=""), "", IF($H2075=$M$3, "", IF(OR(AX$7&lt;$AB2075, $AC2075&lt;AX$6),"", MAX(AX$10:AX2074)+1)))</f>
        <v/>
      </c>
      <c r="AY2075" s="5" t="str">
        <f>IF(OR($AB2075="", $AC2075=""), "", IF($H2075=$M$3, "", IF(OR(AY$7&lt;$AB2075, $AC2075&lt;AY$6),"", MAX(AY$10:AY2074)+1)))</f>
        <v/>
      </c>
      <c r="AZ2075" s="5" t="str">
        <f>IF(OR($AB2075="", $AC2075=""), "", IF($H2075=$M$3, "", IF(OR(AZ$7&lt;$AB2075, $AC2075&lt;AZ$6),"", MAX(AZ$10:AZ2074)+1)))</f>
        <v/>
      </c>
      <c r="BA2075" s="5" t="str">
        <f>IF(OR($AB2075="", $AC2075=""), "", IF($H2075=$M$3, "", IF(OR(BA$7&lt;$AB2075, $AC2075&lt;BA$6),"", MAX(BA$10:BA2074)+1)))</f>
        <v/>
      </c>
      <c r="BB2075" s="5" t="str">
        <f>IF(OR($AB2075="", $AC2075=""), "", IF($H2075=$M$3, "", IF(OR(BB$7&lt;$AB2075, $AC2075&lt;BB$6),"", MAX(BB$10:BB2074)+1)))</f>
        <v/>
      </c>
      <c r="BC2075" s="5" t="str">
        <f>IF(OR($AB2075="", $AC2075=""), "", IF($H2075=$M$3, "", IF(OR(BC$7&lt;$AB2075, $AC2075&lt;BC$6),"", MAX(BC$10:BC2074)+1)))</f>
        <v/>
      </c>
      <c r="BD2075" s="5" t="str">
        <f>IF(OR($AB2075="", $AC2075=""), "", IF($H2075=$M$3, "", IF(OR(BD$7&lt;$AB2075, $AC2075&lt;BD$6),"", MAX(BD$10:BD2074)+1)))</f>
        <v/>
      </c>
      <c r="BE2075" s="5" t="str">
        <f>IF(OR($AB2075="", $AC2075=""), "", IF($H2075=$M$3, "", IF(OR(BE$7&lt;$AB2075, $AC2075&lt;BE$6),"", MAX(BE$10:BE2074)+1)))</f>
        <v/>
      </c>
      <c r="BF2075" s="5" t="str">
        <f>IF(OR($AB2075="", $AC2075=""), "", IF($H2075=$M$3, "", IF(OR(BF$7&lt;$AB2075, $AC2075&lt;BF$6),"", MAX(BF$10:BF2074)+1)))</f>
        <v/>
      </c>
      <c r="BG2075" s="5" t="str">
        <f>IF(OR($AB2075="", $AC2075=""), "", IF($H2075=$M$3, "", IF(OR(BG$7&lt;$AB2075, $AC2075&lt;BG$6),"", MAX(BG$10:BG2074)+1)))</f>
        <v/>
      </c>
      <c r="BH2075" s="5" t="str">
        <f>IF(OR($AB2075="", $AC2075=""), "", IF($H2075=$M$3, "", IF(OR(BH$7&lt;$AB2075, $AC2075&lt;BH$6),"", MAX(BH$10:BH2074)+1)))</f>
        <v/>
      </c>
      <c r="BI2075" s="5" t="str">
        <f>IF(OR($AB2075="", $AC2075=""), "", IF($H2075=$M$3, "", IF(OR(BI$7&lt;$AB2075, $AC2075&lt;BI$6),"", MAX(BI$10:BI2074)+1)))</f>
        <v/>
      </c>
      <c r="BK2075" s="5" t="str" cm="1">
        <f t="array" aca="1" ref="BK2075" ca="1">IFERROR(INDEX($AE2075:$BI2075, $BJ2075, MATCH($BK$9, $AE$9:$BI$9, 0)), "")</f>
        <v/>
      </c>
    </row>
    <row r="2076" spans="1:63" x14ac:dyDescent="0.25">
      <c r="A2076" s="2"/>
      <c r="B2076" s="254"/>
      <c r="C2076" s="255"/>
      <c r="D2076" s="256"/>
      <c r="E2076" s="257"/>
      <c r="F2076" s="257"/>
      <c r="G2076" s="258"/>
      <c r="H2076" s="259"/>
      <c r="I2076" s="16"/>
      <c r="J2076" s="5" t="str">
        <f t="shared" si="267"/>
        <v/>
      </c>
      <c r="K2076" s="2"/>
      <c r="O2076" s="5" t="str">
        <f t="shared" si="265"/>
        <v/>
      </c>
      <c r="Q2076" s="5" t="str">
        <f t="shared" si="268"/>
        <v/>
      </c>
      <c r="S2076" s="5" t="str">
        <f t="shared" si="266"/>
        <v/>
      </c>
      <c r="U2076" s="64" t="str">
        <f>IF($D2076="","", IF(COUNTIF('Intro &amp; Setup'!$AW$49:$AW$88, $D2076)&gt;0, "BH", TEXT($D2076, "ddd")))</f>
        <v/>
      </c>
      <c r="V2076" s="65" t="str">
        <f>IF($G2076="", "", IF(COUNTIF('Intro &amp; Setup'!$AW$49:$AW$88, $G2076)&gt;0, "BH", TEXT($G2076, "ddd")))</f>
        <v/>
      </c>
      <c r="W2076" s="64" t="str">
        <f t="shared" si="269"/>
        <v/>
      </c>
      <c r="X2076" s="65" t="str">
        <f t="shared" si="270"/>
        <v/>
      </c>
      <c r="Y2076" s="64" t="str">
        <f>IF(F2076="", "", IF(OR(F2076&lt;'Intro &amp; Setup'!$Z$20, F2076&gt;'Intro &amp; Setup'!$Z$22), "X", ""))</f>
        <v/>
      </c>
      <c r="Z2076" s="65" t="str">
        <f>IF(G2076="", "", IF(OR(G2076&lt;'Intro &amp; Setup'!$Z$20, G2076&gt;'Intro &amp; Setup'!$Z$22), "X", ""))</f>
        <v/>
      </c>
      <c r="AB2076" s="58" t="str">
        <f t="shared" si="271"/>
        <v/>
      </c>
      <c r="AC2076" s="59" t="str">
        <f t="shared" si="272"/>
        <v/>
      </c>
      <c r="AE2076" s="5" t="str">
        <f>IF(OR($AB2076="", $AC2076=""), "", IF($H2076=$M$3, "", IF(OR(AE$7&lt;$AB2076, $AC2076&lt;AE$6),"", MAX(AE$10:AE2075)+1)))</f>
        <v/>
      </c>
      <c r="AF2076" s="5" t="str">
        <f>IF(OR($AB2076="", $AC2076=""), "", IF($H2076=$M$3, "", IF(OR(AF$7&lt;$AB2076, $AC2076&lt;AF$6),"", MAX(AF$10:AF2075)+1)))</f>
        <v/>
      </c>
      <c r="AG2076" s="5" t="str">
        <f>IF(OR($AB2076="", $AC2076=""), "", IF($H2076=$M$3, "", IF(OR(AG$7&lt;$AB2076, $AC2076&lt;AG$6),"", MAX(AG$10:AG2075)+1)))</f>
        <v/>
      </c>
      <c r="AH2076" s="5" t="str">
        <f>IF(OR($AB2076="", $AC2076=""), "", IF($H2076=$M$3, "", IF(OR(AH$7&lt;$AB2076, $AC2076&lt;AH$6),"", MAX(AH$10:AH2075)+1)))</f>
        <v/>
      </c>
      <c r="AI2076" s="5" t="str">
        <f>IF(OR($AB2076="", $AC2076=""), "", IF($H2076=$M$3, "", IF(OR(AI$7&lt;$AB2076, $AC2076&lt;AI$6),"", MAX(AI$10:AI2075)+1)))</f>
        <v/>
      </c>
      <c r="AJ2076" s="5" t="str">
        <f>IF(OR($AB2076="", $AC2076=""), "", IF($H2076=$M$3, "", IF(OR(AJ$7&lt;$AB2076, $AC2076&lt;AJ$6),"", MAX(AJ$10:AJ2075)+1)))</f>
        <v/>
      </c>
      <c r="AK2076" s="5" t="str">
        <f>IF(OR($AB2076="", $AC2076=""), "", IF($H2076=$M$3, "", IF(OR(AK$7&lt;$AB2076, $AC2076&lt;AK$6),"", MAX(AK$10:AK2075)+1)))</f>
        <v/>
      </c>
      <c r="AL2076" s="5" t="str">
        <f>IF(OR($AB2076="", $AC2076=""), "", IF($H2076=$M$3, "", IF(OR(AL$7&lt;$AB2076, $AC2076&lt;AL$6),"", MAX(AL$10:AL2075)+1)))</f>
        <v/>
      </c>
      <c r="AM2076" s="5" t="str">
        <f>IF(OR($AB2076="", $AC2076=""), "", IF($H2076=$M$3, "", IF(OR(AM$7&lt;$AB2076, $AC2076&lt;AM$6),"", MAX(AM$10:AM2075)+1)))</f>
        <v/>
      </c>
      <c r="AN2076" s="5" t="str">
        <f>IF(OR($AB2076="", $AC2076=""), "", IF($H2076=$M$3, "", IF(OR(AN$7&lt;$AB2076, $AC2076&lt;AN$6),"", MAX(AN$10:AN2075)+1)))</f>
        <v/>
      </c>
      <c r="AO2076" s="5" t="str">
        <f>IF(OR($AB2076="", $AC2076=""), "", IF($H2076=$M$3, "", IF(OR(AO$7&lt;$AB2076, $AC2076&lt;AO$6),"", MAX(AO$10:AO2075)+1)))</f>
        <v/>
      </c>
      <c r="AP2076" s="5" t="str">
        <f>IF(OR($AB2076="", $AC2076=""), "", IF($H2076=$M$3, "", IF(OR(AP$7&lt;$AB2076, $AC2076&lt;AP$6),"", MAX(AP$10:AP2075)+1)))</f>
        <v/>
      </c>
      <c r="AQ2076" s="5" t="str">
        <f>IF(OR($AB2076="", $AC2076=""), "", IF($H2076=$M$3, "", IF(OR(AQ$7&lt;$AB2076, $AC2076&lt;AQ$6),"", MAX(AQ$10:AQ2075)+1)))</f>
        <v/>
      </c>
      <c r="AR2076" s="5" t="str">
        <f>IF(OR($AB2076="", $AC2076=""), "", IF($H2076=$M$3, "", IF(OR(AR$7&lt;$AB2076, $AC2076&lt;AR$6),"", MAX(AR$10:AR2075)+1)))</f>
        <v/>
      </c>
      <c r="AS2076" s="5" t="str">
        <f>IF(OR($AB2076="", $AC2076=""), "", IF($H2076=$M$3, "", IF(OR(AS$7&lt;$AB2076, $AC2076&lt;AS$6),"", MAX(AS$10:AS2075)+1)))</f>
        <v/>
      </c>
      <c r="AT2076" s="5" t="str">
        <f>IF(OR($AB2076="", $AC2076=""), "", IF($H2076=$M$3, "", IF(OR(AT$7&lt;$AB2076, $AC2076&lt;AT$6),"", MAX(AT$10:AT2075)+1)))</f>
        <v/>
      </c>
      <c r="AU2076" s="5" t="str">
        <f>IF(OR($AB2076="", $AC2076=""), "", IF($H2076=$M$3, "", IF(OR(AU$7&lt;$AB2076, $AC2076&lt;AU$6),"", MAX(AU$10:AU2075)+1)))</f>
        <v/>
      </c>
      <c r="AV2076" s="5" t="str">
        <f>IF(OR($AB2076="", $AC2076=""), "", IF($H2076=$M$3, "", IF(OR(AV$7&lt;$AB2076, $AC2076&lt;AV$6),"", MAX(AV$10:AV2075)+1)))</f>
        <v/>
      </c>
      <c r="AW2076" s="5" t="str">
        <f>IF(OR($AB2076="", $AC2076=""), "", IF($H2076=$M$3, "", IF(OR(AW$7&lt;$AB2076, $AC2076&lt;AW$6),"", MAX(AW$10:AW2075)+1)))</f>
        <v/>
      </c>
      <c r="AX2076" s="5" t="str">
        <f>IF(OR($AB2076="", $AC2076=""), "", IF($H2076=$M$3, "", IF(OR(AX$7&lt;$AB2076, $AC2076&lt;AX$6),"", MAX(AX$10:AX2075)+1)))</f>
        <v/>
      </c>
      <c r="AY2076" s="5" t="str">
        <f>IF(OR($AB2076="", $AC2076=""), "", IF($H2076=$M$3, "", IF(OR(AY$7&lt;$AB2076, $AC2076&lt;AY$6),"", MAX(AY$10:AY2075)+1)))</f>
        <v/>
      </c>
      <c r="AZ2076" s="5" t="str">
        <f>IF(OR($AB2076="", $AC2076=""), "", IF($H2076=$M$3, "", IF(OR(AZ$7&lt;$AB2076, $AC2076&lt;AZ$6),"", MAX(AZ$10:AZ2075)+1)))</f>
        <v/>
      </c>
      <c r="BA2076" s="5" t="str">
        <f>IF(OR($AB2076="", $AC2076=""), "", IF($H2076=$M$3, "", IF(OR(BA$7&lt;$AB2076, $AC2076&lt;BA$6),"", MAX(BA$10:BA2075)+1)))</f>
        <v/>
      </c>
      <c r="BB2076" s="5" t="str">
        <f>IF(OR($AB2076="", $AC2076=""), "", IF($H2076=$M$3, "", IF(OR(BB$7&lt;$AB2076, $AC2076&lt;BB$6),"", MAX(BB$10:BB2075)+1)))</f>
        <v/>
      </c>
      <c r="BC2076" s="5" t="str">
        <f>IF(OR($AB2076="", $AC2076=""), "", IF($H2076=$M$3, "", IF(OR(BC$7&lt;$AB2076, $AC2076&lt;BC$6),"", MAX(BC$10:BC2075)+1)))</f>
        <v/>
      </c>
      <c r="BD2076" s="5" t="str">
        <f>IF(OR($AB2076="", $AC2076=""), "", IF($H2076=$M$3, "", IF(OR(BD$7&lt;$AB2076, $AC2076&lt;BD$6),"", MAX(BD$10:BD2075)+1)))</f>
        <v/>
      </c>
      <c r="BE2076" s="5" t="str">
        <f>IF(OR($AB2076="", $AC2076=""), "", IF($H2076=$M$3, "", IF(OR(BE$7&lt;$AB2076, $AC2076&lt;BE$6),"", MAX(BE$10:BE2075)+1)))</f>
        <v/>
      </c>
      <c r="BF2076" s="5" t="str">
        <f>IF(OR($AB2076="", $AC2076=""), "", IF($H2076=$M$3, "", IF(OR(BF$7&lt;$AB2076, $AC2076&lt;BF$6),"", MAX(BF$10:BF2075)+1)))</f>
        <v/>
      </c>
      <c r="BG2076" s="5" t="str">
        <f>IF(OR($AB2076="", $AC2076=""), "", IF($H2076=$M$3, "", IF(OR(BG$7&lt;$AB2076, $AC2076&lt;BG$6),"", MAX(BG$10:BG2075)+1)))</f>
        <v/>
      </c>
      <c r="BH2076" s="5" t="str">
        <f>IF(OR($AB2076="", $AC2076=""), "", IF($H2076=$M$3, "", IF(OR(BH$7&lt;$AB2076, $AC2076&lt;BH$6),"", MAX(BH$10:BH2075)+1)))</f>
        <v/>
      </c>
      <c r="BI2076" s="5" t="str">
        <f>IF(OR($AB2076="", $AC2076=""), "", IF($H2076=$M$3, "", IF(OR(BI$7&lt;$AB2076, $AC2076&lt;BI$6),"", MAX(BI$10:BI2075)+1)))</f>
        <v/>
      </c>
      <c r="BK2076" s="5" t="str" cm="1">
        <f t="array" aca="1" ref="BK2076" ca="1">IFERROR(INDEX($AE2076:$BI2076, $BJ2076, MATCH($BK$9, $AE$9:$BI$9, 0)), "")</f>
        <v/>
      </c>
    </row>
    <row r="2077" spans="1:63" x14ac:dyDescent="0.25">
      <c r="A2077" s="2"/>
      <c r="B2077" s="254"/>
      <c r="C2077" s="255"/>
      <c r="D2077" s="256"/>
      <c r="E2077" s="257"/>
      <c r="F2077" s="257"/>
      <c r="G2077" s="258"/>
      <c r="H2077" s="259"/>
      <c r="I2077" s="16"/>
      <c r="J2077" s="5" t="str">
        <f t="shared" si="267"/>
        <v/>
      </c>
      <c r="K2077" s="2"/>
      <c r="O2077" s="5" t="str">
        <f t="shared" si="265"/>
        <v/>
      </c>
      <c r="Q2077" s="5" t="str">
        <f t="shared" si="268"/>
        <v/>
      </c>
      <c r="S2077" s="5" t="str">
        <f t="shared" si="266"/>
        <v/>
      </c>
      <c r="U2077" s="64" t="str">
        <f>IF($D2077="","", IF(COUNTIF('Intro &amp; Setup'!$AW$49:$AW$88, $D2077)&gt;0, "BH", TEXT($D2077, "ddd")))</f>
        <v/>
      </c>
      <c r="V2077" s="65" t="str">
        <f>IF($G2077="", "", IF(COUNTIF('Intro &amp; Setup'!$AW$49:$AW$88, $G2077)&gt;0, "BH", TEXT($G2077, "ddd")))</f>
        <v/>
      </c>
      <c r="W2077" s="64" t="str">
        <f t="shared" si="269"/>
        <v/>
      </c>
      <c r="X2077" s="65" t="str">
        <f t="shared" si="270"/>
        <v/>
      </c>
      <c r="Y2077" s="64" t="str">
        <f>IF(F2077="", "", IF(OR(F2077&lt;'Intro &amp; Setup'!$Z$20, F2077&gt;'Intro &amp; Setup'!$Z$22), "X", ""))</f>
        <v/>
      </c>
      <c r="Z2077" s="65" t="str">
        <f>IF(G2077="", "", IF(OR(G2077&lt;'Intro &amp; Setup'!$Z$20, G2077&gt;'Intro &amp; Setup'!$Z$22), "X", ""))</f>
        <v/>
      </c>
      <c r="AB2077" s="58" t="str">
        <f t="shared" si="271"/>
        <v/>
      </c>
      <c r="AC2077" s="59" t="str">
        <f t="shared" si="272"/>
        <v/>
      </c>
      <c r="AE2077" s="5" t="str">
        <f>IF(OR($AB2077="", $AC2077=""), "", IF($H2077=$M$3, "", IF(OR(AE$7&lt;$AB2077, $AC2077&lt;AE$6),"", MAX(AE$10:AE2076)+1)))</f>
        <v/>
      </c>
      <c r="AF2077" s="5" t="str">
        <f>IF(OR($AB2077="", $AC2077=""), "", IF($H2077=$M$3, "", IF(OR(AF$7&lt;$AB2077, $AC2077&lt;AF$6),"", MAX(AF$10:AF2076)+1)))</f>
        <v/>
      </c>
      <c r="AG2077" s="5" t="str">
        <f>IF(OR($AB2077="", $AC2077=""), "", IF($H2077=$M$3, "", IF(OR(AG$7&lt;$AB2077, $AC2077&lt;AG$6),"", MAX(AG$10:AG2076)+1)))</f>
        <v/>
      </c>
      <c r="AH2077" s="5" t="str">
        <f>IF(OR($AB2077="", $AC2077=""), "", IF($H2077=$M$3, "", IF(OR(AH$7&lt;$AB2077, $AC2077&lt;AH$6),"", MAX(AH$10:AH2076)+1)))</f>
        <v/>
      </c>
      <c r="AI2077" s="5" t="str">
        <f>IF(OR($AB2077="", $AC2077=""), "", IF($H2077=$M$3, "", IF(OR(AI$7&lt;$AB2077, $AC2077&lt;AI$6),"", MAX(AI$10:AI2076)+1)))</f>
        <v/>
      </c>
      <c r="AJ2077" s="5" t="str">
        <f>IF(OR($AB2077="", $AC2077=""), "", IF($H2077=$M$3, "", IF(OR(AJ$7&lt;$AB2077, $AC2077&lt;AJ$6),"", MAX(AJ$10:AJ2076)+1)))</f>
        <v/>
      </c>
      <c r="AK2077" s="5" t="str">
        <f>IF(OR($AB2077="", $AC2077=""), "", IF($H2077=$M$3, "", IF(OR(AK$7&lt;$AB2077, $AC2077&lt;AK$6),"", MAX(AK$10:AK2076)+1)))</f>
        <v/>
      </c>
      <c r="AL2077" s="5" t="str">
        <f>IF(OR($AB2077="", $AC2077=""), "", IF($H2077=$M$3, "", IF(OR(AL$7&lt;$AB2077, $AC2077&lt;AL$6),"", MAX(AL$10:AL2076)+1)))</f>
        <v/>
      </c>
      <c r="AM2077" s="5" t="str">
        <f>IF(OR($AB2077="", $AC2077=""), "", IF($H2077=$M$3, "", IF(OR(AM$7&lt;$AB2077, $AC2077&lt;AM$6),"", MAX(AM$10:AM2076)+1)))</f>
        <v/>
      </c>
      <c r="AN2077" s="5" t="str">
        <f>IF(OR($AB2077="", $AC2077=""), "", IF($H2077=$M$3, "", IF(OR(AN$7&lt;$AB2077, $AC2077&lt;AN$6),"", MAX(AN$10:AN2076)+1)))</f>
        <v/>
      </c>
      <c r="AO2077" s="5" t="str">
        <f>IF(OR($AB2077="", $AC2077=""), "", IF($H2077=$M$3, "", IF(OR(AO$7&lt;$AB2077, $AC2077&lt;AO$6),"", MAX(AO$10:AO2076)+1)))</f>
        <v/>
      </c>
      <c r="AP2077" s="5" t="str">
        <f>IF(OR($AB2077="", $AC2077=""), "", IF($H2077=$M$3, "", IF(OR(AP$7&lt;$AB2077, $AC2077&lt;AP$6),"", MAX(AP$10:AP2076)+1)))</f>
        <v/>
      </c>
      <c r="AQ2077" s="5" t="str">
        <f>IF(OR($AB2077="", $AC2077=""), "", IF($H2077=$M$3, "", IF(OR(AQ$7&lt;$AB2077, $AC2077&lt;AQ$6),"", MAX(AQ$10:AQ2076)+1)))</f>
        <v/>
      </c>
      <c r="AR2077" s="5" t="str">
        <f>IF(OR($AB2077="", $AC2077=""), "", IF($H2077=$M$3, "", IF(OR(AR$7&lt;$AB2077, $AC2077&lt;AR$6),"", MAX(AR$10:AR2076)+1)))</f>
        <v/>
      </c>
      <c r="AS2077" s="5" t="str">
        <f>IF(OR($AB2077="", $AC2077=""), "", IF($H2077=$M$3, "", IF(OR(AS$7&lt;$AB2077, $AC2077&lt;AS$6),"", MAX(AS$10:AS2076)+1)))</f>
        <v/>
      </c>
      <c r="AT2077" s="5" t="str">
        <f>IF(OR($AB2077="", $AC2077=""), "", IF($H2077=$M$3, "", IF(OR(AT$7&lt;$AB2077, $AC2077&lt;AT$6),"", MAX(AT$10:AT2076)+1)))</f>
        <v/>
      </c>
      <c r="AU2077" s="5" t="str">
        <f>IF(OR($AB2077="", $AC2077=""), "", IF($H2077=$M$3, "", IF(OR(AU$7&lt;$AB2077, $AC2077&lt;AU$6),"", MAX(AU$10:AU2076)+1)))</f>
        <v/>
      </c>
      <c r="AV2077" s="5" t="str">
        <f>IF(OR($AB2077="", $AC2077=""), "", IF($H2077=$M$3, "", IF(OR(AV$7&lt;$AB2077, $AC2077&lt;AV$6),"", MAX(AV$10:AV2076)+1)))</f>
        <v/>
      </c>
      <c r="AW2077" s="5" t="str">
        <f>IF(OR($AB2077="", $AC2077=""), "", IF($H2077=$M$3, "", IF(OR(AW$7&lt;$AB2077, $AC2077&lt;AW$6),"", MAX(AW$10:AW2076)+1)))</f>
        <v/>
      </c>
      <c r="AX2077" s="5" t="str">
        <f>IF(OR($AB2077="", $AC2077=""), "", IF($H2077=$M$3, "", IF(OR(AX$7&lt;$AB2077, $AC2077&lt;AX$6),"", MAX(AX$10:AX2076)+1)))</f>
        <v/>
      </c>
      <c r="AY2077" s="5" t="str">
        <f>IF(OR($AB2077="", $AC2077=""), "", IF($H2077=$M$3, "", IF(OR(AY$7&lt;$AB2077, $AC2077&lt;AY$6),"", MAX(AY$10:AY2076)+1)))</f>
        <v/>
      </c>
      <c r="AZ2077" s="5" t="str">
        <f>IF(OR($AB2077="", $AC2077=""), "", IF($H2077=$M$3, "", IF(OR(AZ$7&lt;$AB2077, $AC2077&lt;AZ$6),"", MAX(AZ$10:AZ2076)+1)))</f>
        <v/>
      </c>
      <c r="BA2077" s="5" t="str">
        <f>IF(OR($AB2077="", $AC2077=""), "", IF($H2077=$M$3, "", IF(OR(BA$7&lt;$AB2077, $AC2077&lt;BA$6),"", MAX(BA$10:BA2076)+1)))</f>
        <v/>
      </c>
      <c r="BB2077" s="5" t="str">
        <f>IF(OR($AB2077="", $AC2077=""), "", IF($H2077=$M$3, "", IF(OR(BB$7&lt;$AB2077, $AC2077&lt;BB$6),"", MAX(BB$10:BB2076)+1)))</f>
        <v/>
      </c>
      <c r="BC2077" s="5" t="str">
        <f>IF(OR($AB2077="", $AC2077=""), "", IF($H2077=$M$3, "", IF(OR(BC$7&lt;$AB2077, $AC2077&lt;BC$6),"", MAX(BC$10:BC2076)+1)))</f>
        <v/>
      </c>
      <c r="BD2077" s="5" t="str">
        <f>IF(OR($AB2077="", $AC2077=""), "", IF($H2077=$M$3, "", IF(OR(BD$7&lt;$AB2077, $AC2077&lt;BD$6),"", MAX(BD$10:BD2076)+1)))</f>
        <v/>
      </c>
      <c r="BE2077" s="5" t="str">
        <f>IF(OR($AB2077="", $AC2077=""), "", IF($H2077=$M$3, "", IF(OR(BE$7&lt;$AB2077, $AC2077&lt;BE$6),"", MAX(BE$10:BE2076)+1)))</f>
        <v/>
      </c>
      <c r="BF2077" s="5" t="str">
        <f>IF(OR($AB2077="", $AC2077=""), "", IF($H2077=$M$3, "", IF(OR(BF$7&lt;$AB2077, $AC2077&lt;BF$6),"", MAX(BF$10:BF2076)+1)))</f>
        <v/>
      </c>
      <c r="BG2077" s="5" t="str">
        <f>IF(OR($AB2077="", $AC2077=""), "", IF($H2077=$M$3, "", IF(OR(BG$7&lt;$AB2077, $AC2077&lt;BG$6),"", MAX(BG$10:BG2076)+1)))</f>
        <v/>
      </c>
      <c r="BH2077" s="5" t="str">
        <f>IF(OR($AB2077="", $AC2077=""), "", IF($H2077=$M$3, "", IF(OR(BH$7&lt;$AB2077, $AC2077&lt;BH$6),"", MAX(BH$10:BH2076)+1)))</f>
        <v/>
      </c>
      <c r="BI2077" s="5" t="str">
        <f>IF(OR($AB2077="", $AC2077=""), "", IF($H2077=$M$3, "", IF(OR(BI$7&lt;$AB2077, $AC2077&lt;BI$6),"", MAX(BI$10:BI2076)+1)))</f>
        <v/>
      </c>
      <c r="BK2077" s="5" t="str" cm="1">
        <f t="array" aca="1" ref="BK2077" ca="1">IFERROR(INDEX($AE2077:$BI2077, $BJ2077, MATCH($BK$9, $AE$9:$BI$9, 0)), "")</f>
        <v/>
      </c>
    </row>
    <row r="2078" spans="1:63" x14ac:dyDescent="0.25">
      <c r="A2078" s="2"/>
      <c r="B2078" s="254"/>
      <c r="C2078" s="255"/>
      <c r="D2078" s="256"/>
      <c r="E2078" s="257"/>
      <c r="F2078" s="257"/>
      <c r="G2078" s="258"/>
      <c r="H2078" s="259"/>
      <c r="I2078" s="16"/>
      <c r="J2078" s="5" t="str">
        <f t="shared" si="267"/>
        <v/>
      </c>
      <c r="K2078" s="2"/>
      <c r="O2078" s="5" t="str">
        <f t="shared" si="265"/>
        <v/>
      </c>
      <c r="Q2078" s="5" t="str">
        <f t="shared" si="268"/>
        <v/>
      </c>
      <c r="S2078" s="5" t="str">
        <f t="shared" si="266"/>
        <v/>
      </c>
      <c r="U2078" s="64" t="str">
        <f>IF($D2078="","", IF(COUNTIF('Intro &amp; Setup'!$AW$49:$AW$88, $D2078)&gt;0, "BH", TEXT($D2078, "ddd")))</f>
        <v/>
      </c>
      <c r="V2078" s="65" t="str">
        <f>IF($G2078="", "", IF(COUNTIF('Intro &amp; Setup'!$AW$49:$AW$88, $G2078)&gt;0, "BH", TEXT($G2078, "ddd")))</f>
        <v/>
      </c>
      <c r="W2078" s="64" t="str">
        <f t="shared" si="269"/>
        <v/>
      </c>
      <c r="X2078" s="65" t="str">
        <f t="shared" si="270"/>
        <v/>
      </c>
      <c r="Y2078" s="64" t="str">
        <f>IF(F2078="", "", IF(OR(F2078&lt;'Intro &amp; Setup'!$Z$20, F2078&gt;'Intro &amp; Setup'!$Z$22), "X", ""))</f>
        <v/>
      </c>
      <c r="Z2078" s="65" t="str">
        <f>IF(G2078="", "", IF(OR(G2078&lt;'Intro &amp; Setup'!$Z$20, G2078&gt;'Intro &amp; Setup'!$Z$22), "X", ""))</f>
        <v/>
      </c>
      <c r="AB2078" s="58" t="str">
        <f t="shared" si="271"/>
        <v/>
      </c>
      <c r="AC2078" s="59" t="str">
        <f t="shared" si="272"/>
        <v/>
      </c>
      <c r="AE2078" s="5" t="str">
        <f>IF(OR($AB2078="", $AC2078=""), "", IF($H2078=$M$3, "", IF(OR(AE$7&lt;$AB2078, $AC2078&lt;AE$6),"", MAX(AE$10:AE2077)+1)))</f>
        <v/>
      </c>
      <c r="AF2078" s="5" t="str">
        <f>IF(OR($AB2078="", $AC2078=""), "", IF($H2078=$M$3, "", IF(OR(AF$7&lt;$AB2078, $AC2078&lt;AF$6),"", MAX(AF$10:AF2077)+1)))</f>
        <v/>
      </c>
      <c r="AG2078" s="5" t="str">
        <f>IF(OR($AB2078="", $AC2078=""), "", IF($H2078=$M$3, "", IF(OR(AG$7&lt;$AB2078, $AC2078&lt;AG$6),"", MAX(AG$10:AG2077)+1)))</f>
        <v/>
      </c>
      <c r="AH2078" s="5" t="str">
        <f>IF(OR($AB2078="", $AC2078=""), "", IF($H2078=$M$3, "", IF(OR(AH$7&lt;$AB2078, $AC2078&lt;AH$6),"", MAX(AH$10:AH2077)+1)))</f>
        <v/>
      </c>
      <c r="AI2078" s="5" t="str">
        <f>IF(OR($AB2078="", $AC2078=""), "", IF($H2078=$M$3, "", IF(OR(AI$7&lt;$AB2078, $AC2078&lt;AI$6),"", MAX(AI$10:AI2077)+1)))</f>
        <v/>
      </c>
      <c r="AJ2078" s="5" t="str">
        <f>IF(OR($AB2078="", $AC2078=""), "", IF($H2078=$M$3, "", IF(OR(AJ$7&lt;$AB2078, $AC2078&lt;AJ$6),"", MAX(AJ$10:AJ2077)+1)))</f>
        <v/>
      </c>
      <c r="AK2078" s="5" t="str">
        <f>IF(OR($AB2078="", $AC2078=""), "", IF($H2078=$M$3, "", IF(OR(AK$7&lt;$AB2078, $AC2078&lt;AK$6),"", MAX(AK$10:AK2077)+1)))</f>
        <v/>
      </c>
      <c r="AL2078" s="5" t="str">
        <f>IF(OR($AB2078="", $AC2078=""), "", IF($H2078=$M$3, "", IF(OR(AL$7&lt;$AB2078, $AC2078&lt;AL$6),"", MAX(AL$10:AL2077)+1)))</f>
        <v/>
      </c>
      <c r="AM2078" s="5" t="str">
        <f>IF(OR($AB2078="", $AC2078=""), "", IF($H2078=$M$3, "", IF(OR(AM$7&lt;$AB2078, $AC2078&lt;AM$6),"", MAX(AM$10:AM2077)+1)))</f>
        <v/>
      </c>
      <c r="AN2078" s="5" t="str">
        <f>IF(OR($AB2078="", $AC2078=""), "", IF($H2078=$M$3, "", IF(OR(AN$7&lt;$AB2078, $AC2078&lt;AN$6),"", MAX(AN$10:AN2077)+1)))</f>
        <v/>
      </c>
      <c r="AO2078" s="5" t="str">
        <f>IF(OR($AB2078="", $AC2078=""), "", IF($H2078=$M$3, "", IF(OR(AO$7&lt;$AB2078, $AC2078&lt;AO$6),"", MAX(AO$10:AO2077)+1)))</f>
        <v/>
      </c>
      <c r="AP2078" s="5" t="str">
        <f>IF(OR($AB2078="", $AC2078=""), "", IF($H2078=$M$3, "", IF(OR(AP$7&lt;$AB2078, $AC2078&lt;AP$6),"", MAX(AP$10:AP2077)+1)))</f>
        <v/>
      </c>
      <c r="AQ2078" s="5" t="str">
        <f>IF(OR($AB2078="", $AC2078=""), "", IF($H2078=$M$3, "", IF(OR(AQ$7&lt;$AB2078, $AC2078&lt;AQ$6),"", MAX(AQ$10:AQ2077)+1)))</f>
        <v/>
      </c>
      <c r="AR2078" s="5" t="str">
        <f>IF(OR($AB2078="", $AC2078=""), "", IF($H2078=$M$3, "", IF(OR(AR$7&lt;$AB2078, $AC2078&lt;AR$6),"", MAX(AR$10:AR2077)+1)))</f>
        <v/>
      </c>
      <c r="AS2078" s="5" t="str">
        <f>IF(OR($AB2078="", $AC2078=""), "", IF($H2078=$M$3, "", IF(OR(AS$7&lt;$AB2078, $AC2078&lt;AS$6),"", MAX(AS$10:AS2077)+1)))</f>
        <v/>
      </c>
      <c r="AT2078" s="5" t="str">
        <f>IF(OR($AB2078="", $AC2078=""), "", IF($H2078=$M$3, "", IF(OR(AT$7&lt;$AB2078, $AC2078&lt;AT$6),"", MAX(AT$10:AT2077)+1)))</f>
        <v/>
      </c>
      <c r="AU2078" s="5" t="str">
        <f>IF(OR($AB2078="", $AC2078=""), "", IF($H2078=$M$3, "", IF(OR(AU$7&lt;$AB2078, $AC2078&lt;AU$6),"", MAX(AU$10:AU2077)+1)))</f>
        <v/>
      </c>
      <c r="AV2078" s="5" t="str">
        <f>IF(OR($AB2078="", $AC2078=""), "", IF($H2078=$M$3, "", IF(OR(AV$7&lt;$AB2078, $AC2078&lt;AV$6),"", MAX(AV$10:AV2077)+1)))</f>
        <v/>
      </c>
      <c r="AW2078" s="5" t="str">
        <f>IF(OR($AB2078="", $AC2078=""), "", IF($H2078=$M$3, "", IF(OR(AW$7&lt;$AB2078, $AC2078&lt;AW$6),"", MAX(AW$10:AW2077)+1)))</f>
        <v/>
      </c>
      <c r="AX2078" s="5" t="str">
        <f>IF(OR($AB2078="", $AC2078=""), "", IF($H2078=$M$3, "", IF(OR(AX$7&lt;$AB2078, $AC2078&lt;AX$6),"", MAX(AX$10:AX2077)+1)))</f>
        <v/>
      </c>
      <c r="AY2078" s="5" t="str">
        <f>IF(OR($AB2078="", $AC2078=""), "", IF($H2078=$M$3, "", IF(OR(AY$7&lt;$AB2078, $AC2078&lt;AY$6),"", MAX(AY$10:AY2077)+1)))</f>
        <v/>
      </c>
      <c r="AZ2078" s="5" t="str">
        <f>IF(OR($AB2078="", $AC2078=""), "", IF($H2078=$M$3, "", IF(OR(AZ$7&lt;$AB2078, $AC2078&lt;AZ$6),"", MAX(AZ$10:AZ2077)+1)))</f>
        <v/>
      </c>
      <c r="BA2078" s="5" t="str">
        <f>IF(OR($AB2078="", $AC2078=""), "", IF($H2078=$M$3, "", IF(OR(BA$7&lt;$AB2078, $AC2078&lt;BA$6),"", MAX(BA$10:BA2077)+1)))</f>
        <v/>
      </c>
      <c r="BB2078" s="5" t="str">
        <f>IF(OR($AB2078="", $AC2078=""), "", IF($H2078=$M$3, "", IF(OR(BB$7&lt;$AB2078, $AC2078&lt;BB$6),"", MAX(BB$10:BB2077)+1)))</f>
        <v/>
      </c>
      <c r="BC2078" s="5" t="str">
        <f>IF(OR($AB2078="", $AC2078=""), "", IF($H2078=$M$3, "", IF(OR(BC$7&lt;$AB2078, $AC2078&lt;BC$6),"", MAX(BC$10:BC2077)+1)))</f>
        <v/>
      </c>
      <c r="BD2078" s="5" t="str">
        <f>IF(OR($AB2078="", $AC2078=""), "", IF($H2078=$M$3, "", IF(OR(BD$7&lt;$AB2078, $AC2078&lt;BD$6),"", MAX(BD$10:BD2077)+1)))</f>
        <v/>
      </c>
      <c r="BE2078" s="5" t="str">
        <f>IF(OR($AB2078="", $AC2078=""), "", IF($H2078=$M$3, "", IF(OR(BE$7&lt;$AB2078, $AC2078&lt;BE$6),"", MAX(BE$10:BE2077)+1)))</f>
        <v/>
      </c>
      <c r="BF2078" s="5" t="str">
        <f>IF(OR($AB2078="", $AC2078=""), "", IF($H2078=$M$3, "", IF(OR(BF$7&lt;$AB2078, $AC2078&lt;BF$6),"", MAX(BF$10:BF2077)+1)))</f>
        <v/>
      </c>
      <c r="BG2078" s="5" t="str">
        <f>IF(OR($AB2078="", $AC2078=""), "", IF($H2078=$M$3, "", IF(OR(BG$7&lt;$AB2078, $AC2078&lt;BG$6),"", MAX(BG$10:BG2077)+1)))</f>
        <v/>
      </c>
      <c r="BH2078" s="5" t="str">
        <f>IF(OR($AB2078="", $AC2078=""), "", IF($H2078=$M$3, "", IF(OR(BH$7&lt;$AB2078, $AC2078&lt;BH$6),"", MAX(BH$10:BH2077)+1)))</f>
        <v/>
      </c>
      <c r="BI2078" s="5" t="str">
        <f>IF(OR($AB2078="", $AC2078=""), "", IF($H2078=$M$3, "", IF(OR(BI$7&lt;$AB2078, $AC2078&lt;BI$6),"", MAX(BI$10:BI2077)+1)))</f>
        <v/>
      </c>
      <c r="BK2078" s="5" t="str" cm="1">
        <f t="array" aca="1" ref="BK2078" ca="1">IFERROR(INDEX($AE2078:$BI2078, $BJ2078, MATCH($BK$9, $AE$9:$BI$9, 0)), "")</f>
        <v/>
      </c>
    </row>
    <row r="2079" spans="1:63" x14ac:dyDescent="0.25">
      <c r="A2079" s="2"/>
      <c r="B2079" s="254"/>
      <c r="C2079" s="255"/>
      <c r="D2079" s="256"/>
      <c r="E2079" s="257"/>
      <c r="F2079" s="257"/>
      <c r="G2079" s="258"/>
      <c r="H2079" s="259"/>
      <c r="I2079" s="16"/>
      <c r="J2079" s="5" t="str">
        <f t="shared" si="267"/>
        <v/>
      </c>
      <c r="K2079" s="2"/>
      <c r="O2079" s="5" t="str">
        <f t="shared" si="265"/>
        <v/>
      </c>
      <c r="Q2079" s="5" t="str">
        <f t="shared" si="268"/>
        <v/>
      </c>
      <c r="S2079" s="5" t="str">
        <f t="shared" si="266"/>
        <v/>
      </c>
      <c r="U2079" s="64" t="str">
        <f>IF($D2079="","", IF(COUNTIF('Intro &amp; Setup'!$AW$49:$AW$88, $D2079)&gt;0, "BH", TEXT($D2079, "ddd")))</f>
        <v/>
      </c>
      <c r="V2079" s="65" t="str">
        <f>IF($G2079="", "", IF(COUNTIF('Intro &amp; Setup'!$AW$49:$AW$88, $G2079)&gt;0, "BH", TEXT($G2079, "ddd")))</f>
        <v/>
      </c>
      <c r="W2079" s="64" t="str">
        <f t="shared" si="269"/>
        <v/>
      </c>
      <c r="X2079" s="65" t="str">
        <f t="shared" si="270"/>
        <v/>
      </c>
      <c r="Y2079" s="64" t="str">
        <f>IF(F2079="", "", IF(OR(F2079&lt;'Intro &amp; Setup'!$Z$20, F2079&gt;'Intro &amp; Setup'!$Z$22), "X", ""))</f>
        <v/>
      </c>
      <c r="Z2079" s="65" t="str">
        <f>IF(G2079="", "", IF(OR(G2079&lt;'Intro &amp; Setup'!$Z$20, G2079&gt;'Intro &amp; Setup'!$Z$22), "X", ""))</f>
        <v/>
      </c>
      <c r="AB2079" s="58" t="str">
        <f t="shared" si="271"/>
        <v/>
      </c>
      <c r="AC2079" s="59" t="str">
        <f t="shared" si="272"/>
        <v/>
      </c>
      <c r="AE2079" s="5" t="str">
        <f>IF(OR($AB2079="", $AC2079=""), "", IF($H2079=$M$3, "", IF(OR(AE$7&lt;$AB2079, $AC2079&lt;AE$6),"", MAX(AE$10:AE2078)+1)))</f>
        <v/>
      </c>
      <c r="AF2079" s="5" t="str">
        <f>IF(OR($AB2079="", $AC2079=""), "", IF($H2079=$M$3, "", IF(OR(AF$7&lt;$AB2079, $AC2079&lt;AF$6),"", MAX(AF$10:AF2078)+1)))</f>
        <v/>
      </c>
      <c r="AG2079" s="5" t="str">
        <f>IF(OR($AB2079="", $AC2079=""), "", IF($H2079=$M$3, "", IF(OR(AG$7&lt;$AB2079, $AC2079&lt;AG$6),"", MAX(AG$10:AG2078)+1)))</f>
        <v/>
      </c>
      <c r="AH2079" s="5" t="str">
        <f>IF(OR($AB2079="", $AC2079=""), "", IF($H2079=$M$3, "", IF(OR(AH$7&lt;$AB2079, $AC2079&lt;AH$6),"", MAX(AH$10:AH2078)+1)))</f>
        <v/>
      </c>
      <c r="AI2079" s="5" t="str">
        <f>IF(OR($AB2079="", $AC2079=""), "", IF($H2079=$M$3, "", IF(OR(AI$7&lt;$AB2079, $AC2079&lt;AI$6),"", MAX(AI$10:AI2078)+1)))</f>
        <v/>
      </c>
      <c r="AJ2079" s="5" t="str">
        <f>IF(OR($AB2079="", $AC2079=""), "", IF($H2079=$M$3, "", IF(OR(AJ$7&lt;$AB2079, $AC2079&lt;AJ$6),"", MAX(AJ$10:AJ2078)+1)))</f>
        <v/>
      </c>
      <c r="AK2079" s="5" t="str">
        <f>IF(OR($AB2079="", $AC2079=""), "", IF($H2079=$M$3, "", IF(OR(AK$7&lt;$AB2079, $AC2079&lt;AK$6),"", MAX(AK$10:AK2078)+1)))</f>
        <v/>
      </c>
      <c r="AL2079" s="5" t="str">
        <f>IF(OR($AB2079="", $AC2079=""), "", IF($H2079=$M$3, "", IF(OR(AL$7&lt;$AB2079, $AC2079&lt;AL$6),"", MAX(AL$10:AL2078)+1)))</f>
        <v/>
      </c>
      <c r="AM2079" s="5" t="str">
        <f>IF(OR($AB2079="", $AC2079=""), "", IF($H2079=$M$3, "", IF(OR(AM$7&lt;$AB2079, $AC2079&lt;AM$6),"", MAX(AM$10:AM2078)+1)))</f>
        <v/>
      </c>
      <c r="AN2079" s="5" t="str">
        <f>IF(OR($AB2079="", $AC2079=""), "", IF($H2079=$M$3, "", IF(OR(AN$7&lt;$AB2079, $AC2079&lt;AN$6),"", MAX(AN$10:AN2078)+1)))</f>
        <v/>
      </c>
      <c r="AO2079" s="5" t="str">
        <f>IF(OR($AB2079="", $AC2079=""), "", IF($H2079=$M$3, "", IF(OR(AO$7&lt;$AB2079, $AC2079&lt;AO$6),"", MAX(AO$10:AO2078)+1)))</f>
        <v/>
      </c>
      <c r="AP2079" s="5" t="str">
        <f>IF(OR($AB2079="", $AC2079=""), "", IF($H2079=$M$3, "", IF(OR(AP$7&lt;$AB2079, $AC2079&lt;AP$6),"", MAX(AP$10:AP2078)+1)))</f>
        <v/>
      </c>
      <c r="AQ2079" s="5" t="str">
        <f>IF(OR($AB2079="", $AC2079=""), "", IF($H2079=$M$3, "", IF(OR(AQ$7&lt;$AB2079, $AC2079&lt;AQ$6),"", MAX(AQ$10:AQ2078)+1)))</f>
        <v/>
      </c>
      <c r="AR2079" s="5" t="str">
        <f>IF(OR($AB2079="", $AC2079=""), "", IF($H2079=$M$3, "", IF(OR(AR$7&lt;$AB2079, $AC2079&lt;AR$6),"", MAX(AR$10:AR2078)+1)))</f>
        <v/>
      </c>
      <c r="AS2079" s="5" t="str">
        <f>IF(OR($AB2079="", $AC2079=""), "", IF($H2079=$M$3, "", IF(OR(AS$7&lt;$AB2079, $AC2079&lt;AS$6),"", MAX(AS$10:AS2078)+1)))</f>
        <v/>
      </c>
      <c r="AT2079" s="5" t="str">
        <f>IF(OR($AB2079="", $AC2079=""), "", IF($H2079=$M$3, "", IF(OR(AT$7&lt;$AB2079, $AC2079&lt;AT$6),"", MAX(AT$10:AT2078)+1)))</f>
        <v/>
      </c>
      <c r="AU2079" s="5" t="str">
        <f>IF(OR($AB2079="", $AC2079=""), "", IF($H2079=$M$3, "", IF(OR(AU$7&lt;$AB2079, $AC2079&lt;AU$6),"", MAX(AU$10:AU2078)+1)))</f>
        <v/>
      </c>
      <c r="AV2079" s="5" t="str">
        <f>IF(OR($AB2079="", $AC2079=""), "", IF($H2079=$M$3, "", IF(OR(AV$7&lt;$AB2079, $AC2079&lt;AV$6),"", MAX(AV$10:AV2078)+1)))</f>
        <v/>
      </c>
      <c r="AW2079" s="5" t="str">
        <f>IF(OR($AB2079="", $AC2079=""), "", IF($H2079=$M$3, "", IF(OR(AW$7&lt;$AB2079, $AC2079&lt;AW$6),"", MAX(AW$10:AW2078)+1)))</f>
        <v/>
      </c>
      <c r="AX2079" s="5" t="str">
        <f>IF(OR($AB2079="", $AC2079=""), "", IF($H2079=$M$3, "", IF(OR(AX$7&lt;$AB2079, $AC2079&lt;AX$6),"", MAX(AX$10:AX2078)+1)))</f>
        <v/>
      </c>
      <c r="AY2079" s="5" t="str">
        <f>IF(OR($AB2079="", $AC2079=""), "", IF($H2079=$M$3, "", IF(OR(AY$7&lt;$AB2079, $AC2079&lt;AY$6),"", MAX(AY$10:AY2078)+1)))</f>
        <v/>
      </c>
      <c r="AZ2079" s="5" t="str">
        <f>IF(OR($AB2079="", $AC2079=""), "", IF($H2079=$M$3, "", IF(OR(AZ$7&lt;$AB2079, $AC2079&lt;AZ$6),"", MAX(AZ$10:AZ2078)+1)))</f>
        <v/>
      </c>
      <c r="BA2079" s="5" t="str">
        <f>IF(OR($AB2079="", $AC2079=""), "", IF($H2079=$M$3, "", IF(OR(BA$7&lt;$AB2079, $AC2079&lt;BA$6),"", MAX(BA$10:BA2078)+1)))</f>
        <v/>
      </c>
      <c r="BB2079" s="5" t="str">
        <f>IF(OR($AB2079="", $AC2079=""), "", IF($H2079=$M$3, "", IF(OR(BB$7&lt;$AB2079, $AC2079&lt;BB$6),"", MAX(BB$10:BB2078)+1)))</f>
        <v/>
      </c>
      <c r="BC2079" s="5" t="str">
        <f>IF(OR($AB2079="", $AC2079=""), "", IF($H2079=$M$3, "", IF(OR(BC$7&lt;$AB2079, $AC2079&lt;BC$6),"", MAX(BC$10:BC2078)+1)))</f>
        <v/>
      </c>
      <c r="BD2079" s="5" t="str">
        <f>IF(OR($AB2079="", $AC2079=""), "", IF($H2079=$M$3, "", IF(OR(BD$7&lt;$AB2079, $AC2079&lt;BD$6),"", MAX(BD$10:BD2078)+1)))</f>
        <v/>
      </c>
      <c r="BE2079" s="5" t="str">
        <f>IF(OR($AB2079="", $AC2079=""), "", IF($H2079=$M$3, "", IF(OR(BE$7&lt;$AB2079, $AC2079&lt;BE$6),"", MAX(BE$10:BE2078)+1)))</f>
        <v/>
      </c>
      <c r="BF2079" s="5" t="str">
        <f>IF(OR($AB2079="", $AC2079=""), "", IF($H2079=$M$3, "", IF(OR(BF$7&lt;$AB2079, $AC2079&lt;BF$6),"", MAX(BF$10:BF2078)+1)))</f>
        <v/>
      </c>
      <c r="BG2079" s="5" t="str">
        <f>IF(OR($AB2079="", $AC2079=""), "", IF($H2079=$M$3, "", IF(OR(BG$7&lt;$AB2079, $AC2079&lt;BG$6),"", MAX(BG$10:BG2078)+1)))</f>
        <v/>
      </c>
      <c r="BH2079" s="5" t="str">
        <f>IF(OR($AB2079="", $AC2079=""), "", IF($H2079=$M$3, "", IF(OR(BH$7&lt;$AB2079, $AC2079&lt;BH$6),"", MAX(BH$10:BH2078)+1)))</f>
        <v/>
      </c>
      <c r="BI2079" s="5" t="str">
        <f>IF(OR($AB2079="", $AC2079=""), "", IF($H2079=$M$3, "", IF(OR(BI$7&lt;$AB2079, $AC2079&lt;BI$6),"", MAX(BI$10:BI2078)+1)))</f>
        <v/>
      </c>
      <c r="BK2079" s="5" t="str" cm="1">
        <f t="array" aca="1" ref="BK2079" ca="1">IFERROR(INDEX($AE2079:$BI2079, $BJ2079, MATCH($BK$9, $AE$9:$BI$9, 0)), "")</f>
        <v/>
      </c>
    </row>
    <row r="2080" spans="1:63" x14ac:dyDescent="0.25">
      <c r="A2080" s="2"/>
      <c r="B2080" s="254"/>
      <c r="C2080" s="255"/>
      <c r="D2080" s="256"/>
      <c r="E2080" s="257"/>
      <c r="F2080" s="257"/>
      <c r="G2080" s="258"/>
      <c r="H2080" s="259"/>
      <c r="I2080" s="16"/>
      <c r="J2080" s="5" t="str">
        <f t="shared" si="267"/>
        <v/>
      </c>
      <c r="K2080" s="2"/>
      <c r="O2080" s="5" t="str">
        <f t="shared" si="265"/>
        <v/>
      </c>
      <c r="Q2080" s="5" t="str">
        <f t="shared" si="268"/>
        <v/>
      </c>
      <c r="S2080" s="5" t="str">
        <f t="shared" si="266"/>
        <v/>
      </c>
      <c r="U2080" s="64" t="str">
        <f>IF($D2080="","", IF(COUNTIF('Intro &amp; Setup'!$AW$49:$AW$88, $D2080)&gt;0, "BH", TEXT($D2080, "ddd")))</f>
        <v/>
      </c>
      <c r="V2080" s="65" t="str">
        <f>IF($G2080="", "", IF(COUNTIF('Intro &amp; Setup'!$AW$49:$AW$88, $G2080)&gt;0, "BH", TEXT($G2080, "ddd")))</f>
        <v/>
      </c>
      <c r="W2080" s="64" t="str">
        <f t="shared" si="269"/>
        <v/>
      </c>
      <c r="X2080" s="65" t="str">
        <f t="shared" si="270"/>
        <v/>
      </c>
      <c r="Y2080" s="64" t="str">
        <f>IF(F2080="", "", IF(OR(F2080&lt;'Intro &amp; Setup'!$Z$20, F2080&gt;'Intro &amp; Setup'!$Z$22), "X", ""))</f>
        <v/>
      </c>
      <c r="Z2080" s="65" t="str">
        <f>IF(G2080="", "", IF(OR(G2080&lt;'Intro &amp; Setup'!$Z$20, G2080&gt;'Intro &amp; Setup'!$Z$22), "X", ""))</f>
        <v/>
      </c>
      <c r="AB2080" s="58" t="str">
        <f t="shared" si="271"/>
        <v/>
      </c>
      <c r="AC2080" s="59" t="str">
        <f t="shared" si="272"/>
        <v/>
      </c>
      <c r="AE2080" s="5" t="str">
        <f>IF(OR($AB2080="", $AC2080=""), "", IF($H2080=$M$3, "", IF(OR(AE$7&lt;$AB2080, $AC2080&lt;AE$6),"", MAX(AE$10:AE2079)+1)))</f>
        <v/>
      </c>
      <c r="AF2080" s="5" t="str">
        <f>IF(OR($AB2080="", $AC2080=""), "", IF($H2080=$M$3, "", IF(OR(AF$7&lt;$AB2080, $AC2080&lt;AF$6),"", MAX(AF$10:AF2079)+1)))</f>
        <v/>
      </c>
      <c r="AG2080" s="5" t="str">
        <f>IF(OR($AB2080="", $AC2080=""), "", IF($H2080=$M$3, "", IF(OR(AG$7&lt;$AB2080, $AC2080&lt;AG$6),"", MAX(AG$10:AG2079)+1)))</f>
        <v/>
      </c>
      <c r="AH2080" s="5" t="str">
        <f>IF(OR($AB2080="", $AC2080=""), "", IF($H2080=$M$3, "", IF(OR(AH$7&lt;$AB2080, $AC2080&lt;AH$6),"", MAX(AH$10:AH2079)+1)))</f>
        <v/>
      </c>
      <c r="AI2080" s="5" t="str">
        <f>IF(OR($AB2080="", $AC2080=""), "", IF($H2080=$M$3, "", IF(OR(AI$7&lt;$AB2080, $AC2080&lt;AI$6),"", MAX(AI$10:AI2079)+1)))</f>
        <v/>
      </c>
      <c r="AJ2080" s="5" t="str">
        <f>IF(OR($AB2080="", $AC2080=""), "", IF($H2080=$M$3, "", IF(OR(AJ$7&lt;$AB2080, $AC2080&lt;AJ$6),"", MAX(AJ$10:AJ2079)+1)))</f>
        <v/>
      </c>
      <c r="AK2080" s="5" t="str">
        <f>IF(OR($AB2080="", $AC2080=""), "", IF($H2080=$M$3, "", IF(OR(AK$7&lt;$AB2080, $AC2080&lt;AK$6),"", MAX(AK$10:AK2079)+1)))</f>
        <v/>
      </c>
      <c r="AL2080" s="5" t="str">
        <f>IF(OR($AB2080="", $AC2080=""), "", IF($H2080=$M$3, "", IF(OR(AL$7&lt;$AB2080, $AC2080&lt;AL$6),"", MAX(AL$10:AL2079)+1)))</f>
        <v/>
      </c>
      <c r="AM2080" s="5" t="str">
        <f>IF(OR($AB2080="", $AC2080=""), "", IF($H2080=$M$3, "", IF(OR(AM$7&lt;$AB2080, $AC2080&lt;AM$6),"", MAX(AM$10:AM2079)+1)))</f>
        <v/>
      </c>
      <c r="AN2080" s="5" t="str">
        <f>IF(OR($AB2080="", $AC2080=""), "", IF($H2080=$M$3, "", IF(OR(AN$7&lt;$AB2080, $AC2080&lt;AN$6),"", MAX(AN$10:AN2079)+1)))</f>
        <v/>
      </c>
      <c r="AO2080" s="5" t="str">
        <f>IF(OR($AB2080="", $AC2080=""), "", IF($H2080=$M$3, "", IF(OR(AO$7&lt;$AB2080, $AC2080&lt;AO$6),"", MAX(AO$10:AO2079)+1)))</f>
        <v/>
      </c>
      <c r="AP2080" s="5" t="str">
        <f>IF(OR($AB2080="", $AC2080=""), "", IF($H2080=$M$3, "", IF(OR(AP$7&lt;$AB2080, $AC2080&lt;AP$6),"", MAX(AP$10:AP2079)+1)))</f>
        <v/>
      </c>
      <c r="AQ2080" s="5" t="str">
        <f>IF(OR($AB2080="", $AC2080=""), "", IF($H2080=$M$3, "", IF(OR(AQ$7&lt;$AB2080, $AC2080&lt;AQ$6),"", MAX(AQ$10:AQ2079)+1)))</f>
        <v/>
      </c>
      <c r="AR2080" s="5" t="str">
        <f>IF(OR($AB2080="", $AC2080=""), "", IF($H2080=$M$3, "", IF(OR(AR$7&lt;$AB2080, $AC2080&lt;AR$6),"", MAX(AR$10:AR2079)+1)))</f>
        <v/>
      </c>
      <c r="AS2080" s="5" t="str">
        <f>IF(OR($AB2080="", $AC2080=""), "", IF($H2080=$M$3, "", IF(OR(AS$7&lt;$AB2080, $AC2080&lt;AS$6),"", MAX(AS$10:AS2079)+1)))</f>
        <v/>
      </c>
      <c r="AT2080" s="5" t="str">
        <f>IF(OR($AB2080="", $AC2080=""), "", IF($H2080=$M$3, "", IF(OR(AT$7&lt;$AB2080, $AC2080&lt;AT$6),"", MAX(AT$10:AT2079)+1)))</f>
        <v/>
      </c>
      <c r="AU2080" s="5" t="str">
        <f>IF(OR($AB2080="", $AC2080=""), "", IF($H2080=$M$3, "", IF(OR(AU$7&lt;$AB2080, $AC2080&lt;AU$6),"", MAX(AU$10:AU2079)+1)))</f>
        <v/>
      </c>
      <c r="AV2080" s="5" t="str">
        <f>IF(OR($AB2080="", $AC2080=""), "", IF($H2080=$M$3, "", IF(OR(AV$7&lt;$AB2080, $AC2080&lt;AV$6),"", MAX(AV$10:AV2079)+1)))</f>
        <v/>
      </c>
      <c r="AW2080" s="5" t="str">
        <f>IF(OR($AB2080="", $AC2080=""), "", IF($H2080=$M$3, "", IF(OR(AW$7&lt;$AB2080, $AC2080&lt;AW$6),"", MAX(AW$10:AW2079)+1)))</f>
        <v/>
      </c>
      <c r="AX2080" s="5" t="str">
        <f>IF(OR($AB2080="", $AC2080=""), "", IF($H2080=$M$3, "", IF(OR(AX$7&lt;$AB2080, $AC2080&lt;AX$6),"", MAX(AX$10:AX2079)+1)))</f>
        <v/>
      </c>
      <c r="AY2080" s="5" t="str">
        <f>IF(OR($AB2080="", $AC2080=""), "", IF($H2080=$M$3, "", IF(OR(AY$7&lt;$AB2080, $AC2080&lt;AY$6),"", MAX(AY$10:AY2079)+1)))</f>
        <v/>
      </c>
      <c r="AZ2080" s="5" t="str">
        <f>IF(OR($AB2080="", $AC2080=""), "", IF($H2080=$M$3, "", IF(OR(AZ$7&lt;$AB2080, $AC2080&lt;AZ$6),"", MAX(AZ$10:AZ2079)+1)))</f>
        <v/>
      </c>
      <c r="BA2080" s="5" t="str">
        <f>IF(OR($AB2080="", $AC2080=""), "", IF($H2080=$M$3, "", IF(OR(BA$7&lt;$AB2080, $AC2080&lt;BA$6),"", MAX(BA$10:BA2079)+1)))</f>
        <v/>
      </c>
      <c r="BB2080" s="5" t="str">
        <f>IF(OR($AB2080="", $AC2080=""), "", IF($H2080=$M$3, "", IF(OR(BB$7&lt;$AB2080, $AC2080&lt;BB$6),"", MAX(BB$10:BB2079)+1)))</f>
        <v/>
      </c>
      <c r="BC2080" s="5" t="str">
        <f>IF(OR($AB2080="", $AC2080=""), "", IF($H2080=$M$3, "", IF(OR(BC$7&lt;$AB2080, $AC2080&lt;BC$6),"", MAX(BC$10:BC2079)+1)))</f>
        <v/>
      </c>
      <c r="BD2080" s="5" t="str">
        <f>IF(OR($AB2080="", $AC2080=""), "", IF($H2080=$M$3, "", IF(OR(BD$7&lt;$AB2080, $AC2080&lt;BD$6),"", MAX(BD$10:BD2079)+1)))</f>
        <v/>
      </c>
      <c r="BE2080" s="5" t="str">
        <f>IF(OR($AB2080="", $AC2080=""), "", IF($H2080=$M$3, "", IF(OR(BE$7&lt;$AB2080, $AC2080&lt;BE$6),"", MAX(BE$10:BE2079)+1)))</f>
        <v/>
      </c>
      <c r="BF2080" s="5" t="str">
        <f>IF(OR($AB2080="", $AC2080=""), "", IF($H2080=$M$3, "", IF(OR(BF$7&lt;$AB2080, $AC2080&lt;BF$6),"", MAX(BF$10:BF2079)+1)))</f>
        <v/>
      </c>
      <c r="BG2080" s="5" t="str">
        <f>IF(OR($AB2080="", $AC2080=""), "", IF($H2080=$M$3, "", IF(OR(BG$7&lt;$AB2080, $AC2080&lt;BG$6),"", MAX(BG$10:BG2079)+1)))</f>
        <v/>
      </c>
      <c r="BH2080" s="5" t="str">
        <f>IF(OR($AB2080="", $AC2080=""), "", IF($H2080=$M$3, "", IF(OR(BH$7&lt;$AB2080, $AC2080&lt;BH$6),"", MAX(BH$10:BH2079)+1)))</f>
        <v/>
      </c>
      <c r="BI2080" s="5" t="str">
        <f>IF(OR($AB2080="", $AC2080=""), "", IF($H2080=$M$3, "", IF(OR(BI$7&lt;$AB2080, $AC2080&lt;BI$6),"", MAX(BI$10:BI2079)+1)))</f>
        <v/>
      </c>
      <c r="BK2080" s="5" t="str" cm="1">
        <f t="array" aca="1" ref="BK2080" ca="1">IFERROR(INDEX($AE2080:$BI2080, $BJ2080, MATCH($BK$9, $AE$9:$BI$9, 0)), "")</f>
        <v/>
      </c>
    </row>
    <row r="2081" spans="1:63" x14ac:dyDescent="0.25">
      <c r="A2081" s="2"/>
      <c r="B2081" s="254"/>
      <c r="C2081" s="255"/>
      <c r="D2081" s="256"/>
      <c r="E2081" s="257"/>
      <c r="F2081" s="257"/>
      <c r="G2081" s="258"/>
      <c r="H2081" s="259"/>
      <c r="I2081" s="16"/>
      <c r="J2081" s="5" t="str">
        <f t="shared" si="267"/>
        <v/>
      </c>
      <c r="K2081" s="2"/>
      <c r="O2081" s="5" t="str">
        <f t="shared" si="265"/>
        <v/>
      </c>
      <c r="Q2081" s="5" t="str">
        <f t="shared" si="268"/>
        <v/>
      </c>
      <c r="S2081" s="5" t="str">
        <f t="shared" si="266"/>
        <v/>
      </c>
      <c r="U2081" s="64" t="str">
        <f>IF($D2081="","", IF(COUNTIF('Intro &amp; Setup'!$AW$49:$AW$88, $D2081)&gt;0, "BH", TEXT($D2081, "ddd")))</f>
        <v/>
      </c>
      <c r="V2081" s="65" t="str">
        <f>IF($G2081="", "", IF(COUNTIF('Intro &amp; Setup'!$AW$49:$AW$88, $G2081)&gt;0, "BH", TEXT($G2081, "ddd")))</f>
        <v/>
      </c>
      <c r="W2081" s="64" t="str">
        <f t="shared" si="269"/>
        <v/>
      </c>
      <c r="X2081" s="65" t="str">
        <f t="shared" si="270"/>
        <v/>
      </c>
      <c r="Y2081" s="64" t="str">
        <f>IF(F2081="", "", IF(OR(F2081&lt;'Intro &amp; Setup'!$Z$20, F2081&gt;'Intro &amp; Setup'!$Z$22), "X", ""))</f>
        <v/>
      </c>
      <c r="Z2081" s="65" t="str">
        <f>IF(G2081="", "", IF(OR(G2081&lt;'Intro &amp; Setup'!$Z$20, G2081&gt;'Intro &amp; Setup'!$Z$22), "X", ""))</f>
        <v/>
      </c>
      <c r="AB2081" s="58" t="str">
        <f t="shared" si="271"/>
        <v/>
      </c>
      <c r="AC2081" s="59" t="str">
        <f t="shared" si="272"/>
        <v/>
      </c>
      <c r="AE2081" s="5" t="str">
        <f>IF(OR($AB2081="", $AC2081=""), "", IF($H2081=$M$3, "", IF(OR(AE$7&lt;$AB2081, $AC2081&lt;AE$6),"", MAX(AE$10:AE2080)+1)))</f>
        <v/>
      </c>
      <c r="AF2081" s="5" t="str">
        <f>IF(OR($AB2081="", $AC2081=""), "", IF($H2081=$M$3, "", IF(OR(AF$7&lt;$AB2081, $AC2081&lt;AF$6),"", MAX(AF$10:AF2080)+1)))</f>
        <v/>
      </c>
      <c r="AG2081" s="5" t="str">
        <f>IF(OR($AB2081="", $AC2081=""), "", IF($H2081=$M$3, "", IF(OR(AG$7&lt;$AB2081, $AC2081&lt;AG$6),"", MAX(AG$10:AG2080)+1)))</f>
        <v/>
      </c>
      <c r="AH2081" s="5" t="str">
        <f>IF(OR($AB2081="", $AC2081=""), "", IF($H2081=$M$3, "", IF(OR(AH$7&lt;$AB2081, $AC2081&lt;AH$6),"", MAX(AH$10:AH2080)+1)))</f>
        <v/>
      </c>
      <c r="AI2081" s="5" t="str">
        <f>IF(OR($AB2081="", $AC2081=""), "", IF($H2081=$M$3, "", IF(OR(AI$7&lt;$AB2081, $AC2081&lt;AI$6),"", MAX(AI$10:AI2080)+1)))</f>
        <v/>
      </c>
      <c r="AJ2081" s="5" t="str">
        <f>IF(OR($AB2081="", $AC2081=""), "", IF($H2081=$M$3, "", IF(OR(AJ$7&lt;$AB2081, $AC2081&lt;AJ$6),"", MAX(AJ$10:AJ2080)+1)))</f>
        <v/>
      </c>
      <c r="AK2081" s="5" t="str">
        <f>IF(OR($AB2081="", $AC2081=""), "", IF($H2081=$M$3, "", IF(OR(AK$7&lt;$AB2081, $AC2081&lt;AK$6),"", MAX(AK$10:AK2080)+1)))</f>
        <v/>
      </c>
      <c r="AL2081" s="5" t="str">
        <f>IF(OR($AB2081="", $AC2081=""), "", IF($H2081=$M$3, "", IF(OR(AL$7&lt;$AB2081, $AC2081&lt;AL$6),"", MAX(AL$10:AL2080)+1)))</f>
        <v/>
      </c>
      <c r="AM2081" s="5" t="str">
        <f>IF(OR($AB2081="", $AC2081=""), "", IF($H2081=$M$3, "", IF(OR(AM$7&lt;$AB2081, $AC2081&lt;AM$6),"", MAX(AM$10:AM2080)+1)))</f>
        <v/>
      </c>
      <c r="AN2081" s="5" t="str">
        <f>IF(OR($AB2081="", $AC2081=""), "", IF($H2081=$M$3, "", IF(OR(AN$7&lt;$AB2081, $AC2081&lt;AN$6),"", MAX(AN$10:AN2080)+1)))</f>
        <v/>
      </c>
      <c r="AO2081" s="5" t="str">
        <f>IF(OR($AB2081="", $AC2081=""), "", IF($H2081=$M$3, "", IF(OR(AO$7&lt;$AB2081, $AC2081&lt;AO$6),"", MAX(AO$10:AO2080)+1)))</f>
        <v/>
      </c>
      <c r="AP2081" s="5" t="str">
        <f>IF(OR($AB2081="", $AC2081=""), "", IF($H2081=$M$3, "", IF(OR(AP$7&lt;$AB2081, $AC2081&lt;AP$6),"", MAX(AP$10:AP2080)+1)))</f>
        <v/>
      </c>
      <c r="AQ2081" s="5" t="str">
        <f>IF(OR($AB2081="", $AC2081=""), "", IF($H2081=$M$3, "", IF(OR(AQ$7&lt;$AB2081, $AC2081&lt;AQ$6),"", MAX(AQ$10:AQ2080)+1)))</f>
        <v/>
      </c>
      <c r="AR2081" s="5" t="str">
        <f>IF(OR($AB2081="", $AC2081=""), "", IF($H2081=$M$3, "", IF(OR(AR$7&lt;$AB2081, $AC2081&lt;AR$6),"", MAX(AR$10:AR2080)+1)))</f>
        <v/>
      </c>
      <c r="AS2081" s="5" t="str">
        <f>IF(OR($AB2081="", $AC2081=""), "", IF($H2081=$M$3, "", IF(OR(AS$7&lt;$AB2081, $AC2081&lt;AS$6),"", MAX(AS$10:AS2080)+1)))</f>
        <v/>
      </c>
      <c r="AT2081" s="5" t="str">
        <f>IF(OR($AB2081="", $AC2081=""), "", IF($H2081=$M$3, "", IF(OR(AT$7&lt;$AB2081, $AC2081&lt;AT$6),"", MAX(AT$10:AT2080)+1)))</f>
        <v/>
      </c>
      <c r="AU2081" s="5" t="str">
        <f>IF(OR($AB2081="", $AC2081=""), "", IF($H2081=$M$3, "", IF(OR(AU$7&lt;$AB2081, $AC2081&lt;AU$6),"", MAX(AU$10:AU2080)+1)))</f>
        <v/>
      </c>
      <c r="AV2081" s="5" t="str">
        <f>IF(OR($AB2081="", $AC2081=""), "", IF($H2081=$M$3, "", IF(OR(AV$7&lt;$AB2081, $AC2081&lt;AV$6),"", MAX(AV$10:AV2080)+1)))</f>
        <v/>
      </c>
      <c r="AW2081" s="5" t="str">
        <f>IF(OR($AB2081="", $AC2081=""), "", IF($H2081=$M$3, "", IF(OR(AW$7&lt;$AB2081, $AC2081&lt;AW$6),"", MAX(AW$10:AW2080)+1)))</f>
        <v/>
      </c>
      <c r="AX2081" s="5" t="str">
        <f>IF(OR($AB2081="", $AC2081=""), "", IF($H2081=$M$3, "", IF(OR(AX$7&lt;$AB2081, $AC2081&lt;AX$6),"", MAX(AX$10:AX2080)+1)))</f>
        <v/>
      </c>
      <c r="AY2081" s="5" t="str">
        <f>IF(OR($AB2081="", $AC2081=""), "", IF($H2081=$M$3, "", IF(OR(AY$7&lt;$AB2081, $AC2081&lt;AY$6),"", MAX(AY$10:AY2080)+1)))</f>
        <v/>
      </c>
      <c r="AZ2081" s="5" t="str">
        <f>IF(OR($AB2081="", $AC2081=""), "", IF($H2081=$M$3, "", IF(OR(AZ$7&lt;$AB2081, $AC2081&lt;AZ$6),"", MAX(AZ$10:AZ2080)+1)))</f>
        <v/>
      </c>
      <c r="BA2081" s="5" t="str">
        <f>IF(OR($AB2081="", $AC2081=""), "", IF($H2081=$M$3, "", IF(OR(BA$7&lt;$AB2081, $AC2081&lt;BA$6),"", MAX(BA$10:BA2080)+1)))</f>
        <v/>
      </c>
      <c r="BB2081" s="5" t="str">
        <f>IF(OR($AB2081="", $AC2081=""), "", IF($H2081=$M$3, "", IF(OR(BB$7&lt;$AB2081, $AC2081&lt;BB$6),"", MAX(BB$10:BB2080)+1)))</f>
        <v/>
      </c>
      <c r="BC2081" s="5" t="str">
        <f>IF(OR($AB2081="", $AC2081=""), "", IF($H2081=$M$3, "", IF(OR(BC$7&lt;$AB2081, $AC2081&lt;BC$6),"", MAX(BC$10:BC2080)+1)))</f>
        <v/>
      </c>
      <c r="BD2081" s="5" t="str">
        <f>IF(OR($AB2081="", $AC2081=""), "", IF($H2081=$M$3, "", IF(OR(BD$7&lt;$AB2081, $AC2081&lt;BD$6),"", MAX(BD$10:BD2080)+1)))</f>
        <v/>
      </c>
      <c r="BE2081" s="5" t="str">
        <f>IF(OR($AB2081="", $AC2081=""), "", IF($H2081=$M$3, "", IF(OR(BE$7&lt;$AB2081, $AC2081&lt;BE$6),"", MAX(BE$10:BE2080)+1)))</f>
        <v/>
      </c>
      <c r="BF2081" s="5" t="str">
        <f>IF(OR($AB2081="", $AC2081=""), "", IF($H2081=$M$3, "", IF(OR(BF$7&lt;$AB2081, $AC2081&lt;BF$6),"", MAX(BF$10:BF2080)+1)))</f>
        <v/>
      </c>
      <c r="BG2081" s="5" t="str">
        <f>IF(OR($AB2081="", $AC2081=""), "", IF($H2081=$M$3, "", IF(OR(BG$7&lt;$AB2081, $AC2081&lt;BG$6),"", MAX(BG$10:BG2080)+1)))</f>
        <v/>
      </c>
      <c r="BH2081" s="5" t="str">
        <f>IF(OR($AB2081="", $AC2081=""), "", IF($H2081=$M$3, "", IF(OR(BH$7&lt;$AB2081, $AC2081&lt;BH$6),"", MAX(BH$10:BH2080)+1)))</f>
        <v/>
      </c>
      <c r="BI2081" s="5" t="str">
        <f>IF(OR($AB2081="", $AC2081=""), "", IF($H2081=$M$3, "", IF(OR(BI$7&lt;$AB2081, $AC2081&lt;BI$6),"", MAX(BI$10:BI2080)+1)))</f>
        <v/>
      </c>
      <c r="BK2081" s="5" t="str" cm="1">
        <f t="array" aca="1" ref="BK2081" ca="1">IFERROR(INDEX($AE2081:$BI2081, $BJ2081, MATCH($BK$9, $AE$9:$BI$9, 0)), "")</f>
        <v/>
      </c>
    </row>
    <row r="2082" spans="1:63" x14ac:dyDescent="0.25">
      <c r="A2082" s="2"/>
      <c r="B2082" s="254"/>
      <c r="C2082" s="255"/>
      <c r="D2082" s="256"/>
      <c r="E2082" s="257"/>
      <c r="F2082" s="257"/>
      <c r="G2082" s="258"/>
      <c r="H2082" s="259"/>
      <c r="I2082" s="16"/>
      <c r="J2082" s="5" t="str">
        <f t="shared" si="267"/>
        <v/>
      </c>
      <c r="K2082" s="2"/>
      <c r="O2082" s="5" t="str">
        <f t="shared" si="265"/>
        <v/>
      </c>
      <c r="Q2082" s="5" t="str">
        <f t="shared" si="268"/>
        <v/>
      </c>
      <c r="S2082" s="5" t="str">
        <f t="shared" si="266"/>
        <v/>
      </c>
      <c r="U2082" s="64" t="str">
        <f>IF($D2082="","", IF(COUNTIF('Intro &amp; Setup'!$AW$49:$AW$88, $D2082)&gt;0, "BH", TEXT($D2082, "ddd")))</f>
        <v/>
      </c>
      <c r="V2082" s="65" t="str">
        <f>IF($G2082="", "", IF(COUNTIF('Intro &amp; Setup'!$AW$49:$AW$88, $G2082)&gt;0, "BH", TEXT($G2082, "ddd")))</f>
        <v/>
      </c>
      <c r="W2082" s="64" t="str">
        <f t="shared" si="269"/>
        <v/>
      </c>
      <c r="X2082" s="65" t="str">
        <f t="shared" si="270"/>
        <v/>
      </c>
      <c r="Y2082" s="64" t="str">
        <f>IF(F2082="", "", IF(OR(F2082&lt;'Intro &amp; Setup'!$Z$20, F2082&gt;'Intro &amp; Setup'!$Z$22), "X", ""))</f>
        <v/>
      </c>
      <c r="Z2082" s="65" t="str">
        <f>IF(G2082="", "", IF(OR(G2082&lt;'Intro &amp; Setup'!$Z$20, G2082&gt;'Intro &amp; Setup'!$Z$22), "X", ""))</f>
        <v/>
      </c>
      <c r="AB2082" s="58" t="str">
        <f t="shared" si="271"/>
        <v/>
      </c>
      <c r="AC2082" s="59" t="str">
        <f t="shared" si="272"/>
        <v/>
      </c>
      <c r="AE2082" s="5" t="str">
        <f>IF(OR($AB2082="", $AC2082=""), "", IF($H2082=$M$3, "", IF(OR(AE$7&lt;$AB2082, $AC2082&lt;AE$6),"", MAX(AE$10:AE2081)+1)))</f>
        <v/>
      </c>
      <c r="AF2082" s="5" t="str">
        <f>IF(OR($AB2082="", $AC2082=""), "", IF($H2082=$M$3, "", IF(OR(AF$7&lt;$AB2082, $AC2082&lt;AF$6),"", MAX(AF$10:AF2081)+1)))</f>
        <v/>
      </c>
      <c r="AG2082" s="5" t="str">
        <f>IF(OR($AB2082="", $AC2082=""), "", IF($H2082=$M$3, "", IF(OR(AG$7&lt;$AB2082, $AC2082&lt;AG$6),"", MAX(AG$10:AG2081)+1)))</f>
        <v/>
      </c>
      <c r="AH2082" s="5" t="str">
        <f>IF(OR($AB2082="", $AC2082=""), "", IF($H2082=$M$3, "", IF(OR(AH$7&lt;$AB2082, $AC2082&lt;AH$6),"", MAX(AH$10:AH2081)+1)))</f>
        <v/>
      </c>
      <c r="AI2082" s="5" t="str">
        <f>IF(OR($AB2082="", $AC2082=""), "", IF($H2082=$M$3, "", IF(OR(AI$7&lt;$AB2082, $AC2082&lt;AI$6),"", MAX(AI$10:AI2081)+1)))</f>
        <v/>
      </c>
      <c r="AJ2082" s="5" t="str">
        <f>IF(OR($AB2082="", $AC2082=""), "", IF($H2082=$M$3, "", IF(OR(AJ$7&lt;$AB2082, $AC2082&lt;AJ$6),"", MAX(AJ$10:AJ2081)+1)))</f>
        <v/>
      </c>
      <c r="AK2082" s="5" t="str">
        <f>IF(OR($AB2082="", $AC2082=""), "", IF($H2082=$M$3, "", IF(OR(AK$7&lt;$AB2082, $AC2082&lt;AK$6),"", MAX(AK$10:AK2081)+1)))</f>
        <v/>
      </c>
      <c r="AL2082" s="5" t="str">
        <f>IF(OR($AB2082="", $AC2082=""), "", IF($H2082=$M$3, "", IF(OR(AL$7&lt;$AB2082, $AC2082&lt;AL$6),"", MAX(AL$10:AL2081)+1)))</f>
        <v/>
      </c>
      <c r="AM2082" s="5" t="str">
        <f>IF(OR($AB2082="", $AC2082=""), "", IF($H2082=$M$3, "", IF(OR(AM$7&lt;$AB2082, $AC2082&lt;AM$6),"", MAX(AM$10:AM2081)+1)))</f>
        <v/>
      </c>
      <c r="AN2082" s="5" t="str">
        <f>IF(OR($AB2082="", $AC2082=""), "", IF($H2082=$M$3, "", IF(OR(AN$7&lt;$AB2082, $AC2082&lt;AN$6),"", MAX(AN$10:AN2081)+1)))</f>
        <v/>
      </c>
      <c r="AO2082" s="5" t="str">
        <f>IF(OR($AB2082="", $AC2082=""), "", IF($H2082=$M$3, "", IF(OR(AO$7&lt;$AB2082, $AC2082&lt;AO$6),"", MAX(AO$10:AO2081)+1)))</f>
        <v/>
      </c>
      <c r="AP2082" s="5" t="str">
        <f>IF(OR($AB2082="", $AC2082=""), "", IF($H2082=$M$3, "", IF(OR(AP$7&lt;$AB2082, $AC2082&lt;AP$6),"", MAX(AP$10:AP2081)+1)))</f>
        <v/>
      </c>
      <c r="AQ2082" s="5" t="str">
        <f>IF(OR($AB2082="", $AC2082=""), "", IF($H2082=$M$3, "", IF(OR(AQ$7&lt;$AB2082, $AC2082&lt;AQ$6),"", MAX(AQ$10:AQ2081)+1)))</f>
        <v/>
      </c>
      <c r="AR2082" s="5" t="str">
        <f>IF(OR($AB2082="", $AC2082=""), "", IF($H2082=$M$3, "", IF(OR(AR$7&lt;$AB2082, $AC2082&lt;AR$6),"", MAX(AR$10:AR2081)+1)))</f>
        <v/>
      </c>
      <c r="AS2082" s="5" t="str">
        <f>IF(OR($AB2082="", $AC2082=""), "", IF($H2082=$M$3, "", IF(OR(AS$7&lt;$AB2082, $AC2082&lt;AS$6),"", MAX(AS$10:AS2081)+1)))</f>
        <v/>
      </c>
      <c r="AT2082" s="5" t="str">
        <f>IF(OR($AB2082="", $AC2082=""), "", IF($H2082=$M$3, "", IF(OR(AT$7&lt;$AB2082, $AC2082&lt;AT$6),"", MAX(AT$10:AT2081)+1)))</f>
        <v/>
      </c>
      <c r="AU2082" s="5" t="str">
        <f>IF(OR($AB2082="", $AC2082=""), "", IF($H2082=$M$3, "", IF(OR(AU$7&lt;$AB2082, $AC2082&lt;AU$6),"", MAX(AU$10:AU2081)+1)))</f>
        <v/>
      </c>
      <c r="AV2082" s="5" t="str">
        <f>IF(OR($AB2082="", $AC2082=""), "", IF($H2082=$M$3, "", IF(OR(AV$7&lt;$AB2082, $AC2082&lt;AV$6),"", MAX(AV$10:AV2081)+1)))</f>
        <v/>
      </c>
      <c r="AW2082" s="5" t="str">
        <f>IF(OR($AB2082="", $AC2082=""), "", IF($H2082=$M$3, "", IF(OR(AW$7&lt;$AB2082, $AC2082&lt;AW$6),"", MAX(AW$10:AW2081)+1)))</f>
        <v/>
      </c>
      <c r="AX2082" s="5" t="str">
        <f>IF(OR($AB2082="", $AC2082=""), "", IF($H2082=$M$3, "", IF(OR(AX$7&lt;$AB2082, $AC2082&lt;AX$6),"", MAX(AX$10:AX2081)+1)))</f>
        <v/>
      </c>
      <c r="AY2082" s="5" t="str">
        <f>IF(OR($AB2082="", $AC2082=""), "", IF($H2082=$M$3, "", IF(OR(AY$7&lt;$AB2082, $AC2082&lt;AY$6),"", MAX(AY$10:AY2081)+1)))</f>
        <v/>
      </c>
      <c r="AZ2082" s="5" t="str">
        <f>IF(OR($AB2082="", $AC2082=""), "", IF($H2082=$M$3, "", IF(OR(AZ$7&lt;$AB2082, $AC2082&lt;AZ$6),"", MAX(AZ$10:AZ2081)+1)))</f>
        <v/>
      </c>
      <c r="BA2082" s="5" t="str">
        <f>IF(OR($AB2082="", $AC2082=""), "", IF($H2082=$M$3, "", IF(OR(BA$7&lt;$AB2082, $AC2082&lt;BA$6),"", MAX(BA$10:BA2081)+1)))</f>
        <v/>
      </c>
      <c r="BB2082" s="5" t="str">
        <f>IF(OR($AB2082="", $AC2082=""), "", IF($H2082=$M$3, "", IF(OR(BB$7&lt;$AB2082, $AC2082&lt;BB$6),"", MAX(BB$10:BB2081)+1)))</f>
        <v/>
      </c>
      <c r="BC2082" s="5" t="str">
        <f>IF(OR($AB2082="", $AC2082=""), "", IF($H2082=$M$3, "", IF(OR(BC$7&lt;$AB2082, $AC2082&lt;BC$6),"", MAX(BC$10:BC2081)+1)))</f>
        <v/>
      </c>
      <c r="BD2082" s="5" t="str">
        <f>IF(OR($AB2082="", $AC2082=""), "", IF($H2082=$M$3, "", IF(OR(BD$7&lt;$AB2082, $AC2082&lt;BD$6),"", MAX(BD$10:BD2081)+1)))</f>
        <v/>
      </c>
      <c r="BE2082" s="5" t="str">
        <f>IF(OR($AB2082="", $AC2082=""), "", IF($H2082=$M$3, "", IF(OR(BE$7&lt;$AB2082, $AC2082&lt;BE$6),"", MAX(BE$10:BE2081)+1)))</f>
        <v/>
      </c>
      <c r="BF2082" s="5" t="str">
        <f>IF(OR($AB2082="", $AC2082=""), "", IF($H2082=$M$3, "", IF(OR(BF$7&lt;$AB2082, $AC2082&lt;BF$6),"", MAX(BF$10:BF2081)+1)))</f>
        <v/>
      </c>
      <c r="BG2082" s="5" t="str">
        <f>IF(OR($AB2082="", $AC2082=""), "", IF($H2082=$M$3, "", IF(OR(BG$7&lt;$AB2082, $AC2082&lt;BG$6),"", MAX(BG$10:BG2081)+1)))</f>
        <v/>
      </c>
      <c r="BH2082" s="5" t="str">
        <f>IF(OR($AB2082="", $AC2082=""), "", IF($H2082=$M$3, "", IF(OR(BH$7&lt;$AB2082, $AC2082&lt;BH$6),"", MAX(BH$10:BH2081)+1)))</f>
        <v/>
      </c>
      <c r="BI2082" s="5" t="str">
        <f>IF(OR($AB2082="", $AC2082=""), "", IF($H2082=$M$3, "", IF(OR(BI$7&lt;$AB2082, $AC2082&lt;BI$6),"", MAX(BI$10:BI2081)+1)))</f>
        <v/>
      </c>
      <c r="BK2082" s="5" t="str" cm="1">
        <f t="array" aca="1" ref="BK2082" ca="1">IFERROR(INDEX($AE2082:$BI2082, $BJ2082, MATCH($BK$9, $AE$9:$BI$9, 0)), "")</f>
        <v/>
      </c>
    </row>
    <row r="2083" spans="1:63" x14ac:dyDescent="0.25">
      <c r="A2083" s="2"/>
      <c r="B2083" s="254"/>
      <c r="C2083" s="255"/>
      <c r="D2083" s="256"/>
      <c r="E2083" s="257"/>
      <c r="F2083" s="257"/>
      <c r="G2083" s="258"/>
      <c r="H2083" s="259"/>
      <c r="I2083" s="16"/>
      <c r="J2083" s="5" t="str">
        <f t="shared" si="267"/>
        <v/>
      </c>
      <c r="K2083" s="2"/>
      <c r="O2083" s="5" t="str">
        <f t="shared" si="265"/>
        <v/>
      </c>
      <c r="Q2083" s="5" t="str">
        <f t="shared" si="268"/>
        <v/>
      </c>
      <c r="S2083" s="5" t="str">
        <f t="shared" si="266"/>
        <v/>
      </c>
      <c r="U2083" s="64" t="str">
        <f>IF($D2083="","", IF(COUNTIF('Intro &amp; Setup'!$AW$49:$AW$88, $D2083)&gt;0, "BH", TEXT($D2083, "ddd")))</f>
        <v/>
      </c>
      <c r="V2083" s="65" t="str">
        <f>IF($G2083="", "", IF(COUNTIF('Intro &amp; Setup'!$AW$49:$AW$88, $G2083)&gt;0, "BH", TEXT($G2083, "ddd")))</f>
        <v/>
      </c>
      <c r="W2083" s="64" t="str">
        <f t="shared" si="269"/>
        <v/>
      </c>
      <c r="X2083" s="65" t="str">
        <f t="shared" si="270"/>
        <v/>
      </c>
      <c r="Y2083" s="64" t="str">
        <f>IF(F2083="", "", IF(OR(F2083&lt;'Intro &amp; Setup'!$Z$20, F2083&gt;'Intro &amp; Setup'!$Z$22), "X", ""))</f>
        <v/>
      </c>
      <c r="Z2083" s="65" t="str">
        <f>IF(G2083="", "", IF(OR(G2083&lt;'Intro &amp; Setup'!$Z$20, G2083&gt;'Intro &amp; Setup'!$Z$22), "X", ""))</f>
        <v/>
      </c>
      <c r="AB2083" s="58" t="str">
        <f t="shared" si="271"/>
        <v/>
      </c>
      <c r="AC2083" s="59" t="str">
        <f t="shared" si="272"/>
        <v/>
      </c>
      <c r="AE2083" s="5" t="str">
        <f>IF(OR($AB2083="", $AC2083=""), "", IF($H2083=$M$3, "", IF(OR(AE$7&lt;$AB2083, $AC2083&lt;AE$6),"", MAX(AE$10:AE2082)+1)))</f>
        <v/>
      </c>
      <c r="AF2083" s="5" t="str">
        <f>IF(OR($AB2083="", $AC2083=""), "", IF($H2083=$M$3, "", IF(OR(AF$7&lt;$AB2083, $AC2083&lt;AF$6),"", MAX(AF$10:AF2082)+1)))</f>
        <v/>
      </c>
      <c r="AG2083" s="5" t="str">
        <f>IF(OR($AB2083="", $AC2083=""), "", IF($H2083=$M$3, "", IF(OR(AG$7&lt;$AB2083, $AC2083&lt;AG$6),"", MAX(AG$10:AG2082)+1)))</f>
        <v/>
      </c>
      <c r="AH2083" s="5" t="str">
        <f>IF(OR($AB2083="", $AC2083=""), "", IF($H2083=$M$3, "", IF(OR(AH$7&lt;$AB2083, $AC2083&lt;AH$6),"", MAX(AH$10:AH2082)+1)))</f>
        <v/>
      </c>
      <c r="AI2083" s="5" t="str">
        <f>IF(OR($AB2083="", $AC2083=""), "", IF($H2083=$M$3, "", IF(OR(AI$7&lt;$AB2083, $AC2083&lt;AI$6),"", MAX(AI$10:AI2082)+1)))</f>
        <v/>
      </c>
      <c r="AJ2083" s="5" t="str">
        <f>IF(OR($AB2083="", $AC2083=""), "", IF($H2083=$M$3, "", IF(OR(AJ$7&lt;$AB2083, $AC2083&lt;AJ$6),"", MAX(AJ$10:AJ2082)+1)))</f>
        <v/>
      </c>
      <c r="AK2083" s="5" t="str">
        <f>IF(OR($AB2083="", $AC2083=""), "", IF($H2083=$M$3, "", IF(OR(AK$7&lt;$AB2083, $AC2083&lt;AK$6),"", MAX(AK$10:AK2082)+1)))</f>
        <v/>
      </c>
      <c r="AL2083" s="5" t="str">
        <f>IF(OR($AB2083="", $AC2083=""), "", IF($H2083=$M$3, "", IF(OR(AL$7&lt;$AB2083, $AC2083&lt;AL$6),"", MAX(AL$10:AL2082)+1)))</f>
        <v/>
      </c>
      <c r="AM2083" s="5" t="str">
        <f>IF(OR($AB2083="", $AC2083=""), "", IF($H2083=$M$3, "", IF(OR(AM$7&lt;$AB2083, $AC2083&lt;AM$6),"", MAX(AM$10:AM2082)+1)))</f>
        <v/>
      </c>
      <c r="AN2083" s="5" t="str">
        <f>IF(OR($AB2083="", $AC2083=""), "", IF($H2083=$M$3, "", IF(OR(AN$7&lt;$AB2083, $AC2083&lt;AN$6),"", MAX(AN$10:AN2082)+1)))</f>
        <v/>
      </c>
      <c r="AO2083" s="5" t="str">
        <f>IF(OR($AB2083="", $AC2083=""), "", IF($H2083=$M$3, "", IF(OR(AO$7&lt;$AB2083, $AC2083&lt;AO$6),"", MAX(AO$10:AO2082)+1)))</f>
        <v/>
      </c>
      <c r="AP2083" s="5" t="str">
        <f>IF(OR($AB2083="", $AC2083=""), "", IF($H2083=$M$3, "", IF(OR(AP$7&lt;$AB2083, $AC2083&lt;AP$6),"", MAX(AP$10:AP2082)+1)))</f>
        <v/>
      </c>
      <c r="AQ2083" s="5" t="str">
        <f>IF(OR($AB2083="", $AC2083=""), "", IF($H2083=$M$3, "", IF(OR(AQ$7&lt;$AB2083, $AC2083&lt;AQ$6),"", MAX(AQ$10:AQ2082)+1)))</f>
        <v/>
      </c>
      <c r="AR2083" s="5" t="str">
        <f>IF(OR($AB2083="", $AC2083=""), "", IF($H2083=$M$3, "", IF(OR(AR$7&lt;$AB2083, $AC2083&lt;AR$6),"", MAX(AR$10:AR2082)+1)))</f>
        <v/>
      </c>
      <c r="AS2083" s="5" t="str">
        <f>IF(OR($AB2083="", $AC2083=""), "", IF($H2083=$M$3, "", IF(OR(AS$7&lt;$AB2083, $AC2083&lt;AS$6),"", MAX(AS$10:AS2082)+1)))</f>
        <v/>
      </c>
      <c r="AT2083" s="5" t="str">
        <f>IF(OR($AB2083="", $AC2083=""), "", IF($H2083=$M$3, "", IF(OR(AT$7&lt;$AB2083, $AC2083&lt;AT$6),"", MAX(AT$10:AT2082)+1)))</f>
        <v/>
      </c>
      <c r="AU2083" s="5" t="str">
        <f>IF(OR($AB2083="", $AC2083=""), "", IF($H2083=$M$3, "", IF(OR(AU$7&lt;$AB2083, $AC2083&lt;AU$6),"", MAX(AU$10:AU2082)+1)))</f>
        <v/>
      </c>
      <c r="AV2083" s="5" t="str">
        <f>IF(OR($AB2083="", $AC2083=""), "", IF($H2083=$M$3, "", IF(OR(AV$7&lt;$AB2083, $AC2083&lt;AV$6),"", MAX(AV$10:AV2082)+1)))</f>
        <v/>
      </c>
      <c r="AW2083" s="5" t="str">
        <f>IF(OR($AB2083="", $AC2083=""), "", IF($H2083=$M$3, "", IF(OR(AW$7&lt;$AB2083, $AC2083&lt;AW$6),"", MAX(AW$10:AW2082)+1)))</f>
        <v/>
      </c>
      <c r="AX2083" s="5" t="str">
        <f>IF(OR($AB2083="", $AC2083=""), "", IF($H2083=$M$3, "", IF(OR(AX$7&lt;$AB2083, $AC2083&lt;AX$6),"", MAX(AX$10:AX2082)+1)))</f>
        <v/>
      </c>
      <c r="AY2083" s="5" t="str">
        <f>IF(OR($AB2083="", $AC2083=""), "", IF($H2083=$M$3, "", IF(OR(AY$7&lt;$AB2083, $AC2083&lt;AY$6),"", MAX(AY$10:AY2082)+1)))</f>
        <v/>
      </c>
      <c r="AZ2083" s="5" t="str">
        <f>IF(OR($AB2083="", $AC2083=""), "", IF($H2083=$M$3, "", IF(OR(AZ$7&lt;$AB2083, $AC2083&lt;AZ$6),"", MAX(AZ$10:AZ2082)+1)))</f>
        <v/>
      </c>
      <c r="BA2083" s="5" t="str">
        <f>IF(OR($AB2083="", $AC2083=""), "", IF($H2083=$M$3, "", IF(OR(BA$7&lt;$AB2083, $AC2083&lt;BA$6),"", MAX(BA$10:BA2082)+1)))</f>
        <v/>
      </c>
      <c r="BB2083" s="5" t="str">
        <f>IF(OR($AB2083="", $AC2083=""), "", IF($H2083=$M$3, "", IF(OR(BB$7&lt;$AB2083, $AC2083&lt;BB$6),"", MAX(BB$10:BB2082)+1)))</f>
        <v/>
      </c>
      <c r="BC2083" s="5" t="str">
        <f>IF(OR($AB2083="", $AC2083=""), "", IF($H2083=$M$3, "", IF(OR(BC$7&lt;$AB2083, $AC2083&lt;BC$6),"", MAX(BC$10:BC2082)+1)))</f>
        <v/>
      </c>
      <c r="BD2083" s="5" t="str">
        <f>IF(OR($AB2083="", $AC2083=""), "", IF($H2083=$M$3, "", IF(OR(BD$7&lt;$AB2083, $AC2083&lt;BD$6),"", MAX(BD$10:BD2082)+1)))</f>
        <v/>
      </c>
      <c r="BE2083" s="5" t="str">
        <f>IF(OR($AB2083="", $AC2083=""), "", IF($H2083=$M$3, "", IF(OR(BE$7&lt;$AB2083, $AC2083&lt;BE$6),"", MAX(BE$10:BE2082)+1)))</f>
        <v/>
      </c>
      <c r="BF2083" s="5" t="str">
        <f>IF(OR($AB2083="", $AC2083=""), "", IF($H2083=$M$3, "", IF(OR(BF$7&lt;$AB2083, $AC2083&lt;BF$6),"", MAX(BF$10:BF2082)+1)))</f>
        <v/>
      </c>
      <c r="BG2083" s="5" t="str">
        <f>IF(OR($AB2083="", $AC2083=""), "", IF($H2083=$M$3, "", IF(OR(BG$7&lt;$AB2083, $AC2083&lt;BG$6),"", MAX(BG$10:BG2082)+1)))</f>
        <v/>
      </c>
      <c r="BH2083" s="5" t="str">
        <f>IF(OR($AB2083="", $AC2083=""), "", IF($H2083=$M$3, "", IF(OR(BH$7&lt;$AB2083, $AC2083&lt;BH$6),"", MAX(BH$10:BH2082)+1)))</f>
        <v/>
      </c>
      <c r="BI2083" s="5" t="str">
        <f>IF(OR($AB2083="", $AC2083=""), "", IF($H2083=$M$3, "", IF(OR(BI$7&lt;$AB2083, $AC2083&lt;BI$6),"", MAX(BI$10:BI2082)+1)))</f>
        <v/>
      </c>
      <c r="BK2083" s="5" t="str" cm="1">
        <f t="array" aca="1" ref="BK2083" ca="1">IFERROR(INDEX($AE2083:$BI2083, $BJ2083, MATCH($BK$9, $AE$9:$BI$9, 0)), "")</f>
        <v/>
      </c>
    </row>
    <row r="2084" spans="1:63" x14ac:dyDescent="0.25">
      <c r="A2084" s="2"/>
      <c r="B2084" s="254"/>
      <c r="C2084" s="255"/>
      <c r="D2084" s="256"/>
      <c r="E2084" s="257"/>
      <c r="F2084" s="257"/>
      <c r="G2084" s="258"/>
      <c r="H2084" s="259"/>
      <c r="I2084" s="16"/>
      <c r="J2084" s="5" t="str">
        <f t="shared" si="267"/>
        <v/>
      </c>
      <c r="K2084" s="2"/>
      <c r="O2084" s="5" t="str">
        <f t="shared" si="265"/>
        <v/>
      </c>
      <c r="Q2084" s="5" t="str">
        <f t="shared" si="268"/>
        <v/>
      </c>
      <c r="S2084" s="5" t="str">
        <f t="shared" si="266"/>
        <v/>
      </c>
      <c r="U2084" s="64" t="str">
        <f>IF($D2084="","", IF(COUNTIF('Intro &amp; Setup'!$AW$49:$AW$88, $D2084)&gt;0, "BH", TEXT($D2084, "ddd")))</f>
        <v/>
      </c>
      <c r="V2084" s="65" t="str">
        <f>IF($G2084="", "", IF(COUNTIF('Intro &amp; Setup'!$AW$49:$AW$88, $G2084)&gt;0, "BH", TEXT($G2084, "ddd")))</f>
        <v/>
      </c>
      <c r="W2084" s="64" t="str">
        <f t="shared" si="269"/>
        <v/>
      </c>
      <c r="X2084" s="65" t="str">
        <f t="shared" si="270"/>
        <v/>
      </c>
      <c r="Y2084" s="64" t="str">
        <f>IF(F2084="", "", IF(OR(F2084&lt;'Intro &amp; Setup'!$Z$20, F2084&gt;'Intro &amp; Setup'!$Z$22), "X", ""))</f>
        <v/>
      </c>
      <c r="Z2084" s="65" t="str">
        <f>IF(G2084="", "", IF(OR(G2084&lt;'Intro &amp; Setup'!$Z$20, G2084&gt;'Intro &amp; Setup'!$Z$22), "X", ""))</f>
        <v/>
      </c>
      <c r="AB2084" s="58" t="str">
        <f t="shared" si="271"/>
        <v/>
      </c>
      <c r="AC2084" s="59" t="str">
        <f t="shared" si="272"/>
        <v/>
      </c>
      <c r="AE2084" s="5" t="str">
        <f>IF(OR($AB2084="", $AC2084=""), "", IF($H2084=$M$3, "", IF(OR(AE$7&lt;$AB2084, $AC2084&lt;AE$6),"", MAX(AE$10:AE2083)+1)))</f>
        <v/>
      </c>
      <c r="AF2084" s="5" t="str">
        <f>IF(OR($AB2084="", $AC2084=""), "", IF($H2084=$M$3, "", IF(OR(AF$7&lt;$AB2084, $AC2084&lt;AF$6),"", MAX(AF$10:AF2083)+1)))</f>
        <v/>
      </c>
      <c r="AG2084" s="5" t="str">
        <f>IF(OR($AB2084="", $AC2084=""), "", IF($H2084=$M$3, "", IF(OR(AG$7&lt;$AB2084, $AC2084&lt;AG$6),"", MAX(AG$10:AG2083)+1)))</f>
        <v/>
      </c>
      <c r="AH2084" s="5" t="str">
        <f>IF(OR($AB2084="", $AC2084=""), "", IF($H2084=$M$3, "", IF(OR(AH$7&lt;$AB2084, $AC2084&lt;AH$6),"", MAX(AH$10:AH2083)+1)))</f>
        <v/>
      </c>
      <c r="AI2084" s="5" t="str">
        <f>IF(OR($AB2084="", $AC2084=""), "", IF($H2084=$M$3, "", IF(OR(AI$7&lt;$AB2084, $AC2084&lt;AI$6),"", MAX(AI$10:AI2083)+1)))</f>
        <v/>
      </c>
      <c r="AJ2084" s="5" t="str">
        <f>IF(OR($AB2084="", $AC2084=""), "", IF($H2084=$M$3, "", IF(OR(AJ$7&lt;$AB2084, $AC2084&lt;AJ$6),"", MAX(AJ$10:AJ2083)+1)))</f>
        <v/>
      </c>
      <c r="AK2084" s="5" t="str">
        <f>IF(OR($AB2084="", $AC2084=""), "", IF($H2084=$M$3, "", IF(OR(AK$7&lt;$AB2084, $AC2084&lt;AK$6),"", MAX(AK$10:AK2083)+1)))</f>
        <v/>
      </c>
      <c r="AL2084" s="5" t="str">
        <f>IF(OR($AB2084="", $AC2084=""), "", IF($H2084=$M$3, "", IF(OR(AL$7&lt;$AB2084, $AC2084&lt;AL$6),"", MAX(AL$10:AL2083)+1)))</f>
        <v/>
      </c>
      <c r="AM2084" s="5" t="str">
        <f>IF(OR($AB2084="", $AC2084=""), "", IF($H2084=$M$3, "", IF(OR(AM$7&lt;$AB2084, $AC2084&lt;AM$6),"", MAX(AM$10:AM2083)+1)))</f>
        <v/>
      </c>
      <c r="AN2084" s="5" t="str">
        <f>IF(OR($AB2084="", $AC2084=""), "", IF($H2084=$M$3, "", IF(OR(AN$7&lt;$AB2084, $AC2084&lt;AN$6),"", MAX(AN$10:AN2083)+1)))</f>
        <v/>
      </c>
      <c r="AO2084" s="5" t="str">
        <f>IF(OR($AB2084="", $AC2084=""), "", IF($H2084=$M$3, "", IF(OR(AO$7&lt;$AB2084, $AC2084&lt;AO$6),"", MAX(AO$10:AO2083)+1)))</f>
        <v/>
      </c>
      <c r="AP2084" s="5" t="str">
        <f>IF(OR($AB2084="", $AC2084=""), "", IF($H2084=$M$3, "", IF(OR(AP$7&lt;$AB2084, $AC2084&lt;AP$6),"", MAX(AP$10:AP2083)+1)))</f>
        <v/>
      </c>
      <c r="AQ2084" s="5" t="str">
        <f>IF(OR($AB2084="", $AC2084=""), "", IF($H2084=$M$3, "", IF(OR(AQ$7&lt;$AB2084, $AC2084&lt;AQ$6),"", MAX(AQ$10:AQ2083)+1)))</f>
        <v/>
      </c>
      <c r="AR2084" s="5" t="str">
        <f>IF(OR($AB2084="", $AC2084=""), "", IF($H2084=$M$3, "", IF(OR(AR$7&lt;$AB2084, $AC2084&lt;AR$6),"", MAX(AR$10:AR2083)+1)))</f>
        <v/>
      </c>
      <c r="AS2084" s="5" t="str">
        <f>IF(OR($AB2084="", $AC2084=""), "", IF($H2084=$M$3, "", IF(OR(AS$7&lt;$AB2084, $AC2084&lt;AS$6),"", MAX(AS$10:AS2083)+1)))</f>
        <v/>
      </c>
      <c r="AT2084" s="5" t="str">
        <f>IF(OR($AB2084="", $AC2084=""), "", IF($H2084=$M$3, "", IF(OR(AT$7&lt;$AB2084, $AC2084&lt;AT$6),"", MAX(AT$10:AT2083)+1)))</f>
        <v/>
      </c>
      <c r="AU2084" s="5" t="str">
        <f>IF(OR($AB2084="", $AC2084=""), "", IF($H2084=$M$3, "", IF(OR(AU$7&lt;$AB2084, $AC2084&lt;AU$6),"", MAX(AU$10:AU2083)+1)))</f>
        <v/>
      </c>
      <c r="AV2084" s="5" t="str">
        <f>IF(OR($AB2084="", $AC2084=""), "", IF($H2084=$M$3, "", IF(OR(AV$7&lt;$AB2084, $AC2084&lt;AV$6),"", MAX(AV$10:AV2083)+1)))</f>
        <v/>
      </c>
      <c r="AW2084" s="5" t="str">
        <f>IF(OR($AB2084="", $AC2084=""), "", IF($H2084=$M$3, "", IF(OR(AW$7&lt;$AB2084, $AC2084&lt;AW$6),"", MAX(AW$10:AW2083)+1)))</f>
        <v/>
      </c>
      <c r="AX2084" s="5" t="str">
        <f>IF(OR($AB2084="", $AC2084=""), "", IF($H2084=$M$3, "", IF(OR(AX$7&lt;$AB2084, $AC2084&lt;AX$6),"", MAX(AX$10:AX2083)+1)))</f>
        <v/>
      </c>
      <c r="AY2084" s="5" t="str">
        <f>IF(OR($AB2084="", $AC2084=""), "", IF($H2084=$M$3, "", IF(OR(AY$7&lt;$AB2084, $AC2084&lt;AY$6),"", MAX(AY$10:AY2083)+1)))</f>
        <v/>
      </c>
      <c r="AZ2084" s="5" t="str">
        <f>IF(OR($AB2084="", $AC2084=""), "", IF($H2084=$M$3, "", IF(OR(AZ$7&lt;$AB2084, $AC2084&lt;AZ$6),"", MAX(AZ$10:AZ2083)+1)))</f>
        <v/>
      </c>
      <c r="BA2084" s="5" t="str">
        <f>IF(OR($AB2084="", $AC2084=""), "", IF($H2084=$M$3, "", IF(OR(BA$7&lt;$AB2084, $AC2084&lt;BA$6),"", MAX(BA$10:BA2083)+1)))</f>
        <v/>
      </c>
      <c r="BB2084" s="5" t="str">
        <f>IF(OR($AB2084="", $AC2084=""), "", IF($H2084=$M$3, "", IF(OR(BB$7&lt;$AB2084, $AC2084&lt;BB$6),"", MAX(BB$10:BB2083)+1)))</f>
        <v/>
      </c>
      <c r="BC2084" s="5" t="str">
        <f>IF(OR($AB2084="", $AC2084=""), "", IF($H2084=$M$3, "", IF(OR(BC$7&lt;$AB2084, $AC2084&lt;BC$6),"", MAX(BC$10:BC2083)+1)))</f>
        <v/>
      </c>
      <c r="BD2084" s="5" t="str">
        <f>IF(OR($AB2084="", $AC2084=""), "", IF($H2084=$M$3, "", IF(OR(BD$7&lt;$AB2084, $AC2084&lt;BD$6),"", MAX(BD$10:BD2083)+1)))</f>
        <v/>
      </c>
      <c r="BE2084" s="5" t="str">
        <f>IF(OR($AB2084="", $AC2084=""), "", IF($H2084=$M$3, "", IF(OR(BE$7&lt;$AB2084, $AC2084&lt;BE$6),"", MAX(BE$10:BE2083)+1)))</f>
        <v/>
      </c>
      <c r="BF2084" s="5" t="str">
        <f>IF(OR($AB2084="", $AC2084=""), "", IF($H2084=$M$3, "", IF(OR(BF$7&lt;$AB2084, $AC2084&lt;BF$6),"", MAX(BF$10:BF2083)+1)))</f>
        <v/>
      </c>
      <c r="BG2084" s="5" t="str">
        <f>IF(OR($AB2084="", $AC2084=""), "", IF($H2084=$M$3, "", IF(OR(BG$7&lt;$AB2084, $AC2084&lt;BG$6),"", MAX(BG$10:BG2083)+1)))</f>
        <v/>
      </c>
      <c r="BH2084" s="5" t="str">
        <f>IF(OR($AB2084="", $AC2084=""), "", IF($H2084=$M$3, "", IF(OR(BH$7&lt;$AB2084, $AC2084&lt;BH$6),"", MAX(BH$10:BH2083)+1)))</f>
        <v/>
      </c>
      <c r="BI2084" s="5" t="str">
        <f>IF(OR($AB2084="", $AC2084=""), "", IF($H2084=$M$3, "", IF(OR(BI$7&lt;$AB2084, $AC2084&lt;BI$6),"", MAX(BI$10:BI2083)+1)))</f>
        <v/>
      </c>
      <c r="BK2084" s="5" t="str" cm="1">
        <f t="array" aca="1" ref="BK2084" ca="1">IFERROR(INDEX($AE2084:$BI2084, $BJ2084, MATCH($BK$9, $AE$9:$BI$9, 0)), "")</f>
        <v/>
      </c>
    </row>
    <row r="2085" spans="1:63" x14ac:dyDescent="0.25">
      <c r="A2085" s="2"/>
      <c r="B2085" s="254"/>
      <c r="C2085" s="255"/>
      <c r="D2085" s="256"/>
      <c r="E2085" s="257"/>
      <c r="F2085" s="257"/>
      <c r="G2085" s="258"/>
      <c r="H2085" s="259"/>
      <c r="I2085" s="16"/>
      <c r="J2085" s="5" t="str">
        <f t="shared" si="267"/>
        <v/>
      </c>
      <c r="K2085" s="2"/>
      <c r="O2085" s="5" t="str">
        <f t="shared" si="265"/>
        <v/>
      </c>
      <c r="Q2085" s="5" t="str">
        <f t="shared" si="268"/>
        <v/>
      </c>
      <c r="S2085" s="5" t="str">
        <f t="shared" si="266"/>
        <v/>
      </c>
      <c r="U2085" s="64" t="str">
        <f>IF($D2085="","", IF(COUNTIF('Intro &amp; Setup'!$AW$49:$AW$88, $D2085)&gt;0, "BH", TEXT($D2085, "ddd")))</f>
        <v/>
      </c>
      <c r="V2085" s="65" t="str">
        <f>IF($G2085="", "", IF(COUNTIF('Intro &amp; Setup'!$AW$49:$AW$88, $G2085)&gt;0, "BH", TEXT($G2085, "ddd")))</f>
        <v/>
      </c>
      <c r="W2085" s="64" t="str">
        <f t="shared" si="269"/>
        <v/>
      </c>
      <c r="X2085" s="65" t="str">
        <f t="shared" si="270"/>
        <v/>
      </c>
      <c r="Y2085" s="64" t="str">
        <f>IF(F2085="", "", IF(OR(F2085&lt;'Intro &amp; Setup'!$Z$20, F2085&gt;'Intro &amp; Setup'!$Z$22), "X", ""))</f>
        <v/>
      </c>
      <c r="Z2085" s="65" t="str">
        <f>IF(G2085="", "", IF(OR(G2085&lt;'Intro &amp; Setup'!$Z$20, G2085&gt;'Intro &amp; Setup'!$Z$22), "X", ""))</f>
        <v/>
      </c>
      <c r="AB2085" s="58" t="str">
        <f t="shared" si="271"/>
        <v/>
      </c>
      <c r="AC2085" s="59" t="str">
        <f t="shared" si="272"/>
        <v/>
      </c>
      <c r="AE2085" s="5" t="str">
        <f>IF(OR($AB2085="", $AC2085=""), "", IF($H2085=$M$3, "", IF(OR(AE$7&lt;$AB2085, $AC2085&lt;AE$6),"", MAX(AE$10:AE2084)+1)))</f>
        <v/>
      </c>
      <c r="AF2085" s="5" t="str">
        <f>IF(OR($AB2085="", $AC2085=""), "", IF($H2085=$M$3, "", IF(OR(AF$7&lt;$AB2085, $AC2085&lt;AF$6),"", MAX(AF$10:AF2084)+1)))</f>
        <v/>
      </c>
      <c r="AG2085" s="5" t="str">
        <f>IF(OR($AB2085="", $AC2085=""), "", IF($H2085=$M$3, "", IF(OR(AG$7&lt;$AB2085, $AC2085&lt;AG$6),"", MAX(AG$10:AG2084)+1)))</f>
        <v/>
      </c>
      <c r="AH2085" s="5" t="str">
        <f>IF(OR($AB2085="", $AC2085=""), "", IF($H2085=$M$3, "", IF(OR(AH$7&lt;$AB2085, $AC2085&lt;AH$6),"", MAX(AH$10:AH2084)+1)))</f>
        <v/>
      </c>
      <c r="AI2085" s="5" t="str">
        <f>IF(OR($AB2085="", $AC2085=""), "", IF($H2085=$M$3, "", IF(OR(AI$7&lt;$AB2085, $AC2085&lt;AI$6),"", MAX(AI$10:AI2084)+1)))</f>
        <v/>
      </c>
      <c r="AJ2085" s="5" t="str">
        <f>IF(OR($AB2085="", $AC2085=""), "", IF($H2085=$M$3, "", IF(OR(AJ$7&lt;$AB2085, $AC2085&lt;AJ$6),"", MAX(AJ$10:AJ2084)+1)))</f>
        <v/>
      </c>
      <c r="AK2085" s="5" t="str">
        <f>IF(OR($AB2085="", $AC2085=""), "", IF($H2085=$M$3, "", IF(OR(AK$7&lt;$AB2085, $AC2085&lt;AK$6),"", MAX(AK$10:AK2084)+1)))</f>
        <v/>
      </c>
      <c r="AL2085" s="5" t="str">
        <f>IF(OR($AB2085="", $AC2085=""), "", IF($H2085=$M$3, "", IF(OR(AL$7&lt;$AB2085, $AC2085&lt;AL$6),"", MAX(AL$10:AL2084)+1)))</f>
        <v/>
      </c>
      <c r="AM2085" s="5" t="str">
        <f>IF(OR($AB2085="", $AC2085=""), "", IF($H2085=$M$3, "", IF(OR(AM$7&lt;$AB2085, $AC2085&lt;AM$6),"", MAX(AM$10:AM2084)+1)))</f>
        <v/>
      </c>
      <c r="AN2085" s="5" t="str">
        <f>IF(OR($AB2085="", $AC2085=""), "", IF($H2085=$M$3, "", IF(OR(AN$7&lt;$AB2085, $AC2085&lt;AN$6),"", MAX(AN$10:AN2084)+1)))</f>
        <v/>
      </c>
      <c r="AO2085" s="5" t="str">
        <f>IF(OR($AB2085="", $AC2085=""), "", IF($H2085=$M$3, "", IF(OR(AO$7&lt;$AB2085, $AC2085&lt;AO$6),"", MAX(AO$10:AO2084)+1)))</f>
        <v/>
      </c>
      <c r="AP2085" s="5" t="str">
        <f>IF(OR($AB2085="", $AC2085=""), "", IF($H2085=$M$3, "", IF(OR(AP$7&lt;$AB2085, $AC2085&lt;AP$6),"", MAX(AP$10:AP2084)+1)))</f>
        <v/>
      </c>
      <c r="AQ2085" s="5" t="str">
        <f>IF(OR($AB2085="", $AC2085=""), "", IF($H2085=$M$3, "", IF(OR(AQ$7&lt;$AB2085, $AC2085&lt;AQ$6),"", MAX(AQ$10:AQ2084)+1)))</f>
        <v/>
      </c>
      <c r="AR2085" s="5" t="str">
        <f>IF(OR($AB2085="", $AC2085=""), "", IF($H2085=$M$3, "", IF(OR(AR$7&lt;$AB2085, $AC2085&lt;AR$6),"", MAX(AR$10:AR2084)+1)))</f>
        <v/>
      </c>
      <c r="AS2085" s="5" t="str">
        <f>IF(OR($AB2085="", $AC2085=""), "", IF($H2085=$M$3, "", IF(OR(AS$7&lt;$AB2085, $AC2085&lt;AS$6),"", MAX(AS$10:AS2084)+1)))</f>
        <v/>
      </c>
      <c r="AT2085" s="5" t="str">
        <f>IF(OR($AB2085="", $AC2085=""), "", IF($H2085=$M$3, "", IF(OR(AT$7&lt;$AB2085, $AC2085&lt;AT$6),"", MAX(AT$10:AT2084)+1)))</f>
        <v/>
      </c>
      <c r="AU2085" s="5" t="str">
        <f>IF(OR($AB2085="", $AC2085=""), "", IF($H2085=$M$3, "", IF(OR(AU$7&lt;$AB2085, $AC2085&lt;AU$6),"", MAX(AU$10:AU2084)+1)))</f>
        <v/>
      </c>
      <c r="AV2085" s="5" t="str">
        <f>IF(OR($AB2085="", $AC2085=""), "", IF($H2085=$M$3, "", IF(OR(AV$7&lt;$AB2085, $AC2085&lt;AV$6),"", MAX(AV$10:AV2084)+1)))</f>
        <v/>
      </c>
      <c r="AW2085" s="5" t="str">
        <f>IF(OR($AB2085="", $AC2085=""), "", IF($H2085=$M$3, "", IF(OR(AW$7&lt;$AB2085, $AC2085&lt;AW$6),"", MAX(AW$10:AW2084)+1)))</f>
        <v/>
      </c>
      <c r="AX2085" s="5" t="str">
        <f>IF(OR($AB2085="", $AC2085=""), "", IF($H2085=$M$3, "", IF(OR(AX$7&lt;$AB2085, $AC2085&lt;AX$6),"", MAX(AX$10:AX2084)+1)))</f>
        <v/>
      </c>
      <c r="AY2085" s="5" t="str">
        <f>IF(OR($AB2085="", $AC2085=""), "", IF($H2085=$M$3, "", IF(OR(AY$7&lt;$AB2085, $AC2085&lt;AY$6),"", MAX(AY$10:AY2084)+1)))</f>
        <v/>
      </c>
      <c r="AZ2085" s="5" t="str">
        <f>IF(OR($AB2085="", $AC2085=""), "", IF($H2085=$M$3, "", IF(OR(AZ$7&lt;$AB2085, $AC2085&lt;AZ$6),"", MAX(AZ$10:AZ2084)+1)))</f>
        <v/>
      </c>
      <c r="BA2085" s="5" t="str">
        <f>IF(OR($AB2085="", $AC2085=""), "", IF($H2085=$M$3, "", IF(OR(BA$7&lt;$AB2085, $AC2085&lt;BA$6),"", MAX(BA$10:BA2084)+1)))</f>
        <v/>
      </c>
      <c r="BB2085" s="5" t="str">
        <f>IF(OR($AB2085="", $AC2085=""), "", IF($H2085=$M$3, "", IF(OR(BB$7&lt;$AB2085, $AC2085&lt;BB$6),"", MAX(BB$10:BB2084)+1)))</f>
        <v/>
      </c>
      <c r="BC2085" s="5" t="str">
        <f>IF(OR($AB2085="", $AC2085=""), "", IF($H2085=$M$3, "", IF(OR(BC$7&lt;$AB2085, $AC2085&lt;BC$6),"", MAX(BC$10:BC2084)+1)))</f>
        <v/>
      </c>
      <c r="BD2085" s="5" t="str">
        <f>IF(OR($AB2085="", $AC2085=""), "", IF($H2085=$M$3, "", IF(OR(BD$7&lt;$AB2085, $AC2085&lt;BD$6),"", MAX(BD$10:BD2084)+1)))</f>
        <v/>
      </c>
      <c r="BE2085" s="5" t="str">
        <f>IF(OR($AB2085="", $AC2085=""), "", IF($H2085=$M$3, "", IF(OR(BE$7&lt;$AB2085, $AC2085&lt;BE$6),"", MAX(BE$10:BE2084)+1)))</f>
        <v/>
      </c>
      <c r="BF2085" s="5" t="str">
        <f>IF(OR($AB2085="", $AC2085=""), "", IF($H2085=$M$3, "", IF(OR(BF$7&lt;$AB2085, $AC2085&lt;BF$6),"", MAX(BF$10:BF2084)+1)))</f>
        <v/>
      </c>
      <c r="BG2085" s="5" t="str">
        <f>IF(OR($AB2085="", $AC2085=""), "", IF($H2085=$M$3, "", IF(OR(BG$7&lt;$AB2085, $AC2085&lt;BG$6),"", MAX(BG$10:BG2084)+1)))</f>
        <v/>
      </c>
      <c r="BH2085" s="5" t="str">
        <f>IF(OR($AB2085="", $AC2085=""), "", IF($H2085=$M$3, "", IF(OR(BH$7&lt;$AB2085, $AC2085&lt;BH$6),"", MAX(BH$10:BH2084)+1)))</f>
        <v/>
      </c>
      <c r="BI2085" s="5" t="str">
        <f>IF(OR($AB2085="", $AC2085=""), "", IF($H2085=$M$3, "", IF(OR(BI$7&lt;$AB2085, $AC2085&lt;BI$6),"", MAX(BI$10:BI2084)+1)))</f>
        <v/>
      </c>
      <c r="BK2085" s="5" t="str" cm="1">
        <f t="array" aca="1" ref="BK2085" ca="1">IFERROR(INDEX($AE2085:$BI2085, $BJ2085, MATCH($BK$9, $AE$9:$BI$9, 0)), "")</f>
        <v/>
      </c>
    </row>
    <row r="2086" spans="1:63" x14ac:dyDescent="0.25">
      <c r="A2086" s="2"/>
      <c r="B2086" s="254"/>
      <c r="C2086" s="255"/>
      <c r="D2086" s="256"/>
      <c r="E2086" s="257"/>
      <c r="F2086" s="257"/>
      <c r="G2086" s="258"/>
      <c r="H2086" s="259"/>
      <c r="I2086" s="16"/>
      <c r="J2086" s="5" t="str">
        <f t="shared" si="267"/>
        <v/>
      </c>
      <c r="K2086" s="2"/>
      <c r="O2086" s="5" t="str">
        <f t="shared" si="265"/>
        <v/>
      </c>
      <c r="Q2086" s="5" t="str">
        <f t="shared" si="268"/>
        <v/>
      </c>
      <c r="S2086" s="5" t="str">
        <f t="shared" si="266"/>
        <v/>
      </c>
      <c r="U2086" s="64" t="str">
        <f>IF($D2086="","", IF(COUNTIF('Intro &amp; Setup'!$AW$49:$AW$88, $D2086)&gt;0, "BH", TEXT($D2086, "ddd")))</f>
        <v/>
      </c>
      <c r="V2086" s="65" t="str">
        <f>IF($G2086="", "", IF(COUNTIF('Intro &amp; Setup'!$AW$49:$AW$88, $G2086)&gt;0, "BH", TEXT($G2086, "ddd")))</f>
        <v/>
      </c>
      <c r="W2086" s="64" t="str">
        <f t="shared" si="269"/>
        <v/>
      </c>
      <c r="X2086" s="65" t="str">
        <f t="shared" si="270"/>
        <v/>
      </c>
      <c r="Y2086" s="64" t="str">
        <f>IF(F2086="", "", IF(OR(F2086&lt;'Intro &amp; Setup'!$Z$20, F2086&gt;'Intro &amp; Setup'!$Z$22), "X", ""))</f>
        <v/>
      </c>
      <c r="Z2086" s="65" t="str">
        <f>IF(G2086="", "", IF(OR(G2086&lt;'Intro &amp; Setup'!$Z$20, G2086&gt;'Intro &amp; Setup'!$Z$22), "X", ""))</f>
        <v/>
      </c>
      <c r="AB2086" s="58" t="str">
        <f t="shared" si="271"/>
        <v/>
      </c>
      <c r="AC2086" s="59" t="str">
        <f t="shared" si="272"/>
        <v/>
      </c>
      <c r="AE2086" s="5" t="str">
        <f>IF(OR($AB2086="", $AC2086=""), "", IF($H2086=$M$3, "", IF(OR(AE$7&lt;$AB2086, $AC2086&lt;AE$6),"", MAX(AE$10:AE2085)+1)))</f>
        <v/>
      </c>
      <c r="AF2086" s="5" t="str">
        <f>IF(OR($AB2086="", $AC2086=""), "", IF($H2086=$M$3, "", IF(OR(AF$7&lt;$AB2086, $AC2086&lt;AF$6),"", MAX(AF$10:AF2085)+1)))</f>
        <v/>
      </c>
      <c r="AG2086" s="5" t="str">
        <f>IF(OR($AB2086="", $AC2086=""), "", IF($H2086=$M$3, "", IF(OR(AG$7&lt;$AB2086, $AC2086&lt;AG$6),"", MAX(AG$10:AG2085)+1)))</f>
        <v/>
      </c>
      <c r="AH2086" s="5" t="str">
        <f>IF(OR($AB2086="", $AC2086=""), "", IF($H2086=$M$3, "", IF(OR(AH$7&lt;$AB2086, $AC2086&lt;AH$6),"", MAX(AH$10:AH2085)+1)))</f>
        <v/>
      </c>
      <c r="AI2086" s="5" t="str">
        <f>IF(OR($AB2086="", $AC2086=""), "", IF($H2086=$M$3, "", IF(OR(AI$7&lt;$AB2086, $AC2086&lt;AI$6),"", MAX(AI$10:AI2085)+1)))</f>
        <v/>
      </c>
      <c r="AJ2086" s="5" t="str">
        <f>IF(OR($AB2086="", $AC2086=""), "", IF($H2086=$M$3, "", IF(OR(AJ$7&lt;$AB2086, $AC2086&lt;AJ$6),"", MAX(AJ$10:AJ2085)+1)))</f>
        <v/>
      </c>
      <c r="AK2086" s="5" t="str">
        <f>IF(OR($AB2086="", $AC2086=""), "", IF($H2086=$M$3, "", IF(OR(AK$7&lt;$AB2086, $AC2086&lt;AK$6),"", MAX(AK$10:AK2085)+1)))</f>
        <v/>
      </c>
      <c r="AL2086" s="5" t="str">
        <f>IF(OR($AB2086="", $AC2086=""), "", IF($H2086=$M$3, "", IF(OR(AL$7&lt;$AB2086, $AC2086&lt;AL$6),"", MAX(AL$10:AL2085)+1)))</f>
        <v/>
      </c>
      <c r="AM2086" s="5" t="str">
        <f>IF(OR($AB2086="", $AC2086=""), "", IF($H2086=$M$3, "", IF(OR(AM$7&lt;$AB2086, $AC2086&lt;AM$6),"", MAX(AM$10:AM2085)+1)))</f>
        <v/>
      </c>
      <c r="AN2086" s="5" t="str">
        <f>IF(OR($AB2086="", $AC2086=""), "", IF($H2086=$M$3, "", IF(OR(AN$7&lt;$AB2086, $AC2086&lt;AN$6),"", MAX(AN$10:AN2085)+1)))</f>
        <v/>
      </c>
      <c r="AO2086" s="5" t="str">
        <f>IF(OR($AB2086="", $AC2086=""), "", IF($H2086=$M$3, "", IF(OR(AO$7&lt;$AB2086, $AC2086&lt;AO$6),"", MAX(AO$10:AO2085)+1)))</f>
        <v/>
      </c>
      <c r="AP2086" s="5" t="str">
        <f>IF(OR($AB2086="", $AC2086=""), "", IF($H2086=$M$3, "", IF(OR(AP$7&lt;$AB2086, $AC2086&lt;AP$6),"", MAX(AP$10:AP2085)+1)))</f>
        <v/>
      </c>
      <c r="AQ2086" s="5" t="str">
        <f>IF(OR($AB2086="", $AC2086=""), "", IF($H2086=$M$3, "", IF(OR(AQ$7&lt;$AB2086, $AC2086&lt;AQ$6),"", MAX(AQ$10:AQ2085)+1)))</f>
        <v/>
      </c>
      <c r="AR2086" s="5" t="str">
        <f>IF(OR($AB2086="", $AC2086=""), "", IF($H2086=$M$3, "", IF(OR(AR$7&lt;$AB2086, $AC2086&lt;AR$6),"", MAX(AR$10:AR2085)+1)))</f>
        <v/>
      </c>
      <c r="AS2086" s="5" t="str">
        <f>IF(OR($AB2086="", $AC2086=""), "", IF($H2086=$M$3, "", IF(OR(AS$7&lt;$AB2086, $AC2086&lt;AS$6),"", MAX(AS$10:AS2085)+1)))</f>
        <v/>
      </c>
      <c r="AT2086" s="5" t="str">
        <f>IF(OR($AB2086="", $AC2086=""), "", IF($H2086=$M$3, "", IF(OR(AT$7&lt;$AB2086, $AC2086&lt;AT$6),"", MAX(AT$10:AT2085)+1)))</f>
        <v/>
      </c>
      <c r="AU2086" s="5" t="str">
        <f>IF(OR($AB2086="", $AC2086=""), "", IF($H2086=$M$3, "", IF(OR(AU$7&lt;$AB2086, $AC2086&lt;AU$6),"", MAX(AU$10:AU2085)+1)))</f>
        <v/>
      </c>
      <c r="AV2086" s="5" t="str">
        <f>IF(OR($AB2086="", $AC2086=""), "", IF($H2086=$M$3, "", IF(OR(AV$7&lt;$AB2086, $AC2086&lt;AV$6),"", MAX(AV$10:AV2085)+1)))</f>
        <v/>
      </c>
      <c r="AW2086" s="5" t="str">
        <f>IF(OR($AB2086="", $AC2086=""), "", IF($H2086=$M$3, "", IF(OR(AW$7&lt;$AB2086, $AC2086&lt;AW$6),"", MAX(AW$10:AW2085)+1)))</f>
        <v/>
      </c>
      <c r="AX2086" s="5" t="str">
        <f>IF(OR($AB2086="", $AC2086=""), "", IF($H2086=$M$3, "", IF(OR(AX$7&lt;$AB2086, $AC2086&lt;AX$6),"", MAX(AX$10:AX2085)+1)))</f>
        <v/>
      </c>
      <c r="AY2086" s="5" t="str">
        <f>IF(OR($AB2086="", $AC2086=""), "", IF($H2086=$M$3, "", IF(OR(AY$7&lt;$AB2086, $AC2086&lt;AY$6),"", MAX(AY$10:AY2085)+1)))</f>
        <v/>
      </c>
      <c r="AZ2086" s="5" t="str">
        <f>IF(OR($AB2086="", $AC2086=""), "", IF($H2086=$M$3, "", IF(OR(AZ$7&lt;$AB2086, $AC2086&lt;AZ$6),"", MAX(AZ$10:AZ2085)+1)))</f>
        <v/>
      </c>
      <c r="BA2086" s="5" t="str">
        <f>IF(OR($AB2086="", $AC2086=""), "", IF($H2086=$M$3, "", IF(OR(BA$7&lt;$AB2086, $AC2086&lt;BA$6),"", MAX(BA$10:BA2085)+1)))</f>
        <v/>
      </c>
      <c r="BB2086" s="5" t="str">
        <f>IF(OR($AB2086="", $AC2086=""), "", IF($H2086=$M$3, "", IF(OR(BB$7&lt;$AB2086, $AC2086&lt;BB$6),"", MAX(BB$10:BB2085)+1)))</f>
        <v/>
      </c>
      <c r="BC2086" s="5" t="str">
        <f>IF(OR($AB2086="", $AC2086=""), "", IF($H2086=$M$3, "", IF(OR(BC$7&lt;$AB2086, $AC2086&lt;BC$6),"", MAX(BC$10:BC2085)+1)))</f>
        <v/>
      </c>
      <c r="BD2086" s="5" t="str">
        <f>IF(OR($AB2086="", $AC2086=""), "", IF($H2086=$M$3, "", IF(OR(BD$7&lt;$AB2086, $AC2086&lt;BD$6),"", MAX(BD$10:BD2085)+1)))</f>
        <v/>
      </c>
      <c r="BE2086" s="5" t="str">
        <f>IF(OR($AB2086="", $AC2086=""), "", IF($H2086=$M$3, "", IF(OR(BE$7&lt;$AB2086, $AC2086&lt;BE$6),"", MAX(BE$10:BE2085)+1)))</f>
        <v/>
      </c>
      <c r="BF2086" s="5" t="str">
        <f>IF(OR($AB2086="", $AC2086=""), "", IF($H2086=$M$3, "", IF(OR(BF$7&lt;$AB2086, $AC2086&lt;BF$6),"", MAX(BF$10:BF2085)+1)))</f>
        <v/>
      </c>
      <c r="BG2086" s="5" t="str">
        <f>IF(OR($AB2086="", $AC2086=""), "", IF($H2086=$M$3, "", IF(OR(BG$7&lt;$AB2086, $AC2086&lt;BG$6),"", MAX(BG$10:BG2085)+1)))</f>
        <v/>
      </c>
      <c r="BH2086" s="5" t="str">
        <f>IF(OR($AB2086="", $AC2086=""), "", IF($H2086=$M$3, "", IF(OR(BH$7&lt;$AB2086, $AC2086&lt;BH$6),"", MAX(BH$10:BH2085)+1)))</f>
        <v/>
      </c>
      <c r="BI2086" s="5" t="str">
        <f>IF(OR($AB2086="", $AC2086=""), "", IF($H2086=$M$3, "", IF(OR(BI$7&lt;$AB2086, $AC2086&lt;BI$6),"", MAX(BI$10:BI2085)+1)))</f>
        <v/>
      </c>
      <c r="BK2086" s="5" t="str" cm="1">
        <f t="array" aca="1" ref="BK2086" ca="1">IFERROR(INDEX($AE2086:$BI2086, $BJ2086, MATCH($BK$9, $AE$9:$BI$9, 0)), "")</f>
        <v/>
      </c>
    </row>
    <row r="2087" spans="1:63" x14ac:dyDescent="0.25">
      <c r="A2087" s="2"/>
      <c r="B2087" s="254"/>
      <c r="C2087" s="255"/>
      <c r="D2087" s="256"/>
      <c r="E2087" s="257"/>
      <c r="F2087" s="257"/>
      <c r="G2087" s="258"/>
      <c r="H2087" s="259"/>
      <c r="I2087" s="16"/>
      <c r="J2087" s="5" t="str">
        <f t="shared" si="267"/>
        <v/>
      </c>
      <c r="K2087" s="2"/>
      <c r="O2087" s="5" t="str">
        <f t="shared" si="265"/>
        <v/>
      </c>
      <c r="Q2087" s="5" t="str">
        <f t="shared" si="268"/>
        <v/>
      </c>
      <c r="S2087" s="5" t="str">
        <f t="shared" si="266"/>
        <v/>
      </c>
      <c r="U2087" s="64" t="str">
        <f>IF($D2087="","", IF(COUNTIF('Intro &amp; Setup'!$AW$49:$AW$88, $D2087)&gt;0, "BH", TEXT($D2087, "ddd")))</f>
        <v/>
      </c>
      <c r="V2087" s="65" t="str">
        <f>IF($G2087="", "", IF(COUNTIF('Intro &amp; Setup'!$AW$49:$AW$88, $G2087)&gt;0, "BH", TEXT($G2087, "ddd")))</f>
        <v/>
      </c>
      <c r="W2087" s="64" t="str">
        <f t="shared" si="269"/>
        <v/>
      </c>
      <c r="X2087" s="65" t="str">
        <f t="shared" si="270"/>
        <v/>
      </c>
      <c r="Y2087" s="64" t="str">
        <f>IF(F2087="", "", IF(OR(F2087&lt;'Intro &amp; Setup'!$Z$20, F2087&gt;'Intro &amp; Setup'!$Z$22), "X", ""))</f>
        <v/>
      </c>
      <c r="Z2087" s="65" t="str">
        <f>IF(G2087="", "", IF(OR(G2087&lt;'Intro &amp; Setup'!$Z$20, G2087&gt;'Intro &amp; Setup'!$Z$22), "X", ""))</f>
        <v/>
      </c>
      <c r="AB2087" s="58" t="str">
        <f t="shared" si="271"/>
        <v/>
      </c>
      <c r="AC2087" s="59" t="str">
        <f t="shared" si="272"/>
        <v/>
      </c>
      <c r="AE2087" s="5" t="str">
        <f>IF(OR($AB2087="", $AC2087=""), "", IF($H2087=$M$3, "", IF(OR(AE$7&lt;$AB2087, $AC2087&lt;AE$6),"", MAX(AE$10:AE2086)+1)))</f>
        <v/>
      </c>
      <c r="AF2087" s="5" t="str">
        <f>IF(OR($AB2087="", $AC2087=""), "", IF($H2087=$M$3, "", IF(OR(AF$7&lt;$AB2087, $AC2087&lt;AF$6),"", MAX(AF$10:AF2086)+1)))</f>
        <v/>
      </c>
      <c r="AG2087" s="5" t="str">
        <f>IF(OR($AB2087="", $AC2087=""), "", IF($H2087=$M$3, "", IF(OR(AG$7&lt;$AB2087, $AC2087&lt;AG$6),"", MAX(AG$10:AG2086)+1)))</f>
        <v/>
      </c>
      <c r="AH2087" s="5" t="str">
        <f>IF(OR($AB2087="", $AC2087=""), "", IF($H2087=$M$3, "", IF(OR(AH$7&lt;$AB2087, $AC2087&lt;AH$6),"", MAX(AH$10:AH2086)+1)))</f>
        <v/>
      </c>
      <c r="AI2087" s="5" t="str">
        <f>IF(OR($AB2087="", $AC2087=""), "", IF($H2087=$M$3, "", IF(OR(AI$7&lt;$AB2087, $AC2087&lt;AI$6),"", MAX(AI$10:AI2086)+1)))</f>
        <v/>
      </c>
      <c r="AJ2087" s="5" t="str">
        <f>IF(OR($AB2087="", $AC2087=""), "", IF($H2087=$M$3, "", IF(OR(AJ$7&lt;$AB2087, $AC2087&lt;AJ$6),"", MAX(AJ$10:AJ2086)+1)))</f>
        <v/>
      </c>
      <c r="AK2087" s="5" t="str">
        <f>IF(OR($AB2087="", $AC2087=""), "", IF($H2087=$M$3, "", IF(OR(AK$7&lt;$AB2087, $AC2087&lt;AK$6),"", MAX(AK$10:AK2086)+1)))</f>
        <v/>
      </c>
      <c r="AL2087" s="5" t="str">
        <f>IF(OR($AB2087="", $AC2087=""), "", IF($H2087=$M$3, "", IF(OR(AL$7&lt;$AB2087, $AC2087&lt;AL$6),"", MAX(AL$10:AL2086)+1)))</f>
        <v/>
      </c>
      <c r="AM2087" s="5" t="str">
        <f>IF(OR($AB2087="", $AC2087=""), "", IF($H2087=$M$3, "", IF(OR(AM$7&lt;$AB2087, $AC2087&lt;AM$6),"", MAX(AM$10:AM2086)+1)))</f>
        <v/>
      </c>
      <c r="AN2087" s="5" t="str">
        <f>IF(OR($AB2087="", $AC2087=""), "", IF($H2087=$M$3, "", IF(OR(AN$7&lt;$AB2087, $AC2087&lt;AN$6),"", MAX(AN$10:AN2086)+1)))</f>
        <v/>
      </c>
      <c r="AO2087" s="5" t="str">
        <f>IF(OR($AB2087="", $AC2087=""), "", IF($H2087=$M$3, "", IF(OR(AO$7&lt;$AB2087, $AC2087&lt;AO$6),"", MAX(AO$10:AO2086)+1)))</f>
        <v/>
      </c>
      <c r="AP2087" s="5" t="str">
        <f>IF(OR($AB2087="", $AC2087=""), "", IF($H2087=$M$3, "", IF(OR(AP$7&lt;$AB2087, $AC2087&lt;AP$6),"", MAX(AP$10:AP2086)+1)))</f>
        <v/>
      </c>
      <c r="AQ2087" s="5" t="str">
        <f>IF(OR($AB2087="", $AC2087=""), "", IF($H2087=$M$3, "", IF(OR(AQ$7&lt;$AB2087, $AC2087&lt;AQ$6),"", MAX(AQ$10:AQ2086)+1)))</f>
        <v/>
      </c>
      <c r="AR2087" s="5" t="str">
        <f>IF(OR($AB2087="", $AC2087=""), "", IF($H2087=$M$3, "", IF(OR(AR$7&lt;$AB2087, $AC2087&lt;AR$6),"", MAX(AR$10:AR2086)+1)))</f>
        <v/>
      </c>
      <c r="AS2087" s="5" t="str">
        <f>IF(OR($AB2087="", $AC2087=""), "", IF($H2087=$M$3, "", IF(OR(AS$7&lt;$AB2087, $AC2087&lt;AS$6),"", MAX(AS$10:AS2086)+1)))</f>
        <v/>
      </c>
      <c r="AT2087" s="5" t="str">
        <f>IF(OR($AB2087="", $AC2087=""), "", IF($H2087=$M$3, "", IF(OR(AT$7&lt;$AB2087, $AC2087&lt;AT$6),"", MAX(AT$10:AT2086)+1)))</f>
        <v/>
      </c>
      <c r="AU2087" s="5" t="str">
        <f>IF(OR($AB2087="", $AC2087=""), "", IF($H2087=$M$3, "", IF(OR(AU$7&lt;$AB2087, $AC2087&lt;AU$6),"", MAX(AU$10:AU2086)+1)))</f>
        <v/>
      </c>
      <c r="AV2087" s="5" t="str">
        <f>IF(OR($AB2087="", $AC2087=""), "", IF($H2087=$M$3, "", IF(OR(AV$7&lt;$AB2087, $AC2087&lt;AV$6),"", MAX(AV$10:AV2086)+1)))</f>
        <v/>
      </c>
      <c r="AW2087" s="5" t="str">
        <f>IF(OR($AB2087="", $AC2087=""), "", IF($H2087=$M$3, "", IF(OR(AW$7&lt;$AB2087, $AC2087&lt;AW$6),"", MAX(AW$10:AW2086)+1)))</f>
        <v/>
      </c>
      <c r="AX2087" s="5" t="str">
        <f>IF(OR($AB2087="", $AC2087=""), "", IF($H2087=$M$3, "", IF(OR(AX$7&lt;$AB2087, $AC2087&lt;AX$6),"", MAX(AX$10:AX2086)+1)))</f>
        <v/>
      </c>
      <c r="AY2087" s="5" t="str">
        <f>IF(OR($AB2087="", $AC2087=""), "", IF($H2087=$M$3, "", IF(OR(AY$7&lt;$AB2087, $AC2087&lt;AY$6),"", MAX(AY$10:AY2086)+1)))</f>
        <v/>
      </c>
      <c r="AZ2087" s="5" t="str">
        <f>IF(OR($AB2087="", $AC2087=""), "", IF($H2087=$M$3, "", IF(OR(AZ$7&lt;$AB2087, $AC2087&lt;AZ$6),"", MAX(AZ$10:AZ2086)+1)))</f>
        <v/>
      </c>
      <c r="BA2087" s="5" t="str">
        <f>IF(OR($AB2087="", $AC2087=""), "", IF($H2087=$M$3, "", IF(OR(BA$7&lt;$AB2087, $AC2087&lt;BA$6),"", MAX(BA$10:BA2086)+1)))</f>
        <v/>
      </c>
      <c r="BB2087" s="5" t="str">
        <f>IF(OR($AB2087="", $AC2087=""), "", IF($H2087=$M$3, "", IF(OR(BB$7&lt;$AB2087, $AC2087&lt;BB$6),"", MAX(BB$10:BB2086)+1)))</f>
        <v/>
      </c>
      <c r="BC2087" s="5" t="str">
        <f>IF(OR($AB2087="", $AC2087=""), "", IF($H2087=$M$3, "", IF(OR(BC$7&lt;$AB2087, $AC2087&lt;BC$6),"", MAX(BC$10:BC2086)+1)))</f>
        <v/>
      </c>
      <c r="BD2087" s="5" t="str">
        <f>IF(OR($AB2087="", $AC2087=""), "", IF($H2087=$M$3, "", IF(OR(BD$7&lt;$AB2087, $AC2087&lt;BD$6),"", MAX(BD$10:BD2086)+1)))</f>
        <v/>
      </c>
      <c r="BE2087" s="5" t="str">
        <f>IF(OR($AB2087="", $AC2087=""), "", IF($H2087=$M$3, "", IF(OR(BE$7&lt;$AB2087, $AC2087&lt;BE$6),"", MAX(BE$10:BE2086)+1)))</f>
        <v/>
      </c>
      <c r="BF2087" s="5" t="str">
        <f>IF(OR($AB2087="", $AC2087=""), "", IF($H2087=$M$3, "", IF(OR(BF$7&lt;$AB2087, $AC2087&lt;BF$6),"", MAX(BF$10:BF2086)+1)))</f>
        <v/>
      </c>
      <c r="BG2087" s="5" t="str">
        <f>IF(OR($AB2087="", $AC2087=""), "", IF($H2087=$M$3, "", IF(OR(BG$7&lt;$AB2087, $AC2087&lt;BG$6),"", MAX(BG$10:BG2086)+1)))</f>
        <v/>
      </c>
      <c r="BH2087" s="5" t="str">
        <f>IF(OR($AB2087="", $AC2087=""), "", IF($H2087=$M$3, "", IF(OR(BH$7&lt;$AB2087, $AC2087&lt;BH$6),"", MAX(BH$10:BH2086)+1)))</f>
        <v/>
      </c>
      <c r="BI2087" s="5" t="str">
        <f>IF(OR($AB2087="", $AC2087=""), "", IF($H2087=$M$3, "", IF(OR(BI$7&lt;$AB2087, $AC2087&lt;BI$6),"", MAX(BI$10:BI2086)+1)))</f>
        <v/>
      </c>
      <c r="BK2087" s="5" t="str" cm="1">
        <f t="array" aca="1" ref="BK2087" ca="1">IFERROR(INDEX($AE2087:$BI2087, $BJ2087, MATCH($BK$9, $AE$9:$BI$9, 0)), "")</f>
        <v/>
      </c>
    </row>
    <row r="2088" spans="1:63" x14ac:dyDescent="0.25">
      <c r="A2088" s="2"/>
      <c r="B2088" s="254"/>
      <c r="C2088" s="255"/>
      <c r="D2088" s="256"/>
      <c r="E2088" s="257"/>
      <c r="F2088" s="257"/>
      <c r="G2088" s="258"/>
      <c r="H2088" s="259"/>
      <c r="I2088" s="16"/>
      <c r="J2088" s="5" t="str">
        <f t="shared" si="267"/>
        <v/>
      </c>
      <c r="K2088" s="2"/>
      <c r="O2088" s="5" t="str">
        <f t="shared" si="265"/>
        <v/>
      </c>
      <c r="Q2088" s="5" t="str">
        <f t="shared" si="268"/>
        <v/>
      </c>
      <c r="S2088" s="5" t="str">
        <f t="shared" si="266"/>
        <v/>
      </c>
      <c r="U2088" s="64" t="str">
        <f>IF($D2088="","", IF(COUNTIF('Intro &amp; Setup'!$AW$49:$AW$88, $D2088)&gt;0, "BH", TEXT($D2088, "ddd")))</f>
        <v/>
      </c>
      <c r="V2088" s="65" t="str">
        <f>IF($G2088="", "", IF(COUNTIF('Intro &amp; Setup'!$AW$49:$AW$88, $G2088)&gt;0, "BH", TEXT($G2088, "ddd")))</f>
        <v/>
      </c>
      <c r="W2088" s="64" t="str">
        <f t="shared" si="269"/>
        <v/>
      </c>
      <c r="X2088" s="65" t="str">
        <f t="shared" si="270"/>
        <v/>
      </c>
      <c r="Y2088" s="64" t="str">
        <f>IF(F2088="", "", IF(OR(F2088&lt;'Intro &amp; Setup'!$Z$20, F2088&gt;'Intro &amp; Setup'!$Z$22), "X", ""))</f>
        <v/>
      </c>
      <c r="Z2088" s="65" t="str">
        <f>IF(G2088="", "", IF(OR(G2088&lt;'Intro &amp; Setup'!$Z$20, G2088&gt;'Intro &amp; Setup'!$Z$22), "X", ""))</f>
        <v/>
      </c>
      <c r="AB2088" s="58" t="str">
        <f t="shared" si="271"/>
        <v/>
      </c>
      <c r="AC2088" s="59" t="str">
        <f t="shared" si="272"/>
        <v/>
      </c>
      <c r="AE2088" s="5" t="str">
        <f>IF(OR($AB2088="", $AC2088=""), "", IF($H2088=$M$3, "", IF(OR(AE$7&lt;$AB2088, $AC2088&lt;AE$6),"", MAX(AE$10:AE2087)+1)))</f>
        <v/>
      </c>
      <c r="AF2088" s="5" t="str">
        <f>IF(OR($AB2088="", $AC2088=""), "", IF($H2088=$M$3, "", IF(OR(AF$7&lt;$AB2088, $AC2088&lt;AF$6),"", MAX(AF$10:AF2087)+1)))</f>
        <v/>
      </c>
      <c r="AG2088" s="5" t="str">
        <f>IF(OR($AB2088="", $AC2088=""), "", IF($H2088=$M$3, "", IF(OR(AG$7&lt;$AB2088, $AC2088&lt;AG$6),"", MAX(AG$10:AG2087)+1)))</f>
        <v/>
      </c>
      <c r="AH2088" s="5" t="str">
        <f>IF(OR($AB2088="", $AC2088=""), "", IF($H2088=$M$3, "", IF(OR(AH$7&lt;$AB2088, $AC2088&lt;AH$6),"", MAX(AH$10:AH2087)+1)))</f>
        <v/>
      </c>
      <c r="AI2088" s="5" t="str">
        <f>IF(OR($AB2088="", $AC2088=""), "", IF($H2088=$M$3, "", IF(OR(AI$7&lt;$AB2088, $AC2088&lt;AI$6),"", MAX(AI$10:AI2087)+1)))</f>
        <v/>
      </c>
      <c r="AJ2088" s="5" t="str">
        <f>IF(OR($AB2088="", $AC2088=""), "", IF($H2088=$M$3, "", IF(OR(AJ$7&lt;$AB2088, $AC2088&lt;AJ$6),"", MAX(AJ$10:AJ2087)+1)))</f>
        <v/>
      </c>
      <c r="AK2088" s="5" t="str">
        <f>IF(OR($AB2088="", $AC2088=""), "", IF($H2088=$M$3, "", IF(OR(AK$7&lt;$AB2088, $AC2088&lt;AK$6),"", MAX(AK$10:AK2087)+1)))</f>
        <v/>
      </c>
      <c r="AL2088" s="5" t="str">
        <f>IF(OR($AB2088="", $AC2088=""), "", IF($H2088=$M$3, "", IF(OR(AL$7&lt;$AB2088, $AC2088&lt;AL$6),"", MAX(AL$10:AL2087)+1)))</f>
        <v/>
      </c>
      <c r="AM2088" s="5" t="str">
        <f>IF(OR($AB2088="", $AC2088=""), "", IF($H2088=$M$3, "", IF(OR(AM$7&lt;$AB2088, $AC2088&lt;AM$6),"", MAX(AM$10:AM2087)+1)))</f>
        <v/>
      </c>
      <c r="AN2088" s="5" t="str">
        <f>IF(OR($AB2088="", $AC2088=""), "", IF($H2088=$M$3, "", IF(OR(AN$7&lt;$AB2088, $AC2088&lt;AN$6),"", MAX(AN$10:AN2087)+1)))</f>
        <v/>
      </c>
      <c r="AO2088" s="5" t="str">
        <f>IF(OR($AB2088="", $AC2088=""), "", IF($H2088=$M$3, "", IF(OR(AO$7&lt;$AB2088, $AC2088&lt;AO$6),"", MAX(AO$10:AO2087)+1)))</f>
        <v/>
      </c>
      <c r="AP2088" s="5" t="str">
        <f>IF(OR($AB2088="", $AC2088=""), "", IF($H2088=$M$3, "", IF(OR(AP$7&lt;$AB2088, $AC2088&lt;AP$6),"", MAX(AP$10:AP2087)+1)))</f>
        <v/>
      </c>
      <c r="AQ2088" s="5" t="str">
        <f>IF(OR($AB2088="", $AC2088=""), "", IF($H2088=$M$3, "", IF(OR(AQ$7&lt;$AB2088, $AC2088&lt;AQ$6),"", MAX(AQ$10:AQ2087)+1)))</f>
        <v/>
      </c>
      <c r="AR2088" s="5" t="str">
        <f>IF(OR($AB2088="", $AC2088=""), "", IF($H2088=$M$3, "", IF(OR(AR$7&lt;$AB2088, $AC2088&lt;AR$6),"", MAX(AR$10:AR2087)+1)))</f>
        <v/>
      </c>
      <c r="AS2088" s="5" t="str">
        <f>IF(OR($AB2088="", $AC2088=""), "", IF($H2088=$M$3, "", IF(OR(AS$7&lt;$AB2088, $AC2088&lt;AS$6),"", MAX(AS$10:AS2087)+1)))</f>
        <v/>
      </c>
      <c r="AT2088" s="5" t="str">
        <f>IF(OR($AB2088="", $AC2088=""), "", IF($H2088=$M$3, "", IF(OR(AT$7&lt;$AB2088, $AC2088&lt;AT$6),"", MAX(AT$10:AT2087)+1)))</f>
        <v/>
      </c>
      <c r="AU2088" s="5" t="str">
        <f>IF(OR($AB2088="", $AC2088=""), "", IF($H2088=$M$3, "", IF(OR(AU$7&lt;$AB2088, $AC2088&lt;AU$6),"", MAX(AU$10:AU2087)+1)))</f>
        <v/>
      </c>
      <c r="AV2088" s="5" t="str">
        <f>IF(OR($AB2088="", $AC2088=""), "", IF($H2088=$M$3, "", IF(OR(AV$7&lt;$AB2088, $AC2088&lt;AV$6),"", MAX(AV$10:AV2087)+1)))</f>
        <v/>
      </c>
      <c r="AW2088" s="5" t="str">
        <f>IF(OR($AB2088="", $AC2088=""), "", IF($H2088=$M$3, "", IF(OR(AW$7&lt;$AB2088, $AC2088&lt;AW$6),"", MAX(AW$10:AW2087)+1)))</f>
        <v/>
      </c>
      <c r="AX2088" s="5" t="str">
        <f>IF(OR($AB2088="", $AC2088=""), "", IF($H2088=$M$3, "", IF(OR(AX$7&lt;$AB2088, $AC2088&lt;AX$6),"", MAX(AX$10:AX2087)+1)))</f>
        <v/>
      </c>
      <c r="AY2088" s="5" t="str">
        <f>IF(OR($AB2088="", $AC2088=""), "", IF($H2088=$M$3, "", IF(OR(AY$7&lt;$AB2088, $AC2088&lt;AY$6),"", MAX(AY$10:AY2087)+1)))</f>
        <v/>
      </c>
      <c r="AZ2088" s="5" t="str">
        <f>IF(OR($AB2088="", $AC2088=""), "", IF($H2088=$M$3, "", IF(OR(AZ$7&lt;$AB2088, $AC2088&lt;AZ$6),"", MAX(AZ$10:AZ2087)+1)))</f>
        <v/>
      </c>
      <c r="BA2088" s="5" t="str">
        <f>IF(OR($AB2088="", $AC2088=""), "", IF($H2088=$M$3, "", IF(OR(BA$7&lt;$AB2088, $AC2088&lt;BA$6),"", MAX(BA$10:BA2087)+1)))</f>
        <v/>
      </c>
      <c r="BB2088" s="5" t="str">
        <f>IF(OR($AB2088="", $AC2088=""), "", IF($H2088=$M$3, "", IF(OR(BB$7&lt;$AB2088, $AC2088&lt;BB$6),"", MAX(BB$10:BB2087)+1)))</f>
        <v/>
      </c>
      <c r="BC2088" s="5" t="str">
        <f>IF(OR($AB2088="", $AC2088=""), "", IF($H2088=$M$3, "", IF(OR(BC$7&lt;$AB2088, $AC2088&lt;BC$6),"", MAX(BC$10:BC2087)+1)))</f>
        <v/>
      </c>
      <c r="BD2088" s="5" t="str">
        <f>IF(OR($AB2088="", $AC2088=""), "", IF($H2088=$M$3, "", IF(OR(BD$7&lt;$AB2088, $AC2088&lt;BD$6),"", MAX(BD$10:BD2087)+1)))</f>
        <v/>
      </c>
      <c r="BE2088" s="5" t="str">
        <f>IF(OR($AB2088="", $AC2088=""), "", IF($H2088=$M$3, "", IF(OR(BE$7&lt;$AB2088, $AC2088&lt;BE$6),"", MAX(BE$10:BE2087)+1)))</f>
        <v/>
      </c>
      <c r="BF2088" s="5" t="str">
        <f>IF(OR($AB2088="", $AC2088=""), "", IF($H2088=$M$3, "", IF(OR(BF$7&lt;$AB2088, $AC2088&lt;BF$6),"", MAX(BF$10:BF2087)+1)))</f>
        <v/>
      </c>
      <c r="BG2088" s="5" t="str">
        <f>IF(OR($AB2088="", $AC2088=""), "", IF($H2088=$M$3, "", IF(OR(BG$7&lt;$AB2088, $AC2088&lt;BG$6),"", MAX(BG$10:BG2087)+1)))</f>
        <v/>
      </c>
      <c r="BH2088" s="5" t="str">
        <f>IF(OR($AB2088="", $AC2088=""), "", IF($H2088=$M$3, "", IF(OR(BH$7&lt;$AB2088, $AC2088&lt;BH$6),"", MAX(BH$10:BH2087)+1)))</f>
        <v/>
      </c>
      <c r="BI2088" s="5" t="str">
        <f>IF(OR($AB2088="", $AC2088=""), "", IF($H2088=$M$3, "", IF(OR(BI$7&lt;$AB2088, $AC2088&lt;BI$6),"", MAX(BI$10:BI2087)+1)))</f>
        <v/>
      </c>
      <c r="BK2088" s="5" t="str" cm="1">
        <f t="array" aca="1" ref="BK2088" ca="1">IFERROR(INDEX($AE2088:$BI2088, $BJ2088, MATCH($BK$9, $AE$9:$BI$9, 0)), "")</f>
        <v/>
      </c>
    </row>
    <row r="2089" spans="1:63" x14ac:dyDescent="0.25">
      <c r="A2089" s="2"/>
      <c r="B2089" s="254"/>
      <c r="C2089" s="255"/>
      <c r="D2089" s="256"/>
      <c r="E2089" s="257"/>
      <c r="F2089" s="257"/>
      <c r="G2089" s="258"/>
      <c r="H2089" s="259"/>
      <c r="I2089" s="16"/>
      <c r="J2089" s="5" t="str">
        <f t="shared" si="267"/>
        <v/>
      </c>
      <c r="K2089" s="2"/>
      <c r="O2089" s="5" t="str">
        <f t="shared" si="265"/>
        <v/>
      </c>
      <c r="Q2089" s="5" t="str">
        <f t="shared" si="268"/>
        <v/>
      </c>
      <c r="S2089" s="5" t="str">
        <f t="shared" si="266"/>
        <v/>
      </c>
      <c r="U2089" s="64" t="str">
        <f>IF($D2089="","", IF(COUNTIF('Intro &amp; Setup'!$AW$49:$AW$88, $D2089)&gt;0, "BH", TEXT($D2089, "ddd")))</f>
        <v/>
      </c>
      <c r="V2089" s="65" t="str">
        <f>IF($G2089="", "", IF(COUNTIF('Intro &amp; Setup'!$AW$49:$AW$88, $G2089)&gt;0, "BH", TEXT($G2089, "ddd")))</f>
        <v/>
      </c>
      <c r="W2089" s="64" t="str">
        <f t="shared" si="269"/>
        <v/>
      </c>
      <c r="X2089" s="65" t="str">
        <f t="shared" si="270"/>
        <v/>
      </c>
      <c r="Y2089" s="64" t="str">
        <f>IF(F2089="", "", IF(OR(F2089&lt;'Intro &amp; Setup'!$Z$20, F2089&gt;'Intro &amp; Setup'!$Z$22), "X", ""))</f>
        <v/>
      </c>
      <c r="Z2089" s="65" t="str">
        <f>IF(G2089="", "", IF(OR(G2089&lt;'Intro &amp; Setup'!$Z$20, G2089&gt;'Intro &amp; Setup'!$Z$22), "X", ""))</f>
        <v/>
      </c>
      <c r="AB2089" s="58" t="str">
        <f t="shared" si="271"/>
        <v/>
      </c>
      <c r="AC2089" s="59" t="str">
        <f t="shared" si="272"/>
        <v/>
      </c>
      <c r="AE2089" s="5" t="str">
        <f>IF(OR($AB2089="", $AC2089=""), "", IF($H2089=$M$3, "", IF(OR(AE$7&lt;$AB2089, $AC2089&lt;AE$6),"", MAX(AE$10:AE2088)+1)))</f>
        <v/>
      </c>
      <c r="AF2089" s="5" t="str">
        <f>IF(OR($AB2089="", $AC2089=""), "", IF($H2089=$M$3, "", IF(OR(AF$7&lt;$AB2089, $AC2089&lt;AF$6),"", MAX(AF$10:AF2088)+1)))</f>
        <v/>
      </c>
      <c r="AG2089" s="5" t="str">
        <f>IF(OR($AB2089="", $AC2089=""), "", IF($H2089=$M$3, "", IF(OR(AG$7&lt;$AB2089, $AC2089&lt;AG$6),"", MAX(AG$10:AG2088)+1)))</f>
        <v/>
      </c>
      <c r="AH2089" s="5" t="str">
        <f>IF(OR($AB2089="", $AC2089=""), "", IF($H2089=$M$3, "", IF(OR(AH$7&lt;$AB2089, $AC2089&lt;AH$6),"", MAX(AH$10:AH2088)+1)))</f>
        <v/>
      </c>
      <c r="AI2089" s="5" t="str">
        <f>IF(OR($AB2089="", $AC2089=""), "", IF($H2089=$M$3, "", IF(OR(AI$7&lt;$AB2089, $AC2089&lt;AI$6),"", MAX(AI$10:AI2088)+1)))</f>
        <v/>
      </c>
      <c r="AJ2089" s="5" t="str">
        <f>IF(OR($AB2089="", $AC2089=""), "", IF($H2089=$M$3, "", IF(OR(AJ$7&lt;$AB2089, $AC2089&lt;AJ$6),"", MAX(AJ$10:AJ2088)+1)))</f>
        <v/>
      </c>
      <c r="AK2089" s="5" t="str">
        <f>IF(OR($AB2089="", $AC2089=""), "", IF($H2089=$M$3, "", IF(OR(AK$7&lt;$AB2089, $AC2089&lt;AK$6),"", MAX(AK$10:AK2088)+1)))</f>
        <v/>
      </c>
      <c r="AL2089" s="5" t="str">
        <f>IF(OR($AB2089="", $AC2089=""), "", IF($H2089=$M$3, "", IF(OR(AL$7&lt;$AB2089, $AC2089&lt;AL$6),"", MAX(AL$10:AL2088)+1)))</f>
        <v/>
      </c>
      <c r="AM2089" s="5" t="str">
        <f>IF(OR($AB2089="", $AC2089=""), "", IF($H2089=$M$3, "", IF(OR(AM$7&lt;$AB2089, $AC2089&lt;AM$6),"", MAX(AM$10:AM2088)+1)))</f>
        <v/>
      </c>
      <c r="AN2089" s="5" t="str">
        <f>IF(OR($AB2089="", $AC2089=""), "", IF($H2089=$M$3, "", IF(OR(AN$7&lt;$AB2089, $AC2089&lt;AN$6),"", MAX(AN$10:AN2088)+1)))</f>
        <v/>
      </c>
      <c r="AO2089" s="5" t="str">
        <f>IF(OR($AB2089="", $AC2089=""), "", IF($H2089=$M$3, "", IF(OR(AO$7&lt;$AB2089, $AC2089&lt;AO$6),"", MAX(AO$10:AO2088)+1)))</f>
        <v/>
      </c>
      <c r="AP2089" s="5" t="str">
        <f>IF(OR($AB2089="", $AC2089=""), "", IF($H2089=$M$3, "", IF(OR(AP$7&lt;$AB2089, $AC2089&lt;AP$6),"", MAX(AP$10:AP2088)+1)))</f>
        <v/>
      </c>
      <c r="AQ2089" s="5" t="str">
        <f>IF(OR($AB2089="", $AC2089=""), "", IF($H2089=$M$3, "", IF(OR(AQ$7&lt;$AB2089, $AC2089&lt;AQ$6),"", MAX(AQ$10:AQ2088)+1)))</f>
        <v/>
      </c>
      <c r="AR2089" s="5" t="str">
        <f>IF(OR($AB2089="", $AC2089=""), "", IF($H2089=$M$3, "", IF(OR(AR$7&lt;$AB2089, $AC2089&lt;AR$6),"", MAX(AR$10:AR2088)+1)))</f>
        <v/>
      </c>
      <c r="AS2089" s="5" t="str">
        <f>IF(OR($AB2089="", $AC2089=""), "", IF($H2089=$M$3, "", IF(OR(AS$7&lt;$AB2089, $AC2089&lt;AS$6),"", MAX(AS$10:AS2088)+1)))</f>
        <v/>
      </c>
      <c r="AT2089" s="5" t="str">
        <f>IF(OR($AB2089="", $AC2089=""), "", IF($H2089=$M$3, "", IF(OR(AT$7&lt;$AB2089, $AC2089&lt;AT$6),"", MAX(AT$10:AT2088)+1)))</f>
        <v/>
      </c>
      <c r="AU2089" s="5" t="str">
        <f>IF(OR($AB2089="", $AC2089=""), "", IF($H2089=$M$3, "", IF(OR(AU$7&lt;$AB2089, $AC2089&lt;AU$6),"", MAX(AU$10:AU2088)+1)))</f>
        <v/>
      </c>
      <c r="AV2089" s="5" t="str">
        <f>IF(OR($AB2089="", $AC2089=""), "", IF($H2089=$M$3, "", IF(OR(AV$7&lt;$AB2089, $AC2089&lt;AV$6),"", MAX(AV$10:AV2088)+1)))</f>
        <v/>
      </c>
      <c r="AW2089" s="5" t="str">
        <f>IF(OR($AB2089="", $AC2089=""), "", IF($H2089=$M$3, "", IF(OR(AW$7&lt;$AB2089, $AC2089&lt;AW$6),"", MAX(AW$10:AW2088)+1)))</f>
        <v/>
      </c>
      <c r="AX2089" s="5" t="str">
        <f>IF(OR($AB2089="", $AC2089=""), "", IF($H2089=$M$3, "", IF(OR(AX$7&lt;$AB2089, $AC2089&lt;AX$6),"", MAX(AX$10:AX2088)+1)))</f>
        <v/>
      </c>
      <c r="AY2089" s="5" t="str">
        <f>IF(OR($AB2089="", $AC2089=""), "", IF($H2089=$M$3, "", IF(OR(AY$7&lt;$AB2089, $AC2089&lt;AY$6),"", MAX(AY$10:AY2088)+1)))</f>
        <v/>
      </c>
      <c r="AZ2089" s="5" t="str">
        <f>IF(OR($AB2089="", $AC2089=""), "", IF($H2089=$M$3, "", IF(OR(AZ$7&lt;$AB2089, $AC2089&lt;AZ$6),"", MAX(AZ$10:AZ2088)+1)))</f>
        <v/>
      </c>
      <c r="BA2089" s="5" t="str">
        <f>IF(OR($AB2089="", $AC2089=""), "", IF($H2089=$M$3, "", IF(OR(BA$7&lt;$AB2089, $AC2089&lt;BA$6),"", MAX(BA$10:BA2088)+1)))</f>
        <v/>
      </c>
      <c r="BB2089" s="5" t="str">
        <f>IF(OR($AB2089="", $AC2089=""), "", IF($H2089=$M$3, "", IF(OR(BB$7&lt;$AB2089, $AC2089&lt;BB$6),"", MAX(BB$10:BB2088)+1)))</f>
        <v/>
      </c>
      <c r="BC2089" s="5" t="str">
        <f>IF(OR($AB2089="", $AC2089=""), "", IF($H2089=$M$3, "", IF(OR(BC$7&lt;$AB2089, $AC2089&lt;BC$6),"", MAX(BC$10:BC2088)+1)))</f>
        <v/>
      </c>
      <c r="BD2089" s="5" t="str">
        <f>IF(OR($AB2089="", $AC2089=""), "", IF($H2089=$M$3, "", IF(OR(BD$7&lt;$AB2089, $AC2089&lt;BD$6),"", MAX(BD$10:BD2088)+1)))</f>
        <v/>
      </c>
      <c r="BE2089" s="5" t="str">
        <f>IF(OR($AB2089="", $AC2089=""), "", IF($H2089=$M$3, "", IF(OR(BE$7&lt;$AB2089, $AC2089&lt;BE$6),"", MAX(BE$10:BE2088)+1)))</f>
        <v/>
      </c>
      <c r="BF2089" s="5" t="str">
        <f>IF(OR($AB2089="", $AC2089=""), "", IF($H2089=$M$3, "", IF(OR(BF$7&lt;$AB2089, $AC2089&lt;BF$6),"", MAX(BF$10:BF2088)+1)))</f>
        <v/>
      </c>
      <c r="BG2089" s="5" t="str">
        <f>IF(OR($AB2089="", $AC2089=""), "", IF($H2089=$M$3, "", IF(OR(BG$7&lt;$AB2089, $AC2089&lt;BG$6),"", MAX(BG$10:BG2088)+1)))</f>
        <v/>
      </c>
      <c r="BH2089" s="5" t="str">
        <f>IF(OR($AB2089="", $AC2089=""), "", IF($H2089=$M$3, "", IF(OR(BH$7&lt;$AB2089, $AC2089&lt;BH$6),"", MAX(BH$10:BH2088)+1)))</f>
        <v/>
      </c>
      <c r="BI2089" s="5" t="str">
        <f>IF(OR($AB2089="", $AC2089=""), "", IF($H2089=$M$3, "", IF(OR(BI$7&lt;$AB2089, $AC2089&lt;BI$6),"", MAX(BI$10:BI2088)+1)))</f>
        <v/>
      </c>
      <c r="BK2089" s="5" t="str" cm="1">
        <f t="array" aca="1" ref="BK2089" ca="1">IFERROR(INDEX($AE2089:$BI2089, $BJ2089, MATCH($BK$9, $AE$9:$BI$9, 0)), "")</f>
        <v/>
      </c>
    </row>
    <row r="2090" spans="1:63" x14ac:dyDescent="0.25">
      <c r="A2090" s="2"/>
      <c r="B2090" s="254"/>
      <c r="C2090" s="255"/>
      <c r="D2090" s="256"/>
      <c r="E2090" s="257"/>
      <c r="F2090" s="257"/>
      <c r="G2090" s="258"/>
      <c r="H2090" s="259"/>
      <c r="I2090" s="16"/>
      <c r="J2090" s="5" t="str">
        <f t="shared" si="267"/>
        <v/>
      </c>
      <c r="K2090" s="2"/>
      <c r="O2090" s="5" t="str">
        <f t="shared" si="265"/>
        <v/>
      </c>
      <c r="Q2090" s="5" t="str">
        <f t="shared" si="268"/>
        <v/>
      </c>
      <c r="S2090" s="5" t="str">
        <f t="shared" si="266"/>
        <v/>
      </c>
      <c r="U2090" s="64" t="str">
        <f>IF($D2090="","", IF(COUNTIF('Intro &amp; Setup'!$AW$49:$AW$88, $D2090)&gt;0, "BH", TEXT($D2090, "ddd")))</f>
        <v/>
      </c>
      <c r="V2090" s="65" t="str">
        <f>IF($G2090="", "", IF(COUNTIF('Intro &amp; Setup'!$AW$49:$AW$88, $G2090)&gt;0, "BH", TEXT($G2090, "ddd")))</f>
        <v/>
      </c>
      <c r="W2090" s="64" t="str">
        <f t="shared" si="269"/>
        <v/>
      </c>
      <c r="X2090" s="65" t="str">
        <f t="shared" si="270"/>
        <v/>
      </c>
      <c r="Y2090" s="64" t="str">
        <f>IF(F2090="", "", IF(OR(F2090&lt;'Intro &amp; Setup'!$Z$20, F2090&gt;'Intro &amp; Setup'!$Z$22), "X", ""))</f>
        <v/>
      </c>
      <c r="Z2090" s="65" t="str">
        <f>IF(G2090="", "", IF(OR(G2090&lt;'Intro &amp; Setup'!$Z$20, G2090&gt;'Intro &amp; Setup'!$Z$22), "X", ""))</f>
        <v/>
      </c>
      <c r="AB2090" s="58" t="str">
        <f t="shared" si="271"/>
        <v/>
      </c>
      <c r="AC2090" s="59" t="str">
        <f t="shared" si="272"/>
        <v/>
      </c>
      <c r="AE2090" s="5" t="str">
        <f>IF(OR($AB2090="", $AC2090=""), "", IF($H2090=$M$3, "", IF(OR(AE$7&lt;$AB2090, $AC2090&lt;AE$6),"", MAX(AE$10:AE2089)+1)))</f>
        <v/>
      </c>
      <c r="AF2090" s="5" t="str">
        <f>IF(OR($AB2090="", $AC2090=""), "", IF($H2090=$M$3, "", IF(OR(AF$7&lt;$AB2090, $AC2090&lt;AF$6),"", MAX(AF$10:AF2089)+1)))</f>
        <v/>
      </c>
      <c r="AG2090" s="5" t="str">
        <f>IF(OR($AB2090="", $AC2090=""), "", IF($H2090=$M$3, "", IF(OR(AG$7&lt;$AB2090, $AC2090&lt;AG$6),"", MAX(AG$10:AG2089)+1)))</f>
        <v/>
      </c>
      <c r="AH2090" s="5" t="str">
        <f>IF(OR($AB2090="", $AC2090=""), "", IF($H2090=$M$3, "", IF(OR(AH$7&lt;$AB2090, $AC2090&lt;AH$6),"", MAX(AH$10:AH2089)+1)))</f>
        <v/>
      </c>
      <c r="AI2090" s="5" t="str">
        <f>IF(OR($AB2090="", $AC2090=""), "", IF($H2090=$M$3, "", IF(OR(AI$7&lt;$AB2090, $AC2090&lt;AI$6),"", MAX(AI$10:AI2089)+1)))</f>
        <v/>
      </c>
      <c r="AJ2090" s="5" t="str">
        <f>IF(OR($AB2090="", $AC2090=""), "", IF($H2090=$M$3, "", IF(OR(AJ$7&lt;$AB2090, $AC2090&lt;AJ$6),"", MAX(AJ$10:AJ2089)+1)))</f>
        <v/>
      </c>
      <c r="AK2090" s="5" t="str">
        <f>IF(OR($AB2090="", $AC2090=""), "", IF($H2090=$M$3, "", IF(OR(AK$7&lt;$AB2090, $AC2090&lt;AK$6),"", MAX(AK$10:AK2089)+1)))</f>
        <v/>
      </c>
      <c r="AL2090" s="5" t="str">
        <f>IF(OR($AB2090="", $AC2090=""), "", IF($H2090=$M$3, "", IF(OR(AL$7&lt;$AB2090, $AC2090&lt;AL$6),"", MAX(AL$10:AL2089)+1)))</f>
        <v/>
      </c>
      <c r="AM2090" s="5" t="str">
        <f>IF(OR($AB2090="", $AC2090=""), "", IF($H2090=$M$3, "", IF(OR(AM$7&lt;$AB2090, $AC2090&lt;AM$6),"", MAX(AM$10:AM2089)+1)))</f>
        <v/>
      </c>
      <c r="AN2090" s="5" t="str">
        <f>IF(OR($AB2090="", $AC2090=""), "", IF($H2090=$M$3, "", IF(OR(AN$7&lt;$AB2090, $AC2090&lt;AN$6),"", MAX(AN$10:AN2089)+1)))</f>
        <v/>
      </c>
      <c r="AO2090" s="5" t="str">
        <f>IF(OR($AB2090="", $AC2090=""), "", IF($H2090=$M$3, "", IF(OR(AO$7&lt;$AB2090, $AC2090&lt;AO$6),"", MAX(AO$10:AO2089)+1)))</f>
        <v/>
      </c>
      <c r="AP2090" s="5" t="str">
        <f>IF(OR($AB2090="", $AC2090=""), "", IF($H2090=$M$3, "", IF(OR(AP$7&lt;$AB2090, $AC2090&lt;AP$6),"", MAX(AP$10:AP2089)+1)))</f>
        <v/>
      </c>
      <c r="AQ2090" s="5" t="str">
        <f>IF(OR($AB2090="", $AC2090=""), "", IF($H2090=$M$3, "", IF(OR(AQ$7&lt;$AB2090, $AC2090&lt;AQ$6),"", MAX(AQ$10:AQ2089)+1)))</f>
        <v/>
      </c>
      <c r="AR2090" s="5" t="str">
        <f>IF(OR($AB2090="", $AC2090=""), "", IF($H2090=$M$3, "", IF(OR(AR$7&lt;$AB2090, $AC2090&lt;AR$6),"", MAX(AR$10:AR2089)+1)))</f>
        <v/>
      </c>
      <c r="AS2090" s="5" t="str">
        <f>IF(OR($AB2090="", $AC2090=""), "", IF($H2090=$M$3, "", IF(OR(AS$7&lt;$AB2090, $AC2090&lt;AS$6),"", MAX(AS$10:AS2089)+1)))</f>
        <v/>
      </c>
      <c r="AT2090" s="5" t="str">
        <f>IF(OR($AB2090="", $AC2090=""), "", IF($H2090=$M$3, "", IF(OR(AT$7&lt;$AB2090, $AC2090&lt;AT$6),"", MAX(AT$10:AT2089)+1)))</f>
        <v/>
      </c>
      <c r="AU2090" s="5" t="str">
        <f>IF(OR($AB2090="", $AC2090=""), "", IF($H2090=$M$3, "", IF(OR(AU$7&lt;$AB2090, $AC2090&lt;AU$6),"", MAX(AU$10:AU2089)+1)))</f>
        <v/>
      </c>
      <c r="AV2090" s="5" t="str">
        <f>IF(OR($AB2090="", $AC2090=""), "", IF($H2090=$M$3, "", IF(OR(AV$7&lt;$AB2090, $AC2090&lt;AV$6),"", MAX(AV$10:AV2089)+1)))</f>
        <v/>
      </c>
      <c r="AW2090" s="5" t="str">
        <f>IF(OR($AB2090="", $AC2090=""), "", IF($H2090=$M$3, "", IF(OR(AW$7&lt;$AB2090, $AC2090&lt;AW$6),"", MAX(AW$10:AW2089)+1)))</f>
        <v/>
      </c>
      <c r="AX2090" s="5" t="str">
        <f>IF(OR($AB2090="", $AC2090=""), "", IF($H2090=$M$3, "", IF(OR(AX$7&lt;$AB2090, $AC2090&lt;AX$6),"", MAX(AX$10:AX2089)+1)))</f>
        <v/>
      </c>
      <c r="AY2090" s="5" t="str">
        <f>IF(OR($AB2090="", $AC2090=""), "", IF($H2090=$M$3, "", IF(OR(AY$7&lt;$AB2090, $AC2090&lt;AY$6),"", MAX(AY$10:AY2089)+1)))</f>
        <v/>
      </c>
      <c r="AZ2090" s="5" t="str">
        <f>IF(OR($AB2090="", $AC2090=""), "", IF($H2090=$M$3, "", IF(OR(AZ$7&lt;$AB2090, $AC2090&lt;AZ$6),"", MAX(AZ$10:AZ2089)+1)))</f>
        <v/>
      </c>
      <c r="BA2090" s="5" t="str">
        <f>IF(OR($AB2090="", $AC2090=""), "", IF($H2090=$M$3, "", IF(OR(BA$7&lt;$AB2090, $AC2090&lt;BA$6),"", MAX(BA$10:BA2089)+1)))</f>
        <v/>
      </c>
      <c r="BB2090" s="5" t="str">
        <f>IF(OR($AB2090="", $AC2090=""), "", IF($H2090=$M$3, "", IF(OR(BB$7&lt;$AB2090, $AC2090&lt;BB$6),"", MAX(BB$10:BB2089)+1)))</f>
        <v/>
      </c>
      <c r="BC2090" s="5" t="str">
        <f>IF(OR($AB2090="", $AC2090=""), "", IF($H2090=$M$3, "", IF(OR(BC$7&lt;$AB2090, $AC2090&lt;BC$6),"", MAX(BC$10:BC2089)+1)))</f>
        <v/>
      </c>
      <c r="BD2090" s="5" t="str">
        <f>IF(OR($AB2090="", $AC2090=""), "", IF($H2090=$M$3, "", IF(OR(BD$7&lt;$AB2090, $AC2090&lt;BD$6),"", MAX(BD$10:BD2089)+1)))</f>
        <v/>
      </c>
      <c r="BE2090" s="5" t="str">
        <f>IF(OR($AB2090="", $AC2090=""), "", IF($H2090=$M$3, "", IF(OR(BE$7&lt;$AB2090, $AC2090&lt;BE$6),"", MAX(BE$10:BE2089)+1)))</f>
        <v/>
      </c>
      <c r="BF2090" s="5" t="str">
        <f>IF(OR($AB2090="", $AC2090=""), "", IF($H2090=$M$3, "", IF(OR(BF$7&lt;$AB2090, $AC2090&lt;BF$6),"", MAX(BF$10:BF2089)+1)))</f>
        <v/>
      </c>
      <c r="BG2090" s="5" t="str">
        <f>IF(OR($AB2090="", $AC2090=""), "", IF($H2090=$M$3, "", IF(OR(BG$7&lt;$AB2090, $AC2090&lt;BG$6),"", MAX(BG$10:BG2089)+1)))</f>
        <v/>
      </c>
      <c r="BH2090" s="5" t="str">
        <f>IF(OR($AB2090="", $AC2090=""), "", IF($H2090=$M$3, "", IF(OR(BH$7&lt;$AB2090, $AC2090&lt;BH$6),"", MAX(BH$10:BH2089)+1)))</f>
        <v/>
      </c>
      <c r="BI2090" s="5" t="str">
        <f>IF(OR($AB2090="", $AC2090=""), "", IF($H2090=$M$3, "", IF(OR(BI$7&lt;$AB2090, $AC2090&lt;BI$6),"", MAX(BI$10:BI2089)+1)))</f>
        <v/>
      </c>
      <c r="BK2090" s="5" t="str" cm="1">
        <f t="array" aca="1" ref="BK2090" ca="1">IFERROR(INDEX($AE2090:$BI2090, $BJ2090, MATCH($BK$9, $AE$9:$BI$9, 0)), "")</f>
        <v/>
      </c>
    </row>
    <row r="2091" spans="1:63" x14ac:dyDescent="0.25">
      <c r="A2091" s="2"/>
      <c r="B2091" s="254"/>
      <c r="C2091" s="255"/>
      <c r="D2091" s="256"/>
      <c r="E2091" s="257"/>
      <c r="F2091" s="257"/>
      <c r="G2091" s="258"/>
      <c r="H2091" s="259"/>
      <c r="I2091" s="16"/>
      <c r="J2091" s="5" t="str">
        <f t="shared" si="267"/>
        <v/>
      </c>
      <c r="K2091" s="2"/>
      <c r="O2091" s="5" t="str">
        <f t="shared" si="265"/>
        <v/>
      </c>
      <c r="Q2091" s="5" t="str">
        <f t="shared" si="268"/>
        <v/>
      </c>
      <c r="S2091" s="5" t="str">
        <f t="shared" si="266"/>
        <v/>
      </c>
      <c r="U2091" s="64" t="str">
        <f>IF($D2091="","", IF(COUNTIF('Intro &amp; Setup'!$AW$49:$AW$88, $D2091)&gt;0, "BH", TEXT($D2091, "ddd")))</f>
        <v/>
      </c>
      <c r="V2091" s="65" t="str">
        <f>IF($G2091="", "", IF(COUNTIF('Intro &amp; Setup'!$AW$49:$AW$88, $G2091)&gt;0, "BH", TEXT($G2091, "ddd")))</f>
        <v/>
      </c>
      <c r="W2091" s="64" t="str">
        <f t="shared" si="269"/>
        <v/>
      </c>
      <c r="X2091" s="65" t="str">
        <f t="shared" si="270"/>
        <v/>
      </c>
      <c r="Y2091" s="64" t="str">
        <f>IF(F2091="", "", IF(OR(F2091&lt;'Intro &amp; Setup'!$Z$20, F2091&gt;'Intro &amp; Setup'!$Z$22), "X", ""))</f>
        <v/>
      </c>
      <c r="Z2091" s="65" t="str">
        <f>IF(G2091="", "", IF(OR(G2091&lt;'Intro &amp; Setup'!$Z$20, G2091&gt;'Intro &amp; Setup'!$Z$22), "X", ""))</f>
        <v/>
      </c>
      <c r="AB2091" s="58" t="str">
        <f t="shared" si="271"/>
        <v/>
      </c>
      <c r="AC2091" s="59" t="str">
        <f t="shared" si="272"/>
        <v/>
      </c>
      <c r="AE2091" s="5" t="str">
        <f>IF(OR($AB2091="", $AC2091=""), "", IF($H2091=$M$3, "", IF(OR(AE$7&lt;$AB2091, $AC2091&lt;AE$6),"", MAX(AE$10:AE2090)+1)))</f>
        <v/>
      </c>
      <c r="AF2091" s="5" t="str">
        <f>IF(OR($AB2091="", $AC2091=""), "", IF($H2091=$M$3, "", IF(OR(AF$7&lt;$AB2091, $AC2091&lt;AF$6),"", MAX(AF$10:AF2090)+1)))</f>
        <v/>
      </c>
      <c r="AG2091" s="5" t="str">
        <f>IF(OR($AB2091="", $AC2091=""), "", IF($H2091=$M$3, "", IF(OR(AG$7&lt;$AB2091, $AC2091&lt;AG$6),"", MAX(AG$10:AG2090)+1)))</f>
        <v/>
      </c>
      <c r="AH2091" s="5" t="str">
        <f>IF(OR($AB2091="", $AC2091=""), "", IF($H2091=$M$3, "", IF(OR(AH$7&lt;$AB2091, $AC2091&lt;AH$6),"", MAX(AH$10:AH2090)+1)))</f>
        <v/>
      </c>
      <c r="AI2091" s="5" t="str">
        <f>IF(OR($AB2091="", $AC2091=""), "", IF($H2091=$M$3, "", IF(OR(AI$7&lt;$AB2091, $AC2091&lt;AI$6),"", MAX(AI$10:AI2090)+1)))</f>
        <v/>
      </c>
      <c r="AJ2091" s="5" t="str">
        <f>IF(OR($AB2091="", $AC2091=""), "", IF($H2091=$M$3, "", IF(OR(AJ$7&lt;$AB2091, $AC2091&lt;AJ$6),"", MAX(AJ$10:AJ2090)+1)))</f>
        <v/>
      </c>
      <c r="AK2091" s="5" t="str">
        <f>IF(OR($AB2091="", $AC2091=""), "", IF($H2091=$M$3, "", IF(OR(AK$7&lt;$AB2091, $AC2091&lt;AK$6),"", MAX(AK$10:AK2090)+1)))</f>
        <v/>
      </c>
      <c r="AL2091" s="5" t="str">
        <f>IF(OR($AB2091="", $AC2091=""), "", IF($H2091=$M$3, "", IF(OR(AL$7&lt;$AB2091, $AC2091&lt;AL$6),"", MAX(AL$10:AL2090)+1)))</f>
        <v/>
      </c>
      <c r="AM2091" s="5" t="str">
        <f>IF(OR($AB2091="", $AC2091=""), "", IF($H2091=$M$3, "", IF(OR(AM$7&lt;$AB2091, $AC2091&lt;AM$6),"", MAX(AM$10:AM2090)+1)))</f>
        <v/>
      </c>
      <c r="AN2091" s="5" t="str">
        <f>IF(OR($AB2091="", $AC2091=""), "", IF($H2091=$M$3, "", IF(OR(AN$7&lt;$AB2091, $AC2091&lt;AN$6),"", MAX(AN$10:AN2090)+1)))</f>
        <v/>
      </c>
      <c r="AO2091" s="5" t="str">
        <f>IF(OR($AB2091="", $AC2091=""), "", IF($H2091=$M$3, "", IF(OR(AO$7&lt;$AB2091, $AC2091&lt;AO$6),"", MAX(AO$10:AO2090)+1)))</f>
        <v/>
      </c>
      <c r="AP2091" s="5" t="str">
        <f>IF(OR($AB2091="", $AC2091=""), "", IF($H2091=$M$3, "", IF(OR(AP$7&lt;$AB2091, $AC2091&lt;AP$6),"", MAX(AP$10:AP2090)+1)))</f>
        <v/>
      </c>
      <c r="AQ2091" s="5" t="str">
        <f>IF(OR($AB2091="", $AC2091=""), "", IF($H2091=$M$3, "", IF(OR(AQ$7&lt;$AB2091, $AC2091&lt;AQ$6),"", MAX(AQ$10:AQ2090)+1)))</f>
        <v/>
      </c>
      <c r="AR2091" s="5" t="str">
        <f>IF(OR($AB2091="", $AC2091=""), "", IF($H2091=$M$3, "", IF(OR(AR$7&lt;$AB2091, $AC2091&lt;AR$6),"", MAX(AR$10:AR2090)+1)))</f>
        <v/>
      </c>
      <c r="AS2091" s="5" t="str">
        <f>IF(OR($AB2091="", $AC2091=""), "", IF($H2091=$M$3, "", IF(OR(AS$7&lt;$AB2091, $AC2091&lt;AS$6),"", MAX(AS$10:AS2090)+1)))</f>
        <v/>
      </c>
      <c r="AT2091" s="5" t="str">
        <f>IF(OR($AB2091="", $AC2091=""), "", IF($H2091=$M$3, "", IF(OR(AT$7&lt;$AB2091, $AC2091&lt;AT$6),"", MAX(AT$10:AT2090)+1)))</f>
        <v/>
      </c>
      <c r="AU2091" s="5" t="str">
        <f>IF(OR($AB2091="", $AC2091=""), "", IF($H2091=$M$3, "", IF(OR(AU$7&lt;$AB2091, $AC2091&lt;AU$6),"", MAX(AU$10:AU2090)+1)))</f>
        <v/>
      </c>
      <c r="AV2091" s="5" t="str">
        <f>IF(OR($AB2091="", $AC2091=""), "", IF($H2091=$M$3, "", IF(OR(AV$7&lt;$AB2091, $AC2091&lt;AV$6),"", MAX(AV$10:AV2090)+1)))</f>
        <v/>
      </c>
      <c r="AW2091" s="5" t="str">
        <f>IF(OR($AB2091="", $AC2091=""), "", IF($H2091=$M$3, "", IF(OR(AW$7&lt;$AB2091, $AC2091&lt;AW$6),"", MAX(AW$10:AW2090)+1)))</f>
        <v/>
      </c>
      <c r="AX2091" s="5" t="str">
        <f>IF(OR($AB2091="", $AC2091=""), "", IF($H2091=$M$3, "", IF(OR(AX$7&lt;$AB2091, $AC2091&lt;AX$6),"", MAX(AX$10:AX2090)+1)))</f>
        <v/>
      </c>
      <c r="AY2091" s="5" t="str">
        <f>IF(OR($AB2091="", $AC2091=""), "", IF($H2091=$M$3, "", IF(OR(AY$7&lt;$AB2091, $AC2091&lt;AY$6),"", MAX(AY$10:AY2090)+1)))</f>
        <v/>
      </c>
      <c r="AZ2091" s="5" t="str">
        <f>IF(OR($AB2091="", $AC2091=""), "", IF($H2091=$M$3, "", IF(OR(AZ$7&lt;$AB2091, $AC2091&lt;AZ$6),"", MAX(AZ$10:AZ2090)+1)))</f>
        <v/>
      </c>
      <c r="BA2091" s="5" t="str">
        <f>IF(OR($AB2091="", $AC2091=""), "", IF($H2091=$M$3, "", IF(OR(BA$7&lt;$AB2091, $AC2091&lt;BA$6),"", MAX(BA$10:BA2090)+1)))</f>
        <v/>
      </c>
      <c r="BB2091" s="5" t="str">
        <f>IF(OR($AB2091="", $AC2091=""), "", IF($H2091=$M$3, "", IF(OR(BB$7&lt;$AB2091, $AC2091&lt;BB$6),"", MAX(BB$10:BB2090)+1)))</f>
        <v/>
      </c>
      <c r="BC2091" s="5" t="str">
        <f>IF(OR($AB2091="", $AC2091=""), "", IF($H2091=$M$3, "", IF(OR(BC$7&lt;$AB2091, $AC2091&lt;BC$6),"", MAX(BC$10:BC2090)+1)))</f>
        <v/>
      </c>
      <c r="BD2091" s="5" t="str">
        <f>IF(OR($AB2091="", $AC2091=""), "", IF($H2091=$M$3, "", IF(OR(BD$7&lt;$AB2091, $AC2091&lt;BD$6),"", MAX(BD$10:BD2090)+1)))</f>
        <v/>
      </c>
      <c r="BE2091" s="5" t="str">
        <f>IF(OR($AB2091="", $AC2091=""), "", IF($H2091=$M$3, "", IF(OR(BE$7&lt;$AB2091, $AC2091&lt;BE$6),"", MAX(BE$10:BE2090)+1)))</f>
        <v/>
      </c>
      <c r="BF2091" s="5" t="str">
        <f>IF(OR($AB2091="", $AC2091=""), "", IF($H2091=$M$3, "", IF(OR(BF$7&lt;$AB2091, $AC2091&lt;BF$6),"", MAX(BF$10:BF2090)+1)))</f>
        <v/>
      </c>
      <c r="BG2091" s="5" t="str">
        <f>IF(OR($AB2091="", $AC2091=""), "", IF($H2091=$M$3, "", IF(OR(BG$7&lt;$AB2091, $AC2091&lt;BG$6),"", MAX(BG$10:BG2090)+1)))</f>
        <v/>
      </c>
      <c r="BH2091" s="5" t="str">
        <f>IF(OR($AB2091="", $AC2091=""), "", IF($H2091=$M$3, "", IF(OR(BH$7&lt;$AB2091, $AC2091&lt;BH$6),"", MAX(BH$10:BH2090)+1)))</f>
        <v/>
      </c>
      <c r="BI2091" s="5" t="str">
        <f>IF(OR($AB2091="", $AC2091=""), "", IF($H2091=$M$3, "", IF(OR(BI$7&lt;$AB2091, $AC2091&lt;BI$6),"", MAX(BI$10:BI2090)+1)))</f>
        <v/>
      </c>
      <c r="BK2091" s="5" t="str" cm="1">
        <f t="array" aca="1" ref="BK2091" ca="1">IFERROR(INDEX($AE2091:$BI2091, $BJ2091, MATCH($BK$9, $AE$9:$BI$9, 0)), "")</f>
        <v/>
      </c>
    </row>
    <row r="2092" spans="1:63" x14ac:dyDescent="0.25">
      <c r="A2092" s="2"/>
      <c r="B2092" s="254"/>
      <c r="C2092" s="255"/>
      <c r="D2092" s="256"/>
      <c r="E2092" s="257"/>
      <c r="F2092" s="257"/>
      <c r="G2092" s="258"/>
      <c r="H2092" s="259"/>
      <c r="I2092" s="16"/>
      <c r="J2092" s="5" t="str">
        <f t="shared" si="267"/>
        <v/>
      </c>
      <c r="K2092" s="2"/>
      <c r="O2092" s="5" t="str">
        <f t="shared" si="265"/>
        <v/>
      </c>
      <c r="Q2092" s="5" t="str">
        <f t="shared" si="268"/>
        <v/>
      </c>
      <c r="S2092" s="5" t="str">
        <f t="shared" si="266"/>
        <v/>
      </c>
      <c r="U2092" s="64" t="str">
        <f>IF($D2092="","", IF(COUNTIF('Intro &amp; Setup'!$AW$49:$AW$88, $D2092)&gt;0, "BH", TEXT($D2092, "ddd")))</f>
        <v/>
      </c>
      <c r="V2092" s="65" t="str">
        <f>IF($G2092="", "", IF(COUNTIF('Intro &amp; Setup'!$AW$49:$AW$88, $G2092)&gt;0, "BH", TEXT($G2092, "ddd")))</f>
        <v/>
      </c>
      <c r="W2092" s="64" t="str">
        <f t="shared" si="269"/>
        <v/>
      </c>
      <c r="X2092" s="65" t="str">
        <f t="shared" si="270"/>
        <v/>
      </c>
      <c r="Y2092" s="64" t="str">
        <f>IF(F2092="", "", IF(OR(F2092&lt;'Intro &amp; Setup'!$Z$20, F2092&gt;'Intro &amp; Setup'!$Z$22), "X", ""))</f>
        <v/>
      </c>
      <c r="Z2092" s="65" t="str">
        <f>IF(G2092="", "", IF(OR(G2092&lt;'Intro &amp; Setup'!$Z$20, G2092&gt;'Intro &amp; Setup'!$Z$22), "X", ""))</f>
        <v/>
      </c>
      <c r="AB2092" s="58" t="str">
        <f t="shared" si="271"/>
        <v/>
      </c>
      <c r="AC2092" s="59" t="str">
        <f t="shared" si="272"/>
        <v/>
      </c>
      <c r="AE2092" s="5" t="str">
        <f>IF(OR($AB2092="", $AC2092=""), "", IF($H2092=$M$3, "", IF(OR(AE$7&lt;$AB2092, $AC2092&lt;AE$6),"", MAX(AE$10:AE2091)+1)))</f>
        <v/>
      </c>
      <c r="AF2092" s="5" t="str">
        <f>IF(OR($AB2092="", $AC2092=""), "", IF($H2092=$M$3, "", IF(OR(AF$7&lt;$AB2092, $AC2092&lt;AF$6),"", MAX(AF$10:AF2091)+1)))</f>
        <v/>
      </c>
      <c r="AG2092" s="5" t="str">
        <f>IF(OR($AB2092="", $AC2092=""), "", IF($H2092=$M$3, "", IF(OR(AG$7&lt;$AB2092, $AC2092&lt;AG$6),"", MAX(AG$10:AG2091)+1)))</f>
        <v/>
      </c>
      <c r="AH2092" s="5" t="str">
        <f>IF(OR($AB2092="", $AC2092=""), "", IF($H2092=$M$3, "", IF(OR(AH$7&lt;$AB2092, $AC2092&lt;AH$6),"", MAX(AH$10:AH2091)+1)))</f>
        <v/>
      </c>
      <c r="AI2092" s="5" t="str">
        <f>IF(OR($AB2092="", $AC2092=""), "", IF($H2092=$M$3, "", IF(OR(AI$7&lt;$AB2092, $AC2092&lt;AI$6),"", MAX(AI$10:AI2091)+1)))</f>
        <v/>
      </c>
      <c r="AJ2092" s="5" t="str">
        <f>IF(OR($AB2092="", $AC2092=""), "", IF($H2092=$M$3, "", IF(OR(AJ$7&lt;$AB2092, $AC2092&lt;AJ$6),"", MAX(AJ$10:AJ2091)+1)))</f>
        <v/>
      </c>
      <c r="AK2092" s="5" t="str">
        <f>IF(OR($AB2092="", $AC2092=""), "", IF($H2092=$M$3, "", IF(OR(AK$7&lt;$AB2092, $AC2092&lt;AK$6),"", MAX(AK$10:AK2091)+1)))</f>
        <v/>
      </c>
      <c r="AL2092" s="5" t="str">
        <f>IF(OR($AB2092="", $AC2092=""), "", IF($H2092=$M$3, "", IF(OR(AL$7&lt;$AB2092, $AC2092&lt;AL$6),"", MAX(AL$10:AL2091)+1)))</f>
        <v/>
      </c>
      <c r="AM2092" s="5" t="str">
        <f>IF(OR($AB2092="", $AC2092=""), "", IF($H2092=$M$3, "", IF(OR(AM$7&lt;$AB2092, $AC2092&lt;AM$6),"", MAX(AM$10:AM2091)+1)))</f>
        <v/>
      </c>
      <c r="AN2092" s="5" t="str">
        <f>IF(OR($AB2092="", $AC2092=""), "", IF($H2092=$M$3, "", IF(OR(AN$7&lt;$AB2092, $AC2092&lt;AN$6),"", MAX(AN$10:AN2091)+1)))</f>
        <v/>
      </c>
      <c r="AO2092" s="5" t="str">
        <f>IF(OR($AB2092="", $AC2092=""), "", IF($H2092=$M$3, "", IF(OR(AO$7&lt;$AB2092, $AC2092&lt;AO$6),"", MAX(AO$10:AO2091)+1)))</f>
        <v/>
      </c>
      <c r="AP2092" s="5" t="str">
        <f>IF(OR($AB2092="", $AC2092=""), "", IF($H2092=$M$3, "", IF(OR(AP$7&lt;$AB2092, $AC2092&lt;AP$6),"", MAX(AP$10:AP2091)+1)))</f>
        <v/>
      </c>
      <c r="AQ2092" s="5" t="str">
        <f>IF(OR($AB2092="", $AC2092=""), "", IF($H2092=$M$3, "", IF(OR(AQ$7&lt;$AB2092, $AC2092&lt;AQ$6),"", MAX(AQ$10:AQ2091)+1)))</f>
        <v/>
      </c>
      <c r="AR2092" s="5" t="str">
        <f>IF(OR($AB2092="", $AC2092=""), "", IF($H2092=$M$3, "", IF(OR(AR$7&lt;$AB2092, $AC2092&lt;AR$6),"", MAX(AR$10:AR2091)+1)))</f>
        <v/>
      </c>
      <c r="AS2092" s="5" t="str">
        <f>IF(OR($AB2092="", $AC2092=""), "", IF($H2092=$M$3, "", IF(OR(AS$7&lt;$AB2092, $AC2092&lt;AS$6),"", MAX(AS$10:AS2091)+1)))</f>
        <v/>
      </c>
      <c r="AT2092" s="5" t="str">
        <f>IF(OR($AB2092="", $AC2092=""), "", IF($H2092=$M$3, "", IF(OR(AT$7&lt;$AB2092, $AC2092&lt;AT$6),"", MAX(AT$10:AT2091)+1)))</f>
        <v/>
      </c>
      <c r="AU2092" s="5" t="str">
        <f>IF(OR($AB2092="", $AC2092=""), "", IF($H2092=$M$3, "", IF(OR(AU$7&lt;$AB2092, $AC2092&lt;AU$6),"", MAX(AU$10:AU2091)+1)))</f>
        <v/>
      </c>
      <c r="AV2092" s="5" t="str">
        <f>IF(OR($AB2092="", $AC2092=""), "", IF($H2092=$M$3, "", IF(OR(AV$7&lt;$AB2092, $AC2092&lt;AV$6),"", MAX(AV$10:AV2091)+1)))</f>
        <v/>
      </c>
      <c r="AW2092" s="5" t="str">
        <f>IF(OR($AB2092="", $AC2092=""), "", IF($H2092=$M$3, "", IF(OR(AW$7&lt;$AB2092, $AC2092&lt;AW$6),"", MAX(AW$10:AW2091)+1)))</f>
        <v/>
      </c>
      <c r="AX2092" s="5" t="str">
        <f>IF(OR($AB2092="", $AC2092=""), "", IF($H2092=$M$3, "", IF(OR(AX$7&lt;$AB2092, $AC2092&lt;AX$6),"", MAX(AX$10:AX2091)+1)))</f>
        <v/>
      </c>
      <c r="AY2092" s="5" t="str">
        <f>IF(OR($AB2092="", $AC2092=""), "", IF($H2092=$M$3, "", IF(OR(AY$7&lt;$AB2092, $AC2092&lt;AY$6),"", MAX(AY$10:AY2091)+1)))</f>
        <v/>
      </c>
      <c r="AZ2092" s="5" t="str">
        <f>IF(OR($AB2092="", $AC2092=""), "", IF($H2092=$M$3, "", IF(OR(AZ$7&lt;$AB2092, $AC2092&lt;AZ$6),"", MAX(AZ$10:AZ2091)+1)))</f>
        <v/>
      </c>
      <c r="BA2092" s="5" t="str">
        <f>IF(OR($AB2092="", $AC2092=""), "", IF($H2092=$M$3, "", IF(OR(BA$7&lt;$AB2092, $AC2092&lt;BA$6),"", MAX(BA$10:BA2091)+1)))</f>
        <v/>
      </c>
      <c r="BB2092" s="5" t="str">
        <f>IF(OR($AB2092="", $AC2092=""), "", IF($H2092=$M$3, "", IF(OR(BB$7&lt;$AB2092, $AC2092&lt;BB$6),"", MAX(BB$10:BB2091)+1)))</f>
        <v/>
      </c>
      <c r="BC2092" s="5" t="str">
        <f>IF(OR($AB2092="", $AC2092=""), "", IF($H2092=$M$3, "", IF(OR(BC$7&lt;$AB2092, $AC2092&lt;BC$6),"", MAX(BC$10:BC2091)+1)))</f>
        <v/>
      </c>
      <c r="BD2092" s="5" t="str">
        <f>IF(OR($AB2092="", $AC2092=""), "", IF($H2092=$M$3, "", IF(OR(BD$7&lt;$AB2092, $AC2092&lt;BD$6),"", MAX(BD$10:BD2091)+1)))</f>
        <v/>
      </c>
      <c r="BE2092" s="5" t="str">
        <f>IF(OR($AB2092="", $AC2092=""), "", IF($H2092=$M$3, "", IF(OR(BE$7&lt;$AB2092, $AC2092&lt;BE$6),"", MAX(BE$10:BE2091)+1)))</f>
        <v/>
      </c>
      <c r="BF2092" s="5" t="str">
        <f>IF(OR($AB2092="", $AC2092=""), "", IF($H2092=$M$3, "", IF(OR(BF$7&lt;$AB2092, $AC2092&lt;BF$6),"", MAX(BF$10:BF2091)+1)))</f>
        <v/>
      </c>
      <c r="BG2092" s="5" t="str">
        <f>IF(OR($AB2092="", $AC2092=""), "", IF($H2092=$M$3, "", IF(OR(BG$7&lt;$AB2092, $AC2092&lt;BG$6),"", MAX(BG$10:BG2091)+1)))</f>
        <v/>
      </c>
      <c r="BH2092" s="5" t="str">
        <f>IF(OR($AB2092="", $AC2092=""), "", IF($H2092=$M$3, "", IF(OR(BH$7&lt;$AB2092, $AC2092&lt;BH$6),"", MAX(BH$10:BH2091)+1)))</f>
        <v/>
      </c>
      <c r="BI2092" s="5" t="str">
        <f>IF(OR($AB2092="", $AC2092=""), "", IF($H2092=$M$3, "", IF(OR(BI$7&lt;$AB2092, $AC2092&lt;BI$6),"", MAX(BI$10:BI2091)+1)))</f>
        <v/>
      </c>
      <c r="BK2092" s="5" t="str" cm="1">
        <f t="array" aca="1" ref="BK2092" ca="1">IFERROR(INDEX($AE2092:$BI2092, $BJ2092, MATCH($BK$9, $AE$9:$BI$9, 0)), "")</f>
        <v/>
      </c>
    </row>
    <row r="2093" spans="1:63" x14ac:dyDescent="0.25">
      <c r="A2093" s="2"/>
      <c r="B2093" s="254"/>
      <c r="C2093" s="255"/>
      <c r="D2093" s="256"/>
      <c r="E2093" s="257"/>
      <c r="F2093" s="257"/>
      <c r="G2093" s="258"/>
      <c r="H2093" s="259"/>
      <c r="I2093" s="16"/>
      <c r="J2093" s="5" t="str">
        <f t="shared" si="267"/>
        <v/>
      </c>
      <c r="K2093" s="2"/>
      <c r="O2093" s="5" t="str">
        <f t="shared" si="265"/>
        <v/>
      </c>
      <c r="Q2093" s="5" t="str">
        <f t="shared" si="268"/>
        <v/>
      </c>
      <c r="S2093" s="5" t="str">
        <f t="shared" si="266"/>
        <v/>
      </c>
      <c r="U2093" s="64" t="str">
        <f>IF($D2093="","", IF(COUNTIF('Intro &amp; Setup'!$AW$49:$AW$88, $D2093)&gt;0, "BH", TEXT($D2093, "ddd")))</f>
        <v/>
      </c>
      <c r="V2093" s="65" t="str">
        <f>IF($G2093="", "", IF(COUNTIF('Intro &amp; Setup'!$AW$49:$AW$88, $G2093)&gt;0, "BH", TEXT($G2093, "ddd")))</f>
        <v/>
      </c>
      <c r="W2093" s="64" t="str">
        <f t="shared" si="269"/>
        <v/>
      </c>
      <c r="X2093" s="65" t="str">
        <f t="shared" si="270"/>
        <v/>
      </c>
      <c r="Y2093" s="64" t="str">
        <f>IF(F2093="", "", IF(OR(F2093&lt;'Intro &amp; Setup'!$Z$20, F2093&gt;'Intro &amp; Setup'!$Z$22), "X", ""))</f>
        <v/>
      </c>
      <c r="Z2093" s="65" t="str">
        <f>IF(G2093="", "", IF(OR(G2093&lt;'Intro &amp; Setup'!$Z$20, G2093&gt;'Intro &amp; Setup'!$Z$22), "X", ""))</f>
        <v/>
      </c>
      <c r="AB2093" s="58" t="str">
        <f t="shared" si="271"/>
        <v/>
      </c>
      <c r="AC2093" s="59" t="str">
        <f t="shared" si="272"/>
        <v/>
      </c>
      <c r="AE2093" s="5" t="str">
        <f>IF(OR($AB2093="", $AC2093=""), "", IF($H2093=$M$3, "", IF(OR(AE$7&lt;$AB2093, $AC2093&lt;AE$6),"", MAX(AE$10:AE2092)+1)))</f>
        <v/>
      </c>
      <c r="AF2093" s="5" t="str">
        <f>IF(OR($AB2093="", $AC2093=""), "", IF($H2093=$M$3, "", IF(OR(AF$7&lt;$AB2093, $AC2093&lt;AF$6),"", MAX(AF$10:AF2092)+1)))</f>
        <v/>
      </c>
      <c r="AG2093" s="5" t="str">
        <f>IF(OR($AB2093="", $AC2093=""), "", IF($H2093=$M$3, "", IF(OR(AG$7&lt;$AB2093, $AC2093&lt;AG$6),"", MAX(AG$10:AG2092)+1)))</f>
        <v/>
      </c>
      <c r="AH2093" s="5" t="str">
        <f>IF(OR($AB2093="", $AC2093=""), "", IF($H2093=$M$3, "", IF(OR(AH$7&lt;$AB2093, $AC2093&lt;AH$6),"", MAX(AH$10:AH2092)+1)))</f>
        <v/>
      </c>
      <c r="AI2093" s="5" t="str">
        <f>IF(OR($AB2093="", $AC2093=""), "", IF($H2093=$M$3, "", IF(OR(AI$7&lt;$AB2093, $AC2093&lt;AI$6),"", MAX(AI$10:AI2092)+1)))</f>
        <v/>
      </c>
      <c r="AJ2093" s="5" t="str">
        <f>IF(OR($AB2093="", $AC2093=""), "", IF($H2093=$M$3, "", IF(OR(AJ$7&lt;$AB2093, $AC2093&lt;AJ$6),"", MAX(AJ$10:AJ2092)+1)))</f>
        <v/>
      </c>
      <c r="AK2093" s="5" t="str">
        <f>IF(OR($AB2093="", $AC2093=""), "", IF($H2093=$M$3, "", IF(OR(AK$7&lt;$AB2093, $AC2093&lt;AK$6),"", MAX(AK$10:AK2092)+1)))</f>
        <v/>
      </c>
      <c r="AL2093" s="5" t="str">
        <f>IF(OR($AB2093="", $AC2093=""), "", IF($H2093=$M$3, "", IF(OR(AL$7&lt;$AB2093, $AC2093&lt;AL$6),"", MAX(AL$10:AL2092)+1)))</f>
        <v/>
      </c>
      <c r="AM2093" s="5" t="str">
        <f>IF(OR($AB2093="", $AC2093=""), "", IF($H2093=$M$3, "", IF(OR(AM$7&lt;$AB2093, $AC2093&lt;AM$6),"", MAX(AM$10:AM2092)+1)))</f>
        <v/>
      </c>
      <c r="AN2093" s="5" t="str">
        <f>IF(OR($AB2093="", $AC2093=""), "", IF($H2093=$M$3, "", IF(OR(AN$7&lt;$AB2093, $AC2093&lt;AN$6),"", MAX(AN$10:AN2092)+1)))</f>
        <v/>
      </c>
      <c r="AO2093" s="5" t="str">
        <f>IF(OR($AB2093="", $AC2093=""), "", IF($H2093=$M$3, "", IF(OR(AO$7&lt;$AB2093, $AC2093&lt;AO$6),"", MAX(AO$10:AO2092)+1)))</f>
        <v/>
      </c>
      <c r="AP2093" s="5" t="str">
        <f>IF(OR($AB2093="", $AC2093=""), "", IF($H2093=$M$3, "", IF(OR(AP$7&lt;$AB2093, $AC2093&lt;AP$6),"", MAX(AP$10:AP2092)+1)))</f>
        <v/>
      </c>
      <c r="AQ2093" s="5" t="str">
        <f>IF(OR($AB2093="", $AC2093=""), "", IF($H2093=$M$3, "", IF(OR(AQ$7&lt;$AB2093, $AC2093&lt;AQ$6),"", MAX(AQ$10:AQ2092)+1)))</f>
        <v/>
      </c>
      <c r="AR2093" s="5" t="str">
        <f>IF(OR($AB2093="", $AC2093=""), "", IF($H2093=$M$3, "", IF(OR(AR$7&lt;$AB2093, $AC2093&lt;AR$6),"", MAX(AR$10:AR2092)+1)))</f>
        <v/>
      </c>
      <c r="AS2093" s="5" t="str">
        <f>IF(OR($AB2093="", $AC2093=""), "", IF($H2093=$M$3, "", IF(OR(AS$7&lt;$AB2093, $AC2093&lt;AS$6),"", MAX(AS$10:AS2092)+1)))</f>
        <v/>
      </c>
      <c r="AT2093" s="5" t="str">
        <f>IF(OR($AB2093="", $AC2093=""), "", IF($H2093=$M$3, "", IF(OR(AT$7&lt;$AB2093, $AC2093&lt;AT$6),"", MAX(AT$10:AT2092)+1)))</f>
        <v/>
      </c>
      <c r="AU2093" s="5" t="str">
        <f>IF(OR($AB2093="", $AC2093=""), "", IF($H2093=$M$3, "", IF(OR(AU$7&lt;$AB2093, $AC2093&lt;AU$6),"", MAX(AU$10:AU2092)+1)))</f>
        <v/>
      </c>
      <c r="AV2093" s="5" t="str">
        <f>IF(OR($AB2093="", $AC2093=""), "", IF($H2093=$M$3, "", IF(OR(AV$7&lt;$AB2093, $AC2093&lt;AV$6),"", MAX(AV$10:AV2092)+1)))</f>
        <v/>
      </c>
      <c r="AW2093" s="5" t="str">
        <f>IF(OR($AB2093="", $AC2093=""), "", IF($H2093=$M$3, "", IF(OR(AW$7&lt;$AB2093, $AC2093&lt;AW$6),"", MAX(AW$10:AW2092)+1)))</f>
        <v/>
      </c>
      <c r="AX2093" s="5" t="str">
        <f>IF(OR($AB2093="", $AC2093=""), "", IF($H2093=$M$3, "", IF(OR(AX$7&lt;$AB2093, $AC2093&lt;AX$6),"", MAX(AX$10:AX2092)+1)))</f>
        <v/>
      </c>
      <c r="AY2093" s="5" t="str">
        <f>IF(OR($AB2093="", $AC2093=""), "", IF($H2093=$M$3, "", IF(OR(AY$7&lt;$AB2093, $AC2093&lt;AY$6),"", MAX(AY$10:AY2092)+1)))</f>
        <v/>
      </c>
      <c r="AZ2093" s="5" t="str">
        <f>IF(OR($AB2093="", $AC2093=""), "", IF($H2093=$M$3, "", IF(OR(AZ$7&lt;$AB2093, $AC2093&lt;AZ$6),"", MAX(AZ$10:AZ2092)+1)))</f>
        <v/>
      </c>
      <c r="BA2093" s="5" t="str">
        <f>IF(OR($AB2093="", $AC2093=""), "", IF($H2093=$M$3, "", IF(OR(BA$7&lt;$AB2093, $AC2093&lt;BA$6),"", MAX(BA$10:BA2092)+1)))</f>
        <v/>
      </c>
      <c r="BB2093" s="5" t="str">
        <f>IF(OR($AB2093="", $AC2093=""), "", IF($H2093=$M$3, "", IF(OR(BB$7&lt;$AB2093, $AC2093&lt;BB$6),"", MAX(BB$10:BB2092)+1)))</f>
        <v/>
      </c>
      <c r="BC2093" s="5" t="str">
        <f>IF(OR($AB2093="", $AC2093=""), "", IF($H2093=$M$3, "", IF(OR(BC$7&lt;$AB2093, $AC2093&lt;BC$6),"", MAX(BC$10:BC2092)+1)))</f>
        <v/>
      </c>
      <c r="BD2093" s="5" t="str">
        <f>IF(OR($AB2093="", $AC2093=""), "", IF($H2093=$M$3, "", IF(OR(BD$7&lt;$AB2093, $AC2093&lt;BD$6),"", MAX(BD$10:BD2092)+1)))</f>
        <v/>
      </c>
      <c r="BE2093" s="5" t="str">
        <f>IF(OR($AB2093="", $AC2093=""), "", IF($H2093=$M$3, "", IF(OR(BE$7&lt;$AB2093, $AC2093&lt;BE$6),"", MAX(BE$10:BE2092)+1)))</f>
        <v/>
      </c>
      <c r="BF2093" s="5" t="str">
        <f>IF(OR($AB2093="", $AC2093=""), "", IF($H2093=$M$3, "", IF(OR(BF$7&lt;$AB2093, $AC2093&lt;BF$6),"", MAX(BF$10:BF2092)+1)))</f>
        <v/>
      </c>
      <c r="BG2093" s="5" t="str">
        <f>IF(OR($AB2093="", $AC2093=""), "", IF($H2093=$M$3, "", IF(OR(BG$7&lt;$AB2093, $AC2093&lt;BG$6),"", MAX(BG$10:BG2092)+1)))</f>
        <v/>
      </c>
      <c r="BH2093" s="5" t="str">
        <f>IF(OR($AB2093="", $AC2093=""), "", IF($H2093=$M$3, "", IF(OR(BH$7&lt;$AB2093, $AC2093&lt;BH$6),"", MAX(BH$10:BH2092)+1)))</f>
        <v/>
      </c>
      <c r="BI2093" s="5" t="str">
        <f>IF(OR($AB2093="", $AC2093=""), "", IF($H2093=$M$3, "", IF(OR(BI$7&lt;$AB2093, $AC2093&lt;BI$6),"", MAX(BI$10:BI2092)+1)))</f>
        <v/>
      </c>
      <c r="BK2093" s="5" t="str" cm="1">
        <f t="array" aca="1" ref="BK2093" ca="1">IFERROR(INDEX($AE2093:$BI2093, $BJ2093, MATCH($BK$9, $AE$9:$BI$9, 0)), "")</f>
        <v/>
      </c>
    </row>
    <row r="2094" spans="1:63" x14ac:dyDescent="0.25">
      <c r="A2094" s="2"/>
      <c r="B2094" s="254"/>
      <c r="C2094" s="255"/>
      <c r="D2094" s="256"/>
      <c r="E2094" s="257"/>
      <c r="F2094" s="257"/>
      <c r="G2094" s="258"/>
      <c r="H2094" s="259"/>
      <c r="I2094" s="16"/>
      <c r="J2094" s="5" t="str">
        <f t="shared" si="267"/>
        <v/>
      </c>
      <c r="K2094" s="2"/>
      <c r="O2094" s="5" t="str">
        <f t="shared" si="265"/>
        <v/>
      </c>
      <c r="Q2094" s="5" t="str">
        <f t="shared" si="268"/>
        <v/>
      </c>
      <c r="S2094" s="5" t="str">
        <f t="shared" si="266"/>
        <v/>
      </c>
      <c r="U2094" s="64" t="str">
        <f>IF($D2094="","", IF(COUNTIF('Intro &amp; Setup'!$AW$49:$AW$88, $D2094)&gt;0, "BH", TEXT($D2094, "ddd")))</f>
        <v/>
      </c>
      <c r="V2094" s="65" t="str">
        <f>IF($G2094="", "", IF(COUNTIF('Intro &amp; Setup'!$AW$49:$AW$88, $G2094)&gt;0, "BH", TEXT($G2094, "ddd")))</f>
        <v/>
      </c>
      <c r="W2094" s="64" t="str">
        <f t="shared" si="269"/>
        <v/>
      </c>
      <c r="X2094" s="65" t="str">
        <f t="shared" si="270"/>
        <v/>
      </c>
      <c r="Y2094" s="64" t="str">
        <f>IF(F2094="", "", IF(OR(F2094&lt;'Intro &amp; Setup'!$Z$20, F2094&gt;'Intro &amp; Setup'!$Z$22), "X", ""))</f>
        <v/>
      </c>
      <c r="Z2094" s="65" t="str">
        <f>IF(G2094="", "", IF(OR(G2094&lt;'Intro &amp; Setup'!$Z$20, G2094&gt;'Intro &amp; Setup'!$Z$22), "X", ""))</f>
        <v/>
      </c>
      <c r="AB2094" s="58" t="str">
        <f t="shared" si="271"/>
        <v/>
      </c>
      <c r="AC2094" s="59" t="str">
        <f t="shared" si="272"/>
        <v/>
      </c>
      <c r="AE2094" s="5" t="str">
        <f>IF(OR($AB2094="", $AC2094=""), "", IF($H2094=$M$3, "", IF(OR(AE$7&lt;$AB2094, $AC2094&lt;AE$6),"", MAX(AE$10:AE2093)+1)))</f>
        <v/>
      </c>
      <c r="AF2094" s="5" t="str">
        <f>IF(OR($AB2094="", $AC2094=""), "", IF($H2094=$M$3, "", IF(OR(AF$7&lt;$AB2094, $AC2094&lt;AF$6),"", MAX(AF$10:AF2093)+1)))</f>
        <v/>
      </c>
      <c r="AG2094" s="5" t="str">
        <f>IF(OR($AB2094="", $AC2094=""), "", IF($H2094=$M$3, "", IF(OR(AG$7&lt;$AB2094, $AC2094&lt;AG$6),"", MAX(AG$10:AG2093)+1)))</f>
        <v/>
      </c>
      <c r="AH2094" s="5" t="str">
        <f>IF(OR($AB2094="", $AC2094=""), "", IF($H2094=$M$3, "", IF(OR(AH$7&lt;$AB2094, $AC2094&lt;AH$6),"", MAX(AH$10:AH2093)+1)))</f>
        <v/>
      </c>
      <c r="AI2094" s="5" t="str">
        <f>IF(OR($AB2094="", $AC2094=""), "", IF($H2094=$M$3, "", IF(OR(AI$7&lt;$AB2094, $AC2094&lt;AI$6),"", MAX(AI$10:AI2093)+1)))</f>
        <v/>
      </c>
      <c r="AJ2094" s="5" t="str">
        <f>IF(OR($AB2094="", $AC2094=""), "", IF($H2094=$M$3, "", IF(OR(AJ$7&lt;$AB2094, $AC2094&lt;AJ$6),"", MAX(AJ$10:AJ2093)+1)))</f>
        <v/>
      </c>
      <c r="AK2094" s="5" t="str">
        <f>IF(OR($AB2094="", $AC2094=""), "", IF($H2094=$M$3, "", IF(OR(AK$7&lt;$AB2094, $AC2094&lt;AK$6),"", MAX(AK$10:AK2093)+1)))</f>
        <v/>
      </c>
      <c r="AL2094" s="5" t="str">
        <f>IF(OR($AB2094="", $AC2094=""), "", IF($H2094=$M$3, "", IF(OR(AL$7&lt;$AB2094, $AC2094&lt;AL$6),"", MAX(AL$10:AL2093)+1)))</f>
        <v/>
      </c>
      <c r="AM2094" s="5" t="str">
        <f>IF(OR($AB2094="", $AC2094=""), "", IF($H2094=$M$3, "", IF(OR(AM$7&lt;$AB2094, $AC2094&lt;AM$6),"", MAX(AM$10:AM2093)+1)))</f>
        <v/>
      </c>
      <c r="AN2094" s="5" t="str">
        <f>IF(OR($AB2094="", $AC2094=""), "", IF($H2094=$M$3, "", IF(OR(AN$7&lt;$AB2094, $AC2094&lt;AN$6),"", MAX(AN$10:AN2093)+1)))</f>
        <v/>
      </c>
      <c r="AO2094" s="5" t="str">
        <f>IF(OR($AB2094="", $AC2094=""), "", IF($H2094=$M$3, "", IF(OR(AO$7&lt;$AB2094, $AC2094&lt;AO$6),"", MAX(AO$10:AO2093)+1)))</f>
        <v/>
      </c>
      <c r="AP2094" s="5" t="str">
        <f>IF(OR($AB2094="", $AC2094=""), "", IF($H2094=$M$3, "", IF(OR(AP$7&lt;$AB2094, $AC2094&lt;AP$6),"", MAX(AP$10:AP2093)+1)))</f>
        <v/>
      </c>
      <c r="AQ2094" s="5" t="str">
        <f>IF(OR($AB2094="", $AC2094=""), "", IF($H2094=$M$3, "", IF(OR(AQ$7&lt;$AB2094, $AC2094&lt;AQ$6),"", MAX(AQ$10:AQ2093)+1)))</f>
        <v/>
      </c>
      <c r="AR2094" s="5" t="str">
        <f>IF(OR($AB2094="", $AC2094=""), "", IF($H2094=$M$3, "", IF(OR(AR$7&lt;$AB2094, $AC2094&lt;AR$6),"", MAX(AR$10:AR2093)+1)))</f>
        <v/>
      </c>
      <c r="AS2094" s="5" t="str">
        <f>IF(OR($AB2094="", $AC2094=""), "", IF($H2094=$M$3, "", IF(OR(AS$7&lt;$AB2094, $AC2094&lt;AS$6),"", MAX(AS$10:AS2093)+1)))</f>
        <v/>
      </c>
      <c r="AT2094" s="5" t="str">
        <f>IF(OR($AB2094="", $AC2094=""), "", IF($H2094=$M$3, "", IF(OR(AT$7&lt;$AB2094, $AC2094&lt;AT$6),"", MAX(AT$10:AT2093)+1)))</f>
        <v/>
      </c>
      <c r="AU2094" s="5" t="str">
        <f>IF(OR($AB2094="", $AC2094=""), "", IF($H2094=$M$3, "", IF(OR(AU$7&lt;$AB2094, $AC2094&lt;AU$6),"", MAX(AU$10:AU2093)+1)))</f>
        <v/>
      </c>
      <c r="AV2094" s="5" t="str">
        <f>IF(OR($AB2094="", $AC2094=""), "", IF($H2094=$M$3, "", IF(OR(AV$7&lt;$AB2094, $AC2094&lt;AV$6),"", MAX(AV$10:AV2093)+1)))</f>
        <v/>
      </c>
      <c r="AW2094" s="5" t="str">
        <f>IF(OR($AB2094="", $AC2094=""), "", IF($H2094=$M$3, "", IF(OR(AW$7&lt;$AB2094, $AC2094&lt;AW$6),"", MAX(AW$10:AW2093)+1)))</f>
        <v/>
      </c>
      <c r="AX2094" s="5" t="str">
        <f>IF(OR($AB2094="", $AC2094=""), "", IF($H2094=$M$3, "", IF(OR(AX$7&lt;$AB2094, $AC2094&lt;AX$6),"", MAX(AX$10:AX2093)+1)))</f>
        <v/>
      </c>
      <c r="AY2094" s="5" t="str">
        <f>IF(OR($AB2094="", $AC2094=""), "", IF($H2094=$M$3, "", IF(OR(AY$7&lt;$AB2094, $AC2094&lt;AY$6),"", MAX(AY$10:AY2093)+1)))</f>
        <v/>
      </c>
      <c r="AZ2094" s="5" t="str">
        <f>IF(OR($AB2094="", $AC2094=""), "", IF($H2094=$M$3, "", IF(OR(AZ$7&lt;$AB2094, $AC2094&lt;AZ$6),"", MAX(AZ$10:AZ2093)+1)))</f>
        <v/>
      </c>
      <c r="BA2094" s="5" t="str">
        <f>IF(OR($AB2094="", $AC2094=""), "", IF($H2094=$M$3, "", IF(OR(BA$7&lt;$AB2094, $AC2094&lt;BA$6),"", MAX(BA$10:BA2093)+1)))</f>
        <v/>
      </c>
      <c r="BB2094" s="5" t="str">
        <f>IF(OR($AB2094="", $AC2094=""), "", IF($H2094=$M$3, "", IF(OR(BB$7&lt;$AB2094, $AC2094&lt;BB$6),"", MAX(BB$10:BB2093)+1)))</f>
        <v/>
      </c>
      <c r="BC2094" s="5" t="str">
        <f>IF(OR($AB2094="", $AC2094=""), "", IF($H2094=$M$3, "", IF(OR(BC$7&lt;$AB2094, $AC2094&lt;BC$6),"", MAX(BC$10:BC2093)+1)))</f>
        <v/>
      </c>
      <c r="BD2094" s="5" t="str">
        <f>IF(OR($AB2094="", $AC2094=""), "", IF($H2094=$M$3, "", IF(OR(BD$7&lt;$AB2094, $AC2094&lt;BD$6),"", MAX(BD$10:BD2093)+1)))</f>
        <v/>
      </c>
      <c r="BE2094" s="5" t="str">
        <f>IF(OR($AB2094="", $AC2094=""), "", IF($H2094=$M$3, "", IF(OR(BE$7&lt;$AB2094, $AC2094&lt;BE$6),"", MAX(BE$10:BE2093)+1)))</f>
        <v/>
      </c>
      <c r="BF2094" s="5" t="str">
        <f>IF(OR($AB2094="", $AC2094=""), "", IF($H2094=$M$3, "", IF(OR(BF$7&lt;$AB2094, $AC2094&lt;BF$6),"", MAX(BF$10:BF2093)+1)))</f>
        <v/>
      </c>
      <c r="BG2094" s="5" t="str">
        <f>IF(OR($AB2094="", $AC2094=""), "", IF($H2094=$M$3, "", IF(OR(BG$7&lt;$AB2094, $AC2094&lt;BG$6),"", MAX(BG$10:BG2093)+1)))</f>
        <v/>
      </c>
      <c r="BH2094" s="5" t="str">
        <f>IF(OR($AB2094="", $AC2094=""), "", IF($H2094=$M$3, "", IF(OR(BH$7&lt;$AB2094, $AC2094&lt;BH$6),"", MAX(BH$10:BH2093)+1)))</f>
        <v/>
      </c>
      <c r="BI2094" s="5" t="str">
        <f>IF(OR($AB2094="", $AC2094=""), "", IF($H2094=$M$3, "", IF(OR(BI$7&lt;$AB2094, $AC2094&lt;BI$6),"", MAX(BI$10:BI2093)+1)))</f>
        <v/>
      </c>
      <c r="BK2094" s="5" t="str" cm="1">
        <f t="array" aca="1" ref="BK2094" ca="1">IFERROR(INDEX($AE2094:$BI2094, $BJ2094, MATCH($BK$9, $AE$9:$BI$9, 0)), "")</f>
        <v/>
      </c>
    </row>
    <row r="2095" spans="1:63" x14ac:dyDescent="0.25">
      <c r="A2095" s="2"/>
      <c r="B2095" s="254"/>
      <c r="C2095" s="255"/>
      <c r="D2095" s="256"/>
      <c r="E2095" s="257"/>
      <c r="F2095" s="257"/>
      <c r="G2095" s="258"/>
      <c r="H2095" s="259"/>
      <c r="I2095" s="16"/>
      <c r="J2095" s="5" t="str">
        <f t="shared" si="267"/>
        <v/>
      </c>
      <c r="K2095" s="2"/>
      <c r="O2095" s="5" t="str">
        <f t="shared" si="265"/>
        <v/>
      </c>
      <c r="Q2095" s="5" t="str">
        <f t="shared" si="268"/>
        <v/>
      </c>
      <c r="S2095" s="5" t="str">
        <f t="shared" si="266"/>
        <v/>
      </c>
      <c r="U2095" s="64" t="str">
        <f>IF($D2095="","", IF(COUNTIF('Intro &amp; Setup'!$AW$49:$AW$88, $D2095)&gt;0, "BH", TEXT($D2095, "ddd")))</f>
        <v/>
      </c>
      <c r="V2095" s="65" t="str">
        <f>IF($G2095="", "", IF(COUNTIF('Intro &amp; Setup'!$AW$49:$AW$88, $G2095)&gt;0, "BH", TEXT($G2095, "ddd")))</f>
        <v/>
      </c>
      <c r="W2095" s="64" t="str">
        <f t="shared" si="269"/>
        <v/>
      </c>
      <c r="X2095" s="65" t="str">
        <f t="shared" si="270"/>
        <v/>
      </c>
      <c r="Y2095" s="64" t="str">
        <f>IF(F2095="", "", IF(OR(F2095&lt;'Intro &amp; Setup'!$Z$20, F2095&gt;'Intro &amp; Setup'!$Z$22), "X", ""))</f>
        <v/>
      </c>
      <c r="Z2095" s="65" t="str">
        <f>IF(G2095="", "", IF(OR(G2095&lt;'Intro &amp; Setup'!$Z$20, G2095&gt;'Intro &amp; Setup'!$Z$22), "X", ""))</f>
        <v/>
      </c>
      <c r="AB2095" s="58" t="str">
        <f t="shared" si="271"/>
        <v/>
      </c>
      <c r="AC2095" s="59" t="str">
        <f t="shared" si="272"/>
        <v/>
      </c>
      <c r="AE2095" s="5" t="str">
        <f>IF(OR($AB2095="", $AC2095=""), "", IF($H2095=$M$3, "", IF(OR(AE$7&lt;$AB2095, $AC2095&lt;AE$6),"", MAX(AE$10:AE2094)+1)))</f>
        <v/>
      </c>
      <c r="AF2095" s="5" t="str">
        <f>IF(OR($AB2095="", $AC2095=""), "", IF($H2095=$M$3, "", IF(OR(AF$7&lt;$AB2095, $AC2095&lt;AF$6),"", MAX(AF$10:AF2094)+1)))</f>
        <v/>
      </c>
      <c r="AG2095" s="5" t="str">
        <f>IF(OR($AB2095="", $AC2095=""), "", IF($H2095=$M$3, "", IF(OR(AG$7&lt;$AB2095, $AC2095&lt;AG$6),"", MAX(AG$10:AG2094)+1)))</f>
        <v/>
      </c>
      <c r="AH2095" s="5" t="str">
        <f>IF(OR($AB2095="", $AC2095=""), "", IF($H2095=$M$3, "", IF(OR(AH$7&lt;$AB2095, $AC2095&lt;AH$6),"", MAX(AH$10:AH2094)+1)))</f>
        <v/>
      </c>
      <c r="AI2095" s="5" t="str">
        <f>IF(OR($AB2095="", $AC2095=""), "", IF($H2095=$M$3, "", IF(OR(AI$7&lt;$AB2095, $AC2095&lt;AI$6),"", MAX(AI$10:AI2094)+1)))</f>
        <v/>
      </c>
      <c r="AJ2095" s="5" t="str">
        <f>IF(OR($AB2095="", $AC2095=""), "", IF($H2095=$M$3, "", IF(OR(AJ$7&lt;$AB2095, $AC2095&lt;AJ$6),"", MAX(AJ$10:AJ2094)+1)))</f>
        <v/>
      </c>
      <c r="AK2095" s="5" t="str">
        <f>IF(OR($AB2095="", $AC2095=""), "", IF($H2095=$M$3, "", IF(OR(AK$7&lt;$AB2095, $AC2095&lt;AK$6),"", MAX(AK$10:AK2094)+1)))</f>
        <v/>
      </c>
      <c r="AL2095" s="5" t="str">
        <f>IF(OR($AB2095="", $AC2095=""), "", IF($H2095=$M$3, "", IF(OR(AL$7&lt;$AB2095, $AC2095&lt;AL$6),"", MAX(AL$10:AL2094)+1)))</f>
        <v/>
      </c>
      <c r="AM2095" s="5" t="str">
        <f>IF(OR($AB2095="", $AC2095=""), "", IF($H2095=$M$3, "", IF(OR(AM$7&lt;$AB2095, $AC2095&lt;AM$6),"", MAX(AM$10:AM2094)+1)))</f>
        <v/>
      </c>
      <c r="AN2095" s="5" t="str">
        <f>IF(OR($AB2095="", $AC2095=""), "", IF($H2095=$M$3, "", IF(OR(AN$7&lt;$AB2095, $AC2095&lt;AN$6),"", MAX(AN$10:AN2094)+1)))</f>
        <v/>
      </c>
      <c r="AO2095" s="5" t="str">
        <f>IF(OR($AB2095="", $AC2095=""), "", IF($H2095=$M$3, "", IF(OR(AO$7&lt;$AB2095, $AC2095&lt;AO$6),"", MAX(AO$10:AO2094)+1)))</f>
        <v/>
      </c>
      <c r="AP2095" s="5" t="str">
        <f>IF(OR($AB2095="", $AC2095=""), "", IF($H2095=$M$3, "", IF(OR(AP$7&lt;$AB2095, $AC2095&lt;AP$6),"", MAX(AP$10:AP2094)+1)))</f>
        <v/>
      </c>
      <c r="AQ2095" s="5" t="str">
        <f>IF(OR($AB2095="", $AC2095=""), "", IF($H2095=$M$3, "", IF(OR(AQ$7&lt;$AB2095, $AC2095&lt;AQ$6),"", MAX(AQ$10:AQ2094)+1)))</f>
        <v/>
      </c>
      <c r="AR2095" s="5" t="str">
        <f>IF(OR($AB2095="", $AC2095=""), "", IF($H2095=$M$3, "", IF(OR(AR$7&lt;$AB2095, $AC2095&lt;AR$6),"", MAX(AR$10:AR2094)+1)))</f>
        <v/>
      </c>
      <c r="AS2095" s="5" t="str">
        <f>IF(OR($AB2095="", $AC2095=""), "", IF($H2095=$M$3, "", IF(OR(AS$7&lt;$AB2095, $AC2095&lt;AS$6),"", MAX(AS$10:AS2094)+1)))</f>
        <v/>
      </c>
      <c r="AT2095" s="5" t="str">
        <f>IF(OR($AB2095="", $AC2095=""), "", IF($H2095=$M$3, "", IF(OR(AT$7&lt;$AB2095, $AC2095&lt;AT$6),"", MAX(AT$10:AT2094)+1)))</f>
        <v/>
      </c>
      <c r="AU2095" s="5" t="str">
        <f>IF(OR($AB2095="", $AC2095=""), "", IF($H2095=$M$3, "", IF(OR(AU$7&lt;$AB2095, $AC2095&lt;AU$6),"", MAX(AU$10:AU2094)+1)))</f>
        <v/>
      </c>
      <c r="AV2095" s="5" t="str">
        <f>IF(OR($AB2095="", $AC2095=""), "", IF($H2095=$M$3, "", IF(OR(AV$7&lt;$AB2095, $AC2095&lt;AV$6),"", MAX(AV$10:AV2094)+1)))</f>
        <v/>
      </c>
      <c r="AW2095" s="5" t="str">
        <f>IF(OR($AB2095="", $AC2095=""), "", IF($H2095=$M$3, "", IF(OR(AW$7&lt;$AB2095, $AC2095&lt;AW$6),"", MAX(AW$10:AW2094)+1)))</f>
        <v/>
      </c>
      <c r="AX2095" s="5" t="str">
        <f>IF(OR($AB2095="", $AC2095=""), "", IF($H2095=$M$3, "", IF(OR(AX$7&lt;$AB2095, $AC2095&lt;AX$6),"", MAX(AX$10:AX2094)+1)))</f>
        <v/>
      </c>
      <c r="AY2095" s="5" t="str">
        <f>IF(OR($AB2095="", $AC2095=""), "", IF($H2095=$M$3, "", IF(OR(AY$7&lt;$AB2095, $AC2095&lt;AY$6),"", MAX(AY$10:AY2094)+1)))</f>
        <v/>
      </c>
      <c r="AZ2095" s="5" t="str">
        <f>IF(OR($AB2095="", $AC2095=""), "", IF($H2095=$M$3, "", IF(OR(AZ$7&lt;$AB2095, $AC2095&lt;AZ$6),"", MAX(AZ$10:AZ2094)+1)))</f>
        <v/>
      </c>
      <c r="BA2095" s="5" t="str">
        <f>IF(OR($AB2095="", $AC2095=""), "", IF($H2095=$M$3, "", IF(OR(BA$7&lt;$AB2095, $AC2095&lt;BA$6),"", MAX(BA$10:BA2094)+1)))</f>
        <v/>
      </c>
      <c r="BB2095" s="5" t="str">
        <f>IF(OR($AB2095="", $AC2095=""), "", IF($H2095=$M$3, "", IF(OR(BB$7&lt;$AB2095, $AC2095&lt;BB$6),"", MAX(BB$10:BB2094)+1)))</f>
        <v/>
      </c>
      <c r="BC2095" s="5" t="str">
        <f>IF(OR($AB2095="", $AC2095=""), "", IF($H2095=$M$3, "", IF(OR(BC$7&lt;$AB2095, $AC2095&lt;BC$6),"", MAX(BC$10:BC2094)+1)))</f>
        <v/>
      </c>
      <c r="BD2095" s="5" t="str">
        <f>IF(OR($AB2095="", $AC2095=""), "", IF($H2095=$M$3, "", IF(OR(BD$7&lt;$AB2095, $AC2095&lt;BD$6),"", MAX(BD$10:BD2094)+1)))</f>
        <v/>
      </c>
      <c r="BE2095" s="5" t="str">
        <f>IF(OR($AB2095="", $AC2095=""), "", IF($H2095=$M$3, "", IF(OR(BE$7&lt;$AB2095, $AC2095&lt;BE$6),"", MAX(BE$10:BE2094)+1)))</f>
        <v/>
      </c>
      <c r="BF2095" s="5" t="str">
        <f>IF(OR($AB2095="", $AC2095=""), "", IF($H2095=$M$3, "", IF(OR(BF$7&lt;$AB2095, $AC2095&lt;BF$6),"", MAX(BF$10:BF2094)+1)))</f>
        <v/>
      </c>
      <c r="BG2095" s="5" t="str">
        <f>IF(OR($AB2095="", $AC2095=""), "", IF($H2095=$M$3, "", IF(OR(BG$7&lt;$AB2095, $AC2095&lt;BG$6),"", MAX(BG$10:BG2094)+1)))</f>
        <v/>
      </c>
      <c r="BH2095" s="5" t="str">
        <f>IF(OR($AB2095="", $AC2095=""), "", IF($H2095=$M$3, "", IF(OR(BH$7&lt;$AB2095, $AC2095&lt;BH$6),"", MAX(BH$10:BH2094)+1)))</f>
        <v/>
      </c>
      <c r="BI2095" s="5" t="str">
        <f>IF(OR($AB2095="", $AC2095=""), "", IF($H2095=$M$3, "", IF(OR(BI$7&lt;$AB2095, $AC2095&lt;BI$6),"", MAX(BI$10:BI2094)+1)))</f>
        <v/>
      </c>
      <c r="BK2095" s="5" t="str" cm="1">
        <f t="array" aca="1" ref="BK2095" ca="1">IFERROR(INDEX($AE2095:$BI2095, $BJ2095, MATCH($BK$9, $AE$9:$BI$9, 0)), "")</f>
        <v/>
      </c>
    </row>
    <row r="2096" spans="1:63" x14ac:dyDescent="0.25">
      <c r="A2096" s="2"/>
      <c r="B2096" s="254"/>
      <c r="C2096" s="255"/>
      <c r="D2096" s="256"/>
      <c r="E2096" s="257"/>
      <c r="F2096" s="257"/>
      <c r="G2096" s="258"/>
      <c r="H2096" s="259"/>
      <c r="I2096" s="16"/>
      <c r="J2096" s="5" t="str">
        <f t="shared" si="267"/>
        <v/>
      </c>
      <c r="K2096" s="2"/>
      <c r="O2096" s="5" t="str">
        <f t="shared" si="265"/>
        <v/>
      </c>
      <c r="Q2096" s="5" t="str">
        <f t="shared" si="268"/>
        <v/>
      </c>
      <c r="S2096" s="5" t="str">
        <f t="shared" si="266"/>
        <v/>
      </c>
      <c r="U2096" s="64" t="str">
        <f>IF($D2096="","", IF(COUNTIF('Intro &amp; Setup'!$AW$49:$AW$88, $D2096)&gt;0, "BH", TEXT($D2096, "ddd")))</f>
        <v/>
      </c>
      <c r="V2096" s="65" t="str">
        <f>IF($G2096="", "", IF(COUNTIF('Intro &amp; Setup'!$AW$49:$AW$88, $G2096)&gt;0, "BH", TEXT($G2096, "ddd")))</f>
        <v/>
      </c>
      <c r="W2096" s="64" t="str">
        <f t="shared" si="269"/>
        <v/>
      </c>
      <c r="X2096" s="65" t="str">
        <f t="shared" si="270"/>
        <v/>
      </c>
      <c r="Y2096" s="64" t="str">
        <f>IF(F2096="", "", IF(OR(F2096&lt;'Intro &amp; Setup'!$Z$20, F2096&gt;'Intro &amp; Setup'!$Z$22), "X", ""))</f>
        <v/>
      </c>
      <c r="Z2096" s="65" t="str">
        <f>IF(G2096="", "", IF(OR(G2096&lt;'Intro &amp; Setup'!$Z$20, G2096&gt;'Intro &amp; Setup'!$Z$22), "X", ""))</f>
        <v/>
      </c>
      <c r="AB2096" s="58" t="str">
        <f t="shared" si="271"/>
        <v/>
      </c>
      <c r="AC2096" s="59" t="str">
        <f t="shared" si="272"/>
        <v/>
      </c>
      <c r="AE2096" s="5" t="str">
        <f>IF(OR($AB2096="", $AC2096=""), "", IF($H2096=$M$3, "", IF(OR(AE$7&lt;$AB2096, $AC2096&lt;AE$6),"", MAX(AE$10:AE2095)+1)))</f>
        <v/>
      </c>
      <c r="AF2096" s="5" t="str">
        <f>IF(OR($AB2096="", $AC2096=""), "", IF($H2096=$M$3, "", IF(OR(AF$7&lt;$AB2096, $AC2096&lt;AF$6),"", MAX(AF$10:AF2095)+1)))</f>
        <v/>
      </c>
      <c r="AG2096" s="5" t="str">
        <f>IF(OR($AB2096="", $AC2096=""), "", IF($H2096=$M$3, "", IF(OR(AG$7&lt;$AB2096, $AC2096&lt;AG$6),"", MAX(AG$10:AG2095)+1)))</f>
        <v/>
      </c>
      <c r="AH2096" s="5" t="str">
        <f>IF(OR($AB2096="", $AC2096=""), "", IF($H2096=$M$3, "", IF(OR(AH$7&lt;$AB2096, $AC2096&lt;AH$6),"", MAX(AH$10:AH2095)+1)))</f>
        <v/>
      </c>
      <c r="AI2096" s="5" t="str">
        <f>IF(OR($AB2096="", $AC2096=""), "", IF($H2096=$M$3, "", IF(OR(AI$7&lt;$AB2096, $AC2096&lt;AI$6),"", MAX(AI$10:AI2095)+1)))</f>
        <v/>
      </c>
      <c r="AJ2096" s="5" t="str">
        <f>IF(OR($AB2096="", $AC2096=""), "", IF($H2096=$M$3, "", IF(OR(AJ$7&lt;$AB2096, $AC2096&lt;AJ$6),"", MAX(AJ$10:AJ2095)+1)))</f>
        <v/>
      </c>
      <c r="AK2096" s="5" t="str">
        <f>IF(OR($AB2096="", $AC2096=""), "", IF($H2096=$M$3, "", IF(OR(AK$7&lt;$AB2096, $AC2096&lt;AK$6),"", MAX(AK$10:AK2095)+1)))</f>
        <v/>
      </c>
      <c r="AL2096" s="5" t="str">
        <f>IF(OR($AB2096="", $AC2096=""), "", IF($H2096=$M$3, "", IF(OR(AL$7&lt;$AB2096, $AC2096&lt;AL$6),"", MAX(AL$10:AL2095)+1)))</f>
        <v/>
      </c>
      <c r="AM2096" s="5" t="str">
        <f>IF(OR($AB2096="", $AC2096=""), "", IF($H2096=$M$3, "", IF(OR(AM$7&lt;$AB2096, $AC2096&lt;AM$6),"", MAX(AM$10:AM2095)+1)))</f>
        <v/>
      </c>
      <c r="AN2096" s="5" t="str">
        <f>IF(OR($AB2096="", $AC2096=""), "", IF($H2096=$M$3, "", IF(OR(AN$7&lt;$AB2096, $AC2096&lt;AN$6),"", MAX(AN$10:AN2095)+1)))</f>
        <v/>
      </c>
      <c r="AO2096" s="5" t="str">
        <f>IF(OR($AB2096="", $AC2096=""), "", IF($H2096=$M$3, "", IF(OR(AO$7&lt;$AB2096, $AC2096&lt;AO$6),"", MAX(AO$10:AO2095)+1)))</f>
        <v/>
      </c>
      <c r="AP2096" s="5" t="str">
        <f>IF(OR($AB2096="", $AC2096=""), "", IF($H2096=$M$3, "", IF(OR(AP$7&lt;$AB2096, $AC2096&lt;AP$6),"", MAX(AP$10:AP2095)+1)))</f>
        <v/>
      </c>
      <c r="AQ2096" s="5" t="str">
        <f>IF(OR($AB2096="", $AC2096=""), "", IF($H2096=$M$3, "", IF(OR(AQ$7&lt;$AB2096, $AC2096&lt;AQ$6),"", MAX(AQ$10:AQ2095)+1)))</f>
        <v/>
      </c>
      <c r="AR2096" s="5" t="str">
        <f>IF(OR($AB2096="", $AC2096=""), "", IF($H2096=$M$3, "", IF(OR(AR$7&lt;$AB2096, $AC2096&lt;AR$6),"", MAX(AR$10:AR2095)+1)))</f>
        <v/>
      </c>
      <c r="AS2096" s="5" t="str">
        <f>IF(OR($AB2096="", $AC2096=""), "", IF($H2096=$M$3, "", IF(OR(AS$7&lt;$AB2096, $AC2096&lt;AS$6),"", MAX(AS$10:AS2095)+1)))</f>
        <v/>
      </c>
      <c r="AT2096" s="5" t="str">
        <f>IF(OR($AB2096="", $AC2096=""), "", IF($H2096=$M$3, "", IF(OR(AT$7&lt;$AB2096, $AC2096&lt;AT$6),"", MAX(AT$10:AT2095)+1)))</f>
        <v/>
      </c>
      <c r="AU2096" s="5" t="str">
        <f>IF(OR($AB2096="", $AC2096=""), "", IF($H2096=$M$3, "", IF(OR(AU$7&lt;$AB2096, $AC2096&lt;AU$6),"", MAX(AU$10:AU2095)+1)))</f>
        <v/>
      </c>
      <c r="AV2096" s="5" t="str">
        <f>IF(OR($AB2096="", $AC2096=""), "", IF($H2096=$M$3, "", IF(OR(AV$7&lt;$AB2096, $AC2096&lt;AV$6),"", MAX(AV$10:AV2095)+1)))</f>
        <v/>
      </c>
      <c r="AW2096" s="5" t="str">
        <f>IF(OR($AB2096="", $AC2096=""), "", IF($H2096=$M$3, "", IF(OR(AW$7&lt;$AB2096, $AC2096&lt;AW$6),"", MAX(AW$10:AW2095)+1)))</f>
        <v/>
      </c>
      <c r="AX2096" s="5" t="str">
        <f>IF(OR($AB2096="", $AC2096=""), "", IF($H2096=$M$3, "", IF(OR(AX$7&lt;$AB2096, $AC2096&lt;AX$6),"", MAX(AX$10:AX2095)+1)))</f>
        <v/>
      </c>
      <c r="AY2096" s="5" t="str">
        <f>IF(OR($AB2096="", $AC2096=""), "", IF($H2096=$M$3, "", IF(OR(AY$7&lt;$AB2096, $AC2096&lt;AY$6),"", MAX(AY$10:AY2095)+1)))</f>
        <v/>
      </c>
      <c r="AZ2096" s="5" t="str">
        <f>IF(OR($AB2096="", $AC2096=""), "", IF($H2096=$M$3, "", IF(OR(AZ$7&lt;$AB2096, $AC2096&lt;AZ$6),"", MAX(AZ$10:AZ2095)+1)))</f>
        <v/>
      </c>
      <c r="BA2096" s="5" t="str">
        <f>IF(OR($AB2096="", $AC2096=""), "", IF($H2096=$M$3, "", IF(OR(BA$7&lt;$AB2096, $AC2096&lt;BA$6),"", MAX(BA$10:BA2095)+1)))</f>
        <v/>
      </c>
      <c r="BB2096" s="5" t="str">
        <f>IF(OR($AB2096="", $AC2096=""), "", IF($H2096=$M$3, "", IF(OR(BB$7&lt;$AB2096, $AC2096&lt;BB$6),"", MAX(BB$10:BB2095)+1)))</f>
        <v/>
      </c>
      <c r="BC2096" s="5" t="str">
        <f>IF(OR($AB2096="", $AC2096=""), "", IF($H2096=$M$3, "", IF(OR(BC$7&lt;$AB2096, $AC2096&lt;BC$6),"", MAX(BC$10:BC2095)+1)))</f>
        <v/>
      </c>
      <c r="BD2096" s="5" t="str">
        <f>IF(OR($AB2096="", $AC2096=""), "", IF($H2096=$M$3, "", IF(OR(BD$7&lt;$AB2096, $AC2096&lt;BD$6),"", MAX(BD$10:BD2095)+1)))</f>
        <v/>
      </c>
      <c r="BE2096" s="5" t="str">
        <f>IF(OR($AB2096="", $AC2096=""), "", IF($H2096=$M$3, "", IF(OR(BE$7&lt;$AB2096, $AC2096&lt;BE$6),"", MAX(BE$10:BE2095)+1)))</f>
        <v/>
      </c>
      <c r="BF2096" s="5" t="str">
        <f>IF(OR($AB2096="", $AC2096=""), "", IF($H2096=$M$3, "", IF(OR(BF$7&lt;$AB2096, $AC2096&lt;BF$6),"", MAX(BF$10:BF2095)+1)))</f>
        <v/>
      </c>
      <c r="BG2096" s="5" t="str">
        <f>IF(OR($AB2096="", $AC2096=""), "", IF($H2096=$M$3, "", IF(OR(BG$7&lt;$AB2096, $AC2096&lt;BG$6),"", MAX(BG$10:BG2095)+1)))</f>
        <v/>
      </c>
      <c r="BH2096" s="5" t="str">
        <f>IF(OR($AB2096="", $AC2096=""), "", IF($H2096=$M$3, "", IF(OR(BH$7&lt;$AB2096, $AC2096&lt;BH$6),"", MAX(BH$10:BH2095)+1)))</f>
        <v/>
      </c>
      <c r="BI2096" s="5" t="str">
        <f>IF(OR($AB2096="", $AC2096=""), "", IF($H2096=$M$3, "", IF(OR(BI$7&lt;$AB2096, $AC2096&lt;BI$6),"", MAX(BI$10:BI2095)+1)))</f>
        <v/>
      </c>
      <c r="BK2096" s="5" t="str" cm="1">
        <f t="array" aca="1" ref="BK2096" ca="1">IFERROR(INDEX($AE2096:$BI2096, $BJ2096, MATCH($BK$9, $AE$9:$BI$9, 0)), "")</f>
        <v/>
      </c>
    </row>
    <row r="2097" spans="1:63" x14ac:dyDescent="0.25">
      <c r="A2097" s="2"/>
      <c r="B2097" s="254"/>
      <c r="C2097" s="255"/>
      <c r="D2097" s="256"/>
      <c r="E2097" s="257"/>
      <c r="F2097" s="257"/>
      <c r="G2097" s="258"/>
      <c r="H2097" s="259"/>
      <c r="I2097" s="16"/>
      <c r="J2097" s="5" t="str">
        <f t="shared" si="267"/>
        <v/>
      </c>
      <c r="K2097" s="2"/>
      <c r="O2097" s="5" t="str">
        <f t="shared" si="265"/>
        <v/>
      </c>
      <c r="Q2097" s="5" t="str">
        <f t="shared" si="268"/>
        <v/>
      </c>
      <c r="S2097" s="5" t="str">
        <f t="shared" si="266"/>
        <v/>
      </c>
      <c r="U2097" s="64" t="str">
        <f>IF($D2097="","", IF(COUNTIF('Intro &amp; Setup'!$AW$49:$AW$88, $D2097)&gt;0, "BH", TEXT($D2097, "ddd")))</f>
        <v/>
      </c>
      <c r="V2097" s="65" t="str">
        <f>IF($G2097="", "", IF(COUNTIF('Intro &amp; Setup'!$AW$49:$AW$88, $G2097)&gt;0, "BH", TEXT($G2097, "ddd")))</f>
        <v/>
      </c>
      <c r="W2097" s="64" t="str">
        <f t="shared" si="269"/>
        <v/>
      </c>
      <c r="X2097" s="65" t="str">
        <f t="shared" si="270"/>
        <v/>
      </c>
      <c r="Y2097" s="64" t="str">
        <f>IF(F2097="", "", IF(OR(F2097&lt;'Intro &amp; Setup'!$Z$20, F2097&gt;'Intro &amp; Setup'!$Z$22), "X", ""))</f>
        <v/>
      </c>
      <c r="Z2097" s="65" t="str">
        <f>IF(G2097="", "", IF(OR(G2097&lt;'Intro &amp; Setup'!$Z$20, G2097&gt;'Intro &amp; Setup'!$Z$22), "X", ""))</f>
        <v/>
      </c>
      <c r="AB2097" s="58" t="str">
        <f t="shared" si="271"/>
        <v/>
      </c>
      <c r="AC2097" s="59" t="str">
        <f t="shared" si="272"/>
        <v/>
      </c>
      <c r="AE2097" s="5" t="str">
        <f>IF(OR($AB2097="", $AC2097=""), "", IF($H2097=$M$3, "", IF(OR(AE$7&lt;$AB2097, $AC2097&lt;AE$6),"", MAX(AE$10:AE2096)+1)))</f>
        <v/>
      </c>
      <c r="AF2097" s="5" t="str">
        <f>IF(OR($AB2097="", $AC2097=""), "", IF($H2097=$M$3, "", IF(OR(AF$7&lt;$AB2097, $AC2097&lt;AF$6),"", MAX(AF$10:AF2096)+1)))</f>
        <v/>
      </c>
      <c r="AG2097" s="5" t="str">
        <f>IF(OR($AB2097="", $AC2097=""), "", IF($H2097=$M$3, "", IF(OR(AG$7&lt;$AB2097, $AC2097&lt;AG$6),"", MAX(AG$10:AG2096)+1)))</f>
        <v/>
      </c>
      <c r="AH2097" s="5" t="str">
        <f>IF(OR($AB2097="", $AC2097=""), "", IF($H2097=$M$3, "", IF(OR(AH$7&lt;$AB2097, $AC2097&lt;AH$6),"", MAX(AH$10:AH2096)+1)))</f>
        <v/>
      </c>
      <c r="AI2097" s="5" t="str">
        <f>IF(OR($AB2097="", $AC2097=""), "", IF($H2097=$M$3, "", IF(OR(AI$7&lt;$AB2097, $AC2097&lt;AI$6),"", MAX(AI$10:AI2096)+1)))</f>
        <v/>
      </c>
      <c r="AJ2097" s="5" t="str">
        <f>IF(OR($AB2097="", $AC2097=""), "", IF($H2097=$M$3, "", IF(OR(AJ$7&lt;$AB2097, $AC2097&lt;AJ$6),"", MAX(AJ$10:AJ2096)+1)))</f>
        <v/>
      </c>
      <c r="AK2097" s="5" t="str">
        <f>IF(OR($AB2097="", $AC2097=""), "", IF($H2097=$M$3, "", IF(OR(AK$7&lt;$AB2097, $AC2097&lt;AK$6),"", MAX(AK$10:AK2096)+1)))</f>
        <v/>
      </c>
      <c r="AL2097" s="5" t="str">
        <f>IF(OR($AB2097="", $AC2097=""), "", IF($H2097=$M$3, "", IF(OR(AL$7&lt;$AB2097, $AC2097&lt;AL$6),"", MAX(AL$10:AL2096)+1)))</f>
        <v/>
      </c>
      <c r="AM2097" s="5" t="str">
        <f>IF(OR($AB2097="", $AC2097=""), "", IF($H2097=$M$3, "", IF(OR(AM$7&lt;$AB2097, $AC2097&lt;AM$6),"", MAX(AM$10:AM2096)+1)))</f>
        <v/>
      </c>
      <c r="AN2097" s="5" t="str">
        <f>IF(OR($AB2097="", $AC2097=""), "", IF($H2097=$M$3, "", IF(OR(AN$7&lt;$AB2097, $AC2097&lt;AN$6),"", MAX(AN$10:AN2096)+1)))</f>
        <v/>
      </c>
      <c r="AO2097" s="5" t="str">
        <f>IF(OR($AB2097="", $AC2097=""), "", IF($H2097=$M$3, "", IF(OR(AO$7&lt;$AB2097, $AC2097&lt;AO$6),"", MAX(AO$10:AO2096)+1)))</f>
        <v/>
      </c>
      <c r="AP2097" s="5" t="str">
        <f>IF(OR($AB2097="", $AC2097=""), "", IF($H2097=$M$3, "", IF(OR(AP$7&lt;$AB2097, $AC2097&lt;AP$6),"", MAX(AP$10:AP2096)+1)))</f>
        <v/>
      </c>
      <c r="AQ2097" s="5" t="str">
        <f>IF(OR($AB2097="", $AC2097=""), "", IF($H2097=$M$3, "", IF(OR(AQ$7&lt;$AB2097, $AC2097&lt;AQ$6),"", MAX(AQ$10:AQ2096)+1)))</f>
        <v/>
      </c>
      <c r="AR2097" s="5" t="str">
        <f>IF(OR($AB2097="", $AC2097=""), "", IF($H2097=$M$3, "", IF(OR(AR$7&lt;$AB2097, $AC2097&lt;AR$6),"", MAX(AR$10:AR2096)+1)))</f>
        <v/>
      </c>
      <c r="AS2097" s="5" t="str">
        <f>IF(OR($AB2097="", $AC2097=""), "", IF($H2097=$M$3, "", IF(OR(AS$7&lt;$AB2097, $AC2097&lt;AS$6),"", MAX(AS$10:AS2096)+1)))</f>
        <v/>
      </c>
      <c r="AT2097" s="5" t="str">
        <f>IF(OR($AB2097="", $AC2097=""), "", IF($H2097=$M$3, "", IF(OR(AT$7&lt;$AB2097, $AC2097&lt;AT$6),"", MAX(AT$10:AT2096)+1)))</f>
        <v/>
      </c>
      <c r="AU2097" s="5" t="str">
        <f>IF(OR($AB2097="", $AC2097=""), "", IF($H2097=$M$3, "", IF(OR(AU$7&lt;$AB2097, $AC2097&lt;AU$6),"", MAX(AU$10:AU2096)+1)))</f>
        <v/>
      </c>
      <c r="AV2097" s="5" t="str">
        <f>IF(OR($AB2097="", $AC2097=""), "", IF($H2097=$M$3, "", IF(OR(AV$7&lt;$AB2097, $AC2097&lt;AV$6),"", MAX(AV$10:AV2096)+1)))</f>
        <v/>
      </c>
      <c r="AW2097" s="5" t="str">
        <f>IF(OR($AB2097="", $AC2097=""), "", IF($H2097=$M$3, "", IF(OR(AW$7&lt;$AB2097, $AC2097&lt;AW$6),"", MAX(AW$10:AW2096)+1)))</f>
        <v/>
      </c>
      <c r="AX2097" s="5" t="str">
        <f>IF(OR($AB2097="", $AC2097=""), "", IF($H2097=$M$3, "", IF(OR(AX$7&lt;$AB2097, $AC2097&lt;AX$6),"", MAX(AX$10:AX2096)+1)))</f>
        <v/>
      </c>
      <c r="AY2097" s="5" t="str">
        <f>IF(OR($AB2097="", $AC2097=""), "", IF($H2097=$M$3, "", IF(OR(AY$7&lt;$AB2097, $AC2097&lt;AY$6),"", MAX(AY$10:AY2096)+1)))</f>
        <v/>
      </c>
      <c r="AZ2097" s="5" t="str">
        <f>IF(OR($AB2097="", $AC2097=""), "", IF($H2097=$M$3, "", IF(OR(AZ$7&lt;$AB2097, $AC2097&lt;AZ$6),"", MAX(AZ$10:AZ2096)+1)))</f>
        <v/>
      </c>
      <c r="BA2097" s="5" t="str">
        <f>IF(OR($AB2097="", $AC2097=""), "", IF($H2097=$M$3, "", IF(OR(BA$7&lt;$AB2097, $AC2097&lt;BA$6),"", MAX(BA$10:BA2096)+1)))</f>
        <v/>
      </c>
      <c r="BB2097" s="5" t="str">
        <f>IF(OR($AB2097="", $AC2097=""), "", IF($H2097=$M$3, "", IF(OR(BB$7&lt;$AB2097, $AC2097&lt;BB$6),"", MAX(BB$10:BB2096)+1)))</f>
        <v/>
      </c>
      <c r="BC2097" s="5" t="str">
        <f>IF(OR($AB2097="", $AC2097=""), "", IF($H2097=$M$3, "", IF(OR(BC$7&lt;$AB2097, $AC2097&lt;BC$6),"", MAX(BC$10:BC2096)+1)))</f>
        <v/>
      </c>
      <c r="BD2097" s="5" t="str">
        <f>IF(OR($AB2097="", $AC2097=""), "", IF($H2097=$M$3, "", IF(OR(BD$7&lt;$AB2097, $AC2097&lt;BD$6),"", MAX(BD$10:BD2096)+1)))</f>
        <v/>
      </c>
      <c r="BE2097" s="5" t="str">
        <f>IF(OR($AB2097="", $AC2097=""), "", IF($H2097=$M$3, "", IF(OR(BE$7&lt;$AB2097, $AC2097&lt;BE$6),"", MAX(BE$10:BE2096)+1)))</f>
        <v/>
      </c>
      <c r="BF2097" s="5" t="str">
        <f>IF(OR($AB2097="", $AC2097=""), "", IF($H2097=$M$3, "", IF(OR(BF$7&lt;$AB2097, $AC2097&lt;BF$6),"", MAX(BF$10:BF2096)+1)))</f>
        <v/>
      </c>
      <c r="BG2097" s="5" t="str">
        <f>IF(OR($AB2097="", $AC2097=""), "", IF($H2097=$M$3, "", IF(OR(BG$7&lt;$AB2097, $AC2097&lt;BG$6),"", MAX(BG$10:BG2096)+1)))</f>
        <v/>
      </c>
      <c r="BH2097" s="5" t="str">
        <f>IF(OR($AB2097="", $AC2097=""), "", IF($H2097=$M$3, "", IF(OR(BH$7&lt;$AB2097, $AC2097&lt;BH$6),"", MAX(BH$10:BH2096)+1)))</f>
        <v/>
      </c>
      <c r="BI2097" s="5" t="str">
        <f>IF(OR($AB2097="", $AC2097=""), "", IF($H2097=$M$3, "", IF(OR(BI$7&lt;$AB2097, $AC2097&lt;BI$6),"", MAX(BI$10:BI2096)+1)))</f>
        <v/>
      </c>
      <c r="BK2097" s="5" t="str" cm="1">
        <f t="array" aca="1" ref="BK2097" ca="1">IFERROR(INDEX($AE2097:$BI2097, $BJ2097, MATCH($BK$9, $AE$9:$BI$9, 0)), "")</f>
        <v/>
      </c>
    </row>
    <row r="2098" spans="1:63" x14ac:dyDescent="0.25">
      <c r="A2098" s="2"/>
      <c r="B2098" s="254"/>
      <c r="C2098" s="255"/>
      <c r="D2098" s="256"/>
      <c r="E2098" s="257"/>
      <c r="F2098" s="257"/>
      <c r="G2098" s="258"/>
      <c r="H2098" s="259"/>
      <c r="I2098" s="16"/>
      <c r="J2098" s="5" t="str">
        <f t="shared" si="267"/>
        <v/>
      </c>
      <c r="K2098" s="2"/>
      <c r="O2098" s="5" t="str">
        <f t="shared" si="265"/>
        <v/>
      </c>
      <c r="Q2098" s="5" t="str">
        <f t="shared" si="268"/>
        <v/>
      </c>
      <c r="S2098" s="5" t="str">
        <f t="shared" si="266"/>
        <v/>
      </c>
      <c r="U2098" s="64" t="str">
        <f>IF($D2098="","", IF(COUNTIF('Intro &amp; Setup'!$AW$49:$AW$88, $D2098)&gt;0, "BH", TEXT($D2098, "ddd")))</f>
        <v/>
      </c>
      <c r="V2098" s="65" t="str">
        <f>IF($G2098="", "", IF(COUNTIF('Intro &amp; Setup'!$AW$49:$AW$88, $G2098)&gt;0, "BH", TEXT($G2098, "ddd")))</f>
        <v/>
      </c>
      <c r="W2098" s="64" t="str">
        <f t="shared" si="269"/>
        <v/>
      </c>
      <c r="X2098" s="65" t="str">
        <f t="shared" si="270"/>
        <v/>
      </c>
      <c r="Y2098" s="64" t="str">
        <f>IF(F2098="", "", IF(OR(F2098&lt;'Intro &amp; Setup'!$Z$20, F2098&gt;'Intro &amp; Setup'!$Z$22), "X", ""))</f>
        <v/>
      </c>
      <c r="Z2098" s="65" t="str">
        <f>IF(G2098="", "", IF(OR(G2098&lt;'Intro &amp; Setup'!$Z$20, G2098&gt;'Intro &amp; Setup'!$Z$22), "X", ""))</f>
        <v/>
      </c>
      <c r="AB2098" s="58" t="str">
        <f t="shared" si="271"/>
        <v/>
      </c>
      <c r="AC2098" s="59" t="str">
        <f t="shared" si="272"/>
        <v/>
      </c>
      <c r="AE2098" s="5" t="str">
        <f>IF(OR($AB2098="", $AC2098=""), "", IF($H2098=$M$3, "", IF(OR(AE$7&lt;$AB2098, $AC2098&lt;AE$6),"", MAX(AE$10:AE2097)+1)))</f>
        <v/>
      </c>
      <c r="AF2098" s="5" t="str">
        <f>IF(OR($AB2098="", $AC2098=""), "", IF($H2098=$M$3, "", IF(OR(AF$7&lt;$AB2098, $AC2098&lt;AF$6),"", MAX(AF$10:AF2097)+1)))</f>
        <v/>
      </c>
      <c r="AG2098" s="5" t="str">
        <f>IF(OR($AB2098="", $AC2098=""), "", IF($H2098=$M$3, "", IF(OR(AG$7&lt;$AB2098, $AC2098&lt;AG$6),"", MAX(AG$10:AG2097)+1)))</f>
        <v/>
      </c>
      <c r="AH2098" s="5" t="str">
        <f>IF(OR($AB2098="", $AC2098=""), "", IF($H2098=$M$3, "", IF(OR(AH$7&lt;$AB2098, $AC2098&lt;AH$6),"", MAX(AH$10:AH2097)+1)))</f>
        <v/>
      </c>
      <c r="AI2098" s="5" t="str">
        <f>IF(OR($AB2098="", $AC2098=""), "", IF($H2098=$M$3, "", IF(OR(AI$7&lt;$AB2098, $AC2098&lt;AI$6),"", MAX(AI$10:AI2097)+1)))</f>
        <v/>
      </c>
      <c r="AJ2098" s="5" t="str">
        <f>IF(OR($AB2098="", $AC2098=""), "", IF($H2098=$M$3, "", IF(OR(AJ$7&lt;$AB2098, $AC2098&lt;AJ$6),"", MAX(AJ$10:AJ2097)+1)))</f>
        <v/>
      </c>
      <c r="AK2098" s="5" t="str">
        <f>IF(OR($AB2098="", $AC2098=""), "", IF($H2098=$M$3, "", IF(OR(AK$7&lt;$AB2098, $AC2098&lt;AK$6),"", MAX(AK$10:AK2097)+1)))</f>
        <v/>
      </c>
      <c r="AL2098" s="5" t="str">
        <f>IF(OR($AB2098="", $AC2098=""), "", IF($H2098=$M$3, "", IF(OR(AL$7&lt;$AB2098, $AC2098&lt;AL$6),"", MAX(AL$10:AL2097)+1)))</f>
        <v/>
      </c>
      <c r="AM2098" s="5" t="str">
        <f>IF(OR($AB2098="", $AC2098=""), "", IF($H2098=$M$3, "", IF(OR(AM$7&lt;$AB2098, $AC2098&lt;AM$6),"", MAX(AM$10:AM2097)+1)))</f>
        <v/>
      </c>
      <c r="AN2098" s="5" t="str">
        <f>IF(OR($AB2098="", $AC2098=""), "", IF($H2098=$M$3, "", IF(OR(AN$7&lt;$AB2098, $AC2098&lt;AN$6),"", MAX(AN$10:AN2097)+1)))</f>
        <v/>
      </c>
      <c r="AO2098" s="5" t="str">
        <f>IF(OR($AB2098="", $AC2098=""), "", IF($H2098=$M$3, "", IF(OR(AO$7&lt;$AB2098, $AC2098&lt;AO$6),"", MAX(AO$10:AO2097)+1)))</f>
        <v/>
      </c>
      <c r="AP2098" s="5" t="str">
        <f>IF(OR($AB2098="", $AC2098=""), "", IF($H2098=$M$3, "", IF(OR(AP$7&lt;$AB2098, $AC2098&lt;AP$6),"", MAX(AP$10:AP2097)+1)))</f>
        <v/>
      </c>
      <c r="AQ2098" s="5" t="str">
        <f>IF(OR($AB2098="", $AC2098=""), "", IF($H2098=$M$3, "", IF(OR(AQ$7&lt;$AB2098, $AC2098&lt;AQ$6),"", MAX(AQ$10:AQ2097)+1)))</f>
        <v/>
      </c>
      <c r="AR2098" s="5" t="str">
        <f>IF(OR($AB2098="", $AC2098=""), "", IF($H2098=$M$3, "", IF(OR(AR$7&lt;$AB2098, $AC2098&lt;AR$6),"", MAX(AR$10:AR2097)+1)))</f>
        <v/>
      </c>
      <c r="AS2098" s="5" t="str">
        <f>IF(OR($AB2098="", $AC2098=""), "", IF($H2098=$M$3, "", IF(OR(AS$7&lt;$AB2098, $AC2098&lt;AS$6),"", MAX(AS$10:AS2097)+1)))</f>
        <v/>
      </c>
      <c r="AT2098" s="5" t="str">
        <f>IF(OR($AB2098="", $AC2098=""), "", IF($H2098=$M$3, "", IF(OR(AT$7&lt;$AB2098, $AC2098&lt;AT$6),"", MAX(AT$10:AT2097)+1)))</f>
        <v/>
      </c>
      <c r="AU2098" s="5" t="str">
        <f>IF(OR($AB2098="", $AC2098=""), "", IF($H2098=$M$3, "", IF(OR(AU$7&lt;$AB2098, $AC2098&lt;AU$6),"", MAX(AU$10:AU2097)+1)))</f>
        <v/>
      </c>
      <c r="AV2098" s="5" t="str">
        <f>IF(OR($AB2098="", $AC2098=""), "", IF($H2098=$M$3, "", IF(OR(AV$7&lt;$AB2098, $AC2098&lt;AV$6),"", MAX(AV$10:AV2097)+1)))</f>
        <v/>
      </c>
      <c r="AW2098" s="5" t="str">
        <f>IF(OR($AB2098="", $AC2098=""), "", IF($H2098=$M$3, "", IF(OR(AW$7&lt;$AB2098, $AC2098&lt;AW$6),"", MAX(AW$10:AW2097)+1)))</f>
        <v/>
      </c>
      <c r="AX2098" s="5" t="str">
        <f>IF(OR($AB2098="", $AC2098=""), "", IF($H2098=$M$3, "", IF(OR(AX$7&lt;$AB2098, $AC2098&lt;AX$6),"", MAX(AX$10:AX2097)+1)))</f>
        <v/>
      </c>
      <c r="AY2098" s="5" t="str">
        <f>IF(OR($AB2098="", $AC2098=""), "", IF($H2098=$M$3, "", IF(OR(AY$7&lt;$AB2098, $AC2098&lt;AY$6),"", MAX(AY$10:AY2097)+1)))</f>
        <v/>
      </c>
      <c r="AZ2098" s="5" t="str">
        <f>IF(OR($AB2098="", $AC2098=""), "", IF($H2098=$M$3, "", IF(OR(AZ$7&lt;$AB2098, $AC2098&lt;AZ$6),"", MAX(AZ$10:AZ2097)+1)))</f>
        <v/>
      </c>
      <c r="BA2098" s="5" t="str">
        <f>IF(OR($AB2098="", $AC2098=""), "", IF($H2098=$M$3, "", IF(OR(BA$7&lt;$AB2098, $AC2098&lt;BA$6),"", MAX(BA$10:BA2097)+1)))</f>
        <v/>
      </c>
      <c r="BB2098" s="5" t="str">
        <f>IF(OR($AB2098="", $AC2098=""), "", IF($H2098=$M$3, "", IF(OR(BB$7&lt;$AB2098, $AC2098&lt;BB$6),"", MAX(BB$10:BB2097)+1)))</f>
        <v/>
      </c>
      <c r="BC2098" s="5" t="str">
        <f>IF(OR($AB2098="", $AC2098=""), "", IF($H2098=$M$3, "", IF(OR(BC$7&lt;$AB2098, $AC2098&lt;BC$6),"", MAX(BC$10:BC2097)+1)))</f>
        <v/>
      </c>
      <c r="BD2098" s="5" t="str">
        <f>IF(OR($AB2098="", $AC2098=""), "", IF($H2098=$M$3, "", IF(OR(BD$7&lt;$AB2098, $AC2098&lt;BD$6),"", MAX(BD$10:BD2097)+1)))</f>
        <v/>
      </c>
      <c r="BE2098" s="5" t="str">
        <f>IF(OR($AB2098="", $AC2098=""), "", IF($H2098=$M$3, "", IF(OR(BE$7&lt;$AB2098, $AC2098&lt;BE$6),"", MAX(BE$10:BE2097)+1)))</f>
        <v/>
      </c>
      <c r="BF2098" s="5" t="str">
        <f>IF(OR($AB2098="", $AC2098=""), "", IF($H2098=$M$3, "", IF(OR(BF$7&lt;$AB2098, $AC2098&lt;BF$6),"", MAX(BF$10:BF2097)+1)))</f>
        <v/>
      </c>
      <c r="BG2098" s="5" t="str">
        <f>IF(OR($AB2098="", $AC2098=""), "", IF($H2098=$M$3, "", IF(OR(BG$7&lt;$AB2098, $AC2098&lt;BG$6),"", MAX(BG$10:BG2097)+1)))</f>
        <v/>
      </c>
      <c r="BH2098" s="5" t="str">
        <f>IF(OR($AB2098="", $AC2098=""), "", IF($H2098=$M$3, "", IF(OR(BH$7&lt;$AB2098, $AC2098&lt;BH$6),"", MAX(BH$10:BH2097)+1)))</f>
        <v/>
      </c>
      <c r="BI2098" s="5" t="str">
        <f>IF(OR($AB2098="", $AC2098=""), "", IF($H2098=$M$3, "", IF(OR(BI$7&lt;$AB2098, $AC2098&lt;BI$6),"", MAX(BI$10:BI2097)+1)))</f>
        <v/>
      </c>
      <c r="BK2098" s="5" t="str" cm="1">
        <f t="array" aca="1" ref="BK2098" ca="1">IFERROR(INDEX($AE2098:$BI2098, $BJ2098, MATCH($BK$9, $AE$9:$BI$9, 0)), "")</f>
        <v/>
      </c>
    </row>
    <row r="2099" spans="1:63" x14ac:dyDescent="0.25">
      <c r="A2099" s="2"/>
      <c r="B2099" s="254"/>
      <c r="C2099" s="255"/>
      <c r="D2099" s="256"/>
      <c r="E2099" s="257"/>
      <c r="F2099" s="257"/>
      <c r="G2099" s="258"/>
      <c r="H2099" s="259"/>
      <c r="I2099" s="16"/>
      <c r="J2099" s="5" t="str">
        <f t="shared" si="267"/>
        <v/>
      </c>
      <c r="K2099" s="2"/>
      <c r="O2099" s="5" t="str">
        <f t="shared" si="265"/>
        <v/>
      </c>
      <c r="Q2099" s="5" t="str">
        <f t="shared" si="268"/>
        <v/>
      </c>
      <c r="S2099" s="5" t="str">
        <f t="shared" si="266"/>
        <v/>
      </c>
      <c r="U2099" s="64" t="str">
        <f>IF($D2099="","", IF(COUNTIF('Intro &amp; Setup'!$AW$49:$AW$88, $D2099)&gt;0, "BH", TEXT($D2099, "ddd")))</f>
        <v/>
      </c>
      <c r="V2099" s="65" t="str">
        <f>IF($G2099="", "", IF(COUNTIF('Intro &amp; Setup'!$AW$49:$AW$88, $G2099)&gt;0, "BH", TEXT($G2099, "ddd")))</f>
        <v/>
      </c>
      <c r="W2099" s="64" t="str">
        <f t="shared" si="269"/>
        <v/>
      </c>
      <c r="X2099" s="65" t="str">
        <f t="shared" si="270"/>
        <v/>
      </c>
      <c r="Y2099" s="64" t="str">
        <f>IF(F2099="", "", IF(OR(F2099&lt;'Intro &amp; Setup'!$Z$20, F2099&gt;'Intro &amp; Setup'!$Z$22), "X", ""))</f>
        <v/>
      </c>
      <c r="Z2099" s="65" t="str">
        <f>IF(G2099="", "", IF(OR(G2099&lt;'Intro &amp; Setup'!$Z$20, G2099&gt;'Intro &amp; Setup'!$Z$22), "X", ""))</f>
        <v/>
      </c>
      <c r="AB2099" s="58" t="str">
        <f t="shared" si="271"/>
        <v/>
      </c>
      <c r="AC2099" s="59" t="str">
        <f t="shared" si="272"/>
        <v/>
      </c>
      <c r="AE2099" s="5" t="str">
        <f>IF(OR($AB2099="", $AC2099=""), "", IF($H2099=$M$3, "", IF(OR(AE$7&lt;$AB2099, $AC2099&lt;AE$6),"", MAX(AE$10:AE2098)+1)))</f>
        <v/>
      </c>
      <c r="AF2099" s="5" t="str">
        <f>IF(OR($AB2099="", $AC2099=""), "", IF($H2099=$M$3, "", IF(OR(AF$7&lt;$AB2099, $AC2099&lt;AF$6),"", MAX(AF$10:AF2098)+1)))</f>
        <v/>
      </c>
      <c r="AG2099" s="5" t="str">
        <f>IF(OR($AB2099="", $AC2099=""), "", IF($H2099=$M$3, "", IF(OR(AG$7&lt;$AB2099, $AC2099&lt;AG$6),"", MAX(AG$10:AG2098)+1)))</f>
        <v/>
      </c>
      <c r="AH2099" s="5" t="str">
        <f>IF(OR($AB2099="", $AC2099=""), "", IF($H2099=$M$3, "", IF(OR(AH$7&lt;$AB2099, $AC2099&lt;AH$6),"", MAX(AH$10:AH2098)+1)))</f>
        <v/>
      </c>
      <c r="AI2099" s="5" t="str">
        <f>IF(OR($AB2099="", $AC2099=""), "", IF($H2099=$M$3, "", IF(OR(AI$7&lt;$AB2099, $AC2099&lt;AI$6),"", MAX(AI$10:AI2098)+1)))</f>
        <v/>
      </c>
      <c r="AJ2099" s="5" t="str">
        <f>IF(OR($AB2099="", $AC2099=""), "", IF($H2099=$M$3, "", IF(OR(AJ$7&lt;$AB2099, $AC2099&lt;AJ$6),"", MAX(AJ$10:AJ2098)+1)))</f>
        <v/>
      </c>
      <c r="AK2099" s="5" t="str">
        <f>IF(OR($AB2099="", $AC2099=""), "", IF($H2099=$M$3, "", IF(OR(AK$7&lt;$AB2099, $AC2099&lt;AK$6),"", MAX(AK$10:AK2098)+1)))</f>
        <v/>
      </c>
      <c r="AL2099" s="5" t="str">
        <f>IF(OR($AB2099="", $AC2099=""), "", IF($H2099=$M$3, "", IF(OR(AL$7&lt;$AB2099, $AC2099&lt;AL$6),"", MAX(AL$10:AL2098)+1)))</f>
        <v/>
      </c>
      <c r="AM2099" s="5" t="str">
        <f>IF(OR($AB2099="", $AC2099=""), "", IF($H2099=$M$3, "", IF(OR(AM$7&lt;$AB2099, $AC2099&lt;AM$6),"", MAX(AM$10:AM2098)+1)))</f>
        <v/>
      </c>
      <c r="AN2099" s="5" t="str">
        <f>IF(OR($AB2099="", $AC2099=""), "", IF($H2099=$M$3, "", IF(OR(AN$7&lt;$AB2099, $AC2099&lt;AN$6),"", MAX(AN$10:AN2098)+1)))</f>
        <v/>
      </c>
      <c r="AO2099" s="5" t="str">
        <f>IF(OR($AB2099="", $AC2099=""), "", IF($H2099=$M$3, "", IF(OR(AO$7&lt;$AB2099, $AC2099&lt;AO$6),"", MAX(AO$10:AO2098)+1)))</f>
        <v/>
      </c>
      <c r="AP2099" s="5" t="str">
        <f>IF(OR($AB2099="", $AC2099=""), "", IF($H2099=$M$3, "", IF(OR(AP$7&lt;$AB2099, $AC2099&lt;AP$6),"", MAX(AP$10:AP2098)+1)))</f>
        <v/>
      </c>
      <c r="AQ2099" s="5" t="str">
        <f>IF(OR($AB2099="", $AC2099=""), "", IF($H2099=$M$3, "", IF(OR(AQ$7&lt;$AB2099, $AC2099&lt;AQ$6),"", MAX(AQ$10:AQ2098)+1)))</f>
        <v/>
      </c>
      <c r="AR2099" s="5" t="str">
        <f>IF(OR($AB2099="", $AC2099=""), "", IF($H2099=$M$3, "", IF(OR(AR$7&lt;$AB2099, $AC2099&lt;AR$6),"", MAX(AR$10:AR2098)+1)))</f>
        <v/>
      </c>
      <c r="AS2099" s="5" t="str">
        <f>IF(OR($AB2099="", $AC2099=""), "", IF($H2099=$M$3, "", IF(OR(AS$7&lt;$AB2099, $AC2099&lt;AS$6),"", MAX(AS$10:AS2098)+1)))</f>
        <v/>
      </c>
      <c r="AT2099" s="5" t="str">
        <f>IF(OR($AB2099="", $AC2099=""), "", IF($H2099=$M$3, "", IF(OR(AT$7&lt;$AB2099, $AC2099&lt;AT$6),"", MAX(AT$10:AT2098)+1)))</f>
        <v/>
      </c>
      <c r="AU2099" s="5" t="str">
        <f>IF(OR($AB2099="", $AC2099=""), "", IF($H2099=$M$3, "", IF(OR(AU$7&lt;$AB2099, $AC2099&lt;AU$6),"", MAX(AU$10:AU2098)+1)))</f>
        <v/>
      </c>
      <c r="AV2099" s="5" t="str">
        <f>IF(OR($AB2099="", $AC2099=""), "", IF($H2099=$M$3, "", IF(OR(AV$7&lt;$AB2099, $AC2099&lt;AV$6),"", MAX(AV$10:AV2098)+1)))</f>
        <v/>
      </c>
      <c r="AW2099" s="5" t="str">
        <f>IF(OR($AB2099="", $AC2099=""), "", IF($H2099=$M$3, "", IF(OR(AW$7&lt;$AB2099, $AC2099&lt;AW$6),"", MAX(AW$10:AW2098)+1)))</f>
        <v/>
      </c>
      <c r="AX2099" s="5" t="str">
        <f>IF(OR($AB2099="", $AC2099=""), "", IF($H2099=$M$3, "", IF(OR(AX$7&lt;$AB2099, $AC2099&lt;AX$6),"", MAX(AX$10:AX2098)+1)))</f>
        <v/>
      </c>
      <c r="AY2099" s="5" t="str">
        <f>IF(OR($AB2099="", $AC2099=""), "", IF($H2099=$M$3, "", IF(OR(AY$7&lt;$AB2099, $AC2099&lt;AY$6),"", MAX(AY$10:AY2098)+1)))</f>
        <v/>
      </c>
      <c r="AZ2099" s="5" t="str">
        <f>IF(OR($AB2099="", $AC2099=""), "", IF($H2099=$M$3, "", IF(OR(AZ$7&lt;$AB2099, $AC2099&lt;AZ$6),"", MAX(AZ$10:AZ2098)+1)))</f>
        <v/>
      </c>
      <c r="BA2099" s="5" t="str">
        <f>IF(OR($AB2099="", $AC2099=""), "", IF($H2099=$M$3, "", IF(OR(BA$7&lt;$AB2099, $AC2099&lt;BA$6),"", MAX(BA$10:BA2098)+1)))</f>
        <v/>
      </c>
      <c r="BB2099" s="5" t="str">
        <f>IF(OR($AB2099="", $AC2099=""), "", IF($H2099=$M$3, "", IF(OR(BB$7&lt;$AB2099, $AC2099&lt;BB$6),"", MAX(BB$10:BB2098)+1)))</f>
        <v/>
      </c>
      <c r="BC2099" s="5" t="str">
        <f>IF(OR($AB2099="", $AC2099=""), "", IF($H2099=$M$3, "", IF(OR(BC$7&lt;$AB2099, $AC2099&lt;BC$6),"", MAX(BC$10:BC2098)+1)))</f>
        <v/>
      </c>
      <c r="BD2099" s="5" t="str">
        <f>IF(OR($AB2099="", $AC2099=""), "", IF($H2099=$M$3, "", IF(OR(BD$7&lt;$AB2099, $AC2099&lt;BD$6),"", MAX(BD$10:BD2098)+1)))</f>
        <v/>
      </c>
      <c r="BE2099" s="5" t="str">
        <f>IF(OR($AB2099="", $AC2099=""), "", IF($H2099=$M$3, "", IF(OR(BE$7&lt;$AB2099, $AC2099&lt;BE$6),"", MAX(BE$10:BE2098)+1)))</f>
        <v/>
      </c>
      <c r="BF2099" s="5" t="str">
        <f>IF(OR($AB2099="", $AC2099=""), "", IF($H2099=$M$3, "", IF(OR(BF$7&lt;$AB2099, $AC2099&lt;BF$6),"", MAX(BF$10:BF2098)+1)))</f>
        <v/>
      </c>
      <c r="BG2099" s="5" t="str">
        <f>IF(OR($AB2099="", $AC2099=""), "", IF($H2099=$M$3, "", IF(OR(BG$7&lt;$AB2099, $AC2099&lt;BG$6),"", MAX(BG$10:BG2098)+1)))</f>
        <v/>
      </c>
      <c r="BH2099" s="5" t="str">
        <f>IF(OR($AB2099="", $AC2099=""), "", IF($H2099=$M$3, "", IF(OR(BH$7&lt;$AB2099, $AC2099&lt;BH$6),"", MAX(BH$10:BH2098)+1)))</f>
        <v/>
      </c>
      <c r="BI2099" s="5" t="str">
        <f>IF(OR($AB2099="", $AC2099=""), "", IF($H2099=$M$3, "", IF(OR(BI$7&lt;$AB2099, $AC2099&lt;BI$6),"", MAX(BI$10:BI2098)+1)))</f>
        <v/>
      </c>
      <c r="BK2099" s="5" t="str" cm="1">
        <f t="array" aca="1" ref="BK2099" ca="1">IFERROR(INDEX($AE2099:$BI2099, $BJ2099, MATCH($BK$9, $AE$9:$BI$9, 0)), "")</f>
        <v/>
      </c>
    </row>
    <row r="2100" spans="1:63" x14ac:dyDescent="0.25">
      <c r="A2100" s="2"/>
      <c r="B2100" s="254"/>
      <c r="C2100" s="255"/>
      <c r="D2100" s="256"/>
      <c r="E2100" s="257"/>
      <c r="F2100" s="257"/>
      <c r="G2100" s="258"/>
      <c r="H2100" s="259"/>
      <c r="I2100" s="16"/>
      <c r="J2100" s="5" t="str">
        <f t="shared" si="267"/>
        <v/>
      </c>
      <c r="K2100" s="2"/>
      <c r="O2100" s="5" t="str">
        <f t="shared" si="265"/>
        <v/>
      </c>
      <c r="Q2100" s="5" t="str">
        <f t="shared" si="268"/>
        <v/>
      </c>
      <c r="S2100" s="5" t="str">
        <f t="shared" si="266"/>
        <v/>
      </c>
      <c r="U2100" s="64" t="str">
        <f>IF($D2100="","", IF(COUNTIF('Intro &amp; Setup'!$AW$49:$AW$88, $D2100)&gt;0, "BH", TEXT($D2100, "ddd")))</f>
        <v/>
      </c>
      <c r="V2100" s="65" t="str">
        <f>IF($G2100="", "", IF(COUNTIF('Intro &amp; Setup'!$AW$49:$AW$88, $G2100)&gt;0, "BH", TEXT($G2100, "ddd")))</f>
        <v/>
      </c>
      <c r="W2100" s="64" t="str">
        <f t="shared" si="269"/>
        <v/>
      </c>
      <c r="X2100" s="65" t="str">
        <f t="shared" si="270"/>
        <v/>
      </c>
      <c r="Y2100" s="64" t="str">
        <f>IF(F2100="", "", IF(OR(F2100&lt;'Intro &amp; Setup'!$Z$20, F2100&gt;'Intro &amp; Setup'!$Z$22), "X", ""))</f>
        <v/>
      </c>
      <c r="Z2100" s="65" t="str">
        <f>IF(G2100="", "", IF(OR(G2100&lt;'Intro &amp; Setup'!$Z$20, G2100&gt;'Intro &amp; Setup'!$Z$22), "X", ""))</f>
        <v/>
      </c>
      <c r="AB2100" s="58" t="str">
        <f t="shared" si="271"/>
        <v/>
      </c>
      <c r="AC2100" s="59" t="str">
        <f t="shared" si="272"/>
        <v/>
      </c>
      <c r="AE2100" s="5" t="str">
        <f>IF(OR($AB2100="", $AC2100=""), "", IF($H2100=$M$3, "", IF(OR(AE$7&lt;$AB2100, $AC2100&lt;AE$6),"", MAX(AE$10:AE2099)+1)))</f>
        <v/>
      </c>
      <c r="AF2100" s="5" t="str">
        <f>IF(OR($AB2100="", $AC2100=""), "", IF($H2100=$M$3, "", IF(OR(AF$7&lt;$AB2100, $AC2100&lt;AF$6),"", MAX(AF$10:AF2099)+1)))</f>
        <v/>
      </c>
      <c r="AG2100" s="5" t="str">
        <f>IF(OR($AB2100="", $AC2100=""), "", IF($H2100=$M$3, "", IF(OR(AG$7&lt;$AB2100, $AC2100&lt;AG$6),"", MAX(AG$10:AG2099)+1)))</f>
        <v/>
      </c>
      <c r="AH2100" s="5" t="str">
        <f>IF(OR($AB2100="", $AC2100=""), "", IF($H2100=$M$3, "", IF(OR(AH$7&lt;$AB2100, $AC2100&lt;AH$6),"", MAX(AH$10:AH2099)+1)))</f>
        <v/>
      </c>
      <c r="AI2100" s="5" t="str">
        <f>IF(OR($AB2100="", $AC2100=""), "", IF($H2100=$M$3, "", IF(OR(AI$7&lt;$AB2100, $AC2100&lt;AI$6),"", MAX(AI$10:AI2099)+1)))</f>
        <v/>
      </c>
      <c r="AJ2100" s="5" t="str">
        <f>IF(OR($AB2100="", $AC2100=""), "", IF($H2100=$M$3, "", IF(OR(AJ$7&lt;$AB2100, $AC2100&lt;AJ$6),"", MAX(AJ$10:AJ2099)+1)))</f>
        <v/>
      </c>
      <c r="AK2100" s="5" t="str">
        <f>IF(OR($AB2100="", $AC2100=""), "", IF($H2100=$M$3, "", IF(OR(AK$7&lt;$AB2100, $AC2100&lt;AK$6),"", MAX(AK$10:AK2099)+1)))</f>
        <v/>
      </c>
      <c r="AL2100" s="5" t="str">
        <f>IF(OR($AB2100="", $AC2100=""), "", IF($H2100=$M$3, "", IF(OR(AL$7&lt;$AB2100, $AC2100&lt;AL$6),"", MAX(AL$10:AL2099)+1)))</f>
        <v/>
      </c>
      <c r="AM2100" s="5" t="str">
        <f>IF(OR($AB2100="", $AC2100=""), "", IF($H2100=$M$3, "", IF(OR(AM$7&lt;$AB2100, $AC2100&lt;AM$6),"", MAX(AM$10:AM2099)+1)))</f>
        <v/>
      </c>
      <c r="AN2100" s="5" t="str">
        <f>IF(OR($AB2100="", $AC2100=""), "", IF($H2100=$M$3, "", IF(OR(AN$7&lt;$AB2100, $AC2100&lt;AN$6),"", MAX(AN$10:AN2099)+1)))</f>
        <v/>
      </c>
      <c r="AO2100" s="5" t="str">
        <f>IF(OR($AB2100="", $AC2100=""), "", IF($H2100=$M$3, "", IF(OR(AO$7&lt;$AB2100, $AC2100&lt;AO$6),"", MAX(AO$10:AO2099)+1)))</f>
        <v/>
      </c>
      <c r="AP2100" s="5" t="str">
        <f>IF(OR($AB2100="", $AC2100=""), "", IF($H2100=$M$3, "", IF(OR(AP$7&lt;$AB2100, $AC2100&lt;AP$6),"", MAX(AP$10:AP2099)+1)))</f>
        <v/>
      </c>
      <c r="AQ2100" s="5" t="str">
        <f>IF(OR($AB2100="", $AC2100=""), "", IF($H2100=$M$3, "", IF(OR(AQ$7&lt;$AB2100, $AC2100&lt;AQ$6),"", MAX(AQ$10:AQ2099)+1)))</f>
        <v/>
      </c>
      <c r="AR2100" s="5" t="str">
        <f>IF(OR($AB2100="", $AC2100=""), "", IF($H2100=$M$3, "", IF(OR(AR$7&lt;$AB2100, $AC2100&lt;AR$6),"", MAX(AR$10:AR2099)+1)))</f>
        <v/>
      </c>
      <c r="AS2100" s="5" t="str">
        <f>IF(OR($AB2100="", $AC2100=""), "", IF($H2100=$M$3, "", IF(OR(AS$7&lt;$AB2100, $AC2100&lt;AS$6),"", MAX(AS$10:AS2099)+1)))</f>
        <v/>
      </c>
      <c r="AT2100" s="5" t="str">
        <f>IF(OR($AB2100="", $AC2100=""), "", IF($H2100=$M$3, "", IF(OR(AT$7&lt;$AB2100, $AC2100&lt;AT$6),"", MAX(AT$10:AT2099)+1)))</f>
        <v/>
      </c>
      <c r="AU2100" s="5" t="str">
        <f>IF(OR($AB2100="", $AC2100=""), "", IF($H2100=$M$3, "", IF(OR(AU$7&lt;$AB2100, $AC2100&lt;AU$6),"", MAX(AU$10:AU2099)+1)))</f>
        <v/>
      </c>
      <c r="AV2100" s="5" t="str">
        <f>IF(OR($AB2100="", $AC2100=""), "", IF($H2100=$M$3, "", IF(OR(AV$7&lt;$AB2100, $AC2100&lt;AV$6),"", MAX(AV$10:AV2099)+1)))</f>
        <v/>
      </c>
      <c r="AW2100" s="5" t="str">
        <f>IF(OR($AB2100="", $AC2100=""), "", IF($H2100=$M$3, "", IF(OR(AW$7&lt;$AB2100, $AC2100&lt;AW$6),"", MAX(AW$10:AW2099)+1)))</f>
        <v/>
      </c>
      <c r="AX2100" s="5" t="str">
        <f>IF(OR($AB2100="", $AC2100=""), "", IF($H2100=$M$3, "", IF(OR(AX$7&lt;$AB2100, $AC2100&lt;AX$6),"", MAX(AX$10:AX2099)+1)))</f>
        <v/>
      </c>
      <c r="AY2100" s="5" t="str">
        <f>IF(OR($AB2100="", $AC2100=""), "", IF($H2100=$M$3, "", IF(OR(AY$7&lt;$AB2100, $AC2100&lt;AY$6),"", MAX(AY$10:AY2099)+1)))</f>
        <v/>
      </c>
      <c r="AZ2100" s="5" t="str">
        <f>IF(OR($AB2100="", $AC2100=""), "", IF($H2100=$M$3, "", IF(OR(AZ$7&lt;$AB2100, $AC2100&lt;AZ$6),"", MAX(AZ$10:AZ2099)+1)))</f>
        <v/>
      </c>
      <c r="BA2100" s="5" t="str">
        <f>IF(OR($AB2100="", $AC2100=""), "", IF($H2100=$M$3, "", IF(OR(BA$7&lt;$AB2100, $AC2100&lt;BA$6),"", MAX(BA$10:BA2099)+1)))</f>
        <v/>
      </c>
      <c r="BB2100" s="5" t="str">
        <f>IF(OR($AB2100="", $AC2100=""), "", IF($H2100=$M$3, "", IF(OR(BB$7&lt;$AB2100, $AC2100&lt;BB$6),"", MAX(BB$10:BB2099)+1)))</f>
        <v/>
      </c>
      <c r="BC2100" s="5" t="str">
        <f>IF(OR($AB2100="", $AC2100=""), "", IF($H2100=$M$3, "", IF(OR(BC$7&lt;$AB2100, $AC2100&lt;BC$6),"", MAX(BC$10:BC2099)+1)))</f>
        <v/>
      </c>
      <c r="BD2100" s="5" t="str">
        <f>IF(OR($AB2100="", $AC2100=""), "", IF($H2100=$M$3, "", IF(OR(BD$7&lt;$AB2100, $AC2100&lt;BD$6),"", MAX(BD$10:BD2099)+1)))</f>
        <v/>
      </c>
      <c r="BE2100" s="5" t="str">
        <f>IF(OR($AB2100="", $AC2100=""), "", IF($H2100=$M$3, "", IF(OR(BE$7&lt;$AB2100, $AC2100&lt;BE$6),"", MAX(BE$10:BE2099)+1)))</f>
        <v/>
      </c>
      <c r="BF2100" s="5" t="str">
        <f>IF(OR($AB2100="", $AC2100=""), "", IF($H2100=$M$3, "", IF(OR(BF$7&lt;$AB2100, $AC2100&lt;BF$6),"", MAX(BF$10:BF2099)+1)))</f>
        <v/>
      </c>
      <c r="BG2100" s="5" t="str">
        <f>IF(OR($AB2100="", $AC2100=""), "", IF($H2100=$M$3, "", IF(OR(BG$7&lt;$AB2100, $AC2100&lt;BG$6),"", MAX(BG$10:BG2099)+1)))</f>
        <v/>
      </c>
      <c r="BH2100" s="5" t="str">
        <f>IF(OR($AB2100="", $AC2100=""), "", IF($H2100=$M$3, "", IF(OR(BH$7&lt;$AB2100, $AC2100&lt;BH$6),"", MAX(BH$10:BH2099)+1)))</f>
        <v/>
      </c>
      <c r="BI2100" s="5" t="str">
        <f>IF(OR($AB2100="", $AC2100=""), "", IF($H2100=$M$3, "", IF(OR(BI$7&lt;$AB2100, $AC2100&lt;BI$6),"", MAX(BI$10:BI2099)+1)))</f>
        <v/>
      </c>
      <c r="BK2100" s="5" t="str" cm="1">
        <f t="array" aca="1" ref="BK2100" ca="1">IFERROR(INDEX($AE2100:$BI2100, $BJ2100, MATCH($BK$9, $AE$9:$BI$9, 0)), "")</f>
        <v/>
      </c>
    </row>
    <row r="2101" spans="1:63" x14ac:dyDescent="0.25">
      <c r="A2101" s="2"/>
      <c r="B2101" s="254"/>
      <c r="C2101" s="255"/>
      <c r="D2101" s="256"/>
      <c r="E2101" s="257"/>
      <c r="F2101" s="257"/>
      <c r="G2101" s="258"/>
      <c r="H2101" s="259"/>
      <c r="I2101" s="16"/>
      <c r="J2101" s="5" t="str">
        <f t="shared" si="267"/>
        <v/>
      </c>
      <c r="K2101" s="2"/>
      <c r="O2101" s="5" t="str">
        <f t="shared" si="265"/>
        <v/>
      </c>
      <c r="Q2101" s="5" t="str">
        <f t="shared" si="268"/>
        <v/>
      </c>
      <c r="S2101" s="5" t="str">
        <f t="shared" si="266"/>
        <v/>
      </c>
      <c r="U2101" s="64" t="str">
        <f>IF($D2101="","", IF(COUNTIF('Intro &amp; Setup'!$AW$49:$AW$88, $D2101)&gt;0, "BH", TEXT($D2101, "ddd")))</f>
        <v/>
      </c>
      <c r="V2101" s="65" t="str">
        <f>IF($G2101="", "", IF(COUNTIF('Intro &amp; Setup'!$AW$49:$AW$88, $G2101)&gt;0, "BH", TEXT($G2101, "ddd")))</f>
        <v/>
      </c>
      <c r="W2101" s="64" t="str">
        <f t="shared" si="269"/>
        <v/>
      </c>
      <c r="X2101" s="65" t="str">
        <f t="shared" si="270"/>
        <v/>
      </c>
      <c r="Y2101" s="64" t="str">
        <f>IF(F2101="", "", IF(OR(F2101&lt;'Intro &amp; Setup'!$Z$20, F2101&gt;'Intro &amp; Setup'!$Z$22), "X", ""))</f>
        <v/>
      </c>
      <c r="Z2101" s="65" t="str">
        <f>IF(G2101="", "", IF(OR(G2101&lt;'Intro &amp; Setup'!$Z$20, G2101&gt;'Intro &amp; Setup'!$Z$22), "X", ""))</f>
        <v/>
      </c>
      <c r="AB2101" s="58" t="str">
        <f t="shared" si="271"/>
        <v/>
      </c>
      <c r="AC2101" s="59" t="str">
        <f t="shared" si="272"/>
        <v/>
      </c>
      <c r="AE2101" s="5" t="str">
        <f>IF(OR($AB2101="", $AC2101=""), "", IF($H2101=$M$3, "", IF(OR(AE$7&lt;$AB2101, $AC2101&lt;AE$6),"", MAX(AE$10:AE2100)+1)))</f>
        <v/>
      </c>
      <c r="AF2101" s="5" t="str">
        <f>IF(OR($AB2101="", $AC2101=""), "", IF($H2101=$M$3, "", IF(OR(AF$7&lt;$AB2101, $AC2101&lt;AF$6),"", MAX(AF$10:AF2100)+1)))</f>
        <v/>
      </c>
      <c r="AG2101" s="5" t="str">
        <f>IF(OR($AB2101="", $AC2101=""), "", IF($H2101=$M$3, "", IF(OR(AG$7&lt;$AB2101, $AC2101&lt;AG$6),"", MAX(AG$10:AG2100)+1)))</f>
        <v/>
      </c>
      <c r="AH2101" s="5" t="str">
        <f>IF(OR($AB2101="", $AC2101=""), "", IF($H2101=$M$3, "", IF(OR(AH$7&lt;$AB2101, $AC2101&lt;AH$6),"", MAX(AH$10:AH2100)+1)))</f>
        <v/>
      </c>
      <c r="AI2101" s="5" t="str">
        <f>IF(OR($AB2101="", $AC2101=""), "", IF($H2101=$M$3, "", IF(OR(AI$7&lt;$AB2101, $AC2101&lt;AI$6),"", MAX(AI$10:AI2100)+1)))</f>
        <v/>
      </c>
      <c r="AJ2101" s="5" t="str">
        <f>IF(OR($AB2101="", $AC2101=""), "", IF($H2101=$M$3, "", IF(OR(AJ$7&lt;$AB2101, $AC2101&lt;AJ$6),"", MAX(AJ$10:AJ2100)+1)))</f>
        <v/>
      </c>
      <c r="AK2101" s="5" t="str">
        <f>IF(OR($AB2101="", $AC2101=""), "", IF($H2101=$M$3, "", IF(OR(AK$7&lt;$AB2101, $AC2101&lt;AK$6),"", MAX(AK$10:AK2100)+1)))</f>
        <v/>
      </c>
      <c r="AL2101" s="5" t="str">
        <f>IF(OR($AB2101="", $AC2101=""), "", IF($H2101=$M$3, "", IF(OR(AL$7&lt;$AB2101, $AC2101&lt;AL$6),"", MAX(AL$10:AL2100)+1)))</f>
        <v/>
      </c>
      <c r="AM2101" s="5" t="str">
        <f>IF(OR($AB2101="", $AC2101=""), "", IF($H2101=$M$3, "", IF(OR(AM$7&lt;$AB2101, $AC2101&lt;AM$6),"", MAX(AM$10:AM2100)+1)))</f>
        <v/>
      </c>
      <c r="AN2101" s="5" t="str">
        <f>IF(OR($AB2101="", $AC2101=""), "", IF($H2101=$M$3, "", IF(OR(AN$7&lt;$AB2101, $AC2101&lt;AN$6),"", MAX(AN$10:AN2100)+1)))</f>
        <v/>
      </c>
      <c r="AO2101" s="5" t="str">
        <f>IF(OR($AB2101="", $AC2101=""), "", IF($H2101=$M$3, "", IF(OR(AO$7&lt;$AB2101, $AC2101&lt;AO$6),"", MAX(AO$10:AO2100)+1)))</f>
        <v/>
      </c>
      <c r="AP2101" s="5" t="str">
        <f>IF(OR($AB2101="", $AC2101=""), "", IF($H2101=$M$3, "", IF(OR(AP$7&lt;$AB2101, $AC2101&lt;AP$6),"", MAX(AP$10:AP2100)+1)))</f>
        <v/>
      </c>
      <c r="AQ2101" s="5" t="str">
        <f>IF(OR($AB2101="", $AC2101=""), "", IF($H2101=$M$3, "", IF(OR(AQ$7&lt;$AB2101, $AC2101&lt;AQ$6),"", MAX(AQ$10:AQ2100)+1)))</f>
        <v/>
      </c>
      <c r="AR2101" s="5" t="str">
        <f>IF(OR($AB2101="", $AC2101=""), "", IF($H2101=$M$3, "", IF(OR(AR$7&lt;$AB2101, $AC2101&lt;AR$6),"", MAX(AR$10:AR2100)+1)))</f>
        <v/>
      </c>
      <c r="AS2101" s="5" t="str">
        <f>IF(OR($AB2101="", $AC2101=""), "", IF($H2101=$M$3, "", IF(OR(AS$7&lt;$AB2101, $AC2101&lt;AS$6),"", MAX(AS$10:AS2100)+1)))</f>
        <v/>
      </c>
      <c r="AT2101" s="5" t="str">
        <f>IF(OR($AB2101="", $AC2101=""), "", IF($H2101=$M$3, "", IF(OR(AT$7&lt;$AB2101, $AC2101&lt;AT$6),"", MAX(AT$10:AT2100)+1)))</f>
        <v/>
      </c>
      <c r="AU2101" s="5" t="str">
        <f>IF(OR($AB2101="", $AC2101=""), "", IF($H2101=$M$3, "", IF(OR(AU$7&lt;$AB2101, $AC2101&lt;AU$6),"", MAX(AU$10:AU2100)+1)))</f>
        <v/>
      </c>
      <c r="AV2101" s="5" t="str">
        <f>IF(OR($AB2101="", $AC2101=""), "", IF($H2101=$M$3, "", IF(OR(AV$7&lt;$AB2101, $AC2101&lt;AV$6),"", MAX(AV$10:AV2100)+1)))</f>
        <v/>
      </c>
      <c r="AW2101" s="5" t="str">
        <f>IF(OR($AB2101="", $AC2101=""), "", IF($H2101=$M$3, "", IF(OR(AW$7&lt;$AB2101, $AC2101&lt;AW$6),"", MAX(AW$10:AW2100)+1)))</f>
        <v/>
      </c>
      <c r="AX2101" s="5" t="str">
        <f>IF(OR($AB2101="", $AC2101=""), "", IF($H2101=$M$3, "", IF(OR(AX$7&lt;$AB2101, $AC2101&lt;AX$6),"", MAX(AX$10:AX2100)+1)))</f>
        <v/>
      </c>
      <c r="AY2101" s="5" t="str">
        <f>IF(OR($AB2101="", $AC2101=""), "", IF($H2101=$M$3, "", IF(OR(AY$7&lt;$AB2101, $AC2101&lt;AY$6),"", MAX(AY$10:AY2100)+1)))</f>
        <v/>
      </c>
      <c r="AZ2101" s="5" t="str">
        <f>IF(OR($AB2101="", $AC2101=""), "", IF($H2101=$M$3, "", IF(OR(AZ$7&lt;$AB2101, $AC2101&lt;AZ$6),"", MAX(AZ$10:AZ2100)+1)))</f>
        <v/>
      </c>
      <c r="BA2101" s="5" t="str">
        <f>IF(OR($AB2101="", $AC2101=""), "", IF($H2101=$M$3, "", IF(OR(BA$7&lt;$AB2101, $AC2101&lt;BA$6),"", MAX(BA$10:BA2100)+1)))</f>
        <v/>
      </c>
      <c r="BB2101" s="5" t="str">
        <f>IF(OR($AB2101="", $AC2101=""), "", IF($H2101=$M$3, "", IF(OR(BB$7&lt;$AB2101, $AC2101&lt;BB$6),"", MAX(BB$10:BB2100)+1)))</f>
        <v/>
      </c>
      <c r="BC2101" s="5" t="str">
        <f>IF(OR($AB2101="", $AC2101=""), "", IF($H2101=$M$3, "", IF(OR(BC$7&lt;$AB2101, $AC2101&lt;BC$6),"", MAX(BC$10:BC2100)+1)))</f>
        <v/>
      </c>
      <c r="BD2101" s="5" t="str">
        <f>IF(OR($AB2101="", $AC2101=""), "", IF($H2101=$M$3, "", IF(OR(BD$7&lt;$AB2101, $AC2101&lt;BD$6),"", MAX(BD$10:BD2100)+1)))</f>
        <v/>
      </c>
      <c r="BE2101" s="5" t="str">
        <f>IF(OR($AB2101="", $AC2101=""), "", IF($H2101=$M$3, "", IF(OR(BE$7&lt;$AB2101, $AC2101&lt;BE$6),"", MAX(BE$10:BE2100)+1)))</f>
        <v/>
      </c>
      <c r="BF2101" s="5" t="str">
        <f>IF(OR($AB2101="", $AC2101=""), "", IF($H2101=$M$3, "", IF(OR(BF$7&lt;$AB2101, $AC2101&lt;BF$6),"", MAX(BF$10:BF2100)+1)))</f>
        <v/>
      </c>
      <c r="BG2101" s="5" t="str">
        <f>IF(OR($AB2101="", $AC2101=""), "", IF($H2101=$M$3, "", IF(OR(BG$7&lt;$AB2101, $AC2101&lt;BG$6),"", MAX(BG$10:BG2100)+1)))</f>
        <v/>
      </c>
      <c r="BH2101" s="5" t="str">
        <f>IF(OR($AB2101="", $AC2101=""), "", IF($H2101=$M$3, "", IF(OR(BH$7&lt;$AB2101, $AC2101&lt;BH$6),"", MAX(BH$10:BH2100)+1)))</f>
        <v/>
      </c>
      <c r="BI2101" s="5" t="str">
        <f>IF(OR($AB2101="", $AC2101=""), "", IF($H2101=$M$3, "", IF(OR(BI$7&lt;$AB2101, $AC2101&lt;BI$6),"", MAX(BI$10:BI2100)+1)))</f>
        <v/>
      </c>
      <c r="BK2101" s="5" t="str" cm="1">
        <f t="array" aca="1" ref="BK2101" ca="1">IFERROR(INDEX($AE2101:$BI2101, $BJ2101, MATCH($BK$9, $AE$9:$BI$9, 0)), "")</f>
        <v/>
      </c>
    </row>
    <row r="2102" spans="1:63" x14ac:dyDescent="0.25">
      <c r="A2102" s="2"/>
      <c r="B2102" s="254"/>
      <c r="C2102" s="255"/>
      <c r="D2102" s="256"/>
      <c r="E2102" s="257"/>
      <c r="F2102" s="257"/>
      <c r="G2102" s="258"/>
      <c r="H2102" s="259"/>
      <c r="I2102" s="16"/>
      <c r="J2102" s="5" t="str">
        <f t="shared" si="267"/>
        <v/>
      </c>
      <c r="K2102" s="2"/>
      <c r="O2102" s="5" t="str">
        <f t="shared" si="265"/>
        <v/>
      </c>
      <c r="Q2102" s="5" t="str">
        <f t="shared" si="268"/>
        <v/>
      </c>
      <c r="S2102" s="5" t="str">
        <f t="shared" si="266"/>
        <v/>
      </c>
      <c r="U2102" s="64" t="str">
        <f>IF($D2102="","", IF(COUNTIF('Intro &amp; Setup'!$AW$49:$AW$88, $D2102)&gt;0, "BH", TEXT($D2102, "ddd")))</f>
        <v/>
      </c>
      <c r="V2102" s="65" t="str">
        <f>IF($G2102="", "", IF(COUNTIF('Intro &amp; Setup'!$AW$49:$AW$88, $G2102)&gt;0, "BH", TEXT($G2102, "ddd")))</f>
        <v/>
      </c>
      <c r="W2102" s="64" t="str">
        <f t="shared" si="269"/>
        <v/>
      </c>
      <c r="X2102" s="65" t="str">
        <f t="shared" si="270"/>
        <v/>
      </c>
      <c r="Y2102" s="64" t="str">
        <f>IF(F2102="", "", IF(OR(F2102&lt;'Intro &amp; Setup'!$Z$20, F2102&gt;'Intro &amp; Setup'!$Z$22), "X", ""))</f>
        <v/>
      </c>
      <c r="Z2102" s="65" t="str">
        <f>IF(G2102="", "", IF(OR(G2102&lt;'Intro &amp; Setup'!$Z$20, G2102&gt;'Intro &amp; Setup'!$Z$22), "X", ""))</f>
        <v/>
      </c>
      <c r="AB2102" s="58" t="str">
        <f t="shared" si="271"/>
        <v/>
      </c>
      <c r="AC2102" s="59" t="str">
        <f t="shared" si="272"/>
        <v/>
      </c>
      <c r="AE2102" s="5" t="str">
        <f>IF(OR($AB2102="", $AC2102=""), "", IF($H2102=$M$3, "", IF(OR(AE$7&lt;$AB2102, $AC2102&lt;AE$6),"", MAX(AE$10:AE2101)+1)))</f>
        <v/>
      </c>
      <c r="AF2102" s="5" t="str">
        <f>IF(OR($AB2102="", $AC2102=""), "", IF($H2102=$M$3, "", IF(OR(AF$7&lt;$AB2102, $AC2102&lt;AF$6),"", MAX(AF$10:AF2101)+1)))</f>
        <v/>
      </c>
      <c r="AG2102" s="5" t="str">
        <f>IF(OR($AB2102="", $AC2102=""), "", IF($H2102=$M$3, "", IF(OR(AG$7&lt;$AB2102, $AC2102&lt;AG$6),"", MAX(AG$10:AG2101)+1)))</f>
        <v/>
      </c>
      <c r="AH2102" s="5" t="str">
        <f>IF(OR($AB2102="", $AC2102=""), "", IF($H2102=$M$3, "", IF(OR(AH$7&lt;$AB2102, $AC2102&lt;AH$6),"", MAX(AH$10:AH2101)+1)))</f>
        <v/>
      </c>
      <c r="AI2102" s="5" t="str">
        <f>IF(OR($AB2102="", $AC2102=""), "", IF($H2102=$M$3, "", IF(OR(AI$7&lt;$AB2102, $AC2102&lt;AI$6),"", MAX(AI$10:AI2101)+1)))</f>
        <v/>
      </c>
      <c r="AJ2102" s="5" t="str">
        <f>IF(OR($AB2102="", $AC2102=""), "", IF($H2102=$M$3, "", IF(OR(AJ$7&lt;$AB2102, $AC2102&lt;AJ$6),"", MAX(AJ$10:AJ2101)+1)))</f>
        <v/>
      </c>
      <c r="AK2102" s="5" t="str">
        <f>IF(OR($AB2102="", $AC2102=""), "", IF($H2102=$M$3, "", IF(OR(AK$7&lt;$AB2102, $AC2102&lt;AK$6),"", MAX(AK$10:AK2101)+1)))</f>
        <v/>
      </c>
      <c r="AL2102" s="5" t="str">
        <f>IF(OR($AB2102="", $AC2102=""), "", IF($H2102=$M$3, "", IF(OR(AL$7&lt;$AB2102, $AC2102&lt;AL$6),"", MAX(AL$10:AL2101)+1)))</f>
        <v/>
      </c>
      <c r="AM2102" s="5" t="str">
        <f>IF(OR($AB2102="", $AC2102=""), "", IF($H2102=$M$3, "", IF(OR(AM$7&lt;$AB2102, $AC2102&lt;AM$6),"", MAX(AM$10:AM2101)+1)))</f>
        <v/>
      </c>
      <c r="AN2102" s="5" t="str">
        <f>IF(OR($AB2102="", $AC2102=""), "", IF($H2102=$M$3, "", IF(OR(AN$7&lt;$AB2102, $AC2102&lt;AN$6),"", MAX(AN$10:AN2101)+1)))</f>
        <v/>
      </c>
      <c r="AO2102" s="5" t="str">
        <f>IF(OR($AB2102="", $AC2102=""), "", IF($H2102=$M$3, "", IF(OR(AO$7&lt;$AB2102, $AC2102&lt;AO$6),"", MAX(AO$10:AO2101)+1)))</f>
        <v/>
      </c>
      <c r="AP2102" s="5" t="str">
        <f>IF(OR($AB2102="", $AC2102=""), "", IF($H2102=$M$3, "", IF(OR(AP$7&lt;$AB2102, $AC2102&lt;AP$6),"", MAX(AP$10:AP2101)+1)))</f>
        <v/>
      </c>
      <c r="AQ2102" s="5" t="str">
        <f>IF(OR($AB2102="", $AC2102=""), "", IF($H2102=$M$3, "", IF(OR(AQ$7&lt;$AB2102, $AC2102&lt;AQ$6),"", MAX(AQ$10:AQ2101)+1)))</f>
        <v/>
      </c>
      <c r="AR2102" s="5" t="str">
        <f>IF(OR($AB2102="", $AC2102=""), "", IF($H2102=$M$3, "", IF(OR(AR$7&lt;$AB2102, $AC2102&lt;AR$6),"", MAX(AR$10:AR2101)+1)))</f>
        <v/>
      </c>
      <c r="AS2102" s="5" t="str">
        <f>IF(OR($AB2102="", $AC2102=""), "", IF($H2102=$M$3, "", IF(OR(AS$7&lt;$AB2102, $AC2102&lt;AS$6),"", MAX(AS$10:AS2101)+1)))</f>
        <v/>
      </c>
      <c r="AT2102" s="5" t="str">
        <f>IF(OR($AB2102="", $AC2102=""), "", IF($H2102=$M$3, "", IF(OR(AT$7&lt;$AB2102, $AC2102&lt;AT$6),"", MAX(AT$10:AT2101)+1)))</f>
        <v/>
      </c>
      <c r="AU2102" s="5" t="str">
        <f>IF(OR($AB2102="", $AC2102=""), "", IF($H2102=$M$3, "", IF(OR(AU$7&lt;$AB2102, $AC2102&lt;AU$6),"", MAX(AU$10:AU2101)+1)))</f>
        <v/>
      </c>
      <c r="AV2102" s="5" t="str">
        <f>IF(OR($AB2102="", $AC2102=""), "", IF($H2102=$M$3, "", IF(OR(AV$7&lt;$AB2102, $AC2102&lt;AV$6),"", MAX(AV$10:AV2101)+1)))</f>
        <v/>
      </c>
      <c r="AW2102" s="5" t="str">
        <f>IF(OR($AB2102="", $AC2102=""), "", IF($H2102=$M$3, "", IF(OR(AW$7&lt;$AB2102, $AC2102&lt;AW$6),"", MAX(AW$10:AW2101)+1)))</f>
        <v/>
      </c>
      <c r="AX2102" s="5" t="str">
        <f>IF(OR($AB2102="", $AC2102=""), "", IF($H2102=$M$3, "", IF(OR(AX$7&lt;$AB2102, $AC2102&lt;AX$6),"", MAX(AX$10:AX2101)+1)))</f>
        <v/>
      </c>
      <c r="AY2102" s="5" t="str">
        <f>IF(OR($AB2102="", $AC2102=""), "", IF($H2102=$M$3, "", IF(OR(AY$7&lt;$AB2102, $AC2102&lt;AY$6),"", MAX(AY$10:AY2101)+1)))</f>
        <v/>
      </c>
      <c r="AZ2102" s="5" t="str">
        <f>IF(OR($AB2102="", $AC2102=""), "", IF($H2102=$M$3, "", IF(OR(AZ$7&lt;$AB2102, $AC2102&lt;AZ$6),"", MAX(AZ$10:AZ2101)+1)))</f>
        <v/>
      </c>
      <c r="BA2102" s="5" t="str">
        <f>IF(OR($AB2102="", $AC2102=""), "", IF($H2102=$M$3, "", IF(OR(BA$7&lt;$AB2102, $AC2102&lt;BA$6),"", MAX(BA$10:BA2101)+1)))</f>
        <v/>
      </c>
      <c r="BB2102" s="5" t="str">
        <f>IF(OR($AB2102="", $AC2102=""), "", IF($H2102=$M$3, "", IF(OR(BB$7&lt;$AB2102, $AC2102&lt;BB$6),"", MAX(BB$10:BB2101)+1)))</f>
        <v/>
      </c>
      <c r="BC2102" s="5" t="str">
        <f>IF(OR($AB2102="", $AC2102=""), "", IF($H2102=$M$3, "", IF(OR(BC$7&lt;$AB2102, $AC2102&lt;BC$6),"", MAX(BC$10:BC2101)+1)))</f>
        <v/>
      </c>
      <c r="BD2102" s="5" t="str">
        <f>IF(OR($AB2102="", $AC2102=""), "", IF($H2102=$M$3, "", IF(OR(BD$7&lt;$AB2102, $AC2102&lt;BD$6),"", MAX(BD$10:BD2101)+1)))</f>
        <v/>
      </c>
      <c r="BE2102" s="5" t="str">
        <f>IF(OR($AB2102="", $AC2102=""), "", IF($H2102=$M$3, "", IF(OR(BE$7&lt;$AB2102, $AC2102&lt;BE$6),"", MAX(BE$10:BE2101)+1)))</f>
        <v/>
      </c>
      <c r="BF2102" s="5" t="str">
        <f>IF(OR($AB2102="", $AC2102=""), "", IF($H2102=$M$3, "", IF(OR(BF$7&lt;$AB2102, $AC2102&lt;BF$6),"", MAX(BF$10:BF2101)+1)))</f>
        <v/>
      </c>
      <c r="BG2102" s="5" t="str">
        <f>IF(OR($AB2102="", $AC2102=""), "", IF($H2102=$M$3, "", IF(OR(BG$7&lt;$AB2102, $AC2102&lt;BG$6),"", MAX(BG$10:BG2101)+1)))</f>
        <v/>
      </c>
      <c r="BH2102" s="5" t="str">
        <f>IF(OR($AB2102="", $AC2102=""), "", IF($H2102=$M$3, "", IF(OR(BH$7&lt;$AB2102, $AC2102&lt;BH$6),"", MAX(BH$10:BH2101)+1)))</f>
        <v/>
      </c>
      <c r="BI2102" s="5" t="str">
        <f>IF(OR($AB2102="", $AC2102=""), "", IF($H2102=$M$3, "", IF(OR(BI$7&lt;$AB2102, $AC2102&lt;BI$6),"", MAX(BI$10:BI2101)+1)))</f>
        <v/>
      </c>
      <c r="BK2102" s="5" t="str" cm="1">
        <f t="array" aca="1" ref="BK2102" ca="1">IFERROR(INDEX($AE2102:$BI2102, $BJ2102, MATCH($BK$9, $AE$9:$BI$9, 0)), "")</f>
        <v/>
      </c>
    </row>
    <row r="2103" spans="1:63" x14ac:dyDescent="0.25">
      <c r="A2103" s="2"/>
      <c r="B2103" s="254"/>
      <c r="C2103" s="255"/>
      <c r="D2103" s="256"/>
      <c r="E2103" s="257"/>
      <c r="F2103" s="257"/>
      <c r="G2103" s="258"/>
      <c r="H2103" s="259"/>
      <c r="I2103" s="16"/>
      <c r="J2103" s="5" t="str">
        <f t="shared" si="267"/>
        <v/>
      </c>
      <c r="K2103" s="2"/>
      <c r="O2103" s="5" t="str">
        <f t="shared" si="265"/>
        <v/>
      </c>
      <c r="Q2103" s="5" t="str">
        <f t="shared" si="268"/>
        <v/>
      </c>
      <c r="S2103" s="5" t="str">
        <f t="shared" si="266"/>
        <v/>
      </c>
      <c r="U2103" s="64" t="str">
        <f>IF($D2103="","", IF(COUNTIF('Intro &amp; Setup'!$AW$49:$AW$88, $D2103)&gt;0, "BH", TEXT($D2103, "ddd")))</f>
        <v/>
      </c>
      <c r="V2103" s="65" t="str">
        <f>IF($G2103="", "", IF(COUNTIF('Intro &amp; Setup'!$AW$49:$AW$88, $G2103)&gt;0, "BH", TEXT($G2103, "ddd")))</f>
        <v/>
      </c>
      <c r="W2103" s="64" t="str">
        <f t="shared" si="269"/>
        <v/>
      </c>
      <c r="X2103" s="65" t="str">
        <f t="shared" si="270"/>
        <v/>
      </c>
      <c r="Y2103" s="64" t="str">
        <f>IF(F2103="", "", IF(OR(F2103&lt;'Intro &amp; Setup'!$Z$20, F2103&gt;'Intro &amp; Setup'!$Z$22), "X", ""))</f>
        <v/>
      </c>
      <c r="Z2103" s="65" t="str">
        <f>IF(G2103="", "", IF(OR(G2103&lt;'Intro &amp; Setup'!$Z$20, G2103&gt;'Intro &amp; Setup'!$Z$22), "X", ""))</f>
        <v/>
      </c>
      <c r="AB2103" s="58" t="str">
        <f t="shared" si="271"/>
        <v/>
      </c>
      <c r="AC2103" s="59" t="str">
        <f t="shared" si="272"/>
        <v/>
      </c>
      <c r="AE2103" s="5" t="str">
        <f>IF(OR($AB2103="", $AC2103=""), "", IF($H2103=$M$3, "", IF(OR(AE$7&lt;$AB2103, $AC2103&lt;AE$6),"", MAX(AE$10:AE2102)+1)))</f>
        <v/>
      </c>
      <c r="AF2103" s="5" t="str">
        <f>IF(OR($AB2103="", $AC2103=""), "", IF($H2103=$M$3, "", IF(OR(AF$7&lt;$AB2103, $AC2103&lt;AF$6),"", MAX(AF$10:AF2102)+1)))</f>
        <v/>
      </c>
      <c r="AG2103" s="5" t="str">
        <f>IF(OR($AB2103="", $AC2103=""), "", IF($H2103=$M$3, "", IF(OR(AG$7&lt;$AB2103, $AC2103&lt;AG$6),"", MAX(AG$10:AG2102)+1)))</f>
        <v/>
      </c>
      <c r="AH2103" s="5" t="str">
        <f>IF(OR($AB2103="", $AC2103=""), "", IF($H2103=$M$3, "", IF(OR(AH$7&lt;$AB2103, $AC2103&lt;AH$6),"", MAX(AH$10:AH2102)+1)))</f>
        <v/>
      </c>
      <c r="AI2103" s="5" t="str">
        <f>IF(OR($AB2103="", $AC2103=""), "", IF($H2103=$M$3, "", IF(OR(AI$7&lt;$AB2103, $AC2103&lt;AI$6),"", MAX(AI$10:AI2102)+1)))</f>
        <v/>
      </c>
      <c r="AJ2103" s="5" t="str">
        <f>IF(OR($AB2103="", $AC2103=""), "", IF($H2103=$M$3, "", IF(OR(AJ$7&lt;$AB2103, $AC2103&lt;AJ$6),"", MAX(AJ$10:AJ2102)+1)))</f>
        <v/>
      </c>
      <c r="AK2103" s="5" t="str">
        <f>IF(OR($AB2103="", $AC2103=""), "", IF($H2103=$M$3, "", IF(OR(AK$7&lt;$AB2103, $AC2103&lt;AK$6),"", MAX(AK$10:AK2102)+1)))</f>
        <v/>
      </c>
      <c r="AL2103" s="5" t="str">
        <f>IF(OR($AB2103="", $AC2103=""), "", IF($H2103=$M$3, "", IF(OR(AL$7&lt;$AB2103, $AC2103&lt;AL$6),"", MAX(AL$10:AL2102)+1)))</f>
        <v/>
      </c>
      <c r="AM2103" s="5" t="str">
        <f>IF(OR($AB2103="", $AC2103=""), "", IF($H2103=$M$3, "", IF(OR(AM$7&lt;$AB2103, $AC2103&lt;AM$6),"", MAX(AM$10:AM2102)+1)))</f>
        <v/>
      </c>
      <c r="AN2103" s="5" t="str">
        <f>IF(OR($AB2103="", $AC2103=""), "", IF($H2103=$M$3, "", IF(OR(AN$7&lt;$AB2103, $AC2103&lt;AN$6),"", MAX(AN$10:AN2102)+1)))</f>
        <v/>
      </c>
      <c r="AO2103" s="5" t="str">
        <f>IF(OR($AB2103="", $AC2103=""), "", IF($H2103=$M$3, "", IF(OR(AO$7&lt;$AB2103, $AC2103&lt;AO$6),"", MAX(AO$10:AO2102)+1)))</f>
        <v/>
      </c>
      <c r="AP2103" s="5" t="str">
        <f>IF(OR($AB2103="", $AC2103=""), "", IF($H2103=$M$3, "", IF(OR(AP$7&lt;$AB2103, $AC2103&lt;AP$6),"", MAX(AP$10:AP2102)+1)))</f>
        <v/>
      </c>
      <c r="AQ2103" s="5" t="str">
        <f>IF(OR($AB2103="", $AC2103=""), "", IF($H2103=$M$3, "", IF(OR(AQ$7&lt;$AB2103, $AC2103&lt;AQ$6),"", MAX(AQ$10:AQ2102)+1)))</f>
        <v/>
      </c>
      <c r="AR2103" s="5" t="str">
        <f>IF(OR($AB2103="", $AC2103=""), "", IF($H2103=$M$3, "", IF(OR(AR$7&lt;$AB2103, $AC2103&lt;AR$6),"", MAX(AR$10:AR2102)+1)))</f>
        <v/>
      </c>
      <c r="AS2103" s="5" t="str">
        <f>IF(OR($AB2103="", $AC2103=""), "", IF($H2103=$M$3, "", IF(OR(AS$7&lt;$AB2103, $AC2103&lt;AS$6),"", MAX(AS$10:AS2102)+1)))</f>
        <v/>
      </c>
      <c r="AT2103" s="5" t="str">
        <f>IF(OR($AB2103="", $AC2103=""), "", IF($H2103=$M$3, "", IF(OR(AT$7&lt;$AB2103, $AC2103&lt;AT$6),"", MAX(AT$10:AT2102)+1)))</f>
        <v/>
      </c>
      <c r="AU2103" s="5" t="str">
        <f>IF(OR($AB2103="", $AC2103=""), "", IF($H2103=$M$3, "", IF(OR(AU$7&lt;$AB2103, $AC2103&lt;AU$6),"", MAX(AU$10:AU2102)+1)))</f>
        <v/>
      </c>
      <c r="AV2103" s="5" t="str">
        <f>IF(OR($AB2103="", $AC2103=""), "", IF($H2103=$M$3, "", IF(OR(AV$7&lt;$AB2103, $AC2103&lt;AV$6),"", MAX(AV$10:AV2102)+1)))</f>
        <v/>
      </c>
      <c r="AW2103" s="5" t="str">
        <f>IF(OR($AB2103="", $AC2103=""), "", IF($H2103=$M$3, "", IF(OR(AW$7&lt;$AB2103, $AC2103&lt;AW$6),"", MAX(AW$10:AW2102)+1)))</f>
        <v/>
      </c>
      <c r="AX2103" s="5" t="str">
        <f>IF(OR($AB2103="", $AC2103=""), "", IF($H2103=$M$3, "", IF(OR(AX$7&lt;$AB2103, $AC2103&lt;AX$6),"", MAX(AX$10:AX2102)+1)))</f>
        <v/>
      </c>
      <c r="AY2103" s="5" t="str">
        <f>IF(OR($AB2103="", $AC2103=""), "", IF($H2103=$M$3, "", IF(OR(AY$7&lt;$AB2103, $AC2103&lt;AY$6),"", MAX(AY$10:AY2102)+1)))</f>
        <v/>
      </c>
      <c r="AZ2103" s="5" t="str">
        <f>IF(OR($AB2103="", $AC2103=""), "", IF($H2103=$M$3, "", IF(OR(AZ$7&lt;$AB2103, $AC2103&lt;AZ$6),"", MAX(AZ$10:AZ2102)+1)))</f>
        <v/>
      </c>
      <c r="BA2103" s="5" t="str">
        <f>IF(OR($AB2103="", $AC2103=""), "", IF($H2103=$M$3, "", IF(OR(BA$7&lt;$AB2103, $AC2103&lt;BA$6),"", MAX(BA$10:BA2102)+1)))</f>
        <v/>
      </c>
      <c r="BB2103" s="5" t="str">
        <f>IF(OR($AB2103="", $AC2103=""), "", IF($H2103=$M$3, "", IF(OR(BB$7&lt;$AB2103, $AC2103&lt;BB$6),"", MAX(BB$10:BB2102)+1)))</f>
        <v/>
      </c>
      <c r="BC2103" s="5" t="str">
        <f>IF(OR($AB2103="", $AC2103=""), "", IF($H2103=$M$3, "", IF(OR(BC$7&lt;$AB2103, $AC2103&lt;BC$6),"", MAX(BC$10:BC2102)+1)))</f>
        <v/>
      </c>
      <c r="BD2103" s="5" t="str">
        <f>IF(OR($AB2103="", $AC2103=""), "", IF($H2103=$M$3, "", IF(OR(BD$7&lt;$AB2103, $AC2103&lt;BD$6),"", MAX(BD$10:BD2102)+1)))</f>
        <v/>
      </c>
      <c r="BE2103" s="5" t="str">
        <f>IF(OR($AB2103="", $AC2103=""), "", IF($H2103=$M$3, "", IF(OR(BE$7&lt;$AB2103, $AC2103&lt;BE$6),"", MAX(BE$10:BE2102)+1)))</f>
        <v/>
      </c>
      <c r="BF2103" s="5" t="str">
        <f>IF(OR($AB2103="", $AC2103=""), "", IF($H2103=$M$3, "", IF(OR(BF$7&lt;$AB2103, $AC2103&lt;BF$6),"", MAX(BF$10:BF2102)+1)))</f>
        <v/>
      </c>
      <c r="BG2103" s="5" t="str">
        <f>IF(OR($AB2103="", $AC2103=""), "", IF($H2103=$M$3, "", IF(OR(BG$7&lt;$AB2103, $AC2103&lt;BG$6),"", MAX(BG$10:BG2102)+1)))</f>
        <v/>
      </c>
      <c r="BH2103" s="5" t="str">
        <f>IF(OR($AB2103="", $AC2103=""), "", IF($H2103=$M$3, "", IF(OR(BH$7&lt;$AB2103, $AC2103&lt;BH$6),"", MAX(BH$10:BH2102)+1)))</f>
        <v/>
      </c>
      <c r="BI2103" s="5" t="str">
        <f>IF(OR($AB2103="", $AC2103=""), "", IF($H2103=$M$3, "", IF(OR(BI$7&lt;$AB2103, $AC2103&lt;BI$6),"", MAX(BI$10:BI2102)+1)))</f>
        <v/>
      </c>
      <c r="BK2103" s="5" t="str" cm="1">
        <f t="array" aca="1" ref="BK2103" ca="1">IFERROR(INDEX($AE2103:$BI2103, $BJ2103, MATCH($BK$9, $AE$9:$BI$9, 0)), "")</f>
        <v/>
      </c>
    </row>
    <row r="2104" spans="1:63" x14ac:dyDescent="0.25">
      <c r="A2104" s="2"/>
      <c r="B2104" s="254"/>
      <c r="C2104" s="255"/>
      <c r="D2104" s="256"/>
      <c r="E2104" s="257"/>
      <c r="F2104" s="257"/>
      <c r="G2104" s="258"/>
      <c r="H2104" s="259"/>
      <c r="I2104" s="16"/>
      <c r="J2104" s="5" t="str">
        <f t="shared" si="267"/>
        <v/>
      </c>
      <c r="K2104" s="2"/>
      <c r="O2104" s="5" t="str">
        <f t="shared" si="265"/>
        <v/>
      </c>
      <c r="Q2104" s="5" t="str">
        <f t="shared" si="268"/>
        <v/>
      </c>
      <c r="S2104" s="5" t="str">
        <f t="shared" si="266"/>
        <v/>
      </c>
      <c r="U2104" s="64" t="str">
        <f>IF($D2104="","", IF(COUNTIF('Intro &amp; Setup'!$AW$49:$AW$88, $D2104)&gt;0, "BH", TEXT($D2104, "ddd")))</f>
        <v/>
      </c>
      <c r="V2104" s="65" t="str">
        <f>IF($G2104="", "", IF(COUNTIF('Intro &amp; Setup'!$AW$49:$AW$88, $G2104)&gt;0, "BH", TEXT($G2104, "ddd")))</f>
        <v/>
      </c>
      <c r="W2104" s="64" t="str">
        <f t="shared" si="269"/>
        <v/>
      </c>
      <c r="X2104" s="65" t="str">
        <f t="shared" si="270"/>
        <v/>
      </c>
      <c r="Y2104" s="64" t="str">
        <f>IF(F2104="", "", IF(OR(F2104&lt;'Intro &amp; Setup'!$Z$20, F2104&gt;'Intro &amp; Setup'!$Z$22), "X", ""))</f>
        <v/>
      </c>
      <c r="Z2104" s="65" t="str">
        <f>IF(G2104="", "", IF(OR(G2104&lt;'Intro &amp; Setup'!$Z$20, G2104&gt;'Intro &amp; Setup'!$Z$22), "X", ""))</f>
        <v/>
      </c>
      <c r="AB2104" s="58" t="str">
        <f t="shared" si="271"/>
        <v/>
      </c>
      <c r="AC2104" s="59" t="str">
        <f t="shared" si="272"/>
        <v/>
      </c>
      <c r="AE2104" s="5" t="str">
        <f>IF(OR($AB2104="", $AC2104=""), "", IF($H2104=$M$3, "", IF(OR(AE$7&lt;$AB2104, $AC2104&lt;AE$6),"", MAX(AE$10:AE2103)+1)))</f>
        <v/>
      </c>
      <c r="AF2104" s="5" t="str">
        <f>IF(OR($AB2104="", $AC2104=""), "", IF($H2104=$M$3, "", IF(OR(AF$7&lt;$AB2104, $AC2104&lt;AF$6),"", MAX(AF$10:AF2103)+1)))</f>
        <v/>
      </c>
      <c r="AG2104" s="5" t="str">
        <f>IF(OR($AB2104="", $AC2104=""), "", IF($H2104=$M$3, "", IF(OR(AG$7&lt;$AB2104, $AC2104&lt;AG$6),"", MAX(AG$10:AG2103)+1)))</f>
        <v/>
      </c>
      <c r="AH2104" s="5" t="str">
        <f>IF(OR($AB2104="", $AC2104=""), "", IF($H2104=$M$3, "", IF(OR(AH$7&lt;$AB2104, $AC2104&lt;AH$6),"", MAX(AH$10:AH2103)+1)))</f>
        <v/>
      </c>
      <c r="AI2104" s="5" t="str">
        <f>IF(OR($AB2104="", $AC2104=""), "", IF($H2104=$M$3, "", IF(OR(AI$7&lt;$AB2104, $AC2104&lt;AI$6),"", MAX(AI$10:AI2103)+1)))</f>
        <v/>
      </c>
      <c r="AJ2104" s="5" t="str">
        <f>IF(OR($AB2104="", $AC2104=""), "", IF($H2104=$M$3, "", IF(OR(AJ$7&lt;$AB2104, $AC2104&lt;AJ$6),"", MAX(AJ$10:AJ2103)+1)))</f>
        <v/>
      </c>
      <c r="AK2104" s="5" t="str">
        <f>IF(OR($AB2104="", $AC2104=""), "", IF($H2104=$M$3, "", IF(OR(AK$7&lt;$AB2104, $AC2104&lt;AK$6),"", MAX(AK$10:AK2103)+1)))</f>
        <v/>
      </c>
      <c r="AL2104" s="5" t="str">
        <f>IF(OR($AB2104="", $AC2104=""), "", IF($H2104=$M$3, "", IF(OR(AL$7&lt;$AB2104, $AC2104&lt;AL$6),"", MAX(AL$10:AL2103)+1)))</f>
        <v/>
      </c>
      <c r="AM2104" s="5" t="str">
        <f>IF(OR($AB2104="", $AC2104=""), "", IF($H2104=$M$3, "", IF(OR(AM$7&lt;$AB2104, $AC2104&lt;AM$6),"", MAX(AM$10:AM2103)+1)))</f>
        <v/>
      </c>
      <c r="AN2104" s="5" t="str">
        <f>IF(OR($AB2104="", $AC2104=""), "", IF($H2104=$M$3, "", IF(OR(AN$7&lt;$AB2104, $AC2104&lt;AN$6),"", MAX(AN$10:AN2103)+1)))</f>
        <v/>
      </c>
      <c r="AO2104" s="5" t="str">
        <f>IF(OR($AB2104="", $AC2104=""), "", IF($H2104=$M$3, "", IF(OR(AO$7&lt;$AB2104, $AC2104&lt;AO$6),"", MAX(AO$10:AO2103)+1)))</f>
        <v/>
      </c>
      <c r="AP2104" s="5" t="str">
        <f>IF(OR($AB2104="", $AC2104=""), "", IF($H2104=$M$3, "", IF(OR(AP$7&lt;$AB2104, $AC2104&lt;AP$6),"", MAX(AP$10:AP2103)+1)))</f>
        <v/>
      </c>
      <c r="AQ2104" s="5" t="str">
        <f>IF(OR($AB2104="", $AC2104=""), "", IF($H2104=$M$3, "", IF(OR(AQ$7&lt;$AB2104, $AC2104&lt;AQ$6),"", MAX(AQ$10:AQ2103)+1)))</f>
        <v/>
      </c>
      <c r="AR2104" s="5" t="str">
        <f>IF(OR($AB2104="", $AC2104=""), "", IF($H2104=$M$3, "", IF(OR(AR$7&lt;$AB2104, $AC2104&lt;AR$6),"", MAX(AR$10:AR2103)+1)))</f>
        <v/>
      </c>
      <c r="AS2104" s="5" t="str">
        <f>IF(OR($AB2104="", $AC2104=""), "", IF($H2104=$M$3, "", IF(OR(AS$7&lt;$AB2104, $AC2104&lt;AS$6),"", MAX(AS$10:AS2103)+1)))</f>
        <v/>
      </c>
      <c r="AT2104" s="5" t="str">
        <f>IF(OR($AB2104="", $AC2104=""), "", IF($H2104=$M$3, "", IF(OR(AT$7&lt;$AB2104, $AC2104&lt;AT$6),"", MAX(AT$10:AT2103)+1)))</f>
        <v/>
      </c>
      <c r="AU2104" s="5" t="str">
        <f>IF(OR($AB2104="", $AC2104=""), "", IF($H2104=$M$3, "", IF(OR(AU$7&lt;$AB2104, $AC2104&lt;AU$6),"", MAX(AU$10:AU2103)+1)))</f>
        <v/>
      </c>
      <c r="AV2104" s="5" t="str">
        <f>IF(OR($AB2104="", $AC2104=""), "", IF($H2104=$M$3, "", IF(OR(AV$7&lt;$AB2104, $AC2104&lt;AV$6),"", MAX(AV$10:AV2103)+1)))</f>
        <v/>
      </c>
      <c r="AW2104" s="5" t="str">
        <f>IF(OR($AB2104="", $AC2104=""), "", IF($H2104=$M$3, "", IF(OR(AW$7&lt;$AB2104, $AC2104&lt;AW$6),"", MAX(AW$10:AW2103)+1)))</f>
        <v/>
      </c>
      <c r="AX2104" s="5" t="str">
        <f>IF(OR($AB2104="", $AC2104=""), "", IF($H2104=$M$3, "", IF(OR(AX$7&lt;$AB2104, $AC2104&lt;AX$6),"", MAX(AX$10:AX2103)+1)))</f>
        <v/>
      </c>
      <c r="AY2104" s="5" t="str">
        <f>IF(OR($AB2104="", $AC2104=""), "", IF($H2104=$M$3, "", IF(OR(AY$7&lt;$AB2104, $AC2104&lt;AY$6),"", MAX(AY$10:AY2103)+1)))</f>
        <v/>
      </c>
      <c r="AZ2104" s="5" t="str">
        <f>IF(OR($AB2104="", $AC2104=""), "", IF($H2104=$M$3, "", IF(OR(AZ$7&lt;$AB2104, $AC2104&lt;AZ$6),"", MAX(AZ$10:AZ2103)+1)))</f>
        <v/>
      </c>
      <c r="BA2104" s="5" t="str">
        <f>IF(OR($AB2104="", $AC2104=""), "", IF($H2104=$M$3, "", IF(OR(BA$7&lt;$AB2104, $AC2104&lt;BA$6),"", MAX(BA$10:BA2103)+1)))</f>
        <v/>
      </c>
      <c r="BB2104" s="5" t="str">
        <f>IF(OR($AB2104="", $AC2104=""), "", IF($H2104=$M$3, "", IF(OR(BB$7&lt;$AB2104, $AC2104&lt;BB$6),"", MAX(BB$10:BB2103)+1)))</f>
        <v/>
      </c>
      <c r="BC2104" s="5" t="str">
        <f>IF(OR($AB2104="", $AC2104=""), "", IF($H2104=$M$3, "", IF(OR(BC$7&lt;$AB2104, $AC2104&lt;BC$6),"", MAX(BC$10:BC2103)+1)))</f>
        <v/>
      </c>
      <c r="BD2104" s="5" t="str">
        <f>IF(OR($AB2104="", $AC2104=""), "", IF($H2104=$M$3, "", IF(OR(BD$7&lt;$AB2104, $AC2104&lt;BD$6),"", MAX(BD$10:BD2103)+1)))</f>
        <v/>
      </c>
      <c r="BE2104" s="5" t="str">
        <f>IF(OR($AB2104="", $AC2104=""), "", IF($H2104=$M$3, "", IF(OR(BE$7&lt;$AB2104, $AC2104&lt;BE$6),"", MAX(BE$10:BE2103)+1)))</f>
        <v/>
      </c>
      <c r="BF2104" s="5" t="str">
        <f>IF(OR($AB2104="", $AC2104=""), "", IF($H2104=$M$3, "", IF(OR(BF$7&lt;$AB2104, $AC2104&lt;BF$6),"", MAX(BF$10:BF2103)+1)))</f>
        <v/>
      </c>
      <c r="BG2104" s="5" t="str">
        <f>IF(OR($AB2104="", $AC2104=""), "", IF($H2104=$M$3, "", IF(OR(BG$7&lt;$AB2104, $AC2104&lt;BG$6),"", MAX(BG$10:BG2103)+1)))</f>
        <v/>
      </c>
      <c r="BH2104" s="5" t="str">
        <f>IF(OR($AB2104="", $AC2104=""), "", IF($H2104=$M$3, "", IF(OR(BH$7&lt;$AB2104, $AC2104&lt;BH$6),"", MAX(BH$10:BH2103)+1)))</f>
        <v/>
      </c>
      <c r="BI2104" s="5" t="str">
        <f>IF(OR($AB2104="", $AC2104=""), "", IF($H2104=$M$3, "", IF(OR(BI$7&lt;$AB2104, $AC2104&lt;BI$6),"", MAX(BI$10:BI2103)+1)))</f>
        <v/>
      </c>
      <c r="BK2104" s="5" t="str" cm="1">
        <f t="array" aca="1" ref="BK2104" ca="1">IFERROR(INDEX($AE2104:$BI2104, $BJ2104, MATCH($BK$9, $AE$9:$BI$9, 0)), "")</f>
        <v/>
      </c>
    </row>
    <row r="2105" spans="1:63" x14ac:dyDescent="0.25">
      <c r="A2105" s="2"/>
      <c r="B2105" s="254"/>
      <c r="C2105" s="255"/>
      <c r="D2105" s="256"/>
      <c r="E2105" s="257"/>
      <c r="F2105" s="257"/>
      <c r="G2105" s="258"/>
      <c r="H2105" s="259"/>
      <c r="I2105" s="16"/>
      <c r="J2105" s="5" t="str">
        <f t="shared" si="267"/>
        <v/>
      </c>
      <c r="K2105" s="2"/>
      <c r="O2105" s="5" t="str">
        <f t="shared" si="265"/>
        <v/>
      </c>
      <c r="Q2105" s="5" t="str">
        <f t="shared" si="268"/>
        <v/>
      </c>
      <c r="S2105" s="5" t="str">
        <f t="shared" si="266"/>
        <v/>
      </c>
      <c r="U2105" s="64" t="str">
        <f>IF($D2105="","", IF(COUNTIF('Intro &amp; Setup'!$AW$49:$AW$88, $D2105)&gt;0, "BH", TEXT($D2105, "ddd")))</f>
        <v/>
      </c>
      <c r="V2105" s="65" t="str">
        <f>IF($G2105="", "", IF(COUNTIF('Intro &amp; Setup'!$AW$49:$AW$88, $G2105)&gt;0, "BH", TEXT($G2105, "ddd")))</f>
        <v/>
      </c>
      <c r="W2105" s="64" t="str">
        <f t="shared" si="269"/>
        <v/>
      </c>
      <c r="X2105" s="65" t="str">
        <f t="shared" si="270"/>
        <v/>
      </c>
      <c r="Y2105" s="64" t="str">
        <f>IF(F2105="", "", IF(OR(F2105&lt;'Intro &amp; Setup'!$Z$20, F2105&gt;'Intro &amp; Setup'!$Z$22), "X", ""))</f>
        <v/>
      </c>
      <c r="Z2105" s="65" t="str">
        <f>IF(G2105="", "", IF(OR(G2105&lt;'Intro &amp; Setup'!$Z$20, G2105&gt;'Intro &amp; Setup'!$Z$22), "X", ""))</f>
        <v/>
      </c>
      <c r="AB2105" s="58" t="str">
        <f t="shared" si="271"/>
        <v/>
      </c>
      <c r="AC2105" s="59" t="str">
        <f t="shared" si="272"/>
        <v/>
      </c>
      <c r="AE2105" s="5" t="str">
        <f>IF(OR($AB2105="", $AC2105=""), "", IF($H2105=$M$3, "", IF(OR(AE$7&lt;$AB2105, $AC2105&lt;AE$6),"", MAX(AE$10:AE2104)+1)))</f>
        <v/>
      </c>
      <c r="AF2105" s="5" t="str">
        <f>IF(OR($AB2105="", $AC2105=""), "", IF($H2105=$M$3, "", IF(OR(AF$7&lt;$AB2105, $AC2105&lt;AF$6),"", MAX(AF$10:AF2104)+1)))</f>
        <v/>
      </c>
      <c r="AG2105" s="5" t="str">
        <f>IF(OR($AB2105="", $AC2105=""), "", IF($H2105=$M$3, "", IF(OR(AG$7&lt;$AB2105, $AC2105&lt;AG$6),"", MAX(AG$10:AG2104)+1)))</f>
        <v/>
      </c>
      <c r="AH2105" s="5" t="str">
        <f>IF(OR($AB2105="", $AC2105=""), "", IF($H2105=$M$3, "", IF(OR(AH$7&lt;$AB2105, $AC2105&lt;AH$6),"", MAX(AH$10:AH2104)+1)))</f>
        <v/>
      </c>
      <c r="AI2105" s="5" t="str">
        <f>IF(OR($AB2105="", $AC2105=""), "", IF($H2105=$M$3, "", IF(OR(AI$7&lt;$AB2105, $AC2105&lt;AI$6),"", MAX(AI$10:AI2104)+1)))</f>
        <v/>
      </c>
      <c r="AJ2105" s="5" t="str">
        <f>IF(OR($AB2105="", $AC2105=""), "", IF($H2105=$M$3, "", IF(OR(AJ$7&lt;$AB2105, $AC2105&lt;AJ$6),"", MAX(AJ$10:AJ2104)+1)))</f>
        <v/>
      </c>
      <c r="AK2105" s="5" t="str">
        <f>IF(OR($AB2105="", $AC2105=""), "", IF($H2105=$M$3, "", IF(OR(AK$7&lt;$AB2105, $AC2105&lt;AK$6),"", MAX(AK$10:AK2104)+1)))</f>
        <v/>
      </c>
      <c r="AL2105" s="5" t="str">
        <f>IF(OR($AB2105="", $AC2105=""), "", IF($H2105=$M$3, "", IF(OR(AL$7&lt;$AB2105, $AC2105&lt;AL$6),"", MAX(AL$10:AL2104)+1)))</f>
        <v/>
      </c>
      <c r="AM2105" s="5" t="str">
        <f>IF(OR($AB2105="", $AC2105=""), "", IF($H2105=$M$3, "", IF(OR(AM$7&lt;$AB2105, $AC2105&lt;AM$6),"", MAX(AM$10:AM2104)+1)))</f>
        <v/>
      </c>
      <c r="AN2105" s="5" t="str">
        <f>IF(OR($AB2105="", $AC2105=""), "", IF($H2105=$M$3, "", IF(OR(AN$7&lt;$AB2105, $AC2105&lt;AN$6),"", MAX(AN$10:AN2104)+1)))</f>
        <v/>
      </c>
      <c r="AO2105" s="5" t="str">
        <f>IF(OR($AB2105="", $AC2105=""), "", IF($H2105=$M$3, "", IF(OR(AO$7&lt;$AB2105, $AC2105&lt;AO$6),"", MAX(AO$10:AO2104)+1)))</f>
        <v/>
      </c>
      <c r="AP2105" s="5" t="str">
        <f>IF(OR($AB2105="", $AC2105=""), "", IF($H2105=$M$3, "", IF(OR(AP$7&lt;$AB2105, $AC2105&lt;AP$6),"", MAX(AP$10:AP2104)+1)))</f>
        <v/>
      </c>
      <c r="AQ2105" s="5" t="str">
        <f>IF(OR($AB2105="", $AC2105=""), "", IF($H2105=$M$3, "", IF(OR(AQ$7&lt;$AB2105, $AC2105&lt;AQ$6),"", MAX(AQ$10:AQ2104)+1)))</f>
        <v/>
      </c>
      <c r="AR2105" s="5" t="str">
        <f>IF(OR($AB2105="", $AC2105=""), "", IF($H2105=$M$3, "", IF(OR(AR$7&lt;$AB2105, $AC2105&lt;AR$6),"", MAX(AR$10:AR2104)+1)))</f>
        <v/>
      </c>
      <c r="AS2105" s="5" t="str">
        <f>IF(OR($AB2105="", $AC2105=""), "", IF($H2105=$M$3, "", IF(OR(AS$7&lt;$AB2105, $AC2105&lt;AS$6),"", MAX(AS$10:AS2104)+1)))</f>
        <v/>
      </c>
      <c r="AT2105" s="5" t="str">
        <f>IF(OR($AB2105="", $AC2105=""), "", IF($H2105=$M$3, "", IF(OR(AT$7&lt;$AB2105, $AC2105&lt;AT$6),"", MAX(AT$10:AT2104)+1)))</f>
        <v/>
      </c>
      <c r="AU2105" s="5" t="str">
        <f>IF(OR($AB2105="", $AC2105=""), "", IF($H2105=$M$3, "", IF(OR(AU$7&lt;$AB2105, $AC2105&lt;AU$6),"", MAX(AU$10:AU2104)+1)))</f>
        <v/>
      </c>
      <c r="AV2105" s="5" t="str">
        <f>IF(OR($AB2105="", $AC2105=""), "", IF($H2105=$M$3, "", IF(OR(AV$7&lt;$AB2105, $AC2105&lt;AV$6),"", MAX(AV$10:AV2104)+1)))</f>
        <v/>
      </c>
      <c r="AW2105" s="5" t="str">
        <f>IF(OR($AB2105="", $AC2105=""), "", IF($H2105=$M$3, "", IF(OR(AW$7&lt;$AB2105, $AC2105&lt;AW$6),"", MAX(AW$10:AW2104)+1)))</f>
        <v/>
      </c>
      <c r="AX2105" s="5" t="str">
        <f>IF(OR($AB2105="", $AC2105=""), "", IF($H2105=$M$3, "", IF(OR(AX$7&lt;$AB2105, $AC2105&lt;AX$6),"", MAX(AX$10:AX2104)+1)))</f>
        <v/>
      </c>
      <c r="AY2105" s="5" t="str">
        <f>IF(OR($AB2105="", $AC2105=""), "", IF($H2105=$M$3, "", IF(OR(AY$7&lt;$AB2105, $AC2105&lt;AY$6),"", MAX(AY$10:AY2104)+1)))</f>
        <v/>
      </c>
      <c r="AZ2105" s="5" t="str">
        <f>IF(OR($AB2105="", $AC2105=""), "", IF($H2105=$M$3, "", IF(OR(AZ$7&lt;$AB2105, $AC2105&lt;AZ$6),"", MAX(AZ$10:AZ2104)+1)))</f>
        <v/>
      </c>
      <c r="BA2105" s="5" t="str">
        <f>IF(OR($AB2105="", $AC2105=""), "", IF($H2105=$M$3, "", IF(OR(BA$7&lt;$AB2105, $AC2105&lt;BA$6),"", MAX(BA$10:BA2104)+1)))</f>
        <v/>
      </c>
      <c r="BB2105" s="5" t="str">
        <f>IF(OR($AB2105="", $AC2105=""), "", IF($H2105=$M$3, "", IF(OR(BB$7&lt;$AB2105, $AC2105&lt;BB$6),"", MAX(BB$10:BB2104)+1)))</f>
        <v/>
      </c>
      <c r="BC2105" s="5" t="str">
        <f>IF(OR($AB2105="", $AC2105=""), "", IF($H2105=$M$3, "", IF(OR(BC$7&lt;$AB2105, $AC2105&lt;BC$6),"", MAX(BC$10:BC2104)+1)))</f>
        <v/>
      </c>
      <c r="BD2105" s="5" t="str">
        <f>IF(OR($AB2105="", $AC2105=""), "", IF($H2105=$M$3, "", IF(OR(BD$7&lt;$AB2105, $AC2105&lt;BD$6),"", MAX(BD$10:BD2104)+1)))</f>
        <v/>
      </c>
      <c r="BE2105" s="5" t="str">
        <f>IF(OR($AB2105="", $AC2105=""), "", IF($H2105=$M$3, "", IF(OR(BE$7&lt;$AB2105, $AC2105&lt;BE$6),"", MAX(BE$10:BE2104)+1)))</f>
        <v/>
      </c>
      <c r="BF2105" s="5" t="str">
        <f>IF(OR($AB2105="", $AC2105=""), "", IF($H2105=$M$3, "", IF(OR(BF$7&lt;$AB2105, $AC2105&lt;BF$6),"", MAX(BF$10:BF2104)+1)))</f>
        <v/>
      </c>
      <c r="BG2105" s="5" t="str">
        <f>IF(OR($AB2105="", $AC2105=""), "", IF($H2105=$M$3, "", IF(OR(BG$7&lt;$AB2105, $AC2105&lt;BG$6),"", MAX(BG$10:BG2104)+1)))</f>
        <v/>
      </c>
      <c r="BH2105" s="5" t="str">
        <f>IF(OR($AB2105="", $AC2105=""), "", IF($H2105=$M$3, "", IF(OR(BH$7&lt;$AB2105, $AC2105&lt;BH$6),"", MAX(BH$10:BH2104)+1)))</f>
        <v/>
      </c>
      <c r="BI2105" s="5" t="str">
        <f>IF(OR($AB2105="", $AC2105=""), "", IF($H2105=$M$3, "", IF(OR(BI$7&lt;$AB2105, $AC2105&lt;BI$6),"", MAX(BI$10:BI2104)+1)))</f>
        <v/>
      </c>
      <c r="BK2105" s="5" t="str" cm="1">
        <f t="array" aca="1" ref="BK2105" ca="1">IFERROR(INDEX($AE2105:$BI2105, $BJ2105, MATCH($BK$9, $AE$9:$BI$9, 0)), "")</f>
        <v/>
      </c>
    </row>
    <row r="2106" spans="1:63" x14ac:dyDescent="0.25">
      <c r="A2106" s="2"/>
      <c r="B2106" s="254"/>
      <c r="C2106" s="255"/>
      <c r="D2106" s="256"/>
      <c r="E2106" s="257"/>
      <c r="F2106" s="257"/>
      <c r="G2106" s="258"/>
      <c r="H2106" s="259"/>
      <c r="I2106" s="16"/>
      <c r="J2106" s="5" t="str">
        <f t="shared" si="267"/>
        <v/>
      </c>
      <c r="K2106" s="2"/>
      <c r="O2106" s="5" t="str">
        <f t="shared" si="265"/>
        <v/>
      </c>
      <c r="Q2106" s="5" t="str">
        <f t="shared" si="268"/>
        <v/>
      </c>
      <c r="S2106" s="5" t="str">
        <f t="shared" si="266"/>
        <v/>
      </c>
      <c r="U2106" s="64" t="str">
        <f>IF($D2106="","", IF(COUNTIF('Intro &amp; Setup'!$AW$49:$AW$88, $D2106)&gt;0, "BH", TEXT($D2106, "ddd")))</f>
        <v/>
      </c>
      <c r="V2106" s="65" t="str">
        <f>IF($G2106="", "", IF(COUNTIF('Intro &amp; Setup'!$AW$49:$AW$88, $G2106)&gt;0, "BH", TEXT($G2106, "ddd")))</f>
        <v/>
      </c>
      <c r="W2106" s="64" t="str">
        <f t="shared" si="269"/>
        <v/>
      </c>
      <c r="X2106" s="65" t="str">
        <f t="shared" si="270"/>
        <v/>
      </c>
      <c r="Y2106" s="64" t="str">
        <f>IF(F2106="", "", IF(OR(F2106&lt;'Intro &amp; Setup'!$Z$20, F2106&gt;'Intro &amp; Setup'!$Z$22), "X", ""))</f>
        <v/>
      </c>
      <c r="Z2106" s="65" t="str">
        <f>IF(G2106="", "", IF(OR(G2106&lt;'Intro &amp; Setup'!$Z$20, G2106&gt;'Intro &amp; Setup'!$Z$22), "X", ""))</f>
        <v/>
      </c>
      <c r="AB2106" s="58" t="str">
        <f t="shared" si="271"/>
        <v/>
      </c>
      <c r="AC2106" s="59" t="str">
        <f t="shared" si="272"/>
        <v/>
      </c>
      <c r="AE2106" s="5" t="str">
        <f>IF(OR($AB2106="", $AC2106=""), "", IF($H2106=$M$3, "", IF(OR(AE$7&lt;$AB2106, $AC2106&lt;AE$6),"", MAX(AE$10:AE2105)+1)))</f>
        <v/>
      </c>
      <c r="AF2106" s="5" t="str">
        <f>IF(OR($AB2106="", $AC2106=""), "", IF($H2106=$M$3, "", IF(OR(AF$7&lt;$AB2106, $AC2106&lt;AF$6),"", MAX(AF$10:AF2105)+1)))</f>
        <v/>
      </c>
      <c r="AG2106" s="5" t="str">
        <f>IF(OR($AB2106="", $AC2106=""), "", IF($H2106=$M$3, "", IF(OR(AG$7&lt;$AB2106, $AC2106&lt;AG$6),"", MAX(AG$10:AG2105)+1)))</f>
        <v/>
      </c>
      <c r="AH2106" s="5" t="str">
        <f>IF(OR($AB2106="", $AC2106=""), "", IF($H2106=$M$3, "", IF(OR(AH$7&lt;$AB2106, $AC2106&lt;AH$6),"", MAX(AH$10:AH2105)+1)))</f>
        <v/>
      </c>
      <c r="AI2106" s="5" t="str">
        <f>IF(OR($AB2106="", $AC2106=""), "", IF($H2106=$M$3, "", IF(OR(AI$7&lt;$AB2106, $AC2106&lt;AI$6),"", MAX(AI$10:AI2105)+1)))</f>
        <v/>
      </c>
      <c r="AJ2106" s="5" t="str">
        <f>IF(OR($AB2106="", $AC2106=""), "", IF($H2106=$M$3, "", IF(OR(AJ$7&lt;$AB2106, $AC2106&lt;AJ$6),"", MAX(AJ$10:AJ2105)+1)))</f>
        <v/>
      </c>
      <c r="AK2106" s="5" t="str">
        <f>IF(OR($AB2106="", $AC2106=""), "", IF($H2106=$M$3, "", IF(OR(AK$7&lt;$AB2106, $AC2106&lt;AK$6),"", MAX(AK$10:AK2105)+1)))</f>
        <v/>
      </c>
      <c r="AL2106" s="5" t="str">
        <f>IF(OR($AB2106="", $AC2106=""), "", IF($H2106=$M$3, "", IF(OR(AL$7&lt;$AB2106, $AC2106&lt;AL$6),"", MAX(AL$10:AL2105)+1)))</f>
        <v/>
      </c>
      <c r="AM2106" s="5" t="str">
        <f>IF(OR($AB2106="", $AC2106=""), "", IF($H2106=$M$3, "", IF(OR(AM$7&lt;$AB2106, $AC2106&lt;AM$6),"", MAX(AM$10:AM2105)+1)))</f>
        <v/>
      </c>
      <c r="AN2106" s="5" t="str">
        <f>IF(OR($AB2106="", $AC2106=""), "", IF($H2106=$M$3, "", IF(OR(AN$7&lt;$AB2106, $AC2106&lt;AN$6),"", MAX(AN$10:AN2105)+1)))</f>
        <v/>
      </c>
      <c r="AO2106" s="5" t="str">
        <f>IF(OR($AB2106="", $AC2106=""), "", IF($H2106=$M$3, "", IF(OR(AO$7&lt;$AB2106, $AC2106&lt;AO$6),"", MAX(AO$10:AO2105)+1)))</f>
        <v/>
      </c>
      <c r="AP2106" s="5" t="str">
        <f>IF(OR($AB2106="", $AC2106=""), "", IF($H2106=$M$3, "", IF(OR(AP$7&lt;$AB2106, $AC2106&lt;AP$6),"", MAX(AP$10:AP2105)+1)))</f>
        <v/>
      </c>
      <c r="AQ2106" s="5" t="str">
        <f>IF(OR($AB2106="", $AC2106=""), "", IF($H2106=$M$3, "", IF(OR(AQ$7&lt;$AB2106, $AC2106&lt;AQ$6),"", MAX(AQ$10:AQ2105)+1)))</f>
        <v/>
      </c>
      <c r="AR2106" s="5" t="str">
        <f>IF(OR($AB2106="", $AC2106=""), "", IF($H2106=$M$3, "", IF(OR(AR$7&lt;$AB2106, $AC2106&lt;AR$6),"", MAX(AR$10:AR2105)+1)))</f>
        <v/>
      </c>
      <c r="AS2106" s="5" t="str">
        <f>IF(OR($AB2106="", $AC2106=""), "", IF($H2106=$M$3, "", IF(OR(AS$7&lt;$AB2106, $AC2106&lt;AS$6),"", MAX(AS$10:AS2105)+1)))</f>
        <v/>
      </c>
      <c r="AT2106" s="5" t="str">
        <f>IF(OR($AB2106="", $AC2106=""), "", IF($H2106=$M$3, "", IF(OR(AT$7&lt;$AB2106, $AC2106&lt;AT$6),"", MAX(AT$10:AT2105)+1)))</f>
        <v/>
      </c>
      <c r="AU2106" s="5" t="str">
        <f>IF(OR($AB2106="", $AC2106=""), "", IF($H2106=$M$3, "", IF(OR(AU$7&lt;$AB2106, $AC2106&lt;AU$6),"", MAX(AU$10:AU2105)+1)))</f>
        <v/>
      </c>
      <c r="AV2106" s="5" t="str">
        <f>IF(OR($AB2106="", $AC2106=""), "", IF($H2106=$M$3, "", IF(OR(AV$7&lt;$AB2106, $AC2106&lt;AV$6),"", MAX(AV$10:AV2105)+1)))</f>
        <v/>
      </c>
      <c r="AW2106" s="5" t="str">
        <f>IF(OR($AB2106="", $AC2106=""), "", IF($H2106=$M$3, "", IF(OR(AW$7&lt;$AB2106, $AC2106&lt;AW$6),"", MAX(AW$10:AW2105)+1)))</f>
        <v/>
      </c>
      <c r="AX2106" s="5" t="str">
        <f>IF(OR($AB2106="", $AC2106=""), "", IF($H2106=$M$3, "", IF(OR(AX$7&lt;$AB2106, $AC2106&lt;AX$6),"", MAX(AX$10:AX2105)+1)))</f>
        <v/>
      </c>
      <c r="AY2106" s="5" t="str">
        <f>IF(OR($AB2106="", $AC2106=""), "", IF($H2106=$M$3, "", IF(OR(AY$7&lt;$AB2106, $AC2106&lt;AY$6),"", MAX(AY$10:AY2105)+1)))</f>
        <v/>
      </c>
      <c r="AZ2106" s="5" t="str">
        <f>IF(OR($AB2106="", $AC2106=""), "", IF($H2106=$M$3, "", IF(OR(AZ$7&lt;$AB2106, $AC2106&lt;AZ$6),"", MAX(AZ$10:AZ2105)+1)))</f>
        <v/>
      </c>
      <c r="BA2106" s="5" t="str">
        <f>IF(OR($AB2106="", $AC2106=""), "", IF($H2106=$M$3, "", IF(OR(BA$7&lt;$AB2106, $AC2106&lt;BA$6),"", MAX(BA$10:BA2105)+1)))</f>
        <v/>
      </c>
      <c r="BB2106" s="5" t="str">
        <f>IF(OR($AB2106="", $AC2106=""), "", IF($H2106=$M$3, "", IF(OR(BB$7&lt;$AB2106, $AC2106&lt;BB$6),"", MAX(BB$10:BB2105)+1)))</f>
        <v/>
      </c>
      <c r="BC2106" s="5" t="str">
        <f>IF(OR($AB2106="", $AC2106=""), "", IF($H2106=$M$3, "", IF(OR(BC$7&lt;$AB2106, $AC2106&lt;BC$6),"", MAX(BC$10:BC2105)+1)))</f>
        <v/>
      </c>
      <c r="BD2106" s="5" t="str">
        <f>IF(OR($AB2106="", $AC2106=""), "", IF($H2106=$M$3, "", IF(OR(BD$7&lt;$AB2106, $AC2106&lt;BD$6),"", MAX(BD$10:BD2105)+1)))</f>
        <v/>
      </c>
      <c r="BE2106" s="5" t="str">
        <f>IF(OR($AB2106="", $AC2106=""), "", IF($H2106=$M$3, "", IF(OR(BE$7&lt;$AB2106, $AC2106&lt;BE$6),"", MAX(BE$10:BE2105)+1)))</f>
        <v/>
      </c>
      <c r="BF2106" s="5" t="str">
        <f>IF(OR($AB2106="", $AC2106=""), "", IF($H2106=$M$3, "", IF(OR(BF$7&lt;$AB2106, $AC2106&lt;BF$6),"", MAX(BF$10:BF2105)+1)))</f>
        <v/>
      </c>
      <c r="BG2106" s="5" t="str">
        <f>IF(OR($AB2106="", $AC2106=""), "", IF($H2106=$M$3, "", IF(OR(BG$7&lt;$AB2106, $AC2106&lt;BG$6),"", MAX(BG$10:BG2105)+1)))</f>
        <v/>
      </c>
      <c r="BH2106" s="5" t="str">
        <f>IF(OR($AB2106="", $AC2106=""), "", IF($H2106=$M$3, "", IF(OR(BH$7&lt;$AB2106, $AC2106&lt;BH$6),"", MAX(BH$10:BH2105)+1)))</f>
        <v/>
      </c>
      <c r="BI2106" s="5" t="str">
        <f>IF(OR($AB2106="", $AC2106=""), "", IF($H2106=$M$3, "", IF(OR(BI$7&lt;$AB2106, $AC2106&lt;BI$6),"", MAX(BI$10:BI2105)+1)))</f>
        <v/>
      </c>
      <c r="BK2106" s="5" t="str" cm="1">
        <f t="array" aca="1" ref="BK2106" ca="1">IFERROR(INDEX($AE2106:$BI2106, $BJ2106, MATCH($BK$9, $AE$9:$BI$9, 0)), "")</f>
        <v/>
      </c>
    </row>
    <row r="2107" spans="1:63" x14ac:dyDescent="0.25">
      <c r="A2107" s="2"/>
      <c r="B2107" s="254"/>
      <c r="C2107" s="255"/>
      <c r="D2107" s="256"/>
      <c r="E2107" s="257"/>
      <c r="F2107" s="257"/>
      <c r="G2107" s="258"/>
      <c r="H2107" s="259"/>
      <c r="I2107" s="16"/>
      <c r="J2107" s="5" t="str">
        <f t="shared" si="267"/>
        <v/>
      </c>
      <c r="K2107" s="2"/>
      <c r="O2107" s="5" t="str">
        <f t="shared" si="265"/>
        <v/>
      </c>
      <c r="Q2107" s="5" t="str">
        <f t="shared" si="268"/>
        <v/>
      </c>
      <c r="S2107" s="5" t="str">
        <f t="shared" si="266"/>
        <v/>
      </c>
      <c r="U2107" s="64" t="str">
        <f>IF($D2107="","", IF(COUNTIF('Intro &amp; Setup'!$AW$49:$AW$88, $D2107)&gt;0, "BH", TEXT($D2107, "ddd")))</f>
        <v/>
      </c>
      <c r="V2107" s="65" t="str">
        <f>IF($G2107="", "", IF(COUNTIF('Intro &amp; Setup'!$AW$49:$AW$88, $G2107)&gt;0, "BH", TEXT($G2107, "ddd")))</f>
        <v/>
      </c>
      <c r="W2107" s="64" t="str">
        <f t="shared" si="269"/>
        <v/>
      </c>
      <c r="X2107" s="65" t="str">
        <f t="shared" si="270"/>
        <v/>
      </c>
      <c r="Y2107" s="64" t="str">
        <f>IF(F2107="", "", IF(OR(F2107&lt;'Intro &amp; Setup'!$Z$20, F2107&gt;'Intro &amp; Setup'!$Z$22), "X", ""))</f>
        <v/>
      </c>
      <c r="Z2107" s="65" t="str">
        <f>IF(G2107="", "", IF(OR(G2107&lt;'Intro &amp; Setup'!$Z$20, G2107&gt;'Intro &amp; Setup'!$Z$22), "X", ""))</f>
        <v/>
      </c>
      <c r="AB2107" s="58" t="str">
        <f t="shared" si="271"/>
        <v/>
      </c>
      <c r="AC2107" s="59" t="str">
        <f t="shared" si="272"/>
        <v/>
      </c>
      <c r="AE2107" s="5" t="str">
        <f>IF(OR($AB2107="", $AC2107=""), "", IF($H2107=$M$3, "", IF(OR(AE$7&lt;$AB2107, $AC2107&lt;AE$6),"", MAX(AE$10:AE2106)+1)))</f>
        <v/>
      </c>
      <c r="AF2107" s="5" t="str">
        <f>IF(OR($AB2107="", $AC2107=""), "", IF($H2107=$M$3, "", IF(OR(AF$7&lt;$AB2107, $AC2107&lt;AF$6),"", MAX(AF$10:AF2106)+1)))</f>
        <v/>
      </c>
      <c r="AG2107" s="5" t="str">
        <f>IF(OR($AB2107="", $AC2107=""), "", IF($H2107=$M$3, "", IF(OR(AG$7&lt;$AB2107, $AC2107&lt;AG$6),"", MAX(AG$10:AG2106)+1)))</f>
        <v/>
      </c>
      <c r="AH2107" s="5" t="str">
        <f>IF(OR($AB2107="", $AC2107=""), "", IF($H2107=$M$3, "", IF(OR(AH$7&lt;$AB2107, $AC2107&lt;AH$6),"", MAX(AH$10:AH2106)+1)))</f>
        <v/>
      </c>
      <c r="AI2107" s="5" t="str">
        <f>IF(OR($AB2107="", $AC2107=""), "", IF($H2107=$M$3, "", IF(OR(AI$7&lt;$AB2107, $AC2107&lt;AI$6),"", MAX(AI$10:AI2106)+1)))</f>
        <v/>
      </c>
      <c r="AJ2107" s="5" t="str">
        <f>IF(OR($AB2107="", $AC2107=""), "", IF($H2107=$M$3, "", IF(OR(AJ$7&lt;$AB2107, $AC2107&lt;AJ$6),"", MAX(AJ$10:AJ2106)+1)))</f>
        <v/>
      </c>
      <c r="AK2107" s="5" t="str">
        <f>IF(OR($AB2107="", $AC2107=""), "", IF($H2107=$M$3, "", IF(OR(AK$7&lt;$AB2107, $AC2107&lt;AK$6),"", MAX(AK$10:AK2106)+1)))</f>
        <v/>
      </c>
      <c r="AL2107" s="5" t="str">
        <f>IF(OR($AB2107="", $AC2107=""), "", IF($H2107=$M$3, "", IF(OR(AL$7&lt;$AB2107, $AC2107&lt;AL$6),"", MAX(AL$10:AL2106)+1)))</f>
        <v/>
      </c>
      <c r="AM2107" s="5" t="str">
        <f>IF(OR($AB2107="", $AC2107=""), "", IF($H2107=$M$3, "", IF(OR(AM$7&lt;$AB2107, $AC2107&lt;AM$6),"", MAX(AM$10:AM2106)+1)))</f>
        <v/>
      </c>
      <c r="AN2107" s="5" t="str">
        <f>IF(OR($AB2107="", $AC2107=""), "", IF($H2107=$M$3, "", IF(OR(AN$7&lt;$AB2107, $AC2107&lt;AN$6),"", MAX(AN$10:AN2106)+1)))</f>
        <v/>
      </c>
      <c r="AO2107" s="5" t="str">
        <f>IF(OR($AB2107="", $AC2107=""), "", IF($H2107=$M$3, "", IF(OR(AO$7&lt;$AB2107, $AC2107&lt;AO$6),"", MAX(AO$10:AO2106)+1)))</f>
        <v/>
      </c>
      <c r="AP2107" s="5" t="str">
        <f>IF(OR($AB2107="", $AC2107=""), "", IF($H2107=$M$3, "", IF(OR(AP$7&lt;$AB2107, $AC2107&lt;AP$6),"", MAX(AP$10:AP2106)+1)))</f>
        <v/>
      </c>
      <c r="AQ2107" s="5" t="str">
        <f>IF(OR($AB2107="", $AC2107=""), "", IF($H2107=$M$3, "", IF(OR(AQ$7&lt;$AB2107, $AC2107&lt;AQ$6),"", MAX(AQ$10:AQ2106)+1)))</f>
        <v/>
      </c>
      <c r="AR2107" s="5" t="str">
        <f>IF(OR($AB2107="", $AC2107=""), "", IF($H2107=$M$3, "", IF(OR(AR$7&lt;$AB2107, $AC2107&lt;AR$6),"", MAX(AR$10:AR2106)+1)))</f>
        <v/>
      </c>
      <c r="AS2107" s="5" t="str">
        <f>IF(OR($AB2107="", $AC2107=""), "", IF($H2107=$M$3, "", IF(OR(AS$7&lt;$AB2107, $AC2107&lt;AS$6),"", MAX(AS$10:AS2106)+1)))</f>
        <v/>
      </c>
      <c r="AT2107" s="5" t="str">
        <f>IF(OR($AB2107="", $AC2107=""), "", IF($H2107=$M$3, "", IF(OR(AT$7&lt;$AB2107, $AC2107&lt;AT$6),"", MAX(AT$10:AT2106)+1)))</f>
        <v/>
      </c>
      <c r="AU2107" s="5" t="str">
        <f>IF(OR($AB2107="", $AC2107=""), "", IF($H2107=$M$3, "", IF(OR(AU$7&lt;$AB2107, $AC2107&lt;AU$6),"", MAX(AU$10:AU2106)+1)))</f>
        <v/>
      </c>
      <c r="AV2107" s="5" t="str">
        <f>IF(OR($AB2107="", $AC2107=""), "", IF($H2107=$M$3, "", IF(OR(AV$7&lt;$AB2107, $AC2107&lt;AV$6),"", MAX(AV$10:AV2106)+1)))</f>
        <v/>
      </c>
      <c r="AW2107" s="5" t="str">
        <f>IF(OR($AB2107="", $AC2107=""), "", IF($H2107=$M$3, "", IF(OR(AW$7&lt;$AB2107, $AC2107&lt;AW$6),"", MAX(AW$10:AW2106)+1)))</f>
        <v/>
      </c>
      <c r="AX2107" s="5" t="str">
        <f>IF(OR($AB2107="", $AC2107=""), "", IF($H2107=$M$3, "", IF(OR(AX$7&lt;$AB2107, $AC2107&lt;AX$6),"", MAX(AX$10:AX2106)+1)))</f>
        <v/>
      </c>
      <c r="AY2107" s="5" t="str">
        <f>IF(OR($AB2107="", $AC2107=""), "", IF($H2107=$M$3, "", IF(OR(AY$7&lt;$AB2107, $AC2107&lt;AY$6),"", MAX(AY$10:AY2106)+1)))</f>
        <v/>
      </c>
      <c r="AZ2107" s="5" t="str">
        <f>IF(OR($AB2107="", $AC2107=""), "", IF($H2107=$M$3, "", IF(OR(AZ$7&lt;$AB2107, $AC2107&lt;AZ$6),"", MAX(AZ$10:AZ2106)+1)))</f>
        <v/>
      </c>
      <c r="BA2107" s="5" t="str">
        <f>IF(OR($AB2107="", $AC2107=""), "", IF($H2107=$M$3, "", IF(OR(BA$7&lt;$AB2107, $AC2107&lt;BA$6),"", MAX(BA$10:BA2106)+1)))</f>
        <v/>
      </c>
      <c r="BB2107" s="5" t="str">
        <f>IF(OR($AB2107="", $AC2107=""), "", IF($H2107=$M$3, "", IF(OR(BB$7&lt;$AB2107, $AC2107&lt;BB$6),"", MAX(BB$10:BB2106)+1)))</f>
        <v/>
      </c>
      <c r="BC2107" s="5" t="str">
        <f>IF(OR($AB2107="", $AC2107=""), "", IF($H2107=$M$3, "", IF(OR(BC$7&lt;$AB2107, $AC2107&lt;BC$6),"", MAX(BC$10:BC2106)+1)))</f>
        <v/>
      </c>
      <c r="BD2107" s="5" t="str">
        <f>IF(OR($AB2107="", $AC2107=""), "", IF($H2107=$M$3, "", IF(OR(BD$7&lt;$AB2107, $AC2107&lt;BD$6),"", MAX(BD$10:BD2106)+1)))</f>
        <v/>
      </c>
      <c r="BE2107" s="5" t="str">
        <f>IF(OR($AB2107="", $AC2107=""), "", IF($H2107=$M$3, "", IF(OR(BE$7&lt;$AB2107, $AC2107&lt;BE$6),"", MAX(BE$10:BE2106)+1)))</f>
        <v/>
      </c>
      <c r="BF2107" s="5" t="str">
        <f>IF(OR($AB2107="", $AC2107=""), "", IF($H2107=$M$3, "", IF(OR(BF$7&lt;$AB2107, $AC2107&lt;BF$6),"", MAX(BF$10:BF2106)+1)))</f>
        <v/>
      </c>
      <c r="BG2107" s="5" t="str">
        <f>IF(OR($AB2107="", $AC2107=""), "", IF($H2107=$M$3, "", IF(OR(BG$7&lt;$AB2107, $AC2107&lt;BG$6),"", MAX(BG$10:BG2106)+1)))</f>
        <v/>
      </c>
      <c r="BH2107" s="5" t="str">
        <f>IF(OR($AB2107="", $AC2107=""), "", IF($H2107=$M$3, "", IF(OR(BH$7&lt;$AB2107, $AC2107&lt;BH$6),"", MAX(BH$10:BH2106)+1)))</f>
        <v/>
      </c>
      <c r="BI2107" s="5" t="str">
        <f>IF(OR($AB2107="", $AC2107=""), "", IF($H2107=$M$3, "", IF(OR(BI$7&lt;$AB2107, $AC2107&lt;BI$6),"", MAX(BI$10:BI2106)+1)))</f>
        <v/>
      </c>
      <c r="BK2107" s="5" t="str" cm="1">
        <f t="array" aca="1" ref="BK2107" ca="1">IFERROR(INDEX($AE2107:$BI2107, $BJ2107, MATCH($BK$9, $AE$9:$BI$9, 0)), "")</f>
        <v/>
      </c>
    </row>
    <row r="2108" spans="1:63" x14ac:dyDescent="0.25">
      <c r="A2108" s="2"/>
      <c r="B2108" s="254"/>
      <c r="C2108" s="255"/>
      <c r="D2108" s="256"/>
      <c r="E2108" s="257"/>
      <c r="F2108" s="257"/>
      <c r="G2108" s="258"/>
      <c r="H2108" s="259"/>
      <c r="I2108" s="16"/>
      <c r="J2108" s="5" t="str">
        <f t="shared" si="267"/>
        <v/>
      </c>
      <c r="K2108" s="2"/>
      <c r="O2108" s="5" t="str">
        <f t="shared" si="265"/>
        <v/>
      </c>
      <c r="Q2108" s="5" t="str">
        <f t="shared" si="268"/>
        <v/>
      </c>
      <c r="S2108" s="5" t="str">
        <f t="shared" si="266"/>
        <v/>
      </c>
      <c r="U2108" s="64" t="str">
        <f>IF($D2108="","", IF(COUNTIF('Intro &amp; Setup'!$AW$49:$AW$88, $D2108)&gt;0, "BH", TEXT($D2108, "ddd")))</f>
        <v/>
      </c>
      <c r="V2108" s="65" t="str">
        <f>IF($G2108="", "", IF(COUNTIF('Intro &amp; Setup'!$AW$49:$AW$88, $G2108)&gt;0, "BH", TEXT($G2108, "ddd")))</f>
        <v/>
      </c>
      <c r="W2108" s="64" t="str">
        <f t="shared" si="269"/>
        <v/>
      </c>
      <c r="X2108" s="65" t="str">
        <f t="shared" si="270"/>
        <v/>
      </c>
      <c r="Y2108" s="64" t="str">
        <f>IF(F2108="", "", IF(OR(F2108&lt;'Intro &amp; Setup'!$Z$20, F2108&gt;'Intro &amp; Setup'!$Z$22), "X", ""))</f>
        <v/>
      </c>
      <c r="Z2108" s="65" t="str">
        <f>IF(G2108="", "", IF(OR(G2108&lt;'Intro &amp; Setup'!$Z$20, G2108&gt;'Intro &amp; Setup'!$Z$22), "X", ""))</f>
        <v/>
      </c>
      <c r="AB2108" s="58" t="str">
        <f t="shared" si="271"/>
        <v/>
      </c>
      <c r="AC2108" s="59" t="str">
        <f t="shared" si="272"/>
        <v/>
      </c>
      <c r="AE2108" s="5" t="str">
        <f>IF(OR($AB2108="", $AC2108=""), "", IF($H2108=$M$3, "", IF(OR(AE$7&lt;$AB2108, $AC2108&lt;AE$6),"", MAX(AE$10:AE2107)+1)))</f>
        <v/>
      </c>
      <c r="AF2108" s="5" t="str">
        <f>IF(OR($AB2108="", $AC2108=""), "", IF($H2108=$M$3, "", IF(OR(AF$7&lt;$AB2108, $AC2108&lt;AF$6),"", MAX(AF$10:AF2107)+1)))</f>
        <v/>
      </c>
      <c r="AG2108" s="5" t="str">
        <f>IF(OR($AB2108="", $AC2108=""), "", IF($H2108=$M$3, "", IF(OR(AG$7&lt;$AB2108, $AC2108&lt;AG$6),"", MAX(AG$10:AG2107)+1)))</f>
        <v/>
      </c>
      <c r="AH2108" s="5" t="str">
        <f>IF(OR($AB2108="", $AC2108=""), "", IF($H2108=$M$3, "", IF(OR(AH$7&lt;$AB2108, $AC2108&lt;AH$6),"", MAX(AH$10:AH2107)+1)))</f>
        <v/>
      </c>
      <c r="AI2108" s="5" t="str">
        <f>IF(OR($AB2108="", $AC2108=""), "", IF($H2108=$M$3, "", IF(OR(AI$7&lt;$AB2108, $AC2108&lt;AI$6),"", MAX(AI$10:AI2107)+1)))</f>
        <v/>
      </c>
      <c r="AJ2108" s="5" t="str">
        <f>IF(OR($AB2108="", $AC2108=""), "", IF($H2108=$M$3, "", IF(OR(AJ$7&lt;$AB2108, $AC2108&lt;AJ$6),"", MAX(AJ$10:AJ2107)+1)))</f>
        <v/>
      </c>
      <c r="AK2108" s="5" t="str">
        <f>IF(OR($AB2108="", $AC2108=""), "", IF($H2108=$M$3, "", IF(OR(AK$7&lt;$AB2108, $AC2108&lt;AK$6),"", MAX(AK$10:AK2107)+1)))</f>
        <v/>
      </c>
      <c r="AL2108" s="5" t="str">
        <f>IF(OR($AB2108="", $AC2108=""), "", IF($H2108=$M$3, "", IF(OR(AL$7&lt;$AB2108, $AC2108&lt;AL$6),"", MAX(AL$10:AL2107)+1)))</f>
        <v/>
      </c>
      <c r="AM2108" s="5" t="str">
        <f>IF(OR($AB2108="", $AC2108=""), "", IF($H2108=$M$3, "", IF(OR(AM$7&lt;$AB2108, $AC2108&lt;AM$6),"", MAX(AM$10:AM2107)+1)))</f>
        <v/>
      </c>
      <c r="AN2108" s="5" t="str">
        <f>IF(OR($AB2108="", $AC2108=""), "", IF($H2108=$M$3, "", IF(OR(AN$7&lt;$AB2108, $AC2108&lt;AN$6),"", MAX(AN$10:AN2107)+1)))</f>
        <v/>
      </c>
      <c r="AO2108" s="5" t="str">
        <f>IF(OR($AB2108="", $AC2108=""), "", IF($H2108=$M$3, "", IF(OR(AO$7&lt;$AB2108, $AC2108&lt;AO$6),"", MAX(AO$10:AO2107)+1)))</f>
        <v/>
      </c>
      <c r="AP2108" s="5" t="str">
        <f>IF(OR($AB2108="", $AC2108=""), "", IF($H2108=$M$3, "", IF(OR(AP$7&lt;$AB2108, $AC2108&lt;AP$6),"", MAX(AP$10:AP2107)+1)))</f>
        <v/>
      </c>
      <c r="AQ2108" s="5" t="str">
        <f>IF(OR($AB2108="", $AC2108=""), "", IF($H2108=$M$3, "", IF(OR(AQ$7&lt;$AB2108, $AC2108&lt;AQ$6),"", MAX(AQ$10:AQ2107)+1)))</f>
        <v/>
      </c>
      <c r="AR2108" s="5" t="str">
        <f>IF(OR($AB2108="", $AC2108=""), "", IF($H2108=$M$3, "", IF(OR(AR$7&lt;$AB2108, $AC2108&lt;AR$6),"", MAX(AR$10:AR2107)+1)))</f>
        <v/>
      </c>
      <c r="AS2108" s="5" t="str">
        <f>IF(OR($AB2108="", $AC2108=""), "", IF($H2108=$M$3, "", IF(OR(AS$7&lt;$AB2108, $AC2108&lt;AS$6),"", MAX(AS$10:AS2107)+1)))</f>
        <v/>
      </c>
      <c r="AT2108" s="5" t="str">
        <f>IF(OR($AB2108="", $AC2108=""), "", IF($H2108=$M$3, "", IF(OR(AT$7&lt;$AB2108, $AC2108&lt;AT$6),"", MAX(AT$10:AT2107)+1)))</f>
        <v/>
      </c>
      <c r="AU2108" s="5" t="str">
        <f>IF(OR($AB2108="", $AC2108=""), "", IF($H2108=$M$3, "", IF(OR(AU$7&lt;$AB2108, $AC2108&lt;AU$6),"", MAX(AU$10:AU2107)+1)))</f>
        <v/>
      </c>
      <c r="AV2108" s="5" t="str">
        <f>IF(OR($AB2108="", $AC2108=""), "", IF($H2108=$M$3, "", IF(OR(AV$7&lt;$AB2108, $AC2108&lt;AV$6),"", MAX(AV$10:AV2107)+1)))</f>
        <v/>
      </c>
      <c r="AW2108" s="5" t="str">
        <f>IF(OR($AB2108="", $AC2108=""), "", IF($H2108=$M$3, "", IF(OR(AW$7&lt;$AB2108, $AC2108&lt;AW$6),"", MAX(AW$10:AW2107)+1)))</f>
        <v/>
      </c>
      <c r="AX2108" s="5" t="str">
        <f>IF(OR($AB2108="", $AC2108=""), "", IF($H2108=$M$3, "", IF(OR(AX$7&lt;$AB2108, $AC2108&lt;AX$6),"", MAX(AX$10:AX2107)+1)))</f>
        <v/>
      </c>
      <c r="AY2108" s="5" t="str">
        <f>IF(OR($AB2108="", $AC2108=""), "", IF($H2108=$M$3, "", IF(OR(AY$7&lt;$AB2108, $AC2108&lt;AY$6),"", MAX(AY$10:AY2107)+1)))</f>
        <v/>
      </c>
      <c r="AZ2108" s="5" t="str">
        <f>IF(OR($AB2108="", $AC2108=""), "", IF($H2108=$M$3, "", IF(OR(AZ$7&lt;$AB2108, $AC2108&lt;AZ$6),"", MAX(AZ$10:AZ2107)+1)))</f>
        <v/>
      </c>
      <c r="BA2108" s="5" t="str">
        <f>IF(OR($AB2108="", $AC2108=""), "", IF($H2108=$M$3, "", IF(OR(BA$7&lt;$AB2108, $AC2108&lt;BA$6),"", MAX(BA$10:BA2107)+1)))</f>
        <v/>
      </c>
      <c r="BB2108" s="5" t="str">
        <f>IF(OR($AB2108="", $AC2108=""), "", IF($H2108=$M$3, "", IF(OR(BB$7&lt;$AB2108, $AC2108&lt;BB$6),"", MAX(BB$10:BB2107)+1)))</f>
        <v/>
      </c>
      <c r="BC2108" s="5" t="str">
        <f>IF(OR($AB2108="", $AC2108=""), "", IF($H2108=$M$3, "", IF(OR(BC$7&lt;$AB2108, $AC2108&lt;BC$6),"", MAX(BC$10:BC2107)+1)))</f>
        <v/>
      </c>
      <c r="BD2108" s="5" t="str">
        <f>IF(OR($AB2108="", $AC2108=""), "", IF($H2108=$M$3, "", IF(OR(BD$7&lt;$AB2108, $AC2108&lt;BD$6),"", MAX(BD$10:BD2107)+1)))</f>
        <v/>
      </c>
      <c r="BE2108" s="5" t="str">
        <f>IF(OR($AB2108="", $AC2108=""), "", IF($H2108=$M$3, "", IF(OR(BE$7&lt;$AB2108, $AC2108&lt;BE$6),"", MAX(BE$10:BE2107)+1)))</f>
        <v/>
      </c>
      <c r="BF2108" s="5" t="str">
        <f>IF(OR($AB2108="", $AC2108=""), "", IF($H2108=$M$3, "", IF(OR(BF$7&lt;$AB2108, $AC2108&lt;BF$6),"", MAX(BF$10:BF2107)+1)))</f>
        <v/>
      </c>
      <c r="BG2108" s="5" t="str">
        <f>IF(OR($AB2108="", $AC2108=""), "", IF($H2108=$M$3, "", IF(OR(BG$7&lt;$AB2108, $AC2108&lt;BG$6),"", MAX(BG$10:BG2107)+1)))</f>
        <v/>
      </c>
      <c r="BH2108" s="5" t="str">
        <f>IF(OR($AB2108="", $AC2108=""), "", IF($H2108=$M$3, "", IF(OR(BH$7&lt;$AB2108, $AC2108&lt;BH$6),"", MAX(BH$10:BH2107)+1)))</f>
        <v/>
      </c>
      <c r="BI2108" s="5" t="str">
        <f>IF(OR($AB2108="", $AC2108=""), "", IF($H2108=$M$3, "", IF(OR(BI$7&lt;$AB2108, $AC2108&lt;BI$6),"", MAX(BI$10:BI2107)+1)))</f>
        <v/>
      </c>
      <c r="BK2108" s="5" t="str" cm="1">
        <f t="array" aca="1" ref="BK2108" ca="1">IFERROR(INDEX($AE2108:$BI2108, $BJ2108, MATCH($BK$9, $AE$9:$BI$9, 0)), "")</f>
        <v/>
      </c>
    </row>
    <row r="2109" spans="1:63" x14ac:dyDescent="0.25">
      <c r="A2109" s="2"/>
      <c r="B2109" s="254"/>
      <c r="C2109" s="255"/>
      <c r="D2109" s="256"/>
      <c r="E2109" s="257"/>
      <c r="F2109" s="257"/>
      <c r="G2109" s="258"/>
      <c r="H2109" s="259"/>
      <c r="I2109" s="16"/>
      <c r="J2109" s="5" t="str">
        <f t="shared" si="267"/>
        <v/>
      </c>
      <c r="K2109" s="2"/>
      <c r="O2109" s="5" t="str">
        <f t="shared" si="265"/>
        <v/>
      </c>
      <c r="Q2109" s="5" t="str">
        <f t="shared" si="268"/>
        <v/>
      </c>
      <c r="S2109" s="5" t="str">
        <f t="shared" si="266"/>
        <v/>
      </c>
      <c r="U2109" s="64" t="str">
        <f>IF($D2109="","", IF(COUNTIF('Intro &amp; Setup'!$AW$49:$AW$88, $D2109)&gt;0, "BH", TEXT($D2109, "ddd")))</f>
        <v/>
      </c>
      <c r="V2109" s="65" t="str">
        <f>IF($G2109="", "", IF(COUNTIF('Intro &amp; Setup'!$AW$49:$AW$88, $G2109)&gt;0, "BH", TEXT($G2109, "ddd")))</f>
        <v/>
      </c>
      <c r="W2109" s="64" t="str">
        <f t="shared" si="269"/>
        <v/>
      </c>
      <c r="X2109" s="65" t="str">
        <f t="shared" si="270"/>
        <v/>
      </c>
      <c r="Y2109" s="64" t="str">
        <f>IF(F2109="", "", IF(OR(F2109&lt;'Intro &amp; Setup'!$Z$20, F2109&gt;'Intro &amp; Setup'!$Z$22), "X", ""))</f>
        <v/>
      </c>
      <c r="Z2109" s="65" t="str">
        <f>IF(G2109="", "", IF(OR(G2109&lt;'Intro &amp; Setup'!$Z$20, G2109&gt;'Intro &amp; Setup'!$Z$22), "X", ""))</f>
        <v/>
      </c>
      <c r="AB2109" s="58" t="str">
        <f t="shared" si="271"/>
        <v/>
      </c>
      <c r="AC2109" s="59" t="str">
        <f t="shared" si="272"/>
        <v/>
      </c>
      <c r="AE2109" s="5" t="str">
        <f>IF(OR($AB2109="", $AC2109=""), "", IF($H2109=$M$3, "", IF(OR(AE$7&lt;$AB2109, $AC2109&lt;AE$6),"", MAX(AE$10:AE2108)+1)))</f>
        <v/>
      </c>
      <c r="AF2109" s="5" t="str">
        <f>IF(OR($AB2109="", $AC2109=""), "", IF($H2109=$M$3, "", IF(OR(AF$7&lt;$AB2109, $AC2109&lt;AF$6),"", MAX(AF$10:AF2108)+1)))</f>
        <v/>
      </c>
      <c r="AG2109" s="5" t="str">
        <f>IF(OR($AB2109="", $AC2109=""), "", IF($H2109=$M$3, "", IF(OR(AG$7&lt;$AB2109, $AC2109&lt;AG$6),"", MAX(AG$10:AG2108)+1)))</f>
        <v/>
      </c>
      <c r="AH2109" s="5" t="str">
        <f>IF(OR($AB2109="", $AC2109=""), "", IF($H2109=$M$3, "", IF(OR(AH$7&lt;$AB2109, $AC2109&lt;AH$6),"", MAX(AH$10:AH2108)+1)))</f>
        <v/>
      </c>
      <c r="AI2109" s="5" t="str">
        <f>IF(OR($AB2109="", $AC2109=""), "", IF($H2109=$M$3, "", IF(OR(AI$7&lt;$AB2109, $AC2109&lt;AI$6),"", MAX(AI$10:AI2108)+1)))</f>
        <v/>
      </c>
      <c r="AJ2109" s="5" t="str">
        <f>IF(OR($AB2109="", $AC2109=""), "", IF($H2109=$M$3, "", IF(OR(AJ$7&lt;$AB2109, $AC2109&lt;AJ$6),"", MAX(AJ$10:AJ2108)+1)))</f>
        <v/>
      </c>
      <c r="AK2109" s="5" t="str">
        <f>IF(OR($AB2109="", $AC2109=""), "", IF($H2109=$M$3, "", IF(OR(AK$7&lt;$AB2109, $AC2109&lt;AK$6),"", MAX(AK$10:AK2108)+1)))</f>
        <v/>
      </c>
      <c r="AL2109" s="5" t="str">
        <f>IF(OR($AB2109="", $AC2109=""), "", IF($H2109=$M$3, "", IF(OR(AL$7&lt;$AB2109, $AC2109&lt;AL$6),"", MAX(AL$10:AL2108)+1)))</f>
        <v/>
      </c>
      <c r="AM2109" s="5" t="str">
        <f>IF(OR($AB2109="", $AC2109=""), "", IF($H2109=$M$3, "", IF(OR(AM$7&lt;$AB2109, $AC2109&lt;AM$6),"", MAX(AM$10:AM2108)+1)))</f>
        <v/>
      </c>
      <c r="AN2109" s="5" t="str">
        <f>IF(OR($AB2109="", $AC2109=""), "", IF($H2109=$M$3, "", IF(OR(AN$7&lt;$AB2109, $AC2109&lt;AN$6),"", MAX(AN$10:AN2108)+1)))</f>
        <v/>
      </c>
      <c r="AO2109" s="5" t="str">
        <f>IF(OR($AB2109="", $AC2109=""), "", IF($H2109=$M$3, "", IF(OR(AO$7&lt;$AB2109, $AC2109&lt;AO$6),"", MAX(AO$10:AO2108)+1)))</f>
        <v/>
      </c>
      <c r="AP2109" s="5" t="str">
        <f>IF(OR($AB2109="", $AC2109=""), "", IF($H2109=$M$3, "", IF(OR(AP$7&lt;$AB2109, $AC2109&lt;AP$6),"", MAX(AP$10:AP2108)+1)))</f>
        <v/>
      </c>
      <c r="AQ2109" s="5" t="str">
        <f>IF(OR($AB2109="", $AC2109=""), "", IF($H2109=$M$3, "", IF(OR(AQ$7&lt;$AB2109, $AC2109&lt;AQ$6),"", MAX(AQ$10:AQ2108)+1)))</f>
        <v/>
      </c>
      <c r="AR2109" s="5" t="str">
        <f>IF(OR($AB2109="", $AC2109=""), "", IF($H2109=$M$3, "", IF(OR(AR$7&lt;$AB2109, $AC2109&lt;AR$6),"", MAX(AR$10:AR2108)+1)))</f>
        <v/>
      </c>
      <c r="AS2109" s="5" t="str">
        <f>IF(OR($AB2109="", $AC2109=""), "", IF($H2109=$M$3, "", IF(OR(AS$7&lt;$AB2109, $AC2109&lt;AS$6),"", MAX(AS$10:AS2108)+1)))</f>
        <v/>
      </c>
      <c r="AT2109" s="5" t="str">
        <f>IF(OR($AB2109="", $AC2109=""), "", IF($H2109=$M$3, "", IF(OR(AT$7&lt;$AB2109, $AC2109&lt;AT$6),"", MAX(AT$10:AT2108)+1)))</f>
        <v/>
      </c>
      <c r="AU2109" s="5" t="str">
        <f>IF(OR($AB2109="", $AC2109=""), "", IF($H2109=$M$3, "", IF(OR(AU$7&lt;$AB2109, $AC2109&lt;AU$6),"", MAX(AU$10:AU2108)+1)))</f>
        <v/>
      </c>
      <c r="AV2109" s="5" t="str">
        <f>IF(OR($AB2109="", $AC2109=""), "", IF($H2109=$M$3, "", IF(OR(AV$7&lt;$AB2109, $AC2109&lt;AV$6),"", MAX(AV$10:AV2108)+1)))</f>
        <v/>
      </c>
      <c r="AW2109" s="5" t="str">
        <f>IF(OR($AB2109="", $AC2109=""), "", IF($H2109=$M$3, "", IF(OR(AW$7&lt;$AB2109, $AC2109&lt;AW$6),"", MAX(AW$10:AW2108)+1)))</f>
        <v/>
      </c>
      <c r="AX2109" s="5" t="str">
        <f>IF(OR($AB2109="", $AC2109=""), "", IF($H2109=$M$3, "", IF(OR(AX$7&lt;$AB2109, $AC2109&lt;AX$6),"", MAX(AX$10:AX2108)+1)))</f>
        <v/>
      </c>
      <c r="AY2109" s="5" t="str">
        <f>IF(OR($AB2109="", $AC2109=""), "", IF($H2109=$M$3, "", IF(OR(AY$7&lt;$AB2109, $AC2109&lt;AY$6),"", MAX(AY$10:AY2108)+1)))</f>
        <v/>
      </c>
      <c r="AZ2109" s="5" t="str">
        <f>IF(OR($AB2109="", $AC2109=""), "", IF($H2109=$M$3, "", IF(OR(AZ$7&lt;$AB2109, $AC2109&lt;AZ$6),"", MAX(AZ$10:AZ2108)+1)))</f>
        <v/>
      </c>
      <c r="BA2109" s="5" t="str">
        <f>IF(OR($AB2109="", $AC2109=""), "", IF($H2109=$M$3, "", IF(OR(BA$7&lt;$AB2109, $AC2109&lt;BA$6),"", MAX(BA$10:BA2108)+1)))</f>
        <v/>
      </c>
      <c r="BB2109" s="5" t="str">
        <f>IF(OR($AB2109="", $AC2109=""), "", IF($H2109=$M$3, "", IF(OR(BB$7&lt;$AB2109, $AC2109&lt;BB$6),"", MAX(BB$10:BB2108)+1)))</f>
        <v/>
      </c>
      <c r="BC2109" s="5" t="str">
        <f>IF(OR($AB2109="", $AC2109=""), "", IF($H2109=$M$3, "", IF(OR(BC$7&lt;$AB2109, $AC2109&lt;BC$6),"", MAX(BC$10:BC2108)+1)))</f>
        <v/>
      </c>
      <c r="BD2109" s="5" t="str">
        <f>IF(OR($AB2109="", $AC2109=""), "", IF($H2109=$M$3, "", IF(OR(BD$7&lt;$AB2109, $AC2109&lt;BD$6),"", MAX(BD$10:BD2108)+1)))</f>
        <v/>
      </c>
      <c r="BE2109" s="5" t="str">
        <f>IF(OR($AB2109="", $AC2109=""), "", IF($H2109=$M$3, "", IF(OR(BE$7&lt;$AB2109, $AC2109&lt;BE$6),"", MAX(BE$10:BE2108)+1)))</f>
        <v/>
      </c>
      <c r="BF2109" s="5" t="str">
        <f>IF(OR($AB2109="", $AC2109=""), "", IF($H2109=$M$3, "", IF(OR(BF$7&lt;$AB2109, $AC2109&lt;BF$6),"", MAX(BF$10:BF2108)+1)))</f>
        <v/>
      </c>
      <c r="BG2109" s="5" t="str">
        <f>IF(OR($AB2109="", $AC2109=""), "", IF($H2109=$M$3, "", IF(OR(BG$7&lt;$AB2109, $AC2109&lt;BG$6),"", MAX(BG$10:BG2108)+1)))</f>
        <v/>
      </c>
      <c r="BH2109" s="5" t="str">
        <f>IF(OR($AB2109="", $AC2109=""), "", IF($H2109=$M$3, "", IF(OR(BH$7&lt;$AB2109, $AC2109&lt;BH$6),"", MAX(BH$10:BH2108)+1)))</f>
        <v/>
      </c>
      <c r="BI2109" s="5" t="str">
        <f>IF(OR($AB2109="", $AC2109=""), "", IF($H2109=$M$3, "", IF(OR(BI$7&lt;$AB2109, $AC2109&lt;BI$6),"", MAX(BI$10:BI2108)+1)))</f>
        <v/>
      </c>
      <c r="BK2109" s="5" t="str" cm="1">
        <f t="array" aca="1" ref="BK2109" ca="1">IFERROR(INDEX($AE2109:$BI2109, $BJ2109, MATCH($BK$9, $AE$9:$BI$9, 0)), "")</f>
        <v/>
      </c>
    </row>
    <row r="2110" spans="1:63" x14ac:dyDescent="0.25">
      <c r="A2110" s="2"/>
      <c r="B2110" s="254"/>
      <c r="C2110" s="255"/>
      <c r="D2110" s="256"/>
      <c r="E2110" s="257"/>
      <c r="F2110" s="257"/>
      <c r="G2110" s="258"/>
      <c r="H2110" s="259"/>
      <c r="I2110" s="16"/>
      <c r="J2110" s="5" t="str">
        <f t="shared" si="267"/>
        <v/>
      </c>
      <c r="K2110" s="2"/>
      <c r="O2110" s="5" t="str">
        <f t="shared" si="265"/>
        <v/>
      </c>
      <c r="Q2110" s="5" t="str">
        <f t="shared" si="268"/>
        <v/>
      </c>
      <c r="S2110" s="5" t="str">
        <f t="shared" si="266"/>
        <v/>
      </c>
      <c r="U2110" s="64" t="str">
        <f>IF($D2110="","", IF(COUNTIF('Intro &amp; Setup'!$AW$49:$AW$88, $D2110)&gt;0, "BH", TEXT($D2110, "ddd")))</f>
        <v/>
      </c>
      <c r="V2110" s="65" t="str">
        <f>IF($G2110="", "", IF(COUNTIF('Intro &amp; Setup'!$AW$49:$AW$88, $G2110)&gt;0, "BH", TEXT($G2110, "ddd")))</f>
        <v/>
      </c>
      <c r="W2110" s="64" t="str">
        <f t="shared" si="269"/>
        <v/>
      </c>
      <c r="X2110" s="65" t="str">
        <f t="shared" si="270"/>
        <v/>
      </c>
      <c r="Y2110" s="64" t="str">
        <f>IF(F2110="", "", IF(OR(F2110&lt;'Intro &amp; Setup'!$Z$20, F2110&gt;'Intro &amp; Setup'!$Z$22), "X", ""))</f>
        <v/>
      </c>
      <c r="Z2110" s="65" t="str">
        <f>IF(G2110="", "", IF(OR(G2110&lt;'Intro &amp; Setup'!$Z$20, G2110&gt;'Intro &amp; Setup'!$Z$22), "X", ""))</f>
        <v/>
      </c>
      <c r="AB2110" s="58" t="str">
        <f t="shared" si="271"/>
        <v/>
      </c>
      <c r="AC2110" s="59" t="str">
        <f t="shared" si="272"/>
        <v/>
      </c>
      <c r="AE2110" s="5" t="str">
        <f>IF(OR($AB2110="", $AC2110=""), "", IF($H2110=$M$3, "", IF(OR(AE$7&lt;$AB2110, $AC2110&lt;AE$6),"", MAX(AE$10:AE2109)+1)))</f>
        <v/>
      </c>
      <c r="AF2110" s="5" t="str">
        <f>IF(OR($AB2110="", $AC2110=""), "", IF($H2110=$M$3, "", IF(OR(AF$7&lt;$AB2110, $AC2110&lt;AF$6),"", MAX(AF$10:AF2109)+1)))</f>
        <v/>
      </c>
      <c r="AG2110" s="5" t="str">
        <f>IF(OR($AB2110="", $AC2110=""), "", IF($H2110=$M$3, "", IF(OR(AG$7&lt;$AB2110, $AC2110&lt;AG$6),"", MAX(AG$10:AG2109)+1)))</f>
        <v/>
      </c>
      <c r="AH2110" s="5" t="str">
        <f>IF(OR($AB2110="", $AC2110=""), "", IF($H2110=$M$3, "", IF(OR(AH$7&lt;$AB2110, $AC2110&lt;AH$6),"", MAX(AH$10:AH2109)+1)))</f>
        <v/>
      </c>
      <c r="AI2110" s="5" t="str">
        <f>IF(OR($AB2110="", $AC2110=""), "", IF($H2110=$M$3, "", IF(OR(AI$7&lt;$AB2110, $AC2110&lt;AI$6),"", MAX(AI$10:AI2109)+1)))</f>
        <v/>
      </c>
      <c r="AJ2110" s="5" t="str">
        <f>IF(OR($AB2110="", $AC2110=""), "", IF($H2110=$M$3, "", IF(OR(AJ$7&lt;$AB2110, $AC2110&lt;AJ$6),"", MAX(AJ$10:AJ2109)+1)))</f>
        <v/>
      </c>
      <c r="AK2110" s="5" t="str">
        <f>IF(OR($AB2110="", $AC2110=""), "", IF($H2110=$M$3, "", IF(OR(AK$7&lt;$AB2110, $AC2110&lt;AK$6),"", MAX(AK$10:AK2109)+1)))</f>
        <v/>
      </c>
      <c r="AL2110" s="5" t="str">
        <f>IF(OR($AB2110="", $AC2110=""), "", IF($H2110=$M$3, "", IF(OR(AL$7&lt;$AB2110, $AC2110&lt;AL$6),"", MAX(AL$10:AL2109)+1)))</f>
        <v/>
      </c>
      <c r="AM2110" s="5" t="str">
        <f>IF(OR($AB2110="", $AC2110=""), "", IF($H2110=$M$3, "", IF(OR(AM$7&lt;$AB2110, $AC2110&lt;AM$6),"", MAX(AM$10:AM2109)+1)))</f>
        <v/>
      </c>
      <c r="AN2110" s="5" t="str">
        <f>IF(OR($AB2110="", $AC2110=""), "", IF($H2110=$M$3, "", IF(OR(AN$7&lt;$AB2110, $AC2110&lt;AN$6),"", MAX(AN$10:AN2109)+1)))</f>
        <v/>
      </c>
      <c r="AO2110" s="5" t="str">
        <f>IF(OR($AB2110="", $AC2110=""), "", IF($H2110=$M$3, "", IF(OR(AO$7&lt;$AB2110, $AC2110&lt;AO$6),"", MAX(AO$10:AO2109)+1)))</f>
        <v/>
      </c>
      <c r="AP2110" s="5" t="str">
        <f>IF(OR($AB2110="", $AC2110=""), "", IF($H2110=$M$3, "", IF(OR(AP$7&lt;$AB2110, $AC2110&lt;AP$6),"", MAX(AP$10:AP2109)+1)))</f>
        <v/>
      </c>
      <c r="AQ2110" s="5" t="str">
        <f>IF(OR($AB2110="", $AC2110=""), "", IF($H2110=$M$3, "", IF(OR(AQ$7&lt;$AB2110, $AC2110&lt;AQ$6),"", MAX(AQ$10:AQ2109)+1)))</f>
        <v/>
      </c>
      <c r="AR2110" s="5" t="str">
        <f>IF(OR($AB2110="", $AC2110=""), "", IF($H2110=$M$3, "", IF(OR(AR$7&lt;$AB2110, $AC2110&lt;AR$6),"", MAX(AR$10:AR2109)+1)))</f>
        <v/>
      </c>
      <c r="AS2110" s="5" t="str">
        <f>IF(OR($AB2110="", $AC2110=""), "", IF($H2110=$M$3, "", IF(OR(AS$7&lt;$AB2110, $AC2110&lt;AS$6),"", MAX(AS$10:AS2109)+1)))</f>
        <v/>
      </c>
      <c r="AT2110" s="5" t="str">
        <f>IF(OR($AB2110="", $AC2110=""), "", IF($H2110=$M$3, "", IF(OR(AT$7&lt;$AB2110, $AC2110&lt;AT$6),"", MAX(AT$10:AT2109)+1)))</f>
        <v/>
      </c>
      <c r="AU2110" s="5" t="str">
        <f>IF(OR($AB2110="", $AC2110=""), "", IF($H2110=$M$3, "", IF(OR(AU$7&lt;$AB2110, $AC2110&lt;AU$6),"", MAX(AU$10:AU2109)+1)))</f>
        <v/>
      </c>
      <c r="AV2110" s="5" t="str">
        <f>IF(OR($AB2110="", $AC2110=""), "", IF($H2110=$M$3, "", IF(OR(AV$7&lt;$AB2110, $AC2110&lt;AV$6),"", MAX(AV$10:AV2109)+1)))</f>
        <v/>
      </c>
      <c r="AW2110" s="5" t="str">
        <f>IF(OR($AB2110="", $AC2110=""), "", IF($H2110=$M$3, "", IF(OR(AW$7&lt;$AB2110, $AC2110&lt;AW$6),"", MAX(AW$10:AW2109)+1)))</f>
        <v/>
      </c>
      <c r="AX2110" s="5" t="str">
        <f>IF(OR($AB2110="", $AC2110=""), "", IF($H2110=$M$3, "", IF(OR(AX$7&lt;$AB2110, $AC2110&lt;AX$6),"", MAX(AX$10:AX2109)+1)))</f>
        <v/>
      </c>
      <c r="AY2110" s="5" t="str">
        <f>IF(OR($AB2110="", $AC2110=""), "", IF($H2110=$M$3, "", IF(OR(AY$7&lt;$AB2110, $AC2110&lt;AY$6),"", MAX(AY$10:AY2109)+1)))</f>
        <v/>
      </c>
      <c r="AZ2110" s="5" t="str">
        <f>IF(OR($AB2110="", $AC2110=""), "", IF($H2110=$M$3, "", IF(OR(AZ$7&lt;$AB2110, $AC2110&lt;AZ$6),"", MAX(AZ$10:AZ2109)+1)))</f>
        <v/>
      </c>
      <c r="BA2110" s="5" t="str">
        <f>IF(OR($AB2110="", $AC2110=""), "", IF($H2110=$M$3, "", IF(OR(BA$7&lt;$AB2110, $AC2110&lt;BA$6),"", MAX(BA$10:BA2109)+1)))</f>
        <v/>
      </c>
      <c r="BB2110" s="5" t="str">
        <f>IF(OR($AB2110="", $AC2110=""), "", IF($H2110=$M$3, "", IF(OR(BB$7&lt;$AB2110, $AC2110&lt;BB$6),"", MAX(BB$10:BB2109)+1)))</f>
        <v/>
      </c>
      <c r="BC2110" s="5" t="str">
        <f>IF(OR($AB2110="", $AC2110=""), "", IF($H2110=$M$3, "", IF(OR(BC$7&lt;$AB2110, $AC2110&lt;BC$6),"", MAX(BC$10:BC2109)+1)))</f>
        <v/>
      </c>
      <c r="BD2110" s="5" t="str">
        <f>IF(OR($AB2110="", $AC2110=""), "", IF($H2110=$M$3, "", IF(OR(BD$7&lt;$AB2110, $AC2110&lt;BD$6),"", MAX(BD$10:BD2109)+1)))</f>
        <v/>
      </c>
      <c r="BE2110" s="5" t="str">
        <f>IF(OR($AB2110="", $AC2110=""), "", IF($H2110=$M$3, "", IF(OR(BE$7&lt;$AB2110, $AC2110&lt;BE$6),"", MAX(BE$10:BE2109)+1)))</f>
        <v/>
      </c>
      <c r="BF2110" s="5" t="str">
        <f>IF(OR($AB2110="", $AC2110=""), "", IF($H2110=$M$3, "", IF(OR(BF$7&lt;$AB2110, $AC2110&lt;BF$6),"", MAX(BF$10:BF2109)+1)))</f>
        <v/>
      </c>
      <c r="BG2110" s="5" t="str">
        <f>IF(OR($AB2110="", $AC2110=""), "", IF($H2110=$M$3, "", IF(OR(BG$7&lt;$AB2110, $AC2110&lt;BG$6),"", MAX(BG$10:BG2109)+1)))</f>
        <v/>
      </c>
      <c r="BH2110" s="5" t="str">
        <f>IF(OR($AB2110="", $AC2110=""), "", IF($H2110=$M$3, "", IF(OR(BH$7&lt;$AB2110, $AC2110&lt;BH$6),"", MAX(BH$10:BH2109)+1)))</f>
        <v/>
      </c>
      <c r="BI2110" s="5" t="str">
        <f>IF(OR($AB2110="", $AC2110=""), "", IF($H2110=$M$3, "", IF(OR(BI$7&lt;$AB2110, $AC2110&lt;BI$6),"", MAX(BI$10:BI2109)+1)))</f>
        <v/>
      </c>
      <c r="BK2110" s="5" t="str" cm="1">
        <f t="array" aca="1" ref="BK2110" ca="1">IFERROR(INDEX($AE2110:$BI2110, $BJ2110, MATCH($BK$9, $AE$9:$BI$9, 0)), "")</f>
        <v/>
      </c>
    </row>
    <row r="2111" spans="1:63" x14ac:dyDescent="0.25">
      <c r="A2111" s="2"/>
      <c r="B2111" s="254"/>
      <c r="C2111" s="255"/>
      <c r="D2111" s="256"/>
      <c r="E2111" s="257"/>
      <c r="F2111" s="257"/>
      <c r="G2111" s="258"/>
      <c r="H2111" s="259"/>
      <c r="I2111" s="16"/>
      <c r="J2111" s="5" t="str">
        <f t="shared" si="267"/>
        <v/>
      </c>
      <c r="K2111" s="2"/>
      <c r="O2111" s="5" t="str">
        <f t="shared" si="265"/>
        <v/>
      </c>
      <c r="Q2111" s="5" t="str">
        <f t="shared" si="268"/>
        <v/>
      </c>
      <c r="S2111" s="5" t="str">
        <f t="shared" si="266"/>
        <v/>
      </c>
      <c r="U2111" s="64" t="str">
        <f>IF($D2111="","", IF(COUNTIF('Intro &amp; Setup'!$AW$49:$AW$88, $D2111)&gt;0, "BH", TEXT($D2111, "ddd")))</f>
        <v/>
      </c>
      <c r="V2111" s="65" t="str">
        <f>IF($G2111="", "", IF(COUNTIF('Intro &amp; Setup'!$AW$49:$AW$88, $G2111)&gt;0, "BH", TEXT($G2111, "ddd")))</f>
        <v/>
      </c>
      <c r="W2111" s="64" t="str">
        <f t="shared" si="269"/>
        <v/>
      </c>
      <c r="X2111" s="65" t="str">
        <f t="shared" si="270"/>
        <v/>
      </c>
      <c r="Y2111" s="64" t="str">
        <f>IF(F2111="", "", IF(OR(F2111&lt;'Intro &amp; Setup'!$Z$20, F2111&gt;'Intro &amp; Setup'!$Z$22), "X", ""))</f>
        <v/>
      </c>
      <c r="Z2111" s="65" t="str">
        <f>IF(G2111="", "", IF(OR(G2111&lt;'Intro &amp; Setup'!$Z$20, G2111&gt;'Intro &amp; Setup'!$Z$22), "X", ""))</f>
        <v/>
      </c>
      <c r="AB2111" s="58" t="str">
        <f t="shared" si="271"/>
        <v/>
      </c>
      <c r="AC2111" s="59" t="str">
        <f t="shared" si="272"/>
        <v/>
      </c>
      <c r="AE2111" s="5" t="str">
        <f>IF(OR($AB2111="", $AC2111=""), "", IF($H2111=$M$3, "", IF(OR(AE$7&lt;$AB2111, $AC2111&lt;AE$6),"", MAX(AE$10:AE2110)+1)))</f>
        <v/>
      </c>
      <c r="AF2111" s="5" t="str">
        <f>IF(OR($AB2111="", $AC2111=""), "", IF($H2111=$M$3, "", IF(OR(AF$7&lt;$AB2111, $AC2111&lt;AF$6),"", MAX(AF$10:AF2110)+1)))</f>
        <v/>
      </c>
      <c r="AG2111" s="5" t="str">
        <f>IF(OR($AB2111="", $AC2111=""), "", IF($H2111=$M$3, "", IF(OR(AG$7&lt;$AB2111, $AC2111&lt;AG$6),"", MAX(AG$10:AG2110)+1)))</f>
        <v/>
      </c>
      <c r="AH2111" s="5" t="str">
        <f>IF(OR($AB2111="", $AC2111=""), "", IF($H2111=$M$3, "", IF(OR(AH$7&lt;$AB2111, $AC2111&lt;AH$6),"", MAX(AH$10:AH2110)+1)))</f>
        <v/>
      </c>
      <c r="AI2111" s="5" t="str">
        <f>IF(OR($AB2111="", $AC2111=""), "", IF($H2111=$M$3, "", IF(OR(AI$7&lt;$AB2111, $AC2111&lt;AI$6),"", MAX(AI$10:AI2110)+1)))</f>
        <v/>
      </c>
      <c r="AJ2111" s="5" t="str">
        <f>IF(OR($AB2111="", $AC2111=""), "", IF($H2111=$M$3, "", IF(OR(AJ$7&lt;$AB2111, $AC2111&lt;AJ$6),"", MAX(AJ$10:AJ2110)+1)))</f>
        <v/>
      </c>
      <c r="AK2111" s="5" t="str">
        <f>IF(OR($AB2111="", $AC2111=""), "", IF($H2111=$M$3, "", IF(OR(AK$7&lt;$AB2111, $AC2111&lt;AK$6),"", MAX(AK$10:AK2110)+1)))</f>
        <v/>
      </c>
      <c r="AL2111" s="5" t="str">
        <f>IF(OR($AB2111="", $AC2111=""), "", IF($H2111=$M$3, "", IF(OR(AL$7&lt;$AB2111, $AC2111&lt;AL$6),"", MAX(AL$10:AL2110)+1)))</f>
        <v/>
      </c>
      <c r="AM2111" s="5" t="str">
        <f>IF(OR($AB2111="", $AC2111=""), "", IF($H2111=$M$3, "", IF(OR(AM$7&lt;$AB2111, $AC2111&lt;AM$6),"", MAX(AM$10:AM2110)+1)))</f>
        <v/>
      </c>
      <c r="AN2111" s="5" t="str">
        <f>IF(OR($AB2111="", $AC2111=""), "", IF($H2111=$M$3, "", IF(OR(AN$7&lt;$AB2111, $AC2111&lt;AN$6),"", MAX(AN$10:AN2110)+1)))</f>
        <v/>
      </c>
      <c r="AO2111" s="5" t="str">
        <f>IF(OR($AB2111="", $AC2111=""), "", IF($H2111=$M$3, "", IF(OR(AO$7&lt;$AB2111, $AC2111&lt;AO$6),"", MAX(AO$10:AO2110)+1)))</f>
        <v/>
      </c>
      <c r="AP2111" s="5" t="str">
        <f>IF(OR($AB2111="", $AC2111=""), "", IF($H2111=$M$3, "", IF(OR(AP$7&lt;$AB2111, $AC2111&lt;AP$6),"", MAX(AP$10:AP2110)+1)))</f>
        <v/>
      </c>
      <c r="AQ2111" s="5" t="str">
        <f>IF(OR($AB2111="", $AC2111=""), "", IF($H2111=$M$3, "", IF(OR(AQ$7&lt;$AB2111, $AC2111&lt;AQ$6),"", MAX(AQ$10:AQ2110)+1)))</f>
        <v/>
      </c>
      <c r="AR2111" s="5" t="str">
        <f>IF(OR($AB2111="", $AC2111=""), "", IF($H2111=$M$3, "", IF(OR(AR$7&lt;$AB2111, $AC2111&lt;AR$6),"", MAX(AR$10:AR2110)+1)))</f>
        <v/>
      </c>
      <c r="AS2111" s="5" t="str">
        <f>IF(OR($AB2111="", $AC2111=""), "", IF($H2111=$M$3, "", IF(OR(AS$7&lt;$AB2111, $AC2111&lt;AS$6),"", MAX(AS$10:AS2110)+1)))</f>
        <v/>
      </c>
      <c r="AT2111" s="5" t="str">
        <f>IF(OR($AB2111="", $AC2111=""), "", IF($H2111=$M$3, "", IF(OR(AT$7&lt;$AB2111, $AC2111&lt;AT$6),"", MAX(AT$10:AT2110)+1)))</f>
        <v/>
      </c>
      <c r="AU2111" s="5" t="str">
        <f>IF(OR($AB2111="", $AC2111=""), "", IF($H2111=$M$3, "", IF(OR(AU$7&lt;$AB2111, $AC2111&lt;AU$6),"", MAX(AU$10:AU2110)+1)))</f>
        <v/>
      </c>
      <c r="AV2111" s="5" t="str">
        <f>IF(OR($AB2111="", $AC2111=""), "", IF($H2111=$M$3, "", IF(OR(AV$7&lt;$AB2111, $AC2111&lt;AV$6),"", MAX(AV$10:AV2110)+1)))</f>
        <v/>
      </c>
      <c r="AW2111" s="5" t="str">
        <f>IF(OR($AB2111="", $AC2111=""), "", IF($H2111=$M$3, "", IF(OR(AW$7&lt;$AB2111, $AC2111&lt;AW$6),"", MAX(AW$10:AW2110)+1)))</f>
        <v/>
      </c>
      <c r="AX2111" s="5" t="str">
        <f>IF(OR($AB2111="", $AC2111=""), "", IF($H2111=$M$3, "", IF(OR(AX$7&lt;$AB2111, $AC2111&lt;AX$6),"", MAX(AX$10:AX2110)+1)))</f>
        <v/>
      </c>
      <c r="AY2111" s="5" t="str">
        <f>IF(OR($AB2111="", $AC2111=""), "", IF($H2111=$M$3, "", IF(OR(AY$7&lt;$AB2111, $AC2111&lt;AY$6),"", MAX(AY$10:AY2110)+1)))</f>
        <v/>
      </c>
      <c r="AZ2111" s="5" t="str">
        <f>IF(OR($AB2111="", $AC2111=""), "", IF($H2111=$M$3, "", IF(OR(AZ$7&lt;$AB2111, $AC2111&lt;AZ$6),"", MAX(AZ$10:AZ2110)+1)))</f>
        <v/>
      </c>
      <c r="BA2111" s="5" t="str">
        <f>IF(OR($AB2111="", $AC2111=""), "", IF($H2111=$M$3, "", IF(OR(BA$7&lt;$AB2111, $AC2111&lt;BA$6),"", MAX(BA$10:BA2110)+1)))</f>
        <v/>
      </c>
      <c r="BB2111" s="5" t="str">
        <f>IF(OR($AB2111="", $AC2111=""), "", IF($H2111=$M$3, "", IF(OR(BB$7&lt;$AB2111, $AC2111&lt;BB$6),"", MAX(BB$10:BB2110)+1)))</f>
        <v/>
      </c>
      <c r="BC2111" s="5" t="str">
        <f>IF(OR($AB2111="", $AC2111=""), "", IF($H2111=$M$3, "", IF(OR(BC$7&lt;$AB2111, $AC2111&lt;BC$6),"", MAX(BC$10:BC2110)+1)))</f>
        <v/>
      </c>
      <c r="BD2111" s="5" t="str">
        <f>IF(OR($AB2111="", $AC2111=""), "", IF($H2111=$M$3, "", IF(OR(BD$7&lt;$AB2111, $AC2111&lt;BD$6),"", MAX(BD$10:BD2110)+1)))</f>
        <v/>
      </c>
      <c r="BE2111" s="5" t="str">
        <f>IF(OR($AB2111="", $AC2111=""), "", IF($H2111=$M$3, "", IF(OR(BE$7&lt;$AB2111, $AC2111&lt;BE$6),"", MAX(BE$10:BE2110)+1)))</f>
        <v/>
      </c>
      <c r="BF2111" s="5" t="str">
        <f>IF(OR($AB2111="", $AC2111=""), "", IF($H2111=$M$3, "", IF(OR(BF$7&lt;$AB2111, $AC2111&lt;BF$6),"", MAX(BF$10:BF2110)+1)))</f>
        <v/>
      </c>
      <c r="BG2111" s="5" t="str">
        <f>IF(OR($AB2111="", $AC2111=""), "", IF($H2111=$M$3, "", IF(OR(BG$7&lt;$AB2111, $AC2111&lt;BG$6),"", MAX(BG$10:BG2110)+1)))</f>
        <v/>
      </c>
      <c r="BH2111" s="5" t="str">
        <f>IF(OR($AB2111="", $AC2111=""), "", IF($H2111=$M$3, "", IF(OR(BH$7&lt;$AB2111, $AC2111&lt;BH$6),"", MAX(BH$10:BH2110)+1)))</f>
        <v/>
      </c>
      <c r="BI2111" s="5" t="str">
        <f>IF(OR($AB2111="", $AC2111=""), "", IF($H2111=$M$3, "", IF(OR(BI$7&lt;$AB2111, $AC2111&lt;BI$6),"", MAX(BI$10:BI2110)+1)))</f>
        <v/>
      </c>
      <c r="BK2111" s="5" t="str" cm="1">
        <f t="array" aca="1" ref="BK2111" ca="1">IFERROR(INDEX($AE2111:$BI2111, $BJ2111, MATCH($BK$9, $AE$9:$BI$9, 0)), "")</f>
        <v/>
      </c>
    </row>
    <row r="2112" spans="1:63" x14ac:dyDescent="0.25">
      <c r="A2112" s="2"/>
      <c r="B2112" s="254"/>
      <c r="C2112" s="255"/>
      <c r="D2112" s="256"/>
      <c r="E2112" s="257"/>
      <c r="F2112" s="257"/>
      <c r="G2112" s="258"/>
      <c r="H2112" s="259"/>
      <c r="I2112" s="16"/>
      <c r="J2112" s="5" t="str">
        <f t="shared" si="267"/>
        <v/>
      </c>
      <c r="K2112" s="2"/>
      <c r="O2112" s="5" t="str">
        <f t="shared" si="265"/>
        <v/>
      </c>
      <c r="Q2112" s="5" t="str">
        <f t="shared" si="268"/>
        <v/>
      </c>
      <c r="S2112" s="5" t="str">
        <f t="shared" si="266"/>
        <v/>
      </c>
      <c r="U2112" s="64" t="str">
        <f>IF($D2112="","", IF(COUNTIF('Intro &amp; Setup'!$AW$49:$AW$88, $D2112)&gt;0, "BH", TEXT($D2112, "ddd")))</f>
        <v/>
      </c>
      <c r="V2112" s="65" t="str">
        <f>IF($G2112="", "", IF(COUNTIF('Intro &amp; Setup'!$AW$49:$AW$88, $G2112)&gt;0, "BH", TEXT($G2112, "ddd")))</f>
        <v/>
      </c>
      <c r="W2112" s="64" t="str">
        <f t="shared" si="269"/>
        <v/>
      </c>
      <c r="X2112" s="65" t="str">
        <f t="shared" si="270"/>
        <v/>
      </c>
      <c r="Y2112" s="64" t="str">
        <f>IF(F2112="", "", IF(OR(F2112&lt;'Intro &amp; Setup'!$Z$20, F2112&gt;'Intro &amp; Setup'!$Z$22), "X", ""))</f>
        <v/>
      </c>
      <c r="Z2112" s="65" t="str">
        <f>IF(G2112="", "", IF(OR(G2112&lt;'Intro &amp; Setup'!$Z$20, G2112&gt;'Intro &amp; Setup'!$Z$22), "X", ""))</f>
        <v/>
      </c>
      <c r="AB2112" s="58" t="str">
        <f t="shared" si="271"/>
        <v/>
      </c>
      <c r="AC2112" s="59" t="str">
        <f t="shared" si="272"/>
        <v/>
      </c>
      <c r="AE2112" s="5" t="str">
        <f>IF(OR($AB2112="", $AC2112=""), "", IF($H2112=$M$3, "", IF(OR(AE$7&lt;$AB2112, $AC2112&lt;AE$6),"", MAX(AE$10:AE2111)+1)))</f>
        <v/>
      </c>
      <c r="AF2112" s="5" t="str">
        <f>IF(OR($AB2112="", $AC2112=""), "", IF($H2112=$M$3, "", IF(OR(AF$7&lt;$AB2112, $AC2112&lt;AF$6),"", MAX(AF$10:AF2111)+1)))</f>
        <v/>
      </c>
      <c r="AG2112" s="5" t="str">
        <f>IF(OR($AB2112="", $AC2112=""), "", IF($H2112=$M$3, "", IF(OR(AG$7&lt;$AB2112, $AC2112&lt;AG$6),"", MAX(AG$10:AG2111)+1)))</f>
        <v/>
      </c>
      <c r="AH2112" s="5" t="str">
        <f>IF(OR($AB2112="", $AC2112=""), "", IF($H2112=$M$3, "", IF(OR(AH$7&lt;$AB2112, $AC2112&lt;AH$6),"", MAX(AH$10:AH2111)+1)))</f>
        <v/>
      </c>
      <c r="AI2112" s="5" t="str">
        <f>IF(OR($AB2112="", $AC2112=""), "", IF($H2112=$M$3, "", IF(OR(AI$7&lt;$AB2112, $AC2112&lt;AI$6),"", MAX(AI$10:AI2111)+1)))</f>
        <v/>
      </c>
      <c r="AJ2112" s="5" t="str">
        <f>IF(OR($AB2112="", $AC2112=""), "", IF($H2112=$M$3, "", IF(OR(AJ$7&lt;$AB2112, $AC2112&lt;AJ$6),"", MAX(AJ$10:AJ2111)+1)))</f>
        <v/>
      </c>
      <c r="AK2112" s="5" t="str">
        <f>IF(OR($AB2112="", $AC2112=""), "", IF($H2112=$M$3, "", IF(OR(AK$7&lt;$AB2112, $AC2112&lt;AK$6),"", MAX(AK$10:AK2111)+1)))</f>
        <v/>
      </c>
      <c r="AL2112" s="5" t="str">
        <f>IF(OR($AB2112="", $AC2112=""), "", IF($H2112=$M$3, "", IF(OR(AL$7&lt;$AB2112, $AC2112&lt;AL$6),"", MAX(AL$10:AL2111)+1)))</f>
        <v/>
      </c>
      <c r="AM2112" s="5" t="str">
        <f>IF(OR($AB2112="", $AC2112=""), "", IF($H2112=$M$3, "", IF(OR(AM$7&lt;$AB2112, $AC2112&lt;AM$6),"", MAX(AM$10:AM2111)+1)))</f>
        <v/>
      </c>
      <c r="AN2112" s="5" t="str">
        <f>IF(OR($AB2112="", $AC2112=""), "", IF($H2112=$M$3, "", IF(OR(AN$7&lt;$AB2112, $AC2112&lt;AN$6),"", MAX(AN$10:AN2111)+1)))</f>
        <v/>
      </c>
      <c r="AO2112" s="5" t="str">
        <f>IF(OR($AB2112="", $AC2112=""), "", IF($H2112=$M$3, "", IF(OR(AO$7&lt;$AB2112, $AC2112&lt;AO$6),"", MAX(AO$10:AO2111)+1)))</f>
        <v/>
      </c>
      <c r="AP2112" s="5" t="str">
        <f>IF(OR($AB2112="", $AC2112=""), "", IF($H2112=$M$3, "", IF(OR(AP$7&lt;$AB2112, $AC2112&lt;AP$6),"", MAX(AP$10:AP2111)+1)))</f>
        <v/>
      </c>
      <c r="AQ2112" s="5" t="str">
        <f>IF(OR($AB2112="", $AC2112=""), "", IF($H2112=$M$3, "", IF(OR(AQ$7&lt;$AB2112, $AC2112&lt;AQ$6),"", MAX(AQ$10:AQ2111)+1)))</f>
        <v/>
      </c>
      <c r="AR2112" s="5" t="str">
        <f>IF(OR($AB2112="", $AC2112=""), "", IF($H2112=$M$3, "", IF(OR(AR$7&lt;$AB2112, $AC2112&lt;AR$6),"", MAX(AR$10:AR2111)+1)))</f>
        <v/>
      </c>
      <c r="AS2112" s="5" t="str">
        <f>IF(OR($AB2112="", $AC2112=""), "", IF($H2112=$M$3, "", IF(OR(AS$7&lt;$AB2112, $AC2112&lt;AS$6),"", MAX(AS$10:AS2111)+1)))</f>
        <v/>
      </c>
      <c r="AT2112" s="5" t="str">
        <f>IF(OR($AB2112="", $AC2112=""), "", IF($H2112=$M$3, "", IF(OR(AT$7&lt;$AB2112, $AC2112&lt;AT$6),"", MAX(AT$10:AT2111)+1)))</f>
        <v/>
      </c>
      <c r="AU2112" s="5" t="str">
        <f>IF(OR($AB2112="", $AC2112=""), "", IF($H2112=$M$3, "", IF(OR(AU$7&lt;$AB2112, $AC2112&lt;AU$6),"", MAX(AU$10:AU2111)+1)))</f>
        <v/>
      </c>
      <c r="AV2112" s="5" t="str">
        <f>IF(OR($AB2112="", $AC2112=""), "", IF($H2112=$M$3, "", IF(OR(AV$7&lt;$AB2112, $AC2112&lt;AV$6),"", MAX(AV$10:AV2111)+1)))</f>
        <v/>
      </c>
      <c r="AW2112" s="5" t="str">
        <f>IF(OR($AB2112="", $AC2112=""), "", IF($H2112=$M$3, "", IF(OR(AW$7&lt;$AB2112, $AC2112&lt;AW$6),"", MAX(AW$10:AW2111)+1)))</f>
        <v/>
      </c>
      <c r="AX2112" s="5" t="str">
        <f>IF(OR($AB2112="", $AC2112=""), "", IF($H2112=$M$3, "", IF(OR(AX$7&lt;$AB2112, $AC2112&lt;AX$6),"", MAX(AX$10:AX2111)+1)))</f>
        <v/>
      </c>
      <c r="AY2112" s="5" t="str">
        <f>IF(OR($AB2112="", $AC2112=""), "", IF($H2112=$M$3, "", IF(OR(AY$7&lt;$AB2112, $AC2112&lt;AY$6),"", MAX(AY$10:AY2111)+1)))</f>
        <v/>
      </c>
      <c r="AZ2112" s="5" t="str">
        <f>IF(OR($AB2112="", $AC2112=""), "", IF($H2112=$M$3, "", IF(OR(AZ$7&lt;$AB2112, $AC2112&lt;AZ$6),"", MAX(AZ$10:AZ2111)+1)))</f>
        <v/>
      </c>
      <c r="BA2112" s="5" t="str">
        <f>IF(OR($AB2112="", $AC2112=""), "", IF($H2112=$M$3, "", IF(OR(BA$7&lt;$AB2112, $AC2112&lt;BA$6),"", MAX(BA$10:BA2111)+1)))</f>
        <v/>
      </c>
      <c r="BB2112" s="5" t="str">
        <f>IF(OR($AB2112="", $AC2112=""), "", IF($H2112=$M$3, "", IF(OR(BB$7&lt;$AB2112, $AC2112&lt;BB$6),"", MAX(BB$10:BB2111)+1)))</f>
        <v/>
      </c>
      <c r="BC2112" s="5" t="str">
        <f>IF(OR($AB2112="", $AC2112=""), "", IF($H2112=$M$3, "", IF(OR(BC$7&lt;$AB2112, $AC2112&lt;BC$6),"", MAX(BC$10:BC2111)+1)))</f>
        <v/>
      </c>
      <c r="BD2112" s="5" t="str">
        <f>IF(OR($AB2112="", $AC2112=""), "", IF($H2112=$M$3, "", IF(OR(BD$7&lt;$AB2112, $AC2112&lt;BD$6),"", MAX(BD$10:BD2111)+1)))</f>
        <v/>
      </c>
      <c r="BE2112" s="5" t="str">
        <f>IF(OR($AB2112="", $AC2112=""), "", IF($H2112=$M$3, "", IF(OR(BE$7&lt;$AB2112, $AC2112&lt;BE$6),"", MAX(BE$10:BE2111)+1)))</f>
        <v/>
      </c>
      <c r="BF2112" s="5" t="str">
        <f>IF(OR($AB2112="", $AC2112=""), "", IF($H2112=$M$3, "", IF(OR(BF$7&lt;$AB2112, $AC2112&lt;BF$6),"", MAX(BF$10:BF2111)+1)))</f>
        <v/>
      </c>
      <c r="BG2112" s="5" t="str">
        <f>IF(OR($AB2112="", $AC2112=""), "", IF($H2112=$M$3, "", IF(OR(BG$7&lt;$AB2112, $AC2112&lt;BG$6),"", MAX(BG$10:BG2111)+1)))</f>
        <v/>
      </c>
      <c r="BH2112" s="5" t="str">
        <f>IF(OR($AB2112="", $AC2112=""), "", IF($H2112=$M$3, "", IF(OR(BH$7&lt;$AB2112, $AC2112&lt;BH$6),"", MAX(BH$10:BH2111)+1)))</f>
        <v/>
      </c>
      <c r="BI2112" s="5" t="str">
        <f>IF(OR($AB2112="", $AC2112=""), "", IF($H2112=$M$3, "", IF(OR(BI$7&lt;$AB2112, $AC2112&lt;BI$6),"", MAX(BI$10:BI2111)+1)))</f>
        <v/>
      </c>
      <c r="BK2112" s="5" t="str" cm="1">
        <f t="array" aca="1" ref="BK2112" ca="1">IFERROR(INDEX($AE2112:$BI2112, $BJ2112, MATCH($BK$9, $AE$9:$BI$9, 0)), "")</f>
        <v/>
      </c>
    </row>
    <row r="2113" spans="1:63" x14ac:dyDescent="0.25">
      <c r="A2113" s="2"/>
      <c r="B2113" s="254"/>
      <c r="C2113" s="255"/>
      <c r="D2113" s="256"/>
      <c r="E2113" s="257"/>
      <c r="F2113" s="257"/>
      <c r="G2113" s="258"/>
      <c r="H2113" s="259"/>
      <c r="I2113" s="16"/>
      <c r="J2113" s="5" t="str">
        <f t="shared" si="267"/>
        <v/>
      </c>
      <c r="K2113" s="2"/>
      <c r="O2113" s="5" t="str">
        <f t="shared" si="265"/>
        <v/>
      </c>
      <c r="Q2113" s="5" t="str">
        <f t="shared" si="268"/>
        <v/>
      </c>
      <c r="S2113" s="5" t="str">
        <f t="shared" si="266"/>
        <v/>
      </c>
      <c r="U2113" s="64" t="str">
        <f>IF($D2113="","", IF(COUNTIF('Intro &amp; Setup'!$AW$49:$AW$88, $D2113)&gt;0, "BH", TEXT($D2113, "ddd")))</f>
        <v/>
      </c>
      <c r="V2113" s="65" t="str">
        <f>IF($G2113="", "", IF(COUNTIF('Intro &amp; Setup'!$AW$49:$AW$88, $G2113)&gt;0, "BH", TEXT($G2113, "ddd")))</f>
        <v/>
      </c>
      <c r="W2113" s="64" t="str">
        <f t="shared" si="269"/>
        <v/>
      </c>
      <c r="X2113" s="65" t="str">
        <f t="shared" si="270"/>
        <v/>
      </c>
      <c r="Y2113" s="64" t="str">
        <f>IF(F2113="", "", IF(OR(F2113&lt;'Intro &amp; Setup'!$Z$20, F2113&gt;'Intro &amp; Setup'!$Z$22), "X", ""))</f>
        <v/>
      </c>
      <c r="Z2113" s="65" t="str">
        <f>IF(G2113="", "", IF(OR(G2113&lt;'Intro &amp; Setup'!$Z$20, G2113&gt;'Intro &amp; Setup'!$Z$22), "X", ""))</f>
        <v/>
      </c>
      <c r="AB2113" s="58" t="str">
        <f t="shared" si="271"/>
        <v/>
      </c>
      <c r="AC2113" s="59" t="str">
        <f t="shared" si="272"/>
        <v/>
      </c>
      <c r="AE2113" s="5" t="str">
        <f>IF(OR($AB2113="", $AC2113=""), "", IF($H2113=$M$3, "", IF(OR(AE$7&lt;$AB2113, $AC2113&lt;AE$6),"", MAX(AE$10:AE2112)+1)))</f>
        <v/>
      </c>
      <c r="AF2113" s="5" t="str">
        <f>IF(OR($AB2113="", $AC2113=""), "", IF($H2113=$M$3, "", IF(OR(AF$7&lt;$AB2113, $AC2113&lt;AF$6),"", MAX(AF$10:AF2112)+1)))</f>
        <v/>
      </c>
      <c r="AG2113" s="5" t="str">
        <f>IF(OR($AB2113="", $AC2113=""), "", IF($H2113=$M$3, "", IF(OR(AG$7&lt;$AB2113, $AC2113&lt;AG$6),"", MAX(AG$10:AG2112)+1)))</f>
        <v/>
      </c>
      <c r="AH2113" s="5" t="str">
        <f>IF(OR($AB2113="", $AC2113=""), "", IF($H2113=$M$3, "", IF(OR(AH$7&lt;$AB2113, $AC2113&lt;AH$6),"", MAX(AH$10:AH2112)+1)))</f>
        <v/>
      </c>
      <c r="AI2113" s="5" t="str">
        <f>IF(OR($AB2113="", $AC2113=""), "", IF($H2113=$M$3, "", IF(OR(AI$7&lt;$AB2113, $AC2113&lt;AI$6),"", MAX(AI$10:AI2112)+1)))</f>
        <v/>
      </c>
      <c r="AJ2113" s="5" t="str">
        <f>IF(OR($AB2113="", $AC2113=""), "", IF($H2113=$M$3, "", IF(OR(AJ$7&lt;$AB2113, $AC2113&lt;AJ$6),"", MAX(AJ$10:AJ2112)+1)))</f>
        <v/>
      </c>
      <c r="AK2113" s="5" t="str">
        <f>IF(OR($AB2113="", $AC2113=""), "", IF($H2113=$M$3, "", IF(OR(AK$7&lt;$AB2113, $AC2113&lt;AK$6),"", MAX(AK$10:AK2112)+1)))</f>
        <v/>
      </c>
      <c r="AL2113" s="5" t="str">
        <f>IF(OR($AB2113="", $AC2113=""), "", IF($H2113=$M$3, "", IF(OR(AL$7&lt;$AB2113, $AC2113&lt;AL$6),"", MAX(AL$10:AL2112)+1)))</f>
        <v/>
      </c>
      <c r="AM2113" s="5" t="str">
        <f>IF(OR($AB2113="", $AC2113=""), "", IF($H2113=$M$3, "", IF(OR(AM$7&lt;$AB2113, $AC2113&lt;AM$6),"", MAX(AM$10:AM2112)+1)))</f>
        <v/>
      </c>
      <c r="AN2113" s="5" t="str">
        <f>IF(OR($AB2113="", $AC2113=""), "", IF($H2113=$M$3, "", IF(OR(AN$7&lt;$AB2113, $AC2113&lt;AN$6),"", MAX(AN$10:AN2112)+1)))</f>
        <v/>
      </c>
      <c r="AO2113" s="5" t="str">
        <f>IF(OR($AB2113="", $AC2113=""), "", IF($H2113=$M$3, "", IF(OR(AO$7&lt;$AB2113, $AC2113&lt;AO$6),"", MAX(AO$10:AO2112)+1)))</f>
        <v/>
      </c>
      <c r="AP2113" s="5" t="str">
        <f>IF(OR($AB2113="", $AC2113=""), "", IF($H2113=$M$3, "", IF(OR(AP$7&lt;$AB2113, $AC2113&lt;AP$6),"", MAX(AP$10:AP2112)+1)))</f>
        <v/>
      </c>
      <c r="AQ2113" s="5" t="str">
        <f>IF(OR($AB2113="", $AC2113=""), "", IF($H2113=$M$3, "", IF(OR(AQ$7&lt;$AB2113, $AC2113&lt;AQ$6),"", MAX(AQ$10:AQ2112)+1)))</f>
        <v/>
      </c>
      <c r="AR2113" s="5" t="str">
        <f>IF(OR($AB2113="", $AC2113=""), "", IF($H2113=$M$3, "", IF(OR(AR$7&lt;$AB2113, $AC2113&lt;AR$6),"", MAX(AR$10:AR2112)+1)))</f>
        <v/>
      </c>
      <c r="AS2113" s="5" t="str">
        <f>IF(OR($AB2113="", $AC2113=""), "", IF($H2113=$M$3, "", IF(OR(AS$7&lt;$AB2113, $AC2113&lt;AS$6),"", MAX(AS$10:AS2112)+1)))</f>
        <v/>
      </c>
      <c r="AT2113" s="5" t="str">
        <f>IF(OR($AB2113="", $AC2113=""), "", IF($H2113=$M$3, "", IF(OR(AT$7&lt;$AB2113, $AC2113&lt;AT$6),"", MAX(AT$10:AT2112)+1)))</f>
        <v/>
      </c>
      <c r="AU2113" s="5" t="str">
        <f>IF(OR($AB2113="", $AC2113=""), "", IF($H2113=$M$3, "", IF(OR(AU$7&lt;$AB2113, $AC2113&lt;AU$6),"", MAX(AU$10:AU2112)+1)))</f>
        <v/>
      </c>
      <c r="AV2113" s="5" t="str">
        <f>IF(OR($AB2113="", $AC2113=""), "", IF($H2113=$M$3, "", IF(OR(AV$7&lt;$AB2113, $AC2113&lt;AV$6),"", MAX(AV$10:AV2112)+1)))</f>
        <v/>
      </c>
      <c r="AW2113" s="5" t="str">
        <f>IF(OR($AB2113="", $AC2113=""), "", IF($H2113=$M$3, "", IF(OR(AW$7&lt;$AB2113, $AC2113&lt;AW$6),"", MAX(AW$10:AW2112)+1)))</f>
        <v/>
      </c>
      <c r="AX2113" s="5" t="str">
        <f>IF(OR($AB2113="", $AC2113=""), "", IF($H2113=$M$3, "", IF(OR(AX$7&lt;$AB2113, $AC2113&lt;AX$6),"", MAX(AX$10:AX2112)+1)))</f>
        <v/>
      </c>
      <c r="AY2113" s="5" t="str">
        <f>IF(OR($AB2113="", $AC2113=""), "", IF($H2113=$M$3, "", IF(OR(AY$7&lt;$AB2113, $AC2113&lt;AY$6),"", MAX(AY$10:AY2112)+1)))</f>
        <v/>
      </c>
      <c r="AZ2113" s="5" t="str">
        <f>IF(OR($AB2113="", $AC2113=""), "", IF($H2113=$M$3, "", IF(OR(AZ$7&lt;$AB2113, $AC2113&lt;AZ$6),"", MAX(AZ$10:AZ2112)+1)))</f>
        <v/>
      </c>
      <c r="BA2113" s="5" t="str">
        <f>IF(OR($AB2113="", $AC2113=""), "", IF($H2113=$M$3, "", IF(OR(BA$7&lt;$AB2113, $AC2113&lt;BA$6),"", MAX(BA$10:BA2112)+1)))</f>
        <v/>
      </c>
      <c r="BB2113" s="5" t="str">
        <f>IF(OR($AB2113="", $AC2113=""), "", IF($H2113=$M$3, "", IF(OR(BB$7&lt;$AB2113, $AC2113&lt;BB$6),"", MAX(BB$10:BB2112)+1)))</f>
        <v/>
      </c>
      <c r="BC2113" s="5" t="str">
        <f>IF(OR($AB2113="", $AC2113=""), "", IF($H2113=$M$3, "", IF(OR(BC$7&lt;$AB2113, $AC2113&lt;BC$6),"", MAX(BC$10:BC2112)+1)))</f>
        <v/>
      </c>
      <c r="BD2113" s="5" t="str">
        <f>IF(OR($AB2113="", $AC2113=""), "", IF($H2113=$M$3, "", IF(OR(BD$7&lt;$AB2113, $AC2113&lt;BD$6),"", MAX(BD$10:BD2112)+1)))</f>
        <v/>
      </c>
      <c r="BE2113" s="5" t="str">
        <f>IF(OR($AB2113="", $AC2113=""), "", IF($H2113=$M$3, "", IF(OR(BE$7&lt;$AB2113, $AC2113&lt;BE$6),"", MAX(BE$10:BE2112)+1)))</f>
        <v/>
      </c>
      <c r="BF2113" s="5" t="str">
        <f>IF(OR($AB2113="", $AC2113=""), "", IF($H2113=$M$3, "", IF(OR(BF$7&lt;$AB2113, $AC2113&lt;BF$6),"", MAX(BF$10:BF2112)+1)))</f>
        <v/>
      </c>
      <c r="BG2113" s="5" t="str">
        <f>IF(OR($AB2113="", $AC2113=""), "", IF($H2113=$M$3, "", IF(OR(BG$7&lt;$AB2113, $AC2113&lt;BG$6),"", MAX(BG$10:BG2112)+1)))</f>
        <v/>
      </c>
      <c r="BH2113" s="5" t="str">
        <f>IF(OR($AB2113="", $AC2113=""), "", IF($H2113=$M$3, "", IF(OR(BH$7&lt;$AB2113, $AC2113&lt;BH$6),"", MAX(BH$10:BH2112)+1)))</f>
        <v/>
      </c>
      <c r="BI2113" s="5" t="str">
        <f>IF(OR($AB2113="", $AC2113=""), "", IF($H2113=$M$3, "", IF(OR(BI$7&lt;$AB2113, $AC2113&lt;BI$6),"", MAX(BI$10:BI2112)+1)))</f>
        <v/>
      </c>
      <c r="BK2113" s="5" t="str" cm="1">
        <f t="array" aca="1" ref="BK2113" ca="1">IFERROR(INDEX($AE2113:$BI2113, $BJ2113, MATCH($BK$9, $AE$9:$BI$9, 0)), "")</f>
        <v/>
      </c>
    </row>
    <row r="2114" spans="1:63" x14ac:dyDescent="0.25">
      <c r="A2114" s="2"/>
      <c r="B2114" s="254"/>
      <c r="C2114" s="255"/>
      <c r="D2114" s="256"/>
      <c r="E2114" s="257"/>
      <c r="F2114" s="257"/>
      <c r="G2114" s="258"/>
      <c r="H2114" s="259"/>
      <c r="I2114" s="16"/>
      <c r="J2114" s="5" t="str">
        <f t="shared" si="267"/>
        <v/>
      </c>
      <c r="K2114" s="2"/>
      <c r="O2114" s="5" t="str">
        <f t="shared" si="265"/>
        <v/>
      </c>
      <c r="Q2114" s="5" t="str">
        <f t="shared" si="268"/>
        <v/>
      </c>
      <c r="S2114" s="5" t="str">
        <f t="shared" si="266"/>
        <v/>
      </c>
      <c r="U2114" s="64" t="str">
        <f>IF($D2114="","", IF(COUNTIF('Intro &amp; Setup'!$AW$49:$AW$88, $D2114)&gt;0, "BH", TEXT($D2114, "ddd")))</f>
        <v/>
      </c>
      <c r="V2114" s="65" t="str">
        <f>IF($G2114="", "", IF(COUNTIF('Intro &amp; Setup'!$AW$49:$AW$88, $G2114)&gt;0, "BH", TEXT($G2114, "ddd")))</f>
        <v/>
      </c>
      <c r="W2114" s="64" t="str">
        <f t="shared" si="269"/>
        <v/>
      </c>
      <c r="X2114" s="65" t="str">
        <f t="shared" si="270"/>
        <v/>
      </c>
      <c r="Y2114" s="64" t="str">
        <f>IF(F2114="", "", IF(OR(F2114&lt;'Intro &amp; Setup'!$Z$20, F2114&gt;'Intro &amp; Setup'!$Z$22), "X", ""))</f>
        <v/>
      </c>
      <c r="Z2114" s="65" t="str">
        <f>IF(G2114="", "", IF(OR(G2114&lt;'Intro &amp; Setup'!$Z$20, G2114&gt;'Intro &amp; Setup'!$Z$22), "X", ""))</f>
        <v/>
      </c>
      <c r="AB2114" s="58" t="str">
        <f t="shared" si="271"/>
        <v/>
      </c>
      <c r="AC2114" s="59" t="str">
        <f t="shared" si="272"/>
        <v/>
      </c>
      <c r="AE2114" s="5" t="str">
        <f>IF(OR($AB2114="", $AC2114=""), "", IF($H2114=$M$3, "", IF(OR(AE$7&lt;$AB2114, $AC2114&lt;AE$6),"", MAX(AE$10:AE2113)+1)))</f>
        <v/>
      </c>
      <c r="AF2114" s="5" t="str">
        <f>IF(OR($AB2114="", $AC2114=""), "", IF($H2114=$M$3, "", IF(OR(AF$7&lt;$AB2114, $AC2114&lt;AF$6),"", MAX(AF$10:AF2113)+1)))</f>
        <v/>
      </c>
      <c r="AG2114" s="5" t="str">
        <f>IF(OR($AB2114="", $AC2114=""), "", IF($H2114=$M$3, "", IF(OR(AG$7&lt;$AB2114, $AC2114&lt;AG$6),"", MAX(AG$10:AG2113)+1)))</f>
        <v/>
      </c>
      <c r="AH2114" s="5" t="str">
        <f>IF(OR($AB2114="", $AC2114=""), "", IF($H2114=$M$3, "", IF(OR(AH$7&lt;$AB2114, $AC2114&lt;AH$6),"", MAX(AH$10:AH2113)+1)))</f>
        <v/>
      </c>
      <c r="AI2114" s="5" t="str">
        <f>IF(OR($AB2114="", $AC2114=""), "", IF($H2114=$M$3, "", IF(OR(AI$7&lt;$AB2114, $AC2114&lt;AI$6),"", MAX(AI$10:AI2113)+1)))</f>
        <v/>
      </c>
      <c r="AJ2114" s="5" t="str">
        <f>IF(OR($AB2114="", $AC2114=""), "", IF($H2114=$M$3, "", IF(OR(AJ$7&lt;$AB2114, $AC2114&lt;AJ$6),"", MAX(AJ$10:AJ2113)+1)))</f>
        <v/>
      </c>
      <c r="AK2114" s="5" t="str">
        <f>IF(OR($AB2114="", $AC2114=""), "", IF($H2114=$M$3, "", IF(OR(AK$7&lt;$AB2114, $AC2114&lt;AK$6),"", MAX(AK$10:AK2113)+1)))</f>
        <v/>
      </c>
      <c r="AL2114" s="5" t="str">
        <f>IF(OR($AB2114="", $AC2114=""), "", IF($H2114=$M$3, "", IF(OR(AL$7&lt;$AB2114, $AC2114&lt;AL$6),"", MAX(AL$10:AL2113)+1)))</f>
        <v/>
      </c>
      <c r="AM2114" s="5" t="str">
        <f>IF(OR($AB2114="", $AC2114=""), "", IF($H2114=$M$3, "", IF(OR(AM$7&lt;$AB2114, $AC2114&lt;AM$6),"", MAX(AM$10:AM2113)+1)))</f>
        <v/>
      </c>
      <c r="AN2114" s="5" t="str">
        <f>IF(OR($AB2114="", $AC2114=""), "", IF($H2114=$M$3, "", IF(OR(AN$7&lt;$AB2114, $AC2114&lt;AN$6),"", MAX(AN$10:AN2113)+1)))</f>
        <v/>
      </c>
      <c r="AO2114" s="5" t="str">
        <f>IF(OR($AB2114="", $AC2114=""), "", IF($H2114=$M$3, "", IF(OR(AO$7&lt;$AB2114, $AC2114&lt;AO$6),"", MAX(AO$10:AO2113)+1)))</f>
        <v/>
      </c>
      <c r="AP2114" s="5" t="str">
        <f>IF(OR($AB2114="", $AC2114=""), "", IF($H2114=$M$3, "", IF(OR(AP$7&lt;$AB2114, $AC2114&lt;AP$6),"", MAX(AP$10:AP2113)+1)))</f>
        <v/>
      </c>
      <c r="AQ2114" s="5" t="str">
        <f>IF(OR($AB2114="", $AC2114=""), "", IF($H2114=$M$3, "", IF(OR(AQ$7&lt;$AB2114, $AC2114&lt;AQ$6),"", MAX(AQ$10:AQ2113)+1)))</f>
        <v/>
      </c>
      <c r="AR2114" s="5" t="str">
        <f>IF(OR($AB2114="", $AC2114=""), "", IF($H2114=$M$3, "", IF(OR(AR$7&lt;$AB2114, $AC2114&lt;AR$6),"", MAX(AR$10:AR2113)+1)))</f>
        <v/>
      </c>
      <c r="AS2114" s="5" t="str">
        <f>IF(OR($AB2114="", $AC2114=""), "", IF($H2114=$M$3, "", IF(OR(AS$7&lt;$AB2114, $AC2114&lt;AS$6),"", MAX(AS$10:AS2113)+1)))</f>
        <v/>
      </c>
      <c r="AT2114" s="5" t="str">
        <f>IF(OR($AB2114="", $AC2114=""), "", IF($H2114=$M$3, "", IF(OR(AT$7&lt;$AB2114, $AC2114&lt;AT$6),"", MAX(AT$10:AT2113)+1)))</f>
        <v/>
      </c>
      <c r="AU2114" s="5" t="str">
        <f>IF(OR($AB2114="", $AC2114=""), "", IF($H2114=$M$3, "", IF(OR(AU$7&lt;$AB2114, $AC2114&lt;AU$6),"", MAX(AU$10:AU2113)+1)))</f>
        <v/>
      </c>
      <c r="AV2114" s="5" t="str">
        <f>IF(OR($AB2114="", $AC2114=""), "", IF($H2114=$M$3, "", IF(OR(AV$7&lt;$AB2114, $AC2114&lt;AV$6),"", MAX(AV$10:AV2113)+1)))</f>
        <v/>
      </c>
      <c r="AW2114" s="5" t="str">
        <f>IF(OR($AB2114="", $AC2114=""), "", IF($H2114=$M$3, "", IF(OR(AW$7&lt;$AB2114, $AC2114&lt;AW$6),"", MAX(AW$10:AW2113)+1)))</f>
        <v/>
      </c>
      <c r="AX2114" s="5" t="str">
        <f>IF(OR($AB2114="", $AC2114=""), "", IF($H2114=$M$3, "", IF(OR(AX$7&lt;$AB2114, $AC2114&lt;AX$6),"", MAX(AX$10:AX2113)+1)))</f>
        <v/>
      </c>
      <c r="AY2114" s="5" t="str">
        <f>IF(OR($AB2114="", $AC2114=""), "", IF($H2114=$M$3, "", IF(OR(AY$7&lt;$AB2114, $AC2114&lt;AY$6),"", MAX(AY$10:AY2113)+1)))</f>
        <v/>
      </c>
      <c r="AZ2114" s="5" t="str">
        <f>IF(OR($AB2114="", $AC2114=""), "", IF($H2114=$M$3, "", IF(OR(AZ$7&lt;$AB2114, $AC2114&lt;AZ$6),"", MAX(AZ$10:AZ2113)+1)))</f>
        <v/>
      </c>
      <c r="BA2114" s="5" t="str">
        <f>IF(OR($AB2114="", $AC2114=""), "", IF($H2114=$M$3, "", IF(OR(BA$7&lt;$AB2114, $AC2114&lt;BA$6),"", MAX(BA$10:BA2113)+1)))</f>
        <v/>
      </c>
      <c r="BB2114" s="5" t="str">
        <f>IF(OR($AB2114="", $AC2114=""), "", IF($H2114=$M$3, "", IF(OR(BB$7&lt;$AB2114, $AC2114&lt;BB$6),"", MAX(BB$10:BB2113)+1)))</f>
        <v/>
      </c>
      <c r="BC2114" s="5" t="str">
        <f>IF(OR($AB2114="", $AC2114=""), "", IF($H2114=$M$3, "", IF(OR(BC$7&lt;$AB2114, $AC2114&lt;BC$6),"", MAX(BC$10:BC2113)+1)))</f>
        <v/>
      </c>
      <c r="BD2114" s="5" t="str">
        <f>IF(OR($AB2114="", $AC2114=""), "", IF($H2114=$M$3, "", IF(OR(BD$7&lt;$AB2114, $AC2114&lt;BD$6),"", MAX(BD$10:BD2113)+1)))</f>
        <v/>
      </c>
      <c r="BE2114" s="5" t="str">
        <f>IF(OR($AB2114="", $AC2114=""), "", IF($H2114=$M$3, "", IF(OR(BE$7&lt;$AB2114, $AC2114&lt;BE$6),"", MAX(BE$10:BE2113)+1)))</f>
        <v/>
      </c>
      <c r="BF2114" s="5" t="str">
        <f>IF(OR($AB2114="", $AC2114=""), "", IF($H2114=$M$3, "", IF(OR(BF$7&lt;$AB2114, $AC2114&lt;BF$6),"", MAX(BF$10:BF2113)+1)))</f>
        <v/>
      </c>
      <c r="BG2114" s="5" t="str">
        <f>IF(OR($AB2114="", $AC2114=""), "", IF($H2114=$M$3, "", IF(OR(BG$7&lt;$AB2114, $AC2114&lt;BG$6),"", MAX(BG$10:BG2113)+1)))</f>
        <v/>
      </c>
      <c r="BH2114" s="5" t="str">
        <f>IF(OR($AB2114="", $AC2114=""), "", IF($H2114=$M$3, "", IF(OR(BH$7&lt;$AB2114, $AC2114&lt;BH$6),"", MAX(BH$10:BH2113)+1)))</f>
        <v/>
      </c>
      <c r="BI2114" s="5" t="str">
        <f>IF(OR($AB2114="", $AC2114=""), "", IF($H2114=$M$3, "", IF(OR(BI$7&lt;$AB2114, $AC2114&lt;BI$6),"", MAX(BI$10:BI2113)+1)))</f>
        <v/>
      </c>
      <c r="BK2114" s="5" t="str" cm="1">
        <f t="array" aca="1" ref="BK2114" ca="1">IFERROR(INDEX($AE2114:$BI2114, $BJ2114, MATCH($BK$9, $AE$9:$BI$9, 0)), "")</f>
        <v/>
      </c>
    </row>
    <row r="2115" spans="1:63" x14ac:dyDescent="0.25">
      <c r="A2115" s="2"/>
      <c r="B2115" s="254"/>
      <c r="C2115" s="255"/>
      <c r="D2115" s="256"/>
      <c r="E2115" s="257"/>
      <c r="F2115" s="257"/>
      <c r="G2115" s="258"/>
      <c r="H2115" s="259"/>
      <c r="I2115" s="16"/>
      <c r="J2115" s="5" t="str">
        <f t="shared" si="267"/>
        <v/>
      </c>
      <c r="K2115" s="2"/>
      <c r="O2115" s="5" t="str">
        <f t="shared" si="265"/>
        <v/>
      </c>
      <c r="Q2115" s="5" t="str">
        <f t="shared" si="268"/>
        <v/>
      </c>
      <c r="S2115" s="5" t="str">
        <f t="shared" si="266"/>
        <v/>
      </c>
      <c r="U2115" s="64" t="str">
        <f>IF($D2115="","", IF(COUNTIF('Intro &amp; Setup'!$AW$49:$AW$88, $D2115)&gt;0, "BH", TEXT($D2115, "ddd")))</f>
        <v/>
      </c>
      <c r="V2115" s="65" t="str">
        <f>IF($G2115="", "", IF(COUNTIF('Intro &amp; Setup'!$AW$49:$AW$88, $G2115)&gt;0, "BH", TEXT($G2115, "ddd")))</f>
        <v/>
      </c>
      <c r="W2115" s="64" t="str">
        <f t="shared" si="269"/>
        <v/>
      </c>
      <c r="X2115" s="65" t="str">
        <f t="shared" si="270"/>
        <v/>
      </c>
      <c r="Y2115" s="64" t="str">
        <f>IF(F2115="", "", IF(OR(F2115&lt;'Intro &amp; Setup'!$Z$20, F2115&gt;'Intro &amp; Setup'!$Z$22), "X", ""))</f>
        <v/>
      </c>
      <c r="Z2115" s="65" t="str">
        <f>IF(G2115="", "", IF(OR(G2115&lt;'Intro &amp; Setup'!$Z$20, G2115&gt;'Intro &amp; Setup'!$Z$22), "X", ""))</f>
        <v/>
      </c>
      <c r="AB2115" s="58" t="str">
        <f t="shared" si="271"/>
        <v/>
      </c>
      <c r="AC2115" s="59" t="str">
        <f t="shared" si="272"/>
        <v/>
      </c>
      <c r="AE2115" s="5" t="str">
        <f>IF(OR($AB2115="", $AC2115=""), "", IF($H2115=$M$3, "", IF(OR(AE$7&lt;$AB2115, $AC2115&lt;AE$6),"", MAX(AE$10:AE2114)+1)))</f>
        <v/>
      </c>
      <c r="AF2115" s="5" t="str">
        <f>IF(OR($AB2115="", $AC2115=""), "", IF($H2115=$M$3, "", IF(OR(AF$7&lt;$AB2115, $AC2115&lt;AF$6),"", MAX(AF$10:AF2114)+1)))</f>
        <v/>
      </c>
      <c r="AG2115" s="5" t="str">
        <f>IF(OR($AB2115="", $AC2115=""), "", IF($H2115=$M$3, "", IF(OR(AG$7&lt;$AB2115, $AC2115&lt;AG$6),"", MAX(AG$10:AG2114)+1)))</f>
        <v/>
      </c>
      <c r="AH2115" s="5" t="str">
        <f>IF(OR($AB2115="", $AC2115=""), "", IF($H2115=$M$3, "", IF(OR(AH$7&lt;$AB2115, $AC2115&lt;AH$6),"", MAX(AH$10:AH2114)+1)))</f>
        <v/>
      </c>
      <c r="AI2115" s="5" t="str">
        <f>IF(OR($AB2115="", $AC2115=""), "", IF($H2115=$M$3, "", IF(OR(AI$7&lt;$AB2115, $AC2115&lt;AI$6),"", MAX(AI$10:AI2114)+1)))</f>
        <v/>
      </c>
      <c r="AJ2115" s="5" t="str">
        <f>IF(OR($AB2115="", $AC2115=""), "", IF($H2115=$M$3, "", IF(OR(AJ$7&lt;$AB2115, $AC2115&lt;AJ$6),"", MAX(AJ$10:AJ2114)+1)))</f>
        <v/>
      </c>
      <c r="AK2115" s="5" t="str">
        <f>IF(OR($AB2115="", $AC2115=""), "", IF($H2115=$M$3, "", IF(OR(AK$7&lt;$AB2115, $AC2115&lt;AK$6),"", MAX(AK$10:AK2114)+1)))</f>
        <v/>
      </c>
      <c r="AL2115" s="5" t="str">
        <f>IF(OR($AB2115="", $AC2115=""), "", IF($H2115=$M$3, "", IF(OR(AL$7&lt;$AB2115, $AC2115&lt;AL$6),"", MAX(AL$10:AL2114)+1)))</f>
        <v/>
      </c>
      <c r="AM2115" s="5" t="str">
        <f>IF(OR($AB2115="", $AC2115=""), "", IF($H2115=$M$3, "", IF(OR(AM$7&lt;$AB2115, $AC2115&lt;AM$6),"", MAX(AM$10:AM2114)+1)))</f>
        <v/>
      </c>
      <c r="AN2115" s="5" t="str">
        <f>IF(OR($AB2115="", $AC2115=""), "", IF($H2115=$M$3, "", IF(OR(AN$7&lt;$AB2115, $AC2115&lt;AN$6),"", MAX(AN$10:AN2114)+1)))</f>
        <v/>
      </c>
      <c r="AO2115" s="5" t="str">
        <f>IF(OR($AB2115="", $AC2115=""), "", IF($H2115=$M$3, "", IF(OR(AO$7&lt;$AB2115, $AC2115&lt;AO$6),"", MAX(AO$10:AO2114)+1)))</f>
        <v/>
      </c>
      <c r="AP2115" s="5" t="str">
        <f>IF(OR($AB2115="", $AC2115=""), "", IF($H2115=$M$3, "", IF(OR(AP$7&lt;$AB2115, $AC2115&lt;AP$6),"", MAX(AP$10:AP2114)+1)))</f>
        <v/>
      </c>
      <c r="AQ2115" s="5" t="str">
        <f>IF(OR($AB2115="", $AC2115=""), "", IF($H2115=$M$3, "", IF(OR(AQ$7&lt;$AB2115, $AC2115&lt;AQ$6),"", MAX(AQ$10:AQ2114)+1)))</f>
        <v/>
      </c>
      <c r="AR2115" s="5" t="str">
        <f>IF(OR($AB2115="", $AC2115=""), "", IF($H2115=$M$3, "", IF(OR(AR$7&lt;$AB2115, $AC2115&lt;AR$6),"", MAX(AR$10:AR2114)+1)))</f>
        <v/>
      </c>
      <c r="AS2115" s="5" t="str">
        <f>IF(OR($AB2115="", $AC2115=""), "", IF($H2115=$M$3, "", IF(OR(AS$7&lt;$AB2115, $AC2115&lt;AS$6),"", MAX(AS$10:AS2114)+1)))</f>
        <v/>
      </c>
      <c r="AT2115" s="5" t="str">
        <f>IF(OR($AB2115="", $AC2115=""), "", IF($H2115=$M$3, "", IF(OR(AT$7&lt;$AB2115, $AC2115&lt;AT$6),"", MAX(AT$10:AT2114)+1)))</f>
        <v/>
      </c>
      <c r="AU2115" s="5" t="str">
        <f>IF(OR($AB2115="", $AC2115=""), "", IF($H2115=$M$3, "", IF(OR(AU$7&lt;$AB2115, $AC2115&lt;AU$6),"", MAX(AU$10:AU2114)+1)))</f>
        <v/>
      </c>
      <c r="AV2115" s="5" t="str">
        <f>IF(OR($AB2115="", $AC2115=""), "", IF($H2115=$M$3, "", IF(OR(AV$7&lt;$AB2115, $AC2115&lt;AV$6),"", MAX(AV$10:AV2114)+1)))</f>
        <v/>
      </c>
      <c r="AW2115" s="5" t="str">
        <f>IF(OR($AB2115="", $AC2115=""), "", IF($H2115=$M$3, "", IF(OR(AW$7&lt;$AB2115, $AC2115&lt;AW$6),"", MAX(AW$10:AW2114)+1)))</f>
        <v/>
      </c>
      <c r="AX2115" s="5" t="str">
        <f>IF(OR($AB2115="", $AC2115=""), "", IF($H2115=$M$3, "", IF(OR(AX$7&lt;$AB2115, $AC2115&lt;AX$6),"", MAX(AX$10:AX2114)+1)))</f>
        <v/>
      </c>
      <c r="AY2115" s="5" t="str">
        <f>IF(OR($AB2115="", $AC2115=""), "", IF($H2115=$M$3, "", IF(OR(AY$7&lt;$AB2115, $AC2115&lt;AY$6),"", MAX(AY$10:AY2114)+1)))</f>
        <v/>
      </c>
      <c r="AZ2115" s="5" t="str">
        <f>IF(OR($AB2115="", $AC2115=""), "", IF($H2115=$M$3, "", IF(OR(AZ$7&lt;$AB2115, $AC2115&lt;AZ$6),"", MAX(AZ$10:AZ2114)+1)))</f>
        <v/>
      </c>
      <c r="BA2115" s="5" t="str">
        <f>IF(OR($AB2115="", $AC2115=""), "", IF($H2115=$M$3, "", IF(OR(BA$7&lt;$AB2115, $AC2115&lt;BA$6),"", MAX(BA$10:BA2114)+1)))</f>
        <v/>
      </c>
      <c r="BB2115" s="5" t="str">
        <f>IF(OR($AB2115="", $AC2115=""), "", IF($H2115=$M$3, "", IF(OR(BB$7&lt;$AB2115, $AC2115&lt;BB$6),"", MAX(BB$10:BB2114)+1)))</f>
        <v/>
      </c>
      <c r="BC2115" s="5" t="str">
        <f>IF(OR($AB2115="", $AC2115=""), "", IF($H2115=$M$3, "", IF(OR(BC$7&lt;$AB2115, $AC2115&lt;BC$6),"", MAX(BC$10:BC2114)+1)))</f>
        <v/>
      </c>
      <c r="BD2115" s="5" t="str">
        <f>IF(OR($AB2115="", $AC2115=""), "", IF($H2115=$M$3, "", IF(OR(BD$7&lt;$AB2115, $AC2115&lt;BD$6),"", MAX(BD$10:BD2114)+1)))</f>
        <v/>
      </c>
      <c r="BE2115" s="5" t="str">
        <f>IF(OR($AB2115="", $AC2115=""), "", IF($H2115=$M$3, "", IF(OR(BE$7&lt;$AB2115, $AC2115&lt;BE$6),"", MAX(BE$10:BE2114)+1)))</f>
        <v/>
      </c>
      <c r="BF2115" s="5" t="str">
        <f>IF(OR($AB2115="", $AC2115=""), "", IF($H2115=$M$3, "", IF(OR(BF$7&lt;$AB2115, $AC2115&lt;BF$6),"", MAX(BF$10:BF2114)+1)))</f>
        <v/>
      </c>
      <c r="BG2115" s="5" t="str">
        <f>IF(OR($AB2115="", $AC2115=""), "", IF($H2115=$M$3, "", IF(OR(BG$7&lt;$AB2115, $AC2115&lt;BG$6),"", MAX(BG$10:BG2114)+1)))</f>
        <v/>
      </c>
      <c r="BH2115" s="5" t="str">
        <f>IF(OR($AB2115="", $AC2115=""), "", IF($H2115=$M$3, "", IF(OR(BH$7&lt;$AB2115, $AC2115&lt;BH$6),"", MAX(BH$10:BH2114)+1)))</f>
        <v/>
      </c>
      <c r="BI2115" s="5" t="str">
        <f>IF(OR($AB2115="", $AC2115=""), "", IF($H2115=$M$3, "", IF(OR(BI$7&lt;$AB2115, $AC2115&lt;BI$6),"", MAX(BI$10:BI2114)+1)))</f>
        <v/>
      </c>
      <c r="BK2115" s="5" t="str" cm="1">
        <f t="array" aca="1" ref="BK2115" ca="1">IFERROR(INDEX($AE2115:$BI2115, $BJ2115, MATCH($BK$9, $AE$9:$BI$9, 0)), "")</f>
        <v/>
      </c>
    </row>
    <row r="2116" spans="1:63" x14ac:dyDescent="0.25">
      <c r="A2116" s="2"/>
      <c r="B2116" s="254"/>
      <c r="C2116" s="255"/>
      <c r="D2116" s="256"/>
      <c r="E2116" s="257"/>
      <c r="F2116" s="257"/>
      <c r="G2116" s="258"/>
      <c r="H2116" s="259"/>
      <c r="I2116" s="16"/>
      <c r="J2116" s="5" t="str">
        <f t="shared" si="267"/>
        <v/>
      </c>
      <c r="K2116" s="2"/>
      <c r="O2116" s="5" t="str">
        <f t="shared" si="265"/>
        <v/>
      </c>
      <c r="Q2116" s="5" t="str">
        <f t="shared" si="268"/>
        <v/>
      </c>
      <c r="S2116" s="5" t="str">
        <f t="shared" si="266"/>
        <v/>
      </c>
      <c r="U2116" s="64" t="str">
        <f>IF($D2116="","", IF(COUNTIF('Intro &amp; Setup'!$AW$49:$AW$88, $D2116)&gt;0, "BH", TEXT($D2116, "ddd")))</f>
        <v/>
      </c>
      <c r="V2116" s="65" t="str">
        <f>IF($G2116="", "", IF(COUNTIF('Intro &amp; Setup'!$AW$49:$AW$88, $G2116)&gt;0, "BH", TEXT($G2116, "ddd")))</f>
        <v/>
      </c>
      <c r="W2116" s="64" t="str">
        <f t="shared" si="269"/>
        <v/>
      </c>
      <c r="X2116" s="65" t="str">
        <f t="shared" si="270"/>
        <v/>
      </c>
      <c r="Y2116" s="64" t="str">
        <f>IF(F2116="", "", IF(OR(F2116&lt;'Intro &amp; Setup'!$Z$20, F2116&gt;'Intro &amp; Setup'!$Z$22), "X", ""))</f>
        <v/>
      </c>
      <c r="Z2116" s="65" t="str">
        <f>IF(G2116="", "", IF(OR(G2116&lt;'Intro &amp; Setup'!$Z$20, G2116&gt;'Intro &amp; Setup'!$Z$22), "X", ""))</f>
        <v/>
      </c>
      <c r="AB2116" s="58" t="str">
        <f t="shared" si="271"/>
        <v/>
      </c>
      <c r="AC2116" s="59" t="str">
        <f t="shared" si="272"/>
        <v/>
      </c>
      <c r="AE2116" s="5" t="str">
        <f>IF(OR($AB2116="", $AC2116=""), "", IF($H2116=$M$3, "", IF(OR(AE$7&lt;$AB2116, $AC2116&lt;AE$6),"", MAX(AE$10:AE2115)+1)))</f>
        <v/>
      </c>
      <c r="AF2116" s="5" t="str">
        <f>IF(OR($AB2116="", $AC2116=""), "", IF($H2116=$M$3, "", IF(OR(AF$7&lt;$AB2116, $AC2116&lt;AF$6),"", MAX(AF$10:AF2115)+1)))</f>
        <v/>
      </c>
      <c r="AG2116" s="5" t="str">
        <f>IF(OR($AB2116="", $AC2116=""), "", IF($H2116=$M$3, "", IF(OR(AG$7&lt;$AB2116, $AC2116&lt;AG$6),"", MAX(AG$10:AG2115)+1)))</f>
        <v/>
      </c>
      <c r="AH2116" s="5" t="str">
        <f>IF(OR($AB2116="", $AC2116=""), "", IF($H2116=$M$3, "", IF(OR(AH$7&lt;$AB2116, $AC2116&lt;AH$6),"", MAX(AH$10:AH2115)+1)))</f>
        <v/>
      </c>
      <c r="AI2116" s="5" t="str">
        <f>IF(OR($AB2116="", $AC2116=""), "", IF($H2116=$M$3, "", IF(OR(AI$7&lt;$AB2116, $AC2116&lt;AI$6),"", MAX(AI$10:AI2115)+1)))</f>
        <v/>
      </c>
      <c r="AJ2116" s="5" t="str">
        <f>IF(OR($AB2116="", $AC2116=""), "", IF($H2116=$M$3, "", IF(OR(AJ$7&lt;$AB2116, $AC2116&lt;AJ$6),"", MAX(AJ$10:AJ2115)+1)))</f>
        <v/>
      </c>
      <c r="AK2116" s="5" t="str">
        <f>IF(OR($AB2116="", $AC2116=""), "", IF($H2116=$M$3, "", IF(OR(AK$7&lt;$AB2116, $AC2116&lt;AK$6),"", MAX(AK$10:AK2115)+1)))</f>
        <v/>
      </c>
      <c r="AL2116" s="5" t="str">
        <f>IF(OR($AB2116="", $AC2116=""), "", IF($H2116=$M$3, "", IF(OR(AL$7&lt;$AB2116, $AC2116&lt;AL$6),"", MAX(AL$10:AL2115)+1)))</f>
        <v/>
      </c>
      <c r="AM2116" s="5" t="str">
        <f>IF(OR($AB2116="", $AC2116=""), "", IF($H2116=$M$3, "", IF(OR(AM$7&lt;$AB2116, $AC2116&lt;AM$6),"", MAX(AM$10:AM2115)+1)))</f>
        <v/>
      </c>
      <c r="AN2116" s="5" t="str">
        <f>IF(OR($AB2116="", $AC2116=""), "", IF($H2116=$M$3, "", IF(OR(AN$7&lt;$AB2116, $AC2116&lt;AN$6),"", MAX(AN$10:AN2115)+1)))</f>
        <v/>
      </c>
      <c r="AO2116" s="5" t="str">
        <f>IF(OR($AB2116="", $AC2116=""), "", IF($H2116=$M$3, "", IF(OR(AO$7&lt;$AB2116, $AC2116&lt;AO$6),"", MAX(AO$10:AO2115)+1)))</f>
        <v/>
      </c>
      <c r="AP2116" s="5" t="str">
        <f>IF(OR($AB2116="", $AC2116=""), "", IF($H2116=$M$3, "", IF(OR(AP$7&lt;$AB2116, $AC2116&lt;AP$6),"", MAX(AP$10:AP2115)+1)))</f>
        <v/>
      </c>
      <c r="AQ2116" s="5" t="str">
        <f>IF(OR($AB2116="", $AC2116=""), "", IF($H2116=$M$3, "", IF(OR(AQ$7&lt;$AB2116, $AC2116&lt;AQ$6),"", MAX(AQ$10:AQ2115)+1)))</f>
        <v/>
      </c>
      <c r="AR2116" s="5" t="str">
        <f>IF(OR($AB2116="", $AC2116=""), "", IF($H2116=$M$3, "", IF(OR(AR$7&lt;$AB2116, $AC2116&lt;AR$6),"", MAX(AR$10:AR2115)+1)))</f>
        <v/>
      </c>
      <c r="AS2116" s="5" t="str">
        <f>IF(OR($AB2116="", $AC2116=""), "", IF($H2116=$M$3, "", IF(OR(AS$7&lt;$AB2116, $AC2116&lt;AS$6),"", MAX(AS$10:AS2115)+1)))</f>
        <v/>
      </c>
      <c r="AT2116" s="5" t="str">
        <f>IF(OR($AB2116="", $AC2116=""), "", IF($H2116=$M$3, "", IF(OR(AT$7&lt;$AB2116, $AC2116&lt;AT$6),"", MAX(AT$10:AT2115)+1)))</f>
        <v/>
      </c>
      <c r="AU2116" s="5" t="str">
        <f>IF(OR($AB2116="", $AC2116=""), "", IF($H2116=$M$3, "", IF(OR(AU$7&lt;$AB2116, $AC2116&lt;AU$6),"", MAX(AU$10:AU2115)+1)))</f>
        <v/>
      </c>
      <c r="AV2116" s="5" t="str">
        <f>IF(OR($AB2116="", $AC2116=""), "", IF($H2116=$M$3, "", IF(OR(AV$7&lt;$AB2116, $AC2116&lt;AV$6),"", MAX(AV$10:AV2115)+1)))</f>
        <v/>
      </c>
      <c r="AW2116" s="5" t="str">
        <f>IF(OR($AB2116="", $AC2116=""), "", IF($H2116=$M$3, "", IF(OR(AW$7&lt;$AB2116, $AC2116&lt;AW$6),"", MAX(AW$10:AW2115)+1)))</f>
        <v/>
      </c>
      <c r="AX2116" s="5" t="str">
        <f>IF(OR($AB2116="", $AC2116=""), "", IF($H2116=$M$3, "", IF(OR(AX$7&lt;$AB2116, $AC2116&lt;AX$6),"", MAX(AX$10:AX2115)+1)))</f>
        <v/>
      </c>
      <c r="AY2116" s="5" t="str">
        <f>IF(OR($AB2116="", $AC2116=""), "", IF($H2116=$M$3, "", IF(OR(AY$7&lt;$AB2116, $AC2116&lt;AY$6),"", MAX(AY$10:AY2115)+1)))</f>
        <v/>
      </c>
      <c r="AZ2116" s="5" t="str">
        <f>IF(OR($AB2116="", $AC2116=""), "", IF($H2116=$M$3, "", IF(OR(AZ$7&lt;$AB2116, $AC2116&lt;AZ$6),"", MAX(AZ$10:AZ2115)+1)))</f>
        <v/>
      </c>
      <c r="BA2116" s="5" t="str">
        <f>IF(OR($AB2116="", $AC2116=""), "", IF($H2116=$M$3, "", IF(OR(BA$7&lt;$AB2116, $AC2116&lt;BA$6),"", MAX(BA$10:BA2115)+1)))</f>
        <v/>
      </c>
      <c r="BB2116" s="5" t="str">
        <f>IF(OR($AB2116="", $AC2116=""), "", IF($H2116=$M$3, "", IF(OR(BB$7&lt;$AB2116, $AC2116&lt;BB$6),"", MAX(BB$10:BB2115)+1)))</f>
        <v/>
      </c>
      <c r="BC2116" s="5" t="str">
        <f>IF(OR($AB2116="", $AC2116=""), "", IF($H2116=$M$3, "", IF(OR(BC$7&lt;$AB2116, $AC2116&lt;BC$6),"", MAX(BC$10:BC2115)+1)))</f>
        <v/>
      </c>
      <c r="BD2116" s="5" t="str">
        <f>IF(OR($AB2116="", $AC2116=""), "", IF($H2116=$M$3, "", IF(OR(BD$7&lt;$AB2116, $AC2116&lt;BD$6),"", MAX(BD$10:BD2115)+1)))</f>
        <v/>
      </c>
      <c r="BE2116" s="5" t="str">
        <f>IF(OR($AB2116="", $AC2116=""), "", IF($H2116=$M$3, "", IF(OR(BE$7&lt;$AB2116, $AC2116&lt;BE$6),"", MAX(BE$10:BE2115)+1)))</f>
        <v/>
      </c>
      <c r="BF2116" s="5" t="str">
        <f>IF(OR($AB2116="", $AC2116=""), "", IF($H2116=$M$3, "", IF(OR(BF$7&lt;$AB2116, $AC2116&lt;BF$6),"", MAX(BF$10:BF2115)+1)))</f>
        <v/>
      </c>
      <c r="BG2116" s="5" t="str">
        <f>IF(OR($AB2116="", $AC2116=""), "", IF($H2116=$M$3, "", IF(OR(BG$7&lt;$AB2116, $AC2116&lt;BG$6),"", MAX(BG$10:BG2115)+1)))</f>
        <v/>
      </c>
      <c r="BH2116" s="5" t="str">
        <f>IF(OR($AB2116="", $AC2116=""), "", IF($H2116=$M$3, "", IF(OR(BH$7&lt;$AB2116, $AC2116&lt;BH$6),"", MAX(BH$10:BH2115)+1)))</f>
        <v/>
      </c>
      <c r="BI2116" s="5" t="str">
        <f>IF(OR($AB2116="", $AC2116=""), "", IF($H2116=$M$3, "", IF(OR(BI$7&lt;$AB2116, $AC2116&lt;BI$6),"", MAX(BI$10:BI2115)+1)))</f>
        <v/>
      </c>
      <c r="BK2116" s="5" t="str" cm="1">
        <f t="array" aca="1" ref="BK2116" ca="1">IFERROR(INDEX($AE2116:$BI2116, $BJ2116, MATCH($BK$9, $AE$9:$BI$9, 0)), "")</f>
        <v/>
      </c>
    </row>
    <row r="2117" spans="1:63" x14ac:dyDescent="0.25">
      <c r="A2117" s="2"/>
      <c r="B2117" s="254"/>
      <c r="C2117" s="255"/>
      <c r="D2117" s="256"/>
      <c r="E2117" s="257"/>
      <c r="F2117" s="257"/>
      <c r="G2117" s="258"/>
      <c r="H2117" s="259"/>
      <c r="I2117" s="16"/>
      <c r="J2117" s="5" t="str">
        <f t="shared" si="267"/>
        <v/>
      </c>
      <c r="K2117" s="2"/>
      <c r="O2117" s="5" t="str">
        <f t="shared" si="265"/>
        <v/>
      </c>
      <c r="Q2117" s="5" t="str">
        <f t="shared" si="268"/>
        <v/>
      </c>
      <c r="S2117" s="5" t="str">
        <f t="shared" si="266"/>
        <v/>
      </c>
      <c r="U2117" s="64" t="str">
        <f>IF($D2117="","", IF(COUNTIF('Intro &amp; Setup'!$AW$49:$AW$88, $D2117)&gt;0, "BH", TEXT($D2117, "ddd")))</f>
        <v/>
      </c>
      <c r="V2117" s="65" t="str">
        <f>IF($G2117="", "", IF(COUNTIF('Intro &amp; Setup'!$AW$49:$AW$88, $G2117)&gt;0, "BH", TEXT($G2117, "ddd")))</f>
        <v/>
      </c>
      <c r="W2117" s="64" t="str">
        <f t="shared" si="269"/>
        <v/>
      </c>
      <c r="X2117" s="65" t="str">
        <f t="shared" si="270"/>
        <v/>
      </c>
      <c r="Y2117" s="64" t="str">
        <f>IF(F2117="", "", IF(OR(F2117&lt;'Intro &amp; Setup'!$Z$20, F2117&gt;'Intro &amp; Setup'!$Z$22), "X", ""))</f>
        <v/>
      </c>
      <c r="Z2117" s="65" t="str">
        <f>IF(G2117="", "", IF(OR(G2117&lt;'Intro &amp; Setup'!$Z$20, G2117&gt;'Intro &amp; Setup'!$Z$22), "X", ""))</f>
        <v/>
      </c>
      <c r="AB2117" s="58" t="str">
        <f t="shared" si="271"/>
        <v/>
      </c>
      <c r="AC2117" s="59" t="str">
        <f t="shared" si="272"/>
        <v/>
      </c>
      <c r="AE2117" s="5" t="str">
        <f>IF(OR($AB2117="", $AC2117=""), "", IF($H2117=$M$3, "", IF(OR(AE$7&lt;$AB2117, $AC2117&lt;AE$6),"", MAX(AE$10:AE2116)+1)))</f>
        <v/>
      </c>
      <c r="AF2117" s="5" t="str">
        <f>IF(OR($AB2117="", $AC2117=""), "", IF($H2117=$M$3, "", IF(OR(AF$7&lt;$AB2117, $AC2117&lt;AF$6),"", MAX(AF$10:AF2116)+1)))</f>
        <v/>
      </c>
      <c r="AG2117" s="5" t="str">
        <f>IF(OR($AB2117="", $AC2117=""), "", IF($H2117=$M$3, "", IF(OR(AG$7&lt;$AB2117, $AC2117&lt;AG$6),"", MAX(AG$10:AG2116)+1)))</f>
        <v/>
      </c>
      <c r="AH2117" s="5" t="str">
        <f>IF(OR($AB2117="", $AC2117=""), "", IF($H2117=$M$3, "", IF(OR(AH$7&lt;$AB2117, $AC2117&lt;AH$6),"", MAX(AH$10:AH2116)+1)))</f>
        <v/>
      </c>
      <c r="AI2117" s="5" t="str">
        <f>IF(OR($AB2117="", $AC2117=""), "", IF($H2117=$M$3, "", IF(OR(AI$7&lt;$AB2117, $AC2117&lt;AI$6),"", MAX(AI$10:AI2116)+1)))</f>
        <v/>
      </c>
      <c r="AJ2117" s="5" t="str">
        <f>IF(OR($AB2117="", $AC2117=""), "", IF($H2117=$M$3, "", IF(OR(AJ$7&lt;$AB2117, $AC2117&lt;AJ$6),"", MAX(AJ$10:AJ2116)+1)))</f>
        <v/>
      </c>
      <c r="AK2117" s="5" t="str">
        <f>IF(OR($AB2117="", $AC2117=""), "", IF($H2117=$M$3, "", IF(OR(AK$7&lt;$AB2117, $AC2117&lt;AK$6),"", MAX(AK$10:AK2116)+1)))</f>
        <v/>
      </c>
      <c r="AL2117" s="5" t="str">
        <f>IF(OR($AB2117="", $AC2117=""), "", IF($H2117=$M$3, "", IF(OR(AL$7&lt;$AB2117, $AC2117&lt;AL$6),"", MAX(AL$10:AL2116)+1)))</f>
        <v/>
      </c>
      <c r="AM2117" s="5" t="str">
        <f>IF(OR($AB2117="", $AC2117=""), "", IF($H2117=$M$3, "", IF(OR(AM$7&lt;$AB2117, $AC2117&lt;AM$6),"", MAX(AM$10:AM2116)+1)))</f>
        <v/>
      </c>
      <c r="AN2117" s="5" t="str">
        <f>IF(OR($AB2117="", $AC2117=""), "", IF($H2117=$M$3, "", IF(OR(AN$7&lt;$AB2117, $AC2117&lt;AN$6),"", MAX(AN$10:AN2116)+1)))</f>
        <v/>
      </c>
      <c r="AO2117" s="5" t="str">
        <f>IF(OR($AB2117="", $AC2117=""), "", IF($H2117=$M$3, "", IF(OR(AO$7&lt;$AB2117, $AC2117&lt;AO$6),"", MAX(AO$10:AO2116)+1)))</f>
        <v/>
      </c>
      <c r="AP2117" s="5" t="str">
        <f>IF(OR($AB2117="", $AC2117=""), "", IF($H2117=$M$3, "", IF(OR(AP$7&lt;$AB2117, $AC2117&lt;AP$6),"", MAX(AP$10:AP2116)+1)))</f>
        <v/>
      </c>
      <c r="AQ2117" s="5" t="str">
        <f>IF(OR($AB2117="", $AC2117=""), "", IF($H2117=$M$3, "", IF(OR(AQ$7&lt;$AB2117, $AC2117&lt;AQ$6),"", MAX(AQ$10:AQ2116)+1)))</f>
        <v/>
      </c>
      <c r="AR2117" s="5" t="str">
        <f>IF(OR($AB2117="", $AC2117=""), "", IF($H2117=$M$3, "", IF(OR(AR$7&lt;$AB2117, $AC2117&lt;AR$6),"", MAX(AR$10:AR2116)+1)))</f>
        <v/>
      </c>
      <c r="AS2117" s="5" t="str">
        <f>IF(OR($AB2117="", $AC2117=""), "", IF($H2117=$M$3, "", IF(OR(AS$7&lt;$AB2117, $AC2117&lt;AS$6),"", MAX(AS$10:AS2116)+1)))</f>
        <v/>
      </c>
      <c r="AT2117" s="5" t="str">
        <f>IF(OR($AB2117="", $AC2117=""), "", IF($H2117=$M$3, "", IF(OR(AT$7&lt;$AB2117, $AC2117&lt;AT$6),"", MAX(AT$10:AT2116)+1)))</f>
        <v/>
      </c>
      <c r="AU2117" s="5" t="str">
        <f>IF(OR($AB2117="", $AC2117=""), "", IF($H2117=$M$3, "", IF(OR(AU$7&lt;$AB2117, $AC2117&lt;AU$6),"", MAX(AU$10:AU2116)+1)))</f>
        <v/>
      </c>
      <c r="AV2117" s="5" t="str">
        <f>IF(OR($AB2117="", $AC2117=""), "", IF($H2117=$M$3, "", IF(OR(AV$7&lt;$AB2117, $AC2117&lt;AV$6),"", MAX(AV$10:AV2116)+1)))</f>
        <v/>
      </c>
      <c r="AW2117" s="5" t="str">
        <f>IF(OR($AB2117="", $AC2117=""), "", IF($H2117=$M$3, "", IF(OR(AW$7&lt;$AB2117, $AC2117&lt;AW$6),"", MAX(AW$10:AW2116)+1)))</f>
        <v/>
      </c>
      <c r="AX2117" s="5" t="str">
        <f>IF(OR($AB2117="", $AC2117=""), "", IF($H2117=$M$3, "", IF(OR(AX$7&lt;$AB2117, $AC2117&lt;AX$6),"", MAX(AX$10:AX2116)+1)))</f>
        <v/>
      </c>
      <c r="AY2117" s="5" t="str">
        <f>IF(OR($AB2117="", $AC2117=""), "", IF($H2117=$M$3, "", IF(OR(AY$7&lt;$AB2117, $AC2117&lt;AY$6),"", MAX(AY$10:AY2116)+1)))</f>
        <v/>
      </c>
      <c r="AZ2117" s="5" t="str">
        <f>IF(OR($AB2117="", $AC2117=""), "", IF($H2117=$M$3, "", IF(OR(AZ$7&lt;$AB2117, $AC2117&lt;AZ$6),"", MAX(AZ$10:AZ2116)+1)))</f>
        <v/>
      </c>
      <c r="BA2117" s="5" t="str">
        <f>IF(OR($AB2117="", $AC2117=""), "", IF($H2117=$M$3, "", IF(OR(BA$7&lt;$AB2117, $AC2117&lt;BA$6),"", MAX(BA$10:BA2116)+1)))</f>
        <v/>
      </c>
      <c r="BB2117" s="5" t="str">
        <f>IF(OR($AB2117="", $AC2117=""), "", IF($H2117=$M$3, "", IF(OR(BB$7&lt;$AB2117, $AC2117&lt;BB$6),"", MAX(BB$10:BB2116)+1)))</f>
        <v/>
      </c>
      <c r="BC2117" s="5" t="str">
        <f>IF(OR($AB2117="", $AC2117=""), "", IF($H2117=$M$3, "", IF(OR(BC$7&lt;$AB2117, $AC2117&lt;BC$6),"", MAX(BC$10:BC2116)+1)))</f>
        <v/>
      </c>
      <c r="BD2117" s="5" t="str">
        <f>IF(OR($AB2117="", $AC2117=""), "", IF($H2117=$M$3, "", IF(OR(BD$7&lt;$AB2117, $AC2117&lt;BD$6),"", MAX(BD$10:BD2116)+1)))</f>
        <v/>
      </c>
      <c r="BE2117" s="5" t="str">
        <f>IF(OR($AB2117="", $AC2117=""), "", IF($H2117=$M$3, "", IF(OR(BE$7&lt;$AB2117, $AC2117&lt;BE$6),"", MAX(BE$10:BE2116)+1)))</f>
        <v/>
      </c>
      <c r="BF2117" s="5" t="str">
        <f>IF(OR($AB2117="", $AC2117=""), "", IF($H2117=$M$3, "", IF(OR(BF$7&lt;$AB2117, $AC2117&lt;BF$6),"", MAX(BF$10:BF2116)+1)))</f>
        <v/>
      </c>
      <c r="BG2117" s="5" t="str">
        <f>IF(OR($AB2117="", $AC2117=""), "", IF($H2117=$M$3, "", IF(OR(BG$7&lt;$AB2117, $AC2117&lt;BG$6),"", MAX(BG$10:BG2116)+1)))</f>
        <v/>
      </c>
      <c r="BH2117" s="5" t="str">
        <f>IF(OR($AB2117="", $AC2117=""), "", IF($H2117=$M$3, "", IF(OR(BH$7&lt;$AB2117, $AC2117&lt;BH$6),"", MAX(BH$10:BH2116)+1)))</f>
        <v/>
      </c>
      <c r="BI2117" s="5" t="str">
        <f>IF(OR($AB2117="", $AC2117=""), "", IF($H2117=$M$3, "", IF(OR(BI$7&lt;$AB2117, $AC2117&lt;BI$6),"", MAX(BI$10:BI2116)+1)))</f>
        <v/>
      </c>
      <c r="BK2117" s="5" t="str" cm="1">
        <f t="array" aca="1" ref="BK2117" ca="1">IFERROR(INDEX($AE2117:$BI2117, $BJ2117, MATCH($BK$9, $AE$9:$BI$9, 0)), "")</f>
        <v/>
      </c>
    </row>
    <row r="2118" spans="1:63" x14ac:dyDescent="0.25">
      <c r="A2118" s="2"/>
      <c r="B2118" s="254"/>
      <c r="C2118" s="255"/>
      <c r="D2118" s="256"/>
      <c r="E2118" s="257"/>
      <c r="F2118" s="257"/>
      <c r="G2118" s="258"/>
      <c r="H2118" s="259"/>
      <c r="I2118" s="16"/>
      <c r="J2118" s="5" t="str">
        <f t="shared" si="267"/>
        <v/>
      </c>
      <c r="K2118" s="2"/>
      <c r="O2118" s="5" t="str">
        <f t="shared" si="265"/>
        <v/>
      </c>
      <c r="Q2118" s="5" t="str">
        <f t="shared" si="268"/>
        <v/>
      </c>
      <c r="S2118" s="5" t="str">
        <f t="shared" si="266"/>
        <v/>
      </c>
      <c r="U2118" s="64" t="str">
        <f>IF($D2118="","", IF(COUNTIF('Intro &amp; Setup'!$AW$49:$AW$88, $D2118)&gt;0, "BH", TEXT($D2118, "ddd")))</f>
        <v/>
      </c>
      <c r="V2118" s="65" t="str">
        <f>IF($G2118="", "", IF(COUNTIF('Intro &amp; Setup'!$AW$49:$AW$88, $G2118)&gt;0, "BH", TEXT($G2118, "ddd")))</f>
        <v/>
      </c>
      <c r="W2118" s="64" t="str">
        <f t="shared" si="269"/>
        <v/>
      </c>
      <c r="X2118" s="65" t="str">
        <f t="shared" si="270"/>
        <v/>
      </c>
      <c r="Y2118" s="64" t="str">
        <f>IF(F2118="", "", IF(OR(F2118&lt;'Intro &amp; Setup'!$Z$20, F2118&gt;'Intro &amp; Setup'!$Z$22), "X", ""))</f>
        <v/>
      </c>
      <c r="Z2118" s="65" t="str">
        <f>IF(G2118="", "", IF(OR(G2118&lt;'Intro &amp; Setup'!$Z$20, G2118&gt;'Intro &amp; Setup'!$Z$22), "X", ""))</f>
        <v/>
      </c>
      <c r="AB2118" s="58" t="str">
        <f t="shared" si="271"/>
        <v/>
      </c>
      <c r="AC2118" s="59" t="str">
        <f t="shared" si="272"/>
        <v/>
      </c>
      <c r="AE2118" s="5" t="str">
        <f>IF(OR($AB2118="", $AC2118=""), "", IF($H2118=$M$3, "", IF(OR(AE$7&lt;$AB2118, $AC2118&lt;AE$6),"", MAX(AE$10:AE2117)+1)))</f>
        <v/>
      </c>
      <c r="AF2118" s="5" t="str">
        <f>IF(OR($AB2118="", $AC2118=""), "", IF($H2118=$M$3, "", IF(OR(AF$7&lt;$AB2118, $AC2118&lt;AF$6),"", MAX(AF$10:AF2117)+1)))</f>
        <v/>
      </c>
      <c r="AG2118" s="5" t="str">
        <f>IF(OR($AB2118="", $AC2118=""), "", IF($H2118=$M$3, "", IF(OR(AG$7&lt;$AB2118, $AC2118&lt;AG$6),"", MAX(AG$10:AG2117)+1)))</f>
        <v/>
      </c>
      <c r="AH2118" s="5" t="str">
        <f>IF(OR($AB2118="", $AC2118=""), "", IF($H2118=$M$3, "", IF(OR(AH$7&lt;$AB2118, $AC2118&lt;AH$6),"", MAX(AH$10:AH2117)+1)))</f>
        <v/>
      </c>
      <c r="AI2118" s="5" t="str">
        <f>IF(OR($AB2118="", $AC2118=""), "", IF($H2118=$M$3, "", IF(OR(AI$7&lt;$AB2118, $AC2118&lt;AI$6),"", MAX(AI$10:AI2117)+1)))</f>
        <v/>
      </c>
      <c r="AJ2118" s="5" t="str">
        <f>IF(OR($AB2118="", $AC2118=""), "", IF($H2118=$M$3, "", IF(OR(AJ$7&lt;$AB2118, $AC2118&lt;AJ$6),"", MAX(AJ$10:AJ2117)+1)))</f>
        <v/>
      </c>
      <c r="AK2118" s="5" t="str">
        <f>IF(OR($AB2118="", $AC2118=""), "", IF($H2118=$M$3, "", IF(OR(AK$7&lt;$AB2118, $AC2118&lt;AK$6),"", MAX(AK$10:AK2117)+1)))</f>
        <v/>
      </c>
      <c r="AL2118" s="5" t="str">
        <f>IF(OR($AB2118="", $AC2118=""), "", IF($H2118=$M$3, "", IF(OR(AL$7&lt;$AB2118, $AC2118&lt;AL$6),"", MAX(AL$10:AL2117)+1)))</f>
        <v/>
      </c>
      <c r="AM2118" s="5" t="str">
        <f>IF(OR($AB2118="", $AC2118=""), "", IF($H2118=$M$3, "", IF(OR(AM$7&lt;$AB2118, $AC2118&lt;AM$6),"", MAX(AM$10:AM2117)+1)))</f>
        <v/>
      </c>
      <c r="AN2118" s="5" t="str">
        <f>IF(OR($AB2118="", $AC2118=""), "", IF($H2118=$M$3, "", IF(OR(AN$7&lt;$AB2118, $AC2118&lt;AN$6),"", MAX(AN$10:AN2117)+1)))</f>
        <v/>
      </c>
      <c r="AO2118" s="5" t="str">
        <f>IF(OR($AB2118="", $AC2118=""), "", IF($H2118=$M$3, "", IF(OR(AO$7&lt;$AB2118, $AC2118&lt;AO$6),"", MAX(AO$10:AO2117)+1)))</f>
        <v/>
      </c>
      <c r="AP2118" s="5" t="str">
        <f>IF(OR($AB2118="", $AC2118=""), "", IF($H2118=$M$3, "", IF(OR(AP$7&lt;$AB2118, $AC2118&lt;AP$6),"", MAX(AP$10:AP2117)+1)))</f>
        <v/>
      </c>
      <c r="AQ2118" s="5" t="str">
        <f>IF(OR($AB2118="", $AC2118=""), "", IF($H2118=$M$3, "", IF(OR(AQ$7&lt;$AB2118, $AC2118&lt;AQ$6),"", MAX(AQ$10:AQ2117)+1)))</f>
        <v/>
      </c>
      <c r="AR2118" s="5" t="str">
        <f>IF(OR($AB2118="", $AC2118=""), "", IF($H2118=$M$3, "", IF(OR(AR$7&lt;$AB2118, $AC2118&lt;AR$6),"", MAX(AR$10:AR2117)+1)))</f>
        <v/>
      </c>
      <c r="AS2118" s="5" t="str">
        <f>IF(OR($AB2118="", $AC2118=""), "", IF($H2118=$M$3, "", IF(OR(AS$7&lt;$AB2118, $AC2118&lt;AS$6),"", MAX(AS$10:AS2117)+1)))</f>
        <v/>
      </c>
      <c r="AT2118" s="5" t="str">
        <f>IF(OR($AB2118="", $AC2118=""), "", IF($H2118=$M$3, "", IF(OR(AT$7&lt;$AB2118, $AC2118&lt;AT$6),"", MAX(AT$10:AT2117)+1)))</f>
        <v/>
      </c>
      <c r="AU2118" s="5" t="str">
        <f>IF(OR($AB2118="", $AC2118=""), "", IF($H2118=$M$3, "", IF(OR(AU$7&lt;$AB2118, $AC2118&lt;AU$6),"", MAX(AU$10:AU2117)+1)))</f>
        <v/>
      </c>
      <c r="AV2118" s="5" t="str">
        <f>IF(OR($AB2118="", $AC2118=""), "", IF($H2118=$M$3, "", IF(OR(AV$7&lt;$AB2118, $AC2118&lt;AV$6),"", MAX(AV$10:AV2117)+1)))</f>
        <v/>
      </c>
      <c r="AW2118" s="5" t="str">
        <f>IF(OR($AB2118="", $AC2118=""), "", IF($H2118=$M$3, "", IF(OR(AW$7&lt;$AB2118, $AC2118&lt;AW$6),"", MAX(AW$10:AW2117)+1)))</f>
        <v/>
      </c>
      <c r="AX2118" s="5" t="str">
        <f>IF(OR($AB2118="", $AC2118=""), "", IF($H2118=$M$3, "", IF(OR(AX$7&lt;$AB2118, $AC2118&lt;AX$6),"", MAX(AX$10:AX2117)+1)))</f>
        <v/>
      </c>
      <c r="AY2118" s="5" t="str">
        <f>IF(OR($AB2118="", $AC2118=""), "", IF($H2118=$M$3, "", IF(OR(AY$7&lt;$AB2118, $AC2118&lt;AY$6),"", MAX(AY$10:AY2117)+1)))</f>
        <v/>
      </c>
      <c r="AZ2118" s="5" t="str">
        <f>IF(OR($AB2118="", $AC2118=""), "", IF($H2118=$M$3, "", IF(OR(AZ$7&lt;$AB2118, $AC2118&lt;AZ$6),"", MAX(AZ$10:AZ2117)+1)))</f>
        <v/>
      </c>
      <c r="BA2118" s="5" t="str">
        <f>IF(OR($AB2118="", $AC2118=""), "", IF($H2118=$M$3, "", IF(OR(BA$7&lt;$AB2118, $AC2118&lt;BA$6),"", MAX(BA$10:BA2117)+1)))</f>
        <v/>
      </c>
      <c r="BB2118" s="5" t="str">
        <f>IF(OR($AB2118="", $AC2118=""), "", IF($H2118=$M$3, "", IF(OR(BB$7&lt;$AB2118, $AC2118&lt;BB$6),"", MAX(BB$10:BB2117)+1)))</f>
        <v/>
      </c>
      <c r="BC2118" s="5" t="str">
        <f>IF(OR($AB2118="", $AC2118=""), "", IF($H2118=$M$3, "", IF(OR(BC$7&lt;$AB2118, $AC2118&lt;BC$6),"", MAX(BC$10:BC2117)+1)))</f>
        <v/>
      </c>
      <c r="BD2118" s="5" t="str">
        <f>IF(OR($AB2118="", $AC2118=""), "", IF($H2118=$M$3, "", IF(OR(BD$7&lt;$AB2118, $AC2118&lt;BD$6),"", MAX(BD$10:BD2117)+1)))</f>
        <v/>
      </c>
      <c r="BE2118" s="5" t="str">
        <f>IF(OR($AB2118="", $AC2118=""), "", IF($H2118=$M$3, "", IF(OR(BE$7&lt;$AB2118, $AC2118&lt;BE$6),"", MAX(BE$10:BE2117)+1)))</f>
        <v/>
      </c>
      <c r="BF2118" s="5" t="str">
        <f>IF(OR($AB2118="", $AC2118=""), "", IF($H2118=$M$3, "", IF(OR(BF$7&lt;$AB2118, $AC2118&lt;BF$6),"", MAX(BF$10:BF2117)+1)))</f>
        <v/>
      </c>
      <c r="BG2118" s="5" t="str">
        <f>IF(OR($AB2118="", $AC2118=""), "", IF($H2118=$M$3, "", IF(OR(BG$7&lt;$AB2118, $AC2118&lt;BG$6),"", MAX(BG$10:BG2117)+1)))</f>
        <v/>
      </c>
      <c r="BH2118" s="5" t="str">
        <f>IF(OR($AB2118="", $AC2118=""), "", IF($H2118=$M$3, "", IF(OR(BH$7&lt;$AB2118, $AC2118&lt;BH$6),"", MAX(BH$10:BH2117)+1)))</f>
        <v/>
      </c>
      <c r="BI2118" s="5" t="str">
        <f>IF(OR($AB2118="", $AC2118=""), "", IF($H2118=$M$3, "", IF(OR(BI$7&lt;$AB2118, $AC2118&lt;BI$6),"", MAX(BI$10:BI2117)+1)))</f>
        <v/>
      </c>
      <c r="BK2118" s="5" t="str" cm="1">
        <f t="array" aca="1" ref="BK2118" ca="1">IFERROR(INDEX($AE2118:$BI2118, $BJ2118, MATCH($BK$9, $AE$9:$BI$9, 0)), "")</f>
        <v/>
      </c>
    </row>
    <row r="2119" spans="1:63" x14ac:dyDescent="0.25">
      <c r="A2119" s="2"/>
      <c r="B2119" s="254"/>
      <c r="C2119" s="255"/>
      <c r="D2119" s="256"/>
      <c r="E2119" s="257"/>
      <c r="F2119" s="257"/>
      <c r="G2119" s="258"/>
      <c r="H2119" s="259"/>
      <c r="I2119" s="16"/>
      <c r="J2119" s="5" t="str">
        <f t="shared" si="267"/>
        <v/>
      </c>
      <c r="K2119" s="2"/>
      <c r="O2119" s="5" t="str">
        <f t="shared" si="265"/>
        <v/>
      </c>
      <c r="Q2119" s="5" t="str">
        <f t="shared" si="268"/>
        <v/>
      </c>
      <c r="S2119" s="5" t="str">
        <f t="shared" si="266"/>
        <v/>
      </c>
      <c r="U2119" s="64" t="str">
        <f>IF($D2119="","", IF(COUNTIF('Intro &amp; Setup'!$AW$49:$AW$88, $D2119)&gt;0, "BH", TEXT($D2119, "ddd")))</f>
        <v/>
      </c>
      <c r="V2119" s="65" t="str">
        <f>IF($G2119="", "", IF(COUNTIF('Intro &amp; Setup'!$AW$49:$AW$88, $G2119)&gt;0, "BH", TEXT($G2119, "ddd")))</f>
        <v/>
      </c>
      <c r="W2119" s="64" t="str">
        <f t="shared" si="269"/>
        <v/>
      </c>
      <c r="X2119" s="65" t="str">
        <f t="shared" si="270"/>
        <v/>
      </c>
      <c r="Y2119" s="64" t="str">
        <f>IF(F2119="", "", IF(OR(F2119&lt;'Intro &amp; Setup'!$Z$20, F2119&gt;'Intro &amp; Setup'!$Z$22), "X", ""))</f>
        <v/>
      </c>
      <c r="Z2119" s="65" t="str">
        <f>IF(G2119="", "", IF(OR(G2119&lt;'Intro &amp; Setup'!$Z$20, G2119&gt;'Intro &amp; Setup'!$Z$22), "X", ""))</f>
        <v/>
      </c>
      <c r="AB2119" s="58" t="str">
        <f t="shared" si="271"/>
        <v/>
      </c>
      <c r="AC2119" s="59" t="str">
        <f t="shared" si="272"/>
        <v/>
      </c>
      <c r="AE2119" s="5" t="str">
        <f>IF(OR($AB2119="", $AC2119=""), "", IF($H2119=$M$3, "", IF(OR(AE$7&lt;$AB2119, $AC2119&lt;AE$6),"", MAX(AE$10:AE2118)+1)))</f>
        <v/>
      </c>
      <c r="AF2119" s="5" t="str">
        <f>IF(OR($AB2119="", $AC2119=""), "", IF($H2119=$M$3, "", IF(OR(AF$7&lt;$AB2119, $AC2119&lt;AF$6),"", MAX(AF$10:AF2118)+1)))</f>
        <v/>
      </c>
      <c r="AG2119" s="5" t="str">
        <f>IF(OR($AB2119="", $AC2119=""), "", IF($H2119=$M$3, "", IF(OR(AG$7&lt;$AB2119, $AC2119&lt;AG$6),"", MAX(AG$10:AG2118)+1)))</f>
        <v/>
      </c>
      <c r="AH2119" s="5" t="str">
        <f>IF(OR($AB2119="", $AC2119=""), "", IF($H2119=$M$3, "", IF(OR(AH$7&lt;$AB2119, $AC2119&lt;AH$6),"", MAX(AH$10:AH2118)+1)))</f>
        <v/>
      </c>
      <c r="AI2119" s="5" t="str">
        <f>IF(OR($AB2119="", $AC2119=""), "", IF($H2119=$M$3, "", IF(OR(AI$7&lt;$AB2119, $AC2119&lt;AI$6),"", MAX(AI$10:AI2118)+1)))</f>
        <v/>
      </c>
      <c r="AJ2119" s="5" t="str">
        <f>IF(OR($AB2119="", $AC2119=""), "", IF($H2119=$M$3, "", IF(OR(AJ$7&lt;$AB2119, $AC2119&lt;AJ$6),"", MAX(AJ$10:AJ2118)+1)))</f>
        <v/>
      </c>
      <c r="AK2119" s="5" t="str">
        <f>IF(OR($AB2119="", $AC2119=""), "", IF($H2119=$M$3, "", IF(OR(AK$7&lt;$AB2119, $AC2119&lt;AK$6),"", MAX(AK$10:AK2118)+1)))</f>
        <v/>
      </c>
      <c r="AL2119" s="5" t="str">
        <f>IF(OR($AB2119="", $AC2119=""), "", IF($H2119=$M$3, "", IF(OR(AL$7&lt;$AB2119, $AC2119&lt;AL$6),"", MAX(AL$10:AL2118)+1)))</f>
        <v/>
      </c>
      <c r="AM2119" s="5" t="str">
        <f>IF(OR($AB2119="", $AC2119=""), "", IF($H2119=$M$3, "", IF(OR(AM$7&lt;$AB2119, $AC2119&lt;AM$6),"", MAX(AM$10:AM2118)+1)))</f>
        <v/>
      </c>
      <c r="AN2119" s="5" t="str">
        <f>IF(OR($AB2119="", $AC2119=""), "", IF($H2119=$M$3, "", IF(OR(AN$7&lt;$AB2119, $AC2119&lt;AN$6),"", MAX(AN$10:AN2118)+1)))</f>
        <v/>
      </c>
      <c r="AO2119" s="5" t="str">
        <f>IF(OR($AB2119="", $AC2119=""), "", IF($H2119=$M$3, "", IF(OR(AO$7&lt;$AB2119, $AC2119&lt;AO$6),"", MAX(AO$10:AO2118)+1)))</f>
        <v/>
      </c>
      <c r="AP2119" s="5" t="str">
        <f>IF(OR($AB2119="", $AC2119=""), "", IF($H2119=$M$3, "", IF(OR(AP$7&lt;$AB2119, $AC2119&lt;AP$6),"", MAX(AP$10:AP2118)+1)))</f>
        <v/>
      </c>
      <c r="AQ2119" s="5" t="str">
        <f>IF(OR($AB2119="", $AC2119=""), "", IF($H2119=$M$3, "", IF(OR(AQ$7&lt;$AB2119, $AC2119&lt;AQ$6),"", MAX(AQ$10:AQ2118)+1)))</f>
        <v/>
      </c>
      <c r="AR2119" s="5" t="str">
        <f>IF(OR($AB2119="", $AC2119=""), "", IF($H2119=$M$3, "", IF(OR(AR$7&lt;$AB2119, $AC2119&lt;AR$6),"", MAX(AR$10:AR2118)+1)))</f>
        <v/>
      </c>
      <c r="AS2119" s="5" t="str">
        <f>IF(OR($AB2119="", $AC2119=""), "", IF($H2119=$M$3, "", IF(OR(AS$7&lt;$AB2119, $AC2119&lt;AS$6),"", MAX(AS$10:AS2118)+1)))</f>
        <v/>
      </c>
      <c r="AT2119" s="5" t="str">
        <f>IF(OR($AB2119="", $AC2119=""), "", IF($H2119=$M$3, "", IF(OR(AT$7&lt;$AB2119, $AC2119&lt;AT$6),"", MAX(AT$10:AT2118)+1)))</f>
        <v/>
      </c>
      <c r="AU2119" s="5" t="str">
        <f>IF(OR($AB2119="", $AC2119=""), "", IF($H2119=$M$3, "", IF(OR(AU$7&lt;$AB2119, $AC2119&lt;AU$6),"", MAX(AU$10:AU2118)+1)))</f>
        <v/>
      </c>
      <c r="AV2119" s="5" t="str">
        <f>IF(OR($AB2119="", $AC2119=""), "", IF($H2119=$M$3, "", IF(OR(AV$7&lt;$AB2119, $AC2119&lt;AV$6),"", MAX(AV$10:AV2118)+1)))</f>
        <v/>
      </c>
      <c r="AW2119" s="5" t="str">
        <f>IF(OR($AB2119="", $AC2119=""), "", IF($H2119=$M$3, "", IF(OR(AW$7&lt;$AB2119, $AC2119&lt;AW$6),"", MAX(AW$10:AW2118)+1)))</f>
        <v/>
      </c>
      <c r="AX2119" s="5" t="str">
        <f>IF(OR($AB2119="", $AC2119=""), "", IF($H2119=$M$3, "", IF(OR(AX$7&lt;$AB2119, $AC2119&lt;AX$6),"", MAX(AX$10:AX2118)+1)))</f>
        <v/>
      </c>
      <c r="AY2119" s="5" t="str">
        <f>IF(OR($AB2119="", $AC2119=""), "", IF($H2119=$M$3, "", IF(OR(AY$7&lt;$AB2119, $AC2119&lt;AY$6),"", MAX(AY$10:AY2118)+1)))</f>
        <v/>
      </c>
      <c r="AZ2119" s="5" t="str">
        <f>IF(OR($AB2119="", $AC2119=""), "", IF($H2119=$M$3, "", IF(OR(AZ$7&lt;$AB2119, $AC2119&lt;AZ$6),"", MAX(AZ$10:AZ2118)+1)))</f>
        <v/>
      </c>
      <c r="BA2119" s="5" t="str">
        <f>IF(OR($AB2119="", $AC2119=""), "", IF($H2119=$M$3, "", IF(OR(BA$7&lt;$AB2119, $AC2119&lt;BA$6),"", MAX(BA$10:BA2118)+1)))</f>
        <v/>
      </c>
      <c r="BB2119" s="5" t="str">
        <f>IF(OR($AB2119="", $AC2119=""), "", IF($H2119=$M$3, "", IF(OR(BB$7&lt;$AB2119, $AC2119&lt;BB$6),"", MAX(BB$10:BB2118)+1)))</f>
        <v/>
      </c>
      <c r="BC2119" s="5" t="str">
        <f>IF(OR($AB2119="", $AC2119=""), "", IF($H2119=$M$3, "", IF(OR(BC$7&lt;$AB2119, $AC2119&lt;BC$6),"", MAX(BC$10:BC2118)+1)))</f>
        <v/>
      </c>
      <c r="BD2119" s="5" t="str">
        <f>IF(OR($AB2119="", $AC2119=""), "", IF($H2119=$M$3, "", IF(OR(BD$7&lt;$AB2119, $AC2119&lt;BD$6),"", MAX(BD$10:BD2118)+1)))</f>
        <v/>
      </c>
      <c r="BE2119" s="5" t="str">
        <f>IF(OR($AB2119="", $AC2119=""), "", IF($H2119=$M$3, "", IF(OR(BE$7&lt;$AB2119, $AC2119&lt;BE$6),"", MAX(BE$10:BE2118)+1)))</f>
        <v/>
      </c>
      <c r="BF2119" s="5" t="str">
        <f>IF(OR($AB2119="", $AC2119=""), "", IF($H2119=$M$3, "", IF(OR(BF$7&lt;$AB2119, $AC2119&lt;BF$6),"", MAX(BF$10:BF2118)+1)))</f>
        <v/>
      </c>
      <c r="BG2119" s="5" t="str">
        <f>IF(OR($AB2119="", $AC2119=""), "", IF($H2119=$M$3, "", IF(OR(BG$7&lt;$AB2119, $AC2119&lt;BG$6),"", MAX(BG$10:BG2118)+1)))</f>
        <v/>
      </c>
      <c r="BH2119" s="5" t="str">
        <f>IF(OR($AB2119="", $AC2119=""), "", IF($H2119=$M$3, "", IF(OR(BH$7&lt;$AB2119, $AC2119&lt;BH$6),"", MAX(BH$10:BH2118)+1)))</f>
        <v/>
      </c>
      <c r="BI2119" s="5" t="str">
        <f>IF(OR($AB2119="", $AC2119=""), "", IF($H2119=$M$3, "", IF(OR(BI$7&lt;$AB2119, $AC2119&lt;BI$6),"", MAX(BI$10:BI2118)+1)))</f>
        <v/>
      </c>
      <c r="BK2119" s="5" t="str" cm="1">
        <f t="array" aca="1" ref="BK2119" ca="1">IFERROR(INDEX($AE2119:$BI2119, $BJ2119, MATCH($BK$9, $AE$9:$BI$9, 0)), "")</f>
        <v/>
      </c>
    </row>
    <row r="2120" spans="1:63" x14ac:dyDescent="0.25">
      <c r="A2120" s="2"/>
      <c r="B2120" s="254"/>
      <c r="C2120" s="255"/>
      <c r="D2120" s="256"/>
      <c r="E2120" s="257"/>
      <c r="F2120" s="257"/>
      <c r="G2120" s="258"/>
      <c r="H2120" s="259"/>
      <c r="I2120" s="16"/>
      <c r="J2120" s="5" t="str">
        <f t="shared" si="267"/>
        <v/>
      </c>
      <c r="K2120" s="2"/>
      <c r="O2120" s="5" t="str">
        <f t="shared" si="265"/>
        <v/>
      </c>
      <c r="Q2120" s="5" t="str">
        <f t="shared" si="268"/>
        <v/>
      </c>
      <c r="S2120" s="5" t="str">
        <f t="shared" si="266"/>
        <v/>
      </c>
      <c r="U2120" s="64" t="str">
        <f>IF($D2120="","", IF(COUNTIF('Intro &amp; Setup'!$AW$49:$AW$88, $D2120)&gt;0, "BH", TEXT($D2120, "ddd")))</f>
        <v/>
      </c>
      <c r="V2120" s="65" t="str">
        <f>IF($G2120="", "", IF(COUNTIF('Intro &amp; Setup'!$AW$49:$AW$88, $G2120)&gt;0, "BH", TEXT($G2120, "ddd")))</f>
        <v/>
      </c>
      <c r="W2120" s="64" t="str">
        <f t="shared" si="269"/>
        <v/>
      </c>
      <c r="X2120" s="65" t="str">
        <f t="shared" si="270"/>
        <v/>
      </c>
      <c r="Y2120" s="64" t="str">
        <f>IF(F2120="", "", IF(OR(F2120&lt;'Intro &amp; Setup'!$Z$20, F2120&gt;'Intro &amp; Setup'!$Z$22), "X", ""))</f>
        <v/>
      </c>
      <c r="Z2120" s="65" t="str">
        <f>IF(G2120="", "", IF(OR(G2120&lt;'Intro &amp; Setup'!$Z$20, G2120&gt;'Intro &amp; Setup'!$Z$22), "X", ""))</f>
        <v/>
      </c>
      <c r="AB2120" s="58" t="str">
        <f t="shared" si="271"/>
        <v/>
      </c>
      <c r="AC2120" s="59" t="str">
        <f t="shared" si="272"/>
        <v/>
      </c>
      <c r="AE2120" s="5" t="str">
        <f>IF(OR($AB2120="", $AC2120=""), "", IF($H2120=$M$3, "", IF(OR(AE$7&lt;$AB2120, $AC2120&lt;AE$6),"", MAX(AE$10:AE2119)+1)))</f>
        <v/>
      </c>
      <c r="AF2120" s="5" t="str">
        <f>IF(OR($AB2120="", $AC2120=""), "", IF($H2120=$M$3, "", IF(OR(AF$7&lt;$AB2120, $AC2120&lt;AF$6),"", MAX(AF$10:AF2119)+1)))</f>
        <v/>
      </c>
      <c r="AG2120" s="5" t="str">
        <f>IF(OR($AB2120="", $AC2120=""), "", IF($H2120=$M$3, "", IF(OR(AG$7&lt;$AB2120, $AC2120&lt;AG$6),"", MAX(AG$10:AG2119)+1)))</f>
        <v/>
      </c>
      <c r="AH2120" s="5" t="str">
        <f>IF(OR($AB2120="", $AC2120=""), "", IF($H2120=$M$3, "", IF(OR(AH$7&lt;$AB2120, $AC2120&lt;AH$6),"", MAX(AH$10:AH2119)+1)))</f>
        <v/>
      </c>
      <c r="AI2120" s="5" t="str">
        <f>IF(OR($AB2120="", $AC2120=""), "", IF($H2120=$M$3, "", IF(OR(AI$7&lt;$AB2120, $AC2120&lt;AI$6),"", MAX(AI$10:AI2119)+1)))</f>
        <v/>
      </c>
      <c r="AJ2120" s="5" t="str">
        <f>IF(OR($AB2120="", $AC2120=""), "", IF($H2120=$M$3, "", IF(OR(AJ$7&lt;$AB2120, $AC2120&lt;AJ$6),"", MAX(AJ$10:AJ2119)+1)))</f>
        <v/>
      </c>
      <c r="AK2120" s="5" t="str">
        <f>IF(OR($AB2120="", $AC2120=""), "", IF($H2120=$M$3, "", IF(OR(AK$7&lt;$AB2120, $AC2120&lt;AK$6),"", MAX(AK$10:AK2119)+1)))</f>
        <v/>
      </c>
      <c r="AL2120" s="5" t="str">
        <f>IF(OR($AB2120="", $AC2120=""), "", IF($H2120=$M$3, "", IF(OR(AL$7&lt;$AB2120, $AC2120&lt;AL$6),"", MAX(AL$10:AL2119)+1)))</f>
        <v/>
      </c>
      <c r="AM2120" s="5" t="str">
        <f>IF(OR($AB2120="", $AC2120=""), "", IF($H2120=$M$3, "", IF(OR(AM$7&lt;$AB2120, $AC2120&lt;AM$6),"", MAX(AM$10:AM2119)+1)))</f>
        <v/>
      </c>
      <c r="AN2120" s="5" t="str">
        <f>IF(OR($AB2120="", $AC2120=""), "", IF($H2120=$M$3, "", IF(OR(AN$7&lt;$AB2120, $AC2120&lt;AN$6),"", MAX(AN$10:AN2119)+1)))</f>
        <v/>
      </c>
      <c r="AO2120" s="5" t="str">
        <f>IF(OR($AB2120="", $AC2120=""), "", IF($H2120=$M$3, "", IF(OR(AO$7&lt;$AB2120, $AC2120&lt;AO$6),"", MAX(AO$10:AO2119)+1)))</f>
        <v/>
      </c>
      <c r="AP2120" s="5" t="str">
        <f>IF(OR($AB2120="", $AC2120=""), "", IF($H2120=$M$3, "", IF(OR(AP$7&lt;$AB2120, $AC2120&lt;AP$6),"", MAX(AP$10:AP2119)+1)))</f>
        <v/>
      </c>
      <c r="AQ2120" s="5" t="str">
        <f>IF(OR($AB2120="", $AC2120=""), "", IF($H2120=$M$3, "", IF(OR(AQ$7&lt;$AB2120, $AC2120&lt;AQ$6),"", MAX(AQ$10:AQ2119)+1)))</f>
        <v/>
      </c>
      <c r="AR2120" s="5" t="str">
        <f>IF(OR($AB2120="", $AC2120=""), "", IF($H2120=$M$3, "", IF(OR(AR$7&lt;$AB2120, $AC2120&lt;AR$6),"", MAX(AR$10:AR2119)+1)))</f>
        <v/>
      </c>
      <c r="AS2120" s="5" t="str">
        <f>IF(OR($AB2120="", $AC2120=""), "", IF($H2120=$M$3, "", IF(OR(AS$7&lt;$AB2120, $AC2120&lt;AS$6),"", MAX(AS$10:AS2119)+1)))</f>
        <v/>
      </c>
      <c r="AT2120" s="5" t="str">
        <f>IF(OR($AB2120="", $AC2120=""), "", IF($H2120=$M$3, "", IF(OR(AT$7&lt;$AB2120, $AC2120&lt;AT$6),"", MAX(AT$10:AT2119)+1)))</f>
        <v/>
      </c>
      <c r="AU2120" s="5" t="str">
        <f>IF(OR($AB2120="", $AC2120=""), "", IF($H2120=$M$3, "", IF(OR(AU$7&lt;$AB2120, $AC2120&lt;AU$6),"", MAX(AU$10:AU2119)+1)))</f>
        <v/>
      </c>
      <c r="AV2120" s="5" t="str">
        <f>IF(OR($AB2120="", $AC2120=""), "", IF($H2120=$M$3, "", IF(OR(AV$7&lt;$AB2120, $AC2120&lt;AV$6),"", MAX(AV$10:AV2119)+1)))</f>
        <v/>
      </c>
      <c r="AW2120" s="5" t="str">
        <f>IF(OR($AB2120="", $AC2120=""), "", IF($H2120=$M$3, "", IF(OR(AW$7&lt;$AB2120, $AC2120&lt;AW$6),"", MAX(AW$10:AW2119)+1)))</f>
        <v/>
      </c>
      <c r="AX2120" s="5" t="str">
        <f>IF(OR($AB2120="", $AC2120=""), "", IF($H2120=$M$3, "", IF(OR(AX$7&lt;$AB2120, $AC2120&lt;AX$6),"", MAX(AX$10:AX2119)+1)))</f>
        <v/>
      </c>
      <c r="AY2120" s="5" t="str">
        <f>IF(OR($AB2120="", $AC2120=""), "", IF($H2120=$M$3, "", IF(OR(AY$7&lt;$AB2120, $AC2120&lt;AY$6),"", MAX(AY$10:AY2119)+1)))</f>
        <v/>
      </c>
      <c r="AZ2120" s="5" t="str">
        <f>IF(OR($AB2120="", $AC2120=""), "", IF($H2120=$M$3, "", IF(OR(AZ$7&lt;$AB2120, $AC2120&lt;AZ$6),"", MAX(AZ$10:AZ2119)+1)))</f>
        <v/>
      </c>
      <c r="BA2120" s="5" t="str">
        <f>IF(OR($AB2120="", $AC2120=""), "", IF($H2120=$M$3, "", IF(OR(BA$7&lt;$AB2120, $AC2120&lt;BA$6),"", MAX(BA$10:BA2119)+1)))</f>
        <v/>
      </c>
      <c r="BB2120" s="5" t="str">
        <f>IF(OR($AB2120="", $AC2120=""), "", IF($H2120=$M$3, "", IF(OR(BB$7&lt;$AB2120, $AC2120&lt;BB$6),"", MAX(BB$10:BB2119)+1)))</f>
        <v/>
      </c>
      <c r="BC2120" s="5" t="str">
        <f>IF(OR($AB2120="", $AC2120=""), "", IF($H2120=$M$3, "", IF(OR(BC$7&lt;$AB2120, $AC2120&lt;BC$6),"", MAX(BC$10:BC2119)+1)))</f>
        <v/>
      </c>
      <c r="BD2120" s="5" t="str">
        <f>IF(OR($AB2120="", $AC2120=""), "", IF($H2120=$M$3, "", IF(OR(BD$7&lt;$AB2120, $AC2120&lt;BD$6),"", MAX(BD$10:BD2119)+1)))</f>
        <v/>
      </c>
      <c r="BE2120" s="5" t="str">
        <f>IF(OR($AB2120="", $AC2120=""), "", IF($H2120=$M$3, "", IF(OR(BE$7&lt;$AB2120, $AC2120&lt;BE$6),"", MAX(BE$10:BE2119)+1)))</f>
        <v/>
      </c>
      <c r="BF2120" s="5" t="str">
        <f>IF(OR($AB2120="", $AC2120=""), "", IF($H2120=$M$3, "", IF(OR(BF$7&lt;$AB2120, $AC2120&lt;BF$6),"", MAX(BF$10:BF2119)+1)))</f>
        <v/>
      </c>
      <c r="BG2120" s="5" t="str">
        <f>IF(OR($AB2120="", $AC2120=""), "", IF($H2120=$M$3, "", IF(OR(BG$7&lt;$AB2120, $AC2120&lt;BG$6),"", MAX(BG$10:BG2119)+1)))</f>
        <v/>
      </c>
      <c r="BH2120" s="5" t="str">
        <f>IF(OR($AB2120="", $AC2120=""), "", IF($H2120=$M$3, "", IF(OR(BH$7&lt;$AB2120, $AC2120&lt;BH$6),"", MAX(BH$10:BH2119)+1)))</f>
        <v/>
      </c>
      <c r="BI2120" s="5" t="str">
        <f>IF(OR($AB2120="", $AC2120=""), "", IF($H2120=$M$3, "", IF(OR(BI$7&lt;$AB2120, $AC2120&lt;BI$6),"", MAX(BI$10:BI2119)+1)))</f>
        <v/>
      </c>
      <c r="BK2120" s="5" t="str" cm="1">
        <f t="array" aca="1" ref="BK2120" ca="1">IFERROR(INDEX($AE2120:$BI2120, $BJ2120, MATCH($BK$9, $AE$9:$BI$9, 0)), "")</f>
        <v/>
      </c>
    </row>
    <row r="2121" spans="1:63" x14ac:dyDescent="0.25">
      <c r="A2121" s="2"/>
      <c r="B2121" s="254"/>
      <c r="C2121" s="255"/>
      <c r="D2121" s="256"/>
      <c r="E2121" s="257"/>
      <c r="F2121" s="257"/>
      <c r="G2121" s="258"/>
      <c r="H2121" s="259"/>
      <c r="I2121" s="16"/>
      <c r="J2121" s="5" t="str">
        <f t="shared" si="267"/>
        <v/>
      </c>
      <c r="K2121" s="2"/>
      <c r="O2121" s="5" t="str">
        <f t="shared" si="265"/>
        <v/>
      </c>
      <c r="Q2121" s="5" t="str">
        <f t="shared" si="268"/>
        <v/>
      </c>
      <c r="S2121" s="5" t="str">
        <f t="shared" si="266"/>
        <v/>
      </c>
      <c r="U2121" s="64" t="str">
        <f>IF($D2121="","", IF(COUNTIF('Intro &amp; Setup'!$AW$49:$AW$88, $D2121)&gt;0, "BH", TEXT($D2121, "ddd")))</f>
        <v/>
      </c>
      <c r="V2121" s="65" t="str">
        <f>IF($G2121="", "", IF(COUNTIF('Intro &amp; Setup'!$AW$49:$AW$88, $G2121)&gt;0, "BH", TEXT($G2121, "ddd")))</f>
        <v/>
      </c>
      <c r="W2121" s="64" t="str">
        <f t="shared" si="269"/>
        <v/>
      </c>
      <c r="X2121" s="65" t="str">
        <f t="shared" si="270"/>
        <v/>
      </c>
      <c r="Y2121" s="64" t="str">
        <f>IF(F2121="", "", IF(OR(F2121&lt;'Intro &amp; Setup'!$Z$20, F2121&gt;'Intro &amp; Setup'!$Z$22), "X", ""))</f>
        <v/>
      </c>
      <c r="Z2121" s="65" t="str">
        <f>IF(G2121="", "", IF(OR(G2121&lt;'Intro &amp; Setup'!$Z$20, G2121&gt;'Intro &amp; Setup'!$Z$22), "X", ""))</f>
        <v/>
      </c>
      <c r="AB2121" s="58" t="str">
        <f t="shared" si="271"/>
        <v/>
      </c>
      <c r="AC2121" s="59" t="str">
        <f t="shared" si="272"/>
        <v/>
      </c>
      <c r="AE2121" s="5" t="str">
        <f>IF(OR($AB2121="", $AC2121=""), "", IF($H2121=$M$3, "", IF(OR(AE$7&lt;$AB2121, $AC2121&lt;AE$6),"", MAX(AE$10:AE2120)+1)))</f>
        <v/>
      </c>
      <c r="AF2121" s="5" t="str">
        <f>IF(OR($AB2121="", $AC2121=""), "", IF($H2121=$M$3, "", IF(OR(AF$7&lt;$AB2121, $AC2121&lt;AF$6),"", MAX(AF$10:AF2120)+1)))</f>
        <v/>
      </c>
      <c r="AG2121" s="5" t="str">
        <f>IF(OR($AB2121="", $AC2121=""), "", IF($H2121=$M$3, "", IF(OR(AG$7&lt;$AB2121, $AC2121&lt;AG$6),"", MAX(AG$10:AG2120)+1)))</f>
        <v/>
      </c>
      <c r="AH2121" s="5" t="str">
        <f>IF(OR($AB2121="", $AC2121=""), "", IF($H2121=$M$3, "", IF(OR(AH$7&lt;$AB2121, $AC2121&lt;AH$6),"", MAX(AH$10:AH2120)+1)))</f>
        <v/>
      </c>
      <c r="AI2121" s="5" t="str">
        <f>IF(OR($AB2121="", $AC2121=""), "", IF($H2121=$M$3, "", IF(OR(AI$7&lt;$AB2121, $AC2121&lt;AI$6),"", MAX(AI$10:AI2120)+1)))</f>
        <v/>
      </c>
      <c r="AJ2121" s="5" t="str">
        <f>IF(OR($AB2121="", $AC2121=""), "", IF($H2121=$M$3, "", IF(OR(AJ$7&lt;$AB2121, $AC2121&lt;AJ$6),"", MAX(AJ$10:AJ2120)+1)))</f>
        <v/>
      </c>
      <c r="AK2121" s="5" t="str">
        <f>IF(OR($AB2121="", $AC2121=""), "", IF($H2121=$M$3, "", IF(OR(AK$7&lt;$AB2121, $AC2121&lt;AK$6),"", MAX(AK$10:AK2120)+1)))</f>
        <v/>
      </c>
      <c r="AL2121" s="5" t="str">
        <f>IF(OR($AB2121="", $AC2121=""), "", IF($H2121=$M$3, "", IF(OR(AL$7&lt;$AB2121, $AC2121&lt;AL$6),"", MAX(AL$10:AL2120)+1)))</f>
        <v/>
      </c>
      <c r="AM2121" s="5" t="str">
        <f>IF(OR($AB2121="", $AC2121=""), "", IF($H2121=$M$3, "", IF(OR(AM$7&lt;$AB2121, $AC2121&lt;AM$6),"", MAX(AM$10:AM2120)+1)))</f>
        <v/>
      </c>
      <c r="AN2121" s="5" t="str">
        <f>IF(OR($AB2121="", $AC2121=""), "", IF($H2121=$M$3, "", IF(OR(AN$7&lt;$AB2121, $AC2121&lt;AN$6),"", MAX(AN$10:AN2120)+1)))</f>
        <v/>
      </c>
      <c r="AO2121" s="5" t="str">
        <f>IF(OR($AB2121="", $AC2121=""), "", IF($H2121=$M$3, "", IF(OR(AO$7&lt;$AB2121, $AC2121&lt;AO$6),"", MAX(AO$10:AO2120)+1)))</f>
        <v/>
      </c>
      <c r="AP2121" s="5" t="str">
        <f>IF(OR($AB2121="", $AC2121=""), "", IF($H2121=$M$3, "", IF(OR(AP$7&lt;$AB2121, $AC2121&lt;AP$6),"", MAX(AP$10:AP2120)+1)))</f>
        <v/>
      </c>
      <c r="AQ2121" s="5" t="str">
        <f>IF(OR($AB2121="", $AC2121=""), "", IF($H2121=$M$3, "", IF(OR(AQ$7&lt;$AB2121, $AC2121&lt;AQ$6),"", MAX(AQ$10:AQ2120)+1)))</f>
        <v/>
      </c>
      <c r="AR2121" s="5" t="str">
        <f>IF(OR($AB2121="", $AC2121=""), "", IF($H2121=$M$3, "", IF(OR(AR$7&lt;$AB2121, $AC2121&lt;AR$6),"", MAX(AR$10:AR2120)+1)))</f>
        <v/>
      </c>
      <c r="AS2121" s="5" t="str">
        <f>IF(OR($AB2121="", $AC2121=""), "", IF($H2121=$M$3, "", IF(OR(AS$7&lt;$AB2121, $AC2121&lt;AS$6),"", MAX(AS$10:AS2120)+1)))</f>
        <v/>
      </c>
      <c r="AT2121" s="5" t="str">
        <f>IF(OR($AB2121="", $AC2121=""), "", IF($H2121=$M$3, "", IF(OR(AT$7&lt;$AB2121, $AC2121&lt;AT$6),"", MAX(AT$10:AT2120)+1)))</f>
        <v/>
      </c>
      <c r="AU2121" s="5" t="str">
        <f>IF(OR($AB2121="", $AC2121=""), "", IF($H2121=$M$3, "", IF(OR(AU$7&lt;$AB2121, $AC2121&lt;AU$6),"", MAX(AU$10:AU2120)+1)))</f>
        <v/>
      </c>
      <c r="AV2121" s="5" t="str">
        <f>IF(OR($AB2121="", $AC2121=""), "", IF($H2121=$M$3, "", IF(OR(AV$7&lt;$AB2121, $AC2121&lt;AV$6),"", MAX(AV$10:AV2120)+1)))</f>
        <v/>
      </c>
      <c r="AW2121" s="5" t="str">
        <f>IF(OR($AB2121="", $AC2121=""), "", IF($H2121=$M$3, "", IF(OR(AW$7&lt;$AB2121, $AC2121&lt;AW$6),"", MAX(AW$10:AW2120)+1)))</f>
        <v/>
      </c>
      <c r="AX2121" s="5" t="str">
        <f>IF(OR($AB2121="", $AC2121=""), "", IF($H2121=$M$3, "", IF(OR(AX$7&lt;$AB2121, $AC2121&lt;AX$6),"", MAX(AX$10:AX2120)+1)))</f>
        <v/>
      </c>
      <c r="AY2121" s="5" t="str">
        <f>IF(OR($AB2121="", $AC2121=""), "", IF($H2121=$M$3, "", IF(OR(AY$7&lt;$AB2121, $AC2121&lt;AY$6),"", MAX(AY$10:AY2120)+1)))</f>
        <v/>
      </c>
      <c r="AZ2121" s="5" t="str">
        <f>IF(OR($AB2121="", $AC2121=""), "", IF($H2121=$M$3, "", IF(OR(AZ$7&lt;$AB2121, $AC2121&lt;AZ$6),"", MAX(AZ$10:AZ2120)+1)))</f>
        <v/>
      </c>
      <c r="BA2121" s="5" t="str">
        <f>IF(OR($AB2121="", $AC2121=""), "", IF($H2121=$M$3, "", IF(OR(BA$7&lt;$AB2121, $AC2121&lt;BA$6),"", MAX(BA$10:BA2120)+1)))</f>
        <v/>
      </c>
      <c r="BB2121" s="5" t="str">
        <f>IF(OR($AB2121="", $AC2121=""), "", IF($H2121=$M$3, "", IF(OR(BB$7&lt;$AB2121, $AC2121&lt;BB$6),"", MAX(BB$10:BB2120)+1)))</f>
        <v/>
      </c>
      <c r="BC2121" s="5" t="str">
        <f>IF(OR($AB2121="", $AC2121=""), "", IF($H2121=$M$3, "", IF(OR(BC$7&lt;$AB2121, $AC2121&lt;BC$6),"", MAX(BC$10:BC2120)+1)))</f>
        <v/>
      </c>
      <c r="BD2121" s="5" t="str">
        <f>IF(OR($AB2121="", $AC2121=""), "", IF($H2121=$M$3, "", IF(OR(BD$7&lt;$AB2121, $AC2121&lt;BD$6),"", MAX(BD$10:BD2120)+1)))</f>
        <v/>
      </c>
      <c r="BE2121" s="5" t="str">
        <f>IF(OR($AB2121="", $AC2121=""), "", IF($H2121=$M$3, "", IF(OR(BE$7&lt;$AB2121, $AC2121&lt;BE$6),"", MAX(BE$10:BE2120)+1)))</f>
        <v/>
      </c>
      <c r="BF2121" s="5" t="str">
        <f>IF(OR($AB2121="", $AC2121=""), "", IF($H2121=$M$3, "", IF(OR(BF$7&lt;$AB2121, $AC2121&lt;BF$6),"", MAX(BF$10:BF2120)+1)))</f>
        <v/>
      </c>
      <c r="BG2121" s="5" t="str">
        <f>IF(OR($AB2121="", $AC2121=""), "", IF($H2121=$M$3, "", IF(OR(BG$7&lt;$AB2121, $AC2121&lt;BG$6),"", MAX(BG$10:BG2120)+1)))</f>
        <v/>
      </c>
      <c r="BH2121" s="5" t="str">
        <f>IF(OR($AB2121="", $AC2121=""), "", IF($H2121=$M$3, "", IF(OR(BH$7&lt;$AB2121, $AC2121&lt;BH$6),"", MAX(BH$10:BH2120)+1)))</f>
        <v/>
      </c>
      <c r="BI2121" s="5" t="str">
        <f>IF(OR($AB2121="", $AC2121=""), "", IF($H2121=$M$3, "", IF(OR(BI$7&lt;$AB2121, $AC2121&lt;BI$6),"", MAX(BI$10:BI2120)+1)))</f>
        <v/>
      </c>
      <c r="BK2121" s="5" t="str" cm="1">
        <f t="array" aca="1" ref="BK2121" ca="1">IFERROR(INDEX($AE2121:$BI2121, $BJ2121, MATCH($BK$9, $AE$9:$BI$9, 0)), "")</f>
        <v/>
      </c>
    </row>
    <row r="2122" spans="1:63" x14ac:dyDescent="0.25">
      <c r="A2122" s="2"/>
      <c r="B2122" s="254"/>
      <c r="C2122" s="255"/>
      <c r="D2122" s="256"/>
      <c r="E2122" s="257"/>
      <c r="F2122" s="257"/>
      <c r="G2122" s="258"/>
      <c r="H2122" s="259"/>
      <c r="I2122" s="16"/>
      <c r="J2122" s="5" t="str">
        <f t="shared" si="267"/>
        <v/>
      </c>
      <c r="K2122" s="2"/>
      <c r="O2122" s="5" t="str">
        <f t="shared" si="265"/>
        <v/>
      </c>
      <c r="Q2122" s="5" t="str">
        <f t="shared" si="268"/>
        <v/>
      </c>
      <c r="S2122" s="5" t="str">
        <f t="shared" si="266"/>
        <v/>
      </c>
      <c r="U2122" s="64" t="str">
        <f>IF($D2122="","", IF(COUNTIF('Intro &amp; Setup'!$AW$49:$AW$88, $D2122)&gt;0, "BH", TEXT($D2122, "ddd")))</f>
        <v/>
      </c>
      <c r="V2122" s="65" t="str">
        <f>IF($G2122="", "", IF(COUNTIF('Intro &amp; Setup'!$AW$49:$AW$88, $G2122)&gt;0, "BH", TEXT($G2122, "ddd")))</f>
        <v/>
      </c>
      <c r="W2122" s="64" t="str">
        <f t="shared" si="269"/>
        <v/>
      </c>
      <c r="X2122" s="65" t="str">
        <f t="shared" si="270"/>
        <v/>
      </c>
      <c r="Y2122" s="64" t="str">
        <f>IF(F2122="", "", IF(OR(F2122&lt;'Intro &amp; Setup'!$Z$20, F2122&gt;'Intro &amp; Setup'!$Z$22), "X", ""))</f>
        <v/>
      </c>
      <c r="Z2122" s="65" t="str">
        <f>IF(G2122="", "", IF(OR(G2122&lt;'Intro &amp; Setup'!$Z$20, G2122&gt;'Intro &amp; Setup'!$Z$22), "X", ""))</f>
        <v/>
      </c>
      <c r="AB2122" s="58" t="str">
        <f t="shared" si="271"/>
        <v/>
      </c>
      <c r="AC2122" s="59" t="str">
        <f t="shared" si="272"/>
        <v/>
      </c>
      <c r="AE2122" s="5" t="str">
        <f>IF(OR($AB2122="", $AC2122=""), "", IF($H2122=$M$3, "", IF(OR(AE$7&lt;$AB2122, $AC2122&lt;AE$6),"", MAX(AE$10:AE2121)+1)))</f>
        <v/>
      </c>
      <c r="AF2122" s="5" t="str">
        <f>IF(OR($AB2122="", $AC2122=""), "", IF($H2122=$M$3, "", IF(OR(AF$7&lt;$AB2122, $AC2122&lt;AF$6),"", MAX(AF$10:AF2121)+1)))</f>
        <v/>
      </c>
      <c r="AG2122" s="5" t="str">
        <f>IF(OR($AB2122="", $AC2122=""), "", IF($H2122=$M$3, "", IF(OR(AG$7&lt;$AB2122, $AC2122&lt;AG$6),"", MAX(AG$10:AG2121)+1)))</f>
        <v/>
      </c>
      <c r="AH2122" s="5" t="str">
        <f>IF(OR($AB2122="", $AC2122=""), "", IF($H2122=$M$3, "", IF(OR(AH$7&lt;$AB2122, $AC2122&lt;AH$6),"", MAX(AH$10:AH2121)+1)))</f>
        <v/>
      </c>
      <c r="AI2122" s="5" t="str">
        <f>IF(OR($AB2122="", $AC2122=""), "", IF($H2122=$M$3, "", IF(OR(AI$7&lt;$AB2122, $AC2122&lt;AI$6),"", MAX(AI$10:AI2121)+1)))</f>
        <v/>
      </c>
      <c r="AJ2122" s="5" t="str">
        <f>IF(OR($AB2122="", $AC2122=""), "", IF($H2122=$M$3, "", IF(OR(AJ$7&lt;$AB2122, $AC2122&lt;AJ$6),"", MAX(AJ$10:AJ2121)+1)))</f>
        <v/>
      </c>
      <c r="AK2122" s="5" t="str">
        <f>IF(OR($AB2122="", $AC2122=""), "", IF($H2122=$M$3, "", IF(OR(AK$7&lt;$AB2122, $AC2122&lt;AK$6),"", MAX(AK$10:AK2121)+1)))</f>
        <v/>
      </c>
      <c r="AL2122" s="5" t="str">
        <f>IF(OR($AB2122="", $AC2122=""), "", IF($H2122=$M$3, "", IF(OR(AL$7&lt;$AB2122, $AC2122&lt;AL$6),"", MAX(AL$10:AL2121)+1)))</f>
        <v/>
      </c>
      <c r="AM2122" s="5" t="str">
        <f>IF(OR($AB2122="", $AC2122=""), "", IF($H2122=$M$3, "", IF(OR(AM$7&lt;$AB2122, $AC2122&lt;AM$6),"", MAX(AM$10:AM2121)+1)))</f>
        <v/>
      </c>
      <c r="AN2122" s="5" t="str">
        <f>IF(OR($AB2122="", $AC2122=""), "", IF($H2122=$M$3, "", IF(OR(AN$7&lt;$AB2122, $AC2122&lt;AN$6),"", MAX(AN$10:AN2121)+1)))</f>
        <v/>
      </c>
      <c r="AO2122" s="5" t="str">
        <f>IF(OR($AB2122="", $AC2122=""), "", IF($H2122=$M$3, "", IF(OR(AO$7&lt;$AB2122, $AC2122&lt;AO$6),"", MAX(AO$10:AO2121)+1)))</f>
        <v/>
      </c>
      <c r="AP2122" s="5" t="str">
        <f>IF(OR($AB2122="", $AC2122=""), "", IF($H2122=$M$3, "", IF(OR(AP$7&lt;$AB2122, $AC2122&lt;AP$6),"", MAX(AP$10:AP2121)+1)))</f>
        <v/>
      </c>
      <c r="AQ2122" s="5" t="str">
        <f>IF(OR($AB2122="", $AC2122=""), "", IF($H2122=$M$3, "", IF(OR(AQ$7&lt;$AB2122, $AC2122&lt;AQ$6),"", MAX(AQ$10:AQ2121)+1)))</f>
        <v/>
      </c>
      <c r="AR2122" s="5" t="str">
        <f>IF(OR($AB2122="", $AC2122=""), "", IF($H2122=$M$3, "", IF(OR(AR$7&lt;$AB2122, $AC2122&lt;AR$6),"", MAX(AR$10:AR2121)+1)))</f>
        <v/>
      </c>
      <c r="AS2122" s="5" t="str">
        <f>IF(OR($AB2122="", $AC2122=""), "", IF($H2122=$M$3, "", IF(OR(AS$7&lt;$AB2122, $AC2122&lt;AS$6),"", MAX(AS$10:AS2121)+1)))</f>
        <v/>
      </c>
      <c r="AT2122" s="5" t="str">
        <f>IF(OR($AB2122="", $AC2122=""), "", IF($H2122=$M$3, "", IF(OR(AT$7&lt;$AB2122, $AC2122&lt;AT$6),"", MAX(AT$10:AT2121)+1)))</f>
        <v/>
      </c>
      <c r="AU2122" s="5" t="str">
        <f>IF(OR($AB2122="", $AC2122=""), "", IF($H2122=$M$3, "", IF(OR(AU$7&lt;$AB2122, $AC2122&lt;AU$6),"", MAX(AU$10:AU2121)+1)))</f>
        <v/>
      </c>
      <c r="AV2122" s="5" t="str">
        <f>IF(OR($AB2122="", $AC2122=""), "", IF($H2122=$M$3, "", IF(OR(AV$7&lt;$AB2122, $AC2122&lt;AV$6),"", MAX(AV$10:AV2121)+1)))</f>
        <v/>
      </c>
      <c r="AW2122" s="5" t="str">
        <f>IF(OR($AB2122="", $AC2122=""), "", IF($H2122=$M$3, "", IF(OR(AW$7&lt;$AB2122, $AC2122&lt;AW$6),"", MAX(AW$10:AW2121)+1)))</f>
        <v/>
      </c>
      <c r="AX2122" s="5" t="str">
        <f>IF(OR($AB2122="", $AC2122=""), "", IF($H2122=$M$3, "", IF(OR(AX$7&lt;$AB2122, $AC2122&lt;AX$6),"", MAX(AX$10:AX2121)+1)))</f>
        <v/>
      </c>
      <c r="AY2122" s="5" t="str">
        <f>IF(OR($AB2122="", $AC2122=""), "", IF($H2122=$M$3, "", IF(OR(AY$7&lt;$AB2122, $AC2122&lt;AY$6),"", MAX(AY$10:AY2121)+1)))</f>
        <v/>
      </c>
      <c r="AZ2122" s="5" t="str">
        <f>IF(OR($AB2122="", $AC2122=""), "", IF($H2122=$M$3, "", IF(OR(AZ$7&lt;$AB2122, $AC2122&lt;AZ$6),"", MAX(AZ$10:AZ2121)+1)))</f>
        <v/>
      </c>
      <c r="BA2122" s="5" t="str">
        <f>IF(OR($AB2122="", $AC2122=""), "", IF($H2122=$M$3, "", IF(OR(BA$7&lt;$AB2122, $AC2122&lt;BA$6),"", MAX(BA$10:BA2121)+1)))</f>
        <v/>
      </c>
      <c r="BB2122" s="5" t="str">
        <f>IF(OR($AB2122="", $AC2122=""), "", IF($H2122=$M$3, "", IF(OR(BB$7&lt;$AB2122, $AC2122&lt;BB$6),"", MAX(BB$10:BB2121)+1)))</f>
        <v/>
      </c>
      <c r="BC2122" s="5" t="str">
        <f>IF(OR($AB2122="", $AC2122=""), "", IF($H2122=$M$3, "", IF(OR(BC$7&lt;$AB2122, $AC2122&lt;BC$6),"", MAX(BC$10:BC2121)+1)))</f>
        <v/>
      </c>
      <c r="BD2122" s="5" t="str">
        <f>IF(OR($AB2122="", $AC2122=""), "", IF($H2122=$M$3, "", IF(OR(BD$7&lt;$AB2122, $AC2122&lt;BD$6),"", MAX(BD$10:BD2121)+1)))</f>
        <v/>
      </c>
      <c r="BE2122" s="5" t="str">
        <f>IF(OR($AB2122="", $AC2122=""), "", IF($H2122=$M$3, "", IF(OR(BE$7&lt;$AB2122, $AC2122&lt;BE$6),"", MAX(BE$10:BE2121)+1)))</f>
        <v/>
      </c>
      <c r="BF2122" s="5" t="str">
        <f>IF(OR($AB2122="", $AC2122=""), "", IF($H2122=$M$3, "", IF(OR(BF$7&lt;$AB2122, $AC2122&lt;BF$6),"", MAX(BF$10:BF2121)+1)))</f>
        <v/>
      </c>
      <c r="BG2122" s="5" t="str">
        <f>IF(OR($AB2122="", $AC2122=""), "", IF($H2122=$M$3, "", IF(OR(BG$7&lt;$AB2122, $AC2122&lt;BG$6),"", MAX(BG$10:BG2121)+1)))</f>
        <v/>
      </c>
      <c r="BH2122" s="5" t="str">
        <f>IF(OR($AB2122="", $AC2122=""), "", IF($H2122=$M$3, "", IF(OR(BH$7&lt;$AB2122, $AC2122&lt;BH$6),"", MAX(BH$10:BH2121)+1)))</f>
        <v/>
      </c>
      <c r="BI2122" s="5" t="str">
        <f>IF(OR($AB2122="", $AC2122=""), "", IF($H2122=$M$3, "", IF(OR(BI$7&lt;$AB2122, $AC2122&lt;BI$6),"", MAX(BI$10:BI2121)+1)))</f>
        <v/>
      </c>
      <c r="BK2122" s="5" t="str" cm="1">
        <f t="array" aca="1" ref="BK2122" ca="1">IFERROR(INDEX($AE2122:$BI2122, $BJ2122, MATCH($BK$9, $AE$9:$BI$9, 0)), "")</f>
        <v/>
      </c>
    </row>
    <row r="2123" spans="1:63" x14ac:dyDescent="0.25">
      <c r="A2123" s="2"/>
      <c r="B2123" s="254"/>
      <c r="C2123" s="255"/>
      <c r="D2123" s="256"/>
      <c r="E2123" s="257"/>
      <c r="F2123" s="257"/>
      <c r="G2123" s="258"/>
      <c r="H2123" s="259"/>
      <c r="I2123" s="16"/>
      <c r="J2123" s="5" t="str">
        <f t="shared" si="267"/>
        <v/>
      </c>
      <c r="K2123" s="2"/>
      <c r="O2123" s="5" t="str">
        <f t="shared" ref="O2123:O2186" si="273">IF(OR($AB2123="", $AC2123=""), "", IF(AND($O$8&gt;=$AB2123, $O$8&lt;=$AC2123), $D$4, IF(AND($H2123=$M$3, $O$8&gt;$AC$11), $D$2, IF($O$8&gt;$AC2123, $D$3, IF(ROUNDDOWN($O$8, 0)=ROUNDDOWN($AB2123, 0), $D$5, IF(ROUNDDOWN($O$8, 0)+1=ROUNDDOWN($AB2123, 0), $D$6, ""))))))</f>
        <v/>
      </c>
      <c r="Q2123" s="5" t="str">
        <f t="shared" si="268"/>
        <v/>
      </c>
      <c r="S2123" s="5" t="str">
        <f t="shared" ref="S2123:S2186" si="274">IF($Q2123="", "", IF(OR($D2123="", $E2123="", $F2123=""), $N$3, IF($AC2123&lt;$AB2123, $N$4, IF(OR(COUNTIF($M$11:$M$22, $C2123)=0, $C2123=""), $N$5, IF(OR($W2123="X", $X2123="X", $Y2123="X", $Z2123="X"), $N$6, "")))))</f>
        <v/>
      </c>
      <c r="U2123" s="64" t="str">
        <f>IF($D2123="","", IF(COUNTIF('Intro &amp; Setup'!$AW$49:$AW$88, $D2123)&gt;0, "BH", TEXT($D2123, "ddd")))</f>
        <v/>
      </c>
      <c r="V2123" s="65" t="str">
        <f>IF($G2123="", "", IF(COUNTIF('Intro &amp; Setup'!$AW$49:$AW$88, $G2123)&gt;0, "BH", TEXT($G2123, "ddd")))</f>
        <v/>
      </c>
      <c r="W2123" s="64" t="str">
        <f t="shared" si="269"/>
        <v/>
      </c>
      <c r="X2123" s="65" t="str">
        <f t="shared" si="270"/>
        <v/>
      </c>
      <c r="Y2123" s="64" t="str">
        <f>IF(F2123="", "", IF(OR(F2123&lt;'Intro &amp; Setup'!$Z$20, F2123&gt;'Intro &amp; Setup'!$Z$22), "X", ""))</f>
        <v/>
      </c>
      <c r="Z2123" s="65" t="str">
        <f>IF(G2123="", "", IF(OR(G2123&lt;'Intro &amp; Setup'!$Z$20, G2123&gt;'Intro &amp; Setup'!$Z$22), "X", ""))</f>
        <v/>
      </c>
      <c r="AB2123" s="58" t="str">
        <f t="shared" si="271"/>
        <v/>
      </c>
      <c r="AC2123" s="59" t="str">
        <f t="shared" si="272"/>
        <v/>
      </c>
      <c r="AE2123" s="5" t="str">
        <f>IF(OR($AB2123="", $AC2123=""), "", IF($H2123=$M$3, "", IF(OR(AE$7&lt;$AB2123, $AC2123&lt;AE$6),"", MAX(AE$10:AE2122)+1)))</f>
        <v/>
      </c>
      <c r="AF2123" s="5" t="str">
        <f>IF(OR($AB2123="", $AC2123=""), "", IF($H2123=$M$3, "", IF(OR(AF$7&lt;$AB2123, $AC2123&lt;AF$6),"", MAX(AF$10:AF2122)+1)))</f>
        <v/>
      </c>
      <c r="AG2123" s="5" t="str">
        <f>IF(OR($AB2123="", $AC2123=""), "", IF($H2123=$M$3, "", IF(OR(AG$7&lt;$AB2123, $AC2123&lt;AG$6),"", MAX(AG$10:AG2122)+1)))</f>
        <v/>
      </c>
      <c r="AH2123" s="5" t="str">
        <f>IF(OR($AB2123="", $AC2123=""), "", IF($H2123=$M$3, "", IF(OR(AH$7&lt;$AB2123, $AC2123&lt;AH$6),"", MAX(AH$10:AH2122)+1)))</f>
        <v/>
      </c>
      <c r="AI2123" s="5" t="str">
        <f>IF(OR($AB2123="", $AC2123=""), "", IF($H2123=$M$3, "", IF(OR(AI$7&lt;$AB2123, $AC2123&lt;AI$6),"", MAX(AI$10:AI2122)+1)))</f>
        <v/>
      </c>
      <c r="AJ2123" s="5" t="str">
        <f>IF(OR($AB2123="", $AC2123=""), "", IF($H2123=$M$3, "", IF(OR(AJ$7&lt;$AB2123, $AC2123&lt;AJ$6),"", MAX(AJ$10:AJ2122)+1)))</f>
        <v/>
      </c>
      <c r="AK2123" s="5" t="str">
        <f>IF(OR($AB2123="", $AC2123=""), "", IF($H2123=$M$3, "", IF(OR(AK$7&lt;$AB2123, $AC2123&lt;AK$6),"", MAX(AK$10:AK2122)+1)))</f>
        <v/>
      </c>
      <c r="AL2123" s="5" t="str">
        <f>IF(OR($AB2123="", $AC2123=""), "", IF($H2123=$M$3, "", IF(OR(AL$7&lt;$AB2123, $AC2123&lt;AL$6),"", MAX(AL$10:AL2122)+1)))</f>
        <v/>
      </c>
      <c r="AM2123" s="5" t="str">
        <f>IF(OR($AB2123="", $AC2123=""), "", IF($H2123=$M$3, "", IF(OR(AM$7&lt;$AB2123, $AC2123&lt;AM$6),"", MAX(AM$10:AM2122)+1)))</f>
        <v/>
      </c>
      <c r="AN2123" s="5" t="str">
        <f>IF(OR($AB2123="", $AC2123=""), "", IF($H2123=$M$3, "", IF(OR(AN$7&lt;$AB2123, $AC2123&lt;AN$6),"", MAX(AN$10:AN2122)+1)))</f>
        <v/>
      </c>
      <c r="AO2123" s="5" t="str">
        <f>IF(OR($AB2123="", $AC2123=""), "", IF($H2123=$M$3, "", IF(OR(AO$7&lt;$AB2123, $AC2123&lt;AO$6),"", MAX(AO$10:AO2122)+1)))</f>
        <v/>
      </c>
      <c r="AP2123" s="5" t="str">
        <f>IF(OR($AB2123="", $AC2123=""), "", IF($H2123=$M$3, "", IF(OR(AP$7&lt;$AB2123, $AC2123&lt;AP$6),"", MAX(AP$10:AP2122)+1)))</f>
        <v/>
      </c>
      <c r="AQ2123" s="5" t="str">
        <f>IF(OR($AB2123="", $AC2123=""), "", IF($H2123=$M$3, "", IF(OR(AQ$7&lt;$AB2123, $AC2123&lt;AQ$6),"", MAX(AQ$10:AQ2122)+1)))</f>
        <v/>
      </c>
      <c r="AR2123" s="5" t="str">
        <f>IF(OR($AB2123="", $AC2123=""), "", IF($H2123=$M$3, "", IF(OR(AR$7&lt;$AB2123, $AC2123&lt;AR$6),"", MAX(AR$10:AR2122)+1)))</f>
        <v/>
      </c>
      <c r="AS2123" s="5" t="str">
        <f>IF(OR($AB2123="", $AC2123=""), "", IF($H2123=$M$3, "", IF(OR(AS$7&lt;$AB2123, $AC2123&lt;AS$6),"", MAX(AS$10:AS2122)+1)))</f>
        <v/>
      </c>
      <c r="AT2123" s="5" t="str">
        <f>IF(OR($AB2123="", $AC2123=""), "", IF($H2123=$M$3, "", IF(OR(AT$7&lt;$AB2123, $AC2123&lt;AT$6),"", MAX(AT$10:AT2122)+1)))</f>
        <v/>
      </c>
      <c r="AU2123" s="5" t="str">
        <f>IF(OR($AB2123="", $AC2123=""), "", IF($H2123=$M$3, "", IF(OR(AU$7&lt;$AB2123, $AC2123&lt;AU$6),"", MAX(AU$10:AU2122)+1)))</f>
        <v/>
      </c>
      <c r="AV2123" s="5" t="str">
        <f>IF(OR($AB2123="", $AC2123=""), "", IF($H2123=$M$3, "", IF(OR(AV$7&lt;$AB2123, $AC2123&lt;AV$6),"", MAX(AV$10:AV2122)+1)))</f>
        <v/>
      </c>
      <c r="AW2123" s="5" t="str">
        <f>IF(OR($AB2123="", $AC2123=""), "", IF($H2123=$M$3, "", IF(OR(AW$7&lt;$AB2123, $AC2123&lt;AW$6),"", MAX(AW$10:AW2122)+1)))</f>
        <v/>
      </c>
      <c r="AX2123" s="5" t="str">
        <f>IF(OR($AB2123="", $AC2123=""), "", IF($H2123=$M$3, "", IF(OR(AX$7&lt;$AB2123, $AC2123&lt;AX$6),"", MAX(AX$10:AX2122)+1)))</f>
        <v/>
      </c>
      <c r="AY2123" s="5" t="str">
        <f>IF(OR($AB2123="", $AC2123=""), "", IF($H2123=$M$3, "", IF(OR(AY$7&lt;$AB2123, $AC2123&lt;AY$6),"", MAX(AY$10:AY2122)+1)))</f>
        <v/>
      </c>
      <c r="AZ2123" s="5" t="str">
        <f>IF(OR($AB2123="", $AC2123=""), "", IF($H2123=$M$3, "", IF(OR(AZ$7&lt;$AB2123, $AC2123&lt;AZ$6),"", MAX(AZ$10:AZ2122)+1)))</f>
        <v/>
      </c>
      <c r="BA2123" s="5" t="str">
        <f>IF(OR($AB2123="", $AC2123=""), "", IF($H2123=$M$3, "", IF(OR(BA$7&lt;$AB2123, $AC2123&lt;BA$6),"", MAX(BA$10:BA2122)+1)))</f>
        <v/>
      </c>
      <c r="BB2123" s="5" t="str">
        <f>IF(OR($AB2123="", $AC2123=""), "", IF($H2123=$M$3, "", IF(OR(BB$7&lt;$AB2123, $AC2123&lt;BB$6),"", MAX(BB$10:BB2122)+1)))</f>
        <v/>
      </c>
      <c r="BC2123" s="5" t="str">
        <f>IF(OR($AB2123="", $AC2123=""), "", IF($H2123=$M$3, "", IF(OR(BC$7&lt;$AB2123, $AC2123&lt;BC$6),"", MAX(BC$10:BC2122)+1)))</f>
        <v/>
      </c>
      <c r="BD2123" s="5" t="str">
        <f>IF(OR($AB2123="", $AC2123=""), "", IF($H2123=$M$3, "", IF(OR(BD$7&lt;$AB2123, $AC2123&lt;BD$6),"", MAX(BD$10:BD2122)+1)))</f>
        <v/>
      </c>
      <c r="BE2123" s="5" t="str">
        <f>IF(OR($AB2123="", $AC2123=""), "", IF($H2123=$M$3, "", IF(OR(BE$7&lt;$AB2123, $AC2123&lt;BE$6),"", MAX(BE$10:BE2122)+1)))</f>
        <v/>
      </c>
      <c r="BF2123" s="5" t="str">
        <f>IF(OR($AB2123="", $AC2123=""), "", IF($H2123=$M$3, "", IF(OR(BF$7&lt;$AB2123, $AC2123&lt;BF$6),"", MAX(BF$10:BF2122)+1)))</f>
        <v/>
      </c>
      <c r="BG2123" s="5" t="str">
        <f>IF(OR($AB2123="", $AC2123=""), "", IF($H2123=$M$3, "", IF(OR(BG$7&lt;$AB2123, $AC2123&lt;BG$6),"", MAX(BG$10:BG2122)+1)))</f>
        <v/>
      </c>
      <c r="BH2123" s="5" t="str">
        <f>IF(OR($AB2123="", $AC2123=""), "", IF($H2123=$M$3, "", IF(OR(BH$7&lt;$AB2123, $AC2123&lt;BH$6),"", MAX(BH$10:BH2122)+1)))</f>
        <v/>
      </c>
      <c r="BI2123" s="5" t="str">
        <f>IF(OR($AB2123="", $AC2123=""), "", IF($H2123=$M$3, "", IF(OR(BI$7&lt;$AB2123, $AC2123&lt;BI$6),"", MAX(BI$10:BI2122)+1)))</f>
        <v/>
      </c>
      <c r="BK2123" s="5" t="str" cm="1">
        <f t="array" aca="1" ref="BK2123" ca="1">IFERROR(INDEX($AE2123:$BI2123, $BJ2123, MATCH($BK$9, $AE$9:$BI$9, 0)), "")</f>
        <v/>
      </c>
    </row>
    <row r="2124" spans="1:63" x14ac:dyDescent="0.25">
      <c r="A2124" s="2"/>
      <c r="B2124" s="254"/>
      <c r="C2124" s="255"/>
      <c r="D2124" s="256"/>
      <c r="E2124" s="257"/>
      <c r="F2124" s="257"/>
      <c r="G2124" s="258"/>
      <c r="H2124" s="259"/>
      <c r="I2124" s="16"/>
      <c r="J2124" s="5" t="str">
        <f t="shared" ref="J2124:J2187" si="275">IF($Q2124="", "", $S2124)</f>
        <v/>
      </c>
      <c r="K2124" s="2"/>
      <c r="O2124" s="5" t="str">
        <f t="shared" si="273"/>
        <v/>
      </c>
      <c r="Q2124" s="5" t="str">
        <f t="shared" ref="Q2124:Q2187" si="276">IF(COUNTIF($B2124:$F2124, "")=5, "", "X")</f>
        <v/>
      </c>
      <c r="S2124" s="5" t="str">
        <f t="shared" si="274"/>
        <v/>
      </c>
      <c r="U2124" s="64" t="str">
        <f>IF($D2124="","", IF(COUNTIF('Intro &amp; Setup'!$AW$49:$AW$88, $D2124)&gt;0, "BH", TEXT($D2124, "ddd")))</f>
        <v/>
      </c>
      <c r="V2124" s="65" t="str">
        <f>IF($G2124="", "", IF(COUNTIF('Intro &amp; Setup'!$AW$49:$AW$88, $G2124)&gt;0, "BH", TEXT($G2124, "ddd")))</f>
        <v/>
      </c>
      <c r="W2124" s="64" t="str">
        <f t="shared" ref="W2124:W2187" si="277">IF($U2124="", "", IF(COUNTIF($W$3:$W$5, $U2124)&gt;0, "X", ""))</f>
        <v/>
      </c>
      <c r="X2124" s="65" t="str">
        <f t="shared" ref="X2124:X2187" si="278">IF($V2124="", "", IF(COUNTIF($W$3:$W$5, $V2124)&gt;0, "X", ""))</f>
        <v/>
      </c>
      <c r="Y2124" s="64" t="str">
        <f>IF(F2124="", "", IF(OR(F2124&lt;'Intro &amp; Setup'!$Z$20, F2124&gt;'Intro &amp; Setup'!$Z$22), "X", ""))</f>
        <v/>
      </c>
      <c r="Z2124" s="65" t="str">
        <f>IF(G2124="", "", IF(OR(G2124&lt;'Intro &amp; Setup'!$Z$20, G2124&gt;'Intro &amp; Setup'!$Z$22), "X", ""))</f>
        <v/>
      </c>
      <c r="AB2124" s="58" t="str">
        <f t="shared" ref="AB2124:AB2187" si="279">IF(OR($D2124="", $E2124=""), "", $D2124+$E2124)</f>
        <v/>
      </c>
      <c r="AC2124" s="59" t="str">
        <f t="shared" ref="AC2124:AC2187" si="280">IF(OR($D2124="", $E2124="", $F2124=""), "", IF($G2124="", $D2124, $G2124)+$F2124)</f>
        <v/>
      </c>
      <c r="AE2124" s="5" t="str">
        <f>IF(OR($AB2124="", $AC2124=""), "", IF($H2124=$M$3, "", IF(OR(AE$7&lt;$AB2124, $AC2124&lt;AE$6),"", MAX(AE$10:AE2123)+1)))</f>
        <v/>
      </c>
      <c r="AF2124" s="5" t="str">
        <f>IF(OR($AB2124="", $AC2124=""), "", IF($H2124=$M$3, "", IF(OR(AF$7&lt;$AB2124, $AC2124&lt;AF$6),"", MAX(AF$10:AF2123)+1)))</f>
        <v/>
      </c>
      <c r="AG2124" s="5" t="str">
        <f>IF(OR($AB2124="", $AC2124=""), "", IF($H2124=$M$3, "", IF(OR(AG$7&lt;$AB2124, $AC2124&lt;AG$6),"", MAX(AG$10:AG2123)+1)))</f>
        <v/>
      </c>
      <c r="AH2124" s="5" t="str">
        <f>IF(OR($AB2124="", $AC2124=""), "", IF($H2124=$M$3, "", IF(OR(AH$7&lt;$AB2124, $AC2124&lt;AH$6),"", MAX(AH$10:AH2123)+1)))</f>
        <v/>
      </c>
      <c r="AI2124" s="5" t="str">
        <f>IF(OR($AB2124="", $AC2124=""), "", IF($H2124=$M$3, "", IF(OR(AI$7&lt;$AB2124, $AC2124&lt;AI$6),"", MAX(AI$10:AI2123)+1)))</f>
        <v/>
      </c>
      <c r="AJ2124" s="5" t="str">
        <f>IF(OR($AB2124="", $AC2124=""), "", IF($H2124=$M$3, "", IF(OR(AJ$7&lt;$AB2124, $AC2124&lt;AJ$6),"", MAX(AJ$10:AJ2123)+1)))</f>
        <v/>
      </c>
      <c r="AK2124" s="5" t="str">
        <f>IF(OR($AB2124="", $AC2124=""), "", IF($H2124=$M$3, "", IF(OR(AK$7&lt;$AB2124, $AC2124&lt;AK$6),"", MAX(AK$10:AK2123)+1)))</f>
        <v/>
      </c>
      <c r="AL2124" s="5" t="str">
        <f>IF(OR($AB2124="", $AC2124=""), "", IF($H2124=$M$3, "", IF(OR(AL$7&lt;$AB2124, $AC2124&lt;AL$6),"", MAX(AL$10:AL2123)+1)))</f>
        <v/>
      </c>
      <c r="AM2124" s="5" t="str">
        <f>IF(OR($AB2124="", $AC2124=""), "", IF($H2124=$M$3, "", IF(OR(AM$7&lt;$AB2124, $AC2124&lt;AM$6),"", MAX(AM$10:AM2123)+1)))</f>
        <v/>
      </c>
      <c r="AN2124" s="5" t="str">
        <f>IF(OR($AB2124="", $AC2124=""), "", IF($H2124=$M$3, "", IF(OR(AN$7&lt;$AB2124, $AC2124&lt;AN$6),"", MAX(AN$10:AN2123)+1)))</f>
        <v/>
      </c>
      <c r="AO2124" s="5" t="str">
        <f>IF(OR($AB2124="", $AC2124=""), "", IF($H2124=$M$3, "", IF(OR(AO$7&lt;$AB2124, $AC2124&lt;AO$6),"", MAX(AO$10:AO2123)+1)))</f>
        <v/>
      </c>
      <c r="AP2124" s="5" t="str">
        <f>IF(OR($AB2124="", $AC2124=""), "", IF($H2124=$M$3, "", IF(OR(AP$7&lt;$AB2124, $AC2124&lt;AP$6),"", MAX(AP$10:AP2123)+1)))</f>
        <v/>
      </c>
      <c r="AQ2124" s="5" t="str">
        <f>IF(OR($AB2124="", $AC2124=""), "", IF($H2124=$M$3, "", IF(OR(AQ$7&lt;$AB2124, $AC2124&lt;AQ$6),"", MAX(AQ$10:AQ2123)+1)))</f>
        <v/>
      </c>
      <c r="AR2124" s="5" t="str">
        <f>IF(OR($AB2124="", $AC2124=""), "", IF($H2124=$M$3, "", IF(OR(AR$7&lt;$AB2124, $AC2124&lt;AR$6),"", MAX(AR$10:AR2123)+1)))</f>
        <v/>
      </c>
      <c r="AS2124" s="5" t="str">
        <f>IF(OR($AB2124="", $AC2124=""), "", IF($H2124=$M$3, "", IF(OR(AS$7&lt;$AB2124, $AC2124&lt;AS$6),"", MAX(AS$10:AS2123)+1)))</f>
        <v/>
      </c>
      <c r="AT2124" s="5" t="str">
        <f>IF(OR($AB2124="", $AC2124=""), "", IF($H2124=$M$3, "", IF(OR(AT$7&lt;$AB2124, $AC2124&lt;AT$6),"", MAX(AT$10:AT2123)+1)))</f>
        <v/>
      </c>
      <c r="AU2124" s="5" t="str">
        <f>IF(OR($AB2124="", $AC2124=""), "", IF($H2124=$M$3, "", IF(OR(AU$7&lt;$AB2124, $AC2124&lt;AU$6),"", MAX(AU$10:AU2123)+1)))</f>
        <v/>
      </c>
      <c r="AV2124" s="5" t="str">
        <f>IF(OR($AB2124="", $AC2124=""), "", IF($H2124=$M$3, "", IF(OR(AV$7&lt;$AB2124, $AC2124&lt;AV$6),"", MAX(AV$10:AV2123)+1)))</f>
        <v/>
      </c>
      <c r="AW2124" s="5" t="str">
        <f>IF(OR($AB2124="", $AC2124=""), "", IF($H2124=$M$3, "", IF(OR(AW$7&lt;$AB2124, $AC2124&lt;AW$6),"", MAX(AW$10:AW2123)+1)))</f>
        <v/>
      </c>
      <c r="AX2124" s="5" t="str">
        <f>IF(OR($AB2124="", $AC2124=""), "", IF($H2124=$M$3, "", IF(OR(AX$7&lt;$AB2124, $AC2124&lt;AX$6),"", MAX(AX$10:AX2123)+1)))</f>
        <v/>
      </c>
      <c r="AY2124" s="5" t="str">
        <f>IF(OR($AB2124="", $AC2124=""), "", IF($H2124=$M$3, "", IF(OR(AY$7&lt;$AB2124, $AC2124&lt;AY$6),"", MAX(AY$10:AY2123)+1)))</f>
        <v/>
      </c>
      <c r="AZ2124" s="5" t="str">
        <f>IF(OR($AB2124="", $AC2124=""), "", IF($H2124=$M$3, "", IF(OR(AZ$7&lt;$AB2124, $AC2124&lt;AZ$6),"", MAX(AZ$10:AZ2123)+1)))</f>
        <v/>
      </c>
      <c r="BA2124" s="5" t="str">
        <f>IF(OR($AB2124="", $AC2124=""), "", IF($H2124=$M$3, "", IF(OR(BA$7&lt;$AB2124, $AC2124&lt;BA$6),"", MAX(BA$10:BA2123)+1)))</f>
        <v/>
      </c>
      <c r="BB2124" s="5" t="str">
        <f>IF(OR($AB2124="", $AC2124=""), "", IF($H2124=$M$3, "", IF(OR(BB$7&lt;$AB2124, $AC2124&lt;BB$6),"", MAX(BB$10:BB2123)+1)))</f>
        <v/>
      </c>
      <c r="BC2124" s="5" t="str">
        <f>IF(OR($AB2124="", $AC2124=""), "", IF($H2124=$M$3, "", IF(OR(BC$7&lt;$AB2124, $AC2124&lt;BC$6),"", MAX(BC$10:BC2123)+1)))</f>
        <v/>
      </c>
      <c r="BD2124" s="5" t="str">
        <f>IF(OR($AB2124="", $AC2124=""), "", IF($H2124=$M$3, "", IF(OR(BD$7&lt;$AB2124, $AC2124&lt;BD$6),"", MAX(BD$10:BD2123)+1)))</f>
        <v/>
      </c>
      <c r="BE2124" s="5" t="str">
        <f>IF(OR($AB2124="", $AC2124=""), "", IF($H2124=$M$3, "", IF(OR(BE$7&lt;$AB2124, $AC2124&lt;BE$6),"", MAX(BE$10:BE2123)+1)))</f>
        <v/>
      </c>
      <c r="BF2124" s="5" t="str">
        <f>IF(OR($AB2124="", $AC2124=""), "", IF($H2124=$M$3, "", IF(OR(BF$7&lt;$AB2124, $AC2124&lt;BF$6),"", MAX(BF$10:BF2123)+1)))</f>
        <v/>
      </c>
      <c r="BG2124" s="5" t="str">
        <f>IF(OR($AB2124="", $AC2124=""), "", IF($H2124=$M$3, "", IF(OR(BG$7&lt;$AB2124, $AC2124&lt;BG$6),"", MAX(BG$10:BG2123)+1)))</f>
        <v/>
      </c>
      <c r="BH2124" s="5" t="str">
        <f>IF(OR($AB2124="", $AC2124=""), "", IF($H2124=$M$3, "", IF(OR(BH$7&lt;$AB2124, $AC2124&lt;BH$6),"", MAX(BH$10:BH2123)+1)))</f>
        <v/>
      </c>
      <c r="BI2124" s="5" t="str">
        <f>IF(OR($AB2124="", $AC2124=""), "", IF($H2124=$M$3, "", IF(OR(BI$7&lt;$AB2124, $AC2124&lt;BI$6),"", MAX(BI$10:BI2123)+1)))</f>
        <v/>
      </c>
      <c r="BK2124" s="5" t="str" cm="1">
        <f t="array" aca="1" ref="BK2124" ca="1">IFERROR(INDEX($AE2124:$BI2124, $BJ2124, MATCH($BK$9, $AE$9:$BI$9, 0)), "")</f>
        <v/>
      </c>
    </row>
    <row r="2125" spans="1:63" x14ac:dyDescent="0.25">
      <c r="A2125" s="2"/>
      <c r="B2125" s="254"/>
      <c r="C2125" s="255"/>
      <c r="D2125" s="256"/>
      <c r="E2125" s="257"/>
      <c r="F2125" s="257"/>
      <c r="G2125" s="258"/>
      <c r="H2125" s="259"/>
      <c r="I2125" s="16"/>
      <c r="J2125" s="5" t="str">
        <f t="shared" si="275"/>
        <v/>
      </c>
      <c r="K2125" s="2"/>
      <c r="O2125" s="5" t="str">
        <f t="shared" si="273"/>
        <v/>
      </c>
      <c r="Q2125" s="5" t="str">
        <f t="shared" si="276"/>
        <v/>
      </c>
      <c r="S2125" s="5" t="str">
        <f t="shared" si="274"/>
        <v/>
      </c>
      <c r="U2125" s="64" t="str">
        <f>IF($D2125="","", IF(COUNTIF('Intro &amp; Setup'!$AW$49:$AW$88, $D2125)&gt;0, "BH", TEXT($D2125, "ddd")))</f>
        <v/>
      </c>
      <c r="V2125" s="65" t="str">
        <f>IF($G2125="", "", IF(COUNTIF('Intro &amp; Setup'!$AW$49:$AW$88, $G2125)&gt;0, "BH", TEXT($G2125, "ddd")))</f>
        <v/>
      </c>
      <c r="W2125" s="64" t="str">
        <f t="shared" si="277"/>
        <v/>
      </c>
      <c r="X2125" s="65" t="str">
        <f t="shared" si="278"/>
        <v/>
      </c>
      <c r="Y2125" s="64" t="str">
        <f>IF(F2125="", "", IF(OR(F2125&lt;'Intro &amp; Setup'!$Z$20, F2125&gt;'Intro &amp; Setup'!$Z$22), "X", ""))</f>
        <v/>
      </c>
      <c r="Z2125" s="65" t="str">
        <f>IF(G2125="", "", IF(OR(G2125&lt;'Intro &amp; Setup'!$Z$20, G2125&gt;'Intro &amp; Setup'!$Z$22), "X", ""))</f>
        <v/>
      </c>
      <c r="AB2125" s="58" t="str">
        <f t="shared" si="279"/>
        <v/>
      </c>
      <c r="AC2125" s="59" t="str">
        <f t="shared" si="280"/>
        <v/>
      </c>
      <c r="AE2125" s="5" t="str">
        <f>IF(OR($AB2125="", $AC2125=""), "", IF($H2125=$M$3, "", IF(OR(AE$7&lt;$AB2125, $AC2125&lt;AE$6),"", MAX(AE$10:AE2124)+1)))</f>
        <v/>
      </c>
      <c r="AF2125" s="5" t="str">
        <f>IF(OR($AB2125="", $AC2125=""), "", IF($H2125=$M$3, "", IF(OR(AF$7&lt;$AB2125, $AC2125&lt;AF$6),"", MAX(AF$10:AF2124)+1)))</f>
        <v/>
      </c>
      <c r="AG2125" s="5" t="str">
        <f>IF(OR($AB2125="", $AC2125=""), "", IF($H2125=$M$3, "", IF(OR(AG$7&lt;$AB2125, $AC2125&lt;AG$6),"", MAX(AG$10:AG2124)+1)))</f>
        <v/>
      </c>
      <c r="AH2125" s="5" t="str">
        <f>IF(OR($AB2125="", $AC2125=""), "", IF($H2125=$M$3, "", IF(OR(AH$7&lt;$AB2125, $AC2125&lt;AH$6),"", MAX(AH$10:AH2124)+1)))</f>
        <v/>
      </c>
      <c r="AI2125" s="5" t="str">
        <f>IF(OR($AB2125="", $AC2125=""), "", IF($H2125=$M$3, "", IF(OR(AI$7&lt;$AB2125, $AC2125&lt;AI$6),"", MAX(AI$10:AI2124)+1)))</f>
        <v/>
      </c>
      <c r="AJ2125" s="5" t="str">
        <f>IF(OR($AB2125="", $AC2125=""), "", IF($H2125=$M$3, "", IF(OR(AJ$7&lt;$AB2125, $AC2125&lt;AJ$6),"", MAX(AJ$10:AJ2124)+1)))</f>
        <v/>
      </c>
      <c r="AK2125" s="5" t="str">
        <f>IF(OR($AB2125="", $AC2125=""), "", IF($H2125=$M$3, "", IF(OR(AK$7&lt;$AB2125, $AC2125&lt;AK$6),"", MAX(AK$10:AK2124)+1)))</f>
        <v/>
      </c>
      <c r="AL2125" s="5" t="str">
        <f>IF(OR($AB2125="", $AC2125=""), "", IF($H2125=$M$3, "", IF(OR(AL$7&lt;$AB2125, $AC2125&lt;AL$6),"", MAX(AL$10:AL2124)+1)))</f>
        <v/>
      </c>
      <c r="AM2125" s="5" t="str">
        <f>IF(OR($AB2125="", $AC2125=""), "", IF($H2125=$M$3, "", IF(OR(AM$7&lt;$AB2125, $AC2125&lt;AM$6),"", MAX(AM$10:AM2124)+1)))</f>
        <v/>
      </c>
      <c r="AN2125" s="5" t="str">
        <f>IF(OR($AB2125="", $AC2125=""), "", IF($H2125=$M$3, "", IF(OR(AN$7&lt;$AB2125, $AC2125&lt;AN$6),"", MAX(AN$10:AN2124)+1)))</f>
        <v/>
      </c>
      <c r="AO2125" s="5" t="str">
        <f>IF(OR($AB2125="", $AC2125=""), "", IF($H2125=$M$3, "", IF(OR(AO$7&lt;$AB2125, $AC2125&lt;AO$6),"", MAX(AO$10:AO2124)+1)))</f>
        <v/>
      </c>
      <c r="AP2125" s="5" t="str">
        <f>IF(OR($AB2125="", $AC2125=""), "", IF($H2125=$M$3, "", IF(OR(AP$7&lt;$AB2125, $AC2125&lt;AP$6),"", MAX(AP$10:AP2124)+1)))</f>
        <v/>
      </c>
      <c r="AQ2125" s="5" t="str">
        <f>IF(OR($AB2125="", $AC2125=""), "", IF($H2125=$M$3, "", IF(OR(AQ$7&lt;$AB2125, $AC2125&lt;AQ$6),"", MAX(AQ$10:AQ2124)+1)))</f>
        <v/>
      </c>
      <c r="AR2125" s="5" t="str">
        <f>IF(OR($AB2125="", $AC2125=""), "", IF($H2125=$M$3, "", IF(OR(AR$7&lt;$AB2125, $AC2125&lt;AR$6),"", MAX(AR$10:AR2124)+1)))</f>
        <v/>
      </c>
      <c r="AS2125" s="5" t="str">
        <f>IF(OR($AB2125="", $AC2125=""), "", IF($H2125=$M$3, "", IF(OR(AS$7&lt;$AB2125, $AC2125&lt;AS$6),"", MAX(AS$10:AS2124)+1)))</f>
        <v/>
      </c>
      <c r="AT2125" s="5" t="str">
        <f>IF(OR($AB2125="", $AC2125=""), "", IF($H2125=$M$3, "", IF(OR(AT$7&lt;$AB2125, $AC2125&lt;AT$6),"", MAX(AT$10:AT2124)+1)))</f>
        <v/>
      </c>
      <c r="AU2125" s="5" t="str">
        <f>IF(OR($AB2125="", $AC2125=""), "", IF($H2125=$M$3, "", IF(OR(AU$7&lt;$AB2125, $AC2125&lt;AU$6),"", MAX(AU$10:AU2124)+1)))</f>
        <v/>
      </c>
      <c r="AV2125" s="5" t="str">
        <f>IF(OR($AB2125="", $AC2125=""), "", IF($H2125=$M$3, "", IF(OR(AV$7&lt;$AB2125, $AC2125&lt;AV$6),"", MAX(AV$10:AV2124)+1)))</f>
        <v/>
      </c>
      <c r="AW2125" s="5" t="str">
        <f>IF(OR($AB2125="", $AC2125=""), "", IF($H2125=$M$3, "", IF(OR(AW$7&lt;$AB2125, $AC2125&lt;AW$6),"", MAX(AW$10:AW2124)+1)))</f>
        <v/>
      </c>
      <c r="AX2125" s="5" t="str">
        <f>IF(OR($AB2125="", $AC2125=""), "", IF($H2125=$M$3, "", IF(OR(AX$7&lt;$AB2125, $AC2125&lt;AX$6),"", MAX(AX$10:AX2124)+1)))</f>
        <v/>
      </c>
      <c r="AY2125" s="5" t="str">
        <f>IF(OR($AB2125="", $AC2125=""), "", IF($H2125=$M$3, "", IF(OR(AY$7&lt;$AB2125, $AC2125&lt;AY$6),"", MAX(AY$10:AY2124)+1)))</f>
        <v/>
      </c>
      <c r="AZ2125" s="5" t="str">
        <f>IF(OR($AB2125="", $AC2125=""), "", IF($H2125=$M$3, "", IF(OR(AZ$7&lt;$AB2125, $AC2125&lt;AZ$6),"", MAX(AZ$10:AZ2124)+1)))</f>
        <v/>
      </c>
      <c r="BA2125" s="5" t="str">
        <f>IF(OR($AB2125="", $AC2125=""), "", IF($H2125=$M$3, "", IF(OR(BA$7&lt;$AB2125, $AC2125&lt;BA$6),"", MAX(BA$10:BA2124)+1)))</f>
        <v/>
      </c>
      <c r="BB2125" s="5" t="str">
        <f>IF(OR($AB2125="", $AC2125=""), "", IF($H2125=$M$3, "", IF(OR(BB$7&lt;$AB2125, $AC2125&lt;BB$6),"", MAX(BB$10:BB2124)+1)))</f>
        <v/>
      </c>
      <c r="BC2125" s="5" t="str">
        <f>IF(OR($AB2125="", $AC2125=""), "", IF($H2125=$M$3, "", IF(OR(BC$7&lt;$AB2125, $AC2125&lt;BC$6),"", MAX(BC$10:BC2124)+1)))</f>
        <v/>
      </c>
      <c r="BD2125" s="5" t="str">
        <f>IF(OR($AB2125="", $AC2125=""), "", IF($H2125=$M$3, "", IF(OR(BD$7&lt;$AB2125, $AC2125&lt;BD$6),"", MAX(BD$10:BD2124)+1)))</f>
        <v/>
      </c>
      <c r="BE2125" s="5" t="str">
        <f>IF(OR($AB2125="", $AC2125=""), "", IF($H2125=$M$3, "", IF(OR(BE$7&lt;$AB2125, $AC2125&lt;BE$6),"", MAX(BE$10:BE2124)+1)))</f>
        <v/>
      </c>
      <c r="BF2125" s="5" t="str">
        <f>IF(OR($AB2125="", $AC2125=""), "", IF($H2125=$M$3, "", IF(OR(BF$7&lt;$AB2125, $AC2125&lt;BF$6),"", MAX(BF$10:BF2124)+1)))</f>
        <v/>
      </c>
      <c r="BG2125" s="5" t="str">
        <f>IF(OR($AB2125="", $AC2125=""), "", IF($H2125=$M$3, "", IF(OR(BG$7&lt;$AB2125, $AC2125&lt;BG$6),"", MAX(BG$10:BG2124)+1)))</f>
        <v/>
      </c>
      <c r="BH2125" s="5" t="str">
        <f>IF(OR($AB2125="", $AC2125=""), "", IF($H2125=$M$3, "", IF(OR(BH$7&lt;$AB2125, $AC2125&lt;BH$6),"", MAX(BH$10:BH2124)+1)))</f>
        <v/>
      </c>
      <c r="BI2125" s="5" t="str">
        <f>IF(OR($AB2125="", $AC2125=""), "", IF($H2125=$M$3, "", IF(OR(BI$7&lt;$AB2125, $AC2125&lt;BI$6),"", MAX(BI$10:BI2124)+1)))</f>
        <v/>
      </c>
      <c r="BK2125" s="5" t="str" cm="1">
        <f t="array" aca="1" ref="BK2125" ca="1">IFERROR(INDEX($AE2125:$BI2125, $BJ2125, MATCH($BK$9, $AE$9:$BI$9, 0)), "")</f>
        <v/>
      </c>
    </row>
    <row r="2126" spans="1:63" x14ac:dyDescent="0.25">
      <c r="A2126" s="2"/>
      <c r="B2126" s="254"/>
      <c r="C2126" s="255"/>
      <c r="D2126" s="256"/>
      <c r="E2126" s="257"/>
      <c r="F2126" s="257"/>
      <c r="G2126" s="258"/>
      <c r="H2126" s="259"/>
      <c r="I2126" s="16"/>
      <c r="J2126" s="5" t="str">
        <f t="shared" si="275"/>
        <v/>
      </c>
      <c r="K2126" s="2"/>
      <c r="O2126" s="5" t="str">
        <f t="shared" si="273"/>
        <v/>
      </c>
      <c r="Q2126" s="5" t="str">
        <f t="shared" si="276"/>
        <v/>
      </c>
      <c r="S2126" s="5" t="str">
        <f t="shared" si="274"/>
        <v/>
      </c>
      <c r="U2126" s="64" t="str">
        <f>IF($D2126="","", IF(COUNTIF('Intro &amp; Setup'!$AW$49:$AW$88, $D2126)&gt;0, "BH", TEXT($D2126, "ddd")))</f>
        <v/>
      </c>
      <c r="V2126" s="65" t="str">
        <f>IF($G2126="", "", IF(COUNTIF('Intro &amp; Setup'!$AW$49:$AW$88, $G2126)&gt;0, "BH", TEXT($G2126, "ddd")))</f>
        <v/>
      </c>
      <c r="W2126" s="64" t="str">
        <f t="shared" si="277"/>
        <v/>
      </c>
      <c r="X2126" s="65" t="str">
        <f t="shared" si="278"/>
        <v/>
      </c>
      <c r="Y2126" s="64" t="str">
        <f>IF(F2126="", "", IF(OR(F2126&lt;'Intro &amp; Setup'!$Z$20, F2126&gt;'Intro &amp; Setup'!$Z$22), "X", ""))</f>
        <v/>
      </c>
      <c r="Z2126" s="65" t="str">
        <f>IF(G2126="", "", IF(OR(G2126&lt;'Intro &amp; Setup'!$Z$20, G2126&gt;'Intro &amp; Setup'!$Z$22), "X", ""))</f>
        <v/>
      </c>
      <c r="AB2126" s="58" t="str">
        <f t="shared" si="279"/>
        <v/>
      </c>
      <c r="AC2126" s="59" t="str">
        <f t="shared" si="280"/>
        <v/>
      </c>
      <c r="AE2126" s="5" t="str">
        <f>IF(OR($AB2126="", $AC2126=""), "", IF($H2126=$M$3, "", IF(OR(AE$7&lt;$AB2126, $AC2126&lt;AE$6),"", MAX(AE$10:AE2125)+1)))</f>
        <v/>
      </c>
      <c r="AF2126" s="5" t="str">
        <f>IF(OR($AB2126="", $AC2126=""), "", IF($H2126=$M$3, "", IF(OR(AF$7&lt;$AB2126, $AC2126&lt;AF$6),"", MAX(AF$10:AF2125)+1)))</f>
        <v/>
      </c>
      <c r="AG2126" s="5" t="str">
        <f>IF(OR($AB2126="", $AC2126=""), "", IF($H2126=$M$3, "", IF(OR(AG$7&lt;$AB2126, $AC2126&lt;AG$6),"", MAX(AG$10:AG2125)+1)))</f>
        <v/>
      </c>
      <c r="AH2126" s="5" t="str">
        <f>IF(OR($AB2126="", $AC2126=""), "", IF($H2126=$M$3, "", IF(OR(AH$7&lt;$AB2126, $AC2126&lt;AH$6),"", MAX(AH$10:AH2125)+1)))</f>
        <v/>
      </c>
      <c r="AI2126" s="5" t="str">
        <f>IF(OR($AB2126="", $AC2126=""), "", IF($H2126=$M$3, "", IF(OR(AI$7&lt;$AB2126, $AC2126&lt;AI$6),"", MAX(AI$10:AI2125)+1)))</f>
        <v/>
      </c>
      <c r="AJ2126" s="5" t="str">
        <f>IF(OR($AB2126="", $AC2126=""), "", IF($H2126=$M$3, "", IF(OR(AJ$7&lt;$AB2126, $AC2126&lt;AJ$6),"", MAX(AJ$10:AJ2125)+1)))</f>
        <v/>
      </c>
      <c r="AK2126" s="5" t="str">
        <f>IF(OR($AB2126="", $AC2126=""), "", IF($H2126=$M$3, "", IF(OR(AK$7&lt;$AB2126, $AC2126&lt;AK$6),"", MAX(AK$10:AK2125)+1)))</f>
        <v/>
      </c>
      <c r="AL2126" s="5" t="str">
        <f>IF(OR($AB2126="", $AC2126=""), "", IF($H2126=$M$3, "", IF(OR(AL$7&lt;$AB2126, $AC2126&lt;AL$6),"", MAX(AL$10:AL2125)+1)))</f>
        <v/>
      </c>
      <c r="AM2126" s="5" t="str">
        <f>IF(OR($AB2126="", $AC2126=""), "", IF($H2126=$M$3, "", IF(OR(AM$7&lt;$AB2126, $AC2126&lt;AM$6),"", MAX(AM$10:AM2125)+1)))</f>
        <v/>
      </c>
      <c r="AN2126" s="5" t="str">
        <f>IF(OR($AB2126="", $AC2126=""), "", IF($H2126=$M$3, "", IF(OR(AN$7&lt;$AB2126, $AC2126&lt;AN$6),"", MAX(AN$10:AN2125)+1)))</f>
        <v/>
      </c>
      <c r="AO2126" s="5" t="str">
        <f>IF(OR($AB2126="", $AC2126=""), "", IF($H2126=$M$3, "", IF(OR(AO$7&lt;$AB2126, $AC2126&lt;AO$6),"", MAX(AO$10:AO2125)+1)))</f>
        <v/>
      </c>
      <c r="AP2126" s="5" t="str">
        <f>IF(OR($AB2126="", $AC2126=""), "", IF($H2126=$M$3, "", IF(OR(AP$7&lt;$AB2126, $AC2126&lt;AP$6),"", MAX(AP$10:AP2125)+1)))</f>
        <v/>
      </c>
      <c r="AQ2126" s="5" t="str">
        <f>IF(OR($AB2126="", $AC2126=""), "", IF($H2126=$M$3, "", IF(OR(AQ$7&lt;$AB2126, $AC2126&lt;AQ$6),"", MAX(AQ$10:AQ2125)+1)))</f>
        <v/>
      </c>
      <c r="AR2126" s="5" t="str">
        <f>IF(OR($AB2126="", $AC2126=""), "", IF($H2126=$M$3, "", IF(OR(AR$7&lt;$AB2126, $AC2126&lt;AR$6),"", MAX(AR$10:AR2125)+1)))</f>
        <v/>
      </c>
      <c r="AS2126" s="5" t="str">
        <f>IF(OR($AB2126="", $AC2126=""), "", IF($H2126=$M$3, "", IF(OR(AS$7&lt;$AB2126, $AC2126&lt;AS$6),"", MAX(AS$10:AS2125)+1)))</f>
        <v/>
      </c>
      <c r="AT2126" s="5" t="str">
        <f>IF(OR($AB2126="", $AC2126=""), "", IF($H2126=$M$3, "", IF(OR(AT$7&lt;$AB2126, $AC2126&lt;AT$6),"", MAX(AT$10:AT2125)+1)))</f>
        <v/>
      </c>
      <c r="AU2126" s="5" t="str">
        <f>IF(OR($AB2126="", $AC2126=""), "", IF($H2126=$M$3, "", IF(OR(AU$7&lt;$AB2126, $AC2126&lt;AU$6),"", MAX(AU$10:AU2125)+1)))</f>
        <v/>
      </c>
      <c r="AV2126" s="5" t="str">
        <f>IF(OR($AB2126="", $AC2126=""), "", IF($H2126=$M$3, "", IF(OR(AV$7&lt;$AB2126, $AC2126&lt;AV$6),"", MAX(AV$10:AV2125)+1)))</f>
        <v/>
      </c>
      <c r="AW2126" s="5" t="str">
        <f>IF(OR($AB2126="", $AC2126=""), "", IF($H2126=$M$3, "", IF(OR(AW$7&lt;$AB2126, $AC2126&lt;AW$6),"", MAX(AW$10:AW2125)+1)))</f>
        <v/>
      </c>
      <c r="AX2126" s="5" t="str">
        <f>IF(OR($AB2126="", $AC2126=""), "", IF($H2126=$M$3, "", IF(OR(AX$7&lt;$AB2126, $AC2126&lt;AX$6),"", MAX(AX$10:AX2125)+1)))</f>
        <v/>
      </c>
      <c r="AY2126" s="5" t="str">
        <f>IF(OR($AB2126="", $AC2126=""), "", IF($H2126=$M$3, "", IF(OR(AY$7&lt;$AB2126, $AC2126&lt;AY$6),"", MAX(AY$10:AY2125)+1)))</f>
        <v/>
      </c>
      <c r="AZ2126" s="5" t="str">
        <f>IF(OR($AB2126="", $AC2126=""), "", IF($H2126=$M$3, "", IF(OR(AZ$7&lt;$AB2126, $AC2126&lt;AZ$6),"", MAX(AZ$10:AZ2125)+1)))</f>
        <v/>
      </c>
      <c r="BA2126" s="5" t="str">
        <f>IF(OR($AB2126="", $AC2126=""), "", IF($H2126=$M$3, "", IF(OR(BA$7&lt;$AB2126, $AC2126&lt;BA$6),"", MAX(BA$10:BA2125)+1)))</f>
        <v/>
      </c>
      <c r="BB2126" s="5" t="str">
        <f>IF(OR($AB2126="", $AC2126=""), "", IF($H2126=$M$3, "", IF(OR(BB$7&lt;$AB2126, $AC2126&lt;BB$6),"", MAX(BB$10:BB2125)+1)))</f>
        <v/>
      </c>
      <c r="BC2126" s="5" t="str">
        <f>IF(OR($AB2126="", $AC2126=""), "", IF($H2126=$M$3, "", IF(OR(BC$7&lt;$AB2126, $AC2126&lt;BC$6),"", MAX(BC$10:BC2125)+1)))</f>
        <v/>
      </c>
      <c r="BD2126" s="5" t="str">
        <f>IF(OR($AB2126="", $AC2126=""), "", IF($H2126=$M$3, "", IF(OR(BD$7&lt;$AB2126, $AC2126&lt;BD$6),"", MAX(BD$10:BD2125)+1)))</f>
        <v/>
      </c>
      <c r="BE2126" s="5" t="str">
        <f>IF(OR($AB2126="", $AC2126=""), "", IF($H2126=$M$3, "", IF(OR(BE$7&lt;$AB2126, $AC2126&lt;BE$6),"", MAX(BE$10:BE2125)+1)))</f>
        <v/>
      </c>
      <c r="BF2126" s="5" t="str">
        <f>IF(OR($AB2126="", $AC2126=""), "", IF($H2126=$M$3, "", IF(OR(BF$7&lt;$AB2126, $AC2126&lt;BF$6),"", MAX(BF$10:BF2125)+1)))</f>
        <v/>
      </c>
      <c r="BG2126" s="5" t="str">
        <f>IF(OR($AB2126="", $AC2126=""), "", IF($H2126=$M$3, "", IF(OR(BG$7&lt;$AB2126, $AC2126&lt;BG$6),"", MAX(BG$10:BG2125)+1)))</f>
        <v/>
      </c>
      <c r="BH2126" s="5" t="str">
        <f>IF(OR($AB2126="", $AC2126=""), "", IF($H2126=$M$3, "", IF(OR(BH$7&lt;$AB2126, $AC2126&lt;BH$6),"", MAX(BH$10:BH2125)+1)))</f>
        <v/>
      </c>
      <c r="BI2126" s="5" t="str">
        <f>IF(OR($AB2126="", $AC2126=""), "", IF($H2126=$M$3, "", IF(OR(BI$7&lt;$AB2126, $AC2126&lt;BI$6),"", MAX(BI$10:BI2125)+1)))</f>
        <v/>
      </c>
      <c r="BK2126" s="5" t="str" cm="1">
        <f t="array" aca="1" ref="BK2126" ca="1">IFERROR(INDEX($AE2126:$BI2126, $BJ2126, MATCH($BK$9, $AE$9:$BI$9, 0)), "")</f>
        <v/>
      </c>
    </row>
    <row r="2127" spans="1:63" x14ac:dyDescent="0.25">
      <c r="A2127" s="2"/>
      <c r="B2127" s="254"/>
      <c r="C2127" s="255"/>
      <c r="D2127" s="256"/>
      <c r="E2127" s="257"/>
      <c r="F2127" s="257"/>
      <c r="G2127" s="258"/>
      <c r="H2127" s="259"/>
      <c r="I2127" s="16"/>
      <c r="J2127" s="5" t="str">
        <f t="shared" si="275"/>
        <v/>
      </c>
      <c r="K2127" s="2"/>
      <c r="O2127" s="5" t="str">
        <f t="shared" si="273"/>
        <v/>
      </c>
      <c r="Q2127" s="5" t="str">
        <f t="shared" si="276"/>
        <v/>
      </c>
      <c r="S2127" s="5" t="str">
        <f t="shared" si="274"/>
        <v/>
      </c>
      <c r="U2127" s="64" t="str">
        <f>IF($D2127="","", IF(COUNTIF('Intro &amp; Setup'!$AW$49:$AW$88, $D2127)&gt;0, "BH", TEXT($D2127, "ddd")))</f>
        <v/>
      </c>
      <c r="V2127" s="65" t="str">
        <f>IF($G2127="", "", IF(COUNTIF('Intro &amp; Setup'!$AW$49:$AW$88, $G2127)&gt;0, "BH", TEXT($G2127, "ddd")))</f>
        <v/>
      </c>
      <c r="W2127" s="64" t="str">
        <f t="shared" si="277"/>
        <v/>
      </c>
      <c r="X2127" s="65" t="str">
        <f t="shared" si="278"/>
        <v/>
      </c>
      <c r="Y2127" s="64" t="str">
        <f>IF(F2127="", "", IF(OR(F2127&lt;'Intro &amp; Setup'!$Z$20, F2127&gt;'Intro &amp; Setup'!$Z$22), "X", ""))</f>
        <v/>
      </c>
      <c r="Z2127" s="65" t="str">
        <f>IF(G2127="", "", IF(OR(G2127&lt;'Intro &amp; Setup'!$Z$20, G2127&gt;'Intro &amp; Setup'!$Z$22), "X", ""))</f>
        <v/>
      </c>
      <c r="AB2127" s="58" t="str">
        <f t="shared" si="279"/>
        <v/>
      </c>
      <c r="AC2127" s="59" t="str">
        <f t="shared" si="280"/>
        <v/>
      </c>
      <c r="AE2127" s="5" t="str">
        <f>IF(OR($AB2127="", $AC2127=""), "", IF($H2127=$M$3, "", IF(OR(AE$7&lt;$AB2127, $AC2127&lt;AE$6),"", MAX(AE$10:AE2126)+1)))</f>
        <v/>
      </c>
      <c r="AF2127" s="5" t="str">
        <f>IF(OR($AB2127="", $AC2127=""), "", IF($H2127=$M$3, "", IF(OR(AF$7&lt;$AB2127, $AC2127&lt;AF$6),"", MAX(AF$10:AF2126)+1)))</f>
        <v/>
      </c>
      <c r="AG2127" s="5" t="str">
        <f>IF(OR($AB2127="", $AC2127=""), "", IF($H2127=$M$3, "", IF(OR(AG$7&lt;$AB2127, $AC2127&lt;AG$6),"", MAX(AG$10:AG2126)+1)))</f>
        <v/>
      </c>
      <c r="AH2127" s="5" t="str">
        <f>IF(OR($AB2127="", $AC2127=""), "", IF($H2127=$M$3, "", IF(OR(AH$7&lt;$AB2127, $AC2127&lt;AH$6),"", MAX(AH$10:AH2126)+1)))</f>
        <v/>
      </c>
      <c r="AI2127" s="5" t="str">
        <f>IF(OR($AB2127="", $AC2127=""), "", IF($H2127=$M$3, "", IF(OR(AI$7&lt;$AB2127, $AC2127&lt;AI$6),"", MAX(AI$10:AI2126)+1)))</f>
        <v/>
      </c>
      <c r="AJ2127" s="5" t="str">
        <f>IF(OR($AB2127="", $AC2127=""), "", IF($H2127=$M$3, "", IF(OR(AJ$7&lt;$AB2127, $AC2127&lt;AJ$6),"", MAX(AJ$10:AJ2126)+1)))</f>
        <v/>
      </c>
      <c r="AK2127" s="5" t="str">
        <f>IF(OR($AB2127="", $AC2127=""), "", IF($H2127=$M$3, "", IF(OR(AK$7&lt;$AB2127, $AC2127&lt;AK$6),"", MAX(AK$10:AK2126)+1)))</f>
        <v/>
      </c>
      <c r="AL2127" s="5" t="str">
        <f>IF(OR($AB2127="", $AC2127=""), "", IF($H2127=$M$3, "", IF(OR(AL$7&lt;$AB2127, $AC2127&lt;AL$6),"", MAX(AL$10:AL2126)+1)))</f>
        <v/>
      </c>
      <c r="AM2127" s="5" t="str">
        <f>IF(OR($AB2127="", $AC2127=""), "", IF($H2127=$M$3, "", IF(OR(AM$7&lt;$AB2127, $AC2127&lt;AM$6),"", MAX(AM$10:AM2126)+1)))</f>
        <v/>
      </c>
      <c r="AN2127" s="5" t="str">
        <f>IF(OR($AB2127="", $AC2127=""), "", IF($H2127=$M$3, "", IF(OR(AN$7&lt;$AB2127, $AC2127&lt;AN$6),"", MAX(AN$10:AN2126)+1)))</f>
        <v/>
      </c>
      <c r="AO2127" s="5" t="str">
        <f>IF(OR($AB2127="", $AC2127=""), "", IF($H2127=$M$3, "", IF(OR(AO$7&lt;$AB2127, $AC2127&lt;AO$6),"", MAX(AO$10:AO2126)+1)))</f>
        <v/>
      </c>
      <c r="AP2127" s="5" t="str">
        <f>IF(OR($AB2127="", $AC2127=""), "", IF($H2127=$M$3, "", IF(OR(AP$7&lt;$AB2127, $AC2127&lt;AP$6),"", MAX(AP$10:AP2126)+1)))</f>
        <v/>
      </c>
      <c r="AQ2127" s="5" t="str">
        <f>IF(OR($AB2127="", $AC2127=""), "", IF($H2127=$M$3, "", IF(OR(AQ$7&lt;$AB2127, $AC2127&lt;AQ$6),"", MAX(AQ$10:AQ2126)+1)))</f>
        <v/>
      </c>
      <c r="AR2127" s="5" t="str">
        <f>IF(OR($AB2127="", $AC2127=""), "", IF($H2127=$M$3, "", IF(OR(AR$7&lt;$AB2127, $AC2127&lt;AR$6),"", MAX(AR$10:AR2126)+1)))</f>
        <v/>
      </c>
      <c r="AS2127" s="5" t="str">
        <f>IF(OR($AB2127="", $AC2127=""), "", IF($H2127=$M$3, "", IF(OR(AS$7&lt;$AB2127, $AC2127&lt;AS$6),"", MAX(AS$10:AS2126)+1)))</f>
        <v/>
      </c>
      <c r="AT2127" s="5" t="str">
        <f>IF(OR($AB2127="", $AC2127=""), "", IF($H2127=$M$3, "", IF(OR(AT$7&lt;$AB2127, $AC2127&lt;AT$6),"", MAX(AT$10:AT2126)+1)))</f>
        <v/>
      </c>
      <c r="AU2127" s="5" t="str">
        <f>IF(OR($AB2127="", $AC2127=""), "", IF($H2127=$M$3, "", IF(OR(AU$7&lt;$AB2127, $AC2127&lt;AU$6),"", MAX(AU$10:AU2126)+1)))</f>
        <v/>
      </c>
      <c r="AV2127" s="5" t="str">
        <f>IF(OR($AB2127="", $AC2127=""), "", IF($H2127=$M$3, "", IF(OR(AV$7&lt;$AB2127, $AC2127&lt;AV$6),"", MAX(AV$10:AV2126)+1)))</f>
        <v/>
      </c>
      <c r="AW2127" s="5" t="str">
        <f>IF(OR($AB2127="", $AC2127=""), "", IF($H2127=$M$3, "", IF(OR(AW$7&lt;$AB2127, $AC2127&lt;AW$6),"", MAX(AW$10:AW2126)+1)))</f>
        <v/>
      </c>
      <c r="AX2127" s="5" t="str">
        <f>IF(OR($AB2127="", $AC2127=""), "", IF($H2127=$M$3, "", IF(OR(AX$7&lt;$AB2127, $AC2127&lt;AX$6),"", MAX(AX$10:AX2126)+1)))</f>
        <v/>
      </c>
      <c r="AY2127" s="5" t="str">
        <f>IF(OR($AB2127="", $AC2127=""), "", IF($H2127=$M$3, "", IF(OR(AY$7&lt;$AB2127, $AC2127&lt;AY$6),"", MAX(AY$10:AY2126)+1)))</f>
        <v/>
      </c>
      <c r="AZ2127" s="5" t="str">
        <f>IF(OR($AB2127="", $AC2127=""), "", IF($H2127=$M$3, "", IF(OR(AZ$7&lt;$AB2127, $AC2127&lt;AZ$6),"", MAX(AZ$10:AZ2126)+1)))</f>
        <v/>
      </c>
      <c r="BA2127" s="5" t="str">
        <f>IF(OR($AB2127="", $AC2127=""), "", IF($H2127=$M$3, "", IF(OR(BA$7&lt;$AB2127, $AC2127&lt;BA$6),"", MAX(BA$10:BA2126)+1)))</f>
        <v/>
      </c>
      <c r="BB2127" s="5" t="str">
        <f>IF(OR($AB2127="", $AC2127=""), "", IF($H2127=$M$3, "", IF(OR(BB$7&lt;$AB2127, $AC2127&lt;BB$6),"", MAX(BB$10:BB2126)+1)))</f>
        <v/>
      </c>
      <c r="BC2127" s="5" t="str">
        <f>IF(OR($AB2127="", $AC2127=""), "", IF($H2127=$M$3, "", IF(OR(BC$7&lt;$AB2127, $AC2127&lt;BC$6),"", MAX(BC$10:BC2126)+1)))</f>
        <v/>
      </c>
      <c r="BD2127" s="5" t="str">
        <f>IF(OR($AB2127="", $AC2127=""), "", IF($H2127=$M$3, "", IF(OR(BD$7&lt;$AB2127, $AC2127&lt;BD$6),"", MAX(BD$10:BD2126)+1)))</f>
        <v/>
      </c>
      <c r="BE2127" s="5" t="str">
        <f>IF(OR($AB2127="", $AC2127=""), "", IF($H2127=$M$3, "", IF(OR(BE$7&lt;$AB2127, $AC2127&lt;BE$6),"", MAX(BE$10:BE2126)+1)))</f>
        <v/>
      </c>
      <c r="BF2127" s="5" t="str">
        <f>IF(OR($AB2127="", $AC2127=""), "", IF($H2127=$M$3, "", IF(OR(BF$7&lt;$AB2127, $AC2127&lt;BF$6),"", MAX(BF$10:BF2126)+1)))</f>
        <v/>
      </c>
      <c r="BG2127" s="5" t="str">
        <f>IF(OR($AB2127="", $AC2127=""), "", IF($H2127=$M$3, "", IF(OR(BG$7&lt;$AB2127, $AC2127&lt;BG$6),"", MAX(BG$10:BG2126)+1)))</f>
        <v/>
      </c>
      <c r="BH2127" s="5" t="str">
        <f>IF(OR($AB2127="", $AC2127=""), "", IF($H2127=$M$3, "", IF(OR(BH$7&lt;$AB2127, $AC2127&lt;BH$6),"", MAX(BH$10:BH2126)+1)))</f>
        <v/>
      </c>
      <c r="BI2127" s="5" t="str">
        <f>IF(OR($AB2127="", $AC2127=""), "", IF($H2127=$M$3, "", IF(OR(BI$7&lt;$AB2127, $AC2127&lt;BI$6),"", MAX(BI$10:BI2126)+1)))</f>
        <v/>
      </c>
      <c r="BK2127" s="5" t="str" cm="1">
        <f t="array" aca="1" ref="BK2127" ca="1">IFERROR(INDEX($AE2127:$BI2127, $BJ2127, MATCH($BK$9, $AE$9:$BI$9, 0)), "")</f>
        <v/>
      </c>
    </row>
    <row r="2128" spans="1:63" x14ac:dyDescent="0.25">
      <c r="A2128" s="2"/>
      <c r="B2128" s="254"/>
      <c r="C2128" s="255"/>
      <c r="D2128" s="256"/>
      <c r="E2128" s="257"/>
      <c r="F2128" s="257"/>
      <c r="G2128" s="258"/>
      <c r="H2128" s="259"/>
      <c r="I2128" s="16"/>
      <c r="J2128" s="5" t="str">
        <f t="shared" si="275"/>
        <v/>
      </c>
      <c r="K2128" s="2"/>
      <c r="O2128" s="5" t="str">
        <f t="shared" si="273"/>
        <v/>
      </c>
      <c r="Q2128" s="5" t="str">
        <f t="shared" si="276"/>
        <v/>
      </c>
      <c r="S2128" s="5" t="str">
        <f t="shared" si="274"/>
        <v/>
      </c>
      <c r="U2128" s="64" t="str">
        <f>IF($D2128="","", IF(COUNTIF('Intro &amp; Setup'!$AW$49:$AW$88, $D2128)&gt;0, "BH", TEXT($D2128, "ddd")))</f>
        <v/>
      </c>
      <c r="V2128" s="65" t="str">
        <f>IF($G2128="", "", IF(COUNTIF('Intro &amp; Setup'!$AW$49:$AW$88, $G2128)&gt;0, "BH", TEXT($G2128, "ddd")))</f>
        <v/>
      </c>
      <c r="W2128" s="64" t="str">
        <f t="shared" si="277"/>
        <v/>
      </c>
      <c r="X2128" s="65" t="str">
        <f t="shared" si="278"/>
        <v/>
      </c>
      <c r="Y2128" s="64" t="str">
        <f>IF(F2128="", "", IF(OR(F2128&lt;'Intro &amp; Setup'!$Z$20, F2128&gt;'Intro &amp; Setup'!$Z$22), "X", ""))</f>
        <v/>
      </c>
      <c r="Z2128" s="65" t="str">
        <f>IF(G2128="", "", IF(OR(G2128&lt;'Intro &amp; Setup'!$Z$20, G2128&gt;'Intro &amp; Setup'!$Z$22), "X", ""))</f>
        <v/>
      </c>
      <c r="AB2128" s="58" t="str">
        <f t="shared" si="279"/>
        <v/>
      </c>
      <c r="AC2128" s="59" t="str">
        <f t="shared" si="280"/>
        <v/>
      </c>
      <c r="AE2128" s="5" t="str">
        <f>IF(OR($AB2128="", $AC2128=""), "", IF($H2128=$M$3, "", IF(OR(AE$7&lt;$AB2128, $AC2128&lt;AE$6),"", MAX(AE$10:AE2127)+1)))</f>
        <v/>
      </c>
      <c r="AF2128" s="5" t="str">
        <f>IF(OR($AB2128="", $AC2128=""), "", IF($H2128=$M$3, "", IF(OR(AF$7&lt;$AB2128, $AC2128&lt;AF$6),"", MAX(AF$10:AF2127)+1)))</f>
        <v/>
      </c>
      <c r="AG2128" s="5" t="str">
        <f>IF(OR($AB2128="", $AC2128=""), "", IF($H2128=$M$3, "", IF(OR(AG$7&lt;$AB2128, $AC2128&lt;AG$6),"", MAX(AG$10:AG2127)+1)))</f>
        <v/>
      </c>
      <c r="AH2128" s="5" t="str">
        <f>IF(OR($AB2128="", $AC2128=""), "", IF($H2128=$M$3, "", IF(OR(AH$7&lt;$AB2128, $AC2128&lt;AH$6),"", MAX(AH$10:AH2127)+1)))</f>
        <v/>
      </c>
      <c r="AI2128" s="5" t="str">
        <f>IF(OR($AB2128="", $AC2128=""), "", IF($H2128=$M$3, "", IF(OR(AI$7&lt;$AB2128, $AC2128&lt;AI$6),"", MAX(AI$10:AI2127)+1)))</f>
        <v/>
      </c>
      <c r="AJ2128" s="5" t="str">
        <f>IF(OR($AB2128="", $AC2128=""), "", IF($H2128=$M$3, "", IF(OR(AJ$7&lt;$AB2128, $AC2128&lt;AJ$6),"", MAX(AJ$10:AJ2127)+1)))</f>
        <v/>
      </c>
      <c r="AK2128" s="5" t="str">
        <f>IF(OR($AB2128="", $AC2128=""), "", IF($H2128=$M$3, "", IF(OR(AK$7&lt;$AB2128, $AC2128&lt;AK$6),"", MAX(AK$10:AK2127)+1)))</f>
        <v/>
      </c>
      <c r="AL2128" s="5" t="str">
        <f>IF(OR($AB2128="", $AC2128=""), "", IF($H2128=$M$3, "", IF(OR(AL$7&lt;$AB2128, $AC2128&lt;AL$6),"", MAX(AL$10:AL2127)+1)))</f>
        <v/>
      </c>
      <c r="AM2128" s="5" t="str">
        <f>IF(OR($AB2128="", $AC2128=""), "", IF($H2128=$M$3, "", IF(OR(AM$7&lt;$AB2128, $AC2128&lt;AM$6),"", MAX(AM$10:AM2127)+1)))</f>
        <v/>
      </c>
      <c r="AN2128" s="5" t="str">
        <f>IF(OR($AB2128="", $AC2128=""), "", IF($H2128=$M$3, "", IF(OR(AN$7&lt;$AB2128, $AC2128&lt;AN$6),"", MAX(AN$10:AN2127)+1)))</f>
        <v/>
      </c>
      <c r="AO2128" s="5" t="str">
        <f>IF(OR($AB2128="", $AC2128=""), "", IF($H2128=$M$3, "", IF(OR(AO$7&lt;$AB2128, $AC2128&lt;AO$6),"", MAX(AO$10:AO2127)+1)))</f>
        <v/>
      </c>
      <c r="AP2128" s="5" t="str">
        <f>IF(OR($AB2128="", $AC2128=""), "", IF($H2128=$M$3, "", IF(OR(AP$7&lt;$AB2128, $AC2128&lt;AP$6),"", MAX(AP$10:AP2127)+1)))</f>
        <v/>
      </c>
      <c r="AQ2128" s="5" t="str">
        <f>IF(OR($AB2128="", $AC2128=""), "", IF($H2128=$M$3, "", IF(OR(AQ$7&lt;$AB2128, $AC2128&lt;AQ$6),"", MAX(AQ$10:AQ2127)+1)))</f>
        <v/>
      </c>
      <c r="AR2128" s="5" t="str">
        <f>IF(OR($AB2128="", $AC2128=""), "", IF($H2128=$M$3, "", IF(OR(AR$7&lt;$AB2128, $AC2128&lt;AR$6),"", MAX(AR$10:AR2127)+1)))</f>
        <v/>
      </c>
      <c r="AS2128" s="5" t="str">
        <f>IF(OR($AB2128="", $AC2128=""), "", IF($H2128=$M$3, "", IF(OR(AS$7&lt;$AB2128, $AC2128&lt;AS$6),"", MAX(AS$10:AS2127)+1)))</f>
        <v/>
      </c>
      <c r="AT2128" s="5" t="str">
        <f>IF(OR($AB2128="", $AC2128=""), "", IF($H2128=$M$3, "", IF(OR(AT$7&lt;$AB2128, $AC2128&lt;AT$6),"", MAX(AT$10:AT2127)+1)))</f>
        <v/>
      </c>
      <c r="AU2128" s="5" t="str">
        <f>IF(OR($AB2128="", $AC2128=""), "", IF($H2128=$M$3, "", IF(OR(AU$7&lt;$AB2128, $AC2128&lt;AU$6),"", MAX(AU$10:AU2127)+1)))</f>
        <v/>
      </c>
      <c r="AV2128" s="5" t="str">
        <f>IF(OR($AB2128="", $AC2128=""), "", IF($H2128=$M$3, "", IF(OR(AV$7&lt;$AB2128, $AC2128&lt;AV$6),"", MAX(AV$10:AV2127)+1)))</f>
        <v/>
      </c>
      <c r="AW2128" s="5" t="str">
        <f>IF(OR($AB2128="", $AC2128=""), "", IF($H2128=$M$3, "", IF(OR(AW$7&lt;$AB2128, $AC2128&lt;AW$6),"", MAX(AW$10:AW2127)+1)))</f>
        <v/>
      </c>
      <c r="AX2128" s="5" t="str">
        <f>IF(OR($AB2128="", $AC2128=""), "", IF($H2128=$M$3, "", IF(OR(AX$7&lt;$AB2128, $AC2128&lt;AX$6),"", MAX(AX$10:AX2127)+1)))</f>
        <v/>
      </c>
      <c r="AY2128" s="5" t="str">
        <f>IF(OR($AB2128="", $AC2128=""), "", IF($H2128=$M$3, "", IF(OR(AY$7&lt;$AB2128, $AC2128&lt;AY$6),"", MAX(AY$10:AY2127)+1)))</f>
        <v/>
      </c>
      <c r="AZ2128" s="5" t="str">
        <f>IF(OR($AB2128="", $AC2128=""), "", IF($H2128=$M$3, "", IF(OR(AZ$7&lt;$AB2128, $AC2128&lt;AZ$6),"", MAX(AZ$10:AZ2127)+1)))</f>
        <v/>
      </c>
      <c r="BA2128" s="5" t="str">
        <f>IF(OR($AB2128="", $AC2128=""), "", IF($H2128=$M$3, "", IF(OR(BA$7&lt;$AB2128, $AC2128&lt;BA$6),"", MAX(BA$10:BA2127)+1)))</f>
        <v/>
      </c>
      <c r="BB2128" s="5" t="str">
        <f>IF(OR($AB2128="", $AC2128=""), "", IF($H2128=$M$3, "", IF(OR(BB$7&lt;$AB2128, $AC2128&lt;BB$6),"", MAX(BB$10:BB2127)+1)))</f>
        <v/>
      </c>
      <c r="BC2128" s="5" t="str">
        <f>IF(OR($AB2128="", $AC2128=""), "", IF($H2128=$M$3, "", IF(OR(BC$7&lt;$AB2128, $AC2128&lt;BC$6),"", MAX(BC$10:BC2127)+1)))</f>
        <v/>
      </c>
      <c r="BD2128" s="5" t="str">
        <f>IF(OR($AB2128="", $AC2128=""), "", IF($H2128=$M$3, "", IF(OR(BD$7&lt;$AB2128, $AC2128&lt;BD$6),"", MAX(BD$10:BD2127)+1)))</f>
        <v/>
      </c>
      <c r="BE2128" s="5" t="str">
        <f>IF(OR($AB2128="", $AC2128=""), "", IF($H2128=$M$3, "", IF(OR(BE$7&lt;$AB2128, $AC2128&lt;BE$6),"", MAX(BE$10:BE2127)+1)))</f>
        <v/>
      </c>
      <c r="BF2128" s="5" t="str">
        <f>IF(OR($AB2128="", $AC2128=""), "", IF($H2128=$M$3, "", IF(OR(BF$7&lt;$AB2128, $AC2128&lt;BF$6),"", MAX(BF$10:BF2127)+1)))</f>
        <v/>
      </c>
      <c r="BG2128" s="5" t="str">
        <f>IF(OR($AB2128="", $AC2128=""), "", IF($H2128=$M$3, "", IF(OR(BG$7&lt;$AB2128, $AC2128&lt;BG$6),"", MAX(BG$10:BG2127)+1)))</f>
        <v/>
      </c>
      <c r="BH2128" s="5" t="str">
        <f>IF(OR($AB2128="", $AC2128=""), "", IF($H2128=$M$3, "", IF(OR(BH$7&lt;$AB2128, $AC2128&lt;BH$6),"", MAX(BH$10:BH2127)+1)))</f>
        <v/>
      </c>
      <c r="BI2128" s="5" t="str">
        <f>IF(OR($AB2128="", $AC2128=""), "", IF($H2128=$M$3, "", IF(OR(BI$7&lt;$AB2128, $AC2128&lt;BI$6),"", MAX(BI$10:BI2127)+1)))</f>
        <v/>
      </c>
      <c r="BK2128" s="5" t="str" cm="1">
        <f t="array" aca="1" ref="BK2128" ca="1">IFERROR(INDEX($AE2128:$BI2128, $BJ2128, MATCH($BK$9, $AE$9:$BI$9, 0)), "")</f>
        <v/>
      </c>
    </row>
    <row r="2129" spans="1:63" x14ac:dyDescent="0.25">
      <c r="A2129" s="2"/>
      <c r="B2129" s="254"/>
      <c r="C2129" s="255"/>
      <c r="D2129" s="256"/>
      <c r="E2129" s="257"/>
      <c r="F2129" s="257"/>
      <c r="G2129" s="258"/>
      <c r="H2129" s="259"/>
      <c r="I2129" s="16"/>
      <c r="J2129" s="5" t="str">
        <f t="shared" si="275"/>
        <v/>
      </c>
      <c r="K2129" s="2"/>
      <c r="O2129" s="5" t="str">
        <f t="shared" si="273"/>
        <v/>
      </c>
      <c r="Q2129" s="5" t="str">
        <f t="shared" si="276"/>
        <v/>
      </c>
      <c r="S2129" s="5" t="str">
        <f t="shared" si="274"/>
        <v/>
      </c>
      <c r="U2129" s="64" t="str">
        <f>IF($D2129="","", IF(COUNTIF('Intro &amp; Setup'!$AW$49:$AW$88, $D2129)&gt;0, "BH", TEXT($D2129, "ddd")))</f>
        <v/>
      </c>
      <c r="V2129" s="65" t="str">
        <f>IF($G2129="", "", IF(COUNTIF('Intro &amp; Setup'!$AW$49:$AW$88, $G2129)&gt;0, "BH", TEXT($G2129, "ddd")))</f>
        <v/>
      </c>
      <c r="W2129" s="64" t="str">
        <f t="shared" si="277"/>
        <v/>
      </c>
      <c r="X2129" s="65" t="str">
        <f t="shared" si="278"/>
        <v/>
      </c>
      <c r="Y2129" s="64" t="str">
        <f>IF(F2129="", "", IF(OR(F2129&lt;'Intro &amp; Setup'!$Z$20, F2129&gt;'Intro &amp; Setup'!$Z$22), "X", ""))</f>
        <v/>
      </c>
      <c r="Z2129" s="65" t="str">
        <f>IF(G2129="", "", IF(OR(G2129&lt;'Intro &amp; Setup'!$Z$20, G2129&gt;'Intro &amp; Setup'!$Z$22), "X", ""))</f>
        <v/>
      </c>
      <c r="AB2129" s="58" t="str">
        <f t="shared" si="279"/>
        <v/>
      </c>
      <c r="AC2129" s="59" t="str">
        <f t="shared" si="280"/>
        <v/>
      </c>
      <c r="AE2129" s="5" t="str">
        <f>IF(OR($AB2129="", $AC2129=""), "", IF($H2129=$M$3, "", IF(OR(AE$7&lt;$AB2129, $AC2129&lt;AE$6),"", MAX(AE$10:AE2128)+1)))</f>
        <v/>
      </c>
      <c r="AF2129" s="5" t="str">
        <f>IF(OR($AB2129="", $AC2129=""), "", IF($H2129=$M$3, "", IF(OR(AF$7&lt;$AB2129, $AC2129&lt;AF$6),"", MAX(AF$10:AF2128)+1)))</f>
        <v/>
      </c>
      <c r="AG2129" s="5" t="str">
        <f>IF(OR($AB2129="", $AC2129=""), "", IF($H2129=$M$3, "", IF(OR(AG$7&lt;$AB2129, $AC2129&lt;AG$6),"", MAX(AG$10:AG2128)+1)))</f>
        <v/>
      </c>
      <c r="AH2129" s="5" t="str">
        <f>IF(OR($AB2129="", $AC2129=""), "", IF($H2129=$M$3, "", IF(OR(AH$7&lt;$AB2129, $AC2129&lt;AH$6),"", MAX(AH$10:AH2128)+1)))</f>
        <v/>
      </c>
      <c r="AI2129" s="5" t="str">
        <f>IF(OR($AB2129="", $AC2129=""), "", IF($H2129=$M$3, "", IF(OR(AI$7&lt;$AB2129, $AC2129&lt;AI$6),"", MAX(AI$10:AI2128)+1)))</f>
        <v/>
      </c>
      <c r="AJ2129" s="5" t="str">
        <f>IF(OR($AB2129="", $AC2129=""), "", IF($H2129=$M$3, "", IF(OR(AJ$7&lt;$AB2129, $AC2129&lt;AJ$6),"", MAX(AJ$10:AJ2128)+1)))</f>
        <v/>
      </c>
      <c r="AK2129" s="5" t="str">
        <f>IF(OR($AB2129="", $AC2129=""), "", IF($H2129=$M$3, "", IF(OR(AK$7&lt;$AB2129, $AC2129&lt;AK$6),"", MAX(AK$10:AK2128)+1)))</f>
        <v/>
      </c>
      <c r="AL2129" s="5" t="str">
        <f>IF(OR($AB2129="", $AC2129=""), "", IF($H2129=$M$3, "", IF(OR(AL$7&lt;$AB2129, $AC2129&lt;AL$6),"", MAX(AL$10:AL2128)+1)))</f>
        <v/>
      </c>
      <c r="AM2129" s="5" t="str">
        <f>IF(OR($AB2129="", $AC2129=""), "", IF($H2129=$M$3, "", IF(OR(AM$7&lt;$AB2129, $AC2129&lt;AM$6),"", MAX(AM$10:AM2128)+1)))</f>
        <v/>
      </c>
      <c r="AN2129" s="5" t="str">
        <f>IF(OR($AB2129="", $AC2129=""), "", IF($H2129=$M$3, "", IF(OR(AN$7&lt;$AB2129, $AC2129&lt;AN$6),"", MAX(AN$10:AN2128)+1)))</f>
        <v/>
      </c>
      <c r="AO2129" s="5" t="str">
        <f>IF(OR($AB2129="", $AC2129=""), "", IF($H2129=$M$3, "", IF(OR(AO$7&lt;$AB2129, $AC2129&lt;AO$6),"", MAX(AO$10:AO2128)+1)))</f>
        <v/>
      </c>
      <c r="AP2129" s="5" t="str">
        <f>IF(OR($AB2129="", $AC2129=""), "", IF($H2129=$M$3, "", IF(OR(AP$7&lt;$AB2129, $AC2129&lt;AP$6),"", MAX(AP$10:AP2128)+1)))</f>
        <v/>
      </c>
      <c r="AQ2129" s="5" t="str">
        <f>IF(OR($AB2129="", $AC2129=""), "", IF($H2129=$M$3, "", IF(OR(AQ$7&lt;$AB2129, $AC2129&lt;AQ$6),"", MAX(AQ$10:AQ2128)+1)))</f>
        <v/>
      </c>
      <c r="AR2129" s="5" t="str">
        <f>IF(OR($AB2129="", $AC2129=""), "", IF($H2129=$M$3, "", IF(OR(AR$7&lt;$AB2129, $AC2129&lt;AR$6),"", MAX(AR$10:AR2128)+1)))</f>
        <v/>
      </c>
      <c r="AS2129" s="5" t="str">
        <f>IF(OR($AB2129="", $AC2129=""), "", IF($H2129=$M$3, "", IF(OR(AS$7&lt;$AB2129, $AC2129&lt;AS$6),"", MAX(AS$10:AS2128)+1)))</f>
        <v/>
      </c>
      <c r="AT2129" s="5" t="str">
        <f>IF(OR($AB2129="", $AC2129=""), "", IF($H2129=$M$3, "", IF(OR(AT$7&lt;$AB2129, $AC2129&lt;AT$6),"", MAX(AT$10:AT2128)+1)))</f>
        <v/>
      </c>
      <c r="AU2129" s="5" t="str">
        <f>IF(OR($AB2129="", $AC2129=""), "", IF($H2129=$M$3, "", IF(OR(AU$7&lt;$AB2129, $AC2129&lt;AU$6),"", MAX(AU$10:AU2128)+1)))</f>
        <v/>
      </c>
      <c r="AV2129" s="5" t="str">
        <f>IF(OR($AB2129="", $AC2129=""), "", IF($H2129=$M$3, "", IF(OR(AV$7&lt;$AB2129, $AC2129&lt;AV$6),"", MAX(AV$10:AV2128)+1)))</f>
        <v/>
      </c>
      <c r="AW2129" s="5" t="str">
        <f>IF(OR($AB2129="", $AC2129=""), "", IF($H2129=$M$3, "", IF(OR(AW$7&lt;$AB2129, $AC2129&lt;AW$6),"", MAX(AW$10:AW2128)+1)))</f>
        <v/>
      </c>
      <c r="AX2129" s="5" t="str">
        <f>IF(OR($AB2129="", $AC2129=""), "", IF($H2129=$M$3, "", IF(OR(AX$7&lt;$AB2129, $AC2129&lt;AX$6),"", MAX(AX$10:AX2128)+1)))</f>
        <v/>
      </c>
      <c r="AY2129" s="5" t="str">
        <f>IF(OR($AB2129="", $AC2129=""), "", IF($H2129=$M$3, "", IF(OR(AY$7&lt;$AB2129, $AC2129&lt;AY$6),"", MAX(AY$10:AY2128)+1)))</f>
        <v/>
      </c>
      <c r="AZ2129" s="5" t="str">
        <f>IF(OR($AB2129="", $AC2129=""), "", IF($H2129=$M$3, "", IF(OR(AZ$7&lt;$AB2129, $AC2129&lt;AZ$6),"", MAX(AZ$10:AZ2128)+1)))</f>
        <v/>
      </c>
      <c r="BA2129" s="5" t="str">
        <f>IF(OR($AB2129="", $AC2129=""), "", IF($H2129=$M$3, "", IF(OR(BA$7&lt;$AB2129, $AC2129&lt;BA$6),"", MAX(BA$10:BA2128)+1)))</f>
        <v/>
      </c>
      <c r="BB2129" s="5" t="str">
        <f>IF(OR($AB2129="", $AC2129=""), "", IF($H2129=$M$3, "", IF(OR(BB$7&lt;$AB2129, $AC2129&lt;BB$6),"", MAX(BB$10:BB2128)+1)))</f>
        <v/>
      </c>
      <c r="BC2129" s="5" t="str">
        <f>IF(OR($AB2129="", $AC2129=""), "", IF($H2129=$M$3, "", IF(OR(BC$7&lt;$AB2129, $AC2129&lt;BC$6),"", MAX(BC$10:BC2128)+1)))</f>
        <v/>
      </c>
      <c r="BD2129" s="5" t="str">
        <f>IF(OR($AB2129="", $AC2129=""), "", IF($H2129=$M$3, "", IF(OR(BD$7&lt;$AB2129, $AC2129&lt;BD$6),"", MAX(BD$10:BD2128)+1)))</f>
        <v/>
      </c>
      <c r="BE2129" s="5" t="str">
        <f>IF(OR($AB2129="", $AC2129=""), "", IF($H2129=$M$3, "", IF(OR(BE$7&lt;$AB2129, $AC2129&lt;BE$6),"", MAX(BE$10:BE2128)+1)))</f>
        <v/>
      </c>
      <c r="BF2129" s="5" t="str">
        <f>IF(OR($AB2129="", $AC2129=""), "", IF($H2129=$M$3, "", IF(OR(BF$7&lt;$AB2129, $AC2129&lt;BF$6),"", MAX(BF$10:BF2128)+1)))</f>
        <v/>
      </c>
      <c r="BG2129" s="5" t="str">
        <f>IF(OR($AB2129="", $AC2129=""), "", IF($H2129=$M$3, "", IF(OR(BG$7&lt;$AB2129, $AC2129&lt;BG$6),"", MAX(BG$10:BG2128)+1)))</f>
        <v/>
      </c>
      <c r="BH2129" s="5" t="str">
        <f>IF(OR($AB2129="", $AC2129=""), "", IF($H2129=$M$3, "", IF(OR(BH$7&lt;$AB2129, $AC2129&lt;BH$6),"", MAX(BH$10:BH2128)+1)))</f>
        <v/>
      </c>
      <c r="BI2129" s="5" t="str">
        <f>IF(OR($AB2129="", $AC2129=""), "", IF($H2129=$M$3, "", IF(OR(BI$7&lt;$AB2129, $AC2129&lt;BI$6),"", MAX(BI$10:BI2128)+1)))</f>
        <v/>
      </c>
      <c r="BK2129" s="5" t="str" cm="1">
        <f t="array" aca="1" ref="BK2129" ca="1">IFERROR(INDEX($AE2129:$BI2129, $BJ2129, MATCH($BK$9, $AE$9:$BI$9, 0)), "")</f>
        <v/>
      </c>
    </row>
    <row r="2130" spans="1:63" x14ac:dyDescent="0.25">
      <c r="A2130" s="2"/>
      <c r="B2130" s="254"/>
      <c r="C2130" s="255"/>
      <c r="D2130" s="256"/>
      <c r="E2130" s="257"/>
      <c r="F2130" s="257"/>
      <c r="G2130" s="258"/>
      <c r="H2130" s="259"/>
      <c r="I2130" s="16"/>
      <c r="J2130" s="5" t="str">
        <f t="shared" si="275"/>
        <v/>
      </c>
      <c r="K2130" s="2"/>
      <c r="O2130" s="5" t="str">
        <f t="shared" si="273"/>
        <v/>
      </c>
      <c r="Q2130" s="5" t="str">
        <f t="shared" si="276"/>
        <v/>
      </c>
      <c r="S2130" s="5" t="str">
        <f t="shared" si="274"/>
        <v/>
      </c>
      <c r="U2130" s="64" t="str">
        <f>IF($D2130="","", IF(COUNTIF('Intro &amp; Setup'!$AW$49:$AW$88, $D2130)&gt;0, "BH", TEXT($D2130, "ddd")))</f>
        <v/>
      </c>
      <c r="V2130" s="65" t="str">
        <f>IF($G2130="", "", IF(COUNTIF('Intro &amp; Setup'!$AW$49:$AW$88, $G2130)&gt;0, "BH", TEXT($G2130, "ddd")))</f>
        <v/>
      </c>
      <c r="W2130" s="64" t="str">
        <f t="shared" si="277"/>
        <v/>
      </c>
      <c r="X2130" s="65" t="str">
        <f t="shared" si="278"/>
        <v/>
      </c>
      <c r="Y2130" s="64" t="str">
        <f>IF(F2130="", "", IF(OR(F2130&lt;'Intro &amp; Setup'!$Z$20, F2130&gt;'Intro &amp; Setup'!$Z$22), "X", ""))</f>
        <v/>
      </c>
      <c r="Z2130" s="65" t="str">
        <f>IF(G2130="", "", IF(OR(G2130&lt;'Intro &amp; Setup'!$Z$20, G2130&gt;'Intro &amp; Setup'!$Z$22), "X", ""))</f>
        <v/>
      </c>
      <c r="AB2130" s="58" t="str">
        <f t="shared" si="279"/>
        <v/>
      </c>
      <c r="AC2130" s="59" t="str">
        <f t="shared" si="280"/>
        <v/>
      </c>
      <c r="AE2130" s="5" t="str">
        <f>IF(OR($AB2130="", $AC2130=""), "", IF($H2130=$M$3, "", IF(OR(AE$7&lt;$AB2130, $AC2130&lt;AE$6),"", MAX(AE$10:AE2129)+1)))</f>
        <v/>
      </c>
      <c r="AF2130" s="5" t="str">
        <f>IF(OR($AB2130="", $AC2130=""), "", IF($H2130=$M$3, "", IF(OR(AF$7&lt;$AB2130, $AC2130&lt;AF$6),"", MAX(AF$10:AF2129)+1)))</f>
        <v/>
      </c>
      <c r="AG2130" s="5" t="str">
        <f>IF(OR($AB2130="", $AC2130=""), "", IF($H2130=$M$3, "", IF(OR(AG$7&lt;$AB2130, $AC2130&lt;AG$6),"", MAX(AG$10:AG2129)+1)))</f>
        <v/>
      </c>
      <c r="AH2130" s="5" t="str">
        <f>IF(OR($AB2130="", $AC2130=""), "", IF($H2130=$M$3, "", IF(OR(AH$7&lt;$AB2130, $AC2130&lt;AH$6),"", MAX(AH$10:AH2129)+1)))</f>
        <v/>
      </c>
      <c r="AI2130" s="5" t="str">
        <f>IF(OR($AB2130="", $AC2130=""), "", IF($H2130=$M$3, "", IF(OR(AI$7&lt;$AB2130, $AC2130&lt;AI$6),"", MAX(AI$10:AI2129)+1)))</f>
        <v/>
      </c>
      <c r="AJ2130" s="5" t="str">
        <f>IF(OR($AB2130="", $AC2130=""), "", IF($H2130=$M$3, "", IF(OR(AJ$7&lt;$AB2130, $AC2130&lt;AJ$6),"", MAX(AJ$10:AJ2129)+1)))</f>
        <v/>
      </c>
      <c r="AK2130" s="5" t="str">
        <f>IF(OR($AB2130="", $AC2130=""), "", IF($H2130=$M$3, "", IF(OR(AK$7&lt;$AB2130, $AC2130&lt;AK$6),"", MAX(AK$10:AK2129)+1)))</f>
        <v/>
      </c>
      <c r="AL2130" s="5" t="str">
        <f>IF(OR($AB2130="", $AC2130=""), "", IF($H2130=$M$3, "", IF(OR(AL$7&lt;$AB2130, $AC2130&lt;AL$6),"", MAX(AL$10:AL2129)+1)))</f>
        <v/>
      </c>
      <c r="AM2130" s="5" t="str">
        <f>IF(OR($AB2130="", $AC2130=""), "", IF($H2130=$M$3, "", IF(OR(AM$7&lt;$AB2130, $AC2130&lt;AM$6),"", MAX(AM$10:AM2129)+1)))</f>
        <v/>
      </c>
      <c r="AN2130" s="5" t="str">
        <f>IF(OR($AB2130="", $AC2130=""), "", IF($H2130=$M$3, "", IF(OR(AN$7&lt;$AB2130, $AC2130&lt;AN$6),"", MAX(AN$10:AN2129)+1)))</f>
        <v/>
      </c>
      <c r="AO2130" s="5" t="str">
        <f>IF(OR($AB2130="", $AC2130=""), "", IF($H2130=$M$3, "", IF(OR(AO$7&lt;$AB2130, $AC2130&lt;AO$6),"", MAX(AO$10:AO2129)+1)))</f>
        <v/>
      </c>
      <c r="AP2130" s="5" t="str">
        <f>IF(OR($AB2130="", $AC2130=""), "", IF($H2130=$M$3, "", IF(OR(AP$7&lt;$AB2130, $AC2130&lt;AP$6),"", MAX(AP$10:AP2129)+1)))</f>
        <v/>
      </c>
      <c r="AQ2130" s="5" t="str">
        <f>IF(OR($AB2130="", $AC2130=""), "", IF($H2130=$M$3, "", IF(OR(AQ$7&lt;$AB2130, $AC2130&lt;AQ$6),"", MAX(AQ$10:AQ2129)+1)))</f>
        <v/>
      </c>
      <c r="AR2130" s="5" t="str">
        <f>IF(OR($AB2130="", $AC2130=""), "", IF($H2130=$M$3, "", IF(OR(AR$7&lt;$AB2130, $AC2130&lt;AR$6),"", MAX(AR$10:AR2129)+1)))</f>
        <v/>
      </c>
      <c r="AS2130" s="5" t="str">
        <f>IF(OR($AB2130="", $AC2130=""), "", IF($H2130=$M$3, "", IF(OR(AS$7&lt;$AB2130, $AC2130&lt;AS$6),"", MAX(AS$10:AS2129)+1)))</f>
        <v/>
      </c>
      <c r="AT2130" s="5" t="str">
        <f>IF(OR($AB2130="", $AC2130=""), "", IF($H2130=$M$3, "", IF(OR(AT$7&lt;$AB2130, $AC2130&lt;AT$6),"", MAX(AT$10:AT2129)+1)))</f>
        <v/>
      </c>
      <c r="AU2130" s="5" t="str">
        <f>IF(OR($AB2130="", $AC2130=""), "", IF($H2130=$M$3, "", IF(OR(AU$7&lt;$AB2130, $AC2130&lt;AU$6),"", MAX(AU$10:AU2129)+1)))</f>
        <v/>
      </c>
      <c r="AV2130" s="5" t="str">
        <f>IF(OR($AB2130="", $AC2130=""), "", IF($H2130=$M$3, "", IF(OR(AV$7&lt;$AB2130, $AC2130&lt;AV$6),"", MAX(AV$10:AV2129)+1)))</f>
        <v/>
      </c>
      <c r="AW2130" s="5" t="str">
        <f>IF(OR($AB2130="", $AC2130=""), "", IF($H2130=$M$3, "", IF(OR(AW$7&lt;$AB2130, $AC2130&lt;AW$6),"", MAX(AW$10:AW2129)+1)))</f>
        <v/>
      </c>
      <c r="AX2130" s="5" t="str">
        <f>IF(OR($AB2130="", $AC2130=""), "", IF($H2130=$M$3, "", IF(OR(AX$7&lt;$AB2130, $AC2130&lt;AX$6),"", MAX(AX$10:AX2129)+1)))</f>
        <v/>
      </c>
      <c r="AY2130" s="5" t="str">
        <f>IF(OR($AB2130="", $AC2130=""), "", IF($H2130=$M$3, "", IF(OR(AY$7&lt;$AB2130, $AC2130&lt;AY$6),"", MAX(AY$10:AY2129)+1)))</f>
        <v/>
      </c>
      <c r="AZ2130" s="5" t="str">
        <f>IF(OR($AB2130="", $AC2130=""), "", IF($H2130=$M$3, "", IF(OR(AZ$7&lt;$AB2130, $AC2130&lt;AZ$6),"", MAX(AZ$10:AZ2129)+1)))</f>
        <v/>
      </c>
      <c r="BA2130" s="5" t="str">
        <f>IF(OR($AB2130="", $AC2130=""), "", IF($H2130=$M$3, "", IF(OR(BA$7&lt;$AB2130, $AC2130&lt;BA$6),"", MAX(BA$10:BA2129)+1)))</f>
        <v/>
      </c>
      <c r="BB2130" s="5" t="str">
        <f>IF(OR($AB2130="", $AC2130=""), "", IF($H2130=$M$3, "", IF(OR(BB$7&lt;$AB2130, $AC2130&lt;BB$6),"", MAX(BB$10:BB2129)+1)))</f>
        <v/>
      </c>
      <c r="BC2130" s="5" t="str">
        <f>IF(OR($AB2130="", $AC2130=""), "", IF($H2130=$M$3, "", IF(OR(BC$7&lt;$AB2130, $AC2130&lt;BC$6),"", MAX(BC$10:BC2129)+1)))</f>
        <v/>
      </c>
      <c r="BD2130" s="5" t="str">
        <f>IF(OR($AB2130="", $AC2130=""), "", IF($H2130=$M$3, "", IF(OR(BD$7&lt;$AB2130, $AC2130&lt;BD$6),"", MAX(BD$10:BD2129)+1)))</f>
        <v/>
      </c>
      <c r="BE2130" s="5" t="str">
        <f>IF(OR($AB2130="", $AC2130=""), "", IF($H2130=$M$3, "", IF(OR(BE$7&lt;$AB2130, $AC2130&lt;BE$6),"", MAX(BE$10:BE2129)+1)))</f>
        <v/>
      </c>
      <c r="BF2130" s="5" t="str">
        <f>IF(OR($AB2130="", $AC2130=""), "", IF($H2130=$M$3, "", IF(OR(BF$7&lt;$AB2130, $AC2130&lt;BF$6),"", MAX(BF$10:BF2129)+1)))</f>
        <v/>
      </c>
      <c r="BG2130" s="5" t="str">
        <f>IF(OR($AB2130="", $AC2130=""), "", IF($H2130=$M$3, "", IF(OR(BG$7&lt;$AB2130, $AC2130&lt;BG$6),"", MAX(BG$10:BG2129)+1)))</f>
        <v/>
      </c>
      <c r="BH2130" s="5" t="str">
        <f>IF(OR($AB2130="", $AC2130=""), "", IF($H2130=$M$3, "", IF(OR(BH$7&lt;$AB2130, $AC2130&lt;BH$6),"", MAX(BH$10:BH2129)+1)))</f>
        <v/>
      </c>
      <c r="BI2130" s="5" t="str">
        <f>IF(OR($AB2130="", $AC2130=""), "", IF($H2130=$M$3, "", IF(OR(BI$7&lt;$AB2130, $AC2130&lt;BI$6),"", MAX(BI$10:BI2129)+1)))</f>
        <v/>
      </c>
      <c r="BK2130" s="5" t="str" cm="1">
        <f t="array" aca="1" ref="BK2130" ca="1">IFERROR(INDEX($AE2130:$BI2130, $BJ2130, MATCH($BK$9, $AE$9:$BI$9, 0)), "")</f>
        <v/>
      </c>
    </row>
    <row r="2131" spans="1:63" x14ac:dyDescent="0.25">
      <c r="A2131" s="2"/>
      <c r="B2131" s="254"/>
      <c r="C2131" s="255"/>
      <c r="D2131" s="256"/>
      <c r="E2131" s="257"/>
      <c r="F2131" s="257"/>
      <c r="G2131" s="258"/>
      <c r="H2131" s="259"/>
      <c r="I2131" s="16"/>
      <c r="J2131" s="5" t="str">
        <f t="shared" si="275"/>
        <v/>
      </c>
      <c r="K2131" s="2"/>
      <c r="O2131" s="5" t="str">
        <f t="shared" si="273"/>
        <v/>
      </c>
      <c r="Q2131" s="5" t="str">
        <f t="shared" si="276"/>
        <v/>
      </c>
      <c r="S2131" s="5" t="str">
        <f t="shared" si="274"/>
        <v/>
      </c>
      <c r="U2131" s="64" t="str">
        <f>IF($D2131="","", IF(COUNTIF('Intro &amp; Setup'!$AW$49:$AW$88, $D2131)&gt;0, "BH", TEXT($D2131, "ddd")))</f>
        <v/>
      </c>
      <c r="V2131" s="65" t="str">
        <f>IF($G2131="", "", IF(COUNTIF('Intro &amp; Setup'!$AW$49:$AW$88, $G2131)&gt;0, "BH", TEXT($G2131, "ddd")))</f>
        <v/>
      </c>
      <c r="W2131" s="64" t="str">
        <f t="shared" si="277"/>
        <v/>
      </c>
      <c r="X2131" s="65" t="str">
        <f t="shared" si="278"/>
        <v/>
      </c>
      <c r="Y2131" s="64" t="str">
        <f>IF(F2131="", "", IF(OR(F2131&lt;'Intro &amp; Setup'!$Z$20, F2131&gt;'Intro &amp; Setup'!$Z$22), "X", ""))</f>
        <v/>
      </c>
      <c r="Z2131" s="65" t="str">
        <f>IF(G2131="", "", IF(OR(G2131&lt;'Intro &amp; Setup'!$Z$20, G2131&gt;'Intro &amp; Setup'!$Z$22), "X", ""))</f>
        <v/>
      </c>
      <c r="AB2131" s="58" t="str">
        <f t="shared" si="279"/>
        <v/>
      </c>
      <c r="AC2131" s="59" t="str">
        <f t="shared" si="280"/>
        <v/>
      </c>
      <c r="AE2131" s="5" t="str">
        <f>IF(OR($AB2131="", $AC2131=""), "", IF($H2131=$M$3, "", IF(OR(AE$7&lt;$AB2131, $AC2131&lt;AE$6),"", MAX(AE$10:AE2130)+1)))</f>
        <v/>
      </c>
      <c r="AF2131" s="5" t="str">
        <f>IF(OR($AB2131="", $AC2131=""), "", IF($H2131=$M$3, "", IF(OR(AF$7&lt;$AB2131, $AC2131&lt;AF$6),"", MAX(AF$10:AF2130)+1)))</f>
        <v/>
      </c>
      <c r="AG2131" s="5" t="str">
        <f>IF(OR($AB2131="", $AC2131=""), "", IF($H2131=$M$3, "", IF(OR(AG$7&lt;$AB2131, $AC2131&lt;AG$6),"", MAX(AG$10:AG2130)+1)))</f>
        <v/>
      </c>
      <c r="AH2131" s="5" t="str">
        <f>IF(OR($AB2131="", $AC2131=""), "", IF($H2131=$M$3, "", IF(OR(AH$7&lt;$AB2131, $AC2131&lt;AH$6),"", MAX(AH$10:AH2130)+1)))</f>
        <v/>
      </c>
      <c r="AI2131" s="5" t="str">
        <f>IF(OR($AB2131="", $AC2131=""), "", IF($H2131=$M$3, "", IF(OR(AI$7&lt;$AB2131, $AC2131&lt;AI$6),"", MAX(AI$10:AI2130)+1)))</f>
        <v/>
      </c>
      <c r="AJ2131" s="5" t="str">
        <f>IF(OR($AB2131="", $AC2131=""), "", IF($H2131=$M$3, "", IF(OR(AJ$7&lt;$AB2131, $AC2131&lt;AJ$6),"", MAX(AJ$10:AJ2130)+1)))</f>
        <v/>
      </c>
      <c r="AK2131" s="5" t="str">
        <f>IF(OR($AB2131="", $AC2131=""), "", IF($H2131=$M$3, "", IF(OR(AK$7&lt;$AB2131, $AC2131&lt;AK$6),"", MAX(AK$10:AK2130)+1)))</f>
        <v/>
      </c>
      <c r="AL2131" s="5" t="str">
        <f>IF(OR($AB2131="", $AC2131=""), "", IF($H2131=$M$3, "", IF(OR(AL$7&lt;$AB2131, $AC2131&lt;AL$6),"", MAX(AL$10:AL2130)+1)))</f>
        <v/>
      </c>
      <c r="AM2131" s="5" t="str">
        <f>IF(OR($AB2131="", $AC2131=""), "", IF($H2131=$M$3, "", IF(OR(AM$7&lt;$AB2131, $AC2131&lt;AM$6),"", MAX(AM$10:AM2130)+1)))</f>
        <v/>
      </c>
      <c r="AN2131" s="5" t="str">
        <f>IF(OR($AB2131="", $AC2131=""), "", IF($H2131=$M$3, "", IF(OR(AN$7&lt;$AB2131, $AC2131&lt;AN$6),"", MAX(AN$10:AN2130)+1)))</f>
        <v/>
      </c>
      <c r="AO2131" s="5" t="str">
        <f>IF(OR($AB2131="", $AC2131=""), "", IF($H2131=$M$3, "", IF(OR(AO$7&lt;$AB2131, $AC2131&lt;AO$6),"", MAX(AO$10:AO2130)+1)))</f>
        <v/>
      </c>
      <c r="AP2131" s="5" t="str">
        <f>IF(OR($AB2131="", $AC2131=""), "", IF($H2131=$M$3, "", IF(OR(AP$7&lt;$AB2131, $AC2131&lt;AP$6),"", MAX(AP$10:AP2130)+1)))</f>
        <v/>
      </c>
      <c r="AQ2131" s="5" t="str">
        <f>IF(OR($AB2131="", $AC2131=""), "", IF($H2131=$M$3, "", IF(OR(AQ$7&lt;$AB2131, $AC2131&lt;AQ$6),"", MAX(AQ$10:AQ2130)+1)))</f>
        <v/>
      </c>
      <c r="AR2131" s="5" t="str">
        <f>IF(OR($AB2131="", $AC2131=""), "", IF($H2131=$M$3, "", IF(OR(AR$7&lt;$AB2131, $AC2131&lt;AR$6),"", MAX(AR$10:AR2130)+1)))</f>
        <v/>
      </c>
      <c r="AS2131" s="5" t="str">
        <f>IF(OR($AB2131="", $AC2131=""), "", IF($H2131=$M$3, "", IF(OR(AS$7&lt;$AB2131, $AC2131&lt;AS$6),"", MAX(AS$10:AS2130)+1)))</f>
        <v/>
      </c>
      <c r="AT2131" s="5" t="str">
        <f>IF(OR($AB2131="", $AC2131=""), "", IF($H2131=$M$3, "", IF(OR(AT$7&lt;$AB2131, $AC2131&lt;AT$6),"", MAX(AT$10:AT2130)+1)))</f>
        <v/>
      </c>
      <c r="AU2131" s="5" t="str">
        <f>IF(OR($AB2131="", $AC2131=""), "", IF($H2131=$M$3, "", IF(OR(AU$7&lt;$AB2131, $AC2131&lt;AU$6),"", MAX(AU$10:AU2130)+1)))</f>
        <v/>
      </c>
      <c r="AV2131" s="5" t="str">
        <f>IF(OR($AB2131="", $AC2131=""), "", IF($H2131=$M$3, "", IF(OR(AV$7&lt;$AB2131, $AC2131&lt;AV$6),"", MAX(AV$10:AV2130)+1)))</f>
        <v/>
      </c>
      <c r="AW2131" s="5" t="str">
        <f>IF(OR($AB2131="", $AC2131=""), "", IF($H2131=$M$3, "", IF(OR(AW$7&lt;$AB2131, $AC2131&lt;AW$6),"", MAX(AW$10:AW2130)+1)))</f>
        <v/>
      </c>
      <c r="AX2131" s="5" t="str">
        <f>IF(OR($AB2131="", $AC2131=""), "", IF($H2131=$M$3, "", IF(OR(AX$7&lt;$AB2131, $AC2131&lt;AX$6),"", MAX(AX$10:AX2130)+1)))</f>
        <v/>
      </c>
      <c r="AY2131" s="5" t="str">
        <f>IF(OR($AB2131="", $AC2131=""), "", IF($H2131=$M$3, "", IF(OR(AY$7&lt;$AB2131, $AC2131&lt;AY$6),"", MAX(AY$10:AY2130)+1)))</f>
        <v/>
      </c>
      <c r="AZ2131" s="5" t="str">
        <f>IF(OR($AB2131="", $AC2131=""), "", IF($H2131=$M$3, "", IF(OR(AZ$7&lt;$AB2131, $AC2131&lt;AZ$6),"", MAX(AZ$10:AZ2130)+1)))</f>
        <v/>
      </c>
      <c r="BA2131" s="5" t="str">
        <f>IF(OR($AB2131="", $AC2131=""), "", IF($H2131=$M$3, "", IF(OR(BA$7&lt;$AB2131, $AC2131&lt;BA$6),"", MAX(BA$10:BA2130)+1)))</f>
        <v/>
      </c>
      <c r="BB2131" s="5" t="str">
        <f>IF(OR($AB2131="", $AC2131=""), "", IF($H2131=$M$3, "", IF(OR(BB$7&lt;$AB2131, $AC2131&lt;BB$6),"", MAX(BB$10:BB2130)+1)))</f>
        <v/>
      </c>
      <c r="BC2131" s="5" t="str">
        <f>IF(OR($AB2131="", $AC2131=""), "", IF($H2131=$M$3, "", IF(OR(BC$7&lt;$AB2131, $AC2131&lt;BC$6),"", MAX(BC$10:BC2130)+1)))</f>
        <v/>
      </c>
      <c r="BD2131" s="5" t="str">
        <f>IF(OR($AB2131="", $AC2131=""), "", IF($H2131=$M$3, "", IF(OR(BD$7&lt;$AB2131, $AC2131&lt;BD$6),"", MAX(BD$10:BD2130)+1)))</f>
        <v/>
      </c>
      <c r="BE2131" s="5" t="str">
        <f>IF(OR($AB2131="", $AC2131=""), "", IF($H2131=$M$3, "", IF(OR(BE$7&lt;$AB2131, $AC2131&lt;BE$6),"", MAX(BE$10:BE2130)+1)))</f>
        <v/>
      </c>
      <c r="BF2131" s="5" t="str">
        <f>IF(OR($AB2131="", $AC2131=""), "", IF($H2131=$M$3, "", IF(OR(BF$7&lt;$AB2131, $AC2131&lt;BF$6),"", MAX(BF$10:BF2130)+1)))</f>
        <v/>
      </c>
      <c r="BG2131" s="5" t="str">
        <f>IF(OR($AB2131="", $AC2131=""), "", IF($H2131=$M$3, "", IF(OR(BG$7&lt;$AB2131, $AC2131&lt;BG$6),"", MAX(BG$10:BG2130)+1)))</f>
        <v/>
      </c>
      <c r="BH2131" s="5" t="str">
        <f>IF(OR($AB2131="", $AC2131=""), "", IF($H2131=$M$3, "", IF(OR(BH$7&lt;$AB2131, $AC2131&lt;BH$6),"", MAX(BH$10:BH2130)+1)))</f>
        <v/>
      </c>
      <c r="BI2131" s="5" t="str">
        <f>IF(OR($AB2131="", $AC2131=""), "", IF($H2131=$M$3, "", IF(OR(BI$7&lt;$AB2131, $AC2131&lt;BI$6),"", MAX(BI$10:BI2130)+1)))</f>
        <v/>
      </c>
      <c r="BK2131" s="5" t="str" cm="1">
        <f t="array" aca="1" ref="BK2131" ca="1">IFERROR(INDEX($AE2131:$BI2131, $BJ2131, MATCH($BK$9, $AE$9:$BI$9, 0)), "")</f>
        <v/>
      </c>
    </row>
    <row r="2132" spans="1:63" x14ac:dyDescent="0.25">
      <c r="A2132" s="2"/>
      <c r="B2132" s="254"/>
      <c r="C2132" s="255"/>
      <c r="D2132" s="256"/>
      <c r="E2132" s="257"/>
      <c r="F2132" s="257"/>
      <c r="G2132" s="258"/>
      <c r="H2132" s="259"/>
      <c r="I2132" s="16"/>
      <c r="J2132" s="5" t="str">
        <f t="shared" si="275"/>
        <v/>
      </c>
      <c r="K2132" s="2"/>
      <c r="O2132" s="5" t="str">
        <f t="shared" si="273"/>
        <v/>
      </c>
      <c r="Q2132" s="5" t="str">
        <f t="shared" si="276"/>
        <v/>
      </c>
      <c r="S2132" s="5" t="str">
        <f t="shared" si="274"/>
        <v/>
      </c>
      <c r="U2132" s="64" t="str">
        <f>IF($D2132="","", IF(COUNTIF('Intro &amp; Setup'!$AW$49:$AW$88, $D2132)&gt;0, "BH", TEXT($D2132, "ddd")))</f>
        <v/>
      </c>
      <c r="V2132" s="65" t="str">
        <f>IF($G2132="", "", IF(COUNTIF('Intro &amp; Setup'!$AW$49:$AW$88, $G2132)&gt;0, "BH", TEXT($G2132, "ddd")))</f>
        <v/>
      </c>
      <c r="W2132" s="64" t="str">
        <f t="shared" si="277"/>
        <v/>
      </c>
      <c r="X2132" s="65" t="str">
        <f t="shared" si="278"/>
        <v/>
      </c>
      <c r="Y2132" s="64" t="str">
        <f>IF(F2132="", "", IF(OR(F2132&lt;'Intro &amp; Setup'!$Z$20, F2132&gt;'Intro &amp; Setup'!$Z$22), "X", ""))</f>
        <v/>
      </c>
      <c r="Z2132" s="65" t="str">
        <f>IF(G2132="", "", IF(OR(G2132&lt;'Intro &amp; Setup'!$Z$20, G2132&gt;'Intro &amp; Setup'!$Z$22), "X", ""))</f>
        <v/>
      </c>
      <c r="AB2132" s="58" t="str">
        <f t="shared" si="279"/>
        <v/>
      </c>
      <c r="AC2132" s="59" t="str">
        <f t="shared" si="280"/>
        <v/>
      </c>
      <c r="AE2132" s="5" t="str">
        <f>IF(OR($AB2132="", $AC2132=""), "", IF($H2132=$M$3, "", IF(OR(AE$7&lt;$AB2132, $AC2132&lt;AE$6),"", MAX(AE$10:AE2131)+1)))</f>
        <v/>
      </c>
      <c r="AF2132" s="5" t="str">
        <f>IF(OR($AB2132="", $AC2132=""), "", IF($H2132=$M$3, "", IF(OR(AF$7&lt;$AB2132, $AC2132&lt;AF$6),"", MAX(AF$10:AF2131)+1)))</f>
        <v/>
      </c>
      <c r="AG2132" s="5" t="str">
        <f>IF(OR($AB2132="", $AC2132=""), "", IF($H2132=$M$3, "", IF(OR(AG$7&lt;$AB2132, $AC2132&lt;AG$6),"", MAX(AG$10:AG2131)+1)))</f>
        <v/>
      </c>
      <c r="AH2132" s="5" t="str">
        <f>IF(OR($AB2132="", $AC2132=""), "", IF($H2132=$M$3, "", IF(OR(AH$7&lt;$AB2132, $AC2132&lt;AH$6),"", MAX(AH$10:AH2131)+1)))</f>
        <v/>
      </c>
      <c r="AI2132" s="5" t="str">
        <f>IF(OR($AB2132="", $AC2132=""), "", IF($H2132=$M$3, "", IF(OR(AI$7&lt;$AB2132, $AC2132&lt;AI$6),"", MAX(AI$10:AI2131)+1)))</f>
        <v/>
      </c>
      <c r="AJ2132" s="5" t="str">
        <f>IF(OR($AB2132="", $AC2132=""), "", IF($H2132=$M$3, "", IF(OR(AJ$7&lt;$AB2132, $AC2132&lt;AJ$6),"", MAX(AJ$10:AJ2131)+1)))</f>
        <v/>
      </c>
      <c r="AK2132" s="5" t="str">
        <f>IF(OR($AB2132="", $AC2132=""), "", IF($H2132=$M$3, "", IF(OR(AK$7&lt;$AB2132, $AC2132&lt;AK$6),"", MAX(AK$10:AK2131)+1)))</f>
        <v/>
      </c>
      <c r="AL2132" s="5" t="str">
        <f>IF(OR($AB2132="", $AC2132=""), "", IF($H2132=$M$3, "", IF(OR(AL$7&lt;$AB2132, $AC2132&lt;AL$6),"", MAX(AL$10:AL2131)+1)))</f>
        <v/>
      </c>
      <c r="AM2132" s="5" t="str">
        <f>IF(OR($AB2132="", $AC2132=""), "", IF($H2132=$M$3, "", IF(OR(AM$7&lt;$AB2132, $AC2132&lt;AM$6),"", MAX(AM$10:AM2131)+1)))</f>
        <v/>
      </c>
      <c r="AN2132" s="5" t="str">
        <f>IF(OR($AB2132="", $AC2132=""), "", IF($H2132=$M$3, "", IF(OR(AN$7&lt;$AB2132, $AC2132&lt;AN$6),"", MAX(AN$10:AN2131)+1)))</f>
        <v/>
      </c>
      <c r="AO2132" s="5" t="str">
        <f>IF(OR($AB2132="", $AC2132=""), "", IF($H2132=$M$3, "", IF(OR(AO$7&lt;$AB2132, $AC2132&lt;AO$6),"", MAX(AO$10:AO2131)+1)))</f>
        <v/>
      </c>
      <c r="AP2132" s="5" t="str">
        <f>IF(OR($AB2132="", $AC2132=""), "", IF($H2132=$M$3, "", IF(OR(AP$7&lt;$AB2132, $AC2132&lt;AP$6),"", MAX(AP$10:AP2131)+1)))</f>
        <v/>
      </c>
      <c r="AQ2132" s="5" t="str">
        <f>IF(OR($AB2132="", $AC2132=""), "", IF($H2132=$M$3, "", IF(OR(AQ$7&lt;$AB2132, $AC2132&lt;AQ$6),"", MAX(AQ$10:AQ2131)+1)))</f>
        <v/>
      </c>
      <c r="AR2132" s="5" t="str">
        <f>IF(OR($AB2132="", $AC2132=""), "", IF($H2132=$M$3, "", IF(OR(AR$7&lt;$AB2132, $AC2132&lt;AR$6),"", MAX(AR$10:AR2131)+1)))</f>
        <v/>
      </c>
      <c r="AS2132" s="5" t="str">
        <f>IF(OR($AB2132="", $AC2132=""), "", IF($H2132=$M$3, "", IF(OR(AS$7&lt;$AB2132, $AC2132&lt;AS$6),"", MAX(AS$10:AS2131)+1)))</f>
        <v/>
      </c>
      <c r="AT2132" s="5" t="str">
        <f>IF(OR($AB2132="", $AC2132=""), "", IF($H2132=$M$3, "", IF(OR(AT$7&lt;$AB2132, $AC2132&lt;AT$6),"", MAX(AT$10:AT2131)+1)))</f>
        <v/>
      </c>
      <c r="AU2132" s="5" t="str">
        <f>IF(OR($AB2132="", $AC2132=""), "", IF($H2132=$M$3, "", IF(OR(AU$7&lt;$AB2132, $AC2132&lt;AU$6),"", MAX(AU$10:AU2131)+1)))</f>
        <v/>
      </c>
      <c r="AV2132" s="5" t="str">
        <f>IF(OR($AB2132="", $AC2132=""), "", IF($H2132=$M$3, "", IF(OR(AV$7&lt;$AB2132, $AC2132&lt;AV$6),"", MAX(AV$10:AV2131)+1)))</f>
        <v/>
      </c>
      <c r="AW2132" s="5" t="str">
        <f>IF(OR($AB2132="", $AC2132=""), "", IF($H2132=$M$3, "", IF(OR(AW$7&lt;$AB2132, $AC2132&lt;AW$6),"", MAX(AW$10:AW2131)+1)))</f>
        <v/>
      </c>
      <c r="AX2132" s="5" t="str">
        <f>IF(OR($AB2132="", $AC2132=""), "", IF($H2132=$M$3, "", IF(OR(AX$7&lt;$AB2132, $AC2132&lt;AX$6),"", MAX(AX$10:AX2131)+1)))</f>
        <v/>
      </c>
      <c r="AY2132" s="5" t="str">
        <f>IF(OR($AB2132="", $AC2132=""), "", IF($H2132=$M$3, "", IF(OR(AY$7&lt;$AB2132, $AC2132&lt;AY$6),"", MAX(AY$10:AY2131)+1)))</f>
        <v/>
      </c>
      <c r="AZ2132" s="5" t="str">
        <f>IF(OR($AB2132="", $AC2132=""), "", IF($H2132=$M$3, "", IF(OR(AZ$7&lt;$AB2132, $AC2132&lt;AZ$6),"", MAX(AZ$10:AZ2131)+1)))</f>
        <v/>
      </c>
      <c r="BA2132" s="5" t="str">
        <f>IF(OR($AB2132="", $AC2132=""), "", IF($H2132=$M$3, "", IF(OR(BA$7&lt;$AB2132, $AC2132&lt;BA$6),"", MAX(BA$10:BA2131)+1)))</f>
        <v/>
      </c>
      <c r="BB2132" s="5" t="str">
        <f>IF(OR($AB2132="", $AC2132=""), "", IF($H2132=$M$3, "", IF(OR(BB$7&lt;$AB2132, $AC2132&lt;BB$6),"", MAX(BB$10:BB2131)+1)))</f>
        <v/>
      </c>
      <c r="BC2132" s="5" t="str">
        <f>IF(OR($AB2132="", $AC2132=""), "", IF($H2132=$M$3, "", IF(OR(BC$7&lt;$AB2132, $AC2132&lt;BC$6),"", MAX(BC$10:BC2131)+1)))</f>
        <v/>
      </c>
      <c r="BD2132" s="5" t="str">
        <f>IF(OR($AB2132="", $AC2132=""), "", IF($H2132=$M$3, "", IF(OR(BD$7&lt;$AB2132, $AC2132&lt;BD$6),"", MAX(BD$10:BD2131)+1)))</f>
        <v/>
      </c>
      <c r="BE2132" s="5" t="str">
        <f>IF(OR($AB2132="", $AC2132=""), "", IF($H2132=$M$3, "", IF(OR(BE$7&lt;$AB2132, $AC2132&lt;BE$6),"", MAX(BE$10:BE2131)+1)))</f>
        <v/>
      </c>
      <c r="BF2132" s="5" t="str">
        <f>IF(OR($AB2132="", $AC2132=""), "", IF($H2132=$M$3, "", IF(OR(BF$7&lt;$AB2132, $AC2132&lt;BF$6),"", MAX(BF$10:BF2131)+1)))</f>
        <v/>
      </c>
      <c r="BG2132" s="5" t="str">
        <f>IF(OR($AB2132="", $AC2132=""), "", IF($H2132=$M$3, "", IF(OR(BG$7&lt;$AB2132, $AC2132&lt;BG$6),"", MAX(BG$10:BG2131)+1)))</f>
        <v/>
      </c>
      <c r="BH2132" s="5" t="str">
        <f>IF(OR($AB2132="", $AC2132=""), "", IF($H2132=$M$3, "", IF(OR(BH$7&lt;$AB2132, $AC2132&lt;BH$6),"", MAX(BH$10:BH2131)+1)))</f>
        <v/>
      </c>
      <c r="BI2132" s="5" t="str">
        <f>IF(OR($AB2132="", $AC2132=""), "", IF($H2132=$M$3, "", IF(OR(BI$7&lt;$AB2132, $AC2132&lt;BI$6),"", MAX(BI$10:BI2131)+1)))</f>
        <v/>
      </c>
      <c r="BK2132" s="5" t="str" cm="1">
        <f t="array" aca="1" ref="BK2132" ca="1">IFERROR(INDEX($AE2132:$BI2132, $BJ2132, MATCH($BK$9, $AE$9:$BI$9, 0)), "")</f>
        <v/>
      </c>
    </row>
    <row r="2133" spans="1:63" x14ac:dyDescent="0.25">
      <c r="A2133" s="2"/>
      <c r="B2133" s="254"/>
      <c r="C2133" s="255"/>
      <c r="D2133" s="256"/>
      <c r="E2133" s="257"/>
      <c r="F2133" s="257"/>
      <c r="G2133" s="258"/>
      <c r="H2133" s="259"/>
      <c r="I2133" s="16"/>
      <c r="J2133" s="5" t="str">
        <f t="shared" si="275"/>
        <v/>
      </c>
      <c r="K2133" s="2"/>
      <c r="O2133" s="5" t="str">
        <f t="shared" si="273"/>
        <v/>
      </c>
      <c r="Q2133" s="5" t="str">
        <f t="shared" si="276"/>
        <v/>
      </c>
      <c r="S2133" s="5" t="str">
        <f t="shared" si="274"/>
        <v/>
      </c>
      <c r="U2133" s="64" t="str">
        <f>IF($D2133="","", IF(COUNTIF('Intro &amp; Setup'!$AW$49:$AW$88, $D2133)&gt;0, "BH", TEXT($D2133, "ddd")))</f>
        <v/>
      </c>
      <c r="V2133" s="65" t="str">
        <f>IF($G2133="", "", IF(COUNTIF('Intro &amp; Setup'!$AW$49:$AW$88, $G2133)&gt;0, "BH", TEXT($G2133, "ddd")))</f>
        <v/>
      </c>
      <c r="W2133" s="64" t="str">
        <f t="shared" si="277"/>
        <v/>
      </c>
      <c r="X2133" s="65" t="str">
        <f t="shared" si="278"/>
        <v/>
      </c>
      <c r="Y2133" s="64" t="str">
        <f>IF(F2133="", "", IF(OR(F2133&lt;'Intro &amp; Setup'!$Z$20, F2133&gt;'Intro &amp; Setup'!$Z$22), "X", ""))</f>
        <v/>
      </c>
      <c r="Z2133" s="65" t="str">
        <f>IF(G2133="", "", IF(OR(G2133&lt;'Intro &amp; Setup'!$Z$20, G2133&gt;'Intro &amp; Setup'!$Z$22), "X", ""))</f>
        <v/>
      </c>
      <c r="AB2133" s="58" t="str">
        <f t="shared" si="279"/>
        <v/>
      </c>
      <c r="AC2133" s="59" t="str">
        <f t="shared" si="280"/>
        <v/>
      </c>
      <c r="AE2133" s="5" t="str">
        <f>IF(OR($AB2133="", $AC2133=""), "", IF($H2133=$M$3, "", IF(OR(AE$7&lt;$AB2133, $AC2133&lt;AE$6),"", MAX(AE$10:AE2132)+1)))</f>
        <v/>
      </c>
      <c r="AF2133" s="5" t="str">
        <f>IF(OR($AB2133="", $AC2133=""), "", IF($H2133=$M$3, "", IF(OR(AF$7&lt;$AB2133, $AC2133&lt;AF$6),"", MAX(AF$10:AF2132)+1)))</f>
        <v/>
      </c>
      <c r="AG2133" s="5" t="str">
        <f>IF(OR($AB2133="", $AC2133=""), "", IF($H2133=$M$3, "", IF(OR(AG$7&lt;$AB2133, $AC2133&lt;AG$6),"", MAX(AG$10:AG2132)+1)))</f>
        <v/>
      </c>
      <c r="AH2133" s="5" t="str">
        <f>IF(OR($AB2133="", $AC2133=""), "", IF($H2133=$M$3, "", IF(OR(AH$7&lt;$AB2133, $AC2133&lt;AH$6),"", MAX(AH$10:AH2132)+1)))</f>
        <v/>
      </c>
      <c r="AI2133" s="5" t="str">
        <f>IF(OR($AB2133="", $AC2133=""), "", IF($H2133=$M$3, "", IF(OR(AI$7&lt;$AB2133, $AC2133&lt;AI$6),"", MAX(AI$10:AI2132)+1)))</f>
        <v/>
      </c>
      <c r="AJ2133" s="5" t="str">
        <f>IF(OR($AB2133="", $AC2133=""), "", IF($H2133=$M$3, "", IF(OR(AJ$7&lt;$AB2133, $AC2133&lt;AJ$6),"", MAX(AJ$10:AJ2132)+1)))</f>
        <v/>
      </c>
      <c r="AK2133" s="5" t="str">
        <f>IF(OR($AB2133="", $AC2133=""), "", IF($H2133=$M$3, "", IF(OR(AK$7&lt;$AB2133, $AC2133&lt;AK$6),"", MAX(AK$10:AK2132)+1)))</f>
        <v/>
      </c>
      <c r="AL2133" s="5" t="str">
        <f>IF(OR($AB2133="", $AC2133=""), "", IF($H2133=$M$3, "", IF(OR(AL$7&lt;$AB2133, $AC2133&lt;AL$6),"", MAX(AL$10:AL2132)+1)))</f>
        <v/>
      </c>
      <c r="AM2133" s="5" t="str">
        <f>IF(OR($AB2133="", $AC2133=""), "", IF($H2133=$M$3, "", IF(OR(AM$7&lt;$AB2133, $AC2133&lt;AM$6),"", MAX(AM$10:AM2132)+1)))</f>
        <v/>
      </c>
      <c r="AN2133" s="5" t="str">
        <f>IF(OR($AB2133="", $AC2133=""), "", IF($H2133=$M$3, "", IF(OR(AN$7&lt;$AB2133, $AC2133&lt;AN$6),"", MAX(AN$10:AN2132)+1)))</f>
        <v/>
      </c>
      <c r="AO2133" s="5" t="str">
        <f>IF(OR($AB2133="", $AC2133=""), "", IF($H2133=$M$3, "", IF(OR(AO$7&lt;$AB2133, $AC2133&lt;AO$6),"", MAX(AO$10:AO2132)+1)))</f>
        <v/>
      </c>
      <c r="AP2133" s="5" t="str">
        <f>IF(OR($AB2133="", $AC2133=""), "", IF($H2133=$M$3, "", IF(OR(AP$7&lt;$AB2133, $AC2133&lt;AP$6),"", MAX(AP$10:AP2132)+1)))</f>
        <v/>
      </c>
      <c r="AQ2133" s="5" t="str">
        <f>IF(OR($AB2133="", $AC2133=""), "", IF($H2133=$M$3, "", IF(OR(AQ$7&lt;$AB2133, $AC2133&lt;AQ$6),"", MAX(AQ$10:AQ2132)+1)))</f>
        <v/>
      </c>
      <c r="AR2133" s="5" t="str">
        <f>IF(OR($AB2133="", $AC2133=""), "", IF($H2133=$M$3, "", IF(OR(AR$7&lt;$AB2133, $AC2133&lt;AR$6),"", MAX(AR$10:AR2132)+1)))</f>
        <v/>
      </c>
      <c r="AS2133" s="5" t="str">
        <f>IF(OR($AB2133="", $AC2133=""), "", IF($H2133=$M$3, "", IF(OR(AS$7&lt;$AB2133, $AC2133&lt;AS$6),"", MAX(AS$10:AS2132)+1)))</f>
        <v/>
      </c>
      <c r="AT2133" s="5" t="str">
        <f>IF(OR($AB2133="", $AC2133=""), "", IF($H2133=$M$3, "", IF(OR(AT$7&lt;$AB2133, $AC2133&lt;AT$6),"", MAX(AT$10:AT2132)+1)))</f>
        <v/>
      </c>
      <c r="AU2133" s="5" t="str">
        <f>IF(OR($AB2133="", $AC2133=""), "", IF($H2133=$M$3, "", IF(OR(AU$7&lt;$AB2133, $AC2133&lt;AU$6),"", MAX(AU$10:AU2132)+1)))</f>
        <v/>
      </c>
      <c r="AV2133" s="5" t="str">
        <f>IF(OR($AB2133="", $AC2133=""), "", IF($H2133=$M$3, "", IF(OR(AV$7&lt;$AB2133, $AC2133&lt;AV$6),"", MAX(AV$10:AV2132)+1)))</f>
        <v/>
      </c>
      <c r="AW2133" s="5" t="str">
        <f>IF(OR($AB2133="", $AC2133=""), "", IF($H2133=$M$3, "", IF(OR(AW$7&lt;$AB2133, $AC2133&lt;AW$6),"", MAX(AW$10:AW2132)+1)))</f>
        <v/>
      </c>
      <c r="AX2133" s="5" t="str">
        <f>IF(OR($AB2133="", $AC2133=""), "", IF($H2133=$M$3, "", IF(OR(AX$7&lt;$AB2133, $AC2133&lt;AX$6),"", MAX(AX$10:AX2132)+1)))</f>
        <v/>
      </c>
      <c r="AY2133" s="5" t="str">
        <f>IF(OR($AB2133="", $AC2133=""), "", IF($H2133=$M$3, "", IF(OR(AY$7&lt;$AB2133, $AC2133&lt;AY$6),"", MAX(AY$10:AY2132)+1)))</f>
        <v/>
      </c>
      <c r="AZ2133" s="5" t="str">
        <f>IF(OR($AB2133="", $AC2133=""), "", IF($H2133=$M$3, "", IF(OR(AZ$7&lt;$AB2133, $AC2133&lt;AZ$6),"", MAX(AZ$10:AZ2132)+1)))</f>
        <v/>
      </c>
      <c r="BA2133" s="5" t="str">
        <f>IF(OR($AB2133="", $AC2133=""), "", IF($H2133=$M$3, "", IF(OR(BA$7&lt;$AB2133, $AC2133&lt;BA$6),"", MAX(BA$10:BA2132)+1)))</f>
        <v/>
      </c>
      <c r="BB2133" s="5" t="str">
        <f>IF(OR($AB2133="", $AC2133=""), "", IF($H2133=$M$3, "", IF(OR(BB$7&lt;$AB2133, $AC2133&lt;BB$6),"", MAX(BB$10:BB2132)+1)))</f>
        <v/>
      </c>
      <c r="BC2133" s="5" t="str">
        <f>IF(OR($AB2133="", $AC2133=""), "", IF($H2133=$M$3, "", IF(OR(BC$7&lt;$AB2133, $AC2133&lt;BC$6),"", MAX(BC$10:BC2132)+1)))</f>
        <v/>
      </c>
      <c r="BD2133" s="5" t="str">
        <f>IF(OR($AB2133="", $AC2133=""), "", IF($H2133=$M$3, "", IF(OR(BD$7&lt;$AB2133, $AC2133&lt;BD$6),"", MAX(BD$10:BD2132)+1)))</f>
        <v/>
      </c>
      <c r="BE2133" s="5" t="str">
        <f>IF(OR($AB2133="", $AC2133=""), "", IF($H2133=$M$3, "", IF(OR(BE$7&lt;$AB2133, $AC2133&lt;BE$6),"", MAX(BE$10:BE2132)+1)))</f>
        <v/>
      </c>
      <c r="BF2133" s="5" t="str">
        <f>IF(OR($AB2133="", $AC2133=""), "", IF($H2133=$M$3, "", IF(OR(BF$7&lt;$AB2133, $AC2133&lt;BF$6),"", MAX(BF$10:BF2132)+1)))</f>
        <v/>
      </c>
      <c r="BG2133" s="5" t="str">
        <f>IF(OR($AB2133="", $AC2133=""), "", IF($H2133=$M$3, "", IF(OR(BG$7&lt;$AB2133, $AC2133&lt;BG$6),"", MAX(BG$10:BG2132)+1)))</f>
        <v/>
      </c>
      <c r="BH2133" s="5" t="str">
        <f>IF(OR($AB2133="", $AC2133=""), "", IF($H2133=$M$3, "", IF(OR(BH$7&lt;$AB2133, $AC2133&lt;BH$6),"", MAX(BH$10:BH2132)+1)))</f>
        <v/>
      </c>
      <c r="BI2133" s="5" t="str">
        <f>IF(OR($AB2133="", $AC2133=""), "", IF($H2133=$M$3, "", IF(OR(BI$7&lt;$AB2133, $AC2133&lt;BI$6),"", MAX(BI$10:BI2132)+1)))</f>
        <v/>
      </c>
      <c r="BK2133" s="5" t="str" cm="1">
        <f t="array" aca="1" ref="BK2133" ca="1">IFERROR(INDEX($AE2133:$BI2133, $BJ2133, MATCH($BK$9, $AE$9:$BI$9, 0)), "")</f>
        <v/>
      </c>
    </row>
    <row r="2134" spans="1:63" x14ac:dyDescent="0.25">
      <c r="A2134" s="2"/>
      <c r="B2134" s="254"/>
      <c r="C2134" s="255"/>
      <c r="D2134" s="256"/>
      <c r="E2134" s="257"/>
      <c r="F2134" s="257"/>
      <c r="G2134" s="258"/>
      <c r="H2134" s="259"/>
      <c r="I2134" s="16"/>
      <c r="J2134" s="5" t="str">
        <f t="shared" si="275"/>
        <v/>
      </c>
      <c r="K2134" s="2"/>
      <c r="O2134" s="5" t="str">
        <f t="shared" si="273"/>
        <v/>
      </c>
      <c r="Q2134" s="5" t="str">
        <f t="shared" si="276"/>
        <v/>
      </c>
      <c r="S2134" s="5" t="str">
        <f t="shared" si="274"/>
        <v/>
      </c>
      <c r="U2134" s="64" t="str">
        <f>IF($D2134="","", IF(COUNTIF('Intro &amp; Setup'!$AW$49:$AW$88, $D2134)&gt;0, "BH", TEXT($D2134, "ddd")))</f>
        <v/>
      </c>
      <c r="V2134" s="65" t="str">
        <f>IF($G2134="", "", IF(COUNTIF('Intro &amp; Setup'!$AW$49:$AW$88, $G2134)&gt;0, "BH", TEXT($G2134, "ddd")))</f>
        <v/>
      </c>
      <c r="W2134" s="64" t="str">
        <f t="shared" si="277"/>
        <v/>
      </c>
      <c r="X2134" s="65" t="str">
        <f t="shared" si="278"/>
        <v/>
      </c>
      <c r="Y2134" s="64" t="str">
        <f>IF(F2134="", "", IF(OR(F2134&lt;'Intro &amp; Setup'!$Z$20, F2134&gt;'Intro &amp; Setup'!$Z$22), "X", ""))</f>
        <v/>
      </c>
      <c r="Z2134" s="65" t="str">
        <f>IF(G2134="", "", IF(OR(G2134&lt;'Intro &amp; Setup'!$Z$20, G2134&gt;'Intro &amp; Setup'!$Z$22), "X", ""))</f>
        <v/>
      </c>
      <c r="AB2134" s="58" t="str">
        <f t="shared" si="279"/>
        <v/>
      </c>
      <c r="AC2134" s="59" t="str">
        <f t="shared" si="280"/>
        <v/>
      </c>
      <c r="AE2134" s="5" t="str">
        <f>IF(OR($AB2134="", $AC2134=""), "", IF($H2134=$M$3, "", IF(OR(AE$7&lt;$AB2134, $AC2134&lt;AE$6),"", MAX(AE$10:AE2133)+1)))</f>
        <v/>
      </c>
      <c r="AF2134" s="5" t="str">
        <f>IF(OR($AB2134="", $AC2134=""), "", IF($H2134=$M$3, "", IF(OR(AF$7&lt;$AB2134, $AC2134&lt;AF$6),"", MAX(AF$10:AF2133)+1)))</f>
        <v/>
      </c>
      <c r="AG2134" s="5" t="str">
        <f>IF(OR($AB2134="", $AC2134=""), "", IF($H2134=$M$3, "", IF(OR(AG$7&lt;$AB2134, $AC2134&lt;AG$6),"", MAX(AG$10:AG2133)+1)))</f>
        <v/>
      </c>
      <c r="AH2134" s="5" t="str">
        <f>IF(OR($AB2134="", $AC2134=""), "", IF($H2134=$M$3, "", IF(OR(AH$7&lt;$AB2134, $AC2134&lt;AH$6),"", MAX(AH$10:AH2133)+1)))</f>
        <v/>
      </c>
      <c r="AI2134" s="5" t="str">
        <f>IF(OR($AB2134="", $AC2134=""), "", IF($H2134=$M$3, "", IF(OR(AI$7&lt;$AB2134, $AC2134&lt;AI$6),"", MAX(AI$10:AI2133)+1)))</f>
        <v/>
      </c>
      <c r="AJ2134" s="5" t="str">
        <f>IF(OR($AB2134="", $AC2134=""), "", IF($H2134=$M$3, "", IF(OR(AJ$7&lt;$AB2134, $AC2134&lt;AJ$6),"", MAX(AJ$10:AJ2133)+1)))</f>
        <v/>
      </c>
      <c r="AK2134" s="5" t="str">
        <f>IF(OR($AB2134="", $AC2134=""), "", IF($H2134=$M$3, "", IF(OR(AK$7&lt;$AB2134, $AC2134&lt;AK$6),"", MAX(AK$10:AK2133)+1)))</f>
        <v/>
      </c>
      <c r="AL2134" s="5" t="str">
        <f>IF(OR($AB2134="", $AC2134=""), "", IF($H2134=$M$3, "", IF(OR(AL$7&lt;$AB2134, $AC2134&lt;AL$6),"", MAX(AL$10:AL2133)+1)))</f>
        <v/>
      </c>
      <c r="AM2134" s="5" t="str">
        <f>IF(OR($AB2134="", $AC2134=""), "", IF($H2134=$M$3, "", IF(OR(AM$7&lt;$AB2134, $AC2134&lt;AM$6),"", MAX(AM$10:AM2133)+1)))</f>
        <v/>
      </c>
      <c r="AN2134" s="5" t="str">
        <f>IF(OR($AB2134="", $AC2134=""), "", IF($H2134=$M$3, "", IF(OR(AN$7&lt;$AB2134, $AC2134&lt;AN$6),"", MAX(AN$10:AN2133)+1)))</f>
        <v/>
      </c>
      <c r="AO2134" s="5" t="str">
        <f>IF(OR($AB2134="", $AC2134=""), "", IF($H2134=$M$3, "", IF(OR(AO$7&lt;$AB2134, $AC2134&lt;AO$6),"", MAX(AO$10:AO2133)+1)))</f>
        <v/>
      </c>
      <c r="AP2134" s="5" t="str">
        <f>IF(OR($AB2134="", $AC2134=""), "", IF($H2134=$M$3, "", IF(OR(AP$7&lt;$AB2134, $AC2134&lt;AP$6),"", MAX(AP$10:AP2133)+1)))</f>
        <v/>
      </c>
      <c r="AQ2134" s="5" t="str">
        <f>IF(OR($AB2134="", $AC2134=""), "", IF($H2134=$M$3, "", IF(OR(AQ$7&lt;$AB2134, $AC2134&lt;AQ$6),"", MAX(AQ$10:AQ2133)+1)))</f>
        <v/>
      </c>
      <c r="AR2134" s="5" t="str">
        <f>IF(OR($AB2134="", $AC2134=""), "", IF($H2134=$M$3, "", IF(OR(AR$7&lt;$AB2134, $AC2134&lt;AR$6),"", MAX(AR$10:AR2133)+1)))</f>
        <v/>
      </c>
      <c r="AS2134" s="5" t="str">
        <f>IF(OR($AB2134="", $AC2134=""), "", IF($H2134=$M$3, "", IF(OR(AS$7&lt;$AB2134, $AC2134&lt;AS$6),"", MAX(AS$10:AS2133)+1)))</f>
        <v/>
      </c>
      <c r="AT2134" s="5" t="str">
        <f>IF(OR($AB2134="", $AC2134=""), "", IF($H2134=$M$3, "", IF(OR(AT$7&lt;$AB2134, $AC2134&lt;AT$6),"", MAX(AT$10:AT2133)+1)))</f>
        <v/>
      </c>
      <c r="AU2134" s="5" t="str">
        <f>IF(OR($AB2134="", $AC2134=""), "", IF($H2134=$M$3, "", IF(OR(AU$7&lt;$AB2134, $AC2134&lt;AU$6),"", MAX(AU$10:AU2133)+1)))</f>
        <v/>
      </c>
      <c r="AV2134" s="5" t="str">
        <f>IF(OR($AB2134="", $AC2134=""), "", IF($H2134=$M$3, "", IF(OR(AV$7&lt;$AB2134, $AC2134&lt;AV$6),"", MAX(AV$10:AV2133)+1)))</f>
        <v/>
      </c>
      <c r="AW2134" s="5" t="str">
        <f>IF(OR($AB2134="", $AC2134=""), "", IF($H2134=$M$3, "", IF(OR(AW$7&lt;$AB2134, $AC2134&lt;AW$6),"", MAX(AW$10:AW2133)+1)))</f>
        <v/>
      </c>
      <c r="AX2134" s="5" t="str">
        <f>IF(OR($AB2134="", $AC2134=""), "", IF($H2134=$M$3, "", IF(OR(AX$7&lt;$AB2134, $AC2134&lt;AX$6),"", MAX(AX$10:AX2133)+1)))</f>
        <v/>
      </c>
      <c r="AY2134" s="5" t="str">
        <f>IF(OR($AB2134="", $AC2134=""), "", IF($H2134=$M$3, "", IF(OR(AY$7&lt;$AB2134, $AC2134&lt;AY$6),"", MAX(AY$10:AY2133)+1)))</f>
        <v/>
      </c>
      <c r="AZ2134" s="5" t="str">
        <f>IF(OR($AB2134="", $AC2134=""), "", IF($H2134=$M$3, "", IF(OR(AZ$7&lt;$AB2134, $AC2134&lt;AZ$6),"", MAX(AZ$10:AZ2133)+1)))</f>
        <v/>
      </c>
      <c r="BA2134" s="5" t="str">
        <f>IF(OR($AB2134="", $AC2134=""), "", IF($H2134=$M$3, "", IF(OR(BA$7&lt;$AB2134, $AC2134&lt;BA$6),"", MAX(BA$10:BA2133)+1)))</f>
        <v/>
      </c>
      <c r="BB2134" s="5" t="str">
        <f>IF(OR($AB2134="", $AC2134=""), "", IF($H2134=$M$3, "", IF(OR(BB$7&lt;$AB2134, $AC2134&lt;BB$6),"", MAX(BB$10:BB2133)+1)))</f>
        <v/>
      </c>
      <c r="BC2134" s="5" t="str">
        <f>IF(OR($AB2134="", $AC2134=""), "", IF($H2134=$M$3, "", IF(OR(BC$7&lt;$AB2134, $AC2134&lt;BC$6),"", MAX(BC$10:BC2133)+1)))</f>
        <v/>
      </c>
      <c r="BD2134" s="5" t="str">
        <f>IF(OR($AB2134="", $AC2134=""), "", IF($H2134=$M$3, "", IF(OR(BD$7&lt;$AB2134, $AC2134&lt;BD$6),"", MAX(BD$10:BD2133)+1)))</f>
        <v/>
      </c>
      <c r="BE2134" s="5" t="str">
        <f>IF(OR($AB2134="", $AC2134=""), "", IF($H2134=$M$3, "", IF(OR(BE$7&lt;$AB2134, $AC2134&lt;BE$6),"", MAX(BE$10:BE2133)+1)))</f>
        <v/>
      </c>
      <c r="BF2134" s="5" t="str">
        <f>IF(OR($AB2134="", $AC2134=""), "", IF($H2134=$M$3, "", IF(OR(BF$7&lt;$AB2134, $AC2134&lt;BF$6),"", MAX(BF$10:BF2133)+1)))</f>
        <v/>
      </c>
      <c r="BG2134" s="5" t="str">
        <f>IF(OR($AB2134="", $AC2134=""), "", IF($H2134=$M$3, "", IF(OR(BG$7&lt;$AB2134, $AC2134&lt;BG$6),"", MAX(BG$10:BG2133)+1)))</f>
        <v/>
      </c>
      <c r="BH2134" s="5" t="str">
        <f>IF(OR($AB2134="", $AC2134=""), "", IF($H2134=$M$3, "", IF(OR(BH$7&lt;$AB2134, $AC2134&lt;BH$6),"", MAX(BH$10:BH2133)+1)))</f>
        <v/>
      </c>
      <c r="BI2134" s="5" t="str">
        <f>IF(OR($AB2134="", $AC2134=""), "", IF($H2134=$M$3, "", IF(OR(BI$7&lt;$AB2134, $AC2134&lt;BI$6),"", MAX(BI$10:BI2133)+1)))</f>
        <v/>
      </c>
      <c r="BK2134" s="5" t="str" cm="1">
        <f t="array" aca="1" ref="BK2134" ca="1">IFERROR(INDEX($AE2134:$BI2134, $BJ2134, MATCH($BK$9, $AE$9:$BI$9, 0)), "")</f>
        <v/>
      </c>
    </row>
    <row r="2135" spans="1:63" x14ac:dyDescent="0.25">
      <c r="A2135" s="2"/>
      <c r="B2135" s="254"/>
      <c r="C2135" s="255"/>
      <c r="D2135" s="256"/>
      <c r="E2135" s="257"/>
      <c r="F2135" s="257"/>
      <c r="G2135" s="258"/>
      <c r="H2135" s="259"/>
      <c r="I2135" s="16"/>
      <c r="J2135" s="5" t="str">
        <f t="shared" si="275"/>
        <v/>
      </c>
      <c r="K2135" s="2"/>
      <c r="O2135" s="5" t="str">
        <f t="shared" si="273"/>
        <v/>
      </c>
      <c r="Q2135" s="5" t="str">
        <f t="shared" si="276"/>
        <v/>
      </c>
      <c r="S2135" s="5" t="str">
        <f t="shared" si="274"/>
        <v/>
      </c>
      <c r="U2135" s="64" t="str">
        <f>IF($D2135="","", IF(COUNTIF('Intro &amp; Setup'!$AW$49:$AW$88, $D2135)&gt;0, "BH", TEXT($D2135, "ddd")))</f>
        <v/>
      </c>
      <c r="V2135" s="65" t="str">
        <f>IF($G2135="", "", IF(COUNTIF('Intro &amp; Setup'!$AW$49:$AW$88, $G2135)&gt;0, "BH", TEXT($G2135, "ddd")))</f>
        <v/>
      </c>
      <c r="W2135" s="64" t="str">
        <f t="shared" si="277"/>
        <v/>
      </c>
      <c r="X2135" s="65" t="str">
        <f t="shared" si="278"/>
        <v/>
      </c>
      <c r="Y2135" s="64" t="str">
        <f>IF(F2135="", "", IF(OR(F2135&lt;'Intro &amp; Setup'!$Z$20, F2135&gt;'Intro &amp; Setup'!$Z$22), "X", ""))</f>
        <v/>
      </c>
      <c r="Z2135" s="65" t="str">
        <f>IF(G2135="", "", IF(OR(G2135&lt;'Intro &amp; Setup'!$Z$20, G2135&gt;'Intro &amp; Setup'!$Z$22), "X", ""))</f>
        <v/>
      </c>
      <c r="AB2135" s="58" t="str">
        <f t="shared" si="279"/>
        <v/>
      </c>
      <c r="AC2135" s="59" t="str">
        <f t="shared" si="280"/>
        <v/>
      </c>
      <c r="AE2135" s="5" t="str">
        <f>IF(OR($AB2135="", $AC2135=""), "", IF($H2135=$M$3, "", IF(OR(AE$7&lt;$AB2135, $AC2135&lt;AE$6),"", MAX(AE$10:AE2134)+1)))</f>
        <v/>
      </c>
      <c r="AF2135" s="5" t="str">
        <f>IF(OR($AB2135="", $AC2135=""), "", IF($H2135=$M$3, "", IF(OR(AF$7&lt;$AB2135, $AC2135&lt;AF$6),"", MAX(AF$10:AF2134)+1)))</f>
        <v/>
      </c>
      <c r="AG2135" s="5" t="str">
        <f>IF(OR($AB2135="", $AC2135=""), "", IF($H2135=$M$3, "", IF(OR(AG$7&lt;$AB2135, $AC2135&lt;AG$6),"", MAX(AG$10:AG2134)+1)))</f>
        <v/>
      </c>
      <c r="AH2135" s="5" t="str">
        <f>IF(OR($AB2135="", $AC2135=""), "", IF($H2135=$M$3, "", IF(OR(AH$7&lt;$AB2135, $AC2135&lt;AH$6),"", MAX(AH$10:AH2134)+1)))</f>
        <v/>
      </c>
      <c r="AI2135" s="5" t="str">
        <f>IF(OR($AB2135="", $AC2135=""), "", IF($H2135=$M$3, "", IF(OR(AI$7&lt;$AB2135, $AC2135&lt;AI$6),"", MAX(AI$10:AI2134)+1)))</f>
        <v/>
      </c>
      <c r="AJ2135" s="5" t="str">
        <f>IF(OR($AB2135="", $AC2135=""), "", IF($H2135=$M$3, "", IF(OR(AJ$7&lt;$AB2135, $AC2135&lt;AJ$6),"", MAX(AJ$10:AJ2134)+1)))</f>
        <v/>
      </c>
      <c r="AK2135" s="5" t="str">
        <f>IF(OR($AB2135="", $AC2135=""), "", IF($H2135=$M$3, "", IF(OR(AK$7&lt;$AB2135, $AC2135&lt;AK$6),"", MAX(AK$10:AK2134)+1)))</f>
        <v/>
      </c>
      <c r="AL2135" s="5" t="str">
        <f>IF(OR($AB2135="", $AC2135=""), "", IF($H2135=$M$3, "", IF(OR(AL$7&lt;$AB2135, $AC2135&lt;AL$6),"", MAX(AL$10:AL2134)+1)))</f>
        <v/>
      </c>
      <c r="AM2135" s="5" t="str">
        <f>IF(OR($AB2135="", $AC2135=""), "", IF($H2135=$M$3, "", IF(OR(AM$7&lt;$AB2135, $AC2135&lt;AM$6),"", MAX(AM$10:AM2134)+1)))</f>
        <v/>
      </c>
      <c r="AN2135" s="5" t="str">
        <f>IF(OR($AB2135="", $AC2135=""), "", IF($H2135=$M$3, "", IF(OR(AN$7&lt;$AB2135, $AC2135&lt;AN$6),"", MAX(AN$10:AN2134)+1)))</f>
        <v/>
      </c>
      <c r="AO2135" s="5" t="str">
        <f>IF(OR($AB2135="", $AC2135=""), "", IF($H2135=$M$3, "", IF(OR(AO$7&lt;$AB2135, $AC2135&lt;AO$6),"", MAX(AO$10:AO2134)+1)))</f>
        <v/>
      </c>
      <c r="AP2135" s="5" t="str">
        <f>IF(OR($AB2135="", $AC2135=""), "", IF($H2135=$M$3, "", IF(OR(AP$7&lt;$AB2135, $AC2135&lt;AP$6),"", MAX(AP$10:AP2134)+1)))</f>
        <v/>
      </c>
      <c r="AQ2135" s="5" t="str">
        <f>IF(OR($AB2135="", $AC2135=""), "", IF($H2135=$M$3, "", IF(OR(AQ$7&lt;$AB2135, $AC2135&lt;AQ$6),"", MAX(AQ$10:AQ2134)+1)))</f>
        <v/>
      </c>
      <c r="AR2135" s="5" t="str">
        <f>IF(OR($AB2135="", $AC2135=""), "", IF($H2135=$M$3, "", IF(OR(AR$7&lt;$AB2135, $AC2135&lt;AR$6),"", MAX(AR$10:AR2134)+1)))</f>
        <v/>
      </c>
      <c r="AS2135" s="5" t="str">
        <f>IF(OR($AB2135="", $AC2135=""), "", IF($H2135=$M$3, "", IF(OR(AS$7&lt;$AB2135, $AC2135&lt;AS$6),"", MAX(AS$10:AS2134)+1)))</f>
        <v/>
      </c>
      <c r="AT2135" s="5" t="str">
        <f>IF(OR($AB2135="", $AC2135=""), "", IF($H2135=$M$3, "", IF(OR(AT$7&lt;$AB2135, $AC2135&lt;AT$6),"", MAX(AT$10:AT2134)+1)))</f>
        <v/>
      </c>
      <c r="AU2135" s="5" t="str">
        <f>IF(OR($AB2135="", $AC2135=""), "", IF($H2135=$M$3, "", IF(OR(AU$7&lt;$AB2135, $AC2135&lt;AU$6),"", MAX(AU$10:AU2134)+1)))</f>
        <v/>
      </c>
      <c r="AV2135" s="5" t="str">
        <f>IF(OR($AB2135="", $AC2135=""), "", IF($H2135=$M$3, "", IF(OR(AV$7&lt;$AB2135, $AC2135&lt;AV$6),"", MAX(AV$10:AV2134)+1)))</f>
        <v/>
      </c>
      <c r="AW2135" s="5" t="str">
        <f>IF(OR($AB2135="", $AC2135=""), "", IF($H2135=$M$3, "", IF(OR(AW$7&lt;$AB2135, $AC2135&lt;AW$6),"", MAX(AW$10:AW2134)+1)))</f>
        <v/>
      </c>
      <c r="AX2135" s="5" t="str">
        <f>IF(OR($AB2135="", $AC2135=""), "", IF($H2135=$M$3, "", IF(OR(AX$7&lt;$AB2135, $AC2135&lt;AX$6),"", MAX(AX$10:AX2134)+1)))</f>
        <v/>
      </c>
      <c r="AY2135" s="5" t="str">
        <f>IF(OR($AB2135="", $AC2135=""), "", IF($H2135=$M$3, "", IF(OR(AY$7&lt;$AB2135, $AC2135&lt;AY$6),"", MAX(AY$10:AY2134)+1)))</f>
        <v/>
      </c>
      <c r="AZ2135" s="5" t="str">
        <f>IF(OR($AB2135="", $AC2135=""), "", IF($H2135=$M$3, "", IF(OR(AZ$7&lt;$AB2135, $AC2135&lt;AZ$6),"", MAX(AZ$10:AZ2134)+1)))</f>
        <v/>
      </c>
      <c r="BA2135" s="5" t="str">
        <f>IF(OR($AB2135="", $AC2135=""), "", IF($H2135=$M$3, "", IF(OR(BA$7&lt;$AB2135, $AC2135&lt;BA$6),"", MAX(BA$10:BA2134)+1)))</f>
        <v/>
      </c>
      <c r="BB2135" s="5" t="str">
        <f>IF(OR($AB2135="", $AC2135=""), "", IF($H2135=$M$3, "", IF(OR(BB$7&lt;$AB2135, $AC2135&lt;BB$6),"", MAX(BB$10:BB2134)+1)))</f>
        <v/>
      </c>
      <c r="BC2135" s="5" t="str">
        <f>IF(OR($AB2135="", $AC2135=""), "", IF($H2135=$M$3, "", IF(OR(BC$7&lt;$AB2135, $AC2135&lt;BC$6),"", MAX(BC$10:BC2134)+1)))</f>
        <v/>
      </c>
      <c r="BD2135" s="5" t="str">
        <f>IF(OR($AB2135="", $AC2135=""), "", IF($H2135=$M$3, "", IF(OR(BD$7&lt;$AB2135, $AC2135&lt;BD$6),"", MAX(BD$10:BD2134)+1)))</f>
        <v/>
      </c>
      <c r="BE2135" s="5" t="str">
        <f>IF(OR($AB2135="", $AC2135=""), "", IF($H2135=$M$3, "", IF(OR(BE$7&lt;$AB2135, $AC2135&lt;BE$6),"", MAX(BE$10:BE2134)+1)))</f>
        <v/>
      </c>
      <c r="BF2135" s="5" t="str">
        <f>IF(OR($AB2135="", $AC2135=""), "", IF($H2135=$M$3, "", IF(OR(BF$7&lt;$AB2135, $AC2135&lt;BF$6),"", MAX(BF$10:BF2134)+1)))</f>
        <v/>
      </c>
      <c r="BG2135" s="5" t="str">
        <f>IF(OR($AB2135="", $AC2135=""), "", IF($H2135=$M$3, "", IF(OR(BG$7&lt;$AB2135, $AC2135&lt;BG$6),"", MAX(BG$10:BG2134)+1)))</f>
        <v/>
      </c>
      <c r="BH2135" s="5" t="str">
        <f>IF(OR($AB2135="", $AC2135=""), "", IF($H2135=$M$3, "", IF(OR(BH$7&lt;$AB2135, $AC2135&lt;BH$6),"", MAX(BH$10:BH2134)+1)))</f>
        <v/>
      </c>
      <c r="BI2135" s="5" t="str">
        <f>IF(OR($AB2135="", $AC2135=""), "", IF($H2135=$M$3, "", IF(OR(BI$7&lt;$AB2135, $AC2135&lt;BI$6),"", MAX(BI$10:BI2134)+1)))</f>
        <v/>
      </c>
      <c r="BK2135" s="5" t="str" cm="1">
        <f t="array" aca="1" ref="BK2135" ca="1">IFERROR(INDEX($AE2135:$BI2135, $BJ2135, MATCH($BK$9, $AE$9:$BI$9, 0)), "")</f>
        <v/>
      </c>
    </row>
    <row r="2136" spans="1:63" x14ac:dyDescent="0.25">
      <c r="A2136" s="2"/>
      <c r="B2136" s="254"/>
      <c r="C2136" s="255"/>
      <c r="D2136" s="256"/>
      <c r="E2136" s="257"/>
      <c r="F2136" s="257"/>
      <c r="G2136" s="258"/>
      <c r="H2136" s="259"/>
      <c r="I2136" s="16"/>
      <c r="J2136" s="5" t="str">
        <f t="shared" si="275"/>
        <v/>
      </c>
      <c r="K2136" s="2"/>
      <c r="O2136" s="5" t="str">
        <f t="shared" si="273"/>
        <v/>
      </c>
      <c r="Q2136" s="5" t="str">
        <f t="shared" si="276"/>
        <v/>
      </c>
      <c r="S2136" s="5" t="str">
        <f t="shared" si="274"/>
        <v/>
      </c>
      <c r="U2136" s="64" t="str">
        <f>IF($D2136="","", IF(COUNTIF('Intro &amp; Setup'!$AW$49:$AW$88, $D2136)&gt;0, "BH", TEXT($D2136, "ddd")))</f>
        <v/>
      </c>
      <c r="V2136" s="65" t="str">
        <f>IF($G2136="", "", IF(COUNTIF('Intro &amp; Setup'!$AW$49:$AW$88, $G2136)&gt;0, "BH", TEXT($G2136, "ddd")))</f>
        <v/>
      </c>
      <c r="W2136" s="64" t="str">
        <f t="shared" si="277"/>
        <v/>
      </c>
      <c r="X2136" s="65" t="str">
        <f t="shared" si="278"/>
        <v/>
      </c>
      <c r="Y2136" s="64" t="str">
        <f>IF(F2136="", "", IF(OR(F2136&lt;'Intro &amp; Setup'!$Z$20, F2136&gt;'Intro &amp; Setup'!$Z$22), "X", ""))</f>
        <v/>
      </c>
      <c r="Z2136" s="65" t="str">
        <f>IF(G2136="", "", IF(OR(G2136&lt;'Intro &amp; Setup'!$Z$20, G2136&gt;'Intro &amp; Setup'!$Z$22), "X", ""))</f>
        <v/>
      </c>
      <c r="AB2136" s="58" t="str">
        <f t="shared" si="279"/>
        <v/>
      </c>
      <c r="AC2136" s="59" t="str">
        <f t="shared" si="280"/>
        <v/>
      </c>
      <c r="AE2136" s="5" t="str">
        <f>IF(OR($AB2136="", $AC2136=""), "", IF($H2136=$M$3, "", IF(OR(AE$7&lt;$AB2136, $AC2136&lt;AE$6),"", MAX(AE$10:AE2135)+1)))</f>
        <v/>
      </c>
      <c r="AF2136" s="5" t="str">
        <f>IF(OR($AB2136="", $AC2136=""), "", IF($H2136=$M$3, "", IF(OR(AF$7&lt;$AB2136, $AC2136&lt;AF$6),"", MAX(AF$10:AF2135)+1)))</f>
        <v/>
      </c>
      <c r="AG2136" s="5" t="str">
        <f>IF(OR($AB2136="", $AC2136=""), "", IF($H2136=$M$3, "", IF(OR(AG$7&lt;$AB2136, $AC2136&lt;AG$6),"", MAX(AG$10:AG2135)+1)))</f>
        <v/>
      </c>
      <c r="AH2136" s="5" t="str">
        <f>IF(OR($AB2136="", $AC2136=""), "", IF($H2136=$M$3, "", IF(OR(AH$7&lt;$AB2136, $AC2136&lt;AH$6),"", MAX(AH$10:AH2135)+1)))</f>
        <v/>
      </c>
      <c r="AI2136" s="5" t="str">
        <f>IF(OR($AB2136="", $AC2136=""), "", IF($H2136=$M$3, "", IF(OR(AI$7&lt;$AB2136, $AC2136&lt;AI$6),"", MAX(AI$10:AI2135)+1)))</f>
        <v/>
      </c>
      <c r="AJ2136" s="5" t="str">
        <f>IF(OR($AB2136="", $AC2136=""), "", IF($H2136=$M$3, "", IF(OR(AJ$7&lt;$AB2136, $AC2136&lt;AJ$6),"", MAX(AJ$10:AJ2135)+1)))</f>
        <v/>
      </c>
      <c r="AK2136" s="5" t="str">
        <f>IF(OR($AB2136="", $AC2136=""), "", IF($H2136=$M$3, "", IF(OR(AK$7&lt;$AB2136, $AC2136&lt;AK$6),"", MAX(AK$10:AK2135)+1)))</f>
        <v/>
      </c>
      <c r="AL2136" s="5" t="str">
        <f>IF(OR($AB2136="", $AC2136=""), "", IF($H2136=$M$3, "", IF(OR(AL$7&lt;$AB2136, $AC2136&lt;AL$6),"", MAX(AL$10:AL2135)+1)))</f>
        <v/>
      </c>
      <c r="AM2136" s="5" t="str">
        <f>IF(OR($AB2136="", $AC2136=""), "", IF($H2136=$M$3, "", IF(OR(AM$7&lt;$AB2136, $AC2136&lt;AM$6),"", MAX(AM$10:AM2135)+1)))</f>
        <v/>
      </c>
      <c r="AN2136" s="5" t="str">
        <f>IF(OR($AB2136="", $AC2136=""), "", IF($H2136=$M$3, "", IF(OR(AN$7&lt;$AB2136, $AC2136&lt;AN$6),"", MAX(AN$10:AN2135)+1)))</f>
        <v/>
      </c>
      <c r="AO2136" s="5" t="str">
        <f>IF(OR($AB2136="", $AC2136=""), "", IF($H2136=$M$3, "", IF(OR(AO$7&lt;$AB2136, $AC2136&lt;AO$6),"", MAX(AO$10:AO2135)+1)))</f>
        <v/>
      </c>
      <c r="AP2136" s="5" t="str">
        <f>IF(OR($AB2136="", $AC2136=""), "", IF($H2136=$M$3, "", IF(OR(AP$7&lt;$AB2136, $AC2136&lt;AP$6),"", MAX(AP$10:AP2135)+1)))</f>
        <v/>
      </c>
      <c r="AQ2136" s="5" t="str">
        <f>IF(OR($AB2136="", $AC2136=""), "", IF($H2136=$M$3, "", IF(OR(AQ$7&lt;$AB2136, $AC2136&lt;AQ$6),"", MAX(AQ$10:AQ2135)+1)))</f>
        <v/>
      </c>
      <c r="AR2136" s="5" t="str">
        <f>IF(OR($AB2136="", $AC2136=""), "", IF($H2136=$M$3, "", IF(OR(AR$7&lt;$AB2136, $AC2136&lt;AR$6),"", MAX(AR$10:AR2135)+1)))</f>
        <v/>
      </c>
      <c r="AS2136" s="5" t="str">
        <f>IF(OR($AB2136="", $AC2136=""), "", IF($H2136=$M$3, "", IF(OR(AS$7&lt;$AB2136, $AC2136&lt;AS$6),"", MAX(AS$10:AS2135)+1)))</f>
        <v/>
      </c>
      <c r="AT2136" s="5" t="str">
        <f>IF(OR($AB2136="", $AC2136=""), "", IF($H2136=$M$3, "", IF(OR(AT$7&lt;$AB2136, $AC2136&lt;AT$6),"", MAX(AT$10:AT2135)+1)))</f>
        <v/>
      </c>
      <c r="AU2136" s="5" t="str">
        <f>IF(OR($AB2136="", $AC2136=""), "", IF($H2136=$M$3, "", IF(OR(AU$7&lt;$AB2136, $AC2136&lt;AU$6),"", MAX(AU$10:AU2135)+1)))</f>
        <v/>
      </c>
      <c r="AV2136" s="5" t="str">
        <f>IF(OR($AB2136="", $AC2136=""), "", IF($H2136=$M$3, "", IF(OR(AV$7&lt;$AB2136, $AC2136&lt;AV$6),"", MAX(AV$10:AV2135)+1)))</f>
        <v/>
      </c>
      <c r="AW2136" s="5" t="str">
        <f>IF(OR($AB2136="", $AC2136=""), "", IF($H2136=$M$3, "", IF(OR(AW$7&lt;$AB2136, $AC2136&lt;AW$6),"", MAX(AW$10:AW2135)+1)))</f>
        <v/>
      </c>
      <c r="AX2136" s="5" t="str">
        <f>IF(OR($AB2136="", $AC2136=""), "", IF($H2136=$M$3, "", IF(OR(AX$7&lt;$AB2136, $AC2136&lt;AX$6),"", MAX(AX$10:AX2135)+1)))</f>
        <v/>
      </c>
      <c r="AY2136" s="5" t="str">
        <f>IF(OR($AB2136="", $AC2136=""), "", IF($H2136=$M$3, "", IF(OR(AY$7&lt;$AB2136, $AC2136&lt;AY$6),"", MAX(AY$10:AY2135)+1)))</f>
        <v/>
      </c>
      <c r="AZ2136" s="5" t="str">
        <f>IF(OR($AB2136="", $AC2136=""), "", IF($H2136=$M$3, "", IF(OR(AZ$7&lt;$AB2136, $AC2136&lt;AZ$6),"", MAX(AZ$10:AZ2135)+1)))</f>
        <v/>
      </c>
      <c r="BA2136" s="5" t="str">
        <f>IF(OR($AB2136="", $AC2136=""), "", IF($H2136=$M$3, "", IF(OR(BA$7&lt;$AB2136, $AC2136&lt;BA$6),"", MAX(BA$10:BA2135)+1)))</f>
        <v/>
      </c>
      <c r="BB2136" s="5" t="str">
        <f>IF(OR($AB2136="", $AC2136=""), "", IF($H2136=$M$3, "", IF(OR(BB$7&lt;$AB2136, $AC2136&lt;BB$6),"", MAX(BB$10:BB2135)+1)))</f>
        <v/>
      </c>
      <c r="BC2136" s="5" t="str">
        <f>IF(OR($AB2136="", $AC2136=""), "", IF($H2136=$M$3, "", IF(OR(BC$7&lt;$AB2136, $AC2136&lt;BC$6),"", MAX(BC$10:BC2135)+1)))</f>
        <v/>
      </c>
      <c r="BD2136" s="5" t="str">
        <f>IF(OR($AB2136="", $AC2136=""), "", IF($H2136=$M$3, "", IF(OR(BD$7&lt;$AB2136, $AC2136&lt;BD$6),"", MAX(BD$10:BD2135)+1)))</f>
        <v/>
      </c>
      <c r="BE2136" s="5" t="str">
        <f>IF(OR($AB2136="", $AC2136=""), "", IF($H2136=$M$3, "", IF(OR(BE$7&lt;$AB2136, $AC2136&lt;BE$6),"", MAX(BE$10:BE2135)+1)))</f>
        <v/>
      </c>
      <c r="BF2136" s="5" t="str">
        <f>IF(OR($AB2136="", $AC2136=""), "", IF($H2136=$M$3, "", IF(OR(BF$7&lt;$AB2136, $AC2136&lt;BF$6),"", MAX(BF$10:BF2135)+1)))</f>
        <v/>
      </c>
      <c r="BG2136" s="5" t="str">
        <f>IF(OR($AB2136="", $AC2136=""), "", IF($H2136=$M$3, "", IF(OR(BG$7&lt;$AB2136, $AC2136&lt;BG$6),"", MAX(BG$10:BG2135)+1)))</f>
        <v/>
      </c>
      <c r="BH2136" s="5" t="str">
        <f>IF(OR($AB2136="", $AC2136=""), "", IF($H2136=$M$3, "", IF(OR(BH$7&lt;$AB2136, $AC2136&lt;BH$6),"", MAX(BH$10:BH2135)+1)))</f>
        <v/>
      </c>
      <c r="BI2136" s="5" t="str">
        <f>IF(OR($AB2136="", $AC2136=""), "", IF($H2136=$M$3, "", IF(OR(BI$7&lt;$AB2136, $AC2136&lt;BI$6),"", MAX(BI$10:BI2135)+1)))</f>
        <v/>
      </c>
      <c r="BK2136" s="5" t="str" cm="1">
        <f t="array" aca="1" ref="BK2136" ca="1">IFERROR(INDEX($AE2136:$BI2136, $BJ2136, MATCH($BK$9, $AE$9:$BI$9, 0)), "")</f>
        <v/>
      </c>
    </row>
    <row r="2137" spans="1:63" x14ac:dyDescent="0.25">
      <c r="A2137" s="2"/>
      <c r="B2137" s="254"/>
      <c r="C2137" s="255"/>
      <c r="D2137" s="256"/>
      <c r="E2137" s="257"/>
      <c r="F2137" s="257"/>
      <c r="G2137" s="258"/>
      <c r="H2137" s="259"/>
      <c r="I2137" s="16"/>
      <c r="J2137" s="5" t="str">
        <f t="shared" si="275"/>
        <v/>
      </c>
      <c r="K2137" s="2"/>
      <c r="O2137" s="5" t="str">
        <f t="shared" si="273"/>
        <v/>
      </c>
      <c r="Q2137" s="5" t="str">
        <f t="shared" si="276"/>
        <v/>
      </c>
      <c r="S2137" s="5" t="str">
        <f t="shared" si="274"/>
        <v/>
      </c>
      <c r="U2137" s="64" t="str">
        <f>IF($D2137="","", IF(COUNTIF('Intro &amp; Setup'!$AW$49:$AW$88, $D2137)&gt;0, "BH", TEXT($D2137, "ddd")))</f>
        <v/>
      </c>
      <c r="V2137" s="65" t="str">
        <f>IF($G2137="", "", IF(COUNTIF('Intro &amp; Setup'!$AW$49:$AW$88, $G2137)&gt;0, "BH", TEXT($G2137, "ddd")))</f>
        <v/>
      </c>
      <c r="W2137" s="64" t="str">
        <f t="shared" si="277"/>
        <v/>
      </c>
      <c r="X2137" s="65" t="str">
        <f t="shared" si="278"/>
        <v/>
      </c>
      <c r="Y2137" s="64" t="str">
        <f>IF(F2137="", "", IF(OR(F2137&lt;'Intro &amp; Setup'!$Z$20, F2137&gt;'Intro &amp; Setup'!$Z$22), "X", ""))</f>
        <v/>
      </c>
      <c r="Z2137" s="65" t="str">
        <f>IF(G2137="", "", IF(OR(G2137&lt;'Intro &amp; Setup'!$Z$20, G2137&gt;'Intro &amp; Setup'!$Z$22), "X", ""))</f>
        <v/>
      </c>
      <c r="AB2137" s="58" t="str">
        <f t="shared" si="279"/>
        <v/>
      </c>
      <c r="AC2137" s="59" t="str">
        <f t="shared" si="280"/>
        <v/>
      </c>
      <c r="AE2137" s="5" t="str">
        <f>IF(OR($AB2137="", $AC2137=""), "", IF($H2137=$M$3, "", IF(OR(AE$7&lt;$AB2137, $AC2137&lt;AE$6),"", MAX(AE$10:AE2136)+1)))</f>
        <v/>
      </c>
      <c r="AF2137" s="5" t="str">
        <f>IF(OR($AB2137="", $AC2137=""), "", IF($H2137=$M$3, "", IF(OR(AF$7&lt;$AB2137, $AC2137&lt;AF$6),"", MAX(AF$10:AF2136)+1)))</f>
        <v/>
      </c>
      <c r="AG2137" s="5" t="str">
        <f>IF(OR($AB2137="", $AC2137=""), "", IF($H2137=$M$3, "", IF(OR(AG$7&lt;$AB2137, $AC2137&lt;AG$6),"", MAX(AG$10:AG2136)+1)))</f>
        <v/>
      </c>
      <c r="AH2137" s="5" t="str">
        <f>IF(OR($AB2137="", $AC2137=""), "", IF($H2137=$M$3, "", IF(OR(AH$7&lt;$AB2137, $AC2137&lt;AH$6),"", MAX(AH$10:AH2136)+1)))</f>
        <v/>
      </c>
      <c r="AI2137" s="5" t="str">
        <f>IF(OR($AB2137="", $AC2137=""), "", IF($H2137=$M$3, "", IF(OR(AI$7&lt;$AB2137, $AC2137&lt;AI$6),"", MAX(AI$10:AI2136)+1)))</f>
        <v/>
      </c>
      <c r="AJ2137" s="5" t="str">
        <f>IF(OR($AB2137="", $AC2137=""), "", IF($H2137=$M$3, "", IF(OR(AJ$7&lt;$AB2137, $AC2137&lt;AJ$6),"", MAX(AJ$10:AJ2136)+1)))</f>
        <v/>
      </c>
      <c r="AK2137" s="5" t="str">
        <f>IF(OR($AB2137="", $AC2137=""), "", IF($H2137=$M$3, "", IF(OR(AK$7&lt;$AB2137, $AC2137&lt;AK$6),"", MAX(AK$10:AK2136)+1)))</f>
        <v/>
      </c>
      <c r="AL2137" s="5" t="str">
        <f>IF(OR($AB2137="", $AC2137=""), "", IF($H2137=$M$3, "", IF(OR(AL$7&lt;$AB2137, $AC2137&lt;AL$6),"", MAX(AL$10:AL2136)+1)))</f>
        <v/>
      </c>
      <c r="AM2137" s="5" t="str">
        <f>IF(OR($AB2137="", $AC2137=""), "", IF($H2137=$M$3, "", IF(OR(AM$7&lt;$AB2137, $AC2137&lt;AM$6),"", MAX(AM$10:AM2136)+1)))</f>
        <v/>
      </c>
      <c r="AN2137" s="5" t="str">
        <f>IF(OR($AB2137="", $AC2137=""), "", IF($H2137=$M$3, "", IF(OR(AN$7&lt;$AB2137, $AC2137&lt;AN$6),"", MAX(AN$10:AN2136)+1)))</f>
        <v/>
      </c>
      <c r="AO2137" s="5" t="str">
        <f>IF(OR($AB2137="", $AC2137=""), "", IF($H2137=$M$3, "", IF(OR(AO$7&lt;$AB2137, $AC2137&lt;AO$6),"", MAX(AO$10:AO2136)+1)))</f>
        <v/>
      </c>
      <c r="AP2137" s="5" t="str">
        <f>IF(OR($AB2137="", $AC2137=""), "", IF($H2137=$M$3, "", IF(OR(AP$7&lt;$AB2137, $AC2137&lt;AP$6),"", MAX(AP$10:AP2136)+1)))</f>
        <v/>
      </c>
      <c r="AQ2137" s="5" t="str">
        <f>IF(OR($AB2137="", $AC2137=""), "", IF($H2137=$M$3, "", IF(OR(AQ$7&lt;$AB2137, $AC2137&lt;AQ$6),"", MAX(AQ$10:AQ2136)+1)))</f>
        <v/>
      </c>
      <c r="AR2137" s="5" t="str">
        <f>IF(OR($AB2137="", $AC2137=""), "", IF($H2137=$M$3, "", IF(OR(AR$7&lt;$AB2137, $AC2137&lt;AR$6),"", MAX(AR$10:AR2136)+1)))</f>
        <v/>
      </c>
      <c r="AS2137" s="5" t="str">
        <f>IF(OR($AB2137="", $AC2137=""), "", IF($H2137=$M$3, "", IF(OR(AS$7&lt;$AB2137, $AC2137&lt;AS$6),"", MAX(AS$10:AS2136)+1)))</f>
        <v/>
      </c>
      <c r="AT2137" s="5" t="str">
        <f>IF(OR($AB2137="", $AC2137=""), "", IF($H2137=$M$3, "", IF(OR(AT$7&lt;$AB2137, $AC2137&lt;AT$6),"", MAX(AT$10:AT2136)+1)))</f>
        <v/>
      </c>
      <c r="AU2137" s="5" t="str">
        <f>IF(OR($AB2137="", $AC2137=""), "", IF($H2137=$M$3, "", IF(OR(AU$7&lt;$AB2137, $AC2137&lt;AU$6),"", MAX(AU$10:AU2136)+1)))</f>
        <v/>
      </c>
      <c r="AV2137" s="5" t="str">
        <f>IF(OR($AB2137="", $AC2137=""), "", IF($H2137=$M$3, "", IF(OR(AV$7&lt;$AB2137, $AC2137&lt;AV$6),"", MAX(AV$10:AV2136)+1)))</f>
        <v/>
      </c>
      <c r="AW2137" s="5" t="str">
        <f>IF(OR($AB2137="", $AC2137=""), "", IF($H2137=$M$3, "", IF(OR(AW$7&lt;$AB2137, $AC2137&lt;AW$6),"", MAX(AW$10:AW2136)+1)))</f>
        <v/>
      </c>
      <c r="AX2137" s="5" t="str">
        <f>IF(OR($AB2137="", $AC2137=""), "", IF($H2137=$M$3, "", IF(OR(AX$7&lt;$AB2137, $AC2137&lt;AX$6),"", MAX(AX$10:AX2136)+1)))</f>
        <v/>
      </c>
      <c r="AY2137" s="5" t="str">
        <f>IF(OR($AB2137="", $AC2137=""), "", IF($H2137=$M$3, "", IF(OR(AY$7&lt;$AB2137, $AC2137&lt;AY$6),"", MAX(AY$10:AY2136)+1)))</f>
        <v/>
      </c>
      <c r="AZ2137" s="5" t="str">
        <f>IF(OR($AB2137="", $AC2137=""), "", IF($H2137=$M$3, "", IF(OR(AZ$7&lt;$AB2137, $AC2137&lt;AZ$6),"", MAX(AZ$10:AZ2136)+1)))</f>
        <v/>
      </c>
      <c r="BA2137" s="5" t="str">
        <f>IF(OR($AB2137="", $AC2137=""), "", IF($H2137=$M$3, "", IF(OR(BA$7&lt;$AB2137, $AC2137&lt;BA$6),"", MAX(BA$10:BA2136)+1)))</f>
        <v/>
      </c>
      <c r="BB2137" s="5" t="str">
        <f>IF(OR($AB2137="", $AC2137=""), "", IF($H2137=$M$3, "", IF(OR(BB$7&lt;$AB2137, $AC2137&lt;BB$6),"", MAX(BB$10:BB2136)+1)))</f>
        <v/>
      </c>
      <c r="BC2137" s="5" t="str">
        <f>IF(OR($AB2137="", $AC2137=""), "", IF($H2137=$M$3, "", IF(OR(BC$7&lt;$AB2137, $AC2137&lt;BC$6),"", MAX(BC$10:BC2136)+1)))</f>
        <v/>
      </c>
      <c r="BD2137" s="5" t="str">
        <f>IF(OR($AB2137="", $AC2137=""), "", IF($H2137=$M$3, "", IF(OR(BD$7&lt;$AB2137, $AC2137&lt;BD$6),"", MAX(BD$10:BD2136)+1)))</f>
        <v/>
      </c>
      <c r="BE2137" s="5" t="str">
        <f>IF(OR($AB2137="", $AC2137=""), "", IF($H2137=$M$3, "", IF(OR(BE$7&lt;$AB2137, $AC2137&lt;BE$6),"", MAX(BE$10:BE2136)+1)))</f>
        <v/>
      </c>
      <c r="BF2137" s="5" t="str">
        <f>IF(OR($AB2137="", $AC2137=""), "", IF($H2137=$M$3, "", IF(OR(BF$7&lt;$AB2137, $AC2137&lt;BF$6),"", MAX(BF$10:BF2136)+1)))</f>
        <v/>
      </c>
      <c r="BG2137" s="5" t="str">
        <f>IF(OR($AB2137="", $AC2137=""), "", IF($H2137=$M$3, "", IF(OR(BG$7&lt;$AB2137, $AC2137&lt;BG$6),"", MAX(BG$10:BG2136)+1)))</f>
        <v/>
      </c>
      <c r="BH2137" s="5" t="str">
        <f>IF(OR($AB2137="", $AC2137=""), "", IF($H2137=$M$3, "", IF(OR(BH$7&lt;$AB2137, $AC2137&lt;BH$6),"", MAX(BH$10:BH2136)+1)))</f>
        <v/>
      </c>
      <c r="BI2137" s="5" t="str">
        <f>IF(OR($AB2137="", $AC2137=""), "", IF($H2137=$M$3, "", IF(OR(BI$7&lt;$AB2137, $AC2137&lt;BI$6),"", MAX(BI$10:BI2136)+1)))</f>
        <v/>
      </c>
      <c r="BK2137" s="5" t="str" cm="1">
        <f t="array" aca="1" ref="BK2137" ca="1">IFERROR(INDEX($AE2137:$BI2137, $BJ2137, MATCH($BK$9, $AE$9:$BI$9, 0)), "")</f>
        <v/>
      </c>
    </row>
    <row r="2138" spans="1:63" x14ac:dyDescent="0.25">
      <c r="A2138" s="2"/>
      <c r="B2138" s="254"/>
      <c r="C2138" s="255"/>
      <c r="D2138" s="256"/>
      <c r="E2138" s="257"/>
      <c r="F2138" s="257"/>
      <c r="G2138" s="258"/>
      <c r="H2138" s="259"/>
      <c r="I2138" s="16"/>
      <c r="J2138" s="5" t="str">
        <f t="shared" si="275"/>
        <v/>
      </c>
      <c r="K2138" s="2"/>
      <c r="O2138" s="5" t="str">
        <f t="shared" si="273"/>
        <v/>
      </c>
      <c r="Q2138" s="5" t="str">
        <f t="shared" si="276"/>
        <v/>
      </c>
      <c r="S2138" s="5" t="str">
        <f t="shared" si="274"/>
        <v/>
      </c>
      <c r="U2138" s="64" t="str">
        <f>IF($D2138="","", IF(COUNTIF('Intro &amp; Setup'!$AW$49:$AW$88, $D2138)&gt;0, "BH", TEXT($D2138, "ddd")))</f>
        <v/>
      </c>
      <c r="V2138" s="65" t="str">
        <f>IF($G2138="", "", IF(COUNTIF('Intro &amp; Setup'!$AW$49:$AW$88, $G2138)&gt;0, "BH", TEXT($G2138, "ddd")))</f>
        <v/>
      </c>
      <c r="W2138" s="64" t="str">
        <f t="shared" si="277"/>
        <v/>
      </c>
      <c r="X2138" s="65" t="str">
        <f t="shared" si="278"/>
        <v/>
      </c>
      <c r="Y2138" s="64" t="str">
        <f>IF(F2138="", "", IF(OR(F2138&lt;'Intro &amp; Setup'!$Z$20, F2138&gt;'Intro &amp; Setup'!$Z$22), "X", ""))</f>
        <v/>
      </c>
      <c r="Z2138" s="65" t="str">
        <f>IF(G2138="", "", IF(OR(G2138&lt;'Intro &amp; Setup'!$Z$20, G2138&gt;'Intro &amp; Setup'!$Z$22), "X", ""))</f>
        <v/>
      </c>
      <c r="AB2138" s="58" t="str">
        <f t="shared" si="279"/>
        <v/>
      </c>
      <c r="AC2138" s="59" t="str">
        <f t="shared" si="280"/>
        <v/>
      </c>
      <c r="AE2138" s="5" t="str">
        <f>IF(OR($AB2138="", $AC2138=""), "", IF($H2138=$M$3, "", IF(OR(AE$7&lt;$AB2138, $AC2138&lt;AE$6),"", MAX(AE$10:AE2137)+1)))</f>
        <v/>
      </c>
      <c r="AF2138" s="5" t="str">
        <f>IF(OR($AB2138="", $AC2138=""), "", IF($H2138=$M$3, "", IF(OR(AF$7&lt;$AB2138, $AC2138&lt;AF$6),"", MAX(AF$10:AF2137)+1)))</f>
        <v/>
      </c>
      <c r="AG2138" s="5" t="str">
        <f>IF(OR($AB2138="", $AC2138=""), "", IF($H2138=$M$3, "", IF(OR(AG$7&lt;$AB2138, $AC2138&lt;AG$6),"", MAX(AG$10:AG2137)+1)))</f>
        <v/>
      </c>
      <c r="AH2138" s="5" t="str">
        <f>IF(OR($AB2138="", $AC2138=""), "", IF($H2138=$M$3, "", IF(OR(AH$7&lt;$AB2138, $AC2138&lt;AH$6),"", MAX(AH$10:AH2137)+1)))</f>
        <v/>
      </c>
      <c r="AI2138" s="5" t="str">
        <f>IF(OR($AB2138="", $AC2138=""), "", IF($H2138=$M$3, "", IF(OR(AI$7&lt;$AB2138, $AC2138&lt;AI$6),"", MAX(AI$10:AI2137)+1)))</f>
        <v/>
      </c>
      <c r="AJ2138" s="5" t="str">
        <f>IF(OR($AB2138="", $AC2138=""), "", IF($H2138=$M$3, "", IF(OR(AJ$7&lt;$AB2138, $AC2138&lt;AJ$6),"", MAX(AJ$10:AJ2137)+1)))</f>
        <v/>
      </c>
      <c r="AK2138" s="5" t="str">
        <f>IF(OR($AB2138="", $AC2138=""), "", IF($H2138=$M$3, "", IF(OR(AK$7&lt;$AB2138, $AC2138&lt;AK$6),"", MAX(AK$10:AK2137)+1)))</f>
        <v/>
      </c>
      <c r="AL2138" s="5" t="str">
        <f>IF(OR($AB2138="", $AC2138=""), "", IF($H2138=$M$3, "", IF(OR(AL$7&lt;$AB2138, $AC2138&lt;AL$6),"", MAX(AL$10:AL2137)+1)))</f>
        <v/>
      </c>
      <c r="AM2138" s="5" t="str">
        <f>IF(OR($AB2138="", $AC2138=""), "", IF($H2138=$M$3, "", IF(OR(AM$7&lt;$AB2138, $AC2138&lt;AM$6),"", MAX(AM$10:AM2137)+1)))</f>
        <v/>
      </c>
      <c r="AN2138" s="5" t="str">
        <f>IF(OR($AB2138="", $AC2138=""), "", IF($H2138=$M$3, "", IF(OR(AN$7&lt;$AB2138, $AC2138&lt;AN$6),"", MAX(AN$10:AN2137)+1)))</f>
        <v/>
      </c>
      <c r="AO2138" s="5" t="str">
        <f>IF(OR($AB2138="", $AC2138=""), "", IF($H2138=$M$3, "", IF(OR(AO$7&lt;$AB2138, $AC2138&lt;AO$6),"", MAX(AO$10:AO2137)+1)))</f>
        <v/>
      </c>
      <c r="AP2138" s="5" t="str">
        <f>IF(OR($AB2138="", $AC2138=""), "", IF($H2138=$M$3, "", IF(OR(AP$7&lt;$AB2138, $AC2138&lt;AP$6),"", MAX(AP$10:AP2137)+1)))</f>
        <v/>
      </c>
      <c r="AQ2138" s="5" t="str">
        <f>IF(OR($AB2138="", $AC2138=""), "", IF($H2138=$M$3, "", IF(OR(AQ$7&lt;$AB2138, $AC2138&lt;AQ$6),"", MAX(AQ$10:AQ2137)+1)))</f>
        <v/>
      </c>
      <c r="AR2138" s="5" t="str">
        <f>IF(OR($AB2138="", $AC2138=""), "", IF($H2138=$M$3, "", IF(OR(AR$7&lt;$AB2138, $AC2138&lt;AR$6),"", MAX(AR$10:AR2137)+1)))</f>
        <v/>
      </c>
      <c r="AS2138" s="5" t="str">
        <f>IF(OR($AB2138="", $AC2138=""), "", IF($H2138=$M$3, "", IF(OR(AS$7&lt;$AB2138, $AC2138&lt;AS$6),"", MAX(AS$10:AS2137)+1)))</f>
        <v/>
      </c>
      <c r="AT2138" s="5" t="str">
        <f>IF(OR($AB2138="", $AC2138=""), "", IF($H2138=$M$3, "", IF(OR(AT$7&lt;$AB2138, $AC2138&lt;AT$6),"", MAX(AT$10:AT2137)+1)))</f>
        <v/>
      </c>
      <c r="AU2138" s="5" t="str">
        <f>IF(OR($AB2138="", $AC2138=""), "", IF($H2138=$M$3, "", IF(OR(AU$7&lt;$AB2138, $AC2138&lt;AU$6),"", MAX(AU$10:AU2137)+1)))</f>
        <v/>
      </c>
      <c r="AV2138" s="5" t="str">
        <f>IF(OR($AB2138="", $AC2138=""), "", IF($H2138=$M$3, "", IF(OR(AV$7&lt;$AB2138, $AC2138&lt;AV$6),"", MAX(AV$10:AV2137)+1)))</f>
        <v/>
      </c>
      <c r="AW2138" s="5" t="str">
        <f>IF(OR($AB2138="", $AC2138=""), "", IF($H2138=$M$3, "", IF(OR(AW$7&lt;$AB2138, $AC2138&lt;AW$6),"", MAX(AW$10:AW2137)+1)))</f>
        <v/>
      </c>
      <c r="AX2138" s="5" t="str">
        <f>IF(OR($AB2138="", $AC2138=""), "", IF($H2138=$M$3, "", IF(OR(AX$7&lt;$AB2138, $AC2138&lt;AX$6),"", MAX(AX$10:AX2137)+1)))</f>
        <v/>
      </c>
      <c r="AY2138" s="5" t="str">
        <f>IF(OR($AB2138="", $AC2138=""), "", IF($H2138=$M$3, "", IF(OR(AY$7&lt;$AB2138, $AC2138&lt;AY$6),"", MAX(AY$10:AY2137)+1)))</f>
        <v/>
      </c>
      <c r="AZ2138" s="5" t="str">
        <f>IF(OR($AB2138="", $AC2138=""), "", IF($H2138=$M$3, "", IF(OR(AZ$7&lt;$AB2138, $AC2138&lt;AZ$6),"", MAX(AZ$10:AZ2137)+1)))</f>
        <v/>
      </c>
      <c r="BA2138" s="5" t="str">
        <f>IF(OR($AB2138="", $AC2138=""), "", IF($H2138=$M$3, "", IF(OR(BA$7&lt;$AB2138, $AC2138&lt;BA$6),"", MAX(BA$10:BA2137)+1)))</f>
        <v/>
      </c>
      <c r="BB2138" s="5" t="str">
        <f>IF(OR($AB2138="", $AC2138=""), "", IF($H2138=$M$3, "", IF(OR(BB$7&lt;$AB2138, $AC2138&lt;BB$6),"", MAX(BB$10:BB2137)+1)))</f>
        <v/>
      </c>
      <c r="BC2138" s="5" t="str">
        <f>IF(OR($AB2138="", $AC2138=""), "", IF($H2138=$M$3, "", IF(OR(BC$7&lt;$AB2138, $AC2138&lt;BC$6),"", MAX(BC$10:BC2137)+1)))</f>
        <v/>
      </c>
      <c r="BD2138" s="5" t="str">
        <f>IF(OR($AB2138="", $AC2138=""), "", IF($H2138=$M$3, "", IF(OR(BD$7&lt;$AB2138, $AC2138&lt;BD$6),"", MAX(BD$10:BD2137)+1)))</f>
        <v/>
      </c>
      <c r="BE2138" s="5" t="str">
        <f>IF(OR($AB2138="", $AC2138=""), "", IF($H2138=$M$3, "", IF(OR(BE$7&lt;$AB2138, $AC2138&lt;BE$6),"", MAX(BE$10:BE2137)+1)))</f>
        <v/>
      </c>
      <c r="BF2138" s="5" t="str">
        <f>IF(OR($AB2138="", $AC2138=""), "", IF($H2138=$M$3, "", IF(OR(BF$7&lt;$AB2138, $AC2138&lt;BF$6),"", MAX(BF$10:BF2137)+1)))</f>
        <v/>
      </c>
      <c r="BG2138" s="5" t="str">
        <f>IF(OR($AB2138="", $AC2138=""), "", IF($H2138=$M$3, "", IF(OR(BG$7&lt;$AB2138, $AC2138&lt;BG$6),"", MAX(BG$10:BG2137)+1)))</f>
        <v/>
      </c>
      <c r="BH2138" s="5" t="str">
        <f>IF(OR($AB2138="", $AC2138=""), "", IF($H2138=$M$3, "", IF(OR(BH$7&lt;$AB2138, $AC2138&lt;BH$6),"", MAX(BH$10:BH2137)+1)))</f>
        <v/>
      </c>
      <c r="BI2138" s="5" t="str">
        <f>IF(OR($AB2138="", $AC2138=""), "", IF($H2138=$M$3, "", IF(OR(BI$7&lt;$AB2138, $AC2138&lt;BI$6),"", MAX(BI$10:BI2137)+1)))</f>
        <v/>
      </c>
      <c r="BK2138" s="5" t="str" cm="1">
        <f t="array" aca="1" ref="BK2138" ca="1">IFERROR(INDEX($AE2138:$BI2138, $BJ2138, MATCH($BK$9, $AE$9:$BI$9, 0)), "")</f>
        <v/>
      </c>
    </row>
    <row r="2139" spans="1:63" x14ac:dyDescent="0.25">
      <c r="A2139" s="2"/>
      <c r="B2139" s="254"/>
      <c r="C2139" s="255"/>
      <c r="D2139" s="256"/>
      <c r="E2139" s="257"/>
      <c r="F2139" s="257"/>
      <c r="G2139" s="258"/>
      <c r="H2139" s="259"/>
      <c r="I2139" s="16"/>
      <c r="J2139" s="5" t="str">
        <f t="shared" si="275"/>
        <v/>
      </c>
      <c r="K2139" s="2"/>
      <c r="O2139" s="5" t="str">
        <f t="shared" si="273"/>
        <v/>
      </c>
      <c r="Q2139" s="5" t="str">
        <f t="shared" si="276"/>
        <v/>
      </c>
      <c r="S2139" s="5" t="str">
        <f t="shared" si="274"/>
        <v/>
      </c>
      <c r="U2139" s="64" t="str">
        <f>IF($D2139="","", IF(COUNTIF('Intro &amp; Setup'!$AW$49:$AW$88, $D2139)&gt;0, "BH", TEXT($D2139, "ddd")))</f>
        <v/>
      </c>
      <c r="V2139" s="65" t="str">
        <f>IF($G2139="", "", IF(COUNTIF('Intro &amp; Setup'!$AW$49:$AW$88, $G2139)&gt;0, "BH", TEXT($G2139, "ddd")))</f>
        <v/>
      </c>
      <c r="W2139" s="64" t="str">
        <f t="shared" si="277"/>
        <v/>
      </c>
      <c r="X2139" s="65" t="str">
        <f t="shared" si="278"/>
        <v/>
      </c>
      <c r="Y2139" s="64" t="str">
        <f>IF(F2139="", "", IF(OR(F2139&lt;'Intro &amp; Setup'!$Z$20, F2139&gt;'Intro &amp; Setup'!$Z$22), "X", ""))</f>
        <v/>
      </c>
      <c r="Z2139" s="65" t="str">
        <f>IF(G2139="", "", IF(OR(G2139&lt;'Intro &amp; Setup'!$Z$20, G2139&gt;'Intro &amp; Setup'!$Z$22), "X", ""))</f>
        <v/>
      </c>
      <c r="AB2139" s="58" t="str">
        <f t="shared" si="279"/>
        <v/>
      </c>
      <c r="AC2139" s="59" t="str">
        <f t="shared" si="280"/>
        <v/>
      </c>
      <c r="AE2139" s="5" t="str">
        <f>IF(OR($AB2139="", $AC2139=""), "", IF($H2139=$M$3, "", IF(OR(AE$7&lt;$AB2139, $AC2139&lt;AE$6),"", MAX(AE$10:AE2138)+1)))</f>
        <v/>
      </c>
      <c r="AF2139" s="5" t="str">
        <f>IF(OR($AB2139="", $AC2139=""), "", IF($H2139=$M$3, "", IF(OR(AF$7&lt;$AB2139, $AC2139&lt;AF$6),"", MAX(AF$10:AF2138)+1)))</f>
        <v/>
      </c>
      <c r="AG2139" s="5" t="str">
        <f>IF(OR($AB2139="", $AC2139=""), "", IF($H2139=$M$3, "", IF(OR(AG$7&lt;$AB2139, $AC2139&lt;AG$6),"", MAX(AG$10:AG2138)+1)))</f>
        <v/>
      </c>
      <c r="AH2139" s="5" t="str">
        <f>IF(OR($AB2139="", $AC2139=""), "", IF($H2139=$M$3, "", IF(OR(AH$7&lt;$AB2139, $AC2139&lt;AH$6),"", MAX(AH$10:AH2138)+1)))</f>
        <v/>
      </c>
      <c r="AI2139" s="5" t="str">
        <f>IF(OR($AB2139="", $AC2139=""), "", IF($H2139=$M$3, "", IF(OR(AI$7&lt;$AB2139, $AC2139&lt;AI$6),"", MAX(AI$10:AI2138)+1)))</f>
        <v/>
      </c>
      <c r="AJ2139" s="5" t="str">
        <f>IF(OR($AB2139="", $AC2139=""), "", IF($H2139=$M$3, "", IF(OR(AJ$7&lt;$AB2139, $AC2139&lt;AJ$6),"", MAX(AJ$10:AJ2138)+1)))</f>
        <v/>
      </c>
      <c r="AK2139" s="5" t="str">
        <f>IF(OR($AB2139="", $AC2139=""), "", IF($H2139=$M$3, "", IF(OR(AK$7&lt;$AB2139, $AC2139&lt;AK$6),"", MAX(AK$10:AK2138)+1)))</f>
        <v/>
      </c>
      <c r="AL2139" s="5" t="str">
        <f>IF(OR($AB2139="", $AC2139=""), "", IF($H2139=$M$3, "", IF(OR(AL$7&lt;$AB2139, $AC2139&lt;AL$6),"", MAX(AL$10:AL2138)+1)))</f>
        <v/>
      </c>
      <c r="AM2139" s="5" t="str">
        <f>IF(OR($AB2139="", $AC2139=""), "", IF($H2139=$M$3, "", IF(OR(AM$7&lt;$AB2139, $AC2139&lt;AM$6),"", MAX(AM$10:AM2138)+1)))</f>
        <v/>
      </c>
      <c r="AN2139" s="5" t="str">
        <f>IF(OR($AB2139="", $AC2139=""), "", IF($H2139=$M$3, "", IF(OR(AN$7&lt;$AB2139, $AC2139&lt;AN$6),"", MAX(AN$10:AN2138)+1)))</f>
        <v/>
      </c>
      <c r="AO2139" s="5" t="str">
        <f>IF(OR($AB2139="", $AC2139=""), "", IF($H2139=$M$3, "", IF(OR(AO$7&lt;$AB2139, $AC2139&lt;AO$6),"", MAX(AO$10:AO2138)+1)))</f>
        <v/>
      </c>
      <c r="AP2139" s="5" t="str">
        <f>IF(OR($AB2139="", $AC2139=""), "", IF($H2139=$M$3, "", IF(OR(AP$7&lt;$AB2139, $AC2139&lt;AP$6),"", MAX(AP$10:AP2138)+1)))</f>
        <v/>
      </c>
      <c r="AQ2139" s="5" t="str">
        <f>IF(OR($AB2139="", $AC2139=""), "", IF($H2139=$M$3, "", IF(OR(AQ$7&lt;$AB2139, $AC2139&lt;AQ$6),"", MAX(AQ$10:AQ2138)+1)))</f>
        <v/>
      </c>
      <c r="AR2139" s="5" t="str">
        <f>IF(OR($AB2139="", $AC2139=""), "", IF($H2139=$M$3, "", IF(OR(AR$7&lt;$AB2139, $AC2139&lt;AR$6),"", MAX(AR$10:AR2138)+1)))</f>
        <v/>
      </c>
      <c r="AS2139" s="5" t="str">
        <f>IF(OR($AB2139="", $AC2139=""), "", IF($H2139=$M$3, "", IF(OR(AS$7&lt;$AB2139, $AC2139&lt;AS$6),"", MAX(AS$10:AS2138)+1)))</f>
        <v/>
      </c>
      <c r="AT2139" s="5" t="str">
        <f>IF(OR($AB2139="", $AC2139=""), "", IF($H2139=$M$3, "", IF(OR(AT$7&lt;$AB2139, $AC2139&lt;AT$6),"", MAX(AT$10:AT2138)+1)))</f>
        <v/>
      </c>
      <c r="AU2139" s="5" t="str">
        <f>IF(OR($AB2139="", $AC2139=""), "", IF($H2139=$M$3, "", IF(OR(AU$7&lt;$AB2139, $AC2139&lt;AU$6),"", MAX(AU$10:AU2138)+1)))</f>
        <v/>
      </c>
      <c r="AV2139" s="5" t="str">
        <f>IF(OR($AB2139="", $AC2139=""), "", IF($H2139=$M$3, "", IF(OR(AV$7&lt;$AB2139, $AC2139&lt;AV$6),"", MAX(AV$10:AV2138)+1)))</f>
        <v/>
      </c>
      <c r="AW2139" s="5" t="str">
        <f>IF(OR($AB2139="", $AC2139=""), "", IF($H2139=$M$3, "", IF(OR(AW$7&lt;$AB2139, $AC2139&lt;AW$6),"", MAX(AW$10:AW2138)+1)))</f>
        <v/>
      </c>
      <c r="AX2139" s="5" t="str">
        <f>IF(OR($AB2139="", $AC2139=""), "", IF($H2139=$M$3, "", IF(OR(AX$7&lt;$AB2139, $AC2139&lt;AX$6),"", MAX(AX$10:AX2138)+1)))</f>
        <v/>
      </c>
      <c r="AY2139" s="5" t="str">
        <f>IF(OR($AB2139="", $AC2139=""), "", IF($H2139=$M$3, "", IF(OR(AY$7&lt;$AB2139, $AC2139&lt;AY$6),"", MAX(AY$10:AY2138)+1)))</f>
        <v/>
      </c>
      <c r="AZ2139" s="5" t="str">
        <f>IF(OR($AB2139="", $AC2139=""), "", IF($H2139=$M$3, "", IF(OR(AZ$7&lt;$AB2139, $AC2139&lt;AZ$6),"", MAX(AZ$10:AZ2138)+1)))</f>
        <v/>
      </c>
      <c r="BA2139" s="5" t="str">
        <f>IF(OR($AB2139="", $AC2139=""), "", IF($H2139=$M$3, "", IF(OR(BA$7&lt;$AB2139, $AC2139&lt;BA$6),"", MAX(BA$10:BA2138)+1)))</f>
        <v/>
      </c>
      <c r="BB2139" s="5" t="str">
        <f>IF(OR($AB2139="", $AC2139=""), "", IF($H2139=$M$3, "", IF(OR(BB$7&lt;$AB2139, $AC2139&lt;BB$6),"", MAX(BB$10:BB2138)+1)))</f>
        <v/>
      </c>
      <c r="BC2139" s="5" t="str">
        <f>IF(OR($AB2139="", $AC2139=""), "", IF($H2139=$M$3, "", IF(OR(BC$7&lt;$AB2139, $AC2139&lt;BC$6),"", MAX(BC$10:BC2138)+1)))</f>
        <v/>
      </c>
      <c r="BD2139" s="5" t="str">
        <f>IF(OR($AB2139="", $AC2139=""), "", IF($H2139=$M$3, "", IF(OR(BD$7&lt;$AB2139, $AC2139&lt;BD$6),"", MAX(BD$10:BD2138)+1)))</f>
        <v/>
      </c>
      <c r="BE2139" s="5" t="str">
        <f>IF(OR($AB2139="", $AC2139=""), "", IF($H2139=$M$3, "", IF(OR(BE$7&lt;$AB2139, $AC2139&lt;BE$6),"", MAX(BE$10:BE2138)+1)))</f>
        <v/>
      </c>
      <c r="BF2139" s="5" t="str">
        <f>IF(OR($AB2139="", $AC2139=""), "", IF($H2139=$M$3, "", IF(OR(BF$7&lt;$AB2139, $AC2139&lt;BF$6),"", MAX(BF$10:BF2138)+1)))</f>
        <v/>
      </c>
      <c r="BG2139" s="5" t="str">
        <f>IF(OR($AB2139="", $AC2139=""), "", IF($H2139=$M$3, "", IF(OR(BG$7&lt;$AB2139, $AC2139&lt;BG$6),"", MAX(BG$10:BG2138)+1)))</f>
        <v/>
      </c>
      <c r="BH2139" s="5" t="str">
        <f>IF(OR($AB2139="", $AC2139=""), "", IF($H2139=$M$3, "", IF(OR(BH$7&lt;$AB2139, $AC2139&lt;BH$6),"", MAX(BH$10:BH2138)+1)))</f>
        <v/>
      </c>
      <c r="BI2139" s="5" t="str">
        <f>IF(OR($AB2139="", $AC2139=""), "", IF($H2139=$M$3, "", IF(OR(BI$7&lt;$AB2139, $AC2139&lt;BI$6),"", MAX(BI$10:BI2138)+1)))</f>
        <v/>
      </c>
      <c r="BK2139" s="5" t="str" cm="1">
        <f t="array" aca="1" ref="BK2139" ca="1">IFERROR(INDEX($AE2139:$BI2139, $BJ2139, MATCH($BK$9, $AE$9:$BI$9, 0)), "")</f>
        <v/>
      </c>
    </row>
    <row r="2140" spans="1:63" x14ac:dyDescent="0.25">
      <c r="A2140" s="2"/>
      <c r="B2140" s="254"/>
      <c r="C2140" s="255"/>
      <c r="D2140" s="256"/>
      <c r="E2140" s="257"/>
      <c r="F2140" s="257"/>
      <c r="G2140" s="258"/>
      <c r="H2140" s="259"/>
      <c r="I2140" s="16"/>
      <c r="J2140" s="5" t="str">
        <f t="shared" si="275"/>
        <v/>
      </c>
      <c r="K2140" s="2"/>
      <c r="O2140" s="5" t="str">
        <f t="shared" si="273"/>
        <v/>
      </c>
      <c r="Q2140" s="5" t="str">
        <f t="shared" si="276"/>
        <v/>
      </c>
      <c r="S2140" s="5" t="str">
        <f t="shared" si="274"/>
        <v/>
      </c>
      <c r="U2140" s="64" t="str">
        <f>IF($D2140="","", IF(COUNTIF('Intro &amp; Setup'!$AW$49:$AW$88, $D2140)&gt;0, "BH", TEXT($D2140, "ddd")))</f>
        <v/>
      </c>
      <c r="V2140" s="65" t="str">
        <f>IF($G2140="", "", IF(COUNTIF('Intro &amp; Setup'!$AW$49:$AW$88, $G2140)&gt;0, "BH", TEXT($G2140, "ddd")))</f>
        <v/>
      </c>
      <c r="W2140" s="64" t="str">
        <f t="shared" si="277"/>
        <v/>
      </c>
      <c r="X2140" s="65" t="str">
        <f t="shared" si="278"/>
        <v/>
      </c>
      <c r="Y2140" s="64" t="str">
        <f>IF(F2140="", "", IF(OR(F2140&lt;'Intro &amp; Setup'!$Z$20, F2140&gt;'Intro &amp; Setup'!$Z$22), "X", ""))</f>
        <v/>
      </c>
      <c r="Z2140" s="65" t="str">
        <f>IF(G2140="", "", IF(OR(G2140&lt;'Intro &amp; Setup'!$Z$20, G2140&gt;'Intro &amp; Setup'!$Z$22), "X", ""))</f>
        <v/>
      </c>
      <c r="AB2140" s="58" t="str">
        <f t="shared" si="279"/>
        <v/>
      </c>
      <c r="AC2140" s="59" t="str">
        <f t="shared" si="280"/>
        <v/>
      </c>
      <c r="AE2140" s="5" t="str">
        <f>IF(OR($AB2140="", $AC2140=""), "", IF($H2140=$M$3, "", IF(OR(AE$7&lt;$AB2140, $AC2140&lt;AE$6),"", MAX(AE$10:AE2139)+1)))</f>
        <v/>
      </c>
      <c r="AF2140" s="5" t="str">
        <f>IF(OR($AB2140="", $AC2140=""), "", IF($H2140=$M$3, "", IF(OR(AF$7&lt;$AB2140, $AC2140&lt;AF$6),"", MAX(AF$10:AF2139)+1)))</f>
        <v/>
      </c>
      <c r="AG2140" s="5" t="str">
        <f>IF(OR($AB2140="", $AC2140=""), "", IF($H2140=$M$3, "", IF(OR(AG$7&lt;$AB2140, $AC2140&lt;AG$6),"", MAX(AG$10:AG2139)+1)))</f>
        <v/>
      </c>
      <c r="AH2140" s="5" t="str">
        <f>IF(OR($AB2140="", $AC2140=""), "", IF($H2140=$M$3, "", IF(OR(AH$7&lt;$AB2140, $AC2140&lt;AH$6),"", MAX(AH$10:AH2139)+1)))</f>
        <v/>
      </c>
      <c r="AI2140" s="5" t="str">
        <f>IF(OR($AB2140="", $AC2140=""), "", IF($H2140=$M$3, "", IF(OR(AI$7&lt;$AB2140, $AC2140&lt;AI$6),"", MAX(AI$10:AI2139)+1)))</f>
        <v/>
      </c>
      <c r="AJ2140" s="5" t="str">
        <f>IF(OR($AB2140="", $AC2140=""), "", IF($H2140=$M$3, "", IF(OR(AJ$7&lt;$AB2140, $AC2140&lt;AJ$6),"", MAX(AJ$10:AJ2139)+1)))</f>
        <v/>
      </c>
      <c r="AK2140" s="5" t="str">
        <f>IF(OR($AB2140="", $AC2140=""), "", IF($H2140=$M$3, "", IF(OR(AK$7&lt;$AB2140, $AC2140&lt;AK$6),"", MAX(AK$10:AK2139)+1)))</f>
        <v/>
      </c>
      <c r="AL2140" s="5" t="str">
        <f>IF(OR($AB2140="", $AC2140=""), "", IF($H2140=$M$3, "", IF(OR(AL$7&lt;$AB2140, $AC2140&lt;AL$6),"", MAX(AL$10:AL2139)+1)))</f>
        <v/>
      </c>
      <c r="AM2140" s="5" t="str">
        <f>IF(OR($AB2140="", $AC2140=""), "", IF($H2140=$M$3, "", IF(OR(AM$7&lt;$AB2140, $AC2140&lt;AM$6),"", MAX(AM$10:AM2139)+1)))</f>
        <v/>
      </c>
      <c r="AN2140" s="5" t="str">
        <f>IF(OR($AB2140="", $AC2140=""), "", IF($H2140=$M$3, "", IF(OR(AN$7&lt;$AB2140, $AC2140&lt;AN$6),"", MAX(AN$10:AN2139)+1)))</f>
        <v/>
      </c>
      <c r="AO2140" s="5" t="str">
        <f>IF(OR($AB2140="", $AC2140=""), "", IF($H2140=$M$3, "", IF(OR(AO$7&lt;$AB2140, $AC2140&lt;AO$6),"", MAX(AO$10:AO2139)+1)))</f>
        <v/>
      </c>
      <c r="AP2140" s="5" t="str">
        <f>IF(OR($AB2140="", $AC2140=""), "", IF($H2140=$M$3, "", IF(OR(AP$7&lt;$AB2140, $AC2140&lt;AP$6),"", MAX(AP$10:AP2139)+1)))</f>
        <v/>
      </c>
      <c r="AQ2140" s="5" t="str">
        <f>IF(OR($AB2140="", $AC2140=""), "", IF($H2140=$M$3, "", IF(OR(AQ$7&lt;$AB2140, $AC2140&lt;AQ$6),"", MAX(AQ$10:AQ2139)+1)))</f>
        <v/>
      </c>
      <c r="AR2140" s="5" t="str">
        <f>IF(OR($AB2140="", $AC2140=""), "", IF($H2140=$M$3, "", IF(OR(AR$7&lt;$AB2140, $AC2140&lt;AR$6),"", MAX(AR$10:AR2139)+1)))</f>
        <v/>
      </c>
      <c r="AS2140" s="5" t="str">
        <f>IF(OR($AB2140="", $AC2140=""), "", IF($H2140=$M$3, "", IF(OR(AS$7&lt;$AB2140, $AC2140&lt;AS$6),"", MAX(AS$10:AS2139)+1)))</f>
        <v/>
      </c>
      <c r="AT2140" s="5" t="str">
        <f>IF(OR($AB2140="", $AC2140=""), "", IF($H2140=$M$3, "", IF(OR(AT$7&lt;$AB2140, $AC2140&lt;AT$6),"", MAX(AT$10:AT2139)+1)))</f>
        <v/>
      </c>
      <c r="AU2140" s="5" t="str">
        <f>IF(OR($AB2140="", $AC2140=""), "", IF($H2140=$M$3, "", IF(OR(AU$7&lt;$AB2140, $AC2140&lt;AU$6),"", MAX(AU$10:AU2139)+1)))</f>
        <v/>
      </c>
      <c r="AV2140" s="5" t="str">
        <f>IF(OR($AB2140="", $AC2140=""), "", IF($H2140=$M$3, "", IF(OR(AV$7&lt;$AB2140, $AC2140&lt;AV$6),"", MAX(AV$10:AV2139)+1)))</f>
        <v/>
      </c>
      <c r="AW2140" s="5" t="str">
        <f>IF(OR($AB2140="", $AC2140=""), "", IF($H2140=$M$3, "", IF(OR(AW$7&lt;$AB2140, $AC2140&lt;AW$6),"", MAX(AW$10:AW2139)+1)))</f>
        <v/>
      </c>
      <c r="AX2140" s="5" t="str">
        <f>IF(OR($AB2140="", $AC2140=""), "", IF($H2140=$M$3, "", IF(OR(AX$7&lt;$AB2140, $AC2140&lt;AX$6),"", MAX(AX$10:AX2139)+1)))</f>
        <v/>
      </c>
      <c r="AY2140" s="5" t="str">
        <f>IF(OR($AB2140="", $AC2140=""), "", IF($H2140=$M$3, "", IF(OR(AY$7&lt;$AB2140, $AC2140&lt;AY$6),"", MAX(AY$10:AY2139)+1)))</f>
        <v/>
      </c>
      <c r="AZ2140" s="5" t="str">
        <f>IF(OR($AB2140="", $AC2140=""), "", IF($H2140=$M$3, "", IF(OR(AZ$7&lt;$AB2140, $AC2140&lt;AZ$6),"", MAX(AZ$10:AZ2139)+1)))</f>
        <v/>
      </c>
      <c r="BA2140" s="5" t="str">
        <f>IF(OR($AB2140="", $AC2140=""), "", IF($H2140=$M$3, "", IF(OR(BA$7&lt;$AB2140, $AC2140&lt;BA$6),"", MAX(BA$10:BA2139)+1)))</f>
        <v/>
      </c>
      <c r="BB2140" s="5" t="str">
        <f>IF(OR($AB2140="", $AC2140=""), "", IF($H2140=$M$3, "", IF(OR(BB$7&lt;$AB2140, $AC2140&lt;BB$6),"", MAX(BB$10:BB2139)+1)))</f>
        <v/>
      </c>
      <c r="BC2140" s="5" t="str">
        <f>IF(OR($AB2140="", $AC2140=""), "", IF($H2140=$M$3, "", IF(OR(BC$7&lt;$AB2140, $AC2140&lt;BC$6),"", MAX(BC$10:BC2139)+1)))</f>
        <v/>
      </c>
      <c r="BD2140" s="5" t="str">
        <f>IF(OR($AB2140="", $AC2140=""), "", IF($H2140=$M$3, "", IF(OR(BD$7&lt;$AB2140, $AC2140&lt;BD$6),"", MAX(BD$10:BD2139)+1)))</f>
        <v/>
      </c>
      <c r="BE2140" s="5" t="str">
        <f>IF(OR($AB2140="", $AC2140=""), "", IF($H2140=$M$3, "", IF(OR(BE$7&lt;$AB2140, $AC2140&lt;BE$6),"", MAX(BE$10:BE2139)+1)))</f>
        <v/>
      </c>
      <c r="BF2140" s="5" t="str">
        <f>IF(OR($AB2140="", $AC2140=""), "", IF($H2140=$M$3, "", IF(OR(BF$7&lt;$AB2140, $AC2140&lt;BF$6),"", MAX(BF$10:BF2139)+1)))</f>
        <v/>
      </c>
      <c r="BG2140" s="5" t="str">
        <f>IF(OR($AB2140="", $AC2140=""), "", IF($H2140=$M$3, "", IF(OR(BG$7&lt;$AB2140, $AC2140&lt;BG$6),"", MAX(BG$10:BG2139)+1)))</f>
        <v/>
      </c>
      <c r="BH2140" s="5" t="str">
        <f>IF(OR($AB2140="", $AC2140=""), "", IF($H2140=$M$3, "", IF(OR(BH$7&lt;$AB2140, $AC2140&lt;BH$6),"", MAX(BH$10:BH2139)+1)))</f>
        <v/>
      </c>
      <c r="BI2140" s="5" t="str">
        <f>IF(OR($AB2140="", $AC2140=""), "", IF($H2140=$M$3, "", IF(OR(BI$7&lt;$AB2140, $AC2140&lt;BI$6),"", MAX(BI$10:BI2139)+1)))</f>
        <v/>
      </c>
      <c r="BK2140" s="5" t="str" cm="1">
        <f t="array" aca="1" ref="BK2140" ca="1">IFERROR(INDEX($AE2140:$BI2140, $BJ2140, MATCH($BK$9, $AE$9:$BI$9, 0)), "")</f>
        <v/>
      </c>
    </row>
    <row r="2141" spans="1:63" x14ac:dyDescent="0.25">
      <c r="A2141" s="2"/>
      <c r="B2141" s="254"/>
      <c r="C2141" s="255"/>
      <c r="D2141" s="256"/>
      <c r="E2141" s="257"/>
      <c r="F2141" s="257"/>
      <c r="G2141" s="258"/>
      <c r="H2141" s="259"/>
      <c r="I2141" s="16"/>
      <c r="J2141" s="5" t="str">
        <f t="shared" si="275"/>
        <v/>
      </c>
      <c r="K2141" s="2"/>
      <c r="O2141" s="5" t="str">
        <f t="shared" si="273"/>
        <v/>
      </c>
      <c r="Q2141" s="5" t="str">
        <f t="shared" si="276"/>
        <v/>
      </c>
      <c r="S2141" s="5" t="str">
        <f t="shared" si="274"/>
        <v/>
      </c>
      <c r="U2141" s="64" t="str">
        <f>IF($D2141="","", IF(COUNTIF('Intro &amp; Setup'!$AW$49:$AW$88, $D2141)&gt;0, "BH", TEXT($D2141, "ddd")))</f>
        <v/>
      </c>
      <c r="V2141" s="65" t="str">
        <f>IF($G2141="", "", IF(COUNTIF('Intro &amp; Setup'!$AW$49:$AW$88, $G2141)&gt;0, "BH", TEXT($G2141, "ddd")))</f>
        <v/>
      </c>
      <c r="W2141" s="64" t="str">
        <f t="shared" si="277"/>
        <v/>
      </c>
      <c r="X2141" s="65" t="str">
        <f t="shared" si="278"/>
        <v/>
      </c>
      <c r="Y2141" s="64" t="str">
        <f>IF(F2141="", "", IF(OR(F2141&lt;'Intro &amp; Setup'!$Z$20, F2141&gt;'Intro &amp; Setup'!$Z$22), "X", ""))</f>
        <v/>
      </c>
      <c r="Z2141" s="65" t="str">
        <f>IF(G2141="", "", IF(OR(G2141&lt;'Intro &amp; Setup'!$Z$20, G2141&gt;'Intro &amp; Setup'!$Z$22), "X", ""))</f>
        <v/>
      </c>
      <c r="AB2141" s="58" t="str">
        <f t="shared" si="279"/>
        <v/>
      </c>
      <c r="AC2141" s="59" t="str">
        <f t="shared" si="280"/>
        <v/>
      </c>
      <c r="AE2141" s="5" t="str">
        <f>IF(OR($AB2141="", $AC2141=""), "", IF($H2141=$M$3, "", IF(OR(AE$7&lt;$AB2141, $AC2141&lt;AE$6),"", MAX(AE$10:AE2140)+1)))</f>
        <v/>
      </c>
      <c r="AF2141" s="5" t="str">
        <f>IF(OR($AB2141="", $AC2141=""), "", IF($H2141=$M$3, "", IF(OR(AF$7&lt;$AB2141, $AC2141&lt;AF$6),"", MAX(AF$10:AF2140)+1)))</f>
        <v/>
      </c>
      <c r="AG2141" s="5" t="str">
        <f>IF(OR($AB2141="", $AC2141=""), "", IF($H2141=$M$3, "", IF(OR(AG$7&lt;$AB2141, $AC2141&lt;AG$6),"", MAX(AG$10:AG2140)+1)))</f>
        <v/>
      </c>
      <c r="AH2141" s="5" t="str">
        <f>IF(OR($AB2141="", $AC2141=""), "", IF($H2141=$M$3, "", IF(OR(AH$7&lt;$AB2141, $AC2141&lt;AH$6),"", MAX(AH$10:AH2140)+1)))</f>
        <v/>
      </c>
      <c r="AI2141" s="5" t="str">
        <f>IF(OR($AB2141="", $AC2141=""), "", IF($H2141=$M$3, "", IF(OR(AI$7&lt;$AB2141, $AC2141&lt;AI$6),"", MAX(AI$10:AI2140)+1)))</f>
        <v/>
      </c>
      <c r="AJ2141" s="5" t="str">
        <f>IF(OR($AB2141="", $AC2141=""), "", IF($H2141=$M$3, "", IF(OR(AJ$7&lt;$AB2141, $AC2141&lt;AJ$6),"", MAX(AJ$10:AJ2140)+1)))</f>
        <v/>
      </c>
      <c r="AK2141" s="5" t="str">
        <f>IF(OR($AB2141="", $AC2141=""), "", IF($H2141=$M$3, "", IF(OR(AK$7&lt;$AB2141, $AC2141&lt;AK$6),"", MAX(AK$10:AK2140)+1)))</f>
        <v/>
      </c>
      <c r="AL2141" s="5" t="str">
        <f>IF(OR($AB2141="", $AC2141=""), "", IF($H2141=$M$3, "", IF(OR(AL$7&lt;$AB2141, $AC2141&lt;AL$6),"", MAX(AL$10:AL2140)+1)))</f>
        <v/>
      </c>
      <c r="AM2141" s="5" t="str">
        <f>IF(OR($AB2141="", $AC2141=""), "", IF($H2141=$M$3, "", IF(OR(AM$7&lt;$AB2141, $AC2141&lt;AM$6),"", MAX(AM$10:AM2140)+1)))</f>
        <v/>
      </c>
      <c r="AN2141" s="5" t="str">
        <f>IF(OR($AB2141="", $AC2141=""), "", IF($H2141=$M$3, "", IF(OR(AN$7&lt;$AB2141, $AC2141&lt;AN$6),"", MAX(AN$10:AN2140)+1)))</f>
        <v/>
      </c>
      <c r="AO2141" s="5" t="str">
        <f>IF(OR($AB2141="", $AC2141=""), "", IF($H2141=$M$3, "", IF(OR(AO$7&lt;$AB2141, $AC2141&lt;AO$6),"", MAX(AO$10:AO2140)+1)))</f>
        <v/>
      </c>
      <c r="AP2141" s="5" t="str">
        <f>IF(OR($AB2141="", $AC2141=""), "", IF($H2141=$M$3, "", IF(OR(AP$7&lt;$AB2141, $AC2141&lt;AP$6),"", MAX(AP$10:AP2140)+1)))</f>
        <v/>
      </c>
      <c r="AQ2141" s="5" t="str">
        <f>IF(OR($AB2141="", $AC2141=""), "", IF($H2141=$M$3, "", IF(OR(AQ$7&lt;$AB2141, $AC2141&lt;AQ$6),"", MAX(AQ$10:AQ2140)+1)))</f>
        <v/>
      </c>
      <c r="AR2141" s="5" t="str">
        <f>IF(OR($AB2141="", $AC2141=""), "", IF($H2141=$M$3, "", IF(OR(AR$7&lt;$AB2141, $AC2141&lt;AR$6),"", MAX(AR$10:AR2140)+1)))</f>
        <v/>
      </c>
      <c r="AS2141" s="5" t="str">
        <f>IF(OR($AB2141="", $AC2141=""), "", IF($H2141=$M$3, "", IF(OR(AS$7&lt;$AB2141, $AC2141&lt;AS$6),"", MAX(AS$10:AS2140)+1)))</f>
        <v/>
      </c>
      <c r="AT2141" s="5" t="str">
        <f>IF(OR($AB2141="", $AC2141=""), "", IF($H2141=$M$3, "", IF(OR(AT$7&lt;$AB2141, $AC2141&lt;AT$6),"", MAX(AT$10:AT2140)+1)))</f>
        <v/>
      </c>
      <c r="AU2141" s="5" t="str">
        <f>IF(OR($AB2141="", $AC2141=""), "", IF($H2141=$M$3, "", IF(OR(AU$7&lt;$AB2141, $AC2141&lt;AU$6),"", MAX(AU$10:AU2140)+1)))</f>
        <v/>
      </c>
      <c r="AV2141" s="5" t="str">
        <f>IF(OR($AB2141="", $AC2141=""), "", IF($H2141=$M$3, "", IF(OR(AV$7&lt;$AB2141, $AC2141&lt;AV$6),"", MAX(AV$10:AV2140)+1)))</f>
        <v/>
      </c>
      <c r="AW2141" s="5" t="str">
        <f>IF(OR($AB2141="", $AC2141=""), "", IF($H2141=$M$3, "", IF(OR(AW$7&lt;$AB2141, $AC2141&lt;AW$6),"", MAX(AW$10:AW2140)+1)))</f>
        <v/>
      </c>
      <c r="AX2141" s="5" t="str">
        <f>IF(OR($AB2141="", $AC2141=""), "", IF($H2141=$M$3, "", IF(OR(AX$7&lt;$AB2141, $AC2141&lt;AX$6),"", MAX(AX$10:AX2140)+1)))</f>
        <v/>
      </c>
      <c r="AY2141" s="5" t="str">
        <f>IF(OR($AB2141="", $AC2141=""), "", IF($H2141=$M$3, "", IF(OR(AY$7&lt;$AB2141, $AC2141&lt;AY$6),"", MAX(AY$10:AY2140)+1)))</f>
        <v/>
      </c>
      <c r="AZ2141" s="5" t="str">
        <f>IF(OR($AB2141="", $AC2141=""), "", IF($H2141=$M$3, "", IF(OR(AZ$7&lt;$AB2141, $AC2141&lt;AZ$6),"", MAX(AZ$10:AZ2140)+1)))</f>
        <v/>
      </c>
      <c r="BA2141" s="5" t="str">
        <f>IF(OR($AB2141="", $AC2141=""), "", IF($H2141=$M$3, "", IF(OR(BA$7&lt;$AB2141, $AC2141&lt;BA$6),"", MAX(BA$10:BA2140)+1)))</f>
        <v/>
      </c>
      <c r="BB2141" s="5" t="str">
        <f>IF(OR($AB2141="", $AC2141=""), "", IF($H2141=$M$3, "", IF(OR(BB$7&lt;$AB2141, $AC2141&lt;BB$6),"", MAX(BB$10:BB2140)+1)))</f>
        <v/>
      </c>
      <c r="BC2141" s="5" t="str">
        <f>IF(OR($AB2141="", $AC2141=""), "", IF($H2141=$M$3, "", IF(OR(BC$7&lt;$AB2141, $AC2141&lt;BC$6),"", MAX(BC$10:BC2140)+1)))</f>
        <v/>
      </c>
      <c r="BD2141" s="5" t="str">
        <f>IF(OR($AB2141="", $AC2141=""), "", IF($H2141=$M$3, "", IF(OR(BD$7&lt;$AB2141, $AC2141&lt;BD$6),"", MAX(BD$10:BD2140)+1)))</f>
        <v/>
      </c>
      <c r="BE2141" s="5" t="str">
        <f>IF(OR($AB2141="", $AC2141=""), "", IF($H2141=$M$3, "", IF(OR(BE$7&lt;$AB2141, $AC2141&lt;BE$6),"", MAX(BE$10:BE2140)+1)))</f>
        <v/>
      </c>
      <c r="BF2141" s="5" t="str">
        <f>IF(OR($AB2141="", $AC2141=""), "", IF($H2141=$M$3, "", IF(OR(BF$7&lt;$AB2141, $AC2141&lt;BF$6),"", MAX(BF$10:BF2140)+1)))</f>
        <v/>
      </c>
      <c r="BG2141" s="5" t="str">
        <f>IF(OR($AB2141="", $AC2141=""), "", IF($H2141=$M$3, "", IF(OR(BG$7&lt;$AB2141, $AC2141&lt;BG$6),"", MAX(BG$10:BG2140)+1)))</f>
        <v/>
      </c>
      <c r="BH2141" s="5" t="str">
        <f>IF(OR($AB2141="", $AC2141=""), "", IF($H2141=$M$3, "", IF(OR(BH$7&lt;$AB2141, $AC2141&lt;BH$6),"", MAX(BH$10:BH2140)+1)))</f>
        <v/>
      </c>
      <c r="BI2141" s="5" t="str">
        <f>IF(OR($AB2141="", $AC2141=""), "", IF($H2141=$M$3, "", IF(OR(BI$7&lt;$AB2141, $AC2141&lt;BI$6),"", MAX(BI$10:BI2140)+1)))</f>
        <v/>
      </c>
      <c r="BK2141" s="5" t="str" cm="1">
        <f t="array" aca="1" ref="BK2141" ca="1">IFERROR(INDEX($AE2141:$BI2141, $BJ2141, MATCH($BK$9, $AE$9:$BI$9, 0)), "")</f>
        <v/>
      </c>
    </row>
    <row r="2142" spans="1:63" x14ac:dyDescent="0.25">
      <c r="A2142" s="2"/>
      <c r="B2142" s="254"/>
      <c r="C2142" s="255"/>
      <c r="D2142" s="256"/>
      <c r="E2142" s="257"/>
      <c r="F2142" s="257"/>
      <c r="G2142" s="258"/>
      <c r="H2142" s="259"/>
      <c r="I2142" s="16"/>
      <c r="J2142" s="5" t="str">
        <f t="shared" si="275"/>
        <v/>
      </c>
      <c r="K2142" s="2"/>
      <c r="O2142" s="5" t="str">
        <f t="shared" si="273"/>
        <v/>
      </c>
      <c r="Q2142" s="5" t="str">
        <f t="shared" si="276"/>
        <v/>
      </c>
      <c r="S2142" s="5" t="str">
        <f t="shared" si="274"/>
        <v/>
      </c>
      <c r="U2142" s="64" t="str">
        <f>IF($D2142="","", IF(COUNTIF('Intro &amp; Setup'!$AW$49:$AW$88, $D2142)&gt;0, "BH", TEXT($D2142, "ddd")))</f>
        <v/>
      </c>
      <c r="V2142" s="65" t="str">
        <f>IF($G2142="", "", IF(COUNTIF('Intro &amp; Setup'!$AW$49:$AW$88, $G2142)&gt;0, "BH", TEXT($G2142, "ddd")))</f>
        <v/>
      </c>
      <c r="W2142" s="64" t="str">
        <f t="shared" si="277"/>
        <v/>
      </c>
      <c r="X2142" s="65" t="str">
        <f t="shared" si="278"/>
        <v/>
      </c>
      <c r="Y2142" s="64" t="str">
        <f>IF(F2142="", "", IF(OR(F2142&lt;'Intro &amp; Setup'!$Z$20, F2142&gt;'Intro &amp; Setup'!$Z$22), "X", ""))</f>
        <v/>
      </c>
      <c r="Z2142" s="65" t="str">
        <f>IF(G2142="", "", IF(OR(G2142&lt;'Intro &amp; Setup'!$Z$20, G2142&gt;'Intro &amp; Setup'!$Z$22), "X", ""))</f>
        <v/>
      </c>
      <c r="AB2142" s="58" t="str">
        <f t="shared" si="279"/>
        <v/>
      </c>
      <c r="AC2142" s="59" t="str">
        <f t="shared" si="280"/>
        <v/>
      </c>
      <c r="AE2142" s="5" t="str">
        <f>IF(OR($AB2142="", $AC2142=""), "", IF($H2142=$M$3, "", IF(OR(AE$7&lt;$AB2142, $AC2142&lt;AE$6),"", MAX(AE$10:AE2141)+1)))</f>
        <v/>
      </c>
      <c r="AF2142" s="5" t="str">
        <f>IF(OR($AB2142="", $AC2142=""), "", IF($H2142=$M$3, "", IF(OR(AF$7&lt;$AB2142, $AC2142&lt;AF$6),"", MAX(AF$10:AF2141)+1)))</f>
        <v/>
      </c>
      <c r="AG2142" s="5" t="str">
        <f>IF(OR($AB2142="", $AC2142=""), "", IF($H2142=$M$3, "", IF(OR(AG$7&lt;$AB2142, $AC2142&lt;AG$6),"", MAX(AG$10:AG2141)+1)))</f>
        <v/>
      </c>
      <c r="AH2142" s="5" t="str">
        <f>IF(OR($AB2142="", $AC2142=""), "", IF($H2142=$M$3, "", IF(OR(AH$7&lt;$AB2142, $AC2142&lt;AH$6),"", MAX(AH$10:AH2141)+1)))</f>
        <v/>
      </c>
      <c r="AI2142" s="5" t="str">
        <f>IF(OR($AB2142="", $AC2142=""), "", IF($H2142=$M$3, "", IF(OR(AI$7&lt;$AB2142, $AC2142&lt;AI$6),"", MAX(AI$10:AI2141)+1)))</f>
        <v/>
      </c>
      <c r="AJ2142" s="5" t="str">
        <f>IF(OR($AB2142="", $AC2142=""), "", IF($H2142=$M$3, "", IF(OR(AJ$7&lt;$AB2142, $AC2142&lt;AJ$6),"", MAX(AJ$10:AJ2141)+1)))</f>
        <v/>
      </c>
      <c r="AK2142" s="5" t="str">
        <f>IF(OR($AB2142="", $AC2142=""), "", IF($H2142=$M$3, "", IF(OR(AK$7&lt;$AB2142, $AC2142&lt;AK$6),"", MAX(AK$10:AK2141)+1)))</f>
        <v/>
      </c>
      <c r="AL2142" s="5" t="str">
        <f>IF(OR($AB2142="", $AC2142=""), "", IF($H2142=$M$3, "", IF(OR(AL$7&lt;$AB2142, $AC2142&lt;AL$6),"", MAX(AL$10:AL2141)+1)))</f>
        <v/>
      </c>
      <c r="AM2142" s="5" t="str">
        <f>IF(OR($AB2142="", $AC2142=""), "", IF($H2142=$M$3, "", IF(OR(AM$7&lt;$AB2142, $AC2142&lt;AM$6),"", MAX(AM$10:AM2141)+1)))</f>
        <v/>
      </c>
      <c r="AN2142" s="5" t="str">
        <f>IF(OR($AB2142="", $AC2142=""), "", IF($H2142=$M$3, "", IF(OR(AN$7&lt;$AB2142, $AC2142&lt;AN$6),"", MAX(AN$10:AN2141)+1)))</f>
        <v/>
      </c>
      <c r="AO2142" s="5" t="str">
        <f>IF(OR($AB2142="", $AC2142=""), "", IF($H2142=$M$3, "", IF(OR(AO$7&lt;$AB2142, $AC2142&lt;AO$6),"", MAX(AO$10:AO2141)+1)))</f>
        <v/>
      </c>
      <c r="AP2142" s="5" t="str">
        <f>IF(OR($AB2142="", $AC2142=""), "", IF($H2142=$M$3, "", IF(OR(AP$7&lt;$AB2142, $AC2142&lt;AP$6),"", MAX(AP$10:AP2141)+1)))</f>
        <v/>
      </c>
      <c r="AQ2142" s="5" t="str">
        <f>IF(OR($AB2142="", $AC2142=""), "", IF($H2142=$M$3, "", IF(OR(AQ$7&lt;$AB2142, $AC2142&lt;AQ$6),"", MAX(AQ$10:AQ2141)+1)))</f>
        <v/>
      </c>
      <c r="AR2142" s="5" t="str">
        <f>IF(OR($AB2142="", $AC2142=""), "", IF($H2142=$M$3, "", IF(OR(AR$7&lt;$AB2142, $AC2142&lt;AR$6),"", MAX(AR$10:AR2141)+1)))</f>
        <v/>
      </c>
      <c r="AS2142" s="5" t="str">
        <f>IF(OR($AB2142="", $AC2142=""), "", IF($H2142=$M$3, "", IF(OR(AS$7&lt;$AB2142, $AC2142&lt;AS$6),"", MAX(AS$10:AS2141)+1)))</f>
        <v/>
      </c>
      <c r="AT2142" s="5" t="str">
        <f>IF(OR($AB2142="", $AC2142=""), "", IF($H2142=$M$3, "", IF(OR(AT$7&lt;$AB2142, $AC2142&lt;AT$6),"", MAX(AT$10:AT2141)+1)))</f>
        <v/>
      </c>
      <c r="AU2142" s="5" t="str">
        <f>IF(OR($AB2142="", $AC2142=""), "", IF($H2142=$M$3, "", IF(OR(AU$7&lt;$AB2142, $AC2142&lt;AU$6),"", MAX(AU$10:AU2141)+1)))</f>
        <v/>
      </c>
      <c r="AV2142" s="5" t="str">
        <f>IF(OR($AB2142="", $AC2142=""), "", IF($H2142=$M$3, "", IF(OR(AV$7&lt;$AB2142, $AC2142&lt;AV$6),"", MAX(AV$10:AV2141)+1)))</f>
        <v/>
      </c>
      <c r="AW2142" s="5" t="str">
        <f>IF(OR($AB2142="", $AC2142=""), "", IF($H2142=$M$3, "", IF(OR(AW$7&lt;$AB2142, $AC2142&lt;AW$6),"", MAX(AW$10:AW2141)+1)))</f>
        <v/>
      </c>
      <c r="AX2142" s="5" t="str">
        <f>IF(OR($AB2142="", $AC2142=""), "", IF($H2142=$M$3, "", IF(OR(AX$7&lt;$AB2142, $AC2142&lt;AX$6),"", MAX(AX$10:AX2141)+1)))</f>
        <v/>
      </c>
      <c r="AY2142" s="5" t="str">
        <f>IF(OR($AB2142="", $AC2142=""), "", IF($H2142=$M$3, "", IF(OR(AY$7&lt;$AB2142, $AC2142&lt;AY$6),"", MAX(AY$10:AY2141)+1)))</f>
        <v/>
      </c>
      <c r="AZ2142" s="5" t="str">
        <f>IF(OR($AB2142="", $AC2142=""), "", IF($H2142=$M$3, "", IF(OR(AZ$7&lt;$AB2142, $AC2142&lt;AZ$6),"", MAX(AZ$10:AZ2141)+1)))</f>
        <v/>
      </c>
      <c r="BA2142" s="5" t="str">
        <f>IF(OR($AB2142="", $AC2142=""), "", IF($H2142=$M$3, "", IF(OR(BA$7&lt;$AB2142, $AC2142&lt;BA$6),"", MAX(BA$10:BA2141)+1)))</f>
        <v/>
      </c>
      <c r="BB2142" s="5" t="str">
        <f>IF(OR($AB2142="", $AC2142=""), "", IF($H2142=$M$3, "", IF(OR(BB$7&lt;$AB2142, $AC2142&lt;BB$6),"", MAX(BB$10:BB2141)+1)))</f>
        <v/>
      </c>
      <c r="BC2142" s="5" t="str">
        <f>IF(OR($AB2142="", $AC2142=""), "", IF($H2142=$M$3, "", IF(OR(BC$7&lt;$AB2142, $AC2142&lt;BC$6),"", MAX(BC$10:BC2141)+1)))</f>
        <v/>
      </c>
      <c r="BD2142" s="5" t="str">
        <f>IF(OR($AB2142="", $AC2142=""), "", IF($H2142=$M$3, "", IF(OR(BD$7&lt;$AB2142, $AC2142&lt;BD$6),"", MAX(BD$10:BD2141)+1)))</f>
        <v/>
      </c>
      <c r="BE2142" s="5" t="str">
        <f>IF(OR($AB2142="", $AC2142=""), "", IF($H2142=$M$3, "", IF(OR(BE$7&lt;$AB2142, $AC2142&lt;BE$6),"", MAX(BE$10:BE2141)+1)))</f>
        <v/>
      </c>
      <c r="BF2142" s="5" t="str">
        <f>IF(OR($AB2142="", $AC2142=""), "", IF($H2142=$M$3, "", IF(OR(BF$7&lt;$AB2142, $AC2142&lt;BF$6),"", MAX(BF$10:BF2141)+1)))</f>
        <v/>
      </c>
      <c r="BG2142" s="5" t="str">
        <f>IF(OR($AB2142="", $AC2142=""), "", IF($H2142=$M$3, "", IF(OR(BG$7&lt;$AB2142, $AC2142&lt;BG$6),"", MAX(BG$10:BG2141)+1)))</f>
        <v/>
      </c>
      <c r="BH2142" s="5" t="str">
        <f>IF(OR($AB2142="", $AC2142=""), "", IF($H2142=$M$3, "", IF(OR(BH$7&lt;$AB2142, $AC2142&lt;BH$6),"", MAX(BH$10:BH2141)+1)))</f>
        <v/>
      </c>
      <c r="BI2142" s="5" t="str">
        <f>IF(OR($AB2142="", $AC2142=""), "", IF($H2142=$M$3, "", IF(OR(BI$7&lt;$AB2142, $AC2142&lt;BI$6),"", MAX(BI$10:BI2141)+1)))</f>
        <v/>
      </c>
      <c r="BK2142" s="5" t="str" cm="1">
        <f t="array" aca="1" ref="BK2142" ca="1">IFERROR(INDEX($AE2142:$BI2142, $BJ2142, MATCH($BK$9, $AE$9:$BI$9, 0)), "")</f>
        <v/>
      </c>
    </row>
    <row r="2143" spans="1:63" x14ac:dyDescent="0.25">
      <c r="A2143" s="2"/>
      <c r="B2143" s="254"/>
      <c r="C2143" s="255"/>
      <c r="D2143" s="256"/>
      <c r="E2143" s="257"/>
      <c r="F2143" s="257"/>
      <c r="G2143" s="258"/>
      <c r="H2143" s="259"/>
      <c r="I2143" s="16"/>
      <c r="J2143" s="5" t="str">
        <f t="shared" si="275"/>
        <v/>
      </c>
      <c r="K2143" s="2"/>
      <c r="O2143" s="5" t="str">
        <f t="shared" si="273"/>
        <v/>
      </c>
      <c r="Q2143" s="5" t="str">
        <f t="shared" si="276"/>
        <v/>
      </c>
      <c r="S2143" s="5" t="str">
        <f t="shared" si="274"/>
        <v/>
      </c>
      <c r="U2143" s="64" t="str">
        <f>IF($D2143="","", IF(COUNTIF('Intro &amp; Setup'!$AW$49:$AW$88, $D2143)&gt;0, "BH", TEXT($D2143, "ddd")))</f>
        <v/>
      </c>
      <c r="V2143" s="65" t="str">
        <f>IF($G2143="", "", IF(COUNTIF('Intro &amp; Setup'!$AW$49:$AW$88, $G2143)&gt;0, "BH", TEXT($G2143, "ddd")))</f>
        <v/>
      </c>
      <c r="W2143" s="64" t="str">
        <f t="shared" si="277"/>
        <v/>
      </c>
      <c r="X2143" s="65" t="str">
        <f t="shared" si="278"/>
        <v/>
      </c>
      <c r="Y2143" s="64" t="str">
        <f>IF(F2143="", "", IF(OR(F2143&lt;'Intro &amp; Setup'!$Z$20, F2143&gt;'Intro &amp; Setup'!$Z$22), "X", ""))</f>
        <v/>
      </c>
      <c r="Z2143" s="65" t="str">
        <f>IF(G2143="", "", IF(OR(G2143&lt;'Intro &amp; Setup'!$Z$20, G2143&gt;'Intro &amp; Setup'!$Z$22), "X", ""))</f>
        <v/>
      </c>
      <c r="AB2143" s="58" t="str">
        <f t="shared" si="279"/>
        <v/>
      </c>
      <c r="AC2143" s="59" t="str">
        <f t="shared" si="280"/>
        <v/>
      </c>
      <c r="AE2143" s="5" t="str">
        <f>IF(OR($AB2143="", $AC2143=""), "", IF($H2143=$M$3, "", IF(OR(AE$7&lt;$AB2143, $AC2143&lt;AE$6),"", MAX(AE$10:AE2142)+1)))</f>
        <v/>
      </c>
      <c r="AF2143" s="5" t="str">
        <f>IF(OR($AB2143="", $AC2143=""), "", IF($H2143=$M$3, "", IF(OR(AF$7&lt;$AB2143, $AC2143&lt;AF$6),"", MAX(AF$10:AF2142)+1)))</f>
        <v/>
      </c>
      <c r="AG2143" s="5" t="str">
        <f>IF(OR($AB2143="", $AC2143=""), "", IF($H2143=$M$3, "", IF(OR(AG$7&lt;$AB2143, $AC2143&lt;AG$6),"", MAX(AG$10:AG2142)+1)))</f>
        <v/>
      </c>
      <c r="AH2143" s="5" t="str">
        <f>IF(OR($AB2143="", $AC2143=""), "", IF($H2143=$M$3, "", IF(OR(AH$7&lt;$AB2143, $AC2143&lt;AH$6),"", MAX(AH$10:AH2142)+1)))</f>
        <v/>
      </c>
      <c r="AI2143" s="5" t="str">
        <f>IF(OR($AB2143="", $AC2143=""), "", IF($H2143=$M$3, "", IF(OR(AI$7&lt;$AB2143, $AC2143&lt;AI$6),"", MAX(AI$10:AI2142)+1)))</f>
        <v/>
      </c>
      <c r="AJ2143" s="5" t="str">
        <f>IF(OR($AB2143="", $AC2143=""), "", IF($H2143=$M$3, "", IF(OR(AJ$7&lt;$AB2143, $AC2143&lt;AJ$6),"", MAX(AJ$10:AJ2142)+1)))</f>
        <v/>
      </c>
      <c r="AK2143" s="5" t="str">
        <f>IF(OR($AB2143="", $AC2143=""), "", IF($H2143=$M$3, "", IF(OR(AK$7&lt;$AB2143, $AC2143&lt;AK$6),"", MAX(AK$10:AK2142)+1)))</f>
        <v/>
      </c>
      <c r="AL2143" s="5" t="str">
        <f>IF(OR($AB2143="", $AC2143=""), "", IF($H2143=$M$3, "", IF(OR(AL$7&lt;$AB2143, $AC2143&lt;AL$6),"", MAX(AL$10:AL2142)+1)))</f>
        <v/>
      </c>
      <c r="AM2143" s="5" t="str">
        <f>IF(OR($AB2143="", $AC2143=""), "", IF($H2143=$M$3, "", IF(OR(AM$7&lt;$AB2143, $AC2143&lt;AM$6),"", MAX(AM$10:AM2142)+1)))</f>
        <v/>
      </c>
      <c r="AN2143" s="5" t="str">
        <f>IF(OR($AB2143="", $AC2143=""), "", IF($H2143=$M$3, "", IF(OR(AN$7&lt;$AB2143, $AC2143&lt;AN$6),"", MAX(AN$10:AN2142)+1)))</f>
        <v/>
      </c>
      <c r="AO2143" s="5" t="str">
        <f>IF(OR($AB2143="", $AC2143=""), "", IF($H2143=$M$3, "", IF(OR(AO$7&lt;$AB2143, $AC2143&lt;AO$6),"", MAX(AO$10:AO2142)+1)))</f>
        <v/>
      </c>
      <c r="AP2143" s="5" t="str">
        <f>IF(OR($AB2143="", $AC2143=""), "", IF($H2143=$M$3, "", IF(OR(AP$7&lt;$AB2143, $AC2143&lt;AP$6),"", MAX(AP$10:AP2142)+1)))</f>
        <v/>
      </c>
      <c r="AQ2143" s="5" t="str">
        <f>IF(OR($AB2143="", $AC2143=""), "", IF($H2143=$M$3, "", IF(OR(AQ$7&lt;$AB2143, $AC2143&lt;AQ$6),"", MAX(AQ$10:AQ2142)+1)))</f>
        <v/>
      </c>
      <c r="AR2143" s="5" t="str">
        <f>IF(OR($AB2143="", $AC2143=""), "", IF($H2143=$M$3, "", IF(OR(AR$7&lt;$AB2143, $AC2143&lt;AR$6),"", MAX(AR$10:AR2142)+1)))</f>
        <v/>
      </c>
      <c r="AS2143" s="5" t="str">
        <f>IF(OR($AB2143="", $AC2143=""), "", IF($H2143=$M$3, "", IF(OR(AS$7&lt;$AB2143, $AC2143&lt;AS$6),"", MAX(AS$10:AS2142)+1)))</f>
        <v/>
      </c>
      <c r="AT2143" s="5" t="str">
        <f>IF(OR($AB2143="", $AC2143=""), "", IF($H2143=$M$3, "", IF(OR(AT$7&lt;$AB2143, $AC2143&lt;AT$6),"", MAX(AT$10:AT2142)+1)))</f>
        <v/>
      </c>
      <c r="AU2143" s="5" t="str">
        <f>IF(OR($AB2143="", $AC2143=""), "", IF($H2143=$M$3, "", IF(OR(AU$7&lt;$AB2143, $AC2143&lt;AU$6),"", MAX(AU$10:AU2142)+1)))</f>
        <v/>
      </c>
      <c r="AV2143" s="5" t="str">
        <f>IF(OR($AB2143="", $AC2143=""), "", IF($H2143=$M$3, "", IF(OR(AV$7&lt;$AB2143, $AC2143&lt;AV$6),"", MAX(AV$10:AV2142)+1)))</f>
        <v/>
      </c>
      <c r="AW2143" s="5" t="str">
        <f>IF(OR($AB2143="", $AC2143=""), "", IF($H2143=$M$3, "", IF(OR(AW$7&lt;$AB2143, $AC2143&lt;AW$6),"", MAX(AW$10:AW2142)+1)))</f>
        <v/>
      </c>
      <c r="AX2143" s="5" t="str">
        <f>IF(OR($AB2143="", $AC2143=""), "", IF($H2143=$M$3, "", IF(OR(AX$7&lt;$AB2143, $AC2143&lt;AX$6),"", MAX(AX$10:AX2142)+1)))</f>
        <v/>
      </c>
      <c r="AY2143" s="5" t="str">
        <f>IF(OR($AB2143="", $AC2143=""), "", IF($H2143=$M$3, "", IF(OR(AY$7&lt;$AB2143, $AC2143&lt;AY$6),"", MAX(AY$10:AY2142)+1)))</f>
        <v/>
      </c>
      <c r="AZ2143" s="5" t="str">
        <f>IF(OR($AB2143="", $AC2143=""), "", IF($H2143=$M$3, "", IF(OR(AZ$7&lt;$AB2143, $AC2143&lt;AZ$6),"", MAX(AZ$10:AZ2142)+1)))</f>
        <v/>
      </c>
      <c r="BA2143" s="5" t="str">
        <f>IF(OR($AB2143="", $AC2143=""), "", IF($H2143=$M$3, "", IF(OR(BA$7&lt;$AB2143, $AC2143&lt;BA$6),"", MAX(BA$10:BA2142)+1)))</f>
        <v/>
      </c>
      <c r="BB2143" s="5" t="str">
        <f>IF(OR($AB2143="", $AC2143=""), "", IF($H2143=$M$3, "", IF(OR(BB$7&lt;$AB2143, $AC2143&lt;BB$6),"", MAX(BB$10:BB2142)+1)))</f>
        <v/>
      </c>
      <c r="BC2143" s="5" t="str">
        <f>IF(OR($AB2143="", $AC2143=""), "", IF($H2143=$M$3, "", IF(OR(BC$7&lt;$AB2143, $AC2143&lt;BC$6),"", MAX(BC$10:BC2142)+1)))</f>
        <v/>
      </c>
      <c r="BD2143" s="5" t="str">
        <f>IF(OR($AB2143="", $AC2143=""), "", IF($H2143=$M$3, "", IF(OR(BD$7&lt;$AB2143, $AC2143&lt;BD$6),"", MAX(BD$10:BD2142)+1)))</f>
        <v/>
      </c>
      <c r="BE2143" s="5" t="str">
        <f>IF(OR($AB2143="", $AC2143=""), "", IF($H2143=$M$3, "", IF(OR(BE$7&lt;$AB2143, $AC2143&lt;BE$6),"", MAX(BE$10:BE2142)+1)))</f>
        <v/>
      </c>
      <c r="BF2143" s="5" t="str">
        <f>IF(OR($AB2143="", $AC2143=""), "", IF($H2143=$M$3, "", IF(OR(BF$7&lt;$AB2143, $AC2143&lt;BF$6),"", MAX(BF$10:BF2142)+1)))</f>
        <v/>
      </c>
      <c r="BG2143" s="5" t="str">
        <f>IF(OR($AB2143="", $AC2143=""), "", IF($H2143=$M$3, "", IF(OR(BG$7&lt;$AB2143, $AC2143&lt;BG$6),"", MAX(BG$10:BG2142)+1)))</f>
        <v/>
      </c>
      <c r="BH2143" s="5" t="str">
        <f>IF(OR($AB2143="", $AC2143=""), "", IF($H2143=$M$3, "", IF(OR(BH$7&lt;$AB2143, $AC2143&lt;BH$6),"", MAX(BH$10:BH2142)+1)))</f>
        <v/>
      </c>
      <c r="BI2143" s="5" t="str">
        <f>IF(OR($AB2143="", $AC2143=""), "", IF($H2143=$M$3, "", IF(OR(BI$7&lt;$AB2143, $AC2143&lt;BI$6),"", MAX(BI$10:BI2142)+1)))</f>
        <v/>
      </c>
      <c r="BK2143" s="5" t="str" cm="1">
        <f t="array" aca="1" ref="BK2143" ca="1">IFERROR(INDEX($AE2143:$BI2143, $BJ2143, MATCH($BK$9, $AE$9:$BI$9, 0)), "")</f>
        <v/>
      </c>
    </row>
    <row r="2144" spans="1:63" x14ac:dyDescent="0.25">
      <c r="A2144" s="2"/>
      <c r="B2144" s="254"/>
      <c r="C2144" s="255"/>
      <c r="D2144" s="256"/>
      <c r="E2144" s="257"/>
      <c r="F2144" s="257"/>
      <c r="G2144" s="258"/>
      <c r="H2144" s="259"/>
      <c r="I2144" s="16"/>
      <c r="J2144" s="5" t="str">
        <f t="shared" si="275"/>
        <v/>
      </c>
      <c r="K2144" s="2"/>
      <c r="O2144" s="5" t="str">
        <f t="shared" si="273"/>
        <v/>
      </c>
      <c r="Q2144" s="5" t="str">
        <f t="shared" si="276"/>
        <v/>
      </c>
      <c r="S2144" s="5" t="str">
        <f t="shared" si="274"/>
        <v/>
      </c>
      <c r="U2144" s="64" t="str">
        <f>IF($D2144="","", IF(COUNTIF('Intro &amp; Setup'!$AW$49:$AW$88, $D2144)&gt;0, "BH", TEXT($D2144, "ddd")))</f>
        <v/>
      </c>
      <c r="V2144" s="65" t="str">
        <f>IF($G2144="", "", IF(COUNTIF('Intro &amp; Setup'!$AW$49:$AW$88, $G2144)&gt;0, "BH", TEXT($G2144, "ddd")))</f>
        <v/>
      </c>
      <c r="W2144" s="64" t="str">
        <f t="shared" si="277"/>
        <v/>
      </c>
      <c r="X2144" s="65" t="str">
        <f t="shared" si="278"/>
        <v/>
      </c>
      <c r="Y2144" s="64" t="str">
        <f>IF(F2144="", "", IF(OR(F2144&lt;'Intro &amp; Setup'!$Z$20, F2144&gt;'Intro &amp; Setup'!$Z$22), "X", ""))</f>
        <v/>
      </c>
      <c r="Z2144" s="65" t="str">
        <f>IF(G2144="", "", IF(OR(G2144&lt;'Intro &amp; Setup'!$Z$20, G2144&gt;'Intro &amp; Setup'!$Z$22), "X", ""))</f>
        <v/>
      </c>
      <c r="AB2144" s="58" t="str">
        <f t="shared" si="279"/>
        <v/>
      </c>
      <c r="AC2144" s="59" t="str">
        <f t="shared" si="280"/>
        <v/>
      </c>
      <c r="AE2144" s="5" t="str">
        <f>IF(OR($AB2144="", $AC2144=""), "", IF($H2144=$M$3, "", IF(OR(AE$7&lt;$AB2144, $AC2144&lt;AE$6),"", MAX(AE$10:AE2143)+1)))</f>
        <v/>
      </c>
      <c r="AF2144" s="5" t="str">
        <f>IF(OR($AB2144="", $AC2144=""), "", IF($H2144=$M$3, "", IF(OR(AF$7&lt;$AB2144, $AC2144&lt;AF$6),"", MAX(AF$10:AF2143)+1)))</f>
        <v/>
      </c>
      <c r="AG2144" s="5" t="str">
        <f>IF(OR($AB2144="", $AC2144=""), "", IF($H2144=$M$3, "", IF(OR(AG$7&lt;$AB2144, $AC2144&lt;AG$6),"", MAX(AG$10:AG2143)+1)))</f>
        <v/>
      </c>
      <c r="AH2144" s="5" t="str">
        <f>IF(OR($AB2144="", $AC2144=""), "", IF($H2144=$M$3, "", IF(OR(AH$7&lt;$AB2144, $AC2144&lt;AH$6),"", MAX(AH$10:AH2143)+1)))</f>
        <v/>
      </c>
      <c r="AI2144" s="5" t="str">
        <f>IF(OR($AB2144="", $AC2144=""), "", IF($H2144=$M$3, "", IF(OR(AI$7&lt;$AB2144, $AC2144&lt;AI$6),"", MAX(AI$10:AI2143)+1)))</f>
        <v/>
      </c>
      <c r="AJ2144" s="5" t="str">
        <f>IF(OR($AB2144="", $AC2144=""), "", IF($H2144=$M$3, "", IF(OR(AJ$7&lt;$AB2144, $AC2144&lt;AJ$6),"", MAX(AJ$10:AJ2143)+1)))</f>
        <v/>
      </c>
      <c r="AK2144" s="5" t="str">
        <f>IF(OR($AB2144="", $AC2144=""), "", IF($H2144=$M$3, "", IF(OR(AK$7&lt;$AB2144, $AC2144&lt;AK$6),"", MAX(AK$10:AK2143)+1)))</f>
        <v/>
      </c>
      <c r="AL2144" s="5" t="str">
        <f>IF(OR($AB2144="", $AC2144=""), "", IF($H2144=$M$3, "", IF(OR(AL$7&lt;$AB2144, $AC2144&lt;AL$6),"", MAX(AL$10:AL2143)+1)))</f>
        <v/>
      </c>
      <c r="AM2144" s="5" t="str">
        <f>IF(OR($AB2144="", $AC2144=""), "", IF($H2144=$M$3, "", IF(OR(AM$7&lt;$AB2144, $AC2144&lt;AM$6),"", MAX(AM$10:AM2143)+1)))</f>
        <v/>
      </c>
      <c r="AN2144" s="5" t="str">
        <f>IF(OR($AB2144="", $AC2144=""), "", IF($H2144=$M$3, "", IF(OR(AN$7&lt;$AB2144, $AC2144&lt;AN$6),"", MAX(AN$10:AN2143)+1)))</f>
        <v/>
      </c>
      <c r="AO2144" s="5" t="str">
        <f>IF(OR($AB2144="", $AC2144=""), "", IF($H2144=$M$3, "", IF(OR(AO$7&lt;$AB2144, $AC2144&lt;AO$6),"", MAX(AO$10:AO2143)+1)))</f>
        <v/>
      </c>
      <c r="AP2144" s="5" t="str">
        <f>IF(OR($AB2144="", $AC2144=""), "", IF($H2144=$M$3, "", IF(OR(AP$7&lt;$AB2144, $AC2144&lt;AP$6),"", MAX(AP$10:AP2143)+1)))</f>
        <v/>
      </c>
      <c r="AQ2144" s="5" t="str">
        <f>IF(OR($AB2144="", $AC2144=""), "", IF($H2144=$M$3, "", IF(OR(AQ$7&lt;$AB2144, $AC2144&lt;AQ$6),"", MAX(AQ$10:AQ2143)+1)))</f>
        <v/>
      </c>
      <c r="AR2144" s="5" t="str">
        <f>IF(OR($AB2144="", $AC2144=""), "", IF($H2144=$M$3, "", IF(OR(AR$7&lt;$AB2144, $AC2144&lt;AR$6),"", MAX(AR$10:AR2143)+1)))</f>
        <v/>
      </c>
      <c r="AS2144" s="5" t="str">
        <f>IF(OR($AB2144="", $AC2144=""), "", IF($H2144=$M$3, "", IF(OR(AS$7&lt;$AB2144, $AC2144&lt;AS$6),"", MAX(AS$10:AS2143)+1)))</f>
        <v/>
      </c>
      <c r="AT2144" s="5" t="str">
        <f>IF(OR($AB2144="", $AC2144=""), "", IF($H2144=$M$3, "", IF(OR(AT$7&lt;$AB2144, $AC2144&lt;AT$6),"", MAX(AT$10:AT2143)+1)))</f>
        <v/>
      </c>
      <c r="AU2144" s="5" t="str">
        <f>IF(OR($AB2144="", $AC2144=""), "", IF($H2144=$M$3, "", IF(OR(AU$7&lt;$AB2144, $AC2144&lt;AU$6),"", MAX(AU$10:AU2143)+1)))</f>
        <v/>
      </c>
      <c r="AV2144" s="5" t="str">
        <f>IF(OR($AB2144="", $AC2144=""), "", IF($H2144=$M$3, "", IF(OR(AV$7&lt;$AB2144, $AC2144&lt;AV$6),"", MAX(AV$10:AV2143)+1)))</f>
        <v/>
      </c>
      <c r="AW2144" s="5" t="str">
        <f>IF(OR($AB2144="", $AC2144=""), "", IF($H2144=$M$3, "", IF(OR(AW$7&lt;$AB2144, $AC2144&lt;AW$6),"", MAX(AW$10:AW2143)+1)))</f>
        <v/>
      </c>
      <c r="AX2144" s="5" t="str">
        <f>IF(OR($AB2144="", $AC2144=""), "", IF($H2144=$M$3, "", IF(OR(AX$7&lt;$AB2144, $AC2144&lt;AX$6),"", MAX(AX$10:AX2143)+1)))</f>
        <v/>
      </c>
      <c r="AY2144" s="5" t="str">
        <f>IF(OR($AB2144="", $AC2144=""), "", IF($H2144=$M$3, "", IF(OR(AY$7&lt;$AB2144, $AC2144&lt;AY$6),"", MAX(AY$10:AY2143)+1)))</f>
        <v/>
      </c>
      <c r="AZ2144" s="5" t="str">
        <f>IF(OR($AB2144="", $AC2144=""), "", IF($H2144=$M$3, "", IF(OR(AZ$7&lt;$AB2144, $AC2144&lt;AZ$6),"", MAX(AZ$10:AZ2143)+1)))</f>
        <v/>
      </c>
      <c r="BA2144" s="5" t="str">
        <f>IF(OR($AB2144="", $AC2144=""), "", IF($H2144=$M$3, "", IF(OR(BA$7&lt;$AB2144, $AC2144&lt;BA$6),"", MAX(BA$10:BA2143)+1)))</f>
        <v/>
      </c>
      <c r="BB2144" s="5" t="str">
        <f>IF(OR($AB2144="", $AC2144=""), "", IF($H2144=$M$3, "", IF(OR(BB$7&lt;$AB2144, $AC2144&lt;BB$6),"", MAX(BB$10:BB2143)+1)))</f>
        <v/>
      </c>
      <c r="BC2144" s="5" t="str">
        <f>IF(OR($AB2144="", $AC2144=""), "", IF($H2144=$M$3, "", IF(OR(BC$7&lt;$AB2144, $AC2144&lt;BC$6),"", MAX(BC$10:BC2143)+1)))</f>
        <v/>
      </c>
      <c r="BD2144" s="5" t="str">
        <f>IF(OR($AB2144="", $AC2144=""), "", IF($H2144=$M$3, "", IF(OR(BD$7&lt;$AB2144, $AC2144&lt;BD$6),"", MAX(BD$10:BD2143)+1)))</f>
        <v/>
      </c>
      <c r="BE2144" s="5" t="str">
        <f>IF(OR($AB2144="", $AC2144=""), "", IF($H2144=$M$3, "", IF(OR(BE$7&lt;$AB2144, $AC2144&lt;BE$6),"", MAX(BE$10:BE2143)+1)))</f>
        <v/>
      </c>
      <c r="BF2144" s="5" t="str">
        <f>IF(OR($AB2144="", $AC2144=""), "", IF($H2144=$M$3, "", IF(OR(BF$7&lt;$AB2144, $AC2144&lt;BF$6),"", MAX(BF$10:BF2143)+1)))</f>
        <v/>
      </c>
      <c r="BG2144" s="5" t="str">
        <f>IF(OR($AB2144="", $AC2144=""), "", IF($H2144=$M$3, "", IF(OR(BG$7&lt;$AB2144, $AC2144&lt;BG$6),"", MAX(BG$10:BG2143)+1)))</f>
        <v/>
      </c>
      <c r="BH2144" s="5" t="str">
        <f>IF(OR($AB2144="", $AC2144=""), "", IF($H2144=$M$3, "", IF(OR(BH$7&lt;$AB2144, $AC2144&lt;BH$6),"", MAX(BH$10:BH2143)+1)))</f>
        <v/>
      </c>
      <c r="BI2144" s="5" t="str">
        <f>IF(OR($AB2144="", $AC2144=""), "", IF($H2144=$M$3, "", IF(OR(BI$7&lt;$AB2144, $AC2144&lt;BI$6),"", MAX(BI$10:BI2143)+1)))</f>
        <v/>
      </c>
      <c r="BK2144" s="5" t="str" cm="1">
        <f t="array" aca="1" ref="BK2144" ca="1">IFERROR(INDEX($AE2144:$BI2144, $BJ2144, MATCH($BK$9, $AE$9:$BI$9, 0)), "")</f>
        <v/>
      </c>
    </row>
    <row r="2145" spans="1:63" x14ac:dyDescent="0.25">
      <c r="A2145" s="2"/>
      <c r="B2145" s="254"/>
      <c r="C2145" s="255"/>
      <c r="D2145" s="256"/>
      <c r="E2145" s="257"/>
      <c r="F2145" s="257"/>
      <c r="G2145" s="258"/>
      <c r="H2145" s="259"/>
      <c r="I2145" s="16"/>
      <c r="J2145" s="5" t="str">
        <f t="shared" si="275"/>
        <v/>
      </c>
      <c r="K2145" s="2"/>
      <c r="O2145" s="5" t="str">
        <f t="shared" si="273"/>
        <v/>
      </c>
      <c r="Q2145" s="5" t="str">
        <f t="shared" si="276"/>
        <v/>
      </c>
      <c r="S2145" s="5" t="str">
        <f t="shared" si="274"/>
        <v/>
      </c>
      <c r="U2145" s="64" t="str">
        <f>IF($D2145="","", IF(COUNTIF('Intro &amp; Setup'!$AW$49:$AW$88, $D2145)&gt;0, "BH", TEXT($D2145, "ddd")))</f>
        <v/>
      </c>
      <c r="V2145" s="65" t="str">
        <f>IF($G2145="", "", IF(COUNTIF('Intro &amp; Setup'!$AW$49:$AW$88, $G2145)&gt;0, "BH", TEXT($G2145, "ddd")))</f>
        <v/>
      </c>
      <c r="W2145" s="64" t="str">
        <f t="shared" si="277"/>
        <v/>
      </c>
      <c r="X2145" s="65" t="str">
        <f t="shared" si="278"/>
        <v/>
      </c>
      <c r="Y2145" s="64" t="str">
        <f>IF(F2145="", "", IF(OR(F2145&lt;'Intro &amp; Setup'!$Z$20, F2145&gt;'Intro &amp; Setup'!$Z$22), "X", ""))</f>
        <v/>
      </c>
      <c r="Z2145" s="65" t="str">
        <f>IF(G2145="", "", IF(OR(G2145&lt;'Intro &amp; Setup'!$Z$20, G2145&gt;'Intro &amp; Setup'!$Z$22), "X", ""))</f>
        <v/>
      </c>
      <c r="AB2145" s="58" t="str">
        <f t="shared" si="279"/>
        <v/>
      </c>
      <c r="AC2145" s="59" t="str">
        <f t="shared" si="280"/>
        <v/>
      </c>
      <c r="AE2145" s="5" t="str">
        <f>IF(OR($AB2145="", $AC2145=""), "", IF($H2145=$M$3, "", IF(OR(AE$7&lt;$AB2145, $AC2145&lt;AE$6),"", MAX(AE$10:AE2144)+1)))</f>
        <v/>
      </c>
      <c r="AF2145" s="5" t="str">
        <f>IF(OR($AB2145="", $AC2145=""), "", IF($H2145=$M$3, "", IF(OR(AF$7&lt;$AB2145, $AC2145&lt;AF$6),"", MAX(AF$10:AF2144)+1)))</f>
        <v/>
      </c>
      <c r="AG2145" s="5" t="str">
        <f>IF(OR($AB2145="", $AC2145=""), "", IF($H2145=$M$3, "", IF(OR(AG$7&lt;$AB2145, $AC2145&lt;AG$6),"", MAX(AG$10:AG2144)+1)))</f>
        <v/>
      </c>
      <c r="AH2145" s="5" t="str">
        <f>IF(OR($AB2145="", $AC2145=""), "", IF($H2145=$M$3, "", IF(OR(AH$7&lt;$AB2145, $AC2145&lt;AH$6),"", MAX(AH$10:AH2144)+1)))</f>
        <v/>
      </c>
      <c r="AI2145" s="5" t="str">
        <f>IF(OR($AB2145="", $AC2145=""), "", IF($H2145=$M$3, "", IF(OR(AI$7&lt;$AB2145, $AC2145&lt;AI$6),"", MAX(AI$10:AI2144)+1)))</f>
        <v/>
      </c>
      <c r="AJ2145" s="5" t="str">
        <f>IF(OR($AB2145="", $AC2145=""), "", IF($H2145=$M$3, "", IF(OR(AJ$7&lt;$AB2145, $AC2145&lt;AJ$6),"", MAX(AJ$10:AJ2144)+1)))</f>
        <v/>
      </c>
      <c r="AK2145" s="5" t="str">
        <f>IF(OR($AB2145="", $AC2145=""), "", IF($H2145=$M$3, "", IF(OR(AK$7&lt;$AB2145, $AC2145&lt;AK$6),"", MAX(AK$10:AK2144)+1)))</f>
        <v/>
      </c>
      <c r="AL2145" s="5" t="str">
        <f>IF(OR($AB2145="", $AC2145=""), "", IF($H2145=$M$3, "", IF(OR(AL$7&lt;$AB2145, $AC2145&lt;AL$6),"", MAX(AL$10:AL2144)+1)))</f>
        <v/>
      </c>
      <c r="AM2145" s="5" t="str">
        <f>IF(OR($AB2145="", $AC2145=""), "", IF($H2145=$M$3, "", IF(OR(AM$7&lt;$AB2145, $AC2145&lt;AM$6),"", MAX(AM$10:AM2144)+1)))</f>
        <v/>
      </c>
      <c r="AN2145" s="5" t="str">
        <f>IF(OR($AB2145="", $AC2145=""), "", IF($H2145=$M$3, "", IF(OR(AN$7&lt;$AB2145, $AC2145&lt;AN$6),"", MAX(AN$10:AN2144)+1)))</f>
        <v/>
      </c>
      <c r="AO2145" s="5" t="str">
        <f>IF(OR($AB2145="", $AC2145=""), "", IF($H2145=$M$3, "", IF(OR(AO$7&lt;$AB2145, $AC2145&lt;AO$6),"", MAX(AO$10:AO2144)+1)))</f>
        <v/>
      </c>
      <c r="AP2145" s="5" t="str">
        <f>IF(OR($AB2145="", $AC2145=""), "", IF($H2145=$M$3, "", IF(OR(AP$7&lt;$AB2145, $AC2145&lt;AP$6),"", MAX(AP$10:AP2144)+1)))</f>
        <v/>
      </c>
      <c r="AQ2145" s="5" t="str">
        <f>IF(OR($AB2145="", $AC2145=""), "", IF($H2145=$M$3, "", IF(OR(AQ$7&lt;$AB2145, $AC2145&lt;AQ$6),"", MAX(AQ$10:AQ2144)+1)))</f>
        <v/>
      </c>
      <c r="AR2145" s="5" t="str">
        <f>IF(OR($AB2145="", $AC2145=""), "", IF($H2145=$M$3, "", IF(OR(AR$7&lt;$AB2145, $AC2145&lt;AR$6),"", MAX(AR$10:AR2144)+1)))</f>
        <v/>
      </c>
      <c r="AS2145" s="5" t="str">
        <f>IF(OR($AB2145="", $AC2145=""), "", IF($H2145=$M$3, "", IF(OR(AS$7&lt;$AB2145, $AC2145&lt;AS$6),"", MAX(AS$10:AS2144)+1)))</f>
        <v/>
      </c>
      <c r="AT2145" s="5" t="str">
        <f>IF(OR($AB2145="", $AC2145=""), "", IF($H2145=$M$3, "", IF(OR(AT$7&lt;$AB2145, $AC2145&lt;AT$6),"", MAX(AT$10:AT2144)+1)))</f>
        <v/>
      </c>
      <c r="AU2145" s="5" t="str">
        <f>IF(OR($AB2145="", $AC2145=""), "", IF($H2145=$M$3, "", IF(OR(AU$7&lt;$AB2145, $AC2145&lt;AU$6),"", MAX(AU$10:AU2144)+1)))</f>
        <v/>
      </c>
      <c r="AV2145" s="5" t="str">
        <f>IF(OR($AB2145="", $AC2145=""), "", IF($H2145=$M$3, "", IF(OR(AV$7&lt;$AB2145, $AC2145&lt;AV$6),"", MAX(AV$10:AV2144)+1)))</f>
        <v/>
      </c>
      <c r="AW2145" s="5" t="str">
        <f>IF(OR($AB2145="", $AC2145=""), "", IF($H2145=$M$3, "", IF(OR(AW$7&lt;$AB2145, $AC2145&lt;AW$6),"", MAX(AW$10:AW2144)+1)))</f>
        <v/>
      </c>
      <c r="AX2145" s="5" t="str">
        <f>IF(OR($AB2145="", $AC2145=""), "", IF($H2145=$M$3, "", IF(OR(AX$7&lt;$AB2145, $AC2145&lt;AX$6),"", MAX(AX$10:AX2144)+1)))</f>
        <v/>
      </c>
      <c r="AY2145" s="5" t="str">
        <f>IF(OR($AB2145="", $AC2145=""), "", IF($H2145=$M$3, "", IF(OR(AY$7&lt;$AB2145, $AC2145&lt;AY$6),"", MAX(AY$10:AY2144)+1)))</f>
        <v/>
      </c>
      <c r="AZ2145" s="5" t="str">
        <f>IF(OR($AB2145="", $AC2145=""), "", IF($H2145=$M$3, "", IF(OR(AZ$7&lt;$AB2145, $AC2145&lt;AZ$6),"", MAX(AZ$10:AZ2144)+1)))</f>
        <v/>
      </c>
      <c r="BA2145" s="5" t="str">
        <f>IF(OR($AB2145="", $AC2145=""), "", IF($H2145=$M$3, "", IF(OR(BA$7&lt;$AB2145, $AC2145&lt;BA$6),"", MAX(BA$10:BA2144)+1)))</f>
        <v/>
      </c>
      <c r="BB2145" s="5" t="str">
        <f>IF(OR($AB2145="", $AC2145=""), "", IF($H2145=$M$3, "", IF(OR(BB$7&lt;$AB2145, $AC2145&lt;BB$6),"", MAX(BB$10:BB2144)+1)))</f>
        <v/>
      </c>
      <c r="BC2145" s="5" t="str">
        <f>IF(OR($AB2145="", $AC2145=""), "", IF($H2145=$M$3, "", IF(OR(BC$7&lt;$AB2145, $AC2145&lt;BC$6),"", MAX(BC$10:BC2144)+1)))</f>
        <v/>
      </c>
      <c r="BD2145" s="5" t="str">
        <f>IF(OR($AB2145="", $AC2145=""), "", IF($H2145=$M$3, "", IF(OR(BD$7&lt;$AB2145, $AC2145&lt;BD$6),"", MAX(BD$10:BD2144)+1)))</f>
        <v/>
      </c>
      <c r="BE2145" s="5" t="str">
        <f>IF(OR($AB2145="", $AC2145=""), "", IF($H2145=$M$3, "", IF(OR(BE$7&lt;$AB2145, $AC2145&lt;BE$6),"", MAX(BE$10:BE2144)+1)))</f>
        <v/>
      </c>
      <c r="BF2145" s="5" t="str">
        <f>IF(OR($AB2145="", $AC2145=""), "", IF($H2145=$M$3, "", IF(OR(BF$7&lt;$AB2145, $AC2145&lt;BF$6),"", MAX(BF$10:BF2144)+1)))</f>
        <v/>
      </c>
      <c r="BG2145" s="5" t="str">
        <f>IF(OR($AB2145="", $AC2145=""), "", IF($H2145=$M$3, "", IF(OR(BG$7&lt;$AB2145, $AC2145&lt;BG$6),"", MAX(BG$10:BG2144)+1)))</f>
        <v/>
      </c>
      <c r="BH2145" s="5" t="str">
        <f>IF(OR($AB2145="", $AC2145=""), "", IF($H2145=$M$3, "", IF(OR(BH$7&lt;$AB2145, $AC2145&lt;BH$6),"", MAX(BH$10:BH2144)+1)))</f>
        <v/>
      </c>
      <c r="BI2145" s="5" t="str">
        <f>IF(OR($AB2145="", $AC2145=""), "", IF($H2145=$M$3, "", IF(OR(BI$7&lt;$AB2145, $AC2145&lt;BI$6),"", MAX(BI$10:BI2144)+1)))</f>
        <v/>
      </c>
      <c r="BK2145" s="5" t="str" cm="1">
        <f t="array" aca="1" ref="BK2145" ca="1">IFERROR(INDEX($AE2145:$BI2145, $BJ2145, MATCH($BK$9, $AE$9:$BI$9, 0)), "")</f>
        <v/>
      </c>
    </row>
    <row r="2146" spans="1:63" x14ac:dyDescent="0.25">
      <c r="A2146" s="2"/>
      <c r="B2146" s="254"/>
      <c r="C2146" s="255"/>
      <c r="D2146" s="256"/>
      <c r="E2146" s="257"/>
      <c r="F2146" s="257"/>
      <c r="G2146" s="258"/>
      <c r="H2146" s="259"/>
      <c r="I2146" s="16"/>
      <c r="J2146" s="5" t="str">
        <f t="shared" si="275"/>
        <v/>
      </c>
      <c r="K2146" s="2"/>
      <c r="O2146" s="5" t="str">
        <f t="shared" si="273"/>
        <v/>
      </c>
      <c r="Q2146" s="5" t="str">
        <f t="shared" si="276"/>
        <v/>
      </c>
      <c r="S2146" s="5" t="str">
        <f t="shared" si="274"/>
        <v/>
      </c>
      <c r="U2146" s="64" t="str">
        <f>IF($D2146="","", IF(COUNTIF('Intro &amp; Setup'!$AW$49:$AW$88, $D2146)&gt;0, "BH", TEXT($D2146, "ddd")))</f>
        <v/>
      </c>
      <c r="V2146" s="65" t="str">
        <f>IF($G2146="", "", IF(COUNTIF('Intro &amp; Setup'!$AW$49:$AW$88, $G2146)&gt;0, "BH", TEXT($G2146, "ddd")))</f>
        <v/>
      </c>
      <c r="W2146" s="64" t="str">
        <f t="shared" si="277"/>
        <v/>
      </c>
      <c r="X2146" s="65" t="str">
        <f t="shared" si="278"/>
        <v/>
      </c>
      <c r="Y2146" s="64" t="str">
        <f>IF(F2146="", "", IF(OR(F2146&lt;'Intro &amp; Setup'!$Z$20, F2146&gt;'Intro &amp; Setup'!$Z$22), "X", ""))</f>
        <v/>
      </c>
      <c r="Z2146" s="65" t="str">
        <f>IF(G2146="", "", IF(OR(G2146&lt;'Intro &amp; Setup'!$Z$20, G2146&gt;'Intro &amp; Setup'!$Z$22), "X", ""))</f>
        <v/>
      </c>
      <c r="AB2146" s="58" t="str">
        <f t="shared" si="279"/>
        <v/>
      </c>
      <c r="AC2146" s="59" t="str">
        <f t="shared" si="280"/>
        <v/>
      </c>
      <c r="AE2146" s="5" t="str">
        <f>IF(OR($AB2146="", $AC2146=""), "", IF($H2146=$M$3, "", IF(OR(AE$7&lt;$AB2146, $AC2146&lt;AE$6),"", MAX(AE$10:AE2145)+1)))</f>
        <v/>
      </c>
      <c r="AF2146" s="5" t="str">
        <f>IF(OR($AB2146="", $AC2146=""), "", IF($H2146=$M$3, "", IF(OR(AF$7&lt;$AB2146, $AC2146&lt;AF$6),"", MAX(AF$10:AF2145)+1)))</f>
        <v/>
      </c>
      <c r="AG2146" s="5" t="str">
        <f>IF(OR($AB2146="", $AC2146=""), "", IF($H2146=$M$3, "", IF(OR(AG$7&lt;$AB2146, $AC2146&lt;AG$6),"", MAX(AG$10:AG2145)+1)))</f>
        <v/>
      </c>
      <c r="AH2146" s="5" t="str">
        <f>IF(OR($AB2146="", $AC2146=""), "", IF($H2146=$M$3, "", IF(OR(AH$7&lt;$AB2146, $AC2146&lt;AH$6),"", MAX(AH$10:AH2145)+1)))</f>
        <v/>
      </c>
      <c r="AI2146" s="5" t="str">
        <f>IF(OR($AB2146="", $AC2146=""), "", IF($H2146=$M$3, "", IF(OR(AI$7&lt;$AB2146, $AC2146&lt;AI$6),"", MAX(AI$10:AI2145)+1)))</f>
        <v/>
      </c>
      <c r="AJ2146" s="5" t="str">
        <f>IF(OR($AB2146="", $AC2146=""), "", IF($H2146=$M$3, "", IF(OR(AJ$7&lt;$AB2146, $AC2146&lt;AJ$6),"", MAX(AJ$10:AJ2145)+1)))</f>
        <v/>
      </c>
      <c r="AK2146" s="5" t="str">
        <f>IF(OR($AB2146="", $AC2146=""), "", IF($H2146=$M$3, "", IF(OR(AK$7&lt;$AB2146, $AC2146&lt;AK$6),"", MAX(AK$10:AK2145)+1)))</f>
        <v/>
      </c>
      <c r="AL2146" s="5" t="str">
        <f>IF(OR($AB2146="", $AC2146=""), "", IF($H2146=$M$3, "", IF(OR(AL$7&lt;$AB2146, $AC2146&lt;AL$6),"", MAX(AL$10:AL2145)+1)))</f>
        <v/>
      </c>
      <c r="AM2146" s="5" t="str">
        <f>IF(OR($AB2146="", $AC2146=""), "", IF($H2146=$M$3, "", IF(OR(AM$7&lt;$AB2146, $AC2146&lt;AM$6),"", MAX(AM$10:AM2145)+1)))</f>
        <v/>
      </c>
      <c r="AN2146" s="5" t="str">
        <f>IF(OR($AB2146="", $AC2146=""), "", IF($H2146=$M$3, "", IF(OR(AN$7&lt;$AB2146, $AC2146&lt;AN$6),"", MAX(AN$10:AN2145)+1)))</f>
        <v/>
      </c>
      <c r="AO2146" s="5" t="str">
        <f>IF(OR($AB2146="", $AC2146=""), "", IF($H2146=$M$3, "", IF(OR(AO$7&lt;$AB2146, $AC2146&lt;AO$6),"", MAX(AO$10:AO2145)+1)))</f>
        <v/>
      </c>
      <c r="AP2146" s="5" t="str">
        <f>IF(OR($AB2146="", $AC2146=""), "", IF($H2146=$M$3, "", IF(OR(AP$7&lt;$AB2146, $AC2146&lt;AP$6),"", MAX(AP$10:AP2145)+1)))</f>
        <v/>
      </c>
      <c r="AQ2146" s="5" t="str">
        <f>IF(OR($AB2146="", $AC2146=""), "", IF($H2146=$M$3, "", IF(OR(AQ$7&lt;$AB2146, $AC2146&lt;AQ$6),"", MAX(AQ$10:AQ2145)+1)))</f>
        <v/>
      </c>
      <c r="AR2146" s="5" t="str">
        <f>IF(OR($AB2146="", $AC2146=""), "", IF($H2146=$M$3, "", IF(OR(AR$7&lt;$AB2146, $AC2146&lt;AR$6),"", MAX(AR$10:AR2145)+1)))</f>
        <v/>
      </c>
      <c r="AS2146" s="5" t="str">
        <f>IF(OR($AB2146="", $AC2146=""), "", IF($H2146=$M$3, "", IF(OR(AS$7&lt;$AB2146, $AC2146&lt;AS$6),"", MAX(AS$10:AS2145)+1)))</f>
        <v/>
      </c>
      <c r="AT2146" s="5" t="str">
        <f>IF(OR($AB2146="", $AC2146=""), "", IF($H2146=$M$3, "", IF(OR(AT$7&lt;$AB2146, $AC2146&lt;AT$6),"", MAX(AT$10:AT2145)+1)))</f>
        <v/>
      </c>
      <c r="AU2146" s="5" t="str">
        <f>IF(OR($AB2146="", $AC2146=""), "", IF($H2146=$M$3, "", IF(OR(AU$7&lt;$AB2146, $AC2146&lt;AU$6),"", MAX(AU$10:AU2145)+1)))</f>
        <v/>
      </c>
      <c r="AV2146" s="5" t="str">
        <f>IF(OR($AB2146="", $AC2146=""), "", IF($H2146=$M$3, "", IF(OR(AV$7&lt;$AB2146, $AC2146&lt;AV$6),"", MAX(AV$10:AV2145)+1)))</f>
        <v/>
      </c>
      <c r="AW2146" s="5" t="str">
        <f>IF(OR($AB2146="", $AC2146=""), "", IF($H2146=$M$3, "", IF(OR(AW$7&lt;$AB2146, $AC2146&lt;AW$6),"", MAX(AW$10:AW2145)+1)))</f>
        <v/>
      </c>
      <c r="AX2146" s="5" t="str">
        <f>IF(OR($AB2146="", $AC2146=""), "", IF($H2146=$M$3, "", IF(OR(AX$7&lt;$AB2146, $AC2146&lt;AX$6),"", MAX(AX$10:AX2145)+1)))</f>
        <v/>
      </c>
      <c r="AY2146" s="5" t="str">
        <f>IF(OR($AB2146="", $AC2146=""), "", IF($H2146=$M$3, "", IF(OR(AY$7&lt;$AB2146, $AC2146&lt;AY$6),"", MAX(AY$10:AY2145)+1)))</f>
        <v/>
      </c>
      <c r="AZ2146" s="5" t="str">
        <f>IF(OR($AB2146="", $AC2146=""), "", IF($H2146=$M$3, "", IF(OR(AZ$7&lt;$AB2146, $AC2146&lt;AZ$6),"", MAX(AZ$10:AZ2145)+1)))</f>
        <v/>
      </c>
      <c r="BA2146" s="5" t="str">
        <f>IF(OR($AB2146="", $AC2146=""), "", IF($H2146=$M$3, "", IF(OR(BA$7&lt;$AB2146, $AC2146&lt;BA$6),"", MAX(BA$10:BA2145)+1)))</f>
        <v/>
      </c>
      <c r="BB2146" s="5" t="str">
        <f>IF(OR($AB2146="", $AC2146=""), "", IF($H2146=$M$3, "", IF(OR(BB$7&lt;$AB2146, $AC2146&lt;BB$6),"", MAX(BB$10:BB2145)+1)))</f>
        <v/>
      </c>
      <c r="BC2146" s="5" t="str">
        <f>IF(OR($AB2146="", $AC2146=""), "", IF($H2146=$M$3, "", IF(OR(BC$7&lt;$AB2146, $AC2146&lt;BC$6),"", MAX(BC$10:BC2145)+1)))</f>
        <v/>
      </c>
      <c r="BD2146" s="5" t="str">
        <f>IF(OR($AB2146="", $AC2146=""), "", IF($H2146=$M$3, "", IF(OR(BD$7&lt;$AB2146, $AC2146&lt;BD$6),"", MAX(BD$10:BD2145)+1)))</f>
        <v/>
      </c>
      <c r="BE2146" s="5" t="str">
        <f>IF(OR($AB2146="", $AC2146=""), "", IF($H2146=$M$3, "", IF(OR(BE$7&lt;$AB2146, $AC2146&lt;BE$6),"", MAX(BE$10:BE2145)+1)))</f>
        <v/>
      </c>
      <c r="BF2146" s="5" t="str">
        <f>IF(OR($AB2146="", $AC2146=""), "", IF($H2146=$M$3, "", IF(OR(BF$7&lt;$AB2146, $AC2146&lt;BF$6),"", MAX(BF$10:BF2145)+1)))</f>
        <v/>
      </c>
      <c r="BG2146" s="5" t="str">
        <f>IF(OR($AB2146="", $AC2146=""), "", IF($H2146=$M$3, "", IF(OR(BG$7&lt;$AB2146, $AC2146&lt;BG$6),"", MAX(BG$10:BG2145)+1)))</f>
        <v/>
      </c>
      <c r="BH2146" s="5" t="str">
        <f>IF(OR($AB2146="", $AC2146=""), "", IF($H2146=$M$3, "", IF(OR(BH$7&lt;$AB2146, $AC2146&lt;BH$6),"", MAX(BH$10:BH2145)+1)))</f>
        <v/>
      </c>
      <c r="BI2146" s="5" t="str">
        <f>IF(OR($AB2146="", $AC2146=""), "", IF($H2146=$M$3, "", IF(OR(BI$7&lt;$AB2146, $AC2146&lt;BI$6),"", MAX(BI$10:BI2145)+1)))</f>
        <v/>
      </c>
      <c r="BK2146" s="5" t="str" cm="1">
        <f t="array" aca="1" ref="BK2146" ca="1">IFERROR(INDEX($AE2146:$BI2146, $BJ2146, MATCH($BK$9, $AE$9:$BI$9, 0)), "")</f>
        <v/>
      </c>
    </row>
    <row r="2147" spans="1:63" x14ac:dyDescent="0.25">
      <c r="A2147" s="2"/>
      <c r="B2147" s="254"/>
      <c r="C2147" s="255"/>
      <c r="D2147" s="256"/>
      <c r="E2147" s="257"/>
      <c r="F2147" s="257"/>
      <c r="G2147" s="258"/>
      <c r="H2147" s="259"/>
      <c r="I2147" s="16"/>
      <c r="J2147" s="5" t="str">
        <f t="shared" si="275"/>
        <v/>
      </c>
      <c r="K2147" s="2"/>
      <c r="O2147" s="5" t="str">
        <f t="shared" si="273"/>
        <v/>
      </c>
      <c r="Q2147" s="5" t="str">
        <f t="shared" si="276"/>
        <v/>
      </c>
      <c r="S2147" s="5" t="str">
        <f t="shared" si="274"/>
        <v/>
      </c>
      <c r="U2147" s="64" t="str">
        <f>IF($D2147="","", IF(COUNTIF('Intro &amp; Setup'!$AW$49:$AW$88, $D2147)&gt;0, "BH", TEXT($D2147, "ddd")))</f>
        <v/>
      </c>
      <c r="V2147" s="65" t="str">
        <f>IF($G2147="", "", IF(COUNTIF('Intro &amp; Setup'!$AW$49:$AW$88, $G2147)&gt;0, "BH", TEXT($G2147, "ddd")))</f>
        <v/>
      </c>
      <c r="W2147" s="64" t="str">
        <f t="shared" si="277"/>
        <v/>
      </c>
      <c r="X2147" s="65" t="str">
        <f t="shared" si="278"/>
        <v/>
      </c>
      <c r="Y2147" s="64" t="str">
        <f>IF(F2147="", "", IF(OR(F2147&lt;'Intro &amp; Setup'!$Z$20, F2147&gt;'Intro &amp; Setup'!$Z$22), "X", ""))</f>
        <v/>
      </c>
      <c r="Z2147" s="65" t="str">
        <f>IF(G2147="", "", IF(OR(G2147&lt;'Intro &amp; Setup'!$Z$20, G2147&gt;'Intro &amp; Setup'!$Z$22), "X", ""))</f>
        <v/>
      </c>
      <c r="AB2147" s="58" t="str">
        <f t="shared" si="279"/>
        <v/>
      </c>
      <c r="AC2147" s="59" t="str">
        <f t="shared" si="280"/>
        <v/>
      </c>
      <c r="AE2147" s="5" t="str">
        <f>IF(OR($AB2147="", $AC2147=""), "", IF($H2147=$M$3, "", IF(OR(AE$7&lt;$AB2147, $AC2147&lt;AE$6),"", MAX(AE$10:AE2146)+1)))</f>
        <v/>
      </c>
      <c r="AF2147" s="5" t="str">
        <f>IF(OR($AB2147="", $AC2147=""), "", IF($H2147=$M$3, "", IF(OR(AF$7&lt;$AB2147, $AC2147&lt;AF$6),"", MAX(AF$10:AF2146)+1)))</f>
        <v/>
      </c>
      <c r="AG2147" s="5" t="str">
        <f>IF(OR($AB2147="", $AC2147=""), "", IF($H2147=$M$3, "", IF(OR(AG$7&lt;$AB2147, $AC2147&lt;AG$6),"", MAX(AG$10:AG2146)+1)))</f>
        <v/>
      </c>
      <c r="AH2147" s="5" t="str">
        <f>IF(OR($AB2147="", $AC2147=""), "", IF($H2147=$M$3, "", IF(OR(AH$7&lt;$AB2147, $AC2147&lt;AH$6),"", MAX(AH$10:AH2146)+1)))</f>
        <v/>
      </c>
      <c r="AI2147" s="5" t="str">
        <f>IF(OR($AB2147="", $AC2147=""), "", IF($H2147=$M$3, "", IF(OR(AI$7&lt;$AB2147, $AC2147&lt;AI$6),"", MAX(AI$10:AI2146)+1)))</f>
        <v/>
      </c>
      <c r="AJ2147" s="5" t="str">
        <f>IF(OR($AB2147="", $AC2147=""), "", IF($H2147=$M$3, "", IF(OR(AJ$7&lt;$AB2147, $AC2147&lt;AJ$6),"", MAX(AJ$10:AJ2146)+1)))</f>
        <v/>
      </c>
      <c r="AK2147" s="5" t="str">
        <f>IF(OR($AB2147="", $AC2147=""), "", IF($H2147=$M$3, "", IF(OR(AK$7&lt;$AB2147, $AC2147&lt;AK$6),"", MAX(AK$10:AK2146)+1)))</f>
        <v/>
      </c>
      <c r="AL2147" s="5" t="str">
        <f>IF(OR($AB2147="", $AC2147=""), "", IF($H2147=$M$3, "", IF(OR(AL$7&lt;$AB2147, $AC2147&lt;AL$6),"", MAX(AL$10:AL2146)+1)))</f>
        <v/>
      </c>
      <c r="AM2147" s="5" t="str">
        <f>IF(OR($AB2147="", $AC2147=""), "", IF($H2147=$M$3, "", IF(OR(AM$7&lt;$AB2147, $AC2147&lt;AM$6),"", MAX(AM$10:AM2146)+1)))</f>
        <v/>
      </c>
      <c r="AN2147" s="5" t="str">
        <f>IF(OR($AB2147="", $AC2147=""), "", IF($H2147=$M$3, "", IF(OR(AN$7&lt;$AB2147, $AC2147&lt;AN$6),"", MAX(AN$10:AN2146)+1)))</f>
        <v/>
      </c>
      <c r="AO2147" s="5" t="str">
        <f>IF(OR($AB2147="", $AC2147=""), "", IF($H2147=$M$3, "", IF(OR(AO$7&lt;$AB2147, $AC2147&lt;AO$6),"", MAX(AO$10:AO2146)+1)))</f>
        <v/>
      </c>
      <c r="AP2147" s="5" t="str">
        <f>IF(OR($AB2147="", $AC2147=""), "", IF($H2147=$M$3, "", IF(OR(AP$7&lt;$AB2147, $AC2147&lt;AP$6),"", MAX(AP$10:AP2146)+1)))</f>
        <v/>
      </c>
      <c r="AQ2147" s="5" t="str">
        <f>IF(OR($AB2147="", $AC2147=""), "", IF($H2147=$M$3, "", IF(OR(AQ$7&lt;$AB2147, $AC2147&lt;AQ$6),"", MAX(AQ$10:AQ2146)+1)))</f>
        <v/>
      </c>
      <c r="AR2147" s="5" t="str">
        <f>IF(OR($AB2147="", $AC2147=""), "", IF($H2147=$M$3, "", IF(OR(AR$7&lt;$AB2147, $AC2147&lt;AR$6),"", MAX(AR$10:AR2146)+1)))</f>
        <v/>
      </c>
      <c r="AS2147" s="5" t="str">
        <f>IF(OR($AB2147="", $AC2147=""), "", IF($H2147=$M$3, "", IF(OR(AS$7&lt;$AB2147, $AC2147&lt;AS$6),"", MAX(AS$10:AS2146)+1)))</f>
        <v/>
      </c>
      <c r="AT2147" s="5" t="str">
        <f>IF(OR($AB2147="", $AC2147=""), "", IF($H2147=$M$3, "", IF(OR(AT$7&lt;$AB2147, $AC2147&lt;AT$6),"", MAX(AT$10:AT2146)+1)))</f>
        <v/>
      </c>
      <c r="AU2147" s="5" t="str">
        <f>IF(OR($AB2147="", $AC2147=""), "", IF($H2147=$M$3, "", IF(OR(AU$7&lt;$AB2147, $AC2147&lt;AU$6),"", MAX(AU$10:AU2146)+1)))</f>
        <v/>
      </c>
      <c r="AV2147" s="5" t="str">
        <f>IF(OR($AB2147="", $AC2147=""), "", IF($H2147=$M$3, "", IF(OR(AV$7&lt;$AB2147, $AC2147&lt;AV$6),"", MAX(AV$10:AV2146)+1)))</f>
        <v/>
      </c>
      <c r="AW2147" s="5" t="str">
        <f>IF(OR($AB2147="", $AC2147=""), "", IF($H2147=$M$3, "", IF(OR(AW$7&lt;$AB2147, $AC2147&lt;AW$6),"", MAX(AW$10:AW2146)+1)))</f>
        <v/>
      </c>
      <c r="AX2147" s="5" t="str">
        <f>IF(OR($AB2147="", $AC2147=""), "", IF($H2147=$M$3, "", IF(OR(AX$7&lt;$AB2147, $AC2147&lt;AX$6),"", MAX(AX$10:AX2146)+1)))</f>
        <v/>
      </c>
      <c r="AY2147" s="5" t="str">
        <f>IF(OR($AB2147="", $AC2147=""), "", IF($H2147=$M$3, "", IF(OR(AY$7&lt;$AB2147, $AC2147&lt;AY$6),"", MAX(AY$10:AY2146)+1)))</f>
        <v/>
      </c>
      <c r="AZ2147" s="5" t="str">
        <f>IF(OR($AB2147="", $AC2147=""), "", IF($H2147=$M$3, "", IF(OR(AZ$7&lt;$AB2147, $AC2147&lt;AZ$6),"", MAX(AZ$10:AZ2146)+1)))</f>
        <v/>
      </c>
      <c r="BA2147" s="5" t="str">
        <f>IF(OR($AB2147="", $AC2147=""), "", IF($H2147=$M$3, "", IF(OR(BA$7&lt;$AB2147, $AC2147&lt;BA$6),"", MAX(BA$10:BA2146)+1)))</f>
        <v/>
      </c>
      <c r="BB2147" s="5" t="str">
        <f>IF(OR($AB2147="", $AC2147=""), "", IF($H2147=$M$3, "", IF(OR(BB$7&lt;$AB2147, $AC2147&lt;BB$6),"", MAX(BB$10:BB2146)+1)))</f>
        <v/>
      </c>
      <c r="BC2147" s="5" t="str">
        <f>IF(OR($AB2147="", $AC2147=""), "", IF($H2147=$M$3, "", IF(OR(BC$7&lt;$AB2147, $AC2147&lt;BC$6),"", MAX(BC$10:BC2146)+1)))</f>
        <v/>
      </c>
      <c r="BD2147" s="5" t="str">
        <f>IF(OR($AB2147="", $AC2147=""), "", IF($H2147=$M$3, "", IF(OR(BD$7&lt;$AB2147, $AC2147&lt;BD$6),"", MAX(BD$10:BD2146)+1)))</f>
        <v/>
      </c>
      <c r="BE2147" s="5" t="str">
        <f>IF(OR($AB2147="", $AC2147=""), "", IF($H2147=$M$3, "", IF(OR(BE$7&lt;$AB2147, $AC2147&lt;BE$6),"", MAX(BE$10:BE2146)+1)))</f>
        <v/>
      </c>
      <c r="BF2147" s="5" t="str">
        <f>IF(OR($AB2147="", $AC2147=""), "", IF($H2147=$M$3, "", IF(OR(BF$7&lt;$AB2147, $AC2147&lt;BF$6),"", MAX(BF$10:BF2146)+1)))</f>
        <v/>
      </c>
      <c r="BG2147" s="5" t="str">
        <f>IF(OR($AB2147="", $AC2147=""), "", IF($H2147=$M$3, "", IF(OR(BG$7&lt;$AB2147, $AC2147&lt;BG$6),"", MAX(BG$10:BG2146)+1)))</f>
        <v/>
      </c>
      <c r="BH2147" s="5" t="str">
        <f>IF(OR($AB2147="", $AC2147=""), "", IF($H2147=$M$3, "", IF(OR(BH$7&lt;$AB2147, $AC2147&lt;BH$6),"", MAX(BH$10:BH2146)+1)))</f>
        <v/>
      </c>
      <c r="BI2147" s="5" t="str">
        <f>IF(OR($AB2147="", $AC2147=""), "", IF($H2147=$M$3, "", IF(OR(BI$7&lt;$AB2147, $AC2147&lt;BI$6),"", MAX(BI$10:BI2146)+1)))</f>
        <v/>
      </c>
      <c r="BK2147" s="5" t="str" cm="1">
        <f t="array" aca="1" ref="BK2147" ca="1">IFERROR(INDEX($AE2147:$BI2147, $BJ2147, MATCH($BK$9, $AE$9:$BI$9, 0)), "")</f>
        <v/>
      </c>
    </row>
    <row r="2148" spans="1:63" x14ac:dyDescent="0.25">
      <c r="A2148" s="2"/>
      <c r="B2148" s="254"/>
      <c r="C2148" s="255"/>
      <c r="D2148" s="256"/>
      <c r="E2148" s="257"/>
      <c r="F2148" s="257"/>
      <c r="G2148" s="258"/>
      <c r="H2148" s="259"/>
      <c r="I2148" s="16"/>
      <c r="J2148" s="5" t="str">
        <f t="shared" si="275"/>
        <v/>
      </c>
      <c r="K2148" s="2"/>
      <c r="O2148" s="5" t="str">
        <f t="shared" si="273"/>
        <v/>
      </c>
      <c r="Q2148" s="5" t="str">
        <f t="shared" si="276"/>
        <v/>
      </c>
      <c r="S2148" s="5" t="str">
        <f t="shared" si="274"/>
        <v/>
      </c>
      <c r="U2148" s="64" t="str">
        <f>IF($D2148="","", IF(COUNTIF('Intro &amp; Setup'!$AW$49:$AW$88, $D2148)&gt;0, "BH", TEXT($D2148, "ddd")))</f>
        <v/>
      </c>
      <c r="V2148" s="65" t="str">
        <f>IF($G2148="", "", IF(COUNTIF('Intro &amp; Setup'!$AW$49:$AW$88, $G2148)&gt;0, "BH", TEXT($G2148, "ddd")))</f>
        <v/>
      </c>
      <c r="W2148" s="64" t="str">
        <f t="shared" si="277"/>
        <v/>
      </c>
      <c r="X2148" s="65" t="str">
        <f t="shared" si="278"/>
        <v/>
      </c>
      <c r="Y2148" s="64" t="str">
        <f>IF(F2148="", "", IF(OR(F2148&lt;'Intro &amp; Setup'!$Z$20, F2148&gt;'Intro &amp; Setup'!$Z$22), "X", ""))</f>
        <v/>
      </c>
      <c r="Z2148" s="65" t="str">
        <f>IF(G2148="", "", IF(OR(G2148&lt;'Intro &amp; Setup'!$Z$20, G2148&gt;'Intro &amp; Setup'!$Z$22), "X", ""))</f>
        <v/>
      </c>
      <c r="AB2148" s="58" t="str">
        <f t="shared" si="279"/>
        <v/>
      </c>
      <c r="AC2148" s="59" t="str">
        <f t="shared" si="280"/>
        <v/>
      </c>
      <c r="AE2148" s="5" t="str">
        <f>IF(OR($AB2148="", $AC2148=""), "", IF($H2148=$M$3, "", IF(OR(AE$7&lt;$AB2148, $AC2148&lt;AE$6),"", MAX(AE$10:AE2147)+1)))</f>
        <v/>
      </c>
      <c r="AF2148" s="5" t="str">
        <f>IF(OR($AB2148="", $AC2148=""), "", IF($H2148=$M$3, "", IF(OR(AF$7&lt;$AB2148, $AC2148&lt;AF$6),"", MAX(AF$10:AF2147)+1)))</f>
        <v/>
      </c>
      <c r="AG2148" s="5" t="str">
        <f>IF(OR($AB2148="", $AC2148=""), "", IF($H2148=$M$3, "", IF(OR(AG$7&lt;$AB2148, $AC2148&lt;AG$6),"", MAX(AG$10:AG2147)+1)))</f>
        <v/>
      </c>
      <c r="AH2148" s="5" t="str">
        <f>IF(OR($AB2148="", $AC2148=""), "", IF($H2148=$M$3, "", IF(OR(AH$7&lt;$AB2148, $AC2148&lt;AH$6),"", MAX(AH$10:AH2147)+1)))</f>
        <v/>
      </c>
      <c r="AI2148" s="5" t="str">
        <f>IF(OR($AB2148="", $AC2148=""), "", IF($H2148=$M$3, "", IF(OR(AI$7&lt;$AB2148, $AC2148&lt;AI$6),"", MAX(AI$10:AI2147)+1)))</f>
        <v/>
      </c>
      <c r="AJ2148" s="5" t="str">
        <f>IF(OR($AB2148="", $AC2148=""), "", IF($H2148=$M$3, "", IF(OR(AJ$7&lt;$AB2148, $AC2148&lt;AJ$6),"", MAX(AJ$10:AJ2147)+1)))</f>
        <v/>
      </c>
      <c r="AK2148" s="5" t="str">
        <f>IF(OR($AB2148="", $AC2148=""), "", IF($H2148=$M$3, "", IF(OR(AK$7&lt;$AB2148, $AC2148&lt;AK$6),"", MAX(AK$10:AK2147)+1)))</f>
        <v/>
      </c>
      <c r="AL2148" s="5" t="str">
        <f>IF(OR($AB2148="", $AC2148=""), "", IF($H2148=$M$3, "", IF(OR(AL$7&lt;$AB2148, $AC2148&lt;AL$6),"", MAX(AL$10:AL2147)+1)))</f>
        <v/>
      </c>
      <c r="AM2148" s="5" t="str">
        <f>IF(OR($AB2148="", $AC2148=""), "", IF($H2148=$M$3, "", IF(OR(AM$7&lt;$AB2148, $AC2148&lt;AM$6),"", MAX(AM$10:AM2147)+1)))</f>
        <v/>
      </c>
      <c r="AN2148" s="5" t="str">
        <f>IF(OR($AB2148="", $AC2148=""), "", IF($H2148=$M$3, "", IF(OR(AN$7&lt;$AB2148, $AC2148&lt;AN$6),"", MAX(AN$10:AN2147)+1)))</f>
        <v/>
      </c>
      <c r="AO2148" s="5" t="str">
        <f>IF(OR($AB2148="", $AC2148=""), "", IF($H2148=$M$3, "", IF(OR(AO$7&lt;$AB2148, $AC2148&lt;AO$6),"", MAX(AO$10:AO2147)+1)))</f>
        <v/>
      </c>
      <c r="AP2148" s="5" t="str">
        <f>IF(OR($AB2148="", $AC2148=""), "", IF($H2148=$M$3, "", IF(OR(AP$7&lt;$AB2148, $AC2148&lt;AP$6),"", MAX(AP$10:AP2147)+1)))</f>
        <v/>
      </c>
      <c r="AQ2148" s="5" t="str">
        <f>IF(OR($AB2148="", $AC2148=""), "", IF($H2148=$M$3, "", IF(OR(AQ$7&lt;$AB2148, $AC2148&lt;AQ$6),"", MAX(AQ$10:AQ2147)+1)))</f>
        <v/>
      </c>
      <c r="AR2148" s="5" t="str">
        <f>IF(OR($AB2148="", $AC2148=""), "", IF($H2148=$M$3, "", IF(OR(AR$7&lt;$AB2148, $AC2148&lt;AR$6),"", MAX(AR$10:AR2147)+1)))</f>
        <v/>
      </c>
      <c r="AS2148" s="5" t="str">
        <f>IF(OR($AB2148="", $AC2148=""), "", IF($H2148=$M$3, "", IF(OR(AS$7&lt;$AB2148, $AC2148&lt;AS$6),"", MAX(AS$10:AS2147)+1)))</f>
        <v/>
      </c>
      <c r="AT2148" s="5" t="str">
        <f>IF(OR($AB2148="", $AC2148=""), "", IF($H2148=$M$3, "", IF(OR(AT$7&lt;$AB2148, $AC2148&lt;AT$6),"", MAX(AT$10:AT2147)+1)))</f>
        <v/>
      </c>
      <c r="AU2148" s="5" t="str">
        <f>IF(OR($AB2148="", $AC2148=""), "", IF($H2148=$M$3, "", IF(OR(AU$7&lt;$AB2148, $AC2148&lt;AU$6),"", MAX(AU$10:AU2147)+1)))</f>
        <v/>
      </c>
      <c r="AV2148" s="5" t="str">
        <f>IF(OR($AB2148="", $AC2148=""), "", IF($H2148=$M$3, "", IF(OR(AV$7&lt;$AB2148, $AC2148&lt;AV$6),"", MAX(AV$10:AV2147)+1)))</f>
        <v/>
      </c>
      <c r="AW2148" s="5" t="str">
        <f>IF(OR($AB2148="", $AC2148=""), "", IF($H2148=$M$3, "", IF(OR(AW$7&lt;$AB2148, $AC2148&lt;AW$6),"", MAX(AW$10:AW2147)+1)))</f>
        <v/>
      </c>
      <c r="AX2148" s="5" t="str">
        <f>IF(OR($AB2148="", $AC2148=""), "", IF($H2148=$M$3, "", IF(OR(AX$7&lt;$AB2148, $AC2148&lt;AX$6),"", MAX(AX$10:AX2147)+1)))</f>
        <v/>
      </c>
      <c r="AY2148" s="5" t="str">
        <f>IF(OR($AB2148="", $AC2148=""), "", IF($H2148=$M$3, "", IF(OR(AY$7&lt;$AB2148, $AC2148&lt;AY$6),"", MAX(AY$10:AY2147)+1)))</f>
        <v/>
      </c>
      <c r="AZ2148" s="5" t="str">
        <f>IF(OR($AB2148="", $AC2148=""), "", IF($H2148=$M$3, "", IF(OR(AZ$7&lt;$AB2148, $AC2148&lt;AZ$6),"", MAX(AZ$10:AZ2147)+1)))</f>
        <v/>
      </c>
      <c r="BA2148" s="5" t="str">
        <f>IF(OR($AB2148="", $AC2148=""), "", IF($H2148=$M$3, "", IF(OR(BA$7&lt;$AB2148, $AC2148&lt;BA$6),"", MAX(BA$10:BA2147)+1)))</f>
        <v/>
      </c>
      <c r="BB2148" s="5" t="str">
        <f>IF(OR($AB2148="", $AC2148=""), "", IF($H2148=$M$3, "", IF(OR(BB$7&lt;$AB2148, $AC2148&lt;BB$6),"", MAX(BB$10:BB2147)+1)))</f>
        <v/>
      </c>
      <c r="BC2148" s="5" t="str">
        <f>IF(OR($AB2148="", $AC2148=""), "", IF($H2148=$M$3, "", IF(OR(BC$7&lt;$AB2148, $AC2148&lt;BC$6),"", MAX(BC$10:BC2147)+1)))</f>
        <v/>
      </c>
      <c r="BD2148" s="5" t="str">
        <f>IF(OR($AB2148="", $AC2148=""), "", IF($H2148=$M$3, "", IF(OR(BD$7&lt;$AB2148, $AC2148&lt;BD$6),"", MAX(BD$10:BD2147)+1)))</f>
        <v/>
      </c>
      <c r="BE2148" s="5" t="str">
        <f>IF(OR($AB2148="", $AC2148=""), "", IF($H2148=$M$3, "", IF(OR(BE$7&lt;$AB2148, $AC2148&lt;BE$6),"", MAX(BE$10:BE2147)+1)))</f>
        <v/>
      </c>
      <c r="BF2148" s="5" t="str">
        <f>IF(OR($AB2148="", $AC2148=""), "", IF($H2148=$M$3, "", IF(OR(BF$7&lt;$AB2148, $AC2148&lt;BF$6),"", MAX(BF$10:BF2147)+1)))</f>
        <v/>
      </c>
      <c r="BG2148" s="5" t="str">
        <f>IF(OR($AB2148="", $AC2148=""), "", IF($H2148=$M$3, "", IF(OR(BG$7&lt;$AB2148, $AC2148&lt;BG$6),"", MAX(BG$10:BG2147)+1)))</f>
        <v/>
      </c>
      <c r="BH2148" s="5" t="str">
        <f>IF(OR($AB2148="", $AC2148=""), "", IF($H2148=$M$3, "", IF(OR(BH$7&lt;$AB2148, $AC2148&lt;BH$6),"", MAX(BH$10:BH2147)+1)))</f>
        <v/>
      </c>
      <c r="BI2148" s="5" t="str">
        <f>IF(OR($AB2148="", $AC2148=""), "", IF($H2148=$M$3, "", IF(OR(BI$7&lt;$AB2148, $AC2148&lt;BI$6),"", MAX(BI$10:BI2147)+1)))</f>
        <v/>
      </c>
      <c r="BK2148" s="5" t="str" cm="1">
        <f t="array" aca="1" ref="BK2148" ca="1">IFERROR(INDEX($AE2148:$BI2148, $BJ2148, MATCH($BK$9, $AE$9:$BI$9, 0)), "")</f>
        <v/>
      </c>
    </row>
    <row r="2149" spans="1:63" x14ac:dyDescent="0.25">
      <c r="A2149" s="2"/>
      <c r="B2149" s="254"/>
      <c r="C2149" s="255"/>
      <c r="D2149" s="256"/>
      <c r="E2149" s="257"/>
      <c r="F2149" s="257"/>
      <c r="G2149" s="258"/>
      <c r="H2149" s="259"/>
      <c r="I2149" s="16"/>
      <c r="J2149" s="5" t="str">
        <f t="shared" si="275"/>
        <v/>
      </c>
      <c r="K2149" s="2"/>
      <c r="O2149" s="5" t="str">
        <f t="shared" si="273"/>
        <v/>
      </c>
      <c r="Q2149" s="5" t="str">
        <f t="shared" si="276"/>
        <v/>
      </c>
      <c r="S2149" s="5" t="str">
        <f t="shared" si="274"/>
        <v/>
      </c>
      <c r="U2149" s="64" t="str">
        <f>IF($D2149="","", IF(COUNTIF('Intro &amp; Setup'!$AW$49:$AW$88, $D2149)&gt;0, "BH", TEXT($D2149, "ddd")))</f>
        <v/>
      </c>
      <c r="V2149" s="65" t="str">
        <f>IF($G2149="", "", IF(COUNTIF('Intro &amp; Setup'!$AW$49:$AW$88, $G2149)&gt;0, "BH", TEXT($G2149, "ddd")))</f>
        <v/>
      </c>
      <c r="W2149" s="64" t="str">
        <f t="shared" si="277"/>
        <v/>
      </c>
      <c r="X2149" s="65" t="str">
        <f t="shared" si="278"/>
        <v/>
      </c>
      <c r="Y2149" s="64" t="str">
        <f>IF(F2149="", "", IF(OR(F2149&lt;'Intro &amp; Setup'!$Z$20, F2149&gt;'Intro &amp; Setup'!$Z$22), "X", ""))</f>
        <v/>
      </c>
      <c r="Z2149" s="65" t="str">
        <f>IF(G2149="", "", IF(OR(G2149&lt;'Intro &amp; Setup'!$Z$20, G2149&gt;'Intro &amp; Setup'!$Z$22), "X", ""))</f>
        <v/>
      </c>
      <c r="AB2149" s="58" t="str">
        <f t="shared" si="279"/>
        <v/>
      </c>
      <c r="AC2149" s="59" t="str">
        <f t="shared" si="280"/>
        <v/>
      </c>
      <c r="AE2149" s="5" t="str">
        <f>IF(OR($AB2149="", $AC2149=""), "", IF($H2149=$M$3, "", IF(OR(AE$7&lt;$AB2149, $AC2149&lt;AE$6),"", MAX(AE$10:AE2148)+1)))</f>
        <v/>
      </c>
      <c r="AF2149" s="5" t="str">
        <f>IF(OR($AB2149="", $AC2149=""), "", IF($H2149=$M$3, "", IF(OR(AF$7&lt;$AB2149, $AC2149&lt;AF$6),"", MAX(AF$10:AF2148)+1)))</f>
        <v/>
      </c>
      <c r="AG2149" s="5" t="str">
        <f>IF(OR($AB2149="", $AC2149=""), "", IF($H2149=$M$3, "", IF(OR(AG$7&lt;$AB2149, $AC2149&lt;AG$6),"", MAX(AG$10:AG2148)+1)))</f>
        <v/>
      </c>
      <c r="AH2149" s="5" t="str">
        <f>IF(OR($AB2149="", $AC2149=""), "", IF($H2149=$M$3, "", IF(OR(AH$7&lt;$AB2149, $AC2149&lt;AH$6),"", MAX(AH$10:AH2148)+1)))</f>
        <v/>
      </c>
      <c r="AI2149" s="5" t="str">
        <f>IF(OR($AB2149="", $AC2149=""), "", IF($H2149=$M$3, "", IF(OR(AI$7&lt;$AB2149, $AC2149&lt;AI$6),"", MAX(AI$10:AI2148)+1)))</f>
        <v/>
      </c>
      <c r="AJ2149" s="5" t="str">
        <f>IF(OR($AB2149="", $AC2149=""), "", IF($H2149=$M$3, "", IF(OR(AJ$7&lt;$AB2149, $AC2149&lt;AJ$6),"", MAX(AJ$10:AJ2148)+1)))</f>
        <v/>
      </c>
      <c r="AK2149" s="5" t="str">
        <f>IF(OR($AB2149="", $AC2149=""), "", IF($H2149=$M$3, "", IF(OR(AK$7&lt;$AB2149, $AC2149&lt;AK$6),"", MAX(AK$10:AK2148)+1)))</f>
        <v/>
      </c>
      <c r="AL2149" s="5" t="str">
        <f>IF(OR($AB2149="", $AC2149=""), "", IF($H2149=$M$3, "", IF(OR(AL$7&lt;$AB2149, $AC2149&lt;AL$6),"", MAX(AL$10:AL2148)+1)))</f>
        <v/>
      </c>
      <c r="AM2149" s="5" t="str">
        <f>IF(OR($AB2149="", $AC2149=""), "", IF($H2149=$M$3, "", IF(OR(AM$7&lt;$AB2149, $AC2149&lt;AM$6),"", MAX(AM$10:AM2148)+1)))</f>
        <v/>
      </c>
      <c r="AN2149" s="5" t="str">
        <f>IF(OR($AB2149="", $AC2149=""), "", IF($H2149=$M$3, "", IF(OR(AN$7&lt;$AB2149, $AC2149&lt;AN$6),"", MAX(AN$10:AN2148)+1)))</f>
        <v/>
      </c>
      <c r="AO2149" s="5" t="str">
        <f>IF(OR($AB2149="", $AC2149=""), "", IF($H2149=$M$3, "", IF(OR(AO$7&lt;$AB2149, $AC2149&lt;AO$6),"", MAX(AO$10:AO2148)+1)))</f>
        <v/>
      </c>
      <c r="AP2149" s="5" t="str">
        <f>IF(OR($AB2149="", $AC2149=""), "", IF($H2149=$M$3, "", IF(OR(AP$7&lt;$AB2149, $AC2149&lt;AP$6),"", MAX(AP$10:AP2148)+1)))</f>
        <v/>
      </c>
      <c r="AQ2149" s="5" t="str">
        <f>IF(OR($AB2149="", $AC2149=""), "", IF($H2149=$M$3, "", IF(OR(AQ$7&lt;$AB2149, $AC2149&lt;AQ$6),"", MAX(AQ$10:AQ2148)+1)))</f>
        <v/>
      </c>
      <c r="AR2149" s="5" t="str">
        <f>IF(OR($AB2149="", $AC2149=""), "", IF($H2149=$M$3, "", IF(OR(AR$7&lt;$AB2149, $AC2149&lt;AR$6),"", MAX(AR$10:AR2148)+1)))</f>
        <v/>
      </c>
      <c r="AS2149" s="5" t="str">
        <f>IF(OR($AB2149="", $AC2149=""), "", IF($H2149=$M$3, "", IF(OR(AS$7&lt;$AB2149, $AC2149&lt;AS$6),"", MAX(AS$10:AS2148)+1)))</f>
        <v/>
      </c>
      <c r="AT2149" s="5" t="str">
        <f>IF(OR($AB2149="", $AC2149=""), "", IF($H2149=$M$3, "", IF(OR(AT$7&lt;$AB2149, $AC2149&lt;AT$6),"", MAX(AT$10:AT2148)+1)))</f>
        <v/>
      </c>
      <c r="AU2149" s="5" t="str">
        <f>IF(OR($AB2149="", $AC2149=""), "", IF($H2149=$M$3, "", IF(OR(AU$7&lt;$AB2149, $AC2149&lt;AU$6),"", MAX(AU$10:AU2148)+1)))</f>
        <v/>
      </c>
      <c r="AV2149" s="5" t="str">
        <f>IF(OR($AB2149="", $AC2149=""), "", IF($H2149=$M$3, "", IF(OR(AV$7&lt;$AB2149, $AC2149&lt;AV$6),"", MAX(AV$10:AV2148)+1)))</f>
        <v/>
      </c>
      <c r="AW2149" s="5" t="str">
        <f>IF(OR($AB2149="", $AC2149=""), "", IF($H2149=$M$3, "", IF(OR(AW$7&lt;$AB2149, $AC2149&lt;AW$6),"", MAX(AW$10:AW2148)+1)))</f>
        <v/>
      </c>
      <c r="AX2149" s="5" t="str">
        <f>IF(OR($AB2149="", $AC2149=""), "", IF($H2149=$M$3, "", IF(OR(AX$7&lt;$AB2149, $AC2149&lt;AX$6),"", MAX(AX$10:AX2148)+1)))</f>
        <v/>
      </c>
      <c r="AY2149" s="5" t="str">
        <f>IF(OR($AB2149="", $AC2149=""), "", IF($H2149=$M$3, "", IF(OR(AY$7&lt;$AB2149, $AC2149&lt;AY$6),"", MAX(AY$10:AY2148)+1)))</f>
        <v/>
      </c>
      <c r="AZ2149" s="5" t="str">
        <f>IF(OR($AB2149="", $AC2149=""), "", IF($H2149=$M$3, "", IF(OR(AZ$7&lt;$AB2149, $AC2149&lt;AZ$6),"", MAX(AZ$10:AZ2148)+1)))</f>
        <v/>
      </c>
      <c r="BA2149" s="5" t="str">
        <f>IF(OR($AB2149="", $AC2149=""), "", IF($H2149=$M$3, "", IF(OR(BA$7&lt;$AB2149, $AC2149&lt;BA$6),"", MAX(BA$10:BA2148)+1)))</f>
        <v/>
      </c>
      <c r="BB2149" s="5" t="str">
        <f>IF(OR($AB2149="", $AC2149=""), "", IF($H2149=$M$3, "", IF(OR(BB$7&lt;$AB2149, $AC2149&lt;BB$6),"", MAX(BB$10:BB2148)+1)))</f>
        <v/>
      </c>
      <c r="BC2149" s="5" t="str">
        <f>IF(OR($AB2149="", $AC2149=""), "", IF($H2149=$M$3, "", IF(OR(BC$7&lt;$AB2149, $AC2149&lt;BC$6),"", MAX(BC$10:BC2148)+1)))</f>
        <v/>
      </c>
      <c r="BD2149" s="5" t="str">
        <f>IF(OR($AB2149="", $AC2149=""), "", IF($H2149=$M$3, "", IF(OR(BD$7&lt;$AB2149, $AC2149&lt;BD$6),"", MAX(BD$10:BD2148)+1)))</f>
        <v/>
      </c>
      <c r="BE2149" s="5" t="str">
        <f>IF(OR($AB2149="", $AC2149=""), "", IF($H2149=$M$3, "", IF(OR(BE$7&lt;$AB2149, $AC2149&lt;BE$6),"", MAX(BE$10:BE2148)+1)))</f>
        <v/>
      </c>
      <c r="BF2149" s="5" t="str">
        <f>IF(OR($AB2149="", $AC2149=""), "", IF($H2149=$M$3, "", IF(OR(BF$7&lt;$AB2149, $AC2149&lt;BF$6),"", MAX(BF$10:BF2148)+1)))</f>
        <v/>
      </c>
      <c r="BG2149" s="5" t="str">
        <f>IF(OR($AB2149="", $AC2149=""), "", IF($H2149=$M$3, "", IF(OR(BG$7&lt;$AB2149, $AC2149&lt;BG$6),"", MAX(BG$10:BG2148)+1)))</f>
        <v/>
      </c>
      <c r="BH2149" s="5" t="str">
        <f>IF(OR($AB2149="", $AC2149=""), "", IF($H2149=$M$3, "", IF(OR(BH$7&lt;$AB2149, $AC2149&lt;BH$6),"", MAX(BH$10:BH2148)+1)))</f>
        <v/>
      </c>
      <c r="BI2149" s="5" t="str">
        <f>IF(OR($AB2149="", $AC2149=""), "", IF($H2149=$M$3, "", IF(OR(BI$7&lt;$AB2149, $AC2149&lt;BI$6),"", MAX(BI$10:BI2148)+1)))</f>
        <v/>
      </c>
      <c r="BK2149" s="5" t="str" cm="1">
        <f t="array" aca="1" ref="BK2149" ca="1">IFERROR(INDEX($AE2149:$BI2149, $BJ2149, MATCH($BK$9, $AE$9:$BI$9, 0)), "")</f>
        <v/>
      </c>
    </row>
    <row r="2150" spans="1:63" x14ac:dyDescent="0.25">
      <c r="A2150" s="2"/>
      <c r="B2150" s="254"/>
      <c r="C2150" s="255"/>
      <c r="D2150" s="256"/>
      <c r="E2150" s="257"/>
      <c r="F2150" s="257"/>
      <c r="G2150" s="258"/>
      <c r="H2150" s="259"/>
      <c r="I2150" s="16"/>
      <c r="J2150" s="5" t="str">
        <f t="shared" si="275"/>
        <v/>
      </c>
      <c r="K2150" s="2"/>
      <c r="O2150" s="5" t="str">
        <f t="shared" si="273"/>
        <v/>
      </c>
      <c r="Q2150" s="5" t="str">
        <f t="shared" si="276"/>
        <v/>
      </c>
      <c r="S2150" s="5" t="str">
        <f t="shared" si="274"/>
        <v/>
      </c>
      <c r="U2150" s="64" t="str">
        <f>IF($D2150="","", IF(COUNTIF('Intro &amp; Setup'!$AW$49:$AW$88, $D2150)&gt;0, "BH", TEXT($D2150, "ddd")))</f>
        <v/>
      </c>
      <c r="V2150" s="65" t="str">
        <f>IF($G2150="", "", IF(COUNTIF('Intro &amp; Setup'!$AW$49:$AW$88, $G2150)&gt;0, "BH", TEXT($G2150, "ddd")))</f>
        <v/>
      </c>
      <c r="W2150" s="64" t="str">
        <f t="shared" si="277"/>
        <v/>
      </c>
      <c r="X2150" s="65" t="str">
        <f t="shared" si="278"/>
        <v/>
      </c>
      <c r="Y2150" s="64" t="str">
        <f>IF(F2150="", "", IF(OR(F2150&lt;'Intro &amp; Setup'!$Z$20, F2150&gt;'Intro &amp; Setup'!$Z$22), "X", ""))</f>
        <v/>
      </c>
      <c r="Z2150" s="65" t="str">
        <f>IF(G2150="", "", IF(OR(G2150&lt;'Intro &amp; Setup'!$Z$20, G2150&gt;'Intro &amp; Setup'!$Z$22), "X", ""))</f>
        <v/>
      </c>
      <c r="AB2150" s="58" t="str">
        <f t="shared" si="279"/>
        <v/>
      </c>
      <c r="AC2150" s="59" t="str">
        <f t="shared" si="280"/>
        <v/>
      </c>
      <c r="AE2150" s="5" t="str">
        <f>IF(OR($AB2150="", $AC2150=""), "", IF($H2150=$M$3, "", IF(OR(AE$7&lt;$AB2150, $AC2150&lt;AE$6),"", MAX(AE$10:AE2149)+1)))</f>
        <v/>
      </c>
      <c r="AF2150" s="5" t="str">
        <f>IF(OR($AB2150="", $AC2150=""), "", IF($H2150=$M$3, "", IF(OR(AF$7&lt;$AB2150, $AC2150&lt;AF$6),"", MAX(AF$10:AF2149)+1)))</f>
        <v/>
      </c>
      <c r="AG2150" s="5" t="str">
        <f>IF(OR($AB2150="", $AC2150=""), "", IF($H2150=$M$3, "", IF(OR(AG$7&lt;$AB2150, $AC2150&lt;AG$6),"", MAX(AG$10:AG2149)+1)))</f>
        <v/>
      </c>
      <c r="AH2150" s="5" t="str">
        <f>IF(OR($AB2150="", $AC2150=""), "", IF($H2150=$M$3, "", IF(OR(AH$7&lt;$AB2150, $AC2150&lt;AH$6),"", MAX(AH$10:AH2149)+1)))</f>
        <v/>
      </c>
      <c r="AI2150" s="5" t="str">
        <f>IF(OR($AB2150="", $AC2150=""), "", IF($H2150=$M$3, "", IF(OR(AI$7&lt;$AB2150, $AC2150&lt;AI$6),"", MAX(AI$10:AI2149)+1)))</f>
        <v/>
      </c>
      <c r="AJ2150" s="5" t="str">
        <f>IF(OR($AB2150="", $AC2150=""), "", IF($H2150=$M$3, "", IF(OR(AJ$7&lt;$AB2150, $AC2150&lt;AJ$6),"", MAX(AJ$10:AJ2149)+1)))</f>
        <v/>
      </c>
      <c r="AK2150" s="5" t="str">
        <f>IF(OR($AB2150="", $AC2150=""), "", IF($H2150=$M$3, "", IF(OR(AK$7&lt;$AB2150, $AC2150&lt;AK$6),"", MAX(AK$10:AK2149)+1)))</f>
        <v/>
      </c>
      <c r="AL2150" s="5" t="str">
        <f>IF(OR($AB2150="", $AC2150=""), "", IF($H2150=$M$3, "", IF(OR(AL$7&lt;$AB2150, $AC2150&lt;AL$6),"", MAX(AL$10:AL2149)+1)))</f>
        <v/>
      </c>
      <c r="AM2150" s="5" t="str">
        <f>IF(OR($AB2150="", $AC2150=""), "", IF($H2150=$M$3, "", IF(OR(AM$7&lt;$AB2150, $AC2150&lt;AM$6),"", MAX(AM$10:AM2149)+1)))</f>
        <v/>
      </c>
      <c r="AN2150" s="5" t="str">
        <f>IF(OR($AB2150="", $AC2150=""), "", IF($H2150=$M$3, "", IF(OR(AN$7&lt;$AB2150, $AC2150&lt;AN$6),"", MAX(AN$10:AN2149)+1)))</f>
        <v/>
      </c>
      <c r="AO2150" s="5" t="str">
        <f>IF(OR($AB2150="", $AC2150=""), "", IF($H2150=$M$3, "", IF(OR(AO$7&lt;$AB2150, $AC2150&lt;AO$6),"", MAX(AO$10:AO2149)+1)))</f>
        <v/>
      </c>
      <c r="AP2150" s="5" t="str">
        <f>IF(OR($AB2150="", $AC2150=""), "", IF($H2150=$M$3, "", IF(OR(AP$7&lt;$AB2150, $AC2150&lt;AP$6),"", MAX(AP$10:AP2149)+1)))</f>
        <v/>
      </c>
      <c r="AQ2150" s="5" t="str">
        <f>IF(OR($AB2150="", $AC2150=""), "", IF($H2150=$M$3, "", IF(OR(AQ$7&lt;$AB2150, $AC2150&lt;AQ$6),"", MAX(AQ$10:AQ2149)+1)))</f>
        <v/>
      </c>
      <c r="AR2150" s="5" t="str">
        <f>IF(OR($AB2150="", $AC2150=""), "", IF($H2150=$M$3, "", IF(OR(AR$7&lt;$AB2150, $AC2150&lt;AR$6),"", MAX(AR$10:AR2149)+1)))</f>
        <v/>
      </c>
      <c r="AS2150" s="5" t="str">
        <f>IF(OR($AB2150="", $AC2150=""), "", IF($H2150=$M$3, "", IF(OR(AS$7&lt;$AB2150, $AC2150&lt;AS$6),"", MAX(AS$10:AS2149)+1)))</f>
        <v/>
      </c>
      <c r="AT2150" s="5" t="str">
        <f>IF(OR($AB2150="", $AC2150=""), "", IF($H2150=$M$3, "", IF(OR(AT$7&lt;$AB2150, $AC2150&lt;AT$6),"", MAX(AT$10:AT2149)+1)))</f>
        <v/>
      </c>
      <c r="AU2150" s="5" t="str">
        <f>IF(OR($AB2150="", $AC2150=""), "", IF($H2150=$M$3, "", IF(OR(AU$7&lt;$AB2150, $AC2150&lt;AU$6),"", MAX(AU$10:AU2149)+1)))</f>
        <v/>
      </c>
      <c r="AV2150" s="5" t="str">
        <f>IF(OR($AB2150="", $AC2150=""), "", IF($H2150=$M$3, "", IF(OR(AV$7&lt;$AB2150, $AC2150&lt;AV$6),"", MAX(AV$10:AV2149)+1)))</f>
        <v/>
      </c>
      <c r="AW2150" s="5" t="str">
        <f>IF(OR($AB2150="", $AC2150=""), "", IF($H2150=$M$3, "", IF(OR(AW$7&lt;$AB2150, $AC2150&lt;AW$6),"", MAX(AW$10:AW2149)+1)))</f>
        <v/>
      </c>
      <c r="AX2150" s="5" t="str">
        <f>IF(OR($AB2150="", $AC2150=""), "", IF($H2150=$M$3, "", IF(OR(AX$7&lt;$AB2150, $AC2150&lt;AX$6),"", MAX(AX$10:AX2149)+1)))</f>
        <v/>
      </c>
      <c r="AY2150" s="5" t="str">
        <f>IF(OR($AB2150="", $AC2150=""), "", IF($H2150=$M$3, "", IF(OR(AY$7&lt;$AB2150, $AC2150&lt;AY$6),"", MAX(AY$10:AY2149)+1)))</f>
        <v/>
      </c>
      <c r="AZ2150" s="5" t="str">
        <f>IF(OR($AB2150="", $AC2150=""), "", IF($H2150=$M$3, "", IF(OR(AZ$7&lt;$AB2150, $AC2150&lt;AZ$6),"", MAX(AZ$10:AZ2149)+1)))</f>
        <v/>
      </c>
      <c r="BA2150" s="5" t="str">
        <f>IF(OR($AB2150="", $AC2150=""), "", IF($H2150=$M$3, "", IF(OR(BA$7&lt;$AB2150, $AC2150&lt;BA$6),"", MAX(BA$10:BA2149)+1)))</f>
        <v/>
      </c>
      <c r="BB2150" s="5" t="str">
        <f>IF(OR($AB2150="", $AC2150=""), "", IF($H2150=$M$3, "", IF(OR(BB$7&lt;$AB2150, $AC2150&lt;BB$6),"", MAX(BB$10:BB2149)+1)))</f>
        <v/>
      </c>
      <c r="BC2150" s="5" t="str">
        <f>IF(OR($AB2150="", $AC2150=""), "", IF($H2150=$M$3, "", IF(OR(BC$7&lt;$AB2150, $AC2150&lt;BC$6),"", MAX(BC$10:BC2149)+1)))</f>
        <v/>
      </c>
      <c r="BD2150" s="5" t="str">
        <f>IF(OR($AB2150="", $AC2150=""), "", IF($H2150=$M$3, "", IF(OR(BD$7&lt;$AB2150, $AC2150&lt;BD$6),"", MAX(BD$10:BD2149)+1)))</f>
        <v/>
      </c>
      <c r="BE2150" s="5" t="str">
        <f>IF(OR($AB2150="", $AC2150=""), "", IF($H2150=$M$3, "", IF(OR(BE$7&lt;$AB2150, $AC2150&lt;BE$6),"", MAX(BE$10:BE2149)+1)))</f>
        <v/>
      </c>
      <c r="BF2150" s="5" t="str">
        <f>IF(OR($AB2150="", $AC2150=""), "", IF($H2150=$M$3, "", IF(OR(BF$7&lt;$AB2150, $AC2150&lt;BF$6),"", MAX(BF$10:BF2149)+1)))</f>
        <v/>
      </c>
      <c r="BG2150" s="5" t="str">
        <f>IF(OR($AB2150="", $AC2150=""), "", IF($H2150=$M$3, "", IF(OR(BG$7&lt;$AB2150, $AC2150&lt;BG$6),"", MAX(BG$10:BG2149)+1)))</f>
        <v/>
      </c>
      <c r="BH2150" s="5" t="str">
        <f>IF(OR($AB2150="", $AC2150=""), "", IF($H2150=$M$3, "", IF(OR(BH$7&lt;$AB2150, $AC2150&lt;BH$6),"", MAX(BH$10:BH2149)+1)))</f>
        <v/>
      </c>
      <c r="BI2150" s="5" t="str">
        <f>IF(OR($AB2150="", $AC2150=""), "", IF($H2150=$M$3, "", IF(OR(BI$7&lt;$AB2150, $AC2150&lt;BI$6),"", MAX(BI$10:BI2149)+1)))</f>
        <v/>
      </c>
      <c r="BK2150" s="5" t="str" cm="1">
        <f t="array" aca="1" ref="BK2150" ca="1">IFERROR(INDEX($AE2150:$BI2150, $BJ2150, MATCH($BK$9, $AE$9:$BI$9, 0)), "")</f>
        <v/>
      </c>
    </row>
    <row r="2151" spans="1:63" x14ac:dyDescent="0.25">
      <c r="A2151" s="2"/>
      <c r="B2151" s="254"/>
      <c r="C2151" s="255"/>
      <c r="D2151" s="256"/>
      <c r="E2151" s="257"/>
      <c r="F2151" s="257"/>
      <c r="G2151" s="258"/>
      <c r="H2151" s="259"/>
      <c r="I2151" s="16"/>
      <c r="J2151" s="5" t="str">
        <f t="shared" si="275"/>
        <v/>
      </c>
      <c r="K2151" s="2"/>
      <c r="O2151" s="5" t="str">
        <f t="shared" si="273"/>
        <v/>
      </c>
      <c r="Q2151" s="5" t="str">
        <f t="shared" si="276"/>
        <v/>
      </c>
      <c r="S2151" s="5" t="str">
        <f t="shared" si="274"/>
        <v/>
      </c>
      <c r="U2151" s="64" t="str">
        <f>IF($D2151="","", IF(COUNTIF('Intro &amp; Setup'!$AW$49:$AW$88, $D2151)&gt;0, "BH", TEXT($D2151, "ddd")))</f>
        <v/>
      </c>
      <c r="V2151" s="65" t="str">
        <f>IF($G2151="", "", IF(COUNTIF('Intro &amp; Setup'!$AW$49:$AW$88, $G2151)&gt;0, "BH", TEXT($G2151, "ddd")))</f>
        <v/>
      </c>
      <c r="W2151" s="64" t="str">
        <f t="shared" si="277"/>
        <v/>
      </c>
      <c r="X2151" s="65" t="str">
        <f t="shared" si="278"/>
        <v/>
      </c>
      <c r="Y2151" s="64" t="str">
        <f>IF(F2151="", "", IF(OR(F2151&lt;'Intro &amp; Setup'!$Z$20, F2151&gt;'Intro &amp; Setup'!$Z$22), "X", ""))</f>
        <v/>
      </c>
      <c r="Z2151" s="65" t="str">
        <f>IF(G2151="", "", IF(OR(G2151&lt;'Intro &amp; Setup'!$Z$20, G2151&gt;'Intro &amp; Setup'!$Z$22), "X", ""))</f>
        <v/>
      </c>
      <c r="AB2151" s="58" t="str">
        <f t="shared" si="279"/>
        <v/>
      </c>
      <c r="AC2151" s="59" t="str">
        <f t="shared" si="280"/>
        <v/>
      </c>
      <c r="AE2151" s="5" t="str">
        <f>IF(OR($AB2151="", $AC2151=""), "", IF($H2151=$M$3, "", IF(OR(AE$7&lt;$AB2151, $AC2151&lt;AE$6),"", MAX(AE$10:AE2150)+1)))</f>
        <v/>
      </c>
      <c r="AF2151" s="5" t="str">
        <f>IF(OR($AB2151="", $AC2151=""), "", IF($H2151=$M$3, "", IF(OR(AF$7&lt;$AB2151, $AC2151&lt;AF$6),"", MAX(AF$10:AF2150)+1)))</f>
        <v/>
      </c>
      <c r="AG2151" s="5" t="str">
        <f>IF(OR($AB2151="", $AC2151=""), "", IF($H2151=$M$3, "", IF(OR(AG$7&lt;$AB2151, $AC2151&lt;AG$6),"", MAX(AG$10:AG2150)+1)))</f>
        <v/>
      </c>
      <c r="AH2151" s="5" t="str">
        <f>IF(OR($AB2151="", $AC2151=""), "", IF($H2151=$M$3, "", IF(OR(AH$7&lt;$AB2151, $AC2151&lt;AH$6),"", MAX(AH$10:AH2150)+1)))</f>
        <v/>
      </c>
      <c r="AI2151" s="5" t="str">
        <f>IF(OR($AB2151="", $AC2151=""), "", IF($H2151=$M$3, "", IF(OR(AI$7&lt;$AB2151, $AC2151&lt;AI$6),"", MAX(AI$10:AI2150)+1)))</f>
        <v/>
      </c>
      <c r="AJ2151" s="5" t="str">
        <f>IF(OR($AB2151="", $AC2151=""), "", IF($H2151=$M$3, "", IF(OR(AJ$7&lt;$AB2151, $AC2151&lt;AJ$6),"", MAX(AJ$10:AJ2150)+1)))</f>
        <v/>
      </c>
      <c r="AK2151" s="5" t="str">
        <f>IF(OR($AB2151="", $AC2151=""), "", IF($H2151=$M$3, "", IF(OR(AK$7&lt;$AB2151, $AC2151&lt;AK$6),"", MAX(AK$10:AK2150)+1)))</f>
        <v/>
      </c>
      <c r="AL2151" s="5" t="str">
        <f>IF(OR($AB2151="", $AC2151=""), "", IF($H2151=$M$3, "", IF(OR(AL$7&lt;$AB2151, $AC2151&lt;AL$6),"", MAX(AL$10:AL2150)+1)))</f>
        <v/>
      </c>
      <c r="AM2151" s="5" t="str">
        <f>IF(OR($AB2151="", $AC2151=""), "", IF($H2151=$M$3, "", IF(OR(AM$7&lt;$AB2151, $AC2151&lt;AM$6),"", MAX(AM$10:AM2150)+1)))</f>
        <v/>
      </c>
      <c r="AN2151" s="5" t="str">
        <f>IF(OR($AB2151="", $AC2151=""), "", IF($H2151=$M$3, "", IF(OR(AN$7&lt;$AB2151, $AC2151&lt;AN$6),"", MAX(AN$10:AN2150)+1)))</f>
        <v/>
      </c>
      <c r="AO2151" s="5" t="str">
        <f>IF(OR($AB2151="", $AC2151=""), "", IF($H2151=$M$3, "", IF(OR(AO$7&lt;$AB2151, $AC2151&lt;AO$6),"", MAX(AO$10:AO2150)+1)))</f>
        <v/>
      </c>
      <c r="AP2151" s="5" t="str">
        <f>IF(OR($AB2151="", $AC2151=""), "", IF($H2151=$M$3, "", IF(OR(AP$7&lt;$AB2151, $AC2151&lt;AP$6),"", MAX(AP$10:AP2150)+1)))</f>
        <v/>
      </c>
      <c r="AQ2151" s="5" t="str">
        <f>IF(OR($AB2151="", $AC2151=""), "", IF($H2151=$M$3, "", IF(OR(AQ$7&lt;$AB2151, $AC2151&lt;AQ$6),"", MAX(AQ$10:AQ2150)+1)))</f>
        <v/>
      </c>
      <c r="AR2151" s="5" t="str">
        <f>IF(OR($AB2151="", $AC2151=""), "", IF($H2151=$M$3, "", IF(OR(AR$7&lt;$AB2151, $AC2151&lt;AR$6),"", MAX(AR$10:AR2150)+1)))</f>
        <v/>
      </c>
      <c r="AS2151" s="5" t="str">
        <f>IF(OR($AB2151="", $AC2151=""), "", IF($H2151=$M$3, "", IF(OR(AS$7&lt;$AB2151, $AC2151&lt;AS$6),"", MAX(AS$10:AS2150)+1)))</f>
        <v/>
      </c>
      <c r="AT2151" s="5" t="str">
        <f>IF(OR($AB2151="", $AC2151=""), "", IF($H2151=$M$3, "", IF(OR(AT$7&lt;$AB2151, $AC2151&lt;AT$6),"", MAX(AT$10:AT2150)+1)))</f>
        <v/>
      </c>
      <c r="AU2151" s="5" t="str">
        <f>IF(OR($AB2151="", $AC2151=""), "", IF($H2151=$M$3, "", IF(OR(AU$7&lt;$AB2151, $AC2151&lt;AU$6),"", MAX(AU$10:AU2150)+1)))</f>
        <v/>
      </c>
      <c r="AV2151" s="5" t="str">
        <f>IF(OR($AB2151="", $AC2151=""), "", IF($H2151=$M$3, "", IF(OR(AV$7&lt;$AB2151, $AC2151&lt;AV$6),"", MAX(AV$10:AV2150)+1)))</f>
        <v/>
      </c>
      <c r="AW2151" s="5" t="str">
        <f>IF(OR($AB2151="", $AC2151=""), "", IF($H2151=$M$3, "", IF(OR(AW$7&lt;$AB2151, $AC2151&lt;AW$6),"", MAX(AW$10:AW2150)+1)))</f>
        <v/>
      </c>
      <c r="AX2151" s="5" t="str">
        <f>IF(OR($AB2151="", $AC2151=""), "", IF($H2151=$M$3, "", IF(OR(AX$7&lt;$AB2151, $AC2151&lt;AX$6),"", MAX(AX$10:AX2150)+1)))</f>
        <v/>
      </c>
      <c r="AY2151" s="5" t="str">
        <f>IF(OR($AB2151="", $AC2151=""), "", IF($H2151=$M$3, "", IF(OR(AY$7&lt;$AB2151, $AC2151&lt;AY$6),"", MAX(AY$10:AY2150)+1)))</f>
        <v/>
      </c>
      <c r="AZ2151" s="5" t="str">
        <f>IF(OR($AB2151="", $AC2151=""), "", IF($H2151=$M$3, "", IF(OR(AZ$7&lt;$AB2151, $AC2151&lt;AZ$6),"", MAX(AZ$10:AZ2150)+1)))</f>
        <v/>
      </c>
      <c r="BA2151" s="5" t="str">
        <f>IF(OR($AB2151="", $AC2151=""), "", IF($H2151=$M$3, "", IF(OR(BA$7&lt;$AB2151, $AC2151&lt;BA$6),"", MAX(BA$10:BA2150)+1)))</f>
        <v/>
      </c>
      <c r="BB2151" s="5" t="str">
        <f>IF(OR($AB2151="", $AC2151=""), "", IF($H2151=$M$3, "", IF(OR(BB$7&lt;$AB2151, $AC2151&lt;BB$6),"", MAX(BB$10:BB2150)+1)))</f>
        <v/>
      </c>
      <c r="BC2151" s="5" t="str">
        <f>IF(OR($AB2151="", $AC2151=""), "", IF($H2151=$M$3, "", IF(OR(BC$7&lt;$AB2151, $AC2151&lt;BC$6),"", MAX(BC$10:BC2150)+1)))</f>
        <v/>
      </c>
      <c r="BD2151" s="5" t="str">
        <f>IF(OR($AB2151="", $AC2151=""), "", IF($H2151=$M$3, "", IF(OR(BD$7&lt;$AB2151, $AC2151&lt;BD$6),"", MAX(BD$10:BD2150)+1)))</f>
        <v/>
      </c>
      <c r="BE2151" s="5" t="str">
        <f>IF(OR($AB2151="", $AC2151=""), "", IF($H2151=$M$3, "", IF(OR(BE$7&lt;$AB2151, $AC2151&lt;BE$6),"", MAX(BE$10:BE2150)+1)))</f>
        <v/>
      </c>
      <c r="BF2151" s="5" t="str">
        <f>IF(OR($AB2151="", $AC2151=""), "", IF($H2151=$M$3, "", IF(OR(BF$7&lt;$AB2151, $AC2151&lt;BF$6),"", MAX(BF$10:BF2150)+1)))</f>
        <v/>
      </c>
      <c r="BG2151" s="5" t="str">
        <f>IF(OR($AB2151="", $AC2151=""), "", IF($H2151=$M$3, "", IF(OR(BG$7&lt;$AB2151, $AC2151&lt;BG$6),"", MAX(BG$10:BG2150)+1)))</f>
        <v/>
      </c>
      <c r="BH2151" s="5" t="str">
        <f>IF(OR($AB2151="", $AC2151=""), "", IF($H2151=$M$3, "", IF(OR(BH$7&lt;$AB2151, $AC2151&lt;BH$6),"", MAX(BH$10:BH2150)+1)))</f>
        <v/>
      </c>
      <c r="BI2151" s="5" t="str">
        <f>IF(OR($AB2151="", $AC2151=""), "", IF($H2151=$M$3, "", IF(OR(BI$7&lt;$AB2151, $AC2151&lt;BI$6),"", MAX(BI$10:BI2150)+1)))</f>
        <v/>
      </c>
      <c r="BK2151" s="5" t="str" cm="1">
        <f t="array" aca="1" ref="BK2151" ca="1">IFERROR(INDEX($AE2151:$BI2151, $BJ2151, MATCH($BK$9, $AE$9:$BI$9, 0)), "")</f>
        <v/>
      </c>
    </row>
    <row r="2152" spans="1:63" x14ac:dyDescent="0.25">
      <c r="A2152" s="2"/>
      <c r="B2152" s="254"/>
      <c r="C2152" s="255"/>
      <c r="D2152" s="256"/>
      <c r="E2152" s="257"/>
      <c r="F2152" s="257"/>
      <c r="G2152" s="258"/>
      <c r="H2152" s="259"/>
      <c r="I2152" s="16"/>
      <c r="J2152" s="5" t="str">
        <f t="shared" si="275"/>
        <v/>
      </c>
      <c r="K2152" s="2"/>
      <c r="O2152" s="5" t="str">
        <f t="shared" si="273"/>
        <v/>
      </c>
      <c r="Q2152" s="5" t="str">
        <f t="shared" si="276"/>
        <v/>
      </c>
      <c r="S2152" s="5" t="str">
        <f t="shared" si="274"/>
        <v/>
      </c>
      <c r="U2152" s="64" t="str">
        <f>IF($D2152="","", IF(COUNTIF('Intro &amp; Setup'!$AW$49:$AW$88, $D2152)&gt;0, "BH", TEXT($D2152, "ddd")))</f>
        <v/>
      </c>
      <c r="V2152" s="65" t="str">
        <f>IF($G2152="", "", IF(COUNTIF('Intro &amp; Setup'!$AW$49:$AW$88, $G2152)&gt;0, "BH", TEXT($G2152, "ddd")))</f>
        <v/>
      </c>
      <c r="W2152" s="64" t="str">
        <f t="shared" si="277"/>
        <v/>
      </c>
      <c r="X2152" s="65" t="str">
        <f t="shared" si="278"/>
        <v/>
      </c>
      <c r="Y2152" s="64" t="str">
        <f>IF(F2152="", "", IF(OR(F2152&lt;'Intro &amp; Setup'!$Z$20, F2152&gt;'Intro &amp; Setup'!$Z$22), "X", ""))</f>
        <v/>
      </c>
      <c r="Z2152" s="65" t="str">
        <f>IF(G2152="", "", IF(OR(G2152&lt;'Intro &amp; Setup'!$Z$20, G2152&gt;'Intro &amp; Setup'!$Z$22), "X", ""))</f>
        <v/>
      </c>
      <c r="AB2152" s="58" t="str">
        <f t="shared" si="279"/>
        <v/>
      </c>
      <c r="AC2152" s="59" t="str">
        <f t="shared" si="280"/>
        <v/>
      </c>
      <c r="AE2152" s="5" t="str">
        <f>IF(OR($AB2152="", $AC2152=""), "", IF($H2152=$M$3, "", IF(OR(AE$7&lt;$AB2152, $AC2152&lt;AE$6),"", MAX(AE$10:AE2151)+1)))</f>
        <v/>
      </c>
      <c r="AF2152" s="5" t="str">
        <f>IF(OR($AB2152="", $AC2152=""), "", IF($H2152=$M$3, "", IF(OR(AF$7&lt;$AB2152, $AC2152&lt;AF$6),"", MAX(AF$10:AF2151)+1)))</f>
        <v/>
      </c>
      <c r="AG2152" s="5" t="str">
        <f>IF(OR($AB2152="", $AC2152=""), "", IF($H2152=$M$3, "", IF(OR(AG$7&lt;$AB2152, $AC2152&lt;AG$6),"", MAX(AG$10:AG2151)+1)))</f>
        <v/>
      </c>
      <c r="AH2152" s="5" t="str">
        <f>IF(OR($AB2152="", $AC2152=""), "", IF($H2152=$M$3, "", IF(OR(AH$7&lt;$AB2152, $AC2152&lt;AH$6),"", MAX(AH$10:AH2151)+1)))</f>
        <v/>
      </c>
      <c r="AI2152" s="5" t="str">
        <f>IF(OR($AB2152="", $AC2152=""), "", IF($H2152=$M$3, "", IF(OR(AI$7&lt;$AB2152, $AC2152&lt;AI$6),"", MAX(AI$10:AI2151)+1)))</f>
        <v/>
      </c>
      <c r="AJ2152" s="5" t="str">
        <f>IF(OR($AB2152="", $AC2152=""), "", IF($H2152=$M$3, "", IF(OR(AJ$7&lt;$AB2152, $AC2152&lt;AJ$6),"", MAX(AJ$10:AJ2151)+1)))</f>
        <v/>
      </c>
      <c r="AK2152" s="5" t="str">
        <f>IF(OR($AB2152="", $AC2152=""), "", IF($H2152=$M$3, "", IF(OR(AK$7&lt;$AB2152, $AC2152&lt;AK$6),"", MAX(AK$10:AK2151)+1)))</f>
        <v/>
      </c>
      <c r="AL2152" s="5" t="str">
        <f>IF(OR($AB2152="", $AC2152=""), "", IF($H2152=$M$3, "", IF(OR(AL$7&lt;$AB2152, $AC2152&lt;AL$6),"", MAX(AL$10:AL2151)+1)))</f>
        <v/>
      </c>
      <c r="AM2152" s="5" t="str">
        <f>IF(OR($AB2152="", $AC2152=""), "", IF($H2152=$M$3, "", IF(OR(AM$7&lt;$AB2152, $AC2152&lt;AM$6),"", MAX(AM$10:AM2151)+1)))</f>
        <v/>
      </c>
      <c r="AN2152" s="5" t="str">
        <f>IF(OR($AB2152="", $AC2152=""), "", IF($H2152=$M$3, "", IF(OR(AN$7&lt;$AB2152, $AC2152&lt;AN$6),"", MAX(AN$10:AN2151)+1)))</f>
        <v/>
      </c>
      <c r="AO2152" s="5" t="str">
        <f>IF(OR($AB2152="", $AC2152=""), "", IF($H2152=$M$3, "", IF(OR(AO$7&lt;$AB2152, $AC2152&lt;AO$6),"", MAX(AO$10:AO2151)+1)))</f>
        <v/>
      </c>
      <c r="AP2152" s="5" t="str">
        <f>IF(OR($AB2152="", $AC2152=""), "", IF($H2152=$M$3, "", IF(OR(AP$7&lt;$AB2152, $AC2152&lt;AP$6),"", MAX(AP$10:AP2151)+1)))</f>
        <v/>
      </c>
      <c r="AQ2152" s="5" t="str">
        <f>IF(OR($AB2152="", $AC2152=""), "", IF($H2152=$M$3, "", IF(OR(AQ$7&lt;$AB2152, $AC2152&lt;AQ$6),"", MAX(AQ$10:AQ2151)+1)))</f>
        <v/>
      </c>
      <c r="AR2152" s="5" t="str">
        <f>IF(OR($AB2152="", $AC2152=""), "", IF($H2152=$M$3, "", IF(OR(AR$7&lt;$AB2152, $AC2152&lt;AR$6),"", MAX(AR$10:AR2151)+1)))</f>
        <v/>
      </c>
      <c r="AS2152" s="5" t="str">
        <f>IF(OR($AB2152="", $AC2152=""), "", IF($H2152=$M$3, "", IF(OR(AS$7&lt;$AB2152, $AC2152&lt;AS$6),"", MAX(AS$10:AS2151)+1)))</f>
        <v/>
      </c>
      <c r="AT2152" s="5" t="str">
        <f>IF(OR($AB2152="", $AC2152=""), "", IF($H2152=$M$3, "", IF(OR(AT$7&lt;$AB2152, $AC2152&lt;AT$6),"", MAX(AT$10:AT2151)+1)))</f>
        <v/>
      </c>
      <c r="AU2152" s="5" t="str">
        <f>IF(OR($AB2152="", $AC2152=""), "", IF($H2152=$M$3, "", IF(OR(AU$7&lt;$AB2152, $AC2152&lt;AU$6),"", MAX(AU$10:AU2151)+1)))</f>
        <v/>
      </c>
      <c r="AV2152" s="5" t="str">
        <f>IF(OR($AB2152="", $AC2152=""), "", IF($H2152=$M$3, "", IF(OR(AV$7&lt;$AB2152, $AC2152&lt;AV$6),"", MAX(AV$10:AV2151)+1)))</f>
        <v/>
      </c>
      <c r="AW2152" s="5" t="str">
        <f>IF(OR($AB2152="", $AC2152=""), "", IF($H2152=$M$3, "", IF(OR(AW$7&lt;$AB2152, $AC2152&lt;AW$6),"", MAX(AW$10:AW2151)+1)))</f>
        <v/>
      </c>
      <c r="AX2152" s="5" t="str">
        <f>IF(OR($AB2152="", $AC2152=""), "", IF($H2152=$M$3, "", IF(OR(AX$7&lt;$AB2152, $AC2152&lt;AX$6),"", MAX(AX$10:AX2151)+1)))</f>
        <v/>
      </c>
      <c r="AY2152" s="5" t="str">
        <f>IF(OR($AB2152="", $AC2152=""), "", IF($H2152=$M$3, "", IF(OR(AY$7&lt;$AB2152, $AC2152&lt;AY$6),"", MAX(AY$10:AY2151)+1)))</f>
        <v/>
      </c>
      <c r="AZ2152" s="5" t="str">
        <f>IF(OR($AB2152="", $AC2152=""), "", IF($H2152=$M$3, "", IF(OR(AZ$7&lt;$AB2152, $AC2152&lt;AZ$6),"", MAX(AZ$10:AZ2151)+1)))</f>
        <v/>
      </c>
      <c r="BA2152" s="5" t="str">
        <f>IF(OR($AB2152="", $AC2152=""), "", IF($H2152=$M$3, "", IF(OR(BA$7&lt;$AB2152, $AC2152&lt;BA$6),"", MAX(BA$10:BA2151)+1)))</f>
        <v/>
      </c>
      <c r="BB2152" s="5" t="str">
        <f>IF(OR($AB2152="", $AC2152=""), "", IF($H2152=$M$3, "", IF(OR(BB$7&lt;$AB2152, $AC2152&lt;BB$6),"", MAX(BB$10:BB2151)+1)))</f>
        <v/>
      </c>
      <c r="BC2152" s="5" t="str">
        <f>IF(OR($AB2152="", $AC2152=""), "", IF($H2152=$M$3, "", IF(OR(BC$7&lt;$AB2152, $AC2152&lt;BC$6),"", MAX(BC$10:BC2151)+1)))</f>
        <v/>
      </c>
      <c r="BD2152" s="5" t="str">
        <f>IF(OR($AB2152="", $AC2152=""), "", IF($H2152=$M$3, "", IF(OR(BD$7&lt;$AB2152, $AC2152&lt;BD$6),"", MAX(BD$10:BD2151)+1)))</f>
        <v/>
      </c>
      <c r="BE2152" s="5" t="str">
        <f>IF(OR($AB2152="", $AC2152=""), "", IF($H2152=$M$3, "", IF(OR(BE$7&lt;$AB2152, $AC2152&lt;BE$6),"", MAX(BE$10:BE2151)+1)))</f>
        <v/>
      </c>
      <c r="BF2152" s="5" t="str">
        <f>IF(OR($AB2152="", $AC2152=""), "", IF($H2152=$M$3, "", IF(OR(BF$7&lt;$AB2152, $AC2152&lt;BF$6),"", MAX(BF$10:BF2151)+1)))</f>
        <v/>
      </c>
      <c r="BG2152" s="5" t="str">
        <f>IF(OR($AB2152="", $AC2152=""), "", IF($H2152=$M$3, "", IF(OR(BG$7&lt;$AB2152, $AC2152&lt;BG$6),"", MAX(BG$10:BG2151)+1)))</f>
        <v/>
      </c>
      <c r="BH2152" s="5" t="str">
        <f>IF(OR($AB2152="", $AC2152=""), "", IF($H2152=$M$3, "", IF(OR(BH$7&lt;$AB2152, $AC2152&lt;BH$6),"", MAX(BH$10:BH2151)+1)))</f>
        <v/>
      </c>
      <c r="BI2152" s="5" t="str">
        <f>IF(OR($AB2152="", $AC2152=""), "", IF($H2152=$M$3, "", IF(OR(BI$7&lt;$AB2152, $AC2152&lt;BI$6),"", MAX(BI$10:BI2151)+1)))</f>
        <v/>
      </c>
      <c r="BK2152" s="5" t="str" cm="1">
        <f t="array" aca="1" ref="BK2152" ca="1">IFERROR(INDEX($AE2152:$BI2152, $BJ2152, MATCH($BK$9, $AE$9:$BI$9, 0)), "")</f>
        <v/>
      </c>
    </row>
    <row r="2153" spans="1:63" x14ac:dyDescent="0.25">
      <c r="A2153" s="2"/>
      <c r="B2153" s="254"/>
      <c r="C2153" s="255"/>
      <c r="D2153" s="256"/>
      <c r="E2153" s="257"/>
      <c r="F2153" s="257"/>
      <c r="G2153" s="258"/>
      <c r="H2153" s="259"/>
      <c r="I2153" s="16"/>
      <c r="J2153" s="5" t="str">
        <f t="shared" si="275"/>
        <v/>
      </c>
      <c r="K2153" s="2"/>
      <c r="O2153" s="5" t="str">
        <f t="shared" si="273"/>
        <v/>
      </c>
      <c r="Q2153" s="5" t="str">
        <f t="shared" si="276"/>
        <v/>
      </c>
      <c r="S2153" s="5" t="str">
        <f t="shared" si="274"/>
        <v/>
      </c>
      <c r="U2153" s="64" t="str">
        <f>IF($D2153="","", IF(COUNTIF('Intro &amp; Setup'!$AW$49:$AW$88, $D2153)&gt;0, "BH", TEXT($D2153, "ddd")))</f>
        <v/>
      </c>
      <c r="V2153" s="65" t="str">
        <f>IF($G2153="", "", IF(COUNTIF('Intro &amp; Setup'!$AW$49:$AW$88, $G2153)&gt;0, "BH", TEXT($G2153, "ddd")))</f>
        <v/>
      </c>
      <c r="W2153" s="64" t="str">
        <f t="shared" si="277"/>
        <v/>
      </c>
      <c r="X2153" s="65" t="str">
        <f t="shared" si="278"/>
        <v/>
      </c>
      <c r="Y2153" s="64" t="str">
        <f>IF(F2153="", "", IF(OR(F2153&lt;'Intro &amp; Setup'!$Z$20, F2153&gt;'Intro &amp; Setup'!$Z$22), "X", ""))</f>
        <v/>
      </c>
      <c r="Z2153" s="65" t="str">
        <f>IF(G2153="", "", IF(OR(G2153&lt;'Intro &amp; Setup'!$Z$20, G2153&gt;'Intro &amp; Setup'!$Z$22), "X", ""))</f>
        <v/>
      </c>
      <c r="AB2153" s="58" t="str">
        <f t="shared" si="279"/>
        <v/>
      </c>
      <c r="AC2153" s="59" t="str">
        <f t="shared" si="280"/>
        <v/>
      </c>
      <c r="AE2153" s="5" t="str">
        <f>IF(OR($AB2153="", $AC2153=""), "", IF($H2153=$M$3, "", IF(OR(AE$7&lt;$AB2153, $AC2153&lt;AE$6),"", MAX(AE$10:AE2152)+1)))</f>
        <v/>
      </c>
      <c r="AF2153" s="5" t="str">
        <f>IF(OR($AB2153="", $AC2153=""), "", IF($H2153=$M$3, "", IF(OR(AF$7&lt;$AB2153, $AC2153&lt;AF$6),"", MAX(AF$10:AF2152)+1)))</f>
        <v/>
      </c>
      <c r="AG2153" s="5" t="str">
        <f>IF(OR($AB2153="", $AC2153=""), "", IF($H2153=$M$3, "", IF(OR(AG$7&lt;$AB2153, $AC2153&lt;AG$6),"", MAX(AG$10:AG2152)+1)))</f>
        <v/>
      </c>
      <c r="AH2153" s="5" t="str">
        <f>IF(OR($AB2153="", $AC2153=""), "", IF($H2153=$M$3, "", IF(OR(AH$7&lt;$AB2153, $AC2153&lt;AH$6),"", MAX(AH$10:AH2152)+1)))</f>
        <v/>
      </c>
      <c r="AI2153" s="5" t="str">
        <f>IF(OR($AB2153="", $AC2153=""), "", IF($H2153=$M$3, "", IF(OR(AI$7&lt;$AB2153, $AC2153&lt;AI$6),"", MAX(AI$10:AI2152)+1)))</f>
        <v/>
      </c>
      <c r="AJ2153" s="5" t="str">
        <f>IF(OR($AB2153="", $AC2153=""), "", IF($H2153=$M$3, "", IF(OR(AJ$7&lt;$AB2153, $AC2153&lt;AJ$6),"", MAX(AJ$10:AJ2152)+1)))</f>
        <v/>
      </c>
      <c r="AK2153" s="5" t="str">
        <f>IF(OR($AB2153="", $AC2153=""), "", IF($H2153=$M$3, "", IF(OR(AK$7&lt;$AB2153, $AC2153&lt;AK$6),"", MAX(AK$10:AK2152)+1)))</f>
        <v/>
      </c>
      <c r="AL2153" s="5" t="str">
        <f>IF(OR($AB2153="", $AC2153=""), "", IF($H2153=$M$3, "", IF(OR(AL$7&lt;$AB2153, $AC2153&lt;AL$6),"", MAX(AL$10:AL2152)+1)))</f>
        <v/>
      </c>
      <c r="AM2153" s="5" t="str">
        <f>IF(OR($AB2153="", $AC2153=""), "", IF($H2153=$M$3, "", IF(OR(AM$7&lt;$AB2153, $AC2153&lt;AM$6),"", MAX(AM$10:AM2152)+1)))</f>
        <v/>
      </c>
      <c r="AN2153" s="5" t="str">
        <f>IF(OR($AB2153="", $AC2153=""), "", IF($H2153=$M$3, "", IF(OR(AN$7&lt;$AB2153, $AC2153&lt;AN$6),"", MAX(AN$10:AN2152)+1)))</f>
        <v/>
      </c>
      <c r="AO2153" s="5" t="str">
        <f>IF(OR($AB2153="", $AC2153=""), "", IF($H2153=$M$3, "", IF(OR(AO$7&lt;$AB2153, $AC2153&lt;AO$6),"", MAX(AO$10:AO2152)+1)))</f>
        <v/>
      </c>
      <c r="AP2153" s="5" t="str">
        <f>IF(OR($AB2153="", $AC2153=""), "", IF($H2153=$M$3, "", IF(OR(AP$7&lt;$AB2153, $AC2153&lt;AP$6),"", MAX(AP$10:AP2152)+1)))</f>
        <v/>
      </c>
      <c r="AQ2153" s="5" t="str">
        <f>IF(OR($AB2153="", $AC2153=""), "", IF($H2153=$M$3, "", IF(OR(AQ$7&lt;$AB2153, $AC2153&lt;AQ$6),"", MAX(AQ$10:AQ2152)+1)))</f>
        <v/>
      </c>
      <c r="AR2153" s="5" t="str">
        <f>IF(OR($AB2153="", $AC2153=""), "", IF($H2153=$M$3, "", IF(OR(AR$7&lt;$AB2153, $AC2153&lt;AR$6),"", MAX(AR$10:AR2152)+1)))</f>
        <v/>
      </c>
      <c r="AS2153" s="5" t="str">
        <f>IF(OR($AB2153="", $AC2153=""), "", IF($H2153=$M$3, "", IF(OR(AS$7&lt;$AB2153, $AC2153&lt;AS$6),"", MAX(AS$10:AS2152)+1)))</f>
        <v/>
      </c>
      <c r="AT2153" s="5" t="str">
        <f>IF(OR($AB2153="", $AC2153=""), "", IF($H2153=$M$3, "", IF(OR(AT$7&lt;$AB2153, $AC2153&lt;AT$6),"", MAX(AT$10:AT2152)+1)))</f>
        <v/>
      </c>
      <c r="AU2153" s="5" t="str">
        <f>IF(OR($AB2153="", $AC2153=""), "", IF($H2153=$M$3, "", IF(OR(AU$7&lt;$AB2153, $AC2153&lt;AU$6),"", MAX(AU$10:AU2152)+1)))</f>
        <v/>
      </c>
      <c r="AV2153" s="5" t="str">
        <f>IF(OR($AB2153="", $AC2153=""), "", IF($H2153=$M$3, "", IF(OR(AV$7&lt;$AB2153, $AC2153&lt;AV$6),"", MAX(AV$10:AV2152)+1)))</f>
        <v/>
      </c>
      <c r="AW2153" s="5" t="str">
        <f>IF(OR($AB2153="", $AC2153=""), "", IF($H2153=$M$3, "", IF(OR(AW$7&lt;$AB2153, $AC2153&lt;AW$6),"", MAX(AW$10:AW2152)+1)))</f>
        <v/>
      </c>
      <c r="AX2153" s="5" t="str">
        <f>IF(OR($AB2153="", $AC2153=""), "", IF($H2153=$M$3, "", IF(OR(AX$7&lt;$AB2153, $AC2153&lt;AX$6),"", MAX(AX$10:AX2152)+1)))</f>
        <v/>
      </c>
      <c r="AY2153" s="5" t="str">
        <f>IF(OR($AB2153="", $AC2153=""), "", IF($H2153=$M$3, "", IF(OR(AY$7&lt;$AB2153, $AC2153&lt;AY$6),"", MAX(AY$10:AY2152)+1)))</f>
        <v/>
      </c>
      <c r="AZ2153" s="5" t="str">
        <f>IF(OR($AB2153="", $AC2153=""), "", IF($H2153=$M$3, "", IF(OR(AZ$7&lt;$AB2153, $AC2153&lt;AZ$6),"", MAX(AZ$10:AZ2152)+1)))</f>
        <v/>
      </c>
      <c r="BA2153" s="5" t="str">
        <f>IF(OR($AB2153="", $AC2153=""), "", IF($H2153=$M$3, "", IF(OR(BA$7&lt;$AB2153, $AC2153&lt;BA$6),"", MAX(BA$10:BA2152)+1)))</f>
        <v/>
      </c>
      <c r="BB2153" s="5" t="str">
        <f>IF(OR($AB2153="", $AC2153=""), "", IF($H2153=$M$3, "", IF(OR(BB$7&lt;$AB2153, $AC2153&lt;BB$6),"", MAX(BB$10:BB2152)+1)))</f>
        <v/>
      </c>
      <c r="BC2153" s="5" t="str">
        <f>IF(OR($AB2153="", $AC2153=""), "", IF($H2153=$M$3, "", IF(OR(BC$7&lt;$AB2153, $AC2153&lt;BC$6),"", MAX(BC$10:BC2152)+1)))</f>
        <v/>
      </c>
      <c r="BD2153" s="5" t="str">
        <f>IF(OR($AB2153="", $AC2153=""), "", IF($H2153=$M$3, "", IF(OR(BD$7&lt;$AB2153, $AC2153&lt;BD$6),"", MAX(BD$10:BD2152)+1)))</f>
        <v/>
      </c>
      <c r="BE2153" s="5" t="str">
        <f>IF(OR($AB2153="", $AC2153=""), "", IF($H2153=$M$3, "", IF(OR(BE$7&lt;$AB2153, $AC2153&lt;BE$6),"", MAX(BE$10:BE2152)+1)))</f>
        <v/>
      </c>
      <c r="BF2153" s="5" t="str">
        <f>IF(OR($AB2153="", $AC2153=""), "", IF($H2153=$M$3, "", IF(OR(BF$7&lt;$AB2153, $AC2153&lt;BF$6),"", MAX(BF$10:BF2152)+1)))</f>
        <v/>
      </c>
      <c r="BG2153" s="5" t="str">
        <f>IF(OR($AB2153="", $AC2153=""), "", IF($H2153=$M$3, "", IF(OR(BG$7&lt;$AB2153, $AC2153&lt;BG$6),"", MAX(BG$10:BG2152)+1)))</f>
        <v/>
      </c>
      <c r="BH2153" s="5" t="str">
        <f>IF(OR($AB2153="", $AC2153=""), "", IF($H2153=$M$3, "", IF(OR(BH$7&lt;$AB2153, $AC2153&lt;BH$6),"", MAX(BH$10:BH2152)+1)))</f>
        <v/>
      </c>
      <c r="BI2153" s="5" t="str">
        <f>IF(OR($AB2153="", $AC2153=""), "", IF($H2153=$M$3, "", IF(OR(BI$7&lt;$AB2153, $AC2153&lt;BI$6),"", MAX(BI$10:BI2152)+1)))</f>
        <v/>
      </c>
      <c r="BK2153" s="5" t="str" cm="1">
        <f t="array" aca="1" ref="BK2153" ca="1">IFERROR(INDEX($AE2153:$BI2153, $BJ2153, MATCH($BK$9, $AE$9:$BI$9, 0)), "")</f>
        <v/>
      </c>
    </row>
    <row r="2154" spans="1:63" x14ac:dyDescent="0.25">
      <c r="A2154" s="2"/>
      <c r="B2154" s="254"/>
      <c r="C2154" s="255"/>
      <c r="D2154" s="256"/>
      <c r="E2154" s="257"/>
      <c r="F2154" s="257"/>
      <c r="G2154" s="258"/>
      <c r="H2154" s="259"/>
      <c r="I2154" s="16"/>
      <c r="J2154" s="5" t="str">
        <f t="shared" si="275"/>
        <v/>
      </c>
      <c r="K2154" s="2"/>
      <c r="O2154" s="5" t="str">
        <f t="shared" si="273"/>
        <v/>
      </c>
      <c r="Q2154" s="5" t="str">
        <f t="shared" si="276"/>
        <v/>
      </c>
      <c r="S2154" s="5" t="str">
        <f t="shared" si="274"/>
        <v/>
      </c>
      <c r="U2154" s="64" t="str">
        <f>IF($D2154="","", IF(COUNTIF('Intro &amp; Setup'!$AW$49:$AW$88, $D2154)&gt;0, "BH", TEXT($D2154, "ddd")))</f>
        <v/>
      </c>
      <c r="V2154" s="65" t="str">
        <f>IF($G2154="", "", IF(COUNTIF('Intro &amp; Setup'!$AW$49:$AW$88, $G2154)&gt;0, "BH", TEXT($G2154, "ddd")))</f>
        <v/>
      </c>
      <c r="W2154" s="64" t="str">
        <f t="shared" si="277"/>
        <v/>
      </c>
      <c r="X2154" s="65" t="str">
        <f t="shared" si="278"/>
        <v/>
      </c>
      <c r="Y2154" s="64" t="str">
        <f>IF(F2154="", "", IF(OR(F2154&lt;'Intro &amp; Setup'!$Z$20, F2154&gt;'Intro &amp; Setup'!$Z$22), "X", ""))</f>
        <v/>
      </c>
      <c r="Z2154" s="65" t="str">
        <f>IF(G2154="", "", IF(OR(G2154&lt;'Intro &amp; Setup'!$Z$20, G2154&gt;'Intro &amp; Setup'!$Z$22), "X", ""))</f>
        <v/>
      </c>
      <c r="AB2154" s="58" t="str">
        <f t="shared" si="279"/>
        <v/>
      </c>
      <c r="AC2154" s="59" t="str">
        <f t="shared" si="280"/>
        <v/>
      </c>
      <c r="AE2154" s="5" t="str">
        <f>IF(OR($AB2154="", $AC2154=""), "", IF($H2154=$M$3, "", IF(OR(AE$7&lt;$AB2154, $AC2154&lt;AE$6),"", MAX(AE$10:AE2153)+1)))</f>
        <v/>
      </c>
      <c r="AF2154" s="5" t="str">
        <f>IF(OR($AB2154="", $AC2154=""), "", IF($H2154=$M$3, "", IF(OR(AF$7&lt;$AB2154, $AC2154&lt;AF$6),"", MAX(AF$10:AF2153)+1)))</f>
        <v/>
      </c>
      <c r="AG2154" s="5" t="str">
        <f>IF(OR($AB2154="", $AC2154=""), "", IF($H2154=$M$3, "", IF(OR(AG$7&lt;$AB2154, $AC2154&lt;AG$6),"", MAX(AG$10:AG2153)+1)))</f>
        <v/>
      </c>
      <c r="AH2154" s="5" t="str">
        <f>IF(OR($AB2154="", $AC2154=""), "", IF($H2154=$M$3, "", IF(OR(AH$7&lt;$AB2154, $AC2154&lt;AH$6),"", MAX(AH$10:AH2153)+1)))</f>
        <v/>
      </c>
      <c r="AI2154" s="5" t="str">
        <f>IF(OR($AB2154="", $AC2154=""), "", IF($H2154=$M$3, "", IF(OR(AI$7&lt;$AB2154, $AC2154&lt;AI$6),"", MAX(AI$10:AI2153)+1)))</f>
        <v/>
      </c>
      <c r="AJ2154" s="5" t="str">
        <f>IF(OR($AB2154="", $AC2154=""), "", IF($H2154=$M$3, "", IF(OR(AJ$7&lt;$AB2154, $AC2154&lt;AJ$6),"", MAX(AJ$10:AJ2153)+1)))</f>
        <v/>
      </c>
      <c r="AK2154" s="5" t="str">
        <f>IF(OR($AB2154="", $AC2154=""), "", IF($H2154=$M$3, "", IF(OR(AK$7&lt;$AB2154, $AC2154&lt;AK$6),"", MAX(AK$10:AK2153)+1)))</f>
        <v/>
      </c>
      <c r="AL2154" s="5" t="str">
        <f>IF(OR($AB2154="", $AC2154=""), "", IF($H2154=$M$3, "", IF(OR(AL$7&lt;$AB2154, $AC2154&lt;AL$6),"", MAX(AL$10:AL2153)+1)))</f>
        <v/>
      </c>
      <c r="AM2154" s="5" t="str">
        <f>IF(OR($AB2154="", $AC2154=""), "", IF($H2154=$M$3, "", IF(OR(AM$7&lt;$AB2154, $AC2154&lt;AM$6),"", MAX(AM$10:AM2153)+1)))</f>
        <v/>
      </c>
      <c r="AN2154" s="5" t="str">
        <f>IF(OR($AB2154="", $AC2154=""), "", IF($H2154=$M$3, "", IF(OR(AN$7&lt;$AB2154, $AC2154&lt;AN$6),"", MAX(AN$10:AN2153)+1)))</f>
        <v/>
      </c>
      <c r="AO2154" s="5" t="str">
        <f>IF(OR($AB2154="", $AC2154=""), "", IF($H2154=$M$3, "", IF(OR(AO$7&lt;$AB2154, $AC2154&lt;AO$6),"", MAX(AO$10:AO2153)+1)))</f>
        <v/>
      </c>
      <c r="AP2154" s="5" t="str">
        <f>IF(OR($AB2154="", $AC2154=""), "", IF($H2154=$M$3, "", IF(OR(AP$7&lt;$AB2154, $AC2154&lt;AP$6),"", MAX(AP$10:AP2153)+1)))</f>
        <v/>
      </c>
      <c r="AQ2154" s="5" t="str">
        <f>IF(OR($AB2154="", $AC2154=""), "", IF($H2154=$M$3, "", IF(OR(AQ$7&lt;$AB2154, $AC2154&lt;AQ$6),"", MAX(AQ$10:AQ2153)+1)))</f>
        <v/>
      </c>
      <c r="AR2154" s="5" t="str">
        <f>IF(OR($AB2154="", $AC2154=""), "", IF($H2154=$M$3, "", IF(OR(AR$7&lt;$AB2154, $AC2154&lt;AR$6),"", MAX(AR$10:AR2153)+1)))</f>
        <v/>
      </c>
      <c r="AS2154" s="5" t="str">
        <f>IF(OR($AB2154="", $AC2154=""), "", IF($H2154=$M$3, "", IF(OR(AS$7&lt;$AB2154, $AC2154&lt;AS$6),"", MAX(AS$10:AS2153)+1)))</f>
        <v/>
      </c>
      <c r="AT2154" s="5" t="str">
        <f>IF(OR($AB2154="", $AC2154=""), "", IF($H2154=$M$3, "", IF(OR(AT$7&lt;$AB2154, $AC2154&lt;AT$6),"", MAX(AT$10:AT2153)+1)))</f>
        <v/>
      </c>
      <c r="AU2154" s="5" t="str">
        <f>IF(OR($AB2154="", $AC2154=""), "", IF($H2154=$M$3, "", IF(OR(AU$7&lt;$AB2154, $AC2154&lt;AU$6),"", MAX(AU$10:AU2153)+1)))</f>
        <v/>
      </c>
      <c r="AV2154" s="5" t="str">
        <f>IF(OR($AB2154="", $AC2154=""), "", IF($H2154=$M$3, "", IF(OR(AV$7&lt;$AB2154, $AC2154&lt;AV$6),"", MAX(AV$10:AV2153)+1)))</f>
        <v/>
      </c>
      <c r="AW2154" s="5" t="str">
        <f>IF(OR($AB2154="", $AC2154=""), "", IF($H2154=$M$3, "", IF(OR(AW$7&lt;$AB2154, $AC2154&lt;AW$6),"", MAX(AW$10:AW2153)+1)))</f>
        <v/>
      </c>
      <c r="AX2154" s="5" t="str">
        <f>IF(OR($AB2154="", $AC2154=""), "", IF($H2154=$M$3, "", IF(OR(AX$7&lt;$AB2154, $AC2154&lt;AX$6),"", MAX(AX$10:AX2153)+1)))</f>
        <v/>
      </c>
      <c r="AY2154" s="5" t="str">
        <f>IF(OR($AB2154="", $AC2154=""), "", IF($H2154=$M$3, "", IF(OR(AY$7&lt;$AB2154, $AC2154&lt;AY$6),"", MAX(AY$10:AY2153)+1)))</f>
        <v/>
      </c>
      <c r="AZ2154" s="5" t="str">
        <f>IF(OR($AB2154="", $AC2154=""), "", IF($H2154=$M$3, "", IF(OR(AZ$7&lt;$AB2154, $AC2154&lt;AZ$6),"", MAX(AZ$10:AZ2153)+1)))</f>
        <v/>
      </c>
      <c r="BA2154" s="5" t="str">
        <f>IF(OR($AB2154="", $AC2154=""), "", IF($H2154=$M$3, "", IF(OR(BA$7&lt;$AB2154, $AC2154&lt;BA$6),"", MAX(BA$10:BA2153)+1)))</f>
        <v/>
      </c>
      <c r="BB2154" s="5" t="str">
        <f>IF(OR($AB2154="", $AC2154=""), "", IF($H2154=$M$3, "", IF(OR(BB$7&lt;$AB2154, $AC2154&lt;BB$6),"", MAX(BB$10:BB2153)+1)))</f>
        <v/>
      </c>
      <c r="BC2154" s="5" t="str">
        <f>IF(OR($AB2154="", $AC2154=""), "", IF($H2154=$M$3, "", IF(OR(BC$7&lt;$AB2154, $AC2154&lt;BC$6),"", MAX(BC$10:BC2153)+1)))</f>
        <v/>
      </c>
      <c r="BD2154" s="5" t="str">
        <f>IF(OR($AB2154="", $AC2154=""), "", IF($H2154=$M$3, "", IF(OR(BD$7&lt;$AB2154, $AC2154&lt;BD$6),"", MAX(BD$10:BD2153)+1)))</f>
        <v/>
      </c>
      <c r="BE2154" s="5" t="str">
        <f>IF(OR($AB2154="", $AC2154=""), "", IF($H2154=$M$3, "", IF(OR(BE$7&lt;$AB2154, $AC2154&lt;BE$6),"", MAX(BE$10:BE2153)+1)))</f>
        <v/>
      </c>
      <c r="BF2154" s="5" t="str">
        <f>IF(OR($AB2154="", $AC2154=""), "", IF($H2154=$M$3, "", IF(OR(BF$7&lt;$AB2154, $AC2154&lt;BF$6),"", MAX(BF$10:BF2153)+1)))</f>
        <v/>
      </c>
      <c r="BG2154" s="5" t="str">
        <f>IF(OR($AB2154="", $AC2154=""), "", IF($H2154=$M$3, "", IF(OR(BG$7&lt;$AB2154, $AC2154&lt;BG$6),"", MAX(BG$10:BG2153)+1)))</f>
        <v/>
      </c>
      <c r="BH2154" s="5" t="str">
        <f>IF(OR($AB2154="", $AC2154=""), "", IF($H2154=$M$3, "", IF(OR(BH$7&lt;$AB2154, $AC2154&lt;BH$6),"", MAX(BH$10:BH2153)+1)))</f>
        <v/>
      </c>
      <c r="BI2154" s="5" t="str">
        <f>IF(OR($AB2154="", $AC2154=""), "", IF($H2154=$M$3, "", IF(OR(BI$7&lt;$AB2154, $AC2154&lt;BI$6),"", MAX(BI$10:BI2153)+1)))</f>
        <v/>
      </c>
      <c r="BK2154" s="5" t="str" cm="1">
        <f t="array" aca="1" ref="BK2154" ca="1">IFERROR(INDEX($AE2154:$BI2154, $BJ2154, MATCH($BK$9, $AE$9:$BI$9, 0)), "")</f>
        <v/>
      </c>
    </row>
    <row r="2155" spans="1:63" x14ac:dyDescent="0.25">
      <c r="A2155" s="2"/>
      <c r="B2155" s="254"/>
      <c r="C2155" s="255"/>
      <c r="D2155" s="256"/>
      <c r="E2155" s="257"/>
      <c r="F2155" s="257"/>
      <c r="G2155" s="258"/>
      <c r="H2155" s="259"/>
      <c r="I2155" s="16"/>
      <c r="J2155" s="5" t="str">
        <f t="shared" si="275"/>
        <v/>
      </c>
      <c r="K2155" s="2"/>
      <c r="O2155" s="5" t="str">
        <f t="shared" si="273"/>
        <v/>
      </c>
      <c r="Q2155" s="5" t="str">
        <f t="shared" si="276"/>
        <v/>
      </c>
      <c r="S2155" s="5" t="str">
        <f t="shared" si="274"/>
        <v/>
      </c>
      <c r="U2155" s="64" t="str">
        <f>IF($D2155="","", IF(COUNTIF('Intro &amp; Setup'!$AW$49:$AW$88, $D2155)&gt;0, "BH", TEXT($D2155, "ddd")))</f>
        <v/>
      </c>
      <c r="V2155" s="65" t="str">
        <f>IF($G2155="", "", IF(COUNTIF('Intro &amp; Setup'!$AW$49:$AW$88, $G2155)&gt;0, "BH", TEXT($G2155, "ddd")))</f>
        <v/>
      </c>
      <c r="W2155" s="64" t="str">
        <f t="shared" si="277"/>
        <v/>
      </c>
      <c r="X2155" s="65" t="str">
        <f t="shared" si="278"/>
        <v/>
      </c>
      <c r="Y2155" s="64" t="str">
        <f>IF(F2155="", "", IF(OR(F2155&lt;'Intro &amp; Setup'!$Z$20, F2155&gt;'Intro &amp; Setup'!$Z$22), "X", ""))</f>
        <v/>
      </c>
      <c r="Z2155" s="65" t="str">
        <f>IF(G2155="", "", IF(OR(G2155&lt;'Intro &amp; Setup'!$Z$20, G2155&gt;'Intro &amp; Setup'!$Z$22), "X", ""))</f>
        <v/>
      </c>
      <c r="AB2155" s="58" t="str">
        <f t="shared" si="279"/>
        <v/>
      </c>
      <c r="AC2155" s="59" t="str">
        <f t="shared" si="280"/>
        <v/>
      </c>
      <c r="AE2155" s="5" t="str">
        <f>IF(OR($AB2155="", $AC2155=""), "", IF($H2155=$M$3, "", IF(OR(AE$7&lt;$AB2155, $AC2155&lt;AE$6),"", MAX(AE$10:AE2154)+1)))</f>
        <v/>
      </c>
      <c r="AF2155" s="5" t="str">
        <f>IF(OR($AB2155="", $AC2155=""), "", IF($H2155=$M$3, "", IF(OR(AF$7&lt;$AB2155, $AC2155&lt;AF$6),"", MAX(AF$10:AF2154)+1)))</f>
        <v/>
      </c>
      <c r="AG2155" s="5" t="str">
        <f>IF(OR($AB2155="", $AC2155=""), "", IF($H2155=$M$3, "", IF(OR(AG$7&lt;$AB2155, $AC2155&lt;AG$6),"", MAX(AG$10:AG2154)+1)))</f>
        <v/>
      </c>
      <c r="AH2155" s="5" t="str">
        <f>IF(OR($AB2155="", $AC2155=""), "", IF($H2155=$M$3, "", IF(OR(AH$7&lt;$AB2155, $AC2155&lt;AH$6),"", MAX(AH$10:AH2154)+1)))</f>
        <v/>
      </c>
      <c r="AI2155" s="5" t="str">
        <f>IF(OR($AB2155="", $AC2155=""), "", IF($H2155=$M$3, "", IF(OR(AI$7&lt;$AB2155, $AC2155&lt;AI$6),"", MAX(AI$10:AI2154)+1)))</f>
        <v/>
      </c>
      <c r="AJ2155" s="5" t="str">
        <f>IF(OR($AB2155="", $AC2155=""), "", IF($H2155=$M$3, "", IF(OR(AJ$7&lt;$AB2155, $AC2155&lt;AJ$6),"", MAX(AJ$10:AJ2154)+1)))</f>
        <v/>
      </c>
      <c r="AK2155" s="5" t="str">
        <f>IF(OR($AB2155="", $AC2155=""), "", IF($H2155=$M$3, "", IF(OR(AK$7&lt;$AB2155, $AC2155&lt;AK$6),"", MAX(AK$10:AK2154)+1)))</f>
        <v/>
      </c>
      <c r="AL2155" s="5" t="str">
        <f>IF(OR($AB2155="", $AC2155=""), "", IF($H2155=$M$3, "", IF(OR(AL$7&lt;$AB2155, $AC2155&lt;AL$6),"", MAX(AL$10:AL2154)+1)))</f>
        <v/>
      </c>
      <c r="AM2155" s="5" t="str">
        <f>IF(OR($AB2155="", $AC2155=""), "", IF($H2155=$M$3, "", IF(OR(AM$7&lt;$AB2155, $AC2155&lt;AM$6),"", MAX(AM$10:AM2154)+1)))</f>
        <v/>
      </c>
      <c r="AN2155" s="5" t="str">
        <f>IF(OR($AB2155="", $AC2155=""), "", IF($H2155=$M$3, "", IF(OR(AN$7&lt;$AB2155, $AC2155&lt;AN$6),"", MAX(AN$10:AN2154)+1)))</f>
        <v/>
      </c>
      <c r="AO2155" s="5" t="str">
        <f>IF(OR($AB2155="", $AC2155=""), "", IF($H2155=$M$3, "", IF(OR(AO$7&lt;$AB2155, $AC2155&lt;AO$6),"", MAX(AO$10:AO2154)+1)))</f>
        <v/>
      </c>
      <c r="AP2155" s="5" t="str">
        <f>IF(OR($AB2155="", $AC2155=""), "", IF($H2155=$M$3, "", IF(OR(AP$7&lt;$AB2155, $AC2155&lt;AP$6),"", MAX(AP$10:AP2154)+1)))</f>
        <v/>
      </c>
      <c r="AQ2155" s="5" t="str">
        <f>IF(OR($AB2155="", $AC2155=""), "", IF($H2155=$M$3, "", IF(OR(AQ$7&lt;$AB2155, $AC2155&lt;AQ$6),"", MAX(AQ$10:AQ2154)+1)))</f>
        <v/>
      </c>
      <c r="AR2155" s="5" t="str">
        <f>IF(OR($AB2155="", $AC2155=""), "", IF($H2155=$M$3, "", IF(OR(AR$7&lt;$AB2155, $AC2155&lt;AR$6),"", MAX(AR$10:AR2154)+1)))</f>
        <v/>
      </c>
      <c r="AS2155" s="5" t="str">
        <f>IF(OR($AB2155="", $AC2155=""), "", IF($H2155=$M$3, "", IF(OR(AS$7&lt;$AB2155, $AC2155&lt;AS$6),"", MAX(AS$10:AS2154)+1)))</f>
        <v/>
      </c>
      <c r="AT2155" s="5" t="str">
        <f>IF(OR($AB2155="", $AC2155=""), "", IF($H2155=$M$3, "", IF(OR(AT$7&lt;$AB2155, $AC2155&lt;AT$6),"", MAX(AT$10:AT2154)+1)))</f>
        <v/>
      </c>
      <c r="AU2155" s="5" t="str">
        <f>IF(OR($AB2155="", $AC2155=""), "", IF($H2155=$M$3, "", IF(OR(AU$7&lt;$AB2155, $AC2155&lt;AU$6),"", MAX(AU$10:AU2154)+1)))</f>
        <v/>
      </c>
      <c r="AV2155" s="5" t="str">
        <f>IF(OR($AB2155="", $AC2155=""), "", IF($H2155=$M$3, "", IF(OR(AV$7&lt;$AB2155, $AC2155&lt;AV$6),"", MAX(AV$10:AV2154)+1)))</f>
        <v/>
      </c>
      <c r="AW2155" s="5" t="str">
        <f>IF(OR($AB2155="", $AC2155=""), "", IF($H2155=$M$3, "", IF(OR(AW$7&lt;$AB2155, $AC2155&lt;AW$6),"", MAX(AW$10:AW2154)+1)))</f>
        <v/>
      </c>
      <c r="AX2155" s="5" t="str">
        <f>IF(OR($AB2155="", $AC2155=""), "", IF($H2155=$M$3, "", IF(OR(AX$7&lt;$AB2155, $AC2155&lt;AX$6),"", MAX(AX$10:AX2154)+1)))</f>
        <v/>
      </c>
      <c r="AY2155" s="5" t="str">
        <f>IF(OR($AB2155="", $AC2155=""), "", IF($H2155=$M$3, "", IF(OR(AY$7&lt;$AB2155, $AC2155&lt;AY$6),"", MAX(AY$10:AY2154)+1)))</f>
        <v/>
      </c>
      <c r="AZ2155" s="5" t="str">
        <f>IF(OR($AB2155="", $AC2155=""), "", IF($H2155=$M$3, "", IF(OR(AZ$7&lt;$AB2155, $AC2155&lt;AZ$6),"", MAX(AZ$10:AZ2154)+1)))</f>
        <v/>
      </c>
      <c r="BA2155" s="5" t="str">
        <f>IF(OR($AB2155="", $AC2155=""), "", IF($H2155=$M$3, "", IF(OR(BA$7&lt;$AB2155, $AC2155&lt;BA$6),"", MAX(BA$10:BA2154)+1)))</f>
        <v/>
      </c>
      <c r="BB2155" s="5" t="str">
        <f>IF(OR($AB2155="", $AC2155=""), "", IF($H2155=$M$3, "", IF(OR(BB$7&lt;$AB2155, $AC2155&lt;BB$6),"", MAX(BB$10:BB2154)+1)))</f>
        <v/>
      </c>
      <c r="BC2155" s="5" t="str">
        <f>IF(OR($AB2155="", $AC2155=""), "", IF($H2155=$M$3, "", IF(OR(BC$7&lt;$AB2155, $AC2155&lt;BC$6),"", MAX(BC$10:BC2154)+1)))</f>
        <v/>
      </c>
      <c r="BD2155" s="5" t="str">
        <f>IF(OR($AB2155="", $AC2155=""), "", IF($H2155=$M$3, "", IF(OR(BD$7&lt;$AB2155, $AC2155&lt;BD$6),"", MAX(BD$10:BD2154)+1)))</f>
        <v/>
      </c>
      <c r="BE2155" s="5" t="str">
        <f>IF(OR($AB2155="", $AC2155=""), "", IF($H2155=$M$3, "", IF(OR(BE$7&lt;$AB2155, $AC2155&lt;BE$6),"", MAX(BE$10:BE2154)+1)))</f>
        <v/>
      </c>
      <c r="BF2155" s="5" t="str">
        <f>IF(OR($AB2155="", $AC2155=""), "", IF($H2155=$M$3, "", IF(OR(BF$7&lt;$AB2155, $AC2155&lt;BF$6),"", MAX(BF$10:BF2154)+1)))</f>
        <v/>
      </c>
      <c r="BG2155" s="5" t="str">
        <f>IF(OR($AB2155="", $AC2155=""), "", IF($H2155=$M$3, "", IF(OR(BG$7&lt;$AB2155, $AC2155&lt;BG$6),"", MAX(BG$10:BG2154)+1)))</f>
        <v/>
      </c>
      <c r="BH2155" s="5" t="str">
        <f>IF(OR($AB2155="", $AC2155=""), "", IF($H2155=$M$3, "", IF(OR(BH$7&lt;$AB2155, $AC2155&lt;BH$6),"", MAX(BH$10:BH2154)+1)))</f>
        <v/>
      </c>
      <c r="BI2155" s="5" t="str">
        <f>IF(OR($AB2155="", $AC2155=""), "", IF($H2155=$M$3, "", IF(OR(BI$7&lt;$AB2155, $AC2155&lt;BI$6),"", MAX(BI$10:BI2154)+1)))</f>
        <v/>
      </c>
      <c r="BK2155" s="5" t="str" cm="1">
        <f t="array" aca="1" ref="BK2155" ca="1">IFERROR(INDEX($AE2155:$BI2155, $BJ2155, MATCH($BK$9, $AE$9:$BI$9, 0)), "")</f>
        <v/>
      </c>
    </row>
    <row r="2156" spans="1:63" x14ac:dyDescent="0.25">
      <c r="A2156" s="2"/>
      <c r="B2156" s="254"/>
      <c r="C2156" s="255"/>
      <c r="D2156" s="256"/>
      <c r="E2156" s="257"/>
      <c r="F2156" s="257"/>
      <c r="G2156" s="258"/>
      <c r="H2156" s="259"/>
      <c r="I2156" s="16"/>
      <c r="J2156" s="5" t="str">
        <f t="shared" si="275"/>
        <v/>
      </c>
      <c r="K2156" s="2"/>
      <c r="O2156" s="5" t="str">
        <f t="shared" si="273"/>
        <v/>
      </c>
      <c r="Q2156" s="5" t="str">
        <f t="shared" si="276"/>
        <v/>
      </c>
      <c r="S2156" s="5" t="str">
        <f t="shared" si="274"/>
        <v/>
      </c>
      <c r="U2156" s="64" t="str">
        <f>IF($D2156="","", IF(COUNTIF('Intro &amp; Setup'!$AW$49:$AW$88, $D2156)&gt;0, "BH", TEXT($D2156, "ddd")))</f>
        <v/>
      </c>
      <c r="V2156" s="65" t="str">
        <f>IF($G2156="", "", IF(COUNTIF('Intro &amp; Setup'!$AW$49:$AW$88, $G2156)&gt;0, "BH", TEXT($G2156, "ddd")))</f>
        <v/>
      </c>
      <c r="W2156" s="64" t="str">
        <f t="shared" si="277"/>
        <v/>
      </c>
      <c r="X2156" s="65" t="str">
        <f t="shared" si="278"/>
        <v/>
      </c>
      <c r="Y2156" s="64" t="str">
        <f>IF(F2156="", "", IF(OR(F2156&lt;'Intro &amp; Setup'!$Z$20, F2156&gt;'Intro &amp; Setup'!$Z$22), "X", ""))</f>
        <v/>
      </c>
      <c r="Z2156" s="65" t="str">
        <f>IF(G2156="", "", IF(OR(G2156&lt;'Intro &amp; Setup'!$Z$20, G2156&gt;'Intro &amp; Setup'!$Z$22), "X", ""))</f>
        <v/>
      </c>
      <c r="AB2156" s="58" t="str">
        <f t="shared" si="279"/>
        <v/>
      </c>
      <c r="AC2156" s="59" t="str">
        <f t="shared" si="280"/>
        <v/>
      </c>
      <c r="AE2156" s="5" t="str">
        <f>IF(OR($AB2156="", $AC2156=""), "", IF($H2156=$M$3, "", IF(OR(AE$7&lt;$AB2156, $AC2156&lt;AE$6),"", MAX(AE$10:AE2155)+1)))</f>
        <v/>
      </c>
      <c r="AF2156" s="5" t="str">
        <f>IF(OR($AB2156="", $AC2156=""), "", IF($H2156=$M$3, "", IF(OR(AF$7&lt;$AB2156, $AC2156&lt;AF$6),"", MAX(AF$10:AF2155)+1)))</f>
        <v/>
      </c>
      <c r="AG2156" s="5" t="str">
        <f>IF(OR($AB2156="", $AC2156=""), "", IF($H2156=$M$3, "", IF(OR(AG$7&lt;$AB2156, $AC2156&lt;AG$6),"", MAX(AG$10:AG2155)+1)))</f>
        <v/>
      </c>
      <c r="AH2156" s="5" t="str">
        <f>IF(OR($AB2156="", $AC2156=""), "", IF($H2156=$M$3, "", IF(OR(AH$7&lt;$AB2156, $AC2156&lt;AH$6),"", MAX(AH$10:AH2155)+1)))</f>
        <v/>
      </c>
      <c r="AI2156" s="5" t="str">
        <f>IF(OR($AB2156="", $AC2156=""), "", IF($H2156=$M$3, "", IF(OR(AI$7&lt;$AB2156, $AC2156&lt;AI$6),"", MAX(AI$10:AI2155)+1)))</f>
        <v/>
      </c>
      <c r="AJ2156" s="5" t="str">
        <f>IF(OR($AB2156="", $AC2156=""), "", IF($H2156=$M$3, "", IF(OR(AJ$7&lt;$AB2156, $AC2156&lt;AJ$6),"", MAX(AJ$10:AJ2155)+1)))</f>
        <v/>
      </c>
      <c r="AK2156" s="5" t="str">
        <f>IF(OR($AB2156="", $AC2156=""), "", IF($H2156=$M$3, "", IF(OR(AK$7&lt;$AB2156, $AC2156&lt;AK$6),"", MAX(AK$10:AK2155)+1)))</f>
        <v/>
      </c>
      <c r="AL2156" s="5" t="str">
        <f>IF(OR($AB2156="", $AC2156=""), "", IF($H2156=$M$3, "", IF(OR(AL$7&lt;$AB2156, $AC2156&lt;AL$6),"", MAX(AL$10:AL2155)+1)))</f>
        <v/>
      </c>
      <c r="AM2156" s="5" t="str">
        <f>IF(OR($AB2156="", $AC2156=""), "", IF($H2156=$M$3, "", IF(OR(AM$7&lt;$AB2156, $AC2156&lt;AM$6),"", MAX(AM$10:AM2155)+1)))</f>
        <v/>
      </c>
      <c r="AN2156" s="5" t="str">
        <f>IF(OR($AB2156="", $AC2156=""), "", IF($H2156=$M$3, "", IF(OR(AN$7&lt;$AB2156, $AC2156&lt;AN$6),"", MAX(AN$10:AN2155)+1)))</f>
        <v/>
      </c>
      <c r="AO2156" s="5" t="str">
        <f>IF(OR($AB2156="", $AC2156=""), "", IF($H2156=$M$3, "", IF(OR(AO$7&lt;$AB2156, $AC2156&lt;AO$6),"", MAX(AO$10:AO2155)+1)))</f>
        <v/>
      </c>
      <c r="AP2156" s="5" t="str">
        <f>IF(OR($AB2156="", $AC2156=""), "", IF($H2156=$M$3, "", IF(OR(AP$7&lt;$AB2156, $AC2156&lt;AP$6),"", MAX(AP$10:AP2155)+1)))</f>
        <v/>
      </c>
      <c r="AQ2156" s="5" t="str">
        <f>IF(OR($AB2156="", $AC2156=""), "", IF($H2156=$M$3, "", IF(OR(AQ$7&lt;$AB2156, $AC2156&lt;AQ$6),"", MAX(AQ$10:AQ2155)+1)))</f>
        <v/>
      </c>
      <c r="AR2156" s="5" t="str">
        <f>IF(OR($AB2156="", $AC2156=""), "", IF($H2156=$M$3, "", IF(OR(AR$7&lt;$AB2156, $AC2156&lt;AR$6),"", MAX(AR$10:AR2155)+1)))</f>
        <v/>
      </c>
      <c r="AS2156" s="5" t="str">
        <f>IF(OR($AB2156="", $AC2156=""), "", IF($H2156=$M$3, "", IF(OR(AS$7&lt;$AB2156, $AC2156&lt;AS$6),"", MAX(AS$10:AS2155)+1)))</f>
        <v/>
      </c>
      <c r="AT2156" s="5" t="str">
        <f>IF(OR($AB2156="", $AC2156=""), "", IF($H2156=$M$3, "", IF(OR(AT$7&lt;$AB2156, $AC2156&lt;AT$6),"", MAX(AT$10:AT2155)+1)))</f>
        <v/>
      </c>
      <c r="AU2156" s="5" t="str">
        <f>IF(OR($AB2156="", $AC2156=""), "", IF($H2156=$M$3, "", IF(OR(AU$7&lt;$AB2156, $AC2156&lt;AU$6),"", MAX(AU$10:AU2155)+1)))</f>
        <v/>
      </c>
      <c r="AV2156" s="5" t="str">
        <f>IF(OR($AB2156="", $AC2156=""), "", IF($H2156=$M$3, "", IF(OR(AV$7&lt;$AB2156, $AC2156&lt;AV$6),"", MAX(AV$10:AV2155)+1)))</f>
        <v/>
      </c>
      <c r="AW2156" s="5" t="str">
        <f>IF(OR($AB2156="", $AC2156=""), "", IF($H2156=$M$3, "", IF(OR(AW$7&lt;$AB2156, $AC2156&lt;AW$6),"", MAX(AW$10:AW2155)+1)))</f>
        <v/>
      </c>
      <c r="AX2156" s="5" t="str">
        <f>IF(OR($AB2156="", $AC2156=""), "", IF($H2156=$M$3, "", IF(OR(AX$7&lt;$AB2156, $AC2156&lt;AX$6),"", MAX(AX$10:AX2155)+1)))</f>
        <v/>
      </c>
      <c r="AY2156" s="5" t="str">
        <f>IF(OR($AB2156="", $AC2156=""), "", IF($H2156=$M$3, "", IF(OR(AY$7&lt;$AB2156, $AC2156&lt;AY$6),"", MAX(AY$10:AY2155)+1)))</f>
        <v/>
      </c>
      <c r="AZ2156" s="5" t="str">
        <f>IF(OR($AB2156="", $AC2156=""), "", IF($H2156=$M$3, "", IF(OR(AZ$7&lt;$AB2156, $AC2156&lt;AZ$6),"", MAX(AZ$10:AZ2155)+1)))</f>
        <v/>
      </c>
      <c r="BA2156" s="5" t="str">
        <f>IF(OR($AB2156="", $AC2156=""), "", IF($H2156=$M$3, "", IF(OR(BA$7&lt;$AB2156, $AC2156&lt;BA$6),"", MAX(BA$10:BA2155)+1)))</f>
        <v/>
      </c>
      <c r="BB2156" s="5" t="str">
        <f>IF(OR($AB2156="", $AC2156=""), "", IF($H2156=$M$3, "", IF(OR(BB$7&lt;$AB2156, $AC2156&lt;BB$6),"", MAX(BB$10:BB2155)+1)))</f>
        <v/>
      </c>
      <c r="BC2156" s="5" t="str">
        <f>IF(OR($AB2156="", $AC2156=""), "", IF($H2156=$M$3, "", IF(OR(BC$7&lt;$AB2156, $AC2156&lt;BC$6),"", MAX(BC$10:BC2155)+1)))</f>
        <v/>
      </c>
      <c r="BD2156" s="5" t="str">
        <f>IF(OR($AB2156="", $AC2156=""), "", IF($H2156=$M$3, "", IF(OR(BD$7&lt;$AB2156, $AC2156&lt;BD$6),"", MAX(BD$10:BD2155)+1)))</f>
        <v/>
      </c>
      <c r="BE2156" s="5" t="str">
        <f>IF(OR($AB2156="", $AC2156=""), "", IF($H2156=$M$3, "", IF(OR(BE$7&lt;$AB2156, $AC2156&lt;BE$6),"", MAX(BE$10:BE2155)+1)))</f>
        <v/>
      </c>
      <c r="BF2156" s="5" t="str">
        <f>IF(OR($AB2156="", $AC2156=""), "", IF($H2156=$M$3, "", IF(OR(BF$7&lt;$AB2156, $AC2156&lt;BF$6),"", MAX(BF$10:BF2155)+1)))</f>
        <v/>
      </c>
      <c r="BG2156" s="5" t="str">
        <f>IF(OR($AB2156="", $AC2156=""), "", IF($H2156=$M$3, "", IF(OR(BG$7&lt;$AB2156, $AC2156&lt;BG$6),"", MAX(BG$10:BG2155)+1)))</f>
        <v/>
      </c>
      <c r="BH2156" s="5" t="str">
        <f>IF(OR($AB2156="", $AC2156=""), "", IF($H2156=$M$3, "", IF(OR(BH$7&lt;$AB2156, $AC2156&lt;BH$6),"", MAX(BH$10:BH2155)+1)))</f>
        <v/>
      </c>
      <c r="BI2156" s="5" t="str">
        <f>IF(OR($AB2156="", $AC2156=""), "", IF($H2156=$M$3, "", IF(OR(BI$7&lt;$AB2156, $AC2156&lt;BI$6),"", MAX(BI$10:BI2155)+1)))</f>
        <v/>
      </c>
      <c r="BK2156" s="5" t="str" cm="1">
        <f t="array" aca="1" ref="BK2156" ca="1">IFERROR(INDEX($AE2156:$BI2156, $BJ2156, MATCH($BK$9, $AE$9:$BI$9, 0)), "")</f>
        <v/>
      </c>
    </row>
    <row r="2157" spans="1:63" x14ac:dyDescent="0.25">
      <c r="A2157" s="2"/>
      <c r="B2157" s="254"/>
      <c r="C2157" s="255"/>
      <c r="D2157" s="256"/>
      <c r="E2157" s="257"/>
      <c r="F2157" s="257"/>
      <c r="G2157" s="258"/>
      <c r="H2157" s="259"/>
      <c r="I2157" s="16"/>
      <c r="J2157" s="5" t="str">
        <f t="shared" si="275"/>
        <v/>
      </c>
      <c r="K2157" s="2"/>
      <c r="O2157" s="5" t="str">
        <f t="shared" si="273"/>
        <v/>
      </c>
      <c r="Q2157" s="5" t="str">
        <f t="shared" si="276"/>
        <v/>
      </c>
      <c r="S2157" s="5" t="str">
        <f t="shared" si="274"/>
        <v/>
      </c>
      <c r="U2157" s="64" t="str">
        <f>IF($D2157="","", IF(COUNTIF('Intro &amp; Setup'!$AW$49:$AW$88, $D2157)&gt;0, "BH", TEXT($D2157, "ddd")))</f>
        <v/>
      </c>
      <c r="V2157" s="65" t="str">
        <f>IF($G2157="", "", IF(COUNTIF('Intro &amp; Setup'!$AW$49:$AW$88, $G2157)&gt;0, "BH", TEXT($G2157, "ddd")))</f>
        <v/>
      </c>
      <c r="W2157" s="64" t="str">
        <f t="shared" si="277"/>
        <v/>
      </c>
      <c r="X2157" s="65" t="str">
        <f t="shared" si="278"/>
        <v/>
      </c>
      <c r="Y2157" s="64" t="str">
        <f>IF(F2157="", "", IF(OR(F2157&lt;'Intro &amp; Setup'!$Z$20, F2157&gt;'Intro &amp; Setup'!$Z$22), "X", ""))</f>
        <v/>
      </c>
      <c r="Z2157" s="65" t="str">
        <f>IF(G2157="", "", IF(OR(G2157&lt;'Intro &amp; Setup'!$Z$20, G2157&gt;'Intro &amp; Setup'!$Z$22), "X", ""))</f>
        <v/>
      </c>
      <c r="AB2157" s="58" t="str">
        <f t="shared" si="279"/>
        <v/>
      </c>
      <c r="AC2157" s="59" t="str">
        <f t="shared" si="280"/>
        <v/>
      </c>
      <c r="AE2157" s="5" t="str">
        <f>IF(OR($AB2157="", $AC2157=""), "", IF($H2157=$M$3, "", IF(OR(AE$7&lt;$AB2157, $AC2157&lt;AE$6),"", MAX(AE$10:AE2156)+1)))</f>
        <v/>
      </c>
      <c r="AF2157" s="5" t="str">
        <f>IF(OR($AB2157="", $AC2157=""), "", IF($H2157=$M$3, "", IF(OR(AF$7&lt;$AB2157, $AC2157&lt;AF$6),"", MAX(AF$10:AF2156)+1)))</f>
        <v/>
      </c>
      <c r="AG2157" s="5" t="str">
        <f>IF(OR($AB2157="", $AC2157=""), "", IF($H2157=$M$3, "", IF(OR(AG$7&lt;$AB2157, $AC2157&lt;AG$6),"", MAX(AG$10:AG2156)+1)))</f>
        <v/>
      </c>
      <c r="AH2157" s="5" t="str">
        <f>IF(OR($AB2157="", $AC2157=""), "", IF($H2157=$M$3, "", IF(OR(AH$7&lt;$AB2157, $AC2157&lt;AH$6),"", MAX(AH$10:AH2156)+1)))</f>
        <v/>
      </c>
      <c r="AI2157" s="5" t="str">
        <f>IF(OR($AB2157="", $AC2157=""), "", IF($H2157=$M$3, "", IF(OR(AI$7&lt;$AB2157, $AC2157&lt;AI$6),"", MAX(AI$10:AI2156)+1)))</f>
        <v/>
      </c>
      <c r="AJ2157" s="5" t="str">
        <f>IF(OR($AB2157="", $AC2157=""), "", IF($H2157=$M$3, "", IF(OR(AJ$7&lt;$AB2157, $AC2157&lt;AJ$6),"", MAX(AJ$10:AJ2156)+1)))</f>
        <v/>
      </c>
      <c r="AK2157" s="5" t="str">
        <f>IF(OR($AB2157="", $AC2157=""), "", IF($H2157=$M$3, "", IF(OR(AK$7&lt;$AB2157, $AC2157&lt;AK$6),"", MAX(AK$10:AK2156)+1)))</f>
        <v/>
      </c>
      <c r="AL2157" s="5" t="str">
        <f>IF(OR($AB2157="", $AC2157=""), "", IF($H2157=$M$3, "", IF(OR(AL$7&lt;$AB2157, $AC2157&lt;AL$6),"", MAX(AL$10:AL2156)+1)))</f>
        <v/>
      </c>
      <c r="AM2157" s="5" t="str">
        <f>IF(OR($AB2157="", $AC2157=""), "", IF($H2157=$M$3, "", IF(OR(AM$7&lt;$AB2157, $AC2157&lt;AM$6),"", MAX(AM$10:AM2156)+1)))</f>
        <v/>
      </c>
      <c r="AN2157" s="5" t="str">
        <f>IF(OR($AB2157="", $AC2157=""), "", IF($H2157=$M$3, "", IF(OR(AN$7&lt;$AB2157, $AC2157&lt;AN$6),"", MAX(AN$10:AN2156)+1)))</f>
        <v/>
      </c>
      <c r="AO2157" s="5" t="str">
        <f>IF(OR($AB2157="", $AC2157=""), "", IF($H2157=$M$3, "", IF(OR(AO$7&lt;$AB2157, $AC2157&lt;AO$6),"", MAX(AO$10:AO2156)+1)))</f>
        <v/>
      </c>
      <c r="AP2157" s="5" t="str">
        <f>IF(OR($AB2157="", $AC2157=""), "", IF($H2157=$M$3, "", IF(OR(AP$7&lt;$AB2157, $AC2157&lt;AP$6),"", MAX(AP$10:AP2156)+1)))</f>
        <v/>
      </c>
      <c r="AQ2157" s="5" t="str">
        <f>IF(OR($AB2157="", $AC2157=""), "", IF($H2157=$M$3, "", IF(OR(AQ$7&lt;$AB2157, $AC2157&lt;AQ$6),"", MAX(AQ$10:AQ2156)+1)))</f>
        <v/>
      </c>
      <c r="AR2157" s="5" t="str">
        <f>IF(OR($AB2157="", $AC2157=""), "", IF($H2157=$M$3, "", IF(OR(AR$7&lt;$AB2157, $AC2157&lt;AR$6),"", MAX(AR$10:AR2156)+1)))</f>
        <v/>
      </c>
      <c r="AS2157" s="5" t="str">
        <f>IF(OR($AB2157="", $AC2157=""), "", IF($H2157=$M$3, "", IF(OR(AS$7&lt;$AB2157, $AC2157&lt;AS$6),"", MAX(AS$10:AS2156)+1)))</f>
        <v/>
      </c>
      <c r="AT2157" s="5" t="str">
        <f>IF(OR($AB2157="", $AC2157=""), "", IF($H2157=$M$3, "", IF(OR(AT$7&lt;$AB2157, $AC2157&lt;AT$6),"", MAX(AT$10:AT2156)+1)))</f>
        <v/>
      </c>
      <c r="AU2157" s="5" t="str">
        <f>IF(OR($AB2157="", $AC2157=""), "", IF($H2157=$M$3, "", IF(OR(AU$7&lt;$AB2157, $AC2157&lt;AU$6),"", MAX(AU$10:AU2156)+1)))</f>
        <v/>
      </c>
      <c r="AV2157" s="5" t="str">
        <f>IF(OR($AB2157="", $AC2157=""), "", IF($H2157=$M$3, "", IF(OR(AV$7&lt;$AB2157, $AC2157&lt;AV$6),"", MAX(AV$10:AV2156)+1)))</f>
        <v/>
      </c>
      <c r="AW2157" s="5" t="str">
        <f>IF(OR($AB2157="", $AC2157=""), "", IF($H2157=$M$3, "", IF(OR(AW$7&lt;$AB2157, $AC2157&lt;AW$6),"", MAX(AW$10:AW2156)+1)))</f>
        <v/>
      </c>
      <c r="AX2157" s="5" t="str">
        <f>IF(OR($AB2157="", $AC2157=""), "", IF($H2157=$M$3, "", IF(OR(AX$7&lt;$AB2157, $AC2157&lt;AX$6),"", MAX(AX$10:AX2156)+1)))</f>
        <v/>
      </c>
      <c r="AY2157" s="5" t="str">
        <f>IF(OR($AB2157="", $AC2157=""), "", IF($H2157=$M$3, "", IF(OR(AY$7&lt;$AB2157, $AC2157&lt;AY$6),"", MAX(AY$10:AY2156)+1)))</f>
        <v/>
      </c>
      <c r="AZ2157" s="5" t="str">
        <f>IF(OR($AB2157="", $AC2157=""), "", IF($H2157=$M$3, "", IF(OR(AZ$7&lt;$AB2157, $AC2157&lt;AZ$6),"", MAX(AZ$10:AZ2156)+1)))</f>
        <v/>
      </c>
      <c r="BA2157" s="5" t="str">
        <f>IF(OR($AB2157="", $AC2157=""), "", IF($H2157=$M$3, "", IF(OR(BA$7&lt;$AB2157, $AC2157&lt;BA$6),"", MAX(BA$10:BA2156)+1)))</f>
        <v/>
      </c>
      <c r="BB2157" s="5" t="str">
        <f>IF(OR($AB2157="", $AC2157=""), "", IF($H2157=$M$3, "", IF(OR(BB$7&lt;$AB2157, $AC2157&lt;BB$6),"", MAX(BB$10:BB2156)+1)))</f>
        <v/>
      </c>
      <c r="BC2157" s="5" t="str">
        <f>IF(OR($AB2157="", $AC2157=""), "", IF($H2157=$M$3, "", IF(OR(BC$7&lt;$AB2157, $AC2157&lt;BC$6),"", MAX(BC$10:BC2156)+1)))</f>
        <v/>
      </c>
      <c r="BD2157" s="5" t="str">
        <f>IF(OR($AB2157="", $AC2157=""), "", IF($H2157=$M$3, "", IF(OR(BD$7&lt;$AB2157, $AC2157&lt;BD$6),"", MAX(BD$10:BD2156)+1)))</f>
        <v/>
      </c>
      <c r="BE2157" s="5" t="str">
        <f>IF(OR($AB2157="", $AC2157=""), "", IF($H2157=$M$3, "", IF(OR(BE$7&lt;$AB2157, $AC2157&lt;BE$6),"", MAX(BE$10:BE2156)+1)))</f>
        <v/>
      </c>
      <c r="BF2157" s="5" t="str">
        <f>IF(OR($AB2157="", $AC2157=""), "", IF($H2157=$M$3, "", IF(OR(BF$7&lt;$AB2157, $AC2157&lt;BF$6),"", MAX(BF$10:BF2156)+1)))</f>
        <v/>
      </c>
      <c r="BG2157" s="5" t="str">
        <f>IF(OR($AB2157="", $AC2157=""), "", IF($H2157=$M$3, "", IF(OR(BG$7&lt;$AB2157, $AC2157&lt;BG$6),"", MAX(BG$10:BG2156)+1)))</f>
        <v/>
      </c>
      <c r="BH2157" s="5" t="str">
        <f>IF(OR($AB2157="", $AC2157=""), "", IF($H2157=$M$3, "", IF(OR(BH$7&lt;$AB2157, $AC2157&lt;BH$6),"", MAX(BH$10:BH2156)+1)))</f>
        <v/>
      </c>
      <c r="BI2157" s="5" t="str">
        <f>IF(OR($AB2157="", $AC2157=""), "", IF($H2157=$M$3, "", IF(OR(BI$7&lt;$AB2157, $AC2157&lt;BI$6),"", MAX(BI$10:BI2156)+1)))</f>
        <v/>
      </c>
      <c r="BK2157" s="5" t="str" cm="1">
        <f t="array" aca="1" ref="BK2157" ca="1">IFERROR(INDEX($AE2157:$BI2157, $BJ2157, MATCH($BK$9, $AE$9:$BI$9, 0)), "")</f>
        <v/>
      </c>
    </row>
    <row r="2158" spans="1:63" x14ac:dyDescent="0.25">
      <c r="A2158" s="2"/>
      <c r="B2158" s="254"/>
      <c r="C2158" s="255"/>
      <c r="D2158" s="256"/>
      <c r="E2158" s="257"/>
      <c r="F2158" s="257"/>
      <c r="G2158" s="258"/>
      <c r="H2158" s="259"/>
      <c r="I2158" s="16"/>
      <c r="J2158" s="5" t="str">
        <f t="shared" si="275"/>
        <v/>
      </c>
      <c r="K2158" s="2"/>
      <c r="O2158" s="5" t="str">
        <f t="shared" si="273"/>
        <v/>
      </c>
      <c r="Q2158" s="5" t="str">
        <f t="shared" si="276"/>
        <v/>
      </c>
      <c r="S2158" s="5" t="str">
        <f t="shared" si="274"/>
        <v/>
      </c>
      <c r="U2158" s="64" t="str">
        <f>IF($D2158="","", IF(COUNTIF('Intro &amp; Setup'!$AW$49:$AW$88, $D2158)&gt;0, "BH", TEXT($D2158, "ddd")))</f>
        <v/>
      </c>
      <c r="V2158" s="65" t="str">
        <f>IF($G2158="", "", IF(COUNTIF('Intro &amp; Setup'!$AW$49:$AW$88, $G2158)&gt;0, "BH", TEXT($G2158, "ddd")))</f>
        <v/>
      </c>
      <c r="W2158" s="64" t="str">
        <f t="shared" si="277"/>
        <v/>
      </c>
      <c r="X2158" s="65" t="str">
        <f t="shared" si="278"/>
        <v/>
      </c>
      <c r="Y2158" s="64" t="str">
        <f>IF(F2158="", "", IF(OR(F2158&lt;'Intro &amp; Setup'!$Z$20, F2158&gt;'Intro &amp; Setup'!$Z$22), "X", ""))</f>
        <v/>
      </c>
      <c r="Z2158" s="65" t="str">
        <f>IF(G2158="", "", IF(OR(G2158&lt;'Intro &amp; Setup'!$Z$20, G2158&gt;'Intro &amp; Setup'!$Z$22), "X", ""))</f>
        <v/>
      </c>
      <c r="AB2158" s="58" t="str">
        <f t="shared" si="279"/>
        <v/>
      </c>
      <c r="AC2158" s="59" t="str">
        <f t="shared" si="280"/>
        <v/>
      </c>
      <c r="AE2158" s="5" t="str">
        <f>IF(OR($AB2158="", $AC2158=""), "", IF($H2158=$M$3, "", IF(OR(AE$7&lt;$AB2158, $AC2158&lt;AE$6),"", MAX(AE$10:AE2157)+1)))</f>
        <v/>
      </c>
      <c r="AF2158" s="5" t="str">
        <f>IF(OR($AB2158="", $AC2158=""), "", IF($H2158=$M$3, "", IF(OR(AF$7&lt;$AB2158, $AC2158&lt;AF$6),"", MAX(AF$10:AF2157)+1)))</f>
        <v/>
      </c>
      <c r="AG2158" s="5" t="str">
        <f>IF(OR($AB2158="", $AC2158=""), "", IF($H2158=$M$3, "", IF(OR(AG$7&lt;$AB2158, $AC2158&lt;AG$6),"", MAX(AG$10:AG2157)+1)))</f>
        <v/>
      </c>
      <c r="AH2158" s="5" t="str">
        <f>IF(OR($AB2158="", $AC2158=""), "", IF($H2158=$M$3, "", IF(OR(AH$7&lt;$AB2158, $AC2158&lt;AH$6),"", MAX(AH$10:AH2157)+1)))</f>
        <v/>
      </c>
      <c r="AI2158" s="5" t="str">
        <f>IF(OR($AB2158="", $AC2158=""), "", IF($H2158=$M$3, "", IF(OR(AI$7&lt;$AB2158, $AC2158&lt;AI$6),"", MAX(AI$10:AI2157)+1)))</f>
        <v/>
      </c>
      <c r="AJ2158" s="5" t="str">
        <f>IF(OR($AB2158="", $AC2158=""), "", IF($H2158=$M$3, "", IF(OR(AJ$7&lt;$AB2158, $AC2158&lt;AJ$6),"", MAX(AJ$10:AJ2157)+1)))</f>
        <v/>
      </c>
      <c r="AK2158" s="5" t="str">
        <f>IF(OR($AB2158="", $AC2158=""), "", IF($H2158=$M$3, "", IF(OR(AK$7&lt;$AB2158, $AC2158&lt;AK$6),"", MAX(AK$10:AK2157)+1)))</f>
        <v/>
      </c>
      <c r="AL2158" s="5" t="str">
        <f>IF(OR($AB2158="", $AC2158=""), "", IF($H2158=$M$3, "", IF(OR(AL$7&lt;$AB2158, $AC2158&lt;AL$6),"", MAX(AL$10:AL2157)+1)))</f>
        <v/>
      </c>
      <c r="AM2158" s="5" t="str">
        <f>IF(OR($AB2158="", $AC2158=""), "", IF($H2158=$M$3, "", IF(OR(AM$7&lt;$AB2158, $AC2158&lt;AM$6),"", MAX(AM$10:AM2157)+1)))</f>
        <v/>
      </c>
      <c r="AN2158" s="5" t="str">
        <f>IF(OR($AB2158="", $AC2158=""), "", IF($H2158=$M$3, "", IF(OR(AN$7&lt;$AB2158, $AC2158&lt;AN$6),"", MAX(AN$10:AN2157)+1)))</f>
        <v/>
      </c>
      <c r="AO2158" s="5" t="str">
        <f>IF(OR($AB2158="", $AC2158=""), "", IF($H2158=$M$3, "", IF(OR(AO$7&lt;$AB2158, $AC2158&lt;AO$6),"", MAX(AO$10:AO2157)+1)))</f>
        <v/>
      </c>
      <c r="AP2158" s="5" t="str">
        <f>IF(OR($AB2158="", $AC2158=""), "", IF($H2158=$M$3, "", IF(OR(AP$7&lt;$AB2158, $AC2158&lt;AP$6),"", MAX(AP$10:AP2157)+1)))</f>
        <v/>
      </c>
      <c r="AQ2158" s="5" t="str">
        <f>IF(OR($AB2158="", $AC2158=""), "", IF($H2158=$M$3, "", IF(OR(AQ$7&lt;$AB2158, $AC2158&lt;AQ$6),"", MAX(AQ$10:AQ2157)+1)))</f>
        <v/>
      </c>
      <c r="AR2158" s="5" t="str">
        <f>IF(OR($AB2158="", $AC2158=""), "", IF($H2158=$M$3, "", IF(OR(AR$7&lt;$AB2158, $AC2158&lt;AR$6),"", MAX(AR$10:AR2157)+1)))</f>
        <v/>
      </c>
      <c r="AS2158" s="5" t="str">
        <f>IF(OR($AB2158="", $AC2158=""), "", IF($H2158=$M$3, "", IF(OR(AS$7&lt;$AB2158, $AC2158&lt;AS$6),"", MAX(AS$10:AS2157)+1)))</f>
        <v/>
      </c>
      <c r="AT2158" s="5" t="str">
        <f>IF(OR($AB2158="", $AC2158=""), "", IF($H2158=$M$3, "", IF(OR(AT$7&lt;$AB2158, $AC2158&lt;AT$6),"", MAX(AT$10:AT2157)+1)))</f>
        <v/>
      </c>
      <c r="AU2158" s="5" t="str">
        <f>IF(OR($AB2158="", $AC2158=""), "", IF($H2158=$M$3, "", IF(OR(AU$7&lt;$AB2158, $AC2158&lt;AU$6),"", MAX(AU$10:AU2157)+1)))</f>
        <v/>
      </c>
      <c r="AV2158" s="5" t="str">
        <f>IF(OR($AB2158="", $AC2158=""), "", IF($H2158=$M$3, "", IF(OR(AV$7&lt;$AB2158, $AC2158&lt;AV$6),"", MAX(AV$10:AV2157)+1)))</f>
        <v/>
      </c>
      <c r="AW2158" s="5" t="str">
        <f>IF(OR($AB2158="", $AC2158=""), "", IF($H2158=$M$3, "", IF(OR(AW$7&lt;$AB2158, $AC2158&lt;AW$6),"", MAX(AW$10:AW2157)+1)))</f>
        <v/>
      </c>
      <c r="AX2158" s="5" t="str">
        <f>IF(OR($AB2158="", $AC2158=""), "", IF($H2158=$M$3, "", IF(OR(AX$7&lt;$AB2158, $AC2158&lt;AX$6),"", MAX(AX$10:AX2157)+1)))</f>
        <v/>
      </c>
      <c r="AY2158" s="5" t="str">
        <f>IF(OR($AB2158="", $AC2158=""), "", IF($H2158=$M$3, "", IF(OR(AY$7&lt;$AB2158, $AC2158&lt;AY$6),"", MAX(AY$10:AY2157)+1)))</f>
        <v/>
      </c>
      <c r="AZ2158" s="5" t="str">
        <f>IF(OR($AB2158="", $AC2158=""), "", IF($H2158=$M$3, "", IF(OR(AZ$7&lt;$AB2158, $AC2158&lt;AZ$6),"", MAX(AZ$10:AZ2157)+1)))</f>
        <v/>
      </c>
      <c r="BA2158" s="5" t="str">
        <f>IF(OR($AB2158="", $AC2158=""), "", IF($H2158=$M$3, "", IF(OR(BA$7&lt;$AB2158, $AC2158&lt;BA$6),"", MAX(BA$10:BA2157)+1)))</f>
        <v/>
      </c>
      <c r="BB2158" s="5" t="str">
        <f>IF(OR($AB2158="", $AC2158=""), "", IF($H2158=$M$3, "", IF(OR(BB$7&lt;$AB2158, $AC2158&lt;BB$6),"", MAX(BB$10:BB2157)+1)))</f>
        <v/>
      </c>
      <c r="BC2158" s="5" t="str">
        <f>IF(OR($AB2158="", $AC2158=""), "", IF($H2158=$M$3, "", IF(OR(BC$7&lt;$AB2158, $AC2158&lt;BC$6),"", MAX(BC$10:BC2157)+1)))</f>
        <v/>
      </c>
      <c r="BD2158" s="5" t="str">
        <f>IF(OR($AB2158="", $AC2158=""), "", IF($H2158=$M$3, "", IF(OR(BD$7&lt;$AB2158, $AC2158&lt;BD$6),"", MAX(BD$10:BD2157)+1)))</f>
        <v/>
      </c>
      <c r="BE2158" s="5" t="str">
        <f>IF(OR($AB2158="", $AC2158=""), "", IF($H2158=$M$3, "", IF(OR(BE$7&lt;$AB2158, $AC2158&lt;BE$6),"", MAX(BE$10:BE2157)+1)))</f>
        <v/>
      </c>
      <c r="BF2158" s="5" t="str">
        <f>IF(OR($AB2158="", $AC2158=""), "", IF($H2158=$M$3, "", IF(OR(BF$7&lt;$AB2158, $AC2158&lt;BF$6),"", MAX(BF$10:BF2157)+1)))</f>
        <v/>
      </c>
      <c r="BG2158" s="5" t="str">
        <f>IF(OR($AB2158="", $AC2158=""), "", IF($H2158=$M$3, "", IF(OR(BG$7&lt;$AB2158, $AC2158&lt;BG$6),"", MAX(BG$10:BG2157)+1)))</f>
        <v/>
      </c>
      <c r="BH2158" s="5" t="str">
        <f>IF(OR($AB2158="", $AC2158=""), "", IF($H2158=$M$3, "", IF(OR(BH$7&lt;$AB2158, $AC2158&lt;BH$6),"", MAX(BH$10:BH2157)+1)))</f>
        <v/>
      </c>
      <c r="BI2158" s="5" t="str">
        <f>IF(OR($AB2158="", $AC2158=""), "", IF($H2158=$M$3, "", IF(OR(BI$7&lt;$AB2158, $AC2158&lt;BI$6),"", MAX(BI$10:BI2157)+1)))</f>
        <v/>
      </c>
      <c r="BK2158" s="5" t="str" cm="1">
        <f t="array" aca="1" ref="BK2158" ca="1">IFERROR(INDEX($AE2158:$BI2158, $BJ2158, MATCH($BK$9, $AE$9:$BI$9, 0)), "")</f>
        <v/>
      </c>
    </row>
    <row r="2159" spans="1:63" x14ac:dyDescent="0.25">
      <c r="A2159" s="2"/>
      <c r="B2159" s="254"/>
      <c r="C2159" s="255"/>
      <c r="D2159" s="256"/>
      <c r="E2159" s="257"/>
      <c r="F2159" s="257"/>
      <c r="G2159" s="258"/>
      <c r="H2159" s="259"/>
      <c r="I2159" s="16"/>
      <c r="J2159" s="5" t="str">
        <f t="shared" si="275"/>
        <v/>
      </c>
      <c r="K2159" s="2"/>
      <c r="O2159" s="5" t="str">
        <f t="shared" si="273"/>
        <v/>
      </c>
      <c r="Q2159" s="5" t="str">
        <f t="shared" si="276"/>
        <v/>
      </c>
      <c r="S2159" s="5" t="str">
        <f t="shared" si="274"/>
        <v/>
      </c>
      <c r="U2159" s="64" t="str">
        <f>IF($D2159="","", IF(COUNTIF('Intro &amp; Setup'!$AW$49:$AW$88, $D2159)&gt;0, "BH", TEXT($D2159, "ddd")))</f>
        <v/>
      </c>
      <c r="V2159" s="65" t="str">
        <f>IF($G2159="", "", IF(COUNTIF('Intro &amp; Setup'!$AW$49:$AW$88, $G2159)&gt;0, "BH", TEXT($G2159, "ddd")))</f>
        <v/>
      </c>
      <c r="W2159" s="64" t="str">
        <f t="shared" si="277"/>
        <v/>
      </c>
      <c r="X2159" s="65" t="str">
        <f t="shared" si="278"/>
        <v/>
      </c>
      <c r="Y2159" s="64" t="str">
        <f>IF(F2159="", "", IF(OR(F2159&lt;'Intro &amp; Setup'!$Z$20, F2159&gt;'Intro &amp; Setup'!$Z$22), "X", ""))</f>
        <v/>
      </c>
      <c r="Z2159" s="65" t="str">
        <f>IF(G2159="", "", IF(OR(G2159&lt;'Intro &amp; Setup'!$Z$20, G2159&gt;'Intro &amp; Setup'!$Z$22), "X", ""))</f>
        <v/>
      </c>
      <c r="AB2159" s="58" t="str">
        <f t="shared" si="279"/>
        <v/>
      </c>
      <c r="AC2159" s="59" t="str">
        <f t="shared" si="280"/>
        <v/>
      </c>
      <c r="AE2159" s="5" t="str">
        <f>IF(OR($AB2159="", $AC2159=""), "", IF($H2159=$M$3, "", IF(OR(AE$7&lt;$AB2159, $AC2159&lt;AE$6),"", MAX(AE$10:AE2158)+1)))</f>
        <v/>
      </c>
      <c r="AF2159" s="5" t="str">
        <f>IF(OR($AB2159="", $AC2159=""), "", IF($H2159=$M$3, "", IF(OR(AF$7&lt;$AB2159, $AC2159&lt;AF$6),"", MAX(AF$10:AF2158)+1)))</f>
        <v/>
      </c>
      <c r="AG2159" s="5" t="str">
        <f>IF(OR($AB2159="", $AC2159=""), "", IF($H2159=$M$3, "", IF(OR(AG$7&lt;$AB2159, $AC2159&lt;AG$6),"", MAX(AG$10:AG2158)+1)))</f>
        <v/>
      </c>
      <c r="AH2159" s="5" t="str">
        <f>IF(OR($AB2159="", $AC2159=""), "", IF($H2159=$M$3, "", IF(OR(AH$7&lt;$AB2159, $AC2159&lt;AH$6),"", MAX(AH$10:AH2158)+1)))</f>
        <v/>
      </c>
      <c r="AI2159" s="5" t="str">
        <f>IF(OR($AB2159="", $AC2159=""), "", IF($H2159=$M$3, "", IF(OR(AI$7&lt;$AB2159, $AC2159&lt;AI$6),"", MAX(AI$10:AI2158)+1)))</f>
        <v/>
      </c>
      <c r="AJ2159" s="5" t="str">
        <f>IF(OR($AB2159="", $AC2159=""), "", IF($H2159=$M$3, "", IF(OR(AJ$7&lt;$AB2159, $AC2159&lt;AJ$6),"", MAX(AJ$10:AJ2158)+1)))</f>
        <v/>
      </c>
      <c r="AK2159" s="5" t="str">
        <f>IF(OR($AB2159="", $AC2159=""), "", IF($H2159=$M$3, "", IF(OR(AK$7&lt;$AB2159, $AC2159&lt;AK$6),"", MAX(AK$10:AK2158)+1)))</f>
        <v/>
      </c>
      <c r="AL2159" s="5" t="str">
        <f>IF(OR($AB2159="", $AC2159=""), "", IF($H2159=$M$3, "", IF(OR(AL$7&lt;$AB2159, $AC2159&lt;AL$6),"", MAX(AL$10:AL2158)+1)))</f>
        <v/>
      </c>
      <c r="AM2159" s="5" t="str">
        <f>IF(OR($AB2159="", $AC2159=""), "", IF($H2159=$M$3, "", IF(OR(AM$7&lt;$AB2159, $AC2159&lt;AM$6),"", MAX(AM$10:AM2158)+1)))</f>
        <v/>
      </c>
      <c r="AN2159" s="5" t="str">
        <f>IF(OR($AB2159="", $AC2159=""), "", IF($H2159=$M$3, "", IF(OR(AN$7&lt;$AB2159, $AC2159&lt;AN$6),"", MAX(AN$10:AN2158)+1)))</f>
        <v/>
      </c>
      <c r="AO2159" s="5" t="str">
        <f>IF(OR($AB2159="", $AC2159=""), "", IF($H2159=$M$3, "", IF(OR(AO$7&lt;$AB2159, $AC2159&lt;AO$6),"", MAX(AO$10:AO2158)+1)))</f>
        <v/>
      </c>
      <c r="AP2159" s="5" t="str">
        <f>IF(OR($AB2159="", $AC2159=""), "", IF($H2159=$M$3, "", IF(OR(AP$7&lt;$AB2159, $AC2159&lt;AP$6),"", MAX(AP$10:AP2158)+1)))</f>
        <v/>
      </c>
      <c r="AQ2159" s="5" t="str">
        <f>IF(OR($AB2159="", $AC2159=""), "", IF($H2159=$M$3, "", IF(OR(AQ$7&lt;$AB2159, $AC2159&lt;AQ$6),"", MAX(AQ$10:AQ2158)+1)))</f>
        <v/>
      </c>
      <c r="AR2159" s="5" t="str">
        <f>IF(OR($AB2159="", $AC2159=""), "", IF($H2159=$M$3, "", IF(OR(AR$7&lt;$AB2159, $AC2159&lt;AR$6),"", MAX(AR$10:AR2158)+1)))</f>
        <v/>
      </c>
      <c r="AS2159" s="5" t="str">
        <f>IF(OR($AB2159="", $AC2159=""), "", IF($H2159=$M$3, "", IF(OR(AS$7&lt;$AB2159, $AC2159&lt;AS$6),"", MAX(AS$10:AS2158)+1)))</f>
        <v/>
      </c>
      <c r="AT2159" s="5" t="str">
        <f>IF(OR($AB2159="", $AC2159=""), "", IF($H2159=$M$3, "", IF(OR(AT$7&lt;$AB2159, $AC2159&lt;AT$6),"", MAX(AT$10:AT2158)+1)))</f>
        <v/>
      </c>
      <c r="AU2159" s="5" t="str">
        <f>IF(OR($AB2159="", $AC2159=""), "", IF($H2159=$M$3, "", IF(OR(AU$7&lt;$AB2159, $AC2159&lt;AU$6),"", MAX(AU$10:AU2158)+1)))</f>
        <v/>
      </c>
      <c r="AV2159" s="5" t="str">
        <f>IF(OR($AB2159="", $AC2159=""), "", IF($H2159=$M$3, "", IF(OR(AV$7&lt;$AB2159, $AC2159&lt;AV$6),"", MAX(AV$10:AV2158)+1)))</f>
        <v/>
      </c>
      <c r="AW2159" s="5" t="str">
        <f>IF(OR($AB2159="", $AC2159=""), "", IF($H2159=$M$3, "", IF(OR(AW$7&lt;$AB2159, $AC2159&lt;AW$6),"", MAX(AW$10:AW2158)+1)))</f>
        <v/>
      </c>
      <c r="AX2159" s="5" t="str">
        <f>IF(OR($AB2159="", $AC2159=""), "", IF($H2159=$M$3, "", IF(OR(AX$7&lt;$AB2159, $AC2159&lt;AX$6),"", MAX(AX$10:AX2158)+1)))</f>
        <v/>
      </c>
      <c r="AY2159" s="5" t="str">
        <f>IF(OR($AB2159="", $AC2159=""), "", IF($H2159=$M$3, "", IF(OR(AY$7&lt;$AB2159, $AC2159&lt;AY$6),"", MAX(AY$10:AY2158)+1)))</f>
        <v/>
      </c>
      <c r="AZ2159" s="5" t="str">
        <f>IF(OR($AB2159="", $AC2159=""), "", IF($H2159=$M$3, "", IF(OR(AZ$7&lt;$AB2159, $AC2159&lt;AZ$6),"", MAX(AZ$10:AZ2158)+1)))</f>
        <v/>
      </c>
      <c r="BA2159" s="5" t="str">
        <f>IF(OR($AB2159="", $AC2159=""), "", IF($H2159=$M$3, "", IF(OR(BA$7&lt;$AB2159, $AC2159&lt;BA$6),"", MAX(BA$10:BA2158)+1)))</f>
        <v/>
      </c>
      <c r="BB2159" s="5" t="str">
        <f>IF(OR($AB2159="", $AC2159=""), "", IF($H2159=$M$3, "", IF(OR(BB$7&lt;$AB2159, $AC2159&lt;BB$6),"", MAX(BB$10:BB2158)+1)))</f>
        <v/>
      </c>
      <c r="BC2159" s="5" t="str">
        <f>IF(OR($AB2159="", $AC2159=""), "", IF($H2159=$M$3, "", IF(OR(BC$7&lt;$AB2159, $AC2159&lt;BC$6),"", MAX(BC$10:BC2158)+1)))</f>
        <v/>
      </c>
      <c r="BD2159" s="5" t="str">
        <f>IF(OR($AB2159="", $AC2159=""), "", IF($H2159=$M$3, "", IF(OR(BD$7&lt;$AB2159, $AC2159&lt;BD$6),"", MAX(BD$10:BD2158)+1)))</f>
        <v/>
      </c>
      <c r="BE2159" s="5" t="str">
        <f>IF(OR($AB2159="", $AC2159=""), "", IF($H2159=$M$3, "", IF(OR(BE$7&lt;$AB2159, $AC2159&lt;BE$6),"", MAX(BE$10:BE2158)+1)))</f>
        <v/>
      </c>
      <c r="BF2159" s="5" t="str">
        <f>IF(OR($AB2159="", $AC2159=""), "", IF($H2159=$M$3, "", IF(OR(BF$7&lt;$AB2159, $AC2159&lt;BF$6),"", MAX(BF$10:BF2158)+1)))</f>
        <v/>
      </c>
      <c r="BG2159" s="5" t="str">
        <f>IF(OR($AB2159="", $AC2159=""), "", IF($H2159=$M$3, "", IF(OR(BG$7&lt;$AB2159, $AC2159&lt;BG$6),"", MAX(BG$10:BG2158)+1)))</f>
        <v/>
      </c>
      <c r="BH2159" s="5" t="str">
        <f>IF(OR($AB2159="", $AC2159=""), "", IF($H2159=$M$3, "", IF(OR(BH$7&lt;$AB2159, $AC2159&lt;BH$6),"", MAX(BH$10:BH2158)+1)))</f>
        <v/>
      </c>
      <c r="BI2159" s="5" t="str">
        <f>IF(OR($AB2159="", $AC2159=""), "", IF($H2159=$M$3, "", IF(OR(BI$7&lt;$AB2159, $AC2159&lt;BI$6),"", MAX(BI$10:BI2158)+1)))</f>
        <v/>
      </c>
      <c r="BK2159" s="5" t="str" cm="1">
        <f t="array" aca="1" ref="BK2159" ca="1">IFERROR(INDEX($AE2159:$BI2159, $BJ2159, MATCH($BK$9, $AE$9:$BI$9, 0)), "")</f>
        <v/>
      </c>
    </row>
    <row r="2160" spans="1:63" x14ac:dyDescent="0.25">
      <c r="A2160" s="2"/>
      <c r="B2160" s="254"/>
      <c r="C2160" s="255"/>
      <c r="D2160" s="256"/>
      <c r="E2160" s="257"/>
      <c r="F2160" s="257"/>
      <c r="G2160" s="258"/>
      <c r="H2160" s="259"/>
      <c r="I2160" s="16"/>
      <c r="J2160" s="5" t="str">
        <f t="shared" si="275"/>
        <v/>
      </c>
      <c r="K2160" s="2"/>
      <c r="O2160" s="5" t="str">
        <f t="shared" si="273"/>
        <v/>
      </c>
      <c r="Q2160" s="5" t="str">
        <f t="shared" si="276"/>
        <v/>
      </c>
      <c r="S2160" s="5" t="str">
        <f t="shared" si="274"/>
        <v/>
      </c>
      <c r="U2160" s="64" t="str">
        <f>IF($D2160="","", IF(COUNTIF('Intro &amp; Setup'!$AW$49:$AW$88, $D2160)&gt;0, "BH", TEXT($D2160, "ddd")))</f>
        <v/>
      </c>
      <c r="V2160" s="65" t="str">
        <f>IF($G2160="", "", IF(COUNTIF('Intro &amp; Setup'!$AW$49:$AW$88, $G2160)&gt;0, "BH", TEXT($G2160, "ddd")))</f>
        <v/>
      </c>
      <c r="W2160" s="64" t="str">
        <f t="shared" si="277"/>
        <v/>
      </c>
      <c r="X2160" s="65" t="str">
        <f t="shared" si="278"/>
        <v/>
      </c>
      <c r="Y2160" s="64" t="str">
        <f>IF(F2160="", "", IF(OR(F2160&lt;'Intro &amp; Setup'!$Z$20, F2160&gt;'Intro &amp; Setup'!$Z$22), "X", ""))</f>
        <v/>
      </c>
      <c r="Z2160" s="65" t="str">
        <f>IF(G2160="", "", IF(OR(G2160&lt;'Intro &amp; Setup'!$Z$20, G2160&gt;'Intro &amp; Setup'!$Z$22), "X", ""))</f>
        <v/>
      </c>
      <c r="AB2160" s="58" t="str">
        <f t="shared" si="279"/>
        <v/>
      </c>
      <c r="AC2160" s="59" t="str">
        <f t="shared" si="280"/>
        <v/>
      </c>
      <c r="AE2160" s="5" t="str">
        <f>IF(OR($AB2160="", $AC2160=""), "", IF($H2160=$M$3, "", IF(OR(AE$7&lt;$AB2160, $AC2160&lt;AE$6),"", MAX(AE$10:AE2159)+1)))</f>
        <v/>
      </c>
      <c r="AF2160" s="5" t="str">
        <f>IF(OR($AB2160="", $AC2160=""), "", IF($H2160=$M$3, "", IF(OR(AF$7&lt;$AB2160, $AC2160&lt;AF$6),"", MAX(AF$10:AF2159)+1)))</f>
        <v/>
      </c>
      <c r="AG2160" s="5" t="str">
        <f>IF(OR($AB2160="", $AC2160=""), "", IF($H2160=$M$3, "", IF(OR(AG$7&lt;$AB2160, $AC2160&lt;AG$6),"", MAX(AG$10:AG2159)+1)))</f>
        <v/>
      </c>
      <c r="AH2160" s="5" t="str">
        <f>IF(OR($AB2160="", $AC2160=""), "", IF($H2160=$M$3, "", IF(OR(AH$7&lt;$AB2160, $AC2160&lt;AH$6),"", MAX(AH$10:AH2159)+1)))</f>
        <v/>
      </c>
      <c r="AI2160" s="5" t="str">
        <f>IF(OR($AB2160="", $AC2160=""), "", IF($H2160=$M$3, "", IF(OR(AI$7&lt;$AB2160, $AC2160&lt;AI$6),"", MAX(AI$10:AI2159)+1)))</f>
        <v/>
      </c>
      <c r="AJ2160" s="5" t="str">
        <f>IF(OR($AB2160="", $AC2160=""), "", IF($H2160=$M$3, "", IF(OR(AJ$7&lt;$AB2160, $AC2160&lt;AJ$6),"", MAX(AJ$10:AJ2159)+1)))</f>
        <v/>
      </c>
      <c r="AK2160" s="5" t="str">
        <f>IF(OR($AB2160="", $AC2160=""), "", IF($H2160=$M$3, "", IF(OR(AK$7&lt;$AB2160, $AC2160&lt;AK$6),"", MAX(AK$10:AK2159)+1)))</f>
        <v/>
      </c>
      <c r="AL2160" s="5" t="str">
        <f>IF(OR($AB2160="", $AC2160=""), "", IF($H2160=$M$3, "", IF(OR(AL$7&lt;$AB2160, $AC2160&lt;AL$6),"", MAX(AL$10:AL2159)+1)))</f>
        <v/>
      </c>
      <c r="AM2160" s="5" t="str">
        <f>IF(OR($AB2160="", $AC2160=""), "", IF($H2160=$M$3, "", IF(OR(AM$7&lt;$AB2160, $AC2160&lt;AM$6),"", MAX(AM$10:AM2159)+1)))</f>
        <v/>
      </c>
      <c r="AN2160" s="5" t="str">
        <f>IF(OR($AB2160="", $AC2160=""), "", IF($H2160=$M$3, "", IF(OR(AN$7&lt;$AB2160, $AC2160&lt;AN$6),"", MAX(AN$10:AN2159)+1)))</f>
        <v/>
      </c>
      <c r="AO2160" s="5" t="str">
        <f>IF(OR($AB2160="", $AC2160=""), "", IF($H2160=$M$3, "", IF(OR(AO$7&lt;$AB2160, $AC2160&lt;AO$6),"", MAX(AO$10:AO2159)+1)))</f>
        <v/>
      </c>
      <c r="AP2160" s="5" t="str">
        <f>IF(OR($AB2160="", $AC2160=""), "", IF($H2160=$M$3, "", IF(OR(AP$7&lt;$AB2160, $AC2160&lt;AP$6),"", MAX(AP$10:AP2159)+1)))</f>
        <v/>
      </c>
      <c r="AQ2160" s="5" t="str">
        <f>IF(OR($AB2160="", $AC2160=""), "", IF($H2160=$M$3, "", IF(OR(AQ$7&lt;$AB2160, $AC2160&lt;AQ$6),"", MAX(AQ$10:AQ2159)+1)))</f>
        <v/>
      </c>
      <c r="AR2160" s="5" t="str">
        <f>IF(OR($AB2160="", $AC2160=""), "", IF($H2160=$M$3, "", IF(OR(AR$7&lt;$AB2160, $AC2160&lt;AR$6),"", MAX(AR$10:AR2159)+1)))</f>
        <v/>
      </c>
      <c r="AS2160" s="5" t="str">
        <f>IF(OR($AB2160="", $AC2160=""), "", IF($H2160=$M$3, "", IF(OR(AS$7&lt;$AB2160, $AC2160&lt;AS$6),"", MAX(AS$10:AS2159)+1)))</f>
        <v/>
      </c>
      <c r="AT2160" s="5" t="str">
        <f>IF(OR($AB2160="", $AC2160=""), "", IF($H2160=$M$3, "", IF(OR(AT$7&lt;$AB2160, $AC2160&lt;AT$6),"", MAX(AT$10:AT2159)+1)))</f>
        <v/>
      </c>
      <c r="AU2160" s="5" t="str">
        <f>IF(OR($AB2160="", $AC2160=""), "", IF($H2160=$M$3, "", IF(OR(AU$7&lt;$AB2160, $AC2160&lt;AU$6),"", MAX(AU$10:AU2159)+1)))</f>
        <v/>
      </c>
      <c r="AV2160" s="5" t="str">
        <f>IF(OR($AB2160="", $AC2160=""), "", IF($H2160=$M$3, "", IF(OR(AV$7&lt;$AB2160, $AC2160&lt;AV$6),"", MAX(AV$10:AV2159)+1)))</f>
        <v/>
      </c>
      <c r="AW2160" s="5" t="str">
        <f>IF(OR($AB2160="", $AC2160=""), "", IF($H2160=$M$3, "", IF(OR(AW$7&lt;$AB2160, $AC2160&lt;AW$6),"", MAX(AW$10:AW2159)+1)))</f>
        <v/>
      </c>
      <c r="AX2160" s="5" t="str">
        <f>IF(OR($AB2160="", $AC2160=""), "", IF($H2160=$M$3, "", IF(OR(AX$7&lt;$AB2160, $AC2160&lt;AX$6),"", MAX(AX$10:AX2159)+1)))</f>
        <v/>
      </c>
      <c r="AY2160" s="5" t="str">
        <f>IF(OR($AB2160="", $AC2160=""), "", IF($H2160=$M$3, "", IF(OR(AY$7&lt;$AB2160, $AC2160&lt;AY$6),"", MAX(AY$10:AY2159)+1)))</f>
        <v/>
      </c>
      <c r="AZ2160" s="5" t="str">
        <f>IF(OR($AB2160="", $AC2160=""), "", IF($H2160=$M$3, "", IF(OR(AZ$7&lt;$AB2160, $AC2160&lt;AZ$6),"", MAX(AZ$10:AZ2159)+1)))</f>
        <v/>
      </c>
      <c r="BA2160" s="5" t="str">
        <f>IF(OR($AB2160="", $AC2160=""), "", IF($H2160=$M$3, "", IF(OR(BA$7&lt;$AB2160, $AC2160&lt;BA$6),"", MAX(BA$10:BA2159)+1)))</f>
        <v/>
      </c>
      <c r="BB2160" s="5" t="str">
        <f>IF(OR($AB2160="", $AC2160=""), "", IF($H2160=$M$3, "", IF(OR(BB$7&lt;$AB2160, $AC2160&lt;BB$6),"", MAX(BB$10:BB2159)+1)))</f>
        <v/>
      </c>
      <c r="BC2160" s="5" t="str">
        <f>IF(OR($AB2160="", $AC2160=""), "", IF($H2160=$M$3, "", IF(OR(BC$7&lt;$AB2160, $AC2160&lt;BC$6),"", MAX(BC$10:BC2159)+1)))</f>
        <v/>
      </c>
      <c r="BD2160" s="5" t="str">
        <f>IF(OR($AB2160="", $AC2160=""), "", IF($H2160=$M$3, "", IF(OR(BD$7&lt;$AB2160, $AC2160&lt;BD$6),"", MAX(BD$10:BD2159)+1)))</f>
        <v/>
      </c>
      <c r="BE2160" s="5" t="str">
        <f>IF(OR($AB2160="", $AC2160=""), "", IF($H2160=$M$3, "", IF(OR(BE$7&lt;$AB2160, $AC2160&lt;BE$6),"", MAX(BE$10:BE2159)+1)))</f>
        <v/>
      </c>
      <c r="BF2160" s="5" t="str">
        <f>IF(OR($AB2160="", $AC2160=""), "", IF($H2160=$M$3, "", IF(OR(BF$7&lt;$AB2160, $AC2160&lt;BF$6),"", MAX(BF$10:BF2159)+1)))</f>
        <v/>
      </c>
      <c r="BG2160" s="5" t="str">
        <f>IF(OR($AB2160="", $AC2160=""), "", IF($H2160=$M$3, "", IF(OR(BG$7&lt;$AB2160, $AC2160&lt;BG$6),"", MAX(BG$10:BG2159)+1)))</f>
        <v/>
      </c>
      <c r="BH2160" s="5" t="str">
        <f>IF(OR($AB2160="", $AC2160=""), "", IF($H2160=$M$3, "", IF(OR(BH$7&lt;$AB2160, $AC2160&lt;BH$6),"", MAX(BH$10:BH2159)+1)))</f>
        <v/>
      </c>
      <c r="BI2160" s="5" t="str">
        <f>IF(OR($AB2160="", $AC2160=""), "", IF($H2160=$M$3, "", IF(OR(BI$7&lt;$AB2160, $AC2160&lt;BI$6),"", MAX(BI$10:BI2159)+1)))</f>
        <v/>
      </c>
      <c r="BK2160" s="5" t="str" cm="1">
        <f t="array" aca="1" ref="BK2160" ca="1">IFERROR(INDEX($AE2160:$BI2160, $BJ2160, MATCH($BK$9, $AE$9:$BI$9, 0)), "")</f>
        <v/>
      </c>
    </row>
    <row r="2161" spans="1:63" x14ac:dyDescent="0.25">
      <c r="A2161" s="2"/>
      <c r="B2161" s="254"/>
      <c r="C2161" s="255"/>
      <c r="D2161" s="256"/>
      <c r="E2161" s="257"/>
      <c r="F2161" s="257"/>
      <c r="G2161" s="258"/>
      <c r="H2161" s="259"/>
      <c r="I2161" s="16"/>
      <c r="J2161" s="5" t="str">
        <f t="shared" si="275"/>
        <v/>
      </c>
      <c r="K2161" s="2"/>
      <c r="O2161" s="5" t="str">
        <f t="shared" si="273"/>
        <v/>
      </c>
      <c r="Q2161" s="5" t="str">
        <f t="shared" si="276"/>
        <v/>
      </c>
      <c r="S2161" s="5" t="str">
        <f t="shared" si="274"/>
        <v/>
      </c>
      <c r="U2161" s="64" t="str">
        <f>IF($D2161="","", IF(COUNTIF('Intro &amp; Setup'!$AW$49:$AW$88, $D2161)&gt;0, "BH", TEXT($D2161, "ddd")))</f>
        <v/>
      </c>
      <c r="V2161" s="65" t="str">
        <f>IF($G2161="", "", IF(COUNTIF('Intro &amp; Setup'!$AW$49:$AW$88, $G2161)&gt;0, "BH", TEXT($G2161, "ddd")))</f>
        <v/>
      </c>
      <c r="W2161" s="64" t="str">
        <f t="shared" si="277"/>
        <v/>
      </c>
      <c r="X2161" s="65" t="str">
        <f t="shared" si="278"/>
        <v/>
      </c>
      <c r="Y2161" s="64" t="str">
        <f>IF(F2161="", "", IF(OR(F2161&lt;'Intro &amp; Setup'!$Z$20, F2161&gt;'Intro &amp; Setup'!$Z$22), "X", ""))</f>
        <v/>
      </c>
      <c r="Z2161" s="65" t="str">
        <f>IF(G2161="", "", IF(OR(G2161&lt;'Intro &amp; Setup'!$Z$20, G2161&gt;'Intro &amp; Setup'!$Z$22), "X", ""))</f>
        <v/>
      </c>
      <c r="AB2161" s="58" t="str">
        <f t="shared" si="279"/>
        <v/>
      </c>
      <c r="AC2161" s="59" t="str">
        <f t="shared" si="280"/>
        <v/>
      </c>
      <c r="AE2161" s="5" t="str">
        <f>IF(OR($AB2161="", $AC2161=""), "", IF($H2161=$M$3, "", IF(OR(AE$7&lt;$AB2161, $AC2161&lt;AE$6),"", MAX(AE$10:AE2160)+1)))</f>
        <v/>
      </c>
      <c r="AF2161" s="5" t="str">
        <f>IF(OR($AB2161="", $AC2161=""), "", IF($H2161=$M$3, "", IF(OR(AF$7&lt;$AB2161, $AC2161&lt;AF$6),"", MAX(AF$10:AF2160)+1)))</f>
        <v/>
      </c>
      <c r="AG2161" s="5" t="str">
        <f>IF(OR($AB2161="", $AC2161=""), "", IF($H2161=$M$3, "", IF(OR(AG$7&lt;$AB2161, $AC2161&lt;AG$6),"", MAX(AG$10:AG2160)+1)))</f>
        <v/>
      </c>
      <c r="AH2161" s="5" t="str">
        <f>IF(OR($AB2161="", $AC2161=""), "", IF($H2161=$M$3, "", IF(OR(AH$7&lt;$AB2161, $AC2161&lt;AH$6),"", MAX(AH$10:AH2160)+1)))</f>
        <v/>
      </c>
      <c r="AI2161" s="5" t="str">
        <f>IF(OR($AB2161="", $AC2161=""), "", IF($H2161=$M$3, "", IF(OR(AI$7&lt;$AB2161, $AC2161&lt;AI$6),"", MAX(AI$10:AI2160)+1)))</f>
        <v/>
      </c>
      <c r="AJ2161" s="5" t="str">
        <f>IF(OR($AB2161="", $AC2161=""), "", IF($H2161=$M$3, "", IF(OR(AJ$7&lt;$AB2161, $AC2161&lt;AJ$6),"", MAX(AJ$10:AJ2160)+1)))</f>
        <v/>
      </c>
      <c r="AK2161" s="5" t="str">
        <f>IF(OR($AB2161="", $AC2161=""), "", IF($H2161=$M$3, "", IF(OR(AK$7&lt;$AB2161, $AC2161&lt;AK$6),"", MAX(AK$10:AK2160)+1)))</f>
        <v/>
      </c>
      <c r="AL2161" s="5" t="str">
        <f>IF(OR($AB2161="", $AC2161=""), "", IF($H2161=$M$3, "", IF(OR(AL$7&lt;$AB2161, $AC2161&lt;AL$6),"", MAX(AL$10:AL2160)+1)))</f>
        <v/>
      </c>
      <c r="AM2161" s="5" t="str">
        <f>IF(OR($AB2161="", $AC2161=""), "", IF($H2161=$M$3, "", IF(OR(AM$7&lt;$AB2161, $AC2161&lt;AM$6),"", MAX(AM$10:AM2160)+1)))</f>
        <v/>
      </c>
      <c r="AN2161" s="5" t="str">
        <f>IF(OR($AB2161="", $AC2161=""), "", IF($H2161=$M$3, "", IF(OR(AN$7&lt;$AB2161, $AC2161&lt;AN$6),"", MAX(AN$10:AN2160)+1)))</f>
        <v/>
      </c>
      <c r="AO2161" s="5" t="str">
        <f>IF(OR($AB2161="", $AC2161=""), "", IF($H2161=$M$3, "", IF(OR(AO$7&lt;$AB2161, $AC2161&lt;AO$6),"", MAX(AO$10:AO2160)+1)))</f>
        <v/>
      </c>
      <c r="AP2161" s="5" t="str">
        <f>IF(OR($AB2161="", $AC2161=""), "", IF($H2161=$M$3, "", IF(OR(AP$7&lt;$AB2161, $AC2161&lt;AP$6),"", MAX(AP$10:AP2160)+1)))</f>
        <v/>
      </c>
      <c r="AQ2161" s="5" t="str">
        <f>IF(OR($AB2161="", $AC2161=""), "", IF($H2161=$M$3, "", IF(OR(AQ$7&lt;$AB2161, $AC2161&lt;AQ$6),"", MAX(AQ$10:AQ2160)+1)))</f>
        <v/>
      </c>
      <c r="AR2161" s="5" t="str">
        <f>IF(OR($AB2161="", $AC2161=""), "", IF($H2161=$M$3, "", IF(OR(AR$7&lt;$AB2161, $AC2161&lt;AR$6),"", MAX(AR$10:AR2160)+1)))</f>
        <v/>
      </c>
      <c r="AS2161" s="5" t="str">
        <f>IF(OR($AB2161="", $AC2161=""), "", IF($H2161=$M$3, "", IF(OR(AS$7&lt;$AB2161, $AC2161&lt;AS$6),"", MAX(AS$10:AS2160)+1)))</f>
        <v/>
      </c>
      <c r="AT2161" s="5" t="str">
        <f>IF(OR($AB2161="", $AC2161=""), "", IF($H2161=$M$3, "", IF(OR(AT$7&lt;$AB2161, $AC2161&lt;AT$6),"", MAX(AT$10:AT2160)+1)))</f>
        <v/>
      </c>
      <c r="AU2161" s="5" t="str">
        <f>IF(OR($AB2161="", $AC2161=""), "", IF($H2161=$M$3, "", IF(OR(AU$7&lt;$AB2161, $AC2161&lt;AU$6),"", MAX(AU$10:AU2160)+1)))</f>
        <v/>
      </c>
      <c r="AV2161" s="5" t="str">
        <f>IF(OR($AB2161="", $AC2161=""), "", IF($H2161=$M$3, "", IF(OR(AV$7&lt;$AB2161, $AC2161&lt;AV$6),"", MAX(AV$10:AV2160)+1)))</f>
        <v/>
      </c>
      <c r="AW2161" s="5" t="str">
        <f>IF(OR($AB2161="", $AC2161=""), "", IF($H2161=$M$3, "", IF(OR(AW$7&lt;$AB2161, $AC2161&lt;AW$6),"", MAX(AW$10:AW2160)+1)))</f>
        <v/>
      </c>
      <c r="AX2161" s="5" t="str">
        <f>IF(OR($AB2161="", $AC2161=""), "", IF($H2161=$M$3, "", IF(OR(AX$7&lt;$AB2161, $AC2161&lt;AX$6),"", MAX(AX$10:AX2160)+1)))</f>
        <v/>
      </c>
      <c r="AY2161" s="5" t="str">
        <f>IF(OR($AB2161="", $AC2161=""), "", IF($H2161=$M$3, "", IF(OR(AY$7&lt;$AB2161, $AC2161&lt;AY$6),"", MAX(AY$10:AY2160)+1)))</f>
        <v/>
      </c>
      <c r="AZ2161" s="5" t="str">
        <f>IF(OR($AB2161="", $AC2161=""), "", IF($H2161=$M$3, "", IF(OR(AZ$7&lt;$AB2161, $AC2161&lt;AZ$6),"", MAX(AZ$10:AZ2160)+1)))</f>
        <v/>
      </c>
      <c r="BA2161" s="5" t="str">
        <f>IF(OR($AB2161="", $AC2161=""), "", IF($H2161=$M$3, "", IF(OR(BA$7&lt;$AB2161, $AC2161&lt;BA$6),"", MAX(BA$10:BA2160)+1)))</f>
        <v/>
      </c>
      <c r="BB2161" s="5" t="str">
        <f>IF(OR($AB2161="", $AC2161=""), "", IF($H2161=$M$3, "", IF(OR(BB$7&lt;$AB2161, $AC2161&lt;BB$6),"", MAX(BB$10:BB2160)+1)))</f>
        <v/>
      </c>
      <c r="BC2161" s="5" t="str">
        <f>IF(OR($AB2161="", $AC2161=""), "", IF($H2161=$M$3, "", IF(OR(BC$7&lt;$AB2161, $AC2161&lt;BC$6),"", MAX(BC$10:BC2160)+1)))</f>
        <v/>
      </c>
      <c r="BD2161" s="5" t="str">
        <f>IF(OR($AB2161="", $AC2161=""), "", IF($H2161=$M$3, "", IF(OR(BD$7&lt;$AB2161, $AC2161&lt;BD$6),"", MAX(BD$10:BD2160)+1)))</f>
        <v/>
      </c>
      <c r="BE2161" s="5" t="str">
        <f>IF(OR($AB2161="", $AC2161=""), "", IF($H2161=$M$3, "", IF(OR(BE$7&lt;$AB2161, $AC2161&lt;BE$6),"", MAX(BE$10:BE2160)+1)))</f>
        <v/>
      </c>
      <c r="BF2161" s="5" t="str">
        <f>IF(OR($AB2161="", $AC2161=""), "", IF($H2161=$M$3, "", IF(OR(BF$7&lt;$AB2161, $AC2161&lt;BF$6),"", MAX(BF$10:BF2160)+1)))</f>
        <v/>
      </c>
      <c r="BG2161" s="5" t="str">
        <f>IF(OR($AB2161="", $AC2161=""), "", IF($H2161=$M$3, "", IF(OR(BG$7&lt;$AB2161, $AC2161&lt;BG$6),"", MAX(BG$10:BG2160)+1)))</f>
        <v/>
      </c>
      <c r="BH2161" s="5" t="str">
        <f>IF(OR($AB2161="", $AC2161=""), "", IF($H2161=$M$3, "", IF(OR(BH$7&lt;$AB2161, $AC2161&lt;BH$6),"", MAX(BH$10:BH2160)+1)))</f>
        <v/>
      </c>
      <c r="BI2161" s="5" t="str">
        <f>IF(OR($AB2161="", $AC2161=""), "", IF($H2161=$M$3, "", IF(OR(BI$7&lt;$AB2161, $AC2161&lt;BI$6),"", MAX(BI$10:BI2160)+1)))</f>
        <v/>
      </c>
      <c r="BK2161" s="5" t="str" cm="1">
        <f t="array" aca="1" ref="BK2161" ca="1">IFERROR(INDEX($AE2161:$BI2161, $BJ2161, MATCH($BK$9, $AE$9:$BI$9, 0)), "")</f>
        <v/>
      </c>
    </row>
    <row r="2162" spans="1:63" x14ac:dyDescent="0.25">
      <c r="A2162" s="2"/>
      <c r="B2162" s="254"/>
      <c r="C2162" s="255"/>
      <c r="D2162" s="256"/>
      <c r="E2162" s="257"/>
      <c r="F2162" s="257"/>
      <c r="G2162" s="258"/>
      <c r="H2162" s="259"/>
      <c r="I2162" s="16"/>
      <c r="J2162" s="5" t="str">
        <f t="shared" si="275"/>
        <v/>
      </c>
      <c r="K2162" s="2"/>
      <c r="O2162" s="5" t="str">
        <f t="shared" si="273"/>
        <v/>
      </c>
      <c r="Q2162" s="5" t="str">
        <f t="shared" si="276"/>
        <v/>
      </c>
      <c r="S2162" s="5" t="str">
        <f t="shared" si="274"/>
        <v/>
      </c>
      <c r="U2162" s="64" t="str">
        <f>IF($D2162="","", IF(COUNTIF('Intro &amp; Setup'!$AW$49:$AW$88, $D2162)&gt;0, "BH", TEXT($D2162, "ddd")))</f>
        <v/>
      </c>
      <c r="V2162" s="65" t="str">
        <f>IF($G2162="", "", IF(COUNTIF('Intro &amp; Setup'!$AW$49:$AW$88, $G2162)&gt;0, "BH", TEXT($G2162, "ddd")))</f>
        <v/>
      </c>
      <c r="W2162" s="64" t="str">
        <f t="shared" si="277"/>
        <v/>
      </c>
      <c r="X2162" s="65" t="str">
        <f t="shared" si="278"/>
        <v/>
      </c>
      <c r="Y2162" s="64" t="str">
        <f>IF(F2162="", "", IF(OR(F2162&lt;'Intro &amp; Setup'!$Z$20, F2162&gt;'Intro &amp; Setup'!$Z$22), "X", ""))</f>
        <v/>
      </c>
      <c r="Z2162" s="65" t="str">
        <f>IF(G2162="", "", IF(OR(G2162&lt;'Intro &amp; Setup'!$Z$20, G2162&gt;'Intro &amp; Setup'!$Z$22), "X", ""))</f>
        <v/>
      </c>
      <c r="AB2162" s="58" t="str">
        <f t="shared" si="279"/>
        <v/>
      </c>
      <c r="AC2162" s="59" t="str">
        <f t="shared" si="280"/>
        <v/>
      </c>
      <c r="AE2162" s="5" t="str">
        <f>IF(OR($AB2162="", $AC2162=""), "", IF($H2162=$M$3, "", IF(OR(AE$7&lt;$AB2162, $AC2162&lt;AE$6),"", MAX(AE$10:AE2161)+1)))</f>
        <v/>
      </c>
      <c r="AF2162" s="5" t="str">
        <f>IF(OR($AB2162="", $AC2162=""), "", IF($H2162=$M$3, "", IF(OR(AF$7&lt;$AB2162, $AC2162&lt;AF$6),"", MAX(AF$10:AF2161)+1)))</f>
        <v/>
      </c>
      <c r="AG2162" s="5" t="str">
        <f>IF(OR($AB2162="", $AC2162=""), "", IF($H2162=$M$3, "", IF(OR(AG$7&lt;$AB2162, $AC2162&lt;AG$6),"", MAX(AG$10:AG2161)+1)))</f>
        <v/>
      </c>
      <c r="AH2162" s="5" t="str">
        <f>IF(OR($AB2162="", $AC2162=""), "", IF($H2162=$M$3, "", IF(OR(AH$7&lt;$AB2162, $AC2162&lt;AH$6),"", MAX(AH$10:AH2161)+1)))</f>
        <v/>
      </c>
      <c r="AI2162" s="5" t="str">
        <f>IF(OR($AB2162="", $AC2162=""), "", IF($H2162=$M$3, "", IF(OR(AI$7&lt;$AB2162, $AC2162&lt;AI$6),"", MAX(AI$10:AI2161)+1)))</f>
        <v/>
      </c>
      <c r="AJ2162" s="5" t="str">
        <f>IF(OR($AB2162="", $AC2162=""), "", IF($H2162=$M$3, "", IF(OR(AJ$7&lt;$AB2162, $AC2162&lt;AJ$6),"", MAX(AJ$10:AJ2161)+1)))</f>
        <v/>
      </c>
      <c r="AK2162" s="5" t="str">
        <f>IF(OR($AB2162="", $AC2162=""), "", IF($H2162=$M$3, "", IF(OR(AK$7&lt;$AB2162, $AC2162&lt;AK$6),"", MAX(AK$10:AK2161)+1)))</f>
        <v/>
      </c>
      <c r="AL2162" s="5" t="str">
        <f>IF(OR($AB2162="", $AC2162=""), "", IF($H2162=$M$3, "", IF(OR(AL$7&lt;$AB2162, $AC2162&lt;AL$6),"", MAX(AL$10:AL2161)+1)))</f>
        <v/>
      </c>
      <c r="AM2162" s="5" t="str">
        <f>IF(OR($AB2162="", $AC2162=""), "", IF($H2162=$M$3, "", IF(OR(AM$7&lt;$AB2162, $AC2162&lt;AM$6),"", MAX(AM$10:AM2161)+1)))</f>
        <v/>
      </c>
      <c r="AN2162" s="5" t="str">
        <f>IF(OR($AB2162="", $AC2162=""), "", IF($H2162=$M$3, "", IF(OR(AN$7&lt;$AB2162, $AC2162&lt;AN$6),"", MAX(AN$10:AN2161)+1)))</f>
        <v/>
      </c>
      <c r="AO2162" s="5" t="str">
        <f>IF(OR($AB2162="", $AC2162=""), "", IF($H2162=$M$3, "", IF(OR(AO$7&lt;$AB2162, $AC2162&lt;AO$6),"", MAX(AO$10:AO2161)+1)))</f>
        <v/>
      </c>
      <c r="AP2162" s="5" t="str">
        <f>IF(OR($AB2162="", $AC2162=""), "", IF($H2162=$M$3, "", IF(OR(AP$7&lt;$AB2162, $AC2162&lt;AP$6),"", MAX(AP$10:AP2161)+1)))</f>
        <v/>
      </c>
      <c r="AQ2162" s="5" t="str">
        <f>IF(OR($AB2162="", $AC2162=""), "", IF($H2162=$M$3, "", IF(OR(AQ$7&lt;$AB2162, $AC2162&lt;AQ$6),"", MAX(AQ$10:AQ2161)+1)))</f>
        <v/>
      </c>
      <c r="AR2162" s="5" t="str">
        <f>IF(OR($AB2162="", $AC2162=""), "", IF($H2162=$M$3, "", IF(OR(AR$7&lt;$AB2162, $AC2162&lt;AR$6),"", MAX(AR$10:AR2161)+1)))</f>
        <v/>
      </c>
      <c r="AS2162" s="5" t="str">
        <f>IF(OR($AB2162="", $AC2162=""), "", IF($H2162=$M$3, "", IF(OR(AS$7&lt;$AB2162, $AC2162&lt;AS$6),"", MAX(AS$10:AS2161)+1)))</f>
        <v/>
      </c>
      <c r="AT2162" s="5" t="str">
        <f>IF(OR($AB2162="", $AC2162=""), "", IF($H2162=$M$3, "", IF(OR(AT$7&lt;$AB2162, $AC2162&lt;AT$6),"", MAX(AT$10:AT2161)+1)))</f>
        <v/>
      </c>
      <c r="AU2162" s="5" t="str">
        <f>IF(OR($AB2162="", $AC2162=""), "", IF($H2162=$M$3, "", IF(OR(AU$7&lt;$AB2162, $AC2162&lt;AU$6),"", MAX(AU$10:AU2161)+1)))</f>
        <v/>
      </c>
      <c r="AV2162" s="5" t="str">
        <f>IF(OR($AB2162="", $AC2162=""), "", IF($H2162=$M$3, "", IF(OR(AV$7&lt;$AB2162, $AC2162&lt;AV$6),"", MAX(AV$10:AV2161)+1)))</f>
        <v/>
      </c>
      <c r="AW2162" s="5" t="str">
        <f>IF(OR($AB2162="", $AC2162=""), "", IF($H2162=$M$3, "", IF(OR(AW$7&lt;$AB2162, $AC2162&lt;AW$6),"", MAX(AW$10:AW2161)+1)))</f>
        <v/>
      </c>
      <c r="AX2162" s="5" t="str">
        <f>IF(OR($AB2162="", $AC2162=""), "", IF($H2162=$M$3, "", IF(OR(AX$7&lt;$AB2162, $AC2162&lt;AX$6),"", MAX(AX$10:AX2161)+1)))</f>
        <v/>
      </c>
      <c r="AY2162" s="5" t="str">
        <f>IF(OR($AB2162="", $AC2162=""), "", IF($H2162=$M$3, "", IF(OR(AY$7&lt;$AB2162, $AC2162&lt;AY$6),"", MAX(AY$10:AY2161)+1)))</f>
        <v/>
      </c>
      <c r="AZ2162" s="5" t="str">
        <f>IF(OR($AB2162="", $AC2162=""), "", IF($H2162=$M$3, "", IF(OR(AZ$7&lt;$AB2162, $AC2162&lt;AZ$6),"", MAX(AZ$10:AZ2161)+1)))</f>
        <v/>
      </c>
      <c r="BA2162" s="5" t="str">
        <f>IF(OR($AB2162="", $AC2162=""), "", IF($H2162=$M$3, "", IF(OR(BA$7&lt;$AB2162, $AC2162&lt;BA$6),"", MAX(BA$10:BA2161)+1)))</f>
        <v/>
      </c>
      <c r="BB2162" s="5" t="str">
        <f>IF(OR($AB2162="", $AC2162=""), "", IF($H2162=$M$3, "", IF(OR(BB$7&lt;$AB2162, $AC2162&lt;BB$6),"", MAX(BB$10:BB2161)+1)))</f>
        <v/>
      </c>
      <c r="BC2162" s="5" t="str">
        <f>IF(OR($AB2162="", $AC2162=""), "", IF($H2162=$M$3, "", IF(OR(BC$7&lt;$AB2162, $AC2162&lt;BC$6),"", MAX(BC$10:BC2161)+1)))</f>
        <v/>
      </c>
      <c r="BD2162" s="5" t="str">
        <f>IF(OR($AB2162="", $AC2162=""), "", IF($H2162=$M$3, "", IF(OR(BD$7&lt;$AB2162, $AC2162&lt;BD$6),"", MAX(BD$10:BD2161)+1)))</f>
        <v/>
      </c>
      <c r="BE2162" s="5" t="str">
        <f>IF(OR($AB2162="", $AC2162=""), "", IF($H2162=$M$3, "", IF(OR(BE$7&lt;$AB2162, $AC2162&lt;BE$6),"", MAX(BE$10:BE2161)+1)))</f>
        <v/>
      </c>
      <c r="BF2162" s="5" t="str">
        <f>IF(OR($AB2162="", $AC2162=""), "", IF($H2162=$M$3, "", IF(OR(BF$7&lt;$AB2162, $AC2162&lt;BF$6),"", MAX(BF$10:BF2161)+1)))</f>
        <v/>
      </c>
      <c r="BG2162" s="5" t="str">
        <f>IF(OR($AB2162="", $AC2162=""), "", IF($H2162=$M$3, "", IF(OR(BG$7&lt;$AB2162, $AC2162&lt;BG$6),"", MAX(BG$10:BG2161)+1)))</f>
        <v/>
      </c>
      <c r="BH2162" s="5" t="str">
        <f>IF(OR($AB2162="", $AC2162=""), "", IF($H2162=$M$3, "", IF(OR(BH$7&lt;$AB2162, $AC2162&lt;BH$6),"", MAX(BH$10:BH2161)+1)))</f>
        <v/>
      </c>
      <c r="BI2162" s="5" t="str">
        <f>IF(OR($AB2162="", $AC2162=""), "", IF($H2162=$M$3, "", IF(OR(BI$7&lt;$AB2162, $AC2162&lt;BI$6),"", MAX(BI$10:BI2161)+1)))</f>
        <v/>
      </c>
      <c r="BK2162" s="5" t="str" cm="1">
        <f t="array" aca="1" ref="BK2162" ca="1">IFERROR(INDEX($AE2162:$BI2162, $BJ2162, MATCH($BK$9, $AE$9:$BI$9, 0)), "")</f>
        <v/>
      </c>
    </row>
    <row r="2163" spans="1:63" x14ac:dyDescent="0.25">
      <c r="A2163" s="2"/>
      <c r="B2163" s="254"/>
      <c r="C2163" s="255"/>
      <c r="D2163" s="256"/>
      <c r="E2163" s="257"/>
      <c r="F2163" s="257"/>
      <c r="G2163" s="258"/>
      <c r="H2163" s="259"/>
      <c r="I2163" s="16"/>
      <c r="J2163" s="5" t="str">
        <f t="shared" si="275"/>
        <v/>
      </c>
      <c r="K2163" s="2"/>
      <c r="O2163" s="5" t="str">
        <f t="shared" si="273"/>
        <v/>
      </c>
      <c r="Q2163" s="5" t="str">
        <f t="shared" si="276"/>
        <v/>
      </c>
      <c r="S2163" s="5" t="str">
        <f t="shared" si="274"/>
        <v/>
      </c>
      <c r="U2163" s="64" t="str">
        <f>IF($D2163="","", IF(COUNTIF('Intro &amp; Setup'!$AW$49:$AW$88, $D2163)&gt;0, "BH", TEXT($D2163, "ddd")))</f>
        <v/>
      </c>
      <c r="V2163" s="65" t="str">
        <f>IF($G2163="", "", IF(COUNTIF('Intro &amp; Setup'!$AW$49:$AW$88, $G2163)&gt;0, "BH", TEXT($G2163, "ddd")))</f>
        <v/>
      </c>
      <c r="W2163" s="64" t="str">
        <f t="shared" si="277"/>
        <v/>
      </c>
      <c r="X2163" s="65" t="str">
        <f t="shared" si="278"/>
        <v/>
      </c>
      <c r="Y2163" s="64" t="str">
        <f>IF(F2163="", "", IF(OR(F2163&lt;'Intro &amp; Setup'!$Z$20, F2163&gt;'Intro &amp; Setup'!$Z$22), "X", ""))</f>
        <v/>
      </c>
      <c r="Z2163" s="65" t="str">
        <f>IF(G2163="", "", IF(OR(G2163&lt;'Intro &amp; Setup'!$Z$20, G2163&gt;'Intro &amp; Setup'!$Z$22), "X", ""))</f>
        <v/>
      </c>
      <c r="AB2163" s="58" t="str">
        <f t="shared" si="279"/>
        <v/>
      </c>
      <c r="AC2163" s="59" t="str">
        <f t="shared" si="280"/>
        <v/>
      </c>
      <c r="AE2163" s="5" t="str">
        <f>IF(OR($AB2163="", $AC2163=""), "", IF($H2163=$M$3, "", IF(OR(AE$7&lt;$AB2163, $AC2163&lt;AE$6),"", MAX(AE$10:AE2162)+1)))</f>
        <v/>
      </c>
      <c r="AF2163" s="5" t="str">
        <f>IF(OR($AB2163="", $AC2163=""), "", IF($H2163=$M$3, "", IF(OR(AF$7&lt;$AB2163, $AC2163&lt;AF$6),"", MAX(AF$10:AF2162)+1)))</f>
        <v/>
      </c>
      <c r="AG2163" s="5" t="str">
        <f>IF(OR($AB2163="", $AC2163=""), "", IF($H2163=$M$3, "", IF(OR(AG$7&lt;$AB2163, $AC2163&lt;AG$6),"", MAX(AG$10:AG2162)+1)))</f>
        <v/>
      </c>
      <c r="AH2163" s="5" t="str">
        <f>IF(OR($AB2163="", $AC2163=""), "", IF($H2163=$M$3, "", IF(OR(AH$7&lt;$AB2163, $AC2163&lt;AH$6),"", MAX(AH$10:AH2162)+1)))</f>
        <v/>
      </c>
      <c r="AI2163" s="5" t="str">
        <f>IF(OR($AB2163="", $AC2163=""), "", IF($H2163=$M$3, "", IF(OR(AI$7&lt;$AB2163, $AC2163&lt;AI$6),"", MAX(AI$10:AI2162)+1)))</f>
        <v/>
      </c>
      <c r="AJ2163" s="5" t="str">
        <f>IF(OR($AB2163="", $AC2163=""), "", IF($H2163=$M$3, "", IF(OR(AJ$7&lt;$AB2163, $AC2163&lt;AJ$6),"", MAX(AJ$10:AJ2162)+1)))</f>
        <v/>
      </c>
      <c r="AK2163" s="5" t="str">
        <f>IF(OR($AB2163="", $AC2163=""), "", IF($H2163=$M$3, "", IF(OR(AK$7&lt;$AB2163, $AC2163&lt;AK$6),"", MAX(AK$10:AK2162)+1)))</f>
        <v/>
      </c>
      <c r="AL2163" s="5" t="str">
        <f>IF(OR($AB2163="", $AC2163=""), "", IF($H2163=$M$3, "", IF(OR(AL$7&lt;$AB2163, $AC2163&lt;AL$6),"", MAX(AL$10:AL2162)+1)))</f>
        <v/>
      </c>
      <c r="AM2163" s="5" t="str">
        <f>IF(OR($AB2163="", $AC2163=""), "", IF($H2163=$M$3, "", IF(OR(AM$7&lt;$AB2163, $AC2163&lt;AM$6),"", MAX(AM$10:AM2162)+1)))</f>
        <v/>
      </c>
      <c r="AN2163" s="5" t="str">
        <f>IF(OR($AB2163="", $AC2163=""), "", IF($H2163=$M$3, "", IF(OR(AN$7&lt;$AB2163, $AC2163&lt;AN$6),"", MAX(AN$10:AN2162)+1)))</f>
        <v/>
      </c>
      <c r="AO2163" s="5" t="str">
        <f>IF(OR($AB2163="", $AC2163=""), "", IF($H2163=$M$3, "", IF(OR(AO$7&lt;$AB2163, $AC2163&lt;AO$6),"", MAX(AO$10:AO2162)+1)))</f>
        <v/>
      </c>
      <c r="AP2163" s="5" t="str">
        <f>IF(OR($AB2163="", $AC2163=""), "", IF($H2163=$M$3, "", IF(OR(AP$7&lt;$AB2163, $AC2163&lt;AP$6),"", MAX(AP$10:AP2162)+1)))</f>
        <v/>
      </c>
      <c r="AQ2163" s="5" t="str">
        <f>IF(OR($AB2163="", $AC2163=""), "", IF($H2163=$M$3, "", IF(OR(AQ$7&lt;$AB2163, $AC2163&lt;AQ$6),"", MAX(AQ$10:AQ2162)+1)))</f>
        <v/>
      </c>
      <c r="AR2163" s="5" t="str">
        <f>IF(OR($AB2163="", $AC2163=""), "", IF($H2163=$M$3, "", IF(OR(AR$7&lt;$AB2163, $AC2163&lt;AR$6),"", MAX(AR$10:AR2162)+1)))</f>
        <v/>
      </c>
      <c r="AS2163" s="5" t="str">
        <f>IF(OR($AB2163="", $AC2163=""), "", IF($H2163=$M$3, "", IF(OR(AS$7&lt;$AB2163, $AC2163&lt;AS$6),"", MAX(AS$10:AS2162)+1)))</f>
        <v/>
      </c>
      <c r="AT2163" s="5" t="str">
        <f>IF(OR($AB2163="", $AC2163=""), "", IF($H2163=$M$3, "", IF(OR(AT$7&lt;$AB2163, $AC2163&lt;AT$6),"", MAX(AT$10:AT2162)+1)))</f>
        <v/>
      </c>
      <c r="AU2163" s="5" t="str">
        <f>IF(OR($AB2163="", $AC2163=""), "", IF($H2163=$M$3, "", IF(OR(AU$7&lt;$AB2163, $AC2163&lt;AU$6),"", MAX(AU$10:AU2162)+1)))</f>
        <v/>
      </c>
      <c r="AV2163" s="5" t="str">
        <f>IF(OR($AB2163="", $AC2163=""), "", IF($H2163=$M$3, "", IF(OR(AV$7&lt;$AB2163, $AC2163&lt;AV$6),"", MAX(AV$10:AV2162)+1)))</f>
        <v/>
      </c>
      <c r="AW2163" s="5" t="str">
        <f>IF(OR($AB2163="", $AC2163=""), "", IF($H2163=$M$3, "", IF(OR(AW$7&lt;$AB2163, $AC2163&lt;AW$6),"", MAX(AW$10:AW2162)+1)))</f>
        <v/>
      </c>
      <c r="AX2163" s="5" t="str">
        <f>IF(OR($AB2163="", $AC2163=""), "", IF($H2163=$M$3, "", IF(OR(AX$7&lt;$AB2163, $AC2163&lt;AX$6),"", MAX(AX$10:AX2162)+1)))</f>
        <v/>
      </c>
      <c r="AY2163" s="5" t="str">
        <f>IF(OR($AB2163="", $AC2163=""), "", IF($H2163=$M$3, "", IF(OR(AY$7&lt;$AB2163, $AC2163&lt;AY$6),"", MAX(AY$10:AY2162)+1)))</f>
        <v/>
      </c>
      <c r="AZ2163" s="5" t="str">
        <f>IF(OR($AB2163="", $AC2163=""), "", IF($H2163=$M$3, "", IF(OR(AZ$7&lt;$AB2163, $AC2163&lt;AZ$6),"", MAX(AZ$10:AZ2162)+1)))</f>
        <v/>
      </c>
      <c r="BA2163" s="5" t="str">
        <f>IF(OR($AB2163="", $AC2163=""), "", IF($H2163=$M$3, "", IF(OR(BA$7&lt;$AB2163, $AC2163&lt;BA$6),"", MAX(BA$10:BA2162)+1)))</f>
        <v/>
      </c>
      <c r="BB2163" s="5" t="str">
        <f>IF(OR($AB2163="", $AC2163=""), "", IF($H2163=$M$3, "", IF(OR(BB$7&lt;$AB2163, $AC2163&lt;BB$6),"", MAX(BB$10:BB2162)+1)))</f>
        <v/>
      </c>
      <c r="BC2163" s="5" t="str">
        <f>IF(OR($AB2163="", $AC2163=""), "", IF($H2163=$M$3, "", IF(OR(BC$7&lt;$AB2163, $AC2163&lt;BC$6),"", MAX(BC$10:BC2162)+1)))</f>
        <v/>
      </c>
      <c r="BD2163" s="5" t="str">
        <f>IF(OR($AB2163="", $AC2163=""), "", IF($H2163=$M$3, "", IF(OR(BD$7&lt;$AB2163, $AC2163&lt;BD$6),"", MAX(BD$10:BD2162)+1)))</f>
        <v/>
      </c>
      <c r="BE2163" s="5" t="str">
        <f>IF(OR($AB2163="", $AC2163=""), "", IF($H2163=$M$3, "", IF(OR(BE$7&lt;$AB2163, $AC2163&lt;BE$6),"", MAX(BE$10:BE2162)+1)))</f>
        <v/>
      </c>
      <c r="BF2163" s="5" t="str">
        <f>IF(OR($AB2163="", $AC2163=""), "", IF($H2163=$M$3, "", IF(OR(BF$7&lt;$AB2163, $AC2163&lt;BF$6),"", MAX(BF$10:BF2162)+1)))</f>
        <v/>
      </c>
      <c r="BG2163" s="5" t="str">
        <f>IF(OR($AB2163="", $AC2163=""), "", IF($H2163=$M$3, "", IF(OR(BG$7&lt;$AB2163, $AC2163&lt;BG$6),"", MAX(BG$10:BG2162)+1)))</f>
        <v/>
      </c>
      <c r="BH2163" s="5" t="str">
        <f>IF(OR($AB2163="", $AC2163=""), "", IF($H2163=$M$3, "", IF(OR(BH$7&lt;$AB2163, $AC2163&lt;BH$6),"", MAX(BH$10:BH2162)+1)))</f>
        <v/>
      </c>
      <c r="BI2163" s="5" t="str">
        <f>IF(OR($AB2163="", $AC2163=""), "", IF($H2163=$M$3, "", IF(OR(BI$7&lt;$AB2163, $AC2163&lt;BI$6),"", MAX(BI$10:BI2162)+1)))</f>
        <v/>
      </c>
      <c r="BK2163" s="5" t="str" cm="1">
        <f t="array" aca="1" ref="BK2163" ca="1">IFERROR(INDEX($AE2163:$BI2163, $BJ2163, MATCH($BK$9, $AE$9:$BI$9, 0)), "")</f>
        <v/>
      </c>
    </row>
    <row r="2164" spans="1:63" x14ac:dyDescent="0.25">
      <c r="A2164" s="2"/>
      <c r="B2164" s="254"/>
      <c r="C2164" s="255"/>
      <c r="D2164" s="256"/>
      <c r="E2164" s="257"/>
      <c r="F2164" s="257"/>
      <c r="G2164" s="258"/>
      <c r="H2164" s="259"/>
      <c r="I2164" s="16"/>
      <c r="J2164" s="5" t="str">
        <f t="shared" si="275"/>
        <v/>
      </c>
      <c r="K2164" s="2"/>
      <c r="O2164" s="5" t="str">
        <f t="shared" si="273"/>
        <v/>
      </c>
      <c r="Q2164" s="5" t="str">
        <f t="shared" si="276"/>
        <v/>
      </c>
      <c r="S2164" s="5" t="str">
        <f t="shared" si="274"/>
        <v/>
      </c>
      <c r="U2164" s="64" t="str">
        <f>IF($D2164="","", IF(COUNTIF('Intro &amp; Setup'!$AW$49:$AW$88, $D2164)&gt;0, "BH", TEXT($D2164, "ddd")))</f>
        <v/>
      </c>
      <c r="V2164" s="65" t="str">
        <f>IF($G2164="", "", IF(COUNTIF('Intro &amp; Setup'!$AW$49:$AW$88, $G2164)&gt;0, "BH", TEXT($G2164, "ddd")))</f>
        <v/>
      </c>
      <c r="W2164" s="64" t="str">
        <f t="shared" si="277"/>
        <v/>
      </c>
      <c r="X2164" s="65" t="str">
        <f t="shared" si="278"/>
        <v/>
      </c>
      <c r="Y2164" s="64" t="str">
        <f>IF(F2164="", "", IF(OR(F2164&lt;'Intro &amp; Setup'!$Z$20, F2164&gt;'Intro &amp; Setup'!$Z$22), "X", ""))</f>
        <v/>
      </c>
      <c r="Z2164" s="65" t="str">
        <f>IF(G2164="", "", IF(OR(G2164&lt;'Intro &amp; Setup'!$Z$20, G2164&gt;'Intro &amp; Setup'!$Z$22), "X", ""))</f>
        <v/>
      </c>
      <c r="AB2164" s="58" t="str">
        <f t="shared" si="279"/>
        <v/>
      </c>
      <c r="AC2164" s="59" t="str">
        <f t="shared" si="280"/>
        <v/>
      </c>
      <c r="AE2164" s="5" t="str">
        <f>IF(OR($AB2164="", $AC2164=""), "", IF($H2164=$M$3, "", IF(OR(AE$7&lt;$AB2164, $AC2164&lt;AE$6),"", MAX(AE$10:AE2163)+1)))</f>
        <v/>
      </c>
      <c r="AF2164" s="5" t="str">
        <f>IF(OR($AB2164="", $AC2164=""), "", IF($H2164=$M$3, "", IF(OR(AF$7&lt;$AB2164, $AC2164&lt;AF$6),"", MAX(AF$10:AF2163)+1)))</f>
        <v/>
      </c>
      <c r="AG2164" s="5" t="str">
        <f>IF(OR($AB2164="", $AC2164=""), "", IF($H2164=$M$3, "", IF(OR(AG$7&lt;$AB2164, $AC2164&lt;AG$6),"", MAX(AG$10:AG2163)+1)))</f>
        <v/>
      </c>
      <c r="AH2164" s="5" t="str">
        <f>IF(OR($AB2164="", $AC2164=""), "", IF($H2164=$M$3, "", IF(OR(AH$7&lt;$AB2164, $AC2164&lt;AH$6),"", MAX(AH$10:AH2163)+1)))</f>
        <v/>
      </c>
      <c r="AI2164" s="5" t="str">
        <f>IF(OR($AB2164="", $AC2164=""), "", IF($H2164=$M$3, "", IF(OR(AI$7&lt;$AB2164, $AC2164&lt;AI$6),"", MAX(AI$10:AI2163)+1)))</f>
        <v/>
      </c>
      <c r="AJ2164" s="5" t="str">
        <f>IF(OR($AB2164="", $AC2164=""), "", IF($H2164=$M$3, "", IF(OR(AJ$7&lt;$AB2164, $AC2164&lt;AJ$6),"", MAX(AJ$10:AJ2163)+1)))</f>
        <v/>
      </c>
      <c r="AK2164" s="5" t="str">
        <f>IF(OR($AB2164="", $AC2164=""), "", IF($H2164=$M$3, "", IF(OR(AK$7&lt;$AB2164, $AC2164&lt;AK$6),"", MAX(AK$10:AK2163)+1)))</f>
        <v/>
      </c>
      <c r="AL2164" s="5" t="str">
        <f>IF(OR($AB2164="", $AC2164=""), "", IF($H2164=$M$3, "", IF(OR(AL$7&lt;$AB2164, $AC2164&lt;AL$6),"", MAX(AL$10:AL2163)+1)))</f>
        <v/>
      </c>
      <c r="AM2164" s="5" t="str">
        <f>IF(OR($AB2164="", $AC2164=""), "", IF($H2164=$M$3, "", IF(OR(AM$7&lt;$AB2164, $AC2164&lt;AM$6),"", MAX(AM$10:AM2163)+1)))</f>
        <v/>
      </c>
      <c r="AN2164" s="5" t="str">
        <f>IF(OR($AB2164="", $AC2164=""), "", IF($H2164=$M$3, "", IF(OR(AN$7&lt;$AB2164, $AC2164&lt;AN$6),"", MAX(AN$10:AN2163)+1)))</f>
        <v/>
      </c>
      <c r="AO2164" s="5" t="str">
        <f>IF(OR($AB2164="", $AC2164=""), "", IF($H2164=$M$3, "", IF(OR(AO$7&lt;$AB2164, $AC2164&lt;AO$6),"", MAX(AO$10:AO2163)+1)))</f>
        <v/>
      </c>
      <c r="AP2164" s="5" t="str">
        <f>IF(OR($AB2164="", $AC2164=""), "", IF($H2164=$M$3, "", IF(OR(AP$7&lt;$AB2164, $AC2164&lt;AP$6),"", MAX(AP$10:AP2163)+1)))</f>
        <v/>
      </c>
      <c r="AQ2164" s="5" t="str">
        <f>IF(OR($AB2164="", $AC2164=""), "", IF($H2164=$M$3, "", IF(OR(AQ$7&lt;$AB2164, $AC2164&lt;AQ$6),"", MAX(AQ$10:AQ2163)+1)))</f>
        <v/>
      </c>
      <c r="AR2164" s="5" t="str">
        <f>IF(OR($AB2164="", $AC2164=""), "", IF($H2164=$M$3, "", IF(OR(AR$7&lt;$AB2164, $AC2164&lt;AR$6),"", MAX(AR$10:AR2163)+1)))</f>
        <v/>
      </c>
      <c r="AS2164" s="5" t="str">
        <f>IF(OR($AB2164="", $AC2164=""), "", IF($H2164=$M$3, "", IF(OR(AS$7&lt;$AB2164, $AC2164&lt;AS$6),"", MAX(AS$10:AS2163)+1)))</f>
        <v/>
      </c>
      <c r="AT2164" s="5" t="str">
        <f>IF(OR($AB2164="", $AC2164=""), "", IF($H2164=$M$3, "", IF(OR(AT$7&lt;$AB2164, $AC2164&lt;AT$6),"", MAX(AT$10:AT2163)+1)))</f>
        <v/>
      </c>
      <c r="AU2164" s="5" t="str">
        <f>IF(OR($AB2164="", $AC2164=""), "", IF($H2164=$M$3, "", IF(OR(AU$7&lt;$AB2164, $AC2164&lt;AU$6),"", MAX(AU$10:AU2163)+1)))</f>
        <v/>
      </c>
      <c r="AV2164" s="5" t="str">
        <f>IF(OR($AB2164="", $AC2164=""), "", IF($H2164=$M$3, "", IF(OR(AV$7&lt;$AB2164, $AC2164&lt;AV$6),"", MAX(AV$10:AV2163)+1)))</f>
        <v/>
      </c>
      <c r="AW2164" s="5" t="str">
        <f>IF(OR($AB2164="", $AC2164=""), "", IF($H2164=$M$3, "", IF(OR(AW$7&lt;$AB2164, $AC2164&lt;AW$6),"", MAX(AW$10:AW2163)+1)))</f>
        <v/>
      </c>
      <c r="AX2164" s="5" t="str">
        <f>IF(OR($AB2164="", $AC2164=""), "", IF($H2164=$M$3, "", IF(OR(AX$7&lt;$AB2164, $AC2164&lt;AX$6),"", MAX(AX$10:AX2163)+1)))</f>
        <v/>
      </c>
      <c r="AY2164" s="5" t="str">
        <f>IF(OR($AB2164="", $AC2164=""), "", IF($H2164=$M$3, "", IF(OR(AY$7&lt;$AB2164, $AC2164&lt;AY$6),"", MAX(AY$10:AY2163)+1)))</f>
        <v/>
      </c>
      <c r="AZ2164" s="5" t="str">
        <f>IF(OR($AB2164="", $AC2164=""), "", IF($H2164=$M$3, "", IF(OR(AZ$7&lt;$AB2164, $AC2164&lt;AZ$6),"", MAX(AZ$10:AZ2163)+1)))</f>
        <v/>
      </c>
      <c r="BA2164" s="5" t="str">
        <f>IF(OR($AB2164="", $AC2164=""), "", IF($H2164=$M$3, "", IF(OR(BA$7&lt;$AB2164, $AC2164&lt;BA$6),"", MAX(BA$10:BA2163)+1)))</f>
        <v/>
      </c>
      <c r="BB2164" s="5" t="str">
        <f>IF(OR($AB2164="", $AC2164=""), "", IF($H2164=$M$3, "", IF(OR(BB$7&lt;$AB2164, $AC2164&lt;BB$6),"", MAX(BB$10:BB2163)+1)))</f>
        <v/>
      </c>
      <c r="BC2164" s="5" t="str">
        <f>IF(OR($AB2164="", $AC2164=""), "", IF($H2164=$M$3, "", IF(OR(BC$7&lt;$AB2164, $AC2164&lt;BC$6),"", MAX(BC$10:BC2163)+1)))</f>
        <v/>
      </c>
      <c r="BD2164" s="5" t="str">
        <f>IF(OR($AB2164="", $AC2164=""), "", IF($H2164=$M$3, "", IF(OR(BD$7&lt;$AB2164, $AC2164&lt;BD$6),"", MAX(BD$10:BD2163)+1)))</f>
        <v/>
      </c>
      <c r="BE2164" s="5" t="str">
        <f>IF(OR($AB2164="", $AC2164=""), "", IF($H2164=$M$3, "", IF(OR(BE$7&lt;$AB2164, $AC2164&lt;BE$6),"", MAX(BE$10:BE2163)+1)))</f>
        <v/>
      </c>
      <c r="BF2164" s="5" t="str">
        <f>IF(OR($AB2164="", $AC2164=""), "", IF($H2164=$M$3, "", IF(OR(BF$7&lt;$AB2164, $AC2164&lt;BF$6),"", MAX(BF$10:BF2163)+1)))</f>
        <v/>
      </c>
      <c r="BG2164" s="5" t="str">
        <f>IF(OR($AB2164="", $AC2164=""), "", IF($H2164=$M$3, "", IF(OR(BG$7&lt;$AB2164, $AC2164&lt;BG$6),"", MAX(BG$10:BG2163)+1)))</f>
        <v/>
      </c>
      <c r="BH2164" s="5" t="str">
        <f>IF(OR($AB2164="", $AC2164=""), "", IF($H2164=$M$3, "", IF(OR(BH$7&lt;$AB2164, $AC2164&lt;BH$6),"", MAX(BH$10:BH2163)+1)))</f>
        <v/>
      </c>
      <c r="BI2164" s="5" t="str">
        <f>IF(OR($AB2164="", $AC2164=""), "", IF($H2164=$M$3, "", IF(OR(BI$7&lt;$AB2164, $AC2164&lt;BI$6),"", MAX(BI$10:BI2163)+1)))</f>
        <v/>
      </c>
      <c r="BK2164" s="5" t="str" cm="1">
        <f t="array" aca="1" ref="BK2164" ca="1">IFERROR(INDEX($AE2164:$BI2164, $BJ2164, MATCH($BK$9, $AE$9:$BI$9, 0)), "")</f>
        <v/>
      </c>
    </row>
    <row r="2165" spans="1:63" x14ac:dyDescent="0.25">
      <c r="A2165" s="2"/>
      <c r="B2165" s="254"/>
      <c r="C2165" s="255"/>
      <c r="D2165" s="256"/>
      <c r="E2165" s="257"/>
      <c r="F2165" s="257"/>
      <c r="G2165" s="258"/>
      <c r="H2165" s="259"/>
      <c r="I2165" s="16"/>
      <c r="J2165" s="5" t="str">
        <f t="shared" si="275"/>
        <v/>
      </c>
      <c r="K2165" s="2"/>
      <c r="O2165" s="5" t="str">
        <f t="shared" si="273"/>
        <v/>
      </c>
      <c r="Q2165" s="5" t="str">
        <f t="shared" si="276"/>
        <v/>
      </c>
      <c r="S2165" s="5" t="str">
        <f t="shared" si="274"/>
        <v/>
      </c>
      <c r="U2165" s="64" t="str">
        <f>IF($D2165="","", IF(COUNTIF('Intro &amp; Setup'!$AW$49:$AW$88, $D2165)&gt;0, "BH", TEXT($D2165, "ddd")))</f>
        <v/>
      </c>
      <c r="V2165" s="65" t="str">
        <f>IF($G2165="", "", IF(COUNTIF('Intro &amp; Setup'!$AW$49:$AW$88, $G2165)&gt;0, "BH", TEXT($G2165, "ddd")))</f>
        <v/>
      </c>
      <c r="W2165" s="64" t="str">
        <f t="shared" si="277"/>
        <v/>
      </c>
      <c r="X2165" s="65" t="str">
        <f t="shared" si="278"/>
        <v/>
      </c>
      <c r="Y2165" s="64" t="str">
        <f>IF(F2165="", "", IF(OR(F2165&lt;'Intro &amp; Setup'!$Z$20, F2165&gt;'Intro &amp; Setup'!$Z$22), "X", ""))</f>
        <v/>
      </c>
      <c r="Z2165" s="65" t="str">
        <f>IF(G2165="", "", IF(OR(G2165&lt;'Intro &amp; Setup'!$Z$20, G2165&gt;'Intro &amp; Setup'!$Z$22), "X", ""))</f>
        <v/>
      </c>
      <c r="AB2165" s="58" t="str">
        <f t="shared" si="279"/>
        <v/>
      </c>
      <c r="AC2165" s="59" t="str">
        <f t="shared" si="280"/>
        <v/>
      </c>
      <c r="AE2165" s="5" t="str">
        <f>IF(OR($AB2165="", $AC2165=""), "", IF($H2165=$M$3, "", IF(OR(AE$7&lt;$AB2165, $AC2165&lt;AE$6),"", MAX(AE$10:AE2164)+1)))</f>
        <v/>
      </c>
      <c r="AF2165" s="5" t="str">
        <f>IF(OR($AB2165="", $AC2165=""), "", IF($H2165=$M$3, "", IF(OR(AF$7&lt;$AB2165, $AC2165&lt;AF$6),"", MAX(AF$10:AF2164)+1)))</f>
        <v/>
      </c>
      <c r="AG2165" s="5" t="str">
        <f>IF(OR($AB2165="", $AC2165=""), "", IF($H2165=$M$3, "", IF(OR(AG$7&lt;$AB2165, $AC2165&lt;AG$6),"", MAX(AG$10:AG2164)+1)))</f>
        <v/>
      </c>
      <c r="AH2165" s="5" t="str">
        <f>IF(OR($AB2165="", $AC2165=""), "", IF($H2165=$M$3, "", IF(OR(AH$7&lt;$AB2165, $AC2165&lt;AH$6),"", MAX(AH$10:AH2164)+1)))</f>
        <v/>
      </c>
      <c r="AI2165" s="5" t="str">
        <f>IF(OR($AB2165="", $AC2165=""), "", IF($H2165=$M$3, "", IF(OR(AI$7&lt;$AB2165, $AC2165&lt;AI$6),"", MAX(AI$10:AI2164)+1)))</f>
        <v/>
      </c>
      <c r="AJ2165" s="5" t="str">
        <f>IF(OR($AB2165="", $AC2165=""), "", IF($H2165=$M$3, "", IF(OR(AJ$7&lt;$AB2165, $AC2165&lt;AJ$6),"", MAX(AJ$10:AJ2164)+1)))</f>
        <v/>
      </c>
      <c r="AK2165" s="5" t="str">
        <f>IF(OR($AB2165="", $AC2165=""), "", IF($H2165=$M$3, "", IF(OR(AK$7&lt;$AB2165, $AC2165&lt;AK$6),"", MAX(AK$10:AK2164)+1)))</f>
        <v/>
      </c>
      <c r="AL2165" s="5" t="str">
        <f>IF(OR($AB2165="", $AC2165=""), "", IF($H2165=$M$3, "", IF(OR(AL$7&lt;$AB2165, $AC2165&lt;AL$6),"", MAX(AL$10:AL2164)+1)))</f>
        <v/>
      </c>
      <c r="AM2165" s="5" t="str">
        <f>IF(OR($AB2165="", $AC2165=""), "", IF($H2165=$M$3, "", IF(OR(AM$7&lt;$AB2165, $AC2165&lt;AM$6),"", MAX(AM$10:AM2164)+1)))</f>
        <v/>
      </c>
      <c r="AN2165" s="5" t="str">
        <f>IF(OR($AB2165="", $AC2165=""), "", IF($H2165=$M$3, "", IF(OR(AN$7&lt;$AB2165, $AC2165&lt;AN$6),"", MAX(AN$10:AN2164)+1)))</f>
        <v/>
      </c>
      <c r="AO2165" s="5" t="str">
        <f>IF(OR($AB2165="", $AC2165=""), "", IF($H2165=$M$3, "", IF(OR(AO$7&lt;$AB2165, $AC2165&lt;AO$6),"", MAX(AO$10:AO2164)+1)))</f>
        <v/>
      </c>
      <c r="AP2165" s="5" t="str">
        <f>IF(OR($AB2165="", $AC2165=""), "", IF($H2165=$M$3, "", IF(OR(AP$7&lt;$AB2165, $AC2165&lt;AP$6),"", MAX(AP$10:AP2164)+1)))</f>
        <v/>
      </c>
      <c r="AQ2165" s="5" t="str">
        <f>IF(OR($AB2165="", $AC2165=""), "", IF($H2165=$M$3, "", IF(OR(AQ$7&lt;$AB2165, $AC2165&lt;AQ$6),"", MAX(AQ$10:AQ2164)+1)))</f>
        <v/>
      </c>
      <c r="AR2165" s="5" t="str">
        <f>IF(OR($AB2165="", $AC2165=""), "", IF($H2165=$M$3, "", IF(OR(AR$7&lt;$AB2165, $AC2165&lt;AR$6),"", MAX(AR$10:AR2164)+1)))</f>
        <v/>
      </c>
      <c r="AS2165" s="5" t="str">
        <f>IF(OR($AB2165="", $AC2165=""), "", IF($H2165=$M$3, "", IF(OR(AS$7&lt;$AB2165, $AC2165&lt;AS$6),"", MAX(AS$10:AS2164)+1)))</f>
        <v/>
      </c>
      <c r="AT2165" s="5" t="str">
        <f>IF(OR($AB2165="", $AC2165=""), "", IF($H2165=$M$3, "", IF(OR(AT$7&lt;$AB2165, $AC2165&lt;AT$6),"", MAX(AT$10:AT2164)+1)))</f>
        <v/>
      </c>
      <c r="AU2165" s="5" t="str">
        <f>IF(OR($AB2165="", $AC2165=""), "", IF($H2165=$M$3, "", IF(OR(AU$7&lt;$AB2165, $AC2165&lt;AU$6),"", MAX(AU$10:AU2164)+1)))</f>
        <v/>
      </c>
      <c r="AV2165" s="5" t="str">
        <f>IF(OR($AB2165="", $AC2165=""), "", IF($H2165=$M$3, "", IF(OR(AV$7&lt;$AB2165, $AC2165&lt;AV$6),"", MAX(AV$10:AV2164)+1)))</f>
        <v/>
      </c>
      <c r="AW2165" s="5" t="str">
        <f>IF(OR($AB2165="", $AC2165=""), "", IF($H2165=$M$3, "", IF(OR(AW$7&lt;$AB2165, $AC2165&lt;AW$6),"", MAX(AW$10:AW2164)+1)))</f>
        <v/>
      </c>
      <c r="AX2165" s="5" t="str">
        <f>IF(OR($AB2165="", $AC2165=""), "", IF($H2165=$M$3, "", IF(OR(AX$7&lt;$AB2165, $AC2165&lt;AX$6),"", MAX(AX$10:AX2164)+1)))</f>
        <v/>
      </c>
      <c r="AY2165" s="5" t="str">
        <f>IF(OR($AB2165="", $AC2165=""), "", IF($H2165=$M$3, "", IF(OR(AY$7&lt;$AB2165, $AC2165&lt;AY$6),"", MAX(AY$10:AY2164)+1)))</f>
        <v/>
      </c>
      <c r="AZ2165" s="5" t="str">
        <f>IF(OR($AB2165="", $AC2165=""), "", IF($H2165=$M$3, "", IF(OR(AZ$7&lt;$AB2165, $AC2165&lt;AZ$6),"", MAX(AZ$10:AZ2164)+1)))</f>
        <v/>
      </c>
      <c r="BA2165" s="5" t="str">
        <f>IF(OR($AB2165="", $AC2165=""), "", IF($H2165=$M$3, "", IF(OR(BA$7&lt;$AB2165, $AC2165&lt;BA$6),"", MAX(BA$10:BA2164)+1)))</f>
        <v/>
      </c>
      <c r="BB2165" s="5" t="str">
        <f>IF(OR($AB2165="", $AC2165=""), "", IF($H2165=$M$3, "", IF(OR(BB$7&lt;$AB2165, $AC2165&lt;BB$6),"", MAX(BB$10:BB2164)+1)))</f>
        <v/>
      </c>
      <c r="BC2165" s="5" t="str">
        <f>IF(OR($AB2165="", $AC2165=""), "", IF($H2165=$M$3, "", IF(OR(BC$7&lt;$AB2165, $AC2165&lt;BC$6),"", MAX(BC$10:BC2164)+1)))</f>
        <v/>
      </c>
      <c r="BD2165" s="5" t="str">
        <f>IF(OR($AB2165="", $AC2165=""), "", IF($H2165=$M$3, "", IF(OR(BD$7&lt;$AB2165, $AC2165&lt;BD$6),"", MAX(BD$10:BD2164)+1)))</f>
        <v/>
      </c>
      <c r="BE2165" s="5" t="str">
        <f>IF(OR($AB2165="", $AC2165=""), "", IF($H2165=$M$3, "", IF(OR(BE$7&lt;$AB2165, $AC2165&lt;BE$6),"", MAX(BE$10:BE2164)+1)))</f>
        <v/>
      </c>
      <c r="BF2165" s="5" t="str">
        <f>IF(OR($AB2165="", $AC2165=""), "", IF($H2165=$M$3, "", IF(OR(BF$7&lt;$AB2165, $AC2165&lt;BF$6),"", MAX(BF$10:BF2164)+1)))</f>
        <v/>
      </c>
      <c r="BG2165" s="5" t="str">
        <f>IF(OR($AB2165="", $AC2165=""), "", IF($H2165=$M$3, "", IF(OR(BG$7&lt;$AB2165, $AC2165&lt;BG$6),"", MAX(BG$10:BG2164)+1)))</f>
        <v/>
      </c>
      <c r="BH2165" s="5" t="str">
        <f>IF(OR($AB2165="", $AC2165=""), "", IF($H2165=$M$3, "", IF(OR(BH$7&lt;$AB2165, $AC2165&lt;BH$6),"", MAX(BH$10:BH2164)+1)))</f>
        <v/>
      </c>
      <c r="BI2165" s="5" t="str">
        <f>IF(OR($AB2165="", $AC2165=""), "", IF($H2165=$M$3, "", IF(OR(BI$7&lt;$AB2165, $AC2165&lt;BI$6),"", MAX(BI$10:BI2164)+1)))</f>
        <v/>
      </c>
      <c r="BK2165" s="5" t="str" cm="1">
        <f t="array" aca="1" ref="BK2165" ca="1">IFERROR(INDEX($AE2165:$BI2165, $BJ2165, MATCH($BK$9, $AE$9:$BI$9, 0)), "")</f>
        <v/>
      </c>
    </row>
    <row r="2166" spans="1:63" x14ac:dyDescent="0.25">
      <c r="A2166" s="2"/>
      <c r="B2166" s="254"/>
      <c r="C2166" s="255"/>
      <c r="D2166" s="256"/>
      <c r="E2166" s="257"/>
      <c r="F2166" s="257"/>
      <c r="G2166" s="258"/>
      <c r="H2166" s="259"/>
      <c r="I2166" s="16"/>
      <c r="J2166" s="5" t="str">
        <f t="shared" si="275"/>
        <v/>
      </c>
      <c r="K2166" s="2"/>
      <c r="O2166" s="5" t="str">
        <f t="shared" si="273"/>
        <v/>
      </c>
      <c r="Q2166" s="5" t="str">
        <f t="shared" si="276"/>
        <v/>
      </c>
      <c r="S2166" s="5" t="str">
        <f t="shared" si="274"/>
        <v/>
      </c>
      <c r="U2166" s="64" t="str">
        <f>IF($D2166="","", IF(COUNTIF('Intro &amp; Setup'!$AW$49:$AW$88, $D2166)&gt;0, "BH", TEXT($D2166, "ddd")))</f>
        <v/>
      </c>
      <c r="V2166" s="65" t="str">
        <f>IF($G2166="", "", IF(COUNTIF('Intro &amp; Setup'!$AW$49:$AW$88, $G2166)&gt;0, "BH", TEXT($G2166, "ddd")))</f>
        <v/>
      </c>
      <c r="W2166" s="64" t="str">
        <f t="shared" si="277"/>
        <v/>
      </c>
      <c r="X2166" s="65" t="str">
        <f t="shared" si="278"/>
        <v/>
      </c>
      <c r="Y2166" s="64" t="str">
        <f>IF(F2166="", "", IF(OR(F2166&lt;'Intro &amp; Setup'!$Z$20, F2166&gt;'Intro &amp; Setup'!$Z$22), "X", ""))</f>
        <v/>
      </c>
      <c r="Z2166" s="65" t="str">
        <f>IF(G2166="", "", IF(OR(G2166&lt;'Intro &amp; Setup'!$Z$20, G2166&gt;'Intro &amp; Setup'!$Z$22), "X", ""))</f>
        <v/>
      </c>
      <c r="AB2166" s="58" t="str">
        <f t="shared" si="279"/>
        <v/>
      </c>
      <c r="AC2166" s="59" t="str">
        <f t="shared" si="280"/>
        <v/>
      </c>
      <c r="AE2166" s="5" t="str">
        <f>IF(OR($AB2166="", $AC2166=""), "", IF($H2166=$M$3, "", IF(OR(AE$7&lt;$AB2166, $AC2166&lt;AE$6),"", MAX(AE$10:AE2165)+1)))</f>
        <v/>
      </c>
      <c r="AF2166" s="5" t="str">
        <f>IF(OR($AB2166="", $AC2166=""), "", IF($H2166=$M$3, "", IF(OR(AF$7&lt;$AB2166, $AC2166&lt;AF$6),"", MAX(AF$10:AF2165)+1)))</f>
        <v/>
      </c>
      <c r="AG2166" s="5" t="str">
        <f>IF(OR($AB2166="", $AC2166=""), "", IF($H2166=$M$3, "", IF(OR(AG$7&lt;$AB2166, $AC2166&lt;AG$6),"", MAX(AG$10:AG2165)+1)))</f>
        <v/>
      </c>
      <c r="AH2166" s="5" t="str">
        <f>IF(OR($AB2166="", $AC2166=""), "", IF($H2166=$M$3, "", IF(OR(AH$7&lt;$AB2166, $AC2166&lt;AH$6),"", MAX(AH$10:AH2165)+1)))</f>
        <v/>
      </c>
      <c r="AI2166" s="5" t="str">
        <f>IF(OR($AB2166="", $AC2166=""), "", IF($H2166=$M$3, "", IF(OR(AI$7&lt;$AB2166, $AC2166&lt;AI$6),"", MAX(AI$10:AI2165)+1)))</f>
        <v/>
      </c>
      <c r="AJ2166" s="5" t="str">
        <f>IF(OR($AB2166="", $AC2166=""), "", IF($H2166=$M$3, "", IF(OR(AJ$7&lt;$AB2166, $AC2166&lt;AJ$6),"", MAX(AJ$10:AJ2165)+1)))</f>
        <v/>
      </c>
      <c r="AK2166" s="5" t="str">
        <f>IF(OR($AB2166="", $AC2166=""), "", IF($H2166=$M$3, "", IF(OR(AK$7&lt;$AB2166, $AC2166&lt;AK$6),"", MAX(AK$10:AK2165)+1)))</f>
        <v/>
      </c>
      <c r="AL2166" s="5" t="str">
        <f>IF(OR($AB2166="", $AC2166=""), "", IF($H2166=$M$3, "", IF(OR(AL$7&lt;$AB2166, $AC2166&lt;AL$6),"", MAX(AL$10:AL2165)+1)))</f>
        <v/>
      </c>
      <c r="AM2166" s="5" t="str">
        <f>IF(OR($AB2166="", $AC2166=""), "", IF($H2166=$M$3, "", IF(OR(AM$7&lt;$AB2166, $AC2166&lt;AM$6),"", MAX(AM$10:AM2165)+1)))</f>
        <v/>
      </c>
      <c r="AN2166" s="5" t="str">
        <f>IF(OR($AB2166="", $AC2166=""), "", IF($H2166=$M$3, "", IF(OR(AN$7&lt;$AB2166, $AC2166&lt;AN$6),"", MAX(AN$10:AN2165)+1)))</f>
        <v/>
      </c>
      <c r="AO2166" s="5" t="str">
        <f>IF(OR($AB2166="", $AC2166=""), "", IF($H2166=$M$3, "", IF(OR(AO$7&lt;$AB2166, $AC2166&lt;AO$6),"", MAX(AO$10:AO2165)+1)))</f>
        <v/>
      </c>
      <c r="AP2166" s="5" t="str">
        <f>IF(OR($AB2166="", $AC2166=""), "", IF($H2166=$M$3, "", IF(OR(AP$7&lt;$AB2166, $AC2166&lt;AP$6),"", MAX(AP$10:AP2165)+1)))</f>
        <v/>
      </c>
      <c r="AQ2166" s="5" t="str">
        <f>IF(OR($AB2166="", $AC2166=""), "", IF($H2166=$M$3, "", IF(OR(AQ$7&lt;$AB2166, $AC2166&lt;AQ$6),"", MAX(AQ$10:AQ2165)+1)))</f>
        <v/>
      </c>
      <c r="AR2166" s="5" t="str">
        <f>IF(OR($AB2166="", $AC2166=""), "", IF($H2166=$M$3, "", IF(OR(AR$7&lt;$AB2166, $AC2166&lt;AR$6),"", MAX(AR$10:AR2165)+1)))</f>
        <v/>
      </c>
      <c r="AS2166" s="5" t="str">
        <f>IF(OR($AB2166="", $AC2166=""), "", IF($H2166=$M$3, "", IF(OR(AS$7&lt;$AB2166, $AC2166&lt;AS$6),"", MAX(AS$10:AS2165)+1)))</f>
        <v/>
      </c>
      <c r="AT2166" s="5" t="str">
        <f>IF(OR($AB2166="", $AC2166=""), "", IF($H2166=$M$3, "", IF(OR(AT$7&lt;$AB2166, $AC2166&lt;AT$6),"", MAX(AT$10:AT2165)+1)))</f>
        <v/>
      </c>
      <c r="AU2166" s="5" t="str">
        <f>IF(OR($AB2166="", $AC2166=""), "", IF($H2166=$M$3, "", IF(OR(AU$7&lt;$AB2166, $AC2166&lt;AU$6),"", MAX(AU$10:AU2165)+1)))</f>
        <v/>
      </c>
      <c r="AV2166" s="5" t="str">
        <f>IF(OR($AB2166="", $AC2166=""), "", IF($H2166=$M$3, "", IF(OR(AV$7&lt;$AB2166, $AC2166&lt;AV$6),"", MAX(AV$10:AV2165)+1)))</f>
        <v/>
      </c>
      <c r="AW2166" s="5" t="str">
        <f>IF(OR($AB2166="", $AC2166=""), "", IF($H2166=$M$3, "", IF(OR(AW$7&lt;$AB2166, $AC2166&lt;AW$6),"", MAX(AW$10:AW2165)+1)))</f>
        <v/>
      </c>
      <c r="AX2166" s="5" t="str">
        <f>IF(OR($AB2166="", $AC2166=""), "", IF($H2166=$M$3, "", IF(OR(AX$7&lt;$AB2166, $AC2166&lt;AX$6),"", MAX(AX$10:AX2165)+1)))</f>
        <v/>
      </c>
      <c r="AY2166" s="5" t="str">
        <f>IF(OR($AB2166="", $AC2166=""), "", IF($H2166=$M$3, "", IF(OR(AY$7&lt;$AB2166, $AC2166&lt;AY$6),"", MAX(AY$10:AY2165)+1)))</f>
        <v/>
      </c>
      <c r="AZ2166" s="5" t="str">
        <f>IF(OR($AB2166="", $AC2166=""), "", IF($H2166=$M$3, "", IF(OR(AZ$7&lt;$AB2166, $AC2166&lt;AZ$6),"", MAX(AZ$10:AZ2165)+1)))</f>
        <v/>
      </c>
      <c r="BA2166" s="5" t="str">
        <f>IF(OR($AB2166="", $AC2166=""), "", IF($H2166=$M$3, "", IF(OR(BA$7&lt;$AB2166, $AC2166&lt;BA$6),"", MAX(BA$10:BA2165)+1)))</f>
        <v/>
      </c>
      <c r="BB2166" s="5" t="str">
        <f>IF(OR($AB2166="", $AC2166=""), "", IF($H2166=$M$3, "", IF(OR(BB$7&lt;$AB2166, $AC2166&lt;BB$6),"", MAX(BB$10:BB2165)+1)))</f>
        <v/>
      </c>
      <c r="BC2166" s="5" t="str">
        <f>IF(OR($AB2166="", $AC2166=""), "", IF($H2166=$M$3, "", IF(OR(BC$7&lt;$AB2166, $AC2166&lt;BC$6),"", MAX(BC$10:BC2165)+1)))</f>
        <v/>
      </c>
      <c r="BD2166" s="5" t="str">
        <f>IF(OR($AB2166="", $AC2166=""), "", IF($H2166=$M$3, "", IF(OR(BD$7&lt;$AB2166, $AC2166&lt;BD$6),"", MAX(BD$10:BD2165)+1)))</f>
        <v/>
      </c>
      <c r="BE2166" s="5" t="str">
        <f>IF(OR($AB2166="", $AC2166=""), "", IF($H2166=$M$3, "", IF(OR(BE$7&lt;$AB2166, $AC2166&lt;BE$6),"", MAX(BE$10:BE2165)+1)))</f>
        <v/>
      </c>
      <c r="BF2166" s="5" t="str">
        <f>IF(OR($AB2166="", $AC2166=""), "", IF($H2166=$M$3, "", IF(OR(BF$7&lt;$AB2166, $AC2166&lt;BF$6),"", MAX(BF$10:BF2165)+1)))</f>
        <v/>
      </c>
      <c r="BG2166" s="5" t="str">
        <f>IF(OR($AB2166="", $AC2166=""), "", IF($H2166=$M$3, "", IF(OR(BG$7&lt;$AB2166, $AC2166&lt;BG$6),"", MAX(BG$10:BG2165)+1)))</f>
        <v/>
      </c>
      <c r="BH2166" s="5" t="str">
        <f>IF(OR($AB2166="", $AC2166=""), "", IF($H2166=$M$3, "", IF(OR(BH$7&lt;$AB2166, $AC2166&lt;BH$6),"", MAX(BH$10:BH2165)+1)))</f>
        <v/>
      </c>
      <c r="BI2166" s="5" t="str">
        <f>IF(OR($AB2166="", $AC2166=""), "", IF($H2166=$M$3, "", IF(OR(BI$7&lt;$AB2166, $AC2166&lt;BI$6),"", MAX(BI$10:BI2165)+1)))</f>
        <v/>
      </c>
      <c r="BK2166" s="5" t="str" cm="1">
        <f t="array" aca="1" ref="BK2166" ca="1">IFERROR(INDEX($AE2166:$BI2166, $BJ2166, MATCH($BK$9, $AE$9:$BI$9, 0)), "")</f>
        <v/>
      </c>
    </row>
    <row r="2167" spans="1:63" x14ac:dyDescent="0.25">
      <c r="A2167" s="2"/>
      <c r="B2167" s="254"/>
      <c r="C2167" s="255"/>
      <c r="D2167" s="256"/>
      <c r="E2167" s="257"/>
      <c r="F2167" s="257"/>
      <c r="G2167" s="258"/>
      <c r="H2167" s="259"/>
      <c r="I2167" s="16"/>
      <c r="J2167" s="5" t="str">
        <f t="shared" si="275"/>
        <v/>
      </c>
      <c r="K2167" s="2"/>
      <c r="O2167" s="5" t="str">
        <f t="shared" si="273"/>
        <v/>
      </c>
      <c r="Q2167" s="5" t="str">
        <f t="shared" si="276"/>
        <v/>
      </c>
      <c r="S2167" s="5" t="str">
        <f t="shared" si="274"/>
        <v/>
      </c>
      <c r="U2167" s="64" t="str">
        <f>IF($D2167="","", IF(COUNTIF('Intro &amp; Setup'!$AW$49:$AW$88, $D2167)&gt;0, "BH", TEXT($D2167, "ddd")))</f>
        <v/>
      </c>
      <c r="V2167" s="65" t="str">
        <f>IF($G2167="", "", IF(COUNTIF('Intro &amp; Setup'!$AW$49:$AW$88, $G2167)&gt;0, "BH", TEXT($G2167, "ddd")))</f>
        <v/>
      </c>
      <c r="W2167" s="64" t="str">
        <f t="shared" si="277"/>
        <v/>
      </c>
      <c r="X2167" s="65" t="str">
        <f t="shared" si="278"/>
        <v/>
      </c>
      <c r="Y2167" s="64" t="str">
        <f>IF(F2167="", "", IF(OR(F2167&lt;'Intro &amp; Setup'!$Z$20, F2167&gt;'Intro &amp; Setup'!$Z$22), "X", ""))</f>
        <v/>
      </c>
      <c r="Z2167" s="65" t="str">
        <f>IF(G2167="", "", IF(OR(G2167&lt;'Intro &amp; Setup'!$Z$20, G2167&gt;'Intro &amp; Setup'!$Z$22), "X", ""))</f>
        <v/>
      </c>
      <c r="AB2167" s="58" t="str">
        <f t="shared" si="279"/>
        <v/>
      </c>
      <c r="AC2167" s="59" t="str">
        <f t="shared" si="280"/>
        <v/>
      </c>
      <c r="AE2167" s="5" t="str">
        <f>IF(OR($AB2167="", $AC2167=""), "", IF($H2167=$M$3, "", IF(OR(AE$7&lt;$AB2167, $AC2167&lt;AE$6),"", MAX(AE$10:AE2166)+1)))</f>
        <v/>
      </c>
      <c r="AF2167" s="5" t="str">
        <f>IF(OR($AB2167="", $AC2167=""), "", IF($H2167=$M$3, "", IF(OR(AF$7&lt;$AB2167, $AC2167&lt;AF$6),"", MAX(AF$10:AF2166)+1)))</f>
        <v/>
      </c>
      <c r="AG2167" s="5" t="str">
        <f>IF(OR($AB2167="", $AC2167=""), "", IF($H2167=$M$3, "", IF(OR(AG$7&lt;$AB2167, $AC2167&lt;AG$6),"", MAX(AG$10:AG2166)+1)))</f>
        <v/>
      </c>
      <c r="AH2167" s="5" t="str">
        <f>IF(OR($AB2167="", $AC2167=""), "", IF($H2167=$M$3, "", IF(OR(AH$7&lt;$AB2167, $AC2167&lt;AH$6),"", MAX(AH$10:AH2166)+1)))</f>
        <v/>
      </c>
      <c r="AI2167" s="5" t="str">
        <f>IF(OR($AB2167="", $AC2167=""), "", IF($H2167=$M$3, "", IF(OR(AI$7&lt;$AB2167, $AC2167&lt;AI$6),"", MAX(AI$10:AI2166)+1)))</f>
        <v/>
      </c>
      <c r="AJ2167" s="5" t="str">
        <f>IF(OR($AB2167="", $AC2167=""), "", IF($H2167=$M$3, "", IF(OR(AJ$7&lt;$AB2167, $AC2167&lt;AJ$6),"", MAX(AJ$10:AJ2166)+1)))</f>
        <v/>
      </c>
      <c r="AK2167" s="5" t="str">
        <f>IF(OR($AB2167="", $AC2167=""), "", IF($H2167=$M$3, "", IF(OR(AK$7&lt;$AB2167, $AC2167&lt;AK$6),"", MAX(AK$10:AK2166)+1)))</f>
        <v/>
      </c>
      <c r="AL2167" s="5" t="str">
        <f>IF(OR($AB2167="", $AC2167=""), "", IF($H2167=$M$3, "", IF(OR(AL$7&lt;$AB2167, $AC2167&lt;AL$6),"", MAX(AL$10:AL2166)+1)))</f>
        <v/>
      </c>
      <c r="AM2167" s="5" t="str">
        <f>IF(OR($AB2167="", $AC2167=""), "", IF($H2167=$M$3, "", IF(OR(AM$7&lt;$AB2167, $AC2167&lt;AM$6),"", MAX(AM$10:AM2166)+1)))</f>
        <v/>
      </c>
      <c r="AN2167" s="5" t="str">
        <f>IF(OR($AB2167="", $AC2167=""), "", IF($H2167=$M$3, "", IF(OR(AN$7&lt;$AB2167, $AC2167&lt;AN$6),"", MAX(AN$10:AN2166)+1)))</f>
        <v/>
      </c>
      <c r="AO2167" s="5" t="str">
        <f>IF(OR($AB2167="", $AC2167=""), "", IF($H2167=$M$3, "", IF(OR(AO$7&lt;$AB2167, $AC2167&lt;AO$6),"", MAX(AO$10:AO2166)+1)))</f>
        <v/>
      </c>
      <c r="AP2167" s="5" t="str">
        <f>IF(OR($AB2167="", $AC2167=""), "", IF($H2167=$M$3, "", IF(OR(AP$7&lt;$AB2167, $AC2167&lt;AP$6),"", MAX(AP$10:AP2166)+1)))</f>
        <v/>
      </c>
      <c r="AQ2167" s="5" t="str">
        <f>IF(OR($AB2167="", $AC2167=""), "", IF($H2167=$M$3, "", IF(OR(AQ$7&lt;$AB2167, $AC2167&lt;AQ$6),"", MAX(AQ$10:AQ2166)+1)))</f>
        <v/>
      </c>
      <c r="AR2167" s="5" t="str">
        <f>IF(OR($AB2167="", $AC2167=""), "", IF($H2167=$M$3, "", IF(OR(AR$7&lt;$AB2167, $AC2167&lt;AR$6),"", MAX(AR$10:AR2166)+1)))</f>
        <v/>
      </c>
      <c r="AS2167" s="5" t="str">
        <f>IF(OR($AB2167="", $AC2167=""), "", IF($H2167=$M$3, "", IF(OR(AS$7&lt;$AB2167, $AC2167&lt;AS$6),"", MAX(AS$10:AS2166)+1)))</f>
        <v/>
      </c>
      <c r="AT2167" s="5" t="str">
        <f>IF(OR($AB2167="", $AC2167=""), "", IF($H2167=$M$3, "", IF(OR(AT$7&lt;$AB2167, $AC2167&lt;AT$6),"", MAX(AT$10:AT2166)+1)))</f>
        <v/>
      </c>
      <c r="AU2167" s="5" t="str">
        <f>IF(OR($AB2167="", $AC2167=""), "", IF($H2167=$M$3, "", IF(OR(AU$7&lt;$AB2167, $AC2167&lt;AU$6),"", MAX(AU$10:AU2166)+1)))</f>
        <v/>
      </c>
      <c r="AV2167" s="5" t="str">
        <f>IF(OR($AB2167="", $AC2167=""), "", IF($H2167=$M$3, "", IF(OR(AV$7&lt;$AB2167, $AC2167&lt;AV$6),"", MAX(AV$10:AV2166)+1)))</f>
        <v/>
      </c>
      <c r="AW2167" s="5" t="str">
        <f>IF(OR($AB2167="", $AC2167=""), "", IF($H2167=$M$3, "", IF(OR(AW$7&lt;$AB2167, $AC2167&lt;AW$6),"", MAX(AW$10:AW2166)+1)))</f>
        <v/>
      </c>
      <c r="AX2167" s="5" t="str">
        <f>IF(OR($AB2167="", $AC2167=""), "", IF($H2167=$M$3, "", IF(OR(AX$7&lt;$AB2167, $AC2167&lt;AX$6),"", MAX(AX$10:AX2166)+1)))</f>
        <v/>
      </c>
      <c r="AY2167" s="5" t="str">
        <f>IF(OR($AB2167="", $AC2167=""), "", IF($H2167=$M$3, "", IF(OR(AY$7&lt;$AB2167, $AC2167&lt;AY$6),"", MAX(AY$10:AY2166)+1)))</f>
        <v/>
      </c>
      <c r="AZ2167" s="5" t="str">
        <f>IF(OR($AB2167="", $AC2167=""), "", IF($H2167=$M$3, "", IF(OR(AZ$7&lt;$AB2167, $AC2167&lt;AZ$6),"", MAX(AZ$10:AZ2166)+1)))</f>
        <v/>
      </c>
      <c r="BA2167" s="5" t="str">
        <f>IF(OR($AB2167="", $AC2167=""), "", IF($H2167=$M$3, "", IF(OR(BA$7&lt;$AB2167, $AC2167&lt;BA$6),"", MAX(BA$10:BA2166)+1)))</f>
        <v/>
      </c>
      <c r="BB2167" s="5" t="str">
        <f>IF(OR($AB2167="", $AC2167=""), "", IF($H2167=$M$3, "", IF(OR(BB$7&lt;$AB2167, $AC2167&lt;BB$6),"", MAX(BB$10:BB2166)+1)))</f>
        <v/>
      </c>
      <c r="BC2167" s="5" t="str">
        <f>IF(OR($AB2167="", $AC2167=""), "", IF($H2167=$M$3, "", IF(OR(BC$7&lt;$AB2167, $AC2167&lt;BC$6),"", MAX(BC$10:BC2166)+1)))</f>
        <v/>
      </c>
      <c r="BD2167" s="5" t="str">
        <f>IF(OR($AB2167="", $AC2167=""), "", IF($H2167=$M$3, "", IF(OR(BD$7&lt;$AB2167, $AC2167&lt;BD$6),"", MAX(BD$10:BD2166)+1)))</f>
        <v/>
      </c>
      <c r="BE2167" s="5" t="str">
        <f>IF(OR($AB2167="", $AC2167=""), "", IF($H2167=$M$3, "", IF(OR(BE$7&lt;$AB2167, $AC2167&lt;BE$6),"", MAX(BE$10:BE2166)+1)))</f>
        <v/>
      </c>
      <c r="BF2167" s="5" t="str">
        <f>IF(OR($AB2167="", $AC2167=""), "", IF($H2167=$M$3, "", IF(OR(BF$7&lt;$AB2167, $AC2167&lt;BF$6),"", MAX(BF$10:BF2166)+1)))</f>
        <v/>
      </c>
      <c r="BG2167" s="5" t="str">
        <f>IF(OR($AB2167="", $AC2167=""), "", IF($H2167=$M$3, "", IF(OR(BG$7&lt;$AB2167, $AC2167&lt;BG$6),"", MAX(BG$10:BG2166)+1)))</f>
        <v/>
      </c>
      <c r="BH2167" s="5" t="str">
        <f>IF(OR($AB2167="", $AC2167=""), "", IF($H2167=$M$3, "", IF(OR(BH$7&lt;$AB2167, $AC2167&lt;BH$6),"", MAX(BH$10:BH2166)+1)))</f>
        <v/>
      </c>
      <c r="BI2167" s="5" t="str">
        <f>IF(OR($AB2167="", $AC2167=""), "", IF($H2167=$M$3, "", IF(OR(BI$7&lt;$AB2167, $AC2167&lt;BI$6),"", MAX(BI$10:BI2166)+1)))</f>
        <v/>
      </c>
      <c r="BK2167" s="5" t="str" cm="1">
        <f t="array" aca="1" ref="BK2167" ca="1">IFERROR(INDEX($AE2167:$BI2167, $BJ2167, MATCH($BK$9, $AE$9:$BI$9, 0)), "")</f>
        <v/>
      </c>
    </row>
    <row r="2168" spans="1:63" x14ac:dyDescent="0.25">
      <c r="A2168" s="2"/>
      <c r="B2168" s="254"/>
      <c r="C2168" s="255"/>
      <c r="D2168" s="256"/>
      <c r="E2168" s="257"/>
      <c r="F2168" s="257"/>
      <c r="G2168" s="258"/>
      <c r="H2168" s="259"/>
      <c r="I2168" s="16"/>
      <c r="J2168" s="5" t="str">
        <f t="shared" si="275"/>
        <v/>
      </c>
      <c r="K2168" s="2"/>
      <c r="O2168" s="5" t="str">
        <f t="shared" si="273"/>
        <v/>
      </c>
      <c r="Q2168" s="5" t="str">
        <f t="shared" si="276"/>
        <v/>
      </c>
      <c r="S2168" s="5" t="str">
        <f t="shared" si="274"/>
        <v/>
      </c>
      <c r="U2168" s="64" t="str">
        <f>IF($D2168="","", IF(COUNTIF('Intro &amp; Setup'!$AW$49:$AW$88, $D2168)&gt;0, "BH", TEXT($D2168, "ddd")))</f>
        <v/>
      </c>
      <c r="V2168" s="65" t="str">
        <f>IF($G2168="", "", IF(COUNTIF('Intro &amp; Setup'!$AW$49:$AW$88, $G2168)&gt;0, "BH", TEXT($G2168, "ddd")))</f>
        <v/>
      </c>
      <c r="W2168" s="64" t="str">
        <f t="shared" si="277"/>
        <v/>
      </c>
      <c r="X2168" s="65" t="str">
        <f t="shared" si="278"/>
        <v/>
      </c>
      <c r="Y2168" s="64" t="str">
        <f>IF(F2168="", "", IF(OR(F2168&lt;'Intro &amp; Setup'!$Z$20, F2168&gt;'Intro &amp; Setup'!$Z$22), "X", ""))</f>
        <v/>
      </c>
      <c r="Z2168" s="65" t="str">
        <f>IF(G2168="", "", IF(OR(G2168&lt;'Intro &amp; Setup'!$Z$20, G2168&gt;'Intro &amp; Setup'!$Z$22), "X", ""))</f>
        <v/>
      </c>
      <c r="AB2168" s="58" t="str">
        <f t="shared" si="279"/>
        <v/>
      </c>
      <c r="AC2168" s="59" t="str">
        <f t="shared" si="280"/>
        <v/>
      </c>
      <c r="AE2168" s="5" t="str">
        <f>IF(OR($AB2168="", $AC2168=""), "", IF($H2168=$M$3, "", IF(OR(AE$7&lt;$AB2168, $AC2168&lt;AE$6),"", MAX(AE$10:AE2167)+1)))</f>
        <v/>
      </c>
      <c r="AF2168" s="5" t="str">
        <f>IF(OR($AB2168="", $AC2168=""), "", IF($H2168=$M$3, "", IF(OR(AF$7&lt;$AB2168, $AC2168&lt;AF$6),"", MAX(AF$10:AF2167)+1)))</f>
        <v/>
      </c>
      <c r="AG2168" s="5" t="str">
        <f>IF(OR($AB2168="", $AC2168=""), "", IF($H2168=$M$3, "", IF(OR(AG$7&lt;$AB2168, $AC2168&lt;AG$6),"", MAX(AG$10:AG2167)+1)))</f>
        <v/>
      </c>
      <c r="AH2168" s="5" t="str">
        <f>IF(OR($AB2168="", $AC2168=""), "", IF($H2168=$M$3, "", IF(OR(AH$7&lt;$AB2168, $AC2168&lt;AH$6),"", MAX(AH$10:AH2167)+1)))</f>
        <v/>
      </c>
      <c r="AI2168" s="5" t="str">
        <f>IF(OR($AB2168="", $AC2168=""), "", IF($H2168=$M$3, "", IF(OR(AI$7&lt;$AB2168, $AC2168&lt;AI$6),"", MAX(AI$10:AI2167)+1)))</f>
        <v/>
      </c>
      <c r="AJ2168" s="5" t="str">
        <f>IF(OR($AB2168="", $AC2168=""), "", IF($H2168=$M$3, "", IF(OR(AJ$7&lt;$AB2168, $AC2168&lt;AJ$6),"", MAX(AJ$10:AJ2167)+1)))</f>
        <v/>
      </c>
      <c r="AK2168" s="5" t="str">
        <f>IF(OR($AB2168="", $AC2168=""), "", IF($H2168=$M$3, "", IF(OR(AK$7&lt;$AB2168, $AC2168&lt;AK$6),"", MAX(AK$10:AK2167)+1)))</f>
        <v/>
      </c>
      <c r="AL2168" s="5" t="str">
        <f>IF(OR($AB2168="", $AC2168=""), "", IF($H2168=$M$3, "", IF(OR(AL$7&lt;$AB2168, $AC2168&lt;AL$6),"", MAX(AL$10:AL2167)+1)))</f>
        <v/>
      </c>
      <c r="AM2168" s="5" t="str">
        <f>IF(OR($AB2168="", $AC2168=""), "", IF($H2168=$M$3, "", IF(OR(AM$7&lt;$AB2168, $AC2168&lt;AM$6),"", MAX(AM$10:AM2167)+1)))</f>
        <v/>
      </c>
      <c r="AN2168" s="5" t="str">
        <f>IF(OR($AB2168="", $AC2168=""), "", IF($H2168=$M$3, "", IF(OR(AN$7&lt;$AB2168, $AC2168&lt;AN$6),"", MAX(AN$10:AN2167)+1)))</f>
        <v/>
      </c>
      <c r="AO2168" s="5" t="str">
        <f>IF(OR($AB2168="", $AC2168=""), "", IF($H2168=$M$3, "", IF(OR(AO$7&lt;$AB2168, $AC2168&lt;AO$6),"", MAX(AO$10:AO2167)+1)))</f>
        <v/>
      </c>
      <c r="AP2168" s="5" t="str">
        <f>IF(OR($AB2168="", $AC2168=""), "", IF($H2168=$M$3, "", IF(OR(AP$7&lt;$AB2168, $AC2168&lt;AP$6),"", MAX(AP$10:AP2167)+1)))</f>
        <v/>
      </c>
      <c r="AQ2168" s="5" t="str">
        <f>IF(OR($AB2168="", $AC2168=""), "", IF($H2168=$M$3, "", IF(OR(AQ$7&lt;$AB2168, $AC2168&lt;AQ$6),"", MAX(AQ$10:AQ2167)+1)))</f>
        <v/>
      </c>
      <c r="AR2168" s="5" t="str">
        <f>IF(OR($AB2168="", $AC2168=""), "", IF($H2168=$M$3, "", IF(OR(AR$7&lt;$AB2168, $AC2168&lt;AR$6),"", MAX(AR$10:AR2167)+1)))</f>
        <v/>
      </c>
      <c r="AS2168" s="5" t="str">
        <f>IF(OR($AB2168="", $AC2168=""), "", IF($H2168=$M$3, "", IF(OR(AS$7&lt;$AB2168, $AC2168&lt;AS$6),"", MAX(AS$10:AS2167)+1)))</f>
        <v/>
      </c>
      <c r="AT2168" s="5" t="str">
        <f>IF(OR($AB2168="", $AC2168=""), "", IF($H2168=$M$3, "", IF(OR(AT$7&lt;$AB2168, $AC2168&lt;AT$6),"", MAX(AT$10:AT2167)+1)))</f>
        <v/>
      </c>
      <c r="AU2168" s="5" t="str">
        <f>IF(OR($AB2168="", $AC2168=""), "", IF($H2168=$M$3, "", IF(OR(AU$7&lt;$AB2168, $AC2168&lt;AU$6),"", MAX(AU$10:AU2167)+1)))</f>
        <v/>
      </c>
      <c r="AV2168" s="5" t="str">
        <f>IF(OR($AB2168="", $AC2168=""), "", IF($H2168=$M$3, "", IF(OR(AV$7&lt;$AB2168, $AC2168&lt;AV$6),"", MAX(AV$10:AV2167)+1)))</f>
        <v/>
      </c>
      <c r="AW2168" s="5" t="str">
        <f>IF(OR($AB2168="", $AC2168=""), "", IF($H2168=$M$3, "", IF(OR(AW$7&lt;$AB2168, $AC2168&lt;AW$6),"", MAX(AW$10:AW2167)+1)))</f>
        <v/>
      </c>
      <c r="AX2168" s="5" t="str">
        <f>IF(OR($AB2168="", $AC2168=""), "", IF($H2168=$M$3, "", IF(OR(AX$7&lt;$AB2168, $AC2168&lt;AX$6),"", MAX(AX$10:AX2167)+1)))</f>
        <v/>
      </c>
      <c r="AY2168" s="5" t="str">
        <f>IF(OR($AB2168="", $AC2168=""), "", IF($H2168=$M$3, "", IF(OR(AY$7&lt;$AB2168, $AC2168&lt;AY$6),"", MAX(AY$10:AY2167)+1)))</f>
        <v/>
      </c>
      <c r="AZ2168" s="5" t="str">
        <f>IF(OR($AB2168="", $AC2168=""), "", IF($H2168=$M$3, "", IF(OR(AZ$7&lt;$AB2168, $AC2168&lt;AZ$6),"", MAX(AZ$10:AZ2167)+1)))</f>
        <v/>
      </c>
      <c r="BA2168" s="5" t="str">
        <f>IF(OR($AB2168="", $AC2168=""), "", IF($H2168=$M$3, "", IF(OR(BA$7&lt;$AB2168, $AC2168&lt;BA$6),"", MAX(BA$10:BA2167)+1)))</f>
        <v/>
      </c>
      <c r="BB2168" s="5" t="str">
        <f>IF(OR($AB2168="", $AC2168=""), "", IF($H2168=$M$3, "", IF(OR(BB$7&lt;$AB2168, $AC2168&lt;BB$6),"", MAX(BB$10:BB2167)+1)))</f>
        <v/>
      </c>
      <c r="BC2168" s="5" t="str">
        <f>IF(OR($AB2168="", $AC2168=""), "", IF($H2168=$M$3, "", IF(OR(BC$7&lt;$AB2168, $AC2168&lt;BC$6),"", MAX(BC$10:BC2167)+1)))</f>
        <v/>
      </c>
      <c r="BD2168" s="5" t="str">
        <f>IF(OR($AB2168="", $AC2168=""), "", IF($H2168=$M$3, "", IF(OR(BD$7&lt;$AB2168, $AC2168&lt;BD$6),"", MAX(BD$10:BD2167)+1)))</f>
        <v/>
      </c>
      <c r="BE2168" s="5" t="str">
        <f>IF(OR($AB2168="", $AC2168=""), "", IF($H2168=$M$3, "", IF(OR(BE$7&lt;$AB2168, $AC2168&lt;BE$6),"", MAX(BE$10:BE2167)+1)))</f>
        <v/>
      </c>
      <c r="BF2168" s="5" t="str">
        <f>IF(OR($AB2168="", $AC2168=""), "", IF($H2168=$M$3, "", IF(OR(BF$7&lt;$AB2168, $AC2168&lt;BF$6),"", MAX(BF$10:BF2167)+1)))</f>
        <v/>
      </c>
      <c r="BG2168" s="5" t="str">
        <f>IF(OR($AB2168="", $AC2168=""), "", IF($H2168=$M$3, "", IF(OR(BG$7&lt;$AB2168, $AC2168&lt;BG$6),"", MAX(BG$10:BG2167)+1)))</f>
        <v/>
      </c>
      <c r="BH2168" s="5" t="str">
        <f>IF(OR($AB2168="", $AC2168=""), "", IF($H2168=$M$3, "", IF(OR(BH$7&lt;$AB2168, $AC2168&lt;BH$6),"", MAX(BH$10:BH2167)+1)))</f>
        <v/>
      </c>
      <c r="BI2168" s="5" t="str">
        <f>IF(OR($AB2168="", $AC2168=""), "", IF($H2168=$M$3, "", IF(OR(BI$7&lt;$AB2168, $AC2168&lt;BI$6),"", MAX(BI$10:BI2167)+1)))</f>
        <v/>
      </c>
      <c r="BK2168" s="5" t="str" cm="1">
        <f t="array" aca="1" ref="BK2168" ca="1">IFERROR(INDEX($AE2168:$BI2168, $BJ2168, MATCH($BK$9, $AE$9:$BI$9, 0)), "")</f>
        <v/>
      </c>
    </row>
    <row r="2169" spans="1:63" x14ac:dyDescent="0.25">
      <c r="A2169" s="2"/>
      <c r="B2169" s="254"/>
      <c r="C2169" s="255"/>
      <c r="D2169" s="256"/>
      <c r="E2169" s="257"/>
      <c r="F2169" s="257"/>
      <c r="G2169" s="258"/>
      <c r="H2169" s="259"/>
      <c r="I2169" s="16"/>
      <c r="J2169" s="5" t="str">
        <f t="shared" si="275"/>
        <v/>
      </c>
      <c r="K2169" s="2"/>
      <c r="O2169" s="5" t="str">
        <f t="shared" si="273"/>
        <v/>
      </c>
      <c r="Q2169" s="5" t="str">
        <f t="shared" si="276"/>
        <v/>
      </c>
      <c r="S2169" s="5" t="str">
        <f t="shared" si="274"/>
        <v/>
      </c>
      <c r="U2169" s="64" t="str">
        <f>IF($D2169="","", IF(COUNTIF('Intro &amp; Setup'!$AW$49:$AW$88, $D2169)&gt;0, "BH", TEXT($D2169, "ddd")))</f>
        <v/>
      </c>
      <c r="V2169" s="65" t="str">
        <f>IF($G2169="", "", IF(COUNTIF('Intro &amp; Setup'!$AW$49:$AW$88, $G2169)&gt;0, "BH", TEXT($G2169, "ddd")))</f>
        <v/>
      </c>
      <c r="W2169" s="64" t="str">
        <f t="shared" si="277"/>
        <v/>
      </c>
      <c r="X2169" s="65" t="str">
        <f t="shared" si="278"/>
        <v/>
      </c>
      <c r="Y2169" s="64" t="str">
        <f>IF(F2169="", "", IF(OR(F2169&lt;'Intro &amp; Setup'!$Z$20, F2169&gt;'Intro &amp; Setup'!$Z$22), "X", ""))</f>
        <v/>
      </c>
      <c r="Z2169" s="65" t="str">
        <f>IF(G2169="", "", IF(OR(G2169&lt;'Intro &amp; Setup'!$Z$20, G2169&gt;'Intro &amp; Setup'!$Z$22), "X", ""))</f>
        <v/>
      </c>
      <c r="AB2169" s="58" t="str">
        <f t="shared" si="279"/>
        <v/>
      </c>
      <c r="AC2169" s="59" t="str">
        <f t="shared" si="280"/>
        <v/>
      </c>
      <c r="AE2169" s="5" t="str">
        <f>IF(OR($AB2169="", $AC2169=""), "", IF($H2169=$M$3, "", IF(OR(AE$7&lt;$AB2169, $AC2169&lt;AE$6),"", MAX(AE$10:AE2168)+1)))</f>
        <v/>
      </c>
      <c r="AF2169" s="5" t="str">
        <f>IF(OR($AB2169="", $AC2169=""), "", IF($H2169=$M$3, "", IF(OR(AF$7&lt;$AB2169, $AC2169&lt;AF$6),"", MAX(AF$10:AF2168)+1)))</f>
        <v/>
      </c>
      <c r="AG2169" s="5" t="str">
        <f>IF(OR($AB2169="", $AC2169=""), "", IF($H2169=$M$3, "", IF(OR(AG$7&lt;$AB2169, $AC2169&lt;AG$6),"", MAX(AG$10:AG2168)+1)))</f>
        <v/>
      </c>
      <c r="AH2169" s="5" t="str">
        <f>IF(OR($AB2169="", $AC2169=""), "", IF($H2169=$M$3, "", IF(OR(AH$7&lt;$AB2169, $AC2169&lt;AH$6),"", MAX(AH$10:AH2168)+1)))</f>
        <v/>
      </c>
      <c r="AI2169" s="5" t="str">
        <f>IF(OR($AB2169="", $AC2169=""), "", IF($H2169=$M$3, "", IF(OR(AI$7&lt;$AB2169, $AC2169&lt;AI$6),"", MAX(AI$10:AI2168)+1)))</f>
        <v/>
      </c>
      <c r="AJ2169" s="5" t="str">
        <f>IF(OR($AB2169="", $AC2169=""), "", IF($H2169=$M$3, "", IF(OR(AJ$7&lt;$AB2169, $AC2169&lt;AJ$6),"", MAX(AJ$10:AJ2168)+1)))</f>
        <v/>
      </c>
      <c r="AK2169" s="5" t="str">
        <f>IF(OR($AB2169="", $AC2169=""), "", IF($H2169=$M$3, "", IF(OR(AK$7&lt;$AB2169, $AC2169&lt;AK$6),"", MAX(AK$10:AK2168)+1)))</f>
        <v/>
      </c>
      <c r="AL2169" s="5" t="str">
        <f>IF(OR($AB2169="", $AC2169=""), "", IF($H2169=$M$3, "", IF(OR(AL$7&lt;$AB2169, $AC2169&lt;AL$6),"", MAX(AL$10:AL2168)+1)))</f>
        <v/>
      </c>
      <c r="AM2169" s="5" t="str">
        <f>IF(OR($AB2169="", $AC2169=""), "", IF($H2169=$M$3, "", IF(OR(AM$7&lt;$AB2169, $AC2169&lt;AM$6),"", MAX(AM$10:AM2168)+1)))</f>
        <v/>
      </c>
      <c r="AN2169" s="5" t="str">
        <f>IF(OR($AB2169="", $AC2169=""), "", IF($H2169=$M$3, "", IF(OR(AN$7&lt;$AB2169, $AC2169&lt;AN$6),"", MAX(AN$10:AN2168)+1)))</f>
        <v/>
      </c>
      <c r="AO2169" s="5" t="str">
        <f>IF(OR($AB2169="", $AC2169=""), "", IF($H2169=$M$3, "", IF(OR(AO$7&lt;$AB2169, $AC2169&lt;AO$6),"", MAX(AO$10:AO2168)+1)))</f>
        <v/>
      </c>
      <c r="AP2169" s="5" t="str">
        <f>IF(OR($AB2169="", $AC2169=""), "", IF($H2169=$M$3, "", IF(OR(AP$7&lt;$AB2169, $AC2169&lt;AP$6),"", MAX(AP$10:AP2168)+1)))</f>
        <v/>
      </c>
      <c r="AQ2169" s="5" t="str">
        <f>IF(OR($AB2169="", $AC2169=""), "", IF($H2169=$M$3, "", IF(OR(AQ$7&lt;$AB2169, $AC2169&lt;AQ$6),"", MAX(AQ$10:AQ2168)+1)))</f>
        <v/>
      </c>
      <c r="AR2169" s="5" t="str">
        <f>IF(OR($AB2169="", $AC2169=""), "", IF($H2169=$M$3, "", IF(OR(AR$7&lt;$AB2169, $AC2169&lt;AR$6),"", MAX(AR$10:AR2168)+1)))</f>
        <v/>
      </c>
      <c r="AS2169" s="5" t="str">
        <f>IF(OR($AB2169="", $AC2169=""), "", IF($H2169=$M$3, "", IF(OR(AS$7&lt;$AB2169, $AC2169&lt;AS$6),"", MAX(AS$10:AS2168)+1)))</f>
        <v/>
      </c>
      <c r="AT2169" s="5" t="str">
        <f>IF(OR($AB2169="", $AC2169=""), "", IF($H2169=$M$3, "", IF(OR(AT$7&lt;$AB2169, $AC2169&lt;AT$6),"", MAX(AT$10:AT2168)+1)))</f>
        <v/>
      </c>
      <c r="AU2169" s="5" t="str">
        <f>IF(OR($AB2169="", $AC2169=""), "", IF($H2169=$M$3, "", IF(OR(AU$7&lt;$AB2169, $AC2169&lt;AU$6),"", MAX(AU$10:AU2168)+1)))</f>
        <v/>
      </c>
      <c r="AV2169" s="5" t="str">
        <f>IF(OR($AB2169="", $AC2169=""), "", IF($H2169=$M$3, "", IF(OR(AV$7&lt;$AB2169, $AC2169&lt;AV$6),"", MAX(AV$10:AV2168)+1)))</f>
        <v/>
      </c>
      <c r="AW2169" s="5" t="str">
        <f>IF(OR($AB2169="", $AC2169=""), "", IF($H2169=$M$3, "", IF(OR(AW$7&lt;$AB2169, $AC2169&lt;AW$6),"", MAX(AW$10:AW2168)+1)))</f>
        <v/>
      </c>
      <c r="AX2169" s="5" t="str">
        <f>IF(OR($AB2169="", $AC2169=""), "", IF($H2169=$M$3, "", IF(OR(AX$7&lt;$AB2169, $AC2169&lt;AX$6),"", MAX(AX$10:AX2168)+1)))</f>
        <v/>
      </c>
      <c r="AY2169" s="5" t="str">
        <f>IF(OR($AB2169="", $AC2169=""), "", IF($H2169=$M$3, "", IF(OR(AY$7&lt;$AB2169, $AC2169&lt;AY$6),"", MAX(AY$10:AY2168)+1)))</f>
        <v/>
      </c>
      <c r="AZ2169" s="5" t="str">
        <f>IF(OR($AB2169="", $AC2169=""), "", IF($H2169=$M$3, "", IF(OR(AZ$7&lt;$AB2169, $AC2169&lt;AZ$6),"", MAX(AZ$10:AZ2168)+1)))</f>
        <v/>
      </c>
      <c r="BA2169" s="5" t="str">
        <f>IF(OR($AB2169="", $AC2169=""), "", IF($H2169=$M$3, "", IF(OR(BA$7&lt;$AB2169, $AC2169&lt;BA$6),"", MAX(BA$10:BA2168)+1)))</f>
        <v/>
      </c>
      <c r="BB2169" s="5" t="str">
        <f>IF(OR($AB2169="", $AC2169=""), "", IF($H2169=$M$3, "", IF(OR(BB$7&lt;$AB2169, $AC2169&lt;BB$6),"", MAX(BB$10:BB2168)+1)))</f>
        <v/>
      </c>
      <c r="BC2169" s="5" t="str">
        <f>IF(OR($AB2169="", $AC2169=""), "", IF($H2169=$M$3, "", IF(OR(BC$7&lt;$AB2169, $AC2169&lt;BC$6),"", MAX(BC$10:BC2168)+1)))</f>
        <v/>
      </c>
      <c r="BD2169" s="5" t="str">
        <f>IF(OR($AB2169="", $AC2169=""), "", IF($H2169=$M$3, "", IF(OR(BD$7&lt;$AB2169, $AC2169&lt;BD$6),"", MAX(BD$10:BD2168)+1)))</f>
        <v/>
      </c>
      <c r="BE2169" s="5" t="str">
        <f>IF(OR($AB2169="", $AC2169=""), "", IF($H2169=$M$3, "", IF(OR(BE$7&lt;$AB2169, $AC2169&lt;BE$6),"", MAX(BE$10:BE2168)+1)))</f>
        <v/>
      </c>
      <c r="BF2169" s="5" t="str">
        <f>IF(OR($AB2169="", $AC2169=""), "", IF($H2169=$M$3, "", IF(OR(BF$7&lt;$AB2169, $AC2169&lt;BF$6),"", MAX(BF$10:BF2168)+1)))</f>
        <v/>
      </c>
      <c r="BG2169" s="5" t="str">
        <f>IF(OR($AB2169="", $AC2169=""), "", IF($H2169=$M$3, "", IF(OR(BG$7&lt;$AB2169, $AC2169&lt;BG$6),"", MAX(BG$10:BG2168)+1)))</f>
        <v/>
      </c>
      <c r="BH2169" s="5" t="str">
        <f>IF(OR($AB2169="", $AC2169=""), "", IF($H2169=$M$3, "", IF(OR(BH$7&lt;$AB2169, $AC2169&lt;BH$6),"", MAX(BH$10:BH2168)+1)))</f>
        <v/>
      </c>
      <c r="BI2169" s="5" t="str">
        <f>IF(OR($AB2169="", $AC2169=""), "", IF($H2169=$M$3, "", IF(OR(BI$7&lt;$AB2169, $AC2169&lt;BI$6),"", MAX(BI$10:BI2168)+1)))</f>
        <v/>
      </c>
      <c r="BK2169" s="5" t="str" cm="1">
        <f t="array" aca="1" ref="BK2169" ca="1">IFERROR(INDEX($AE2169:$BI2169, $BJ2169, MATCH($BK$9, $AE$9:$BI$9, 0)), "")</f>
        <v/>
      </c>
    </row>
    <row r="2170" spans="1:63" x14ac:dyDescent="0.25">
      <c r="A2170" s="2"/>
      <c r="B2170" s="254"/>
      <c r="C2170" s="255"/>
      <c r="D2170" s="256"/>
      <c r="E2170" s="257"/>
      <c r="F2170" s="257"/>
      <c r="G2170" s="258"/>
      <c r="H2170" s="259"/>
      <c r="I2170" s="16"/>
      <c r="J2170" s="5" t="str">
        <f t="shared" si="275"/>
        <v/>
      </c>
      <c r="K2170" s="2"/>
      <c r="O2170" s="5" t="str">
        <f t="shared" si="273"/>
        <v/>
      </c>
      <c r="Q2170" s="5" t="str">
        <f t="shared" si="276"/>
        <v/>
      </c>
      <c r="S2170" s="5" t="str">
        <f t="shared" si="274"/>
        <v/>
      </c>
      <c r="U2170" s="64" t="str">
        <f>IF($D2170="","", IF(COUNTIF('Intro &amp; Setup'!$AW$49:$AW$88, $D2170)&gt;0, "BH", TEXT($D2170, "ddd")))</f>
        <v/>
      </c>
      <c r="V2170" s="65" t="str">
        <f>IF($G2170="", "", IF(COUNTIF('Intro &amp; Setup'!$AW$49:$AW$88, $G2170)&gt;0, "BH", TEXT($G2170, "ddd")))</f>
        <v/>
      </c>
      <c r="W2170" s="64" t="str">
        <f t="shared" si="277"/>
        <v/>
      </c>
      <c r="X2170" s="65" t="str">
        <f t="shared" si="278"/>
        <v/>
      </c>
      <c r="Y2170" s="64" t="str">
        <f>IF(F2170="", "", IF(OR(F2170&lt;'Intro &amp; Setup'!$Z$20, F2170&gt;'Intro &amp; Setup'!$Z$22), "X", ""))</f>
        <v/>
      </c>
      <c r="Z2170" s="65" t="str">
        <f>IF(G2170="", "", IF(OR(G2170&lt;'Intro &amp; Setup'!$Z$20, G2170&gt;'Intro &amp; Setup'!$Z$22), "X", ""))</f>
        <v/>
      </c>
      <c r="AB2170" s="58" t="str">
        <f t="shared" si="279"/>
        <v/>
      </c>
      <c r="AC2170" s="59" t="str">
        <f t="shared" si="280"/>
        <v/>
      </c>
      <c r="AE2170" s="5" t="str">
        <f>IF(OR($AB2170="", $AC2170=""), "", IF($H2170=$M$3, "", IF(OR(AE$7&lt;$AB2170, $AC2170&lt;AE$6),"", MAX(AE$10:AE2169)+1)))</f>
        <v/>
      </c>
      <c r="AF2170" s="5" t="str">
        <f>IF(OR($AB2170="", $AC2170=""), "", IF($H2170=$M$3, "", IF(OR(AF$7&lt;$AB2170, $AC2170&lt;AF$6),"", MAX(AF$10:AF2169)+1)))</f>
        <v/>
      </c>
      <c r="AG2170" s="5" t="str">
        <f>IF(OR($AB2170="", $AC2170=""), "", IF($H2170=$M$3, "", IF(OR(AG$7&lt;$AB2170, $AC2170&lt;AG$6),"", MAX(AG$10:AG2169)+1)))</f>
        <v/>
      </c>
      <c r="AH2170" s="5" t="str">
        <f>IF(OR($AB2170="", $AC2170=""), "", IF($H2170=$M$3, "", IF(OR(AH$7&lt;$AB2170, $AC2170&lt;AH$6),"", MAX(AH$10:AH2169)+1)))</f>
        <v/>
      </c>
      <c r="AI2170" s="5" t="str">
        <f>IF(OR($AB2170="", $AC2170=""), "", IF($H2170=$M$3, "", IF(OR(AI$7&lt;$AB2170, $AC2170&lt;AI$6),"", MAX(AI$10:AI2169)+1)))</f>
        <v/>
      </c>
      <c r="AJ2170" s="5" t="str">
        <f>IF(OR($AB2170="", $AC2170=""), "", IF($H2170=$M$3, "", IF(OR(AJ$7&lt;$AB2170, $AC2170&lt;AJ$6),"", MAX(AJ$10:AJ2169)+1)))</f>
        <v/>
      </c>
      <c r="AK2170" s="5" t="str">
        <f>IF(OR($AB2170="", $AC2170=""), "", IF($H2170=$M$3, "", IF(OR(AK$7&lt;$AB2170, $AC2170&lt;AK$6),"", MAX(AK$10:AK2169)+1)))</f>
        <v/>
      </c>
      <c r="AL2170" s="5" t="str">
        <f>IF(OR($AB2170="", $AC2170=""), "", IF($H2170=$M$3, "", IF(OR(AL$7&lt;$AB2170, $AC2170&lt;AL$6),"", MAX(AL$10:AL2169)+1)))</f>
        <v/>
      </c>
      <c r="AM2170" s="5" t="str">
        <f>IF(OR($AB2170="", $AC2170=""), "", IF($H2170=$M$3, "", IF(OR(AM$7&lt;$AB2170, $AC2170&lt;AM$6),"", MAX(AM$10:AM2169)+1)))</f>
        <v/>
      </c>
      <c r="AN2170" s="5" t="str">
        <f>IF(OR($AB2170="", $AC2170=""), "", IF($H2170=$M$3, "", IF(OR(AN$7&lt;$AB2170, $AC2170&lt;AN$6),"", MAX(AN$10:AN2169)+1)))</f>
        <v/>
      </c>
      <c r="AO2170" s="5" t="str">
        <f>IF(OR($AB2170="", $AC2170=""), "", IF($H2170=$M$3, "", IF(OR(AO$7&lt;$AB2170, $AC2170&lt;AO$6),"", MAX(AO$10:AO2169)+1)))</f>
        <v/>
      </c>
      <c r="AP2170" s="5" t="str">
        <f>IF(OR($AB2170="", $AC2170=""), "", IF($H2170=$M$3, "", IF(OR(AP$7&lt;$AB2170, $AC2170&lt;AP$6),"", MAX(AP$10:AP2169)+1)))</f>
        <v/>
      </c>
      <c r="AQ2170" s="5" t="str">
        <f>IF(OR($AB2170="", $AC2170=""), "", IF($H2170=$M$3, "", IF(OR(AQ$7&lt;$AB2170, $AC2170&lt;AQ$6),"", MAX(AQ$10:AQ2169)+1)))</f>
        <v/>
      </c>
      <c r="AR2170" s="5" t="str">
        <f>IF(OR($AB2170="", $AC2170=""), "", IF($H2170=$M$3, "", IF(OR(AR$7&lt;$AB2170, $AC2170&lt;AR$6),"", MAX(AR$10:AR2169)+1)))</f>
        <v/>
      </c>
      <c r="AS2170" s="5" t="str">
        <f>IF(OR($AB2170="", $AC2170=""), "", IF($H2170=$M$3, "", IF(OR(AS$7&lt;$AB2170, $AC2170&lt;AS$6),"", MAX(AS$10:AS2169)+1)))</f>
        <v/>
      </c>
      <c r="AT2170" s="5" t="str">
        <f>IF(OR($AB2170="", $AC2170=""), "", IF($H2170=$M$3, "", IF(OR(AT$7&lt;$AB2170, $AC2170&lt;AT$6),"", MAX(AT$10:AT2169)+1)))</f>
        <v/>
      </c>
      <c r="AU2170" s="5" t="str">
        <f>IF(OR($AB2170="", $AC2170=""), "", IF($H2170=$M$3, "", IF(OR(AU$7&lt;$AB2170, $AC2170&lt;AU$6),"", MAX(AU$10:AU2169)+1)))</f>
        <v/>
      </c>
      <c r="AV2170" s="5" t="str">
        <f>IF(OR($AB2170="", $AC2170=""), "", IF($H2170=$M$3, "", IF(OR(AV$7&lt;$AB2170, $AC2170&lt;AV$6),"", MAX(AV$10:AV2169)+1)))</f>
        <v/>
      </c>
      <c r="AW2170" s="5" t="str">
        <f>IF(OR($AB2170="", $AC2170=""), "", IF($H2170=$M$3, "", IF(OR(AW$7&lt;$AB2170, $AC2170&lt;AW$6),"", MAX(AW$10:AW2169)+1)))</f>
        <v/>
      </c>
      <c r="AX2170" s="5" t="str">
        <f>IF(OR($AB2170="", $AC2170=""), "", IF($H2170=$M$3, "", IF(OR(AX$7&lt;$AB2170, $AC2170&lt;AX$6),"", MAX(AX$10:AX2169)+1)))</f>
        <v/>
      </c>
      <c r="AY2170" s="5" t="str">
        <f>IF(OR($AB2170="", $AC2170=""), "", IF($H2170=$M$3, "", IF(OR(AY$7&lt;$AB2170, $AC2170&lt;AY$6),"", MAX(AY$10:AY2169)+1)))</f>
        <v/>
      </c>
      <c r="AZ2170" s="5" t="str">
        <f>IF(OR($AB2170="", $AC2170=""), "", IF($H2170=$M$3, "", IF(OR(AZ$7&lt;$AB2170, $AC2170&lt;AZ$6),"", MAX(AZ$10:AZ2169)+1)))</f>
        <v/>
      </c>
      <c r="BA2170" s="5" t="str">
        <f>IF(OR($AB2170="", $AC2170=""), "", IF($H2170=$M$3, "", IF(OR(BA$7&lt;$AB2170, $AC2170&lt;BA$6),"", MAX(BA$10:BA2169)+1)))</f>
        <v/>
      </c>
      <c r="BB2170" s="5" t="str">
        <f>IF(OR($AB2170="", $AC2170=""), "", IF($H2170=$M$3, "", IF(OR(BB$7&lt;$AB2170, $AC2170&lt;BB$6),"", MAX(BB$10:BB2169)+1)))</f>
        <v/>
      </c>
      <c r="BC2170" s="5" t="str">
        <f>IF(OR($AB2170="", $AC2170=""), "", IF($H2170=$M$3, "", IF(OR(BC$7&lt;$AB2170, $AC2170&lt;BC$6),"", MAX(BC$10:BC2169)+1)))</f>
        <v/>
      </c>
      <c r="BD2170" s="5" t="str">
        <f>IF(OR($AB2170="", $AC2170=""), "", IF($H2170=$M$3, "", IF(OR(BD$7&lt;$AB2170, $AC2170&lt;BD$6),"", MAX(BD$10:BD2169)+1)))</f>
        <v/>
      </c>
      <c r="BE2170" s="5" t="str">
        <f>IF(OR($AB2170="", $AC2170=""), "", IF($H2170=$M$3, "", IF(OR(BE$7&lt;$AB2170, $AC2170&lt;BE$6),"", MAX(BE$10:BE2169)+1)))</f>
        <v/>
      </c>
      <c r="BF2170" s="5" t="str">
        <f>IF(OR($AB2170="", $AC2170=""), "", IF($H2170=$M$3, "", IF(OR(BF$7&lt;$AB2170, $AC2170&lt;BF$6),"", MAX(BF$10:BF2169)+1)))</f>
        <v/>
      </c>
      <c r="BG2170" s="5" t="str">
        <f>IF(OR($AB2170="", $AC2170=""), "", IF($H2170=$M$3, "", IF(OR(BG$7&lt;$AB2170, $AC2170&lt;BG$6),"", MAX(BG$10:BG2169)+1)))</f>
        <v/>
      </c>
      <c r="BH2170" s="5" t="str">
        <f>IF(OR($AB2170="", $AC2170=""), "", IF($H2170=$M$3, "", IF(OR(BH$7&lt;$AB2170, $AC2170&lt;BH$6),"", MAX(BH$10:BH2169)+1)))</f>
        <v/>
      </c>
      <c r="BI2170" s="5" t="str">
        <f>IF(OR($AB2170="", $AC2170=""), "", IF($H2170=$M$3, "", IF(OR(BI$7&lt;$AB2170, $AC2170&lt;BI$6),"", MAX(BI$10:BI2169)+1)))</f>
        <v/>
      </c>
      <c r="BK2170" s="5" t="str" cm="1">
        <f t="array" aca="1" ref="BK2170" ca="1">IFERROR(INDEX($AE2170:$BI2170, $BJ2170, MATCH($BK$9, $AE$9:$BI$9, 0)), "")</f>
        <v/>
      </c>
    </row>
    <row r="2171" spans="1:63" x14ac:dyDescent="0.25">
      <c r="A2171" s="2"/>
      <c r="B2171" s="254"/>
      <c r="C2171" s="255"/>
      <c r="D2171" s="256"/>
      <c r="E2171" s="257"/>
      <c r="F2171" s="257"/>
      <c r="G2171" s="258"/>
      <c r="H2171" s="259"/>
      <c r="I2171" s="16"/>
      <c r="J2171" s="5" t="str">
        <f t="shared" si="275"/>
        <v/>
      </c>
      <c r="K2171" s="2"/>
      <c r="O2171" s="5" t="str">
        <f t="shared" si="273"/>
        <v/>
      </c>
      <c r="Q2171" s="5" t="str">
        <f t="shared" si="276"/>
        <v/>
      </c>
      <c r="S2171" s="5" t="str">
        <f t="shared" si="274"/>
        <v/>
      </c>
      <c r="U2171" s="64" t="str">
        <f>IF($D2171="","", IF(COUNTIF('Intro &amp; Setup'!$AW$49:$AW$88, $D2171)&gt;0, "BH", TEXT($D2171, "ddd")))</f>
        <v/>
      </c>
      <c r="V2171" s="65" t="str">
        <f>IF($G2171="", "", IF(COUNTIF('Intro &amp; Setup'!$AW$49:$AW$88, $G2171)&gt;0, "BH", TEXT($G2171, "ddd")))</f>
        <v/>
      </c>
      <c r="W2171" s="64" t="str">
        <f t="shared" si="277"/>
        <v/>
      </c>
      <c r="X2171" s="65" t="str">
        <f t="shared" si="278"/>
        <v/>
      </c>
      <c r="Y2171" s="64" t="str">
        <f>IF(F2171="", "", IF(OR(F2171&lt;'Intro &amp; Setup'!$Z$20, F2171&gt;'Intro &amp; Setup'!$Z$22), "X", ""))</f>
        <v/>
      </c>
      <c r="Z2171" s="65" t="str">
        <f>IF(G2171="", "", IF(OR(G2171&lt;'Intro &amp; Setup'!$Z$20, G2171&gt;'Intro &amp; Setup'!$Z$22), "X", ""))</f>
        <v/>
      </c>
      <c r="AB2171" s="58" t="str">
        <f t="shared" si="279"/>
        <v/>
      </c>
      <c r="AC2171" s="59" t="str">
        <f t="shared" si="280"/>
        <v/>
      </c>
      <c r="AE2171" s="5" t="str">
        <f>IF(OR($AB2171="", $AC2171=""), "", IF($H2171=$M$3, "", IF(OR(AE$7&lt;$AB2171, $AC2171&lt;AE$6),"", MAX(AE$10:AE2170)+1)))</f>
        <v/>
      </c>
      <c r="AF2171" s="5" t="str">
        <f>IF(OR($AB2171="", $AC2171=""), "", IF($H2171=$M$3, "", IF(OR(AF$7&lt;$AB2171, $AC2171&lt;AF$6),"", MAX(AF$10:AF2170)+1)))</f>
        <v/>
      </c>
      <c r="AG2171" s="5" t="str">
        <f>IF(OR($AB2171="", $AC2171=""), "", IF($H2171=$M$3, "", IF(OR(AG$7&lt;$AB2171, $AC2171&lt;AG$6),"", MAX(AG$10:AG2170)+1)))</f>
        <v/>
      </c>
      <c r="AH2171" s="5" t="str">
        <f>IF(OR($AB2171="", $AC2171=""), "", IF($H2171=$M$3, "", IF(OR(AH$7&lt;$AB2171, $AC2171&lt;AH$6),"", MAX(AH$10:AH2170)+1)))</f>
        <v/>
      </c>
      <c r="AI2171" s="5" t="str">
        <f>IF(OR($AB2171="", $AC2171=""), "", IF($H2171=$M$3, "", IF(OR(AI$7&lt;$AB2171, $AC2171&lt;AI$6),"", MAX(AI$10:AI2170)+1)))</f>
        <v/>
      </c>
      <c r="AJ2171" s="5" t="str">
        <f>IF(OR($AB2171="", $AC2171=""), "", IF($H2171=$M$3, "", IF(OR(AJ$7&lt;$AB2171, $AC2171&lt;AJ$6),"", MAX(AJ$10:AJ2170)+1)))</f>
        <v/>
      </c>
      <c r="AK2171" s="5" t="str">
        <f>IF(OR($AB2171="", $AC2171=""), "", IF($H2171=$M$3, "", IF(OR(AK$7&lt;$AB2171, $AC2171&lt;AK$6),"", MAX(AK$10:AK2170)+1)))</f>
        <v/>
      </c>
      <c r="AL2171" s="5" t="str">
        <f>IF(OR($AB2171="", $AC2171=""), "", IF($H2171=$M$3, "", IF(OR(AL$7&lt;$AB2171, $AC2171&lt;AL$6),"", MAX(AL$10:AL2170)+1)))</f>
        <v/>
      </c>
      <c r="AM2171" s="5" t="str">
        <f>IF(OR($AB2171="", $AC2171=""), "", IF($H2171=$M$3, "", IF(OR(AM$7&lt;$AB2171, $AC2171&lt;AM$6),"", MAX(AM$10:AM2170)+1)))</f>
        <v/>
      </c>
      <c r="AN2171" s="5" t="str">
        <f>IF(OR($AB2171="", $AC2171=""), "", IF($H2171=$M$3, "", IF(OR(AN$7&lt;$AB2171, $AC2171&lt;AN$6),"", MAX(AN$10:AN2170)+1)))</f>
        <v/>
      </c>
      <c r="AO2171" s="5" t="str">
        <f>IF(OR($AB2171="", $AC2171=""), "", IF($H2171=$M$3, "", IF(OR(AO$7&lt;$AB2171, $AC2171&lt;AO$6),"", MAX(AO$10:AO2170)+1)))</f>
        <v/>
      </c>
      <c r="AP2171" s="5" t="str">
        <f>IF(OR($AB2171="", $AC2171=""), "", IF($H2171=$M$3, "", IF(OR(AP$7&lt;$AB2171, $AC2171&lt;AP$6),"", MAX(AP$10:AP2170)+1)))</f>
        <v/>
      </c>
      <c r="AQ2171" s="5" t="str">
        <f>IF(OR($AB2171="", $AC2171=""), "", IF($H2171=$M$3, "", IF(OR(AQ$7&lt;$AB2171, $AC2171&lt;AQ$6),"", MAX(AQ$10:AQ2170)+1)))</f>
        <v/>
      </c>
      <c r="AR2171" s="5" t="str">
        <f>IF(OR($AB2171="", $AC2171=""), "", IF($H2171=$M$3, "", IF(OR(AR$7&lt;$AB2171, $AC2171&lt;AR$6),"", MAX(AR$10:AR2170)+1)))</f>
        <v/>
      </c>
      <c r="AS2171" s="5" t="str">
        <f>IF(OR($AB2171="", $AC2171=""), "", IF($H2171=$M$3, "", IF(OR(AS$7&lt;$AB2171, $AC2171&lt;AS$6),"", MAX(AS$10:AS2170)+1)))</f>
        <v/>
      </c>
      <c r="AT2171" s="5" t="str">
        <f>IF(OR($AB2171="", $AC2171=""), "", IF($H2171=$M$3, "", IF(OR(AT$7&lt;$AB2171, $AC2171&lt;AT$6),"", MAX(AT$10:AT2170)+1)))</f>
        <v/>
      </c>
      <c r="AU2171" s="5" t="str">
        <f>IF(OR($AB2171="", $AC2171=""), "", IF($H2171=$M$3, "", IF(OR(AU$7&lt;$AB2171, $AC2171&lt;AU$6),"", MAX(AU$10:AU2170)+1)))</f>
        <v/>
      </c>
      <c r="AV2171" s="5" t="str">
        <f>IF(OR($AB2171="", $AC2171=""), "", IF($H2171=$M$3, "", IF(OR(AV$7&lt;$AB2171, $AC2171&lt;AV$6),"", MAX(AV$10:AV2170)+1)))</f>
        <v/>
      </c>
      <c r="AW2171" s="5" t="str">
        <f>IF(OR($AB2171="", $AC2171=""), "", IF($H2171=$M$3, "", IF(OR(AW$7&lt;$AB2171, $AC2171&lt;AW$6),"", MAX(AW$10:AW2170)+1)))</f>
        <v/>
      </c>
      <c r="AX2171" s="5" t="str">
        <f>IF(OR($AB2171="", $AC2171=""), "", IF($H2171=$M$3, "", IF(OR(AX$7&lt;$AB2171, $AC2171&lt;AX$6),"", MAX(AX$10:AX2170)+1)))</f>
        <v/>
      </c>
      <c r="AY2171" s="5" t="str">
        <f>IF(OR($AB2171="", $AC2171=""), "", IF($H2171=$M$3, "", IF(OR(AY$7&lt;$AB2171, $AC2171&lt;AY$6),"", MAX(AY$10:AY2170)+1)))</f>
        <v/>
      </c>
      <c r="AZ2171" s="5" t="str">
        <f>IF(OR($AB2171="", $AC2171=""), "", IF($H2171=$M$3, "", IF(OR(AZ$7&lt;$AB2171, $AC2171&lt;AZ$6),"", MAX(AZ$10:AZ2170)+1)))</f>
        <v/>
      </c>
      <c r="BA2171" s="5" t="str">
        <f>IF(OR($AB2171="", $AC2171=""), "", IF($H2171=$M$3, "", IF(OR(BA$7&lt;$AB2171, $AC2171&lt;BA$6),"", MAX(BA$10:BA2170)+1)))</f>
        <v/>
      </c>
      <c r="BB2171" s="5" t="str">
        <f>IF(OR($AB2171="", $AC2171=""), "", IF($H2171=$M$3, "", IF(OR(BB$7&lt;$AB2171, $AC2171&lt;BB$6),"", MAX(BB$10:BB2170)+1)))</f>
        <v/>
      </c>
      <c r="BC2171" s="5" t="str">
        <f>IF(OR($AB2171="", $AC2171=""), "", IF($H2171=$M$3, "", IF(OR(BC$7&lt;$AB2171, $AC2171&lt;BC$6),"", MAX(BC$10:BC2170)+1)))</f>
        <v/>
      </c>
      <c r="BD2171" s="5" t="str">
        <f>IF(OR($AB2171="", $AC2171=""), "", IF($H2171=$M$3, "", IF(OR(BD$7&lt;$AB2171, $AC2171&lt;BD$6),"", MAX(BD$10:BD2170)+1)))</f>
        <v/>
      </c>
      <c r="BE2171" s="5" t="str">
        <f>IF(OR($AB2171="", $AC2171=""), "", IF($H2171=$M$3, "", IF(OR(BE$7&lt;$AB2171, $AC2171&lt;BE$6),"", MAX(BE$10:BE2170)+1)))</f>
        <v/>
      </c>
      <c r="BF2171" s="5" t="str">
        <f>IF(OR($AB2171="", $AC2171=""), "", IF($H2171=$M$3, "", IF(OR(BF$7&lt;$AB2171, $AC2171&lt;BF$6),"", MAX(BF$10:BF2170)+1)))</f>
        <v/>
      </c>
      <c r="BG2171" s="5" t="str">
        <f>IF(OR($AB2171="", $AC2171=""), "", IF($H2171=$M$3, "", IF(OR(BG$7&lt;$AB2171, $AC2171&lt;BG$6),"", MAX(BG$10:BG2170)+1)))</f>
        <v/>
      </c>
      <c r="BH2171" s="5" t="str">
        <f>IF(OR($AB2171="", $AC2171=""), "", IF($H2171=$M$3, "", IF(OR(BH$7&lt;$AB2171, $AC2171&lt;BH$6),"", MAX(BH$10:BH2170)+1)))</f>
        <v/>
      </c>
      <c r="BI2171" s="5" t="str">
        <f>IF(OR($AB2171="", $AC2171=""), "", IF($H2171=$M$3, "", IF(OR(BI$7&lt;$AB2171, $AC2171&lt;BI$6),"", MAX(BI$10:BI2170)+1)))</f>
        <v/>
      </c>
      <c r="BK2171" s="5" t="str" cm="1">
        <f t="array" aca="1" ref="BK2171" ca="1">IFERROR(INDEX($AE2171:$BI2171, $BJ2171, MATCH($BK$9, $AE$9:$BI$9, 0)), "")</f>
        <v/>
      </c>
    </row>
    <row r="2172" spans="1:63" x14ac:dyDescent="0.25">
      <c r="A2172" s="2"/>
      <c r="B2172" s="254"/>
      <c r="C2172" s="255"/>
      <c r="D2172" s="256"/>
      <c r="E2172" s="257"/>
      <c r="F2172" s="257"/>
      <c r="G2172" s="258"/>
      <c r="H2172" s="259"/>
      <c r="I2172" s="16"/>
      <c r="J2172" s="5" t="str">
        <f t="shared" si="275"/>
        <v/>
      </c>
      <c r="K2172" s="2"/>
      <c r="O2172" s="5" t="str">
        <f t="shared" si="273"/>
        <v/>
      </c>
      <c r="Q2172" s="5" t="str">
        <f t="shared" si="276"/>
        <v/>
      </c>
      <c r="S2172" s="5" t="str">
        <f t="shared" si="274"/>
        <v/>
      </c>
      <c r="U2172" s="64" t="str">
        <f>IF($D2172="","", IF(COUNTIF('Intro &amp; Setup'!$AW$49:$AW$88, $D2172)&gt;0, "BH", TEXT($D2172, "ddd")))</f>
        <v/>
      </c>
      <c r="V2172" s="65" t="str">
        <f>IF($G2172="", "", IF(COUNTIF('Intro &amp; Setup'!$AW$49:$AW$88, $G2172)&gt;0, "BH", TEXT($G2172, "ddd")))</f>
        <v/>
      </c>
      <c r="W2172" s="64" t="str">
        <f t="shared" si="277"/>
        <v/>
      </c>
      <c r="X2172" s="65" t="str">
        <f t="shared" si="278"/>
        <v/>
      </c>
      <c r="Y2172" s="64" t="str">
        <f>IF(F2172="", "", IF(OR(F2172&lt;'Intro &amp; Setup'!$Z$20, F2172&gt;'Intro &amp; Setup'!$Z$22), "X", ""))</f>
        <v/>
      </c>
      <c r="Z2172" s="65" t="str">
        <f>IF(G2172="", "", IF(OR(G2172&lt;'Intro &amp; Setup'!$Z$20, G2172&gt;'Intro &amp; Setup'!$Z$22), "X", ""))</f>
        <v/>
      </c>
      <c r="AB2172" s="58" t="str">
        <f t="shared" si="279"/>
        <v/>
      </c>
      <c r="AC2172" s="59" t="str">
        <f t="shared" si="280"/>
        <v/>
      </c>
      <c r="AE2172" s="5" t="str">
        <f>IF(OR($AB2172="", $AC2172=""), "", IF($H2172=$M$3, "", IF(OR(AE$7&lt;$AB2172, $AC2172&lt;AE$6),"", MAX(AE$10:AE2171)+1)))</f>
        <v/>
      </c>
      <c r="AF2172" s="5" t="str">
        <f>IF(OR($AB2172="", $AC2172=""), "", IF($H2172=$M$3, "", IF(OR(AF$7&lt;$AB2172, $AC2172&lt;AF$6),"", MAX(AF$10:AF2171)+1)))</f>
        <v/>
      </c>
      <c r="AG2172" s="5" t="str">
        <f>IF(OR($AB2172="", $AC2172=""), "", IF($H2172=$M$3, "", IF(OR(AG$7&lt;$AB2172, $AC2172&lt;AG$6),"", MAX(AG$10:AG2171)+1)))</f>
        <v/>
      </c>
      <c r="AH2172" s="5" t="str">
        <f>IF(OR($AB2172="", $AC2172=""), "", IF($H2172=$M$3, "", IF(OR(AH$7&lt;$AB2172, $AC2172&lt;AH$6),"", MAX(AH$10:AH2171)+1)))</f>
        <v/>
      </c>
      <c r="AI2172" s="5" t="str">
        <f>IF(OR($AB2172="", $AC2172=""), "", IF($H2172=$M$3, "", IF(OR(AI$7&lt;$AB2172, $AC2172&lt;AI$6),"", MAX(AI$10:AI2171)+1)))</f>
        <v/>
      </c>
      <c r="AJ2172" s="5" t="str">
        <f>IF(OR($AB2172="", $AC2172=""), "", IF($H2172=$M$3, "", IF(OR(AJ$7&lt;$AB2172, $AC2172&lt;AJ$6),"", MAX(AJ$10:AJ2171)+1)))</f>
        <v/>
      </c>
      <c r="AK2172" s="5" t="str">
        <f>IF(OR($AB2172="", $AC2172=""), "", IF($H2172=$M$3, "", IF(OR(AK$7&lt;$AB2172, $AC2172&lt;AK$6),"", MAX(AK$10:AK2171)+1)))</f>
        <v/>
      </c>
      <c r="AL2172" s="5" t="str">
        <f>IF(OR($AB2172="", $AC2172=""), "", IF($H2172=$M$3, "", IF(OR(AL$7&lt;$AB2172, $AC2172&lt;AL$6),"", MAX(AL$10:AL2171)+1)))</f>
        <v/>
      </c>
      <c r="AM2172" s="5" t="str">
        <f>IF(OR($AB2172="", $AC2172=""), "", IF($H2172=$M$3, "", IF(OR(AM$7&lt;$AB2172, $AC2172&lt;AM$6),"", MAX(AM$10:AM2171)+1)))</f>
        <v/>
      </c>
      <c r="AN2172" s="5" t="str">
        <f>IF(OR($AB2172="", $AC2172=""), "", IF($H2172=$M$3, "", IF(OR(AN$7&lt;$AB2172, $AC2172&lt;AN$6),"", MAX(AN$10:AN2171)+1)))</f>
        <v/>
      </c>
      <c r="AO2172" s="5" t="str">
        <f>IF(OR($AB2172="", $AC2172=""), "", IF($H2172=$M$3, "", IF(OR(AO$7&lt;$AB2172, $AC2172&lt;AO$6),"", MAX(AO$10:AO2171)+1)))</f>
        <v/>
      </c>
      <c r="AP2172" s="5" t="str">
        <f>IF(OR($AB2172="", $AC2172=""), "", IF($H2172=$M$3, "", IF(OR(AP$7&lt;$AB2172, $AC2172&lt;AP$6),"", MAX(AP$10:AP2171)+1)))</f>
        <v/>
      </c>
      <c r="AQ2172" s="5" t="str">
        <f>IF(OR($AB2172="", $AC2172=""), "", IF($H2172=$M$3, "", IF(OR(AQ$7&lt;$AB2172, $AC2172&lt;AQ$6),"", MAX(AQ$10:AQ2171)+1)))</f>
        <v/>
      </c>
      <c r="AR2172" s="5" t="str">
        <f>IF(OR($AB2172="", $AC2172=""), "", IF($H2172=$M$3, "", IF(OR(AR$7&lt;$AB2172, $AC2172&lt;AR$6),"", MAX(AR$10:AR2171)+1)))</f>
        <v/>
      </c>
      <c r="AS2172" s="5" t="str">
        <f>IF(OR($AB2172="", $AC2172=""), "", IF($H2172=$M$3, "", IF(OR(AS$7&lt;$AB2172, $AC2172&lt;AS$6),"", MAX(AS$10:AS2171)+1)))</f>
        <v/>
      </c>
      <c r="AT2172" s="5" t="str">
        <f>IF(OR($AB2172="", $AC2172=""), "", IF($H2172=$M$3, "", IF(OR(AT$7&lt;$AB2172, $AC2172&lt;AT$6),"", MAX(AT$10:AT2171)+1)))</f>
        <v/>
      </c>
      <c r="AU2172" s="5" t="str">
        <f>IF(OR($AB2172="", $AC2172=""), "", IF($H2172=$M$3, "", IF(OR(AU$7&lt;$AB2172, $AC2172&lt;AU$6),"", MAX(AU$10:AU2171)+1)))</f>
        <v/>
      </c>
      <c r="AV2172" s="5" t="str">
        <f>IF(OR($AB2172="", $AC2172=""), "", IF($H2172=$M$3, "", IF(OR(AV$7&lt;$AB2172, $AC2172&lt;AV$6),"", MAX(AV$10:AV2171)+1)))</f>
        <v/>
      </c>
      <c r="AW2172" s="5" t="str">
        <f>IF(OR($AB2172="", $AC2172=""), "", IF($H2172=$M$3, "", IF(OR(AW$7&lt;$AB2172, $AC2172&lt;AW$6),"", MAX(AW$10:AW2171)+1)))</f>
        <v/>
      </c>
      <c r="AX2172" s="5" t="str">
        <f>IF(OR($AB2172="", $AC2172=""), "", IF($H2172=$M$3, "", IF(OR(AX$7&lt;$AB2172, $AC2172&lt;AX$6),"", MAX(AX$10:AX2171)+1)))</f>
        <v/>
      </c>
      <c r="AY2172" s="5" t="str">
        <f>IF(OR($AB2172="", $AC2172=""), "", IF($H2172=$M$3, "", IF(OR(AY$7&lt;$AB2172, $AC2172&lt;AY$6),"", MAX(AY$10:AY2171)+1)))</f>
        <v/>
      </c>
      <c r="AZ2172" s="5" t="str">
        <f>IF(OR($AB2172="", $AC2172=""), "", IF($H2172=$M$3, "", IF(OR(AZ$7&lt;$AB2172, $AC2172&lt;AZ$6),"", MAX(AZ$10:AZ2171)+1)))</f>
        <v/>
      </c>
      <c r="BA2172" s="5" t="str">
        <f>IF(OR($AB2172="", $AC2172=""), "", IF($H2172=$M$3, "", IF(OR(BA$7&lt;$AB2172, $AC2172&lt;BA$6),"", MAX(BA$10:BA2171)+1)))</f>
        <v/>
      </c>
      <c r="BB2172" s="5" t="str">
        <f>IF(OR($AB2172="", $AC2172=""), "", IF($H2172=$M$3, "", IF(OR(BB$7&lt;$AB2172, $AC2172&lt;BB$6),"", MAX(BB$10:BB2171)+1)))</f>
        <v/>
      </c>
      <c r="BC2172" s="5" t="str">
        <f>IF(OR($AB2172="", $AC2172=""), "", IF($H2172=$M$3, "", IF(OR(BC$7&lt;$AB2172, $AC2172&lt;BC$6),"", MAX(BC$10:BC2171)+1)))</f>
        <v/>
      </c>
      <c r="BD2172" s="5" t="str">
        <f>IF(OR($AB2172="", $AC2172=""), "", IF($H2172=$M$3, "", IF(OR(BD$7&lt;$AB2172, $AC2172&lt;BD$6),"", MAX(BD$10:BD2171)+1)))</f>
        <v/>
      </c>
      <c r="BE2172" s="5" t="str">
        <f>IF(OR($AB2172="", $AC2172=""), "", IF($H2172=$M$3, "", IF(OR(BE$7&lt;$AB2172, $AC2172&lt;BE$6),"", MAX(BE$10:BE2171)+1)))</f>
        <v/>
      </c>
      <c r="BF2172" s="5" t="str">
        <f>IF(OR($AB2172="", $AC2172=""), "", IF($H2172=$M$3, "", IF(OR(BF$7&lt;$AB2172, $AC2172&lt;BF$6),"", MAX(BF$10:BF2171)+1)))</f>
        <v/>
      </c>
      <c r="BG2172" s="5" t="str">
        <f>IF(OR($AB2172="", $AC2172=""), "", IF($H2172=$M$3, "", IF(OR(BG$7&lt;$AB2172, $AC2172&lt;BG$6),"", MAX(BG$10:BG2171)+1)))</f>
        <v/>
      </c>
      <c r="BH2172" s="5" t="str">
        <f>IF(OR($AB2172="", $AC2172=""), "", IF($H2172=$M$3, "", IF(OR(BH$7&lt;$AB2172, $AC2172&lt;BH$6),"", MAX(BH$10:BH2171)+1)))</f>
        <v/>
      </c>
      <c r="BI2172" s="5" t="str">
        <f>IF(OR($AB2172="", $AC2172=""), "", IF($H2172=$M$3, "", IF(OR(BI$7&lt;$AB2172, $AC2172&lt;BI$6),"", MAX(BI$10:BI2171)+1)))</f>
        <v/>
      </c>
      <c r="BK2172" s="5" t="str" cm="1">
        <f t="array" aca="1" ref="BK2172" ca="1">IFERROR(INDEX($AE2172:$BI2172, $BJ2172, MATCH($BK$9, $AE$9:$BI$9, 0)), "")</f>
        <v/>
      </c>
    </row>
    <row r="2173" spans="1:63" x14ac:dyDescent="0.25">
      <c r="A2173" s="2"/>
      <c r="B2173" s="254"/>
      <c r="C2173" s="255"/>
      <c r="D2173" s="256"/>
      <c r="E2173" s="257"/>
      <c r="F2173" s="257"/>
      <c r="G2173" s="258"/>
      <c r="H2173" s="259"/>
      <c r="I2173" s="16"/>
      <c r="J2173" s="5" t="str">
        <f t="shared" si="275"/>
        <v/>
      </c>
      <c r="K2173" s="2"/>
      <c r="O2173" s="5" t="str">
        <f t="shared" si="273"/>
        <v/>
      </c>
      <c r="Q2173" s="5" t="str">
        <f t="shared" si="276"/>
        <v/>
      </c>
      <c r="S2173" s="5" t="str">
        <f t="shared" si="274"/>
        <v/>
      </c>
      <c r="U2173" s="64" t="str">
        <f>IF($D2173="","", IF(COUNTIF('Intro &amp; Setup'!$AW$49:$AW$88, $D2173)&gt;0, "BH", TEXT($D2173, "ddd")))</f>
        <v/>
      </c>
      <c r="V2173" s="65" t="str">
        <f>IF($G2173="", "", IF(COUNTIF('Intro &amp; Setup'!$AW$49:$AW$88, $G2173)&gt;0, "BH", TEXT($G2173, "ddd")))</f>
        <v/>
      </c>
      <c r="W2173" s="64" t="str">
        <f t="shared" si="277"/>
        <v/>
      </c>
      <c r="X2173" s="65" t="str">
        <f t="shared" si="278"/>
        <v/>
      </c>
      <c r="Y2173" s="64" t="str">
        <f>IF(F2173="", "", IF(OR(F2173&lt;'Intro &amp; Setup'!$Z$20, F2173&gt;'Intro &amp; Setup'!$Z$22), "X", ""))</f>
        <v/>
      </c>
      <c r="Z2173" s="65" t="str">
        <f>IF(G2173="", "", IF(OR(G2173&lt;'Intro &amp; Setup'!$Z$20, G2173&gt;'Intro &amp; Setup'!$Z$22), "X", ""))</f>
        <v/>
      </c>
      <c r="AB2173" s="58" t="str">
        <f t="shared" si="279"/>
        <v/>
      </c>
      <c r="AC2173" s="59" t="str">
        <f t="shared" si="280"/>
        <v/>
      </c>
      <c r="AE2173" s="5" t="str">
        <f>IF(OR($AB2173="", $AC2173=""), "", IF($H2173=$M$3, "", IF(OR(AE$7&lt;$AB2173, $AC2173&lt;AE$6),"", MAX(AE$10:AE2172)+1)))</f>
        <v/>
      </c>
      <c r="AF2173" s="5" t="str">
        <f>IF(OR($AB2173="", $AC2173=""), "", IF($H2173=$M$3, "", IF(OR(AF$7&lt;$AB2173, $AC2173&lt;AF$6),"", MAX(AF$10:AF2172)+1)))</f>
        <v/>
      </c>
      <c r="AG2173" s="5" t="str">
        <f>IF(OR($AB2173="", $AC2173=""), "", IF($H2173=$M$3, "", IF(OR(AG$7&lt;$AB2173, $AC2173&lt;AG$6),"", MAX(AG$10:AG2172)+1)))</f>
        <v/>
      </c>
      <c r="AH2173" s="5" t="str">
        <f>IF(OR($AB2173="", $AC2173=""), "", IF($H2173=$M$3, "", IF(OR(AH$7&lt;$AB2173, $AC2173&lt;AH$6),"", MAX(AH$10:AH2172)+1)))</f>
        <v/>
      </c>
      <c r="AI2173" s="5" t="str">
        <f>IF(OR($AB2173="", $AC2173=""), "", IF($H2173=$M$3, "", IF(OR(AI$7&lt;$AB2173, $AC2173&lt;AI$6),"", MAX(AI$10:AI2172)+1)))</f>
        <v/>
      </c>
      <c r="AJ2173" s="5" t="str">
        <f>IF(OR($AB2173="", $AC2173=""), "", IF($H2173=$M$3, "", IF(OR(AJ$7&lt;$AB2173, $AC2173&lt;AJ$6),"", MAX(AJ$10:AJ2172)+1)))</f>
        <v/>
      </c>
      <c r="AK2173" s="5" t="str">
        <f>IF(OR($AB2173="", $AC2173=""), "", IF($H2173=$M$3, "", IF(OR(AK$7&lt;$AB2173, $AC2173&lt;AK$6),"", MAX(AK$10:AK2172)+1)))</f>
        <v/>
      </c>
      <c r="AL2173" s="5" t="str">
        <f>IF(OR($AB2173="", $AC2173=""), "", IF($H2173=$M$3, "", IF(OR(AL$7&lt;$AB2173, $AC2173&lt;AL$6),"", MAX(AL$10:AL2172)+1)))</f>
        <v/>
      </c>
      <c r="AM2173" s="5" t="str">
        <f>IF(OR($AB2173="", $AC2173=""), "", IF($H2173=$M$3, "", IF(OR(AM$7&lt;$AB2173, $AC2173&lt;AM$6),"", MAX(AM$10:AM2172)+1)))</f>
        <v/>
      </c>
      <c r="AN2173" s="5" t="str">
        <f>IF(OR($AB2173="", $AC2173=""), "", IF($H2173=$M$3, "", IF(OR(AN$7&lt;$AB2173, $AC2173&lt;AN$6),"", MAX(AN$10:AN2172)+1)))</f>
        <v/>
      </c>
      <c r="AO2173" s="5" t="str">
        <f>IF(OR($AB2173="", $AC2173=""), "", IF($H2173=$M$3, "", IF(OR(AO$7&lt;$AB2173, $AC2173&lt;AO$6),"", MAX(AO$10:AO2172)+1)))</f>
        <v/>
      </c>
      <c r="AP2173" s="5" t="str">
        <f>IF(OR($AB2173="", $AC2173=""), "", IF($H2173=$M$3, "", IF(OR(AP$7&lt;$AB2173, $AC2173&lt;AP$6),"", MAX(AP$10:AP2172)+1)))</f>
        <v/>
      </c>
      <c r="AQ2173" s="5" t="str">
        <f>IF(OR($AB2173="", $AC2173=""), "", IF($H2173=$M$3, "", IF(OR(AQ$7&lt;$AB2173, $AC2173&lt;AQ$6),"", MAX(AQ$10:AQ2172)+1)))</f>
        <v/>
      </c>
      <c r="AR2173" s="5" t="str">
        <f>IF(OR($AB2173="", $AC2173=""), "", IF($H2173=$M$3, "", IF(OR(AR$7&lt;$AB2173, $AC2173&lt;AR$6),"", MAX(AR$10:AR2172)+1)))</f>
        <v/>
      </c>
      <c r="AS2173" s="5" t="str">
        <f>IF(OR($AB2173="", $AC2173=""), "", IF($H2173=$M$3, "", IF(OR(AS$7&lt;$AB2173, $AC2173&lt;AS$6),"", MAX(AS$10:AS2172)+1)))</f>
        <v/>
      </c>
      <c r="AT2173" s="5" t="str">
        <f>IF(OR($AB2173="", $AC2173=""), "", IF($H2173=$M$3, "", IF(OR(AT$7&lt;$AB2173, $AC2173&lt;AT$6),"", MAX(AT$10:AT2172)+1)))</f>
        <v/>
      </c>
      <c r="AU2173" s="5" t="str">
        <f>IF(OR($AB2173="", $AC2173=""), "", IF($H2173=$M$3, "", IF(OR(AU$7&lt;$AB2173, $AC2173&lt;AU$6),"", MAX(AU$10:AU2172)+1)))</f>
        <v/>
      </c>
      <c r="AV2173" s="5" t="str">
        <f>IF(OR($AB2173="", $AC2173=""), "", IF($H2173=$M$3, "", IF(OR(AV$7&lt;$AB2173, $AC2173&lt;AV$6),"", MAX(AV$10:AV2172)+1)))</f>
        <v/>
      </c>
      <c r="AW2173" s="5" t="str">
        <f>IF(OR($AB2173="", $AC2173=""), "", IF($H2173=$M$3, "", IF(OR(AW$7&lt;$AB2173, $AC2173&lt;AW$6),"", MAX(AW$10:AW2172)+1)))</f>
        <v/>
      </c>
      <c r="AX2173" s="5" t="str">
        <f>IF(OR($AB2173="", $AC2173=""), "", IF($H2173=$M$3, "", IF(OR(AX$7&lt;$AB2173, $AC2173&lt;AX$6),"", MAX(AX$10:AX2172)+1)))</f>
        <v/>
      </c>
      <c r="AY2173" s="5" t="str">
        <f>IF(OR($AB2173="", $AC2173=""), "", IF($H2173=$M$3, "", IF(OR(AY$7&lt;$AB2173, $AC2173&lt;AY$6),"", MAX(AY$10:AY2172)+1)))</f>
        <v/>
      </c>
      <c r="AZ2173" s="5" t="str">
        <f>IF(OR($AB2173="", $AC2173=""), "", IF($H2173=$M$3, "", IF(OR(AZ$7&lt;$AB2173, $AC2173&lt;AZ$6),"", MAX(AZ$10:AZ2172)+1)))</f>
        <v/>
      </c>
      <c r="BA2173" s="5" t="str">
        <f>IF(OR($AB2173="", $AC2173=""), "", IF($H2173=$M$3, "", IF(OR(BA$7&lt;$AB2173, $AC2173&lt;BA$6),"", MAX(BA$10:BA2172)+1)))</f>
        <v/>
      </c>
      <c r="BB2173" s="5" t="str">
        <f>IF(OR($AB2173="", $AC2173=""), "", IF($H2173=$M$3, "", IF(OR(BB$7&lt;$AB2173, $AC2173&lt;BB$6),"", MAX(BB$10:BB2172)+1)))</f>
        <v/>
      </c>
      <c r="BC2173" s="5" t="str">
        <f>IF(OR($AB2173="", $AC2173=""), "", IF($H2173=$M$3, "", IF(OR(BC$7&lt;$AB2173, $AC2173&lt;BC$6),"", MAX(BC$10:BC2172)+1)))</f>
        <v/>
      </c>
      <c r="BD2173" s="5" t="str">
        <f>IF(OR($AB2173="", $AC2173=""), "", IF($H2173=$M$3, "", IF(OR(BD$7&lt;$AB2173, $AC2173&lt;BD$6),"", MAX(BD$10:BD2172)+1)))</f>
        <v/>
      </c>
      <c r="BE2173" s="5" t="str">
        <f>IF(OR($AB2173="", $AC2173=""), "", IF($H2173=$M$3, "", IF(OR(BE$7&lt;$AB2173, $AC2173&lt;BE$6),"", MAX(BE$10:BE2172)+1)))</f>
        <v/>
      </c>
      <c r="BF2173" s="5" t="str">
        <f>IF(OR($AB2173="", $AC2173=""), "", IF($H2173=$M$3, "", IF(OR(BF$7&lt;$AB2173, $AC2173&lt;BF$6),"", MAX(BF$10:BF2172)+1)))</f>
        <v/>
      </c>
      <c r="BG2173" s="5" t="str">
        <f>IF(OR($AB2173="", $AC2173=""), "", IF($H2173=$M$3, "", IF(OR(BG$7&lt;$AB2173, $AC2173&lt;BG$6),"", MAX(BG$10:BG2172)+1)))</f>
        <v/>
      </c>
      <c r="BH2173" s="5" t="str">
        <f>IF(OR($AB2173="", $AC2173=""), "", IF($H2173=$M$3, "", IF(OR(BH$7&lt;$AB2173, $AC2173&lt;BH$6),"", MAX(BH$10:BH2172)+1)))</f>
        <v/>
      </c>
      <c r="BI2173" s="5" t="str">
        <f>IF(OR($AB2173="", $AC2173=""), "", IF($H2173=$M$3, "", IF(OR(BI$7&lt;$AB2173, $AC2173&lt;BI$6),"", MAX(BI$10:BI2172)+1)))</f>
        <v/>
      </c>
      <c r="BK2173" s="5" t="str" cm="1">
        <f t="array" aca="1" ref="BK2173" ca="1">IFERROR(INDEX($AE2173:$BI2173, $BJ2173, MATCH($BK$9, $AE$9:$BI$9, 0)), "")</f>
        <v/>
      </c>
    </row>
    <row r="2174" spans="1:63" x14ac:dyDescent="0.25">
      <c r="A2174" s="2"/>
      <c r="B2174" s="254"/>
      <c r="C2174" s="255"/>
      <c r="D2174" s="256"/>
      <c r="E2174" s="257"/>
      <c r="F2174" s="257"/>
      <c r="G2174" s="258"/>
      <c r="H2174" s="259"/>
      <c r="I2174" s="16"/>
      <c r="J2174" s="5" t="str">
        <f t="shared" si="275"/>
        <v/>
      </c>
      <c r="K2174" s="2"/>
      <c r="O2174" s="5" t="str">
        <f t="shared" si="273"/>
        <v/>
      </c>
      <c r="Q2174" s="5" t="str">
        <f t="shared" si="276"/>
        <v/>
      </c>
      <c r="S2174" s="5" t="str">
        <f t="shared" si="274"/>
        <v/>
      </c>
      <c r="U2174" s="64" t="str">
        <f>IF($D2174="","", IF(COUNTIF('Intro &amp; Setup'!$AW$49:$AW$88, $D2174)&gt;0, "BH", TEXT($D2174, "ddd")))</f>
        <v/>
      </c>
      <c r="V2174" s="65" t="str">
        <f>IF($G2174="", "", IF(COUNTIF('Intro &amp; Setup'!$AW$49:$AW$88, $G2174)&gt;0, "BH", TEXT($G2174, "ddd")))</f>
        <v/>
      </c>
      <c r="W2174" s="64" t="str">
        <f t="shared" si="277"/>
        <v/>
      </c>
      <c r="X2174" s="65" t="str">
        <f t="shared" si="278"/>
        <v/>
      </c>
      <c r="Y2174" s="64" t="str">
        <f>IF(F2174="", "", IF(OR(F2174&lt;'Intro &amp; Setup'!$Z$20, F2174&gt;'Intro &amp; Setup'!$Z$22), "X", ""))</f>
        <v/>
      </c>
      <c r="Z2174" s="65" t="str">
        <f>IF(G2174="", "", IF(OR(G2174&lt;'Intro &amp; Setup'!$Z$20, G2174&gt;'Intro &amp; Setup'!$Z$22), "X", ""))</f>
        <v/>
      </c>
      <c r="AB2174" s="58" t="str">
        <f t="shared" si="279"/>
        <v/>
      </c>
      <c r="AC2174" s="59" t="str">
        <f t="shared" si="280"/>
        <v/>
      </c>
      <c r="AE2174" s="5" t="str">
        <f>IF(OR($AB2174="", $AC2174=""), "", IF($H2174=$M$3, "", IF(OR(AE$7&lt;$AB2174, $AC2174&lt;AE$6),"", MAX(AE$10:AE2173)+1)))</f>
        <v/>
      </c>
      <c r="AF2174" s="5" t="str">
        <f>IF(OR($AB2174="", $AC2174=""), "", IF($H2174=$M$3, "", IF(OR(AF$7&lt;$AB2174, $AC2174&lt;AF$6),"", MAX(AF$10:AF2173)+1)))</f>
        <v/>
      </c>
      <c r="AG2174" s="5" t="str">
        <f>IF(OR($AB2174="", $AC2174=""), "", IF($H2174=$M$3, "", IF(OR(AG$7&lt;$AB2174, $AC2174&lt;AG$6),"", MAX(AG$10:AG2173)+1)))</f>
        <v/>
      </c>
      <c r="AH2174" s="5" t="str">
        <f>IF(OR($AB2174="", $AC2174=""), "", IF($H2174=$M$3, "", IF(OR(AH$7&lt;$AB2174, $AC2174&lt;AH$6),"", MAX(AH$10:AH2173)+1)))</f>
        <v/>
      </c>
      <c r="AI2174" s="5" t="str">
        <f>IF(OR($AB2174="", $AC2174=""), "", IF($H2174=$M$3, "", IF(OR(AI$7&lt;$AB2174, $AC2174&lt;AI$6),"", MAX(AI$10:AI2173)+1)))</f>
        <v/>
      </c>
      <c r="AJ2174" s="5" t="str">
        <f>IF(OR($AB2174="", $AC2174=""), "", IF($H2174=$M$3, "", IF(OR(AJ$7&lt;$AB2174, $AC2174&lt;AJ$6),"", MAX(AJ$10:AJ2173)+1)))</f>
        <v/>
      </c>
      <c r="AK2174" s="5" t="str">
        <f>IF(OR($AB2174="", $AC2174=""), "", IF($H2174=$M$3, "", IF(OR(AK$7&lt;$AB2174, $AC2174&lt;AK$6),"", MAX(AK$10:AK2173)+1)))</f>
        <v/>
      </c>
      <c r="AL2174" s="5" t="str">
        <f>IF(OR($AB2174="", $AC2174=""), "", IF($H2174=$M$3, "", IF(OR(AL$7&lt;$AB2174, $AC2174&lt;AL$6),"", MAX(AL$10:AL2173)+1)))</f>
        <v/>
      </c>
      <c r="AM2174" s="5" t="str">
        <f>IF(OR($AB2174="", $AC2174=""), "", IF($H2174=$M$3, "", IF(OR(AM$7&lt;$AB2174, $AC2174&lt;AM$6),"", MAX(AM$10:AM2173)+1)))</f>
        <v/>
      </c>
      <c r="AN2174" s="5" t="str">
        <f>IF(OR($AB2174="", $AC2174=""), "", IF($H2174=$M$3, "", IF(OR(AN$7&lt;$AB2174, $AC2174&lt;AN$6),"", MAX(AN$10:AN2173)+1)))</f>
        <v/>
      </c>
      <c r="AO2174" s="5" t="str">
        <f>IF(OR($AB2174="", $AC2174=""), "", IF($H2174=$M$3, "", IF(OR(AO$7&lt;$AB2174, $AC2174&lt;AO$6),"", MAX(AO$10:AO2173)+1)))</f>
        <v/>
      </c>
      <c r="AP2174" s="5" t="str">
        <f>IF(OR($AB2174="", $AC2174=""), "", IF($H2174=$M$3, "", IF(OR(AP$7&lt;$AB2174, $AC2174&lt;AP$6),"", MAX(AP$10:AP2173)+1)))</f>
        <v/>
      </c>
      <c r="AQ2174" s="5" t="str">
        <f>IF(OR($AB2174="", $AC2174=""), "", IF($H2174=$M$3, "", IF(OR(AQ$7&lt;$AB2174, $AC2174&lt;AQ$6),"", MAX(AQ$10:AQ2173)+1)))</f>
        <v/>
      </c>
      <c r="AR2174" s="5" t="str">
        <f>IF(OR($AB2174="", $AC2174=""), "", IF($H2174=$M$3, "", IF(OR(AR$7&lt;$AB2174, $AC2174&lt;AR$6),"", MAX(AR$10:AR2173)+1)))</f>
        <v/>
      </c>
      <c r="AS2174" s="5" t="str">
        <f>IF(OR($AB2174="", $AC2174=""), "", IF($H2174=$M$3, "", IF(OR(AS$7&lt;$AB2174, $AC2174&lt;AS$6),"", MAX(AS$10:AS2173)+1)))</f>
        <v/>
      </c>
      <c r="AT2174" s="5" t="str">
        <f>IF(OR($AB2174="", $AC2174=""), "", IF($H2174=$M$3, "", IF(OR(AT$7&lt;$AB2174, $AC2174&lt;AT$6),"", MAX(AT$10:AT2173)+1)))</f>
        <v/>
      </c>
      <c r="AU2174" s="5" t="str">
        <f>IF(OR($AB2174="", $AC2174=""), "", IF($H2174=$M$3, "", IF(OR(AU$7&lt;$AB2174, $AC2174&lt;AU$6),"", MAX(AU$10:AU2173)+1)))</f>
        <v/>
      </c>
      <c r="AV2174" s="5" t="str">
        <f>IF(OR($AB2174="", $AC2174=""), "", IF($H2174=$M$3, "", IF(OR(AV$7&lt;$AB2174, $AC2174&lt;AV$6),"", MAX(AV$10:AV2173)+1)))</f>
        <v/>
      </c>
      <c r="AW2174" s="5" t="str">
        <f>IF(OR($AB2174="", $AC2174=""), "", IF($H2174=$M$3, "", IF(OR(AW$7&lt;$AB2174, $AC2174&lt;AW$6),"", MAX(AW$10:AW2173)+1)))</f>
        <v/>
      </c>
      <c r="AX2174" s="5" t="str">
        <f>IF(OR($AB2174="", $AC2174=""), "", IF($H2174=$M$3, "", IF(OR(AX$7&lt;$AB2174, $AC2174&lt;AX$6),"", MAX(AX$10:AX2173)+1)))</f>
        <v/>
      </c>
      <c r="AY2174" s="5" t="str">
        <f>IF(OR($AB2174="", $AC2174=""), "", IF($H2174=$M$3, "", IF(OR(AY$7&lt;$AB2174, $AC2174&lt;AY$6),"", MAX(AY$10:AY2173)+1)))</f>
        <v/>
      </c>
      <c r="AZ2174" s="5" t="str">
        <f>IF(OR($AB2174="", $AC2174=""), "", IF($H2174=$M$3, "", IF(OR(AZ$7&lt;$AB2174, $AC2174&lt;AZ$6),"", MAX(AZ$10:AZ2173)+1)))</f>
        <v/>
      </c>
      <c r="BA2174" s="5" t="str">
        <f>IF(OR($AB2174="", $AC2174=""), "", IF($H2174=$M$3, "", IF(OR(BA$7&lt;$AB2174, $AC2174&lt;BA$6),"", MAX(BA$10:BA2173)+1)))</f>
        <v/>
      </c>
      <c r="BB2174" s="5" t="str">
        <f>IF(OR($AB2174="", $AC2174=""), "", IF($H2174=$M$3, "", IF(OR(BB$7&lt;$AB2174, $AC2174&lt;BB$6),"", MAX(BB$10:BB2173)+1)))</f>
        <v/>
      </c>
      <c r="BC2174" s="5" t="str">
        <f>IF(OR($AB2174="", $AC2174=""), "", IF($H2174=$M$3, "", IF(OR(BC$7&lt;$AB2174, $AC2174&lt;BC$6),"", MAX(BC$10:BC2173)+1)))</f>
        <v/>
      </c>
      <c r="BD2174" s="5" t="str">
        <f>IF(OR($AB2174="", $AC2174=""), "", IF($H2174=$M$3, "", IF(OR(BD$7&lt;$AB2174, $AC2174&lt;BD$6),"", MAX(BD$10:BD2173)+1)))</f>
        <v/>
      </c>
      <c r="BE2174" s="5" t="str">
        <f>IF(OR($AB2174="", $AC2174=""), "", IF($H2174=$M$3, "", IF(OR(BE$7&lt;$AB2174, $AC2174&lt;BE$6),"", MAX(BE$10:BE2173)+1)))</f>
        <v/>
      </c>
      <c r="BF2174" s="5" t="str">
        <f>IF(OR($AB2174="", $AC2174=""), "", IF($H2174=$M$3, "", IF(OR(BF$7&lt;$AB2174, $AC2174&lt;BF$6),"", MAX(BF$10:BF2173)+1)))</f>
        <v/>
      </c>
      <c r="BG2174" s="5" t="str">
        <f>IF(OR($AB2174="", $AC2174=""), "", IF($H2174=$M$3, "", IF(OR(BG$7&lt;$AB2174, $AC2174&lt;BG$6),"", MAX(BG$10:BG2173)+1)))</f>
        <v/>
      </c>
      <c r="BH2174" s="5" t="str">
        <f>IF(OR($AB2174="", $AC2174=""), "", IF($H2174=$M$3, "", IF(OR(BH$7&lt;$AB2174, $AC2174&lt;BH$6),"", MAX(BH$10:BH2173)+1)))</f>
        <v/>
      </c>
      <c r="BI2174" s="5" t="str">
        <f>IF(OR($AB2174="", $AC2174=""), "", IF($H2174=$M$3, "", IF(OR(BI$7&lt;$AB2174, $AC2174&lt;BI$6),"", MAX(BI$10:BI2173)+1)))</f>
        <v/>
      </c>
      <c r="BK2174" s="5" t="str" cm="1">
        <f t="array" aca="1" ref="BK2174" ca="1">IFERROR(INDEX($AE2174:$BI2174, $BJ2174, MATCH($BK$9, $AE$9:$BI$9, 0)), "")</f>
        <v/>
      </c>
    </row>
    <row r="2175" spans="1:63" x14ac:dyDescent="0.25">
      <c r="A2175" s="2"/>
      <c r="B2175" s="254"/>
      <c r="C2175" s="255"/>
      <c r="D2175" s="256"/>
      <c r="E2175" s="257"/>
      <c r="F2175" s="257"/>
      <c r="G2175" s="258"/>
      <c r="H2175" s="259"/>
      <c r="I2175" s="16"/>
      <c r="J2175" s="5" t="str">
        <f t="shared" si="275"/>
        <v/>
      </c>
      <c r="K2175" s="2"/>
      <c r="O2175" s="5" t="str">
        <f t="shared" si="273"/>
        <v/>
      </c>
      <c r="Q2175" s="5" t="str">
        <f t="shared" si="276"/>
        <v/>
      </c>
      <c r="S2175" s="5" t="str">
        <f t="shared" si="274"/>
        <v/>
      </c>
      <c r="U2175" s="64" t="str">
        <f>IF($D2175="","", IF(COUNTIF('Intro &amp; Setup'!$AW$49:$AW$88, $D2175)&gt;0, "BH", TEXT($D2175, "ddd")))</f>
        <v/>
      </c>
      <c r="V2175" s="65" t="str">
        <f>IF($G2175="", "", IF(COUNTIF('Intro &amp; Setup'!$AW$49:$AW$88, $G2175)&gt;0, "BH", TEXT($G2175, "ddd")))</f>
        <v/>
      </c>
      <c r="W2175" s="64" t="str">
        <f t="shared" si="277"/>
        <v/>
      </c>
      <c r="X2175" s="65" t="str">
        <f t="shared" si="278"/>
        <v/>
      </c>
      <c r="Y2175" s="64" t="str">
        <f>IF(F2175="", "", IF(OR(F2175&lt;'Intro &amp; Setup'!$Z$20, F2175&gt;'Intro &amp; Setup'!$Z$22), "X", ""))</f>
        <v/>
      </c>
      <c r="Z2175" s="65" t="str">
        <f>IF(G2175="", "", IF(OR(G2175&lt;'Intro &amp; Setup'!$Z$20, G2175&gt;'Intro &amp; Setup'!$Z$22), "X", ""))</f>
        <v/>
      </c>
      <c r="AB2175" s="58" t="str">
        <f t="shared" si="279"/>
        <v/>
      </c>
      <c r="AC2175" s="59" t="str">
        <f t="shared" si="280"/>
        <v/>
      </c>
      <c r="AE2175" s="5" t="str">
        <f>IF(OR($AB2175="", $AC2175=""), "", IF($H2175=$M$3, "", IF(OR(AE$7&lt;$AB2175, $AC2175&lt;AE$6),"", MAX(AE$10:AE2174)+1)))</f>
        <v/>
      </c>
      <c r="AF2175" s="5" t="str">
        <f>IF(OR($AB2175="", $AC2175=""), "", IF($H2175=$M$3, "", IF(OR(AF$7&lt;$AB2175, $AC2175&lt;AF$6),"", MAX(AF$10:AF2174)+1)))</f>
        <v/>
      </c>
      <c r="AG2175" s="5" t="str">
        <f>IF(OR($AB2175="", $AC2175=""), "", IF($H2175=$M$3, "", IF(OR(AG$7&lt;$AB2175, $AC2175&lt;AG$6),"", MAX(AG$10:AG2174)+1)))</f>
        <v/>
      </c>
      <c r="AH2175" s="5" t="str">
        <f>IF(OR($AB2175="", $AC2175=""), "", IF($H2175=$M$3, "", IF(OR(AH$7&lt;$AB2175, $AC2175&lt;AH$6),"", MAX(AH$10:AH2174)+1)))</f>
        <v/>
      </c>
      <c r="AI2175" s="5" t="str">
        <f>IF(OR($AB2175="", $AC2175=""), "", IF($H2175=$M$3, "", IF(OR(AI$7&lt;$AB2175, $AC2175&lt;AI$6),"", MAX(AI$10:AI2174)+1)))</f>
        <v/>
      </c>
      <c r="AJ2175" s="5" t="str">
        <f>IF(OR($AB2175="", $AC2175=""), "", IF($H2175=$M$3, "", IF(OR(AJ$7&lt;$AB2175, $AC2175&lt;AJ$6),"", MAX(AJ$10:AJ2174)+1)))</f>
        <v/>
      </c>
      <c r="AK2175" s="5" t="str">
        <f>IF(OR($AB2175="", $AC2175=""), "", IF($H2175=$M$3, "", IF(OR(AK$7&lt;$AB2175, $AC2175&lt;AK$6),"", MAX(AK$10:AK2174)+1)))</f>
        <v/>
      </c>
      <c r="AL2175" s="5" t="str">
        <f>IF(OR($AB2175="", $AC2175=""), "", IF($H2175=$M$3, "", IF(OR(AL$7&lt;$AB2175, $AC2175&lt;AL$6),"", MAX(AL$10:AL2174)+1)))</f>
        <v/>
      </c>
      <c r="AM2175" s="5" t="str">
        <f>IF(OR($AB2175="", $AC2175=""), "", IF($H2175=$M$3, "", IF(OR(AM$7&lt;$AB2175, $AC2175&lt;AM$6),"", MAX(AM$10:AM2174)+1)))</f>
        <v/>
      </c>
      <c r="AN2175" s="5" t="str">
        <f>IF(OR($AB2175="", $AC2175=""), "", IF($H2175=$M$3, "", IF(OR(AN$7&lt;$AB2175, $AC2175&lt;AN$6),"", MAX(AN$10:AN2174)+1)))</f>
        <v/>
      </c>
      <c r="AO2175" s="5" t="str">
        <f>IF(OR($AB2175="", $AC2175=""), "", IF($H2175=$M$3, "", IF(OR(AO$7&lt;$AB2175, $AC2175&lt;AO$6),"", MAX(AO$10:AO2174)+1)))</f>
        <v/>
      </c>
      <c r="AP2175" s="5" t="str">
        <f>IF(OR($AB2175="", $AC2175=""), "", IF($H2175=$M$3, "", IF(OR(AP$7&lt;$AB2175, $AC2175&lt;AP$6),"", MAX(AP$10:AP2174)+1)))</f>
        <v/>
      </c>
      <c r="AQ2175" s="5" t="str">
        <f>IF(OR($AB2175="", $AC2175=""), "", IF($H2175=$M$3, "", IF(OR(AQ$7&lt;$AB2175, $AC2175&lt;AQ$6),"", MAX(AQ$10:AQ2174)+1)))</f>
        <v/>
      </c>
      <c r="AR2175" s="5" t="str">
        <f>IF(OR($AB2175="", $AC2175=""), "", IF($H2175=$M$3, "", IF(OR(AR$7&lt;$AB2175, $AC2175&lt;AR$6),"", MAX(AR$10:AR2174)+1)))</f>
        <v/>
      </c>
      <c r="AS2175" s="5" t="str">
        <f>IF(OR($AB2175="", $AC2175=""), "", IF($H2175=$M$3, "", IF(OR(AS$7&lt;$AB2175, $AC2175&lt;AS$6),"", MAX(AS$10:AS2174)+1)))</f>
        <v/>
      </c>
      <c r="AT2175" s="5" t="str">
        <f>IF(OR($AB2175="", $AC2175=""), "", IF($H2175=$M$3, "", IF(OR(AT$7&lt;$AB2175, $AC2175&lt;AT$6),"", MAX(AT$10:AT2174)+1)))</f>
        <v/>
      </c>
      <c r="AU2175" s="5" t="str">
        <f>IF(OR($AB2175="", $AC2175=""), "", IF($H2175=$M$3, "", IF(OR(AU$7&lt;$AB2175, $AC2175&lt;AU$6),"", MAX(AU$10:AU2174)+1)))</f>
        <v/>
      </c>
      <c r="AV2175" s="5" t="str">
        <f>IF(OR($AB2175="", $AC2175=""), "", IF($H2175=$M$3, "", IF(OR(AV$7&lt;$AB2175, $AC2175&lt;AV$6),"", MAX(AV$10:AV2174)+1)))</f>
        <v/>
      </c>
      <c r="AW2175" s="5" t="str">
        <f>IF(OR($AB2175="", $AC2175=""), "", IF($H2175=$M$3, "", IF(OR(AW$7&lt;$AB2175, $AC2175&lt;AW$6),"", MAX(AW$10:AW2174)+1)))</f>
        <v/>
      </c>
      <c r="AX2175" s="5" t="str">
        <f>IF(OR($AB2175="", $AC2175=""), "", IF($H2175=$M$3, "", IF(OR(AX$7&lt;$AB2175, $AC2175&lt;AX$6),"", MAX(AX$10:AX2174)+1)))</f>
        <v/>
      </c>
      <c r="AY2175" s="5" t="str">
        <f>IF(OR($AB2175="", $AC2175=""), "", IF($H2175=$M$3, "", IF(OR(AY$7&lt;$AB2175, $AC2175&lt;AY$6),"", MAX(AY$10:AY2174)+1)))</f>
        <v/>
      </c>
      <c r="AZ2175" s="5" t="str">
        <f>IF(OR($AB2175="", $AC2175=""), "", IF($H2175=$M$3, "", IF(OR(AZ$7&lt;$AB2175, $AC2175&lt;AZ$6),"", MAX(AZ$10:AZ2174)+1)))</f>
        <v/>
      </c>
      <c r="BA2175" s="5" t="str">
        <f>IF(OR($AB2175="", $AC2175=""), "", IF($H2175=$M$3, "", IF(OR(BA$7&lt;$AB2175, $AC2175&lt;BA$6),"", MAX(BA$10:BA2174)+1)))</f>
        <v/>
      </c>
      <c r="BB2175" s="5" t="str">
        <f>IF(OR($AB2175="", $AC2175=""), "", IF($H2175=$M$3, "", IF(OR(BB$7&lt;$AB2175, $AC2175&lt;BB$6),"", MAX(BB$10:BB2174)+1)))</f>
        <v/>
      </c>
      <c r="BC2175" s="5" t="str">
        <f>IF(OR($AB2175="", $AC2175=""), "", IF($H2175=$M$3, "", IF(OR(BC$7&lt;$AB2175, $AC2175&lt;BC$6),"", MAX(BC$10:BC2174)+1)))</f>
        <v/>
      </c>
      <c r="BD2175" s="5" t="str">
        <f>IF(OR($AB2175="", $AC2175=""), "", IF($H2175=$M$3, "", IF(OR(BD$7&lt;$AB2175, $AC2175&lt;BD$6),"", MAX(BD$10:BD2174)+1)))</f>
        <v/>
      </c>
      <c r="BE2175" s="5" t="str">
        <f>IF(OR($AB2175="", $AC2175=""), "", IF($H2175=$M$3, "", IF(OR(BE$7&lt;$AB2175, $AC2175&lt;BE$6),"", MAX(BE$10:BE2174)+1)))</f>
        <v/>
      </c>
      <c r="BF2175" s="5" t="str">
        <f>IF(OR($AB2175="", $AC2175=""), "", IF($H2175=$M$3, "", IF(OR(BF$7&lt;$AB2175, $AC2175&lt;BF$6),"", MAX(BF$10:BF2174)+1)))</f>
        <v/>
      </c>
      <c r="BG2175" s="5" t="str">
        <f>IF(OR($AB2175="", $AC2175=""), "", IF($H2175=$M$3, "", IF(OR(BG$7&lt;$AB2175, $AC2175&lt;BG$6),"", MAX(BG$10:BG2174)+1)))</f>
        <v/>
      </c>
      <c r="BH2175" s="5" t="str">
        <f>IF(OR($AB2175="", $AC2175=""), "", IF($H2175=$M$3, "", IF(OR(BH$7&lt;$AB2175, $AC2175&lt;BH$6),"", MAX(BH$10:BH2174)+1)))</f>
        <v/>
      </c>
      <c r="BI2175" s="5" t="str">
        <f>IF(OR($AB2175="", $AC2175=""), "", IF($H2175=$M$3, "", IF(OR(BI$7&lt;$AB2175, $AC2175&lt;BI$6),"", MAX(BI$10:BI2174)+1)))</f>
        <v/>
      </c>
      <c r="BK2175" s="5" t="str" cm="1">
        <f t="array" aca="1" ref="BK2175" ca="1">IFERROR(INDEX($AE2175:$BI2175, $BJ2175, MATCH($BK$9, $AE$9:$BI$9, 0)), "")</f>
        <v/>
      </c>
    </row>
    <row r="2176" spans="1:63" x14ac:dyDescent="0.25">
      <c r="A2176" s="2"/>
      <c r="B2176" s="254"/>
      <c r="C2176" s="255"/>
      <c r="D2176" s="256"/>
      <c r="E2176" s="257"/>
      <c r="F2176" s="257"/>
      <c r="G2176" s="258"/>
      <c r="H2176" s="259"/>
      <c r="I2176" s="16"/>
      <c r="J2176" s="5" t="str">
        <f t="shared" si="275"/>
        <v/>
      </c>
      <c r="K2176" s="2"/>
      <c r="O2176" s="5" t="str">
        <f t="shared" si="273"/>
        <v/>
      </c>
      <c r="Q2176" s="5" t="str">
        <f t="shared" si="276"/>
        <v/>
      </c>
      <c r="S2176" s="5" t="str">
        <f t="shared" si="274"/>
        <v/>
      </c>
      <c r="U2176" s="64" t="str">
        <f>IF($D2176="","", IF(COUNTIF('Intro &amp; Setup'!$AW$49:$AW$88, $D2176)&gt;0, "BH", TEXT($D2176, "ddd")))</f>
        <v/>
      </c>
      <c r="V2176" s="65" t="str">
        <f>IF($G2176="", "", IF(COUNTIF('Intro &amp; Setup'!$AW$49:$AW$88, $G2176)&gt;0, "BH", TEXT($G2176, "ddd")))</f>
        <v/>
      </c>
      <c r="W2176" s="64" t="str">
        <f t="shared" si="277"/>
        <v/>
      </c>
      <c r="X2176" s="65" t="str">
        <f t="shared" si="278"/>
        <v/>
      </c>
      <c r="Y2176" s="64" t="str">
        <f>IF(F2176="", "", IF(OR(F2176&lt;'Intro &amp; Setup'!$Z$20, F2176&gt;'Intro &amp; Setup'!$Z$22), "X", ""))</f>
        <v/>
      </c>
      <c r="Z2176" s="65" t="str">
        <f>IF(G2176="", "", IF(OR(G2176&lt;'Intro &amp; Setup'!$Z$20, G2176&gt;'Intro &amp; Setup'!$Z$22), "X", ""))</f>
        <v/>
      </c>
      <c r="AB2176" s="58" t="str">
        <f t="shared" si="279"/>
        <v/>
      </c>
      <c r="AC2176" s="59" t="str">
        <f t="shared" si="280"/>
        <v/>
      </c>
      <c r="AE2176" s="5" t="str">
        <f>IF(OR($AB2176="", $AC2176=""), "", IF($H2176=$M$3, "", IF(OR(AE$7&lt;$AB2176, $AC2176&lt;AE$6),"", MAX(AE$10:AE2175)+1)))</f>
        <v/>
      </c>
      <c r="AF2176" s="5" t="str">
        <f>IF(OR($AB2176="", $AC2176=""), "", IF($H2176=$M$3, "", IF(OR(AF$7&lt;$AB2176, $AC2176&lt;AF$6),"", MAX(AF$10:AF2175)+1)))</f>
        <v/>
      </c>
      <c r="AG2176" s="5" t="str">
        <f>IF(OR($AB2176="", $AC2176=""), "", IF($H2176=$M$3, "", IF(OR(AG$7&lt;$AB2176, $AC2176&lt;AG$6),"", MAX(AG$10:AG2175)+1)))</f>
        <v/>
      </c>
      <c r="AH2176" s="5" t="str">
        <f>IF(OR($AB2176="", $AC2176=""), "", IF($H2176=$M$3, "", IF(OR(AH$7&lt;$AB2176, $AC2176&lt;AH$6),"", MAX(AH$10:AH2175)+1)))</f>
        <v/>
      </c>
      <c r="AI2176" s="5" t="str">
        <f>IF(OR($AB2176="", $AC2176=""), "", IF($H2176=$M$3, "", IF(OR(AI$7&lt;$AB2176, $AC2176&lt;AI$6),"", MAX(AI$10:AI2175)+1)))</f>
        <v/>
      </c>
      <c r="AJ2176" s="5" t="str">
        <f>IF(OR($AB2176="", $AC2176=""), "", IF($H2176=$M$3, "", IF(OR(AJ$7&lt;$AB2176, $AC2176&lt;AJ$6),"", MAX(AJ$10:AJ2175)+1)))</f>
        <v/>
      </c>
      <c r="AK2176" s="5" t="str">
        <f>IF(OR($AB2176="", $AC2176=""), "", IF($H2176=$M$3, "", IF(OR(AK$7&lt;$AB2176, $AC2176&lt;AK$6),"", MAX(AK$10:AK2175)+1)))</f>
        <v/>
      </c>
      <c r="AL2176" s="5" t="str">
        <f>IF(OR($AB2176="", $AC2176=""), "", IF($H2176=$M$3, "", IF(OR(AL$7&lt;$AB2176, $AC2176&lt;AL$6),"", MAX(AL$10:AL2175)+1)))</f>
        <v/>
      </c>
      <c r="AM2176" s="5" t="str">
        <f>IF(OR($AB2176="", $AC2176=""), "", IF($H2176=$M$3, "", IF(OR(AM$7&lt;$AB2176, $AC2176&lt;AM$6),"", MAX(AM$10:AM2175)+1)))</f>
        <v/>
      </c>
      <c r="AN2176" s="5" t="str">
        <f>IF(OR($AB2176="", $AC2176=""), "", IF($H2176=$M$3, "", IF(OR(AN$7&lt;$AB2176, $AC2176&lt;AN$6),"", MAX(AN$10:AN2175)+1)))</f>
        <v/>
      </c>
      <c r="AO2176" s="5" t="str">
        <f>IF(OR($AB2176="", $AC2176=""), "", IF($H2176=$M$3, "", IF(OR(AO$7&lt;$AB2176, $AC2176&lt;AO$6),"", MAX(AO$10:AO2175)+1)))</f>
        <v/>
      </c>
      <c r="AP2176" s="5" t="str">
        <f>IF(OR($AB2176="", $AC2176=""), "", IF($H2176=$M$3, "", IF(OR(AP$7&lt;$AB2176, $AC2176&lt;AP$6),"", MAX(AP$10:AP2175)+1)))</f>
        <v/>
      </c>
      <c r="AQ2176" s="5" t="str">
        <f>IF(OR($AB2176="", $AC2176=""), "", IF($H2176=$M$3, "", IF(OR(AQ$7&lt;$AB2176, $AC2176&lt;AQ$6),"", MAX(AQ$10:AQ2175)+1)))</f>
        <v/>
      </c>
      <c r="AR2176" s="5" t="str">
        <f>IF(OR($AB2176="", $AC2176=""), "", IF($H2176=$M$3, "", IF(OR(AR$7&lt;$AB2176, $AC2176&lt;AR$6),"", MAX(AR$10:AR2175)+1)))</f>
        <v/>
      </c>
      <c r="AS2176" s="5" t="str">
        <f>IF(OR($AB2176="", $AC2176=""), "", IF($H2176=$M$3, "", IF(OR(AS$7&lt;$AB2176, $AC2176&lt;AS$6),"", MAX(AS$10:AS2175)+1)))</f>
        <v/>
      </c>
      <c r="AT2176" s="5" t="str">
        <f>IF(OR($AB2176="", $AC2176=""), "", IF($H2176=$M$3, "", IF(OR(AT$7&lt;$AB2176, $AC2176&lt;AT$6),"", MAX(AT$10:AT2175)+1)))</f>
        <v/>
      </c>
      <c r="AU2176" s="5" t="str">
        <f>IF(OR($AB2176="", $AC2176=""), "", IF($H2176=$M$3, "", IF(OR(AU$7&lt;$AB2176, $AC2176&lt;AU$6),"", MAX(AU$10:AU2175)+1)))</f>
        <v/>
      </c>
      <c r="AV2176" s="5" t="str">
        <f>IF(OR($AB2176="", $AC2176=""), "", IF($H2176=$M$3, "", IF(OR(AV$7&lt;$AB2176, $AC2176&lt;AV$6),"", MAX(AV$10:AV2175)+1)))</f>
        <v/>
      </c>
      <c r="AW2176" s="5" t="str">
        <f>IF(OR($AB2176="", $AC2176=""), "", IF($H2176=$M$3, "", IF(OR(AW$7&lt;$AB2176, $AC2176&lt;AW$6),"", MAX(AW$10:AW2175)+1)))</f>
        <v/>
      </c>
      <c r="AX2176" s="5" t="str">
        <f>IF(OR($AB2176="", $AC2176=""), "", IF($H2176=$M$3, "", IF(OR(AX$7&lt;$AB2176, $AC2176&lt;AX$6),"", MAX(AX$10:AX2175)+1)))</f>
        <v/>
      </c>
      <c r="AY2176" s="5" t="str">
        <f>IF(OR($AB2176="", $AC2176=""), "", IF($H2176=$M$3, "", IF(OR(AY$7&lt;$AB2176, $AC2176&lt;AY$6),"", MAX(AY$10:AY2175)+1)))</f>
        <v/>
      </c>
      <c r="AZ2176" s="5" t="str">
        <f>IF(OR($AB2176="", $AC2176=""), "", IF($H2176=$M$3, "", IF(OR(AZ$7&lt;$AB2176, $AC2176&lt;AZ$6),"", MAX(AZ$10:AZ2175)+1)))</f>
        <v/>
      </c>
      <c r="BA2176" s="5" t="str">
        <f>IF(OR($AB2176="", $AC2176=""), "", IF($H2176=$M$3, "", IF(OR(BA$7&lt;$AB2176, $AC2176&lt;BA$6),"", MAX(BA$10:BA2175)+1)))</f>
        <v/>
      </c>
      <c r="BB2176" s="5" t="str">
        <f>IF(OR($AB2176="", $AC2176=""), "", IF($H2176=$M$3, "", IF(OR(BB$7&lt;$AB2176, $AC2176&lt;BB$6),"", MAX(BB$10:BB2175)+1)))</f>
        <v/>
      </c>
      <c r="BC2176" s="5" t="str">
        <f>IF(OR($AB2176="", $AC2176=""), "", IF($H2176=$M$3, "", IF(OR(BC$7&lt;$AB2176, $AC2176&lt;BC$6),"", MAX(BC$10:BC2175)+1)))</f>
        <v/>
      </c>
      <c r="BD2176" s="5" t="str">
        <f>IF(OR($AB2176="", $AC2176=""), "", IF($H2176=$M$3, "", IF(OR(BD$7&lt;$AB2176, $AC2176&lt;BD$6),"", MAX(BD$10:BD2175)+1)))</f>
        <v/>
      </c>
      <c r="BE2176" s="5" t="str">
        <f>IF(OR($AB2176="", $AC2176=""), "", IF($H2176=$M$3, "", IF(OR(BE$7&lt;$AB2176, $AC2176&lt;BE$6),"", MAX(BE$10:BE2175)+1)))</f>
        <v/>
      </c>
      <c r="BF2176" s="5" t="str">
        <f>IF(OR($AB2176="", $AC2176=""), "", IF($H2176=$M$3, "", IF(OR(BF$7&lt;$AB2176, $AC2176&lt;BF$6),"", MAX(BF$10:BF2175)+1)))</f>
        <v/>
      </c>
      <c r="BG2176" s="5" t="str">
        <f>IF(OR($AB2176="", $AC2176=""), "", IF($H2176=$M$3, "", IF(OR(BG$7&lt;$AB2176, $AC2176&lt;BG$6),"", MAX(BG$10:BG2175)+1)))</f>
        <v/>
      </c>
      <c r="BH2176" s="5" t="str">
        <f>IF(OR($AB2176="", $AC2176=""), "", IF($H2176=$M$3, "", IF(OR(BH$7&lt;$AB2176, $AC2176&lt;BH$6),"", MAX(BH$10:BH2175)+1)))</f>
        <v/>
      </c>
      <c r="BI2176" s="5" t="str">
        <f>IF(OR($AB2176="", $AC2176=""), "", IF($H2176=$M$3, "", IF(OR(BI$7&lt;$AB2176, $AC2176&lt;BI$6),"", MAX(BI$10:BI2175)+1)))</f>
        <v/>
      </c>
      <c r="BK2176" s="5" t="str" cm="1">
        <f t="array" aca="1" ref="BK2176" ca="1">IFERROR(INDEX($AE2176:$BI2176, $BJ2176, MATCH($BK$9, $AE$9:$BI$9, 0)), "")</f>
        <v/>
      </c>
    </row>
    <row r="2177" spans="1:63" x14ac:dyDescent="0.25">
      <c r="A2177" s="2"/>
      <c r="B2177" s="254"/>
      <c r="C2177" s="255"/>
      <c r="D2177" s="256"/>
      <c r="E2177" s="257"/>
      <c r="F2177" s="257"/>
      <c r="G2177" s="258"/>
      <c r="H2177" s="259"/>
      <c r="I2177" s="16"/>
      <c r="J2177" s="5" t="str">
        <f t="shared" si="275"/>
        <v/>
      </c>
      <c r="K2177" s="2"/>
      <c r="O2177" s="5" t="str">
        <f t="shared" si="273"/>
        <v/>
      </c>
      <c r="Q2177" s="5" t="str">
        <f t="shared" si="276"/>
        <v/>
      </c>
      <c r="S2177" s="5" t="str">
        <f t="shared" si="274"/>
        <v/>
      </c>
      <c r="U2177" s="64" t="str">
        <f>IF($D2177="","", IF(COUNTIF('Intro &amp; Setup'!$AW$49:$AW$88, $D2177)&gt;0, "BH", TEXT($D2177, "ddd")))</f>
        <v/>
      </c>
      <c r="V2177" s="65" t="str">
        <f>IF($G2177="", "", IF(COUNTIF('Intro &amp; Setup'!$AW$49:$AW$88, $G2177)&gt;0, "BH", TEXT($G2177, "ddd")))</f>
        <v/>
      </c>
      <c r="W2177" s="64" t="str">
        <f t="shared" si="277"/>
        <v/>
      </c>
      <c r="X2177" s="65" t="str">
        <f t="shared" si="278"/>
        <v/>
      </c>
      <c r="Y2177" s="64" t="str">
        <f>IF(F2177="", "", IF(OR(F2177&lt;'Intro &amp; Setup'!$Z$20, F2177&gt;'Intro &amp; Setup'!$Z$22), "X", ""))</f>
        <v/>
      </c>
      <c r="Z2177" s="65" t="str">
        <f>IF(G2177="", "", IF(OR(G2177&lt;'Intro &amp; Setup'!$Z$20, G2177&gt;'Intro &amp; Setup'!$Z$22), "X", ""))</f>
        <v/>
      </c>
      <c r="AB2177" s="58" t="str">
        <f t="shared" si="279"/>
        <v/>
      </c>
      <c r="AC2177" s="59" t="str">
        <f t="shared" si="280"/>
        <v/>
      </c>
      <c r="AE2177" s="5" t="str">
        <f>IF(OR($AB2177="", $AC2177=""), "", IF($H2177=$M$3, "", IF(OR(AE$7&lt;$AB2177, $AC2177&lt;AE$6),"", MAX(AE$10:AE2176)+1)))</f>
        <v/>
      </c>
      <c r="AF2177" s="5" t="str">
        <f>IF(OR($AB2177="", $AC2177=""), "", IF($H2177=$M$3, "", IF(OR(AF$7&lt;$AB2177, $AC2177&lt;AF$6),"", MAX(AF$10:AF2176)+1)))</f>
        <v/>
      </c>
      <c r="AG2177" s="5" t="str">
        <f>IF(OR($AB2177="", $AC2177=""), "", IF($H2177=$M$3, "", IF(OR(AG$7&lt;$AB2177, $AC2177&lt;AG$6),"", MAX(AG$10:AG2176)+1)))</f>
        <v/>
      </c>
      <c r="AH2177" s="5" t="str">
        <f>IF(OR($AB2177="", $AC2177=""), "", IF($H2177=$M$3, "", IF(OR(AH$7&lt;$AB2177, $AC2177&lt;AH$6),"", MAX(AH$10:AH2176)+1)))</f>
        <v/>
      </c>
      <c r="AI2177" s="5" t="str">
        <f>IF(OR($AB2177="", $AC2177=""), "", IF($H2177=$M$3, "", IF(OR(AI$7&lt;$AB2177, $AC2177&lt;AI$6),"", MAX(AI$10:AI2176)+1)))</f>
        <v/>
      </c>
      <c r="AJ2177" s="5" t="str">
        <f>IF(OR($AB2177="", $AC2177=""), "", IF($H2177=$M$3, "", IF(OR(AJ$7&lt;$AB2177, $AC2177&lt;AJ$6),"", MAX(AJ$10:AJ2176)+1)))</f>
        <v/>
      </c>
      <c r="AK2177" s="5" t="str">
        <f>IF(OR($AB2177="", $AC2177=""), "", IF($H2177=$M$3, "", IF(OR(AK$7&lt;$AB2177, $AC2177&lt;AK$6),"", MAX(AK$10:AK2176)+1)))</f>
        <v/>
      </c>
      <c r="AL2177" s="5" t="str">
        <f>IF(OR($AB2177="", $AC2177=""), "", IF($H2177=$M$3, "", IF(OR(AL$7&lt;$AB2177, $AC2177&lt;AL$6),"", MAX(AL$10:AL2176)+1)))</f>
        <v/>
      </c>
      <c r="AM2177" s="5" t="str">
        <f>IF(OR($AB2177="", $AC2177=""), "", IF($H2177=$M$3, "", IF(OR(AM$7&lt;$AB2177, $AC2177&lt;AM$6),"", MAX(AM$10:AM2176)+1)))</f>
        <v/>
      </c>
      <c r="AN2177" s="5" t="str">
        <f>IF(OR($AB2177="", $AC2177=""), "", IF($H2177=$M$3, "", IF(OR(AN$7&lt;$AB2177, $AC2177&lt;AN$6),"", MAX(AN$10:AN2176)+1)))</f>
        <v/>
      </c>
      <c r="AO2177" s="5" t="str">
        <f>IF(OR($AB2177="", $AC2177=""), "", IF($H2177=$M$3, "", IF(OR(AO$7&lt;$AB2177, $AC2177&lt;AO$6),"", MAX(AO$10:AO2176)+1)))</f>
        <v/>
      </c>
      <c r="AP2177" s="5" t="str">
        <f>IF(OR($AB2177="", $AC2177=""), "", IF($H2177=$M$3, "", IF(OR(AP$7&lt;$AB2177, $AC2177&lt;AP$6),"", MAX(AP$10:AP2176)+1)))</f>
        <v/>
      </c>
      <c r="AQ2177" s="5" t="str">
        <f>IF(OR($AB2177="", $AC2177=""), "", IF($H2177=$M$3, "", IF(OR(AQ$7&lt;$AB2177, $AC2177&lt;AQ$6),"", MAX(AQ$10:AQ2176)+1)))</f>
        <v/>
      </c>
      <c r="AR2177" s="5" t="str">
        <f>IF(OR($AB2177="", $AC2177=""), "", IF($H2177=$M$3, "", IF(OR(AR$7&lt;$AB2177, $AC2177&lt;AR$6),"", MAX(AR$10:AR2176)+1)))</f>
        <v/>
      </c>
      <c r="AS2177" s="5" t="str">
        <f>IF(OR($AB2177="", $AC2177=""), "", IF($H2177=$M$3, "", IF(OR(AS$7&lt;$AB2177, $AC2177&lt;AS$6),"", MAX(AS$10:AS2176)+1)))</f>
        <v/>
      </c>
      <c r="AT2177" s="5" t="str">
        <f>IF(OR($AB2177="", $AC2177=""), "", IF($H2177=$M$3, "", IF(OR(AT$7&lt;$AB2177, $AC2177&lt;AT$6),"", MAX(AT$10:AT2176)+1)))</f>
        <v/>
      </c>
      <c r="AU2177" s="5" t="str">
        <f>IF(OR($AB2177="", $AC2177=""), "", IF($H2177=$M$3, "", IF(OR(AU$7&lt;$AB2177, $AC2177&lt;AU$6),"", MAX(AU$10:AU2176)+1)))</f>
        <v/>
      </c>
      <c r="AV2177" s="5" t="str">
        <f>IF(OR($AB2177="", $AC2177=""), "", IF($H2177=$M$3, "", IF(OR(AV$7&lt;$AB2177, $AC2177&lt;AV$6),"", MAX(AV$10:AV2176)+1)))</f>
        <v/>
      </c>
      <c r="AW2177" s="5" t="str">
        <f>IF(OR($AB2177="", $AC2177=""), "", IF($H2177=$M$3, "", IF(OR(AW$7&lt;$AB2177, $AC2177&lt;AW$6),"", MAX(AW$10:AW2176)+1)))</f>
        <v/>
      </c>
      <c r="AX2177" s="5" t="str">
        <f>IF(OR($AB2177="", $AC2177=""), "", IF($H2177=$M$3, "", IF(OR(AX$7&lt;$AB2177, $AC2177&lt;AX$6),"", MAX(AX$10:AX2176)+1)))</f>
        <v/>
      </c>
      <c r="AY2177" s="5" t="str">
        <f>IF(OR($AB2177="", $AC2177=""), "", IF($H2177=$M$3, "", IF(OR(AY$7&lt;$AB2177, $AC2177&lt;AY$6),"", MAX(AY$10:AY2176)+1)))</f>
        <v/>
      </c>
      <c r="AZ2177" s="5" t="str">
        <f>IF(OR($AB2177="", $AC2177=""), "", IF($H2177=$M$3, "", IF(OR(AZ$7&lt;$AB2177, $AC2177&lt;AZ$6),"", MAX(AZ$10:AZ2176)+1)))</f>
        <v/>
      </c>
      <c r="BA2177" s="5" t="str">
        <f>IF(OR($AB2177="", $AC2177=""), "", IF($H2177=$M$3, "", IF(OR(BA$7&lt;$AB2177, $AC2177&lt;BA$6),"", MAX(BA$10:BA2176)+1)))</f>
        <v/>
      </c>
      <c r="BB2177" s="5" t="str">
        <f>IF(OR($AB2177="", $AC2177=""), "", IF($H2177=$M$3, "", IF(OR(BB$7&lt;$AB2177, $AC2177&lt;BB$6),"", MAX(BB$10:BB2176)+1)))</f>
        <v/>
      </c>
      <c r="BC2177" s="5" t="str">
        <f>IF(OR($AB2177="", $AC2177=""), "", IF($H2177=$M$3, "", IF(OR(BC$7&lt;$AB2177, $AC2177&lt;BC$6),"", MAX(BC$10:BC2176)+1)))</f>
        <v/>
      </c>
      <c r="BD2177" s="5" t="str">
        <f>IF(OR($AB2177="", $AC2177=""), "", IF($H2177=$M$3, "", IF(OR(BD$7&lt;$AB2177, $AC2177&lt;BD$6),"", MAX(BD$10:BD2176)+1)))</f>
        <v/>
      </c>
      <c r="BE2177" s="5" t="str">
        <f>IF(OR($AB2177="", $AC2177=""), "", IF($H2177=$M$3, "", IF(OR(BE$7&lt;$AB2177, $AC2177&lt;BE$6),"", MAX(BE$10:BE2176)+1)))</f>
        <v/>
      </c>
      <c r="BF2177" s="5" t="str">
        <f>IF(OR($AB2177="", $AC2177=""), "", IF($H2177=$M$3, "", IF(OR(BF$7&lt;$AB2177, $AC2177&lt;BF$6),"", MAX(BF$10:BF2176)+1)))</f>
        <v/>
      </c>
      <c r="BG2177" s="5" t="str">
        <f>IF(OR($AB2177="", $AC2177=""), "", IF($H2177=$M$3, "", IF(OR(BG$7&lt;$AB2177, $AC2177&lt;BG$6),"", MAX(BG$10:BG2176)+1)))</f>
        <v/>
      </c>
      <c r="BH2177" s="5" t="str">
        <f>IF(OR($AB2177="", $AC2177=""), "", IF($H2177=$M$3, "", IF(OR(BH$7&lt;$AB2177, $AC2177&lt;BH$6),"", MAX(BH$10:BH2176)+1)))</f>
        <v/>
      </c>
      <c r="BI2177" s="5" t="str">
        <f>IF(OR($AB2177="", $AC2177=""), "", IF($H2177=$M$3, "", IF(OR(BI$7&lt;$AB2177, $AC2177&lt;BI$6),"", MAX(BI$10:BI2176)+1)))</f>
        <v/>
      </c>
      <c r="BK2177" s="5" t="str" cm="1">
        <f t="array" aca="1" ref="BK2177" ca="1">IFERROR(INDEX($AE2177:$BI2177, $BJ2177, MATCH($BK$9, $AE$9:$BI$9, 0)), "")</f>
        <v/>
      </c>
    </row>
    <row r="2178" spans="1:63" x14ac:dyDescent="0.25">
      <c r="A2178" s="2"/>
      <c r="B2178" s="254"/>
      <c r="C2178" s="255"/>
      <c r="D2178" s="256"/>
      <c r="E2178" s="257"/>
      <c r="F2178" s="257"/>
      <c r="G2178" s="258"/>
      <c r="H2178" s="259"/>
      <c r="I2178" s="16"/>
      <c r="J2178" s="5" t="str">
        <f t="shared" si="275"/>
        <v/>
      </c>
      <c r="K2178" s="2"/>
      <c r="O2178" s="5" t="str">
        <f t="shared" si="273"/>
        <v/>
      </c>
      <c r="Q2178" s="5" t="str">
        <f t="shared" si="276"/>
        <v/>
      </c>
      <c r="S2178" s="5" t="str">
        <f t="shared" si="274"/>
        <v/>
      </c>
      <c r="U2178" s="64" t="str">
        <f>IF($D2178="","", IF(COUNTIF('Intro &amp; Setup'!$AW$49:$AW$88, $D2178)&gt;0, "BH", TEXT($D2178, "ddd")))</f>
        <v/>
      </c>
      <c r="V2178" s="65" t="str">
        <f>IF($G2178="", "", IF(COUNTIF('Intro &amp; Setup'!$AW$49:$AW$88, $G2178)&gt;0, "BH", TEXT($G2178, "ddd")))</f>
        <v/>
      </c>
      <c r="W2178" s="64" t="str">
        <f t="shared" si="277"/>
        <v/>
      </c>
      <c r="X2178" s="65" t="str">
        <f t="shared" si="278"/>
        <v/>
      </c>
      <c r="Y2178" s="64" t="str">
        <f>IF(F2178="", "", IF(OR(F2178&lt;'Intro &amp; Setup'!$Z$20, F2178&gt;'Intro &amp; Setup'!$Z$22), "X", ""))</f>
        <v/>
      </c>
      <c r="Z2178" s="65" t="str">
        <f>IF(G2178="", "", IF(OR(G2178&lt;'Intro &amp; Setup'!$Z$20, G2178&gt;'Intro &amp; Setup'!$Z$22), "X", ""))</f>
        <v/>
      </c>
      <c r="AB2178" s="58" t="str">
        <f t="shared" si="279"/>
        <v/>
      </c>
      <c r="AC2178" s="59" t="str">
        <f t="shared" si="280"/>
        <v/>
      </c>
      <c r="AE2178" s="5" t="str">
        <f>IF(OR($AB2178="", $AC2178=""), "", IF($H2178=$M$3, "", IF(OR(AE$7&lt;$AB2178, $AC2178&lt;AE$6),"", MAX(AE$10:AE2177)+1)))</f>
        <v/>
      </c>
      <c r="AF2178" s="5" t="str">
        <f>IF(OR($AB2178="", $AC2178=""), "", IF($H2178=$M$3, "", IF(OR(AF$7&lt;$AB2178, $AC2178&lt;AF$6),"", MAX(AF$10:AF2177)+1)))</f>
        <v/>
      </c>
      <c r="AG2178" s="5" t="str">
        <f>IF(OR($AB2178="", $AC2178=""), "", IF($H2178=$M$3, "", IF(OR(AG$7&lt;$AB2178, $AC2178&lt;AG$6),"", MAX(AG$10:AG2177)+1)))</f>
        <v/>
      </c>
      <c r="AH2178" s="5" t="str">
        <f>IF(OR($AB2178="", $AC2178=""), "", IF($H2178=$M$3, "", IF(OR(AH$7&lt;$AB2178, $AC2178&lt;AH$6),"", MAX(AH$10:AH2177)+1)))</f>
        <v/>
      </c>
      <c r="AI2178" s="5" t="str">
        <f>IF(OR($AB2178="", $AC2178=""), "", IF($H2178=$M$3, "", IF(OR(AI$7&lt;$AB2178, $AC2178&lt;AI$6),"", MAX(AI$10:AI2177)+1)))</f>
        <v/>
      </c>
      <c r="AJ2178" s="5" t="str">
        <f>IF(OR($AB2178="", $AC2178=""), "", IF($H2178=$M$3, "", IF(OR(AJ$7&lt;$AB2178, $AC2178&lt;AJ$6),"", MAX(AJ$10:AJ2177)+1)))</f>
        <v/>
      </c>
      <c r="AK2178" s="5" t="str">
        <f>IF(OR($AB2178="", $AC2178=""), "", IF($H2178=$M$3, "", IF(OR(AK$7&lt;$AB2178, $AC2178&lt;AK$6),"", MAX(AK$10:AK2177)+1)))</f>
        <v/>
      </c>
      <c r="AL2178" s="5" t="str">
        <f>IF(OR($AB2178="", $AC2178=""), "", IF($H2178=$M$3, "", IF(OR(AL$7&lt;$AB2178, $AC2178&lt;AL$6),"", MAX(AL$10:AL2177)+1)))</f>
        <v/>
      </c>
      <c r="AM2178" s="5" t="str">
        <f>IF(OR($AB2178="", $AC2178=""), "", IF($H2178=$M$3, "", IF(OR(AM$7&lt;$AB2178, $AC2178&lt;AM$6),"", MAX(AM$10:AM2177)+1)))</f>
        <v/>
      </c>
      <c r="AN2178" s="5" t="str">
        <f>IF(OR($AB2178="", $AC2178=""), "", IF($H2178=$M$3, "", IF(OR(AN$7&lt;$AB2178, $AC2178&lt;AN$6),"", MAX(AN$10:AN2177)+1)))</f>
        <v/>
      </c>
      <c r="AO2178" s="5" t="str">
        <f>IF(OR($AB2178="", $AC2178=""), "", IF($H2178=$M$3, "", IF(OR(AO$7&lt;$AB2178, $AC2178&lt;AO$6),"", MAX(AO$10:AO2177)+1)))</f>
        <v/>
      </c>
      <c r="AP2178" s="5" t="str">
        <f>IF(OR($AB2178="", $AC2178=""), "", IF($H2178=$M$3, "", IF(OR(AP$7&lt;$AB2178, $AC2178&lt;AP$6),"", MAX(AP$10:AP2177)+1)))</f>
        <v/>
      </c>
      <c r="AQ2178" s="5" t="str">
        <f>IF(OR($AB2178="", $AC2178=""), "", IF($H2178=$M$3, "", IF(OR(AQ$7&lt;$AB2178, $AC2178&lt;AQ$6),"", MAX(AQ$10:AQ2177)+1)))</f>
        <v/>
      </c>
      <c r="AR2178" s="5" t="str">
        <f>IF(OR($AB2178="", $AC2178=""), "", IF($H2178=$M$3, "", IF(OR(AR$7&lt;$AB2178, $AC2178&lt;AR$6),"", MAX(AR$10:AR2177)+1)))</f>
        <v/>
      </c>
      <c r="AS2178" s="5" t="str">
        <f>IF(OR($AB2178="", $AC2178=""), "", IF($H2178=$M$3, "", IF(OR(AS$7&lt;$AB2178, $AC2178&lt;AS$6),"", MAX(AS$10:AS2177)+1)))</f>
        <v/>
      </c>
      <c r="AT2178" s="5" t="str">
        <f>IF(OR($AB2178="", $AC2178=""), "", IF($H2178=$M$3, "", IF(OR(AT$7&lt;$AB2178, $AC2178&lt;AT$6),"", MAX(AT$10:AT2177)+1)))</f>
        <v/>
      </c>
      <c r="AU2178" s="5" t="str">
        <f>IF(OR($AB2178="", $AC2178=""), "", IF($H2178=$M$3, "", IF(OR(AU$7&lt;$AB2178, $AC2178&lt;AU$6),"", MAX(AU$10:AU2177)+1)))</f>
        <v/>
      </c>
      <c r="AV2178" s="5" t="str">
        <f>IF(OR($AB2178="", $AC2178=""), "", IF($H2178=$M$3, "", IF(OR(AV$7&lt;$AB2178, $AC2178&lt;AV$6),"", MAX(AV$10:AV2177)+1)))</f>
        <v/>
      </c>
      <c r="AW2178" s="5" t="str">
        <f>IF(OR($AB2178="", $AC2178=""), "", IF($H2178=$M$3, "", IF(OR(AW$7&lt;$AB2178, $AC2178&lt;AW$6),"", MAX(AW$10:AW2177)+1)))</f>
        <v/>
      </c>
      <c r="AX2178" s="5" t="str">
        <f>IF(OR($AB2178="", $AC2178=""), "", IF($H2178=$M$3, "", IF(OR(AX$7&lt;$AB2178, $AC2178&lt;AX$6),"", MAX(AX$10:AX2177)+1)))</f>
        <v/>
      </c>
      <c r="AY2178" s="5" t="str">
        <f>IF(OR($AB2178="", $AC2178=""), "", IF($H2178=$M$3, "", IF(OR(AY$7&lt;$AB2178, $AC2178&lt;AY$6),"", MAX(AY$10:AY2177)+1)))</f>
        <v/>
      </c>
      <c r="AZ2178" s="5" t="str">
        <f>IF(OR($AB2178="", $AC2178=""), "", IF($H2178=$M$3, "", IF(OR(AZ$7&lt;$AB2178, $AC2178&lt;AZ$6),"", MAX(AZ$10:AZ2177)+1)))</f>
        <v/>
      </c>
      <c r="BA2178" s="5" t="str">
        <f>IF(OR($AB2178="", $AC2178=""), "", IF($H2178=$M$3, "", IF(OR(BA$7&lt;$AB2178, $AC2178&lt;BA$6),"", MAX(BA$10:BA2177)+1)))</f>
        <v/>
      </c>
      <c r="BB2178" s="5" t="str">
        <f>IF(OR($AB2178="", $AC2178=""), "", IF($H2178=$M$3, "", IF(OR(BB$7&lt;$AB2178, $AC2178&lt;BB$6),"", MAX(BB$10:BB2177)+1)))</f>
        <v/>
      </c>
      <c r="BC2178" s="5" t="str">
        <f>IF(OR($AB2178="", $AC2178=""), "", IF($H2178=$M$3, "", IF(OR(BC$7&lt;$AB2178, $AC2178&lt;BC$6),"", MAX(BC$10:BC2177)+1)))</f>
        <v/>
      </c>
      <c r="BD2178" s="5" t="str">
        <f>IF(OR($AB2178="", $AC2178=""), "", IF($H2178=$M$3, "", IF(OR(BD$7&lt;$AB2178, $AC2178&lt;BD$6),"", MAX(BD$10:BD2177)+1)))</f>
        <v/>
      </c>
      <c r="BE2178" s="5" t="str">
        <f>IF(OR($AB2178="", $AC2178=""), "", IF($H2178=$M$3, "", IF(OR(BE$7&lt;$AB2178, $AC2178&lt;BE$6),"", MAX(BE$10:BE2177)+1)))</f>
        <v/>
      </c>
      <c r="BF2178" s="5" t="str">
        <f>IF(OR($AB2178="", $AC2178=""), "", IF($H2178=$M$3, "", IF(OR(BF$7&lt;$AB2178, $AC2178&lt;BF$6),"", MAX(BF$10:BF2177)+1)))</f>
        <v/>
      </c>
      <c r="BG2178" s="5" t="str">
        <f>IF(OR($AB2178="", $AC2178=""), "", IF($H2178=$M$3, "", IF(OR(BG$7&lt;$AB2178, $AC2178&lt;BG$6),"", MAX(BG$10:BG2177)+1)))</f>
        <v/>
      </c>
      <c r="BH2178" s="5" t="str">
        <f>IF(OR($AB2178="", $AC2178=""), "", IF($H2178=$M$3, "", IF(OR(BH$7&lt;$AB2178, $AC2178&lt;BH$6),"", MAX(BH$10:BH2177)+1)))</f>
        <v/>
      </c>
      <c r="BI2178" s="5" t="str">
        <f>IF(OR($AB2178="", $AC2178=""), "", IF($H2178=$M$3, "", IF(OR(BI$7&lt;$AB2178, $AC2178&lt;BI$6),"", MAX(BI$10:BI2177)+1)))</f>
        <v/>
      </c>
      <c r="BK2178" s="5" t="str" cm="1">
        <f t="array" aca="1" ref="BK2178" ca="1">IFERROR(INDEX($AE2178:$BI2178, $BJ2178, MATCH($BK$9, $AE$9:$BI$9, 0)), "")</f>
        <v/>
      </c>
    </row>
    <row r="2179" spans="1:63" x14ac:dyDescent="0.25">
      <c r="A2179" s="2"/>
      <c r="B2179" s="254"/>
      <c r="C2179" s="255"/>
      <c r="D2179" s="256"/>
      <c r="E2179" s="257"/>
      <c r="F2179" s="257"/>
      <c r="G2179" s="258"/>
      <c r="H2179" s="259"/>
      <c r="I2179" s="16"/>
      <c r="J2179" s="5" t="str">
        <f t="shared" si="275"/>
        <v/>
      </c>
      <c r="K2179" s="2"/>
      <c r="O2179" s="5" t="str">
        <f t="shared" si="273"/>
        <v/>
      </c>
      <c r="Q2179" s="5" t="str">
        <f t="shared" si="276"/>
        <v/>
      </c>
      <c r="S2179" s="5" t="str">
        <f t="shared" si="274"/>
        <v/>
      </c>
      <c r="U2179" s="64" t="str">
        <f>IF($D2179="","", IF(COUNTIF('Intro &amp; Setup'!$AW$49:$AW$88, $D2179)&gt;0, "BH", TEXT($D2179, "ddd")))</f>
        <v/>
      </c>
      <c r="V2179" s="65" t="str">
        <f>IF($G2179="", "", IF(COUNTIF('Intro &amp; Setup'!$AW$49:$AW$88, $G2179)&gt;0, "BH", TEXT($G2179, "ddd")))</f>
        <v/>
      </c>
      <c r="W2179" s="64" t="str">
        <f t="shared" si="277"/>
        <v/>
      </c>
      <c r="X2179" s="65" t="str">
        <f t="shared" si="278"/>
        <v/>
      </c>
      <c r="Y2179" s="64" t="str">
        <f>IF(F2179="", "", IF(OR(F2179&lt;'Intro &amp; Setup'!$Z$20, F2179&gt;'Intro &amp; Setup'!$Z$22), "X", ""))</f>
        <v/>
      </c>
      <c r="Z2179" s="65" t="str">
        <f>IF(G2179="", "", IF(OR(G2179&lt;'Intro &amp; Setup'!$Z$20, G2179&gt;'Intro &amp; Setup'!$Z$22), "X", ""))</f>
        <v/>
      </c>
      <c r="AB2179" s="58" t="str">
        <f t="shared" si="279"/>
        <v/>
      </c>
      <c r="AC2179" s="59" t="str">
        <f t="shared" si="280"/>
        <v/>
      </c>
      <c r="AE2179" s="5" t="str">
        <f>IF(OR($AB2179="", $AC2179=""), "", IF($H2179=$M$3, "", IF(OR(AE$7&lt;$AB2179, $AC2179&lt;AE$6),"", MAX(AE$10:AE2178)+1)))</f>
        <v/>
      </c>
      <c r="AF2179" s="5" t="str">
        <f>IF(OR($AB2179="", $AC2179=""), "", IF($H2179=$M$3, "", IF(OR(AF$7&lt;$AB2179, $AC2179&lt;AF$6),"", MAX(AF$10:AF2178)+1)))</f>
        <v/>
      </c>
      <c r="AG2179" s="5" t="str">
        <f>IF(OR($AB2179="", $AC2179=""), "", IF($H2179=$M$3, "", IF(OR(AG$7&lt;$AB2179, $AC2179&lt;AG$6),"", MAX(AG$10:AG2178)+1)))</f>
        <v/>
      </c>
      <c r="AH2179" s="5" t="str">
        <f>IF(OR($AB2179="", $AC2179=""), "", IF($H2179=$M$3, "", IF(OR(AH$7&lt;$AB2179, $AC2179&lt;AH$6),"", MAX(AH$10:AH2178)+1)))</f>
        <v/>
      </c>
      <c r="AI2179" s="5" t="str">
        <f>IF(OR($AB2179="", $AC2179=""), "", IF($H2179=$M$3, "", IF(OR(AI$7&lt;$AB2179, $AC2179&lt;AI$6),"", MAX(AI$10:AI2178)+1)))</f>
        <v/>
      </c>
      <c r="AJ2179" s="5" t="str">
        <f>IF(OR($AB2179="", $AC2179=""), "", IF($H2179=$M$3, "", IF(OR(AJ$7&lt;$AB2179, $AC2179&lt;AJ$6),"", MAX(AJ$10:AJ2178)+1)))</f>
        <v/>
      </c>
      <c r="AK2179" s="5" t="str">
        <f>IF(OR($AB2179="", $AC2179=""), "", IF($H2179=$M$3, "", IF(OR(AK$7&lt;$AB2179, $AC2179&lt;AK$6),"", MAX(AK$10:AK2178)+1)))</f>
        <v/>
      </c>
      <c r="AL2179" s="5" t="str">
        <f>IF(OR($AB2179="", $AC2179=""), "", IF($H2179=$M$3, "", IF(OR(AL$7&lt;$AB2179, $AC2179&lt;AL$6),"", MAX(AL$10:AL2178)+1)))</f>
        <v/>
      </c>
      <c r="AM2179" s="5" t="str">
        <f>IF(OR($AB2179="", $AC2179=""), "", IF($H2179=$M$3, "", IF(OR(AM$7&lt;$AB2179, $AC2179&lt;AM$6),"", MAX(AM$10:AM2178)+1)))</f>
        <v/>
      </c>
      <c r="AN2179" s="5" t="str">
        <f>IF(OR($AB2179="", $AC2179=""), "", IF($H2179=$M$3, "", IF(OR(AN$7&lt;$AB2179, $AC2179&lt;AN$6),"", MAX(AN$10:AN2178)+1)))</f>
        <v/>
      </c>
      <c r="AO2179" s="5" t="str">
        <f>IF(OR($AB2179="", $AC2179=""), "", IF($H2179=$M$3, "", IF(OR(AO$7&lt;$AB2179, $AC2179&lt;AO$6),"", MAX(AO$10:AO2178)+1)))</f>
        <v/>
      </c>
      <c r="AP2179" s="5" t="str">
        <f>IF(OR($AB2179="", $AC2179=""), "", IF($H2179=$M$3, "", IF(OR(AP$7&lt;$AB2179, $AC2179&lt;AP$6),"", MAX(AP$10:AP2178)+1)))</f>
        <v/>
      </c>
      <c r="AQ2179" s="5" t="str">
        <f>IF(OR($AB2179="", $AC2179=""), "", IF($H2179=$M$3, "", IF(OR(AQ$7&lt;$AB2179, $AC2179&lt;AQ$6),"", MAX(AQ$10:AQ2178)+1)))</f>
        <v/>
      </c>
      <c r="AR2179" s="5" t="str">
        <f>IF(OR($AB2179="", $AC2179=""), "", IF($H2179=$M$3, "", IF(OR(AR$7&lt;$AB2179, $AC2179&lt;AR$6),"", MAX(AR$10:AR2178)+1)))</f>
        <v/>
      </c>
      <c r="AS2179" s="5" t="str">
        <f>IF(OR($AB2179="", $AC2179=""), "", IF($H2179=$M$3, "", IF(OR(AS$7&lt;$AB2179, $AC2179&lt;AS$6),"", MAX(AS$10:AS2178)+1)))</f>
        <v/>
      </c>
      <c r="AT2179" s="5" t="str">
        <f>IF(OR($AB2179="", $AC2179=""), "", IF($H2179=$M$3, "", IF(OR(AT$7&lt;$AB2179, $AC2179&lt;AT$6),"", MAX(AT$10:AT2178)+1)))</f>
        <v/>
      </c>
      <c r="AU2179" s="5" t="str">
        <f>IF(OR($AB2179="", $AC2179=""), "", IF($H2179=$M$3, "", IF(OR(AU$7&lt;$AB2179, $AC2179&lt;AU$6),"", MAX(AU$10:AU2178)+1)))</f>
        <v/>
      </c>
      <c r="AV2179" s="5" t="str">
        <f>IF(OR($AB2179="", $AC2179=""), "", IF($H2179=$M$3, "", IF(OR(AV$7&lt;$AB2179, $AC2179&lt;AV$6),"", MAX(AV$10:AV2178)+1)))</f>
        <v/>
      </c>
      <c r="AW2179" s="5" t="str">
        <f>IF(OR($AB2179="", $AC2179=""), "", IF($H2179=$M$3, "", IF(OR(AW$7&lt;$AB2179, $AC2179&lt;AW$6),"", MAX(AW$10:AW2178)+1)))</f>
        <v/>
      </c>
      <c r="AX2179" s="5" t="str">
        <f>IF(OR($AB2179="", $AC2179=""), "", IF($H2179=$M$3, "", IF(OR(AX$7&lt;$AB2179, $AC2179&lt;AX$6),"", MAX(AX$10:AX2178)+1)))</f>
        <v/>
      </c>
      <c r="AY2179" s="5" t="str">
        <f>IF(OR($AB2179="", $AC2179=""), "", IF($H2179=$M$3, "", IF(OR(AY$7&lt;$AB2179, $AC2179&lt;AY$6),"", MAX(AY$10:AY2178)+1)))</f>
        <v/>
      </c>
      <c r="AZ2179" s="5" t="str">
        <f>IF(OR($AB2179="", $AC2179=""), "", IF($H2179=$M$3, "", IF(OR(AZ$7&lt;$AB2179, $AC2179&lt;AZ$6),"", MAX(AZ$10:AZ2178)+1)))</f>
        <v/>
      </c>
      <c r="BA2179" s="5" t="str">
        <f>IF(OR($AB2179="", $AC2179=""), "", IF($H2179=$M$3, "", IF(OR(BA$7&lt;$AB2179, $AC2179&lt;BA$6),"", MAX(BA$10:BA2178)+1)))</f>
        <v/>
      </c>
      <c r="BB2179" s="5" t="str">
        <f>IF(OR($AB2179="", $AC2179=""), "", IF($H2179=$M$3, "", IF(OR(BB$7&lt;$AB2179, $AC2179&lt;BB$6),"", MAX(BB$10:BB2178)+1)))</f>
        <v/>
      </c>
      <c r="BC2179" s="5" t="str">
        <f>IF(OR($AB2179="", $AC2179=""), "", IF($H2179=$M$3, "", IF(OR(BC$7&lt;$AB2179, $AC2179&lt;BC$6),"", MAX(BC$10:BC2178)+1)))</f>
        <v/>
      </c>
      <c r="BD2179" s="5" t="str">
        <f>IF(OR($AB2179="", $AC2179=""), "", IF($H2179=$M$3, "", IF(OR(BD$7&lt;$AB2179, $AC2179&lt;BD$6),"", MAX(BD$10:BD2178)+1)))</f>
        <v/>
      </c>
      <c r="BE2179" s="5" t="str">
        <f>IF(OR($AB2179="", $AC2179=""), "", IF($H2179=$M$3, "", IF(OR(BE$7&lt;$AB2179, $AC2179&lt;BE$6),"", MAX(BE$10:BE2178)+1)))</f>
        <v/>
      </c>
      <c r="BF2179" s="5" t="str">
        <f>IF(OR($AB2179="", $AC2179=""), "", IF($H2179=$M$3, "", IF(OR(BF$7&lt;$AB2179, $AC2179&lt;BF$6),"", MAX(BF$10:BF2178)+1)))</f>
        <v/>
      </c>
      <c r="BG2179" s="5" t="str">
        <f>IF(OR($AB2179="", $AC2179=""), "", IF($H2179=$M$3, "", IF(OR(BG$7&lt;$AB2179, $AC2179&lt;BG$6),"", MAX(BG$10:BG2178)+1)))</f>
        <v/>
      </c>
      <c r="BH2179" s="5" t="str">
        <f>IF(OR($AB2179="", $AC2179=""), "", IF($H2179=$M$3, "", IF(OR(BH$7&lt;$AB2179, $AC2179&lt;BH$6),"", MAX(BH$10:BH2178)+1)))</f>
        <v/>
      </c>
      <c r="BI2179" s="5" t="str">
        <f>IF(OR($AB2179="", $AC2179=""), "", IF($H2179=$M$3, "", IF(OR(BI$7&lt;$AB2179, $AC2179&lt;BI$6),"", MAX(BI$10:BI2178)+1)))</f>
        <v/>
      </c>
      <c r="BK2179" s="5" t="str" cm="1">
        <f t="array" aca="1" ref="BK2179" ca="1">IFERROR(INDEX($AE2179:$BI2179, $BJ2179, MATCH($BK$9, $AE$9:$BI$9, 0)), "")</f>
        <v/>
      </c>
    </row>
    <row r="2180" spans="1:63" x14ac:dyDescent="0.25">
      <c r="A2180" s="2"/>
      <c r="B2180" s="254"/>
      <c r="C2180" s="255"/>
      <c r="D2180" s="256"/>
      <c r="E2180" s="257"/>
      <c r="F2180" s="257"/>
      <c r="G2180" s="258"/>
      <c r="H2180" s="259"/>
      <c r="I2180" s="16"/>
      <c r="J2180" s="5" t="str">
        <f t="shared" si="275"/>
        <v/>
      </c>
      <c r="K2180" s="2"/>
      <c r="O2180" s="5" t="str">
        <f t="shared" si="273"/>
        <v/>
      </c>
      <c r="Q2180" s="5" t="str">
        <f t="shared" si="276"/>
        <v/>
      </c>
      <c r="S2180" s="5" t="str">
        <f t="shared" si="274"/>
        <v/>
      </c>
      <c r="U2180" s="64" t="str">
        <f>IF($D2180="","", IF(COUNTIF('Intro &amp; Setup'!$AW$49:$AW$88, $D2180)&gt;0, "BH", TEXT($D2180, "ddd")))</f>
        <v/>
      </c>
      <c r="V2180" s="65" t="str">
        <f>IF($G2180="", "", IF(COUNTIF('Intro &amp; Setup'!$AW$49:$AW$88, $G2180)&gt;0, "BH", TEXT($G2180, "ddd")))</f>
        <v/>
      </c>
      <c r="W2180" s="64" t="str">
        <f t="shared" si="277"/>
        <v/>
      </c>
      <c r="X2180" s="65" t="str">
        <f t="shared" si="278"/>
        <v/>
      </c>
      <c r="Y2180" s="64" t="str">
        <f>IF(F2180="", "", IF(OR(F2180&lt;'Intro &amp; Setup'!$Z$20, F2180&gt;'Intro &amp; Setup'!$Z$22), "X", ""))</f>
        <v/>
      </c>
      <c r="Z2180" s="65" t="str">
        <f>IF(G2180="", "", IF(OR(G2180&lt;'Intro &amp; Setup'!$Z$20, G2180&gt;'Intro &amp; Setup'!$Z$22), "X", ""))</f>
        <v/>
      </c>
      <c r="AB2180" s="58" t="str">
        <f t="shared" si="279"/>
        <v/>
      </c>
      <c r="AC2180" s="59" t="str">
        <f t="shared" si="280"/>
        <v/>
      </c>
      <c r="AE2180" s="5" t="str">
        <f>IF(OR($AB2180="", $AC2180=""), "", IF($H2180=$M$3, "", IF(OR(AE$7&lt;$AB2180, $AC2180&lt;AE$6),"", MAX(AE$10:AE2179)+1)))</f>
        <v/>
      </c>
      <c r="AF2180" s="5" t="str">
        <f>IF(OR($AB2180="", $AC2180=""), "", IF($H2180=$M$3, "", IF(OR(AF$7&lt;$AB2180, $AC2180&lt;AF$6),"", MAX(AF$10:AF2179)+1)))</f>
        <v/>
      </c>
      <c r="AG2180" s="5" t="str">
        <f>IF(OR($AB2180="", $AC2180=""), "", IF($H2180=$M$3, "", IF(OR(AG$7&lt;$AB2180, $AC2180&lt;AG$6),"", MAX(AG$10:AG2179)+1)))</f>
        <v/>
      </c>
      <c r="AH2180" s="5" t="str">
        <f>IF(OR($AB2180="", $AC2180=""), "", IF($H2180=$M$3, "", IF(OR(AH$7&lt;$AB2180, $AC2180&lt;AH$6),"", MAX(AH$10:AH2179)+1)))</f>
        <v/>
      </c>
      <c r="AI2180" s="5" t="str">
        <f>IF(OR($AB2180="", $AC2180=""), "", IF($H2180=$M$3, "", IF(OR(AI$7&lt;$AB2180, $AC2180&lt;AI$6),"", MAX(AI$10:AI2179)+1)))</f>
        <v/>
      </c>
      <c r="AJ2180" s="5" t="str">
        <f>IF(OR($AB2180="", $AC2180=""), "", IF($H2180=$M$3, "", IF(OR(AJ$7&lt;$AB2180, $AC2180&lt;AJ$6),"", MAX(AJ$10:AJ2179)+1)))</f>
        <v/>
      </c>
      <c r="AK2180" s="5" t="str">
        <f>IF(OR($AB2180="", $AC2180=""), "", IF($H2180=$M$3, "", IF(OR(AK$7&lt;$AB2180, $AC2180&lt;AK$6),"", MAX(AK$10:AK2179)+1)))</f>
        <v/>
      </c>
      <c r="AL2180" s="5" t="str">
        <f>IF(OR($AB2180="", $AC2180=""), "", IF($H2180=$M$3, "", IF(OR(AL$7&lt;$AB2180, $AC2180&lt;AL$6),"", MAX(AL$10:AL2179)+1)))</f>
        <v/>
      </c>
      <c r="AM2180" s="5" t="str">
        <f>IF(OR($AB2180="", $AC2180=""), "", IF($H2180=$M$3, "", IF(OR(AM$7&lt;$AB2180, $AC2180&lt;AM$6),"", MAX(AM$10:AM2179)+1)))</f>
        <v/>
      </c>
      <c r="AN2180" s="5" t="str">
        <f>IF(OR($AB2180="", $AC2180=""), "", IF($H2180=$M$3, "", IF(OR(AN$7&lt;$AB2180, $AC2180&lt;AN$6),"", MAX(AN$10:AN2179)+1)))</f>
        <v/>
      </c>
      <c r="AO2180" s="5" t="str">
        <f>IF(OR($AB2180="", $AC2180=""), "", IF($H2180=$M$3, "", IF(OR(AO$7&lt;$AB2180, $AC2180&lt;AO$6),"", MAX(AO$10:AO2179)+1)))</f>
        <v/>
      </c>
      <c r="AP2180" s="5" t="str">
        <f>IF(OR($AB2180="", $AC2180=""), "", IF($H2180=$M$3, "", IF(OR(AP$7&lt;$AB2180, $AC2180&lt;AP$6),"", MAX(AP$10:AP2179)+1)))</f>
        <v/>
      </c>
      <c r="AQ2180" s="5" t="str">
        <f>IF(OR($AB2180="", $AC2180=""), "", IF($H2180=$M$3, "", IF(OR(AQ$7&lt;$AB2180, $AC2180&lt;AQ$6),"", MAX(AQ$10:AQ2179)+1)))</f>
        <v/>
      </c>
      <c r="AR2180" s="5" t="str">
        <f>IF(OR($AB2180="", $AC2180=""), "", IF($H2180=$M$3, "", IF(OR(AR$7&lt;$AB2180, $AC2180&lt;AR$6),"", MAX(AR$10:AR2179)+1)))</f>
        <v/>
      </c>
      <c r="AS2180" s="5" t="str">
        <f>IF(OR($AB2180="", $AC2180=""), "", IF($H2180=$M$3, "", IF(OR(AS$7&lt;$AB2180, $AC2180&lt;AS$6),"", MAX(AS$10:AS2179)+1)))</f>
        <v/>
      </c>
      <c r="AT2180" s="5" t="str">
        <f>IF(OR($AB2180="", $AC2180=""), "", IF($H2180=$M$3, "", IF(OR(AT$7&lt;$AB2180, $AC2180&lt;AT$6),"", MAX(AT$10:AT2179)+1)))</f>
        <v/>
      </c>
      <c r="AU2180" s="5" t="str">
        <f>IF(OR($AB2180="", $AC2180=""), "", IF($H2180=$M$3, "", IF(OR(AU$7&lt;$AB2180, $AC2180&lt;AU$6),"", MAX(AU$10:AU2179)+1)))</f>
        <v/>
      </c>
      <c r="AV2180" s="5" t="str">
        <f>IF(OR($AB2180="", $AC2180=""), "", IF($H2180=$M$3, "", IF(OR(AV$7&lt;$AB2180, $AC2180&lt;AV$6),"", MAX(AV$10:AV2179)+1)))</f>
        <v/>
      </c>
      <c r="AW2180" s="5" t="str">
        <f>IF(OR($AB2180="", $AC2180=""), "", IF($H2180=$M$3, "", IF(OR(AW$7&lt;$AB2180, $AC2180&lt;AW$6),"", MAX(AW$10:AW2179)+1)))</f>
        <v/>
      </c>
      <c r="AX2180" s="5" t="str">
        <f>IF(OR($AB2180="", $AC2180=""), "", IF($H2180=$M$3, "", IF(OR(AX$7&lt;$AB2180, $AC2180&lt;AX$6),"", MAX(AX$10:AX2179)+1)))</f>
        <v/>
      </c>
      <c r="AY2180" s="5" t="str">
        <f>IF(OR($AB2180="", $AC2180=""), "", IF($H2180=$M$3, "", IF(OR(AY$7&lt;$AB2180, $AC2180&lt;AY$6),"", MAX(AY$10:AY2179)+1)))</f>
        <v/>
      </c>
      <c r="AZ2180" s="5" t="str">
        <f>IF(OR($AB2180="", $AC2180=""), "", IF($H2180=$M$3, "", IF(OR(AZ$7&lt;$AB2180, $AC2180&lt;AZ$6),"", MAX(AZ$10:AZ2179)+1)))</f>
        <v/>
      </c>
      <c r="BA2180" s="5" t="str">
        <f>IF(OR($AB2180="", $AC2180=""), "", IF($H2180=$M$3, "", IF(OR(BA$7&lt;$AB2180, $AC2180&lt;BA$6),"", MAX(BA$10:BA2179)+1)))</f>
        <v/>
      </c>
      <c r="BB2180" s="5" t="str">
        <f>IF(OR($AB2180="", $AC2180=""), "", IF($H2180=$M$3, "", IF(OR(BB$7&lt;$AB2180, $AC2180&lt;BB$6),"", MAX(BB$10:BB2179)+1)))</f>
        <v/>
      </c>
      <c r="BC2180" s="5" t="str">
        <f>IF(OR($AB2180="", $AC2180=""), "", IF($H2180=$M$3, "", IF(OR(BC$7&lt;$AB2180, $AC2180&lt;BC$6),"", MAX(BC$10:BC2179)+1)))</f>
        <v/>
      </c>
      <c r="BD2180" s="5" t="str">
        <f>IF(OR($AB2180="", $AC2180=""), "", IF($H2180=$M$3, "", IF(OR(BD$7&lt;$AB2180, $AC2180&lt;BD$6),"", MAX(BD$10:BD2179)+1)))</f>
        <v/>
      </c>
      <c r="BE2180" s="5" t="str">
        <f>IF(OR($AB2180="", $AC2180=""), "", IF($H2180=$M$3, "", IF(OR(BE$7&lt;$AB2180, $AC2180&lt;BE$6),"", MAX(BE$10:BE2179)+1)))</f>
        <v/>
      </c>
      <c r="BF2180" s="5" t="str">
        <f>IF(OR($AB2180="", $AC2180=""), "", IF($H2180=$M$3, "", IF(OR(BF$7&lt;$AB2180, $AC2180&lt;BF$6),"", MAX(BF$10:BF2179)+1)))</f>
        <v/>
      </c>
      <c r="BG2180" s="5" t="str">
        <f>IF(OR($AB2180="", $AC2180=""), "", IF($H2180=$M$3, "", IF(OR(BG$7&lt;$AB2180, $AC2180&lt;BG$6),"", MAX(BG$10:BG2179)+1)))</f>
        <v/>
      </c>
      <c r="BH2180" s="5" t="str">
        <f>IF(OR($AB2180="", $AC2180=""), "", IF($H2180=$M$3, "", IF(OR(BH$7&lt;$AB2180, $AC2180&lt;BH$6),"", MAX(BH$10:BH2179)+1)))</f>
        <v/>
      </c>
      <c r="BI2180" s="5" t="str">
        <f>IF(OR($AB2180="", $AC2180=""), "", IF($H2180=$M$3, "", IF(OR(BI$7&lt;$AB2180, $AC2180&lt;BI$6),"", MAX(BI$10:BI2179)+1)))</f>
        <v/>
      </c>
      <c r="BK2180" s="5" t="str" cm="1">
        <f t="array" aca="1" ref="BK2180" ca="1">IFERROR(INDEX($AE2180:$BI2180, $BJ2180, MATCH($BK$9, $AE$9:$BI$9, 0)), "")</f>
        <v/>
      </c>
    </row>
    <row r="2181" spans="1:63" x14ac:dyDescent="0.25">
      <c r="A2181" s="2"/>
      <c r="B2181" s="254"/>
      <c r="C2181" s="255"/>
      <c r="D2181" s="256"/>
      <c r="E2181" s="257"/>
      <c r="F2181" s="257"/>
      <c r="G2181" s="258"/>
      <c r="H2181" s="259"/>
      <c r="I2181" s="16"/>
      <c r="J2181" s="5" t="str">
        <f t="shared" si="275"/>
        <v/>
      </c>
      <c r="K2181" s="2"/>
      <c r="O2181" s="5" t="str">
        <f t="shared" si="273"/>
        <v/>
      </c>
      <c r="Q2181" s="5" t="str">
        <f t="shared" si="276"/>
        <v/>
      </c>
      <c r="S2181" s="5" t="str">
        <f t="shared" si="274"/>
        <v/>
      </c>
      <c r="U2181" s="64" t="str">
        <f>IF($D2181="","", IF(COUNTIF('Intro &amp; Setup'!$AW$49:$AW$88, $D2181)&gt;0, "BH", TEXT($D2181, "ddd")))</f>
        <v/>
      </c>
      <c r="V2181" s="65" t="str">
        <f>IF($G2181="", "", IF(COUNTIF('Intro &amp; Setup'!$AW$49:$AW$88, $G2181)&gt;0, "BH", TEXT($G2181, "ddd")))</f>
        <v/>
      </c>
      <c r="W2181" s="64" t="str">
        <f t="shared" si="277"/>
        <v/>
      </c>
      <c r="X2181" s="65" t="str">
        <f t="shared" si="278"/>
        <v/>
      </c>
      <c r="Y2181" s="64" t="str">
        <f>IF(F2181="", "", IF(OR(F2181&lt;'Intro &amp; Setup'!$Z$20, F2181&gt;'Intro &amp; Setup'!$Z$22), "X", ""))</f>
        <v/>
      </c>
      <c r="Z2181" s="65" t="str">
        <f>IF(G2181="", "", IF(OR(G2181&lt;'Intro &amp; Setup'!$Z$20, G2181&gt;'Intro &amp; Setup'!$Z$22), "X", ""))</f>
        <v/>
      </c>
      <c r="AB2181" s="58" t="str">
        <f t="shared" si="279"/>
        <v/>
      </c>
      <c r="AC2181" s="59" t="str">
        <f t="shared" si="280"/>
        <v/>
      </c>
      <c r="AE2181" s="5" t="str">
        <f>IF(OR($AB2181="", $AC2181=""), "", IF($H2181=$M$3, "", IF(OR(AE$7&lt;$AB2181, $AC2181&lt;AE$6),"", MAX(AE$10:AE2180)+1)))</f>
        <v/>
      </c>
      <c r="AF2181" s="5" t="str">
        <f>IF(OR($AB2181="", $AC2181=""), "", IF($H2181=$M$3, "", IF(OR(AF$7&lt;$AB2181, $AC2181&lt;AF$6),"", MAX(AF$10:AF2180)+1)))</f>
        <v/>
      </c>
      <c r="AG2181" s="5" t="str">
        <f>IF(OR($AB2181="", $AC2181=""), "", IF($H2181=$M$3, "", IF(OR(AG$7&lt;$AB2181, $AC2181&lt;AG$6),"", MAX(AG$10:AG2180)+1)))</f>
        <v/>
      </c>
      <c r="AH2181" s="5" t="str">
        <f>IF(OR($AB2181="", $AC2181=""), "", IF($H2181=$M$3, "", IF(OR(AH$7&lt;$AB2181, $AC2181&lt;AH$6),"", MAX(AH$10:AH2180)+1)))</f>
        <v/>
      </c>
      <c r="AI2181" s="5" t="str">
        <f>IF(OR($AB2181="", $AC2181=""), "", IF($H2181=$M$3, "", IF(OR(AI$7&lt;$AB2181, $AC2181&lt;AI$6),"", MAX(AI$10:AI2180)+1)))</f>
        <v/>
      </c>
      <c r="AJ2181" s="5" t="str">
        <f>IF(OR($AB2181="", $AC2181=""), "", IF($H2181=$M$3, "", IF(OR(AJ$7&lt;$AB2181, $AC2181&lt;AJ$6),"", MAX(AJ$10:AJ2180)+1)))</f>
        <v/>
      </c>
      <c r="AK2181" s="5" t="str">
        <f>IF(OR($AB2181="", $AC2181=""), "", IF($H2181=$M$3, "", IF(OR(AK$7&lt;$AB2181, $AC2181&lt;AK$6),"", MAX(AK$10:AK2180)+1)))</f>
        <v/>
      </c>
      <c r="AL2181" s="5" t="str">
        <f>IF(OR($AB2181="", $AC2181=""), "", IF($H2181=$M$3, "", IF(OR(AL$7&lt;$AB2181, $AC2181&lt;AL$6),"", MAX(AL$10:AL2180)+1)))</f>
        <v/>
      </c>
      <c r="AM2181" s="5" t="str">
        <f>IF(OR($AB2181="", $AC2181=""), "", IF($H2181=$M$3, "", IF(OR(AM$7&lt;$AB2181, $AC2181&lt;AM$6),"", MAX(AM$10:AM2180)+1)))</f>
        <v/>
      </c>
      <c r="AN2181" s="5" t="str">
        <f>IF(OR($AB2181="", $AC2181=""), "", IF($H2181=$M$3, "", IF(OR(AN$7&lt;$AB2181, $AC2181&lt;AN$6),"", MAX(AN$10:AN2180)+1)))</f>
        <v/>
      </c>
      <c r="AO2181" s="5" t="str">
        <f>IF(OR($AB2181="", $AC2181=""), "", IF($H2181=$M$3, "", IF(OR(AO$7&lt;$AB2181, $AC2181&lt;AO$6),"", MAX(AO$10:AO2180)+1)))</f>
        <v/>
      </c>
      <c r="AP2181" s="5" t="str">
        <f>IF(OR($AB2181="", $AC2181=""), "", IF($H2181=$M$3, "", IF(OR(AP$7&lt;$AB2181, $AC2181&lt;AP$6),"", MAX(AP$10:AP2180)+1)))</f>
        <v/>
      </c>
      <c r="AQ2181" s="5" t="str">
        <f>IF(OR($AB2181="", $AC2181=""), "", IF($H2181=$M$3, "", IF(OR(AQ$7&lt;$AB2181, $AC2181&lt;AQ$6),"", MAX(AQ$10:AQ2180)+1)))</f>
        <v/>
      </c>
      <c r="AR2181" s="5" t="str">
        <f>IF(OR($AB2181="", $AC2181=""), "", IF($H2181=$M$3, "", IF(OR(AR$7&lt;$AB2181, $AC2181&lt;AR$6),"", MAX(AR$10:AR2180)+1)))</f>
        <v/>
      </c>
      <c r="AS2181" s="5" t="str">
        <f>IF(OR($AB2181="", $AC2181=""), "", IF($H2181=$M$3, "", IF(OR(AS$7&lt;$AB2181, $AC2181&lt;AS$6),"", MAX(AS$10:AS2180)+1)))</f>
        <v/>
      </c>
      <c r="AT2181" s="5" t="str">
        <f>IF(OR($AB2181="", $AC2181=""), "", IF($H2181=$M$3, "", IF(OR(AT$7&lt;$AB2181, $AC2181&lt;AT$6),"", MAX(AT$10:AT2180)+1)))</f>
        <v/>
      </c>
      <c r="AU2181" s="5" t="str">
        <f>IF(OR($AB2181="", $AC2181=""), "", IF($H2181=$M$3, "", IF(OR(AU$7&lt;$AB2181, $AC2181&lt;AU$6),"", MAX(AU$10:AU2180)+1)))</f>
        <v/>
      </c>
      <c r="AV2181" s="5" t="str">
        <f>IF(OR($AB2181="", $AC2181=""), "", IF($H2181=$M$3, "", IF(OR(AV$7&lt;$AB2181, $AC2181&lt;AV$6),"", MAX(AV$10:AV2180)+1)))</f>
        <v/>
      </c>
      <c r="AW2181" s="5" t="str">
        <f>IF(OR($AB2181="", $AC2181=""), "", IF($H2181=$M$3, "", IF(OR(AW$7&lt;$AB2181, $AC2181&lt;AW$6),"", MAX(AW$10:AW2180)+1)))</f>
        <v/>
      </c>
      <c r="AX2181" s="5" t="str">
        <f>IF(OR($AB2181="", $AC2181=""), "", IF($H2181=$M$3, "", IF(OR(AX$7&lt;$AB2181, $AC2181&lt;AX$6),"", MAX(AX$10:AX2180)+1)))</f>
        <v/>
      </c>
      <c r="AY2181" s="5" t="str">
        <f>IF(OR($AB2181="", $AC2181=""), "", IF($H2181=$M$3, "", IF(OR(AY$7&lt;$AB2181, $AC2181&lt;AY$6),"", MAX(AY$10:AY2180)+1)))</f>
        <v/>
      </c>
      <c r="AZ2181" s="5" t="str">
        <f>IF(OR($AB2181="", $AC2181=""), "", IF($H2181=$M$3, "", IF(OR(AZ$7&lt;$AB2181, $AC2181&lt;AZ$6),"", MAX(AZ$10:AZ2180)+1)))</f>
        <v/>
      </c>
      <c r="BA2181" s="5" t="str">
        <f>IF(OR($AB2181="", $AC2181=""), "", IF($H2181=$M$3, "", IF(OR(BA$7&lt;$AB2181, $AC2181&lt;BA$6),"", MAX(BA$10:BA2180)+1)))</f>
        <v/>
      </c>
      <c r="BB2181" s="5" t="str">
        <f>IF(OR($AB2181="", $AC2181=""), "", IF($H2181=$M$3, "", IF(OR(BB$7&lt;$AB2181, $AC2181&lt;BB$6),"", MAX(BB$10:BB2180)+1)))</f>
        <v/>
      </c>
      <c r="BC2181" s="5" t="str">
        <f>IF(OR($AB2181="", $AC2181=""), "", IF($H2181=$M$3, "", IF(OR(BC$7&lt;$AB2181, $AC2181&lt;BC$6),"", MAX(BC$10:BC2180)+1)))</f>
        <v/>
      </c>
      <c r="BD2181" s="5" t="str">
        <f>IF(OR($AB2181="", $AC2181=""), "", IF($H2181=$M$3, "", IF(OR(BD$7&lt;$AB2181, $AC2181&lt;BD$6),"", MAX(BD$10:BD2180)+1)))</f>
        <v/>
      </c>
      <c r="BE2181" s="5" t="str">
        <f>IF(OR($AB2181="", $AC2181=""), "", IF($H2181=$M$3, "", IF(OR(BE$7&lt;$AB2181, $AC2181&lt;BE$6),"", MAX(BE$10:BE2180)+1)))</f>
        <v/>
      </c>
      <c r="BF2181" s="5" t="str">
        <f>IF(OR($AB2181="", $AC2181=""), "", IF($H2181=$M$3, "", IF(OR(BF$7&lt;$AB2181, $AC2181&lt;BF$6),"", MAX(BF$10:BF2180)+1)))</f>
        <v/>
      </c>
      <c r="BG2181" s="5" t="str">
        <f>IF(OR($AB2181="", $AC2181=""), "", IF($H2181=$M$3, "", IF(OR(BG$7&lt;$AB2181, $AC2181&lt;BG$6),"", MAX(BG$10:BG2180)+1)))</f>
        <v/>
      </c>
      <c r="BH2181" s="5" t="str">
        <f>IF(OR($AB2181="", $AC2181=""), "", IF($H2181=$M$3, "", IF(OR(BH$7&lt;$AB2181, $AC2181&lt;BH$6),"", MAX(BH$10:BH2180)+1)))</f>
        <v/>
      </c>
      <c r="BI2181" s="5" t="str">
        <f>IF(OR($AB2181="", $AC2181=""), "", IF($H2181=$M$3, "", IF(OR(BI$7&lt;$AB2181, $AC2181&lt;BI$6),"", MAX(BI$10:BI2180)+1)))</f>
        <v/>
      </c>
      <c r="BK2181" s="5" t="str" cm="1">
        <f t="array" aca="1" ref="BK2181" ca="1">IFERROR(INDEX($AE2181:$BI2181, $BJ2181, MATCH($BK$9, $AE$9:$BI$9, 0)), "")</f>
        <v/>
      </c>
    </row>
    <row r="2182" spans="1:63" x14ac:dyDescent="0.25">
      <c r="A2182" s="2"/>
      <c r="B2182" s="254"/>
      <c r="C2182" s="255"/>
      <c r="D2182" s="256"/>
      <c r="E2182" s="257"/>
      <c r="F2182" s="257"/>
      <c r="G2182" s="258"/>
      <c r="H2182" s="259"/>
      <c r="I2182" s="16"/>
      <c r="J2182" s="5" t="str">
        <f t="shared" si="275"/>
        <v/>
      </c>
      <c r="K2182" s="2"/>
      <c r="O2182" s="5" t="str">
        <f t="shared" si="273"/>
        <v/>
      </c>
      <c r="Q2182" s="5" t="str">
        <f t="shared" si="276"/>
        <v/>
      </c>
      <c r="S2182" s="5" t="str">
        <f t="shared" si="274"/>
        <v/>
      </c>
      <c r="U2182" s="64" t="str">
        <f>IF($D2182="","", IF(COUNTIF('Intro &amp; Setup'!$AW$49:$AW$88, $D2182)&gt;0, "BH", TEXT($D2182, "ddd")))</f>
        <v/>
      </c>
      <c r="V2182" s="65" t="str">
        <f>IF($G2182="", "", IF(COUNTIF('Intro &amp; Setup'!$AW$49:$AW$88, $G2182)&gt;0, "BH", TEXT($G2182, "ddd")))</f>
        <v/>
      </c>
      <c r="W2182" s="64" t="str">
        <f t="shared" si="277"/>
        <v/>
      </c>
      <c r="X2182" s="65" t="str">
        <f t="shared" si="278"/>
        <v/>
      </c>
      <c r="Y2182" s="64" t="str">
        <f>IF(F2182="", "", IF(OR(F2182&lt;'Intro &amp; Setup'!$Z$20, F2182&gt;'Intro &amp; Setup'!$Z$22), "X", ""))</f>
        <v/>
      </c>
      <c r="Z2182" s="65" t="str">
        <f>IF(G2182="", "", IF(OR(G2182&lt;'Intro &amp; Setup'!$Z$20, G2182&gt;'Intro &amp; Setup'!$Z$22), "X", ""))</f>
        <v/>
      </c>
      <c r="AB2182" s="58" t="str">
        <f t="shared" si="279"/>
        <v/>
      </c>
      <c r="AC2182" s="59" t="str">
        <f t="shared" si="280"/>
        <v/>
      </c>
      <c r="AE2182" s="5" t="str">
        <f>IF(OR($AB2182="", $AC2182=""), "", IF($H2182=$M$3, "", IF(OR(AE$7&lt;$AB2182, $AC2182&lt;AE$6),"", MAX(AE$10:AE2181)+1)))</f>
        <v/>
      </c>
      <c r="AF2182" s="5" t="str">
        <f>IF(OR($AB2182="", $AC2182=""), "", IF($H2182=$M$3, "", IF(OR(AF$7&lt;$AB2182, $AC2182&lt;AF$6),"", MAX(AF$10:AF2181)+1)))</f>
        <v/>
      </c>
      <c r="AG2182" s="5" t="str">
        <f>IF(OR($AB2182="", $AC2182=""), "", IF($H2182=$M$3, "", IF(OR(AG$7&lt;$AB2182, $AC2182&lt;AG$6),"", MAX(AG$10:AG2181)+1)))</f>
        <v/>
      </c>
      <c r="AH2182" s="5" t="str">
        <f>IF(OR($AB2182="", $AC2182=""), "", IF($H2182=$M$3, "", IF(OR(AH$7&lt;$AB2182, $AC2182&lt;AH$6),"", MAX(AH$10:AH2181)+1)))</f>
        <v/>
      </c>
      <c r="AI2182" s="5" t="str">
        <f>IF(OR($AB2182="", $AC2182=""), "", IF($H2182=$M$3, "", IF(OR(AI$7&lt;$AB2182, $AC2182&lt;AI$6),"", MAX(AI$10:AI2181)+1)))</f>
        <v/>
      </c>
      <c r="AJ2182" s="5" t="str">
        <f>IF(OR($AB2182="", $AC2182=""), "", IF($H2182=$M$3, "", IF(OR(AJ$7&lt;$AB2182, $AC2182&lt;AJ$6),"", MAX(AJ$10:AJ2181)+1)))</f>
        <v/>
      </c>
      <c r="AK2182" s="5" t="str">
        <f>IF(OR($AB2182="", $AC2182=""), "", IF($H2182=$M$3, "", IF(OR(AK$7&lt;$AB2182, $AC2182&lt;AK$6),"", MAX(AK$10:AK2181)+1)))</f>
        <v/>
      </c>
      <c r="AL2182" s="5" t="str">
        <f>IF(OR($AB2182="", $AC2182=""), "", IF($H2182=$M$3, "", IF(OR(AL$7&lt;$AB2182, $AC2182&lt;AL$6),"", MAX(AL$10:AL2181)+1)))</f>
        <v/>
      </c>
      <c r="AM2182" s="5" t="str">
        <f>IF(OR($AB2182="", $AC2182=""), "", IF($H2182=$M$3, "", IF(OR(AM$7&lt;$AB2182, $AC2182&lt;AM$6),"", MAX(AM$10:AM2181)+1)))</f>
        <v/>
      </c>
      <c r="AN2182" s="5" t="str">
        <f>IF(OR($AB2182="", $AC2182=""), "", IF($H2182=$M$3, "", IF(OR(AN$7&lt;$AB2182, $AC2182&lt;AN$6),"", MAX(AN$10:AN2181)+1)))</f>
        <v/>
      </c>
      <c r="AO2182" s="5" t="str">
        <f>IF(OR($AB2182="", $AC2182=""), "", IF($H2182=$M$3, "", IF(OR(AO$7&lt;$AB2182, $AC2182&lt;AO$6),"", MAX(AO$10:AO2181)+1)))</f>
        <v/>
      </c>
      <c r="AP2182" s="5" t="str">
        <f>IF(OR($AB2182="", $AC2182=""), "", IF($H2182=$M$3, "", IF(OR(AP$7&lt;$AB2182, $AC2182&lt;AP$6),"", MAX(AP$10:AP2181)+1)))</f>
        <v/>
      </c>
      <c r="AQ2182" s="5" t="str">
        <f>IF(OR($AB2182="", $AC2182=""), "", IF($H2182=$M$3, "", IF(OR(AQ$7&lt;$AB2182, $AC2182&lt;AQ$6),"", MAX(AQ$10:AQ2181)+1)))</f>
        <v/>
      </c>
      <c r="AR2182" s="5" t="str">
        <f>IF(OR($AB2182="", $AC2182=""), "", IF($H2182=$M$3, "", IF(OR(AR$7&lt;$AB2182, $AC2182&lt;AR$6),"", MAX(AR$10:AR2181)+1)))</f>
        <v/>
      </c>
      <c r="AS2182" s="5" t="str">
        <f>IF(OR($AB2182="", $AC2182=""), "", IF($H2182=$M$3, "", IF(OR(AS$7&lt;$AB2182, $AC2182&lt;AS$6),"", MAX(AS$10:AS2181)+1)))</f>
        <v/>
      </c>
      <c r="AT2182" s="5" t="str">
        <f>IF(OR($AB2182="", $AC2182=""), "", IF($H2182=$M$3, "", IF(OR(AT$7&lt;$AB2182, $AC2182&lt;AT$6),"", MAX(AT$10:AT2181)+1)))</f>
        <v/>
      </c>
      <c r="AU2182" s="5" t="str">
        <f>IF(OR($AB2182="", $AC2182=""), "", IF($H2182=$M$3, "", IF(OR(AU$7&lt;$AB2182, $AC2182&lt;AU$6),"", MAX(AU$10:AU2181)+1)))</f>
        <v/>
      </c>
      <c r="AV2182" s="5" t="str">
        <f>IF(OR($AB2182="", $AC2182=""), "", IF($H2182=$M$3, "", IF(OR(AV$7&lt;$AB2182, $AC2182&lt;AV$6),"", MAX(AV$10:AV2181)+1)))</f>
        <v/>
      </c>
      <c r="AW2182" s="5" t="str">
        <f>IF(OR($AB2182="", $AC2182=""), "", IF($H2182=$M$3, "", IF(OR(AW$7&lt;$AB2182, $AC2182&lt;AW$6),"", MAX(AW$10:AW2181)+1)))</f>
        <v/>
      </c>
      <c r="AX2182" s="5" t="str">
        <f>IF(OR($AB2182="", $AC2182=""), "", IF($H2182=$M$3, "", IF(OR(AX$7&lt;$AB2182, $AC2182&lt;AX$6),"", MAX(AX$10:AX2181)+1)))</f>
        <v/>
      </c>
      <c r="AY2182" s="5" t="str">
        <f>IF(OR($AB2182="", $AC2182=""), "", IF($H2182=$M$3, "", IF(OR(AY$7&lt;$AB2182, $AC2182&lt;AY$6),"", MAX(AY$10:AY2181)+1)))</f>
        <v/>
      </c>
      <c r="AZ2182" s="5" t="str">
        <f>IF(OR($AB2182="", $AC2182=""), "", IF($H2182=$M$3, "", IF(OR(AZ$7&lt;$AB2182, $AC2182&lt;AZ$6),"", MAX(AZ$10:AZ2181)+1)))</f>
        <v/>
      </c>
      <c r="BA2182" s="5" t="str">
        <f>IF(OR($AB2182="", $AC2182=""), "", IF($H2182=$M$3, "", IF(OR(BA$7&lt;$AB2182, $AC2182&lt;BA$6),"", MAX(BA$10:BA2181)+1)))</f>
        <v/>
      </c>
      <c r="BB2182" s="5" t="str">
        <f>IF(OR($AB2182="", $AC2182=""), "", IF($H2182=$M$3, "", IF(OR(BB$7&lt;$AB2182, $AC2182&lt;BB$6),"", MAX(BB$10:BB2181)+1)))</f>
        <v/>
      </c>
      <c r="BC2182" s="5" t="str">
        <f>IF(OR($AB2182="", $AC2182=""), "", IF($H2182=$M$3, "", IF(OR(BC$7&lt;$AB2182, $AC2182&lt;BC$6),"", MAX(BC$10:BC2181)+1)))</f>
        <v/>
      </c>
      <c r="BD2182" s="5" t="str">
        <f>IF(OR($AB2182="", $AC2182=""), "", IF($H2182=$M$3, "", IF(OR(BD$7&lt;$AB2182, $AC2182&lt;BD$6),"", MAX(BD$10:BD2181)+1)))</f>
        <v/>
      </c>
      <c r="BE2182" s="5" t="str">
        <f>IF(OR($AB2182="", $AC2182=""), "", IF($H2182=$M$3, "", IF(OR(BE$7&lt;$AB2182, $AC2182&lt;BE$6),"", MAX(BE$10:BE2181)+1)))</f>
        <v/>
      </c>
      <c r="BF2182" s="5" t="str">
        <f>IF(OR($AB2182="", $AC2182=""), "", IF($H2182=$M$3, "", IF(OR(BF$7&lt;$AB2182, $AC2182&lt;BF$6),"", MAX(BF$10:BF2181)+1)))</f>
        <v/>
      </c>
      <c r="BG2182" s="5" t="str">
        <f>IF(OR($AB2182="", $AC2182=""), "", IF($H2182=$M$3, "", IF(OR(BG$7&lt;$AB2182, $AC2182&lt;BG$6),"", MAX(BG$10:BG2181)+1)))</f>
        <v/>
      </c>
      <c r="BH2182" s="5" t="str">
        <f>IF(OR($AB2182="", $AC2182=""), "", IF($H2182=$M$3, "", IF(OR(BH$7&lt;$AB2182, $AC2182&lt;BH$6),"", MAX(BH$10:BH2181)+1)))</f>
        <v/>
      </c>
      <c r="BI2182" s="5" t="str">
        <f>IF(OR($AB2182="", $AC2182=""), "", IF($H2182=$M$3, "", IF(OR(BI$7&lt;$AB2182, $AC2182&lt;BI$6),"", MAX(BI$10:BI2181)+1)))</f>
        <v/>
      </c>
      <c r="BK2182" s="5" t="str" cm="1">
        <f t="array" aca="1" ref="BK2182" ca="1">IFERROR(INDEX($AE2182:$BI2182, $BJ2182, MATCH($BK$9, $AE$9:$BI$9, 0)), "")</f>
        <v/>
      </c>
    </row>
    <row r="2183" spans="1:63" x14ac:dyDescent="0.25">
      <c r="A2183" s="2"/>
      <c r="B2183" s="254"/>
      <c r="C2183" s="255"/>
      <c r="D2183" s="256"/>
      <c r="E2183" s="257"/>
      <c r="F2183" s="257"/>
      <c r="G2183" s="258"/>
      <c r="H2183" s="259"/>
      <c r="I2183" s="16"/>
      <c r="J2183" s="5" t="str">
        <f t="shared" si="275"/>
        <v/>
      </c>
      <c r="K2183" s="2"/>
      <c r="O2183" s="5" t="str">
        <f t="shared" si="273"/>
        <v/>
      </c>
      <c r="Q2183" s="5" t="str">
        <f t="shared" si="276"/>
        <v/>
      </c>
      <c r="S2183" s="5" t="str">
        <f t="shared" si="274"/>
        <v/>
      </c>
      <c r="U2183" s="64" t="str">
        <f>IF($D2183="","", IF(COUNTIF('Intro &amp; Setup'!$AW$49:$AW$88, $D2183)&gt;0, "BH", TEXT($D2183, "ddd")))</f>
        <v/>
      </c>
      <c r="V2183" s="65" t="str">
        <f>IF($G2183="", "", IF(COUNTIF('Intro &amp; Setup'!$AW$49:$AW$88, $G2183)&gt;0, "BH", TEXT($G2183, "ddd")))</f>
        <v/>
      </c>
      <c r="W2183" s="64" t="str">
        <f t="shared" si="277"/>
        <v/>
      </c>
      <c r="X2183" s="65" t="str">
        <f t="shared" si="278"/>
        <v/>
      </c>
      <c r="Y2183" s="64" t="str">
        <f>IF(F2183="", "", IF(OR(F2183&lt;'Intro &amp; Setup'!$Z$20, F2183&gt;'Intro &amp; Setup'!$Z$22), "X", ""))</f>
        <v/>
      </c>
      <c r="Z2183" s="65" t="str">
        <f>IF(G2183="", "", IF(OR(G2183&lt;'Intro &amp; Setup'!$Z$20, G2183&gt;'Intro &amp; Setup'!$Z$22), "X", ""))</f>
        <v/>
      </c>
      <c r="AB2183" s="58" t="str">
        <f t="shared" si="279"/>
        <v/>
      </c>
      <c r="AC2183" s="59" t="str">
        <f t="shared" si="280"/>
        <v/>
      </c>
      <c r="AE2183" s="5" t="str">
        <f>IF(OR($AB2183="", $AC2183=""), "", IF($H2183=$M$3, "", IF(OR(AE$7&lt;$AB2183, $AC2183&lt;AE$6),"", MAX(AE$10:AE2182)+1)))</f>
        <v/>
      </c>
      <c r="AF2183" s="5" t="str">
        <f>IF(OR($AB2183="", $AC2183=""), "", IF($H2183=$M$3, "", IF(OR(AF$7&lt;$AB2183, $AC2183&lt;AF$6),"", MAX(AF$10:AF2182)+1)))</f>
        <v/>
      </c>
      <c r="AG2183" s="5" t="str">
        <f>IF(OR($AB2183="", $AC2183=""), "", IF($H2183=$M$3, "", IF(OR(AG$7&lt;$AB2183, $AC2183&lt;AG$6),"", MAX(AG$10:AG2182)+1)))</f>
        <v/>
      </c>
      <c r="AH2183" s="5" t="str">
        <f>IF(OR($AB2183="", $AC2183=""), "", IF($H2183=$M$3, "", IF(OR(AH$7&lt;$AB2183, $AC2183&lt;AH$6),"", MAX(AH$10:AH2182)+1)))</f>
        <v/>
      </c>
      <c r="AI2183" s="5" t="str">
        <f>IF(OR($AB2183="", $AC2183=""), "", IF($H2183=$M$3, "", IF(OR(AI$7&lt;$AB2183, $AC2183&lt;AI$6),"", MAX(AI$10:AI2182)+1)))</f>
        <v/>
      </c>
      <c r="AJ2183" s="5" t="str">
        <f>IF(OR($AB2183="", $AC2183=""), "", IF($H2183=$M$3, "", IF(OR(AJ$7&lt;$AB2183, $AC2183&lt;AJ$6),"", MAX(AJ$10:AJ2182)+1)))</f>
        <v/>
      </c>
      <c r="AK2183" s="5" t="str">
        <f>IF(OR($AB2183="", $AC2183=""), "", IF($H2183=$M$3, "", IF(OR(AK$7&lt;$AB2183, $AC2183&lt;AK$6),"", MAX(AK$10:AK2182)+1)))</f>
        <v/>
      </c>
      <c r="AL2183" s="5" t="str">
        <f>IF(OR($AB2183="", $AC2183=""), "", IF($H2183=$M$3, "", IF(OR(AL$7&lt;$AB2183, $AC2183&lt;AL$6),"", MAX(AL$10:AL2182)+1)))</f>
        <v/>
      </c>
      <c r="AM2183" s="5" t="str">
        <f>IF(OR($AB2183="", $AC2183=""), "", IF($H2183=$M$3, "", IF(OR(AM$7&lt;$AB2183, $AC2183&lt;AM$6),"", MAX(AM$10:AM2182)+1)))</f>
        <v/>
      </c>
      <c r="AN2183" s="5" t="str">
        <f>IF(OR($AB2183="", $AC2183=""), "", IF($H2183=$M$3, "", IF(OR(AN$7&lt;$AB2183, $AC2183&lt;AN$6),"", MAX(AN$10:AN2182)+1)))</f>
        <v/>
      </c>
      <c r="AO2183" s="5" t="str">
        <f>IF(OR($AB2183="", $AC2183=""), "", IF($H2183=$M$3, "", IF(OR(AO$7&lt;$AB2183, $AC2183&lt;AO$6),"", MAX(AO$10:AO2182)+1)))</f>
        <v/>
      </c>
      <c r="AP2183" s="5" t="str">
        <f>IF(OR($AB2183="", $AC2183=""), "", IF($H2183=$M$3, "", IF(OR(AP$7&lt;$AB2183, $AC2183&lt;AP$6),"", MAX(AP$10:AP2182)+1)))</f>
        <v/>
      </c>
      <c r="AQ2183" s="5" t="str">
        <f>IF(OR($AB2183="", $AC2183=""), "", IF($H2183=$M$3, "", IF(OR(AQ$7&lt;$AB2183, $AC2183&lt;AQ$6),"", MAX(AQ$10:AQ2182)+1)))</f>
        <v/>
      </c>
      <c r="AR2183" s="5" t="str">
        <f>IF(OR($AB2183="", $AC2183=""), "", IF($H2183=$M$3, "", IF(OR(AR$7&lt;$AB2183, $AC2183&lt;AR$6),"", MAX(AR$10:AR2182)+1)))</f>
        <v/>
      </c>
      <c r="AS2183" s="5" t="str">
        <f>IF(OR($AB2183="", $AC2183=""), "", IF($H2183=$M$3, "", IF(OR(AS$7&lt;$AB2183, $AC2183&lt;AS$6),"", MAX(AS$10:AS2182)+1)))</f>
        <v/>
      </c>
      <c r="AT2183" s="5" t="str">
        <f>IF(OR($AB2183="", $AC2183=""), "", IF($H2183=$M$3, "", IF(OR(AT$7&lt;$AB2183, $AC2183&lt;AT$6),"", MAX(AT$10:AT2182)+1)))</f>
        <v/>
      </c>
      <c r="AU2183" s="5" t="str">
        <f>IF(OR($AB2183="", $AC2183=""), "", IF($H2183=$M$3, "", IF(OR(AU$7&lt;$AB2183, $AC2183&lt;AU$6),"", MAX(AU$10:AU2182)+1)))</f>
        <v/>
      </c>
      <c r="AV2183" s="5" t="str">
        <f>IF(OR($AB2183="", $AC2183=""), "", IF($H2183=$M$3, "", IF(OR(AV$7&lt;$AB2183, $AC2183&lt;AV$6),"", MAX(AV$10:AV2182)+1)))</f>
        <v/>
      </c>
      <c r="AW2183" s="5" t="str">
        <f>IF(OR($AB2183="", $AC2183=""), "", IF($H2183=$M$3, "", IF(OR(AW$7&lt;$AB2183, $AC2183&lt;AW$6),"", MAX(AW$10:AW2182)+1)))</f>
        <v/>
      </c>
      <c r="AX2183" s="5" t="str">
        <f>IF(OR($AB2183="", $AC2183=""), "", IF($H2183=$M$3, "", IF(OR(AX$7&lt;$AB2183, $AC2183&lt;AX$6),"", MAX(AX$10:AX2182)+1)))</f>
        <v/>
      </c>
      <c r="AY2183" s="5" t="str">
        <f>IF(OR($AB2183="", $AC2183=""), "", IF($H2183=$M$3, "", IF(OR(AY$7&lt;$AB2183, $AC2183&lt;AY$6),"", MAX(AY$10:AY2182)+1)))</f>
        <v/>
      </c>
      <c r="AZ2183" s="5" t="str">
        <f>IF(OR($AB2183="", $AC2183=""), "", IF($H2183=$M$3, "", IF(OR(AZ$7&lt;$AB2183, $AC2183&lt;AZ$6),"", MAX(AZ$10:AZ2182)+1)))</f>
        <v/>
      </c>
      <c r="BA2183" s="5" t="str">
        <f>IF(OR($AB2183="", $AC2183=""), "", IF($H2183=$M$3, "", IF(OR(BA$7&lt;$AB2183, $AC2183&lt;BA$6),"", MAX(BA$10:BA2182)+1)))</f>
        <v/>
      </c>
      <c r="BB2183" s="5" t="str">
        <f>IF(OR($AB2183="", $AC2183=""), "", IF($H2183=$M$3, "", IF(OR(BB$7&lt;$AB2183, $AC2183&lt;BB$6),"", MAX(BB$10:BB2182)+1)))</f>
        <v/>
      </c>
      <c r="BC2183" s="5" t="str">
        <f>IF(OR($AB2183="", $AC2183=""), "", IF($H2183=$M$3, "", IF(OR(BC$7&lt;$AB2183, $AC2183&lt;BC$6),"", MAX(BC$10:BC2182)+1)))</f>
        <v/>
      </c>
      <c r="BD2183" s="5" t="str">
        <f>IF(OR($AB2183="", $AC2183=""), "", IF($H2183=$M$3, "", IF(OR(BD$7&lt;$AB2183, $AC2183&lt;BD$6),"", MAX(BD$10:BD2182)+1)))</f>
        <v/>
      </c>
      <c r="BE2183" s="5" t="str">
        <f>IF(OR($AB2183="", $AC2183=""), "", IF($H2183=$M$3, "", IF(OR(BE$7&lt;$AB2183, $AC2183&lt;BE$6),"", MAX(BE$10:BE2182)+1)))</f>
        <v/>
      </c>
      <c r="BF2183" s="5" t="str">
        <f>IF(OR($AB2183="", $AC2183=""), "", IF($H2183=$M$3, "", IF(OR(BF$7&lt;$AB2183, $AC2183&lt;BF$6),"", MAX(BF$10:BF2182)+1)))</f>
        <v/>
      </c>
      <c r="BG2183" s="5" t="str">
        <f>IF(OR($AB2183="", $AC2183=""), "", IF($H2183=$M$3, "", IF(OR(BG$7&lt;$AB2183, $AC2183&lt;BG$6),"", MAX(BG$10:BG2182)+1)))</f>
        <v/>
      </c>
      <c r="BH2183" s="5" t="str">
        <f>IF(OR($AB2183="", $AC2183=""), "", IF($H2183=$M$3, "", IF(OR(BH$7&lt;$AB2183, $AC2183&lt;BH$6),"", MAX(BH$10:BH2182)+1)))</f>
        <v/>
      </c>
      <c r="BI2183" s="5" t="str">
        <f>IF(OR($AB2183="", $AC2183=""), "", IF($H2183=$M$3, "", IF(OR(BI$7&lt;$AB2183, $AC2183&lt;BI$6),"", MAX(BI$10:BI2182)+1)))</f>
        <v/>
      </c>
      <c r="BK2183" s="5" t="str" cm="1">
        <f t="array" aca="1" ref="BK2183" ca="1">IFERROR(INDEX($AE2183:$BI2183, $BJ2183, MATCH($BK$9, $AE$9:$BI$9, 0)), "")</f>
        <v/>
      </c>
    </row>
    <row r="2184" spans="1:63" x14ac:dyDescent="0.25">
      <c r="A2184" s="2"/>
      <c r="B2184" s="254"/>
      <c r="C2184" s="255"/>
      <c r="D2184" s="256"/>
      <c r="E2184" s="257"/>
      <c r="F2184" s="257"/>
      <c r="G2184" s="258"/>
      <c r="H2184" s="259"/>
      <c r="I2184" s="16"/>
      <c r="J2184" s="5" t="str">
        <f t="shared" si="275"/>
        <v/>
      </c>
      <c r="K2184" s="2"/>
      <c r="O2184" s="5" t="str">
        <f t="shared" si="273"/>
        <v/>
      </c>
      <c r="Q2184" s="5" t="str">
        <f t="shared" si="276"/>
        <v/>
      </c>
      <c r="S2184" s="5" t="str">
        <f t="shared" si="274"/>
        <v/>
      </c>
      <c r="U2184" s="64" t="str">
        <f>IF($D2184="","", IF(COUNTIF('Intro &amp; Setup'!$AW$49:$AW$88, $D2184)&gt;0, "BH", TEXT($D2184, "ddd")))</f>
        <v/>
      </c>
      <c r="V2184" s="65" t="str">
        <f>IF($G2184="", "", IF(COUNTIF('Intro &amp; Setup'!$AW$49:$AW$88, $G2184)&gt;0, "BH", TEXT($G2184, "ddd")))</f>
        <v/>
      </c>
      <c r="W2184" s="64" t="str">
        <f t="shared" si="277"/>
        <v/>
      </c>
      <c r="X2184" s="65" t="str">
        <f t="shared" si="278"/>
        <v/>
      </c>
      <c r="Y2184" s="64" t="str">
        <f>IF(F2184="", "", IF(OR(F2184&lt;'Intro &amp; Setup'!$Z$20, F2184&gt;'Intro &amp; Setup'!$Z$22), "X", ""))</f>
        <v/>
      </c>
      <c r="Z2184" s="65" t="str">
        <f>IF(G2184="", "", IF(OR(G2184&lt;'Intro &amp; Setup'!$Z$20, G2184&gt;'Intro &amp; Setup'!$Z$22), "X", ""))</f>
        <v/>
      </c>
      <c r="AB2184" s="58" t="str">
        <f t="shared" si="279"/>
        <v/>
      </c>
      <c r="AC2184" s="59" t="str">
        <f t="shared" si="280"/>
        <v/>
      </c>
      <c r="AE2184" s="5" t="str">
        <f>IF(OR($AB2184="", $AC2184=""), "", IF($H2184=$M$3, "", IF(OR(AE$7&lt;$AB2184, $AC2184&lt;AE$6),"", MAX(AE$10:AE2183)+1)))</f>
        <v/>
      </c>
      <c r="AF2184" s="5" t="str">
        <f>IF(OR($AB2184="", $AC2184=""), "", IF($H2184=$M$3, "", IF(OR(AF$7&lt;$AB2184, $AC2184&lt;AF$6),"", MAX(AF$10:AF2183)+1)))</f>
        <v/>
      </c>
      <c r="AG2184" s="5" t="str">
        <f>IF(OR($AB2184="", $AC2184=""), "", IF($H2184=$M$3, "", IF(OR(AG$7&lt;$AB2184, $AC2184&lt;AG$6),"", MAX(AG$10:AG2183)+1)))</f>
        <v/>
      </c>
      <c r="AH2184" s="5" t="str">
        <f>IF(OR($AB2184="", $AC2184=""), "", IF($H2184=$M$3, "", IF(OR(AH$7&lt;$AB2184, $AC2184&lt;AH$6),"", MAX(AH$10:AH2183)+1)))</f>
        <v/>
      </c>
      <c r="AI2184" s="5" t="str">
        <f>IF(OR($AB2184="", $AC2184=""), "", IF($H2184=$M$3, "", IF(OR(AI$7&lt;$AB2184, $AC2184&lt;AI$6),"", MAX(AI$10:AI2183)+1)))</f>
        <v/>
      </c>
      <c r="AJ2184" s="5" t="str">
        <f>IF(OR($AB2184="", $AC2184=""), "", IF($H2184=$M$3, "", IF(OR(AJ$7&lt;$AB2184, $AC2184&lt;AJ$6),"", MAX(AJ$10:AJ2183)+1)))</f>
        <v/>
      </c>
      <c r="AK2184" s="5" t="str">
        <f>IF(OR($AB2184="", $AC2184=""), "", IF($H2184=$M$3, "", IF(OR(AK$7&lt;$AB2184, $AC2184&lt;AK$6),"", MAX(AK$10:AK2183)+1)))</f>
        <v/>
      </c>
      <c r="AL2184" s="5" t="str">
        <f>IF(OR($AB2184="", $AC2184=""), "", IF($H2184=$M$3, "", IF(OR(AL$7&lt;$AB2184, $AC2184&lt;AL$6),"", MAX(AL$10:AL2183)+1)))</f>
        <v/>
      </c>
      <c r="AM2184" s="5" t="str">
        <f>IF(OR($AB2184="", $AC2184=""), "", IF($H2184=$M$3, "", IF(OR(AM$7&lt;$AB2184, $AC2184&lt;AM$6),"", MAX(AM$10:AM2183)+1)))</f>
        <v/>
      </c>
      <c r="AN2184" s="5" t="str">
        <f>IF(OR($AB2184="", $AC2184=""), "", IF($H2184=$M$3, "", IF(OR(AN$7&lt;$AB2184, $AC2184&lt;AN$6),"", MAX(AN$10:AN2183)+1)))</f>
        <v/>
      </c>
      <c r="AO2184" s="5" t="str">
        <f>IF(OR($AB2184="", $AC2184=""), "", IF($H2184=$M$3, "", IF(OR(AO$7&lt;$AB2184, $AC2184&lt;AO$6),"", MAX(AO$10:AO2183)+1)))</f>
        <v/>
      </c>
      <c r="AP2184" s="5" t="str">
        <f>IF(OR($AB2184="", $AC2184=""), "", IF($H2184=$M$3, "", IF(OR(AP$7&lt;$AB2184, $AC2184&lt;AP$6),"", MAX(AP$10:AP2183)+1)))</f>
        <v/>
      </c>
      <c r="AQ2184" s="5" t="str">
        <f>IF(OR($AB2184="", $AC2184=""), "", IF($H2184=$M$3, "", IF(OR(AQ$7&lt;$AB2184, $AC2184&lt;AQ$6),"", MAX(AQ$10:AQ2183)+1)))</f>
        <v/>
      </c>
      <c r="AR2184" s="5" t="str">
        <f>IF(OR($AB2184="", $AC2184=""), "", IF($H2184=$M$3, "", IF(OR(AR$7&lt;$AB2184, $AC2184&lt;AR$6),"", MAX(AR$10:AR2183)+1)))</f>
        <v/>
      </c>
      <c r="AS2184" s="5" t="str">
        <f>IF(OR($AB2184="", $AC2184=""), "", IF($H2184=$M$3, "", IF(OR(AS$7&lt;$AB2184, $AC2184&lt;AS$6),"", MAX(AS$10:AS2183)+1)))</f>
        <v/>
      </c>
      <c r="AT2184" s="5" t="str">
        <f>IF(OR($AB2184="", $AC2184=""), "", IF($H2184=$M$3, "", IF(OR(AT$7&lt;$AB2184, $AC2184&lt;AT$6),"", MAX(AT$10:AT2183)+1)))</f>
        <v/>
      </c>
      <c r="AU2184" s="5" t="str">
        <f>IF(OR($AB2184="", $AC2184=""), "", IF($H2184=$M$3, "", IF(OR(AU$7&lt;$AB2184, $AC2184&lt;AU$6),"", MAX(AU$10:AU2183)+1)))</f>
        <v/>
      </c>
      <c r="AV2184" s="5" t="str">
        <f>IF(OR($AB2184="", $AC2184=""), "", IF($H2184=$M$3, "", IF(OR(AV$7&lt;$AB2184, $AC2184&lt;AV$6),"", MAX(AV$10:AV2183)+1)))</f>
        <v/>
      </c>
      <c r="AW2184" s="5" t="str">
        <f>IF(OR($AB2184="", $AC2184=""), "", IF($H2184=$M$3, "", IF(OR(AW$7&lt;$AB2184, $AC2184&lt;AW$6),"", MAX(AW$10:AW2183)+1)))</f>
        <v/>
      </c>
      <c r="AX2184" s="5" t="str">
        <f>IF(OR($AB2184="", $AC2184=""), "", IF($H2184=$M$3, "", IF(OR(AX$7&lt;$AB2184, $AC2184&lt;AX$6),"", MAX(AX$10:AX2183)+1)))</f>
        <v/>
      </c>
      <c r="AY2184" s="5" t="str">
        <f>IF(OR($AB2184="", $AC2184=""), "", IF($H2184=$M$3, "", IF(OR(AY$7&lt;$AB2184, $AC2184&lt;AY$6),"", MAX(AY$10:AY2183)+1)))</f>
        <v/>
      </c>
      <c r="AZ2184" s="5" t="str">
        <f>IF(OR($AB2184="", $AC2184=""), "", IF($H2184=$M$3, "", IF(OR(AZ$7&lt;$AB2184, $AC2184&lt;AZ$6),"", MAX(AZ$10:AZ2183)+1)))</f>
        <v/>
      </c>
      <c r="BA2184" s="5" t="str">
        <f>IF(OR($AB2184="", $AC2184=""), "", IF($H2184=$M$3, "", IF(OR(BA$7&lt;$AB2184, $AC2184&lt;BA$6),"", MAX(BA$10:BA2183)+1)))</f>
        <v/>
      </c>
      <c r="BB2184" s="5" t="str">
        <f>IF(OR($AB2184="", $AC2184=""), "", IF($H2184=$M$3, "", IF(OR(BB$7&lt;$AB2184, $AC2184&lt;BB$6),"", MAX(BB$10:BB2183)+1)))</f>
        <v/>
      </c>
      <c r="BC2184" s="5" t="str">
        <f>IF(OR($AB2184="", $AC2184=""), "", IF($H2184=$M$3, "", IF(OR(BC$7&lt;$AB2184, $AC2184&lt;BC$6),"", MAX(BC$10:BC2183)+1)))</f>
        <v/>
      </c>
      <c r="BD2184" s="5" t="str">
        <f>IF(OR($AB2184="", $AC2184=""), "", IF($H2184=$M$3, "", IF(OR(BD$7&lt;$AB2184, $AC2184&lt;BD$6),"", MAX(BD$10:BD2183)+1)))</f>
        <v/>
      </c>
      <c r="BE2184" s="5" t="str">
        <f>IF(OR($AB2184="", $AC2184=""), "", IF($H2184=$M$3, "", IF(OR(BE$7&lt;$AB2184, $AC2184&lt;BE$6),"", MAX(BE$10:BE2183)+1)))</f>
        <v/>
      </c>
      <c r="BF2184" s="5" t="str">
        <f>IF(OR($AB2184="", $AC2184=""), "", IF($H2184=$M$3, "", IF(OR(BF$7&lt;$AB2184, $AC2184&lt;BF$6),"", MAX(BF$10:BF2183)+1)))</f>
        <v/>
      </c>
      <c r="BG2184" s="5" t="str">
        <f>IF(OR($AB2184="", $AC2184=""), "", IF($H2184=$M$3, "", IF(OR(BG$7&lt;$AB2184, $AC2184&lt;BG$6),"", MAX(BG$10:BG2183)+1)))</f>
        <v/>
      </c>
      <c r="BH2184" s="5" t="str">
        <f>IF(OR($AB2184="", $AC2184=""), "", IF($H2184=$M$3, "", IF(OR(BH$7&lt;$AB2184, $AC2184&lt;BH$6),"", MAX(BH$10:BH2183)+1)))</f>
        <v/>
      </c>
      <c r="BI2184" s="5" t="str">
        <f>IF(OR($AB2184="", $AC2184=""), "", IF($H2184=$M$3, "", IF(OR(BI$7&lt;$AB2184, $AC2184&lt;BI$6),"", MAX(BI$10:BI2183)+1)))</f>
        <v/>
      </c>
      <c r="BK2184" s="5" t="str" cm="1">
        <f t="array" aca="1" ref="BK2184" ca="1">IFERROR(INDEX($AE2184:$BI2184, $BJ2184, MATCH($BK$9, $AE$9:$BI$9, 0)), "")</f>
        <v/>
      </c>
    </row>
    <row r="2185" spans="1:63" x14ac:dyDescent="0.25">
      <c r="A2185" s="2"/>
      <c r="B2185" s="254"/>
      <c r="C2185" s="255"/>
      <c r="D2185" s="256"/>
      <c r="E2185" s="257"/>
      <c r="F2185" s="257"/>
      <c r="G2185" s="258"/>
      <c r="H2185" s="259"/>
      <c r="I2185" s="16"/>
      <c r="J2185" s="5" t="str">
        <f t="shared" si="275"/>
        <v/>
      </c>
      <c r="K2185" s="2"/>
      <c r="O2185" s="5" t="str">
        <f t="shared" si="273"/>
        <v/>
      </c>
      <c r="Q2185" s="5" t="str">
        <f t="shared" si="276"/>
        <v/>
      </c>
      <c r="S2185" s="5" t="str">
        <f t="shared" si="274"/>
        <v/>
      </c>
      <c r="U2185" s="64" t="str">
        <f>IF($D2185="","", IF(COUNTIF('Intro &amp; Setup'!$AW$49:$AW$88, $D2185)&gt;0, "BH", TEXT($D2185, "ddd")))</f>
        <v/>
      </c>
      <c r="V2185" s="65" t="str">
        <f>IF($G2185="", "", IF(COUNTIF('Intro &amp; Setup'!$AW$49:$AW$88, $G2185)&gt;0, "BH", TEXT($G2185, "ddd")))</f>
        <v/>
      </c>
      <c r="W2185" s="64" t="str">
        <f t="shared" si="277"/>
        <v/>
      </c>
      <c r="X2185" s="65" t="str">
        <f t="shared" si="278"/>
        <v/>
      </c>
      <c r="Y2185" s="64" t="str">
        <f>IF(F2185="", "", IF(OR(F2185&lt;'Intro &amp; Setup'!$Z$20, F2185&gt;'Intro &amp; Setup'!$Z$22), "X", ""))</f>
        <v/>
      </c>
      <c r="Z2185" s="65" t="str">
        <f>IF(G2185="", "", IF(OR(G2185&lt;'Intro &amp; Setup'!$Z$20, G2185&gt;'Intro &amp; Setup'!$Z$22), "X", ""))</f>
        <v/>
      </c>
      <c r="AB2185" s="58" t="str">
        <f t="shared" si="279"/>
        <v/>
      </c>
      <c r="AC2185" s="59" t="str">
        <f t="shared" si="280"/>
        <v/>
      </c>
      <c r="AE2185" s="5" t="str">
        <f>IF(OR($AB2185="", $AC2185=""), "", IF($H2185=$M$3, "", IF(OR(AE$7&lt;$AB2185, $AC2185&lt;AE$6),"", MAX(AE$10:AE2184)+1)))</f>
        <v/>
      </c>
      <c r="AF2185" s="5" t="str">
        <f>IF(OR($AB2185="", $AC2185=""), "", IF($H2185=$M$3, "", IF(OR(AF$7&lt;$AB2185, $AC2185&lt;AF$6),"", MAX(AF$10:AF2184)+1)))</f>
        <v/>
      </c>
      <c r="AG2185" s="5" t="str">
        <f>IF(OR($AB2185="", $AC2185=""), "", IF($H2185=$M$3, "", IF(OR(AG$7&lt;$AB2185, $AC2185&lt;AG$6),"", MAX(AG$10:AG2184)+1)))</f>
        <v/>
      </c>
      <c r="AH2185" s="5" t="str">
        <f>IF(OR($AB2185="", $AC2185=""), "", IF($H2185=$M$3, "", IF(OR(AH$7&lt;$AB2185, $AC2185&lt;AH$6),"", MAX(AH$10:AH2184)+1)))</f>
        <v/>
      </c>
      <c r="AI2185" s="5" t="str">
        <f>IF(OR($AB2185="", $AC2185=""), "", IF($H2185=$M$3, "", IF(OR(AI$7&lt;$AB2185, $AC2185&lt;AI$6),"", MAX(AI$10:AI2184)+1)))</f>
        <v/>
      </c>
      <c r="AJ2185" s="5" t="str">
        <f>IF(OR($AB2185="", $AC2185=""), "", IF($H2185=$M$3, "", IF(OR(AJ$7&lt;$AB2185, $AC2185&lt;AJ$6),"", MAX(AJ$10:AJ2184)+1)))</f>
        <v/>
      </c>
      <c r="AK2185" s="5" t="str">
        <f>IF(OR($AB2185="", $AC2185=""), "", IF($H2185=$M$3, "", IF(OR(AK$7&lt;$AB2185, $AC2185&lt;AK$6),"", MAX(AK$10:AK2184)+1)))</f>
        <v/>
      </c>
      <c r="AL2185" s="5" t="str">
        <f>IF(OR($AB2185="", $AC2185=""), "", IF($H2185=$M$3, "", IF(OR(AL$7&lt;$AB2185, $AC2185&lt;AL$6),"", MAX(AL$10:AL2184)+1)))</f>
        <v/>
      </c>
      <c r="AM2185" s="5" t="str">
        <f>IF(OR($AB2185="", $AC2185=""), "", IF($H2185=$M$3, "", IF(OR(AM$7&lt;$AB2185, $AC2185&lt;AM$6),"", MAX(AM$10:AM2184)+1)))</f>
        <v/>
      </c>
      <c r="AN2185" s="5" t="str">
        <f>IF(OR($AB2185="", $AC2185=""), "", IF($H2185=$M$3, "", IF(OR(AN$7&lt;$AB2185, $AC2185&lt;AN$6),"", MAX(AN$10:AN2184)+1)))</f>
        <v/>
      </c>
      <c r="AO2185" s="5" t="str">
        <f>IF(OR($AB2185="", $AC2185=""), "", IF($H2185=$M$3, "", IF(OR(AO$7&lt;$AB2185, $AC2185&lt;AO$6),"", MAX(AO$10:AO2184)+1)))</f>
        <v/>
      </c>
      <c r="AP2185" s="5" t="str">
        <f>IF(OR($AB2185="", $AC2185=""), "", IF($H2185=$M$3, "", IF(OR(AP$7&lt;$AB2185, $AC2185&lt;AP$6),"", MAX(AP$10:AP2184)+1)))</f>
        <v/>
      </c>
      <c r="AQ2185" s="5" t="str">
        <f>IF(OR($AB2185="", $AC2185=""), "", IF($H2185=$M$3, "", IF(OR(AQ$7&lt;$AB2185, $AC2185&lt;AQ$6),"", MAX(AQ$10:AQ2184)+1)))</f>
        <v/>
      </c>
      <c r="AR2185" s="5" t="str">
        <f>IF(OR($AB2185="", $AC2185=""), "", IF($H2185=$M$3, "", IF(OR(AR$7&lt;$AB2185, $AC2185&lt;AR$6),"", MAX(AR$10:AR2184)+1)))</f>
        <v/>
      </c>
      <c r="AS2185" s="5" t="str">
        <f>IF(OR($AB2185="", $AC2185=""), "", IF($H2185=$M$3, "", IF(OR(AS$7&lt;$AB2185, $AC2185&lt;AS$6),"", MAX(AS$10:AS2184)+1)))</f>
        <v/>
      </c>
      <c r="AT2185" s="5" t="str">
        <f>IF(OR($AB2185="", $AC2185=""), "", IF($H2185=$M$3, "", IF(OR(AT$7&lt;$AB2185, $AC2185&lt;AT$6),"", MAX(AT$10:AT2184)+1)))</f>
        <v/>
      </c>
      <c r="AU2185" s="5" t="str">
        <f>IF(OR($AB2185="", $AC2185=""), "", IF($H2185=$M$3, "", IF(OR(AU$7&lt;$AB2185, $AC2185&lt;AU$6),"", MAX(AU$10:AU2184)+1)))</f>
        <v/>
      </c>
      <c r="AV2185" s="5" t="str">
        <f>IF(OR($AB2185="", $AC2185=""), "", IF($H2185=$M$3, "", IF(OR(AV$7&lt;$AB2185, $AC2185&lt;AV$6),"", MAX(AV$10:AV2184)+1)))</f>
        <v/>
      </c>
      <c r="AW2185" s="5" t="str">
        <f>IF(OR($AB2185="", $AC2185=""), "", IF($H2185=$M$3, "", IF(OR(AW$7&lt;$AB2185, $AC2185&lt;AW$6),"", MAX(AW$10:AW2184)+1)))</f>
        <v/>
      </c>
      <c r="AX2185" s="5" t="str">
        <f>IF(OR($AB2185="", $AC2185=""), "", IF($H2185=$M$3, "", IF(OR(AX$7&lt;$AB2185, $AC2185&lt;AX$6),"", MAX(AX$10:AX2184)+1)))</f>
        <v/>
      </c>
      <c r="AY2185" s="5" t="str">
        <f>IF(OR($AB2185="", $AC2185=""), "", IF($H2185=$M$3, "", IF(OR(AY$7&lt;$AB2185, $AC2185&lt;AY$6),"", MAX(AY$10:AY2184)+1)))</f>
        <v/>
      </c>
      <c r="AZ2185" s="5" t="str">
        <f>IF(OR($AB2185="", $AC2185=""), "", IF($H2185=$M$3, "", IF(OR(AZ$7&lt;$AB2185, $AC2185&lt;AZ$6),"", MAX(AZ$10:AZ2184)+1)))</f>
        <v/>
      </c>
      <c r="BA2185" s="5" t="str">
        <f>IF(OR($AB2185="", $AC2185=""), "", IF($H2185=$M$3, "", IF(OR(BA$7&lt;$AB2185, $AC2185&lt;BA$6),"", MAX(BA$10:BA2184)+1)))</f>
        <v/>
      </c>
      <c r="BB2185" s="5" t="str">
        <f>IF(OR($AB2185="", $AC2185=""), "", IF($H2185=$M$3, "", IF(OR(BB$7&lt;$AB2185, $AC2185&lt;BB$6),"", MAX(BB$10:BB2184)+1)))</f>
        <v/>
      </c>
      <c r="BC2185" s="5" t="str">
        <f>IF(OR($AB2185="", $AC2185=""), "", IF($H2185=$M$3, "", IF(OR(BC$7&lt;$AB2185, $AC2185&lt;BC$6),"", MAX(BC$10:BC2184)+1)))</f>
        <v/>
      </c>
      <c r="BD2185" s="5" t="str">
        <f>IF(OR($AB2185="", $AC2185=""), "", IF($H2185=$M$3, "", IF(OR(BD$7&lt;$AB2185, $AC2185&lt;BD$6),"", MAX(BD$10:BD2184)+1)))</f>
        <v/>
      </c>
      <c r="BE2185" s="5" t="str">
        <f>IF(OR($AB2185="", $AC2185=""), "", IF($H2185=$M$3, "", IF(OR(BE$7&lt;$AB2185, $AC2185&lt;BE$6),"", MAX(BE$10:BE2184)+1)))</f>
        <v/>
      </c>
      <c r="BF2185" s="5" t="str">
        <f>IF(OR($AB2185="", $AC2185=""), "", IF($H2185=$M$3, "", IF(OR(BF$7&lt;$AB2185, $AC2185&lt;BF$6),"", MAX(BF$10:BF2184)+1)))</f>
        <v/>
      </c>
      <c r="BG2185" s="5" t="str">
        <f>IF(OR($AB2185="", $AC2185=""), "", IF($H2185=$M$3, "", IF(OR(BG$7&lt;$AB2185, $AC2185&lt;BG$6),"", MAX(BG$10:BG2184)+1)))</f>
        <v/>
      </c>
      <c r="BH2185" s="5" t="str">
        <f>IF(OR($AB2185="", $AC2185=""), "", IF($H2185=$M$3, "", IF(OR(BH$7&lt;$AB2185, $AC2185&lt;BH$6),"", MAX(BH$10:BH2184)+1)))</f>
        <v/>
      </c>
      <c r="BI2185" s="5" t="str">
        <f>IF(OR($AB2185="", $AC2185=""), "", IF($H2185=$M$3, "", IF(OR(BI$7&lt;$AB2185, $AC2185&lt;BI$6),"", MAX(BI$10:BI2184)+1)))</f>
        <v/>
      </c>
      <c r="BK2185" s="5" t="str" cm="1">
        <f t="array" aca="1" ref="BK2185" ca="1">IFERROR(INDEX($AE2185:$BI2185, $BJ2185, MATCH($BK$9, $AE$9:$BI$9, 0)), "")</f>
        <v/>
      </c>
    </row>
    <row r="2186" spans="1:63" x14ac:dyDescent="0.25">
      <c r="A2186" s="2"/>
      <c r="B2186" s="254"/>
      <c r="C2186" s="255"/>
      <c r="D2186" s="256"/>
      <c r="E2186" s="257"/>
      <c r="F2186" s="257"/>
      <c r="G2186" s="258"/>
      <c r="H2186" s="259"/>
      <c r="I2186" s="16"/>
      <c r="J2186" s="5" t="str">
        <f t="shared" si="275"/>
        <v/>
      </c>
      <c r="K2186" s="2"/>
      <c r="O2186" s="5" t="str">
        <f t="shared" si="273"/>
        <v/>
      </c>
      <c r="Q2186" s="5" t="str">
        <f t="shared" si="276"/>
        <v/>
      </c>
      <c r="S2186" s="5" t="str">
        <f t="shared" si="274"/>
        <v/>
      </c>
      <c r="U2186" s="64" t="str">
        <f>IF($D2186="","", IF(COUNTIF('Intro &amp; Setup'!$AW$49:$AW$88, $D2186)&gt;0, "BH", TEXT($D2186, "ddd")))</f>
        <v/>
      </c>
      <c r="V2186" s="65" t="str">
        <f>IF($G2186="", "", IF(COUNTIF('Intro &amp; Setup'!$AW$49:$AW$88, $G2186)&gt;0, "BH", TEXT($G2186, "ddd")))</f>
        <v/>
      </c>
      <c r="W2186" s="64" t="str">
        <f t="shared" si="277"/>
        <v/>
      </c>
      <c r="X2186" s="65" t="str">
        <f t="shared" si="278"/>
        <v/>
      </c>
      <c r="Y2186" s="64" t="str">
        <f>IF(F2186="", "", IF(OR(F2186&lt;'Intro &amp; Setup'!$Z$20, F2186&gt;'Intro &amp; Setup'!$Z$22), "X", ""))</f>
        <v/>
      </c>
      <c r="Z2186" s="65" t="str">
        <f>IF(G2186="", "", IF(OR(G2186&lt;'Intro &amp; Setup'!$Z$20, G2186&gt;'Intro &amp; Setup'!$Z$22), "X", ""))</f>
        <v/>
      </c>
      <c r="AB2186" s="58" t="str">
        <f t="shared" si="279"/>
        <v/>
      </c>
      <c r="AC2186" s="59" t="str">
        <f t="shared" si="280"/>
        <v/>
      </c>
      <c r="AE2186" s="5" t="str">
        <f>IF(OR($AB2186="", $AC2186=""), "", IF($H2186=$M$3, "", IF(OR(AE$7&lt;$AB2186, $AC2186&lt;AE$6),"", MAX(AE$10:AE2185)+1)))</f>
        <v/>
      </c>
      <c r="AF2186" s="5" t="str">
        <f>IF(OR($AB2186="", $AC2186=""), "", IF($H2186=$M$3, "", IF(OR(AF$7&lt;$AB2186, $AC2186&lt;AF$6),"", MAX(AF$10:AF2185)+1)))</f>
        <v/>
      </c>
      <c r="AG2186" s="5" t="str">
        <f>IF(OR($AB2186="", $AC2186=""), "", IF($H2186=$M$3, "", IF(OR(AG$7&lt;$AB2186, $AC2186&lt;AG$6),"", MAX(AG$10:AG2185)+1)))</f>
        <v/>
      </c>
      <c r="AH2186" s="5" t="str">
        <f>IF(OR($AB2186="", $AC2186=""), "", IF($H2186=$M$3, "", IF(OR(AH$7&lt;$AB2186, $AC2186&lt;AH$6),"", MAX(AH$10:AH2185)+1)))</f>
        <v/>
      </c>
      <c r="AI2186" s="5" t="str">
        <f>IF(OR($AB2186="", $AC2186=""), "", IF($H2186=$M$3, "", IF(OR(AI$7&lt;$AB2186, $AC2186&lt;AI$6),"", MAX(AI$10:AI2185)+1)))</f>
        <v/>
      </c>
      <c r="AJ2186" s="5" t="str">
        <f>IF(OR($AB2186="", $AC2186=""), "", IF($H2186=$M$3, "", IF(OR(AJ$7&lt;$AB2186, $AC2186&lt;AJ$6),"", MAX(AJ$10:AJ2185)+1)))</f>
        <v/>
      </c>
      <c r="AK2186" s="5" t="str">
        <f>IF(OR($AB2186="", $AC2186=""), "", IF($H2186=$M$3, "", IF(OR(AK$7&lt;$AB2186, $AC2186&lt;AK$6),"", MAX(AK$10:AK2185)+1)))</f>
        <v/>
      </c>
      <c r="AL2186" s="5" t="str">
        <f>IF(OR($AB2186="", $AC2186=""), "", IF($H2186=$M$3, "", IF(OR(AL$7&lt;$AB2186, $AC2186&lt;AL$6),"", MAX(AL$10:AL2185)+1)))</f>
        <v/>
      </c>
      <c r="AM2186" s="5" t="str">
        <f>IF(OR($AB2186="", $AC2186=""), "", IF($H2186=$M$3, "", IF(OR(AM$7&lt;$AB2186, $AC2186&lt;AM$6),"", MAX(AM$10:AM2185)+1)))</f>
        <v/>
      </c>
      <c r="AN2186" s="5" t="str">
        <f>IF(OR($AB2186="", $AC2186=""), "", IF($H2186=$M$3, "", IF(OR(AN$7&lt;$AB2186, $AC2186&lt;AN$6),"", MAX(AN$10:AN2185)+1)))</f>
        <v/>
      </c>
      <c r="AO2186" s="5" t="str">
        <f>IF(OR($AB2186="", $AC2186=""), "", IF($H2186=$M$3, "", IF(OR(AO$7&lt;$AB2186, $AC2186&lt;AO$6),"", MAX(AO$10:AO2185)+1)))</f>
        <v/>
      </c>
      <c r="AP2186" s="5" t="str">
        <f>IF(OR($AB2186="", $AC2186=""), "", IF($H2186=$M$3, "", IF(OR(AP$7&lt;$AB2186, $AC2186&lt;AP$6),"", MAX(AP$10:AP2185)+1)))</f>
        <v/>
      </c>
      <c r="AQ2186" s="5" t="str">
        <f>IF(OR($AB2186="", $AC2186=""), "", IF($H2186=$M$3, "", IF(OR(AQ$7&lt;$AB2186, $AC2186&lt;AQ$6),"", MAX(AQ$10:AQ2185)+1)))</f>
        <v/>
      </c>
      <c r="AR2186" s="5" t="str">
        <f>IF(OR($AB2186="", $AC2186=""), "", IF($H2186=$M$3, "", IF(OR(AR$7&lt;$AB2186, $AC2186&lt;AR$6),"", MAX(AR$10:AR2185)+1)))</f>
        <v/>
      </c>
      <c r="AS2186" s="5" t="str">
        <f>IF(OR($AB2186="", $AC2186=""), "", IF($H2186=$M$3, "", IF(OR(AS$7&lt;$AB2186, $AC2186&lt;AS$6),"", MAX(AS$10:AS2185)+1)))</f>
        <v/>
      </c>
      <c r="AT2186" s="5" t="str">
        <f>IF(OR($AB2186="", $AC2186=""), "", IF($H2186=$M$3, "", IF(OR(AT$7&lt;$AB2186, $AC2186&lt;AT$6),"", MAX(AT$10:AT2185)+1)))</f>
        <v/>
      </c>
      <c r="AU2186" s="5" t="str">
        <f>IF(OR($AB2186="", $AC2186=""), "", IF($H2186=$M$3, "", IF(OR(AU$7&lt;$AB2186, $AC2186&lt;AU$6),"", MAX(AU$10:AU2185)+1)))</f>
        <v/>
      </c>
      <c r="AV2186" s="5" t="str">
        <f>IF(OR($AB2186="", $AC2186=""), "", IF($H2186=$M$3, "", IF(OR(AV$7&lt;$AB2186, $AC2186&lt;AV$6),"", MAX(AV$10:AV2185)+1)))</f>
        <v/>
      </c>
      <c r="AW2186" s="5" t="str">
        <f>IF(OR($AB2186="", $AC2186=""), "", IF($H2186=$M$3, "", IF(OR(AW$7&lt;$AB2186, $AC2186&lt;AW$6),"", MAX(AW$10:AW2185)+1)))</f>
        <v/>
      </c>
      <c r="AX2186" s="5" t="str">
        <f>IF(OR($AB2186="", $AC2186=""), "", IF($H2186=$M$3, "", IF(OR(AX$7&lt;$AB2186, $AC2186&lt;AX$6),"", MAX(AX$10:AX2185)+1)))</f>
        <v/>
      </c>
      <c r="AY2186" s="5" t="str">
        <f>IF(OR($AB2186="", $AC2186=""), "", IF($H2186=$M$3, "", IF(OR(AY$7&lt;$AB2186, $AC2186&lt;AY$6),"", MAX(AY$10:AY2185)+1)))</f>
        <v/>
      </c>
      <c r="AZ2186" s="5" t="str">
        <f>IF(OR($AB2186="", $AC2186=""), "", IF($H2186=$M$3, "", IF(OR(AZ$7&lt;$AB2186, $AC2186&lt;AZ$6),"", MAX(AZ$10:AZ2185)+1)))</f>
        <v/>
      </c>
      <c r="BA2186" s="5" t="str">
        <f>IF(OR($AB2186="", $AC2186=""), "", IF($H2186=$M$3, "", IF(OR(BA$7&lt;$AB2186, $AC2186&lt;BA$6),"", MAX(BA$10:BA2185)+1)))</f>
        <v/>
      </c>
      <c r="BB2186" s="5" t="str">
        <f>IF(OR($AB2186="", $AC2186=""), "", IF($H2186=$M$3, "", IF(OR(BB$7&lt;$AB2186, $AC2186&lt;BB$6),"", MAX(BB$10:BB2185)+1)))</f>
        <v/>
      </c>
      <c r="BC2186" s="5" t="str">
        <f>IF(OR($AB2186="", $AC2186=""), "", IF($H2186=$M$3, "", IF(OR(BC$7&lt;$AB2186, $AC2186&lt;BC$6),"", MAX(BC$10:BC2185)+1)))</f>
        <v/>
      </c>
      <c r="BD2186" s="5" t="str">
        <f>IF(OR($AB2186="", $AC2186=""), "", IF($H2186=$M$3, "", IF(OR(BD$7&lt;$AB2186, $AC2186&lt;BD$6),"", MAX(BD$10:BD2185)+1)))</f>
        <v/>
      </c>
      <c r="BE2186" s="5" t="str">
        <f>IF(OR($AB2186="", $AC2186=""), "", IF($H2186=$M$3, "", IF(OR(BE$7&lt;$AB2186, $AC2186&lt;BE$6),"", MAX(BE$10:BE2185)+1)))</f>
        <v/>
      </c>
      <c r="BF2186" s="5" t="str">
        <f>IF(OR($AB2186="", $AC2186=""), "", IF($H2186=$M$3, "", IF(OR(BF$7&lt;$AB2186, $AC2186&lt;BF$6),"", MAX(BF$10:BF2185)+1)))</f>
        <v/>
      </c>
      <c r="BG2186" s="5" t="str">
        <f>IF(OR($AB2186="", $AC2186=""), "", IF($H2186=$M$3, "", IF(OR(BG$7&lt;$AB2186, $AC2186&lt;BG$6),"", MAX(BG$10:BG2185)+1)))</f>
        <v/>
      </c>
      <c r="BH2186" s="5" t="str">
        <f>IF(OR($AB2186="", $AC2186=""), "", IF($H2186=$M$3, "", IF(OR(BH$7&lt;$AB2186, $AC2186&lt;BH$6),"", MAX(BH$10:BH2185)+1)))</f>
        <v/>
      </c>
      <c r="BI2186" s="5" t="str">
        <f>IF(OR($AB2186="", $AC2186=""), "", IF($H2186=$M$3, "", IF(OR(BI$7&lt;$AB2186, $AC2186&lt;BI$6),"", MAX(BI$10:BI2185)+1)))</f>
        <v/>
      </c>
      <c r="BK2186" s="5" t="str" cm="1">
        <f t="array" aca="1" ref="BK2186" ca="1">IFERROR(INDEX($AE2186:$BI2186, $BJ2186, MATCH($BK$9, $AE$9:$BI$9, 0)), "")</f>
        <v/>
      </c>
    </row>
    <row r="2187" spans="1:63" x14ac:dyDescent="0.25">
      <c r="A2187" s="2"/>
      <c r="B2187" s="254"/>
      <c r="C2187" s="255"/>
      <c r="D2187" s="256"/>
      <c r="E2187" s="257"/>
      <c r="F2187" s="257"/>
      <c r="G2187" s="258"/>
      <c r="H2187" s="259"/>
      <c r="I2187" s="16"/>
      <c r="J2187" s="5" t="str">
        <f t="shared" si="275"/>
        <v/>
      </c>
      <c r="K2187" s="2"/>
      <c r="O2187" s="5" t="str">
        <f t="shared" ref="O2187:O2250" si="281">IF(OR($AB2187="", $AC2187=""), "", IF(AND($O$8&gt;=$AB2187, $O$8&lt;=$AC2187), $D$4, IF(AND($H2187=$M$3, $O$8&gt;$AC$11), $D$2, IF($O$8&gt;$AC2187, $D$3, IF(ROUNDDOWN($O$8, 0)=ROUNDDOWN($AB2187, 0), $D$5, IF(ROUNDDOWN($O$8, 0)+1=ROUNDDOWN($AB2187, 0), $D$6, ""))))))</f>
        <v/>
      </c>
      <c r="Q2187" s="5" t="str">
        <f t="shared" si="276"/>
        <v/>
      </c>
      <c r="S2187" s="5" t="str">
        <f t="shared" ref="S2187:S2250" si="282">IF($Q2187="", "", IF(OR($D2187="", $E2187="", $F2187=""), $N$3, IF($AC2187&lt;$AB2187, $N$4, IF(OR(COUNTIF($M$11:$M$22, $C2187)=0, $C2187=""), $N$5, IF(OR($W2187="X", $X2187="X", $Y2187="X", $Z2187="X"), $N$6, "")))))</f>
        <v/>
      </c>
      <c r="U2187" s="64" t="str">
        <f>IF($D2187="","", IF(COUNTIF('Intro &amp; Setup'!$AW$49:$AW$88, $D2187)&gt;0, "BH", TEXT($D2187, "ddd")))</f>
        <v/>
      </c>
      <c r="V2187" s="65" t="str">
        <f>IF($G2187="", "", IF(COUNTIF('Intro &amp; Setup'!$AW$49:$AW$88, $G2187)&gt;0, "BH", TEXT($G2187, "ddd")))</f>
        <v/>
      </c>
      <c r="W2187" s="64" t="str">
        <f t="shared" si="277"/>
        <v/>
      </c>
      <c r="X2187" s="65" t="str">
        <f t="shared" si="278"/>
        <v/>
      </c>
      <c r="Y2187" s="64" t="str">
        <f>IF(F2187="", "", IF(OR(F2187&lt;'Intro &amp; Setup'!$Z$20, F2187&gt;'Intro &amp; Setup'!$Z$22), "X", ""))</f>
        <v/>
      </c>
      <c r="Z2187" s="65" t="str">
        <f>IF(G2187="", "", IF(OR(G2187&lt;'Intro &amp; Setup'!$Z$20, G2187&gt;'Intro &amp; Setup'!$Z$22), "X", ""))</f>
        <v/>
      </c>
      <c r="AB2187" s="58" t="str">
        <f t="shared" si="279"/>
        <v/>
      </c>
      <c r="AC2187" s="59" t="str">
        <f t="shared" si="280"/>
        <v/>
      </c>
      <c r="AE2187" s="5" t="str">
        <f>IF(OR($AB2187="", $AC2187=""), "", IF($H2187=$M$3, "", IF(OR(AE$7&lt;$AB2187, $AC2187&lt;AE$6),"", MAX(AE$10:AE2186)+1)))</f>
        <v/>
      </c>
      <c r="AF2187" s="5" t="str">
        <f>IF(OR($AB2187="", $AC2187=""), "", IF($H2187=$M$3, "", IF(OR(AF$7&lt;$AB2187, $AC2187&lt;AF$6),"", MAX(AF$10:AF2186)+1)))</f>
        <v/>
      </c>
      <c r="AG2187" s="5" t="str">
        <f>IF(OR($AB2187="", $AC2187=""), "", IF($H2187=$M$3, "", IF(OR(AG$7&lt;$AB2187, $AC2187&lt;AG$6),"", MAX(AG$10:AG2186)+1)))</f>
        <v/>
      </c>
      <c r="AH2187" s="5" t="str">
        <f>IF(OR($AB2187="", $AC2187=""), "", IF($H2187=$M$3, "", IF(OR(AH$7&lt;$AB2187, $AC2187&lt;AH$6),"", MAX(AH$10:AH2186)+1)))</f>
        <v/>
      </c>
      <c r="AI2187" s="5" t="str">
        <f>IF(OR($AB2187="", $AC2187=""), "", IF($H2187=$M$3, "", IF(OR(AI$7&lt;$AB2187, $AC2187&lt;AI$6),"", MAX(AI$10:AI2186)+1)))</f>
        <v/>
      </c>
      <c r="AJ2187" s="5" t="str">
        <f>IF(OR($AB2187="", $AC2187=""), "", IF($H2187=$M$3, "", IF(OR(AJ$7&lt;$AB2187, $AC2187&lt;AJ$6),"", MAX(AJ$10:AJ2186)+1)))</f>
        <v/>
      </c>
      <c r="AK2187" s="5" t="str">
        <f>IF(OR($AB2187="", $AC2187=""), "", IF($H2187=$M$3, "", IF(OR(AK$7&lt;$AB2187, $AC2187&lt;AK$6),"", MAX(AK$10:AK2186)+1)))</f>
        <v/>
      </c>
      <c r="AL2187" s="5" t="str">
        <f>IF(OR($AB2187="", $AC2187=""), "", IF($H2187=$M$3, "", IF(OR(AL$7&lt;$AB2187, $AC2187&lt;AL$6),"", MAX(AL$10:AL2186)+1)))</f>
        <v/>
      </c>
      <c r="AM2187" s="5" t="str">
        <f>IF(OR($AB2187="", $AC2187=""), "", IF($H2187=$M$3, "", IF(OR(AM$7&lt;$AB2187, $AC2187&lt;AM$6),"", MAX(AM$10:AM2186)+1)))</f>
        <v/>
      </c>
      <c r="AN2187" s="5" t="str">
        <f>IF(OR($AB2187="", $AC2187=""), "", IF($H2187=$M$3, "", IF(OR(AN$7&lt;$AB2187, $AC2187&lt;AN$6),"", MAX(AN$10:AN2186)+1)))</f>
        <v/>
      </c>
      <c r="AO2187" s="5" t="str">
        <f>IF(OR($AB2187="", $AC2187=""), "", IF($H2187=$M$3, "", IF(OR(AO$7&lt;$AB2187, $AC2187&lt;AO$6),"", MAX(AO$10:AO2186)+1)))</f>
        <v/>
      </c>
      <c r="AP2187" s="5" t="str">
        <f>IF(OR($AB2187="", $AC2187=""), "", IF($H2187=$M$3, "", IF(OR(AP$7&lt;$AB2187, $AC2187&lt;AP$6),"", MAX(AP$10:AP2186)+1)))</f>
        <v/>
      </c>
      <c r="AQ2187" s="5" t="str">
        <f>IF(OR($AB2187="", $AC2187=""), "", IF($H2187=$M$3, "", IF(OR(AQ$7&lt;$AB2187, $AC2187&lt;AQ$6),"", MAX(AQ$10:AQ2186)+1)))</f>
        <v/>
      </c>
      <c r="AR2187" s="5" t="str">
        <f>IF(OR($AB2187="", $AC2187=""), "", IF($H2187=$M$3, "", IF(OR(AR$7&lt;$AB2187, $AC2187&lt;AR$6),"", MAX(AR$10:AR2186)+1)))</f>
        <v/>
      </c>
      <c r="AS2187" s="5" t="str">
        <f>IF(OR($AB2187="", $AC2187=""), "", IF($H2187=$M$3, "", IF(OR(AS$7&lt;$AB2187, $AC2187&lt;AS$6),"", MAX(AS$10:AS2186)+1)))</f>
        <v/>
      </c>
      <c r="AT2187" s="5" t="str">
        <f>IF(OR($AB2187="", $AC2187=""), "", IF($H2187=$M$3, "", IF(OR(AT$7&lt;$AB2187, $AC2187&lt;AT$6),"", MAX(AT$10:AT2186)+1)))</f>
        <v/>
      </c>
      <c r="AU2187" s="5" t="str">
        <f>IF(OR($AB2187="", $AC2187=""), "", IF($H2187=$M$3, "", IF(OR(AU$7&lt;$AB2187, $AC2187&lt;AU$6),"", MAX(AU$10:AU2186)+1)))</f>
        <v/>
      </c>
      <c r="AV2187" s="5" t="str">
        <f>IF(OR($AB2187="", $AC2187=""), "", IF($H2187=$M$3, "", IF(OR(AV$7&lt;$AB2187, $AC2187&lt;AV$6),"", MAX(AV$10:AV2186)+1)))</f>
        <v/>
      </c>
      <c r="AW2187" s="5" t="str">
        <f>IF(OR($AB2187="", $AC2187=""), "", IF($H2187=$M$3, "", IF(OR(AW$7&lt;$AB2187, $AC2187&lt;AW$6),"", MAX(AW$10:AW2186)+1)))</f>
        <v/>
      </c>
      <c r="AX2187" s="5" t="str">
        <f>IF(OR($AB2187="", $AC2187=""), "", IF($H2187=$M$3, "", IF(OR(AX$7&lt;$AB2187, $AC2187&lt;AX$6),"", MAX(AX$10:AX2186)+1)))</f>
        <v/>
      </c>
      <c r="AY2187" s="5" t="str">
        <f>IF(OR($AB2187="", $AC2187=""), "", IF($H2187=$M$3, "", IF(OR(AY$7&lt;$AB2187, $AC2187&lt;AY$6),"", MAX(AY$10:AY2186)+1)))</f>
        <v/>
      </c>
      <c r="AZ2187" s="5" t="str">
        <f>IF(OR($AB2187="", $AC2187=""), "", IF($H2187=$M$3, "", IF(OR(AZ$7&lt;$AB2187, $AC2187&lt;AZ$6),"", MAX(AZ$10:AZ2186)+1)))</f>
        <v/>
      </c>
      <c r="BA2187" s="5" t="str">
        <f>IF(OR($AB2187="", $AC2187=""), "", IF($H2187=$M$3, "", IF(OR(BA$7&lt;$AB2187, $AC2187&lt;BA$6),"", MAX(BA$10:BA2186)+1)))</f>
        <v/>
      </c>
      <c r="BB2187" s="5" t="str">
        <f>IF(OR($AB2187="", $AC2187=""), "", IF($H2187=$M$3, "", IF(OR(BB$7&lt;$AB2187, $AC2187&lt;BB$6),"", MAX(BB$10:BB2186)+1)))</f>
        <v/>
      </c>
      <c r="BC2187" s="5" t="str">
        <f>IF(OR($AB2187="", $AC2187=""), "", IF($H2187=$M$3, "", IF(OR(BC$7&lt;$AB2187, $AC2187&lt;BC$6),"", MAX(BC$10:BC2186)+1)))</f>
        <v/>
      </c>
      <c r="BD2187" s="5" t="str">
        <f>IF(OR($AB2187="", $AC2187=""), "", IF($H2187=$M$3, "", IF(OR(BD$7&lt;$AB2187, $AC2187&lt;BD$6),"", MAX(BD$10:BD2186)+1)))</f>
        <v/>
      </c>
      <c r="BE2187" s="5" t="str">
        <f>IF(OR($AB2187="", $AC2187=""), "", IF($H2187=$M$3, "", IF(OR(BE$7&lt;$AB2187, $AC2187&lt;BE$6),"", MAX(BE$10:BE2186)+1)))</f>
        <v/>
      </c>
      <c r="BF2187" s="5" t="str">
        <f>IF(OR($AB2187="", $AC2187=""), "", IF($H2187=$M$3, "", IF(OR(BF$7&lt;$AB2187, $AC2187&lt;BF$6),"", MAX(BF$10:BF2186)+1)))</f>
        <v/>
      </c>
      <c r="BG2187" s="5" t="str">
        <f>IF(OR($AB2187="", $AC2187=""), "", IF($H2187=$M$3, "", IF(OR(BG$7&lt;$AB2187, $AC2187&lt;BG$6),"", MAX(BG$10:BG2186)+1)))</f>
        <v/>
      </c>
      <c r="BH2187" s="5" t="str">
        <f>IF(OR($AB2187="", $AC2187=""), "", IF($H2187=$M$3, "", IF(OR(BH$7&lt;$AB2187, $AC2187&lt;BH$6),"", MAX(BH$10:BH2186)+1)))</f>
        <v/>
      </c>
      <c r="BI2187" s="5" t="str">
        <f>IF(OR($AB2187="", $AC2187=""), "", IF($H2187=$M$3, "", IF(OR(BI$7&lt;$AB2187, $AC2187&lt;BI$6),"", MAX(BI$10:BI2186)+1)))</f>
        <v/>
      </c>
      <c r="BK2187" s="5" t="str" cm="1">
        <f t="array" aca="1" ref="BK2187" ca="1">IFERROR(INDEX($AE2187:$BI2187, $BJ2187, MATCH($BK$9, $AE$9:$BI$9, 0)), "")</f>
        <v/>
      </c>
    </row>
    <row r="2188" spans="1:63" x14ac:dyDescent="0.25">
      <c r="A2188" s="2"/>
      <c r="B2188" s="254"/>
      <c r="C2188" s="255"/>
      <c r="D2188" s="256"/>
      <c r="E2188" s="257"/>
      <c r="F2188" s="257"/>
      <c r="G2188" s="258"/>
      <c r="H2188" s="259"/>
      <c r="I2188" s="16"/>
      <c r="J2188" s="5" t="str">
        <f t="shared" ref="J2188:J2251" si="283">IF($Q2188="", "", $S2188)</f>
        <v/>
      </c>
      <c r="K2188" s="2"/>
      <c r="O2188" s="5" t="str">
        <f t="shared" si="281"/>
        <v/>
      </c>
      <c r="Q2188" s="5" t="str">
        <f t="shared" ref="Q2188:Q2251" si="284">IF(COUNTIF($B2188:$F2188, "")=5, "", "X")</f>
        <v/>
      </c>
      <c r="S2188" s="5" t="str">
        <f t="shared" si="282"/>
        <v/>
      </c>
      <c r="U2188" s="64" t="str">
        <f>IF($D2188="","", IF(COUNTIF('Intro &amp; Setup'!$AW$49:$AW$88, $D2188)&gt;0, "BH", TEXT($D2188, "ddd")))</f>
        <v/>
      </c>
      <c r="V2188" s="65" t="str">
        <f>IF($G2188="", "", IF(COUNTIF('Intro &amp; Setup'!$AW$49:$AW$88, $G2188)&gt;0, "BH", TEXT($G2188, "ddd")))</f>
        <v/>
      </c>
      <c r="W2188" s="64" t="str">
        <f t="shared" ref="W2188:W2251" si="285">IF($U2188="", "", IF(COUNTIF($W$3:$W$5, $U2188)&gt;0, "X", ""))</f>
        <v/>
      </c>
      <c r="X2188" s="65" t="str">
        <f t="shared" ref="X2188:X2251" si="286">IF($V2188="", "", IF(COUNTIF($W$3:$W$5, $V2188)&gt;0, "X", ""))</f>
        <v/>
      </c>
      <c r="Y2188" s="64" t="str">
        <f>IF(F2188="", "", IF(OR(F2188&lt;'Intro &amp; Setup'!$Z$20, F2188&gt;'Intro &amp; Setup'!$Z$22), "X", ""))</f>
        <v/>
      </c>
      <c r="Z2188" s="65" t="str">
        <f>IF(G2188="", "", IF(OR(G2188&lt;'Intro &amp; Setup'!$Z$20, G2188&gt;'Intro &amp; Setup'!$Z$22), "X", ""))</f>
        <v/>
      </c>
      <c r="AB2188" s="58" t="str">
        <f t="shared" ref="AB2188:AB2251" si="287">IF(OR($D2188="", $E2188=""), "", $D2188+$E2188)</f>
        <v/>
      </c>
      <c r="AC2188" s="59" t="str">
        <f t="shared" ref="AC2188:AC2251" si="288">IF(OR($D2188="", $E2188="", $F2188=""), "", IF($G2188="", $D2188, $G2188)+$F2188)</f>
        <v/>
      </c>
      <c r="AE2188" s="5" t="str">
        <f>IF(OR($AB2188="", $AC2188=""), "", IF($H2188=$M$3, "", IF(OR(AE$7&lt;$AB2188, $AC2188&lt;AE$6),"", MAX(AE$10:AE2187)+1)))</f>
        <v/>
      </c>
      <c r="AF2188" s="5" t="str">
        <f>IF(OR($AB2188="", $AC2188=""), "", IF($H2188=$M$3, "", IF(OR(AF$7&lt;$AB2188, $AC2188&lt;AF$6),"", MAX(AF$10:AF2187)+1)))</f>
        <v/>
      </c>
      <c r="AG2188" s="5" t="str">
        <f>IF(OR($AB2188="", $AC2188=""), "", IF($H2188=$M$3, "", IF(OR(AG$7&lt;$AB2188, $AC2188&lt;AG$6),"", MAX(AG$10:AG2187)+1)))</f>
        <v/>
      </c>
      <c r="AH2188" s="5" t="str">
        <f>IF(OR($AB2188="", $AC2188=""), "", IF($H2188=$M$3, "", IF(OR(AH$7&lt;$AB2188, $AC2188&lt;AH$6),"", MAX(AH$10:AH2187)+1)))</f>
        <v/>
      </c>
      <c r="AI2188" s="5" t="str">
        <f>IF(OR($AB2188="", $AC2188=""), "", IF($H2188=$M$3, "", IF(OR(AI$7&lt;$AB2188, $AC2188&lt;AI$6),"", MAX(AI$10:AI2187)+1)))</f>
        <v/>
      </c>
      <c r="AJ2188" s="5" t="str">
        <f>IF(OR($AB2188="", $AC2188=""), "", IF($H2188=$M$3, "", IF(OR(AJ$7&lt;$AB2188, $AC2188&lt;AJ$6),"", MAX(AJ$10:AJ2187)+1)))</f>
        <v/>
      </c>
      <c r="AK2188" s="5" t="str">
        <f>IF(OR($AB2188="", $AC2188=""), "", IF($H2188=$M$3, "", IF(OR(AK$7&lt;$AB2188, $AC2188&lt;AK$6),"", MAX(AK$10:AK2187)+1)))</f>
        <v/>
      </c>
      <c r="AL2188" s="5" t="str">
        <f>IF(OR($AB2188="", $AC2188=""), "", IF($H2188=$M$3, "", IF(OR(AL$7&lt;$AB2188, $AC2188&lt;AL$6),"", MAX(AL$10:AL2187)+1)))</f>
        <v/>
      </c>
      <c r="AM2188" s="5" t="str">
        <f>IF(OR($AB2188="", $AC2188=""), "", IF($H2188=$M$3, "", IF(OR(AM$7&lt;$AB2188, $AC2188&lt;AM$6),"", MAX(AM$10:AM2187)+1)))</f>
        <v/>
      </c>
      <c r="AN2188" s="5" t="str">
        <f>IF(OR($AB2188="", $AC2188=""), "", IF($H2188=$M$3, "", IF(OR(AN$7&lt;$AB2188, $AC2188&lt;AN$6),"", MAX(AN$10:AN2187)+1)))</f>
        <v/>
      </c>
      <c r="AO2188" s="5" t="str">
        <f>IF(OR($AB2188="", $AC2188=""), "", IF($H2188=$M$3, "", IF(OR(AO$7&lt;$AB2188, $AC2188&lt;AO$6),"", MAX(AO$10:AO2187)+1)))</f>
        <v/>
      </c>
      <c r="AP2188" s="5" t="str">
        <f>IF(OR($AB2188="", $AC2188=""), "", IF($H2188=$M$3, "", IF(OR(AP$7&lt;$AB2188, $AC2188&lt;AP$6),"", MAX(AP$10:AP2187)+1)))</f>
        <v/>
      </c>
      <c r="AQ2188" s="5" t="str">
        <f>IF(OR($AB2188="", $AC2188=""), "", IF($H2188=$M$3, "", IF(OR(AQ$7&lt;$AB2188, $AC2188&lt;AQ$6),"", MAX(AQ$10:AQ2187)+1)))</f>
        <v/>
      </c>
      <c r="AR2188" s="5" t="str">
        <f>IF(OR($AB2188="", $AC2188=""), "", IF($H2188=$M$3, "", IF(OR(AR$7&lt;$AB2188, $AC2188&lt;AR$6),"", MAX(AR$10:AR2187)+1)))</f>
        <v/>
      </c>
      <c r="AS2188" s="5" t="str">
        <f>IF(OR($AB2188="", $AC2188=""), "", IF($H2188=$M$3, "", IF(OR(AS$7&lt;$AB2188, $AC2188&lt;AS$6),"", MAX(AS$10:AS2187)+1)))</f>
        <v/>
      </c>
      <c r="AT2188" s="5" t="str">
        <f>IF(OR($AB2188="", $AC2188=""), "", IF($H2188=$M$3, "", IF(OR(AT$7&lt;$AB2188, $AC2188&lt;AT$6),"", MAX(AT$10:AT2187)+1)))</f>
        <v/>
      </c>
      <c r="AU2188" s="5" t="str">
        <f>IF(OR($AB2188="", $AC2188=""), "", IF($H2188=$M$3, "", IF(OR(AU$7&lt;$AB2188, $AC2188&lt;AU$6),"", MAX(AU$10:AU2187)+1)))</f>
        <v/>
      </c>
      <c r="AV2188" s="5" t="str">
        <f>IF(OR($AB2188="", $AC2188=""), "", IF($H2188=$M$3, "", IF(OR(AV$7&lt;$AB2188, $AC2188&lt;AV$6),"", MAX(AV$10:AV2187)+1)))</f>
        <v/>
      </c>
      <c r="AW2188" s="5" t="str">
        <f>IF(OR($AB2188="", $AC2188=""), "", IF($H2188=$M$3, "", IF(OR(AW$7&lt;$AB2188, $AC2188&lt;AW$6),"", MAX(AW$10:AW2187)+1)))</f>
        <v/>
      </c>
      <c r="AX2188" s="5" t="str">
        <f>IF(OR($AB2188="", $AC2188=""), "", IF($H2188=$M$3, "", IF(OR(AX$7&lt;$AB2188, $AC2188&lt;AX$6),"", MAX(AX$10:AX2187)+1)))</f>
        <v/>
      </c>
      <c r="AY2188" s="5" t="str">
        <f>IF(OR($AB2188="", $AC2188=""), "", IF($H2188=$M$3, "", IF(OR(AY$7&lt;$AB2188, $AC2188&lt;AY$6),"", MAX(AY$10:AY2187)+1)))</f>
        <v/>
      </c>
      <c r="AZ2188" s="5" t="str">
        <f>IF(OR($AB2188="", $AC2188=""), "", IF($H2188=$M$3, "", IF(OR(AZ$7&lt;$AB2188, $AC2188&lt;AZ$6),"", MAX(AZ$10:AZ2187)+1)))</f>
        <v/>
      </c>
      <c r="BA2188" s="5" t="str">
        <f>IF(OR($AB2188="", $AC2188=""), "", IF($H2188=$M$3, "", IF(OR(BA$7&lt;$AB2188, $AC2188&lt;BA$6),"", MAX(BA$10:BA2187)+1)))</f>
        <v/>
      </c>
      <c r="BB2188" s="5" t="str">
        <f>IF(OR($AB2188="", $AC2188=""), "", IF($H2188=$M$3, "", IF(OR(BB$7&lt;$AB2188, $AC2188&lt;BB$6),"", MAX(BB$10:BB2187)+1)))</f>
        <v/>
      </c>
      <c r="BC2188" s="5" t="str">
        <f>IF(OR($AB2188="", $AC2188=""), "", IF($H2188=$M$3, "", IF(OR(BC$7&lt;$AB2188, $AC2188&lt;BC$6),"", MAX(BC$10:BC2187)+1)))</f>
        <v/>
      </c>
      <c r="BD2188" s="5" t="str">
        <f>IF(OR($AB2188="", $AC2188=""), "", IF($H2188=$M$3, "", IF(OR(BD$7&lt;$AB2188, $AC2188&lt;BD$6),"", MAX(BD$10:BD2187)+1)))</f>
        <v/>
      </c>
      <c r="BE2188" s="5" t="str">
        <f>IF(OR($AB2188="", $AC2188=""), "", IF($H2188=$M$3, "", IF(OR(BE$7&lt;$AB2188, $AC2188&lt;BE$6),"", MAX(BE$10:BE2187)+1)))</f>
        <v/>
      </c>
      <c r="BF2188" s="5" t="str">
        <f>IF(OR($AB2188="", $AC2188=""), "", IF($H2188=$M$3, "", IF(OR(BF$7&lt;$AB2188, $AC2188&lt;BF$6),"", MAX(BF$10:BF2187)+1)))</f>
        <v/>
      </c>
      <c r="BG2188" s="5" t="str">
        <f>IF(OR($AB2188="", $AC2188=""), "", IF($H2188=$M$3, "", IF(OR(BG$7&lt;$AB2188, $AC2188&lt;BG$6),"", MAX(BG$10:BG2187)+1)))</f>
        <v/>
      </c>
      <c r="BH2188" s="5" t="str">
        <f>IF(OR($AB2188="", $AC2188=""), "", IF($H2188=$M$3, "", IF(OR(BH$7&lt;$AB2188, $AC2188&lt;BH$6),"", MAX(BH$10:BH2187)+1)))</f>
        <v/>
      </c>
      <c r="BI2188" s="5" t="str">
        <f>IF(OR($AB2188="", $AC2188=""), "", IF($H2188=$M$3, "", IF(OR(BI$7&lt;$AB2188, $AC2188&lt;BI$6),"", MAX(BI$10:BI2187)+1)))</f>
        <v/>
      </c>
      <c r="BK2188" s="5" t="str" cm="1">
        <f t="array" aca="1" ref="BK2188" ca="1">IFERROR(INDEX($AE2188:$BI2188, $BJ2188, MATCH($BK$9, $AE$9:$BI$9, 0)), "")</f>
        <v/>
      </c>
    </row>
    <row r="2189" spans="1:63" x14ac:dyDescent="0.25">
      <c r="A2189" s="2"/>
      <c r="B2189" s="254"/>
      <c r="C2189" s="255"/>
      <c r="D2189" s="256"/>
      <c r="E2189" s="257"/>
      <c r="F2189" s="257"/>
      <c r="G2189" s="258"/>
      <c r="H2189" s="259"/>
      <c r="I2189" s="16"/>
      <c r="J2189" s="5" t="str">
        <f t="shared" si="283"/>
        <v/>
      </c>
      <c r="K2189" s="2"/>
      <c r="O2189" s="5" t="str">
        <f t="shared" si="281"/>
        <v/>
      </c>
      <c r="Q2189" s="5" t="str">
        <f t="shared" si="284"/>
        <v/>
      </c>
      <c r="S2189" s="5" t="str">
        <f t="shared" si="282"/>
        <v/>
      </c>
      <c r="U2189" s="64" t="str">
        <f>IF($D2189="","", IF(COUNTIF('Intro &amp; Setup'!$AW$49:$AW$88, $D2189)&gt;0, "BH", TEXT($D2189, "ddd")))</f>
        <v/>
      </c>
      <c r="V2189" s="65" t="str">
        <f>IF($G2189="", "", IF(COUNTIF('Intro &amp; Setup'!$AW$49:$AW$88, $G2189)&gt;0, "BH", TEXT($G2189, "ddd")))</f>
        <v/>
      </c>
      <c r="W2189" s="64" t="str">
        <f t="shared" si="285"/>
        <v/>
      </c>
      <c r="X2189" s="65" t="str">
        <f t="shared" si="286"/>
        <v/>
      </c>
      <c r="Y2189" s="64" t="str">
        <f>IF(F2189="", "", IF(OR(F2189&lt;'Intro &amp; Setup'!$Z$20, F2189&gt;'Intro &amp; Setup'!$Z$22), "X", ""))</f>
        <v/>
      </c>
      <c r="Z2189" s="65" t="str">
        <f>IF(G2189="", "", IF(OR(G2189&lt;'Intro &amp; Setup'!$Z$20, G2189&gt;'Intro &amp; Setup'!$Z$22), "X", ""))</f>
        <v/>
      </c>
      <c r="AB2189" s="58" t="str">
        <f t="shared" si="287"/>
        <v/>
      </c>
      <c r="AC2189" s="59" t="str">
        <f t="shared" si="288"/>
        <v/>
      </c>
      <c r="AE2189" s="5" t="str">
        <f>IF(OR($AB2189="", $AC2189=""), "", IF($H2189=$M$3, "", IF(OR(AE$7&lt;$AB2189, $AC2189&lt;AE$6),"", MAX(AE$10:AE2188)+1)))</f>
        <v/>
      </c>
      <c r="AF2189" s="5" t="str">
        <f>IF(OR($AB2189="", $AC2189=""), "", IF($H2189=$M$3, "", IF(OR(AF$7&lt;$AB2189, $AC2189&lt;AF$6),"", MAX(AF$10:AF2188)+1)))</f>
        <v/>
      </c>
      <c r="AG2189" s="5" t="str">
        <f>IF(OR($AB2189="", $AC2189=""), "", IF($H2189=$M$3, "", IF(OR(AG$7&lt;$AB2189, $AC2189&lt;AG$6),"", MAX(AG$10:AG2188)+1)))</f>
        <v/>
      </c>
      <c r="AH2189" s="5" t="str">
        <f>IF(OR($AB2189="", $AC2189=""), "", IF($H2189=$M$3, "", IF(OR(AH$7&lt;$AB2189, $AC2189&lt;AH$6),"", MAX(AH$10:AH2188)+1)))</f>
        <v/>
      </c>
      <c r="AI2189" s="5" t="str">
        <f>IF(OR($AB2189="", $AC2189=""), "", IF($H2189=$M$3, "", IF(OR(AI$7&lt;$AB2189, $AC2189&lt;AI$6),"", MAX(AI$10:AI2188)+1)))</f>
        <v/>
      </c>
      <c r="AJ2189" s="5" t="str">
        <f>IF(OR($AB2189="", $AC2189=""), "", IF($H2189=$M$3, "", IF(OR(AJ$7&lt;$AB2189, $AC2189&lt;AJ$6),"", MAX(AJ$10:AJ2188)+1)))</f>
        <v/>
      </c>
      <c r="AK2189" s="5" t="str">
        <f>IF(OR($AB2189="", $AC2189=""), "", IF($H2189=$M$3, "", IF(OR(AK$7&lt;$AB2189, $AC2189&lt;AK$6),"", MAX(AK$10:AK2188)+1)))</f>
        <v/>
      </c>
      <c r="AL2189" s="5" t="str">
        <f>IF(OR($AB2189="", $AC2189=""), "", IF($H2189=$M$3, "", IF(OR(AL$7&lt;$AB2189, $AC2189&lt;AL$6),"", MAX(AL$10:AL2188)+1)))</f>
        <v/>
      </c>
      <c r="AM2189" s="5" t="str">
        <f>IF(OR($AB2189="", $AC2189=""), "", IF($H2189=$M$3, "", IF(OR(AM$7&lt;$AB2189, $AC2189&lt;AM$6),"", MAX(AM$10:AM2188)+1)))</f>
        <v/>
      </c>
      <c r="AN2189" s="5" t="str">
        <f>IF(OR($AB2189="", $AC2189=""), "", IF($H2189=$M$3, "", IF(OR(AN$7&lt;$AB2189, $AC2189&lt;AN$6),"", MAX(AN$10:AN2188)+1)))</f>
        <v/>
      </c>
      <c r="AO2189" s="5" t="str">
        <f>IF(OR($AB2189="", $AC2189=""), "", IF($H2189=$M$3, "", IF(OR(AO$7&lt;$AB2189, $AC2189&lt;AO$6),"", MAX(AO$10:AO2188)+1)))</f>
        <v/>
      </c>
      <c r="AP2189" s="5" t="str">
        <f>IF(OR($AB2189="", $AC2189=""), "", IF($H2189=$M$3, "", IF(OR(AP$7&lt;$AB2189, $AC2189&lt;AP$6),"", MAX(AP$10:AP2188)+1)))</f>
        <v/>
      </c>
      <c r="AQ2189" s="5" t="str">
        <f>IF(OR($AB2189="", $AC2189=""), "", IF($H2189=$M$3, "", IF(OR(AQ$7&lt;$AB2189, $AC2189&lt;AQ$6),"", MAX(AQ$10:AQ2188)+1)))</f>
        <v/>
      </c>
      <c r="AR2189" s="5" t="str">
        <f>IF(OR($AB2189="", $AC2189=""), "", IF($H2189=$M$3, "", IF(OR(AR$7&lt;$AB2189, $AC2189&lt;AR$6),"", MAX(AR$10:AR2188)+1)))</f>
        <v/>
      </c>
      <c r="AS2189" s="5" t="str">
        <f>IF(OR($AB2189="", $AC2189=""), "", IF($H2189=$M$3, "", IF(OR(AS$7&lt;$AB2189, $AC2189&lt;AS$6),"", MAX(AS$10:AS2188)+1)))</f>
        <v/>
      </c>
      <c r="AT2189" s="5" t="str">
        <f>IF(OR($AB2189="", $AC2189=""), "", IF($H2189=$M$3, "", IF(OR(AT$7&lt;$AB2189, $AC2189&lt;AT$6),"", MAX(AT$10:AT2188)+1)))</f>
        <v/>
      </c>
      <c r="AU2189" s="5" t="str">
        <f>IF(OR($AB2189="", $AC2189=""), "", IF($H2189=$M$3, "", IF(OR(AU$7&lt;$AB2189, $AC2189&lt;AU$6),"", MAX(AU$10:AU2188)+1)))</f>
        <v/>
      </c>
      <c r="AV2189" s="5" t="str">
        <f>IF(OR($AB2189="", $AC2189=""), "", IF($H2189=$M$3, "", IF(OR(AV$7&lt;$AB2189, $AC2189&lt;AV$6),"", MAX(AV$10:AV2188)+1)))</f>
        <v/>
      </c>
      <c r="AW2189" s="5" t="str">
        <f>IF(OR($AB2189="", $AC2189=""), "", IF($H2189=$M$3, "", IF(OR(AW$7&lt;$AB2189, $AC2189&lt;AW$6),"", MAX(AW$10:AW2188)+1)))</f>
        <v/>
      </c>
      <c r="AX2189" s="5" t="str">
        <f>IF(OR($AB2189="", $AC2189=""), "", IF($H2189=$M$3, "", IF(OR(AX$7&lt;$AB2189, $AC2189&lt;AX$6),"", MAX(AX$10:AX2188)+1)))</f>
        <v/>
      </c>
      <c r="AY2189" s="5" t="str">
        <f>IF(OR($AB2189="", $AC2189=""), "", IF($H2189=$M$3, "", IF(OR(AY$7&lt;$AB2189, $AC2189&lt;AY$6),"", MAX(AY$10:AY2188)+1)))</f>
        <v/>
      </c>
      <c r="AZ2189" s="5" t="str">
        <f>IF(OR($AB2189="", $AC2189=""), "", IF($H2189=$M$3, "", IF(OR(AZ$7&lt;$AB2189, $AC2189&lt;AZ$6),"", MAX(AZ$10:AZ2188)+1)))</f>
        <v/>
      </c>
      <c r="BA2189" s="5" t="str">
        <f>IF(OR($AB2189="", $AC2189=""), "", IF($H2189=$M$3, "", IF(OR(BA$7&lt;$AB2189, $AC2189&lt;BA$6),"", MAX(BA$10:BA2188)+1)))</f>
        <v/>
      </c>
      <c r="BB2189" s="5" t="str">
        <f>IF(OR($AB2189="", $AC2189=""), "", IF($H2189=$M$3, "", IF(OR(BB$7&lt;$AB2189, $AC2189&lt;BB$6),"", MAX(BB$10:BB2188)+1)))</f>
        <v/>
      </c>
      <c r="BC2189" s="5" t="str">
        <f>IF(OR($AB2189="", $AC2189=""), "", IF($H2189=$M$3, "", IF(OR(BC$7&lt;$AB2189, $AC2189&lt;BC$6),"", MAX(BC$10:BC2188)+1)))</f>
        <v/>
      </c>
      <c r="BD2189" s="5" t="str">
        <f>IF(OR($AB2189="", $AC2189=""), "", IF($H2189=$M$3, "", IF(OR(BD$7&lt;$AB2189, $AC2189&lt;BD$6),"", MAX(BD$10:BD2188)+1)))</f>
        <v/>
      </c>
      <c r="BE2189" s="5" t="str">
        <f>IF(OR($AB2189="", $AC2189=""), "", IF($H2189=$M$3, "", IF(OR(BE$7&lt;$AB2189, $AC2189&lt;BE$6),"", MAX(BE$10:BE2188)+1)))</f>
        <v/>
      </c>
      <c r="BF2189" s="5" t="str">
        <f>IF(OR($AB2189="", $AC2189=""), "", IF($H2189=$M$3, "", IF(OR(BF$7&lt;$AB2189, $AC2189&lt;BF$6),"", MAX(BF$10:BF2188)+1)))</f>
        <v/>
      </c>
      <c r="BG2189" s="5" t="str">
        <f>IF(OR($AB2189="", $AC2189=""), "", IF($H2189=$M$3, "", IF(OR(BG$7&lt;$AB2189, $AC2189&lt;BG$6),"", MAX(BG$10:BG2188)+1)))</f>
        <v/>
      </c>
      <c r="BH2189" s="5" t="str">
        <f>IF(OR($AB2189="", $AC2189=""), "", IF($H2189=$M$3, "", IF(OR(BH$7&lt;$AB2189, $AC2189&lt;BH$6),"", MAX(BH$10:BH2188)+1)))</f>
        <v/>
      </c>
      <c r="BI2189" s="5" t="str">
        <f>IF(OR($AB2189="", $AC2189=""), "", IF($H2189=$M$3, "", IF(OR(BI$7&lt;$AB2189, $AC2189&lt;BI$6),"", MAX(BI$10:BI2188)+1)))</f>
        <v/>
      </c>
      <c r="BK2189" s="5" t="str" cm="1">
        <f t="array" aca="1" ref="BK2189" ca="1">IFERROR(INDEX($AE2189:$BI2189, $BJ2189, MATCH($BK$9, $AE$9:$BI$9, 0)), "")</f>
        <v/>
      </c>
    </row>
    <row r="2190" spans="1:63" x14ac:dyDescent="0.25">
      <c r="A2190" s="2"/>
      <c r="B2190" s="254"/>
      <c r="C2190" s="255"/>
      <c r="D2190" s="256"/>
      <c r="E2190" s="257"/>
      <c r="F2190" s="257"/>
      <c r="G2190" s="258"/>
      <c r="H2190" s="259"/>
      <c r="I2190" s="16"/>
      <c r="J2190" s="5" t="str">
        <f t="shared" si="283"/>
        <v/>
      </c>
      <c r="K2190" s="2"/>
      <c r="O2190" s="5" t="str">
        <f t="shared" si="281"/>
        <v/>
      </c>
      <c r="Q2190" s="5" t="str">
        <f t="shared" si="284"/>
        <v/>
      </c>
      <c r="S2190" s="5" t="str">
        <f t="shared" si="282"/>
        <v/>
      </c>
      <c r="U2190" s="64" t="str">
        <f>IF($D2190="","", IF(COUNTIF('Intro &amp; Setup'!$AW$49:$AW$88, $D2190)&gt;0, "BH", TEXT($D2190, "ddd")))</f>
        <v/>
      </c>
      <c r="V2190" s="65" t="str">
        <f>IF($G2190="", "", IF(COUNTIF('Intro &amp; Setup'!$AW$49:$AW$88, $G2190)&gt;0, "BH", TEXT($G2190, "ddd")))</f>
        <v/>
      </c>
      <c r="W2190" s="64" t="str">
        <f t="shared" si="285"/>
        <v/>
      </c>
      <c r="X2190" s="65" t="str">
        <f t="shared" si="286"/>
        <v/>
      </c>
      <c r="Y2190" s="64" t="str">
        <f>IF(F2190="", "", IF(OR(F2190&lt;'Intro &amp; Setup'!$Z$20, F2190&gt;'Intro &amp; Setup'!$Z$22), "X", ""))</f>
        <v/>
      </c>
      <c r="Z2190" s="65" t="str">
        <f>IF(G2190="", "", IF(OR(G2190&lt;'Intro &amp; Setup'!$Z$20, G2190&gt;'Intro &amp; Setup'!$Z$22), "X", ""))</f>
        <v/>
      </c>
      <c r="AB2190" s="58" t="str">
        <f t="shared" si="287"/>
        <v/>
      </c>
      <c r="AC2190" s="59" t="str">
        <f t="shared" si="288"/>
        <v/>
      </c>
      <c r="AE2190" s="5" t="str">
        <f>IF(OR($AB2190="", $AC2190=""), "", IF($H2190=$M$3, "", IF(OR(AE$7&lt;$AB2190, $AC2190&lt;AE$6),"", MAX(AE$10:AE2189)+1)))</f>
        <v/>
      </c>
      <c r="AF2190" s="5" t="str">
        <f>IF(OR($AB2190="", $AC2190=""), "", IF($H2190=$M$3, "", IF(OR(AF$7&lt;$AB2190, $AC2190&lt;AF$6),"", MAX(AF$10:AF2189)+1)))</f>
        <v/>
      </c>
      <c r="AG2190" s="5" t="str">
        <f>IF(OR($AB2190="", $AC2190=""), "", IF($H2190=$M$3, "", IF(OR(AG$7&lt;$AB2190, $AC2190&lt;AG$6),"", MAX(AG$10:AG2189)+1)))</f>
        <v/>
      </c>
      <c r="AH2190" s="5" t="str">
        <f>IF(OR($AB2190="", $AC2190=""), "", IF($H2190=$M$3, "", IF(OR(AH$7&lt;$AB2190, $AC2190&lt;AH$6),"", MAX(AH$10:AH2189)+1)))</f>
        <v/>
      </c>
      <c r="AI2190" s="5" t="str">
        <f>IF(OR($AB2190="", $AC2190=""), "", IF($H2190=$M$3, "", IF(OR(AI$7&lt;$AB2190, $AC2190&lt;AI$6),"", MAX(AI$10:AI2189)+1)))</f>
        <v/>
      </c>
      <c r="AJ2190" s="5" t="str">
        <f>IF(OR($AB2190="", $AC2190=""), "", IF($H2190=$M$3, "", IF(OR(AJ$7&lt;$AB2190, $AC2190&lt;AJ$6),"", MAX(AJ$10:AJ2189)+1)))</f>
        <v/>
      </c>
      <c r="AK2190" s="5" t="str">
        <f>IF(OR($AB2190="", $AC2190=""), "", IF($H2190=$M$3, "", IF(OR(AK$7&lt;$AB2190, $AC2190&lt;AK$6),"", MAX(AK$10:AK2189)+1)))</f>
        <v/>
      </c>
      <c r="AL2190" s="5" t="str">
        <f>IF(OR($AB2190="", $AC2190=""), "", IF($H2190=$M$3, "", IF(OR(AL$7&lt;$AB2190, $AC2190&lt;AL$6),"", MAX(AL$10:AL2189)+1)))</f>
        <v/>
      </c>
      <c r="AM2190" s="5" t="str">
        <f>IF(OR($AB2190="", $AC2190=""), "", IF($H2190=$M$3, "", IF(OR(AM$7&lt;$AB2190, $AC2190&lt;AM$6),"", MAX(AM$10:AM2189)+1)))</f>
        <v/>
      </c>
      <c r="AN2190" s="5" t="str">
        <f>IF(OR($AB2190="", $AC2190=""), "", IF($H2190=$M$3, "", IF(OR(AN$7&lt;$AB2190, $AC2190&lt;AN$6),"", MAX(AN$10:AN2189)+1)))</f>
        <v/>
      </c>
      <c r="AO2190" s="5" t="str">
        <f>IF(OR($AB2190="", $AC2190=""), "", IF($H2190=$M$3, "", IF(OR(AO$7&lt;$AB2190, $AC2190&lt;AO$6),"", MAX(AO$10:AO2189)+1)))</f>
        <v/>
      </c>
      <c r="AP2190" s="5" t="str">
        <f>IF(OR($AB2190="", $AC2190=""), "", IF($H2190=$M$3, "", IF(OR(AP$7&lt;$AB2190, $AC2190&lt;AP$6),"", MAX(AP$10:AP2189)+1)))</f>
        <v/>
      </c>
      <c r="AQ2190" s="5" t="str">
        <f>IF(OR($AB2190="", $AC2190=""), "", IF($H2190=$M$3, "", IF(OR(AQ$7&lt;$AB2190, $AC2190&lt;AQ$6),"", MAX(AQ$10:AQ2189)+1)))</f>
        <v/>
      </c>
      <c r="AR2190" s="5" t="str">
        <f>IF(OR($AB2190="", $AC2190=""), "", IF($H2190=$M$3, "", IF(OR(AR$7&lt;$AB2190, $AC2190&lt;AR$6),"", MAX(AR$10:AR2189)+1)))</f>
        <v/>
      </c>
      <c r="AS2190" s="5" t="str">
        <f>IF(OR($AB2190="", $AC2190=""), "", IF($H2190=$M$3, "", IF(OR(AS$7&lt;$AB2190, $AC2190&lt;AS$6),"", MAX(AS$10:AS2189)+1)))</f>
        <v/>
      </c>
      <c r="AT2190" s="5" t="str">
        <f>IF(OR($AB2190="", $AC2190=""), "", IF($H2190=$M$3, "", IF(OR(AT$7&lt;$AB2190, $AC2190&lt;AT$6),"", MAX(AT$10:AT2189)+1)))</f>
        <v/>
      </c>
      <c r="AU2190" s="5" t="str">
        <f>IF(OR($AB2190="", $AC2190=""), "", IF($H2190=$M$3, "", IF(OR(AU$7&lt;$AB2190, $AC2190&lt;AU$6),"", MAX(AU$10:AU2189)+1)))</f>
        <v/>
      </c>
      <c r="AV2190" s="5" t="str">
        <f>IF(OR($AB2190="", $AC2190=""), "", IF($H2190=$M$3, "", IF(OR(AV$7&lt;$AB2190, $AC2190&lt;AV$6),"", MAX(AV$10:AV2189)+1)))</f>
        <v/>
      </c>
      <c r="AW2190" s="5" t="str">
        <f>IF(OR($AB2190="", $AC2190=""), "", IF($H2190=$M$3, "", IF(OR(AW$7&lt;$AB2190, $AC2190&lt;AW$6),"", MAX(AW$10:AW2189)+1)))</f>
        <v/>
      </c>
      <c r="AX2190" s="5" t="str">
        <f>IF(OR($AB2190="", $AC2190=""), "", IF($H2190=$M$3, "", IF(OR(AX$7&lt;$AB2190, $AC2190&lt;AX$6),"", MAX(AX$10:AX2189)+1)))</f>
        <v/>
      </c>
      <c r="AY2190" s="5" t="str">
        <f>IF(OR($AB2190="", $AC2190=""), "", IF($H2190=$M$3, "", IF(OR(AY$7&lt;$AB2190, $AC2190&lt;AY$6),"", MAX(AY$10:AY2189)+1)))</f>
        <v/>
      </c>
      <c r="AZ2190" s="5" t="str">
        <f>IF(OR($AB2190="", $AC2190=""), "", IF($H2190=$M$3, "", IF(OR(AZ$7&lt;$AB2190, $AC2190&lt;AZ$6),"", MAX(AZ$10:AZ2189)+1)))</f>
        <v/>
      </c>
      <c r="BA2190" s="5" t="str">
        <f>IF(OR($AB2190="", $AC2190=""), "", IF($H2190=$M$3, "", IF(OR(BA$7&lt;$AB2190, $AC2190&lt;BA$6),"", MAX(BA$10:BA2189)+1)))</f>
        <v/>
      </c>
      <c r="BB2190" s="5" t="str">
        <f>IF(OR($AB2190="", $AC2190=""), "", IF($H2190=$M$3, "", IF(OR(BB$7&lt;$AB2190, $AC2190&lt;BB$6),"", MAX(BB$10:BB2189)+1)))</f>
        <v/>
      </c>
      <c r="BC2190" s="5" t="str">
        <f>IF(OR($AB2190="", $AC2190=""), "", IF($H2190=$M$3, "", IF(OR(BC$7&lt;$AB2190, $AC2190&lt;BC$6),"", MAX(BC$10:BC2189)+1)))</f>
        <v/>
      </c>
      <c r="BD2190" s="5" t="str">
        <f>IF(OR($AB2190="", $AC2190=""), "", IF($H2190=$M$3, "", IF(OR(BD$7&lt;$AB2190, $AC2190&lt;BD$6),"", MAX(BD$10:BD2189)+1)))</f>
        <v/>
      </c>
      <c r="BE2190" s="5" t="str">
        <f>IF(OR($AB2190="", $AC2190=""), "", IF($H2190=$M$3, "", IF(OR(BE$7&lt;$AB2190, $AC2190&lt;BE$6),"", MAX(BE$10:BE2189)+1)))</f>
        <v/>
      </c>
      <c r="BF2190" s="5" t="str">
        <f>IF(OR($AB2190="", $AC2190=""), "", IF($H2190=$M$3, "", IF(OR(BF$7&lt;$AB2190, $AC2190&lt;BF$6),"", MAX(BF$10:BF2189)+1)))</f>
        <v/>
      </c>
      <c r="BG2190" s="5" t="str">
        <f>IF(OR($AB2190="", $AC2190=""), "", IF($H2190=$M$3, "", IF(OR(BG$7&lt;$AB2190, $AC2190&lt;BG$6),"", MAX(BG$10:BG2189)+1)))</f>
        <v/>
      </c>
      <c r="BH2190" s="5" t="str">
        <f>IF(OR($AB2190="", $AC2190=""), "", IF($H2190=$M$3, "", IF(OR(BH$7&lt;$AB2190, $AC2190&lt;BH$6),"", MAX(BH$10:BH2189)+1)))</f>
        <v/>
      </c>
      <c r="BI2190" s="5" t="str">
        <f>IF(OR($AB2190="", $AC2190=""), "", IF($H2190=$M$3, "", IF(OR(BI$7&lt;$AB2190, $AC2190&lt;BI$6),"", MAX(BI$10:BI2189)+1)))</f>
        <v/>
      </c>
      <c r="BK2190" s="5" t="str" cm="1">
        <f t="array" aca="1" ref="BK2190" ca="1">IFERROR(INDEX($AE2190:$BI2190, $BJ2190, MATCH($BK$9, $AE$9:$BI$9, 0)), "")</f>
        <v/>
      </c>
    </row>
    <row r="2191" spans="1:63" x14ac:dyDescent="0.25">
      <c r="A2191" s="2"/>
      <c r="B2191" s="254"/>
      <c r="C2191" s="255"/>
      <c r="D2191" s="256"/>
      <c r="E2191" s="257"/>
      <c r="F2191" s="257"/>
      <c r="G2191" s="258"/>
      <c r="H2191" s="259"/>
      <c r="I2191" s="16"/>
      <c r="J2191" s="5" t="str">
        <f t="shared" si="283"/>
        <v/>
      </c>
      <c r="K2191" s="2"/>
      <c r="O2191" s="5" t="str">
        <f t="shared" si="281"/>
        <v/>
      </c>
      <c r="Q2191" s="5" t="str">
        <f t="shared" si="284"/>
        <v/>
      </c>
      <c r="S2191" s="5" t="str">
        <f t="shared" si="282"/>
        <v/>
      </c>
      <c r="U2191" s="64" t="str">
        <f>IF($D2191="","", IF(COUNTIF('Intro &amp; Setup'!$AW$49:$AW$88, $D2191)&gt;0, "BH", TEXT($D2191, "ddd")))</f>
        <v/>
      </c>
      <c r="V2191" s="65" t="str">
        <f>IF($G2191="", "", IF(COUNTIF('Intro &amp; Setup'!$AW$49:$AW$88, $G2191)&gt;0, "BH", TEXT($G2191, "ddd")))</f>
        <v/>
      </c>
      <c r="W2191" s="64" t="str">
        <f t="shared" si="285"/>
        <v/>
      </c>
      <c r="X2191" s="65" t="str">
        <f t="shared" si="286"/>
        <v/>
      </c>
      <c r="Y2191" s="64" t="str">
        <f>IF(F2191="", "", IF(OR(F2191&lt;'Intro &amp; Setup'!$Z$20, F2191&gt;'Intro &amp; Setup'!$Z$22), "X", ""))</f>
        <v/>
      </c>
      <c r="Z2191" s="65" t="str">
        <f>IF(G2191="", "", IF(OR(G2191&lt;'Intro &amp; Setup'!$Z$20, G2191&gt;'Intro &amp; Setup'!$Z$22), "X", ""))</f>
        <v/>
      </c>
      <c r="AB2191" s="58" t="str">
        <f t="shared" si="287"/>
        <v/>
      </c>
      <c r="AC2191" s="59" t="str">
        <f t="shared" si="288"/>
        <v/>
      </c>
      <c r="AE2191" s="5" t="str">
        <f>IF(OR($AB2191="", $AC2191=""), "", IF($H2191=$M$3, "", IF(OR(AE$7&lt;$AB2191, $AC2191&lt;AE$6),"", MAX(AE$10:AE2190)+1)))</f>
        <v/>
      </c>
      <c r="AF2191" s="5" t="str">
        <f>IF(OR($AB2191="", $AC2191=""), "", IF($H2191=$M$3, "", IF(OR(AF$7&lt;$AB2191, $AC2191&lt;AF$6),"", MAX(AF$10:AF2190)+1)))</f>
        <v/>
      </c>
      <c r="AG2191" s="5" t="str">
        <f>IF(OR($AB2191="", $AC2191=""), "", IF($H2191=$M$3, "", IF(OR(AG$7&lt;$AB2191, $AC2191&lt;AG$6),"", MAX(AG$10:AG2190)+1)))</f>
        <v/>
      </c>
      <c r="AH2191" s="5" t="str">
        <f>IF(OR($AB2191="", $AC2191=""), "", IF($H2191=$M$3, "", IF(OR(AH$7&lt;$AB2191, $AC2191&lt;AH$6),"", MAX(AH$10:AH2190)+1)))</f>
        <v/>
      </c>
      <c r="AI2191" s="5" t="str">
        <f>IF(OR($AB2191="", $AC2191=""), "", IF($H2191=$M$3, "", IF(OR(AI$7&lt;$AB2191, $AC2191&lt;AI$6),"", MAX(AI$10:AI2190)+1)))</f>
        <v/>
      </c>
      <c r="AJ2191" s="5" t="str">
        <f>IF(OR($AB2191="", $AC2191=""), "", IF($H2191=$M$3, "", IF(OR(AJ$7&lt;$AB2191, $AC2191&lt;AJ$6),"", MAX(AJ$10:AJ2190)+1)))</f>
        <v/>
      </c>
      <c r="AK2191" s="5" t="str">
        <f>IF(OR($AB2191="", $AC2191=""), "", IF($H2191=$M$3, "", IF(OR(AK$7&lt;$AB2191, $AC2191&lt;AK$6),"", MAX(AK$10:AK2190)+1)))</f>
        <v/>
      </c>
      <c r="AL2191" s="5" t="str">
        <f>IF(OR($AB2191="", $AC2191=""), "", IF($H2191=$M$3, "", IF(OR(AL$7&lt;$AB2191, $AC2191&lt;AL$6),"", MAX(AL$10:AL2190)+1)))</f>
        <v/>
      </c>
      <c r="AM2191" s="5" t="str">
        <f>IF(OR($AB2191="", $AC2191=""), "", IF($H2191=$M$3, "", IF(OR(AM$7&lt;$AB2191, $AC2191&lt;AM$6),"", MAX(AM$10:AM2190)+1)))</f>
        <v/>
      </c>
      <c r="AN2191" s="5" t="str">
        <f>IF(OR($AB2191="", $AC2191=""), "", IF($H2191=$M$3, "", IF(OR(AN$7&lt;$AB2191, $AC2191&lt;AN$6),"", MAX(AN$10:AN2190)+1)))</f>
        <v/>
      </c>
      <c r="AO2191" s="5" t="str">
        <f>IF(OR($AB2191="", $AC2191=""), "", IF($H2191=$M$3, "", IF(OR(AO$7&lt;$AB2191, $AC2191&lt;AO$6),"", MAX(AO$10:AO2190)+1)))</f>
        <v/>
      </c>
      <c r="AP2191" s="5" t="str">
        <f>IF(OR($AB2191="", $AC2191=""), "", IF($H2191=$M$3, "", IF(OR(AP$7&lt;$AB2191, $AC2191&lt;AP$6),"", MAX(AP$10:AP2190)+1)))</f>
        <v/>
      </c>
      <c r="AQ2191" s="5" t="str">
        <f>IF(OR($AB2191="", $AC2191=""), "", IF($H2191=$M$3, "", IF(OR(AQ$7&lt;$AB2191, $AC2191&lt;AQ$6),"", MAX(AQ$10:AQ2190)+1)))</f>
        <v/>
      </c>
      <c r="AR2191" s="5" t="str">
        <f>IF(OR($AB2191="", $AC2191=""), "", IF($H2191=$M$3, "", IF(OR(AR$7&lt;$AB2191, $AC2191&lt;AR$6),"", MAX(AR$10:AR2190)+1)))</f>
        <v/>
      </c>
      <c r="AS2191" s="5" t="str">
        <f>IF(OR($AB2191="", $AC2191=""), "", IF($H2191=$M$3, "", IF(OR(AS$7&lt;$AB2191, $AC2191&lt;AS$6),"", MAX(AS$10:AS2190)+1)))</f>
        <v/>
      </c>
      <c r="AT2191" s="5" t="str">
        <f>IF(OR($AB2191="", $AC2191=""), "", IF($H2191=$M$3, "", IF(OR(AT$7&lt;$AB2191, $AC2191&lt;AT$6),"", MAX(AT$10:AT2190)+1)))</f>
        <v/>
      </c>
      <c r="AU2191" s="5" t="str">
        <f>IF(OR($AB2191="", $AC2191=""), "", IF($H2191=$M$3, "", IF(OR(AU$7&lt;$AB2191, $AC2191&lt;AU$6),"", MAX(AU$10:AU2190)+1)))</f>
        <v/>
      </c>
      <c r="AV2191" s="5" t="str">
        <f>IF(OR($AB2191="", $AC2191=""), "", IF($H2191=$M$3, "", IF(OR(AV$7&lt;$AB2191, $AC2191&lt;AV$6),"", MAX(AV$10:AV2190)+1)))</f>
        <v/>
      </c>
      <c r="AW2191" s="5" t="str">
        <f>IF(OR($AB2191="", $AC2191=""), "", IF($H2191=$M$3, "", IF(OR(AW$7&lt;$AB2191, $AC2191&lt;AW$6),"", MAX(AW$10:AW2190)+1)))</f>
        <v/>
      </c>
      <c r="AX2191" s="5" t="str">
        <f>IF(OR($AB2191="", $AC2191=""), "", IF($H2191=$M$3, "", IF(OR(AX$7&lt;$AB2191, $AC2191&lt;AX$6),"", MAX(AX$10:AX2190)+1)))</f>
        <v/>
      </c>
      <c r="AY2191" s="5" t="str">
        <f>IF(OR($AB2191="", $AC2191=""), "", IF($H2191=$M$3, "", IF(OR(AY$7&lt;$AB2191, $AC2191&lt;AY$6),"", MAX(AY$10:AY2190)+1)))</f>
        <v/>
      </c>
      <c r="AZ2191" s="5" t="str">
        <f>IF(OR($AB2191="", $AC2191=""), "", IF($H2191=$M$3, "", IF(OR(AZ$7&lt;$AB2191, $AC2191&lt;AZ$6),"", MAX(AZ$10:AZ2190)+1)))</f>
        <v/>
      </c>
      <c r="BA2191" s="5" t="str">
        <f>IF(OR($AB2191="", $AC2191=""), "", IF($H2191=$M$3, "", IF(OR(BA$7&lt;$AB2191, $AC2191&lt;BA$6),"", MAX(BA$10:BA2190)+1)))</f>
        <v/>
      </c>
      <c r="BB2191" s="5" t="str">
        <f>IF(OR($AB2191="", $AC2191=""), "", IF($H2191=$M$3, "", IF(OR(BB$7&lt;$AB2191, $AC2191&lt;BB$6),"", MAX(BB$10:BB2190)+1)))</f>
        <v/>
      </c>
      <c r="BC2191" s="5" t="str">
        <f>IF(OR($AB2191="", $AC2191=""), "", IF($H2191=$M$3, "", IF(OR(BC$7&lt;$AB2191, $AC2191&lt;BC$6),"", MAX(BC$10:BC2190)+1)))</f>
        <v/>
      </c>
      <c r="BD2191" s="5" t="str">
        <f>IF(OR($AB2191="", $AC2191=""), "", IF($H2191=$M$3, "", IF(OR(BD$7&lt;$AB2191, $AC2191&lt;BD$6),"", MAX(BD$10:BD2190)+1)))</f>
        <v/>
      </c>
      <c r="BE2191" s="5" t="str">
        <f>IF(OR($AB2191="", $AC2191=""), "", IF($H2191=$M$3, "", IF(OR(BE$7&lt;$AB2191, $AC2191&lt;BE$6),"", MAX(BE$10:BE2190)+1)))</f>
        <v/>
      </c>
      <c r="BF2191" s="5" t="str">
        <f>IF(OR($AB2191="", $AC2191=""), "", IF($H2191=$M$3, "", IF(OR(BF$7&lt;$AB2191, $AC2191&lt;BF$6),"", MAX(BF$10:BF2190)+1)))</f>
        <v/>
      </c>
      <c r="BG2191" s="5" t="str">
        <f>IF(OR($AB2191="", $AC2191=""), "", IF($H2191=$M$3, "", IF(OR(BG$7&lt;$AB2191, $AC2191&lt;BG$6),"", MAX(BG$10:BG2190)+1)))</f>
        <v/>
      </c>
      <c r="BH2191" s="5" t="str">
        <f>IF(OR($AB2191="", $AC2191=""), "", IF($H2191=$M$3, "", IF(OR(BH$7&lt;$AB2191, $AC2191&lt;BH$6),"", MAX(BH$10:BH2190)+1)))</f>
        <v/>
      </c>
      <c r="BI2191" s="5" t="str">
        <f>IF(OR($AB2191="", $AC2191=""), "", IF($H2191=$M$3, "", IF(OR(BI$7&lt;$AB2191, $AC2191&lt;BI$6),"", MAX(BI$10:BI2190)+1)))</f>
        <v/>
      </c>
      <c r="BK2191" s="5" t="str" cm="1">
        <f t="array" aca="1" ref="BK2191" ca="1">IFERROR(INDEX($AE2191:$BI2191, $BJ2191, MATCH($BK$9, $AE$9:$BI$9, 0)), "")</f>
        <v/>
      </c>
    </row>
    <row r="2192" spans="1:63" x14ac:dyDescent="0.25">
      <c r="A2192" s="2"/>
      <c r="B2192" s="254"/>
      <c r="C2192" s="255"/>
      <c r="D2192" s="256"/>
      <c r="E2192" s="257"/>
      <c r="F2192" s="257"/>
      <c r="G2192" s="258"/>
      <c r="H2192" s="259"/>
      <c r="I2192" s="16"/>
      <c r="J2192" s="5" t="str">
        <f t="shared" si="283"/>
        <v/>
      </c>
      <c r="K2192" s="2"/>
      <c r="O2192" s="5" t="str">
        <f t="shared" si="281"/>
        <v/>
      </c>
      <c r="Q2192" s="5" t="str">
        <f t="shared" si="284"/>
        <v/>
      </c>
      <c r="S2192" s="5" t="str">
        <f t="shared" si="282"/>
        <v/>
      </c>
      <c r="U2192" s="64" t="str">
        <f>IF($D2192="","", IF(COUNTIF('Intro &amp; Setup'!$AW$49:$AW$88, $D2192)&gt;0, "BH", TEXT($D2192, "ddd")))</f>
        <v/>
      </c>
      <c r="V2192" s="65" t="str">
        <f>IF($G2192="", "", IF(COUNTIF('Intro &amp; Setup'!$AW$49:$AW$88, $G2192)&gt;0, "BH", TEXT($G2192, "ddd")))</f>
        <v/>
      </c>
      <c r="W2192" s="64" t="str">
        <f t="shared" si="285"/>
        <v/>
      </c>
      <c r="X2192" s="65" t="str">
        <f t="shared" si="286"/>
        <v/>
      </c>
      <c r="Y2192" s="64" t="str">
        <f>IF(F2192="", "", IF(OR(F2192&lt;'Intro &amp; Setup'!$Z$20, F2192&gt;'Intro &amp; Setup'!$Z$22), "X", ""))</f>
        <v/>
      </c>
      <c r="Z2192" s="65" t="str">
        <f>IF(G2192="", "", IF(OR(G2192&lt;'Intro &amp; Setup'!$Z$20, G2192&gt;'Intro &amp; Setup'!$Z$22), "X", ""))</f>
        <v/>
      </c>
      <c r="AB2192" s="58" t="str">
        <f t="shared" si="287"/>
        <v/>
      </c>
      <c r="AC2192" s="59" t="str">
        <f t="shared" si="288"/>
        <v/>
      </c>
      <c r="AE2192" s="5" t="str">
        <f>IF(OR($AB2192="", $AC2192=""), "", IF($H2192=$M$3, "", IF(OR(AE$7&lt;$AB2192, $AC2192&lt;AE$6),"", MAX(AE$10:AE2191)+1)))</f>
        <v/>
      </c>
      <c r="AF2192" s="5" t="str">
        <f>IF(OR($AB2192="", $AC2192=""), "", IF($H2192=$M$3, "", IF(OR(AF$7&lt;$AB2192, $AC2192&lt;AF$6),"", MAX(AF$10:AF2191)+1)))</f>
        <v/>
      </c>
      <c r="AG2192" s="5" t="str">
        <f>IF(OR($AB2192="", $AC2192=""), "", IF($H2192=$M$3, "", IF(OR(AG$7&lt;$AB2192, $AC2192&lt;AG$6),"", MAX(AG$10:AG2191)+1)))</f>
        <v/>
      </c>
      <c r="AH2192" s="5" t="str">
        <f>IF(OR($AB2192="", $AC2192=""), "", IF($H2192=$M$3, "", IF(OR(AH$7&lt;$AB2192, $AC2192&lt;AH$6),"", MAX(AH$10:AH2191)+1)))</f>
        <v/>
      </c>
      <c r="AI2192" s="5" t="str">
        <f>IF(OR($AB2192="", $AC2192=""), "", IF($H2192=$M$3, "", IF(OR(AI$7&lt;$AB2192, $AC2192&lt;AI$6),"", MAX(AI$10:AI2191)+1)))</f>
        <v/>
      </c>
      <c r="AJ2192" s="5" t="str">
        <f>IF(OR($AB2192="", $AC2192=""), "", IF($H2192=$M$3, "", IF(OR(AJ$7&lt;$AB2192, $AC2192&lt;AJ$6),"", MAX(AJ$10:AJ2191)+1)))</f>
        <v/>
      </c>
      <c r="AK2192" s="5" t="str">
        <f>IF(OR($AB2192="", $AC2192=""), "", IF($H2192=$M$3, "", IF(OR(AK$7&lt;$AB2192, $AC2192&lt;AK$6),"", MAX(AK$10:AK2191)+1)))</f>
        <v/>
      </c>
      <c r="AL2192" s="5" t="str">
        <f>IF(OR($AB2192="", $AC2192=""), "", IF($H2192=$M$3, "", IF(OR(AL$7&lt;$AB2192, $AC2192&lt;AL$6),"", MAX(AL$10:AL2191)+1)))</f>
        <v/>
      </c>
      <c r="AM2192" s="5" t="str">
        <f>IF(OR($AB2192="", $AC2192=""), "", IF($H2192=$M$3, "", IF(OR(AM$7&lt;$AB2192, $AC2192&lt;AM$6),"", MAX(AM$10:AM2191)+1)))</f>
        <v/>
      </c>
      <c r="AN2192" s="5" t="str">
        <f>IF(OR($AB2192="", $AC2192=""), "", IF($H2192=$M$3, "", IF(OR(AN$7&lt;$AB2192, $AC2192&lt;AN$6),"", MAX(AN$10:AN2191)+1)))</f>
        <v/>
      </c>
      <c r="AO2192" s="5" t="str">
        <f>IF(OR($AB2192="", $AC2192=""), "", IF($H2192=$M$3, "", IF(OR(AO$7&lt;$AB2192, $AC2192&lt;AO$6),"", MAX(AO$10:AO2191)+1)))</f>
        <v/>
      </c>
      <c r="AP2192" s="5" t="str">
        <f>IF(OR($AB2192="", $AC2192=""), "", IF($H2192=$M$3, "", IF(OR(AP$7&lt;$AB2192, $AC2192&lt;AP$6),"", MAX(AP$10:AP2191)+1)))</f>
        <v/>
      </c>
      <c r="AQ2192" s="5" t="str">
        <f>IF(OR($AB2192="", $AC2192=""), "", IF($H2192=$M$3, "", IF(OR(AQ$7&lt;$AB2192, $AC2192&lt;AQ$6),"", MAX(AQ$10:AQ2191)+1)))</f>
        <v/>
      </c>
      <c r="AR2192" s="5" t="str">
        <f>IF(OR($AB2192="", $AC2192=""), "", IF($H2192=$M$3, "", IF(OR(AR$7&lt;$AB2192, $AC2192&lt;AR$6),"", MAX(AR$10:AR2191)+1)))</f>
        <v/>
      </c>
      <c r="AS2192" s="5" t="str">
        <f>IF(OR($AB2192="", $AC2192=""), "", IF($H2192=$M$3, "", IF(OR(AS$7&lt;$AB2192, $AC2192&lt;AS$6),"", MAX(AS$10:AS2191)+1)))</f>
        <v/>
      </c>
      <c r="AT2192" s="5" t="str">
        <f>IF(OR($AB2192="", $AC2192=""), "", IF($H2192=$M$3, "", IF(OR(AT$7&lt;$AB2192, $AC2192&lt;AT$6),"", MAX(AT$10:AT2191)+1)))</f>
        <v/>
      </c>
      <c r="AU2192" s="5" t="str">
        <f>IF(OR($AB2192="", $AC2192=""), "", IF($H2192=$M$3, "", IF(OR(AU$7&lt;$AB2192, $AC2192&lt;AU$6),"", MAX(AU$10:AU2191)+1)))</f>
        <v/>
      </c>
      <c r="AV2192" s="5" t="str">
        <f>IF(OR($AB2192="", $AC2192=""), "", IF($H2192=$M$3, "", IF(OR(AV$7&lt;$AB2192, $AC2192&lt;AV$6),"", MAX(AV$10:AV2191)+1)))</f>
        <v/>
      </c>
      <c r="AW2192" s="5" t="str">
        <f>IF(OR($AB2192="", $AC2192=""), "", IF($H2192=$M$3, "", IF(OR(AW$7&lt;$AB2192, $AC2192&lt;AW$6),"", MAX(AW$10:AW2191)+1)))</f>
        <v/>
      </c>
      <c r="AX2192" s="5" t="str">
        <f>IF(OR($AB2192="", $AC2192=""), "", IF($H2192=$M$3, "", IF(OR(AX$7&lt;$AB2192, $AC2192&lt;AX$6),"", MAX(AX$10:AX2191)+1)))</f>
        <v/>
      </c>
      <c r="AY2192" s="5" t="str">
        <f>IF(OR($AB2192="", $AC2192=""), "", IF($H2192=$M$3, "", IF(OR(AY$7&lt;$AB2192, $AC2192&lt;AY$6),"", MAX(AY$10:AY2191)+1)))</f>
        <v/>
      </c>
      <c r="AZ2192" s="5" t="str">
        <f>IF(OR($AB2192="", $AC2192=""), "", IF($H2192=$M$3, "", IF(OR(AZ$7&lt;$AB2192, $AC2192&lt;AZ$6),"", MAX(AZ$10:AZ2191)+1)))</f>
        <v/>
      </c>
      <c r="BA2192" s="5" t="str">
        <f>IF(OR($AB2192="", $AC2192=""), "", IF($H2192=$M$3, "", IF(OR(BA$7&lt;$AB2192, $AC2192&lt;BA$6),"", MAX(BA$10:BA2191)+1)))</f>
        <v/>
      </c>
      <c r="BB2192" s="5" t="str">
        <f>IF(OR($AB2192="", $AC2192=""), "", IF($H2192=$M$3, "", IF(OR(BB$7&lt;$AB2192, $AC2192&lt;BB$6),"", MAX(BB$10:BB2191)+1)))</f>
        <v/>
      </c>
      <c r="BC2192" s="5" t="str">
        <f>IF(OR($AB2192="", $AC2192=""), "", IF($H2192=$M$3, "", IF(OR(BC$7&lt;$AB2192, $AC2192&lt;BC$6),"", MAX(BC$10:BC2191)+1)))</f>
        <v/>
      </c>
      <c r="BD2192" s="5" t="str">
        <f>IF(OR($AB2192="", $AC2192=""), "", IF($H2192=$M$3, "", IF(OR(BD$7&lt;$AB2192, $AC2192&lt;BD$6),"", MAX(BD$10:BD2191)+1)))</f>
        <v/>
      </c>
      <c r="BE2192" s="5" t="str">
        <f>IF(OR($AB2192="", $AC2192=""), "", IF($H2192=$M$3, "", IF(OR(BE$7&lt;$AB2192, $AC2192&lt;BE$6),"", MAX(BE$10:BE2191)+1)))</f>
        <v/>
      </c>
      <c r="BF2192" s="5" t="str">
        <f>IF(OR($AB2192="", $AC2192=""), "", IF($H2192=$M$3, "", IF(OR(BF$7&lt;$AB2192, $AC2192&lt;BF$6),"", MAX(BF$10:BF2191)+1)))</f>
        <v/>
      </c>
      <c r="BG2192" s="5" t="str">
        <f>IF(OR($AB2192="", $AC2192=""), "", IF($H2192=$M$3, "", IF(OR(BG$7&lt;$AB2192, $AC2192&lt;BG$6),"", MAX(BG$10:BG2191)+1)))</f>
        <v/>
      </c>
      <c r="BH2192" s="5" t="str">
        <f>IF(OR($AB2192="", $AC2192=""), "", IF($H2192=$M$3, "", IF(OR(BH$7&lt;$AB2192, $AC2192&lt;BH$6),"", MAX(BH$10:BH2191)+1)))</f>
        <v/>
      </c>
      <c r="BI2192" s="5" t="str">
        <f>IF(OR($AB2192="", $AC2192=""), "", IF($H2192=$M$3, "", IF(OR(BI$7&lt;$AB2192, $AC2192&lt;BI$6),"", MAX(BI$10:BI2191)+1)))</f>
        <v/>
      </c>
      <c r="BK2192" s="5" t="str" cm="1">
        <f t="array" aca="1" ref="BK2192" ca="1">IFERROR(INDEX($AE2192:$BI2192, $BJ2192, MATCH($BK$9, $AE$9:$BI$9, 0)), "")</f>
        <v/>
      </c>
    </row>
    <row r="2193" spans="1:63" x14ac:dyDescent="0.25">
      <c r="A2193" s="2"/>
      <c r="B2193" s="254"/>
      <c r="C2193" s="255"/>
      <c r="D2193" s="256"/>
      <c r="E2193" s="257"/>
      <c r="F2193" s="257"/>
      <c r="G2193" s="258"/>
      <c r="H2193" s="259"/>
      <c r="I2193" s="16"/>
      <c r="J2193" s="5" t="str">
        <f t="shared" si="283"/>
        <v/>
      </c>
      <c r="K2193" s="2"/>
      <c r="O2193" s="5" t="str">
        <f t="shared" si="281"/>
        <v/>
      </c>
      <c r="Q2193" s="5" t="str">
        <f t="shared" si="284"/>
        <v/>
      </c>
      <c r="S2193" s="5" t="str">
        <f t="shared" si="282"/>
        <v/>
      </c>
      <c r="U2193" s="64" t="str">
        <f>IF($D2193="","", IF(COUNTIF('Intro &amp; Setup'!$AW$49:$AW$88, $D2193)&gt;0, "BH", TEXT($D2193, "ddd")))</f>
        <v/>
      </c>
      <c r="V2193" s="65" t="str">
        <f>IF($G2193="", "", IF(COUNTIF('Intro &amp; Setup'!$AW$49:$AW$88, $G2193)&gt;0, "BH", TEXT($G2193, "ddd")))</f>
        <v/>
      </c>
      <c r="W2193" s="64" t="str">
        <f t="shared" si="285"/>
        <v/>
      </c>
      <c r="X2193" s="65" t="str">
        <f t="shared" si="286"/>
        <v/>
      </c>
      <c r="Y2193" s="64" t="str">
        <f>IF(F2193="", "", IF(OR(F2193&lt;'Intro &amp; Setup'!$Z$20, F2193&gt;'Intro &amp; Setup'!$Z$22), "X", ""))</f>
        <v/>
      </c>
      <c r="Z2193" s="65" t="str">
        <f>IF(G2193="", "", IF(OR(G2193&lt;'Intro &amp; Setup'!$Z$20, G2193&gt;'Intro &amp; Setup'!$Z$22), "X", ""))</f>
        <v/>
      </c>
      <c r="AB2193" s="58" t="str">
        <f t="shared" si="287"/>
        <v/>
      </c>
      <c r="AC2193" s="59" t="str">
        <f t="shared" si="288"/>
        <v/>
      </c>
      <c r="AE2193" s="5" t="str">
        <f>IF(OR($AB2193="", $AC2193=""), "", IF($H2193=$M$3, "", IF(OR(AE$7&lt;$AB2193, $AC2193&lt;AE$6),"", MAX(AE$10:AE2192)+1)))</f>
        <v/>
      </c>
      <c r="AF2193" s="5" t="str">
        <f>IF(OR($AB2193="", $AC2193=""), "", IF($H2193=$M$3, "", IF(OR(AF$7&lt;$AB2193, $AC2193&lt;AF$6),"", MAX(AF$10:AF2192)+1)))</f>
        <v/>
      </c>
      <c r="AG2193" s="5" t="str">
        <f>IF(OR($AB2193="", $AC2193=""), "", IF($H2193=$M$3, "", IF(OR(AG$7&lt;$AB2193, $AC2193&lt;AG$6),"", MAX(AG$10:AG2192)+1)))</f>
        <v/>
      </c>
      <c r="AH2193" s="5" t="str">
        <f>IF(OR($AB2193="", $AC2193=""), "", IF($H2193=$M$3, "", IF(OR(AH$7&lt;$AB2193, $AC2193&lt;AH$6),"", MAX(AH$10:AH2192)+1)))</f>
        <v/>
      </c>
      <c r="AI2193" s="5" t="str">
        <f>IF(OR($AB2193="", $AC2193=""), "", IF($H2193=$M$3, "", IF(OR(AI$7&lt;$AB2193, $AC2193&lt;AI$6),"", MAX(AI$10:AI2192)+1)))</f>
        <v/>
      </c>
      <c r="AJ2193" s="5" t="str">
        <f>IF(OR($AB2193="", $AC2193=""), "", IF($H2193=$M$3, "", IF(OR(AJ$7&lt;$AB2193, $AC2193&lt;AJ$6),"", MAX(AJ$10:AJ2192)+1)))</f>
        <v/>
      </c>
      <c r="AK2193" s="5" t="str">
        <f>IF(OR($AB2193="", $AC2193=""), "", IF($H2193=$M$3, "", IF(OR(AK$7&lt;$AB2193, $AC2193&lt;AK$6),"", MAX(AK$10:AK2192)+1)))</f>
        <v/>
      </c>
      <c r="AL2193" s="5" t="str">
        <f>IF(OR($AB2193="", $AC2193=""), "", IF($H2193=$M$3, "", IF(OR(AL$7&lt;$AB2193, $AC2193&lt;AL$6),"", MAX(AL$10:AL2192)+1)))</f>
        <v/>
      </c>
      <c r="AM2193" s="5" t="str">
        <f>IF(OR($AB2193="", $AC2193=""), "", IF($H2193=$M$3, "", IF(OR(AM$7&lt;$AB2193, $AC2193&lt;AM$6),"", MAX(AM$10:AM2192)+1)))</f>
        <v/>
      </c>
      <c r="AN2193" s="5" t="str">
        <f>IF(OR($AB2193="", $AC2193=""), "", IF($H2193=$M$3, "", IF(OR(AN$7&lt;$AB2193, $AC2193&lt;AN$6),"", MAX(AN$10:AN2192)+1)))</f>
        <v/>
      </c>
      <c r="AO2193" s="5" t="str">
        <f>IF(OR($AB2193="", $AC2193=""), "", IF($H2193=$M$3, "", IF(OR(AO$7&lt;$AB2193, $AC2193&lt;AO$6),"", MAX(AO$10:AO2192)+1)))</f>
        <v/>
      </c>
      <c r="AP2193" s="5" t="str">
        <f>IF(OR($AB2193="", $AC2193=""), "", IF($H2193=$M$3, "", IF(OR(AP$7&lt;$AB2193, $AC2193&lt;AP$6),"", MAX(AP$10:AP2192)+1)))</f>
        <v/>
      </c>
      <c r="AQ2193" s="5" t="str">
        <f>IF(OR($AB2193="", $AC2193=""), "", IF($H2193=$M$3, "", IF(OR(AQ$7&lt;$AB2193, $AC2193&lt;AQ$6),"", MAX(AQ$10:AQ2192)+1)))</f>
        <v/>
      </c>
      <c r="AR2193" s="5" t="str">
        <f>IF(OR($AB2193="", $AC2193=""), "", IF($H2193=$M$3, "", IF(OR(AR$7&lt;$AB2193, $AC2193&lt;AR$6),"", MAX(AR$10:AR2192)+1)))</f>
        <v/>
      </c>
      <c r="AS2193" s="5" t="str">
        <f>IF(OR($AB2193="", $AC2193=""), "", IF($H2193=$M$3, "", IF(OR(AS$7&lt;$AB2193, $AC2193&lt;AS$6),"", MAX(AS$10:AS2192)+1)))</f>
        <v/>
      </c>
      <c r="AT2193" s="5" t="str">
        <f>IF(OR($AB2193="", $AC2193=""), "", IF($H2193=$M$3, "", IF(OR(AT$7&lt;$AB2193, $AC2193&lt;AT$6),"", MAX(AT$10:AT2192)+1)))</f>
        <v/>
      </c>
      <c r="AU2193" s="5" t="str">
        <f>IF(OR($AB2193="", $AC2193=""), "", IF($H2193=$M$3, "", IF(OR(AU$7&lt;$AB2193, $AC2193&lt;AU$6),"", MAX(AU$10:AU2192)+1)))</f>
        <v/>
      </c>
      <c r="AV2193" s="5" t="str">
        <f>IF(OR($AB2193="", $AC2193=""), "", IF($H2193=$M$3, "", IF(OR(AV$7&lt;$AB2193, $AC2193&lt;AV$6),"", MAX(AV$10:AV2192)+1)))</f>
        <v/>
      </c>
      <c r="AW2193" s="5" t="str">
        <f>IF(OR($AB2193="", $AC2193=""), "", IF($H2193=$M$3, "", IF(OR(AW$7&lt;$AB2193, $AC2193&lt;AW$6),"", MAX(AW$10:AW2192)+1)))</f>
        <v/>
      </c>
      <c r="AX2193" s="5" t="str">
        <f>IF(OR($AB2193="", $AC2193=""), "", IF($H2193=$M$3, "", IF(OR(AX$7&lt;$AB2193, $AC2193&lt;AX$6),"", MAX(AX$10:AX2192)+1)))</f>
        <v/>
      </c>
      <c r="AY2193" s="5" t="str">
        <f>IF(OR($AB2193="", $AC2193=""), "", IF($H2193=$M$3, "", IF(OR(AY$7&lt;$AB2193, $AC2193&lt;AY$6),"", MAX(AY$10:AY2192)+1)))</f>
        <v/>
      </c>
      <c r="AZ2193" s="5" t="str">
        <f>IF(OR($AB2193="", $AC2193=""), "", IF($H2193=$M$3, "", IF(OR(AZ$7&lt;$AB2193, $AC2193&lt;AZ$6),"", MAX(AZ$10:AZ2192)+1)))</f>
        <v/>
      </c>
      <c r="BA2193" s="5" t="str">
        <f>IF(OR($AB2193="", $AC2193=""), "", IF($H2193=$M$3, "", IF(OR(BA$7&lt;$AB2193, $AC2193&lt;BA$6),"", MAX(BA$10:BA2192)+1)))</f>
        <v/>
      </c>
      <c r="BB2193" s="5" t="str">
        <f>IF(OR($AB2193="", $AC2193=""), "", IF($H2193=$M$3, "", IF(OR(BB$7&lt;$AB2193, $AC2193&lt;BB$6),"", MAX(BB$10:BB2192)+1)))</f>
        <v/>
      </c>
      <c r="BC2193" s="5" t="str">
        <f>IF(OR($AB2193="", $AC2193=""), "", IF($H2193=$M$3, "", IF(OR(BC$7&lt;$AB2193, $AC2193&lt;BC$6),"", MAX(BC$10:BC2192)+1)))</f>
        <v/>
      </c>
      <c r="BD2193" s="5" t="str">
        <f>IF(OR($AB2193="", $AC2193=""), "", IF($H2193=$M$3, "", IF(OR(BD$7&lt;$AB2193, $AC2193&lt;BD$6),"", MAX(BD$10:BD2192)+1)))</f>
        <v/>
      </c>
      <c r="BE2193" s="5" t="str">
        <f>IF(OR($AB2193="", $AC2193=""), "", IF($H2193=$M$3, "", IF(OR(BE$7&lt;$AB2193, $AC2193&lt;BE$6),"", MAX(BE$10:BE2192)+1)))</f>
        <v/>
      </c>
      <c r="BF2193" s="5" t="str">
        <f>IF(OR($AB2193="", $AC2193=""), "", IF($H2193=$M$3, "", IF(OR(BF$7&lt;$AB2193, $AC2193&lt;BF$6),"", MAX(BF$10:BF2192)+1)))</f>
        <v/>
      </c>
      <c r="BG2193" s="5" t="str">
        <f>IF(OR($AB2193="", $AC2193=""), "", IF($H2193=$M$3, "", IF(OR(BG$7&lt;$AB2193, $AC2193&lt;BG$6),"", MAX(BG$10:BG2192)+1)))</f>
        <v/>
      </c>
      <c r="BH2193" s="5" t="str">
        <f>IF(OR($AB2193="", $AC2193=""), "", IF($H2193=$M$3, "", IF(OR(BH$7&lt;$AB2193, $AC2193&lt;BH$6),"", MAX(BH$10:BH2192)+1)))</f>
        <v/>
      </c>
      <c r="BI2193" s="5" t="str">
        <f>IF(OR($AB2193="", $AC2193=""), "", IF($H2193=$M$3, "", IF(OR(BI$7&lt;$AB2193, $AC2193&lt;BI$6),"", MAX(BI$10:BI2192)+1)))</f>
        <v/>
      </c>
      <c r="BK2193" s="5" t="str" cm="1">
        <f t="array" aca="1" ref="BK2193" ca="1">IFERROR(INDEX($AE2193:$BI2193, $BJ2193, MATCH($BK$9, $AE$9:$BI$9, 0)), "")</f>
        <v/>
      </c>
    </row>
    <row r="2194" spans="1:63" x14ac:dyDescent="0.25">
      <c r="A2194" s="2"/>
      <c r="B2194" s="254"/>
      <c r="C2194" s="255"/>
      <c r="D2194" s="256"/>
      <c r="E2194" s="257"/>
      <c r="F2194" s="257"/>
      <c r="G2194" s="258"/>
      <c r="H2194" s="259"/>
      <c r="I2194" s="16"/>
      <c r="J2194" s="5" t="str">
        <f t="shared" si="283"/>
        <v/>
      </c>
      <c r="K2194" s="2"/>
      <c r="O2194" s="5" t="str">
        <f t="shared" si="281"/>
        <v/>
      </c>
      <c r="Q2194" s="5" t="str">
        <f t="shared" si="284"/>
        <v/>
      </c>
      <c r="S2194" s="5" t="str">
        <f t="shared" si="282"/>
        <v/>
      </c>
      <c r="U2194" s="64" t="str">
        <f>IF($D2194="","", IF(COUNTIF('Intro &amp; Setup'!$AW$49:$AW$88, $D2194)&gt;0, "BH", TEXT($D2194, "ddd")))</f>
        <v/>
      </c>
      <c r="V2194" s="65" t="str">
        <f>IF($G2194="", "", IF(COUNTIF('Intro &amp; Setup'!$AW$49:$AW$88, $G2194)&gt;0, "BH", TEXT($G2194, "ddd")))</f>
        <v/>
      </c>
      <c r="W2194" s="64" t="str">
        <f t="shared" si="285"/>
        <v/>
      </c>
      <c r="X2194" s="65" t="str">
        <f t="shared" si="286"/>
        <v/>
      </c>
      <c r="Y2194" s="64" t="str">
        <f>IF(F2194="", "", IF(OR(F2194&lt;'Intro &amp; Setup'!$Z$20, F2194&gt;'Intro &amp; Setup'!$Z$22), "X", ""))</f>
        <v/>
      </c>
      <c r="Z2194" s="65" t="str">
        <f>IF(G2194="", "", IF(OR(G2194&lt;'Intro &amp; Setup'!$Z$20, G2194&gt;'Intro &amp; Setup'!$Z$22), "X", ""))</f>
        <v/>
      </c>
      <c r="AB2194" s="58" t="str">
        <f t="shared" si="287"/>
        <v/>
      </c>
      <c r="AC2194" s="59" t="str">
        <f t="shared" si="288"/>
        <v/>
      </c>
      <c r="AE2194" s="5" t="str">
        <f>IF(OR($AB2194="", $AC2194=""), "", IF($H2194=$M$3, "", IF(OR(AE$7&lt;$AB2194, $AC2194&lt;AE$6),"", MAX(AE$10:AE2193)+1)))</f>
        <v/>
      </c>
      <c r="AF2194" s="5" t="str">
        <f>IF(OR($AB2194="", $AC2194=""), "", IF($H2194=$M$3, "", IF(OR(AF$7&lt;$AB2194, $AC2194&lt;AF$6),"", MAX(AF$10:AF2193)+1)))</f>
        <v/>
      </c>
      <c r="AG2194" s="5" t="str">
        <f>IF(OR($AB2194="", $AC2194=""), "", IF($H2194=$M$3, "", IF(OR(AG$7&lt;$AB2194, $AC2194&lt;AG$6),"", MAX(AG$10:AG2193)+1)))</f>
        <v/>
      </c>
      <c r="AH2194" s="5" t="str">
        <f>IF(OR($AB2194="", $AC2194=""), "", IF($H2194=$M$3, "", IF(OR(AH$7&lt;$AB2194, $AC2194&lt;AH$6),"", MAX(AH$10:AH2193)+1)))</f>
        <v/>
      </c>
      <c r="AI2194" s="5" t="str">
        <f>IF(OR($AB2194="", $AC2194=""), "", IF($H2194=$M$3, "", IF(OR(AI$7&lt;$AB2194, $AC2194&lt;AI$6),"", MAX(AI$10:AI2193)+1)))</f>
        <v/>
      </c>
      <c r="AJ2194" s="5" t="str">
        <f>IF(OR($AB2194="", $AC2194=""), "", IF($H2194=$M$3, "", IF(OR(AJ$7&lt;$AB2194, $AC2194&lt;AJ$6),"", MAX(AJ$10:AJ2193)+1)))</f>
        <v/>
      </c>
      <c r="AK2194" s="5" t="str">
        <f>IF(OR($AB2194="", $AC2194=""), "", IF($H2194=$M$3, "", IF(OR(AK$7&lt;$AB2194, $AC2194&lt;AK$6),"", MAX(AK$10:AK2193)+1)))</f>
        <v/>
      </c>
      <c r="AL2194" s="5" t="str">
        <f>IF(OR($AB2194="", $AC2194=""), "", IF($H2194=$M$3, "", IF(OR(AL$7&lt;$AB2194, $AC2194&lt;AL$6),"", MAX(AL$10:AL2193)+1)))</f>
        <v/>
      </c>
      <c r="AM2194" s="5" t="str">
        <f>IF(OR($AB2194="", $AC2194=""), "", IF($H2194=$M$3, "", IF(OR(AM$7&lt;$AB2194, $AC2194&lt;AM$6),"", MAX(AM$10:AM2193)+1)))</f>
        <v/>
      </c>
      <c r="AN2194" s="5" t="str">
        <f>IF(OR($AB2194="", $AC2194=""), "", IF($H2194=$M$3, "", IF(OR(AN$7&lt;$AB2194, $AC2194&lt;AN$6),"", MAX(AN$10:AN2193)+1)))</f>
        <v/>
      </c>
      <c r="AO2194" s="5" t="str">
        <f>IF(OR($AB2194="", $AC2194=""), "", IF($H2194=$M$3, "", IF(OR(AO$7&lt;$AB2194, $AC2194&lt;AO$6),"", MAX(AO$10:AO2193)+1)))</f>
        <v/>
      </c>
      <c r="AP2194" s="5" t="str">
        <f>IF(OR($AB2194="", $AC2194=""), "", IF($H2194=$M$3, "", IF(OR(AP$7&lt;$AB2194, $AC2194&lt;AP$6),"", MAX(AP$10:AP2193)+1)))</f>
        <v/>
      </c>
      <c r="AQ2194" s="5" t="str">
        <f>IF(OR($AB2194="", $AC2194=""), "", IF($H2194=$M$3, "", IF(OR(AQ$7&lt;$AB2194, $AC2194&lt;AQ$6),"", MAX(AQ$10:AQ2193)+1)))</f>
        <v/>
      </c>
      <c r="AR2194" s="5" t="str">
        <f>IF(OR($AB2194="", $AC2194=""), "", IF($H2194=$M$3, "", IF(OR(AR$7&lt;$AB2194, $AC2194&lt;AR$6),"", MAX(AR$10:AR2193)+1)))</f>
        <v/>
      </c>
      <c r="AS2194" s="5" t="str">
        <f>IF(OR($AB2194="", $AC2194=""), "", IF($H2194=$M$3, "", IF(OR(AS$7&lt;$AB2194, $AC2194&lt;AS$6),"", MAX(AS$10:AS2193)+1)))</f>
        <v/>
      </c>
      <c r="AT2194" s="5" t="str">
        <f>IF(OR($AB2194="", $AC2194=""), "", IF($H2194=$M$3, "", IF(OR(AT$7&lt;$AB2194, $AC2194&lt;AT$6),"", MAX(AT$10:AT2193)+1)))</f>
        <v/>
      </c>
      <c r="AU2194" s="5" t="str">
        <f>IF(OR($AB2194="", $AC2194=""), "", IF($H2194=$M$3, "", IF(OR(AU$7&lt;$AB2194, $AC2194&lt;AU$6),"", MAX(AU$10:AU2193)+1)))</f>
        <v/>
      </c>
      <c r="AV2194" s="5" t="str">
        <f>IF(OR($AB2194="", $AC2194=""), "", IF($H2194=$M$3, "", IF(OR(AV$7&lt;$AB2194, $AC2194&lt;AV$6),"", MAX(AV$10:AV2193)+1)))</f>
        <v/>
      </c>
      <c r="AW2194" s="5" t="str">
        <f>IF(OR($AB2194="", $AC2194=""), "", IF($H2194=$M$3, "", IF(OR(AW$7&lt;$AB2194, $AC2194&lt;AW$6),"", MAX(AW$10:AW2193)+1)))</f>
        <v/>
      </c>
      <c r="AX2194" s="5" t="str">
        <f>IF(OR($AB2194="", $AC2194=""), "", IF($H2194=$M$3, "", IF(OR(AX$7&lt;$AB2194, $AC2194&lt;AX$6),"", MAX(AX$10:AX2193)+1)))</f>
        <v/>
      </c>
      <c r="AY2194" s="5" t="str">
        <f>IF(OR($AB2194="", $AC2194=""), "", IF($H2194=$M$3, "", IF(OR(AY$7&lt;$AB2194, $AC2194&lt;AY$6),"", MAX(AY$10:AY2193)+1)))</f>
        <v/>
      </c>
      <c r="AZ2194" s="5" t="str">
        <f>IF(OR($AB2194="", $AC2194=""), "", IF($H2194=$M$3, "", IF(OR(AZ$7&lt;$AB2194, $AC2194&lt;AZ$6),"", MAX(AZ$10:AZ2193)+1)))</f>
        <v/>
      </c>
      <c r="BA2194" s="5" t="str">
        <f>IF(OR($AB2194="", $AC2194=""), "", IF($H2194=$M$3, "", IF(OR(BA$7&lt;$AB2194, $AC2194&lt;BA$6),"", MAX(BA$10:BA2193)+1)))</f>
        <v/>
      </c>
      <c r="BB2194" s="5" t="str">
        <f>IF(OR($AB2194="", $AC2194=""), "", IF($H2194=$M$3, "", IF(OR(BB$7&lt;$AB2194, $AC2194&lt;BB$6),"", MAX(BB$10:BB2193)+1)))</f>
        <v/>
      </c>
      <c r="BC2194" s="5" t="str">
        <f>IF(OR($AB2194="", $AC2194=""), "", IF($H2194=$M$3, "", IF(OR(BC$7&lt;$AB2194, $AC2194&lt;BC$6),"", MAX(BC$10:BC2193)+1)))</f>
        <v/>
      </c>
      <c r="BD2194" s="5" t="str">
        <f>IF(OR($AB2194="", $AC2194=""), "", IF($H2194=$M$3, "", IF(OR(BD$7&lt;$AB2194, $AC2194&lt;BD$6),"", MAX(BD$10:BD2193)+1)))</f>
        <v/>
      </c>
      <c r="BE2194" s="5" t="str">
        <f>IF(OR($AB2194="", $AC2194=""), "", IF($H2194=$M$3, "", IF(OR(BE$7&lt;$AB2194, $AC2194&lt;BE$6),"", MAX(BE$10:BE2193)+1)))</f>
        <v/>
      </c>
      <c r="BF2194" s="5" t="str">
        <f>IF(OR($AB2194="", $AC2194=""), "", IF($H2194=$M$3, "", IF(OR(BF$7&lt;$AB2194, $AC2194&lt;BF$6),"", MAX(BF$10:BF2193)+1)))</f>
        <v/>
      </c>
      <c r="BG2194" s="5" t="str">
        <f>IF(OR($AB2194="", $AC2194=""), "", IF($H2194=$M$3, "", IF(OR(BG$7&lt;$AB2194, $AC2194&lt;BG$6),"", MAX(BG$10:BG2193)+1)))</f>
        <v/>
      </c>
      <c r="BH2194" s="5" t="str">
        <f>IF(OR($AB2194="", $AC2194=""), "", IF($H2194=$M$3, "", IF(OR(BH$7&lt;$AB2194, $AC2194&lt;BH$6),"", MAX(BH$10:BH2193)+1)))</f>
        <v/>
      </c>
      <c r="BI2194" s="5" t="str">
        <f>IF(OR($AB2194="", $AC2194=""), "", IF($H2194=$M$3, "", IF(OR(BI$7&lt;$AB2194, $AC2194&lt;BI$6),"", MAX(BI$10:BI2193)+1)))</f>
        <v/>
      </c>
      <c r="BK2194" s="5" t="str" cm="1">
        <f t="array" aca="1" ref="BK2194" ca="1">IFERROR(INDEX($AE2194:$BI2194, $BJ2194, MATCH($BK$9, $AE$9:$BI$9, 0)), "")</f>
        <v/>
      </c>
    </row>
    <row r="2195" spans="1:63" x14ac:dyDescent="0.25">
      <c r="A2195" s="2"/>
      <c r="B2195" s="254"/>
      <c r="C2195" s="255"/>
      <c r="D2195" s="256"/>
      <c r="E2195" s="257"/>
      <c r="F2195" s="257"/>
      <c r="G2195" s="258"/>
      <c r="H2195" s="259"/>
      <c r="I2195" s="16"/>
      <c r="J2195" s="5" t="str">
        <f t="shared" si="283"/>
        <v/>
      </c>
      <c r="K2195" s="2"/>
      <c r="O2195" s="5" t="str">
        <f t="shared" si="281"/>
        <v/>
      </c>
      <c r="Q2195" s="5" t="str">
        <f t="shared" si="284"/>
        <v/>
      </c>
      <c r="S2195" s="5" t="str">
        <f t="shared" si="282"/>
        <v/>
      </c>
      <c r="U2195" s="64" t="str">
        <f>IF($D2195="","", IF(COUNTIF('Intro &amp; Setup'!$AW$49:$AW$88, $D2195)&gt;0, "BH", TEXT($D2195, "ddd")))</f>
        <v/>
      </c>
      <c r="V2195" s="65" t="str">
        <f>IF($G2195="", "", IF(COUNTIF('Intro &amp; Setup'!$AW$49:$AW$88, $G2195)&gt;0, "BH", TEXT($G2195, "ddd")))</f>
        <v/>
      </c>
      <c r="W2195" s="64" t="str">
        <f t="shared" si="285"/>
        <v/>
      </c>
      <c r="X2195" s="65" t="str">
        <f t="shared" si="286"/>
        <v/>
      </c>
      <c r="Y2195" s="64" t="str">
        <f>IF(F2195="", "", IF(OR(F2195&lt;'Intro &amp; Setup'!$Z$20, F2195&gt;'Intro &amp; Setup'!$Z$22), "X", ""))</f>
        <v/>
      </c>
      <c r="Z2195" s="65" t="str">
        <f>IF(G2195="", "", IF(OR(G2195&lt;'Intro &amp; Setup'!$Z$20, G2195&gt;'Intro &amp; Setup'!$Z$22), "X", ""))</f>
        <v/>
      </c>
      <c r="AB2195" s="58" t="str">
        <f t="shared" si="287"/>
        <v/>
      </c>
      <c r="AC2195" s="59" t="str">
        <f t="shared" si="288"/>
        <v/>
      </c>
      <c r="AE2195" s="5" t="str">
        <f>IF(OR($AB2195="", $AC2195=""), "", IF($H2195=$M$3, "", IF(OR(AE$7&lt;$AB2195, $AC2195&lt;AE$6),"", MAX(AE$10:AE2194)+1)))</f>
        <v/>
      </c>
      <c r="AF2195" s="5" t="str">
        <f>IF(OR($AB2195="", $AC2195=""), "", IF($H2195=$M$3, "", IF(OR(AF$7&lt;$AB2195, $AC2195&lt;AF$6),"", MAX(AF$10:AF2194)+1)))</f>
        <v/>
      </c>
      <c r="AG2195" s="5" t="str">
        <f>IF(OR($AB2195="", $AC2195=""), "", IF($H2195=$M$3, "", IF(OR(AG$7&lt;$AB2195, $AC2195&lt;AG$6),"", MAX(AG$10:AG2194)+1)))</f>
        <v/>
      </c>
      <c r="AH2195" s="5" t="str">
        <f>IF(OR($AB2195="", $AC2195=""), "", IF($H2195=$M$3, "", IF(OR(AH$7&lt;$AB2195, $AC2195&lt;AH$6),"", MAX(AH$10:AH2194)+1)))</f>
        <v/>
      </c>
      <c r="AI2195" s="5" t="str">
        <f>IF(OR($AB2195="", $AC2195=""), "", IF($H2195=$M$3, "", IF(OR(AI$7&lt;$AB2195, $AC2195&lt;AI$6),"", MAX(AI$10:AI2194)+1)))</f>
        <v/>
      </c>
      <c r="AJ2195" s="5" t="str">
        <f>IF(OR($AB2195="", $AC2195=""), "", IF($H2195=$M$3, "", IF(OR(AJ$7&lt;$AB2195, $AC2195&lt;AJ$6),"", MAX(AJ$10:AJ2194)+1)))</f>
        <v/>
      </c>
      <c r="AK2195" s="5" t="str">
        <f>IF(OR($AB2195="", $AC2195=""), "", IF($H2195=$M$3, "", IF(OR(AK$7&lt;$AB2195, $AC2195&lt;AK$6),"", MAX(AK$10:AK2194)+1)))</f>
        <v/>
      </c>
      <c r="AL2195" s="5" t="str">
        <f>IF(OR($AB2195="", $AC2195=""), "", IF($H2195=$M$3, "", IF(OR(AL$7&lt;$AB2195, $AC2195&lt;AL$6),"", MAX(AL$10:AL2194)+1)))</f>
        <v/>
      </c>
      <c r="AM2195" s="5" t="str">
        <f>IF(OR($AB2195="", $AC2195=""), "", IF($H2195=$M$3, "", IF(OR(AM$7&lt;$AB2195, $AC2195&lt;AM$6),"", MAX(AM$10:AM2194)+1)))</f>
        <v/>
      </c>
      <c r="AN2195" s="5" t="str">
        <f>IF(OR($AB2195="", $AC2195=""), "", IF($H2195=$M$3, "", IF(OR(AN$7&lt;$AB2195, $AC2195&lt;AN$6),"", MAX(AN$10:AN2194)+1)))</f>
        <v/>
      </c>
      <c r="AO2195" s="5" t="str">
        <f>IF(OR($AB2195="", $AC2195=""), "", IF($H2195=$M$3, "", IF(OR(AO$7&lt;$AB2195, $AC2195&lt;AO$6),"", MAX(AO$10:AO2194)+1)))</f>
        <v/>
      </c>
      <c r="AP2195" s="5" t="str">
        <f>IF(OR($AB2195="", $AC2195=""), "", IF($H2195=$M$3, "", IF(OR(AP$7&lt;$AB2195, $AC2195&lt;AP$6),"", MAX(AP$10:AP2194)+1)))</f>
        <v/>
      </c>
      <c r="AQ2195" s="5" t="str">
        <f>IF(OR($AB2195="", $AC2195=""), "", IF($H2195=$M$3, "", IF(OR(AQ$7&lt;$AB2195, $AC2195&lt;AQ$6),"", MAX(AQ$10:AQ2194)+1)))</f>
        <v/>
      </c>
      <c r="AR2195" s="5" t="str">
        <f>IF(OR($AB2195="", $AC2195=""), "", IF($H2195=$M$3, "", IF(OR(AR$7&lt;$AB2195, $AC2195&lt;AR$6),"", MAX(AR$10:AR2194)+1)))</f>
        <v/>
      </c>
      <c r="AS2195" s="5" t="str">
        <f>IF(OR($AB2195="", $AC2195=""), "", IF($H2195=$M$3, "", IF(OR(AS$7&lt;$AB2195, $AC2195&lt;AS$6),"", MAX(AS$10:AS2194)+1)))</f>
        <v/>
      </c>
      <c r="AT2195" s="5" t="str">
        <f>IF(OR($AB2195="", $AC2195=""), "", IF($H2195=$M$3, "", IF(OR(AT$7&lt;$AB2195, $AC2195&lt;AT$6),"", MAX(AT$10:AT2194)+1)))</f>
        <v/>
      </c>
      <c r="AU2195" s="5" t="str">
        <f>IF(OR($AB2195="", $AC2195=""), "", IF($H2195=$M$3, "", IF(OR(AU$7&lt;$AB2195, $AC2195&lt;AU$6),"", MAX(AU$10:AU2194)+1)))</f>
        <v/>
      </c>
      <c r="AV2195" s="5" t="str">
        <f>IF(OR($AB2195="", $AC2195=""), "", IF($H2195=$M$3, "", IF(OR(AV$7&lt;$AB2195, $AC2195&lt;AV$6),"", MAX(AV$10:AV2194)+1)))</f>
        <v/>
      </c>
      <c r="AW2195" s="5" t="str">
        <f>IF(OR($AB2195="", $AC2195=""), "", IF($H2195=$M$3, "", IF(OR(AW$7&lt;$AB2195, $AC2195&lt;AW$6),"", MAX(AW$10:AW2194)+1)))</f>
        <v/>
      </c>
      <c r="AX2195" s="5" t="str">
        <f>IF(OR($AB2195="", $AC2195=""), "", IF($H2195=$M$3, "", IF(OR(AX$7&lt;$AB2195, $AC2195&lt;AX$6),"", MAX(AX$10:AX2194)+1)))</f>
        <v/>
      </c>
      <c r="AY2195" s="5" t="str">
        <f>IF(OR($AB2195="", $AC2195=""), "", IF($H2195=$M$3, "", IF(OR(AY$7&lt;$AB2195, $AC2195&lt;AY$6),"", MAX(AY$10:AY2194)+1)))</f>
        <v/>
      </c>
      <c r="AZ2195" s="5" t="str">
        <f>IF(OR($AB2195="", $AC2195=""), "", IF($H2195=$M$3, "", IF(OR(AZ$7&lt;$AB2195, $AC2195&lt;AZ$6),"", MAX(AZ$10:AZ2194)+1)))</f>
        <v/>
      </c>
      <c r="BA2195" s="5" t="str">
        <f>IF(OR($AB2195="", $AC2195=""), "", IF($H2195=$M$3, "", IF(OR(BA$7&lt;$AB2195, $AC2195&lt;BA$6),"", MAX(BA$10:BA2194)+1)))</f>
        <v/>
      </c>
      <c r="BB2195" s="5" t="str">
        <f>IF(OR($AB2195="", $AC2195=""), "", IF($H2195=$M$3, "", IF(OR(BB$7&lt;$AB2195, $AC2195&lt;BB$6),"", MAX(BB$10:BB2194)+1)))</f>
        <v/>
      </c>
      <c r="BC2195" s="5" t="str">
        <f>IF(OR($AB2195="", $AC2195=""), "", IF($H2195=$M$3, "", IF(OR(BC$7&lt;$AB2195, $AC2195&lt;BC$6),"", MAX(BC$10:BC2194)+1)))</f>
        <v/>
      </c>
      <c r="BD2195" s="5" t="str">
        <f>IF(OR($AB2195="", $AC2195=""), "", IF($H2195=$M$3, "", IF(OR(BD$7&lt;$AB2195, $AC2195&lt;BD$6),"", MAX(BD$10:BD2194)+1)))</f>
        <v/>
      </c>
      <c r="BE2195" s="5" t="str">
        <f>IF(OR($AB2195="", $AC2195=""), "", IF($H2195=$M$3, "", IF(OR(BE$7&lt;$AB2195, $AC2195&lt;BE$6),"", MAX(BE$10:BE2194)+1)))</f>
        <v/>
      </c>
      <c r="BF2195" s="5" t="str">
        <f>IF(OR($AB2195="", $AC2195=""), "", IF($H2195=$M$3, "", IF(OR(BF$7&lt;$AB2195, $AC2195&lt;BF$6),"", MAX(BF$10:BF2194)+1)))</f>
        <v/>
      </c>
      <c r="BG2195" s="5" t="str">
        <f>IF(OR($AB2195="", $AC2195=""), "", IF($H2195=$M$3, "", IF(OR(BG$7&lt;$AB2195, $AC2195&lt;BG$6),"", MAX(BG$10:BG2194)+1)))</f>
        <v/>
      </c>
      <c r="BH2195" s="5" t="str">
        <f>IF(OR($AB2195="", $AC2195=""), "", IF($H2195=$M$3, "", IF(OR(BH$7&lt;$AB2195, $AC2195&lt;BH$6),"", MAX(BH$10:BH2194)+1)))</f>
        <v/>
      </c>
      <c r="BI2195" s="5" t="str">
        <f>IF(OR($AB2195="", $AC2195=""), "", IF($H2195=$M$3, "", IF(OR(BI$7&lt;$AB2195, $AC2195&lt;BI$6),"", MAX(BI$10:BI2194)+1)))</f>
        <v/>
      </c>
      <c r="BK2195" s="5" t="str" cm="1">
        <f t="array" aca="1" ref="BK2195" ca="1">IFERROR(INDEX($AE2195:$BI2195, $BJ2195, MATCH($BK$9, $AE$9:$BI$9, 0)), "")</f>
        <v/>
      </c>
    </row>
    <row r="2196" spans="1:63" x14ac:dyDescent="0.25">
      <c r="A2196" s="2"/>
      <c r="B2196" s="254"/>
      <c r="C2196" s="255"/>
      <c r="D2196" s="256"/>
      <c r="E2196" s="257"/>
      <c r="F2196" s="257"/>
      <c r="G2196" s="258"/>
      <c r="H2196" s="259"/>
      <c r="I2196" s="16"/>
      <c r="J2196" s="5" t="str">
        <f t="shared" si="283"/>
        <v/>
      </c>
      <c r="K2196" s="2"/>
      <c r="O2196" s="5" t="str">
        <f t="shared" si="281"/>
        <v/>
      </c>
      <c r="Q2196" s="5" t="str">
        <f t="shared" si="284"/>
        <v/>
      </c>
      <c r="S2196" s="5" t="str">
        <f t="shared" si="282"/>
        <v/>
      </c>
      <c r="U2196" s="64" t="str">
        <f>IF($D2196="","", IF(COUNTIF('Intro &amp; Setup'!$AW$49:$AW$88, $D2196)&gt;0, "BH", TEXT($D2196, "ddd")))</f>
        <v/>
      </c>
      <c r="V2196" s="65" t="str">
        <f>IF($G2196="", "", IF(COUNTIF('Intro &amp; Setup'!$AW$49:$AW$88, $G2196)&gt;0, "BH", TEXT($G2196, "ddd")))</f>
        <v/>
      </c>
      <c r="W2196" s="64" t="str">
        <f t="shared" si="285"/>
        <v/>
      </c>
      <c r="X2196" s="65" t="str">
        <f t="shared" si="286"/>
        <v/>
      </c>
      <c r="Y2196" s="64" t="str">
        <f>IF(F2196="", "", IF(OR(F2196&lt;'Intro &amp; Setup'!$Z$20, F2196&gt;'Intro &amp; Setup'!$Z$22), "X", ""))</f>
        <v/>
      </c>
      <c r="Z2196" s="65" t="str">
        <f>IF(G2196="", "", IF(OR(G2196&lt;'Intro &amp; Setup'!$Z$20, G2196&gt;'Intro &amp; Setup'!$Z$22), "X", ""))</f>
        <v/>
      </c>
      <c r="AB2196" s="58" t="str">
        <f t="shared" si="287"/>
        <v/>
      </c>
      <c r="AC2196" s="59" t="str">
        <f t="shared" si="288"/>
        <v/>
      </c>
      <c r="AE2196" s="5" t="str">
        <f>IF(OR($AB2196="", $AC2196=""), "", IF($H2196=$M$3, "", IF(OR(AE$7&lt;$AB2196, $AC2196&lt;AE$6),"", MAX(AE$10:AE2195)+1)))</f>
        <v/>
      </c>
      <c r="AF2196" s="5" t="str">
        <f>IF(OR($AB2196="", $AC2196=""), "", IF($H2196=$M$3, "", IF(OR(AF$7&lt;$AB2196, $AC2196&lt;AF$6),"", MAX(AF$10:AF2195)+1)))</f>
        <v/>
      </c>
      <c r="AG2196" s="5" t="str">
        <f>IF(OR($AB2196="", $AC2196=""), "", IF($H2196=$M$3, "", IF(OR(AG$7&lt;$AB2196, $AC2196&lt;AG$6),"", MAX(AG$10:AG2195)+1)))</f>
        <v/>
      </c>
      <c r="AH2196" s="5" t="str">
        <f>IF(OR($AB2196="", $AC2196=""), "", IF($H2196=$M$3, "", IF(OR(AH$7&lt;$AB2196, $AC2196&lt;AH$6),"", MAX(AH$10:AH2195)+1)))</f>
        <v/>
      </c>
      <c r="AI2196" s="5" t="str">
        <f>IF(OR($AB2196="", $AC2196=""), "", IF($H2196=$M$3, "", IF(OR(AI$7&lt;$AB2196, $AC2196&lt;AI$6),"", MAX(AI$10:AI2195)+1)))</f>
        <v/>
      </c>
      <c r="AJ2196" s="5" t="str">
        <f>IF(OR($AB2196="", $AC2196=""), "", IF($H2196=$M$3, "", IF(OR(AJ$7&lt;$AB2196, $AC2196&lt;AJ$6),"", MAX(AJ$10:AJ2195)+1)))</f>
        <v/>
      </c>
      <c r="AK2196" s="5" t="str">
        <f>IF(OR($AB2196="", $AC2196=""), "", IF($H2196=$M$3, "", IF(OR(AK$7&lt;$AB2196, $AC2196&lt;AK$6),"", MAX(AK$10:AK2195)+1)))</f>
        <v/>
      </c>
      <c r="AL2196" s="5" t="str">
        <f>IF(OR($AB2196="", $AC2196=""), "", IF($H2196=$M$3, "", IF(OR(AL$7&lt;$AB2196, $AC2196&lt;AL$6),"", MAX(AL$10:AL2195)+1)))</f>
        <v/>
      </c>
      <c r="AM2196" s="5" t="str">
        <f>IF(OR($AB2196="", $AC2196=""), "", IF($H2196=$M$3, "", IF(OR(AM$7&lt;$AB2196, $AC2196&lt;AM$6),"", MAX(AM$10:AM2195)+1)))</f>
        <v/>
      </c>
      <c r="AN2196" s="5" t="str">
        <f>IF(OR($AB2196="", $AC2196=""), "", IF($H2196=$M$3, "", IF(OR(AN$7&lt;$AB2196, $AC2196&lt;AN$6),"", MAX(AN$10:AN2195)+1)))</f>
        <v/>
      </c>
      <c r="AO2196" s="5" t="str">
        <f>IF(OR($AB2196="", $AC2196=""), "", IF($H2196=$M$3, "", IF(OR(AO$7&lt;$AB2196, $AC2196&lt;AO$6),"", MAX(AO$10:AO2195)+1)))</f>
        <v/>
      </c>
      <c r="AP2196" s="5" t="str">
        <f>IF(OR($AB2196="", $AC2196=""), "", IF($H2196=$M$3, "", IF(OR(AP$7&lt;$AB2196, $AC2196&lt;AP$6),"", MAX(AP$10:AP2195)+1)))</f>
        <v/>
      </c>
      <c r="AQ2196" s="5" t="str">
        <f>IF(OR($AB2196="", $AC2196=""), "", IF($H2196=$M$3, "", IF(OR(AQ$7&lt;$AB2196, $AC2196&lt;AQ$6),"", MAX(AQ$10:AQ2195)+1)))</f>
        <v/>
      </c>
      <c r="AR2196" s="5" t="str">
        <f>IF(OR($AB2196="", $AC2196=""), "", IF($H2196=$M$3, "", IF(OR(AR$7&lt;$AB2196, $AC2196&lt;AR$6),"", MAX(AR$10:AR2195)+1)))</f>
        <v/>
      </c>
      <c r="AS2196" s="5" t="str">
        <f>IF(OR($AB2196="", $AC2196=""), "", IF($H2196=$M$3, "", IF(OR(AS$7&lt;$AB2196, $AC2196&lt;AS$6),"", MAX(AS$10:AS2195)+1)))</f>
        <v/>
      </c>
      <c r="AT2196" s="5" t="str">
        <f>IF(OR($AB2196="", $AC2196=""), "", IF($H2196=$M$3, "", IF(OR(AT$7&lt;$AB2196, $AC2196&lt;AT$6),"", MAX(AT$10:AT2195)+1)))</f>
        <v/>
      </c>
      <c r="AU2196" s="5" t="str">
        <f>IF(OR($AB2196="", $AC2196=""), "", IF($H2196=$M$3, "", IF(OR(AU$7&lt;$AB2196, $AC2196&lt;AU$6),"", MAX(AU$10:AU2195)+1)))</f>
        <v/>
      </c>
      <c r="AV2196" s="5" t="str">
        <f>IF(OR($AB2196="", $AC2196=""), "", IF($H2196=$M$3, "", IF(OR(AV$7&lt;$AB2196, $AC2196&lt;AV$6),"", MAX(AV$10:AV2195)+1)))</f>
        <v/>
      </c>
      <c r="AW2196" s="5" t="str">
        <f>IF(OR($AB2196="", $AC2196=""), "", IF($H2196=$M$3, "", IF(OR(AW$7&lt;$AB2196, $AC2196&lt;AW$6),"", MAX(AW$10:AW2195)+1)))</f>
        <v/>
      </c>
      <c r="AX2196" s="5" t="str">
        <f>IF(OR($AB2196="", $AC2196=""), "", IF($H2196=$M$3, "", IF(OR(AX$7&lt;$AB2196, $AC2196&lt;AX$6),"", MAX(AX$10:AX2195)+1)))</f>
        <v/>
      </c>
      <c r="AY2196" s="5" t="str">
        <f>IF(OR($AB2196="", $AC2196=""), "", IF($H2196=$M$3, "", IF(OR(AY$7&lt;$AB2196, $AC2196&lt;AY$6),"", MAX(AY$10:AY2195)+1)))</f>
        <v/>
      </c>
      <c r="AZ2196" s="5" t="str">
        <f>IF(OR($AB2196="", $AC2196=""), "", IF($H2196=$M$3, "", IF(OR(AZ$7&lt;$AB2196, $AC2196&lt;AZ$6),"", MAX(AZ$10:AZ2195)+1)))</f>
        <v/>
      </c>
      <c r="BA2196" s="5" t="str">
        <f>IF(OR($AB2196="", $AC2196=""), "", IF($H2196=$M$3, "", IF(OR(BA$7&lt;$AB2196, $AC2196&lt;BA$6),"", MAX(BA$10:BA2195)+1)))</f>
        <v/>
      </c>
      <c r="BB2196" s="5" t="str">
        <f>IF(OR($AB2196="", $AC2196=""), "", IF($H2196=$M$3, "", IF(OR(BB$7&lt;$AB2196, $AC2196&lt;BB$6),"", MAX(BB$10:BB2195)+1)))</f>
        <v/>
      </c>
      <c r="BC2196" s="5" t="str">
        <f>IF(OR($AB2196="", $AC2196=""), "", IF($H2196=$M$3, "", IF(OR(BC$7&lt;$AB2196, $AC2196&lt;BC$6),"", MAX(BC$10:BC2195)+1)))</f>
        <v/>
      </c>
      <c r="BD2196" s="5" t="str">
        <f>IF(OR($AB2196="", $AC2196=""), "", IF($H2196=$M$3, "", IF(OR(BD$7&lt;$AB2196, $AC2196&lt;BD$6),"", MAX(BD$10:BD2195)+1)))</f>
        <v/>
      </c>
      <c r="BE2196" s="5" t="str">
        <f>IF(OR($AB2196="", $AC2196=""), "", IF($H2196=$M$3, "", IF(OR(BE$7&lt;$AB2196, $AC2196&lt;BE$6),"", MAX(BE$10:BE2195)+1)))</f>
        <v/>
      </c>
      <c r="BF2196" s="5" t="str">
        <f>IF(OR($AB2196="", $AC2196=""), "", IF($H2196=$M$3, "", IF(OR(BF$7&lt;$AB2196, $AC2196&lt;BF$6),"", MAX(BF$10:BF2195)+1)))</f>
        <v/>
      </c>
      <c r="BG2196" s="5" t="str">
        <f>IF(OR($AB2196="", $AC2196=""), "", IF($H2196=$M$3, "", IF(OR(BG$7&lt;$AB2196, $AC2196&lt;BG$6),"", MAX(BG$10:BG2195)+1)))</f>
        <v/>
      </c>
      <c r="BH2196" s="5" t="str">
        <f>IF(OR($AB2196="", $AC2196=""), "", IF($H2196=$M$3, "", IF(OR(BH$7&lt;$AB2196, $AC2196&lt;BH$6),"", MAX(BH$10:BH2195)+1)))</f>
        <v/>
      </c>
      <c r="BI2196" s="5" t="str">
        <f>IF(OR($AB2196="", $AC2196=""), "", IF($H2196=$M$3, "", IF(OR(BI$7&lt;$AB2196, $AC2196&lt;BI$6),"", MAX(BI$10:BI2195)+1)))</f>
        <v/>
      </c>
      <c r="BK2196" s="5" t="str" cm="1">
        <f t="array" aca="1" ref="BK2196" ca="1">IFERROR(INDEX($AE2196:$BI2196, $BJ2196, MATCH($BK$9, $AE$9:$BI$9, 0)), "")</f>
        <v/>
      </c>
    </row>
    <row r="2197" spans="1:63" x14ac:dyDescent="0.25">
      <c r="A2197" s="2"/>
      <c r="B2197" s="254"/>
      <c r="C2197" s="255"/>
      <c r="D2197" s="256"/>
      <c r="E2197" s="257"/>
      <c r="F2197" s="257"/>
      <c r="G2197" s="258"/>
      <c r="H2197" s="259"/>
      <c r="I2197" s="16"/>
      <c r="J2197" s="5" t="str">
        <f t="shared" si="283"/>
        <v/>
      </c>
      <c r="K2197" s="2"/>
      <c r="O2197" s="5" t="str">
        <f t="shared" si="281"/>
        <v/>
      </c>
      <c r="Q2197" s="5" t="str">
        <f t="shared" si="284"/>
        <v/>
      </c>
      <c r="S2197" s="5" t="str">
        <f t="shared" si="282"/>
        <v/>
      </c>
      <c r="U2197" s="64" t="str">
        <f>IF($D2197="","", IF(COUNTIF('Intro &amp; Setup'!$AW$49:$AW$88, $D2197)&gt;0, "BH", TEXT($D2197, "ddd")))</f>
        <v/>
      </c>
      <c r="V2197" s="65" t="str">
        <f>IF($G2197="", "", IF(COUNTIF('Intro &amp; Setup'!$AW$49:$AW$88, $G2197)&gt;0, "BH", TEXT($G2197, "ddd")))</f>
        <v/>
      </c>
      <c r="W2197" s="64" t="str">
        <f t="shared" si="285"/>
        <v/>
      </c>
      <c r="X2197" s="65" t="str">
        <f t="shared" si="286"/>
        <v/>
      </c>
      <c r="Y2197" s="64" t="str">
        <f>IF(F2197="", "", IF(OR(F2197&lt;'Intro &amp; Setup'!$Z$20, F2197&gt;'Intro &amp; Setup'!$Z$22), "X", ""))</f>
        <v/>
      </c>
      <c r="Z2197" s="65" t="str">
        <f>IF(G2197="", "", IF(OR(G2197&lt;'Intro &amp; Setup'!$Z$20, G2197&gt;'Intro &amp; Setup'!$Z$22), "X", ""))</f>
        <v/>
      </c>
      <c r="AB2197" s="58" t="str">
        <f t="shared" si="287"/>
        <v/>
      </c>
      <c r="AC2197" s="59" t="str">
        <f t="shared" si="288"/>
        <v/>
      </c>
      <c r="AE2197" s="5" t="str">
        <f>IF(OR($AB2197="", $AC2197=""), "", IF($H2197=$M$3, "", IF(OR(AE$7&lt;$AB2197, $AC2197&lt;AE$6),"", MAX(AE$10:AE2196)+1)))</f>
        <v/>
      </c>
      <c r="AF2197" s="5" t="str">
        <f>IF(OR($AB2197="", $AC2197=""), "", IF($H2197=$M$3, "", IF(OR(AF$7&lt;$AB2197, $AC2197&lt;AF$6),"", MAX(AF$10:AF2196)+1)))</f>
        <v/>
      </c>
      <c r="AG2197" s="5" t="str">
        <f>IF(OR($AB2197="", $AC2197=""), "", IF($H2197=$M$3, "", IF(OR(AG$7&lt;$AB2197, $AC2197&lt;AG$6),"", MAX(AG$10:AG2196)+1)))</f>
        <v/>
      </c>
      <c r="AH2197" s="5" t="str">
        <f>IF(OR($AB2197="", $AC2197=""), "", IF($H2197=$M$3, "", IF(OR(AH$7&lt;$AB2197, $AC2197&lt;AH$6),"", MAX(AH$10:AH2196)+1)))</f>
        <v/>
      </c>
      <c r="AI2197" s="5" t="str">
        <f>IF(OR($AB2197="", $AC2197=""), "", IF($H2197=$M$3, "", IF(OR(AI$7&lt;$AB2197, $AC2197&lt;AI$6),"", MAX(AI$10:AI2196)+1)))</f>
        <v/>
      </c>
      <c r="AJ2197" s="5" t="str">
        <f>IF(OR($AB2197="", $AC2197=""), "", IF($H2197=$M$3, "", IF(OR(AJ$7&lt;$AB2197, $AC2197&lt;AJ$6),"", MAX(AJ$10:AJ2196)+1)))</f>
        <v/>
      </c>
      <c r="AK2197" s="5" t="str">
        <f>IF(OR($AB2197="", $AC2197=""), "", IF($H2197=$M$3, "", IF(OR(AK$7&lt;$AB2197, $AC2197&lt;AK$6),"", MAX(AK$10:AK2196)+1)))</f>
        <v/>
      </c>
      <c r="AL2197" s="5" t="str">
        <f>IF(OR($AB2197="", $AC2197=""), "", IF($H2197=$M$3, "", IF(OR(AL$7&lt;$AB2197, $AC2197&lt;AL$6),"", MAX(AL$10:AL2196)+1)))</f>
        <v/>
      </c>
      <c r="AM2197" s="5" t="str">
        <f>IF(OR($AB2197="", $AC2197=""), "", IF($H2197=$M$3, "", IF(OR(AM$7&lt;$AB2197, $AC2197&lt;AM$6),"", MAX(AM$10:AM2196)+1)))</f>
        <v/>
      </c>
      <c r="AN2197" s="5" t="str">
        <f>IF(OR($AB2197="", $AC2197=""), "", IF($H2197=$M$3, "", IF(OR(AN$7&lt;$AB2197, $AC2197&lt;AN$6),"", MAX(AN$10:AN2196)+1)))</f>
        <v/>
      </c>
      <c r="AO2197" s="5" t="str">
        <f>IF(OR($AB2197="", $AC2197=""), "", IF($H2197=$M$3, "", IF(OR(AO$7&lt;$AB2197, $AC2197&lt;AO$6),"", MAX(AO$10:AO2196)+1)))</f>
        <v/>
      </c>
      <c r="AP2197" s="5" t="str">
        <f>IF(OR($AB2197="", $AC2197=""), "", IF($H2197=$M$3, "", IF(OR(AP$7&lt;$AB2197, $AC2197&lt;AP$6),"", MAX(AP$10:AP2196)+1)))</f>
        <v/>
      </c>
      <c r="AQ2197" s="5" t="str">
        <f>IF(OR($AB2197="", $AC2197=""), "", IF($H2197=$M$3, "", IF(OR(AQ$7&lt;$AB2197, $AC2197&lt;AQ$6),"", MAX(AQ$10:AQ2196)+1)))</f>
        <v/>
      </c>
      <c r="AR2197" s="5" t="str">
        <f>IF(OR($AB2197="", $AC2197=""), "", IF($H2197=$M$3, "", IF(OR(AR$7&lt;$AB2197, $AC2197&lt;AR$6),"", MAX(AR$10:AR2196)+1)))</f>
        <v/>
      </c>
      <c r="AS2197" s="5" t="str">
        <f>IF(OR($AB2197="", $AC2197=""), "", IF($H2197=$M$3, "", IF(OR(AS$7&lt;$AB2197, $AC2197&lt;AS$6),"", MAX(AS$10:AS2196)+1)))</f>
        <v/>
      </c>
      <c r="AT2197" s="5" t="str">
        <f>IF(OR($AB2197="", $AC2197=""), "", IF($H2197=$M$3, "", IF(OR(AT$7&lt;$AB2197, $AC2197&lt;AT$6),"", MAX(AT$10:AT2196)+1)))</f>
        <v/>
      </c>
      <c r="AU2197" s="5" t="str">
        <f>IF(OR($AB2197="", $AC2197=""), "", IF($H2197=$M$3, "", IF(OR(AU$7&lt;$AB2197, $AC2197&lt;AU$6),"", MAX(AU$10:AU2196)+1)))</f>
        <v/>
      </c>
      <c r="AV2197" s="5" t="str">
        <f>IF(OR($AB2197="", $AC2197=""), "", IF($H2197=$M$3, "", IF(OR(AV$7&lt;$AB2197, $AC2197&lt;AV$6),"", MAX(AV$10:AV2196)+1)))</f>
        <v/>
      </c>
      <c r="AW2197" s="5" t="str">
        <f>IF(OR($AB2197="", $AC2197=""), "", IF($H2197=$M$3, "", IF(OR(AW$7&lt;$AB2197, $AC2197&lt;AW$6),"", MAX(AW$10:AW2196)+1)))</f>
        <v/>
      </c>
      <c r="AX2197" s="5" t="str">
        <f>IF(OR($AB2197="", $AC2197=""), "", IF($H2197=$M$3, "", IF(OR(AX$7&lt;$AB2197, $AC2197&lt;AX$6),"", MAX(AX$10:AX2196)+1)))</f>
        <v/>
      </c>
      <c r="AY2197" s="5" t="str">
        <f>IF(OR($AB2197="", $AC2197=""), "", IF($H2197=$M$3, "", IF(OR(AY$7&lt;$AB2197, $AC2197&lt;AY$6),"", MAX(AY$10:AY2196)+1)))</f>
        <v/>
      </c>
      <c r="AZ2197" s="5" t="str">
        <f>IF(OR($AB2197="", $AC2197=""), "", IF($H2197=$M$3, "", IF(OR(AZ$7&lt;$AB2197, $AC2197&lt;AZ$6),"", MAX(AZ$10:AZ2196)+1)))</f>
        <v/>
      </c>
      <c r="BA2197" s="5" t="str">
        <f>IF(OR($AB2197="", $AC2197=""), "", IF($H2197=$M$3, "", IF(OR(BA$7&lt;$AB2197, $AC2197&lt;BA$6),"", MAX(BA$10:BA2196)+1)))</f>
        <v/>
      </c>
      <c r="BB2197" s="5" t="str">
        <f>IF(OR($AB2197="", $AC2197=""), "", IF($H2197=$M$3, "", IF(OR(BB$7&lt;$AB2197, $AC2197&lt;BB$6),"", MAX(BB$10:BB2196)+1)))</f>
        <v/>
      </c>
      <c r="BC2197" s="5" t="str">
        <f>IF(OR($AB2197="", $AC2197=""), "", IF($H2197=$M$3, "", IF(OR(BC$7&lt;$AB2197, $AC2197&lt;BC$6),"", MAX(BC$10:BC2196)+1)))</f>
        <v/>
      </c>
      <c r="BD2197" s="5" t="str">
        <f>IF(OR($AB2197="", $AC2197=""), "", IF($H2197=$M$3, "", IF(OR(BD$7&lt;$AB2197, $AC2197&lt;BD$6),"", MAX(BD$10:BD2196)+1)))</f>
        <v/>
      </c>
      <c r="BE2197" s="5" t="str">
        <f>IF(OR($AB2197="", $AC2197=""), "", IF($H2197=$M$3, "", IF(OR(BE$7&lt;$AB2197, $AC2197&lt;BE$6),"", MAX(BE$10:BE2196)+1)))</f>
        <v/>
      </c>
      <c r="BF2197" s="5" t="str">
        <f>IF(OR($AB2197="", $AC2197=""), "", IF($H2197=$M$3, "", IF(OR(BF$7&lt;$AB2197, $AC2197&lt;BF$6),"", MAX(BF$10:BF2196)+1)))</f>
        <v/>
      </c>
      <c r="BG2197" s="5" t="str">
        <f>IF(OR($AB2197="", $AC2197=""), "", IF($H2197=$M$3, "", IF(OR(BG$7&lt;$AB2197, $AC2197&lt;BG$6),"", MAX(BG$10:BG2196)+1)))</f>
        <v/>
      </c>
      <c r="BH2197" s="5" t="str">
        <f>IF(OR($AB2197="", $AC2197=""), "", IF($H2197=$M$3, "", IF(OR(BH$7&lt;$AB2197, $AC2197&lt;BH$6),"", MAX(BH$10:BH2196)+1)))</f>
        <v/>
      </c>
      <c r="BI2197" s="5" t="str">
        <f>IF(OR($AB2197="", $AC2197=""), "", IF($H2197=$M$3, "", IF(OR(BI$7&lt;$AB2197, $AC2197&lt;BI$6),"", MAX(BI$10:BI2196)+1)))</f>
        <v/>
      </c>
      <c r="BK2197" s="5" t="str" cm="1">
        <f t="array" aca="1" ref="BK2197" ca="1">IFERROR(INDEX($AE2197:$BI2197, $BJ2197, MATCH($BK$9, $AE$9:$BI$9, 0)), "")</f>
        <v/>
      </c>
    </row>
    <row r="2198" spans="1:63" x14ac:dyDescent="0.25">
      <c r="A2198" s="2"/>
      <c r="B2198" s="254"/>
      <c r="C2198" s="255"/>
      <c r="D2198" s="256"/>
      <c r="E2198" s="257"/>
      <c r="F2198" s="257"/>
      <c r="G2198" s="258"/>
      <c r="H2198" s="259"/>
      <c r="I2198" s="16"/>
      <c r="J2198" s="5" t="str">
        <f t="shared" si="283"/>
        <v/>
      </c>
      <c r="K2198" s="2"/>
      <c r="O2198" s="5" t="str">
        <f t="shared" si="281"/>
        <v/>
      </c>
      <c r="Q2198" s="5" t="str">
        <f t="shared" si="284"/>
        <v/>
      </c>
      <c r="S2198" s="5" t="str">
        <f t="shared" si="282"/>
        <v/>
      </c>
      <c r="U2198" s="64" t="str">
        <f>IF($D2198="","", IF(COUNTIF('Intro &amp; Setup'!$AW$49:$AW$88, $D2198)&gt;0, "BH", TEXT($D2198, "ddd")))</f>
        <v/>
      </c>
      <c r="V2198" s="65" t="str">
        <f>IF($G2198="", "", IF(COUNTIF('Intro &amp; Setup'!$AW$49:$AW$88, $G2198)&gt;0, "BH", TEXT($G2198, "ddd")))</f>
        <v/>
      </c>
      <c r="W2198" s="64" t="str">
        <f t="shared" si="285"/>
        <v/>
      </c>
      <c r="X2198" s="65" t="str">
        <f t="shared" si="286"/>
        <v/>
      </c>
      <c r="Y2198" s="64" t="str">
        <f>IF(F2198="", "", IF(OR(F2198&lt;'Intro &amp; Setup'!$Z$20, F2198&gt;'Intro &amp; Setup'!$Z$22), "X", ""))</f>
        <v/>
      </c>
      <c r="Z2198" s="65" t="str">
        <f>IF(G2198="", "", IF(OR(G2198&lt;'Intro &amp; Setup'!$Z$20, G2198&gt;'Intro &amp; Setup'!$Z$22), "X", ""))</f>
        <v/>
      </c>
      <c r="AB2198" s="58" t="str">
        <f t="shared" si="287"/>
        <v/>
      </c>
      <c r="AC2198" s="59" t="str">
        <f t="shared" si="288"/>
        <v/>
      </c>
      <c r="AE2198" s="5" t="str">
        <f>IF(OR($AB2198="", $AC2198=""), "", IF($H2198=$M$3, "", IF(OR(AE$7&lt;$AB2198, $AC2198&lt;AE$6),"", MAX(AE$10:AE2197)+1)))</f>
        <v/>
      </c>
      <c r="AF2198" s="5" t="str">
        <f>IF(OR($AB2198="", $AC2198=""), "", IF($H2198=$M$3, "", IF(OR(AF$7&lt;$AB2198, $AC2198&lt;AF$6),"", MAX(AF$10:AF2197)+1)))</f>
        <v/>
      </c>
      <c r="AG2198" s="5" t="str">
        <f>IF(OR($AB2198="", $AC2198=""), "", IF($H2198=$M$3, "", IF(OR(AG$7&lt;$AB2198, $AC2198&lt;AG$6),"", MAX(AG$10:AG2197)+1)))</f>
        <v/>
      </c>
      <c r="AH2198" s="5" t="str">
        <f>IF(OR($AB2198="", $AC2198=""), "", IF($H2198=$M$3, "", IF(OR(AH$7&lt;$AB2198, $AC2198&lt;AH$6),"", MAX(AH$10:AH2197)+1)))</f>
        <v/>
      </c>
      <c r="AI2198" s="5" t="str">
        <f>IF(OR($AB2198="", $AC2198=""), "", IF($H2198=$M$3, "", IF(OR(AI$7&lt;$AB2198, $AC2198&lt;AI$6),"", MAX(AI$10:AI2197)+1)))</f>
        <v/>
      </c>
      <c r="AJ2198" s="5" t="str">
        <f>IF(OR($AB2198="", $AC2198=""), "", IF($H2198=$M$3, "", IF(OR(AJ$7&lt;$AB2198, $AC2198&lt;AJ$6),"", MAX(AJ$10:AJ2197)+1)))</f>
        <v/>
      </c>
      <c r="AK2198" s="5" t="str">
        <f>IF(OR($AB2198="", $AC2198=""), "", IF($H2198=$M$3, "", IF(OR(AK$7&lt;$AB2198, $AC2198&lt;AK$6),"", MAX(AK$10:AK2197)+1)))</f>
        <v/>
      </c>
      <c r="AL2198" s="5" t="str">
        <f>IF(OR($AB2198="", $AC2198=""), "", IF($H2198=$M$3, "", IF(OR(AL$7&lt;$AB2198, $AC2198&lt;AL$6),"", MAX(AL$10:AL2197)+1)))</f>
        <v/>
      </c>
      <c r="AM2198" s="5" t="str">
        <f>IF(OR($AB2198="", $AC2198=""), "", IF($H2198=$M$3, "", IF(OR(AM$7&lt;$AB2198, $AC2198&lt;AM$6),"", MAX(AM$10:AM2197)+1)))</f>
        <v/>
      </c>
      <c r="AN2198" s="5" t="str">
        <f>IF(OR($AB2198="", $AC2198=""), "", IF($H2198=$M$3, "", IF(OR(AN$7&lt;$AB2198, $AC2198&lt;AN$6),"", MAX(AN$10:AN2197)+1)))</f>
        <v/>
      </c>
      <c r="AO2198" s="5" t="str">
        <f>IF(OR($AB2198="", $AC2198=""), "", IF($H2198=$M$3, "", IF(OR(AO$7&lt;$AB2198, $AC2198&lt;AO$6),"", MAX(AO$10:AO2197)+1)))</f>
        <v/>
      </c>
      <c r="AP2198" s="5" t="str">
        <f>IF(OR($AB2198="", $AC2198=""), "", IF($H2198=$M$3, "", IF(OR(AP$7&lt;$AB2198, $AC2198&lt;AP$6),"", MAX(AP$10:AP2197)+1)))</f>
        <v/>
      </c>
      <c r="AQ2198" s="5" t="str">
        <f>IF(OR($AB2198="", $AC2198=""), "", IF($H2198=$M$3, "", IF(OR(AQ$7&lt;$AB2198, $AC2198&lt;AQ$6),"", MAX(AQ$10:AQ2197)+1)))</f>
        <v/>
      </c>
      <c r="AR2198" s="5" t="str">
        <f>IF(OR($AB2198="", $AC2198=""), "", IF($H2198=$M$3, "", IF(OR(AR$7&lt;$AB2198, $AC2198&lt;AR$6),"", MAX(AR$10:AR2197)+1)))</f>
        <v/>
      </c>
      <c r="AS2198" s="5" t="str">
        <f>IF(OR($AB2198="", $AC2198=""), "", IF($H2198=$M$3, "", IF(OR(AS$7&lt;$AB2198, $AC2198&lt;AS$6),"", MAX(AS$10:AS2197)+1)))</f>
        <v/>
      </c>
      <c r="AT2198" s="5" t="str">
        <f>IF(OR($AB2198="", $AC2198=""), "", IF($H2198=$M$3, "", IF(OR(AT$7&lt;$AB2198, $AC2198&lt;AT$6),"", MAX(AT$10:AT2197)+1)))</f>
        <v/>
      </c>
      <c r="AU2198" s="5" t="str">
        <f>IF(OR($AB2198="", $AC2198=""), "", IF($H2198=$M$3, "", IF(OR(AU$7&lt;$AB2198, $AC2198&lt;AU$6),"", MAX(AU$10:AU2197)+1)))</f>
        <v/>
      </c>
      <c r="AV2198" s="5" t="str">
        <f>IF(OR($AB2198="", $AC2198=""), "", IF($H2198=$M$3, "", IF(OR(AV$7&lt;$AB2198, $AC2198&lt;AV$6),"", MAX(AV$10:AV2197)+1)))</f>
        <v/>
      </c>
      <c r="AW2198" s="5" t="str">
        <f>IF(OR($AB2198="", $AC2198=""), "", IF($H2198=$M$3, "", IF(OR(AW$7&lt;$AB2198, $AC2198&lt;AW$6),"", MAX(AW$10:AW2197)+1)))</f>
        <v/>
      </c>
      <c r="AX2198" s="5" t="str">
        <f>IF(OR($AB2198="", $AC2198=""), "", IF($H2198=$M$3, "", IF(OR(AX$7&lt;$AB2198, $AC2198&lt;AX$6),"", MAX(AX$10:AX2197)+1)))</f>
        <v/>
      </c>
      <c r="AY2198" s="5" t="str">
        <f>IF(OR($AB2198="", $AC2198=""), "", IF($H2198=$M$3, "", IF(OR(AY$7&lt;$AB2198, $AC2198&lt;AY$6),"", MAX(AY$10:AY2197)+1)))</f>
        <v/>
      </c>
      <c r="AZ2198" s="5" t="str">
        <f>IF(OR($AB2198="", $AC2198=""), "", IF($H2198=$M$3, "", IF(OR(AZ$7&lt;$AB2198, $AC2198&lt;AZ$6),"", MAX(AZ$10:AZ2197)+1)))</f>
        <v/>
      </c>
      <c r="BA2198" s="5" t="str">
        <f>IF(OR($AB2198="", $AC2198=""), "", IF($H2198=$M$3, "", IF(OR(BA$7&lt;$AB2198, $AC2198&lt;BA$6),"", MAX(BA$10:BA2197)+1)))</f>
        <v/>
      </c>
      <c r="BB2198" s="5" t="str">
        <f>IF(OR($AB2198="", $AC2198=""), "", IF($H2198=$M$3, "", IF(OR(BB$7&lt;$AB2198, $AC2198&lt;BB$6),"", MAX(BB$10:BB2197)+1)))</f>
        <v/>
      </c>
      <c r="BC2198" s="5" t="str">
        <f>IF(OR($AB2198="", $AC2198=""), "", IF($H2198=$M$3, "", IF(OR(BC$7&lt;$AB2198, $AC2198&lt;BC$6),"", MAX(BC$10:BC2197)+1)))</f>
        <v/>
      </c>
      <c r="BD2198" s="5" t="str">
        <f>IF(OR($AB2198="", $AC2198=""), "", IF($H2198=$M$3, "", IF(OR(BD$7&lt;$AB2198, $AC2198&lt;BD$6),"", MAX(BD$10:BD2197)+1)))</f>
        <v/>
      </c>
      <c r="BE2198" s="5" t="str">
        <f>IF(OR($AB2198="", $AC2198=""), "", IF($H2198=$M$3, "", IF(OR(BE$7&lt;$AB2198, $AC2198&lt;BE$6),"", MAX(BE$10:BE2197)+1)))</f>
        <v/>
      </c>
      <c r="BF2198" s="5" t="str">
        <f>IF(OR($AB2198="", $AC2198=""), "", IF($H2198=$M$3, "", IF(OR(BF$7&lt;$AB2198, $AC2198&lt;BF$6),"", MAX(BF$10:BF2197)+1)))</f>
        <v/>
      </c>
      <c r="BG2198" s="5" t="str">
        <f>IF(OR($AB2198="", $AC2198=""), "", IF($H2198=$M$3, "", IF(OR(BG$7&lt;$AB2198, $AC2198&lt;BG$6),"", MAX(BG$10:BG2197)+1)))</f>
        <v/>
      </c>
      <c r="BH2198" s="5" t="str">
        <f>IF(OR($AB2198="", $AC2198=""), "", IF($H2198=$M$3, "", IF(OR(BH$7&lt;$AB2198, $AC2198&lt;BH$6),"", MAX(BH$10:BH2197)+1)))</f>
        <v/>
      </c>
      <c r="BI2198" s="5" t="str">
        <f>IF(OR($AB2198="", $AC2198=""), "", IF($H2198=$M$3, "", IF(OR(BI$7&lt;$AB2198, $AC2198&lt;BI$6),"", MAX(BI$10:BI2197)+1)))</f>
        <v/>
      </c>
      <c r="BK2198" s="5" t="str" cm="1">
        <f t="array" aca="1" ref="BK2198" ca="1">IFERROR(INDEX($AE2198:$BI2198, $BJ2198, MATCH($BK$9, $AE$9:$BI$9, 0)), "")</f>
        <v/>
      </c>
    </row>
    <row r="2199" spans="1:63" x14ac:dyDescent="0.25">
      <c r="A2199" s="2"/>
      <c r="B2199" s="254"/>
      <c r="C2199" s="255"/>
      <c r="D2199" s="256"/>
      <c r="E2199" s="257"/>
      <c r="F2199" s="257"/>
      <c r="G2199" s="258"/>
      <c r="H2199" s="259"/>
      <c r="I2199" s="16"/>
      <c r="J2199" s="5" t="str">
        <f t="shared" si="283"/>
        <v/>
      </c>
      <c r="K2199" s="2"/>
      <c r="O2199" s="5" t="str">
        <f t="shared" si="281"/>
        <v/>
      </c>
      <c r="Q2199" s="5" t="str">
        <f t="shared" si="284"/>
        <v/>
      </c>
      <c r="S2199" s="5" t="str">
        <f t="shared" si="282"/>
        <v/>
      </c>
      <c r="U2199" s="64" t="str">
        <f>IF($D2199="","", IF(COUNTIF('Intro &amp; Setup'!$AW$49:$AW$88, $D2199)&gt;0, "BH", TEXT($D2199, "ddd")))</f>
        <v/>
      </c>
      <c r="V2199" s="65" t="str">
        <f>IF($G2199="", "", IF(COUNTIF('Intro &amp; Setup'!$AW$49:$AW$88, $G2199)&gt;0, "BH", TEXT($G2199, "ddd")))</f>
        <v/>
      </c>
      <c r="W2199" s="64" t="str">
        <f t="shared" si="285"/>
        <v/>
      </c>
      <c r="X2199" s="65" t="str">
        <f t="shared" si="286"/>
        <v/>
      </c>
      <c r="Y2199" s="64" t="str">
        <f>IF(F2199="", "", IF(OR(F2199&lt;'Intro &amp; Setup'!$Z$20, F2199&gt;'Intro &amp; Setup'!$Z$22), "X", ""))</f>
        <v/>
      </c>
      <c r="Z2199" s="65" t="str">
        <f>IF(G2199="", "", IF(OR(G2199&lt;'Intro &amp; Setup'!$Z$20, G2199&gt;'Intro &amp; Setup'!$Z$22), "X", ""))</f>
        <v/>
      </c>
      <c r="AB2199" s="58" t="str">
        <f t="shared" si="287"/>
        <v/>
      </c>
      <c r="AC2199" s="59" t="str">
        <f t="shared" si="288"/>
        <v/>
      </c>
      <c r="AE2199" s="5" t="str">
        <f>IF(OR($AB2199="", $AC2199=""), "", IF($H2199=$M$3, "", IF(OR(AE$7&lt;$AB2199, $AC2199&lt;AE$6),"", MAX(AE$10:AE2198)+1)))</f>
        <v/>
      </c>
      <c r="AF2199" s="5" t="str">
        <f>IF(OR($AB2199="", $AC2199=""), "", IF($H2199=$M$3, "", IF(OR(AF$7&lt;$AB2199, $AC2199&lt;AF$6),"", MAX(AF$10:AF2198)+1)))</f>
        <v/>
      </c>
      <c r="AG2199" s="5" t="str">
        <f>IF(OR($AB2199="", $AC2199=""), "", IF($H2199=$M$3, "", IF(OR(AG$7&lt;$AB2199, $AC2199&lt;AG$6),"", MAX(AG$10:AG2198)+1)))</f>
        <v/>
      </c>
      <c r="AH2199" s="5" t="str">
        <f>IF(OR($AB2199="", $AC2199=""), "", IF($H2199=$M$3, "", IF(OR(AH$7&lt;$AB2199, $AC2199&lt;AH$6),"", MAX(AH$10:AH2198)+1)))</f>
        <v/>
      </c>
      <c r="AI2199" s="5" t="str">
        <f>IF(OR($AB2199="", $AC2199=""), "", IF($H2199=$M$3, "", IF(OR(AI$7&lt;$AB2199, $AC2199&lt;AI$6),"", MAX(AI$10:AI2198)+1)))</f>
        <v/>
      </c>
      <c r="AJ2199" s="5" t="str">
        <f>IF(OR($AB2199="", $AC2199=""), "", IF($H2199=$M$3, "", IF(OR(AJ$7&lt;$AB2199, $AC2199&lt;AJ$6),"", MAX(AJ$10:AJ2198)+1)))</f>
        <v/>
      </c>
      <c r="AK2199" s="5" t="str">
        <f>IF(OR($AB2199="", $AC2199=""), "", IF($H2199=$M$3, "", IF(OR(AK$7&lt;$AB2199, $AC2199&lt;AK$6),"", MAX(AK$10:AK2198)+1)))</f>
        <v/>
      </c>
      <c r="AL2199" s="5" t="str">
        <f>IF(OR($AB2199="", $AC2199=""), "", IF($H2199=$M$3, "", IF(OR(AL$7&lt;$AB2199, $AC2199&lt;AL$6),"", MAX(AL$10:AL2198)+1)))</f>
        <v/>
      </c>
      <c r="AM2199" s="5" t="str">
        <f>IF(OR($AB2199="", $AC2199=""), "", IF($H2199=$M$3, "", IF(OR(AM$7&lt;$AB2199, $AC2199&lt;AM$6),"", MAX(AM$10:AM2198)+1)))</f>
        <v/>
      </c>
      <c r="AN2199" s="5" t="str">
        <f>IF(OR($AB2199="", $AC2199=""), "", IF($H2199=$M$3, "", IF(OR(AN$7&lt;$AB2199, $AC2199&lt;AN$6),"", MAX(AN$10:AN2198)+1)))</f>
        <v/>
      </c>
      <c r="AO2199" s="5" t="str">
        <f>IF(OR($AB2199="", $AC2199=""), "", IF($H2199=$M$3, "", IF(OR(AO$7&lt;$AB2199, $AC2199&lt;AO$6),"", MAX(AO$10:AO2198)+1)))</f>
        <v/>
      </c>
      <c r="AP2199" s="5" t="str">
        <f>IF(OR($AB2199="", $AC2199=""), "", IF($H2199=$M$3, "", IF(OR(AP$7&lt;$AB2199, $AC2199&lt;AP$6),"", MAX(AP$10:AP2198)+1)))</f>
        <v/>
      </c>
      <c r="AQ2199" s="5" t="str">
        <f>IF(OR($AB2199="", $AC2199=""), "", IF($H2199=$M$3, "", IF(OR(AQ$7&lt;$AB2199, $AC2199&lt;AQ$6),"", MAX(AQ$10:AQ2198)+1)))</f>
        <v/>
      </c>
      <c r="AR2199" s="5" t="str">
        <f>IF(OR($AB2199="", $AC2199=""), "", IF($H2199=$M$3, "", IF(OR(AR$7&lt;$AB2199, $AC2199&lt;AR$6),"", MAX(AR$10:AR2198)+1)))</f>
        <v/>
      </c>
      <c r="AS2199" s="5" t="str">
        <f>IF(OR($AB2199="", $AC2199=""), "", IF($H2199=$M$3, "", IF(OR(AS$7&lt;$AB2199, $AC2199&lt;AS$6),"", MAX(AS$10:AS2198)+1)))</f>
        <v/>
      </c>
      <c r="AT2199" s="5" t="str">
        <f>IF(OR($AB2199="", $AC2199=""), "", IF($H2199=$M$3, "", IF(OR(AT$7&lt;$AB2199, $AC2199&lt;AT$6),"", MAX(AT$10:AT2198)+1)))</f>
        <v/>
      </c>
      <c r="AU2199" s="5" t="str">
        <f>IF(OR($AB2199="", $AC2199=""), "", IF($H2199=$M$3, "", IF(OR(AU$7&lt;$AB2199, $AC2199&lt;AU$6),"", MAX(AU$10:AU2198)+1)))</f>
        <v/>
      </c>
      <c r="AV2199" s="5" t="str">
        <f>IF(OR($AB2199="", $AC2199=""), "", IF($H2199=$M$3, "", IF(OR(AV$7&lt;$AB2199, $AC2199&lt;AV$6),"", MAX(AV$10:AV2198)+1)))</f>
        <v/>
      </c>
      <c r="AW2199" s="5" t="str">
        <f>IF(OR($AB2199="", $AC2199=""), "", IF($H2199=$M$3, "", IF(OR(AW$7&lt;$AB2199, $AC2199&lt;AW$6),"", MAX(AW$10:AW2198)+1)))</f>
        <v/>
      </c>
      <c r="AX2199" s="5" t="str">
        <f>IF(OR($AB2199="", $AC2199=""), "", IF($H2199=$M$3, "", IF(OR(AX$7&lt;$AB2199, $AC2199&lt;AX$6),"", MAX(AX$10:AX2198)+1)))</f>
        <v/>
      </c>
      <c r="AY2199" s="5" t="str">
        <f>IF(OR($AB2199="", $AC2199=""), "", IF($H2199=$M$3, "", IF(OR(AY$7&lt;$AB2199, $AC2199&lt;AY$6),"", MAX(AY$10:AY2198)+1)))</f>
        <v/>
      </c>
      <c r="AZ2199" s="5" t="str">
        <f>IF(OR($AB2199="", $AC2199=""), "", IF($H2199=$M$3, "", IF(OR(AZ$7&lt;$AB2199, $AC2199&lt;AZ$6),"", MAX(AZ$10:AZ2198)+1)))</f>
        <v/>
      </c>
      <c r="BA2199" s="5" t="str">
        <f>IF(OR($AB2199="", $AC2199=""), "", IF($H2199=$M$3, "", IF(OR(BA$7&lt;$AB2199, $AC2199&lt;BA$6),"", MAX(BA$10:BA2198)+1)))</f>
        <v/>
      </c>
      <c r="BB2199" s="5" t="str">
        <f>IF(OR($AB2199="", $AC2199=""), "", IF($H2199=$M$3, "", IF(OR(BB$7&lt;$AB2199, $AC2199&lt;BB$6),"", MAX(BB$10:BB2198)+1)))</f>
        <v/>
      </c>
      <c r="BC2199" s="5" t="str">
        <f>IF(OR($AB2199="", $AC2199=""), "", IF($H2199=$M$3, "", IF(OR(BC$7&lt;$AB2199, $AC2199&lt;BC$6),"", MAX(BC$10:BC2198)+1)))</f>
        <v/>
      </c>
      <c r="BD2199" s="5" t="str">
        <f>IF(OR($AB2199="", $AC2199=""), "", IF($H2199=$M$3, "", IF(OR(BD$7&lt;$AB2199, $AC2199&lt;BD$6),"", MAX(BD$10:BD2198)+1)))</f>
        <v/>
      </c>
      <c r="BE2199" s="5" t="str">
        <f>IF(OR($AB2199="", $AC2199=""), "", IF($H2199=$M$3, "", IF(OR(BE$7&lt;$AB2199, $AC2199&lt;BE$6),"", MAX(BE$10:BE2198)+1)))</f>
        <v/>
      </c>
      <c r="BF2199" s="5" t="str">
        <f>IF(OR($AB2199="", $AC2199=""), "", IF($H2199=$M$3, "", IF(OR(BF$7&lt;$AB2199, $AC2199&lt;BF$6),"", MAX(BF$10:BF2198)+1)))</f>
        <v/>
      </c>
      <c r="BG2199" s="5" t="str">
        <f>IF(OR($AB2199="", $AC2199=""), "", IF($H2199=$M$3, "", IF(OR(BG$7&lt;$AB2199, $AC2199&lt;BG$6),"", MAX(BG$10:BG2198)+1)))</f>
        <v/>
      </c>
      <c r="BH2199" s="5" t="str">
        <f>IF(OR($AB2199="", $AC2199=""), "", IF($H2199=$M$3, "", IF(OR(BH$7&lt;$AB2199, $AC2199&lt;BH$6),"", MAX(BH$10:BH2198)+1)))</f>
        <v/>
      </c>
      <c r="BI2199" s="5" t="str">
        <f>IF(OR($AB2199="", $AC2199=""), "", IF($H2199=$M$3, "", IF(OR(BI$7&lt;$AB2199, $AC2199&lt;BI$6),"", MAX(BI$10:BI2198)+1)))</f>
        <v/>
      </c>
      <c r="BK2199" s="5" t="str" cm="1">
        <f t="array" aca="1" ref="BK2199" ca="1">IFERROR(INDEX($AE2199:$BI2199, $BJ2199, MATCH($BK$9, $AE$9:$BI$9, 0)), "")</f>
        <v/>
      </c>
    </row>
    <row r="2200" spans="1:63" x14ac:dyDescent="0.25">
      <c r="A2200" s="2"/>
      <c r="B2200" s="254"/>
      <c r="C2200" s="255"/>
      <c r="D2200" s="256"/>
      <c r="E2200" s="257"/>
      <c r="F2200" s="257"/>
      <c r="G2200" s="258"/>
      <c r="H2200" s="259"/>
      <c r="I2200" s="16"/>
      <c r="J2200" s="5" t="str">
        <f t="shared" si="283"/>
        <v/>
      </c>
      <c r="K2200" s="2"/>
      <c r="O2200" s="5" t="str">
        <f t="shared" si="281"/>
        <v/>
      </c>
      <c r="Q2200" s="5" t="str">
        <f t="shared" si="284"/>
        <v/>
      </c>
      <c r="S2200" s="5" t="str">
        <f t="shared" si="282"/>
        <v/>
      </c>
      <c r="U2200" s="64" t="str">
        <f>IF($D2200="","", IF(COUNTIF('Intro &amp; Setup'!$AW$49:$AW$88, $D2200)&gt;0, "BH", TEXT($D2200, "ddd")))</f>
        <v/>
      </c>
      <c r="V2200" s="65" t="str">
        <f>IF($G2200="", "", IF(COUNTIF('Intro &amp; Setup'!$AW$49:$AW$88, $G2200)&gt;0, "BH", TEXT($G2200, "ddd")))</f>
        <v/>
      </c>
      <c r="W2200" s="64" t="str">
        <f t="shared" si="285"/>
        <v/>
      </c>
      <c r="X2200" s="65" t="str">
        <f t="shared" si="286"/>
        <v/>
      </c>
      <c r="Y2200" s="64" t="str">
        <f>IF(F2200="", "", IF(OR(F2200&lt;'Intro &amp; Setup'!$Z$20, F2200&gt;'Intro &amp; Setup'!$Z$22), "X", ""))</f>
        <v/>
      </c>
      <c r="Z2200" s="65" t="str">
        <f>IF(G2200="", "", IF(OR(G2200&lt;'Intro &amp; Setup'!$Z$20, G2200&gt;'Intro &amp; Setup'!$Z$22), "X", ""))</f>
        <v/>
      </c>
      <c r="AB2200" s="58" t="str">
        <f t="shared" si="287"/>
        <v/>
      </c>
      <c r="AC2200" s="59" t="str">
        <f t="shared" si="288"/>
        <v/>
      </c>
      <c r="AE2200" s="5" t="str">
        <f>IF(OR($AB2200="", $AC2200=""), "", IF($H2200=$M$3, "", IF(OR(AE$7&lt;$AB2200, $AC2200&lt;AE$6),"", MAX(AE$10:AE2199)+1)))</f>
        <v/>
      </c>
      <c r="AF2200" s="5" t="str">
        <f>IF(OR($AB2200="", $AC2200=""), "", IF($H2200=$M$3, "", IF(OR(AF$7&lt;$AB2200, $AC2200&lt;AF$6),"", MAX(AF$10:AF2199)+1)))</f>
        <v/>
      </c>
      <c r="AG2200" s="5" t="str">
        <f>IF(OR($AB2200="", $AC2200=""), "", IF($H2200=$M$3, "", IF(OR(AG$7&lt;$AB2200, $AC2200&lt;AG$6),"", MAX(AG$10:AG2199)+1)))</f>
        <v/>
      </c>
      <c r="AH2200" s="5" t="str">
        <f>IF(OR($AB2200="", $AC2200=""), "", IF($H2200=$M$3, "", IF(OR(AH$7&lt;$AB2200, $AC2200&lt;AH$6),"", MAX(AH$10:AH2199)+1)))</f>
        <v/>
      </c>
      <c r="AI2200" s="5" t="str">
        <f>IF(OR($AB2200="", $AC2200=""), "", IF($H2200=$M$3, "", IF(OR(AI$7&lt;$AB2200, $AC2200&lt;AI$6),"", MAX(AI$10:AI2199)+1)))</f>
        <v/>
      </c>
      <c r="AJ2200" s="5" t="str">
        <f>IF(OR($AB2200="", $AC2200=""), "", IF($H2200=$M$3, "", IF(OR(AJ$7&lt;$AB2200, $AC2200&lt;AJ$6),"", MAX(AJ$10:AJ2199)+1)))</f>
        <v/>
      </c>
      <c r="AK2200" s="5" t="str">
        <f>IF(OR($AB2200="", $AC2200=""), "", IF($H2200=$M$3, "", IF(OR(AK$7&lt;$AB2200, $AC2200&lt;AK$6),"", MAX(AK$10:AK2199)+1)))</f>
        <v/>
      </c>
      <c r="AL2200" s="5" t="str">
        <f>IF(OR($AB2200="", $AC2200=""), "", IF($H2200=$M$3, "", IF(OR(AL$7&lt;$AB2200, $AC2200&lt;AL$6),"", MAX(AL$10:AL2199)+1)))</f>
        <v/>
      </c>
      <c r="AM2200" s="5" t="str">
        <f>IF(OR($AB2200="", $AC2200=""), "", IF($H2200=$M$3, "", IF(OR(AM$7&lt;$AB2200, $AC2200&lt;AM$6),"", MAX(AM$10:AM2199)+1)))</f>
        <v/>
      </c>
      <c r="AN2200" s="5" t="str">
        <f>IF(OR($AB2200="", $AC2200=""), "", IF($H2200=$M$3, "", IF(OR(AN$7&lt;$AB2200, $AC2200&lt;AN$6),"", MAX(AN$10:AN2199)+1)))</f>
        <v/>
      </c>
      <c r="AO2200" s="5" t="str">
        <f>IF(OR($AB2200="", $AC2200=""), "", IF($H2200=$M$3, "", IF(OR(AO$7&lt;$AB2200, $AC2200&lt;AO$6),"", MAX(AO$10:AO2199)+1)))</f>
        <v/>
      </c>
      <c r="AP2200" s="5" t="str">
        <f>IF(OR($AB2200="", $AC2200=""), "", IF($H2200=$M$3, "", IF(OR(AP$7&lt;$AB2200, $AC2200&lt;AP$6),"", MAX(AP$10:AP2199)+1)))</f>
        <v/>
      </c>
      <c r="AQ2200" s="5" t="str">
        <f>IF(OR($AB2200="", $AC2200=""), "", IF($H2200=$M$3, "", IF(OR(AQ$7&lt;$AB2200, $AC2200&lt;AQ$6),"", MAX(AQ$10:AQ2199)+1)))</f>
        <v/>
      </c>
      <c r="AR2200" s="5" t="str">
        <f>IF(OR($AB2200="", $AC2200=""), "", IF($H2200=$M$3, "", IF(OR(AR$7&lt;$AB2200, $AC2200&lt;AR$6),"", MAX(AR$10:AR2199)+1)))</f>
        <v/>
      </c>
      <c r="AS2200" s="5" t="str">
        <f>IF(OR($AB2200="", $AC2200=""), "", IF($H2200=$M$3, "", IF(OR(AS$7&lt;$AB2200, $AC2200&lt;AS$6),"", MAX(AS$10:AS2199)+1)))</f>
        <v/>
      </c>
      <c r="AT2200" s="5" t="str">
        <f>IF(OR($AB2200="", $AC2200=""), "", IF($H2200=$M$3, "", IF(OR(AT$7&lt;$AB2200, $AC2200&lt;AT$6),"", MAX(AT$10:AT2199)+1)))</f>
        <v/>
      </c>
      <c r="AU2200" s="5" t="str">
        <f>IF(OR($AB2200="", $AC2200=""), "", IF($H2200=$M$3, "", IF(OR(AU$7&lt;$AB2200, $AC2200&lt;AU$6),"", MAX(AU$10:AU2199)+1)))</f>
        <v/>
      </c>
      <c r="AV2200" s="5" t="str">
        <f>IF(OR($AB2200="", $AC2200=""), "", IF($H2200=$M$3, "", IF(OR(AV$7&lt;$AB2200, $AC2200&lt;AV$6),"", MAX(AV$10:AV2199)+1)))</f>
        <v/>
      </c>
      <c r="AW2200" s="5" t="str">
        <f>IF(OR($AB2200="", $AC2200=""), "", IF($H2200=$M$3, "", IF(OR(AW$7&lt;$AB2200, $AC2200&lt;AW$6),"", MAX(AW$10:AW2199)+1)))</f>
        <v/>
      </c>
      <c r="AX2200" s="5" t="str">
        <f>IF(OR($AB2200="", $AC2200=""), "", IF($H2200=$M$3, "", IF(OR(AX$7&lt;$AB2200, $AC2200&lt;AX$6),"", MAX(AX$10:AX2199)+1)))</f>
        <v/>
      </c>
      <c r="AY2200" s="5" t="str">
        <f>IF(OR($AB2200="", $AC2200=""), "", IF($H2200=$M$3, "", IF(OR(AY$7&lt;$AB2200, $AC2200&lt;AY$6),"", MAX(AY$10:AY2199)+1)))</f>
        <v/>
      </c>
      <c r="AZ2200" s="5" t="str">
        <f>IF(OR($AB2200="", $AC2200=""), "", IF($H2200=$M$3, "", IF(OR(AZ$7&lt;$AB2200, $AC2200&lt;AZ$6),"", MAX(AZ$10:AZ2199)+1)))</f>
        <v/>
      </c>
      <c r="BA2200" s="5" t="str">
        <f>IF(OR($AB2200="", $AC2200=""), "", IF($H2200=$M$3, "", IF(OR(BA$7&lt;$AB2200, $AC2200&lt;BA$6),"", MAX(BA$10:BA2199)+1)))</f>
        <v/>
      </c>
      <c r="BB2200" s="5" t="str">
        <f>IF(OR($AB2200="", $AC2200=""), "", IF($H2200=$M$3, "", IF(OR(BB$7&lt;$AB2200, $AC2200&lt;BB$6),"", MAX(BB$10:BB2199)+1)))</f>
        <v/>
      </c>
      <c r="BC2200" s="5" t="str">
        <f>IF(OR($AB2200="", $AC2200=""), "", IF($H2200=$M$3, "", IF(OR(BC$7&lt;$AB2200, $AC2200&lt;BC$6),"", MAX(BC$10:BC2199)+1)))</f>
        <v/>
      </c>
      <c r="BD2200" s="5" t="str">
        <f>IF(OR($AB2200="", $AC2200=""), "", IF($H2200=$M$3, "", IF(OR(BD$7&lt;$AB2200, $AC2200&lt;BD$6),"", MAX(BD$10:BD2199)+1)))</f>
        <v/>
      </c>
      <c r="BE2200" s="5" t="str">
        <f>IF(OR($AB2200="", $AC2200=""), "", IF($H2200=$M$3, "", IF(OR(BE$7&lt;$AB2200, $AC2200&lt;BE$6),"", MAX(BE$10:BE2199)+1)))</f>
        <v/>
      </c>
      <c r="BF2200" s="5" t="str">
        <f>IF(OR($AB2200="", $AC2200=""), "", IF($H2200=$M$3, "", IF(OR(BF$7&lt;$AB2200, $AC2200&lt;BF$6),"", MAX(BF$10:BF2199)+1)))</f>
        <v/>
      </c>
      <c r="BG2200" s="5" t="str">
        <f>IF(OR($AB2200="", $AC2200=""), "", IF($H2200=$M$3, "", IF(OR(BG$7&lt;$AB2200, $AC2200&lt;BG$6),"", MAX(BG$10:BG2199)+1)))</f>
        <v/>
      </c>
      <c r="BH2200" s="5" t="str">
        <f>IF(OR($AB2200="", $AC2200=""), "", IF($H2200=$M$3, "", IF(OR(BH$7&lt;$AB2200, $AC2200&lt;BH$6),"", MAX(BH$10:BH2199)+1)))</f>
        <v/>
      </c>
      <c r="BI2200" s="5" t="str">
        <f>IF(OR($AB2200="", $AC2200=""), "", IF($H2200=$M$3, "", IF(OR(BI$7&lt;$AB2200, $AC2200&lt;BI$6),"", MAX(BI$10:BI2199)+1)))</f>
        <v/>
      </c>
      <c r="BK2200" s="5" t="str" cm="1">
        <f t="array" aca="1" ref="BK2200" ca="1">IFERROR(INDEX($AE2200:$BI2200, $BJ2200, MATCH($BK$9, $AE$9:$BI$9, 0)), "")</f>
        <v/>
      </c>
    </row>
    <row r="2201" spans="1:63" x14ac:dyDescent="0.25">
      <c r="A2201" s="2"/>
      <c r="B2201" s="254"/>
      <c r="C2201" s="255"/>
      <c r="D2201" s="256"/>
      <c r="E2201" s="257"/>
      <c r="F2201" s="257"/>
      <c r="G2201" s="258"/>
      <c r="H2201" s="259"/>
      <c r="I2201" s="16"/>
      <c r="J2201" s="5" t="str">
        <f t="shared" si="283"/>
        <v/>
      </c>
      <c r="K2201" s="2"/>
      <c r="O2201" s="5" t="str">
        <f t="shared" si="281"/>
        <v/>
      </c>
      <c r="Q2201" s="5" t="str">
        <f t="shared" si="284"/>
        <v/>
      </c>
      <c r="S2201" s="5" t="str">
        <f t="shared" si="282"/>
        <v/>
      </c>
      <c r="U2201" s="64" t="str">
        <f>IF($D2201="","", IF(COUNTIF('Intro &amp; Setup'!$AW$49:$AW$88, $D2201)&gt;0, "BH", TEXT($D2201, "ddd")))</f>
        <v/>
      </c>
      <c r="V2201" s="65" t="str">
        <f>IF($G2201="", "", IF(COUNTIF('Intro &amp; Setup'!$AW$49:$AW$88, $G2201)&gt;0, "BH", TEXT($G2201, "ddd")))</f>
        <v/>
      </c>
      <c r="W2201" s="64" t="str">
        <f t="shared" si="285"/>
        <v/>
      </c>
      <c r="X2201" s="65" t="str">
        <f t="shared" si="286"/>
        <v/>
      </c>
      <c r="Y2201" s="64" t="str">
        <f>IF(F2201="", "", IF(OR(F2201&lt;'Intro &amp; Setup'!$Z$20, F2201&gt;'Intro &amp; Setup'!$Z$22), "X", ""))</f>
        <v/>
      </c>
      <c r="Z2201" s="65" t="str">
        <f>IF(G2201="", "", IF(OR(G2201&lt;'Intro &amp; Setup'!$Z$20, G2201&gt;'Intro &amp; Setup'!$Z$22), "X", ""))</f>
        <v/>
      </c>
      <c r="AB2201" s="58" t="str">
        <f t="shared" si="287"/>
        <v/>
      </c>
      <c r="AC2201" s="59" t="str">
        <f t="shared" si="288"/>
        <v/>
      </c>
      <c r="AE2201" s="5" t="str">
        <f>IF(OR($AB2201="", $AC2201=""), "", IF($H2201=$M$3, "", IF(OR(AE$7&lt;$AB2201, $AC2201&lt;AE$6),"", MAX(AE$10:AE2200)+1)))</f>
        <v/>
      </c>
      <c r="AF2201" s="5" t="str">
        <f>IF(OR($AB2201="", $AC2201=""), "", IF($H2201=$M$3, "", IF(OR(AF$7&lt;$AB2201, $AC2201&lt;AF$6),"", MAX(AF$10:AF2200)+1)))</f>
        <v/>
      </c>
      <c r="AG2201" s="5" t="str">
        <f>IF(OR($AB2201="", $AC2201=""), "", IF($H2201=$M$3, "", IF(OR(AG$7&lt;$AB2201, $AC2201&lt;AG$6),"", MAX(AG$10:AG2200)+1)))</f>
        <v/>
      </c>
      <c r="AH2201" s="5" t="str">
        <f>IF(OR($AB2201="", $AC2201=""), "", IF($H2201=$M$3, "", IF(OR(AH$7&lt;$AB2201, $AC2201&lt;AH$6),"", MAX(AH$10:AH2200)+1)))</f>
        <v/>
      </c>
      <c r="AI2201" s="5" t="str">
        <f>IF(OR($AB2201="", $AC2201=""), "", IF($H2201=$M$3, "", IF(OR(AI$7&lt;$AB2201, $AC2201&lt;AI$6),"", MAX(AI$10:AI2200)+1)))</f>
        <v/>
      </c>
      <c r="AJ2201" s="5" t="str">
        <f>IF(OR($AB2201="", $AC2201=""), "", IF($H2201=$M$3, "", IF(OR(AJ$7&lt;$AB2201, $AC2201&lt;AJ$6),"", MAX(AJ$10:AJ2200)+1)))</f>
        <v/>
      </c>
      <c r="AK2201" s="5" t="str">
        <f>IF(OR($AB2201="", $AC2201=""), "", IF($H2201=$M$3, "", IF(OR(AK$7&lt;$AB2201, $AC2201&lt;AK$6),"", MAX(AK$10:AK2200)+1)))</f>
        <v/>
      </c>
      <c r="AL2201" s="5" t="str">
        <f>IF(OR($AB2201="", $AC2201=""), "", IF($H2201=$M$3, "", IF(OR(AL$7&lt;$AB2201, $AC2201&lt;AL$6),"", MAX(AL$10:AL2200)+1)))</f>
        <v/>
      </c>
      <c r="AM2201" s="5" t="str">
        <f>IF(OR($AB2201="", $AC2201=""), "", IF($H2201=$M$3, "", IF(OR(AM$7&lt;$AB2201, $AC2201&lt;AM$6),"", MAX(AM$10:AM2200)+1)))</f>
        <v/>
      </c>
      <c r="AN2201" s="5" t="str">
        <f>IF(OR($AB2201="", $AC2201=""), "", IF($H2201=$M$3, "", IF(OR(AN$7&lt;$AB2201, $AC2201&lt;AN$6),"", MAX(AN$10:AN2200)+1)))</f>
        <v/>
      </c>
      <c r="AO2201" s="5" t="str">
        <f>IF(OR($AB2201="", $AC2201=""), "", IF($H2201=$M$3, "", IF(OR(AO$7&lt;$AB2201, $AC2201&lt;AO$6),"", MAX(AO$10:AO2200)+1)))</f>
        <v/>
      </c>
      <c r="AP2201" s="5" t="str">
        <f>IF(OR($AB2201="", $AC2201=""), "", IF($H2201=$M$3, "", IF(OR(AP$7&lt;$AB2201, $AC2201&lt;AP$6),"", MAX(AP$10:AP2200)+1)))</f>
        <v/>
      </c>
      <c r="AQ2201" s="5" t="str">
        <f>IF(OR($AB2201="", $AC2201=""), "", IF($H2201=$M$3, "", IF(OR(AQ$7&lt;$AB2201, $AC2201&lt;AQ$6),"", MAX(AQ$10:AQ2200)+1)))</f>
        <v/>
      </c>
      <c r="AR2201" s="5" t="str">
        <f>IF(OR($AB2201="", $AC2201=""), "", IF($H2201=$M$3, "", IF(OR(AR$7&lt;$AB2201, $AC2201&lt;AR$6),"", MAX(AR$10:AR2200)+1)))</f>
        <v/>
      </c>
      <c r="AS2201" s="5" t="str">
        <f>IF(OR($AB2201="", $AC2201=""), "", IF($H2201=$M$3, "", IF(OR(AS$7&lt;$AB2201, $AC2201&lt;AS$6),"", MAX(AS$10:AS2200)+1)))</f>
        <v/>
      </c>
      <c r="AT2201" s="5" t="str">
        <f>IF(OR($AB2201="", $AC2201=""), "", IF($H2201=$M$3, "", IF(OR(AT$7&lt;$AB2201, $AC2201&lt;AT$6),"", MAX(AT$10:AT2200)+1)))</f>
        <v/>
      </c>
      <c r="AU2201" s="5" t="str">
        <f>IF(OR($AB2201="", $AC2201=""), "", IF($H2201=$M$3, "", IF(OR(AU$7&lt;$AB2201, $AC2201&lt;AU$6),"", MAX(AU$10:AU2200)+1)))</f>
        <v/>
      </c>
      <c r="AV2201" s="5" t="str">
        <f>IF(OR($AB2201="", $AC2201=""), "", IF($H2201=$M$3, "", IF(OR(AV$7&lt;$AB2201, $AC2201&lt;AV$6),"", MAX(AV$10:AV2200)+1)))</f>
        <v/>
      </c>
      <c r="AW2201" s="5" t="str">
        <f>IF(OR($AB2201="", $AC2201=""), "", IF($H2201=$M$3, "", IF(OR(AW$7&lt;$AB2201, $AC2201&lt;AW$6),"", MAX(AW$10:AW2200)+1)))</f>
        <v/>
      </c>
      <c r="AX2201" s="5" t="str">
        <f>IF(OR($AB2201="", $AC2201=""), "", IF($H2201=$M$3, "", IF(OR(AX$7&lt;$AB2201, $AC2201&lt;AX$6),"", MAX(AX$10:AX2200)+1)))</f>
        <v/>
      </c>
      <c r="AY2201" s="5" t="str">
        <f>IF(OR($AB2201="", $AC2201=""), "", IF($H2201=$M$3, "", IF(OR(AY$7&lt;$AB2201, $AC2201&lt;AY$6),"", MAX(AY$10:AY2200)+1)))</f>
        <v/>
      </c>
      <c r="AZ2201" s="5" t="str">
        <f>IF(OR($AB2201="", $AC2201=""), "", IF($H2201=$M$3, "", IF(OR(AZ$7&lt;$AB2201, $AC2201&lt;AZ$6),"", MAX(AZ$10:AZ2200)+1)))</f>
        <v/>
      </c>
      <c r="BA2201" s="5" t="str">
        <f>IF(OR($AB2201="", $AC2201=""), "", IF($H2201=$M$3, "", IF(OR(BA$7&lt;$AB2201, $AC2201&lt;BA$6),"", MAX(BA$10:BA2200)+1)))</f>
        <v/>
      </c>
      <c r="BB2201" s="5" t="str">
        <f>IF(OR($AB2201="", $AC2201=""), "", IF($H2201=$M$3, "", IF(OR(BB$7&lt;$AB2201, $AC2201&lt;BB$6),"", MAX(BB$10:BB2200)+1)))</f>
        <v/>
      </c>
      <c r="BC2201" s="5" t="str">
        <f>IF(OR($AB2201="", $AC2201=""), "", IF($H2201=$M$3, "", IF(OR(BC$7&lt;$AB2201, $AC2201&lt;BC$6),"", MAX(BC$10:BC2200)+1)))</f>
        <v/>
      </c>
      <c r="BD2201" s="5" t="str">
        <f>IF(OR($AB2201="", $AC2201=""), "", IF($H2201=$M$3, "", IF(OR(BD$7&lt;$AB2201, $AC2201&lt;BD$6),"", MAX(BD$10:BD2200)+1)))</f>
        <v/>
      </c>
      <c r="BE2201" s="5" t="str">
        <f>IF(OR($AB2201="", $AC2201=""), "", IF($H2201=$M$3, "", IF(OR(BE$7&lt;$AB2201, $AC2201&lt;BE$6),"", MAX(BE$10:BE2200)+1)))</f>
        <v/>
      </c>
      <c r="BF2201" s="5" t="str">
        <f>IF(OR($AB2201="", $AC2201=""), "", IF($H2201=$M$3, "", IF(OR(BF$7&lt;$AB2201, $AC2201&lt;BF$6),"", MAX(BF$10:BF2200)+1)))</f>
        <v/>
      </c>
      <c r="BG2201" s="5" t="str">
        <f>IF(OR($AB2201="", $AC2201=""), "", IF($H2201=$M$3, "", IF(OR(BG$7&lt;$AB2201, $AC2201&lt;BG$6),"", MAX(BG$10:BG2200)+1)))</f>
        <v/>
      </c>
      <c r="BH2201" s="5" t="str">
        <f>IF(OR($AB2201="", $AC2201=""), "", IF($H2201=$M$3, "", IF(OR(BH$7&lt;$AB2201, $AC2201&lt;BH$6),"", MAX(BH$10:BH2200)+1)))</f>
        <v/>
      </c>
      <c r="BI2201" s="5" t="str">
        <f>IF(OR($AB2201="", $AC2201=""), "", IF($H2201=$M$3, "", IF(OR(BI$7&lt;$AB2201, $AC2201&lt;BI$6),"", MAX(BI$10:BI2200)+1)))</f>
        <v/>
      </c>
      <c r="BK2201" s="5" t="str" cm="1">
        <f t="array" aca="1" ref="BK2201" ca="1">IFERROR(INDEX($AE2201:$BI2201, $BJ2201, MATCH($BK$9, $AE$9:$BI$9, 0)), "")</f>
        <v/>
      </c>
    </row>
    <row r="2202" spans="1:63" x14ac:dyDescent="0.25">
      <c r="A2202" s="2"/>
      <c r="B2202" s="254"/>
      <c r="C2202" s="255"/>
      <c r="D2202" s="256"/>
      <c r="E2202" s="257"/>
      <c r="F2202" s="257"/>
      <c r="G2202" s="258"/>
      <c r="H2202" s="259"/>
      <c r="I2202" s="16"/>
      <c r="J2202" s="5" t="str">
        <f t="shared" si="283"/>
        <v/>
      </c>
      <c r="K2202" s="2"/>
      <c r="O2202" s="5" t="str">
        <f t="shared" si="281"/>
        <v/>
      </c>
      <c r="Q2202" s="5" t="str">
        <f t="shared" si="284"/>
        <v/>
      </c>
      <c r="S2202" s="5" t="str">
        <f t="shared" si="282"/>
        <v/>
      </c>
      <c r="U2202" s="64" t="str">
        <f>IF($D2202="","", IF(COUNTIF('Intro &amp; Setup'!$AW$49:$AW$88, $D2202)&gt;0, "BH", TEXT($D2202, "ddd")))</f>
        <v/>
      </c>
      <c r="V2202" s="65" t="str">
        <f>IF($G2202="", "", IF(COUNTIF('Intro &amp; Setup'!$AW$49:$AW$88, $G2202)&gt;0, "BH", TEXT($G2202, "ddd")))</f>
        <v/>
      </c>
      <c r="W2202" s="64" t="str">
        <f t="shared" si="285"/>
        <v/>
      </c>
      <c r="X2202" s="65" t="str">
        <f t="shared" si="286"/>
        <v/>
      </c>
      <c r="Y2202" s="64" t="str">
        <f>IF(F2202="", "", IF(OR(F2202&lt;'Intro &amp; Setup'!$Z$20, F2202&gt;'Intro &amp; Setup'!$Z$22), "X", ""))</f>
        <v/>
      </c>
      <c r="Z2202" s="65" t="str">
        <f>IF(G2202="", "", IF(OR(G2202&lt;'Intro &amp; Setup'!$Z$20, G2202&gt;'Intro &amp; Setup'!$Z$22), "X", ""))</f>
        <v/>
      </c>
      <c r="AB2202" s="58" t="str">
        <f t="shared" si="287"/>
        <v/>
      </c>
      <c r="AC2202" s="59" t="str">
        <f t="shared" si="288"/>
        <v/>
      </c>
      <c r="AE2202" s="5" t="str">
        <f>IF(OR($AB2202="", $AC2202=""), "", IF($H2202=$M$3, "", IF(OR(AE$7&lt;$AB2202, $AC2202&lt;AE$6),"", MAX(AE$10:AE2201)+1)))</f>
        <v/>
      </c>
      <c r="AF2202" s="5" t="str">
        <f>IF(OR($AB2202="", $AC2202=""), "", IF($H2202=$M$3, "", IF(OR(AF$7&lt;$AB2202, $AC2202&lt;AF$6),"", MAX(AF$10:AF2201)+1)))</f>
        <v/>
      </c>
      <c r="AG2202" s="5" t="str">
        <f>IF(OR($AB2202="", $AC2202=""), "", IF($H2202=$M$3, "", IF(OR(AG$7&lt;$AB2202, $AC2202&lt;AG$6),"", MAX(AG$10:AG2201)+1)))</f>
        <v/>
      </c>
      <c r="AH2202" s="5" t="str">
        <f>IF(OR($AB2202="", $AC2202=""), "", IF($H2202=$M$3, "", IF(OR(AH$7&lt;$AB2202, $AC2202&lt;AH$6),"", MAX(AH$10:AH2201)+1)))</f>
        <v/>
      </c>
      <c r="AI2202" s="5" t="str">
        <f>IF(OR($AB2202="", $AC2202=""), "", IF($H2202=$M$3, "", IF(OR(AI$7&lt;$AB2202, $AC2202&lt;AI$6),"", MAX(AI$10:AI2201)+1)))</f>
        <v/>
      </c>
      <c r="AJ2202" s="5" t="str">
        <f>IF(OR($AB2202="", $AC2202=""), "", IF($H2202=$M$3, "", IF(OR(AJ$7&lt;$AB2202, $AC2202&lt;AJ$6),"", MAX(AJ$10:AJ2201)+1)))</f>
        <v/>
      </c>
      <c r="AK2202" s="5" t="str">
        <f>IF(OR($AB2202="", $AC2202=""), "", IF($H2202=$M$3, "", IF(OR(AK$7&lt;$AB2202, $AC2202&lt;AK$6),"", MAX(AK$10:AK2201)+1)))</f>
        <v/>
      </c>
      <c r="AL2202" s="5" t="str">
        <f>IF(OR($AB2202="", $AC2202=""), "", IF($H2202=$M$3, "", IF(OR(AL$7&lt;$AB2202, $AC2202&lt;AL$6),"", MAX(AL$10:AL2201)+1)))</f>
        <v/>
      </c>
      <c r="AM2202" s="5" t="str">
        <f>IF(OR($AB2202="", $AC2202=""), "", IF($H2202=$M$3, "", IF(OR(AM$7&lt;$AB2202, $AC2202&lt;AM$6),"", MAX(AM$10:AM2201)+1)))</f>
        <v/>
      </c>
      <c r="AN2202" s="5" t="str">
        <f>IF(OR($AB2202="", $AC2202=""), "", IF($H2202=$M$3, "", IF(OR(AN$7&lt;$AB2202, $AC2202&lt;AN$6),"", MAX(AN$10:AN2201)+1)))</f>
        <v/>
      </c>
      <c r="AO2202" s="5" t="str">
        <f>IF(OR($AB2202="", $AC2202=""), "", IF($H2202=$M$3, "", IF(OR(AO$7&lt;$AB2202, $AC2202&lt;AO$6),"", MAX(AO$10:AO2201)+1)))</f>
        <v/>
      </c>
      <c r="AP2202" s="5" t="str">
        <f>IF(OR($AB2202="", $AC2202=""), "", IF($H2202=$M$3, "", IF(OR(AP$7&lt;$AB2202, $AC2202&lt;AP$6),"", MAX(AP$10:AP2201)+1)))</f>
        <v/>
      </c>
      <c r="AQ2202" s="5" t="str">
        <f>IF(OR($AB2202="", $AC2202=""), "", IF($H2202=$M$3, "", IF(OR(AQ$7&lt;$AB2202, $AC2202&lt;AQ$6),"", MAX(AQ$10:AQ2201)+1)))</f>
        <v/>
      </c>
      <c r="AR2202" s="5" t="str">
        <f>IF(OR($AB2202="", $AC2202=""), "", IF($H2202=$M$3, "", IF(OR(AR$7&lt;$AB2202, $AC2202&lt;AR$6),"", MAX(AR$10:AR2201)+1)))</f>
        <v/>
      </c>
      <c r="AS2202" s="5" t="str">
        <f>IF(OR($AB2202="", $AC2202=""), "", IF($H2202=$M$3, "", IF(OR(AS$7&lt;$AB2202, $AC2202&lt;AS$6),"", MAX(AS$10:AS2201)+1)))</f>
        <v/>
      </c>
      <c r="AT2202" s="5" t="str">
        <f>IF(OR($AB2202="", $AC2202=""), "", IF($H2202=$M$3, "", IF(OR(AT$7&lt;$AB2202, $AC2202&lt;AT$6),"", MAX(AT$10:AT2201)+1)))</f>
        <v/>
      </c>
      <c r="AU2202" s="5" t="str">
        <f>IF(OR($AB2202="", $AC2202=""), "", IF($H2202=$M$3, "", IF(OR(AU$7&lt;$AB2202, $AC2202&lt;AU$6),"", MAX(AU$10:AU2201)+1)))</f>
        <v/>
      </c>
      <c r="AV2202" s="5" t="str">
        <f>IF(OR($AB2202="", $AC2202=""), "", IF($H2202=$M$3, "", IF(OR(AV$7&lt;$AB2202, $AC2202&lt;AV$6),"", MAX(AV$10:AV2201)+1)))</f>
        <v/>
      </c>
      <c r="AW2202" s="5" t="str">
        <f>IF(OR($AB2202="", $AC2202=""), "", IF($H2202=$M$3, "", IF(OR(AW$7&lt;$AB2202, $AC2202&lt;AW$6),"", MAX(AW$10:AW2201)+1)))</f>
        <v/>
      </c>
      <c r="AX2202" s="5" t="str">
        <f>IF(OR($AB2202="", $AC2202=""), "", IF($H2202=$M$3, "", IF(OR(AX$7&lt;$AB2202, $AC2202&lt;AX$6),"", MAX(AX$10:AX2201)+1)))</f>
        <v/>
      </c>
      <c r="AY2202" s="5" t="str">
        <f>IF(OR($AB2202="", $AC2202=""), "", IF($H2202=$M$3, "", IF(OR(AY$7&lt;$AB2202, $AC2202&lt;AY$6),"", MAX(AY$10:AY2201)+1)))</f>
        <v/>
      </c>
      <c r="AZ2202" s="5" t="str">
        <f>IF(OR($AB2202="", $AC2202=""), "", IF($H2202=$M$3, "", IF(OR(AZ$7&lt;$AB2202, $AC2202&lt;AZ$6),"", MAX(AZ$10:AZ2201)+1)))</f>
        <v/>
      </c>
      <c r="BA2202" s="5" t="str">
        <f>IF(OR($AB2202="", $AC2202=""), "", IF($H2202=$M$3, "", IF(OR(BA$7&lt;$AB2202, $AC2202&lt;BA$6),"", MAX(BA$10:BA2201)+1)))</f>
        <v/>
      </c>
      <c r="BB2202" s="5" t="str">
        <f>IF(OR($AB2202="", $AC2202=""), "", IF($H2202=$M$3, "", IF(OR(BB$7&lt;$AB2202, $AC2202&lt;BB$6),"", MAX(BB$10:BB2201)+1)))</f>
        <v/>
      </c>
      <c r="BC2202" s="5" t="str">
        <f>IF(OR($AB2202="", $AC2202=""), "", IF($H2202=$M$3, "", IF(OR(BC$7&lt;$AB2202, $AC2202&lt;BC$6),"", MAX(BC$10:BC2201)+1)))</f>
        <v/>
      </c>
      <c r="BD2202" s="5" t="str">
        <f>IF(OR($AB2202="", $AC2202=""), "", IF($H2202=$M$3, "", IF(OR(BD$7&lt;$AB2202, $AC2202&lt;BD$6),"", MAX(BD$10:BD2201)+1)))</f>
        <v/>
      </c>
      <c r="BE2202" s="5" t="str">
        <f>IF(OR($AB2202="", $AC2202=""), "", IF($H2202=$M$3, "", IF(OR(BE$7&lt;$AB2202, $AC2202&lt;BE$6),"", MAX(BE$10:BE2201)+1)))</f>
        <v/>
      </c>
      <c r="BF2202" s="5" t="str">
        <f>IF(OR($AB2202="", $AC2202=""), "", IF($H2202=$M$3, "", IF(OR(BF$7&lt;$AB2202, $AC2202&lt;BF$6),"", MAX(BF$10:BF2201)+1)))</f>
        <v/>
      </c>
      <c r="BG2202" s="5" t="str">
        <f>IF(OR($AB2202="", $AC2202=""), "", IF($H2202=$M$3, "", IF(OR(BG$7&lt;$AB2202, $AC2202&lt;BG$6),"", MAX(BG$10:BG2201)+1)))</f>
        <v/>
      </c>
      <c r="BH2202" s="5" t="str">
        <f>IF(OR($AB2202="", $AC2202=""), "", IF($H2202=$M$3, "", IF(OR(BH$7&lt;$AB2202, $AC2202&lt;BH$6),"", MAX(BH$10:BH2201)+1)))</f>
        <v/>
      </c>
      <c r="BI2202" s="5" t="str">
        <f>IF(OR($AB2202="", $AC2202=""), "", IF($H2202=$M$3, "", IF(OR(BI$7&lt;$AB2202, $AC2202&lt;BI$6),"", MAX(BI$10:BI2201)+1)))</f>
        <v/>
      </c>
      <c r="BK2202" s="5" t="str" cm="1">
        <f t="array" aca="1" ref="BK2202" ca="1">IFERROR(INDEX($AE2202:$BI2202, $BJ2202, MATCH($BK$9, $AE$9:$BI$9, 0)), "")</f>
        <v/>
      </c>
    </row>
    <row r="2203" spans="1:63" x14ac:dyDescent="0.25">
      <c r="A2203" s="2"/>
      <c r="B2203" s="254"/>
      <c r="C2203" s="255"/>
      <c r="D2203" s="256"/>
      <c r="E2203" s="257"/>
      <c r="F2203" s="257"/>
      <c r="G2203" s="258"/>
      <c r="H2203" s="259"/>
      <c r="I2203" s="16"/>
      <c r="J2203" s="5" t="str">
        <f t="shared" si="283"/>
        <v/>
      </c>
      <c r="K2203" s="2"/>
      <c r="O2203" s="5" t="str">
        <f t="shared" si="281"/>
        <v/>
      </c>
      <c r="Q2203" s="5" t="str">
        <f t="shared" si="284"/>
        <v/>
      </c>
      <c r="S2203" s="5" t="str">
        <f t="shared" si="282"/>
        <v/>
      </c>
      <c r="U2203" s="64" t="str">
        <f>IF($D2203="","", IF(COUNTIF('Intro &amp; Setup'!$AW$49:$AW$88, $D2203)&gt;0, "BH", TEXT($D2203, "ddd")))</f>
        <v/>
      </c>
      <c r="V2203" s="65" t="str">
        <f>IF($G2203="", "", IF(COUNTIF('Intro &amp; Setup'!$AW$49:$AW$88, $G2203)&gt;0, "BH", TEXT($G2203, "ddd")))</f>
        <v/>
      </c>
      <c r="W2203" s="64" t="str">
        <f t="shared" si="285"/>
        <v/>
      </c>
      <c r="X2203" s="65" t="str">
        <f t="shared" si="286"/>
        <v/>
      </c>
      <c r="Y2203" s="64" t="str">
        <f>IF(F2203="", "", IF(OR(F2203&lt;'Intro &amp; Setup'!$Z$20, F2203&gt;'Intro &amp; Setup'!$Z$22), "X", ""))</f>
        <v/>
      </c>
      <c r="Z2203" s="65" t="str">
        <f>IF(G2203="", "", IF(OR(G2203&lt;'Intro &amp; Setup'!$Z$20, G2203&gt;'Intro &amp; Setup'!$Z$22), "X", ""))</f>
        <v/>
      </c>
      <c r="AB2203" s="58" t="str">
        <f t="shared" si="287"/>
        <v/>
      </c>
      <c r="AC2203" s="59" t="str">
        <f t="shared" si="288"/>
        <v/>
      </c>
      <c r="AE2203" s="5" t="str">
        <f>IF(OR($AB2203="", $AC2203=""), "", IF($H2203=$M$3, "", IF(OR(AE$7&lt;$AB2203, $AC2203&lt;AE$6),"", MAX(AE$10:AE2202)+1)))</f>
        <v/>
      </c>
      <c r="AF2203" s="5" t="str">
        <f>IF(OR($AB2203="", $AC2203=""), "", IF($H2203=$M$3, "", IF(OR(AF$7&lt;$AB2203, $AC2203&lt;AF$6),"", MAX(AF$10:AF2202)+1)))</f>
        <v/>
      </c>
      <c r="AG2203" s="5" t="str">
        <f>IF(OR($AB2203="", $AC2203=""), "", IF($H2203=$M$3, "", IF(OR(AG$7&lt;$AB2203, $AC2203&lt;AG$6),"", MAX(AG$10:AG2202)+1)))</f>
        <v/>
      </c>
      <c r="AH2203" s="5" t="str">
        <f>IF(OR($AB2203="", $AC2203=""), "", IF($H2203=$M$3, "", IF(OR(AH$7&lt;$AB2203, $AC2203&lt;AH$6),"", MAX(AH$10:AH2202)+1)))</f>
        <v/>
      </c>
      <c r="AI2203" s="5" t="str">
        <f>IF(OR($AB2203="", $AC2203=""), "", IF($H2203=$M$3, "", IF(OR(AI$7&lt;$AB2203, $AC2203&lt;AI$6),"", MAX(AI$10:AI2202)+1)))</f>
        <v/>
      </c>
      <c r="AJ2203" s="5" t="str">
        <f>IF(OR($AB2203="", $AC2203=""), "", IF($H2203=$M$3, "", IF(OR(AJ$7&lt;$AB2203, $AC2203&lt;AJ$6),"", MAX(AJ$10:AJ2202)+1)))</f>
        <v/>
      </c>
      <c r="AK2203" s="5" t="str">
        <f>IF(OR($AB2203="", $AC2203=""), "", IF($H2203=$M$3, "", IF(OR(AK$7&lt;$AB2203, $AC2203&lt;AK$6),"", MAX(AK$10:AK2202)+1)))</f>
        <v/>
      </c>
      <c r="AL2203" s="5" t="str">
        <f>IF(OR($AB2203="", $AC2203=""), "", IF($H2203=$M$3, "", IF(OR(AL$7&lt;$AB2203, $AC2203&lt;AL$6),"", MAX(AL$10:AL2202)+1)))</f>
        <v/>
      </c>
      <c r="AM2203" s="5" t="str">
        <f>IF(OR($AB2203="", $AC2203=""), "", IF($H2203=$M$3, "", IF(OR(AM$7&lt;$AB2203, $AC2203&lt;AM$6),"", MAX(AM$10:AM2202)+1)))</f>
        <v/>
      </c>
      <c r="AN2203" s="5" t="str">
        <f>IF(OR($AB2203="", $AC2203=""), "", IF($H2203=$M$3, "", IF(OR(AN$7&lt;$AB2203, $AC2203&lt;AN$6),"", MAX(AN$10:AN2202)+1)))</f>
        <v/>
      </c>
      <c r="AO2203" s="5" t="str">
        <f>IF(OR($AB2203="", $AC2203=""), "", IF($H2203=$M$3, "", IF(OR(AO$7&lt;$AB2203, $AC2203&lt;AO$6),"", MAX(AO$10:AO2202)+1)))</f>
        <v/>
      </c>
      <c r="AP2203" s="5" t="str">
        <f>IF(OR($AB2203="", $AC2203=""), "", IF($H2203=$M$3, "", IF(OR(AP$7&lt;$AB2203, $AC2203&lt;AP$6),"", MAX(AP$10:AP2202)+1)))</f>
        <v/>
      </c>
      <c r="AQ2203" s="5" t="str">
        <f>IF(OR($AB2203="", $AC2203=""), "", IF($H2203=$M$3, "", IF(OR(AQ$7&lt;$AB2203, $AC2203&lt;AQ$6),"", MAX(AQ$10:AQ2202)+1)))</f>
        <v/>
      </c>
      <c r="AR2203" s="5" t="str">
        <f>IF(OR($AB2203="", $AC2203=""), "", IF($H2203=$M$3, "", IF(OR(AR$7&lt;$AB2203, $AC2203&lt;AR$6),"", MAX(AR$10:AR2202)+1)))</f>
        <v/>
      </c>
      <c r="AS2203" s="5" t="str">
        <f>IF(OR($AB2203="", $AC2203=""), "", IF($H2203=$M$3, "", IF(OR(AS$7&lt;$AB2203, $AC2203&lt;AS$6),"", MAX(AS$10:AS2202)+1)))</f>
        <v/>
      </c>
      <c r="AT2203" s="5" t="str">
        <f>IF(OR($AB2203="", $AC2203=""), "", IF($H2203=$M$3, "", IF(OR(AT$7&lt;$AB2203, $AC2203&lt;AT$6),"", MAX(AT$10:AT2202)+1)))</f>
        <v/>
      </c>
      <c r="AU2203" s="5" t="str">
        <f>IF(OR($AB2203="", $AC2203=""), "", IF($H2203=$M$3, "", IF(OR(AU$7&lt;$AB2203, $AC2203&lt;AU$6),"", MAX(AU$10:AU2202)+1)))</f>
        <v/>
      </c>
      <c r="AV2203" s="5" t="str">
        <f>IF(OR($AB2203="", $AC2203=""), "", IF($H2203=$M$3, "", IF(OR(AV$7&lt;$AB2203, $AC2203&lt;AV$6),"", MAX(AV$10:AV2202)+1)))</f>
        <v/>
      </c>
      <c r="AW2203" s="5" t="str">
        <f>IF(OR($AB2203="", $AC2203=""), "", IF($H2203=$M$3, "", IF(OR(AW$7&lt;$AB2203, $AC2203&lt;AW$6),"", MAX(AW$10:AW2202)+1)))</f>
        <v/>
      </c>
      <c r="AX2203" s="5" t="str">
        <f>IF(OR($AB2203="", $AC2203=""), "", IF($H2203=$M$3, "", IF(OR(AX$7&lt;$AB2203, $AC2203&lt;AX$6),"", MAX(AX$10:AX2202)+1)))</f>
        <v/>
      </c>
      <c r="AY2203" s="5" t="str">
        <f>IF(OR($AB2203="", $AC2203=""), "", IF($H2203=$M$3, "", IF(OR(AY$7&lt;$AB2203, $AC2203&lt;AY$6),"", MAX(AY$10:AY2202)+1)))</f>
        <v/>
      </c>
      <c r="AZ2203" s="5" t="str">
        <f>IF(OR($AB2203="", $AC2203=""), "", IF($H2203=$M$3, "", IF(OR(AZ$7&lt;$AB2203, $AC2203&lt;AZ$6),"", MAX(AZ$10:AZ2202)+1)))</f>
        <v/>
      </c>
      <c r="BA2203" s="5" t="str">
        <f>IF(OR($AB2203="", $AC2203=""), "", IF($H2203=$M$3, "", IF(OR(BA$7&lt;$AB2203, $AC2203&lt;BA$6),"", MAX(BA$10:BA2202)+1)))</f>
        <v/>
      </c>
      <c r="BB2203" s="5" t="str">
        <f>IF(OR($AB2203="", $AC2203=""), "", IF($H2203=$M$3, "", IF(OR(BB$7&lt;$AB2203, $AC2203&lt;BB$6),"", MAX(BB$10:BB2202)+1)))</f>
        <v/>
      </c>
      <c r="BC2203" s="5" t="str">
        <f>IF(OR($AB2203="", $AC2203=""), "", IF($H2203=$M$3, "", IF(OR(BC$7&lt;$AB2203, $AC2203&lt;BC$6),"", MAX(BC$10:BC2202)+1)))</f>
        <v/>
      </c>
      <c r="BD2203" s="5" t="str">
        <f>IF(OR($AB2203="", $AC2203=""), "", IF($H2203=$M$3, "", IF(OR(BD$7&lt;$AB2203, $AC2203&lt;BD$6),"", MAX(BD$10:BD2202)+1)))</f>
        <v/>
      </c>
      <c r="BE2203" s="5" t="str">
        <f>IF(OR($AB2203="", $AC2203=""), "", IF($H2203=$M$3, "", IF(OR(BE$7&lt;$AB2203, $AC2203&lt;BE$6),"", MAX(BE$10:BE2202)+1)))</f>
        <v/>
      </c>
      <c r="BF2203" s="5" t="str">
        <f>IF(OR($AB2203="", $AC2203=""), "", IF($H2203=$M$3, "", IF(OR(BF$7&lt;$AB2203, $AC2203&lt;BF$6),"", MAX(BF$10:BF2202)+1)))</f>
        <v/>
      </c>
      <c r="BG2203" s="5" t="str">
        <f>IF(OR($AB2203="", $AC2203=""), "", IF($H2203=$M$3, "", IF(OR(BG$7&lt;$AB2203, $AC2203&lt;BG$6),"", MAX(BG$10:BG2202)+1)))</f>
        <v/>
      </c>
      <c r="BH2203" s="5" t="str">
        <f>IF(OR($AB2203="", $AC2203=""), "", IF($H2203=$M$3, "", IF(OR(BH$7&lt;$AB2203, $AC2203&lt;BH$6),"", MAX(BH$10:BH2202)+1)))</f>
        <v/>
      </c>
      <c r="BI2203" s="5" t="str">
        <f>IF(OR($AB2203="", $AC2203=""), "", IF($H2203=$M$3, "", IF(OR(BI$7&lt;$AB2203, $AC2203&lt;BI$6),"", MAX(BI$10:BI2202)+1)))</f>
        <v/>
      </c>
      <c r="BK2203" s="5" t="str" cm="1">
        <f t="array" aca="1" ref="BK2203" ca="1">IFERROR(INDEX($AE2203:$BI2203, $BJ2203, MATCH($BK$9, $AE$9:$BI$9, 0)), "")</f>
        <v/>
      </c>
    </row>
    <row r="2204" spans="1:63" x14ac:dyDescent="0.25">
      <c r="A2204" s="2"/>
      <c r="B2204" s="254"/>
      <c r="C2204" s="255"/>
      <c r="D2204" s="256"/>
      <c r="E2204" s="257"/>
      <c r="F2204" s="257"/>
      <c r="G2204" s="258"/>
      <c r="H2204" s="259"/>
      <c r="I2204" s="16"/>
      <c r="J2204" s="5" t="str">
        <f t="shared" si="283"/>
        <v/>
      </c>
      <c r="K2204" s="2"/>
      <c r="O2204" s="5" t="str">
        <f t="shared" si="281"/>
        <v/>
      </c>
      <c r="Q2204" s="5" t="str">
        <f t="shared" si="284"/>
        <v/>
      </c>
      <c r="S2204" s="5" t="str">
        <f t="shared" si="282"/>
        <v/>
      </c>
      <c r="U2204" s="64" t="str">
        <f>IF($D2204="","", IF(COUNTIF('Intro &amp; Setup'!$AW$49:$AW$88, $D2204)&gt;0, "BH", TEXT($D2204, "ddd")))</f>
        <v/>
      </c>
      <c r="V2204" s="65" t="str">
        <f>IF($G2204="", "", IF(COUNTIF('Intro &amp; Setup'!$AW$49:$AW$88, $G2204)&gt;0, "BH", TEXT($G2204, "ddd")))</f>
        <v/>
      </c>
      <c r="W2204" s="64" t="str">
        <f t="shared" si="285"/>
        <v/>
      </c>
      <c r="X2204" s="65" t="str">
        <f t="shared" si="286"/>
        <v/>
      </c>
      <c r="Y2204" s="64" t="str">
        <f>IF(F2204="", "", IF(OR(F2204&lt;'Intro &amp; Setup'!$Z$20, F2204&gt;'Intro &amp; Setup'!$Z$22), "X", ""))</f>
        <v/>
      </c>
      <c r="Z2204" s="65" t="str">
        <f>IF(G2204="", "", IF(OR(G2204&lt;'Intro &amp; Setup'!$Z$20, G2204&gt;'Intro &amp; Setup'!$Z$22), "X", ""))</f>
        <v/>
      </c>
      <c r="AB2204" s="58" t="str">
        <f t="shared" si="287"/>
        <v/>
      </c>
      <c r="AC2204" s="59" t="str">
        <f t="shared" si="288"/>
        <v/>
      </c>
      <c r="AE2204" s="5" t="str">
        <f>IF(OR($AB2204="", $AC2204=""), "", IF($H2204=$M$3, "", IF(OR(AE$7&lt;$AB2204, $AC2204&lt;AE$6),"", MAX(AE$10:AE2203)+1)))</f>
        <v/>
      </c>
      <c r="AF2204" s="5" t="str">
        <f>IF(OR($AB2204="", $AC2204=""), "", IF($H2204=$M$3, "", IF(OR(AF$7&lt;$AB2204, $AC2204&lt;AF$6),"", MAX(AF$10:AF2203)+1)))</f>
        <v/>
      </c>
      <c r="AG2204" s="5" t="str">
        <f>IF(OR($AB2204="", $AC2204=""), "", IF($H2204=$M$3, "", IF(OR(AG$7&lt;$AB2204, $AC2204&lt;AG$6),"", MAX(AG$10:AG2203)+1)))</f>
        <v/>
      </c>
      <c r="AH2204" s="5" t="str">
        <f>IF(OR($AB2204="", $AC2204=""), "", IF($H2204=$M$3, "", IF(OR(AH$7&lt;$AB2204, $AC2204&lt;AH$6),"", MAX(AH$10:AH2203)+1)))</f>
        <v/>
      </c>
      <c r="AI2204" s="5" t="str">
        <f>IF(OR($AB2204="", $AC2204=""), "", IF($H2204=$M$3, "", IF(OR(AI$7&lt;$AB2204, $AC2204&lt;AI$6),"", MAX(AI$10:AI2203)+1)))</f>
        <v/>
      </c>
      <c r="AJ2204" s="5" t="str">
        <f>IF(OR($AB2204="", $AC2204=""), "", IF($H2204=$M$3, "", IF(OR(AJ$7&lt;$AB2204, $AC2204&lt;AJ$6),"", MAX(AJ$10:AJ2203)+1)))</f>
        <v/>
      </c>
      <c r="AK2204" s="5" t="str">
        <f>IF(OR($AB2204="", $AC2204=""), "", IF($H2204=$M$3, "", IF(OR(AK$7&lt;$AB2204, $AC2204&lt;AK$6),"", MAX(AK$10:AK2203)+1)))</f>
        <v/>
      </c>
      <c r="AL2204" s="5" t="str">
        <f>IF(OR($AB2204="", $AC2204=""), "", IF($H2204=$M$3, "", IF(OR(AL$7&lt;$AB2204, $AC2204&lt;AL$6),"", MAX(AL$10:AL2203)+1)))</f>
        <v/>
      </c>
      <c r="AM2204" s="5" t="str">
        <f>IF(OR($AB2204="", $AC2204=""), "", IF($H2204=$M$3, "", IF(OR(AM$7&lt;$AB2204, $AC2204&lt;AM$6),"", MAX(AM$10:AM2203)+1)))</f>
        <v/>
      </c>
      <c r="AN2204" s="5" t="str">
        <f>IF(OR($AB2204="", $AC2204=""), "", IF($H2204=$M$3, "", IF(OR(AN$7&lt;$AB2204, $AC2204&lt;AN$6),"", MAX(AN$10:AN2203)+1)))</f>
        <v/>
      </c>
      <c r="AO2204" s="5" t="str">
        <f>IF(OR($AB2204="", $AC2204=""), "", IF($H2204=$M$3, "", IF(OR(AO$7&lt;$AB2204, $AC2204&lt;AO$6),"", MAX(AO$10:AO2203)+1)))</f>
        <v/>
      </c>
      <c r="AP2204" s="5" t="str">
        <f>IF(OR($AB2204="", $AC2204=""), "", IF($H2204=$M$3, "", IF(OR(AP$7&lt;$AB2204, $AC2204&lt;AP$6),"", MAX(AP$10:AP2203)+1)))</f>
        <v/>
      </c>
      <c r="AQ2204" s="5" t="str">
        <f>IF(OR($AB2204="", $AC2204=""), "", IF($H2204=$M$3, "", IF(OR(AQ$7&lt;$AB2204, $AC2204&lt;AQ$6),"", MAX(AQ$10:AQ2203)+1)))</f>
        <v/>
      </c>
      <c r="AR2204" s="5" t="str">
        <f>IF(OR($AB2204="", $AC2204=""), "", IF($H2204=$M$3, "", IF(OR(AR$7&lt;$AB2204, $AC2204&lt;AR$6),"", MAX(AR$10:AR2203)+1)))</f>
        <v/>
      </c>
      <c r="AS2204" s="5" t="str">
        <f>IF(OR($AB2204="", $AC2204=""), "", IF($H2204=$M$3, "", IF(OR(AS$7&lt;$AB2204, $AC2204&lt;AS$6),"", MAX(AS$10:AS2203)+1)))</f>
        <v/>
      </c>
      <c r="AT2204" s="5" t="str">
        <f>IF(OR($AB2204="", $AC2204=""), "", IF($H2204=$M$3, "", IF(OR(AT$7&lt;$AB2204, $AC2204&lt;AT$6),"", MAX(AT$10:AT2203)+1)))</f>
        <v/>
      </c>
      <c r="AU2204" s="5" t="str">
        <f>IF(OR($AB2204="", $AC2204=""), "", IF($H2204=$M$3, "", IF(OR(AU$7&lt;$AB2204, $AC2204&lt;AU$6),"", MAX(AU$10:AU2203)+1)))</f>
        <v/>
      </c>
      <c r="AV2204" s="5" t="str">
        <f>IF(OR($AB2204="", $AC2204=""), "", IF($H2204=$M$3, "", IF(OR(AV$7&lt;$AB2204, $AC2204&lt;AV$6),"", MAX(AV$10:AV2203)+1)))</f>
        <v/>
      </c>
      <c r="AW2204" s="5" t="str">
        <f>IF(OR($AB2204="", $AC2204=""), "", IF($H2204=$M$3, "", IF(OR(AW$7&lt;$AB2204, $AC2204&lt;AW$6),"", MAX(AW$10:AW2203)+1)))</f>
        <v/>
      </c>
      <c r="AX2204" s="5" t="str">
        <f>IF(OR($AB2204="", $AC2204=""), "", IF($H2204=$M$3, "", IF(OR(AX$7&lt;$AB2204, $AC2204&lt;AX$6),"", MAX(AX$10:AX2203)+1)))</f>
        <v/>
      </c>
      <c r="AY2204" s="5" t="str">
        <f>IF(OR($AB2204="", $AC2204=""), "", IF($H2204=$M$3, "", IF(OR(AY$7&lt;$AB2204, $AC2204&lt;AY$6),"", MAX(AY$10:AY2203)+1)))</f>
        <v/>
      </c>
      <c r="AZ2204" s="5" t="str">
        <f>IF(OR($AB2204="", $AC2204=""), "", IF($H2204=$M$3, "", IF(OR(AZ$7&lt;$AB2204, $AC2204&lt;AZ$6),"", MAX(AZ$10:AZ2203)+1)))</f>
        <v/>
      </c>
      <c r="BA2204" s="5" t="str">
        <f>IF(OR($AB2204="", $AC2204=""), "", IF($H2204=$M$3, "", IF(OR(BA$7&lt;$AB2204, $AC2204&lt;BA$6),"", MAX(BA$10:BA2203)+1)))</f>
        <v/>
      </c>
      <c r="BB2204" s="5" t="str">
        <f>IF(OR($AB2204="", $AC2204=""), "", IF($H2204=$M$3, "", IF(OR(BB$7&lt;$AB2204, $AC2204&lt;BB$6),"", MAX(BB$10:BB2203)+1)))</f>
        <v/>
      </c>
      <c r="BC2204" s="5" t="str">
        <f>IF(OR($AB2204="", $AC2204=""), "", IF($H2204=$M$3, "", IF(OR(BC$7&lt;$AB2204, $AC2204&lt;BC$6),"", MAX(BC$10:BC2203)+1)))</f>
        <v/>
      </c>
      <c r="BD2204" s="5" t="str">
        <f>IF(OR($AB2204="", $AC2204=""), "", IF($H2204=$M$3, "", IF(OR(BD$7&lt;$AB2204, $AC2204&lt;BD$6),"", MAX(BD$10:BD2203)+1)))</f>
        <v/>
      </c>
      <c r="BE2204" s="5" t="str">
        <f>IF(OR($AB2204="", $AC2204=""), "", IF($H2204=$M$3, "", IF(OR(BE$7&lt;$AB2204, $AC2204&lt;BE$6),"", MAX(BE$10:BE2203)+1)))</f>
        <v/>
      </c>
      <c r="BF2204" s="5" t="str">
        <f>IF(OR($AB2204="", $AC2204=""), "", IF($H2204=$M$3, "", IF(OR(BF$7&lt;$AB2204, $AC2204&lt;BF$6),"", MAX(BF$10:BF2203)+1)))</f>
        <v/>
      </c>
      <c r="BG2204" s="5" t="str">
        <f>IF(OR($AB2204="", $AC2204=""), "", IF($H2204=$M$3, "", IF(OR(BG$7&lt;$AB2204, $AC2204&lt;BG$6),"", MAX(BG$10:BG2203)+1)))</f>
        <v/>
      </c>
      <c r="BH2204" s="5" t="str">
        <f>IF(OR($AB2204="", $AC2204=""), "", IF($H2204=$M$3, "", IF(OR(BH$7&lt;$AB2204, $AC2204&lt;BH$6),"", MAX(BH$10:BH2203)+1)))</f>
        <v/>
      </c>
      <c r="BI2204" s="5" t="str">
        <f>IF(OR($AB2204="", $AC2204=""), "", IF($H2204=$M$3, "", IF(OR(BI$7&lt;$AB2204, $AC2204&lt;BI$6),"", MAX(BI$10:BI2203)+1)))</f>
        <v/>
      </c>
      <c r="BK2204" s="5" t="str" cm="1">
        <f t="array" aca="1" ref="BK2204" ca="1">IFERROR(INDEX($AE2204:$BI2204, $BJ2204, MATCH($BK$9, $AE$9:$BI$9, 0)), "")</f>
        <v/>
      </c>
    </row>
    <row r="2205" spans="1:63" x14ac:dyDescent="0.25">
      <c r="A2205" s="2"/>
      <c r="B2205" s="254"/>
      <c r="C2205" s="255"/>
      <c r="D2205" s="256"/>
      <c r="E2205" s="257"/>
      <c r="F2205" s="257"/>
      <c r="G2205" s="258"/>
      <c r="H2205" s="259"/>
      <c r="I2205" s="16"/>
      <c r="J2205" s="5" t="str">
        <f t="shared" si="283"/>
        <v/>
      </c>
      <c r="K2205" s="2"/>
      <c r="O2205" s="5" t="str">
        <f t="shared" si="281"/>
        <v/>
      </c>
      <c r="Q2205" s="5" t="str">
        <f t="shared" si="284"/>
        <v/>
      </c>
      <c r="S2205" s="5" t="str">
        <f t="shared" si="282"/>
        <v/>
      </c>
      <c r="U2205" s="64" t="str">
        <f>IF($D2205="","", IF(COUNTIF('Intro &amp; Setup'!$AW$49:$AW$88, $D2205)&gt;0, "BH", TEXT($D2205, "ddd")))</f>
        <v/>
      </c>
      <c r="V2205" s="65" t="str">
        <f>IF($G2205="", "", IF(COUNTIF('Intro &amp; Setup'!$AW$49:$AW$88, $G2205)&gt;0, "BH", TEXT($G2205, "ddd")))</f>
        <v/>
      </c>
      <c r="W2205" s="64" t="str">
        <f t="shared" si="285"/>
        <v/>
      </c>
      <c r="X2205" s="65" t="str">
        <f t="shared" si="286"/>
        <v/>
      </c>
      <c r="Y2205" s="64" t="str">
        <f>IF(F2205="", "", IF(OR(F2205&lt;'Intro &amp; Setup'!$Z$20, F2205&gt;'Intro &amp; Setup'!$Z$22), "X", ""))</f>
        <v/>
      </c>
      <c r="Z2205" s="65" t="str">
        <f>IF(G2205="", "", IF(OR(G2205&lt;'Intro &amp; Setup'!$Z$20, G2205&gt;'Intro &amp; Setup'!$Z$22), "X", ""))</f>
        <v/>
      </c>
      <c r="AB2205" s="58" t="str">
        <f t="shared" si="287"/>
        <v/>
      </c>
      <c r="AC2205" s="59" t="str">
        <f t="shared" si="288"/>
        <v/>
      </c>
      <c r="AE2205" s="5" t="str">
        <f>IF(OR($AB2205="", $AC2205=""), "", IF($H2205=$M$3, "", IF(OR(AE$7&lt;$AB2205, $AC2205&lt;AE$6),"", MAX(AE$10:AE2204)+1)))</f>
        <v/>
      </c>
      <c r="AF2205" s="5" t="str">
        <f>IF(OR($AB2205="", $AC2205=""), "", IF($H2205=$M$3, "", IF(OR(AF$7&lt;$AB2205, $AC2205&lt;AF$6),"", MAX(AF$10:AF2204)+1)))</f>
        <v/>
      </c>
      <c r="AG2205" s="5" t="str">
        <f>IF(OR($AB2205="", $AC2205=""), "", IF($H2205=$M$3, "", IF(OR(AG$7&lt;$AB2205, $AC2205&lt;AG$6),"", MAX(AG$10:AG2204)+1)))</f>
        <v/>
      </c>
      <c r="AH2205" s="5" t="str">
        <f>IF(OR($AB2205="", $AC2205=""), "", IF($H2205=$M$3, "", IF(OR(AH$7&lt;$AB2205, $AC2205&lt;AH$6),"", MAX(AH$10:AH2204)+1)))</f>
        <v/>
      </c>
      <c r="AI2205" s="5" t="str">
        <f>IF(OR($AB2205="", $AC2205=""), "", IF($H2205=$M$3, "", IF(OR(AI$7&lt;$AB2205, $AC2205&lt;AI$6),"", MAX(AI$10:AI2204)+1)))</f>
        <v/>
      </c>
      <c r="AJ2205" s="5" t="str">
        <f>IF(OR($AB2205="", $AC2205=""), "", IF($H2205=$M$3, "", IF(OR(AJ$7&lt;$AB2205, $AC2205&lt;AJ$6),"", MAX(AJ$10:AJ2204)+1)))</f>
        <v/>
      </c>
      <c r="AK2205" s="5" t="str">
        <f>IF(OR($AB2205="", $AC2205=""), "", IF($H2205=$M$3, "", IF(OR(AK$7&lt;$AB2205, $AC2205&lt;AK$6),"", MAX(AK$10:AK2204)+1)))</f>
        <v/>
      </c>
      <c r="AL2205" s="5" t="str">
        <f>IF(OR($AB2205="", $AC2205=""), "", IF($H2205=$M$3, "", IF(OR(AL$7&lt;$AB2205, $AC2205&lt;AL$6),"", MAX(AL$10:AL2204)+1)))</f>
        <v/>
      </c>
      <c r="AM2205" s="5" t="str">
        <f>IF(OR($AB2205="", $AC2205=""), "", IF($H2205=$M$3, "", IF(OR(AM$7&lt;$AB2205, $AC2205&lt;AM$6),"", MAX(AM$10:AM2204)+1)))</f>
        <v/>
      </c>
      <c r="AN2205" s="5" t="str">
        <f>IF(OR($AB2205="", $AC2205=""), "", IF($H2205=$M$3, "", IF(OR(AN$7&lt;$AB2205, $AC2205&lt;AN$6),"", MAX(AN$10:AN2204)+1)))</f>
        <v/>
      </c>
      <c r="AO2205" s="5" t="str">
        <f>IF(OR($AB2205="", $AC2205=""), "", IF($H2205=$M$3, "", IF(OR(AO$7&lt;$AB2205, $AC2205&lt;AO$6),"", MAX(AO$10:AO2204)+1)))</f>
        <v/>
      </c>
      <c r="AP2205" s="5" t="str">
        <f>IF(OR($AB2205="", $AC2205=""), "", IF($H2205=$M$3, "", IF(OR(AP$7&lt;$AB2205, $AC2205&lt;AP$6),"", MAX(AP$10:AP2204)+1)))</f>
        <v/>
      </c>
      <c r="AQ2205" s="5" t="str">
        <f>IF(OR($AB2205="", $AC2205=""), "", IF($H2205=$M$3, "", IF(OR(AQ$7&lt;$AB2205, $AC2205&lt;AQ$6),"", MAX(AQ$10:AQ2204)+1)))</f>
        <v/>
      </c>
      <c r="AR2205" s="5" t="str">
        <f>IF(OR($AB2205="", $AC2205=""), "", IF($H2205=$M$3, "", IF(OR(AR$7&lt;$AB2205, $AC2205&lt;AR$6),"", MAX(AR$10:AR2204)+1)))</f>
        <v/>
      </c>
      <c r="AS2205" s="5" t="str">
        <f>IF(OR($AB2205="", $AC2205=""), "", IF($H2205=$M$3, "", IF(OR(AS$7&lt;$AB2205, $AC2205&lt;AS$6),"", MAX(AS$10:AS2204)+1)))</f>
        <v/>
      </c>
      <c r="AT2205" s="5" t="str">
        <f>IF(OR($AB2205="", $AC2205=""), "", IF($H2205=$M$3, "", IF(OR(AT$7&lt;$AB2205, $AC2205&lt;AT$6),"", MAX(AT$10:AT2204)+1)))</f>
        <v/>
      </c>
      <c r="AU2205" s="5" t="str">
        <f>IF(OR($AB2205="", $AC2205=""), "", IF($H2205=$M$3, "", IF(OR(AU$7&lt;$AB2205, $AC2205&lt;AU$6),"", MAX(AU$10:AU2204)+1)))</f>
        <v/>
      </c>
      <c r="AV2205" s="5" t="str">
        <f>IF(OR($AB2205="", $AC2205=""), "", IF($H2205=$M$3, "", IF(OR(AV$7&lt;$AB2205, $AC2205&lt;AV$6),"", MAX(AV$10:AV2204)+1)))</f>
        <v/>
      </c>
      <c r="AW2205" s="5" t="str">
        <f>IF(OR($AB2205="", $AC2205=""), "", IF($H2205=$M$3, "", IF(OR(AW$7&lt;$AB2205, $AC2205&lt;AW$6),"", MAX(AW$10:AW2204)+1)))</f>
        <v/>
      </c>
      <c r="AX2205" s="5" t="str">
        <f>IF(OR($AB2205="", $AC2205=""), "", IF($H2205=$M$3, "", IF(OR(AX$7&lt;$AB2205, $AC2205&lt;AX$6),"", MAX(AX$10:AX2204)+1)))</f>
        <v/>
      </c>
      <c r="AY2205" s="5" t="str">
        <f>IF(OR($AB2205="", $AC2205=""), "", IF($H2205=$M$3, "", IF(OR(AY$7&lt;$AB2205, $AC2205&lt;AY$6),"", MAX(AY$10:AY2204)+1)))</f>
        <v/>
      </c>
      <c r="AZ2205" s="5" t="str">
        <f>IF(OR($AB2205="", $AC2205=""), "", IF($H2205=$M$3, "", IF(OR(AZ$7&lt;$AB2205, $AC2205&lt;AZ$6),"", MAX(AZ$10:AZ2204)+1)))</f>
        <v/>
      </c>
      <c r="BA2205" s="5" t="str">
        <f>IF(OR($AB2205="", $AC2205=""), "", IF($H2205=$M$3, "", IF(OR(BA$7&lt;$AB2205, $AC2205&lt;BA$6),"", MAX(BA$10:BA2204)+1)))</f>
        <v/>
      </c>
      <c r="BB2205" s="5" t="str">
        <f>IF(OR($AB2205="", $AC2205=""), "", IF($H2205=$M$3, "", IF(OR(BB$7&lt;$AB2205, $AC2205&lt;BB$6),"", MAX(BB$10:BB2204)+1)))</f>
        <v/>
      </c>
      <c r="BC2205" s="5" t="str">
        <f>IF(OR($AB2205="", $AC2205=""), "", IF($H2205=$M$3, "", IF(OR(BC$7&lt;$AB2205, $AC2205&lt;BC$6),"", MAX(BC$10:BC2204)+1)))</f>
        <v/>
      </c>
      <c r="BD2205" s="5" t="str">
        <f>IF(OR($AB2205="", $AC2205=""), "", IF($H2205=$M$3, "", IF(OR(BD$7&lt;$AB2205, $AC2205&lt;BD$6),"", MAX(BD$10:BD2204)+1)))</f>
        <v/>
      </c>
      <c r="BE2205" s="5" t="str">
        <f>IF(OR($AB2205="", $AC2205=""), "", IF($H2205=$M$3, "", IF(OR(BE$7&lt;$AB2205, $AC2205&lt;BE$6),"", MAX(BE$10:BE2204)+1)))</f>
        <v/>
      </c>
      <c r="BF2205" s="5" t="str">
        <f>IF(OR($AB2205="", $AC2205=""), "", IF($H2205=$M$3, "", IF(OR(BF$7&lt;$AB2205, $AC2205&lt;BF$6),"", MAX(BF$10:BF2204)+1)))</f>
        <v/>
      </c>
      <c r="BG2205" s="5" t="str">
        <f>IF(OR($AB2205="", $AC2205=""), "", IF($H2205=$M$3, "", IF(OR(BG$7&lt;$AB2205, $AC2205&lt;BG$6),"", MAX(BG$10:BG2204)+1)))</f>
        <v/>
      </c>
      <c r="BH2205" s="5" t="str">
        <f>IF(OR($AB2205="", $AC2205=""), "", IF($H2205=$M$3, "", IF(OR(BH$7&lt;$AB2205, $AC2205&lt;BH$6),"", MAX(BH$10:BH2204)+1)))</f>
        <v/>
      </c>
      <c r="BI2205" s="5" t="str">
        <f>IF(OR($AB2205="", $AC2205=""), "", IF($H2205=$M$3, "", IF(OR(BI$7&lt;$AB2205, $AC2205&lt;BI$6),"", MAX(BI$10:BI2204)+1)))</f>
        <v/>
      </c>
      <c r="BK2205" s="5" t="str" cm="1">
        <f t="array" aca="1" ref="BK2205" ca="1">IFERROR(INDEX($AE2205:$BI2205, $BJ2205, MATCH($BK$9, $AE$9:$BI$9, 0)), "")</f>
        <v/>
      </c>
    </row>
    <row r="2206" spans="1:63" x14ac:dyDescent="0.25">
      <c r="A2206" s="2"/>
      <c r="B2206" s="254"/>
      <c r="C2206" s="255"/>
      <c r="D2206" s="256"/>
      <c r="E2206" s="257"/>
      <c r="F2206" s="257"/>
      <c r="G2206" s="258"/>
      <c r="H2206" s="259"/>
      <c r="I2206" s="16"/>
      <c r="J2206" s="5" t="str">
        <f t="shared" si="283"/>
        <v/>
      </c>
      <c r="K2206" s="2"/>
      <c r="O2206" s="5" t="str">
        <f t="shared" si="281"/>
        <v/>
      </c>
      <c r="Q2206" s="5" t="str">
        <f t="shared" si="284"/>
        <v/>
      </c>
      <c r="S2206" s="5" t="str">
        <f t="shared" si="282"/>
        <v/>
      </c>
      <c r="U2206" s="64" t="str">
        <f>IF($D2206="","", IF(COUNTIF('Intro &amp; Setup'!$AW$49:$AW$88, $D2206)&gt;0, "BH", TEXT($D2206, "ddd")))</f>
        <v/>
      </c>
      <c r="V2206" s="65" t="str">
        <f>IF($G2206="", "", IF(COUNTIF('Intro &amp; Setup'!$AW$49:$AW$88, $G2206)&gt;0, "BH", TEXT($G2206, "ddd")))</f>
        <v/>
      </c>
      <c r="W2206" s="64" t="str">
        <f t="shared" si="285"/>
        <v/>
      </c>
      <c r="X2206" s="65" t="str">
        <f t="shared" si="286"/>
        <v/>
      </c>
      <c r="Y2206" s="64" t="str">
        <f>IF(F2206="", "", IF(OR(F2206&lt;'Intro &amp; Setup'!$Z$20, F2206&gt;'Intro &amp; Setup'!$Z$22), "X", ""))</f>
        <v/>
      </c>
      <c r="Z2206" s="65" t="str">
        <f>IF(G2206="", "", IF(OR(G2206&lt;'Intro &amp; Setup'!$Z$20, G2206&gt;'Intro &amp; Setup'!$Z$22), "X", ""))</f>
        <v/>
      </c>
      <c r="AB2206" s="58" t="str">
        <f t="shared" si="287"/>
        <v/>
      </c>
      <c r="AC2206" s="59" t="str">
        <f t="shared" si="288"/>
        <v/>
      </c>
      <c r="AE2206" s="5" t="str">
        <f>IF(OR($AB2206="", $AC2206=""), "", IF($H2206=$M$3, "", IF(OR(AE$7&lt;$AB2206, $AC2206&lt;AE$6),"", MAX(AE$10:AE2205)+1)))</f>
        <v/>
      </c>
      <c r="AF2206" s="5" t="str">
        <f>IF(OR($AB2206="", $AC2206=""), "", IF($H2206=$M$3, "", IF(OR(AF$7&lt;$AB2206, $AC2206&lt;AF$6),"", MAX(AF$10:AF2205)+1)))</f>
        <v/>
      </c>
      <c r="AG2206" s="5" t="str">
        <f>IF(OR($AB2206="", $AC2206=""), "", IF($H2206=$M$3, "", IF(OR(AG$7&lt;$AB2206, $AC2206&lt;AG$6),"", MAX(AG$10:AG2205)+1)))</f>
        <v/>
      </c>
      <c r="AH2206" s="5" t="str">
        <f>IF(OR($AB2206="", $AC2206=""), "", IF($H2206=$M$3, "", IF(OR(AH$7&lt;$AB2206, $AC2206&lt;AH$6),"", MAX(AH$10:AH2205)+1)))</f>
        <v/>
      </c>
      <c r="AI2206" s="5" t="str">
        <f>IF(OR($AB2206="", $AC2206=""), "", IF($H2206=$M$3, "", IF(OR(AI$7&lt;$AB2206, $AC2206&lt;AI$6),"", MAX(AI$10:AI2205)+1)))</f>
        <v/>
      </c>
      <c r="AJ2206" s="5" t="str">
        <f>IF(OR($AB2206="", $AC2206=""), "", IF($H2206=$M$3, "", IF(OR(AJ$7&lt;$AB2206, $AC2206&lt;AJ$6),"", MAX(AJ$10:AJ2205)+1)))</f>
        <v/>
      </c>
      <c r="AK2206" s="5" t="str">
        <f>IF(OR($AB2206="", $AC2206=""), "", IF($H2206=$M$3, "", IF(OR(AK$7&lt;$AB2206, $AC2206&lt;AK$6),"", MAX(AK$10:AK2205)+1)))</f>
        <v/>
      </c>
      <c r="AL2206" s="5" t="str">
        <f>IF(OR($AB2206="", $AC2206=""), "", IF($H2206=$M$3, "", IF(OR(AL$7&lt;$AB2206, $AC2206&lt;AL$6),"", MAX(AL$10:AL2205)+1)))</f>
        <v/>
      </c>
      <c r="AM2206" s="5" t="str">
        <f>IF(OR($AB2206="", $AC2206=""), "", IF($H2206=$M$3, "", IF(OR(AM$7&lt;$AB2206, $AC2206&lt;AM$6),"", MAX(AM$10:AM2205)+1)))</f>
        <v/>
      </c>
      <c r="AN2206" s="5" t="str">
        <f>IF(OR($AB2206="", $AC2206=""), "", IF($H2206=$M$3, "", IF(OR(AN$7&lt;$AB2206, $AC2206&lt;AN$6),"", MAX(AN$10:AN2205)+1)))</f>
        <v/>
      </c>
      <c r="AO2206" s="5" t="str">
        <f>IF(OR($AB2206="", $AC2206=""), "", IF($H2206=$M$3, "", IF(OR(AO$7&lt;$AB2206, $AC2206&lt;AO$6),"", MAX(AO$10:AO2205)+1)))</f>
        <v/>
      </c>
      <c r="AP2206" s="5" t="str">
        <f>IF(OR($AB2206="", $AC2206=""), "", IF($H2206=$M$3, "", IF(OR(AP$7&lt;$AB2206, $AC2206&lt;AP$6),"", MAX(AP$10:AP2205)+1)))</f>
        <v/>
      </c>
      <c r="AQ2206" s="5" t="str">
        <f>IF(OR($AB2206="", $AC2206=""), "", IF($H2206=$M$3, "", IF(OR(AQ$7&lt;$AB2206, $AC2206&lt;AQ$6),"", MAX(AQ$10:AQ2205)+1)))</f>
        <v/>
      </c>
      <c r="AR2206" s="5" t="str">
        <f>IF(OR($AB2206="", $AC2206=""), "", IF($H2206=$M$3, "", IF(OR(AR$7&lt;$AB2206, $AC2206&lt;AR$6),"", MAX(AR$10:AR2205)+1)))</f>
        <v/>
      </c>
      <c r="AS2206" s="5" t="str">
        <f>IF(OR($AB2206="", $AC2206=""), "", IF($H2206=$M$3, "", IF(OR(AS$7&lt;$AB2206, $AC2206&lt;AS$6),"", MAX(AS$10:AS2205)+1)))</f>
        <v/>
      </c>
      <c r="AT2206" s="5" t="str">
        <f>IF(OR($AB2206="", $AC2206=""), "", IF($H2206=$M$3, "", IF(OR(AT$7&lt;$AB2206, $AC2206&lt;AT$6),"", MAX(AT$10:AT2205)+1)))</f>
        <v/>
      </c>
      <c r="AU2206" s="5" t="str">
        <f>IF(OR($AB2206="", $AC2206=""), "", IF($H2206=$M$3, "", IF(OR(AU$7&lt;$AB2206, $AC2206&lt;AU$6),"", MAX(AU$10:AU2205)+1)))</f>
        <v/>
      </c>
      <c r="AV2206" s="5" t="str">
        <f>IF(OR($AB2206="", $AC2206=""), "", IF($H2206=$M$3, "", IF(OR(AV$7&lt;$AB2206, $AC2206&lt;AV$6),"", MAX(AV$10:AV2205)+1)))</f>
        <v/>
      </c>
      <c r="AW2206" s="5" t="str">
        <f>IF(OR($AB2206="", $AC2206=""), "", IF($H2206=$M$3, "", IF(OR(AW$7&lt;$AB2206, $AC2206&lt;AW$6),"", MAX(AW$10:AW2205)+1)))</f>
        <v/>
      </c>
      <c r="AX2206" s="5" t="str">
        <f>IF(OR($AB2206="", $AC2206=""), "", IF($H2206=$M$3, "", IF(OR(AX$7&lt;$AB2206, $AC2206&lt;AX$6),"", MAX(AX$10:AX2205)+1)))</f>
        <v/>
      </c>
      <c r="AY2206" s="5" t="str">
        <f>IF(OR($AB2206="", $AC2206=""), "", IF($H2206=$M$3, "", IF(OR(AY$7&lt;$AB2206, $AC2206&lt;AY$6),"", MAX(AY$10:AY2205)+1)))</f>
        <v/>
      </c>
      <c r="AZ2206" s="5" t="str">
        <f>IF(OR($AB2206="", $AC2206=""), "", IF($H2206=$M$3, "", IF(OR(AZ$7&lt;$AB2206, $AC2206&lt;AZ$6),"", MAX(AZ$10:AZ2205)+1)))</f>
        <v/>
      </c>
      <c r="BA2206" s="5" t="str">
        <f>IF(OR($AB2206="", $AC2206=""), "", IF($H2206=$M$3, "", IF(OR(BA$7&lt;$AB2206, $AC2206&lt;BA$6),"", MAX(BA$10:BA2205)+1)))</f>
        <v/>
      </c>
      <c r="BB2206" s="5" t="str">
        <f>IF(OR($AB2206="", $AC2206=""), "", IF($H2206=$M$3, "", IF(OR(BB$7&lt;$AB2206, $AC2206&lt;BB$6),"", MAX(BB$10:BB2205)+1)))</f>
        <v/>
      </c>
      <c r="BC2206" s="5" t="str">
        <f>IF(OR($AB2206="", $AC2206=""), "", IF($H2206=$M$3, "", IF(OR(BC$7&lt;$AB2206, $AC2206&lt;BC$6),"", MAX(BC$10:BC2205)+1)))</f>
        <v/>
      </c>
      <c r="BD2206" s="5" t="str">
        <f>IF(OR($AB2206="", $AC2206=""), "", IF($H2206=$M$3, "", IF(OR(BD$7&lt;$AB2206, $AC2206&lt;BD$6),"", MAX(BD$10:BD2205)+1)))</f>
        <v/>
      </c>
      <c r="BE2206" s="5" t="str">
        <f>IF(OR($AB2206="", $AC2206=""), "", IF($H2206=$M$3, "", IF(OR(BE$7&lt;$AB2206, $AC2206&lt;BE$6),"", MAX(BE$10:BE2205)+1)))</f>
        <v/>
      </c>
      <c r="BF2206" s="5" t="str">
        <f>IF(OR($AB2206="", $AC2206=""), "", IF($H2206=$M$3, "", IF(OR(BF$7&lt;$AB2206, $AC2206&lt;BF$6),"", MAX(BF$10:BF2205)+1)))</f>
        <v/>
      </c>
      <c r="BG2206" s="5" t="str">
        <f>IF(OR($AB2206="", $AC2206=""), "", IF($H2206=$M$3, "", IF(OR(BG$7&lt;$AB2206, $AC2206&lt;BG$6),"", MAX(BG$10:BG2205)+1)))</f>
        <v/>
      </c>
      <c r="BH2206" s="5" t="str">
        <f>IF(OR($AB2206="", $AC2206=""), "", IF($H2206=$M$3, "", IF(OR(BH$7&lt;$AB2206, $AC2206&lt;BH$6),"", MAX(BH$10:BH2205)+1)))</f>
        <v/>
      </c>
      <c r="BI2206" s="5" t="str">
        <f>IF(OR($AB2206="", $AC2206=""), "", IF($H2206=$M$3, "", IF(OR(BI$7&lt;$AB2206, $AC2206&lt;BI$6),"", MAX(BI$10:BI2205)+1)))</f>
        <v/>
      </c>
      <c r="BK2206" s="5" t="str" cm="1">
        <f t="array" aca="1" ref="BK2206" ca="1">IFERROR(INDEX($AE2206:$BI2206, $BJ2206, MATCH($BK$9, $AE$9:$BI$9, 0)), "")</f>
        <v/>
      </c>
    </row>
    <row r="2207" spans="1:63" x14ac:dyDescent="0.25">
      <c r="A2207" s="2"/>
      <c r="B2207" s="254"/>
      <c r="C2207" s="255"/>
      <c r="D2207" s="256"/>
      <c r="E2207" s="257"/>
      <c r="F2207" s="257"/>
      <c r="G2207" s="258"/>
      <c r="H2207" s="259"/>
      <c r="I2207" s="16"/>
      <c r="J2207" s="5" t="str">
        <f t="shared" si="283"/>
        <v/>
      </c>
      <c r="K2207" s="2"/>
      <c r="O2207" s="5" t="str">
        <f t="shared" si="281"/>
        <v/>
      </c>
      <c r="Q2207" s="5" t="str">
        <f t="shared" si="284"/>
        <v/>
      </c>
      <c r="S2207" s="5" t="str">
        <f t="shared" si="282"/>
        <v/>
      </c>
      <c r="U2207" s="64" t="str">
        <f>IF($D2207="","", IF(COUNTIF('Intro &amp; Setup'!$AW$49:$AW$88, $D2207)&gt;0, "BH", TEXT($D2207, "ddd")))</f>
        <v/>
      </c>
      <c r="V2207" s="65" t="str">
        <f>IF($G2207="", "", IF(COUNTIF('Intro &amp; Setup'!$AW$49:$AW$88, $G2207)&gt;0, "BH", TEXT($G2207, "ddd")))</f>
        <v/>
      </c>
      <c r="W2207" s="64" t="str">
        <f t="shared" si="285"/>
        <v/>
      </c>
      <c r="X2207" s="65" t="str">
        <f t="shared" si="286"/>
        <v/>
      </c>
      <c r="Y2207" s="64" t="str">
        <f>IF(F2207="", "", IF(OR(F2207&lt;'Intro &amp; Setup'!$Z$20, F2207&gt;'Intro &amp; Setup'!$Z$22), "X", ""))</f>
        <v/>
      </c>
      <c r="Z2207" s="65" t="str">
        <f>IF(G2207="", "", IF(OR(G2207&lt;'Intro &amp; Setup'!$Z$20, G2207&gt;'Intro &amp; Setup'!$Z$22), "X", ""))</f>
        <v/>
      </c>
      <c r="AB2207" s="58" t="str">
        <f t="shared" si="287"/>
        <v/>
      </c>
      <c r="AC2207" s="59" t="str">
        <f t="shared" si="288"/>
        <v/>
      </c>
      <c r="AE2207" s="5" t="str">
        <f>IF(OR($AB2207="", $AC2207=""), "", IF($H2207=$M$3, "", IF(OR(AE$7&lt;$AB2207, $AC2207&lt;AE$6),"", MAX(AE$10:AE2206)+1)))</f>
        <v/>
      </c>
      <c r="AF2207" s="5" t="str">
        <f>IF(OR($AB2207="", $AC2207=""), "", IF($H2207=$M$3, "", IF(OR(AF$7&lt;$AB2207, $AC2207&lt;AF$6),"", MAX(AF$10:AF2206)+1)))</f>
        <v/>
      </c>
      <c r="AG2207" s="5" t="str">
        <f>IF(OR($AB2207="", $AC2207=""), "", IF($H2207=$M$3, "", IF(OR(AG$7&lt;$AB2207, $AC2207&lt;AG$6),"", MAX(AG$10:AG2206)+1)))</f>
        <v/>
      </c>
      <c r="AH2207" s="5" t="str">
        <f>IF(OR($AB2207="", $AC2207=""), "", IF($H2207=$M$3, "", IF(OR(AH$7&lt;$AB2207, $AC2207&lt;AH$6),"", MAX(AH$10:AH2206)+1)))</f>
        <v/>
      </c>
      <c r="AI2207" s="5" t="str">
        <f>IF(OR($AB2207="", $AC2207=""), "", IF($H2207=$M$3, "", IF(OR(AI$7&lt;$AB2207, $AC2207&lt;AI$6),"", MAX(AI$10:AI2206)+1)))</f>
        <v/>
      </c>
      <c r="AJ2207" s="5" t="str">
        <f>IF(OR($AB2207="", $AC2207=""), "", IF($H2207=$M$3, "", IF(OR(AJ$7&lt;$AB2207, $AC2207&lt;AJ$6),"", MAX(AJ$10:AJ2206)+1)))</f>
        <v/>
      </c>
      <c r="AK2207" s="5" t="str">
        <f>IF(OR($AB2207="", $AC2207=""), "", IF($H2207=$M$3, "", IF(OR(AK$7&lt;$AB2207, $AC2207&lt;AK$6),"", MAX(AK$10:AK2206)+1)))</f>
        <v/>
      </c>
      <c r="AL2207" s="5" t="str">
        <f>IF(OR($AB2207="", $AC2207=""), "", IF($H2207=$M$3, "", IF(OR(AL$7&lt;$AB2207, $AC2207&lt;AL$6),"", MAX(AL$10:AL2206)+1)))</f>
        <v/>
      </c>
      <c r="AM2207" s="5" t="str">
        <f>IF(OR($AB2207="", $AC2207=""), "", IF($H2207=$M$3, "", IF(OR(AM$7&lt;$AB2207, $AC2207&lt;AM$6),"", MAX(AM$10:AM2206)+1)))</f>
        <v/>
      </c>
      <c r="AN2207" s="5" t="str">
        <f>IF(OR($AB2207="", $AC2207=""), "", IF($H2207=$M$3, "", IF(OR(AN$7&lt;$AB2207, $AC2207&lt;AN$6),"", MAX(AN$10:AN2206)+1)))</f>
        <v/>
      </c>
      <c r="AO2207" s="5" t="str">
        <f>IF(OR($AB2207="", $AC2207=""), "", IF($H2207=$M$3, "", IF(OR(AO$7&lt;$AB2207, $AC2207&lt;AO$6),"", MAX(AO$10:AO2206)+1)))</f>
        <v/>
      </c>
      <c r="AP2207" s="5" t="str">
        <f>IF(OR($AB2207="", $AC2207=""), "", IF($H2207=$M$3, "", IF(OR(AP$7&lt;$AB2207, $AC2207&lt;AP$6),"", MAX(AP$10:AP2206)+1)))</f>
        <v/>
      </c>
      <c r="AQ2207" s="5" t="str">
        <f>IF(OR($AB2207="", $AC2207=""), "", IF($H2207=$M$3, "", IF(OR(AQ$7&lt;$AB2207, $AC2207&lt;AQ$6),"", MAX(AQ$10:AQ2206)+1)))</f>
        <v/>
      </c>
      <c r="AR2207" s="5" t="str">
        <f>IF(OR($AB2207="", $AC2207=""), "", IF($H2207=$M$3, "", IF(OR(AR$7&lt;$AB2207, $AC2207&lt;AR$6),"", MAX(AR$10:AR2206)+1)))</f>
        <v/>
      </c>
      <c r="AS2207" s="5" t="str">
        <f>IF(OR($AB2207="", $AC2207=""), "", IF($H2207=$M$3, "", IF(OR(AS$7&lt;$AB2207, $AC2207&lt;AS$6),"", MAX(AS$10:AS2206)+1)))</f>
        <v/>
      </c>
      <c r="AT2207" s="5" t="str">
        <f>IF(OR($AB2207="", $AC2207=""), "", IF($H2207=$M$3, "", IF(OR(AT$7&lt;$AB2207, $AC2207&lt;AT$6),"", MAX(AT$10:AT2206)+1)))</f>
        <v/>
      </c>
      <c r="AU2207" s="5" t="str">
        <f>IF(OR($AB2207="", $AC2207=""), "", IF($H2207=$M$3, "", IF(OR(AU$7&lt;$AB2207, $AC2207&lt;AU$6),"", MAX(AU$10:AU2206)+1)))</f>
        <v/>
      </c>
      <c r="AV2207" s="5" t="str">
        <f>IF(OR($AB2207="", $AC2207=""), "", IF($H2207=$M$3, "", IF(OR(AV$7&lt;$AB2207, $AC2207&lt;AV$6),"", MAX(AV$10:AV2206)+1)))</f>
        <v/>
      </c>
      <c r="AW2207" s="5" t="str">
        <f>IF(OR($AB2207="", $AC2207=""), "", IF($H2207=$M$3, "", IF(OR(AW$7&lt;$AB2207, $AC2207&lt;AW$6),"", MAX(AW$10:AW2206)+1)))</f>
        <v/>
      </c>
      <c r="AX2207" s="5" t="str">
        <f>IF(OR($AB2207="", $AC2207=""), "", IF($H2207=$M$3, "", IF(OR(AX$7&lt;$AB2207, $AC2207&lt;AX$6),"", MAX(AX$10:AX2206)+1)))</f>
        <v/>
      </c>
      <c r="AY2207" s="5" t="str">
        <f>IF(OR($AB2207="", $AC2207=""), "", IF($H2207=$M$3, "", IF(OR(AY$7&lt;$AB2207, $AC2207&lt;AY$6),"", MAX(AY$10:AY2206)+1)))</f>
        <v/>
      </c>
      <c r="AZ2207" s="5" t="str">
        <f>IF(OR($AB2207="", $AC2207=""), "", IF($H2207=$M$3, "", IF(OR(AZ$7&lt;$AB2207, $AC2207&lt;AZ$6),"", MAX(AZ$10:AZ2206)+1)))</f>
        <v/>
      </c>
      <c r="BA2207" s="5" t="str">
        <f>IF(OR($AB2207="", $AC2207=""), "", IF($H2207=$M$3, "", IF(OR(BA$7&lt;$AB2207, $AC2207&lt;BA$6),"", MAX(BA$10:BA2206)+1)))</f>
        <v/>
      </c>
      <c r="BB2207" s="5" t="str">
        <f>IF(OR($AB2207="", $AC2207=""), "", IF($H2207=$M$3, "", IF(OR(BB$7&lt;$AB2207, $AC2207&lt;BB$6),"", MAX(BB$10:BB2206)+1)))</f>
        <v/>
      </c>
      <c r="BC2207" s="5" t="str">
        <f>IF(OR($AB2207="", $AC2207=""), "", IF($H2207=$M$3, "", IF(OR(BC$7&lt;$AB2207, $AC2207&lt;BC$6),"", MAX(BC$10:BC2206)+1)))</f>
        <v/>
      </c>
      <c r="BD2207" s="5" t="str">
        <f>IF(OR($AB2207="", $AC2207=""), "", IF($H2207=$M$3, "", IF(OR(BD$7&lt;$AB2207, $AC2207&lt;BD$6),"", MAX(BD$10:BD2206)+1)))</f>
        <v/>
      </c>
      <c r="BE2207" s="5" t="str">
        <f>IF(OR($AB2207="", $AC2207=""), "", IF($H2207=$M$3, "", IF(OR(BE$7&lt;$AB2207, $AC2207&lt;BE$6),"", MAX(BE$10:BE2206)+1)))</f>
        <v/>
      </c>
      <c r="BF2207" s="5" t="str">
        <f>IF(OR($AB2207="", $AC2207=""), "", IF($H2207=$M$3, "", IF(OR(BF$7&lt;$AB2207, $AC2207&lt;BF$6),"", MAX(BF$10:BF2206)+1)))</f>
        <v/>
      </c>
      <c r="BG2207" s="5" t="str">
        <f>IF(OR($AB2207="", $AC2207=""), "", IF($H2207=$M$3, "", IF(OR(BG$7&lt;$AB2207, $AC2207&lt;BG$6),"", MAX(BG$10:BG2206)+1)))</f>
        <v/>
      </c>
      <c r="BH2207" s="5" t="str">
        <f>IF(OR($AB2207="", $AC2207=""), "", IF($H2207=$M$3, "", IF(OR(BH$7&lt;$AB2207, $AC2207&lt;BH$6),"", MAX(BH$10:BH2206)+1)))</f>
        <v/>
      </c>
      <c r="BI2207" s="5" t="str">
        <f>IF(OR($AB2207="", $AC2207=""), "", IF($H2207=$M$3, "", IF(OR(BI$7&lt;$AB2207, $AC2207&lt;BI$6),"", MAX(BI$10:BI2206)+1)))</f>
        <v/>
      </c>
      <c r="BK2207" s="5" t="str" cm="1">
        <f t="array" aca="1" ref="BK2207" ca="1">IFERROR(INDEX($AE2207:$BI2207, $BJ2207, MATCH($BK$9, $AE$9:$BI$9, 0)), "")</f>
        <v/>
      </c>
    </row>
    <row r="2208" spans="1:63" x14ac:dyDescent="0.25">
      <c r="A2208" s="2"/>
      <c r="B2208" s="254"/>
      <c r="C2208" s="255"/>
      <c r="D2208" s="256"/>
      <c r="E2208" s="257"/>
      <c r="F2208" s="257"/>
      <c r="G2208" s="258"/>
      <c r="H2208" s="259"/>
      <c r="I2208" s="16"/>
      <c r="J2208" s="5" t="str">
        <f t="shared" si="283"/>
        <v/>
      </c>
      <c r="K2208" s="2"/>
      <c r="O2208" s="5" t="str">
        <f t="shared" si="281"/>
        <v/>
      </c>
      <c r="Q2208" s="5" t="str">
        <f t="shared" si="284"/>
        <v/>
      </c>
      <c r="S2208" s="5" t="str">
        <f t="shared" si="282"/>
        <v/>
      </c>
      <c r="U2208" s="64" t="str">
        <f>IF($D2208="","", IF(COUNTIF('Intro &amp; Setup'!$AW$49:$AW$88, $D2208)&gt;0, "BH", TEXT($D2208, "ddd")))</f>
        <v/>
      </c>
      <c r="V2208" s="65" t="str">
        <f>IF($G2208="", "", IF(COUNTIF('Intro &amp; Setup'!$AW$49:$AW$88, $G2208)&gt;0, "BH", TEXT($G2208, "ddd")))</f>
        <v/>
      </c>
      <c r="W2208" s="64" t="str">
        <f t="shared" si="285"/>
        <v/>
      </c>
      <c r="X2208" s="65" t="str">
        <f t="shared" si="286"/>
        <v/>
      </c>
      <c r="Y2208" s="64" t="str">
        <f>IF(F2208="", "", IF(OR(F2208&lt;'Intro &amp; Setup'!$Z$20, F2208&gt;'Intro &amp; Setup'!$Z$22), "X", ""))</f>
        <v/>
      </c>
      <c r="Z2208" s="65" t="str">
        <f>IF(G2208="", "", IF(OR(G2208&lt;'Intro &amp; Setup'!$Z$20, G2208&gt;'Intro &amp; Setup'!$Z$22), "X", ""))</f>
        <v/>
      </c>
      <c r="AB2208" s="58" t="str">
        <f t="shared" si="287"/>
        <v/>
      </c>
      <c r="AC2208" s="59" t="str">
        <f t="shared" si="288"/>
        <v/>
      </c>
      <c r="AE2208" s="5" t="str">
        <f>IF(OR($AB2208="", $AC2208=""), "", IF($H2208=$M$3, "", IF(OR(AE$7&lt;$AB2208, $AC2208&lt;AE$6),"", MAX(AE$10:AE2207)+1)))</f>
        <v/>
      </c>
      <c r="AF2208" s="5" t="str">
        <f>IF(OR($AB2208="", $AC2208=""), "", IF($H2208=$M$3, "", IF(OR(AF$7&lt;$AB2208, $AC2208&lt;AF$6),"", MAX(AF$10:AF2207)+1)))</f>
        <v/>
      </c>
      <c r="AG2208" s="5" t="str">
        <f>IF(OR($AB2208="", $AC2208=""), "", IF($H2208=$M$3, "", IF(OR(AG$7&lt;$AB2208, $AC2208&lt;AG$6),"", MAX(AG$10:AG2207)+1)))</f>
        <v/>
      </c>
      <c r="AH2208" s="5" t="str">
        <f>IF(OR($AB2208="", $AC2208=""), "", IF($H2208=$M$3, "", IF(OR(AH$7&lt;$AB2208, $AC2208&lt;AH$6),"", MAX(AH$10:AH2207)+1)))</f>
        <v/>
      </c>
      <c r="AI2208" s="5" t="str">
        <f>IF(OR($AB2208="", $AC2208=""), "", IF($H2208=$M$3, "", IF(OR(AI$7&lt;$AB2208, $AC2208&lt;AI$6),"", MAX(AI$10:AI2207)+1)))</f>
        <v/>
      </c>
      <c r="AJ2208" s="5" t="str">
        <f>IF(OR($AB2208="", $AC2208=""), "", IF($H2208=$M$3, "", IF(OR(AJ$7&lt;$AB2208, $AC2208&lt;AJ$6),"", MAX(AJ$10:AJ2207)+1)))</f>
        <v/>
      </c>
      <c r="AK2208" s="5" t="str">
        <f>IF(OR($AB2208="", $AC2208=""), "", IF($H2208=$M$3, "", IF(OR(AK$7&lt;$AB2208, $AC2208&lt;AK$6),"", MAX(AK$10:AK2207)+1)))</f>
        <v/>
      </c>
      <c r="AL2208" s="5" t="str">
        <f>IF(OR($AB2208="", $AC2208=""), "", IF($H2208=$M$3, "", IF(OR(AL$7&lt;$AB2208, $AC2208&lt;AL$6),"", MAX(AL$10:AL2207)+1)))</f>
        <v/>
      </c>
      <c r="AM2208" s="5" t="str">
        <f>IF(OR($AB2208="", $AC2208=""), "", IF($H2208=$M$3, "", IF(OR(AM$7&lt;$AB2208, $AC2208&lt;AM$6),"", MAX(AM$10:AM2207)+1)))</f>
        <v/>
      </c>
      <c r="AN2208" s="5" t="str">
        <f>IF(OR($AB2208="", $AC2208=""), "", IF($H2208=$M$3, "", IF(OR(AN$7&lt;$AB2208, $AC2208&lt;AN$6),"", MAX(AN$10:AN2207)+1)))</f>
        <v/>
      </c>
      <c r="AO2208" s="5" t="str">
        <f>IF(OR($AB2208="", $AC2208=""), "", IF($H2208=$M$3, "", IF(OR(AO$7&lt;$AB2208, $AC2208&lt;AO$6),"", MAX(AO$10:AO2207)+1)))</f>
        <v/>
      </c>
      <c r="AP2208" s="5" t="str">
        <f>IF(OR($AB2208="", $AC2208=""), "", IF($H2208=$M$3, "", IF(OR(AP$7&lt;$AB2208, $AC2208&lt;AP$6),"", MAX(AP$10:AP2207)+1)))</f>
        <v/>
      </c>
      <c r="AQ2208" s="5" t="str">
        <f>IF(OR($AB2208="", $AC2208=""), "", IF($H2208=$M$3, "", IF(OR(AQ$7&lt;$AB2208, $AC2208&lt;AQ$6),"", MAX(AQ$10:AQ2207)+1)))</f>
        <v/>
      </c>
      <c r="AR2208" s="5" t="str">
        <f>IF(OR($AB2208="", $AC2208=""), "", IF($H2208=$M$3, "", IF(OR(AR$7&lt;$AB2208, $AC2208&lt;AR$6),"", MAX(AR$10:AR2207)+1)))</f>
        <v/>
      </c>
      <c r="AS2208" s="5" t="str">
        <f>IF(OR($AB2208="", $AC2208=""), "", IF($H2208=$M$3, "", IF(OR(AS$7&lt;$AB2208, $AC2208&lt;AS$6),"", MAX(AS$10:AS2207)+1)))</f>
        <v/>
      </c>
      <c r="AT2208" s="5" t="str">
        <f>IF(OR($AB2208="", $AC2208=""), "", IF($H2208=$M$3, "", IF(OR(AT$7&lt;$AB2208, $AC2208&lt;AT$6),"", MAX(AT$10:AT2207)+1)))</f>
        <v/>
      </c>
      <c r="AU2208" s="5" t="str">
        <f>IF(OR($AB2208="", $AC2208=""), "", IF($H2208=$M$3, "", IF(OR(AU$7&lt;$AB2208, $AC2208&lt;AU$6),"", MAX(AU$10:AU2207)+1)))</f>
        <v/>
      </c>
      <c r="AV2208" s="5" t="str">
        <f>IF(OR($AB2208="", $AC2208=""), "", IF($H2208=$M$3, "", IF(OR(AV$7&lt;$AB2208, $AC2208&lt;AV$6),"", MAX(AV$10:AV2207)+1)))</f>
        <v/>
      </c>
      <c r="AW2208" s="5" t="str">
        <f>IF(OR($AB2208="", $AC2208=""), "", IF($H2208=$M$3, "", IF(OR(AW$7&lt;$AB2208, $AC2208&lt;AW$6),"", MAX(AW$10:AW2207)+1)))</f>
        <v/>
      </c>
      <c r="AX2208" s="5" t="str">
        <f>IF(OR($AB2208="", $AC2208=""), "", IF($H2208=$M$3, "", IF(OR(AX$7&lt;$AB2208, $AC2208&lt;AX$6),"", MAX(AX$10:AX2207)+1)))</f>
        <v/>
      </c>
      <c r="AY2208" s="5" t="str">
        <f>IF(OR($AB2208="", $AC2208=""), "", IF($H2208=$M$3, "", IF(OR(AY$7&lt;$AB2208, $AC2208&lt;AY$6),"", MAX(AY$10:AY2207)+1)))</f>
        <v/>
      </c>
      <c r="AZ2208" s="5" t="str">
        <f>IF(OR($AB2208="", $AC2208=""), "", IF($H2208=$M$3, "", IF(OR(AZ$7&lt;$AB2208, $AC2208&lt;AZ$6),"", MAX(AZ$10:AZ2207)+1)))</f>
        <v/>
      </c>
      <c r="BA2208" s="5" t="str">
        <f>IF(OR($AB2208="", $AC2208=""), "", IF($H2208=$M$3, "", IF(OR(BA$7&lt;$AB2208, $AC2208&lt;BA$6),"", MAX(BA$10:BA2207)+1)))</f>
        <v/>
      </c>
      <c r="BB2208" s="5" t="str">
        <f>IF(OR($AB2208="", $AC2208=""), "", IF($H2208=$M$3, "", IF(OR(BB$7&lt;$AB2208, $AC2208&lt;BB$6),"", MAX(BB$10:BB2207)+1)))</f>
        <v/>
      </c>
      <c r="BC2208" s="5" t="str">
        <f>IF(OR($AB2208="", $AC2208=""), "", IF($H2208=$M$3, "", IF(OR(BC$7&lt;$AB2208, $AC2208&lt;BC$6),"", MAX(BC$10:BC2207)+1)))</f>
        <v/>
      </c>
      <c r="BD2208" s="5" t="str">
        <f>IF(OR($AB2208="", $AC2208=""), "", IF($H2208=$M$3, "", IF(OR(BD$7&lt;$AB2208, $AC2208&lt;BD$6),"", MAX(BD$10:BD2207)+1)))</f>
        <v/>
      </c>
      <c r="BE2208" s="5" t="str">
        <f>IF(OR($AB2208="", $AC2208=""), "", IF($H2208=$M$3, "", IF(OR(BE$7&lt;$AB2208, $AC2208&lt;BE$6),"", MAX(BE$10:BE2207)+1)))</f>
        <v/>
      </c>
      <c r="BF2208" s="5" t="str">
        <f>IF(OR($AB2208="", $AC2208=""), "", IF($H2208=$M$3, "", IF(OR(BF$7&lt;$AB2208, $AC2208&lt;BF$6),"", MAX(BF$10:BF2207)+1)))</f>
        <v/>
      </c>
      <c r="BG2208" s="5" t="str">
        <f>IF(OR($AB2208="", $AC2208=""), "", IF($H2208=$M$3, "", IF(OR(BG$7&lt;$AB2208, $AC2208&lt;BG$6),"", MAX(BG$10:BG2207)+1)))</f>
        <v/>
      </c>
      <c r="BH2208" s="5" t="str">
        <f>IF(OR($AB2208="", $AC2208=""), "", IF($H2208=$M$3, "", IF(OR(BH$7&lt;$AB2208, $AC2208&lt;BH$6),"", MAX(BH$10:BH2207)+1)))</f>
        <v/>
      </c>
      <c r="BI2208" s="5" t="str">
        <f>IF(OR($AB2208="", $AC2208=""), "", IF($H2208=$M$3, "", IF(OR(BI$7&lt;$AB2208, $AC2208&lt;BI$6),"", MAX(BI$10:BI2207)+1)))</f>
        <v/>
      </c>
      <c r="BK2208" s="5" t="str" cm="1">
        <f t="array" aca="1" ref="BK2208" ca="1">IFERROR(INDEX($AE2208:$BI2208, $BJ2208, MATCH($BK$9, $AE$9:$BI$9, 0)), "")</f>
        <v/>
      </c>
    </row>
    <row r="2209" spans="1:63" x14ac:dyDescent="0.25">
      <c r="A2209" s="2"/>
      <c r="B2209" s="254"/>
      <c r="C2209" s="255"/>
      <c r="D2209" s="256"/>
      <c r="E2209" s="257"/>
      <c r="F2209" s="257"/>
      <c r="G2209" s="258"/>
      <c r="H2209" s="259"/>
      <c r="I2209" s="16"/>
      <c r="J2209" s="5" t="str">
        <f t="shared" si="283"/>
        <v/>
      </c>
      <c r="K2209" s="2"/>
      <c r="O2209" s="5" t="str">
        <f t="shared" si="281"/>
        <v/>
      </c>
      <c r="Q2209" s="5" t="str">
        <f t="shared" si="284"/>
        <v/>
      </c>
      <c r="S2209" s="5" t="str">
        <f t="shared" si="282"/>
        <v/>
      </c>
      <c r="U2209" s="64" t="str">
        <f>IF($D2209="","", IF(COUNTIF('Intro &amp; Setup'!$AW$49:$AW$88, $D2209)&gt;0, "BH", TEXT($D2209, "ddd")))</f>
        <v/>
      </c>
      <c r="V2209" s="65" t="str">
        <f>IF($G2209="", "", IF(COUNTIF('Intro &amp; Setup'!$AW$49:$AW$88, $G2209)&gt;0, "BH", TEXT($G2209, "ddd")))</f>
        <v/>
      </c>
      <c r="W2209" s="64" t="str">
        <f t="shared" si="285"/>
        <v/>
      </c>
      <c r="X2209" s="65" t="str">
        <f t="shared" si="286"/>
        <v/>
      </c>
      <c r="Y2209" s="64" t="str">
        <f>IF(F2209="", "", IF(OR(F2209&lt;'Intro &amp; Setup'!$Z$20, F2209&gt;'Intro &amp; Setup'!$Z$22), "X", ""))</f>
        <v/>
      </c>
      <c r="Z2209" s="65" t="str">
        <f>IF(G2209="", "", IF(OR(G2209&lt;'Intro &amp; Setup'!$Z$20, G2209&gt;'Intro &amp; Setup'!$Z$22), "X", ""))</f>
        <v/>
      </c>
      <c r="AB2209" s="58" t="str">
        <f t="shared" si="287"/>
        <v/>
      </c>
      <c r="AC2209" s="59" t="str">
        <f t="shared" si="288"/>
        <v/>
      </c>
      <c r="AE2209" s="5" t="str">
        <f>IF(OR($AB2209="", $AC2209=""), "", IF($H2209=$M$3, "", IF(OR(AE$7&lt;$AB2209, $AC2209&lt;AE$6),"", MAX(AE$10:AE2208)+1)))</f>
        <v/>
      </c>
      <c r="AF2209" s="5" t="str">
        <f>IF(OR($AB2209="", $AC2209=""), "", IF($H2209=$M$3, "", IF(OR(AF$7&lt;$AB2209, $AC2209&lt;AF$6),"", MAX(AF$10:AF2208)+1)))</f>
        <v/>
      </c>
      <c r="AG2209" s="5" t="str">
        <f>IF(OR($AB2209="", $AC2209=""), "", IF($H2209=$M$3, "", IF(OR(AG$7&lt;$AB2209, $AC2209&lt;AG$6),"", MAX(AG$10:AG2208)+1)))</f>
        <v/>
      </c>
      <c r="AH2209" s="5" t="str">
        <f>IF(OR($AB2209="", $AC2209=""), "", IF($H2209=$M$3, "", IF(OR(AH$7&lt;$AB2209, $AC2209&lt;AH$6),"", MAX(AH$10:AH2208)+1)))</f>
        <v/>
      </c>
      <c r="AI2209" s="5" t="str">
        <f>IF(OR($AB2209="", $AC2209=""), "", IF($H2209=$M$3, "", IF(OR(AI$7&lt;$AB2209, $AC2209&lt;AI$6),"", MAX(AI$10:AI2208)+1)))</f>
        <v/>
      </c>
      <c r="AJ2209" s="5" t="str">
        <f>IF(OR($AB2209="", $AC2209=""), "", IF($H2209=$M$3, "", IF(OR(AJ$7&lt;$AB2209, $AC2209&lt;AJ$6),"", MAX(AJ$10:AJ2208)+1)))</f>
        <v/>
      </c>
      <c r="AK2209" s="5" t="str">
        <f>IF(OR($AB2209="", $AC2209=""), "", IF($H2209=$M$3, "", IF(OR(AK$7&lt;$AB2209, $AC2209&lt;AK$6),"", MAX(AK$10:AK2208)+1)))</f>
        <v/>
      </c>
      <c r="AL2209" s="5" t="str">
        <f>IF(OR($AB2209="", $AC2209=""), "", IF($H2209=$M$3, "", IF(OR(AL$7&lt;$AB2209, $AC2209&lt;AL$6),"", MAX(AL$10:AL2208)+1)))</f>
        <v/>
      </c>
      <c r="AM2209" s="5" t="str">
        <f>IF(OR($AB2209="", $AC2209=""), "", IF($H2209=$M$3, "", IF(OR(AM$7&lt;$AB2209, $AC2209&lt;AM$6),"", MAX(AM$10:AM2208)+1)))</f>
        <v/>
      </c>
      <c r="AN2209" s="5" t="str">
        <f>IF(OR($AB2209="", $AC2209=""), "", IF($H2209=$M$3, "", IF(OR(AN$7&lt;$AB2209, $AC2209&lt;AN$6),"", MAX(AN$10:AN2208)+1)))</f>
        <v/>
      </c>
      <c r="AO2209" s="5" t="str">
        <f>IF(OR($AB2209="", $AC2209=""), "", IF($H2209=$M$3, "", IF(OR(AO$7&lt;$AB2209, $AC2209&lt;AO$6),"", MAX(AO$10:AO2208)+1)))</f>
        <v/>
      </c>
      <c r="AP2209" s="5" t="str">
        <f>IF(OR($AB2209="", $AC2209=""), "", IF($H2209=$M$3, "", IF(OR(AP$7&lt;$AB2209, $AC2209&lt;AP$6),"", MAX(AP$10:AP2208)+1)))</f>
        <v/>
      </c>
      <c r="AQ2209" s="5" t="str">
        <f>IF(OR($AB2209="", $AC2209=""), "", IF($H2209=$M$3, "", IF(OR(AQ$7&lt;$AB2209, $AC2209&lt;AQ$6),"", MAX(AQ$10:AQ2208)+1)))</f>
        <v/>
      </c>
      <c r="AR2209" s="5" t="str">
        <f>IF(OR($AB2209="", $AC2209=""), "", IF($H2209=$M$3, "", IF(OR(AR$7&lt;$AB2209, $AC2209&lt;AR$6),"", MAX(AR$10:AR2208)+1)))</f>
        <v/>
      </c>
      <c r="AS2209" s="5" t="str">
        <f>IF(OR($AB2209="", $AC2209=""), "", IF($H2209=$M$3, "", IF(OR(AS$7&lt;$AB2209, $AC2209&lt;AS$6),"", MAX(AS$10:AS2208)+1)))</f>
        <v/>
      </c>
      <c r="AT2209" s="5" t="str">
        <f>IF(OR($AB2209="", $AC2209=""), "", IF($H2209=$M$3, "", IF(OR(AT$7&lt;$AB2209, $AC2209&lt;AT$6),"", MAX(AT$10:AT2208)+1)))</f>
        <v/>
      </c>
      <c r="AU2209" s="5" t="str">
        <f>IF(OR($AB2209="", $AC2209=""), "", IF($H2209=$M$3, "", IF(OR(AU$7&lt;$AB2209, $AC2209&lt;AU$6),"", MAX(AU$10:AU2208)+1)))</f>
        <v/>
      </c>
      <c r="AV2209" s="5" t="str">
        <f>IF(OR($AB2209="", $AC2209=""), "", IF($H2209=$M$3, "", IF(OR(AV$7&lt;$AB2209, $AC2209&lt;AV$6),"", MAX(AV$10:AV2208)+1)))</f>
        <v/>
      </c>
      <c r="AW2209" s="5" t="str">
        <f>IF(OR($AB2209="", $AC2209=""), "", IF($H2209=$M$3, "", IF(OR(AW$7&lt;$AB2209, $AC2209&lt;AW$6),"", MAX(AW$10:AW2208)+1)))</f>
        <v/>
      </c>
      <c r="AX2209" s="5" t="str">
        <f>IF(OR($AB2209="", $AC2209=""), "", IF($H2209=$M$3, "", IF(OR(AX$7&lt;$AB2209, $AC2209&lt;AX$6),"", MAX(AX$10:AX2208)+1)))</f>
        <v/>
      </c>
      <c r="AY2209" s="5" t="str">
        <f>IF(OR($AB2209="", $AC2209=""), "", IF($H2209=$M$3, "", IF(OR(AY$7&lt;$AB2209, $AC2209&lt;AY$6),"", MAX(AY$10:AY2208)+1)))</f>
        <v/>
      </c>
      <c r="AZ2209" s="5" t="str">
        <f>IF(OR($AB2209="", $AC2209=""), "", IF($H2209=$M$3, "", IF(OR(AZ$7&lt;$AB2209, $AC2209&lt;AZ$6),"", MAX(AZ$10:AZ2208)+1)))</f>
        <v/>
      </c>
      <c r="BA2209" s="5" t="str">
        <f>IF(OR($AB2209="", $AC2209=""), "", IF($H2209=$M$3, "", IF(OR(BA$7&lt;$AB2209, $AC2209&lt;BA$6),"", MAX(BA$10:BA2208)+1)))</f>
        <v/>
      </c>
      <c r="BB2209" s="5" t="str">
        <f>IF(OR($AB2209="", $AC2209=""), "", IF($H2209=$M$3, "", IF(OR(BB$7&lt;$AB2209, $AC2209&lt;BB$6),"", MAX(BB$10:BB2208)+1)))</f>
        <v/>
      </c>
      <c r="BC2209" s="5" t="str">
        <f>IF(OR($AB2209="", $AC2209=""), "", IF($H2209=$M$3, "", IF(OR(BC$7&lt;$AB2209, $AC2209&lt;BC$6),"", MAX(BC$10:BC2208)+1)))</f>
        <v/>
      </c>
      <c r="BD2209" s="5" t="str">
        <f>IF(OR($AB2209="", $AC2209=""), "", IF($H2209=$M$3, "", IF(OR(BD$7&lt;$AB2209, $AC2209&lt;BD$6),"", MAX(BD$10:BD2208)+1)))</f>
        <v/>
      </c>
      <c r="BE2209" s="5" t="str">
        <f>IF(OR($AB2209="", $AC2209=""), "", IF($H2209=$M$3, "", IF(OR(BE$7&lt;$AB2209, $AC2209&lt;BE$6),"", MAX(BE$10:BE2208)+1)))</f>
        <v/>
      </c>
      <c r="BF2209" s="5" t="str">
        <f>IF(OR($AB2209="", $AC2209=""), "", IF($H2209=$M$3, "", IF(OR(BF$7&lt;$AB2209, $AC2209&lt;BF$6),"", MAX(BF$10:BF2208)+1)))</f>
        <v/>
      </c>
      <c r="BG2209" s="5" t="str">
        <f>IF(OR($AB2209="", $AC2209=""), "", IF($H2209=$M$3, "", IF(OR(BG$7&lt;$AB2209, $AC2209&lt;BG$6),"", MAX(BG$10:BG2208)+1)))</f>
        <v/>
      </c>
      <c r="BH2209" s="5" t="str">
        <f>IF(OR($AB2209="", $AC2209=""), "", IF($H2209=$M$3, "", IF(OR(BH$7&lt;$AB2209, $AC2209&lt;BH$6),"", MAX(BH$10:BH2208)+1)))</f>
        <v/>
      </c>
      <c r="BI2209" s="5" t="str">
        <f>IF(OR($AB2209="", $AC2209=""), "", IF($H2209=$M$3, "", IF(OR(BI$7&lt;$AB2209, $AC2209&lt;BI$6),"", MAX(BI$10:BI2208)+1)))</f>
        <v/>
      </c>
      <c r="BK2209" s="5" t="str" cm="1">
        <f t="array" aca="1" ref="BK2209" ca="1">IFERROR(INDEX($AE2209:$BI2209, $BJ2209, MATCH($BK$9, $AE$9:$BI$9, 0)), "")</f>
        <v/>
      </c>
    </row>
    <row r="2210" spans="1:63" x14ac:dyDescent="0.25">
      <c r="A2210" s="2"/>
      <c r="B2210" s="254"/>
      <c r="C2210" s="255"/>
      <c r="D2210" s="256"/>
      <c r="E2210" s="257"/>
      <c r="F2210" s="257"/>
      <c r="G2210" s="258"/>
      <c r="H2210" s="259"/>
      <c r="I2210" s="16"/>
      <c r="J2210" s="5" t="str">
        <f t="shared" si="283"/>
        <v/>
      </c>
      <c r="K2210" s="2"/>
      <c r="O2210" s="5" t="str">
        <f t="shared" si="281"/>
        <v/>
      </c>
      <c r="Q2210" s="5" t="str">
        <f t="shared" si="284"/>
        <v/>
      </c>
      <c r="S2210" s="5" t="str">
        <f t="shared" si="282"/>
        <v/>
      </c>
      <c r="U2210" s="64" t="str">
        <f>IF($D2210="","", IF(COUNTIF('Intro &amp; Setup'!$AW$49:$AW$88, $D2210)&gt;0, "BH", TEXT($D2210, "ddd")))</f>
        <v/>
      </c>
      <c r="V2210" s="65" t="str">
        <f>IF($G2210="", "", IF(COUNTIF('Intro &amp; Setup'!$AW$49:$AW$88, $G2210)&gt;0, "BH", TEXT($G2210, "ddd")))</f>
        <v/>
      </c>
      <c r="W2210" s="64" t="str">
        <f t="shared" si="285"/>
        <v/>
      </c>
      <c r="X2210" s="65" t="str">
        <f t="shared" si="286"/>
        <v/>
      </c>
      <c r="Y2210" s="64" t="str">
        <f>IF(F2210="", "", IF(OR(F2210&lt;'Intro &amp; Setup'!$Z$20, F2210&gt;'Intro &amp; Setup'!$Z$22), "X", ""))</f>
        <v/>
      </c>
      <c r="Z2210" s="65" t="str">
        <f>IF(G2210="", "", IF(OR(G2210&lt;'Intro &amp; Setup'!$Z$20, G2210&gt;'Intro &amp; Setup'!$Z$22), "X", ""))</f>
        <v/>
      </c>
      <c r="AB2210" s="58" t="str">
        <f t="shared" si="287"/>
        <v/>
      </c>
      <c r="AC2210" s="59" t="str">
        <f t="shared" si="288"/>
        <v/>
      </c>
      <c r="AE2210" s="5" t="str">
        <f>IF(OR($AB2210="", $AC2210=""), "", IF($H2210=$M$3, "", IF(OR(AE$7&lt;$AB2210, $AC2210&lt;AE$6),"", MAX(AE$10:AE2209)+1)))</f>
        <v/>
      </c>
      <c r="AF2210" s="5" t="str">
        <f>IF(OR($AB2210="", $AC2210=""), "", IF($H2210=$M$3, "", IF(OR(AF$7&lt;$AB2210, $AC2210&lt;AF$6),"", MAX(AF$10:AF2209)+1)))</f>
        <v/>
      </c>
      <c r="AG2210" s="5" t="str">
        <f>IF(OR($AB2210="", $AC2210=""), "", IF($H2210=$M$3, "", IF(OR(AG$7&lt;$AB2210, $AC2210&lt;AG$6),"", MAX(AG$10:AG2209)+1)))</f>
        <v/>
      </c>
      <c r="AH2210" s="5" t="str">
        <f>IF(OR($AB2210="", $AC2210=""), "", IF($H2210=$M$3, "", IF(OR(AH$7&lt;$AB2210, $AC2210&lt;AH$6),"", MAX(AH$10:AH2209)+1)))</f>
        <v/>
      </c>
      <c r="AI2210" s="5" t="str">
        <f>IF(OR($AB2210="", $AC2210=""), "", IF($H2210=$M$3, "", IF(OR(AI$7&lt;$AB2210, $AC2210&lt;AI$6),"", MAX(AI$10:AI2209)+1)))</f>
        <v/>
      </c>
      <c r="AJ2210" s="5" t="str">
        <f>IF(OR($AB2210="", $AC2210=""), "", IF($H2210=$M$3, "", IF(OR(AJ$7&lt;$AB2210, $AC2210&lt;AJ$6),"", MAX(AJ$10:AJ2209)+1)))</f>
        <v/>
      </c>
      <c r="AK2210" s="5" t="str">
        <f>IF(OR($AB2210="", $AC2210=""), "", IF($H2210=$M$3, "", IF(OR(AK$7&lt;$AB2210, $AC2210&lt;AK$6),"", MAX(AK$10:AK2209)+1)))</f>
        <v/>
      </c>
      <c r="AL2210" s="5" t="str">
        <f>IF(OR($AB2210="", $AC2210=""), "", IF($H2210=$M$3, "", IF(OR(AL$7&lt;$AB2210, $AC2210&lt;AL$6),"", MAX(AL$10:AL2209)+1)))</f>
        <v/>
      </c>
      <c r="AM2210" s="5" t="str">
        <f>IF(OR($AB2210="", $AC2210=""), "", IF($H2210=$M$3, "", IF(OR(AM$7&lt;$AB2210, $AC2210&lt;AM$6),"", MAX(AM$10:AM2209)+1)))</f>
        <v/>
      </c>
      <c r="AN2210" s="5" t="str">
        <f>IF(OR($AB2210="", $AC2210=""), "", IF($H2210=$M$3, "", IF(OR(AN$7&lt;$AB2210, $AC2210&lt;AN$6),"", MAX(AN$10:AN2209)+1)))</f>
        <v/>
      </c>
      <c r="AO2210" s="5" t="str">
        <f>IF(OR($AB2210="", $AC2210=""), "", IF($H2210=$M$3, "", IF(OR(AO$7&lt;$AB2210, $AC2210&lt;AO$6),"", MAX(AO$10:AO2209)+1)))</f>
        <v/>
      </c>
      <c r="AP2210" s="5" t="str">
        <f>IF(OR($AB2210="", $AC2210=""), "", IF($H2210=$M$3, "", IF(OR(AP$7&lt;$AB2210, $AC2210&lt;AP$6),"", MAX(AP$10:AP2209)+1)))</f>
        <v/>
      </c>
      <c r="AQ2210" s="5" t="str">
        <f>IF(OR($AB2210="", $AC2210=""), "", IF($H2210=$M$3, "", IF(OR(AQ$7&lt;$AB2210, $AC2210&lt;AQ$6),"", MAX(AQ$10:AQ2209)+1)))</f>
        <v/>
      </c>
      <c r="AR2210" s="5" t="str">
        <f>IF(OR($AB2210="", $AC2210=""), "", IF($H2210=$M$3, "", IF(OR(AR$7&lt;$AB2210, $AC2210&lt;AR$6),"", MAX(AR$10:AR2209)+1)))</f>
        <v/>
      </c>
      <c r="AS2210" s="5" t="str">
        <f>IF(OR($AB2210="", $AC2210=""), "", IF($H2210=$M$3, "", IF(OR(AS$7&lt;$AB2210, $AC2210&lt;AS$6),"", MAX(AS$10:AS2209)+1)))</f>
        <v/>
      </c>
      <c r="AT2210" s="5" t="str">
        <f>IF(OR($AB2210="", $AC2210=""), "", IF($H2210=$M$3, "", IF(OR(AT$7&lt;$AB2210, $AC2210&lt;AT$6),"", MAX(AT$10:AT2209)+1)))</f>
        <v/>
      </c>
      <c r="AU2210" s="5" t="str">
        <f>IF(OR($AB2210="", $AC2210=""), "", IF($H2210=$M$3, "", IF(OR(AU$7&lt;$AB2210, $AC2210&lt;AU$6),"", MAX(AU$10:AU2209)+1)))</f>
        <v/>
      </c>
      <c r="AV2210" s="5" t="str">
        <f>IF(OR($AB2210="", $AC2210=""), "", IF($H2210=$M$3, "", IF(OR(AV$7&lt;$AB2210, $AC2210&lt;AV$6),"", MAX(AV$10:AV2209)+1)))</f>
        <v/>
      </c>
      <c r="AW2210" s="5" t="str">
        <f>IF(OR($AB2210="", $AC2210=""), "", IF($H2210=$M$3, "", IF(OR(AW$7&lt;$AB2210, $AC2210&lt;AW$6),"", MAX(AW$10:AW2209)+1)))</f>
        <v/>
      </c>
      <c r="AX2210" s="5" t="str">
        <f>IF(OR($AB2210="", $AC2210=""), "", IF($H2210=$M$3, "", IF(OR(AX$7&lt;$AB2210, $AC2210&lt;AX$6),"", MAX(AX$10:AX2209)+1)))</f>
        <v/>
      </c>
      <c r="AY2210" s="5" t="str">
        <f>IF(OR($AB2210="", $AC2210=""), "", IF($H2210=$M$3, "", IF(OR(AY$7&lt;$AB2210, $AC2210&lt;AY$6),"", MAX(AY$10:AY2209)+1)))</f>
        <v/>
      </c>
      <c r="AZ2210" s="5" t="str">
        <f>IF(OR($AB2210="", $AC2210=""), "", IF($H2210=$M$3, "", IF(OR(AZ$7&lt;$AB2210, $AC2210&lt;AZ$6),"", MAX(AZ$10:AZ2209)+1)))</f>
        <v/>
      </c>
      <c r="BA2210" s="5" t="str">
        <f>IF(OR($AB2210="", $AC2210=""), "", IF($H2210=$M$3, "", IF(OR(BA$7&lt;$AB2210, $AC2210&lt;BA$6),"", MAX(BA$10:BA2209)+1)))</f>
        <v/>
      </c>
      <c r="BB2210" s="5" t="str">
        <f>IF(OR($AB2210="", $AC2210=""), "", IF($H2210=$M$3, "", IF(OR(BB$7&lt;$AB2210, $AC2210&lt;BB$6),"", MAX(BB$10:BB2209)+1)))</f>
        <v/>
      </c>
      <c r="BC2210" s="5" t="str">
        <f>IF(OR($AB2210="", $AC2210=""), "", IF($H2210=$M$3, "", IF(OR(BC$7&lt;$AB2210, $AC2210&lt;BC$6),"", MAX(BC$10:BC2209)+1)))</f>
        <v/>
      </c>
      <c r="BD2210" s="5" t="str">
        <f>IF(OR($AB2210="", $AC2210=""), "", IF($H2210=$M$3, "", IF(OR(BD$7&lt;$AB2210, $AC2210&lt;BD$6),"", MAX(BD$10:BD2209)+1)))</f>
        <v/>
      </c>
      <c r="BE2210" s="5" t="str">
        <f>IF(OR($AB2210="", $AC2210=""), "", IF($H2210=$M$3, "", IF(OR(BE$7&lt;$AB2210, $AC2210&lt;BE$6),"", MAX(BE$10:BE2209)+1)))</f>
        <v/>
      </c>
      <c r="BF2210" s="5" t="str">
        <f>IF(OR($AB2210="", $AC2210=""), "", IF($H2210=$M$3, "", IF(OR(BF$7&lt;$AB2210, $AC2210&lt;BF$6),"", MAX(BF$10:BF2209)+1)))</f>
        <v/>
      </c>
      <c r="BG2210" s="5" t="str">
        <f>IF(OR($AB2210="", $AC2210=""), "", IF($H2210=$M$3, "", IF(OR(BG$7&lt;$AB2210, $AC2210&lt;BG$6),"", MAX(BG$10:BG2209)+1)))</f>
        <v/>
      </c>
      <c r="BH2210" s="5" t="str">
        <f>IF(OR($AB2210="", $AC2210=""), "", IF($H2210=$M$3, "", IF(OR(BH$7&lt;$AB2210, $AC2210&lt;BH$6),"", MAX(BH$10:BH2209)+1)))</f>
        <v/>
      </c>
      <c r="BI2210" s="5" t="str">
        <f>IF(OR($AB2210="", $AC2210=""), "", IF($H2210=$M$3, "", IF(OR(BI$7&lt;$AB2210, $AC2210&lt;BI$6),"", MAX(BI$10:BI2209)+1)))</f>
        <v/>
      </c>
      <c r="BK2210" s="5" t="str" cm="1">
        <f t="array" aca="1" ref="BK2210" ca="1">IFERROR(INDEX($AE2210:$BI2210, $BJ2210, MATCH($BK$9, $AE$9:$BI$9, 0)), "")</f>
        <v/>
      </c>
    </row>
    <row r="2211" spans="1:63" x14ac:dyDescent="0.25">
      <c r="A2211" s="2"/>
      <c r="B2211" s="254"/>
      <c r="C2211" s="255"/>
      <c r="D2211" s="256"/>
      <c r="E2211" s="257"/>
      <c r="F2211" s="257"/>
      <c r="G2211" s="258"/>
      <c r="H2211" s="259"/>
      <c r="I2211" s="16"/>
      <c r="J2211" s="5" t="str">
        <f t="shared" si="283"/>
        <v/>
      </c>
      <c r="K2211" s="2"/>
      <c r="O2211" s="5" t="str">
        <f t="shared" si="281"/>
        <v/>
      </c>
      <c r="Q2211" s="5" t="str">
        <f t="shared" si="284"/>
        <v/>
      </c>
      <c r="S2211" s="5" t="str">
        <f t="shared" si="282"/>
        <v/>
      </c>
      <c r="U2211" s="64" t="str">
        <f>IF($D2211="","", IF(COUNTIF('Intro &amp; Setup'!$AW$49:$AW$88, $D2211)&gt;0, "BH", TEXT($D2211, "ddd")))</f>
        <v/>
      </c>
      <c r="V2211" s="65" t="str">
        <f>IF($G2211="", "", IF(COUNTIF('Intro &amp; Setup'!$AW$49:$AW$88, $G2211)&gt;0, "BH", TEXT($G2211, "ddd")))</f>
        <v/>
      </c>
      <c r="W2211" s="64" t="str">
        <f t="shared" si="285"/>
        <v/>
      </c>
      <c r="X2211" s="65" t="str">
        <f t="shared" si="286"/>
        <v/>
      </c>
      <c r="Y2211" s="64" t="str">
        <f>IF(F2211="", "", IF(OR(F2211&lt;'Intro &amp; Setup'!$Z$20, F2211&gt;'Intro &amp; Setup'!$Z$22), "X", ""))</f>
        <v/>
      </c>
      <c r="Z2211" s="65" t="str">
        <f>IF(G2211="", "", IF(OR(G2211&lt;'Intro &amp; Setup'!$Z$20, G2211&gt;'Intro &amp; Setup'!$Z$22), "X", ""))</f>
        <v/>
      </c>
      <c r="AB2211" s="58" t="str">
        <f t="shared" si="287"/>
        <v/>
      </c>
      <c r="AC2211" s="59" t="str">
        <f t="shared" si="288"/>
        <v/>
      </c>
      <c r="AE2211" s="5" t="str">
        <f>IF(OR($AB2211="", $AC2211=""), "", IF($H2211=$M$3, "", IF(OR(AE$7&lt;$AB2211, $AC2211&lt;AE$6),"", MAX(AE$10:AE2210)+1)))</f>
        <v/>
      </c>
      <c r="AF2211" s="5" t="str">
        <f>IF(OR($AB2211="", $AC2211=""), "", IF($H2211=$M$3, "", IF(OR(AF$7&lt;$AB2211, $AC2211&lt;AF$6),"", MAX(AF$10:AF2210)+1)))</f>
        <v/>
      </c>
      <c r="AG2211" s="5" t="str">
        <f>IF(OR($AB2211="", $AC2211=""), "", IF($H2211=$M$3, "", IF(OR(AG$7&lt;$AB2211, $AC2211&lt;AG$6),"", MAX(AG$10:AG2210)+1)))</f>
        <v/>
      </c>
      <c r="AH2211" s="5" t="str">
        <f>IF(OR($AB2211="", $AC2211=""), "", IF($H2211=$M$3, "", IF(OR(AH$7&lt;$AB2211, $AC2211&lt;AH$6),"", MAX(AH$10:AH2210)+1)))</f>
        <v/>
      </c>
      <c r="AI2211" s="5" t="str">
        <f>IF(OR($AB2211="", $AC2211=""), "", IF($H2211=$M$3, "", IF(OR(AI$7&lt;$AB2211, $AC2211&lt;AI$6),"", MAX(AI$10:AI2210)+1)))</f>
        <v/>
      </c>
      <c r="AJ2211" s="5" t="str">
        <f>IF(OR($AB2211="", $AC2211=""), "", IF($H2211=$M$3, "", IF(OR(AJ$7&lt;$AB2211, $AC2211&lt;AJ$6),"", MAX(AJ$10:AJ2210)+1)))</f>
        <v/>
      </c>
      <c r="AK2211" s="5" t="str">
        <f>IF(OR($AB2211="", $AC2211=""), "", IF($H2211=$M$3, "", IF(OR(AK$7&lt;$AB2211, $AC2211&lt;AK$6),"", MAX(AK$10:AK2210)+1)))</f>
        <v/>
      </c>
      <c r="AL2211" s="5" t="str">
        <f>IF(OR($AB2211="", $AC2211=""), "", IF($H2211=$M$3, "", IF(OR(AL$7&lt;$AB2211, $AC2211&lt;AL$6),"", MAX(AL$10:AL2210)+1)))</f>
        <v/>
      </c>
      <c r="AM2211" s="5" t="str">
        <f>IF(OR($AB2211="", $AC2211=""), "", IF($H2211=$M$3, "", IF(OR(AM$7&lt;$AB2211, $AC2211&lt;AM$6),"", MAX(AM$10:AM2210)+1)))</f>
        <v/>
      </c>
      <c r="AN2211" s="5" t="str">
        <f>IF(OR($AB2211="", $AC2211=""), "", IF($H2211=$M$3, "", IF(OR(AN$7&lt;$AB2211, $AC2211&lt;AN$6),"", MAX(AN$10:AN2210)+1)))</f>
        <v/>
      </c>
      <c r="AO2211" s="5" t="str">
        <f>IF(OR($AB2211="", $AC2211=""), "", IF($H2211=$M$3, "", IF(OR(AO$7&lt;$AB2211, $AC2211&lt;AO$6),"", MAX(AO$10:AO2210)+1)))</f>
        <v/>
      </c>
      <c r="AP2211" s="5" t="str">
        <f>IF(OR($AB2211="", $AC2211=""), "", IF($H2211=$M$3, "", IF(OR(AP$7&lt;$AB2211, $AC2211&lt;AP$6),"", MAX(AP$10:AP2210)+1)))</f>
        <v/>
      </c>
      <c r="AQ2211" s="5" t="str">
        <f>IF(OR($AB2211="", $AC2211=""), "", IF($H2211=$M$3, "", IF(OR(AQ$7&lt;$AB2211, $AC2211&lt;AQ$6),"", MAX(AQ$10:AQ2210)+1)))</f>
        <v/>
      </c>
      <c r="AR2211" s="5" t="str">
        <f>IF(OR($AB2211="", $AC2211=""), "", IF($H2211=$M$3, "", IF(OR(AR$7&lt;$AB2211, $AC2211&lt;AR$6),"", MAX(AR$10:AR2210)+1)))</f>
        <v/>
      </c>
      <c r="AS2211" s="5" t="str">
        <f>IF(OR($AB2211="", $AC2211=""), "", IF($H2211=$M$3, "", IF(OR(AS$7&lt;$AB2211, $AC2211&lt;AS$6),"", MAX(AS$10:AS2210)+1)))</f>
        <v/>
      </c>
      <c r="AT2211" s="5" t="str">
        <f>IF(OR($AB2211="", $AC2211=""), "", IF($H2211=$M$3, "", IF(OR(AT$7&lt;$AB2211, $AC2211&lt;AT$6),"", MAX(AT$10:AT2210)+1)))</f>
        <v/>
      </c>
      <c r="AU2211" s="5" t="str">
        <f>IF(OR($AB2211="", $AC2211=""), "", IF($H2211=$M$3, "", IF(OR(AU$7&lt;$AB2211, $AC2211&lt;AU$6),"", MAX(AU$10:AU2210)+1)))</f>
        <v/>
      </c>
      <c r="AV2211" s="5" t="str">
        <f>IF(OR($AB2211="", $AC2211=""), "", IF($H2211=$M$3, "", IF(OR(AV$7&lt;$AB2211, $AC2211&lt;AV$6),"", MAX(AV$10:AV2210)+1)))</f>
        <v/>
      </c>
      <c r="AW2211" s="5" t="str">
        <f>IF(OR($AB2211="", $AC2211=""), "", IF($H2211=$M$3, "", IF(OR(AW$7&lt;$AB2211, $AC2211&lt;AW$6),"", MAX(AW$10:AW2210)+1)))</f>
        <v/>
      </c>
      <c r="AX2211" s="5" t="str">
        <f>IF(OR($AB2211="", $AC2211=""), "", IF($H2211=$M$3, "", IF(OR(AX$7&lt;$AB2211, $AC2211&lt;AX$6),"", MAX(AX$10:AX2210)+1)))</f>
        <v/>
      </c>
      <c r="AY2211" s="5" t="str">
        <f>IF(OR($AB2211="", $AC2211=""), "", IF($H2211=$M$3, "", IF(OR(AY$7&lt;$AB2211, $AC2211&lt;AY$6),"", MAX(AY$10:AY2210)+1)))</f>
        <v/>
      </c>
      <c r="AZ2211" s="5" t="str">
        <f>IF(OR($AB2211="", $AC2211=""), "", IF($H2211=$M$3, "", IF(OR(AZ$7&lt;$AB2211, $AC2211&lt;AZ$6),"", MAX(AZ$10:AZ2210)+1)))</f>
        <v/>
      </c>
      <c r="BA2211" s="5" t="str">
        <f>IF(OR($AB2211="", $AC2211=""), "", IF($H2211=$M$3, "", IF(OR(BA$7&lt;$AB2211, $AC2211&lt;BA$6),"", MAX(BA$10:BA2210)+1)))</f>
        <v/>
      </c>
      <c r="BB2211" s="5" t="str">
        <f>IF(OR($AB2211="", $AC2211=""), "", IF($H2211=$M$3, "", IF(OR(BB$7&lt;$AB2211, $AC2211&lt;BB$6),"", MAX(BB$10:BB2210)+1)))</f>
        <v/>
      </c>
      <c r="BC2211" s="5" t="str">
        <f>IF(OR($AB2211="", $AC2211=""), "", IF($H2211=$M$3, "", IF(OR(BC$7&lt;$AB2211, $AC2211&lt;BC$6),"", MAX(BC$10:BC2210)+1)))</f>
        <v/>
      </c>
      <c r="BD2211" s="5" t="str">
        <f>IF(OR($AB2211="", $AC2211=""), "", IF($H2211=$M$3, "", IF(OR(BD$7&lt;$AB2211, $AC2211&lt;BD$6),"", MAX(BD$10:BD2210)+1)))</f>
        <v/>
      </c>
      <c r="BE2211" s="5" t="str">
        <f>IF(OR($AB2211="", $AC2211=""), "", IF($H2211=$M$3, "", IF(OR(BE$7&lt;$AB2211, $AC2211&lt;BE$6),"", MAX(BE$10:BE2210)+1)))</f>
        <v/>
      </c>
      <c r="BF2211" s="5" t="str">
        <f>IF(OR($AB2211="", $AC2211=""), "", IF($H2211=$M$3, "", IF(OR(BF$7&lt;$AB2211, $AC2211&lt;BF$6),"", MAX(BF$10:BF2210)+1)))</f>
        <v/>
      </c>
      <c r="BG2211" s="5" t="str">
        <f>IF(OR($AB2211="", $AC2211=""), "", IF($H2211=$M$3, "", IF(OR(BG$7&lt;$AB2211, $AC2211&lt;BG$6),"", MAX(BG$10:BG2210)+1)))</f>
        <v/>
      </c>
      <c r="BH2211" s="5" t="str">
        <f>IF(OR($AB2211="", $AC2211=""), "", IF($H2211=$M$3, "", IF(OR(BH$7&lt;$AB2211, $AC2211&lt;BH$6),"", MAX(BH$10:BH2210)+1)))</f>
        <v/>
      </c>
      <c r="BI2211" s="5" t="str">
        <f>IF(OR($AB2211="", $AC2211=""), "", IF($H2211=$M$3, "", IF(OR(BI$7&lt;$AB2211, $AC2211&lt;BI$6),"", MAX(BI$10:BI2210)+1)))</f>
        <v/>
      </c>
      <c r="BK2211" s="5" t="str" cm="1">
        <f t="array" aca="1" ref="BK2211" ca="1">IFERROR(INDEX($AE2211:$BI2211, $BJ2211, MATCH($BK$9, $AE$9:$BI$9, 0)), "")</f>
        <v/>
      </c>
    </row>
    <row r="2212" spans="1:63" x14ac:dyDescent="0.25">
      <c r="A2212" s="2"/>
      <c r="B2212" s="254"/>
      <c r="C2212" s="255"/>
      <c r="D2212" s="256"/>
      <c r="E2212" s="257"/>
      <c r="F2212" s="257"/>
      <c r="G2212" s="258"/>
      <c r="H2212" s="259"/>
      <c r="I2212" s="16"/>
      <c r="J2212" s="5" t="str">
        <f t="shared" si="283"/>
        <v/>
      </c>
      <c r="K2212" s="2"/>
      <c r="O2212" s="5" t="str">
        <f t="shared" si="281"/>
        <v/>
      </c>
      <c r="Q2212" s="5" t="str">
        <f t="shared" si="284"/>
        <v/>
      </c>
      <c r="S2212" s="5" t="str">
        <f t="shared" si="282"/>
        <v/>
      </c>
      <c r="U2212" s="64" t="str">
        <f>IF($D2212="","", IF(COUNTIF('Intro &amp; Setup'!$AW$49:$AW$88, $D2212)&gt;0, "BH", TEXT($D2212, "ddd")))</f>
        <v/>
      </c>
      <c r="V2212" s="65" t="str">
        <f>IF($G2212="", "", IF(COUNTIF('Intro &amp; Setup'!$AW$49:$AW$88, $G2212)&gt;0, "BH", TEXT($G2212, "ddd")))</f>
        <v/>
      </c>
      <c r="W2212" s="64" t="str">
        <f t="shared" si="285"/>
        <v/>
      </c>
      <c r="X2212" s="65" t="str">
        <f t="shared" si="286"/>
        <v/>
      </c>
      <c r="Y2212" s="64" t="str">
        <f>IF(F2212="", "", IF(OR(F2212&lt;'Intro &amp; Setup'!$Z$20, F2212&gt;'Intro &amp; Setup'!$Z$22), "X", ""))</f>
        <v/>
      </c>
      <c r="Z2212" s="65" t="str">
        <f>IF(G2212="", "", IF(OR(G2212&lt;'Intro &amp; Setup'!$Z$20, G2212&gt;'Intro &amp; Setup'!$Z$22), "X", ""))</f>
        <v/>
      </c>
      <c r="AB2212" s="58" t="str">
        <f t="shared" si="287"/>
        <v/>
      </c>
      <c r="AC2212" s="59" t="str">
        <f t="shared" si="288"/>
        <v/>
      </c>
      <c r="AE2212" s="5" t="str">
        <f>IF(OR($AB2212="", $AC2212=""), "", IF($H2212=$M$3, "", IF(OR(AE$7&lt;$AB2212, $AC2212&lt;AE$6),"", MAX(AE$10:AE2211)+1)))</f>
        <v/>
      </c>
      <c r="AF2212" s="5" t="str">
        <f>IF(OR($AB2212="", $AC2212=""), "", IF($H2212=$M$3, "", IF(OR(AF$7&lt;$AB2212, $AC2212&lt;AF$6),"", MAX(AF$10:AF2211)+1)))</f>
        <v/>
      </c>
      <c r="AG2212" s="5" t="str">
        <f>IF(OR($AB2212="", $AC2212=""), "", IF($H2212=$M$3, "", IF(OR(AG$7&lt;$AB2212, $AC2212&lt;AG$6),"", MAX(AG$10:AG2211)+1)))</f>
        <v/>
      </c>
      <c r="AH2212" s="5" t="str">
        <f>IF(OR($AB2212="", $AC2212=""), "", IF($H2212=$M$3, "", IF(OR(AH$7&lt;$AB2212, $AC2212&lt;AH$6),"", MAX(AH$10:AH2211)+1)))</f>
        <v/>
      </c>
      <c r="AI2212" s="5" t="str">
        <f>IF(OR($AB2212="", $AC2212=""), "", IF($H2212=$M$3, "", IF(OR(AI$7&lt;$AB2212, $AC2212&lt;AI$6),"", MAX(AI$10:AI2211)+1)))</f>
        <v/>
      </c>
      <c r="AJ2212" s="5" t="str">
        <f>IF(OR($AB2212="", $AC2212=""), "", IF($H2212=$M$3, "", IF(OR(AJ$7&lt;$AB2212, $AC2212&lt;AJ$6),"", MAX(AJ$10:AJ2211)+1)))</f>
        <v/>
      </c>
      <c r="AK2212" s="5" t="str">
        <f>IF(OR($AB2212="", $AC2212=""), "", IF($H2212=$M$3, "", IF(OR(AK$7&lt;$AB2212, $AC2212&lt;AK$6),"", MAX(AK$10:AK2211)+1)))</f>
        <v/>
      </c>
      <c r="AL2212" s="5" t="str">
        <f>IF(OR($AB2212="", $AC2212=""), "", IF($H2212=$M$3, "", IF(OR(AL$7&lt;$AB2212, $AC2212&lt;AL$6),"", MAX(AL$10:AL2211)+1)))</f>
        <v/>
      </c>
      <c r="AM2212" s="5" t="str">
        <f>IF(OR($AB2212="", $AC2212=""), "", IF($H2212=$M$3, "", IF(OR(AM$7&lt;$AB2212, $AC2212&lt;AM$6),"", MAX(AM$10:AM2211)+1)))</f>
        <v/>
      </c>
      <c r="AN2212" s="5" t="str">
        <f>IF(OR($AB2212="", $AC2212=""), "", IF($H2212=$M$3, "", IF(OR(AN$7&lt;$AB2212, $AC2212&lt;AN$6),"", MAX(AN$10:AN2211)+1)))</f>
        <v/>
      </c>
      <c r="AO2212" s="5" t="str">
        <f>IF(OR($AB2212="", $AC2212=""), "", IF($H2212=$M$3, "", IF(OR(AO$7&lt;$AB2212, $AC2212&lt;AO$6),"", MAX(AO$10:AO2211)+1)))</f>
        <v/>
      </c>
      <c r="AP2212" s="5" t="str">
        <f>IF(OR($AB2212="", $AC2212=""), "", IF($H2212=$M$3, "", IF(OR(AP$7&lt;$AB2212, $AC2212&lt;AP$6),"", MAX(AP$10:AP2211)+1)))</f>
        <v/>
      </c>
      <c r="AQ2212" s="5" t="str">
        <f>IF(OR($AB2212="", $AC2212=""), "", IF($H2212=$M$3, "", IF(OR(AQ$7&lt;$AB2212, $AC2212&lt;AQ$6),"", MAX(AQ$10:AQ2211)+1)))</f>
        <v/>
      </c>
      <c r="AR2212" s="5" t="str">
        <f>IF(OR($AB2212="", $AC2212=""), "", IF($H2212=$M$3, "", IF(OR(AR$7&lt;$AB2212, $AC2212&lt;AR$6),"", MAX(AR$10:AR2211)+1)))</f>
        <v/>
      </c>
      <c r="AS2212" s="5" t="str">
        <f>IF(OR($AB2212="", $AC2212=""), "", IF($H2212=$M$3, "", IF(OR(AS$7&lt;$AB2212, $AC2212&lt;AS$6),"", MAX(AS$10:AS2211)+1)))</f>
        <v/>
      </c>
      <c r="AT2212" s="5" t="str">
        <f>IF(OR($AB2212="", $AC2212=""), "", IF($H2212=$M$3, "", IF(OR(AT$7&lt;$AB2212, $AC2212&lt;AT$6),"", MAX(AT$10:AT2211)+1)))</f>
        <v/>
      </c>
      <c r="AU2212" s="5" t="str">
        <f>IF(OR($AB2212="", $AC2212=""), "", IF($H2212=$M$3, "", IF(OR(AU$7&lt;$AB2212, $AC2212&lt;AU$6),"", MAX(AU$10:AU2211)+1)))</f>
        <v/>
      </c>
      <c r="AV2212" s="5" t="str">
        <f>IF(OR($AB2212="", $AC2212=""), "", IF($H2212=$M$3, "", IF(OR(AV$7&lt;$AB2212, $AC2212&lt;AV$6),"", MAX(AV$10:AV2211)+1)))</f>
        <v/>
      </c>
      <c r="AW2212" s="5" t="str">
        <f>IF(OR($AB2212="", $AC2212=""), "", IF($H2212=$M$3, "", IF(OR(AW$7&lt;$AB2212, $AC2212&lt;AW$6),"", MAX(AW$10:AW2211)+1)))</f>
        <v/>
      </c>
      <c r="AX2212" s="5" t="str">
        <f>IF(OR($AB2212="", $AC2212=""), "", IF($H2212=$M$3, "", IF(OR(AX$7&lt;$AB2212, $AC2212&lt;AX$6),"", MAX(AX$10:AX2211)+1)))</f>
        <v/>
      </c>
      <c r="AY2212" s="5" t="str">
        <f>IF(OR($AB2212="", $AC2212=""), "", IF($H2212=$M$3, "", IF(OR(AY$7&lt;$AB2212, $AC2212&lt;AY$6),"", MAX(AY$10:AY2211)+1)))</f>
        <v/>
      </c>
      <c r="AZ2212" s="5" t="str">
        <f>IF(OR($AB2212="", $AC2212=""), "", IF($H2212=$M$3, "", IF(OR(AZ$7&lt;$AB2212, $AC2212&lt;AZ$6),"", MAX(AZ$10:AZ2211)+1)))</f>
        <v/>
      </c>
      <c r="BA2212" s="5" t="str">
        <f>IF(OR($AB2212="", $AC2212=""), "", IF($H2212=$M$3, "", IF(OR(BA$7&lt;$AB2212, $AC2212&lt;BA$6),"", MAX(BA$10:BA2211)+1)))</f>
        <v/>
      </c>
      <c r="BB2212" s="5" t="str">
        <f>IF(OR($AB2212="", $AC2212=""), "", IF($H2212=$M$3, "", IF(OR(BB$7&lt;$AB2212, $AC2212&lt;BB$6),"", MAX(BB$10:BB2211)+1)))</f>
        <v/>
      </c>
      <c r="BC2212" s="5" t="str">
        <f>IF(OR($AB2212="", $AC2212=""), "", IF($H2212=$M$3, "", IF(OR(BC$7&lt;$AB2212, $AC2212&lt;BC$6),"", MAX(BC$10:BC2211)+1)))</f>
        <v/>
      </c>
      <c r="BD2212" s="5" t="str">
        <f>IF(OR($AB2212="", $AC2212=""), "", IF($H2212=$M$3, "", IF(OR(BD$7&lt;$AB2212, $AC2212&lt;BD$6),"", MAX(BD$10:BD2211)+1)))</f>
        <v/>
      </c>
      <c r="BE2212" s="5" t="str">
        <f>IF(OR($AB2212="", $AC2212=""), "", IF($H2212=$M$3, "", IF(OR(BE$7&lt;$AB2212, $AC2212&lt;BE$6),"", MAX(BE$10:BE2211)+1)))</f>
        <v/>
      </c>
      <c r="BF2212" s="5" t="str">
        <f>IF(OR($AB2212="", $AC2212=""), "", IF($H2212=$M$3, "", IF(OR(BF$7&lt;$AB2212, $AC2212&lt;BF$6),"", MAX(BF$10:BF2211)+1)))</f>
        <v/>
      </c>
      <c r="BG2212" s="5" t="str">
        <f>IF(OR($AB2212="", $AC2212=""), "", IF($H2212=$M$3, "", IF(OR(BG$7&lt;$AB2212, $AC2212&lt;BG$6),"", MAX(BG$10:BG2211)+1)))</f>
        <v/>
      </c>
      <c r="BH2212" s="5" t="str">
        <f>IF(OR($AB2212="", $AC2212=""), "", IF($H2212=$M$3, "", IF(OR(BH$7&lt;$AB2212, $AC2212&lt;BH$6),"", MAX(BH$10:BH2211)+1)))</f>
        <v/>
      </c>
      <c r="BI2212" s="5" t="str">
        <f>IF(OR($AB2212="", $AC2212=""), "", IF($H2212=$M$3, "", IF(OR(BI$7&lt;$AB2212, $AC2212&lt;BI$6),"", MAX(BI$10:BI2211)+1)))</f>
        <v/>
      </c>
      <c r="BK2212" s="5" t="str" cm="1">
        <f t="array" aca="1" ref="BK2212" ca="1">IFERROR(INDEX($AE2212:$BI2212, $BJ2212, MATCH($BK$9, $AE$9:$BI$9, 0)), "")</f>
        <v/>
      </c>
    </row>
    <row r="2213" spans="1:63" x14ac:dyDescent="0.25">
      <c r="A2213" s="2"/>
      <c r="B2213" s="254"/>
      <c r="C2213" s="255"/>
      <c r="D2213" s="256"/>
      <c r="E2213" s="257"/>
      <c r="F2213" s="257"/>
      <c r="G2213" s="258"/>
      <c r="H2213" s="259"/>
      <c r="I2213" s="16"/>
      <c r="J2213" s="5" t="str">
        <f t="shared" si="283"/>
        <v/>
      </c>
      <c r="K2213" s="2"/>
      <c r="O2213" s="5" t="str">
        <f t="shared" si="281"/>
        <v/>
      </c>
      <c r="Q2213" s="5" t="str">
        <f t="shared" si="284"/>
        <v/>
      </c>
      <c r="S2213" s="5" t="str">
        <f t="shared" si="282"/>
        <v/>
      </c>
      <c r="U2213" s="64" t="str">
        <f>IF($D2213="","", IF(COUNTIF('Intro &amp; Setup'!$AW$49:$AW$88, $D2213)&gt;0, "BH", TEXT($D2213, "ddd")))</f>
        <v/>
      </c>
      <c r="V2213" s="65" t="str">
        <f>IF($G2213="", "", IF(COUNTIF('Intro &amp; Setup'!$AW$49:$AW$88, $G2213)&gt;0, "BH", TEXT($G2213, "ddd")))</f>
        <v/>
      </c>
      <c r="W2213" s="64" t="str">
        <f t="shared" si="285"/>
        <v/>
      </c>
      <c r="X2213" s="65" t="str">
        <f t="shared" si="286"/>
        <v/>
      </c>
      <c r="Y2213" s="64" t="str">
        <f>IF(F2213="", "", IF(OR(F2213&lt;'Intro &amp; Setup'!$Z$20, F2213&gt;'Intro &amp; Setup'!$Z$22), "X", ""))</f>
        <v/>
      </c>
      <c r="Z2213" s="65" t="str">
        <f>IF(G2213="", "", IF(OR(G2213&lt;'Intro &amp; Setup'!$Z$20, G2213&gt;'Intro &amp; Setup'!$Z$22), "X", ""))</f>
        <v/>
      </c>
      <c r="AB2213" s="58" t="str">
        <f t="shared" si="287"/>
        <v/>
      </c>
      <c r="AC2213" s="59" t="str">
        <f t="shared" si="288"/>
        <v/>
      </c>
      <c r="AE2213" s="5" t="str">
        <f>IF(OR($AB2213="", $AC2213=""), "", IF($H2213=$M$3, "", IF(OR(AE$7&lt;$AB2213, $AC2213&lt;AE$6),"", MAX(AE$10:AE2212)+1)))</f>
        <v/>
      </c>
      <c r="AF2213" s="5" t="str">
        <f>IF(OR($AB2213="", $AC2213=""), "", IF($H2213=$M$3, "", IF(OR(AF$7&lt;$AB2213, $AC2213&lt;AF$6),"", MAX(AF$10:AF2212)+1)))</f>
        <v/>
      </c>
      <c r="AG2213" s="5" t="str">
        <f>IF(OR($AB2213="", $AC2213=""), "", IF($H2213=$M$3, "", IF(OR(AG$7&lt;$AB2213, $AC2213&lt;AG$6),"", MAX(AG$10:AG2212)+1)))</f>
        <v/>
      </c>
      <c r="AH2213" s="5" t="str">
        <f>IF(OR($AB2213="", $AC2213=""), "", IF($H2213=$M$3, "", IF(OR(AH$7&lt;$AB2213, $AC2213&lt;AH$6),"", MAX(AH$10:AH2212)+1)))</f>
        <v/>
      </c>
      <c r="AI2213" s="5" t="str">
        <f>IF(OR($AB2213="", $AC2213=""), "", IF($H2213=$M$3, "", IF(OR(AI$7&lt;$AB2213, $AC2213&lt;AI$6),"", MAX(AI$10:AI2212)+1)))</f>
        <v/>
      </c>
      <c r="AJ2213" s="5" t="str">
        <f>IF(OR($AB2213="", $AC2213=""), "", IF($H2213=$M$3, "", IF(OR(AJ$7&lt;$AB2213, $AC2213&lt;AJ$6),"", MAX(AJ$10:AJ2212)+1)))</f>
        <v/>
      </c>
      <c r="AK2213" s="5" t="str">
        <f>IF(OR($AB2213="", $AC2213=""), "", IF($H2213=$M$3, "", IF(OR(AK$7&lt;$AB2213, $AC2213&lt;AK$6),"", MAX(AK$10:AK2212)+1)))</f>
        <v/>
      </c>
      <c r="AL2213" s="5" t="str">
        <f>IF(OR($AB2213="", $AC2213=""), "", IF($H2213=$M$3, "", IF(OR(AL$7&lt;$AB2213, $AC2213&lt;AL$6),"", MAX(AL$10:AL2212)+1)))</f>
        <v/>
      </c>
      <c r="AM2213" s="5" t="str">
        <f>IF(OR($AB2213="", $AC2213=""), "", IF($H2213=$M$3, "", IF(OR(AM$7&lt;$AB2213, $AC2213&lt;AM$6),"", MAX(AM$10:AM2212)+1)))</f>
        <v/>
      </c>
      <c r="AN2213" s="5" t="str">
        <f>IF(OR($AB2213="", $AC2213=""), "", IF($H2213=$M$3, "", IF(OR(AN$7&lt;$AB2213, $AC2213&lt;AN$6),"", MAX(AN$10:AN2212)+1)))</f>
        <v/>
      </c>
      <c r="AO2213" s="5" t="str">
        <f>IF(OR($AB2213="", $AC2213=""), "", IF($H2213=$M$3, "", IF(OR(AO$7&lt;$AB2213, $AC2213&lt;AO$6),"", MAX(AO$10:AO2212)+1)))</f>
        <v/>
      </c>
      <c r="AP2213" s="5" t="str">
        <f>IF(OR($AB2213="", $AC2213=""), "", IF($H2213=$M$3, "", IF(OR(AP$7&lt;$AB2213, $AC2213&lt;AP$6),"", MAX(AP$10:AP2212)+1)))</f>
        <v/>
      </c>
      <c r="AQ2213" s="5" t="str">
        <f>IF(OR($AB2213="", $AC2213=""), "", IF($H2213=$M$3, "", IF(OR(AQ$7&lt;$AB2213, $AC2213&lt;AQ$6),"", MAX(AQ$10:AQ2212)+1)))</f>
        <v/>
      </c>
      <c r="AR2213" s="5" t="str">
        <f>IF(OR($AB2213="", $AC2213=""), "", IF($H2213=$M$3, "", IF(OR(AR$7&lt;$AB2213, $AC2213&lt;AR$6),"", MAX(AR$10:AR2212)+1)))</f>
        <v/>
      </c>
      <c r="AS2213" s="5" t="str">
        <f>IF(OR($AB2213="", $AC2213=""), "", IF($H2213=$M$3, "", IF(OR(AS$7&lt;$AB2213, $AC2213&lt;AS$6),"", MAX(AS$10:AS2212)+1)))</f>
        <v/>
      </c>
      <c r="AT2213" s="5" t="str">
        <f>IF(OR($AB2213="", $AC2213=""), "", IF($H2213=$M$3, "", IF(OR(AT$7&lt;$AB2213, $AC2213&lt;AT$6),"", MAX(AT$10:AT2212)+1)))</f>
        <v/>
      </c>
      <c r="AU2213" s="5" t="str">
        <f>IF(OR($AB2213="", $AC2213=""), "", IF($H2213=$M$3, "", IF(OR(AU$7&lt;$AB2213, $AC2213&lt;AU$6),"", MAX(AU$10:AU2212)+1)))</f>
        <v/>
      </c>
      <c r="AV2213" s="5" t="str">
        <f>IF(OR($AB2213="", $AC2213=""), "", IF($H2213=$M$3, "", IF(OR(AV$7&lt;$AB2213, $AC2213&lt;AV$6),"", MAX(AV$10:AV2212)+1)))</f>
        <v/>
      </c>
      <c r="AW2213" s="5" t="str">
        <f>IF(OR($AB2213="", $AC2213=""), "", IF($H2213=$M$3, "", IF(OR(AW$7&lt;$AB2213, $AC2213&lt;AW$6),"", MAX(AW$10:AW2212)+1)))</f>
        <v/>
      </c>
      <c r="AX2213" s="5" t="str">
        <f>IF(OR($AB2213="", $AC2213=""), "", IF($H2213=$M$3, "", IF(OR(AX$7&lt;$AB2213, $AC2213&lt;AX$6),"", MAX(AX$10:AX2212)+1)))</f>
        <v/>
      </c>
      <c r="AY2213" s="5" t="str">
        <f>IF(OR($AB2213="", $AC2213=""), "", IF($H2213=$M$3, "", IF(OR(AY$7&lt;$AB2213, $AC2213&lt;AY$6),"", MAX(AY$10:AY2212)+1)))</f>
        <v/>
      </c>
      <c r="AZ2213" s="5" t="str">
        <f>IF(OR($AB2213="", $AC2213=""), "", IF($H2213=$M$3, "", IF(OR(AZ$7&lt;$AB2213, $AC2213&lt;AZ$6),"", MAX(AZ$10:AZ2212)+1)))</f>
        <v/>
      </c>
      <c r="BA2213" s="5" t="str">
        <f>IF(OR($AB2213="", $AC2213=""), "", IF($H2213=$M$3, "", IF(OR(BA$7&lt;$AB2213, $AC2213&lt;BA$6),"", MAX(BA$10:BA2212)+1)))</f>
        <v/>
      </c>
      <c r="BB2213" s="5" t="str">
        <f>IF(OR($AB2213="", $AC2213=""), "", IF($H2213=$M$3, "", IF(OR(BB$7&lt;$AB2213, $AC2213&lt;BB$6),"", MAX(BB$10:BB2212)+1)))</f>
        <v/>
      </c>
      <c r="BC2213" s="5" t="str">
        <f>IF(OR($AB2213="", $AC2213=""), "", IF($H2213=$M$3, "", IF(OR(BC$7&lt;$AB2213, $AC2213&lt;BC$6),"", MAX(BC$10:BC2212)+1)))</f>
        <v/>
      </c>
      <c r="BD2213" s="5" t="str">
        <f>IF(OR($AB2213="", $AC2213=""), "", IF($H2213=$M$3, "", IF(OR(BD$7&lt;$AB2213, $AC2213&lt;BD$6),"", MAX(BD$10:BD2212)+1)))</f>
        <v/>
      </c>
      <c r="BE2213" s="5" t="str">
        <f>IF(OR($AB2213="", $AC2213=""), "", IF($H2213=$M$3, "", IF(OR(BE$7&lt;$AB2213, $AC2213&lt;BE$6),"", MAX(BE$10:BE2212)+1)))</f>
        <v/>
      </c>
      <c r="BF2213" s="5" t="str">
        <f>IF(OR($AB2213="", $AC2213=""), "", IF($H2213=$M$3, "", IF(OR(BF$7&lt;$AB2213, $AC2213&lt;BF$6),"", MAX(BF$10:BF2212)+1)))</f>
        <v/>
      </c>
      <c r="BG2213" s="5" t="str">
        <f>IF(OR($AB2213="", $AC2213=""), "", IF($H2213=$M$3, "", IF(OR(BG$7&lt;$AB2213, $AC2213&lt;BG$6),"", MAX(BG$10:BG2212)+1)))</f>
        <v/>
      </c>
      <c r="BH2213" s="5" t="str">
        <f>IF(OR($AB2213="", $AC2213=""), "", IF($H2213=$M$3, "", IF(OR(BH$7&lt;$AB2213, $AC2213&lt;BH$6),"", MAX(BH$10:BH2212)+1)))</f>
        <v/>
      </c>
      <c r="BI2213" s="5" t="str">
        <f>IF(OR($AB2213="", $AC2213=""), "", IF($H2213=$M$3, "", IF(OR(BI$7&lt;$AB2213, $AC2213&lt;BI$6),"", MAX(BI$10:BI2212)+1)))</f>
        <v/>
      </c>
      <c r="BK2213" s="5" t="str" cm="1">
        <f t="array" aca="1" ref="BK2213" ca="1">IFERROR(INDEX($AE2213:$BI2213, $BJ2213, MATCH($BK$9, $AE$9:$BI$9, 0)), "")</f>
        <v/>
      </c>
    </row>
    <row r="2214" spans="1:63" x14ac:dyDescent="0.25">
      <c r="A2214" s="2"/>
      <c r="B2214" s="254"/>
      <c r="C2214" s="255"/>
      <c r="D2214" s="256"/>
      <c r="E2214" s="257"/>
      <c r="F2214" s="257"/>
      <c r="G2214" s="258"/>
      <c r="H2214" s="259"/>
      <c r="I2214" s="16"/>
      <c r="J2214" s="5" t="str">
        <f t="shared" si="283"/>
        <v/>
      </c>
      <c r="K2214" s="2"/>
      <c r="O2214" s="5" t="str">
        <f t="shared" si="281"/>
        <v/>
      </c>
      <c r="Q2214" s="5" t="str">
        <f t="shared" si="284"/>
        <v/>
      </c>
      <c r="S2214" s="5" t="str">
        <f t="shared" si="282"/>
        <v/>
      </c>
      <c r="U2214" s="64" t="str">
        <f>IF($D2214="","", IF(COUNTIF('Intro &amp; Setup'!$AW$49:$AW$88, $D2214)&gt;0, "BH", TEXT($D2214, "ddd")))</f>
        <v/>
      </c>
      <c r="V2214" s="65" t="str">
        <f>IF($G2214="", "", IF(COUNTIF('Intro &amp; Setup'!$AW$49:$AW$88, $G2214)&gt;0, "BH", TEXT($G2214, "ddd")))</f>
        <v/>
      </c>
      <c r="W2214" s="64" t="str">
        <f t="shared" si="285"/>
        <v/>
      </c>
      <c r="X2214" s="65" t="str">
        <f t="shared" si="286"/>
        <v/>
      </c>
      <c r="Y2214" s="64" t="str">
        <f>IF(F2214="", "", IF(OR(F2214&lt;'Intro &amp; Setup'!$Z$20, F2214&gt;'Intro &amp; Setup'!$Z$22), "X", ""))</f>
        <v/>
      </c>
      <c r="Z2214" s="65" t="str">
        <f>IF(G2214="", "", IF(OR(G2214&lt;'Intro &amp; Setup'!$Z$20, G2214&gt;'Intro &amp; Setup'!$Z$22), "X", ""))</f>
        <v/>
      </c>
      <c r="AB2214" s="58" t="str">
        <f t="shared" si="287"/>
        <v/>
      </c>
      <c r="AC2214" s="59" t="str">
        <f t="shared" si="288"/>
        <v/>
      </c>
      <c r="AE2214" s="5" t="str">
        <f>IF(OR($AB2214="", $AC2214=""), "", IF($H2214=$M$3, "", IF(OR(AE$7&lt;$AB2214, $AC2214&lt;AE$6),"", MAX(AE$10:AE2213)+1)))</f>
        <v/>
      </c>
      <c r="AF2214" s="5" t="str">
        <f>IF(OR($AB2214="", $AC2214=""), "", IF($H2214=$M$3, "", IF(OR(AF$7&lt;$AB2214, $AC2214&lt;AF$6),"", MAX(AF$10:AF2213)+1)))</f>
        <v/>
      </c>
      <c r="AG2214" s="5" t="str">
        <f>IF(OR($AB2214="", $AC2214=""), "", IF($H2214=$M$3, "", IF(OR(AG$7&lt;$AB2214, $AC2214&lt;AG$6),"", MAX(AG$10:AG2213)+1)))</f>
        <v/>
      </c>
      <c r="AH2214" s="5" t="str">
        <f>IF(OR($AB2214="", $AC2214=""), "", IF($H2214=$M$3, "", IF(OR(AH$7&lt;$AB2214, $AC2214&lt;AH$6),"", MAX(AH$10:AH2213)+1)))</f>
        <v/>
      </c>
      <c r="AI2214" s="5" t="str">
        <f>IF(OR($AB2214="", $AC2214=""), "", IF($H2214=$M$3, "", IF(OR(AI$7&lt;$AB2214, $AC2214&lt;AI$6),"", MAX(AI$10:AI2213)+1)))</f>
        <v/>
      </c>
      <c r="AJ2214" s="5" t="str">
        <f>IF(OR($AB2214="", $AC2214=""), "", IF($H2214=$M$3, "", IF(OR(AJ$7&lt;$AB2214, $AC2214&lt;AJ$6),"", MAX(AJ$10:AJ2213)+1)))</f>
        <v/>
      </c>
      <c r="AK2214" s="5" t="str">
        <f>IF(OR($AB2214="", $AC2214=""), "", IF($H2214=$M$3, "", IF(OR(AK$7&lt;$AB2214, $AC2214&lt;AK$6),"", MAX(AK$10:AK2213)+1)))</f>
        <v/>
      </c>
      <c r="AL2214" s="5" t="str">
        <f>IF(OR($AB2214="", $AC2214=""), "", IF($H2214=$M$3, "", IF(OR(AL$7&lt;$AB2214, $AC2214&lt;AL$6),"", MAX(AL$10:AL2213)+1)))</f>
        <v/>
      </c>
      <c r="AM2214" s="5" t="str">
        <f>IF(OR($AB2214="", $AC2214=""), "", IF($H2214=$M$3, "", IF(OR(AM$7&lt;$AB2214, $AC2214&lt;AM$6),"", MAX(AM$10:AM2213)+1)))</f>
        <v/>
      </c>
      <c r="AN2214" s="5" t="str">
        <f>IF(OR($AB2214="", $AC2214=""), "", IF($H2214=$M$3, "", IF(OR(AN$7&lt;$AB2214, $AC2214&lt;AN$6),"", MAX(AN$10:AN2213)+1)))</f>
        <v/>
      </c>
      <c r="AO2214" s="5" t="str">
        <f>IF(OR($AB2214="", $AC2214=""), "", IF($H2214=$M$3, "", IF(OR(AO$7&lt;$AB2214, $AC2214&lt;AO$6),"", MAX(AO$10:AO2213)+1)))</f>
        <v/>
      </c>
      <c r="AP2214" s="5" t="str">
        <f>IF(OR($AB2214="", $AC2214=""), "", IF($H2214=$M$3, "", IF(OR(AP$7&lt;$AB2214, $AC2214&lt;AP$6),"", MAX(AP$10:AP2213)+1)))</f>
        <v/>
      </c>
      <c r="AQ2214" s="5" t="str">
        <f>IF(OR($AB2214="", $AC2214=""), "", IF($H2214=$M$3, "", IF(OR(AQ$7&lt;$AB2214, $AC2214&lt;AQ$6),"", MAX(AQ$10:AQ2213)+1)))</f>
        <v/>
      </c>
      <c r="AR2214" s="5" t="str">
        <f>IF(OR($AB2214="", $AC2214=""), "", IF($H2214=$M$3, "", IF(OR(AR$7&lt;$AB2214, $AC2214&lt;AR$6),"", MAX(AR$10:AR2213)+1)))</f>
        <v/>
      </c>
      <c r="AS2214" s="5" t="str">
        <f>IF(OR($AB2214="", $AC2214=""), "", IF($H2214=$M$3, "", IF(OR(AS$7&lt;$AB2214, $AC2214&lt;AS$6),"", MAX(AS$10:AS2213)+1)))</f>
        <v/>
      </c>
      <c r="AT2214" s="5" t="str">
        <f>IF(OR($AB2214="", $AC2214=""), "", IF($H2214=$M$3, "", IF(OR(AT$7&lt;$AB2214, $AC2214&lt;AT$6),"", MAX(AT$10:AT2213)+1)))</f>
        <v/>
      </c>
      <c r="AU2214" s="5" t="str">
        <f>IF(OR($AB2214="", $AC2214=""), "", IF($H2214=$M$3, "", IF(OR(AU$7&lt;$AB2214, $AC2214&lt;AU$6),"", MAX(AU$10:AU2213)+1)))</f>
        <v/>
      </c>
      <c r="AV2214" s="5" t="str">
        <f>IF(OR($AB2214="", $AC2214=""), "", IF($H2214=$M$3, "", IF(OR(AV$7&lt;$AB2214, $AC2214&lt;AV$6),"", MAX(AV$10:AV2213)+1)))</f>
        <v/>
      </c>
      <c r="AW2214" s="5" t="str">
        <f>IF(OR($AB2214="", $AC2214=""), "", IF($H2214=$M$3, "", IF(OR(AW$7&lt;$AB2214, $AC2214&lt;AW$6),"", MAX(AW$10:AW2213)+1)))</f>
        <v/>
      </c>
      <c r="AX2214" s="5" t="str">
        <f>IF(OR($AB2214="", $AC2214=""), "", IF($H2214=$M$3, "", IF(OR(AX$7&lt;$AB2214, $AC2214&lt;AX$6),"", MAX(AX$10:AX2213)+1)))</f>
        <v/>
      </c>
      <c r="AY2214" s="5" t="str">
        <f>IF(OR($AB2214="", $AC2214=""), "", IF($H2214=$M$3, "", IF(OR(AY$7&lt;$AB2214, $AC2214&lt;AY$6),"", MAX(AY$10:AY2213)+1)))</f>
        <v/>
      </c>
      <c r="AZ2214" s="5" t="str">
        <f>IF(OR($AB2214="", $AC2214=""), "", IF($H2214=$M$3, "", IF(OR(AZ$7&lt;$AB2214, $AC2214&lt;AZ$6),"", MAX(AZ$10:AZ2213)+1)))</f>
        <v/>
      </c>
      <c r="BA2214" s="5" t="str">
        <f>IF(OR($AB2214="", $AC2214=""), "", IF($H2214=$M$3, "", IF(OR(BA$7&lt;$AB2214, $AC2214&lt;BA$6),"", MAX(BA$10:BA2213)+1)))</f>
        <v/>
      </c>
      <c r="BB2214" s="5" t="str">
        <f>IF(OR($AB2214="", $AC2214=""), "", IF($H2214=$M$3, "", IF(OR(BB$7&lt;$AB2214, $AC2214&lt;BB$6),"", MAX(BB$10:BB2213)+1)))</f>
        <v/>
      </c>
      <c r="BC2214" s="5" t="str">
        <f>IF(OR($AB2214="", $AC2214=""), "", IF($H2214=$M$3, "", IF(OR(BC$7&lt;$AB2214, $AC2214&lt;BC$6),"", MAX(BC$10:BC2213)+1)))</f>
        <v/>
      </c>
      <c r="BD2214" s="5" t="str">
        <f>IF(OR($AB2214="", $AC2214=""), "", IF($H2214=$M$3, "", IF(OR(BD$7&lt;$AB2214, $AC2214&lt;BD$6),"", MAX(BD$10:BD2213)+1)))</f>
        <v/>
      </c>
      <c r="BE2214" s="5" t="str">
        <f>IF(OR($AB2214="", $AC2214=""), "", IF($H2214=$M$3, "", IF(OR(BE$7&lt;$AB2214, $AC2214&lt;BE$6),"", MAX(BE$10:BE2213)+1)))</f>
        <v/>
      </c>
      <c r="BF2214" s="5" t="str">
        <f>IF(OR($AB2214="", $AC2214=""), "", IF($H2214=$M$3, "", IF(OR(BF$7&lt;$AB2214, $AC2214&lt;BF$6),"", MAX(BF$10:BF2213)+1)))</f>
        <v/>
      </c>
      <c r="BG2214" s="5" t="str">
        <f>IF(OR($AB2214="", $AC2214=""), "", IF($H2214=$M$3, "", IF(OR(BG$7&lt;$AB2214, $AC2214&lt;BG$6),"", MAX(BG$10:BG2213)+1)))</f>
        <v/>
      </c>
      <c r="BH2214" s="5" t="str">
        <f>IF(OR($AB2214="", $AC2214=""), "", IF($H2214=$M$3, "", IF(OR(BH$7&lt;$AB2214, $AC2214&lt;BH$6),"", MAX(BH$10:BH2213)+1)))</f>
        <v/>
      </c>
      <c r="BI2214" s="5" t="str">
        <f>IF(OR($AB2214="", $AC2214=""), "", IF($H2214=$M$3, "", IF(OR(BI$7&lt;$AB2214, $AC2214&lt;BI$6),"", MAX(BI$10:BI2213)+1)))</f>
        <v/>
      </c>
      <c r="BK2214" s="5" t="str" cm="1">
        <f t="array" aca="1" ref="BK2214" ca="1">IFERROR(INDEX($AE2214:$BI2214, $BJ2214, MATCH($BK$9, $AE$9:$BI$9, 0)), "")</f>
        <v/>
      </c>
    </row>
    <row r="2215" spans="1:63" x14ac:dyDescent="0.25">
      <c r="A2215" s="2"/>
      <c r="B2215" s="254"/>
      <c r="C2215" s="255"/>
      <c r="D2215" s="256"/>
      <c r="E2215" s="257"/>
      <c r="F2215" s="257"/>
      <c r="G2215" s="258"/>
      <c r="H2215" s="259"/>
      <c r="I2215" s="16"/>
      <c r="J2215" s="5" t="str">
        <f t="shared" si="283"/>
        <v/>
      </c>
      <c r="K2215" s="2"/>
      <c r="O2215" s="5" t="str">
        <f t="shared" si="281"/>
        <v/>
      </c>
      <c r="Q2215" s="5" t="str">
        <f t="shared" si="284"/>
        <v/>
      </c>
      <c r="S2215" s="5" t="str">
        <f t="shared" si="282"/>
        <v/>
      </c>
      <c r="U2215" s="64" t="str">
        <f>IF($D2215="","", IF(COUNTIF('Intro &amp; Setup'!$AW$49:$AW$88, $D2215)&gt;0, "BH", TEXT($D2215, "ddd")))</f>
        <v/>
      </c>
      <c r="V2215" s="65" t="str">
        <f>IF($G2215="", "", IF(COUNTIF('Intro &amp; Setup'!$AW$49:$AW$88, $G2215)&gt;0, "BH", TEXT($G2215, "ddd")))</f>
        <v/>
      </c>
      <c r="W2215" s="64" t="str">
        <f t="shared" si="285"/>
        <v/>
      </c>
      <c r="X2215" s="65" t="str">
        <f t="shared" si="286"/>
        <v/>
      </c>
      <c r="Y2215" s="64" t="str">
        <f>IF(F2215="", "", IF(OR(F2215&lt;'Intro &amp; Setup'!$Z$20, F2215&gt;'Intro &amp; Setup'!$Z$22), "X", ""))</f>
        <v/>
      </c>
      <c r="Z2215" s="65" t="str">
        <f>IF(G2215="", "", IF(OR(G2215&lt;'Intro &amp; Setup'!$Z$20, G2215&gt;'Intro &amp; Setup'!$Z$22), "X", ""))</f>
        <v/>
      </c>
      <c r="AB2215" s="58" t="str">
        <f t="shared" si="287"/>
        <v/>
      </c>
      <c r="AC2215" s="59" t="str">
        <f t="shared" si="288"/>
        <v/>
      </c>
      <c r="AE2215" s="5" t="str">
        <f>IF(OR($AB2215="", $AC2215=""), "", IF($H2215=$M$3, "", IF(OR(AE$7&lt;$AB2215, $AC2215&lt;AE$6),"", MAX(AE$10:AE2214)+1)))</f>
        <v/>
      </c>
      <c r="AF2215" s="5" t="str">
        <f>IF(OR($AB2215="", $AC2215=""), "", IF($H2215=$M$3, "", IF(OR(AF$7&lt;$AB2215, $AC2215&lt;AF$6),"", MAX(AF$10:AF2214)+1)))</f>
        <v/>
      </c>
      <c r="AG2215" s="5" t="str">
        <f>IF(OR($AB2215="", $AC2215=""), "", IF($H2215=$M$3, "", IF(OR(AG$7&lt;$AB2215, $AC2215&lt;AG$6),"", MAX(AG$10:AG2214)+1)))</f>
        <v/>
      </c>
      <c r="AH2215" s="5" t="str">
        <f>IF(OR($AB2215="", $AC2215=""), "", IF($H2215=$M$3, "", IF(OR(AH$7&lt;$AB2215, $AC2215&lt;AH$6),"", MAX(AH$10:AH2214)+1)))</f>
        <v/>
      </c>
      <c r="AI2215" s="5" t="str">
        <f>IF(OR($AB2215="", $AC2215=""), "", IF($H2215=$M$3, "", IF(OR(AI$7&lt;$AB2215, $AC2215&lt;AI$6),"", MAX(AI$10:AI2214)+1)))</f>
        <v/>
      </c>
      <c r="AJ2215" s="5" t="str">
        <f>IF(OR($AB2215="", $AC2215=""), "", IF($H2215=$M$3, "", IF(OR(AJ$7&lt;$AB2215, $AC2215&lt;AJ$6),"", MAX(AJ$10:AJ2214)+1)))</f>
        <v/>
      </c>
      <c r="AK2215" s="5" t="str">
        <f>IF(OR($AB2215="", $AC2215=""), "", IF($H2215=$M$3, "", IF(OR(AK$7&lt;$AB2215, $AC2215&lt;AK$6),"", MAX(AK$10:AK2214)+1)))</f>
        <v/>
      </c>
      <c r="AL2215" s="5" t="str">
        <f>IF(OR($AB2215="", $AC2215=""), "", IF($H2215=$M$3, "", IF(OR(AL$7&lt;$AB2215, $AC2215&lt;AL$6),"", MAX(AL$10:AL2214)+1)))</f>
        <v/>
      </c>
      <c r="AM2215" s="5" t="str">
        <f>IF(OR($AB2215="", $AC2215=""), "", IF($H2215=$M$3, "", IF(OR(AM$7&lt;$AB2215, $AC2215&lt;AM$6),"", MAX(AM$10:AM2214)+1)))</f>
        <v/>
      </c>
      <c r="AN2215" s="5" t="str">
        <f>IF(OR($AB2215="", $AC2215=""), "", IF($H2215=$M$3, "", IF(OR(AN$7&lt;$AB2215, $AC2215&lt;AN$6),"", MAX(AN$10:AN2214)+1)))</f>
        <v/>
      </c>
      <c r="AO2215" s="5" t="str">
        <f>IF(OR($AB2215="", $AC2215=""), "", IF($H2215=$M$3, "", IF(OR(AO$7&lt;$AB2215, $AC2215&lt;AO$6),"", MAX(AO$10:AO2214)+1)))</f>
        <v/>
      </c>
      <c r="AP2215" s="5" t="str">
        <f>IF(OR($AB2215="", $AC2215=""), "", IF($H2215=$M$3, "", IF(OR(AP$7&lt;$AB2215, $AC2215&lt;AP$6),"", MAX(AP$10:AP2214)+1)))</f>
        <v/>
      </c>
      <c r="AQ2215" s="5" t="str">
        <f>IF(OR($AB2215="", $AC2215=""), "", IF($H2215=$M$3, "", IF(OR(AQ$7&lt;$AB2215, $AC2215&lt;AQ$6),"", MAX(AQ$10:AQ2214)+1)))</f>
        <v/>
      </c>
      <c r="AR2215" s="5" t="str">
        <f>IF(OR($AB2215="", $AC2215=""), "", IF($H2215=$M$3, "", IF(OR(AR$7&lt;$AB2215, $AC2215&lt;AR$6),"", MAX(AR$10:AR2214)+1)))</f>
        <v/>
      </c>
      <c r="AS2215" s="5" t="str">
        <f>IF(OR($AB2215="", $AC2215=""), "", IF($H2215=$M$3, "", IF(OR(AS$7&lt;$AB2215, $AC2215&lt;AS$6),"", MAX(AS$10:AS2214)+1)))</f>
        <v/>
      </c>
      <c r="AT2215" s="5" t="str">
        <f>IF(OR($AB2215="", $AC2215=""), "", IF($H2215=$M$3, "", IF(OR(AT$7&lt;$AB2215, $AC2215&lt;AT$6),"", MAX(AT$10:AT2214)+1)))</f>
        <v/>
      </c>
      <c r="AU2215" s="5" t="str">
        <f>IF(OR($AB2215="", $AC2215=""), "", IF($H2215=$M$3, "", IF(OR(AU$7&lt;$AB2215, $AC2215&lt;AU$6),"", MAX(AU$10:AU2214)+1)))</f>
        <v/>
      </c>
      <c r="AV2215" s="5" t="str">
        <f>IF(OR($AB2215="", $AC2215=""), "", IF($H2215=$M$3, "", IF(OR(AV$7&lt;$AB2215, $AC2215&lt;AV$6),"", MAX(AV$10:AV2214)+1)))</f>
        <v/>
      </c>
      <c r="AW2215" s="5" t="str">
        <f>IF(OR($AB2215="", $AC2215=""), "", IF($H2215=$M$3, "", IF(OR(AW$7&lt;$AB2215, $AC2215&lt;AW$6),"", MAX(AW$10:AW2214)+1)))</f>
        <v/>
      </c>
      <c r="AX2215" s="5" t="str">
        <f>IF(OR($AB2215="", $AC2215=""), "", IF($H2215=$M$3, "", IF(OR(AX$7&lt;$AB2215, $AC2215&lt;AX$6),"", MAX(AX$10:AX2214)+1)))</f>
        <v/>
      </c>
      <c r="AY2215" s="5" t="str">
        <f>IF(OR($AB2215="", $AC2215=""), "", IF($H2215=$M$3, "", IF(OR(AY$7&lt;$AB2215, $AC2215&lt;AY$6),"", MAX(AY$10:AY2214)+1)))</f>
        <v/>
      </c>
      <c r="AZ2215" s="5" t="str">
        <f>IF(OR($AB2215="", $AC2215=""), "", IF($H2215=$M$3, "", IF(OR(AZ$7&lt;$AB2215, $AC2215&lt;AZ$6),"", MAX(AZ$10:AZ2214)+1)))</f>
        <v/>
      </c>
      <c r="BA2215" s="5" t="str">
        <f>IF(OR($AB2215="", $AC2215=""), "", IF($H2215=$M$3, "", IF(OR(BA$7&lt;$AB2215, $AC2215&lt;BA$6),"", MAX(BA$10:BA2214)+1)))</f>
        <v/>
      </c>
      <c r="BB2215" s="5" t="str">
        <f>IF(OR($AB2215="", $AC2215=""), "", IF($H2215=$M$3, "", IF(OR(BB$7&lt;$AB2215, $AC2215&lt;BB$6),"", MAX(BB$10:BB2214)+1)))</f>
        <v/>
      </c>
      <c r="BC2215" s="5" t="str">
        <f>IF(OR($AB2215="", $AC2215=""), "", IF($H2215=$M$3, "", IF(OR(BC$7&lt;$AB2215, $AC2215&lt;BC$6),"", MAX(BC$10:BC2214)+1)))</f>
        <v/>
      </c>
      <c r="BD2215" s="5" t="str">
        <f>IF(OR($AB2215="", $AC2215=""), "", IF($H2215=$M$3, "", IF(OR(BD$7&lt;$AB2215, $AC2215&lt;BD$6),"", MAX(BD$10:BD2214)+1)))</f>
        <v/>
      </c>
      <c r="BE2215" s="5" t="str">
        <f>IF(OR($AB2215="", $AC2215=""), "", IF($H2215=$M$3, "", IF(OR(BE$7&lt;$AB2215, $AC2215&lt;BE$6),"", MAX(BE$10:BE2214)+1)))</f>
        <v/>
      </c>
      <c r="BF2215" s="5" t="str">
        <f>IF(OR($AB2215="", $AC2215=""), "", IF($H2215=$M$3, "", IF(OR(BF$7&lt;$AB2215, $AC2215&lt;BF$6),"", MAX(BF$10:BF2214)+1)))</f>
        <v/>
      </c>
      <c r="BG2215" s="5" t="str">
        <f>IF(OR($AB2215="", $AC2215=""), "", IF($H2215=$M$3, "", IF(OR(BG$7&lt;$AB2215, $AC2215&lt;BG$6),"", MAX(BG$10:BG2214)+1)))</f>
        <v/>
      </c>
      <c r="BH2215" s="5" t="str">
        <f>IF(OR($AB2215="", $AC2215=""), "", IF($H2215=$M$3, "", IF(OR(BH$7&lt;$AB2215, $AC2215&lt;BH$6),"", MAX(BH$10:BH2214)+1)))</f>
        <v/>
      </c>
      <c r="BI2215" s="5" t="str">
        <f>IF(OR($AB2215="", $AC2215=""), "", IF($H2215=$M$3, "", IF(OR(BI$7&lt;$AB2215, $AC2215&lt;BI$6),"", MAX(BI$10:BI2214)+1)))</f>
        <v/>
      </c>
      <c r="BK2215" s="5" t="str" cm="1">
        <f t="array" aca="1" ref="BK2215" ca="1">IFERROR(INDEX($AE2215:$BI2215, $BJ2215, MATCH($BK$9, $AE$9:$BI$9, 0)), "")</f>
        <v/>
      </c>
    </row>
    <row r="2216" spans="1:63" x14ac:dyDescent="0.25">
      <c r="A2216" s="2"/>
      <c r="B2216" s="254"/>
      <c r="C2216" s="255"/>
      <c r="D2216" s="256"/>
      <c r="E2216" s="257"/>
      <c r="F2216" s="257"/>
      <c r="G2216" s="258"/>
      <c r="H2216" s="259"/>
      <c r="I2216" s="16"/>
      <c r="J2216" s="5" t="str">
        <f t="shared" si="283"/>
        <v/>
      </c>
      <c r="K2216" s="2"/>
      <c r="O2216" s="5" t="str">
        <f t="shared" si="281"/>
        <v/>
      </c>
      <c r="Q2216" s="5" t="str">
        <f t="shared" si="284"/>
        <v/>
      </c>
      <c r="S2216" s="5" t="str">
        <f t="shared" si="282"/>
        <v/>
      </c>
      <c r="U2216" s="64" t="str">
        <f>IF($D2216="","", IF(COUNTIF('Intro &amp; Setup'!$AW$49:$AW$88, $D2216)&gt;0, "BH", TEXT($D2216, "ddd")))</f>
        <v/>
      </c>
      <c r="V2216" s="65" t="str">
        <f>IF($G2216="", "", IF(COUNTIF('Intro &amp; Setup'!$AW$49:$AW$88, $G2216)&gt;0, "BH", TEXT($G2216, "ddd")))</f>
        <v/>
      </c>
      <c r="W2216" s="64" t="str">
        <f t="shared" si="285"/>
        <v/>
      </c>
      <c r="X2216" s="65" t="str">
        <f t="shared" si="286"/>
        <v/>
      </c>
      <c r="Y2216" s="64" t="str">
        <f>IF(F2216="", "", IF(OR(F2216&lt;'Intro &amp; Setup'!$Z$20, F2216&gt;'Intro &amp; Setup'!$Z$22), "X", ""))</f>
        <v/>
      </c>
      <c r="Z2216" s="65" t="str">
        <f>IF(G2216="", "", IF(OR(G2216&lt;'Intro &amp; Setup'!$Z$20, G2216&gt;'Intro &amp; Setup'!$Z$22), "X", ""))</f>
        <v/>
      </c>
      <c r="AB2216" s="58" t="str">
        <f t="shared" si="287"/>
        <v/>
      </c>
      <c r="AC2216" s="59" t="str">
        <f t="shared" si="288"/>
        <v/>
      </c>
      <c r="AE2216" s="5" t="str">
        <f>IF(OR($AB2216="", $AC2216=""), "", IF($H2216=$M$3, "", IF(OR(AE$7&lt;$AB2216, $AC2216&lt;AE$6),"", MAX(AE$10:AE2215)+1)))</f>
        <v/>
      </c>
      <c r="AF2216" s="5" t="str">
        <f>IF(OR($AB2216="", $AC2216=""), "", IF($H2216=$M$3, "", IF(OR(AF$7&lt;$AB2216, $AC2216&lt;AF$6),"", MAX(AF$10:AF2215)+1)))</f>
        <v/>
      </c>
      <c r="AG2216" s="5" t="str">
        <f>IF(OR($AB2216="", $AC2216=""), "", IF($H2216=$M$3, "", IF(OR(AG$7&lt;$AB2216, $AC2216&lt;AG$6),"", MAX(AG$10:AG2215)+1)))</f>
        <v/>
      </c>
      <c r="AH2216" s="5" t="str">
        <f>IF(OR($AB2216="", $AC2216=""), "", IF($H2216=$M$3, "", IF(OR(AH$7&lt;$AB2216, $AC2216&lt;AH$6),"", MAX(AH$10:AH2215)+1)))</f>
        <v/>
      </c>
      <c r="AI2216" s="5" t="str">
        <f>IF(OR($AB2216="", $AC2216=""), "", IF($H2216=$M$3, "", IF(OR(AI$7&lt;$AB2216, $AC2216&lt;AI$6),"", MAX(AI$10:AI2215)+1)))</f>
        <v/>
      </c>
      <c r="AJ2216" s="5" t="str">
        <f>IF(OR($AB2216="", $AC2216=""), "", IF($H2216=$M$3, "", IF(OR(AJ$7&lt;$AB2216, $AC2216&lt;AJ$6),"", MAX(AJ$10:AJ2215)+1)))</f>
        <v/>
      </c>
      <c r="AK2216" s="5" t="str">
        <f>IF(OR($AB2216="", $AC2216=""), "", IF($H2216=$M$3, "", IF(OR(AK$7&lt;$AB2216, $AC2216&lt;AK$6),"", MAX(AK$10:AK2215)+1)))</f>
        <v/>
      </c>
      <c r="AL2216" s="5" t="str">
        <f>IF(OR($AB2216="", $AC2216=""), "", IF($H2216=$M$3, "", IF(OR(AL$7&lt;$AB2216, $AC2216&lt;AL$6),"", MAX(AL$10:AL2215)+1)))</f>
        <v/>
      </c>
      <c r="AM2216" s="5" t="str">
        <f>IF(OR($AB2216="", $AC2216=""), "", IF($H2216=$M$3, "", IF(OR(AM$7&lt;$AB2216, $AC2216&lt;AM$6),"", MAX(AM$10:AM2215)+1)))</f>
        <v/>
      </c>
      <c r="AN2216" s="5" t="str">
        <f>IF(OR($AB2216="", $AC2216=""), "", IF($H2216=$M$3, "", IF(OR(AN$7&lt;$AB2216, $AC2216&lt;AN$6),"", MAX(AN$10:AN2215)+1)))</f>
        <v/>
      </c>
      <c r="AO2216" s="5" t="str">
        <f>IF(OR($AB2216="", $AC2216=""), "", IF($H2216=$M$3, "", IF(OR(AO$7&lt;$AB2216, $AC2216&lt;AO$6),"", MAX(AO$10:AO2215)+1)))</f>
        <v/>
      </c>
      <c r="AP2216" s="5" t="str">
        <f>IF(OR($AB2216="", $AC2216=""), "", IF($H2216=$M$3, "", IF(OR(AP$7&lt;$AB2216, $AC2216&lt;AP$6),"", MAX(AP$10:AP2215)+1)))</f>
        <v/>
      </c>
      <c r="AQ2216" s="5" t="str">
        <f>IF(OR($AB2216="", $AC2216=""), "", IF($H2216=$M$3, "", IF(OR(AQ$7&lt;$AB2216, $AC2216&lt;AQ$6),"", MAX(AQ$10:AQ2215)+1)))</f>
        <v/>
      </c>
      <c r="AR2216" s="5" t="str">
        <f>IF(OR($AB2216="", $AC2216=""), "", IF($H2216=$M$3, "", IF(OR(AR$7&lt;$AB2216, $AC2216&lt;AR$6),"", MAX(AR$10:AR2215)+1)))</f>
        <v/>
      </c>
      <c r="AS2216" s="5" t="str">
        <f>IF(OR($AB2216="", $AC2216=""), "", IF($H2216=$M$3, "", IF(OR(AS$7&lt;$AB2216, $AC2216&lt;AS$6),"", MAX(AS$10:AS2215)+1)))</f>
        <v/>
      </c>
      <c r="AT2216" s="5" t="str">
        <f>IF(OR($AB2216="", $AC2216=""), "", IF($H2216=$M$3, "", IF(OR(AT$7&lt;$AB2216, $AC2216&lt;AT$6),"", MAX(AT$10:AT2215)+1)))</f>
        <v/>
      </c>
      <c r="AU2216" s="5" t="str">
        <f>IF(OR($AB2216="", $AC2216=""), "", IF($H2216=$M$3, "", IF(OR(AU$7&lt;$AB2216, $AC2216&lt;AU$6),"", MAX(AU$10:AU2215)+1)))</f>
        <v/>
      </c>
      <c r="AV2216" s="5" t="str">
        <f>IF(OR($AB2216="", $AC2216=""), "", IF($H2216=$M$3, "", IF(OR(AV$7&lt;$AB2216, $AC2216&lt;AV$6),"", MAX(AV$10:AV2215)+1)))</f>
        <v/>
      </c>
      <c r="AW2216" s="5" t="str">
        <f>IF(OR($AB2216="", $AC2216=""), "", IF($H2216=$M$3, "", IF(OR(AW$7&lt;$AB2216, $AC2216&lt;AW$6),"", MAX(AW$10:AW2215)+1)))</f>
        <v/>
      </c>
      <c r="AX2216" s="5" t="str">
        <f>IF(OR($AB2216="", $AC2216=""), "", IF($H2216=$M$3, "", IF(OR(AX$7&lt;$AB2216, $AC2216&lt;AX$6),"", MAX(AX$10:AX2215)+1)))</f>
        <v/>
      </c>
      <c r="AY2216" s="5" t="str">
        <f>IF(OR($AB2216="", $AC2216=""), "", IF($H2216=$M$3, "", IF(OR(AY$7&lt;$AB2216, $AC2216&lt;AY$6),"", MAX(AY$10:AY2215)+1)))</f>
        <v/>
      </c>
      <c r="AZ2216" s="5" t="str">
        <f>IF(OR($AB2216="", $AC2216=""), "", IF($H2216=$M$3, "", IF(OR(AZ$7&lt;$AB2216, $AC2216&lt;AZ$6),"", MAX(AZ$10:AZ2215)+1)))</f>
        <v/>
      </c>
      <c r="BA2216" s="5" t="str">
        <f>IF(OR($AB2216="", $AC2216=""), "", IF($H2216=$M$3, "", IF(OR(BA$7&lt;$AB2216, $AC2216&lt;BA$6),"", MAX(BA$10:BA2215)+1)))</f>
        <v/>
      </c>
      <c r="BB2216" s="5" t="str">
        <f>IF(OR($AB2216="", $AC2216=""), "", IF($H2216=$M$3, "", IF(OR(BB$7&lt;$AB2216, $AC2216&lt;BB$6),"", MAX(BB$10:BB2215)+1)))</f>
        <v/>
      </c>
      <c r="BC2216" s="5" t="str">
        <f>IF(OR($AB2216="", $AC2216=""), "", IF($H2216=$M$3, "", IF(OR(BC$7&lt;$AB2216, $AC2216&lt;BC$6),"", MAX(BC$10:BC2215)+1)))</f>
        <v/>
      </c>
      <c r="BD2216" s="5" t="str">
        <f>IF(OR($AB2216="", $AC2216=""), "", IF($H2216=$M$3, "", IF(OR(BD$7&lt;$AB2216, $AC2216&lt;BD$6),"", MAX(BD$10:BD2215)+1)))</f>
        <v/>
      </c>
      <c r="BE2216" s="5" t="str">
        <f>IF(OR($AB2216="", $AC2216=""), "", IF($H2216=$M$3, "", IF(OR(BE$7&lt;$AB2216, $AC2216&lt;BE$6),"", MAX(BE$10:BE2215)+1)))</f>
        <v/>
      </c>
      <c r="BF2216" s="5" t="str">
        <f>IF(OR($AB2216="", $AC2216=""), "", IF($H2216=$M$3, "", IF(OR(BF$7&lt;$AB2216, $AC2216&lt;BF$6),"", MAX(BF$10:BF2215)+1)))</f>
        <v/>
      </c>
      <c r="BG2216" s="5" t="str">
        <f>IF(OR($AB2216="", $AC2216=""), "", IF($H2216=$M$3, "", IF(OR(BG$7&lt;$AB2216, $AC2216&lt;BG$6),"", MAX(BG$10:BG2215)+1)))</f>
        <v/>
      </c>
      <c r="BH2216" s="5" t="str">
        <f>IF(OR($AB2216="", $AC2216=""), "", IF($H2216=$M$3, "", IF(OR(BH$7&lt;$AB2216, $AC2216&lt;BH$6),"", MAX(BH$10:BH2215)+1)))</f>
        <v/>
      </c>
      <c r="BI2216" s="5" t="str">
        <f>IF(OR($AB2216="", $AC2216=""), "", IF($H2216=$M$3, "", IF(OR(BI$7&lt;$AB2216, $AC2216&lt;BI$6),"", MAX(BI$10:BI2215)+1)))</f>
        <v/>
      </c>
      <c r="BK2216" s="5" t="str" cm="1">
        <f t="array" aca="1" ref="BK2216" ca="1">IFERROR(INDEX($AE2216:$BI2216, $BJ2216, MATCH($BK$9, $AE$9:$BI$9, 0)), "")</f>
        <v/>
      </c>
    </row>
    <row r="2217" spans="1:63" x14ac:dyDescent="0.25">
      <c r="A2217" s="2"/>
      <c r="B2217" s="254"/>
      <c r="C2217" s="255"/>
      <c r="D2217" s="256"/>
      <c r="E2217" s="257"/>
      <c r="F2217" s="257"/>
      <c r="G2217" s="258"/>
      <c r="H2217" s="259"/>
      <c r="I2217" s="16"/>
      <c r="J2217" s="5" t="str">
        <f t="shared" si="283"/>
        <v/>
      </c>
      <c r="K2217" s="2"/>
      <c r="O2217" s="5" t="str">
        <f t="shared" si="281"/>
        <v/>
      </c>
      <c r="Q2217" s="5" t="str">
        <f t="shared" si="284"/>
        <v/>
      </c>
      <c r="S2217" s="5" t="str">
        <f t="shared" si="282"/>
        <v/>
      </c>
      <c r="U2217" s="64" t="str">
        <f>IF($D2217="","", IF(COUNTIF('Intro &amp; Setup'!$AW$49:$AW$88, $D2217)&gt;0, "BH", TEXT($D2217, "ddd")))</f>
        <v/>
      </c>
      <c r="V2217" s="65" t="str">
        <f>IF($G2217="", "", IF(COUNTIF('Intro &amp; Setup'!$AW$49:$AW$88, $G2217)&gt;0, "BH", TEXT($G2217, "ddd")))</f>
        <v/>
      </c>
      <c r="W2217" s="64" t="str">
        <f t="shared" si="285"/>
        <v/>
      </c>
      <c r="X2217" s="65" t="str">
        <f t="shared" si="286"/>
        <v/>
      </c>
      <c r="Y2217" s="64" t="str">
        <f>IF(F2217="", "", IF(OR(F2217&lt;'Intro &amp; Setup'!$Z$20, F2217&gt;'Intro &amp; Setup'!$Z$22), "X", ""))</f>
        <v/>
      </c>
      <c r="Z2217" s="65" t="str">
        <f>IF(G2217="", "", IF(OR(G2217&lt;'Intro &amp; Setup'!$Z$20, G2217&gt;'Intro &amp; Setup'!$Z$22), "X", ""))</f>
        <v/>
      </c>
      <c r="AB2217" s="58" t="str">
        <f t="shared" si="287"/>
        <v/>
      </c>
      <c r="AC2217" s="59" t="str">
        <f t="shared" si="288"/>
        <v/>
      </c>
      <c r="AE2217" s="5" t="str">
        <f>IF(OR($AB2217="", $AC2217=""), "", IF($H2217=$M$3, "", IF(OR(AE$7&lt;$AB2217, $AC2217&lt;AE$6),"", MAX(AE$10:AE2216)+1)))</f>
        <v/>
      </c>
      <c r="AF2217" s="5" t="str">
        <f>IF(OR($AB2217="", $AC2217=""), "", IF($H2217=$M$3, "", IF(OR(AF$7&lt;$AB2217, $AC2217&lt;AF$6),"", MAX(AF$10:AF2216)+1)))</f>
        <v/>
      </c>
      <c r="AG2217" s="5" t="str">
        <f>IF(OR($AB2217="", $AC2217=""), "", IF($H2217=$M$3, "", IF(OR(AG$7&lt;$AB2217, $AC2217&lt;AG$6),"", MAX(AG$10:AG2216)+1)))</f>
        <v/>
      </c>
      <c r="AH2217" s="5" t="str">
        <f>IF(OR($AB2217="", $AC2217=""), "", IF($H2217=$M$3, "", IF(OR(AH$7&lt;$AB2217, $AC2217&lt;AH$6),"", MAX(AH$10:AH2216)+1)))</f>
        <v/>
      </c>
      <c r="AI2217" s="5" t="str">
        <f>IF(OR($AB2217="", $AC2217=""), "", IF($H2217=$M$3, "", IF(OR(AI$7&lt;$AB2217, $AC2217&lt;AI$6),"", MAX(AI$10:AI2216)+1)))</f>
        <v/>
      </c>
      <c r="AJ2217" s="5" t="str">
        <f>IF(OR($AB2217="", $AC2217=""), "", IF($H2217=$M$3, "", IF(OR(AJ$7&lt;$AB2217, $AC2217&lt;AJ$6),"", MAX(AJ$10:AJ2216)+1)))</f>
        <v/>
      </c>
      <c r="AK2217" s="5" t="str">
        <f>IF(OR($AB2217="", $AC2217=""), "", IF($H2217=$M$3, "", IF(OR(AK$7&lt;$AB2217, $AC2217&lt;AK$6),"", MAX(AK$10:AK2216)+1)))</f>
        <v/>
      </c>
      <c r="AL2217" s="5" t="str">
        <f>IF(OR($AB2217="", $AC2217=""), "", IF($H2217=$M$3, "", IF(OR(AL$7&lt;$AB2217, $AC2217&lt;AL$6),"", MAX(AL$10:AL2216)+1)))</f>
        <v/>
      </c>
      <c r="AM2217" s="5" t="str">
        <f>IF(OR($AB2217="", $AC2217=""), "", IF($H2217=$M$3, "", IF(OR(AM$7&lt;$AB2217, $AC2217&lt;AM$6),"", MAX(AM$10:AM2216)+1)))</f>
        <v/>
      </c>
      <c r="AN2217" s="5" t="str">
        <f>IF(OR($AB2217="", $AC2217=""), "", IF($H2217=$M$3, "", IF(OR(AN$7&lt;$AB2217, $AC2217&lt;AN$6),"", MAX(AN$10:AN2216)+1)))</f>
        <v/>
      </c>
      <c r="AO2217" s="5" t="str">
        <f>IF(OR($AB2217="", $AC2217=""), "", IF($H2217=$M$3, "", IF(OR(AO$7&lt;$AB2217, $AC2217&lt;AO$6),"", MAX(AO$10:AO2216)+1)))</f>
        <v/>
      </c>
      <c r="AP2217" s="5" t="str">
        <f>IF(OR($AB2217="", $AC2217=""), "", IF($H2217=$M$3, "", IF(OR(AP$7&lt;$AB2217, $AC2217&lt;AP$6),"", MAX(AP$10:AP2216)+1)))</f>
        <v/>
      </c>
      <c r="AQ2217" s="5" t="str">
        <f>IF(OR($AB2217="", $AC2217=""), "", IF($H2217=$M$3, "", IF(OR(AQ$7&lt;$AB2217, $AC2217&lt;AQ$6),"", MAX(AQ$10:AQ2216)+1)))</f>
        <v/>
      </c>
      <c r="AR2217" s="5" t="str">
        <f>IF(OR($AB2217="", $AC2217=""), "", IF($H2217=$M$3, "", IF(OR(AR$7&lt;$AB2217, $AC2217&lt;AR$6),"", MAX(AR$10:AR2216)+1)))</f>
        <v/>
      </c>
      <c r="AS2217" s="5" t="str">
        <f>IF(OR($AB2217="", $AC2217=""), "", IF($H2217=$M$3, "", IF(OR(AS$7&lt;$AB2217, $AC2217&lt;AS$6),"", MAX(AS$10:AS2216)+1)))</f>
        <v/>
      </c>
      <c r="AT2217" s="5" t="str">
        <f>IF(OR($AB2217="", $AC2217=""), "", IF($H2217=$M$3, "", IF(OR(AT$7&lt;$AB2217, $AC2217&lt;AT$6),"", MAX(AT$10:AT2216)+1)))</f>
        <v/>
      </c>
      <c r="AU2217" s="5" t="str">
        <f>IF(OR($AB2217="", $AC2217=""), "", IF($H2217=$M$3, "", IF(OR(AU$7&lt;$AB2217, $AC2217&lt;AU$6),"", MAX(AU$10:AU2216)+1)))</f>
        <v/>
      </c>
      <c r="AV2217" s="5" t="str">
        <f>IF(OR($AB2217="", $AC2217=""), "", IF($H2217=$M$3, "", IF(OR(AV$7&lt;$AB2217, $AC2217&lt;AV$6),"", MAX(AV$10:AV2216)+1)))</f>
        <v/>
      </c>
      <c r="AW2217" s="5" t="str">
        <f>IF(OR($AB2217="", $AC2217=""), "", IF($H2217=$M$3, "", IF(OR(AW$7&lt;$AB2217, $AC2217&lt;AW$6),"", MAX(AW$10:AW2216)+1)))</f>
        <v/>
      </c>
      <c r="AX2217" s="5" t="str">
        <f>IF(OR($AB2217="", $AC2217=""), "", IF($H2217=$M$3, "", IF(OR(AX$7&lt;$AB2217, $AC2217&lt;AX$6),"", MAX(AX$10:AX2216)+1)))</f>
        <v/>
      </c>
      <c r="AY2217" s="5" t="str">
        <f>IF(OR($AB2217="", $AC2217=""), "", IF($H2217=$M$3, "", IF(OR(AY$7&lt;$AB2217, $AC2217&lt;AY$6),"", MAX(AY$10:AY2216)+1)))</f>
        <v/>
      </c>
      <c r="AZ2217" s="5" t="str">
        <f>IF(OR($AB2217="", $AC2217=""), "", IF($H2217=$M$3, "", IF(OR(AZ$7&lt;$AB2217, $AC2217&lt;AZ$6),"", MAX(AZ$10:AZ2216)+1)))</f>
        <v/>
      </c>
      <c r="BA2217" s="5" t="str">
        <f>IF(OR($AB2217="", $AC2217=""), "", IF($H2217=$M$3, "", IF(OR(BA$7&lt;$AB2217, $AC2217&lt;BA$6),"", MAX(BA$10:BA2216)+1)))</f>
        <v/>
      </c>
      <c r="BB2217" s="5" t="str">
        <f>IF(OR($AB2217="", $AC2217=""), "", IF($H2217=$M$3, "", IF(OR(BB$7&lt;$AB2217, $AC2217&lt;BB$6),"", MAX(BB$10:BB2216)+1)))</f>
        <v/>
      </c>
      <c r="BC2217" s="5" t="str">
        <f>IF(OR($AB2217="", $AC2217=""), "", IF($H2217=$M$3, "", IF(OR(BC$7&lt;$AB2217, $AC2217&lt;BC$6),"", MAX(BC$10:BC2216)+1)))</f>
        <v/>
      </c>
      <c r="BD2217" s="5" t="str">
        <f>IF(OR($AB2217="", $AC2217=""), "", IF($H2217=$M$3, "", IF(OR(BD$7&lt;$AB2217, $AC2217&lt;BD$6),"", MAX(BD$10:BD2216)+1)))</f>
        <v/>
      </c>
      <c r="BE2217" s="5" t="str">
        <f>IF(OR($AB2217="", $AC2217=""), "", IF($H2217=$M$3, "", IF(OR(BE$7&lt;$AB2217, $AC2217&lt;BE$6),"", MAX(BE$10:BE2216)+1)))</f>
        <v/>
      </c>
      <c r="BF2217" s="5" t="str">
        <f>IF(OR($AB2217="", $AC2217=""), "", IF($H2217=$M$3, "", IF(OR(BF$7&lt;$AB2217, $AC2217&lt;BF$6),"", MAX(BF$10:BF2216)+1)))</f>
        <v/>
      </c>
      <c r="BG2217" s="5" t="str">
        <f>IF(OR($AB2217="", $AC2217=""), "", IF($H2217=$M$3, "", IF(OR(BG$7&lt;$AB2217, $AC2217&lt;BG$6),"", MAX(BG$10:BG2216)+1)))</f>
        <v/>
      </c>
      <c r="BH2217" s="5" t="str">
        <f>IF(OR($AB2217="", $AC2217=""), "", IF($H2217=$M$3, "", IF(OR(BH$7&lt;$AB2217, $AC2217&lt;BH$6),"", MAX(BH$10:BH2216)+1)))</f>
        <v/>
      </c>
      <c r="BI2217" s="5" t="str">
        <f>IF(OR($AB2217="", $AC2217=""), "", IF($H2217=$M$3, "", IF(OR(BI$7&lt;$AB2217, $AC2217&lt;BI$6),"", MAX(BI$10:BI2216)+1)))</f>
        <v/>
      </c>
      <c r="BK2217" s="5" t="str" cm="1">
        <f t="array" aca="1" ref="BK2217" ca="1">IFERROR(INDEX($AE2217:$BI2217, $BJ2217, MATCH($BK$9, $AE$9:$BI$9, 0)), "")</f>
        <v/>
      </c>
    </row>
    <row r="2218" spans="1:63" x14ac:dyDescent="0.25">
      <c r="A2218" s="2"/>
      <c r="B2218" s="254"/>
      <c r="C2218" s="255"/>
      <c r="D2218" s="256"/>
      <c r="E2218" s="257"/>
      <c r="F2218" s="257"/>
      <c r="G2218" s="258"/>
      <c r="H2218" s="259"/>
      <c r="I2218" s="16"/>
      <c r="J2218" s="5" t="str">
        <f t="shared" si="283"/>
        <v/>
      </c>
      <c r="K2218" s="2"/>
      <c r="O2218" s="5" t="str">
        <f t="shared" si="281"/>
        <v/>
      </c>
      <c r="Q2218" s="5" t="str">
        <f t="shared" si="284"/>
        <v/>
      </c>
      <c r="S2218" s="5" t="str">
        <f t="shared" si="282"/>
        <v/>
      </c>
      <c r="U2218" s="64" t="str">
        <f>IF($D2218="","", IF(COUNTIF('Intro &amp; Setup'!$AW$49:$AW$88, $D2218)&gt;0, "BH", TEXT($D2218, "ddd")))</f>
        <v/>
      </c>
      <c r="V2218" s="65" t="str">
        <f>IF($G2218="", "", IF(COUNTIF('Intro &amp; Setup'!$AW$49:$AW$88, $G2218)&gt;0, "BH", TEXT($G2218, "ddd")))</f>
        <v/>
      </c>
      <c r="W2218" s="64" t="str">
        <f t="shared" si="285"/>
        <v/>
      </c>
      <c r="X2218" s="65" t="str">
        <f t="shared" si="286"/>
        <v/>
      </c>
      <c r="Y2218" s="64" t="str">
        <f>IF(F2218="", "", IF(OR(F2218&lt;'Intro &amp; Setup'!$Z$20, F2218&gt;'Intro &amp; Setup'!$Z$22), "X", ""))</f>
        <v/>
      </c>
      <c r="Z2218" s="65" t="str">
        <f>IF(G2218="", "", IF(OR(G2218&lt;'Intro &amp; Setup'!$Z$20, G2218&gt;'Intro &amp; Setup'!$Z$22), "X", ""))</f>
        <v/>
      </c>
      <c r="AB2218" s="58" t="str">
        <f t="shared" si="287"/>
        <v/>
      </c>
      <c r="AC2218" s="59" t="str">
        <f t="shared" si="288"/>
        <v/>
      </c>
      <c r="AE2218" s="5" t="str">
        <f>IF(OR($AB2218="", $AC2218=""), "", IF($H2218=$M$3, "", IF(OR(AE$7&lt;$AB2218, $AC2218&lt;AE$6),"", MAX(AE$10:AE2217)+1)))</f>
        <v/>
      </c>
      <c r="AF2218" s="5" t="str">
        <f>IF(OR($AB2218="", $AC2218=""), "", IF($H2218=$M$3, "", IF(OR(AF$7&lt;$AB2218, $AC2218&lt;AF$6),"", MAX(AF$10:AF2217)+1)))</f>
        <v/>
      </c>
      <c r="AG2218" s="5" t="str">
        <f>IF(OR($AB2218="", $AC2218=""), "", IF($H2218=$M$3, "", IF(OR(AG$7&lt;$AB2218, $AC2218&lt;AG$6),"", MAX(AG$10:AG2217)+1)))</f>
        <v/>
      </c>
      <c r="AH2218" s="5" t="str">
        <f>IF(OR($AB2218="", $AC2218=""), "", IF($H2218=$M$3, "", IF(OR(AH$7&lt;$AB2218, $AC2218&lt;AH$6),"", MAX(AH$10:AH2217)+1)))</f>
        <v/>
      </c>
      <c r="AI2218" s="5" t="str">
        <f>IF(OR($AB2218="", $AC2218=""), "", IF($H2218=$M$3, "", IF(OR(AI$7&lt;$AB2218, $AC2218&lt;AI$6),"", MAX(AI$10:AI2217)+1)))</f>
        <v/>
      </c>
      <c r="AJ2218" s="5" t="str">
        <f>IF(OR($AB2218="", $AC2218=""), "", IF($H2218=$M$3, "", IF(OR(AJ$7&lt;$AB2218, $AC2218&lt;AJ$6),"", MAX(AJ$10:AJ2217)+1)))</f>
        <v/>
      </c>
      <c r="AK2218" s="5" t="str">
        <f>IF(OR($AB2218="", $AC2218=""), "", IF($H2218=$M$3, "", IF(OR(AK$7&lt;$AB2218, $AC2218&lt;AK$6),"", MAX(AK$10:AK2217)+1)))</f>
        <v/>
      </c>
      <c r="AL2218" s="5" t="str">
        <f>IF(OR($AB2218="", $AC2218=""), "", IF($H2218=$M$3, "", IF(OR(AL$7&lt;$AB2218, $AC2218&lt;AL$6),"", MAX(AL$10:AL2217)+1)))</f>
        <v/>
      </c>
      <c r="AM2218" s="5" t="str">
        <f>IF(OR($AB2218="", $AC2218=""), "", IF($H2218=$M$3, "", IF(OR(AM$7&lt;$AB2218, $AC2218&lt;AM$6),"", MAX(AM$10:AM2217)+1)))</f>
        <v/>
      </c>
      <c r="AN2218" s="5" t="str">
        <f>IF(OR($AB2218="", $AC2218=""), "", IF($H2218=$M$3, "", IF(OR(AN$7&lt;$AB2218, $AC2218&lt;AN$6),"", MAX(AN$10:AN2217)+1)))</f>
        <v/>
      </c>
      <c r="AO2218" s="5" t="str">
        <f>IF(OR($AB2218="", $AC2218=""), "", IF($H2218=$M$3, "", IF(OR(AO$7&lt;$AB2218, $AC2218&lt;AO$6),"", MAX(AO$10:AO2217)+1)))</f>
        <v/>
      </c>
      <c r="AP2218" s="5" t="str">
        <f>IF(OR($AB2218="", $AC2218=""), "", IF($H2218=$M$3, "", IF(OR(AP$7&lt;$AB2218, $AC2218&lt;AP$6),"", MAX(AP$10:AP2217)+1)))</f>
        <v/>
      </c>
      <c r="AQ2218" s="5" t="str">
        <f>IF(OR($AB2218="", $AC2218=""), "", IF($H2218=$M$3, "", IF(OR(AQ$7&lt;$AB2218, $AC2218&lt;AQ$6),"", MAX(AQ$10:AQ2217)+1)))</f>
        <v/>
      </c>
      <c r="AR2218" s="5" t="str">
        <f>IF(OR($AB2218="", $AC2218=""), "", IF($H2218=$M$3, "", IF(OR(AR$7&lt;$AB2218, $AC2218&lt;AR$6),"", MAX(AR$10:AR2217)+1)))</f>
        <v/>
      </c>
      <c r="AS2218" s="5" t="str">
        <f>IF(OR($AB2218="", $AC2218=""), "", IF($H2218=$M$3, "", IF(OR(AS$7&lt;$AB2218, $AC2218&lt;AS$6),"", MAX(AS$10:AS2217)+1)))</f>
        <v/>
      </c>
      <c r="AT2218" s="5" t="str">
        <f>IF(OR($AB2218="", $AC2218=""), "", IF($H2218=$M$3, "", IF(OR(AT$7&lt;$AB2218, $AC2218&lt;AT$6),"", MAX(AT$10:AT2217)+1)))</f>
        <v/>
      </c>
      <c r="AU2218" s="5" t="str">
        <f>IF(OR($AB2218="", $AC2218=""), "", IF($H2218=$M$3, "", IF(OR(AU$7&lt;$AB2218, $AC2218&lt;AU$6),"", MAX(AU$10:AU2217)+1)))</f>
        <v/>
      </c>
      <c r="AV2218" s="5" t="str">
        <f>IF(OR($AB2218="", $AC2218=""), "", IF($H2218=$M$3, "", IF(OR(AV$7&lt;$AB2218, $AC2218&lt;AV$6),"", MAX(AV$10:AV2217)+1)))</f>
        <v/>
      </c>
      <c r="AW2218" s="5" t="str">
        <f>IF(OR($AB2218="", $AC2218=""), "", IF($H2218=$M$3, "", IF(OR(AW$7&lt;$AB2218, $AC2218&lt;AW$6),"", MAX(AW$10:AW2217)+1)))</f>
        <v/>
      </c>
      <c r="AX2218" s="5" t="str">
        <f>IF(OR($AB2218="", $AC2218=""), "", IF($H2218=$M$3, "", IF(OR(AX$7&lt;$AB2218, $AC2218&lt;AX$6),"", MAX(AX$10:AX2217)+1)))</f>
        <v/>
      </c>
      <c r="AY2218" s="5" t="str">
        <f>IF(OR($AB2218="", $AC2218=""), "", IF($H2218=$M$3, "", IF(OR(AY$7&lt;$AB2218, $AC2218&lt;AY$6),"", MAX(AY$10:AY2217)+1)))</f>
        <v/>
      </c>
      <c r="AZ2218" s="5" t="str">
        <f>IF(OR($AB2218="", $AC2218=""), "", IF($H2218=$M$3, "", IF(OR(AZ$7&lt;$AB2218, $AC2218&lt;AZ$6),"", MAX(AZ$10:AZ2217)+1)))</f>
        <v/>
      </c>
      <c r="BA2218" s="5" t="str">
        <f>IF(OR($AB2218="", $AC2218=""), "", IF($H2218=$M$3, "", IF(OR(BA$7&lt;$AB2218, $AC2218&lt;BA$6),"", MAX(BA$10:BA2217)+1)))</f>
        <v/>
      </c>
      <c r="BB2218" s="5" t="str">
        <f>IF(OR($AB2218="", $AC2218=""), "", IF($H2218=$M$3, "", IF(OR(BB$7&lt;$AB2218, $AC2218&lt;BB$6),"", MAX(BB$10:BB2217)+1)))</f>
        <v/>
      </c>
      <c r="BC2218" s="5" t="str">
        <f>IF(OR($AB2218="", $AC2218=""), "", IF($H2218=$M$3, "", IF(OR(BC$7&lt;$AB2218, $AC2218&lt;BC$6),"", MAX(BC$10:BC2217)+1)))</f>
        <v/>
      </c>
      <c r="BD2218" s="5" t="str">
        <f>IF(OR($AB2218="", $AC2218=""), "", IF($H2218=$M$3, "", IF(OR(BD$7&lt;$AB2218, $AC2218&lt;BD$6),"", MAX(BD$10:BD2217)+1)))</f>
        <v/>
      </c>
      <c r="BE2218" s="5" t="str">
        <f>IF(OR($AB2218="", $AC2218=""), "", IF($H2218=$M$3, "", IF(OR(BE$7&lt;$AB2218, $AC2218&lt;BE$6),"", MAX(BE$10:BE2217)+1)))</f>
        <v/>
      </c>
      <c r="BF2218" s="5" t="str">
        <f>IF(OR($AB2218="", $AC2218=""), "", IF($H2218=$M$3, "", IF(OR(BF$7&lt;$AB2218, $AC2218&lt;BF$6),"", MAX(BF$10:BF2217)+1)))</f>
        <v/>
      </c>
      <c r="BG2218" s="5" t="str">
        <f>IF(OR($AB2218="", $AC2218=""), "", IF($H2218=$M$3, "", IF(OR(BG$7&lt;$AB2218, $AC2218&lt;BG$6),"", MAX(BG$10:BG2217)+1)))</f>
        <v/>
      </c>
      <c r="BH2218" s="5" t="str">
        <f>IF(OR($AB2218="", $AC2218=""), "", IF($H2218=$M$3, "", IF(OR(BH$7&lt;$AB2218, $AC2218&lt;BH$6),"", MAX(BH$10:BH2217)+1)))</f>
        <v/>
      </c>
      <c r="BI2218" s="5" t="str">
        <f>IF(OR($AB2218="", $AC2218=""), "", IF($H2218=$M$3, "", IF(OR(BI$7&lt;$AB2218, $AC2218&lt;BI$6),"", MAX(BI$10:BI2217)+1)))</f>
        <v/>
      </c>
      <c r="BK2218" s="5" t="str" cm="1">
        <f t="array" aca="1" ref="BK2218" ca="1">IFERROR(INDEX($AE2218:$BI2218, $BJ2218, MATCH($BK$9, $AE$9:$BI$9, 0)), "")</f>
        <v/>
      </c>
    </row>
    <row r="2219" spans="1:63" x14ac:dyDescent="0.25">
      <c r="A2219" s="2"/>
      <c r="B2219" s="254"/>
      <c r="C2219" s="255"/>
      <c r="D2219" s="256"/>
      <c r="E2219" s="257"/>
      <c r="F2219" s="257"/>
      <c r="G2219" s="258"/>
      <c r="H2219" s="259"/>
      <c r="I2219" s="16"/>
      <c r="J2219" s="5" t="str">
        <f t="shared" si="283"/>
        <v/>
      </c>
      <c r="K2219" s="2"/>
      <c r="O2219" s="5" t="str">
        <f t="shared" si="281"/>
        <v/>
      </c>
      <c r="Q2219" s="5" t="str">
        <f t="shared" si="284"/>
        <v/>
      </c>
      <c r="S2219" s="5" t="str">
        <f t="shared" si="282"/>
        <v/>
      </c>
      <c r="U2219" s="64" t="str">
        <f>IF($D2219="","", IF(COUNTIF('Intro &amp; Setup'!$AW$49:$AW$88, $D2219)&gt;0, "BH", TEXT($D2219, "ddd")))</f>
        <v/>
      </c>
      <c r="V2219" s="65" t="str">
        <f>IF($G2219="", "", IF(COUNTIF('Intro &amp; Setup'!$AW$49:$AW$88, $G2219)&gt;0, "BH", TEXT($G2219, "ddd")))</f>
        <v/>
      </c>
      <c r="W2219" s="64" t="str">
        <f t="shared" si="285"/>
        <v/>
      </c>
      <c r="X2219" s="65" t="str">
        <f t="shared" si="286"/>
        <v/>
      </c>
      <c r="Y2219" s="64" t="str">
        <f>IF(F2219="", "", IF(OR(F2219&lt;'Intro &amp; Setup'!$Z$20, F2219&gt;'Intro &amp; Setup'!$Z$22), "X", ""))</f>
        <v/>
      </c>
      <c r="Z2219" s="65" t="str">
        <f>IF(G2219="", "", IF(OR(G2219&lt;'Intro &amp; Setup'!$Z$20, G2219&gt;'Intro &amp; Setup'!$Z$22), "X", ""))</f>
        <v/>
      </c>
      <c r="AB2219" s="58" t="str">
        <f t="shared" si="287"/>
        <v/>
      </c>
      <c r="AC2219" s="59" t="str">
        <f t="shared" si="288"/>
        <v/>
      </c>
      <c r="AE2219" s="5" t="str">
        <f>IF(OR($AB2219="", $AC2219=""), "", IF($H2219=$M$3, "", IF(OR(AE$7&lt;$AB2219, $AC2219&lt;AE$6),"", MAX(AE$10:AE2218)+1)))</f>
        <v/>
      </c>
      <c r="AF2219" s="5" t="str">
        <f>IF(OR($AB2219="", $AC2219=""), "", IF($H2219=$M$3, "", IF(OR(AF$7&lt;$AB2219, $AC2219&lt;AF$6),"", MAX(AF$10:AF2218)+1)))</f>
        <v/>
      </c>
      <c r="AG2219" s="5" t="str">
        <f>IF(OR($AB2219="", $AC2219=""), "", IF($H2219=$M$3, "", IF(OR(AG$7&lt;$AB2219, $AC2219&lt;AG$6),"", MAX(AG$10:AG2218)+1)))</f>
        <v/>
      </c>
      <c r="AH2219" s="5" t="str">
        <f>IF(OR($AB2219="", $AC2219=""), "", IF($H2219=$M$3, "", IF(OR(AH$7&lt;$AB2219, $AC2219&lt;AH$6),"", MAX(AH$10:AH2218)+1)))</f>
        <v/>
      </c>
      <c r="AI2219" s="5" t="str">
        <f>IF(OR($AB2219="", $AC2219=""), "", IF($H2219=$M$3, "", IF(OR(AI$7&lt;$AB2219, $AC2219&lt;AI$6),"", MAX(AI$10:AI2218)+1)))</f>
        <v/>
      </c>
      <c r="AJ2219" s="5" t="str">
        <f>IF(OR($AB2219="", $AC2219=""), "", IF($H2219=$M$3, "", IF(OR(AJ$7&lt;$AB2219, $AC2219&lt;AJ$6),"", MAX(AJ$10:AJ2218)+1)))</f>
        <v/>
      </c>
      <c r="AK2219" s="5" t="str">
        <f>IF(OR($AB2219="", $AC2219=""), "", IF($H2219=$M$3, "", IF(OR(AK$7&lt;$AB2219, $AC2219&lt;AK$6),"", MAX(AK$10:AK2218)+1)))</f>
        <v/>
      </c>
      <c r="AL2219" s="5" t="str">
        <f>IF(OR($AB2219="", $AC2219=""), "", IF($H2219=$M$3, "", IF(OR(AL$7&lt;$AB2219, $AC2219&lt;AL$6),"", MAX(AL$10:AL2218)+1)))</f>
        <v/>
      </c>
      <c r="AM2219" s="5" t="str">
        <f>IF(OR($AB2219="", $AC2219=""), "", IF($H2219=$M$3, "", IF(OR(AM$7&lt;$AB2219, $AC2219&lt;AM$6),"", MAX(AM$10:AM2218)+1)))</f>
        <v/>
      </c>
      <c r="AN2219" s="5" t="str">
        <f>IF(OR($AB2219="", $AC2219=""), "", IF($H2219=$M$3, "", IF(OR(AN$7&lt;$AB2219, $AC2219&lt;AN$6),"", MAX(AN$10:AN2218)+1)))</f>
        <v/>
      </c>
      <c r="AO2219" s="5" t="str">
        <f>IF(OR($AB2219="", $AC2219=""), "", IF($H2219=$M$3, "", IF(OR(AO$7&lt;$AB2219, $AC2219&lt;AO$6),"", MAX(AO$10:AO2218)+1)))</f>
        <v/>
      </c>
      <c r="AP2219" s="5" t="str">
        <f>IF(OR($AB2219="", $AC2219=""), "", IF($H2219=$M$3, "", IF(OR(AP$7&lt;$AB2219, $AC2219&lt;AP$6),"", MAX(AP$10:AP2218)+1)))</f>
        <v/>
      </c>
      <c r="AQ2219" s="5" t="str">
        <f>IF(OR($AB2219="", $AC2219=""), "", IF($H2219=$M$3, "", IF(OR(AQ$7&lt;$AB2219, $AC2219&lt;AQ$6),"", MAX(AQ$10:AQ2218)+1)))</f>
        <v/>
      </c>
      <c r="AR2219" s="5" t="str">
        <f>IF(OR($AB2219="", $AC2219=""), "", IF($H2219=$M$3, "", IF(OR(AR$7&lt;$AB2219, $AC2219&lt;AR$6),"", MAX(AR$10:AR2218)+1)))</f>
        <v/>
      </c>
      <c r="AS2219" s="5" t="str">
        <f>IF(OR($AB2219="", $AC2219=""), "", IF($H2219=$M$3, "", IF(OR(AS$7&lt;$AB2219, $AC2219&lt;AS$6),"", MAX(AS$10:AS2218)+1)))</f>
        <v/>
      </c>
      <c r="AT2219" s="5" t="str">
        <f>IF(OR($AB2219="", $AC2219=""), "", IF($H2219=$M$3, "", IF(OR(AT$7&lt;$AB2219, $AC2219&lt;AT$6),"", MAX(AT$10:AT2218)+1)))</f>
        <v/>
      </c>
      <c r="AU2219" s="5" t="str">
        <f>IF(OR($AB2219="", $AC2219=""), "", IF($H2219=$M$3, "", IF(OR(AU$7&lt;$AB2219, $AC2219&lt;AU$6),"", MAX(AU$10:AU2218)+1)))</f>
        <v/>
      </c>
      <c r="AV2219" s="5" t="str">
        <f>IF(OR($AB2219="", $AC2219=""), "", IF($H2219=$M$3, "", IF(OR(AV$7&lt;$AB2219, $AC2219&lt;AV$6),"", MAX(AV$10:AV2218)+1)))</f>
        <v/>
      </c>
      <c r="AW2219" s="5" t="str">
        <f>IF(OR($AB2219="", $AC2219=""), "", IF($H2219=$M$3, "", IF(OR(AW$7&lt;$AB2219, $AC2219&lt;AW$6),"", MAX(AW$10:AW2218)+1)))</f>
        <v/>
      </c>
      <c r="AX2219" s="5" t="str">
        <f>IF(OR($AB2219="", $AC2219=""), "", IF($H2219=$M$3, "", IF(OR(AX$7&lt;$AB2219, $AC2219&lt;AX$6),"", MAX(AX$10:AX2218)+1)))</f>
        <v/>
      </c>
      <c r="AY2219" s="5" t="str">
        <f>IF(OR($AB2219="", $AC2219=""), "", IF($H2219=$M$3, "", IF(OR(AY$7&lt;$AB2219, $AC2219&lt;AY$6),"", MAX(AY$10:AY2218)+1)))</f>
        <v/>
      </c>
      <c r="AZ2219" s="5" t="str">
        <f>IF(OR($AB2219="", $AC2219=""), "", IF($H2219=$M$3, "", IF(OR(AZ$7&lt;$AB2219, $AC2219&lt;AZ$6),"", MAX(AZ$10:AZ2218)+1)))</f>
        <v/>
      </c>
      <c r="BA2219" s="5" t="str">
        <f>IF(OR($AB2219="", $AC2219=""), "", IF($H2219=$M$3, "", IF(OR(BA$7&lt;$AB2219, $AC2219&lt;BA$6),"", MAX(BA$10:BA2218)+1)))</f>
        <v/>
      </c>
      <c r="BB2219" s="5" t="str">
        <f>IF(OR($AB2219="", $AC2219=""), "", IF($H2219=$M$3, "", IF(OR(BB$7&lt;$AB2219, $AC2219&lt;BB$6),"", MAX(BB$10:BB2218)+1)))</f>
        <v/>
      </c>
      <c r="BC2219" s="5" t="str">
        <f>IF(OR($AB2219="", $AC2219=""), "", IF($H2219=$M$3, "", IF(OR(BC$7&lt;$AB2219, $AC2219&lt;BC$6),"", MAX(BC$10:BC2218)+1)))</f>
        <v/>
      </c>
      <c r="BD2219" s="5" t="str">
        <f>IF(OR($AB2219="", $AC2219=""), "", IF($H2219=$M$3, "", IF(OR(BD$7&lt;$AB2219, $AC2219&lt;BD$6),"", MAX(BD$10:BD2218)+1)))</f>
        <v/>
      </c>
      <c r="BE2219" s="5" t="str">
        <f>IF(OR($AB2219="", $AC2219=""), "", IF($H2219=$M$3, "", IF(OR(BE$7&lt;$AB2219, $AC2219&lt;BE$6),"", MAX(BE$10:BE2218)+1)))</f>
        <v/>
      </c>
      <c r="BF2219" s="5" t="str">
        <f>IF(OR($AB2219="", $AC2219=""), "", IF($H2219=$M$3, "", IF(OR(BF$7&lt;$AB2219, $AC2219&lt;BF$6),"", MAX(BF$10:BF2218)+1)))</f>
        <v/>
      </c>
      <c r="BG2219" s="5" t="str">
        <f>IF(OR($AB2219="", $AC2219=""), "", IF($H2219=$M$3, "", IF(OR(BG$7&lt;$AB2219, $AC2219&lt;BG$6),"", MAX(BG$10:BG2218)+1)))</f>
        <v/>
      </c>
      <c r="BH2219" s="5" t="str">
        <f>IF(OR($AB2219="", $AC2219=""), "", IF($H2219=$M$3, "", IF(OR(BH$7&lt;$AB2219, $AC2219&lt;BH$6),"", MAX(BH$10:BH2218)+1)))</f>
        <v/>
      </c>
      <c r="BI2219" s="5" t="str">
        <f>IF(OR($AB2219="", $AC2219=""), "", IF($H2219=$M$3, "", IF(OR(BI$7&lt;$AB2219, $AC2219&lt;BI$6),"", MAX(BI$10:BI2218)+1)))</f>
        <v/>
      </c>
      <c r="BK2219" s="5" t="str" cm="1">
        <f t="array" aca="1" ref="BK2219" ca="1">IFERROR(INDEX($AE2219:$BI2219, $BJ2219, MATCH($BK$9, $AE$9:$BI$9, 0)), "")</f>
        <v/>
      </c>
    </row>
    <row r="2220" spans="1:63" x14ac:dyDescent="0.25">
      <c r="A2220" s="2"/>
      <c r="B2220" s="254"/>
      <c r="C2220" s="255"/>
      <c r="D2220" s="256"/>
      <c r="E2220" s="257"/>
      <c r="F2220" s="257"/>
      <c r="G2220" s="258"/>
      <c r="H2220" s="259"/>
      <c r="I2220" s="16"/>
      <c r="J2220" s="5" t="str">
        <f t="shared" si="283"/>
        <v/>
      </c>
      <c r="K2220" s="2"/>
      <c r="O2220" s="5" t="str">
        <f t="shared" si="281"/>
        <v/>
      </c>
      <c r="Q2220" s="5" t="str">
        <f t="shared" si="284"/>
        <v/>
      </c>
      <c r="S2220" s="5" t="str">
        <f t="shared" si="282"/>
        <v/>
      </c>
      <c r="U2220" s="64" t="str">
        <f>IF($D2220="","", IF(COUNTIF('Intro &amp; Setup'!$AW$49:$AW$88, $D2220)&gt;0, "BH", TEXT($D2220, "ddd")))</f>
        <v/>
      </c>
      <c r="V2220" s="65" t="str">
        <f>IF($G2220="", "", IF(COUNTIF('Intro &amp; Setup'!$AW$49:$AW$88, $G2220)&gt;0, "BH", TEXT($G2220, "ddd")))</f>
        <v/>
      </c>
      <c r="W2220" s="64" t="str">
        <f t="shared" si="285"/>
        <v/>
      </c>
      <c r="X2220" s="65" t="str">
        <f t="shared" si="286"/>
        <v/>
      </c>
      <c r="Y2220" s="64" t="str">
        <f>IF(F2220="", "", IF(OR(F2220&lt;'Intro &amp; Setup'!$Z$20, F2220&gt;'Intro &amp; Setup'!$Z$22), "X", ""))</f>
        <v/>
      </c>
      <c r="Z2220" s="65" t="str">
        <f>IF(G2220="", "", IF(OR(G2220&lt;'Intro &amp; Setup'!$Z$20, G2220&gt;'Intro &amp; Setup'!$Z$22), "X", ""))</f>
        <v/>
      </c>
      <c r="AB2220" s="58" t="str">
        <f t="shared" si="287"/>
        <v/>
      </c>
      <c r="AC2220" s="59" t="str">
        <f t="shared" si="288"/>
        <v/>
      </c>
      <c r="AE2220" s="5" t="str">
        <f>IF(OR($AB2220="", $AC2220=""), "", IF($H2220=$M$3, "", IF(OR(AE$7&lt;$AB2220, $AC2220&lt;AE$6),"", MAX(AE$10:AE2219)+1)))</f>
        <v/>
      </c>
      <c r="AF2220" s="5" t="str">
        <f>IF(OR($AB2220="", $AC2220=""), "", IF($H2220=$M$3, "", IF(OR(AF$7&lt;$AB2220, $AC2220&lt;AF$6),"", MAX(AF$10:AF2219)+1)))</f>
        <v/>
      </c>
      <c r="AG2220" s="5" t="str">
        <f>IF(OR($AB2220="", $AC2220=""), "", IF($H2220=$M$3, "", IF(OR(AG$7&lt;$AB2220, $AC2220&lt;AG$6),"", MAX(AG$10:AG2219)+1)))</f>
        <v/>
      </c>
      <c r="AH2220" s="5" t="str">
        <f>IF(OR($AB2220="", $AC2220=""), "", IF($H2220=$M$3, "", IF(OR(AH$7&lt;$AB2220, $AC2220&lt;AH$6),"", MAX(AH$10:AH2219)+1)))</f>
        <v/>
      </c>
      <c r="AI2220" s="5" t="str">
        <f>IF(OR($AB2220="", $AC2220=""), "", IF($H2220=$M$3, "", IF(OR(AI$7&lt;$AB2220, $AC2220&lt;AI$6),"", MAX(AI$10:AI2219)+1)))</f>
        <v/>
      </c>
      <c r="AJ2220" s="5" t="str">
        <f>IF(OR($AB2220="", $AC2220=""), "", IF($H2220=$M$3, "", IF(OR(AJ$7&lt;$AB2220, $AC2220&lt;AJ$6),"", MAX(AJ$10:AJ2219)+1)))</f>
        <v/>
      </c>
      <c r="AK2220" s="5" t="str">
        <f>IF(OR($AB2220="", $AC2220=""), "", IF($H2220=$M$3, "", IF(OR(AK$7&lt;$AB2220, $AC2220&lt;AK$6),"", MAX(AK$10:AK2219)+1)))</f>
        <v/>
      </c>
      <c r="AL2220" s="5" t="str">
        <f>IF(OR($AB2220="", $AC2220=""), "", IF($H2220=$M$3, "", IF(OR(AL$7&lt;$AB2220, $AC2220&lt;AL$6),"", MAX(AL$10:AL2219)+1)))</f>
        <v/>
      </c>
      <c r="AM2220" s="5" t="str">
        <f>IF(OR($AB2220="", $AC2220=""), "", IF($H2220=$M$3, "", IF(OR(AM$7&lt;$AB2220, $AC2220&lt;AM$6),"", MAX(AM$10:AM2219)+1)))</f>
        <v/>
      </c>
      <c r="AN2220" s="5" t="str">
        <f>IF(OR($AB2220="", $AC2220=""), "", IF($H2220=$M$3, "", IF(OR(AN$7&lt;$AB2220, $AC2220&lt;AN$6),"", MAX(AN$10:AN2219)+1)))</f>
        <v/>
      </c>
      <c r="AO2220" s="5" t="str">
        <f>IF(OR($AB2220="", $AC2220=""), "", IF($H2220=$M$3, "", IF(OR(AO$7&lt;$AB2220, $AC2220&lt;AO$6),"", MAX(AO$10:AO2219)+1)))</f>
        <v/>
      </c>
      <c r="AP2220" s="5" t="str">
        <f>IF(OR($AB2220="", $AC2220=""), "", IF($H2220=$M$3, "", IF(OR(AP$7&lt;$AB2220, $AC2220&lt;AP$6),"", MAX(AP$10:AP2219)+1)))</f>
        <v/>
      </c>
      <c r="AQ2220" s="5" t="str">
        <f>IF(OR($AB2220="", $AC2220=""), "", IF($H2220=$M$3, "", IF(OR(AQ$7&lt;$AB2220, $AC2220&lt;AQ$6),"", MAX(AQ$10:AQ2219)+1)))</f>
        <v/>
      </c>
      <c r="AR2220" s="5" t="str">
        <f>IF(OR($AB2220="", $AC2220=""), "", IF($H2220=$M$3, "", IF(OR(AR$7&lt;$AB2220, $AC2220&lt;AR$6),"", MAX(AR$10:AR2219)+1)))</f>
        <v/>
      </c>
      <c r="AS2220" s="5" t="str">
        <f>IF(OR($AB2220="", $AC2220=""), "", IF($H2220=$M$3, "", IF(OR(AS$7&lt;$AB2220, $AC2220&lt;AS$6),"", MAX(AS$10:AS2219)+1)))</f>
        <v/>
      </c>
      <c r="AT2220" s="5" t="str">
        <f>IF(OR($AB2220="", $AC2220=""), "", IF($H2220=$M$3, "", IF(OR(AT$7&lt;$AB2220, $AC2220&lt;AT$6),"", MAX(AT$10:AT2219)+1)))</f>
        <v/>
      </c>
      <c r="AU2220" s="5" t="str">
        <f>IF(OR($AB2220="", $AC2220=""), "", IF($H2220=$M$3, "", IF(OR(AU$7&lt;$AB2220, $AC2220&lt;AU$6),"", MAX(AU$10:AU2219)+1)))</f>
        <v/>
      </c>
      <c r="AV2220" s="5" t="str">
        <f>IF(OR($AB2220="", $AC2220=""), "", IF($H2220=$M$3, "", IF(OR(AV$7&lt;$AB2220, $AC2220&lt;AV$6),"", MAX(AV$10:AV2219)+1)))</f>
        <v/>
      </c>
      <c r="AW2220" s="5" t="str">
        <f>IF(OR($AB2220="", $AC2220=""), "", IF($H2220=$M$3, "", IF(OR(AW$7&lt;$AB2220, $AC2220&lt;AW$6),"", MAX(AW$10:AW2219)+1)))</f>
        <v/>
      </c>
      <c r="AX2220" s="5" t="str">
        <f>IF(OR($AB2220="", $AC2220=""), "", IF($H2220=$M$3, "", IF(OR(AX$7&lt;$AB2220, $AC2220&lt;AX$6),"", MAX(AX$10:AX2219)+1)))</f>
        <v/>
      </c>
      <c r="AY2220" s="5" t="str">
        <f>IF(OR($AB2220="", $AC2220=""), "", IF($H2220=$M$3, "", IF(OR(AY$7&lt;$AB2220, $AC2220&lt;AY$6),"", MAX(AY$10:AY2219)+1)))</f>
        <v/>
      </c>
      <c r="AZ2220" s="5" t="str">
        <f>IF(OR($AB2220="", $AC2220=""), "", IF($H2220=$M$3, "", IF(OR(AZ$7&lt;$AB2220, $AC2220&lt;AZ$6),"", MAX(AZ$10:AZ2219)+1)))</f>
        <v/>
      </c>
      <c r="BA2220" s="5" t="str">
        <f>IF(OR($AB2220="", $AC2220=""), "", IF($H2220=$M$3, "", IF(OR(BA$7&lt;$AB2220, $AC2220&lt;BA$6),"", MAX(BA$10:BA2219)+1)))</f>
        <v/>
      </c>
      <c r="BB2220" s="5" t="str">
        <f>IF(OR($AB2220="", $AC2220=""), "", IF($H2220=$M$3, "", IF(OR(BB$7&lt;$AB2220, $AC2220&lt;BB$6),"", MAX(BB$10:BB2219)+1)))</f>
        <v/>
      </c>
      <c r="BC2220" s="5" t="str">
        <f>IF(OR($AB2220="", $AC2220=""), "", IF($H2220=$M$3, "", IF(OR(BC$7&lt;$AB2220, $AC2220&lt;BC$6),"", MAX(BC$10:BC2219)+1)))</f>
        <v/>
      </c>
      <c r="BD2220" s="5" t="str">
        <f>IF(OR($AB2220="", $AC2220=""), "", IF($H2220=$M$3, "", IF(OR(BD$7&lt;$AB2220, $AC2220&lt;BD$6),"", MAX(BD$10:BD2219)+1)))</f>
        <v/>
      </c>
      <c r="BE2220" s="5" t="str">
        <f>IF(OR($AB2220="", $AC2220=""), "", IF($H2220=$M$3, "", IF(OR(BE$7&lt;$AB2220, $AC2220&lt;BE$6),"", MAX(BE$10:BE2219)+1)))</f>
        <v/>
      </c>
      <c r="BF2220" s="5" t="str">
        <f>IF(OR($AB2220="", $AC2220=""), "", IF($H2220=$M$3, "", IF(OR(BF$7&lt;$AB2220, $AC2220&lt;BF$6),"", MAX(BF$10:BF2219)+1)))</f>
        <v/>
      </c>
      <c r="BG2220" s="5" t="str">
        <f>IF(OR($AB2220="", $AC2220=""), "", IF($H2220=$M$3, "", IF(OR(BG$7&lt;$AB2220, $AC2220&lt;BG$6),"", MAX(BG$10:BG2219)+1)))</f>
        <v/>
      </c>
      <c r="BH2220" s="5" t="str">
        <f>IF(OR($AB2220="", $AC2220=""), "", IF($H2220=$M$3, "", IF(OR(BH$7&lt;$AB2220, $AC2220&lt;BH$6),"", MAX(BH$10:BH2219)+1)))</f>
        <v/>
      </c>
      <c r="BI2220" s="5" t="str">
        <f>IF(OR($AB2220="", $AC2220=""), "", IF($H2220=$M$3, "", IF(OR(BI$7&lt;$AB2220, $AC2220&lt;BI$6),"", MAX(BI$10:BI2219)+1)))</f>
        <v/>
      </c>
      <c r="BK2220" s="5" t="str" cm="1">
        <f t="array" aca="1" ref="BK2220" ca="1">IFERROR(INDEX($AE2220:$BI2220, $BJ2220, MATCH($BK$9, $AE$9:$BI$9, 0)), "")</f>
        <v/>
      </c>
    </row>
    <row r="2221" spans="1:63" x14ac:dyDescent="0.25">
      <c r="A2221" s="2"/>
      <c r="B2221" s="254"/>
      <c r="C2221" s="255"/>
      <c r="D2221" s="256"/>
      <c r="E2221" s="257"/>
      <c r="F2221" s="257"/>
      <c r="G2221" s="258"/>
      <c r="H2221" s="259"/>
      <c r="I2221" s="16"/>
      <c r="J2221" s="5" t="str">
        <f t="shared" si="283"/>
        <v/>
      </c>
      <c r="K2221" s="2"/>
      <c r="O2221" s="5" t="str">
        <f t="shared" si="281"/>
        <v/>
      </c>
      <c r="Q2221" s="5" t="str">
        <f t="shared" si="284"/>
        <v/>
      </c>
      <c r="S2221" s="5" t="str">
        <f t="shared" si="282"/>
        <v/>
      </c>
      <c r="U2221" s="64" t="str">
        <f>IF($D2221="","", IF(COUNTIF('Intro &amp; Setup'!$AW$49:$AW$88, $D2221)&gt;0, "BH", TEXT($D2221, "ddd")))</f>
        <v/>
      </c>
      <c r="V2221" s="65" t="str">
        <f>IF($G2221="", "", IF(COUNTIF('Intro &amp; Setup'!$AW$49:$AW$88, $G2221)&gt;0, "BH", TEXT($G2221, "ddd")))</f>
        <v/>
      </c>
      <c r="W2221" s="64" t="str">
        <f t="shared" si="285"/>
        <v/>
      </c>
      <c r="X2221" s="65" t="str">
        <f t="shared" si="286"/>
        <v/>
      </c>
      <c r="Y2221" s="64" t="str">
        <f>IF(F2221="", "", IF(OR(F2221&lt;'Intro &amp; Setup'!$Z$20, F2221&gt;'Intro &amp; Setup'!$Z$22), "X", ""))</f>
        <v/>
      </c>
      <c r="Z2221" s="65" t="str">
        <f>IF(G2221="", "", IF(OR(G2221&lt;'Intro &amp; Setup'!$Z$20, G2221&gt;'Intro &amp; Setup'!$Z$22), "X", ""))</f>
        <v/>
      </c>
      <c r="AB2221" s="58" t="str">
        <f t="shared" si="287"/>
        <v/>
      </c>
      <c r="AC2221" s="59" t="str">
        <f t="shared" si="288"/>
        <v/>
      </c>
      <c r="AE2221" s="5" t="str">
        <f>IF(OR($AB2221="", $AC2221=""), "", IF($H2221=$M$3, "", IF(OR(AE$7&lt;$AB2221, $AC2221&lt;AE$6),"", MAX(AE$10:AE2220)+1)))</f>
        <v/>
      </c>
      <c r="AF2221" s="5" t="str">
        <f>IF(OR($AB2221="", $AC2221=""), "", IF($H2221=$M$3, "", IF(OR(AF$7&lt;$AB2221, $AC2221&lt;AF$6),"", MAX(AF$10:AF2220)+1)))</f>
        <v/>
      </c>
      <c r="AG2221" s="5" t="str">
        <f>IF(OR($AB2221="", $AC2221=""), "", IF($H2221=$M$3, "", IF(OR(AG$7&lt;$AB2221, $AC2221&lt;AG$6),"", MAX(AG$10:AG2220)+1)))</f>
        <v/>
      </c>
      <c r="AH2221" s="5" t="str">
        <f>IF(OR($AB2221="", $AC2221=""), "", IF($H2221=$M$3, "", IF(OR(AH$7&lt;$AB2221, $AC2221&lt;AH$6),"", MAX(AH$10:AH2220)+1)))</f>
        <v/>
      </c>
      <c r="AI2221" s="5" t="str">
        <f>IF(OR($AB2221="", $AC2221=""), "", IF($H2221=$M$3, "", IF(OR(AI$7&lt;$AB2221, $AC2221&lt;AI$6),"", MAX(AI$10:AI2220)+1)))</f>
        <v/>
      </c>
      <c r="AJ2221" s="5" t="str">
        <f>IF(OR($AB2221="", $AC2221=""), "", IF($H2221=$M$3, "", IF(OR(AJ$7&lt;$AB2221, $AC2221&lt;AJ$6),"", MAX(AJ$10:AJ2220)+1)))</f>
        <v/>
      </c>
      <c r="AK2221" s="5" t="str">
        <f>IF(OR($AB2221="", $AC2221=""), "", IF($H2221=$M$3, "", IF(OR(AK$7&lt;$AB2221, $AC2221&lt;AK$6),"", MAX(AK$10:AK2220)+1)))</f>
        <v/>
      </c>
      <c r="AL2221" s="5" t="str">
        <f>IF(OR($AB2221="", $AC2221=""), "", IF($H2221=$M$3, "", IF(OR(AL$7&lt;$AB2221, $AC2221&lt;AL$6),"", MAX(AL$10:AL2220)+1)))</f>
        <v/>
      </c>
      <c r="AM2221" s="5" t="str">
        <f>IF(OR($AB2221="", $AC2221=""), "", IF($H2221=$M$3, "", IF(OR(AM$7&lt;$AB2221, $AC2221&lt;AM$6),"", MAX(AM$10:AM2220)+1)))</f>
        <v/>
      </c>
      <c r="AN2221" s="5" t="str">
        <f>IF(OR($AB2221="", $AC2221=""), "", IF($H2221=$M$3, "", IF(OR(AN$7&lt;$AB2221, $AC2221&lt;AN$6),"", MAX(AN$10:AN2220)+1)))</f>
        <v/>
      </c>
      <c r="AO2221" s="5" t="str">
        <f>IF(OR($AB2221="", $AC2221=""), "", IF($H2221=$M$3, "", IF(OR(AO$7&lt;$AB2221, $AC2221&lt;AO$6),"", MAX(AO$10:AO2220)+1)))</f>
        <v/>
      </c>
      <c r="AP2221" s="5" t="str">
        <f>IF(OR($AB2221="", $AC2221=""), "", IF($H2221=$M$3, "", IF(OR(AP$7&lt;$AB2221, $AC2221&lt;AP$6),"", MAX(AP$10:AP2220)+1)))</f>
        <v/>
      </c>
      <c r="AQ2221" s="5" t="str">
        <f>IF(OR($AB2221="", $AC2221=""), "", IF($H2221=$M$3, "", IF(OR(AQ$7&lt;$AB2221, $AC2221&lt;AQ$6),"", MAX(AQ$10:AQ2220)+1)))</f>
        <v/>
      </c>
      <c r="AR2221" s="5" t="str">
        <f>IF(OR($AB2221="", $AC2221=""), "", IF($H2221=$M$3, "", IF(OR(AR$7&lt;$AB2221, $AC2221&lt;AR$6),"", MAX(AR$10:AR2220)+1)))</f>
        <v/>
      </c>
      <c r="AS2221" s="5" t="str">
        <f>IF(OR($AB2221="", $AC2221=""), "", IF($H2221=$M$3, "", IF(OR(AS$7&lt;$AB2221, $AC2221&lt;AS$6),"", MAX(AS$10:AS2220)+1)))</f>
        <v/>
      </c>
      <c r="AT2221" s="5" t="str">
        <f>IF(OR($AB2221="", $AC2221=""), "", IF($H2221=$M$3, "", IF(OR(AT$7&lt;$AB2221, $AC2221&lt;AT$6),"", MAX(AT$10:AT2220)+1)))</f>
        <v/>
      </c>
      <c r="AU2221" s="5" t="str">
        <f>IF(OR($AB2221="", $AC2221=""), "", IF($H2221=$M$3, "", IF(OR(AU$7&lt;$AB2221, $AC2221&lt;AU$6),"", MAX(AU$10:AU2220)+1)))</f>
        <v/>
      </c>
      <c r="AV2221" s="5" t="str">
        <f>IF(OR($AB2221="", $AC2221=""), "", IF($H2221=$M$3, "", IF(OR(AV$7&lt;$AB2221, $AC2221&lt;AV$6),"", MAX(AV$10:AV2220)+1)))</f>
        <v/>
      </c>
      <c r="AW2221" s="5" t="str">
        <f>IF(OR($AB2221="", $AC2221=""), "", IF($H2221=$M$3, "", IF(OR(AW$7&lt;$AB2221, $AC2221&lt;AW$6),"", MAX(AW$10:AW2220)+1)))</f>
        <v/>
      </c>
      <c r="AX2221" s="5" t="str">
        <f>IF(OR($AB2221="", $AC2221=""), "", IF($H2221=$M$3, "", IF(OR(AX$7&lt;$AB2221, $AC2221&lt;AX$6),"", MAX(AX$10:AX2220)+1)))</f>
        <v/>
      </c>
      <c r="AY2221" s="5" t="str">
        <f>IF(OR($AB2221="", $AC2221=""), "", IF($H2221=$M$3, "", IF(OR(AY$7&lt;$AB2221, $AC2221&lt;AY$6),"", MAX(AY$10:AY2220)+1)))</f>
        <v/>
      </c>
      <c r="AZ2221" s="5" t="str">
        <f>IF(OR($AB2221="", $AC2221=""), "", IF($H2221=$M$3, "", IF(OR(AZ$7&lt;$AB2221, $AC2221&lt;AZ$6),"", MAX(AZ$10:AZ2220)+1)))</f>
        <v/>
      </c>
      <c r="BA2221" s="5" t="str">
        <f>IF(OR($AB2221="", $AC2221=""), "", IF($H2221=$M$3, "", IF(OR(BA$7&lt;$AB2221, $AC2221&lt;BA$6),"", MAX(BA$10:BA2220)+1)))</f>
        <v/>
      </c>
      <c r="BB2221" s="5" t="str">
        <f>IF(OR($AB2221="", $AC2221=""), "", IF($H2221=$M$3, "", IF(OR(BB$7&lt;$AB2221, $AC2221&lt;BB$6),"", MAX(BB$10:BB2220)+1)))</f>
        <v/>
      </c>
      <c r="BC2221" s="5" t="str">
        <f>IF(OR($AB2221="", $AC2221=""), "", IF($H2221=$M$3, "", IF(OR(BC$7&lt;$AB2221, $AC2221&lt;BC$6),"", MAX(BC$10:BC2220)+1)))</f>
        <v/>
      </c>
      <c r="BD2221" s="5" t="str">
        <f>IF(OR($AB2221="", $AC2221=""), "", IF($H2221=$M$3, "", IF(OR(BD$7&lt;$AB2221, $AC2221&lt;BD$6),"", MAX(BD$10:BD2220)+1)))</f>
        <v/>
      </c>
      <c r="BE2221" s="5" t="str">
        <f>IF(OR($AB2221="", $AC2221=""), "", IF($H2221=$M$3, "", IF(OR(BE$7&lt;$AB2221, $AC2221&lt;BE$6),"", MAX(BE$10:BE2220)+1)))</f>
        <v/>
      </c>
      <c r="BF2221" s="5" t="str">
        <f>IF(OR($AB2221="", $AC2221=""), "", IF($H2221=$M$3, "", IF(OR(BF$7&lt;$AB2221, $AC2221&lt;BF$6),"", MAX(BF$10:BF2220)+1)))</f>
        <v/>
      </c>
      <c r="BG2221" s="5" t="str">
        <f>IF(OR($AB2221="", $AC2221=""), "", IF($H2221=$M$3, "", IF(OR(BG$7&lt;$AB2221, $AC2221&lt;BG$6),"", MAX(BG$10:BG2220)+1)))</f>
        <v/>
      </c>
      <c r="BH2221" s="5" t="str">
        <f>IF(OR($AB2221="", $AC2221=""), "", IF($H2221=$M$3, "", IF(OR(BH$7&lt;$AB2221, $AC2221&lt;BH$6),"", MAX(BH$10:BH2220)+1)))</f>
        <v/>
      </c>
      <c r="BI2221" s="5" t="str">
        <f>IF(OR($AB2221="", $AC2221=""), "", IF($H2221=$M$3, "", IF(OR(BI$7&lt;$AB2221, $AC2221&lt;BI$6),"", MAX(BI$10:BI2220)+1)))</f>
        <v/>
      </c>
      <c r="BK2221" s="5" t="str" cm="1">
        <f t="array" aca="1" ref="BK2221" ca="1">IFERROR(INDEX($AE2221:$BI2221, $BJ2221, MATCH($BK$9, $AE$9:$BI$9, 0)), "")</f>
        <v/>
      </c>
    </row>
    <row r="2222" spans="1:63" x14ac:dyDescent="0.25">
      <c r="A2222" s="2"/>
      <c r="B2222" s="254"/>
      <c r="C2222" s="255"/>
      <c r="D2222" s="256"/>
      <c r="E2222" s="257"/>
      <c r="F2222" s="257"/>
      <c r="G2222" s="258"/>
      <c r="H2222" s="259"/>
      <c r="I2222" s="16"/>
      <c r="J2222" s="5" t="str">
        <f t="shared" si="283"/>
        <v/>
      </c>
      <c r="K2222" s="2"/>
      <c r="O2222" s="5" t="str">
        <f t="shared" si="281"/>
        <v/>
      </c>
      <c r="Q2222" s="5" t="str">
        <f t="shared" si="284"/>
        <v/>
      </c>
      <c r="S2222" s="5" t="str">
        <f t="shared" si="282"/>
        <v/>
      </c>
      <c r="U2222" s="64" t="str">
        <f>IF($D2222="","", IF(COUNTIF('Intro &amp; Setup'!$AW$49:$AW$88, $D2222)&gt;0, "BH", TEXT($D2222, "ddd")))</f>
        <v/>
      </c>
      <c r="V2222" s="65" t="str">
        <f>IF($G2222="", "", IF(COUNTIF('Intro &amp; Setup'!$AW$49:$AW$88, $G2222)&gt;0, "BH", TEXT($G2222, "ddd")))</f>
        <v/>
      </c>
      <c r="W2222" s="64" t="str">
        <f t="shared" si="285"/>
        <v/>
      </c>
      <c r="X2222" s="65" t="str">
        <f t="shared" si="286"/>
        <v/>
      </c>
      <c r="Y2222" s="64" t="str">
        <f>IF(F2222="", "", IF(OR(F2222&lt;'Intro &amp; Setup'!$Z$20, F2222&gt;'Intro &amp; Setup'!$Z$22), "X", ""))</f>
        <v/>
      </c>
      <c r="Z2222" s="65" t="str">
        <f>IF(G2222="", "", IF(OR(G2222&lt;'Intro &amp; Setup'!$Z$20, G2222&gt;'Intro &amp; Setup'!$Z$22), "X", ""))</f>
        <v/>
      </c>
      <c r="AB2222" s="58" t="str">
        <f t="shared" si="287"/>
        <v/>
      </c>
      <c r="AC2222" s="59" t="str">
        <f t="shared" si="288"/>
        <v/>
      </c>
      <c r="AE2222" s="5" t="str">
        <f>IF(OR($AB2222="", $AC2222=""), "", IF($H2222=$M$3, "", IF(OR(AE$7&lt;$AB2222, $AC2222&lt;AE$6),"", MAX(AE$10:AE2221)+1)))</f>
        <v/>
      </c>
      <c r="AF2222" s="5" t="str">
        <f>IF(OR($AB2222="", $AC2222=""), "", IF($H2222=$M$3, "", IF(OR(AF$7&lt;$AB2222, $AC2222&lt;AF$6),"", MAX(AF$10:AF2221)+1)))</f>
        <v/>
      </c>
      <c r="AG2222" s="5" t="str">
        <f>IF(OR($AB2222="", $AC2222=""), "", IF($H2222=$M$3, "", IF(OR(AG$7&lt;$AB2222, $AC2222&lt;AG$6),"", MAX(AG$10:AG2221)+1)))</f>
        <v/>
      </c>
      <c r="AH2222" s="5" t="str">
        <f>IF(OR($AB2222="", $AC2222=""), "", IF($H2222=$M$3, "", IF(OR(AH$7&lt;$AB2222, $AC2222&lt;AH$6),"", MAX(AH$10:AH2221)+1)))</f>
        <v/>
      </c>
      <c r="AI2222" s="5" t="str">
        <f>IF(OR($AB2222="", $AC2222=""), "", IF($H2222=$M$3, "", IF(OR(AI$7&lt;$AB2222, $AC2222&lt;AI$6),"", MAX(AI$10:AI2221)+1)))</f>
        <v/>
      </c>
      <c r="AJ2222" s="5" t="str">
        <f>IF(OR($AB2222="", $AC2222=""), "", IF($H2222=$M$3, "", IF(OR(AJ$7&lt;$AB2222, $AC2222&lt;AJ$6),"", MAX(AJ$10:AJ2221)+1)))</f>
        <v/>
      </c>
      <c r="AK2222" s="5" t="str">
        <f>IF(OR($AB2222="", $AC2222=""), "", IF($H2222=$M$3, "", IF(OR(AK$7&lt;$AB2222, $AC2222&lt;AK$6),"", MAX(AK$10:AK2221)+1)))</f>
        <v/>
      </c>
      <c r="AL2222" s="5" t="str">
        <f>IF(OR($AB2222="", $AC2222=""), "", IF($H2222=$M$3, "", IF(OR(AL$7&lt;$AB2222, $AC2222&lt;AL$6),"", MAX(AL$10:AL2221)+1)))</f>
        <v/>
      </c>
      <c r="AM2222" s="5" t="str">
        <f>IF(OR($AB2222="", $AC2222=""), "", IF($H2222=$M$3, "", IF(OR(AM$7&lt;$AB2222, $AC2222&lt;AM$6),"", MAX(AM$10:AM2221)+1)))</f>
        <v/>
      </c>
      <c r="AN2222" s="5" t="str">
        <f>IF(OR($AB2222="", $AC2222=""), "", IF($H2222=$M$3, "", IF(OR(AN$7&lt;$AB2222, $AC2222&lt;AN$6),"", MAX(AN$10:AN2221)+1)))</f>
        <v/>
      </c>
      <c r="AO2222" s="5" t="str">
        <f>IF(OR($AB2222="", $AC2222=""), "", IF($H2222=$M$3, "", IF(OR(AO$7&lt;$AB2222, $AC2222&lt;AO$6),"", MAX(AO$10:AO2221)+1)))</f>
        <v/>
      </c>
      <c r="AP2222" s="5" t="str">
        <f>IF(OR($AB2222="", $AC2222=""), "", IF($H2222=$M$3, "", IF(OR(AP$7&lt;$AB2222, $AC2222&lt;AP$6),"", MAX(AP$10:AP2221)+1)))</f>
        <v/>
      </c>
      <c r="AQ2222" s="5" t="str">
        <f>IF(OR($AB2222="", $AC2222=""), "", IF($H2222=$M$3, "", IF(OR(AQ$7&lt;$AB2222, $AC2222&lt;AQ$6),"", MAX(AQ$10:AQ2221)+1)))</f>
        <v/>
      </c>
      <c r="AR2222" s="5" t="str">
        <f>IF(OR($AB2222="", $AC2222=""), "", IF($H2222=$M$3, "", IF(OR(AR$7&lt;$AB2222, $AC2222&lt;AR$6),"", MAX(AR$10:AR2221)+1)))</f>
        <v/>
      </c>
      <c r="AS2222" s="5" t="str">
        <f>IF(OR($AB2222="", $AC2222=""), "", IF($H2222=$M$3, "", IF(OR(AS$7&lt;$AB2222, $AC2222&lt;AS$6),"", MAX(AS$10:AS2221)+1)))</f>
        <v/>
      </c>
      <c r="AT2222" s="5" t="str">
        <f>IF(OR($AB2222="", $AC2222=""), "", IF($H2222=$M$3, "", IF(OR(AT$7&lt;$AB2222, $AC2222&lt;AT$6),"", MAX(AT$10:AT2221)+1)))</f>
        <v/>
      </c>
      <c r="AU2222" s="5" t="str">
        <f>IF(OR($AB2222="", $AC2222=""), "", IF($H2222=$M$3, "", IF(OR(AU$7&lt;$AB2222, $AC2222&lt;AU$6),"", MAX(AU$10:AU2221)+1)))</f>
        <v/>
      </c>
      <c r="AV2222" s="5" t="str">
        <f>IF(OR($AB2222="", $AC2222=""), "", IF($H2222=$M$3, "", IF(OR(AV$7&lt;$AB2222, $AC2222&lt;AV$6),"", MAX(AV$10:AV2221)+1)))</f>
        <v/>
      </c>
      <c r="AW2222" s="5" t="str">
        <f>IF(OR($AB2222="", $AC2222=""), "", IF($H2222=$M$3, "", IF(OR(AW$7&lt;$AB2222, $AC2222&lt;AW$6),"", MAX(AW$10:AW2221)+1)))</f>
        <v/>
      </c>
      <c r="AX2222" s="5" t="str">
        <f>IF(OR($AB2222="", $AC2222=""), "", IF($H2222=$M$3, "", IF(OR(AX$7&lt;$AB2222, $AC2222&lt;AX$6),"", MAX(AX$10:AX2221)+1)))</f>
        <v/>
      </c>
      <c r="AY2222" s="5" t="str">
        <f>IF(OR($AB2222="", $AC2222=""), "", IF($H2222=$M$3, "", IF(OR(AY$7&lt;$AB2222, $AC2222&lt;AY$6),"", MAX(AY$10:AY2221)+1)))</f>
        <v/>
      </c>
      <c r="AZ2222" s="5" t="str">
        <f>IF(OR($AB2222="", $AC2222=""), "", IF($H2222=$M$3, "", IF(OR(AZ$7&lt;$AB2222, $AC2222&lt;AZ$6),"", MAX(AZ$10:AZ2221)+1)))</f>
        <v/>
      </c>
      <c r="BA2222" s="5" t="str">
        <f>IF(OR($AB2222="", $AC2222=""), "", IF($H2222=$M$3, "", IF(OR(BA$7&lt;$AB2222, $AC2222&lt;BA$6),"", MAX(BA$10:BA2221)+1)))</f>
        <v/>
      </c>
      <c r="BB2222" s="5" t="str">
        <f>IF(OR($AB2222="", $AC2222=""), "", IF($H2222=$M$3, "", IF(OR(BB$7&lt;$AB2222, $AC2222&lt;BB$6),"", MAX(BB$10:BB2221)+1)))</f>
        <v/>
      </c>
      <c r="BC2222" s="5" t="str">
        <f>IF(OR($AB2222="", $AC2222=""), "", IF($H2222=$M$3, "", IF(OR(BC$7&lt;$AB2222, $AC2222&lt;BC$6),"", MAX(BC$10:BC2221)+1)))</f>
        <v/>
      </c>
      <c r="BD2222" s="5" t="str">
        <f>IF(OR($AB2222="", $AC2222=""), "", IF($H2222=$M$3, "", IF(OR(BD$7&lt;$AB2222, $AC2222&lt;BD$6),"", MAX(BD$10:BD2221)+1)))</f>
        <v/>
      </c>
      <c r="BE2222" s="5" t="str">
        <f>IF(OR($AB2222="", $AC2222=""), "", IF($H2222=$M$3, "", IF(OR(BE$7&lt;$AB2222, $AC2222&lt;BE$6),"", MAX(BE$10:BE2221)+1)))</f>
        <v/>
      </c>
      <c r="BF2222" s="5" t="str">
        <f>IF(OR($AB2222="", $AC2222=""), "", IF($H2222=$M$3, "", IF(OR(BF$7&lt;$AB2222, $AC2222&lt;BF$6),"", MAX(BF$10:BF2221)+1)))</f>
        <v/>
      </c>
      <c r="BG2222" s="5" t="str">
        <f>IF(OR($AB2222="", $AC2222=""), "", IF($H2222=$M$3, "", IF(OR(BG$7&lt;$AB2222, $AC2222&lt;BG$6),"", MAX(BG$10:BG2221)+1)))</f>
        <v/>
      </c>
      <c r="BH2222" s="5" t="str">
        <f>IF(OR($AB2222="", $AC2222=""), "", IF($H2222=$M$3, "", IF(OR(BH$7&lt;$AB2222, $AC2222&lt;BH$6),"", MAX(BH$10:BH2221)+1)))</f>
        <v/>
      </c>
      <c r="BI2222" s="5" t="str">
        <f>IF(OR($AB2222="", $AC2222=""), "", IF($H2222=$M$3, "", IF(OR(BI$7&lt;$AB2222, $AC2222&lt;BI$6),"", MAX(BI$10:BI2221)+1)))</f>
        <v/>
      </c>
      <c r="BK2222" s="5" t="str" cm="1">
        <f t="array" aca="1" ref="BK2222" ca="1">IFERROR(INDEX($AE2222:$BI2222, $BJ2222, MATCH($BK$9, $AE$9:$BI$9, 0)), "")</f>
        <v/>
      </c>
    </row>
    <row r="2223" spans="1:63" x14ac:dyDescent="0.25">
      <c r="A2223" s="2"/>
      <c r="B2223" s="254"/>
      <c r="C2223" s="255"/>
      <c r="D2223" s="256"/>
      <c r="E2223" s="257"/>
      <c r="F2223" s="257"/>
      <c r="G2223" s="258"/>
      <c r="H2223" s="259"/>
      <c r="I2223" s="16"/>
      <c r="J2223" s="5" t="str">
        <f t="shared" si="283"/>
        <v/>
      </c>
      <c r="K2223" s="2"/>
      <c r="O2223" s="5" t="str">
        <f t="shared" si="281"/>
        <v/>
      </c>
      <c r="Q2223" s="5" t="str">
        <f t="shared" si="284"/>
        <v/>
      </c>
      <c r="S2223" s="5" t="str">
        <f t="shared" si="282"/>
        <v/>
      </c>
      <c r="U2223" s="64" t="str">
        <f>IF($D2223="","", IF(COUNTIF('Intro &amp; Setup'!$AW$49:$AW$88, $D2223)&gt;0, "BH", TEXT($D2223, "ddd")))</f>
        <v/>
      </c>
      <c r="V2223" s="65" t="str">
        <f>IF($G2223="", "", IF(COUNTIF('Intro &amp; Setup'!$AW$49:$AW$88, $G2223)&gt;0, "BH", TEXT($G2223, "ddd")))</f>
        <v/>
      </c>
      <c r="W2223" s="64" t="str">
        <f t="shared" si="285"/>
        <v/>
      </c>
      <c r="X2223" s="65" t="str">
        <f t="shared" si="286"/>
        <v/>
      </c>
      <c r="Y2223" s="64" t="str">
        <f>IF(F2223="", "", IF(OR(F2223&lt;'Intro &amp; Setup'!$Z$20, F2223&gt;'Intro &amp; Setup'!$Z$22), "X", ""))</f>
        <v/>
      </c>
      <c r="Z2223" s="65" t="str">
        <f>IF(G2223="", "", IF(OR(G2223&lt;'Intro &amp; Setup'!$Z$20, G2223&gt;'Intro &amp; Setup'!$Z$22), "X", ""))</f>
        <v/>
      </c>
      <c r="AB2223" s="58" t="str">
        <f t="shared" si="287"/>
        <v/>
      </c>
      <c r="AC2223" s="59" t="str">
        <f t="shared" si="288"/>
        <v/>
      </c>
      <c r="AE2223" s="5" t="str">
        <f>IF(OR($AB2223="", $AC2223=""), "", IF($H2223=$M$3, "", IF(OR(AE$7&lt;$AB2223, $AC2223&lt;AE$6),"", MAX(AE$10:AE2222)+1)))</f>
        <v/>
      </c>
      <c r="AF2223" s="5" t="str">
        <f>IF(OR($AB2223="", $AC2223=""), "", IF($H2223=$M$3, "", IF(OR(AF$7&lt;$AB2223, $AC2223&lt;AF$6),"", MAX(AF$10:AF2222)+1)))</f>
        <v/>
      </c>
      <c r="AG2223" s="5" t="str">
        <f>IF(OR($AB2223="", $AC2223=""), "", IF($H2223=$M$3, "", IF(OR(AG$7&lt;$AB2223, $AC2223&lt;AG$6),"", MAX(AG$10:AG2222)+1)))</f>
        <v/>
      </c>
      <c r="AH2223" s="5" t="str">
        <f>IF(OR($AB2223="", $AC2223=""), "", IF($H2223=$M$3, "", IF(OR(AH$7&lt;$AB2223, $AC2223&lt;AH$6),"", MAX(AH$10:AH2222)+1)))</f>
        <v/>
      </c>
      <c r="AI2223" s="5" t="str">
        <f>IF(OR($AB2223="", $AC2223=""), "", IF($H2223=$M$3, "", IF(OR(AI$7&lt;$AB2223, $AC2223&lt;AI$6),"", MAX(AI$10:AI2222)+1)))</f>
        <v/>
      </c>
      <c r="AJ2223" s="5" t="str">
        <f>IF(OR($AB2223="", $AC2223=""), "", IF($H2223=$M$3, "", IF(OR(AJ$7&lt;$AB2223, $AC2223&lt;AJ$6),"", MAX(AJ$10:AJ2222)+1)))</f>
        <v/>
      </c>
      <c r="AK2223" s="5" t="str">
        <f>IF(OR($AB2223="", $AC2223=""), "", IF($H2223=$M$3, "", IF(OR(AK$7&lt;$AB2223, $AC2223&lt;AK$6),"", MAX(AK$10:AK2222)+1)))</f>
        <v/>
      </c>
      <c r="AL2223" s="5" t="str">
        <f>IF(OR($AB2223="", $AC2223=""), "", IF($H2223=$M$3, "", IF(OR(AL$7&lt;$AB2223, $AC2223&lt;AL$6),"", MAX(AL$10:AL2222)+1)))</f>
        <v/>
      </c>
      <c r="AM2223" s="5" t="str">
        <f>IF(OR($AB2223="", $AC2223=""), "", IF($H2223=$M$3, "", IF(OR(AM$7&lt;$AB2223, $AC2223&lt;AM$6),"", MAX(AM$10:AM2222)+1)))</f>
        <v/>
      </c>
      <c r="AN2223" s="5" t="str">
        <f>IF(OR($AB2223="", $AC2223=""), "", IF($H2223=$M$3, "", IF(OR(AN$7&lt;$AB2223, $AC2223&lt;AN$6),"", MAX(AN$10:AN2222)+1)))</f>
        <v/>
      </c>
      <c r="AO2223" s="5" t="str">
        <f>IF(OR($AB2223="", $AC2223=""), "", IF($H2223=$M$3, "", IF(OR(AO$7&lt;$AB2223, $AC2223&lt;AO$6),"", MAX(AO$10:AO2222)+1)))</f>
        <v/>
      </c>
      <c r="AP2223" s="5" t="str">
        <f>IF(OR($AB2223="", $AC2223=""), "", IF($H2223=$M$3, "", IF(OR(AP$7&lt;$AB2223, $AC2223&lt;AP$6),"", MAX(AP$10:AP2222)+1)))</f>
        <v/>
      </c>
      <c r="AQ2223" s="5" t="str">
        <f>IF(OR($AB2223="", $AC2223=""), "", IF($H2223=$M$3, "", IF(OR(AQ$7&lt;$AB2223, $AC2223&lt;AQ$6),"", MAX(AQ$10:AQ2222)+1)))</f>
        <v/>
      </c>
      <c r="AR2223" s="5" t="str">
        <f>IF(OR($AB2223="", $AC2223=""), "", IF($H2223=$M$3, "", IF(OR(AR$7&lt;$AB2223, $AC2223&lt;AR$6),"", MAX(AR$10:AR2222)+1)))</f>
        <v/>
      </c>
      <c r="AS2223" s="5" t="str">
        <f>IF(OR($AB2223="", $AC2223=""), "", IF($H2223=$M$3, "", IF(OR(AS$7&lt;$AB2223, $AC2223&lt;AS$6),"", MAX(AS$10:AS2222)+1)))</f>
        <v/>
      </c>
      <c r="AT2223" s="5" t="str">
        <f>IF(OR($AB2223="", $AC2223=""), "", IF($H2223=$M$3, "", IF(OR(AT$7&lt;$AB2223, $AC2223&lt;AT$6),"", MAX(AT$10:AT2222)+1)))</f>
        <v/>
      </c>
      <c r="AU2223" s="5" t="str">
        <f>IF(OR($AB2223="", $AC2223=""), "", IF($H2223=$M$3, "", IF(OR(AU$7&lt;$AB2223, $AC2223&lt;AU$6),"", MAX(AU$10:AU2222)+1)))</f>
        <v/>
      </c>
      <c r="AV2223" s="5" t="str">
        <f>IF(OR($AB2223="", $AC2223=""), "", IF($H2223=$M$3, "", IF(OR(AV$7&lt;$AB2223, $AC2223&lt;AV$6),"", MAX(AV$10:AV2222)+1)))</f>
        <v/>
      </c>
      <c r="AW2223" s="5" t="str">
        <f>IF(OR($AB2223="", $AC2223=""), "", IF($H2223=$M$3, "", IF(OR(AW$7&lt;$AB2223, $AC2223&lt;AW$6),"", MAX(AW$10:AW2222)+1)))</f>
        <v/>
      </c>
      <c r="AX2223" s="5" t="str">
        <f>IF(OR($AB2223="", $AC2223=""), "", IF($H2223=$M$3, "", IF(OR(AX$7&lt;$AB2223, $AC2223&lt;AX$6),"", MAX(AX$10:AX2222)+1)))</f>
        <v/>
      </c>
      <c r="AY2223" s="5" t="str">
        <f>IF(OR($AB2223="", $AC2223=""), "", IF($H2223=$M$3, "", IF(OR(AY$7&lt;$AB2223, $AC2223&lt;AY$6),"", MAX(AY$10:AY2222)+1)))</f>
        <v/>
      </c>
      <c r="AZ2223" s="5" t="str">
        <f>IF(OR($AB2223="", $AC2223=""), "", IF($H2223=$M$3, "", IF(OR(AZ$7&lt;$AB2223, $AC2223&lt;AZ$6),"", MAX(AZ$10:AZ2222)+1)))</f>
        <v/>
      </c>
      <c r="BA2223" s="5" t="str">
        <f>IF(OR($AB2223="", $AC2223=""), "", IF($H2223=$M$3, "", IF(OR(BA$7&lt;$AB2223, $AC2223&lt;BA$6),"", MAX(BA$10:BA2222)+1)))</f>
        <v/>
      </c>
      <c r="BB2223" s="5" t="str">
        <f>IF(OR($AB2223="", $AC2223=""), "", IF($H2223=$M$3, "", IF(OR(BB$7&lt;$AB2223, $AC2223&lt;BB$6),"", MAX(BB$10:BB2222)+1)))</f>
        <v/>
      </c>
      <c r="BC2223" s="5" t="str">
        <f>IF(OR($AB2223="", $AC2223=""), "", IF($H2223=$M$3, "", IF(OR(BC$7&lt;$AB2223, $AC2223&lt;BC$6),"", MAX(BC$10:BC2222)+1)))</f>
        <v/>
      </c>
      <c r="BD2223" s="5" t="str">
        <f>IF(OR($AB2223="", $AC2223=""), "", IF($H2223=$M$3, "", IF(OR(BD$7&lt;$AB2223, $AC2223&lt;BD$6),"", MAX(BD$10:BD2222)+1)))</f>
        <v/>
      </c>
      <c r="BE2223" s="5" t="str">
        <f>IF(OR($AB2223="", $AC2223=""), "", IF($H2223=$M$3, "", IF(OR(BE$7&lt;$AB2223, $AC2223&lt;BE$6),"", MAX(BE$10:BE2222)+1)))</f>
        <v/>
      </c>
      <c r="BF2223" s="5" t="str">
        <f>IF(OR($AB2223="", $AC2223=""), "", IF($H2223=$M$3, "", IF(OR(BF$7&lt;$AB2223, $AC2223&lt;BF$6),"", MAX(BF$10:BF2222)+1)))</f>
        <v/>
      </c>
      <c r="BG2223" s="5" t="str">
        <f>IF(OR($AB2223="", $AC2223=""), "", IF($H2223=$M$3, "", IF(OR(BG$7&lt;$AB2223, $AC2223&lt;BG$6),"", MAX(BG$10:BG2222)+1)))</f>
        <v/>
      </c>
      <c r="BH2223" s="5" t="str">
        <f>IF(OR($AB2223="", $AC2223=""), "", IF($H2223=$M$3, "", IF(OR(BH$7&lt;$AB2223, $AC2223&lt;BH$6),"", MAX(BH$10:BH2222)+1)))</f>
        <v/>
      </c>
      <c r="BI2223" s="5" t="str">
        <f>IF(OR($AB2223="", $AC2223=""), "", IF($H2223=$M$3, "", IF(OR(BI$7&lt;$AB2223, $AC2223&lt;BI$6),"", MAX(BI$10:BI2222)+1)))</f>
        <v/>
      </c>
      <c r="BK2223" s="5" t="str" cm="1">
        <f t="array" aca="1" ref="BK2223" ca="1">IFERROR(INDEX($AE2223:$BI2223, $BJ2223, MATCH($BK$9, $AE$9:$BI$9, 0)), "")</f>
        <v/>
      </c>
    </row>
    <row r="2224" spans="1:63" x14ac:dyDescent="0.25">
      <c r="A2224" s="2"/>
      <c r="B2224" s="254"/>
      <c r="C2224" s="255"/>
      <c r="D2224" s="256"/>
      <c r="E2224" s="257"/>
      <c r="F2224" s="257"/>
      <c r="G2224" s="258"/>
      <c r="H2224" s="259"/>
      <c r="I2224" s="16"/>
      <c r="J2224" s="5" t="str">
        <f t="shared" si="283"/>
        <v/>
      </c>
      <c r="K2224" s="2"/>
      <c r="O2224" s="5" t="str">
        <f t="shared" si="281"/>
        <v/>
      </c>
      <c r="Q2224" s="5" t="str">
        <f t="shared" si="284"/>
        <v/>
      </c>
      <c r="S2224" s="5" t="str">
        <f t="shared" si="282"/>
        <v/>
      </c>
      <c r="U2224" s="64" t="str">
        <f>IF($D2224="","", IF(COUNTIF('Intro &amp; Setup'!$AW$49:$AW$88, $D2224)&gt;0, "BH", TEXT($D2224, "ddd")))</f>
        <v/>
      </c>
      <c r="V2224" s="65" t="str">
        <f>IF($G2224="", "", IF(COUNTIF('Intro &amp; Setup'!$AW$49:$AW$88, $G2224)&gt;0, "BH", TEXT($G2224, "ddd")))</f>
        <v/>
      </c>
      <c r="W2224" s="64" t="str">
        <f t="shared" si="285"/>
        <v/>
      </c>
      <c r="X2224" s="65" t="str">
        <f t="shared" si="286"/>
        <v/>
      </c>
      <c r="Y2224" s="64" t="str">
        <f>IF(F2224="", "", IF(OR(F2224&lt;'Intro &amp; Setup'!$Z$20, F2224&gt;'Intro &amp; Setup'!$Z$22), "X", ""))</f>
        <v/>
      </c>
      <c r="Z2224" s="65" t="str">
        <f>IF(G2224="", "", IF(OR(G2224&lt;'Intro &amp; Setup'!$Z$20, G2224&gt;'Intro &amp; Setup'!$Z$22), "X", ""))</f>
        <v/>
      </c>
      <c r="AB2224" s="58" t="str">
        <f t="shared" si="287"/>
        <v/>
      </c>
      <c r="AC2224" s="59" t="str">
        <f t="shared" si="288"/>
        <v/>
      </c>
      <c r="AE2224" s="5" t="str">
        <f>IF(OR($AB2224="", $AC2224=""), "", IF($H2224=$M$3, "", IF(OR(AE$7&lt;$AB2224, $AC2224&lt;AE$6),"", MAX(AE$10:AE2223)+1)))</f>
        <v/>
      </c>
      <c r="AF2224" s="5" t="str">
        <f>IF(OR($AB2224="", $AC2224=""), "", IF($H2224=$M$3, "", IF(OR(AF$7&lt;$AB2224, $AC2224&lt;AF$6),"", MAX(AF$10:AF2223)+1)))</f>
        <v/>
      </c>
      <c r="AG2224" s="5" t="str">
        <f>IF(OR($AB2224="", $AC2224=""), "", IF($H2224=$M$3, "", IF(OR(AG$7&lt;$AB2224, $AC2224&lt;AG$6),"", MAX(AG$10:AG2223)+1)))</f>
        <v/>
      </c>
      <c r="AH2224" s="5" t="str">
        <f>IF(OR($AB2224="", $AC2224=""), "", IF($H2224=$M$3, "", IF(OR(AH$7&lt;$AB2224, $AC2224&lt;AH$6),"", MAX(AH$10:AH2223)+1)))</f>
        <v/>
      </c>
      <c r="AI2224" s="5" t="str">
        <f>IF(OR($AB2224="", $AC2224=""), "", IF($H2224=$M$3, "", IF(OR(AI$7&lt;$AB2224, $AC2224&lt;AI$6),"", MAX(AI$10:AI2223)+1)))</f>
        <v/>
      </c>
      <c r="AJ2224" s="5" t="str">
        <f>IF(OR($AB2224="", $AC2224=""), "", IF($H2224=$M$3, "", IF(OR(AJ$7&lt;$AB2224, $AC2224&lt;AJ$6),"", MAX(AJ$10:AJ2223)+1)))</f>
        <v/>
      </c>
      <c r="AK2224" s="5" t="str">
        <f>IF(OR($AB2224="", $AC2224=""), "", IF($H2224=$M$3, "", IF(OR(AK$7&lt;$AB2224, $AC2224&lt;AK$6),"", MAX(AK$10:AK2223)+1)))</f>
        <v/>
      </c>
      <c r="AL2224" s="5" t="str">
        <f>IF(OR($AB2224="", $AC2224=""), "", IF($H2224=$M$3, "", IF(OR(AL$7&lt;$AB2224, $AC2224&lt;AL$6),"", MAX(AL$10:AL2223)+1)))</f>
        <v/>
      </c>
      <c r="AM2224" s="5" t="str">
        <f>IF(OR($AB2224="", $AC2224=""), "", IF($H2224=$M$3, "", IF(OR(AM$7&lt;$AB2224, $AC2224&lt;AM$6),"", MAX(AM$10:AM2223)+1)))</f>
        <v/>
      </c>
      <c r="AN2224" s="5" t="str">
        <f>IF(OR($AB2224="", $AC2224=""), "", IF($H2224=$M$3, "", IF(OR(AN$7&lt;$AB2224, $AC2224&lt;AN$6),"", MAX(AN$10:AN2223)+1)))</f>
        <v/>
      </c>
      <c r="AO2224" s="5" t="str">
        <f>IF(OR($AB2224="", $AC2224=""), "", IF($H2224=$M$3, "", IF(OR(AO$7&lt;$AB2224, $AC2224&lt;AO$6),"", MAX(AO$10:AO2223)+1)))</f>
        <v/>
      </c>
      <c r="AP2224" s="5" t="str">
        <f>IF(OR($AB2224="", $AC2224=""), "", IF($H2224=$M$3, "", IF(OR(AP$7&lt;$AB2224, $AC2224&lt;AP$6),"", MAX(AP$10:AP2223)+1)))</f>
        <v/>
      </c>
      <c r="AQ2224" s="5" t="str">
        <f>IF(OR($AB2224="", $AC2224=""), "", IF($H2224=$M$3, "", IF(OR(AQ$7&lt;$AB2224, $AC2224&lt;AQ$6),"", MAX(AQ$10:AQ2223)+1)))</f>
        <v/>
      </c>
      <c r="AR2224" s="5" t="str">
        <f>IF(OR($AB2224="", $AC2224=""), "", IF($H2224=$M$3, "", IF(OR(AR$7&lt;$AB2224, $AC2224&lt;AR$6),"", MAX(AR$10:AR2223)+1)))</f>
        <v/>
      </c>
      <c r="AS2224" s="5" t="str">
        <f>IF(OR($AB2224="", $AC2224=""), "", IF($H2224=$M$3, "", IF(OR(AS$7&lt;$AB2224, $AC2224&lt;AS$6),"", MAX(AS$10:AS2223)+1)))</f>
        <v/>
      </c>
      <c r="AT2224" s="5" t="str">
        <f>IF(OR($AB2224="", $AC2224=""), "", IF($H2224=$M$3, "", IF(OR(AT$7&lt;$AB2224, $AC2224&lt;AT$6),"", MAX(AT$10:AT2223)+1)))</f>
        <v/>
      </c>
      <c r="AU2224" s="5" t="str">
        <f>IF(OR($AB2224="", $AC2224=""), "", IF($H2224=$M$3, "", IF(OR(AU$7&lt;$AB2224, $AC2224&lt;AU$6),"", MAX(AU$10:AU2223)+1)))</f>
        <v/>
      </c>
      <c r="AV2224" s="5" t="str">
        <f>IF(OR($AB2224="", $AC2224=""), "", IF($H2224=$M$3, "", IF(OR(AV$7&lt;$AB2224, $AC2224&lt;AV$6),"", MAX(AV$10:AV2223)+1)))</f>
        <v/>
      </c>
      <c r="AW2224" s="5" t="str">
        <f>IF(OR($AB2224="", $AC2224=""), "", IF($H2224=$M$3, "", IF(OR(AW$7&lt;$AB2224, $AC2224&lt;AW$6),"", MAX(AW$10:AW2223)+1)))</f>
        <v/>
      </c>
      <c r="AX2224" s="5" t="str">
        <f>IF(OR($AB2224="", $AC2224=""), "", IF($H2224=$M$3, "", IF(OR(AX$7&lt;$AB2224, $AC2224&lt;AX$6),"", MAX(AX$10:AX2223)+1)))</f>
        <v/>
      </c>
      <c r="AY2224" s="5" t="str">
        <f>IF(OR($AB2224="", $AC2224=""), "", IF($H2224=$M$3, "", IF(OR(AY$7&lt;$AB2224, $AC2224&lt;AY$6),"", MAX(AY$10:AY2223)+1)))</f>
        <v/>
      </c>
      <c r="AZ2224" s="5" t="str">
        <f>IF(OR($AB2224="", $AC2224=""), "", IF($H2224=$M$3, "", IF(OR(AZ$7&lt;$AB2224, $AC2224&lt;AZ$6),"", MAX(AZ$10:AZ2223)+1)))</f>
        <v/>
      </c>
      <c r="BA2224" s="5" t="str">
        <f>IF(OR($AB2224="", $AC2224=""), "", IF($H2224=$M$3, "", IF(OR(BA$7&lt;$AB2224, $AC2224&lt;BA$6),"", MAX(BA$10:BA2223)+1)))</f>
        <v/>
      </c>
      <c r="BB2224" s="5" t="str">
        <f>IF(OR($AB2224="", $AC2224=""), "", IF($H2224=$M$3, "", IF(OR(BB$7&lt;$AB2224, $AC2224&lt;BB$6),"", MAX(BB$10:BB2223)+1)))</f>
        <v/>
      </c>
      <c r="BC2224" s="5" t="str">
        <f>IF(OR($AB2224="", $AC2224=""), "", IF($H2224=$M$3, "", IF(OR(BC$7&lt;$AB2224, $AC2224&lt;BC$6),"", MAX(BC$10:BC2223)+1)))</f>
        <v/>
      </c>
      <c r="BD2224" s="5" t="str">
        <f>IF(OR($AB2224="", $AC2224=""), "", IF($H2224=$M$3, "", IF(OR(BD$7&lt;$AB2224, $AC2224&lt;BD$6),"", MAX(BD$10:BD2223)+1)))</f>
        <v/>
      </c>
      <c r="BE2224" s="5" t="str">
        <f>IF(OR($AB2224="", $AC2224=""), "", IF($H2224=$M$3, "", IF(OR(BE$7&lt;$AB2224, $AC2224&lt;BE$6),"", MAX(BE$10:BE2223)+1)))</f>
        <v/>
      </c>
      <c r="BF2224" s="5" t="str">
        <f>IF(OR($AB2224="", $AC2224=""), "", IF($H2224=$M$3, "", IF(OR(BF$7&lt;$AB2224, $AC2224&lt;BF$6),"", MAX(BF$10:BF2223)+1)))</f>
        <v/>
      </c>
      <c r="BG2224" s="5" t="str">
        <f>IF(OR($AB2224="", $AC2224=""), "", IF($H2224=$M$3, "", IF(OR(BG$7&lt;$AB2224, $AC2224&lt;BG$6),"", MAX(BG$10:BG2223)+1)))</f>
        <v/>
      </c>
      <c r="BH2224" s="5" t="str">
        <f>IF(OR($AB2224="", $AC2224=""), "", IF($H2224=$M$3, "", IF(OR(BH$7&lt;$AB2224, $AC2224&lt;BH$6),"", MAX(BH$10:BH2223)+1)))</f>
        <v/>
      </c>
      <c r="BI2224" s="5" t="str">
        <f>IF(OR($AB2224="", $AC2224=""), "", IF($H2224=$M$3, "", IF(OR(BI$7&lt;$AB2224, $AC2224&lt;BI$6),"", MAX(BI$10:BI2223)+1)))</f>
        <v/>
      </c>
      <c r="BK2224" s="5" t="str" cm="1">
        <f t="array" aca="1" ref="BK2224" ca="1">IFERROR(INDEX($AE2224:$BI2224, $BJ2224, MATCH($BK$9, $AE$9:$BI$9, 0)), "")</f>
        <v/>
      </c>
    </row>
    <row r="2225" spans="1:63" x14ac:dyDescent="0.25">
      <c r="A2225" s="2"/>
      <c r="B2225" s="254"/>
      <c r="C2225" s="255"/>
      <c r="D2225" s="256"/>
      <c r="E2225" s="257"/>
      <c r="F2225" s="257"/>
      <c r="G2225" s="258"/>
      <c r="H2225" s="259"/>
      <c r="I2225" s="16"/>
      <c r="J2225" s="5" t="str">
        <f t="shared" si="283"/>
        <v/>
      </c>
      <c r="K2225" s="2"/>
      <c r="O2225" s="5" t="str">
        <f t="shared" si="281"/>
        <v/>
      </c>
      <c r="Q2225" s="5" t="str">
        <f t="shared" si="284"/>
        <v/>
      </c>
      <c r="S2225" s="5" t="str">
        <f t="shared" si="282"/>
        <v/>
      </c>
      <c r="U2225" s="64" t="str">
        <f>IF($D2225="","", IF(COUNTIF('Intro &amp; Setup'!$AW$49:$AW$88, $D2225)&gt;0, "BH", TEXT($D2225, "ddd")))</f>
        <v/>
      </c>
      <c r="V2225" s="65" t="str">
        <f>IF($G2225="", "", IF(COUNTIF('Intro &amp; Setup'!$AW$49:$AW$88, $G2225)&gt;0, "BH", TEXT($G2225, "ddd")))</f>
        <v/>
      </c>
      <c r="W2225" s="64" t="str">
        <f t="shared" si="285"/>
        <v/>
      </c>
      <c r="X2225" s="65" t="str">
        <f t="shared" si="286"/>
        <v/>
      </c>
      <c r="Y2225" s="64" t="str">
        <f>IF(F2225="", "", IF(OR(F2225&lt;'Intro &amp; Setup'!$Z$20, F2225&gt;'Intro &amp; Setup'!$Z$22), "X", ""))</f>
        <v/>
      </c>
      <c r="Z2225" s="65" t="str">
        <f>IF(G2225="", "", IF(OR(G2225&lt;'Intro &amp; Setup'!$Z$20, G2225&gt;'Intro &amp; Setup'!$Z$22), "X", ""))</f>
        <v/>
      </c>
      <c r="AB2225" s="58" t="str">
        <f t="shared" si="287"/>
        <v/>
      </c>
      <c r="AC2225" s="59" t="str">
        <f t="shared" si="288"/>
        <v/>
      </c>
      <c r="AE2225" s="5" t="str">
        <f>IF(OR($AB2225="", $AC2225=""), "", IF($H2225=$M$3, "", IF(OR(AE$7&lt;$AB2225, $AC2225&lt;AE$6),"", MAX(AE$10:AE2224)+1)))</f>
        <v/>
      </c>
      <c r="AF2225" s="5" t="str">
        <f>IF(OR($AB2225="", $AC2225=""), "", IF($H2225=$M$3, "", IF(OR(AF$7&lt;$AB2225, $AC2225&lt;AF$6),"", MAX(AF$10:AF2224)+1)))</f>
        <v/>
      </c>
      <c r="AG2225" s="5" t="str">
        <f>IF(OR($AB2225="", $AC2225=""), "", IF($H2225=$M$3, "", IF(OR(AG$7&lt;$AB2225, $AC2225&lt;AG$6),"", MAX(AG$10:AG2224)+1)))</f>
        <v/>
      </c>
      <c r="AH2225" s="5" t="str">
        <f>IF(OR($AB2225="", $AC2225=""), "", IF($H2225=$M$3, "", IF(OR(AH$7&lt;$AB2225, $AC2225&lt;AH$6),"", MAX(AH$10:AH2224)+1)))</f>
        <v/>
      </c>
      <c r="AI2225" s="5" t="str">
        <f>IF(OR($AB2225="", $AC2225=""), "", IF($H2225=$M$3, "", IF(OR(AI$7&lt;$AB2225, $AC2225&lt;AI$6),"", MAX(AI$10:AI2224)+1)))</f>
        <v/>
      </c>
      <c r="AJ2225" s="5" t="str">
        <f>IF(OR($AB2225="", $AC2225=""), "", IF($H2225=$M$3, "", IF(OR(AJ$7&lt;$AB2225, $AC2225&lt;AJ$6),"", MAX(AJ$10:AJ2224)+1)))</f>
        <v/>
      </c>
      <c r="AK2225" s="5" t="str">
        <f>IF(OR($AB2225="", $AC2225=""), "", IF($H2225=$M$3, "", IF(OR(AK$7&lt;$AB2225, $AC2225&lt;AK$6),"", MAX(AK$10:AK2224)+1)))</f>
        <v/>
      </c>
      <c r="AL2225" s="5" t="str">
        <f>IF(OR($AB2225="", $AC2225=""), "", IF($H2225=$M$3, "", IF(OR(AL$7&lt;$AB2225, $AC2225&lt;AL$6),"", MAX(AL$10:AL2224)+1)))</f>
        <v/>
      </c>
      <c r="AM2225" s="5" t="str">
        <f>IF(OR($AB2225="", $AC2225=""), "", IF($H2225=$M$3, "", IF(OR(AM$7&lt;$AB2225, $AC2225&lt;AM$6),"", MAX(AM$10:AM2224)+1)))</f>
        <v/>
      </c>
      <c r="AN2225" s="5" t="str">
        <f>IF(OR($AB2225="", $AC2225=""), "", IF($H2225=$M$3, "", IF(OR(AN$7&lt;$AB2225, $AC2225&lt;AN$6),"", MAX(AN$10:AN2224)+1)))</f>
        <v/>
      </c>
      <c r="AO2225" s="5" t="str">
        <f>IF(OR($AB2225="", $AC2225=""), "", IF($H2225=$M$3, "", IF(OR(AO$7&lt;$AB2225, $AC2225&lt;AO$6),"", MAX(AO$10:AO2224)+1)))</f>
        <v/>
      </c>
      <c r="AP2225" s="5" t="str">
        <f>IF(OR($AB2225="", $AC2225=""), "", IF($H2225=$M$3, "", IF(OR(AP$7&lt;$AB2225, $AC2225&lt;AP$6),"", MAX(AP$10:AP2224)+1)))</f>
        <v/>
      </c>
      <c r="AQ2225" s="5" t="str">
        <f>IF(OR($AB2225="", $AC2225=""), "", IF($H2225=$M$3, "", IF(OR(AQ$7&lt;$AB2225, $AC2225&lt;AQ$6),"", MAX(AQ$10:AQ2224)+1)))</f>
        <v/>
      </c>
      <c r="AR2225" s="5" t="str">
        <f>IF(OR($AB2225="", $AC2225=""), "", IF($H2225=$M$3, "", IF(OR(AR$7&lt;$AB2225, $AC2225&lt;AR$6),"", MAX(AR$10:AR2224)+1)))</f>
        <v/>
      </c>
      <c r="AS2225" s="5" t="str">
        <f>IF(OR($AB2225="", $AC2225=""), "", IF($H2225=$M$3, "", IF(OR(AS$7&lt;$AB2225, $AC2225&lt;AS$6),"", MAX(AS$10:AS2224)+1)))</f>
        <v/>
      </c>
      <c r="AT2225" s="5" t="str">
        <f>IF(OR($AB2225="", $AC2225=""), "", IF($H2225=$M$3, "", IF(OR(AT$7&lt;$AB2225, $AC2225&lt;AT$6),"", MAX(AT$10:AT2224)+1)))</f>
        <v/>
      </c>
      <c r="AU2225" s="5" t="str">
        <f>IF(OR($AB2225="", $AC2225=""), "", IF($H2225=$M$3, "", IF(OR(AU$7&lt;$AB2225, $AC2225&lt;AU$6),"", MAX(AU$10:AU2224)+1)))</f>
        <v/>
      </c>
      <c r="AV2225" s="5" t="str">
        <f>IF(OR($AB2225="", $AC2225=""), "", IF($H2225=$M$3, "", IF(OR(AV$7&lt;$AB2225, $AC2225&lt;AV$6),"", MAX(AV$10:AV2224)+1)))</f>
        <v/>
      </c>
      <c r="AW2225" s="5" t="str">
        <f>IF(OR($AB2225="", $AC2225=""), "", IF($H2225=$M$3, "", IF(OR(AW$7&lt;$AB2225, $AC2225&lt;AW$6),"", MAX(AW$10:AW2224)+1)))</f>
        <v/>
      </c>
      <c r="AX2225" s="5" t="str">
        <f>IF(OR($AB2225="", $AC2225=""), "", IF($H2225=$M$3, "", IF(OR(AX$7&lt;$AB2225, $AC2225&lt;AX$6),"", MAX(AX$10:AX2224)+1)))</f>
        <v/>
      </c>
      <c r="AY2225" s="5" t="str">
        <f>IF(OR($AB2225="", $AC2225=""), "", IF($H2225=$M$3, "", IF(OR(AY$7&lt;$AB2225, $AC2225&lt;AY$6),"", MAX(AY$10:AY2224)+1)))</f>
        <v/>
      </c>
      <c r="AZ2225" s="5" t="str">
        <f>IF(OR($AB2225="", $AC2225=""), "", IF($H2225=$M$3, "", IF(OR(AZ$7&lt;$AB2225, $AC2225&lt;AZ$6),"", MAX(AZ$10:AZ2224)+1)))</f>
        <v/>
      </c>
      <c r="BA2225" s="5" t="str">
        <f>IF(OR($AB2225="", $AC2225=""), "", IF($H2225=$M$3, "", IF(OR(BA$7&lt;$AB2225, $AC2225&lt;BA$6),"", MAX(BA$10:BA2224)+1)))</f>
        <v/>
      </c>
      <c r="BB2225" s="5" t="str">
        <f>IF(OR($AB2225="", $AC2225=""), "", IF($H2225=$M$3, "", IF(OR(BB$7&lt;$AB2225, $AC2225&lt;BB$6),"", MAX(BB$10:BB2224)+1)))</f>
        <v/>
      </c>
      <c r="BC2225" s="5" t="str">
        <f>IF(OR($AB2225="", $AC2225=""), "", IF($H2225=$M$3, "", IF(OR(BC$7&lt;$AB2225, $AC2225&lt;BC$6),"", MAX(BC$10:BC2224)+1)))</f>
        <v/>
      </c>
      <c r="BD2225" s="5" t="str">
        <f>IF(OR($AB2225="", $AC2225=""), "", IF($H2225=$M$3, "", IF(OR(BD$7&lt;$AB2225, $AC2225&lt;BD$6),"", MAX(BD$10:BD2224)+1)))</f>
        <v/>
      </c>
      <c r="BE2225" s="5" t="str">
        <f>IF(OR($AB2225="", $AC2225=""), "", IF($H2225=$M$3, "", IF(OR(BE$7&lt;$AB2225, $AC2225&lt;BE$6),"", MAX(BE$10:BE2224)+1)))</f>
        <v/>
      </c>
      <c r="BF2225" s="5" t="str">
        <f>IF(OR($AB2225="", $AC2225=""), "", IF($H2225=$M$3, "", IF(OR(BF$7&lt;$AB2225, $AC2225&lt;BF$6),"", MAX(BF$10:BF2224)+1)))</f>
        <v/>
      </c>
      <c r="BG2225" s="5" t="str">
        <f>IF(OR($AB2225="", $AC2225=""), "", IF($H2225=$M$3, "", IF(OR(BG$7&lt;$AB2225, $AC2225&lt;BG$6),"", MAX(BG$10:BG2224)+1)))</f>
        <v/>
      </c>
      <c r="BH2225" s="5" t="str">
        <f>IF(OR($AB2225="", $AC2225=""), "", IF($H2225=$M$3, "", IF(OR(BH$7&lt;$AB2225, $AC2225&lt;BH$6),"", MAX(BH$10:BH2224)+1)))</f>
        <v/>
      </c>
      <c r="BI2225" s="5" t="str">
        <f>IF(OR($AB2225="", $AC2225=""), "", IF($H2225=$M$3, "", IF(OR(BI$7&lt;$AB2225, $AC2225&lt;BI$6),"", MAX(BI$10:BI2224)+1)))</f>
        <v/>
      </c>
      <c r="BK2225" s="5" t="str" cm="1">
        <f t="array" aca="1" ref="BK2225" ca="1">IFERROR(INDEX($AE2225:$BI2225, $BJ2225, MATCH($BK$9, $AE$9:$BI$9, 0)), "")</f>
        <v/>
      </c>
    </row>
    <row r="2226" spans="1:63" x14ac:dyDescent="0.25">
      <c r="A2226" s="2"/>
      <c r="B2226" s="254"/>
      <c r="C2226" s="255"/>
      <c r="D2226" s="256"/>
      <c r="E2226" s="257"/>
      <c r="F2226" s="257"/>
      <c r="G2226" s="258"/>
      <c r="H2226" s="259"/>
      <c r="I2226" s="16"/>
      <c r="J2226" s="5" t="str">
        <f t="shared" si="283"/>
        <v/>
      </c>
      <c r="K2226" s="2"/>
      <c r="O2226" s="5" t="str">
        <f t="shared" si="281"/>
        <v/>
      </c>
      <c r="Q2226" s="5" t="str">
        <f t="shared" si="284"/>
        <v/>
      </c>
      <c r="S2226" s="5" t="str">
        <f t="shared" si="282"/>
        <v/>
      </c>
      <c r="U2226" s="64" t="str">
        <f>IF($D2226="","", IF(COUNTIF('Intro &amp; Setup'!$AW$49:$AW$88, $D2226)&gt;0, "BH", TEXT($D2226, "ddd")))</f>
        <v/>
      </c>
      <c r="V2226" s="65" t="str">
        <f>IF($G2226="", "", IF(COUNTIF('Intro &amp; Setup'!$AW$49:$AW$88, $G2226)&gt;0, "BH", TEXT($G2226, "ddd")))</f>
        <v/>
      </c>
      <c r="W2226" s="64" t="str">
        <f t="shared" si="285"/>
        <v/>
      </c>
      <c r="X2226" s="65" t="str">
        <f t="shared" si="286"/>
        <v/>
      </c>
      <c r="Y2226" s="64" t="str">
        <f>IF(F2226="", "", IF(OR(F2226&lt;'Intro &amp; Setup'!$Z$20, F2226&gt;'Intro &amp; Setup'!$Z$22), "X", ""))</f>
        <v/>
      </c>
      <c r="Z2226" s="65" t="str">
        <f>IF(G2226="", "", IF(OR(G2226&lt;'Intro &amp; Setup'!$Z$20, G2226&gt;'Intro &amp; Setup'!$Z$22), "X", ""))</f>
        <v/>
      </c>
      <c r="AB2226" s="58" t="str">
        <f t="shared" si="287"/>
        <v/>
      </c>
      <c r="AC2226" s="59" t="str">
        <f t="shared" si="288"/>
        <v/>
      </c>
      <c r="AE2226" s="5" t="str">
        <f>IF(OR($AB2226="", $AC2226=""), "", IF($H2226=$M$3, "", IF(OR(AE$7&lt;$AB2226, $AC2226&lt;AE$6),"", MAX(AE$10:AE2225)+1)))</f>
        <v/>
      </c>
      <c r="AF2226" s="5" t="str">
        <f>IF(OR($AB2226="", $AC2226=""), "", IF($H2226=$M$3, "", IF(OR(AF$7&lt;$AB2226, $AC2226&lt;AF$6),"", MAX(AF$10:AF2225)+1)))</f>
        <v/>
      </c>
      <c r="AG2226" s="5" t="str">
        <f>IF(OR($AB2226="", $AC2226=""), "", IF($H2226=$M$3, "", IF(OR(AG$7&lt;$AB2226, $AC2226&lt;AG$6),"", MAX(AG$10:AG2225)+1)))</f>
        <v/>
      </c>
      <c r="AH2226" s="5" t="str">
        <f>IF(OR($AB2226="", $AC2226=""), "", IF($H2226=$M$3, "", IF(OR(AH$7&lt;$AB2226, $AC2226&lt;AH$6),"", MAX(AH$10:AH2225)+1)))</f>
        <v/>
      </c>
      <c r="AI2226" s="5" t="str">
        <f>IF(OR($AB2226="", $AC2226=""), "", IF($H2226=$M$3, "", IF(OR(AI$7&lt;$AB2226, $AC2226&lt;AI$6),"", MAX(AI$10:AI2225)+1)))</f>
        <v/>
      </c>
      <c r="AJ2226" s="5" t="str">
        <f>IF(OR($AB2226="", $AC2226=""), "", IF($H2226=$M$3, "", IF(OR(AJ$7&lt;$AB2226, $AC2226&lt;AJ$6),"", MAX(AJ$10:AJ2225)+1)))</f>
        <v/>
      </c>
      <c r="AK2226" s="5" t="str">
        <f>IF(OR($AB2226="", $AC2226=""), "", IF($H2226=$M$3, "", IF(OR(AK$7&lt;$AB2226, $AC2226&lt;AK$6),"", MAX(AK$10:AK2225)+1)))</f>
        <v/>
      </c>
      <c r="AL2226" s="5" t="str">
        <f>IF(OR($AB2226="", $AC2226=""), "", IF($H2226=$M$3, "", IF(OR(AL$7&lt;$AB2226, $AC2226&lt;AL$6),"", MAX(AL$10:AL2225)+1)))</f>
        <v/>
      </c>
      <c r="AM2226" s="5" t="str">
        <f>IF(OR($AB2226="", $AC2226=""), "", IF($H2226=$M$3, "", IF(OR(AM$7&lt;$AB2226, $AC2226&lt;AM$6),"", MAX(AM$10:AM2225)+1)))</f>
        <v/>
      </c>
      <c r="AN2226" s="5" t="str">
        <f>IF(OR($AB2226="", $AC2226=""), "", IF($H2226=$M$3, "", IF(OR(AN$7&lt;$AB2226, $AC2226&lt;AN$6),"", MAX(AN$10:AN2225)+1)))</f>
        <v/>
      </c>
      <c r="AO2226" s="5" t="str">
        <f>IF(OR($AB2226="", $AC2226=""), "", IF($H2226=$M$3, "", IF(OR(AO$7&lt;$AB2226, $AC2226&lt;AO$6),"", MAX(AO$10:AO2225)+1)))</f>
        <v/>
      </c>
      <c r="AP2226" s="5" t="str">
        <f>IF(OR($AB2226="", $AC2226=""), "", IF($H2226=$M$3, "", IF(OR(AP$7&lt;$AB2226, $AC2226&lt;AP$6),"", MAX(AP$10:AP2225)+1)))</f>
        <v/>
      </c>
      <c r="AQ2226" s="5" t="str">
        <f>IF(OR($AB2226="", $AC2226=""), "", IF($H2226=$M$3, "", IF(OR(AQ$7&lt;$AB2226, $AC2226&lt;AQ$6),"", MAX(AQ$10:AQ2225)+1)))</f>
        <v/>
      </c>
      <c r="AR2226" s="5" t="str">
        <f>IF(OR($AB2226="", $AC2226=""), "", IF($H2226=$M$3, "", IF(OR(AR$7&lt;$AB2226, $AC2226&lt;AR$6),"", MAX(AR$10:AR2225)+1)))</f>
        <v/>
      </c>
      <c r="AS2226" s="5" t="str">
        <f>IF(OR($AB2226="", $AC2226=""), "", IF($H2226=$M$3, "", IF(OR(AS$7&lt;$AB2226, $AC2226&lt;AS$6),"", MAX(AS$10:AS2225)+1)))</f>
        <v/>
      </c>
      <c r="AT2226" s="5" t="str">
        <f>IF(OR($AB2226="", $AC2226=""), "", IF($H2226=$M$3, "", IF(OR(AT$7&lt;$AB2226, $AC2226&lt;AT$6),"", MAX(AT$10:AT2225)+1)))</f>
        <v/>
      </c>
      <c r="AU2226" s="5" t="str">
        <f>IF(OR($AB2226="", $AC2226=""), "", IF($H2226=$M$3, "", IF(OR(AU$7&lt;$AB2226, $AC2226&lt;AU$6),"", MAX(AU$10:AU2225)+1)))</f>
        <v/>
      </c>
      <c r="AV2226" s="5" t="str">
        <f>IF(OR($AB2226="", $AC2226=""), "", IF($H2226=$M$3, "", IF(OR(AV$7&lt;$AB2226, $AC2226&lt;AV$6),"", MAX(AV$10:AV2225)+1)))</f>
        <v/>
      </c>
      <c r="AW2226" s="5" t="str">
        <f>IF(OR($AB2226="", $AC2226=""), "", IF($H2226=$M$3, "", IF(OR(AW$7&lt;$AB2226, $AC2226&lt;AW$6),"", MAX(AW$10:AW2225)+1)))</f>
        <v/>
      </c>
      <c r="AX2226" s="5" t="str">
        <f>IF(OR($AB2226="", $AC2226=""), "", IF($H2226=$M$3, "", IF(OR(AX$7&lt;$AB2226, $AC2226&lt;AX$6),"", MAX(AX$10:AX2225)+1)))</f>
        <v/>
      </c>
      <c r="AY2226" s="5" t="str">
        <f>IF(OR($AB2226="", $AC2226=""), "", IF($H2226=$M$3, "", IF(OR(AY$7&lt;$AB2226, $AC2226&lt;AY$6),"", MAX(AY$10:AY2225)+1)))</f>
        <v/>
      </c>
      <c r="AZ2226" s="5" t="str">
        <f>IF(OR($AB2226="", $AC2226=""), "", IF($H2226=$M$3, "", IF(OR(AZ$7&lt;$AB2226, $AC2226&lt;AZ$6),"", MAX(AZ$10:AZ2225)+1)))</f>
        <v/>
      </c>
      <c r="BA2226" s="5" t="str">
        <f>IF(OR($AB2226="", $AC2226=""), "", IF($H2226=$M$3, "", IF(OR(BA$7&lt;$AB2226, $AC2226&lt;BA$6),"", MAX(BA$10:BA2225)+1)))</f>
        <v/>
      </c>
      <c r="BB2226" s="5" t="str">
        <f>IF(OR($AB2226="", $AC2226=""), "", IF($H2226=$M$3, "", IF(OR(BB$7&lt;$AB2226, $AC2226&lt;BB$6),"", MAX(BB$10:BB2225)+1)))</f>
        <v/>
      </c>
      <c r="BC2226" s="5" t="str">
        <f>IF(OR($AB2226="", $AC2226=""), "", IF($H2226=$M$3, "", IF(OR(BC$7&lt;$AB2226, $AC2226&lt;BC$6),"", MAX(BC$10:BC2225)+1)))</f>
        <v/>
      </c>
      <c r="BD2226" s="5" t="str">
        <f>IF(OR($AB2226="", $AC2226=""), "", IF($H2226=$M$3, "", IF(OR(BD$7&lt;$AB2226, $AC2226&lt;BD$6),"", MAX(BD$10:BD2225)+1)))</f>
        <v/>
      </c>
      <c r="BE2226" s="5" t="str">
        <f>IF(OR($AB2226="", $AC2226=""), "", IF($H2226=$M$3, "", IF(OR(BE$7&lt;$AB2226, $AC2226&lt;BE$6),"", MAX(BE$10:BE2225)+1)))</f>
        <v/>
      </c>
      <c r="BF2226" s="5" t="str">
        <f>IF(OR($AB2226="", $AC2226=""), "", IF($H2226=$M$3, "", IF(OR(BF$7&lt;$AB2226, $AC2226&lt;BF$6),"", MAX(BF$10:BF2225)+1)))</f>
        <v/>
      </c>
      <c r="BG2226" s="5" t="str">
        <f>IF(OR($AB2226="", $AC2226=""), "", IF($H2226=$M$3, "", IF(OR(BG$7&lt;$AB2226, $AC2226&lt;BG$6),"", MAX(BG$10:BG2225)+1)))</f>
        <v/>
      </c>
      <c r="BH2226" s="5" t="str">
        <f>IF(OR($AB2226="", $AC2226=""), "", IF($H2226=$M$3, "", IF(OR(BH$7&lt;$AB2226, $AC2226&lt;BH$6),"", MAX(BH$10:BH2225)+1)))</f>
        <v/>
      </c>
      <c r="BI2226" s="5" t="str">
        <f>IF(OR($AB2226="", $AC2226=""), "", IF($H2226=$M$3, "", IF(OR(BI$7&lt;$AB2226, $AC2226&lt;BI$6),"", MAX(BI$10:BI2225)+1)))</f>
        <v/>
      </c>
      <c r="BK2226" s="5" t="str" cm="1">
        <f t="array" aca="1" ref="BK2226" ca="1">IFERROR(INDEX($AE2226:$BI2226, $BJ2226, MATCH($BK$9, $AE$9:$BI$9, 0)), "")</f>
        <v/>
      </c>
    </row>
    <row r="2227" spans="1:63" x14ac:dyDescent="0.25">
      <c r="A2227" s="2"/>
      <c r="B2227" s="254"/>
      <c r="C2227" s="255"/>
      <c r="D2227" s="256"/>
      <c r="E2227" s="257"/>
      <c r="F2227" s="257"/>
      <c r="G2227" s="258"/>
      <c r="H2227" s="259"/>
      <c r="I2227" s="16"/>
      <c r="J2227" s="5" t="str">
        <f t="shared" si="283"/>
        <v/>
      </c>
      <c r="K2227" s="2"/>
      <c r="O2227" s="5" t="str">
        <f t="shared" si="281"/>
        <v/>
      </c>
      <c r="Q2227" s="5" t="str">
        <f t="shared" si="284"/>
        <v/>
      </c>
      <c r="S2227" s="5" t="str">
        <f t="shared" si="282"/>
        <v/>
      </c>
      <c r="U2227" s="64" t="str">
        <f>IF($D2227="","", IF(COUNTIF('Intro &amp; Setup'!$AW$49:$AW$88, $D2227)&gt;0, "BH", TEXT($D2227, "ddd")))</f>
        <v/>
      </c>
      <c r="V2227" s="65" t="str">
        <f>IF($G2227="", "", IF(COUNTIF('Intro &amp; Setup'!$AW$49:$AW$88, $G2227)&gt;0, "BH", TEXT($G2227, "ddd")))</f>
        <v/>
      </c>
      <c r="W2227" s="64" t="str">
        <f t="shared" si="285"/>
        <v/>
      </c>
      <c r="X2227" s="65" t="str">
        <f t="shared" si="286"/>
        <v/>
      </c>
      <c r="Y2227" s="64" t="str">
        <f>IF(F2227="", "", IF(OR(F2227&lt;'Intro &amp; Setup'!$Z$20, F2227&gt;'Intro &amp; Setup'!$Z$22), "X", ""))</f>
        <v/>
      </c>
      <c r="Z2227" s="65" t="str">
        <f>IF(G2227="", "", IF(OR(G2227&lt;'Intro &amp; Setup'!$Z$20, G2227&gt;'Intro &amp; Setup'!$Z$22), "X", ""))</f>
        <v/>
      </c>
      <c r="AB2227" s="58" t="str">
        <f t="shared" si="287"/>
        <v/>
      </c>
      <c r="AC2227" s="59" t="str">
        <f t="shared" si="288"/>
        <v/>
      </c>
      <c r="AE2227" s="5" t="str">
        <f>IF(OR($AB2227="", $AC2227=""), "", IF($H2227=$M$3, "", IF(OR(AE$7&lt;$AB2227, $AC2227&lt;AE$6),"", MAX(AE$10:AE2226)+1)))</f>
        <v/>
      </c>
      <c r="AF2227" s="5" t="str">
        <f>IF(OR($AB2227="", $AC2227=""), "", IF($H2227=$M$3, "", IF(OR(AF$7&lt;$AB2227, $AC2227&lt;AF$6),"", MAX(AF$10:AF2226)+1)))</f>
        <v/>
      </c>
      <c r="AG2227" s="5" t="str">
        <f>IF(OR($AB2227="", $AC2227=""), "", IF($H2227=$M$3, "", IF(OR(AG$7&lt;$AB2227, $AC2227&lt;AG$6),"", MAX(AG$10:AG2226)+1)))</f>
        <v/>
      </c>
      <c r="AH2227" s="5" t="str">
        <f>IF(OR($AB2227="", $AC2227=""), "", IF($H2227=$M$3, "", IF(OR(AH$7&lt;$AB2227, $AC2227&lt;AH$6),"", MAX(AH$10:AH2226)+1)))</f>
        <v/>
      </c>
      <c r="AI2227" s="5" t="str">
        <f>IF(OR($AB2227="", $AC2227=""), "", IF($H2227=$M$3, "", IF(OR(AI$7&lt;$AB2227, $AC2227&lt;AI$6),"", MAX(AI$10:AI2226)+1)))</f>
        <v/>
      </c>
      <c r="AJ2227" s="5" t="str">
        <f>IF(OR($AB2227="", $AC2227=""), "", IF($H2227=$M$3, "", IF(OR(AJ$7&lt;$AB2227, $AC2227&lt;AJ$6),"", MAX(AJ$10:AJ2226)+1)))</f>
        <v/>
      </c>
      <c r="AK2227" s="5" t="str">
        <f>IF(OR($AB2227="", $AC2227=""), "", IF($H2227=$M$3, "", IF(OR(AK$7&lt;$AB2227, $AC2227&lt;AK$6),"", MAX(AK$10:AK2226)+1)))</f>
        <v/>
      </c>
      <c r="AL2227" s="5" t="str">
        <f>IF(OR($AB2227="", $AC2227=""), "", IF($H2227=$M$3, "", IF(OR(AL$7&lt;$AB2227, $AC2227&lt;AL$6),"", MAX(AL$10:AL2226)+1)))</f>
        <v/>
      </c>
      <c r="AM2227" s="5" t="str">
        <f>IF(OR($AB2227="", $AC2227=""), "", IF($H2227=$M$3, "", IF(OR(AM$7&lt;$AB2227, $AC2227&lt;AM$6),"", MAX(AM$10:AM2226)+1)))</f>
        <v/>
      </c>
      <c r="AN2227" s="5" t="str">
        <f>IF(OR($AB2227="", $AC2227=""), "", IF($H2227=$M$3, "", IF(OR(AN$7&lt;$AB2227, $AC2227&lt;AN$6),"", MAX(AN$10:AN2226)+1)))</f>
        <v/>
      </c>
      <c r="AO2227" s="5" t="str">
        <f>IF(OR($AB2227="", $AC2227=""), "", IF($H2227=$M$3, "", IF(OR(AO$7&lt;$AB2227, $AC2227&lt;AO$6),"", MAX(AO$10:AO2226)+1)))</f>
        <v/>
      </c>
      <c r="AP2227" s="5" t="str">
        <f>IF(OR($AB2227="", $AC2227=""), "", IF($H2227=$M$3, "", IF(OR(AP$7&lt;$AB2227, $AC2227&lt;AP$6),"", MAX(AP$10:AP2226)+1)))</f>
        <v/>
      </c>
      <c r="AQ2227" s="5" t="str">
        <f>IF(OR($AB2227="", $AC2227=""), "", IF($H2227=$M$3, "", IF(OR(AQ$7&lt;$AB2227, $AC2227&lt;AQ$6),"", MAX(AQ$10:AQ2226)+1)))</f>
        <v/>
      </c>
      <c r="AR2227" s="5" t="str">
        <f>IF(OR($AB2227="", $AC2227=""), "", IF($H2227=$M$3, "", IF(OR(AR$7&lt;$AB2227, $AC2227&lt;AR$6),"", MAX(AR$10:AR2226)+1)))</f>
        <v/>
      </c>
      <c r="AS2227" s="5" t="str">
        <f>IF(OR($AB2227="", $AC2227=""), "", IF($H2227=$M$3, "", IF(OR(AS$7&lt;$AB2227, $AC2227&lt;AS$6),"", MAX(AS$10:AS2226)+1)))</f>
        <v/>
      </c>
      <c r="AT2227" s="5" t="str">
        <f>IF(OR($AB2227="", $AC2227=""), "", IF($H2227=$M$3, "", IF(OR(AT$7&lt;$AB2227, $AC2227&lt;AT$6),"", MAX(AT$10:AT2226)+1)))</f>
        <v/>
      </c>
      <c r="AU2227" s="5" t="str">
        <f>IF(OR($AB2227="", $AC2227=""), "", IF($H2227=$M$3, "", IF(OR(AU$7&lt;$AB2227, $AC2227&lt;AU$6),"", MAX(AU$10:AU2226)+1)))</f>
        <v/>
      </c>
      <c r="AV2227" s="5" t="str">
        <f>IF(OR($AB2227="", $AC2227=""), "", IF($H2227=$M$3, "", IF(OR(AV$7&lt;$AB2227, $AC2227&lt;AV$6),"", MAX(AV$10:AV2226)+1)))</f>
        <v/>
      </c>
      <c r="AW2227" s="5" t="str">
        <f>IF(OR($AB2227="", $AC2227=""), "", IF($H2227=$M$3, "", IF(OR(AW$7&lt;$AB2227, $AC2227&lt;AW$6),"", MAX(AW$10:AW2226)+1)))</f>
        <v/>
      </c>
      <c r="AX2227" s="5" t="str">
        <f>IF(OR($AB2227="", $AC2227=""), "", IF($H2227=$M$3, "", IF(OR(AX$7&lt;$AB2227, $AC2227&lt;AX$6),"", MAX(AX$10:AX2226)+1)))</f>
        <v/>
      </c>
      <c r="AY2227" s="5" t="str">
        <f>IF(OR($AB2227="", $AC2227=""), "", IF($H2227=$M$3, "", IF(OR(AY$7&lt;$AB2227, $AC2227&lt;AY$6),"", MAX(AY$10:AY2226)+1)))</f>
        <v/>
      </c>
      <c r="AZ2227" s="5" t="str">
        <f>IF(OR($AB2227="", $AC2227=""), "", IF($H2227=$M$3, "", IF(OR(AZ$7&lt;$AB2227, $AC2227&lt;AZ$6),"", MAX(AZ$10:AZ2226)+1)))</f>
        <v/>
      </c>
      <c r="BA2227" s="5" t="str">
        <f>IF(OR($AB2227="", $AC2227=""), "", IF($H2227=$M$3, "", IF(OR(BA$7&lt;$AB2227, $AC2227&lt;BA$6),"", MAX(BA$10:BA2226)+1)))</f>
        <v/>
      </c>
      <c r="BB2227" s="5" t="str">
        <f>IF(OR($AB2227="", $AC2227=""), "", IF($H2227=$M$3, "", IF(OR(BB$7&lt;$AB2227, $AC2227&lt;BB$6),"", MAX(BB$10:BB2226)+1)))</f>
        <v/>
      </c>
      <c r="BC2227" s="5" t="str">
        <f>IF(OR($AB2227="", $AC2227=""), "", IF($H2227=$M$3, "", IF(OR(BC$7&lt;$AB2227, $AC2227&lt;BC$6),"", MAX(BC$10:BC2226)+1)))</f>
        <v/>
      </c>
      <c r="BD2227" s="5" t="str">
        <f>IF(OR($AB2227="", $AC2227=""), "", IF($H2227=$M$3, "", IF(OR(BD$7&lt;$AB2227, $AC2227&lt;BD$6),"", MAX(BD$10:BD2226)+1)))</f>
        <v/>
      </c>
      <c r="BE2227" s="5" t="str">
        <f>IF(OR($AB2227="", $AC2227=""), "", IF($H2227=$M$3, "", IF(OR(BE$7&lt;$AB2227, $AC2227&lt;BE$6),"", MAX(BE$10:BE2226)+1)))</f>
        <v/>
      </c>
      <c r="BF2227" s="5" t="str">
        <f>IF(OR($AB2227="", $AC2227=""), "", IF($H2227=$M$3, "", IF(OR(BF$7&lt;$AB2227, $AC2227&lt;BF$6),"", MAX(BF$10:BF2226)+1)))</f>
        <v/>
      </c>
      <c r="BG2227" s="5" t="str">
        <f>IF(OR($AB2227="", $AC2227=""), "", IF($H2227=$M$3, "", IF(OR(BG$7&lt;$AB2227, $AC2227&lt;BG$6),"", MAX(BG$10:BG2226)+1)))</f>
        <v/>
      </c>
      <c r="BH2227" s="5" t="str">
        <f>IF(OR($AB2227="", $AC2227=""), "", IF($H2227=$M$3, "", IF(OR(BH$7&lt;$AB2227, $AC2227&lt;BH$6),"", MAX(BH$10:BH2226)+1)))</f>
        <v/>
      </c>
      <c r="BI2227" s="5" t="str">
        <f>IF(OR($AB2227="", $AC2227=""), "", IF($H2227=$M$3, "", IF(OR(BI$7&lt;$AB2227, $AC2227&lt;BI$6),"", MAX(BI$10:BI2226)+1)))</f>
        <v/>
      </c>
      <c r="BK2227" s="5" t="str" cm="1">
        <f t="array" aca="1" ref="BK2227" ca="1">IFERROR(INDEX($AE2227:$BI2227, $BJ2227, MATCH($BK$9, $AE$9:$BI$9, 0)), "")</f>
        <v/>
      </c>
    </row>
    <row r="2228" spans="1:63" x14ac:dyDescent="0.25">
      <c r="A2228" s="2"/>
      <c r="B2228" s="254"/>
      <c r="C2228" s="255"/>
      <c r="D2228" s="256"/>
      <c r="E2228" s="257"/>
      <c r="F2228" s="257"/>
      <c r="G2228" s="258"/>
      <c r="H2228" s="259"/>
      <c r="I2228" s="16"/>
      <c r="J2228" s="5" t="str">
        <f t="shared" si="283"/>
        <v/>
      </c>
      <c r="K2228" s="2"/>
      <c r="O2228" s="5" t="str">
        <f t="shared" si="281"/>
        <v/>
      </c>
      <c r="Q2228" s="5" t="str">
        <f t="shared" si="284"/>
        <v/>
      </c>
      <c r="S2228" s="5" t="str">
        <f t="shared" si="282"/>
        <v/>
      </c>
      <c r="U2228" s="64" t="str">
        <f>IF($D2228="","", IF(COUNTIF('Intro &amp; Setup'!$AW$49:$AW$88, $D2228)&gt;0, "BH", TEXT($D2228, "ddd")))</f>
        <v/>
      </c>
      <c r="V2228" s="65" t="str">
        <f>IF($G2228="", "", IF(COUNTIF('Intro &amp; Setup'!$AW$49:$AW$88, $G2228)&gt;0, "BH", TEXT($G2228, "ddd")))</f>
        <v/>
      </c>
      <c r="W2228" s="64" t="str">
        <f t="shared" si="285"/>
        <v/>
      </c>
      <c r="X2228" s="65" t="str">
        <f t="shared" si="286"/>
        <v/>
      </c>
      <c r="Y2228" s="64" t="str">
        <f>IF(F2228="", "", IF(OR(F2228&lt;'Intro &amp; Setup'!$Z$20, F2228&gt;'Intro &amp; Setup'!$Z$22), "X", ""))</f>
        <v/>
      </c>
      <c r="Z2228" s="65" t="str">
        <f>IF(G2228="", "", IF(OR(G2228&lt;'Intro &amp; Setup'!$Z$20, G2228&gt;'Intro &amp; Setup'!$Z$22), "X", ""))</f>
        <v/>
      </c>
      <c r="AB2228" s="58" t="str">
        <f t="shared" si="287"/>
        <v/>
      </c>
      <c r="AC2228" s="59" t="str">
        <f t="shared" si="288"/>
        <v/>
      </c>
      <c r="AE2228" s="5" t="str">
        <f>IF(OR($AB2228="", $AC2228=""), "", IF($H2228=$M$3, "", IF(OR(AE$7&lt;$AB2228, $AC2228&lt;AE$6),"", MAX(AE$10:AE2227)+1)))</f>
        <v/>
      </c>
      <c r="AF2228" s="5" t="str">
        <f>IF(OR($AB2228="", $AC2228=""), "", IF($H2228=$M$3, "", IF(OR(AF$7&lt;$AB2228, $AC2228&lt;AF$6),"", MAX(AF$10:AF2227)+1)))</f>
        <v/>
      </c>
      <c r="AG2228" s="5" t="str">
        <f>IF(OR($AB2228="", $AC2228=""), "", IF($H2228=$M$3, "", IF(OR(AG$7&lt;$AB2228, $AC2228&lt;AG$6),"", MAX(AG$10:AG2227)+1)))</f>
        <v/>
      </c>
      <c r="AH2228" s="5" t="str">
        <f>IF(OR($AB2228="", $AC2228=""), "", IF($H2228=$M$3, "", IF(OR(AH$7&lt;$AB2228, $AC2228&lt;AH$6),"", MAX(AH$10:AH2227)+1)))</f>
        <v/>
      </c>
      <c r="AI2228" s="5" t="str">
        <f>IF(OR($AB2228="", $AC2228=""), "", IF($H2228=$M$3, "", IF(OR(AI$7&lt;$AB2228, $AC2228&lt;AI$6),"", MAX(AI$10:AI2227)+1)))</f>
        <v/>
      </c>
      <c r="AJ2228" s="5" t="str">
        <f>IF(OR($AB2228="", $AC2228=""), "", IF($H2228=$M$3, "", IF(OR(AJ$7&lt;$AB2228, $AC2228&lt;AJ$6),"", MAX(AJ$10:AJ2227)+1)))</f>
        <v/>
      </c>
      <c r="AK2228" s="5" t="str">
        <f>IF(OR($AB2228="", $AC2228=""), "", IF($H2228=$M$3, "", IF(OR(AK$7&lt;$AB2228, $AC2228&lt;AK$6),"", MAX(AK$10:AK2227)+1)))</f>
        <v/>
      </c>
      <c r="AL2228" s="5" t="str">
        <f>IF(OR($AB2228="", $AC2228=""), "", IF($H2228=$M$3, "", IF(OR(AL$7&lt;$AB2228, $AC2228&lt;AL$6),"", MAX(AL$10:AL2227)+1)))</f>
        <v/>
      </c>
      <c r="AM2228" s="5" t="str">
        <f>IF(OR($AB2228="", $AC2228=""), "", IF($H2228=$M$3, "", IF(OR(AM$7&lt;$AB2228, $AC2228&lt;AM$6),"", MAX(AM$10:AM2227)+1)))</f>
        <v/>
      </c>
      <c r="AN2228" s="5" t="str">
        <f>IF(OR($AB2228="", $AC2228=""), "", IF($H2228=$M$3, "", IF(OR(AN$7&lt;$AB2228, $AC2228&lt;AN$6),"", MAX(AN$10:AN2227)+1)))</f>
        <v/>
      </c>
      <c r="AO2228" s="5" t="str">
        <f>IF(OR($AB2228="", $AC2228=""), "", IF($H2228=$M$3, "", IF(OR(AO$7&lt;$AB2228, $AC2228&lt;AO$6),"", MAX(AO$10:AO2227)+1)))</f>
        <v/>
      </c>
      <c r="AP2228" s="5" t="str">
        <f>IF(OR($AB2228="", $AC2228=""), "", IF($H2228=$M$3, "", IF(OR(AP$7&lt;$AB2228, $AC2228&lt;AP$6),"", MAX(AP$10:AP2227)+1)))</f>
        <v/>
      </c>
      <c r="AQ2228" s="5" t="str">
        <f>IF(OR($AB2228="", $AC2228=""), "", IF($H2228=$M$3, "", IF(OR(AQ$7&lt;$AB2228, $AC2228&lt;AQ$6),"", MAX(AQ$10:AQ2227)+1)))</f>
        <v/>
      </c>
      <c r="AR2228" s="5" t="str">
        <f>IF(OR($AB2228="", $AC2228=""), "", IF($H2228=$M$3, "", IF(OR(AR$7&lt;$AB2228, $AC2228&lt;AR$6),"", MAX(AR$10:AR2227)+1)))</f>
        <v/>
      </c>
      <c r="AS2228" s="5" t="str">
        <f>IF(OR($AB2228="", $AC2228=""), "", IF($H2228=$M$3, "", IF(OR(AS$7&lt;$AB2228, $AC2228&lt;AS$6),"", MAX(AS$10:AS2227)+1)))</f>
        <v/>
      </c>
      <c r="AT2228" s="5" t="str">
        <f>IF(OR($AB2228="", $AC2228=""), "", IF($H2228=$M$3, "", IF(OR(AT$7&lt;$AB2228, $AC2228&lt;AT$6),"", MAX(AT$10:AT2227)+1)))</f>
        <v/>
      </c>
      <c r="AU2228" s="5" t="str">
        <f>IF(OR($AB2228="", $AC2228=""), "", IF($H2228=$M$3, "", IF(OR(AU$7&lt;$AB2228, $AC2228&lt;AU$6),"", MAX(AU$10:AU2227)+1)))</f>
        <v/>
      </c>
      <c r="AV2228" s="5" t="str">
        <f>IF(OR($AB2228="", $AC2228=""), "", IF($H2228=$M$3, "", IF(OR(AV$7&lt;$AB2228, $AC2228&lt;AV$6),"", MAX(AV$10:AV2227)+1)))</f>
        <v/>
      </c>
      <c r="AW2228" s="5" t="str">
        <f>IF(OR($AB2228="", $AC2228=""), "", IF($H2228=$M$3, "", IF(OR(AW$7&lt;$AB2228, $AC2228&lt;AW$6),"", MAX(AW$10:AW2227)+1)))</f>
        <v/>
      </c>
      <c r="AX2228" s="5" t="str">
        <f>IF(OR($AB2228="", $AC2228=""), "", IF($H2228=$M$3, "", IF(OR(AX$7&lt;$AB2228, $AC2228&lt;AX$6),"", MAX(AX$10:AX2227)+1)))</f>
        <v/>
      </c>
      <c r="AY2228" s="5" t="str">
        <f>IF(OR($AB2228="", $AC2228=""), "", IF($H2228=$M$3, "", IF(OR(AY$7&lt;$AB2228, $AC2228&lt;AY$6),"", MAX(AY$10:AY2227)+1)))</f>
        <v/>
      </c>
      <c r="AZ2228" s="5" t="str">
        <f>IF(OR($AB2228="", $AC2228=""), "", IF($H2228=$M$3, "", IF(OR(AZ$7&lt;$AB2228, $AC2228&lt;AZ$6),"", MAX(AZ$10:AZ2227)+1)))</f>
        <v/>
      </c>
      <c r="BA2228" s="5" t="str">
        <f>IF(OR($AB2228="", $AC2228=""), "", IF($H2228=$M$3, "", IF(OR(BA$7&lt;$AB2228, $AC2228&lt;BA$6),"", MAX(BA$10:BA2227)+1)))</f>
        <v/>
      </c>
      <c r="BB2228" s="5" t="str">
        <f>IF(OR($AB2228="", $AC2228=""), "", IF($H2228=$M$3, "", IF(OR(BB$7&lt;$AB2228, $AC2228&lt;BB$6),"", MAX(BB$10:BB2227)+1)))</f>
        <v/>
      </c>
      <c r="BC2228" s="5" t="str">
        <f>IF(OR($AB2228="", $AC2228=""), "", IF($H2228=$M$3, "", IF(OR(BC$7&lt;$AB2228, $AC2228&lt;BC$6),"", MAX(BC$10:BC2227)+1)))</f>
        <v/>
      </c>
      <c r="BD2228" s="5" t="str">
        <f>IF(OR($AB2228="", $AC2228=""), "", IF($H2228=$M$3, "", IF(OR(BD$7&lt;$AB2228, $AC2228&lt;BD$6),"", MAX(BD$10:BD2227)+1)))</f>
        <v/>
      </c>
      <c r="BE2228" s="5" t="str">
        <f>IF(OR($AB2228="", $AC2228=""), "", IF($H2228=$M$3, "", IF(OR(BE$7&lt;$AB2228, $AC2228&lt;BE$6),"", MAX(BE$10:BE2227)+1)))</f>
        <v/>
      </c>
      <c r="BF2228" s="5" t="str">
        <f>IF(OR($AB2228="", $AC2228=""), "", IF($H2228=$M$3, "", IF(OR(BF$7&lt;$AB2228, $AC2228&lt;BF$6),"", MAX(BF$10:BF2227)+1)))</f>
        <v/>
      </c>
      <c r="BG2228" s="5" t="str">
        <f>IF(OR($AB2228="", $AC2228=""), "", IF($H2228=$M$3, "", IF(OR(BG$7&lt;$AB2228, $AC2228&lt;BG$6),"", MAX(BG$10:BG2227)+1)))</f>
        <v/>
      </c>
      <c r="BH2228" s="5" t="str">
        <f>IF(OR($AB2228="", $AC2228=""), "", IF($H2228=$M$3, "", IF(OR(BH$7&lt;$AB2228, $AC2228&lt;BH$6),"", MAX(BH$10:BH2227)+1)))</f>
        <v/>
      </c>
      <c r="BI2228" s="5" t="str">
        <f>IF(OR($AB2228="", $AC2228=""), "", IF($H2228=$M$3, "", IF(OR(BI$7&lt;$AB2228, $AC2228&lt;BI$6),"", MAX(BI$10:BI2227)+1)))</f>
        <v/>
      </c>
      <c r="BK2228" s="5" t="str" cm="1">
        <f t="array" aca="1" ref="BK2228" ca="1">IFERROR(INDEX($AE2228:$BI2228, $BJ2228, MATCH($BK$9, $AE$9:$BI$9, 0)), "")</f>
        <v/>
      </c>
    </row>
    <row r="2229" spans="1:63" x14ac:dyDescent="0.25">
      <c r="A2229" s="2"/>
      <c r="B2229" s="254"/>
      <c r="C2229" s="255"/>
      <c r="D2229" s="256"/>
      <c r="E2229" s="257"/>
      <c r="F2229" s="257"/>
      <c r="G2229" s="258"/>
      <c r="H2229" s="259"/>
      <c r="I2229" s="16"/>
      <c r="J2229" s="5" t="str">
        <f t="shared" si="283"/>
        <v/>
      </c>
      <c r="K2229" s="2"/>
      <c r="O2229" s="5" t="str">
        <f t="shared" si="281"/>
        <v/>
      </c>
      <c r="Q2229" s="5" t="str">
        <f t="shared" si="284"/>
        <v/>
      </c>
      <c r="S2229" s="5" t="str">
        <f t="shared" si="282"/>
        <v/>
      </c>
      <c r="U2229" s="64" t="str">
        <f>IF($D2229="","", IF(COUNTIF('Intro &amp; Setup'!$AW$49:$AW$88, $D2229)&gt;0, "BH", TEXT($D2229, "ddd")))</f>
        <v/>
      </c>
      <c r="V2229" s="65" t="str">
        <f>IF($G2229="", "", IF(COUNTIF('Intro &amp; Setup'!$AW$49:$AW$88, $G2229)&gt;0, "BH", TEXT($G2229, "ddd")))</f>
        <v/>
      </c>
      <c r="W2229" s="64" t="str">
        <f t="shared" si="285"/>
        <v/>
      </c>
      <c r="X2229" s="65" t="str">
        <f t="shared" si="286"/>
        <v/>
      </c>
      <c r="Y2229" s="64" t="str">
        <f>IF(F2229="", "", IF(OR(F2229&lt;'Intro &amp; Setup'!$Z$20, F2229&gt;'Intro &amp; Setup'!$Z$22), "X", ""))</f>
        <v/>
      </c>
      <c r="Z2229" s="65" t="str">
        <f>IF(G2229="", "", IF(OR(G2229&lt;'Intro &amp; Setup'!$Z$20, G2229&gt;'Intro &amp; Setup'!$Z$22), "X", ""))</f>
        <v/>
      </c>
      <c r="AB2229" s="58" t="str">
        <f t="shared" si="287"/>
        <v/>
      </c>
      <c r="AC2229" s="59" t="str">
        <f t="shared" si="288"/>
        <v/>
      </c>
      <c r="AE2229" s="5" t="str">
        <f>IF(OR($AB2229="", $AC2229=""), "", IF($H2229=$M$3, "", IF(OR(AE$7&lt;$AB2229, $AC2229&lt;AE$6),"", MAX(AE$10:AE2228)+1)))</f>
        <v/>
      </c>
      <c r="AF2229" s="5" t="str">
        <f>IF(OR($AB2229="", $AC2229=""), "", IF($H2229=$M$3, "", IF(OR(AF$7&lt;$AB2229, $AC2229&lt;AF$6),"", MAX(AF$10:AF2228)+1)))</f>
        <v/>
      </c>
      <c r="AG2229" s="5" t="str">
        <f>IF(OR($AB2229="", $AC2229=""), "", IF($H2229=$M$3, "", IF(OR(AG$7&lt;$AB2229, $AC2229&lt;AG$6),"", MAX(AG$10:AG2228)+1)))</f>
        <v/>
      </c>
      <c r="AH2229" s="5" t="str">
        <f>IF(OR($AB2229="", $AC2229=""), "", IF($H2229=$M$3, "", IF(OR(AH$7&lt;$AB2229, $AC2229&lt;AH$6),"", MAX(AH$10:AH2228)+1)))</f>
        <v/>
      </c>
      <c r="AI2229" s="5" t="str">
        <f>IF(OR($AB2229="", $AC2229=""), "", IF($H2229=$M$3, "", IF(OR(AI$7&lt;$AB2229, $AC2229&lt;AI$6),"", MAX(AI$10:AI2228)+1)))</f>
        <v/>
      </c>
      <c r="AJ2229" s="5" t="str">
        <f>IF(OR($AB2229="", $AC2229=""), "", IF($H2229=$M$3, "", IF(OR(AJ$7&lt;$AB2229, $AC2229&lt;AJ$6),"", MAX(AJ$10:AJ2228)+1)))</f>
        <v/>
      </c>
      <c r="AK2229" s="5" t="str">
        <f>IF(OR($AB2229="", $AC2229=""), "", IF($H2229=$M$3, "", IF(OR(AK$7&lt;$AB2229, $AC2229&lt;AK$6),"", MAX(AK$10:AK2228)+1)))</f>
        <v/>
      </c>
      <c r="AL2229" s="5" t="str">
        <f>IF(OR($AB2229="", $AC2229=""), "", IF($H2229=$M$3, "", IF(OR(AL$7&lt;$AB2229, $AC2229&lt;AL$6),"", MAX(AL$10:AL2228)+1)))</f>
        <v/>
      </c>
      <c r="AM2229" s="5" t="str">
        <f>IF(OR($AB2229="", $AC2229=""), "", IF($H2229=$M$3, "", IF(OR(AM$7&lt;$AB2229, $AC2229&lt;AM$6),"", MAX(AM$10:AM2228)+1)))</f>
        <v/>
      </c>
      <c r="AN2229" s="5" t="str">
        <f>IF(OR($AB2229="", $AC2229=""), "", IF($H2229=$M$3, "", IF(OR(AN$7&lt;$AB2229, $AC2229&lt;AN$6),"", MAX(AN$10:AN2228)+1)))</f>
        <v/>
      </c>
      <c r="AO2229" s="5" t="str">
        <f>IF(OR($AB2229="", $AC2229=""), "", IF($H2229=$M$3, "", IF(OR(AO$7&lt;$AB2229, $AC2229&lt;AO$6),"", MAX(AO$10:AO2228)+1)))</f>
        <v/>
      </c>
      <c r="AP2229" s="5" t="str">
        <f>IF(OR($AB2229="", $AC2229=""), "", IF($H2229=$M$3, "", IF(OR(AP$7&lt;$AB2229, $AC2229&lt;AP$6),"", MAX(AP$10:AP2228)+1)))</f>
        <v/>
      </c>
      <c r="AQ2229" s="5" t="str">
        <f>IF(OR($AB2229="", $AC2229=""), "", IF($H2229=$M$3, "", IF(OR(AQ$7&lt;$AB2229, $AC2229&lt;AQ$6),"", MAX(AQ$10:AQ2228)+1)))</f>
        <v/>
      </c>
      <c r="AR2229" s="5" t="str">
        <f>IF(OR($AB2229="", $AC2229=""), "", IF($H2229=$M$3, "", IF(OR(AR$7&lt;$AB2229, $AC2229&lt;AR$6),"", MAX(AR$10:AR2228)+1)))</f>
        <v/>
      </c>
      <c r="AS2229" s="5" t="str">
        <f>IF(OR($AB2229="", $AC2229=""), "", IF($H2229=$M$3, "", IF(OR(AS$7&lt;$AB2229, $AC2229&lt;AS$6),"", MAX(AS$10:AS2228)+1)))</f>
        <v/>
      </c>
      <c r="AT2229" s="5" t="str">
        <f>IF(OR($AB2229="", $AC2229=""), "", IF($H2229=$M$3, "", IF(OR(AT$7&lt;$AB2229, $AC2229&lt;AT$6),"", MAX(AT$10:AT2228)+1)))</f>
        <v/>
      </c>
      <c r="AU2229" s="5" t="str">
        <f>IF(OR($AB2229="", $AC2229=""), "", IF($H2229=$M$3, "", IF(OR(AU$7&lt;$AB2229, $AC2229&lt;AU$6),"", MAX(AU$10:AU2228)+1)))</f>
        <v/>
      </c>
      <c r="AV2229" s="5" t="str">
        <f>IF(OR($AB2229="", $AC2229=""), "", IF($H2229=$M$3, "", IF(OR(AV$7&lt;$AB2229, $AC2229&lt;AV$6),"", MAX(AV$10:AV2228)+1)))</f>
        <v/>
      </c>
      <c r="AW2229" s="5" t="str">
        <f>IF(OR($AB2229="", $AC2229=""), "", IF($H2229=$M$3, "", IF(OR(AW$7&lt;$AB2229, $AC2229&lt;AW$6),"", MAX(AW$10:AW2228)+1)))</f>
        <v/>
      </c>
      <c r="AX2229" s="5" t="str">
        <f>IF(OR($AB2229="", $AC2229=""), "", IF($H2229=$M$3, "", IF(OR(AX$7&lt;$AB2229, $AC2229&lt;AX$6),"", MAX(AX$10:AX2228)+1)))</f>
        <v/>
      </c>
      <c r="AY2229" s="5" t="str">
        <f>IF(OR($AB2229="", $AC2229=""), "", IF($H2229=$M$3, "", IF(OR(AY$7&lt;$AB2229, $AC2229&lt;AY$6),"", MAX(AY$10:AY2228)+1)))</f>
        <v/>
      </c>
      <c r="AZ2229" s="5" t="str">
        <f>IF(OR($AB2229="", $AC2229=""), "", IF($H2229=$M$3, "", IF(OR(AZ$7&lt;$AB2229, $AC2229&lt;AZ$6),"", MAX(AZ$10:AZ2228)+1)))</f>
        <v/>
      </c>
      <c r="BA2229" s="5" t="str">
        <f>IF(OR($AB2229="", $AC2229=""), "", IF($H2229=$M$3, "", IF(OR(BA$7&lt;$AB2229, $AC2229&lt;BA$6),"", MAX(BA$10:BA2228)+1)))</f>
        <v/>
      </c>
      <c r="BB2229" s="5" t="str">
        <f>IF(OR($AB2229="", $AC2229=""), "", IF($H2229=$M$3, "", IF(OR(BB$7&lt;$AB2229, $AC2229&lt;BB$6),"", MAX(BB$10:BB2228)+1)))</f>
        <v/>
      </c>
      <c r="BC2229" s="5" t="str">
        <f>IF(OR($AB2229="", $AC2229=""), "", IF($H2229=$M$3, "", IF(OR(BC$7&lt;$AB2229, $AC2229&lt;BC$6),"", MAX(BC$10:BC2228)+1)))</f>
        <v/>
      </c>
      <c r="BD2229" s="5" t="str">
        <f>IF(OR($AB2229="", $AC2229=""), "", IF($H2229=$M$3, "", IF(OR(BD$7&lt;$AB2229, $AC2229&lt;BD$6),"", MAX(BD$10:BD2228)+1)))</f>
        <v/>
      </c>
      <c r="BE2229" s="5" t="str">
        <f>IF(OR($AB2229="", $AC2229=""), "", IF($H2229=$M$3, "", IF(OR(BE$7&lt;$AB2229, $AC2229&lt;BE$6),"", MAX(BE$10:BE2228)+1)))</f>
        <v/>
      </c>
      <c r="BF2229" s="5" t="str">
        <f>IF(OR($AB2229="", $AC2229=""), "", IF($H2229=$M$3, "", IF(OR(BF$7&lt;$AB2229, $AC2229&lt;BF$6),"", MAX(BF$10:BF2228)+1)))</f>
        <v/>
      </c>
      <c r="BG2229" s="5" t="str">
        <f>IF(OR($AB2229="", $AC2229=""), "", IF($H2229=$M$3, "", IF(OR(BG$7&lt;$AB2229, $AC2229&lt;BG$6),"", MAX(BG$10:BG2228)+1)))</f>
        <v/>
      </c>
      <c r="BH2229" s="5" t="str">
        <f>IF(OR($AB2229="", $AC2229=""), "", IF($H2229=$M$3, "", IF(OR(BH$7&lt;$AB2229, $AC2229&lt;BH$6),"", MAX(BH$10:BH2228)+1)))</f>
        <v/>
      </c>
      <c r="BI2229" s="5" t="str">
        <f>IF(OR($AB2229="", $AC2229=""), "", IF($H2229=$M$3, "", IF(OR(BI$7&lt;$AB2229, $AC2229&lt;BI$6),"", MAX(BI$10:BI2228)+1)))</f>
        <v/>
      </c>
      <c r="BK2229" s="5" t="str" cm="1">
        <f t="array" aca="1" ref="BK2229" ca="1">IFERROR(INDEX($AE2229:$BI2229, $BJ2229, MATCH($BK$9, $AE$9:$BI$9, 0)), "")</f>
        <v/>
      </c>
    </row>
    <row r="2230" spans="1:63" x14ac:dyDescent="0.25">
      <c r="A2230" s="2"/>
      <c r="B2230" s="254"/>
      <c r="C2230" s="255"/>
      <c r="D2230" s="256"/>
      <c r="E2230" s="257"/>
      <c r="F2230" s="257"/>
      <c r="G2230" s="258"/>
      <c r="H2230" s="259"/>
      <c r="I2230" s="16"/>
      <c r="J2230" s="5" t="str">
        <f t="shared" si="283"/>
        <v/>
      </c>
      <c r="K2230" s="2"/>
      <c r="O2230" s="5" t="str">
        <f t="shared" si="281"/>
        <v/>
      </c>
      <c r="Q2230" s="5" t="str">
        <f t="shared" si="284"/>
        <v/>
      </c>
      <c r="S2230" s="5" t="str">
        <f t="shared" si="282"/>
        <v/>
      </c>
      <c r="U2230" s="64" t="str">
        <f>IF($D2230="","", IF(COUNTIF('Intro &amp; Setup'!$AW$49:$AW$88, $D2230)&gt;0, "BH", TEXT($D2230, "ddd")))</f>
        <v/>
      </c>
      <c r="V2230" s="65" t="str">
        <f>IF($G2230="", "", IF(COUNTIF('Intro &amp; Setup'!$AW$49:$AW$88, $G2230)&gt;0, "BH", TEXT($G2230, "ddd")))</f>
        <v/>
      </c>
      <c r="W2230" s="64" t="str">
        <f t="shared" si="285"/>
        <v/>
      </c>
      <c r="X2230" s="65" t="str">
        <f t="shared" si="286"/>
        <v/>
      </c>
      <c r="Y2230" s="64" t="str">
        <f>IF(F2230="", "", IF(OR(F2230&lt;'Intro &amp; Setup'!$Z$20, F2230&gt;'Intro &amp; Setup'!$Z$22), "X", ""))</f>
        <v/>
      </c>
      <c r="Z2230" s="65" t="str">
        <f>IF(G2230="", "", IF(OR(G2230&lt;'Intro &amp; Setup'!$Z$20, G2230&gt;'Intro &amp; Setup'!$Z$22), "X", ""))</f>
        <v/>
      </c>
      <c r="AB2230" s="58" t="str">
        <f t="shared" si="287"/>
        <v/>
      </c>
      <c r="AC2230" s="59" t="str">
        <f t="shared" si="288"/>
        <v/>
      </c>
      <c r="AE2230" s="5" t="str">
        <f>IF(OR($AB2230="", $AC2230=""), "", IF($H2230=$M$3, "", IF(OR(AE$7&lt;$AB2230, $AC2230&lt;AE$6),"", MAX(AE$10:AE2229)+1)))</f>
        <v/>
      </c>
      <c r="AF2230" s="5" t="str">
        <f>IF(OR($AB2230="", $AC2230=""), "", IF($H2230=$M$3, "", IF(OR(AF$7&lt;$AB2230, $AC2230&lt;AF$6),"", MAX(AF$10:AF2229)+1)))</f>
        <v/>
      </c>
      <c r="AG2230" s="5" t="str">
        <f>IF(OR($AB2230="", $AC2230=""), "", IF($H2230=$M$3, "", IF(OR(AG$7&lt;$AB2230, $AC2230&lt;AG$6),"", MAX(AG$10:AG2229)+1)))</f>
        <v/>
      </c>
      <c r="AH2230" s="5" t="str">
        <f>IF(OR($AB2230="", $AC2230=""), "", IF($H2230=$M$3, "", IF(OR(AH$7&lt;$AB2230, $AC2230&lt;AH$6),"", MAX(AH$10:AH2229)+1)))</f>
        <v/>
      </c>
      <c r="AI2230" s="5" t="str">
        <f>IF(OR($AB2230="", $AC2230=""), "", IF($H2230=$M$3, "", IF(OR(AI$7&lt;$AB2230, $AC2230&lt;AI$6),"", MAX(AI$10:AI2229)+1)))</f>
        <v/>
      </c>
      <c r="AJ2230" s="5" t="str">
        <f>IF(OR($AB2230="", $AC2230=""), "", IF($H2230=$M$3, "", IF(OR(AJ$7&lt;$AB2230, $AC2230&lt;AJ$6),"", MAX(AJ$10:AJ2229)+1)))</f>
        <v/>
      </c>
      <c r="AK2230" s="5" t="str">
        <f>IF(OR($AB2230="", $AC2230=""), "", IF($H2230=$M$3, "", IF(OR(AK$7&lt;$AB2230, $AC2230&lt;AK$6),"", MAX(AK$10:AK2229)+1)))</f>
        <v/>
      </c>
      <c r="AL2230" s="5" t="str">
        <f>IF(OR($AB2230="", $AC2230=""), "", IF($H2230=$M$3, "", IF(OR(AL$7&lt;$AB2230, $AC2230&lt;AL$6),"", MAX(AL$10:AL2229)+1)))</f>
        <v/>
      </c>
      <c r="AM2230" s="5" t="str">
        <f>IF(OR($AB2230="", $AC2230=""), "", IF($H2230=$M$3, "", IF(OR(AM$7&lt;$AB2230, $AC2230&lt;AM$6),"", MAX(AM$10:AM2229)+1)))</f>
        <v/>
      </c>
      <c r="AN2230" s="5" t="str">
        <f>IF(OR($AB2230="", $AC2230=""), "", IF($H2230=$M$3, "", IF(OR(AN$7&lt;$AB2230, $AC2230&lt;AN$6),"", MAX(AN$10:AN2229)+1)))</f>
        <v/>
      </c>
      <c r="AO2230" s="5" t="str">
        <f>IF(OR($AB2230="", $AC2230=""), "", IF($H2230=$M$3, "", IF(OR(AO$7&lt;$AB2230, $AC2230&lt;AO$6),"", MAX(AO$10:AO2229)+1)))</f>
        <v/>
      </c>
      <c r="AP2230" s="5" t="str">
        <f>IF(OR($AB2230="", $AC2230=""), "", IF($H2230=$M$3, "", IF(OR(AP$7&lt;$AB2230, $AC2230&lt;AP$6),"", MAX(AP$10:AP2229)+1)))</f>
        <v/>
      </c>
      <c r="AQ2230" s="5" t="str">
        <f>IF(OR($AB2230="", $AC2230=""), "", IF($H2230=$M$3, "", IF(OR(AQ$7&lt;$AB2230, $AC2230&lt;AQ$6),"", MAX(AQ$10:AQ2229)+1)))</f>
        <v/>
      </c>
      <c r="AR2230" s="5" t="str">
        <f>IF(OR($AB2230="", $AC2230=""), "", IF($H2230=$M$3, "", IF(OR(AR$7&lt;$AB2230, $AC2230&lt;AR$6),"", MAX(AR$10:AR2229)+1)))</f>
        <v/>
      </c>
      <c r="AS2230" s="5" t="str">
        <f>IF(OR($AB2230="", $AC2230=""), "", IF($H2230=$M$3, "", IF(OR(AS$7&lt;$AB2230, $AC2230&lt;AS$6),"", MAX(AS$10:AS2229)+1)))</f>
        <v/>
      </c>
      <c r="AT2230" s="5" t="str">
        <f>IF(OR($AB2230="", $AC2230=""), "", IF($H2230=$M$3, "", IF(OR(AT$7&lt;$AB2230, $AC2230&lt;AT$6),"", MAX(AT$10:AT2229)+1)))</f>
        <v/>
      </c>
      <c r="AU2230" s="5" t="str">
        <f>IF(OR($AB2230="", $AC2230=""), "", IF($H2230=$M$3, "", IF(OR(AU$7&lt;$AB2230, $AC2230&lt;AU$6),"", MAX(AU$10:AU2229)+1)))</f>
        <v/>
      </c>
      <c r="AV2230" s="5" t="str">
        <f>IF(OR($AB2230="", $AC2230=""), "", IF($H2230=$M$3, "", IF(OR(AV$7&lt;$AB2230, $AC2230&lt;AV$6),"", MAX(AV$10:AV2229)+1)))</f>
        <v/>
      </c>
      <c r="AW2230" s="5" t="str">
        <f>IF(OR($AB2230="", $AC2230=""), "", IF($H2230=$M$3, "", IF(OR(AW$7&lt;$AB2230, $AC2230&lt;AW$6),"", MAX(AW$10:AW2229)+1)))</f>
        <v/>
      </c>
      <c r="AX2230" s="5" t="str">
        <f>IF(OR($AB2230="", $AC2230=""), "", IF($H2230=$M$3, "", IF(OR(AX$7&lt;$AB2230, $AC2230&lt;AX$6),"", MAX(AX$10:AX2229)+1)))</f>
        <v/>
      </c>
      <c r="AY2230" s="5" t="str">
        <f>IF(OR($AB2230="", $AC2230=""), "", IF($H2230=$M$3, "", IF(OR(AY$7&lt;$AB2230, $AC2230&lt;AY$6),"", MAX(AY$10:AY2229)+1)))</f>
        <v/>
      </c>
      <c r="AZ2230" s="5" t="str">
        <f>IF(OR($AB2230="", $AC2230=""), "", IF($H2230=$M$3, "", IF(OR(AZ$7&lt;$AB2230, $AC2230&lt;AZ$6),"", MAX(AZ$10:AZ2229)+1)))</f>
        <v/>
      </c>
      <c r="BA2230" s="5" t="str">
        <f>IF(OR($AB2230="", $AC2230=""), "", IF($H2230=$M$3, "", IF(OR(BA$7&lt;$AB2230, $AC2230&lt;BA$6),"", MAX(BA$10:BA2229)+1)))</f>
        <v/>
      </c>
      <c r="BB2230" s="5" t="str">
        <f>IF(OR($AB2230="", $AC2230=""), "", IF($H2230=$M$3, "", IF(OR(BB$7&lt;$AB2230, $AC2230&lt;BB$6),"", MAX(BB$10:BB2229)+1)))</f>
        <v/>
      </c>
      <c r="BC2230" s="5" t="str">
        <f>IF(OR($AB2230="", $AC2230=""), "", IF($H2230=$M$3, "", IF(OR(BC$7&lt;$AB2230, $AC2230&lt;BC$6),"", MAX(BC$10:BC2229)+1)))</f>
        <v/>
      </c>
      <c r="BD2230" s="5" t="str">
        <f>IF(OR($AB2230="", $AC2230=""), "", IF($H2230=$M$3, "", IF(OR(BD$7&lt;$AB2230, $AC2230&lt;BD$6),"", MAX(BD$10:BD2229)+1)))</f>
        <v/>
      </c>
      <c r="BE2230" s="5" t="str">
        <f>IF(OR($AB2230="", $AC2230=""), "", IF($H2230=$M$3, "", IF(OR(BE$7&lt;$AB2230, $AC2230&lt;BE$6),"", MAX(BE$10:BE2229)+1)))</f>
        <v/>
      </c>
      <c r="BF2230" s="5" t="str">
        <f>IF(OR($AB2230="", $AC2230=""), "", IF($H2230=$M$3, "", IF(OR(BF$7&lt;$AB2230, $AC2230&lt;BF$6),"", MAX(BF$10:BF2229)+1)))</f>
        <v/>
      </c>
      <c r="BG2230" s="5" t="str">
        <f>IF(OR($AB2230="", $AC2230=""), "", IF($H2230=$M$3, "", IF(OR(BG$7&lt;$AB2230, $AC2230&lt;BG$6),"", MAX(BG$10:BG2229)+1)))</f>
        <v/>
      </c>
      <c r="BH2230" s="5" t="str">
        <f>IF(OR($AB2230="", $AC2230=""), "", IF($H2230=$M$3, "", IF(OR(BH$7&lt;$AB2230, $AC2230&lt;BH$6),"", MAX(BH$10:BH2229)+1)))</f>
        <v/>
      </c>
      <c r="BI2230" s="5" t="str">
        <f>IF(OR($AB2230="", $AC2230=""), "", IF($H2230=$M$3, "", IF(OR(BI$7&lt;$AB2230, $AC2230&lt;BI$6),"", MAX(BI$10:BI2229)+1)))</f>
        <v/>
      </c>
      <c r="BK2230" s="5" t="str" cm="1">
        <f t="array" aca="1" ref="BK2230" ca="1">IFERROR(INDEX($AE2230:$BI2230, $BJ2230, MATCH($BK$9, $AE$9:$BI$9, 0)), "")</f>
        <v/>
      </c>
    </row>
    <row r="2231" spans="1:63" x14ac:dyDescent="0.25">
      <c r="A2231" s="2"/>
      <c r="B2231" s="254"/>
      <c r="C2231" s="255"/>
      <c r="D2231" s="256"/>
      <c r="E2231" s="257"/>
      <c r="F2231" s="257"/>
      <c r="G2231" s="258"/>
      <c r="H2231" s="259"/>
      <c r="I2231" s="16"/>
      <c r="J2231" s="5" t="str">
        <f t="shared" si="283"/>
        <v/>
      </c>
      <c r="K2231" s="2"/>
      <c r="O2231" s="5" t="str">
        <f t="shared" si="281"/>
        <v/>
      </c>
      <c r="Q2231" s="5" t="str">
        <f t="shared" si="284"/>
        <v/>
      </c>
      <c r="S2231" s="5" t="str">
        <f t="shared" si="282"/>
        <v/>
      </c>
      <c r="U2231" s="64" t="str">
        <f>IF($D2231="","", IF(COUNTIF('Intro &amp; Setup'!$AW$49:$AW$88, $D2231)&gt;0, "BH", TEXT($D2231, "ddd")))</f>
        <v/>
      </c>
      <c r="V2231" s="65" t="str">
        <f>IF($G2231="", "", IF(COUNTIF('Intro &amp; Setup'!$AW$49:$AW$88, $G2231)&gt;0, "BH", TEXT($G2231, "ddd")))</f>
        <v/>
      </c>
      <c r="W2231" s="64" t="str">
        <f t="shared" si="285"/>
        <v/>
      </c>
      <c r="X2231" s="65" t="str">
        <f t="shared" si="286"/>
        <v/>
      </c>
      <c r="Y2231" s="64" t="str">
        <f>IF(F2231="", "", IF(OR(F2231&lt;'Intro &amp; Setup'!$Z$20, F2231&gt;'Intro &amp; Setup'!$Z$22), "X", ""))</f>
        <v/>
      </c>
      <c r="Z2231" s="65" t="str">
        <f>IF(G2231="", "", IF(OR(G2231&lt;'Intro &amp; Setup'!$Z$20, G2231&gt;'Intro &amp; Setup'!$Z$22), "X", ""))</f>
        <v/>
      </c>
      <c r="AB2231" s="58" t="str">
        <f t="shared" si="287"/>
        <v/>
      </c>
      <c r="AC2231" s="59" t="str">
        <f t="shared" si="288"/>
        <v/>
      </c>
      <c r="AE2231" s="5" t="str">
        <f>IF(OR($AB2231="", $AC2231=""), "", IF($H2231=$M$3, "", IF(OR(AE$7&lt;$AB2231, $AC2231&lt;AE$6),"", MAX(AE$10:AE2230)+1)))</f>
        <v/>
      </c>
      <c r="AF2231" s="5" t="str">
        <f>IF(OR($AB2231="", $AC2231=""), "", IF($H2231=$M$3, "", IF(OR(AF$7&lt;$AB2231, $AC2231&lt;AF$6),"", MAX(AF$10:AF2230)+1)))</f>
        <v/>
      </c>
      <c r="AG2231" s="5" t="str">
        <f>IF(OR($AB2231="", $AC2231=""), "", IF($H2231=$M$3, "", IF(OR(AG$7&lt;$AB2231, $AC2231&lt;AG$6),"", MAX(AG$10:AG2230)+1)))</f>
        <v/>
      </c>
      <c r="AH2231" s="5" t="str">
        <f>IF(OR($AB2231="", $AC2231=""), "", IF($H2231=$M$3, "", IF(OR(AH$7&lt;$AB2231, $AC2231&lt;AH$6),"", MAX(AH$10:AH2230)+1)))</f>
        <v/>
      </c>
      <c r="AI2231" s="5" t="str">
        <f>IF(OR($AB2231="", $AC2231=""), "", IF($H2231=$M$3, "", IF(OR(AI$7&lt;$AB2231, $AC2231&lt;AI$6),"", MAX(AI$10:AI2230)+1)))</f>
        <v/>
      </c>
      <c r="AJ2231" s="5" t="str">
        <f>IF(OR($AB2231="", $AC2231=""), "", IF($H2231=$M$3, "", IF(OR(AJ$7&lt;$AB2231, $AC2231&lt;AJ$6),"", MAX(AJ$10:AJ2230)+1)))</f>
        <v/>
      </c>
      <c r="AK2231" s="5" t="str">
        <f>IF(OR($AB2231="", $AC2231=""), "", IF($H2231=$M$3, "", IF(OR(AK$7&lt;$AB2231, $AC2231&lt;AK$6),"", MAX(AK$10:AK2230)+1)))</f>
        <v/>
      </c>
      <c r="AL2231" s="5" t="str">
        <f>IF(OR($AB2231="", $AC2231=""), "", IF($H2231=$M$3, "", IF(OR(AL$7&lt;$AB2231, $AC2231&lt;AL$6),"", MAX(AL$10:AL2230)+1)))</f>
        <v/>
      </c>
      <c r="AM2231" s="5" t="str">
        <f>IF(OR($AB2231="", $AC2231=""), "", IF($H2231=$M$3, "", IF(OR(AM$7&lt;$AB2231, $AC2231&lt;AM$6),"", MAX(AM$10:AM2230)+1)))</f>
        <v/>
      </c>
      <c r="AN2231" s="5" t="str">
        <f>IF(OR($AB2231="", $AC2231=""), "", IF($H2231=$M$3, "", IF(OR(AN$7&lt;$AB2231, $AC2231&lt;AN$6),"", MAX(AN$10:AN2230)+1)))</f>
        <v/>
      </c>
      <c r="AO2231" s="5" t="str">
        <f>IF(OR($AB2231="", $AC2231=""), "", IF($H2231=$M$3, "", IF(OR(AO$7&lt;$AB2231, $AC2231&lt;AO$6),"", MAX(AO$10:AO2230)+1)))</f>
        <v/>
      </c>
      <c r="AP2231" s="5" t="str">
        <f>IF(OR($AB2231="", $AC2231=""), "", IF($H2231=$M$3, "", IF(OR(AP$7&lt;$AB2231, $AC2231&lt;AP$6),"", MAX(AP$10:AP2230)+1)))</f>
        <v/>
      </c>
      <c r="AQ2231" s="5" t="str">
        <f>IF(OR($AB2231="", $AC2231=""), "", IF($H2231=$M$3, "", IF(OR(AQ$7&lt;$AB2231, $AC2231&lt;AQ$6),"", MAX(AQ$10:AQ2230)+1)))</f>
        <v/>
      </c>
      <c r="AR2231" s="5" t="str">
        <f>IF(OR($AB2231="", $AC2231=""), "", IF($H2231=$M$3, "", IF(OR(AR$7&lt;$AB2231, $AC2231&lt;AR$6),"", MAX(AR$10:AR2230)+1)))</f>
        <v/>
      </c>
      <c r="AS2231" s="5" t="str">
        <f>IF(OR($AB2231="", $AC2231=""), "", IF($H2231=$M$3, "", IF(OR(AS$7&lt;$AB2231, $AC2231&lt;AS$6),"", MAX(AS$10:AS2230)+1)))</f>
        <v/>
      </c>
      <c r="AT2231" s="5" t="str">
        <f>IF(OR($AB2231="", $AC2231=""), "", IF($H2231=$M$3, "", IF(OR(AT$7&lt;$AB2231, $AC2231&lt;AT$6),"", MAX(AT$10:AT2230)+1)))</f>
        <v/>
      </c>
      <c r="AU2231" s="5" t="str">
        <f>IF(OR($AB2231="", $AC2231=""), "", IF($H2231=$M$3, "", IF(OR(AU$7&lt;$AB2231, $AC2231&lt;AU$6),"", MAX(AU$10:AU2230)+1)))</f>
        <v/>
      </c>
      <c r="AV2231" s="5" t="str">
        <f>IF(OR($AB2231="", $AC2231=""), "", IF($H2231=$M$3, "", IF(OR(AV$7&lt;$AB2231, $AC2231&lt;AV$6),"", MAX(AV$10:AV2230)+1)))</f>
        <v/>
      </c>
      <c r="AW2231" s="5" t="str">
        <f>IF(OR($AB2231="", $AC2231=""), "", IF($H2231=$M$3, "", IF(OR(AW$7&lt;$AB2231, $AC2231&lt;AW$6),"", MAX(AW$10:AW2230)+1)))</f>
        <v/>
      </c>
      <c r="AX2231" s="5" t="str">
        <f>IF(OR($AB2231="", $AC2231=""), "", IF($H2231=$M$3, "", IF(OR(AX$7&lt;$AB2231, $AC2231&lt;AX$6),"", MAX(AX$10:AX2230)+1)))</f>
        <v/>
      </c>
      <c r="AY2231" s="5" t="str">
        <f>IF(OR($AB2231="", $AC2231=""), "", IF($H2231=$M$3, "", IF(OR(AY$7&lt;$AB2231, $AC2231&lt;AY$6),"", MAX(AY$10:AY2230)+1)))</f>
        <v/>
      </c>
      <c r="AZ2231" s="5" t="str">
        <f>IF(OR($AB2231="", $AC2231=""), "", IF($H2231=$M$3, "", IF(OR(AZ$7&lt;$AB2231, $AC2231&lt;AZ$6),"", MAX(AZ$10:AZ2230)+1)))</f>
        <v/>
      </c>
      <c r="BA2231" s="5" t="str">
        <f>IF(OR($AB2231="", $AC2231=""), "", IF($H2231=$M$3, "", IF(OR(BA$7&lt;$AB2231, $AC2231&lt;BA$6),"", MAX(BA$10:BA2230)+1)))</f>
        <v/>
      </c>
      <c r="BB2231" s="5" t="str">
        <f>IF(OR($AB2231="", $AC2231=""), "", IF($H2231=$M$3, "", IF(OR(BB$7&lt;$AB2231, $AC2231&lt;BB$6),"", MAX(BB$10:BB2230)+1)))</f>
        <v/>
      </c>
      <c r="BC2231" s="5" t="str">
        <f>IF(OR($AB2231="", $AC2231=""), "", IF($H2231=$M$3, "", IF(OR(BC$7&lt;$AB2231, $AC2231&lt;BC$6),"", MAX(BC$10:BC2230)+1)))</f>
        <v/>
      </c>
      <c r="BD2231" s="5" t="str">
        <f>IF(OR($AB2231="", $AC2231=""), "", IF($H2231=$M$3, "", IF(OR(BD$7&lt;$AB2231, $AC2231&lt;BD$6),"", MAX(BD$10:BD2230)+1)))</f>
        <v/>
      </c>
      <c r="BE2231" s="5" t="str">
        <f>IF(OR($AB2231="", $AC2231=""), "", IF($H2231=$M$3, "", IF(OR(BE$7&lt;$AB2231, $AC2231&lt;BE$6),"", MAX(BE$10:BE2230)+1)))</f>
        <v/>
      </c>
      <c r="BF2231" s="5" t="str">
        <f>IF(OR($AB2231="", $AC2231=""), "", IF($H2231=$M$3, "", IF(OR(BF$7&lt;$AB2231, $AC2231&lt;BF$6),"", MAX(BF$10:BF2230)+1)))</f>
        <v/>
      </c>
      <c r="BG2231" s="5" t="str">
        <f>IF(OR($AB2231="", $AC2231=""), "", IF($H2231=$M$3, "", IF(OR(BG$7&lt;$AB2231, $AC2231&lt;BG$6),"", MAX(BG$10:BG2230)+1)))</f>
        <v/>
      </c>
      <c r="BH2231" s="5" t="str">
        <f>IF(OR($AB2231="", $AC2231=""), "", IF($H2231=$M$3, "", IF(OR(BH$7&lt;$AB2231, $AC2231&lt;BH$6),"", MAX(BH$10:BH2230)+1)))</f>
        <v/>
      </c>
      <c r="BI2231" s="5" t="str">
        <f>IF(OR($AB2231="", $AC2231=""), "", IF($H2231=$M$3, "", IF(OR(BI$7&lt;$AB2231, $AC2231&lt;BI$6),"", MAX(BI$10:BI2230)+1)))</f>
        <v/>
      </c>
      <c r="BK2231" s="5" t="str" cm="1">
        <f t="array" aca="1" ref="BK2231" ca="1">IFERROR(INDEX($AE2231:$BI2231, $BJ2231, MATCH($BK$9, $AE$9:$BI$9, 0)), "")</f>
        <v/>
      </c>
    </row>
    <row r="2232" spans="1:63" x14ac:dyDescent="0.25">
      <c r="A2232" s="2"/>
      <c r="B2232" s="254"/>
      <c r="C2232" s="255"/>
      <c r="D2232" s="256"/>
      <c r="E2232" s="257"/>
      <c r="F2232" s="257"/>
      <c r="G2232" s="258"/>
      <c r="H2232" s="259"/>
      <c r="I2232" s="16"/>
      <c r="J2232" s="5" t="str">
        <f t="shared" si="283"/>
        <v/>
      </c>
      <c r="K2232" s="2"/>
      <c r="O2232" s="5" t="str">
        <f t="shared" si="281"/>
        <v/>
      </c>
      <c r="Q2232" s="5" t="str">
        <f t="shared" si="284"/>
        <v/>
      </c>
      <c r="S2232" s="5" t="str">
        <f t="shared" si="282"/>
        <v/>
      </c>
      <c r="U2232" s="64" t="str">
        <f>IF($D2232="","", IF(COUNTIF('Intro &amp; Setup'!$AW$49:$AW$88, $D2232)&gt;0, "BH", TEXT($D2232, "ddd")))</f>
        <v/>
      </c>
      <c r="V2232" s="65" t="str">
        <f>IF($G2232="", "", IF(COUNTIF('Intro &amp; Setup'!$AW$49:$AW$88, $G2232)&gt;0, "BH", TEXT($G2232, "ddd")))</f>
        <v/>
      </c>
      <c r="W2232" s="64" t="str">
        <f t="shared" si="285"/>
        <v/>
      </c>
      <c r="X2232" s="65" t="str">
        <f t="shared" si="286"/>
        <v/>
      </c>
      <c r="Y2232" s="64" t="str">
        <f>IF(F2232="", "", IF(OR(F2232&lt;'Intro &amp; Setup'!$Z$20, F2232&gt;'Intro &amp; Setup'!$Z$22), "X", ""))</f>
        <v/>
      </c>
      <c r="Z2232" s="65" t="str">
        <f>IF(G2232="", "", IF(OR(G2232&lt;'Intro &amp; Setup'!$Z$20, G2232&gt;'Intro &amp; Setup'!$Z$22), "X", ""))</f>
        <v/>
      </c>
      <c r="AB2232" s="58" t="str">
        <f t="shared" si="287"/>
        <v/>
      </c>
      <c r="AC2232" s="59" t="str">
        <f t="shared" si="288"/>
        <v/>
      </c>
      <c r="AE2232" s="5" t="str">
        <f>IF(OR($AB2232="", $AC2232=""), "", IF($H2232=$M$3, "", IF(OR(AE$7&lt;$AB2232, $AC2232&lt;AE$6),"", MAX(AE$10:AE2231)+1)))</f>
        <v/>
      </c>
      <c r="AF2232" s="5" t="str">
        <f>IF(OR($AB2232="", $AC2232=""), "", IF($H2232=$M$3, "", IF(OR(AF$7&lt;$AB2232, $AC2232&lt;AF$6),"", MAX(AF$10:AF2231)+1)))</f>
        <v/>
      </c>
      <c r="AG2232" s="5" t="str">
        <f>IF(OR($AB2232="", $AC2232=""), "", IF($H2232=$M$3, "", IF(OR(AG$7&lt;$AB2232, $AC2232&lt;AG$6),"", MAX(AG$10:AG2231)+1)))</f>
        <v/>
      </c>
      <c r="AH2232" s="5" t="str">
        <f>IF(OR($AB2232="", $AC2232=""), "", IF($H2232=$M$3, "", IF(OR(AH$7&lt;$AB2232, $AC2232&lt;AH$6),"", MAX(AH$10:AH2231)+1)))</f>
        <v/>
      </c>
      <c r="AI2232" s="5" t="str">
        <f>IF(OR($AB2232="", $AC2232=""), "", IF($H2232=$M$3, "", IF(OR(AI$7&lt;$AB2232, $AC2232&lt;AI$6),"", MAX(AI$10:AI2231)+1)))</f>
        <v/>
      </c>
      <c r="AJ2232" s="5" t="str">
        <f>IF(OR($AB2232="", $AC2232=""), "", IF($H2232=$M$3, "", IF(OR(AJ$7&lt;$AB2232, $AC2232&lt;AJ$6),"", MAX(AJ$10:AJ2231)+1)))</f>
        <v/>
      </c>
      <c r="AK2232" s="5" t="str">
        <f>IF(OR($AB2232="", $AC2232=""), "", IF($H2232=$M$3, "", IF(OR(AK$7&lt;$AB2232, $AC2232&lt;AK$6),"", MAX(AK$10:AK2231)+1)))</f>
        <v/>
      </c>
      <c r="AL2232" s="5" t="str">
        <f>IF(OR($AB2232="", $AC2232=""), "", IF($H2232=$M$3, "", IF(OR(AL$7&lt;$AB2232, $AC2232&lt;AL$6),"", MAX(AL$10:AL2231)+1)))</f>
        <v/>
      </c>
      <c r="AM2232" s="5" t="str">
        <f>IF(OR($AB2232="", $AC2232=""), "", IF($H2232=$M$3, "", IF(OR(AM$7&lt;$AB2232, $AC2232&lt;AM$6),"", MAX(AM$10:AM2231)+1)))</f>
        <v/>
      </c>
      <c r="AN2232" s="5" t="str">
        <f>IF(OR($AB2232="", $AC2232=""), "", IF($H2232=$M$3, "", IF(OR(AN$7&lt;$AB2232, $AC2232&lt;AN$6),"", MAX(AN$10:AN2231)+1)))</f>
        <v/>
      </c>
      <c r="AO2232" s="5" t="str">
        <f>IF(OR($AB2232="", $AC2232=""), "", IF($H2232=$M$3, "", IF(OR(AO$7&lt;$AB2232, $AC2232&lt;AO$6),"", MAX(AO$10:AO2231)+1)))</f>
        <v/>
      </c>
      <c r="AP2232" s="5" t="str">
        <f>IF(OR($AB2232="", $AC2232=""), "", IF($H2232=$M$3, "", IF(OR(AP$7&lt;$AB2232, $AC2232&lt;AP$6),"", MAX(AP$10:AP2231)+1)))</f>
        <v/>
      </c>
      <c r="AQ2232" s="5" t="str">
        <f>IF(OR($AB2232="", $AC2232=""), "", IF($H2232=$M$3, "", IF(OR(AQ$7&lt;$AB2232, $AC2232&lt;AQ$6),"", MAX(AQ$10:AQ2231)+1)))</f>
        <v/>
      </c>
      <c r="AR2232" s="5" t="str">
        <f>IF(OR($AB2232="", $AC2232=""), "", IF($H2232=$M$3, "", IF(OR(AR$7&lt;$AB2232, $AC2232&lt;AR$6),"", MAX(AR$10:AR2231)+1)))</f>
        <v/>
      </c>
      <c r="AS2232" s="5" t="str">
        <f>IF(OR($AB2232="", $AC2232=""), "", IF($H2232=$M$3, "", IF(OR(AS$7&lt;$AB2232, $AC2232&lt;AS$6),"", MAX(AS$10:AS2231)+1)))</f>
        <v/>
      </c>
      <c r="AT2232" s="5" t="str">
        <f>IF(OR($AB2232="", $AC2232=""), "", IF($H2232=$M$3, "", IF(OR(AT$7&lt;$AB2232, $AC2232&lt;AT$6),"", MAX(AT$10:AT2231)+1)))</f>
        <v/>
      </c>
      <c r="AU2232" s="5" t="str">
        <f>IF(OR($AB2232="", $AC2232=""), "", IF($H2232=$M$3, "", IF(OR(AU$7&lt;$AB2232, $AC2232&lt;AU$6),"", MAX(AU$10:AU2231)+1)))</f>
        <v/>
      </c>
      <c r="AV2232" s="5" t="str">
        <f>IF(OR($AB2232="", $AC2232=""), "", IF($H2232=$M$3, "", IF(OR(AV$7&lt;$AB2232, $AC2232&lt;AV$6),"", MAX(AV$10:AV2231)+1)))</f>
        <v/>
      </c>
      <c r="AW2232" s="5" t="str">
        <f>IF(OR($AB2232="", $AC2232=""), "", IF($H2232=$M$3, "", IF(OR(AW$7&lt;$AB2232, $AC2232&lt;AW$6),"", MAX(AW$10:AW2231)+1)))</f>
        <v/>
      </c>
      <c r="AX2232" s="5" t="str">
        <f>IF(OR($AB2232="", $AC2232=""), "", IF($H2232=$M$3, "", IF(OR(AX$7&lt;$AB2232, $AC2232&lt;AX$6),"", MAX(AX$10:AX2231)+1)))</f>
        <v/>
      </c>
      <c r="AY2232" s="5" t="str">
        <f>IF(OR($AB2232="", $AC2232=""), "", IF($H2232=$M$3, "", IF(OR(AY$7&lt;$AB2232, $AC2232&lt;AY$6),"", MAX(AY$10:AY2231)+1)))</f>
        <v/>
      </c>
      <c r="AZ2232" s="5" t="str">
        <f>IF(OR($AB2232="", $AC2232=""), "", IF($H2232=$M$3, "", IF(OR(AZ$7&lt;$AB2232, $AC2232&lt;AZ$6),"", MAX(AZ$10:AZ2231)+1)))</f>
        <v/>
      </c>
      <c r="BA2232" s="5" t="str">
        <f>IF(OR($AB2232="", $AC2232=""), "", IF($H2232=$M$3, "", IF(OR(BA$7&lt;$AB2232, $AC2232&lt;BA$6),"", MAX(BA$10:BA2231)+1)))</f>
        <v/>
      </c>
      <c r="BB2232" s="5" t="str">
        <f>IF(OR($AB2232="", $AC2232=""), "", IF($H2232=$M$3, "", IF(OR(BB$7&lt;$AB2232, $AC2232&lt;BB$6),"", MAX(BB$10:BB2231)+1)))</f>
        <v/>
      </c>
      <c r="BC2232" s="5" t="str">
        <f>IF(OR($AB2232="", $AC2232=""), "", IF($H2232=$M$3, "", IF(OR(BC$7&lt;$AB2232, $AC2232&lt;BC$6),"", MAX(BC$10:BC2231)+1)))</f>
        <v/>
      </c>
      <c r="BD2232" s="5" t="str">
        <f>IF(OR($AB2232="", $AC2232=""), "", IF($H2232=$M$3, "", IF(OR(BD$7&lt;$AB2232, $AC2232&lt;BD$6),"", MAX(BD$10:BD2231)+1)))</f>
        <v/>
      </c>
      <c r="BE2232" s="5" t="str">
        <f>IF(OR($AB2232="", $AC2232=""), "", IF($H2232=$M$3, "", IF(OR(BE$7&lt;$AB2232, $AC2232&lt;BE$6),"", MAX(BE$10:BE2231)+1)))</f>
        <v/>
      </c>
      <c r="BF2232" s="5" t="str">
        <f>IF(OR($AB2232="", $AC2232=""), "", IF($H2232=$M$3, "", IF(OR(BF$7&lt;$AB2232, $AC2232&lt;BF$6),"", MAX(BF$10:BF2231)+1)))</f>
        <v/>
      </c>
      <c r="BG2232" s="5" t="str">
        <f>IF(OR($AB2232="", $AC2232=""), "", IF($H2232=$M$3, "", IF(OR(BG$7&lt;$AB2232, $AC2232&lt;BG$6),"", MAX(BG$10:BG2231)+1)))</f>
        <v/>
      </c>
      <c r="BH2232" s="5" t="str">
        <f>IF(OR($AB2232="", $AC2232=""), "", IF($H2232=$M$3, "", IF(OR(BH$7&lt;$AB2232, $AC2232&lt;BH$6),"", MAX(BH$10:BH2231)+1)))</f>
        <v/>
      </c>
      <c r="BI2232" s="5" t="str">
        <f>IF(OR($AB2232="", $AC2232=""), "", IF($H2232=$M$3, "", IF(OR(BI$7&lt;$AB2232, $AC2232&lt;BI$6),"", MAX(BI$10:BI2231)+1)))</f>
        <v/>
      </c>
      <c r="BK2232" s="5" t="str" cm="1">
        <f t="array" aca="1" ref="BK2232" ca="1">IFERROR(INDEX($AE2232:$BI2232, $BJ2232, MATCH($BK$9, $AE$9:$BI$9, 0)), "")</f>
        <v/>
      </c>
    </row>
    <row r="2233" spans="1:63" x14ac:dyDescent="0.25">
      <c r="A2233" s="2"/>
      <c r="B2233" s="254"/>
      <c r="C2233" s="255"/>
      <c r="D2233" s="256"/>
      <c r="E2233" s="257"/>
      <c r="F2233" s="257"/>
      <c r="G2233" s="258"/>
      <c r="H2233" s="259"/>
      <c r="I2233" s="16"/>
      <c r="J2233" s="5" t="str">
        <f t="shared" si="283"/>
        <v/>
      </c>
      <c r="K2233" s="2"/>
      <c r="O2233" s="5" t="str">
        <f t="shared" si="281"/>
        <v/>
      </c>
      <c r="Q2233" s="5" t="str">
        <f t="shared" si="284"/>
        <v/>
      </c>
      <c r="S2233" s="5" t="str">
        <f t="shared" si="282"/>
        <v/>
      </c>
      <c r="U2233" s="64" t="str">
        <f>IF($D2233="","", IF(COUNTIF('Intro &amp; Setup'!$AW$49:$AW$88, $D2233)&gt;0, "BH", TEXT($D2233, "ddd")))</f>
        <v/>
      </c>
      <c r="V2233" s="65" t="str">
        <f>IF($G2233="", "", IF(COUNTIF('Intro &amp; Setup'!$AW$49:$AW$88, $G2233)&gt;0, "BH", TEXT($G2233, "ddd")))</f>
        <v/>
      </c>
      <c r="W2233" s="64" t="str">
        <f t="shared" si="285"/>
        <v/>
      </c>
      <c r="X2233" s="65" t="str">
        <f t="shared" si="286"/>
        <v/>
      </c>
      <c r="Y2233" s="64" t="str">
        <f>IF(F2233="", "", IF(OR(F2233&lt;'Intro &amp; Setup'!$Z$20, F2233&gt;'Intro &amp; Setup'!$Z$22), "X", ""))</f>
        <v/>
      </c>
      <c r="Z2233" s="65" t="str">
        <f>IF(G2233="", "", IF(OR(G2233&lt;'Intro &amp; Setup'!$Z$20, G2233&gt;'Intro &amp; Setup'!$Z$22), "X", ""))</f>
        <v/>
      </c>
      <c r="AB2233" s="58" t="str">
        <f t="shared" si="287"/>
        <v/>
      </c>
      <c r="AC2233" s="59" t="str">
        <f t="shared" si="288"/>
        <v/>
      </c>
      <c r="AE2233" s="5" t="str">
        <f>IF(OR($AB2233="", $AC2233=""), "", IF($H2233=$M$3, "", IF(OR(AE$7&lt;$AB2233, $AC2233&lt;AE$6),"", MAX(AE$10:AE2232)+1)))</f>
        <v/>
      </c>
      <c r="AF2233" s="5" t="str">
        <f>IF(OR($AB2233="", $AC2233=""), "", IF($H2233=$M$3, "", IF(OR(AF$7&lt;$AB2233, $AC2233&lt;AF$6),"", MAX(AF$10:AF2232)+1)))</f>
        <v/>
      </c>
      <c r="AG2233" s="5" t="str">
        <f>IF(OR($AB2233="", $AC2233=""), "", IF($H2233=$M$3, "", IF(OR(AG$7&lt;$AB2233, $AC2233&lt;AG$6),"", MAX(AG$10:AG2232)+1)))</f>
        <v/>
      </c>
      <c r="AH2233" s="5" t="str">
        <f>IF(OR($AB2233="", $AC2233=""), "", IF($H2233=$M$3, "", IF(OR(AH$7&lt;$AB2233, $AC2233&lt;AH$6),"", MAX(AH$10:AH2232)+1)))</f>
        <v/>
      </c>
      <c r="AI2233" s="5" t="str">
        <f>IF(OR($AB2233="", $AC2233=""), "", IF($H2233=$M$3, "", IF(OR(AI$7&lt;$AB2233, $AC2233&lt;AI$6),"", MAX(AI$10:AI2232)+1)))</f>
        <v/>
      </c>
      <c r="AJ2233" s="5" t="str">
        <f>IF(OR($AB2233="", $AC2233=""), "", IF($H2233=$M$3, "", IF(OR(AJ$7&lt;$AB2233, $AC2233&lt;AJ$6),"", MAX(AJ$10:AJ2232)+1)))</f>
        <v/>
      </c>
      <c r="AK2233" s="5" t="str">
        <f>IF(OR($AB2233="", $AC2233=""), "", IF($H2233=$M$3, "", IF(OR(AK$7&lt;$AB2233, $AC2233&lt;AK$6),"", MAX(AK$10:AK2232)+1)))</f>
        <v/>
      </c>
      <c r="AL2233" s="5" t="str">
        <f>IF(OR($AB2233="", $AC2233=""), "", IF($H2233=$M$3, "", IF(OR(AL$7&lt;$AB2233, $AC2233&lt;AL$6),"", MAX(AL$10:AL2232)+1)))</f>
        <v/>
      </c>
      <c r="AM2233" s="5" t="str">
        <f>IF(OR($AB2233="", $AC2233=""), "", IF($H2233=$M$3, "", IF(OR(AM$7&lt;$AB2233, $AC2233&lt;AM$6),"", MAX(AM$10:AM2232)+1)))</f>
        <v/>
      </c>
      <c r="AN2233" s="5" t="str">
        <f>IF(OR($AB2233="", $AC2233=""), "", IF($H2233=$M$3, "", IF(OR(AN$7&lt;$AB2233, $AC2233&lt;AN$6),"", MAX(AN$10:AN2232)+1)))</f>
        <v/>
      </c>
      <c r="AO2233" s="5" t="str">
        <f>IF(OR($AB2233="", $AC2233=""), "", IF($H2233=$M$3, "", IF(OR(AO$7&lt;$AB2233, $AC2233&lt;AO$6),"", MAX(AO$10:AO2232)+1)))</f>
        <v/>
      </c>
      <c r="AP2233" s="5" t="str">
        <f>IF(OR($AB2233="", $AC2233=""), "", IF($H2233=$M$3, "", IF(OR(AP$7&lt;$AB2233, $AC2233&lt;AP$6),"", MAX(AP$10:AP2232)+1)))</f>
        <v/>
      </c>
      <c r="AQ2233" s="5" t="str">
        <f>IF(OR($AB2233="", $AC2233=""), "", IF($H2233=$M$3, "", IF(OR(AQ$7&lt;$AB2233, $AC2233&lt;AQ$6),"", MAX(AQ$10:AQ2232)+1)))</f>
        <v/>
      </c>
      <c r="AR2233" s="5" t="str">
        <f>IF(OR($AB2233="", $AC2233=""), "", IF($H2233=$M$3, "", IF(OR(AR$7&lt;$AB2233, $AC2233&lt;AR$6),"", MAX(AR$10:AR2232)+1)))</f>
        <v/>
      </c>
      <c r="AS2233" s="5" t="str">
        <f>IF(OR($AB2233="", $AC2233=""), "", IF($H2233=$M$3, "", IF(OR(AS$7&lt;$AB2233, $AC2233&lt;AS$6),"", MAX(AS$10:AS2232)+1)))</f>
        <v/>
      </c>
      <c r="AT2233" s="5" t="str">
        <f>IF(OR($AB2233="", $AC2233=""), "", IF($H2233=$M$3, "", IF(OR(AT$7&lt;$AB2233, $AC2233&lt;AT$6),"", MAX(AT$10:AT2232)+1)))</f>
        <v/>
      </c>
      <c r="AU2233" s="5" t="str">
        <f>IF(OR($AB2233="", $AC2233=""), "", IF($H2233=$M$3, "", IF(OR(AU$7&lt;$AB2233, $AC2233&lt;AU$6),"", MAX(AU$10:AU2232)+1)))</f>
        <v/>
      </c>
      <c r="AV2233" s="5" t="str">
        <f>IF(OR($AB2233="", $AC2233=""), "", IF($H2233=$M$3, "", IF(OR(AV$7&lt;$AB2233, $AC2233&lt;AV$6),"", MAX(AV$10:AV2232)+1)))</f>
        <v/>
      </c>
      <c r="AW2233" s="5" t="str">
        <f>IF(OR($AB2233="", $AC2233=""), "", IF($H2233=$M$3, "", IF(OR(AW$7&lt;$AB2233, $AC2233&lt;AW$6),"", MAX(AW$10:AW2232)+1)))</f>
        <v/>
      </c>
      <c r="AX2233" s="5" t="str">
        <f>IF(OR($AB2233="", $AC2233=""), "", IF($H2233=$M$3, "", IF(OR(AX$7&lt;$AB2233, $AC2233&lt;AX$6),"", MAX(AX$10:AX2232)+1)))</f>
        <v/>
      </c>
      <c r="AY2233" s="5" t="str">
        <f>IF(OR($AB2233="", $AC2233=""), "", IF($H2233=$M$3, "", IF(OR(AY$7&lt;$AB2233, $AC2233&lt;AY$6),"", MAX(AY$10:AY2232)+1)))</f>
        <v/>
      </c>
      <c r="AZ2233" s="5" t="str">
        <f>IF(OR($AB2233="", $AC2233=""), "", IF($H2233=$M$3, "", IF(OR(AZ$7&lt;$AB2233, $AC2233&lt;AZ$6),"", MAX(AZ$10:AZ2232)+1)))</f>
        <v/>
      </c>
      <c r="BA2233" s="5" t="str">
        <f>IF(OR($AB2233="", $AC2233=""), "", IF($H2233=$M$3, "", IF(OR(BA$7&lt;$AB2233, $AC2233&lt;BA$6),"", MAX(BA$10:BA2232)+1)))</f>
        <v/>
      </c>
      <c r="BB2233" s="5" t="str">
        <f>IF(OR($AB2233="", $AC2233=""), "", IF($H2233=$M$3, "", IF(OR(BB$7&lt;$AB2233, $AC2233&lt;BB$6),"", MAX(BB$10:BB2232)+1)))</f>
        <v/>
      </c>
      <c r="BC2233" s="5" t="str">
        <f>IF(OR($AB2233="", $AC2233=""), "", IF($H2233=$M$3, "", IF(OR(BC$7&lt;$AB2233, $AC2233&lt;BC$6),"", MAX(BC$10:BC2232)+1)))</f>
        <v/>
      </c>
      <c r="BD2233" s="5" t="str">
        <f>IF(OR($AB2233="", $AC2233=""), "", IF($H2233=$M$3, "", IF(OR(BD$7&lt;$AB2233, $AC2233&lt;BD$6),"", MAX(BD$10:BD2232)+1)))</f>
        <v/>
      </c>
      <c r="BE2233" s="5" t="str">
        <f>IF(OR($AB2233="", $AC2233=""), "", IF($H2233=$M$3, "", IF(OR(BE$7&lt;$AB2233, $AC2233&lt;BE$6),"", MAX(BE$10:BE2232)+1)))</f>
        <v/>
      </c>
      <c r="BF2233" s="5" t="str">
        <f>IF(OR($AB2233="", $AC2233=""), "", IF($H2233=$M$3, "", IF(OR(BF$7&lt;$AB2233, $AC2233&lt;BF$6),"", MAX(BF$10:BF2232)+1)))</f>
        <v/>
      </c>
      <c r="BG2233" s="5" t="str">
        <f>IF(OR($AB2233="", $AC2233=""), "", IF($H2233=$M$3, "", IF(OR(BG$7&lt;$AB2233, $AC2233&lt;BG$6),"", MAX(BG$10:BG2232)+1)))</f>
        <v/>
      </c>
      <c r="BH2233" s="5" t="str">
        <f>IF(OR($AB2233="", $AC2233=""), "", IF($H2233=$M$3, "", IF(OR(BH$7&lt;$AB2233, $AC2233&lt;BH$6),"", MAX(BH$10:BH2232)+1)))</f>
        <v/>
      </c>
      <c r="BI2233" s="5" t="str">
        <f>IF(OR($AB2233="", $AC2233=""), "", IF($H2233=$M$3, "", IF(OR(BI$7&lt;$AB2233, $AC2233&lt;BI$6),"", MAX(BI$10:BI2232)+1)))</f>
        <v/>
      </c>
      <c r="BK2233" s="5" t="str" cm="1">
        <f t="array" aca="1" ref="BK2233" ca="1">IFERROR(INDEX($AE2233:$BI2233, $BJ2233, MATCH($BK$9, $AE$9:$BI$9, 0)), "")</f>
        <v/>
      </c>
    </row>
    <row r="2234" spans="1:63" x14ac:dyDescent="0.25">
      <c r="A2234" s="2"/>
      <c r="B2234" s="254"/>
      <c r="C2234" s="255"/>
      <c r="D2234" s="256"/>
      <c r="E2234" s="257"/>
      <c r="F2234" s="257"/>
      <c r="G2234" s="258"/>
      <c r="H2234" s="259"/>
      <c r="I2234" s="16"/>
      <c r="J2234" s="5" t="str">
        <f t="shared" si="283"/>
        <v/>
      </c>
      <c r="K2234" s="2"/>
      <c r="O2234" s="5" t="str">
        <f t="shared" si="281"/>
        <v/>
      </c>
      <c r="Q2234" s="5" t="str">
        <f t="shared" si="284"/>
        <v/>
      </c>
      <c r="S2234" s="5" t="str">
        <f t="shared" si="282"/>
        <v/>
      </c>
      <c r="U2234" s="64" t="str">
        <f>IF($D2234="","", IF(COUNTIF('Intro &amp; Setup'!$AW$49:$AW$88, $D2234)&gt;0, "BH", TEXT($D2234, "ddd")))</f>
        <v/>
      </c>
      <c r="V2234" s="65" t="str">
        <f>IF($G2234="", "", IF(COUNTIF('Intro &amp; Setup'!$AW$49:$AW$88, $G2234)&gt;0, "BH", TEXT($G2234, "ddd")))</f>
        <v/>
      </c>
      <c r="W2234" s="64" t="str">
        <f t="shared" si="285"/>
        <v/>
      </c>
      <c r="X2234" s="65" t="str">
        <f t="shared" si="286"/>
        <v/>
      </c>
      <c r="Y2234" s="64" t="str">
        <f>IF(F2234="", "", IF(OR(F2234&lt;'Intro &amp; Setup'!$Z$20, F2234&gt;'Intro &amp; Setup'!$Z$22), "X", ""))</f>
        <v/>
      </c>
      <c r="Z2234" s="65" t="str">
        <f>IF(G2234="", "", IF(OR(G2234&lt;'Intro &amp; Setup'!$Z$20, G2234&gt;'Intro &amp; Setup'!$Z$22), "X", ""))</f>
        <v/>
      </c>
      <c r="AB2234" s="58" t="str">
        <f t="shared" si="287"/>
        <v/>
      </c>
      <c r="AC2234" s="59" t="str">
        <f t="shared" si="288"/>
        <v/>
      </c>
      <c r="AE2234" s="5" t="str">
        <f>IF(OR($AB2234="", $AC2234=""), "", IF($H2234=$M$3, "", IF(OR(AE$7&lt;$AB2234, $AC2234&lt;AE$6),"", MAX(AE$10:AE2233)+1)))</f>
        <v/>
      </c>
      <c r="AF2234" s="5" t="str">
        <f>IF(OR($AB2234="", $AC2234=""), "", IF($H2234=$M$3, "", IF(OR(AF$7&lt;$AB2234, $AC2234&lt;AF$6),"", MAX(AF$10:AF2233)+1)))</f>
        <v/>
      </c>
      <c r="AG2234" s="5" t="str">
        <f>IF(OR($AB2234="", $AC2234=""), "", IF($H2234=$M$3, "", IF(OR(AG$7&lt;$AB2234, $AC2234&lt;AG$6),"", MAX(AG$10:AG2233)+1)))</f>
        <v/>
      </c>
      <c r="AH2234" s="5" t="str">
        <f>IF(OR($AB2234="", $AC2234=""), "", IF($H2234=$M$3, "", IF(OR(AH$7&lt;$AB2234, $AC2234&lt;AH$6),"", MAX(AH$10:AH2233)+1)))</f>
        <v/>
      </c>
      <c r="AI2234" s="5" t="str">
        <f>IF(OR($AB2234="", $AC2234=""), "", IF($H2234=$M$3, "", IF(OR(AI$7&lt;$AB2234, $AC2234&lt;AI$6),"", MAX(AI$10:AI2233)+1)))</f>
        <v/>
      </c>
      <c r="AJ2234" s="5" t="str">
        <f>IF(OR($AB2234="", $AC2234=""), "", IF($H2234=$M$3, "", IF(OR(AJ$7&lt;$AB2234, $AC2234&lt;AJ$6),"", MAX(AJ$10:AJ2233)+1)))</f>
        <v/>
      </c>
      <c r="AK2234" s="5" t="str">
        <f>IF(OR($AB2234="", $AC2234=""), "", IF($H2234=$M$3, "", IF(OR(AK$7&lt;$AB2234, $AC2234&lt;AK$6),"", MAX(AK$10:AK2233)+1)))</f>
        <v/>
      </c>
      <c r="AL2234" s="5" t="str">
        <f>IF(OR($AB2234="", $AC2234=""), "", IF($H2234=$M$3, "", IF(OR(AL$7&lt;$AB2234, $AC2234&lt;AL$6),"", MAX(AL$10:AL2233)+1)))</f>
        <v/>
      </c>
      <c r="AM2234" s="5" t="str">
        <f>IF(OR($AB2234="", $AC2234=""), "", IF($H2234=$M$3, "", IF(OR(AM$7&lt;$AB2234, $AC2234&lt;AM$6),"", MAX(AM$10:AM2233)+1)))</f>
        <v/>
      </c>
      <c r="AN2234" s="5" t="str">
        <f>IF(OR($AB2234="", $AC2234=""), "", IF($H2234=$M$3, "", IF(OR(AN$7&lt;$AB2234, $AC2234&lt;AN$6),"", MAX(AN$10:AN2233)+1)))</f>
        <v/>
      </c>
      <c r="AO2234" s="5" t="str">
        <f>IF(OR($AB2234="", $AC2234=""), "", IF($H2234=$M$3, "", IF(OR(AO$7&lt;$AB2234, $AC2234&lt;AO$6),"", MAX(AO$10:AO2233)+1)))</f>
        <v/>
      </c>
      <c r="AP2234" s="5" t="str">
        <f>IF(OR($AB2234="", $AC2234=""), "", IF($H2234=$M$3, "", IF(OR(AP$7&lt;$AB2234, $AC2234&lt;AP$6),"", MAX(AP$10:AP2233)+1)))</f>
        <v/>
      </c>
      <c r="AQ2234" s="5" t="str">
        <f>IF(OR($AB2234="", $AC2234=""), "", IF($H2234=$M$3, "", IF(OR(AQ$7&lt;$AB2234, $AC2234&lt;AQ$6),"", MAX(AQ$10:AQ2233)+1)))</f>
        <v/>
      </c>
      <c r="AR2234" s="5" t="str">
        <f>IF(OR($AB2234="", $AC2234=""), "", IF($H2234=$M$3, "", IF(OR(AR$7&lt;$AB2234, $AC2234&lt;AR$6),"", MAX(AR$10:AR2233)+1)))</f>
        <v/>
      </c>
      <c r="AS2234" s="5" t="str">
        <f>IF(OR($AB2234="", $AC2234=""), "", IF($H2234=$M$3, "", IF(OR(AS$7&lt;$AB2234, $AC2234&lt;AS$6),"", MAX(AS$10:AS2233)+1)))</f>
        <v/>
      </c>
      <c r="AT2234" s="5" t="str">
        <f>IF(OR($AB2234="", $AC2234=""), "", IF($H2234=$M$3, "", IF(OR(AT$7&lt;$AB2234, $AC2234&lt;AT$6),"", MAX(AT$10:AT2233)+1)))</f>
        <v/>
      </c>
      <c r="AU2234" s="5" t="str">
        <f>IF(OR($AB2234="", $AC2234=""), "", IF($H2234=$M$3, "", IF(OR(AU$7&lt;$AB2234, $AC2234&lt;AU$6),"", MAX(AU$10:AU2233)+1)))</f>
        <v/>
      </c>
      <c r="AV2234" s="5" t="str">
        <f>IF(OR($AB2234="", $AC2234=""), "", IF($H2234=$M$3, "", IF(OR(AV$7&lt;$AB2234, $AC2234&lt;AV$6),"", MAX(AV$10:AV2233)+1)))</f>
        <v/>
      </c>
      <c r="AW2234" s="5" t="str">
        <f>IF(OR($AB2234="", $AC2234=""), "", IF($H2234=$M$3, "", IF(OR(AW$7&lt;$AB2234, $AC2234&lt;AW$6),"", MAX(AW$10:AW2233)+1)))</f>
        <v/>
      </c>
      <c r="AX2234" s="5" t="str">
        <f>IF(OR($AB2234="", $AC2234=""), "", IF($H2234=$M$3, "", IF(OR(AX$7&lt;$AB2234, $AC2234&lt;AX$6),"", MAX(AX$10:AX2233)+1)))</f>
        <v/>
      </c>
      <c r="AY2234" s="5" t="str">
        <f>IF(OR($AB2234="", $AC2234=""), "", IF($H2234=$M$3, "", IF(OR(AY$7&lt;$AB2234, $AC2234&lt;AY$6),"", MAX(AY$10:AY2233)+1)))</f>
        <v/>
      </c>
      <c r="AZ2234" s="5" t="str">
        <f>IF(OR($AB2234="", $AC2234=""), "", IF($H2234=$M$3, "", IF(OR(AZ$7&lt;$AB2234, $AC2234&lt;AZ$6),"", MAX(AZ$10:AZ2233)+1)))</f>
        <v/>
      </c>
      <c r="BA2234" s="5" t="str">
        <f>IF(OR($AB2234="", $AC2234=""), "", IF($H2234=$M$3, "", IF(OR(BA$7&lt;$AB2234, $AC2234&lt;BA$6),"", MAX(BA$10:BA2233)+1)))</f>
        <v/>
      </c>
      <c r="BB2234" s="5" t="str">
        <f>IF(OR($AB2234="", $AC2234=""), "", IF($H2234=$M$3, "", IF(OR(BB$7&lt;$AB2234, $AC2234&lt;BB$6),"", MAX(BB$10:BB2233)+1)))</f>
        <v/>
      </c>
      <c r="BC2234" s="5" t="str">
        <f>IF(OR($AB2234="", $AC2234=""), "", IF($H2234=$M$3, "", IF(OR(BC$7&lt;$AB2234, $AC2234&lt;BC$6),"", MAX(BC$10:BC2233)+1)))</f>
        <v/>
      </c>
      <c r="BD2234" s="5" t="str">
        <f>IF(OR($AB2234="", $AC2234=""), "", IF($H2234=$M$3, "", IF(OR(BD$7&lt;$AB2234, $AC2234&lt;BD$6),"", MAX(BD$10:BD2233)+1)))</f>
        <v/>
      </c>
      <c r="BE2234" s="5" t="str">
        <f>IF(OR($AB2234="", $AC2234=""), "", IF($H2234=$M$3, "", IF(OR(BE$7&lt;$AB2234, $AC2234&lt;BE$6),"", MAX(BE$10:BE2233)+1)))</f>
        <v/>
      </c>
      <c r="BF2234" s="5" t="str">
        <f>IF(OR($AB2234="", $AC2234=""), "", IF($H2234=$M$3, "", IF(OR(BF$7&lt;$AB2234, $AC2234&lt;BF$6),"", MAX(BF$10:BF2233)+1)))</f>
        <v/>
      </c>
      <c r="BG2234" s="5" t="str">
        <f>IF(OR($AB2234="", $AC2234=""), "", IF($H2234=$M$3, "", IF(OR(BG$7&lt;$AB2234, $AC2234&lt;BG$6),"", MAX(BG$10:BG2233)+1)))</f>
        <v/>
      </c>
      <c r="BH2234" s="5" t="str">
        <f>IF(OR($AB2234="", $AC2234=""), "", IF($H2234=$M$3, "", IF(OR(BH$7&lt;$AB2234, $AC2234&lt;BH$6),"", MAX(BH$10:BH2233)+1)))</f>
        <v/>
      </c>
      <c r="BI2234" s="5" t="str">
        <f>IF(OR($AB2234="", $AC2234=""), "", IF($H2234=$M$3, "", IF(OR(BI$7&lt;$AB2234, $AC2234&lt;BI$6),"", MAX(BI$10:BI2233)+1)))</f>
        <v/>
      </c>
      <c r="BK2234" s="5" t="str" cm="1">
        <f t="array" aca="1" ref="BK2234" ca="1">IFERROR(INDEX($AE2234:$BI2234, $BJ2234, MATCH($BK$9, $AE$9:$BI$9, 0)), "")</f>
        <v/>
      </c>
    </row>
    <row r="2235" spans="1:63" x14ac:dyDescent="0.25">
      <c r="A2235" s="2"/>
      <c r="B2235" s="254"/>
      <c r="C2235" s="255"/>
      <c r="D2235" s="256"/>
      <c r="E2235" s="257"/>
      <c r="F2235" s="257"/>
      <c r="G2235" s="258"/>
      <c r="H2235" s="259"/>
      <c r="I2235" s="16"/>
      <c r="J2235" s="5" t="str">
        <f t="shared" si="283"/>
        <v/>
      </c>
      <c r="K2235" s="2"/>
      <c r="O2235" s="5" t="str">
        <f t="shared" si="281"/>
        <v/>
      </c>
      <c r="Q2235" s="5" t="str">
        <f t="shared" si="284"/>
        <v/>
      </c>
      <c r="S2235" s="5" t="str">
        <f t="shared" si="282"/>
        <v/>
      </c>
      <c r="U2235" s="64" t="str">
        <f>IF($D2235="","", IF(COUNTIF('Intro &amp; Setup'!$AW$49:$AW$88, $D2235)&gt;0, "BH", TEXT($D2235, "ddd")))</f>
        <v/>
      </c>
      <c r="V2235" s="65" t="str">
        <f>IF($G2235="", "", IF(COUNTIF('Intro &amp; Setup'!$AW$49:$AW$88, $G2235)&gt;0, "BH", TEXT($G2235, "ddd")))</f>
        <v/>
      </c>
      <c r="W2235" s="64" t="str">
        <f t="shared" si="285"/>
        <v/>
      </c>
      <c r="X2235" s="65" t="str">
        <f t="shared" si="286"/>
        <v/>
      </c>
      <c r="Y2235" s="64" t="str">
        <f>IF(F2235="", "", IF(OR(F2235&lt;'Intro &amp; Setup'!$Z$20, F2235&gt;'Intro &amp; Setup'!$Z$22), "X", ""))</f>
        <v/>
      </c>
      <c r="Z2235" s="65" t="str">
        <f>IF(G2235="", "", IF(OR(G2235&lt;'Intro &amp; Setup'!$Z$20, G2235&gt;'Intro &amp; Setup'!$Z$22), "X", ""))</f>
        <v/>
      </c>
      <c r="AB2235" s="58" t="str">
        <f t="shared" si="287"/>
        <v/>
      </c>
      <c r="AC2235" s="59" t="str">
        <f t="shared" si="288"/>
        <v/>
      </c>
      <c r="AE2235" s="5" t="str">
        <f>IF(OR($AB2235="", $AC2235=""), "", IF($H2235=$M$3, "", IF(OR(AE$7&lt;$AB2235, $AC2235&lt;AE$6),"", MAX(AE$10:AE2234)+1)))</f>
        <v/>
      </c>
      <c r="AF2235" s="5" t="str">
        <f>IF(OR($AB2235="", $AC2235=""), "", IF($H2235=$M$3, "", IF(OR(AF$7&lt;$AB2235, $AC2235&lt;AF$6),"", MAX(AF$10:AF2234)+1)))</f>
        <v/>
      </c>
      <c r="AG2235" s="5" t="str">
        <f>IF(OR($AB2235="", $AC2235=""), "", IF($H2235=$M$3, "", IF(OR(AG$7&lt;$AB2235, $AC2235&lt;AG$6),"", MAX(AG$10:AG2234)+1)))</f>
        <v/>
      </c>
      <c r="AH2235" s="5" t="str">
        <f>IF(OR($AB2235="", $AC2235=""), "", IF($H2235=$M$3, "", IF(OR(AH$7&lt;$AB2235, $AC2235&lt;AH$6),"", MAX(AH$10:AH2234)+1)))</f>
        <v/>
      </c>
      <c r="AI2235" s="5" t="str">
        <f>IF(OR($AB2235="", $AC2235=""), "", IF($H2235=$M$3, "", IF(OR(AI$7&lt;$AB2235, $AC2235&lt;AI$6),"", MAX(AI$10:AI2234)+1)))</f>
        <v/>
      </c>
      <c r="AJ2235" s="5" t="str">
        <f>IF(OR($AB2235="", $AC2235=""), "", IF($H2235=$M$3, "", IF(OR(AJ$7&lt;$AB2235, $AC2235&lt;AJ$6),"", MAX(AJ$10:AJ2234)+1)))</f>
        <v/>
      </c>
      <c r="AK2235" s="5" t="str">
        <f>IF(OR($AB2235="", $AC2235=""), "", IF($H2235=$M$3, "", IF(OR(AK$7&lt;$AB2235, $AC2235&lt;AK$6),"", MAX(AK$10:AK2234)+1)))</f>
        <v/>
      </c>
      <c r="AL2235" s="5" t="str">
        <f>IF(OR($AB2235="", $AC2235=""), "", IF($H2235=$M$3, "", IF(OR(AL$7&lt;$AB2235, $AC2235&lt;AL$6),"", MAX(AL$10:AL2234)+1)))</f>
        <v/>
      </c>
      <c r="AM2235" s="5" t="str">
        <f>IF(OR($AB2235="", $AC2235=""), "", IF($H2235=$M$3, "", IF(OR(AM$7&lt;$AB2235, $AC2235&lt;AM$6),"", MAX(AM$10:AM2234)+1)))</f>
        <v/>
      </c>
      <c r="AN2235" s="5" t="str">
        <f>IF(OR($AB2235="", $AC2235=""), "", IF($H2235=$M$3, "", IF(OR(AN$7&lt;$AB2235, $AC2235&lt;AN$6),"", MAX(AN$10:AN2234)+1)))</f>
        <v/>
      </c>
      <c r="AO2235" s="5" t="str">
        <f>IF(OR($AB2235="", $AC2235=""), "", IF($H2235=$M$3, "", IF(OR(AO$7&lt;$AB2235, $AC2235&lt;AO$6),"", MAX(AO$10:AO2234)+1)))</f>
        <v/>
      </c>
      <c r="AP2235" s="5" t="str">
        <f>IF(OR($AB2235="", $AC2235=""), "", IF($H2235=$M$3, "", IF(OR(AP$7&lt;$AB2235, $AC2235&lt;AP$6),"", MAX(AP$10:AP2234)+1)))</f>
        <v/>
      </c>
      <c r="AQ2235" s="5" t="str">
        <f>IF(OR($AB2235="", $AC2235=""), "", IF($H2235=$M$3, "", IF(OR(AQ$7&lt;$AB2235, $AC2235&lt;AQ$6),"", MAX(AQ$10:AQ2234)+1)))</f>
        <v/>
      </c>
      <c r="AR2235" s="5" t="str">
        <f>IF(OR($AB2235="", $AC2235=""), "", IF($H2235=$M$3, "", IF(OR(AR$7&lt;$AB2235, $AC2235&lt;AR$6),"", MAX(AR$10:AR2234)+1)))</f>
        <v/>
      </c>
      <c r="AS2235" s="5" t="str">
        <f>IF(OR($AB2235="", $AC2235=""), "", IF($H2235=$M$3, "", IF(OR(AS$7&lt;$AB2235, $AC2235&lt;AS$6),"", MAX(AS$10:AS2234)+1)))</f>
        <v/>
      </c>
      <c r="AT2235" s="5" t="str">
        <f>IF(OR($AB2235="", $AC2235=""), "", IF($H2235=$M$3, "", IF(OR(AT$7&lt;$AB2235, $AC2235&lt;AT$6),"", MAX(AT$10:AT2234)+1)))</f>
        <v/>
      </c>
      <c r="AU2235" s="5" t="str">
        <f>IF(OR($AB2235="", $AC2235=""), "", IF($H2235=$M$3, "", IF(OR(AU$7&lt;$AB2235, $AC2235&lt;AU$6),"", MAX(AU$10:AU2234)+1)))</f>
        <v/>
      </c>
      <c r="AV2235" s="5" t="str">
        <f>IF(OR($AB2235="", $AC2235=""), "", IF($H2235=$M$3, "", IF(OR(AV$7&lt;$AB2235, $AC2235&lt;AV$6),"", MAX(AV$10:AV2234)+1)))</f>
        <v/>
      </c>
      <c r="AW2235" s="5" t="str">
        <f>IF(OR($AB2235="", $AC2235=""), "", IF($H2235=$M$3, "", IF(OR(AW$7&lt;$AB2235, $AC2235&lt;AW$6),"", MAX(AW$10:AW2234)+1)))</f>
        <v/>
      </c>
      <c r="AX2235" s="5" t="str">
        <f>IF(OR($AB2235="", $AC2235=""), "", IF($H2235=$M$3, "", IF(OR(AX$7&lt;$AB2235, $AC2235&lt;AX$6),"", MAX(AX$10:AX2234)+1)))</f>
        <v/>
      </c>
      <c r="AY2235" s="5" t="str">
        <f>IF(OR($AB2235="", $AC2235=""), "", IF($H2235=$M$3, "", IF(OR(AY$7&lt;$AB2235, $AC2235&lt;AY$6),"", MAX(AY$10:AY2234)+1)))</f>
        <v/>
      </c>
      <c r="AZ2235" s="5" t="str">
        <f>IF(OR($AB2235="", $AC2235=""), "", IF($H2235=$M$3, "", IF(OR(AZ$7&lt;$AB2235, $AC2235&lt;AZ$6),"", MAX(AZ$10:AZ2234)+1)))</f>
        <v/>
      </c>
      <c r="BA2235" s="5" t="str">
        <f>IF(OR($AB2235="", $AC2235=""), "", IF($H2235=$M$3, "", IF(OR(BA$7&lt;$AB2235, $AC2235&lt;BA$6),"", MAX(BA$10:BA2234)+1)))</f>
        <v/>
      </c>
      <c r="BB2235" s="5" t="str">
        <f>IF(OR($AB2235="", $AC2235=""), "", IF($H2235=$M$3, "", IF(OR(BB$7&lt;$AB2235, $AC2235&lt;BB$6),"", MAX(BB$10:BB2234)+1)))</f>
        <v/>
      </c>
      <c r="BC2235" s="5" t="str">
        <f>IF(OR($AB2235="", $AC2235=""), "", IF($H2235=$M$3, "", IF(OR(BC$7&lt;$AB2235, $AC2235&lt;BC$6),"", MAX(BC$10:BC2234)+1)))</f>
        <v/>
      </c>
      <c r="BD2235" s="5" t="str">
        <f>IF(OR($AB2235="", $AC2235=""), "", IF($H2235=$M$3, "", IF(OR(BD$7&lt;$AB2235, $AC2235&lt;BD$6),"", MAX(BD$10:BD2234)+1)))</f>
        <v/>
      </c>
      <c r="BE2235" s="5" t="str">
        <f>IF(OR($AB2235="", $AC2235=""), "", IF($H2235=$M$3, "", IF(OR(BE$7&lt;$AB2235, $AC2235&lt;BE$6),"", MAX(BE$10:BE2234)+1)))</f>
        <v/>
      </c>
      <c r="BF2235" s="5" t="str">
        <f>IF(OR($AB2235="", $AC2235=""), "", IF($H2235=$M$3, "", IF(OR(BF$7&lt;$AB2235, $AC2235&lt;BF$6),"", MAX(BF$10:BF2234)+1)))</f>
        <v/>
      </c>
      <c r="BG2235" s="5" t="str">
        <f>IF(OR($AB2235="", $AC2235=""), "", IF($H2235=$M$3, "", IF(OR(BG$7&lt;$AB2235, $AC2235&lt;BG$6),"", MAX(BG$10:BG2234)+1)))</f>
        <v/>
      </c>
      <c r="BH2235" s="5" t="str">
        <f>IF(OR($AB2235="", $AC2235=""), "", IF($H2235=$M$3, "", IF(OR(BH$7&lt;$AB2235, $AC2235&lt;BH$6),"", MAX(BH$10:BH2234)+1)))</f>
        <v/>
      </c>
      <c r="BI2235" s="5" t="str">
        <f>IF(OR($AB2235="", $AC2235=""), "", IF($H2235=$M$3, "", IF(OR(BI$7&lt;$AB2235, $AC2235&lt;BI$6),"", MAX(BI$10:BI2234)+1)))</f>
        <v/>
      </c>
      <c r="BK2235" s="5" t="str" cm="1">
        <f t="array" aca="1" ref="BK2235" ca="1">IFERROR(INDEX($AE2235:$BI2235, $BJ2235, MATCH($BK$9, $AE$9:$BI$9, 0)), "")</f>
        <v/>
      </c>
    </row>
    <row r="2236" spans="1:63" x14ac:dyDescent="0.25">
      <c r="A2236" s="2"/>
      <c r="B2236" s="254"/>
      <c r="C2236" s="255"/>
      <c r="D2236" s="256"/>
      <c r="E2236" s="257"/>
      <c r="F2236" s="257"/>
      <c r="G2236" s="258"/>
      <c r="H2236" s="259"/>
      <c r="I2236" s="16"/>
      <c r="J2236" s="5" t="str">
        <f t="shared" si="283"/>
        <v/>
      </c>
      <c r="K2236" s="2"/>
      <c r="O2236" s="5" t="str">
        <f t="shared" si="281"/>
        <v/>
      </c>
      <c r="Q2236" s="5" t="str">
        <f t="shared" si="284"/>
        <v/>
      </c>
      <c r="S2236" s="5" t="str">
        <f t="shared" si="282"/>
        <v/>
      </c>
      <c r="U2236" s="64" t="str">
        <f>IF($D2236="","", IF(COUNTIF('Intro &amp; Setup'!$AW$49:$AW$88, $D2236)&gt;0, "BH", TEXT($D2236, "ddd")))</f>
        <v/>
      </c>
      <c r="V2236" s="65" t="str">
        <f>IF($G2236="", "", IF(COUNTIF('Intro &amp; Setup'!$AW$49:$AW$88, $G2236)&gt;0, "BH", TEXT($G2236, "ddd")))</f>
        <v/>
      </c>
      <c r="W2236" s="64" t="str">
        <f t="shared" si="285"/>
        <v/>
      </c>
      <c r="X2236" s="65" t="str">
        <f t="shared" si="286"/>
        <v/>
      </c>
      <c r="Y2236" s="64" t="str">
        <f>IF(F2236="", "", IF(OR(F2236&lt;'Intro &amp; Setup'!$Z$20, F2236&gt;'Intro &amp; Setup'!$Z$22), "X", ""))</f>
        <v/>
      </c>
      <c r="Z2236" s="65" t="str">
        <f>IF(G2236="", "", IF(OR(G2236&lt;'Intro &amp; Setup'!$Z$20, G2236&gt;'Intro &amp; Setup'!$Z$22), "X", ""))</f>
        <v/>
      </c>
      <c r="AB2236" s="58" t="str">
        <f t="shared" si="287"/>
        <v/>
      </c>
      <c r="AC2236" s="59" t="str">
        <f t="shared" si="288"/>
        <v/>
      </c>
      <c r="AE2236" s="5" t="str">
        <f>IF(OR($AB2236="", $AC2236=""), "", IF($H2236=$M$3, "", IF(OR(AE$7&lt;$AB2236, $AC2236&lt;AE$6),"", MAX(AE$10:AE2235)+1)))</f>
        <v/>
      </c>
      <c r="AF2236" s="5" t="str">
        <f>IF(OR($AB2236="", $AC2236=""), "", IF($H2236=$M$3, "", IF(OR(AF$7&lt;$AB2236, $AC2236&lt;AF$6),"", MAX(AF$10:AF2235)+1)))</f>
        <v/>
      </c>
      <c r="AG2236" s="5" t="str">
        <f>IF(OR($AB2236="", $AC2236=""), "", IF($H2236=$M$3, "", IF(OR(AG$7&lt;$AB2236, $AC2236&lt;AG$6),"", MAX(AG$10:AG2235)+1)))</f>
        <v/>
      </c>
      <c r="AH2236" s="5" t="str">
        <f>IF(OR($AB2236="", $AC2236=""), "", IF($H2236=$M$3, "", IF(OR(AH$7&lt;$AB2236, $AC2236&lt;AH$6),"", MAX(AH$10:AH2235)+1)))</f>
        <v/>
      </c>
      <c r="AI2236" s="5" t="str">
        <f>IF(OR($AB2236="", $AC2236=""), "", IF($H2236=$M$3, "", IF(OR(AI$7&lt;$AB2236, $AC2236&lt;AI$6),"", MAX(AI$10:AI2235)+1)))</f>
        <v/>
      </c>
      <c r="AJ2236" s="5" t="str">
        <f>IF(OR($AB2236="", $AC2236=""), "", IF($H2236=$M$3, "", IF(OR(AJ$7&lt;$AB2236, $AC2236&lt;AJ$6),"", MAX(AJ$10:AJ2235)+1)))</f>
        <v/>
      </c>
      <c r="AK2236" s="5" t="str">
        <f>IF(OR($AB2236="", $AC2236=""), "", IF($H2236=$M$3, "", IF(OR(AK$7&lt;$AB2236, $AC2236&lt;AK$6),"", MAX(AK$10:AK2235)+1)))</f>
        <v/>
      </c>
      <c r="AL2236" s="5" t="str">
        <f>IF(OR($AB2236="", $AC2236=""), "", IF($H2236=$M$3, "", IF(OR(AL$7&lt;$AB2236, $AC2236&lt;AL$6),"", MAX(AL$10:AL2235)+1)))</f>
        <v/>
      </c>
      <c r="AM2236" s="5" t="str">
        <f>IF(OR($AB2236="", $AC2236=""), "", IF($H2236=$M$3, "", IF(OR(AM$7&lt;$AB2236, $AC2236&lt;AM$6),"", MAX(AM$10:AM2235)+1)))</f>
        <v/>
      </c>
      <c r="AN2236" s="5" t="str">
        <f>IF(OR($AB2236="", $AC2236=""), "", IF($H2236=$M$3, "", IF(OR(AN$7&lt;$AB2236, $AC2236&lt;AN$6),"", MAX(AN$10:AN2235)+1)))</f>
        <v/>
      </c>
      <c r="AO2236" s="5" t="str">
        <f>IF(OR($AB2236="", $AC2236=""), "", IF($H2236=$M$3, "", IF(OR(AO$7&lt;$AB2236, $AC2236&lt;AO$6),"", MAX(AO$10:AO2235)+1)))</f>
        <v/>
      </c>
      <c r="AP2236" s="5" t="str">
        <f>IF(OR($AB2236="", $AC2236=""), "", IF($H2236=$M$3, "", IF(OR(AP$7&lt;$AB2236, $AC2236&lt;AP$6),"", MAX(AP$10:AP2235)+1)))</f>
        <v/>
      </c>
      <c r="AQ2236" s="5" t="str">
        <f>IF(OR($AB2236="", $AC2236=""), "", IF($H2236=$M$3, "", IF(OR(AQ$7&lt;$AB2236, $AC2236&lt;AQ$6),"", MAX(AQ$10:AQ2235)+1)))</f>
        <v/>
      </c>
      <c r="AR2236" s="5" t="str">
        <f>IF(OR($AB2236="", $AC2236=""), "", IF($H2236=$M$3, "", IF(OR(AR$7&lt;$AB2236, $AC2236&lt;AR$6),"", MAX(AR$10:AR2235)+1)))</f>
        <v/>
      </c>
      <c r="AS2236" s="5" t="str">
        <f>IF(OR($AB2236="", $AC2236=""), "", IF($H2236=$M$3, "", IF(OR(AS$7&lt;$AB2236, $AC2236&lt;AS$6),"", MAX(AS$10:AS2235)+1)))</f>
        <v/>
      </c>
      <c r="AT2236" s="5" t="str">
        <f>IF(OR($AB2236="", $AC2236=""), "", IF($H2236=$M$3, "", IF(OR(AT$7&lt;$AB2236, $AC2236&lt;AT$6),"", MAX(AT$10:AT2235)+1)))</f>
        <v/>
      </c>
      <c r="AU2236" s="5" t="str">
        <f>IF(OR($AB2236="", $AC2236=""), "", IF($H2236=$M$3, "", IF(OR(AU$7&lt;$AB2236, $AC2236&lt;AU$6),"", MAX(AU$10:AU2235)+1)))</f>
        <v/>
      </c>
      <c r="AV2236" s="5" t="str">
        <f>IF(OR($AB2236="", $AC2236=""), "", IF($H2236=$M$3, "", IF(OR(AV$7&lt;$AB2236, $AC2236&lt;AV$6),"", MAX(AV$10:AV2235)+1)))</f>
        <v/>
      </c>
      <c r="AW2236" s="5" t="str">
        <f>IF(OR($AB2236="", $AC2236=""), "", IF($H2236=$M$3, "", IF(OR(AW$7&lt;$AB2236, $AC2236&lt;AW$6),"", MAX(AW$10:AW2235)+1)))</f>
        <v/>
      </c>
      <c r="AX2236" s="5" t="str">
        <f>IF(OR($AB2236="", $AC2236=""), "", IF($H2236=$M$3, "", IF(OR(AX$7&lt;$AB2236, $AC2236&lt;AX$6),"", MAX(AX$10:AX2235)+1)))</f>
        <v/>
      </c>
      <c r="AY2236" s="5" t="str">
        <f>IF(OR($AB2236="", $AC2236=""), "", IF($H2236=$M$3, "", IF(OR(AY$7&lt;$AB2236, $AC2236&lt;AY$6),"", MAX(AY$10:AY2235)+1)))</f>
        <v/>
      </c>
      <c r="AZ2236" s="5" t="str">
        <f>IF(OR($AB2236="", $AC2236=""), "", IF($H2236=$M$3, "", IF(OR(AZ$7&lt;$AB2236, $AC2236&lt;AZ$6),"", MAX(AZ$10:AZ2235)+1)))</f>
        <v/>
      </c>
      <c r="BA2236" s="5" t="str">
        <f>IF(OR($AB2236="", $AC2236=""), "", IF($H2236=$M$3, "", IF(OR(BA$7&lt;$AB2236, $AC2236&lt;BA$6),"", MAX(BA$10:BA2235)+1)))</f>
        <v/>
      </c>
      <c r="BB2236" s="5" t="str">
        <f>IF(OR($AB2236="", $AC2236=""), "", IF($H2236=$M$3, "", IF(OR(BB$7&lt;$AB2236, $AC2236&lt;BB$6),"", MAX(BB$10:BB2235)+1)))</f>
        <v/>
      </c>
      <c r="BC2236" s="5" t="str">
        <f>IF(OR($AB2236="", $AC2236=""), "", IF($H2236=$M$3, "", IF(OR(BC$7&lt;$AB2236, $AC2236&lt;BC$6),"", MAX(BC$10:BC2235)+1)))</f>
        <v/>
      </c>
      <c r="BD2236" s="5" t="str">
        <f>IF(OR($AB2236="", $AC2236=""), "", IF($H2236=$M$3, "", IF(OR(BD$7&lt;$AB2236, $AC2236&lt;BD$6),"", MAX(BD$10:BD2235)+1)))</f>
        <v/>
      </c>
      <c r="BE2236" s="5" t="str">
        <f>IF(OR($AB2236="", $AC2236=""), "", IF($H2236=$M$3, "", IF(OR(BE$7&lt;$AB2236, $AC2236&lt;BE$6),"", MAX(BE$10:BE2235)+1)))</f>
        <v/>
      </c>
      <c r="BF2236" s="5" t="str">
        <f>IF(OR($AB2236="", $AC2236=""), "", IF($H2236=$M$3, "", IF(OR(BF$7&lt;$AB2236, $AC2236&lt;BF$6),"", MAX(BF$10:BF2235)+1)))</f>
        <v/>
      </c>
      <c r="BG2236" s="5" t="str">
        <f>IF(OR($AB2236="", $AC2236=""), "", IF($H2236=$M$3, "", IF(OR(BG$7&lt;$AB2236, $AC2236&lt;BG$6),"", MAX(BG$10:BG2235)+1)))</f>
        <v/>
      </c>
      <c r="BH2236" s="5" t="str">
        <f>IF(OR($AB2236="", $AC2236=""), "", IF($H2236=$M$3, "", IF(OR(BH$7&lt;$AB2236, $AC2236&lt;BH$6),"", MAX(BH$10:BH2235)+1)))</f>
        <v/>
      </c>
      <c r="BI2236" s="5" t="str">
        <f>IF(OR($AB2236="", $AC2236=""), "", IF($H2236=$M$3, "", IF(OR(BI$7&lt;$AB2236, $AC2236&lt;BI$6),"", MAX(BI$10:BI2235)+1)))</f>
        <v/>
      </c>
      <c r="BK2236" s="5" t="str" cm="1">
        <f t="array" aca="1" ref="BK2236" ca="1">IFERROR(INDEX($AE2236:$BI2236, $BJ2236, MATCH($BK$9, $AE$9:$BI$9, 0)), "")</f>
        <v/>
      </c>
    </row>
    <row r="2237" spans="1:63" x14ac:dyDescent="0.25">
      <c r="A2237" s="2"/>
      <c r="B2237" s="254"/>
      <c r="C2237" s="255"/>
      <c r="D2237" s="256"/>
      <c r="E2237" s="257"/>
      <c r="F2237" s="257"/>
      <c r="G2237" s="258"/>
      <c r="H2237" s="259"/>
      <c r="I2237" s="16"/>
      <c r="J2237" s="5" t="str">
        <f t="shared" si="283"/>
        <v/>
      </c>
      <c r="K2237" s="2"/>
      <c r="O2237" s="5" t="str">
        <f t="shared" si="281"/>
        <v/>
      </c>
      <c r="Q2237" s="5" t="str">
        <f t="shared" si="284"/>
        <v/>
      </c>
      <c r="S2237" s="5" t="str">
        <f t="shared" si="282"/>
        <v/>
      </c>
      <c r="U2237" s="64" t="str">
        <f>IF($D2237="","", IF(COUNTIF('Intro &amp; Setup'!$AW$49:$AW$88, $D2237)&gt;0, "BH", TEXT($D2237, "ddd")))</f>
        <v/>
      </c>
      <c r="V2237" s="65" t="str">
        <f>IF($G2237="", "", IF(COUNTIF('Intro &amp; Setup'!$AW$49:$AW$88, $G2237)&gt;0, "BH", TEXT($G2237, "ddd")))</f>
        <v/>
      </c>
      <c r="W2237" s="64" t="str">
        <f t="shared" si="285"/>
        <v/>
      </c>
      <c r="X2237" s="65" t="str">
        <f t="shared" si="286"/>
        <v/>
      </c>
      <c r="Y2237" s="64" t="str">
        <f>IF(F2237="", "", IF(OR(F2237&lt;'Intro &amp; Setup'!$Z$20, F2237&gt;'Intro &amp; Setup'!$Z$22), "X", ""))</f>
        <v/>
      </c>
      <c r="Z2237" s="65" t="str">
        <f>IF(G2237="", "", IF(OR(G2237&lt;'Intro &amp; Setup'!$Z$20, G2237&gt;'Intro &amp; Setup'!$Z$22), "X", ""))</f>
        <v/>
      </c>
      <c r="AB2237" s="58" t="str">
        <f t="shared" si="287"/>
        <v/>
      </c>
      <c r="AC2237" s="59" t="str">
        <f t="shared" si="288"/>
        <v/>
      </c>
      <c r="AE2237" s="5" t="str">
        <f>IF(OR($AB2237="", $AC2237=""), "", IF($H2237=$M$3, "", IF(OR(AE$7&lt;$AB2237, $AC2237&lt;AE$6),"", MAX(AE$10:AE2236)+1)))</f>
        <v/>
      </c>
      <c r="AF2237" s="5" t="str">
        <f>IF(OR($AB2237="", $AC2237=""), "", IF($H2237=$M$3, "", IF(OR(AF$7&lt;$AB2237, $AC2237&lt;AF$6),"", MAX(AF$10:AF2236)+1)))</f>
        <v/>
      </c>
      <c r="AG2237" s="5" t="str">
        <f>IF(OR($AB2237="", $AC2237=""), "", IF($H2237=$M$3, "", IF(OR(AG$7&lt;$AB2237, $AC2237&lt;AG$6),"", MAX(AG$10:AG2236)+1)))</f>
        <v/>
      </c>
      <c r="AH2237" s="5" t="str">
        <f>IF(OR($AB2237="", $AC2237=""), "", IF($H2237=$M$3, "", IF(OR(AH$7&lt;$AB2237, $AC2237&lt;AH$6),"", MAX(AH$10:AH2236)+1)))</f>
        <v/>
      </c>
      <c r="AI2237" s="5" t="str">
        <f>IF(OR($AB2237="", $AC2237=""), "", IF($H2237=$M$3, "", IF(OR(AI$7&lt;$AB2237, $AC2237&lt;AI$6),"", MAX(AI$10:AI2236)+1)))</f>
        <v/>
      </c>
      <c r="AJ2237" s="5" t="str">
        <f>IF(OR($AB2237="", $AC2237=""), "", IF($H2237=$M$3, "", IF(OR(AJ$7&lt;$AB2237, $AC2237&lt;AJ$6),"", MAX(AJ$10:AJ2236)+1)))</f>
        <v/>
      </c>
      <c r="AK2237" s="5" t="str">
        <f>IF(OR($AB2237="", $AC2237=""), "", IF($H2237=$M$3, "", IF(OR(AK$7&lt;$AB2237, $AC2237&lt;AK$6),"", MAX(AK$10:AK2236)+1)))</f>
        <v/>
      </c>
      <c r="AL2237" s="5" t="str">
        <f>IF(OR($AB2237="", $AC2237=""), "", IF($H2237=$M$3, "", IF(OR(AL$7&lt;$AB2237, $AC2237&lt;AL$6),"", MAX(AL$10:AL2236)+1)))</f>
        <v/>
      </c>
      <c r="AM2237" s="5" t="str">
        <f>IF(OR($AB2237="", $AC2237=""), "", IF($H2237=$M$3, "", IF(OR(AM$7&lt;$AB2237, $AC2237&lt;AM$6),"", MAX(AM$10:AM2236)+1)))</f>
        <v/>
      </c>
      <c r="AN2237" s="5" t="str">
        <f>IF(OR($AB2237="", $AC2237=""), "", IF($H2237=$M$3, "", IF(OR(AN$7&lt;$AB2237, $AC2237&lt;AN$6),"", MAX(AN$10:AN2236)+1)))</f>
        <v/>
      </c>
      <c r="AO2237" s="5" t="str">
        <f>IF(OR($AB2237="", $AC2237=""), "", IF($H2237=$M$3, "", IF(OR(AO$7&lt;$AB2237, $AC2237&lt;AO$6),"", MAX(AO$10:AO2236)+1)))</f>
        <v/>
      </c>
      <c r="AP2237" s="5" t="str">
        <f>IF(OR($AB2237="", $AC2237=""), "", IF($H2237=$M$3, "", IF(OR(AP$7&lt;$AB2237, $AC2237&lt;AP$6),"", MAX(AP$10:AP2236)+1)))</f>
        <v/>
      </c>
      <c r="AQ2237" s="5" t="str">
        <f>IF(OR($AB2237="", $AC2237=""), "", IF($H2237=$M$3, "", IF(OR(AQ$7&lt;$AB2237, $AC2237&lt;AQ$6),"", MAX(AQ$10:AQ2236)+1)))</f>
        <v/>
      </c>
      <c r="AR2237" s="5" t="str">
        <f>IF(OR($AB2237="", $AC2237=""), "", IF($H2237=$M$3, "", IF(OR(AR$7&lt;$AB2237, $AC2237&lt;AR$6),"", MAX(AR$10:AR2236)+1)))</f>
        <v/>
      </c>
      <c r="AS2237" s="5" t="str">
        <f>IF(OR($AB2237="", $AC2237=""), "", IF($H2237=$M$3, "", IF(OR(AS$7&lt;$AB2237, $AC2237&lt;AS$6),"", MAX(AS$10:AS2236)+1)))</f>
        <v/>
      </c>
      <c r="AT2237" s="5" t="str">
        <f>IF(OR($AB2237="", $AC2237=""), "", IF($H2237=$M$3, "", IF(OR(AT$7&lt;$AB2237, $AC2237&lt;AT$6),"", MAX(AT$10:AT2236)+1)))</f>
        <v/>
      </c>
      <c r="AU2237" s="5" t="str">
        <f>IF(OR($AB2237="", $AC2237=""), "", IF($H2237=$M$3, "", IF(OR(AU$7&lt;$AB2237, $AC2237&lt;AU$6),"", MAX(AU$10:AU2236)+1)))</f>
        <v/>
      </c>
      <c r="AV2237" s="5" t="str">
        <f>IF(OR($AB2237="", $AC2237=""), "", IF($H2237=$M$3, "", IF(OR(AV$7&lt;$AB2237, $AC2237&lt;AV$6),"", MAX(AV$10:AV2236)+1)))</f>
        <v/>
      </c>
      <c r="AW2237" s="5" t="str">
        <f>IF(OR($AB2237="", $AC2237=""), "", IF($H2237=$M$3, "", IF(OR(AW$7&lt;$AB2237, $AC2237&lt;AW$6),"", MAX(AW$10:AW2236)+1)))</f>
        <v/>
      </c>
      <c r="AX2237" s="5" t="str">
        <f>IF(OR($AB2237="", $AC2237=""), "", IF($H2237=$M$3, "", IF(OR(AX$7&lt;$AB2237, $AC2237&lt;AX$6),"", MAX(AX$10:AX2236)+1)))</f>
        <v/>
      </c>
      <c r="AY2237" s="5" t="str">
        <f>IF(OR($AB2237="", $AC2237=""), "", IF($H2237=$M$3, "", IF(OR(AY$7&lt;$AB2237, $AC2237&lt;AY$6),"", MAX(AY$10:AY2236)+1)))</f>
        <v/>
      </c>
      <c r="AZ2237" s="5" t="str">
        <f>IF(OR($AB2237="", $AC2237=""), "", IF($H2237=$M$3, "", IF(OR(AZ$7&lt;$AB2237, $AC2237&lt;AZ$6),"", MAX(AZ$10:AZ2236)+1)))</f>
        <v/>
      </c>
      <c r="BA2237" s="5" t="str">
        <f>IF(OR($AB2237="", $AC2237=""), "", IF($H2237=$M$3, "", IF(OR(BA$7&lt;$AB2237, $AC2237&lt;BA$6),"", MAX(BA$10:BA2236)+1)))</f>
        <v/>
      </c>
      <c r="BB2237" s="5" t="str">
        <f>IF(OR($AB2237="", $AC2237=""), "", IF($H2237=$M$3, "", IF(OR(BB$7&lt;$AB2237, $AC2237&lt;BB$6),"", MAX(BB$10:BB2236)+1)))</f>
        <v/>
      </c>
      <c r="BC2237" s="5" t="str">
        <f>IF(OR($AB2237="", $AC2237=""), "", IF($H2237=$M$3, "", IF(OR(BC$7&lt;$AB2237, $AC2237&lt;BC$6),"", MAX(BC$10:BC2236)+1)))</f>
        <v/>
      </c>
      <c r="BD2237" s="5" t="str">
        <f>IF(OR($AB2237="", $AC2237=""), "", IF($H2237=$M$3, "", IF(OR(BD$7&lt;$AB2237, $AC2237&lt;BD$6),"", MAX(BD$10:BD2236)+1)))</f>
        <v/>
      </c>
      <c r="BE2237" s="5" t="str">
        <f>IF(OR($AB2237="", $AC2237=""), "", IF($H2237=$M$3, "", IF(OR(BE$7&lt;$AB2237, $AC2237&lt;BE$6),"", MAX(BE$10:BE2236)+1)))</f>
        <v/>
      </c>
      <c r="BF2237" s="5" t="str">
        <f>IF(OR($AB2237="", $AC2237=""), "", IF($H2237=$M$3, "", IF(OR(BF$7&lt;$AB2237, $AC2237&lt;BF$6),"", MAX(BF$10:BF2236)+1)))</f>
        <v/>
      </c>
      <c r="BG2237" s="5" t="str">
        <f>IF(OR($AB2237="", $AC2237=""), "", IF($H2237=$M$3, "", IF(OR(BG$7&lt;$AB2237, $AC2237&lt;BG$6),"", MAX(BG$10:BG2236)+1)))</f>
        <v/>
      </c>
      <c r="BH2237" s="5" t="str">
        <f>IF(OR($AB2237="", $AC2237=""), "", IF($H2237=$M$3, "", IF(OR(BH$7&lt;$AB2237, $AC2237&lt;BH$6),"", MAX(BH$10:BH2236)+1)))</f>
        <v/>
      </c>
      <c r="BI2237" s="5" t="str">
        <f>IF(OR($AB2237="", $AC2237=""), "", IF($H2237=$M$3, "", IF(OR(BI$7&lt;$AB2237, $AC2237&lt;BI$6),"", MAX(BI$10:BI2236)+1)))</f>
        <v/>
      </c>
      <c r="BK2237" s="5" t="str" cm="1">
        <f t="array" aca="1" ref="BK2237" ca="1">IFERROR(INDEX($AE2237:$BI2237, $BJ2237, MATCH($BK$9, $AE$9:$BI$9, 0)), "")</f>
        <v/>
      </c>
    </row>
    <row r="2238" spans="1:63" x14ac:dyDescent="0.25">
      <c r="A2238" s="2"/>
      <c r="B2238" s="254"/>
      <c r="C2238" s="255"/>
      <c r="D2238" s="256"/>
      <c r="E2238" s="257"/>
      <c r="F2238" s="257"/>
      <c r="G2238" s="258"/>
      <c r="H2238" s="259"/>
      <c r="I2238" s="16"/>
      <c r="J2238" s="5" t="str">
        <f t="shared" si="283"/>
        <v/>
      </c>
      <c r="K2238" s="2"/>
      <c r="O2238" s="5" t="str">
        <f t="shared" si="281"/>
        <v/>
      </c>
      <c r="Q2238" s="5" t="str">
        <f t="shared" si="284"/>
        <v/>
      </c>
      <c r="S2238" s="5" t="str">
        <f t="shared" si="282"/>
        <v/>
      </c>
      <c r="U2238" s="64" t="str">
        <f>IF($D2238="","", IF(COUNTIF('Intro &amp; Setup'!$AW$49:$AW$88, $D2238)&gt;0, "BH", TEXT($D2238, "ddd")))</f>
        <v/>
      </c>
      <c r="V2238" s="65" t="str">
        <f>IF($G2238="", "", IF(COUNTIF('Intro &amp; Setup'!$AW$49:$AW$88, $G2238)&gt;0, "BH", TEXT($G2238, "ddd")))</f>
        <v/>
      </c>
      <c r="W2238" s="64" t="str">
        <f t="shared" si="285"/>
        <v/>
      </c>
      <c r="X2238" s="65" t="str">
        <f t="shared" si="286"/>
        <v/>
      </c>
      <c r="Y2238" s="64" t="str">
        <f>IF(F2238="", "", IF(OR(F2238&lt;'Intro &amp; Setup'!$Z$20, F2238&gt;'Intro &amp; Setup'!$Z$22), "X", ""))</f>
        <v/>
      </c>
      <c r="Z2238" s="65" t="str">
        <f>IF(G2238="", "", IF(OR(G2238&lt;'Intro &amp; Setup'!$Z$20, G2238&gt;'Intro &amp; Setup'!$Z$22), "X", ""))</f>
        <v/>
      </c>
      <c r="AB2238" s="58" t="str">
        <f t="shared" si="287"/>
        <v/>
      </c>
      <c r="AC2238" s="59" t="str">
        <f t="shared" si="288"/>
        <v/>
      </c>
      <c r="AE2238" s="5" t="str">
        <f>IF(OR($AB2238="", $AC2238=""), "", IF($H2238=$M$3, "", IF(OR(AE$7&lt;$AB2238, $AC2238&lt;AE$6),"", MAX(AE$10:AE2237)+1)))</f>
        <v/>
      </c>
      <c r="AF2238" s="5" t="str">
        <f>IF(OR($AB2238="", $AC2238=""), "", IF($H2238=$M$3, "", IF(OR(AF$7&lt;$AB2238, $AC2238&lt;AF$6),"", MAX(AF$10:AF2237)+1)))</f>
        <v/>
      </c>
      <c r="AG2238" s="5" t="str">
        <f>IF(OR($AB2238="", $AC2238=""), "", IF($H2238=$M$3, "", IF(OR(AG$7&lt;$AB2238, $AC2238&lt;AG$6),"", MAX(AG$10:AG2237)+1)))</f>
        <v/>
      </c>
      <c r="AH2238" s="5" t="str">
        <f>IF(OR($AB2238="", $AC2238=""), "", IF($H2238=$M$3, "", IF(OR(AH$7&lt;$AB2238, $AC2238&lt;AH$6),"", MAX(AH$10:AH2237)+1)))</f>
        <v/>
      </c>
      <c r="AI2238" s="5" t="str">
        <f>IF(OR($AB2238="", $AC2238=""), "", IF($H2238=$M$3, "", IF(OR(AI$7&lt;$AB2238, $AC2238&lt;AI$6),"", MAX(AI$10:AI2237)+1)))</f>
        <v/>
      </c>
      <c r="AJ2238" s="5" t="str">
        <f>IF(OR($AB2238="", $AC2238=""), "", IF($H2238=$M$3, "", IF(OR(AJ$7&lt;$AB2238, $AC2238&lt;AJ$6),"", MAX(AJ$10:AJ2237)+1)))</f>
        <v/>
      </c>
      <c r="AK2238" s="5" t="str">
        <f>IF(OR($AB2238="", $AC2238=""), "", IF($H2238=$M$3, "", IF(OR(AK$7&lt;$AB2238, $AC2238&lt;AK$6),"", MAX(AK$10:AK2237)+1)))</f>
        <v/>
      </c>
      <c r="AL2238" s="5" t="str">
        <f>IF(OR($AB2238="", $AC2238=""), "", IF($H2238=$M$3, "", IF(OR(AL$7&lt;$AB2238, $AC2238&lt;AL$6),"", MAX(AL$10:AL2237)+1)))</f>
        <v/>
      </c>
      <c r="AM2238" s="5" t="str">
        <f>IF(OR($AB2238="", $AC2238=""), "", IF($H2238=$M$3, "", IF(OR(AM$7&lt;$AB2238, $AC2238&lt;AM$6),"", MAX(AM$10:AM2237)+1)))</f>
        <v/>
      </c>
      <c r="AN2238" s="5" t="str">
        <f>IF(OR($AB2238="", $AC2238=""), "", IF($H2238=$M$3, "", IF(OR(AN$7&lt;$AB2238, $AC2238&lt;AN$6),"", MAX(AN$10:AN2237)+1)))</f>
        <v/>
      </c>
      <c r="AO2238" s="5" t="str">
        <f>IF(OR($AB2238="", $AC2238=""), "", IF($H2238=$M$3, "", IF(OR(AO$7&lt;$AB2238, $AC2238&lt;AO$6),"", MAX(AO$10:AO2237)+1)))</f>
        <v/>
      </c>
      <c r="AP2238" s="5" t="str">
        <f>IF(OR($AB2238="", $AC2238=""), "", IF($H2238=$M$3, "", IF(OR(AP$7&lt;$AB2238, $AC2238&lt;AP$6),"", MAX(AP$10:AP2237)+1)))</f>
        <v/>
      </c>
      <c r="AQ2238" s="5" t="str">
        <f>IF(OR($AB2238="", $AC2238=""), "", IF($H2238=$M$3, "", IF(OR(AQ$7&lt;$AB2238, $AC2238&lt;AQ$6),"", MAX(AQ$10:AQ2237)+1)))</f>
        <v/>
      </c>
      <c r="AR2238" s="5" t="str">
        <f>IF(OR($AB2238="", $AC2238=""), "", IF($H2238=$M$3, "", IF(OR(AR$7&lt;$AB2238, $AC2238&lt;AR$6),"", MAX(AR$10:AR2237)+1)))</f>
        <v/>
      </c>
      <c r="AS2238" s="5" t="str">
        <f>IF(OR($AB2238="", $AC2238=""), "", IF($H2238=$M$3, "", IF(OR(AS$7&lt;$AB2238, $AC2238&lt;AS$6),"", MAX(AS$10:AS2237)+1)))</f>
        <v/>
      </c>
      <c r="AT2238" s="5" t="str">
        <f>IF(OR($AB2238="", $AC2238=""), "", IF($H2238=$M$3, "", IF(OR(AT$7&lt;$AB2238, $AC2238&lt;AT$6),"", MAX(AT$10:AT2237)+1)))</f>
        <v/>
      </c>
      <c r="AU2238" s="5" t="str">
        <f>IF(OR($AB2238="", $AC2238=""), "", IF($H2238=$M$3, "", IF(OR(AU$7&lt;$AB2238, $AC2238&lt;AU$6),"", MAX(AU$10:AU2237)+1)))</f>
        <v/>
      </c>
      <c r="AV2238" s="5" t="str">
        <f>IF(OR($AB2238="", $AC2238=""), "", IF($H2238=$M$3, "", IF(OR(AV$7&lt;$AB2238, $AC2238&lt;AV$6),"", MAX(AV$10:AV2237)+1)))</f>
        <v/>
      </c>
      <c r="AW2238" s="5" t="str">
        <f>IF(OR($AB2238="", $AC2238=""), "", IF($H2238=$M$3, "", IF(OR(AW$7&lt;$AB2238, $AC2238&lt;AW$6),"", MAX(AW$10:AW2237)+1)))</f>
        <v/>
      </c>
      <c r="AX2238" s="5" t="str">
        <f>IF(OR($AB2238="", $AC2238=""), "", IF($H2238=$M$3, "", IF(OR(AX$7&lt;$AB2238, $AC2238&lt;AX$6),"", MAX(AX$10:AX2237)+1)))</f>
        <v/>
      </c>
      <c r="AY2238" s="5" t="str">
        <f>IF(OR($AB2238="", $AC2238=""), "", IF($H2238=$M$3, "", IF(OR(AY$7&lt;$AB2238, $AC2238&lt;AY$6),"", MAX(AY$10:AY2237)+1)))</f>
        <v/>
      </c>
      <c r="AZ2238" s="5" t="str">
        <f>IF(OR($AB2238="", $AC2238=""), "", IF($H2238=$M$3, "", IF(OR(AZ$7&lt;$AB2238, $AC2238&lt;AZ$6),"", MAX(AZ$10:AZ2237)+1)))</f>
        <v/>
      </c>
      <c r="BA2238" s="5" t="str">
        <f>IF(OR($AB2238="", $AC2238=""), "", IF($H2238=$M$3, "", IF(OR(BA$7&lt;$AB2238, $AC2238&lt;BA$6),"", MAX(BA$10:BA2237)+1)))</f>
        <v/>
      </c>
      <c r="BB2238" s="5" t="str">
        <f>IF(OR($AB2238="", $AC2238=""), "", IF($H2238=$M$3, "", IF(OR(BB$7&lt;$AB2238, $AC2238&lt;BB$6),"", MAX(BB$10:BB2237)+1)))</f>
        <v/>
      </c>
      <c r="BC2238" s="5" t="str">
        <f>IF(OR($AB2238="", $AC2238=""), "", IF($H2238=$M$3, "", IF(OR(BC$7&lt;$AB2238, $AC2238&lt;BC$6),"", MAX(BC$10:BC2237)+1)))</f>
        <v/>
      </c>
      <c r="BD2238" s="5" t="str">
        <f>IF(OR($AB2238="", $AC2238=""), "", IF($H2238=$M$3, "", IF(OR(BD$7&lt;$AB2238, $AC2238&lt;BD$6),"", MAX(BD$10:BD2237)+1)))</f>
        <v/>
      </c>
      <c r="BE2238" s="5" t="str">
        <f>IF(OR($AB2238="", $AC2238=""), "", IF($H2238=$M$3, "", IF(OR(BE$7&lt;$AB2238, $AC2238&lt;BE$6),"", MAX(BE$10:BE2237)+1)))</f>
        <v/>
      </c>
      <c r="BF2238" s="5" t="str">
        <f>IF(OR($AB2238="", $AC2238=""), "", IF($H2238=$M$3, "", IF(OR(BF$7&lt;$AB2238, $AC2238&lt;BF$6),"", MAX(BF$10:BF2237)+1)))</f>
        <v/>
      </c>
      <c r="BG2238" s="5" t="str">
        <f>IF(OR($AB2238="", $AC2238=""), "", IF($H2238=$M$3, "", IF(OR(BG$7&lt;$AB2238, $AC2238&lt;BG$6),"", MAX(BG$10:BG2237)+1)))</f>
        <v/>
      </c>
      <c r="BH2238" s="5" t="str">
        <f>IF(OR($AB2238="", $AC2238=""), "", IF($H2238=$M$3, "", IF(OR(BH$7&lt;$AB2238, $AC2238&lt;BH$6),"", MAX(BH$10:BH2237)+1)))</f>
        <v/>
      </c>
      <c r="BI2238" s="5" t="str">
        <f>IF(OR($AB2238="", $AC2238=""), "", IF($H2238=$M$3, "", IF(OR(BI$7&lt;$AB2238, $AC2238&lt;BI$6),"", MAX(BI$10:BI2237)+1)))</f>
        <v/>
      </c>
      <c r="BK2238" s="5" t="str" cm="1">
        <f t="array" aca="1" ref="BK2238" ca="1">IFERROR(INDEX($AE2238:$BI2238, $BJ2238, MATCH($BK$9, $AE$9:$BI$9, 0)), "")</f>
        <v/>
      </c>
    </row>
    <row r="2239" spans="1:63" x14ac:dyDescent="0.25">
      <c r="A2239" s="2"/>
      <c r="B2239" s="254"/>
      <c r="C2239" s="255"/>
      <c r="D2239" s="256"/>
      <c r="E2239" s="257"/>
      <c r="F2239" s="257"/>
      <c r="G2239" s="258"/>
      <c r="H2239" s="259"/>
      <c r="I2239" s="16"/>
      <c r="J2239" s="5" t="str">
        <f t="shared" si="283"/>
        <v/>
      </c>
      <c r="K2239" s="2"/>
      <c r="O2239" s="5" t="str">
        <f t="shared" si="281"/>
        <v/>
      </c>
      <c r="Q2239" s="5" t="str">
        <f t="shared" si="284"/>
        <v/>
      </c>
      <c r="S2239" s="5" t="str">
        <f t="shared" si="282"/>
        <v/>
      </c>
      <c r="U2239" s="64" t="str">
        <f>IF($D2239="","", IF(COUNTIF('Intro &amp; Setup'!$AW$49:$AW$88, $D2239)&gt;0, "BH", TEXT($D2239, "ddd")))</f>
        <v/>
      </c>
      <c r="V2239" s="65" t="str">
        <f>IF($G2239="", "", IF(COUNTIF('Intro &amp; Setup'!$AW$49:$AW$88, $G2239)&gt;0, "BH", TEXT($G2239, "ddd")))</f>
        <v/>
      </c>
      <c r="W2239" s="64" t="str">
        <f t="shared" si="285"/>
        <v/>
      </c>
      <c r="X2239" s="65" t="str">
        <f t="shared" si="286"/>
        <v/>
      </c>
      <c r="Y2239" s="64" t="str">
        <f>IF(F2239="", "", IF(OR(F2239&lt;'Intro &amp; Setup'!$Z$20, F2239&gt;'Intro &amp; Setup'!$Z$22), "X", ""))</f>
        <v/>
      </c>
      <c r="Z2239" s="65" t="str">
        <f>IF(G2239="", "", IF(OR(G2239&lt;'Intro &amp; Setup'!$Z$20, G2239&gt;'Intro &amp; Setup'!$Z$22), "X", ""))</f>
        <v/>
      </c>
      <c r="AB2239" s="58" t="str">
        <f t="shared" si="287"/>
        <v/>
      </c>
      <c r="AC2239" s="59" t="str">
        <f t="shared" si="288"/>
        <v/>
      </c>
      <c r="AE2239" s="5" t="str">
        <f>IF(OR($AB2239="", $AC2239=""), "", IF($H2239=$M$3, "", IF(OR(AE$7&lt;$AB2239, $AC2239&lt;AE$6),"", MAX(AE$10:AE2238)+1)))</f>
        <v/>
      </c>
      <c r="AF2239" s="5" t="str">
        <f>IF(OR($AB2239="", $AC2239=""), "", IF($H2239=$M$3, "", IF(OR(AF$7&lt;$AB2239, $AC2239&lt;AF$6),"", MAX(AF$10:AF2238)+1)))</f>
        <v/>
      </c>
      <c r="AG2239" s="5" t="str">
        <f>IF(OR($AB2239="", $AC2239=""), "", IF($H2239=$M$3, "", IF(OR(AG$7&lt;$AB2239, $AC2239&lt;AG$6),"", MAX(AG$10:AG2238)+1)))</f>
        <v/>
      </c>
      <c r="AH2239" s="5" t="str">
        <f>IF(OR($AB2239="", $AC2239=""), "", IF($H2239=$M$3, "", IF(OR(AH$7&lt;$AB2239, $AC2239&lt;AH$6),"", MAX(AH$10:AH2238)+1)))</f>
        <v/>
      </c>
      <c r="AI2239" s="5" t="str">
        <f>IF(OR($AB2239="", $AC2239=""), "", IF($H2239=$M$3, "", IF(OR(AI$7&lt;$AB2239, $AC2239&lt;AI$6),"", MAX(AI$10:AI2238)+1)))</f>
        <v/>
      </c>
      <c r="AJ2239" s="5" t="str">
        <f>IF(OR($AB2239="", $AC2239=""), "", IF($H2239=$M$3, "", IF(OR(AJ$7&lt;$AB2239, $AC2239&lt;AJ$6),"", MAX(AJ$10:AJ2238)+1)))</f>
        <v/>
      </c>
      <c r="AK2239" s="5" t="str">
        <f>IF(OR($AB2239="", $AC2239=""), "", IF($H2239=$M$3, "", IF(OR(AK$7&lt;$AB2239, $AC2239&lt;AK$6),"", MAX(AK$10:AK2238)+1)))</f>
        <v/>
      </c>
      <c r="AL2239" s="5" t="str">
        <f>IF(OR($AB2239="", $AC2239=""), "", IF($H2239=$M$3, "", IF(OR(AL$7&lt;$AB2239, $AC2239&lt;AL$6),"", MAX(AL$10:AL2238)+1)))</f>
        <v/>
      </c>
      <c r="AM2239" s="5" t="str">
        <f>IF(OR($AB2239="", $AC2239=""), "", IF($H2239=$M$3, "", IF(OR(AM$7&lt;$AB2239, $AC2239&lt;AM$6),"", MAX(AM$10:AM2238)+1)))</f>
        <v/>
      </c>
      <c r="AN2239" s="5" t="str">
        <f>IF(OR($AB2239="", $AC2239=""), "", IF($H2239=$M$3, "", IF(OR(AN$7&lt;$AB2239, $AC2239&lt;AN$6),"", MAX(AN$10:AN2238)+1)))</f>
        <v/>
      </c>
      <c r="AO2239" s="5" t="str">
        <f>IF(OR($AB2239="", $AC2239=""), "", IF($H2239=$M$3, "", IF(OR(AO$7&lt;$AB2239, $AC2239&lt;AO$6),"", MAX(AO$10:AO2238)+1)))</f>
        <v/>
      </c>
      <c r="AP2239" s="5" t="str">
        <f>IF(OR($AB2239="", $AC2239=""), "", IF($H2239=$M$3, "", IF(OR(AP$7&lt;$AB2239, $AC2239&lt;AP$6),"", MAX(AP$10:AP2238)+1)))</f>
        <v/>
      </c>
      <c r="AQ2239" s="5" t="str">
        <f>IF(OR($AB2239="", $AC2239=""), "", IF($H2239=$M$3, "", IF(OR(AQ$7&lt;$AB2239, $AC2239&lt;AQ$6),"", MAX(AQ$10:AQ2238)+1)))</f>
        <v/>
      </c>
      <c r="AR2239" s="5" t="str">
        <f>IF(OR($AB2239="", $AC2239=""), "", IF($H2239=$M$3, "", IF(OR(AR$7&lt;$AB2239, $AC2239&lt;AR$6),"", MAX(AR$10:AR2238)+1)))</f>
        <v/>
      </c>
      <c r="AS2239" s="5" t="str">
        <f>IF(OR($AB2239="", $AC2239=""), "", IF($H2239=$M$3, "", IF(OR(AS$7&lt;$AB2239, $AC2239&lt;AS$6),"", MAX(AS$10:AS2238)+1)))</f>
        <v/>
      </c>
      <c r="AT2239" s="5" t="str">
        <f>IF(OR($AB2239="", $AC2239=""), "", IF($H2239=$M$3, "", IF(OR(AT$7&lt;$AB2239, $AC2239&lt;AT$6),"", MAX(AT$10:AT2238)+1)))</f>
        <v/>
      </c>
      <c r="AU2239" s="5" t="str">
        <f>IF(OR($AB2239="", $AC2239=""), "", IF($H2239=$M$3, "", IF(OR(AU$7&lt;$AB2239, $AC2239&lt;AU$6),"", MAX(AU$10:AU2238)+1)))</f>
        <v/>
      </c>
      <c r="AV2239" s="5" t="str">
        <f>IF(OR($AB2239="", $AC2239=""), "", IF($H2239=$M$3, "", IF(OR(AV$7&lt;$AB2239, $AC2239&lt;AV$6),"", MAX(AV$10:AV2238)+1)))</f>
        <v/>
      </c>
      <c r="AW2239" s="5" t="str">
        <f>IF(OR($AB2239="", $AC2239=""), "", IF($H2239=$M$3, "", IF(OR(AW$7&lt;$AB2239, $AC2239&lt;AW$6),"", MAX(AW$10:AW2238)+1)))</f>
        <v/>
      </c>
      <c r="AX2239" s="5" t="str">
        <f>IF(OR($AB2239="", $AC2239=""), "", IF($H2239=$M$3, "", IF(OR(AX$7&lt;$AB2239, $AC2239&lt;AX$6),"", MAX(AX$10:AX2238)+1)))</f>
        <v/>
      </c>
      <c r="AY2239" s="5" t="str">
        <f>IF(OR($AB2239="", $AC2239=""), "", IF($H2239=$M$3, "", IF(OR(AY$7&lt;$AB2239, $AC2239&lt;AY$6),"", MAX(AY$10:AY2238)+1)))</f>
        <v/>
      </c>
      <c r="AZ2239" s="5" t="str">
        <f>IF(OR($AB2239="", $AC2239=""), "", IF($H2239=$M$3, "", IF(OR(AZ$7&lt;$AB2239, $AC2239&lt;AZ$6),"", MAX(AZ$10:AZ2238)+1)))</f>
        <v/>
      </c>
      <c r="BA2239" s="5" t="str">
        <f>IF(OR($AB2239="", $AC2239=""), "", IF($H2239=$M$3, "", IF(OR(BA$7&lt;$AB2239, $AC2239&lt;BA$6),"", MAX(BA$10:BA2238)+1)))</f>
        <v/>
      </c>
      <c r="BB2239" s="5" t="str">
        <f>IF(OR($AB2239="", $AC2239=""), "", IF($H2239=$M$3, "", IF(OR(BB$7&lt;$AB2239, $AC2239&lt;BB$6),"", MAX(BB$10:BB2238)+1)))</f>
        <v/>
      </c>
      <c r="BC2239" s="5" t="str">
        <f>IF(OR($AB2239="", $AC2239=""), "", IF($H2239=$M$3, "", IF(OR(BC$7&lt;$AB2239, $AC2239&lt;BC$6),"", MAX(BC$10:BC2238)+1)))</f>
        <v/>
      </c>
      <c r="BD2239" s="5" t="str">
        <f>IF(OR($AB2239="", $AC2239=""), "", IF($H2239=$M$3, "", IF(OR(BD$7&lt;$AB2239, $AC2239&lt;BD$6),"", MAX(BD$10:BD2238)+1)))</f>
        <v/>
      </c>
      <c r="BE2239" s="5" t="str">
        <f>IF(OR($AB2239="", $AC2239=""), "", IF($H2239=$M$3, "", IF(OR(BE$7&lt;$AB2239, $AC2239&lt;BE$6),"", MAX(BE$10:BE2238)+1)))</f>
        <v/>
      </c>
      <c r="BF2239" s="5" t="str">
        <f>IF(OR($AB2239="", $AC2239=""), "", IF($H2239=$M$3, "", IF(OR(BF$7&lt;$AB2239, $AC2239&lt;BF$6),"", MAX(BF$10:BF2238)+1)))</f>
        <v/>
      </c>
      <c r="BG2239" s="5" t="str">
        <f>IF(OR($AB2239="", $AC2239=""), "", IF($H2239=$M$3, "", IF(OR(BG$7&lt;$AB2239, $AC2239&lt;BG$6),"", MAX(BG$10:BG2238)+1)))</f>
        <v/>
      </c>
      <c r="BH2239" s="5" t="str">
        <f>IF(OR($AB2239="", $AC2239=""), "", IF($H2239=$M$3, "", IF(OR(BH$7&lt;$AB2239, $AC2239&lt;BH$6),"", MAX(BH$10:BH2238)+1)))</f>
        <v/>
      </c>
      <c r="BI2239" s="5" t="str">
        <f>IF(OR($AB2239="", $AC2239=""), "", IF($H2239=$M$3, "", IF(OR(BI$7&lt;$AB2239, $AC2239&lt;BI$6),"", MAX(BI$10:BI2238)+1)))</f>
        <v/>
      </c>
      <c r="BK2239" s="5" t="str" cm="1">
        <f t="array" aca="1" ref="BK2239" ca="1">IFERROR(INDEX($AE2239:$BI2239, $BJ2239, MATCH($BK$9, $AE$9:$BI$9, 0)), "")</f>
        <v/>
      </c>
    </row>
    <row r="2240" spans="1:63" x14ac:dyDescent="0.25">
      <c r="A2240" s="2"/>
      <c r="B2240" s="254"/>
      <c r="C2240" s="255"/>
      <c r="D2240" s="256"/>
      <c r="E2240" s="257"/>
      <c r="F2240" s="257"/>
      <c r="G2240" s="258"/>
      <c r="H2240" s="259"/>
      <c r="I2240" s="16"/>
      <c r="J2240" s="5" t="str">
        <f t="shared" si="283"/>
        <v/>
      </c>
      <c r="K2240" s="2"/>
      <c r="O2240" s="5" t="str">
        <f t="shared" si="281"/>
        <v/>
      </c>
      <c r="Q2240" s="5" t="str">
        <f t="shared" si="284"/>
        <v/>
      </c>
      <c r="S2240" s="5" t="str">
        <f t="shared" si="282"/>
        <v/>
      </c>
      <c r="U2240" s="64" t="str">
        <f>IF($D2240="","", IF(COUNTIF('Intro &amp; Setup'!$AW$49:$AW$88, $D2240)&gt;0, "BH", TEXT($D2240, "ddd")))</f>
        <v/>
      </c>
      <c r="V2240" s="65" t="str">
        <f>IF($G2240="", "", IF(COUNTIF('Intro &amp; Setup'!$AW$49:$AW$88, $G2240)&gt;0, "BH", TEXT($G2240, "ddd")))</f>
        <v/>
      </c>
      <c r="W2240" s="64" t="str">
        <f t="shared" si="285"/>
        <v/>
      </c>
      <c r="X2240" s="65" t="str">
        <f t="shared" si="286"/>
        <v/>
      </c>
      <c r="Y2240" s="64" t="str">
        <f>IF(F2240="", "", IF(OR(F2240&lt;'Intro &amp; Setup'!$Z$20, F2240&gt;'Intro &amp; Setup'!$Z$22), "X", ""))</f>
        <v/>
      </c>
      <c r="Z2240" s="65" t="str">
        <f>IF(G2240="", "", IF(OR(G2240&lt;'Intro &amp; Setup'!$Z$20, G2240&gt;'Intro &amp; Setup'!$Z$22), "X", ""))</f>
        <v/>
      </c>
      <c r="AB2240" s="58" t="str">
        <f t="shared" si="287"/>
        <v/>
      </c>
      <c r="AC2240" s="59" t="str">
        <f t="shared" si="288"/>
        <v/>
      </c>
      <c r="AE2240" s="5" t="str">
        <f>IF(OR($AB2240="", $AC2240=""), "", IF($H2240=$M$3, "", IF(OR(AE$7&lt;$AB2240, $AC2240&lt;AE$6),"", MAX(AE$10:AE2239)+1)))</f>
        <v/>
      </c>
      <c r="AF2240" s="5" t="str">
        <f>IF(OR($AB2240="", $AC2240=""), "", IF($H2240=$M$3, "", IF(OR(AF$7&lt;$AB2240, $AC2240&lt;AF$6),"", MAX(AF$10:AF2239)+1)))</f>
        <v/>
      </c>
      <c r="AG2240" s="5" t="str">
        <f>IF(OR($AB2240="", $AC2240=""), "", IF($H2240=$M$3, "", IF(OR(AG$7&lt;$AB2240, $AC2240&lt;AG$6),"", MAX(AG$10:AG2239)+1)))</f>
        <v/>
      </c>
      <c r="AH2240" s="5" t="str">
        <f>IF(OR($AB2240="", $AC2240=""), "", IF($H2240=$M$3, "", IF(OR(AH$7&lt;$AB2240, $AC2240&lt;AH$6),"", MAX(AH$10:AH2239)+1)))</f>
        <v/>
      </c>
      <c r="AI2240" s="5" t="str">
        <f>IF(OR($AB2240="", $AC2240=""), "", IF($H2240=$M$3, "", IF(OR(AI$7&lt;$AB2240, $AC2240&lt;AI$6),"", MAX(AI$10:AI2239)+1)))</f>
        <v/>
      </c>
      <c r="AJ2240" s="5" t="str">
        <f>IF(OR($AB2240="", $AC2240=""), "", IF($H2240=$M$3, "", IF(OR(AJ$7&lt;$AB2240, $AC2240&lt;AJ$6),"", MAX(AJ$10:AJ2239)+1)))</f>
        <v/>
      </c>
      <c r="AK2240" s="5" t="str">
        <f>IF(OR($AB2240="", $AC2240=""), "", IF($H2240=$M$3, "", IF(OR(AK$7&lt;$AB2240, $AC2240&lt;AK$6),"", MAX(AK$10:AK2239)+1)))</f>
        <v/>
      </c>
      <c r="AL2240" s="5" t="str">
        <f>IF(OR($AB2240="", $AC2240=""), "", IF($H2240=$M$3, "", IF(OR(AL$7&lt;$AB2240, $AC2240&lt;AL$6),"", MAX(AL$10:AL2239)+1)))</f>
        <v/>
      </c>
      <c r="AM2240" s="5" t="str">
        <f>IF(OR($AB2240="", $AC2240=""), "", IF($H2240=$M$3, "", IF(OR(AM$7&lt;$AB2240, $AC2240&lt;AM$6),"", MAX(AM$10:AM2239)+1)))</f>
        <v/>
      </c>
      <c r="AN2240" s="5" t="str">
        <f>IF(OR($AB2240="", $AC2240=""), "", IF($H2240=$M$3, "", IF(OR(AN$7&lt;$AB2240, $AC2240&lt;AN$6),"", MAX(AN$10:AN2239)+1)))</f>
        <v/>
      </c>
      <c r="AO2240" s="5" t="str">
        <f>IF(OR($AB2240="", $AC2240=""), "", IF($H2240=$M$3, "", IF(OR(AO$7&lt;$AB2240, $AC2240&lt;AO$6),"", MAX(AO$10:AO2239)+1)))</f>
        <v/>
      </c>
      <c r="AP2240" s="5" t="str">
        <f>IF(OR($AB2240="", $AC2240=""), "", IF($H2240=$M$3, "", IF(OR(AP$7&lt;$AB2240, $AC2240&lt;AP$6),"", MAX(AP$10:AP2239)+1)))</f>
        <v/>
      </c>
      <c r="AQ2240" s="5" t="str">
        <f>IF(OR($AB2240="", $AC2240=""), "", IF($H2240=$M$3, "", IF(OR(AQ$7&lt;$AB2240, $AC2240&lt;AQ$6),"", MAX(AQ$10:AQ2239)+1)))</f>
        <v/>
      </c>
      <c r="AR2240" s="5" t="str">
        <f>IF(OR($AB2240="", $AC2240=""), "", IF($H2240=$M$3, "", IF(OR(AR$7&lt;$AB2240, $AC2240&lt;AR$6),"", MAX(AR$10:AR2239)+1)))</f>
        <v/>
      </c>
      <c r="AS2240" s="5" t="str">
        <f>IF(OR($AB2240="", $AC2240=""), "", IF($H2240=$M$3, "", IF(OR(AS$7&lt;$AB2240, $AC2240&lt;AS$6),"", MAX(AS$10:AS2239)+1)))</f>
        <v/>
      </c>
      <c r="AT2240" s="5" t="str">
        <f>IF(OR($AB2240="", $AC2240=""), "", IF($H2240=$M$3, "", IF(OR(AT$7&lt;$AB2240, $AC2240&lt;AT$6),"", MAX(AT$10:AT2239)+1)))</f>
        <v/>
      </c>
      <c r="AU2240" s="5" t="str">
        <f>IF(OR($AB2240="", $AC2240=""), "", IF($H2240=$M$3, "", IF(OR(AU$7&lt;$AB2240, $AC2240&lt;AU$6),"", MAX(AU$10:AU2239)+1)))</f>
        <v/>
      </c>
      <c r="AV2240" s="5" t="str">
        <f>IF(OR($AB2240="", $AC2240=""), "", IF($H2240=$M$3, "", IF(OR(AV$7&lt;$AB2240, $AC2240&lt;AV$6),"", MAX(AV$10:AV2239)+1)))</f>
        <v/>
      </c>
      <c r="AW2240" s="5" t="str">
        <f>IF(OR($AB2240="", $AC2240=""), "", IF($H2240=$M$3, "", IF(OR(AW$7&lt;$AB2240, $AC2240&lt;AW$6),"", MAX(AW$10:AW2239)+1)))</f>
        <v/>
      </c>
      <c r="AX2240" s="5" t="str">
        <f>IF(OR($AB2240="", $AC2240=""), "", IF($H2240=$M$3, "", IF(OR(AX$7&lt;$AB2240, $AC2240&lt;AX$6),"", MAX(AX$10:AX2239)+1)))</f>
        <v/>
      </c>
      <c r="AY2240" s="5" t="str">
        <f>IF(OR($AB2240="", $AC2240=""), "", IF($H2240=$M$3, "", IF(OR(AY$7&lt;$AB2240, $AC2240&lt;AY$6),"", MAX(AY$10:AY2239)+1)))</f>
        <v/>
      </c>
      <c r="AZ2240" s="5" t="str">
        <f>IF(OR($AB2240="", $AC2240=""), "", IF($H2240=$M$3, "", IF(OR(AZ$7&lt;$AB2240, $AC2240&lt;AZ$6),"", MAX(AZ$10:AZ2239)+1)))</f>
        <v/>
      </c>
      <c r="BA2240" s="5" t="str">
        <f>IF(OR($AB2240="", $AC2240=""), "", IF($H2240=$M$3, "", IF(OR(BA$7&lt;$AB2240, $AC2240&lt;BA$6),"", MAX(BA$10:BA2239)+1)))</f>
        <v/>
      </c>
      <c r="BB2240" s="5" t="str">
        <f>IF(OR($AB2240="", $AC2240=""), "", IF($H2240=$M$3, "", IF(OR(BB$7&lt;$AB2240, $AC2240&lt;BB$6),"", MAX(BB$10:BB2239)+1)))</f>
        <v/>
      </c>
      <c r="BC2240" s="5" t="str">
        <f>IF(OR($AB2240="", $AC2240=""), "", IF($H2240=$M$3, "", IF(OR(BC$7&lt;$AB2240, $AC2240&lt;BC$6),"", MAX(BC$10:BC2239)+1)))</f>
        <v/>
      </c>
      <c r="BD2240" s="5" t="str">
        <f>IF(OR($AB2240="", $AC2240=""), "", IF($H2240=$M$3, "", IF(OR(BD$7&lt;$AB2240, $AC2240&lt;BD$6),"", MAX(BD$10:BD2239)+1)))</f>
        <v/>
      </c>
      <c r="BE2240" s="5" t="str">
        <f>IF(OR($AB2240="", $AC2240=""), "", IF($H2240=$M$3, "", IF(OR(BE$7&lt;$AB2240, $AC2240&lt;BE$6),"", MAX(BE$10:BE2239)+1)))</f>
        <v/>
      </c>
      <c r="BF2240" s="5" t="str">
        <f>IF(OR($AB2240="", $AC2240=""), "", IF($H2240=$M$3, "", IF(OR(BF$7&lt;$AB2240, $AC2240&lt;BF$6),"", MAX(BF$10:BF2239)+1)))</f>
        <v/>
      </c>
      <c r="BG2240" s="5" t="str">
        <f>IF(OR($AB2240="", $AC2240=""), "", IF($H2240=$M$3, "", IF(OR(BG$7&lt;$AB2240, $AC2240&lt;BG$6),"", MAX(BG$10:BG2239)+1)))</f>
        <v/>
      </c>
      <c r="BH2240" s="5" t="str">
        <f>IF(OR($AB2240="", $AC2240=""), "", IF($H2240=$M$3, "", IF(OR(BH$7&lt;$AB2240, $AC2240&lt;BH$6),"", MAX(BH$10:BH2239)+1)))</f>
        <v/>
      </c>
      <c r="BI2240" s="5" t="str">
        <f>IF(OR($AB2240="", $AC2240=""), "", IF($H2240=$M$3, "", IF(OR(BI$7&lt;$AB2240, $AC2240&lt;BI$6),"", MAX(BI$10:BI2239)+1)))</f>
        <v/>
      </c>
      <c r="BK2240" s="5" t="str" cm="1">
        <f t="array" aca="1" ref="BK2240" ca="1">IFERROR(INDEX($AE2240:$BI2240, $BJ2240, MATCH($BK$9, $AE$9:$BI$9, 0)), "")</f>
        <v/>
      </c>
    </row>
    <row r="2241" spans="1:63" x14ac:dyDescent="0.25">
      <c r="A2241" s="2"/>
      <c r="B2241" s="254"/>
      <c r="C2241" s="255"/>
      <c r="D2241" s="256"/>
      <c r="E2241" s="257"/>
      <c r="F2241" s="257"/>
      <c r="G2241" s="258"/>
      <c r="H2241" s="259"/>
      <c r="I2241" s="16"/>
      <c r="J2241" s="5" t="str">
        <f t="shared" si="283"/>
        <v/>
      </c>
      <c r="K2241" s="2"/>
      <c r="O2241" s="5" t="str">
        <f t="shared" si="281"/>
        <v/>
      </c>
      <c r="Q2241" s="5" t="str">
        <f t="shared" si="284"/>
        <v/>
      </c>
      <c r="S2241" s="5" t="str">
        <f t="shared" si="282"/>
        <v/>
      </c>
      <c r="U2241" s="64" t="str">
        <f>IF($D2241="","", IF(COUNTIF('Intro &amp; Setup'!$AW$49:$AW$88, $D2241)&gt;0, "BH", TEXT($D2241, "ddd")))</f>
        <v/>
      </c>
      <c r="V2241" s="65" t="str">
        <f>IF($G2241="", "", IF(COUNTIF('Intro &amp; Setup'!$AW$49:$AW$88, $G2241)&gt;0, "BH", TEXT($G2241, "ddd")))</f>
        <v/>
      </c>
      <c r="W2241" s="64" t="str">
        <f t="shared" si="285"/>
        <v/>
      </c>
      <c r="X2241" s="65" t="str">
        <f t="shared" si="286"/>
        <v/>
      </c>
      <c r="Y2241" s="64" t="str">
        <f>IF(F2241="", "", IF(OR(F2241&lt;'Intro &amp; Setup'!$Z$20, F2241&gt;'Intro &amp; Setup'!$Z$22), "X", ""))</f>
        <v/>
      </c>
      <c r="Z2241" s="65" t="str">
        <f>IF(G2241="", "", IF(OR(G2241&lt;'Intro &amp; Setup'!$Z$20, G2241&gt;'Intro &amp; Setup'!$Z$22), "X", ""))</f>
        <v/>
      </c>
      <c r="AB2241" s="58" t="str">
        <f t="shared" si="287"/>
        <v/>
      </c>
      <c r="AC2241" s="59" t="str">
        <f t="shared" si="288"/>
        <v/>
      </c>
      <c r="AE2241" s="5" t="str">
        <f>IF(OR($AB2241="", $AC2241=""), "", IF($H2241=$M$3, "", IF(OR(AE$7&lt;$AB2241, $AC2241&lt;AE$6),"", MAX(AE$10:AE2240)+1)))</f>
        <v/>
      </c>
      <c r="AF2241" s="5" t="str">
        <f>IF(OR($AB2241="", $AC2241=""), "", IF($H2241=$M$3, "", IF(OR(AF$7&lt;$AB2241, $AC2241&lt;AF$6),"", MAX(AF$10:AF2240)+1)))</f>
        <v/>
      </c>
      <c r="AG2241" s="5" t="str">
        <f>IF(OR($AB2241="", $AC2241=""), "", IF($H2241=$M$3, "", IF(OR(AG$7&lt;$AB2241, $AC2241&lt;AG$6),"", MAX(AG$10:AG2240)+1)))</f>
        <v/>
      </c>
      <c r="AH2241" s="5" t="str">
        <f>IF(OR($AB2241="", $AC2241=""), "", IF($H2241=$M$3, "", IF(OR(AH$7&lt;$AB2241, $AC2241&lt;AH$6),"", MAX(AH$10:AH2240)+1)))</f>
        <v/>
      </c>
      <c r="AI2241" s="5" t="str">
        <f>IF(OR($AB2241="", $AC2241=""), "", IF($H2241=$M$3, "", IF(OR(AI$7&lt;$AB2241, $AC2241&lt;AI$6),"", MAX(AI$10:AI2240)+1)))</f>
        <v/>
      </c>
      <c r="AJ2241" s="5" t="str">
        <f>IF(OR($AB2241="", $AC2241=""), "", IF($H2241=$M$3, "", IF(OR(AJ$7&lt;$AB2241, $AC2241&lt;AJ$6),"", MAX(AJ$10:AJ2240)+1)))</f>
        <v/>
      </c>
      <c r="AK2241" s="5" t="str">
        <f>IF(OR($AB2241="", $AC2241=""), "", IF($H2241=$M$3, "", IF(OR(AK$7&lt;$AB2241, $AC2241&lt;AK$6),"", MAX(AK$10:AK2240)+1)))</f>
        <v/>
      </c>
      <c r="AL2241" s="5" t="str">
        <f>IF(OR($AB2241="", $AC2241=""), "", IF($H2241=$M$3, "", IF(OR(AL$7&lt;$AB2241, $AC2241&lt;AL$6),"", MAX(AL$10:AL2240)+1)))</f>
        <v/>
      </c>
      <c r="AM2241" s="5" t="str">
        <f>IF(OR($AB2241="", $AC2241=""), "", IF($H2241=$M$3, "", IF(OR(AM$7&lt;$AB2241, $AC2241&lt;AM$6),"", MAX(AM$10:AM2240)+1)))</f>
        <v/>
      </c>
      <c r="AN2241" s="5" t="str">
        <f>IF(OR($AB2241="", $AC2241=""), "", IF($H2241=$M$3, "", IF(OR(AN$7&lt;$AB2241, $AC2241&lt;AN$6),"", MAX(AN$10:AN2240)+1)))</f>
        <v/>
      </c>
      <c r="AO2241" s="5" t="str">
        <f>IF(OR($AB2241="", $AC2241=""), "", IF($H2241=$M$3, "", IF(OR(AO$7&lt;$AB2241, $AC2241&lt;AO$6),"", MAX(AO$10:AO2240)+1)))</f>
        <v/>
      </c>
      <c r="AP2241" s="5" t="str">
        <f>IF(OR($AB2241="", $AC2241=""), "", IF($H2241=$M$3, "", IF(OR(AP$7&lt;$AB2241, $AC2241&lt;AP$6),"", MAX(AP$10:AP2240)+1)))</f>
        <v/>
      </c>
      <c r="AQ2241" s="5" t="str">
        <f>IF(OR($AB2241="", $AC2241=""), "", IF($H2241=$M$3, "", IF(OR(AQ$7&lt;$AB2241, $AC2241&lt;AQ$6),"", MAX(AQ$10:AQ2240)+1)))</f>
        <v/>
      </c>
      <c r="AR2241" s="5" t="str">
        <f>IF(OR($AB2241="", $AC2241=""), "", IF($H2241=$M$3, "", IF(OR(AR$7&lt;$AB2241, $AC2241&lt;AR$6),"", MAX(AR$10:AR2240)+1)))</f>
        <v/>
      </c>
      <c r="AS2241" s="5" t="str">
        <f>IF(OR($AB2241="", $AC2241=""), "", IF($H2241=$M$3, "", IF(OR(AS$7&lt;$AB2241, $AC2241&lt;AS$6),"", MAX(AS$10:AS2240)+1)))</f>
        <v/>
      </c>
      <c r="AT2241" s="5" t="str">
        <f>IF(OR($AB2241="", $AC2241=""), "", IF($H2241=$M$3, "", IF(OR(AT$7&lt;$AB2241, $AC2241&lt;AT$6),"", MAX(AT$10:AT2240)+1)))</f>
        <v/>
      </c>
      <c r="AU2241" s="5" t="str">
        <f>IF(OR($AB2241="", $AC2241=""), "", IF($H2241=$M$3, "", IF(OR(AU$7&lt;$AB2241, $AC2241&lt;AU$6),"", MAX(AU$10:AU2240)+1)))</f>
        <v/>
      </c>
      <c r="AV2241" s="5" t="str">
        <f>IF(OR($AB2241="", $AC2241=""), "", IF($H2241=$M$3, "", IF(OR(AV$7&lt;$AB2241, $AC2241&lt;AV$6),"", MAX(AV$10:AV2240)+1)))</f>
        <v/>
      </c>
      <c r="AW2241" s="5" t="str">
        <f>IF(OR($AB2241="", $AC2241=""), "", IF($H2241=$M$3, "", IF(OR(AW$7&lt;$AB2241, $AC2241&lt;AW$6),"", MAX(AW$10:AW2240)+1)))</f>
        <v/>
      </c>
      <c r="AX2241" s="5" t="str">
        <f>IF(OR($AB2241="", $AC2241=""), "", IF($H2241=$M$3, "", IF(OR(AX$7&lt;$AB2241, $AC2241&lt;AX$6),"", MAX(AX$10:AX2240)+1)))</f>
        <v/>
      </c>
      <c r="AY2241" s="5" t="str">
        <f>IF(OR($AB2241="", $AC2241=""), "", IF($H2241=$M$3, "", IF(OR(AY$7&lt;$AB2241, $AC2241&lt;AY$6),"", MAX(AY$10:AY2240)+1)))</f>
        <v/>
      </c>
      <c r="AZ2241" s="5" t="str">
        <f>IF(OR($AB2241="", $AC2241=""), "", IF($H2241=$M$3, "", IF(OR(AZ$7&lt;$AB2241, $AC2241&lt;AZ$6),"", MAX(AZ$10:AZ2240)+1)))</f>
        <v/>
      </c>
      <c r="BA2241" s="5" t="str">
        <f>IF(OR($AB2241="", $AC2241=""), "", IF($H2241=$M$3, "", IF(OR(BA$7&lt;$AB2241, $AC2241&lt;BA$6),"", MAX(BA$10:BA2240)+1)))</f>
        <v/>
      </c>
      <c r="BB2241" s="5" t="str">
        <f>IF(OR($AB2241="", $AC2241=""), "", IF($H2241=$M$3, "", IF(OR(BB$7&lt;$AB2241, $AC2241&lt;BB$6),"", MAX(BB$10:BB2240)+1)))</f>
        <v/>
      </c>
      <c r="BC2241" s="5" t="str">
        <f>IF(OR($AB2241="", $AC2241=""), "", IF($H2241=$M$3, "", IF(OR(BC$7&lt;$AB2241, $AC2241&lt;BC$6),"", MAX(BC$10:BC2240)+1)))</f>
        <v/>
      </c>
      <c r="BD2241" s="5" t="str">
        <f>IF(OR($AB2241="", $AC2241=""), "", IF($H2241=$M$3, "", IF(OR(BD$7&lt;$AB2241, $AC2241&lt;BD$6),"", MAX(BD$10:BD2240)+1)))</f>
        <v/>
      </c>
      <c r="BE2241" s="5" t="str">
        <f>IF(OR($AB2241="", $AC2241=""), "", IF($H2241=$M$3, "", IF(OR(BE$7&lt;$AB2241, $AC2241&lt;BE$6),"", MAX(BE$10:BE2240)+1)))</f>
        <v/>
      </c>
      <c r="BF2241" s="5" t="str">
        <f>IF(OR($AB2241="", $AC2241=""), "", IF($H2241=$M$3, "", IF(OR(BF$7&lt;$AB2241, $AC2241&lt;BF$6),"", MAX(BF$10:BF2240)+1)))</f>
        <v/>
      </c>
      <c r="BG2241" s="5" t="str">
        <f>IF(OR($AB2241="", $AC2241=""), "", IF($H2241=$M$3, "", IF(OR(BG$7&lt;$AB2241, $AC2241&lt;BG$6),"", MAX(BG$10:BG2240)+1)))</f>
        <v/>
      </c>
      <c r="BH2241" s="5" t="str">
        <f>IF(OR($AB2241="", $AC2241=""), "", IF($H2241=$M$3, "", IF(OR(BH$7&lt;$AB2241, $AC2241&lt;BH$6),"", MAX(BH$10:BH2240)+1)))</f>
        <v/>
      </c>
      <c r="BI2241" s="5" t="str">
        <f>IF(OR($AB2241="", $AC2241=""), "", IF($H2241=$M$3, "", IF(OR(BI$7&lt;$AB2241, $AC2241&lt;BI$6),"", MAX(BI$10:BI2240)+1)))</f>
        <v/>
      </c>
      <c r="BK2241" s="5" t="str" cm="1">
        <f t="array" aca="1" ref="BK2241" ca="1">IFERROR(INDEX($AE2241:$BI2241, $BJ2241, MATCH($BK$9, $AE$9:$BI$9, 0)), "")</f>
        <v/>
      </c>
    </row>
    <row r="2242" spans="1:63" x14ac:dyDescent="0.25">
      <c r="A2242" s="2"/>
      <c r="B2242" s="254"/>
      <c r="C2242" s="255"/>
      <c r="D2242" s="256"/>
      <c r="E2242" s="257"/>
      <c r="F2242" s="257"/>
      <c r="G2242" s="258"/>
      <c r="H2242" s="259"/>
      <c r="I2242" s="16"/>
      <c r="J2242" s="5" t="str">
        <f t="shared" si="283"/>
        <v/>
      </c>
      <c r="K2242" s="2"/>
      <c r="O2242" s="5" t="str">
        <f t="shared" si="281"/>
        <v/>
      </c>
      <c r="Q2242" s="5" t="str">
        <f t="shared" si="284"/>
        <v/>
      </c>
      <c r="S2242" s="5" t="str">
        <f t="shared" si="282"/>
        <v/>
      </c>
      <c r="U2242" s="64" t="str">
        <f>IF($D2242="","", IF(COUNTIF('Intro &amp; Setup'!$AW$49:$AW$88, $D2242)&gt;0, "BH", TEXT($D2242, "ddd")))</f>
        <v/>
      </c>
      <c r="V2242" s="65" t="str">
        <f>IF($G2242="", "", IF(COUNTIF('Intro &amp; Setup'!$AW$49:$AW$88, $G2242)&gt;0, "BH", TEXT($G2242, "ddd")))</f>
        <v/>
      </c>
      <c r="W2242" s="64" t="str">
        <f t="shared" si="285"/>
        <v/>
      </c>
      <c r="X2242" s="65" t="str">
        <f t="shared" si="286"/>
        <v/>
      </c>
      <c r="Y2242" s="64" t="str">
        <f>IF(F2242="", "", IF(OR(F2242&lt;'Intro &amp; Setup'!$Z$20, F2242&gt;'Intro &amp; Setup'!$Z$22), "X", ""))</f>
        <v/>
      </c>
      <c r="Z2242" s="65" t="str">
        <f>IF(G2242="", "", IF(OR(G2242&lt;'Intro &amp; Setup'!$Z$20, G2242&gt;'Intro &amp; Setup'!$Z$22), "X", ""))</f>
        <v/>
      </c>
      <c r="AB2242" s="58" t="str">
        <f t="shared" si="287"/>
        <v/>
      </c>
      <c r="AC2242" s="59" t="str">
        <f t="shared" si="288"/>
        <v/>
      </c>
      <c r="AE2242" s="5" t="str">
        <f>IF(OR($AB2242="", $AC2242=""), "", IF($H2242=$M$3, "", IF(OR(AE$7&lt;$AB2242, $AC2242&lt;AE$6),"", MAX(AE$10:AE2241)+1)))</f>
        <v/>
      </c>
      <c r="AF2242" s="5" t="str">
        <f>IF(OR($AB2242="", $AC2242=""), "", IF($H2242=$M$3, "", IF(OR(AF$7&lt;$AB2242, $AC2242&lt;AF$6),"", MAX(AF$10:AF2241)+1)))</f>
        <v/>
      </c>
      <c r="AG2242" s="5" t="str">
        <f>IF(OR($AB2242="", $AC2242=""), "", IF($H2242=$M$3, "", IF(OR(AG$7&lt;$AB2242, $AC2242&lt;AG$6),"", MAX(AG$10:AG2241)+1)))</f>
        <v/>
      </c>
      <c r="AH2242" s="5" t="str">
        <f>IF(OR($AB2242="", $AC2242=""), "", IF($H2242=$M$3, "", IF(OR(AH$7&lt;$AB2242, $AC2242&lt;AH$6),"", MAX(AH$10:AH2241)+1)))</f>
        <v/>
      </c>
      <c r="AI2242" s="5" t="str">
        <f>IF(OR($AB2242="", $AC2242=""), "", IF($H2242=$M$3, "", IF(OR(AI$7&lt;$AB2242, $AC2242&lt;AI$6),"", MAX(AI$10:AI2241)+1)))</f>
        <v/>
      </c>
      <c r="AJ2242" s="5" t="str">
        <f>IF(OR($AB2242="", $AC2242=""), "", IF($H2242=$M$3, "", IF(OR(AJ$7&lt;$AB2242, $AC2242&lt;AJ$6),"", MAX(AJ$10:AJ2241)+1)))</f>
        <v/>
      </c>
      <c r="AK2242" s="5" t="str">
        <f>IF(OR($AB2242="", $AC2242=""), "", IF($H2242=$M$3, "", IF(OR(AK$7&lt;$AB2242, $AC2242&lt;AK$6),"", MAX(AK$10:AK2241)+1)))</f>
        <v/>
      </c>
      <c r="AL2242" s="5" t="str">
        <f>IF(OR($AB2242="", $AC2242=""), "", IF($H2242=$M$3, "", IF(OR(AL$7&lt;$AB2242, $AC2242&lt;AL$6),"", MAX(AL$10:AL2241)+1)))</f>
        <v/>
      </c>
      <c r="AM2242" s="5" t="str">
        <f>IF(OR($AB2242="", $AC2242=""), "", IF($H2242=$M$3, "", IF(OR(AM$7&lt;$AB2242, $AC2242&lt;AM$6),"", MAX(AM$10:AM2241)+1)))</f>
        <v/>
      </c>
      <c r="AN2242" s="5" t="str">
        <f>IF(OR($AB2242="", $AC2242=""), "", IF($H2242=$M$3, "", IF(OR(AN$7&lt;$AB2242, $AC2242&lt;AN$6),"", MAX(AN$10:AN2241)+1)))</f>
        <v/>
      </c>
      <c r="AO2242" s="5" t="str">
        <f>IF(OR($AB2242="", $AC2242=""), "", IF($H2242=$M$3, "", IF(OR(AO$7&lt;$AB2242, $AC2242&lt;AO$6),"", MAX(AO$10:AO2241)+1)))</f>
        <v/>
      </c>
      <c r="AP2242" s="5" t="str">
        <f>IF(OR($AB2242="", $AC2242=""), "", IF($H2242=$M$3, "", IF(OR(AP$7&lt;$AB2242, $AC2242&lt;AP$6),"", MAX(AP$10:AP2241)+1)))</f>
        <v/>
      </c>
      <c r="AQ2242" s="5" t="str">
        <f>IF(OR($AB2242="", $AC2242=""), "", IF($H2242=$M$3, "", IF(OR(AQ$7&lt;$AB2242, $AC2242&lt;AQ$6),"", MAX(AQ$10:AQ2241)+1)))</f>
        <v/>
      </c>
      <c r="AR2242" s="5" t="str">
        <f>IF(OR($AB2242="", $AC2242=""), "", IF($H2242=$M$3, "", IF(OR(AR$7&lt;$AB2242, $AC2242&lt;AR$6),"", MAX(AR$10:AR2241)+1)))</f>
        <v/>
      </c>
      <c r="AS2242" s="5" t="str">
        <f>IF(OR($AB2242="", $AC2242=""), "", IF($H2242=$M$3, "", IF(OR(AS$7&lt;$AB2242, $AC2242&lt;AS$6),"", MAX(AS$10:AS2241)+1)))</f>
        <v/>
      </c>
      <c r="AT2242" s="5" t="str">
        <f>IF(OR($AB2242="", $AC2242=""), "", IF($H2242=$M$3, "", IF(OR(AT$7&lt;$AB2242, $AC2242&lt;AT$6),"", MAX(AT$10:AT2241)+1)))</f>
        <v/>
      </c>
      <c r="AU2242" s="5" t="str">
        <f>IF(OR($AB2242="", $AC2242=""), "", IF($H2242=$M$3, "", IF(OR(AU$7&lt;$AB2242, $AC2242&lt;AU$6),"", MAX(AU$10:AU2241)+1)))</f>
        <v/>
      </c>
      <c r="AV2242" s="5" t="str">
        <f>IF(OR($AB2242="", $AC2242=""), "", IF($H2242=$M$3, "", IF(OR(AV$7&lt;$AB2242, $AC2242&lt;AV$6),"", MAX(AV$10:AV2241)+1)))</f>
        <v/>
      </c>
      <c r="AW2242" s="5" t="str">
        <f>IF(OR($AB2242="", $AC2242=""), "", IF($H2242=$M$3, "", IF(OR(AW$7&lt;$AB2242, $AC2242&lt;AW$6),"", MAX(AW$10:AW2241)+1)))</f>
        <v/>
      </c>
      <c r="AX2242" s="5" t="str">
        <f>IF(OR($AB2242="", $AC2242=""), "", IF($H2242=$M$3, "", IF(OR(AX$7&lt;$AB2242, $AC2242&lt;AX$6),"", MAX(AX$10:AX2241)+1)))</f>
        <v/>
      </c>
      <c r="AY2242" s="5" t="str">
        <f>IF(OR($AB2242="", $AC2242=""), "", IF($H2242=$M$3, "", IF(OR(AY$7&lt;$AB2242, $AC2242&lt;AY$6),"", MAX(AY$10:AY2241)+1)))</f>
        <v/>
      </c>
      <c r="AZ2242" s="5" t="str">
        <f>IF(OR($AB2242="", $AC2242=""), "", IF($H2242=$M$3, "", IF(OR(AZ$7&lt;$AB2242, $AC2242&lt;AZ$6),"", MAX(AZ$10:AZ2241)+1)))</f>
        <v/>
      </c>
      <c r="BA2242" s="5" t="str">
        <f>IF(OR($AB2242="", $AC2242=""), "", IF($H2242=$M$3, "", IF(OR(BA$7&lt;$AB2242, $AC2242&lt;BA$6),"", MAX(BA$10:BA2241)+1)))</f>
        <v/>
      </c>
      <c r="BB2242" s="5" t="str">
        <f>IF(OR($AB2242="", $AC2242=""), "", IF($H2242=$M$3, "", IF(OR(BB$7&lt;$AB2242, $AC2242&lt;BB$6),"", MAX(BB$10:BB2241)+1)))</f>
        <v/>
      </c>
      <c r="BC2242" s="5" t="str">
        <f>IF(OR($AB2242="", $AC2242=""), "", IF($H2242=$M$3, "", IF(OR(BC$7&lt;$AB2242, $AC2242&lt;BC$6),"", MAX(BC$10:BC2241)+1)))</f>
        <v/>
      </c>
      <c r="BD2242" s="5" t="str">
        <f>IF(OR($AB2242="", $AC2242=""), "", IF($H2242=$M$3, "", IF(OR(BD$7&lt;$AB2242, $AC2242&lt;BD$6),"", MAX(BD$10:BD2241)+1)))</f>
        <v/>
      </c>
      <c r="BE2242" s="5" t="str">
        <f>IF(OR($AB2242="", $AC2242=""), "", IF($H2242=$M$3, "", IF(OR(BE$7&lt;$AB2242, $AC2242&lt;BE$6),"", MAX(BE$10:BE2241)+1)))</f>
        <v/>
      </c>
      <c r="BF2242" s="5" t="str">
        <f>IF(OR($AB2242="", $AC2242=""), "", IF($H2242=$M$3, "", IF(OR(BF$7&lt;$AB2242, $AC2242&lt;BF$6),"", MAX(BF$10:BF2241)+1)))</f>
        <v/>
      </c>
      <c r="BG2242" s="5" t="str">
        <f>IF(OR($AB2242="", $AC2242=""), "", IF($H2242=$M$3, "", IF(OR(BG$7&lt;$AB2242, $AC2242&lt;BG$6),"", MAX(BG$10:BG2241)+1)))</f>
        <v/>
      </c>
      <c r="BH2242" s="5" t="str">
        <f>IF(OR($AB2242="", $AC2242=""), "", IF($H2242=$M$3, "", IF(OR(BH$7&lt;$AB2242, $AC2242&lt;BH$6),"", MAX(BH$10:BH2241)+1)))</f>
        <v/>
      </c>
      <c r="BI2242" s="5" t="str">
        <f>IF(OR($AB2242="", $AC2242=""), "", IF($H2242=$M$3, "", IF(OR(BI$7&lt;$AB2242, $AC2242&lt;BI$6),"", MAX(BI$10:BI2241)+1)))</f>
        <v/>
      </c>
      <c r="BK2242" s="5" t="str" cm="1">
        <f t="array" aca="1" ref="BK2242" ca="1">IFERROR(INDEX($AE2242:$BI2242, $BJ2242, MATCH($BK$9, $AE$9:$BI$9, 0)), "")</f>
        <v/>
      </c>
    </row>
    <row r="2243" spans="1:63" x14ac:dyDescent="0.25">
      <c r="A2243" s="2"/>
      <c r="B2243" s="254"/>
      <c r="C2243" s="255"/>
      <c r="D2243" s="256"/>
      <c r="E2243" s="257"/>
      <c r="F2243" s="257"/>
      <c r="G2243" s="258"/>
      <c r="H2243" s="259"/>
      <c r="I2243" s="16"/>
      <c r="J2243" s="5" t="str">
        <f t="shared" si="283"/>
        <v/>
      </c>
      <c r="K2243" s="2"/>
      <c r="O2243" s="5" t="str">
        <f t="shared" si="281"/>
        <v/>
      </c>
      <c r="Q2243" s="5" t="str">
        <f t="shared" si="284"/>
        <v/>
      </c>
      <c r="S2243" s="5" t="str">
        <f t="shared" si="282"/>
        <v/>
      </c>
      <c r="U2243" s="64" t="str">
        <f>IF($D2243="","", IF(COUNTIF('Intro &amp; Setup'!$AW$49:$AW$88, $D2243)&gt;0, "BH", TEXT($D2243, "ddd")))</f>
        <v/>
      </c>
      <c r="V2243" s="65" t="str">
        <f>IF($G2243="", "", IF(COUNTIF('Intro &amp; Setup'!$AW$49:$AW$88, $G2243)&gt;0, "BH", TEXT($G2243, "ddd")))</f>
        <v/>
      </c>
      <c r="W2243" s="64" t="str">
        <f t="shared" si="285"/>
        <v/>
      </c>
      <c r="X2243" s="65" t="str">
        <f t="shared" si="286"/>
        <v/>
      </c>
      <c r="Y2243" s="64" t="str">
        <f>IF(F2243="", "", IF(OR(F2243&lt;'Intro &amp; Setup'!$Z$20, F2243&gt;'Intro &amp; Setup'!$Z$22), "X", ""))</f>
        <v/>
      </c>
      <c r="Z2243" s="65" t="str">
        <f>IF(G2243="", "", IF(OR(G2243&lt;'Intro &amp; Setup'!$Z$20, G2243&gt;'Intro &amp; Setup'!$Z$22), "X", ""))</f>
        <v/>
      </c>
      <c r="AB2243" s="58" t="str">
        <f t="shared" si="287"/>
        <v/>
      </c>
      <c r="AC2243" s="59" t="str">
        <f t="shared" si="288"/>
        <v/>
      </c>
      <c r="AE2243" s="5" t="str">
        <f>IF(OR($AB2243="", $AC2243=""), "", IF($H2243=$M$3, "", IF(OR(AE$7&lt;$AB2243, $AC2243&lt;AE$6),"", MAX(AE$10:AE2242)+1)))</f>
        <v/>
      </c>
      <c r="AF2243" s="5" t="str">
        <f>IF(OR($AB2243="", $AC2243=""), "", IF($H2243=$M$3, "", IF(OR(AF$7&lt;$AB2243, $AC2243&lt;AF$6),"", MAX(AF$10:AF2242)+1)))</f>
        <v/>
      </c>
      <c r="AG2243" s="5" t="str">
        <f>IF(OR($AB2243="", $AC2243=""), "", IF($H2243=$M$3, "", IF(OR(AG$7&lt;$AB2243, $AC2243&lt;AG$6),"", MAX(AG$10:AG2242)+1)))</f>
        <v/>
      </c>
      <c r="AH2243" s="5" t="str">
        <f>IF(OR($AB2243="", $AC2243=""), "", IF($H2243=$M$3, "", IF(OR(AH$7&lt;$AB2243, $AC2243&lt;AH$6),"", MAX(AH$10:AH2242)+1)))</f>
        <v/>
      </c>
      <c r="AI2243" s="5" t="str">
        <f>IF(OR($AB2243="", $AC2243=""), "", IF($H2243=$M$3, "", IF(OR(AI$7&lt;$AB2243, $AC2243&lt;AI$6),"", MAX(AI$10:AI2242)+1)))</f>
        <v/>
      </c>
      <c r="AJ2243" s="5" t="str">
        <f>IF(OR($AB2243="", $AC2243=""), "", IF($H2243=$M$3, "", IF(OR(AJ$7&lt;$AB2243, $AC2243&lt;AJ$6),"", MAX(AJ$10:AJ2242)+1)))</f>
        <v/>
      </c>
      <c r="AK2243" s="5" t="str">
        <f>IF(OR($AB2243="", $AC2243=""), "", IF($H2243=$M$3, "", IF(OR(AK$7&lt;$AB2243, $AC2243&lt;AK$6),"", MAX(AK$10:AK2242)+1)))</f>
        <v/>
      </c>
      <c r="AL2243" s="5" t="str">
        <f>IF(OR($AB2243="", $AC2243=""), "", IF($H2243=$M$3, "", IF(OR(AL$7&lt;$AB2243, $AC2243&lt;AL$6),"", MAX(AL$10:AL2242)+1)))</f>
        <v/>
      </c>
      <c r="AM2243" s="5" t="str">
        <f>IF(OR($AB2243="", $AC2243=""), "", IF($H2243=$M$3, "", IF(OR(AM$7&lt;$AB2243, $AC2243&lt;AM$6),"", MAX(AM$10:AM2242)+1)))</f>
        <v/>
      </c>
      <c r="AN2243" s="5" t="str">
        <f>IF(OR($AB2243="", $AC2243=""), "", IF($H2243=$M$3, "", IF(OR(AN$7&lt;$AB2243, $AC2243&lt;AN$6),"", MAX(AN$10:AN2242)+1)))</f>
        <v/>
      </c>
      <c r="AO2243" s="5" t="str">
        <f>IF(OR($AB2243="", $AC2243=""), "", IF($H2243=$M$3, "", IF(OR(AO$7&lt;$AB2243, $AC2243&lt;AO$6),"", MAX(AO$10:AO2242)+1)))</f>
        <v/>
      </c>
      <c r="AP2243" s="5" t="str">
        <f>IF(OR($AB2243="", $AC2243=""), "", IF($H2243=$M$3, "", IF(OR(AP$7&lt;$AB2243, $AC2243&lt;AP$6),"", MAX(AP$10:AP2242)+1)))</f>
        <v/>
      </c>
      <c r="AQ2243" s="5" t="str">
        <f>IF(OR($AB2243="", $AC2243=""), "", IF($H2243=$M$3, "", IF(OR(AQ$7&lt;$AB2243, $AC2243&lt;AQ$6),"", MAX(AQ$10:AQ2242)+1)))</f>
        <v/>
      </c>
      <c r="AR2243" s="5" t="str">
        <f>IF(OR($AB2243="", $AC2243=""), "", IF($H2243=$M$3, "", IF(OR(AR$7&lt;$AB2243, $AC2243&lt;AR$6),"", MAX(AR$10:AR2242)+1)))</f>
        <v/>
      </c>
      <c r="AS2243" s="5" t="str">
        <f>IF(OR($AB2243="", $AC2243=""), "", IF($H2243=$M$3, "", IF(OR(AS$7&lt;$AB2243, $AC2243&lt;AS$6),"", MAX(AS$10:AS2242)+1)))</f>
        <v/>
      </c>
      <c r="AT2243" s="5" t="str">
        <f>IF(OR($AB2243="", $AC2243=""), "", IF($H2243=$M$3, "", IF(OR(AT$7&lt;$AB2243, $AC2243&lt;AT$6),"", MAX(AT$10:AT2242)+1)))</f>
        <v/>
      </c>
      <c r="AU2243" s="5" t="str">
        <f>IF(OR($AB2243="", $AC2243=""), "", IF($H2243=$M$3, "", IF(OR(AU$7&lt;$AB2243, $AC2243&lt;AU$6),"", MAX(AU$10:AU2242)+1)))</f>
        <v/>
      </c>
      <c r="AV2243" s="5" t="str">
        <f>IF(OR($AB2243="", $AC2243=""), "", IF($H2243=$M$3, "", IF(OR(AV$7&lt;$AB2243, $AC2243&lt;AV$6),"", MAX(AV$10:AV2242)+1)))</f>
        <v/>
      </c>
      <c r="AW2243" s="5" t="str">
        <f>IF(OR($AB2243="", $AC2243=""), "", IF($H2243=$M$3, "", IF(OR(AW$7&lt;$AB2243, $AC2243&lt;AW$6),"", MAX(AW$10:AW2242)+1)))</f>
        <v/>
      </c>
      <c r="AX2243" s="5" t="str">
        <f>IF(OR($AB2243="", $AC2243=""), "", IF($H2243=$M$3, "", IF(OR(AX$7&lt;$AB2243, $AC2243&lt;AX$6),"", MAX(AX$10:AX2242)+1)))</f>
        <v/>
      </c>
      <c r="AY2243" s="5" t="str">
        <f>IF(OR($AB2243="", $AC2243=""), "", IF($H2243=$M$3, "", IF(OR(AY$7&lt;$AB2243, $AC2243&lt;AY$6),"", MAX(AY$10:AY2242)+1)))</f>
        <v/>
      </c>
      <c r="AZ2243" s="5" t="str">
        <f>IF(OR($AB2243="", $AC2243=""), "", IF($H2243=$M$3, "", IF(OR(AZ$7&lt;$AB2243, $AC2243&lt;AZ$6),"", MAX(AZ$10:AZ2242)+1)))</f>
        <v/>
      </c>
      <c r="BA2243" s="5" t="str">
        <f>IF(OR($AB2243="", $AC2243=""), "", IF($H2243=$M$3, "", IF(OR(BA$7&lt;$AB2243, $AC2243&lt;BA$6),"", MAX(BA$10:BA2242)+1)))</f>
        <v/>
      </c>
      <c r="BB2243" s="5" t="str">
        <f>IF(OR($AB2243="", $AC2243=""), "", IF($H2243=$M$3, "", IF(OR(BB$7&lt;$AB2243, $AC2243&lt;BB$6),"", MAX(BB$10:BB2242)+1)))</f>
        <v/>
      </c>
      <c r="BC2243" s="5" t="str">
        <f>IF(OR($AB2243="", $AC2243=""), "", IF($H2243=$M$3, "", IF(OR(BC$7&lt;$AB2243, $AC2243&lt;BC$6),"", MAX(BC$10:BC2242)+1)))</f>
        <v/>
      </c>
      <c r="BD2243" s="5" t="str">
        <f>IF(OR($AB2243="", $AC2243=""), "", IF($H2243=$M$3, "", IF(OR(BD$7&lt;$AB2243, $AC2243&lt;BD$6),"", MAX(BD$10:BD2242)+1)))</f>
        <v/>
      </c>
      <c r="BE2243" s="5" t="str">
        <f>IF(OR($AB2243="", $AC2243=""), "", IF($H2243=$M$3, "", IF(OR(BE$7&lt;$AB2243, $AC2243&lt;BE$6),"", MAX(BE$10:BE2242)+1)))</f>
        <v/>
      </c>
      <c r="BF2243" s="5" t="str">
        <f>IF(OR($AB2243="", $AC2243=""), "", IF($H2243=$M$3, "", IF(OR(BF$7&lt;$AB2243, $AC2243&lt;BF$6),"", MAX(BF$10:BF2242)+1)))</f>
        <v/>
      </c>
      <c r="BG2243" s="5" t="str">
        <f>IF(OR($AB2243="", $AC2243=""), "", IF($H2243=$M$3, "", IF(OR(BG$7&lt;$AB2243, $AC2243&lt;BG$6),"", MAX(BG$10:BG2242)+1)))</f>
        <v/>
      </c>
      <c r="BH2243" s="5" t="str">
        <f>IF(OR($AB2243="", $AC2243=""), "", IF($H2243=$M$3, "", IF(OR(BH$7&lt;$AB2243, $AC2243&lt;BH$6),"", MAX(BH$10:BH2242)+1)))</f>
        <v/>
      </c>
      <c r="BI2243" s="5" t="str">
        <f>IF(OR($AB2243="", $AC2243=""), "", IF($H2243=$M$3, "", IF(OR(BI$7&lt;$AB2243, $AC2243&lt;BI$6),"", MAX(BI$10:BI2242)+1)))</f>
        <v/>
      </c>
      <c r="BK2243" s="5" t="str" cm="1">
        <f t="array" aca="1" ref="BK2243" ca="1">IFERROR(INDEX($AE2243:$BI2243, $BJ2243, MATCH($BK$9, $AE$9:$BI$9, 0)), "")</f>
        <v/>
      </c>
    </row>
    <row r="2244" spans="1:63" x14ac:dyDescent="0.25">
      <c r="A2244" s="2"/>
      <c r="B2244" s="254"/>
      <c r="C2244" s="255"/>
      <c r="D2244" s="256"/>
      <c r="E2244" s="257"/>
      <c r="F2244" s="257"/>
      <c r="G2244" s="258"/>
      <c r="H2244" s="259"/>
      <c r="I2244" s="16"/>
      <c r="J2244" s="5" t="str">
        <f t="shared" si="283"/>
        <v/>
      </c>
      <c r="K2244" s="2"/>
      <c r="O2244" s="5" t="str">
        <f t="shared" si="281"/>
        <v/>
      </c>
      <c r="Q2244" s="5" t="str">
        <f t="shared" si="284"/>
        <v/>
      </c>
      <c r="S2244" s="5" t="str">
        <f t="shared" si="282"/>
        <v/>
      </c>
      <c r="U2244" s="64" t="str">
        <f>IF($D2244="","", IF(COUNTIF('Intro &amp; Setup'!$AW$49:$AW$88, $D2244)&gt;0, "BH", TEXT($D2244, "ddd")))</f>
        <v/>
      </c>
      <c r="V2244" s="65" t="str">
        <f>IF($G2244="", "", IF(COUNTIF('Intro &amp; Setup'!$AW$49:$AW$88, $G2244)&gt;0, "BH", TEXT($G2244, "ddd")))</f>
        <v/>
      </c>
      <c r="W2244" s="64" t="str">
        <f t="shared" si="285"/>
        <v/>
      </c>
      <c r="X2244" s="65" t="str">
        <f t="shared" si="286"/>
        <v/>
      </c>
      <c r="Y2244" s="64" t="str">
        <f>IF(F2244="", "", IF(OR(F2244&lt;'Intro &amp; Setup'!$Z$20, F2244&gt;'Intro &amp; Setup'!$Z$22), "X", ""))</f>
        <v/>
      </c>
      <c r="Z2244" s="65" t="str">
        <f>IF(G2244="", "", IF(OR(G2244&lt;'Intro &amp; Setup'!$Z$20, G2244&gt;'Intro &amp; Setup'!$Z$22), "X", ""))</f>
        <v/>
      </c>
      <c r="AB2244" s="58" t="str">
        <f t="shared" si="287"/>
        <v/>
      </c>
      <c r="AC2244" s="59" t="str">
        <f t="shared" si="288"/>
        <v/>
      </c>
      <c r="AE2244" s="5" t="str">
        <f>IF(OR($AB2244="", $AC2244=""), "", IF($H2244=$M$3, "", IF(OR(AE$7&lt;$AB2244, $AC2244&lt;AE$6),"", MAX(AE$10:AE2243)+1)))</f>
        <v/>
      </c>
      <c r="AF2244" s="5" t="str">
        <f>IF(OR($AB2244="", $AC2244=""), "", IF($H2244=$M$3, "", IF(OR(AF$7&lt;$AB2244, $AC2244&lt;AF$6),"", MAX(AF$10:AF2243)+1)))</f>
        <v/>
      </c>
      <c r="AG2244" s="5" t="str">
        <f>IF(OR($AB2244="", $AC2244=""), "", IF($H2244=$M$3, "", IF(OR(AG$7&lt;$AB2244, $AC2244&lt;AG$6),"", MAX(AG$10:AG2243)+1)))</f>
        <v/>
      </c>
      <c r="AH2244" s="5" t="str">
        <f>IF(OR($AB2244="", $AC2244=""), "", IF($H2244=$M$3, "", IF(OR(AH$7&lt;$AB2244, $AC2244&lt;AH$6),"", MAX(AH$10:AH2243)+1)))</f>
        <v/>
      </c>
      <c r="AI2244" s="5" t="str">
        <f>IF(OR($AB2244="", $AC2244=""), "", IF($H2244=$M$3, "", IF(OR(AI$7&lt;$AB2244, $AC2244&lt;AI$6),"", MAX(AI$10:AI2243)+1)))</f>
        <v/>
      </c>
      <c r="AJ2244" s="5" t="str">
        <f>IF(OR($AB2244="", $AC2244=""), "", IF($H2244=$M$3, "", IF(OR(AJ$7&lt;$AB2244, $AC2244&lt;AJ$6),"", MAX(AJ$10:AJ2243)+1)))</f>
        <v/>
      </c>
      <c r="AK2244" s="5" t="str">
        <f>IF(OR($AB2244="", $AC2244=""), "", IF($H2244=$M$3, "", IF(OR(AK$7&lt;$AB2244, $AC2244&lt;AK$6),"", MAX(AK$10:AK2243)+1)))</f>
        <v/>
      </c>
      <c r="AL2244" s="5" t="str">
        <f>IF(OR($AB2244="", $AC2244=""), "", IF($H2244=$M$3, "", IF(OR(AL$7&lt;$AB2244, $AC2244&lt;AL$6),"", MAX(AL$10:AL2243)+1)))</f>
        <v/>
      </c>
      <c r="AM2244" s="5" t="str">
        <f>IF(OR($AB2244="", $AC2244=""), "", IF($H2244=$M$3, "", IF(OR(AM$7&lt;$AB2244, $AC2244&lt;AM$6),"", MAX(AM$10:AM2243)+1)))</f>
        <v/>
      </c>
      <c r="AN2244" s="5" t="str">
        <f>IF(OR($AB2244="", $AC2244=""), "", IF($H2244=$M$3, "", IF(OR(AN$7&lt;$AB2244, $AC2244&lt;AN$6),"", MAX(AN$10:AN2243)+1)))</f>
        <v/>
      </c>
      <c r="AO2244" s="5" t="str">
        <f>IF(OR($AB2244="", $AC2244=""), "", IF($H2244=$M$3, "", IF(OR(AO$7&lt;$AB2244, $AC2244&lt;AO$6),"", MAX(AO$10:AO2243)+1)))</f>
        <v/>
      </c>
      <c r="AP2244" s="5" t="str">
        <f>IF(OR($AB2244="", $AC2244=""), "", IF($H2244=$M$3, "", IF(OR(AP$7&lt;$AB2244, $AC2244&lt;AP$6),"", MAX(AP$10:AP2243)+1)))</f>
        <v/>
      </c>
      <c r="AQ2244" s="5" t="str">
        <f>IF(OR($AB2244="", $AC2244=""), "", IF($H2244=$M$3, "", IF(OR(AQ$7&lt;$AB2244, $AC2244&lt;AQ$6),"", MAX(AQ$10:AQ2243)+1)))</f>
        <v/>
      </c>
      <c r="AR2244" s="5" t="str">
        <f>IF(OR($AB2244="", $AC2244=""), "", IF($H2244=$M$3, "", IF(OR(AR$7&lt;$AB2244, $AC2244&lt;AR$6),"", MAX(AR$10:AR2243)+1)))</f>
        <v/>
      </c>
      <c r="AS2244" s="5" t="str">
        <f>IF(OR($AB2244="", $AC2244=""), "", IF($H2244=$M$3, "", IF(OR(AS$7&lt;$AB2244, $AC2244&lt;AS$6),"", MAX(AS$10:AS2243)+1)))</f>
        <v/>
      </c>
      <c r="AT2244" s="5" t="str">
        <f>IF(OR($AB2244="", $AC2244=""), "", IF($H2244=$M$3, "", IF(OR(AT$7&lt;$AB2244, $AC2244&lt;AT$6),"", MAX(AT$10:AT2243)+1)))</f>
        <v/>
      </c>
      <c r="AU2244" s="5" t="str">
        <f>IF(OR($AB2244="", $AC2244=""), "", IF($H2244=$M$3, "", IF(OR(AU$7&lt;$AB2244, $AC2244&lt;AU$6),"", MAX(AU$10:AU2243)+1)))</f>
        <v/>
      </c>
      <c r="AV2244" s="5" t="str">
        <f>IF(OR($AB2244="", $AC2244=""), "", IF($H2244=$M$3, "", IF(OR(AV$7&lt;$AB2244, $AC2244&lt;AV$6),"", MAX(AV$10:AV2243)+1)))</f>
        <v/>
      </c>
      <c r="AW2244" s="5" t="str">
        <f>IF(OR($AB2244="", $AC2244=""), "", IF($H2244=$M$3, "", IF(OR(AW$7&lt;$AB2244, $AC2244&lt;AW$6),"", MAX(AW$10:AW2243)+1)))</f>
        <v/>
      </c>
      <c r="AX2244" s="5" t="str">
        <f>IF(OR($AB2244="", $AC2244=""), "", IF($H2244=$M$3, "", IF(OR(AX$7&lt;$AB2244, $AC2244&lt;AX$6),"", MAX(AX$10:AX2243)+1)))</f>
        <v/>
      </c>
      <c r="AY2244" s="5" t="str">
        <f>IF(OR($AB2244="", $AC2244=""), "", IF($H2244=$M$3, "", IF(OR(AY$7&lt;$AB2244, $AC2244&lt;AY$6),"", MAX(AY$10:AY2243)+1)))</f>
        <v/>
      </c>
      <c r="AZ2244" s="5" t="str">
        <f>IF(OR($AB2244="", $AC2244=""), "", IF($H2244=$M$3, "", IF(OR(AZ$7&lt;$AB2244, $AC2244&lt;AZ$6),"", MAX(AZ$10:AZ2243)+1)))</f>
        <v/>
      </c>
      <c r="BA2244" s="5" t="str">
        <f>IF(OR($AB2244="", $AC2244=""), "", IF($H2244=$M$3, "", IF(OR(BA$7&lt;$AB2244, $AC2244&lt;BA$6),"", MAX(BA$10:BA2243)+1)))</f>
        <v/>
      </c>
      <c r="BB2244" s="5" t="str">
        <f>IF(OR($AB2244="", $AC2244=""), "", IF($H2244=$M$3, "", IF(OR(BB$7&lt;$AB2244, $AC2244&lt;BB$6),"", MAX(BB$10:BB2243)+1)))</f>
        <v/>
      </c>
      <c r="BC2244" s="5" t="str">
        <f>IF(OR($AB2244="", $AC2244=""), "", IF($H2244=$M$3, "", IF(OR(BC$7&lt;$AB2244, $AC2244&lt;BC$6),"", MAX(BC$10:BC2243)+1)))</f>
        <v/>
      </c>
      <c r="BD2244" s="5" t="str">
        <f>IF(OR($AB2244="", $AC2244=""), "", IF($H2244=$M$3, "", IF(OR(BD$7&lt;$AB2244, $AC2244&lt;BD$6),"", MAX(BD$10:BD2243)+1)))</f>
        <v/>
      </c>
      <c r="BE2244" s="5" t="str">
        <f>IF(OR($AB2244="", $AC2244=""), "", IF($H2244=$M$3, "", IF(OR(BE$7&lt;$AB2244, $AC2244&lt;BE$6),"", MAX(BE$10:BE2243)+1)))</f>
        <v/>
      </c>
      <c r="BF2244" s="5" t="str">
        <f>IF(OR($AB2244="", $AC2244=""), "", IF($H2244=$M$3, "", IF(OR(BF$7&lt;$AB2244, $AC2244&lt;BF$6),"", MAX(BF$10:BF2243)+1)))</f>
        <v/>
      </c>
      <c r="BG2244" s="5" t="str">
        <f>IF(OR($AB2244="", $AC2244=""), "", IF($H2244=$M$3, "", IF(OR(BG$7&lt;$AB2244, $AC2244&lt;BG$6),"", MAX(BG$10:BG2243)+1)))</f>
        <v/>
      </c>
      <c r="BH2244" s="5" t="str">
        <f>IF(OR($AB2244="", $AC2244=""), "", IF($H2244=$M$3, "", IF(OR(BH$7&lt;$AB2244, $AC2244&lt;BH$6),"", MAX(BH$10:BH2243)+1)))</f>
        <v/>
      </c>
      <c r="BI2244" s="5" t="str">
        <f>IF(OR($AB2244="", $AC2244=""), "", IF($H2244=$M$3, "", IF(OR(BI$7&lt;$AB2244, $AC2244&lt;BI$6),"", MAX(BI$10:BI2243)+1)))</f>
        <v/>
      </c>
      <c r="BK2244" s="5" t="str" cm="1">
        <f t="array" aca="1" ref="BK2244" ca="1">IFERROR(INDEX($AE2244:$BI2244, $BJ2244, MATCH($BK$9, $AE$9:$BI$9, 0)), "")</f>
        <v/>
      </c>
    </row>
    <row r="2245" spans="1:63" x14ac:dyDescent="0.25">
      <c r="A2245" s="2"/>
      <c r="B2245" s="254"/>
      <c r="C2245" s="255"/>
      <c r="D2245" s="256"/>
      <c r="E2245" s="257"/>
      <c r="F2245" s="257"/>
      <c r="G2245" s="258"/>
      <c r="H2245" s="259"/>
      <c r="I2245" s="16"/>
      <c r="J2245" s="5" t="str">
        <f t="shared" si="283"/>
        <v/>
      </c>
      <c r="K2245" s="2"/>
      <c r="O2245" s="5" t="str">
        <f t="shared" si="281"/>
        <v/>
      </c>
      <c r="Q2245" s="5" t="str">
        <f t="shared" si="284"/>
        <v/>
      </c>
      <c r="S2245" s="5" t="str">
        <f t="shared" si="282"/>
        <v/>
      </c>
      <c r="U2245" s="64" t="str">
        <f>IF($D2245="","", IF(COUNTIF('Intro &amp; Setup'!$AW$49:$AW$88, $D2245)&gt;0, "BH", TEXT($D2245, "ddd")))</f>
        <v/>
      </c>
      <c r="V2245" s="65" t="str">
        <f>IF($G2245="", "", IF(COUNTIF('Intro &amp; Setup'!$AW$49:$AW$88, $G2245)&gt;0, "BH", TEXT($G2245, "ddd")))</f>
        <v/>
      </c>
      <c r="W2245" s="64" t="str">
        <f t="shared" si="285"/>
        <v/>
      </c>
      <c r="X2245" s="65" t="str">
        <f t="shared" si="286"/>
        <v/>
      </c>
      <c r="Y2245" s="64" t="str">
        <f>IF(F2245="", "", IF(OR(F2245&lt;'Intro &amp; Setup'!$Z$20, F2245&gt;'Intro &amp; Setup'!$Z$22), "X", ""))</f>
        <v/>
      </c>
      <c r="Z2245" s="65" t="str">
        <f>IF(G2245="", "", IF(OR(G2245&lt;'Intro &amp; Setup'!$Z$20, G2245&gt;'Intro &amp; Setup'!$Z$22), "X", ""))</f>
        <v/>
      </c>
      <c r="AB2245" s="58" t="str">
        <f t="shared" si="287"/>
        <v/>
      </c>
      <c r="AC2245" s="59" t="str">
        <f t="shared" si="288"/>
        <v/>
      </c>
      <c r="AE2245" s="5" t="str">
        <f>IF(OR($AB2245="", $AC2245=""), "", IF($H2245=$M$3, "", IF(OR(AE$7&lt;$AB2245, $AC2245&lt;AE$6),"", MAX(AE$10:AE2244)+1)))</f>
        <v/>
      </c>
      <c r="AF2245" s="5" t="str">
        <f>IF(OR($AB2245="", $AC2245=""), "", IF($H2245=$M$3, "", IF(OR(AF$7&lt;$AB2245, $AC2245&lt;AF$6),"", MAX(AF$10:AF2244)+1)))</f>
        <v/>
      </c>
      <c r="AG2245" s="5" t="str">
        <f>IF(OR($AB2245="", $AC2245=""), "", IF($H2245=$M$3, "", IF(OR(AG$7&lt;$AB2245, $AC2245&lt;AG$6),"", MAX(AG$10:AG2244)+1)))</f>
        <v/>
      </c>
      <c r="AH2245" s="5" t="str">
        <f>IF(OR($AB2245="", $AC2245=""), "", IF($H2245=$M$3, "", IF(OR(AH$7&lt;$AB2245, $AC2245&lt;AH$6),"", MAX(AH$10:AH2244)+1)))</f>
        <v/>
      </c>
      <c r="AI2245" s="5" t="str">
        <f>IF(OR($AB2245="", $AC2245=""), "", IF($H2245=$M$3, "", IF(OR(AI$7&lt;$AB2245, $AC2245&lt;AI$6),"", MAX(AI$10:AI2244)+1)))</f>
        <v/>
      </c>
      <c r="AJ2245" s="5" t="str">
        <f>IF(OR($AB2245="", $AC2245=""), "", IF($H2245=$M$3, "", IF(OR(AJ$7&lt;$AB2245, $AC2245&lt;AJ$6),"", MAX(AJ$10:AJ2244)+1)))</f>
        <v/>
      </c>
      <c r="AK2245" s="5" t="str">
        <f>IF(OR($AB2245="", $AC2245=""), "", IF($H2245=$M$3, "", IF(OR(AK$7&lt;$AB2245, $AC2245&lt;AK$6),"", MAX(AK$10:AK2244)+1)))</f>
        <v/>
      </c>
      <c r="AL2245" s="5" t="str">
        <f>IF(OR($AB2245="", $AC2245=""), "", IF($H2245=$M$3, "", IF(OR(AL$7&lt;$AB2245, $AC2245&lt;AL$6),"", MAX(AL$10:AL2244)+1)))</f>
        <v/>
      </c>
      <c r="AM2245" s="5" t="str">
        <f>IF(OR($AB2245="", $AC2245=""), "", IF($H2245=$M$3, "", IF(OR(AM$7&lt;$AB2245, $AC2245&lt;AM$6),"", MAX(AM$10:AM2244)+1)))</f>
        <v/>
      </c>
      <c r="AN2245" s="5" t="str">
        <f>IF(OR($AB2245="", $AC2245=""), "", IF($H2245=$M$3, "", IF(OR(AN$7&lt;$AB2245, $AC2245&lt;AN$6),"", MAX(AN$10:AN2244)+1)))</f>
        <v/>
      </c>
      <c r="AO2245" s="5" t="str">
        <f>IF(OR($AB2245="", $AC2245=""), "", IF($H2245=$M$3, "", IF(OR(AO$7&lt;$AB2245, $AC2245&lt;AO$6),"", MAX(AO$10:AO2244)+1)))</f>
        <v/>
      </c>
      <c r="AP2245" s="5" t="str">
        <f>IF(OR($AB2245="", $AC2245=""), "", IF($H2245=$M$3, "", IF(OR(AP$7&lt;$AB2245, $AC2245&lt;AP$6),"", MAX(AP$10:AP2244)+1)))</f>
        <v/>
      </c>
      <c r="AQ2245" s="5" t="str">
        <f>IF(OR($AB2245="", $AC2245=""), "", IF($H2245=$M$3, "", IF(OR(AQ$7&lt;$AB2245, $AC2245&lt;AQ$6),"", MAX(AQ$10:AQ2244)+1)))</f>
        <v/>
      </c>
      <c r="AR2245" s="5" t="str">
        <f>IF(OR($AB2245="", $AC2245=""), "", IF($H2245=$M$3, "", IF(OR(AR$7&lt;$AB2245, $AC2245&lt;AR$6),"", MAX(AR$10:AR2244)+1)))</f>
        <v/>
      </c>
      <c r="AS2245" s="5" t="str">
        <f>IF(OR($AB2245="", $AC2245=""), "", IF($H2245=$M$3, "", IF(OR(AS$7&lt;$AB2245, $AC2245&lt;AS$6),"", MAX(AS$10:AS2244)+1)))</f>
        <v/>
      </c>
      <c r="AT2245" s="5" t="str">
        <f>IF(OR($AB2245="", $AC2245=""), "", IF($H2245=$M$3, "", IF(OR(AT$7&lt;$AB2245, $AC2245&lt;AT$6),"", MAX(AT$10:AT2244)+1)))</f>
        <v/>
      </c>
      <c r="AU2245" s="5" t="str">
        <f>IF(OR($AB2245="", $AC2245=""), "", IF($H2245=$M$3, "", IF(OR(AU$7&lt;$AB2245, $AC2245&lt;AU$6),"", MAX(AU$10:AU2244)+1)))</f>
        <v/>
      </c>
      <c r="AV2245" s="5" t="str">
        <f>IF(OR($AB2245="", $AC2245=""), "", IF($H2245=$M$3, "", IF(OR(AV$7&lt;$AB2245, $AC2245&lt;AV$6),"", MAX(AV$10:AV2244)+1)))</f>
        <v/>
      </c>
      <c r="AW2245" s="5" t="str">
        <f>IF(OR($AB2245="", $AC2245=""), "", IF($H2245=$M$3, "", IF(OR(AW$7&lt;$AB2245, $AC2245&lt;AW$6),"", MAX(AW$10:AW2244)+1)))</f>
        <v/>
      </c>
      <c r="AX2245" s="5" t="str">
        <f>IF(OR($AB2245="", $AC2245=""), "", IF($H2245=$M$3, "", IF(OR(AX$7&lt;$AB2245, $AC2245&lt;AX$6),"", MAX(AX$10:AX2244)+1)))</f>
        <v/>
      </c>
      <c r="AY2245" s="5" t="str">
        <f>IF(OR($AB2245="", $AC2245=""), "", IF($H2245=$M$3, "", IF(OR(AY$7&lt;$AB2245, $AC2245&lt;AY$6),"", MAX(AY$10:AY2244)+1)))</f>
        <v/>
      </c>
      <c r="AZ2245" s="5" t="str">
        <f>IF(OR($AB2245="", $AC2245=""), "", IF($H2245=$M$3, "", IF(OR(AZ$7&lt;$AB2245, $AC2245&lt;AZ$6),"", MAX(AZ$10:AZ2244)+1)))</f>
        <v/>
      </c>
      <c r="BA2245" s="5" t="str">
        <f>IF(OR($AB2245="", $AC2245=""), "", IF($H2245=$M$3, "", IF(OR(BA$7&lt;$AB2245, $AC2245&lt;BA$6),"", MAX(BA$10:BA2244)+1)))</f>
        <v/>
      </c>
      <c r="BB2245" s="5" t="str">
        <f>IF(OR($AB2245="", $AC2245=""), "", IF($H2245=$M$3, "", IF(OR(BB$7&lt;$AB2245, $AC2245&lt;BB$6),"", MAX(BB$10:BB2244)+1)))</f>
        <v/>
      </c>
      <c r="BC2245" s="5" t="str">
        <f>IF(OR($AB2245="", $AC2245=""), "", IF($H2245=$M$3, "", IF(OR(BC$7&lt;$AB2245, $AC2245&lt;BC$6),"", MAX(BC$10:BC2244)+1)))</f>
        <v/>
      </c>
      <c r="BD2245" s="5" t="str">
        <f>IF(OR($AB2245="", $AC2245=""), "", IF($H2245=$M$3, "", IF(OR(BD$7&lt;$AB2245, $AC2245&lt;BD$6),"", MAX(BD$10:BD2244)+1)))</f>
        <v/>
      </c>
      <c r="BE2245" s="5" t="str">
        <f>IF(OR($AB2245="", $AC2245=""), "", IF($H2245=$M$3, "", IF(OR(BE$7&lt;$AB2245, $AC2245&lt;BE$6),"", MAX(BE$10:BE2244)+1)))</f>
        <v/>
      </c>
      <c r="BF2245" s="5" t="str">
        <f>IF(OR($AB2245="", $AC2245=""), "", IF($H2245=$M$3, "", IF(OR(BF$7&lt;$AB2245, $AC2245&lt;BF$6),"", MAX(BF$10:BF2244)+1)))</f>
        <v/>
      </c>
      <c r="BG2245" s="5" t="str">
        <f>IF(OR($AB2245="", $AC2245=""), "", IF($H2245=$M$3, "", IF(OR(BG$7&lt;$AB2245, $AC2245&lt;BG$6),"", MAX(BG$10:BG2244)+1)))</f>
        <v/>
      </c>
      <c r="BH2245" s="5" t="str">
        <f>IF(OR($AB2245="", $AC2245=""), "", IF($H2245=$M$3, "", IF(OR(BH$7&lt;$AB2245, $AC2245&lt;BH$6),"", MAX(BH$10:BH2244)+1)))</f>
        <v/>
      </c>
      <c r="BI2245" s="5" t="str">
        <f>IF(OR($AB2245="", $AC2245=""), "", IF($H2245=$M$3, "", IF(OR(BI$7&lt;$AB2245, $AC2245&lt;BI$6),"", MAX(BI$10:BI2244)+1)))</f>
        <v/>
      </c>
      <c r="BK2245" s="5" t="str" cm="1">
        <f t="array" aca="1" ref="BK2245" ca="1">IFERROR(INDEX($AE2245:$BI2245, $BJ2245, MATCH($BK$9, $AE$9:$BI$9, 0)), "")</f>
        <v/>
      </c>
    </row>
    <row r="2246" spans="1:63" x14ac:dyDescent="0.25">
      <c r="A2246" s="2"/>
      <c r="B2246" s="254"/>
      <c r="C2246" s="255"/>
      <c r="D2246" s="256"/>
      <c r="E2246" s="257"/>
      <c r="F2246" s="257"/>
      <c r="G2246" s="258"/>
      <c r="H2246" s="259"/>
      <c r="I2246" s="16"/>
      <c r="J2246" s="5" t="str">
        <f t="shared" si="283"/>
        <v/>
      </c>
      <c r="K2246" s="2"/>
      <c r="O2246" s="5" t="str">
        <f t="shared" si="281"/>
        <v/>
      </c>
      <c r="Q2246" s="5" t="str">
        <f t="shared" si="284"/>
        <v/>
      </c>
      <c r="S2246" s="5" t="str">
        <f t="shared" si="282"/>
        <v/>
      </c>
      <c r="U2246" s="64" t="str">
        <f>IF($D2246="","", IF(COUNTIF('Intro &amp; Setup'!$AW$49:$AW$88, $D2246)&gt;0, "BH", TEXT($D2246, "ddd")))</f>
        <v/>
      </c>
      <c r="V2246" s="65" t="str">
        <f>IF($G2246="", "", IF(COUNTIF('Intro &amp; Setup'!$AW$49:$AW$88, $G2246)&gt;0, "BH", TEXT($G2246, "ddd")))</f>
        <v/>
      </c>
      <c r="W2246" s="64" t="str">
        <f t="shared" si="285"/>
        <v/>
      </c>
      <c r="X2246" s="65" t="str">
        <f t="shared" si="286"/>
        <v/>
      </c>
      <c r="Y2246" s="64" t="str">
        <f>IF(F2246="", "", IF(OR(F2246&lt;'Intro &amp; Setup'!$Z$20, F2246&gt;'Intro &amp; Setup'!$Z$22), "X", ""))</f>
        <v/>
      </c>
      <c r="Z2246" s="65" t="str">
        <f>IF(G2246="", "", IF(OR(G2246&lt;'Intro &amp; Setup'!$Z$20, G2246&gt;'Intro &amp; Setup'!$Z$22), "X", ""))</f>
        <v/>
      </c>
      <c r="AB2246" s="58" t="str">
        <f t="shared" si="287"/>
        <v/>
      </c>
      <c r="AC2246" s="59" t="str">
        <f t="shared" si="288"/>
        <v/>
      </c>
      <c r="AE2246" s="5" t="str">
        <f>IF(OR($AB2246="", $AC2246=""), "", IF($H2246=$M$3, "", IF(OR(AE$7&lt;$AB2246, $AC2246&lt;AE$6),"", MAX(AE$10:AE2245)+1)))</f>
        <v/>
      </c>
      <c r="AF2246" s="5" t="str">
        <f>IF(OR($AB2246="", $AC2246=""), "", IF($H2246=$M$3, "", IF(OR(AF$7&lt;$AB2246, $AC2246&lt;AF$6),"", MAX(AF$10:AF2245)+1)))</f>
        <v/>
      </c>
      <c r="AG2246" s="5" t="str">
        <f>IF(OR($AB2246="", $AC2246=""), "", IF($H2246=$M$3, "", IF(OR(AG$7&lt;$AB2246, $AC2246&lt;AG$6),"", MAX(AG$10:AG2245)+1)))</f>
        <v/>
      </c>
      <c r="AH2246" s="5" t="str">
        <f>IF(OR($AB2246="", $AC2246=""), "", IF($H2246=$M$3, "", IF(OR(AH$7&lt;$AB2246, $AC2246&lt;AH$6),"", MAX(AH$10:AH2245)+1)))</f>
        <v/>
      </c>
      <c r="AI2246" s="5" t="str">
        <f>IF(OR($AB2246="", $AC2246=""), "", IF($H2246=$M$3, "", IF(OR(AI$7&lt;$AB2246, $AC2246&lt;AI$6),"", MAX(AI$10:AI2245)+1)))</f>
        <v/>
      </c>
      <c r="AJ2246" s="5" t="str">
        <f>IF(OR($AB2246="", $AC2246=""), "", IF($H2246=$M$3, "", IF(OR(AJ$7&lt;$AB2246, $AC2246&lt;AJ$6),"", MAX(AJ$10:AJ2245)+1)))</f>
        <v/>
      </c>
      <c r="AK2246" s="5" t="str">
        <f>IF(OR($AB2246="", $AC2246=""), "", IF($H2246=$M$3, "", IF(OR(AK$7&lt;$AB2246, $AC2246&lt;AK$6),"", MAX(AK$10:AK2245)+1)))</f>
        <v/>
      </c>
      <c r="AL2246" s="5" t="str">
        <f>IF(OR($AB2246="", $AC2246=""), "", IF($H2246=$M$3, "", IF(OR(AL$7&lt;$AB2246, $AC2246&lt;AL$6),"", MAX(AL$10:AL2245)+1)))</f>
        <v/>
      </c>
      <c r="AM2246" s="5" t="str">
        <f>IF(OR($AB2246="", $AC2246=""), "", IF($H2246=$M$3, "", IF(OR(AM$7&lt;$AB2246, $AC2246&lt;AM$6),"", MAX(AM$10:AM2245)+1)))</f>
        <v/>
      </c>
      <c r="AN2246" s="5" t="str">
        <f>IF(OR($AB2246="", $AC2246=""), "", IF($H2246=$M$3, "", IF(OR(AN$7&lt;$AB2246, $AC2246&lt;AN$6),"", MAX(AN$10:AN2245)+1)))</f>
        <v/>
      </c>
      <c r="AO2246" s="5" t="str">
        <f>IF(OR($AB2246="", $AC2246=""), "", IF($H2246=$M$3, "", IF(OR(AO$7&lt;$AB2246, $AC2246&lt;AO$6),"", MAX(AO$10:AO2245)+1)))</f>
        <v/>
      </c>
      <c r="AP2246" s="5" t="str">
        <f>IF(OR($AB2246="", $AC2246=""), "", IF($H2246=$M$3, "", IF(OR(AP$7&lt;$AB2246, $AC2246&lt;AP$6),"", MAX(AP$10:AP2245)+1)))</f>
        <v/>
      </c>
      <c r="AQ2246" s="5" t="str">
        <f>IF(OR($AB2246="", $AC2246=""), "", IF($H2246=$M$3, "", IF(OR(AQ$7&lt;$AB2246, $AC2246&lt;AQ$6),"", MAX(AQ$10:AQ2245)+1)))</f>
        <v/>
      </c>
      <c r="AR2246" s="5" t="str">
        <f>IF(OR($AB2246="", $AC2246=""), "", IF($H2246=$M$3, "", IF(OR(AR$7&lt;$AB2246, $AC2246&lt;AR$6),"", MAX(AR$10:AR2245)+1)))</f>
        <v/>
      </c>
      <c r="AS2246" s="5" t="str">
        <f>IF(OR($AB2246="", $AC2246=""), "", IF($H2246=$M$3, "", IF(OR(AS$7&lt;$AB2246, $AC2246&lt;AS$6),"", MAX(AS$10:AS2245)+1)))</f>
        <v/>
      </c>
      <c r="AT2246" s="5" t="str">
        <f>IF(OR($AB2246="", $AC2246=""), "", IF($H2246=$M$3, "", IF(OR(AT$7&lt;$AB2246, $AC2246&lt;AT$6),"", MAX(AT$10:AT2245)+1)))</f>
        <v/>
      </c>
      <c r="AU2246" s="5" t="str">
        <f>IF(OR($AB2246="", $AC2246=""), "", IF($H2246=$M$3, "", IF(OR(AU$7&lt;$AB2246, $AC2246&lt;AU$6),"", MAX(AU$10:AU2245)+1)))</f>
        <v/>
      </c>
      <c r="AV2246" s="5" t="str">
        <f>IF(OR($AB2246="", $AC2246=""), "", IF($H2246=$M$3, "", IF(OR(AV$7&lt;$AB2246, $AC2246&lt;AV$6),"", MAX(AV$10:AV2245)+1)))</f>
        <v/>
      </c>
      <c r="AW2246" s="5" t="str">
        <f>IF(OR($AB2246="", $AC2246=""), "", IF($H2246=$M$3, "", IF(OR(AW$7&lt;$AB2246, $AC2246&lt;AW$6),"", MAX(AW$10:AW2245)+1)))</f>
        <v/>
      </c>
      <c r="AX2246" s="5" t="str">
        <f>IF(OR($AB2246="", $AC2246=""), "", IF($H2246=$M$3, "", IF(OR(AX$7&lt;$AB2246, $AC2246&lt;AX$6),"", MAX(AX$10:AX2245)+1)))</f>
        <v/>
      </c>
      <c r="AY2246" s="5" t="str">
        <f>IF(OR($AB2246="", $AC2246=""), "", IF($H2246=$M$3, "", IF(OR(AY$7&lt;$AB2246, $AC2246&lt;AY$6),"", MAX(AY$10:AY2245)+1)))</f>
        <v/>
      </c>
      <c r="AZ2246" s="5" t="str">
        <f>IF(OR($AB2246="", $AC2246=""), "", IF($H2246=$M$3, "", IF(OR(AZ$7&lt;$AB2246, $AC2246&lt;AZ$6),"", MAX(AZ$10:AZ2245)+1)))</f>
        <v/>
      </c>
      <c r="BA2246" s="5" t="str">
        <f>IF(OR($AB2246="", $AC2246=""), "", IF($H2246=$M$3, "", IF(OR(BA$7&lt;$AB2246, $AC2246&lt;BA$6),"", MAX(BA$10:BA2245)+1)))</f>
        <v/>
      </c>
      <c r="BB2246" s="5" t="str">
        <f>IF(OR($AB2246="", $AC2246=""), "", IF($H2246=$M$3, "", IF(OR(BB$7&lt;$AB2246, $AC2246&lt;BB$6),"", MAX(BB$10:BB2245)+1)))</f>
        <v/>
      </c>
      <c r="BC2246" s="5" t="str">
        <f>IF(OR($AB2246="", $AC2246=""), "", IF($H2246=$M$3, "", IF(OR(BC$7&lt;$AB2246, $AC2246&lt;BC$6),"", MAX(BC$10:BC2245)+1)))</f>
        <v/>
      </c>
      <c r="BD2246" s="5" t="str">
        <f>IF(OR($AB2246="", $AC2246=""), "", IF($H2246=$M$3, "", IF(OR(BD$7&lt;$AB2246, $AC2246&lt;BD$6),"", MAX(BD$10:BD2245)+1)))</f>
        <v/>
      </c>
      <c r="BE2246" s="5" t="str">
        <f>IF(OR($AB2246="", $AC2246=""), "", IF($H2246=$M$3, "", IF(OR(BE$7&lt;$AB2246, $AC2246&lt;BE$6),"", MAX(BE$10:BE2245)+1)))</f>
        <v/>
      </c>
      <c r="BF2246" s="5" t="str">
        <f>IF(OR($AB2246="", $AC2246=""), "", IF($H2246=$M$3, "", IF(OR(BF$7&lt;$AB2246, $AC2246&lt;BF$6),"", MAX(BF$10:BF2245)+1)))</f>
        <v/>
      </c>
      <c r="BG2246" s="5" t="str">
        <f>IF(OR($AB2246="", $AC2246=""), "", IF($H2246=$M$3, "", IF(OR(BG$7&lt;$AB2246, $AC2246&lt;BG$6),"", MAX(BG$10:BG2245)+1)))</f>
        <v/>
      </c>
      <c r="BH2246" s="5" t="str">
        <f>IF(OR($AB2246="", $AC2246=""), "", IF($H2246=$M$3, "", IF(OR(BH$7&lt;$AB2246, $AC2246&lt;BH$6),"", MAX(BH$10:BH2245)+1)))</f>
        <v/>
      </c>
      <c r="BI2246" s="5" t="str">
        <f>IF(OR($AB2246="", $AC2246=""), "", IF($H2246=$M$3, "", IF(OR(BI$7&lt;$AB2246, $AC2246&lt;BI$6),"", MAX(BI$10:BI2245)+1)))</f>
        <v/>
      </c>
      <c r="BK2246" s="5" t="str" cm="1">
        <f t="array" aca="1" ref="BK2246" ca="1">IFERROR(INDEX($AE2246:$BI2246, $BJ2246, MATCH($BK$9, $AE$9:$BI$9, 0)), "")</f>
        <v/>
      </c>
    </row>
    <row r="2247" spans="1:63" x14ac:dyDescent="0.25">
      <c r="A2247" s="2"/>
      <c r="B2247" s="254"/>
      <c r="C2247" s="255"/>
      <c r="D2247" s="256"/>
      <c r="E2247" s="257"/>
      <c r="F2247" s="257"/>
      <c r="G2247" s="258"/>
      <c r="H2247" s="259"/>
      <c r="I2247" s="16"/>
      <c r="J2247" s="5" t="str">
        <f t="shared" si="283"/>
        <v/>
      </c>
      <c r="K2247" s="2"/>
      <c r="O2247" s="5" t="str">
        <f t="shared" si="281"/>
        <v/>
      </c>
      <c r="Q2247" s="5" t="str">
        <f t="shared" si="284"/>
        <v/>
      </c>
      <c r="S2247" s="5" t="str">
        <f t="shared" si="282"/>
        <v/>
      </c>
      <c r="U2247" s="64" t="str">
        <f>IF($D2247="","", IF(COUNTIF('Intro &amp; Setup'!$AW$49:$AW$88, $D2247)&gt;0, "BH", TEXT($D2247, "ddd")))</f>
        <v/>
      </c>
      <c r="V2247" s="65" t="str">
        <f>IF($G2247="", "", IF(COUNTIF('Intro &amp; Setup'!$AW$49:$AW$88, $G2247)&gt;0, "BH", TEXT($G2247, "ddd")))</f>
        <v/>
      </c>
      <c r="W2247" s="64" t="str">
        <f t="shared" si="285"/>
        <v/>
      </c>
      <c r="X2247" s="65" t="str">
        <f t="shared" si="286"/>
        <v/>
      </c>
      <c r="Y2247" s="64" t="str">
        <f>IF(F2247="", "", IF(OR(F2247&lt;'Intro &amp; Setup'!$Z$20, F2247&gt;'Intro &amp; Setup'!$Z$22), "X", ""))</f>
        <v/>
      </c>
      <c r="Z2247" s="65" t="str">
        <f>IF(G2247="", "", IF(OR(G2247&lt;'Intro &amp; Setup'!$Z$20, G2247&gt;'Intro &amp; Setup'!$Z$22), "X", ""))</f>
        <v/>
      </c>
      <c r="AB2247" s="58" t="str">
        <f t="shared" si="287"/>
        <v/>
      </c>
      <c r="AC2247" s="59" t="str">
        <f t="shared" si="288"/>
        <v/>
      </c>
      <c r="AE2247" s="5" t="str">
        <f>IF(OR($AB2247="", $AC2247=""), "", IF($H2247=$M$3, "", IF(OR(AE$7&lt;$AB2247, $AC2247&lt;AE$6),"", MAX(AE$10:AE2246)+1)))</f>
        <v/>
      </c>
      <c r="AF2247" s="5" t="str">
        <f>IF(OR($AB2247="", $AC2247=""), "", IF($H2247=$M$3, "", IF(OR(AF$7&lt;$AB2247, $AC2247&lt;AF$6),"", MAX(AF$10:AF2246)+1)))</f>
        <v/>
      </c>
      <c r="AG2247" s="5" t="str">
        <f>IF(OR($AB2247="", $AC2247=""), "", IF($H2247=$M$3, "", IF(OR(AG$7&lt;$AB2247, $AC2247&lt;AG$6),"", MAX(AG$10:AG2246)+1)))</f>
        <v/>
      </c>
      <c r="AH2247" s="5" t="str">
        <f>IF(OR($AB2247="", $AC2247=""), "", IF($H2247=$M$3, "", IF(OR(AH$7&lt;$AB2247, $AC2247&lt;AH$6),"", MAX(AH$10:AH2246)+1)))</f>
        <v/>
      </c>
      <c r="AI2247" s="5" t="str">
        <f>IF(OR($AB2247="", $AC2247=""), "", IF($H2247=$M$3, "", IF(OR(AI$7&lt;$AB2247, $AC2247&lt;AI$6),"", MAX(AI$10:AI2246)+1)))</f>
        <v/>
      </c>
      <c r="AJ2247" s="5" t="str">
        <f>IF(OR($AB2247="", $AC2247=""), "", IF($H2247=$M$3, "", IF(OR(AJ$7&lt;$AB2247, $AC2247&lt;AJ$6),"", MAX(AJ$10:AJ2246)+1)))</f>
        <v/>
      </c>
      <c r="AK2247" s="5" t="str">
        <f>IF(OR($AB2247="", $AC2247=""), "", IF($H2247=$M$3, "", IF(OR(AK$7&lt;$AB2247, $AC2247&lt;AK$6),"", MAX(AK$10:AK2246)+1)))</f>
        <v/>
      </c>
      <c r="AL2247" s="5" t="str">
        <f>IF(OR($AB2247="", $AC2247=""), "", IF($H2247=$M$3, "", IF(OR(AL$7&lt;$AB2247, $AC2247&lt;AL$6),"", MAX(AL$10:AL2246)+1)))</f>
        <v/>
      </c>
      <c r="AM2247" s="5" t="str">
        <f>IF(OR($AB2247="", $AC2247=""), "", IF($H2247=$M$3, "", IF(OR(AM$7&lt;$AB2247, $AC2247&lt;AM$6),"", MAX(AM$10:AM2246)+1)))</f>
        <v/>
      </c>
      <c r="AN2247" s="5" t="str">
        <f>IF(OR($AB2247="", $AC2247=""), "", IF($H2247=$M$3, "", IF(OR(AN$7&lt;$AB2247, $AC2247&lt;AN$6),"", MAX(AN$10:AN2246)+1)))</f>
        <v/>
      </c>
      <c r="AO2247" s="5" t="str">
        <f>IF(OR($AB2247="", $AC2247=""), "", IF($H2247=$M$3, "", IF(OR(AO$7&lt;$AB2247, $AC2247&lt;AO$6),"", MAX(AO$10:AO2246)+1)))</f>
        <v/>
      </c>
      <c r="AP2247" s="5" t="str">
        <f>IF(OR($AB2247="", $AC2247=""), "", IF($H2247=$M$3, "", IF(OR(AP$7&lt;$AB2247, $AC2247&lt;AP$6),"", MAX(AP$10:AP2246)+1)))</f>
        <v/>
      </c>
      <c r="AQ2247" s="5" t="str">
        <f>IF(OR($AB2247="", $AC2247=""), "", IF($H2247=$M$3, "", IF(OR(AQ$7&lt;$AB2247, $AC2247&lt;AQ$6),"", MAX(AQ$10:AQ2246)+1)))</f>
        <v/>
      </c>
      <c r="AR2247" s="5" t="str">
        <f>IF(OR($AB2247="", $AC2247=""), "", IF($H2247=$M$3, "", IF(OR(AR$7&lt;$AB2247, $AC2247&lt;AR$6),"", MAX(AR$10:AR2246)+1)))</f>
        <v/>
      </c>
      <c r="AS2247" s="5" t="str">
        <f>IF(OR($AB2247="", $AC2247=""), "", IF($H2247=$M$3, "", IF(OR(AS$7&lt;$AB2247, $AC2247&lt;AS$6),"", MAX(AS$10:AS2246)+1)))</f>
        <v/>
      </c>
      <c r="AT2247" s="5" t="str">
        <f>IF(OR($AB2247="", $AC2247=""), "", IF($H2247=$M$3, "", IF(OR(AT$7&lt;$AB2247, $AC2247&lt;AT$6),"", MAX(AT$10:AT2246)+1)))</f>
        <v/>
      </c>
      <c r="AU2247" s="5" t="str">
        <f>IF(OR($AB2247="", $AC2247=""), "", IF($H2247=$M$3, "", IF(OR(AU$7&lt;$AB2247, $AC2247&lt;AU$6),"", MAX(AU$10:AU2246)+1)))</f>
        <v/>
      </c>
      <c r="AV2247" s="5" t="str">
        <f>IF(OR($AB2247="", $AC2247=""), "", IF($H2247=$M$3, "", IF(OR(AV$7&lt;$AB2247, $AC2247&lt;AV$6),"", MAX(AV$10:AV2246)+1)))</f>
        <v/>
      </c>
      <c r="AW2247" s="5" t="str">
        <f>IF(OR($AB2247="", $AC2247=""), "", IF($H2247=$M$3, "", IF(OR(AW$7&lt;$AB2247, $AC2247&lt;AW$6),"", MAX(AW$10:AW2246)+1)))</f>
        <v/>
      </c>
      <c r="AX2247" s="5" t="str">
        <f>IF(OR($AB2247="", $AC2247=""), "", IF($H2247=$M$3, "", IF(OR(AX$7&lt;$AB2247, $AC2247&lt;AX$6),"", MAX(AX$10:AX2246)+1)))</f>
        <v/>
      </c>
      <c r="AY2247" s="5" t="str">
        <f>IF(OR($AB2247="", $AC2247=""), "", IF($H2247=$M$3, "", IF(OR(AY$7&lt;$AB2247, $AC2247&lt;AY$6),"", MAX(AY$10:AY2246)+1)))</f>
        <v/>
      </c>
      <c r="AZ2247" s="5" t="str">
        <f>IF(OR($AB2247="", $AC2247=""), "", IF($H2247=$M$3, "", IF(OR(AZ$7&lt;$AB2247, $AC2247&lt;AZ$6),"", MAX(AZ$10:AZ2246)+1)))</f>
        <v/>
      </c>
      <c r="BA2247" s="5" t="str">
        <f>IF(OR($AB2247="", $AC2247=""), "", IF($H2247=$M$3, "", IF(OR(BA$7&lt;$AB2247, $AC2247&lt;BA$6),"", MAX(BA$10:BA2246)+1)))</f>
        <v/>
      </c>
      <c r="BB2247" s="5" t="str">
        <f>IF(OR($AB2247="", $AC2247=""), "", IF($H2247=$M$3, "", IF(OR(BB$7&lt;$AB2247, $AC2247&lt;BB$6),"", MAX(BB$10:BB2246)+1)))</f>
        <v/>
      </c>
      <c r="BC2247" s="5" t="str">
        <f>IF(OR($AB2247="", $AC2247=""), "", IF($H2247=$M$3, "", IF(OR(BC$7&lt;$AB2247, $AC2247&lt;BC$6),"", MAX(BC$10:BC2246)+1)))</f>
        <v/>
      </c>
      <c r="BD2247" s="5" t="str">
        <f>IF(OR($AB2247="", $AC2247=""), "", IF($H2247=$M$3, "", IF(OR(BD$7&lt;$AB2247, $AC2247&lt;BD$6),"", MAX(BD$10:BD2246)+1)))</f>
        <v/>
      </c>
      <c r="BE2247" s="5" t="str">
        <f>IF(OR($AB2247="", $AC2247=""), "", IF($H2247=$M$3, "", IF(OR(BE$7&lt;$AB2247, $AC2247&lt;BE$6),"", MAX(BE$10:BE2246)+1)))</f>
        <v/>
      </c>
      <c r="BF2247" s="5" t="str">
        <f>IF(OR($AB2247="", $AC2247=""), "", IF($H2247=$M$3, "", IF(OR(BF$7&lt;$AB2247, $AC2247&lt;BF$6),"", MAX(BF$10:BF2246)+1)))</f>
        <v/>
      </c>
      <c r="BG2247" s="5" t="str">
        <f>IF(OR($AB2247="", $AC2247=""), "", IF($H2247=$M$3, "", IF(OR(BG$7&lt;$AB2247, $AC2247&lt;BG$6),"", MAX(BG$10:BG2246)+1)))</f>
        <v/>
      </c>
      <c r="BH2247" s="5" t="str">
        <f>IF(OR($AB2247="", $AC2247=""), "", IF($H2247=$M$3, "", IF(OR(BH$7&lt;$AB2247, $AC2247&lt;BH$6),"", MAX(BH$10:BH2246)+1)))</f>
        <v/>
      </c>
      <c r="BI2247" s="5" t="str">
        <f>IF(OR($AB2247="", $AC2247=""), "", IF($H2247=$M$3, "", IF(OR(BI$7&lt;$AB2247, $AC2247&lt;BI$6),"", MAX(BI$10:BI2246)+1)))</f>
        <v/>
      </c>
      <c r="BK2247" s="5" t="str" cm="1">
        <f t="array" aca="1" ref="BK2247" ca="1">IFERROR(INDEX($AE2247:$BI2247, $BJ2247, MATCH($BK$9, $AE$9:$BI$9, 0)), "")</f>
        <v/>
      </c>
    </row>
    <row r="2248" spans="1:63" x14ac:dyDescent="0.25">
      <c r="A2248" s="2"/>
      <c r="B2248" s="254"/>
      <c r="C2248" s="255"/>
      <c r="D2248" s="256"/>
      <c r="E2248" s="257"/>
      <c r="F2248" s="257"/>
      <c r="G2248" s="258"/>
      <c r="H2248" s="259"/>
      <c r="I2248" s="16"/>
      <c r="J2248" s="5" t="str">
        <f t="shared" si="283"/>
        <v/>
      </c>
      <c r="K2248" s="2"/>
      <c r="O2248" s="5" t="str">
        <f t="shared" si="281"/>
        <v/>
      </c>
      <c r="Q2248" s="5" t="str">
        <f t="shared" si="284"/>
        <v/>
      </c>
      <c r="S2248" s="5" t="str">
        <f t="shared" si="282"/>
        <v/>
      </c>
      <c r="U2248" s="64" t="str">
        <f>IF($D2248="","", IF(COUNTIF('Intro &amp; Setup'!$AW$49:$AW$88, $D2248)&gt;0, "BH", TEXT($D2248, "ddd")))</f>
        <v/>
      </c>
      <c r="V2248" s="65" t="str">
        <f>IF($G2248="", "", IF(COUNTIF('Intro &amp; Setup'!$AW$49:$AW$88, $G2248)&gt;0, "BH", TEXT($G2248, "ddd")))</f>
        <v/>
      </c>
      <c r="W2248" s="64" t="str">
        <f t="shared" si="285"/>
        <v/>
      </c>
      <c r="X2248" s="65" t="str">
        <f t="shared" si="286"/>
        <v/>
      </c>
      <c r="Y2248" s="64" t="str">
        <f>IF(F2248="", "", IF(OR(F2248&lt;'Intro &amp; Setup'!$Z$20, F2248&gt;'Intro &amp; Setup'!$Z$22), "X", ""))</f>
        <v/>
      </c>
      <c r="Z2248" s="65" t="str">
        <f>IF(G2248="", "", IF(OR(G2248&lt;'Intro &amp; Setup'!$Z$20, G2248&gt;'Intro &amp; Setup'!$Z$22), "X", ""))</f>
        <v/>
      </c>
      <c r="AB2248" s="58" t="str">
        <f t="shared" si="287"/>
        <v/>
      </c>
      <c r="AC2248" s="59" t="str">
        <f t="shared" si="288"/>
        <v/>
      </c>
      <c r="AE2248" s="5" t="str">
        <f>IF(OR($AB2248="", $AC2248=""), "", IF($H2248=$M$3, "", IF(OR(AE$7&lt;$AB2248, $AC2248&lt;AE$6),"", MAX(AE$10:AE2247)+1)))</f>
        <v/>
      </c>
      <c r="AF2248" s="5" t="str">
        <f>IF(OR($AB2248="", $AC2248=""), "", IF($H2248=$M$3, "", IF(OR(AF$7&lt;$AB2248, $AC2248&lt;AF$6),"", MAX(AF$10:AF2247)+1)))</f>
        <v/>
      </c>
      <c r="AG2248" s="5" t="str">
        <f>IF(OR($AB2248="", $AC2248=""), "", IF($H2248=$M$3, "", IF(OR(AG$7&lt;$AB2248, $AC2248&lt;AG$6),"", MAX(AG$10:AG2247)+1)))</f>
        <v/>
      </c>
      <c r="AH2248" s="5" t="str">
        <f>IF(OR($AB2248="", $AC2248=""), "", IF($H2248=$M$3, "", IF(OR(AH$7&lt;$AB2248, $AC2248&lt;AH$6),"", MAX(AH$10:AH2247)+1)))</f>
        <v/>
      </c>
      <c r="AI2248" s="5" t="str">
        <f>IF(OR($AB2248="", $AC2248=""), "", IF($H2248=$M$3, "", IF(OR(AI$7&lt;$AB2248, $AC2248&lt;AI$6),"", MAX(AI$10:AI2247)+1)))</f>
        <v/>
      </c>
      <c r="AJ2248" s="5" t="str">
        <f>IF(OR($AB2248="", $AC2248=""), "", IF($H2248=$M$3, "", IF(OR(AJ$7&lt;$AB2248, $AC2248&lt;AJ$6),"", MAX(AJ$10:AJ2247)+1)))</f>
        <v/>
      </c>
      <c r="AK2248" s="5" t="str">
        <f>IF(OR($AB2248="", $AC2248=""), "", IF($H2248=$M$3, "", IF(OR(AK$7&lt;$AB2248, $AC2248&lt;AK$6),"", MAX(AK$10:AK2247)+1)))</f>
        <v/>
      </c>
      <c r="AL2248" s="5" t="str">
        <f>IF(OR($AB2248="", $AC2248=""), "", IF($H2248=$M$3, "", IF(OR(AL$7&lt;$AB2248, $AC2248&lt;AL$6),"", MAX(AL$10:AL2247)+1)))</f>
        <v/>
      </c>
      <c r="AM2248" s="5" t="str">
        <f>IF(OR($AB2248="", $AC2248=""), "", IF($H2248=$M$3, "", IF(OR(AM$7&lt;$AB2248, $AC2248&lt;AM$6),"", MAX(AM$10:AM2247)+1)))</f>
        <v/>
      </c>
      <c r="AN2248" s="5" t="str">
        <f>IF(OR($AB2248="", $AC2248=""), "", IF($H2248=$M$3, "", IF(OR(AN$7&lt;$AB2248, $AC2248&lt;AN$6),"", MAX(AN$10:AN2247)+1)))</f>
        <v/>
      </c>
      <c r="AO2248" s="5" t="str">
        <f>IF(OR($AB2248="", $AC2248=""), "", IF($H2248=$M$3, "", IF(OR(AO$7&lt;$AB2248, $AC2248&lt;AO$6),"", MAX(AO$10:AO2247)+1)))</f>
        <v/>
      </c>
      <c r="AP2248" s="5" t="str">
        <f>IF(OR($AB2248="", $AC2248=""), "", IF($H2248=$M$3, "", IF(OR(AP$7&lt;$AB2248, $AC2248&lt;AP$6),"", MAX(AP$10:AP2247)+1)))</f>
        <v/>
      </c>
      <c r="AQ2248" s="5" t="str">
        <f>IF(OR($AB2248="", $AC2248=""), "", IF($H2248=$M$3, "", IF(OR(AQ$7&lt;$AB2248, $AC2248&lt;AQ$6),"", MAX(AQ$10:AQ2247)+1)))</f>
        <v/>
      </c>
      <c r="AR2248" s="5" t="str">
        <f>IF(OR($AB2248="", $AC2248=""), "", IF($H2248=$M$3, "", IF(OR(AR$7&lt;$AB2248, $AC2248&lt;AR$6),"", MAX(AR$10:AR2247)+1)))</f>
        <v/>
      </c>
      <c r="AS2248" s="5" t="str">
        <f>IF(OR($AB2248="", $AC2248=""), "", IF($H2248=$M$3, "", IF(OR(AS$7&lt;$AB2248, $AC2248&lt;AS$6),"", MAX(AS$10:AS2247)+1)))</f>
        <v/>
      </c>
      <c r="AT2248" s="5" t="str">
        <f>IF(OR($AB2248="", $AC2248=""), "", IF($H2248=$M$3, "", IF(OR(AT$7&lt;$AB2248, $AC2248&lt;AT$6),"", MAX(AT$10:AT2247)+1)))</f>
        <v/>
      </c>
      <c r="AU2248" s="5" t="str">
        <f>IF(OR($AB2248="", $AC2248=""), "", IF($H2248=$M$3, "", IF(OR(AU$7&lt;$AB2248, $AC2248&lt;AU$6),"", MAX(AU$10:AU2247)+1)))</f>
        <v/>
      </c>
      <c r="AV2248" s="5" t="str">
        <f>IF(OR($AB2248="", $AC2248=""), "", IF($H2248=$M$3, "", IF(OR(AV$7&lt;$AB2248, $AC2248&lt;AV$6),"", MAX(AV$10:AV2247)+1)))</f>
        <v/>
      </c>
      <c r="AW2248" s="5" t="str">
        <f>IF(OR($AB2248="", $AC2248=""), "", IF($H2248=$M$3, "", IF(OR(AW$7&lt;$AB2248, $AC2248&lt;AW$6),"", MAX(AW$10:AW2247)+1)))</f>
        <v/>
      </c>
      <c r="AX2248" s="5" t="str">
        <f>IF(OR($AB2248="", $AC2248=""), "", IF($H2248=$M$3, "", IF(OR(AX$7&lt;$AB2248, $AC2248&lt;AX$6),"", MAX(AX$10:AX2247)+1)))</f>
        <v/>
      </c>
      <c r="AY2248" s="5" t="str">
        <f>IF(OR($AB2248="", $AC2248=""), "", IF($H2248=$M$3, "", IF(OR(AY$7&lt;$AB2248, $AC2248&lt;AY$6),"", MAX(AY$10:AY2247)+1)))</f>
        <v/>
      </c>
      <c r="AZ2248" s="5" t="str">
        <f>IF(OR($AB2248="", $AC2248=""), "", IF($H2248=$M$3, "", IF(OR(AZ$7&lt;$AB2248, $AC2248&lt;AZ$6),"", MAX(AZ$10:AZ2247)+1)))</f>
        <v/>
      </c>
      <c r="BA2248" s="5" t="str">
        <f>IF(OR($AB2248="", $AC2248=""), "", IF($H2248=$M$3, "", IF(OR(BA$7&lt;$AB2248, $AC2248&lt;BA$6),"", MAX(BA$10:BA2247)+1)))</f>
        <v/>
      </c>
      <c r="BB2248" s="5" t="str">
        <f>IF(OR($AB2248="", $AC2248=""), "", IF($H2248=$M$3, "", IF(OR(BB$7&lt;$AB2248, $AC2248&lt;BB$6),"", MAX(BB$10:BB2247)+1)))</f>
        <v/>
      </c>
      <c r="BC2248" s="5" t="str">
        <f>IF(OR($AB2248="", $AC2248=""), "", IF($H2248=$M$3, "", IF(OR(BC$7&lt;$AB2248, $AC2248&lt;BC$6),"", MAX(BC$10:BC2247)+1)))</f>
        <v/>
      </c>
      <c r="BD2248" s="5" t="str">
        <f>IF(OR($AB2248="", $AC2248=""), "", IF($H2248=$M$3, "", IF(OR(BD$7&lt;$AB2248, $AC2248&lt;BD$6),"", MAX(BD$10:BD2247)+1)))</f>
        <v/>
      </c>
      <c r="BE2248" s="5" t="str">
        <f>IF(OR($AB2248="", $AC2248=""), "", IF($H2248=$M$3, "", IF(OR(BE$7&lt;$AB2248, $AC2248&lt;BE$6),"", MAX(BE$10:BE2247)+1)))</f>
        <v/>
      </c>
      <c r="BF2248" s="5" t="str">
        <f>IF(OR($AB2248="", $AC2248=""), "", IF($H2248=$M$3, "", IF(OR(BF$7&lt;$AB2248, $AC2248&lt;BF$6),"", MAX(BF$10:BF2247)+1)))</f>
        <v/>
      </c>
      <c r="BG2248" s="5" t="str">
        <f>IF(OR($AB2248="", $AC2248=""), "", IF($H2248=$M$3, "", IF(OR(BG$7&lt;$AB2248, $AC2248&lt;BG$6),"", MAX(BG$10:BG2247)+1)))</f>
        <v/>
      </c>
      <c r="BH2248" s="5" t="str">
        <f>IF(OR($AB2248="", $AC2248=""), "", IF($H2248=$M$3, "", IF(OR(BH$7&lt;$AB2248, $AC2248&lt;BH$6),"", MAX(BH$10:BH2247)+1)))</f>
        <v/>
      </c>
      <c r="BI2248" s="5" t="str">
        <f>IF(OR($AB2248="", $AC2248=""), "", IF($H2248=$M$3, "", IF(OR(BI$7&lt;$AB2248, $AC2248&lt;BI$6),"", MAX(BI$10:BI2247)+1)))</f>
        <v/>
      </c>
      <c r="BK2248" s="5" t="str" cm="1">
        <f t="array" aca="1" ref="BK2248" ca="1">IFERROR(INDEX($AE2248:$BI2248, $BJ2248, MATCH($BK$9, $AE$9:$BI$9, 0)), "")</f>
        <v/>
      </c>
    </row>
    <row r="2249" spans="1:63" x14ac:dyDescent="0.25">
      <c r="A2249" s="2"/>
      <c r="B2249" s="254"/>
      <c r="C2249" s="255"/>
      <c r="D2249" s="256"/>
      <c r="E2249" s="257"/>
      <c r="F2249" s="257"/>
      <c r="G2249" s="258"/>
      <c r="H2249" s="259"/>
      <c r="I2249" s="16"/>
      <c r="J2249" s="5" t="str">
        <f t="shared" si="283"/>
        <v/>
      </c>
      <c r="K2249" s="2"/>
      <c r="O2249" s="5" t="str">
        <f t="shared" si="281"/>
        <v/>
      </c>
      <c r="Q2249" s="5" t="str">
        <f t="shared" si="284"/>
        <v/>
      </c>
      <c r="S2249" s="5" t="str">
        <f t="shared" si="282"/>
        <v/>
      </c>
      <c r="U2249" s="64" t="str">
        <f>IF($D2249="","", IF(COUNTIF('Intro &amp; Setup'!$AW$49:$AW$88, $D2249)&gt;0, "BH", TEXT($D2249, "ddd")))</f>
        <v/>
      </c>
      <c r="V2249" s="65" t="str">
        <f>IF($G2249="", "", IF(COUNTIF('Intro &amp; Setup'!$AW$49:$AW$88, $G2249)&gt;0, "BH", TEXT($G2249, "ddd")))</f>
        <v/>
      </c>
      <c r="W2249" s="64" t="str">
        <f t="shared" si="285"/>
        <v/>
      </c>
      <c r="X2249" s="65" t="str">
        <f t="shared" si="286"/>
        <v/>
      </c>
      <c r="Y2249" s="64" t="str">
        <f>IF(F2249="", "", IF(OR(F2249&lt;'Intro &amp; Setup'!$Z$20, F2249&gt;'Intro &amp; Setup'!$Z$22), "X", ""))</f>
        <v/>
      </c>
      <c r="Z2249" s="65" t="str">
        <f>IF(G2249="", "", IF(OR(G2249&lt;'Intro &amp; Setup'!$Z$20, G2249&gt;'Intro &amp; Setup'!$Z$22), "X", ""))</f>
        <v/>
      </c>
      <c r="AB2249" s="58" t="str">
        <f t="shared" si="287"/>
        <v/>
      </c>
      <c r="AC2249" s="59" t="str">
        <f t="shared" si="288"/>
        <v/>
      </c>
      <c r="AE2249" s="5" t="str">
        <f>IF(OR($AB2249="", $AC2249=""), "", IF($H2249=$M$3, "", IF(OR(AE$7&lt;$AB2249, $AC2249&lt;AE$6),"", MAX(AE$10:AE2248)+1)))</f>
        <v/>
      </c>
      <c r="AF2249" s="5" t="str">
        <f>IF(OR($AB2249="", $AC2249=""), "", IF($H2249=$M$3, "", IF(OR(AF$7&lt;$AB2249, $AC2249&lt;AF$6),"", MAX(AF$10:AF2248)+1)))</f>
        <v/>
      </c>
      <c r="AG2249" s="5" t="str">
        <f>IF(OR($AB2249="", $AC2249=""), "", IF($H2249=$M$3, "", IF(OR(AG$7&lt;$AB2249, $AC2249&lt;AG$6),"", MAX(AG$10:AG2248)+1)))</f>
        <v/>
      </c>
      <c r="AH2249" s="5" t="str">
        <f>IF(OR($AB2249="", $AC2249=""), "", IF($H2249=$M$3, "", IF(OR(AH$7&lt;$AB2249, $AC2249&lt;AH$6),"", MAX(AH$10:AH2248)+1)))</f>
        <v/>
      </c>
      <c r="AI2249" s="5" t="str">
        <f>IF(OR($AB2249="", $AC2249=""), "", IF($H2249=$M$3, "", IF(OR(AI$7&lt;$AB2249, $AC2249&lt;AI$6),"", MAX(AI$10:AI2248)+1)))</f>
        <v/>
      </c>
      <c r="AJ2249" s="5" t="str">
        <f>IF(OR($AB2249="", $AC2249=""), "", IF($H2249=$M$3, "", IF(OR(AJ$7&lt;$AB2249, $AC2249&lt;AJ$6),"", MAX(AJ$10:AJ2248)+1)))</f>
        <v/>
      </c>
      <c r="AK2249" s="5" t="str">
        <f>IF(OR($AB2249="", $AC2249=""), "", IF($H2249=$M$3, "", IF(OR(AK$7&lt;$AB2249, $AC2249&lt;AK$6),"", MAX(AK$10:AK2248)+1)))</f>
        <v/>
      </c>
      <c r="AL2249" s="5" t="str">
        <f>IF(OR($AB2249="", $AC2249=""), "", IF($H2249=$M$3, "", IF(OR(AL$7&lt;$AB2249, $AC2249&lt;AL$6),"", MAX(AL$10:AL2248)+1)))</f>
        <v/>
      </c>
      <c r="AM2249" s="5" t="str">
        <f>IF(OR($AB2249="", $AC2249=""), "", IF($H2249=$M$3, "", IF(OR(AM$7&lt;$AB2249, $AC2249&lt;AM$6),"", MAX(AM$10:AM2248)+1)))</f>
        <v/>
      </c>
      <c r="AN2249" s="5" t="str">
        <f>IF(OR($AB2249="", $AC2249=""), "", IF($H2249=$M$3, "", IF(OR(AN$7&lt;$AB2249, $AC2249&lt;AN$6),"", MAX(AN$10:AN2248)+1)))</f>
        <v/>
      </c>
      <c r="AO2249" s="5" t="str">
        <f>IF(OR($AB2249="", $AC2249=""), "", IF($H2249=$M$3, "", IF(OR(AO$7&lt;$AB2249, $AC2249&lt;AO$6),"", MAX(AO$10:AO2248)+1)))</f>
        <v/>
      </c>
      <c r="AP2249" s="5" t="str">
        <f>IF(OR($AB2249="", $AC2249=""), "", IF($H2249=$M$3, "", IF(OR(AP$7&lt;$AB2249, $AC2249&lt;AP$6),"", MAX(AP$10:AP2248)+1)))</f>
        <v/>
      </c>
      <c r="AQ2249" s="5" t="str">
        <f>IF(OR($AB2249="", $AC2249=""), "", IF($H2249=$M$3, "", IF(OR(AQ$7&lt;$AB2249, $AC2249&lt;AQ$6),"", MAX(AQ$10:AQ2248)+1)))</f>
        <v/>
      </c>
      <c r="AR2249" s="5" t="str">
        <f>IF(OR($AB2249="", $AC2249=""), "", IF($H2249=$M$3, "", IF(OR(AR$7&lt;$AB2249, $AC2249&lt;AR$6),"", MAX(AR$10:AR2248)+1)))</f>
        <v/>
      </c>
      <c r="AS2249" s="5" t="str">
        <f>IF(OR($AB2249="", $AC2249=""), "", IF($H2249=$M$3, "", IF(OR(AS$7&lt;$AB2249, $AC2249&lt;AS$6),"", MAX(AS$10:AS2248)+1)))</f>
        <v/>
      </c>
      <c r="AT2249" s="5" t="str">
        <f>IF(OR($AB2249="", $AC2249=""), "", IF($H2249=$M$3, "", IF(OR(AT$7&lt;$AB2249, $AC2249&lt;AT$6),"", MAX(AT$10:AT2248)+1)))</f>
        <v/>
      </c>
      <c r="AU2249" s="5" t="str">
        <f>IF(OR($AB2249="", $AC2249=""), "", IF($H2249=$M$3, "", IF(OR(AU$7&lt;$AB2249, $AC2249&lt;AU$6),"", MAX(AU$10:AU2248)+1)))</f>
        <v/>
      </c>
      <c r="AV2249" s="5" t="str">
        <f>IF(OR($AB2249="", $AC2249=""), "", IF($H2249=$M$3, "", IF(OR(AV$7&lt;$AB2249, $AC2249&lt;AV$6),"", MAX(AV$10:AV2248)+1)))</f>
        <v/>
      </c>
      <c r="AW2249" s="5" t="str">
        <f>IF(OR($AB2249="", $AC2249=""), "", IF($H2249=$M$3, "", IF(OR(AW$7&lt;$AB2249, $AC2249&lt;AW$6),"", MAX(AW$10:AW2248)+1)))</f>
        <v/>
      </c>
      <c r="AX2249" s="5" t="str">
        <f>IF(OR($AB2249="", $AC2249=""), "", IF($H2249=$M$3, "", IF(OR(AX$7&lt;$AB2249, $AC2249&lt;AX$6),"", MAX(AX$10:AX2248)+1)))</f>
        <v/>
      </c>
      <c r="AY2249" s="5" t="str">
        <f>IF(OR($AB2249="", $AC2249=""), "", IF($H2249=$M$3, "", IF(OR(AY$7&lt;$AB2249, $AC2249&lt;AY$6),"", MAX(AY$10:AY2248)+1)))</f>
        <v/>
      </c>
      <c r="AZ2249" s="5" t="str">
        <f>IF(OR($AB2249="", $AC2249=""), "", IF($H2249=$M$3, "", IF(OR(AZ$7&lt;$AB2249, $AC2249&lt;AZ$6),"", MAX(AZ$10:AZ2248)+1)))</f>
        <v/>
      </c>
      <c r="BA2249" s="5" t="str">
        <f>IF(OR($AB2249="", $AC2249=""), "", IF($H2249=$M$3, "", IF(OR(BA$7&lt;$AB2249, $AC2249&lt;BA$6),"", MAX(BA$10:BA2248)+1)))</f>
        <v/>
      </c>
      <c r="BB2249" s="5" t="str">
        <f>IF(OR($AB2249="", $AC2249=""), "", IF($H2249=$M$3, "", IF(OR(BB$7&lt;$AB2249, $AC2249&lt;BB$6),"", MAX(BB$10:BB2248)+1)))</f>
        <v/>
      </c>
      <c r="BC2249" s="5" t="str">
        <f>IF(OR($AB2249="", $AC2249=""), "", IF($H2249=$M$3, "", IF(OR(BC$7&lt;$AB2249, $AC2249&lt;BC$6),"", MAX(BC$10:BC2248)+1)))</f>
        <v/>
      </c>
      <c r="BD2249" s="5" t="str">
        <f>IF(OR($AB2249="", $AC2249=""), "", IF($H2249=$M$3, "", IF(OR(BD$7&lt;$AB2249, $AC2249&lt;BD$6),"", MAX(BD$10:BD2248)+1)))</f>
        <v/>
      </c>
      <c r="BE2249" s="5" t="str">
        <f>IF(OR($AB2249="", $AC2249=""), "", IF($H2249=$M$3, "", IF(OR(BE$7&lt;$AB2249, $AC2249&lt;BE$6),"", MAX(BE$10:BE2248)+1)))</f>
        <v/>
      </c>
      <c r="BF2249" s="5" t="str">
        <f>IF(OR($AB2249="", $AC2249=""), "", IF($H2249=$M$3, "", IF(OR(BF$7&lt;$AB2249, $AC2249&lt;BF$6),"", MAX(BF$10:BF2248)+1)))</f>
        <v/>
      </c>
      <c r="BG2249" s="5" t="str">
        <f>IF(OR($AB2249="", $AC2249=""), "", IF($H2249=$M$3, "", IF(OR(BG$7&lt;$AB2249, $AC2249&lt;BG$6),"", MAX(BG$10:BG2248)+1)))</f>
        <v/>
      </c>
      <c r="BH2249" s="5" t="str">
        <f>IF(OR($AB2249="", $AC2249=""), "", IF($H2249=$M$3, "", IF(OR(BH$7&lt;$AB2249, $AC2249&lt;BH$6),"", MAX(BH$10:BH2248)+1)))</f>
        <v/>
      </c>
      <c r="BI2249" s="5" t="str">
        <f>IF(OR($AB2249="", $AC2249=""), "", IF($H2249=$M$3, "", IF(OR(BI$7&lt;$AB2249, $AC2249&lt;BI$6),"", MAX(BI$10:BI2248)+1)))</f>
        <v/>
      </c>
      <c r="BK2249" s="5" t="str" cm="1">
        <f t="array" aca="1" ref="BK2249" ca="1">IFERROR(INDEX($AE2249:$BI2249, $BJ2249, MATCH($BK$9, $AE$9:$BI$9, 0)), "")</f>
        <v/>
      </c>
    </row>
    <row r="2250" spans="1:63" x14ac:dyDescent="0.25">
      <c r="A2250" s="2"/>
      <c r="B2250" s="254"/>
      <c r="C2250" s="255"/>
      <c r="D2250" s="256"/>
      <c r="E2250" s="257"/>
      <c r="F2250" s="257"/>
      <c r="G2250" s="258"/>
      <c r="H2250" s="259"/>
      <c r="I2250" s="16"/>
      <c r="J2250" s="5" t="str">
        <f t="shared" si="283"/>
        <v/>
      </c>
      <c r="K2250" s="2"/>
      <c r="O2250" s="5" t="str">
        <f t="shared" si="281"/>
        <v/>
      </c>
      <c r="Q2250" s="5" t="str">
        <f t="shared" si="284"/>
        <v/>
      </c>
      <c r="S2250" s="5" t="str">
        <f t="shared" si="282"/>
        <v/>
      </c>
      <c r="U2250" s="64" t="str">
        <f>IF($D2250="","", IF(COUNTIF('Intro &amp; Setup'!$AW$49:$AW$88, $D2250)&gt;0, "BH", TEXT($D2250, "ddd")))</f>
        <v/>
      </c>
      <c r="V2250" s="65" t="str">
        <f>IF($G2250="", "", IF(COUNTIF('Intro &amp; Setup'!$AW$49:$AW$88, $G2250)&gt;0, "BH", TEXT($G2250, "ddd")))</f>
        <v/>
      </c>
      <c r="W2250" s="64" t="str">
        <f t="shared" si="285"/>
        <v/>
      </c>
      <c r="X2250" s="65" t="str">
        <f t="shared" si="286"/>
        <v/>
      </c>
      <c r="Y2250" s="64" t="str">
        <f>IF(F2250="", "", IF(OR(F2250&lt;'Intro &amp; Setup'!$Z$20, F2250&gt;'Intro &amp; Setup'!$Z$22), "X", ""))</f>
        <v/>
      </c>
      <c r="Z2250" s="65" t="str">
        <f>IF(G2250="", "", IF(OR(G2250&lt;'Intro &amp; Setup'!$Z$20, G2250&gt;'Intro &amp; Setup'!$Z$22), "X", ""))</f>
        <v/>
      </c>
      <c r="AB2250" s="58" t="str">
        <f t="shared" si="287"/>
        <v/>
      </c>
      <c r="AC2250" s="59" t="str">
        <f t="shared" si="288"/>
        <v/>
      </c>
      <c r="AE2250" s="5" t="str">
        <f>IF(OR($AB2250="", $AC2250=""), "", IF($H2250=$M$3, "", IF(OR(AE$7&lt;$AB2250, $AC2250&lt;AE$6),"", MAX(AE$10:AE2249)+1)))</f>
        <v/>
      </c>
      <c r="AF2250" s="5" t="str">
        <f>IF(OR($AB2250="", $AC2250=""), "", IF($H2250=$M$3, "", IF(OR(AF$7&lt;$AB2250, $AC2250&lt;AF$6),"", MAX(AF$10:AF2249)+1)))</f>
        <v/>
      </c>
      <c r="AG2250" s="5" t="str">
        <f>IF(OR($AB2250="", $AC2250=""), "", IF($H2250=$M$3, "", IF(OR(AG$7&lt;$AB2250, $AC2250&lt;AG$6),"", MAX(AG$10:AG2249)+1)))</f>
        <v/>
      </c>
      <c r="AH2250" s="5" t="str">
        <f>IF(OR($AB2250="", $AC2250=""), "", IF($H2250=$M$3, "", IF(OR(AH$7&lt;$AB2250, $AC2250&lt;AH$6),"", MAX(AH$10:AH2249)+1)))</f>
        <v/>
      </c>
      <c r="AI2250" s="5" t="str">
        <f>IF(OR($AB2250="", $AC2250=""), "", IF($H2250=$M$3, "", IF(OR(AI$7&lt;$AB2250, $AC2250&lt;AI$6),"", MAX(AI$10:AI2249)+1)))</f>
        <v/>
      </c>
      <c r="AJ2250" s="5" t="str">
        <f>IF(OR($AB2250="", $AC2250=""), "", IF($H2250=$M$3, "", IF(OR(AJ$7&lt;$AB2250, $AC2250&lt;AJ$6),"", MAX(AJ$10:AJ2249)+1)))</f>
        <v/>
      </c>
      <c r="AK2250" s="5" t="str">
        <f>IF(OR($AB2250="", $AC2250=""), "", IF($H2250=$M$3, "", IF(OR(AK$7&lt;$AB2250, $AC2250&lt;AK$6),"", MAX(AK$10:AK2249)+1)))</f>
        <v/>
      </c>
      <c r="AL2250" s="5" t="str">
        <f>IF(OR($AB2250="", $AC2250=""), "", IF($H2250=$M$3, "", IF(OR(AL$7&lt;$AB2250, $AC2250&lt;AL$6),"", MAX(AL$10:AL2249)+1)))</f>
        <v/>
      </c>
      <c r="AM2250" s="5" t="str">
        <f>IF(OR($AB2250="", $AC2250=""), "", IF($H2250=$M$3, "", IF(OR(AM$7&lt;$AB2250, $AC2250&lt;AM$6),"", MAX(AM$10:AM2249)+1)))</f>
        <v/>
      </c>
      <c r="AN2250" s="5" t="str">
        <f>IF(OR($AB2250="", $AC2250=""), "", IF($H2250=$M$3, "", IF(OR(AN$7&lt;$AB2250, $AC2250&lt;AN$6),"", MAX(AN$10:AN2249)+1)))</f>
        <v/>
      </c>
      <c r="AO2250" s="5" t="str">
        <f>IF(OR($AB2250="", $AC2250=""), "", IF($H2250=$M$3, "", IF(OR(AO$7&lt;$AB2250, $AC2250&lt;AO$6),"", MAX(AO$10:AO2249)+1)))</f>
        <v/>
      </c>
      <c r="AP2250" s="5" t="str">
        <f>IF(OR($AB2250="", $AC2250=""), "", IF($H2250=$M$3, "", IF(OR(AP$7&lt;$AB2250, $AC2250&lt;AP$6),"", MAX(AP$10:AP2249)+1)))</f>
        <v/>
      </c>
      <c r="AQ2250" s="5" t="str">
        <f>IF(OR($AB2250="", $AC2250=""), "", IF($H2250=$M$3, "", IF(OR(AQ$7&lt;$AB2250, $AC2250&lt;AQ$6),"", MAX(AQ$10:AQ2249)+1)))</f>
        <v/>
      </c>
      <c r="AR2250" s="5" t="str">
        <f>IF(OR($AB2250="", $AC2250=""), "", IF($H2250=$M$3, "", IF(OR(AR$7&lt;$AB2250, $AC2250&lt;AR$6),"", MAX(AR$10:AR2249)+1)))</f>
        <v/>
      </c>
      <c r="AS2250" s="5" t="str">
        <f>IF(OR($AB2250="", $AC2250=""), "", IF($H2250=$M$3, "", IF(OR(AS$7&lt;$AB2250, $AC2250&lt;AS$6),"", MAX(AS$10:AS2249)+1)))</f>
        <v/>
      </c>
      <c r="AT2250" s="5" t="str">
        <f>IF(OR($AB2250="", $AC2250=""), "", IF($H2250=$M$3, "", IF(OR(AT$7&lt;$AB2250, $AC2250&lt;AT$6),"", MAX(AT$10:AT2249)+1)))</f>
        <v/>
      </c>
      <c r="AU2250" s="5" t="str">
        <f>IF(OR($AB2250="", $AC2250=""), "", IF($H2250=$M$3, "", IF(OR(AU$7&lt;$AB2250, $AC2250&lt;AU$6),"", MAX(AU$10:AU2249)+1)))</f>
        <v/>
      </c>
      <c r="AV2250" s="5" t="str">
        <f>IF(OR($AB2250="", $AC2250=""), "", IF($H2250=$M$3, "", IF(OR(AV$7&lt;$AB2250, $AC2250&lt;AV$6),"", MAX(AV$10:AV2249)+1)))</f>
        <v/>
      </c>
      <c r="AW2250" s="5" t="str">
        <f>IF(OR($AB2250="", $AC2250=""), "", IF($H2250=$M$3, "", IF(OR(AW$7&lt;$AB2250, $AC2250&lt;AW$6),"", MAX(AW$10:AW2249)+1)))</f>
        <v/>
      </c>
      <c r="AX2250" s="5" t="str">
        <f>IF(OR($AB2250="", $AC2250=""), "", IF($H2250=$M$3, "", IF(OR(AX$7&lt;$AB2250, $AC2250&lt;AX$6),"", MAX(AX$10:AX2249)+1)))</f>
        <v/>
      </c>
      <c r="AY2250" s="5" t="str">
        <f>IF(OR($AB2250="", $AC2250=""), "", IF($H2250=$M$3, "", IF(OR(AY$7&lt;$AB2250, $AC2250&lt;AY$6),"", MAX(AY$10:AY2249)+1)))</f>
        <v/>
      </c>
      <c r="AZ2250" s="5" t="str">
        <f>IF(OR($AB2250="", $AC2250=""), "", IF($H2250=$M$3, "", IF(OR(AZ$7&lt;$AB2250, $AC2250&lt;AZ$6),"", MAX(AZ$10:AZ2249)+1)))</f>
        <v/>
      </c>
      <c r="BA2250" s="5" t="str">
        <f>IF(OR($AB2250="", $AC2250=""), "", IF($H2250=$M$3, "", IF(OR(BA$7&lt;$AB2250, $AC2250&lt;BA$6),"", MAX(BA$10:BA2249)+1)))</f>
        <v/>
      </c>
      <c r="BB2250" s="5" t="str">
        <f>IF(OR($AB2250="", $AC2250=""), "", IF($H2250=$M$3, "", IF(OR(BB$7&lt;$AB2250, $AC2250&lt;BB$6),"", MAX(BB$10:BB2249)+1)))</f>
        <v/>
      </c>
      <c r="BC2250" s="5" t="str">
        <f>IF(OR($AB2250="", $AC2250=""), "", IF($H2250=$M$3, "", IF(OR(BC$7&lt;$AB2250, $AC2250&lt;BC$6),"", MAX(BC$10:BC2249)+1)))</f>
        <v/>
      </c>
      <c r="BD2250" s="5" t="str">
        <f>IF(OR($AB2250="", $AC2250=""), "", IF($H2250=$M$3, "", IF(OR(BD$7&lt;$AB2250, $AC2250&lt;BD$6),"", MAX(BD$10:BD2249)+1)))</f>
        <v/>
      </c>
      <c r="BE2250" s="5" t="str">
        <f>IF(OR($AB2250="", $AC2250=""), "", IF($H2250=$M$3, "", IF(OR(BE$7&lt;$AB2250, $AC2250&lt;BE$6),"", MAX(BE$10:BE2249)+1)))</f>
        <v/>
      </c>
      <c r="BF2250" s="5" t="str">
        <f>IF(OR($AB2250="", $AC2250=""), "", IF($H2250=$M$3, "", IF(OR(BF$7&lt;$AB2250, $AC2250&lt;BF$6),"", MAX(BF$10:BF2249)+1)))</f>
        <v/>
      </c>
      <c r="BG2250" s="5" t="str">
        <f>IF(OR($AB2250="", $AC2250=""), "", IF($H2250=$M$3, "", IF(OR(BG$7&lt;$AB2250, $AC2250&lt;BG$6),"", MAX(BG$10:BG2249)+1)))</f>
        <v/>
      </c>
      <c r="BH2250" s="5" t="str">
        <f>IF(OR($AB2250="", $AC2250=""), "", IF($H2250=$M$3, "", IF(OR(BH$7&lt;$AB2250, $AC2250&lt;BH$6),"", MAX(BH$10:BH2249)+1)))</f>
        <v/>
      </c>
      <c r="BI2250" s="5" t="str">
        <f>IF(OR($AB2250="", $AC2250=""), "", IF($H2250=$M$3, "", IF(OR(BI$7&lt;$AB2250, $AC2250&lt;BI$6),"", MAX(BI$10:BI2249)+1)))</f>
        <v/>
      </c>
      <c r="BK2250" s="5" t="str" cm="1">
        <f t="array" aca="1" ref="BK2250" ca="1">IFERROR(INDEX($AE2250:$BI2250, $BJ2250, MATCH($BK$9, $AE$9:$BI$9, 0)), "")</f>
        <v/>
      </c>
    </row>
    <row r="2251" spans="1:63" x14ac:dyDescent="0.25">
      <c r="A2251" s="2"/>
      <c r="B2251" s="254"/>
      <c r="C2251" s="255"/>
      <c r="D2251" s="256"/>
      <c r="E2251" s="257"/>
      <c r="F2251" s="257"/>
      <c r="G2251" s="258"/>
      <c r="H2251" s="259"/>
      <c r="I2251" s="16"/>
      <c r="J2251" s="5" t="str">
        <f t="shared" si="283"/>
        <v/>
      </c>
      <c r="K2251" s="2"/>
      <c r="O2251" s="5" t="str">
        <f t="shared" ref="O2251:O2314" si="289">IF(OR($AB2251="", $AC2251=""), "", IF(AND($O$8&gt;=$AB2251, $O$8&lt;=$AC2251), $D$4, IF(AND($H2251=$M$3, $O$8&gt;$AC$11), $D$2, IF($O$8&gt;$AC2251, $D$3, IF(ROUNDDOWN($O$8, 0)=ROUNDDOWN($AB2251, 0), $D$5, IF(ROUNDDOWN($O$8, 0)+1=ROUNDDOWN($AB2251, 0), $D$6, ""))))))</f>
        <v/>
      </c>
      <c r="Q2251" s="5" t="str">
        <f t="shared" si="284"/>
        <v/>
      </c>
      <c r="S2251" s="5" t="str">
        <f t="shared" ref="S2251:S2314" si="290">IF($Q2251="", "", IF(OR($D2251="", $E2251="", $F2251=""), $N$3, IF($AC2251&lt;$AB2251, $N$4, IF(OR(COUNTIF($M$11:$M$22, $C2251)=0, $C2251=""), $N$5, IF(OR($W2251="X", $X2251="X", $Y2251="X", $Z2251="X"), $N$6, "")))))</f>
        <v/>
      </c>
      <c r="U2251" s="64" t="str">
        <f>IF($D2251="","", IF(COUNTIF('Intro &amp; Setup'!$AW$49:$AW$88, $D2251)&gt;0, "BH", TEXT($D2251, "ddd")))</f>
        <v/>
      </c>
      <c r="V2251" s="65" t="str">
        <f>IF($G2251="", "", IF(COUNTIF('Intro &amp; Setup'!$AW$49:$AW$88, $G2251)&gt;0, "BH", TEXT($G2251, "ddd")))</f>
        <v/>
      </c>
      <c r="W2251" s="64" t="str">
        <f t="shared" si="285"/>
        <v/>
      </c>
      <c r="X2251" s="65" t="str">
        <f t="shared" si="286"/>
        <v/>
      </c>
      <c r="Y2251" s="64" t="str">
        <f>IF(F2251="", "", IF(OR(F2251&lt;'Intro &amp; Setup'!$Z$20, F2251&gt;'Intro &amp; Setup'!$Z$22), "X", ""))</f>
        <v/>
      </c>
      <c r="Z2251" s="65" t="str">
        <f>IF(G2251="", "", IF(OR(G2251&lt;'Intro &amp; Setup'!$Z$20, G2251&gt;'Intro &amp; Setup'!$Z$22), "X", ""))</f>
        <v/>
      </c>
      <c r="AB2251" s="58" t="str">
        <f t="shared" si="287"/>
        <v/>
      </c>
      <c r="AC2251" s="59" t="str">
        <f t="shared" si="288"/>
        <v/>
      </c>
      <c r="AE2251" s="5" t="str">
        <f>IF(OR($AB2251="", $AC2251=""), "", IF($H2251=$M$3, "", IF(OR(AE$7&lt;$AB2251, $AC2251&lt;AE$6),"", MAX(AE$10:AE2250)+1)))</f>
        <v/>
      </c>
      <c r="AF2251" s="5" t="str">
        <f>IF(OR($AB2251="", $AC2251=""), "", IF($H2251=$M$3, "", IF(OR(AF$7&lt;$AB2251, $AC2251&lt;AF$6),"", MAX(AF$10:AF2250)+1)))</f>
        <v/>
      </c>
      <c r="AG2251" s="5" t="str">
        <f>IF(OR($AB2251="", $AC2251=""), "", IF($H2251=$M$3, "", IF(OR(AG$7&lt;$AB2251, $AC2251&lt;AG$6),"", MAX(AG$10:AG2250)+1)))</f>
        <v/>
      </c>
      <c r="AH2251" s="5" t="str">
        <f>IF(OR($AB2251="", $AC2251=""), "", IF($H2251=$M$3, "", IF(OR(AH$7&lt;$AB2251, $AC2251&lt;AH$6),"", MAX(AH$10:AH2250)+1)))</f>
        <v/>
      </c>
      <c r="AI2251" s="5" t="str">
        <f>IF(OR($AB2251="", $AC2251=""), "", IF($H2251=$M$3, "", IF(OR(AI$7&lt;$AB2251, $AC2251&lt;AI$6),"", MAX(AI$10:AI2250)+1)))</f>
        <v/>
      </c>
      <c r="AJ2251" s="5" t="str">
        <f>IF(OR($AB2251="", $AC2251=""), "", IF($H2251=$M$3, "", IF(OR(AJ$7&lt;$AB2251, $AC2251&lt;AJ$6),"", MAX(AJ$10:AJ2250)+1)))</f>
        <v/>
      </c>
      <c r="AK2251" s="5" t="str">
        <f>IF(OR($AB2251="", $AC2251=""), "", IF($H2251=$M$3, "", IF(OR(AK$7&lt;$AB2251, $AC2251&lt;AK$6),"", MAX(AK$10:AK2250)+1)))</f>
        <v/>
      </c>
      <c r="AL2251" s="5" t="str">
        <f>IF(OR($AB2251="", $AC2251=""), "", IF($H2251=$M$3, "", IF(OR(AL$7&lt;$AB2251, $AC2251&lt;AL$6),"", MAX(AL$10:AL2250)+1)))</f>
        <v/>
      </c>
      <c r="AM2251" s="5" t="str">
        <f>IF(OR($AB2251="", $AC2251=""), "", IF($H2251=$M$3, "", IF(OR(AM$7&lt;$AB2251, $AC2251&lt;AM$6),"", MAX(AM$10:AM2250)+1)))</f>
        <v/>
      </c>
      <c r="AN2251" s="5" t="str">
        <f>IF(OR($AB2251="", $AC2251=""), "", IF($H2251=$M$3, "", IF(OR(AN$7&lt;$AB2251, $AC2251&lt;AN$6),"", MAX(AN$10:AN2250)+1)))</f>
        <v/>
      </c>
      <c r="AO2251" s="5" t="str">
        <f>IF(OR($AB2251="", $AC2251=""), "", IF($H2251=$M$3, "", IF(OR(AO$7&lt;$AB2251, $AC2251&lt;AO$6),"", MAX(AO$10:AO2250)+1)))</f>
        <v/>
      </c>
      <c r="AP2251" s="5" t="str">
        <f>IF(OR($AB2251="", $AC2251=""), "", IF($H2251=$M$3, "", IF(OR(AP$7&lt;$AB2251, $AC2251&lt;AP$6),"", MAX(AP$10:AP2250)+1)))</f>
        <v/>
      </c>
      <c r="AQ2251" s="5" t="str">
        <f>IF(OR($AB2251="", $AC2251=""), "", IF($H2251=$M$3, "", IF(OR(AQ$7&lt;$AB2251, $AC2251&lt;AQ$6),"", MAX(AQ$10:AQ2250)+1)))</f>
        <v/>
      </c>
      <c r="AR2251" s="5" t="str">
        <f>IF(OR($AB2251="", $AC2251=""), "", IF($H2251=$M$3, "", IF(OR(AR$7&lt;$AB2251, $AC2251&lt;AR$6),"", MAX(AR$10:AR2250)+1)))</f>
        <v/>
      </c>
      <c r="AS2251" s="5" t="str">
        <f>IF(OR($AB2251="", $AC2251=""), "", IF($H2251=$M$3, "", IF(OR(AS$7&lt;$AB2251, $AC2251&lt;AS$6),"", MAX(AS$10:AS2250)+1)))</f>
        <v/>
      </c>
      <c r="AT2251" s="5" t="str">
        <f>IF(OR($AB2251="", $AC2251=""), "", IF($H2251=$M$3, "", IF(OR(AT$7&lt;$AB2251, $AC2251&lt;AT$6),"", MAX(AT$10:AT2250)+1)))</f>
        <v/>
      </c>
      <c r="AU2251" s="5" t="str">
        <f>IF(OR($AB2251="", $AC2251=""), "", IF($H2251=$M$3, "", IF(OR(AU$7&lt;$AB2251, $AC2251&lt;AU$6),"", MAX(AU$10:AU2250)+1)))</f>
        <v/>
      </c>
      <c r="AV2251" s="5" t="str">
        <f>IF(OR($AB2251="", $AC2251=""), "", IF($H2251=$M$3, "", IF(OR(AV$7&lt;$AB2251, $AC2251&lt;AV$6),"", MAX(AV$10:AV2250)+1)))</f>
        <v/>
      </c>
      <c r="AW2251" s="5" t="str">
        <f>IF(OR($AB2251="", $AC2251=""), "", IF($H2251=$M$3, "", IF(OR(AW$7&lt;$AB2251, $AC2251&lt;AW$6),"", MAX(AW$10:AW2250)+1)))</f>
        <v/>
      </c>
      <c r="AX2251" s="5" t="str">
        <f>IF(OR($AB2251="", $AC2251=""), "", IF($H2251=$M$3, "", IF(OR(AX$7&lt;$AB2251, $AC2251&lt;AX$6),"", MAX(AX$10:AX2250)+1)))</f>
        <v/>
      </c>
      <c r="AY2251" s="5" t="str">
        <f>IF(OR($AB2251="", $AC2251=""), "", IF($H2251=$M$3, "", IF(OR(AY$7&lt;$AB2251, $AC2251&lt;AY$6),"", MAX(AY$10:AY2250)+1)))</f>
        <v/>
      </c>
      <c r="AZ2251" s="5" t="str">
        <f>IF(OR($AB2251="", $AC2251=""), "", IF($H2251=$M$3, "", IF(OR(AZ$7&lt;$AB2251, $AC2251&lt;AZ$6),"", MAX(AZ$10:AZ2250)+1)))</f>
        <v/>
      </c>
      <c r="BA2251" s="5" t="str">
        <f>IF(OR($AB2251="", $AC2251=""), "", IF($H2251=$M$3, "", IF(OR(BA$7&lt;$AB2251, $AC2251&lt;BA$6),"", MAX(BA$10:BA2250)+1)))</f>
        <v/>
      </c>
      <c r="BB2251" s="5" t="str">
        <f>IF(OR($AB2251="", $AC2251=""), "", IF($H2251=$M$3, "", IF(OR(BB$7&lt;$AB2251, $AC2251&lt;BB$6),"", MAX(BB$10:BB2250)+1)))</f>
        <v/>
      </c>
      <c r="BC2251" s="5" t="str">
        <f>IF(OR($AB2251="", $AC2251=""), "", IF($H2251=$M$3, "", IF(OR(BC$7&lt;$AB2251, $AC2251&lt;BC$6),"", MAX(BC$10:BC2250)+1)))</f>
        <v/>
      </c>
      <c r="BD2251" s="5" t="str">
        <f>IF(OR($AB2251="", $AC2251=""), "", IF($H2251=$M$3, "", IF(OR(BD$7&lt;$AB2251, $AC2251&lt;BD$6),"", MAX(BD$10:BD2250)+1)))</f>
        <v/>
      </c>
      <c r="BE2251" s="5" t="str">
        <f>IF(OR($AB2251="", $AC2251=""), "", IF($H2251=$M$3, "", IF(OR(BE$7&lt;$AB2251, $AC2251&lt;BE$6),"", MAX(BE$10:BE2250)+1)))</f>
        <v/>
      </c>
      <c r="BF2251" s="5" t="str">
        <f>IF(OR($AB2251="", $AC2251=""), "", IF($H2251=$M$3, "", IF(OR(BF$7&lt;$AB2251, $AC2251&lt;BF$6),"", MAX(BF$10:BF2250)+1)))</f>
        <v/>
      </c>
      <c r="BG2251" s="5" t="str">
        <f>IF(OR($AB2251="", $AC2251=""), "", IF($H2251=$M$3, "", IF(OR(BG$7&lt;$AB2251, $AC2251&lt;BG$6),"", MAX(BG$10:BG2250)+1)))</f>
        <v/>
      </c>
      <c r="BH2251" s="5" t="str">
        <f>IF(OR($AB2251="", $AC2251=""), "", IF($H2251=$M$3, "", IF(OR(BH$7&lt;$AB2251, $AC2251&lt;BH$6),"", MAX(BH$10:BH2250)+1)))</f>
        <v/>
      </c>
      <c r="BI2251" s="5" t="str">
        <f>IF(OR($AB2251="", $AC2251=""), "", IF($H2251=$M$3, "", IF(OR(BI$7&lt;$AB2251, $AC2251&lt;BI$6),"", MAX(BI$10:BI2250)+1)))</f>
        <v/>
      </c>
      <c r="BK2251" s="5" t="str" cm="1">
        <f t="array" aca="1" ref="BK2251" ca="1">IFERROR(INDEX($AE2251:$BI2251, $BJ2251, MATCH($BK$9, $AE$9:$BI$9, 0)), "")</f>
        <v/>
      </c>
    </row>
    <row r="2252" spans="1:63" x14ac:dyDescent="0.25">
      <c r="A2252" s="2"/>
      <c r="B2252" s="254"/>
      <c r="C2252" s="255"/>
      <c r="D2252" s="256"/>
      <c r="E2252" s="257"/>
      <c r="F2252" s="257"/>
      <c r="G2252" s="258"/>
      <c r="H2252" s="259"/>
      <c r="I2252" s="16"/>
      <c r="J2252" s="5" t="str">
        <f t="shared" ref="J2252:J2315" si="291">IF($Q2252="", "", $S2252)</f>
        <v/>
      </c>
      <c r="K2252" s="2"/>
      <c r="O2252" s="5" t="str">
        <f t="shared" si="289"/>
        <v/>
      </c>
      <c r="Q2252" s="5" t="str">
        <f t="shared" ref="Q2252:Q2315" si="292">IF(COUNTIF($B2252:$F2252, "")=5, "", "X")</f>
        <v/>
      </c>
      <c r="S2252" s="5" t="str">
        <f t="shared" si="290"/>
        <v/>
      </c>
      <c r="U2252" s="64" t="str">
        <f>IF($D2252="","", IF(COUNTIF('Intro &amp; Setup'!$AW$49:$AW$88, $D2252)&gt;0, "BH", TEXT($D2252, "ddd")))</f>
        <v/>
      </c>
      <c r="V2252" s="65" t="str">
        <f>IF($G2252="", "", IF(COUNTIF('Intro &amp; Setup'!$AW$49:$AW$88, $G2252)&gt;0, "BH", TEXT($G2252, "ddd")))</f>
        <v/>
      </c>
      <c r="W2252" s="64" t="str">
        <f t="shared" ref="W2252:W2315" si="293">IF($U2252="", "", IF(COUNTIF($W$3:$W$5, $U2252)&gt;0, "X", ""))</f>
        <v/>
      </c>
      <c r="X2252" s="65" t="str">
        <f t="shared" ref="X2252:X2315" si="294">IF($V2252="", "", IF(COUNTIF($W$3:$W$5, $V2252)&gt;0, "X", ""))</f>
        <v/>
      </c>
      <c r="Y2252" s="64" t="str">
        <f>IF(F2252="", "", IF(OR(F2252&lt;'Intro &amp; Setup'!$Z$20, F2252&gt;'Intro &amp; Setup'!$Z$22), "X", ""))</f>
        <v/>
      </c>
      <c r="Z2252" s="65" t="str">
        <f>IF(G2252="", "", IF(OR(G2252&lt;'Intro &amp; Setup'!$Z$20, G2252&gt;'Intro &amp; Setup'!$Z$22), "X", ""))</f>
        <v/>
      </c>
      <c r="AB2252" s="58" t="str">
        <f t="shared" ref="AB2252:AB2315" si="295">IF(OR($D2252="", $E2252=""), "", $D2252+$E2252)</f>
        <v/>
      </c>
      <c r="AC2252" s="59" t="str">
        <f t="shared" ref="AC2252:AC2315" si="296">IF(OR($D2252="", $E2252="", $F2252=""), "", IF($G2252="", $D2252, $G2252)+$F2252)</f>
        <v/>
      </c>
      <c r="AE2252" s="5" t="str">
        <f>IF(OR($AB2252="", $AC2252=""), "", IF($H2252=$M$3, "", IF(OR(AE$7&lt;$AB2252, $AC2252&lt;AE$6),"", MAX(AE$10:AE2251)+1)))</f>
        <v/>
      </c>
      <c r="AF2252" s="5" t="str">
        <f>IF(OR($AB2252="", $AC2252=""), "", IF($H2252=$M$3, "", IF(OR(AF$7&lt;$AB2252, $AC2252&lt;AF$6),"", MAX(AF$10:AF2251)+1)))</f>
        <v/>
      </c>
      <c r="AG2252" s="5" t="str">
        <f>IF(OR($AB2252="", $AC2252=""), "", IF($H2252=$M$3, "", IF(OR(AG$7&lt;$AB2252, $AC2252&lt;AG$6),"", MAX(AG$10:AG2251)+1)))</f>
        <v/>
      </c>
      <c r="AH2252" s="5" t="str">
        <f>IF(OR($AB2252="", $AC2252=""), "", IF($H2252=$M$3, "", IF(OR(AH$7&lt;$AB2252, $AC2252&lt;AH$6),"", MAX(AH$10:AH2251)+1)))</f>
        <v/>
      </c>
      <c r="AI2252" s="5" t="str">
        <f>IF(OR($AB2252="", $AC2252=""), "", IF($H2252=$M$3, "", IF(OR(AI$7&lt;$AB2252, $AC2252&lt;AI$6),"", MAX(AI$10:AI2251)+1)))</f>
        <v/>
      </c>
      <c r="AJ2252" s="5" t="str">
        <f>IF(OR($AB2252="", $AC2252=""), "", IF($H2252=$M$3, "", IF(OR(AJ$7&lt;$AB2252, $AC2252&lt;AJ$6),"", MAX(AJ$10:AJ2251)+1)))</f>
        <v/>
      </c>
      <c r="AK2252" s="5" t="str">
        <f>IF(OR($AB2252="", $AC2252=""), "", IF($H2252=$M$3, "", IF(OR(AK$7&lt;$AB2252, $AC2252&lt;AK$6),"", MAX(AK$10:AK2251)+1)))</f>
        <v/>
      </c>
      <c r="AL2252" s="5" t="str">
        <f>IF(OR($AB2252="", $AC2252=""), "", IF($H2252=$M$3, "", IF(OR(AL$7&lt;$AB2252, $AC2252&lt;AL$6),"", MAX(AL$10:AL2251)+1)))</f>
        <v/>
      </c>
      <c r="AM2252" s="5" t="str">
        <f>IF(OR($AB2252="", $AC2252=""), "", IF($H2252=$M$3, "", IF(OR(AM$7&lt;$AB2252, $AC2252&lt;AM$6),"", MAX(AM$10:AM2251)+1)))</f>
        <v/>
      </c>
      <c r="AN2252" s="5" t="str">
        <f>IF(OR($AB2252="", $AC2252=""), "", IF($H2252=$M$3, "", IF(OR(AN$7&lt;$AB2252, $AC2252&lt;AN$6),"", MAX(AN$10:AN2251)+1)))</f>
        <v/>
      </c>
      <c r="AO2252" s="5" t="str">
        <f>IF(OR($AB2252="", $AC2252=""), "", IF($H2252=$M$3, "", IF(OR(AO$7&lt;$AB2252, $AC2252&lt;AO$6),"", MAX(AO$10:AO2251)+1)))</f>
        <v/>
      </c>
      <c r="AP2252" s="5" t="str">
        <f>IF(OR($AB2252="", $AC2252=""), "", IF($H2252=$M$3, "", IF(OR(AP$7&lt;$AB2252, $AC2252&lt;AP$6),"", MAX(AP$10:AP2251)+1)))</f>
        <v/>
      </c>
      <c r="AQ2252" s="5" t="str">
        <f>IF(OR($AB2252="", $AC2252=""), "", IF($H2252=$M$3, "", IF(OR(AQ$7&lt;$AB2252, $AC2252&lt;AQ$6),"", MAX(AQ$10:AQ2251)+1)))</f>
        <v/>
      </c>
      <c r="AR2252" s="5" t="str">
        <f>IF(OR($AB2252="", $AC2252=""), "", IF($H2252=$M$3, "", IF(OR(AR$7&lt;$AB2252, $AC2252&lt;AR$6),"", MAX(AR$10:AR2251)+1)))</f>
        <v/>
      </c>
      <c r="AS2252" s="5" t="str">
        <f>IF(OR($AB2252="", $AC2252=""), "", IF($H2252=$M$3, "", IF(OR(AS$7&lt;$AB2252, $AC2252&lt;AS$6),"", MAX(AS$10:AS2251)+1)))</f>
        <v/>
      </c>
      <c r="AT2252" s="5" t="str">
        <f>IF(OR($AB2252="", $AC2252=""), "", IF($H2252=$M$3, "", IF(OR(AT$7&lt;$AB2252, $AC2252&lt;AT$6),"", MAX(AT$10:AT2251)+1)))</f>
        <v/>
      </c>
      <c r="AU2252" s="5" t="str">
        <f>IF(OR($AB2252="", $AC2252=""), "", IF($H2252=$M$3, "", IF(OR(AU$7&lt;$AB2252, $AC2252&lt;AU$6),"", MAX(AU$10:AU2251)+1)))</f>
        <v/>
      </c>
      <c r="AV2252" s="5" t="str">
        <f>IF(OR($AB2252="", $AC2252=""), "", IF($H2252=$M$3, "", IF(OR(AV$7&lt;$AB2252, $AC2252&lt;AV$6),"", MAX(AV$10:AV2251)+1)))</f>
        <v/>
      </c>
      <c r="AW2252" s="5" t="str">
        <f>IF(OR($AB2252="", $AC2252=""), "", IF($H2252=$M$3, "", IF(OR(AW$7&lt;$AB2252, $AC2252&lt;AW$6),"", MAX(AW$10:AW2251)+1)))</f>
        <v/>
      </c>
      <c r="AX2252" s="5" t="str">
        <f>IF(OR($AB2252="", $AC2252=""), "", IF($H2252=$M$3, "", IF(OR(AX$7&lt;$AB2252, $AC2252&lt;AX$6),"", MAX(AX$10:AX2251)+1)))</f>
        <v/>
      </c>
      <c r="AY2252" s="5" t="str">
        <f>IF(OR($AB2252="", $AC2252=""), "", IF($H2252=$M$3, "", IF(OR(AY$7&lt;$AB2252, $AC2252&lt;AY$6),"", MAX(AY$10:AY2251)+1)))</f>
        <v/>
      </c>
      <c r="AZ2252" s="5" t="str">
        <f>IF(OR($AB2252="", $AC2252=""), "", IF($H2252=$M$3, "", IF(OR(AZ$7&lt;$AB2252, $AC2252&lt;AZ$6),"", MAX(AZ$10:AZ2251)+1)))</f>
        <v/>
      </c>
      <c r="BA2252" s="5" t="str">
        <f>IF(OR($AB2252="", $AC2252=""), "", IF($H2252=$M$3, "", IF(OR(BA$7&lt;$AB2252, $AC2252&lt;BA$6),"", MAX(BA$10:BA2251)+1)))</f>
        <v/>
      </c>
      <c r="BB2252" s="5" t="str">
        <f>IF(OR($AB2252="", $AC2252=""), "", IF($H2252=$M$3, "", IF(OR(BB$7&lt;$AB2252, $AC2252&lt;BB$6),"", MAX(BB$10:BB2251)+1)))</f>
        <v/>
      </c>
      <c r="BC2252" s="5" t="str">
        <f>IF(OR($AB2252="", $AC2252=""), "", IF($H2252=$M$3, "", IF(OR(BC$7&lt;$AB2252, $AC2252&lt;BC$6),"", MAX(BC$10:BC2251)+1)))</f>
        <v/>
      </c>
      <c r="BD2252" s="5" t="str">
        <f>IF(OR($AB2252="", $AC2252=""), "", IF($H2252=$M$3, "", IF(OR(BD$7&lt;$AB2252, $AC2252&lt;BD$6),"", MAX(BD$10:BD2251)+1)))</f>
        <v/>
      </c>
      <c r="BE2252" s="5" t="str">
        <f>IF(OR($AB2252="", $AC2252=""), "", IF($H2252=$M$3, "", IF(OR(BE$7&lt;$AB2252, $AC2252&lt;BE$6),"", MAX(BE$10:BE2251)+1)))</f>
        <v/>
      </c>
      <c r="BF2252" s="5" t="str">
        <f>IF(OR($AB2252="", $AC2252=""), "", IF($H2252=$M$3, "", IF(OR(BF$7&lt;$AB2252, $AC2252&lt;BF$6),"", MAX(BF$10:BF2251)+1)))</f>
        <v/>
      </c>
      <c r="BG2252" s="5" t="str">
        <f>IF(OR($AB2252="", $AC2252=""), "", IF($H2252=$M$3, "", IF(OR(BG$7&lt;$AB2252, $AC2252&lt;BG$6),"", MAX(BG$10:BG2251)+1)))</f>
        <v/>
      </c>
      <c r="BH2252" s="5" t="str">
        <f>IF(OR($AB2252="", $AC2252=""), "", IF($H2252=$M$3, "", IF(OR(BH$7&lt;$AB2252, $AC2252&lt;BH$6),"", MAX(BH$10:BH2251)+1)))</f>
        <v/>
      </c>
      <c r="BI2252" s="5" t="str">
        <f>IF(OR($AB2252="", $AC2252=""), "", IF($H2252=$M$3, "", IF(OR(BI$7&lt;$AB2252, $AC2252&lt;BI$6),"", MAX(BI$10:BI2251)+1)))</f>
        <v/>
      </c>
      <c r="BK2252" s="5" t="str" cm="1">
        <f t="array" aca="1" ref="BK2252" ca="1">IFERROR(INDEX($AE2252:$BI2252, $BJ2252, MATCH($BK$9, $AE$9:$BI$9, 0)), "")</f>
        <v/>
      </c>
    </row>
    <row r="2253" spans="1:63" x14ac:dyDescent="0.25">
      <c r="A2253" s="2"/>
      <c r="B2253" s="254"/>
      <c r="C2253" s="255"/>
      <c r="D2253" s="256"/>
      <c r="E2253" s="257"/>
      <c r="F2253" s="257"/>
      <c r="G2253" s="258"/>
      <c r="H2253" s="259"/>
      <c r="I2253" s="16"/>
      <c r="J2253" s="5" t="str">
        <f t="shared" si="291"/>
        <v/>
      </c>
      <c r="K2253" s="2"/>
      <c r="O2253" s="5" t="str">
        <f t="shared" si="289"/>
        <v/>
      </c>
      <c r="Q2253" s="5" t="str">
        <f t="shared" si="292"/>
        <v/>
      </c>
      <c r="S2253" s="5" t="str">
        <f t="shared" si="290"/>
        <v/>
      </c>
      <c r="U2253" s="64" t="str">
        <f>IF($D2253="","", IF(COUNTIF('Intro &amp; Setup'!$AW$49:$AW$88, $D2253)&gt;0, "BH", TEXT($D2253, "ddd")))</f>
        <v/>
      </c>
      <c r="V2253" s="65" t="str">
        <f>IF($G2253="", "", IF(COUNTIF('Intro &amp; Setup'!$AW$49:$AW$88, $G2253)&gt;0, "BH", TEXT($G2253, "ddd")))</f>
        <v/>
      </c>
      <c r="W2253" s="64" t="str">
        <f t="shared" si="293"/>
        <v/>
      </c>
      <c r="X2253" s="65" t="str">
        <f t="shared" si="294"/>
        <v/>
      </c>
      <c r="Y2253" s="64" t="str">
        <f>IF(F2253="", "", IF(OR(F2253&lt;'Intro &amp; Setup'!$Z$20, F2253&gt;'Intro &amp; Setup'!$Z$22), "X", ""))</f>
        <v/>
      </c>
      <c r="Z2253" s="65" t="str">
        <f>IF(G2253="", "", IF(OR(G2253&lt;'Intro &amp; Setup'!$Z$20, G2253&gt;'Intro &amp; Setup'!$Z$22), "X", ""))</f>
        <v/>
      </c>
      <c r="AB2253" s="58" t="str">
        <f t="shared" si="295"/>
        <v/>
      </c>
      <c r="AC2253" s="59" t="str">
        <f t="shared" si="296"/>
        <v/>
      </c>
      <c r="AE2253" s="5" t="str">
        <f>IF(OR($AB2253="", $AC2253=""), "", IF($H2253=$M$3, "", IF(OR(AE$7&lt;$AB2253, $AC2253&lt;AE$6),"", MAX(AE$10:AE2252)+1)))</f>
        <v/>
      </c>
      <c r="AF2253" s="5" t="str">
        <f>IF(OR($AB2253="", $AC2253=""), "", IF($H2253=$M$3, "", IF(OR(AF$7&lt;$AB2253, $AC2253&lt;AF$6),"", MAX(AF$10:AF2252)+1)))</f>
        <v/>
      </c>
      <c r="AG2253" s="5" t="str">
        <f>IF(OR($AB2253="", $AC2253=""), "", IF($H2253=$M$3, "", IF(OR(AG$7&lt;$AB2253, $AC2253&lt;AG$6),"", MAX(AG$10:AG2252)+1)))</f>
        <v/>
      </c>
      <c r="AH2253" s="5" t="str">
        <f>IF(OR($AB2253="", $AC2253=""), "", IF($H2253=$M$3, "", IF(OR(AH$7&lt;$AB2253, $AC2253&lt;AH$6),"", MAX(AH$10:AH2252)+1)))</f>
        <v/>
      </c>
      <c r="AI2253" s="5" t="str">
        <f>IF(OR($AB2253="", $AC2253=""), "", IF($H2253=$M$3, "", IF(OR(AI$7&lt;$AB2253, $AC2253&lt;AI$6),"", MAX(AI$10:AI2252)+1)))</f>
        <v/>
      </c>
      <c r="AJ2253" s="5" t="str">
        <f>IF(OR($AB2253="", $AC2253=""), "", IF($H2253=$M$3, "", IF(OR(AJ$7&lt;$AB2253, $AC2253&lt;AJ$6),"", MAX(AJ$10:AJ2252)+1)))</f>
        <v/>
      </c>
      <c r="AK2253" s="5" t="str">
        <f>IF(OR($AB2253="", $AC2253=""), "", IF($H2253=$M$3, "", IF(OR(AK$7&lt;$AB2253, $AC2253&lt;AK$6),"", MAX(AK$10:AK2252)+1)))</f>
        <v/>
      </c>
      <c r="AL2253" s="5" t="str">
        <f>IF(OR($AB2253="", $AC2253=""), "", IF($H2253=$M$3, "", IF(OR(AL$7&lt;$AB2253, $AC2253&lt;AL$6),"", MAX(AL$10:AL2252)+1)))</f>
        <v/>
      </c>
      <c r="AM2253" s="5" t="str">
        <f>IF(OR($AB2253="", $AC2253=""), "", IF($H2253=$M$3, "", IF(OR(AM$7&lt;$AB2253, $AC2253&lt;AM$6),"", MAX(AM$10:AM2252)+1)))</f>
        <v/>
      </c>
      <c r="AN2253" s="5" t="str">
        <f>IF(OR($AB2253="", $AC2253=""), "", IF($H2253=$M$3, "", IF(OR(AN$7&lt;$AB2253, $AC2253&lt;AN$6),"", MAX(AN$10:AN2252)+1)))</f>
        <v/>
      </c>
      <c r="AO2253" s="5" t="str">
        <f>IF(OR($AB2253="", $AC2253=""), "", IF($H2253=$M$3, "", IF(OR(AO$7&lt;$AB2253, $AC2253&lt;AO$6),"", MAX(AO$10:AO2252)+1)))</f>
        <v/>
      </c>
      <c r="AP2253" s="5" t="str">
        <f>IF(OR($AB2253="", $AC2253=""), "", IF($H2253=$M$3, "", IF(OR(AP$7&lt;$AB2253, $AC2253&lt;AP$6),"", MAX(AP$10:AP2252)+1)))</f>
        <v/>
      </c>
      <c r="AQ2253" s="5" t="str">
        <f>IF(OR($AB2253="", $AC2253=""), "", IF($H2253=$M$3, "", IF(OR(AQ$7&lt;$AB2253, $AC2253&lt;AQ$6),"", MAX(AQ$10:AQ2252)+1)))</f>
        <v/>
      </c>
      <c r="AR2253" s="5" t="str">
        <f>IF(OR($AB2253="", $AC2253=""), "", IF($H2253=$M$3, "", IF(OR(AR$7&lt;$AB2253, $AC2253&lt;AR$6),"", MAX(AR$10:AR2252)+1)))</f>
        <v/>
      </c>
      <c r="AS2253" s="5" t="str">
        <f>IF(OR($AB2253="", $AC2253=""), "", IF($H2253=$M$3, "", IF(OR(AS$7&lt;$AB2253, $AC2253&lt;AS$6),"", MAX(AS$10:AS2252)+1)))</f>
        <v/>
      </c>
      <c r="AT2253" s="5" t="str">
        <f>IF(OR($AB2253="", $AC2253=""), "", IF($H2253=$M$3, "", IF(OR(AT$7&lt;$AB2253, $AC2253&lt;AT$6),"", MAX(AT$10:AT2252)+1)))</f>
        <v/>
      </c>
      <c r="AU2253" s="5" t="str">
        <f>IF(OR($AB2253="", $AC2253=""), "", IF($H2253=$M$3, "", IF(OR(AU$7&lt;$AB2253, $AC2253&lt;AU$6),"", MAX(AU$10:AU2252)+1)))</f>
        <v/>
      </c>
      <c r="AV2253" s="5" t="str">
        <f>IF(OR($AB2253="", $AC2253=""), "", IF($H2253=$M$3, "", IF(OR(AV$7&lt;$AB2253, $AC2253&lt;AV$6),"", MAX(AV$10:AV2252)+1)))</f>
        <v/>
      </c>
      <c r="AW2253" s="5" t="str">
        <f>IF(OR($AB2253="", $AC2253=""), "", IF($H2253=$M$3, "", IF(OR(AW$7&lt;$AB2253, $AC2253&lt;AW$6),"", MAX(AW$10:AW2252)+1)))</f>
        <v/>
      </c>
      <c r="AX2253" s="5" t="str">
        <f>IF(OR($AB2253="", $AC2253=""), "", IF($H2253=$M$3, "", IF(OR(AX$7&lt;$AB2253, $AC2253&lt;AX$6),"", MAX(AX$10:AX2252)+1)))</f>
        <v/>
      </c>
      <c r="AY2253" s="5" t="str">
        <f>IF(OR($AB2253="", $AC2253=""), "", IF($H2253=$M$3, "", IF(OR(AY$7&lt;$AB2253, $AC2253&lt;AY$6),"", MAX(AY$10:AY2252)+1)))</f>
        <v/>
      </c>
      <c r="AZ2253" s="5" t="str">
        <f>IF(OR($AB2253="", $AC2253=""), "", IF($H2253=$M$3, "", IF(OR(AZ$7&lt;$AB2253, $AC2253&lt;AZ$6),"", MAX(AZ$10:AZ2252)+1)))</f>
        <v/>
      </c>
      <c r="BA2253" s="5" t="str">
        <f>IF(OR($AB2253="", $AC2253=""), "", IF($H2253=$M$3, "", IF(OR(BA$7&lt;$AB2253, $AC2253&lt;BA$6),"", MAX(BA$10:BA2252)+1)))</f>
        <v/>
      </c>
      <c r="BB2253" s="5" t="str">
        <f>IF(OR($AB2253="", $AC2253=""), "", IF($H2253=$M$3, "", IF(OR(BB$7&lt;$AB2253, $AC2253&lt;BB$6),"", MAX(BB$10:BB2252)+1)))</f>
        <v/>
      </c>
      <c r="BC2253" s="5" t="str">
        <f>IF(OR($AB2253="", $AC2253=""), "", IF($H2253=$M$3, "", IF(OR(BC$7&lt;$AB2253, $AC2253&lt;BC$6),"", MAX(BC$10:BC2252)+1)))</f>
        <v/>
      </c>
      <c r="BD2253" s="5" t="str">
        <f>IF(OR($AB2253="", $AC2253=""), "", IF($H2253=$M$3, "", IF(OR(BD$7&lt;$AB2253, $AC2253&lt;BD$6),"", MAX(BD$10:BD2252)+1)))</f>
        <v/>
      </c>
      <c r="BE2253" s="5" t="str">
        <f>IF(OR($AB2253="", $AC2253=""), "", IF($H2253=$M$3, "", IF(OR(BE$7&lt;$AB2253, $AC2253&lt;BE$6),"", MAX(BE$10:BE2252)+1)))</f>
        <v/>
      </c>
      <c r="BF2253" s="5" t="str">
        <f>IF(OR($AB2253="", $AC2253=""), "", IF($H2253=$M$3, "", IF(OR(BF$7&lt;$AB2253, $AC2253&lt;BF$6),"", MAX(BF$10:BF2252)+1)))</f>
        <v/>
      </c>
      <c r="BG2253" s="5" t="str">
        <f>IF(OR($AB2253="", $AC2253=""), "", IF($H2253=$M$3, "", IF(OR(BG$7&lt;$AB2253, $AC2253&lt;BG$6),"", MAX(BG$10:BG2252)+1)))</f>
        <v/>
      </c>
      <c r="BH2253" s="5" t="str">
        <f>IF(OR($AB2253="", $AC2253=""), "", IF($H2253=$M$3, "", IF(OR(BH$7&lt;$AB2253, $AC2253&lt;BH$6),"", MAX(BH$10:BH2252)+1)))</f>
        <v/>
      </c>
      <c r="BI2253" s="5" t="str">
        <f>IF(OR($AB2253="", $AC2253=""), "", IF($H2253=$M$3, "", IF(OR(BI$7&lt;$AB2253, $AC2253&lt;BI$6),"", MAX(BI$10:BI2252)+1)))</f>
        <v/>
      </c>
      <c r="BK2253" s="5" t="str" cm="1">
        <f t="array" aca="1" ref="BK2253" ca="1">IFERROR(INDEX($AE2253:$BI2253, $BJ2253, MATCH($BK$9, $AE$9:$BI$9, 0)), "")</f>
        <v/>
      </c>
    </row>
    <row r="2254" spans="1:63" x14ac:dyDescent="0.25">
      <c r="A2254" s="2"/>
      <c r="B2254" s="254"/>
      <c r="C2254" s="255"/>
      <c r="D2254" s="256"/>
      <c r="E2254" s="257"/>
      <c r="F2254" s="257"/>
      <c r="G2254" s="258"/>
      <c r="H2254" s="259"/>
      <c r="I2254" s="16"/>
      <c r="J2254" s="5" t="str">
        <f t="shared" si="291"/>
        <v/>
      </c>
      <c r="K2254" s="2"/>
      <c r="O2254" s="5" t="str">
        <f t="shared" si="289"/>
        <v/>
      </c>
      <c r="Q2254" s="5" t="str">
        <f t="shared" si="292"/>
        <v/>
      </c>
      <c r="S2254" s="5" t="str">
        <f t="shared" si="290"/>
        <v/>
      </c>
      <c r="U2254" s="64" t="str">
        <f>IF($D2254="","", IF(COUNTIF('Intro &amp; Setup'!$AW$49:$AW$88, $D2254)&gt;0, "BH", TEXT($D2254, "ddd")))</f>
        <v/>
      </c>
      <c r="V2254" s="65" t="str">
        <f>IF($G2254="", "", IF(COUNTIF('Intro &amp; Setup'!$AW$49:$AW$88, $G2254)&gt;0, "BH", TEXT($G2254, "ddd")))</f>
        <v/>
      </c>
      <c r="W2254" s="64" t="str">
        <f t="shared" si="293"/>
        <v/>
      </c>
      <c r="X2254" s="65" t="str">
        <f t="shared" si="294"/>
        <v/>
      </c>
      <c r="Y2254" s="64" t="str">
        <f>IF(F2254="", "", IF(OR(F2254&lt;'Intro &amp; Setup'!$Z$20, F2254&gt;'Intro &amp; Setup'!$Z$22), "X", ""))</f>
        <v/>
      </c>
      <c r="Z2254" s="65" t="str">
        <f>IF(G2254="", "", IF(OR(G2254&lt;'Intro &amp; Setup'!$Z$20, G2254&gt;'Intro &amp; Setup'!$Z$22), "X", ""))</f>
        <v/>
      </c>
      <c r="AB2254" s="58" t="str">
        <f t="shared" si="295"/>
        <v/>
      </c>
      <c r="AC2254" s="59" t="str">
        <f t="shared" si="296"/>
        <v/>
      </c>
      <c r="AE2254" s="5" t="str">
        <f>IF(OR($AB2254="", $AC2254=""), "", IF($H2254=$M$3, "", IF(OR(AE$7&lt;$AB2254, $AC2254&lt;AE$6),"", MAX(AE$10:AE2253)+1)))</f>
        <v/>
      </c>
      <c r="AF2254" s="5" t="str">
        <f>IF(OR($AB2254="", $AC2254=""), "", IF($H2254=$M$3, "", IF(OR(AF$7&lt;$AB2254, $AC2254&lt;AF$6),"", MAX(AF$10:AF2253)+1)))</f>
        <v/>
      </c>
      <c r="AG2254" s="5" t="str">
        <f>IF(OR($AB2254="", $AC2254=""), "", IF($H2254=$M$3, "", IF(OR(AG$7&lt;$AB2254, $AC2254&lt;AG$6),"", MAX(AG$10:AG2253)+1)))</f>
        <v/>
      </c>
      <c r="AH2254" s="5" t="str">
        <f>IF(OR($AB2254="", $AC2254=""), "", IF($H2254=$M$3, "", IF(OR(AH$7&lt;$AB2254, $AC2254&lt;AH$6),"", MAX(AH$10:AH2253)+1)))</f>
        <v/>
      </c>
      <c r="AI2254" s="5" t="str">
        <f>IF(OR($AB2254="", $AC2254=""), "", IF($H2254=$M$3, "", IF(OR(AI$7&lt;$AB2254, $AC2254&lt;AI$6),"", MAX(AI$10:AI2253)+1)))</f>
        <v/>
      </c>
      <c r="AJ2254" s="5" t="str">
        <f>IF(OR($AB2254="", $AC2254=""), "", IF($H2254=$M$3, "", IF(OR(AJ$7&lt;$AB2254, $AC2254&lt;AJ$6),"", MAX(AJ$10:AJ2253)+1)))</f>
        <v/>
      </c>
      <c r="AK2254" s="5" t="str">
        <f>IF(OR($AB2254="", $AC2254=""), "", IF($H2254=$M$3, "", IF(OR(AK$7&lt;$AB2254, $AC2254&lt;AK$6),"", MAX(AK$10:AK2253)+1)))</f>
        <v/>
      </c>
      <c r="AL2254" s="5" t="str">
        <f>IF(OR($AB2254="", $AC2254=""), "", IF($H2254=$M$3, "", IF(OR(AL$7&lt;$AB2254, $AC2254&lt;AL$6),"", MAX(AL$10:AL2253)+1)))</f>
        <v/>
      </c>
      <c r="AM2254" s="5" t="str">
        <f>IF(OR($AB2254="", $AC2254=""), "", IF($H2254=$M$3, "", IF(OR(AM$7&lt;$AB2254, $AC2254&lt;AM$6),"", MAX(AM$10:AM2253)+1)))</f>
        <v/>
      </c>
      <c r="AN2254" s="5" t="str">
        <f>IF(OR($AB2254="", $AC2254=""), "", IF($H2254=$M$3, "", IF(OR(AN$7&lt;$AB2254, $AC2254&lt;AN$6),"", MAX(AN$10:AN2253)+1)))</f>
        <v/>
      </c>
      <c r="AO2254" s="5" t="str">
        <f>IF(OR($AB2254="", $AC2254=""), "", IF($H2254=$M$3, "", IF(OR(AO$7&lt;$AB2254, $AC2254&lt;AO$6),"", MAX(AO$10:AO2253)+1)))</f>
        <v/>
      </c>
      <c r="AP2254" s="5" t="str">
        <f>IF(OR($AB2254="", $AC2254=""), "", IF($H2254=$M$3, "", IF(OR(AP$7&lt;$AB2254, $AC2254&lt;AP$6),"", MAX(AP$10:AP2253)+1)))</f>
        <v/>
      </c>
      <c r="AQ2254" s="5" t="str">
        <f>IF(OR($AB2254="", $AC2254=""), "", IF($H2254=$M$3, "", IF(OR(AQ$7&lt;$AB2254, $AC2254&lt;AQ$6),"", MAX(AQ$10:AQ2253)+1)))</f>
        <v/>
      </c>
      <c r="AR2254" s="5" t="str">
        <f>IF(OR($AB2254="", $AC2254=""), "", IF($H2254=$M$3, "", IF(OR(AR$7&lt;$AB2254, $AC2254&lt;AR$6),"", MAX(AR$10:AR2253)+1)))</f>
        <v/>
      </c>
      <c r="AS2254" s="5" t="str">
        <f>IF(OR($AB2254="", $AC2254=""), "", IF($H2254=$M$3, "", IF(OR(AS$7&lt;$AB2254, $AC2254&lt;AS$6),"", MAX(AS$10:AS2253)+1)))</f>
        <v/>
      </c>
      <c r="AT2254" s="5" t="str">
        <f>IF(OR($AB2254="", $AC2254=""), "", IF($H2254=$M$3, "", IF(OR(AT$7&lt;$AB2254, $AC2254&lt;AT$6),"", MAX(AT$10:AT2253)+1)))</f>
        <v/>
      </c>
      <c r="AU2254" s="5" t="str">
        <f>IF(OR($AB2254="", $AC2254=""), "", IF($H2254=$M$3, "", IF(OR(AU$7&lt;$AB2254, $AC2254&lt;AU$6),"", MAX(AU$10:AU2253)+1)))</f>
        <v/>
      </c>
      <c r="AV2254" s="5" t="str">
        <f>IF(OR($AB2254="", $AC2254=""), "", IF($H2254=$M$3, "", IF(OR(AV$7&lt;$AB2254, $AC2254&lt;AV$6),"", MAX(AV$10:AV2253)+1)))</f>
        <v/>
      </c>
      <c r="AW2254" s="5" t="str">
        <f>IF(OR($AB2254="", $AC2254=""), "", IF($H2254=$M$3, "", IF(OR(AW$7&lt;$AB2254, $AC2254&lt;AW$6),"", MAX(AW$10:AW2253)+1)))</f>
        <v/>
      </c>
      <c r="AX2254" s="5" t="str">
        <f>IF(OR($AB2254="", $AC2254=""), "", IF($H2254=$M$3, "", IF(OR(AX$7&lt;$AB2254, $AC2254&lt;AX$6),"", MAX(AX$10:AX2253)+1)))</f>
        <v/>
      </c>
      <c r="AY2254" s="5" t="str">
        <f>IF(OR($AB2254="", $AC2254=""), "", IF($H2254=$M$3, "", IF(OR(AY$7&lt;$AB2254, $AC2254&lt;AY$6),"", MAX(AY$10:AY2253)+1)))</f>
        <v/>
      </c>
      <c r="AZ2254" s="5" t="str">
        <f>IF(OR($AB2254="", $AC2254=""), "", IF($H2254=$M$3, "", IF(OR(AZ$7&lt;$AB2254, $AC2254&lt;AZ$6),"", MAX(AZ$10:AZ2253)+1)))</f>
        <v/>
      </c>
      <c r="BA2254" s="5" t="str">
        <f>IF(OR($AB2254="", $AC2254=""), "", IF($H2254=$M$3, "", IF(OR(BA$7&lt;$AB2254, $AC2254&lt;BA$6),"", MAX(BA$10:BA2253)+1)))</f>
        <v/>
      </c>
      <c r="BB2254" s="5" t="str">
        <f>IF(OR($AB2254="", $AC2254=""), "", IF($H2254=$M$3, "", IF(OR(BB$7&lt;$AB2254, $AC2254&lt;BB$6),"", MAX(BB$10:BB2253)+1)))</f>
        <v/>
      </c>
      <c r="BC2254" s="5" t="str">
        <f>IF(OR($AB2254="", $AC2254=""), "", IF($H2254=$M$3, "", IF(OR(BC$7&lt;$AB2254, $AC2254&lt;BC$6),"", MAX(BC$10:BC2253)+1)))</f>
        <v/>
      </c>
      <c r="BD2254" s="5" t="str">
        <f>IF(OR($AB2254="", $AC2254=""), "", IF($H2254=$M$3, "", IF(OR(BD$7&lt;$AB2254, $AC2254&lt;BD$6),"", MAX(BD$10:BD2253)+1)))</f>
        <v/>
      </c>
      <c r="BE2254" s="5" t="str">
        <f>IF(OR($AB2254="", $AC2254=""), "", IF($H2254=$M$3, "", IF(OR(BE$7&lt;$AB2254, $AC2254&lt;BE$6),"", MAX(BE$10:BE2253)+1)))</f>
        <v/>
      </c>
      <c r="BF2254" s="5" t="str">
        <f>IF(OR($AB2254="", $AC2254=""), "", IF($H2254=$M$3, "", IF(OR(BF$7&lt;$AB2254, $AC2254&lt;BF$6),"", MAX(BF$10:BF2253)+1)))</f>
        <v/>
      </c>
      <c r="BG2254" s="5" t="str">
        <f>IF(OR($AB2254="", $AC2254=""), "", IF($H2254=$M$3, "", IF(OR(BG$7&lt;$AB2254, $AC2254&lt;BG$6),"", MAX(BG$10:BG2253)+1)))</f>
        <v/>
      </c>
      <c r="BH2254" s="5" t="str">
        <f>IF(OR($AB2254="", $AC2254=""), "", IF($H2254=$M$3, "", IF(OR(BH$7&lt;$AB2254, $AC2254&lt;BH$6),"", MAX(BH$10:BH2253)+1)))</f>
        <v/>
      </c>
      <c r="BI2254" s="5" t="str">
        <f>IF(OR($AB2254="", $AC2254=""), "", IF($H2254=$M$3, "", IF(OR(BI$7&lt;$AB2254, $AC2254&lt;BI$6),"", MAX(BI$10:BI2253)+1)))</f>
        <v/>
      </c>
      <c r="BK2254" s="5" t="str" cm="1">
        <f t="array" aca="1" ref="BK2254" ca="1">IFERROR(INDEX($AE2254:$BI2254, $BJ2254, MATCH($BK$9, $AE$9:$BI$9, 0)), "")</f>
        <v/>
      </c>
    </row>
    <row r="2255" spans="1:63" x14ac:dyDescent="0.25">
      <c r="A2255" s="2"/>
      <c r="B2255" s="254"/>
      <c r="C2255" s="255"/>
      <c r="D2255" s="256"/>
      <c r="E2255" s="257"/>
      <c r="F2255" s="257"/>
      <c r="G2255" s="258"/>
      <c r="H2255" s="259"/>
      <c r="I2255" s="16"/>
      <c r="J2255" s="5" t="str">
        <f t="shared" si="291"/>
        <v/>
      </c>
      <c r="K2255" s="2"/>
      <c r="O2255" s="5" t="str">
        <f t="shared" si="289"/>
        <v/>
      </c>
      <c r="Q2255" s="5" t="str">
        <f t="shared" si="292"/>
        <v/>
      </c>
      <c r="S2255" s="5" t="str">
        <f t="shared" si="290"/>
        <v/>
      </c>
      <c r="U2255" s="64" t="str">
        <f>IF($D2255="","", IF(COUNTIF('Intro &amp; Setup'!$AW$49:$AW$88, $D2255)&gt;0, "BH", TEXT($D2255, "ddd")))</f>
        <v/>
      </c>
      <c r="V2255" s="65" t="str">
        <f>IF($G2255="", "", IF(COUNTIF('Intro &amp; Setup'!$AW$49:$AW$88, $G2255)&gt;0, "BH", TEXT($G2255, "ddd")))</f>
        <v/>
      </c>
      <c r="W2255" s="64" t="str">
        <f t="shared" si="293"/>
        <v/>
      </c>
      <c r="X2255" s="65" t="str">
        <f t="shared" si="294"/>
        <v/>
      </c>
      <c r="Y2255" s="64" t="str">
        <f>IF(F2255="", "", IF(OR(F2255&lt;'Intro &amp; Setup'!$Z$20, F2255&gt;'Intro &amp; Setup'!$Z$22), "X", ""))</f>
        <v/>
      </c>
      <c r="Z2255" s="65" t="str">
        <f>IF(G2255="", "", IF(OR(G2255&lt;'Intro &amp; Setup'!$Z$20, G2255&gt;'Intro &amp; Setup'!$Z$22), "X", ""))</f>
        <v/>
      </c>
      <c r="AB2255" s="58" t="str">
        <f t="shared" si="295"/>
        <v/>
      </c>
      <c r="AC2255" s="59" t="str">
        <f t="shared" si="296"/>
        <v/>
      </c>
      <c r="AE2255" s="5" t="str">
        <f>IF(OR($AB2255="", $AC2255=""), "", IF($H2255=$M$3, "", IF(OR(AE$7&lt;$AB2255, $AC2255&lt;AE$6),"", MAX(AE$10:AE2254)+1)))</f>
        <v/>
      </c>
      <c r="AF2255" s="5" t="str">
        <f>IF(OR($AB2255="", $AC2255=""), "", IF($H2255=$M$3, "", IF(OR(AF$7&lt;$AB2255, $AC2255&lt;AF$6),"", MAX(AF$10:AF2254)+1)))</f>
        <v/>
      </c>
      <c r="AG2255" s="5" t="str">
        <f>IF(OR($AB2255="", $AC2255=""), "", IF($H2255=$M$3, "", IF(OR(AG$7&lt;$AB2255, $AC2255&lt;AG$6),"", MAX(AG$10:AG2254)+1)))</f>
        <v/>
      </c>
      <c r="AH2255" s="5" t="str">
        <f>IF(OR($AB2255="", $AC2255=""), "", IF($H2255=$M$3, "", IF(OR(AH$7&lt;$AB2255, $AC2255&lt;AH$6),"", MAX(AH$10:AH2254)+1)))</f>
        <v/>
      </c>
      <c r="AI2255" s="5" t="str">
        <f>IF(OR($AB2255="", $AC2255=""), "", IF($H2255=$M$3, "", IF(OR(AI$7&lt;$AB2255, $AC2255&lt;AI$6),"", MAX(AI$10:AI2254)+1)))</f>
        <v/>
      </c>
      <c r="AJ2255" s="5" t="str">
        <f>IF(OR($AB2255="", $AC2255=""), "", IF($H2255=$M$3, "", IF(OR(AJ$7&lt;$AB2255, $AC2255&lt;AJ$6),"", MAX(AJ$10:AJ2254)+1)))</f>
        <v/>
      </c>
      <c r="AK2255" s="5" t="str">
        <f>IF(OR($AB2255="", $AC2255=""), "", IF($H2255=$M$3, "", IF(OR(AK$7&lt;$AB2255, $AC2255&lt;AK$6),"", MAX(AK$10:AK2254)+1)))</f>
        <v/>
      </c>
      <c r="AL2255" s="5" t="str">
        <f>IF(OR($AB2255="", $AC2255=""), "", IF($H2255=$M$3, "", IF(OR(AL$7&lt;$AB2255, $AC2255&lt;AL$6),"", MAX(AL$10:AL2254)+1)))</f>
        <v/>
      </c>
      <c r="AM2255" s="5" t="str">
        <f>IF(OR($AB2255="", $AC2255=""), "", IF($H2255=$M$3, "", IF(OR(AM$7&lt;$AB2255, $AC2255&lt;AM$6),"", MAX(AM$10:AM2254)+1)))</f>
        <v/>
      </c>
      <c r="AN2255" s="5" t="str">
        <f>IF(OR($AB2255="", $AC2255=""), "", IF($H2255=$M$3, "", IF(OR(AN$7&lt;$AB2255, $AC2255&lt;AN$6),"", MAX(AN$10:AN2254)+1)))</f>
        <v/>
      </c>
      <c r="AO2255" s="5" t="str">
        <f>IF(OR($AB2255="", $AC2255=""), "", IF($H2255=$M$3, "", IF(OR(AO$7&lt;$AB2255, $AC2255&lt;AO$6),"", MAX(AO$10:AO2254)+1)))</f>
        <v/>
      </c>
      <c r="AP2255" s="5" t="str">
        <f>IF(OR($AB2255="", $AC2255=""), "", IF($H2255=$M$3, "", IF(OR(AP$7&lt;$AB2255, $AC2255&lt;AP$6),"", MAX(AP$10:AP2254)+1)))</f>
        <v/>
      </c>
      <c r="AQ2255" s="5" t="str">
        <f>IF(OR($AB2255="", $AC2255=""), "", IF($H2255=$M$3, "", IF(OR(AQ$7&lt;$AB2255, $AC2255&lt;AQ$6),"", MAX(AQ$10:AQ2254)+1)))</f>
        <v/>
      </c>
      <c r="AR2255" s="5" t="str">
        <f>IF(OR($AB2255="", $AC2255=""), "", IF($H2255=$M$3, "", IF(OR(AR$7&lt;$AB2255, $AC2255&lt;AR$6),"", MAX(AR$10:AR2254)+1)))</f>
        <v/>
      </c>
      <c r="AS2255" s="5" t="str">
        <f>IF(OR($AB2255="", $AC2255=""), "", IF($H2255=$M$3, "", IF(OR(AS$7&lt;$AB2255, $AC2255&lt;AS$6),"", MAX(AS$10:AS2254)+1)))</f>
        <v/>
      </c>
      <c r="AT2255" s="5" t="str">
        <f>IF(OR($AB2255="", $AC2255=""), "", IF($H2255=$M$3, "", IF(OR(AT$7&lt;$AB2255, $AC2255&lt;AT$6),"", MAX(AT$10:AT2254)+1)))</f>
        <v/>
      </c>
      <c r="AU2255" s="5" t="str">
        <f>IF(OR($AB2255="", $AC2255=""), "", IF($H2255=$M$3, "", IF(OR(AU$7&lt;$AB2255, $AC2255&lt;AU$6),"", MAX(AU$10:AU2254)+1)))</f>
        <v/>
      </c>
      <c r="AV2255" s="5" t="str">
        <f>IF(OR($AB2255="", $AC2255=""), "", IF($H2255=$M$3, "", IF(OR(AV$7&lt;$AB2255, $AC2255&lt;AV$6),"", MAX(AV$10:AV2254)+1)))</f>
        <v/>
      </c>
      <c r="AW2255" s="5" t="str">
        <f>IF(OR($AB2255="", $AC2255=""), "", IF($H2255=$M$3, "", IF(OR(AW$7&lt;$AB2255, $AC2255&lt;AW$6),"", MAX(AW$10:AW2254)+1)))</f>
        <v/>
      </c>
      <c r="AX2255" s="5" t="str">
        <f>IF(OR($AB2255="", $AC2255=""), "", IF($H2255=$M$3, "", IF(OR(AX$7&lt;$AB2255, $AC2255&lt;AX$6),"", MAX(AX$10:AX2254)+1)))</f>
        <v/>
      </c>
      <c r="AY2255" s="5" t="str">
        <f>IF(OR($AB2255="", $AC2255=""), "", IF($H2255=$M$3, "", IF(OR(AY$7&lt;$AB2255, $AC2255&lt;AY$6),"", MAX(AY$10:AY2254)+1)))</f>
        <v/>
      </c>
      <c r="AZ2255" s="5" t="str">
        <f>IF(OR($AB2255="", $AC2255=""), "", IF($H2255=$M$3, "", IF(OR(AZ$7&lt;$AB2255, $AC2255&lt;AZ$6),"", MAX(AZ$10:AZ2254)+1)))</f>
        <v/>
      </c>
      <c r="BA2255" s="5" t="str">
        <f>IF(OR($AB2255="", $AC2255=""), "", IF($H2255=$M$3, "", IF(OR(BA$7&lt;$AB2255, $AC2255&lt;BA$6),"", MAX(BA$10:BA2254)+1)))</f>
        <v/>
      </c>
      <c r="BB2255" s="5" t="str">
        <f>IF(OR($AB2255="", $AC2255=""), "", IF($H2255=$M$3, "", IF(OR(BB$7&lt;$AB2255, $AC2255&lt;BB$6),"", MAX(BB$10:BB2254)+1)))</f>
        <v/>
      </c>
      <c r="BC2255" s="5" t="str">
        <f>IF(OR($AB2255="", $AC2255=""), "", IF($H2255=$M$3, "", IF(OR(BC$7&lt;$AB2255, $AC2255&lt;BC$6),"", MAX(BC$10:BC2254)+1)))</f>
        <v/>
      </c>
      <c r="BD2255" s="5" t="str">
        <f>IF(OR($AB2255="", $AC2255=""), "", IF($H2255=$M$3, "", IF(OR(BD$7&lt;$AB2255, $AC2255&lt;BD$6),"", MAX(BD$10:BD2254)+1)))</f>
        <v/>
      </c>
      <c r="BE2255" s="5" t="str">
        <f>IF(OR($AB2255="", $AC2255=""), "", IF($H2255=$M$3, "", IF(OR(BE$7&lt;$AB2255, $AC2255&lt;BE$6),"", MAX(BE$10:BE2254)+1)))</f>
        <v/>
      </c>
      <c r="BF2255" s="5" t="str">
        <f>IF(OR($AB2255="", $AC2255=""), "", IF($H2255=$M$3, "", IF(OR(BF$7&lt;$AB2255, $AC2255&lt;BF$6),"", MAX(BF$10:BF2254)+1)))</f>
        <v/>
      </c>
      <c r="BG2255" s="5" t="str">
        <f>IF(OR($AB2255="", $AC2255=""), "", IF($H2255=$M$3, "", IF(OR(BG$7&lt;$AB2255, $AC2255&lt;BG$6),"", MAX(BG$10:BG2254)+1)))</f>
        <v/>
      </c>
      <c r="BH2255" s="5" t="str">
        <f>IF(OR($AB2255="", $AC2255=""), "", IF($H2255=$M$3, "", IF(OR(BH$7&lt;$AB2255, $AC2255&lt;BH$6),"", MAX(BH$10:BH2254)+1)))</f>
        <v/>
      </c>
      <c r="BI2255" s="5" t="str">
        <f>IF(OR($AB2255="", $AC2255=""), "", IF($H2255=$M$3, "", IF(OR(BI$7&lt;$AB2255, $AC2255&lt;BI$6),"", MAX(BI$10:BI2254)+1)))</f>
        <v/>
      </c>
      <c r="BK2255" s="5" t="str" cm="1">
        <f t="array" aca="1" ref="BK2255" ca="1">IFERROR(INDEX($AE2255:$BI2255, $BJ2255, MATCH($BK$9, $AE$9:$BI$9, 0)), "")</f>
        <v/>
      </c>
    </row>
    <row r="2256" spans="1:63" x14ac:dyDescent="0.25">
      <c r="A2256" s="2"/>
      <c r="B2256" s="254"/>
      <c r="C2256" s="255"/>
      <c r="D2256" s="256"/>
      <c r="E2256" s="257"/>
      <c r="F2256" s="257"/>
      <c r="G2256" s="258"/>
      <c r="H2256" s="259"/>
      <c r="I2256" s="16"/>
      <c r="J2256" s="5" t="str">
        <f t="shared" si="291"/>
        <v/>
      </c>
      <c r="K2256" s="2"/>
      <c r="O2256" s="5" t="str">
        <f t="shared" si="289"/>
        <v/>
      </c>
      <c r="Q2256" s="5" t="str">
        <f t="shared" si="292"/>
        <v/>
      </c>
      <c r="S2256" s="5" t="str">
        <f t="shared" si="290"/>
        <v/>
      </c>
      <c r="U2256" s="64" t="str">
        <f>IF($D2256="","", IF(COUNTIF('Intro &amp; Setup'!$AW$49:$AW$88, $D2256)&gt;0, "BH", TEXT($D2256, "ddd")))</f>
        <v/>
      </c>
      <c r="V2256" s="65" t="str">
        <f>IF($G2256="", "", IF(COUNTIF('Intro &amp; Setup'!$AW$49:$AW$88, $G2256)&gt;0, "BH", TEXT($G2256, "ddd")))</f>
        <v/>
      </c>
      <c r="W2256" s="64" t="str">
        <f t="shared" si="293"/>
        <v/>
      </c>
      <c r="X2256" s="65" t="str">
        <f t="shared" si="294"/>
        <v/>
      </c>
      <c r="Y2256" s="64" t="str">
        <f>IF(F2256="", "", IF(OR(F2256&lt;'Intro &amp; Setup'!$Z$20, F2256&gt;'Intro &amp; Setup'!$Z$22), "X", ""))</f>
        <v/>
      </c>
      <c r="Z2256" s="65" t="str">
        <f>IF(G2256="", "", IF(OR(G2256&lt;'Intro &amp; Setup'!$Z$20, G2256&gt;'Intro &amp; Setup'!$Z$22), "X", ""))</f>
        <v/>
      </c>
      <c r="AB2256" s="58" t="str">
        <f t="shared" si="295"/>
        <v/>
      </c>
      <c r="AC2256" s="59" t="str">
        <f t="shared" si="296"/>
        <v/>
      </c>
      <c r="AE2256" s="5" t="str">
        <f>IF(OR($AB2256="", $AC2256=""), "", IF($H2256=$M$3, "", IF(OR(AE$7&lt;$AB2256, $AC2256&lt;AE$6),"", MAX(AE$10:AE2255)+1)))</f>
        <v/>
      </c>
      <c r="AF2256" s="5" t="str">
        <f>IF(OR($AB2256="", $AC2256=""), "", IF($H2256=$M$3, "", IF(OR(AF$7&lt;$AB2256, $AC2256&lt;AF$6),"", MAX(AF$10:AF2255)+1)))</f>
        <v/>
      </c>
      <c r="AG2256" s="5" t="str">
        <f>IF(OR($AB2256="", $AC2256=""), "", IF($H2256=$M$3, "", IF(OR(AG$7&lt;$AB2256, $AC2256&lt;AG$6),"", MAX(AG$10:AG2255)+1)))</f>
        <v/>
      </c>
      <c r="AH2256" s="5" t="str">
        <f>IF(OR($AB2256="", $AC2256=""), "", IF($H2256=$M$3, "", IF(OR(AH$7&lt;$AB2256, $AC2256&lt;AH$6),"", MAX(AH$10:AH2255)+1)))</f>
        <v/>
      </c>
      <c r="AI2256" s="5" t="str">
        <f>IF(OR($AB2256="", $AC2256=""), "", IF($H2256=$M$3, "", IF(OR(AI$7&lt;$AB2256, $AC2256&lt;AI$6),"", MAX(AI$10:AI2255)+1)))</f>
        <v/>
      </c>
      <c r="AJ2256" s="5" t="str">
        <f>IF(OR($AB2256="", $AC2256=""), "", IF($H2256=$M$3, "", IF(OR(AJ$7&lt;$AB2256, $AC2256&lt;AJ$6),"", MAX(AJ$10:AJ2255)+1)))</f>
        <v/>
      </c>
      <c r="AK2256" s="5" t="str">
        <f>IF(OR($AB2256="", $AC2256=""), "", IF($H2256=$M$3, "", IF(OR(AK$7&lt;$AB2256, $AC2256&lt;AK$6),"", MAX(AK$10:AK2255)+1)))</f>
        <v/>
      </c>
      <c r="AL2256" s="5" t="str">
        <f>IF(OR($AB2256="", $AC2256=""), "", IF($H2256=$M$3, "", IF(OR(AL$7&lt;$AB2256, $AC2256&lt;AL$6),"", MAX(AL$10:AL2255)+1)))</f>
        <v/>
      </c>
      <c r="AM2256" s="5" t="str">
        <f>IF(OR($AB2256="", $AC2256=""), "", IF($H2256=$M$3, "", IF(OR(AM$7&lt;$AB2256, $AC2256&lt;AM$6),"", MAX(AM$10:AM2255)+1)))</f>
        <v/>
      </c>
      <c r="AN2256" s="5" t="str">
        <f>IF(OR($AB2256="", $AC2256=""), "", IF($H2256=$M$3, "", IF(OR(AN$7&lt;$AB2256, $AC2256&lt;AN$6),"", MAX(AN$10:AN2255)+1)))</f>
        <v/>
      </c>
      <c r="AO2256" s="5" t="str">
        <f>IF(OR($AB2256="", $AC2256=""), "", IF($H2256=$M$3, "", IF(OR(AO$7&lt;$AB2256, $AC2256&lt;AO$6),"", MAX(AO$10:AO2255)+1)))</f>
        <v/>
      </c>
      <c r="AP2256" s="5" t="str">
        <f>IF(OR($AB2256="", $AC2256=""), "", IF($H2256=$M$3, "", IF(OR(AP$7&lt;$AB2256, $AC2256&lt;AP$6),"", MAX(AP$10:AP2255)+1)))</f>
        <v/>
      </c>
      <c r="AQ2256" s="5" t="str">
        <f>IF(OR($AB2256="", $AC2256=""), "", IF($H2256=$M$3, "", IF(OR(AQ$7&lt;$AB2256, $AC2256&lt;AQ$6),"", MAX(AQ$10:AQ2255)+1)))</f>
        <v/>
      </c>
      <c r="AR2256" s="5" t="str">
        <f>IF(OR($AB2256="", $AC2256=""), "", IF($H2256=$M$3, "", IF(OR(AR$7&lt;$AB2256, $AC2256&lt;AR$6),"", MAX(AR$10:AR2255)+1)))</f>
        <v/>
      </c>
      <c r="AS2256" s="5" t="str">
        <f>IF(OR($AB2256="", $AC2256=""), "", IF($H2256=$M$3, "", IF(OR(AS$7&lt;$AB2256, $AC2256&lt;AS$6),"", MAX(AS$10:AS2255)+1)))</f>
        <v/>
      </c>
      <c r="AT2256" s="5" t="str">
        <f>IF(OR($AB2256="", $AC2256=""), "", IF($H2256=$M$3, "", IF(OR(AT$7&lt;$AB2256, $AC2256&lt;AT$6),"", MAX(AT$10:AT2255)+1)))</f>
        <v/>
      </c>
      <c r="AU2256" s="5" t="str">
        <f>IF(OR($AB2256="", $AC2256=""), "", IF($H2256=$M$3, "", IF(OR(AU$7&lt;$AB2256, $AC2256&lt;AU$6),"", MAX(AU$10:AU2255)+1)))</f>
        <v/>
      </c>
      <c r="AV2256" s="5" t="str">
        <f>IF(OR($AB2256="", $AC2256=""), "", IF($H2256=$M$3, "", IF(OR(AV$7&lt;$AB2256, $AC2256&lt;AV$6),"", MAX(AV$10:AV2255)+1)))</f>
        <v/>
      </c>
      <c r="AW2256" s="5" t="str">
        <f>IF(OR($AB2256="", $AC2256=""), "", IF($H2256=$M$3, "", IF(OR(AW$7&lt;$AB2256, $AC2256&lt;AW$6),"", MAX(AW$10:AW2255)+1)))</f>
        <v/>
      </c>
      <c r="AX2256" s="5" t="str">
        <f>IF(OR($AB2256="", $AC2256=""), "", IF($H2256=$M$3, "", IF(OR(AX$7&lt;$AB2256, $AC2256&lt;AX$6),"", MAX(AX$10:AX2255)+1)))</f>
        <v/>
      </c>
      <c r="AY2256" s="5" t="str">
        <f>IF(OR($AB2256="", $AC2256=""), "", IF($H2256=$M$3, "", IF(OR(AY$7&lt;$AB2256, $AC2256&lt;AY$6),"", MAX(AY$10:AY2255)+1)))</f>
        <v/>
      </c>
      <c r="AZ2256" s="5" t="str">
        <f>IF(OR($AB2256="", $AC2256=""), "", IF($H2256=$M$3, "", IF(OR(AZ$7&lt;$AB2256, $AC2256&lt;AZ$6),"", MAX(AZ$10:AZ2255)+1)))</f>
        <v/>
      </c>
      <c r="BA2256" s="5" t="str">
        <f>IF(OR($AB2256="", $AC2256=""), "", IF($H2256=$M$3, "", IF(OR(BA$7&lt;$AB2256, $AC2256&lt;BA$6),"", MAX(BA$10:BA2255)+1)))</f>
        <v/>
      </c>
      <c r="BB2256" s="5" t="str">
        <f>IF(OR($AB2256="", $AC2256=""), "", IF($H2256=$M$3, "", IF(OR(BB$7&lt;$AB2256, $AC2256&lt;BB$6),"", MAX(BB$10:BB2255)+1)))</f>
        <v/>
      </c>
      <c r="BC2256" s="5" t="str">
        <f>IF(OR($AB2256="", $AC2256=""), "", IF($H2256=$M$3, "", IF(OR(BC$7&lt;$AB2256, $AC2256&lt;BC$6),"", MAX(BC$10:BC2255)+1)))</f>
        <v/>
      </c>
      <c r="BD2256" s="5" t="str">
        <f>IF(OR($AB2256="", $AC2256=""), "", IF($H2256=$M$3, "", IF(OR(BD$7&lt;$AB2256, $AC2256&lt;BD$6),"", MAX(BD$10:BD2255)+1)))</f>
        <v/>
      </c>
      <c r="BE2256" s="5" t="str">
        <f>IF(OR($AB2256="", $AC2256=""), "", IF($H2256=$M$3, "", IF(OR(BE$7&lt;$AB2256, $AC2256&lt;BE$6),"", MAX(BE$10:BE2255)+1)))</f>
        <v/>
      </c>
      <c r="BF2256" s="5" t="str">
        <f>IF(OR($AB2256="", $AC2256=""), "", IF($H2256=$M$3, "", IF(OR(BF$7&lt;$AB2256, $AC2256&lt;BF$6),"", MAX(BF$10:BF2255)+1)))</f>
        <v/>
      </c>
      <c r="BG2256" s="5" t="str">
        <f>IF(OR($AB2256="", $AC2256=""), "", IF($H2256=$M$3, "", IF(OR(BG$7&lt;$AB2256, $AC2256&lt;BG$6),"", MAX(BG$10:BG2255)+1)))</f>
        <v/>
      </c>
      <c r="BH2256" s="5" t="str">
        <f>IF(OR($AB2256="", $AC2256=""), "", IF($H2256=$M$3, "", IF(OR(BH$7&lt;$AB2256, $AC2256&lt;BH$6),"", MAX(BH$10:BH2255)+1)))</f>
        <v/>
      </c>
      <c r="BI2256" s="5" t="str">
        <f>IF(OR($AB2256="", $AC2256=""), "", IF($H2256=$M$3, "", IF(OR(BI$7&lt;$AB2256, $AC2256&lt;BI$6),"", MAX(BI$10:BI2255)+1)))</f>
        <v/>
      </c>
      <c r="BK2256" s="5" t="str" cm="1">
        <f t="array" aca="1" ref="BK2256" ca="1">IFERROR(INDEX($AE2256:$BI2256, $BJ2256, MATCH($BK$9, $AE$9:$BI$9, 0)), "")</f>
        <v/>
      </c>
    </row>
    <row r="2257" spans="1:63" x14ac:dyDescent="0.25">
      <c r="A2257" s="2"/>
      <c r="B2257" s="254"/>
      <c r="C2257" s="255"/>
      <c r="D2257" s="256"/>
      <c r="E2257" s="257"/>
      <c r="F2257" s="257"/>
      <c r="G2257" s="258"/>
      <c r="H2257" s="259"/>
      <c r="I2257" s="16"/>
      <c r="J2257" s="5" t="str">
        <f t="shared" si="291"/>
        <v/>
      </c>
      <c r="K2257" s="2"/>
      <c r="O2257" s="5" t="str">
        <f t="shared" si="289"/>
        <v/>
      </c>
      <c r="Q2257" s="5" t="str">
        <f t="shared" si="292"/>
        <v/>
      </c>
      <c r="S2257" s="5" t="str">
        <f t="shared" si="290"/>
        <v/>
      </c>
      <c r="U2257" s="64" t="str">
        <f>IF($D2257="","", IF(COUNTIF('Intro &amp; Setup'!$AW$49:$AW$88, $D2257)&gt;0, "BH", TEXT($D2257, "ddd")))</f>
        <v/>
      </c>
      <c r="V2257" s="65" t="str">
        <f>IF($G2257="", "", IF(COUNTIF('Intro &amp; Setup'!$AW$49:$AW$88, $G2257)&gt;0, "BH", TEXT($G2257, "ddd")))</f>
        <v/>
      </c>
      <c r="W2257" s="64" t="str">
        <f t="shared" si="293"/>
        <v/>
      </c>
      <c r="X2257" s="65" t="str">
        <f t="shared" si="294"/>
        <v/>
      </c>
      <c r="Y2257" s="64" t="str">
        <f>IF(F2257="", "", IF(OR(F2257&lt;'Intro &amp; Setup'!$Z$20, F2257&gt;'Intro &amp; Setup'!$Z$22), "X", ""))</f>
        <v/>
      </c>
      <c r="Z2257" s="65" t="str">
        <f>IF(G2257="", "", IF(OR(G2257&lt;'Intro &amp; Setup'!$Z$20, G2257&gt;'Intro &amp; Setup'!$Z$22), "X", ""))</f>
        <v/>
      </c>
      <c r="AB2257" s="58" t="str">
        <f t="shared" si="295"/>
        <v/>
      </c>
      <c r="AC2257" s="59" t="str">
        <f t="shared" si="296"/>
        <v/>
      </c>
      <c r="AE2257" s="5" t="str">
        <f>IF(OR($AB2257="", $AC2257=""), "", IF($H2257=$M$3, "", IF(OR(AE$7&lt;$AB2257, $AC2257&lt;AE$6),"", MAX(AE$10:AE2256)+1)))</f>
        <v/>
      </c>
      <c r="AF2257" s="5" t="str">
        <f>IF(OR($AB2257="", $AC2257=""), "", IF($H2257=$M$3, "", IF(OR(AF$7&lt;$AB2257, $AC2257&lt;AF$6),"", MAX(AF$10:AF2256)+1)))</f>
        <v/>
      </c>
      <c r="AG2257" s="5" t="str">
        <f>IF(OR($AB2257="", $AC2257=""), "", IF($H2257=$M$3, "", IF(OR(AG$7&lt;$AB2257, $AC2257&lt;AG$6),"", MAX(AG$10:AG2256)+1)))</f>
        <v/>
      </c>
      <c r="AH2257" s="5" t="str">
        <f>IF(OR($AB2257="", $AC2257=""), "", IF($H2257=$M$3, "", IF(OR(AH$7&lt;$AB2257, $AC2257&lt;AH$6),"", MAX(AH$10:AH2256)+1)))</f>
        <v/>
      </c>
      <c r="AI2257" s="5" t="str">
        <f>IF(OR($AB2257="", $AC2257=""), "", IF($H2257=$M$3, "", IF(OR(AI$7&lt;$AB2257, $AC2257&lt;AI$6),"", MAX(AI$10:AI2256)+1)))</f>
        <v/>
      </c>
      <c r="AJ2257" s="5" t="str">
        <f>IF(OR($AB2257="", $AC2257=""), "", IF($H2257=$M$3, "", IF(OR(AJ$7&lt;$AB2257, $AC2257&lt;AJ$6),"", MAX(AJ$10:AJ2256)+1)))</f>
        <v/>
      </c>
      <c r="AK2257" s="5" t="str">
        <f>IF(OR($AB2257="", $AC2257=""), "", IF($H2257=$M$3, "", IF(OR(AK$7&lt;$AB2257, $AC2257&lt;AK$6),"", MAX(AK$10:AK2256)+1)))</f>
        <v/>
      </c>
      <c r="AL2257" s="5" t="str">
        <f>IF(OR($AB2257="", $AC2257=""), "", IF($H2257=$M$3, "", IF(OR(AL$7&lt;$AB2257, $AC2257&lt;AL$6),"", MAX(AL$10:AL2256)+1)))</f>
        <v/>
      </c>
      <c r="AM2257" s="5" t="str">
        <f>IF(OR($AB2257="", $AC2257=""), "", IF($H2257=$M$3, "", IF(OR(AM$7&lt;$AB2257, $AC2257&lt;AM$6),"", MAX(AM$10:AM2256)+1)))</f>
        <v/>
      </c>
      <c r="AN2257" s="5" t="str">
        <f>IF(OR($AB2257="", $AC2257=""), "", IF($H2257=$M$3, "", IF(OR(AN$7&lt;$AB2257, $AC2257&lt;AN$6),"", MAX(AN$10:AN2256)+1)))</f>
        <v/>
      </c>
      <c r="AO2257" s="5" t="str">
        <f>IF(OR($AB2257="", $AC2257=""), "", IF($H2257=$M$3, "", IF(OR(AO$7&lt;$AB2257, $AC2257&lt;AO$6),"", MAX(AO$10:AO2256)+1)))</f>
        <v/>
      </c>
      <c r="AP2257" s="5" t="str">
        <f>IF(OR($AB2257="", $AC2257=""), "", IF($H2257=$M$3, "", IF(OR(AP$7&lt;$AB2257, $AC2257&lt;AP$6),"", MAX(AP$10:AP2256)+1)))</f>
        <v/>
      </c>
      <c r="AQ2257" s="5" t="str">
        <f>IF(OR($AB2257="", $AC2257=""), "", IF($H2257=$M$3, "", IF(OR(AQ$7&lt;$AB2257, $AC2257&lt;AQ$6),"", MAX(AQ$10:AQ2256)+1)))</f>
        <v/>
      </c>
      <c r="AR2257" s="5" t="str">
        <f>IF(OR($AB2257="", $AC2257=""), "", IF($H2257=$M$3, "", IF(OR(AR$7&lt;$AB2257, $AC2257&lt;AR$6),"", MAX(AR$10:AR2256)+1)))</f>
        <v/>
      </c>
      <c r="AS2257" s="5" t="str">
        <f>IF(OR($AB2257="", $AC2257=""), "", IF($H2257=$M$3, "", IF(OR(AS$7&lt;$AB2257, $AC2257&lt;AS$6),"", MAX(AS$10:AS2256)+1)))</f>
        <v/>
      </c>
      <c r="AT2257" s="5" t="str">
        <f>IF(OR($AB2257="", $AC2257=""), "", IF($H2257=$M$3, "", IF(OR(AT$7&lt;$AB2257, $AC2257&lt;AT$6),"", MAX(AT$10:AT2256)+1)))</f>
        <v/>
      </c>
      <c r="AU2257" s="5" t="str">
        <f>IF(OR($AB2257="", $AC2257=""), "", IF($H2257=$M$3, "", IF(OR(AU$7&lt;$AB2257, $AC2257&lt;AU$6),"", MAX(AU$10:AU2256)+1)))</f>
        <v/>
      </c>
      <c r="AV2257" s="5" t="str">
        <f>IF(OR($AB2257="", $AC2257=""), "", IF($H2257=$M$3, "", IF(OR(AV$7&lt;$AB2257, $AC2257&lt;AV$6),"", MAX(AV$10:AV2256)+1)))</f>
        <v/>
      </c>
      <c r="AW2257" s="5" t="str">
        <f>IF(OR($AB2257="", $AC2257=""), "", IF($H2257=$M$3, "", IF(OR(AW$7&lt;$AB2257, $AC2257&lt;AW$6),"", MAX(AW$10:AW2256)+1)))</f>
        <v/>
      </c>
      <c r="AX2257" s="5" t="str">
        <f>IF(OR($AB2257="", $AC2257=""), "", IF($H2257=$M$3, "", IF(OR(AX$7&lt;$AB2257, $AC2257&lt;AX$6),"", MAX(AX$10:AX2256)+1)))</f>
        <v/>
      </c>
      <c r="AY2257" s="5" t="str">
        <f>IF(OR($AB2257="", $AC2257=""), "", IF($H2257=$M$3, "", IF(OR(AY$7&lt;$AB2257, $AC2257&lt;AY$6),"", MAX(AY$10:AY2256)+1)))</f>
        <v/>
      </c>
      <c r="AZ2257" s="5" t="str">
        <f>IF(OR($AB2257="", $AC2257=""), "", IF($H2257=$M$3, "", IF(OR(AZ$7&lt;$AB2257, $AC2257&lt;AZ$6),"", MAX(AZ$10:AZ2256)+1)))</f>
        <v/>
      </c>
      <c r="BA2257" s="5" t="str">
        <f>IF(OR($AB2257="", $AC2257=""), "", IF($H2257=$M$3, "", IF(OR(BA$7&lt;$AB2257, $AC2257&lt;BA$6),"", MAX(BA$10:BA2256)+1)))</f>
        <v/>
      </c>
      <c r="BB2257" s="5" t="str">
        <f>IF(OR($AB2257="", $AC2257=""), "", IF($H2257=$M$3, "", IF(OR(BB$7&lt;$AB2257, $AC2257&lt;BB$6),"", MAX(BB$10:BB2256)+1)))</f>
        <v/>
      </c>
      <c r="BC2257" s="5" t="str">
        <f>IF(OR($AB2257="", $AC2257=""), "", IF($H2257=$M$3, "", IF(OR(BC$7&lt;$AB2257, $AC2257&lt;BC$6),"", MAX(BC$10:BC2256)+1)))</f>
        <v/>
      </c>
      <c r="BD2257" s="5" t="str">
        <f>IF(OR($AB2257="", $AC2257=""), "", IF($H2257=$M$3, "", IF(OR(BD$7&lt;$AB2257, $AC2257&lt;BD$6),"", MAX(BD$10:BD2256)+1)))</f>
        <v/>
      </c>
      <c r="BE2257" s="5" t="str">
        <f>IF(OR($AB2257="", $AC2257=""), "", IF($H2257=$M$3, "", IF(OR(BE$7&lt;$AB2257, $AC2257&lt;BE$6),"", MAX(BE$10:BE2256)+1)))</f>
        <v/>
      </c>
      <c r="BF2257" s="5" t="str">
        <f>IF(OR($AB2257="", $AC2257=""), "", IF($H2257=$M$3, "", IF(OR(BF$7&lt;$AB2257, $AC2257&lt;BF$6),"", MAX(BF$10:BF2256)+1)))</f>
        <v/>
      </c>
      <c r="BG2257" s="5" t="str">
        <f>IF(OR($AB2257="", $AC2257=""), "", IF($H2257=$M$3, "", IF(OR(BG$7&lt;$AB2257, $AC2257&lt;BG$6),"", MAX(BG$10:BG2256)+1)))</f>
        <v/>
      </c>
      <c r="BH2257" s="5" t="str">
        <f>IF(OR($AB2257="", $AC2257=""), "", IF($H2257=$M$3, "", IF(OR(BH$7&lt;$AB2257, $AC2257&lt;BH$6),"", MAX(BH$10:BH2256)+1)))</f>
        <v/>
      </c>
      <c r="BI2257" s="5" t="str">
        <f>IF(OR($AB2257="", $AC2257=""), "", IF($H2257=$M$3, "", IF(OR(BI$7&lt;$AB2257, $AC2257&lt;BI$6),"", MAX(BI$10:BI2256)+1)))</f>
        <v/>
      </c>
      <c r="BK2257" s="5" t="str" cm="1">
        <f t="array" aca="1" ref="BK2257" ca="1">IFERROR(INDEX($AE2257:$BI2257, $BJ2257, MATCH($BK$9, $AE$9:$BI$9, 0)), "")</f>
        <v/>
      </c>
    </row>
    <row r="2258" spans="1:63" x14ac:dyDescent="0.25">
      <c r="A2258" s="2"/>
      <c r="B2258" s="254"/>
      <c r="C2258" s="255"/>
      <c r="D2258" s="256"/>
      <c r="E2258" s="257"/>
      <c r="F2258" s="257"/>
      <c r="G2258" s="258"/>
      <c r="H2258" s="259"/>
      <c r="I2258" s="16"/>
      <c r="J2258" s="5" t="str">
        <f t="shared" si="291"/>
        <v/>
      </c>
      <c r="K2258" s="2"/>
      <c r="O2258" s="5" t="str">
        <f t="shared" si="289"/>
        <v/>
      </c>
      <c r="Q2258" s="5" t="str">
        <f t="shared" si="292"/>
        <v/>
      </c>
      <c r="S2258" s="5" t="str">
        <f t="shared" si="290"/>
        <v/>
      </c>
      <c r="U2258" s="64" t="str">
        <f>IF($D2258="","", IF(COUNTIF('Intro &amp; Setup'!$AW$49:$AW$88, $D2258)&gt;0, "BH", TEXT($D2258, "ddd")))</f>
        <v/>
      </c>
      <c r="V2258" s="65" t="str">
        <f>IF($G2258="", "", IF(COUNTIF('Intro &amp; Setup'!$AW$49:$AW$88, $G2258)&gt;0, "BH", TEXT($G2258, "ddd")))</f>
        <v/>
      </c>
      <c r="W2258" s="64" t="str">
        <f t="shared" si="293"/>
        <v/>
      </c>
      <c r="X2258" s="65" t="str">
        <f t="shared" si="294"/>
        <v/>
      </c>
      <c r="Y2258" s="64" t="str">
        <f>IF(F2258="", "", IF(OR(F2258&lt;'Intro &amp; Setup'!$Z$20, F2258&gt;'Intro &amp; Setup'!$Z$22), "X", ""))</f>
        <v/>
      </c>
      <c r="Z2258" s="65" t="str">
        <f>IF(G2258="", "", IF(OR(G2258&lt;'Intro &amp; Setup'!$Z$20, G2258&gt;'Intro &amp; Setup'!$Z$22), "X", ""))</f>
        <v/>
      </c>
      <c r="AB2258" s="58" t="str">
        <f t="shared" si="295"/>
        <v/>
      </c>
      <c r="AC2258" s="59" t="str">
        <f t="shared" si="296"/>
        <v/>
      </c>
      <c r="AE2258" s="5" t="str">
        <f>IF(OR($AB2258="", $AC2258=""), "", IF($H2258=$M$3, "", IF(OR(AE$7&lt;$AB2258, $AC2258&lt;AE$6),"", MAX(AE$10:AE2257)+1)))</f>
        <v/>
      </c>
      <c r="AF2258" s="5" t="str">
        <f>IF(OR($AB2258="", $AC2258=""), "", IF($H2258=$M$3, "", IF(OR(AF$7&lt;$AB2258, $AC2258&lt;AF$6),"", MAX(AF$10:AF2257)+1)))</f>
        <v/>
      </c>
      <c r="AG2258" s="5" t="str">
        <f>IF(OR($AB2258="", $AC2258=""), "", IF($H2258=$M$3, "", IF(OR(AG$7&lt;$AB2258, $AC2258&lt;AG$6),"", MAX(AG$10:AG2257)+1)))</f>
        <v/>
      </c>
      <c r="AH2258" s="5" t="str">
        <f>IF(OR($AB2258="", $AC2258=""), "", IF($H2258=$M$3, "", IF(OR(AH$7&lt;$AB2258, $AC2258&lt;AH$6),"", MAX(AH$10:AH2257)+1)))</f>
        <v/>
      </c>
      <c r="AI2258" s="5" t="str">
        <f>IF(OR($AB2258="", $AC2258=""), "", IF($H2258=$M$3, "", IF(OR(AI$7&lt;$AB2258, $AC2258&lt;AI$6),"", MAX(AI$10:AI2257)+1)))</f>
        <v/>
      </c>
      <c r="AJ2258" s="5" t="str">
        <f>IF(OR($AB2258="", $AC2258=""), "", IF($H2258=$M$3, "", IF(OR(AJ$7&lt;$AB2258, $AC2258&lt;AJ$6),"", MAX(AJ$10:AJ2257)+1)))</f>
        <v/>
      </c>
      <c r="AK2258" s="5" t="str">
        <f>IF(OR($AB2258="", $AC2258=""), "", IF($H2258=$M$3, "", IF(OR(AK$7&lt;$AB2258, $AC2258&lt;AK$6),"", MAX(AK$10:AK2257)+1)))</f>
        <v/>
      </c>
      <c r="AL2258" s="5" t="str">
        <f>IF(OR($AB2258="", $AC2258=""), "", IF($H2258=$M$3, "", IF(OR(AL$7&lt;$AB2258, $AC2258&lt;AL$6),"", MAX(AL$10:AL2257)+1)))</f>
        <v/>
      </c>
      <c r="AM2258" s="5" t="str">
        <f>IF(OR($AB2258="", $AC2258=""), "", IF($H2258=$M$3, "", IF(OR(AM$7&lt;$AB2258, $AC2258&lt;AM$6),"", MAX(AM$10:AM2257)+1)))</f>
        <v/>
      </c>
      <c r="AN2258" s="5" t="str">
        <f>IF(OR($AB2258="", $AC2258=""), "", IF($H2258=$M$3, "", IF(OR(AN$7&lt;$AB2258, $AC2258&lt;AN$6),"", MAX(AN$10:AN2257)+1)))</f>
        <v/>
      </c>
      <c r="AO2258" s="5" t="str">
        <f>IF(OR($AB2258="", $AC2258=""), "", IF($H2258=$M$3, "", IF(OR(AO$7&lt;$AB2258, $AC2258&lt;AO$6),"", MAX(AO$10:AO2257)+1)))</f>
        <v/>
      </c>
      <c r="AP2258" s="5" t="str">
        <f>IF(OR($AB2258="", $AC2258=""), "", IF($H2258=$M$3, "", IF(OR(AP$7&lt;$AB2258, $AC2258&lt;AP$6),"", MAX(AP$10:AP2257)+1)))</f>
        <v/>
      </c>
      <c r="AQ2258" s="5" t="str">
        <f>IF(OR($AB2258="", $AC2258=""), "", IF($H2258=$M$3, "", IF(OR(AQ$7&lt;$AB2258, $AC2258&lt;AQ$6),"", MAX(AQ$10:AQ2257)+1)))</f>
        <v/>
      </c>
      <c r="AR2258" s="5" t="str">
        <f>IF(OR($AB2258="", $AC2258=""), "", IF($H2258=$M$3, "", IF(OR(AR$7&lt;$AB2258, $AC2258&lt;AR$6),"", MAX(AR$10:AR2257)+1)))</f>
        <v/>
      </c>
      <c r="AS2258" s="5" t="str">
        <f>IF(OR($AB2258="", $AC2258=""), "", IF($H2258=$M$3, "", IF(OR(AS$7&lt;$AB2258, $AC2258&lt;AS$6),"", MAX(AS$10:AS2257)+1)))</f>
        <v/>
      </c>
      <c r="AT2258" s="5" t="str">
        <f>IF(OR($AB2258="", $AC2258=""), "", IF($H2258=$M$3, "", IF(OR(AT$7&lt;$AB2258, $AC2258&lt;AT$6),"", MAX(AT$10:AT2257)+1)))</f>
        <v/>
      </c>
      <c r="AU2258" s="5" t="str">
        <f>IF(OR($AB2258="", $AC2258=""), "", IF($H2258=$M$3, "", IF(OR(AU$7&lt;$AB2258, $AC2258&lt;AU$6),"", MAX(AU$10:AU2257)+1)))</f>
        <v/>
      </c>
      <c r="AV2258" s="5" t="str">
        <f>IF(OR($AB2258="", $AC2258=""), "", IF($H2258=$M$3, "", IF(OR(AV$7&lt;$AB2258, $AC2258&lt;AV$6),"", MAX(AV$10:AV2257)+1)))</f>
        <v/>
      </c>
      <c r="AW2258" s="5" t="str">
        <f>IF(OR($AB2258="", $AC2258=""), "", IF($H2258=$M$3, "", IF(OR(AW$7&lt;$AB2258, $AC2258&lt;AW$6),"", MAX(AW$10:AW2257)+1)))</f>
        <v/>
      </c>
      <c r="AX2258" s="5" t="str">
        <f>IF(OR($AB2258="", $AC2258=""), "", IF($H2258=$M$3, "", IF(OR(AX$7&lt;$AB2258, $AC2258&lt;AX$6),"", MAX(AX$10:AX2257)+1)))</f>
        <v/>
      </c>
      <c r="AY2258" s="5" t="str">
        <f>IF(OR($AB2258="", $AC2258=""), "", IF($H2258=$M$3, "", IF(OR(AY$7&lt;$AB2258, $AC2258&lt;AY$6),"", MAX(AY$10:AY2257)+1)))</f>
        <v/>
      </c>
      <c r="AZ2258" s="5" t="str">
        <f>IF(OR($AB2258="", $AC2258=""), "", IF($H2258=$M$3, "", IF(OR(AZ$7&lt;$AB2258, $AC2258&lt;AZ$6),"", MAX(AZ$10:AZ2257)+1)))</f>
        <v/>
      </c>
      <c r="BA2258" s="5" t="str">
        <f>IF(OR($AB2258="", $AC2258=""), "", IF($H2258=$M$3, "", IF(OR(BA$7&lt;$AB2258, $AC2258&lt;BA$6),"", MAX(BA$10:BA2257)+1)))</f>
        <v/>
      </c>
      <c r="BB2258" s="5" t="str">
        <f>IF(OR($AB2258="", $AC2258=""), "", IF($H2258=$M$3, "", IF(OR(BB$7&lt;$AB2258, $AC2258&lt;BB$6),"", MAX(BB$10:BB2257)+1)))</f>
        <v/>
      </c>
      <c r="BC2258" s="5" t="str">
        <f>IF(OR($AB2258="", $AC2258=""), "", IF($H2258=$M$3, "", IF(OR(BC$7&lt;$AB2258, $AC2258&lt;BC$6),"", MAX(BC$10:BC2257)+1)))</f>
        <v/>
      </c>
      <c r="BD2258" s="5" t="str">
        <f>IF(OR($AB2258="", $AC2258=""), "", IF($H2258=$M$3, "", IF(OR(BD$7&lt;$AB2258, $AC2258&lt;BD$6),"", MAX(BD$10:BD2257)+1)))</f>
        <v/>
      </c>
      <c r="BE2258" s="5" t="str">
        <f>IF(OR($AB2258="", $AC2258=""), "", IF($H2258=$M$3, "", IF(OR(BE$7&lt;$AB2258, $AC2258&lt;BE$6),"", MAX(BE$10:BE2257)+1)))</f>
        <v/>
      </c>
      <c r="BF2258" s="5" t="str">
        <f>IF(OR($AB2258="", $AC2258=""), "", IF($H2258=$M$3, "", IF(OR(BF$7&lt;$AB2258, $AC2258&lt;BF$6),"", MAX(BF$10:BF2257)+1)))</f>
        <v/>
      </c>
      <c r="BG2258" s="5" t="str">
        <f>IF(OR($AB2258="", $AC2258=""), "", IF($H2258=$M$3, "", IF(OR(BG$7&lt;$AB2258, $AC2258&lt;BG$6),"", MAX(BG$10:BG2257)+1)))</f>
        <v/>
      </c>
      <c r="BH2258" s="5" t="str">
        <f>IF(OR($AB2258="", $AC2258=""), "", IF($H2258=$M$3, "", IF(OR(BH$7&lt;$AB2258, $AC2258&lt;BH$6),"", MAX(BH$10:BH2257)+1)))</f>
        <v/>
      </c>
      <c r="BI2258" s="5" t="str">
        <f>IF(OR($AB2258="", $AC2258=""), "", IF($H2258=$M$3, "", IF(OR(BI$7&lt;$AB2258, $AC2258&lt;BI$6),"", MAX(BI$10:BI2257)+1)))</f>
        <v/>
      </c>
      <c r="BK2258" s="5" t="str" cm="1">
        <f t="array" aca="1" ref="BK2258" ca="1">IFERROR(INDEX($AE2258:$BI2258, $BJ2258, MATCH($BK$9, $AE$9:$BI$9, 0)), "")</f>
        <v/>
      </c>
    </row>
    <row r="2259" spans="1:63" x14ac:dyDescent="0.25">
      <c r="A2259" s="2"/>
      <c r="B2259" s="254"/>
      <c r="C2259" s="255"/>
      <c r="D2259" s="256"/>
      <c r="E2259" s="257"/>
      <c r="F2259" s="257"/>
      <c r="G2259" s="258"/>
      <c r="H2259" s="259"/>
      <c r="I2259" s="16"/>
      <c r="J2259" s="5" t="str">
        <f t="shared" si="291"/>
        <v/>
      </c>
      <c r="K2259" s="2"/>
      <c r="O2259" s="5" t="str">
        <f t="shared" si="289"/>
        <v/>
      </c>
      <c r="Q2259" s="5" t="str">
        <f t="shared" si="292"/>
        <v/>
      </c>
      <c r="S2259" s="5" t="str">
        <f t="shared" si="290"/>
        <v/>
      </c>
      <c r="U2259" s="64" t="str">
        <f>IF($D2259="","", IF(COUNTIF('Intro &amp; Setup'!$AW$49:$AW$88, $D2259)&gt;0, "BH", TEXT($D2259, "ddd")))</f>
        <v/>
      </c>
      <c r="V2259" s="65" t="str">
        <f>IF($G2259="", "", IF(COUNTIF('Intro &amp; Setup'!$AW$49:$AW$88, $G2259)&gt;0, "BH", TEXT($G2259, "ddd")))</f>
        <v/>
      </c>
      <c r="W2259" s="64" t="str">
        <f t="shared" si="293"/>
        <v/>
      </c>
      <c r="X2259" s="65" t="str">
        <f t="shared" si="294"/>
        <v/>
      </c>
      <c r="Y2259" s="64" t="str">
        <f>IF(F2259="", "", IF(OR(F2259&lt;'Intro &amp; Setup'!$Z$20, F2259&gt;'Intro &amp; Setup'!$Z$22), "X", ""))</f>
        <v/>
      </c>
      <c r="Z2259" s="65" t="str">
        <f>IF(G2259="", "", IF(OR(G2259&lt;'Intro &amp; Setup'!$Z$20, G2259&gt;'Intro &amp; Setup'!$Z$22), "X", ""))</f>
        <v/>
      </c>
      <c r="AB2259" s="58" t="str">
        <f t="shared" si="295"/>
        <v/>
      </c>
      <c r="AC2259" s="59" t="str">
        <f t="shared" si="296"/>
        <v/>
      </c>
      <c r="AE2259" s="5" t="str">
        <f>IF(OR($AB2259="", $AC2259=""), "", IF($H2259=$M$3, "", IF(OR(AE$7&lt;$AB2259, $AC2259&lt;AE$6),"", MAX(AE$10:AE2258)+1)))</f>
        <v/>
      </c>
      <c r="AF2259" s="5" t="str">
        <f>IF(OR($AB2259="", $AC2259=""), "", IF($H2259=$M$3, "", IF(OR(AF$7&lt;$AB2259, $AC2259&lt;AF$6),"", MAX(AF$10:AF2258)+1)))</f>
        <v/>
      </c>
      <c r="AG2259" s="5" t="str">
        <f>IF(OR($AB2259="", $AC2259=""), "", IF($H2259=$M$3, "", IF(OR(AG$7&lt;$AB2259, $AC2259&lt;AG$6),"", MAX(AG$10:AG2258)+1)))</f>
        <v/>
      </c>
      <c r="AH2259" s="5" t="str">
        <f>IF(OR($AB2259="", $AC2259=""), "", IF($H2259=$M$3, "", IF(OR(AH$7&lt;$AB2259, $AC2259&lt;AH$6),"", MAX(AH$10:AH2258)+1)))</f>
        <v/>
      </c>
      <c r="AI2259" s="5" t="str">
        <f>IF(OR($AB2259="", $AC2259=""), "", IF($H2259=$M$3, "", IF(OR(AI$7&lt;$AB2259, $AC2259&lt;AI$6),"", MAX(AI$10:AI2258)+1)))</f>
        <v/>
      </c>
      <c r="AJ2259" s="5" t="str">
        <f>IF(OR($AB2259="", $AC2259=""), "", IF($H2259=$M$3, "", IF(OR(AJ$7&lt;$AB2259, $AC2259&lt;AJ$6),"", MAX(AJ$10:AJ2258)+1)))</f>
        <v/>
      </c>
      <c r="AK2259" s="5" t="str">
        <f>IF(OR($AB2259="", $AC2259=""), "", IF($H2259=$M$3, "", IF(OR(AK$7&lt;$AB2259, $AC2259&lt;AK$6),"", MAX(AK$10:AK2258)+1)))</f>
        <v/>
      </c>
      <c r="AL2259" s="5" t="str">
        <f>IF(OR($AB2259="", $AC2259=""), "", IF($H2259=$M$3, "", IF(OR(AL$7&lt;$AB2259, $AC2259&lt;AL$6),"", MAX(AL$10:AL2258)+1)))</f>
        <v/>
      </c>
      <c r="AM2259" s="5" t="str">
        <f>IF(OR($AB2259="", $AC2259=""), "", IF($H2259=$M$3, "", IF(OR(AM$7&lt;$AB2259, $AC2259&lt;AM$6),"", MAX(AM$10:AM2258)+1)))</f>
        <v/>
      </c>
      <c r="AN2259" s="5" t="str">
        <f>IF(OR($AB2259="", $AC2259=""), "", IF($H2259=$M$3, "", IF(OR(AN$7&lt;$AB2259, $AC2259&lt;AN$6),"", MAX(AN$10:AN2258)+1)))</f>
        <v/>
      </c>
      <c r="AO2259" s="5" t="str">
        <f>IF(OR($AB2259="", $AC2259=""), "", IF($H2259=$M$3, "", IF(OR(AO$7&lt;$AB2259, $AC2259&lt;AO$6),"", MAX(AO$10:AO2258)+1)))</f>
        <v/>
      </c>
      <c r="AP2259" s="5" t="str">
        <f>IF(OR($AB2259="", $AC2259=""), "", IF($H2259=$M$3, "", IF(OR(AP$7&lt;$AB2259, $AC2259&lt;AP$6),"", MAX(AP$10:AP2258)+1)))</f>
        <v/>
      </c>
      <c r="AQ2259" s="5" t="str">
        <f>IF(OR($AB2259="", $AC2259=""), "", IF($H2259=$M$3, "", IF(OR(AQ$7&lt;$AB2259, $AC2259&lt;AQ$6),"", MAX(AQ$10:AQ2258)+1)))</f>
        <v/>
      </c>
      <c r="AR2259" s="5" t="str">
        <f>IF(OR($AB2259="", $AC2259=""), "", IF($H2259=$M$3, "", IF(OR(AR$7&lt;$AB2259, $AC2259&lt;AR$6),"", MAX(AR$10:AR2258)+1)))</f>
        <v/>
      </c>
      <c r="AS2259" s="5" t="str">
        <f>IF(OR($AB2259="", $AC2259=""), "", IF($H2259=$M$3, "", IF(OR(AS$7&lt;$AB2259, $AC2259&lt;AS$6),"", MAX(AS$10:AS2258)+1)))</f>
        <v/>
      </c>
      <c r="AT2259" s="5" t="str">
        <f>IF(OR($AB2259="", $AC2259=""), "", IF($H2259=$M$3, "", IF(OR(AT$7&lt;$AB2259, $AC2259&lt;AT$6),"", MAX(AT$10:AT2258)+1)))</f>
        <v/>
      </c>
      <c r="AU2259" s="5" t="str">
        <f>IF(OR($AB2259="", $AC2259=""), "", IF($H2259=$M$3, "", IF(OR(AU$7&lt;$AB2259, $AC2259&lt;AU$6),"", MAX(AU$10:AU2258)+1)))</f>
        <v/>
      </c>
      <c r="AV2259" s="5" t="str">
        <f>IF(OR($AB2259="", $AC2259=""), "", IF($H2259=$M$3, "", IF(OR(AV$7&lt;$AB2259, $AC2259&lt;AV$6),"", MAX(AV$10:AV2258)+1)))</f>
        <v/>
      </c>
      <c r="AW2259" s="5" t="str">
        <f>IF(OR($AB2259="", $AC2259=""), "", IF($H2259=$M$3, "", IF(OR(AW$7&lt;$AB2259, $AC2259&lt;AW$6),"", MAX(AW$10:AW2258)+1)))</f>
        <v/>
      </c>
      <c r="AX2259" s="5" t="str">
        <f>IF(OR($AB2259="", $AC2259=""), "", IF($H2259=$M$3, "", IF(OR(AX$7&lt;$AB2259, $AC2259&lt;AX$6),"", MAX(AX$10:AX2258)+1)))</f>
        <v/>
      </c>
      <c r="AY2259" s="5" t="str">
        <f>IF(OR($AB2259="", $AC2259=""), "", IF($H2259=$M$3, "", IF(OR(AY$7&lt;$AB2259, $AC2259&lt;AY$6),"", MAX(AY$10:AY2258)+1)))</f>
        <v/>
      </c>
      <c r="AZ2259" s="5" t="str">
        <f>IF(OR($AB2259="", $AC2259=""), "", IF($H2259=$M$3, "", IF(OR(AZ$7&lt;$AB2259, $AC2259&lt;AZ$6),"", MAX(AZ$10:AZ2258)+1)))</f>
        <v/>
      </c>
      <c r="BA2259" s="5" t="str">
        <f>IF(OR($AB2259="", $AC2259=""), "", IF($H2259=$M$3, "", IF(OR(BA$7&lt;$AB2259, $AC2259&lt;BA$6),"", MAX(BA$10:BA2258)+1)))</f>
        <v/>
      </c>
      <c r="BB2259" s="5" t="str">
        <f>IF(OR($AB2259="", $AC2259=""), "", IF($H2259=$M$3, "", IF(OR(BB$7&lt;$AB2259, $AC2259&lt;BB$6),"", MAX(BB$10:BB2258)+1)))</f>
        <v/>
      </c>
      <c r="BC2259" s="5" t="str">
        <f>IF(OR($AB2259="", $AC2259=""), "", IF($H2259=$M$3, "", IF(OR(BC$7&lt;$AB2259, $AC2259&lt;BC$6),"", MAX(BC$10:BC2258)+1)))</f>
        <v/>
      </c>
      <c r="BD2259" s="5" t="str">
        <f>IF(OR($AB2259="", $AC2259=""), "", IF($H2259=$M$3, "", IF(OR(BD$7&lt;$AB2259, $AC2259&lt;BD$6),"", MAX(BD$10:BD2258)+1)))</f>
        <v/>
      </c>
      <c r="BE2259" s="5" t="str">
        <f>IF(OR($AB2259="", $AC2259=""), "", IF($H2259=$M$3, "", IF(OR(BE$7&lt;$AB2259, $AC2259&lt;BE$6),"", MAX(BE$10:BE2258)+1)))</f>
        <v/>
      </c>
      <c r="BF2259" s="5" t="str">
        <f>IF(OR($AB2259="", $AC2259=""), "", IF($H2259=$M$3, "", IF(OR(BF$7&lt;$AB2259, $AC2259&lt;BF$6),"", MAX(BF$10:BF2258)+1)))</f>
        <v/>
      </c>
      <c r="BG2259" s="5" t="str">
        <f>IF(OR($AB2259="", $AC2259=""), "", IF($H2259=$M$3, "", IF(OR(BG$7&lt;$AB2259, $AC2259&lt;BG$6),"", MAX(BG$10:BG2258)+1)))</f>
        <v/>
      </c>
      <c r="BH2259" s="5" t="str">
        <f>IF(OR($AB2259="", $AC2259=""), "", IF($H2259=$M$3, "", IF(OR(BH$7&lt;$AB2259, $AC2259&lt;BH$6),"", MAX(BH$10:BH2258)+1)))</f>
        <v/>
      </c>
      <c r="BI2259" s="5" t="str">
        <f>IF(OR($AB2259="", $AC2259=""), "", IF($H2259=$M$3, "", IF(OR(BI$7&lt;$AB2259, $AC2259&lt;BI$6),"", MAX(BI$10:BI2258)+1)))</f>
        <v/>
      </c>
      <c r="BK2259" s="5" t="str" cm="1">
        <f t="array" aca="1" ref="BK2259" ca="1">IFERROR(INDEX($AE2259:$BI2259, $BJ2259, MATCH($BK$9, $AE$9:$BI$9, 0)), "")</f>
        <v/>
      </c>
    </row>
    <row r="2260" spans="1:63" x14ac:dyDescent="0.25">
      <c r="A2260" s="2"/>
      <c r="B2260" s="254"/>
      <c r="C2260" s="255"/>
      <c r="D2260" s="256"/>
      <c r="E2260" s="257"/>
      <c r="F2260" s="257"/>
      <c r="G2260" s="258"/>
      <c r="H2260" s="259"/>
      <c r="I2260" s="16"/>
      <c r="J2260" s="5" t="str">
        <f t="shared" si="291"/>
        <v/>
      </c>
      <c r="K2260" s="2"/>
      <c r="O2260" s="5" t="str">
        <f t="shared" si="289"/>
        <v/>
      </c>
      <c r="Q2260" s="5" t="str">
        <f t="shared" si="292"/>
        <v/>
      </c>
      <c r="S2260" s="5" t="str">
        <f t="shared" si="290"/>
        <v/>
      </c>
      <c r="U2260" s="64" t="str">
        <f>IF($D2260="","", IF(COUNTIF('Intro &amp; Setup'!$AW$49:$AW$88, $D2260)&gt;0, "BH", TEXT($D2260, "ddd")))</f>
        <v/>
      </c>
      <c r="V2260" s="65" t="str">
        <f>IF($G2260="", "", IF(COUNTIF('Intro &amp; Setup'!$AW$49:$AW$88, $G2260)&gt;0, "BH", TEXT($G2260, "ddd")))</f>
        <v/>
      </c>
      <c r="W2260" s="64" t="str">
        <f t="shared" si="293"/>
        <v/>
      </c>
      <c r="X2260" s="65" t="str">
        <f t="shared" si="294"/>
        <v/>
      </c>
      <c r="Y2260" s="64" t="str">
        <f>IF(F2260="", "", IF(OR(F2260&lt;'Intro &amp; Setup'!$Z$20, F2260&gt;'Intro &amp; Setup'!$Z$22), "X", ""))</f>
        <v/>
      </c>
      <c r="Z2260" s="65" t="str">
        <f>IF(G2260="", "", IF(OR(G2260&lt;'Intro &amp; Setup'!$Z$20, G2260&gt;'Intro &amp; Setup'!$Z$22), "X", ""))</f>
        <v/>
      </c>
      <c r="AB2260" s="58" t="str">
        <f t="shared" si="295"/>
        <v/>
      </c>
      <c r="AC2260" s="59" t="str">
        <f t="shared" si="296"/>
        <v/>
      </c>
      <c r="AE2260" s="5" t="str">
        <f>IF(OR($AB2260="", $AC2260=""), "", IF($H2260=$M$3, "", IF(OR(AE$7&lt;$AB2260, $AC2260&lt;AE$6),"", MAX(AE$10:AE2259)+1)))</f>
        <v/>
      </c>
      <c r="AF2260" s="5" t="str">
        <f>IF(OR($AB2260="", $AC2260=""), "", IF($H2260=$M$3, "", IF(OR(AF$7&lt;$AB2260, $AC2260&lt;AF$6),"", MAX(AF$10:AF2259)+1)))</f>
        <v/>
      </c>
      <c r="AG2260" s="5" t="str">
        <f>IF(OR($AB2260="", $AC2260=""), "", IF($H2260=$M$3, "", IF(OR(AG$7&lt;$AB2260, $AC2260&lt;AG$6),"", MAX(AG$10:AG2259)+1)))</f>
        <v/>
      </c>
      <c r="AH2260" s="5" t="str">
        <f>IF(OR($AB2260="", $AC2260=""), "", IF($H2260=$M$3, "", IF(OR(AH$7&lt;$AB2260, $AC2260&lt;AH$6),"", MAX(AH$10:AH2259)+1)))</f>
        <v/>
      </c>
      <c r="AI2260" s="5" t="str">
        <f>IF(OR($AB2260="", $AC2260=""), "", IF($H2260=$M$3, "", IF(OR(AI$7&lt;$AB2260, $AC2260&lt;AI$6),"", MAX(AI$10:AI2259)+1)))</f>
        <v/>
      </c>
      <c r="AJ2260" s="5" t="str">
        <f>IF(OR($AB2260="", $AC2260=""), "", IF($H2260=$M$3, "", IF(OR(AJ$7&lt;$AB2260, $AC2260&lt;AJ$6),"", MAX(AJ$10:AJ2259)+1)))</f>
        <v/>
      </c>
      <c r="AK2260" s="5" t="str">
        <f>IF(OR($AB2260="", $AC2260=""), "", IF($H2260=$M$3, "", IF(OR(AK$7&lt;$AB2260, $AC2260&lt;AK$6),"", MAX(AK$10:AK2259)+1)))</f>
        <v/>
      </c>
      <c r="AL2260" s="5" t="str">
        <f>IF(OR($AB2260="", $AC2260=""), "", IF($H2260=$M$3, "", IF(OR(AL$7&lt;$AB2260, $AC2260&lt;AL$6),"", MAX(AL$10:AL2259)+1)))</f>
        <v/>
      </c>
      <c r="AM2260" s="5" t="str">
        <f>IF(OR($AB2260="", $AC2260=""), "", IF($H2260=$M$3, "", IF(OR(AM$7&lt;$AB2260, $AC2260&lt;AM$6),"", MAX(AM$10:AM2259)+1)))</f>
        <v/>
      </c>
      <c r="AN2260" s="5" t="str">
        <f>IF(OR($AB2260="", $AC2260=""), "", IF($H2260=$M$3, "", IF(OR(AN$7&lt;$AB2260, $AC2260&lt;AN$6),"", MAX(AN$10:AN2259)+1)))</f>
        <v/>
      </c>
      <c r="AO2260" s="5" t="str">
        <f>IF(OR($AB2260="", $AC2260=""), "", IF($H2260=$M$3, "", IF(OR(AO$7&lt;$AB2260, $AC2260&lt;AO$6),"", MAX(AO$10:AO2259)+1)))</f>
        <v/>
      </c>
      <c r="AP2260" s="5" t="str">
        <f>IF(OR($AB2260="", $AC2260=""), "", IF($H2260=$M$3, "", IF(OR(AP$7&lt;$AB2260, $AC2260&lt;AP$6),"", MAX(AP$10:AP2259)+1)))</f>
        <v/>
      </c>
      <c r="AQ2260" s="5" t="str">
        <f>IF(OR($AB2260="", $AC2260=""), "", IF($H2260=$M$3, "", IF(OR(AQ$7&lt;$AB2260, $AC2260&lt;AQ$6),"", MAX(AQ$10:AQ2259)+1)))</f>
        <v/>
      </c>
      <c r="AR2260" s="5" t="str">
        <f>IF(OR($AB2260="", $AC2260=""), "", IF($H2260=$M$3, "", IF(OR(AR$7&lt;$AB2260, $AC2260&lt;AR$6),"", MAX(AR$10:AR2259)+1)))</f>
        <v/>
      </c>
      <c r="AS2260" s="5" t="str">
        <f>IF(OR($AB2260="", $AC2260=""), "", IF($H2260=$M$3, "", IF(OR(AS$7&lt;$AB2260, $AC2260&lt;AS$6),"", MAX(AS$10:AS2259)+1)))</f>
        <v/>
      </c>
      <c r="AT2260" s="5" t="str">
        <f>IF(OR($AB2260="", $AC2260=""), "", IF($H2260=$M$3, "", IF(OR(AT$7&lt;$AB2260, $AC2260&lt;AT$6),"", MAX(AT$10:AT2259)+1)))</f>
        <v/>
      </c>
      <c r="AU2260" s="5" t="str">
        <f>IF(OR($AB2260="", $AC2260=""), "", IF($H2260=$M$3, "", IF(OR(AU$7&lt;$AB2260, $AC2260&lt;AU$6),"", MAX(AU$10:AU2259)+1)))</f>
        <v/>
      </c>
      <c r="AV2260" s="5" t="str">
        <f>IF(OR($AB2260="", $AC2260=""), "", IF($H2260=$M$3, "", IF(OR(AV$7&lt;$AB2260, $AC2260&lt;AV$6),"", MAX(AV$10:AV2259)+1)))</f>
        <v/>
      </c>
      <c r="AW2260" s="5" t="str">
        <f>IF(OR($AB2260="", $AC2260=""), "", IF($H2260=$M$3, "", IF(OR(AW$7&lt;$AB2260, $AC2260&lt;AW$6),"", MAX(AW$10:AW2259)+1)))</f>
        <v/>
      </c>
      <c r="AX2260" s="5" t="str">
        <f>IF(OR($AB2260="", $AC2260=""), "", IF($H2260=$M$3, "", IF(OR(AX$7&lt;$AB2260, $AC2260&lt;AX$6),"", MAX(AX$10:AX2259)+1)))</f>
        <v/>
      </c>
      <c r="AY2260" s="5" t="str">
        <f>IF(OR($AB2260="", $AC2260=""), "", IF($H2260=$M$3, "", IF(OR(AY$7&lt;$AB2260, $AC2260&lt;AY$6),"", MAX(AY$10:AY2259)+1)))</f>
        <v/>
      </c>
      <c r="AZ2260" s="5" t="str">
        <f>IF(OR($AB2260="", $AC2260=""), "", IF($H2260=$M$3, "", IF(OR(AZ$7&lt;$AB2260, $AC2260&lt;AZ$6),"", MAX(AZ$10:AZ2259)+1)))</f>
        <v/>
      </c>
      <c r="BA2260" s="5" t="str">
        <f>IF(OR($AB2260="", $AC2260=""), "", IF($H2260=$M$3, "", IF(OR(BA$7&lt;$AB2260, $AC2260&lt;BA$6),"", MAX(BA$10:BA2259)+1)))</f>
        <v/>
      </c>
      <c r="BB2260" s="5" t="str">
        <f>IF(OR($AB2260="", $AC2260=""), "", IF($H2260=$M$3, "", IF(OR(BB$7&lt;$AB2260, $AC2260&lt;BB$6),"", MAX(BB$10:BB2259)+1)))</f>
        <v/>
      </c>
      <c r="BC2260" s="5" t="str">
        <f>IF(OR($AB2260="", $AC2260=""), "", IF($H2260=$M$3, "", IF(OR(BC$7&lt;$AB2260, $AC2260&lt;BC$6),"", MAX(BC$10:BC2259)+1)))</f>
        <v/>
      </c>
      <c r="BD2260" s="5" t="str">
        <f>IF(OR($AB2260="", $AC2260=""), "", IF($H2260=$M$3, "", IF(OR(BD$7&lt;$AB2260, $AC2260&lt;BD$6),"", MAX(BD$10:BD2259)+1)))</f>
        <v/>
      </c>
      <c r="BE2260" s="5" t="str">
        <f>IF(OR($AB2260="", $AC2260=""), "", IF($H2260=$M$3, "", IF(OR(BE$7&lt;$AB2260, $AC2260&lt;BE$6),"", MAX(BE$10:BE2259)+1)))</f>
        <v/>
      </c>
      <c r="BF2260" s="5" t="str">
        <f>IF(OR($AB2260="", $AC2260=""), "", IF($H2260=$M$3, "", IF(OR(BF$7&lt;$AB2260, $AC2260&lt;BF$6),"", MAX(BF$10:BF2259)+1)))</f>
        <v/>
      </c>
      <c r="BG2260" s="5" t="str">
        <f>IF(OR($AB2260="", $AC2260=""), "", IF($H2260=$M$3, "", IF(OR(BG$7&lt;$AB2260, $AC2260&lt;BG$6),"", MAX(BG$10:BG2259)+1)))</f>
        <v/>
      </c>
      <c r="BH2260" s="5" t="str">
        <f>IF(OR($AB2260="", $AC2260=""), "", IF($H2260=$M$3, "", IF(OR(BH$7&lt;$AB2260, $AC2260&lt;BH$6),"", MAX(BH$10:BH2259)+1)))</f>
        <v/>
      </c>
      <c r="BI2260" s="5" t="str">
        <f>IF(OR($AB2260="", $AC2260=""), "", IF($H2260=$M$3, "", IF(OR(BI$7&lt;$AB2260, $AC2260&lt;BI$6),"", MAX(BI$10:BI2259)+1)))</f>
        <v/>
      </c>
      <c r="BK2260" s="5" t="str" cm="1">
        <f t="array" aca="1" ref="BK2260" ca="1">IFERROR(INDEX($AE2260:$BI2260, $BJ2260, MATCH($BK$9, $AE$9:$BI$9, 0)), "")</f>
        <v/>
      </c>
    </row>
    <row r="2261" spans="1:63" x14ac:dyDescent="0.25">
      <c r="A2261" s="2"/>
      <c r="B2261" s="254"/>
      <c r="C2261" s="255"/>
      <c r="D2261" s="256"/>
      <c r="E2261" s="257"/>
      <c r="F2261" s="257"/>
      <c r="G2261" s="258"/>
      <c r="H2261" s="259"/>
      <c r="I2261" s="16"/>
      <c r="J2261" s="5" t="str">
        <f t="shared" si="291"/>
        <v/>
      </c>
      <c r="K2261" s="2"/>
      <c r="O2261" s="5" t="str">
        <f t="shared" si="289"/>
        <v/>
      </c>
      <c r="Q2261" s="5" t="str">
        <f t="shared" si="292"/>
        <v/>
      </c>
      <c r="S2261" s="5" t="str">
        <f t="shared" si="290"/>
        <v/>
      </c>
      <c r="U2261" s="64" t="str">
        <f>IF($D2261="","", IF(COUNTIF('Intro &amp; Setup'!$AW$49:$AW$88, $D2261)&gt;0, "BH", TEXT($D2261, "ddd")))</f>
        <v/>
      </c>
      <c r="V2261" s="65" t="str">
        <f>IF($G2261="", "", IF(COUNTIF('Intro &amp; Setup'!$AW$49:$AW$88, $G2261)&gt;0, "BH", TEXT($G2261, "ddd")))</f>
        <v/>
      </c>
      <c r="W2261" s="64" t="str">
        <f t="shared" si="293"/>
        <v/>
      </c>
      <c r="X2261" s="65" t="str">
        <f t="shared" si="294"/>
        <v/>
      </c>
      <c r="Y2261" s="64" t="str">
        <f>IF(F2261="", "", IF(OR(F2261&lt;'Intro &amp; Setup'!$Z$20, F2261&gt;'Intro &amp; Setup'!$Z$22), "X", ""))</f>
        <v/>
      </c>
      <c r="Z2261" s="65" t="str">
        <f>IF(G2261="", "", IF(OR(G2261&lt;'Intro &amp; Setup'!$Z$20, G2261&gt;'Intro &amp; Setup'!$Z$22), "X", ""))</f>
        <v/>
      </c>
      <c r="AB2261" s="58" t="str">
        <f t="shared" si="295"/>
        <v/>
      </c>
      <c r="AC2261" s="59" t="str">
        <f t="shared" si="296"/>
        <v/>
      </c>
      <c r="AE2261" s="5" t="str">
        <f>IF(OR($AB2261="", $AC2261=""), "", IF($H2261=$M$3, "", IF(OR(AE$7&lt;$AB2261, $AC2261&lt;AE$6),"", MAX(AE$10:AE2260)+1)))</f>
        <v/>
      </c>
      <c r="AF2261" s="5" t="str">
        <f>IF(OR($AB2261="", $AC2261=""), "", IF($H2261=$M$3, "", IF(OR(AF$7&lt;$AB2261, $AC2261&lt;AF$6),"", MAX(AF$10:AF2260)+1)))</f>
        <v/>
      </c>
      <c r="AG2261" s="5" t="str">
        <f>IF(OR($AB2261="", $AC2261=""), "", IF($H2261=$M$3, "", IF(OR(AG$7&lt;$AB2261, $AC2261&lt;AG$6),"", MAX(AG$10:AG2260)+1)))</f>
        <v/>
      </c>
      <c r="AH2261" s="5" t="str">
        <f>IF(OR($AB2261="", $AC2261=""), "", IF($H2261=$M$3, "", IF(OR(AH$7&lt;$AB2261, $AC2261&lt;AH$6),"", MAX(AH$10:AH2260)+1)))</f>
        <v/>
      </c>
      <c r="AI2261" s="5" t="str">
        <f>IF(OR($AB2261="", $AC2261=""), "", IF($H2261=$M$3, "", IF(OR(AI$7&lt;$AB2261, $AC2261&lt;AI$6),"", MAX(AI$10:AI2260)+1)))</f>
        <v/>
      </c>
      <c r="AJ2261" s="5" t="str">
        <f>IF(OR($AB2261="", $AC2261=""), "", IF($H2261=$M$3, "", IF(OR(AJ$7&lt;$AB2261, $AC2261&lt;AJ$6),"", MAX(AJ$10:AJ2260)+1)))</f>
        <v/>
      </c>
      <c r="AK2261" s="5" t="str">
        <f>IF(OR($AB2261="", $AC2261=""), "", IF($H2261=$M$3, "", IF(OR(AK$7&lt;$AB2261, $AC2261&lt;AK$6),"", MAX(AK$10:AK2260)+1)))</f>
        <v/>
      </c>
      <c r="AL2261" s="5" t="str">
        <f>IF(OR($AB2261="", $AC2261=""), "", IF($H2261=$M$3, "", IF(OR(AL$7&lt;$AB2261, $AC2261&lt;AL$6),"", MAX(AL$10:AL2260)+1)))</f>
        <v/>
      </c>
      <c r="AM2261" s="5" t="str">
        <f>IF(OR($AB2261="", $AC2261=""), "", IF($H2261=$M$3, "", IF(OR(AM$7&lt;$AB2261, $AC2261&lt;AM$6),"", MAX(AM$10:AM2260)+1)))</f>
        <v/>
      </c>
      <c r="AN2261" s="5" t="str">
        <f>IF(OR($AB2261="", $AC2261=""), "", IF($H2261=$M$3, "", IF(OR(AN$7&lt;$AB2261, $AC2261&lt;AN$6),"", MAX(AN$10:AN2260)+1)))</f>
        <v/>
      </c>
      <c r="AO2261" s="5" t="str">
        <f>IF(OR($AB2261="", $AC2261=""), "", IF($H2261=$M$3, "", IF(OR(AO$7&lt;$AB2261, $AC2261&lt;AO$6),"", MAX(AO$10:AO2260)+1)))</f>
        <v/>
      </c>
      <c r="AP2261" s="5" t="str">
        <f>IF(OR($AB2261="", $AC2261=""), "", IF($H2261=$M$3, "", IF(OR(AP$7&lt;$AB2261, $AC2261&lt;AP$6),"", MAX(AP$10:AP2260)+1)))</f>
        <v/>
      </c>
      <c r="AQ2261" s="5" t="str">
        <f>IF(OR($AB2261="", $AC2261=""), "", IF($H2261=$M$3, "", IF(OR(AQ$7&lt;$AB2261, $AC2261&lt;AQ$6),"", MAX(AQ$10:AQ2260)+1)))</f>
        <v/>
      </c>
      <c r="AR2261" s="5" t="str">
        <f>IF(OR($AB2261="", $AC2261=""), "", IF($H2261=$M$3, "", IF(OR(AR$7&lt;$AB2261, $AC2261&lt;AR$6),"", MAX(AR$10:AR2260)+1)))</f>
        <v/>
      </c>
      <c r="AS2261" s="5" t="str">
        <f>IF(OR($AB2261="", $AC2261=""), "", IF($H2261=$M$3, "", IF(OR(AS$7&lt;$AB2261, $AC2261&lt;AS$6),"", MAX(AS$10:AS2260)+1)))</f>
        <v/>
      </c>
      <c r="AT2261" s="5" t="str">
        <f>IF(OR($AB2261="", $AC2261=""), "", IF($H2261=$M$3, "", IF(OR(AT$7&lt;$AB2261, $AC2261&lt;AT$6),"", MAX(AT$10:AT2260)+1)))</f>
        <v/>
      </c>
      <c r="AU2261" s="5" t="str">
        <f>IF(OR($AB2261="", $AC2261=""), "", IF($H2261=$M$3, "", IF(OR(AU$7&lt;$AB2261, $AC2261&lt;AU$6),"", MAX(AU$10:AU2260)+1)))</f>
        <v/>
      </c>
      <c r="AV2261" s="5" t="str">
        <f>IF(OR($AB2261="", $AC2261=""), "", IF($H2261=$M$3, "", IF(OR(AV$7&lt;$AB2261, $AC2261&lt;AV$6),"", MAX(AV$10:AV2260)+1)))</f>
        <v/>
      </c>
      <c r="AW2261" s="5" t="str">
        <f>IF(OR($AB2261="", $AC2261=""), "", IF($H2261=$M$3, "", IF(OR(AW$7&lt;$AB2261, $AC2261&lt;AW$6),"", MAX(AW$10:AW2260)+1)))</f>
        <v/>
      </c>
      <c r="AX2261" s="5" t="str">
        <f>IF(OR($AB2261="", $AC2261=""), "", IF($H2261=$M$3, "", IF(OR(AX$7&lt;$AB2261, $AC2261&lt;AX$6),"", MAX(AX$10:AX2260)+1)))</f>
        <v/>
      </c>
      <c r="AY2261" s="5" t="str">
        <f>IF(OR($AB2261="", $AC2261=""), "", IF($H2261=$M$3, "", IF(OR(AY$7&lt;$AB2261, $AC2261&lt;AY$6),"", MAX(AY$10:AY2260)+1)))</f>
        <v/>
      </c>
      <c r="AZ2261" s="5" t="str">
        <f>IF(OR($AB2261="", $AC2261=""), "", IF($H2261=$M$3, "", IF(OR(AZ$7&lt;$AB2261, $AC2261&lt;AZ$6),"", MAX(AZ$10:AZ2260)+1)))</f>
        <v/>
      </c>
      <c r="BA2261" s="5" t="str">
        <f>IF(OR($AB2261="", $AC2261=""), "", IF($H2261=$M$3, "", IF(OR(BA$7&lt;$AB2261, $AC2261&lt;BA$6),"", MAX(BA$10:BA2260)+1)))</f>
        <v/>
      </c>
      <c r="BB2261" s="5" t="str">
        <f>IF(OR($AB2261="", $AC2261=""), "", IF($H2261=$M$3, "", IF(OR(BB$7&lt;$AB2261, $AC2261&lt;BB$6),"", MAX(BB$10:BB2260)+1)))</f>
        <v/>
      </c>
      <c r="BC2261" s="5" t="str">
        <f>IF(OR($AB2261="", $AC2261=""), "", IF($H2261=$M$3, "", IF(OR(BC$7&lt;$AB2261, $AC2261&lt;BC$6),"", MAX(BC$10:BC2260)+1)))</f>
        <v/>
      </c>
      <c r="BD2261" s="5" t="str">
        <f>IF(OR($AB2261="", $AC2261=""), "", IF($H2261=$M$3, "", IF(OR(BD$7&lt;$AB2261, $AC2261&lt;BD$6),"", MAX(BD$10:BD2260)+1)))</f>
        <v/>
      </c>
      <c r="BE2261" s="5" t="str">
        <f>IF(OR($AB2261="", $AC2261=""), "", IF($H2261=$M$3, "", IF(OR(BE$7&lt;$AB2261, $AC2261&lt;BE$6),"", MAX(BE$10:BE2260)+1)))</f>
        <v/>
      </c>
      <c r="BF2261" s="5" t="str">
        <f>IF(OR($AB2261="", $AC2261=""), "", IF($H2261=$M$3, "", IF(OR(BF$7&lt;$AB2261, $AC2261&lt;BF$6),"", MAX(BF$10:BF2260)+1)))</f>
        <v/>
      </c>
      <c r="BG2261" s="5" t="str">
        <f>IF(OR($AB2261="", $AC2261=""), "", IF($H2261=$M$3, "", IF(OR(BG$7&lt;$AB2261, $AC2261&lt;BG$6),"", MAX(BG$10:BG2260)+1)))</f>
        <v/>
      </c>
      <c r="BH2261" s="5" t="str">
        <f>IF(OR($AB2261="", $AC2261=""), "", IF($H2261=$M$3, "", IF(OR(BH$7&lt;$AB2261, $AC2261&lt;BH$6),"", MAX(BH$10:BH2260)+1)))</f>
        <v/>
      </c>
      <c r="BI2261" s="5" t="str">
        <f>IF(OR($AB2261="", $AC2261=""), "", IF($H2261=$M$3, "", IF(OR(BI$7&lt;$AB2261, $AC2261&lt;BI$6),"", MAX(BI$10:BI2260)+1)))</f>
        <v/>
      </c>
      <c r="BK2261" s="5" t="str" cm="1">
        <f t="array" aca="1" ref="BK2261" ca="1">IFERROR(INDEX($AE2261:$BI2261, $BJ2261, MATCH($BK$9, $AE$9:$BI$9, 0)), "")</f>
        <v/>
      </c>
    </row>
    <row r="2262" spans="1:63" x14ac:dyDescent="0.25">
      <c r="A2262" s="2"/>
      <c r="B2262" s="254"/>
      <c r="C2262" s="255"/>
      <c r="D2262" s="256"/>
      <c r="E2262" s="257"/>
      <c r="F2262" s="257"/>
      <c r="G2262" s="258"/>
      <c r="H2262" s="259"/>
      <c r="I2262" s="16"/>
      <c r="J2262" s="5" t="str">
        <f t="shared" si="291"/>
        <v/>
      </c>
      <c r="K2262" s="2"/>
      <c r="O2262" s="5" t="str">
        <f t="shared" si="289"/>
        <v/>
      </c>
      <c r="Q2262" s="5" t="str">
        <f t="shared" si="292"/>
        <v/>
      </c>
      <c r="S2262" s="5" t="str">
        <f t="shared" si="290"/>
        <v/>
      </c>
      <c r="U2262" s="64" t="str">
        <f>IF($D2262="","", IF(COUNTIF('Intro &amp; Setup'!$AW$49:$AW$88, $D2262)&gt;0, "BH", TEXT($D2262, "ddd")))</f>
        <v/>
      </c>
      <c r="V2262" s="65" t="str">
        <f>IF($G2262="", "", IF(COUNTIF('Intro &amp; Setup'!$AW$49:$AW$88, $G2262)&gt;0, "BH", TEXT($G2262, "ddd")))</f>
        <v/>
      </c>
      <c r="W2262" s="64" t="str">
        <f t="shared" si="293"/>
        <v/>
      </c>
      <c r="X2262" s="65" t="str">
        <f t="shared" si="294"/>
        <v/>
      </c>
      <c r="Y2262" s="64" t="str">
        <f>IF(F2262="", "", IF(OR(F2262&lt;'Intro &amp; Setup'!$Z$20, F2262&gt;'Intro &amp; Setup'!$Z$22), "X", ""))</f>
        <v/>
      </c>
      <c r="Z2262" s="65" t="str">
        <f>IF(G2262="", "", IF(OR(G2262&lt;'Intro &amp; Setup'!$Z$20, G2262&gt;'Intro &amp; Setup'!$Z$22), "X", ""))</f>
        <v/>
      </c>
      <c r="AB2262" s="58" t="str">
        <f t="shared" si="295"/>
        <v/>
      </c>
      <c r="AC2262" s="59" t="str">
        <f t="shared" si="296"/>
        <v/>
      </c>
      <c r="AE2262" s="5" t="str">
        <f>IF(OR($AB2262="", $AC2262=""), "", IF($H2262=$M$3, "", IF(OR(AE$7&lt;$AB2262, $AC2262&lt;AE$6),"", MAX(AE$10:AE2261)+1)))</f>
        <v/>
      </c>
      <c r="AF2262" s="5" t="str">
        <f>IF(OR($AB2262="", $AC2262=""), "", IF($H2262=$M$3, "", IF(OR(AF$7&lt;$AB2262, $AC2262&lt;AF$6),"", MAX(AF$10:AF2261)+1)))</f>
        <v/>
      </c>
      <c r="AG2262" s="5" t="str">
        <f>IF(OR($AB2262="", $AC2262=""), "", IF($H2262=$M$3, "", IF(OR(AG$7&lt;$AB2262, $AC2262&lt;AG$6),"", MAX(AG$10:AG2261)+1)))</f>
        <v/>
      </c>
      <c r="AH2262" s="5" t="str">
        <f>IF(OR($AB2262="", $AC2262=""), "", IF($H2262=$M$3, "", IF(OR(AH$7&lt;$AB2262, $AC2262&lt;AH$6),"", MAX(AH$10:AH2261)+1)))</f>
        <v/>
      </c>
      <c r="AI2262" s="5" t="str">
        <f>IF(OR($AB2262="", $AC2262=""), "", IF($H2262=$M$3, "", IF(OR(AI$7&lt;$AB2262, $AC2262&lt;AI$6),"", MAX(AI$10:AI2261)+1)))</f>
        <v/>
      </c>
      <c r="AJ2262" s="5" t="str">
        <f>IF(OR($AB2262="", $AC2262=""), "", IF($H2262=$M$3, "", IF(OR(AJ$7&lt;$AB2262, $AC2262&lt;AJ$6),"", MAX(AJ$10:AJ2261)+1)))</f>
        <v/>
      </c>
      <c r="AK2262" s="5" t="str">
        <f>IF(OR($AB2262="", $AC2262=""), "", IF($H2262=$M$3, "", IF(OR(AK$7&lt;$AB2262, $AC2262&lt;AK$6),"", MAX(AK$10:AK2261)+1)))</f>
        <v/>
      </c>
      <c r="AL2262" s="5" t="str">
        <f>IF(OR($AB2262="", $AC2262=""), "", IF($H2262=$M$3, "", IF(OR(AL$7&lt;$AB2262, $AC2262&lt;AL$6),"", MAX(AL$10:AL2261)+1)))</f>
        <v/>
      </c>
      <c r="AM2262" s="5" t="str">
        <f>IF(OR($AB2262="", $AC2262=""), "", IF($H2262=$M$3, "", IF(OR(AM$7&lt;$AB2262, $AC2262&lt;AM$6),"", MAX(AM$10:AM2261)+1)))</f>
        <v/>
      </c>
      <c r="AN2262" s="5" t="str">
        <f>IF(OR($AB2262="", $AC2262=""), "", IF($H2262=$M$3, "", IF(OR(AN$7&lt;$AB2262, $AC2262&lt;AN$6),"", MAX(AN$10:AN2261)+1)))</f>
        <v/>
      </c>
      <c r="AO2262" s="5" t="str">
        <f>IF(OR($AB2262="", $AC2262=""), "", IF($H2262=$M$3, "", IF(OR(AO$7&lt;$AB2262, $AC2262&lt;AO$6),"", MAX(AO$10:AO2261)+1)))</f>
        <v/>
      </c>
      <c r="AP2262" s="5" t="str">
        <f>IF(OR($AB2262="", $AC2262=""), "", IF($H2262=$M$3, "", IF(OR(AP$7&lt;$AB2262, $AC2262&lt;AP$6),"", MAX(AP$10:AP2261)+1)))</f>
        <v/>
      </c>
      <c r="AQ2262" s="5" t="str">
        <f>IF(OR($AB2262="", $AC2262=""), "", IF($H2262=$M$3, "", IF(OR(AQ$7&lt;$AB2262, $AC2262&lt;AQ$6),"", MAX(AQ$10:AQ2261)+1)))</f>
        <v/>
      </c>
      <c r="AR2262" s="5" t="str">
        <f>IF(OR($AB2262="", $AC2262=""), "", IF($H2262=$M$3, "", IF(OR(AR$7&lt;$AB2262, $AC2262&lt;AR$6),"", MAX(AR$10:AR2261)+1)))</f>
        <v/>
      </c>
      <c r="AS2262" s="5" t="str">
        <f>IF(OR($AB2262="", $AC2262=""), "", IF($H2262=$M$3, "", IF(OR(AS$7&lt;$AB2262, $AC2262&lt;AS$6),"", MAX(AS$10:AS2261)+1)))</f>
        <v/>
      </c>
      <c r="AT2262" s="5" t="str">
        <f>IF(OR($AB2262="", $AC2262=""), "", IF($H2262=$M$3, "", IF(OR(AT$7&lt;$AB2262, $AC2262&lt;AT$6),"", MAX(AT$10:AT2261)+1)))</f>
        <v/>
      </c>
      <c r="AU2262" s="5" t="str">
        <f>IF(OR($AB2262="", $AC2262=""), "", IF($H2262=$M$3, "", IF(OR(AU$7&lt;$AB2262, $AC2262&lt;AU$6),"", MAX(AU$10:AU2261)+1)))</f>
        <v/>
      </c>
      <c r="AV2262" s="5" t="str">
        <f>IF(OR($AB2262="", $AC2262=""), "", IF($H2262=$M$3, "", IF(OR(AV$7&lt;$AB2262, $AC2262&lt;AV$6),"", MAX(AV$10:AV2261)+1)))</f>
        <v/>
      </c>
      <c r="AW2262" s="5" t="str">
        <f>IF(OR($AB2262="", $AC2262=""), "", IF($H2262=$M$3, "", IF(OR(AW$7&lt;$AB2262, $AC2262&lt;AW$6),"", MAX(AW$10:AW2261)+1)))</f>
        <v/>
      </c>
      <c r="AX2262" s="5" t="str">
        <f>IF(OR($AB2262="", $AC2262=""), "", IF($H2262=$M$3, "", IF(OR(AX$7&lt;$AB2262, $AC2262&lt;AX$6),"", MAX(AX$10:AX2261)+1)))</f>
        <v/>
      </c>
      <c r="AY2262" s="5" t="str">
        <f>IF(OR($AB2262="", $AC2262=""), "", IF($H2262=$M$3, "", IF(OR(AY$7&lt;$AB2262, $AC2262&lt;AY$6),"", MAX(AY$10:AY2261)+1)))</f>
        <v/>
      </c>
      <c r="AZ2262" s="5" t="str">
        <f>IF(OR($AB2262="", $AC2262=""), "", IF($H2262=$M$3, "", IF(OR(AZ$7&lt;$AB2262, $AC2262&lt;AZ$6),"", MAX(AZ$10:AZ2261)+1)))</f>
        <v/>
      </c>
      <c r="BA2262" s="5" t="str">
        <f>IF(OR($AB2262="", $AC2262=""), "", IF($H2262=$M$3, "", IF(OR(BA$7&lt;$AB2262, $AC2262&lt;BA$6),"", MAX(BA$10:BA2261)+1)))</f>
        <v/>
      </c>
      <c r="BB2262" s="5" t="str">
        <f>IF(OR($AB2262="", $AC2262=""), "", IF($H2262=$M$3, "", IF(OR(BB$7&lt;$AB2262, $AC2262&lt;BB$6),"", MAX(BB$10:BB2261)+1)))</f>
        <v/>
      </c>
      <c r="BC2262" s="5" t="str">
        <f>IF(OR($AB2262="", $AC2262=""), "", IF($H2262=$M$3, "", IF(OR(BC$7&lt;$AB2262, $AC2262&lt;BC$6),"", MAX(BC$10:BC2261)+1)))</f>
        <v/>
      </c>
      <c r="BD2262" s="5" t="str">
        <f>IF(OR($AB2262="", $AC2262=""), "", IF($H2262=$M$3, "", IF(OR(BD$7&lt;$AB2262, $AC2262&lt;BD$6),"", MAX(BD$10:BD2261)+1)))</f>
        <v/>
      </c>
      <c r="BE2262" s="5" t="str">
        <f>IF(OR($AB2262="", $AC2262=""), "", IF($H2262=$M$3, "", IF(OR(BE$7&lt;$AB2262, $AC2262&lt;BE$6),"", MAX(BE$10:BE2261)+1)))</f>
        <v/>
      </c>
      <c r="BF2262" s="5" t="str">
        <f>IF(OR($AB2262="", $AC2262=""), "", IF($H2262=$M$3, "", IF(OR(BF$7&lt;$AB2262, $AC2262&lt;BF$6),"", MAX(BF$10:BF2261)+1)))</f>
        <v/>
      </c>
      <c r="BG2262" s="5" t="str">
        <f>IF(OR($AB2262="", $AC2262=""), "", IF($H2262=$M$3, "", IF(OR(BG$7&lt;$AB2262, $AC2262&lt;BG$6),"", MAX(BG$10:BG2261)+1)))</f>
        <v/>
      </c>
      <c r="BH2262" s="5" t="str">
        <f>IF(OR($AB2262="", $AC2262=""), "", IF($H2262=$M$3, "", IF(OR(BH$7&lt;$AB2262, $AC2262&lt;BH$6),"", MAX(BH$10:BH2261)+1)))</f>
        <v/>
      </c>
      <c r="BI2262" s="5" t="str">
        <f>IF(OR($AB2262="", $AC2262=""), "", IF($H2262=$M$3, "", IF(OR(BI$7&lt;$AB2262, $AC2262&lt;BI$6),"", MAX(BI$10:BI2261)+1)))</f>
        <v/>
      </c>
      <c r="BK2262" s="5" t="str" cm="1">
        <f t="array" aca="1" ref="BK2262" ca="1">IFERROR(INDEX($AE2262:$BI2262, $BJ2262, MATCH($BK$9, $AE$9:$BI$9, 0)), "")</f>
        <v/>
      </c>
    </row>
    <row r="2263" spans="1:63" x14ac:dyDescent="0.25">
      <c r="A2263" s="2"/>
      <c r="B2263" s="254"/>
      <c r="C2263" s="255"/>
      <c r="D2263" s="256"/>
      <c r="E2263" s="257"/>
      <c r="F2263" s="257"/>
      <c r="G2263" s="258"/>
      <c r="H2263" s="259"/>
      <c r="I2263" s="16"/>
      <c r="J2263" s="5" t="str">
        <f t="shared" si="291"/>
        <v/>
      </c>
      <c r="K2263" s="2"/>
      <c r="O2263" s="5" t="str">
        <f t="shared" si="289"/>
        <v/>
      </c>
      <c r="Q2263" s="5" t="str">
        <f t="shared" si="292"/>
        <v/>
      </c>
      <c r="S2263" s="5" t="str">
        <f t="shared" si="290"/>
        <v/>
      </c>
      <c r="U2263" s="64" t="str">
        <f>IF($D2263="","", IF(COUNTIF('Intro &amp; Setup'!$AW$49:$AW$88, $D2263)&gt;0, "BH", TEXT($D2263, "ddd")))</f>
        <v/>
      </c>
      <c r="V2263" s="65" t="str">
        <f>IF($G2263="", "", IF(COUNTIF('Intro &amp; Setup'!$AW$49:$AW$88, $G2263)&gt;0, "BH", TEXT($G2263, "ddd")))</f>
        <v/>
      </c>
      <c r="W2263" s="64" t="str">
        <f t="shared" si="293"/>
        <v/>
      </c>
      <c r="X2263" s="65" t="str">
        <f t="shared" si="294"/>
        <v/>
      </c>
      <c r="Y2263" s="64" t="str">
        <f>IF(F2263="", "", IF(OR(F2263&lt;'Intro &amp; Setup'!$Z$20, F2263&gt;'Intro &amp; Setup'!$Z$22), "X", ""))</f>
        <v/>
      </c>
      <c r="Z2263" s="65" t="str">
        <f>IF(G2263="", "", IF(OR(G2263&lt;'Intro &amp; Setup'!$Z$20, G2263&gt;'Intro &amp; Setup'!$Z$22), "X", ""))</f>
        <v/>
      </c>
      <c r="AB2263" s="58" t="str">
        <f t="shared" si="295"/>
        <v/>
      </c>
      <c r="AC2263" s="59" t="str">
        <f t="shared" si="296"/>
        <v/>
      </c>
      <c r="AE2263" s="5" t="str">
        <f>IF(OR($AB2263="", $AC2263=""), "", IF($H2263=$M$3, "", IF(OR(AE$7&lt;$AB2263, $AC2263&lt;AE$6),"", MAX(AE$10:AE2262)+1)))</f>
        <v/>
      </c>
      <c r="AF2263" s="5" t="str">
        <f>IF(OR($AB2263="", $AC2263=""), "", IF($H2263=$M$3, "", IF(OR(AF$7&lt;$AB2263, $AC2263&lt;AF$6),"", MAX(AF$10:AF2262)+1)))</f>
        <v/>
      </c>
      <c r="AG2263" s="5" t="str">
        <f>IF(OR($AB2263="", $AC2263=""), "", IF($H2263=$M$3, "", IF(OR(AG$7&lt;$AB2263, $AC2263&lt;AG$6),"", MAX(AG$10:AG2262)+1)))</f>
        <v/>
      </c>
      <c r="AH2263" s="5" t="str">
        <f>IF(OR($AB2263="", $AC2263=""), "", IF($H2263=$M$3, "", IF(OR(AH$7&lt;$AB2263, $AC2263&lt;AH$6),"", MAX(AH$10:AH2262)+1)))</f>
        <v/>
      </c>
      <c r="AI2263" s="5" t="str">
        <f>IF(OR($AB2263="", $AC2263=""), "", IF($H2263=$M$3, "", IF(OR(AI$7&lt;$AB2263, $AC2263&lt;AI$6),"", MAX(AI$10:AI2262)+1)))</f>
        <v/>
      </c>
      <c r="AJ2263" s="5" t="str">
        <f>IF(OR($AB2263="", $AC2263=""), "", IF($H2263=$M$3, "", IF(OR(AJ$7&lt;$AB2263, $AC2263&lt;AJ$6),"", MAX(AJ$10:AJ2262)+1)))</f>
        <v/>
      </c>
      <c r="AK2263" s="5" t="str">
        <f>IF(OR($AB2263="", $AC2263=""), "", IF($H2263=$M$3, "", IF(OR(AK$7&lt;$AB2263, $AC2263&lt;AK$6),"", MAX(AK$10:AK2262)+1)))</f>
        <v/>
      </c>
      <c r="AL2263" s="5" t="str">
        <f>IF(OR($AB2263="", $AC2263=""), "", IF($H2263=$M$3, "", IF(OR(AL$7&lt;$AB2263, $AC2263&lt;AL$6),"", MAX(AL$10:AL2262)+1)))</f>
        <v/>
      </c>
      <c r="AM2263" s="5" t="str">
        <f>IF(OR($AB2263="", $AC2263=""), "", IF($H2263=$M$3, "", IF(OR(AM$7&lt;$AB2263, $AC2263&lt;AM$6),"", MAX(AM$10:AM2262)+1)))</f>
        <v/>
      </c>
      <c r="AN2263" s="5" t="str">
        <f>IF(OR($AB2263="", $AC2263=""), "", IF($H2263=$M$3, "", IF(OR(AN$7&lt;$AB2263, $AC2263&lt;AN$6),"", MAX(AN$10:AN2262)+1)))</f>
        <v/>
      </c>
      <c r="AO2263" s="5" t="str">
        <f>IF(OR($AB2263="", $AC2263=""), "", IF($H2263=$M$3, "", IF(OR(AO$7&lt;$AB2263, $AC2263&lt;AO$6),"", MAX(AO$10:AO2262)+1)))</f>
        <v/>
      </c>
      <c r="AP2263" s="5" t="str">
        <f>IF(OR($AB2263="", $AC2263=""), "", IF($H2263=$M$3, "", IF(OR(AP$7&lt;$AB2263, $AC2263&lt;AP$6),"", MAX(AP$10:AP2262)+1)))</f>
        <v/>
      </c>
      <c r="AQ2263" s="5" t="str">
        <f>IF(OR($AB2263="", $AC2263=""), "", IF($H2263=$M$3, "", IF(OR(AQ$7&lt;$AB2263, $AC2263&lt;AQ$6),"", MAX(AQ$10:AQ2262)+1)))</f>
        <v/>
      </c>
      <c r="AR2263" s="5" t="str">
        <f>IF(OR($AB2263="", $AC2263=""), "", IF($H2263=$M$3, "", IF(OR(AR$7&lt;$AB2263, $AC2263&lt;AR$6),"", MAX(AR$10:AR2262)+1)))</f>
        <v/>
      </c>
      <c r="AS2263" s="5" t="str">
        <f>IF(OR($AB2263="", $AC2263=""), "", IF($H2263=$M$3, "", IF(OR(AS$7&lt;$AB2263, $AC2263&lt;AS$6),"", MAX(AS$10:AS2262)+1)))</f>
        <v/>
      </c>
      <c r="AT2263" s="5" t="str">
        <f>IF(OR($AB2263="", $AC2263=""), "", IF($H2263=$M$3, "", IF(OR(AT$7&lt;$AB2263, $AC2263&lt;AT$6),"", MAX(AT$10:AT2262)+1)))</f>
        <v/>
      </c>
      <c r="AU2263" s="5" t="str">
        <f>IF(OR($AB2263="", $AC2263=""), "", IF($H2263=$M$3, "", IF(OR(AU$7&lt;$AB2263, $AC2263&lt;AU$6),"", MAX(AU$10:AU2262)+1)))</f>
        <v/>
      </c>
      <c r="AV2263" s="5" t="str">
        <f>IF(OR($AB2263="", $AC2263=""), "", IF($H2263=$M$3, "", IF(OR(AV$7&lt;$AB2263, $AC2263&lt;AV$6),"", MAX(AV$10:AV2262)+1)))</f>
        <v/>
      </c>
      <c r="AW2263" s="5" t="str">
        <f>IF(OR($AB2263="", $AC2263=""), "", IF($H2263=$M$3, "", IF(OR(AW$7&lt;$AB2263, $AC2263&lt;AW$6),"", MAX(AW$10:AW2262)+1)))</f>
        <v/>
      </c>
      <c r="AX2263" s="5" t="str">
        <f>IF(OR($AB2263="", $AC2263=""), "", IF($H2263=$M$3, "", IF(OR(AX$7&lt;$AB2263, $AC2263&lt;AX$6),"", MAX(AX$10:AX2262)+1)))</f>
        <v/>
      </c>
      <c r="AY2263" s="5" t="str">
        <f>IF(OR($AB2263="", $AC2263=""), "", IF($H2263=$M$3, "", IF(OR(AY$7&lt;$AB2263, $AC2263&lt;AY$6),"", MAX(AY$10:AY2262)+1)))</f>
        <v/>
      </c>
      <c r="AZ2263" s="5" t="str">
        <f>IF(OR($AB2263="", $AC2263=""), "", IF($H2263=$M$3, "", IF(OR(AZ$7&lt;$AB2263, $AC2263&lt;AZ$6),"", MAX(AZ$10:AZ2262)+1)))</f>
        <v/>
      </c>
      <c r="BA2263" s="5" t="str">
        <f>IF(OR($AB2263="", $AC2263=""), "", IF($H2263=$M$3, "", IF(OR(BA$7&lt;$AB2263, $AC2263&lt;BA$6),"", MAX(BA$10:BA2262)+1)))</f>
        <v/>
      </c>
      <c r="BB2263" s="5" t="str">
        <f>IF(OR($AB2263="", $AC2263=""), "", IF($H2263=$M$3, "", IF(OR(BB$7&lt;$AB2263, $AC2263&lt;BB$6),"", MAX(BB$10:BB2262)+1)))</f>
        <v/>
      </c>
      <c r="BC2263" s="5" t="str">
        <f>IF(OR($AB2263="", $AC2263=""), "", IF($H2263=$M$3, "", IF(OR(BC$7&lt;$AB2263, $AC2263&lt;BC$6),"", MAX(BC$10:BC2262)+1)))</f>
        <v/>
      </c>
      <c r="BD2263" s="5" t="str">
        <f>IF(OR($AB2263="", $AC2263=""), "", IF($H2263=$M$3, "", IF(OR(BD$7&lt;$AB2263, $AC2263&lt;BD$6),"", MAX(BD$10:BD2262)+1)))</f>
        <v/>
      </c>
      <c r="BE2263" s="5" t="str">
        <f>IF(OR($AB2263="", $AC2263=""), "", IF($H2263=$M$3, "", IF(OR(BE$7&lt;$AB2263, $AC2263&lt;BE$6),"", MAX(BE$10:BE2262)+1)))</f>
        <v/>
      </c>
      <c r="BF2263" s="5" t="str">
        <f>IF(OR($AB2263="", $AC2263=""), "", IF($H2263=$M$3, "", IF(OR(BF$7&lt;$AB2263, $AC2263&lt;BF$6),"", MAX(BF$10:BF2262)+1)))</f>
        <v/>
      </c>
      <c r="BG2263" s="5" t="str">
        <f>IF(OR($AB2263="", $AC2263=""), "", IF($H2263=$M$3, "", IF(OR(BG$7&lt;$AB2263, $AC2263&lt;BG$6),"", MAX(BG$10:BG2262)+1)))</f>
        <v/>
      </c>
      <c r="BH2263" s="5" t="str">
        <f>IF(OR($AB2263="", $AC2263=""), "", IF($H2263=$M$3, "", IF(OR(BH$7&lt;$AB2263, $AC2263&lt;BH$6),"", MAX(BH$10:BH2262)+1)))</f>
        <v/>
      </c>
      <c r="BI2263" s="5" t="str">
        <f>IF(OR($AB2263="", $AC2263=""), "", IF($H2263=$M$3, "", IF(OR(BI$7&lt;$AB2263, $AC2263&lt;BI$6),"", MAX(BI$10:BI2262)+1)))</f>
        <v/>
      </c>
      <c r="BK2263" s="5" t="str" cm="1">
        <f t="array" aca="1" ref="BK2263" ca="1">IFERROR(INDEX($AE2263:$BI2263, $BJ2263, MATCH($BK$9, $AE$9:$BI$9, 0)), "")</f>
        <v/>
      </c>
    </row>
    <row r="2264" spans="1:63" x14ac:dyDescent="0.25">
      <c r="A2264" s="2"/>
      <c r="B2264" s="254"/>
      <c r="C2264" s="255"/>
      <c r="D2264" s="256"/>
      <c r="E2264" s="257"/>
      <c r="F2264" s="257"/>
      <c r="G2264" s="258"/>
      <c r="H2264" s="259"/>
      <c r="I2264" s="16"/>
      <c r="J2264" s="5" t="str">
        <f t="shared" si="291"/>
        <v/>
      </c>
      <c r="K2264" s="2"/>
      <c r="O2264" s="5" t="str">
        <f t="shared" si="289"/>
        <v/>
      </c>
      <c r="Q2264" s="5" t="str">
        <f t="shared" si="292"/>
        <v/>
      </c>
      <c r="S2264" s="5" t="str">
        <f t="shared" si="290"/>
        <v/>
      </c>
      <c r="U2264" s="64" t="str">
        <f>IF($D2264="","", IF(COUNTIF('Intro &amp; Setup'!$AW$49:$AW$88, $D2264)&gt;0, "BH", TEXT($D2264, "ddd")))</f>
        <v/>
      </c>
      <c r="V2264" s="65" t="str">
        <f>IF($G2264="", "", IF(COUNTIF('Intro &amp; Setup'!$AW$49:$AW$88, $G2264)&gt;0, "BH", TEXT($G2264, "ddd")))</f>
        <v/>
      </c>
      <c r="W2264" s="64" t="str">
        <f t="shared" si="293"/>
        <v/>
      </c>
      <c r="X2264" s="65" t="str">
        <f t="shared" si="294"/>
        <v/>
      </c>
      <c r="Y2264" s="64" t="str">
        <f>IF(F2264="", "", IF(OR(F2264&lt;'Intro &amp; Setup'!$Z$20, F2264&gt;'Intro &amp; Setup'!$Z$22), "X", ""))</f>
        <v/>
      </c>
      <c r="Z2264" s="65" t="str">
        <f>IF(G2264="", "", IF(OR(G2264&lt;'Intro &amp; Setup'!$Z$20, G2264&gt;'Intro &amp; Setup'!$Z$22), "X", ""))</f>
        <v/>
      </c>
      <c r="AB2264" s="58" t="str">
        <f t="shared" si="295"/>
        <v/>
      </c>
      <c r="AC2264" s="59" t="str">
        <f t="shared" si="296"/>
        <v/>
      </c>
      <c r="AE2264" s="5" t="str">
        <f>IF(OR($AB2264="", $AC2264=""), "", IF($H2264=$M$3, "", IF(OR(AE$7&lt;$AB2264, $AC2264&lt;AE$6),"", MAX(AE$10:AE2263)+1)))</f>
        <v/>
      </c>
      <c r="AF2264" s="5" t="str">
        <f>IF(OR($AB2264="", $AC2264=""), "", IF($H2264=$M$3, "", IF(OR(AF$7&lt;$AB2264, $AC2264&lt;AF$6),"", MAX(AF$10:AF2263)+1)))</f>
        <v/>
      </c>
      <c r="AG2264" s="5" t="str">
        <f>IF(OR($AB2264="", $AC2264=""), "", IF($H2264=$M$3, "", IF(OR(AG$7&lt;$AB2264, $AC2264&lt;AG$6),"", MAX(AG$10:AG2263)+1)))</f>
        <v/>
      </c>
      <c r="AH2264" s="5" t="str">
        <f>IF(OR($AB2264="", $AC2264=""), "", IF($H2264=$M$3, "", IF(OR(AH$7&lt;$AB2264, $AC2264&lt;AH$6),"", MAX(AH$10:AH2263)+1)))</f>
        <v/>
      </c>
      <c r="AI2264" s="5" t="str">
        <f>IF(OR($AB2264="", $AC2264=""), "", IF($H2264=$M$3, "", IF(OR(AI$7&lt;$AB2264, $AC2264&lt;AI$6),"", MAX(AI$10:AI2263)+1)))</f>
        <v/>
      </c>
      <c r="AJ2264" s="5" t="str">
        <f>IF(OR($AB2264="", $AC2264=""), "", IF($H2264=$M$3, "", IF(OR(AJ$7&lt;$AB2264, $AC2264&lt;AJ$6),"", MAX(AJ$10:AJ2263)+1)))</f>
        <v/>
      </c>
      <c r="AK2264" s="5" t="str">
        <f>IF(OR($AB2264="", $AC2264=""), "", IF($H2264=$M$3, "", IF(OR(AK$7&lt;$AB2264, $AC2264&lt;AK$6),"", MAX(AK$10:AK2263)+1)))</f>
        <v/>
      </c>
      <c r="AL2264" s="5" t="str">
        <f>IF(OR($AB2264="", $AC2264=""), "", IF($H2264=$M$3, "", IF(OR(AL$7&lt;$AB2264, $AC2264&lt;AL$6),"", MAX(AL$10:AL2263)+1)))</f>
        <v/>
      </c>
      <c r="AM2264" s="5" t="str">
        <f>IF(OR($AB2264="", $AC2264=""), "", IF($H2264=$M$3, "", IF(OR(AM$7&lt;$AB2264, $AC2264&lt;AM$6),"", MAX(AM$10:AM2263)+1)))</f>
        <v/>
      </c>
      <c r="AN2264" s="5" t="str">
        <f>IF(OR($AB2264="", $AC2264=""), "", IF($H2264=$M$3, "", IF(OR(AN$7&lt;$AB2264, $AC2264&lt;AN$6),"", MAX(AN$10:AN2263)+1)))</f>
        <v/>
      </c>
      <c r="AO2264" s="5" t="str">
        <f>IF(OR($AB2264="", $AC2264=""), "", IF($H2264=$M$3, "", IF(OR(AO$7&lt;$AB2264, $AC2264&lt;AO$6),"", MAX(AO$10:AO2263)+1)))</f>
        <v/>
      </c>
      <c r="AP2264" s="5" t="str">
        <f>IF(OR($AB2264="", $AC2264=""), "", IF($H2264=$M$3, "", IF(OR(AP$7&lt;$AB2264, $AC2264&lt;AP$6),"", MAX(AP$10:AP2263)+1)))</f>
        <v/>
      </c>
      <c r="AQ2264" s="5" t="str">
        <f>IF(OR($AB2264="", $AC2264=""), "", IF($H2264=$M$3, "", IF(OR(AQ$7&lt;$AB2264, $AC2264&lt;AQ$6),"", MAX(AQ$10:AQ2263)+1)))</f>
        <v/>
      </c>
      <c r="AR2264" s="5" t="str">
        <f>IF(OR($AB2264="", $AC2264=""), "", IF($H2264=$M$3, "", IF(OR(AR$7&lt;$AB2264, $AC2264&lt;AR$6),"", MAX(AR$10:AR2263)+1)))</f>
        <v/>
      </c>
      <c r="AS2264" s="5" t="str">
        <f>IF(OR($AB2264="", $AC2264=""), "", IF($H2264=$M$3, "", IF(OR(AS$7&lt;$AB2264, $AC2264&lt;AS$6),"", MAX(AS$10:AS2263)+1)))</f>
        <v/>
      </c>
      <c r="AT2264" s="5" t="str">
        <f>IF(OR($AB2264="", $AC2264=""), "", IF($H2264=$M$3, "", IF(OR(AT$7&lt;$AB2264, $AC2264&lt;AT$6),"", MAX(AT$10:AT2263)+1)))</f>
        <v/>
      </c>
      <c r="AU2264" s="5" t="str">
        <f>IF(OR($AB2264="", $AC2264=""), "", IF($H2264=$M$3, "", IF(OR(AU$7&lt;$AB2264, $AC2264&lt;AU$6),"", MAX(AU$10:AU2263)+1)))</f>
        <v/>
      </c>
      <c r="AV2264" s="5" t="str">
        <f>IF(OR($AB2264="", $AC2264=""), "", IF($H2264=$M$3, "", IF(OR(AV$7&lt;$AB2264, $AC2264&lt;AV$6),"", MAX(AV$10:AV2263)+1)))</f>
        <v/>
      </c>
      <c r="AW2264" s="5" t="str">
        <f>IF(OR($AB2264="", $AC2264=""), "", IF($H2264=$M$3, "", IF(OR(AW$7&lt;$AB2264, $AC2264&lt;AW$6),"", MAX(AW$10:AW2263)+1)))</f>
        <v/>
      </c>
      <c r="AX2264" s="5" t="str">
        <f>IF(OR($AB2264="", $AC2264=""), "", IF($H2264=$M$3, "", IF(OR(AX$7&lt;$AB2264, $AC2264&lt;AX$6),"", MAX(AX$10:AX2263)+1)))</f>
        <v/>
      </c>
      <c r="AY2264" s="5" t="str">
        <f>IF(OR($AB2264="", $AC2264=""), "", IF($H2264=$M$3, "", IF(OR(AY$7&lt;$AB2264, $AC2264&lt;AY$6),"", MAX(AY$10:AY2263)+1)))</f>
        <v/>
      </c>
      <c r="AZ2264" s="5" t="str">
        <f>IF(OR($AB2264="", $AC2264=""), "", IF($H2264=$M$3, "", IF(OR(AZ$7&lt;$AB2264, $AC2264&lt;AZ$6),"", MAX(AZ$10:AZ2263)+1)))</f>
        <v/>
      </c>
      <c r="BA2264" s="5" t="str">
        <f>IF(OR($AB2264="", $AC2264=""), "", IF($H2264=$M$3, "", IF(OR(BA$7&lt;$AB2264, $AC2264&lt;BA$6),"", MAX(BA$10:BA2263)+1)))</f>
        <v/>
      </c>
      <c r="BB2264" s="5" t="str">
        <f>IF(OR($AB2264="", $AC2264=""), "", IF($H2264=$M$3, "", IF(OR(BB$7&lt;$AB2264, $AC2264&lt;BB$6),"", MAX(BB$10:BB2263)+1)))</f>
        <v/>
      </c>
      <c r="BC2264" s="5" t="str">
        <f>IF(OR($AB2264="", $AC2264=""), "", IF($H2264=$M$3, "", IF(OR(BC$7&lt;$AB2264, $AC2264&lt;BC$6),"", MAX(BC$10:BC2263)+1)))</f>
        <v/>
      </c>
      <c r="BD2264" s="5" t="str">
        <f>IF(OR($AB2264="", $AC2264=""), "", IF($H2264=$M$3, "", IF(OR(BD$7&lt;$AB2264, $AC2264&lt;BD$6),"", MAX(BD$10:BD2263)+1)))</f>
        <v/>
      </c>
      <c r="BE2264" s="5" t="str">
        <f>IF(OR($AB2264="", $AC2264=""), "", IF($H2264=$M$3, "", IF(OR(BE$7&lt;$AB2264, $AC2264&lt;BE$6),"", MAX(BE$10:BE2263)+1)))</f>
        <v/>
      </c>
      <c r="BF2264" s="5" t="str">
        <f>IF(OR($AB2264="", $AC2264=""), "", IF($H2264=$M$3, "", IF(OR(BF$7&lt;$AB2264, $AC2264&lt;BF$6),"", MAX(BF$10:BF2263)+1)))</f>
        <v/>
      </c>
      <c r="BG2264" s="5" t="str">
        <f>IF(OR($AB2264="", $AC2264=""), "", IF($H2264=$M$3, "", IF(OR(BG$7&lt;$AB2264, $AC2264&lt;BG$6),"", MAX(BG$10:BG2263)+1)))</f>
        <v/>
      </c>
      <c r="BH2264" s="5" t="str">
        <f>IF(OR($AB2264="", $AC2264=""), "", IF($H2264=$M$3, "", IF(OR(BH$7&lt;$AB2264, $AC2264&lt;BH$6),"", MAX(BH$10:BH2263)+1)))</f>
        <v/>
      </c>
      <c r="BI2264" s="5" t="str">
        <f>IF(OR($AB2264="", $AC2264=""), "", IF($H2264=$M$3, "", IF(OR(BI$7&lt;$AB2264, $AC2264&lt;BI$6),"", MAX(BI$10:BI2263)+1)))</f>
        <v/>
      </c>
      <c r="BK2264" s="5" t="str" cm="1">
        <f t="array" aca="1" ref="BK2264" ca="1">IFERROR(INDEX($AE2264:$BI2264, $BJ2264, MATCH($BK$9, $AE$9:$BI$9, 0)), "")</f>
        <v/>
      </c>
    </row>
    <row r="2265" spans="1:63" x14ac:dyDescent="0.25">
      <c r="A2265" s="2"/>
      <c r="B2265" s="254"/>
      <c r="C2265" s="255"/>
      <c r="D2265" s="256"/>
      <c r="E2265" s="257"/>
      <c r="F2265" s="257"/>
      <c r="G2265" s="258"/>
      <c r="H2265" s="259"/>
      <c r="I2265" s="16"/>
      <c r="J2265" s="5" t="str">
        <f t="shared" si="291"/>
        <v/>
      </c>
      <c r="K2265" s="2"/>
      <c r="O2265" s="5" t="str">
        <f t="shared" si="289"/>
        <v/>
      </c>
      <c r="Q2265" s="5" t="str">
        <f t="shared" si="292"/>
        <v/>
      </c>
      <c r="S2265" s="5" t="str">
        <f t="shared" si="290"/>
        <v/>
      </c>
      <c r="U2265" s="64" t="str">
        <f>IF($D2265="","", IF(COUNTIF('Intro &amp; Setup'!$AW$49:$AW$88, $D2265)&gt;0, "BH", TEXT($D2265, "ddd")))</f>
        <v/>
      </c>
      <c r="V2265" s="65" t="str">
        <f>IF($G2265="", "", IF(COUNTIF('Intro &amp; Setup'!$AW$49:$AW$88, $G2265)&gt;0, "BH", TEXT($G2265, "ddd")))</f>
        <v/>
      </c>
      <c r="W2265" s="64" t="str">
        <f t="shared" si="293"/>
        <v/>
      </c>
      <c r="X2265" s="65" t="str">
        <f t="shared" si="294"/>
        <v/>
      </c>
      <c r="Y2265" s="64" t="str">
        <f>IF(F2265="", "", IF(OR(F2265&lt;'Intro &amp; Setup'!$Z$20, F2265&gt;'Intro &amp; Setup'!$Z$22), "X", ""))</f>
        <v/>
      </c>
      <c r="Z2265" s="65" t="str">
        <f>IF(G2265="", "", IF(OR(G2265&lt;'Intro &amp; Setup'!$Z$20, G2265&gt;'Intro &amp; Setup'!$Z$22), "X", ""))</f>
        <v/>
      </c>
      <c r="AB2265" s="58" t="str">
        <f t="shared" si="295"/>
        <v/>
      </c>
      <c r="AC2265" s="59" t="str">
        <f t="shared" si="296"/>
        <v/>
      </c>
      <c r="AE2265" s="5" t="str">
        <f>IF(OR($AB2265="", $AC2265=""), "", IF($H2265=$M$3, "", IF(OR(AE$7&lt;$AB2265, $AC2265&lt;AE$6),"", MAX(AE$10:AE2264)+1)))</f>
        <v/>
      </c>
      <c r="AF2265" s="5" t="str">
        <f>IF(OR($AB2265="", $AC2265=""), "", IF($H2265=$M$3, "", IF(OR(AF$7&lt;$AB2265, $AC2265&lt;AF$6),"", MAX(AF$10:AF2264)+1)))</f>
        <v/>
      </c>
      <c r="AG2265" s="5" t="str">
        <f>IF(OR($AB2265="", $AC2265=""), "", IF($H2265=$M$3, "", IF(OR(AG$7&lt;$AB2265, $AC2265&lt;AG$6),"", MAX(AG$10:AG2264)+1)))</f>
        <v/>
      </c>
      <c r="AH2265" s="5" t="str">
        <f>IF(OR($AB2265="", $AC2265=""), "", IF($H2265=$M$3, "", IF(OR(AH$7&lt;$AB2265, $AC2265&lt;AH$6),"", MAX(AH$10:AH2264)+1)))</f>
        <v/>
      </c>
      <c r="AI2265" s="5" t="str">
        <f>IF(OR($AB2265="", $AC2265=""), "", IF($H2265=$M$3, "", IF(OR(AI$7&lt;$AB2265, $AC2265&lt;AI$6),"", MAX(AI$10:AI2264)+1)))</f>
        <v/>
      </c>
      <c r="AJ2265" s="5" t="str">
        <f>IF(OR($AB2265="", $AC2265=""), "", IF($H2265=$M$3, "", IF(OR(AJ$7&lt;$AB2265, $AC2265&lt;AJ$6),"", MAX(AJ$10:AJ2264)+1)))</f>
        <v/>
      </c>
      <c r="AK2265" s="5" t="str">
        <f>IF(OR($AB2265="", $AC2265=""), "", IF($H2265=$M$3, "", IF(OR(AK$7&lt;$AB2265, $AC2265&lt;AK$6),"", MAX(AK$10:AK2264)+1)))</f>
        <v/>
      </c>
      <c r="AL2265" s="5" t="str">
        <f>IF(OR($AB2265="", $AC2265=""), "", IF($H2265=$M$3, "", IF(OR(AL$7&lt;$AB2265, $AC2265&lt;AL$6),"", MAX(AL$10:AL2264)+1)))</f>
        <v/>
      </c>
      <c r="AM2265" s="5" t="str">
        <f>IF(OR($AB2265="", $AC2265=""), "", IF($H2265=$M$3, "", IF(OR(AM$7&lt;$AB2265, $AC2265&lt;AM$6),"", MAX(AM$10:AM2264)+1)))</f>
        <v/>
      </c>
      <c r="AN2265" s="5" t="str">
        <f>IF(OR($AB2265="", $AC2265=""), "", IF($H2265=$M$3, "", IF(OR(AN$7&lt;$AB2265, $AC2265&lt;AN$6),"", MAX(AN$10:AN2264)+1)))</f>
        <v/>
      </c>
      <c r="AO2265" s="5" t="str">
        <f>IF(OR($AB2265="", $AC2265=""), "", IF($H2265=$M$3, "", IF(OR(AO$7&lt;$AB2265, $AC2265&lt;AO$6),"", MAX(AO$10:AO2264)+1)))</f>
        <v/>
      </c>
      <c r="AP2265" s="5" t="str">
        <f>IF(OR($AB2265="", $AC2265=""), "", IF($H2265=$M$3, "", IF(OR(AP$7&lt;$AB2265, $AC2265&lt;AP$6),"", MAX(AP$10:AP2264)+1)))</f>
        <v/>
      </c>
      <c r="AQ2265" s="5" t="str">
        <f>IF(OR($AB2265="", $AC2265=""), "", IF($H2265=$M$3, "", IF(OR(AQ$7&lt;$AB2265, $AC2265&lt;AQ$6),"", MAX(AQ$10:AQ2264)+1)))</f>
        <v/>
      </c>
      <c r="AR2265" s="5" t="str">
        <f>IF(OR($AB2265="", $AC2265=""), "", IF($H2265=$M$3, "", IF(OR(AR$7&lt;$AB2265, $AC2265&lt;AR$6),"", MAX(AR$10:AR2264)+1)))</f>
        <v/>
      </c>
      <c r="AS2265" s="5" t="str">
        <f>IF(OR($AB2265="", $AC2265=""), "", IF($H2265=$M$3, "", IF(OR(AS$7&lt;$AB2265, $AC2265&lt;AS$6),"", MAX(AS$10:AS2264)+1)))</f>
        <v/>
      </c>
      <c r="AT2265" s="5" t="str">
        <f>IF(OR($AB2265="", $AC2265=""), "", IF($H2265=$M$3, "", IF(OR(AT$7&lt;$AB2265, $AC2265&lt;AT$6),"", MAX(AT$10:AT2264)+1)))</f>
        <v/>
      </c>
      <c r="AU2265" s="5" t="str">
        <f>IF(OR($AB2265="", $AC2265=""), "", IF($H2265=$M$3, "", IF(OR(AU$7&lt;$AB2265, $AC2265&lt;AU$6),"", MAX(AU$10:AU2264)+1)))</f>
        <v/>
      </c>
      <c r="AV2265" s="5" t="str">
        <f>IF(OR($AB2265="", $AC2265=""), "", IF($H2265=$M$3, "", IF(OR(AV$7&lt;$AB2265, $AC2265&lt;AV$6),"", MAX(AV$10:AV2264)+1)))</f>
        <v/>
      </c>
      <c r="AW2265" s="5" t="str">
        <f>IF(OR($AB2265="", $AC2265=""), "", IF($H2265=$M$3, "", IF(OR(AW$7&lt;$AB2265, $AC2265&lt;AW$6),"", MAX(AW$10:AW2264)+1)))</f>
        <v/>
      </c>
      <c r="AX2265" s="5" t="str">
        <f>IF(OR($AB2265="", $AC2265=""), "", IF($H2265=$M$3, "", IF(OR(AX$7&lt;$AB2265, $AC2265&lt;AX$6),"", MAX(AX$10:AX2264)+1)))</f>
        <v/>
      </c>
      <c r="AY2265" s="5" t="str">
        <f>IF(OR($AB2265="", $AC2265=""), "", IF($H2265=$M$3, "", IF(OR(AY$7&lt;$AB2265, $AC2265&lt;AY$6),"", MAX(AY$10:AY2264)+1)))</f>
        <v/>
      </c>
      <c r="AZ2265" s="5" t="str">
        <f>IF(OR($AB2265="", $AC2265=""), "", IF($H2265=$M$3, "", IF(OR(AZ$7&lt;$AB2265, $AC2265&lt;AZ$6),"", MAX(AZ$10:AZ2264)+1)))</f>
        <v/>
      </c>
      <c r="BA2265" s="5" t="str">
        <f>IF(OR($AB2265="", $AC2265=""), "", IF($H2265=$M$3, "", IF(OR(BA$7&lt;$AB2265, $AC2265&lt;BA$6),"", MAX(BA$10:BA2264)+1)))</f>
        <v/>
      </c>
      <c r="BB2265" s="5" t="str">
        <f>IF(OR($AB2265="", $AC2265=""), "", IF($H2265=$M$3, "", IF(OR(BB$7&lt;$AB2265, $AC2265&lt;BB$6),"", MAX(BB$10:BB2264)+1)))</f>
        <v/>
      </c>
      <c r="BC2265" s="5" t="str">
        <f>IF(OR($AB2265="", $AC2265=""), "", IF($H2265=$M$3, "", IF(OR(BC$7&lt;$AB2265, $AC2265&lt;BC$6),"", MAX(BC$10:BC2264)+1)))</f>
        <v/>
      </c>
      <c r="BD2265" s="5" t="str">
        <f>IF(OR($AB2265="", $AC2265=""), "", IF($H2265=$M$3, "", IF(OR(BD$7&lt;$AB2265, $AC2265&lt;BD$6),"", MAX(BD$10:BD2264)+1)))</f>
        <v/>
      </c>
      <c r="BE2265" s="5" t="str">
        <f>IF(OR($AB2265="", $AC2265=""), "", IF($H2265=$M$3, "", IF(OR(BE$7&lt;$AB2265, $AC2265&lt;BE$6),"", MAX(BE$10:BE2264)+1)))</f>
        <v/>
      </c>
      <c r="BF2265" s="5" t="str">
        <f>IF(OR($AB2265="", $AC2265=""), "", IF($H2265=$M$3, "", IF(OR(BF$7&lt;$AB2265, $AC2265&lt;BF$6),"", MAX(BF$10:BF2264)+1)))</f>
        <v/>
      </c>
      <c r="BG2265" s="5" t="str">
        <f>IF(OR($AB2265="", $AC2265=""), "", IF($H2265=$M$3, "", IF(OR(BG$7&lt;$AB2265, $AC2265&lt;BG$6),"", MAX(BG$10:BG2264)+1)))</f>
        <v/>
      </c>
      <c r="BH2265" s="5" t="str">
        <f>IF(OR($AB2265="", $AC2265=""), "", IF($H2265=$M$3, "", IF(OR(BH$7&lt;$AB2265, $AC2265&lt;BH$6),"", MAX(BH$10:BH2264)+1)))</f>
        <v/>
      </c>
      <c r="BI2265" s="5" t="str">
        <f>IF(OR($AB2265="", $AC2265=""), "", IF($H2265=$M$3, "", IF(OR(BI$7&lt;$AB2265, $AC2265&lt;BI$6),"", MAX(BI$10:BI2264)+1)))</f>
        <v/>
      </c>
      <c r="BK2265" s="5" t="str" cm="1">
        <f t="array" aca="1" ref="BK2265" ca="1">IFERROR(INDEX($AE2265:$BI2265, $BJ2265, MATCH($BK$9, $AE$9:$BI$9, 0)), "")</f>
        <v/>
      </c>
    </row>
    <row r="2266" spans="1:63" x14ac:dyDescent="0.25">
      <c r="A2266" s="2"/>
      <c r="B2266" s="254"/>
      <c r="C2266" s="255"/>
      <c r="D2266" s="256"/>
      <c r="E2266" s="257"/>
      <c r="F2266" s="257"/>
      <c r="G2266" s="258"/>
      <c r="H2266" s="259"/>
      <c r="I2266" s="16"/>
      <c r="J2266" s="5" t="str">
        <f t="shared" si="291"/>
        <v/>
      </c>
      <c r="K2266" s="2"/>
      <c r="O2266" s="5" t="str">
        <f t="shared" si="289"/>
        <v/>
      </c>
      <c r="Q2266" s="5" t="str">
        <f t="shared" si="292"/>
        <v/>
      </c>
      <c r="S2266" s="5" t="str">
        <f t="shared" si="290"/>
        <v/>
      </c>
      <c r="U2266" s="64" t="str">
        <f>IF($D2266="","", IF(COUNTIF('Intro &amp; Setup'!$AW$49:$AW$88, $D2266)&gt;0, "BH", TEXT($D2266, "ddd")))</f>
        <v/>
      </c>
      <c r="V2266" s="65" t="str">
        <f>IF($G2266="", "", IF(COUNTIF('Intro &amp; Setup'!$AW$49:$AW$88, $G2266)&gt;0, "BH", TEXT($G2266, "ddd")))</f>
        <v/>
      </c>
      <c r="W2266" s="64" t="str">
        <f t="shared" si="293"/>
        <v/>
      </c>
      <c r="X2266" s="65" t="str">
        <f t="shared" si="294"/>
        <v/>
      </c>
      <c r="Y2266" s="64" t="str">
        <f>IF(F2266="", "", IF(OR(F2266&lt;'Intro &amp; Setup'!$Z$20, F2266&gt;'Intro &amp; Setup'!$Z$22), "X", ""))</f>
        <v/>
      </c>
      <c r="Z2266" s="65" t="str">
        <f>IF(G2266="", "", IF(OR(G2266&lt;'Intro &amp; Setup'!$Z$20, G2266&gt;'Intro &amp; Setup'!$Z$22), "X", ""))</f>
        <v/>
      </c>
      <c r="AB2266" s="58" t="str">
        <f t="shared" si="295"/>
        <v/>
      </c>
      <c r="AC2266" s="59" t="str">
        <f t="shared" si="296"/>
        <v/>
      </c>
      <c r="AE2266" s="5" t="str">
        <f>IF(OR($AB2266="", $AC2266=""), "", IF($H2266=$M$3, "", IF(OR(AE$7&lt;$AB2266, $AC2266&lt;AE$6),"", MAX(AE$10:AE2265)+1)))</f>
        <v/>
      </c>
      <c r="AF2266" s="5" t="str">
        <f>IF(OR($AB2266="", $AC2266=""), "", IF($H2266=$M$3, "", IF(OR(AF$7&lt;$AB2266, $AC2266&lt;AF$6),"", MAX(AF$10:AF2265)+1)))</f>
        <v/>
      </c>
      <c r="AG2266" s="5" t="str">
        <f>IF(OR($AB2266="", $AC2266=""), "", IF($H2266=$M$3, "", IF(OR(AG$7&lt;$AB2266, $AC2266&lt;AG$6),"", MAX(AG$10:AG2265)+1)))</f>
        <v/>
      </c>
      <c r="AH2266" s="5" t="str">
        <f>IF(OR($AB2266="", $AC2266=""), "", IF($H2266=$M$3, "", IF(OR(AH$7&lt;$AB2266, $AC2266&lt;AH$6),"", MAX(AH$10:AH2265)+1)))</f>
        <v/>
      </c>
      <c r="AI2266" s="5" t="str">
        <f>IF(OR($AB2266="", $AC2266=""), "", IF($H2266=$M$3, "", IF(OR(AI$7&lt;$AB2266, $AC2266&lt;AI$6),"", MAX(AI$10:AI2265)+1)))</f>
        <v/>
      </c>
      <c r="AJ2266" s="5" t="str">
        <f>IF(OR($AB2266="", $AC2266=""), "", IF($H2266=$M$3, "", IF(OR(AJ$7&lt;$AB2266, $AC2266&lt;AJ$6),"", MAX(AJ$10:AJ2265)+1)))</f>
        <v/>
      </c>
      <c r="AK2266" s="5" t="str">
        <f>IF(OR($AB2266="", $AC2266=""), "", IF($H2266=$M$3, "", IF(OR(AK$7&lt;$AB2266, $AC2266&lt;AK$6),"", MAX(AK$10:AK2265)+1)))</f>
        <v/>
      </c>
      <c r="AL2266" s="5" t="str">
        <f>IF(OR($AB2266="", $AC2266=""), "", IF($H2266=$M$3, "", IF(OR(AL$7&lt;$AB2266, $AC2266&lt;AL$6),"", MAX(AL$10:AL2265)+1)))</f>
        <v/>
      </c>
      <c r="AM2266" s="5" t="str">
        <f>IF(OR($AB2266="", $AC2266=""), "", IF($H2266=$M$3, "", IF(OR(AM$7&lt;$AB2266, $AC2266&lt;AM$6),"", MAX(AM$10:AM2265)+1)))</f>
        <v/>
      </c>
      <c r="AN2266" s="5" t="str">
        <f>IF(OR($AB2266="", $AC2266=""), "", IF($H2266=$M$3, "", IF(OR(AN$7&lt;$AB2266, $AC2266&lt;AN$6),"", MAX(AN$10:AN2265)+1)))</f>
        <v/>
      </c>
      <c r="AO2266" s="5" t="str">
        <f>IF(OR($AB2266="", $AC2266=""), "", IF($H2266=$M$3, "", IF(OR(AO$7&lt;$AB2266, $AC2266&lt;AO$6),"", MAX(AO$10:AO2265)+1)))</f>
        <v/>
      </c>
      <c r="AP2266" s="5" t="str">
        <f>IF(OR($AB2266="", $AC2266=""), "", IF($H2266=$M$3, "", IF(OR(AP$7&lt;$AB2266, $AC2266&lt;AP$6),"", MAX(AP$10:AP2265)+1)))</f>
        <v/>
      </c>
      <c r="AQ2266" s="5" t="str">
        <f>IF(OR($AB2266="", $AC2266=""), "", IF($H2266=$M$3, "", IF(OR(AQ$7&lt;$AB2266, $AC2266&lt;AQ$6),"", MAX(AQ$10:AQ2265)+1)))</f>
        <v/>
      </c>
      <c r="AR2266" s="5" t="str">
        <f>IF(OR($AB2266="", $AC2266=""), "", IF($H2266=$M$3, "", IF(OR(AR$7&lt;$AB2266, $AC2266&lt;AR$6),"", MAX(AR$10:AR2265)+1)))</f>
        <v/>
      </c>
      <c r="AS2266" s="5" t="str">
        <f>IF(OR($AB2266="", $AC2266=""), "", IF($H2266=$M$3, "", IF(OR(AS$7&lt;$AB2266, $AC2266&lt;AS$6),"", MAX(AS$10:AS2265)+1)))</f>
        <v/>
      </c>
      <c r="AT2266" s="5" t="str">
        <f>IF(OR($AB2266="", $AC2266=""), "", IF($H2266=$M$3, "", IF(OR(AT$7&lt;$AB2266, $AC2266&lt;AT$6),"", MAX(AT$10:AT2265)+1)))</f>
        <v/>
      </c>
      <c r="AU2266" s="5" t="str">
        <f>IF(OR($AB2266="", $AC2266=""), "", IF($H2266=$M$3, "", IF(OR(AU$7&lt;$AB2266, $AC2266&lt;AU$6),"", MAX(AU$10:AU2265)+1)))</f>
        <v/>
      </c>
      <c r="AV2266" s="5" t="str">
        <f>IF(OR($AB2266="", $AC2266=""), "", IF($H2266=$M$3, "", IF(OR(AV$7&lt;$AB2266, $AC2266&lt;AV$6),"", MAX(AV$10:AV2265)+1)))</f>
        <v/>
      </c>
      <c r="AW2266" s="5" t="str">
        <f>IF(OR($AB2266="", $AC2266=""), "", IF($H2266=$M$3, "", IF(OR(AW$7&lt;$AB2266, $AC2266&lt;AW$6),"", MAX(AW$10:AW2265)+1)))</f>
        <v/>
      </c>
      <c r="AX2266" s="5" t="str">
        <f>IF(OR($AB2266="", $AC2266=""), "", IF($H2266=$M$3, "", IF(OR(AX$7&lt;$AB2266, $AC2266&lt;AX$6),"", MAX(AX$10:AX2265)+1)))</f>
        <v/>
      </c>
      <c r="AY2266" s="5" t="str">
        <f>IF(OR($AB2266="", $AC2266=""), "", IF($H2266=$M$3, "", IF(OR(AY$7&lt;$AB2266, $AC2266&lt;AY$6),"", MAX(AY$10:AY2265)+1)))</f>
        <v/>
      </c>
      <c r="AZ2266" s="5" t="str">
        <f>IF(OR($AB2266="", $AC2266=""), "", IF($H2266=$M$3, "", IF(OR(AZ$7&lt;$AB2266, $AC2266&lt;AZ$6),"", MAX(AZ$10:AZ2265)+1)))</f>
        <v/>
      </c>
      <c r="BA2266" s="5" t="str">
        <f>IF(OR($AB2266="", $AC2266=""), "", IF($H2266=$M$3, "", IF(OR(BA$7&lt;$AB2266, $AC2266&lt;BA$6),"", MAX(BA$10:BA2265)+1)))</f>
        <v/>
      </c>
      <c r="BB2266" s="5" t="str">
        <f>IF(OR($AB2266="", $AC2266=""), "", IF($H2266=$M$3, "", IF(OR(BB$7&lt;$AB2266, $AC2266&lt;BB$6),"", MAX(BB$10:BB2265)+1)))</f>
        <v/>
      </c>
      <c r="BC2266" s="5" t="str">
        <f>IF(OR($AB2266="", $AC2266=""), "", IF($H2266=$M$3, "", IF(OR(BC$7&lt;$AB2266, $AC2266&lt;BC$6),"", MAX(BC$10:BC2265)+1)))</f>
        <v/>
      </c>
      <c r="BD2266" s="5" t="str">
        <f>IF(OR($AB2266="", $AC2266=""), "", IF($H2266=$M$3, "", IF(OR(BD$7&lt;$AB2266, $AC2266&lt;BD$6),"", MAX(BD$10:BD2265)+1)))</f>
        <v/>
      </c>
      <c r="BE2266" s="5" t="str">
        <f>IF(OR($AB2266="", $AC2266=""), "", IF($H2266=$M$3, "", IF(OR(BE$7&lt;$AB2266, $AC2266&lt;BE$6),"", MAX(BE$10:BE2265)+1)))</f>
        <v/>
      </c>
      <c r="BF2266" s="5" t="str">
        <f>IF(OR($AB2266="", $AC2266=""), "", IF($H2266=$M$3, "", IF(OR(BF$7&lt;$AB2266, $AC2266&lt;BF$6),"", MAX(BF$10:BF2265)+1)))</f>
        <v/>
      </c>
      <c r="BG2266" s="5" t="str">
        <f>IF(OR($AB2266="", $AC2266=""), "", IF($H2266=$M$3, "", IF(OR(BG$7&lt;$AB2266, $AC2266&lt;BG$6),"", MAX(BG$10:BG2265)+1)))</f>
        <v/>
      </c>
      <c r="BH2266" s="5" t="str">
        <f>IF(OR($AB2266="", $AC2266=""), "", IF($H2266=$M$3, "", IF(OR(BH$7&lt;$AB2266, $AC2266&lt;BH$6),"", MAX(BH$10:BH2265)+1)))</f>
        <v/>
      </c>
      <c r="BI2266" s="5" t="str">
        <f>IF(OR($AB2266="", $AC2266=""), "", IF($H2266=$M$3, "", IF(OR(BI$7&lt;$AB2266, $AC2266&lt;BI$6),"", MAX(BI$10:BI2265)+1)))</f>
        <v/>
      </c>
      <c r="BK2266" s="5" t="str" cm="1">
        <f t="array" aca="1" ref="BK2266" ca="1">IFERROR(INDEX($AE2266:$BI2266, $BJ2266, MATCH($BK$9, $AE$9:$BI$9, 0)), "")</f>
        <v/>
      </c>
    </row>
    <row r="2267" spans="1:63" x14ac:dyDescent="0.25">
      <c r="A2267" s="2"/>
      <c r="B2267" s="254"/>
      <c r="C2267" s="255"/>
      <c r="D2267" s="256"/>
      <c r="E2267" s="257"/>
      <c r="F2267" s="257"/>
      <c r="G2267" s="258"/>
      <c r="H2267" s="259"/>
      <c r="I2267" s="16"/>
      <c r="J2267" s="5" t="str">
        <f t="shared" si="291"/>
        <v/>
      </c>
      <c r="K2267" s="2"/>
      <c r="O2267" s="5" t="str">
        <f t="shared" si="289"/>
        <v/>
      </c>
      <c r="Q2267" s="5" t="str">
        <f t="shared" si="292"/>
        <v/>
      </c>
      <c r="S2267" s="5" t="str">
        <f t="shared" si="290"/>
        <v/>
      </c>
      <c r="U2267" s="64" t="str">
        <f>IF($D2267="","", IF(COUNTIF('Intro &amp; Setup'!$AW$49:$AW$88, $D2267)&gt;0, "BH", TEXT($D2267, "ddd")))</f>
        <v/>
      </c>
      <c r="V2267" s="65" t="str">
        <f>IF($G2267="", "", IF(COUNTIF('Intro &amp; Setup'!$AW$49:$AW$88, $G2267)&gt;0, "BH", TEXT($G2267, "ddd")))</f>
        <v/>
      </c>
      <c r="W2267" s="64" t="str">
        <f t="shared" si="293"/>
        <v/>
      </c>
      <c r="X2267" s="65" t="str">
        <f t="shared" si="294"/>
        <v/>
      </c>
      <c r="Y2267" s="64" t="str">
        <f>IF(F2267="", "", IF(OR(F2267&lt;'Intro &amp; Setup'!$Z$20, F2267&gt;'Intro &amp; Setup'!$Z$22), "X", ""))</f>
        <v/>
      </c>
      <c r="Z2267" s="65" t="str">
        <f>IF(G2267="", "", IF(OR(G2267&lt;'Intro &amp; Setup'!$Z$20, G2267&gt;'Intro &amp; Setup'!$Z$22), "X", ""))</f>
        <v/>
      </c>
      <c r="AB2267" s="58" t="str">
        <f t="shared" si="295"/>
        <v/>
      </c>
      <c r="AC2267" s="59" t="str">
        <f t="shared" si="296"/>
        <v/>
      </c>
      <c r="AE2267" s="5" t="str">
        <f>IF(OR($AB2267="", $AC2267=""), "", IF($H2267=$M$3, "", IF(OR(AE$7&lt;$AB2267, $AC2267&lt;AE$6),"", MAX(AE$10:AE2266)+1)))</f>
        <v/>
      </c>
      <c r="AF2267" s="5" t="str">
        <f>IF(OR($AB2267="", $AC2267=""), "", IF($H2267=$M$3, "", IF(OR(AF$7&lt;$AB2267, $AC2267&lt;AF$6),"", MAX(AF$10:AF2266)+1)))</f>
        <v/>
      </c>
      <c r="AG2267" s="5" t="str">
        <f>IF(OR($AB2267="", $AC2267=""), "", IF($H2267=$M$3, "", IF(OR(AG$7&lt;$AB2267, $AC2267&lt;AG$6),"", MAX(AG$10:AG2266)+1)))</f>
        <v/>
      </c>
      <c r="AH2267" s="5" t="str">
        <f>IF(OR($AB2267="", $AC2267=""), "", IF($H2267=$M$3, "", IF(OR(AH$7&lt;$AB2267, $AC2267&lt;AH$6),"", MAX(AH$10:AH2266)+1)))</f>
        <v/>
      </c>
      <c r="AI2267" s="5" t="str">
        <f>IF(OR($AB2267="", $AC2267=""), "", IF($H2267=$M$3, "", IF(OR(AI$7&lt;$AB2267, $AC2267&lt;AI$6),"", MAX(AI$10:AI2266)+1)))</f>
        <v/>
      </c>
      <c r="AJ2267" s="5" t="str">
        <f>IF(OR($AB2267="", $AC2267=""), "", IF($H2267=$M$3, "", IF(OR(AJ$7&lt;$AB2267, $AC2267&lt;AJ$6),"", MAX(AJ$10:AJ2266)+1)))</f>
        <v/>
      </c>
      <c r="AK2267" s="5" t="str">
        <f>IF(OR($AB2267="", $AC2267=""), "", IF($H2267=$M$3, "", IF(OR(AK$7&lt;$AB2267, $AC2267&lt;AK$6),"", MAX(AK$10:AK2266)+1)))</f>
        <v/>
      </c>
      <c r="AL2267" s="5" t="str">
        <f>IF(OR($AB2267="", $AC2267=""), "", IF($H2267=$M$3, "", IF(OR(AL$7&lt;$AB2267, $AC2267&lt;AL$6),"", MAX(AL$10:AL2266)+1)))</f>
        <v/>
      </c>
      <c r="AM2267" s="5" t="str">
        <f>IF(OR($AB2267="", $AC2267=""), "", IF($H2267=$M$3, "", IF(OR(AM$7&lt;$AB2267, $AC2267&lt;AM$6),"", MAX(AM$10:AM2266)+1)))</f>
        <v/>
      </c>
      <c r="AN2267" s="5" t="str">
        <f>IF(OR($AB2267="", $AC2267=""), "", IF($H2267=$M$3, "", IF(OR(AN$7&lt;$AB2267, $AC2267&lt;AN$6),"", MAX(AN$10:AN2266)+1)))</f>
        <v/>
      </c>
      <c r="AO2267" s="5" t="str">
        <f>IF(OR($AB2267="", $AC2267=""), "", IF($H2267=$M$3, "", IF(OR(AO$7&lt;$AB2267, $AC2267&lt;AO$6),"", MAX(AO$10:AO2266)+1)))</f>
        <v/>
      </c>
      <c r="AP2267" s="5" t="str">
        <f>IF(OR($AB2267="", $AC2267=""), "", IF($H2267=$M$3, "", IF(OR(AP$7&lt;$AB2267, $AC2267&lt;AP$6),"", MAX(AP$10:AP2266)+1)))</f>
        <v/>
      </c>
      <c r="AQ2267" s="5" t="str">
        <f>IF(OR($AB2267="", $AC2267=""), "", IF($H2267=$M$3, "", IF(OR(AQ$7&lt;$AB2267, $AC2267&lt;AQ$6),"", MAX(AQ$10:AQ2266)+1)))</f>
        <v/>
      </c>
      <c r="AR2267" s="5" t="str">
        <f>IF(OR($AB2267="", $AC2267=""), "", IF($H2267=$M$3, "", IF(OR(AR$7&lt;$AB2267, $AC2267&lt;AR$6),"", MAX(AR$10:AR2266)+1)))</f>
        <v/>
      </c>
      <c r="AS2267" s="5" t="str">
        <f>IF(OR($AB2267="", $AC2267=""), "", IF($H2267=$M$3, "", IF(OR(AS$7&lt;$AB2267, $AC2267&lt;AS$6),"", MAX(AS$10:AS2266)+1)))</f>
        <v/>
      </c>
      <c r="AT2267" s="5" t="str">
        <f>IF(OR($AB2267="", $AC2267=""), "", IF($H2267=$M$3, "", IF(OR(AT$7&lt;$AB2267, $AC2267&lt;AT$6),"", MAX(AT$10:AT2266)+1)))</f>
        <v/>
      </c>
      <c r="AU2267" s="5" t="str">
        <f>IF(OR($AB2267="", $AC2267=""), "", IF($H2267=$M$3, "", IF(OR(AU$7&lt;$AB2267, $AC2267&lt;AU$6),"", MAX(AU$10:AU2266)+1)))</f>
        <v/>
      </c>
      <c r="AV2267" s="5" t="str">
        <f>IF(OR($AB2267="", $AC2267=""), "", IF($H2267=$M$3, "", IF(OR(AV$7&lt;$AB2267, $AC2267&lt;AV$6),"", MAX(AV$10:AV2266)+1)))</f>
        <v/>
      </c>
      <c r="AW2267" s="5" t="str">
        <f>IF(OR($AB2267="", $AC2267=""), "", IF($H2267=$M$3, "", IF(OR(AW$7&lt;$AB2267, $AC2267&lt;AW$6),"", MAX(AW$10:AW2266)+1)))</f>
        <v/>
      </c>
      <c r="AX2267" s="5" t="str">
        <f>IF(OR($AB2267="", $AC2267=""), "", IF($H2267=$M$3, "", IF(OR(AX$7&lt;$AB2267, $AC2267&lt;AX$6),"", MAX(AX$10:AX2266)+1)))</f>
        <v/>
      </c>
      <c r="AY2267" s="5" t="str">
        <f>IF(OR($AB2267="", $AC2267=""), "", IF($H2267=$M$3, "", IF(OR(AY$7&lt;$AB2267, $AC2267&lt;AY$6),"", MAX(AY$10:AY2266)+1)))</f>
        <v/>
      </c>
      <c r="AZ2267" s="5" t="str">
        <f>IF(OR($AB2267="", $AC2267=""), "", IF($H2267=$M$3, "", IF(OR(AZ$7&lt;$AB2267, $AC2267&lt;AZ$6),"", MAX(AZ$10:AZ2266)+1)))</f>
        <v/>
      </c>
      <c r="BA2267" s="5" t="str">
        <f>IF(OR($AB2267="", $AC2267=""), "", IF($H2267=$M$3, "", IF(OR(BA$7&lt;$AB2267, $AC2267&lt;BA$6),"", MAX(BA$10:BA2266)+1)))</f>
        <v/>
      </c>
      <c r="BB2267" s="5" t="str">
        <f>IF(OR($AB2267="", $AC2267=""), "", IF($H2267=$M$3, "", IF(OR(BB$7&lt;$AB2267, $AC2267&lt;BB$6),"", MAX(BB$10:BB2266)+1)))</f>
        <v/>
      </c>
      <c r="BC2267" s="5" t="str">
        <f>IF(OR($AB2267="", $AC2267=""), "", IF($H2267=$M$3, "", IF(OR(BC$7&lt;$AB2267, $AC2267&lt;BC$6),"", MAX(BC$10:BC2266)+1)))</f>
        <v/>
      </c>
      <c r="BD2267" s="5" t="str">
        <f>IF(OR($AB2267="", $AC2267=""), "", IF($H2267=$M$3, "", IF(OR(BD$7&lt;$AB2267, $AC2267&lt;BD$6),"", MAX(BD$10:BD2266)+1)))</f>
        <v/>
      </c>
      <c r="BE2267" s="5" t="str">
        <f>IF(OR($AB2267="", $AC2267=""), "", IF($H2267=$M$3, "", IF(OR(BE$7&lt;$AB2267, $AC2267&lt;BE$6),"", MAX(BE$10:BE2266)+1)))</f>
        <v/>
      </c>
      <c r="BF2267" s="5" t="str">
        <f>IF(OR($AB2267="", $AC2267=""), "", IF($H2267=$M$3, "", IF(OR(BF$7&lt;$AB2267, $AC2267&lt;BF$6),"", MAX(BF$10:BF2266)+1)))</f>
        <v/>
      </c>
      <c r="BG2267" s="5" t="str">
        <f>IF(OR($AB2267="", $AC2267=""), "", IF($H2267=$M$3, "", IF(OR(BG$7&lt;$AB2267, $AC2267&lt;BG$6),"", MAX(BG$10:BG2266)+1)))</f>
        <v/>
      </c>
      <c r="BH2267" s="5" t="str">
        <f>IF(OR($AB2267="", $AC2267=""), "", IF($H2267=$M$3, "", IF(OR(BH$7&lt;$AB2267, $AC2267&lt;BH$6),"", MAX(BH$10:BH2266)+1)))</f>
        <v/>
      </c>
      <c r="BI2267" s="5" t="str">
        <f>IF(OR($AB2267="", $AC2267=""), "", IF($H2267=$M$3, "", IF(OR(BI$7&lt;$AB2267, $AC2267&lt;BI$6),"", MAX(BI$10:BI2266)+1)))</f>
        <v/>
      </c>
      <c r="BK2267" s="5" t="str" cm="1">
        <f t="array" aca="1" ref="BK2267" ca="1">IFERROR(INDEX($AE2267:$BI2267, $BJ2267, MATCH($BK$9, $AE$9:$BI$9, 0)), "")</f>
        <v/>
      </c>
    </row>
    <row r="2268" spans="1:63" x14ac:dyDescent="0.25">
      <c r="A2268" s="2"/>
      <c r="B2268" s="254"/>
      <c r="C2268" s="255"/>
      <c r="D2268" s="256"/>
      <c r="E2268" s="257"/>
      <c r="F2268" s="257"/>
      <c r="G2268" s="258"/>
      <c r="H2268" s="259"/>
      <c r="I2268" s="16"/>
      <c r="J2268" s="5" t="str">
        <f t="shared" si="291"/>
        <v/>
      </c>
      <c r="K2268" s="2"/>
      <c r="O2268" s="5" t="str">
        <f t="shared" si="289"/>
        <v/>
      </c>
      <c r="Q2268" s="5" t="str">
        <f t="shared" si="292"/>
        <v/>
      </c>
      <c r="S2268" s="5" t="str">
        <f t="shared" si="290"/>
        <v/>
      </c>
      <c r="U2268" s="64" t="str">
        <f>IF($D2268="","", IF(COUNTIF('Intro &amp; Setup'!$AW$49:$AW$88, $D2268)&gt;0, "BH", TEXT($D2268, "ddd")))</f>
        <v/>
      </c>
      <c r="V2268" s="65" t="str">
        <f>IF($G2268="", "", IF(COUNTIF('Intro &amp; Setup'!$AW$49:$AW$88, $G2268)&gt;0, "BH", TEXT($G2268, "ddd")))</f>
        <v/>
      </c>
      <c r="W2268" s="64" t="str">
        <f t="shared" si="293"/>
        <v/>
      </c>
      <c r="X2268" s="65" t="str">
        <f t="shared" si="294"/>
        <v/>
      </c>
      <c r="Y2268" s="64" t="str">
        <f>IF(F2268="", "", IF(OR(F2268&lt;'Intro &amp; Setup'!$Z$20, F2268&gt;'Intro &amp; Setup'!$Z$22), "X", ""))</f>
        <v/>
      </c>
      <c r="Z2268" s="65" t="str">
        <f>IF(G2268="", "", IF(OR(G2268&lt;'Intro &amp; Setup'!$Z$20, G2268&gt;'Intro &amp; Setup'!$Z$22), "X", ""))</f>
        <v/>
      </c>
      <c r="AB2268" s="58" t="str">
        <f t="shared" si="295"/>
        <v/>
      </c>
      <c r="AC2268" s="59" t="str">
        <f t="shared" si="296"/>
        <v/>
      </c>
      <c r="AE2268" s="5" t="str">
        <f>IF(OR($AB2268="", $AC2268=""), "", IF($H2268=$M$3, "", IF(OR(AE$7&lt;$AB2268, $AC2268&lt;AE$6),"", MAX(AE$10:AE2267)+1)))</f>
        <v/>
      </c>
      <c r="AF2268" s="5" t="str">
        <f>IF(OR($AB2268="", $AC2268=""), "", IF($H2268=$M$3, "", IF(OR(AF$7&lt;$AB2268, $AC2268&lt;AF$6),"", MAX(AF$10:AF2267)+1)))</f>
        <v/>
      </c>
      <c r="AG2268" s="5" t="str">
        <f>IF(OR($AB2268="", $AC2268=""), "", IF($H2268=$M$3, "", IF(OR(AG$7&lt;$AB2268, $AC2268&lt;AG$6),"", MAX(AG$10:AG2267)+1)))</f>
        <v/>
      </c>
      <c r="AH2268" s="5" t="str">
        <f>IF(OR($AB2268="", $AC2268=""), "", IF($H2268=$M$3, "", IF(OR(AH$7&lt;$AB2268, $AC2268&lt;AH$6),"", MAX(AH$10:AH2267)+1)))</f>
        <v/>
      </c>
      <c r="AI2268" s="5" t="str">
        <f>IF(OR($AB2268="", $AC2268=""), "", IF($H2268=$M$3, "", IF(OR(AI$7&lt;$AB2268, $AC2268&lt;AI$6),"", MAX(AI$10:AI2267)+1)))</f>
        <v/>
      </c>
      <c r="AJ2268" s="5" t="str">
        <f>IF(OR($AB2268="", $AC2268=""), "", IF($H2268=$M$3, "", IF(OR(AJ$7&lt;$AB2268, $AC2268&lt;AJ$6),"", MAX(AJ$10:AJ2267)+1)))</f>
        <v/>
      </c>
      <c r="AK2268" s="5" t="str">
        <f>IF(OR($AB2268="", $AC2268=""), "", IF($H2268=$M$3, "", IF(OR(AK$7&lt;$AB2268, $AC2268&lt;AK$6),"", MAX(AK$10:AK2267)+1)))</f>
        <v/>
      </c>
      <c r="AL2268" s="5" t="str">
        <f>IF(OR($AB2268="", $AC2268=""), "", IF($H2268=$M$3, "", IF(OR(AL$7&lt;$AB2268, $AC2268&lt;AL$6),"", MAX(AL$10:AL2267)+1)))</f>
        <v/>
      </c>
      <c r="AM2268" s="5" t="str">
        <f>IF(OR($AB2268="", $AC2268=""), "", IF($H2268=$M$3, "", IF(OR(AM$7&lt;$AB2268, $AC2268&lt;AM$6),"", MAX(AM$10:AM2267)+1)))</f>
        <v/>
      </c>
      <c r="AN2268" s="5" t="str">
        <f>IF(OR($AB2268="", $AC2268=""), "", IF($H2268=$M$3, "", IF(OR(AN$7&lt;$AB2268, $AC2268&lt;AN$6),"", MAX(AN$10:AN2267)+1)))</f>
        <v/>
      </c>
      <c r="AO2268" s="5" t="str">
        <f>IF(OR($AB2268="", $AC2268=""), "", IF($H2268=$M$3, "", IF(OR(AO$7&lt;$AB2268, $AC2268&lt;AO$6),"", MAX(AO$10:AO2267)+1)))</f>
        <v/>
      </c>
      <c r="AP2268" s="5" t="str">
        <f>IF(OR($AB2268="", $AC2268=""), "", IF($H2268=$M$3, "", IF(OR(AP$7&lt;$AB2268, $AC2268&lt;AP$6),"", MAX(AP$10:AP2267)+1)))</f>
        <v/>
      </c>
      <c r="AQ2268" s="5" t="str">
        <f>IF(OR($AB2268="", $AC2268=""), "", IF($H2268=$M$3, "", IF(OR(AQ$7&lt;$AB2268, $AC2268&lt;AQ$6),"", MAX(AQ$10:AQ2267)+1)))</f>
        <v/>
      </c>
      <c r="AR2268" s="5" t="str">
        <f>IF(OR($AB2268="", $AC2268=""), "", IF($H2268=$M$3, "", IF(OR(AR$7&lt;$AB2268, $AC2268&lt;AR$6),"", MAX(AR$10:AR2267)+1)))</f>
        <v/>
      </c>
      <c r="AS2268" s="5" t="str">
        <f>IF(OR($AB2268="", $AC2268=""), "", IF($H2268=$M$3, "", IF(OR(AS$7&lt;$AB2268, $AC2268&lt;AS$6),"", MAX(AS$10:AS2267)+1)))</f>
        <v/>
      </c>
      <c r="AT2268" s="5" t="str">
        <f>IF(OR($AB2268="", $AC2268=""), "", IF($H2268=$M$3, "", IF(OR(AT$7&lt;$AB2268, $AC2268&lt;AT$6),"", MAX(AT$10:AT2267)+1)))</f>
        <v/>
      </c>
      <c r="AU2268" s="5" t="str">
        <f>IF(OR($AB2268="", $AC2268=""), "", IF($H2268=$M$3, "", IF(OR(AU$7&lt;$AB2268, $AC2268&lt;AU$6),"", MAX(AU$10:AU2267)+1)))</f>
        <v/>
      </c>
      <c r="AV2268" s="5" t="str">
        <f>IF(OR($AB2268="", $AC2268=""), "", IF($H2268=$M$3, "", IF(OR(AV$7&lt;$AB2268, $AC2268&lt;AV$6),"", MAX(AV$10:AV2267)+1)))</f>
        <v/>
      </c>
      <c r="AW2268" s="5" t="str">
        <f>IF(OR($AB2268="", $AC2268=""), "", IF($H2268=$M$3, "", IF(OR(AW$7&lt;$AB2268, $AC2268&lt;AW$6),"", MAX(AW$10:AW2267)+1)))</f>
        <v/>
      </c>
      <c r="AX2268" s="5" t="str">
        <f>IF(OR($AB2268="", $AC2268=""), "", IF($H2268=$M$3, "", IF(OR(AX$7&lt;$AB2268, $AC2268&lt;AX$6),"", MAX(AX$10:AX2267)+1)))</f>
        <v/>
      </c>
      <c r="AY2268" s="5" t="str">
        <f>IF(OR($AB2268="", $AC2268=""), "", IF($H2268=$M$3, "", IF(OR(AY$7&lt;$AB2268, $AC2268&lt;AY$6),"", MAX(AY$10:AY2267)+1)))</f>
        <v/>
      </c>
      <c r="AZ2268" s="5" t="str">
        <f>IF(OR($AB2268="", $AC2268=""), "", IF($H2268=$M$3, "", IF(OR(AZ$7&lt;$AB2268, $AC2268&lt;AZ$6),"", MAX(AZ$10:AZ2267)+1)))</f>
        <v/>
      </c>
      <c r="BA2268" s="5" t="str">
        <f>IF(OR($AB2268="", $AC2268=""), "", IF($H2268=$M$3, "", IF(OR(BA$7&lt;$AB2268, $AC2268&lt;BA$6),"", MAX(BA$10:BA2267)+1)))</f>
        <v/>
      </c>
      <c r="BB2268" s="5" t="str">
        <f>IF(OR($AB2268="", $AC2268=""), "", IF($H2268=$M$3, "", IF(OR(BB$7&lt;$AB2268, $AC2268&lt;BB$6),"", MAX(BB$10:BB2267)+1)))</f>
        <v/>
      </c>
      <c r="BC2268" s="5" t="str">
        <f>IF(OR($AB2268="", $AC2268=""), "", IF($H2268=$M$3, "", IF(OR(BC$7&lt;$AB2268, $AC2268&lt;BC$6),"", MAX(BC$10:BC2267)+1)))</f>
        <v/>
      </c>
      <c r="BD2268" s="5" t="str">
        <f>IF(OR($AB2268="", $AC2268=""), "", IF($H2268=$M$3, "", IF(OR(BD$7&lt;$AB2268, $AC2268&lt;BD$6),"", MAX(BD$10:BD2267)+1)))</f>
        <v/>
      </c>
      <c r="BE2268" s="5" t="str">
        <f>IF(OR($AB2268="", $AC2268=""), "", IF($H2268=$M$3, "", IF(OR(BE$7&lt;$AB2268, $AC2268&lt;BE$6),"", MAX(BE$10:BE2267)+1)))</f>
        <v/>
      </c>
      <c r="BF2268" s="5" t="str">
        <f>IF(OR($AB2268="", $AC2268=""), "", IF($H2268=$M$3, "", IF(OR(BF$7&lt;$AB2268, $AC2268&lt;BF$6),"", MAX(BF$10:BF2267)+1)))</f>
        <v/>
      </c>
      <c r="BG2268" s="5" t="str">
        <f>IF(OR($AB2268="", $AC2268=""), "", IF($H2268=$M$3, "", IF(OR(BG$7&lt;$AB2268, $AC2268&lt;BG$6),"", MAX(BG$10:BG2267)+1)))</f>
        <v/>
      </c>
      <c r="BH2268" s="5" t="str">
        <f>IF(OR($AB2268="", $AC2268=""), "", IF($H2268=$M$3, "", IF(OR(BH$7&lt;$AB2268, $AC2268&lt;BH$6),"", MAX(BH$10:BH2267)+1)))</f>
        <v/>
      </c>
      <c r="BI2268" s="5" t="str">
        <f>IF(OR($AB2268="", $AC2268=""), "", IF($H2268=$M$3, "", IF(OR(BI$7&lt;$AB2268, $AC2268&lt;BI$6),"", MAX(BI$10:BI2267)+1)))</f>
        <v/>
      </c>
      <c r="BK2268" s="5" t="str" cm="1">
        <f t="array" aca="1" ref="BK2268" ca="1">IFERROR(INDEX($AE2268:$BI2268, $BJ2268, MATCH($BK$9, $AE$9:$BI$9, 0)), "")</f>
        <v/>
      </c>
    </row>
    <row r="2269" spans="1:63" x14ac:dyDescent="0.25">
      <c r="A2269" s="2"/>
      <c r="B2269" s="254"/>
      <c r="C2269" s="255"/>
      <c r="D2269" s="256"/>
      <c r="E2269" s="257"/>
      <c r="F2269" s="257"/>
      <c r="G2269" s="258"/>
      <c r="H2269" s="259"/>
      <c r="I2269" s="16"/>
      <c r="J2269" s="5" t="str">
        <f t="shared" si="291"/>
        <v/>
      </c>
      <c r="K2269" s="2"/>
      <c r="O2269" s="5" t="str">
        <f t="shared" si="289"/>
        <v/>
      </c>
      <c r="Q2269" s="5" t="str">
        <f t="shared" si="292"/>
        <v/>
      </c>
      <c r="S2269" s="5" t="str">
        <f t="shared" si="290"/>
        <v/>
      </c>
      <c r="U2269" s="64" t="str">
        <f>IF($D2269="","", IF(COUNTIF('Intro &amp; Setup'!$AW$49:$AW$88, $D2269)&gt;0, "BH", TEXT($D2269, "ddd")))</f>
        <v/>
      </c>
      <c r="V2269" s="65" t="str">
        <f>IF($G2269="", "", IF(COUNTIF('Intro &amp; Setup'!$AW$49:$AW$88, $G2269)&gt;0, "BH", TEXT($G2269, "ddd")))</f>
        <v/>
      </c>
      <c r="W2269" s="64" t="str">
        <f t="shared" si="293"/>
        <v/>
      </c>
      <c r="X2269" s="65" t="str">
        <f t="shared" si="294"/>
        <v/>
      </c>
      <c r="Y2269" s="64" t="str">
        <f>IF(F2269="", "", IF(OR(F2269&lt;'Intro &amp; Setup'!$Z$20, F2269&gt;'Intro &amp; Setup'!$Z$22), "X", ""))</f>
        <v/>
      </c>
      <c r="Z2269" s="65" t="str">
        <f>IF(G2269="", "", IF(OR(G2269&lt;'Intro &amp; Setup'!$Z$20, G2269&gt;'Intro &amp; Setup'!$Z$22), "X", ""))</f>
        <v/>
      </c>
      <c r="AB2269" s="58" t="str">
        <f t="shared" si="295"/>
        <v/>
      </c>
      <c r="AC2269" s="59" t="str">
        <f t="shared" si="296"/>
        <v/>
      </c>
      <c r="AE2269" s="5" t="str">
        <f>IF(OR($AB2269="", $AC2269=""), "", IF($H2269=$M$3, "", IF(OR(AE$7&lt;$AB2269, $AC2269&lt;AE$6),"", MAX(AE$10:AE2268)+1)))</f>
        <v/>
      </c>
      <c r="AF2269" s="5" t="str">
        <f>IF(OR($AB2269="", $AC2269=""), "", IF($H2269=$M$3, "", IF(OR(AF$7&lt;$AB2269, $AC2269&lt;AF$6),"", MAX(AF$10:AF2268)+1)))</f>
        <v/>
      </c>
      <c r="AG2269" s="5" t="str">
        <f>IF(OR($AB2269="", $AC2269=""), "", IF($H2269=$M$3, "", IF(OR(AG$7&lt;$AB2269, $AC2269&lt;AG$6),"", MAX(AG$10:AG2268)+1)))</f>
        <v/>
      </c>
      <c r="AH2269" s="5" t="str">
        <f>IF(OR($AB2269="", $AC2269=""), "", IF($H2269=$M$3, "", IF(OR(AH$7&lt;$AB2269, $AC2269&lt;AH$6),"", MAX(AH$10:AH2268)+1)))</f>
        <v/>
      </c>
      <c r="AI2269" s="5" t="str">
        <f>IF(OR($AB2269="", $AC2269=""), "", IF($H2269=$M$3, "", IF(OR(AI$7&lt;$AB2269, $AC2269&lt;AI$6),"", MAX(AI$10:AI2268)+1)))</f>
        <v/>
      </c>
      <c r="AJ2269" s="5" t="str">
        <f>IF(OR($AB2269="", $AC2269=""), "", IF($H2269=$M$3, "", IF(OR(AJ$7&lt;$AB2269, $AC2269&lt;AJ$6),"", MAX(AJ$10:AJ2268)+1)))</f>
        <v/>
      </c>
      <c r="AK2269" s="5" t="str">
        <f>IF(OR($AB2269="", $AC2269=""), "", IF($H2269=$M$3, "", IF(OR(AK$7&lt;$AB2269, $AC2269&lt;AK$6),"", MAX(AK$10:AK2268)+1)))</f>
        <v/>
      </c>
      <c r="AL2269" s="5" t="str">
        <f>IF(OR($AB2269="", $AC2269=""), "", IF($H2269=$M$3, "", IF(OR(AL$7&lt;$AB2269, $AC2269&lt;AL$6),"", MAX(AL$10:AL2268)+1)))</f>
        <v/>
      </c>
      <c r="AM2269" s="5" t="str">
        <f>IF(OR($AB2269="", $AC2269=""), "", IF($H2269=$M$3, "", IF(OR(AM$7&lt;$AB2269, $AC2269&lt;AM$6),"", MAX(AM$10:AM2268)+1)))</f>
        <v/>
      </c>
      <c r="AN2269" s="5" t="str">
        <f>IF(OR($AB2269="", $AC2269=""), "", IF($H2269=$M$3, "", IF(OR(AN$7&lt;$AB2269, $AC2269&lt;AN$6),"", MAX(AN$10:AN2268)+1)))</f>
        <v/>
      </c>
      <c r="AO2269" s="5" t="str">
        <f>IF(OR($AB2269="", $AC2269=""), "", IF($H2269=$M$3, "", IF(OR(AO$7&lt;$AB2269, $AC2269&lt;AO$6),"", MAX(AO$10:AO2268)+1)))</f>
        <v/>
      </c>
      <c r="AP2269" s="5" t="str">
        <f>IF(OR($AB2269="", $AC2269=""), "", IF($H2269=$M$3, "", IF(OR(AP$7&lt;$AB2269, $AC2269&lt;AP$6),"", MAX(AP$10:AP2268)+1)))</f>
        <v/>
      </c>
      <c r="AQ2269" s="5" t="str">
        <f>IF(OR($AB2269="", $AC2269=""), "", IF($H2269=$M$3, "", IF(OR(AQ$7&lt;$AB2269, $AC2269&lt;AQ$6),"", MAX(AQ$10:AQ2268)+1)))</f>
        <v/>
      </c>
      <c r="AR2269" s="5" t="str">
        <f>IF(OR($AB2269="", $AC2269=""), "", IF($H2269=$M$3, "", IF(OR(AR$7&lt;$AB2269, $AC2269&lt;AR$6),"", MAX(AR$10:AR2268)+1)))</f>
        <v/>
      </c>
      <c r="AS2269" s="5" t="str">
        <f>IF(OR($AB2269="", $AC2269=""), "", IF($H2269=$M$3, "", IF(OR(AS$7&lt;$AB2269, $AC2269&lt;AS$6),"", MAX(AS$10:AS2268)+1)))</f>
        <v/>
      </c>
      <c r="AT2269" s="5" t="str">
        <f>IF(OR($AB2269="", $AC2269=""), "", IF($H2269=$M$3, "", IF(OR(AT$7&lt;$AB2269, $AC2269&lt;AT$6),"", MAX(AT$10:AT2268)+1)))</f>
        <v/>
      </c>
      <c r="AU2269" s="5" t="str">
        <f>IF(OR($AB2269="", $AC2269=""), "", IF($H2269=$M$3, "", IF(OR(AU$7&lt;$AB2269, $AC2269&lt;AU$6),"", MAX(AU$10:AU2268)+1)))</f>
        <v/>
      </c>
      <c r="AV2269" s="5" t="str">
        <f>IF(OR($AB2269="", $AC2269=""), "", IF($H2269=$M$3, "", IF(OR(AV$7&lt;$AB2269, $AC2269&lt;AV$6),"", MAX(AV$10:AV2268)+1)))</f>
        <v/>
      </c>
      <c r="AW2269" s="5" t="str">
        <f>IF(OR($AB2269="", $AC2269=""), "", IF($H2269=$M$3, "", IF(OR(AW$7&lt;$AB2269, $AC2269&lt;AW$6),"", MAX(AW$10:AW2268)+1)))</f>
        <v/>
      </c>
      <c r="AX2269" s="5" t="str">
        <f>IF(OR($AB2269="", $AC2269=""), "", IF($H2269=$M$3, "", IF(OR(AX$7&lt;$AB2269, $AC2269&lt;AX$6),"", MAX(AX$10:AX2268)+1)))</f>
        <v/>
      </c>
      <c r="AY2269" s="5" t="str">
        <f>IF(OR($AB2269="", $AC2269=""), "", IF($H2269=$M$3, "", IF(OR(AY$7&lt;$AB2269, $AC2269&lt;AY$6),"", MAX(AY$10:AY2268)+1)))</f>
        <v/>
      </c>
      <c r="AZ2269" s="5" t="str">
        <f>IF(OR($AB2269="", $AC2269=""), "", IF($H2269=$M$3, "", IF(OR(AZ$7&lt;$AB2269, $AC2269&lt;AZ$6),"", MAX(AZ$10:AZ2268)+1)))</f>
        <v/>
      </c>
      <c r="BA2269" s="5" t="str">
        <f>IF(OR($AB2269="", $AC2269=""), "", IF($H2269=$M$3, "", IF(OR(BA$7&lt;$AB2269, $AC2269&lt;BA$6),"", MAX(BA$10:BA2268)+1)))</f>
        <v/>
      </c>
      <c r="BB2269" s="5" t="str">
        <f>IF(OR($AB2269="", $AC2269=""), "", IF($H2269=$M$3, "", IF(OR(BB$7&lt;$AB2269, $AC2269&lt;BB$6),"", MAX(BB$10:BB2268)+1)))</f>
        <v/>
      </c>
      <c r="BC2269" s="5" t="str">
        <f>IF(OR($AB2269="", $AC2269=""), "", IF($H2269=$M$3, "", IF(OR(BC$7&lt;$AB2269, $AC2269&lt;BC$6),"", MAX(BC$10:BC2268)+1)))</f>
        <v/>
      </c>
      <c r="BD2269" s="5" t="str">
        <f>IF(OR($AB2269="", $AC2269=""), "", IF($H2269=$M$3, "", IF(OR(BD$7&lt;$AB2269, $AC2269&lt;BD$6),"", MAX(BD$10:BD2268)+1)))</f>
        <v/>
      </c>
      <c r="BE2269" s="5" t="str">
        <f>IF(OR($AB2269="", $AC2269=""), "", IF($H2269=$M$3, "", IF(OR(BE$7&lt;$AB2269, $AC2269&lt;BE$6),"", MAX(BE$10:BE2268)+1)))</f>
        <v/>
      </c>
      <c r="BF2269" s="5" t="str">
        <f>IF(OR($AB2269="", $AC2269=""), "", IF($H2269=$M$3, "", IF(OR(BF$7&lt;$AB2269, $AC2269&lt;BF$6),"", MAX(BF$10:BF2268)+1)))</f>
        <v/>
      </c>
      <c r="BG2269" s="5" t="str">
        <f>IF(OR($AB2269="", $AC2269=""), "", IF($H2269=$M$3, "", IF(OR(BG$7&lt;$AB2269, $AC2269&lt;BG$6),"", MAX(BG$10:BG2268)+1)))</f>
        <v/>
      </c>
      <c r="BH2269" s="5" t="str">
        <f>IF(OR($AB2269="", $AC2269=""), "", IF($H2269=$M$3, "", IF(OR(BH$7&lt;$AB2269, $AC2269&lt;BH$6),"", MAX(BH$10:BH2268)+1)))</f>
        <v/>
      </c>
      <c r="BI2269" s="5" t="str">
        <f>IF(OR($AB2269="", $AC2269=""), "", IF($H2269=$M$3, "", IF(OR(BI$7&lt;$AB2269, $AC2269&lt;BI$6),"", MAX(BI$10:BI2268)+1)))</f>
        <v/>
      </c>
      <c r="BK2269" s="5" t="str" cm="1">
        <f t="array" aca="1" ref="BK2269" ca="1">IFERROR(INDEX($AE2269:$BI2269, $BJ2269, MATCH($BK$9, $AE$9:$BI$9, 0)), "")</f>
        <v/>
      </c>
    </row>
    <row r="2270" spans="1:63" x14ac:dyDescent="0.25">
      <c r="A2270" s="2"/>
      <c r="B2270" s="254"/>
      <c r="C2270" s="255"/>
      <c r="D2270" s="256"/>
      <c r="E2270" s="257"/>
      <c r="F2270" s="257"/>
      <c r="G2270" s="258"/>
      <c r="H2270" s="259"/>
      <c r="I2270" s="16"/>
      <c r="J2270" s="5" t="str">
        <f t="shared" si="291"/>
        <v/>
      </c>
      <c r="K2270" s="2"/>
      <c r="O2270" s="5" t="str">
        <f t="shared" si="289"/>
        <v/>
      </c>
      <c r="Q2270" s="5" t="str">
        <f t="shared" si="292"/>
        <v/>
      </c>
      <c r="S2270" s="5" t="str">
        <f t="shared" si="290"/>
        <v/>
      </c>
      <c r="U2270" s="64" t="str">
        <f>IF($D2270="","", IF(COUNTIF('Intro &amp; Setup'!$AW$49:$AW$88, $D2270)&gt;0, "BH", TEXT($D2270, "ddd")))</f>
        <v/>
      </c>
      <c r="V2270" s="65" t="str">
        <f>IF($G2270="", "", IF(COUNTIF('Intro &amp; Setup'!$AW$49:$AW$88, $G2270)&gt;0, "BH", TEXT($G2270, "ddd")))</f>
        <v/>
      </c>
      <c r="W2270" s="64" t="str">
        <f t="shared" si="293"/>
        <v/>
      </c>
      <c r="X2270" s="65" t="str">
        <f t="shared" si="294"/>
        <v/>
      </c>
      <c r="Y2270" s="64" t="str">
        <f>IF(F2270="", "", IF(OR(F2270&lt;'Intro &amp; Setup'!$Z$20, F2270&gt;'Intro &amp; Setup'!$Z$22), "X", ""))</f>
        <v/>
      </c>
      <c r="Z2270" s="65" t="str">
        <f>IF(G2270="", "", IF(OR(G2270&lt;'Intro &amp; Setup'!$Z$20, G2270&gt;'Intro &amp; Setup'!$Z$22), "X", ""))</f>
        <v/>
      </c>
      <c r="AB2270" s="58" t="str">
        <f t="shared" si="295"/>
        <v/>
      </c>
      <c r="AC2270" s="59" t="str">
        <f t="shared" si="296"/>
        <v/>
      </c>
      <c r="AE2270" s="5" t="str">
        <f>IF(OR($AB2270="", $AC2270=""), "", IF($H2270=$M$3, "", IF(OR(AE$7&lt;$AB2270, $AC2270&lt;AE$6),"", MAX(AE$10:AE2269)+1)))</f>
        <v/>
      </c>
      <c r="AF2270" s="5" t="str">
        <f>IF(OR($AB2270="", $AC2270=""), "", IF($H2270=$M$3, "", IF(OR(AF$7&lt;$AB2270, $AC2270&lt;AF$6),"", MAX(AF$10:AF2269)+1)))</f>
        <v/>
      </c>
      <c r="AG2270" s="5" t="str">
        <f>IF(OR($AB2270="", $AC2270=""), "", IF($H2270=$M$3, "", IF(OR(AG$7&lt;$AB2270, $AC2270&lt;AG$6),"", MAX(AG$10:AG2269)+1)))</f>
        <v/>
      </c>
      <c r="AH2270" s="5" t="str">
        <f>IF(OR($AB2270="", $AC2270=""), "", IF($H2270=$M$3, "", IF(OR(AH$7&lt;$AB2270, $AC2270&lt;AH$6),"", MAX(AH$10:AH2269)+1)))</f>
        <v/>
      </c>
      <c r="AI2270" s="5" t="str">
        <f>IF(OR($AB2270="", $AC2270=""), "", IF($H2270=$M$3, "", IF(OR(AI$7&lt;$AB2270, $AC2270&lt;AI$6),"", MAX(AI$10:AI2269)+1)))</f>
        <v/>
      </c>
      <c r="AJ2270" s="5" t="str">
        <f>IF(OR($AB2270="", $AC2270=""), "", IF($H2270=$M$3, "", IF(OR(AJ$7&lt;$AB2270, $AC2270&lt;AJ$6),"", MAX(AJ$10:AJ2269)+1)))</f>
        <v/>
      </c>
      <c r="AK2270" s="5" t="str">
        <f>IF(OR($AB2270="", $AC2270=""), "", IF($H2270=$M$3, "", IF(OR(AK$7&lt;$AB2270, $AC2270&lt;AK$6),"", MAX(AK$10:AK2269)+1)))</f>
        <v/>
      </c>
      <c r="AL2270" s="5" t="str">
        <f>IF(OR($AB2270="", $AC2270=""), "", IF($H2270=$M$3, "", IF(OR(AL$7&lt;$AB2270, $AC2270&lt;AL$6),"", MAX(AL$10:AL2269)+1)))</f>
        <v/>
      </c>
      <c r="AM2270" s="5" t="str">
        <f>IF(OR($AB2270="", $AC2270=""), "", IF($H2270=$M$3, "", IF(OR(AM$7&lt;$AB2270, $AC2270&lt;AM$6),"", MAX(AM$10:AM2269)+1)))</f>
        <v/>
      </c>
      <c r="AN2270" s="5" t="str">
        <f>IF(OR($AB2270="", $AC2270=""), "", IF($H2270=$M$3, "", IF(OR(AN$7&lt;$AB2270, $AC2270&lt;AN$6),"", MAX(AN$10:AN2269)+1)))</f>
        <v/>
      </c>
      <c r="AO2270" s="5" t="str">
        <f>IF(OR($AB2270="", $AC2270=""), "", IF($H2270=$M$3, "", IF(OR(AO$7&lt;$AB2270, $AC2270&lt;AO$6),"", MAX(AO$10:AO2269)+1)))</f>
        <v/>
      </c>
      <c r="AP2270" s="5" t="str">
        <f>IF(OR($AB2270="", $AC2270=""), "", IF($H2270=$M$3, "", IF(OR(AP$7&lt;$AB2270, $AC2270&lt;AP$6),"", MAX(AP$10:AP2269)+1)))</f>
        <v/>
      </c>
      <c r="AQ2270" s="5" t="str">
        <f>IF(OR($AB2270="", $AC2270=""), "", IF($H2270=$M$3, "", IF(OR(AQ$7&lt;$AB2270, $AC2270&lt;AQ$6),"", MAX(AQ$10:AQ2269)+1)))</f>
        <v/>
      </c>
      <c r="AR2270" s="5" t="str">
        <f>IF(OR($AB2270="", $AC2270=""), "", IF($H2270=$M$3, "", IF(OR(AR$7&lt;$AB2270, $AC2270&lt;AR$6),"", MAX(AR$10:AR2269)+1)))</f>
        <v/>
      </c>
      <c r="AS2270" s="5" t="str">
        <f>IF(OR($AB2270="", $AC2270=""), "", IF($H2270=$M$3, "", IF(OR(AS$7&lt;$AB2270, $AC2270&lt;AS$6),"", MAX(AS$10:AS2269)+1)))</f>
        <v/>
      </c>
      <c r="AT2270" s="5" t="str">
        <f>IF(OR($AB2270="", $AC2270=""), "", IF($H2270=$M$3, "", IF(OR(AT$7&lt;$AB2270, $AC2270&lt;AT$6),"", MAX(AT$10:AT2269)+1)))</f>
        <v/>
      </c>
      <c r="AU2270" s="5" t="str">
        <f>IF(OR($AB2270="", $AC2270=""), "", IF($H2270=$M$3, "", IF(OR(AU$7&lt;$AB2270, $AC2270&lt;AU$6),"", MAX(AU$10:AU2269)+1)))</f>
        <v/>
      </c>
      <c r="AV2270" s="5" t="str">
        <f>IF(OR($AB2270="", $AC2270=""), "", IF($H2270=$M$3, "", IF(OR(AV$7&lt;$AB2270, $AC2270&lt;AV$6),"", MAX(AV$10:AV2269)+1)))</f>
        <v/>
      </c>
      <c r="AW2270" s="5" t="str">
        <f>IF(OR($AB2270="", $AC2270=""), "", IF($H2270=$M$3, "", IF(OR(AW$7&lt;$AB2270, $AC2270&lt;AW$6),"", MAX(AW$10:AW2269)+1)))</f>
        <v/>
      </c>
      <c r="AX2270" s="5" t="str">
        <f>IF(OR($AB2270="", $AC2270=""), "", IF($H2270=$M$3, "", IF(OR(AX$7&lt;$AB2270, $AC2270&lt;AX$6),"", MAX(AX$10:AX2269)+1)))</f>
        <v/>
      </c>
      <c r="AY2270" s="5" t="str">
        <f>IF(OR($AB2270="", $AC2270=""), "", IF($H2270=$M$3, "", IF(OR(AY$7&lt;$AB2270, $AC2270&lt;AY$6),"", MAX(AY$10:AY2269)+1)))</f>
        <v/>
      </c>
      <c r="AZ2270" s="5" t="str">
        <f>IF(OR($AB2270="", $AC2270=""), "", IF($H2270=$M$3, "", IF(OR(AZ$7&lt;$AB2270, $AC2270&lt;AZ$6),"", MAX(AZ$10:AZ2269)+1)))</f>
        <v/>
      </c>
      <c r="BA2270" s="5" t="str">
        <f>IF(OR($AB2270="", $AC2270=""), "", IF($H2270=$M$3, "", IF(OR(BA$7&lt;$AB2270, $AC2270&lt;BA$6),"", MAX(BA$10:BA2269)+1)))</f>
        <v/>
      </c>
      <c r="BB2270" s="5" t="str">
        <f>IF(OR($AB2270="", $AC2270=""), "", IF($H2270=$M$3, "", IF(OR(BB$7&lt;$AB2270, $AC2270&lt;BB$6),"", MAX(BB$10:BB2269)+1)))</f>
        <v/>
      </c>
      <c r="BC2270" s="5" t="str">
        <f>IF(OR($AB2270="", $AC2270=""), "", IF($H2270=$M$3, "", IF(OR(BC$7&lt;$AB2270, $AC2270&lt;BC$6),"", MAX(BC$10:BC2269)+1)))</f>
        <v/>
      </c>
      <c r="BD2270" s="5" t="str">
        <f>IF(OR($AB2270="", $AC2270=""), "", IF($H2270=$M$3, "", IF(OR(BD$7&lt;$AB2270, $AC2270&lt;BD$6),"", MAX(BD$10:BD2269)+1)))</f>
        <v/>
      </c>
      <c r="BE2270" s="5" t="str">
        <f>IF(OR($AB2270="", $AC2270=""), "", IF($H2270=$M$3, "", IF(OR(BE$7&lt;$AB2270, $AC2270&lt;BE$6),"", MAX(BE$10:BE2269)+1)))</f>
        <v/>
      </c>
      <c r="BF2270" s="5" t="str">
        <f>IF(OR($AB2270="", $AC2270=""), "", IF($H2270=$M$3, "", IF(OR(BF$7&lt;$AB2270, $AC2270&lt;BF$6),"", MAX(BF$10:BF2269)+1)))</f>
        <v/>
      </c>
      <c r="BG2270" s="5" t="str">
        <f>IF(OR($AB2270="", $AC2270=""), "", IF($H2270=$M$3, "", IF(OR(BG$7&lt;$AB2270, $AC2270&lt;BG$6),"", MAX(BG$10:BG2269)+1)))</f>
        <v/>
      </c>
      <c r="BH2270" s="5" t="str">
        <f>IF(OR($AB2270="", $AC2270=""), "", IF($H2270=$M$3, "", IF(OR(BH$7&lt;$AB2270, $AC2270&lt;BH$6),"", MAX(BH$10:BH2269)+1)))</f>
        <v/>
      </c>
      <c r="BI2270" s="5" t="str">
        <f>IF(OR($AB2270="", $AC2270=""), "", IF($H2270=$M$3, "", IF(OR(BI$7&lt;$AB2270, $AC2270&lt;BI$6),"", MAX(BI$10:BI2269)+1)))</f>
        <v/>
      </c>
      <c r="BK2270" s="5" t="str" cm="1">
        <f t="array" aca="1" ref="BK2270" ca="1">IFERROR(INDEX($AE2270:$BI2270, $BJ2270, MATCH($BK$9, $AE$9:$BI$9, 0)), "")</f>
        <v/>
      </c>
    </row>
    <row r="2271" spans="1:63" x14ac:dyDescent="0.25">
      <c r="A2271" s="2"/>
      <c r="B2271" s="254"/>
      <c r="C2271" s="255"/>
      <c r="D2271" s="256"/>
      <c r="E2271" s="257"/>
      <c r="F2271" s="257"/>
      <c r="G2271" s="258"/>
      <c r="H2271" s="259"/>
      <c r="I2271" s="16"/>
      <c r="J2271" s="5" t="str">
        <f t="shared" si="291"/>
        <v/>
      </c>
      <c r="K2271" s="2"/>
      <c r="O2271" s="5" t="str">
        <f t="shared" si="289"/>
        <v/>
      </c>
      <c r="Q2271" s="5" t="str">
        <f t="shared" si="292"/>
        <v/>
      </c>
      <c r="S2271" s="5" t="str">
        <f t="shared" si="290"/>
        <v/>
      </c>
      <c r="U2271" s="64" t="str">
        <f>IF($D2271="","", IF(COUNTIF('Intro &amp; Setup'!$AW$49:$AW$88, $D2271)&gt;0, "BH", TEXT($D2271, "ddd")))</f>
        <v/>
      </c>
      <c r="V2271" s="65" t="str">
        <f>IF($G2271="", "", IF(COUNTIF('Intro &amp; Setup'!$AW$49:$AW$88, $G2271)&gt;0, "BH", TEXT($G2271, "ddd")))</f>
        <v/>
      </c>
      <c r="W2271" s="64" t="str">
        <f t="shared" si="293"/>
        <v/>
      </c>
      <c r="X2271" s="65" t="str">
        <f t="shared" si="294"/>
        <v/>
      </c>
      <c r="Y2271" s="64" t="str">
        <f>IF(F2271="", "", IF(OR(F2271&lt;'Intro &amp; Setup'!$Z$20, F2271&gt;'Intro &amp; Setup'!$Z$22), "X", ""))</f>
        <v/>
      </c>
      <c r="Z2271" s="65" t="str">
        <f>IF(G2271="", "", IF(OR(G2271&lt;'Intro &amp; Setup'!$Z$20, G2271&gt;'Intro &amp; Setup'!$Z$22), "X", ""))</f>
        <v/>
      </c>
      <c r="AB2271" s="58" t="str">
        <f t="shared" si="295"/>
        <v/>
      </c>
      <c r="AC2271" s="59" t="str">
        <f t="shared" si="296"/>
        <v/>
      </c>
      <c r="AE2271" s="5" t="str">
        <f>IF(OR($AB2271="", $AC2271=""), "", IF($H2271=$M$3, "", IF(OR(AE$7&lt;$AB2271, $AC2271&lt;AE$6),"", MAX(AE$10:AE2270)+1)))</f>
        <v/>
      </c>
      <c r="AF2271" s="5" t="str">
        <f>IF(OR($AB2271="", $AC2271=""), "", IF($H2271=$M$3, "", IF(OR(AF$7&lt;$AB2271, $AC2271&lt;AF$6),"", MAX(AF$10:AF2270)+1)))</f>
        <v/>
      </c>
      <c r="AG2271" s="5" t="str">
        <f>IF(OR($AB2271="", $AC2271=""), "", IF($H2271=$M$3, "", IF(OR(AG$7&lt;$AB2271, $AC2271&lt;AG$6),"", MAX(AG$10:AG2270)+1)))</f>
        <v/>
      </c>
      <c r="AH2271" s="5" t="str">
        <f>IF(OR($AB2271="", $AC2271=""), "", IF($H2271=$M$3, "", IF(OR(AH$7&lt;$AB2271, $AC2271&lt;AH$6),"", MAX(AH$10:AH2270)+1)))</f>
        <v/>
      </c>
      <c r="AI2271" s="5" t="str">
        <f>IF(OR($AB2271="", $AC2271=""), "", IF($H2271=$M$3, "", IF(OR(AI$7&lt;$AB2271, $AC2271&lt;AI$6),"", MAX(AI$10:AI2270)+1)))</f>
        <v/>
      </c>
      <c r="AJ2271" s="5" t="str">
        <f>IF(OR($AB2271="", $AC2271=""), "", IF($H2271=$M$3, "", IF(OR(AJ$7&lt;$AB2271, $AC2271&lt;AJ$6),"", MAX(AJ$10:AJ2270)+1)))</f>
        <v/>
      </c>
      <c r="AK2271" s="5" t="str">
        <f>IF(OR($AB2271="", $AC2271=""), "", IF($H2271=$M$3, "", IF(OR(AK$7&lt;$AB2271, $AC2271&lt;AK$6),"", MAX(AK$10:AK2270)+1)))</f>
        <v/>
      </c>
      <c r="AL2271" s="5" t="str">
        <f>IF(OR($AB2271="", $AC2271=""), "", IF($H2271=$M$3, "", IF(OR(AL$7&lt;$AB2271, $AC2271&lt;AL$6),"", MAX(AL$10:AL2270)+1)))</f>
        <v/>
      </c>
      <c r="AM2271" s="5" t="str">
        <f>IF(OR($AB2271="", $AC2271=""), "", IF($H2271=$M$3, "", IF(OR(AM$7&lt;$AB2271, $AC2271&lt;AM$6),"", MAX(AM$10:AM2270)+1)))</f>
        <v/>
      </c>
      <c r="AN2271" s="5" t="str">
        <f>IF(OR($AB2271="", $AC2271=""), "", IF($H2271=$M$3, "", IF(OR(AN$7&lt;$AB2271, $AC2271&lt;AN$6),"", MAX(AN$10:AN2270)+1)))</f>
        <v/>
      </c>
      <c r="AO2271" s="5" t="str">
        <f>IF(OR($AB2271="", $AC2271=""), "", IF($H2271=$M$3, "", IF(OR(AO$7&lt;$AB2271, $AC2271&lt;AO$6),"", MAX(AO$10:AO2270)+1)))</f>
        <v/>
      </c>
      <c r="AP2271" s="5" t="str">
        <f>IF(OR($AB2271="", $AC2271=""), "", IF($H2271=$M$3, "", IF(OR(AP$7&lt;$AB2271, $AC2271&lt;AP$6),"", MAX(AP$10:AP2270)+1)))</f>
        <v/>
      </c>
      <c r="AQ2271" s="5" t="str">
        <f>IF(OR($AB2271="", $AC2271=""), "", IF($H2271=$M$3, "", IF(OR(AQ$7&lt;$AB2271, $AC2271&lt;AQ$6),"", MAX(AQ$10:AQ2270)+1)))</f>
        <v/>
      </c>
      <c r="AR2271" s="5" t="str">
        <f>IF(OR($AB2271="", $AC2271=""), "", IF($H2271=$M$3, "", IF(OR(AR$7&lt;$AB2271, $AC2271&lt;AR$6),"", MAX(AR$10:AR2270)+1)))</f>
        <v/>
      </c>
      <c r="AS2271" s="5" t="str">
        <f>IF(OR($AB2271="", $AC2271=""), "", IF($H2271=$M$3, "", IF(OR(AS$7&lt;$AB2271, $AC2271&lt;AS$6),"", MAX(AS$10:AS2270)+1)))</f>
        <v/>
      </c>
      <c r="AT2271" s="5" t="str">
        <f>IF(OR($AB2271="", $AC2271=""), "", IF($H2271=$M$3, "", IF(OR(AT$7&lt;$AB2271, $AC2271&lt;AT$6),"", MAX(AT$10:AT2270)+1)))</f>
        <v/>
      </c>
      <c r="AU2271" s="5" t="str">
        <f>IF(OR($AB2271="", $AC2271=""), "", IF($H2271=$M$3, "", IF(OR(AU$7&lt;$AB2271, $AC2271&lt;AU$6),"", MAX(AU$10:AU2270)+1)))</f>
        <v/>
      </c>
      <c r="AV2271" s="5" t="str">
        <f>IF(OR($AB2271="", $AC2271=""), "", IF($H2271=$M$3, "", IF(OR(AV$7&lt;$AB2271, $AC2271&lt;AV$6),"", MAX(AV$10:AV2270)+1)))</f>
        <v/>
      </c>
      <c r="AW2271" s="5" t="str">
        <f>IF(OR($AB2271="", $AC2271=""), "", IF($H2271=$M$3, "", IF(OR(AW$7&lt;$AB2271, $AC2271&lt;AW$6),"", MAX(AW$10:AW2270)+1)))</f>
        <v/>
      </c>
      <c r="AX2271" s="5" t="str">
        <f>IF(OR($AB2271="", $AC2271=""), "", IF($H2271=$M$3, "", IF(OR(AX$7&lt;$AB2271, $AC2271&lt;AX$6),"", MAX(AX$10:AX2270)+1)))</f>
        <v/>
      </c>
      <c r="AY2271" s="5" t="str">
        <f>IF(OR($AB2271="", $AC2271=""), "", IF($H2271=$M$3, "", IF(OR(AY$7&lt;$AB2271, $AC2271&lt;AY$6),"", MAX(AY$10:AY2270)+1)))</f>
        <v/>
      </c>
      <c r="AZ2271" s="5" t="str">
        <f>IF(OR($AB2271="", $AC2271=""), "", IF($H2271=$M$3, "", IF(OR(AZ$7&lt;$AB2271, $AC2271&lt;AZ$6),"", MAX(AZ$10:AZ2270)+1)))</f>
        <v/>
      </c>
      <c r="BA2271" s="5" t="str">
        <f>IF(OR($AB2271="", $AC2271=""), "", IF($H2271=$M$3, "", IF(OR(BA$7&lt;$AB2271, $AC2271&lt;BA$6),"", MAX(BA$10:BA2270)+1)))</f>
        <v/>
      </c>
      <c r="BB2271" s="5" t="str">
        <f>IF(OR($AB2271="", $AC2271=""), "", IF($H2271=$M$3, "", IF(OR(BB$7&lt;$AB2271, $AC2271&lt;BB$6),"", MAX(BB$10:BB2270)+1)))</f>
        <v/>
      </c>
      <c r="BC2271" s="5" t="str">
        <f>IF(OR($AB2271="", $AC2271=""), "", IF($H2271=$M$3, "", IF(OR(BC$7&lt;$AB2271, $AC2271&lt;BC$6),"", MAX(BC$10:BC2270)+1)))</f>
        <v/>
      </c>
      <c r="BD2271" s="5" t="str">
        <f>IF(OR($AB2271="", $AC2271=""), "", IF($H2271=$M$3, "", IF(OR(BD$7&lt;$AB2271, $AC2271&lt;BD$6),"", MAX(BD$10:BD2270)+1)))</f>
        <v/>
      </c>
      <c r="BE2271" s="5" t="str">
        <f>IF(OR($AB2271="", $AC2271=""), "", IF($H2271=$M$3, "", IF(OR(BE$7&lt;$AB2271, $AC2271&lt;BE$6),"", MAX(BE$10:BE2270)+1)))</f>
        <v/>
      </c>
      <c r="BF2271" s="5" t="str">
        <f>IF(OR($AB2271="", $AC2271=""), "", IF($H2271=$M$3, "", IF(OR(BF$7&lt;$AB2271, $AC2271&lt;BF$6),"", MAX(BF$10:BF2270)+1)))</f>
        <v/>
      </c>
      <c r="BG2271" s="5" t="str">
        <f>IF(OR($AB2271="", $AC2271=""), "", IF($H2271=$M$3, "", IF(OR(BG$7&lt;$AB2271, $AC2271&lt;BG$6),"", MAX(BG$10:BG2270)+1)))</f>
        <v/>
      </c>
      <c r="BH2271" s="5" t="str">
        <f>IF(OR($AB2271="", $AC2271=""), "", IF($H2271=$M$3, "", IF(OR(BH$7&lt;$AB2271, $AC2271&lt;BH$6),"", MAX(BH$10:BH2270)+1)))</f>
        <v/>
      </c>
      <c r="BI2271" s="5" t="str">
        <f>IF(OR($AB2271="", $AC2271=""), "", IF($H2271=$M$3, "", IF(OR(BI$7&lt;$AB2271, $AC2271&lt;BI$6),"", MAX(BI$10:BI2270)+1)))</f>
        <v/>
      </c>
      <c r="BK2271" s="5" t="str" cm="1">
        <f t="array" aca="1" ref="BK2271" ca="1">IFERROR(INDEX($AE2271:$BI2271, $BJ2271, MATCH($BK$9, $AE$9:$BI$9, 0)), "")</f>
        <v/>
      </c>
    </row>
    <row r="2272" spans="1:63" x14ac:dyDescent="0.25">
      <c r="A2272" s="2"/>
      <c r="B2272" s="254"/>
      <c r="C2272" s="255"/>
      <c r="D2272" s="256"/>
      <c r="E2272" s="257"/>
      <c r="F2272" s="257"/>
      <c r="G2272" s="258"/>
      <c r="H2272" s="259"/>
      <c r="I2272" s="16"/>
      <c r="J2272" s="5" t="str">
        <f t="shared" si="291"/>
        <v/>
      </c>
      <c r="K2272" s="2"/>
      <c r="O2272" s="5" t="str">
        <f t="shared" si="289"/>
        <v/>
      </c>
      <c r="Q2272" s="5" t="str">
        <f t="shared" si="292"/>
        <v/>
      </c>
      <c r="S2272" s="5" t="str">
        <f t="shared" si="290"/>
        <v/>
      </c>
      <c r="U2272" s="64" t="str">
        <f>IF($D2272="","", IF(COUNTIF('Intro &amp; Setup'!$AW$49:$AW$88, $D2272)&gt;0, "BH", TEXT($D2272, "ddd")))</f>
        <v/>
      </c>
      <c r="V2272" s="65" t="str">
        <f>IF($G2272="", "", IF(COUNTIF('Intro &amp; Setup'!$AW$49:$AW$88, $G2272)&gt;0, "BH", TEXT($G2272, "ddd")))</f>
        <v/>
      </c>
      <c r="W2272" s="64" t="str">
        <f t="shared" si="293"/>
        <v/>
      </c>
      <c r="X2272" s="65" t="str">
        <f t="shared" si="294"/>
        <v/>
      </c>
      <c r="Y2272" s="64" t="str">
        <f>IF(F2272="", "", IF(OR(F2272&lt;'Intro &amp; Setup'!$Z$20, F2272&gt;'Intro &amp; Setup'!$Z$22), "X", ""))</f>
        <v/>
      </c>
      <c r="Z2272" s="65" t="str">
        <f>IF(G2272="", "", IF(OR(G2272&lt;'Intro &amp; Setup'!$Z$20, G2272&gt;'Intro &amp; Setup'!$Z$22), "X", ""))</f>
        <v/>
      </c>
      <c r="AB2272" s="58" t="str">
        <f t="shared" si="295"/>
        <v/>
      </c>
      <c r="AC2272" s="59" t="str">
        <f t="shared" si="296"/>
        <v/>
      </c>
      <c r="AE2272" s="5" t="str">
        <f>IF(OR($AB2272="", $AC2272=""), "", IF($H2272=$M$3, "", IF(OR(AE$7&lt;$AB2272, $AC2272&lt;AE$6),"", MAX(AE$10:AE2271)+1)))</f>
        <v/>
      </c>
      <c r="AF2272" s="5" t="str">
        <f>IF(OR($AB2272="", $AC2272=""), "", IF($H2272=$M$3, "", IF(OR(AF$7&lt;$AB2272, $AC2272&lt;AF$6),"", MAX(AF$10:AF2271)+1)))</f>
        <v/>
      </c>
      <c r="AG2272" s="5" t="str">
        <f>IF(OR($AB2272="", $AC2272=""), "", IF($H2272=$M$3, "", IF(OR(AG$7&lt;$AB2272, $AC2272&lt;AG$6),"", MAX(AG$10:AG2271)+1)))</f>
        <v/>
      </c>
      <c r="AH2272" s="5" t="str">
        <f>IF(OR($AB2272="", $AC2272=""), "", IF($H2272=$M$3, "", IF(OR(AH$7&lt;$AB2272, $AC2272&lt;AH$6),"", MAX(AH$10:AH2271)+1)))</f>
        <v/>
      </c>
      <c r="AI2272" s="5" t="str">
        <f>IF(OR($AB2272="", $AC2272=""), "", IF($H2272=$M$3, "", IF(OR(AI$7&lt;$AB2272, $AC2272&lt;AI$6),"", MAX(AI$10:AI2271)+1)))</f>
        <v/>
      </c>
      <c r="AJ2272" s="5" t="str">
        <f>IF(OR($AB2272="", $AC2272=""), "", IF($H2272=$M$3, "", IF(OR(AJ$7&lt;$AB2272, $AC2272&lt;AJ$6),"", MAX(AJ$10:AJ2271)+1)))</f>
        <v/>
      </c>
      <c r="AK2272" s="5" t="str">
        <f>IF(OR($AB2272="", $AC2272=""), "", IF($H2272=$M$3, "", IF(OR(AK$7&lt;$AB2272, $AC2272&lt;AK$6),"", MAX(AK$10:AK2271)+1)))</f>
        <v/>
      </c>
      <c r="AL2272" s="5" t="str">
        <f>IF(OR($AB2272="", $AC2272=""), "", IF($H2272=$M$3, "", IF(OR(AL$7&lt;$AB2272, $AC2272&lt;AL$6),"", MAX(AL$10:AL2271)+1)))</f>
        <v/>
      </c>
      <c r="AM2272" s="5" t="str">
        <f>IF(OR($AB2272="", $AC2272=""), "", IF($H2272=$M$3, "", IF(OR(AM$7&lt;$AB2272, $AC2272&lt;AM$6),"", MAX(AM$10:AM2271)+1)))</f>
        <v/>
      </c>
      <c r="AN2272" s="5" t="str">
        <f>IF(OR($AB2272="", $AC2272=""), "", IF($H2272=$M$3, "", IF(OR(AN$7&lt;$AB2272, $AC2272&lt;AN$6),"", MAX(AN$10:AN2271)+1)))</f>
        <v/>
      </c>
      <c r="AO2272" s="5" t="str">
        <f>IF(OR($AB2272="", $AC2272=""), "", IF($H2272=$M$3, "", IF(OR(AO$7&lt;$AB2272, $AC2272&lt;AO$6),"", MAX(AO$10:AO2271)+1)))</f>
        <v/>
      </c>
      <c r="AP2272" s="5" t="str">
        <f>IF(OR($AB2272="", $AC2272=""), "", IF($H2272=$M$3, "", IF(OR(AP$7&lt;$AB2272, $AC2272&lt;AP$6),"", MAX(AP$10:AP2271)+1)))</f>
        <v/>
      </c>
      <c r="AQ2272" s="5" t="str">
        <f>IF(OR($AB2272="", $AC2272=""), "", IF($H2272=$M$3, "", IF(OR(AQ$7&lt;$AB2272, $AC2272&lt;AQ$6),"", MAX(AQ$10:AQ2271)+1)))</f>
        <v/>
      </c>
      <c r="AR2272" s="5" t="str">
        <f>IF(OR($AB2272="", $AC2272=""), "", IF($H2272=$M$3, "", IF(OR(AR$7&lt;$AB2272, $AC2272&lt;AR$6),"", MAX(AR$10:AR2271)+1)))</f>
        <v/>
      </c>
      <c r="AS2272" s="5" t="str">
        <f>IF(OR($AB2272="", $AC2272=""), "", IF($H2272=$M$3, "", IF(OR(AS$7&lt;$AB2272, $AC2272&lt;AS$6),"", MAX(AS$10:AS2271)+1)))</f>
        <v/>
      </c>
      <c r="AT2272" s="5" t="str">
        <f>IF(OR($AB2272="", $AC2272=""), "", IF($H2272=$M$3, "", IF(OR(AT$7&lt;$AB2272, $AC2272&lt;AT$6),"", MAX(AT$10:AT2271)+1)))</f>
        <v/>
      </c>
      <c r="AU2272" s="5" t="str">
        <f>IF(OR($AB2272="", $AC2272=""), "", IF($H2272=$M$3, "", IF(OR(AU$7&lt;$AB2272, $AC2272&lt;AU$6),"", MAX(AU$10:AU2271)+1)))</f>
        <v/>
      </c>
      <c r="AV2272" s="5" t="str">
        <f>IF(OR($AB2272="", $AC2272=""), "", IF($H2272=$M$3, "", IF(OR(AV$7&lt;$AB2272, $AC2272&lt;AV$6),"", MAX(AV$10:AV2271)+1)))</f>
        <v/>
      </c>
      <c r="AW2272" s="5" t="str">
        <f>IF(OR($AB2272="", $AC2272=""), "", IF($H2272=$M$3, "", IF(OR(AW$7&lt;$AB2272, $AC2272&lt;AW$6),"", MAX(AW$10:AW2271)+1)))</f>
        <v/>
      </c>
      <c r="AX2272" s="5" t="str">
        <f>IF(OR($AB2272="", $AC2272=""), "", IF($H2272=$M$3, "", IF(OR(AX$7&lt;$AB2272, $AC2272&lt;AX$6),"", MAX(AX$10:AX2271)+1)))</f>
        <v/>
      </c>
      <c r="AY2272" s="5" t="str">
        <f>IF(OR($AB2272="", $AC2272=""), "", IF($H2272=$M$3, "", IF(OR(AY$7&lt;$AB2272, $AC2272&lt;AY$6),"", MAX(AY$10:AY2271)+1)))</f>
        <v/>
      </c>
      <c r="AZ2272" s="5" t="str">
        <f>IF(OR($AB2272="", $AC2272=""), "", IF($H2272=$M$3, "", IF(OR(AZ$7&lt;$AB2272, $AC2272&lt;AZ$6),"", MAX(AZ$10:AZ2271)+1)))</f>
        <v/>
      </c>
      <c r="BA2272" s="5" t="str">
        <f>IF(OR($AB2272="", $AC2272=""), "", IF($H2272=$M$3, "", IF(OR(BA$7&lt;$AB2272, $AC2272&lt;BA$6),"", MAX(BA$10:BA2271)+1)))</f>
        <v/>
      </c>
      <c r="BB2272" s="5" t="str">
        <f>IF(OR($AB2272="", $AC2272=""), "", IF($H2272=$M$3, "", IF(OR(BB$7&lt;$AB2272, $AC2272&lt;BB$6),"", MAX(BB$10:BB2271)+1)))</f>
        <v/>
      </c>
      <c r="BC2272" s="5" t="str">
        <f>IF(OR($AB2272="", $AC2272=""), "", IF($H2272=$M$3, "", IF(OR(BC$7&lt;$AB2272, $AC2272&lt;BC$6),"", MAX(BC$10:BC2271)+1)))</f>
        <v/>
      </c>
      <c r="BD2272" s="5" t="str">
        <f>IF(OR($AB2272="", $AC2272=""), "", IF($H2272=$M$3, "", IF(OR(BD$7&lt;$AB2272, $AC2272&lt;BD$6),"", MAX(BD$10:BD2271)+1)))</f>
        <v/>
      </c>
      <c r="BE2272" s="5" t="str">
        <f>IF(OR($AB2272="", $AC2272=""), "", IF($H2272=$M$3, "", IF(OR(BE$7&lt;$AB2272, $AC2272&lt;BE$6),"", MAX(BE$10:BE2271)+1)))</f>
        <v/>
      </c>
      <c r="BF2272" s="5" t="str">
        <f>IF(OR($AB2272="", $AC2272=""), "", IF($H2272=$M$3, "", IF(OR(BF$7&lt;$AB2272, $AC2272&lt;BF$6),"", MAX(BF$10:BF2271)+1)))</f>
        <v/>
      </c>
      <c r="BG2272" s="5" t="str">
        <f>IF(OR($AB2272="", $AC2272=""), "", IF($H2272=$M$3, "", IF(OR(BG$7&lt;$AB2272, $AC2272&lt;BG$6),"", MAX(BG$10:BG2271)+1)))</f>
        <v/>
      </c>
      <c r="BH2272" s="5" t="str">
        <f>IF(OR($AB2272="", $AC2272=""), "", IF($H2272=$M$3, "", IF(OR(BH$7&lt;$AB2272, $AC2272&lt;BH$6),"", MAX(BH$10:BH2271)+1)))</f>
        <v/>
      </c>
      <c r="BI2272" s="5" t="str">
        <f>IF(OR($AB2272="", $AC2272=""), "", IF($H2272=$M$3, "", IF(OR(BI$7&lt;$AB2272, $AC2272&lt;BI$6),"", MAX(BI$10:BI2271)+1)))</f>
        <v/>
      </c>
      <c r="BK2272" s="5" t="str" cm="1">
        <f t="array" aca="1" ref="BK2272" ca="1">IFERROR(INDEX($AE2272:$BI2272, $BJ2272, MATCH($BK$9, $AE$9:$BI$9, 0)), "")</f>
        <v/>
      </c>
    </row>
    <row r="2273" spans="1:63" x14ac:dyDescent="0.25">
      <c r="A2273" s="2"/>
      <c r="B2273" s="254"/>
      <c r="C2273" s="255"/>
      <c r="D2273" s="256"/>
      <c r="E2273" s="257"/>
      <c r="F2273" s="257"/>
      <c r="G2273" s="258"/>
      <c r="H2273" s="259"/>
      <c r="I2273" s="16"/>
      <c r="J2273" s="5" t="str">
        <f t="shared" si="291"/>
        <v/>
      </c>
      <c r="K2273" s="2"/>
      <c r="O2273" s="5" t="str">
        <f t="shared" si="289"/>
        <v/>
      </c>
      <c r="Q2273" s="5" t="str">
        <f t="shared" si="292"/>
        <v/>
      </c>
      <c r="S2273" s="5" t="str">
        <f t="shared" si="290"/>
        <v/>
      </c>
      <c r="U2273" s="64" t="str">
        <f>IF($D2273="","", IF(COUNTIF('Intro &amp; Setup'!$AW$49:$AW$88, $D2273)&gt;0, "BH", TEXT($D2273, "ddd")))</f>
        <v/>
      </c>
      <c r="V2273" s="65" t="str">
        <f>IF($G2273="", "", IF(COUNTIF('Intro &amp; Setup'!$AW$49:$AW$88, $G2273)&gt;0, "BH", TEXT($G2273, "ddd")))</f>
        <v/>
      </c>
      <c r="W2273" s="64" t="str">
        <f t="shared" si="293"/>
        <v/>
      </c>
      <c r="X2273" s="65" t="str">
        <f t="shared" si="294"/>
        <v/>
      </c>
      <c r="Y2273" s="64" t="str">
        <f>IF(F2273="", "", IF(OR(F2273&lt;'Intro &amp; Setup'!$Z$20, F2273&gt;'Intro &amp; Setup'!$Z$22), "X", ""))</f>
        <v/>
      </c>
      <c r="Z2273" s="65" t="str">
        <f>IF(G2273="", "", IF(OR(G2273&lt;'Intro &amp; Setup'!$Z$20, G2273&gt;'Intro &amp; Setup'!$Z$22), "X", ""))</f>
        <v/>
      </c>
      <c r="AB2273" s="58" t="str">
        <f t="shared" si="295"/>
        <v/>
      </c>
      <c r="AC2273" s="59" t="str">
        <f t="shared" si="296"/>
        <v/>
      </c>
      <c r="AE2273" s="5" t="str">
        <f>IF(OR($AB2273="", $AC2273=""), "", IF($H2273=$M$3, "", IF(OR(AE$7&lt;$AB2273, $AC2273&lt;AE$6),"", MAX(AE$10:AE2272)+1)))</f>
        <v/>
      </c>
      <c r="AF2273" s="5" t="str">
        <f>IF(OR($AB2273="", $AC2273=""), "", IF($H2273=$M$3, "", IF(OR(AF$7&lt;$AB2273, $AC2273&lt;AF$6),"", MAX(AF$10:AF2272)+1)))</f>
        <v/>
      </c>
      <c r="AG2273" s="5" t="str">
        <f>IF(OR($AB2273="", $AC2273=""), "", IF($H2273=$M$3, "", IF(OR(AG$7&lt;$AB2273, $AC2273&lt;AG$6),"", MAX(AG$10:AG2272)+1)))</f>
        <v/>
      </c>
      <c r="AH2273" s="5" t="str">
        <f>IF(OR($AB2273="", $AC2273=""), "", IF($H2273=$M$3, "", IF(OR(AH$7&lt;$AB2273, $AC2273&lt;AH$6),"", MAX(AH$10:AH2272)+1)))</f>
        <v/>
      </c>
      <c r="AI2273" s="5" t="str">
        <f>IF(OR($AB2273="", $AC2273=""), "", IF($H2273=$M$3, "", IF(OR(AI$7&lt;$AB2273, $AC2273&lt;AI$6),"", MAX(AI$10:AI2272)+1)))</f>
        <v/>
      </c>
      <c r="AJ2273" s="5" t="str">
        <f>IF(OR($AB2273="", $AC2273=""), "", IF($H2273=$M$3, "", IF(OR(AJ$7&lt;$AB2273, $AC2273&lt;AJ$6),"", MAX(AJ$10:AJ2272)+1)))</f>
        <v/>
      </c>
      <c r="AK2273" s="5" t="str">
        <f>IF(OR($AB2273="", $AC2273=""), "", IF($H2273=$M$3, "", IF(OR(AK$7&lt;$AB2273, $AC2273&lt;AK$6),"", MAX(AK$10:AK2272)+1)))</f>
        <v/>
      </c>
      <c r="AL2273" s="5" t="str">
        <f>IF(OR($AB2273="", $AC2273=""), "", IF($H2273=$M$3, "", IF(OR(AL$7&lt;$AB2273, $AC2273&lt;AL$6),"", MAX(AL$10:AL2272)+1)))</f>
        <v/>
      </c>
      <c r="AM2273" s="5" t="str">
        <f>IF(OR($AB2273="", $AC2273=""), "", IF($H2273=$M$3, "", IF(OR(AM$7&lt;$AB2273, $AC2273&lt;AM$6),"", MAX(AM$10:AM2272)+1)))</f>
        <v/>
      </c>
      <c r="AN2273" s="5" t="str">
        <f>IF(OR($AB2273="", $AC2273=""), "", IF($H2273=$M$3, "", IF(OR(AN$7&lt;$AB2273, $AC2273&lt;AN$6),"", MAX(AN$10:AN2272)+1)))</f>
        <v/>
      </c>
      <c r="AO2273" s="5" t="str">
        <f>IF(OR($AB2273="", $AC2273=""), "", IF($H2273=$M$3, "", IF(OR(AO$7&lt;$AB2273, $AC2273&lt;AO$6),"", MAX(AO$10:AO2272)+1)))</f>
        <v/>
      </c>
      <c r="AP2273" s="5" t="str">
        <f>IF(OR($AB2273="", $AC2273=""), "", IF($H2273=$M$3, "", IF(OR(AP$7&lt;$AB2273, $AC2273&lt;AP$6),"", MAX(AP$10:AP2272)+1)))</f>
        <v/>
      </c>
      <c r="AQ2273" s="5" t="str">
        <f>IF(OR($AB2273="", $AC2273=""), "", IF($H2273=$M$3, "", IF(OR(AQ$7&lt;$AB2273, $AC2273&lt;AQ$6),"", MAX(AQ$10:AQ2272)+1)))</f>
        <v/>
      </c>
      <c r="AR2273" s="5" t="str">
        <f>IF(OR($AB2273="", $AC2273=""), "", IF($H2273=$M$3, "", IF(OR(AR$7&lt;$AB2273, $AC2273&lt;AR$6),"", MAX(AR$10:AR2272)+1)))</f>
        <v/>
      </c>
      <c r="AS2273" s="5" t="str">
        <f>IF(OR($AB2273="", $AC2273=""), "", IF($H2273=$M$3, "", IF(OR(AS$7&lt;$AB2273, $AC2273&lt;AS$6),"", MAX(AS$10:AS2272)+1)))</f>
        <v/>
      </c>
      <c r="AT2273" s="5" t="str">
        <f>IF(OR($AB2273="", $AC2273=""), "", IF($H2273=$M$3, "", IF(OR(AT$7&lt;$AB2273, $AC2273&lt;AT$6),"", MAX(AT$10:AT2272)+1)))</f>
        <v/>
      </c>
      <c r="AU2273" s="5" t="str">
        <f>IF(OR($AB2273="", $AC2273=""), "", IF($H2273=$M$3, "", IF(OR(AU$7&lt;$AB2273, $AC2273&lt;AU$6),"", MAX(AU$10:AU2272)+1)))</f>
        <v/>
      </c>
      <c r="AV2273" s="5" t="str">
        <f>IF(OR($AB2273="", $AC2273=""), "", IF($H2273=$M$3, "", IF(OR(AV$7&lt;$AB2273, $AC2273&lt;AV$6),"", MAX(AV$10:AV2272)+1)))</f>
        <v/>
      </c>
      <c r="AW2273" s="5" t="str">
        <f>IF(OR($AB2273="", $AC2273=""), "", IF($H2273=$M$3, "", IF(OR(AW$7&lt;$AB2273, $AC2273&lt;AW$6),"", MAX(AW$10:AW2272)+1)))</f>
        <v/>
      </c>
      <c r="AX2273" s="5" t="str">
        <f>IF(OR($AB2273="", $AC2273=""), "", IF($H2273=$M$3, "", IF(OR(AX$7&lt;$AB2273, $AC2273&lt;AX$6),"", MAX(AX$10:AX2272)+1)))</f>
        <v/>
      </c>
      <c r="AY2273" s="5" t="str">
        <f>IF(OR($AB2273="", $AC2273=""), "", IF($H2273=$M$3, "", IF(OR(AY$7&lt;$AB2273, $AC2273&lt;AY$6),"", MAX(AY$10:AY2272)+1)))</f>
        <v/>
      </c>
      <c r="AZ2273" s="5" t="str">
        <f>IF(OR($AB2273="", $AC2273=""), "", IF($H2273=$M$3, "", IF(OR(AZ$7&lt;$AB2273, $AC2273&lt;AZ$6),"", MAX(AZ$10:AZ2272)+1)))</f>
        <v/>
      </c>
      <c r="BA2273" s="5" t="str">
        <f>IF(OR($AB2273="", $AC2273=""), "", IF($H2273=$M$3, "", IF(OR(BA$7&lt;$AB2273, $AC2273&lt;BA$6),"", MAX(BA$10:BA2272)+1)))</f>
        <v/>
      </c>
      <c r="BB2273" s="5" t="str">
        <f>IF(OR($AB2273="", $AC2273=""), "", IF($H2273=$M$3, "", IF(OR(BB$7&lt;$AB2273, $AC2273&lt;BB$6),"", MAX(BB$10:BB2272)+1)))</f>
        <v/>
      </c>
      <c r="BC2273" s="5" t="str">
        <f>IF(OR($AB2273="", $AC2273=""), "", IF($H2273=$M$3, "", IF(OR(BC$7&lt;$AB2273, $AC2273&lt;BC$6),"", MAX(BC$10:BC2272)+1)))</f>
        <v/>
      </c>
      <c r="BD2273" s="5" t="str">
        <f>IF(OR($AB2273="", $AC2273=""), "", IF($H2273=$M$3, "", IF(OR(BD$7&lt;$AB2273, $AC2273&lt;BD$6),"", MAX(BD$10:BD2272)+1)))</f>
        <v/>
      </c>
      <c r="BE2273" s="5" t="str">
        <f>IF(OR($AB2273="", $AC2273=""), "", IF($H2273=$M$3, "", IF(OR(BE$7&lt;$AB2273, $AC2273&lt;BE$6),"", MAX(BE$10:BE2272)+1)))</f>
        <v/>
      </c>
      <c r="BF2273" s="5" t="str">
        <f>IF(OR($AB2273="", $AC2273=""), "", IF($H2273=$M$3, "", IF(OR(BF$7&lt;$AB2273, $AC2273&lt;BF$6),"", MAX(BF$10:BF2272)+1)))</f>
        <v/>
      </c>
      <c r="BG2273" s="5" t="str">
        <f>IF(OR($AB2273="", $AC2273=""), "", IF($H2273=$M$3, "", IF(OR(BG$7&lt;$AB2273, $AC2273&lt;BG$6),"", MAX(BG$10:BG2272)+1)))</f>
        <v/>
      </c>
      <c r="BH2273" s="5" t="str">
        <f>IF(OR($AB2273="", $AC2273=""), "", IF($H2273=$M$3, "", IF(OR(BH$7&lt;$AB2273, $AC2273&lt;BH$6),"", MAX(BH$10:BH2272)+1)))</f>
        <v/>
      </c>
      <c r="BI2273" s="5" t="str">
        <f>IF(OR($AB2273="", $AC2273=""), "", IF($H2273=$M$3, "", IF(OR(BI$7&lt;$AB2273, $AC2273&lt;BI$6),"", MAX(BI$10:BI2272)+1)))</f>
        <v/>
      </c>
      <c r="BK2273" s="5" t="str" cm="1">
        <f t="array" aca="1" ref="BK2273" ca="1">IFERROR(INDEX($AE2273:$BI2273, $BJ2273, MATCH($BK$9, $AE$9:$BI$9, 0)), "")</f>
        <v/>
      </c>
    </row>
    <row r="2274" spans="1:63" x14ac:dyDescent="0.25">
      <c r="A2274" s="2"/>
      <c r="B2274" s="254"/>
      <c r="C2274" s="255"/>
      <c r="D2274" s="256"/>
      <c r="E2274" s="257"/>
      <c r="F2274" s="257"/>
      <c r="G2274" s="258"/>
      <c r="H2274" s="259"/>
      <c r="I2274" s="16"/>
      <c r="J2274" s="5" t="str">
        <f t="shared" si="291"/>
        <v/>
      </c>
      <c r="K2274" s="2"/>
      <c r="O2274" s="5" t="str">
        <f t="shared" si="289"/>
        <v/>
      </c>
      <c r="Q2274" s="5" t="str">
        <f t="shared" si="292"/>
        <v/>
      </c>
      <c r="S2274" s="5" t="str">
        <f t="shared" si="290"/>
        <v/>
      </c>
      <c r="U2274" s="64" t="str">
        <f>IF($D2274="","", IF(COUNTIF('Intro &amp; Setup'!$AW$49:$AW$88, $D2274)&gt;0, "BH", TEXT($D2274, "ddd")))</f>
        <v/>
      </c>
      <c r="V2274" s="65" t="str">
        <f>IF($G2274="", "", IF(COUNTIF('Intro &amp; Setup'!$AW$49:$AW$88, $G2274)&gt;0, "BH", TEXT($G2274, "ddd")))</f>
        <v/>
      </c>
      <c r="W2274" s="64" t="str">
        <f t="shared" si="293"/>
        <v/>
      </c>
      <c r="X2274" s="65" t="str">
        <f t="shared" si="294"/>
        <v/>
      </c>
      <c r="Y2274" s="64" t="str">
        <f>IF(F2274="", "", IF(OR(F2274&lt;'Intro &amp; Setup'!$Z$20, F2274&gt;'Intro &amp; Setup'!$Z$22), "X", ""))</f>
        <v/>
      </c>
      <c r="Z2274" s="65" t="str">
        <f>IF(G2274="", "", IF(OR(G2274&lt;'Intro &amp; Setup'!$Z$20, G2274&gt;'Intro &amp; Setup'!$Z$22), "X", ""))</f>
        <v/>
      </c>
      <c r="AB2274" s="58" t="str">
        <f t="shared" si="295"/>
        <v/>
      </c>
      <c r="AC2274" s="59" t="str">
        <f t="shared" si="296"/>
        <v/>
      </c>
      <c r="AE2274" s="5" t="str">
        <f>IF(OR($AB2274="", $AC2274=""), "", IF($H2274=$M$3, "", IF(OR(AE$7&lt;$AB2274, $AC2274&lt;AE$6),"", MAX(AE$10:AE2273)+1)))</f>
        <v/>
      </c>
      <c r="AF2274" s="5" t="str">
        <f>IF(OR($AB2274="", $AC2274=""), "", IF($H2274=$M$3, "", IF(OR(AF$7&lt;$AB2274, $AC2274&lt;AF$6),"", MAX(AF$10:AF2273)+1)))</f>
        <v/>
      </c>
      <c r="AG2274" s="5" t="str">
        <f>IF(OR($AB2274="", $AC2274=""), "", IF($H2274=$M$3, "", IF(OR(AG$7&lt;$AB2274, $AC2274&lt;AG$6),"", MAX(AG$10:AG2273)+1)))</f>
        <v/>
      </c>
      <c r="AH2274" s="5" t="str">
        <f>IF(OR($AB2274="", $AC2274=""), "", IF($H2274=$M$3, "", IF(OR(AH$7&lt;$AB2274, $AC2274&lt;AH$6),"", MAX(AH$10:AH2273)+1)))</f>
        <v/>
      </c>
      <c r="AI2274" s="5" t="str">
        <f>IF(OR($AB2274="", $AC2274=""), "", IF($H2274=$M$3, "", IF(OR(AI$7&lt;$AB2274, $AC2274&lt;AI$6),"", MAX(AI$10:AI2273)+1)))</f>
        <v/>
      </c>
      <c r="AJ2274" s="5" t="str">
        <f>IF(OR($AB2274="", $AC2274=""), "", IF($H2274=$M$3, "", IF(OR(AJ$7&lt;$AB2274, $AC2274&lt;AJ$6),"", MAX(AJ$10:AJ2273)+1)))</f>
        <v/>
      </c>
      <c r="AK2274" s="5" t="str">
        <f>IF(OR($AB2274="", $AC2274=""), "", IF($H2274=$M$3, "", IF(OR(AK$7&lt;$AB2274, $AC2274&lt;AK$6),"", MAX(AK$10:AK2273)+1)))</f>
        <v/>
      </c>
      <c r="AL2274" s="5" t="str">
        <f>IF(OR($AB2274="", $AC2274=""), "", IF($H2274=$M$3, "", IF(OR(AL$7&lt;$AB2274, $AC2274&lt;AL$6),"", MAX(AL$10:AL2273)+1)))</f>
        <v/>
      </c>
      <c r="AM2274" s="5" t="str">
        <f>IF(OR($AB2274="", $AC2274=""), "", IF($H2274=$M$3, "", IF(OR(AM$7&lt;$AB2274, $AC2274&lt;AM$6),"", MAX(AM$10:AM2273)+1)))</f>
        <v/>
      </c>
      <c r="AN2274" s="5" t="str">
        <f>IF(OR($AB2274="", $AC2274=""), "", IF($H2274=$M$3, "", IF(OR(AN$7&lt;$AB2274, $AC2274&lt;AN$6),"", MAX(AN$10:AN2273)+1)))</f>
        <v/>
      </c>
      <c r="AO2274" s="5" t="str">
        <f>IF(OR($AB2274="", $AC2274=""), "", IF($H2274=$M$3, "", IF(OR(AO$7&lt;$AB2274, $AC2274&lt;AO$6),"", MAX(AO$10:AO2273)+1)))</f>
        <v/>
      </c>
      <c r="AP2274" s="5" t="str">
        <f>IF(OR($AB2274="", $AC2274=""), "", IF($H2274=$M$3, "", IF(OR(AP$7&lt;$AB2274, $AC2274&lt;AP$6),"", MAX(AP$10:AP2273)+1)))</f>
        <v/>
      </c>
      <c r="AQ2274" s="5" t="str">
        <f>IF(OR($AB2274="", $AC2274=""), "", IF($H2274=$M$3, "", IF(OR(AQ$7&lt;$AB2274, $AC2274&lt;AQ$6),"", MAX(AQ$10:AQ2273)+1)))</f>
        <v/>
      </c>
      <c r="AR2274" s="5" t="str">
        <f>IF(OR($AB2274="", $AC2274=""), "", IF($H2274=$M$3, "", IF(OR(AR$7&lt;$AB2274, $AC2274&lt;AR$6),"", MAX(AR$10:AR2273)+1)))</f>
        <v/>
      </c>
      <c r="AS2274" s="5" t="str">
        <f>IF(OR($AB2274="", $AC2274=""), "", IF($H2274=$M$3, "", IF(OR(AS$7&lt;$AB2274, $AC2274&lt;AS$6),"", MAX(AS$10:AS2273)+1)))</f>
        <v/>
      </c>
      <c r="AT2274" s="5" t="str">
        <f>IF(OR($AB2274="", $AC2274=""), "", IF($H2274=$M$3, "", IF(OR(AT$7&lt;$AB2274, $AC2274&lt;AT$6),"", MAX(AT$10:AT2273)+1)))</f>
        <v/>
      </c>
      <c r="AU2274" s="5" t="str">
        <f>IF(OR($AB2274="", $AC2274=""), "", IF($H2274=$M$3, "", IF(OR(AU$7&lt;$AB2274, $AC2274&lt;AU$6),"", MAX(AU$10:AU2273)+1)))</f>
        <v/>
      </c>
      <c r="AV2274" s="5" t="str">
        <f>IF(OR($AB2274="", $AC2274=""), "", IF($H2274=$M$3, "", IF(OR(AV$7&lt;$AB2274, $AC2274&lt;AV$6),"", MAX(AV$10:AV2273)+1)))</f>
        <v/>
      </c>
      <c r="AW2274" s="5" t="str">
        <f>IF(OR($AB2274="", $AC2274=""), "", IF($H2274=$M$3, "", IF(OR(AW$7&lt;$AB2274, $AC2274&lt;AW$6),"", MAX(AW$10:AW2273)+1)))</f>
        <v/>
      </c>
      <c r="AX2274" s="5" t="str">
        <f>IF(OR($AB2274="", $AC2274=""), "", IF($H2274=$M$3, "", IF(OR(AX$7&lt;$AB2274, $AC2274&lt;AX$6),"", MAX(AX$10:AX2273)+1)))</f>
        <v/>
      </c>
      <c r="AY2274" s="5" t="str">
        <f>IF(OR($AB2274="", $AC2274=""), "", IF($H2274=$M$3, "", IF(OR(AY$7&lt;$AB2274, $AC2274&lt;AY$6),"", MAX(AY$10:AY2273)+1)))</f>
        <v/>
      </c>
      <c r="AZ2274" s="5" t="str">
        <f>IF(OR($AB2274="", $AC2274=""), "", IF($H2274=$M$3, "", IF(OR(AZ$7&lt;$AB2274, $AC2274&lt;AZ$6),"", MAX(AZ$10:AZ2273)+1)))</f>
        <v/>
      </c>
      <c r="BA2274" s="5" t="str">
        <f>IF(OR($AB2274="", $AC2274=""), "", IF($H2274=$M$3, "", IF(OR(BA$7&lt;$AB2274, $AC2274&lt;BA$6),"", MAX(BA$10:BA2273)+1)))</f>
        <v/>
      </c>
      <c r="BB2274" s="5" t="str">
        <f>IF(OR($AB2274="", $AC2274=""), "", IF($H2274=$M$3, "", IF(OR(BB$7&lt;$AB2274, $AC2274&lt;BB$6),"", MAX(BB$10:BB2273)+1)))</f>
        <v/>
      </c>
      <c r="BC2274" s="5" t="str">
        <f>IF(OR($AB2274="", $AC2274=""), "", IF($H2274=$M$3, "", IF(OR(BC$7&lt;$AB2274, $AC2274&lt;BC$6),"", MAX(BC$10:BC2273)+1)))</f>
        <v/>
      </c>
      <c r="BD2274" s="5" t="str">
        <f>IF(OR($AB2274="", $AC2274=""), "", IF($H2274=$M$3, "", IF(OR(BD$7&lt;$AB2274, $AC2274&lt;BD$6),"", MAX(BD$10:BD2273)+1)))</f>
        <v/>
      </c>
      <c r="BE2274" s="5" t="str">
        <f>IF(OR($AB2274="", $AC2274=""), "", IF($H2274=$M$3, "", IF(OR(BE$7&lt;$AB2274, $AC2274&lt;BE$6),"", MAX(BE$10:BE2273)+1)))</f>
        <v/>
      </c>
      <c r="BF2274" s="5" t="str">
        <f>IF(OR($AB2274="", $AC2274=""), "", IF($H2274=$M$3, "", IF(OR(BF$7&lt;$AB2274, $AC2274&lt;BF$6),"", MAX(BF$10:BF2273)+1)))</f>
        <v/>
      </c>
      <c r="BG2274" s="5" t="str">
        <f>IF(OR($AB2274="", $AC2274=""), "", IF($H2274=$M$3, "", IF(OR(BG$7&lt;$AB2274, $AC2274&lt;BG$6),"", MAX(BG$10:BG2273)+1)))</f>
        <v/>
      </c>
      <c r="BH2274" s="5" t="str">
        <f>IF(OR($AB2274="", $AC2274=""), "", IF($H2274=$M$3, "", IF(OR(BH$7&lt;$AB2274, $AC2274&lt;BH$6),"", MAX(BH$10:BH2273)+1)))</f>
        <v/>
      </c>
      <c r="BI2274" s="5" t="str">
        <f>IF(OR($AB2274="", $AC2274=""), "", IF($H2274=$M$3, "", IF(OR(BI$7&lt;$AB2274, $AC2274&lt;BI$6),"", MAX(BI$10:BI2273)+1)))</f>
        <v/>
      </c>
      <c r="BK2274" s="5" t="str" cm="1">
        <f t="array" aca="1" ref="BK2274" ca="1">IFERROR(INDEX($AE2274:$BI2274, $BJ2274, MATCH($BK$9, $AE$9:$BI$9, 0)), "")</f>
        <v/>
      </c>
    </row>
    <row r="2275" spans="1:63" x14ac:dyDescent="0.25">
      <c r="A2275" s="2"/>
      <c r="B2275" s="254"/>
      <c r="C2275" s="255"/>
      <c r="D2275" s="256"/>
      <c r="E2275" s="257"/>
      <c r="F2275" s="257"/>
      <c r="G2275" s="258"/>
      <c r="H2275" s="259"/>
      <c r="I2275" s="16"/>
      <c r="J2275" s="5" t="str">
        <f t="shared" si="291"/>
        <v/>
      </c>
      <c r="K2275" s="2"/>
      <c r="O2275" s="5" t="str">
        <f t="shared" si="289"/>
        <v/>
      </c>
      <c r="Q2275" s="5" t="str">
        <f t="shared" si="292"/>
        <v/>
      </c>
      <c r="S2275" s="5" t="str">
        <f t="shared" si="290"/>
        <v/>
      </c>
      <c r="U2275" s="64" t="str">
        <f>IF($D2275="","", IF(COUNTIF('Intro &amp; Setup'!$AW$49:$AW$88, $D2275)&gt;0, "BH", TEXT($D2275, "ddd")))</f>
        <v/>
      </c>
      <c r="V2275" s="65" t="str">
        <f>IF($G2275="", "", IF(COUNTIF('Intro &amp; Setup'!$AW$49:$AW$88, $G2275)&gt;0, "BH", TEXT($G2275, "ddd")))</f>
        <v/>
      </c>
      <c r="W2275" s="64" t="str">
        <f t="shared" si="293"/>
        <v/>
      </c>
      <c r="X2275" s="65" t="str">
        <f t="shared" si="294"/>
        <v/>
      </c>
      <c r="Y2275" s="64" t="str">
        <f>IF(F2275="", "", IF(OR(F2275&lt;'Intro &amp; Setup'!$Z$20, F2275&gt;'Intro &amp; Setup'!$Z$22), "X", ""))</f>
        <v/>
      </c>
      <c r="Z2275" s="65" t="str">
        <f>IF(G2275="", "", IF(OR(G2275&lt;'Intro &amp; Setup'!$Z$20, G2275&gt;'Intro &amp; Setup'!$Z$22), "X", ""))</f>
        <v/>
      </c>
      <c r="AB2275" s="58" t="str">
        <f t="shared" si="295"/>
        <v/>
      </c>
      <c r="AC2275" s="59" t="str">
        <f t="shared" si="296"/>
        <v/>
      </c>
      <c r="AE2275" s="5" t="str">
        <f>IF(OR($AB2275="", $AC2275=""), "", IF($H2275=$M$3, "", IF(OR(AE$7&lt;$AB2275, $AC2275&lt;AE$6),"", MAX(AE$10:AE2274)+1)))</f>
        <v/>
      </c>
      <c r="AF2275" s="5" t="str">
        <f>IF(OR($AB2275="", $AC2275=""), "", IF($H2275=$M$3, "", IF(OR(AF$7&lt;$AB2275, $AC2275&lt;AF$6),"", MAX(AF$10:AF2274)+1)))</f>
        <v/>
      </c>
      <c r="AG2275" s="5" t="str">
        <f>IF(OR($AB2275="", $AC2275=""), "", IF($H2275=$M$3, "", IF(OR(AG$7&lt;$AB2275, $AC2275&lt;AG$6),"", MAX(AG$10:AG2274)+1)))</f>
        <v/>
      </c>
      <c r="AH2275" s="5" t="str">
        <f>IF(OR($AB2275="", $AC2275=""), "", IF($H2275=$M$3, "", IF(OR(AH$7&lt;$AB2275, $AC2275&lt;AH$6),"", MAX(AH$10:AH2274)+1)))</f>
        <v/>
      </c>
      <c r="AI2275" s="5" t="str">
        <f>IF(OR($AB2275="", $AC2275=""), "", IF($H2275=$M$3, "", IF(OR(AI$7&lt;$AB2275, $AC2275&lt;AI$6),"", MAX(AI$10:AI2274)+1)))</f>
        <v/>
      </c>
      <c r="AJ2275" s="5" t="str">
        <f>IF(OR($AB2275="", $AC2275=""), "", IF($H2275=$M$3, "", IF(OR(AJ$7&lt;$AB2275, $AC2275&lt;AJ$6),"", MAX(AJ$10:AJ2274)+1)))</f>
        <v/>
      </c>
      <c r="AK2275" s="5" t="str">
        <f>IF(OR($AB2275="", $AC2275=""), "", IF($H2275=$M$3, "", IF(OR(AK$7&lt;$AB2275, $AC2275&lt;AK$6),"", MAX(AK$10:AK2274)+1)))</f>
        <v/>
      </c>
      <c r="AL2275" s="5" t="str">
        <f>IF(OR($AB2275="", $AC2275=""), "", IF($H2275=$M$3, "", IF(OR(AL$7&lt;$AB2275, $AC2275&lt;AL$6),"", MAX(AL$10:AL2274)+1)))</f>
        <v/>
      </c>
      <c r="AM2275" s="5" t="str">
        <f>IF(OR($AB2275="", $AC2275=""), "", IF($H2275=$M$3, "", IF(OR(AM$7&lt;$AB2275, $AC2275&lt;AM$6),"", MAX(AM$10:AM2274)+1)))</f>
        <v/>
      </c>
      <c r="AN2275" s="5" t="str">
        <f>IF(OR($AB2275="", $AC2275=""), "", IF($H2275=$M$3, "", IF(OR(AN$7&lt;$AB2275, $AC2275&lt;AN$6),"", MAX(AN$10:AN2274)+1)))</f>
        <v/>
      </c>
      <c r="AO2275" s="5" t="str">
        <f>IF(OR($AB2275="", $AC2275=""), "", IF($H2275=$M$3, "", IF(OR(AO$7&lt;$AB2275, $AC2275&lt;AO$6),"", MAX(AO$10:AO2274)+1)))</f>
        <v/>
      </c>
      <c r="AP2275" s="5" t="str">
        <f>IF(OR($AB2275="", $AC2275=""), "", IF($H2275=$M$3, "", IF(OR(AP$7&lt;$AB2275, $AC2275&lt;AP$6),"", MAX(AP$10:AP2274)+1)))</f>
        <v/>
      </c>
      <c r="AQ2275" s="5" t="str">
        <f>IF(OR($AB2275="", $AC2275=""), "", IF($H2275=$M$3, "", IF(OR(AQ$7&lt;$AB2275, $AC2275&lt;AQ$6),"", MAX(AQ$10:AQ2274)+1)))</f>
        <v/>
      </c>
      <c r="AR2275" s="5" t="str">
        <f>IF(OR($AB2275="", $AC2275=""), "", IF($H2275=$M$3, "", IF(OR(AR$7&lt;$AB2275, $AC2275&lt;AR$6),"", MAX(AR$10:AR2274)+1)))</f>
        <v/>
      </c>
      <c r="AS2275" s="5" t="str">
        <f>IF(OR($AB2275="", $AC2275=""), "", IF($H2275=$M$3, "", IF(OR(AS$7&lt;$AB2275, $AC2275&lt;AS$6),"", MAX(AS$10:AS2274)+1)))</f>
        <v/>
      </c>
      <c r="AT2275" s="5" t="str">
        <f>IF(OR($AB2275="", $AC2275=""), "", IF($H2275=$M$3, "", IF(OR(AT$7&lt;$AB2275, $AC2275&lt;AT$6),"", MAX(AT$10:AT2274)+1)))</f>
        <v/>
      </c>
      <c r="AU2275" s="5" t="str">
        <f>IF(OR($AB2275="", $AC2275=""), "", IF($H2275=$M$3, "", IF(OR(AU$7&lt;$AB2275, $AC2275&lt;AU$6),"", MAX(AU$10:AU2274)+1)))</f>
        <v/>
      </c>
      <c r="AV2275" s="5" t="str">
        <f>IF(OR($AB2275="", $AC2275=""), "", IF($H2275=$M$3, "", IF(OR(AV$7&lt;$AB2275, $AC2275&lt;AV$6),"", MAX(AV$10:AV2274)+1)))</f>
        <v/>
      </c>
      <c r="AW2275" s="5" t="str">
        <f>IF(OR($AB2275="", $AC2275=""), "", IF($H2275=$M$3, "", IF(OR(AW$7&lt;$AB2275, $AC2275&lt;AW$6),"", MAX(AW$10:AW2274)+1)))</f>
        <v/>
      </c>
      <c r="AX2275" s="5" t="str">
        <f>IF(OR($AB2275="", $AC2275=""), "", IF($H2275=$M$3, "", IF(OR(AX$7&lt;$AB2275, $AC2275&lt;AX$6),"", MAX(AX$10:AX2274)+1)))</f>
        <v/>
      </c>
      <c r="AY2275" s="5" t="str">
        <f>IF(OR($AB2275="", $AC2275=""), "", IF($H2275=$M$3, "", IF(OR(AY$7&lt;$AB2275, $AC2275&lt;AY$6),"", MAX(AY$10:AY2274)+1)))</f>
        <v/>
      </c>
      <c r="AZ2275" s="5" t="str">
        <f>IF(OR($AB2275="", $AC2275=""), "", IF($H2275=$M$3, "", IF(OR(AZ$7&lt;$AB2275, $AC2275&lt;AZ$6),"", MAX(AZ$10:AZ2274)+1)))</f>
        <v/>
      </c>
      <c r="BA2275" s="5" t="str">
        <f>IF(OR($AB2275="", $AC2275=""), "", IF($H2275=$M$3, "", IF(OR(BA$7&lt;$AB2275, $AC2275&lt;BA$6),"", MAX(BA$10:BA2274)+1)))</f>
        <v/>
      </c>
      <c r="BB2275" s="5" t="str">
        <f>IF(OR($AB2275="", $AC2275=""), "", IF($H2275=$M$3, "", IF(OR(BB$7&lt;$AB2275, $AC2275&lt;BB$6),"", MAX(BB$10:BB2274)+1)))</f>
        <v/>
      </c>
      <c r="BC2275" s="5" t="str">
        <f>IF(OR($AB2275="", $AC2275=""), "", IF($H2275=$M$3, "", IF(OR(BC$7&lt;$AB2275, $AC2275&lt;BC$6),"", MAX(BC$10:BC2274)+1)))</f>
        <v/>
      </c>
      <c r="BD2275" s="5" t="str">
        <f>IF(OR($AB2275="", $AC2275=""), "", IF($H2275=$M$3, "", IF(OR(BD$7&lt;$AB2275, $AC2275&lt;BD$6),"", MAX(BD$10:BD2274)+1)))</f>
        <v/>
      </c>
      <c r="BE2275" s="5" t="str">
        <f>IF(OR($AB2275="", $AC2275=""), "", IF($H2275=$M$3, "", IF(OR(BE$7&lt;$AB2275, $AC2275&lt;BE$6),"", MAX(BE$10:BE2274)+1)))</f>
        <v/>
      </c>
      <c r="BF2275" s="5" t="str">
        <f>IF(OR($AB2275="", $AC2275=""), "", IF($H2275=$M$3, "", IF(OR(BF$7&lt;$AB2275, $AC2275&lt;BF$6),"", MAX(BF$10:BF2274)+1)))</f>
        <v/>
      </c>
      <c r="BG2275" s="5" t="str">
        <f>IF(OR($AB2275="", $AC2275=""), "", IF($H2275=$M$3, "", IF(OR(BG$7&lt;$AB2275, $AC2275&lt;BG$6),"", MAX(BG$10:BG2274)+1)))</f>
        <v/>
      </c>
      <c r="BH2275" s="5" t="str">
        <f>IF(OR($AB2275="", $AC2275=""), "", IF($H2275=$M$3, "", IF(OR(BH$7&lt;$AB2275, $AC2275&lt;BH$6),"", MAX(BH$10:BH2274)+1)))</f>
        <v/>
      </c>
      <c r="BI2275" s="5" t="str">
        <f>IF(OR($AB2275="", $AC2275=""), "", IF($H2275=$M$3, "", IF(OR(BI$7&lt;$AB2275, $AC2275&lt;BI$6),"", MAX(BI$10:BI2274)+1)))</f>
        <v/>
      </c>
      <c r="BK2275" s="5" t="str" cm="1">
        <f t="array" aca="1" ref="BK2275" ca="1">IFERROR(INDEX($AE2275:$BI2275, $BJ2275, MATCH($BK$9, $AE$9:$BI$9, 0)), "")</f>
        <v/>
      </c>
    </row>
    <row r="2276" spans="1:63" x14ac:dyDescent="0.25">
      <c r="A2276" s="2"/>
      <c r="B2276" s="254"/>
      <c r="C2276" s="255"/>
      <c r="D2276" s="256"/>
      <c r="E2276" s="257"/>
      <c r="F2276" s="257"/>
      <c r="G2276" s="258"/>
      <c r="H2276" s="259"/>
      <c r="I2276" s="16"/>
      <c r="J2276" s="5" t="str">
        <f t="shared" si="291"/>
        <v/>
      </c>
      <c r="K2276" s="2"/>
      <c r="O2276" s="5" t="str">
        <f t="shared" si="289"/>
        <v/>
      </c>
      <c r="Q2276" s="5" t="str">
        <f t="shared" si="292"/>
        <v/>
      </c>
      <c r="S2276" s="5" t="str">
        <f t="shared" si="290"/>
        <v/>
      </c>
      <c r="U2276" s="64" t="str">
        <f>IF($D2276="","", IF(COUNTIF('Intro &amp; Setup'!$AW$49:$AW$88, $D2276)&gt;0, "BH", TEXT($D2276, "ddd")))</f>
        <v/>
      </c>
      <c r="V2276" s="65" t="str">
        <f>IF($G2276="", "", IF(COUNTIF('Intro &amp; Setup'!$AW$49:$AW$88, $G2276)&gt;0, "BH", TEXT($G2276, "ddd")))</f>
        <v/>
      </c>
      <c r="W2276" s="64" t="str">
        <f t="shared" si="293"/>
        <v/>
      </c>
      <c r="X2276" s="65" t="str">
        <f t="shared" si="294"/>
        <v/>
      </c>
      <c r="Y2276" s="64" t="str">
        <f>IF(F2276="", "", IF(OR(F2276&lt;'Intro &amp; Setup'!$Z$20, F2276&gt;'Intro &amp; Setup'!$Z$22), "X", ""))</f>
        <v/>
      </c>
      <c r="Z2276" s="65" t="str">
        <f>IF(G2276="", "", IF(OR(G2276&lt;'Intro &amp; Setup'!$Z$20, G2276&gt;'Intro &amp; Setup'!$Z$22), "X", ""))</f>
        <v/>
      </c>
      <c r="AB2276" s="58" t="str">
        <f t="shared" si="295"/>
        <v/>
      </c>
      <c r="AC2276" s="59" t="str">
        <f t="shared" si="296"/>
        <v/>
      </c>
      <c r="AE2276" s="5" t="str">
        <f>IF(OR($AB2276="", $AC2276=""), "", IF($H2276=$M$3, "", IF(OR(AE$7&lt;$AB2276, $AC2276&lt;AE$6),"", MAX(AE$10:AE2275)+1)))</f>
        <v/>
      </c>
      <c r="AF2276" s="5" t="str">
        <f>IF(OR($AB2276="", $AC2276=""), "", IF($H2276=$M$3, "", IF(OR(AF$7&lt;$AB2276, $AC2276&lt;AF$6),"", MAX(AF$10:AF2275)+1)))</f>
        <v/>
      </c>
      <c r="AG2276" s="5" t="str">
        <f>IF(OR($AB2276="", $AC2276=""), "", IF($H2276=$M$3, "", IF(OR(AG$7&lt;$AB2276, $AC2276&lt;AG$6),"", MAX(AG$10:AG2275)+1)))</f>
        <v/>
      </c>
      <c r="AH2276" s="5" t="str">
        <f>IF(OR($AB2276="", $AC2276=""), "", IF($H2276=$M$3, "", IF(OR(AH$7&lt;$AB2276, $AC2276&lt;AH$6),"", MAX(AH$10:AH2275)+1)))</f>
        <v/>
      </c>
      <c r="AI2276" s="5" t="str">
        <f>IF(OR($AB2276="", $AC2276=""), "", IF($H2276=$M$3, "", IF(OR(AI$7&lt;$AB2276, $AC2276&lt;AI$6),"", MAX(AI$10:AI2275)+1)))</f>
        <v/>
      </c>
      <c r="AJ2276" s="5" t="str">
        <f>IF(OR($AB2276="", $AC2276=""), "", IF($H2276=$M$3, "", IF(OR(AJ$7&lt;$AB2276, $AC2276&lt;AJ$6),"", MAX(AJ$10:AJ2275)+1)))</f>
        <v/>
      </c>
      <c r="AK2276" s="5" t="str">
        <f>IF(OR($AB2276="", $AC2276=""), "", IF($H2276=$M$3, "", IF(OR(AK$7&lt;$AB2276, $AC2276&lt;AK$6),"", MAX(AK$10:AK2275)+1)))</f>
        <v/>
      </c>
      <c r="AL2276" s="5" t="str">
        <f>IF(OR($AB2276="", $AC2276=""), "", IF($H2276=$M$3, "", IF(OR(AL$7&lt;$AB2276, $AC2276&lt;AL$6),"", MAX(AL$10:AL2275)+1)))</f>
        <v/>
      </c>
      <c r="AM2276" s="5" t="str">
        <f>IF(OR($AB2276="", $AC2276=""), "", IF($H2276=$M$3, "", IF(OR(AM$7&lt;$AB2276, $AC2276&lt;AM$6),"", MAX(AM$10:AM2275)+1)))</f>
        <v/>
      </c>
      <c r="AN2276" s="5" t="str">
        <f>IF(OR($AB2276="", $AC2276=""), "", IF($H2276=$M$3, "", IF(OR(AN$7&lt;$AB2276, $AC2276&lt;AN$6),"", MAX(AN$10:AN2275)+1)))</f>
        <v/>
      </c>
      <c r="AO2276" s="5" t="str">
        <f>IF(OR($AB2276="", $AC2276=""), "", IF($H2276=$M$3, "", IF(OR(AO$7&lt;$AB2276, $AC2276&lt;AO$6),"", MAX(AO$10:AO2275)+1)))</f>
        <v/>
      </c>
      <c r="AP2276" s="5" t="str">
        <f>IF(OR($AB2276="", $AC2276=""), "", IF($H2276=$M$3, "", IF(OR(AP$7&lt;$AB2276, $AC2276&lt;AP$6),"", MAX(AP$10:AP2275)+1)))</f>
        <v/>
      </c>
      <c r="AQ2276" s="5" t="str">
        <f>IF(OR($AB2276="", $AC2276=""), "", IF($H2276=$M$3, "", IF(OR(AQ$7&lt;$AB2276, $AC2276&lt;AQ$6),"", MAX(AQ$10:AQ2275)+1)))</f>
        <v/>
      </c>
      <c r="AR2276" s="5" t="str">
        <f>IF(OR($AB2276="", $AC2276=""), "", IF($H2276=$M$3, "", IF(OR(AR$7&lt;$AB2276, $AC2276&lt;AR$6),"", MAX(AR$10:AR2275)+1)))</f>
        <v/>
      </c>
      <c r="AS2276" s="5" t="str">
        <f>IF(OR($AB2276="", $AC2276=""), "", IF($H2276=$M$3, "", IF(OR(AS$7&lt;$AB2276, $AC2276&lt;AS$6),"", MAX(AS$10:AS2275)+1)))</f>
        <v/>
      </c>
      <c r="AT2276" s="5" t="str">
        <f>IF(OR($AB2276="", $AC2276=""), "", IF($H2276=$M$3, "", IF(OR(AT$7&lt;$AB2276, $AC2276&lt;AT$6),"", MAX(AT$10:AT2275)+1)))</f>
        <v/>
      </c>
      <c r="AU2276" s="5" t="str">
        <f>IF(OR($AB2276="", $AC2276=""), "", IF($H2276=$M$3, "", IF(OR(AU$7&lt;$AB2276, $AC2276&lt;AU$6),"", MAX(AU$10:AU2275)+1)))</f>
        <v/>
      </c>
      <c r="AV2276" s="5" t="str">
        <f>IF(OR($AB2276="", $AC2276=""), "", IF($H2276=$M$3, "", IF(OR(AV$7&lt;$AB2276, $AC2276&lt;AV$6),"", MAX(AV$10:AV2275)+1)))</f>
        <v/>
      </c>
      <c r="AW2276" s="5" t="str">
        <f>IF(OR($AB2276="", $AC2276=""), "", IF($H2276=$M$3, "", IF(OR(AW$7&lt;$AB2276, $AC2276&lt;AW$6),"", MAX(AW$10:AW2275)+1)))</f>
        <v/>
      </c>
      <c r="AX2276" s="5" t="str">
        <f>IF(OR($AB2276="", $AC2276=""), "", IF($H2276=$M$3, "", IF(OR(AX$7&lt;$AB2276, $AC2276&lt;AX$6),"", MAX(AX$10:AX2275)+1)))</f>
        <v/>
      </c>
      <c r="AY2276" s="5" t="str">
        <f>IF(OR($AB2276="", $AC2276=""), "", IF($H2276=$M$3, "", IF(OR(AY$7&lt;$AB2276, $AC2276&lt;AY$6),"", MAX(AY$10:AY2275)+1)))</f>
        <v/>
      </c>
      <c r="AZ2276" s="5" t="str">
        <f>IF(OR($AB2276="", $AC2276=""), "", IF($H2276=$M$3, "", IF(OR(AZ$7&lt;$AB2276, $AC2276&lt;AZ$6),"", MAX(AZ$10:AZ2275)+1)))</f>
        <v/>
      </c>
      <c r="BA2276" s="5" t="str">
        <f>IF(OR($AB2276="", $AC2276=""), "", IF($H2276=$M$3, "", IF(OR(BA$7&lt;$AB2276, $AC2276&lt;BA$6),"", MAX(BA$10:BA2275)+1)))</f>
        <v/>
      </c>
      <c r="BB2276" s="5" t="str">
        <f>IF(OR($AB2276="", $AC2276=""), "", IF($H2276=$M$3, "", IF(OR(BB$7&lt;$AB2276, $AC2276&lt;BB$6),"", MAX(BB$10:BB2275)+1)))</f>
        <v/>
      </c>
      <c r="BC2276" s="5" t="str">
        <f>IF(OR($AB2276="", $AC2276=""), "", IF($H2276=$M$3, "", IF(OR(BC$7&lt;$AB2276, $AC2276&lt;BC$6),"", MAX(BC$10:BC2275)+1)))</f>
        <v/>
      </c>
      <c r="BD2276" s="5" t="str">
        <f>IF(OR($AB2276="", $AC2276=""), "", IF($H2276=$M$3, "", IF(OR(BD$7&lt;$AB2276, $AC2276&lt;BD$6),"", MAX(BD$10:BD2275)+1)))</f>
        <v/>
      </c>
      <c r="BE2276" s="5" t="str">
        <f>IF(OR($AB2276="", $AC2276=""), "", IF($H2276=$M$3, "", IF(OR(BE$7&lt;$AB2276, $AC2276&lt;BE$6),"", MAX(BE$10:BE2275)+1)))</f>
        <v/>
      </c>
      <c r="BF2276" s="5" t="str">
        <f>IF(OR($AB2276="", $AC2276=""), "", IF($H2276=$M$3, "", IF(OR(BF$7&lt;$AB2276, $AC2276&lt;BF$6),"", MAX(BF$10:BF2275)+1)))</f>
        <v/>
      </c>
      <c r="BG2276" s="5" t="str">
        <f>IF(OR($AB2276="", $AC2276=""), "", IF($H2276=$M$3, "", IF(OR(BG$7&lt;$AB2276, $AC2276&lt;BG$6),"", MAX(BG$10:BG2275)+1)))</f>
        <v/>
      </c>
      <c r="BH2276" s="5" t="str">
        <f>IF(OR($AB2276="", $AC2276=""), "", IF($H2276=$M$3, "", IF(OR(BH$7&lt;$AB2276, $AC2276&lt;BH$6),"", MAX(BH$10:BH2275)+1)))</f>
        <v/>
      </c>
      <c r="BI2276" s="5" t="str">
        <f>IF(OR($AB2276="", $AC2276=""), "", IF($H2276=$M$3, "", IF(OR(BI$7&lt;$AB2276, $AC2276&lt;BI$6),"", MAX(BI$10:BI2275)+1)))</f>
        <v/>
      </c>
      <c r="BK2276" s="5" t="str" cm="1">
        <f t="array" aca="1" ref="BK2276" ca="1">IFERROR(INDEX($AE2276:$BI2276, $BJ2276, MATCH($BK$9, $AE$9:$BI$9, 0)), "")</f>
        <v/>
      </c>
    </row>
    <row r="2277" spans="1:63" x14ac:dyDescent="0.25">
      <c r="A2277" s="2"/>
      <c r="B2277" s="254"/>
      <c r="C2277" s="255"/>
      <c r="D2277" s="256"/>
      <c r="E2277" s="257"/>
      <c r="F2277" s="257"/>
      <c r="G2277" s="258"/>
      <c r="H2277" s="259"/>
      <c r="I2277" s="16"/>
      <c r="J2277" s="5" t="str">
        <f t="shared" si="291"/>
        <v/>
      </c>
      <c r="K2277" s="2"/>
      <c r="O2277" s="5" t="str">
        <f t="shared" si="289"/>
        <v/>
      </c>
      <c r="Q2277" s="5" t="str">
        <f t="shared" si="292"/>
        <v/>
      </c>
      <c r="S2277" s="5" t="str">
        <f t="shared" si="290"/>
        <v/>
      </c>
      <c r="U2277" s="64" t="str">
        <f>IF($D2277="","", IF(COUNTIF('Intro &amp; Setup'!$AW$49:$AW$88, $D2277)&gt;0, "BH", TEXT($D2277, "ddd")))</f>
        <v/>
      </c>
      <c r="V2277" s="65" t="str">
        <f>IF($G2277="", "", IF(COUNTIF('Intro &amp; Setup'!$AW$49:$AW$88, $G2277)&gt;0, "BH", TEXT($G2277, "ddd")))</f>
        <v/>
      </c>
      <c r="W2277" s="64" t="str">
        <f t="shared" si="293"/>
        <v/>
      </c>
      <c r="X2277" s="65" t="str">
        <f t="shared" si="294"/>
        <v/>
      </c>
      <c r="Y2277" s="64" t="str">
        <f>IF(F2277="", "", IF(OR(F2277&lt;'Intro &amp; Setup'!$Z$20, F2277&gt;'Intro &amp; Setup'!$Z$22), "X", ""))</f>
        <v/>
      </c>
      <c r="Z2277" s="65" t="str">
        <f>IF(G2277="", "", IF(OR(G2277&lt;'Intro &amp; Setup'!$Z$20, G2277&gt;'Intro &amp; Setup'!$Z$22), "X", ""))</f>
        <v/>
      </c>
      <c r="AB2277" s="58" t="str">
        <f t="shared" si="295"/>
        <v/>
      </c>
      <c r="AC2277" s="59" t="str">
        <f t="shared" si="296"/>
        <v/>
      </c>
      <c r="AE2277" s="5" t="str">
        <f>IF(OR($AB2277="", $AC2277=""), "", IF($H2277=$M$3, "", IF(OR(AE$7&lt;$AB2277, $AC2277&lt;AE$6),"", MAX(AE$10:AE2276)+1)))</f>
        <v/>
      </c>
      <c r="AF2277" s="5" t="str">
        <f>IF(OR($AB2277="", $AC2277=""), "", IF($H2277=$M$3, "", IF(OR(AF$7&lt;$AB2277, $AC2277&lt;AF$6),"", MAX(AF$10:AF2276)+1)))</f>
        <v/>
      </c>
      <c r="AG2277" s="5" t="str">
        <f>IF(OR($AB2277="", $AC2277=""), "", IF($H2277=$M$3, "", IF(OR(AG$7&lt;$AB2277, $AC2277&lt;AG$6),"", MAX(AG$10:AG2276)+1)))</f>
        <v/>
      </c>
      <c r="AH2277" s="5" t="str">
        <f>IF(OR($AB2277="", $AC2277=""), "", IF($H2277=$M$3, "", IF(OR(AH$7&lt;$AB2277, $AC2277&lt;AH$6),"", MAX(AH$10:AH2276)+1)))</f>
        <v/>
      </c>
      <c r="AI2277" s="5" t="str">
        <f>IF(OR($AB2277="", $AC2277=""), "", IF($H2277=$M$3, "", IF(OR(AI$7&lt;$AB2277, $AC2277&lt;AI$6),"", MAX(AI$10:AI2276)+1)))</f>
        <v/>
      </c>
      <c r="AJ2277" s="5" t="str">
        <f>IF(OR($AB2277="", $AC2277=""), "", IF($H2277=$M$3, "", IF(OR(AJ$7&lt;$AB2277, $AC2277&lt;AJ$6),"", MAX(AJ$10:AJ2276)+1)))</f>
        <v/>
      </c>
      <c r="AK2277" s="5" t="str">
        <f>IF(OR($AB2277="", $AC2277=""), "", IF($H2277=$M$3, "", IF(OR(AK$7&lt;$AB2277, $AC2277&lt;AK$6),"", MAX(AK$10:AK2276)+1)))</f>
        <v/>
      </c>
      <c r="AL2277" s="5" t="str">
        <f>IF(OR($AB2277="", $AC2277=""), "", IF($H2277=$M$3, "", IF(OR(AL$7&lt;$AB2277, $AC2277&lt;AL$6),"", MAX(AL$10:AL2276)+1)))</f>
        <v/>
      </c>
      <c r="AM2277" s="5" t="str">
        <f>IF(OR($AB2277="", $AC2277=""), "", IF($H2277=$M$3, "", IF(OR(AM$7&lt;$AB2277, $AC2277&lt;AM$6),"", MAX(AM$10:AM2276)+1)))</f>
        <v/>
      </c>
      <c r="AN2277" s="5" t="str">
        <f>IF(OR($AB2277="", $AC2277=""), "", IF($H2277=$M$3, "", IF(OR(AN$7&lt;$AB2277, $AC2277&lt;AN$6),"", MAX(AN$10:AN2276)+1)))</f>
        <v/>
      </c>
      <c r="AO2277" s="5" t="str">
        <f>IF(OR($AB2277="", $AC2277=""), "", IF($H2277=$M$3, "", IF(OR(AO$7&lt;$AB2277, $AC2277&lt;AO$6),"", MAX(AO$10:AO2276)+1)))</f>
        <v/>
      </c>
      <c r="AP2277" s="5" t="str">
        <f>IF(OR($AB2277="", $AC2277=""), "", IF($H2277=$M$3, "", IF(OR(AP$7&lt;$AB2277, $AC2277&lt;AP$6),"", MAX(AP$10:AP2276)+1)))</f>
        <v/>
      </c>
      <c r="AQ2277" s="5" t="str">
        <f>IF(OR($AB2277="", $AC2277=""), "", IF($H2277=$M$3, "", IF(OR(AQ$7&lt;$AB2277, $AC2277&lt;AQ$6),"", MAX(AQ$10:AQ2276)+1)))</f>
        <v/>
      </c>
      <c r="AR2277" s="5" t="str">
        <f>IF(OR($AB2277="", $AC2277=""), "", IF($H2277=$M$3, "", IF(OR(AR$7&lt;$AB2277, $AC2277&lt;AR$6),"", MAX(AR$10:AR2276)+1)))</f>
        <v/>
      </c>
      <c r="AS2277" s="5" t="str">
        <f>IF(OR($AB2277="", $AC2277=""), "", IF($H2277=$M$3, "", IF(OR(AS$7&lt;$AB2277, $AC2277&lt;AS$6),"", MAX(AS$10:AS2276)+1)))</f>
        <v/>
      </c>
      <c r="AT2277" s="5" t="str">
        <f>IF(OR($AB2277="", $AC2277=""), "", IF($H2277=$M$3, "", IF(OR(AT$7&lt;$AB2277, $AC2277&lt;AT$6),"", MAX(AT$10:AT2276)+1)))</f>
        <v/>
      </c>
      <c r="AU2277" s="5" t="str">
        <f>IF(OR($AB2277="", $AC2277=""), "", IF($H2277=$M$3, "", IF(OR(AU$7&lt;$AB2277, $AC2277&lt;AU$6),"", MAX(AU$10:AU2276)+1)))</f>
        <v/>
      </c>
      <c r="AV2277" s="5" t="str">
        <f>IF(OR($AB2277="", $AC2277=""), "", IF($H2277=$M$3, "", IF(OR(AV$7&lt;$AB2277, $AC2277&lt;AV$6),"", MAX(AV$10:AV2276)+1)))</f>
        <v/>
      </c>
      <c r="AW2277" s="5" t="str">
        <f>IF(OR($AB2277="", $AC2277=""), "", IF($H2277=$M$3, "", IF(OR(AW$7&lt;$AB2277, $AC2277&lt;AW$6),"", MAX(AW$10:AW2276)+1)))</f>
        <v/>
      </c>
      <c r="AX2277" s="5" t="str">
        <f>IF(OR($AB2277="", $AC2277=""), "", IF($H2277=$M$3, "", IF(OR(AX$7&lt;$AB2277, $AC2277&lt;AX$6),"", MAX(AX$10:AX2276)+1)))</f>
        <v/>
      </c>
      <c r="AY2277" s="5" t="str">
        <f>IF(OR($AB2277="", $AC2277=""), "", IF($H2277=$M$3, "", IF(OR(AY$7&lt;$AB2277, $AC2277&lt;AY$6),"", MAX(AY$10:AY2276)+1)))</f>
        <v/>
      </c>
      <c r="AZ2277" s="5" t="str">
        <f>IF(OR($AB2277="", $AC2277=""), "", IF($H2277=$M$3, "", IF(OR(AZ$7&lt;$AB2277, $AC2277&lt;AZ$6),"", MAX(AZ$10:AZ2276)+1)))</f>
        <v/>
      </c>
      <c r="BA2277" s="5" t="str">
        <f>IF(OR($AB2277="", $AC2277=""), "", IF($H2277=$M$3, "", IF(OR(BA$7&lt;$AB2277, $AC2277&lt;BA$6),"", MAX(BA$10:BA2276)+1)))</f>
        <v/>
      </c>
      <c r="BB2277" s="5" t="str">
        <f>IF(OR($AB2277="", $AC2277=""), "", IF($H2277=$M$3, "", IF(OR(BB$7&lt;$AB2277, $AC2277&lt;BB$6),"", MAX(BB$10:BB2276)+1)))</f>
        <v/>
      </c>
      <c r="BC2277" s="5" t="str">
        <f>IF(OR($AB2277="", $AC2277=""), "", IF($H2277=$M$3, "", IF(OR(BC$7&lt;$AB2277, $AC2277&lt;BC$6),"", MAX(BC$10:BC2276)+1)))</f>
        <v/>
      </c>
      <c r="BD2277" s="5" t="str">
        <f>IF(OR($AB2277="", $AC2277=""), "", IF($H2277=$M$3, "", IF(OR(BD$7&lt;$AB2277, $AC2277&lt;BD$6),"", MAX(BD$10:BD2276)+1)))</f>
        <v/>
      </c>
      <c r="BE2277" s="5" t="str">
        <f>IF(OR($AB2277="", $AC2277=""), "", IF($H2277=$M$3, "", IF(OR(BE$7&lt;$AB2277, $AC2277&lt;BE$6),"", MAX(BE$10:BE2276)+1)))</f>
        <v/>
      </c>
      <c r="BF2277" s="5" t="str">
        <f>IF(OR($AB2277="", $AC2277=""), "", IF($H2277=$M$3, "", IF(OR(BF$7&lt;$AB2277, $AC2277&lt;BF$6),"", MAX(BF$10:BF2276)+1)))</f>
        <v/>
      </c>
      <c r="BG2277" s="5" t="str">
        <f>IF(OR($AB2277="", $AC2277=""), "", IF($H2277=$M$3, "", IF(OR(BG$7&lt;$AB2277, $AC2277&lt;BG$6),"", MAX(BG$10:BG2276)+1)))</f>
        <v/>
      </c>
      <c r="BH2277" s="5" t="str">
        <f>IF(OR($AB2277="", $AC2277=""), "", IF($H2277=$M$3, "", IF(OR(BH$7&lt;$AB2277, $AC2277&lt;BH$6),"", MAX(BH$10:BH2276)+1)))</f>
        <v/>
      </c>
      <c r="BI2277" s="5" t="str">
        <f>IF(OR($AB2277="", $AC2277=""), "", IF($H2277=$M$3, "", IF(OR(BI$7&lt;$AB2277, $AC2277&lt;BI$6),"", MAX(BI$10:BI2276)+1)))</f>
        <v/>
      </c>
      <c r="BK2277" s="5" t="str" cm="1">
        <f t="array" aca="1" ref="BK2277" ca="1">IFERROR(INDEX($AE2277:$BI2277, $BJ2277, MATCH($BK$9, $AE$9:$BI$9, 0)), "")</f>
        <v/>
      </c>
    </row>
    <row r="2278" spans="1:63" x14ac:dyDescent="0.25">
      <c r="A2278" s="2"/>
      <c r="B2278" s="254"/>
      <c r="C2278" s="255"/>
      <c r="D2278" s="256"/>
      <c r="E2278" s="257"/>
      <c r="F2278" s="257"/>
      <c r="G2278" s="258"/>
      <c r="H2278" s="259"/>
      <c r="I2278" s="16"/>
      <c r="J2278" s="5" t="str">
        <f t="shared" si="291"/>
        <v/>
      </c>
      <c r="K2278" s="2"/>
      <c r="O2278" s="5" t="str">
        <f t="shared" si="289"/>
        <v/>
      </c>
      <c r="Q2278" s="5" t="str">
        <f t="shared" si="292"/>
        <v/>
      </c>
      <c r="S2278" s="5" t="str">
        <f t="shared" si="290"/>
        <v/>
      </c>
      <c r="U2278" s="64" t="str">
        <f>IF($D2278="","", IF(COUNTIF('Intro &amp; Setup'!$AW$49:$AW$88, $D2278)&gt;0, "BH", TEXT($D2278, "ddd")))</f>
        <v/>
      </c>
      <c r="V2278" s="65" t="str">
        <f>IF($G2278="", "", IF(COUNTIF('Intro &amp; Setup'!$AW$49:$AW$88, $G2278)&gt;0, "BH", TEXT($G2278, "ddd")))</f>
        <v/>
      </c>
      <c r="W2278" s="64" t="str">
        <f t="shared" si="293"/>
        <v/>
      </c>
      <c r="X2278" s="65" t="str">
        <f t="shared" si="294"/>
        <v/>
      </c>
      <c r="Y2278" s="64" t="str">
        <f>IF(F2278="", "", IF(OR(F2278&lt;'Intro &amp; Setup'!$Z$20, F2278&gt;'Intro &amp; Setup'!$Z$22), "X", ""))</f>
        <v/>
      </c>
      <c r="Z2278" s="65" t="str">
        <f>IF(G2278="", "", IF(OR(G2278&lt;'Intro &amp; Setup'!$Z$20, G2278&gt;'Intro &amp; Setup'!$Z$22), "X", ""))</f>
        <v/>
      </c>
      <c r="AB2278" s="58" t="str">
        <f t="shared" si="295"/>
        <v/>
      </c>
      <c r="AC2278" s="59" t="str">
        <f t="shared" si="296"/>
        <v/>
      </c>
      <c r="AE2278" s="5" t="str">
        <f>IF(OR($AB2278="", $AC2278=""), "", IF($H2278=$M$3, "", IF(OR(AE$7&lt;$AB2278, $AC2278&lt;AE$6),"", MAX(AE$10:AE2277)+1)))</f>
        <v/>
      </c>
      <c r="AF2278" s="5" t="str">
        <f>IF(OR($AB2278="", $AC2278=""), "", IF($H2278=$M$3, "", IF(OR(AF$7&lt;$AB2278, $AC2278&lt;AF$6),"", MAX(AF$10:AF2277)+1)))</f>
        <v/>
      </c>
      <c r="AG2278" s="5" t="str">
        <f>IF(OR($AB2278="", $AC2278=""), "", IF($H2278=$M$3, "", IF(OR(AG$7&lt;$AB2278, $AC2278&lt;AG$6),"", MAX(AG$10:AG2277)+1)))</f>
        <v/>
      </c>
      <c r="AH2278" s="5" t="str">
        <f>IF(OR($AB2278="", $AC2278=""), "", IF($H2278=$M$3, "", IF(OR(AH$7&lt;$AB2278, $AC2278&lt;AH$6),"", MAX(AH$10:AH2277)+1)))</f>
        <v/>
      </c>
      <c r="AI2278" s="5" t="str">
        <f>IF(OR($AB2278="", $AC2278=""), "", IF($H2278=$M$3, "", IF(OR(AI$7&lt;$AB2278, $AC2278&lt;AI$6),"", MAX(AI$10:AI2277)+1)))</f>
        <v/>
      </c>
      <c r="AJ2278" s="5" t="str">
        <f>IF(OR($AB2278="", $AC2278=""), "", IF($H2278=$M$3, "", IF(OR(AJ$7&lt;$AB2278, $AC2278&lt;AJ$6),"", MAX(AJ$10:AJ2277)+1)))</f>
        <v/>
      </c>
      <c r="AK2278" s="5" t="str">
        <f>IF(OR($AB2278="", $AC2278=""), "", IF($H2278=$M$3, "", IF(OR(AK$7&lt;$AB2278, $AC2278&lt;AK$6),"", MAX(AK$10:AK2277)+1)))</f>
        <v/>
      </c>
      <c r="AL2278" s="5" t="str">
        <f>IF(OR($AB2278="", $AC2278=""), "", IF($H2278=$M$3, "", IF(OR(AL$7&lt;$AB2278, $AC2278&lt;AL$6),"", MAX(AL$10:AL2277)+1)))</f>
        <v/>
      </c>
      <c r="AM2278" s="5" t="str">
        <f>IF(OR($AB2278="", $AC2278=""), "", IF($H2278=$M$3, "", IF(OR(AM$7&lt;$AB2278, $AC2278&lt;AM$6),"", MAX(AM$10:AM2277)+1)))</f>
        <v/>
      </c>
      <c r="AN2278" s="5" t="str">
        <f>IF(OR($AB2278="", $AC2278=""), "", IF($H2278=$M$3, "", IF(OR(AN$7&lt;$AB2278, $AC2278&lt;AN$6),"", MAX(AN$10:AN2277)+1)))</f>
        <v/>
      </c>
      <c r="AO2278" s="5" t="str">
        <f>IF(OR($AB2278="", $AC2278=""), "", IF($H2278=$M$3, "", IF(OR(AO$7&lt;$AB2278, $AC2278&lt;AO$6),"", MAX(AO$10:AO2277)+1)))</f>
        <v/>
      </c>
      <c r="AP2278" s="5" t="str">
        <f>IF(OR($AB2278="", $AC2278=""), "", IF($H2278=$M$3, "", IF(OR(AP$7&lt;$AB2278, $AC2278&lt;AP$6),"", MAX(AP$10:AP2277)+1)))</f>
        <v/>
      </c>
      <c r="AQ2278" s="5" t="str">
        <f>IF(OR($AB2278="", $AC2278=""), "", IF($H2278=$M$3, "", IF(OR(AQ$7&lt;$AB2278, $AC2278&lt;AQ$6),"", MAX(AQ$10:AQ2277)+1)))</f>
        <v/>
      </c>
      <c r="AR2278" s="5" t="str">
        <f>IF(OR($AB2278="", $AC2278=""), "", IF($H2278=$M$3, "", IF(OR(AR$7&lt;$AB2278, $AC2278&lt;AR$6),"", MAX(AR$10:AR2277)+1)))</f>
        <v/>
      </c>
      <c r="AS2278" s="5" t="str">
        <f>IF(OR($AB2278="", $AC2278=""), "", IF($H2278=$M$3, "", IF(OR(AS$7&lt;$AB2278, $AC2278&lt;AS$6),"", MAX(AS$10:AS2277)+1)))</f>
        <v/>
      </c>
      <c r="AT2278" s="5" t="str">
        <f>IF(OR($AB2278="", $AC2278=""), "", IF($H2278=$M$3, "", IF(OR(AT$7&lt;$AB2278, $AC2278&lt;AT$6),"", MAX(AT$10:AT2277)+1)))</f>
        <v/>
      </c>
      <c r="AU2278" s="5" t="str">
        <f>IF(OR($AB2278="", $AC2278=""), "", IF($H2278=$M$3, "", IF(OR(AU$7&lt;$AB2278, $AC2278&lt;AU$6),"", MAX(AU$10:AU2277)+1)))</f>
        <v/>
      </c>
      <c r="AV2278" s="5" t="str">
        <f>IF(OR($AB2278="", $AC2278=""), "", IF($H2278=$M$3, "", IF(OR(AV$7&lt;$AB2278, $AC2278&lt;AV$6),"", MAX(AV$10:AV2277)+1)))</f>
        <v/>
      </c>
      <c r="AW2278" s="5" t="str">
        <f>IF(OR($AB2278="", $AC2278=""), "", IF($H2278=$M$3, "", IF(OR(AW$7&lt;$AB2278, $AC2278&lt;AW$6),"", MAX(AW$10:AW2277)+1)))</f>
        <v/>
      </c>
      <c r="AX2278" s="5" t="str">
        <f>IF(OR($AB2278="", $AC2278=""), "", IF($H2278=$M$3, "", IF(OR(AX$7&lt;$AB2278, $AC2278&lt;AX$6),"", MAX(AX$10:AX2277)+1)))</f>
        <v/>
      </c>
      <c r="AY2278" s="5" t="str">
        <f>IF(OR($AB2278="", $AC2278=""), "", IF($H2278=$M$3, "", IF(OR(AY$7&lt;$AB2278, $AC2278&lt;AY$6),"", MAX(AY$10:AY2277)+1)))</f>
        <v/>
      </c>
      <c r="AZ2278" s="5" t="str">
        <f>IF(OR($AB2278="", $AC2278=""), "", IF($H2278=$M$3, "", IF(OR(AZ$7&lt;$AB2278, $AC2278&lt;AZ$6),"", MAX(AZ$10:AZ2277)+1)))</f>
        <v/>
      </c>
      <c r="BA2278" s="5" t="str">
        <f>IF(OR($AB2278="", $AC2278=""), "", IF($H2278=$M$3, "", IF(OR(BA$7&lt;$AB2278, $AC2278&lt;BA$6),"", MAX(BA$10:BA2277)+1)))</f>
        <v/>
      </c>
      <c r="BB2278" s="5" t="str">
        <f>IF(OR($AB2278="", $AC2278=""), "", IF($H2278=$M$3, "", IF(OR(BB$7&lt;$AB2278, $AC2278&lt;BB$6),"", MAX(BB$10:BB2277)+1)))</f>
        <v/>
      </c>
      <c r="BC2278" s="5" t="str">
        <f>IF(OR($AB2278="", $AC2278=""), "", IF($H2278=$M$3, "", IF(OR(BC$7&lt;$AB2278, $AC2278&lt;BC$6),"", MAX(BC$10:BC2277)+1)))</f>
        <v/>
      </c>
      <c r="BD2278" s="5" t="str">
        <f>IF(OR($AB2278="", $AC2278=""), "", IF($H2278=$M$3, "", IF(OR(BD$7&lt;$AB2278, $AC2278&lt;BD$6),"", MAX(BD$10:BD2277)+1)))</f>
        <v/>
      </c>
      <c r="BE2278" s="5" t="str">
        <f>IF(OR($AB2278="", $AC2278=""), "", IF($H2278=$M$3, "", IF(OR(BE$7&lt;$AB2278, $AC2278&lt;BE$6),"", MAX(BE$10:BE2277)+1)))</f>
        <v/>
      </c>
      <c r="BF2278" s="5" t="str">
        <f>IF(OR($AB2278="", $AC2278=""), "", IF($H2278=$M$3, "", IF(OR(BF$7&lt;$AB2278, $AC2278&lt;BF$6),"", MAX(BF$10:BF2277)+1)))</f>
        <v/>
      </c>
      <c r="BG2278" s="5" t="str">
        <f>IF(OR($AB2278="", $AC2278=""), "", IF($H2278=$M$3, "", IF(OR(BG$7&lt;$AB2278, $AC2278&lt;BG$6),"", MAX(BG$10:BG2277)+1)))</f>
        <v/>
      </c>
      <c r="BH2278" s="5" t="str">
        <f>IF(OR($AB2278="", $AC2278=""), "", IF($H2278=$M$3, "", IF(OR(BH$7&lt;$AB2278, $AC2278&lt;BH$6),"", MAX(BH$10:BH2277)+1)))</f>
        <v/>
      </c>
      <c r="BI2278" s="5" t="str">
        <f>IF(OR($AB2278="", $AC2278=""), "", IF($H2278=$M$3, "", IF(OR(BI$7&lt;$AB2278, $AC2278&lt;BI$6),"", MAX(BI$10:BI2277)+1)))</f>
        <v/>
      </c>
      <c r="BK2278" s="5" t="str" cm="1">
        <f t="array" aca="1" ref="BK2278" ca="1">IFERROR(INDEX($AE2278:$BI2278, $BJ2278, MATCH($BK$9, $AE$9:$BI$9, 0)), "")</f>
        <v/>
      </c>
    </row>
    <row r="2279" spans="1:63" x14ac:dyDescent="0.25">
      <c r="A2279" s="2"/>
      <c r="B2279" s="254"/>
      <c r="C2279" s="255"/>
      <c r="D2279" s="256"/>
      <c r="E2279" s="257"/>
      <c r="F2279" s="257"/>
      <c r="G2279" s="258"/>
      <c r="H2279" s="259"/>
      <c r="I2279" s="16"/>
      <c r="J2279" s="5" t="str">
        <f t="shared" si="291"/>
        <v/>
      </c>
      <c r="K2279" s="2"/>
      <c r="O2279" s="5" t="str">
        <f t="shared" si="289"/>
        <v/>
      </c>
      <c r="Q2279" s="5" t="str">
        <f t="shared" si="292"/>
        <v/>
      </c>
      <c r="S2279" s="5" t="str">
        <f t="shared" si="290"/>
        <v/>
      </c>
      <c r="U2279" s="64" t="str">
        <f>IF($D2279="","", IF(COUNTIF('Intro &amp; Setup'!$AW$49:$AW$88, $D2279)&gt;0, "BH", TEXT($D2279, "ddd")))</f>
        <v/>
      </c>
      <c r="V2279" s="65" t="str">
        <f>IF($G2279="", "", IF(COUNTIF('Intro &amp; Setup'!$AW$49:$AW$88, $G2279)&gt;0, "BH", TEXT($G2279, "ddd")))</f>
        <v/>
      </c>
      <c r="W2279" s="64" t="str">
        <f t="shared" si="293"/>
        <v/>
      </c>
      <c r="X2279" s="65" t="str">
        <f t="shared" si="294"/>
        <v/>
      </c>
      <c r="Y2279" s="64" t="str">
        <f>IF(F2279="", "", IF(OR(F2279&lt;'Intro &amp; Setup'!$Z$20, F2279&gt;'Intro &amp; Setup'!$Z$22), "X", ""))</f>
        <v/>
      </c>
      <c r="Z2279" s="65" t="str">
        <f>IF(G2279="", "", IF(OR(G2279&lt;'Intro &amp; Setup'!$Z$20, G2279&gt;'Intro &amp; Setup'!$Z$22), "X", ""))</f>
        <v/>
      </c>
      <c r="AB2279" s="58" t="str">
        <f t="shared" si="295"/>
        <v/>
      </c>
      <c r="AC2279" s="59" t="str">
        <f t="shared" si="296"/>
        <v/>
      </c>
      <c r="AE2279" s="5" t="str">
        <f>IF(OR($AB2279="", $AC2279=""), "", IF($H2279=$M$3, "", IF(OR(AE$7&lt;$AB2279, $AC2279&lt;AE$6),"", MAX(AE$10:AE2278)+1)))</f>
        <v/>
      </c>
      <c r="AF2279" s="5" t="str">
        <f>IF(OR($AB2279="", $AC2279=""), "", IF($H2279=$M$3, "", IF(OR(AF$7&lt;$AB2279, $AC2279&lt;AF$6),"", MAX(AF$10:AF2278)+1)))</f>
        <v/>
      </c>
      <c r="AG2279" s="5" t="str">
        <f>IF(OR($AB2279="", $AC2279=""), "", IF($H2279=$M$3, "", IF(OR(AG$7&lt;$AB2279, $AC2279&lt;AG$6),"", MAX(AG$10:AG2278)+1)))</f>
        <v/>
      </c>
      <c r="AH2279" s="5" t="str">
        <f>IF(OR($AB2279="", $AC2279=""), "", IF($H2279=$M$3, "", IF(OR(AH$7&lt;$AB2279, $AC2279&lt;AH$6),"", MAX(AH$10:AH2278)+1)))</f>
        <v/>
      </c>
      <c r="AI2279" s="5" t="str">
        <f>IF(OR($AB2279="", $AC2279=""), "", IF($H2279=$M$3, "", IF(OR(AI$7&lt;$AB2279, $AC2279&lt;AI$6),"", MAX(AI$10:AI2278)+1)))</f>
        <v/>
      </c>
      <c r="AJ2279" s="5" t="str">
        <f>IF(OR($AB2279="", $AC2279=""), "", IF($H2279=$M$3, "", IF(OR(AJ$7&lt;$AB2279, $AC2279&lt;AJ$6),"", MAX(AJ$10:AJ2278)+1)))</f>
        <v/>
      </c>
      <c r="AK2279" s="5" t="str">
        <f>IF(OR($AB2279="", $AC2279=""), "", IF($H2279=$M$3, "", IF(OR(AK$7&lt;$AB2279, $AC2279&lt;AK$6),"", MAX(AK$10:AK2278)+1)))</f>
        <v/>
      </c>
      <c r="AL2279" s="5" t="str">
        <f>IF(OR($AB2279="", $AC2279=""), "", IF($H2279=$M$3, "", IF(OR(AL$7&lt;$AB2279, $AC2279&lt;AL$6),"", MAX(AL$10:AL2278)+1)))</f>
        <v/>
      </c>
      <c r="AM2279" s="5" t="str">
        <f>IF(OR($AB2279="", $AC2279=""), "", IF($H2279=$M$3, "", IF(OR(AM$7&lt;$AB2279, $AC2279&lt;AM$6),"", MAX(AM$10:AM2278)+1)))</f>
        <v/>
      </c>
      <c r="AN2279" s="5" t="str">
        <f>IF(OR($AB2279="", $AC2279=""), "", IF($H2279=$M$3, "", IF(OR(AN$7&lt;$AB2279, $AC2279&lt;AN$6),"", MAX(AN$10:AN2278)+1)))</f>
        <v/>
      </c>
      <c r="AO2279" s="5" t="str">
        <f>IF(OR($AB2279="", $AC2279=""), "", IF($H2279=$M$3, "", IF(OR(AO$7&lt;$AB2279, $AC2279&lt;AO$6),"", MAX(AO$10:AO2278)+1)))</f>
        <v/>
      </c>
      <c r="AP2279" s="5" t="str">
        <f>IF(OR($AB2279="", $AC2279=""), "", IF($H2279=$M$3, "", IF(OR(AP$7&lt;$AB2279, $AC2279&lt;AP$6),"", MAX(AP$10:AP2278)+1)))</f>
        <v/>
      </c>
      <c r="AQ2279" s="5" t="str">
        <f>IF(OR($AB2279="", $AC2279=""), "", IF($H2279=$M$3, "", IF(OR(AQ$7&lt;$AB2279, $AC2279&lt;AQ$6),"", MAX(AQ$10:AQ2278)+1)))</f>
        <v/>
      </c>
      <c r="AR2279" s="5" t="str">
        <f>IF(OR($AB2279="", $AC2279=""), "", IF($H2279=$M$3, "", IF(OR(AR$7&lt;$AB2279, $AC2279&lt;AR$6),"", MAX(AR$10:AR2278)+1)))</f>
        <v/>
      </c>
      <c r="AS2279" s="5" t="str">
        <f>IF(OR($AB2279="", $AC2279=""), "", IF($H2279=$M$3, "", IF(OR(AS$7&lt;$AB2279, $AC2279&lt;AS$6),"", MAX(AS$10:AS2278)+1)))</f>
        <v/>
      </c>
      <c r="AT2279" s="5" t="str">
        <f>IF(OR($AB2279="", $AC2279=""), "", IF($H2279=$M$3, "", IF(OR(AT$7&lt;$AB2279, $AC2279&lt;AT$6),"", MAX(AT$10:AT2278)+1)))</f>
        <v/>
      </c>
      <c r="AU2279" s="5" t="str">
        <f>IF(OR($AB2279="", $AC2279=""), "", IF($H2279=$M$3, "", IF(OR(AU$7&lt;$AB2279, $AC2279&lt;AU$6),"", MAX(AU$10:AU2278)+1)))</f>
        <v/>
      </c>
      <c r="AV2279" s="5" t="str">
        <f>IF(OR($AB2279="", $AC2279=""), "", IF($H2279=$M$3, "", IF(OR(AV$7&lt;$AB2279, $AC2279&lt;AV$6),"", MAX(AV$10:AV2278)+1)))</f>
        <v/>
      </c>
      <c r="AW2279" s="5" t="str">
        <f>IF(OR($AB2279="", $AC2279=""), "", IF($H2279=$M$3, "", IF(OR(AW$7&lt;$AB2279, $AC2279&lt;AW$6),"", MAX(AW$10:AW2278)+1)))</f>
        <v/>
      </c>
      <c r="AX2279" s="5" t="str">
        <f>IF(OR($AB2279="", $AC2279=""), "", IF($H2279=$M$3, "", IF(OR(AX$7&lt;$AB2279, $AC2279&lt;AX$6),"", MAX(AX$10:AX2278)+1)))</f>
        <v/>
      </c>
      <c r="AY2279" s="5" t="str">
        <f>IF(OR($AB2279="", $AC2279=""), "", IF($H2279=$M$3, "", IF(OR(AY$7&lt;$AB2279, $AC2279&lt;AY$6),"", MAX(AY$10:AY2278)+1)))</f>
        <v/>
      </c>
      <c r="AZ2279" s="5" t="str">
        <f>IF(OR($AB2279="", $AC2279=""), "", IF($H2279=$M$3, "", IF(OR(AZ$7&lt;$AB2279, $AC2279&lt;AZ$6),"", MAX(AZ$10:AZ2278)+1)))</f>
        <v/>
      </c>
      <c r="BA2279" s="5" t="str">
        <f>IF(OR($AB2279="", $AC2279=""), "", IF($H2279=$M$3, "", IF(OR(BA$7&lt;$AB2279, $AC2279&lt;BA$6),"", MAX(BA$10:BA2278)+1)))</f>
        <v/>
      </c>
      <c r="BB2279" s="5" t="str">
        <f>IF(OR($AB2279="", $AC2279=""), "", IF($H2279=$M$3, "", IF(OR(BB$7&lt;$AB2279, $AC2279&lt;BB$6),"", MAX(BB$10:BB2278)+1)))</f>
        <v/>
      </c>
      <c r="BC2279" s="5" t="str">
        <f>IF(OR($AB2279="", $AC2279=""), "", IF($H2279=$M$3, "", IF(OR(BC$7&lt;$AB2279, $AC2279&lt;BC$6),"", MAX(BC$10:BC2278)+1)))</f>
        <v/>
      </c>
      <c r="BD2279" s="5" t="str">
        <f>IF(OR($AB2279="", $AC2279=""), "", IF($H2279=$M$3, "", IF(OR(BD$7&lt;$AB2279, $AC2279&lt;BD$6),"", MAX(BD$10:BD2278)+1)))</f>
        <v/>
      </c>
      <c r="BE2279" s="5" t="str">
        <f>IF(OR($AB2279="", $AC2279=""), "", IF($H2279=$M$3, "", IF(OR(BE$7&lt;$AB2279, $AC2279&lt;BE$6),"", MAX(BE$10:BE2278)+1)))</f>
        <v/>
      </c>
      <c r="BF2279" s="5" t="str">
        <f>IF(OR($AB2279="", $AC2279=""), "", IF($H2279=$M$3, "", IF(OR(BF$7&lt;$AB2279, $AC2279&lt;BF$6),"", MAX(BF$10:BF2278)+1)))</f>
        <v/>
      </c>
      <c r="BG2279" s="5" t="str">
        <f>IF(OR($AB2279="", $AC2279=""), "", IF($H2279=$M$3, "", IF(OR(BG$7&lt;$AB2279, $AC2279&lt;BG$6),"", MAX(BG$10:BG2278)+1)))</f>
        <v/>
      </c>
      <c r="BH2279" s="5" t="str">
        <f>IF(OR($AB2279="", $AC2279=""), "", IF($H2279=$M$3, "", IF(OR(BH$7&lt;$AB2279, $AC2279&lt;BH$6),"", MAX(BH$10:BH2278)+1)))</f>
        <v/>
      </c>
      <c r="BI2279" s="5" t="str">
        <f>IF(OR($AB2279="", $AC2279=""), "", IF($H2279=$M$3, "", IF(OR(BI$7&lt;$AB2279, $AC2279&lt;BI$6),"", MAX(BI$10:BI2278)+1)))</f>
        <v/>
      </c>
      <c r="BK2279" s="5" t="str" cm="1">
        <f t="array" aca="1" ref="BK2279" ca="1">IFERROR(INDEX($AE2279:$BI2279, $BJ2279, MATCH($BK$9, $AE$9:$BI$9, 0)), "")</f>
        <v/>
      </c>
    </row>
    <row r="2280" spans="1:63" x14ac:dyDescent="0.25">
      <c r="A2280" s="2"/>
      <c r="B2280" s="254"/>
      <c r="C2280" s="255"/>
      <c r="D2280" s="256"/>
      <c r="E2280" s="257"/>
      <c r="F2280" s="257"/>
      <c r="G2280" s="258"/>
      <c r="H2280" s="259"/>
      <c r="I2280" s="16"/>
      <c r="J2280" s="5" t="str">
        <f t="shared" si="291"/>
        <v/>
      </c>
      <c r="K2280" s="2"/>
      <c r="O2280" s="5" t="str">
        <f t="shared" si="289"/>
        <v/>
      </c>
      <c r="Q2280" s="5" t="str">
        <f t="shared" si="292"/>
        <v/>
      </c>
      <c r="S2280" s="5" t="str">
        <f t="shared" si="290"/>
        <v/>
      </c>
      <c r="U2280" s="64" t="str">
        <f>IF($D2280="","", IF(COUNTIF('Intro &amp; Setup'!$AW$49:$AW$88, $D2280)&gt;0, "BH", TEXT($D2280, "ddd")))</f>
        <v/>
      </c>
      <c r="V2280" s="65" t="str">
        <f>IF($G2280="", "", IF(COUNTIF('Intro &amp; Setup'!$AW$49:$AW$88, $G2280)&gt;0, "BH", TEXT($G2280, "ddd")))</f>
        <v/>
      </c>
      <c r="W2280" s="64" t="str">
        <f t="shared" si="293"/>
        <v/>
      </c>
      <c r="X2280" s="65" t="str">
        <f t="shared" si="294"/>
        <v/>
      </c>
      <c r="Y2280" s="64" t="str">
        <f>IF(F2280="", "", IF(OR(F2280&lt;'Intro &amp; Setup'!$Z$20, F2280&gt;'Intro &amp; Setup'!$Z$22), "X", ""))</f>
        <v/>
      </c>
      <c r="Z2280" s="65" t="str">
        <f>IF(G2280="", "", IF(OR(G2280&lt;'Intro &amp; Setup'!$Z$20, G2280&gt;'Intro &amp; Setup'!$Z$22), "X", ""))</f>
        <v/>
      </c>
      <c r="AB2280" s="58" t="str">
        <f t="shared" si="295"/>
        <v/>
      </c>
      <c r="AC2280" s="59" t="str">
        <f t="shared" si="296"/>
        <v/>
      </c>
      <c r="AE2280" s="5" t="str">
        <f>IF(OR($AB2280="", $AC2280=""), "", IF($H2280=$M$3, "", IF(OR(AE$7&lt;$AB2280, $AC2280&lt;AE$6),"", MAX(AE$10:AE2279)+1)))</f>
        <v/>
      </c>
      <c r="AF2280" s="5" t="str">
        <f>IF(OR($AB2280="", $AC2280=""), "", IF($H2280=$M$3, "", IF(OR(AF$7&lt;$AB2280, $AC2280&lt;AF$6),"", MAX(AF$10:AF2279)+1)))</f>
        <v/>
      </c>
      <c r="AG2280" s="5" t="str">
        <f>IF(OR($AB2280="", $AC2280=""), "", IF($H2280=$M$3, "", IF(OR(AG$7&lt;$AB2280, $AC2280&lt;AG$6),"", MAX(AG$10:AG2279)+1)))</f>
        <v/>
      </c>
      <c r="AH2280" s="5" t="str">
        <f>IF(OR($AB2280="", $AC2280=""), "", IF($H2280=$M$3, "", IF(OR(AH$7&lt;$AB2280, $AC2280&lt;AH$6),"", MAX(AH$10:AH2279)+1)))</f>
        <v/>
      </c>
      <c r="AI2280" s="5" t="str">
        <f>IF(OR($AB2280="", $AC2280=""), "", IF($H2280=$M$3, "", IF(OR(AI$7&lt;$AB2280, $AC2280&lt;AI$6),"", MAX(AI$10:AI2279)+1)))</f>
        <v/>
      </c>
      <c r="AJ2280" s="5" t="str">
        <f>IF(OR($AB2280="", $AC2280=""), "", IF($H2280=$M$3, "", IF(OR(AJ$7&lt;$AB2280, $AC2280&lt;AJ$6),"", MAX(AJ$10:AJ2279)+1)))</f>
        <v/>
      </c>
      <c r="AK2280" s="5" t="str">
        <f>IF(OR($AB2280="", $AC2280=""), "", IF($H2280=$M$3, "", IF(OR(AK$7&lt;$AB2280, $AC2280&lt;AK$6),"", MAX(AK$10:AK2279)+1)))</f>
        <v/>
      </c>
      <c r="AL2280" s="5" t="str">
        <f>IF(OR($AB2280="", $AC2280=""), "", IF($H2280=$M$3, "", IF(OR(AL$7&lt;$AB2280, $AC2280&lt;AL$6),"", MAX(AL$10:AL2279)+1)))</f>
        <v/>
      </c>
      <c r="AM2280" s="5" t="str">
        <f>IF(OR($AB2280="", $AC2280=""), "", IF($H2280=$M$3, "", IF(OR(AM$7&lt;$AB2280, $AC2280&lt;AM$6),"", MAX(AM$10:AM2279)+1)))</f>
        <v/>
      </c>
      <c r="AN2280" s="5" t="str">
        <f>IF(OR($AB2280="", $AC2280=""), "", IF($H2280=$M$3, "", IF(OR(AN$7&lt;$AB2280, $AC2280&lt;AN$6),"", MAX(AN$10:AN2279)+1)))</f>
        <v/>
      </c>
      <c r="AO2280" s="5" t="str">
        <f>IF(OR($AB2280="", $AC2280=""), "", IF($H2280=$M$3, "", IF(OR(AO$7&lt;$AB2280, $AC2280&lt;AO$6),"", MAX(AO$10:AO2279)+1)))</f>
        <v/>
      </c>
      <c r="AP2280" s="5" t="str">
        <f>IF(OR($AB2280="", $AC2280=""), "", IF($H2280=$M$3, "", IF(OR(AP$7&lt;$AB2280, $AC2280&lt;AP$6),"", MAX(AP$10:AP2279)+1)))</f>
        <v/>
      </c>
      <c r="AQ2280" s="5" t="str">
        <f>IF(OR($AB2280="", $AC2280=""), "", IF($H2280=$M$3, "", IF(OR(AQ$7&lt;$AB2280, $AC2280&lt;AQ$6),"", MAX(AQ$10:AQ2279)+1)))</f>
        <v/>
      </c>
      <c r="AR2280" s="5" t="str">
        <f>IF(OR($AB2280="", $AC2280=""), "", IF($H2280=$M$3, "", IF(OR(AR$7&lt;$AB2280, $AC2280&lt;AR$6),"", MAX(AR$10:AR2279)+1)))</f>
        <v/>
      </c>
      <c r="AS2280" s="5" t="str">
        <f>IF(OR($AB2280="", $AC2280=""), "", IF($H2280=$M$3, "", IF(OR(AS$7&lt;$AB2280, $AC2280&lt;AS$6),"", MAX(AS$10:AS2279)+1)))</f>
        <v/>
      </c>
      <c r="AT2280" s="5" t="str">
        <f>IF(OR($AB2280="", $AC2280=""), "", IF($H2280=$M$3, "", IF(OR(AT$7&lt;$AB2280, $AC2280&lt;AT$6),"", MAX(AT$10:AT2279)+1)))</f>
        <v/>
      </c>
      <c r="AU2280" s="5" t="str">
        <f>IF(OR($AB2280="", $AC2280=""), "", IF($H2280=$M$3, "", IF(OR(AU$7&lt;$AB2280, $AC2280&lt;AU$6),"", MAX(AU$10:AU2279)+1)))</f>
        <v/>
      </c>
      <c r="AV2280" s="5" t="str">
        <f>IF(OR($AB2280="", $AC2280=""), "", IF($H2280=$M$3, "", IF(OR(AV$7&lt;$AB2280, $AC2280&lt;AV$6),"", MAX(AV$10:AV2279)+1)))</f>
        <v/>
      </c>
      <c r="AW2280" s="5" t="str">
        <f>IF(OR($AB2280="", $AC2280=""), "", IF($H2280=$M$3, "", IF(OR(AW$7&lt;$AB2280, $AC2280&lt;AW$6),"", MAX(AW$10:AW2279)+1)))</f>
        <v/>
      </c>
      <c r="AX2280" s="5" t="str">
        <f>IF(OR($AB2280="", $AC2280=""), "", IF($H2280=$M$3, "", IF(OR(AX$7&lt;$AB2280, $AC2280&lt;AX$6),"", MAX(AX$10:AX2279)+1)))</f>
        <v/>
      </c>
      <c r="AY2280" s="5" t="str">
        <f>IF(OR($AB2280="", $AC2280=""), "", IF($H2280=$M$3, "", IF(OR(AY$7&lt;$AB2280, $AC2280&lt;AY$6),"", MAX(AY$10:AY2279)+1)))</f>
        <v/>
      </c>
      <c r="AZ2280" s="5" t="str">
        <f>IF(OR($AB2280="", $AC2280=""), "", IF($H2280=$M$3, "", IF(OR(AZ$7&lt;$AB2280, $AC2280&lt;AZ$6),"", MAX(AZ$10:AZ2279)+1)))</f>
        <v/>
      </c>
      <c r="BA2280" s="5" t="str">
        <f>IF(OR($AB2280="", $AC2280=""), "", IF($H2280=$M$3, "", IF(OR(BA$7&lt;$AB2280, $AC2280&lt;BA$6),"", MAX(BA$10:BA2279)+1)))</f>
        <v/>
      </c>
      <c r="BB2280" s="5" t="str">
        <f>IF(OR($AB2280="", $AC2280=""), "", IF($H2280=$M$3, "", IF(OR(BB$7&lt;$AB2280, $AC2280&lt;BB$6),"", MAX(BB$10:BB2279)+1)))</f>
        <v/>
      </c>
      <c r="BC2280" s="5" t="str">
        <f>IF(OR($AB2280="", $AC2280=""), "", IF($H2280=$M$3, "", IF(OR(BC$7&lt;$AB2280, $AC2280&lt;BC$6),"", MAX(BC$10:BC2279)+1)))</f>
        <v/>
      </c>
      <c r="BD2280" s="5" t="str">
        <f>IF(OR($AB2280="", $AC2280=""), "", IF($H2280=$M$3, "", IF(OR(BD$7&lt;$AB2280, $AC2280&lt;BD$6),"", MAX(BD$10:BD2279)+1)))</f>
        <v/>
      </c>
      <c r="BE2280" s="5" t="str">
        <f>IF(OR($AB2280="", $AC2280=""), "", IF($H2280=$M$3, "", IF(OR(BE$7&lt;$AB2280, $AC2280&lt;BE$6),"", MAX(BE$10:BE2279)+1)))</f>
        <v/>
      </c>
      <c r="BF2280" s="5" t="str">
        <f>IF(OR($AB2280="", $AC2280=""), "", IF($H2280=$M$3, "", IF(OR(BF$7&lt;$AB2280, $AC2280&lt;BF$6),"", MAX(BF$10:BF2279)+1)))</f>
        <v/>
      </c>
      <c r="BG2280" s="5" t="str">
        <f>IF(OR($AB2280="", $AC2280=""), "", IF($H2280=$M$3, "", IF(OR(BG$7&lt;$AB2280, $AC2280&lt;BG$6),"", MAX(BG$10:BG2279)+1)))</f>
        <v/>
      </c>
      <c r="BH2280" s="5" t="str">
        <f>IF(OR($AB2280="", $AC2280=""), "", IF($H2280=$M$3, "", IF(OR(BH$7&lt;$AB2280, $AC2280&lt;BH$6),"", MAX(BH$10:BH2279)+1)))</f>
        <v/>
      </c>
      <c r="BI2280" s="5" t="str">
        <f>IF(OR($AB2280="", $AC2280=""), "", IF($H2280=$M$3, "", IF(OR(BI$7&lt;$AB2280, $AC2280&lt;BI$6),"", MAX(BI$10:BI2279)+1)))</f>
        <v/>
      </c>
      <c r="BK2280" s="5" t="str" cm="1">
        <f t="array" aca="1" ref="BK2280" ca="1">IFERROR(INDEX($AE2280:$BI2280, $BJ2280, MATCH($BK$9, $AE$9:$BI$9, 0)), "")</f>
        <v/>
      </c>
    </row>
    <row r="2281" spans="1:63" x14ac:dyDescent="0.25">
      <c r="A2281" s="2"/>
      <c r="B2281" s="254"/>
      <c r="C2281" s="255"/>
      <c r="D2281" s="256"/>
      <c r="E2281" s="257"/>
      <c r="F2281" s="257"/>
      <c r="G2281" s="258"/>
      <c r="H2281" s="259"/>
      <c r="I2281" s="16"/>
      <c r="J2281" s="5" t="str">
        <f t="shared" si="291"/>
        <v/>
      </c>
      <c r="K2281" s="2"/>
      <c r="O2281" s="5" t="str">
        <f t="shared" si="289"/>
        <v/>
      </c>
      <c r="Q2281" s="5" t="str">
        <f t="shared" si="292"/>
        <v/>
      </c>
      <c r="S2281" s="5" t="str">
        <f t="shared" si="290"/>
        <v/>
      </c>
      <c r="U2281" s="64" t="str">
        <f>IF($D2281="","", IF(COUNTIF('Intro &amp; Setup'!$AW$49:$AW$88, $D2281)&gt;0, "BH", TEXT($D2281, "ddd")))</f>
        <v/>
      </c>
      <c r="V2281" s="65" t="str">
        <f>IF($G2281="", "", IF(COUNTIF('Intro &amp; Setup'!$AW$49:$AW$88, $G2281)&gt;0, "BH", TEXT($G2281, "ddd")))</f>
        <v/>
      </c>
      <c r="W2281" s="64" t="str">
        <f t="shared" si="293"/>
        <v/>
      </c>
      <c r="X2281" s="65" t="str">
        <f t="shared" si="294"/>
        <v/>
      </c>
      <c r="Y2281" s="64" t="str">
        <f>IF(F2281="", "", IF(OR(F2281&lt;'Intro &amp; Setup'!$Z$20, F2281&gt;'Intro &amp; Setup'!$Z$22), "X", ""))</f>
        <v/>
      </c>
      <c r="Z2281" s="65" t="str">
        <f>IF(G2281="", "", IF(OR(G2281&lt;'Intro &amp; Setup'!$Z$20, G2281&gt;'Intro &amp; Setup'!$Z$22), "X", ""))</f>
        <v/>
      </c>
      <c r="AB2281" s="58" t="str">
        <f t="shared" si="295"/>
        <v/>
      </c>
      <c r="AC2281" s="59" t="str">
        <f t="shared" si="296"/>
        <v/>
      </c>
      <c r="AE2281" s="5" t="str">
        <f>IF(OR($AB2281="", $AC2281=""), "", IF($H2281=$M$3, "", IF(OR(AE$7&lt;$AB2281, $AC2281&lt;AE$6),"", MAX(AE$10:AE2280)+1)))</f>
        <v/>
      </c>
      <c r="AF2281" s="5" t="str">
        <f>IF(OR($AB2281="", $AC2281=""), "", IF($H2281=$M$3, "", IF(OR(AF$7&lt;$AB2281, $AC2281&lt;AF$6),"", MAX(AF$10:AF2280)+1)))</f>
        <v/>
      </c>
      <c r="AG2281" s="5" t="str">
        <f>IF(OR($AB2281="", $AC2281=""), "", IF($H2281=$M$3, "", IF(OR(AG$7&lt;$AB2281, $AC2281&lt;AG$6),"", MAX(AG$10:AG2280)+1)))</f>
        <v/>
      </c>
      <c r="AH2281" s="5" t="str">
        <f>IF(OR($AB2281="", $AC2281=""), "", IF($H2281=$M$3, "", IF(OR(AH$7&lt;$AB2281, $AC2281&lt;AH$6),"", MAX(AH$10:AH2280)+1)))</f>
        <v/>
      </c>
      <c r="AI2281" s="5" t="str">
        <f>IF(OR($AB2281="", $AC2281=""), "", IF($H2281=$M$3, "", IF(OR(AI$7&lt;$AB2281, $AC2281&lt;AI$6),"", MAX(AI$10:AI2280)+1)))</f>
        <v/>
      </c>
      <c r="AJ2281" s="5" t="str">
        <f>IF(OR($AB2281="", $AC2281=""), "", IF($H2281=$M$3, "", IF(OR(AJ$7&lt;$AB2281, $AC2281&lt;AJ$6),"", MAX(AJ$10:AJ2280)+1)))</f>
        <v/>
      </c>
      <c r="AK2281" s="5" t="str">
        <f>IF(OR($AB2281="", $AC2281=""), "", IF($H2281=$M$3, "", IF(OR(AK$7&lt;$AB2281, $AC2281&lt;AK$6),"", MAX(AK$10:AK2280)+1)))</f>
        <v/>
      </c>
      <c r="AL2281" s="5" t="str">
        <f>IF(OR($AB2281="", $AC2281=""), "", IF($H2281=$M$3, "", IF(OR(AL$7&lt;$AB2281, $AC2281&lt;AL$6),"", MAX(AL$10:AL2280)+1)))</f>
        <v/>
      </c>
      <c r="AM2281" s="5" t="str">
        <f>IF(OR($AB2281="", $AC2281=""), "", IF($H2281=$M$3, "", IF(OR(AM$7&lt;$AB2281, $AC2281&lt;AM$6),"", MAX(AM$10:AM2280)+1)))</f>
        <v/>
      </c>
      <c r="AN2281" s="5" t="str">
        <f>IF(OR($AB2281="", $AC2281=""), "", IF($H2281=$M$3, "", IF(OR(AN$7&lt;$AB2281, $AC2281&lt;AN$6),"", MAX(AN$10:AN2280)+1)))</f>
        <v/>
      </c>
      <c r="AO2281" s="5" t="str">
        <f>IF(OR($AB2281="", $AC2281=""), "", IF($H2281=$M$3, "", IF(OR(AO$7&lt;$AB2281, $AC2281&lt;AO$6),"", MAX(AO$10:AO2280)+1)))</f>
        <v/>
      </c>
      <c r="AP2281" s="5" t="str">
        <f>IF(OR($AB2281="", $AC2281=""), "", IF($H2281=$M$3, "", IF(OR(AP$7&lt;$AB2281, $AC2281&lt;AP$6),"", MAX(AP$10:AP2280)+1)))</f>
        <v/>
      </c>
      <c r="AQ2281" s="5" t="str">
        <f>IF(OR($AB2281="", $AC2281=""), "", IF($H2281=$M$3, "", IF(OR(AQ$7&lt;$AB2281, $AC2281&lt;AQ$6),"", MAX(AQ$10:AQ2280)+1)))</f>
        <v/>
      </c>
      <c r="AR2281" s="5" t="str">
        <f>IF(OR($AB2281="", $AC2281=""), "", IF($H2281=$M$3, "", IF(OR(AR$7&lt;$AB2281, $AC2281&lt;AR$6),"", MAX(AR$10:AR2280)+1)))</f>
        <v/>
      </c>
      <c r="AS2281" s="5" t="str">
        <f>IF(OR($AB2281="", $AC2281=""), "", IF($H2281=$M$3, "", IF(OR(AS$7&lt;$AB2281, $AC2281&lt;AS$6),"", MAX(AS$10:AS2280)+1)))</f>
        <v/>
      </c>
      <c r="AT2281" s="5" t="str">
        <f>IF(OR($AB2281="", $AC2281=""), "", IF($H2281=$M$3, "", IF(OR(AT$7&lt;$AB2281, $AC2281&lt;AT$6),"", MAX(AT$10:AT2280)+1)))</f>
        <v/>
      </c>
      <c r="AU2281" s="5" t="str">
        <f>IF(OR($AB2281="", $AC2281=""), "", IF($H2281=$M$3, "", IF(OR(AU$7&lt;$AB2281, $AC2281&lt;AU$6),"", MAX(AU$10:AU2280)+1)))</f>
        <v/>
      </c>
      <c r="AV2281" s="5" t="str">
        <f>IF(OR($AB2281="", $AC2281=""), "", IF($H2281=$M$3, "", IF(OR(AV$7&lt;$AB2281, $AC2281&lt;AV$6),"", MAX(AV$10:AV2280)+1)))</f>
        <v/>
      </c>
      <c r="AW2281" s="5" t="str">
        <f>IF(OR($AB2281="", $AC2281=""), "", IF($H2281=$M$3, "", IF(OR(AW$7&lt;$AB2281, $AC2281&lt;AW$6),"", MAX(AW$10:AW2280)+1)))</f>
        <v/>
      </c>
      <c r="AX2281" s="5" t="str">
        <f>IF(OR($AB2281="", $AC2281=""), "", IF($H2281=$M$3, "", IF(OR(AX$7&lt;$AB2281, $AC2281&lt;AX$6),"", MAX(AX$10:AX2280)+1)))</f>
        <v/>
      </c>
      <c r="AY2281" s="5" t="str">
        <f>IF(OR($AB2281="", $AC2281=""), "", IF($H2281=$M$3, "", IF(OR(AY$7&lt;$AB2281, $AC2281&lt;AY$6),"", MAX(AY$10:AY2280)+1)))</f>
        <v/>
      </c>
      <c r="AZ2281" s="5" t="str">
        <f>IF(OR($AB2281="", $AC2281=""), "", IF($H2281=$M$3, "", IF(OR(AZ$7&lt;$AB2281, $AC2281&lt;AZ$6),"", MAX(AZ$10:AZ2280)+1)))</f>
        <v/>
      </c>
      <c r="BA2281" s="5" t="str">
        <f>IF(OR($AB2281="", $AC2281=""), "", IF($H2281=$M$3, "", IF(OR(BA$7&lt;$AB2281, $AC2281&lt;BA$6),"", MAX(BA$10:BA2280)+1)))</f>
        <v/>
      </c>
      <c r="BB2281" s="5" t="str">
        <f>IF(OR($AB2281="", $AC2281=""), "", IF($H2281=$M$3, "", IF(OR(BB$7&lt;$AB2281, $AC2281&lt;BB$6),"", MAX(BB$10:BB2280)+1)))</f>
        <v/>
      </c>
      <c r="BC2281" s="5" t="str">
        <f>IF(OR($AB2281="", $AC2281=""), "", IF($H2281=$M$3, "", IF(OR(BC$7&lt;$AB2281, $AC2281&lt;BC$6),"", MAX(BC$10:BC2280)+1)))</f>
        <v/>
      </c>
      <c r="BD2281" s="5" t="str">
        <f>IF(OR($AB2281="", $AC2281=""), "", IF($H2281=$M$3, "", IF(OR(BD$7&lt;$AB2281, $AC2281&lt;BD$6),"", MAX(BD$10:BD2280)+1)))</f>
        <v/>
      </c>
      <c r="BE2281" s="5" t="str">
        <f>IF(OR($AB2281="", $AC2281=""), "", IF($H2281=$M$3, "", IF(OR(BE$7&lt;$AB2281, $AC2281&lt;BE$6),"", MAX(BE$10:BE2280)+1)))</f>
        <v/>
      </c>
      <c r="BF2281" s="5" t="str">
        <f>IF(OR($AB2281="", $AC2281=""), "", IF($H2281=$M$3, "", IF(OR(BF$7&lt;$AB2281, $AC2281&lt;BF$6),"", MAX(BF$10:BF2280)+1)))</f>
        <v/>
      </c>
      <c r="BG2281" s="5" t="str">
        <f>IF(OR($AB2281="", $AC2281=""), "", IF($H2281=$M$3, "", IF(OR(BG$7&lt;$AB2281, $AC2281&lt;BG$6),"", MAX(BG$10:BG2280)+1)))</f>
        <v/>
      </c>
      <c r="BH2281" s="5" t="str">
        <f>IF(OR($AB2281="", $AC2281=""), "", IF($H2281=$M$3, "", IF(OR(BH$7&lt;$AB2281, $AC2281&lt;BH$6),"", MAX(BH$10:BH2280)+1)))</f>
        <v/>
      </c>
      <c r="BI2281" s="5" t="str">
        <f>IF(OR($AB2281="", $AC2281=""), "", IF($H2281=$M$3, "", IF(OR(BI$7&lt;$AB2281, $AC2281&lt;BI$6),"", MAX(BI$10:BI2280)+1)))</f>
        <v/>
      </c>
      <c r="BK2281" s="5" t="str" cm="1">
        <f t="array" aca="1" ref="BK2281" ca="1">IFERROR(INDEX($AE2281:$BI2281, $BJ2281, MATCH($BK$9, $AE$9:$BI$9, 0)), "")</f>
        <v/>
      </c>
    </row>
    <row r="2282" spans="1:63" x14ac:dyDescent="0.25">
      <c r="A2282" s="2"/>
      <c r="B2282" s="254"/>
      <c r="C2282" s="255"/>
      <c r="D2282" s="256"/>
      <c r="E2282" s="257"/>
      <c r="F2282" s="257"/>
      <c r="G2282" s="258"/>
      <c r="H2282" s="259"/>
      <c r="I2282" s="16"/>
      <c r="J2282" s="5" t="str">
        <f t="shared" si="291"/>
        <v/>
      </c>
      <c r="K2282" s="2"/>
      <c r="O2282" s="5" t="str">
        <f t="shared" si="289"/>
        <v/>
      </c>
      <c r="Q2282" s="5" t="str">
        <f t="shared" si="292"/>
        <v/>
      </c>
      <c r="S2282" s="5" t="str">
        <f t="shared" si="290"/>
        <v/>
      </c>
      <c r="U2282" s="64" t="str">
        <f>IF($D2282="","", IF(COUNTIF('Intro &amp; Setup'!$AW$49:$AW$88, $D2282)&gt;0, "BH", TEXT($D2282, "ddd")))</f>
        <v/>
      </c>
      <c r="V2282" s="65" t="str">
        <f>IF($G2282="", "", IF(COUNTIF('Intro &amp; Setup'!$AW$49:$AW$88, $G2282)&gt;0, "BH", TEXT($G2282, "ddd")))</f>
        <v/>
      </c>
      <c r="W2282" s="64" t="str">
        <f t="shared" si="293"/>
        <v/>
      </c>
      <c r="X2282" s="65" t="str">
        <f t="shared" si="294"/>
        <v/>
      </c>
      <c r="Y2282" s="64" t="str">
        <f>IF(F2282="", "", IF(OR(F2282&lt;'Intro &amp; Setup'!$Z$20, F2282&gt;'Intro &amp; Setup'!$Z$22), "X", ""))</f>
        <v/>
      </c>
      <c r="Z2282" s="65" t="str">
        <f>IF(G2282="", "", IF(OR(G2282&lt;'Intro &amp; Setup'!$Z$20, G2282&gt;'Intro &amp; Setup'!$Z$22), "X", ""))</f>
        <v/>
      </c>
      <c r="AB2282" s="58" t="str">
        <f t="shared" si="295"/>
        <v/>
      </c>
      <c r="AC2282" s="59" t="str">
        <f t="shared" si="296"/>
        <v/>
      </c>
      <c r="AE2282" s="5" t="str">
        <f>IF(OR($AB2282="", $AC2282=""), "", IF($H2282=$M$3, "", IF(OR(AE$7&lt;$AB2282, $AC2282&lt;AE$6),"", MAX(AE$10:AE2281)+1)))</f>
        <v/>
      </c>
      <c r="AF2282" s="5" t="str">
        <f>IF(OR($AB2282="", $AC2282=""), "", IF($H2282=$M$3, "", IF(OR(AF$7&lt;$AB2282, $AC2282&lt;AF$6),"", MAX(AF$10:AF2281)+1)))</f>
        <v/>
      </c>
      <c r="AG2282" s="5" t="str">
        <f>IF(OR($AB2282="", $AC2282=""), "", IF($H2282=$M$3, "", IF(OR(AG$7&lt;$AB2282, $AC2282&lt;AG$6),"", MAX(AG$10:AG2281)+1)))</f>
        <v/>
      </c>
      <c r="AH2282" s="5" t="str">
        <f>IF(OR($AB2282="", $AC2282=""), "", IF($H2282=$M$3, "", IF(OR(AH$7&lt;$AB2282, $AC2282&lt;AH$6),"", MAX(AH$10:AH2281)+1)))</f>
        <v/>
      </c>
      <c r="AI2282" s="5" t="str">
        <f>IF(OR($AB2282="", $AC2282=""), "", IF($H2282=$M$3, "", IF(OR(AI$7&lt;$AB2282, $AC2282&lt;AI$6),"", MAX(AI$10:AI2281)+1)))</f>
        <v/>
      </c>
      <c r="AJ2282" s="5" t="str">
        <f>IF(OR($AB2282="", $AC2282=""), "", IF($H2282=$M$3, "", IF(OR(AJ$7&lt;$AB2282, $AC2282&lt;AJ$6),"", MAX(AJ$10:AJ2281)+1)))</f>
        <v/>
      </c>
      <c r="AK2282" s="5" t="str">
        <f>IF(OR($AB2282="", $AC2282=""), "", IF($H2282=$M$3, "", IF(OR(AK$7&lt;$AB2282, $AC2282&lt;AK$6),"", MAX(AK$10:AK2281)+1)))</f>
        <v/>
      </c>
      <c r="AL2282" s="5" t="str">
        <f>IF(OR($AB2282="", $AC2282=""), "", IF($H2282=$M$3, "", IF(OR(AL$7&lt;$AB2282, $AC2282&lt;AL$6),"", MAX(AL$10:AL2281)+1)))</f>
        <v/>
      </c>
      <c r="AM2282" s="5" t="str">
        <f>IF(OR($AB2282="", $AC2282=""), "", IF($H2282=$M$3, "", IF(OR(AM$7&lt;$AB2282, $AC2282&lt;AM$6),"", MAX(AM$10:AM2281)+1)))</f>
        <v/>
      </c>
      <c r="AN2282" s="5" t="str">
        <f>IF(OR($AB2282="", $AC2282=""), "", IF($H2282=$M$3, "", IF(OR(AN$7&lt;$AB2282, $AC2282&lt;AN$6),"", MAX(AN$10:AN2281)+1)))</f>
        <v/>
      </c>
      <c r="AO2282" s="5" t="str">
        <f>IF(OR($AB2282="", $AC2282=""), "", IF($H2282=$M$3, "", IF(OR(AO$7&lt;$AB2282, $AC2282&lt;AO$6),"", MAX(AO$10:AO2281)+1)))</f>
        <v/>
      </c>
      <c r="AP2282" s="5" t="str">
        <f>IF(OR($AB2282="", $AC2282=""), "", IF($H2282=$M$3, "", IF(OR(AP$7&lt;$AB2282, $AC2282&lt;AP$6),"", MAX(AP$10:AP2281)+1)))</f>
        <v/>
      </c>
      <c r="AQ2282" s="5" t="str">
        <f>IF(OR($AB2282="", $AC2282=""), "", IF($H2282=$M$3, "", IF(OR(AQ$7&lt;$AB2282, $AC2282&lt;AQ$6),"", MAX(AQ$10:AQ2281)+1)))</f>
        <v/>
      </c>
      <c r="AR2282" s="5" t="str">
        <f>IF(OR($AB2282="", $AC2282=""), "", IF($H2282=$M$3, "", IF(OR(AR$7&lt;$AB2282, $AC2282&lt;AR$6),"", MAX(AR$10:AR2281)+1)))</f>
        <v/>
      </c>
      <c r="AS2282" s="5" t="str">
        <f>IF(OR($AB2282="", $AC2282=""), "", IF($H2282=$M$3, "", IF(OR(AS$7&lt;$AB2282, $AC2282&lt;AS$6),"", MAX(AS$10:AS2281)+1)))</f>
        <v/>
      </c>
      <c r="AT2282" s="5" t="str">
        <f>IF(OR($AB2282="", $AC2282=""), "", IF($H2282=$M$3, "", IF(OR(AT$7&lt;$AB2282, $AC2282&lt;AT$6),"", MAX(AT$10:AT2281)+1)))</f>
        <v/>
      </c>
      <c r="AU2282" s="5" t="str">
        <f>IF(OR($AB2282="", $AC2282=""), "", IF($H2282=$M$3, "", IF(OR(AU$7&lt;$AB2282, $AC2282&lt;AU$6),"", MAX(AU$10:AU2281)+1)))</f>
        <v/>
      </c>
      <c r="AV2282" s="5" t="str">
        <f>IF(OR($AB2282="", $AC2282=""), "", IF($H2282=$M$3, "", IF(OR(AV$7&lt;$AB2282, $AC2282&lt;AV$6),"", MAX(AV$10:AV2281)+1)))</f>
        <v/>
      </c>
      <c r="AW2282" s="5" t="str">
        <f>IF(OR($AB2282="", $AC2282=""), "", IF($H2282=$M$3, "", IF(OR(AW$7&lt;$AB2282, $AC2282&lt;AW$6),"", MAX(AW$10:AW2281)+1)))</f>
        <v/>
      </c>
      <c r="AX2282" s="5" t="str">
        <f>IF(OR($AB2282="", $AC2282=""), "", IF($H2282=$M$3, "", IF(OR(AX$7&lt;$AB2282, $AC2282&lt;AX$6),"", MAX(AX$10:AX2281)+1)))</f>
        <v/>
      </c>
      <c r="AY2282" s="5" t="str">
        <f>IF(OR($AB2282="", $AC2282=""), "", IF($H2282=$M$3, "", IF(OR(AY$7&lt;$AB2282, $AC2282&lt;AY$6),"", MAX(AY$10:AY2281)+1)))</f>
        <v/>
      </c>
      <c r="AZ2282" s="5" t="str">
        <f>IF(OR($AB2282="", $AC2282=""), "", IF($H2282=$M$3, "", IF(OR(AZ$7&lt;$AB2282, $AC2282&lt;AZ$6),"", MAX(AZ$10:AZ2281)+1)))</f>
        <v/>
      </c>
      <c r="BA2282" s="5" t="str">
        <f>IF(OR($AB2282="", $AC2282=""), "", IF($H2282=$M$3, "", IF(OR(BA$7&lt;$AB2282, $AC2282&lt;BA$6),"", MAX(BA$10:BA2281)+1)))</f>
        <v/>
      </c>
      <c r="BB2282" s="5" t="str">
        <f>IF(OR($AB2282="", $AC2282=""), "", IF($H2282=$M$3, "", IF(OR(BB$7&lt;$AB2282, $AC2282&lt;BB$6),"", MAX(BB$10:BB2281)+1)))</f>
        <v/>
      </c>
      <c r="BC2282" s="5" t="str">
        <f>IF(OR($AB2282="", $AC2282=""), "", IF($H2282=$M$3, "", IF(OR(BC$7&lt;$AB2282, $AC2282&lt;BC$6),"", MAX(BC$10:BC2281)+1)))</f>
        <v/>
      </c>
      <c r="BD2282" s="5" t="str">
        <f>IF(OR($AB2282="", $AC2282=""), "", IF($H2282=$M$3, "", IF(OR(BD$7&lt;$AB2282, $AC2282&lt;BD$6),"", MAX(BD$10:BD2281)+1)))</f>
        <v/>
      </c>
      <c r="BE2282" s="5" t="str">
        <f>IF(OR($AB2282="", $AC2282=""), "", IF($H2282=$M$3, "", IF(OR(BE$7&lt;$AB2282, $AC2282&lt;BE$6),"", MAX(BE$10:BE2281)+1)))</f>
        <v/>
      </c>
      <c r="BF2282" s="5" t="str">
        <f>IF(OR($AB2282="", $AC2282=""), "", IF($H2282=$M$3, "", IF(OR(BF$7&lt;$AB2282, $AC2282&lt;BF$6),"", MAX(BF$10:BF2281)+1)))</f>
        <v/>
      </c>
      <c r="BG2282" s="5" t="str">
        <f>IF(OR($AB2282="", $AC2282=""), "", IF($H2282=$M$3, "", IF(OR(BG$7&lt;$AB2282, $AC2282&lt;BG$6),"", MAX(BG$10:BG2281)+1)))</f>
        <v/>
      </c>
      <c r="BH2282" s="5" t="str">
        <f>IF(OR($AB2282="", $AC2282=""), "", IF($H2282=$M$3, "", IF(OR(BH$7&lt;$AB2282, $AC2282&lt;BH$6),"", MAX(BH$10:BH2281)+1)))</f>
        <v/>
      </c>
      <c r="BI2282" s="5" t="str">
        <f>IF(OR($AB2282="", $AC2282=""), "", IF($H2282=$M$3, "", IF(OR(BI$7&lt;$AB2282, $AC2282&lt;BI$6),"", MAX(BI$10:BI2281)+1)))</f>
        <v/>
      </c>
      <c r="BK2282" s="5" t="str" cm="1">
        <f t="array" aca="1" ref="BK2282" ca="1">IFERROR(INDEX($AE2282:$BI2282, $BJ2282, MATCH($BK$9, $AE$9:$BI$9, 0)), "")</f>
        <v/>
      </c>
    </row>
    <row r="2283" spans="1:63" x14ac:dyDescent="0.25">
      <c r="A2283" s="2"/>
      <c r="B2283" s="254"/>
      <c r="C2283" s="255"/>
      <c r="D2283" s="256"/>
      <c r="E2283" s="257"/>
      <c r="F2283" s="257"/>
      <c r="G2283" s="258"/>
      <c r="H2283" s="259"/>
      <c r="I2283" s="16"/>
      <c r="J2283" s="5" t="str">
        <f t="shared" si="291"/>
        <v/>
      </c>
      <c r="K2283" s="2"/>
      <c r="O2283" s="5" t="str">
        <f t="shared" si="289"/>
        <v/>
      </c>
      <c r="Q2283" s="5" t="str">
        <f t="shared" si="292"/>
        <v/>
      </c>
      <c r="S2283" s="5" t="str">
        <f t="shared" si="290"/>
        <v/>
      </c>
      <c r="U2283" s="64" t="str">
        <f>IF($D2283="","", IF(COUNTIF('Intro &amp; Setup'!$AW$49:$AW$88, $D2283)&gt;0, "BH", TEXT($D2283, "ddd")))</f>
        <v/>
      </c>
      <c r="V2283" s="65" t="str">
        <f>IF($G2283="", "", IF(COUNTIF('Intro &amp; Setup'!$AW$49:$AW$88, $G2283)&gt;0, "BH", TEXT($G2283, "ddd")))</f>
        <v/>
      </c>
      <c r="W2283" s="64" t="str">
        <f t="shared" si="293"/>
        <v/>
      </c>
      <c r="X2283" s="65" t="str">
        <f t="shared" si="294"/>
        <v/>
      </c>
      <c r="Y2283" s="64" t="str">
        <f>IF(F2283="", "", IF(OR(F2283&lt;'Intro &amp; Setup'!$Z$20, F2283&gt;'Intro &amp; Setup'!$Z$22), "X", ""))</f>
        <v/>
      </c>
      <c r="Z2283" s="65" t="str">
        <f>IF(G2283="", "", IF(OR(G2283&lt;'Intro &amp; Setup'!$Z$20, G2283&gt;'Intro &amp; Setup'!$Z$22), "X", ""))</f>
        <v/>
      </c>
      <c r="AB2283" s="58" t="str">
        <f t="shared" si="295"/>
        <v/>
      </c>
      <c r="AC2283" s="59" t="str">
        <f t="shared" si="296"/>
        <v/>
      </c>
      <c r="AE2283" s="5" t="str">
        <f>IF(OR($AB2283="", $AC2283=""), "", IF($H2283=$M$3, "", IF(OR(AE$7&lt;$AB2283, $AC2283&lt;AE$6),"", MAX(AE$10:AE2282)+1)))</f>
        <v/>
      </c>
      <c r="AF2283" s="5" t="str">
        <f>IF(OR($AB2283="", $AC2283=""), "", IF($H2283=$M$3, "", IF(OR(AF$7&lt;$AB2283, $AC2283&lt;AF$6),"", MAX(AF$10:AF2282)+1)))</f>
        <v/>
      </c>
      <c r="AG2283" s="5" t="str">
        <f>IF(OR($AB2283="", $AC2283=""), "", IF($H2283=$M$3, "", IF(OR(AG$7&lt;$AB2283, $AC2283&lt;AG$6),"", MAX(AG$10:AG2282)+1)))</f>
        <v/>
      </c>
      <c r="AH2283" s="5" t="str">
        <f>IF(OR($AB2283="", $AC2283=""), "", IF($H2283=$M$3, "", IF(OR(AH$7&lt;$AB2283, $AC2283&lt;AH$6),"", MAX(AH$10:AH2282)+1)))</f>
        <v/>
      </c>
      <c r="AI2283" s="5" t="str">
        <f>IF(OR($AB2283="", $AC2283=""), "", IF($H2283=$M$3, "", IF(OR(AI$7&lt;$AB2283, $AC2283&lt;AI$6),"", MAX(AI$10:AI2282)+1)))</f>
        <v/>
      </c>
      <c r="AJ2283" s="5" t="str">
        <f>IF(OR($AB2283="", $AC2283=""), "", IF($H2283=$M$3, "", IF(OR(AJ$7&lt;$AB2283, $AC2283&lt;AJ$6),"", MAX(AJ$10:AJ2282)+1)))</f>
        <v/>
      </c>
      <c r="AK2283" s="5" t="str">
        <f>IF(OR($AB2283="", $AC2283=""), "", IF($H2283=$M$3, "", IF(OR(AK$7&lt;$AB2283, $AC2283&lt;AK$6),"", MAX(AK$10:AK2282)+1)))</f>
        <v/>
      </c>
      <c r="AL2283" s="5" t="str">
        <f>IF(OR($AB2283="", $AC2283=""), "", IF($H2283=$M$3, "", IF(OR(AL$7&lt;$AB2283, $AC2283&lt;AL$6),"", MAX(AL$10:AL2282)+1)))</f>
        <v/>
      </c>
      <c r="AM2283" s="5" t="str">
        <f>IF(OR($AB2283="", $AC2283=""), "", IF($H2283=$M$3, "", IF(OR(AM$7&lt;$AB2283, $AC2283&lt;AM$6),"", MAX(AM$10:AM2282)+1)))</f>
        <v/>
      </c>
      <c r="AN2283" s="5" t="str">
        <f>IF(OR($AB2283="", $AC2283=""), "", IF($H2283=$M$3, "", IF(OR(AN$7&lt;$AB2283, $AC2283&lt;AN$6),"", MAX(AN$10:AN2282)+1)))</f>
        <v/>
      </c>
      <c r="AO2283" s="5" t="str">
        <f>IF(OR($AB2283="", $AC2283=""), "", IF($H2283=$M$3, "", IF(OR(AO$7&lt;$AB2283, $AC2283&lt;AO$6),"", MAX(AO$10:AO2282)+1)))</f>
        <v/>
      </c>
      <c r="AP2283" s="5" t="str">
        <f>IF(OR($AB2283="", $AC2283=""), "", IF($H2283=$M$3, "", IF(OR(AP$7&lt;$AB2283, $AC2283&lt;AP$6),"", MAX(AP$10:AP2282)+1)))</f>
        <v/>
      </c>
      <c r="AQ2283" s="5" t="str">
        <f>IF(OR($AB2283="", $AC2283=""), "", IF($H2283=$M$3, "", IF(OR(AQ$7&lt;$AB2283, $AC2283&lt;AQ$6),"", MAX(AQ$10:AQ2282)+1)))</f>
        <v/>
      </c>
      <c r="AR2283" s="5" t="str">
        <f>IF(OR($AB2283="", $AC2283=""), "", IF($H2283=$M$3, "", IF(OR(AR$7&lt;$AB2283, $AC2283&lt;AR$6),"", MAX(AR$10:AR2282)+1)))</f>
        <v/>
      </c>
      <c r="AS2283" s="5" t="str">
        <f>IF(OR($AB2283="", $AC2283=""), "", IF($H2283=$M$3, "", IF(OR(AS$7&lt;$AB2283, $AC2283&lt;AS$6),"", MAX(AS$10:AS2282)+1)))</f>
        <v/>
      </c>
      <c r="AT2283" s="5" t="str">
        <f>IF(OR($AB2283="", $AC2283=""), "", IF($H2283=$M$3, "", IF(OR(AT$7&lt;$AB2283, $AC2283&lt;AT$6),"", MAX(AT$10:AT2282)+1)))</f>
        <v/>
      </c>
      <c r="AU2283" s="5" t="str">
        <f>IF(OR($AB2283="", $AC2283=""), "", IF($H2283=$M$3, "", IF(OR(AU$7&lt;$AB2283, $AC2283&lt;AU$6),"", MAX(AU$10:AU2282)+1)))</f>
        <v/>
      </c>
      <c r="AV2283" s="5" t="str">
        <f>IF(OR($AB2283="", $AC2283=""), "", IF($H2283=$M$3, "", IF(OR(AV$7&lt;$AB2283, $AC2283&lt;AV$6),"", MAX(AV$10:AV2282)+1)))</f>
        <v/>
      </c>
      <c r="AW2283" s="5" t="str">
        <f>IF(OR($AB2283="", $AC2283=""), "", IF($H2283=$M$3, "", IF(OR(AW$7&lt;$AB2283, $AC2283&lt;AW$6),"", MAX(AW$10:AW2282)+1)))</f>
        <v/>
      </c>
      <c r="AX2283" s="5" t="str">
        <f>IF(OR($AB2283="", $AC2283=""), "", IF($H2283=$M$3, "", IF(OR(AX$7&lt;$AB2283, $AC2283&lt;AX$6),"", MAX(AX$10:AX2282)+1)))</f>
        <v/>
      </c>
      <c r="AY2283" s="5" t="str">
        <f>IF(OR($AB2283="", $AC2283=""), "", IF($H2283=$M$3, "", IF(OR(AY$7&lt;$AB2283, $AC2283&lt;AY$6),"", MAX(AY$10:AY2282)+1)))</f>
        <v/>
      </c>
      <c r="AZ2283" s="5" t="str">
        <f>IF(OR($AB2283="", $AC2283=""), "", IF($H2283=$M$3, "", IF(OR(AZ$7&lt;$AB2283, $AC2283&lt;AZ$6),"", MAX(AZ$10:AZ2282)+1)))</f>
        <v/>
      </c>
      <c r="BA2283" s="5" t="str">
        <f>IF(OR($AB2283="", $AC2283=""), "", IF($H2283=$M$3, "", IF(OR(BA$7&lt;$AB2283, $AC2283&lt;BA$6),"", MAX(BA$10:BA2282)+1)))</f>
        <v/>
      </c>
      <c r="BB2283" s="5" t="str">
        <f>IF(OR($AB2283="", $AC2283=""), "", IF($H2283=$M$3, "", IF(OR(BB$7&lt;$AB2283, $AC2283&lt;BB$6),"", MAX(BB$10:BB2282)+1)))</f>
        <v/>
      </c>
      <c r="BC2283" s="5" t="str">
        <f>IF(OR($AB2283="", $AC2283=""), "", IF($H2283=$M$3, "", IF(OR(BC$7&lt;$AB2283, $AC2283&lt;BC$6),"", MAX(BC$10:BC2282)+1)))</f>
        <v/>
      </c>
      <c r="BD2283" s="5" t="str">
        <f>IF(OR($AB2283="", $AC2283=""), "", IF($H2283=$M$3, "", IF(OR(BD$7&lt;$AB2283, $AC2283&lt;BD$6),"", MAX(BD$10:BD2282)+1)))</f>
        <v/>
      </c>
      <c r="BE2283" s="5" t="str">
        <f>IF(OR($AB2283="", $AC2283=""), "", IF($H2283=$M$3, "", IF(OR(BE$7&lt;$AB2283, $AC2283&lt;BE$6),"", MAX(BE$10:BE2282)+1)))</f>
        <v/>
      </c>
      <c r="BF2283" s="5" t="str">
        <f>IF(OR($AB2283="", $AC2283=""), "", IF($H2283=$M$3, "", IF(OR(BF$7&lt;$AB2283, $AC2283&lt;BF$6),"", MAX(BF$10:BF2282)+1)))</f>
        <v/>
      </c>
      <c r="BG2283" s="5" t="str">
        <f>IF(OR($AB2283="", $AC2283=""), "", IF($H2283=$M$3, "", IF(OR(BG$7&lt;$AB2283, $AC2283&lt;BG$6),"", MAX(BG$10:BG2282)+1)))</f>
        <v/>
      </c>
      <c r="BH2283" s="5" t="str">
        <f>IF(OR($AB2283="", $AC2283=""), "", IF($H2283=$M$3, "", IF(OR(BH$7&lt;$AB2283, $AC2283&lt;BH$6),"", MAX(BH$10:BH2282)+1)))</f>
        <v/>
      </c>
      <c r="BI2283" s="5" t="str">
        <f>IF(OR($AB2283="", $AC2283=""), "", IF($H2283=$M$3, "", IF(OR(BI$7&lt;$AB2283, $AC2283&lt;BI$6),"", MAX(BI$10:BI2282)+1)))</f>
        <v/>
      </c>
      <c r="BK2283" s="5" t="str" cm="1">
        <f t="array" aca="1" ref="BK2283" ca="1">IFERROR(INDEX($AE2283:$BI2283, $BJ2283, MATCH($BK$9, $AE$9:$BI$9, 0)), "")</f>
        <v/>
      </c>
    </row>
    <row r="2284" spans="1:63" x14ac:dyDescent="0.25">
      <c r="A2284" s="2"/>
      <c r="B2284" s="254"/>
      <c r="C2284" s="255"/>
      <c r="D2284" s="256"/>
      <c r="E2284" s="257"/>
      <c r="F2284" s="257"/>
      <c r="G2284" s="258"/>
      <c r="H2284" s="259"/>
      <c r="I2284" s="16"/>
      <c r="J2284" s="5" t="str">
        <f t="shared" si="291"/>
        <v/>
      </c>
      <c r="K2284" s="2"/>
      <c r="O2284" s="5" t="str">
        <f t="shared" si="289"/>
        <v/>
      </c>
      <c r="Q2284" s="5" t="str">
        <f t="shared" si="292"/>
        <v/>
      </c>
      <c r="S2284" s="5" t="str">
        <f t="shared" si="290"/>
        <v/>
      </c>
      <c r="U2284" s="64" t="str">
        <f>IF($D2284="","", IF(COUNTIF('Intro &amp; Setup'!$AW$49:$AW$88, $D2284)&gt;0, "BH", TEXT($D2284, "ddd")))</f>
        <v/>
      </c>
      <c r="V2284" s="65" t="str">
        <f>IF($G2284="", "", IF(COUNTIF('Intro &amp; Setup'!$AW$49:$AW$88, $G2284)&gt;0, "BH", TEXT($G2284, "ddd")))</f>
        <v/>
      </c>
      <c r="W2284" s="64" t="str">
        <f t="shared" si="293"/>
        <v/>
      </c>
      <c r="X2284" s="65" t="str">
        <f t="shared" si="294"/>
        <v/>
      </c>
      <c r="Y2284" s="64" t="str">
        <f>IF(F2284="", "", IF(OR(F2284&lt;'Intro &amp; Setup'!$Z$20, F2284&gt;'Intro &amp; Setup'!$Z$22), "X", ""))</f>
        <v/>
      </c>
      <c r="Z2284" s="65" t="str">
        <f>IF(G2284="", "", IF(OR(G2284&lt;'Intro &amp; Setup'!$Z$20, G2284&gt;'Intro &amp; Setup'!$Z$22), "X", ""))</f>
        <v/>
      </c>
      <c r="AB2284" s="58" t="str">
        <f t="shared" si="295"/>
        <v/>
      </c>
      <c r="AC2284" s="59" t="str">
        <f t="shared" si="296"/>
        <v/>
      </c>
      <c r="AE2284" s="5" t="str">
        <f>IF(OR($AB2284="", $AC2284=""), "", IF($H2284=$M$3, "", IF(OR(AE$7&lt;$AB2284, $AC2284&lt;AE$6),"", MAX(AE$10:AE2283)+1)))</f>
        <v/>
      </c>
      <c r="AF2284" s="5" t="str">
        <f>IF(OR($AB2284="", $AC2284=""), "", IF($H2284=$M$3, "", IF(OR(AF$7&lt;$AB2284, $AC2284&lt;AF$6),"", MAX(AF$10:AF2283)+1)))</f>
        <v/>
      </c>
      <c r="AG2284" s="5" t="str">
        <f>IF(OR($AB2284="", $AC2284=""), "", IF($H2284=$M$3, "", IF(OR(AG$7&lt;$AB2284, $AC2284&lt;AG$6),"", MAX(AG$10:AG2283)+1)))</f>
        <v/>
      </c>
      <c r="AH2284" s="5" t="str">
        <f>IF(OR($AB2284="", $AC2284=""), "", IF($H2284=$M$3, "", IF(OR(AH$7&lt;$AB2284, $AC2284&lt;AH$6),"", MAX(AH$10:AH2283)+1)))</f>
        <v/>
      </c>
      <c r="AI2284" s="5" t="str">
        <f>IF(OR($AB2284="", $AC2284=""), "", IF($H2284=$M$3, "", IF(OR(AI$7&lt;$AB2284, $AC2284&lt;AI$6),"", MAX(AI$10:AI2283)+1)))</f>
        <v/>
      </c>
      <c r="AJ2284" s="5" t="str">
        <f>IF(OR($AB2284="", $AC2284=""), "", IF($H2284=$M$3, "", IF(OR(AJ$7&lt;$AB2284, $AC2284&lt;AJ$6),"", MAX(AJ$10:AJ2283)+1)))</f>
        <v/>
      </c>
      <c r="AK2284" s="5" t="str">
        <f>IF(OR($AB2284="", $AC2284=""), "", IF($H2284=$M$3, "", IF(OR(AK$7&lt;$AB2284, $AC2284&lt;AK$6),"", MAX(AK$10:AK2283)+1)))</f>
        <v/>
      </c>
      <c r="AL2284" s="5" t="str">
        <f>IF(OR($AB2284="", $AC2284=""), "", IF($H2284=$M$3, "", IF(OR(AL$7&lt;$AB2284, $AC2284&lt;AL$6),"", MAX(AL$10:AL2283)+1)))</f>
        <v/>
      </c>
      <c r="AM2284" s="5" t="str">
        <f>IF(OR($AB2284="", $AC2284=""), "", IF($H2284=$M$3, "", IF(OR(AM$7&lt;$AB2284, $AC2284&lt;AM$6),"", MAX(AM$10:AM2283)+1)))</f>
        <v/>
      </c>
      <c r="AN2284" s="5" t="str">
        <f>IF(OR($AB2284="", $AC2284=""), "", IF($H2284=$M$3, "", IF(OR(AN$7&lt;$AB2284, $AC2284&lt;AN$6),"", MAX(AN$10:AN2283)+1)))</f>
        <v/>
      </c>
      <c r="AO2284" s="5" t="str">
        <f>IF(OR($AB2284="", $AC2284=""), "", IF($H2284=$M$3, "", IF(OR(AO$7&lt;$AB2284, $AC2284&lt;AO$6),"", MAX(AO$10:AO2283)+1)))</f>
        <v/>
      </c>
      <c r="AP2284" s="5" t="str">
        <f>IF(OR($AB2284="", $AC2284=""), "", IF($H2284=$M$3, "", IF(OR(AP$7&lt;$AB2284, $AC2284&lt;AP$6),"", MAX(AP$10:AP2283)+1)))</f>
        <v/>
      </c>
      <c r="AQ2284" s="5" t="str">
        <f>IF(OR($AB2284="", $AC2284=""), "", IF($H2284=$M$3, "", IF(OR(AQ$7&lt;$AB2284, $AC2284&lt;AQ$6),"", MAX(AQ$10:AQ2283)+1)))</f>
        <v/>
      </c>
      <c r="AR2284" s="5" t="str">
        <f>IF(OR($AB2284="", $AC2284=""), "", IF($H2284=$M$3, "", IF(OR(AR$7&lt;$AB2284, $AC2284&lt;AR$6),"", MAX(AR$10:AR2283)+1)))</f>
        <v/>
      </c>
      <c r="AS2284" s="5" t="str">
        <f>IF(OR($AB2284="", $AC2284=""), "", IF($H2284=$M$3, "", IF(OR(AS$7&lt;$AB2284, $AC2284&lt;AS$6),"", MAX(AS$10:AS2283)+1)))</f>
        <v/>
      </c>
      <c r="AT2284" s="5" t="str">
        <f>IF(OR($AB2284="", $AC2284=""), "", IF($H2284=$M$3, "", IF(OR(AT$7&lt;$AB2284, $AC2284&lt;AT$6),"", MAX(AT$10:AT2283)+1)))</f>
        <v/>
      </c>
      <c r="AU2284" s="5" t="str">
        <f>IF(OR($AB2284="", $AC2284=""), "", IF($H2284=$M$3, "", IF(OR(AU$7&lt;$AB2284, $AC2284&lt;AU$6),"", MAX(AU$10:AU2283)+1)))</f>
        <v/>
      </c>
      <c r="AV2284" s="5" t="str">
        <f>IF(OR($AB2284="", $AC2284=""), "", IF($H2284=$M$3, "", IF(OR(AV$7&lt;$AB2284, $AC2284&lt;AV$6),"", MAX(AV$10:AV2283)+1)))</f>
        <v/>
      </c>
      <c r="AW2284" s="5" t="str">
        <f>IF(OR($AB2284="", $AC2284=""), "", IF($H2284=$M$3, "", IF(OR(AW$7&lt;$AB2284, $AC2284&lt;AW$6),"", MAX(AW$10:AW2283)+1)))</f>
        <v/>
      </c>
      <c r="AX2284" s="5" t="str">
        <f>IF(OR($AB2284="", $AC2284=""), "", IF($H2284=$M$3, "", IF(OR(AX$7&lt;$AB2284, $AC2284&lt;AX$6),"", MAX(AX$10:AX2283)+1)))</f>
        <v/>
      </c>
      <c r="AY2284" s="5" t="str">
        <f>IF(OR($AB2284="", $AC2284=""), "", IF($H2284=$M$3, "", IF(OR(AY$7&lt;$AB2284, $AC2284&lt;AY$6),"", MAX(AY$10:AY2283)+1)))</f>
        <v/>
      </c>
      <c r="AZ2284" s="5" t="str">
        <f>IF(OR($AB2284="", $AC2284=""), "", IF($H2284=$M$3, "", IF(OR(AZ$7&lt;$AB2284, $AC2284&lt;AZ$6),"", MAX(AZ$10:AZ2283)+1)))</f>
        <v/>
      </c>
      <c r="BA2284" s="5" t="str">
        <f>IF(OR($AB2284="", $AC2284=""), "", IF($H2284=$M$3, "", IF(OR(BA$7&lt;$AB2284, $AC2284&lt;BA$6),"", MAX(BA$10:BA2283)+1)))</f>
        <v/>
      </c>
      <c r="BB2284" s="5" t="str">
        <f>IF(OR($AB2284="", $AC2284=""), "", IF($H2284=$M$3, "", IF(OR(BB$7&lt;$AB2284, $AC2284&lt;BB$6),"", MAX(BB$10:BB2283)+1)))</f>
        <v/>
      </c>
      <c r="BC2284" s="5" t="str">
        <f>IF(OR($AB2284="", $AC2284=""), "", IF($H2284=$M$3, "", IF(OR(BC$7&lt;$AB2284, $AC2284&lt;BC$6),"", MAX(BC$10:BC2283)+1)))</f>
        <v/>
      </c>
      <c r="BD2284" s="5" t="str">
        <f>IF(OR($AB2284="", $AC2284=""), "", IF($H2284=$M$3, "", IF(OR(BD$7&lt;$AB2284, $AC2284&lt;BD$6),"", MAX(BD$10:BD2283)+1)))</f>
        <v/>
      </c>
      <c r="BE2284" s="5" t="str">
        <f>IF(OR($AB2284="", $AC2284=""), "", IF($H2284=$M$3, "", IF(OR(BE$7&lt;$AB2284, $AC2284&lt;BE$6),"", MAX(BE$10:BE2283)+1)))</f>
        <v/>
      </c>
      <c r="BF2284" s="5" t="str">
        <f>IF(OR($AB2284="", $AC2284=""), "", IF($H2284=$M$3, "", IF(OR(BF$7&lt;$AB2284, $AC2284&lt;BF$6),"", MAX(BF$10:BF2283)+1)))</f>
        <v/>
      </c>
      <c r="BG2284" s="5" t="str">
        <f>IF(OR($AB2284="", $AC2284=""), "", IF($H2284=$M$3, "", IF(OR(BG$7&lt;$AB2284, $AC2284&lt;BG$6),"", MAX(BG$10:BG2283)+1)))</f>
        <v/>
      </c>
      <c r="BH2284" s="5" t="str">
        <f>IF(OR($AB2284="", $AC2284=""), "", IF($H2284=$M$3, "", IF(OR(BH$7&lt;$AB2284, $AC2284&lt;BH$6),"", MAX(BH$10:BH2283)+1)))</f>
        <v/>
      </c>
      <c r="BI2284" s="5" t="str">
        <f>IF(OR($AB2284="", $AC2284=""), "", IF($H2284=$M$3, "", IF(OR(BI$7&lt;$AB2284, $AC2284&lt;BI$6),"", MAX(BI$10:BI2283)+1)))</f>
        <v/>
      </c>
      <c r="BK2284" s="5" t="str" cm="1">
        <f t="array" aca="1" ref="BK2284" ca="1">IFERROR(INDEX($AE2284:$BI2284, $BJ2284, MATCH($BK$9, $AE$9:$BI$9, 0)), "")</f>
        <v/>
      </c>
    </row>
    <row r="2285" spans="1:63" x14ac:dyDescent="0.25">
      <c r="A2285" s="2"/>
      <c r="B2285" s="254"/>
      <c r="C2285" s="255"/>
      <c r="D2285" s="256"/>
      <c r="E2285" s="257"/>
      <c r="F2285" s="257"/>
      <c r="G2285" s="258"/>
      <c r="H2285" s="259"/>
      <c r="I2285" s="16"/>
      <c r="J2285" s="5" t="str">
        <f t="shared" si="291"/>
        <v/>
      </c>
      <c r="K2285" s="2"/>
      <c r="O2285" s="5" t="str">
        <f t="shared" si="289"/>
        <v/>
      </c>
      <c r="Q2285" s="5" t="str">
        <f t="shared" si="292"/>
        <v/>
      </c>
      <c r="S2285" s="5" t="str">
        <f t="shared" si="290"/>
        <v/>
      </c>
      <c r="U2285" s="64" t="str">
        <f>IF($D2285="","", IF(COUNTIF('Intro &amp; Setup'!$AW$49:$AW$88, $D2285)&gt;0, "BH", TEXT($D2285, "ddd")))</f>
        <v/>
      </c>
      <c r="V2285" s="65" t="str">
        <f>IF($G2285="", "", IF(COUNTIF('Intro &amp; Setup'!$AW$49:$AW$88, $G2285)&gt;0, "BH", TEXT($G2285, "ddd")))</f>
        <v/>
      </c>
      <c r="W2285" s="64" t="str">
        <f t="shared" si="293"/>
        <v/>
      </c>
      <c r="X2285" s="65" t="str">
        <f t="shared" si="294"/>
        <v/>
      </c>
      <c r="Y2285" s="64" t="str">
        <f>IF(F2285="", "", IF(OR(F2285&lt;'Intro &amp; Setup'!$Z$20, F2285&gt;'Intro &amp; Setup'!$Z$22), "X", ""))</f>
        <v/>
      </c>
      <c r="Z2285" s="65" t="str">
        <f>IF(G2285="", "", IF(OR(G2285&lt;'Intro &amp; Setup'!$Z$20, G2285&gt;'Intro &amp; Setup'!$Z$22), "X", ""))</f>
        <v/>
      </c>
      <c r="AB2285" s="58" t="str">
        <f t="shared" si="295"/>
        <v/>
      </c>
      <c r="AC2285" s="59" t="str">
        <f t="shared" si="296"/>
        <v/>
      </c>
      <c r="AE2285" s="5" t="str">
        <f>IF(OR($AB2285="", $AC2285=""), "", IF($H2285=$M$3, "", IF(OR(AE$7&lt;$AB2285, $AC2285&lt;AE$6),"", MAX(AE$10:AE2284)+1)))</f>
        <v/>
      </c>
      <c r="AF2285" s="5" t="str">
        <f>IF(OR($AB2285="", $AC2285=""), "", IF($H2285=$M$3, "", IF(OR(AF$7&lt;$AB2285, $AC2285&lt;AF$6),"", MAX(AF$10:AF2284)+1)))</f>
        <v/>
      </c>
      <c r="AG2285" s="5" t="str">
        <f>IF(OR($AB2285="", $AC2285=""), "", IF($H2285=$M$3, "", IF(OR(AG$7&lt;$AB2285, $AC2285&lt;AG$6),"", MAX(AG$10:AG2284)+1)))</f>
        <v/>
      </c>
      <c r="AH2285" s="5" t="str">
        <f>IF(OR($AB2285="", $AC2285=""), "", IF($H2285=$M$3, "", IF(OR(AH$7&lt;$AB2285, $AC2285&lt;AH$6),"", MAX(AH$10:AH2284)+1)))</f>
        <v/>
      </c>
      <c r="AI2285" s="5" t="str">
        <f>IF(OR($AB2285="", $AC2285=""), "", IF($H2285=$M$3, "", IF(OR(AI$7&lt;$AB2285, $AC2285&lt;AI$6),"", MAX(AI$10:AI2284)+1)))</f>
        <v/>
      </c>
      <c r="AJ2285" s="5" t="str">
        <f>IF(OR($AB2285="", $AC2285=""), "", IF($H2285=$M$3, "", IF(OR(AJ$7&lt;$AB2285, $AC2285&lt;AJ$6),"", MAX(AJ$10:AJ2284)+1)))</f>
        <v/>
      </c>
      <c r="AK2285" s="5" t="str">
        <f>IF(OR($AB2285="", $AC2285=""), "", IF($H2285=$M$3, "", IF(OR(AK$7&lt;$AB2285, $AC2285&lt;AK$6),"", MAX(AK$10:AK2284)+1)))</f>
        <v/>
      </c>
      <c r="AL2285" s="5" t="str">
        <f>IF(OR($AB2285="", $AC2285=""), "", IF($H2285=$M$3, "", IF(OR(AL$7&lt;$AB2285, $AC2285&lt;AL$6),"", MAX(AL$10:AL2284)+1)))</f>
        <v/>
      </c>
      <c r="AM2285" s="5" t="str">
        <f>IF(OR($AB2285="", $AC2285=""), "", IF($H2285=$M$3, "", IF(OR(AM$7&lt;$AB2285, $AC2285&lt;AM$6),"", MAX(AM$10:AM2284)+1)))</f>
        <v/>
      </c>
      <c r="AN2285" s="5" t="str">
        <f>IF(OR($AB2285="", $AC2285=""), "", IF($H2285=$M$3, "", IF(OR(AN$7&lt;$AB2285, $AC2285&lt;AN$6),"", MAX(AN$10:AN2284)+1)))</f>
        <v/>
      </c>
      <c r="AO2285" s="5" t="str">
        <f>IF(OR($AB2285="", $AC2285=""), "", IF($H2285=$M$3, "", IF(OR(AO$7&lt;$AB2285, $AC2285&lt;AO$6),"", MAX(AO$10:AO2284)+1)))</f>
        <v/>
      </c>
      <c r="AP2285" s="5" t="str">
        <f>IF(OR($AB2285="", $AC2285=""), "", IF($H2285=$M$3, "", IF(OR(AP$7&lt;$AB2285, $AC2285&lt;AP$6),"", MAX(AP$10:AP2284)+1)))</f>
        <v/>
      </c>
      <c r="AQ2285" s="5" t="str">
        <f>IF(OR($AB2285="", $AC2285=""), "", IF($H2285=$M$3, "", IF(OR(AQ$7&lt;$AB2285, $AC2285&lt;AQ$6),"", MAX(AQ$10:AQ2284)+1)))</f>
        <v/>
      </c>
      <c r="AR2285" s="5" t="str">
        <f>IF(OR($AB2285="", $AC2285=""), "", IF($H2285=$M$3, "", IF(OR(AR$7&lt;$AB2285, $AC2285&lt;AR$6),"", MAX(AR$10:AR2284)+1)))</f>
        <v/>
      </c>
      <c r="AS2285" s="5" t="str">
        <f>IF(OR($AB2285="", $AC2285=""), "", IF($H2285=$M$3, "", IF(OR(AS$7&lt;$AB2285, $AC2285&lt;AS$6),"", MAX(AS$10:AS2284)+1)))</f>
        <v/>
      </c>
      <c r="AT2285" s="5" t="str">
        <f>IF(OR($AB2285="", $AC2285=""), "", IF($H2285=$M$3, "", IF(OR(AT$7&lt;$AB2285, $AC2285&lt;AT$6),"", MAX(AT$10:AT2284)+1)))</f>
        <v/>
      </c>
      <c r="AU2285" s="5" t="str">
        <f>IF(OR($AB2285="", $AC2285=""), "", IF($H2285=$M$3, "", IF(OR(AU$7&lt;$AB2285, $AC2285&lt;AU$6),"", MAX(AU$10:AU2284)+1)))</f>
        <v/>
      </c>
      <c r="AV2285" s="5" t="str">
        <f>IF(OR($AB2285="", $AC2285=""), "", IF($H2285=$M$3, "", IF(OR(AV$7&lt;$AB2285, $AC2285&lt;AV$6),"", MAX(AV$10:AV2284)+1)))</f>
        <v/>
      </c>
      <c r="AW2285" s="5" t="str">
        <f>IF(OR($AB2285="", $AC2285=""), "", IF($H2285=$M$3, "", IF(OR(AW$7&lt;$AB2285, $AC2285&lt;AW$6),"", MAX(AW$10:AW2284)+1)))</f>
        <v/>
      </c>
      <c r="AX2285" s="5" t="str">
        <f>IF(OR($AB2285="", $AC2285=""), "", IF($H2285=$M$3, "", IF(OR(AX$7&lt;$AB2285, $AC2285&lt;AX$6),"", MAX(AX$10:AX2284)+1)))</f>
        <v/>
      </c>
      <c r="AY2285" s="5" t="str">
        <f>IF(OR($AB2285="", $AC2285=""), "", IF($H2285=$M$3, "", IF(OR(AY$7&lt;$AB2285, $AC2285&lt;AY$6),"", MAX(AY$10:AY2284)+1)))</f>
        <v/>
      </c>
      <c r="AZ2285" s="5" t="str">
        <f>IF(OR($AB2285="", $AC2285=""), "", IF($H2285=$M$3, "", IF(OR(AZ$7&lt;$AB2285, $AC2285&lt;AZ$6),"", MAX(AZ$10:AZ2284)+1)))</f>
        <v/>
      </c>
      <c r="BA2285" s="5" t="str">
        <f>IF(OR($AB2285="", $AC2285=""), "", IF($H2285=$M$3, "", IF(OR(BA$7&lt;$AB2285, $AC2285&lt;BA$6),"", MAX(BA$10:BA2284)+1)))</f>
        <v/>
      </c>
      <c r="BB2285" s="5" t="str">
        <f>IF(OR($AB2285="", $AC2285=""), "", IF($H2285=$M$3, "", IF(OR(BB$7&lt;$AB2285, $AC2285&lt;BB$6),"", MAX(BB$10:BB2284)+1)))</f>
        <v/>
      </c>
      <c r="BC2285" s="5" t="str">
        <f>IF(OR($AB2285="", $AC2285=""), "", IF($H2285=$M$3, "", IF(OR(BC$7&lt;$AB2285, $AC2285&lt;BC$6),"", MAX(BC$10:BC2284)+1)))</f>
        <v/>
      </c>
      <c r="BD2285" s="5" t="str">
        <f>IF(OR($AB2285="", $AC2285=""), "", IF($H2285=$M$3, "", IF(OR(BD$7&lt;$AB2285, $AC2285&lt;BD$6),"", MAX(BD$10:BD2284)+1)))</f>
        <v/>
      </c>
      <c r="BE2285" s="5" t="str">
        <f>IF(OR($AB2285="", $AC2285=""), "", IF($H2285=$M$3, "", IF(OR(BE$7&lt;$AB2285, $AC2285&lt;BE$6),"", MAX(BE$10:BE2284)+1)))</f>
        <v/>
      </c>
      <c r="BF2285" s="5" t="str">
        <f>IF(OR($AB2285="", $AC2285=""), "", IF($H2285=$M$3, "", IF(OR(BF$7&lt;$AB2285, $AC2285&lt;BF$6),"", MAX(BF$10:BF2284)+1)))</f>
        <v/>
      </c>
      <c r="BG2285" s="5" t="str">
        <f>IF(OR($AB2285="", $AC2285=""), "", IF($H2285=$M$3, "", IF(OR(BG$7&lt;$AB2285, $AC2285&lt;BG$6),"", MAX(BG$10:BG2284)+1)))</f>
        <v/>
      </c>
      <c r="BH2285" s="5" t="str">
        <f>IF(OR($AB2285="", $AC2285=""), "", IF($H2285=$M$3, "", IF(OR(BH$7&lt;$AB2285, $AC2285&lt;BH$6),"", MAX(BH$10:BH2284)+1)))</f>
        <v/>
      </c>
      <c r="BI2285" s="5" t="str">
        <f>IF(OR($AB2285="", $AC2285=""), "", IF($H2285=$M$3, "", IF(OR(BI$7&lt;$AB2285, $AC2285&lt;BI$6),"", MAX(BI$10:BI2284)+1)))</f>
        <v/>
      </c>
      <c r="BK2285" s="5" t="str" cm="1">
        <f t="array" aca="1" ref="BK2285" ca="1">IFERROR(INDEX($AE2285:$BI2285, $BJ2285, MATCH($BK$9, $AE$9:$BI$9, 0)), "")</f>
        <v/>
      </c>
    </row>
    <row r="2286" spans="1:63" x14ac:dyDescent="0.25">
      <c r="A2286" s="2"/>
      <c r="B2286" s="254"/>
      <c r="C2286" s="255"/>
      <c r="D2286" s="256"/>
      <c r="E2286" s="257"/>
      <c r="F2286" s="257"/>
      <c r="G2286" s="258"/>
      <c r="H2286" s="259"/>
      <c r="I2286" s="16"/>
      <c r="J2286" s="5" t="str">
        <f t="shared" si="291"/>
        <v/>
      </c>
      <c r="K2286" s="2"/>
      <c r="O2286" s="5" t="str">
        <f t="shared" si="289"/>
        <v/>
      </c>
      <c r="Q2286" s="5" t="str">
        <f t="shared" si="292"/>
        <v/>
      </c>
      <c r="S2286" s="5" t="str">
        <f t="shared" si="290"/>
        <v/>
      </c>
      <c r="U2286" s="64" t="str">
        <f>IF($D2286="","", IF(COUNTIF('Intro &amp; Setup'!$AW$49:$AW$88, $D2286)&gt;0, "BH", TEXT($D2286, "ddd")))</f>
        <v/>
      </c>
      <c r="V2286" s="65" t="str">
        <f>IF($G2286="", "", IF(COUNTIF('Intro &amp; Setup'!$AW$49:$AW$88, $G2286)&gt;0, "BH", TEXT($G2286, "ddd")))</f>
        <v/>
      </c>
      <c r="W2286" s="64" t="str">
        <f t="shared" si="293"/>
        <v/>
      </c>
      <c r="X2286" s="65" t="str">
        <f t="shared" si="294"/>
        <v/>
      </c>
      <c r="Y2286" s="64" t="str">
        <f>IF(F2286="", "", IF(OR(F2286&lt;'Intro &amp; Setup'!$Z$20, F2286&gt;'Intro &amp; Setup'!$Z$22), "X", ""))</f>
        <v/>
      </c>
      <c r="Z2286" s="65" t="str">
        <f>IF(G2286="", "", IF(OR(G2286&lt;'Intro &amp; Setup'!$Z$20, G2286&gt;'Intro &amp; Setup'!$Z$22), "X", ""))</f>
        <v/>
      </c>
      <c r="AB2286" s="58" t="str">
        <f t="shared" si="295"/>
        <v/>
      </c>
      <c r="AC2286" s="59" t="str">
        <f t="shared" si="296"/>
        <v/>
      </c>
      <c r="AE2286" s="5" t="str">
        <f>IF(OR($AB2286="", $AC2286=""), "", IF($H2286=$M$3, "", IF(OR(AE$7&lt;$AB2286, $AC2286&lt;AE$6),"", MAX(AE$10:AE2285)+1)))</f>
        <v/>
      </c>
      <c r="AF2286" s="5" t="str">
        <f>IF(OR($AB2286="", $AC2286=""), "", IF($H2286=$M$3, "", IF(OR(AF$7&lt;$AB2286, $AC2286&lt;AF$6),"", MAX(AF$10:AF2285)+1)))</f>
        <v/>
      </c>
      <c r="AG2286" s="5" t="str">
        <f>IF(OR($AB2286="", $AC2286=""), "", IF($H2286=$M$3, "", IF(OR(AG$7&lt;$AB2286, $AC2286&lt;AG$6),"", MAX(AG$10:AG2285)+1)))</f>
        <v/>
      </c>
      <c r="AH2286" s="5" t="str">
        <f>IF(OR($AB2286="", $AC2286=""), "", IF($H2286=$M$3, "", IF(OR(AH$7&lt;$AB2286, $AC2286&lt;AH$6),"", MAX(AH$10:AH2285)+1)))</f>
        <v/>
      </c>
      <c r="AI2286" s="5" t="str">
        <f>IF(OR($AB2286="", $AC2286=""), "", IF($H2286=$M$3, "", IF(OR(AI$7&lt;$AB2286, $AC2286&lt;AI$6),"", MAX(AI$10:AI2285)+1)))</f>
        <v/>
      </c>
      <c r="AJ2286" s="5" t="str">
        <f>IF(OR($AB2286="", $AC2286=""), "", IF($H2286=$M$3, "", IF(OR(AJ$7&lt;$AB2286, $AC2286&lt;AJ$6),"", MAX(AJ$10:AJ2285)+1)))</f>
        <v/>
      </c>
      <c r="AK2286" s="5" t="str">
        <f>IF(OR($AB2286="", $AC2286=""), "", IF($H2286=$M$3, "", IF(OR(AK$7&lt;$AB2286, $AC2286&lt;AK$6),"", MAX(AK$10:AK2285)+1)))</f>
        <v/>
      </c>
      <c r="AL2286" s="5" t="str">
        <f>IF(OR($AB2286="", $AC2286=""), "", IF($H2286=$M$3, "", IF(OR(AL$7&lt;$AB2286, $AC2286&lt;AL$6),"", MAX(AL$10:AL2285)+1)))</f>
        <v/>
      </c>
      <c r="AM2286" s="5" t="str">
        <f>IF(OR($AB2286="", $AC2286=""), "", IF($H2286=$M$3, "", IF(OR(AM$7&lt;$AB2286, $AC2286&lt;AM$6),"", MAX(AM$10:AM2285)+1)))</f>
        <v/>
      </c>
      <c r="AN2286" s="5" t="str">
        <f>IF(OR($AB2286="", $AC2286=""), "", IF($H2286=$M$3, "", IF(OR(AN$7&lt;$AB2286, $AC2286&lt;AN$6),"", MAX(AN$10:AN2285)+1)))</f>
        <v/>
      </c>
      <c r="AO2286" s="5" t="str">
        <f>IF(OR($AB2286="", $AC2286=""), "", IF($H2286=$M$3, "", IF(OR(AO$7&lt;$AB2286, $AC2286&lt;AO$6),"", MAX(AO$10:AO2285)+1)))</f>
        <v/>
      </c>
      <c r="AP2286" s="5" t="str">
        <f>IF(OR($AB2286="", $AC2286=""), "", IF($H2286=$M$3, "", IF(OR(AP$7&lt;$AB2286, $AC2286&lt;AP$6),"", MAX(AP$10:AP2285)+1)))</f>
        <v/>
      </c>
      <c r="AQ2286" s="5" t="str">
        <f>IF(OR($AB2286="", $AC2286=""), "", IF($H2286=$M$3, "", IF(OR(AQ$7&lt;$AB2286, $AC2286&lt;AQ$6),"", MAX(AQ$10:AQ2285)+1)))</f>
        <v/>
      </c>
      <c r="AR2286" s="5" t="str">
        <f>IF(OR($AB2286="", $AC2286=""), "", IF($H2286=$M$3, "", IF(OR(AR$7&lt;$AB2286, $AC2286&lt;AR$6),"", MAX(AR$10:AR2285)+1)))</f>
        <v/>
      </c>
      <c r="AS2286" s="5" t="str">
        <f>IF(OR($AB2286="", $AC2286=""), "", IF($H2286=$M$3, "", IF(OR(AS$7&lt;$AB2286, $AC2286&lt;AS$6),"", MAX(AS$10:AS2285)+1)))</f>
        <v/>
      </c>
      <c r="AT2286" s="5" t="str">
        <f>IF(OR($AB2286="", $AC2286=""), "", IF($H2286=$M$3, "", IF(OR(AT$7&lt;$AB2286, $AC2286&lt;AT$6),"", MAX(AT$10:AT2285)+1)))</f>
        <v/>
      </c>
      <c r="AU2286" s="5" t="str">
        <f>IF(OR($AB2286="", $AC2286=""), "", IF($H2286=$M$3, "", IF(OR(AU$7&lt;$AB2286, $AC2286&lt;AU$6),"", MAX(AU$10:AU2285)+1)))</f>
        <v/>
      </c>
      <c r="AV2286" s="5" t="str">
        <f>IF(OR($AB2286="", $AC2286=""), "", IF($H2286=$M$3, "", IF(OR(AV$7&lt;$AB2286, $AC2286&lt;AV$6),"", MAX(AV$10:AV2285)+1)))</f>
        <v/>
      </c>
      <c r="AW2286" s="5" t="str">
        <f>IF(OR($AB2286="", $AC2286=""), "", IF($H2286=$M$3, "", IF(OR(AW$7&lt;$AB2286, $AC2286&lt;AW$6),"", MAX(AW$10:AW2285)+1)))</f>
        <v/>
      </c>
      <c r="AX2286" s="5" t="str">
        <f>IF(OR($AB2286="", $AC2286=""), "", IF($H2286=$M$3, "", IF(OR(AX$7&lt;$AB2286, $AC2286&lt;AX$6),"", MAX(AX$10:AX2285)+1)))</f>
        <v/>
      </c>
      <c r="AY2286" s="5" t="str">
        <f>IF(OR($AB2286="", $AC2286=""), "", IF($H2286=$M$3, "", IF(OR(AY$7&lt;$AB2286, $AC2286&lt;AY$6),"", MAX(AY$10:AY2285)+1)))</f>
        <v/>
      </c>
      <c r="AZ2286" s="5" t="str">
        <f>IF(OR($AB2286="", $AC2286=""), "", IF($H2286=$M$3, "", IF(OR(AZ$7&lt;$AB2286, $AC2286&lt;AZ$6),"", MAX(AZ$10:AZ2285)+1)))</f>
        <v/>
      </c>
      <c r="BA2286" s="5" t="str">
        <f>IF(OR($AB2286="", $AC2286=""), "", IF($H2286=$M$3, "", IF(OR(BA$7&lt;$AB2286, $AC2286&lt;BA$6),"", MAX(BA$10:BA2285)+1)))</f>
        <v/>
      </c>
      <c r="BB2286" s="5" t="str">
        <f>IF(OR($AB2286="", $AC2286=""), "", IF($H2286=$M$3, "", IF(OR(BB$7&lt;$AB2286, $AC2286&lt;BB$6),"", MAX(BB$10:BB2285)+1)))</f>
        <v/>
      </c>
      <c r="BC2286" s="5" t="str">
        <f>IF(OR($AB2286="", $AC2286=""), "", IF($H2286=$M$3, "", IF(OR(BC$7&lt;$AB2286, $AC2286&lt;BC$6),"", MAX(BC$10:BC2285)+1)))</f>
        <v/>
      </c>
      <c r="BD2286" s="5" t="str">
        <f>IF(OR($AB2286="", $AC2286=""), "", IF($H2286=$M$3, "", IF(OR(BD$7&lt;$AB2286, $AC2286&lt;BD$6),"", MAX(BD$10:BD2285)+1)))</f>
        <v/>
      </c>
      <c r="BE2286" s="5" t="str">
        <f>IF(OR($AB2286="", $AC2286=""), "", IF($H2286=$M$3, "", IF(OR(BE$7&lt;$AB2286, $AC2286&lt;BE$6),"", MAX(BE$10:BE2285)+1)))</f>
        <v/>
      </c>
      <c r="BF2286" s="5" t="str">
        <f>IF(OR($AB2286="", $AC2286=""), "", IF($H2286=$M$3, "", IF(OR(BF$7&lt;$AB2286, $AC2286&lt;BF$6),"", MAX(BF$10:BF2285)+1)))</f>
        <v/>
      </c>
      <c r="BG2286" s="5" t="str">
        <f>IF(OR($AB2286="", $AC2286=""), "", IF($H2286=$M$3, "", IF(OR(BG$7&lt;$AB2286, $AC2286&lt;BG$6),"", MAX(BG$10:BG2285)+1)))</f>
        <v/>
      </c>
      <c r="BH2286" s="5" t="str">
        <f>IF(OR($AB2286="", $AC2286=""), "", IF($H2286=$M$3, "", IF(OR(BH$7&lt;$AB2286, $AC2286&lt;BH$6),"", MAX(BH$10:BH2285)+1)))</f>
        <v/>
      </c>
      <c r="BI2286" s="5" t="str">
        <f>IF(OR($AB2286="", $AC2286=""), "", IF($H2286=$M$3, "", IF(OR(BI$7&lt;$AB2286, $AC2286&lt;BI$6),"", MAX(BI$10:BI2285)+1)))</f>
        <v/>
      </c>
      <c r="BK2286" s="5" t="str" cm="1">
        <f t="array" aca="1" ref="BK2286" ca="1">IFERROR(INDEX($AE2286:$BI2286, $BJ2286, MATCH($BK$9, $AE$9:$BI$9, 0)), "")</f>
        <v/>
      </c>
    </row>
    <row r="2287" spans="1:63" x14ac:dyDescent="0.25">
      <c r="A2287" s="2"/>
      <c r="B2287" s="254"/>
      <c r="C2287" s="255"/>
      <c r="D2287" s="256"/>
      <c r="E2287" s="257"/>
      <c r="F2287" s="257"/>
      <c r="G2287" s="258"/>
      <c r="H2287" s="259"/>
      <c r="I2287" s="16"/>
      <c r="J2287" s="5" t="str">
        <f t="shared" si="291"/>
        <v/>
      </c>
      <c r="K2287" s="2"/>
      <c r="O2287" s="5" t="str">
        <f t="shared" si="289"/>
        <v/>
      </c>
      <c r="Q2287" s="5" t="str">
        <f t="shared" si="292"/>
        <v/>
      </c>
      <c r="S2287" s="5" t="str">
        <f t="shared" si="290"/>
        <v/>
      </c>
      <c r="U2287" s="64" t="str">
        <f>IF($D2287="","", IF(COUNTIF('Intro &amp; Setup'!$AW$49:$AW$88, $D2287)&gt;0, "BH", TEXT($D2287, "ddd")))</f>
        <v/>
      </c>
      <c r="V2287" s="65" t="str">
        <f>IF($G2287="", "", IF(COUNTIF('Intro &amp; Setup'!$AW$49:$AW$88, $G2287)&gt;0, "BH", TEXT($G2287, "ddd")))</f>
        <v/>
      </c>
      <c r="W2287" s="64" t="str">
        <f t="shared" si="293"/>
        <v/>
      </c>
      <c r="X2287" s="65" t="str">
        <f t="shared" si="294"/>
        <v/>
      </c>
      <c r="Y2287" s="64" t="str">
        <f>IF(F2287="", "", IF(OR(F2287&lt;'Intro &amp; Setup'!$Z$20, F2287&gt;'Intro &amp; Setup'!$Z$22), "X", ""))</f>
        <v/>
      </c>
      <c r="Z2287" s="65" t="str">
        <f>IF(G2287="", "", IF(OR(G2287&lt;'Intro &amp; Setup'!$Z$20, G2287&gt;'Intro &amp; Setup'!$Z$22), "X", ""))</f>
        <v/>
      </c>
      <c r="AB2287" s="58" t="str">
        <f t="shared" si="295"/>
        <v/>
      </c>
      <c r="AC2287" s="59" t="str">
        <f t="shared" si="296"/>
        <v/>
      </c>
      <c r="AE2287" s="5" t="str">
        <f>IF(OR($AB2287="", $AC2287=""), "", IF($H2287=$M$3, "", IF(OR(AE$7&lt;$AB2287, $AC2287&lt;AE$6),"", MAX(AE$10:AE2286)+1)))</f>
        <v/>
      </c>
      <c r="AF2287" s="5" t="str">
        <f>IF(OR($AB2287="", $AC2287=""), "", IF($H2287=$M$3, "", IF(OR(AF$7&lt;$AB2287, $AC2287&lt;AF$6),"", MAX(AF$10:AF2286)+1)))</f>
        <v/>
      </c>
      <c r="AG2287" s="5" t="str">
        <f>IF(OR($AB2287="", $AC2287=""), "", IF($H2287=$M$3, "", IF(OR(AG$7&lt;$AB2287, $AC2287&lt;AG$6),"", MAX(AG$10:AG2286)+1)))</f>
        <v/>
      </c>
      <c r="AH2287" s="5" t="str">
        <f>IF(OR($AB2287="", $AC2287=""), "", IF($H2287=$M$3, "", IF(OR(AH$7&lt;$AB2287, $AC2287&lt;AH$6),"", MAX(AH$10:AH2286)+1)))</f>
        <v/>
      </c>
      <c r="AI2287" s="5" t="str">
        <f>IF(OR($AB2287="", $AC2287=""), "", IF($H2287=$M$3, "", IF(OR(AI$7&lt;$AB2287, $AC2287&lt;AI$6),"", MAX(AI$10:AI2286)+1)))</f>
        <v/>
      </c>
      <c r="AJ2287" s="5" t="str">
        <f>IF(OR($AB2287="", $AC2287=""), "", IF($H2287=$M$3, "", IF(OR(AJ$7&lt;$AB2287, $AC2287&lt;AJ$6),"", MAX(AJ$10:AJ2286)+1)))</f>
        <v/>
      </c>
      <c r="AK2287" s="5" t="str">
        <f>IF(OR($AB2287="", $AC2287=""), "", IF($H2287=$M$3, "", IF(OR(AK$7&lt;$AB2287, $AC2287&lt;AK$6),"", MAX(AK$10:AK2286)+1)))</f>
        <v/>
      </c>
      <c r="AL2287" s="5" t="str">
        <f>IF(OR($AB2287="", $AC2287=""), "", IF($H2287=$M$3, "", IF(OR(AL$7&lt;$AB2287, $AC2287&lt;AL$6),"", MAX(AL$10:AL2286)+1)))</f>
        <v/>
      </c>
      <c r="AM2287" s="5" t="str">
        <f>IF(OR($AB2287="", $AC2287=""), "", IF($H2287=$M$3, "", IF(OR(AM$7&lt;$AB2287, $AC2287&lt;AM$6),"", MAX(AM$10:AM2286)+1)))</f>
        <v/>
      </c>
      <c r="AN2287" s="5" t="str">
        <f>IF(OR($AB2287="", $AC2287=""), "", IF($H2287=$M$3, "", IF(OR(AN$7&lt;$AB2287, $AC2287&lt;AN$6),"", MAX(AN$10:AN2286)+1)))</f>
        <v/>
      </c>
      <c r="AO2287" s="5" t="str">
        <f>IF(OR($AB2287="", $AC2287=""), "", IF($H2287=$M$3, "", IF(OR(AO$7&lt;$AB2287, $AC2287&lt;AO$6),"", MAX(AO$10:AO2286)+1)))</f>
        <v/>
      </c>
      <c r="AP2287" s="5" t="str">
        <f>IF(OR($AB2287="", $AC2287=""), "", IF($H2287=$M$3, "", IF(OR(AP$7&lt;$AB2287, $AC2287&lt;AP$6),"", MAX(AP$10:AP2286)+1)))</f>
        <v/>
      </c>
      <c r="AQ2287" s="5" t="str">
        <f>IF(OR($AB2287="", $AC2287=""), "", IF($H2287=$M$3, "", IF(OR(AQ$7&lt;$AB2287, $AC2287&lt;AQ$6),"", MAX(AQ$10:AQ2286)+1)))</f>
        <v/>
      </c>
      <c r="AR2287" s="5" t="str">
        <f>IF(OR($AB2287="", $AC2287=""), "", IF($H2287=$M$3, "", IF(OR(AR$7&lt;$AB2287, $AC2287&lt;AR$6),"", MAX(AR$10:AR2286)+1)))</f>
        <v/>
      </c>
      <c r="AS2287" s="5" t="str">
        <f>IF(OR($AB2287="", $AC2287=""), "", IF($H2287=$M$3, "", IF(OR(AS$7&lt;$AB2287, $AC2287&lt;AS$6),"", MAX(AS$10:AS2286)+1)))</f>
        <v/>
      </c>
      <c r="AT2287" s="5" t="str">
        <f>IF(OR($AB2287="", $AC2287=""), "", IF($H2287=$M$3, "", IF(OR(AT$7&lt;$AB2287, $AC2287&lt;AT$6),"", MAX(AT$10:AT2286)+1)))</f>
        <v/>
      </c>
      <c r="AU2287" s="5" t="str">
        <f>IF(OR($AB2287="", $AC2287=""), "", IF($H2287=$M$3, "", IF(OR(AU$7&lt;$AB2287, $AC2287&lt;AU$6),"", MAX(AU$10:AU2286)+1)))</f>
        <v/>
      </c>
      <c r="AV2287" s="5" t="str">
        <f>IF(OR($AB2287="", $AC2287=""), "", IF($H2287=$M$3, "", IF(OR(AV$7&lt;$AB2287, $AC2287&lt;AV$6),"", MAX(AV$10:AV2286)+1)))</f>
        <v/>
      </c>
      <c r="AW2287" s="5" t="str">
        <f>IF(OR($AB2287="", $AC2287=""), "", IF($H2287=$M$3, "", IF(OR(AW$7&lt;$AB2287, $AC2287&lt;AW$6),"", MAX(AW$10:AW2286)+1)))</f>
        <v/>
      </c>
      <c r="AX2287" s="5" t="str">
        <f>IF(OR($AB2287="", $AC2287=""), "", IF($H2287=$M$3, "", IF(OR(AX$7&lt;$AB2287, $AC2287&lt;AX$6),"", MAX(AX$10:AX2286)+1)))</f>
        <v/>
      </c>
      <c r="AY2287" s="5" t="str">
        <f>IF(OR($AB2287="", $AC2287=""), "", IF($H2287=$M$3, "", IF(OR(AY$7&lt;$AB2287, $AC2287&lt;AY$6),"", MAX(AY$10:AY2286)+1)))</f>
        <v/>
      </c>
      <c r="AZ2287" s="5" t="str">
        <f>IF(OR($AB2287="", $AC2287=""), "", IF($H2287=$M$3, "", IF(OR(AZ$7&lt;$AB2287, $AC2287&lt;AZ$6),"", MAX(AZ$10:AZ2286)+1)))</f>
        <v/>
      </c>
      <c r="BA2287" s="5" t="str">
        <f>IF(OR($AB2287="", $AC2287=""), "", IF($H2287=$M$3, "", IF(OR(BA$7&lt;$AB2287, $AC2287&lt;BA$6),"", MAX(BA$10:BA2286)+1)))</f>
        <v/>
      </c>
      <c r="BB2287" s="5" t="str">
        <f>IF(OR($AB2287="", $AC2287=""), "", IF($H2287=$M$3, "", IF(OR(BB$7&lt;$AB2287, $AC2287&lt;BB$6),"", MAX(BB$10:BB2286)+1)))</f>
        <v/>
      </c>
      <c r="BC2287" s="5" t="str">
        <f>IF(OR($AB2287="", $AC2287=""), "", IF($H2287=$M$3, "", IF(OR(BC$7&lt;$AB2287, $AC2287&lt;BC$6),"", MAX(BC$10:BC2286)+1)))</f>
        <v/>
      </c>
      <c r="BD2287" s="5" t="str">
        <f>IF(OR($AB2287="", $AC2287=""), "", IF($H2287=$M$3, "", IF(OR(BD$7&lt;$AB2287, $AC2287&lt;BD$6),"", MAX(BD$10:BD2286)+1)))</f>
        <v/>
      </c>
      <c r="BE2287" s="5" t="str">
        <f>IF(OR($AB2287="", $AC2287=""), "", IF($H2287=$M$3, "", IF(OR(BE$7&lt;$AB2287, $AC2287&lt;BE$6),"", MAX(BE$10:BE2286)+1)))</f>
        <v/>
      </c>
      <c r="BF2287" s="5" t="str">
        <f>IF(OR($AB2287="", $AC2287=""), "", IF($H2287=$M$3, "", IF(OR(BF$7&lt;$AB2287, $AC2287&lt;BF$6),"", MAX(BF$10:BF2286)+1)))</f>
        <v/>
      </c>
      <c r="BG2287" s="5" t="str">
        <f>IF(OR($AB2287="", $AC2287=""), "", IF($H2287=$M$3, "", IF(OR(BG$7&lt;$AB2287, $AC2287&lt;BG$6),"", MAX(BG$10:BG2286)+1)))</f>
        <v/>
      </c>
      <c r="BH2287" s="5" t="str">
        <f>IF(OR($AB2287="", $AC2287=""), "", IF($H2287=$M$3, "", IF(OR(BH$7&lt;$AB2287, $AC2287&lt;BH$6),"", MAX(BH$10:BH2286)+1)))</f>
        <v/>
      </c>
      <c r="BI2287" s="5" t="str">
        <f>IF(OR($AB2287="", $AC2287=""), "", IF($H2287=$M$3, "", IF(OR(BI$7&lt;$AB2287, $AC2287&lt;BI$6),"", MAX(BI$10:BI2286)+1)))</f>
        <v/>
      </c>
      <c r="BK2287" s="5" t="str" cm="1">
        <f t="array" aca="1" ref="BK2287" ca="1">IFERROR(INDEX($AE2287:$BI2287, $BJ2287, MATCH($BK$9, $AE$9:$BI$9, 0)), "")</f>
        <v/>
      </c>
    </row>
    <row r="2288" spans="1:63" x14ac:dyDescent="0.25">
      <c r="A2288" s="2"/>
      <c r="B2288" s="254"/>
      <c r="C2288" s="255"/>
      <c r="D2288" s="256"/>
      <c r="E2288" s="257"/>
      <c r="F2288" s="257"/>
      <c r="G2288" s="258"/>
      <c r="H2288" s="259"/>
      <c r="I2288" s="16"/>
      <c r="J2288" s="5" t="str">
        <f t="shared" si="291"/>
        <v/>
      </c>
      <c r="K2288" s="2"/>
      <c r="O2288" s="5" t="str">
        <f t="shared" si="289"/>
        <v/>
      </c>
      <c r="Q2288" s="5" t="str">
        <f t="shared" si="292"/>
        <v/>
      </c>
      <c r="S2288" s="5" t="str">
        <f t="shared" si="290"/>
        <v/>
      </c>
      <c r="U2288" s="64" t="str">
        <f>IF($D2288="","", IF(COUNTIF('Intro &amp; Setup'!$AW$49:$AW$88, $D2288)&gt;0, "BH", TEXT($D2288, "ddd")))</f>
        <v/>
      </c>
      <c r="V2288" s="65" t="str">
        <f>IF($G2288="", "", IF(COUNTIF('Intro &amp; Setup'!$AW$49:$AW$88, $G2288)&gt;0, "BH", TEXT($G2288, "ddd")))</f>
        <v/>
      </c>
      <c r="W2288" s="64" t="str">
        <f t="shared" si="293"/>
        <v/>
      </c>
      <c r="X2288" s="65" t="str">
        <f t="shared" si="294"/>
        <v/>
      </c>
      <c r="Y2288" s="64" t="str">
        <f>IF(F2288="", "", IF(OR(F2288&lt;'Intro &amp; Setup'!$Z$20, F2288&gt;'Intro &amp; Setup'!$Z$22), "X", ""))</f>
        <v/>
      </c>
      <c r="Z2288" s="65" t="str">
        <f>IF(G2288="", "", IF(OR(G2288&lt;'Intro &amp; Setup'!$Z$20, G2288&gt;'Intro &amp; Setup'!$Z$22), "X", ""))</f>
        <v/>
      </c>
      <c r="AB2288" s="58" t="str">
        <f t="shared" si="295"/>
        <v/>
      </c>
      <c r="AC2288" s="59" t="str">
        <f t="shared" si="296"/>
        <v/>
      </c>
      <c r="AE2288" s="5" t="str">
        <f>IF(OR($AB2288="", $AC2288=""), "", IF($H2288=$M$3, "", IF(OR(AE$7&lt;$AB2288, $AC2288&lt;AE$6),"", MAX(AE$10:AE2287)+1)))</f>
        <v/>
      </c>
      <c r="AF2288" s="5" t="str">
        <f>IF(OR($AB2288="", $AC2288=""), "", IF($H2288=$M$3, "", IF(OR(AF$7&lt;$AB2288, $AC2288&lt;AF$6),"", MAX(AF$10:AF2287)+1)))</f>
        <v/>
      </c>
      <c r="AG2288" s="5" t="str">
        <f>IF(OR($AB2288="", $AC2288=""), "", IF($H2288=$M$3, "", IF(OR(AG$7&lt;$AB2288, $AC2288&lt;AG$6),"", MAX(AG$10:AG2287)+1)))</f>
        <v/>
      </c>
      <c r="AH2288" s="5" t="str">
        <f>IF(OR($AB2288="", $AC2288=""), "", IF($H2288=$M$3, "", IF(OR(AH$7&lt;$AB2288, $AC2288&lt;AH$6),"", MAX(AH$10:AH2287)+1)))</f>
        <v/>
      </c>
      <c r="AI2288" s="5" t="str">
        <f>IF(OR($AB2288="", $AC2288=""), "", IF($H2288=$M$3, "", IF(OR(AI$7&lt;$AB2288, $AC2288&lt;AI$6),"", MAX(AI$10:AI2287)+1)))</f>
        <v/>
      </c>
      <c r="AJ2288" s="5" t="str">
        <f>IF(OR($AB2288="", $AC2288=""), "", IF($H2288=$M$3, "", IF(OR(AJ$7&lt;$AB2288, $AC2288&lt;AJ$6),"", MAX(AJ$10:AJ2287)+1)))</f>
        <v/>
      </c>
      <c r="AK2288" s="5" t="str">
        <f>IF(OR($AB2288="", $AC2288=""), "", IF($H2288=$M$3, "", IF(OR(AK$7&lt;$AB2288, $AC2288&lt;AK$6),"", MAX(AK$10:AK2287)+1)))</f>
        <v/>
      </c>
      <c r="AL2288" s="5" t="str">
        <f>IF(OR($AB2288="", $AC2288=""), "", IF($H2288=$M$3, "", IF(OR(AL$7&lt;$AB2288, $AC2288&lt;AL$6),"", MAX(AL$10:AL2287)+1)))</f>
        <v/>
      </c>
      <c r="AM2288" s="5" t="str">
        <f>IF(OR($AB2288="", $AC2288=""), "", IF($H2288=$M$3, "", IF(OR(AM$7&lt;$AB2288, $AC2288&lt;AM$6),"", MAX(AM$10:AM2287)+1)))</f>
        <v/>
      </c>
      <c r="AN2288" s="5" t="str">
        <f>IF(OR($AB2288="", $AC2288=""), "", IF($H2288=$M$3, "", IF(OR(AN$7&lt;$AB2288, $AC2288&lt;AN$6),"", MAX(AN$10:AN2287)+1)))</f>
        <v/>
      </c>
      <c r="AO2288" s="5" t="str">
        <f>IF(OR($AB2288="", $AC2288=""), "", IF($H2288=$M$3, "", IF(OR(AO$7&lt;$AB2288, $AC2288&lt;AO$6),"", MAX(AO$10:AO2287)+1)))</f>
        <v/>
      </c>
      <c r="AP2288" s="5" t="str">
        <f>IF(OR($AB2288="", $AC2288=""), "", IF($H2288=$M$3, "", IF(OR(AP$7&lt;$AB2288, $AC2288&lt;AP$6),"", MAX(AP$10:AP2287)+1)))</f>
        <v/>
      </c>
      <c r="AQ2288" s="5" t="str">
        <f>IF(OR($AB2288="", $AC2288=""), "", IF($H2288=$M$3, "", IF(OR(AQ$7&lt;$AB2288, $AC2288&lt;AQ$6),"", MAX(AQ$10:AQ2287)+1)))</f>
        <v/>
      </c>
      <c r="AR2288" s="5" t="str">
        <f>IF(OR($AB2288="", $AC2288=""), "", IF($H2288=$M$3, "", IF(OR(AR$7&lt;$AB2288, $AC2288&lt;AR$6),"", MAX(AR$10:AR2287)+1)))</f>
        <v/>
      </c>
      <c r="AS2288" s="5" t="str">
        <f>IF(OR($AB2288="", $AC2288=""), "", IF($H2288=$M$3, "", IF(OR(AS$7&lt;$AB2288, $AC2288&lt;AS$6),"", MAX(AS$10:AS2287)+1)))</f>
        <v/>
      </c>
      <c r="AT2288" s="5" t="str">
        <f>IF(OR($AB2288="", $AC2288=""), "", IF($H2288=$M$3, "", IF(OR(AT$7&lt;$AB2288, $AC2288&lt;AT$6),"", MAX(AT$10:AT2287)+1)))</f>
        <v/>
      </c>
      <c r="AU2288" s="5" t="str">
        <f>IF(OR($AB2288="", $AC2288=""), "", IF($H2288=$M$3, "", IF(OR(AU$7&lt;$AB2288, $AC2288&lt;AU$6),"", MAX(AU$10:AU2287)+1)))</f>
        <v/>
      </c>
      <c r="AV2288" s="5" t="str">
        <f>IF(OR($AB2288="", $AC2288=""), "", IF($H2288=$M$3, "", IF(OR(AV$7&lt;$AB2288, $AC2288&lt;AV$6),"", MAX(AV$10:AV2287)+1)))</f>
        <v/>
      </c>
      <c r="AW2288" s="5" t="str">
        <f>IF(OR($AB2288="", $AC2288=""), "", IF($H2288=$M$3, "", IF(OR(AW$7&lt;$AB2288, $AC2288&lt;AW$6),"", MAX(AW$10:AW2287)+1)))</f>
        <v/>
      </c>
      <c r="AX2288" s="5" t="str">
        <f>IF(OR($AB2288="", $AC2288=""), "", IF($H2288=$M$3, "", IF(OR(AX$7&lt;$AB2288, $AC2288&lt;AX$6),"", MAX(AX$10:AX2287)+1)))</f>
        <v/>
      </c>
      <c r="AY2288" s="5" t="str">
        <f>IF(OR($AB2288="", $AC2288=""), "", IF($H2288=$M$3, "", IF(OR(AY$7&lt;$AB2288, $AC2288&lt;AY$6),"", MAX(AY$10:AY2287)+1)))</f>
        <v/>
      </c>
      <c r="AZ2288" s="5" t="str">
        <f>IF(OR($AB2288="", $AC2288=""), "", IF($H2288=$M$3, "", IF(OR(AZ$7&lt;$AB2288, $AC2288&lt;AZ$6),"", MAX(AZ$10:AZ2287)+1)))</f>
        <v/>
      </c>
      <c r="BA2288" s="5" t="str">
        <f>IF(OR($AB2288="", $AC2288=""), "", IF($H2288=$M$3, "", IF(OR(BA$7&lt;$AB2288, $AC2288&lt;BA$6),"", MAX(BA$10:BA2287)+1)))</f>
        <v/>
      </c>
      <c r="BB2288" s="5" t="str">
        <f>IF(OR($AB2288="", $AC2288=""), "", IF($H2288=$M$3, "", IF(OR(BB$7&lt;$AB2288, $AC2288&lt;BB$6),"", MAX(BB$10:BB2287)+1)))</f>
        <v/>
      </c>
      <c r="BC2288" s="5" t="str">
        <f>IF(OR($AB2288="", $AC2288=""), "", IF($H2288=$M$3, "", IF(OR(BC$7&lt;$AB2288, $AC2288&lt;BC$6),"", MAX(BC$10:BC2287)+1)))</f>
        <v/>
      </c>
      <c r="BD2288" s="5" t="str">
        <f>IF(OR($AB2288="", $AC2288=""), "", IF($H2288=$M$3, "", IF(OR(BD$7&lt;$AB2288, $AC2288&lt;BD$6),"", MAX(BD$10:BD2287)+1)))</f>
        <v/>
      </c>
      <c r="BE2288" s="5" t="str">
        <f>IF(OR($AB2288="", $AC2288=""), "", IF($H2288=$M$3, "", IF(OR(BE$7&lt;$AB2288, $AC2288&lt;BE$6),"", MAX(BE$10:BE2287)+1)))</f>
        <v/>
      </c>
      <c r="BF2288" s="5" t="str">
        <f>IF(OR($AB2288="", $AC2288=""), "", IF($H2288=$M$3, "", IF(OR(BF$7&lt;$AB2288, $AC2288&lt;BF$6),"", MAX(BF$10:BF2287)+1)))</f>
        <v/>
      </c>
      <c r="BG2288" s="5" t="str">
        <f>IF(OR($AB2288="", $AC2288=""), "", IF($H2288=$M$3, "", IF(OR(BG$7&lt;$AB2288, $AC2288&lt;BG$6),"", MAX(BG$10:BG2287)+1)))</f>
        <v/>
      </c>
      <c r="BH2288" s="5" t="str">
        <f>IF(OR($AB2288="", $AC2288=""), "", IF($H2288=$M$3, "", IF(OR(BH$7&lt;$AB2288, $AC2288&lt;BH$6),"", MAX(BH$10:BH2287)+1)))</f>
        <v/>
      </c>
      <c r="BI2288" s="5" t="str">
        <f>IF(OR($AB2288="", $AC2288=""), "", IF($H2288=$M$3, "", IF(OR(BI$7&lt;$AB2288, $AC2288&lt;BI$6),"", MAX(BI$10:BI2287)+1)))</f>
        <v/>
      </c>
      <c r="BK2288" s="5" t="str" cm="1">
        <f t="array" aca="1" ref="BK2288" ca="1">IFERROR(INDEX($AE2288:$BI2288, $BJ2288, MATCH($BK$9, $AE$9:$BI$9, 0)), "")</f>
        <v/>
      </c>
    </row>
    <row r="2289" spans="1:63" x14ac:dyDescent="0.25">
      <c r="A2289" s="2"/>
      <c r="B2289" s="254"/>
      <c r="C2289" s="255"/>
      <c r="D2289" s="256"/>
      <c r="E2289" s="257"/>
      <c r="F2289" s="257"/>
      <c r="G2289" s="258"/>
      <c r="H2289" s="259"/>
      <c r="I2289" s="16"/>
      <c r="J2289" s="5" t="str">
        <f t="shared" si="291"/>
        <v/>
      </c>
      <c r="K2289" s="2"/>
      <c r="O2289" s="5" t="str">
        <f t="shared" si="289"/>
        <v/>
      </c>
      <c r="Q2289" s="5" t="str">
        <f t="shared" si="292"/>
        <v/>
      </c>
      <c r="S2289" s="5" t="str">
        <f t="shared" si="290"/>
        <v/>
      </c>
      <c r="U2289" s="64" t="str">
        <f>IF($D2289="","", IF(COUNTIF('Intro &amp; Setup'!$AW$49:$AW$88, $D2289)&gt;0, "BH", TEXT($D2289, "ddd")))</f>
        <v/>
      </c>
      <c r="V2289" s="65" t="str">
        <f>IF($G2289="", "", IF(COUNTIF('Intro &amp; Setup'!$AW$49:$AW$88, $G2289)&gt;0, "BH", TEXT($G2289, "ddd")))</f>
        <v/>
      </c>
      <c r="W2289" s="64" t="str">
        <f t="shared" si="293"/>
        <v/>
      </c>
      <c r="X2289" s="65" t="str">
        <f t="shared" si="294"/>
        <v/>
      </c>
      <c r="Y2289" s="64" t="str">
        <f>IF(F2289="", "", IF(OR(F2289&lt;'Intro &amp; Setup'!$Z$20, F2289&gt;'Intro &amp; Setup'!$Z$22), "X", ""))</f>
        <v/>
      </c>
      <c r="Z2289" s="65" t="str">
        <f>IF(G2289="", "", IF(OR(G2289&lt;'Intro &amp; Setup'!$Z$20, G2289&gt;'Intro &amp; Setup'!$Z$22), "X", ""))</f>
        <v/>
      </c>
      <c r="AB2289" s="58" t="str">
        <f t="shared" si="295"/>
        <v/>
      </c>
      <c r="AC2289" s="59" t="str">
        <f t="shared" si="296"/>
        <v/>
      </c>
      <c r="AE2289" s="5" t="str">
        <f>IF(OR($AB2289="", $AC2289=""), "", IF($H2289=$M$3, "", IF(OR(AE$7&lt;$AB2289, $AC2289&lt;AE$6),"", MAX(AE$10:AE2288)+1)))</f>
        <v/>
      </c>
      <c r="AF2289" s="5" t="str">
        <f>IF(OR($AB2289="", $AC2289=""), "", IF($H2289=$M$3, "", IF(OR(AF$7&lt;$AB2289, $AC2289&lt;AF$6),"", MAX(AF$10:AF2288)+1)))</f>
        <v/>
      </c>
      <c r="AG2289" s="5" t="str">
        <f>IF(OR($AB2289="", $AC2289=""), "", IF($H2289=$M$3, "", IF(OR(AG$7&lt;$AB2289, $AC2289&lt;AG$6),"", MAX(AG$10:AG2288)+1)))</f>
        <v/>
      </c>
      <c r="AH2289" s="5" t="str">
        <f>IF(OR($AB2289="", $AC2289=""), "", IF($H2289=$M$3, "", IF(OR(AH$7&lt;$AB2289, $AC2289&lt;AH$6),"", MAX(AH$10:AH2288)+1)))</f>
        <v/>
      </c>
      <c r="AI2289" s="5" t="str">
        <f>IF(OR($AB2289="", $AC2289=""), "", IF($H2289=$M$3, "", IF(OR(AI$7&lt;$AB2289, $AC2289&lt;AI$6),"", MAX(AI$10:AI2288)+1)))</f>
        <v/>
      </c>
      <c r="AJ2289" s="5" t="str">
        <f>IF(OR($AB2289="", $AC2289=""), "", IF($H2289=$M$3, "", IF(OR(AJ$7&lt;$AB2289, $AC2289&lt;AJ$6),"", MAX(AJ$10:AJ2288)+1)))</f>
        <v/>
      </c>
      <c r="AK2289" s="5" t="str">
        <f>IF(OR($AB2289="", $AC2289=""), "", IF($H2289=$M$3, "", IF(OR(AK$7&lt;$AB2289, $AC2289&lt;AK$6),"", MAX(AK$10:AK2288)+1)))</f>
        <v/>
      </c>
      <c r="AL2289" s="5" t="str">
        <f>IF(OR($AB2289="", $AC2289=""), "", IF($H2289=$M$3, "", IF(OR(AL$7&lt;$AB2289, $AC2289&lt;AL$6),"", MAX(AL$10:AL2288)+1)))</f>
        <v/>
      </c>
      <c r="AM2289" s="5" t="str">
        <f>IF(OR($AB2289="", $AC2289=""), "", IF($H2289=$M$3, "", IF(OR(AM$7&lt;$AB2289, $AC2289&lt;AM$6),"", MAX(AM$10:AM2288)+1)))</f>
        <v/>
      </c>
      <c r="AN2289" s="5" t="str">
        <f>IF(OR($AB2289="", $AC2289=""), "", IF($H2289=$M$3, "", IF(OR(AN$7&lt;$AB2289, $AC2289&lt;AN$6),"", MAX(AN$10:AN2288)+1)))</f>
        <v/>
      </c>
      <c r="AO2289" s="5" t="str">
        <f>IF(OR($AB2289="", $AC2289=""), "", IF($H2289=$M$3, "", IF(OR(AO$7&lt;$AB2289, $AC2289&lt;AO$6),"", MAX(AO$10:AO2288)+1)))</f>
        <v/>
      </c>
      <c r="AP2289" s="5" t="str">
        <f>IF(OR($AB2289="", $AC2289=""), "", IF($H2289=$M$3, "", IF(OR(AP$7&lt;$AB2289, $AC2289&lt;AP$6),"", MAX(AP$10:AP2288)+1)))</f>
        <v/>
      </c>
      <c r="AQ2289" s="5" t="str">
        <f>IF(OR($AB2289="", $AC2289=""), "", IF($H2289=$M$3, "", IF(OR(AQ$7&lt;$AB2289, $AC2289&lt;AQ$6),"", MAX(AQ$10:AQ2288)+1)))</f>
        <v/>
      </c>
      <c r="AR2289" s="5" t="str">
        <f>IF(OR($AB2289="", $AC2289=""), "", IF($H2289=$M$3, "", IF(OR(AR$7&lt;$AB2289, $AC2289&lt;AR$6),"", MAX(AR$10:AR2288)+1)))</f>
        <v/>
      </c>
      <c r="AS2289" s="5" t="str">
        <f>IF(OR($AB2289="", $AC2289=""), "", IF($H2289=$M$3, "", IF(OR(AS$7&lt;$AB2289, $AC2289&lt;AS$6),"", MAX(AS$10:AS2288)+1)))</f>
        <v/>
      </c>
      <c r="AT2289" s="5" t="str">
        <f>IF(OR($AB2289="", $AC2289=""), "", IF($H2289=$M$3, "", IF(OR(AT$7&lt;$AB2289, $AC2289&lt;AT$6),"", MAX(AT$10:AT2288)+1)))</f>
        <v/>
      </c>
      <c r="AU2289" s="5" t="str">
        <f>IF(OR($AB2289="", $AC2289=""), "", IF($H2289=$M$3, "", IF(OR(AU$7&lt;$AB2289, $AC2289&lt;AU$6),"", MAX(AU$10:AU2288)+1)))</f>
        <v/>
      </c>
      <c r="AV2289" s="5" t="str">
        <f>IF(OR($AB2289="", $AC2289=""), "", IF($H2289=$M$3, "", IF(OR(AV$7&lt;$AB2289, $AC2289&lt;AV$6),"", MAX(AV$10:AV2288)+1)))</f>
        <v/>
      </c>
      <c r="AW2289" s="5" t="str">
        <f>IF(OR($AB2289="", $AC2289=""), "", IF($H2289=$M$3, "", IF(OR(AW$7&lt;$AB2289, $AC2289&lt;AW$6),"", MAX(AW$10:AW2288)+1)))</f>
        <v/>
      </c>
      <c r="AX2289" s="5" t="str">
        <f>IF(OR($AB2289="", $AC2289=""), "", IF($H2289=$M$3, "", IF(OR(AX$7&lt;$AB2289, $AC2289&lt;AX$6),"", MAX(AX$10:AX2288)+1)))</f>
        <v/>
      </c>
      <c r="AY2289" s="5" t="str">
        <f>IF(OR($AB2289="", $AC2289=""), "", IF($H2289=$M$3, "", IF(OR(AY$7&lt;$AB2289, $AC2289&lt;AY$6),"", MAX(AY$10:AY2288)+1)))</f>
        <v/>
      </c>
      <c r="AZ2289" s="5" t="str">
        <f>IF(OR($AB2289="", $AC2289=""), "", IF($H2289=$M$3, "", IF(OR(AZ$7&lt;$AB2289, $AC2289&lt;AZ$6),"", MAX(AZ$10:AZ2288)+1)))</f>
        <v/>
      </c>
      <c r="BA2289" s="5" t="str">
        <f>IF(OR($AB2289="", $AC2289=""), "", IF($H2289=$M$3, "", IF(OR(BA$7&lt;$AB2289, $AC2289&lt;BA$6),"", MAX(BA$10:BA2288)+1)))</f>
        <v/>
      </c>
      <c r="BB2289" s="5" t="str">
        <f>IF(OR($AB2289="", $AC2289=""), "", IF($H2289=$M$3, "", IF(OR(BB$7&lt;$AB2289, $AC2289&lt;BB$6),"", MAX(BB$10:BB2288)+1)))</f>
        <v/>
      </c>
      <c r="BC2289" s="5" t="str">
        <f>IF(OR($AB2289="", $AC2289=""), "", IF($H2289=$M$3, "", IF(OR(BC$7&lt;$AB2289, $AC2289&lt;BC$6),"", MAX(BC$10:BC2288)+1)))</f>
        <v/>
      </c>
      <c r="BD2289" s="5" t="str">
        <f>IF(OR($AB2289="", $AC2289=""), "", IF($H2289=$M$3, "", IF(OR(BD$7&lt;$AB2289, $AC2289&lt;BD$6),"", MAX(BD$10:BD2288)+1)))</f>
        <v/>
      </c>
      <c r="BE2289" s="5" t="str">
        <f>IF(OR($AB2289="", $AC2289=""), "", IF($H2289=$M$3, "", IF(OR(BE$7&lt;$AB2289, $AC2289&lt;BE$6),"", MAX(BE$10:BE2288)+1)))</f>
        <v/>
      </c>
      <c r="BF2289" s="5" t="str">
        <f>IF(OR($AB2289="", $AC2289=""), "", IF($H2289=$M$3, "", IF(OR(BF$7&lt;$AB2289, $AC2289&lt;BF$6),"", MAX(BF$10:BF2288)+1)))</f>
        <v/>
      </c>
      <c r="BG2289" s="5" t="str">
        <f>IF(OR($AB2289="", $AC2289=""), "", IF($H2289=$M$3, "", IF(OR(BG$7&lt;$AB2289, $AC2289&lt;BG$6),"", MAX(BG$10:BG2288)+1)))</f>
        <v/>
      </c>
      <c r="BH2289" s="5" t="str">
        <f>IF(OR($AB2289="", $AC2289=""), "", IF($H2289=$M$3, "", IF(OR(BH$7&lt;$AB2289, $AC2289&lt;BH$6),"", MAX(BH$10:BH2288)+1)))</f>
        <v/>
      </c>
      <c r="BI2289" s="5" t="str">
        <f>IF(OR($AB2289="", $AC2289=""), "", IF($H2289=$M$3, "", IF(OR(BI$7&lt;$AB2289, $AC2289&lt;BI$6),"", MAX(BI$10:BI2288)+1)))</f>
        <v/>
      </c>
      <c r="BK2289" s="5" t="str" cm="1">
        <f t="array" aca="1" ref="BK2289" ca="1">IFERROR(INDEX($AE2289:$BI2289, $BJ2289, MATCH($BK$9, $AE$9:$BI$9, 0)), "")</f>
        <v/>
      </c>
    </row>
    <row r="2290" spans="1:63" x14ac:dyDescent="0.25">
      <c r="A2290" s="2"/>
      <c r="B2290" s="254"/>
      <c r="C2290" s="255"/>
      <c r="D2290" s="256"/>
      <c r="E2290" s="257"/>
      <c r="F2290" s="257"/>
      <c r="G2290" s="258"/>
      <c r="H2290" s="259"/>
      <c r="I2290" s="16"/>
      <c r="J2290" s="5" t="str">
        <f t="shared" si="291"/>
        <v/>
      </c>
      <c r="K2290" s="2"/>
      <c r="O2290" s="5" t="str">
        <f t="shared" si="289"/>
        <v/>
      </c>
      <c r="Q2290" s="5" t="str">
        <f t="shared" si="292"/>
        <v/>
      </c>
      <c r="S2290" s="5" t="str">
        <f t="shared" si="290"/>
        <v/>
      </c>
      <c r="U2290" s="64" t="str">
        <f>IF($D2290="","", IF(COUNTIF('Intro &amp; Setup'!$AW$49:$AW$88, $D2290)&gt;0, "BH", TEXT($D2290, "ddd")))</f>
        <v/>
      </c>
      <c r="V2290" s="65" t="str">
        <f>IF($G2290="", "", IF(COUNTIF('Intro &amp; Setup'!$AW$49:$AW$88, $G2290)&gt;0, "BH", TEXT($G2290, "ddd")))</f>
        <v/>
      </c>
      <c r="W2290" s="64" t="str">
        <f t="shared" si="293"/>
        <v/>
      </c>
      <c r="X2290" s="65" t="str">
        <f t="shared" si="294"/>
        <v/>
      </c>
      <c r="Y2290" s="64" t="str">
        <f>IF(F2290="", "", IF(OR(F2290&lt;'Intro &amp; Setup'!$Z$20, F2290&gt;'Intro &amp; Setup'!$Z$22), "X", ""))</f>
        <v/>
      </c>
      <c r="Z2290" s="65" t="str">
        <f>IF(G2290="", "", IF(OR(G2290&lt;'Intro &amp; Setup'!$Z$20, G2290&gt;'Intro &amp; Setup'!$Z$22), "X", ""))</f>
        <v/>
      </c>
      <c r="AB2290" s="58" t="str">
        <f t="shared" si="295"/>
        <v/>
      </c>
      <c r="AC2290" s="59" t="str">
        <f t="shared" si="296"/>
        <v/>
      </c>
      <c r="AE2290" s="5" t="str">
        <f>IF(OR($AB2290="", $AC2290=""), "", IF($H2290=$M$3, "", IF(OR(AE$7&lt;$AB2290, $AC2290&lt;AE$6),"", MAX(AE$10:AE2289)+1)))</f>
        <v/>
      </c>
      <c r="AF2290" s="5" t="str">
        <f>IF(OR($AB2290="", $AC2290=""), "", IF($H2290=$M$3, "", IF(OR(AF$7&lt;$AB2290, $AC2290&lt;AF$6),"", MAX(AF$10:AF2289)+1)))</f>
        <v/>
      </c>
      <c r="AG2290" s="5" t="str">
        <f>IF(OR($AB2290="", $AC2290=""), "", IF($H2290=$M$3, "", IF(OR(AG$7&lt;$AB2290, $AC2290&lt;AG$6),"", MAX(AG$10:AG2289)+1)))</f>
        <v/>
      </c>
      <c r="AH2290" s="5" t="str">
        <f>IF(OR($AB2290="", $AC2290=""), "", IF($H2290=$M$3, "", IF(OR(AH$7&lt;$AB2290, $AC2290&lt;AH$6),"", MAX(AH$10:AH2289)+1)))</f>
        <v/>
      </c>
      <c r="AI2290" s="5" t="str">
        <f>IF(OR($AB2290="", $AC2290=""), "", IF($H2290=$M$3, "", IF(OR(AI$7&lt;$AB2290, $AC2290&lt;AI$6),"", MAX(AI$10:AI2289)+1)))</f>
        <v/>
      </c>
      <c r="AJ2290" s="5" t="str">
        <f>IF(OR($AB2290="", $AC2290=""), "", IF($H2290=$M$3, "", IF(OR(AJ$7&lt;$AB2290, $AC2290&lt;AJ$6),"", MAX(AJ$10:AJ2289)+1)))</f>
        <v/>
      </c>
      <c r="AK2290" s="5" t="str">
        <f>IF(OR($AB2290="", $AC2290=""), "", IF($H2290=$M$3, "", IF(OR(AK$7&lt;$AB2290, $AC2290&lt;AK$6),"", MAX(AK$10:AK2289)+1)))</f>
        <v/>
      </c>
      <c r="AL2290" s="5" t="str">
        <f>IF(OR($AB2290="", $AC2290=""), "", IF($H2290=$M$3, "", IF(OR(AL$7&lt;$AB2290, $AC2290&lt;AL$6),"", MAX(AL$10:AL2289)+1)))</f>
        <v/>
      </c>
      <c r="AM2290" s="5" t="str">
        <f>IF(OR($AB2290="", $AC2290=""), "", IF($H2290=$M$3, "", IF(OR(AM$7&lt;$AB2290, $AC2290&lt;AM$6),"", MAX(AM$10:AM2289)+1)))</f>
        <v/>
      </c>
      <c r="AN2290" s="5" t="str">
        <f>IF(OR($AB2290="", $AC2290=""), "", IF($H2290=$M$3, "", IF(OR(AN$7&lt;$AB2290, $AC2290&lt;AN$6),"", MAX(AN$10:AN2289)+1)))</f>
        <v/>
      </c>
      <c r="AO2290" s="5" t="str">
        <f>IF(OR($AB2290="", $AC2290=""), "", IF($H2290=$M$3, "", IF(OR(AO$7&lt;$AB2290, $AC2290&lt;AO$6),"", MAX(AO$10:AO2289)+1)))</f>
        <v/>
      </c>
      <c r="AP2290" s="5" t="str">
        <f>IF(OR($AB2290="", $AC2290=""), "", IF($H2290=$M$3, "", IF(OR(AP$7&lt;$AB2290, $AC2290&lt;AP$6),"", MAX(AP$10:AP2289)+1)))</f>
        <v/>
      </c>
      <c r="AQ2290" s="5" t="str">
        <f>IF(OR($AB2290="", $AC2290=""), "", IF($H2290=$M$3, "", IF(OR(AQ$7&lt;$AB2290, $AC2290&lt;AQ$6),"", MAX(AQ$10:AQ2289)+1)))</f>
        <v/>
      </c>
      <c r="AR2290" s="5" t="str">
        <f>IF(OR($AB2290="", $AC2290=""), "", IF($H2290=$M$3, "", IF(OR(AR$7&lt;$AB2290, $AC2290&lt;AR$6),"", MAX(AR$10:AR2289)+1)))</f>
        <v/>
      </c>
      <c r="AS2290" s="5" t="str">
        <f>IF(OR($AB2290="", $AC2290=""), "", IF($H2290=$M$3, "", IF(OR(AS$7&lt;$AB2290, $AC2290&lt;AS$6),"", MAX(AS$10:AS2289)+1)))</f>
        <v/>
      </c>
      <c r="AT2290" s="5" t="str">
        <f>IF(OR($AB2290="", $AC2290=""), "", IF($H2290=$M$3, "", IF(OR(AT$7&lt;$AB2290, $AC2290&lt;AT$6),"", MAX(AT$10:AT2289)+1)))</f>
        <v/>
      </c>
      <c r="AU2290" s="5" t="str">
        <f>IF(OR($AB2290="", $AC2290=""), "", IF($H2290=$M$3, "", IF(OR(AU$7&lt;$AB2290, $AC2290&lt;AU$6),"", MAX(AU$10:AU2289)+1)))</f>
        <v/>
      </c>
      <c r="AV2290" s="5" t="str">
        <f>IF(OR($AB2290="", $AC2290=""), "", IF($H2290=$M$3, "", IF(OR(AV$7&lt;$AB2290, $AC2290&lt;AV$6),"", MAX(AV$10:AV2289)+1)))</f>
        <v/>
      </c>
      <c r="AW2290" s="5" t="str">
        <f>IF(OR($AB2290="", $AC2290=""), "", IF($H2290=$M$3, "", IF(OR(AW$7&lt;$AB2290, $AC2290&lt;AW$6),"", MAX(AW$10:AW2289)+1)))</f>
        <v/>
      </c>
      <c r="AX2290" s="5" t="str">
        <f>IF(OR($AB2290="", $AC2290=""), "", IF($H2290=$M$3, "", IF(OR(AX$7&lt;$AB2290, $AC2290&lt;AX$6),"", MAX(AX$10:AX2289)+1)))</f>
        <v/>
      </c>
      <c r="AY2290" s="5" t="str">
        <f>IF(OR($AB2290="", $AC2290=""), "", IF($H2290=$M$3, "", IF(OR(AY$7&lt;$AB2290, $AC2290&lt;AY$6),"", MAX(AY$10:AY2289)+1)))</f>
        <v/>
      </c>
      <c r="AZ2290" s="5" t="str">
        <f>IF(OR($AB2290="", $AC2290=""), "", IF($H2290=$M$3, "", IF(OR(AZ$7&lt;$AB2290, $AC2290&lt;AZ$6),"", MAX(AZ$10:AZ2289)+1)))</f>
        <v/>
      </c>
      <c r="BA2290" s="5" t="str">
        <f>IF(OR($AB2290="", $AC2290=""), "", IF($H2290=$M$3, "", IF(OR(BA$7&lt;$AB2290, $AC2290&lt;BA$6),"", MAX(BA$10:BA2289)+1)))</f>
        <v/>
      </c>
      <c r="BB2290" s="5" t="str">
        <f>IF(OR($AB2290="", $AC2290=""), "", IF($H2290=$M$3, "", IF(OR(BB$7&lt;$AB2290, $AC2290&lt;BB$6),"", MAX(BB$10:BB2289)+1)))</f>
        <v/>
      </c>
      <c r="BC2290" s="5" t="str">
        <f>IF(OR($AB2290="", $AC2290=""), "", IF($H2290=$M$3, "", IF(OR(BC$7&lt;$AB2290, $AC2290&lt;BC$6),"", MAX(BC$10:BC2289)+1)))</f>
        <v/>
      </c>
      <c r="BD2290" s="5" t="str">
        <f>IF(OR($AB2290="", $AC2290=""), "", IF($H2290=$M$3, "", IF(OR(BD$7&lt;$AB2290, $AC2290&lt;BD$6),"", MAX(BD$10:BD2289)+1)))</f>
        <v/>
      </c>
      <c r="BE2290" s="5" t="str">
        <f>IF(OR($AB2290="", $AC2290=""), "", IF($H2290=$M$3, "", IF(OR(BE$7&lt;$AB2290, $AC2290&lt;BE$6),"", MAX(BE$10:BE2289)+1)))</f>
        <v/>
      </c>
      <c r="BF2290" s="5" t="str">
        <f>IF(OR($AB2290="", $AC2290=""), "", IF($H2290=$M$3, "", IF(OR(BF$7&lt;$AB2290, $AC2290&lt;BF$6),"", MAX(BF$10:BF2289)+1)))</f>
        <v/>
      </c>
      <c r="BG2290" s="5" t="str">
        <f>IF(OR($AB2290="", $AC2290=""), "", IF($H2290=$M$3, "", IF(OR(BG$7&lt;$AB2290, $AC2290&lt;BG$6),"", MAX(BG$10:BG2289)+1)))</f>
        <v/>
      </c>
      <c r="BH2290" s="5" t="str">
        <f>IF(OR($AB2290="", $AC2290=""), "", IF($H2290=$M$3, "", IF(OR(BH$7&lt;$AB2290, $AC2290&lt;BH$6),"", MAX(BH$10:BH2289)+1)))</f>
        <v/>
      </c>
      <c r="BI2290" s="5" t="str">
        <f>IF(OR($AB2290="", $AC2290=""), "", IF($H2290=$M$3, "", IF(OR(BI$7&lt;$AB2290, $AC2290&lt;BI$6),"", MAX(BI$10:BI2289)+1)))</f>
        <v/>
      </c>
      <c r="BK2290" s="5" t="str" cm="1">
        <f t="array" aca="1" ref="BK2290" ca="1">IFERROR(INDEX($AE2290:$BI2290, $BJ2290, MATCH($BK$9, $AE$9:$BI$9, 0)), "")</f>
        <v/>
      </c>
    </row>
    <row r="2291" spans="1:63" x14ac:dyDescent="0.25">
      <c r="A2291" s="2"/>
      <c r="B2291" s="254"/>
      <c r="C2291" s="255"/>
      <c r="D2291" s="256"/>
      <c r="E2291" s="257"/>
      <c r="F2291" s="257"/>
      <c r="G2291" s="258"/>
      <c r="H2291" s="259"/>
      <c r="I2291" s="16"/>
      <c r="J2291" s="5" t="str">
        <f t="shared" si="291"/>
        <v/>
      </c>
      <c r="K2291" s="2"/>
      <c r="O2291" s="5" t="str">
        <f t="shared" si="289"/>
        <v/>
      </c>
      <c r="Q2291" s="5" t="str">
        <f t="shared" si="292"/>
        <v/>
      </c>
      <c r="S2291" s="5" t="str">
        <f t="shared" si="290"/>
        <v/>
      </c>
      <c r="U2291" s="64" t="str">
        <f>IF($D2291="","", IF(COUNTIF('Intro &amp; Setup'!$AW$49:$AW$88, $D2291)&gt;0, "BH", TEXT($D2291, "ddd")))</f>
        <v/>
      </c>
      <c r="V2291" s="65" t="str">
        <f>IF($G2291="", "", IF(COUNTIF('Intro &amp; Setup'!$AW$49:$AW$88, $G2291)&gt;0, "BH", TEXT($G2291, "ddd")))</f>
        <v/>
      </c>
      <c r="W2291" s="64" t="str">
        <f t="shared" si="293"/>
        <v/>
      </c>
      <c r="X2291" s="65" t="str">
        <f t="shared" si="294"/>
        <v/>
      </c>
      <c r="Y2291" s="64" t="str">
        <f>IF(F2291="", "", IF(OR(F2291&lt;'Intro &amp; Setup'!$Z$20, F2291&gt;'Intro &amp; Setup'!$Z$22), "X", ""))</f>
        <v/>
      </c>
      <c r="Z2291" s="65" t="str">
        <f>IF(G2291="", "", IF(OR(G2291&lt;'Intro &amp; Setup'!$Z$20, G2291&gt;'Intro &amp; Setup'!$Z$22), "X", ""))</f>
        <v/>
      </c>
      <c r="AB2291" s="58" t="str">
        <f t="shared" si="295"/>
        <v/>
      </c>
      <c r="AC2291" s="59" t="str">
        <f t="shared" si="296"/>
        <v/>
      </c>
      <c r="AE2291" s="5" t="str">
        <f>IF(OR($AB2291="", $AC2291=""), "", IF($H2291=$M$3, "", IF(OR(AE$7&lt;$AB2291, $AC2291&lt;AE$6),"", MAX(AE$10:AE2290)+1)))</f>
        <v/>
      </c>
      <c r="AF2291" s="5" t="str">
        <f>IF(OR($AB2291="", $AC2291=""), "", IF($H2291=$M$3, "", IF(OR(AF$7&lt;$AB2291, $AC2291&lt;AF$6),"", MAX(AF$10:AF2290)+1)))</f>
        <v/>
      </c>
      <c r="AG2291" s="5" t="str">
        <f>IF(OR($AB2291="", $AC2291=""), "", IF($H2291=$M$3, "", IF(OR(AG$7&lt;$AB2291, $AC2291&lt;AG$6),"", MAX(AG$10:AG2290)+1)))</f>
        <v/>
      </c>
      <c r="AH2291" s="5" t="str">
        <f>IF(OR($AB2291="", $AC2291=""), "", IF($H2291=$M$3, "", IF(OR(AH$7&lt;$AB2291, $AC2291&lt;AH$6),"", MAX(AH$10:AH2290)+1)))</f>
        <v/>
      </c>
      <c r="AI2291" s="5" t="str">
        <f>IF(OR($AB2291="", $AC2291=""), "", IF($H2291=$M$3, "", IF(OR(AI$7&lt;$AB2291, $AC2291&lt;AI$6),"", MAX(AI$10:AI2290)+1)))</f>
        <v/>
      </c>
      <c r="AJ2291" s="5" t="str">
        <f>IF(OR($AB2291="", $AC2291=""), "", IF($H2291=$M$3, "", IF(OR(AJ$7&lt;$AB2291, $AC2291&lt;AJ$6),"", MAX(AJ$10:AJ2290)+1)))</f>
        <v/>
      </c>
      <c r="AK2291" s="5" t="str">
        <f>IF(OR($AB2291="", $AC2291=""), "", IF($H2291=$M$3, "", IF(OR(AK$7&lt;$AB2291, $AC2291&lt;AK$6),"", MAX(AK$10:AK2290)+1)))</f>
        <v/>
      </c>
      <c r="AL2291" s="5" t="str">
        <f>IF(OR($AB2291="", $AC2291=""), "", IF($H2291=$M$3, "", IF(OR(AL$7&lt;$AB2291, $AC2291&lt;AL$6),"", MAX(AL$10:AL2290)+1)))</f>
        <v/>
      </c>
      <c r="AM2291" s="5" t="str">
        <f>IF(OR($AB2291="", $AC2291=""), "", IF($H2291=$M$3, "", IF(OR(AM$7&lt;$AB2291, $AC2291&lt;AM$6),"", MAX(AM$10:AM2290)+1)))</f>
        <v/>
      </c>
      <c r="AN2291" s="5" t="str">
        <f>IF(OR($AB2291="", $AC2291=""), "", IF($H2291=$M$3, "", IF(OR(AN$7&lt;$AB2291, $AC2291&lt;AN$6),"", MAX(AN$10:AN2290)+1)))</f>
        <v/>
      </c>
      <c r="AO2291" s="5" t="str">
        <f>IF(OR($AB2291="", $AC2291=""), "", IF($H2291=$M$3, "", IF(OR(AO$7&lt;$AB2291, $AC2291&lt;AO$6),"", MAX(AO$10:AO2290)+1)))</f>
        <v/>
      </c>
      <c r="AP2291" s="5" t="str">
        <f>IF(OR($AB2291="", $AC2291=""), "", IF($H2291=$M$3, "", IF(OR(AP$7&lt;$AB2291, $AC2291&lt;AP$6),"", MAX(AP$10:AP2290)+1)))</f>
        <v/>
      </c>
      <c r="AQ2291" s="5" t="str">
        <f>IF(OR($AB2291="", $AC2291=""), "", IF($H2291=$M$3, "", IF(OR(AQ$7&lt;$AB2291, $AC2291&lt;AQ$6),"", MAX(AQ$10:AQ2290)+1)))</f>
        <v/>
      </c>
      <c r="AR2291" s="5" t="str">
        <f>IF(OR($AB2291="", $AC2291=""), "", IF($H2291=$M$3, "", IF(OR(AR$7&lt;$AB2291, $AC2291&lt;AR$6),"", MAX(AR$10:AR2290)+1)))</f>
        <v/>
      </c>
      <c r="AS2291" s="5" t="str">
        <f>IF(OR($AB2291="", $AC2291=""), "", IF($H2291=$M$3, "", IF(OR(AS$7&lt;$AB2291, $AC2291&lt;AS$6),"", MAX(AS$10:AS2290)+1)))</f>
        <v/>
      </c>
      <c r="AT2291" s="5" t="str">
        <f>IF(OR($AB2291="", $AC2291=""), "", IF($H2291=$M$3, "", IF(OR(AT$7&lt;$AB2291, $AC2291&lt;AT$6),"", MAX(AT$10:AT2290)+1)))</f>
        <v/>
      </c>
      <c r="AU2291" s="5" t="str">
        <f>IF(OR($AB2291="", $AC2291=""), "", IF($H2291=$M$3, "", IF(OR(AU$7&lt;$AB2291, $AC2291&lt;AU$6),"", MAX(AU$10:AU2290)+1)))</f>
        <v/>
      </c>
      <c r="AV2291" s="5" t="str">
        <f>IF(OR($AB2291="", $AC2291=""), "", IF($H2291=$M$3, "", IF(OR(AV$7&lt;$AB2291, $AC2291&lt;AV$6),"", MAX(AV$10:AV2290)+1)))</f>
        <v/>
      </c>
      <c r="AW2291" s="5" t="str">
        <f>IF(OR($AB2291="", $AC2291=""), "", IF($H2291=$M$3, "", IF(OR(AW$7&lt;$AB2291, $AC2291&lt;AW$6),"", MAX(AW$10:AW2290)+1)))</f>
        <v/>
      </c>
      <c r="AX2291" s="5" t="str">
        <f>IF(OR($AB2291="", $AC2291=""), "", IF($H2291=$M$3, "", IF(OR(AX$7&lt;$AB2291, $AC2291&lt;AX$6),"", MAX(AX$10:AX2290)+1)))</f>
        <v/>
      </c>
      <c r="AY2291" s="5" t="str">
        <f>IF(OR($AB2291="", $AC2291=""), "", IF($H2291=$M$3, "", IF(OR(AY$7&lt;$AB2291, $AC2291&lt;AY$6),"", MAX(AY$10:AY2290)+1)))</f>
        <v/>
      </c>
      <c r="AZ2291" s="5" t="str">
        <f>IF(OR($AB2291="", $AC2291=""), "", IF($H2291=$M$3, "", IF(OR(AZ$7&lt;$AB2291, $AC2291&lt;AZ$6),"", MAX(AZ$10:AZ2290)+1)))</f>
        <v/>
      </c>
      <c r="BA2291" s="5" t="str">
        <f>IF(OR($AB2291="", $AC2291=""), "", IF($H2291=$M$3, "", IF(OR(BA$7&lt;$AB2291, $AC2291&lt;BA$6),"", MAX(BA$10:BA2290)+1)))</f>
        <v/>
      </c>
      <c r="BB2291" s="5" t="str">
        <f>IF(OR($AB2291="", $AC2291=""), "", IF($H2291=$M$3, "", IF(OR(BB$7&lt;$AB2291, $AC2291&lt;BB$6),"", MAX(BB$10:BB2290)+1)))</f>
        <v/>
      </c>
      <c r="BC2291" s="5" t="str">
        <f>IF(OR($AB2291="", $AC2291=""), "", IF($H2291=$M$3, "", IF(OR(BC$7&lt;$AB2291, $AC2291&lt;BC$6),"", MAX(BC$10:BC2290)+1)))</f>
        <v/>
      </c>
      <c r="BD2291" s="5" t="str">
        <f>IF(OR($AB2291="", $AC2291=""), "", IF($H2291=$M$3, "", IF(OR(BD$7&lt;$AB2291, $AC2291&lt;BD$6),"", MAX(BD$10:BD2290)+1)))</f>
        <v/>
      </c>
      <c r="BE2291" s="5" t="str">
        <f>IF(OR($AB2291="", $AC2291=""), "", IF($H2291=$M$3, "", IF(OR(BE$7&lt;$AB2291, $AC2291&lt;BE$6),"", MAX(BE$10:BE2290)+1)))</f>
        <v/>
      </c>
      <c r="BF2291" s="5" t="str">
        <f>IF(OR($AB2291="", $AC2291=""), "", IF($H2291=$M$3, "", IF(OR(BF$7&lt;$AB2291, $AC2291&lt;BF$6),"", MAX(BF$10:BF2290)+1)))</f>
        <v/>
      </c>
      <c r="BG2291" s="5" t="str">
        <f>IF(OR($AB2291="", $AC2291=""), "", IF($H2291=$M$3, "", IF(OR(BG$7&lt;$AB2291, $AC2291&lt;BG$6),"", MAX(BG$10:BG2290)+1)))</f>
        <v/>
      </c>
      <c r="BH2291" s="5" t="str">
        <f>IF(OR($AB2291="", $AC2291=""), "", IF($H2291=$M$3, "", IF(OR(BH$7&lt;$AB2291, $AC2291&lt;BH$6),"", MAX(BH$10:BH2290)+1)))</f>
        <v/>
      </c>
      <c r="BI2291" s="5" t="str">
        <f>IF(OR($AB2291="", $AC2291=""), "", IF($H2291=$M$3, "", IF(OR(BI$7&lt;$AB2291, $AC2291&lt;BI$6),"", MAX(BI$10:BI2290)+1)))</f>
        <v/>
      </c>
      <c r="BK2291" s="5" t="str" cm="1">
        <f t="array" aca="1" ref="BK2291" ca="1">IFERROR(INDEX($AE2291:$BI2291, $BJ2291, MATCH($BK$9, $AE$9:$BI$9, 0)), "")</f>
        <v/>
      </c>
    </row>
    <row r="2292" spans="1:63" x14ac:dyDescent="0.25">
      <c r="A2292" s="2"/>
      <c r="B2292" s="254"/>
      <c r="C2292" s="255"/>
      <c r="D2292" s="256"/>
      <c r="E2292" s="257"/>
      <c r="F2292" s="257"/>
      <c r="G2292" s="258"/>
      <c r="H2292" s="259"/>
      <c r="I2292" s="16"/>
      <c r="J2292" s="5" t="str">
        <f t="shared" si="291"/>
        <v/>
      </c>
      <c r="K2292" s="2"/>
      <c r="O2292" s="5" t="str">
        <f t="shared" si="289"/>
        <v/>
      </c>
      <c r="Q2292" s="5" t="str">
        <f t="shared" si="292"/>
        <v/>
      </c>
      <c r="S2292" s="5" t="str">
        <f t="shared" si="290"/>
        <v/>
      </c>
      <c r="U2292" s="64" t="str">
        <f>IF($D2292="","", IF(COUNTIF('Intro &amp; Setup'!$AW$49:$AW$88, $D2292)&gt;0, "BH", TEXT($D2292, "ddd")))</f>
        <v/>
      </c>
      <c r="V2292" s="65" t="str">
        <f>IF($G2292="", "", IF(COUNTIF('Intro &amp; Setup'!$AW$49:$AW$88, $G2292)&gt;0, "BH", TEXT($G2292, "ddd")))</f>
        <v/>
      </c>
      <c r="W2292" s="64" t="str">
        <f t="shared" si="293"/>
        <v/>
      </c>
      <c r="X2292" s="65" t="str">
        <f t="shared" si="294"/>
        <v/>
      </c>
      <c r="Y2292" s="64" t="str">
        <f>IF(F2292="", "", IF(OR(F2292&lt;'Intro &amp; Setup'!$Z$20, F2292&gt;'Intro &amp; Setup'!$Z$22), "X", ""))</f>
        <v/>
      </c>
      <c r="Z2292" s="65" t="str">
        <f>IF(G2292="", "", IF(OR(G2292&lt;'Intro &amp; Setup'!$Z$20, G2292&gt;'Intro &amp; Setup'!$Z$22), "X", ""))</f>
        <v/>
      </c>
      <c r="AB2292" s="58" t="str">
        <f t="shared" si="295"/>
        <v/>
      </c>
      <c r="AC2292" s="59" t="str">
        <f t="shared" si="296"/>
        <v/>
      </c>
      <c r="AE2292" s="5" t="str">
        <f>IF(OR($AB2292="", $AC2292=""), "", IF($H2292=$M$3, "", IF(OR(AE$7&lt;$AB2292, $AC2292&lt;AE$6),"", MAX(AE$10:AE2291)+1)))</f>
        <v/>
      </c>
      <c r="AF2292" s="5" t="str">
        <f>IF(OR($AB2292="", $AC2292=""), "", IF($H2292=$M$3, "", IF(OR(AF$7&lt;$AB2292, $AC2292&lt;AF$6),"", MAX(AF$10:AF2291)+1)))</f>
        <v/>
      </c>
      <c r="AG2292" s="5" t="str">
        <f>IF(OR($AB2292="", $AC2292=""), "", IF($H2292=$M$3, "", IF(OR(AG$7&lt;$AB2292, $AC2292&lt;AG$6),"", MAX(AG$10:AG2291)+1)))</f>
        <v/>
      </c>
      <c r="AH2292" s="5" t="str">
        <f>IF(OR($AB2292="", $AC2292=""), "", IF($H2292=$M$3, "", IF(OR(AH$7&lt;$AB2292, $AC2292&lt;AH$6),"", MAX(AH$10:AH2291)+1)))</f>
        <v/>
      </c>
      <c r="AI2292" s="5" t="str">
        <f>IF(OR($AB2292="", $AC2292=""), "", IF($H2292=$M$3, "", IF(OR(AI$7&lt;$AB2292, $AC2292&lt;AI$6),"", MAX(AI$10:AI2291)+1)))</f>
        <v/>
      </c>
      <c r="AJ2292" s="5" t="str">
        <f>IF(OR($AB2292="", $AC2292=""), "", IF($H2292=$M$3, "", IF(OR(AJ$7&lt;$AB2292, $AC2292&lt;AJ$6),"", MAX(AJ$10:AJ2291)+1)))</f>
        <v/>
      </c>
      <c r="AK2292" s="5" t="str">
        <f>IF(OR($AB2292="", $AC2292=""), "", IF($H2292=$M$3, "", IF(OR(AK$7&lt;$AB2292, $AC2292&lt;AK$6),"", MAX(AK$10:AK2291)+1)))</f>
        <v/>
      </c>
      <c r="AL2292" s="5" t="str">
        <f>IF(OR($AB2292="", $AC2292=""), "", IF($H2292=$M$3, "", IF(OR(AL$7&lt;$AB2292, $AC2292&lt;AL$6),"", MAX(AL$10:AL2291)+1)))</f>
        <v/>
      </c>
      <c r="AM2292" s="5" t="str">
        <f>IF(OR($AB2292="", $AC2292=""), "", IF($H2292=$M$3, "", IF(OR(AM$7&lt;$AB2292, $AC2292&lt;AM$6),"", MAX(AM$10:AM2291)+1)))</f>
        <v/>
      </c>
      <c r="AN2292" s="5" t="str">
        <f>IF(OR($AB2292="", $AC2292=""), "", IF($H2292=$M$3, "", IF(OR(AN$7&lt;$AB2292, $AC2292&lt;AN$6),"", MAX(AN$10:AN2291)+1)))</f>
        <v/>
      </c>
      <c r="AO2292" s="5" t="str">
        <f>IF(OR($AB2292="", $AC2292=""), "", IF($H2292=$M$3, "", IF(OR(AO$7&lt;$AB2292, $AC2292&lt;AO$6),"", MAX(AO$10:AO2291)+1)))</f>
        <v/>
      </c>
      <c r="AP2292" s="5" t="str">
        <f>IF(OR($AB2292="", $AC2292=""), "", IF($H2292=$M$3, "", IF(OR(AP$7&lt;$AB2292, $AC2292&lt;AP$6),"", MAX(AP$10:AP2291)+1)))</f>
        <v/>
      </c>
      <c r="AQ2292" s="5" t="str">
        <f>IF(OR($AB2292="", $AC2292=""), "", IF($H2292=$M$3, "", IF(OR(AQ$7&lt;$AB2292, $AC2292&lt;AQ$6),"", MAX(AQ$10:AQ2291)+1)))</f>
        <v/>
      </c>
      <c r="AR2292" s="5" t="str">
        <f>IF(OR($AB2292="", $AC2292=""), "", IF($H2292=$M$3, "", IF(OR(AR$7&lt;$AB2292, $AC2292&lt;AR$6),"", MAX(AR$10:AR2291)+1)))</f>
        <v/>
      </c>
      <c r="AS2292" s="5" t="str">
        <f>IF(OR($AB2292="", $AC2292=""), "", IF($H2292=$M$3, "", IF(OR(AS$7&lt;$AB2292, $AC2292&lt;AS$6),"", MAX(AS$10:AS2291)+1)))</f>
        <v/>
      </c>
      <c r="AT2292" s="5" t="str">
        <f>IF(OR($AB2292="", $AC2292=""), "", IF($H2292=$M$3, "", IF(OR(AT$7&lt;$AB2292, $AC2292&lt;AT$6),"", MAX(AT$10:AT2291)+1)))</f>
        <v/>
      </c>
      <c r="AU2292" s="5" t="str">
        <f>IF(OR($AB2292="", $AC2292=""), "", IF($H2292=$M$3, "", IF(OR(AU$7&lt;$AB2292, $AC2292&lt;AU$6),"", MAX(AU$10:AU2291)+1)))</f>
        <v/>
      </c>
      <c r="AV2292" s="5" t="str">
        <f>IF(OR($AB2292="", $AC2292=""), "", IF($H2292=$M$3, "", IF(OR(AV$7&lt;$AB2292, $AC2292&lt;AV$6),"", MAX(AV$10:AV2291)+1)))</f>
        <v/>
      </c>
      <c r="AW2292" s="5" t="str">
        <f>IF(OR($AB2292="", $AC2292=""), "", IF($H2292=$M$3, "", IF(OR(AW$7&lt;$AB2292, $AC2292&lt;AW$6),"", MAX(AW$10:AW2291)+1)))</f>
        <v/>
      </c>
      <c r="AX2292" s="5" t="str">
        <f>IF(OR($AB2292="", $AC2292=""), "", IF($H2292=$M$3, "", IF(OR(AX$7&lt;$AB2292, $AC2292&lt;AX$6),"", MAX(AX$10:AX2291)+1)))</f>
        <v/>
      </c>
      <c r="AY2292" s="5" t="str">
        <f>IF(OR($AB2292="", $AC2292=""), "", IF($H2292=$M$3, "", IF(OR(AY$7&lt;$AB2292, $AC2292&lt;AY$6),"", MAX(AY$10:AY2291)+1)))</f>
        <v/>
      </c>
      <c r="AZ2292" s="5" t="str">
        <f>IF(OR($AB2292="", $AC2292=""), "", IF($H2292=$M$3, "", IF(OR(AZ$7&lt;$AB2292, $AC2292&lt;AZ$6),"", MAX(AZ$10:AZ2291)+1)))</f>
        <v/>
      </c>
      <c r="BA2292" s="5" t="str">
        <f>IF(OR($AB2292="", $AC2292=""), "", IF($H2292=$M$3, "", IF(OR(BA$7&lt;$AB2292, $AC2292&lt;BA$6),"", MAX(BA$10:BA2291)+1)))</f>
        <v/>
      </c>
      <c r="BB2292" s="5" t="str">
        <f>IF(OR($AB2292="", $AC2292=""), "", IF($H2292=$M$3, "", IF(OR(BB$7&lt;$AB2292, $AC2292&lt;BB$6),"", MAX(BB$10:BB2291)+1)))</f>
        <v/>
      </c>
      <c r="BC2292" s="5" t="str">
        <f>IF(OR($AB2292="", $AC2292=""), "", IF($H2292=$M$3, "", IF(OR(BC$7&lt;$AB2292, $AC2292&lt;BC$6),"", MAX(BC$10:BC2291)+1)))</f>
        <v/>
      </c>
      <c r="BD2292" s="5" t="str">
        <f>IF(OR($AB2292="", $AC2292=""), "", IF($H2292=$M$3, "", IF(OR(BD$7&lt;$AB2292, $AC2292&lt;BD$6),"", MAX(BD$10:BD2291)+1)))</f>
        <v/>
      </c>
      <c r="BE2292" s="5" t="str">
        <f>IF(OR($AB2292="", $AC2292=""), "", IF($H2292=$M$3, "", IF(OR(BE$7&lt;$AB2292, $AC2292&lt;BE$6),"", MAX(BE$10:BE2291)+1)))</f>
        <v/>
      </c>
      <c r="BF2292" s="5" t="str">
        <f>IF(OR($AB2292="", $AC2292=""), "", IF($H2292=$M$3, "", IF(OR(BF$7&lt;$AB2292, $AC2292&lt;BF$6),"", MAX(BF$10:BF2291)+1)))</f>
        <v/>
      </c>
      <c r="BG2292" s="5" t="str">
        <f>IF(OR($AB2292="", $AC2292=""), "", IF($H2292=$M$3, "", IF(OR(BG$7&lt;$AB2292, $AC2292&lt;BG$6),"", MAX(BG$10:BG2291)+1)))</f>
        <v/>
      </c>
      <c r="BH2292" s="5" t="str">
        <f>IF(OR($AB2292="", $AC2292=""), "", IF($H2292=$M$3, "", IF(OR(BH$7&lt;$AB2292, $AC2292&lt;BH$6),"", MAX(BH$10:BH2291)+1)))</f>
        <v/>
      </c>
      <c r="BI2292" s="5" t="str">
        <f>IF(OR($AB2292="", $AC2292=""), "", IF($H2292=$M$3, "", IF(OR(BI$7&lt;$AB2292, $AC2292&lt;BI$6),"", MAX(BI$10:BI2291)+1)))</f>
        <v/>
      </c>
      <c r="BK2292" s="5" t="str" cm="1">
        <f t="array" aca="1" ref="BK2292" ca="1">IFERROR(INDEX($AE2292:$BI2292, $BJ2292, MATCH($BK$9, $AE$9:$BI$9, 0)), "")</f>
        <v/>
      </c>
    </row>
    <row r="2293" spans="1:63" x14ac:dyDescent="0.25">
      <c r="A2293" s="2"/>
      <c r="B2293" s="254"/>
      <c r="C2293" s="255"/>
      <c r="D2293" s="256"/>
      <c r="E2293" s="257"/>
      <c r="F2293" s="257"/>
      <c r="G2293" s="258"/>
      <c r="H2293" s="259"/>
      <c r="I2293" s="16"/>
      <c r="J2293" s="5" t="str">
        <f t="shared" si="291"/>
        <v/>
      </c>
      <c r="K2293" s="2"/>
      <c r="O2293" s="5" t="str">
        <f t="shared" si="289"/>
        <v/>
      </c>
      <c r="Q2293" s="5" t="str">
        <f t="shared" si="292"/>
        <v/>
      </c>
      <c r="S2293" s="5" t="str">
        <f t="shared" si="290"/>
        <v/>
      </c>
      <c r="U2293" s="64" t="str">
        <f>IF($D2293="","", IF(COUNTIF('Intro &amp; Setup'!$AW$49:$AW$88, $D2293)&gt;0, "BH", TEXT($D2293, "ddd")))</f>
        <v/>
      </c>
      <c r="V2293" s="65" t="str">
        <f>IF($G2293="", "", IF(COUNTIF('Intro &amp; Setup'!$AW$49:$AW$88, $G2293)&gt;0, "BH", TEXT($G2293, "ddd")))</f>
        <v/>
      </c>
      <c r="W2293" s="64" t="str">
        <f t="shared" si="293"/>
        <v/>
      </c>
      <c r="X2293" s="65" t="str">
        <f t="shared" si="294"/>
        <v/>
      </c>
      <c r="Y2293" s="64" t="str">
        <f>IF(F2293="", "", IF(OR(F2293&lt;'Intro &amp; Setup'!$Z$20, F2293&gt;'Intro &amp; Setup'!$Z$22), "X", ""))</f>
        <v/>
      </c>
      <c r="Z2293" s="65" t="str">
        <f>IF(G2293="", "", IF(OR(G2293&lt;'Intro &amp; Setup'!$Z$20, G2293&gt;'Intro &amp; Setup'!$Z$22), "X", ""))</f>
        <v/>
      </c>
      <c r="AB2293" s="58" t="str">
        <f t="shared" si="295"/>
        <v/>
      </c>
      <c r="AC2293" s="59" t="str">
        <f t="shared" si="296"/>
        <v/>
      </c>
      <c r="AE2293" s="5" t="str">
        <f>IF(OR($AB2293="", $AC2293=""), "", IF($H2293=$M$3, "", IF(OR(AE$7&lt;$AB2293, $AC2293&lt;AE$6),"", MAX(AE$10:AE2292)+1)))</f>
        <v/>
      </c>
      <c r="AF2293" s="5" t="str">
        <f>IF(OR($AB2293="", $AC2293=""), "", IF($H2293=$M$3, "", IF(OR(AF$7&lt;$AB2293, $AC2293&lt;AF$6),"", MAX(AF$10:AF2292)+1)))</f>
        <v/>
      </c>
      <c r="AG2293" s="5" t="str">
        <f>IF(OR($AB2293="", $AC2293=""), "", IF($H2293=$M$3, "", IF(OR(AG$7&lt;$AB2293, $AC2293&lt;AG$6),"", MAX(AG$10:AG2292)+1)))</f>
        <v/>
      </c>
      <c r="AH2293" s="5" t="str">
        <f>IF(OR($AB2293="", $AC2293=""), "", IF($H2293=$M$3, "", IF(OR(AH$7&lt;$AB2293, $AC2293&lt;AH$6),"", MAX(AH$10:AH2292)+1)))</f>
        <v/>
      </c>
      <c r="AI2293" s="5" t="str">
        <f>IF(OR($AB2293="", $AC2293=""), "", IF($H2293=$M$3, "", IF(OR(AI$7&lt;$AB2293, $AC2293&lt;AI$6),"", MAX(AI$10:AI2292)+1)))</f>
        <v/>
      </c>
      <c r="AJ2293" s="5" t="str">
        <f>IF(OR($AB2293="", $AC2293=""), "", IF($H2293=$M$3, "", IF(OR(AJ$7&lt;$AB2293, $AC2293&lt;AJ$6),"", MAX(AJ$10:AJ2292)+1)))</f>
        <v/>
      </c>
      <c r="AK2293" s="5" t="str">
        <f>IF(OR($AB2293="", $AC2293=""), "", IF($H2293=$M$3, "", IF(OR(AK$7&lt;$AB2293, $AC2293&lt;AK$6),"", MAX(AK$10:AK2292)+1)))</f>
        <v/>
      </c>
      <c r="AL2293" s="5" t="str">
        <f>IF(OR($AB2293="", $AC2293=""), "", IF($H2293=$M$3, "", IF(OR(AL$7&lt;$AB2293, $AC2293&lt;AL$6),"", MAX(AL$10:AL2292)+1)))</f>
        <v/>
      </c>
      <c r="AM2293" s="5" t="str">
        <f>IF(OR($AB2293="", $AC2293=""), "", IF($H2293=$M$3, "", IF(OR(AM$7&lt;$AB2293, $AC2293&lt;AM$6),"", MAX(AM$10:AM2292)+1)))</f>
        <v/>
      </c>
      <c r="AN2293" s="5" t="str">
        <f>IF(OR($AB2293="", $AC2293=""), "", IF($H2293=$M$3, "", IF(OR(AN$7&lt;$AB2293, $AC2293&lt;AN$6),"", MAX(AN$10:AN2292)+1)))</f>
        <v/>
      </c>
      <c r="AO2293" s="5" t="str">
        <f>IF(OR($AB2293="", $AC2293=""), "", IF($H2293=$M$3, "", IF(OR(AO$7&lt;$AB2293, $AC2293&lt;AO$6),"", MAX(AO$10:AO2292)+1)))</f>
        <v/>
      </c>
      <c r="AP2293" s="5" t="str">
        <f>IF(OR($AB2293="", $AC2293=""), "", IF($H2293=$M$3, "", IF(OR(AP$7&lt;$AB2293, $AC2293&lt;AP$6),"", MAX(AP$10:AP2292)+1)))</f>
        <v/>
      </c>
      <c r="AQ2293" s="5" t="str">
        <f>IF(OR($AB2293="", $AC2293=""), "", IF($H2293=$M$3, "", IF(OR(AQ$7&lt;$AB2293, $AC2293&lt;AQ$6),"", MAX(AQ$10:AQ2292)+1)))</f>
        <v/>
      </c>
      <c r="AR2293" s="5" t="str">
        <f>IF(OR($AB2293="", $AC2293=""), "", IF($H2293=$M$3, "", IF(OR(AR$7&lt;$AB2293, $AC2293&lt;AR$6),"", MAX(AR$10:AR2292)+1)))</f>
        <v/>
      </c>
      <c r="AS2293" s="5" t="str">
        <f>IF(OR($AB2293="", $AC2293=""), "", IF($H2293=$M$3, "", IF(OR(AS$7&lt;$AB2293, $AC2293&lt;AS$6),"", MAX(AS$10:AS2292)+1)))</f>
        <v/>
      </c>
      <c r="AT2293" s="5" t="str">
        <f>IF(OR($AB2293="", $AC2293=""), "", IF($H2293=$M$3, "", IF(OR(AT$7&lt;$AB2293, $AC2293&lt;AT$6),"", MAX(AT$10:AT2292)+1)))</f>
        <v/>
      </c>
      <c r="AU2293" s="5" t="str">
        <f>IF(OR($AB2293="", $AC2293=""), "", IF($H2293=$M$3, "", IF(OR(AU$7&lt;$AB2293, $AC2293&lt;AU$6),"", MAX(AU$10:AU2292)+1)))</f>
        <v/>
      </c>
      <c r="AV2293" s="5" t="str">
        <f>IF(OR($AB2293="", $AC2293=""), "", IF($H2293=$M$3, "", IF(OR(AV$7&lt;$AB2293, $AC2293&lt;AV$6),"", MAX(AV$10:AV2292)+1)))</f>
        <v/>
      </c>
      <c r="AW2293" s="5" t="str">
        <f>IF(OR($AB2293="", $AC2293=""), "", IF($H2293=$M$3, "", IF(OR(AW$7&lt;$AB2293, $AC2293&lt;AW$6),"", MAX(AW$10:AW2292)+1)))</f>
        <v/>
      </c>
      <c r="AX2293" s="5" t="str">
        <f>IF(OR($AB2293="", $AC2293=""), "", IF($H2293=$M$3, "", IF(OR(AX$7&lt;$AB2293, $AC2293&lt;AX$6),"", MAX(AX$10:AX2292)+1)))</f>
        <v/>
      </c>
      <c r="AY2293" s="5" t="str">
        <f>IF(OR($AB2293="", $AC2293=""), "", IF($H2293=$M$3, "", IF(OR(AY$7&lt;$AB2293, $AC2293&lt;AY$6),"", MAX(AY$10:AY2292)+1)))</f>
        <v/>
      </c>
      <c r="AZ2293" s="5" t="str">
        <f>IF(OR($AB2293="", $AC2293=""), "", IF($H2293=$M$3, "", IF(OR(AZ$7&lt;$AB2293, $AC2293&lt;AZ$6),"", MAX(AZ$10:AZ2292)+1)))</f>
        <v/>
      </c>
      <c r="BA2293" s="5" t="str">
        <f>IF(OR($AB2293="", $AC2293=""), "", IF($H2293=$M$3, "", IF(OR(BA$7&lt;$AB2293, $AC2293&lt;BA$6),"", MAX(BA$10:BA2292)+1)))</f>
        <v/>
      </c>
      <c r="BB2293" s="5" t="str">
        <f>IF(OR($AB2293="", $AC2293=""), "", IF($H2293=$M$3, "", IF(OR(BB$7&lt;$AB2293, $AC2293&lt;BB$6),"", MAX(BB$10:BB2292)+1)))</f>
        <v/>
      </c>
      <c r="BC2293" s="5" t="str">
        <f>IF(OR($AB2293="", $AC2293=""), "", IF($H2293=$M$3, "", IF(OR(BC$7&lt;$AB2293, $AC2293&lt;BC$6),"", MAX(BC$10:BC2292)+1)))</f>
        <v/>
      </c>
      <c r="BD2293" s="5" t="str">
        <f>IF(OR($AB2293="", $AC2293=""), "", IF($H2293=$M$3, "", IF(OR(BD$7&lt;$AB2293, $AC2293&lt;BD$6),"", MAX(BD$10:BD2292)+1)))</f>
        <v/>
      </c>
      <c r="BE2293" s="5" t="str">
        <f>IF(OR($AB2293="", $AC2293=""), "", IF($H2293=$M$3, "", IF(OR(BE$7&lt;$AB2293, $AC2293&lt;BE$6),"", MAX(BE$10:BE2292)+1)))</f>
        <v/>
      </c>
      <c r="BF2293" s="5" t="str">
        <f>IF(OR($AB2293="", $AC2293=""), "", IF($H2293=$M$3, "", IF(OR(BF$7&lt;$AB2293, $AC2293&lt;BF$6),"", MAX(BF$10:BF2292)+1)))</f>
        <v/>
      </c>
      <c r="BG2293" s="5" t="str">
        <f>IF(OR($AB2293="", $AC2293=""), "", IF($H2293=$M$3, "", IF(OR(BG$7&lt;$AB2293, $AC2293&lt;BG$6),"", MAX(BG$10:BG2292)+1)))</f>
        <v/>
      </c>
      <c r="BH2293" s="5" t="str">
        <f>IF(OR($AB2293="", $AC2293=""), "", IF($H2293=$M$3, "", IF(OR(BH$7&lt;$AB2293, $AC2293&lt;BH$6),"", MAX(BH$10:BH2292)+1)))</f>
        <v/>
      </c>
      <c r="BI2293" s="5" t="str">
        <f>IF(OR($AB2293="", $AC2293=""), "", IF($H2293=$M$3, "", IF(OR(BI$7&lt;$AB2293, $AC2293&lt;BI$6),"", MAX(BI$10:BI2292)+1)))</f>
        <v/>
      </c>
      <c r="BK2293" s="5" t="str" cm="1">
        <f t="array" aca="1" ref="BK2293" ca="1">IFERROR(INDEX($AE2293:$BI2293, $BJ2293, MATCH($BK$9, $AE$9:$BI$9, 0)), "")</f>
        <v/>
      </c>
    </row>
    <row r="2294" spans="1:63" x14ac:dyDescent="0.25">
      <c r="A2294" s="2"/>
      <c r="B2294" s="254"/>
      <c r="C2294" s="255"/>
      <c r="D2294" s="256"/>
      <c r="E2294" s="257"/>
      <c r="F2294" s="257"/>
      <c r="G2294" s="258"/>
      <c r="H2294" s="259"/>
      <c r="I2294" s="16"/>
      <c r="J2294" s="5" t="str">
        <f t="shared" si="291"/>
        <v/>
      </c>
      <c r="K2294" s="2"/>
      <c r="O2294" s="5" t="str">
        <f t="shared" si="289"/>
        <v/>
      </c>
      <c r="Q2294" s="5" t="str">
        <f t="shared" si="292"/>
        <v/>
      </c>
      <c r="S2294" s="5" t="str">
        <f t="shared" si="290"/>
        <v/>
      </c>
      <c r="U2294" s="64" t="str">
        <f>IF($D2294="","", IF(COUNTIF('Intro &amp; Setup'!$AW$49:$AW$88, $D2294)&gt;0, "BH", TEXT($D2294, "ddd")))</f>
        <v/>
      </c>
      <c r="V2294" s="65" t="str">
        <f>IF($G2294="", "", IF(COUNTIF('Intro &amp; Setup'!$AW$49:$AW$88, $G2294)&gt;0, "BH", TEXT($G2294, "ddd")))</f>
        <v/>
      </c>
      <c r="W2294" s="64" t="str">
        <f t="shared" si="293"/>
        <v/>
      </c>
      <c r="X2294" s="65" t="str">
        <f t="shared" si="294"/>
        <v/>
      </c>
      <c r="Y2294" s="64" t="str">
        <f>IF(F2294="", "", IF(OR(F2294&lt;'Intro &amp; Setup'!$Z$20, F2294&gt;'Intro &amp; Setup'!$Z$22), "X", ""))</f>
        <v/>
      </c>
      <c r="Z2294" s="65" t="str">
        <f>IF(G2294="", "", IF(OR(G2294&lt;'Intro &amp; Setup'!$Z$20, G2294&gt;'Intro &amp; Setup'!$Z$22), "X", ""))</f>
        <v/>
      </c>
      <c r="AB2294" s="58" t="str">
        <f t="shared" si="295"/>
        <v/>
      </c>
      <c r="AC2294" s="59" t="str">
        <f t="shared" si="296"/>
        <v/>
      </c>
      <c r="AE2294" s="5" t="str">
        <f>IF(OR($AB2294="", $AC2294=""), "", IF($H2294=$M$3, "", IF(OR(AE$7&lt;$AB2294, $AC2294&lt;AE$6),"", MAX(AE$10:AE2293)+1)))</f>
        <v/>
      </c>
      <c r="AF2294" s="5" t="str">
        <f>IF(OR($AB2294="", $AC2294=""), "", IF($H2294=$M$3, "", IF(OR(AF$7&lt;$AB2294, $AC2294&lt;AF$6),"", MAX(AF$10:AF2293)+1)))</f>
        <v/>
      </c>
      <c r="AG2294" s="5" t="str">
        <f>IF(OR($AB2294="", $AC2294=""), "", IF($H2294=$M$3, "", IF(OR(AG$7&lt;$AB2294, $AC2294&lt;AG$6),"", MAX(AG$10:AG2293)+1)))</f>
        <v/>
      </c>
      <c r="AH2294" s="5" t="str">
        <f>IF(OR($AB2294="", $AC2294=""), "", IF($H2294=$M$3, "", IF(OR(AH$7&lt;$AB2294, $AC2294&lt;AH$6),"", MAX(AH$10:AH2293)+1)))</f>
        <v/>
      </c>
      <c r="AI2294" s="5" t="str">
        <f>IF(OR($AB2294="", $AC2294=""), "", IF($H2294=$M$3, "", IF(OR(AI$7&lt;$AB2294, $AC2294&lt;AI$6),"", MAX(AI$10:AI2293)+1)))</f>
        <v/>
      </c>
      <c r="AJ2294" s="5" t="str">
        <f>IF(OR($AB2294="", $AC2294=""), "", IF($H2294=$M$3, "", IF(OR(AJ$7&lt;$AB2294, $AC2294&lt;AJ$6),"", MAX(AJ$10:AJ2293)+1)))</f>
        <v/>
      </c>
      <c r="AK2294" s="5" t="str">
        <f>IF(OR($AB2294="", $AC2294=""), "", IF($H2294=$M$3, "", IF(OR(AK$7&lt;$AB2294, $AC2294&lt;AK$6),"", MAX(AK$10:AK2293)+1)))</f>
        <v/>
      </c>
      <c r="AL2294" s="5" t="str">
        <f>IF(OR($AB2294="", $AC2294=""), "", IF($H2294=$M$3, "", IF(OR(AL$7&lt;$AB2294, $AC2294&lt;AL$6),"", MAX(AL$10:AL2293)+1)))</f>
        <v/>
      </c>
      <c r="AM2294" s="5" t="str">
        <f>IF(OR($AB2294="", $AC2294=""), "", IF($H2294=$M$3, "", IF(OR(AM$7&lt;$AB2294, $AC2294&lt;AM$6),"", MAX(AM$10:AM2293)+1)))</f>
        <v/>
      </c>
      <c r="AN2294" s="5" t="str">
        <f>IF(OR($AB2294="", $AC2294=""), "", IF($H2294=$M$3, "", IF(OR(AN$7&lt;$AB2294, $AC2294&lt;AN$6),"", MAX(AN$10:AN2293)+1)))</f>
        <v/>
      </c>
      <c r="AO2294" s="5" t="str">
        <f>IF(OR($AB2294="", $AC2294=""), "", IF($H2294=$M$3, "", IF(OR(AO$7&lt;$AB2294, $AC2294&lt;AO$6),"", MAX(AO$10:AO2293)+1)))</f>
        <v/>
      </c>
      <c r="AP2294" s="5" t="str">
        <f>IF(OR($AB2294="", $AC2294=""), "", IF($H2294=$M$3, "", IF(OR(AP$7&lt;$AB2294, $AC2294&lt;AP$6),"", MAX(AP$10:AP2293)+1)))</f>
        <v/>
      </c>
      <c r="AQ2294" s="5" t="str">
        <f>IF(OR($AB2294="", $AC2294=""), "", IF($H2294=$M$3, "", IF(OR(AQ$7&lt;$AB2294, $AC2294&lt;AQ$6),"", MAX(AQ$10:AQ2293)+1)))</f>
        <v/>
      </c>
      <c r="AR2294" s="5" t="str">
        <f>IF(OR($AB2294="", $AC2294=""), "", IF($H2294=$M$3, "", IF(OR(AR$7&lt;$AB2294, $AC2294&lt;AR$6),"", MAX(AR$10:AR2293)+1)))</f>
        <v/>
      </c>
      <c r="AS2294" s="5" t="str">
        <f>IF(OR($AB2294="", $AC2294=""), "", IF($H2294=$M$3, "", IF(OR(AS$7&lt;$AB2294, $AC2294&lt;AS$6),"", MAX(AS$10:AS2293)+1)))</f>
        <v/>
      </c>
      <c r="AT2294" s="5" t="str">
        <f>IF(OR($AB2294="", $AC2294=""), "", IF($H2294=$M$3, "", IF(OR(AT$7&lt;$AB2294, $AC2294&lt;AT$6),"", MAX(AT$10:AT2293)+1)))</f>
        <v/>
      </c>
      <c r="AU2294" s="5" t="str">
        <f>IF(OR($AB2294="", $AC2294=""), "", IF($H2294=$M$3, "", IF(OR(AU$7&lt;$AB2294, $AC2294&lt;AU$6),"", MAX(AU$10:AU2293)+1)))</f>
        <v/>
      </c>
      <c r="AV2294" s="5" t="str">
        <f>IF(OR($AB2294="", $AC2294=""), "", IF($H2294=$M$3, "", IF(OR(AV$7&lt;$AB2294, $AC2294&lt;AV$6),"", MAX(AV$10:AV2293)+1)))</f>
        <v/>
      </c>
      <c r="AW2294" s="5" t="str">
        <f>IF(OR($AB2294="", $AC2294=""), "", IF($H2294=$M$3, "", IF(OR(AW$7&lt;$AB2294, $AC2294&lt;AW$6),"", MAX(AW$10:AW2293)+1)))</f>
        <v/>
      </c>
      <c r="AX2294" s="5" t="str">
        <f>IF(OR($AB2294="", $AC2294=""), "", IF($H2294=$M$3, "", IF(OR(AX$7&lt;$AB2294, $AC2294&lt;AX$6),"", MAX(AX$10:AX2293)+1)))</f>
        <v/>
      </c>
      <c r="AY2294" s="5" t="str">
        <f>IF(OR($AB2294="", $AC2294=""), "", IF($H2294=$M$3, "", IF(OR(AY$7&lt;$AB2294, $AC2294&lt;AY$6),"", MAX(AY$10:AY2293)+1)))</f>
        <v/>
      </c>
      <c r="AZ2294" s="5" t="str">
        <f>IF(OR($AB2294="", $AC2294=""), "", IF($H2294=$M$3, "", IF(OR(AZ$7&lt;$AB2294, $AC2294&lt;AZ$6),"", MAX(AZ$10:AZ2293)+1)))</f>
        <v/>
      </c>
      <c r="BA2294" s="5" t="str">
        <f>IF(OR($AB2294="", $AC2294=""), "", IF($H2294=$M$3, "", IF(OR(BA$7&lt;$AB2294, $AC2294&lt;BA$6),"", MAX(BA$10:BA2293)+1)))</f>
        <v/>
      </c>
      <c r="BB2294" s="5" t="str">
        <f>IF(OR($AB2294="", $AC2294=""), "", IF($H2294=$M$3, "", IF(OR(BB$7&lt;$AB2294, $AC2294&lt;BB$6),"", MAX(BB$10:BB2293)+1)))</f>
        <v/>
      </c>
      <c r="BC2294" s="5" t="str">
        <f>IF(OR($AB2294="", $AC2294=""), "", IF($H2294=$M$3, "", IF(OR(BC$7&lt;$AB2294, $AC2294&lt;BC$6),"", MAX(BC$10:BC2293)+1)))</f>
        <v/>
      </c>
      <c r="BD2294" s="5" t="str">
        <f>IF(OR($AB2294="", $AC2294=""), "", IF($H2294=$M$3, "", IF(OR(BD$7&lt;$AB2294, $AC2294&lt;BD$6),"", MAX(BD$10:BD2293)+1)))</f>
        <v/>
      </c>
      <c r="BE2294" s="5" t="str">
        <f>IF(OR($AB2294="", $AC2294=""), "", IF($H2294=$M$3, "", IF(OR(BE$7&lt;$AB2294, $AC2294&lt;BE$6),"", MAX(BE$10:BE2293)+1)))</f>
        <v/>
      </c>
      <c r="BF2294" s="5" t="str">
        <f>IF(OR($AB2294="", $AC2294=""), "", IF($H2294=$M$3, "", IF(OR(BF$7&lt;$AB2294, $AC2294&lt;BF$6),"", MAX(BF$10:BF2293)+1)))</f>
        <v/>
      </c>
      <c r="BG2294" s="5" t="str">
        <f>IF(OR($AB2294="", $AC2294=""), "", IF($H2294=$M$3, "", IF(OR(BG$7&lt;$AB2294, $AC2294&lt;BG$6),"", MAX(BG$10:BG2293)+1)))</f>
        <v/>
      </c>
      <c r="BH2294" s="5" t="str">
        <f>IF(OR($AB2294="", $AC2294=""), "", IF($H2294=$M$3, "", IF(OR(BH$7&lt;$AB2294, $AC2294&lt;BH$6),"", MAX(BH$10:BH2293)+1)))</f>
        <v/>
      </c>
      <c r="BI2294" s="5" t="str">
        <f>IF(OR($AB2294="", $AC2294=""), "", IF($H2294=$M$3, "", IF(OR(BI$7&lt;$AB2294, $AC2294&lt;BI$6),"", MAX(BI$10:BI2293)+1)))</f>
        <v/>
      </c>
      <c r="BK2294" s="5" t="str" cm="1">
        <f t="array" aca="1" ref="BK2294" ca="1">IFERROR(INDEX($AE2294:$BI2294, $BJ2294, MATCH($BK$9, $AE$9:$BI$9, 0)), "")</f>
        <v/>
      </c>
    </row>
    <row r="2295" spans="1:63" x14ac:dyDescent="0.25">
      <c r="A2295" s="2"/>
      <c r="B2295" s="254"/>
      <c r="C2295" s="255"/>
      <c r="D2295" s="256"/>
      <c r="E2295" s="257"/>
      <c r="F2295" s="257"/>
      <c r="G2295" s="258"/>
      <c r="H2295" s="259"/>
      <c r="I2295" s="16"/>
      <c r="J2295" s="5" t="str">
        <f t="shared" si="291"/>
        <v/>
      </c>
      <c r="K2295" s="2"/>
      <c r="O2295" s="5" t="str">
        <f t="shared" si="289"/>
        <v/>
      </c>
      <c r="Q2295" s="5" t="str">
        <f t="shared" si="292"/>
        <v/>
      </c>
      <c r="S2295" s="5" t="str">
        <f t="shared" si="290"/>
        <v/>
      </c>
      <c r="U2295" s="64" t="str">
        <f>IF($D2295="","", IF(COUNTIF('Intro &amp; Setup'!$AW$49:$AW$88, $D2295)&gt;0, "BH", TEXT($D2295, "ddd")))</f>
        <v/>
      </c>
      <c r="V2295" s="65" t="str">
        <f>IF($G2295="", "", IF(COUNTIF('Intro &amp; Setup'!$AW$49:$AW$88, $G2295)&gt;0, "BH", TEXT($G2295, "ddd")))</f>
        <v/>
      </c>
      <c r="W2295" s="64" t="str">
        <f t="shared" si="293"/>
        <v/>
      </c>
      <c r="X2295" s="65" t="str">
        <f t="shared" si="294"/>
        <v/>
      </c>
      <c r="Y2295" s="64" t="str">
        <f>IF(F2295="", "", IF(OR(F2295&lt;'Intro &amp; Setup'!$Z$20, F2295&gt;'Intro &amp; Setup'!$Z$22), "X", ""))</f>
        <v/>
      </c>
      <c r="Z2295" s="65" t="str">
        <f>IF(G2295="", "", IF(OR(G2295&lt;'Intro &amp; Setup'!$Z$20, G2295&gt;'Intro &amp; Setup'!$Z$22), "X", ""))</f>
        <v/>
      </c>
      <c r="AB2295" s="58" t="str">
        <f t="shared" si="295"/>
        <v/>
      </c>
      <c r="AC2295" s="59" t="str">
        <f t="shared" si="296"/>
        <v/>
      </c>
      <c r="AE2295" s="5" t="str">
        <f>IF(OR($AB2295="", $AC2295=""), "", IF($H2295=$M$3, "", IF(OR(AE$7&lt;$AB2295, $AC2295&lt;AE$6),"", MAX(AE$10:AE2294)+1)))</f>
        <v/>
      </c>
      <c r="AF2295" s="5" t="str">
        <f>IF(OR($AB2295="", $AC2295=""), "", IF($H2295=$M$3, "", IF(OR(AF$7&lt;$AB2295, $AC2295&lt;AF$6),"", MAX(AF$10:AF2294)+1)))</f>
        <v/>
      </c>
      <c r="AG2295" s="5" t="str">
        <f>IF(OR($AB2295="", $AC2295=""), "", IF($H2295=$M$3, "", IF(OR(AG$7&lt;$AB2295, $AC2295&lt;AG$6),"", MAX(AG$10:AG2294)+1)))</f>
        <v/>
      </c>
      <c r="AH2295" s="5" t="str">
        <f>IF(OR($AB2295="", $AC2295=""), "", IF($H2295=$M$3, "", IF(OR(AH$7&lt;$AB2295, $AC2295&lt;AH$6),"", MAX(AH$10:AH2294)+1)))</f>
        <v/>
      </c>
      <c r="AI2295" s="5" t="str">
        <f>IF(OR($AB2295="", $AC2295=""), "", IF($H2295=$M$3, "", IF(OR(AI$7&lt;$AB2295, $AC2295&lt;AI$6),"", MAX(AI$10:AI2294)+1)))</f>
        <v/>
      </c>
      <c r="AJ2295" s="5" t="str">
        <f>IF(OR($AB2295="", $AC2295=""), "", IF($H2295=$M$3, "", IF(OR(AJ$7&lt;$AB2295, $AC2295&lt;AJ$6),"", MAX(AJ$10:AJ2294)+1)))</f>
        <v/>
      </c>
      <c r="AK2295" s="5" t="str">
        <f>IF(OR($AB2295="", $AC2295=""), "", IF($H2295=$M$3, "", IF(OR(AK$7&lt;$AB2295, $AC2295&lt;AK$6),"", MAX(AK$10:AK2294)+1)))</f>
        <v/>
      </c>
      <c r="AL2295" s="5" t="str">
        <f>IF(OR($AB2295="", $AC2295=""), "", IF($H2295=$M$3, "", IF(OR(AL$7&lt;$AB2295, $AC2295&lt;AL$6),"", MAX(AL$10:AL2294)+1)))</f>
        <v/>
      </c>
      <c r="AM2295" s="5" t="str">
        <f>IF(OR($AB2295="", $AC2295=""), "", IF($H2295=$M$3, "", IF(OR(AM$7&lt;$AB2295, $AC2295&lt;AM$6),"", MAX(AM$10:AM2294)+1)))</f>
        <v/>
      </c>
      <c r="AN2295" s="5" t="str">
        <f>IF(OR($AB2295="", $AC2295=""), "", IF($H2295=$M$3, "", IF(OR(AN$7&lt;$AB2295, $AC2295&lt;AN$6),"", MAX(AN$10:AN2294)+1)))</f>
        <v/>
      </c>
      <c r="AO2295" s="5" t="str">
        <f>IF(OR($AB2295="", $AC2295=""), "", IF($H2295=$M$3, "", IF(OR(AO$7&lt;$AB2295, $AC2295&lt;AO$6),"", MAX(AO$10:AO2294)+1)))</f>
        <v/>
      </c>
      <c r="AP2295" s="5" t="str">
        <f>IF(OR($AB2295="", $AC2295=""), "", IF($H2295=$M$3, "", IF(OR(AP$7&lt;$AB2295, $AC2295&lt;AP$6),"", MAX(AP$10:AP2294)+1)))</f>
        <v/>
      </c>
      <c r="AQ2295" s="5" t="str">
        <f>IF(OR($AB2295="", $AC2295=""), "", IF($H2295=$M$3, "", IF(OR(AQ$7&lt;$AB2295, $AC2295&lt;AQ$6),"", MAX(AQ$10:AQ2294)+1)))</f>
        <v/>
      </c>
      <c r="AR2295" s="5" t="str">
        <f>IF(OR($AB2295="", $AC2295=""), "", IF($H2295=$M$3, "", IF(OR(AR$7&lt;$AB2295, $AC2295&lt;AR$6),"", MAX(AR$10:AR2294)+1)))</f>
        <v/>
      </c>
      <c r="AS2295" s="5" t="str">
        <f>IF(OR($AB2295="", $AC2295=""), "", IF($H2295=$M$3, "", IF(OR(AS$7&lt;$AB2295, $AC2295&lt;AS$6),"", MAX(AS$10:AS2294)+1)))</f>
        <v/>
      </c>
      <c r="AT2295" s="5" t="str">
        <f>IF(OR($AB2295="", $AC2295=""), "", IF($H2295=$M$3, "", IF(OR(AT$7&lt;$AB2295, $AC2295&lt;AT$6),"", MAX(AT$10:AT2294)+1)))</f>
        <v/>
      </c>
      <c r="AU2295" s="5" t="str">
        <f>IF(OR($AB2295="", $AC2295=""), "", IF($H2295=$M$3, "", IF(OR(AU$7&lt;$AB2295, $AC2295&lt;AU$6),"", MAX(AU$10:AU2294)+1)))</f>
        <v/>
      </c>
      <c r="AV2295" s="5" t="str">
        <f>IF(OR($AB2295="", $AC2295=""), "", IF($H2295=$M$3, "", IF(OR(AV$7&lt;$AB2295, $AC2295&lt;AV$6),"", MAX(AV$10:AV2294)+1)))</f>
        <v/>
      </c>
      <c r="AW2295" s="5" t="str">
        <f>IF(OR($AB2295="", $AC2295=""), "", IF($H2295=$M$3, "", IF(OR(AW$7&lt;$AB2295, $AC2295&lt;AW$6),"", MAX(AW$10:AW2294)+1)))</f>
        <v/>
      </c>
      <c r="AX2295" s="5" t="str">
        <f>IF(OR($AB2295="", $AC2295=""), "", IF($H2295=$M$3, "", IF(OR(AX$7&lt;$AB2295, $AC2295&lt;AX$6),"", MAX(AX$10:AX2294)+1)))</f>
        <v/>
      </c>
      <c r="AY2295" s="5" t="str">
        <f>IF(OR($AB2295="", $AC2295=""), "", IF($H2295=$M$3, "", IF(OR(AY$7&lt;$AB2295, $AC2295&lt;AY$6),"", MAX(AY$10:AY2294)+1)))</f>
        <v/>
      </c>
      <c r="AZ2295" s="5" t="str">
        <f>IF(OR($AB2295="", $AC2295=""), "", IF($H2295=$M$3, "", IF(OR(AZ$7&lt;$AB2295, $AC2295&lt;AZ$6),"", MAX(AZ$10:AZ2294)+1)))</f>
        <v/>
      </c>
      <c r="BA2295" s="5" t="str">
        <f>IF(OR($AB2295="", $AC2295=""), "", IF($H2295=$M$3, "", IF(OR(BA$7&lt;$AB2295, $AC2295&lt;BA$6),"", MAX(BA$10:BA2294)+1)))</f>
        <v/>
      </c>
      <c r="BB2295" s="5" t="str">
        <f>IF(OR($AB2295="", $AC2295=""), "", IF($H2295=$M$3, "", IF(OR(BB$7&lt;$AB2295, $AC2295&lt;BB$6),"", MAX(BB$10:BB2294)+1)))</f>
        <v/>
      </c>
      <c r="BC2295" s="5" t="str">
        <f>IF(OR($AB2295="", $AC2295=""), "", IF($H2295=$M$3, "", IF(OR(BC$7&lt;$AB2295, $AC2295&lt;BC$6),"", MAX(BC$10:BC2294)+1)))</f>
        <v/>
      </c>
      <c r="BD2295" s="5" t="str">
        <f>IF(OR($AB2295="", $AC2295=""), "", IF($H2295=$M$3, "", IF(OR(BD$7&lt;$AB2295, $AC2295&lt;BD$6),"", MAX(BD$10:BD2294)+1)))</f>
        <v/>
      </c>
      <c r="BE2295" s="5" t="str">
        <f>IF(OR($AB2295="", $AC2295=""), "", IF($H2295=$M$3, "", IF(OR(BE$7&lt;$AB2295, $AC2295&lt;BE$6),"", MAX(BE$10:BE2294)+1)))</f>
        <v/>
      </c>
      <c r="BF2295" s="5" t="str">
        <f>IF(OR($AB2295="", $AC2295=""), "", IF($H2295=$M$3, "", IF(OR(BF$7&lt;$AB2295, $AC2295&lt;BF$6),"", MAX(BF$10:BF2294)+1)))</f>
        <v/>
      </c>
      <c r="BG2295" s="5" t="str">
        <f>IF(OR($AB2295="", $AC2295=""), "", IF($H2295=$M$3, "", IF(OR(BG$7&lt;$AB2295, $AC2295&lt;BG$6),"", MAX(BG$10:BG2294)+1)))</f>
        <v/>
      </c>
      <c r="BH2295" s="5" t="str">
        <f>IF(OR($AB2295="", $AC2295=""), "", IF($H2295=$M$3, "", IF(OR(BH$7&lt;$AB2295, $AC2295&lt;BH$6),"", MAX(BH$10:BH2294)+1)))</f>
        <v/>
      </c>
      <c r="BI2295" s="5" t="str">
        <f>IF(OR($AB2295="", $AC2295=""), "", IF($H2295=$M$3, "", IF(OR(BI$7&lt;$AB2295, $AC2295&lt;BI$6),"", MAX(BI$10:BI2294)+1)))</f>
        <v/>
      </c>
      <c r="BK2295" s="5" t="str" cm="1">
        <f t="array" aca="1" ref="BK2295" ca="1">IFERROR(INDEX($AE2295:$BI2295, $BJ2295, MATCH($BK$9, $AE$9:$BI$9, 0)), "")</f>
        <v/>
      </c>
    </row>
    <row r="2296" spans="1:63" x14ac:dyDescent="0.25">
      <c r="A2296" s="2"/>
      <c r="B2296" s="254"/>
      <c r="C2296" s="255"/>
      <c r="D2296" s="256"/>
      <c r="E2296" s="257"/>
      <c r="F2296" s="257"/>
      <c r="G2296" s="258"/>
      <c r="H2296" s="259"/>
      <c r="I2296" s="16"/>
      <c r="J2296" s="5" t="str">
        <f t="shared" si="291"/>
        <v/>
      </c>
      <c r="K2296" s="2"/>
      <c r="O2296" s="5" t="str">
        <f t="shared" si="289"/>
        <v/>
      </c>
      <c r="Q2296" s="5" t="str">
        <f t="shared" si="292"/>
        <v/>
      </c>
      <c r="S2296" s="5" t="str">
        <f t="shared" si="290"/>
        <v/>
      </c>
      <c r="U2296" s="64" t="str">
        <f>IF($D2296="","", IF(COUNTIF('Intro &amp; Setup'!$AW$49:$AW$88, $D2296)&gt;0, "BH", TEXT($D2296, "ddd")))</f>
        <v/>
      </c>
      <c r="V2296" s="65" t="str">
        <f>IF($G2296="", "", IF(COUNTIF('Intro &amp; Setup'!$AW$49:$AW$88, $G2296)&gt;0, "BH", TEXT($G2296, "ddd")))</f>
        <v/>
      </c>
      <c r="W2296" s="64" t="str">
        <f t="shared" si="293"/>
        <v/>
      </c>
      <c r="X2296" s="65" t="str">
        <f t="shared" si="294"/>
        <v/>
      </c>
      <c r="Y2296" s="64" t="str">
        <f>IF(F2296="", "", IF(OR(F2296&lt;'Intro &amp; Setup'!$Z$20, F2296&gt;'Intro &amp; Setup'!$Z$22), "X", ""))</f>
        <v/>
      </c>
      <c r="Z2296" s="65" t="str">
        <f>IF(G2296="", "", IF(OR(G2296&lt;'Intro &amp; Setup'!$Z$20, G2296&gt;'Intro &amp; Setup'!$Z$22), "X", ""))</f>
        <v/>
      </c>
      <c r="AB2296" s="58" t="str">
        <f t="shared" si="295"/>
        <v/>
      </c>
      <c r="AC2296" s="59" t="str">
        <f t="shared" si="296"/>
        <v/>
      </c>
      <c r="AE2296" s="5" t="str">
        <f>IF(OR($AB2296="", $AC2296=""), "", IF($H2296=$M$3, "", IF(OR(AE$7&lt;$AB2296, $AC2296&lt;AE$6),"", MAX(AE$10:AE2295)+1)))</f>
        <v/>
      </c>
      <c r="AF2296" s="5" t="str">
        <f>IF(OR($AB2296="", $AC2296=""), "", IF($H2296=$M$3, "", IF(OR(AF$7&lt;$AB2296, $AC2296&lt;AF$6),"", MAX(AF$10:AF2295)+1)))</f>
        <v/>
      </c>
      <c r="AG2296" s="5" t="str">
        <f>IF(OR($AB2296="", $AC2296=""), "", IF($H2296=$M$3, "", IF(OR(AG$7&lt;$AB2296, $AC2296&lt;AG$6),"", MAX(AG$10:AG2295)+1)))</f>
        <v/>
      </c>
      <c r="AH2296" s="5" t="str">
        <f>IF(OR($AB2296="", $AC2296=""), "", IF($H2296=$M$3, "", IF(OR(AH$7&lt;$AB2296, $AC2296&lt;AH$6),"", MAX(AH$10:AH2295)+1)))</f>
        <v/>
      </c>
      <c r="AI2296" s="5" t="str">
        <f>IF(OR($AB2296="", $AC2296=""), "", IF($H2296=$M$3, "", IF(OR(AI$7&lt;$AB2296, $AC2296&lt;AI$6),"", MAX(AI$10:AI2295)+1)))</f>
        <v/>
      </c>
      <c r="AJ2296" s="5" t="str">
        <f>IF(OR($AB2296="", $AC2296=""), "", IF($H2296=$M$3, "", IF(OR(AJ$7&lt;$AB2296, $AC2296&lt;AJ$6),"", MAX(AJ$10:AJ2295)+1)))</f>
        <v/>
      </c>
      <c r="AK2296" s="5" t="str">
        <f>IF(OR($AB2296="", $AC2296=""), "", IF($H2296=$M$3, "", IF(OR(AK$7&lt;$AB2296, $AC2296&lt;AK$6),"", MAX(AK$10:AK2295)+1)))</f>
        <v/>
      </c>
      <c r="AL2296" s="5" t="str">
        <f>IF(OR($AB2296="", $AC2296=""), "", IF($H2296=$M$3, "", IF(OR(AL$7&lt;$AB2296, $AC2296&lt;AL$6),"", MAX(AL$10:AL2295)+1)))</f>
        <v/>
      </c>
      <c r="AM2296" s="5" t="str">
        <f>IF(OR($AB2296="", $AC2296=""), "", IF($H2296=$M$3, "", IF(OR(AM$7&lt;$AB2296, $AC2296&lt;AM$6),"", MAX(AM$10:AM2295)+1)))</f>
        <v/>
      </c>
      <c r="AN2296" s="5" t="str">
        <f>IF(OR($AB2296="", $AC2296=""), "", IF($H2296=$M$3, "", IF(OR(AN$7&lt;$AB2296, $AC2296&lt;AN$6),"", MAX(AN$10:AN2295)+1)))</f>
        <v/>
      </c>
      <c r="AO2296" s="5" t="str">
        <f>IF(OR($AB2296="", $AC2296=""), "", IF($H2296=$M$3, "", IF(OR(AO$7&lt;$AB2296, $AC2296&lt;AO$6),"", MAX(AO$10:AO2295)+1)))</f>
        <v/>
      </c>
      <c r="AP2296" s="5" t="str">
        <f>IF(OR($AB2296="", $AC2296=""), "", IF($H2296=$M$3, "", IF(OR(AP$7&lt;$AB2296, $AC2296&lt;AP$6),"", MAX(AP$10:AP2295)+1)))</f>
        <v/>
      </c>
      <c r="AQ2296" s="5" t="str">
        <f>IF(OR($AB2296="", $AC2296=""), "", IF($H2296=$M$3, "", IF(OR(AQ$7&lt;$AB2296, $AC2296&lt;AQ$6),"", MAX(AQ$10:AQ2295)+1)))</f>
        <v/>
      </c>
      <c r="AR2296" s="5" t="str">
        <f>IF(OR($AB2296="", $AC2296=""), "", IF($H2296=$M$3, "", IF(OR(AR$7&lt;$AB2296, $AC2296&lt;AR$6),"", MAX(AR$10:AR2295)+1)))</f>
        <v/>
      </c>
      <c r="AS2296" s="5" t="str">
        <f>IF(OR($AB2296="", $AC2296=""), "", IF($H2296=$M$3, "", IF(OR(AS$7&lt;$AB2296, $AC2296&lt;AS$6),"", MAX(AS$10:AS2295)+1)))</f>
        <v/>
      </c>
      <c r="AT2296" s="5" t="str">
        <f>IF(OR($AB2296="", $AC2296=""), "", IF($H2296=$M$3, "", IF(OR(AT$7&lt;$AB2296, $AC2296&lt;AT$6),"", MAX(AT$10:AT2295)+1)))</f>
        <v/>
      </c>
      <c r="AU2296" s="5" t="str">
        <f>IF(OR($AB2296="", $AC2296=""), "", IF($H2296=$M$3, "", IF(OR(AU$7&lt;$AB2296, $AC2296&lt;AU$6),"", MAX(AU$10:AU2295)+1)))</f>
        <v/>
      </c>
      <c r="AV2296" s="5" t="str">
        <f>IF(OR($AB2296="", $AC2296=""), "", IF($H2296=$M$3, "", IF(OR(AV$7&lt;$AB2296, $AC2296&lt;AV$6),"", MAX(AV$10:AV2295)+1)))</f>
        <v/>
      </c>
      <c r="AW2296" s="5" t="str">
        <f>IF(OR($AB2296="", $AC2296=""), "", IF($H2296=$M$3, "", IF(OR(AW$7&lt;$AB2296, $AC2296&lt;AW$6),"", MAX(AW$10:AW2295)+1)))</f>
        <v/>
      </c>
      <c r="AX2296" s="5" t="str">
        <f>IF(OR($AB2296="", $AC2296=""), "", IF($H2296=$M$3, "", IF(OR(AX$7&lt;$AB2296, $AC2296&lt;AX$6),"", MAX(AX$10:AX2295)+1)))</f>
        <v/>
      </c>
      <c r="AY2296" s="5" t="str">
        <f>IF(OR($AB2296="", $AC2296=""), "", IF($H2296=$M$3, "", IF(OR(AY$7&lt;$AB2296, $AC2296&lt;AY$6),"", MAX(AY$10:AY2295)+1)))</f>
        <v/>
      </c>
      <c r="AZ2296" s="5" t="str">
        <f>IF(OR($AB2296="", $AC2296=""), "", IF($H2296=$M$3, "", IF(OR(AZ$7&lt;$AB2296, $AC2296&lt;AZ$6),"", MAX(AZ$10:AZ2295)+1)))</f>
        <v/>
      </c>
      <c r="BA2296" s="5" t="str">
        <f>IF(OR($AB2296="", $AC2296=""), "", IF($H2296=$M$3, "", IF(OR(BA$7&lt;$AB2296, $AC2296&lt;BA$6),"", MAX(BA$10:BA2295)+1)))</f>
        <v/>
      </c>
      <c r="BB2296" s="5" t="str">
        <f>IF(OR($AB2296="", $AC2296=""), "", IF($H2296=$M$3, "", IF(OR(BB$7&lt;$AB2296, $AC2296&lt;BB$6),"", MAX(BB$10:BB2295)+1)))</f>
        <v/>
      </c>
      <c r="BC2296" s="5" t="str">
        <f>IF(OR($AB2296="", $AC2296=""), "", IF($H2296=$M$3, "", IF(OR(BC$7&lt;$AB2296, $AC2296&lt;BC$6),"", MAX(BC$10:BC2295)+1)))</f>
        <v/>
      </c>
      <c r="BD2296" s="5" t="str">
        <f>IF(OR($AB2296="", $AC2296=""), "", IF($H2296=$M$3, "", IF(OR(BD$7&lt;$AB2296, $AC2296&lt;BD$6),"", MAX(BD$10:BD2295)+1)))</f>
        <v/>
      </c>
      <c r="BE2296" s="5" t="str">
        <f>IF(OR($AB2296="", $AC2296=""), "", IF($H2296=$M$3, "", IF(OR(BE$7&lt;$AB2296, $AC2296&lt;BE$6),"", MAX(BE$10:BE2295)+1)))</f>
        <v/>
      </c>
      <c r="BF2296" s="5" t="str">
        <f>IF(OR($AB2296="", $AC2296=""), "", IF($H2296=$M$3, "", IF(OR(BF$7&lt;$AB2296, $AC2296&lt;BF$6),"", MAX(BF$10:BF2295)+1)))</f>
        <v/>
      </c>
      <c r="BG2296" s="5" t="str">
        <f>IF(OR($AB2296="", $AC2296=""), "", IF($H2296=$M$3, "", IF(OR(BG$7&lt;$AB2296, $AC2296&lt;BG$6),"", MAX(BG$10:BG2295)+1)))</f>
        <v/>
      </c>
      <c r="BH2296" s="5" t="str">
        <f>IF(OR($AB2296="", $AC2296=""), "", IF($H2296=$M$3, "", IF(OR(BH$7&lt;$AB2296, $AC2296&lt;BH$6),"", MAX(BH$10:BH2295)+1)))</f>
        <v/>
      </c>
      <c r="BI2296" s="5" t="str">
        <f>IF(OR($AB2296="", $AC2296=""), "", IF($H2296=$M$3, "", IF(OR(BI$7&lt;$AB2296, $AC2296&lt;BI$6),"", MAX(BI$10:BI2295)+1)))</f>
        <v/>
      </c>
      <c r="BK2296" s="5" t="str" cm="1">
        <f t="array" aca="1" ref="BK2296" ca="1">IFERROR(INDEX($AE2296:$BI2296, $BJ2296, MATCH($BK$9, $AE$9:$BI$9, 0)), "")</f>
        <v/>
      </c>
    </row>
    <row r="2297" spans="1:63" x14ac:dyDescent="0.25">
      <c r="A2297" s="2"/>
      <c r="B2297" s="254"/>
      <c r="C2297" s="255"/>
      <c r="D2297" s="256"/>
      <c r="E2297" s="257"/>
      <c r="F2297" s="257"/>
      <c r="G2297" s="258"/>
      <c r="H2297" s="259"/>
      <c r="I2297" s="16"/>
      <c r="J2297" s="5" t="str">
        <f t="shared" si="291"/>
        <v/>
      </c>
      <c r="K2297" s="2"/>
      <c r="O2297" s="5" t="str">
        <f t="shared" si="289"/>
        <v/>
      </c>
      <c r="Q2297" s="5" t="str">
        <f t="shared" si="292"/>
        <v/>
      </c>
      <c r="S2297" s="5" t="str">
        <f t="shared" si="290"/>
        <v/>
      </c>
      <c r="U2297" s="64" t="str">
        <f>IF($D2297="","", IF(COUNTIF('Intro &amp; Setup'!$AW$49:$AW$88, $D2297)&gt;0, "BH", TEXT($D2297, "ddd")))</f>
        <v/>
      </c>
      <c r="V2297" s="65" t="str">
        <f>IF($G2297="", "", IF(COUNTIF('Intro &amp; Setup'!$AW$49:$AW$88, $G2297)&gt;0, "BH", TEXT($G2297, "ddd")))</f>
        <v/>
      </c>
      <c r="W2297" s="64" t="str">
        <f t="shared" si="293"/>
        <v/>
      </c>
      <c r="X2297" s="65" t="str">
        <f t="shared" si="294"/>
        <v/>
      </c>
      <c r="Y2297" s="64" t="str">
        <f>IF(F2297="", "", IF(OR(F2297&lt;'Intro &amp; Setup'!$Z$20, F2297&gt;'Intro &amp; Setup'!$Z$22), "X", ""))</f>
        <v/>
      </c>
      <c r="Z2297" s="65" t="str">
        <f>IF(G2297="", "", IF(OR(G2297&lt;'Intro &amp; Setup'!$Z$20, G2297&gt;'Intro &amp; Setup'!$Z$22), "X", ""))</f>
        <v/>
      </c>
      <c r="AB2297" s="58" t="str">
        <f t="shared" si="295"/>
        <v/>
      </c>
      <c r="AC2297" s="59" t="str">
        <f t="shared" si="296"/>
        <v/>
      </c>
      <c r="AE2297" s="5" t="str">
        <f>IF(OR($AB2297="", $AC2297=""), "", IF($H2297=$M$3, "", IF(OR(AE$7&lt;$AB2297, $AC2297&lt;AE$6),"", MAX(AE$10:AE2296)+1)))</f>
        <v/>
      </c>
      <c r="AF2297" s="5" t="str">
        <f>IF(OR($AB2297="", $AC2297=""), "", IF($H2297=$M$3, "", IF(OR(AF$7&lt;$AB2297, $AC2297&lt;AF$6),"", MAX(AF$10:AF2296)+1)))</f>
        <v/>
      </c>
      <c r="AG2297" s="5" t="str">
        <f>IF(OR($AB2297="", $AC2297=""), "", IF($H2297=$M$3, "", IF(OR(AG$7&lt;$AB2297, $AC2297&lt;AG$6),"", MAX(AG$10:AG2296)+1)))</f>
        <v/>
      </c>
      <c r="AH2297" s="5" t="str">
        <f>IF(OR($AB2297="", $AC2297=""), "", IF($H2297=$M$3, "", IF(OR(AH$7&lt;$AB2297, $AC2297&lt;AH$6),"", MAX(AH$10:AH2296)+1)))</f>
        <v/>
      </c>
      <c r="AI2297" s="5" t="str">
        <f>IF(OR($AB2297="", $AC2297=""), "", IF($H2297=$M$3, "", IF(OR(AI$7&lt;$AB2297, $AC2297&lt;AI$6),"", MAX(AI$10:AI2296)+1)))</f>
        <v/>
      </c>
      <c r="AJ2297" s="5" t="str">
        <f>IF(OR($AB2297="", $AC2297=""), "", IF($H2297=$M$3, "", IF(OR(AJ$7&lt;$AB2297, $AC2297&lt;AJ$6),"", MAX(AJ$10:AJ2296)+1)))</f>
        <v/>
      </c>
      <c r="AK2297" s="5" t="str">
        <f>IF(OR($AB2297="", $AC2297=""), "", IF($H2297=$M$3, "", IF(OR(AK$7&lt;$AB2297, $AC2297&lt;AK$6),"", MAX(AK$10:AK2296)+1)))</f>
        <v/>
      </c>
      <c r="AL2297" s="5" t="str">
        <f>IF(OR($AB2297="", $AC2297=""), "", IF($H2297=$M$3, "", IF(OR(AL$7&lt;$AB2297, $AC2297&lt;AL$6),"", MAX(AL$10:AL2296)+1)))</f>
        <v/>
      </c>
      <c r="AM2297" s="5" t="str">
        <f>IF(OR($AB2297="", $AC2297=""), "", IF($H2297=$M$3, "", IF(OR(AM$7&lt;$AB2297, $AC2297&lt;AM$6),"", MAX(AM$10:AM2296)+1)))</f>
        <v/>
      </c>
      <c r="AN2297" s="5" t="str">
        <f>IF(OR($AB2297="", $AC2297=""), "", IF($H2297=$M$3, "", IF(OR(AN$7&lt;$AB2297, $AC2297&lt;AN$6),"", MAX(AN$10:AN2296)+1)))</f>
        <v/>
      </c>
      <c r="AO2297" s="5" t="str">
        <f>IF(OR($AB2297="", $AC2297=""), "", IF($H2297=$M$3, "", IF(OR(AO$7&lt;$AB2297, $AC2297&lt;AO$6),"", MAX(AO$10:AO2296)+1)))</f>
        <v/>
      </c>
      <c r="AP2297" s="5" t="str">
        <f>IF(OR($AB2297="", $AC2297=""), "", IF($H2297=$M$3, "", IF(OR(AP$7&lt;$AB2297, $AC2297&lt;AP$6),"", MAX(AP$10:AP2296)+1)))</f>
        <v/>
      </c>
      <c r="AQ2297" s="5" t="str">
        <f>IF(OR($AB2297="", $AC2297=""), "", IF($H2297=$M$3, "", IF(OR(AQ$7&lt;$AB2297, $AC2297&lt;AQ$6),"", MAX(AQ$10:AQ2296)+1)))</f>
        <v/>
      </c>
      <c r="AR2297" s="5" t="str">
        <f>IF(OR($AB2297="", $AC2297=""), "", IF($H2297=$M$3, "", IF(OR(AR$7&lt;$AB2297, $AC2297&lt;AR$6),"", MAX(AR$10:AR2296)+1)))</f>
        <v/>
      </c>
      <c r="AS2297" s="5" t="str">
        <f>IF(OR($AB2297="", $AC2297=""), "", IF($H2297=$M$3, "", IF(OR(AS$7&lt;$AB2297, $AC2297&lt;AS$6),"", MAX(AS$10:AS2296)+1)))</f>
        <v/>
      </c>
      <c r="AT2297" s="5" t="str">
        <f>IF(OR($AB2297="", $AC2297=""), "", IF($H2297=$M$3, "", IF(OR(AT$7&lt;$AB2297, $AC2297&lt;AT$6),"", MAX(AT$10:AT2296)+1)))</f>
        <v/>
      </c>
      <c r="AU2297" s="5" t="str">
        <f>IF(OR($AB2297="", $AC2297=""), "", IF($H2297=$M$3, "", IF(OR(AU$7&lt;$AB2297, $AC2297&lt;AU$6),"", MAX(AU$10:AU2296)+1)))</f>
        <v/>
      </c>
      <c r="AV2297" s="5" t="str">
        <f>IF(OR($AB2297="", $AC2297=""), "", IF($H2297=$M$3, "", IF(OR(AV$7&lt;$AB2297, $AC2297&lt;AV$6),"", MAX(AV$10:AV2296)+1)))</f>
        <v/>
      </c>
      <c r="AW2297" s="5" t="str">
        <f>IF(OR($AB2297="", $AC2297=""), "", IF($H2297=$M$3, "", IF(OR(AW$7&lt;$AB2297, $AC2297&lt;AW$6),"", MAX(AW$10:AW2296)+1)))</f>
        <v/>
      </c>
      <c r="AX2297" s="5" t="str">
        <f>IF(OR($AB2297="", $AC2297=""), "", IF($H2297=$M$3, "", IF(OR(AX$7&lt;$AB2297, $AC2297&lt;AX$6),"", MAX(AX$10:AX2296)+1)))</f>
        <v/>
      </c>
      <c r="AY2297" s="5" t="str">
        <f>IF(OR($AB2297="", $AC2297=""), "", IF($H2297=$M$3, "", IF(OR(AY$7&lt;$AB2297, $AC2297&lt;AY$6),"", MAX(AY$10:AY2296)+1)))</f>
        <v/>
      </c>
      <c r="AZ2297" s="5" t="str">
        <f>IF(OR($AB2297="", $AC2297=""), "", IF($H2297=$M$3, "", IF(OR(AZ$7&lt;$AB2297, $AC2297&lt;AZ$6),"", MAX(AZ$10:AZ2296)+1)))</f>
        <v/>
      </c>
      <c r="BA2297" s="5" t="str">
        <f>IF(OR($AB2297="", $AC2297=""), "", IF($H2297=$M$3, "", IF(OR(BA$7&lt;$AB2297, $AC2297&lt;BA$6),"", MAX(BA$10:BA2296)+1)))</f>
        <v/>
      </c>
      <c r="BB2297" s="5" t="str">
        <f>IF(OR($AB2297="", $AC2297=""), "", IF($H2297=$M$3, "", IF(OR(BB$7&lt;$AB2297, $AC2297&lt;BB$6),"", MAX(BB$10:BB2296)+1)))</f>
        <v/>
      </c>
      <c r="BC2297" s="5" t="str">
        <f>IF(OR($AB2297="", $AC2297=""), "", IF($H2297=$M$3, "", IF(OR(BC$7&lt;$AB2297, $AC2297&lt;BC$6),"", MAX(BC$10:BC2296)+1)))</f>
        <v/>
      </c>
      <c r="BD2297" s="5" t="str">
        <f>IF(OR($AB2297="", $AC2297=""), "", IF($H2297=$M$3, "", IF(OR(BD$7&lt;$AB2297, $AC2297&lt;BD$6),"", MAX(BD$10:BD2296)+1)))</f>
        <v/>
      </c>
      <c r="BE2297" s="5" t="str">
        <f>IF(OR($AB2297="", $AC2297=""), "", IF($H2297=$M$3, "", IF(OR(BE$7&lt;$AB2297, $AC2297&lt;BE$6),"", MAX(BE$10:BE2296)+1)))</f>
        <v/>
      </c>
      <c r="BF2297" s="5" t="str">
        <f>IF(OR($AB2297="", $AC2297=""), "", IF($H2297=$M$3, "", IF(OR(BF$7&lt;$AB2297, $AC2297&lt;BF$6),"", MAX(BF$10:BF2296)+1)))</f>
        <v/>
      </c>
      <c r="BG2297" s="5" t="str">
        <f>IF(OR($AB2297="", $AC2297=""), "", IF($H2297=$M$3, "", IF(OR(BG$7&lt;$AB2297, $AC2297&lt;BG$6),"", MAX(BG$10:BG2296)+1)))</f>
        <v/>
      </c>
      <c r="BH2297" s="5" t="str">
        <f>IF(OR($AB2297="", $AC2297=""), "", IF($H2297=$M$3, "", IF(OR(BH$7&lt;$AB2297, $AC2297&lt;BH$6),"", MAX(BH$10:BH2296)+1)))</f>
        <v/>
      </c>
      <c r="BI2297" s="5" t="str">
        <f>IF(OR($AB2297="", $AC2297=""), "", IF($H2297=$M$3, "", IF(OR(BI$7&lt;$AB2297, $AC2297&lt;BI$6),"", MAX(BI$10:BI2296)+1)))</f>
        <v/>
      </c>
      <c r="BK2297" s="5" t="str" cm="1">
        <f t="array" aca="1" ref="BK2297" ca="1">IFERROR(INDEX($AE2297:$BI2297, $BJ2297, MATCH($BK$9, $AE$9:$BI$9, 0)), "")</f>
        <v/>
      </c>
    </row>
    <row r="2298" spans="1:63" x14ac:dyDescent="0.25">
      <c r="A2298" s="2"/>
      <c r="B2298" s="254"/>
      <c r="C2298" s="255"/>
      <c r="D2298" s="256"/>
      <c r="E2298" s="257"/>
      <c r="F2298" s="257"/>
      <c r="G2298" s="258"/>
      <c r="H2298" s="259"/>
      <c r="I2298" s="16"/>
      <c r="J2298" s="5" t="str">
        <f t="shared" si="291"/>
        <v/>
      </c>
      <c r="K2298" s="2"/>
      <c r="O2298" s="5" t="str">
        <f t="shared" si="289"/>
        <v/>
      </c>
      <c r="Q2298" s="5" t="str">
        <f t="shared" si="292"/>
        <v/>
      </c>
      <c r="S2298" s="5" t="str">
        <f t="shared" si="290"/>
        <v/>
      </c>
      <c r="U2298" s="64" t="str">
        <f>IF($D2298="","", IF(COUNTIF('Intro &amp; Setup'!$AW$49:$AW$88, $D2298)&gt;0, "BH", TEXT($D2298, "ddd")))</f>
        <v/>
      </c>
      <c r="V2298" s="65" t="str">
        <f>IF($G2298="", "", IF(COUNTIF('Intro &amp; Setup'!$AW$49:$AW$88, $G2298)&gt;0, "BH", TEXT($G2298, "ddd")))</f>
        <v/>
      </c>
      <c r="W2298" s="64" t="str">
        <f t="shared" si="293"/>
        <v/>
      </c>
      <c r="X2298" s="65" t="str">
        <f t="shared" si="294"/>
        <v/>
      </c>
      <c r="Y2298" s="64" t="str">
        <f>IF(F2298="", "", IF(OR(F2298&lt;'Intro &amp; Setup'!$Z$20, F2298&gt;'Intro &amp; Setup'!$Z$22), "X", ""))</f>
        <v/>
      </c>
      <c r="Z2298" s="65" t="str">
        <f>IF(G2298="", "", IF(OR(G2298&lt;'Intro &amp; Setup'!$Z$20, G2298&gt;'Intro &amp; Setup'!$Z$22), "X", ""))</f>
        <v/>
      </c>
      <c r="AB2298" s="58" t="str">
        <f t="shared" si="295"/>
        <v/>
      </c>
      <c r="AC2298" s="59" t="str">
        <f t="shared" si="296"/>
        <v/>
      </c>
      <c r="AE2298" s="5" t="str">
        <f>IF(OR($AB2298="", $AC2298=""), "", IF($H2298=$M$3, "", IF(OR(AE$7&lt;$AB2298, $AC2298&lt;AE$6),"", MAX(AE$10:AE2297)+1)))</f>
        <v/>
      </c>
      <c r="AF2298" s="5" t="str">
        <f>IF(OR($AB2298="", $AC2298=""), "", IF($H2298=$M$3, "", IF(OR(AF$7&lt;$AB2298, $AC2298&lt;AF$6),"", MAX(AF$10:AF2297)+1)))</f>
        <v/>
      </c>
      <c r="AG2298" s="5" t="str">
        <f>IF(OR($AB2298="", $AC2298=""), "", IF($H2298=$M$3, "", IF(OR(AG$7&lt;$AB2298, $AC2298&lt;AG$6),"", MAX(AG$10:AG2297)+1)))</f>
        <v/>
      </c>
      <c r="AH2298" s="5" t="str">
        <f>IF(OR($AB2298="", $AC2298=""), "", IF($H2298=$M$3, "", IF(OR(AH$7&lt;$AB2298, $AC2298&lt;AH$6),"", MAX(AH$10:AH2297)+1)))</f>
        <v/>
      </c>
      <c r="AI2298" s="5" t="str">
        <f>IF(OR($AB2298="", $AC2298=""), "", IF($H2298=$M$3, "", IF(OR(AI$7&lt;$AB2298, $AC2298&lt;AI$6),"", MAX(AI$10:AI2297)+1)))</f>
        <v/>
      </c>
      <c r="AJ2298" s="5" t="str">
        <f>IF(OR($AB2298="", $AC2298=""), "", IF($H2298=$M$3, "", IF(OR(AJ$7&lt;$AB2298, $AC2298&lt;AJ$6),"", MAX(AJ$10:AJ2297)+1)))</f>
        <v/>
      </c>
      <c r="AK2298" s="5" t="str">
        <f>IF(OR($AB2298="", $AC2298=""), "", IF($H2298=$M$3, "", IF(OR(AK$7&lt;$AB2298, $AC2298&lt;AK$6),"", MAX(AK$10:AK2297)+1)))</f>
        <v/>
      </c>
      <c r="AL2298" s="5" t="str">
        <f>IF(OR($AB2298="", $AC2298=""), "", IF($H2298=$M$3, "", IF(OR(AL$7&lt;$AB2298, $AC2298&lt;AL$6),"", MAX(AL$10:AL2297)+1)))</f>
        <v/>
      </c>
      <c r="AM2298" s="5" t="str">
        <f>IF(OR($AB2298="", $AC2298=""), "", IF($H2298=$M$3, "", IF(OR(AM$7&lt;$AB2298, $AC2298&lt;AM$6),"", MAX(AM$10:AM2297)+1)))</f>
        <v/>
      </c>
      <c r="AN2298" s="5" t="str">
        <f>IF(OR($AB2298="", $AC2298=""), "", IF($H2298=$M$3, "", IF(OR(AN$7&lt;$AB2298, $AC2298&lt;AN$6),"", MAX(AN$10:AN2297)+1)))</f>
        <v/>
      </c>
      <c r="AO2298" s="5" t="str">
        <f>IF(OR($AB2298="", $AC2298=""), "", IF($H2298=$M$3, "", IF(OR(AO$7&lt;$AB2298, $AC2298&lt;AO$6),"", MAX(AO$10:AO2297)+1)))</f>
        <v/>
      </c>
      <c r="AP2298" s="5" t="str">
        <f>IF(OR($AB2298="", $AC2298=""), "", IF($H2298=$M$3, "", IF(OR(AP$7&lt;$AB2298, $AC2298&lt;AP$6),"", MAX(AP$10:AP2297)+1)))</f>
        <v/>
      </c>
      <c r="AQ2298" s="5" t="str">
        <f>IF(OR($AB2298="", $AC2298=""), "", IF($H2298=$M$3, "", IF(OR(AQ$7&lt;$AB2298, $AC2298&lt;AQ$6),"", MAX(AQ$10:AQ2297)+1)))</f>
        <v/>
      </c>
      <c r="AR2298" s="5" t="str">
        <f>IF(OR($AB2298="", $AC2298=""), "", IF($H2298=$M$3, "", IF(OR(AR$7&lt;$AB2298, $AC2298&lt;AR$6),"", MAX(AR$10:AR2297)+1)))</f>
        <v/>
      </c>
      <c r="AS2298" s="5" t="str">
        <f>IF(OR($AB2298="", $AC2298=""), "", IF($H2298=$M$3, "", IF(OR(AS$7&lt;$AB2298, $AC2298&lt;AS$6),"", MAX(AS$10:AS2297)+1)))</f>
        <v/>
      </c>
      <c r="AT2298" s="5" t="str">
        <f>IF(OR($AB2298="", $AC2298=""), "", IF($H2298=$M$3, "", IF(OR(AT$7&lt;$AB2298, $AC2298&lt;AT$6),"", MAX(AT$10:AT2297)+1)))</f>
        <v/>
      </c>
      <c r="AU2298" s="5" t="str">
        <f>IF(OR($AB2298="", $AC2298=""), "", IF($H2298=$M$3, "", IF(OR(AU$7&lt;$AB2298, $AC2298&lt;AU$6),"", MAX(AU$10:AU2297)+1)))</f>
        <v/>
      </c>
      <c r="AV2298" s="5" t="str">
        <f>IF(OR($AB2298="", $AC2298=""), "", IF($H2298=$M$3, "", IF(OR(AV$7&lt;$AB2298, $AC2298&lt;AV$6),"", MAX(AV$10:AV2297)+1)))</f>
        <v/>
      </c>
      <c r="AW2298" s="5" t="str">
        <f>IF(OR($AB2298="", $AC2298=""), "", IF($H2298=$M$3, "", IF(OR(AW$7&lt;$AB2298, $AC2298&lt;AW$6),"", MAX(AW$10:AW2297)+1)))</f>
        <v/>
      </c>
      <c r="AX2298" s="5" t="str">
        <f>IF(OR($AB2298="", $AC2298=""), "", IF($H2298=$M$3, "", IF(OR(AX$7&lt;$AB2298, $AC2298&lt;AX$6),"", MAX(AX$10:AX2297)+1)))</f>
        <v/>
      </c>
      <c r="AY2298" s="5" t="str">
        <f>IF(OR($AB2298="", $AC2298=""), "", IF($H2298=$M$3, "", IF(OR(AY$7&lt;$AB2298, $AC2298&lt;AY$6),"", MAX(AY$10:AY2297)+1)))</f>
        <v/>
      </c>
      <c r="AZ2298" s="5" t="str">
        <f>IF(OR($AB2298="", $AC2298=""), "", IF($H2298=$M$3, "", IF(OR(AZ$7&lt;$AB2298, $AC2298&lt;AZ$6),"", MAX(AZ$10:AZ2297)+1)))</f>
        <v/>
      </c>
      <c r="BA2298" s="5" t="str">
        <f>IF(OR($AB2298="", $AC2298=""), "", IF($H2298=$M$3, "", IF(OR(BA$7&lt;$AB2298, $AC2298&lt;BA$6),"", MAX(BA$10:BA2297)+1)))</f>
        <v/>
      </c>
      <c r="BB2298" s="5" t="str">
        <f>IF(OR($AB2298="", $AC2298=""), "", IF($H2298=$M$3, "", IF(OR(BB$7&lt;$AB2298, $AC2298&lt;BB$6),"", MAX(BB$10:BB2297)+1)))</f>
        <v/>
      </c>
      <c r="BC2298" s="5" t="str">
        <f>IF(OR($AB2298="", $AC2298=""), "", IF($H2298=$M$3, "", IF(OR(BC$7&lt;$AB2298, $AC2298&lt;BC$6),"", MAX(BC$10:BC2297)+1)))</f>
        <v/>
      </c>
      <c r="BD2298" s="5" t="str">
        <f>IF(OR($AB2298="", $AC2298=""), "", IF($H2298=$M$3, "", IF(OR(BD$7&lt;$AB2298, $AC2298&lt;BD$6),"", MAX(BD$10:BD2297)+1)))</f>
        <v/>
      </c>
      <c r="BE2298" s="5" t="str">
        <f>IF(OR($AB2298="", $AC2298=""), "", IF($H2298=$M$3, "", IF(OR(BE$7&lt;$AB2298, $AC2298&lt;BE$6),"", MAX(BE$10:BE2297)+1)))</f>
        <v/>
      </c>
      <c r="BF2298" s="5" t="str">
        <f>IF(OR($AB2298="", $AC2298=""), "", IF($H2298=$M$3, "", IF(OR(BF$7&lt;$AB2298, $AC2298&lt;BF$6),"", MAX(BF$10:BF2297)+1)))</f>
        <v/>
      </c>
      <c r="BG2298" s="5" t="str">
        <f>IF(OR($AB2298="", $AC2298=""), "", IF($H2298=$M$3, "", IF(OR(BG$7&lt;$AB2298, $AC2298&lt;BG$6),"", MAX(BG$10:BG2297)+1)))</f>
        <v/>
      </c>
      <c r="BH2298" s="5" t="str">
        <f>IF(OR($AB2298="", $AC2298=""), "", IF($H2298=$M$3, "", IF(OR(BH$7&lt;$AB2298, $AC2298&lt;BH$6),"", MAX(BH$10:BH2297)+1)))</f>
        <v/>
      </c>
      <c r="BI2298" s="5" t="str">
        <f>IF(OR($AB2298="", $AC2298=""), "", IF($H2298=$M$3, "", IF(OR(BI$7&lt;$AB2298, $AC2298&lt;BI$6),"", MAX(BI$10:BI2297)+1)))</f>
        <v/>
      </c>
      <c r="BK2298" s="5" t="str" cm="1">
        <f t="array" aca="1" ref="BK2298" ca="1">IFERROR(INDEX($AE2298:$BI2298, $BJ2298, MATCH($BK$9, $AE$9:$BI$9, 0)), "")</f>
        <v/>
      </c>
    </row>
    <row r="2299" spans="1:63" x14ac:dyDescent="0.25">
      <c r="A2299" s="2"/>
      <c r="B2299" s="254"/>
      <c r="C2299" s="255"/>
      <c r="D2299" s="256"/>
      <c r="E2299" s="257"/>
      <c r="F2299" s="257"/>
      <c r="G2299" s="258"/>
      <c r="H2299" s="259"/>
      <c r="I2299" s="16"/>
      <c r="J2299" s="5" t="str">
        <f t="shared" si="291"/>
        <v/>
      </c>
      <c r="K2299" s="2"/>
      <c r="O2299" s="5" t="str">
        <f t="shared" si="289"/>
        <v/>
      </c>
      <c r="Q2299" s="5" t="str">
        <f t="shared" si="292"/>
        <v/>
      </c>
      <c r="S2299" s="5" t="str">
        <f t="shared" si="290"/>
        <v/>
      </c>
      <c r="U2299" s="64" t="str">
        <f>IF($D2299="","", IF(COUNTIF('Intro &amp; Setup'!$AW$49:$AW$88, $D2299)&gt;0, "BH", TEXT($D2299, "ddd")))</f>
        <v/>
      </c>
      <c r="V2299" s="65" t="str">
        <f>IF($G2299="", "", IF(COUNTIF('Intro &amp; Setup'!$AW$49:$AW$88, $G2299)&gt;0, "BH", TEXT($G2299, "ddd")))</f>
        <v/>
      </c>
      <c r="W2299" s="64" t="str">
        <f t="shared" si="293"/>
        <v/>
      </c>
      <c r="X2299" s="65" t="str">
        <f t="shared" si="294"/>
        <v/>
      </c>
      <c r="Y2299" s="64" t="str">
        <f>IF(F2299="", "", IF(OR(F2299&lt;'Intro &amp; Setup'!$Z$20, F2299&gt;'Intro &amp; Setup'!$Z$22), "X", ""))</f>
        <v/>
      </c>
      <c r="Z2299" s="65" t="str">
        <f>IF(G2299="", "", IF(OR(G2299&lt;'Intro &amp; Setup'!$Z$20, G2299&gt;'Intro &amp; Setup'!$Z$22), "X", ""))</f>
        <v/>
      </c>
      <c r="AB2299" s="58" t="str">
        <f t="shared" si="295"/>
        <v/>
      </c>
      <c r="AC2299" s="59" t="str">
        <f t="shared" si="296"/>
        <v/>
      </c>
      <c r="AE2299" s="5" t="str">
        <f>IF(OR($AB2299="", $AC2299=""), "", IF($H2299=$M$3, "", IF(OR(AE$7&lt;$AB2299, $AC2299&lt;AE$6),"", MAX(AE$10:AE2298)+1)))</f>
        <v/>
      </c>
      <c r="AF2299" s="5" t="str">
        <f>IF(OR($AB2299="", $AC2299=""), "", IF($H2299=$M$3, "", IF(OR(AF$7&lt;$AB2299, $AC2299&lt;AF$6),"", MAX(AF$10:AF2298)+1)))</f>
        <v/>
      </c>
      <c r="AG2299" s="5" t="str">
        <f>IF(OR($AB2299="", $AC2299=""), "", IF($H2299=$M$3, "", IF(OR(AG$7&lt;$AB2299, $AC2299&lt;AG$6),"", MAX(AG$10:AG2298)+1)))</f>
        <v/>
      </c>
      <c r="AH2299" s="5" t="str">
        <f>IF(OR($AB2299="", $AC2299=""), "", IF($H2299=$M$3, "", IF(OR(AH$7&lt;$AB2299, $AC2299&lt;AH$6),"", MAX(AH$10:AH2298)+1)))</f>
        <v/>
      </c>
      <c r="AI2299" s="5" t="str">
        <f>IF(OR($AB2299="", $AC2299=""), "", IF($H2299=$M$3, "", IF(OR(AI$7&lt;$AB2299, $AC2299&lt;AI$6),"", MAX(AI$10:AI2298)+1)))</f>
        <v/>
      </c>
      <c r="AJ2299" s="5" t="str">
        <f>IF(OR($AB2299="", $AC2299=""), "", IF($H2299=$M$3, "", IF(OR(AJ$7&lt;$AB2299, $AC2299&lt;AJ$6),"", MAX(AJ$10:AJ2298)+1)))</f>
        <v/>
      </c>
      <c r="AK2299" s="5" t="str">
        <f>IF(OR($AB2299="", $AC2299=""), "", IF($H2299=$M$3, "", IF(OR(AK$7&lt;$AB2299, $AC2299&lt;AK$6),"", MAX(AK$10:AK2298)+1)))</f>
        <v/>
      </c>
      <c r="AL2299" s="5" t="str">
        <f>IF(OR($AB2299="", $AC2299=""), "", IF($H2299=$M$3, "", IF(OR(AL$7&lt;$AB2299, $AC2299&lt;AL$6),"", MAX(AL$10:AL2298)+1)))</f>
        <v/>
      </c>
      <c r="AM2299" s="5" t="str">
        <f>IF(OR($AB2299="", $AC2299=""), "", IF($H2299=$M$3, "", IF(OR(AM$7&lt;$AB2299, $AC2299&lt;AM$6),"", MAX(AM$10:AM2298)+1)))</f>
        <v/>
      </c>
      <c r="AN2299" s="5" t="str">
        <f>IF(OR($AB2299="", $AC2299=""), "", IF($H2299=$M$3, "", IF(OR(AN$7&lt;$AB2299, $AC2299&lt;AN$6),"", MAX(AN$10:AN2298)+1)))</f>
        <v/>
      </c>
      <c r="AO2299" s="5" t="str">
        <f>IF(OR($AB2299="", $AC2299=""), "", IF($H2299=$M$3, "", IF(OR(AO$7&lt;$AB2299, $AC2299&lt;AO$6),"", MAX(AO$10:AO2298)+1)))</f>
        <v/>
      </c>
      <c r="AP2299" s="5" t="str">
        <f>IF(OR($AB2299="", $AC2299=""), "", IF($H2299=$M$3, "", IF(OR(AP$7&lt;$AB2299, $AC2299&lt;AP$6),"", MAX(AP$10:AP2298)+1)))</f>
        <v/>
      </c>
      <c r="AQ2299" s="5" t="str">
        <f>IF(OR($AB2299="", $AC2299=""), "", IF($H2299=$M$3, "", IF(OR(AQ$7&lt;$AB2299, $AC2299&lt;AQ$6),"", MAX(AQ$10:AQ2298)+1)))</f>
        <v/>
      </c>
      <c r="AR2299" s="5" t="str">
        <f>IF(OR($AB2299="", $AC2299=""), "", IF($H2299=$M$3, "", IF(OR(AR$7&lt;$AB2299, $AC2299&lt;AR$6),"", MAX(AR$10:AR2298)+1)))</f>
        <v/>
      </c>
      <c r="AS2299" s="5" t="str">
        <f>IF(OR($AB2299="", $AC2299=""), "", IF($H2299=$M$3, "", IF(OR(AS$7&lt;$AB2299, $AC2299&lt;AS$6),"", MAX(AS$10:AS2298)+1)))</f>
        <v/>
      </c>
      <c r="AT2299" s="5" t="str">
        <f>IF(OR($AB2299="", $AC2299=""), "", IF($H2299=$M$3, "", IF(OR(AT$7&lt;$AB2299, $AC2299&lt;AT$6),"", MAX(AT$10:AT2298)+1)))</f>
        <v/>
      </c>
      <c r="AU2299" s="5" t="str">
        <f>IF(OR($AB2299="", $AC2299=""), "", IF($H2299=$M$3, "", IF(OR(AU$7&lt;$AB2299, $AC2299&lt;AU$6),"", MAX(AU$10:AU2298)+1)))</f>
        <v/>
      </c>
      <c r="AV2299" s="5" t="str">
        <f>IF(OR($AB2299="", $AC2299=""), "", IF($H2299=$M$3, "", IF(OR(AV$7&lt;$AB2299, $AC2299&lt;AV$6),"", MAX(AV$10:AV2298)+1)))</f>
        <v/>
      </c>
      <c r="AW2299" s="5" t="str">
        <f>IF(OR($AB2299="", $AC2299=""), "", IF($H2299=$M$3, "", IF(OR(AW$7&lt;$AB2299, $AC2299&lt;AW$6),"", MAX(AW$10:AW2298)+1)))</f>
        <v/>
      </c>
      <c r="AX2299" s="5" t="str">
        <f>IF(OR($AB2299="", $AC2299=""), "", IF($H2299=$M$3, "", IF(OR(AX$7&lt;$AB2299, $AC2299&lt;AX$6),"", MAX(AX$10:AX2298)+1)))</f>
        <v/>
      </c>
      <c r="AY2299" s="5" t="str">
        <f>IF(OR($AB2299="", $AC2299=""), "", IF($H2299=$M$3, "", IF(OR(AY$7&lt;$AB2299, $AC2299&lt;AY$6),"", MAX(AY$10:AY2298)+1)))</f>
        <v/>
      </c>
      <c r="AZ2299" s="5" t="str">
        <f>IF(OR($AB2299="", $AC2299=""), "", IF($H2299=$M$3, "", IF(OR(AZ$7&lt;$AB2299, $AC2299&lt;AZ$6),"", MAX(AZ$10:AZ2298)+1)))</f>
        <v/>
      </c>
      <c r="BA2299" s="5" t="str">
        <f>IF(OR($AB2299="", $AC2299=""), "", IF($H2299=$M$3, "", IF(OR(BA$7&lt;$AB2299, $AC2299&lt;BA$6),"", MAX(BA$10:BA2298)+1)))</f>
        <v/>
      </c>
      <c r="BB2299" s="5" t="str">
        <f>IF(OR($AB2299="", $AC2299=""), "", IF($H2299=$M$3, "", IF(OR(BB$7&lt;$AB2299, $AC2299&lt;BB$6),"", MAX(BB$10:BB2298)+1)))</f>
        <v/>
      </c>
      <c r="BC2299" s="5" t="str">
        <f>IF(OR($AB2299="", $AC2299=""), "", IF($H2299=$M$3, "", IF(OR(BC$7&lt;$AB2299, $AC2299&lt;BC$6),"", MAX(BC$10:BC2298)+1)))</f>
        <v/>
      </c>
      <c r="BD2299" s="5" t="str">
        <f>IF(OR($AB2299="", $AC2299=""), "", IF($H2299=$M$3, "", IF(OR(BD$7&lt;$AB2299, $AC2299&lt;BD$6),"", MAX(BD$10:BD2298)+1)))</f>
        <v/>
      </c>
      <c r="BE2299" s="5" t="str">
        <f>IF(OR($AB2299="", $AC2299=""), "", IF($H2299=$M$3, "", IF(OR(BE$7&lt;$AB2299, $AC2299&lt;BE$6),"", MAX(BE$10:BE2298)+1)))</f>
        <v/>
      </c>
      <c r="BF2299" s="5" t="str">
        <f>IF(OR($AB2299="", $AC2299=""), "", IF($H2299=$M$3, "", IF(OR(BF$7&lt;$AB2299, $AC2299&lt;BF$6),"", MAX(BF$10:BF2298)+1)))</f>
        <v/>
      </c>
      <c r="BG2299" s="5" t="str">
        <f>IF(OR($AB2299="", $AC2299=""), "", IF($H2299=$M$3, "", IF(OR(BG$7&lt;$AB2299, $AC2299&lt;BG$6),"", MAX(BG$10:BG2298)+1)))</f>
        <v/>
      </c>
      <c r="BH2299" s="5" t="str">
        <f>IF(OR($AB2299="", $AC2299=""), "", IF($H2299=$M$3, "", IF(OR(BH$7&lt;$AB2299, $AC2299&lt;BH$6),"", MAX(BH$10:BH2298)+1)))</f>
        <v/>
      </c>
      <c r="BI2299" s="5" t="str">
        <f>IF(OR($AB2299="", $AC2299=""), "", IF($H2299=$M$3, "", IF(OR(BI$7&lt;$AB2299, $AC2299&lt;BI$6),"", MAX(BI$10:BI2298)+1)))</f>
        <v/>
      </c>
      <c r="BK2299" s="5" t="str" cm="1">
        <f t="array" aca="1" ref="BK2299" ca="1">IFERROR(INDEX($AE2299:$BI2299, $BJ2299, MATCH($BK$9, $AE$9:$BI$9, 0)), "")</f>
        <v/>
      </c>
    </row>
    <row r="2300" spans="1:63" x14ac:dyDescent="0.25">
      <c r="A2300" s="2"/>
      <c r="B2300" s="254"/>
      <c r="C2300" s="255"/>
      <c r="D2300" s="256"/>
      <c r="E2300" s="257"/>
      <c r="F2300" s="257"/>
      <c r="G2300" s="258"/>
      <c r="H2300" s="259"/>
      <c r="I2300" s="16"/>
      <c r="J2300" s="5" t="str">
        <f t="shared" si="291"/>
        <v/>
      </c>
      <c r="K2300" s="2"/>
      <c r="O2300" s="5" t="str">
        <f t="shared" si="289"/>
        <v/>
      </c>
      <c r="Q2300" s="5" t="str">
        <f t="shared" si="292"/>
        <v/>
      </c>
      <c r="S2300" s="5" t="str">
        <f t="shared" si="290"/>
        <v/>
      </c>
      <c r="U2300" s="64" t="str">
        <f>IF($D2300="","", IF(COUNTIF('Intro &amp; Setup'!$AW$49:$AW$88, $D2300)&gt;0, "BH", TEXT($D2300, "ddd")))</f>
        <v/>
      </c>
      <c r="V2300" s="65" t="str">
        <f>IF($G2300="", "", IF(COUNTIF('Intro &amp; Setup'!$AW$49:$AW$88, $G2300)&gt;0, "BH", TEXT($G2300, "ddd")))</f>
        <v/>
      </c>
      <c r="W2300" s="64" t="str">
        <f t="shared" si="293"/>
        <v/>
      </c>
      <c r="X2300" s="65" t="str">
        <f t="shared" si="294"/>
        <v/>
      </c>
      <c r="Y2300" s="64" t="str">
        <f>IF(F2300="", "", IF(OR(F2300&lt;'Intro &amp; Setup'!$Z$20, F2300&gt;'Intro &amp; Setup'!$Z$22), "X", ""))</f>
        <v/>
      </c>
      <c r="Z2300" s="65" t="str">
        <f>IF(G2300="", "", IF(OR(G2300&lt;'Intro &amp; Setup'!$Z$20, G2300&gt;'Intro &amp; Setup'!$Z$22), "X", ""))</f>
        <v/>
      </c>
      <c r="AB2300" s="58" t="str">
        <f t="shared" si="295"/>
        <v/>
      </c>
      <c r="AC2300" s="59" t="str">
        <f t="shared" si="296"/>
        <v/>
      </c>
      <c r="AE2300" s="5" t="str">
        <f>IF(OR($AB2300="", $AC2300=""), "", IF($H2300=$M$3, "", IF(OR(AE$7&lt;$AB2300, $AC2300&lt;AE$6),"", MAX(AE$10:AE2299)+1)))</f>
        <v/>
      </c>
      <c r="AF2300" s="5" t="str">
        <f>IF(OR($AB2300="", $AC2300=""), "", IF($H2300=$M$3, "", IF(OR(AF$7&lt;$AB2300, $AC2300&lt;AF$6),"", MAX(AF$10:AF2299)+1)))</f>
        <v/>
      </c>
      <c r="AG2300" s="5" t="str">
        <f>IF(OR($AB2300="", $AC2300=""), "", IF($H2300=$M$3, "", IF(OR(AG$7&lt;$AB2300, $AC2300&lt;AG$6),"", MAX(AG$10:AG2299)+1)))</f>
        <v/>
      </c>
      <c r="AH2300" s="5" t="str">
        <f>IF(OR($AB2300="", $AC2300=""), "", IF($H2300=$M$3, "", IF(OR(AH$7&lt;$AB2300, $AC2300&lt;AH$6),"", MAX(AH$10:AH2299)+1)))</f>
        <v/>
      </c>
      <c r="AI2300" s="5" t="str">
        <f>IF(OR($AB2300="", $AC2300=""), "", IF($H2300=$M$3, "", IF(OR(AI$7&lt;$AB2300, $AC2300&lt;AI$6),"", MAX(AI$10:AI2299)+1)))</f>
        <v/>
      </c>
      <c r="AJ2300" s="5" t="str">
        <f>IF(OR($AB2300="", $AC2300=""), "", IF($H2300=$M$3, "", IF(OR(AJ$7&lt;$AB2300, $AC2300&lt;AJ$6),"", MAX(AJ$10:AJ2299)+1)))</f>
        <v/>
      </c>
      <c r="AK2300" s="5" t="str">
        <f>IF(OR($AB2300="", $AC2300=""), "", IF($H2300=$M$3, "", IF(OR(AK$7&lt;$AB2300, $AC2300&lt;AK$6),"", MAX(AK$10:AK2299)+1)))</f>
        <v/>
      </c>
      <c r="AL2300" s="5" t="str">
        <f>IF(OR($AB2300="", $AC2300=""), "", IF($H2300=$M$3, "", IF(OR(AL$7&lt;$AB2300, $AC2300&lt;AL$6),"", MAX(AL$10:AL2299)+1)))</f>
        <v/>
      </c>
      <c r="AM2300" s="5" t="str">
        <f>IF(OR($AB2300="", $AC2300=""), "", IF($H2300=$M$3, "", IF(OR(AM$7&lt;$AB2300, $AC2300&lt;AM$6),"", MAX(AM$10:AM2299)+1)))</f>
        <v/>
      </c>
      <c r="AN2300" s="5" t="str">
        <f>IF(OR($AB2300="", $AC2300=""), "", IF($H2300=$M$3, "", IF(OR(AN$7&lt;$AB2300, $AC2300&lt;AN$6),"", MAX(AN$10:AN2299)+1)))</f>
        <v/>
      </c>
      <c r="AO2300" s="5" t="str">
        <f>IF(OR($AB2300="", $AC2300=""), "", IF($H2300=$M$3, "", IF(OR(AO$7&lt;$AB2300, $AC2300&lt;AO$6),"", MAX(AO$10:AO2299)+1)))</f>
        <v/>
      </c>
      <c r="AP2300" s="5" t="str">
        <f>IF(OR($AB2300="", $AC2300=""), "", IF($H2300=$M$3, "", IF(OR(AP$7&lt;$AB2300, $AC2300&lt;AP$6),"", MAX(AP$10:AP2299)+1)))</f>
        <v/>
      </c>
      <c r="AQ2300" s="5" t="str">
        <f>IF(OR($AB2300="", $AC2300=""), "", IF($H2300=$M$3, "", IF(OR(AQ$7&lt;$AB2300, $AC2300&lt;AQ$6),"", MAX(AQ$10:AQ2299)+1)))</f>
        <v/>
      </c>
      <c r="AR2300" s="5" t="str">
        <f>IF(OR($AB2300="", $AC2300=""), "", IF($H2300=$M$3, "", IF(OR(AR$7&lt;$AB2300, $AC2300&lt;AR$6),"", MAX(AR$10:AR2299)+1)))</f>
        <v/>
      </c>
      <c r="AS2300" s="5" t="str">
        <f>IF(OR($AB2300="", $AC2300=""), "", IF($H2300=$M$3, "", IF(OR(AS$7&lt;$AB2300, $AC2300&lt;AS$6),"", MAX(AS$10:AS2299)+1)))</f>
        <v/>
      </c>
      <c r="AT2300" s="5" t="str">
        <f>IF(OR($AB2300="", $AC2300=""), "", IF($H2300=$M$3, "", IF(OR(AT$7&lt;$AB2300, $AC2300&lt;AT$6),"", MAX(AT$10:AT2299)+1)))</f>
        <v/>
      </c>
      <c r="AU2300" s="5" t="str">
        <f>IF(OR($AB2300="", $AC2300=""), "", IF($H2300=$M$3, "", IF(OR(AU$7&lt;$AB2300, $AC2300&lt;AU$6),"", MAX(AU$10:AU2299)+1)))</f>
        <v/>
      </c>
      <c r="AV2300" s="5" t="str">
        <f>IF(OR($AB2300="", $AC2300=""), "", IF($H2300=$M$3, "", IF(OR(AV$7&lt;$AB2300, $AC2300&lt;AV$6),"", MAX(AV$10:AV2299)+1)))</f>
        <v/>
      </c>
      <c r="AW2300" s="5" t="str">
        <f>IF(OR($AB2300="", $AC2300=""), "", IF($H2300=$M$3, "", IF(OR(AW$7&lt;$AB2300, $AC2300&lt;AW$6),"", MAX(AW$10:AW2299)+1)))</f>
        <v/>
      </c>
      <c r="AX2300" s="5" t="str">
        <f>IF(OR($AB2300="", $AC2300=""), "", IF($H2300=$M$3, "", IF(OR(AX$7&lt;$AB2300, $AC2300&lt;AX$6),"", MAX(AX$10:AX2299)+1)))</f>
        <v/>
      </c>
      <c r="AY2300" s="5" t="str">
        <f>IF(OR($AB2300="", $AC2300=""), "", IF($H2300=$M$3, "", IF(OR(AY$7&lt;$AB2300, $AC2300&lt;AY$6),"", MAX(AY$10:AY2299)+1)))</f>
        <v/>
      </c>
      <c r="AZ2300" s="5" t="str">
        <f>IF(OR($AB2300="", $AC2300=""), "", IF($H2300=$M$3, "", IF(OR(AZ$7&lt;$AB2300, $AC2300&lt;AZ$6),"", MAX(AZ$10:AZ2299)+1)))</f>
        <v/>
      </c>
      <c r="BA2300" s="5" t="str">
        <f>IF(OR($AB2300="", $AC2300=""), "", IF($H2300=$M$3, "", IF(OR(BA$7&lt;$AB2300, $AC2300&lt;BA$6),"", MAX(BA$10:BA2299)+1)))</f>
        <v/>
      </c>
      <c r="BB2300" s="5" t="str">
        <f>IF(OR($AB2300="", $AC2300=""), "", IF($H2300=$M$3, "", IF(OR(BB$7&lt;$AB2300, $AC2300&lt;BB$6),"", MAX(BB$10:BB2299)+1)))</f>
        <v/>
      </c>
      <c r="BC2300" s="5" t="str">
        <f>IF(OR($AB2300="", $AC2300=""), "", IF($H2300=$M$3, "", IF(OR(BC$7&lt;$AB2300, $AC2300&lt;BC$6),"", MAX(BC$10:BC2299)+1)))</f>
        <v/>
      </c>
      <c r="BD2300" s="5" t="str">
        <f>IF(OR($AB2300="", $AC2300=""), "", IF($H2300=$M$3, "", IF(OR(BD$7&lt;$AB2300, $AC2300&lt;BD$6),"", MAX(BD$10:BD2299)+1)))</f>
        <v/>
      </c>
      <c r="BE2300" s="5" t="str">
        <f>IF(OR($AB2300="", $AC2300=""), "", IF($H2300=$M$3, "", IF(OR(BE$7&lt;$AB2300, $AC2300&lt;BE$6),"", MAX(BE$10:BE2299)+1)))</f>
        <v/>
      </c>
      <c r="BF2300" s="5" t="str">
        <f>IF(OR($AB2300="", $AC2300=""), "", IF($H2300=$M$3, "", IF(OR(BF$7&lt;$AB2300, $AC2300&lt;BF$6),"", MAX(BF$10:BF2299)+1)))</f>
        <v/>
      </c>
      <c r="BG2300" s="5" t="str">
        <f>IF(OR($AB2300="", $AC2300=""), "", IF($H2300=$M$3, "", IF(OR(BG$7&lt;$AB2300, $AC2300&lt;BG$6),"", MAX(BG$10:BG2299)+1)))</f>
        <v/>
      </c>
      <c r="BH2300" s="5" t="str">
        <f>IF(OR($AB2300="", $AC2300=""), "", IF($H2300=$M$3, "", IF(OR(BH$7&lt;$AB2300, $AC2300&lt;BH$6),"", MAX(BH$10:BH2299)+1)))</f>
        <v/>
      </c>
      <c r="BI2300" s="5" t="str">
        <f>IF(OR($AB2300="", $AC2300=""), "", IF($H2300=$M$3, "", IF(OR(BI$7&lt;$AB2300, $AC2300&lt;BI$6),"", MAX(BI$10:BI2299)+1)))</f>
        <v/>
      </c>
      <c r="BK2300" s="5" t="str" cm="1">
        <f t="array" aca="1" ref="BK2300" ca="1">IFERROR(INDEX($AE2300:$BI2300, $BJ2300, MATCH($BK$9, $AE$9:$BI$9, 0)), "")</f>
        <v/>
      </c>
    </row>
    <row r="2301" spans="1:63" x14ac:dyDescent="0.25">
      <c r="A2301" s="2"/>
      <c r="B2301" s="254"/>
      <c r="C2301" s="255"/>
      <c r="D2301" s="256"/>
      <c r="E2301" s="257"/>
      <c r="F2301" s="257"/>
      <c r="G2301" s="258"/>
      <c r="H2301" s="259"/>
      <c r="I2301" s="16"/>
      <c r="J2301" s="5" t="str">
        <f t="shared" si="291"/>
        <v/>
      </c>
      <c r="K2301" s="2"/>
      <c r="O2301" s="5" t="str">
        <f t="shared" si="289"/>
        <v/>
      </c>
      <c r="Q2301" s="5" t="str">
        <f t="shared" si="292"/>
        <v/>
      </c>
      <c r="S2301" s="5" t="str">
        <f t="shared" si="290"/>
        <v/>
      </c>
      <c r="U2301" s="64" t="str">
        <f>IF($D2301="","", IF(COUNTIF('Intro &amp; Setup'!$AW$49:$AW$88, $D2301)&gt;0, "BH", TEXT($D2301, "ddd")))</f>
        <v/>
      </c>
      <c r="V2301" s="65" t="str">
        <f>IF($G2301="", "", IF(COUNTIF('Intro &amp; Setup'!$AW$49:$AW$88, $G2301)&gt;0, "BH", TEXT($G2301, "ddd")))</f>
        <v/>
      </c>
      <c r="W2301" s="64" t="str">
        <f t="shared" si="293"/>
        <v/>
      </c>
      <c r="X2301" s="65" t="str">
        <f t="shared" si="294"/>
        <v/>
      </c>
      <c r="Y2301" s="64" t="str">
        <f>IF(F2301="", "", IF(OR(F2301&lt;'Intro &amp; Setup'!$Z$20, F2301&gt;'Intro &amp; Setup'!$Z$22), "X", ""))</f>
        <v/>
      </c>
      <c r="Z2301" s="65" t="str">
        <f>IF(G2301="", "", IF(OR(G2301&lt;'Intro &amp; Setup'!$Z$20, G2301&gt;'Intro &amp; Setup'!$Z$22), "X", ""))</f>
        <v/>
      </c>
      <c r="AB2301" s="58" t="str">
        <f t="shared" si="295"/>
        <v/>
      </c>
      <c r="AC2301" s="59" t="str">
        <f t="shared" si="296"/>
        <v/>
      </c>
      <c r="AE2301" s="5" t="str">
        <f>IF(OR($AB2301="", $AC2301=""), "", IF($H2301=$M$3, "", IF(OR(AE$7&lt;$AB2301, $AC2301&lt;AE$6),"", MAX(AE$10:AE2300)+1)))</f>
        <v/>
      </c>
      <c r="AF2301" s="5" t="str">
        <f>IF(OR($AB2301="", $AC2301=""), "", IF($H2301=$M$3, "", IF(OR(AF$7&lt;$AB2301, $AC2301&lt;AF$6),"", MAX(AF$10:AF2300)+1)))</f>
        <v/>
      </c>
      <c r="AG2301" s="5" t="str">
        <f>IF(OR($AB2301="", $AC2301=""), "", IF($H2301=$M$3, "", IF(OR(AG$7&lt;$AB2301, $AC2301&lt;AG$6),"", MAX(AG$10:AG2300)+1)))</f>
        <v/>
      </c>
      <c r="AH2301" s="5" t="str">
        <f>IF(OR($AB2301="", $AC2301=""), "", IF($H2301=$M$3, "", IF(OR(AH$7&lt;$AB2301, $AC2301&lt;AH$6),"", MAX(AH$10:AH2300)+1)))</f>
        <v/>
      </c>
      <c r="AI2301" s="5" t="str">
        <f>IF(OR($AB2301="", $AC2301=""), "", IF($H2301=$M$3, "", IF(OR(AI$7&lt;$AB2301, $AC2301&lt;AI$6),"", MAX(AI$10:AI2300)+1)))</f>
        <v/>
      </c>
      <c r="AJ2301" s="5" t="str">
        <f>IF(OR($AB2301="", $AC2301=""), "", IF($H2301=$M$3, "", IF(OR(AJ$7&lt;$AB2301, $AC2301&lt;AJ$6),"", MAX(AJ$10:AJ2300)+1)))</f>
        <v/>
      </c>
      <c r="AK2301" s="5" t="str">
        <f>IF(OR($AB2301="", $AC2301=""), "", IF($H2301=$M$3, "", IF(OR(AK$7&lt;$AB2301, $AC2301&lt;AK$6),"", MAX(AK$10:AK2300)+1)))</f>
        <v/>
      </c>
      <c r="AL2301" s="5" t="str">
        <f>IF(OR($AB2301="", $AC2301=""), "", IF($H2301=$M$3, "", IF(OR(AL$7&lt;$AB2301, $AC2301&lt;AL$6),"", MAX(AL$10:AL2300)+1)))</f>
        <v/>
      </c>
      <c r="AM2301" s="5" t="str">
        <f>IF(OR($AB2301="", $AC2301=""), "", IF($H2301=$M$3, "", IF(OR(AM$7&lt;$AB2301, $AC2301&lt;AM$6),"", MAX(AM$10:AM2300)+1)))</f>
        <v/>
      </c>
      <c r="AN2301" s="5" t="str">
        <f>IF(OR($AB2301="", $AC2301=""), "", IF($H2301=$M$3, "", IF(OR(AN$7&lt;$AB2301, $AC2301&lt;AN$6),"", MAX(AN$10:AN2300)+1)))</f>
        <v/>
      </c>
      <c r="AO2301" s="5" t="str">
        <f>IF(OR($AB2301="", $AC2301=""), "", IF($H2301=$M$3, "", IF(OR(AO$7&lt;$AB2301, $AC2301&lt;AO$6),"", MAX(AO$10:AO2300)+1)))</f>
        <v/>
      </c>
      <c r="AP2301" s="5" t="str">
        <f>IF(OR($AB2301="", $AC2301=""), "", IF($H2301=$M$3, "", IF(OR(AP$7&lt;$AB2301, $AC2301&lt;AP$6),"", MAX(AP$10:AP2300)+1)))</f>
        <v/>
      </c>
      <c r="AQ2301" s="5" t="str">
        <f>IF(OR($AB2301="", $AC2301=""), "", IF($H2301=$M$3, "", IF(OR(AQ$7&lt;$AB2301, $AC2301&lt;AQ$6),"", MAX(AQ$10:AQ2300)+1)))</f>
        <v/>
      </c>
      <c r="AR2301" s="5" t="str">
        <f>IF(OR($AB2301="", $AC2301=""), "", IF($H2301=$M$3, "", IF(OR(AR$7&lt;$AB2301, $AC2301&lt;AR$6),"", MAX(AR$10:AR2300)+1)))</f>
        <v/>
      </c>
      <c r="AS2301" s="5" t="str">
        <f>IF(OR($AB2301="", $AC2301=""), "", IF($H2301=$M$3, "", IF(OR(AS$7&lt;$AB2301, $AC2301&lt;AS$6),"", MAX(AS$10:AS2300)+1)))</f>
        <v/>
      </c>
      <c r="AT2301" s="5" t="str">
        <f>IF(OR($AB2301="", $AC2301=""), "", IF($H2301=$M$3, "", IF(OR(AT$7&lt;$AB2301, $AC2301&lt;AT$6),"", MAX(AT$10:AT2300)+1)))</f>
        <v/>
      </c>
      <c r="AU2301" s="5" t="str">
        <f>IF(OR($AB2301="", $AC2301=""), "", IF($H2301=$M$3, "", IF(OR(AU$7&lt;$AB2301, $AC2301&lt;AU$6),"", MAX(AU$10:AU2300)+1)))</f>
        <v/>
      </c>
      <c r="AV2301" s="5" t="str">
        <f>IF(OR($AB2301="", $AC2301=""), "", IF($H2301=$M$3, "", IF(OR(AV$7&lt;$AB2301, $AC2301&lt;AV$6),"", MAX(AV$10:AV2300)+1)))</f>
        <v/>
      </c>
      <c r="AW2301" s="5" t="str">
        <f>IF(OR($AB2301="", $AC2301=""), "", IF($H2301=$M$3, "", IF(OR(AW$7&lt;$AB2301, $AC2301&lt;AW$6),"", MAX(AW$10:AW2300)+1)))</f>
        <v/>
      </c>
      <c r="AX2301" s="5" t="str">
        <f>IF(OR($AB2301="", $AC2301=""), "", IF($H2301=$M$3, "", IF(OR(AX$7&lt;$AB2301, $AC2301&lt;AX$6),"", MAX(AX$10:AX2300)+1)))</f>
        <v/>
      </c>
      <c r="AY2301" s="5" t="str">
        <f>IF(OR($AB2301="", $AC2301=""), "", IF($H2301=$M$3, "", IF(OR(AY$7&lt;$AB2301, $AC2301&lt;AY$6),"", MAX(AY$10:AY2300)+1)))</f>
        <v/>
      </c>
      <c r="AZ2301" s="5" t="str">
        <f>IF(OR($AB2301="", $AC2301=""), "", IF($H2301=$M$3, "", IF(OR(AZ$7&lt;$AB2301, $AC2301&lt;AZ$6),"", MAX(AZ$10:AZ2300)+1)))</f>
        <v/>
      </c>
      <c r="BA2301" s="5" t="str">
        <f>IF(OR($AB2301="", $AC2301=""), "", IF($H2301=$M$3, "", IF(OR(BA$7&lt;$AB2301, $AC2301&lt;BA$6),"", MAX(BA$10:BA2300)+1)))</f>
        <v/>
      </c>
      <c r="BB2301" s="5" t="str">
        <f>IF(OR($AB2301="", $AC2301=""), "", IF($H2301=$M$3, "", IF(OR(BB$7&lt;$AB2301, $AC2301&lt;BB$6),"", MAX(BB$10:BB2300)+1)))</f>
        <v/>
      </c>
      <c r="BC2301" s="5" t="str">
        <f>IF(OR($AB2301="", $AC2301=""), "", IF($H2301=$M$3, "", IF(OR(BC$7&lt;$AB2301, $AC2301&lt;BC$6),"", MAX(BC$10:BC2300)+1)))</f>
        <v/>
      </c>
      <c r="BD2301" s="5" t="str">
        <f>IF(OR($AB2301="", $AC2301=""), "", IF($H2301=$M$3, "", IF(OR(BD$7&lt;$AB2301, $AC2301&lt;BD$6),"", MAX(BD$10:BD2300)+1)))</f>
        <v/>
      </c>
      <c r="BE2301" s="5" t="str">
        <f>IF(OR($AB2301="", $AC2301=""), "", IF($H2301=$M$3, "", IF(OR(BE$7&lt;$AB2301, $AC2301&lt;BE$6),"", MAX(BE$10:BE2300)+1)))</f>
        <v/>
      </c>
      <c r="BF2301" s="5" t="str">
        <f>IF(OR($AB2301="", $AC2301=""), "", IF($H2301=$M$3, "", IF(OR(BF$7&lt;$AB2301, $AC2301&lt;BF$6),"", MAX(BF$10:BF2300)+1)))</f>
        <v/>
      </c>
      <c r="BG2301" s="5" t="str">
        <f>IF(OR($AB2301="", $AC2301=""), "", IF($H2301=$M$3, "", IF(OR(BG$7&lt;$AB2301, $AC2301&lt;BG$6),"", MAX(BG$10:BG2300)+1)))</f>
        <v/>
      </c>
      <c r="BH2301" s="5" t="str">
        <f>IF(OR($AB2301="", $AC2301=""), "", IF($H2301=$M$3, "", IF(OR(BH$7&lt;$AB2301, $AC2301&lt;BH$6),"", MAX(BH$10:BH2300)+1)))</f>
        <v/>
      </c>
      <c r="BI2301" s="5" t="str">
        <f>IF(OR($AB2301="", $AC2301=""), "", IF($H2301=$M$3, "", IF(OR(BI$7&lt;$AB2301, $AC2301&lt;BI$6),"", MAX(BI$10:BI2300)+1)))</f>
        <v/>
      </c>
      <c r="BK2301" s="5" t="str" cm="1">
        <f t="array" aca="1" ref="BK2301" ca="1">IFERROR(INDEX($AE2301:$BI2301, $BJ2301, MATCH($BK$9, $AE$9:$BI$9, 0)), "")</f>
        <v/>
      </c>
    </row>
    <row r="2302" spans="1:63" x14ac:dyDescent="0.25">
      <c r="A2302" s="2"/>
      <c r="B2302" s="254"/>
      <c r="C2302" s="255"/>
      <c r="D2302" s="256"/>
      <c r="E2302" s="257"/>
      <c r="F2302" s="257"/>
      <c r="G2302" s="258"/>
      <c r="H2302" s="259"/>
      <c r="I2302" s="16"/>
      <c r="J2302" s="5" t="str">
        <f t="shared" si="291"/>
        <v/>
      </c>
      <c r="K2302" s="2"/>
      <c r="O2302" s="5" t="str">
        <f t="shared" si="289"/>
        <v/>
      </c>
      <c r="Q2302" s="5" t="str">
        <f t="shared" si="292"/>
        <v/>
      </c>
      <c r="S2302" s="5" t="str">
        <f t="shared" si="290"/>
        <v/>
      </c>
      <c r="U2302" s="64" t="str">
        <f>IF($D2302="","", IF(COUNTIF('Intro &amp; Setup'!$AW$49:$AW$88, $D2302)&gt;0, "BH", TEXT($D2302, "ddd")))</f>
        <v/>
      </c>
      <c r="V2302" s="65" t="str">
        <f>IF($G2302="", "", IF(COUNTIF('Intro &amp; Setup'!$AW$49:$AW$88, $G2302)&gt;0, "BH", TEXT($G2302, "ddd")))</f>
        <v/>
      </c>
      <c r="W2302" s="64" t="str">
        <f t="shared" si="293"/>
        <v/>
      </c>
      <c r="X2302" s="65" t="str">
        <f t="shared" si="294"/>
        <v/>
      </c>
      <c r="Y2302" s="64" t="str">
        <f>IF(F2302="", "", IF(OR(F2302&lt;'Intro &amp; Setup'!$Z$20, F2302&gt;'Intro &amp; Setup'!$Z$22), "X", ""))</f>
        <v/>
      </c>
      <c r="Z2302" s="65" t="str">
        <f>IF(G2302="", "", IF(OR(G2302&lt;'Intro &amp; Setup'!$Z$20, G2302&gt;'Intro &amp; Setup'!$Z$22), "X", ""))</f>
        <v/>
      </c>
      <c r="AB2302" s="58" t="str">
        <f t="shared" si="295"/>
        <v/>
      </c>
      <c r="AC2302" s="59" t="str">
        <f t="shared" si="296"/>
        <v/>
      </c>
      <c r="AE2302" s="5" t="str">
        <f>IF(OR($AB2302="", $AC2302=""), "", IF($H2302=$M$3, "", IF(OR(AE$7&lt;$AB2302, $AC2302&lt;AE$6),"", MAX(AE$10:AE2301)+1)))</f>
        <v/>
      </c>
      <c r="AF2302" s="5" t="str">
        <f>IF(OR($AB2302="", $AC2302=""), "", IF($H2302=$M$3, "", IF(OR(AF$7&lt;$AB2302, $AC2302&lt;AF$6),"", MAX(AF$10:AF2301)+1)))</f>
        <v/>
      </c>
      <c r="AG2302" s="5" t="str">
        <f>IF(OR($AB2302="", $AC2302=""), "", IF($H2302=$M$3, "", IF(OR(AG$7&lt;$AB2302, $AC2302&lt;AG$6),"", MAX(AG$10:AG2301)+1)))</f>
        <v/>
      </c>
      <c r="AH2302" s="5" t="str">
        <f>IF(OR($AB2302="", $AC2302=""), "", IF($H2302=$M$3, "", IF(OR(AH$7&lt;$AB2302, $AC2302&lt;AH$6),"", MAX(AH$10:AH2301)+1)))</f>
        <v/>
      </c>
      <c r="AI2302" s="5" t="str">
        <f>IF(OR($AB2302="", $AC2302=""), "", IF($H2302=$M$3, "", IF(OR(AI$7&lt;$AB2302, $AC2302&lt;AI$6),"", MAX(AI$10:AI2301)+1)))</f>
        <v/>
      </c>
      <c r="AJ2302" s="5" t="str">
        <f>IF(OR($AB2302="", $AC2302=""), "", IF($H2302=$M$3, "", IF(OR(AJ$7&lt;$AB2302, $AC2302&lt;AJ$6),"", MAX(AJ$10:AJ2301)+1)))</f>
        <v/>
      </c>
      <c r="AK2302" s="5" t="str">
        <f>IF(OR($AB2302="", $AC2302=""), "", IF($H2302=$M$3, "", IF(OR(AK$7&lt;$AB2302, $AC2302&lt;AK$6),"", MAX(AK$10:AK2301)+1)))</f>
        <v/>
      </c>
      <c r="AL2302" s="5" t="str">
        <f>IF(OR($AB2302="", $AC2302=""), "", IF($H2302=$M$3, "", IF(OR(AL$7&lt;$AB2302, $AC2302&lt;AL$6),"", MAX(AL$10:AL2301)+1)))</f>
        <v/>
      </c>
      <c r="AM2302" s="5" t="str">
        <f>IF(OR($AB2302="", $AC2302=""), "", IF($H2302=$M$3, "", IF(OR(AM$7&lt;$AB2302, $AC2302&lt;AM$6),"", MAX(AM$10:AM2301)+1)))</f>
        <v/>
      </c>
      <c r="AN2302" s="5" t="str">
        <f>IF(OR($AB2302="", $AC2302=""), "", IF($H2302=$M$3, "", IF(OR(AN$7&lt;$AB2302, $AC2302&lt;AN$6),"", MAX(AN$10:AN2301)+1)))</f>
        <v/>
      </c>
      <c r="AO2302" s="5" t="str">
        <f>IF(OR($AB2302="", $AC2302=""), "", IF($H2302=$M$3, "", IF(OR(AO$7&lt;$AB2302, $AC2302&lt;AO$6),"", MAX(AO$10:AO2301)+1)))</f>
        <v/>
      </c>
      <c r="AP2302" s="5" t="str">
        <f>IF(OR($AB2302="", $AC2302=""), "", IF($H2302=$M$3, "", IF(OR(AP$7&lt;$AB2302, $AC2302&lt;AP$6),"", MAX(AP$10:AP2301)+1)))</f>
        <v/>
      </c>
      <c r="AQ2302" s="5" t="str">
        <f>IF(OR($AB2302="", $AC2302=""), "", IF($H2302=$M$3, "", IF(OR(AQ$7&lt;$AB2302, $AC2302&lt;AQ$6),"", MAX(AQ$10:AQ2301)+1)))</f>
        <v/>
      </c>
      <c r="AR2302" s="5" t="str">
        <f>IF(OR($AB2302="", $AC2302=""), "", IF($H2302=$M$3, "", IF(OR(AR$7&lt;$AB2302, $AC2302&lt;AR$6),"", MAX(AR$10:AR2301)+1)))</f>
        <v/>
      </c>
      <c r="AS2302" s="5" t="str">
        <f>IF(OR($AB2302="", $AC2302=""), "", IF($H2302=$M$3, "", IF(OR(AS$7&lt;$AB2302, $AC2302&lt;AS$6),"", MAX(AS$10:AS2301)+1)))</f>
        <v/>
      </c>
      <c r="AT2302" s="5" t="str">
        <f>IF(OR($AB2302="", $AC2302=""), "", IF($H2302=$M$3, "", IF(OR(AT$7&lt;$AB2302, $AC2302&lt;AT$6),"", MAX(AT$10:AT2301)+1)))</f>
        <v/>
      </c>
      <c r="AU2302" s="5" t="str">
        <f>IF(OR($AB2302="", $AC2302=""), "", IF($H2302=$M$3, "", IF(OR(AU$7&lt;$AB2302, $AC2302&lt;AU$6),"", MAX(AU$10:AU2301)+1)))</f>
        <v/>
      </c>
      <c r="AV2302" s="5" t="str">
        <f>IF(OR($AB2302="", $AC2302=""), "", IF($H2302=$M$3, "", IF(OR(AV$7&lt;$AB2302, $AC2302&lt;AV$6),"", MAX(AV$10:AV2301)+1)))</f>
        <v/>
      </c>
      <c r="AW2302" s="5" t="str">
        <f>IF(OR($AB2302="", $AC2302=""), "", IF($H2302=$M$3, "", IF(OR(AW$7&lt;$AB2302, $AC2302&lt;AW$6),"", MAX(AW$10:AW2301)+1)))</f>
        <v/>
      </c>
      <c r="AX2302" s="5" t="str">
        <f>IF(OR($AB2302="", $AC2302=""), "", IF($H2302=$M$3, "", IF(OR(AX$7&lt;$AB2302, $AC2302&lt;AX$6),"", MAX(AX$10:AX2301)+1)))</f>
        <v/>
      </c>
      <c r="AY2302" s="5" t="str">
        <f>IF(OR($AB2302="", $AC2302=""), "", IF($H2302=$M$3, "", IF(OR(AY$7&lt;$AB2302, $AC2302&lt;AY$6),"", MAX(AY$10:AY2301)+1)))</f>
        <v/>
      </c>
      <c r="AZ2302" s="5" t="str">
        <f>IF(OR($AB2302="", $AC2302=""), "", IF($H2302=$M$3, "", IF(OR(AZ$7&lt;$AB2302, $AC2302&lt;AZ$6),"", MAX(AZ$10:AZ2301)+1)))</f>
        <v/>
      </c>
      <c r="BA2302" s="5" t="str">
        <f>IF(OR($AB2302="", $AC2302=""), "", IF($H2302=$M$3, "", IF(OR(BA$7&lt;$AB2302, $AC2302&lt;BA$6),"", MAX(BA$10:BA2301)+1)))</f>
        <v/>
      </c>
      <c r="BB2302" s="5" t="str">
        <f>IF(OR($AB2302="", $AC2302=""), "", IF($H2302=$M$3, "", IF(OR(BB$7&lt;$AB2302, $AC2302&lt;BB$6),"", MAX(BB$10:BB2301)+1)))</f>
        <v/>
      </c>
      <c r="BC2302" s="5" t="str">
        <f>IF(OR($AB2302="", $AC2302=""), "", IF($H2302=$M$3, "", IF(OR(BC$7&lt;$AB2302, $AC2302&lt;BC$6),"", MAX(BC$10:BC2301)+1)))</f>
        <v/>
      </c>
      <c r="BD2302" s="5" t="str">
        <f>IF(OR($AB2302="", $AC2302=""), "", IF($H2302=$M$3, "", IF(OR(BD$7&lt;$AB2302, $AC2302&lt;BD$6),"", MAX(BD$10:BD2301)+1)))</f>
        <v/>
      </c>
      <c r="BE2302" s="5" t="str">
        <f>IF(OR($AB2302="", $AC2302=""), "", IF($H2302=$M$3, "", IF(OR(BE$7&lt;$AB2302, $AC2302&lt;BE$6),"", MAX(BE$10:BE2301)+1)))</f>
        <v/>
      </c>
      <c r="BF2302" s="5" t="str">
        <f>IF(OR($AB2302="", $AC2302=""), "", IF($H2302=$M$3, "", IF(OR(BF$7&lt;$AB2302, $AC2302&lt;BF$6),"", MAX(BF$10:BF2301)+1)))</f>
        <v/>
      </c>
      <c r="BG2302" s="5" t="str">
        <f>IF(OR($AB2302="", $AC2302=""), "", IF($H2302=$M$3, "", IF(OR(BG$7&lt;$AB2302, $AC2302&lt;BG$6),"", MAX(BG$10:BG2301)+1)))</f>
        <v/>
      </c>
      <c r="BH2302" s="5" t="str">
        <f>IF(OR($AB2302="", $AC2302=""), "", IF($H2302=$M$3, "", IF(OR(BH$7&lt;$AB2302, $AC2302&lt;BH$6),"", MAX(BH$10:BH2301)+1)))</f>
        <v/>
      </c>
      <c r="BI2302" s="5" t="str">
        <f>IF(OR($AB2302="", $AC2302=""), "", IF($H2302=$M$3, "", IF(OR(BI$7&lt;$AB2302, $AC2302&lt;BI$6),"", MAX(BI$10:BI2301)+1)))</f>
        <v/>
      </c>
      <c r="BK2302" s="5" t="str" cm="1">
        <f t="array" aca="1" ref="BK2302" ca="1">IFERROR(INDEX($AE2302:$BI2302, $BJ2302, MATCH($BK$9, $AE$9:$BI$9, 0)), "")</f>
        <v/>
      </c>
    </row>
    <row r="2303" spans="1:63" x14ac:dyDescent="0.25">
      <c r="A2303" s="2"/>
      <c r="B2303" s="254"/>
      <c r="C2303" s="255"/>
      <c r="D2303" s="256"/>
      <c r="E2303" s="257"/>
      <c r="F2303" s="257"/>
      <c r="G2303" s="258"/>
      <c r="H2303" s="259"/>
      <c r="I2303" s="16"/>
      <c r="J2303" s="5" t="str">
        <f t="shared" si="291"/>
        <v/>
      </c>
      <c r="K2303" s="2"/>
      <c r="O2303" s="5" t="str">
        <f t="shared" si="289"/>
        <v/>
      </c>
      <c r="Q2303" s="5" t="str">
        <f t="shared" si="292"/>
        <v/>
      </c>
      <c r="S2303" s="5" t="str">
        <f t="shared" si="290"/>
        <v/>
      </c>
      <c r="U2303" s="64" t="str">
        <f>IF($D2303="","", IF(COUNTIF('Intro &amp; Setup'!$AW$49:$AW$88, $D2303)&gt;0, "BH", TEXT($D2303, "ddd")))</f>
        <v/>
      </c>
      <c r="V2303" s="65" t="str">
        <f>IF($G2303="", "", IF(COUNTIF('Intro &amp; Setup'!$AW$49:$AW$88, $G2303)&gt;0, "BH", TEXT($G2303, "ddd")))</f>
        <v/>
      </c>
      <c r="W2303" s="64" t="str">
        <f t="shared" si="293"/>
        <v/>
      </c>
      <c r="X2303" s="65" t="str">
        <f t="shared" si="294"/>
        <v/>
      </c>
      <c r="Y2303" s="64" t="str">
        <f>IF(F2303="", "", IF(OR(F2303&lt;'Intro &amp; Setup'!$Z$20, F2303&gt;'Intro &amp; Setup'!$Z$22), "X", ""))</f>
        <v/>
      </c>
      <c r="Z2303" s="65" t="str">
        <f>IF(G2303="", "", IF(OR(G2303&lt;'Intro &amp; Setup'!$Z$20, G2303&gt;'Intro &amp; Setup'!$Z$22), "X", ""))</f>
        <v/>
      </c>
      <c r="AB2303" s="58" t="str">
        <f t="shared" si="295"/>
        <v/>
      </c>
      <c r="AC2303" s="59" t="str">
        <f t="shared" si="296"/>
        <v/>
      </c>
      <c r="AE2303" s="5" t="str">
        <f>IF(OR($AB2303="", $AC2303=""), "", IF($H2303=$M$3, "", IF(OR(AE$7&lt;$AB2303, $AC2303&lt;AE$6),"", MAX(AE$10:AE2302)+1)))</f>
        <v/>
      </c>
      <c r="AF2303" s="5" t="str">
        <f>IF(OR($AB2303="", $AC2303=""), "", IF($H2303=$M$3, "", IF(OR(AF$7&lt;$AB2303, $AC2303&lt;AF$6),"", MAX(AF$10:AF2302)+1)))</f>
        <v/>
      </c>
      <c r="AG2303" s="5" t="str">
        <f>IF(OR($AB2303="", $AC2303=""), "", IF($H2303=$M$3, "", IF(OR(AG$7&lt;$AB2303, $AC2303&lt;AG$6),"", MAX(AG$10:AG2302)+1)))</f>
        <v/>
      </c>
      <c r="AH2303" s="5" t="str">
        <f>IF(OR($AB2303="", $AC2303=""), "", IF($H2303=$M$3, "", IF(OR(AH$7&lt;$AB2303, $AC2303&lt;AH$6),"", MAX(AH$10:AH2302)+1)))</f>
        <v/>
      </c>
      <c r="AI2303" s="5" t="str">
        <f>IF(OR($AB2303="", $AC2303=""), "", IF($H2303=$M$3, "", IF(OR(AI$7&lt;$AB2303, $AC2303&lt;AI$6),"", MAX(AI$10:AI2302)+1)))</f>
        <v/>
      </c>
      <c r="AJ2303" s="5" t="str">
        <f>IF(OR($AB2303="", $AC2303=""), "", IF($H2303=$M$3, "", IF(OR(AJ$7&lt;$AB2303, $AC2303&lt;AJ$6),"", MAX(AJ$10:AJ2302)+1)))</f>
        <v/>
      </c>
      <c r="AK2303" s="5" t="str">
        <f>IF(OR($AB2303="", $AC2303=""), "", IF($H2303=$M$3, "", IF(OR(AK$7&lt;$AB2303, $AC2303&lt;AK$6),"", MAX(AK$10:AK2302)+1)))</f>
        <v/>
      </c>
      <c r="AL2303" s="5" t="str">
        <f>IF(OR($AB2303="", $AC2303=""), "", IF($H2303=$M$3, "", IF(OR(AL$7&lt;$AB2303, $AC2303&lt;AL$6),"", MAX(AL$10:AL2302)+1)))</f>
        <v/>
      </c>
      <c r="AM2303" s="5" t="str">
        <f>IF(OR($AB2303="", $AC2303=""), "", IF($H2303=$M$3, "", IF(OR(AM$7&lt;$AB2303, $AC2303&lt;AM$6),"", MAX(AM$10:AM2302)+1)))</f>
        <v/>
      </c>
      <c r="AN2303" s="5" t="str">
        <f>IF(OR($AB2303="", $AC2303=""), "", IF($H2303=$M$3, "", IF(OR(AN$7&lt;$AB2303, $AC2303&lt;AN$6),"", MAX(AN$10:AN2302)+1)))</f>
        <v/>
      </c>
      <c r="AO2303" s="5" t="str">
        <f>IF(OR($AB2303="", $AC2303=""), "", IF($H2303=$M$3, "", IF(OR(AO$7&lt;$AB2303, $AC2303&lt;AO$6),"", MAX(AO$10:AO2302)+1)))</f>
        <v/>
      </c>
      <c r="AP2303" s="5" t="str">
        <f>IF(OR($AB2303="", $AC2303=""), "", IF($H2303=$M$3, "", IF(OR(AP$7&lt;$AB2303, $AC2303&lt;AP$6),"", MAX(AP$10:AP2302)+1)))</f>
        <v/>
      </c>
      <c r="AQ2303" s="5" t="str">
        <f>IF(OR($AB2303="", $AC2303=""), "", IF($H2303=$M$3, "", IF(OR(AQ$7&lt;$AB2303, $AC2303&lt;AQ$6),"", MAX(AQ$10:AQ2302)+1)))</f>
        <v/>
      </c>
      <c r="AR2303" s="5" t="str">
        <f>IF(OR($AB2303="", $AC2303=""), "", IF($H2303=$M$3, "", IF(OR(AR$7&lt;$AB2303, $AC2303&lt;AR$6),"", MAX(AR$10:AR2302)+1)))</f>
        <v/>
      </c>
      <c r="AS2303" s="5" t="str">
        <f>IF(OR($AB2303="", $AC2303=""), "", IF($H2303=$M$3, "", IF(OR(AS$7&lt;$AB2303, $AC2303&lt;AS$6),"", MAX(AS$10:AS2302)+1)))</f>
        <v/>
      </c>
      <c r="AT2303" s="5" t="str">
        <f>IF(OR($AB2303="", $AC2303=""), "", IF($H2303=$M$3, "", IF(OR(AT$7&lt;$AB2303, $AC2303&lt;AT$6),"", MAX(AT$10:AT2302)+1)))</f>
        <v/>
      </c>
      <c r="AU2303" s="5" t="str">
        <f>IF(OR($AB2303="", $AC2303=""), "", IF($H2303=$M$3, "", IF(OR(AU$7&lt;$AB2303, $AC2303&lt;AU$6),"", MAX(AU$10:AU2302)+1)))</f>
        <v/>
      </c>
      <c r="AV2303" s="5" t="str">
        <f>IF(OR($AB2303="", $AC2303=""), "", IF($H2303=$M$3, "", IF(OR(AV$7&lt;$AB2303, $AC2303&lt;AV$6),"", MAX(AV$10:AV2302)+1)))</f>
        <v/>
      </c>
      <c r="AW2303" s="5" t="str">
        <f>IF(OR($AB2303="", $AC2303=""), "", IF($H2303=$M$3, "", IF(OR(AW$7&lt;$AB2303, $AC2303&lt;AW$6),"", MAX(AW$10:AW2302)+1)))</f>
        <v/>
      </c>
      <c r="AX2303" s="5" t="str">
        <f>IF(OR($AB2303="", $AC2303=""), "", IF($H2303=$M$3, "", IF(OR(AX$7&lt;$AB2303, $AC2303&lt;AX$6),"", MAX(AX$10:AX2302)+1)))</f>
        <v/>
      </c>
      <c r="AY2303" s="5" t="str">
        <f>IF(OR($AB2303="", $AC2303=""), "", IF($H2303=$M$3, "", IF(OR(AY$7&lt;$AB2303, $AC2303&lt;AY$6),"", MAX(AY$10:AY2302)+1)))</f>
        <v/>
      </c>
      <c r="AZ2303" s="5" t="str">
        <f>IF(OR($AB2303="", $AC2303=""), "", IF($H2303=$M$3, "", IF(OR(AZ$7&lt;$AB2303, $AC2303&lt;AZ$6),"", MAX(AZ$10:AZ2302)+1)))</f>
        <v/>
      </c>
      <c r="BA2303" s="5" t="str">
        <f>IF(OR($AB2303="", $AC2303=""), "", IF($H2303=$M$3, "", IF(OR(BA$7&lt;$AB2303, $AC2303&lt;BA$6),"", MAX(BA$10:BA2302)+1)))</f>
        <v/>
      </c>
      <c r="BB2303" s="5" t="str">
        <f>IF(OR($AB2303="", $AC2303=""), "", IF($H2303=$M$3, "", IF(OR(BB$7&lt;$AB2303, $AC2303&lt;BB$6),"", MAX(BB$10:BB2302)+1)))</f>
        <v/>
      </c>
      <c r="BC2303" s="5" t="str">
        <f>IF(OR($AB2303="", $AC2303=""), "", IF($H2303=$M$3, "", IF(OR(BC$7&lt;$AB2303, $AC2303&lt;BC$6),"", MAX(BC$10:BC2302)+1)))</f>
        <v/>
      </c>
      <c r="BD2303" s="5" t="str">
        <f>IF(OR($AB2303="", $AC2303=""), "", IF($H2303=$M$3, "", IF(OR(BD$7&lt;$AB2303, $AC2303&lt;BD$6),"", MAX(BD$10:BD2302)+1)))</f>
        <v/>
      </c>
      <c r="BE2303" s="5" t="str">
        <f>IF(OR($AB2303="", $AC2303=""), "", IF($H2303=$M$3, "", IF(OR(BE$7&lt;$AB2303, $AC2303&lt;BE$6),"", MAX(BE$10:BE2302)+1)))</f>
        <v/>
      </c>
      <c r="BF2303" s="5" t="str">
        <f>IF(OR($AB2303="", $AC2303=""), "", IF($H2303=$M$3, "", IF(OR(BF$7&lt;$AB2303, $AC2303&lt;BF$6),"", MAX(BF$10:BF2302)+1)))</f>
        <v/>
      </c>
      <c r="BG2303" s="5" t="str">
        <f>IF(OR($AB2303="", $AC2303=""), "", IF($H2303=$M$3, "", IF(OR(BG$7&lt;$AB2303, $AC2303&lt;BG$6),"", MAX(BG$10:BG2302)+1)))</f>
        <v/>
      </c>
      <c r="BH2303" s="5" t="str">
        <f>IF(OR($AB2303="", $AC2303=""), "", IF($H2303=$M$3, "", IF(OR(BH$7&lt;$AB2303, $AC2303&lt;BH$6),"", MAX(BH$10:BH2302)+1)))</f>
        <v/>
      </c>
      <c r="BI2303" s="5" t="str">
        <f>IF(OR($AB2303="", $AC2303=""), "", IF($H2303=$M$3, "", IF(OR(BI$7&lt;$AB2303, $AC2303&lt;BI$6),"", MAX(BI$10:BI2302)+1)))</f>
        <v/>
      </c>
      <c r="BK2303" s="5" t="str" cm="1">
        <f t="array" aca="1" ref="BK2303" ca="1">IFERROR(INDEX($AE2303:$BI2303, $BJ2303, MATCH($BK$9, $AE$9:$BI$9, 0)), "")</f>
        <v/>
      </c>
    </row>
    <row r="2304" spans="1:63" x14ac:dyDescent="0.25">
      <c r="A2304" s="2"/>
      <c r="B2304" s="254"/>
      <c r="C2304" s="255"/>
      <c r="D2304" s="256"/>
      <c r="E2304" s="257"/>
      <c r="F2304" s="257"/>
      <c r="G2304" s="258"/>
      <c r="H2304" s="259"/>
      <c r="I2304" s="16"/>
      <c r="J2304" s="5" t="str">
        <f t="shared" si="291"/>
        <v/>
      </c>
      <c r="K2304" s="2"/>
      <c r="O2304" s="5" t="str">
        <f t="shared" si="289"/>
        <v/>
      </c>
      <c r="Q2304" s="5" t="str">
        <f t="shared" si="292"/>
        <v/>
      </c>
      <c r="S2304" s="5" t="str">
        <f t="shared" si="290"/>
        <v/>
      </c>
      <c r="U2304" s="64" t="str">
        <f>IF($D2304="","", IF(COUNTIF('Intro &amp; Setup'!$AW$49:$AW$88, $D2304)&gt;0, "BH", TEXT($D2304, "ddd")))</f>
        <v/>
      </c>
      <c r="V2304" s="65" t="str">
        <f>IF($G2304="", "", IF(COUNTIF('Intro &amp; Setup'!$AW$49:$AW$88, $G2304)&gt;0, "BH", TEXT($G2304, "ddd")))</f>
        <v/>
      </c>
      <c r="W2304" s="64" t="str">
        <f t="shared" si="293"/>
        <v/>
      </c>
      <c r="X2304" s="65" t="str">
        <f t="shared" si="294"/>
        <v/>
      </c>
      <c r="Y2304" s="64" t="str">
        <f>IF(F2304="", "", IF(OR(F2304&lt;'Intro &amp; Setup'!$Z$20, F2304&gt;'Intro &amp; Setup'!$Z$22), "X", ""))</f>
        <v/>
      </c>
      <c r="Z2304" s="65" t="str">
        <f>IF(G2304="", "", IF(OR(G2304&lt;'Intro &amp; Setup'!$Z$20, G2304&gt;'Intro &amp; Setup'!$Z$22), "X", ""))</f>
        <v/>
      </c>
      <c r="AB2304" s="58" t="str">
        <f t="shared" si="295"/>
        <v/>
      </c>
      <c r="AC2304" s="59" t="str">
        <f t="shared" si="296"/>
        <v/>
      </c>
      <c r="AE2304" s="5" t="str">
        <f>IF(OR($AB2304="", $AC2304=""), "", IF($H2304=$M$3, "", IF(OR(AE$7&lt;$AB2304, $AC2304&lt;AE$6),"", MAX(AE$10:AE2303)+1)))</f>
        <v/>
      </c>
      <c r="AF2304" s="5" t="str">
        <f>IF(OR($AB2304="", $AC2304=""), "", IF($H2304=$M$3, "", IF(OR(AF$7&lt;$AB2304, $AC2304&lt;AF$6),"", MAX(AF$10:AF2303)+1)))</f>
        <v/>
      </c>
      <c r="AG2304" s="5" t="str">
        <f>IF(OR($AB2304="", $AC2304=""), "", IF($H2304=$M$3, "", IF(OR(AG$7&lt;$AB2304, $AC2304&lt;AG$6),"", MAX(AG$10:AG2303)+1)))</f>
        <v/>
      </c>
      <c r="AH2304" s="5" t="str">
        <f>IF(OR($AB2304="", $AC2304=""), "", IF($H2304=$M$3, "", IF(OR(AH$7&lt;$AB2304, $AC2304&lt;AH$6),"", MAX(AH$10:AH2303)+1)))</f>
        <v/>
      </c>
      <c r="AI2304" s="5" t="str">
        <f>IF(OR($AB2304="", $AC2304=""), "", IF($H2304=$M$3, "", IF(OR(AI$7&lt;$AB2304, $AC2304&lt;AI$6),"", MAX(AI$10:AI2303)+1)))</f>
        <v/>
      </c>
      <c r="AJ2304" s="5" t="str">
        <f>IF(OR($AB2304="", $AC2304=""), "", IF($H2304=$M$3, "", IF(OR(AJ$7&lt;$AB2304, $AC2304&lt;AJ$6),"", MAX(AJ$10:AJ2303)+1)))</f>
        <v/>
      </c>
      <c r="AK2304" s="5" t="str">
        <f>IF(OR($AB2304="", $AC2304=""), "", IF($H2304=$M$3, "", IF(OR(AK$7&lt;$AB2304, $AC2304&lt;AK$6),"", MAX(AK$10:AK2303)+1)))</f>
        <v/>
      </c>
      <c r="AL2304" s="5" t="str">
        <f>IF(OR($AB2304="", $AC2304=""), "", IF($H2304=$M$3, "", IF(OR(AL$7&lt;$AB2304, $AC2304&lt;AL$6),"", MAX(AL$10:AL2303)+1)))</f>
        <v/>
      </c>
      <c r="AM2304" s="5" t="str">
        <f>IF(OR($AB2304="", $AC2304=""), "", IF($H2304=$M$3, "", IF(OR(AM$7&lt;$AB2304, $AC2304&lt;AM$6),"", MAX(AM$10:AM2303)+1)))</f>
        <v/>
      </c>
      <c r="AN2304" s="5" t="str">
        <f>IF(OR($AB2304="", $AC2304=""), "", IF($H2304=$M$3, "", IF(OR(AN$7&lt;$AB2304, $AC2304&lt;AN$6),"", MAX(AN$10:AN2303)+1)))</f>
        <v/>
      </c>
      <c r="AO2304" s="5" t="str">
        <f>IF(OR($AB2304="", $AC2304=""), "", IF($H2304=$M$3, "", IF(OR(AO$7&lt;$AB2304, $AC2304&lt;AO$6),"", MAX(AO$10:AO2303)+1)))</f>
        <v/>
      </c>
      <c r="AP2304" s="5" t="str">
        <f>IF(OR($AB2304="", $AC2304=""), "", IF($H2304=$M$3, "", IF(OR(AP$7&lt;$AB2304, $AC2304&lt;AP$6),"", MAX(AP$10:AP2303)+1)))</f>
        <v/>
      </c>
      <c r="AQ2304" s="5" t="str">
        <f>IF(OR($AB2304="", $AC2304=""), "", IF($H2304=$M$3, "", IF(OR(AQ$7&lt;$AB2304, $AC2304&lt;AQ$6),"", MAX(AQ$10:AQ2303)+1)))</f>
        <v/>
      </c>
      <c r="AR2304" s="5" t="str">
        <f>IF(OR($AB2304="", $AC2304=""), "", IF($H2304=$M$3, "", IF(OR(AR$7&lt;$AB2304, $AC2304&lt;AR$6),"", MAX(AR$10:AR2303)+1)))</f>
        <v/>
      </c>
      <c r="AS2304" s="5" t="str">
        <f>IF(OR($AB2304="", $AC2304=""), "", IF($H2304=$M$3, "", IF(OR(AS$7&lt;$AB2304, $AC2304&lt;AS$6),"", MAX(AS$10:AS2303)+1)))</f>
        <v/>
      </c>
      <c r="AT2304" s="5" t="str">
        <f>IF(OR($AB2304="", $AC2304=""), "", IF($H2304=$M$3, "", IF(OR(AT$7&lt;$AB2304, $AC2304&lt;AT$6),"", MAX(AT$10:AT2303)+1)))</f>
        <v/>
      </c>
      <c r="AU2304" s="5" t="str">
        <f>IF(OR($AB2304="", $AC2304=""), "", IF($H2304=$M$3, "", IF(OR(AU$7&lt;$AB2304, $AC2304&lt;AU$6),"", MAX(AU$10:AU2303)+1)))</f>
        <v/>
      </c>
      <c r="AV2304" s="5" t="str">
        <f>IF(OR($AB2304="", $AC2304=""), "", IF($H2304=$M$3, "", IF(OR(AV$7&lt;$AB2304, $AC2304&lt;AV$6),"", MAX(AV$10:AV2303)+1)))</f>
        <v/>
      </c>
      <c r="AW2304" s="5" t="str">
        <f>IF(OR($AB2304="", $AC2304=""), "", IF($H2304=$M$3, "", IF(OR(AW$7&lt;$AB2304, $AC2304&lt;AW$6),"", MAX(AW$10:AW2303)+1)))</f>
        <v/>
      </c>
      <c r="AX2304" s="5" t="str">
        <f>IF(OR($AB2304="", $AC2304=""), "", IF($H2304=$M$3, "", IF(OR(AX$7&lt;$AB2304, $AC2304&lt;AX$6),"", MAX(AX$10:AX2303)+1)))</f>
        <v/>
      </c>
      <c r="AY2304" s="5" t="str">
        <f>IF(OR($AB2304="", $AC2304=""), "", IF($H2304=$M$3, "", IF(OR(AY$7&lt;$AB2304, $AC2304&lt;AY$6),"", MAX(AY$10:AY2303)+1)))</f>
        <v/>
      </c>
      <c r="AZ2304" s="5" t="str">
        <f>IF(OR($AB2304="", $AC2304=""), "", IF($H2304=$M$3, "", IF(OR(AZ$7&lt;$AB2304, $AC2304&lt;AZ$6),"", MAX(AZ$10:AZ2303)+1)))</f>
        <v/>
      </c>
      <c r="BA2304" s="5" t="str">
        <f>IF(OR($AB2304="", $AC2304=""), "", IF($H2304=$M$3, "", IF(OR(BA$7&lt;$AB2304, $AC2304&lt;BA$6),"", MAX(BA$10:BA2303)+1)))</f>
        <v/>
      </c>
      <c r="BB2304" s="5" t="str">
        <f>IF(OR($AB2304="", $AC2304=""), "", IF($H2304=$M$3, "", IF(OR(BB$7&lt;$AB2304, $AC2304&lt;BB$6),"", MAX(BB$10:BB2303)+1)))</f>
        <v/>
      </c>
      <c r="BC2304" s="5" t="str">
        <f>IF(OR($AB2304="", $AC2304=""), "", IF($H2304=$M$3, "", IF(OR(BC$7&lt;$AB2304, $AC2304&lt;BC$6),"", MAX(BC$10:BC2303)+1)))</f>
        <v/>
      </c>
      <c r="BD2304" s="5" t="str">
        <f>IF(OR($AB2304="", $AC2304=""), "", IF($H2304=$M$3, "", IF(OR(BD$7&lt;$AB2304, $AC2304&lt;BD$6),"", MAX(BD$10:BD2303)+1)))</f>
        <v/>
      </c>
      <c r="BE2304" s="5" t="str">
        <f>IF(OR($AB2304="", $AC2304=""), "", IF($H2304=$M$3, "", IF(OR(BE$7&lt;$AB2304, $AC2304&lt;BE$6),"", MAX(BE$10:BE2303)+1)))</f>
        <v/>
      </c>
      <c r="BF2304" s="5" t="str">
        <f>IF(OR($AB2304="", $AC2304=""), "", IF($H2304=$M$3, "", IF(OR(BF$7&lt;$AB2304, $AC2304&lt;BF$6),"", MAX(BF$10:BF2303)+1)))</f>
        <v/>
      </c>
      <c r="BG2304" s="5" t="str">
        <f>IF(OR($AB2304="", $AC2304=""), "", IF($H2304=$M$3, "", IF(OR(BG$7&lt;$AB2304, $AC2304&lt;BG$6),"", MAX(BG$10:BG2303)+1)))</f>
        <v/>
      </c>
      <c r="BH2304" s="5" t="str">
        <f>IF(OR($AB2304="", $AC2304=""), "", IF($H2304=$M$3, "", IF(OR(BH$7&lt;$AB2304, $AC2304&lt;BH$6),"", MAX(BH$10:BH2303)+1)))</f>
        <v/>
      </c>
      <c r="BI2304" s="5" t="str">
        <f>IF(OR($AB2304="", $AC2304=""), "", IF($H2304=$M$3, "", IF(OR(BI$7&lt;$AB2304, $AC2304&lt;BI$6),"", MAX(BI$10:BI2303)+1)))</f>
        <v/>
      </c>
      <c r="BK2304" s="5" t="str" cm="1">
        <f t="array" aca="1" ref="BK2304" ca="1">IFERROR(INDEX($AE2304:$BI2304, $BJ2304, MATCH($BK$9, $AE$9:$BI$9, 0)), "")</f>
        <v/>
      </c>
    </row>
    <row r="2305" spans="1:63" x14ac:dyDescent="0.25">
      <c r="A2305" s="2"/>
      <c r="B2305" s="254"/>
      <c r="C2305" s="255"/>
      <c r="D2305" s="256"/>
      <c r="E2305" s="257"/>
      <c r="F2305" s="257"/>
      <c r="G2305" s="258"/>
      <c r="H2305" s="259"/>
      <c r="I2305" s="16"/>
      <c r="J2305" s="5" t="str">
        <f t="shared" si="291"/>
        <v/>
      </c>
      <c r="K2305" s="2"/>
      <c r="O2305" s="5" t="str">
        <f t="shared" si="289"/>
        <v/>
      </c>
      <c r="Q2305" s="5" t="str">
        <f t="shared" si="292"/>
        <v/>
      </c>
      <c r="S2305" s="5" t="str">
        <f t="shared" si="290"/>
        <v/>
      </c>
      <c r="U2305" s="64" t="str">
        <f>IF($D2305="","", IF(COUNTIF('Intro &amp; Setup'!$AW$49:$AW$88, $D2305)&gt;0, "BH", TEXT($D2305, "ddd")))</f>
        <v/>
      </c>
      <c r="V2305" s="65" t="str">
        <f>IF($G2305="", "", IF(COUNTIF('Intro &amp; Setup'!$AW$49:$AW$88, $G2305)&gt;0, "BH", TEXT($G2305, "ddd")))</f>
        <v/>
      </c>
      <c r="W2305" s="64" t="str">
        <f t="shared" si="293"/>
        <v/>
      </c>
      <c r="X2305" s="65" t="str">
        <f t="shared" si="294"/>
        <v/>
      </c>
      <c r="Y2305" s="64" t="str">
        <f>IF(F2305="", "", IF(OR(F2305&lt;'Intro &amp; Setup'!$Z$20, F2305&gt;'Intro &amp; Setup'!$Z$22), "X", ""))</f>
        <v/>
      </c>
      <c r="Z2305" s="65" t="str">
        <f>IF(G2305="", "", IF(OR(G2305&lt;'Intro &amp; Setup'!$Z$20, G2305&gt;'Intro &amp; Setup'!$Z$22), "X", ""))</f>
        <v/>
      </c>
      <c r="AB2305" s="58" t="str">
        <f t="shared" si="295"/>
        <v/>
      </c>
      <c r="AC2305" s="59" t="str">
        <f t="shared" si="296"/>
        <v/>
      </c>
      <c r="AE2305" s="5" t="str">
        <f>IF(OR($AB2305="", $AC2305=""), "", IF($H2305=$M$3, "", IF(OR(AE$7&lt;$AB2305, $AC2305&lt;AE$6),"", MAX(AE$10:AE2304)+1)))</f>
        <v/>
      </c>
      <c r="AF2305" s="5" t="str">
        <f>IF(OR($AB2305="", $AC2305=""), "", IF($H2305=$M$3, "", IF(OR(AF$7&lt;$AB2305, $AC2305&lt;AF$6),"", MAX(AF$10:AF2304)+1)))</f>
        <v/>
      </c>
      <c r="AG2305" s="5" t="str">
        <f>IF(OR($AB2305="", $AC2305=""), "", IF($H2305=$M$3, "", IF(OR(AG$7&lt;$AB2305, $AC2305&lt;AG$6),"", MAX(AG$10:AG2304)+1)))</f>
        <v/>
      </c>
      <c r="AH2305" s="5" t="str">
        <f>IF(OR($AB2305="", $AC2305=""), "", IF($H2305=$M$3, "", IF(OR(AH$7&lt;$AB2305, $AC2305&lt;AH$6),"", MAX(AH$10:AH2304)+1)))</f>
        <v/>
      </c>
      <c r="AI2305" s="5" t="str">
        <f>IF(OR($AB2305="", $AC2305=""), "", IF($H2305=$M$3, "", IF(OR(AI$7&lt;$AB2305, $AC2305&lt;AI$6),"", MAX(AI$10:AI2304)+1)))</f>
        <v/>
      </c>
      <c r="AJ2305" s="5" t="str">
        <f>IF(OR($AB2305="", $AC2305=""), "", IF($H2305=$M$3, "", IF(OR(AJ$7&lt;$AB2305, $AC2305&lt;AJ$6),"", MAX(AJ$10:AJ2304)+1)))</f>
        <v/>
      </c>
      <c r="AK2305" s="5" t="str">
        <f>IF(OR($AB2305="", $AC2305=""), "", IF($H2305=$M$3, "", IF(OR(AK$7&lt;$AB2305, $AC2305&lt;AK$6),"", MAX(AK$10:AK2304)+1)))</f>
        <v/>
      </c>
      <c r="AL2305" s="5" t="str">
        <f>IF(OR($AB2305="", $AC2305=""), "", IF($H2305=$M$3, "", IF(OR(AL$7&lt;$AB2305, $AC2305&lt;AL$6),"", MAX(AL$10:AL2304)+1)))</f>
        <v/>
      </c>
      <c r="AM2305" s="5" t="str">
        <f>IF(OR($AB2305="", $AC2305=""), "", IF($H2305=$M$3, "", IF(OR(AM$7&lt;$AB2305, $AC2305&lt;AM$6),"", MAX(AM$10:AM2304)+1)))</f>
        <v/>
      </c>
      <c r="AN2305" s="5" t="str">
        <f>IF(OR($AB2305="", $AC2305=""), "", IF($H2305=$M$3, "", IF(OR(AN$7&lt;$AB2305, $AC2305&lt;AN$6),"", MAX(AN$10:AN2304)+1)))</f>
        <v/>
      </c>
      <c r="AO2305" s="5" t="str">
        <f>IF(OR($AB2305="", $AC2305=""), "", IF($H2305=$M$3, "", IF(OR(AO$7&lt;$AB2305, $AC2305&lt;AO$6),"", MAX(AO$10:AO2304)+1)))</f>
        <v/>
      </c>
      <c r="AP2305" s="5" t="str">
        <f>IF(OR($AB2305="", $AC2305=""), "", IF($H2305=$M$3, "", IF(OR(AP$7&lt;$AB2305, $AC2305&lt;AP$6),"", MAX(AP$10:AP2304)+1)))</f>
        <v/>
      </c>
      <c r="AQ2305" s="5" t="str">
        <f>IF(OR($AB2305="", $AC2305=""), "", IF($H2305=$M$3, "", IF(OR(AQ$7&lt;$AB2305, $AC2305&lt;AQ$6),"", MAX(AQ$10:AQ2304)+1)))</f>
        <v/>
      </c>
      <c r="AR2305" s="5" t="str">
        <f>IF(OR($AB2305="", $AC2305=""), "", IF($H2305=$M$3, "", IF(OR(AR$7&lt;$AB2305, $AC2305&lt;AR$6),"", MAX(AR$10:AR2304)+1)))</f>
        <v/>
      </c>
      <c r="AS2305" s="5" t="str">
        <f>IF(OR($AB2305="", $AC2305=""), "", IF($H2305=$M$3, "", IF(OR(AS$7&lt;$AB2305, $AC2305&lt;AS$6),"", MAX(AS$10:AS2304)+1)))</f>
        <v/>
      </c>
      <c r="AT2305" s="5" t="str">
        <f>IF(OR($AB2305="", $AC2305=""), "", IF($H2305=$M$3, "", IF(OR(AT$7&lt;$AB2305, $AC2305&lt;AT$6),"", MAX(AT$10:AT2304)+1)))</f>
        <v/>
      </c>
      <c r="AU2305" s="5" t="str">
        <f>IF(OR($AB2305="", $AC2305=""), "", IF($H2305=$M$3, "", IF(OR(AU$7&lt;$AB2305, $AC2305&lt;AU$6),"", MAX(AU$10:AU2304)+1)))</f>
        <v/>
      </c>
      <c r="AV2305" s="5" t="str">
        <f>IF(OR($AB2305="", $AC2305=""), "", IF($H2305=$M$3, "", IF(OR(AV$7&lt;$AB2305, $AC2305&lt;AV$6),"", MAX(AV$10:AV2304)+1)))</f>
        <v/>
      </c>
      <c r="AW2305" s="5" t="str">
        <f>IF(OR($AB2305="", $AC2305=""), "", IF($H2305=$M$3, "", IF(OR(AW$7&lt;$AB2305, $AC2305&lt;AW$6),"", MAX(AW$10:AW2304)+1)))</f>
        <v/>
      </c>
      <c r="AX2305" s="5" t="str">
        <f>IF(OR($AB2305="", $AC2305=""), "", IF($H2305=$M$3, "", IF(OR(AX$7&lt;$AB2305, $AC2305&lt;AX$6),"", MAX(AX$10:AX2304)+1)))</f>
        <v/>
      </c>
      <c r="AY2305" s="5" t="str">
        <f>IF(OR($AB2305="", $AC2305=""), "", IF($H2305=$M$3, "", IF(OR(AY$7&lt;$AB2305, $AC2305&lt;AY$6),"", MAX(AY$10:AY2304)+1)))</f>
        <v/>
      </c>
      <c r="AZ2305" s="5" t="str">
        <f>IF(OR($AB2305="", $AC2305=""), "", IF($H2305=$M$3, "", IF(OR(AZ$7&lt;$AB2305, $AC2305&lt;AZ$6),"", MAX(AZ$10:AZ2304)+1)))</f>
        <v/>
      </c>
      <c r="BA2305" s="5" t="str">
        <f>IF(OR($AB2305="", $AC2305=""), "", IF($H2305=$M$3, "", IF(OR(BA$7&lt;$AB2305, $AC2305&lt;BA$6),"", MAX(BA$10:BA2304)+1)))</f>
        <v/>
      </c>
      <c r="BB2305" s="5" t="str">
        <f>IF(OR($AB2305="", $AC2305=""), "", IF($H2305=$M$3, "", IF(OR(BB$7&lt;$AB2305, $AC2305&lt;BB$6),"", MAX(BB$10:BB2304)+1)))</f>
        <v/>
      </c>
      <c r="BC2305" s="5" t="str">
        <f>IF(OR($AB2305="", $AC2305=""), "", IF($H2305=$M$3, "", IF(OR(BC$7&lt;$AB2305, $AC2305&lt;BC$6),"", MAX(BC$10:BC2304)+1)))</f>
        <v/>
      </c>
      <c r="BD2305" s="5" t="str">
        <f>IF(OR($AB2305="", $AC2305=""), "", IF($H2305=$M$3, "", IF(OR(BD$7&lt;$AB2305, $AC2305&lt;BD$6),"", MAX(BD$10:BD2304)+1)))</f>
        <v/>
      </c>
      <c r="BE2305" s="5" t="str">
        <f>IF(OR($AB2305="", $AC2305=""), "", IF($H2305=$M$3, "", IF(OR(BE$7&lt;$AB2305, $AC2305&lt;BE$6),"", MAX(BE$10:BE2304)+1)))</f>
        <v/>
      </c>
      <c r="BF2305" s="5" t="str">
        <f>IF(OR($AB2305="", $AC2305=""), "", IF($H2305=$M$3, "", IF(OR(BF$7&lt;$AB2305, $AC2305&lt;BF$6),"", MAX(BF$10:BF2304)+1)))</f>
        <v/>
      </c>
      <c r="BG2305" s="5" t="str">
        <f>IF(OR($AB2305="", $AC2305=""), "", IF($H2305=$M$3, "", IF(OR(BG$7&lt;$AB2305, $AC2305&lt;BG$6),"", MAX(BG$10:BG2304)+1)))</f>
        <v/>
      </c>
      <c r="BH2305" s="5" t="str">
        <f>IF(OR($AB2305="", $AC2305=""), "", IF($H2305=$M$3, "", IF(OR(BH$7&lt;$AB2305, $AC2305&lt;BH$6),"", MAX(BH$10:BH2304)+1)))</f>
        <v/>
      </c>
      <c r="BI2305" s="5" t="str">
        <f>IF(OR($AB2305="", $AC2305=""), "", IF($H2305=$M$3, "", IF(OR(BI$7&lt;$AB2305, $AC2305&lt;BI$6),"", MAX(BI$10:BI2304)+1)))</f>
        <v/>
      </c>
      <c r="BK2305" s="5" t="str" cm="1">
        <f t="array" aca="1" ref="BK2305" ca="1">IFERROR(INDEX($AE2305:$BI2305, $BJ2305, MATCH($BK$9, $AE$9:$BI$9, 0)), "")</f>
        <v/>
      </c>
    </row>
    <row r="2306" spans="1:63" x14ac:dyDescent="0.25">
      <c r="A2306" s="2"/>
      <c r="B2306" s="254"/>
      <c r="C2306" s="255"/>
      <c r="D2306" s="256"/>
      <c r="E2306" s="257"/>
      <c r="F2306" s="257"/>
      <c r="G2306" s="258"/>
      <c r="H2306" s="259"/>
      <c r="I2306" s="16"/>
      <c r="J2306" s="5" t="str">
        <f t="shared" si="291"/>
        <v/>
      </c>
      <c r="K2306" s="2"/>
      <c r="O2306" s="5" t="str">
        <f t="shared" si="289"/>
        <v/>
      </c>
      <c r="Q2306" s="5" t="str">
        <f t="shared" si="292"/>
        <v/>
      </c>
      <c r="S2306" s="5" t="str">
        <f t="shared" si="290"/>
        <v/>
      </c>
      <c r="U2306" s="64" t="str">
        <f>IF($D2306="","", IF(COUNTIF('Intro &amp; Setup'!$AW$49:$AW$88, $D2306)&gt;0, "BH", TEXT($D2306, "ddd")))</f>
        <v/>
      </c>
      <c r="V2306" s="65" t="str">
        <f>IF($G2306="", "", IF(COUNTIF('Intro &amp; Setup'!$AW$49:$AW$88, $G2306)&gt;0, "BH", TEXT($G2306, "ddd")))</f>
        <v/>
      </c>
      <c r="W2306" s="64" t="str">
        <f t="shared" si="293"/>
        <v/>
      </c>
      <c r="X2306" s="65" t="str">
        <f t="shared" si="294"/>
        <v/>
      </c>
      <c r="Y2306" s="64" t="str">
        <f>IF(F2306="", "", IF(OR(F2306&lt;'Intro &amp; Setup'!$Z$20, F2306&gt;'Intro &amp; Setup'!$Z$22), "X", ""))</f>
        <v/>
      </c>
      <c r="Z2306" s="65" t="str">
        <f>IF(G2306="", "", IF(OR(G2306&lt;'Intro &amp; Setup'!$Z$20, G2306&gt;'Intro &amp; Setup'!$Z$22), "X", ""))</f>
        <v/>
      </c>
      <c r="AB2306" s="58" t="str">
        <f t="shared" si="295"/>
        <v/>
      </c>
      <c r="AC2306" s="59" t="str">
        <f t="shared" si="296"/>
        <v/>
      </c>
      <c r="AE2306" s="5" t="str">
        <f>IF(OR($AB2306="", $AC2306=""), "", IF($H2306=$M$3, "", IF(OR(AE$7&lt;$AB2306, $AC2306&lt;AE$6),"", MAX(AE$10:AE2305)+1)))</f>
        <v/>
      </c>
      <c r="AF2306" s="5" t="str">
        <f>IF(OR($AB2306="", $AC2306=""), "", IF($H2306=$M$3, "", IF(OR(AF$7&lt;$AB2306, $AC2306&lt;AF$6),"", MAX(AF$10:AF2305)+1)))</f>
        <v/>
      </c>
      <c r="AG2306" s="5" t="str">
        <f>IF(OR($AB2306="", $AC2306=""), "", IF($H2306=$M$3, "", IF(OR(AG$7&lt;$AB2306, $AC2306&lt;AG$6),"", MAX(AG$10:AG2305)+1)))</f>
        <v/>
      </c>
      <c r="AH2306" s="5" t="str">
        <f>IF(OR($AB2306="", $AC2306=""), "", IF($H2306=$M$3, "", IF(OR(AH$7&lt;$AB2306, $AC2306&lt;AH$6),"", MAX(AH$10:AH2305)+1)))</f>
        <v/>
      </c>
      <c r="AI2306" s="5" t="str">
        <f>IF(OR($AB2306="", $AC2306=""), "", IF($H2306=$M$3, "", IF(OR(AI$7&lt;$AB2306, $AC2306&lt;AI$6),"", MAX(AI$10:AI2305)+1)))</f>
        <v/>
      </c>
      <c r="AJ2306" s="5" t="str">
        <f>IF(OR($AB2306="", $AC2306=""), "", IF($H2306=$M$3, "", IF(OR(AJ$7&lt;$AB2306, $AC2306&lt;AJ$6),"", MAX(AJ$10:AJ2305)+1)))</f>
        <v/>
      </c>
      <c r="AK2306" s="5" t="str">
        <f>IF(OR($AB2306="", $AC2306=""), "", IF($H2306=$M$3, "", IF(OR(AK$7&lt;$AB2306, $AC2306&lt;AK$6),"", MAX(AK$10:AK2305)+1)))</f>
        <v/>
      </c>
      <c r="AL2306" s="5" t="str">
        <f>IF(OR($AB2306="", $AC2306=""), "", IF($H2306=$M$3, "", IF(OR(AL$7&lt;$AB2306, $AC2306&lt;AL$6),"", MAX(AL$10:AL2305)+1)))</f>
        <v/>
      </c>
      <c r="AM2306" s="5" t="str">
        <f>IF(OR($AB2306="", $AC2306=""), "", IF($H2306=$M$3, "", IF(OR(AM$7&lt;$AB2306, $AC2306&lt;AM$6),"", MAX(AM$10:AM2305)+1)))</f>
        <v/>
      </c>
      <c r="AN2306" s="5" t="str">
        <f>IF(OR($AB2306="", $AC2306=""), "", IF($H2306=$M$3, "", IF(OR(AN$7&lt;$AB2306, $AC2306&lt;AN$6),"", MAX(AN$10:AN2305)+1)))</f>
        <v/>
      </c>
      <c r="AO2306" s="5" t="str">
        <f>IF(OR($AB2306="", $AC2306=""), "", IF($H2306=$M$3, "", IF(OR(AO$7&lt;$AB2306, $AC2306&lt;AO$6),"", MAX(AO$10:AO2305)+1)))</f>
        <v/>
      </c>
      <c r="AP2306" s="5" t="str">
        <f>IF(OR($AB2306="", $AC2306=""), "", IF($H2306=$M$3, "", IF(OR(AP$7&lt;$AB2306, $AC2306&lt;AP$6),"", MAX(AP$10:AP2305)+1)))</f>
        <v/>
      </c>
      <c r="AQ2306" s="5" t="str">
        <f>IF(OR($AB2306="", $AC2306=""), "", IF($H2306=$M$3, "", IF(OR(AQ$7&lt;$AB2306, $AC2306&lt;AQ$6),"", MAX(AQ$10:AQ2305)+1)))</f>
        <v/>
      </c>
      <c r="AR2306" s="5" t="str">
        <f>IF(OR($AB2306="", $AC2306=""), "", IF($H2306=$M$3, "", IF(OR(AR$7&lt;$AB2306, $AC2306&lt;AR$6),"", MAX(AR$10:AR2305)+1)))</f>
        <v/>
      </c>
      <c r="AS2306" s="5" t="str">
        <f>IF(OR($AB2306="", $AC2306=""), "", IF($H2306=$M$3, "", IF(OR(AS$7&lt;$AB2306, $AC2306&lt;AS$6),"", MAX(AS$10:AS2305)+1)))</f>
        <v/>
      </c>
      <c r="AT2306" s="5" t="str">
        <f>IF(OR($AB2306="", $AC2306=""), "", IF($H2306=$M$3, "", IF(OR(AT$7&lt;$AB2306, $AC2306&lt;AT$6),"", MAX(AT$10:AT2305)+1)))</f>
        <v/>
      </c>
      <c r="AU2306" s="5" t="str">
        <f>IF(OR($AB2306="", $AC2306=""), "", IF($H2306=$M$3, "", IF(OR(AU$7&lt;$AB2306, $AC2306&lt;AU$6),"", MAX(AU$10:AU2305)+1)))</f>
        <v/>
      </c>
      <c r="AV2306" s="5" t="str">
        <f>IF(OR($AB2306="", $AC2306=""), "", IF($H2306=$M$3, "", IF(OR(AV$7&lt;$AB2306, $AC2306&lt;AV$6),"", MAX(AV$10:AV2305)+1)))</f>
        <v/>
      </c>
      <c r="AW2306" s="5" t="str">
        <f>IF(OR($AB2306="", $AC2306=""), "", IF($H2306=$M$3, "", IF(OR(AW$7&lt;$AB2306, $AC2306&lt;AW$6),"", MAX(AW$10:AW2305)+1)))</f>
        <v/>
      </c>
      <c r="AX2306" s="5" t="str">
        <f>IF(OR($AB2306="", $AC2306=""), "", IF($H2306=$M$3, "", IF(OR(AX$7&lt;$AB2306, $AC2306&lt;AX$6),"", MAX(AX$10:AX2305)+1)))</f>
        <v/>
      </c>
      <c r="AY2306" s="5" t="str">
        <f>IF(OR($AB2306="", $AC2306=""), "", IF($H2306=$M$3, "", IF(OR(AY$7&lt;$AB2306, $AC2306&lt;AY$6),"", MAX(AY$10:AY2305)+1)))</f>
        <v/>
      </c>
      <c r="AZ2306" s="5" t="str">
        <f>IF(OR($AB2306="", $AC2306=""), "", IF($H2306=$M$3, "", IF(OR(AZ$7&lt;$AB2306, $AC2306&lt;AZ$6),"", MAX(AZ$10:AZ2305)+1)))</f>
        <v/>
      </c>
      <c r="BA2306" s="5" t="str">
        <f>IF(OR($AB2306="", $AC2306=""), "", IF($H2306=$M$3, "", IF(OR(BA$7&lt;$AB2306, $AC2306&lt;BA$6),"", MAX(BA$10:BA2305)+1)))</f>
        <v/>
      </c>
      <c r="BB2306" s="5" t="str">
        <f>IF(OR($AB2306="", $AC2306=""), "", IF($H2306=$M$3, "", IF(OR(BB$7&lt;$AB2306, $AC2306&lt;BB$6),"", MAX(BB$10:BB2305)+1)))</f>
        <v/>
      </c>
      <c r="BC2306" s="5" t="str">
        <f>IF(OR($AB2306="", $AC2306=""), "", IF($H2306=$M$3, "", IF(OR(BC$7&lt;$AB2306, $AC2306&lt;BC$6),"", MAX(BC$10:BC2305)+1)))</f>
        <v/>
      </c>
      <c r="BD2306" s="5" t="str">
        <f>IF(OR($AB2306="", $AC2306=""), "", IF($H2306=$M$3, "", IF(OR(BD$7&lt;$AB2306, $AC2306&lt;BD$6),"", MAX(BD$10:BD2305)+1)))</f>
        <v/>
      </c>
      <c r="BE2306" s="5" t="str">
        <f>IF(OR($AB2306="", $AC2306=""), "", IF($H2306=$M$3, "", IF(OR(BE$7&lt;$AB2306, $AC2306&lt;BE$6),"", MAX(BE$10:BE2305)+1)))</f>
        <v/>
      </c>
      <c r="BF2306" s="5" t="str">
        <f>IF(OR($AB2306="", $AC2306=""), "", IF($H2306=$M$3, "", IF(OR(BF$7&lt;$AB2306, $AC2306&lt;BF$6),"", MAX(BF$10:BF2305)+1)))</f>
        <v/>
      </c>
      <c r="BG2306" s="5" t="str">
        <f>IF(OR($AB2306="", $AC2306=""), "", IF($H2306=$M$3, "", IF(OR(BG$7&lt;$AB2306, $AC2306&lt;BG$6),"", MAX(BG$10:BG2305)+1)))</f>
        <v/>
      </c>
      <c r="BH2306" s="5" t="str">
        <f>IF(OR($AB2306="", $AC2306=""), "", IF($H2306=$M$3, "", IF(OR(BH$7&lt;$AB2306, $AC2306&lt;BH$6),"", MAX(BH$10:BH2305)+1)))</f>
        <v/>
      </c>
      <c r="BI2306" s="5" t="str">
        <f>IF(OR($AB2306="", $AC2306=""), "", IF($H2306=$M$3, "", IF(OR(BI$7&lt;$AB2306, $AC2306&lt;BI$6),"", MAX(BI$10:BI2305)+1)))</f>
        <v/>
      </c>
      <c r="BK2306" s="5" t="str" cm="1">
        <f t="array" aca="1" ref="BK2306" ca="1">IFERROR(INDEX($AE2306:$BI2306, $BJ2306, MATCH($BK$9, $AE$9:$BI$9, 0)), "")</f>
        <v/>
      </c>
    </row>
    <row r="2307" spans="1:63" x14ac:dyDescent="0.25">
      <c r="A2307" s="2"/>
      <c r="B2307" s="254"/>
      <c r="C2307" s="255"/>
      <c r="D2307" s="256"/>
      <c r="E2307" s="257"/>
      <c r="F2307" s="257"/>
      <c r="G2307" s="258"/>
      <c r="H2307" s="259"/>
      <c r="I2307" s="16"/>
      <c r="J2307" s="5" t="str">
        <f t="shared" si="291"/>
        <v/>
      </c>
      <c r="K2307" s="2"/>
      <c r="O2307" s="5" t="str">
        <f t="shared" si="289"/>
        <v/>
      </c>
      <c r="Q2307" s="5" t="str">
        <f t="shared" si="292"/>
        <v/>
      </c>
      <c r="S2307" s="5" t="str">
        <f t="shared" si="290"/>
        <v/>
      </c>
      <c r="U2307" s="64" t="str">
        <f>IF($D2307="","", IF(COUNTIF('Intro &amp; Setup'!$AW$49:$AW$88, $D2307)&gt;0, "BH", TEXT($D2307, "ddd")))</f>
        <v/>
      </c>
      <c r="V2307" s="65" t="str">
        <f>IF($G2307="", "", IF(COUNTIF('Intro &amp; Setup'!$AW$49:$AW$88, $G2307)&gt;0, "BH", TEXT($G2307, "ddd")))</f>
        <v/>
      </c>
      <c r="W2307" s="64" t="str">
        <f t="shared" si="293"/>
        <v/>
      </c>
      <c r="X2307" s="65" t="str">
        <f t="shared" si="294"/>
        <v/>
      </c>
      <c r="Y2307" s="64" t="str">
        <f>IF(F2307="", "", IF(OR(F2307&lt;'Intro &amp; Setup'!$Z$20, F2307&gt;'Intro &amp; Setup'!$Z$22), "X", ""))</f>
        <v/>
      </c>
      <c r="Z2307" s="65" t="str">
        <f>IF(G2307="", "", IF(OR(G2307&lt;'Intro &amp; Setup'!$Z$20, G2307&gt;'Intro &amp; Setup'!$Z$22), "X", ""))</f>
        <v/>
      </c>
      <c r="AB2307" s="58" t="str">
        <f t="shared" si="295"/>
        <v/>
      </c>
      <c r="AC2307" s="59" t="str">
        <f t="shared" si="296"/>
        <v/>
      </c>
      <c r="AE2307" s="5" t="str">
        <f>IF(OR($AB2307="", $AC2307=""), "", IF($H2307=$M$3, "", IF(OR(AE$7&lt;$AB2307, $AC2307&lt;AE$6),"", MAX(AE$10:AE2306)+1)))</f>
        <v/>
      </c>
      <c r="AF2307" s="5" t="str">
        <f>IF(OR($AB2307="", $AC2307=""), "", IF($H2307=$M$3, "", IF(OR(AF$7&lt;$AB2307, $AC2307&lt;AF$6),"", MAX(AF$10:AF2306)+1)))</f>
        <v/>
      </c>
      <c r="AG2307" s="5" t="str">
        <f>IF(OR($AB2307="", $AC2307=""), "", IF($H2307=$M$3, "", IF(OR(AG$7&lt;$AB2307, $AC2307&lt;AG$6),"", MAX(AG$10:AG2306)+1)))</f>
        <v/>
      </c>
      <c r="AH2307" s="5" t="str">
        <f>IF(OR($AB2307="", $AC2307=""), "", IF($H2307=$M$3, "", IF(OR(AH$7&lt;$AB2307, $AC2307&lt;AH$6),"", MAX(AH$10:AH2306)+1)))</f>
        <v/>
      </c>
      <c r="AI2307" s="5" t="str">
        <f>IF(OR($AB2307="", $AC2307=""), "", IF($H2307=$M$3, "", IF(OR(AI$7&lt;$AB2307, $AC2307&lt;AI$6),"", MAX(AI$10:AI2306)+1)))</f>
        <v/>
      </c>
      <c r="AJ2307" s="5" t="str">
        <f>IF(OR($AB2307="", $AC2307=""), "", IF($H2307=$M$3, "", IF(OR(AJ$7&lt;$AB2307, $AC2307&lt;AJ$6),"", MAX(AJ$10:AJ2306)+1)))</f>
        <v/>
      </c>
      <c r="AK2307" s="5" t="str">
        <f>IF(OR($AB2307="", $AC2307=""), "", IF($H2307=$M$3, "", IF(OR(AK$7&lt;$AB2307, $AC2307&lt;AK$6),"", MAX(AK$10:AK2306)+1)))</f>
        <v/>
      </c>
      <c r="AL2307" s="5" t="str">
        <f>IF(OR($AB2307="", $AC2307=""), "", IF($H2307=$M$3, "", IF(OR(AL$7&lt;$AB2307, $AC2307&lt;AL$6),"", MAX(AL$10:AL2306)+1)))</f>
        <v/>
      </c>
      <c r="AM2307" s="5" t="str">
        <f>IF(OR($AB2307="", $AC2307=""), "", IF($H2307=$M$3, "", IF(OR(AM$7&lt;$AB2307, $AC2307&lt;AM$6),"", MAX(AM$10:AM2306)+1)))</f>
        <v/>
      </c>
      <c r="AN2307" s="5" t="str">
        <f>IF(OR($AB2307="", $AC2307=""), "", IF($H2307=$M$3, "", IF(OR(AN$7&lt;$AB2307, $AC2307&lt;AN$6),"", MAX(AN$10:AN2306)+1)))</f>
        <v/>
      </c>
      <c r="AO2307" s="5" t="str">
        <f>IF(OR($AB2307="", $AC2307=""), "", IF($H2307=$M$3, "", IF(OR(AO$7&lt;$AB2307, $AC2307&lt;AO$6),"", MAX(AO$10:AO2306)+1)))</f>
        <v/>
      </c>
      <c r="AP2307" s="5" t="str">
        <f>IF(OR($AB2307="", $AC2307=""), "", IF($H2307=$M$3, "", IF(OR(AP$7&lt;$AB2307, $AC2307&lt;AP$6),"", MAX(AP$10:AP2306)+1)))</f>
        <v/>
      </c>
      <c r="AQ2307" s="5" t="str">
        <f>IF(OR($AB2307="", $AC2307=""), "", IF($H2307=$M$3, "", IF(OR(AQ$7&lt;$AB2307, $AC2307&lt;AQ$6),"", MAX(AQ$10:AQ2306)+1)))</f>
        <v/>
      </c>
      <c r="AR2307" s="5" t="str">
        <f>IF(OR($AB2307="", $AC2307=""), "", IF($H2307=$M$3, "", IF(OR(AR$7&lt;$AB2307, $AC2307&lt;AR$6),"", MAX(AR$10:AR2306)+1)))</f>
        <v/>
      </c>
      <c r="AS2307" s="5" t="str">
        <f>IF(OR($AB2307="", $AC2307=""), "", IF($H2307=$M$3, "", IF(OR(AS$7&lt;$AB2307, $AC2307&lt;AS$6),"", MAX(AS$10:AS2306)+1)))</f>
        <v/>
      </c>
      <c r="AT2307" s="5" t="str">
        <f>IF(OR($AB2307="", $AC2307=""), "", IF($H2307=$M$3, "", IF(OR(AT$7&lt;$AB2307, $AC2307&lt;AT$6),"", MAX(AT$10:AT2306)+1)))</f>
        <v/>
      </c>
      <c r="AU2307" s="5" t="str">
        <f>IF(OR($AB2307="", $AC2307=""), "", IF($H2307=$M$3, "", IF(OR(AU$7&lt;$AB2307, $AC2307&lt;AU$6),"", MAX(AU$10:AU2306)+1)))</f>
        <v/>
      </c>
      <c r="AV2307" s="5" t="str">
        <f>IF(OR($AB2307="", $AC2307=""), "", IF($H2307=$M$3, "", IF(OR(AV$7&lt;$AB2307, $AC2307&lt;AV$6),"", MAX(AV$10:AV2306)+1)))</f>
        <v/>
      </c>
      <c r="AW2307" s="5" t="str">
        <f>IF(OR($AB2307="", $AC2307=""), "", IF($H2307=$M$3, "", IF(OR(AW$7&lt;$AB2307, $AC2307&lt;AW$6),"", MAX(AW$10:AW2306)+1)))</f>
        <v/>
      </c>
      <c r="AX2307" s="5" t="str">
        <f>IF(OR($AB2307="", $AC2307=""), "", IF($H2307=$M$3, "", IF(OR(AX$7&lt;$AB2307, $AC2307&lt;AX$6),"", MAX(AX$10:AX2306)+1)))</f>
        <v/>
      </c>
      <c r="AY2307" s="5" t="str">
        <f>IF(OR($AB2307="", $AC2307=""), "", IF($H2307=$M$3, "", IF(OR(AY$7&lt;$AB2307, $AC2307&lt;AY$6),"", MAX(AY$10:AY2306)+1)))</f>
        <v/>
      </c>
      <c r="AZ2307" s="5" t="str">
        <f>IF(OR($AB2307="", $AC2307=""), "", IF($H2307=$M$3, "", IF(OR(AZ$7&lt;$AB2307, $AC2307&lt;AZ$6),"", MAX(AZ$10:AZ2306)+1)))</f>
        <v/>
      </c>
      <c r="BA2307" s="5" t="str">
        <f>IF(OR($AB2307="", $AC2307=""), "", IF($H2307=$M$3, "", IF(OR(BA$7&lt;$AB2307, $AC2307&lt;BA$6),"", MAX(BA$10:BA2306)+1)))</f>
        <v/>
      </c>
      <c r="BB2307" s="5" t="str">
        <f>IF(OR($AB2307="", $AC2307=""), "", IF($H2307=$M$3, "", IF(OR(BB$7&lt;$AB2307, $AC2307&lt;BB$6),"", MAX(BB$10:BB2306)+1)))</f>
        <v/>
      </c>
      <c r="BC2307" s="5" t="str">
        <f>IF(OR($AB2307="", $AC2307=""), "", IF($H2307=$M$3, "", IF(OR(BC$7&lt;$AB2307, $AC2307&lt;BC$6),"", MAX(BC$10:BC2306)+1)))</f>
        <v/>
      </c>
      <c r="BD2307" s="5" t="str">
        <f>IF(OR($AB2307="", $AC2307=""), "", IF($H2307=$M$3, "", IF(OR(BD$7&lt;$AB2307, $AC2307&lt;BD$6),"", MAX(BD$10:BD2306)+1)))</f>
        <v/>
      </c>
      <c r="BE2307" s="5" t="str">
        <f>IF(OR($AB2307="", $AC2307=""), "", IF($H2307=$M$3, "", IF(OR(BE$7&lt;$AB2307, $AC2307&lt;BE$6),"", MAX(BE$10:BE2306)+1)))</f>
        <v/>
      </c>
      <c r="BF2307" s="5" t="str">
        <f>IF(OR($AB2307="", $AC2307=""), "", IF($H2307=$M$3, "", IF(OR(BF$7&lt;$AB2307, $AC2307&lt;BF$6),"", MAX(BF$10:BF2306)+1)))</f>
        <v/>
      </c>
      <c r="BG2307" s="5" t="str">
        <f>IF(OR($AB2307="", $AC2307=""), "", IF($H2307=$M$3, "", IF(OR(BG$7&lt;$AB2307, $AC2307&lt;BG$6),"", MAX(BG$10:BG2306)+1)))</f>
        <v/>
      </c>
      <c r="BH2307" s="5" t="str">
        <f>IF(OR($AB2307="", $AC2307=""), "", IF($H2307=$M$3, "", IF(OR(BH$7&lt;$AB2307, $AC2307&lt;BH$6),"", MAX(BH$10:BH2306)+1)))</f>
        <v/>
      </c>
      <c r="BI2307" s="5" t="str">
        <f>IF(OR($AB2307="", $AC2307=""), "", IF($H2307=$M$3, "", IF(OR(BI$7&lt;$AB2307, $AC2307&lt;BI$6),"", MAX(BI$10:BI2306)+1)))</f>
        <v/>
      </c>
      <c r="BK2307" s="5" t="str" cm="1">
        <f t="array" aca="1" ref="BK2307" ca="1">IFERROR(INDEX($AE2307:$BI2307, $BJ2307, MATCH($BK$9, $AE$9:$BI$9, 0)), "")</f>
        <v/>
      </c>
    </row>
    <row r="2308" spans="1:63" x14ac:dyDescent="0.25">
      <c r="A2308" s="2"/>
      <c r="B2308" s="254"/>
      <c r="C2308" s="255"/>
      <c r="D2308" s="256"/>
      <c r="E2308" s="257"/>
      <c r="F2308" s="257"/>
      <c r="G2308" s="258"/>
      <c r="H2308" s="259"/>
      <c r="I2308" s="16"/>
      <c r="J2308" s="5" t="str">
        <f t="shared" si="291"/>
        <v/>
      </c>
      <c r="K2308" s="2"/>
      <c r="O2308" s="5" t="str">
        <f t="shared" si="289"/>
        <v/>
      </c>
      <c r="Q2308" s="5" t="str">
        <f t="shared" si="292"/>
        <v/>
      </c>
      <c r="S2308" s="5" t="str">
        <f t="shared" si="290"/>
        <v/>
      </c>
      <c r="U2308" s="64" t="str">
        <f>IF($D2308="","", IF(COUNTIF('Intro &amp; Setup'!$AW$49:$AW$88, $D2308)&gt;0, "BH", TEXT($D2308, "ddd")))</f>
        <v/>
      </c>
      <c r="V2308" s="65" t="str">
        <f>IF($G2308="", "", IF(COUNTIF('Intro &amp; Setup'!$AW$49:$AW$88, $G2308)&gt;0, "BH", TEXT($G2308, "ddd")))</f>
        <v/>
      </c>
      <c r="W2308" s="64" t="str">
        <f t="shared" si="293"/>
        <v/>
      </c>
      <c r="X2308" s="65" t="str">
        <f t="shared" si="294"/>
        <v/>
      </c>
      <c r="Y2308" s="64" t="str">
        <f>IF(F2308="", "", IF(OR(F2308&lt;'Intro &amp; Setup'!$Z$20, F2308&gt;'Intro &amp; Setup'!$Z$22), "X", ""))</f>
        <v/>
      </c>
      <c r="Z2308" s="65" t="str">
        <f>IF(G2308="", "", IF(OR(G2308&lt;'Intro &amp; Setup'!$Z$20, G2308&gt;'Intro &amp; Setup'!$Z$22), "X", ""))</f>
        <v/>
      </c>
      <c r="AB2308" s="58" t="str">
        <f t="shared" si="295"/>
        <v/>
      </c>
      <c r="AC2308" s="59" t="str">
        <f t="shared" si="296"/>
        <v/>
      </c>
      <c r="AE2308" s="5" t="str">
        <f>IF(OR($AB2308="", $AC2308=""), "", IF($H2308=$M$3, "", IF(OR(AE$7&lt;$AB2308, $AC2308&lt;AE$6),"", MAX(AE$10:AE2307)+1)))</f>
        <v/>
      </c>
      <c r="AF2308" s="5" t="str">
        <f>IF(OR($AB2308="", $AC2308=""), "", IF($H2308=$M$3, "", IF(OR(AF$7&lt;$AB2308, $AC2308&lt;AF$6),"", MAX(AF$10:AF2307)+1)))</f>
        <v/>
      </c>
      <c r="AG2308" s="5" t="str">
        <f>IF(OR($AB2308="", $AC2308=""), "", IF($H2308=$M$3, "", IF(OR(AG$7&lt;$AB2308, $AC2308&lt;AG$6),"", MAX(AG$10:AG2307)+1)))</f>
        <v/>
      </c>
      <c r="AH2308" s="5" t="str">
        <f>IF(OR($AB2308="", $AC2308=""), "", IF($H2308=$M$3, "", IF(OR(AH$7&lt;$AB2308, $AC2308&lt;AH$6),"", MAX(AH$10:AH2307)+1)))</f>
        <v/>
      </c>
      <c r="AI2308" s="5" t="str">
        <f>IF(OR($AB2308="", $AC2308=""), "", IF($H2308=$M$3, "", IF(OR(AI$7&lt;$AB2308, $AC2308&lt;AI$6),"", MAX(AI$10:AI2307)+1)))</f>
        <v/>
      </c>
      <c r="AJ2308" s="5" t="str">
        <f>IF(OR($AB2308="", $AC2308=""), "", IF($H2308=$M$3, "", IF(OR(AJ$7&lt;$AB2308, $AC2308&lt;AJ$6),"", MAX(AJ$10:AJ2307)+1)))</f>
        <v/>
      </c>
      <c r="AK2308" s="5" t="str">
        <f>IF(OR($AB2308="", $AC2308=""), "", IF($H2308=$M$3, "", IF(OR(AK$7&lt;$AB2308, $AC2308&lt;AK$6),"", MAX(AK$10:AK2307)+1)))</f>
        <v/>
      </c>
      <c r="AL2308" s="5" t="str">
        <f>IF(OR($AB2308="", $AC2308=""), "", IF($H2308=$M$3, "", IF(OR(AL$7&lt;$AB2308, $AC2308&lt;AL$6),"", MAX(AL$10:AL2307)+1)))</f>
        <v/>
      </c>
      <c r="AM2308" s="5" t="str">
        <f>IF(OR($AB2308="", $AC2308=""), "", IF($H2308=$M$3, "", IF(OR(AM$7&lt;$AB2308, $AC2308&lt;AM$6),"", MAX(AM$10:AM2307)+1)))</f>
        <v/>
      </c>
      <c r="AN2308" s="5" t="str">
        <f>IF(OR($AB2308="", $AC2308=""), "", IF($H2308=$M$3, "", IF(OR(AN$7&lt;$AB2308, $AC2308&lt;AN$6),"", MAX(AN$10:AN2307)+1)))</f>
        <v/>
      </c>
      <c r="AO2308" s="5" t="str">
        <f>IF(OR($AB2308="", $AC2308=""), "", IF($H2308=$M$3, "", IF(OR(AO$7&lt;$AB2308, $AC2308&lt;AO$6),"", MAX(AO$10:AO2307)+1)))</f>
        <v/>
      </c>
      <c r="AP2308" s="5" t="str">
        <f>IF(OR($AB2308="", $AC2308=""), "", IF($H2308=$M$3, "", IF(OR(AP$7&lt;$AB2308, $AC2308&lt;AP$6),"", MAX(AP$10:AP2307)+1)))</f>
        <v/>
      </c>
      <c r="AQ2308" s="5" t="str">
        <f>IF(OR($AB2308="", $AC2308=""), "", IF($H2308=$M$3, "", IF(OR(AQ$7&lt;$AB2308, $AC2308&lt;AQ$6),"", MAX(AQ$10:AQ2307)+1)))</f>
        <v/>
      </c>
      <c r="AR2308" s="5" t="str">
        <f>IF(OR($AB2308="", $AC2308=""), "", IF($H2308=$M$3, "", IF(OR(AR$7&lt;$AB2308, $AC2308&lt;AR$6),"", MAX(AR$10:AR2307)+1)))</f>
        <v/>
      </c>
      <c r="AS2308" s="5" t="str">
        <f>IF(OR($AB2308="", $AC2308=""), "", IF($H2308=$M$3, "", IF(OR(AS$7&lt;$AB2308, $AC2308&lt;AS$6),"", MAX(AS$10:AS2307)+1)))</f>
        <v/>
      </c>
      <c r="AT2308" s="5" t="str">
        <f>IF(OR($AB2308="", $AC2308=""), "", IF($H2308=$M$3, "", IF(OR(AT$7&lt;$AB2308, $AC2308&lt;AT$6),"", MAX(AT$10:AT2307)+1)))</f>
        <v/>
      </c>
      <c r="AU2308" s="5" t="str">
        <f>IF(OR($AB2308="", $AC2308=""), "", IF($H2308=$M$3, "", IF(OR(AU$7&lt;$AB2308, $AC2308&lt;AU$6),"", MAX(AU$10:AU2307)+1)))</f>
        <v/>
      </c>
      <c r="AV2308" s="5" t="str">
        <f>IF(OR($AB2308="", $AC2308=""), "", IF($H2308=$M$3, "", IF(OR(AV$7&lt;$AB2308, $AC2308&lt;AV$6),"", MAX(AV$10:AV2307)+1)))</f>
        <v/>
      </c>
      <c r="AW2308" s="5" t="str">
        <f>IF(OR($AB2308="", $AC2308=""), "", IF($H2308=$M$3, "", IF(OR(AW$7&lt;$AB2308, $AC2308&lt;AW$6),"", MAX(AW$10:AW2307)+1)))</f>
        <v/>
      </c>
      <c r="AX2308" s="5" t="str">
        <f>IF(OR($AB2308="", $AC2308=""), "", IF($H2308=$M$3, "", IF(OR(AX$7&lt;$AB2308, $AC2308&lt;AX$6),"", MAX(AX$10:AX2307)+1)))</f>
        <v/>
      </c>
      <c r="AY2308" s="5" t="str">
        <f>IF(OR($AB2308="", $AC2308=""), "", IF($H2308=$M$3, "", IF(OR(AY$7&lt;$AB2308, $AC2308&lt;AY$6),"", MAX(AY$10:AY2307)+1)))</f>
        <v/>
      </c>
      <c r="AZ2308" s="5" t="str">
        <f>IF(OR($AB2308="", $AC2308=""), "", IF($H2308=$M$3, "", IF(OR(AZ$7&lt;$AB2308, $AC2308&lt;AZ$6),"", MAX(AZ$10:AZ2307)+1)))</f>
        <v/>
      </c>
      <c r="BA2308" s="5" t="str">
        <f>IF(OR($AB2308="", $AC2308=""), "", IF($H2308=$M$3, "", IF(OR(BA$7&lt;$AB2308, $AC2308&lt;BA$6),"", MAX(BA$10:BA2307)+1)))</f>
        <v/>
      </c>
      <c r="BB2308" s="5" t="str">
        <f>IF(OR($AB2308="", $AC2308=""), "", IF($H2308=$M$3, "", IF(OR(BB$7&lt;$AB2308, $AC2308&lt;BB$6),"", MAX(BB$10:BB2307)+1)))</f>
        <v/>
      </c>
      <c r="BC2308" s="5" t="str">
        <f>IF(OR($AB2308="", $AC2308=""), "", IF($H2308=$M$3, "", IF(OR(BC$7&lt;$AB2308, $AC2308&lt;BC$6),"", MAX(BC$10:BC2307)+1)))</f>
        <v/>
      </c>
      <c r="BD2308" s="5" t="str">
        <f>IF(OR($AB2308="", $AC2308=""), "", IF($H2308=$M$3, "", IF(OR(BD$7&lt;$AB2308, $AC2308&lt;BD$6),"", MAX(BD$10:BD2307)+1)))</f>
        <v/>
      </c>
      <c r="BE2308" s="5" t="str">
        <f>IF(OR($AB2308="", $AC2308=""), "", IF($H2308=$M$3, "", IF(OR(BE$7&lt;$AB2308, $AC2308&lt;BE$6),"", MAX(BE$10:BE2307)+1)))</f>
        <v/>
      </c>
      <c r="BF2308" s="5" t="str">
        <f>IF(OR($AB2308="", $AC2308=""), "", IF($H2308=$M$3, "", IF(OR(BF$7&lt;$AB2308, $AC2308&lt;BF$6),"", MAX(BF$10:BF2307)+1)))</f>
        <v/>
      </c>
      <c r="BG2308" s="5" t="str">
        <f>IF(OR($AB2308="", $AC2308=""), "", IF($H2308=$M$3, "", IF(OR(BG$7&lt;$AB2308, $AC2308&lt;BG$6),"", MAX(BG$10:BG2307)+1)))</f>
        <v/>
      </c>
      <c r="BH2308" s="5" t="str">
        <f>IF(OR($AB2308="", $AC2308=""), "", IF($H2308=$M$3, "", IF(OR(BH$7&lt;$AB2308, $AC2308&lt;BH$6),"", MAX(BH$10:BH2307)+1)))</f>
        <v/>
      </c>
      <c r="BI2308" s="5" t="str">
        <f>IF(OR($AB2308="", $AC2308=""), "", IF($H2308=$M$3, "", IF(OR(BI$7&lt;$AB2308, $AC2308&lt;BI$6),"", MAX(BI$10:BI2307)+1)))</f>
        <v/>
      </c>
      <c r="BK2308" s="5" t="str" cm="1">
        <f t="array" aca="1" ref="BK2308" ca="1">IFERROR(INDEX($AE2308:$BI2308, $BJ2308, MATCH($BK$9, $AE$9:$BI$9, 0)), "")</f>
        <v/>
      </c>
    </row>
    <row r="2309" spans="1:63" x14ac:dyDescent="0.25">
      <c r="A2309" s="2"/>
      <c r="B2309" s="254"/>
      <c r="C2309" s="255"/>
      <c r="D2309" s="256"/>
      <c r="E2309" s="257"/>
      <c r="F2309" s="257"/>
      <c r="G2309" s="258"/>
      <c r="H2309" s="259"/>
      <c r="I2309" s="16"/>
      <c r="J2309" s="5" t="str">
        <f t="shared" si="291"/>
        <v/>
      </c>
      <c r="K2309" s="2"/>
      <c r="O2309" s="5" t="str">
        <f t="shared" si="289"/>
        <v/>
      </c>
      <c r="Q2309" s="5" t="str">
        <f t="shared" si="292"/>
        <v/>
      </c>
      <c r="S2309" s="5" t="str">
        <f t="shared" si="290"/>
        <v/>
      </c>
      <c r="U2309" s="64" t="str">
        <f>IF($D2309="","", IF(COUNTIF('Intro &amp; Setup'!$AW$49:$AW$88, $D2309)&gt;0, "BH", TEXT($D2309, "ddd")))</f>
        <v/>
      </c>
      <c r="V2309" s="65" t="str">
        <f>IF($G2309="", "", IF(COUNTIF('Intro &amp; Setup'!$AW$49:$AW$88, $G2309)&gt;0, "BH", TEXT($G2309, "ddd")))</f>
        <v/>
      </c>
      <c r="W2309" s="64" t="str">
        <f t="shared" si="293"/>
        <v/>
      </c>
      <c r="X2309" s="65" t="str">
        <f t="shared" si="294"/>
        <v/>
      </c>
      <c r="Y2309" s="64" t="str">
        <f>IF(F2309="", "", IF(OR(F2309&lt;'Intro &amp; Setup'!$Z$20, F2309&gt;'Intro &amp; Setup'!$Z$22), "X", ""))</f>
        <v/>
      </c>
      <c r="Z2309" s="65" t="str">
        <f>IF(G2309="", "", IF(OR(G2309&lt;'Intro &amp; Setup'!$Z$20, G2309&gt;'Intro &amp; Setup'!$Z$22), "X", ""))</f>
        <v/>
      </c>
      <c r="AB2309" s="58" t="str">
        <f t="shared" si="295"/>
        <v/>
      </c>
      <c r="AC2309" s="59" t="str">
        <f t="shared" si="296"/>
        <v/>
      </c>
      <c r="AE2309" s="5" t="str">
        <f>IF(OR($AB2309="", $AC2309=""), "", IF($H2309=$M$3, "", IF(OR(AE$7&lt;$AB2309, $AC2309&lt;AE$6),"", MAX(AE$10:AE2308)+1)))</f>
        <v/>
      </c>
      <c r="AF2309" s="5" t="str">
        <f>IF(OR($AB2309="", $AC2309=""), "", IF($H2309=$M$3, "", IF(OR(AF$7&lt;$AB2309, $AC2309&lt;AF$6),"", MAX(AF$10:AF2308)+1)))</f>
        <v/>
      </c>
      <c r="AG2309" s="5" t="str">
        <f>IF(OR($AB2309="", $AC2309=""), "", IF($H2309=$M$3, "", IF(OR(AG$7&lt;$AB2309, $AC2309&lt;AG$6),"", MAX(AG$10:AG2308)+1)))</f>
        <v/>
      </c>
      <c r="AH2309" s="5" t="str">
        <f>IF(OR($AB2309="", $AC2309=""), "", IF($H2309=$M$3, "", IF(OR(AH$7&lt;$AB2309, $AC2309&lt;AH$6),"", MAX(AH$10:AH2308)+1)))</f>
        <v/>
      </c>
      <c r="AI2309" s="5" t="str">
        <f>IF(OR($AB2309="", $AC2309=""), "", IF($H2309=$M$3, "", IF(OR(AI$7&lt;$AB2309, $AC2309&lt;AI$6),"", MAX(AI$10:AI2308)+1)))</f>
        <v/>
      </c>
      <c r="AJ2309" s="5" t="str">
        <f>IF(OR($AB2309="", $AC2309=""), "", IF($H2309=$M$3, "", IF(OR(AJ$7&lt;$AB2309, $AC2309&lt;AJ$6),"", MAX(AJ$10:AJ2308)+1)))</f>
        <v/>
      </c>
      <c r="AK2309" s="5" t="str">
        <f>IF(OR($AB2309="", $AC2309=""), "", IF($H2309=$M$3, "", IF(OR(AK$7&lt;$AB2309, $AC2309&lt;AK$6),"", MAX(AK$10:AK2308)+1)))</f>
        <v/>
      </c>
      <c r="AL2309" s="5" t="str">
        <f>IF(OR($AB2309="", $AC2309=""), "", IF($H2309=$M$3, "", IF(OR(AL$7&lt;$AB2309, $AC2309&lt;AL$6),"", MAX(AL$10:AL2308)+1)))</f>
        <v/>
      </c>
      <c r="AM2309" s="5" t="str">
        <f>IF(OR($AB2309="", $AC2309=""), "", IF($H2309=$M$3, "", IF(OR(AM$7&lt;$AB2309, $AC2309&lt;AM$6),"", MAX(AM$10:AM2308)+1)))</f>
        <v/>
      </c>
      <c r="AN2309" s="5" t="str">
        <f>IF(OR($AB2309="", $AC2309=""), "", IF($H2309=$M$3, "", IF(OR(AN$7&lt;$AB2309, $AC2309&lt;AN$6),"", MAX(AN$10:AN2308)+1)))</f>
        <v/>
      </c>
      <c r="AO2309" s="5" t="str">
        <f>IF(OR($AB2309="", $AC2309=""), "", IF($H2309=$M$3, "", IF(OR(AO$7&lt;$AB2309, $AC2309&lt;AO$6),"", MAX(AO$10:AO2308)+1)))</f>
        <v/>
      </c>
      <c r="AP2309" s="5" t="str">
        <f>IF(OR($AB2309="", $AC2309=""), "", IF($H2309=$M$3, "", IF(OR(AP$7&lt;$AB2309, $AC2309&lt;AP$6),"", MAX(AP$10:AP2308)+1)))</f>
        <v/>
      </c>
      <c r="AQ2309" s="5" t="str">
        <f>IF(OR($AB2309="", $AC2309=""), "", IF($H2309=$M$3, "", IF(OR(AQ$7&lt;$AB2309, $AC2309&lt;AQ$6),"", MAX(AQ$10:AQ2308)+1)))</f>
        <v/>
      </c>
      <c r="AR2309" s="5" t="str">
        <f>IF(OR($AB2309="", $AC2309=""), "", IF($H2309=$M$3, "", IF(OR(AR$7&lt;$AB2309, $AC2309&lt;AR$6),"", MAX(AR$10:AR2308)+1)))</f>
        <v/>
      </c>
      <c r="AS2309" s="5" t="str">
        <f>IF(OR($AB2309="", $AC2309=""), "", IF($H2309=$M$3, "", IF(OR(AS$7&lt;$AB2309, $AC2309&lt;AS$6),"", MAX(AS$10:AS2308)+1)))</f>
        <v/>
      </c>
      <c r="AT2309" s="5" t="str">
        <f>IF(OR($AB2309="", $AC2309=""), "", IF($H2309=$M$3, "", IF(OR(AT$7&lt;$AB2309, $AC2309&lt;AT$6),"", MAX(AT$10:AT2308)+1)))</f>
        <v/>
      </c>
      <c r="AU2309" s="5" t="str">
        <f>IF(OR($AB2309="", $AC2309=""), "", IF($H2309=$M$3, "", IF(OR(AU$7&lt;$AB2309, $AC2309&lt;AU$6),"", MAX(AU$10:AU2308)+1)))</f>
        <v/>
      </c>
      <c r="AV2309" s="5" t="str">
        <f>IF(OR($AB2309="", $AC2309=""), "", IF($H2309=$M$3, "", IF(OR(AV$7&lt;$AB2309, $AC2309&lt;AV$6),"", MAX(AV$10:AV2308)+1)))</f>
        <v/>
      </c>
      <c r="AW2309" s="5" t="str">
        <f>IF(OR($AB2309="", $AC2309=""), "", IF($H2309=$M$3, "", IF(OR(AW$7&lt;$AB2309, $AC2309&lt;AW$6),"", MAX(AW$10:AW2308)+1)))</f>
        <v/>
      </c>
      <c r="AX2309" s="5" t="str">
        <f>IF(OR($AB2309="", $AC2309=""), "", IF($H2309=$M$3, "", IF(OR(AX$7&lt;$AB2309, $AC2309&lt;AX$6),"", MAX(AX$10:AX2308)+1)))</f>
        <v/>
      </c>
      <c r="AY2309" s="5" t="str">
        <f>IF(OR($AB2309="", $AC2309=""), "", IF($H2309=$M$3, "", IF(OR(AY$7&lt;$AB2309, $AC2309&lt;AY$6),"", MAX(AY$10:AY2308)+1)))</f>
        <v/>
      </c>
      <c r="AZ2309" s="5" t="str">
        <f>IF(OR($AB2309="", $AC2309=""), "", IF($H2309=$M$3, "", IF(OR(AZ$7&lt;$AB2309, $AC2309&lt;AZ$6),"", MAX(AZ$10:AZ2308)+1)))</f>
        <v/>
      </c>
      <c r="BA2309" s="5" t="str">
        <f>IF(OR($AB2309="", $AC2309=""), "", IF($H2309=$M$3, "", IF(OR(BA$7&lt;$AB2309, $AC2309&lt;BA$6),"", MAX(BA$10:BA2308)+1)))</f>
        <v/>
      </c>
      <c r="BB2309" s="5" t="str">
        <f>IF(OR($AB2309="", $AC2309=""), "", IF($H2309=$M$3, "", IF(OR(BB$7&lt;$AB2309, $AC2309&lt;BB$6),"", MAX(BB$10:BB2308)+1)))</f>
        <v/>
      </c>
      <c r="BC2309" s="5" t="str">
        <f>IF(OR($AB2309="", $AC2309=""), "", IF($H2309=$M$3, "", IF(OR(BC$7&lt;$AB2309, $AC2309&lt;BC$6),"", MAX(BC$10:BC2308)+1)))</f>
        <v/>
      </c>
      <c r="BD2309" s="5" t="str">
        <f>IF(OR($AB2309="", $AC2309=""), "", IF($H2309=$M$3, "", IF(OR(BD$7&lt;$AB2309, $AC2309&lt;BD$6),"", MAX(BD$10:BD2308)+1)))</f>
        <v/>
      </c>
      <c r="BE2309" s="5" t="str">
        <f>IF(OR($AB2309="", $AC2309=""), "", IF($H2309=$M$3, "", IF(OR(BE$7&lt;$AB2309, $AC2309&lt;BE$6),"", MAX(BE$10:BE2308)+1)))</f>
        <v/>
      </c>
      <c r="BF2309" s="5" t="str">
        <f>IF(OR($AB2309="", $AC2309=""), "", IF($H2309=$M$3, "", IF(OR(BF$7&lt;$AB2309, $AC2309&lt;BF$6),"", MAX(BF$10:BF2308)+1)))</f>
        <v/>
      </c>
      <c r="BG2309" s="5" t="str">
        <f>IF(OR($AB2309="", $AC2309=""), "", IF($H2309=$M$3, "", IF(OR(BG$7&lt;$AB2309, $AC2309&lt;BG$6),"", MAX(BG$10:BG2308)+1)))</f>
        <v/>
      </c>
      <c r="BH2309" s="5" t="str">
        <f>IF(OR($AB2309="", $AC2309=""), "", IF($H2309=$M$3, "", IF(OR(BH$7&lt;$AB2309, $AC2309&lt;BH$6),"", MAX(BH$10:BH2308)+1)))</f>
        <v/>
      </c>
      <c r="BI2309" s="5" t="str">
        <f>IF(OR($AB2309="", $AC2309=""), "", IF($H2309=$M$3, "", IF(OR(BI$7&lt;$AB2309, $AC2309&lt;BI$6),"", MAX(BI$10:BI2308)+1)))</f>
        <v/>
      </c>
      <c r="BK2309" s="5" t="str" cm="1">
        <f t="array" aca="1" ref="BK2309" ca="1">IFERROR(INDEX($AE2309:$BI2309, $BJ2309, MATCH($BK$9, $AE$9:$BI$9, 0)), "")</f>
        <v/>
      </c>
    </row>
    <row r="2310" spans="1:63" x14ac:dyDescent="0.25">
      <c r="A2310" s="2"/>
      <c r="B2310" s="254"/>
      <c r="C2310" s="255"/>
      <c r="D2310" s="256"/>
      <c r="E2310" s="257"/>
      <c r="F2310" s="257"/>
      <c r="G2310" s="258"/>
      <c r="H2310" s="259"/>
      <c r="I2310" s="16"/>
      <c r="J2310" s="5" t="str">
        <f t="shared" si="291"/>
        <v/>
      </c>
      <c r="K2310" s="2"/>
      <c r="O2310" s="5" t="str">
        <f t="shared" si="289"/>
        <v/>
      </c>
      <c r="Q2310" s="5" t="str">
        <f t="shared" si="292"/>
        <v/>
      </c>
      <c r="S2310" s="5" t="str">
        <f t="shared" si="290"/>
        <v/>
      </c>
      <c r="U2310" s="64" t="str">
        <f>IF($D2310="","", IF(COUNTIF('Intro &amp; Setup'!$AW$49:$AW$88, $D2310)&gt;0, "BH", TEXT($D2310, "ddd")))</f>
        <v/>
      </c>
      <c r="V2310" s="65" t="str">
        <f>IF($G2310="", "", IF(COUNTIF('Intro &amp; Setup'!$AW$49:$AW$88, $G2310)&gt;0, "BH", TEXT($G2310, "ddd")))</f>
        <v/>
      </c>
      <c r="W2310" s="64" t="str">
        <f t="shared" si="293"/>
        <v/>
      </c>
      <c r="X2310" s="65" t="str">
        <f t="shared" si="294"/>
        <v/>
      </c>
      <c r="Y2310" s="64" t="str">
        <f>IF(F2310="", "", IF(OR(F2310&lt;'Intro &amp; Setup'!$Z$20, F2310&gt;'Intro &amp; Setup'!$Z$22), "X", ""))</f>
        <v/>
      </c>
      <c r="Z2310" s="65" t="str">
        <f>IF(G2310="", "", IF(OR(G2310&lt;'Intro &amp; Setup'!$Z$20, G2310&gt;'Intro &amp; Setup'!$Z$22), "X", ""))</f>
        <v/>
      </c>
      <c r="AB2310" s="58" t="str">
        <f t="shared" si="295"/>
        <v/>
      </c>
      <c r="AC2310" s="59" t="str">
        <f t="shared" si="296"/>
        <v/>
      </c>
      <c r="AE2310" s="5" t="str">
        <f>IF(OR($AB2310="", $AC2310=""), "", IF($H2310=$M$3, "", IF(OR(AE$7&lt;$AB2310, $AC2310&lt;AE$6),"", MAX(AE$10:AE2309)+1)))</f>
        <v/>
      </c>
      <c r="AF2310" s="5" t="str">
        <f>IF(OR($AB2310="", $AC2310=""), "", IF($H2310=$M$3, "", IF(OR(AF$7&lt;$AB2310, $AC2310&lt;AF$6),"", MAX(AF$10:AF2309)+1)))</f>
        <v/>
      </c>
      <c r="AG2310" s="5" t="str">
        <f>IF(OR($AB2310="", $AC2310=""), "", IF($H2310=$M$3, "", IF(OR(AG$7&lt;$AB2310, $AC2310&lt;AG$6),"", MAX(AG$10:AG2309)+1)))</f>
        <v/>
      </c>
      <c r="AH2310" s="5" t="str">
        <f>IF(OR($AB2310="", $AC2310=""), "", IF($H2310=$M$3, "", IF(OR(AH$7&lt;$AB2310, $AC2310&lt;AH$6),"", MAX(AH$10:AH2309)+1)))</f>
        <v/>
      </c>
      <c r="AI2310" s="5" t="str">
        <f>IF(OR($AB2310="", $AC2310=""), "", IF($H2310=$M$3, "", IF(OR(AI$7&lt;$AB2310, $AC2310&lt;AI$6),"", MAX(AI$10:AI2309)+1)))</f>
        <v/>
      </c>
      <c r="AJ2310" s="5" t="str">
        <f>IF(OR($AB2310="", $AC2310=""), "", IF($H2310=$M$3, "", IF(OR(AJ$7&lt;$AB2310, $AC2310&lt;AJ$6),"", MAX(AJ$10:AJ2309)+1)))</f>
        <v/>
      </c>
      <c r="AK2310" s="5" t="str">
        <f>IF(OR($AB2310="", $AC2310=""), "", IF($H2310=$M$3, "", IF(OR(AK$7&lt;$AB2310, $AC2310&lt;AK$6),"", MAX(AK$10:AK2309)+1)))</f>
        <v/>
      </c>
      <c r="AL2310" s="5" t="str">
        <f>IF(OR($AB2310="", $AC2310=""), "", IF($H2310=$M$3, "", IF(OR(AL$7&lt;$AB2310, $AC2310&lt;AL$6),"", MAX(AL$10:AL2309)+1)))</f>
        <v/>
      </c>
      <c r="AM2310" s="5" t="str">
        <f>IF(OR($AB2310="", $AC2310=""), "", IF($H2310=$M$3, "", IF(OR(AM$7&lt;$AB2310, $AC2310&lt;AM$6),"", MAX(AM$10:AM2309)+1)))</f>
        <v/>
      </c>
      <c r="AN2310" s="5" t="str">
        <f>IF(OR($AB2310="", $AC2310=""), "", IF($H2310=$M$3, "", IF(OR(AN$7&lt;$AB2310, $AC2310&lt;AN$6),"", MAX(AN$10:AN2309)+1)))</f>
        <v/>
      </c>
      <c r="AO2310" s="5" t="str">
        <f>IF(OR($AB2310="", $AC2310=""), "", IF($H2310=$M$3, "", IF(OR(AO$7&lt;$AB2310, $AC2310&lt;AO$6),"", MAX(AO$10:AO2309)+1)))</f>
        <v/>
      </c>
      <c r="AP2310" s="5" t="str">
        <f>IF(OR($AB2310="", $AC2310=""), "", IF($H2310=$M$3, "", IF(OR(AP$7&lt;$AB2310, $AC2310&lt;AP$6),"", MAX(AP$10:AP2309)+1)))</f>
        <v/>
      </c>
      <c r="AQ2310" s="5" t="str">
        <f>IF(OR($AB2310="", $AC2310=""), "", IF($H2310=$M$3, "", IF(OR(AQ$7&lt;$AB2310, $AC2310&lt;AQ$6),"", MAX(AQ$10:AQ2309)+1)))</f>
        <v/>
      </c>
      <c r="AR2310" s="5" t="str">
        <f>IF(OR($AB2310="", $AC2310=""), "", IF($H2310=$M$3, "", IF(OR(AR$7&lt;$AB2310, $AC2310&lt;AR$6),"", MAX(AR$10:AR2309)+1)))</f>
        <v/>
      </c>
      <c r="AS2310" s="5" t="str">
        <f>IF(OR($AB2310="", $AC2310=""), "", IF($H2310=$M$3, "", IF(OR(AS$7&lt;$AB2310, $AC2310&lt;AS$6),"", MAX(AS$10:AS2309)+1)))</f>
        <v/>
      </c>
      <c r="AT2310" s="5" t="str">
        <f>IF(OR($AB2310="", $AC2310=""), "", IF($H2310=$M$3, "", IF(OR(AT$7&lt;$AB2310, $AC2310&lt;AT$6),"", MAX(AT$10:AT2309)+1)))</f>
        <v/>
      </c>
      <c r="AU2310" s="5" t="str">
        <f>IF(OR($AB2310="", $AC2310=""), "", IF($H2310=$M$3, "", IF(OR(AU$7&lt;$AB2310, $AC2310&lt;AU$6),"", MAX(AU$10:AU2309)+1)))</f>
        <v/>
      </c>
      <c r="AV2310" s="5" t="str">
        <f>IF(OR($AB2310="", $AC2310=""), "", IF($H2310=$M$3, "", IF(OR(AV$7&lt;$AB2310, $AC2310&lt;AV$6),"", MAX(AV$10:AV2309)+1)))</f>
        <v/>
      </c>
      <c r="AW2310" s="5" t="str">
        <f>IF(OR($AB2310="", $AC2310=""), "", IF($H2310=$M$3, "", IF(OR(AW$7&lt;$AB2310, $AC2310&lt;AW$6),"", MAX(AW$10:AW2309)+1)))</f>
        <v/>
      </c>
      <c r="AX2310" s="5" t="str">
        <f>IF(OR($AB2310="", $AC2310=""), "", IF($H2310=$M$3, "", IF(OR(AX$7&lt;$AB2310, $AC2310&lt;AX$6),"", MAX(AX$10:AX2309)+1)))</f>
        <v/>
      </c>
      <c r="AY2310" s="5" t="str">
        <f>IF(OR($AB2310="", $AC2310=""), "", IF($H2310=$M$3, "", IF(OR(AY$7&lt;$AB2310, $AC2310&lt;AY$6),"", MAX(AY$10:AY2309)+1)))</f>
        <v/>
      </c>
      <c r="AZ2310" s="5" t="str">
        <f>IF(OR($AB2310="", $AC2310=""), "", IF($H2310=$M$3, "", IF(OR(AZ$7&lt;$AB2310, $AC2310&lt;AZ$6),"", MAX(AZ$10:AZ2309)+1)))</f>
        <v/>
      </c>
      <c r="BA2310" s="5" t="str">
        <f>IF(OR($AB2310="", $AC2310=""), "", IF($H2310=$M$3, "", IF(OR(BA$7&lt;$AB2310, $AC2310&lt;BA$6),"", MAX(BA$10:BA2309)+1)))</f>
        <v/>
      </c>
      <c r="BB2310" s="5" t="str">
        <f>IF(OR($AB2310="", $AC2310=""), "", IF($H2310=$M$3, "", IF(OR(BB$7&lt;$AB2310, $AC2310&lt;BB$6),"", MAX(BB$10:BB2309)+1)))</f>
        <v/>
      </c>
      <c r="BC2310" s="5" t="str">
        <f>IF(OR($AB2310="", $AC2310=""), "", IF($H2310=$M$3, "", IF(OR(BC$7&lt;$AB2310, $AC2310&lt;BC$6),"", MAX(BC$10:BC2309)+1)))</f>
        <v/>
      </c>
      <c r="BD2310" s="5" t="str">
        <f>IF(OR($AB2310="", $AC2310=""), "", IF($H2310=$M$3, "", IF(OR(BD$7&lt;$AB2310, $AC2310&lt;BD$6),"", MAX(BD$10:BD2309)+1)))</f>
        <v/>
      </c>
      <c r="BE2310" s="5" t="str">
        <f>IF(OR($AB2310="", $AC2310=""), "", IF($H2310=$M$3, "", IF(OR(BE$7&lt;$AB2310, $AC2310&lt;BE$6),"", MAX(BE$10:BE2309)+1)))</f>
        <v/>
      </c>
      <c r="BF2310" s="5" t="str">
        <f>IF(OR($AB2310="", $AC2310=""), "", IF($H2310=$M$3, "", IF(OR(BF$7&lt;$AB2310, $AC2310&lt;BF$6),"", MAX(BF$10:BF2309)+1)))</f>
        <v/>
      </c>
      <c r="BG2310" s="5" t="str">
        <f>IF(OR($AB2310="", $AC2310=""), "", IF($H2310=$M$3, "", IF(OR(BG$7&lt;$AB2310, $AC2310&lt;BG$6),"", MAX(BG$10:BG2309)+1)))</f>
        <v/>
      </c>
      <c r="BH2310" s="5" t="str">
        <f>IF(OR($AB2310="", $AC2310=""), "", IF($H2310=$M$3, "", IF(OR(BH$7&lt;$AB2310, $AC2310&lt;BH$6),"", MAX(BH$10:BH2309)+1)))</f>
        <v/>
      </c>
      <c r="BI2310" s="5" t="str">
        <f>IF(OR($AB2310="", $AC2310=""), "", IF($H2310=$M$3, "", IF(OR(BI$7&lt;$AB2310, $AC2310&lt;BI$6),"", MAX(BI$10:BI2309)+1)))</f>
        <v/>
      </c>
      <c r="BK2310" s="5" t="str" cm="1">
        <f t="array" aca="1" ref="BK2310" ca="1">IFERROR(INDEX($AE2310:$BI2310, $BJ2310, MATCH($BK$9, $AE$9:$BI$9, 0)), "")</f>
        <v/>
      </c>
    </row>
    <row r="2311" spans="1:63" x14ac:dyDescent="0.25">
      <c r="A2311" s="2"/>
      <c r="B2311" s="254"/>
      <c r="C2311" s="255"/>
      <c r="D2311" s="256"/>
      <c r="E2311" s="257"/>
      <c r="F2311" s="257"/>
      <c r="G2311" s="258"/>
      <c r="H2311" s="259"/>
      <c r="I2311" s="16"/>
      <c r="J2311" s="5" t="str">
        <f t="shared" si="291"/>
        <v/>
      </c>
      <c r="K2311" s="2"/>
      <c r="O2311" s="5" t="str">
        <f t="shared" si="289"/>
        <v/>
      </c>
      <c r="Q2311" s="5" t="str">
        <f t="shared" si="292"/>
        <v/>
      </c>
      <c r="S2311" s="5" t="str">
        <f t="shared" si="290"/>
        <v/>
      </c>
      <c r="U2311" s="64" t="str">
        <f>IF($D2311="","", IF(COUNTIF('Intro &amp; Setup'!$AW$49:$AW$88, $D2311)&gt;0, "BH", TEXT($D2311, "ddd")))</f>
        <v/>
      </c>
      <c r="V2311" s="65" t="str">
        <f>IF($G2311="", "", IF(COUNTIF('Intro &amp; Setup'!$AW$49:$AW$88, $G2311)&gt;0, "BH", TEXT($G2311, "ddd")))</f>
        <v/>
      </c>
      <c r="W2311" s="64" t="str">
        <f t="shared" si="293"/>
        <v/>
      </c>
      <c r="X2311" s="65" t="str">
        <f t="shared" si="294"/>
        <v/>
      </c>
      <c r="Y2311" s="64" t="str">
        <f>IF(F2311="", "", IF(OR(F2311&lt;'Intro &amp; Setup'!$Z$20, F2311&gt;'Intro &amp; Setup'!$Z$22), "X", ""))</f>
        <v/>
      </c>
      <c r="Z2311" s="65" t="str">
        <f>IF(G2311="", "", IF(OR(G2311&lt;'Intro &amp; Setup'!$Z$20, G2311&gt;'Intro &amp; Setup'!$Z$22), "X", ""))</f>
        <v/>
      </c>
      <c r="AB2311" s="58" t="str">
        <f t="shared" si="295"/>
        <v/>
      </c>
      <c r="AC2311" s="59" t="str">
        <f t="shared" si="296"/>
        <v/>
      </c>
      <c r="AE2311" s="5" t="str">
        <f>IF(OR($AB2311="", $AC2311=""), "", IF($H2311=$M$3, "", IF(OR(AE$7&lt;$AB2311, $AC2311&lt;AE$6),"", MAX(AE$10:AE2310)+1)))</f>
        <v/>
      </c>
      <c r="AF2311" s="5" t="str">
        <f>IF(OR($AB2311="", $AC2311=""), "", IF($H2311=$M$3, "", IF(OR(AF$7&lt;$AB2311, $AC2311&lt;AF$6),"", MAX(AF$10:AF2310)+1)))</f>
        <v/>
      </c>
      <c r="AG2311" s="5" t="str">
        <f>IF(OR($AB2311="", $AC2311=""), "", IF($H2311=$M$3, "", IF(OR(AG$7&lt;$AB2311, $AC2311&lt;AG$6),"", MAX(AG$10:AG2310)+1)))</f>
        <v/>
      </c>
      <c r="AH2311" s="5" t="str">
        <f>IF(OR($AB2311="", $AC2311=""), "", IF($H2311=$M$3, "", IF(OR(AH$7&lt;$AB2311, $AC2311&lt;AH$6),"", MAX(AH$10:AH2310)+1)))</f>
        <v/>
      </c>
      <c r="AI2311" s="5" t="str">
        <f>IF(OR($AB2311="", $AC2311=""), "", IF($H2311=$M$3, "", IF(OR(AI$7&lt;$AB2311, $AC2311&lt;AI$6),"", MAX(AI$10:AI2310)+1)))</f>
        <v/>
      </c>
      <c r="AJ2311" s="5" t="str">
        <f>IF(OR($AB2311="", $AC2311=""), "", IF($H2311=$M$3, "", IF(OR(AJ$7&lt;$AB2311, $AC2311&lt;AJ$6),"", MAX(AJ$10:AJ2310)+1)))</f>
        <v/>
      </c>
      <c r="AK2311" s="5" t="str">
        <f>IF(OR($AB2311="", $AC2311=""), "", IF($H2311=$M$3, "", IF(OR(AK$7&lt;$AB2311, $AC2311&lt;AK$6),"", MAX(AK$10:AK2310)+1)))</f>
        <v/>
      </c>
      <c r="AL2311" s="5" t="str">
        <f>IF(OR($AB2311="", $AC2311=""), "", IF($H2311=$M$3, "", IF(OR(AL$7&lt;$AB2311, $AC2311&lt;AL$6),"", MAX(AL$10:AL2310)+1)))</f>
        <v/>
      </c>
      <c r="AM2311" s="5" t="str">
        <f>IF(OR($AB2311="", $AC2311=""), "", IF($H2311=$M$3, "", IF(OR(AM$7&lt;$AB2311, $AC2311&lt;AM$6),"", MAX(AM$10:AM2310)+1)))</f>
        <v/>
      </c>
      <c r="AN2311" s="5" t="str">
        <f>IF(OR($AB2311="", $AC2311=""), "", IF($H2311=$M$3, "", IF(OR(AN$7&lt;$AB2311, $AC2311&lt;AN$6),"", MAX(AN$10:AN2310)+1)))</f>
        <v/>
      </c>
      <c r="AO2311" s="5" t="str">
        <f>IF(OR($AB2311="", $AC2311=""), "", IF($H2311=$M$3, "", IF(OR(AO$7&lt;$AB2311, $AC2311&lt;AO$6),"", MAX(AO$10:AO2310)+1)))</f>
        <v/>
      </c>
      <c r="AP2311" s="5" t="str">
        <f>IF(OR($AB2311="", $AC2311=""), "", IF($H2311=$M$3, "", IF(OR(AP$7&lt;$AB2311, $AC2311&lt;AP$6),"", MAX(AP$10:AP2310)+1)))</f>
        <v/>
      </c>
      <c r="AQ2311" s="5" t="str">
        <f>IF(OR($AB2311="", $AC2311=""), "", IF($H2311=$M$3, "", IF(OR(AQ$7&lt;$AB2311, $AC2311&lt;AQ$6),"", MAX(AQ$10:AQ2310)+1)))</f>
        <v/>
      </c>
      <c r="AR2311" s="5" t="str">
        <f>IF(OR($AB2311="", $AC2311=""), "", IF($H2311=$M$3, "", IF(OR(AR$7&lt;$AB2311, $AC2311&lt;AR$6),"", MAX(AR$10:AR2310)+1)))</f>
        <v/>
      </c>
      <c r="AS2311" s="5" t="str">
        <f>IF(OR($AB2311="", $AC2311=""), "", IF($H2311=$M$3, "", IF(OR(AS$7&lt;$AB2311, $AC2311&lt;AS$6),"", MAX(AS$10:AS2310)+1)))</f>
        <v/>
      </c>
      <c r="AT2311" s="5" t="str">
        <f>IF(OR($AB2311="", $AC2311=""), "", IF($H2311=$M$3, "", IF(OR(AT$7&lt;$AB2311, $AC2311&lt;AT$6),"", MAX(AT$10:AT2310)+1)))</f>
        <v/>
      </c>
      <c r="AU2311" s="5" t="str">
        <f>IF(OR($AB2311="", $AC2311=""), "", IF($H2311=$M$3, "", IF(OR(AU$7&lt;$AB2311, $AC2311&lt;AU$6),"", MAX(AU$10:AU2310)+1)))</f>
        <v/>
      </c>
      <c r="AV2311" s="5" t="str">
        <f>IF(OR($AB2311="", $AC2311=""), "", IF($H2311=$M$3, "", IF(OR(AV$7&lt;$AB2311, $AC2311&lt;AV$6),"", MAX(AV$10:AV2310)+1)))</f>
        <v/>
      </c>
      <c r="AW2311" s="5" t="str">
        <f>IF(OR($AB2311="", $AC2311=""), "", IF($H2311=$M$3, "", IF(OR(AW$7&lt;$AB2311, $AC2311&lt;AW$6),"", MAX(AW$10:AW2310)+1)))</f>
        <v/>
      </c>
      <c r="AX2311" s="5" t="str">
        <f>IF(OR($AB2311="", $AC2311=""), "", IF($H2311=$M$3, "", IF(OR(AX$7&lt;$AB2311, $AC2311&lt;AX$6),"", MAX(AX$10:AX2310)+1)))</f>
        <v/>
      </c>
      <c r="AY2311" s="5" t="str">
        <f>IF(OR($AB2311="", $AC2311=""), "", IF($H2311=$M$3, "", IF(OR(AY$7&lt;$AB2311, $AC2311&lt;AY$6),"", MAX(AY$10:AY2310)+1)))</f>
        <v/>
      </c>
      <c r="AZ2311" s="5" t="str">
        <f>IF(OR($AB2311="", $AC2311=""), "", IF($H2311=$M$3, "", IF(OR(AZ$7&lt;$AB2311, $AC2311&lt;AZ$6),"", MAX(AZ$10:AZ2310)+1)))</f>
        <v/>
      </c>
      <c r="BA2311" s="5" t="str">
        <f>IF(OR($AB2311="", $AC2311=""), "", IF($H2311=$M$3, "", IF(OR(BA$7&lt;$AB2311, $AC2311&lt;BA$6),"", MAX(BA$10:BA2310)+1)))</f>
        <v/>
      </c>
      <c r="BB2311" s="5" t="str">
        <f>IF(OR($AB2311="", $AC2311=""), "", IF($H2311=$M$3, "", IF(OR(BB$7&lt;$AB2311, $AC2311&lt;BB$6),"", MAX(BB$10:BB2310)+1)))</f>
        <v/>
      </c>
      <c r="BC2311" s="5" t="str">
        <f>IF(OR($AB2311="", $AC2311=""), "", IF($H2311=$M$3, "", IF(OR(BC$7&lt;$AB2311, $AC2311&lt;BC$6),"", MAX(BC$10:BC2310)+1)))</f>
        <v/>
      </c>
      <c r="BD2311" s="5" t="str">
        <f>IF(OR($AB2311="", $AC2311=""), "", IF($H2311=$M$3, "", IF(OR(BD$7&lt;$AB2311, $AC2311&lt;BD$6),"", MAX(BD$10:BD2310)+1)))</f>
        <v/>
      </c>
      <c r="BE2311" s="5" t="str">
        <f>IF(OR($AB2311="", $AC2311=""), "", IF($H2311=$M$3, "", IF(OR(BE$7&lt;$AB2311, $AC2311&lt;BE$6),"", MAX(BE$10:BE2310)+1)))</f>
        <v/>
      </c>
      <c r="BF2311" s="5" t="str">
        <f>IF(OR($AB2311="", $AC2311=""), "", IF($H2311=$M$3, "", IF(OR(BF$7&lt;$AB2311, $AC2311&lt;BF$6),"", MAX(BF$10:BF2310)+1)))</f>
        <v/>
      </c>
      <c r="BG2311" s="5" t="str">
        <f>IF(OR($AB2311="", $AC2311=""), "", IF($H2311=$M$3, "", IF(OR(BG$7&lt;$AB2311, $AC2311&lt;BG$6),"", MAX(BG$10:BG2310)+1)))</f>
        <v/>
      </c>
      <c r="BH2311" s="5" t="str">
        <f>IF(OR($AB2311="", $AC2311=""), "", IF($H2311=$M$3, "", IF(OR(BH$7&lt;$AB2311, $AC2311&lt;BH$6),"", MAX(BH$10:BH2310)+1)))</f>
        <v/>
      </c>
      <c r="BI2311" s="5" t="str">
        <f>IF(OR($AB2311="", $AC2311=""), "", IF($H2311=$M$3, "", IF(OR(BI$7&lt;$AB2311, $AC2311&lt;BI$6),"", MAX(BI$10:BI2310)+1)))</f>
        <v/>
      </c>
      <c r="BK2311" s="5" t="str" cm="1">
        <f t="array" aca="1" ref="BK2311" ca="1">IFERROR(INDEX($AE2311:$BI2311, $BJ2311, MATCH($BK$9, $AE$9:$BI$9, 0)), "")</f>
        <v/>
      </c>
    </row>
    <row r="2312" spans="1:63" x14ac:dyDescent="0.25">
      <c r="A2312" s="2"/>
      <c r="B2312" s="254"/>
      <c r="C2312" s="255"/>
      <c r="D2312" s="256"/>
      <c r="E2312" s="257"/>
      <c r="F2312" s="257"/>
      <c r="G2312" s="258"/>
      <c r="H2312" s="259"/>
      <c r="I2312" s="16"/>
      <c r="J2312" s="5" t="str">
        <f t="shared" si="291"/>
        <v/>
      </c>
      <c r="K2312" s="2"/>
      <c r="O2312" s="5" t="str">
        <f t="shared" si="289"/>
        <v/>
      </c>
      <c r="Q2312" s="5" t="str">
        <f t="shared" si="292"/>
        <v/>
      </c>
      <c r="S2312" s="5" t="str">
        <f t="shared" si="290"/>
        <v/>
      </c>
      <c r="U2312" s="64" t="str">
        <f>IF($D2312="","", IF(COUNTIF('Intro &amp; Setup'!$AW$49:$AW$88, $D2312)&gt;0, "BH", TEXT($D2312, "ddd")))</f>
        <v/>
      </c>
      <c r="V2312" s="65" t="str">
        <f>IF($G2312="", "", IF(COUNTIF('Intro &amp; Setup'!$AW$49:$AW$88, $G2312)&gt;0, "BH", TEXT($G2312, "ddd")))</f>
        <v/>
      </c>
      <c r="W2312" s="64" t="str">
        <f t="shared" si="293"/>
        <v/>
      </c>
      <c r="X2312" s="65" t="str">
        <f t="shared" si="294"/>
        <v/>
      </c>
      <c r="Y2312" s="64" t="str">
        <f>IF(F2312="", "", IF(OR(F2312&lt;'Intro &amp; Setup'!$Z$20, F2312&gt;'Intro &amp; Setup'!$Z$22), "X", ""))</f>
        <v/>
      </c>
      <c r="Z2312" s="65" t="str">
        <f>IF(G2312="", "", IF(OR(G2312&lt;'Intro &amp; Setup'!$Z$20, G2312&gt;'Intro &amp; Setup'!$Z$22), "X", ""))</f>
        <v/>
      </c>
      <c r="AB2312" s="58" t="str">
        <f t="shared" si="295"/>
        <v/>
      </c>
      <c r="AC2312" s="59" t="str">
        <f t="shared" si="296"/>
        <v/>
      </c>
      <c r="AE2312" s="5" t="str">
        <f>IF(OR($AB2312="", $AC2312=""), "", IF($H2312=$M$3, "", IF(OR(AE$7&lt;$AB2312, $AC2312&lt;AE$6),"", MAX(AE$10:AE2311)+1)))</f>
        <v/>
      </c>
      <c r="AF2312" s="5" t="str">
        <f>IF(OR($AB2312="", $AC2312=""), "", IF($H2312=$M$3, "", IF(OR(AF$7&lt;$AB2312, $AC2312&lt;AF$6),"", MAX(AF$10:AF2311)+1)))</f>
        <v/>
      </c>
      <c r="AG2312" s="5" t="str">
        <f>IF(OR($AB2312="", $AC2312=""), "", IF($H2312=$M$3, "", IF(OR(AG$7&lt;$AB2312, $AC2312&lt;AG$6),"", MAX(AG$10:AG2311)+1)))</f>
        <v/>
      </c>
      <c r="AH2312" s="5" t="str">
        <f>IF(OR($AB2312="", $AC2312=""), "", IF($H2312=$M$3, "", IF(OR(AH$7&lt;$AB2312, $AC2312&lt;AH$6),"", MAX(AH$10:AH2311)+1)))</f>
        <v/>
      </c>
      <c r="AI2312" s="5" t="str">
        <f>IF(OR($AB2312="", $AC2312=""), "", IF($H2312=$M$3, "", IF(OR(AI$7&lt;$AB2312, $AC2312&lt;AI$6),"", MAX(AI$10:AI2311)+1)))</f>
        <v/>
      </c>
      <c r="AJ2312" s="5" t="str">
        <f>IF(OR($AB2312="", $AC2312=""), "", IF($H2312=$M$3, "", IF(OR(AJ$7&lt;$AB2312, $AC2312&lt;AJ$6),"", MAX(AJ$10:AJ2311)+1)))</f>
        <v/>
      </c>
      <c r="AK2312" s="5" t="str">
        <f>IF(OR($AB2312="", $AC2312=""), "", IF($H2312=$M$3, "", IF(OR(AK$7&lt;$AB2312, $AC2312&lt;AK$6),"", MAX(AK$10:AK2311)+1)))</f>
        <v/>
      </c>
      <c r="AL2312" s="5" t="str">
        <f>IF(OR($AB2312="", $AC2312=""), "", IF($H2312=$M$3, "", IF(OR(AL$7&lt;$AB2312, $AC2312&lt;AL$6),"", MAX(AL$10:AL2311)+1)))</f>
        <v/>
      </c>
      <c r="AM2312" s="5" t="str">
        <f>IF(OR($AB2312="", $AC2312=""), "", IF($H2312=$M$3, "", IF(OR(AM$7&lt;$AB2312, $AC2312&lt;AM$6),"", MAX(AM$10:AM2311)+1)))</f>
        <v/>
      </c>
      <c r="AN2312" s="5" t="str">
        <f>IF(OR($AB2312="", $AC2312=""), "", IF($H2312=$M$3, "", IF(OR(AN$7&lt;$AB2312, $AC2312&lt;AN$6),"", MAX(AN$10:AN2311)+1)))</f>
        <v/>
      </c>
      <c r="AO2312" s="5" t="str">
        <f>IF(OR($AB2312="", $AC2312=""), "", IF($H2312=$M$3, "", IF(OR(AO$7&lt;$AB2312, $AC2312&lt;AO$6),"", MAX(AO$10:AO2311)+1)))</f>
        <v/>
      </c>
      <c r="AP2312" s="5" t="str">
        <f>IF(OR($AB2312="", $AC2312=""), "", IF($H2312=$M$3, "", IF(OR(AP$7&lt;$AB2312, $AC2312&lt;AP$6),"", MAX(AP$10:AP2311)+1)))</f>
        <v/>
      </c>
      <c r="AQ2312" s="5" t="str">
        <f>IF(OR($AB2312="", $AC2312=""), "", IF($H2312=$M$3, "", IF(OR(AQ$7&lt;$AB2312, $AC2312&lt;AQ$6),"", MAX(AQ$10:AQ2311)+1)))</f>
        <v/>
      </c>
      <c r="AR2312" s="5" t="str">
        <f>IF(OR($AB2312="", $AC2312=""), "", IF($H2312=$M$3, "", IF(OR(AR$7&lt;$AB2312, $AC2312&lt;AR$6),"", MAX(AR$10:AR2311)+1)))</f>
        <v/>
      </c>
      <c r="AS2312" s="5" t="str">
        <f>IF(OR($AB2312="", $AC2312=""), "", IF($H2312=$M$3, "", IF(OR(AS$7&lt;$AB2312, $AC2312&lt;AS$6),"", MAX(AS$10:AS2311)+1)))</f>
        <v/>
      </c>
      <c r="AT2312" s="5" t="str">
        <f>IF(OR($AB2312="", $AC2312=""), "", IF($H2312=$M$3, "", IF(OR(AT$7&lt;$AB2312, $AC2312&lt;AT$6),"", MAX(AT$10:AT2311)+1)))</f>
        <v/>
      </c>
      <c r="AU2312" s="5" t="str">
        <f>IF(OR($AB2312="", $AC2312=""), "", IF($H2312=$M$3, "", IF(OR(AU$7&lt;$AB2312, $AC2312&lt;AU$6),"", MAX(AU$10:AU2311)+1)))</f>
        <v/>
      </c>
      <c r="AV2312" s="5" t="str">
        <f>IF(OR($AB2312="", $AC2312=""), "", IF($H2312=$M$3, "", IF(OR(AV$7&lt;$AB2312, $AC2312&lt;AV$6),"", MAX(AV$10:AV2311)+1)))</f>
        <v/>
      </c>
      <c r="AW2312" s="5" t="str">
        <f>IF(OR($AB2312="", $AC2312=""), "", IF($H2312=$M$3, "", IF(OR(AW$7&lt;$AB2312, $AC2312&lt;AW$6),"", MAX(AW$10:AW2311)+1)))</f>
        <v/>
      </c>
      <c r="AX2312" s="5" t="str">
        <f>IF(OR($AB2312="", $AC2312=""), "", IF($H2312=$M$3, "", IF(OR(AX$7&lt;$AB2312, $AC2312&lt;AX$6),"", MAX(AX$10:AX2311)+1)))</f>
        <v/>
      </c>
      <c r="AY2312" s="5" t="str">
        <f>IF(OR($AB2312="", $AC2312=""), "", IF($H2312=$M$3, "", IF(OR(AY$7&lt;$AB2312, $AC2312&lt;AY$6),"", MAX(AY$10:AY2311)+1)))</f>
        <v/>
      </c>
      <c r="AZ2312" s="5" t="str">
        <f>IF(OR($AB2312="", $AC2312=""), "", IF($H2312=$M$3, "", IF(OR(AZ$7&lt;$AB2312, $AC2312&lt;AZ$6),"", MAX(AZ$10:AZ2311)+1)))</f>
        <v/>
      </c>
      <c r="BA2312" s="5" t="str">
        <f>IF(OR($AB2312="", $AC2312=""), "", IF($H2312=$M$3, "", IF(OR(BA$7&lt;$AB2312, $AC2312&lt;BA$6),"", MAX(BA$10:BA2311)+1)))</f>
        <v/>
      </c>
      <c r="BB2312" s="5" t="str">
        <f>IF(OR($AB2312="", $AC2312=""), "", IF($H2312=$M$3, "", IF(OR(BB$7&lt;$AB2312, $AC2312&lt;BB$6),"", MAX(BB$10:BB2311)+1)))</f>
        <v/>
      </c>
      <c r="BC2312" s="5" t="str">
        <f>IF(OR($AB2312="", $AC2312=""), "", IF($H2312=$M$3, "", IF(OR(BC$7&lt;$AB2312, $AC2312&lt;BC$6),"", MAX(BC$10:BC2311)+1)))</f>
        <v/>
      </c>
      <c r="BD2312" s="5" t="str">
        <f>IF(OR($AB2312="", $AC2312=""), "", IF($H2312=$M$3, "", IF(OR(BD$7&lt;$AB2312, $AC2312&lt;BD$6),"", MAX(BD$10:BD2311)+1)))</f>
        <v/>
      </c>
      <c r="BE2312" s="5" t="str">
        <f>IF(OR($AB2312="", $AC2312=""), "", IF($H2312=$M$3, "", IF(OR(BE$7&lt;$AB2312, $AC2312&lt;BE$6),"", MAX(BE$10:BE2311)+1)))</f>
        <v/>
      </c>
      <c r="BF2312" s="5" t="str">
        <f>IF(OR($AB2312="", $AC2312=""), "", IF($H2312=$M$3, "", IF(OR(BF$7&lt;$AB2312, $AC2312&lt;BF$6),"", MAX(BF$10:BF2311)+1)))</f>
        <v/>
      </c>
      <c r="BG2312" s="5" t="str">
        <f>IF(OR($AB2312="", $AC2312=""), "", IF($H2312=$M$3, "", IF(OR(BG$7&lt;$AB2312, $AC2312&lt;BG$6),"", MAX(BG$10:BG2311)+1)))</f>
        <v/>
      </c>
      <c r="BH2312" s="5" t="str">
        <f>IF(OR($AB2312="", $AC2312=""), "", IF($H2312=$M$3, "", IF(OR(BH$7&lt;$AB2312, $AC2312&lt;BH$6),"", MAX(BH$10:BH2311)+1)))</f>
        <v/>
      </c>
      <c r="BI2312" s="5" t="str">
        <f>IF(OR($AB2312="", $AC2312=""), "", IF($H2312=$M$3, "", IF(OR(BI$7&lt;$AB2312, $AC2312&lt;BI$6),"", MAX(BI$10:BI2311)+1)))</f>
        <v/>
      </c>
      <c r="BK2312" s="5" t="str" cm="1">
        <f t="array" aca="1" ref="BK2312" ca="1">IFERROR(INDEX($AE2312:$BI2312, $BJ2312, MATCH($BK$9, $AE$9:$BI$9, 0)), "")</f>
        <v/>
      </c>
    </row>
    <row r="2313" spans="1:63" x14ac:dyDescent="0.25">
      <c r="A2313" s="2"/>
      <c r="B2313" s="254"/>
      <c r="C2313" s="255"/>
      <c r="D2313" s="256"/>
      <c r="E2313" s="257"/>
      <c r="F2313" s="257"/>
      <c r="G2313" s="258"/>
      <c r="H2313" s="259"/>
      <c r="I2313" s="16"/>
      <c r="J2313" s="5" t="str">
        <f t="shared" si="291"/>
        <v/>
      </c>
      <c r="K2313" s="2"/>
      <c r="O2313" s="5" t="str">
        <f t="shared" si="289"/>
        <v/>
      </c>
      <c r="Q2313" s="5" t="str">
        <f t="shared" si="292"/>
        <v/>
      </c>
      <c r="S2313" s="5" t="str">
        <f t="shared" si="290"/>
        <v/>
      </c>
      <c r="U2313" s="64" t="str">
        <f>IF($D2313="","", IF(COUNTIF('Intro &amp; Setup'!$AW$49:$AW$88, $D2313)&gt;0, "BH", TEXT($D2313, "ddd")))</f>
        <v/>
      </c>
      <c r="V2313" s="65" t="str">
        <f>IF($G2313="", "", IF(COUNTIF('Intro &amp; Setup'!$AW$49:$AW$88, $G2313)&gt;0, "BH", TEXT($G2313, "ddd")))</f>
        <v/>
      </c>
      <c r="W2313" s="64" t="str">
        <f t="shared" si="293"/>
        <v/>
      </c>
      <c r="X2313" s="65" t="str">
        <f t="shared" si="294"/>
        <v/>
      </c>
      <c r="Y2313" s="64" t="str">
        <f>IF(F2313="", "", IF(OR(F2313&lt;'Intro &amp; Setup'!$Z$20, F2313&gt;'Intro &amp; Setup'!$Z$22), "X", ""))</f>
        <v/>
      </c>
      <c r="Z2313" s="65" t="str">
        <f>IF(G2313="", "", IF(OR(G2313&lt;'Intro &amp; Setup'!$Z$20, G2313&gt;'Intro &amp; Setup'!$Z$22), "X", ""))</f>
        <v/>
      </c>
      <c r="AB2313" s="58" t="str">
        <f t="shared" si="295"/>
        <v/>
      </c>
      <c r="AC2313" s="59" t="str">
        <f t="shared" si="296"/>
        <v/>
      </c>
      <c r="AE2313" s="5" t="str">
        <f>IF(OR($AB2313="", $AC2313=""), "", IF($H2313=$M$3, "", IF(OR(AE$7&lt;$AB2313, $AC2313&lt;AE$6),"", MAX(AE$10:AE2312)+1)))</f>
        <v/>
      </c>
      <c r="AF2313" s="5" t="str">
        <f>IF(OR($AB2313="", $AC2313=""), "", IF($H2313=$M$3, "", IF(OR(AF$7&lt;$AB2313, $AC2313&lt;AF$6),"", MAX(AF$10:AF2312)+1)))</f>
        <v/>
      </c>
      <c r="AG2313" s="5" t="str">
        <f>IF(OR($AB2313="", $AC2313=""), "", IF($H2313=$M$3, "", IF(OR(AG$7&lt;$AB2313, $AC2313&lt;AG$6),"", MAX(AG$10:AG2312)+1)))</f>
        <v/>
      </c>
      <c r="AH2313" s="5" t="str">
        <f>IF(OR($AB2313="", $AC2313=""), "", IF($H2313=$M$3, "", IF(OR(AH$7&lt;$AB2313, $AC2313&lt;AH$6),"", MAX(AH$10:AH2312)+1)))</f>
        <v/>
      </c>
      <c r="AI2313" s="5" t="str">
        <f>IF(OR($AB2313="", $AC2313=""), "", IF($H2313=$M$3, "", IF(OR(AI$7&lt;$AB2313, $AC2313&lt;AI$6),"", MAX(AI$10:AI2312)+1)))</f>
        <v/>
      </c>
      <c r="AJ2313" s="5" t="str">
        <f>IF(OR($AB2313="", $AC2313=""), "", IF($H2313=$M$3, "", IF(OR(AJ$7&lt;$AB2313, $AC2313&lt;AJ$6),"", MAX(AJ$10:AJ2312)+1)))</f>
        <v/>
      </c>
      <c r="AK2313" s="5" t="str">
        <f>IF(OR($AB2313="", $AC2313=""), "", IF($H2313=$M$3, "", IF(OR(AK$7&lt;$AB2313, $AC2313&lt;AK$6),"", MAX(AK$10:AK2312)+1)))</f>
        <v/>
      </c>
      <c r="AL2313" s="5" t="str">
        <f>IF(OR($AB2313="", $AC2313=""), "", IF($H2313=$M$3, "", IF(OR(AL$7&lt;$AB2313, $AC2313&lt;AL$6),"", MAX(AL$10:AL2312)+1)))</f>
        <v/>
      </c>
      <c r="AM2313" s="5" t="str">
        <f>IF(OR($AB2313="", $AC2313=""), "", IF($H2313=$M$3, "", IF(OR(AM$7&lt;$AB2313, $AC2313&lt;AM$6),"", MAX(AM$10:AM2312)+1)))</f>
        <v/>
      </c>
      <c r="AN2313" s="5" t="str">
        <f>IF(OR($AB2313="", $AC2313=""), "", IF($H2313=$M$3, "", IF(OR(AN$7&lt;$AB2313, $AC2313&lt;AN$6),"", MAX(AN$10:AN2312)+1)))</f>
        <v/>
      </c>
      <c r="AO2313" s="5" t="str">
        <f>IF(OR($AB2313="", $AC2313=""), "", IF($H2313=$M$3, "", IF(OR(AO$7&lt;$AB2313, $AC2313&lt;AO$6),"", MAX(AO$10:AO2312)+1)))</f>
        <v/>
      </c>
      <c r="AP2313" s="5" t="str">
        <f>IF(OR($AB2313="", $AC2313=""), "", IF($H2313=$M$3, "", IF(OR(AP$7&lt;$AB2313, $AC2313&lt;AP$6),"", MAX(AP$10:AP2312)+1)))</f>
        <v/>
      </c>
      <c r="AQ2313" s="5" t="str">
        <f>IF(OR($AB2313="", $AC2313=""), "", IF($H2313=$M$3, "", IF(OR(AQ$7&lt;$AB2313, $AC2313&lt;AQ$6),"", MAX(AQ$10:AQ2312)+1)))</f>
        <v/>
      </c>
      <c r="AR2313" s="5" t="str">
        <f>IF(OR($AB2313="", $AC2313=""), "", IF($H2313=$M$3, "", IF(OR(AR$7&lt;$AB2313, $AC2313&lt;AR$6),"", MAX(AR$10:AR2312)+1)))</f>
        <v/>
      </c>
      <c r="AS2313" s="5" t="str">
        <f>IF(OR($AB2313="", $AC2313=""), "", IF($H2313=$M$3, "", IF(OR(AS$7&lt;$AB2313, $AC2313&lt;AS$6),"", MAX(AS$10:AS2312)+1)))</f>
        <v/>
      </c>
      <c r="AT2313" s="5" t="str">
        <f>IF(OR($AB2313="", $AC2313=""), "", IF($H2313=$M$3, "", IF(OR(AT$7&lt;$AB2313, $AC2313&lt;AT$6),"", MAX(AT$10:AT2312)+1)))</f>
        <v/>
      </c>
      <c r="AU2313" s="5" t="str">
        <f>IF(OR($AB2313="", $AC2313=""), "", IF($H2313=$M$3, "", IF(OR(AU$7&lt;$AB2313, $AC2313&lt;AU$6),"", MAX(AU$10:AU2312)+1)))</f>
        <v/>
      </c>
      <c r="AV2313" s="5" t="str">
        <f>IF(OR($AB2313="", $AC2313=""), "", IF($H2313=$M$3, "", IF(OR(AV$7&lt;$AB2313, $AC2313&lt;AV$6),"", MAX(AV$10:AV2312)+1)))</f>
        <v/>
      </c>
      <c r="AW2313" s="5" t="str">
        <f>IF(OR($AB2313="", $AC2313=""), "", IF($H2313=$M$3, "", IF(OR(AW$7&lt;$AB2313, $AC2313&lt;AW$6),"", MAX(AW$10:AW2312)+1)))</f>
        <v/>
      </c>
      <c r="AX2313" s="5" t="str">
        <f>IF(OR($AB2313="", $AC2313=""), "", IF($H2313=$M$3, "", IF(OR(AX$7&lt;$AB2313, $AC2313&lt;AX$6),"", MAX(AX$10:AX2312)+1)))</f>
        <v/>
      </c>
      <c r="AY2313" s="5" t="str">
        <f>IF(OR($AB2313="", $AC2313=""), "", IF($H2313=$M$3, "", IF(OR(AY$7&lt;$AB2313, $AC2313&lt;AY$6),"", MAX(AY$10:AY2312)+1)))</f>
        <v/>
      </c>
      <c r="AZ2313" s="5" t="str">
        <f>IF(OR($AB2313="", $AC2313=""), "", IF($H2313=$M$3, "", IF(OR(AZ$7&lt;$AB2313, $AC2313&lt;AZ$6),"", MAX(AZ$10:AZ2312)+1)))</f>
        <v/>
      </c>
      <c r="BA2313" s="5" t="str">
        <f>IF(OR($AB2313="", $AC2313=""), "", IF($H2313=$M$3, "", IF(OR(BA$7&lt;$AB2313, $AC2313&lt;BA$6),"", MAX(BA$10:BA2312)+1)))</f>
        <v/>
      </c>
      <c r="BB2313" s="5" t="str">
        <f>IF(OR($AB2313="", $AC2313=""), "", IF($H2313=$M$3, "", IF(OR(BB$7&lt;$AB2313, $AC2313&lt;BB$6),"", MAX(BB$10:BB2312)+1)))</f>
        <v/>
      </c>
      <c r="BC2313" s="5" t="str">
        <f>IF(OR($AB2313="", $AC2313=""), "", IF($H2313=$M$3, "", IF(OR(BC$7&lt;$AB2313, $AC2313&lt;BC$6),"", MAX(BC$10:BC2312)+1)))</f>
        <v/>
      </c>
      <c r="BD2313" s="5" t="str">
        <f>IF(OR($AB2313="", $AC2313=""), "", IF($H2313=$M$3, "", IF(OR(BD$7&lt;$AB2313, $AC2313&lt;BD$6),"", MAX(BD$10:BD2312)+1)))</f>
        <v/>
      </c>
      <c r="BE2313" s="5" t="str">
        <f>IF(OR($AB2313="", $AC2313=""), "", IF($H2313=$M$3, "", IF(OR(BE$7&lt;$AB2313, $AC2313&lt;BE$6),"", MAX(BE$10:BE2312)+1)))</f>
        <v/>
      </c>
      <c r="BF2313" s="5" t="str">
        <f>IF(OR($AB2313="", $AC2313=""), "", IF($H2313=$M$3, "", IF(OR(BF$7&lt;$AB2313, $AC2313&lt;BF$6),"", MAX(BF$10:BF2312)+1)))</f>
        <v/>
      </c>
      <c r="BG2313" s="5" t="str">
        <f>IF(OR($AB2313="", $AC2313=""), "", IF($H2313=$M$3, "", IF(OR(BG$7&lt;$AB2313, $AC2313&lt;BG$6),"", MAX(BG$10:BG2312)+1)))</f>
        <v/>
      </c>
      <c r="BH2313" s="5" t="str">
        <f>IF(OR($AB2313="", $AC2313=""), "", IF($H2313=$M$3, "", IF(OR(BH$7&lt;$AB2313, $AC2313&lt;BH$6),"", MAX(BH$10:BH2312)+1)))</f>
        <v/>
      </c>
      <c r="BI2313" s="5" t="str">
        <f>IF(OR($AB2313="", $AC2313=""), "", IF($H2313=$M$3, "", IF(OR(BI$7&lt;$AB2313, $AC2313&lt;BI$6),"", MAX(BI$10:BI2312)+1)))</f>
        <v/>
      </c>
      <c r="BK2313" s="5" t="str" cm="1">
        <f t="array" aca="1" ref="BK2313" ca="1">IFERROR(INDEX($AE2313:$BI2313, $BJ2313, MATCH($BK$9, $AE$9:$BI$9, 0)), "")</f>
        <v/>
      </c>
    </row>
    <row r="2314" spans="1:63" x14ac:dyDescent="0.25">
      <c r="A2314" s="2"/>
      <c r="B2314" s="254"/>
      <c r="C2314" s="255"/>
      <c r="D2314" s="256"/>
      <c r="E2314" s="257"/>
      <c r="F2314" s="257"/>
      <c r="G2314" s="258"/>
      <c r="H2314" s="259"/>
      <c r="I2314" s="16"/>
      <c r="J2314" s="5" t="str">
        <f t="shared" si="291"/>
        <v/>
      </c>
      <c r="K2314" s="2"/>
      <c r="O2314" s="5" t="str">
        <f t="shared" si="289"/>
        <v/>
      </c>
      <c r="Q2314" s="5" t="str">
        <f t="shared" si="292"/>
        <v/>
      </c>
      <c r="S2314" s="5" t="str">
        <f t="shared" si="290"/>
        <v/>
      </c>
      <c r="U2314" s="64" t="str">
        <f>IF($D2314="","", IF(COUNTIF('Intro &amp; Setup'!$AW$49:$AW$88, $D2314)&gt;0, "BH", TEXT($D2314, "ddd")))</f>
        <v/>
      </c>
      <c r="V2314" s="65" t="str">
        <f>IF($G2314="", "", IF(COUNTIF('Intro &amp; Setup'!$AW$49:$AW$88, $G2314)&gt;0, "BH", TEXT($G2314, "ddd")))</f>
        <v/>
      </c>
      <c r="W2314" s="64" t="str">
        <f t="shared" si="293"/>
        <v/>
      </c>
      <c r="X2314" s="65" t="str">
        <f t="shared" si="294"/>
        <v/>
      </c>
      <c r="Y2314" s="64" t="str">
        <f>IF(F2314="", "", IF(OR(F2314&lt;'Intro &amp; Setup'!$Z$20, F2314&gt;'Intro &amp; Setup'!$Z$22), "X", ""))</f>
        <v/>
      </c>
      <c r="Z2314" s="65" t="str">
        <f>IF(G2314="", "", IF(OR(G2314&lt;'Intro &amp; Setup'!$Z$20, G2314&gt;'Intro &amp; Setup'!$Z$22), "X", ""))</f>
        <v/>
      </c>
      <c r="AB2314" s="58" t="str">
        <f t="shared" si="295"/>
        <v/>
      </c>
      <c r="AC2314" s="59" t="str">
        <f t="shared" si="296"/>
        <v/>
      </c>
      <c r="AE2314" s="5" t="str">
        <f>IF(OR($AB2314="", $AC2314=""), "", IF($H2314=$M$3, "", IF(OR(AE$7&lt;$AB2314, $AC2314&lt;AE$6),"", MAX(AE$10:AE2313)+1)))</f>
        <v/>
      </c>
      <c r="AF2314" s="5" t="str">
        <f>IF(OR($AB2314="", $AC2314=""), "", IF($H2314=$M$3, "", IF(OR(AF$7&lt;$AB2314, $AC2314&lt;AF$6),"", MAX(AF$10:AF2313)+1)))</f>
        <v/>
      </c>
      <c r="AG2314" s="5" t="str">
        <f>IF(OR($AB2314="", $AC2314=""), "", IF($H2314=$M$3, "", IF(OR(AG$7&lt;$AB2314, $AC2314&lt;AG$6),"", MAX(AG$10:AG2313)+1)))</f>
        <v/>
      </c>
      <c r="AH2314" s="5" t="str">
        <f>IF(OR($AB2314="", $AC2314=""), "", IF($H2314=$M$3, "", IF(OR(AH$7&lt;$AB2314, $AC2314&lt;AH$6),"", MAX(AH$10:AH2313)+1)))</f>
        <v/>
      </c>
      <c r="AI2314" s="5" t="str">
        <f>IF(OR($AB2314="", $AC2314=""), "", IF($H2314=$M$3, "", IF(OR(AI$7&lt;$AB2314, $AC2314&lt;AI$6),"", MAX(AI$10:AI2313)+1)))</f>
        <v/>
      </c>
      <c r="AJ2314" s="5" t="str">
        <f>IF(OR($AB2314="", $AC2314=""), "", IF($H2314=$M$3, "", IF(OR(AJ$7&lt;$AB2314, $AC2314&lt;AJ$6),"", MAX(AJ$10:AJ2313)+1)))</f>
        <v/>
      </c>
      <c r="AK2314" s="5" t="str">
        <f>IF(OR($AB2314="", $AC2314=""), "", IF($H2314=$M$3, "", IF(OR(AK$7&lt;$AB2314, $AC2314&lt;AK$6),"", MAX(AK$10:AK2313)+1)))</f>
        <v/>
      </c>
      <c r="AL2314" s="5" t="str">
        <f>IF(OR($AB2314="", $AC2314=""), "", IF($H2314=$M$3, "", IF(OR(AL$7&lt;$AB2314, $AC2314&lt;AL$6),"", MAX(AL$10:AL2313)+1)))</f>
        <v/>
      </c>
      <c r="AM2314" s="5" t="str">
        <f>IF(OR($AB2314="", $AC2314=""), "", IF($H2314=$M$3, "", IF(OR(AM$7&lt;$AB2314, $AC2314&lt;AM$6),"", MAX(AM$10:AM2313)+1)))</f>
        <v/>
      </c>
      <c r="AN2314" s="5" t="str">
        <f>IF(OR($AB2314="", $AC2314=""), "", IF($H2314=$M$3, "", IF(OR(AN$7&lt;$AB2314, $AC2314&lt;AN$6),"", MAX(AN$10:AN2313)+1)))</f>
        <v/>
      </c>
      <c r="AO2314" s="5" t="str">
        <f>IF(OR($AB2314="", $AC2314=""), "", IF($H2314=$M$3, "", IF(OR(AO$7&lt;$AB2314, $AC2314&lt;AO$6),"", MAX(AO$10:AO2313)+1)))</f>
        <v/>
      </c>
      <c r="AP2314" s="5" t="str">
        <f>IF(OR($AB2314="", $AC2314=""), "", IF($H2314=$M$3, "", IF(OR(AP$7&lt;$AB2314, $AC2314&lt;AP$6),"", MAX(AP$10:AP2313)+1)))</f>
        <v/>
      </c>
      <c r="AQ2314" s="5" t="str">
        <f>IF(OR($AB2314="", $AC2314=""), "", IF($H2314=$M$3, "", IF(OR(AQ$7&lt;$AB2314, $AC2314&lt;AQ$6),"", MAX(AQ$10:AQ2313)+1)))</f>
        <v/>
      </c>
      <c r="AR2314" s="5" t="str">
        <f>IF(OR($AB2314="", $AC2314=""), "", IF($H2314=$M$3, "", IF(OR(AR$7&lt;$AB2314, $AC2314&lt;AR$6),"", MAX(AR$10:AR2313)+1)))</f>
        <v/>
      </c>
      <c r="AS2314" s="5" t="str">
        <f>IF(OR($AB2314="", $AC2314=""), "", IF($H2314=$M$3, "", IF(OR(AS$7&lt;$AB2314, $AC2314&lt;AS$6),"", MAX(AS$10:AS2313)+1)))</f>
        <v/>
      </c>
      <c r="AT2314" s="5" t="str">
        <f>IF(OR($AB2314="", $AC2314=""), "", IF($H2314=$M$3, "", IF(OR(AT$7&lt;$AB2314, $AC2314&lt;AT$6),"", MAX(AT$10:AT2313)+1)))</f>
        <v/>
      </c>
      <c r="AU2314" s="5" t="str">
        <f>IF(OR($AB2314="", $AC2314=""), "", IF($H2314=$M$3, "", IF(OR(AU$7&lt;$AB2314, $AC2314&lt;AU$6),"", MAX(AU$10:AU2313)+1)))</f>
        <v/>
      </c>
      <c r="AV2314" s="5" t="str">
        <f>IF(OR($AB2314="", $AC2314=""), "", IF($H2314=$M$3, "", IF(OR(AV$7&lt;$AB2314, $AC2314&lt;AV$6),"", MAX(AV$10:AV2313)+1)))</f>
        <v/>
      </c>
      <c r="AW2314" s="5" t="str">
        <f>IF(OR($AB2314="", $AC2314=""), "", IF($H2314=$M$3, "", IF(OR(AW$7&lt;$AB2314, $AC2314&lt;AW$6),"", MAX(AW$10:AW2313)+1)))</f>
        <v/>
      </c>
      <c r="AX2314" s="5" t="str">
        <f>IF(OR($AB2314="", $AC2314=""), "", IF($H2314=$M$3, "", IF(OR(AX$7&lt;$AB2314, $AC2314&lt;AX$6),"", MAX(AX$10:AX2313)+1)))</f>
        <v/>
      </c>
      <c r="AY2314" s="5" t="str">
        <f>IF(OR($AB2314="", $AC2314=""), "", IF($H2314=$M$3, "", IF(OR(AY$7&lt;$AB2314, $AC2314&lt;AY$6),"", MAX(AY$10:AY2313)+1)))</f>
        <v/>
      </c>
      <c r="AZ2314" s="5" t="str">
        <f>IF(OR($AB2314="", $AC2314=""), "", IF($H2314=$M$3, "", IF(OR(AZ$7&lt;$AB2314, $AC2314&lt;AZ$6),"", MAX(AZ$10:AZ2313)+1)))</f>
        <v/>
      </c>
      <c r="BA2314" s="5" t="str">
        <f>IF(OR($AB2314="", $AC2314=""), "", IF($H2314=$M$3, "", IF(OR(BA$7&lt;$AB2314, $AC2314&lt;BA$6),"", MAX(BA$10:BA2313)+1)))</f>
        <v/>
      </c>
      <c r="BB2314" s="5" t="str">
        <f>IF(OR($AB2314="", $AC2314=""), "", IF($H2314=$M$3, "", IF(OR(BB$7&lt;$AB2314, $AC2314&lt;BB$6),"", MAX(BB$10:BB2313)+1)))</f>
        <v/>
      </c>
      <c r="BC2314" s="5" t="str">
        <f>IF(OR($AB2314="", $AC2314=""), "", IF($H2314=$M$3, "", IF(OR(BC$7&lt;$AB2314, $AC2314&lt;BC$6),"", MAX(BC$10:BC2313)+1)))</f>
        <v/>
      </c>
      <c r="BD2314" s="5" t="str">
        <f>IF(OR($AB2314="", $AC2314=""), "", IF($H2314=$M$3, "", IF(OR(BD$7&lt;$AB2314, $AC2314&lt;BD$6),"", MAX(BD$10:BD2313)+1)))</f>
        <v/>
      </c>
      <c r="BE2314" s="5" t="str">
        <f>IF(OR($AB2314="", $AC2314=""), "", IF($H2314=$M$3, "", IF(OR(BE$7&lt;$AB2314, $AC2314&lt;BE$6),"", MAX(BE$10:BE2313)+1)))</f>
        <v/>
      </c>
      <c r="BF2314" s="5" t="str">
        <f>IF(OR($AB2314="", $AC2314=""), "", IF($H2314=$M$3, "", IF(OR(BF$7&lt;$AB2314, $AC2314&lt;BF$6),"", MAX(BF$10:BF2313)+1)))</f>
        <v/>
      </c>
      <c r="BG2314" s="5" t="str">
        <f>IF(OR($AB2314="", $AC2314=""), "", IF($H2314=$M$3, "", IF(OR(BG$7&lt;$AB2314, $AC2314&lt;BG$6),"", MAX(BG$10:BG2313)+1)))</f>
        <v/>
      </c>
      <c r="BH2314" s="5" t="str">
        <f>IF(OR($AB2314="", $AC2314=""), "", IF($H2314=$M$3, "", IF(OR(BH$7&lt;$AB2314, $AC2314&lt;BH$6),"", MAX(BH$10:BH2313)+1)))</f>
        <v/>
      </c>
      <c r="BI2314" s="5" t="str">
        <f>IF(OR($AB2314="", $AC2314=""), "", IF($H2314=$M$3, "", IF(OR(BI$7&lt;$AB2314, $AC2314&lt;BI$6),"", MAX(BI$10:BI2313)+1)))</f>
        <v/>
      </c>
      <c r="BK2314" s="5" t="str" cm="1">
        <f t="array" aca="1" ref="BK2314" ca="1">IFERROR(INDEX($AE2314:$BI2314, $BJ2314, MATCH($BK$9, $AE$9:$BI$9, 0)), "")</f>
        <v/>
      </c>
    </row>
    <row r="2315" spans="1:63" x14ac:dyDescent="0.25">
      <c r="A2315" s="2"/>
      <c r="B2315" s="254"/>
      <c r="C2315" s="255"/>
      <c r="D2315" s="256"/>
      <c r="E2315" s="257"/>
      <c r="F2315" s="257"/>
      <c r="G2315" s="258"/>
      <c r="H2315" s="259"/>
      <c r="I2315" s="16"/>
      <c r="J2315" s="5" t="str">
        <f t="shared" si="291"/>
        <v/>
      </c>
      <c r="K2315" s="2"/>
      <c r="O2315" s="5" t="str">
        <f t="shared" ref="O2315:O2378" si="297">IF(OR($AB2315="", $AC2315=""), "", IF(AND($O$8&gt;=$AB2315, $O$8&lt;=$AC2315), $D$4, IF(AND($H2315=$M$3, $O$8&gt;$AC$11), $D$2, IF($O$8&gt;$AC2315, $D$3, IF(ROUNDDOWN($O$8, 0)=ROUNDDOWN($AB2315, 0), $D$5, IF(ROUNDDOWN($O$8, 0)+1=ROUNDDOWN($AB2315, 0), $D$6, ""))))))</f>
        <v/>
      </c>
      <c r="Q2315" s="5" t="str">
        <f t="shared" si="292"/>
        <v/>
      </c>
      <c r="S2315" s="5" t="str">
        <f t="shared" ref="S2315:S2378" si="298">IF($Q2315="", "", IF(OR($D2315="", $E2315="", $F2315=""), $N$3, IF($AC2315&lt;$AB2315, $N$4, IF(OR(COUNTIF($M$11:$M$22, $C2315)=0, $C2315=""), $N$5, IF(OR($W2315="X", $X2315="X", $Y2315="X", $Z2315="X"), $N$6, "")))))</f>
        <v/>
      </c>
      <c r="U2315" s="64" t="str">
        <f>IF($D2315="","", IF(COUNTIF('Intro &amp; Setup'!$AW$49:$AW$88, $D2315)&gt;0, "BH", TEXT($D2315, "ddd")))</f>
        <v/>
      </c>
      <c r="V2315" s="65" t="str">
        <f>IF($G2315="", "", IF(COUNTIF('Intro &amp; Setup'!$AW$49:$AW$88, $G2315)&gt;0, "BH", TEXT($G2315, "ddd")))</f>
        <v/>
      </c>
      <c r="W2315" s="64" t="str">
        <f t="shared" si="293"/>
        <v/>
      </c>
      <c r="X2315" s="65" t="str">
        <f t="shared" si="294"/>
        <v/>
      </c>
      <c r="Y2315" s="64" t="str">
        <f>IF(F2315="", "", IF(OR(F2315&lt;'Intro &amp; Setup'!$Z$20, F2315&gt;'Intro &amp; Setup'!$Z$22), "X", ""))</f>
        <v/>
      </c>
      <c r="Z2315" s="65" t="str">
        <f>IF(G2315="", "", IF(OR(G2315&lt;'Intro &amp; Setup'!$Z$20, G2315&gt;'Intro &amp; Setup'!$Z$22), "X", ""))</f>
        <v/>
      </c>
      <c r="AB2315" s="58" t="str">
        <f t="shared" si="295"/>
        <v/>
      </c>
      <c r="AC2315" s="59" t="str">
        <f t="shared" si="296"/>
        <v/>
      </c>
      <c r="AE2315" s="5" t="str">
        <f>IF(OR($AB2315="", $AC2315=""), "", IF($H2315=$M$3, "", IF(OR(AE$7&lt;$AB2315, $AC2315&lt;AE$6),"", MAX(AE$10:AE2314)+1)))</f>
        <v/>
      </c>
      <c r="AF2315" s="5" t="str">
        <f>IF(OR($AB2315="", $AC2315=""), "", IF($H2315=$M$3, "", IF(OR(AF$7&lt;$AB2315, $AC2315&lt;AF$6),"", MAX(AF$10:AF2314)+1)))</f>
        <v/>
      </c>
      <c r="AG2315" s="5" t="str">
        <f>IF(OR($AB2315="", $AC2315=""), "", IF($H2315=$M$3, "", IF(OR(AG$7&lt;$AB2315, $AC2315&lt;AG$6),"", MAX(AG$10:AG2314)+1)))</f>
        <v/>
      </c>
      <c r="AH2315" s="5" t="str">
        <f>IF(OR($AB2315="", $AC2315=""), "", IF($H2315=$M$3, "", IF(OR(AH$7&lt;$AB2315, $AC2315&lt;AH$6),"", MAX(AH$10:AH2314)+1)))</f>
        <v/>
      </c>
      <c r="AI2315" s="5" t="str">
        <f>IF(OR($AB2315="", $AC2315=""), "", IF($H2315=$M$3, "", IF(OR(AI$7&lt;$AB2315, $AC2315&lt;AI$6),"", MAX(AI$10:AI2314)+1)))</f>
        <v/>
      </c>
      <c r="AJ2315" s="5" t="str">
        <f>IF(OR($AB2315="", $AC2315=""), "", IF($H2315=$M$3, "", IF(OR(AJ$7&lt;$AB2315, $AC2315&lt;AJ$6),"", MAX(AJ$10:AJ2314)+1)))</f>
        <v/>
      </c>
      <c r="AK2315" s="5" t="str">
        <f>IF(OR($AB2315="", $AC2315=""), "", IF($H2315=$M$3, "", IF(OR(AK$7&lt;$AB2315, $AC2315&lt;AK$6),"", MAX(AK$10:AK2314)+1)))</f>
        <v/>
      </c>
      <c r="AL2315" s="5" t="str">
        <f>IF(OR($AB2315="", $AC2315=""), "", IF($H2315=$M$3, "", IF(OR(AL$7&lt;$AB2315, $AC2315&lt;AL$6),"", MAX(AL$10:AL2314)+1)))</f>
        <v/>
      </c>
      <c r="AM2315" s="5" t="str">
        <f>IF(OR($AB2315="", $AC2315=""), "", IF($H2315=$M$3, "", IF(OR(AM$7&lt;$AB2315, $AC2315&lt;AM$6),"", MAX(AM$10:AM2314)+1)))</f>
        <v/>
      </c>
      <c r="AN2315" s="5" t="str">
        <f>IF(OR($AB2315="", $AC2315=""), "", IF($H2315=$M$3, "", IF(OR(AN$7&lt;$AB2315, $AC2315&lt;AN$6),"", MAX(AN$10:AN2314)+1)))</f>
        <v/>
      </c>
      <c r="AO2315" s="5" t="str">
        <f>IF(OR($AB2315="", $AC2315=""), "", IF($H2315=$M$3, "", IF(OR(AO$7&lt;$AB2315, $AC2315&lt;AO$6),"", MAX(AO$10:AO2314)+1)))</f>
        <v/>
      </c>
      <c r="AP2315" s="5" t="str">
        <f>IF(OR($AB2315="", $AC2315=""), "", IF($H2315=$M$3, "", IF(OR(AP$7&lt;$AB2315, $AC2315&lt;AP$6),"", MAX(AP$10:AP2314)+1)))</f>
        <v/>
      </c>
      <c r="AQ2315" s="5" t="str">
        <f>IF(OR($AB2315="", $AC2315=""), "", IF($H2315=$M$3, "", IF(OR(AQ$7&lt;$AB2315, $AC2315&lt;AQ$6),"", MAX(AQ$10:AQ2314)+1)))</f>
        <v/>
      </c>
      <c r="AR2315" s="5" t="str">
        <f>IF(OR($AB2315="", $AC2315=""), "", IF($H2315=$M$3, "", IF(OR(AR$7&lt;$AB2315, $AC2315&lt;AR$6),"", MAX(AR$10:AR2314)+1)))</f>
        <v/>
      </c>
      <c r="AS2315" s="5" t="str">
        <f>IF(OR($AB2315="", $AC2315=""), "", IF($H2315=$M$3, "", IF(OR(AS$7&lt;$AB2315, $AC2315&lt;AS$6),"", MAX(AS$10:AS2314)+1)))</f>
        <v/>
      </c>
      <c r="AT2315" s="5" t="str">
        <f>IF(OR($AB2315="", $AC2315=""), "", IF($H2315=$M$3, "", IF(OR(AT$7&lt;$AB2315, $AC2315&lt;AT$6),"", MAX(AT$10:AT2314)+1)))</f>
        <v/>
      </c>
      <c r="AU2315" s="5" t="str">
        <f>IF(OR($AB2315="", $AC2315=""), "", IF($H2315=$M$3, "", IF(OR(AU$7&lt;$AB2315, $AC2315&lt;AU$6),"", MAX(AU$10:AU2314)+1)))</f>
        <v/>
      </c>
      <c r="AV2315" s="5" t="str">
        <f>IF(OR($AB2315="", $AC2315=""), "", IF($H2315=$M$3, "", IF(OR(AV$7&lt;$AB2315, $AC2315&lt;AV$6),"", MAX(AV$10:AV2314)+1)))</f>
        <v/>
      </c>
      <c r="AW2315" s="5" t="str">
        <f>IF(OR($AB2315="", $AC2315=""), "", IF($H2315=$M$3, "", IF(OR(AW$7&lt;$AB2315, $AC2315&lt;AW$6),"", MAX(AW$10:AW2314)+1)))</f>
        <v/>
      </c>
      <c r="AX2315" s="5" t="str">
        <f>IF(OR($AB2315="", $AC2315=""), "", IF($H2315=$M$3, "", IF(OR(AX$7&lt;$AB2315, $AC2315&lt;AX$6),"", MAX(AX$10:AX2314)+1)))</f>
        <v/>
      </c>
      <c r="AY2315" s="5" t="str">
        <f>IF(OR($AB2315="", $AC2315=""), "", IF($H2315=$M$3, "", IF(OR(AY$7&lt;$AB2315, $AC2315&lt;AY$6),"", MAX(AY$10:AY2314)+1)))</f>
        <v/>
      </c>
      <c r="AZ2315" s="5" t="str">
        <f>IF(OR($AB2315="", $AC2315=""), "", IF($H2315=$M$3, "", IF(OR(AZ$7&lt;$AB2315, $AC2315&lt;AZ$6),"", MAX(AZ$10:AZ2314)+1)))</f>
        <v/>
      </c>
      <c r="BA2315" s="5" t="str">
        <f>IF(OR($AB2315="", $AC2315=""), "", IF($H2315=$M$3, "", IF(OR(BA$7&lt;$AB2315, $AC2315&lt;BA$6),"", MAX(BA$10:BA2314)+1)))</f>
        <v/>
      </c>
      <c r="BB2315" s="5" t="str">
        <f>IF(OR($AB2315="", $AC2315=""), "", IF($H2315=$M$3, "", IF(OR(BB$7&lt;$AB2315, $AC2315&lt;BB$6),"", MAX(BB$10:BB2314)+1)))</f>
        <v/>
      </c>
      <c r="BC2315" s="5" t="str">
        <f>IF(OR($AB2315="", $AC2315=""), "", IF($H2315=$M$3, "", IF(OR(BC$7&lt;$AB2315, $AC2315&lt;BC$6),"", MAX(BC$10:BC2314)+1)))</f>
        <v/>
      </c>
      <c r="BD2315" s="5" t="str">
        <f>IF(OR($AB2315="", $AC2315=""), "", IF($H2315=$M$3, "", IF(OR(BD$7&lt;$AB2315, $AC2315&lt;BD$6),"", MAX(BD$10:BD2314)+1)))</f>
        <v/>
      </c>
      <c r="BE2315" s="5" t="str">
        <f>IF(OR($AB2315="", $AC2315=""), "", IF($H2315=$M$3, "", IF(OR(BE$7&lt;$AB2315, $AC2315&lt;BE$6),"", MAX(BE$10:BE2314)+1)))</f>
        <v/>
      </c>
      <c r="BF2315" s="5" t="str">
        <f>IF(OR($AB2315="", $AC2315=""), "", IF($H2315=$M$3, "", IF(OR(BF$7&lt;$AB2315, $AC2315&lt;BF$6),"", MAX(BF$10:BF2314)+1)))</f>
        <v/>
      </c>
      <c r="BG2315" s="5" t="str">
        <f>IF(OR($AB2315="", $AC2315=""), "", IF($H2315=$M$3, "", IF(OR(BG$7&lt;$AB2315, $AC2315&lt;BG$6),"", MAX(BG$10:BG2314)+1)))</f>
        <v/>
      </c>
      <c r="BH2315" s="5" t="str">
        <f>IF(OR($AB2315="", $AC2315=""), "", IF($H2315=$M$3, "", IF(OR(BH$7&lt;$AB2315, $AC2315&lt;BH$6),"", MAX(BH$10:BH2314)+1)))</f>
        <v/>
      </c>
      <c r="BI2315" s="5" t="str">
        <f>IF(OR($AB2315="", $AC2315=""), "", IF($H2315=$M$3, "", IF(OR(BI$7&lt;$AB2315, $AC2315&lt;BI$6),"", MAX(BI$10:BI2314)+1)))</f>
        <v/>
      </c>
      <c r="BK2315" s="5" t="str" cm="1">
        <f t="array" aca="1" ref="BK2315" ca="1">IFERROR(INDEX($AE2315:$BI2315, $BJ2315, MATCH($BK$9, $AE$9:$BI$9, 0)), "")</f>
        <v/>
      </c>
    </row>
    <row r="2316" spans="1:63" x14ac:dyDescent="0.25">
      <c r="A2316" s="2"/>
      <c r="B2316" s="254"/>
      <c r="C2316" s="255"/>
      <c r="D2316" s="256"/>
      <c r="E2316" s="257"/>
      <c r="F2316" s="257"/>
      <c r="G2316" s="258"/>
      <c r="H2316" s="259"/>
      <c r="I2316" s="16"/>
      <c r="J2316" s="5" t="str">
        <f t="shared" ref="J2316:J2379" si="299">IF($Q2316="", "", $S2316)</f>
        <v/>
      </c>
      <c r="K2316" s="2"/>
      <c r="O2316" s="5" t="str">
        <f t="shared" si="297"/>
        <v/>
      </c>
      <c r="Q2316" s="5" t="str">
        <f t="shared" ref="Q2316:Q2379" si="300">IF(COUNTIF($B2316:$F2316, "")=5, "", "X")</f>
        <v/>
      </c>
      <c r="S2316" s="5" t="str">
        <f t="shared" si="298"/>
        <v/>
      </c>
      <c r="U2316" s="64" t="str">
        <f>IF($D2316="","", IF(COUNTIF('Intro &amp; Setup'!$AW$49:$AW$88, $D2316)&gt;0, "BH", TEXT($D2316, "ddd")))</f>
        <v/>
      </c>
      <c r="V2316" s="65" t="str">
        <f>IF($G2316="", "", IF(COUNTIF('Intro &amp; Setup'!$AW$49:$AW$88, $G2316)&gt;0, "BH", TEXT($G2316, "ddd")))</f>
        <v/>
      </c>
      <c r="W2316" s="64" t="str">
        <f t="shared" ref="W2316:W2379" si="301">IF($U2316="", "", IF(COUNTIF($W$3:$W$5, $U2316)&gt;0, "X", ""))</f>
        <v/>
      </c>
      <c r="X2316" s="65" t="str">
        <f t="shared" ref="X2316:X2379" si="302">IF($V2316="", "", IF(COUNTIF($W$3:$W$5, $V2316)&gt;0, "X", ""))</f>
        <v/>
      </c>
      <c r="Y2316" s="64" t="str">
        <f>IF(F2316="", "", IF(OR(F2316&lt;'Intro &amp; Setup'!$Z$20, F2316&gt;'Intro &amp; Setup'!$Z$22), "X", ""))</f>
        <v/>
      </c>
      <c r="Z2316" s="65" t="str">
        <f>IF(G2316="", "", IF(OR(G2316&lt;'Intro &amp; Setup'!$Z$20, G2316&gt;'Intro &amp; Setup'!$Z$22), "X", ""))</f>
        <v/>
      </c>
      <c r="AB2316" s="58" t="str">
        <f t="shared" ref="AB2316:AB2379" si="303">IF(OR($D2316="", $E2316=""), "", $D2316+$E2316)</f>
        <v/>
      </c>
      <c r="AC2316" s="59" t="str">
        <f t="shared" ref="AC2316:AC2379" si="304">IF(OR($D2316="", $E2316="", $F2316=""), "", IF($G2316="", $D2316, $G2316)+$F2316)</f>
        <v/>
      </c>
      <c r="AE2316" s="5" t="str">
        <f>IF(OR($AB2316="", $AC2316=""), "", IF($H2316=$M$3, "", IF(OR(AE$7&lt;$AB2316, $AC2316&lt;AE$6),"", MAX(AE$10:AE2315)+1)))</f>
        <v/>
      </c>
      <c r="AF2316" s="5" t="str">
        <f>IF(OR($AB2316="", $AC2316=""), "", IF($H2316=$M$3, "", IF(OR(AF$7&lt;$AB2316, $AC2316&lt;AF$6),"", MAX(AF$10:AF2315)+1)))</f>
        <v/>
      </c>
      <c r="AG2316" s="5" t="str">
        <f>IF(OR($AB2316="", $AC2316=""), "", IF($H2316=$M$3, "", IF(OR(AG$7&lt;$AB2316, $AC2316&lt;AG$6),"", MAX(AG$10:AG2315)+1)))</f>
        <v/>
      </c>
      <c r="AH2316" s="5" t="str">
        <f>IF(OR($AB2316="", $AC2316=""), "", IF($H2316=$M$3, "", IF(OR(AH$7&lt;$AB2316, $AC2316&lt;AH$6),"", MAX(AH$10:AH2315)+1)))</f>
        <v/>
      </c>
      <c r="AI2316" s="5" t="str">
        <f>IF(OR($AB2316="", $AC2316=""), "", IF($H2316=$M$3, "", IF(OR(AI$7&lt;$AB2316, $AC2316&lt;AI$6),"", MAX(AI$10:AI2315)+1)))</f>
        <v/>
      </c>
      <c r="AJ2316" s="5" t="str">
        <f>IF(OR($AB2316="", $AC2316=""), "", IF($H2316=$M$3, "", IF(OR(AJ$7&lt;$AB2316, $AC2316&lt;AJ$6),"", MAX(AJ$10:AJ2315)+1)))</f>
        <v/>
      </c>
      <c r="AK2316" s="5" t="str">
        <f>IF(OR($AB2316="", $AC2316=""), "", IF($H2316=$M$3, "", IF(OR(AK$7&lt;$AB2316, $AC2316&lt;AK$6),"", MAX(AK$10:AK2315)+1)))</f>
        <v/>
      </c>
      <c r="AL2316" s="5" t="str">
        <f>IF(OR($AB2316="", $AC2316=""), "", IF($H2316=$M$3, "", IF(OR(AL$7&lt;$AB2316, $AC2316&lt;AL$6),"", MAX(AL$10:AL2315)+1)))</f>
        <v/>
      </c>
      <c r="AM2316" s="5" t="str">
        <f>IF(OR($AB2316="", $AC2316=""), "", IF($H2316=$M$3, "", IF(OR(AM$7&lt;$AB2316, $AC2316&lt;AM$6),"", MAX(AM$10:AM2315)+1)))</f>
        <v/>
      </c>
      <c r="AN2316" s="5" t="str">
        <f>IF(OR($AB2316="", $AC2316=""), "", IF($H2316=$M$3, "", IF(OR(AN$7&lt;$AB2316, $AC2316&lt;AN$6),"", MAX(AN$10:AN2315)+1)))</f>
        <v/>
      </c>
      <c r="AO2316" s="5" t="str">
        <f>IF(OR($AB2316="", $AC2316=""), "", IF($H2316=$M$3, "", IF(OR(AO$7&lt;$AB2316, $AC2316&lt;AO$6),"", MAX(AO$10:AO2315)+1)))</f>
        <v/>
      </c>
      <c r="AP2316" s="5" t="str">
        <f>IF(OR($AB2316="", $AC2316=""), "", IF($H2316=$M$3, "", IF(OR(AP$7&lt;$AB2316, $AC2316&lt;AP$6),"", MAX(AP$10:AP2315)+1)))</f>
        <v/>
      </c>
      <c r="AQ2316" s="5" t="str">
        <f>IF(OR($AB2316="", $AC2316=""), "", IF($H2316=$M$3, "", IF(OR(AQ$7&lt;$AB2316, $AC2316&lt;AQ$6),"", MAX(AQ$10:AQ2315)+1)))</f>
        <v/>
      </c>
      <c r="AR2316" s="5" t="str">
        <f>IF(OR($AB2316="", $AC2316=""), "", IF($H2316=$M$3, "", IF(OR(AR$7&lt;$AB2316, $AC2316&lt;AR$6),"", MAX(AR$10:AR2315)+1)))</f>
        <v/>
      </c>
      <c r="AS2316" s="5" t="str">
        <f>IF(OR($AB2316="", $AC2316=""), "", IF($H2316=$M$3, "", IF(OR(AS$7&lt;$AB2316, $AC2316&lt;AS$6),"", MAX(AS$10:AS2315)+1)))</f>
        <v/>
      </c>
      <c r="AT2316" s="5" t="str">
        <f>IF(OR($AB2316="", $AC2316=""), "", IF($H2316=$M$3, "", IF(OR(AT$7&lt;$AB2316, $AC2316&lt;AT$6),"", MAX(AT$10:AT2315)+1)))</f>
        <v/>
      </c>
      <c r="AU2316" s="5" t="str">
        <f>IF(OR($AB2316="", $AC2316=""), "", IF($H2316=$M$3, "", IF(OR(AU$7&lt;$AB2316, $AC2316&lt;AU$6),"", MAX(AU$10:AU2315)+1)))</f>
        <v/>
      </c>
      <c r="AV2316" s="5" t="str">
        <f>IF(OR($AB2316="", $AC2316=""), "", IF($H2316=$M$3, "", IF(OR(AV$7&lt;$AB2316, $AC2316&lt;AV$6),"", MAX(AV$10:AV2315)+1)))</f>
        <v/>
      </c>
      <c r="AW2316" s="5" t="str">
        <f>IF(OR($AB2316="", $AC2316=""), "", IF($H2316=$M$3, "", IF(OR(AW$7&lt;$AB2316, $AC2316&lt;AW$6),"", MAX(AW$10:AW2315)+1)))</f>
        <v/>
      </c>
      <c r="AX2316" s="5" t="str">
        <f>IF(OR($AB2316="", $AC2316=""), "", IF($H2316=$M$3, "", IF(OR(AX$7&lt;$AB2316, $AC2316&lt;AX$6),"", MAX(AX$10:AX2315)+1)))</f>
        <v/>
      </c>
      <c r="AY2316" s="5" t="str">
        <f>IF(OR($AB2316="", $AC2316=""), "", IF($H2316=$M$3, "", IF(OR(AY$7&lt;$AB2316, $AC2316&lt;AY$6),"", MAX(AY$10:AY2315)+1)))</f>
        <v/>
      </c>
      <c r="AZ2316" s="5" t="str">
        <f>IF(OR($AB2316="", $AC2316=""), "", IF($H2316=$M$3, "", IF(OR(AZ$7&lt;$AB2316, $AC2316&lt;AZ$6),"", MAX(AZ$10:AZ2315)+1)))</f>
        <v/>
      </c>
      <c r="BA2316" s="5" t="str">
        <f>IF(OR($AB2316="", $AC2316=""), "", IF($H2316=$M$3, "", IF(OR(BA$7&lt;$AB2316, $AC2316&lt;BA$6),"", MAX(BA$10:BA2315)+1)))</f>
        <v/>
      </c>
      <c r="BB2316" s="5" t="str">
        <f>IF(OR($AB2316="", $AC2316=""), "", IF($H2316=$M$3, "", IF(OR(BB$7&lt;$AB2316, $AC2316&lt;BB$6),"", MAX(BB$10:BB2315)+1)))</f>
        <v/>
      </c>
      <c r="BC2316" s="5" t="str">
        <f>IF(OR($AB2316="", $AC2316=""), "", IF($H2316=$M$3, "", IF(OR(BC$7&lt;$AB2316, $AC2316&lt;BC$6),"", MAX(BC$10:BC2315)+1)))</f>
        <v/>
      </c>
      <c r="BD2316" s="5" t="str">
        <f>IF(OR($AB2316="", $AC2316=""), "", IF($H2316=$M$3, "", IF(OR(BD$7&lt;$AB2316, $AC2316&lt;BD$6),"", MAX(BD$10:BD2315)+1)))</f>
        <v/>
      </c>
      <c r="BE2316" s="5" t="str">
        <f>IF(OR($AB2316="", $AC2316=""), "", IF($H2316=$M$3, "", IF(OR(BE$7&lt;$AB2316, $AC2316&lt;BE$6),"", MAX(BE$10:BE2315)+1)))</f>
        <v/>
      </c>
      <c r="BF2316" s="5" t="str">
        <f>IF(OR($AB2316="", $AC2316=""), "", IF($H2316=$M$3, "", IF(OR(BF$7&lt;$AB2316, $AC2316&lt;BF$6),"", MAX(BF$10:BF2315)+1)))</f>
        <v/>
      </c>
      <c r="BG2316" s="5" t="str">
        <f>IF(OR($AB2316="", $AC2316=""), "", IF($H2316=$M$3, "", IF(OR(BG$7&lt;$AB2316, $AC2316&lt;BG$6),"", MAX(BG$10:BG2315)+1)))</f>
        <v/>
      </c>
      <c r="BH2316" s="5" t="str">
        <f>IF(OR($AB2316="", $AC2316=""), "", IF($H2316=$M$3, "", IF(OR(BH$7&lt;$AB2316, $AC2316&lt;BH$6),"", MAX(BH$10:BH2315)+1)))</f>
        <v/>
      </c>
      <c r="BI2316" s="5" t="str">
        <f>IF(OR($AB2316="", $AC2316=""), "", IF($H2316=$M$3, "", IF(OR(BI$7&lt;$AB2316, $AC2316&lt;BI$6),"", MAX(BI$10:BI2315)+1)))</f>
        <v/>
      </c>
      <c r="BK2316" s="5" t="str" cm="1">
        <f t="array" aca="1" ref="BK2316" ca="1">IFERROR(INDEX($AE2316:$BI2316, $BJ2316, MATCH($BK$9, $AE$9:$BI$9, 0)), "")</f>
        <v/>
      </c>
    </row>
    <row r="2317" spans="1:63" x14ac:dyDescent="0.25">
      <c r="A2317" s="2"/>
      <c r="B2317" s="254"/>
      <c r="C2317" s="255"/>
      <c r="D2317" s="256"/>
      <c r="E2317" s="257"/>
      <c r="F2317" s="257"/>
      <c r="G2317" s="258"/>
      <c r="H2317" s="259"/>
      <c r="I2317" s="16"/>
      <c r="J2317" s="5" t="str">
        <f t="shared" si="299"/>
        <v/>
      </c>
      <c r="K2317" s="2"/>
      <c r="O2317" s="5" t="str">
        <f t="shared" si="297"/>
        <v/>
      </c>
      <c r="Q2317" s="5" t="str">
        <f t="shared" si="300"/>
        <v/>
      </c>
      <c r="S2317" s="5" t="str">
        <f t="shared" si="298"/>
        <v/>
      </c>
      <c r="U2317" s="64" t="str">
        <f>IF($D2317="","", IF(COUNTIF('Intro &amp; Setup'!$AW$49:$AW$88, $D2317)&gt;0, "BH", TEXT($D2317, "ddd")))</f>
        <v/>
      </c>
      <c r="V2317" s="65" t="str">
        <f>IF($G2317="", "", IF(COUNTIF('Intro &amp; Setup'!$AW$49:$AW$88, $G2317)&gt;0, "BH", TEXT($G2317, "ddd")))</f>
        <v/>
      </c>
      <c r="W2317" s="64" t="str">
        <f t="shared" si="301"/>
        <v/>
      </c>
      <c r="X2317" s="65" t="str">
        <f t="shared" si="302"/>
        <v/>
      </c>
      <c r="Y2317" s="64" t="str">
        <f>IF(F2317="", "", IF(OR(F2317&lt;'Intro &amp; Setup'!$Z$20, F2317&gt;'Intro &amp; Setup'!$Z$22), "X", ""))</f>
        <v/>
      </c>
      <c r="Z2317" s="65" t="str">
        <f>IF(G2317="", "", IF(OR(G2317&lt;'Intro &amp; Setup'!$Z$20, G2317&gt;'Intro &amp; Setup'!$Z$22), "X", ""))</f>
        <v/>
      </c>
      <c r="AB2317" s="58" t="str">
        <f t="shared" si="303"/>
        <v/>
      </c>
      <c r="AC2317" s="59" t="str">
        <f t="shared" si="304"/>
        <v/>
      </c>
      <c r="AE2317" s="5" t="str">
        <f>IF(OR($AB2317="", $AC2317=""), "", IF($H2317=$M$3, "", IF(OR(AE$7&lt;$AB2317, $AC2317&lt;AE$6),"", MAX(AE$10:AE2316)+1)))</f>
        <v/>
      </c>
      <c r="AF2317" s="5" t="str">
        <f>IF(OR($AB2317="", $AC2317=""), "", IF($H2317=$M$3, "", IF(OR(AF$7&lt;$AB2317, $AC2317&lt;AF$6),"", MAX(AF$10:AF2316)+1)))</f>
        <v/>
      </c>
      <c r="AG2317" s="5" t="str">
        <f>IF(OR($AB2317="", $AC2317=""), "", IF($H2317=$M$3, "", IF(OR(AG$7&lt;$AB2317, $AC2317&lt;AG$6),"", MAX(AG$10:AG2316)+1)))</f>
        <v/>
      </c>
      <c r="AH2317" s="5" t="str">
        <f>IF(OR($AB2317="", $AC2317=""), "", IF($H2317=$M$3, "", IF(OR(AH$7&lt;$AB2317, $AC2317&lt;AH$6),"", MAX(AH$10:AH2316)+1)))</f>
        <v/>
      </c>
      <c r="AI2317" s="5" t="str">
        <f>IF(OR($AB2317="", $AC2317=""), "", IF($H2317=$M$3, "", IF(OR(AI$7&lt;$AB2317, $AC2317&lt;AI$6),"", MAX(AI$10:AI2316)+1)))</f>
        <v/>
      </c>
      <c r="AJ2317" s="5" t="str">
        <f>IF(OR($AB2317="", $AC2317=""), "", IF($H2317=$M$3, "", IF(OR(AJ$7&lt;$AB2317, $AC2317&lt;AJ$6),"", MAX(AJ$10:AJ2316)+1)))</f>
        <v/>
      </c>
      <c r="AK2317" s="5" t="str">
        <f>IF(OR($AB2317="", $AC2317=""), "", IF($H2317=$M$3, "", IF(OR(AK$7&lt;$AB2317, $AC2317&lt;AK$6),"", MAX(AK$10:AK2316)+1)))</f>
        <v/>
      </c>
      <c r="AL2317" s="5" t="str">
        <f>IF(OR($AB2317="", $AC2317=""), "", IF($H2317=$M$3, "", IF(OR(AL$7&lt;$AB2317, $AC2317&lt;AL$6),"", MAX(AL$10:AL2316)+1)))</f>
        <v/>
      </c>
      <c r="AM2317" s="5" t="str">
        <f>IF(OR($AB2317="", $AC2317=""), "", IF($H2317=$M$3, "", IF(OR(AM$7&lt;$AB2317, $AC2317&lt;AM$6),"", MAX(AM$10:AM2316)+1)))</f>
        <v/>
      </c>
      <c r="AN2317" s="5" t="str">
        <f>IF(OR($AB2317="", $AC2317=""), "", IF($H2317=$M$3, "", IF(OR(AN$7&lt;$AB2317, $AC2317&lt;AN$6),"", MAX(AN$10:AN2316)+1)))</f>
        <v/>
      </c>
      <c r="AO2317" s="5" t="str">
        <f>IF(OR($AB2317="", $AC2317=""), "", IF($H2317=$M$3, "", IF(OR(AO$7&lt;$AB2317, $AC2317&lt;AO$6),"", MAX(AO$10:AO2316)+1)))</f>
        <v/>
      </c>
      <c r="AP2317" s="5" t="str">
        <f>IF(OR($AB2317="", $AC2317=""), "", IF($H2317=$M$3, "", IF(OR(AP$7&lt;$AB2317, $AC2317&lt;AP$6),"", MAX(AP$10:AP2316)+1)))</f>
        <v/>
      </c>
      <c r="AQ2317" s="5" t="str">
        <f>IF(OR($AB2317="", $AC2317=""), "", IF($H2317=$M$3, "", IF(OR(AQ$7&lt;$AB2317, $AC2317&lt;AQ$6),"", MAX(AQ$10:AQ2316)+1)))</f>
        <v/>
      </c>
      <c r="AR2317" s="5" t="str">
        <f>IF(OR($AB2317="", $AC2317=""), "", IF($H2317=$M$3, "", IF(OR(AR$7&lt;$AB2317, $AC2317&lt;AR$6),"", MAX(AR$10:AR2316)+1)))</f>
        <v/>
      </c>
      <c r="AS2317" s="5" t="str">
        <f>IF(OR($AB2317="", $AC2317=""), "", IF($H2317=$M$3, "", IF(OR(AS$7&lt;$AB2317, $AC2317&lt;AS$6),"", MAX(AS$10:AS2316)+1)))</f>
        <v/>
      </c>
      <c r="AT2317" s="5" t="str">
        <f>IF(OR($AB2317="", $AC2317=""), "", IF($H2317=$M$3, "", IF(OR(AT$7&lt;$AB2317, $AC2317&lt;AT$6),"", MAX(AT$10:AT2316)+1)))</f>
        <v/>
      </c>
      <c r="AU2317" s="5" t="str">
        <f>IF(OR($AB2317="", $AC2317=""), "", IF($H2317=$M$3, "", IF(OR(AU$7&lt;$AB2317, $AC2317&lt;AU$6),"", MAX(AU$10:AU2316)+1)))</f>
        <v/>
      </c>
      <c r="AV2317" s="5" t="str">
        <f>IF(OR($AB2317="", $AC2317=""), "", IF($H2317=$M$3, "", IF(OR(AV$7&lt;$AB2317, $AC2317&lt;AV$6),"", MAX(AV$10:AV2316)+1)))</f>
        <v/>
      </c>
      <c r="AW2317" s="5" t="str">
        <f>IF(OR($AB2317="", $AC2317=""), "", IF($H2317=$M$3, "", IF(OR(AW$7&lt;$AB2317, $AC2317&lt;AW$6),"", MAX(AW$10:AW2316)+1)))</f>
        <v/>
      </c>
      <c r="AX2317" s="5" t="str">
        <f>IF(OR($AB2317="", $AC2317=""), "", IF($H2317=$M$3, "", IF(OR(AX$7&lt;$AB2317, $AC2317&lt;AX$6),"", MAX(AX$10:AX2316)+1)))</f>
        <v/>
      </c>
      <c r="AY2317" s="5" t="str">
        <f>IF(OR($AB2317="", $AC2317=""), "", IF($H2317=$M$3, "", IF(OR(AY$7&lt;$AB2317, $AC2317&lt;AY$6),"", MAX(AY$10:AY2316)+1)))</f>
        <v/>
      </c>
      <c r="AZ2317" s="5" t="str">
        <f>IF(OR($AB2317="", $AC2317=""), "", IF($H2317=$M$3, "", IF(OR(AZ$7&lt;$AB2317, $AC2317&lt;AZ$6),"", MAX(AZ$10:AZ2316)+1)))</f>
        <v/>
      </c>
      <c r="BA2317" s="5" t="str">
        <f>IF(OR($AB2317="", $AC2317=""), "", IF($H2317=$M$3, "", IF(OR(BA$7&lt;$AB2317, $AC2317&lt;BA$6),"", MAX(BA$10:BA2316)+1)))</f>
        <v/>
      </c>
      <c r="BB2317" s="5" t="str">
        <f>IF(OR($AB2317="", $AC2317=""), "", IF($H2317=$M$3, "", IF(OR(BB$7&lt;$AB2317, $AC2317&lt;BB$6),"", MAX(BB$10:BB2316)+1)))</f>
        <v/>
      </c>
      <c r="BC2317" s="5" t="str">
        <f>IF(OR($AB2317="", $AC2317=""), "", IF($H2317=$M$3, "", IF(OR(BC$7&lt;$AB2317, $AC2317&lt;BC$6),"", MAX(BC$10:BC2316)+1)))</f>
        <v/>
      </c>
      <c r="BD2317" s="5" t="str">
        <f>IF(OR($AB2317="", $AC2317=""), "", IF($H2317=$M$3, "", IF(OR(BD$7&lt;$AB2317, $AC2317&lt;BD$6),"", MAX(BD$10:BD2316)+1)))</f>
        <v/>
      </c>
      <c r="BE2317" s="5" t="str">
        <f>IF(OR($AB2317="", $AC2317=""), "", IF($H2317=$M$3, "", IF(OR(BE$7&lt;$AB2317, $AC2317&lt;BE$6),"", MAX(BE$10:BE2316)+1)))</f>
        <v/>
      </c>
      <c r="BF2317" s="5" t="str">
        <f>IF(OR($AB2317="", $AC2317=""), "", IF($H2317=$M$3, "", IF(OR(BF$7&lt;$AB2317, $AC2317&lt;BF$6),"", MAX(BF$10:BF2316)+1)))</f>
        <v/>
      </c>
      <c r="BG2317" s="5" t="str">
        <f>IF(OR($AB2317="", $AC2317=""), "", IF($H2317=$M$3, "", IF(OR(BG$7&lt;$AB2317, $AC2317&lt;BG$6),"", MAX(BG$10:BG2316)+1)))</f>
        <v/>
      </c>
      <c r="BH2317" s="5" t="str">
        <f>IF(OR($AB2317="", $AC2317=""), "", IF($H2317=$M$3, "", IF(OR(BH$7&lt;$AB2317, $AC2317&lt;BH$6),"", MAX(BH$10:BH2316)+1)))</f>
        <v/>
      </c>
      <c r="BI2317" s="5" t="str">
        <f>IF(OR($AB2317="", $AC2317=""), "", IF($H2317=$M$3, "", IF(OR(BI$7&lt;$AB2317, $AC2317&lt;BI$6),"", MAX(BI$10:BI2316)+1)))</f>
        <v/>
      </c>
      <c r="BK2317" s="5" t="str" cm="1">
        <f t="array" aca="1" ref="BK2317" ca="1">IFERROR(INDEX($AE2317:$BI2317, $BJ2317, MATCH($BK$9, $AE$9:$BI$9, 0)), "")</f>
        <v/>
      </c>
    </row>
    <row r="2318" spans="1:63" x14ac:dyDescent="0.25">
      <c r="A2318" s="2"/>
      <c r="B2318" s="254"/>
      <c r="C2318" s="255"/>
      <c r="D2318" s="256"/>
      <c r="E2318" s="257"/>
      <c r="F2318" s="257"/>
      <c r="G2318" s="258"/>
      <c r="H2318" s="259"/>
      <c r="I2318" s="16"/>
      <c r="J2318" s="5" t="str">
        <f t="shared" si="299"/>
        <v/>
      </c>
      <c r="K2318" s="2"/>
      <c r="O2318" s="5" t="str">
        <f t="shared" si="297"/>
        <v/>
      </c>
      <c r="Q2318" s="5" t="str">
        <f t="shared" si="300"/>
        <v/>
      </c>
      <c r="S2318" s="5" t="str">
        <f t="shared" si="298"/>
        <v/>
      </c>
      <c r="U2318" s="64" t="str">
        <f>IF($D2318="","", IF(COUNTIF('Intro &amp; Setup'!$AW$49:$AW$88, $D2318)&gt;0, "BH", TEXT($D2318, "ddd")))</f>
        <v/>
      </c>
      <c r="V2318" s="65" t="str">
        <f>IF($G2318="", "", IF(COUNTIF('Intro &amp; Setup'!$AW$49:$AW$88, $G2318)&gt;0, "BH", TEXT($G2318, "ddd")))</f>
        <v/>
      </c>
      <c r="W2318" s="64" t="str">
        <f t="shared" si="301"/>
        <v/>
      </c>
      <c r="X2318" s="65" t="str">
        <f t="shared" si="302"/>
        <v/>
      </c>
      <c r="Y2318" s="64" t="str">
        <f>IF(F2318="", "", IF(OR(F2318&lt;'Intro &amp; Setup'!$Z$20, F2318&gt;'Intro &amp; Setup'!$Z$22), "X", ""))</f>
        <v/>
      </c>
      <c r="Z2318" s="65" t="str">
        <f>IF(G2318="", "", IF(OR(G2318&lt;'Intro &amp; Setup'!$Z$20, G2318&gt;'Intro &amp; Setup'!$Z$22), "X", ""))</f>
        <v/>
      </c>
      <c r="AB2318" s="58" t="str">
        <f t="shared" si="303"/>
        <v/>
      </c>
      <c r="AC2318" s="59" t="str">
        <f t="shared" si="304"/>
        <v/>
      </c>
      <c r="AE2318" s="5" t="str">
        <f>IF(OR($AB2318="", $AC2318=""), "", IF($H2318=$M$3, "", IF(OR(AE$7&lt;$AB2318, $AC2318&lt;AE$6),"", MAX(AE$10:AE2317)+1)))</f>
        <v/>
      </c>
      <c r="AF2318" s="5" t="str">
        <f>IF(OR($AB2318="", $AC2318=""), "", IF($H2318=$M$3, "", IF(OR(AF$7&lt;$AB2318, $AC2318&lt;AF$6),"", MAX(AF$10:AF2317)+1)))</f>
        <v/>
      </c>
      <c r="AG2318" s="5" t="str">
        <f>IF(OR($AB2318="", $AC2318=""), "", IF($H2318=$M$3, "", IF(OR(AG$7&lt;$AB2318, $AC2318&lt;AG$6),"", MAX(AG$10:AG2317)+1)))</f>
        <v/>
      </c>
      <c r="AH2318" s="5" t="str">
        <f>IF(OR($AB2318="", $AC2318=""), "", IF($H2318=$M$3, "", IF(OR(AH$7&lt;$AB2318, $AC2318&lt;AH$6),"", MAX(AH$10:AH2317)+1)))</f>
        <v/>
      </c>
      <c r="AI2318" s="5" t="str">
        <f>IF(OR($AB2318="", $AC2318=""), "", IF($H2318=$M$3, "", IF(OR(AI$7&lt;$AB2318, $AC2318&lt;AI$6),"", MAX(AI$10:AI2317)+1)))</f>
        <v/>
      </c>
      <c r="AJ2318" s="5" t="str">
        <f>IF(OR($AB2318="", $AC2318=""), "", IF($H2318=$M$3, "", IF(OR(AJ$7&lt;$AB2318, $AC2318&lt;AJ$6),"", MAX(AJ$10:AJ2317)+1)))</f>
        <v/>
      </c>
      <c r="AK2318" s="5" t="str">
        <f>IF(OR($AB2318="", $AC2318=""), "", IF($H2318=$M$3, "", IF(OR(AK$7&lt;$AB2318, $AC2318&lt;AK$6),"", MAX(AK$10:AK2317)+1)))</f>
        <v/>
      </c>
      <c r="AL2318" s="5" t="str">
        <f>IF(OR($AB2318="", $AC2318=""), "", IF($H2318=$M$3, "", IF(OR(AL$7&lt;$AB2318, $AC2318&lt;AL$6),"", MAX(AL$10:AL2317)+1)))</f>
        <v/>
      </c>
      <c r="AM2318" s="5" t="str">
        <f>IF(OR($AB2318="", $AC2318=""), "", IF($H2318=$M$3, "", IF(OR(AM$7&lt;$AB2318, $AC2318&lt;AM$6),"", MAX(AM$10:AM2317)+1)))</f>
        <v/>
      </c>
      <c r="AN2318" s="5" t="str">
        <f>IF(OR($AB2318="", $AC2318=""), "", IF($H2318=$M$3, "", IF(OR(AN$7&lt;$AB2318, $AC2318&lt;AN$6),"", MAX(AN$10:AN2317)+1)))</f>
        <v/>
      </c>
      <c r="AO2318" s="5" t="str">
        <f>IF(OR($AB2318="", $AC2318=""), "", IF($H2318=$M$3, "", IF(OR(AO$7&lt;$AB2318, $AC2318&lt;AO$6),"", MAX(AO$10:AO2317)+1)))</f>
        <v/>
      </c>
      <c r="AP2318" s="5" t="str">
        <f>IF(OR($AB2318="", $AC2318=""), "", IF($H2318=$M$3, "", IF(OR(AP$7&lt;$AB2318, $AC2318&lt;AP$6),"", MAX(AP$10:AP2317)+1)))</f>
        <v/>
      </c>
      <c r="AQ2318" s="5" t="str">
        <f>IF(OR($AB2318="", $AC2318=""), "", IF($H2318=$M$3, "", IF(OR(AQ$7&lt;$AB2318, $AC2318&lt;AQ$6),"", MAX(AQ$10:AQ2317)+1)))</f>
        <v/>
      </c>
      <c r="AR2318" s="5" t="str">
        <f>IF(OR($AB2318="", $AC2318=""), "", IF($H2318=$M$3, "", IF(OR(AR$7&lt;$AB2318, $AC2318&lt;AR$6),"", MAX(AR$10:AR2317)+1)))</f>
        <v/>
      </c>
      <c r="AS2318" s="5" t="str">
        <f>IF(OR($AB2318="", $AC2318=""), "", IF($H2318=$M$3, "", IF(OR(AS$7&lt;$AB2318, $AC2318&lt;AS$6),"", MAX(AS$10:AS2317)+1)))</f>
        <v/>
      </c>
      <c r="AT2318" s="5" t="str">
        <f>IF(OR($AB2318="", $AC2318=""), "", IF($H2318=$M$3, "", IF(OR(AT$7&lt;$AB2318, $AC2318&lt;AT$6),"", MAX(AT$10:AT2317)+1)))</f>
        <v/>
      </c>
      <c r="AU2318" s="5" t="str">
        <f>IF(OR($AB2318="", $AC2318=""), "", IF($H2318=$M$3, "", IF(OR(AU$7&lt;$AB2318, $AC2318&lt;AU$6),"", MAX(AU$10:AU2317)+1)))</f>
        <v/>
      </c>
      <c r="AV2318" s="5" t="str">
        <f>IF(OR($AB2318="", $AC2318=""), "", IF($H2318=$M$3, "", IF(OR(AV$7&lt;$AB2318, $AC2318&lt;AV$6),"", MAX(AV$10:AV2317)+1)))</f>
        <v/>
      </c>
      <c r="AW2318" s="5" t="str">
        <f>IF(OR($AB2318="", $AC2318=""), "", IF($H2318=$M$3, "", IF(OR(AW$7&lt;$AB2318, $AC2318&lt;AW$6),"", MAX(AW$10:AW2317)+1)))</f>
        <v/>
      </c>
      <c r="AX2318" s="5" t="str">
        <f>IF(OR($AB2318="", $AC2318=""), "", IF($H2318=$M$3, "", IF(OR(AX$7&lt;$AB2318, $AC2318&lt;AX$6),"", MAX(AX$10:AX2317)+1)))</f>
        <v/>
      </c>
      <c r="AY2318" s="5" t="str">
        <f>IF(OR($AB2318="", $AC2318=""), "", IF($H2318=$M$3, "", IF(OR(AY$7&lt;$AB2318, $AC2318&lt;AY$6),"", MAX(AY$10:AY2317)+1)))</f>
        <v/>
      </c>
      <c r="AZ2318" s="5" t="str">
        <f>IF(OR($AB2318="", $AC2318=""), "", IF($H2318=$M$3, "", IF(OR(AZ$7&lt;$AB2318, $AC2318&lt;AZ$6),"", MAX(AZ$10:AZ2317)+1)))</f>
        <v/>
      </c>
      <c r="BA2318" s="5" t="str">
        <f>IF(OR($AB2318="", $AC2318=""), "", IF($H2318=$M$3, "", IF(OR(BA$7&lt;$AB2318, $AC2318&lt;BA$6),"", MAX(BA$10:BA2317)+1)))</f>
        <v/>
      </c>
      <c r="BB2318" s="5" t="str">
        <f>IF(OR($AB2318="", $AC2318=""), "", IF($H2318=$M$3, "", IF(OR(BB$7&lt;$AB2318, $AC2318&lt;BB$6),"", MAX(BB$10:BB2317)+1)))</f>
        <v/>
      </c>
      <c r="BC2318" s="5" t="str">
        <f>IF(OR($AB2318="", $AC2318=""), "", IF($H2318=$M$3, "", IF(OR(BC$7&lt;$AB2318, $AC2318&lt;BC$6),"", MAX(BC$10:BC2317)+1)))</f>
        <v/>
      </c>
      <c r="BD2318" s="5" t="str">
        <f>IF(OR($AB2318="", $AC2318=""), "", IF($H2318=$M$3, "", IF(OR(BD$7&lt;$AB2318, $AC2318&lt;BD$6),"", MAX(BD$10:BD2317)+1)))</f>
        <v/>
      </c>
      <c r="BE2318" s="5" t="str">
        <f>IF(OR($AB2318="", $AC2318=""), "", IF($H2318=$M$3, "", IF(OR(BE$7&lt;$AB2318, $AC2318&lt;BE$6),"", MAX(BE$10:BE2317)+1)))</f>
        <v/>
      </c>
      <c r="BF2318" s="5" t="str">
        <f>IF(OR($AB2318="", $AC2318=""), "", IF($H2318=$M$3, "", IF(OR(BF$7&lt;$AB2318, $AC2318&lt;BF$6),"", MAX(BF$10:BF2317)+1)))</f>
        <v/>
      </c>
      <c r="BG2318" s="5" t="str">
        <f>IF(OR($AB2318="", $AC2318=""), "", IF($H2318=$M$3, "", IF(OR(BG$7&lt;$AB2318, $AC2318&lt;BG$6),"", MAX(BG$10:BG2317)+1)))</f>
        <v/>
      </c>
      <c r="BH2318" s="5" t="str">
        <f>IF(OR($AB2318="", $AC2318=""), "", IF($H2318=$M$3, "", IF(OR(BH$7&lt;$AB2318, $AC2318&lt;BH$6),"", MAX(BH$10:BH2317)+1)))</f>
        <v/>
      </c>
      <c r="BI2318" s="5" t="str">
        <f>IF(OR($AB2318="", $AC2318=""), "", IF($H2318=$M$3, "", IF(OR(BI$7&lt;$AB2318, $AC2318&lt;BI$6),"", MAX(BI$10:BI2317)+1)))</f>
        <v/>
      </c>
      <c r="BK2318" s="5" t="str" cm="1">
        <f t="array" aca="1" ref="BK2318" ca="1">IFERROR(INDEX($AE2318:$BI2318, $BJ2318, MATCH($BK$9, $AE$9:$BI$9, 0)), "")</f>
        <v/>
      </c>
    </row>
    <row r="2319" spans="1:63" x14ac:dyDescent="0.25">
      <c r="A2319" s="2"/>
      <c r="B2319" s="254"/>
      <c r="C2319" s="255"/>
      <c r="D2319" s="256"/>
      <c r="E2319" s="257"/>
      <c r="F2319" s="257"/>
      <c r="G2319" s="258"/>
      <c r="H2319" s="259"/>
      <c r="I2319" s="16"/>
      <c r="J2319" s="5" t="str">
        <f t="shared" si="299"/>
        <v/>
      </c>
      <c r="K2319" s="2"/>
      <c r="O2319" s="5" t="str">
        <f t="shared" si="297"/>
        <v/>
      </c>
      <c r="Q2319" s="5" t="str">
        <f t="shared" si="300"/>
        <v/>
      </c>
      <c r="S2319" s="5" t="str">
        <f t="shared" si="298"/>
        <v/>
      </c>
      <c r="U2319" s="64" t="str">
        <f>IF($D2319="","", IF(COUNTIF('Intro &amp; Setup'!$AW$49:$AW$88, $D2319)&gt;0, "BH", TEXT($D2319, "ddd")))</f>
        <v/>
      </c>
      <c r="V2319" s="65" t="str">
        <f>IF($G2319="", "", IF(COUNTIF('Intro &amp; Setup'!$AW$49:$AW$88, $G2319)&gt;0, "BH", TEXT($G2319, "ddd")))</f>
        <v/>
      </c>
      <c r="W2319" s="64" t="str">
        <f t="shared" si="301"/>
        <v/>
      </c>
      <c r="X2319" s="65" t="str">
        <f t="shared" si="302"/>
        <v/>
      </c>
      <c r="Y2319" s="64" t="str">
        <f>IF(F2319="", "", IF(OR(F2319&lt;'Intro &amp; Setup'!$Z$20, F2319&gt;'Intro &amp; Setup'!$Z$22), "X", ""))</f>
        <v/>
      </c>
      <c r="Z2319" s="65" t="str">
        <f>IF(G2319="", "", IF(OR(G2319&lt;'Intro &amp; Setup'!$Z$20, G2319&gt;'Intro &amp; Setup'!$Z$22), "X", ""))</f>
        <v/>
      </c>
      <c r="AB2319" s="58" t="str">
        <f t="shared" si="303"/>
        <v/>
      </c>
      <c r="AC2319" s="59" t="str">
        <f t="shared" si="304"/>
        <v/>
      </c>
      <c r="AE2319" s="5" t="str">
        <f>IF(OR($AB2319="", $AC2319=""), "", IF($H2319=$M$3, "", IF(OR(AE$7&lt;$AB2319, $AC2319&lt;AE$6),"", MAX(AE$10:AE2318)+1)))</f>
        <v/>
      </c>
      <c r="AF2319" s="5" t="str">
        <f>IF(OR($AB2319="", $AC2319=""), "", IF($H2319=$M$3, "", IF(OR(AF$7&lt;$AB2319, $AC2319&lt;AF$6),"", MAX(AF$10:AF2318)+1)))</f>
        <v/>
      </c>
      <c r="AG2319" s="5" t="str">
        <f>IF(OR($AB2319="", $AC2319=""), "", IF($H2319=$M$3, "", IF(OR(AG$7&lt;$AB2319, $AC2319&lt;AG$6),"", MAX(AG$10:AG2318)+1)))</f>
        <v/>
      </c>
      <c r="AH2319" s="5" t="str">
        <f>IF(OR($AB2319="", $AC2319=""), "", IF($H2319=$M$3, "", IF(OR(AH$7&lt;$AB2319, $AC2319&lt;AH$6),"", MAX(AH$10:AH2318)+1)))</f>
        <v/>
      </c>
      <c r="AI2319" s="5" t="str">
        <f>IF(OR($AB2319="", $AC2319=""), "", IF($H2319=$M$3, "", IF(OR(AI$7&lt;$AB2319, $AC2319&lt;AI$6),"", MAX(AI$10:AI2318)+1)))</f>
        <v/>
      </c>
      <c r="AJ2319" s="5" t="str">
        <f>IF(OR($AB2319="", $AC2319=""), "", IF($H2319=$M$3, "", IF(OR(AJ$7&lt;$AB2319, $AC2319&lt;AJ$6),"", MAX(AJ$10:AJ2318)+1)))</f>
        <v/>
      </c>
      <c r="AK2319" s="5" t="str">
        <f>IF(OR($AB2319="", $AC2319=""), "", IF($H2319=$M$3, "", IF(OR(AK$7&lt;$AB2319, $AC2319&lt;AK$6),"", MAX(AK$10:AK2318)+1)))</f>
        <v/>
      </c>
      <c r="AL2319" s="5" t="str">
        <f>IF(OR($AB2319="", $AC2319=""), "", IF($H2319=$M$3, "", IF(OR(AL$7&lt;$AB2319, $AC2319&lt;AL$6),"", MAX(AL$10:AL2318)+1)))</f>
        <v/>
      </c>
      <c r="AM2319" s="5" t="str">
        <f>IF(OR($AB2319="", $AC2319=""), "", IF($H2319=$M$3, "", IF(OR(AM$7&lt;$AB2319, $AC2319&lt;AM$6),"", MAX(AM$10:AM2318)+1)))</f>
        <v/>
      </c>
      <c r="AN2319" s="5" t="str">
        <f>IF(OR($AB2319="", $AC2319=""), "", IF($H2319=$M$3, "", IF(OR(AN$7&lt;$AB2319, $AC2319&lt;AN$6),"", MAX(AN$10:AN2318)+1)))</f>
        <v/>
      </c>
      <c r="AO2319" s="5" t="str">
        <f>IF(OR($AB2319="", $AC2319=""), "", IF($H2319=$M$3, "", IF(OR(AO$7&lt;$AB2319, $AC2319&lt;AO$6),"", MAX(AO$10:AO2318)+1)))</f>
        <v/>
      </c>
      <c r="AP2319" s="5" t="str">
        <f>IF(OR($AB2319="", $AC2319=""), "", IF($H2319=$M$3, "", IF(OR(AP$7&lt;$AB2319, $AC2319&lt;AP$6),"", MAX(AP$10:AP2318)+1)))</f>
        <v/>
      </c>
      <c r="AQ2319" s="5" t="str">
        <f>IF(OR($AB2319="", $AC2319=""), "", IF($H2319=$M$3, "", IF(OR(AQ$7&lt;$AB2319, $AC2319&lt;AQ$6),"", MAX(AQ$10:AQ2318)+1)))</f>
        <v/>
      </c>
      <c r="AR2319" s="5" t="str">
        <f>IF(OR($AB2319="", $AC2319=""), "", IF($H2319=$M$3, "", IF(OR(AR$7&lt;$AB2319, $AC2319&lt;AR$6),"", MAX(AR$10:AR2318)+1)))</f>
        <v/>
      </c>
      <c r="AS2319" s="5" t="str">
        <f>IF(OR($AB2319="", $AC2319=""), "", IF($H2319=$M$3, "", IF(OR(AS$7&lt;$AB2319, $AC2319&lt;AS$6),"", MAX(AS$10:AS2318)+1)))</f>
        <v/>
      </c>
      <c r="AT2319" s="5" t="str">
        <f>IF(OR($AB2319="", $AC2319=""), "", IF($H2319=$M$3, "", IF(OR(AT$7&lt;$AB2319, $AC2319&lt;AT$6),"", MAX(AT$10:AT2318)+1)))</f>
        <v/>
      </c>
      <c r="AU2319" s="5" t="str">
        <f>IF(OR($AB2319="", $AC2319=""), "", IF($H2319=$M$3, "", IF(OR(AU$7&lt;$AB2319, $AC2319&lt;AU$6),"", MAX(AU$10:AU2318)+1)))</f>
        <v/>
      </c>
      <c r="AV2319" s="5" t="str">
        <f>IF(OR($AB2319="", $AC2319=""), "", IF($H2319=$M$3, "", IF(OR(AV$7&lt;$AB2319, $AC2319&lt;AV$6),"", MAX(AV$10:AV2318)+1)))</f>
        <v/>
      </c>
      <c r="AW2319" s="5" t="str">
        <f>IF(OR($AB2319="", $AC2319=""), "", IF($H2319=$M$3, "", IF(OR(AW$7&lt;$AB2319, $AC2319&lt;AW$6),"", MAX(AW$10:AW2318)+1)))</f>
        <v/>
      </c>
      <c r="AX2319" s="5" t="str">
        <f>IF(OR($AB2319="", $AC2319=""), "", IF($H2319=$M$3, "", IF(OR(AX$7&lt;$AB2319, $AC2319&lt;AX$6),"", MAX(AX$10:AX2318)+1)))</f>
        <v/>
      </c>
      <c r="AY2319" s="5" t="str">
        <f>IF(OR($AB2319="", $AC2319=""), "", IF($H2319=$M$3, "", IF(OR(AY$7&lt;$AB2319, $AC2319&lt;AY$6),"", MAX(AY$10:AY2318)+1)))</f>
        <v/>
      </c>
      <c r="AZ2319" s="5" t="str">
        <f>IF(OR($AB2319="", $AC2319=""), "", IF($H2319=$M$3, "", IF(OR(AZ$7&lt;$AB2319, $AC2319&lt;AZ$6),"", MAX(AZ$10:AZ2318)+1)))</f>
        <v/>
      </c>
      <c r="BA2319" s="5" t="str">
        <f>IF(OR($AB2319="", $AC2319=""), "", IF($H2319=$M$3, "", IF(OR(BA$7&lt;$AB2319, $AC2319&lt;BA$6),"", MAX(BA$10:BA2318)+1)))</f>
        <v/>
      </c>
      <c r="BB2319" s="5" t="str">
        <f>IF(OR($AB2319="", $AC2319=""), "", IF($H2319=$M$3, "", IF(OR(BB$7&lt;$AB2319, $AC2319&lt;BB$6),"", MAX(BB$10:BB2318)+1)))</f>
        <v/>
      </c>
      <c r="BC2319" s="5" t="str">
        <f>IF(OR($AB2319="", $AC2319=""), "", IF($H2319=$M$3, "", IF(OR(BC$7&lt;$AB2319, $AC2319&lt;BC$6),"", MAX(BC$10:BC2318)+1)))</f>
        <v/>
      </c>
      <c r="BD2319" s="5" t="str">
        <f>IF(OR($AB2319="", $AC2319=""), "", IF($H2319=$M$3, "", IF(OR(BD$7&lt;$AB2319, $AC2319&lt;BD$6),"", MAX(BD$10:BD2318)+1)))</f>
        <v/>
      </c>
      <c r="BE2319" s="5" t="str">
        <f>IF(OR($AB2319="", $AC2319=""), "", IF($H2319=$M$3, "", IF(OR(BE$7&lt;$AB2319, $AC2319&lt;BE$6),"", MAX(BE$10:BE2318)+1)))</f>
        <v/>
      </c>
      <c r="BF2319" s="5" t="str">
        <f>IF(OR($AB2319="", $AC2319=""), "", IF($H2319=$M$3, "", IF(OR(BF$7&lt;$AB2319, $AC2319&lt;BF$6),"", MAX(BF$10:BF2318)+1)))</f>
        <v/>
      </c>
      <c r="BG2319" s="5" t="str">
        <f>IF(OR($AB2319="", $AC2319=""), "", IF($H2319=$M$3, "", IF(OR(BG$7&lt;$AB2319, $AC2319&lt;BG$6),"", MAX(BG$10:BG2318)+1)))</f>
        <v/>
      </c>
      <c r="BH2319" s="5" t="str">
        <f>IF(OR($AB2319="", $AC2319=""), "", IF($H2319=$M$3, "", IF(OR(BH$7&lt;$AB2319, $AC2319&lt;BH$6),"", MAX(BH$10:BH2318)+1)))</f>
        <v/>
      </c>
      <c r="BI2319" s="5" t="str">
        <f>IF(OR($AB2319="", $AC2319=""), "", IF($H2319=$M$3, "", IF(OR(BI$7&lt;$AB2319, $AC2319&lt;BI$6),"", MAX(BI$10:BI2318)+1)))</f>
        <v/>
      </c>
      <c r="BK2319" s="5" t="str" cm="1">
        <f t="array" aca="1" ref="BK2319" ca="1">IFERROR(INDEX($AE2319:$BI2319, $BJ2319, MATCH($BK$9, $AE$9:$BI$9, 0)), "")</f>
        <v/>
      </c>
    </row>
    <row r="2320" spans="1:63" x14ac:dyDescent="0.25">
      <c r="A2320" s="2"/>
      <c r="B2320" s="254"/>
      <c r="C2320" s="255"/>
      <c r="D2320" s="256"/>
      <c r="E2320" s="257"/>
      <c r="F2320" s="257"/>
      <c r="G2320" s="258"/>
      <c r="H2320" s="259"/>
      <c r="I2320" s="16"/>
      <c r="J2320" s="5" t="str">
        <f t="shared" si="299"/>
        <v/>
      </c>
      <c r="K2320" s="2"/>
      <c r="O2320" s="5" t="str">
        <f t="shared" si="297"/>
        <v/>
      </c>
      <c r="Q2320" s="5" t="str">
        <f t="shared" si="300"/>
        <v/>
      </c>
      <c r="S2320" s="5" t="str">
        <f t="shared" si="298"/>
        <v/>
      </c>
      <c r="U2320" s="64" t="str">
        <f>IF($D2320="","", IF(COUNTIF('Intro &amp; Setup'!$AW$49:$AW$88, $D2320)&gt;0, "BH", TEXT($D2320, "ddd")))</f>
        <v/>
      </c>
      <c r="V2320" s="65" t="str">
        <f>IF($G2320="", "", IF(COUNTIF('Intro &amp; Setup'!$AW$49:$AW$88, $G2320)&gt;0, "BH", TEXT($G2320, "ddd")))</f>
        <v/>
      </c>
      <c r="W2320" s="64" t="str">
        <f t="shared" si="301"/>
        <v/>
      </c>
      <c r="X2320" s="65" t="str">
        <f t="shared" si="302"/>
        <v/>
      </c>
      <c r="Y2320" s="64" t="str">
        <f>IF(F2320="", "", IF(OR(F2320&lt;'Intro &amp; Setup'!$Z$20, F2320&gt;'Intro &amp; Setup'!$Z$22), "X", ""))</f>
        <v/>
      </c>
      <c r="Z2320" s="65" t="str">
        <f>IF(G2320="", "", IF(OR(G2320&lt;'Intro &amp; Setup'!$Z$20, G2320&gt;'Intro &amp; Setup'!$Z$22), "X", ""))</f>
        <v/>
      </c>
      <c r="AB2320" s="58" t="str">
        <f t="shared" si="303"/>
        <v/>
      </c>
      <c r="AC2320" s="59" t="str">
        <f t="shared" si="304"/>
        <v/>
      </c>
      <c r="AE2320" s="5" t="str">
        <f>IF(OR($AB2320="", $AC2320=""), "", IF($H2320=$M$3, "", IF(OR(AE$7&lt;$AB2320, $AC2320&lt;AE$6),"", MAX(AE$10:AE2319)+1)))</f>
        <v/>
      </c>
      <c r="AF2320" s="5" t="str">
        <f>IF(OR($AB2320="", $AC2320=""), "", IF($H2320=$M$3, "", IF(OR(AF$7&lt;$AB2320, $AC2320&lt;AF$6),"", MAX(AF$10:AF2319)+1)))</f>
        <v/>
      </c>
      <c r="AG2320" s="5" t="str">
        <f>IF(OR($AB2320="", $AC2320=""), "", IF($H2320=$M$3, "", IF(OR(AG$7&lt;$AB2320, $AC2320&lt;AG$6),"", MAX(AG$10:AG2319)+1)))</f>
        <v/>
      </c>
      <c r="AH2320" s="5" t="str">
        <f>IF(OR($AB2320="", $AC2320=""), "", IF($H2320=$M$3, "", IF(OR(AH$7&lt;$AB2320, $AC2320&lt;AH$6),"", MAX(AH$10:AH2319)+1)))</f>
        <v/>
      </c>
      <c r="AI2320" s="5" t="str">
        <f>IF(OR($AB2320="", $AC2320=""), "", IF($H2320=$M$3, "", IF(OR(AI$7&lt;$AB2320, $AC2320&lt;AI$6),"", MAX(AI$10:AI2319)+1)))</f>
        <v/>
      </c>
      <c r="AJ2320" s="5" t="str">
        <f>IF(OR($AB2320="", $AC2320=""), "", IF($H2320=$M$3, "", IF(OR(AJ$7&lt;$AB2320, $AC2320&lt;AJ$6),"", MAX(AJ$10:AJ2319)+1)))</f>
        <v/>
      </c>
      <c r="AK2320" s="5" t="str">
        <f>IF(OR($AB2320="", $AC2320=""), "", IF($H2320=$M$3, "", IF(OR(AK$7&lt;$AB2320, $AC2320&lt;AK$6),"", MAX(AK$10:AK2319)+1)))</f>
        <v/>
      </c>
      <c r="AL2320" s="5" t="str">
        <f>IF(OR($AB2320="", $AC2320=""), "", IF($H2320=$M$3, "", IF(OR(AL$7&lt;$AB2320, $AC2320&lt;AL$6),"", MAX(AL$10:AL2319)+1)))</f>
        <v/>
      </c>
      <c r="AM2320" s="5" t="str">
        <f>IF(OR($AB2320="", $AC2320=""), "", IF($H2320=$M$3, "", IF(OR(AM$7&lt;$AB2320, $AC2320&lt;AM$6),"", MAX(AM$10:AM2319)+1)))</f>
        <v/>
      </c>
      <c r="AN2320" s="5" t="str">
        <f>IF(OR($AB2320="", $AC2320=""), "", IF($H2320=$M$3, "", IF(OR(AN$7&lt;$AB2320, $AC2320&lt;AN$6),"", MAX(AN$10:AN2319)+1)))</f>
        <v/>
      </c>
      <c r="AO2320" s="5" t="str">
        <f>IF(OR($AB2320="", $AC2320=""), "", IF($H2320=$M$3, "", IF(OR(AO$7&lt;$AB2320, $AC2320&lt;AO$6),"", MAX(AO$10:AO2319)+1)))</f>
        <v/>
      </c>
      <c r="AP2320" s="5" t="str">
        <f>IF(OR($AB2320="", $AC2320=""), "", IF($H2320=$M$3, "", IF(OR(AP$7&lt;$AB2320, $AC2320&lt;AP$6),"", MAX(AP$10:AP2319)+1)))</f>
        <v/>
      </c>
      <c r="AQ2320" s="5" t="str">
        <f>IF(OR($AB2320="", $AC2320=""), "", IF($H2320=$M$3, "", IF(OR(AQ$7&lt;$AB2320, $AC2320&lt;AQ$6),"", MAX(AQ$10:AQ2319)+1)))</f>
        <v/>
      </c>
      <c r="AR2320" s="5" t="str">
        <f>IF(OR($AB2320="", $AC2320=""), "", IF($H2320=$M$3, "", IF(OR(AR$7&lt;$AB2320, $AC2320&lt;AR$6),"", MAX(AR$10:AR2319)+1)))</f>
        <v/>
      </c>
      <c r="AS2320" s="5" t="str">
        <f>IF(OR($AB2320="", $AC2320=""), "", IF($H2320=$M$3, "", IF(OR(AS$7&lt;$AB2320, $AC2320&lt;AS$6),"", MAX(AS$10:AS2319)+1)))</f>
        <v/>
      </c>
      <c r="AT2320" s="5" t="str">
        <f>IF(OR($AB2320="", $AC2320=""), "", IF($H2320=$M$3, "", IF(OR(AT$7&lt;$AB2320, $AC2320&lt;AT$6),"", MAX(AT$10:AT2319)+1)))</f>
        <v/>
      </c>
      <c r="AU2320" s="5" t="str">
        <f>IF(OR($AB2320="", $AC2320=""), "", IF($H2320=$M$3, "", IF(OR(AU$7&lt;$AB2320, $AC2320&lt;AU$6),"", MAX(AU$10:AU2319)+1)))</f>
        <v/>
      </c>
      <c r="AV2320" s="5" t="str">
        <f>IF(OR($AB2320="", $AC2320=""), "", IF($H2320=$M$3, "", IF(OR(AV$7&lt;$AB2320, $AC2320&lt;AV$6),"", MAX(AV$10:AV2319)+1)))</f>
        <v/>
      </c>
      <c r="AW2320" s="5" t="str">
        <f>IF(OR($AB2320="", $AC2320=""), "", IF($H2320=$M$3, "", IF(OR(AW$7&lt;$AB2320, $AC2320&lt;AW$6),"", MAX(AW$10:AW2319)+1)))</f>
        <v/>
      </c>
      <c r="AX2320" s="5" t="str">
        <f>IF(OR($AB2320="", $AC2320=""), "", IF($H2320=$M$3, "", IF(OR(AX$7&lt;$AB2320, $AC2320&lt;AX$6),"", MAX(AX$10:AX2319)+1)))</f>
        <v/>
      </c>
      <c r="AY2320" s="5" t="str">
        <f>IF(OR($AB2320="", $AC2320=""), "", IF($H2320=$M$3, "", IF(OR(AY$7&lt;$AB2320, $AC2320&lt;AY$6),"", MAX(AY$10:AY2319)+1)))</f>
        <v/>
      </c>
      <c r="AZ2320" s="5" t="str">
        <f>IF(OR($AB2320="", $AC2320=""), "", IF($H2320=$M$3, "", IF(OR(AZ$7&lt;$AB2320, $AC2320&lt;AZ$6),"", MAX(AZ$10:AZ2319)+1)))</f>
        <v/>
      </c>
      <c r="BA2320" s="5" t="str">
        <f>IF(OR($AB2320="", $AC2320=""), "", IF($H2320=$M$3, "", IF(OR(BA$7&lt;$AB2320, $AC2320&lt;BA$6),"", MAX(BA$10:BA2319)+1)))</f>
        <v/>
      </c>
      <c r="BB2320" s="5" t="str">
        <f>IF(OR($AB2320="", $AC2320=""), "", IF($H2320=$M$3, "", IF(OR(BB$7&lt;$AB2320, $AC2320&lt;BB$6),"", MAX(BB$10:BB2319)+1)))</f>
        <v/>
      </c>
      <c r="BC2320" s="5" t="str">
        <f>IF(OR($AB2320="", $AC2320=""), "", IF($H2320=$M$3, "", IF(OR(BC$7&lt;$AB2320, $AC2320&lt;BC$6),"", MAX(BC$10:BC2319)+1)))</f>
        <v/>
      </c>
      <c r="BD2320" s="5" t="str">
        <f>IF(OR($AB2320="", $AC2320=""), "", IF($H2320=$M$3, "", IF(OR(BD$7&lt;$AB2320, $AC2320&lt;BD$6),"", MAX(BD$10:BD2319)+1)))</f>
        <v/>
      </c>
      <c r="BE2320" s="5" t="str">
        <f>IF(OR($AB2320="", $AC2320=""), "", IF($H2320=$M$3, "", IF(OR(BE$7&lt;$AB2320, $AC2320&lt;BE$6),"", MAX(BE$10:BE2319)+1)))</f>
        <v/>
      </c>
      <c r="BF2320" s="5" t="str">
        <f>IF(OR($AB2320="", $AC2320=""), "", IF($H2320=$M$3, "", IF(OR(BF$7&lt;$AB2320, $AC2320&lt;BF$6),"", MAX(BF$10:BF2319)+1)))</f>
        <v/>
      </c>
      <c r="BG2320" s="5" t="str">
        <f>IF(OR($AB2320="", $AC2320=""), "", IF($H2320=$M$3, "", IF(OR(BG$7&lt;$AB2320, $AC2320&lt;BG$6),"", MAX(BG$10:BG2319)+1)))</f>
        <v/>
      </c>
      <c r="BH2320" s="5" t="str">
        <f>IF(OR($AB2320="", $AC2320=""), "", IF($H2320=$M$3, "", IF(OR(BH$7&lt;$AB2320, $AC2320&lt;BH$6),"", MAX(BH$10:BH2319)+1)))</f>
        <v/>
      </c>
      <c r="BI2320" s="5" t="str">
        <f>IF(OR($AB2320="", $AC2320=""), "", IF($H2320=$M$3, "", IF(OR(BI$7&lt;$AB2320, $AC2320&lt;BI$6),"", MAX(BI$10:BI2319)+1)))</f>
        <v/>
      </c>
      <c r="BK2320" s="5" t="str" cm="1">
        <f t="array" aca="1" ref="BK2320" ca="1">IFERROR(INDEX($AE2320:$BI2320, $BJ2320, MATCH($BK$9, $AE$9:$BI$9, 0)), "")</f>
        <v/>
      </c>
    </row>
    <row r="2321" spans="1:63" x14ac:dyDescent="0.25">
      <c r="A2321" s="2"/>
      <c r="B2321" s="254"/>
      <c r="C2321" s="255"/>
      <c r="D2321" s="256"/>
      <c r="E2321" s="257"/>
      <c r="F2321" s="257"/>
      <c r="G2321" s="258"/>
      <c r="H2321" s="259"/>
      <c r="I2321" s="16"/>
      <c r="J2321" s="5" t="str">
        <f t="shared" si="299"/>
        <v/>
      </c>
      <c r="K2321" s="2"/>
      <c r="O2321" s="5" t="str">
        <f t="shared" si="297"/>
        <v/>
      </c>
      <c r="Q2321" s="5" t="str">
        <f t="shared" si="300"/>
        <v/>
      </c>
      <c r="S2321" s="5" t="str">
        <f t="shared" si="298"/>
        <v/>
      </c>
      <c r="U2321" s="64" t="str">
        <f>IF($D2321="","", IF(COUNTIF('Intro &amp; Setup'!$AW$49:$AW$88, $D2321)&gt;0, "BH", TEXT($D2321, "ddd")))</f>
        <v/>
      </c>
      <c r="V2321" s="65" t="str">
        <f>IF($G2321="", "", IF(COUNTIF('Intro &amp; Setup'!$AW$49:$AW$88, $G2321)&gt;0, "BH", TEXT($G2321, "ddd")))</f>
        <v/>
      </c>
      <c r="W2321" s="64" t="str">
        <f t="shared" si="301"/>
        <v/>
      </c>
      <c r="X2321" s="65" t="str">
        <f t="shared" si="302"/>
        <v/>
      </c>
      <c r="Y2321" s="64" t="str">
        <f>IF(F2321="", "", IF(OR(F2321&lt;'Intro &amp; Setup'!$Z$20, F2321&gt;'Intro &amp; Setup'!$Z$22), "X", ""))</f>
        <v/>
      </c>
      <c r="Z2321" s="65" t="str">
        <f>IF(G2321="", "", IF(OR(G2321&lt;'Intro &amp; Setup'!$Z$20, G2321&gt;'Intro &amp; Setup'!$Z$22), "X", ""))</f>
        <v/>
      </c>
      <c r="AB2321" s="58" t="str">
        <f t="shared" si="303"/>
        <v/>
      </c>
      <c r="AC2321" s="59" t="str">
        <f t="shared" si="304"/>
        <v/>
      </c>
      <c r="AE2321" s="5" t="str">
        <f>IF(OR($AB2321="", $AC2321=""), "", IF($H2321=$M$3, "", IF(OR(AE$7&lt;$AB2321, $AC2321&lt;AE$6),"", MAX(AE$10:AE2320)+1)))</f>
        <v/>
      </c>
      <c r="AF2321" s="5" t="str">
        <f>IF(OR($AB2321="", $AC2321=""), "", IF($H2321=$M$3, "", IF(OR(AF$7&lt;$AB2321, $AC2321&lt;AF$6),"", MAX(AF$10:AF2320)+1)))</f>
        <v/>
      </c>
      <c r="AG2321" s="5" t="str">
        <f>IF(OR($AB2321="", $AC2321=""), "", IF($H2321=$M$3, "", IF(OR(AG$7&lt;$AB2321, $AC2321&lt;AG$6),"", MAX(AG$10:AG2320)+1)))</f>
        <v/>
      </c>
      <c r="AH2321" s="5" t="str">
        <f>IF(OR($AB2321="", $AC2321=""), "", IF($H2321=$M$3, "", IF(OR(AH$7&lt;$AB2321, $AC2321&lt;AH$6),"", MAX(AH$10:AH2320)+1)))</f>
        <v/>
      </c>
      <c r="AI2321" s="5" t="str">
        <f>IF(OR($AB2321="", $AC2321=""), "", IF($H2321=$M$3, "", IF(OR(AI$7&lt;$AB2321, $AC2321&lt;AI$6),"", MAX(AI$10:AI2320)+1)))</f>
        <v/>
      </c>
      <c r="AJ2321" s="5" t="str">
        <f>IF(OR($AB2321="", $AC2321=""), "", IF($H2321=$M$3, "", IF(OR(AJ$7&lt;$AB2321, $AC2321&lt;AJ$6),"", MAX(AJ$10:AJ2320)+1)))</f>
        <v/>
      </c>
      <c r="AK2321" s="5" t="str">
        <f>IF(OR($AB2321="", $AC2321=""), "", IF($H2321=$M$3, "", IF(OR(AK$7&lt;$AB2321, $AC2321&lt;AK$6),"", MAX(AK$10:AK2320)+1)))</f>
        <v/>
      </c>
      <c r="AL2321" s="5" t="str">
        <f>IF(OR($AB2321="", $AC2321=""), "", IF($H2321=$M$3, "", IF(OR(AL$7&lt;$AB2321, $AC2321&lt;AL$6),"", MAX(AL$10:AL2320)+1)))</f>
        <v/>
      </c>
      <c r="AM2321" s="5" t="str">
        <f>IF(OR($AB2321="", $AC2321=""), "", IF($H2321=$M$3, "", IF(OR(AM$7&lt;$AB2321, $AC2321&lt;AM$6),"", MAX(AM$10:AM2320)+1)))</f>
        <v/>
      </c>
      <c r="AN2321" s="5" t="str">
        <f>IF(OR($AB2321="", $AC2321=""), "", IF($H2321=$M$3, "", IF(OR(AN$7&lt;$AB2321, $AC2321&lt;AN$6),"", MAX(AN$10:AN2320)+1)))</f>
        <v/>
      </c>
      <c r="AO2321" s="5" t="str">
        <f>IF(OR($AB2321="", $AC2321=""), "", IF($H2321=$M$3, "", IF(OR(AO$7&lt;$AB2321, $AC2321&lt;AO$6),"", MAX(AO$10:AO2320)+1)))</f>
        <v/>
      </c>
      <c r="AP2321" s="5" t="str">
        <f>IF(OR($AB2321="", $AC2321=""), "", IF($H2321=$M$3, "", IF(OR(AP$7&lt;$AB2321, $AC2321&lt;AP$6),"", MAX(AP$10:AP2320)+1)))</f>
        <v/>
      </c>
      <c r="AQ2321" s="5" t="str">
        <f>IF(OR($AB2321="", $AC2321=""), "", IF($H2321=$M$3, "", IF(OR(AQ$7&lt;$AB2321, $AC2321&lt;AQ$6),"", MAX(AQ$10:AQ2320)+1)))</f>
        <v/>
      </c>
      <c r="AR2321" s="5" t="str">
        <f>IF(OR($AB2321="", $AC2321=""), "", IF($H2321=$M$3, "", IF(OR(AR$7&lt;$AB2321, $AC2321&lt;AR$6),"", MAX(AR$10:AR2320)+1)))</f>
        <v/>
      </c>
      <c r="AS2321" s="5" t="str">
        <f>IF(OR($AB2321="", $AC2321=""), "", IF($H2321=$M$3, "", IF(OR(AS$7&lt;$AB2321, $AC2321&lt;AS$6),"", MAX(AS$10:AS2320)+1)))</f>
        <v/>
      </c>
      <c r="AT2321" s="5" t="str">
        <f>IF(OR($AB2321="", $AC2321=""), "", IF($H2321=$M$3, "", IF(OR(AT$7&lt;$AB2321, $AC2321&lt;AT$6),"", MAX(AT$10:AT2320)+1)))</f>
        <v/>
      </c>
      <c r="AU2321" s="5" t="str">
        <f>IF(OR($AB2321="", $AC2321=""), "", IF($H2321=$M$3, "", IF(OR(AU$7&lt;$AB2321, $AC2321&lt;AU$6),"", MAX(AU$10:AU2320)+1)))</f>
        <v/>
      </c>
      <c r="AV2321" s="5" t="str">
        <f>IF(OR($AB2321="", $AC2321=""), "", IF($H2321=$M$3, "", IF(OR(AV$7&lt;$AB2321, $AC2321&lt;AV$6),"", MAX(AV$10:AV2320)+1)))</f>
        <v/>
      </c>
      <c r="AW2321" s="5" t="str">
        <f>IF(OR($AB2321="", $AC2321=""), "", IF($H2321=$M$3, "", IF(OR(AW$7&lt;$AB2321, $AC2321&lt;AW$6),"", MAX(AW$10:AW2320)+1)))</f>
        <v/>
      </c>
      <c r="AX2321" s="5" t="str">
        <f>IF(OR($AB2321="", $AC2321=""), "", IF($H2321=$M$3, "", IF(OR(AX$7&lt;$AB2321, $AC2321&lt;AX$6),"", MAX(AX$10:AX2320)+1)))</f>
        <v/>
      </c>
      <c r="AY2321" s="5" t="str">
        <f>IF(OR($AB2321="", $AC2321=""), "", IF($H2321=$M$3, "", IF(OR(AY$7&lt;$AB2321, $AC2321&lt;AY$6),"", MAX(AY$10:AY2320)+1)))</f>
        <v/>
      </c>
      <c r="AZ2321" s="5" t="str">
        <f>IF(OR($AB2321="", $AC2321=""), "", IF($H2321=$M$3, "", IF(OR(AZ$7&lt;$AB2321, $AC2321&lt;AZ$6),"", MAX(AZ$10:AZ2320)+1)))</f>
        <v/>
      </c>
      <c r="BA2321" s="5" t="str">
        <f>IF(OR($AB2321="", $AC2321=""), "", IF($H2321=$M$3, "", IF(OR(BA$7&lt;$AB2321, $AC2321&lt;BA$6),"", MAX(BA$10:BA2320)+1)))</f>
        <v/>
      </c>
      <c r="BB2321" s="5" t="str">
        <f>IF(OR($AB2321="", $AC2321=""), "", IF($H2321=$M$3, "", IF(OR(BB$7&lt;$AB2321, $AC2321&lt;BB$6),"", MAX(BB$10:BB2320)+1)))</f>
        <v/>
      </c>
      <c r="BC2321" s="5" t="str">
        <f>IF(OR($AB2321="", $AC2321=""), "", IF($H2321=$M$3, "", IF(OR(BC$7&lt;$AB2321, $AC2321&lt;BC$6),"", MAX(BC$10:BC2320)+1)))</f>
        <v/>
      </c>
      <c r="BD2321" s="5" t="str">
        <f>IF(OR($AB2321="", $AC2321=""), "", IF($H2321=$M$3, "", IF(OR(BD$7&lt;$AB2321, $AC2321&lt;BD$6),"", MAX(BD$10:BD2320)+1)))</f>
        <v/>
      </c>
      <c r="BE2321" s="5" t="str">
        <f>IF(OR($AB2321="", $AC2321=""), "", IF($H2321=$M$3, "", IF(OR(BE$7&lt;$AB2321, $AC2321&lt;BE$6),"", MAX(BE$10:BE2320)+1)))</f>
        <v/>
      </c>
      <c r="BF2321" s="5" t="str">
        <f>IF(OR($AB2321="", $AC2321=""), "", IF($H2321=$M$3, "", IF(OR(BF$7&lt;$AB2321, $AC2321&lt;BF$6),"", MAX(BF$10:BF2320)+1)))</f>
        <v/>
      </c>
      <c r="BG2321" s="5" t="str">
        <f>IF(OR($AB2321="", $AC2321=""), "", IF($H2321=$M$3, "", IF(OR(BG$7&lt;$AB2321, $AC2321&lt;BG$6),"", MAX(BG$10:BG2320)+1)))</f>
        <v/>
      </c>
      <c r="BH2321" s="5" t="str">
        <f>IF(OR($AB2321="", $AC2321=""), "", IF($H2321=$M$3, "", IF(OR(BH$7&lt;$AB2321, $AC2321&lt;BH$6),"", MAX(BH$10:BH2320)+1)))</f>
        <v/>
      </c>
      <c r="BI2321" s="5" t="str">
        <f>IF(OR($AB2321="", $AC2321=""), "", IF($H2321=$M$3, "", IF(OR(BI$7&lt;$AB2321, $AC2321&lt;BI$6),"", MAX(BI$10:BI2320)+1)))</f>
        <v/>
      </c>
      <c r="BK2321" s="5" t="str" cm="1">
        <f t="array" aca="1" ref="BK2321" ca="1">IFERROR(INDEX($AE2321:$BI2321, $BJ2321, MATCH($BK$9, $AE$9:$BI$9, 0)), "")</f>
        <v/>
      </c>
    </row>
    <row r="2322" spans="1:63" x14ac:dyDescent="0.25">
      <c r="A2322" s="2"/>
      <c r="B2322" s="254"/>
      <c r="C2322" s="255"/>
      <c r="D2322" s="256"/>
      <c r="E2322" s="257"/>
      <c r="F2322" s="257"/>
      <c r="G2322" s="258"/>
      <c r="H2322" s="259"/>
      <c r="I2322" s="16"/>
      <c r="J2322" s="5" t="str">
        <f t="shared" si="299"/>
        <v/>
      </c>
      <c r="K2322" s="2"/>
      <c r="O2322" s="5" t="str">
        <f t="shared" si="297"/>
        <v/>
      </c>
      <c r="Q2322" s="5" t="str">
        <f t="shared" si="300"/>
        <v/>
      </c>
      <c r="S2322" s="5" t="str">
        <f t="shared" si="298"/>
        <v/>
      </c>
      <c r="U2322" s="64" t="str">
        <f>IF($D2322="","", IF(COUNTIF('Intro &amp; Setup'!$AW$49:$AW$88, $D2322)&gt;0, "BH", TEXT($D2322, "ddd")))</f>
        <v/>
      </c>
      <c r="V2322" s="65" t="str">
        <f>IF($G2322="", "", IF(COUNTIF('Intro &amp; Setup'!$AW$49:$AW$88, $G2322)&gt;0, "BH", TEXT($G2322, "ddd")))</f>
        <v/>
      </c>
      <c r="W2322" s="64" t="str">
        <f t="shared" si="301"/>
        <v/>
      </c>
      <c r="X2322" s="65" t="str">
        <f t="shared" si="302"/>
        <v/>
      </c>
      <c r="Y2322" s="64" t="str">
        <f>IF(F2322="", "", IF(OR(F2322&lt;'Intro &amp; Setup'!$Z$20, F2322&gt;'Intro &amp; Setup'!$Z$22), "X", ""))</f>
        <v/>
      </c>
      <c r="Z2322" s="65" t="str">
        <f>IF(G2322="", "", IF(OR(G2322&lt;'Intro &amp; Setup'!$Z$20, G2322&gt;'Intro &amp; Setup'!$Z$22), "X", ""))</f>
        <v/>
      </c>
      <c r="AB2322" s="58" t="str">
        <f t="shared" si="303"/>
        <v/>
      </c>
      <c r="AC2322" s="59" t="str">
        <f t="shared" si="304"/>
        <v/>
      </c>
      <c r="AE2322" s="5" t="str">
        <f>IF(OR($AB2322="", $AC2322=""), "", IF($H2322=$M$3, "", IF(OR(AE$7&lt;$AB2322, $AC2322&lt;AE$6),"", MAX(AE$10:AE2321)+1)))</f>
        <v/>
      </c>
      <c r="AF2322" s="5" t="str">
        <f>IF(OR($AB2322="", $AC2322=""), "", IF($H2322=$M$3, "", IF(OR(AF$7&lt;$AB2322, $AC2322&lt;AF$6),"", MAX(AF$10:AF2321)+1)))</f>
        <v/>
      </c>
      <c r="AG2322" s="5" t="str">
        <f>IF(OR($AB2322="", $AC2322=""), "", IF($H2322=$M$3, "", IF(OR(AG$7&lt;$AB2322, $AC2322&lt;AG$6),"", MAX(AG$10:AG2321)+1)))</f>
        <v/>
      </c>
      <c r="AH2322" s="5" t="str">
        <f>IF(OR($AB2322="", $AC2322=""), "", IF($H2322=$M$3, "", IF(OR(AH$7&lt;$AB2322, $AC2322&lt;AH$6),"", MAX(AH$10:AH2321)+1)))</f>
        <v/>
      </c>
      <c r="AI2322" s="5" t="str">
        <f>IF(OR($AB2322="", $AC2322=""), "", IF($H2322=$M$3, "", IF(OR(AI$7&lt;$AB2322, $AC2322&lt;AI$6),"", MAX(AI$10:AI2321)+1)))</f>
        <v/>
      </c>
      <c r="AJ2322" s="5" t="str">
        <f>IF(OR($AB2322="", $AC2322=""), "", IF($H2322=$M$3, "", IF(OR(AJ$7&lt;$AB2322, $AC2322&lt;AJ$6),"", MAX(AJ$10:AJ2321)+1)))</f>
        <v/>
      </c>
      <c r="AK2322" s="5" t="str">
        <f>IF(OR($AB2322="", $AC2322=""), "", IF($H2322=$M$3, "", IF(OR(AK$7&lt;$AB2322, $AC2322&lt;AK$6),"", MAX(AK$10:AK2321)+1)))</f>
        <v/>
      </c>
      <c r="AL2322" s="5" t="str">
        <f>IF(OR($AB2322="", $AC2322=""), "", IF($H2322=$M$3, "", IF(OR(AL$7&lt;$AB2322, $AC2322&lt;AL$6),"", MAX(AL$10:AL2321)+1)))</f>
        <v/>
      </c>
      <c r="AM2322" s="5" t="str">
        <f>IF(OR($AB2322="", $AC2322=""), "", IF($H2322=$M$3, "", IF(OR(AM$7&lt;$AB2322, $AC2322&lt;AM$6),"", MAX(AM$10:AM2321)+1)))</f>
        <v/>
      </c>
      <c r="AN2322" s="5" t="str">
        <f>IF(OR($AB2322="", $AC2322=""), "", IF($H2322=$M$3, "", IF(OR(AN$7&lt;$AB2322, $AC2322&lt;AN$6),"", MAX(AN$10:AN2321)+1)))</f>
        <v/>
      </c>
      <c r="AO2322" s="5" t="str">
        <f>IF(OR($AB2322="", $AC2322=""), "", IF($H2322=$M$3, "", IF(OR(AO$7&lt;$AB2322, $AC2322&lt;AO$6),"", MAX(AO$10:AO2321)+1)))</f>
        <v/>
      </c>
      <c r="AP2322" s="5" t="str">
        <f>IF(OR($AB2322="", $AC2322=""), "", IF($H2322=$M$3, "", IF(OR(AP$7&lt;$AB2322, $AC2322&lt;AP$6),"", MAX(AP$10:AP2321)+1)))</f>
        <v/>
      </c>
      <c r="AQ2322" s="5" t="str">
        <f>IF(OR($AB2322="", $AC2322=""), "", IF($H2322=$M$3, "", IF(OR(AQ$7&lt;$AB2322, $AC2322&lt;AQ$6),"", MAX(AQ$10:AQ2321)+1)))</f>
        <v/>
      </c>
      <c r="AR2322" s="5" t="str">
        <f>IF(OR($AB2322="", $AC2322=""), "", IF($H2322=$M$3, "", IF(OR(AR$7&lt;$AB2322, $AC2322&lt;AR$6),"", MAX(AR$10:AR2321)+1)))</f>
        <v/>
      </c>
      <c r="AS2322" s="5" t="str">
        <f>IF(OR($AB2322="", $AC2322=""), "", IF($H2322=$M$3, "", IF(OR(AS$7&lt;$AB2322, $AC2322&lt;AS$6),"", MAX(AS$10:AS2321)+1)))</f>
        <v/>
      </c>
      <c r="AT2322" s="5" t="str">
        <f>IF(OR($AB2322="", $AC2322=""), "", IF($H2322=$M$3, "", IF(OR(AT$7&lt;$AB2322, $AC2322&lt;AT$6),"", MAX(AT$10:AT2321)+1)))</f>
        <v/>
      </c>
      <c r="AU2322" s="5" t="str">
        <f>IF(OR($AB2322="", $AC2322=""), "", IF($H2322=$M$3, "", IF(OR(AU$7&lt;$AB2322, $AC2322&lt;AU$6),"", MAX(AU$10:AU2321)+1)))</f>
        <v/>
      </c>
      <c r="AV2322" s="5" t="str">
        <f>IF(OR($AB2322="", $AC2322=""), "", IF($H2322=$M$3, "", IF(OR(AV$7&lt;$AB2322, $AC2322&lt;AV$6),"", MAX(AV$10:AV2321)+1)))</f>
        <v/>
      </c>
      <c r="AW2322" s="5" t="str">
        <f>IF(OR($AB2322="", $AC2322=""), "", IF($H2322=$M$3, "", IF(OR(AW$7&lt;$AB2322, $AC2322&lt;AW$6),"", MAX(AW$10:AW2321)+1)))</f>
        <v/>
      </c>
      <c r="AX2322" s="5" t="str">
        <f>IF(OR($AB2322="", $AC2322=""), "", IF($H2322=$M$3, "", IF(OR(AX$7&lt;$AB2322, $AC2322&lt;AX$6),"", MAX(AX$10:AX2321)+1)))</f>
        <v/>
      </c>
      <c r="AY2322" s="5" t="str">
        <f>IF(OR($AB2322="", $AC2322=""), "", IF($H2322=$M$3, "", IF(OR(AY$7&lt;$AB2322, $AC2322&lt;AY$6),"", MAX(AY$10:AY2321)+1)))</f>
        <v/>
      </c>
      <c r="AZ2322" s="5" t="str">
        <f>IF(OR($AB2322="", $AC2322=""), "", IF($H2322=$M$3, "", IF(OR(AZ$7&lt;$AB2322, $AC2322&lt;AZ$6),"", MAX(AZ$10:AZ2321)+1)))</f>
        <v/>
      </c>
      <c r="BA2322" s="5" t="str">
        <f>IF(OR($AB2322="", $AC2322=""), "", IF($H2322=$M$3, "", IF(OR(BA$7&lt;$AB2322, $AC2322&lt;BA$6),"", MAX(BA$10:BA2321)+1)))</f>
        <v/>
      </c>
      <c r="BB2322" s="5" t="str">
        <f>IF(OR($AB2322="", $AC2322=""), "", IF($H2322=$M$3, "", IF(OR(BB$7&lt;$AB2322, $AC2322&lt;BB$6),"", MAX(BB$10:BB2321)+1)))</f>
        <v/>
      </c>
      <c r="BC2322" s="5" t="str">
        <f>IF(OR($AB2322="", $AC2322=""), "", IF($H2322=$M$3, "", IF(OR(BC$7&lt;$AB2322, $AC2322&lt;BC$6),"", MAX(BC$10:BC2321)+1)))</f>
        <v/>
      </c>
      <c r="BD2322" s="5" t="str">
        <f>IF(OR($AB2322="", $AC2322=""), "", IF($H2322=$M$3, "", IF(OR(BD$7&lt;$AB2322, $AC2322&lt;BD$6),"", MAX(BD$10:BD2321)+1)))</f>
        <v/>
      </c>
      <c r="BE2322" s="5" t="str">
        <f>IF(OR($AB2322="", $AC2322=""), "", IF($H2322=$M$3, "", IF(OR(BE$7&lt;$AB2322, $AC2322&lt;BE$6),"", MAX(BE$10:BE2321)+1)))</f>
        <v/>
      </c>
      <c r="BF2322" s="5" t="str">
        <f>IF(OR($AB2322="", $AC2322=""), "", IF($H2322=$M$3, "", IF(OR(BF$7&lt;$AB2322, $AC2322&lt;BF$6),"", MAX(BF$10:BF2321)+1)))</f>
        <v/>
      </c>
      <c r="BG2322" s="5" t="str">
        <f>IF(OR($AB2322="", $AC2322=""), "", IF($H2322=$M$3, "", IF(OR(BG$7&lt;$AB2322, $AC2322&lt;BG$6),"", MAX(BG$10:BG2321)+1)))</f>
        <v/>
      </c>
      <c r="BH2322" s="5" t="str">
        <f>IF(OR($AB2322="", $AC2322=""), "", IF($H2322=$M$3, "", IF(OR(BH$7&lt;$AB2322, $AC2322&lt;BH$6),"", MAX(BH$10:BH2321)+1)))</f>
        <v/>
      </c>
      <c r="BI2322" s="5" t="str">
        <f>IF(OR($AB2322="", $AC2322=""), "", IF($H2322=$M$3, "", IF(OR(BI$7&lt;$AB2322, $AC2322&lt;BI$6),"", MAX(BI$10:BI2321)+1)))</f>
        <v/>
      </c>
      <c r="BK2322" s="5" t="str" cm="1">
        <f t="array" aca="1" ref="BK2322" ca="1">IFERROR(INDEX($AE2322:$BI2322, $BJ2322, MATCH($BK$9, $AE$9:$BI$9, 0)), "")</f>
        <v/>
      </c>
    </row>
    <row r="2323" spans="1:63" x14ac:dyDescent="0.25">
      <c r="A2323" s="2"/>
      <c r="B2323" s="254"/>
      <c r="C2323" s="255"/>
      <c r="D2323" s="256"/>
      <c r="E2323" s="257"/>
      <c r="F2323" s="257"/>
      <c r="G2323" s="258"/>
      <c r="H2323" s="259"/>
      <c r="I2323" s="16"/>
      <c r="J2323" s="5" t="str">
        <f t="shared" si="299"/>
        <v/>
      </c>
      <c r="K2323" s="2"/>
      <c r="O2323" s="5" t="str">
        <f t="shared" si="297"/>
        <v/>
      </c>
      <c r="Q2323" s="5" t="str">
        <f t="shared" si="300"/>
        <v/>
      </c>
      <c r="S2323" s="5" t="str">
        <f t="shared" si="298"/>
        <v/>
      </c>
      <c r="U2323" s="64" t="str">
        <f>IF($D2323="","", IF(COUNTIF('Intro &amp; Setup'!$AW$49:$AW$88, $D2323)&gt;0, "BH", TEXT($D2323, "ddd")))</f>
        <v/>
      </c>
      <c r="V2323" s="65" t="str">
        <f>IF($G2323="", "", IF(COUNTIF('Intro &amp; Setup'!$AW$49:$AW$88, $G2323)&gt;0, "BH", TEXT($G2323, "ddd")))</f>
        <v/>
      </c>
      <c r="W2323" s="64" t="str">
        <f t="shared" si="301"/>
        <v/>
      </c>
      <c r="X2323" s="65" t="str">
        <f t="shared" si="302"/>
        <v/>
      </c>
      <c r="Y2323" s="64" t="str">
        <f>IF(F2323="", "", IF(OR(F2323&lt;'Intro &amp; Setup'!$Z$20, F2323&gt;'Intro &amp; Setup'!$Z$22), "X", ""))</f>
        <v/>
      </c>
      <c r="Z2323" s="65" t="str">
        <f>IF(G2323="", "", IF(OR(G2323&lt;'Intro &amp; Setup'!$Z$20, G2323&gt;'Intro &amp; Setup'!$Z$22), "X", ""))</f>
        <v/>
      </c>
      <c r="AB2323" s="58" t="str">
        <f t="shared" si="303"/>
        <v/>
      </c>
      <c r="AC2323" s="59" t="str">
        <f t="shared" si="304"/>
        <v/>
      </c>
      <c r="AE2323" s="5" t="str">
        <f>IF(OR($AB2323="", $AC2323=""), "", IF($H2323=$M$3, "", IF(OR(AE$7&lt;$AB2323, $AC2323&lt;AE$6),"", MAX(AE$10:AE2322)+1)))</f>
        <v/>
      </c>
      <c r="AF2323" s="5" t="str">
        <f>IF(OR($AB2323="", $AC2323=""), "", IF($H2323=$M$3, "", IF(OR(AF$7&lt;$AB2323, $AC2323&lt;AF$6),"", MAX(AF$10:AF2322)+1)))</f>
        <v/>
      </c>
      <c r="AG2323" s="5" t="str">
        <f>IF(OR($AB2323="", $AC2323=""), "", IF($H2323=$M$3, "", IF(OR(AG$7&lt;$AB2323, $AC2323&lt;AG$6),"", MAX(AG$10:AG2322)+1)))</f>
        <v/>
      </c>
      <c r="AH2323" s="5" t="str">
        <f>IF(OR($AB2323="", $AC2323=""), "", IF($H2323=$M$3, "", IF(OR(AH$7&lt;$AB2323, $AC2323&lt;AH$6),"", MAX(AH$10:AH2322)+1)))</f>
        <v/>
      </c>
      <c r="AI2323" s="5" t="str">
        <f>IF(OR($AB2323="", $AC2323=""), "", IF($H2323=$M$3, "", IF(OR(AI$7&lt;$AB2323, $AC2323&lt;AI$6),"", MAX(AI$10:AI2322)+1)))</f>
        <v/>
      </c>
      <c r="AJ2323" s="5" t="str">
        <f>IF(OR($AB2323="", $AC2323=""), "", IF($H2323=$M$3, "", IF(OR(AJ$7&lt;$AB2323, $AC2323&lt;AJ$6),"", MAX(AJ$10:AJ2322)+1)))</f>
        <v/>
      </c>
      <c r="AK2323" s="5" t="str">
        <f>IF(OR($AB2323="", $AC2323=""), "", IF($H2323=$M$3, "", IF(OR(AK$7&lt;$AB2323, $AC2323&lt;AK$6),"", MAX(AK$10:AK2322)+1)))</f>
        <v/>
      </c>
      <c r="AL2323" s="5" t="str">
        <f>IF(OR($AB2323="", $AC2323=""), "", IF($H2323=$M$3, "", IF(OR(AL$7&lt;$AB2323, $AC2323&lt;AL$6),"", MAX(AL$10:AL2322)+1)))</f>
        <v/>
      </c>
      <c r="AM2323" s="5" t="str">
        <f>IF(OR($AB2323="", $AC2323=""), "", IF($H2323=$M$3, "", IF(OR(AM$7&lt;$AB2323, $AC2323&lt;AM$6),"", MAX(AM$10:AM2322)+1)))</f>
        <v/>
      </c>
      <c r="AN2323" s="5" t="str">
        <f>IF(OR($AB2323="", $AC2323=""), "", IF($H2323=$M$3, "", IF(OR(AN$7&lt;$AB2323, $AC2323&lt;AN$6),"", MAX(AN$10:AN2322)+1)))</f>
        <v/>
      </c>
      <c r="AO2323" s="5" t="str">
        <f>IF(OR($AB2323="", $AC2323=""), "", IF($H2323=$M$3, "", IF(OR(AO$7&lt;$AB2323, $AC2323&lt;AO$6),"", MAX(AO$10:AO2322)+1)))</f>
        <v/>
      </c>
      <c r="AP2323" s="5" t="str">
        <f>IF(OR($AB2323="", $AC2323=""), "", IF($H2323=$M$3, "", IF(OR(AP$7&lt;$AB2323, $AC2323&lt;AP$6),"", MAX(AP$10:AP2322)+1)))</f>
        <v/>
      </c>
      <c r="AQ2323" s="5" t="str">
        <f>IF(OR($AB2323="", $AC2323=""), "", IF($H2323=$M$3, "", IF(OR(AQ$7&lt;$AB2323, $AC2323&lt;AQ$6),"", MAX(AQ$10:AQ2322)+1)))</f>
        <v/>
      </c>
      <c r="AR2323" s="5" t="str">
        <f>IF(OR($AB2323="", $AC2323=""), "", IF($H2323=$M$3, "", IF(OR(AR$7&lt;$AB2323, $AC2323&lt;AR$6),"", MAX(AR$10:AR2322)+1)))</f>
        <v/>
      </c>
      <c r="AS2323" s="5" t="str">
        <f>IF(OR($AB2323="", $AC2323=""), "", IF($H2323=$M$3, "", IF(OR(AS$7&lt;$AB2323, $AC2323&lt;AS$6),"", MAX(AS$10:AS2322)+1)))</f>
        <v/>
      </c>
      <c r="AT2323" s="5" t="str">
        <f>IF(OR($AB2323="", $AC2323=""), "", IF($H2323=$M$3, "", IF(OR(AT$7&lt;$AB2323, $AC2323&lt;AT$6),"", MAX(AT$10:AT2322)+1)))</f>
        <v/>
      </c>
      <c r="AU2323" s="5" t="str">
        <f>IF(OR($AB2323="", $AC2323=""), "", IF($H2323=$M$3, "", IF(OR(AU$7&lt;$AB2323, $AC2323&lt;AU$6),"", MAX(AU$10:AU2322)+1)))</f>
        <v/>
      </c>
      <c r="AV2323" s="5" t="str">
        <f>IF(OR($AB2323="", $AC2323=""), "", IF($H2323=$M$3, "", IF(OR(AV$7&lt;$AB2323, $AC2323&lt;AV$6),"", MAX(AV$10:AV2322)+1)))</f>
        <v/>
      </c>
      <c r="AW2323" s="5" t="str">
        <f>IF(OR($AB2323="", $AC2323=""), "", IF($H2323=$M$3, "", IF(OR(AW$7&lt;$AB2323, $AC2323&lt;AW$6),"", MAX(AW$10:AW2322)+1)))</f>
        <v/>
      </c>
      <c r="AX2323" s="5" t="str">
        <f>IF(OR($AB2323="", $AC2323=""), "", IF($H2323=$M$3, "", IF(OR(AX$7&lt;$AB2323, $AC2323&lt;AX$6),"", MAX(AX$10:AX2322)+1)))</f>
        <v/>
      </c>
      <c r="AY2323" s="5" t="str">
        <f>IF(OR($AB2323="", $AC2323=""), "", IF($H2323=$M$3, "", IF(OR(AY$7&lt;$AB2323, $AC2323&lt;AY$6),"", MAX(AY$10:AY2322)+1)))</f>
        <v/>
      </c>
      <c r="AZ2323" s="5" t="str">
        <f>IF(OR($AB2323="", $AC2323=""), "", IF($H2323=$M$3, "", IF(OR(AZ$7&lt;$AB2323, $AC2323&lt;AZ$6),"", MAX(AZ$10:AZ2322)+1)))</f>
        <v/>
      </c>
      <c r="BA2323" s="5" t="str">
        <f>IF(OR($AB2323="", $AC2323=""), "", IF($H2323=$M$3, "", IF(OR(BA$7&lt;$AB2323, $AC2323&lt;BA$6),"", MAX(BA$10:BA2322)+1)))</f>
        <v/>
      </c>
      <c r="BB2323" s="5" t="str">
        <f>IF(OR($AB2323="", $AC2323=""), "", IF($H2323=$M$3, "", IF(OR(BB$7&lt;$AB2323, $AC2323&lt;BB$6),"", MAX(BB$10:BB2322)+1)))</f>
        <v/>
      </c>
      <c r="BC2323" s="5" t="str">
        <f>IF(OR($AB2323="", $AC2323=""), "", IF($H2323=$M$3, "", IF(OR(BC$7&lt;$AB2323, $AC2323&lt;BC$6),"", MAX(BC$10:BC2322)+1)))</f>
        <v/>
      </c>
      <c r="BD2323" s="5" t="str">
        <f>IF(OR($AB2323="", $AC2323=""), "", IF($H2323=$M$3, "", IF(OR(BD$7&lt;$AB2323, $AC2323&lt;BD$6),"", MAX(BD$10:BD2322)+1)))</f>
        <v/>
      </c>
      <c r="BE2323" s="5" t="str">
        <f>IF(OR($AB2323="", $AC2323=""), "", IF($H2323=$M$3, "", IF(OR(BE$7&lt;$AB2323, $AC2323&lt;BE$6),"", MAX(BE$10:BE2322)+1)))</f>
        <v/>
      </c>
      <c r="BF2323" s="5" t="str">
        <f>IF(OR($AB2323="", $AC2323=""), "", IF($H2323=$M$3, "", IF(OR(BF$7&lt;$AB2323, $AC2323&lt;BF$6),"", MAX(BF$10:BF2322)+1)))</f>
        <v/>
      </c>
      <c r="BG2323" s="5" t="str">
        <f>IF(OR($AB2323="", $AC2323=""), "", IF($H2323=$M$3, "", IF(OR(BG$7&lt;$AB2323, $AC2323&lt;BG$6),"", MAX(BG$10:BG2322)+1)))</f>
        <v/>
      </c>
      <c r="BH2323" s="5" t="str">
        <f>IF(OR($AB2323="", $AC2323=""), "", IF($H2323=$M$3, "", IF(OR(BH$7&lt;$AB2323, $AC2323&lt;BH$6),"", MAX(BH$10:BH2322)+1)))</f>
        <v/>
      </c>
      <c r="BI2323" s="5" t="str">
        <f>IF(OR($AB2323="", $AC2323=""), "", IF($H2323=$M$3, "", IF(OR(BI$7&lt;$AB2323, $AC2323&lt;BI$6),"", MAX(BI$10:BI2322)+1)))</f>
        <v/>
      </c>
      <c r="BK2323" s="5" t="str" cm="1">
        <f t="array" aca="1" ref="BK2323" ca="1">IFERROR(INDEX($AE2323:$BI2323, $BJ2323, MATCH($BK$9, $AE$9:$BI$9, 0)), "")</f>
        <v/>
      </c>
    </row>
    <row r="2324" spans="1:63" x14ac:dyDescent="0.25">
      <c r="A2324" s="2"/>
      <c r="B2324" s="254"/>
      <c r="C2324" s="255"/>
      <c r="D2324" s="256"/>
      <c r="E2324" s="257"/>
      <c r="F2324" s="257"/>
      <c r="G2324" s="258"/>
      <c r="H2324" s="259"/>
      <c r="I2324" s="16"/>
      <c r="J2324" s="5" t="str">
        <f t="shared" si="299"/>
        <v/>
      </c>
      <c r="K2324" s="2"/>
      <c r="O2324" s="5" t="str">
        <f t="shared" si="297"/>
        <v/>
      </c>
      <c r="Q2324" s="5" t="str">
        <f t="shared" si="300"/>
        <v/>
      </c>
      <c r="S2324" s="5" t="str">
        <f t="shared" si="298"/>
        <v/>
      </c>
      <c r="U2324" s="64" t="str">
        <f>IF($D2324="","", IF(COUNTIF('Intro &amp; Setup'!$AW$49:$AW$88, $D2324)&gt;0, "BH", TEXT($D2324, "ddd")))</f>
        <v/>
      </c>
      <c r="V2324" s="65" t="str">
        <f>IF($G2324="", "", IF(COUNTIF('Intro &amp; Setup'!$AW$49:$AW$88, $G2324)&gt;0, "BH", TEXT($G2324, "ddd")))</f>
        <v/>
      </c>
      <c r="W2324" s="64" t="str">
        <f t="shared" si="301"/>
        <v/>
      </c>
      <c r="X2324" s="65" t="str">
        <f t="shared" si="302"/>
        <v/>
      </c>
      <c r="Y2324" s="64" t="str">
        <f>IF(F2324="", "", IF(OR(F2324&lt;'Intro &amp; Setup'!$Z$20, F2324&gt;'Intro &amp; Setup'!$Z$22), "X", ""))</f>
        <v/>
      </c>
      <c r="Z2324" s="65" t="str">
        <f>IF(G2324="", "", IF(OR(G2324&lt;'Intro &amp; Setup'!$Z$20, G2324&gt;'Intro &amp; Setup'!$Z$22), "X", ""))</f>
        <v/>
      </c>
      <c r="AB2324" s="58" t="str">
        <f t="shared" si="303"/>
        <v/>
      </c>
      <c r="AC2324" s="59" t="str">
        <f t="shared" si="304"/>
        <v/>
      </c>
      <c r="AE2324" s="5" t="str">
        <f>IF(OR($AB2324="", $AC2324=""), "", IF($H2324=$M$3, "", IF(OR(AE$7&lt;$AB2324, $AC2324&lt;AE$6),"", MAX(AE$10:AE2323)+1)))</f>
        <v/>
      </c>
      <c r="AF2324" s="5" t="str">
        <f>IF(OR($AB2324="", $AC2324=""), "", IF($H2324=$M$3, "", IF(OR(AF$7&lt;$AB2324, $AC2324&lt;AF$6),"", MAX(AF$10:AF2323)+1)))</f>
        <v/>
      </c>
      <c r="AG2324" s="5" t="str">
        <f>IF(OR($AB2324="", $AC2324=""), "", IF($H2324=$M$3, "", IF(OR(AG$7&lt;$AB2324, $AC2324&lt;AG$6),"", MAX(AG$10:AG2323)+1)))</f>
        <v/>
      </c>
      <c r="AH2324" s="5" t="str">
        <f>IF(OR($AB2324="", $AC2324=""), "", IF($H2324=$M$3, "", IF(OR(AH$7&lt;$AB2324, $AC2324&lt;AH$6),"", MAX(AH$10:AH2323)+1)))</f>
        <v/>
      </c>
      <c r="AI2324" s="5" t="str">
        <f>IF(OR($AB2324="", $AC2324=""), "", IF($H2324=$M$3, "", IF(OR(AI$7&lt;$AB2324, $AC2324&lt;AI$6),"", MAX(AI$10:AI2323)+1)))</f>
        <v/>
      </c>
      <c r="AJ2324" s="5" t="str">
        <f>IF(OR($AB2324="", $AC2324=""), "", IF($H2324=$M$3, "", IF(OR(AJ$7&lt;$AB2324, $AC2324&lt;AJ$6),"", MAX(AJ$10:AJ2323)+1)))</f>
        <v/>
      </c>
      <c r="AK2324" s="5" t="str">
        <f>IF(OR($AB2324="", $AC2324=""), "", IF($H2324=$M$3, "", IF(OR(AK$7&lt;$AB2324, $AC2324&lt;AK$6),"", MAX(AK$10:AK2323)+1)))</f>
        <v/>
      </c>
      <c r="AL2324" s="5" t="str">
        <f>IF(OR($AB2324="", $AC2324=""), "", IF($H2324=$M$3, "", IF(OR(AL$7&lt;$AB2324, $AC2324&lt;AL$6),"", MAX(AL$10:AL2323)+1)))</f>
        <v/>
      </c>
      <c r="AM2324" s="5" t="str">
        <f>IF(OR($AB2324="", $AC2324=""), "", IF($H2324=$M$3, "", IF(OR(AM$7&lt;$AB2324, $AC2324&lt;AM$6),"", MAX(AM$10:AM2323)+1)))</f>
        <v/>
      </c>
      <c r="AN2324" s="5" t="str">
        <f>IF(OR($AB2324="", $AC2324=""), "", IF($H2324=$M$3, "", IF(OR(AN$7&lt;$AB2324, $AC2324&lt;AN$6),"", MAX(AN$10:AN2323)+1)))</f>
        <v/>
      </c>
      <c r="AO2324" s="5" t="str">
        <f>IF(OR($AB2324="", $AC2324=""), "", IF($H2324=$M$3, "", IF(OR(AO$7&lt;$AB2324, $AC2324&lt;AO$6),"", MAX(AO$10:AO2323)+1)))</f>
        <v/>
      </c>
      <c r="AP2324" s="5" t="str">
        <f>IF(OR($AB2324="", $AC2324=""), "", IF($H2324=$M$3, "", IF(OR(AP$7&lt;$AB2324, $AC2324&lt;AP$6),"", MAX(AP$10:AP2323)+1)))</f>
        <v/>
      </c>
      <c r="AQ2324" s="5" t="str">
        <f>IF(OR($AB2324="", $AC2324=""), "", IF($H2324=$M$3, "", IF(OR(AQ$7&lt;$AB2324, $AC2324&lt;AQ$6),"", MAX(AQ$10:AQ2323)+1)))</f>
        <v/>
      </c>
      <c r="AR2324" s="5" t="str">
        <f>IF(OR($AB2324="", $AC2324=""), "", IF($H2324=$M$3, "", IF(OR(AR$7&lt;$AB2324, $AC2324&lt;AR$6),"", MAX(AR$10:AR2323)+1)))</f>
        <v/>
      </c>
      <c r="AS2324" s="5" t="str">
        <f>IF(OR($AB2324="", $AC2324=""), "", IF($H2324=$M$3, "", IF(OR(AS$7&lt;$AB2324, $AC2324&lt;AS$6),"", MAX(AS$10:AS2323)+1)))</f>
        <v/>
      </c>
      <c r="AT2324" s="5" t="str">
        <f>IF(OR($AB2324="", $AC2324=""), "", IF($H2324=$M$3, "", IF(OR(AT$7&lt;$AB2324, $AC2324&lt;AT$6),"", MAX(AT$10:AT2323)+1)))</f>
        <v/>
      </c>
      <c r="AU2324" s="5" t="str">
        <f>IF(OR($AB2324="", $AC2324=""), "", IF($H2324=$M$3, "", IF(OR(AU$7&lt;$AB2324, $AC2324&lt;AU$6),"", MAX(AU$10:AU2323)+1)))</f>
        <v/>
      </c>
      <c r="AV2324" s="5" t="str">
        <f>IF(OR($AB2324="", $AC2324=""), "", IF($H2324=$M$3, "", IF(OR(AV$7&lt;$AB2324, $AC2324&lt;AV$6),"", MAX(AV$10:AV2323)+1)))</f>
        <v/>
      </c>
      <c r="AW2324" s="5" t="str">
        <f>IF(OR($AB2324="", $AC2324=""), "", IF($H2324=$M$3, "", IF(OR(AW$7&lt;$AB2324, $AC2324&lt;AW$6),"", MAX(AW$10:AW2323)+1)))</f>
        <v/>
      </c>
      <c r="AX2324" s="5" t="str">
        <f>IF(OR($AB2324="", $AC2324=""), "", IF($H2324=$M$3, "", IF(OR(AX$7&lt;$AB2324, $AC2324&lt;AX$6),"", MAX(AX$10:AX2323)+1)))</f>
        <v/>
      </c>
      <c r="AY2324" s="5" t="str">
        <f>IF(OR($AB2324="", $AC2324=""), "", IF($H2324=$M$3, "", IF(OR(AY$7&lt;$AB2324, $AC2324&lt;AY$6),"", MAX(AY$10:AY2323)+1)))</f>
        <v/>
      </c>
      <c r="AZ2324" s="5" t="str">
        <f>IF(OR($AB2324="", $AC2324=""), "", IF($H2324=$M$3, "", IF(OR(AZ$7&lt;$AB2324, $AC2324&lt;AZ$6),"", MAX(AZ$10:AZ2323)+1)))</f>
        <v/>
      </c>
      <c r="BA2324" s="5" t="str">
        <f>IF(OR($AB2324="", $AC2324=""), "", IF($H2324=$M$3, "", IF(OR(BA$7&lt;$AB2324, $AC2324&lt;BA$6),"", MAX(BA$10:BA2323)+1)))</f>
        <v/>
      </c>
      <c r="BB2324" s="5" t="str">
        <f>IF(OR($AB2324="", $AC2324=""), "", IF($H2324=$M$3, "", IF(OR(BB$7&lt;$AB2324, $AC2324&lt;BB$6),"", MAX(BB$10:BB2323)+1)))</f>
        <v/>
      </c>
      <c r="BC2324" s="5" t="str">
        <f>IF(OR($AB2324="", $AC2324=""), "", IF($H2324=$M$3, "", IF(OR(BC$7&lt;$AB2324, $AC2324&lt;BC$6),"", MAX(BC$10:BC2323)+1)))</f>
        <v/>
      </c>
      <c r="BD2324" s="5" t="str">
        <f>IF(OR($AB2324="", $AC2324=""), "", IF($H2324=$M$3, "", IF(OR(BD$7&lt;$AB2324, $AC2324&lt;BD$6),"", MAX(BD$10:BD2323)+1)))</f>
        <v/>
      </c>
      <c r="BE2324" s="5" t="str">
        <f>IF(OR($AB2324="", $AC2324=""), "", IF($H2324=$M$3, "", IF(OR(BE$7&lt;$AB2324, $AC2324&lt;BE$6),"", MAX(BE$10:BE2323)+1)))</f>
        <v/>
      </c>
      <c r="BF2324" s="5" t="str">
        <f>IF(OR($AB2324="", $AC2324=""), "", IF($H2324=$M$3, "", IF(OR(BF$7&lt;$AB2324, $AC2324&lt;BF$6),"", MAX(BF$10:BF2323)+1)))</f>
        <v/>
      </c>
      <c r="BG2324" s="5" t="str">
        <f>IF(OR($AB2324="", $AC2324=""), "", IF($H2324=$M$3, "", IF(OR(BG$7&lt;$AB2324, $AC2324&lt;BG$6),"", MAX(BG$10:BG2323)+1)))</f>
        <v/>
      </c>
      <c r="BH2324" s="5" t="str">
        <f>IF(OR($AB2324="", $AC2324=""), "", IF($H2324=$M$3, "", IF(OR(BH$7&lt;$AB2324, $AC2324&lt;BH$6),"", MAX(BH$10:BH2323)+1)))</f>
        <v/>
      </c>
      <c r="BI2324" s="5" t="str">
        <f>IF(OR($AB2324="", $AC2324=""), "", IF($H2324=$M$3, "", IF(OR(BI$7&lt;$AB2324, $AC2324&lt;BI$6),"", MAX(BI$10:BI2323)+1)))</f>
        <v/>
      </c>
      <c r="BK2324" s="5" t="str" cm="1">
        <f t="array" aca="1" ref="BK2324" ca="1">IFERROR(INDEX($AE2324:$BI2324, $BJ2324, MATCH($BK$9, $AE$9:$BI$9, 0)), "")</f>
        <v/>
      </c>
    </row>
    <row r="2325" spans="1:63" x14ac:dyDescent="0.25">
      <c r="A2325" s="2"/>
      <c r="B2325" s="254"/>
      <c r="C2325" s="255"/>
      <c r="D2325" s="256"/>
      <c r="E2325" s="257"/>
      <c r="F2325" s="257"/>
      <c r="G2325" s="258"/>
      <c r="H2325" s="259"/>
      <c r="I2325" s="16"/>
      <c r="J2325" s="5" t="str">
        <f t="shared" si="299"/>
        <v/>
      </c>
      <c r="K2325" s="2"/>
      <c r="O2325" s="5" t="str">
        <f t="shared" si="297"/>
        <v/>
      </c>
      <c r="Q2325" s="5" t="str">
        <f t="shared" si="300"/>
        <v/>
      </c>
      <c r="S2325" s="5" t="str">
        <f t="shared" si="298"/>
        <v/>
      </c>
      <c r="U2325" s="64" t="str">
        <f>IF($D2325="","", IF(COUNTIF('Intro &amp; Setup'!$AW$49:$AW$88, $D2325)&gt;0, "BH", TEXT($D2325, "ddd")))</f>
        <v/>
      </c>
      <c r="V2325" s="65" t="str">
        <f>IF($G2325="", "", IF(COUNTIF('Intro &amp; Setup'!$AW$49:$AW$88, $G2325)&gt;0, "BH", TEXT($G2325, "ddd")))</f>
        <v/>
      </c>
      <c r="W2325" s="64" t="str">
        <f t="shared" si="301"/>
        <v/>
      </c>
      <c r="X2325" s="65" t="str">
        <f t="shared" si="302"/>
        <v/>
      </c>
      <c r="Y2325" s="64" t="str">
        <f>IF(F2325="", "", IF(OR(F2325&lt;'Intro &amp; Setup'!$Z$20, F2325&gt;'Intro &amp; Setup'!$Z$22), "X", ""))</f>
        <v/>
      </c>
      <c r="Z2325" s="65" t="str">
        <f>IF(G2325="", "", IF(OR(G2325&lt;'Intro &amp; Setup'!$Z$20, G2325&gt;'Intro &amp; Setup'!$Z$22), "X", ""))</f>
        <v/>
      </c>
      <c r="AB2325" s="58" t="str">
        <f t="shared" si="303"/>
        <v/>
      </c>
      <c r="AC2325" s="59" t="str">
        <f t="shared" si="304"/>
        <v/>
      </c>
      <c r="AE2325" s="5" t="str">
        <f>IF(OR($AB2325="", $AC2325=""), "", IF($H2325=$M$3, "", IF(OR(AE$7&lt;$AB2325, $AC2325&lt;AE$6),"", MAX(AE$10:AE2324)+1)))</f>
        <v/>
      </c>
      <c r="AF2325" s="5" t="str">
        <f>IF(OR($AB2325="", $AC2325=""), "", IF($H2325=$M$3, "", IF(OR(AF$7&lt;$AB2325, $AC2325&lt;AF$6),"", MAX(AF$10:AF2324)+1)))</f>
        <v/>
      </c>
      <c r="AG2325" s="5" t="str">
        <f>IF(OR($AB2325="", $AC2325=""), "", IF($H2325=$M$3, "", IF(OR(AG$7&lt;$AB2325, $AC2325&lt;AG$6),"", MAX(AG$10:AG2324)+1)))</f>
        <v/>
      </c>
      <c r="AH2325" s="5" t="str">
        <f>IF(OR($AB2325="", $AC2325=""), "", IF($H2325=$M$3, "", IF(OR(AH$7&lt;$AB2325, $AC2325&lt;AH$6),"", MAX(AH$10:AH2324)+1)))</f>
        <v/>
      </c>
      <c r="AI2325" s="5" t="str">
        <f>IF(OR($AB2325="", $AC2325=""), "", IF($H2325=$M$3, "", IF(OR(AI$7&lt;$AB2325, $AC2325&lt;AI$6),"", MAX(AI$10:AI2324)+1)))</f>
        <v/>
      </c>
      <c r="AJ2325" s="5" t="str">
        <f>IF(OR($AB2325="", $AC2325=""), "", IF($H2325=$M$3, "", IF(OR(AJ$7&lt;$AB2325, $AC2325&lt;AJ$6),"", MAX(AJ$10:AJ2324)+1)))</f>
        <v/>
      </c>
      <c r="AK2325" s="5" t="str">
        <f>IF(OR($AB2325="", $AC2325=""), "", IF($H2325=$M$3, "", IF(OR(AK$7&lt;$AB2325, $AC2325&lt;AK$6),"", MAX(AK$10:AK2324)+1)))</f>
        <v/>
      </c>
      <c r="AL2325" s="5" t="str">
        <f>IF(OR($AB2325="", $AC2325=""), "", IF($H2325=$M$3, "", IF(OR(AL$7&lt;$AB2325, $AC2325&lt;AL$6),"", MAX(AL$10:AL2324)+1)))</f>
        <v/>
      </c>
      <c r="AM2325" s="5" t="str">
        <f>IF(OR($AB2325="", $AC2325=""), "", IF($H2325=$M$3, "", IF(OR(AM$7&lt;$AB2325, $AC2325&lt;AM$6),"", MAX(AM$10:AM2324)+1)))</f>
        <v/>
      </c>
      <c r="AN2325" s="5" t="str">
        <f>IF(OR($AB2325="", $AC2325=""), "", IF($H2325=$M$3, "", IF(OR(AN$7&lt;$AB2325, $AC2325&lt;AN$6),"", MAX(AN$10:AN2324)+1)))</f>
        <v/>
      </c>
      <c r="AO2325" s="5" t="str">
        <f>IF(OR($AB2325="", $AC2325=""), "", IF($H2325=$M$3, "", IF(OR(AO$7&lt;$AB2325, $AC2325&lt;AO$6),"", MAX(AO$10:AO2324)+1)))</f>
        <v/>
      </c>
      <c r="AP2325" s="5" t="str">
        <f>IF(OR($AB2325="", $AC2325=""), "", IF($H2325=$M$3, "", IF(OR(AP$7&lt;$AB2325, $AC2325&lt;AP$6),"", MAX(AP$10:AP2324)+1)))</f>
        <v/>
      </c>
      <c r="AQ2325" s="5" t="str">
        <f>IF(OR($AB2325="", $AC2325=""), "", IF($H2325=$M$3, "", IF(OR(AQ$7&lt;$AB2325, $AC2325&lt;AQ$6),"", MAX(AQ$10:AQ2324)+1)))</f>
        <v/>
      </c>
      <c r="AR2325" s="5" t="str">
        <f>IF(OR($AB2325="", $AC2325=""), "", IF($H2325=$M$3, "", IF(OR(AR$7&lt;$AB2325, $AC2325&lt;AR$6),"", MAX(AR$10:AR2324)+1)))</f>
        <v/>
      </c>
      <c r="AS2325" s="5" t="str">
        <f>IF(OR($AB2325="", $AC2325=""), "", IF($H2325=$M$3, "", IF(OR(AS$7&lt;$AB2325, $AC2325&lt;AS$6),"", MAX(AS$10:AS2324)+1)))</f>
        <v/>
      </c>
      <c r="AT2325" s="5" t="str">
        <f>IF(OR($AB2325="", $AC2325=""), "", IF($H2325=$M$3, "", IF(OR(AT$7&lt;$AB2325, $AC2325&lt;AT$6),"", MAX(AT$10:AT2324)+1)))</f>
        <v/>
      </c>
      <c r="AU2325" s="5" t="str">
        <f>IF(OR($AB2325="", $AC2325=""), "", IF($H2325=$M$3, "", IF(OR(AU$7&lt;$AB2325, $AC2325&lt;AU$6),"", MAX(AU$10:AU2324)+1)))</f>
        <v/>
      </c>
      <c r="AV2325" s="5" t="str">
        <f>IF(OR($AB2325="", $AC2325=""), "", IF($H2325=$M$3, "", IF(OR(AV$7&lt;$AB2325, $AC2325&lt;AV$6),"", MAX(AV$10:AV2324)+1)))</f>
        <v/>
      </c>
      <c r="AW2325" s="5" t="str">
        <f>IF(OR($AB2325="", $AC2325=""), "", IF($H2325=$M$3, "", IF(OR(AW$7&lt;$AB2325, $AC2325&lt;AW$6),"", MAX(AW$10:AW2324)+1)))</f>
        <v/>
      </c>
      <c r="AX2325" s="5" t="str">
        <f>IF(OR($AB2325="", $AC2325=""), "", IF($H2325=$M$3, "", IF(OR(AX$7&lt;$AB2325, $AC2325&lt;AX$6),"", MAX(AX$10:AX2324)+1)))</f>
        <v/>
      </c>
      <c r="AY2325" s="5" t="str">
        <f>IF(OR($AB2325="", $AC2325=""), "", IF($H2325=$M$3, "", IF(OR(AY$7&lt;$AB2325, $AC2325&lt;AY$6),"", MAX(AY$10:AY2324)+1)))</f>
        <v/>
      </c>
      <c r="AZ2325" s="5" t="str">
        <f>IF(OR($AB2325="", $AC2325=""), "", IF($H2325=$M$3, "", IF(OR(AZ$7&lt;$AB2325, $AC2325&lt;AZ$6),"", MAX(AZ$10:AZ2324)+1)))</f>
        <v/>
      </c>
      <c r="BA2325" s="5" t="str">
        <f>IF(OR($AB2325="", $AC2325=""), "", IF($H2325=$M$3, "", IF(OR(BA$7&lt;$AB2325, $AC2325&lt;BA$6),"", MAX(BA$10:BA2324)+1)))</f>
        <v/>
      </c>
      <c r="BB2325" s="5" t="str">
        <f>IF(OR($AB2325="", $AC2325=""), "", IF($H2325=$M$3, "", IF(OR(BB$7&lt;$AB2325, $AC2325&lt;BB$6),"", MAX(BB$10:BB2324)+1)))</f>
        <v/>
      </c>
      <c r="BC2325" s="5" t="str">
        <f>IF(OR($AB2325="", $AC2325=""), "", IF($H2325=$M$3, "", IF(OR(BC$7&lt;$AB2325, $AC2325&lt;BC$6),"", MAX(BC$10:BC2324)+1)))</f>
        <v/>
      </c>
      <c r="BD2325" s="5" t="str">
        <f>IF(OR($AB2325="", $AC2325=""), "", IF($H2325=$M$3, "", IF(OR(BD$7&lt;$AB2325, $AC2325&lt;BD$6),"", MAX(BD$10:BD2324)+1)))</f>
        <v/>
      </c>
      <c r="BE2325" s="5" t="str">
        <f>IF(OR($AB2325="", $AC2325=""), "", IF($H2325=$M$3, "", IF(OR(BE$7&lt;$AB2325, $AC2325&lt;BE$6),"", MAX(BE$10:BE2324)+1)))</f>
        <v/>
      </c>
      <c r="BF2325" s="5" t="str">
        <f>IF(OR($AB2325="", $AC2325=""), "", IF($H2325=$M$3, "", IF(OR(BF$7&lt;$AB2325, $AC2325&lt;BF$6),"", MAX(BF$10:BF2324)+1)))</f>
        <v/>
      </c>
      <c r="BG2325" s="5" t="str">
        <f>IF(OR($AB2325="", $AC2325=""), "", IF($H2325=$M$3, "", IF(OR(BG$7&lt;$AB2325, $AC2325&lt;BG$6),"", MAX(BG$10:BG2324)+1)))</f>
        <v/>
      </c>
      <c r="BH2325" s="5" t="str">
        <f>IF(OR($AB2325="", $AC2325=""), "", IF($H2325=$M$3, "", IF(OR(BH$7&lt;$AB2325, $AC2325&lt;BH$6),"", MAX(BH$10:BH2324)+1)))</f>
        <v/>
      </c>
      <c r="BI2325" s="5" t="str">
        <f>IF(OR($AB2325="", $AC2325=""), "", IF($H2325=$M$3, "", IF(OR(BI$7&lt;$AB2325, $AC2325&lt;BI$6),"", MAX(BI$10:BI2324)+1)))</f>
        <v/>
      </c>
      <c r="BK2325" s="5" t="str" cm="1">
        <f t="array" aca="1" ref="BK2325" ca="1">IFERROR(INDEX($AE2325:$BI2325, $BJ2325, MATCH($BK$9, $AE$9:$BI$9, 0)), "")</f>
        <v/>
      </c>
    </row>
    <row r="2326" spans="1:63" x14ac:dyDescent="0.25">
      <c r="A2326" s="2"/>
      <c r="B2326" s="254"/>
      <c r="C2326" s="255"/>
      <c r="D2326" s="256"/>
      <c r="E2326" s="257"/>
      <c r="F2326" s="257"/>
      <c r="G2326" s="258"/>
      <c r="H2326" s="259"/>
      <c r="I2326" s="16"/>
      <c r="J2326" s="5" t="str">
        <f t="shared" si="299"/>
        <v/>
      </c>
      <c r="K2326" s="2"/>
      <c r="O2326" s="5" t="str">
        <f t="shared" si="297"/>
        <v/>
      </c>
      <c r="Q2326" s="5" t="str">
        <f t="shared" si="300"/>
        <v/>
      </c>
      <c r="S2326" s="5" t="str">
        <f t="shared" si="298"/>
        <v/>
      </c>
      <c r="U2326" s="64" t="str">
        <f>IF($D2326="","", IF(COUNTIF('Intro &amp; Setup'!$AW$49:$AW$88, $D2326)&gt;0, "BH", TEXT($D2326, "ddd")))</f>
        <v/>
      </c>
      <c r="V2326" s="65" t="str">
        <f>IF($G2326="", "", IF(COUNTIF('Intro &amp; Setup'!$AW$49:$AW$88, $G2326)&gt;0, "BH", TEXT($G2326, "ddd")))</f>
        <v/>
      </c>
      <c r="W2326" s="64" t="str">
        <f t="shared" si="301"/>
        <v/>
      </c>
      <c r="X2326" s="65" t="str">
        <f t="shared" si="302"/>
        <v/>
      </c>
      <c r="Y2326" s="64" t="str">
        <f>IF(F2326="", "", IF(OR(F2326&lt;'Intro &amp; Setup'!$Z$20, F2326&gt;'Intro &amp; Setup'!$Z$22), "X", ""))</f>
        <v/>
      </c>
      <c r="Z2326" s="65" t="str">
        <f>IF(G2326="", "", IF(OR(G2326&lt;'Intro &amp; Setup'!$Z$20, G2326&gt;'Intro &amp; Setup'!$Z$22), "X", ""))</f>
        <v/>
      </c>
      <c r="AB2326" s="58" t="str">
        <f t="shared" si="303"/>
        <v/>
      </c>
      <c r="AC2326" s="59" t="str">
        <f t="shared" si="304"/>
        <v/>
      </c>
      <c r="AE2326" s="5" t="str">
        <f>IF(OR($AB2326="", $AC2326=""), "", IF($H2326=$M$3, "", IF(OR(AE$7&lt;$AB2326, $AC2326&lt;AE$6),"", MAX(AE$10:AE2325)+1)))</f>
        <v/>
      </c>
      <c r="AF2326" s="5" t="str">
        <f>IF(OR($AB2326="", $AC2326=""), "", IF($H2326=$M$3, "", IF(OR(AF$7&lt;$AB2326, $AC2326&lt;AF$6),"", MAX(AF$10:AF2325)+1)))</f>
        <v/>
      </c>
      <c r="AG2326" s="5" t="str">
        <f>IF(OR($AB2326="", $AC2326=""), "", IF($H2326=$M$3, "", IF(OR(AG$7&lt;$AB2326, $AC2326&lt;AG$6),"", MAX(AG$10:AG2325)+1)))</f>
        <v/>
      </c>
      <c r="AH2326" s="5" t="str">
        <f>IF(OR($AB2326="", $AC2326=""), "", IF($H2326=$M$3, "", IF(OR(AH$7&lt;$AB2326, $AC2326&lt;AH$6),"", MAX(AH$10:AH2325)+1)))</f>
        <v/>
      </c>
      <c r="AI2326" s="5" t="str">
        <f>IF(OR($AB2326="", $AC2326=""), "", IF($H2326=$M$3, "", IF(OR(AI$7&lt;$AB2326, $AC2326&lt;AI$6),"", MAX(AI$10:AI2325)+1)))</f>
        <v/>
      </c>
      <c r="AJ2326" s="5" t="str">
        <f>IF(OR($AB2326="", $AC2326=""), "", IF($H2326=$M$3, "", IF(OR(AJ$7&lt;$AB2326, $AC2326&lt;AJ$6),"", MAX(AJ$10:AJ2325)+1)))</f>
        <v/>
      </c>
      <c r="AK2326" s="5" t="str">
        <f>IF(OR($AB2326="", $AC2326=""), "", IF($H2326=$M$3, "", IF(OR(AK$7&lt;$AB2326, $AC2326&lt;AK$6),"", MAX(AK$10:AK2325)+1)))</f>
        <v/>
      </c>
      <c r="AL2326" s="5" t="str">
        <f>IF(OR($AB2326="", $AC2326=""), "", IF($H2326=$M$3, "", IF(OR(AL$7&lt;$AB2326, $AC2326&lt;AL$6),"", MAX(AL$10:AL2325)+1)))</f>
        <v/>
      </c>
      <c r="AM2326" s="5" t="str">
        <f>IF(OR($AB2326="", $AC2326=""), "", IF($H2326=$M$3, "", IF(OR(AM$7&lt;$AB2326, $AC2326&lt;AM$6),"", MAX(AM$10:AM2325)+1)))</f>
        <v/>
      </c>
      <c r="AN2326" s="5" t="str">
        <f>IF(OR($AB2326="", $AC2326=""), "", IF($H2326=$M$3, "", IF(OR(AN$7&lt;$AB2326, $AC2326&lt;AN$6),"", MAX(AN$10:AN2325)+1)))</f>
        <v/>
      </c>
      <c r="AO2326" s="5" t="str">
        <f>IF(OR($AB2326="", $AC2326=""), "", IF($H2326=$M$3, "", IF(OR(AO$7&lt;$AB2326, $AC2326&lt;AO$6),"", MAX(AO$10:AO2325)+1)))</f>
        <v/>
      </c>
      <c r="AP2326" s="5" t="str">
        <f>IF(OR($AB2326="", $AC2326=""), "", IF($H2326=$M$3, "", IF(OR(AP$7&lt;$AB2326, $AC2326&lt;AP$6),"", MAX(AP$10:AP2325)+1)))</f>
        <v/>
      </c>
      <c r="AQ2326" s="5" t="str">
        <f>IF(OR($AB2326="", $AC2326=""), "", IF($H2326=$M$3, "", IF(OR(AQ$7&lt;$AB2326, $AC2326&lt;AQ$6),"", MAX(AQ$10:AQ2325)+1)))</f>
        <v/>
      </c>
      <c r="AR2326" s="5" t="str">
        <f>IF(OR($AB2326="", $AC2326=""), "", IF($H2326=$M$3, "", IF(OR(AR$7&lt;$AB2326, $AC2326&lt;AR$6),"", MAX(AR$10:AR2325)+1)))</f>
        <v/>
      </c>
      <c r="AS2326" s="5" t="str">
        <f>IF(OR($AB2326="", $AC2326=""), "", IF($H2326=$M$3, "", IF(OR(AS$7&lt;$AB2326, $AC2326&lt;AS$6),"", MAX(AS$10:AS2325)+1)))</f>
        <v/>
      </c>
      <c r="AT2326" s="5" t="str">
        <f>IF(OR($AB2326="", $AC2326=""), "", IF($H2326=$M$3, "", IF(OR(AT$7&lt;$AB2326, $AC2326&lt;AT$6),"", MAX(AT$10:AT2325)+1)))</f>
        <v/>
      </c>
      <c r="AU2326" s="5" t="str">
        <f>IF(OR($AB2326="", $AC2326=""), "", IF($H2326=$M$3, "", IF(OR(AU$7&lt;$AB2326, $AC2326&lt;AU$6),"", MAX(AU$10:AU2325)+1)))</f>
        <v/>
      </c>
      <c r="AV2326" s="5" t="str">
        <f>IF(OR($AB2326="", $AC2326=""), "", IF($H2326=$M$3, "", IF(OR(AV$7&lt;$AB2326, $AC2326&lt;AV$6),"", MAX(AV$10:AV2325)+1)))</f>
        <v/>
      </c>
      <c r="AW2326" s="5" t="str">
        <f>IF(OR($AB2326="", $AC2326=""), "", IF($H2326=$M$3, "", IF(OR(AW$7&lt;$AB2326, $AC2326&lt;AW$6),"", MAX(AW$10:AW2325)+1)))</f>
        <v/>
      </c>
      <c r="AX2326" s="5" t="str">
        <f>IF(OR($AB2326="", $AC2326=""), "", IF($H2326=$M$3, "", IF(OR(AX$7&lt;$AB2326, $AC2326&lt;AX$6),"", MAX(AX$10:AX2325)+1)))</f>
        <v/>
      </c>
      <c r="AY2326" s="5" t="str">
        <f>IF(OR($AB2326="", $AC2326=""), "", IF($H2326=$M$3, "", IF(OR(AY$7&lt;$AB2326, $AC2326&lt;AY$6),"", MAX(AY$10:AY2325)+1)))</f>
        <v/>
      </c>
      <c r="AZ2326" s="5" t="str">
        <f>IF(OR($AB2326="", $AC2326=""), "", IF($H2326=$M$3, "", IF(OR(AZ$7&lt;$AB2326, $AC2326&lt;AZ$6),"", MAX(AZ$10:AZ2325)+1)))</f>
        <v/>
      </c>
      <c r="BA2326" s="5" t="str">
        <f>IF(OR($AB2326="", $AC2326=""), "", IF($H2326=$M$3, "", IF(OR(BA$7&lt;$AB2326, $AC2326&lt;BA$6),"", MAX(BA$10:BA2325)+1)))</f>
        <v/>
      </c>
      <c r="BB2326" s="5" t="str">
        <f>IF(OR($AB2326="", $AC2326=""), "", IF($H2326=$M$3, "", IF(OR(BB$7&lt;$AB2326, $AC2326&lt;BB$6),"", MAX(BB$10:BB2325)+1)))</f>
        <v/>
      </c>
      <c r="BC2326" s="5" t="str">
        <f>IF(OR($AB2326="", $AC2326=""), "", IF($H2326=$M$3, "", IF(OR(BC$7&lt;$AB2326, $AC2326&lt;BC$6),"", MAX(BC$10:BC2325)+1)))</f>
        <v/>
      </c>
      <c r="BD2326" s="5" t="str">
        <f>IF(OR($AB2326="", $AC2326=""), "", IF($H2326=$M$3, "", IF(OR(BD$7&lt;$AB2326, $AC2326&lt;BD$6),"", MAX(BD$10:BD2325)+1)))</f>
        <v/>
      </c>
      <c r="BE2326" s="5" t="str">
        <f>IF(OR($AB2326="", $AC2326=""), "", IF($H2326=$M$3, "", IF(OR(BE$7&lt;$AB2326, $AC2326&lt;BE$6),"", MAX(BE$10:BE2325)+1)))</f>
        <v/>
      </c>
      <c r="BF2326" s="5" t="str">
        <f>IF(OR($AB2326="", $AC2326=""), "", IF($H2326=$M$3, "", IF(OR(BF$7&lt;$AB2326, $AC2326&lt;BF$6),"", MAX(BF$10:BF2325)+1)))</f>
        <v/>
      </c>
      <c r="BG2326" s="5" t="str">
        <f>IF(OR($AB2326="", $AC2326=""), "", IF($H2326=$M$3, "", IF(OR(BG$7&lt;$AB2326, $AC2326&lt;BG$6),"", MAX(BG$10:BG2325)+1)))</f>
        <v/>
      </c>
      <c r="BH2326" s="5" t="str">
        <f>IF(OR($AB2326="", $AC2326=""), "", IF($H2326=$M$3, "", IF(OR(BH$7&lt;$AB2326, $AC2326&lt;BH$6),"", MAX(BH$10:BH2325)+1)))</f>
        <v/>
      </c>
      <c r="BI2326" s="5" t="str">
        <f>IF(OR($AB2326="", $AC2326=""), "", IF($H2326=$M$3, "", IF(OR(BI$7&lt;$AB2326, $AC2326&lt;BI$6),"", MAX(BI$10:BI2325)+1)))</f>
        <v/>
      </c>
      <c r="BK2326" s="5" t="str" cm="1">
        <f t="array" aca="1" ref="BK2326" ca="1">IFERROR(INDEX($AE2326:$BI2326, $BJ2326, MATCH($BK$9, $AE$9:$BI$9, 0)), "")</f>
        <v/>
      </c>
    </row>
    <row r="2327" spans="1:63" x14ac:dyDescent="0.25">
      <c r="A2327" s="2"/>
      <c r="B2327" s="254"/>
      <c r="C2327" s="255"/>
      <c r="D2327" s="256"/>
      <c r="E2327" s="257"/>
      <c r="F2327" s="257"/>
      <c r="G2327" s="258"/>
      <c r="H2327" s="259"/>
      <c r="I2327" s="16"/>
      <c r="J2327" s="5" t="str">
        <f t="shared" si="299"/>
        <v/>
      </c>
      <c r="K2327" s="2"/>
      <c r="O2327" s="5" t="str">
        <f t="shared" si="297"/>
        <v/>
      </c>
      <c r="Q2327" s="5" t="str">
        <f t="shared" si="300"/>
        <v/>
      </c>
      <c r="S2327" s="5" t="str">
        <f t="shared" si="298"/>
        <v/>
      </c>
      <c r="U2327" s="64" t="str">
        <f>IF($D2327="","", IF(COUNTIF('Intro &amp; Setup'!$AW$49:$AW$88, $D2327)&gt;0, "BH", TEXT($D2327, "ddd")))</f>
        <v/>
      </c>
      <c r="V2327" s="65" t="str">
        <f>IF($G2327="", "", IF(COUNTIF('Intro &amp; Setup'!$AW$49:$AW$88, $G2327)&gt;0, "BH", TEXT($G2327, "ddd")))</f>
        <v/>
      </c>
      <c r="W2327" s="64" t="str">
        <f t="shared" si="301"/>
        <v/>
      </c>
      <c r="X2327" s="65" t="str">
        <f t="shared" si="302"/>
        <v/>
      </c>
      <c r="Y2327" s="64" t="str">
        <f>IF(F2327="", "", IF(OR(F2327&lt;'Intro &amp; Setup'!$Z$20, F2327&gt;'Intro &amp; Setup'!$Z$22), "X", ""))</f>
        <v/>
      </c>
      <c r="Z2327" s="65" t="str">
        <f>IF(G2327="", "", IF(OR(G2327&lt;'Intro &amp; Setup'!$Z$20, G2327&gt;'Intro &amp; Setup'!$Z$22), "X", ""))</f>
        <v/>
      </c>
      <c r="AB2327" s="58" t="str">
        <f t="shared" si="303"/>
        <v/>
      </c>
      <c r="AC2327" s="59" t="str">
        <f t="shared" si="304"/>
        <v/>
      </c>
      <c r="AE2327" s="5" t="str">
        <f>IF(OR($AB2327="", $AC2327=""), "", IF($H2327=$M$3, "", IF(OR(AE$7&lt;$AB2327, $AC2327&lt;AE$6),"", MAX(AE$10:AE2326)+1)))</f>
        <v/>
      </c>
      <c r="AF2327" s="5" t="str">
        <f>IF(OR($AB2327="", $AC2327=""), "", IF($H2327=$M$3, "", IF(OR(AF$7&lt;$AB2327, $AC2327&lt;AF$6),"", MAX(AF$10:AF2326)+1)))</f>
        <v/>
      </c>
      <c r="AG2327" s="5" t="str">
        <f>IF(OR($AB2327="", $AC2327=""), "", IF($H2327=$M$3, "", IF(OR(AG$7&lt;$AB2327, $AC2327&lt;AG$6),"", MAX(AG$10:AG2326)+1)))</f>
        <v/>
      </c>
      <c r="AH2327" s="5" t="str">
        <f>IF(OR($AB2327="", $AC2327=""), "", IF($H2327=$M$3, "", IF(OR(AH$7&lt;$AB2327, $AC2327&lt;AH$6),"", MAX(AH$10:AH2326)+1)))</f>
        <v/>
      </c>
      <c r="AI2327" s="5" t="str">
        <f>IF(OR($AB2327="", $AC2327=""), "", IF($H2327=$M$3, "", IF(OR(AI$7&lt;$AB2327, $AC2327&lt;AI$6),"", MAX(AI$10:AI2326)+1)))</f>
        <v/>
      </c>
      <c r="AJ2327" s="5" t="str">
        <f>IF(OR($AB2327="", $AC2327=""), "", IF($H2327=$M$3, "", IF(OR(AJ$7&lt;$AB2327, $AC2327&lt;AJ$6),"", MAX(AJ$10:AJ2326)+1)))</f>
        <v/>
      </c>
      <c r="AK2327" s="5" t="str">
        <f>IF(OR($AB2327="", $AC2327=""), "", IF($H2327=$M$3, "", IF(OR(AK$7&lt;$AB2327, $AC2327&lt;AK$6),"", MAX(AK$10:AK2326)+1)))</f>
        <v/>
      </c>
      <c r="AL2327" s="5" t="str">
        <f>IF(OR($AB2327="", $AC2327=""), "", IF($H2327=$M$3, "", IF(OR(AL$7&lt;$AB2327, $AC2327&lt;AL$6),"", MAX(AL$10:AL2326)+1)))</f>
        <v/>
      </c>
      <c r="AM2327" s="5" t="str">
        <f>IF(OR($AB2327="", $AC2327=""), "", IF($H2327=$M$3, "", IF(OR(AM$7&lt;$AB2327, $AC2327&lt;AM$6),"", MAX(AM$10:AM2326)+1)))</f>
        <v/>
      </c>
      <c r="AN2327" s="5" t="str">
        <f>IF(OR($AB2327="", $AC2327=""), "", IF($H2327=$M$3, "", IF(OR(AN$7&lt;$AB2327, $AC2327&lt;AN$6),"", MAX(AN$10:AN2326)+1)))</f>
        <v/>
      </c>
      <c r="AO2327" s="5" t="str">
        <f>IF(OR($AB2327="", $AC2327=""), "", IF($H2327=$M$3, "", IF(OR(AO$7&lt;$AB2327, $AC2327&lt;AO$6),"", MAX(AO$10:AO2326)+1)))</f>
        <v/>
      </c>
      <c r="AP2327" s="5" t="str">
        <f>IF(OR($AB2327="", $AC2327=""), "", IF($H2327=$M$3, "", IF(OR(AP$7&lt;$AB2327, $AC2327&lt;AP$6),"", MAX(AP$10:AP2326)+1)))</f>
        <v/>
      </c>
      <c r="AQ2327" s="5" t="str">
        <f>IF(OR($AB2327="", $AC2327=""), "", IF($H2327=$M$3, "", IF(OR(AQ$7&lt;$AB2327, $AC2327&lt;AQ$6),"", MAX(AQ$10:AQ2326)+1)))</f>
        <v/>
      </c>
      <c r="AR2327" s="5" t="str">
        <f>IF(OR($AB2327="", $AC2327=""), "", IF($H2327=$M$3, "", IF(OR(AR$7&lt;$AB2327, $AC2327&lt;AR$6),"", MAX(AR$10:AR2326)+1)))</f>
        <v/>
      </c>
      <c r="AS2327" s="5" t="str">
        <f>IF(OR($AB2327="", $AC2327=""), "", IF($H2327=$M$3, "", IF(OR(AS$7&lt;$AB2327, $AC2327&lt;AS$6),"", MAX(AS$10:AS2326)+1)))</f>
        <v/>
      </c>
      <c r="AT2327" s="5" t="str">
        <f>IF(OR($AB2327="", $AC2327=""), "", IF($H2327=$M$3, "", IF(OR(AT$7&lt;$AB2327, $AC2327&lt;AT$6),"", MAX(AT$10:AT2326)+1)))</f>
        <v/>
      </c>
      <c r="AU2327" s="5" t="str">
        <f>IF(OR($AB2327="", $AC2327=""), "", IF($H2327=$M$3, "", IF(OR(AU$7&lt;$AB2327, $AC2327&lt;AU$6),"", MAX(AU$10:AU2326)+1)))</f>
        <v/>
      </c>
      <c r="AV2327" s="5" t="str">
        <f>IF(OR($AB2327="", $AC2327=""), "", IF($H2327=$M$3, "", IF(OR(AV$7&lt;$AB2327, $AC2327&lt;AV$6),"", MAX(AV$10:AV2326)+1)))</f>
        <v/>
      </c>
      <c r="AW2327" s="5" t="str">
        <f>IF(OR($AB2327="", $AC2327=""), "", IF($H2327=$M$3, "", IF(OR(AW$7&lt;$AB2327, $AC2327&lt;AW$6),"", MAX(AW$10:AW2326)+1)))</f>
        <v/>
      </c>
      <c r="AX2327" s="5" t="str">
        <f>IF(OR($AB2327="", $AC2327=""), "", IF($H2327=$M$3, "", IF(OR(AX$7&lt;$AB2327, $AC2327&lt;AX$6),"", MAX(AX$10:AX2326)+1)))</f>
        <v/>
      </c>
      <c r="AY2327" s="5" t="str">
        <f>IF(OR($AB2327="", $AC2327=""), "", IF($H2327=$M$3, "", IF(OR(AY$7&lt;$AB2327, $AC2327&lt;AY$6),"", MAX(AY$10:AY2326)+1)))</f>
        <v/>
      </c>
      <c r="AZ2327" s="5" t="str">
        <f>IF(OR($AB2327="", $AC2327=""), "", IF($H2327=$M$3, "", IF(OR(AZ$7&lt;$AB2327, $AC2327&lt;AZ$6),"", MAX(AZ$10:AZ2326)+1)))</f>
        <v/>
      </c>
      <c r="BA2327" s="5" t="str">
        <f>IF(OR($AB2327="", $AC2327=""), "", IF($H2327=$M$3, "", IF(OR(BA$7&lt;$AB2327, $AC2327&lt;BA$6),"", MAX(BA$10:BA2326)+1)))</f>
        <v/>
      </c>
      <c r="BB2327" s="5" t="str">
        <f>IF(OR($AB2327="", $AC2327=""), "", IF($H2327=$M$3, "", IF(OR(BB$7&lt;$AB2327, $AC2327&lt;BB$6),"", MAX(BB$10:BB2326)+1)))</f>
        <v/>
      </c>
      <c r="BC2327" s="5" t="str">
        <f>IF(OR($AB2327="", $AC2327=""), "", IF($H2327=$M$3, "", IF(OR(BC$7&lt;$AB2327, $AC2327&lt;BC$6),"", MAX(BC$10:BC2326)+1)))</f>
        <v/>
      </c>
      <c r="BD2327" s="5" t="str">
        <f>IF(OR($AB2327="", $AC2327=""), "", IF($H2327=$M$3, "", IF(OR(BD$7&lt;$AB2327, $AC2327&lt;BD$6),"", MAX(BD$10:BD2326)+1)))</f>
        <v/>
      </c>
      <c r="BE2327" s="5" t="str">
        <f>IF(OR($AB2327="", $AC2327=""), "", IF($H2327=$M$3, "", IF(OR(BE$7&lt;$AB2327, $AC2327&lt;BE$6),"", MAX(BE$10:BE2326)+1)))</f>
        <v/>
      </c>
      <c r="BF2327" s="5" t="str">
        <f>IF(OR($AB2327="", $AC2327=""), "", IF($H2327=$M$3, "", IF(OR(BF$7&lt;$AB2327, $AC2327&lt;BF$6),"", MAX(BF$10:BF2326)+1)))</f>
        <v/>
      </c>
      <c r="BG2327" s="5" t="str">
        <f>IF(OR($AB2327="", $AC2327=""), "", IF($H2327=$M$3, "", IF(OR(BG$7&lt;$AB2327, $AC2327&lt;BG$6),"", MAX(BG$10:BG2326)+1)))</f>
        <v/>
      </c>
      <c r="BH2327" s="5" t="str">
        <f>IF(OR($AB2327="", $AC2327=""), "", IF($H2327=$M$3, "", IF(OR(BH$7&lt;$AB2327, $AC2327&lt;BH$6),"", MAX(BH$10:BH2326)+1)))</f>
        <v/>
      </c>
      <c r="BI2327" s="5" t="str">
        <f>IF(OR($AB2327="", $AC2327=""), "", IF($H2327=$M$3, "", IF(OR(BI$7&lt;$AB2327, $AC2327&lt;BI$6),"", MAX(BI$10:BI2326)+1)))</f>
        <v/>
      </c>
      <c r="BK2327" s="5" t="str" cm="1">
        <f t="array" aca="1" ref="BK2327" ca="1">IFERROR(INDEX($AE2327:$BI2327, $BJ2327, MATCH($BK$9, $AE$9:$BI$9, 0)), "")</f>
        <v/>
      </c>
    </row>
    <row r="2328" spans="1:63" x14ac:dyDescent="0.25">
      <c r="A2328" s="2"/>
      <c r="B2328" s="254"/>
      <c r="C2328" s="255"/>
      <c r="D2328" s="256"/>
      <c r="E2328" s="257"/>
      <c r="F2328" s="257"/>
      <c r="G2328" s="258"/>
      <c r="H2328" s="259"/>
      <c r="I2328" s="16"/>
      <c r="J2328" s="5" t="str">
        <f t="shared" si="299"/>
        <v/>
      </c>
      <c r="K2328" s="2"/>
      <c r="O2328" s="5" t="str">
        <f t="shared" si="297"/>
        <v/>
      </c>
      <c r="Q2328" s="5" t="str">
        <f t="shared" si="300"/>
        <v/>
      </c>
      <c r="S2328" s="5" t="str">
        <f t="shared" si="298"/>
        <v/>
      </c>
      <c r="U2328" s="64" t="str">
        <f>IF($D2328="","", IF(COUNTIF('Intro &amp; Setup'!$AW$49:$AW$88, $D2328)&gt;0, "BH", TEXT($D2328, "ddd")))</f>
        <v/>
      </c>
      <c r="V2328" s="65" t="str">
        <f>IF($G2328="", "", IF(COUNTIF('Intro &amp; Setup'!$AW$49:$AW$88, $G2328)&gt;0, "BH", TEXT($G2328, "ddd")))</f>
        <v/>
      </c>
      <c r="W2328" s="64" t="str">
        <f t="shared" si="301"/>
        <v/>
      </c>
      <c r="X2328" s="65" t="str">
        <f t="shared" si="302"/>
        <v/>
      </c>
      <c r="Y2328" s="64" t="str">
        <f>IF(F2328="", "", IF(OR(F2328&lt;'Intro &amp; Setup'!$Z$20, F2328&gt;'Intro &amp; Setup'!$Z$22), "X", ""))</f>
        <v/>
      </c>
      <c r="Z2328" s="65" t="str">
        <f>IF(G2328="", "", IF(OR(G2328&lt;'Intro &amp; Setup'!$Z$20, G2328&gt;'Intro &amp; Setup'!$Z$22), "X", ""))</f>
        <v/>
      </c>
      <c r="AB2328" s="58" t="str">
        <f t="shared" si="303"/>
        <v/>
      </c>
      <c r="AC2328" s="59" t="str">
        <f t="shared" si="304"/>
        <v/>
      </c>
      <c r="AE2328" s="5" t="str">
        <f>IF(OR($AB2328="", $AC2328=""), "", IF($H2328=$M$3, "", IF(OR(AE$7&lt;$AB2328, $AC2328&lt;AE$6),"", MAX(AE$10:AE2327)+1)))</f>
        <v/>
      </c>
      <c r="AF2328" s="5" t="str">
        <f>IF(OR($AB2328="", $AC2328=""), "", IF($H2328=$M$3, "", IF(OR(AF$7&lt;$AB2328, $AC2328&lt;AF$6),"", MAX(AF$10:AF2327)+1)))</f>
        <v/>
      </c>
      <c r="AG2328" s="5" t="str">
        <f>IF(OR($AB2328="", $AC2328=""), "", IF($H2328=$M$3, "", IF(OR(AG$7&lt;$AB2328, $AC2328&lt;AG$6),"", MAX(AG$10:AG2327)+1)))</f>
        <v/>
      </c>
      <c r="AH2328" s="5" t="str">
        <f>IF(OR($AB2328="", $AC2328=""), "", IF($H2328=$M$3, "", IF(OR(AH$7&lt;$AB2328, $AC2328&lt;AH$6),"", MAX(AH$10:AH2327)+1)))</f>
        <v/>
      </c>
      <c r="AI2328" s="5" t="str">
        <f>IF(OR($AB2328="", $AC2328=""), "", IF($H2328=$M$3, "", IF(OR(AI$7&lt;$AB2328, $AC2328&lt;AI$6),"", MAX(AI$10:AI2327)+1)))</f>
        <v/>
      </c>
      <c r="AJ2328" s="5" t="str">
        <f>IF(OR($AB2328="", $AC2328=""), "", IF($H2328=$M$3, "", IF(OR(AJ$7&lt;$AB2328, $AC2328&lt;AJ$6),"", MAX(AJ$10:AJ2327)+1)))</f>
        <v/>
      </c>
      <c r="AK2328" s="5" t="str">
        <f>IF(OR($AB2328="", $AC2328=""), "", IF($H2328=$M$3, "", IF(OR(AK$7&lt;$AB2328, $AC2328&lt;AK$6),"", MAX(AK$10:AK2327)+1)))</f>
        <v/>
      </c>
      <c r="AL2328" s="5" t="str">
        <f>IF(OR($AB2328="", $AC2328=""), "", IF($H2328=$M$3, "", IF(OR(AL$7&lt;$AB2328, $AC2328&lt;AL$6),"", MAX(AL$10:AL2327)+1)))</f>
        <v/>
      </c>
      <c r="AM2328" s="5" t="str">
        <f>IF(OR($AB2328="", $AC2328=""), "", IF($H2328=$M$3, "", IF(OR(AM$7&lt;$AB2328, $AC2328&lt;AM$6),"", MAX(AM$10:AM2327)+1)))</f>
        <v/>
      </c>
      <c r="AN2328" s="5" t="str">
        <f>IF(OR($AB2328="", $AC2328=""), "", IF($H2328=$M$3, "", IF(OR(AN$7&lt;$AB2328, $AC2328&lt;AN$6),"", MAX(AN$10:AN2327)+1)))</f>
        <v/>
      </c>
      <c r="AO2328" s="5" t="str">
        <f>IF(OR($AB2328="", $AC2328=""), "", IF($H2328=$M$3, "", IF(OR(AO$7&lt;$AB2328, $AC2328&lt;AO$6),"", MAX(AO$10:AO2327)+1)))</f>
        <v/>
      </c>
      <c r="AP2328" s="5" t="str">
        <f>IF(OR($AB2328="", $AC2328=""), "", IF($H2328=$M$3, "", IF(OR(AP$7&lt;$AB2328, $AC2328&lt;AP$6),"", MAX(AP$10:AP2327)+1)))</f>
        <v/>
      </c>
      <c r="AQ2328" s="5" t="str">
        <f>IF(OR($AB2328="", $AC2328=""), "", IF($H2328=$M$3, "", IF(OR(AQ$7&lt;$AB2328, $AC2328&lt;AQ$6),"", MAX(AQ$10:AQ2327)+1)))</f>
        <v/>
      </c>
      <c r="AR2328" s="5" t="str">
        <f>IF(OR($AB2328="", $AC2328=""), "", IF($H2328=$M$3, "", IF(OR(AR$7&lt;$AB2328, $AC2328&lt;AR$6),"", MAX(AR$10:AR2327)+1)))</f>
        <v/>
      </c>
      <c r="AS2328" s="5" t="str">
        <f>IF(OR($AB2328="", $AC2328=""), "", IF($H2328=$M$3, "", IF(OR(AS$7&lt;$AB2328, $AC2328&lt;AS$6),"", MAX(AS$10:AS2327)+1)))</f>
        <v/>
      </c>
      <c r="AT2328" s="5" t="str">
        <f>IF(OR($AB2328="", $AC2328=""), "", IF($H2328=$M$3, "", IF(OR(AT$7&lt;$AB2328, $AC2328&lt;AT$6),"", MAX(AT$10:AT2327)+1)))</f>
        <v/>
      </c>
      <c r="AU2328" s="5" t="str">
        <f>IF(OR($AB2328="", $AC2328=""), "", IF($H2328=$M$3, "", IF(OR(AU$7&lt;$AB2328, $AC2328&lt;AU$6),"", MAX(AU$10:AU2327)+1)))</f>
        <v/>
      </c>
      <c r="AV2328" s="5" t="str">
        <f>IF(OR($AB2328="", $AC2328=""), "", IF($H2328=$M$3, "", IF(OR(AV$7&lt;$AB2328, $AC2328&lt;AV$6),"", MAX(AV$10:AV2327)+1)))</f>
        <v/>
      </c>
      <c r="AW2328" s="5" t="str">
        <f>IF(OR($AB2328="", $AC2328=""), "", IF($H2328=$M$3, "", IF(OR(AW$7&lt;$AB2328, $AC2328&lt;AW$6),"", MAX(AW$10:AW2327)+1)))</f>
        <v/>
      </c>
      <c r="AX2328" s="5" t="str">
        <f>IF(OR($AB2328="", $AC2328=""), "", IF($H2328=$M$3, "", IF(OR(AX$7&lt;$AB2328, $AC2328&lt;AX$6),"", MAX(AX$10:AX2327)+1)))</f>
        <v/>
      </c>
      <c r="AY2328" s="5" t="str">
        <f>IF(OR($AB2328="", $AC2328=""), "", IF($H2328=$M$3, "", IF(OR(AY$7&lt;$AB2328, $AC2328&lt;AY$6),"", MAX(AY$10:AY2327)+1)))</f>
        <v/>
      </c>
      <c r="AZ2328" s="5" t="str">
        <f>IF(OR($AB2328="", $AC2328=""), "", IF($H2328=$M$3, "", IF(OR(AZ$7&lt;$AB2328, $AC2328&lt;AZ$6),"", MAX(AZ$10:AZ2327)+1)))</f>
        <v/>
      </c>
      <c r="BA2328" s="5" t="str">
        <f>IF(OR($AB2328="", $AC2328=""), "", IF($H2328=$M$3, "", IF(OR(BA$7&lt;$AB2328, $AC2328&lt;BA$6),"", MAX(BA$10:BA2327)+1)))</f>
        <v/>
      </c>
      <c r="BB2328" s="5" t="str">
        <f>IF(OR($AB2328="", $AC2328=""), "", IF($H2328=$M$3, "", IF(OR(BB$7&lt;$AB2328, $AC2328&lt;BB$6),"", MAX(BB$10:BB2327)+1)))</f>
        <v/>
      </c>
      <c r="BC2328" s="5" t="str">
        <f>IF(OR($AB2328="", $AC2328=""), "", IF($H2328=$M$3, "", IF(OR(BC$7&lt;$AB2328, $AC2328&lt;BC$6),"", MAX(BC$10:BC2327)+1)))</f>
        <v/>
      </c>
      <c r="BD2328" s="5" t="str">
        <f>IF(OR($AB2328="", $AC2328=""), "", IF($H2328=$M$3, "", IF(OR(BD$7&lt;$AB2328, $AC2328&lt;BD$6),"", MAX(BD$10:BD2327)+1)))</f>
        <v/>
      </c>
      <c r="BE2328" s="5" t="str">
        <f>IF(OR($AB2328="", $AC2328=""), "", IF($H2328=$M$3, "", IF(OR(BE$7&lt;$AB2328, $AC2328&lt;BE$6),"", MAX(BE$10:BE2327)+1)))</f>
        <v/>
      </c>
      <c r="BF2328" s="5" t="str">
        <f>IF(OR($AB2328="", $AC2328=""), "", IF($H2328=$M$3, "", IF(OR(BF$7&lt;$AB2328, $AC2328&lt;BF$6),"", MAX(BF$10:BF2327)+1)))</f>
        <v/>
      </c>
      <c r="BG2328" s="5" t="str">
        <f>IF(OR($AB2328="", $AC2328=""), "", IF($H2328=$M$3, "", IF(OR(BG$7&lt;$AB2328, $AC2328&lt;BG$6),"", MAX(BG$10:BG2327)+1)))</f>
        <v/>
      </c>
      <c r="BH2328" s="5" t="str">
        <f>IF(OR($AB2328="", $AC2328=""), "", IF($H2328=$M$3, "", IF(OR(BH$7&lt;$AB2328, $AC2328&lt;BH$6),"", MAX(BH$10:BH2327)+1)))</f>
        <v/>
      </c>
      <c r="BI2328" s="5" t="str">
        <f>IF(OR($AB2328="", $AC2328=""), "", IF($H2328=$M$3, "", IF(OR(BI$7&lt;$AB2328, $AC2328&lt;BI$6),"", MAX(BI$10:BI2327)+1)))</f>
        <v/>
      </c>
      <c r="BK2328" s="5" t="str" cm="1">
        <f t="array" aca="1" ref="BK2328" ca="1">IFERROR(INDEX($AE2328:$BI2328, $BJ2328, MATCH($BK$9, $AE$9:$BI$9, 0)), "")</f>
        <v/>
      </c>
    </row>
    <row r="2329" spans="1:63" x14ac:dyDescent="0.25">
      <c r="A2329" s="2"/>
      <c r="B2329" s="254"/>
      <c r="C2329" s="255"/>
      <c r="D2329" s="256"/>
      <c r="E2329" s="257"/>
      <c r="F2329" s="257"/>
      <c r="G2329" s="258"/>
      <c r="H2329" s="259"/>
      <c r="I2329" s="16"/>
      <c r="J2329" s="5" t="str">
        <f t="shared" si="299"/>
        <v/>
      </c>
      <c r="K2329" s="2"/>
      <c r="O2329" s="5" t="str">
        <f t="shared" si="297"/>
        <v/>
      </c>
      <c r="Q2329" s="5" t="str">
        <f t="shared" si="300"/>
        <v/>
      </c>
      <c r="S2329" s="5" t="str">
        <f t="shared" si="298"/>
        <v/>
      </c>
      <c r="U2329" s="64" t="str">
        <f>IF($D2329="","", IF(COUNTIF('Intro &amp; Setup'!$AW$49:$AW$88, $D2329)&gt;0, "BH", TEXT($D2329, "ddd")))</f>
        <v/>
      </c>
      <c r="V2329" s="65" t="str">
        <f>IF($G2329="", "", IF(COUNTIF('Intro &amp; Setup'!$AW$49:$AW$88, $G2329)&gt;0, "BH", TEXT($G2329, "ddd")))</f>
        <v/>
      </c>
      <c r="W2329" s="64" t="str">
        <f t="shared" si="301"/>
        <v/>
      </c>
      <c r="X2329" s="65" t="str">
        <f t="shared" si="302"/>
        <v/>
      </c>
      <c r="Y2329" s="64" t="str">
        <f>IF(F2329="", "", IF(OR(F2329&lt;'Intro &amp; Setup'!$Z$20, F2329&gt;'Intro &amp; Setup'!$Z$22), "X", ""))</f>
        <v/>
      </c>
      <c r="Z2329" s="65" t="str">
        <f>IF(G2329="", "", IF(OR(G2329&lt;'Intro &amp; Setup'!$Z$20, G2329&gt;'Intro &amp; Setup'!$Z$22), "X", ""))</f>
        <v/>
      </c>
      <c r="AB2329" s="58" t="str">
        <f t="shared" si="303"/>
        <v/>
      </c>
      <c r="AC2329" s="59" t="str">
        <f t="shared" si="304"/>
        <v/>
      </c>
      <c r="AE2329" s="5" t="str">
        <f>IF(OR($AB2329="", $AC2329=""), "", IF($H2329=$M$3, "", IF(OR(AE$7&lt;$AB2329, $AC2329&lt;AE$6),"", MAX(AE$10:AE2328)+1)))</f>
        <v/>
      </c>
      <c r="AF2329" s="5" t="str">
        <f>IF(OR($AB2329="", $AC2329=""), "", IF($H2329=$M$3, "", IF(OR(AF$7&lt;$AB2329, $AC2329&lt;AF$6),"", MAX(AF$10:AF2328)+1)))</f>
        <v/>
      </c>
      <c r="AG2329" s="5" t="str">
        <f>IF(OR($AB2329="", $AC2329=""), "", IF($H2329=$M$3, "", IF(OR(AG$7&lt;$AB2329, $AC2329&lt;AG$6),"", MAX(AG$10:AG2328)+1)))</f>
        <v/>
      </c>
      <c r="AH2329" s="5" t="str">
        <f>IF(OR($AB2329="", $AC2329=""), "", IF($H2329=$M$3, "", IF(OR(AH$7&lt;$AB2329, $AC2329&lt;AH$6),"", MAX(AH$10:AH2328)+1)))</f>
        <v/>
      </c>
      <c r="AI2329" s="5" t="str">
        <f>IF(OR($AB2329="", $AC2329=""), "", IF($H2329=$M$3, "", IF(OR(AI$7&lt;$AB2329, $AC2329&lt;AI$6),"", MAX(AI$10:AI2328)+1)))</f>
        <v/>
      </c>
      <c r="AJ2329" s="5" t="str">
        <f>IF(OR($AB2329="", $AC2329=""), "", IF($H2329=$M$3, "", IF(OR(AJ$7&lt;$AB2329, $AC2329&lt;AJ$6),"", MAX(AJ$10:AJ2328)+1)))</f>
        <v/>
      </c>
      <c r="AK2329" s="5" t="str">
        <f>IF(OR($AB2329="", $AC2329=""), "", IF($H2329=$M$3, "", IF(OR(AK$7&lt;$AB2329, $AC2329&lt;AK$6),"", MAX(AK$10:AK2328)+1)))</f>
        <v/>
      </c>
      <c r="AL2329" s="5" t="str">
        <f>IF(OR($AB2329="", $AC2329=""), "", IF($H2329=$M$3, "", IF(OR(AL$7&lt;$AB2329, $AC2329&lt;AL$6),"", MAX(AL$10:AL2328)+1)))</f>
        <v/>
      </c>
      <c r="AM2329" s="5" t="str">
        <f>IF(OR($AB2329="", $AC2329=""), "", IF($H2329=$M$3, "", IF(OR(AM$7&lt;$AB2329, $AC2329&lt;AM$6),"", MAX(AM$10:AM2328)+1)))</f>
        <v/>
      </c>
      <c r="AN2329" s="5" t="str">
        <f>IF(OR($AB2329="", $AC2329=""), "", IF($H2329=$M$3, "", IF(OR(AN$7&lt;$AB2329, $AC2329&lt;AN$6),"", MAX(AN$10:AN2328)+1)))</f>
        <v/>
      </c>
      <c r="AO2329" s="5" t="str">
        <f>IF(OR($AB2329="", $AC2329=""), "", IF($H2329=$M$3, "", IF(OR(AO$7&lt;$AB2329, $AC2329&lt;AO$6),"", MAX(AO$10:AO2328)+1)))</f>
        <v/>
      </c>
      <c r="AP2329" s="5" t="str">
        <f>IF(OR($AB2329="", $AC2329=""), "", IF($H2329=$M$3, "", IF(OR(AP$7&lt;$AB2329, $AC2329&lt;AP$6),"", MAX(AP$10:AP2328)+1)))</f>
        <v/>
      </c>
      <c r="AQ2329" s="5" t="str">
        <f>IF(OR($AB2329="", $AC2329=""), "", IF($H2329=$M$3, "", IF(OR(AQ$7&lt;$AB2329, $AC2329&lt;AQ$6),"", MAX(AQ$10:AQ2328)+1)))</f>
        <v/>
      </c>
      <c r="AR2329" s="5" t="str">
        <f>IF(OR($AB2329="", $AC2329=""), "", IF($H2329=$M$3, "", IF(OR(AR$7&lt;$AB2329, $AC2329&lt;AR$6),"", MAX(AR$10:AR2328)+1)))</f>
        <v/>
      </c>
      <c r="AS2329" s="5" t="str">
        <f>IF(OR($AB2329="", $AC2329=""), "", IF($H2329=$M$3, "", IF(OR(AS$7&lt;$AB2329, $AC2329&lt;AS$6),"", MAX(AS$10:AS2328)+1)))</f>
        <v/>
      </c>
      <c r="AT2329" s="5" t="str">
        <f>IF(OR($AB2329="", $AC2329=""), "", IF($H2329=$M$3, "", IF(OR(AT$7&lt;$AB2329, $AC2329&lt;AT$6),"", MAX(AT$10:AT2328)+1)))</f>
        <v/>
      </c>
      <c r="AU2329" s="5" t="str">
        <f>IF(OR($AB2329="", $AC2329=""), "", IF($H2329=$M$3, "", IF(OR(AU$7&lt;$AB2329, $AC2329&lt;AU$6),"", MAX(AU$10:AU2328)+1)))</f>
        <v/>
      </c>
      <c r="AV2329" s="5" t="str">
        <f>IF(OR($AB2329="", $AC2329=""), "", IF($H2329=$M$3, "", IF(OR(AV$7&lt;$AB2329, $AC2329&lt;AV$6),"", MAX(AV$10:AV2328)+1)))</f>
        <v/>
      </c>
      <c r="AW2329" s="5" t="str">
        <f>IF(OR($AB2329="", $AC2329=""), "", IF($H2329=$M$3, "", IF(OR(AW$7&lt;$AB2329, $AC2329&lt;AW$6),"", MAX(AW$10:AW2328)+1)))</f>
        <v/>
      </c>
      <c r="AX2329" s="5" t="str">
        <f>IF(OR($AB2329="", $AC2329=""), "", IF($H2329=$M$3, "", IF(OR(AX$7&lt;$AB2329, $AC2329&lt;AX$6),"", MAX(AX$10:AX2328)+1)))</f>
        <v/>
      </c>
      <c r="AY2329" s="5" t="str">
        <f>IF(OR($AB2329="", $AC2329=""), "", IF($H2329=$M$3, "", IF(OR(AY$7&lt;$AB2329, $AC2329&lt;AY$6),"", MAX(AY$10:AY2328)+1)))</f>
        <v/>
      </c>
      <c r="AZ2329" s="5" t="str">
        <f>IF(OR($AB2329="", $AC2329=""), "", IF($H2329=$M$3, "", IF(OR(AZ$7&lt;$AB2329, $AC2329&lt;AZ$6),"", MAX(AZ$10:AZ2328)+1)))</f>
        <v/>
      </c>
      <c r="BA2329" s="5" t="str">
        <f>IF(OR($AB2329="", $AC2329=""), "", IF($H2329=$M$3, "", IF(OR(BA$7&lt;$AB2329, $AC2329&lt;BA$6),"", MAX(BA$10:BA2328)+1)))</f>
        <v/>
      </c>
      <c r="BB2329" s="5" t="str">
        <f>IF(OR($AB2329="", $AC2329=""), "", IF($H2329=$M$3, "", IF(OR(BB$7&lt;$AB2329, $AC2329&lt;BB$6),"", MAX(BB$10:BB2328)+1)))</f>
        <v/>
      </c>
      <c r="BC2329" s="5" t="str">
        <f>IF(OR($AB2329="", $AC2329=""), "", IF($H2329=$M$3, "", IF(OR(BC$7&lt;$AB2329, $AC2329&lt;BC$6),"", MAX(BC$10:BC2328)+1)))</f>
        <v/>
      </c>
      <c r="BD2329" s="5" t="str">
        <f>IF(OR($AB2329="", $AC2329=""), "", IF($H2329=$M$3, "", IF(OR(BD$7&lt;$AB2329, $AC2329&lt;BD$6),"", MAX(BD$10:BD2328)+1)))</f>
        <v/>
      </c>
      <c r="BE2329" s="5" t="str">
        <f>IF(OR($AB2329="", $AC2329=""), "", IF($H2329=$M$3, "", IF(OR(BE$7&lt;$AB2329, $AC2329&lt;BE$6),"", MAX(BE$10:BE2328)+1)))</f>
        <v/>
      </c>
      <c r="BF2329" s="5" t="str">
        <f>IF(OR($AB2329="", $AC2329=""), "", IF($H2329=$M$3, "", IF(OR(BF$7&lt;$AB2329, $AC2329&lt;BF$6),"", MAX(BF$10:BF2328)+1)))</f>
        <v/>
      </c>
      <c r="BG2329" s="5" t="str">
        <f>IF(OR($AB2329="", $AC2329=""), "", IF($H2329=$M$3, "", IF(OR(BG$7&lt;$AB2329, $AC2329&lt;BG$6),"", MAX(BG$10:BG2328)+1)))</f>
        <v/>
      </c>
      <c r="BH2329" s="5" t="str">
        <f>IF(OR($AB2329="", $AC2329=""), "", IF($H2329=$M$3, "", IF(OR(BH$7&lt;$AB2329, $AC2329&lt;BH$6),"", MAX(BH$10:BH2328)+1)))</f>
        <v/>
      </c>
      <c r="BI2329" s="5" t="str">
        <f>IF(OR($AB2329="", $AC2329=""), "", IF($H2329=$M$3, "", IF(OR(BI$7&lt;$AB2329, $AC2329&lt;BI$6),"", MAX(BI$10:BI2328)+1)))</f>
        <v/>
      </c>
      <c r="BK2329" s="5" t="str" cm="1">
        <f t="array" aca="1" ref="BK2329" ca="1">IFERROR(INDEX($AE2329:$BI2329, $BJ2329, MATCH($BK$9, $AE$9:$BI$9, 0)), "")</f>
        <v/>
      </c>
    </row>
    <row r="2330" spans="1:63" x14ac:dyDescent="0.25">
      <c r="A2330" s="2"/>
      <c r="B2330" s="254"/>
      <c r="C2330" s="255"/>
      <c r="D2330" s="256"/>
      <c r="E2330" s="257"/>
      <c r="F2330" s="257"/>
      <c r="G2330" s="258"/>
      <c r="H2330" s="259"/>
      <c r="I2330" s="16"/>
      <c r="J2330" s="5" t="str">
        <f t="shared" si="299"/>
        <v/>
      </c>
      <c r="K2330" s="2"/>
      <c r="O2330" s="5" t="str">
        <f t="shared" si="297"/>
        <v/>
      </c>
      <c r="Q2330" s="5" t="str">
        <f t="shared" si="300"/>
        <v/>
      </c>
      <c r="S2330" s="5" t="str">
        <f t="shared" si="298"/>
        <v/>
      </c>
      <c r="U2330" s="64" t="str">
        <f>IF($D2330="","", IF(COUNTIF('Intro &amp; Setup'!$AW$49:$AW$88, $D2330)&gt;0, "BH", TEXT($D2330, "ddd")))</f>
        <v/>
      </c>
      <c r="V2330" s="65" t="str">
        <f>IF($G2330="", "", IF(COUNTIF('Intro &amp; Setup'!$AW$49:$AW$88, $G2330)&gt;0, "BH", TEXT($G2330, "ddd")))</f>
        <v/>
      </c>
      <c r="W2330" s="64" t="str">
        <f t="shared" si="301"/>
        <v/>
      </c>
      <c r="X2330" s="65" t="str">
        <f t="shared" si="302"/>
        <v/>
      </c>
      <c r="Y2330" s="64" t="str">
        <f>IF(F2330="", "", IF(OR(F2330&lt;'Intro &amp; Setup'!$Z$20, F2330&gt;'Intro &amp; Setup'!$Z$22), "X", ""))</f>
        <v/>
      </c>
      <c r="Z2330" s="65" t="str">
        <f>IF(G2330="", "", IF(OR(G2330&lt;'Intro &amp; Setup'!$Z$20, G2330&gt;'Intro &amp; Setup'!$Z$22), "X", ""))</f>
        <v/>
      </c>
      <c r="AB2330" s="58" t="str">
        <f t="shared" si="303"/>
        <v/>
      </c>
      <c r="AC2330" s="59" t="str">
        <f t="shared" si="304"/>
        <v/>
      </c>
      <c r="AE2330" s="5" t="str">
        <f>IF(OR($AB2330="", $AC2330=""), "", IF($H2330=$M$3, "", IF(OR(AE$7&lt;$AB2330, $AC2330&lt;AE$6),"", MAX(AE$10:AE2329)+1)))</f>
        <v/>
      </c>
      <c r="AF2330" s="5" t="str">
        <f>IF(OR($AB2330="", $AC2330=""), "", IF($H2330=$M$3, "", IF(OR(AF$7&lt;$AB2330, $AC2330&lt;AF$6),"", MAX(AF$10:AF2329)+1)))</f>
        <v/>
      </c>
      <c r="AG2330" s="5" t="str">
        <f>IF(OR($AB2330="", $AC2330=""), "", IF($H2330=$M$3, "", IF(OR(AG$7&lt;$AB2330, $AC2330&lt;AG$6),"", MAX(AG$10:AG2329)+1)))</f>
        <v/>
      </c>
      <c r="AH2330" s="5" t="str">
        <f>IF(OR($AB2330="", $AC2330=""), "", IF($H2330=$M$3, "", IF(OR(AH$7&lt;$AB2330, $AC2330&lt;AH$6),"", MAX(AH$10:AH2329)+1)))</f>
        <v/>
      </c>
      <c r="AI2330" s="5" t="str">
        <f>IF(OR($AB2330="", $AC2330=""), "", IF($H2330=$M$3, "", IF(OR(AI$7&lt;$AB2330, $AC2330&lt;AI$6),"", MAX(AI$10:AI2329)+1)))</f>
        <v/>
      </c>
      <c r="AJ2330" s="5" t="str">
        <f>IF(OR($AB2330="", $AC2330=""), "", IF($H2330=$M$3, "", IF(OR(AJ$7&lt;$AB2330, $AC2330&lt;AJ$6),"", MAX(AJ$10:AJ2329)+1)))</f>
        <v/>
      </c>
      <c r="AK2330" s="5" t="str">
        <f>IF(OR($AB2330="", $AC2330=""), "", IF($H2330=$M$3, "", IF(OR(AK$7&lt;$AB2330, $AC2330&lt;AK$6),"", MAX(AK$10:AK2329)+1)))</f>
        <v/>
      </c>
      <c r="AL2330" s="5" t="str">
        <f>IF(OR($AB2330="", $AC2330=""), "", IF($H2330=$M$3, "", IF(OR(AL$7&lt;$AB2330, $AC2330&lt;AL$6),"", MAX(AL$10:AL2329)+1)))</f>
        <v/>
      </c>
      <c r="AM2330" s="5" t="str">
        <f>IF(OR($AB2330="", $AC2330=""), "", IF($H2330=$M$3, "", IF(OR(AM$7&lt;$AB2330, $AC2330&lt;AM$6),"", MAX(AM$10:AM2329)+1)))</f>
        <v/>
      </c>
      <c r="AN2330" s="5" t="str">
        <f>IF(OR($AB2330="", $AC2330=""), "", IF($H2330=$M$3, "", IF(OR(AN$7&lt;$AB2330, $AC2330&lt;AN$6),"", MAX(AN$10:AN2329)+1)))</f>
        <v/>
      </c>
      <c r="AO2330" s="5" t="str">
        <f>IF(OR($AB2330="", $AC2330=""), "", IF($H2330=$M$3, "", IF(OR(AO$7&lt;$AB2330, $AC2330&lt;AO$6),"", MAX(AO$10:AO2329)+1)))</f>
        <v/>
      </c>
      <c r="AP2330" s="5" t="str">
        <f>IF(OR($AB2330="", $AC2330=""), "", IF($H2330=$M$3, "", IF(OR(AP$7&lt;$AB2330, $AC2330&lt;AP$6),"", MAX(AP$10:AP2329)+1)))</f>
        <v/>
      </c>
      <c r="AQ2330" s="5" t="str">
        <f>IF(OR($AB2330="", $AC2330=""), "", IF($H2330=$M$3, "", IF(OR(AQ$7&lt;$AB2330, $AC2330&lt;AQ$6),"", MAX(AQ$10:AQ2329)+1)))</f>
        <v/>
      </c>
      <c r="AR2330" s="5" t="str">
        <f>IF(OR($AB2330="", $AC2330=""), "", IF($H2330=$M$3, "", IF(OR(AR$7&lt;$AB2330, $AC2330&lt;AR$6),"", MAX(AR$10:AR2329)+1)))</f>
        <v/>
      </c>
      <c r="AS2330" s="5" t="str">
        <f>IF(OR($AB2330="", $AC2330=""), "", IF($H2330=$M$3, "", IF(OR(AS$7&lt;$AB2330, $AC2330&lt;AS$6),"", MAX(AS$10:AS2329)+1)))</f>
        <v/>
      </c>
      <c r="AT2330" s="5" t="str">
        <f>IF(OR($AB2330="", $AC2330=""), "", IF($H2330=$M$3, "", IF(OR(AT$7&lt;$AB2330, $AC2330&lt;AT$6),"", MAX(AT$10:AT2329)+1)))</f>
        <v/>
      </c>
      <c r="AU2330" s="5" t="str">
        <f>IF(OR($AB2330="", $AC2330=""), "", IF($H2330=$M$3, "", IF(OR(AU$7&lt;$AB2330, $AC2330&lt;AU$6),"", MAX(AU$10:AU2329)+1)))</f>
        <v/>
      </c>
      <c r="AV2330" s="5" t="str">
        <f>IF(OR($AB2330="", $AC2330=""), "", IF($H2330=$M$3, "", IF(OR(AV$7&lt;$AB2330, $AC2330&lt;AV$6),"", MAX(AV$10:AV2329)+1)))</f>
        <v/>
      </c>
      <c r="AW2330" s="5" t="str">
        <f>IF(OR($AB2330="", $AC2330=""), "", IF($H2330=$M$3, "", IF(OR(AW$7&lt;$AB2330, $AC2330&lt;AW$6),"", MAX(AW$10:AW2329)+1)))</f>
        <v/>
      </c>
      <c r="AX2330" s="5" t="str">
        <f>IF(OR($AB2330="", $AC2330=""), "", IF($H2330=$M$3, "", IF(OR(AX$7&lt;$AB2330, $AC2330&lt;AX$6),"", MAX(AX$10:AX2329)+1)))</f>
        <v/>
      </c>
      <c r="AY2330" s="5" t="str">
        <f>IF(OR($AB2330="", $AC2330=""), "", IF($H2330=$M$3, "", IF(OR(AY$7&lt;$AB2330, $AC2330&lt;AY$6),"", MAX(AY$10:AY2329)+1)))</f>
        <v/>
      </c>
      <c r="AZ2330" s="5" t="str">
        <f>IF(OR($AB2330="", $AC2330=""), "", IF($H2330=$M$3, "", IF(OR(AZ$7&lt;$AB2330, $AC2330&lt;AZ$6),"", MAX(AZ$10:AZ2329)+1)))</f>
        <v/>
      </c>
      <c r="BA2330" s="5" t="str">
        <f>IF(OR($AB2330="", $AC2330=""), "", IF($H2330=$M$3, "", IF(OR(BA$7&lt;$AB2330, $AC2330&lt;BA$6),"", MAX(BA$10:BA2329)+1)))</f>
        <v/>
      </c>
      <c r="BB2330" s="5" t="str">
        <f>IF(OR($AB2330="", $AC2330=""), "", IF($H2330=$M$3, "", IF(OR(BB$7&lt;$AB2330, $AC2330&lt;BB$6),"", MAX(BB$10:BB2329)+1)))</f>
        <v/>
      </c>
      <c r="BC2330" s="5" t="str">
        <f>IF(OR($AB2330="", $AC2330=""), "", IF($H2330=$M$3, "", IF(OR(BC$7&lt;$AB2330, $AC2330&lt;BC$6),"", MAX(BC$10:BC2329)+1)))</f>
        <v/>
      </c>
      <c r="BD2330" s="5" t="str">
        <f>IF(OR($AB2330="", $AC2330=""), "", IF($H2330=$M$3, "", IF(OR(BD$7&lt;$AB2330, $AC2330&lt;BD$6),"", MAX(BD$10:BD2329)+1)))</f>
        <v/>
      </c>
      <c r="BE2330" s="5" t="str">
        <f>IF(OR($AB2330="", $AC2330=""), "", IF($H2330=$M$3, "", IF(OR(BE$7&lt;$AB2330, $AC2330&lt;BE$6),"", MAX(BE$10:BE2329)+1)))</f>
        <v/>
      </c>
      <c r="BF2330" s="5" t="str">
        <f>IF(OR($AB2330="", $AC2330=""), "", IF($H2330=$M$3, "", IF(OR(BF$7&lt;$AB2330, $AC2330&lt;BF$6),"", MAX(BF$10:BF2329)+1)))</f>
        <v/>
      </c>
      <c r="BG2330" s="5" t="str">
        <f>IF(OR($AB2330="", $AC2330=""), "", IF($H2330=$M$3, "", IF(OR(BG$7&lt;$AB2330, $AC2330&lt;BG$6),"", MAX(BG$10:BG2329)+1)))</f>
        <v/>
      </c>
      <c r="BH2330" s="5" t="str">
        <f>IF(OR($AB2330="", $AC2330=""), "", IF($H2330=$M$3, "", IF(OR(BH$7&lt;$AB2330, $AC2330&lt;BH$6),"", MAX(BH$10:BH2329)+1)))</f>
        <v/>
      </c>
      <c r="BI2330" s="5" t="str">
        <f>IF(OR($AB2330="", $AC2330=""), "", IF($H2330=$M$3, "", IF(OR(BI$7&lt;$AB2330, $AC2330&lt;BI$6),"", MAX(BI$10:BI2329)+1)))</f>
        <v/>
      </c>
      <c r="BK2330" s="5" t="str" cm="1">
        <f t="array" aca="1" ref="BK2330" ca="1">IFERROR(INDEX($AE2330:$BI2330, $BJ2330, MATCH($BK$9, $AE$9:$BI$9, 0)), "")</f>
        <v/>
      </c>
    </row>
    <row r="2331" spans="1:63" x14ac:dyDescent="0.25">
      <c r="A2331" s="2"/>
      <c r="B2331" s="254"/>
      <c r="C2331" s="255"/>
      <c r="D2331" s="256"/>
      <c r="E2331" s="257"/>
      <c r="F2331" s="257"/>
      <c r="G2331" s="258"/>
      <c r="H2331" s="259"/>
      <c r="I2331" s="16"/>
      <c r="J2331" s="5" t="str">
        <f t="shared" si="299"/>
        <v/>
      </c>
      <c r="K2331" s="2"/>
      <c r="O2331" s="5" t="str">
        <f t="shared" si="297"/>
        <v/>
      </c>
      <c r="Q2331" s="5" t="str">
        <f t="shared" si="300"/>
        <v/>
      </c>
      <c r="S2331" s="5" t="str">
        <f t="shared" si="298"/>
        <v/>
      </c>
      <c r="U2331" s="64" t="str">
        <f>IF($D2331="","", IF(COUNTIF('Intro &amp; Setup'!$AW$49:$AW$88, $D2331)&gt;0, "BH", TEXT($D2331, "ddd")))</f>
        <v/>
      </c>
      <c r="V2331" s="65" t="str">
        <f>IF($G2331="", "", IF(COUNTIF('Intro &amp; Setup'!$AW$49:$AW$88, $G2331)&gt;0, "BH", TEXT($G2331, "ddd")))</f>
        <v/>
      </c>
      <c r="W2331" s="64" t="str">
        <f t="shared" si="301"/>
        <v/>
      </c>
      <c r="X2331" s="65" t="str">
        <f t="shared" si="302"/>
        <v/>
      </c>
      <c r="Y2331" s="64" t="str">
        <f>IF(F2331="", "", IF(OR(F2331&lt;'Intro &amp; Setup'!$Z$20, F2331&gt;'Intro &amp; Setup'!$Z$22), "X", ""))</f>
        <v/>
      </c>
      <c r="Z2331" s="65" t="str">
        <f>IF(G2331="", "", IF(OR(G2331&lt;'Intro &amp; Setup'!$Z$20, G2331&gt;'Intro &amp; Setup'!$Z$22), "X", ""))</f>
        <v/>
      </c>
      <c r="AB2331" s="58" t="str">
        <f t="shared" si="303"/>
        <v/>
      </c>
      <c r="AC2331" s="59" t="str">
        <f t="shared" si="304"/>
        <v/>
      </c>
      <c r="AE2331" s="5" t="str">
        <f>IF(OR($AB2331="", $AC2331=""), "", IF($H2331=$M$3, "", IF(OR(AE$7&lt;$AB2331, $AC2331&lt;AE$6),"", MAX(AE$10:AE2330)+1)))</f>
        <v/>
      </c>
      <c r="AF2331" s="5" t="str">
        <f>IF(OR($AB2331="", $AC2331=""), "", IF($H2331=$M$3, "", IF(OR(AF$7&lt;$AB2331, $AC2331&lt;AF$6),"", MAX(AF$10:AF2330)+1)))</f>
        <v/>
      </c>
      <c r="AG2331" s="5" t="str">
        <f>IF(OR($AB2331="", $AC2331=""), "", IF($H2331=$M$3, "", IF(OR(AG$7&lt;$AB2331, $AC2331&lt;AG$6),"", MAX(AG$10:AG2330)+1)))</f>
        <v/>
      </c>
      <c r="AH2331" s="5" t="str">
        <f>IF(OR($AB2331="", $AC2331=""), "", IF($H2331=$M$3, "", IF(OR(AH$7&lt;$AB2331, $AC2331&lt;AH$6),"", MAX(AH$10:AH2330)+1)))</f>
        <v/>
      </c>
      <c r="AI2331" s="5" t="str">
        <f>IF(OR($AB2331="", $AC2331=""), "", IF($H2331=$M$3, "", IF(OR(AI$7&lt;$AB2331, $AC2331&lt;AI$6),"", MAX(AI$10:AI2330)+1)))</f>
        <v/>
      </c>
      <c r="AJ2331" s="5" t="str">
        <f>IF(OR($AB2331="", $AC2331=""), "", IF($H2331=$M$3, "", IF(OR(AJ$7&lt;$AB2331, $AC2331&lt;AJ$6),"", MAX(AJ$10:AJ2330)+1)))</f>
        <v/>
      </c>
      <c r="AK2331" s="5" t="str">
        <f>IF(OR($AB2331="", $AC2331=""), "", IF($H2331=$M$3, "", IF(OR(AK$7&lt;$AB2331, $AC2331&lt;AK$6),"", MAX(AK$10:AK2330)+1)))</f>
        <v/>
      </c>
      <c r="AL2331" s="5" t="str">
        <f>IF(OR($AB2331="", $AC2331=""), "", IF($H2331=$M$3, "", IF(OR(AL$7&lt;$AB2331, $AC2331&lt;AL$6),"", MAX(AL$10:AL2330)+1)))</f>
        <v/>
      </c>
      <c r="AM2331" s="5" t="str">
        <f>IF(OR($AB2331="", $AC2331=""), "", IF($H2331=$M$3, "", IF(OR(AM$7&lt;$AB2331, $AC2331&lt;AM$6),"", MAX(AM$10:AM2330)+1)))</f>
        <v/>
      </c>
      <c r="AN2331" s="5" t="str">
        <f>IF(OR($AB2331="", $AC2331=""), "", IF($H2331=$M$3, "", IF(OR(AN$7&lt;$AB2331, $AC2331&lt;AN$6),"", MAX(AN$10:AN2330)+1)))</f>
        <v/>
      </c>
      <c r="AO2331" s="5" t="str">
        <f>IF(OR($AB2331="", $AC2331=""), "", IF($H2331=$M$3, "", IF(OR(AO$7&lt;$AB2331, $AC2331&lt;AO$6),"", MAX(AO$10:AO2330)+1)))</f>
        <v/>
      </c>
      <c r="AP2331" s="5" t="str">
        <f>IF(OR($AB2331="", $AC2331=""), "", IF($H2331=$M$3, "", IF(OR(AP$7&lt;$AB2331, $AC2331&lt;AP$6),"", MAX(AP$10:AP2330)+1)))</f>
        <v/>
      </c>
      <c r="AQ2331" s="5" t="str">
        <f>IF(OR($AB2331="", $AC2331=""), "", IF($H2331=$M$3, "", IF(OR(AQ$7&lt;$AB2331, $AC2331&lt;AQ$6),"", MAX(AQ$10:AQ2330)+1)))</f>
        <v/>
      </c>
      <c r="AR2331" s="5" t="str">
        <f>IF(OR($AB2331="", $AC2331=""), "", IF($H2331=$M$3, "", IF(OR(AR$7&lt;$AB2331, $AC2331&lt;AR$6),"", MAX(AR$10:AR2330)+1)))</f>
        <v/>
      </c>
      <c r="AS2331" s="5" t="str">
        <f>IF(OR($AB2331="", $AC2331=""), "", IF($H2331=$M$3, "", IF(OR(AS$7&lt;$AB2331, $AC2331&lt;AS$6),"", MAX(AS$10:AS2330)+1)))</f>
        <v/>
      </c>
      <c r="AT2331" s="5" t="str">
        <f>IF(OR($AB2331="", $AC2331=""), "", IF($H2331=$M$3, "", IF(OR(AT$7&lt;$AB2331, $AC2331&lt;AT$6),"", MAX(AT$10:AT2330)+1)))</f>
        <v/>
      </c>
      <c r="AU2331" s="5" t="str">
        <f>IF(OR($AB2331="", $AC2331=""), "", IF($H2331=$M$3, "", IF(OR(AU$7&lt;$AB2331, $AC2331&lt;AU$6),"", MAX(AU$10:AU2330)+1)))</f>
        <v/>
      </c>
      <c r="AV2331" s="5" t="str">
        <f>IF(OR($AB2331="", $AC2331=""), "", IF($H2331=$M$3, "", IF(OR(AV$7&lt;$AB2331, $AC2331&lt;AV$6),"", MAX(AV$10:AV2330)+1)))</f>
        <v/>
      </c>
      <c r="AW2331" s="5" t="str">
        <f>IF(OR($AB2331="", $AC2331=""), "", IF($H2331=$M$3, "", IF(OR(AW$7&lt;$AB2331, $AC2331&lt;AW$6),"", MAX(AW$10:AW2330)+1)))</f>
        <v/>
      </c>
      <c r="AX2331" s="5" t="str">
        <f>IF(OR($AB2331="", $AC2331=""), "", IF($H2331=$M$3, "", IF(OR(AX$7&lt;$AB2331, $AC2331&lt;AX$6),"", MAX(AX$10:AX2330)+1)))</f>
        <v/>
      </c>
      <c r="AY2331" s="5" t="str">
        <f>IF(OR($AB2331="", $AC2331=""), "", IF($H2331=$M$3, "", IF(OR(AY$7&lt;$AB2331, $AC2331&lt;AY$6),"", MAX(AY$10:AY2330)+1)))</f>
        <v/>
      </c>
      <c r="AZ2331" s="5" t="str">
        <f>IF(OR($AB2331="", $AC2331=""), "", IF($H2331=$M$3, "", IF(OR(AZ$7&lt;$AB2331, $AC2331&lt;AZ$6),"", MAX(AZ$10:AZ2330)+1)))</f>
        <v/>
      </c>
      <c r="BA2331" s="5" t="str">
        <f>IF(OR($AB2331="", $AC2331=""), "", IF($H2331=$M$3, "", IF(OR(BA$7&lt;$AB2331, $AC2331&lt;BA$6),"", MAX(BA$10:BA2330)+1)))</f>
        <v/>
      </c>
      <c r="BB2331" s="5" t="str">
        <f>IF(OR($AB2331="", $AC2331=""), "", IF($H2331=$M$3, "", IF(OR(BB$7&lt;$AB2331, $AC2331&lt;BB$6),"", MAX(BB$10:BB2330)+1)))</f>
        <v/>
      </c>
      <c r="BC2331" s="5" t="str">
        <f>IF(OR($AB2331="", $AC2331=""), "", IF($H2331=$M$3, "", IF(OR(BC$7&lt;$AB2331, $AC2331&lt;BC$6),"", MAX(BC$10:BC2330)+1)))</f>
        <v/>
      </c>
      <c r="BD2331" s="5" t="str">
        <f>IF(OR($AB2331="", $AC2331=""), "", IF($H2331=$M$3, "", IF(OR(BD$7&lt;$AB2331, $AC2331&lt;BD$6),"", MAX(BD$10:BD2330)+1)))</f>
        <v/>
      </c>
      <c r="BE2331" s="5" t="str">
        <f>IF(OR($AB2331="", $AC2331=""), "", IF($H2331=$M$3, "", IF(OR(BE$7&lt;$AB2331, $AC2331&lt;BE$6),"", MAX(BE$10:BE2330)+1)))</f>
        <v/>
      </c>
      <c r="BF2331" s="5" t="str">
        <f>IF(OR($AB2331="", $AC2331=""), "", IF($H2331=$M$3, "", IF(OR(BF$7&lt;$AB2331, $AC2331&lt;BF$6),"", MAX(BF$10:BF2330)+1)))</f>
        <v/>
      </c>
      <c r="BG2331" s="5" t="str">
        <f>IF(OR($AB2331="", $AC2331=""), "", IF($H2331=$M$3, "", IF(OR(BG$7&lt;$AB2331, $AC2331&lt;BG$6),"", MAX(BG$10:BG2330)+1)))</f>
        <v/>
      </c>
      <c r="BH2331" s="5" t="str">
        <f>IF(OR($AB2331="", $AC2331=""), "", IF($H2331=$M$3, "", IF(OR(BH$7&lt;$AB2331, $AC2331&lt;BH$6),"", MAX(BH$10:BH2330)+1)))</f>
        <v/>
      </c>
      <c r="BI2331" s="5" t="str">
        <f>IF(OR($AB2331="", $AC2331=""), "", IF($H2331=$M$3, "", IF(OR(BI$7&lt;$AB2331, $AC2331&lt;BI$6),"", MAX(BI$10:BI2330)+1)))</f>
        <v/>
      </c>
      <c r="BK2331" s="5" t="str" cm="1">
        <f t="array" aca="1" ref="BK2331" ca="1">IFERROR(INDEX($AE2331:$BI2331, $BJ2331, MATCH($BK$9, $AE$9:$BI$9, 0)), "")</f>
        <v/>
      </c>
    </row>
    <row r="2332" spans="1:63" x14ac:dyDescent="0.25">
      <c r="A2332" s="2"/>
      <c r="B2332" s="254"/>
      <c r="C2332" s="255"/>
      <c r="D2332" s="256"/>
      <c r="E2332" s="257"/>
      <c r="F2332" s="257"/>
      <c r="G2332" s="258"/>
      <c r="H2332" s="259"/>
      <c r="I2332" s="16"/>
      <c r="J2332" s="5" t="str">
        <f t="shared" si="299"/>
        <v/>
      </c>
      <c r="K2332" s="2"/>
      <c r="O2332" s="5" t="str">
        <f t="shared" si="297"/>
        <v/>
      </c>
      <c r="Q2332" s="5" t="str">
        <f t="shared" si="300"/>
        <v/>
      </c>
      <c r="S2332" s="5" t="str">
        <f t="shared" si="298"/>
        <v/>
      </c>
      <c r="U2332" s="64" t="str">
        <f>IF($D2332="","", IF(COUNTIF('Intro &amp; Setup'!$AW$49:$AW$88, $D2332)&gt;0, "BH", TEXT($D2332, "ddd")))</f>
        <v/>
      </c>
      <c r="V2332" s="65" t="str">
        <f>IF($G2332="", "", IF(COUNTIF('Intro &amp; Setup'!$AW$49:$AW$88, $G2332)&gt;0, "BH", TEXT($G2332, "ddd")))</f>
        <v/>
      </c>
      <c r="W2332" s="64" t="str">
        <f t="shared" si="301"/>
        <v/>
      </c>
      <c r="X2332" s="65" t="str">
        <f t="shared" si="302"/>
        <v/>
      </c>
      <c r="Y2332" s="64" t="str">
        <f>IF(F2332="", "", IF(OR(F2332&lt;'Intro &amp; Setup'!$Z$20, F2332&gt;'Intro &amp; Setup'!$Z$22), "X", ""))</f>
        <v/>
      </c>
      <c r="Z2332" s="65" t="str">
        <f>IF(G2332="", "", IF(OR(G2332&lt;'Intro &amp; Setup'!$Z$20, G2332&gt;'Intro &amp; Setup'!$Z$22), "X", ""))</f>
        <v/>
      </c>
      <c r="AB2332" s="58" t="str">
        <f t="shared" si="303"/>
        <v/>
      </c>
      <c r="AC2332" s="59" t="str">
        <f t="shared" si="304"/>
        <v/>
      </c>
      <c r="AE2332" s="5" t="str">
        <f>IF(OR($AB2332="", $AC2332=""), "", IF($H2332=$M$3, "", IF(OR(AE$7&lt;$AB2332, $AC2332&lt;AE$6),"", MAX(AE$10:AE2331)+1)))</f>
        <v/>
      </c>
      <c r="AF2332" s="5" t="str">
        <f>IF(OR($AB2332="", $AC2332=""), "", IF($H2332=$M$3, "", IF(OR(AF$7&lt;$AB2332, $AC2332&lt;AF$6),"", MAX(AF$10:AF2331)+1)))</f>
        <v/>
      </c>
      <c r="AG2332" s="5" t="str">
        <f>IF(OR($AB2332="", $AC2332=""), "", IF($H2332=$M$3, "", IF(OR(AG$7&lt;$AB2332, $AC2332&lt;AG$6),"", MAX(AG$10:AG2331)+1)))</f>
        <v/>
      </c>
      <c r="AH2332" s="5" t="str">
        <f>IF(OR($AB2332="", $AC2332=""), "", IF($H2332=$M$3, "", IF(OR(AH$7&lt;$AB2332, $AC2332&lt;AH$6),"", MAX(AH$10:AH2331)+1)))</f>
        <v/>
      </c>
      <c r="AI2332" s="5" t="str">
        <f>IF(OR($AB2332="", $AC2332=""), "", IF($H2332=$M$3, "", IF(OR(AI$7&lt;$AB2332, $AC2332&lt;AI$6),"", MAX(AI$10:AI2331)+1)))</f>
        <v/>
      </c>
      <c r="AJ2332" s="5" t="str">
        <f>IF(OR($AB2332="", $AC2332=""), "", IF($H2332=$M$3, "", IF(OR(AJ$7&lt;$AB2332, $AC2332&lt;AJ$6),"", MAX(AJ$10:AJ2331)+1)))</f>
        <v/>
      </c>
      <c r="AK2332" s="5" t="str">
        <f>IF(OR($AB2332="", $AC2332=""), "", IF($H2332=$M$3, "", IF(OR(AK$7&lt;$AB2332, $AC2332&lt;AK$6),"", MAX(AK$10:AK2331)+1)))</f>
        <v/>
      </c>
      <c r="AL2332" s="5" t="str">
        <f>IF(OR($AB2332="", $AC2332=""), "", IF($H2332=$M$3, "", IF(OR(AL$7&lt;$AB2332, $AC2332&lt;AL$6),"", MAX(AL$10:AL2331)+1)))</f>
        <v/>
      </c>
      <c r="AM2332" s="5" t="str">
        <f>IF(OR($AB2332="", $AC2332=""), "", IF($H2332=$M$3, "", IF(OR(AM$7&lt;$AB2332, $AC2332&lt;AM$6),"", MAX(AM$10:AM2331)+1)))</f>
        <v/>
      </c>
      <c r="AN2332" s="5" t="str">
        <f>IF(OR($AB2332="", $AC2332=""), "", IF($H2332=$M$3, "", IF(OR(AN$7&lt;$AB2332, $AC2332&lt;AN$6),"", MAX(AN$10:AN2331)+1)))</f>
        <v/>
      </c>
      <c r="AO2332" s="5" t="str">
        <f>IF(OR($AB2332="", $AC2332=""), "", IF($H2332=$M$3, "", IF(OR(AO$7&lt;$AB2332, $AC2332&lt;AO$6),"", MAX(AO$10:AO2331)+1)))</f>
        <v/>
      </c>
      <c r="AP2332" s="5" t="str">
        <f>IF(OR($AB2332="", $AC2332=""), "", IF($H2332=$M$3, "", IF(OR(AP$7&lt;$AB2332, $AC2332&lt;AP$6),"", MAX(AP$10:AP2331)+1)))</f>
        <v/>
      </c>
      <c r="AQ2332" s="5" t="str">
        <f>IF(OR($AB2332="", $AC2332=""), "", IF($H2332=$M$3, "", IF(OR(AQ$7&lt;$AB2332, $AC2332&lt;AQ$6),"", MAX(AQ$10:AQ2331)+1)))</f>
        <v/>
      </c>
      <c r="AR2332" s="5" t="str">
        <f>IF(OR($AB2332="", $AC2332=""), "", IF($H2332=$M$3, "", IF(OR(AR$7&lt;$AB2332, $AC2332&lt;AR$6),"", MAX(AR$10:AR2331)+1)))</f>
        <v/>
      </c>
      <c r="AS2332" s="5" t="str">
        <f>IF(OR($AB2332="", $AC2332=""), "", IF($H2332=$M$3, "", IF(OR(AS$7&lt;$AB2332, $AC2332&lt;AS$6),"", MAX(AS$10:AS2331)+1)))</f>
        <v/>
      </c>
      <c r="AT2332" s="5" t="str">
        <f>IF(OR($AB2332="", $AC2332=""), "", IF($H2332=$M$3, "", IF(OR(AT$7&lt;$AB2332, $AC2332&lt;AT$6),"", MAX(AT$10:AT2331)+1)))</f>
        <v/>
      </c>
      <c r="AU2332" s="5" t="str">
        <f>IF(OR($AB2332="", $AC2332=""), "", IF($H2332=$M$3, "", IF(OR(AU$7&lt;$AB2332, $AC2332&lt;AU$6),"", MAX(AU$10:AU2331)+1)))</f>
        <v/>
      </c>
      <c r="AV2332" s="5" t="str">
        <f>IF(OR($AB2332="", $AC2332=""), "", IF($H2332=$M$3, "", IF(OR(AV$7&lt;$AB2332, $AC2332&lt;AV$6),"", MAX(AV$10:AV2331)+1)))</f>
        <v/>
      </c>
      <c r="AW2332" s="5" t="str">
        <f>IF(OR($AB2332="", $AC2332=""), "", IF($H2332=$M$3, "", IF(OR(AW$7&lt;$AB2332, $AC2332&lt;AW$6),"", MAX(AW$10:AW2331)+1)))</f>
        <v/>
      </c>
      <c r="AX2332" s="5" t="str">
        <f>IF(OR($AB2332="", $AC2332=""), "", IF($H2332=$M$3, "", IF(OR(AX$7&lt;$AB2332, $AC2332&lt;AX$6),"", MAX(AX$10:AX2331)+1)))</f>
        <v/>
      </c>
      <c r="AY2332" s="5" t="str">
        <f>IF(OR($AB2332="", $AC2332=""), "", IF($H2332=$M$3, "", IF(OR(AY$7&lt;$AB2332, $AC2332&lt;AY$6),"", MAX(AY$10:AY2331)+1)))</f>
        <v/>
      </c>
      <c r="AZ2332" s="5" t="str">
        <f>IF(OR($AB2332="", $AC2332=""), "", IF($H2332=$M$3, "", IF(OR(AZ$7&lt;$AB2332, $AC2332&lt;AZ$6),"", MAX(AZ$10:AZ2331)+1)))</f>
        <v/>
      </c>
      <c r="BA2332" s="5" t="str">
        <f>IF(OR($AB2332="", $AC2332=""), "", IF($H2332=$M$3, "", IF(OR(BA$7&lt;$AB2332, $AC2332&lt;BA$6),"", MAX(BA$10:BA2331)+1)))</f>
        <v/>
      </c>
      <c r="BB2332" s="5" t="str">
        <f>IF(OR($AB2332="", $AC2332=""), "", IF($H2332=$M$3, "", IF(OR(BB$7&lt;$AB2332, $AC2332&lt;BB$6),"", MAX(BB$10:BB2331)+1)))</f>
        <v/>
      </c>
      <c r="BC2332" s="5" t="str">
        <f>IF(OR($AB2332="", $AC2332=""), "", IF($H2332=$M$3, "", IF(OR(BC$7&lt;$AB2332, $AC2332&lt;BC$6),"", MAX(BC$10:BC2331)+1)))</f>
        <v/>
      </c>
      <c r="BD2332" s="5" t="str">
        <f>IF(OR($AB2332="", $AC2332=""), "", IF($H2332=$M$3, "", IF(OR(BD$7&lt;$AB2332, $AC2332&lt;BD$6),"", MAX(BD$10:BD2331)+1)))</f>
        <v/>
      </c>
      <c r="BE2332" s="5" t="str">
        <f>IF(OR($AB2332="", $AC2332=""), "", IF($H2332=$M$3, "", IF(OR(BE$7&lt;$AB2332, $AC2332&lt;BE$6),"", MAX(BE$10:BE2331)+1)))</f>
        <v/>
      </c>
      <c r="BF2332" s="5" t="str">
        <f>IF(OR($AB2332="", $AC2332=""), "", IF($H2332=$M$3, "", IF(OR(BF$7&lt;$AB2332, $AC2332&lt;BF$6),"", MAX(BF$10:BF2331)+1)))</f>
        <v/>
      </c>
      <c r="BG2332" s="5" t="str">
        <f>IF(OR($AB2332="", $AC2332=""), "", IF($H2332=$M$3, "", IF(OR(BG$7&lt;$AB2332, $AC2332&lt;BG$6),"", MAX(BG$10:BG2331)+1)))</f>
        <v/>
      </c>
      <c r="BH2332" s="5" t="str">
        <f>IF(OR($AB2332="", $AC2332=""), "", IF($H2332=$M$3, "", IF(OR(BH$7&lt;$AB2332, $AC2332&lt;BH$6),"", MAX(BH$10:BH2331)+1)))</f>
        <v/>
      </c>
      <c r="BI2332" s="5" t="str">
        <f>IF(OR($AB2332="", $AC2332=""), "", IF($H2332=$M$3, "", IF(OR(BI$7&lt;$AB2332, $AC2332&lt;BI$6),"", MAX(BI$10:BI2331)+1)))</f>
        <v/>
      </c>
      <c r="BK2332" s="5" t="str" cm="1">
        <f t="array" aca="1" ref="BK2332" ca="1">IFERROR(INDEX($AE2332:$BI2332, $BJ2332, MATCH($BK$9, $AE$9:$BI$9, 0)), "")</f>
        <v/>
      </c>
    </row>
    <row r="2333" spans="1:63" x14ac:dyDescent="0.25">
      <c r="A2333" s="2"/>
      <c r="B2333" s="254"/>
      <c r="C2333" s="255"/>
      <c r="D2333" s="256"/>
      <c r="E2333" s="257"/>
      <c r="F2333" s="257"/>
      <c r="G2333" s="258"/>
      <c r="H2333" s="259"/>
      <c r="I2333" s="16"/>
      <c r="J2333" s="5" t="str">
        <f t="shared" si="299"/>
        <v/>
      </c>
      <c r="K2333" s="2"/>
      <c r="O2333" s="5" t="str">
        <f t="shared" si="297"/>
        <v/>
      </c>
      <c r="Q2333" s="5" t="str">
        <f t="shared" si="300"/>
        <v/>
      </c>
      <c r="S2333" s="5" t="str">
        <f t="shared" si="298"/>
        <v/>
      </c>
      <c r="U2333" s="64" t="str">
        <f>IF($D2333="","", IF(COUNTIF('Intro &amp; Setup'!$AW$49:$AW$88, $D2333)&gt;0, "BH", TEXT($D2333, "ddd")))</f>
        <v/>
      </c>
      <c r="V2333" s="65" t="str">
        <f>IF($G2333="", "", IF(COUNTIF('Intro &amp; Setup'!$AW$49:$AW$88, $G2333)&gt;0, "BH", TEXT($G2333, "ddd")))</f>
        <v/>
      </c>
      <c r="W2333" s="64" t="str">
        <f t="shared" si="301"/>
        <v/>
      </c>
      <c r="X2333" s="65" t="str">
        <f t="shared" si="302"/>
        <v/>
      </c>
      <c r="Y2333" s="64" t="str">
        <f>IF(F2333="", "", IF(OR(F2333&lt;'Intro &amp; Setup'!$Z$20, F2333&gt;'Intro &amp; Setup'!$Z$22), "X", ""))</f>
        <v/>
      </c>
      <c r="Z2333" s="65" t="str">
        <f>IF(G2333="", "", IF(OR(G2333&lt;'Intro &amp; Setup'!$Z$20, G2333&gt;'Intro &amp; Setup'!$Z$22), "X", ""))</f>
        <v/>
      </c>
      <c r="AB2333" s="58" t="str">
        <f t="shared" si="303"/>
        <v/>
      </c>
      <c r="AC2333" s="59" t="str">
        <f t="shared" si="304"/>
        <v/>
      </c>
      <c r="AE2333" s="5" t="str">
        <f>IF(OR($AB2333="", $AC2333=""), "", IF($H2333=$M$3, "", IF(OR(AE$7&lt;$AB2333, $AC2333&lt;AE$6),"", MAX(AE$10:AE2332)+1)))</f>
        <v/>
      </c>
      <c r="AF2333" s="5" t="str">
        <f>IF(OR($AB2333="", $AC2333=""), "", IF($H2333=$M$3, "", IF(OR(AF$7&lt;$AB2333, $AC2333&lt;AF$6),"", MAX(AF$10:AF2332)+1)))</f>
        <v/>
      </c>
      <c r="AG2333" s="5" t="str">
        <f>IF(OR($AB2333="", $AC2333=""), "", IF($H2333=$M$3, "", IF(OR(AG$7&lt;$AB2333, $AC2333&lt;AG$6),"", MAX(AG$10:AG2332)+1)))</f>
        <v/>
      </c>
      <c r="AH2333" s="5" t="str">
        <f>IF(OR($AB2333="", $AC2333=""), "", IF($H2333=$M$3, "", IF(OR(AH$7&lt;$AB2333, $AC2333&lt;AH$6),"", MAX(AH$10:AH2332)+1)))</f>
        <v/>
      </c>
      <c r="AI2333" s="5" t="str">
        <f>IF(OR($AB2333="", $AC2333=""), "", IF($H2333=$M$3, "", IF(OR(AI$7&lt;$AB2333, $AC2333&lt;AI$6),"", MAX(AI$10:AI2332)+1)))</f>
        <v/>
      </c>
      <c r="AJ2333" s="5" t="str">
        <f>IF(OR($AB2333="", $AC2333=""), "", IF($H2333=$M$3, "", IF(OR(AJ$7&lt;$AB2333, $AC2333&lt;AJ$6),"", MAX(AJ$10:AJ2332)+1)))</f>
        <v/>
      </c>
      <c r="AK2333" s="5" t="str">
        <f>IF(OR($AB2333="", $AC2333=""), "", IF($H2333=$M$3, "", IF(OR(AK$7&lt;$AB2333, $AC2333&lt;AK$6),"", MAX(AK$10:AK2332)+1)))</f>
        <v/>
      </c>
      <c r="AL2333" s="5" t="str">
        <f>IF(OR($AB2333="", $AC2333=""), "", IF($H2333=$M$3, "", IF(OR(AL$7&lt;$AB2333, $AC2333&lt;AL$6),"", MAX(AL$10:AL2332)+1)))</f>
        <v/>
      </c>
      <c r="AM2333" s="5" t="str">
        <f>IF(OR($AB2333="", $AC2333=""), "", IF($H2333=$M$3, "", IF(OR(AM$7&lt;$AB2333, $AC2333&lt;AM$6),"", MAX(AM$10:AM2332)+1)))</f>
        <v/>
      </c>
      <c r="AN2333" s="5" t="str">
        <f>IF(OR($AB2333="", $AC2333=""), "", IF($H2333=$M$3, "", IF(OR(AN$7&lt;$AB2333, $AC2333&lt;AN$6),"", MAX(AN$10:AN2332)+1)))</f>
        <v/>
      </c>
      <c r="AO2333" s="5" t="str">
        <f>IF(OR($AB2333="", $AC2333=""), "", IF($H2333=$M$3, "", IF(OR(AO$7&lt;$AB2333, $AC2333&lt;AO$6),"", MAX(AO$10:AO2332)+1)))</f>
        <v/>
      </c>
      <c r="AP2333" s="5" t="str">
        <f>IF(OR($AB2333="", $AC2333=""), "", IF($H2333=$M$3, "", IF(OR(AP$7&lt;$AB2333, $AC2333&lt;AP$6),"", MAX(AP$10:AP2332)+1)))</f>
        <v/>
      </c>
      <c r="AQ2333" s="5" t="str">
        <f>IF(OR($AB2333="", $AC2333=""), "", IF($H2333=$M$3, "", IF(OR(AQ$7&lt;$AB2333, $AC2333&lt;AQ$6),"", MAX(AQ$10:AQ2332)+1)))</f>
        <v/>
      </c>
      <c r="AR2333" s="5" t="str">
        <f>IF(OR($AB2333="", $AC2333=""), "", IF($H2333=$M$3, "", IF(OR(AR$7&lt;$AB2333, $AC2333&lt;AR$6),"", MAX(AR$10:AR2332)+1)))</f>
        <v/>
      </c>
      <c r="AS2333" s="5" t="str">
        <f>IF(OR($AB2333="", $AC2333=""), "", IF($H2333=$M$3, "", IF(OR(AS$7&lt;$AB2333, $AC2333&lt;AS$6),"", MAX(AS$10:AS2332)+1)))</f>
        <v/>
      </c>
      <c r="AT2333" s="5" t="str">
        <f>IF(OR($AB2333="", $AC2333=""), "", IF($H2333=$M$3, "", IF(OR(AT$7&lt;$AB2333, $AC2333&lt;AT$6),"", MAX(AT$10:AT2332)+1)))</f>
        <v/>
      </c>
      <c r="AU2333" s="5" t="str">
        <f>IF(OR($AB2333="", $AC2333=""), "", IF($H2333=$M$3, "", IF(OR(AU$7&lt;$AB2333, $AC2333&lt;AU$6),"", MAX(AU$10:AU2332)+1)))</f>
        <v/>
      </c>
      <c r="AV2333" s="5" t="str">
        <f>IF(OR($AB2333="", $AC2333=""), "", IF($H2333=$M$3, "", IF(OR(AV$7&lt;$AB2333, $AC2333&lt;AV$6),"", MAX(AV$10:AV2332)+1)))</f>
        <v/>
      </c>
      <c r="AW2333" s="5" t="str">
        <f>IF(OR($AB2333="", $AC2333=""), "", IF($H2333=$M$3, "", IF(OR(AW$7&lt;$AB2333, $AC2333&lt;AW$6),"", MAX(AW$10:AW2332)+1)))</f>
        <v/>
      </c>
      <c r="AX2333" s="5" t="str">
        <f>IF(OR($AB2333="", $AC2333=""), "", IF($H2333=$M$3, "", IF(OR(AX$7&lt;$AB2333, $AC2333&lt;AX$6),"", MAX(AX$10:AX2332)+1)))</f>
        <v/>
      </c>
      <c r="AY2333" s="5" t="str">
        <f>IF(OR($AB2333="", $AC2333=""), "", IF($H2333=$M$3, "", IF(OR(AY$7&lt;$AB2333, $AC2333&lt;AY$6),"", MAX(AY$10:AY2332)+1)))</f>
        <v/>
      </c>
      <c r="AZ2333" s="5" t="str">
        <f>IF(OR($AB2333="", $AC2333=""), "", IF($H2333=$M$3, "", IF(OR(AZ$7&lt;$AB2333, $AC2333&lt;AZ$6),"", MAX(AZ$10:AZ2332)+1)))</f>
        <v/>
      </c>
      <c r="BA2333" s="5" t="str">
        <f>IF(OR($AB2333="", $AC2333=""), "", IF($H2333=$M$3, "", IF(OR(BA$7&lt;$AB2333, $AC2333&lt;BA$6),"", MAX(BA$10:BA2332)+1)))</f>
        <v/>
      </c>
      <c r="BB2333" s="5" t="str">
        <f>IF(OR($AB2333="", $AC2333=""), "", IF($H2333=$M$3, "", IF(OR(BB$7&lt;$AB2333, $AC2333&lt;BB$6),"", MAX(BB$10:BB2332)+1)))</f>
        <v/>
      </c>
      <c r="BC2333" s="5" t="str">
        <f>IF(OR($AB2333="", $AC2333=""), "", IF($H2333=$M$3, "", IF(OR(BC$7&lt;$AB2333, $AC2333&lt;BC$6),"", MAX(BC$10:BC2332)+1)))</f>
        <v/>
      </c>
      <c r="BD2333" s="5" t="str">
        <f>IF(OR($AB2333="", $AC2333=""), "", IF($H2333=$M$3, "", IF(OR(BD$7&lt;$AB2333, $AC2333&lt;BD$6),"", MAX(BD$10:BD2332)+1)))</f>
        <v/>
      </c>
      <c r="BE2333" s="5" t="str">
        <f>IF(OR($AB2333="", $AC2333=""), "", IF($H2333=$M$3, "", IF(OR(BE$7&lt;$AB2333, $AC2333&lt;BE$6),"", MAX(BE$10:BE2332)+1)))</f>
        <v/>
      </c>
      <c r="BF2333" s="5" t="str">
        <f>IF(OR($AB2333="", $AC2333=""), "", IF($H2333=$M$3, "", IF(OR(BF$7&lt;$AB2333, $AC2333&lt;BF$6),"", MAX(BF$10:BF2332)+1)))</f>
        <v/>
      </c>
      <c r="BG2333" s="5" t="str">
        <f>IF(OR($AB2333="", $AC2333=""), "", IF($H2333=$M$3, "", IF(OR(BG$7&lt;$AB2333, $AC2333&lt;BG$6),"", MAX(BG$10:BG2332)+1)))</f>
        <v/>
      </c>
      <c r="BH2333" s="5" t="str">
        <f>IF(OR($AB2333="", $AC2333=""), "", IF($H2333=$M$3, "", IF(OR(BH$7&lt;$AB2333, $AC2333&lt;BH$6),"", MAX(BH$10:BH2332)+1)))</f>
        <v/>
      </c>
      <c r="BI2333" s="5" t="str">
        <f>IF(OR($AB2333="", $AC2333=""), "", IF($H2333=$M$3, "", IF(OR(BI$7&lt;$AB2333, $AC2333&lt;BI$6),"", MAX(BI$10:BI2332)+1)))</f>
        <v/>
      </c>
      <c r="BK2333" s="5" t="str" cm="1">
        <f t="array" aca="1" ref="BK2333" ca="1">IFERROR(INDEX($AE2333:$BI2333, $BJ2333, MATCH($BK$9, $AE$9:$BI$9, 0)), "")</f>
        <v/>
      </c>
    </row>
    <row r="2334" spans="1:63" x14ac:dyDescent="0.25">
      <c r="A2334" s="2"/>
      <c r="B2334" s="254"/>
      <c r="C2334" s="255"/>
      <c r="D2334" s="256"/>
      <c r="E2334" s="257"/>
      <c r="F2334" s="257"/>
      <c r="G2334" s="258"/>
      <c r="H2334" s="259"/>
      <c r="I2334" s="16"/>
      <c r="J2334" s="5" t="str">
        <f t="shared" si="299"/>
        <v/>
      </c>
      <c r="K2334" s="2"/>
      <c r="O2334" s="5" t="str">
        <f t="shared" si="297"/>
        <v/>
      </c>
      <c r="Q2334" s="5" t="str">
        <f t="shared" si="300"/>
        <v/>
      </c>
      <c r="S2334" s="5" t="str">
        <f t="shared" si="298"/>
        <v/>
      </c>
      <c r="U2334" s="64" t="str">
        <f>IF($D2334="","", IF(COUNTIF('Intro &amp; Setup'!$AW$49:$AW$88, $D2334)&gt;0, "BH", TEXT($D2334, "ddd")))</f>
        <v/>
      </c>
      <c r="V2334" s="65" t="str">
        <f>IF($G2334="", "", IF(COUNTIF('Intro &amp; Setup'!$AW$49:$AW$88, $G2334)&gt;0, "BH", TEXT($G2334, "ddd")))</f>
        <v/>
      </c>
      <c r="W2334" s="64" t="str">
        <f t="shared" si="301"/>
        <v/>
      </c>
      <c r="X2334" s="65" t="str">
        <f t="shared" si="302"/>
        <v/>
      </c>
      <c r="Y2334" s="64" t="str">
        <f>IF(F2334="", "", IF(OR(F2334&lt;'Intro &amp; Setup'!$Z$20, F2334&gt;'Intro &amp; Setup'!$Z$22), "X", ""))</f>
        <v/>
      </c>
      <c r="Z2334" s="65" t="str">
        <f>IF(G2334="", "", IF(OR(G2334&lt;'Intro &amp; Setup'!$Z$20, G2334&gt;'Intro &amp; Setup'!$Z$22), "X", ""))</f>
        <v/>
      </c>
      <c r="AB2334" s="58" t="str">
        <f t="shared" si="303"/>
        <v/>
      </c>
      <c r="AC2334" s="59" t="str">
        <f t="shared" si="304"/>
        <v/>
      </c>
      <c r="AE2334" s="5" t="str">
        <f>IF(OR($AB2334="", $AC2334=""), "", IF($H2334=$M$3, "", IF(OR(AE$7&lt;$AB2334, $AC2334&lt;AE$6),"", MAX(AE$10:AE2333)+1)))</f>
        <v/>
      </c>
      <c r="AF2334" s="5" t="str">
        <f>IF(OR($AB2334="", $AC2334=""), "", IF($H2334=$M$3, "", IF(OR(AF$7&lt;$AB2334, $AC2334&lt;AF$6),"", MAX(AF$10:AF2333)+1)))</f>
        <v/>
      </c>
      <c r="AG2334" s="5" t="str">
        <f>IF(OR($AB2334="", $AC2334=""), "", IF($H2334=$M$3, "", IF(OR(AG$7&lt;$AB2334, $AC2334&lt;AG$6),"", MAX(AG$10:AG2333)+1)))</f>
        <v/>
      </c>
      <c r="AH2334" s="5" t="str">
        <f>IF(OR($AB2334="", $AC2334=""), "", IF($H2334=$M$3, "", IF(OR(AH$7&lt;$AB2334, $AC2334&lt;AH$6),"", MAX(AH$10:AH2333)+1)))</f>
        <v/>
      </c>
      <c r="AI2334" s="5" t="str">
        <f>IF(OR($AB2334="", $AC2334=""), "", IF($H2334=$M$3, "", IF(OR(AI$7&lt;$AB2334, $AC2334&lt;AI$6),"", MAX(AI$10:AI2333)+1)))</f>
        <v/>
      </c>
      <c r="AJ2334" s="5" t="str">
        <f>IF(OR($AB2334="", $AC2334=""), "", IF($H2334=$M$3, "", IF(OR(AJ$7&lt;$AB2334, $AC2334&lt;AJ$6),"", MAX(AJ$10:AJ2333)+1)))</f>
        <v/>
      </c>
      <c r="AK2334" s="5" t="str">
        <f>IF(OR($AB2334="", $AC2334=""), "", IF($H2334=$M$3, "", IF(OR(AK$7&lt;$AB2334, $AC2334&lt;AK$6),"", MAX(AK$10:AK2333)+1)))</f>
        <v/>
      </c>
      <c r="AL2334" s="5" t="str">
        <f>IF(OR($AB2334="", $AC2334=""), "", IF($H2334=$M$3, "", IF(OR(AL$7&lt;$AB2334, $AC2334&lt;AL$6),"", MAX(AL$10:AL2333)+1)))</f>
        <v/>
      </c>
      <c r="AM2334" s="5" t="str">
        <f>IF(OR($AB2334="", $AC2334=""), "", IF($H2334=$M$3, "", IF(OR(AM$7&lt;$AB2334, $AC2334&lt;AM$6),"", MAX(AM$10:AM2333)+1)))</f>
        <v/>
      </c>
      <c r="AN2334" s="5" t="str">
        <f>IF(OR($AB2334="", $AC2334=""), "", IF($H2334=$M$3, "", IF(OR(AN$7&lt;$AB2334, $AC2334&lt;AN$6),"", MAX(AN$10:AN2333)+1)))</f>
        <v/>
      </c>
      <c r="AO2334" s="5" t="str">
        <f>IF(OR($AB2334="", $AC2334=""), "", IF($H2334=$M$3, "", IF(OR(AO$7&lt;$AB2334, $AC2334&lt;AO$6),"", MAX(AO$10:AO2333)+1)))</f>
        <v/>
      </c>
      <c r="AP2334" s="5" t="str">
        <f>IF(OR($AB2334="", $AC2334=""), "", IF($H2334=$M$3, "", IF(OR(AP$7&lt;$AB2334, $AC2334&lt;AP$6),"", MAX(AP$10:AP2333)+1)))</f>
        <v/>
      </c>
      <c r="AQ2334" s="5" t="str">
        <f>IF(OR($AB2334="", $AC2334=""), "", IF($H2334=$M$3, "", IF(OR(AQ$7&lt;$AB2334, $AC2334&lt;AQ$6),"", MAX(AQ$10:AQ2333)+1)))</f>
        <v/>
      </c>
      <c r="AR2334" s="5" t="str">
        <f>IF(OR($AB2334="", $AC2334=""), "", IF($H2334=$M$3, "", IF(OR(AR$7&lt;$AB2334, $AC2334&lt;AR$6),"", MAX(AR$10:AR2333)+1)))</f>
        <v/>
      </c>
      <c r="AS2334" s="5" t="str">
        <f>IF(OR($AB2334="", $AC2334=""), "", IF($H2334=$M$3, "", IF(OR(AS$7&lt;$AB2334, $AC2334&lt;AS$6),"", MAX(AS$10:AS2333)+1)))</f>
        <v/>
      </c>
      <c r="AT2334" s="5" t="str">
        <f>IF(OR($AB2334="", $AC2334=""), "", IF($H2334=$M$3, "", IF(OR(AT$7&lt;$AB2334, $AC2334&lt;AT$6),"", MAX(AT$10:AT2333)+1)))</f>
        <v/>
      </c>
      <c r="AU2334" s="5" t="str">
        <f>IF(OR($AB2334="", $AC2334=""), "", IF($H2334=$M$3, "", IF(OR(AU$7&lt;$AB2334, $AC2334&lt;AU$6),"", MAX(AU$10:AU2333)+1)))</f>
        <v/>
      </c>
      <c r="AV2334" s="5" t="str">
        <f>IF(OR($AB2334="", $AC2334=""), "", IF($H2334=$M$3, "", IF(OR(AV$7&lt;$AB2334, $AC2334&lt;AV$6),"", MAX(AV$10:AV2333)+1)))</f>
        <v/>
      </c>
      <c r="AW2334" s="5" t="str">
        <f>IF(OR($AB2334="", $AC2334=""), "", IF($H2334=$M$3, "", IF(OR(AW$7&lt;$AB2334, $AC2334&lt;AW$6),"", MAX(AW$10:AW2333)+1)))</f>
        <v/>
      </c>
      <c r="AX2334" s="5" t="str">
        <f>IF(OR($AB2334="", $AC2334=""), "", IF($H2334=$M$3, "", IF(OR(AX$7&lt;$AB2334, $AC2334&lt;AX$6),"", MAX(AX$10:AX2333)+1)))</f>
        <v/>
      </c>
      <c r="AY2334" s="5" t="str">
        <f>IF(OR($AB2334="", $AC2334=""), "", IF($H2334=$M$3, "", IF(OR(AY$7&lt;$AB2334, $AC2334&lt;AY$6),"", MAX(AY$10:AY2333)+1)))</f>
        <v/>
      </c>
      <c r="AZ2334" s="5" t="str">
        <f>IF(OR($AB2334="", $AC2334=""), "", IF($H2334=$M$3, "", IF(OR(AZ$7&lt;$AB2334, $AC2334&lt;AZ$6),"", MAX(AZ$10:AZ2333)+1)))</f>
        <v/>
      </c>
      <c r="BA2334" s="5" t="str">
        <f>IF(OR($AB2334="", $AC2334=""), "", IF($H2334=$M$3, "", IF(OR(BA$7&lt;$AB2334, $AC2334&lt;BA$6),"", MAX(BA$10:BA2333)+1)))</f>
        <v/>
      </c>
      <c r="BB2334" s="5" t="str">
        <f>IF(OR($AB2334="", $AC2334=""), "", IF($H2334=$M$3, "", IF(OR(BB$7&lt;$AB2334, $AC2334&lt;BB$6),"", MAX(BB$10:BB2333)+1)))</f>
        <v/>
      </c>
      <c r="BC2334" s="5" t="str">
        <f>IF(OR($AB2334="", $AC2334=""), "", IF($H2334=$M$3, "", IF(OR(BC$7&lt;$AB2334, $AC2334&lt;BC$6),"", MAX(BC$10:BC2333)+1)))</f>
        <v/>
      </c>
      <c r="BD2334" s="5" t="str">
        <f>IF(OR($AB2334="", $AC2334=""), "", IF($H2334=$M$3, "", IF(OR(BD$7&lt;$AB2334, $AC2334&lt;BD$6),"", MAX(BD$10:BD2333)+1)))</f>
        <v/>
      </c>
      <c r="BE2334" s="5" t="str">
        <f>IF(OR($AB2334="", $AC2334=""), "", IF($H2334=$M$3, "", IF(OR(BE$7&lt;$AB2334, $AC2334&lt;BE$6),"", MAX(BE$10:BE2333)+1)))</f>
        <v/>
      </c>
      <c r="BF2334" s="5" t="str">
        <f>IF(OR($AB2334="", $AC2334=""), "", IF($H2334=$M$3, "", IF(OR(BF$7&lt;$AB2334, $AC2334&lt;BF$6),"", MAX(BF$10:BF2333)+1)))</f>
        <v/>
      </c>
      <c r="BG2334" s="5" t="str">
        <f>IF(OR($AB2334="", $AC2334=""), "", IF($H2334=$M$3, "", IF(OR(BG$7&lt;$AB2334, $AC2334&lt;BG$6),"", MAX(BG$10:BG2333)+1)))</f>
        <v/>
      </c>
      <c r="BH2334" s="5" t="str">
        <f>IF(OR($AB2334="", $AC2334=""), "", IF($H2334=$M$3, "", IF(OR(BH$7&lt;$AB2334, $AC2334&lt;BH$6),"", MAX(BH$10:BH2333)+1)))</f>
        <v/>
      </c>
      <c r="BI2334" s="5" t="str">
        <f>IF(OR($AB2334="", $AC2334=""), "", IF($H2334=$M$3, "", IF(OR(BI$7&lt;$AB2334, $AC2334&lt;BI$6),"", MAX(BI$10:BI2333)+1)))</f>
        <v/>
      </c>
      <c r="BK2334" s="5" t="str" cm="1">
        <f t="array" aca="1" ref="BK2334" ca="1">IFERROR(INDEX($AE2334:$BI2334, $BJ2334, MATCH($BK$9, $AE$9:$BI$9, 0)), "")</f>
        <v/>
      </c>
    </row>
    <row r="2335" spans="1:63" x14ac:dyDescent="0.25">
      <c r="A2335" s="2"/>
      <c r="B2335" s="254"/>
      <c r="C2335" s="255"/>
      <c r="D2335" s="256"/>
      <c r="E2335" s="257"/>
      <c r="F2335" s="257"/>
      <c r="G2335" s="258"/>
      <c r="H2335" s="259"/>
      <c r="I2335" s="16"/>
      <c r="J2335" s="5" t="str">
        <f t="shared" si="299"/>
        <v/>
      </c>
      <c r="K2335" s="2"/>
      <c r="O2335" s="5" t="str">
        <f t="shared" si="297"/>
        <v/>
      </c>
      <c r="Q2335" s="5" t="str">
        <f t="shared" si="300"/>
        <v/>
      </c>
      <c r="S2335" s="5" t="str">
        <f t="shared" si="298"/>
        <v/>
      </c>
      <c r="U2335" s="64" t="str">
        <f>IF($D2335="","", IF(COUNTIF('Intro &amp; Setup'!$AW$49:$AW$88, $D2335)&gt;0, "BH", TEXT($D2335, "ddd")))</f>
        <v/>
      </c>
      <c r="V2335" s="65" t="str">
        <f>IF($G2335="", "", IF(COUNTIF('Intro &amp; Setup'!$AW$49:$AW$88, $G2335)&gt;0, "BH", TEXT($G2335, "ddd")))</f>
        <v/>
      </c>
      <c r="W2335" s="64" t="str">
        <f t="shared" si="301"/>
        <v/>
      </c>
      <c r="X2335" s="65" t="str">
        <f t="shared" si="302"/>
        <v/>
      </c>
      <c r="Y2335" s="64" t="str">
        <f>IF(F2335="", "", IF(OR(F2335&lt;'Intro &amp; Setup'!$Z$20, F2335&gt;'Intro &amp; Setup'!$Z$22), "X", ""))</f>
        <v/>
      </c>
      <c r="Z2335" s="65" t="str">
        <f>IF(G2335="", "", IF(OR(G2335&lt;'Intro &amp; Setup'!$Z$20, G2335&gt;'Intro &amp; Setup'!$Z$22), "X", ""))</f>
        <v/>
      </c>
      <c r="AB2335" s="58" t="str">
        <f t="shared" si="303"/>
        <v/>
      </c>
      <c r="AC2335" s="59" t="str">
        <f t="shared" si="304"/>
        <v/>
      </c>
      <c r="AE2335" s="5" t="str">
        <f>IF(OR($AB2335="", $AC2335=""), "", IF($H2335=$M$3, "", IF(OR(AE$7&lt;$AB2335, $AC2335&lt;AE$6),"", MAX(AE$10:AE2334)+1)))</f>
        <v/>
      </c>
      <c r="AF2335" s="5" t="str">
        <f>IF(OR($AB2335="", $AC2335=""), "", IF($H2335=$M$3, "", IF(OR(AF$7&lt;$AB2335, $AC2335&lt;AF$6),"", MAX(AF$10:AF2334)+1)))</f>
        <v/>
      </c>
      <c r="AG2335" s="5" t="str">
        <f>IF(OR($AB2335="", $AC2335=""), "", IF($H2335=$M$3, "", IF(OR(AG$7&lt;$AB2335, $AC2335&lt;AG$6),"", MAX(AG$10:AG2334)+1)))</f>
        <v/>
      </c>
      <c r="AH2335" s="5" t="str">
        <f>IF(OR($AB2335="", $AC2335=""), "", IF($H2335=$M$3, "", IF(OR(AH$7&lt;$AB2335, $AC2335&lt;AH$6),"", MAX(AH$10:AH2334)+1)))</f>
        <v/>
      </c>
      <c r="AI2335" s="5" t="str">
        <f>IF(OR($AB2335="", $AC2335=""), "", IF($H2335=$M$3, "", IF(OR(AI$7&lt;$AB2335, $AC2335&lt;AI$6),"", MAX(AI$10:AI2334)+1)))</f>
        <v/>
      </c>
      <c r="AJ2335" s="5" t="str">
        <f>IF(OR($AB2335="", $AC2335=""), "", IF($H2335=$M$3, "", IF(OR(AJ$7&lt;$AB2335, $AC2335&lt;AJ$6),"", MAX(AJ$10:AJ2334)+1)))</f>
        <v/>
      </c>
      <c r="AK2335" s="5" t="str">
        <f>IF(OR($AB2335="", $AC2335=""), "", IF($H2335=$M$3, "", IF(OR(AK$7&lt;$AB2335, $AC2335&lt;AK$6),"", MAX(AK$10:AK2334)+1)))</f>
        <v/>
      </c>
      <c r="AL2335" s="5" t="str">
        <f>IF(OR($AB2335="", $AC2335=""), "", IF($H2335=$M$3, "", IF(OR(AL$7&lt;$AB2335, $AC2335&lt;AL$6),"", MAX(AL$10:AL2334)+1)))</f>
        <v/>
      </c>
      <c r="AM2335" s="5" t="str">
        <f>IF(OR($AB2335="", $AC2335=""), "", IF($H2335=$M$3, "", IF(OR(AM$7&lt;$AB2335, $AC2335&lt;AM$6),"", MAX(AM$10:AM2334)+1)))</f>
        <v/>
      </c>
      <c r="AN2335" s="5" t="str">
        <f>IF(OR($AB2335="", $AC2335=""), "", IF($H2335=$M$3, "", IF(OR(AN$7&lt;$AB2335, $AC2335&lt;AN$6),"", MAX(AN$10:AN2334)+1)))</f>
        <v/>
      </c>
      <c r="AO2335" s="5" t="str">
        <f>IF(OR($AB2335="", $AC2335=""), "", IF($H2335=$M$3, "", IF(OR(AO$7&lt;$AB2335, $AC2335&lt;AO$6),"", MAX(AO$10:AO2334)+1)))</f>
        <v/>
      </c>
      <c r="AP2335" s="5" t="str">
        <f>IF(OR($AB2335="", $AC2335=""), "", IF($H2335=$M$3, "", IF(OR(AP$7&lt;$AB2335, $AC2335&lt;AP$6),"", MAX(AP$10:AP2334)+1)))</f>
        <v/>
      </c>
      <c r="AQ2335" s="5" t="str">
        <f>IF(OR($AB2335="", $AC2335=""), "", IF($H2335=$M$3, "", IF(OR(AQ$7&lt;$AB2335, $AC2335&lt;AQ$6),"", MAX(AQ$10:AQ2334)+1)))</f>
        <v/>
      </c>
      <c r="AR2335" s="5" t="str">
        <f>IF(OR($AB2335="", $AC2335=""), "", IF($H2335=$M$3, "", IF(OR(AR$7&lt;$AB2335, $AC2335&lt;AR$6),"", MAX(AR$10:AR2334)+1)))</f>
        <v/>
      </c>
      <c r="AS2335" s="5" t="str">
        <f>IF(OR($AB2335="", $AC2335=""), "", IF($H2335=$M$3, "", IF(OR(AS$7&lt;$AB2335, $AC2335&lt;AS$6),"", MAX(AS$10:AS2334)+1)))</f>
        <v/>
      </c>
      <c r="AT2335" s="5" t="str">
        <f>IF(OR($AB2335="", $AC2335=""), "", IF($H2335=$M$3, "", IF(OR(AT$7&lt;$AB2335, $AC2335&lt;AT$6),"", MAX(AT$10:AT2334)+1)))</f>
        <v/>
      </c>
      <c r="AU2335" s="5" t="str">
        <f>IF(OR($AB2335="", $AC2335=""), "", IF($H2335=$M$3, "", IF(OR(AU$7&lt;$AB2335, $AC2335&lt;AU$6),"", MAX(AU$10:AU2334)+1)))</f>
        <v/>
      </c>
      <c r="AV2335" s="5" t="str">
        <f>IF(OR($AB2335="", $AC2335=""), "", IF($H2335=$M$3, "", IF(OR(AV$7&lt;$AB2335, $AC2335&lt;AV$6),"", MAX(AV$10:AV2334)+1)))</f>
        <v/>
      </c>
      <c r="AW2335" s="5" t="str">
        <f>IF(OR($AB2335="", $AC2335=""), "", IF($H2335=$M$3, "", IF(OR(AW$7&lt;$AB2335, $AC2335&lt;AW$6),"", MAX(AW$10:AW2334)+1)))</f>
        <v/>
      </c>
      <c r="AX2335" s="5" t="str">
        <f>IF(OR($AB2335="", $AC2335=""), "", IF($H2335=$M$3, "", IF(OR(AX$7&lt;$AB2335, $AC2335&lt;AX$6),"", MAX(AX$10:AX2334)+1)))</f>
        <v/>
      </c>
      <c r="AY2335" s="5" t="str">
        <f>IF(OR($AB2335="", $AC2335=""), "", IF($H2335=$M$3, "", IF(OR(AY$7&lt;$AB2335, $AC2335&lt;AY$6),"", MAX(AY$10:AY2334)+1)))</f>
        <v/>
      </c>
      <c r="AZ2335" s="5" t="str">
        <f>IF(OR($AB2335="", $AC2335=""), "", IF($H2335=$M$3, "", IF(OR(AZ$7&lt;$AB2335, $AC2335&lt;AZ$6),"", MAX(AZ$10:AZ2334)+1)))</f>
        <v/>
      </c>
      <c r="BA2335" s="5" t="str">
        <f>IF(OR($AB2335="", $AC2335=""), "", IF($H2335=$M$3, "", IF(OR(BA$7&lt;$AB2335, $AC2335&lt;BA$6),"", MAX(BA$10:BA2334)+1)))</f>
        <v/>
      </c>
      <c r="BB2335" s="5" t="str">
        <f>IF(OR($AB2335="", $AC2335=""), "", IF($H2335=$M$3, "", IF(OR(BB$7&lt;$AB2335, $AC2335&lt;BB$6),"", MAX(BB$10:BB2334)+1)))</f>
        <v/>
      </c>
      <c r="BC2335" s="5" t="str">
        <f>IF(OR($AB2335="", $AC2335=""), "", IF($H2335=$M$3, "", IF(OR(BC$7&lt;$AB2335, $AC2335&lt;BC$6),"", MAX(BC$10:BC2334)+1)))</f>
        <v/>
      </c>
      <c r="BD2335" s="5" t="str">
        <f>IF(OR($AB2335="", $AC2335=""), "", IF($H2335=$M$3, "", IF(OR(BD$7&lt;$AB2335, $AC2335&lt;BD$6),"", MAX(BD$10:BD2334)+1)))</f>
        <v/>
      </c>
      <c r="BE2335" s="5" t="str">
        <f>IF(OR($AB2335="", $AC2335=""), "", IF($H2335=$M$3, "", IF(OR(BE$7&lt;$AB2335, $AC2335&lt;BE$6),"", MAX(BE$10:BE2334)+1)))</f>
        <v/>
      </c>
      <c r="BF2335" s="5" t="str">
        <f>IF(OR($AB2335="", $AC2335=""), "", IF($H2335=$M$3, "", IF(OR(BF$7&lt;$AB2335, $AC2335&lt;BF$6),"", MAX(BF$10:BF2334)+1)))</f>
        <v/>
      </c>
      <c r="BG2335" s="5" t="str">
        <f>IF(OR($AB2335="", $AC2335=""), "", IF($H2335=$M$3, "", IF(OR(BG$7&lt;$AB2335, $AC2335&lt;BG$6),"", MAX(BG$10:BG2334)+1)))</f>
        <v/>
      </c>
      <c r="BH2335" s="5" t="str">
        <f>IF(OR($AB2335="", $AC2335=""), "", IF($H2335=$M$3, "", IF(OR(BH$7&lt;$AB2335, $AC2335&lt;BH$6),"", MAX(BH$10:BH2334)+1)))</f>
        <v/>
      </c>
      <c r="BI2335" s="5" t="str">
        <f>IF(OR($AB2335="", $AC2335=""), "", IF($H2335=$M$3, "", IF(OR(BI$7&lt;$AB2335, $AC2335&lt;BI$6),"", MAX(BI$10:BI2334)+1)))</f>
        <v/>
      </c>
      <c r="BK2335" s="5" t="str" cm="1">
        <f t="array" aca="1" ref="BK2335" ca="1">IFERROR(INDEX($AE2335:$BI2335, $BJ2335, MATCH($BK$9, $AE$9:$BI$9, 0)), "")</f>
        <v/>
      </c>
    </row>
    <row r="2336" spans="1:63" x14ac:dyDescent="0.25">
      <c r="A2336" s="2"/>
      <c r="B2336" s="254"/>
      <c r="C2336" s="255"/>
      <c r="D2336" s="256"/>
      <c r="E2336" s="257"/>
      <c r="F2336" s="257"/>
      <c r="G2336" s="258"/>
      <c r="H2336" s="259"/>
      <c r="I2336" s="16"/>
      <c r="J2336" s="5" t="str">
        <f t="shared" si="299"/>
        <v/>
      </c>
      <c r="K2336" s="2"/>
      <c r="O2336" s="5" t="str">
        <f t="shared" si="297"/>
        <v/>
      </c>
      <c r="Q2336" s="5" t="str">
        <f t="shared" si="300"/>
        <v/>
      </c>
      <c r="S2336" s="5" t="str">
        <f t="shared" si="298"/>
        <v/>
      </c>
      <c r="U2336" s="64" t="str">
        <f>IF($D2336="","", IF(COUNTIF('Intro &amp; Setup'!$AW$49:$AW$88, $D2336)&gt;0, "BH", TEXT($D2336, "ddd")))</f>
        <v/>
      </c>
      <c r="V2336" s="65" t="str">
        <f>IF($G2336="", "", IF(COUNTIF('Intro &amp; Setup'!$AW$49:$AW$88, $G2336)&gt;0, "BH", TEXT($G2336, "ddd")))</f>
        <v/>
      </c>
      <c r="W2336" s="64" t="str">
        <f t="shared" si="301"/>
        <v/>
      </c>
      <c r="X2336" s="65" t="str">
        <f t="shared" si="302"/>
        <v/>
      </c>
      <c r="Y2336" s="64" t="str">
        <f>IF(F2336="", "", IF(OR(F2336&lt;'Intro &amp; Setup'!$Z$20, F2336&gt;'Intro &amp; Setup'!$Z$22), "X", ""))</f>
        <v/>
      </c>
      <c r="Z2336" s="65" t="str">
        <f>IF(G2336="", "", IF(OR(G2336&lt;'Intro &amp; Setup'!$Z$20, G2336&gt;'Intro &amp; Setup'!$Z$22), "X", ""))</f>
        <v/>
      </c>
      <c r="AB2336" s="58" t="str">
        <f t="shared" si="303"/>
        <v/>
      </c>
      <c r="AC2336" s="59" t="str">
        <f t="shared" si="304"/>
        <v/>
      </c>
      <c r="AE2336" s="5" t="str">
        <f>IF(OR($AB2336="", $AC2336=""), "", IF($H2336=$M$3, "", IF(OR(AE$7&lt;$AB2336, $AC2336&lt;AE$6),"", MAX(AE$10:AE2335)+1)))</f>
        <v/>
      </c>
      <c r="AF2336" s="5" t="str">
        <f>IF(OR($AB2336="", $AC2336=""), "", IF($H2336=$M$3, "", IF(OR(AF$7&lt;$AB2336, $AC2336&lt;AF$6),"", MAX(AF$10:AF2335)+1)))</f>
        <v/>
      </c>
      <c r="AG2336" s="5" t="str">
        <f>IF(OR($AB2336="", $AC2336=""), "", IF($H2336=$M$3, "", IF(OR(AG$7&lt;$AB2336, $AC2336&lt;AG$6),"", MAX(AG$10:AG2335)+1)))</f>
        <v/>
      </c>
      <c r="AH2336" s="5" t="str">
        <f>IF(OR($AB2336="", $AC2336=""), "", IF($H2336=$M$3, "", IF(OR(AH$7&lt;$AB2336, $AC2336&lt;AH$6),"", MAX(AH$10:AH2335)+1)))</f>
        <v/>
      </c>
      <c r="AI2336" s="5" t="str">
        <f>IF(OR($AB2336="", $AC2336=""), "", IF($H2336=$M$3, "", IF(OR(AI$7&lt;$AB2336, $AC2336&lt;AI$6),"", MAX(AI$10:AI2335)+1)))</f>
        <v/>
      </c>
      <c r="AJ2336" s="5" t="str">
        <f>IF(OR($AB2336="", $AC2336=""), "", IF($H2336=$M$3, "", IF(OR(AJ$7&lt;$AB2336, $AC2336&lt;AJ$6),"", MAX(AJ$10:AJ2335)+1)))</f>
        <v/>
      </c>
      <c r="AK2336" s="5" t="str">
        <f>IF(OR($AB2336="", $AC2336=""), "", IF($H2336=$M$3, "", IF(OR(AK$7&lt;$AB2336, $AC2336&lt;AK$6),"", MAX(AK$10:AK2335)+1)))</f>
        <v/>
      </c>
      <c r="AL2336" s="5" t="str">
        <f>IF(OR($AB2336="", $AC2336=""), "", IF($H2336=$M$3, "", IF(OR(AL$7&lt;$AB2336, $AC2336&lt;AL$6),"", MAX(AL$10:AL2335)+1)))</f>
        <v/>
      </c>
      <c r="AM2336" s="5" t="str">
        <f>IF(OR($AB2336="", $AC2336=""), "", IF($H2336=$M$3, "", IF(OR(AM$7&lt;$AB2336, $AC2336&lt;AM$6),"", MAX(AM$10:AM2335)+1)))</f>
        <v/>
      </c>
      <c r="AN2336" s="5" t="str">
        <f>IF(OR($AB2336="", $AC2336=""), "", IF($H2336=$M$3, "", IF(OR(AN$7&lt;$AB2336, $AC2336&lt;AN$6),"", MAX(AN$10:AN2335)+1)))</f>
        <v/>
      </c>
      <c r="AO2336" s="5" t="str">
        <f>IF(OR($AB2336="", $AC2336=""), "", IF($H2336=$M$3, "", IF(OR(AO$7&lt;$AB2336, $AC2336&lt;AO$6),"", MAX(AO$10:AO2335)+1)))</f>
        <v/>
      </c>
      <c r="AP2336" s="5" t="str">
        <f>IF(OR($AB2336="", $AC2336=""), "", IF($H2336=$M$3, "", IF(OR(AP$7&lt;$AB2336, $AC2336&lt;AP$6),"", MAX(AP$10:AP2335)+1)))</f>
        <v/>
      </c>
      <c r="AQ2336" s="5" t="str">
        <f>IF(OR($AB2336="", $AC2336=""), "", IF($H2336=$M$3, "", IF(OR(AQ$7&lt;$AB2336, $AC2336&lt;AQ$6),"", MAX(AQ$10:AQ2335)+1)))</f>
        <v/>
      </c>
      <c r="AR2336" s="5" t="str">
        <f>IF(OR($AB2336="", $AC2336=""), "", IF($H2336=$M$3, "", IF(OR(AR$7&lt;$AB2336, $AC2336&lt;AR$6),"", MAX(AR$10:AR2335)+1)))</f>
        <v/>
      </c>
      <c r="AS2336" s="5" t="str">
        <f>IF(OR($AB2336="", $AC2336=""), "", IF($H2336=$M$3, "", IF(OR(AS$7&lt;$AB2336, $AC2336&lt;AS$6),"", MAX(AS$10:AS2335)+1)))</f>
        <v/>
      </c>
      <c r="AT2336" s="5" t="str">
        <f>IF(OR($AB2336="", $AC2336=""), "", IF($H2336=$M$3, "", IF(OR(AT$7&lt;$AB2336, $AC2336&lt;AT$6),"", MAX(AT$10:AT2335)+1)))</f>
        <v/>
      </c>
      <c r="AU2336" s="5" t="str">
        <f>IF(OR($AB2336="", $AC2336=""), "", IF($H2336=$M$3, "", IF(OR(AU$7&lt;$AB2336, $AC2336&lt;AU$6),"", MAX(AU$10:AU2335)+1)))</f>
        <v/>
      </c>
      <c r="AV2336" s="5" t="str">
        <f>IF(OR($AB2336="", $AC2336=""), "", IF($H2336=$M$3, "", IF(OR(AV$7&lt;$AB2336, $AC2336&lt;AV$6),"", MAX(AV$10:AV2335)+1)))</f>
        <v/>
      </c>
      <c r="AW2336" s="5" t="str">
        <f>IF(OR($AB2336="", $AC2336=""), "", IF($H2336=$M$3, "", IF(OR(AW$7&lt;$AB2336, $AC2336&lt;AW$6),"", MAX(AW$10:AW2335)+1)))</f>
        <v/>
      </c>
      <c r="AX2336" s="5" t="str">
        <f>IF(OR($AB2336="", $AC2336=""), "", IF($H2336=$M$3, "", IF(OR(AX$7&lt;$AB2336, $AC2336&lt;AX$6),"", MAX(AX$10:AX2335)+1)))</f>
        <v/>
      </c>
      <c r="AY2336" s="5" t="str">
        <f>IF(OR($AB2336="", $AC2336=""), "", IF($H2336=$M$3, "", IF(OR(AY$7&lt;$AB2336, $AC2336&lt;AY$6),"", MAX(AY$10:AY2335)+1)))</f>
        <v/>
      </c>
      <c r="AZ2336" s="5" t="str">
        <f>IF(OR($AB2336="", $AC2336=""), "", IF($H2336=$M$3, "", IF(OR(AZ$7&lt;$AB2336, $AC2336&lt;AZ$6),"", MAX(AZ$10:AZ2335)+1)))</f>
        <v/>
      </c>
      <c r="BA2336" s="5" t="str">
        <f>IF(OR($AB2336="", $AC2336=""), "", IF($H2336=$M$3, "", IF(OR(BA$7&lt;$AB2336, $AC2336&lt;BA$6),"", MAX(BA$10:BA2335)+1)))</f>
        <v/>
      </c>
      <c r="BB2336" s="5" t="str">
        <f>IF(OR($AB2336="", $AC2336=""), "", IF($H2336=$M$3, "", IF(OR(BB$7&lt;$AB2336, $AC2336&lt;BB$6),"", MAX(BB$10:BB2335)+1)))</f>
        <v/>
      </c>
      <c r="BC2336" s="5" t="str">
        <f>IF(OR($AB2336="", $AC2336=""), "", IF($H2336=$M$3, "", IF(OR(BC$7&lt;$AB2336, $AC2336&lt;BC$6),"", MAX(BC$10:BC2335)+1)))</f>
        <v/>
      </c>
      <c r="BD2336" s="5" t="str">
        <f>IF(OR($AB2336="", $AC2336=""), "", IF($H2336=$M$3, "", IF(OR(BD$7&lt;$AB2336, $AC2336&lt;BD$6),"", MAX(BD$10:BD2335)+1)))</f>
        <v/>
      </c>
      <c r="BE2336" s="5" t="str">
        <f>IF(OR($AB2336="", $AC2336=""), "", IF($H2336=$M$3, "", IF(OR(BE$7&lt;$AB2336, $AC2336&lt;BE$6),"", MAX(BE$10:BE2335)+1)))</f>
        <v/>
      </c>
      <c r="BF2336" s="5" t="str">
        <f>IF(OR($AB2336="", $AC2336=""), "", IF($H2336=$M$3, "", IF(OR(BF$7&lt;$AB2336, $AC2336&lt;BF$6),"", MAX(BF$10:BF2335)+1)))</f>
        <v/>
      </c>
      <c r="BG2336" s="5" t="str">
        <f>IF(OR($AB2336="", $AC2336=""), "", IF($H2336=$M$3, "", IF(OR(BG$7&lt;$AB2336, $AC2336&lt;BG$6),"", MAX(BG$10:BG2335)+1)))</f>
        <v/>
      </c>
      <c r="BH2336" s="5" t="str">
        <f>IF(OR($AB2336="", $AC2336=""), "", IF($H2336=$M$3, "", IF(OR(BH$7&lt;$AB2336, $AC2336&lt;BH$6),"", MAX(BH$10:BH2335)+1)))</f>
        <v/>
      </c>
      <c r="BI2336" s="5" t="str">
        <f>IF(OR($AB2336="", $AC2336=""), "", IF($H2336=$M$3, "", IF(OR(BI$7&lt;$AB2336, $AC2336&lt;BI$6),"", MAX(BI$10:BI2335)+1)))</f>
        <v/>
      </c>
      <c r="BK2336" s="5" t="str" cm="1">
        <f t="array" aca="1" ref="BK2336" ca="1">IFERROR(INDEX($AE2336:$BI2336, $BJ2336, MATCH($BK$9, $AE$9:$BI$9, 0)), "")</f>
        <v/>
      </c>
    </row>
    <row r="2337" spans="1:63" x14ac:dyDescent="0.25">
      <c r="A2337" s="2"/>
      <c r="B2337" s="254"/>
      <c r="C2337" s="255"/>
      <c r="D2337" s="256"/>
      <c r="E2337" s="257"/>
      <c r="F2337" s="257"/>
      <c r="G2337" s="258"/>
      <c r="H2337" s="259"/>
      <c r="I2337" s="16"/>
      <c r="J2337" s="5" t="str">
        <f t="shared" si="299"/>
        <v/>
      </c>
      <c r="K2337" s="2"/>
      <c r="O2337" s="5" t="str">
        <f t="shared" si="297"/>
        <v/>
      </c>
      <c r="Q2337" s="5" t="str">
        <f t="shared" si="300"/>
        <v/>
      </c>
      <c r="S2337" s="5" t="str">
        <f t="shared" si="298"/>
        <v/>
      </c>
      <c r="U2337" s="64" t="str">
        <f>IF($D2337="","", IF(COUNTIF('Intro &amp; Setup'!$AW$49:$AW$88, $D2337)&gt;0, "BH", TEXT($D2337, "ddd")))</f>
        <v/>
      </c>
      <c r="V2337" s="65" t="str">
        <f>IF($G2337="", "", IF(COUNTIF('Intro &amp; Setup'!$AW$49:$AW$88, $G2337)&gt;0, "BH", TEXT($G2337, "ddd")))</f>
        <v/>
      </c>
      <c r="W2337" s="64" t="str">
        <f t="shared" si="301"/>
        <v/>
      </c>
      <c r="X2337" s="65" t="str">
        <f t="shared" si="302"/>
        <v/>
      </c>
      <c r="Y2337" s="64" t="str">
        <f>IF(F2337="", "", IF(OR(F2337&lt;'Intro &amp; Setup'!$Z$20, F2337&gt;'Intro &amp; Setup'!$Z$22), "X", ""))</f>
        <v/>
      </c>
      <c r="Z2337" s="65" t="str">
        <f>IF(G2337="", "", IF(OR(G2337&lt;'Intro &amp; Setup'!$Z$20, G2337&gt;'Intro &amp; Setup'!$Z$22), "X", ""))</f>
        <v/>
      </c>
      <c r="AB2337" s="58" t="str">
        <f t="shared" si="303"/>
        <v/>
      </c>
      <c r="AC2337" s="59" t="str">
        <f t="shared" si="304"/>
        <v/>
      </c>
      <c r="AE2337" s="5" t="str">
        <f>IF(OR($AB2337="", $AC2337=""), "", IF($H2337=$M$3, "", IF(OR(AE$7&lt;$AB2337, $AC2337&lt;AE$6),"", MAX(AE$10:AE2336)+1)))</f>
        <v/>
      </c>
      <c r="AF2337" s="5" t="str">
        <f>IF(OR($AB2337="", $AC2337=""), "", IF($H2337=$M$3, "", IF(OR(AF$7&lt;$AB2337, $AC2337&lt;AF$6),"", MAX(AF$10:AF2336)+1)))</f>
        <v/>
      </c>
      <c r="AG2337" s="5" t="str">
        <f>IF(OR($AB2337="", $AC2337=""), "", IF($H2337=$M$3, "", IF(OR(AG$7&lt;$AB2337, $AC2337&lt;AG$6),"", MAX(AG$10:AG2336)+1)))</f>
        <v/>
      </c>
      <c r="AH2337" s="5" t="str">
        <f>IF(OR($AB2337="", $AC2337=""), "", IF($H2337=$M$3, "", IF(OR(AH$7&lt;$AB2337, $AC2337&lt;AH$6),"", MAX(AH$10:AH2336)+1)))</f>
        <v/>
      </c>
      <c r="AI2337" s="5" t="str">
        <f>IF(OR($AB2337="", $AC2337=""), "", IF($H2337=$M$3, "", IF(OR(AI$7&lt;$AB2337, $AC2337&lt;AI$6),"", MAX(AI$10:AI2336)+1)))</f>
        <v/>
      </c>
      <c r="AJ2337" s="5" t="str">
        <f>IF(OR($AB2337="", $AC2337=""), "", IF($H2337=$M$3, "", IF(OR(AJ$7&lt;$AB2337, $AC2337&lt;AJ$6),"", MAX(AJ$10:AJ2336)+1)))</f>
        <v/>
      </c>
      <c r="AK2337" s="5" t="str">
        <f>IF(OR($AB2337="", $AC2337=""), "", IF($H2337=$M$3, "", IF(OR(AK$7&lt;$AB2337, $AC2337&lt;AK$6),"", MAX(AK$10:AK2336)+1)))</f>
        <v/>
      </c>
      <c r="AL2337" s="5" t="str">
        <f>IF(OR($AB2337="", $AC2337=""), "", IF($H2337=$M$3, "", IF(OR(AL$7&lt;$AB2337, $AC2337&lt;AL$6),"", MAX(AL$10:AL2336)+1)))</f>
        <v/>
      </c>
      <c r="AM2337" s="5" t="str">
        <f>IF(OR($AB2337="", $AC2337=""), "", IF($H2337=$M$3, "", IF(OR(AM$7&lt;$AB2337, $AC2337&lt;AM$6),"", MAX(AM$10:AM2336)+1)))</f>
        <v/>
      </c>
      <c r="AN2337" s="5" t="str">
        <f>IF(OR($AB2337="", $AC2337=""), "", IF($H2337=$M$3, "", IF(OR(AN$7&lt;$AB2337, $AC2337&lt;AN$6),"", MAX(AN$10:AN2336)+1)))</f>
        <v/>
      </c>
      <c r="AO2337" s="5" t="str">
        <f>IF(OR($AB2337="", $AC2337=""), "", IF($H2337=$M$3, "", IF(OR(AO$7&lt;$AB2337, $AC2337&lt;AO$6),"", MAX(AO$10:AO2336)+1)))</f>
        <v/>
      </c>
      <c r="AP2337" s="5" t="str">
        <f>IF(OR($AB2337="", $AC2337=""), "", IF($H2337=$M$3, "", IF(OR(AP$7&lt;$AB2337, $AC2337&lt;AP$6),"", MAX(AP$10:AP2336)+1)))</f>
        <v/>
      </c>
      <c r="AQ2337" s="5" t="str">
        <f>IF(OR($AB2337="", $AC2337=""), "", IF($H2337=$M$3, "", IF(OR(AQ$7&lt;$AB2337, $AC2337&lt;AQ$6),"", MAX(AQ$10:AQ2336)+1)))</f>
        <v/>
      </c>
      <c r="AR2337" s="5" t="str">
        <f>IF(OR($AB2337="", $AC2337=""), "", IF($H2337=$M$3, "", IF(OR(AR$7&lt;$AB2337, $AC2337&lt;AR$6),"", MAX(AR$10:AR2336)+1)))</f>
        <v/>
      </c>
      <c r="AS2337" s="5" t="str">
        <f>IF(OR($AB2337="", $AC2337=""), "", IF($H2337=$M$3, "", IF(OR(AS$7&lt;$AB2337, $AC2337&lt;AS$6),"", MAX(AS$10:AS2336)+1)))</f>
        <v/>
      </c>
      <c r="AT2337" s="5" t="str">
        <f>IF(OR($AB2337="", $AC2337=""), "", IF($H2337=$M$3, "", IF(OR(AT$7&lt;$AB2337, $AC2337&lt;AT$6),"", MAX(AT$10:AT2336)+1)))</f>
        <v/>
      </c>
      <c r="AU2337" s="5" t="str">
        <f>IF(OR($AB2337="", $AC2337=""), "", IF($H2337=$M$3, "", IF(OR(AU$7&lt;$AB2337, $AC2337&lt;AU$6),"", MAX(AU$10:AU2336)+1)))</f>
        <v/>
      </c>
      <c r="AV2337" s="5" t="str">
        <f>IF(OR($AB2337="", $AC2337=""), "", IF($H2337=$M$3, "", IF(OR(AV$7&lt;$AB2337, $AC2337&lt;AV$6),"", MAX(AV$10:AV2336)+1)))</f>
        <v/>
      </c>
      <c r="AW2337" s="5" t="str">
        <f>IF(OR($AB2337="", $AC2337=""), "", IF($H2337=$M$3, "", IF(OR(AW$7&lt;$AB2337, $AC2337&lt;AW$6),"", MAX(AW$10:AW2336)+1)))</f>
        <v/>
      </c>
      <c r="AX2337" s="5" t="str">
        <f>IF(OR($AB2337="", $AC2337=""), "", IF($H2337=$M$3, "", IF(OR(AX$7&lt;$AB2337, $AC2337&lt;AX$6),"", MAX(AX$10:AX2336)+1)))</f>
        <v/>
      </c>
      <c r="AY2337" s="5" t="str">
        <f>IF(OR($AB2337="", $AC2337=""), "", IF($H2337=$M$3, "", IF(OR(AY$7&lt;$AB2337, $AC2337&lt;AY$6),"", MAX(AY$10:AY2336)+1)))</f>
        <v/>
      </c>
      <c r="AZ2337" s="5" t="str">
        <f>IF(OR($AB2337="", $AC2337=""), "", IF($H2337=$M$3, "", IF(OR(AZ$7&lt;$AB2337, $AC2337&lt;AZ$6),"", MAX(AZ$10:AZ2336)+1)))</f>
        <v/>
      </c>
      <c r="BA2337" s="5" t="str">
        <f>IF(OR($AB2337="", $AC2337=""), "", IF($H2337=$M$3, "", IF(OR(BA$7&lt;$AB2337, $AC2337&lt;BA$6),"", MAX(BA$10:BA2336)+1)))</f>
        <v/>
      </c>
      <c r="BB2337" s="5" t="str">
        <f>IF(OR($AB2337="", $AC2337=""), "", IF($H2337=$M$3, "", IF(OR(BB$7&lt;$AB2337, $AC2337&lt;BB$6),"", MAX(BB$10:BB2336)+1)))</f>
        <v/>
      </c>
      <c r="BC2337" s="5" t="str">
        <f>IF(OR($AB2337="", $AC2337=""), "", IF($H2337=$M$3, "", IF(OR(BC$7&lt;$AB2337, $AC2337&lt;BC$6),"", MAX(BC$10:BC2336)+1)))</f>
        <v/>
      </c>
      <c r="BD2337" s="5" t="str">
        <f>IF(OR($AB2337="", $AC2337=""), "", IF($H2337=$M$3, "", IF(OR(BD$7&lt;$AB2337, $AC2337&lt;BD$6),"", MAX(BD$10:BD2336)+1)))</f>
        <v/>
      </c>
      <c r="BE2337" s="5" t="str">
        <f>IF(OR($AB2337="", $AC2337=""), "", IF($H2337=$M$3, "", IF(OR(BE$7&lt;$AB2337, $AC2337&lt;BE$6),"", MAX(BE$10:BE2336)+1)))</f>
        <v/>
      </c>
      <c r="BF2337" s="5" t="str">
        <f>IF(OR($AB2337="", $AC2337=""), "", IF($H2337=$M$3, "", IF(OR(BF$7&lt;$AB2337, $AC2337&lt;BF$6),"", MAX(BF$10:BF2336)+1)))</f>
        <v/>
      </c>
      <c r="BG2337" s="5" t="str">
        <f>IF(OR($AB2337="", $AC2337=""), "", IF($H2337=$M$3, "", IF(OR(BG$7&lt;$AB2337, $AC2337&lt;BG$6),"", MAX(BG$10:BG2336)+1)))</f>
        <v/>
      </c>
      <c r="BH2337" s="5" t="str">
        <f>IF(OR($AB2337="", $AC2337=""), "", IF($H2337=$M$3, "", IF(OR(BH$7&lt;$AB2337, $AC2337&lt;BH$6),"", MAX(BH$10:BH2336)+1)))</f>
        <v/>
      </c>
      <c r="BI2337" s="5" t="str">
        <f>IF(OR($AB2337="", $AC2337=""), "", IF($H2337=$M$3, "", IF(OR(BI$7&lt;$AB2337, $AC2337&lt;BI$6),"", MAX(BI$10:BI2336)+1)))</f>
        <v/>
      </c>
      <c r="BK2337" s="5" t="str" cm="1">
        <f t="array" aca="1" ref="BK2337" ca="1">IFERROR(INDEX($AE2337:$BI2337, $BJ2337, MATCH($BK$9, $AE$9:$BI$9, 0)), "")</f>
        <v/>
      </c>
    </row>
    <row r="2338" spans="1:63" x14ac:dyDescent="0.25">
      <c r="A2338" s="2"/>
      <c r="B2338" s="254"/>
      <c r="C2338" s="255"/>
      <c r="D2338" s="256"/>
      <c r="E2338" s="257"/>
      <c r="F2338" s="257"/>
      <c r="G2338" s="258"/>
      <c r="H2338" s="259"/>
      <c r="I2338" s="16"/>
      <c r="J2338" s="5" t="str">
        <f t="shared" si="299"/>
        <v/>
      </c>
      <c r="K2338" s="2"/>
      <c r="O2338" s="5" t="str">
        <f t="shared" si="297"/>
        <v/>
      </c>
      <c r="Q2338" s="5" t="str">
        <f t="shared" si="300"/>
        <v/>
      </c>
      <c r="S2338" s="5" t="str">
        <f t="shared" si="298"/>
        <v/>
      </c>
      <c r="U2338" s="64" t="str">
        <f>IF($D2338="","", IF(COUNTIF('Intro &amp; Setup'!$AW$49:$AW$88, $D2338)&gt;0, "BH", TEXT($D2338, "ddd")))</f>
        <v/>
      </c>
      <c r="V2338" s="65" t="str">
        <f>IF($G2338="", "", IF(COUNTIF('Intro &amp; Setup'!$AW$49:$AW$88, $G2338)&gt;0, "BH", TEXT($G2338, "ddd")))</f>
        <v/>
      </c>
      <c r="W2338" s="64" t="str">
        <f t="shared" si="301"/>
        <v/>
      </c>
      <c r="X2338" s="65" t="str">
        <f t="shared" si="302"/>
        <v/>
      </c>
      <c r="Y2338" s="64" t="str">
        <f>IF(F2338="", "", IF(OR(F2338&lt;'Intro &amp; Setup'!$Z$20, F2338&gt;'Intro &amp; Setup'!$Z$22), "X", ""))</f>
        <v/>
      </c>
      <c r="Z2338" s="65" t="str">
        <f>IF(G2338="", "", IF(OR(G2338&lt;'Intro &amp; Setup'!$Z$20, G2338&gt;'Intro &amp; Setup'!$Z$22), "X", ""))</f>
        <v/>
      </c>
      <c r="AB2338" s="58" t="str">
        <f t="shared" si="303"/>
        <v/>
      </c>
      <c r="AC2338" s="59" t="str">
        <f t="shared" si="304"/>
        <v/>
      </c>
      <c r="AE2338" s="5" t="str">
        <f>IF(OR($AB2338="", $AC2338=""), "", IF($H2338=$M$3, "", IF(OR(AE$7&lt;$AB2338, $AC2338&lt;AE$6),"", MAX(AE$10:AE2337)+1)))</f>
        <v/>
      </c>
      <c r="AF2338" s="5" t="str">
        <f>IF(OR($AB2338="", $AC2338=""), "", IF($H2338=$M$3, "", IF(OR(AF$7&lt;$AB2338, $AC2338&lt;AF$6),"", MAX(AF$10:AF2337)+1)))</f>
        <v/>
      </c>
      <c r="AG2338" s="5" t="str">
        <f>IF(OR($AB2338="", $AC2338=""), "", IF($H2338=$M$3, "", IF(OR(AG$7&lt;$AB2338, $AC2338&lt;AG$6),"", MAX(AG$10:AG2337)+1)))</f>
        <v/>
      </c>
      <c r="AH2338" s="5" t="str">
        <f>IF(OR($AB2338="", $AC2338=""), "", IF($H2338=$M$3, "", IF(OR(AH$7&lt;$AB2338, $AC2338&lt;AH$6),"", MAX(AH$10:AH2337)+1)))</f>
        <v/>
      </c>
      <c r="AI2338" s="5" t="str">
        <f>IF(OR($AB2338="", $AC2338=""), "", IF($H2338=$M$3, "", IF(OR(AI$7&lt;$AB2338, $AC2338&lt;AI$6),"", MAX(AI$10:AI2337)+1)))</f>
        <v/>
      </c>
      <c r="AJ2338" s="5" t="str">
        <f>IF(OR($AB2338="", $AC2338=""), "", IF($H2338=$M$3, "", IF(OR(AJ$7&lt;$AB2338, $AC2338&lt;AJ$6),"", MAX(AJ$10:AJ2337)+1)))</f>
        <v/>
      </c>
      <c r="AK2338" s="5" t="str">
        <f>IF(OR($AB2338="", $AC2338=""), "", IF($H2338=$M$3, "", IF(OR(AK$7&lt;$AB2338, $AC2338&lt;AK$6),"", MAX(AK$10:AK2337)+1)))</f>
        <v/>
      </c>
      <c r="AL2338" s="5" t="str">
        <f>IF(OR($AB2338="", $AC2338=""), "", IF($H2338=$M$3, "", IF(OR(AL$7&lt;$AB2338, $AC2338&lt;AL$6),"", MAX(AL$10:AL2337)+1)))</f>
        <v/>
      </c>
      <c r="AM2338" s="5" t="str">
        <f>IF(OR($AB2338="", $AC2338=""), "", IF($H2338=$M$3, "", IF(OR(AM$7&lt;$AB2338, $AC2338&lt;AM$6),"", MAX(AM$10:AM2337)+1)))</f>
        <v/>
      </c>
      <c r="AN2338" s="5" t="str">
        <f>IF(OR($AB2338="", $AC2338=""), "", IF($H2338=$M$3, "", IF(OR(AN$7&lt;$AB2338, $AC2338&lt;AN$6),"", MAX(AN$10:AN2337)+1)))</f>
        <v/>
      </c>
      <c r="AO2338" s="5" t="str">
        <f>IF(OR($AB2338="", $AC2338=""), "", IF($H2338=$M$3, "", IF(OR(AO$7&lt;$AB2338, $AC2338&lt;AO$6),"", MAX(AO$10:AO2337)+1)))</f>
        <v/>
      </c>
      <c r="AP2338" s="5" t="str">
        <f>IF(OR($AB2338="", $AC2338=""), "", IF($H2338=$M$3, "", IF(OR(AP$7&lt;$AB2338, $AC2338&lt;AP$6),"", MAX(AP$10:AP2337)+1)))</f>
        <v/>
      </c>
      <c r="AQ2338" s="5" t="str">
        <f>IF(OR($AB2338="", $AC2338=""), "", IF($H2338=$M$3, "", IF(OR(AQ$7&lt;$AB2338, $AC2338&lt;AQ$6),"", MAX(AQ$10:AQ2337)+1)))</f>
        <v/>
      </c>
      <c r="AR2338" s="5" t="str">
        <f>IF(OR($AB2338="", $AC2338=""), "", IF($H2338=$M$3, "", IF(OR(AR$7&lt;$AB2338, $AC2338&lt;AR$6),"", MAX(AR$10:AR2337)+1)))</f>
        <v/>
      </c>
      <c r="AS2338" s="5" t="str">
        <f>IF(OR($AB2338="", $AC2338=""), "", IF($H2338=$M$3, "", IF(OR(AS$7&lt;$AB2338, $AC2338&lt;AS$6),"", MAX(AS$10:AS2337)+1)))</f>
        <v/>
      </c>
      <c r="AT2338" s="5" t="str">
        <f>IF(OR($AB2338="", $AC2338=""), "", IF($H2338=$M$3, "", IF(OR(AT$7&lt;$AB2338, $AC2338&lt;AT$6),"", MAX(AT$10:AT2337)+1)))</f>
        <v/>
      </c>
      <c r="AU2338" s="5" t="str">
        <f>IF(OR($AB2338="", $AC2338=""), "", IF($H2338=$M$3, "", IF(OR(AU$7&lt;$AB2338, $AC2338&lt;AU$6),"", MAX(AU$10:AU2337)+1)))</f>
        <v/>
      </c>
      <c r="AV2338" s="5" t="str">
        <f>IF(OR($AB2338="", $AC2338=""), "", IF($H2338=$M$3, "", IF(OR(AV$7&lt;$AB2338, $AC2338&lt;AV$6),"", MAX(AV$10:AV2337)+1)))</f>
        <v/>
      </c>
      <c r="AW2338" s="5" t="str">
        <f>IF(OR($AB2338="", $AC2338=""), "", IF($H2338=$M$3, "", IF(OR(AW$7&lt;$AB2338, $AC2338&lt;AW$6),"", MAX(AW$10:AW2337)+1)))</f>
        <v/>
      </c>
      <c r="AX2338" s="5" t="str">
        <f>IF(OR($AB2338="", $AC2338=""), "", IF($H2338=$M$3, "", IF(OR(AX$7&lt;$AB2338, $AC2338&lt;AX$6),"", MAX(AX$10:AX2337)+1)))</f>
        <v/>
      </c>
      <c r="AY2338" s="5" t="str">
        <f>IF(OR($AB2338="", $AC2338=""), "", IF($H2338=$M$3, "", IF(OR(AY$7&lt;$AB2338, $AC2338&lt;AY$6),"", MAX(AY$10:AY2337)+1)))</f>
        <v/>
      </c>
      <c r="AZ2338" s="5" t="str">
        <f>IF(OR($AB2338="", $AC2338=""), "", IF($H2338=$M$3, "", IF(OR(AZ$7&lt;$AB2338, $AC2338&lt;AZ$6),"", MAX(AZ$10:AZ2337)+1)))</f>
        <v/>
      </c>
      <c r="BA2338" s="5" t="str">
        <f>IF(OR($AB2338="", $AC2338=""), "", IF($H2338=$M$3, "", IF(OR(BA$7&lt;$AB2338, $AC2338&lt;BA$6),"", MAX(BA$10:BA2337)+1)))</f>
        <v/>
      </c>
      <c r="BB2338" s="5" t="str">
        <f>IF(OR($AB2338="", $AC2338=""), "", IF($H2338=$M$3, "", IF(OR(BB$7&lt;$AB2338, $AC2338&lt;BB$6),"", MAX(BB$10:BB2337)+1)))</f>
        <v/>
      </c>
      <c r="BC2338" s="5" t="str">
        <f>IF(OR($AB2338="", $AC2338=""), "", IF($H2338=$M$3, "", IF(OR(BC$7&lt;$AB2338, $AC2338&lt;BC$6),"", MAX(BC$10:BC2337)+1)))</f>
        <v/>
      </c>
      <c r="BD2338" s="5" t="str">
        <f>IF(OR($AB2338="", $AC2338=""), "", IF($H2338=$M$3, "", IF(OR(BD$7&lt;$AB2338, $AC2338&lt;BD$6),"", MAX(BD$10:BD2337)+1)))</f>
        <v/>
      </c>
      <c r="BE2338" s="5" t="str">
        <f>IF(OR($AB2338="", $AC2338=""), "", IF($H2338=$M$3, "", IF(OR(BE$7&lt;$AB2338, $AC2338&lt;BE$6),"", MAX(BE$10:BE2337)+1)))</f>
        <v/>
      </c>
      <c r="BF2338" s="5" t="str">
        <f>IF(OR($AB2338="", $AC2338=""), "", IF($H2338=$M$3, "", IF(OR(BF$7&lt;$AB2338, $AC2338&lt;BF$6),"", MAX(BF$10:BF2337)+1)))</f>
        <v/>
      </c>
      <c r="BG2338" s="5" t="str">
        <f>IF(OR($AB2338="", $AC2338=""), "", IF($H2338=$M$3, "", IF(OR(BG$7&lt;$AB2338, $AC2338&lt;BG$6),"", MAX(BG$10:BG2337)+1)))</f>
        <v/>
      </c>
      <c r="BH2338" s="5" t="str">
        <f>IF(OR($AB2338="", $AC2338=""), "", IF($H2338=$M$3, "", IF(OR(BH$7&lt;$AB2338, $AC2338&lt;BH$6),"", MAX(BH$10:BH2337)+1)))</f>
        <v/>
      </c>
      <c r="BI2338" s="5" t="str">
        <f>IF(OR($AB2338="", $AC2338=""), "", IF($H2338=$M$3, "", IF(OR(BI$7&lt;$AB2338, $AC2338&lt;BI$6),"", MAX(BI$10:BI2337)+1)))</f>
        <v/>
      </c>
      <c r="BK2338" s="5" t="str" cm="1">
        <f t="array" aca="1" ref="BK2338" ca="1">IFERROR(INDEX($AE2338:$BI2338, $BJ2338, MATCH($BK$9, $AE$9:$BI$9, 0)), "")</f>
        <v/>
      </c>
    </row>
    <row r="2339" spans="1:63" x14ac:dyDescent="0.25">
      <c r="A2339" s="2"/>
      <c r="B2339" s="254"/>
      <c r="C2339" s="255"/>
      <c r="D2339" s="256"/>
      <c r="E2339" s="257"/>
      <c r="F2339" s="257"/>
      <c r="G2339" s="258"/>
      <c r="H2339" s="259"/>
      <c r="I2339" s="16"/>
      <c r="J2339" s="5" t="str">
        <f t="shared" si="299"/>
        <v/>
      </c>
      <c r="K2339" s="2"/>
      <c r="O2339" s="5" t="str">
        <f t="shared" si="297"/>
        <v/>
      </c>
      <c r="Q2339" s="5" t="str">
        <f t="shared" si="300"/>
        <v/>
      </c>
      <c r="S2339" s="5" t="str">
        <f t="shared" si="298"/>
        <v/>
      </c>
      <c r="U2339" s="64" t="str">
        <f>IF($D2339="","", IF(COUNTIF('Intro &amp; Setup'!$AW$49:$AW$88, $D2339)&gt;0, "BH", TEXT($D2339, "ddd")))</f>
        <v/>
      </c>
      <c r="V2339" s="65" t="str">
        <f>IF($G2339="", "", IF(COUNTIF('Intro &amp; Setup'!$AW$49:$AW$88, $G2339)&gt;0, "BH", TEXT($G2339, "ddd")))</f>
        <v/>
      </c>
      <c r="W2339" s="64" t="str">
        <f t="shared" si="301"/>
        <v/>
      </c>
      <c r="X2339" s="65" t="str">
        <f t="shared" si="302"/>
        <v/>
      </c>
      <c r="Y2339" s="64" t="str">
        <f>IF(F2339="", "", IF(OR(F2339&lt;'Intro &amp; Setup'!$Z$20, F2339&gt;'Intro &amp; Setup'!$Z$22), "X", ""))</f>
        <v/>
      </c>
      <c r="Z2339" s="65" t="str">
        <f>IF(G2339="", "", IF(OR(G2339&lt;'Intro &amp; Setup'!$Z$20, G2339&gt;'Intro &amp; Setup'!$Z$22), "X", ""))</f>
        <v/>
      </c>
      <c r="AB2339" s="58" t="str">
        <f t="shared" si="303"/>
        <v/>
      </c>
      <c r="AC2339" s="59" t="str">
        <f t="shared" si="304"/>
        <v/>
      </c>
      <c r="AE2339" s="5" t="str">
        <f>IF(OR($AB2339="", $AC2339=""), "", IF($H2339=$M$3, "", IF(OR(AE$7&lt;$AB2339, $AC2339&lt;AE$6),"", MAX(AE$10:AE2338)+1)))</f>
        <v/>
      </c>
      <c r="AF2339" s="5" t="str">
        <f>IF(OR($AB2339="", $AC2339=""), "", IF($H2339=$M$3, "", IF(OR(AF$7&lt;$AB2339, $AC2339&lt;AF$6),"", MAX(AF$10:AF2338)+1)))</f>
        <v/>
      </c>
      <c r="AG2339" s="5" t="str">
        <f>IF(OR($AB2339="", $AC2339=""), "", IF($H2339=$M$3, "", IF(OR(AG$7&lt;$AB2339, $AC2339&lt;AG$6),"", MAX(AG$10:AG2338)+1)))</f>
        <v/>
      </c>
      <c r="AH2339" s="5" t="str">
        <f>IF(OR($AB2339="", $AC2339=""), "", IF($H2339=$M$3, "", IF(OR(AH$7&lt;$AB2339, $AC2339&lt;AH$6),"", MAX(AH$10:AH2338)+1)))</f>
        <v/>
      </c>
      <c r="AI2339" s="5" t="str">
        <f>IF(OR($AB2339="", $AC2339=""), "", IF($H2339=$M$3, "", IF(OR(AI$7&lt;$AB2339, $AC2339&lt;AI$6),"", MAX(AI$10:AI2338)+1)))</f>
        <v/>
      </c>
      <c r="AJ2339" s="5" t="str">
        <f>IF(OR($AB2339="", $AC2339=""), "", IF($H2339=$M$3, "", IF(OR(AJ$7&lt;$AB2339, $AC2339&lt;AJ$6),"", MAX(AJ$10:AJ2338)+1)))</f>
        <v/>
      </c>
      <c r="AK2339" s="5" t="str">
        <f>IF(OR($AB2339="", $AC2339=""), "", IF($H2339=$M$3, "", IF(OR(AK$7&lt;$AB2339, $AC2339&lt;AK$6),"", MAX(AK$10:AK2338)+1)))</f>
        <v/>
      </c>
      <c r="AL2339" s="5" t="str">
        <f>IF(OR($AB2339="", $AC2339=""), "", IF($H2339=$M$3, "", IF(OR(AL$7&lt;$AB2339, $AC2339&lt;AL$6),"", MAX(AL$10:AL2338)+1)))</f>
        <v/>
      </c>
      <c r="AM2339" s="5" t="str">
        <f>IF(OR($AB2339="", $AC2339=""), "", IF($H2339=$M$3, "", IF(OR(AM$7&lt;$AB2339, $AC2339&lt;AM$6),"", MAX(AM$10:AM2338)+1)))</f>
        <v/>
      </c>
      <c r="AN2339" s="5" t="str">
        <f>IF(OR($AB2339="", $AC2339=""), "", IF($H2339=$M$3, "", IF(OR(AN$7&lt;$AB2339, $AC2339&lt;AN$6),"", MAX(AN$10:AN2338)+1)))</f>
        <v/>
      </c>
      <c r="AO2339" s="5" t="str">
        <f>IF(OR($AB2339="", $AC2339=""), "", IF($H2339=$M$3, "", IF(OR(AO$7&lt;$AB2339, $AC2339&lt;AO$6),"", MAX(AO$10:AO2338)+1)))</f>
        <v/>
      </c>
      <c r="AP2339" s="5" t="str">
        <f>IF(OR($AB2339="", $AC2339=""), "", IF($H2339=$M$3, "", IF(OR(AP$7&lt;$AB2339, $AC2339&lt;AP$6),"", MAX(AP$10:AP2338)+1)))</f>
        <v/>
      </c>
      <c r="AQ2339" s="5" t="str">
        <f>IF(OR($AB2339="", $AC2339=""), "", IF($H2339=$M$3, "", IF(OR(AQ$7&lt;$AB2339, $AC2339&lt;AQ$6),"", MAX(AQ$10:AQ2338)+1)))</f>
        <v/>
      </c>
      <c r="AR2339" s="5" t="str">
        <f>IF(OR($AB2339="", $AC2339=""), "", IF($H2339=$M$3, "", IF(OR(AR$7&lt;$AB2339, $AC2339&lt;AR$6),"", MAX(AR$10:AR2338)+1)))</f>
        <v/>
      </c>
      <c r="AS2339" s="5" t="str">
        <f>IF(OR($AB2339="", $AC2339=""), "", IF($H2339=$M$3, "", IF(OR(AS$7&lt;$AB2339, $AC2339&lt;AS$6),"", MAX(AS$10:AS2338)+1)))</f>
        <v/>
      </c>
      <c r="AT2339" s="5" t="str">
        <f>IF(OR($AB2339="", $AC2339=""), "", IF($H2339=$M$3, "", IF(OR(AT$7&lt;$AB2339, $AC2339&lt;AT$6),"", MAX(AT$10:AT2338)+1)))</f>
        <v/>
      </c>
      <c r="AU2339" s="5" t="str">
        <f>IF(OR($AB2339="", $AC2339=""), "", IF($H2339=$M$3, "", IF(OR(AU$7&lt;$AB2339, $AC2339&lt;AU$6),"", MAX(AU$10:AU2338)+1)))</f>
        <v/>
      </c>
      <c r="AV2339" s="5" t="str">
        <f>IF(OR($AB2339="", $AC2339=""), "", IF($H2339=$M$3, "", IF(OR(AV$7&lt;$AB2339, $AC2339&lt;AV$6),"", MAX(AV$10:AV2338)+1)))</f>
        <v/>
      </c>
      <c r="AW2339" s="5" t="str">
        <f>IF(OR($AB2339="", $AC2339=""), "", IF($H2339=$M$3, "", IF(OR(AW$7&lt;$AB2339, $AC2339&lt;AW$6),"", MAX(AW$10:AW2338)+1)))</f>
        <v/>
      </c>
      <c r="AX2339" s="5" t="str">
        <f>IF(OR($AB2339="", $AC2339=""), "", IF($H2339=$M$3, "", IF(OR(AX$7&lt;$AB2339, $AC2339&lt;AX$6),"", MAX(AX$10:AX2338)+1)))</f>
        <v/>
      </c>
      <c r="AY2339" s="5" t="str">
        <f>IF(OR($AB2339="", $AC2339=""), "", IF($H2339=$M$3, "", IF(OR(AY$7&lt;$AB2339, $AC2339&lt;AY$6),"", MAX(AY$10:AY2338)+1)))</f>
        <v/>
      </c>
      <c r="AZ2339" s="5" t="str">
        <f>IF(OR($AB2339="", $AC2339=""), "", IF($H2339=$M$3, "", IF(OR(AZ$7&lt;$AB2339, $AC2339&lt;AZ$6),"", MAX(AZ$10:AZ2338)+1)))</f>
        <v/>
      </c>
      <c r="BA2339" s="5" t="str">
        <f>IF(OR($AB2339="", $AC2339=""), "", IF($H2339=$M$3, "", IF(OR(BA$7&lt;$AB2339, $AC2339&lt;BA$6),"", MAX(BA$10:BA2338)+1)))</f>
        <v/>
      </c>
      <c r="BB2339" s="5" t="str">
        <f>IF(OR($AB2339="", $AC2339=""), "", IF($H2339=$M$3, "", IF(OR(BB$7&lt;$AB2339, $AC2339&lt;BB$6),"", MAX(BB$10:BB2338)+1)))</f>
        <v/>
      </c>
      <c r="BC2339" s="5" t="str">
        <f>IF(OR($AB2339="", $AC2339=""), "", IF($H2339=$M$3, "", IF(OR(BC$7&lt;$AB2339, $AC2339&lt;BC$6),"", MAX(BC$10:BC2338)+1)))</f>
        <v/>
      </c>
      <c r="BD2339" s="5" t="str">
        <f>IF(OR($AB2339="", $AC2339=""), "", IF($H2339=$M$3, "", IF(OR(BD$7&lt;$AB2339, $AC2339&lt;BD$6),"", MAX(BD$10:BD2338)+1)))</f>
        <v/>
      </c>
      <c r="BE2339" s="5" t="str">
        <f>IF(OR($AB2339="", $AC2339=""), "", IF($H2339=$M$3, "", IF(OR(BE$7&lt;$AB2339, $AC2339&lt;BE$6),"", MAX(BE$10:BE2338)+1)))</f>
        <v/>
      </c>
      <c r="BF2339" s="5" t="str">
        <f>IF(OR($AB2339="", $AC2339=""), "", IF($H2339=$M$3, "", IF(OR(BF$7&lt;$AB2339, $AC2339&lt;BF$6),"", MAX(BF$10:BF2338)+1)))</f>
        <v/>
      </c>
      <c r="BG2339" s="5" t="str">
        <f>IF(OR($AB2339="", $AC2339=""), "", IF($H2339=$M$3, "", IF(OR(BG$7&lt;$AB2339, $AC2339&lt;BG$6),"", MAX(BG$10:BG2338)+1)))</f>
        <v/>
      </c>
      <c r="BH2339" s="5" t="str">
        <f>IF(OR($AB2339="", $AC2339=""), "", IF($H2339=$M$3, "", IF(OR(BH$7&lt;$AB2339, $AC2339&lt;BH$6),"", MAX(BH$10:BH2338)+1)))</f>
        <v/>
      </c>
      <c r="BI2339" s="5" t="str">
        <f>IF(OR($AB2339="", $AC2339=""), "", IF($H2339=$M$3, "", IF(OR(BI$7&lt;$AB2339, $AC2339&lt;BI$6),"", MAX(BI$10:BI2338)+1)))</f>
        <v/>
      </c>
      <c r="BK2339" s="5" t="str" cm="1">
        <f t="array" aca="1" ref="BK2339" ca="1">IFERROR(INDEX($AE2339:$BI2339, $BJ2339, MATCH($BK$9, $AE$9:$BI$9, 0)), "")</f>
        <v/>
      </c>
    </row>
    <row r="2340" spans="1:63" x14ac:dyDescent="0.25">
      <c r="A2340" s="2"/>
      <c r="B2340" s="254"/>
      <c r="C2340" s="255"/>
      <c r="D2340" s="256"/>
      <c r="E2340" s="257"/>
      <c r="F2340" s="257"/>
      <c r="G2340" s="258"/>
      <c r="H2340" s="259"/>
      <c r="I2340" s="16"/>
      <c r="J2340" s="5" t="str">
        <f t="shared" si="299"/>
        <v/>
      </c>
      <c r="K2340" s="2"/>
      <c r="O2340" s="5" t="str">
        <f t="shared" si="297"/>
        <v/>
      </c>
      <c r="Q2340" s="5" t="str">
        <f t="shared" si="300"/>
        <v/>
      </c>
      <c r="S2340" s="5" t="str">
        <f t="shared" si="298"/>
        <v/>
      </c>
      <c r="U2340" s="64" t="str">
        <f>IF($D2340="","", IF(COUNTIF('Intro &amp; Setup'!$AW$49:$AW$88, $D2340)&gt;0, "BH", TEXT($D2340, "ddd")))</f>
        <v/>
      </c>
      <c r="V2340" s="65" t="str">
        <f>IF($G2340="", "", IF(COUNTIF('Intro &amp; Setup'!$AW$49:$AW$88, $G2340)&gt;0, "BH", TEXT($G2340, "ddd")))</f>
        <v/>
      </c>
      <c r="W2340" s="64" t="str">
        <f t="shared" si="301"/>
        <v/>
      </c>
      <c r="X2340" s="65" t="str">
        <f t="shared" si="302"/>
        <v/>
      </c>
      <c r="Y2340" s="64" t="str">
        <f>IF(F2340="", "", IF(OR(F2340&lt;'Intro &amp; Setup'!$Z$20, F2340&gt;'Intro &amp; Setup'!$Z$22), "X", ""))</f>
        <v/>
      </c>
      <c r="Z2340" s="65" t="str">
        <f>IF(G2340="", "", IF(OR(G2340&lt;'Intro &amp; Setup'!$Z$20, G2340&gt;'Intro &amp; Setup'!$Z$22), "X", ""))</f>
        <v/>
      </c>
      <c r="AB2340" s="58" t="str">
        <f t="shared" si="303"/>
        <v/>
      </c>
      <c r="AC2340" s="59" t="str">
        <f t="shared" si="304"/>
        <v/>
      </c>
      <c r="AE2340" s="5" t="str">
        <f>IF(OR($AB2340="", $AC2340=""), "", IF($H2340=$M$3, "", IF(OR(AE$7&lt;$AB2340, $AC2340&lt;AE$6),"", MAX(AE$10:AE2339)+1)))</f>
        <v/>
      </c>
      <c r="AF2340" s="5" t="str">
        <f>IF(OR($AB2340="", $AC2340=""), "", IF($H2340=$M$3, "", IF(OR(AF$7&lt;$AB2340, $AC2340&lt;AF$6),"", MAX(AF$10:AF2339)+1)))</f>
        <v/>
      </c>
      <c r="AG2340" s="5" t="str">
        <f>IF(OR($AB2340="", $AC2340=""), "", IF($H2340=$M$3, "", IF(OR(AG$7&lt;$AB2340, $AC2340&lt;AG$6),"", MAX(AG$10:AG2339)+1)))</f>
        <v/>
      </c>
      <c r="AH2340" s="5" t="str">
        <f>IF(OR($AB2340="", $AC2340=""), "", IF($H2340=$M$3, "", IF(OR(AH$7&lt;$AB2340, $AC2340&lt;AH$6),"", MAX(AH$10:AH2339)+1)))</f>
        <v/>
      </c>
      <c r="AI2340" s="5" t="str">
        <f>IF(OR($AB2340="", $AC2340=""), "", IF($H2340=$M$3, "", IF(OR(AI$7&lt;$AB2340, $AC2340&lt;AI$6),"", MAX(AI$10:AI2339)+1)))</f>
        <v/>
      </c>
      <c r="AJ2340" s="5" t="str">
        <f>IF(OR($AB2340="", $AC2340=""), "", IF($H2340=$M$3, "", IF(OR(AJ$7&lt;$AB2340, $AC2340&lt;AJ$6),"", MAX(AJ$10:AJ2339)+1)))</f>
        <v/>
      </c>
      <c r="AK2340" s="5" t="str">
        <f>IF(OR($AB2340="", $AC2340=""), "", IF($H2340=$M$3, "", IF(OR(AK$7&lt;$AB2340, $AC2340&lt;AK$6),"", MAX(AK$10:AK2339)+1)))</f>
        <v/>
      </c>
      <c r="AL2340" s="5" t="str">
        <f>IF(OR($AB2340="", $AC2340=""), "", IF($H2340=$M$3, "", IF(OR(AL$7&lt;$AB2340, $AC2340&lt;AL$6),"", MAX(AL$10:AL2339)+1)))</f>
        <v/>
      </c>
      <c r="AM2340" s="5" t="str">
        <f>IF(OR($AB2340="", $AC2340=""), "", IF($H2340=$M$3, "", IF(OR(AM$7&lt;$AB2340, $AC2340&lt;AM$6),"", MAX(AM$10:AM2339)+1)))</f>
        <v/>
      </c>
      <c r="AN2340" s="5" t="str">
        <f>IF(OR($AB2340="", $AC2340=""), "", IF($H2340=$M$3, "", IF(OR(AN$7&lt;$AB2340, $AC2340&lt;AN$6),"", MAX(AN$10:AN2339)+1)))</f>
        <v/>
      </c>
      <c r="AO2340" s="5" t="str">
        <f>IF(OR($AB2340="", $AC2340=""), "", IF($H2340=$M$3, "", IF(OR(AO$7&lt;$AB2340, $AC2340&lt;AO$6),"", MAX(AO$10:AO2339)+1)))</f>
        <v/>
      </c>
      <c r="AP2340" s="5" t="str">
        <f>IF(OR($AB2340="", $AC2340=""), "", IF($H2340=$M$3, "", IF(OR(AP$7&lt;$AB2340, $AC2340&lt;AP$6),"", MAX(AP$10:AP2339)+1)))</f>
        <v/>
      </c>
      <c r="AQ2340" s="5" t="str">
        <f>IF(OR($AB2340="", $AC2340=""), "", IF($H2340=$M$3, "", IF(OR(AQ$7&lt;$AB2340, $AC2340&lt;AQ$6),"", MAX(AQ$10:AQ2339)+1)))</f>
        <v/>
      </c>
      <c r="AR2340" s="5" t="str">
        <f>IF(OR($AB2340="", $AC2340=""), "", IF($H2340=$M$3, "", IF(OR(AR$7&lt;$AB2340, $AC2340&lt;AR$6),"", MAX(AR$10:AR2339)+1)))</f>
        <v/>
      </c>
      <c r="AS2340" s="5" t="str">
        <f>IF(OR($AB2340="", $AC2340=""), "", IF($H2340=$M$3, "", IF(OR(AS$7&lt;$AB2340, $AC2340&lt;AS$6),"", MAX(AS$10:AS2339)+1)))</f>
        <v/>
      </c>
      <c r="AT2340" s="5" t="str">
        <f>IF(OR($AB2340="", $AC2340=""), "", IF($H2340=$M$3, "", IF(OR(AT$7&lt;$AB2340, $AC2340&lt;AT$6),"", MAX(AT$10:AT2339)+1)))</f>
        <v/>
      </c>
      <c r="AU2340" s="5" t="str">
        <f>IF(OR($AB2340="", $AC2340=""), "", IF($H2340=$M$3, "", IF(OR(AU$7&lt;$AB2340, $AC2340&lt;AU$6),"", MAX(AU$10:AU2339)+1)))</f>
        <v/>
      </c>
      <c r="AV2340" s="5" t="str">
        <f>IF(OR($AB2340="", $AC2340=""), "", IF($H2340=$M$3, "", IF(OR(AV$7&lt;$AB2340, $AC2340&lt;AV$6),"", MAX(AV$10:AV2339)+1)))</f>
        <v/>
      </c>
      <c r="AW2340" s="5" t="str">
        <f>IF(OR($AB2340="", $AC2340=""), "", IF($H2340=$M$3, "", IF(OR(AW$7&lt;$AB2340, $AC2340&lt;AW$6),"", MAX(AW$10:AW2339)+1)))</f>
        <v/>
      </c>
      <c r="AX2340" s="5" t="str">
        <f>IF(OR($AB2340="", $AC2340=""), "", IF($H2340=$M$3, "", IF(OR(AX$7&lt;$AB2340, $AC2340&lt;AX$6),"", MAX(AX$10:AX2339)+1)))</f>
        <v/>
      </c>
      <c r="AY2340" s="5" t="str">
        <f>IF(OR($AB2340="", $AC2340=""), "", IF($H2340=$M$3, "", IF(OR(AY$7&lt;$AB2340, $AC2340&lt;AY$6),"", MAX(AY$10:AY2339)+1)))</f>
        <v/>
      </c>
      <c r="AZ2340" s="5" t="str">
        <f>IF(OR($AB2340="", $AC2340=""), "", IF($H2340=$M$3, "", IF(OR(AZ$7&lt;$AB2340, $AC2340&lt;AZ$6),"", MAX(AZ$10:AZ2339)+1)))</f>
        <v/>
      </c>
      <c r="BA2340" s="5" t="str">
        <f>IF(OR($AB2340="", $AC2340=""), "", IF($H2340=$M$3, "", IF(OR(BA$7&lt;$AB2340, $AC2340&lt;BA$6),"", MAX(BA$10:BA2339)+1)))</f>
        <v/>
      </c>
      <c r="BB2340" s="5" t="str">
        <f>IF(OR($AB2340="", $AC2340=""), "", IF($H2340=$M$3, "", IF(OR(BB$7&lt;$AB2340, $AC2340&lt;BB$6),"", MAX(BB$10:BB2339)+1)))</f>
        <v/>
      </c>
      <c r="BC2340" s="5" t="str">
        <f>IF(OR($AB2340="", $AC2340=""), "", IF($H2340=$M$3, "", IF(OR(BC$7&lt;$AB2340, $AC2340&lt;BC$6),"", MAX(BC$10:BC2339)+1)))</f>
        <v/>
      </c>
      <c r="BD2340" s="5" t="str">
        <f>IF(OR($AB2340="", $AC2340=""), "", IF($H2340=$M$3, "", IF(OR(BD$7&lt;$AB2340, $AC2340&lt;BD$6),"", MAX(BD$10:BD2339)+1)))</f>
        <v/>
      </c>
      <c r="BE2340" s="5" t="str">
        <f>IF(OR($AB2340="", $AC2340=""), "", IF($H2340=$M$3, "", IF(OR(BE$7&lt;$AB2340, $AC2340&lt;BE$6),"", MAX(BE$10:BE2339)+1)))</f>
        <v/>
      </c>
      <c r="BF2340" s="5" t="str">
        <f>IF(OR($AB2340="", $AC2340=""), "", IF($H2340=$M$3, "", IF(OR(BF$7&lt;$AB2340, $AC2340&lt;BF$6),"", MAX(BF$10:BF2339)+1)))</f>
        <v/>
      </c>
      <c r="BG2340" s="5" t="str">
        <f>IF(OR($AB2340="", $AC2340=""), "", IF($H2340=$M$3, "", IF(OR(BG$7&lt;$AB2340, $AC2340&lt;BG$6),"", MAX(BG$10:BG2339)+1)))</f>
        <v/>
      </c>
      <c r="BH2340" s="5" t="str">
        <f>IF(OR($AB2340="", $AC2340=""), "", IF($H2340=$M$3, "", IF(OR(BH$7&lt;$AB2340, $AC2340&lt;BH$6),"", MAX(BH$10:BH2339)+1)))</f>
        <v/>
      </c>
      <c r="BI2340" s="5" t="str">
        <f>IF(OR($AB2340="", $AC2340=""), "", IF($H2340=$M$3, "", IF(OR(BI$7&lt;$AB2340, $AC2340&lt;BI$6),"", MAX(BI$10:BI2339)+1)))</f>
        <v/>
      </c>
      <c r="BK2340" s="5" t="str" cm="1">
        <f t="array" aca="1" ref="BK2340" ca="1">IFERROR(INDEX($AE2340:$BI2340, $BJ2340, MATCH($BK$9, $AE$9:$BI$9, 0)), "")</f>
        <v/>
      </c>
    </row>
    <row r="2341" spans="1:63" x14ac:dyDescent="0.25">
      <c r="A2341" s="2"/>
      <c r="B2341" s="254"/>
      <c r="C2341" s="255"/>
      <c r="D2341" s="256"/>
      <c r="E2341" s="257"/>
      <c r="F2341" s="257"/>
      <c r="G2341" s="258"/>
      <c r="H2341" s="259"/>
      <c r="I2341" s="16"/>
      <c r="J2341" s="5" t="str">
        <f t="shared" si="299"/>
        <v/>
      </c>
      <c r="K2341" s="2"/>
      <c r="O2341" s="5" t="str">
        <f t="shared" si="297"/>
        <v/>
      </c>
      <c r="Q2341" s="5" t="str">
        <f t="shared" si="300"/>
        <v/>
      </c>
      <c r="S2341" s="5" t="str">
        <f t="shared" si="298"/>
        <v/>
      </c>
      <c r="U2341" s="64" t="str">
        <f>IF($D2341="","", IF(COUNTIF('Intro &amp; Setup'!$AW$49:$AW$88, $D2341)&gt;0, "BH", TEXT($D2341, "ddd")))</f>
        <v/>
      </c>
      <c r="V2341" s="65" t="str">
        <f>IF($G2341="", "", IF(COUNTIF('Intro &amp; Setup'!$AW$49:$AW$88, $G2341)&gt;0, "BH", TEXT($G2341, "ddd")))</f>
        <v/>
      </c>
      <c r="W2341" s="64" t="str">
        <f t="shared" si="301"/>
        <v/>
      </c>
      <c r="X2341" s="65" t="str">
        <f t="shared" si="302"/>
        <v/>
      </c>
      <c r="Y2341" s="64" t="str">
        <f>IF(F2341="", "", IF(OR(F2341&lt;'Intro &amp; Setup'!$Z$20, F2341&gt;'Intro &amp; Setup'!$Z$22), "X", ""))</f>
        <v/>
      </c>
      <c r="Z2341" s="65" t="str">
        <f>IF(G2341="", "", IF(OR(G2341&lt;'Intro &amp; Setup'!$Z$20, G2341&gt;'Intro &amp; Setup'!$Z$22), "X", ""))</f>
        <v/>
      </c>
      <c r="AB2341" s="58" t="str">
        <f t="shared" si="303"/>
        <v/>
      </c>
      <c r="AC2341" s="59" t="str">
        <f t="shared" si="304"/>
        <v/>
      </c>
      <c r="AE2341" s="5" t="str">
        <f>IF(OR($AB2341="", $AC2341=""), "", IF($H2341=$M$3, "", IF(OR(AE$7&lt;$AB2341, $AC2341&lt;AE$6),"", MAX(AE$10:AE2340)+1)))</f>
        <v/>
      </c>
      <c r="AF2341" s="5" t="str">
        <f>IF(OR($AB2341="", $AC2341=""), "", IF($H2341=$M$3, "", IF(OR(AF$7&lt;$AB2341, $AC2341&lt;AF$6),"", MAX(AF$10:AF2340)+1)))</f>
        <v/>
      </c>
      <c r="AG2341" s="5" t="str">
        <f>IF(OR($AB2341="", $AC2341=""), "", IF($H2341=$M$3, "", IF(OR(AG$7&lt;$AB2341, $AC2341&lt;AG$6),"", MAX(AG$10:AG2340)+1)))</f>
        <v/>
      </c>
      <c r="AH2341" s="5" t="str">
        <f>IF(OR($AB2341="", $AC2341=""), "", IF($H2341=$M$3, "", IF(OR(AH$7&lt;$AB2341, $AC2341&lt;AH$6),"", MAX(AH$10:AH2340)+1)))</f>
        <v/>
      </c>
      <c r="AI2341" s="5" t="str">
        <f>IF(OR($AB2341="", $AC2341=""), "", IF($H2341=$M$3, "", IF(OR(AI$7&lt;$AB2341, $AC2341&lt;AI$6),"", MAX(AI$10:AI2340)+1)))</f>
        <v/>
      </c>
      <c r="AJ2341" s="5" t="str">
        <f>IF(OR($AB2341="", $AC2341=""), "", IF($H2341=$M$3, "", IF(OR(AJ$7&lt;$AB2341, $AC2341&lt;AJ$6),"", MAX(AJ$10:AJ2340)+1)))</f>
        <v/>
      </c>
      <c r="AK2341" s="5" t="str">
        <f>IF(OR($AB2341="", $AC2341=""), "", IF($H2341=$M$3, "", IF(OR(AK$7&lt;$AB2341, $AC2341&lt;AK$6),"", MAX(AK$10:AK2340)+1)))</f>
        <v/>
      </c>
      <c r="AL2341" s="5" t="str">
        <f>IF(OR($AB2341="", $AC2341=""), "", IF($H2341=$M$3, "", IF(OR(AL$7&lt;$AB2341, $AC2341&lt;AL$6),"", MAX(AL$10:AL2340)+1)))</f>
        <v/>
      </c>
      <c r="AM2341" s="5" t="str">
        <f>IF(OR($AB2341="", $AC2341=""), "", IF($H2341=$M$3, "", IF(OR(AM$7&lt;$AB2341, $AC2341&lt;AM$6),"", MAX(AM$10:AM2340)+1)))</f>
        <v/>
      </c>
      <c r="AN2341" s="5" t="str">
        <f>IF(OR($AB2341="", $AC2341=""), "", IF($H2341=$M$3, "", IF(OR(AN$7&lt;$AB2341, $AC2341&lt;AN$6),"", MAX(AN$10:AN2340)+1)))</f>
        <v/>
      </c>
      <c r="AO2341" s="5" t="str">
        <f>IF(OR($AB2341="", $AC2341=""), "", IF($H2341=$M$3, "", IF(OR(AO$7&lt;$AB2341, $AC2341&lt;AO$6),"", MAX(AO$10:AO2340)+1)))</f>
        <v/>
      </c>
      <c r="AP2341" s="5" t="str">
        <f>IF(OR($AB2341="", $AC2341=""), "", IF($H2341=$M$3, "", IF(OR(AP$7&lt;$AB2341, $AC2341&lt;AP$6),"", MAX(AP$10:AP2340)+1)))</f>
        <v/>
      </c>
      <c r="AQ2341" s="5" t="str">
        <f>IF(OR($AB2341="", $AC2341=""), "", IF($H2341=$M$3, "", IF(OR(AQ$7&lt;$AB2341, $AC2341&lt;AQ$6),"", MAX(AQ$10:AQ2340)+1)))</f>
        <v/>
      </c>
      <c r="AR2341" s="5" t="str">
        <f>IF(OR($AB2341="", $AC2341=""), "", IF($H2341=$M$3, "", IF(OR(AR$7&lt;$AB2341, $AC2341&lt;AR$6),"", MAX(AR$10:AR2340)+1)))</f>
        <v/>
      </c>
      <c r="AS2341" s="5" t="str">
        <f>IF(OR($AB2341="", $AC2341=""), "", IF($H2341=$M$3, "", IF(OR(AS$7&lt;$AB2341, $AC2341&lt;AS$6),"", MAX(AS$10:AS2340)+1)))</f>
        <v/>
      </c>
      <c r="AT2341" s="5" t="str">
        <f>IF(OR($AB2341="", $AC2341=""), "", IF($H2341=$M$3, "", IF(OR(AT$7&lt;$AB2341, $AC2341&lt;AT$6),"", MAX(AT$10:AT2340)+1)))</f>
        <v/>
      </c>
      <c r="AU2341" s="5" t="str">
        <f>IF(OR($AB2341="", $AC2341=""), "", IF($H2341=$M$3, "", IF(OR(AU$7&lt;$AB2341, $AC2341&lt;AU$6),"", MAX(AU$10:AU2340)+1)))</f>
        <v/>
      </c>
      <c r="AV2341" s="5" t="str">
        <f>IF(OR($AB2341="", $AC2341=""), "", IF($H2341=$M$3, "", IF(OR(AV$7&lt;$AB2341, $AC2341&lt;AV$6),"", MAX(AV$10:AV2340)+1)))</f>
        <v/>
      </c>
      <c r="AW2341" s="5" t="str">
        <f>IF(OR($AB2341="", $AC2341=""), "", IF($H2341=$M$3, "", IF(OR(AW$7&lt;$AB2341, $AC2341&lt;AW$6),"", MAX(AW$10:AW2340)+1)))</f>
        <v/>
      </c>
      <c r="AX2341" s="5" t="str">
        <f>IF(OR($AB2341="", $AC2341=""), "", IF($H2341=$M$3, "", IF(OR(AX$7&lt;$AB2341, $AC2341&lt;AX$6),"", MAX(AX$10:AX2340)+1)))</f>
        <v/>
      </c>
      <c r="AY2341" s="5" t="str">
        <f>IF(OR($AB2341="", $AC2341=""), "", IF($H2341=$M$3, "", IF(OR(AY$7&lt;$AB2341, $AC2341&lt;AY$6),"", MAX(AY$10:AY2340)+1)))</f>
        <v/>
      </c>
      <c r="AZ2341" s="5" t="str">
        <f>IF(OR($AB2341="", $AC2341=""), "", IF($H2341=$M$3, "", IF(OR(AZ$7&lt;$AB2341, $AC2341&lt;AZ$6),"", MAX(AZ$10:AZ2340)+1)))</f>
        <v/>
      </c>
      <c r="BA2341" s="5" t="str">
        <f>IF(OR($AB2341="", $AC2341=""), "", IF($H2341=$M$3, "", IF(OR(BA$7&lt;$AB2341, $AC2341&lt;BA$6),"", MAX(BA$10:BA2340)+1)))</f>
        <v/>
      </c>
      <c r="BB2341" s="5" t="str">
        <f>IF(OR($AB2341="", $AC2341=""), "", IF($H2341=$M$3, "", IF(OR(BB$7&lt;$AB2341, $AC2341&lt;BB$6),"", MAX(BB$10:BB2340)+1)))</f>
        <v/>
      </c>
      <c r="BC2341" s="5" t="str">
        <f>IF(OR($AB2341="", $AC2341=""), "", IF($H2341=$M$3, "", IF(OR(BC$7&lt;$AB2341, $AC2341&lt;BC$6),"", MAX(BC$10:BC2340)+1)))</f>
        <v/>
      </c>
      <c r="BD2341" s="5" t="str">
        <f>IF(OR($AB2341="", $AC2341=""), "", IF($H2341=$M$3, "", IF(OR(BD$7&lt;$AB2341, $AC2341&lt;BD$6),"", MAX(BD$10:BD2340)+1)))</f>
        <v/>
      </c>
      <c r="BE2341" s="5" t="str">
        <f>IF(OR($AB2341="", $AC2341=""), "", IF($H2341=$M$3, "", IF(OR(BE$7&lt;$AB2341, $AC2341&lt;BE$6),"", MAX(BE$10:BE2340)+1)))</f>
        <v/>
      </c>
      <c r="BF2341" s="5" t="str">
        <f>IF(OR($AB2341="", $AC2341=""), "", IF($H2341=$M$3, "", IF(OR(BF$7&lt;$AB2341, $AC2341&lt;BF$6),"", MAX(BF$10:BF2340)+1)))</f>
        <v/>
      </c>
      <c r="BG2341" s="5" t="str">
        <f>IF(OR($AB2341="", $AC2341=""), "", IF($H2341=$M$3, "", IF(OR(BG$7&lt;$AB2341, $AC2341&lt;BG$6),"", MAX(BG$10:BG2340)+1)))</f>
        <v/>
      </c>
      <c r="BH2341" s="5" t="str">
        <f>IF(OR($AB2341="", $AC2341=""), "", IF($H2341=$M$3, "", IF(OR(BH$7&lt;$AB2341, $AC2341&lt;BH$6),"", MAX(BH$10:BH2340)+1)))</f>
        <v/>
      </c>
      <c r="BI2341" s="5" t="str">
        <f>IF(OR($AB2341="", $AC2341=""), "", IF($H2341=$M$3, "", IF(OR(BI$7&lt;$AB2341, $AC2341&lt;BI$6),"", MAX(BI$10:BI2340)+1)))</f>
        <v/>
      </c>
      <c r="BK2341" s="5" t="str" cm="1">
        <f t="array" aca="1" ref="BK2341" ca="1">IFERROR(INDEX($AE2341:$BI2341, $BJ2341, MATCH($BK$9, $AE$9:$BI$9, 0)), "")</f>
        <v/>
      </c>
    </row>
    <row r="2342" spans="1:63" x14ac:dyDescent="0.25">
      <c r="A2342" s="2"/>
      <c r="B2342" s="254"/>
      <c r="C2342" s="255"/>
      <c r="D2342" s="256"/>
      <c r="E2342" s="257"/>
      <c r="F2342" s="257"/>
      <c r="G2342" s="258"/>
      <c r="H2342" s="259"/>
      <c r="I2342" s="16"/>
      <c r="J2342" s="5" t="str">
        <f t="shared" si="299"/>
        <v/>
      </c>
      <c r="K2342" s="2"/>
      <c r="O2342" s="5" t="str">
        <f t="shared" si="297"/>
        <v/>
      </c>
      <c r="Q2342" s="5" t="str">
        <f t="shared" si="300"/>
        <v/>
      </c>
      <c r="S2342" s="5" t="str">
        <f t="shared" si="298"/>
        <v/>
      </c>
      <c r="U2342" s="64" t="str">
        <f>IF($D2342="","", IF(COUNTIF('Intro &amp; Setup'!$AW$49:$AW$88, $D2342)&gt;0, "BH", TEXT($D2342, "ddd")))</f>
        <v/>
      </c>
      <c r="V2342" s="65" t="str">
        <f>IF($G2342="", "", IF(COUNTIF('Intro &amp; Setup'!$AW$49:$AW$88, $G2342)&gt;0, "BH", TEXT($G2342, "ddd")))</f>
        <v/>
      </c>
      <c r="W2342" s="64" t="str">
        <f t="shared" si="301"/>
        <v/>
      </c>
      <c r="X2342" s="65" t="str">
        <f t="shared" si="302"/>
        <v/>
      </c>
      <c r="Y2342" s="64" t="str">
        <f>IF(F2342="", "", IF(OR(F2342&lt;'Intro &amp; Setup'!$Z$20, F2342&gt;'Intro &amp; Setup'!$Z$22), "X", ""))</f>
        <v/>
      </c>
      <c r="Z2342" s="65" t="str">
        <f>IF(G2342="", "", IF(OR(G2342&lt;'Intro &amp; Setup'!$Z$20, G2342&gt;'Intro &amp; Setup'!$Z$22), "X", ""))</f>
        <v/>
      </c>
      <c r="AB2342" s="58" t="str">
        <f t="shared" si="303"/>
        <v/>
      </c>
      <c r="AC2342" s="59" t="str">
        <f t="shared" si="304"/>
        <v/>
      </c>
      <c r="AE2342" s="5" t="str">
        <f>IF(OR($AB2342="", $AC2342=""), "", IF($H2342=$M$3, "", IF(OR(AE$7&lt;$AB2342, $AC2342&lt;AE$6),"", MAX(AE$10:AE2341)+1)))</f>
        <v/>
      </c>
      <c r="AF2342" s="5" t="str">
        <f>IF(OR($AB2342="", $AC2342=""), "", IF($H2342=$M$3, "", IF(OR(AF$7&lt;$AB2342, $AC2342&lt;AF$6),"", MAX(AF$10:AF2341)+1)))</f>
        <v/>
      </c>
      <c r="AG2342" s="5" t="str">
        <f>IF(OR($AB2342="", $AC2342=""), "", IF($H2342=$M$3, "", IF(OR(AG$7&lt;$AB2342, $AC2342&lt;AG$6),"", MAX(AG$10:AG2341)+1)))</f>
        <v/>
      </c>
      <c r="AH2342" s="5" t="str">
        <f>IF(OR($AB2342="", $AC2342=""), "", IF($H2342=$M$3, "", IF(OR(AH$7&lt;$AB2342, $AC2342&lt;AH$6),"", MAX(AH$10:AH2341)+1)))</f>
        <v/>
      </c>
      <c r="AI2342" s="5" t="str">
        <f>IF(OR($AB2342="", $AC2342=""), "", IF($H2342=$M$3, "", IF(OR(AI$7&lt;$AB2342, $AC2342&lt;AI$6),"", MAX(AI$10:AI2341)+1)))</f>
        <v/>
      </c>
      <c r="AJ2342" s="5" t="str">
        <f>IF(OR($AB2342="", $AC2342=""), "", IF($H2342=$M$3, "", IF(OR(AJ$7&lt;$AB2342, $AC2342&lt;AJ$6),"", MAX(AJ$10:AJ2341)+1)))</f>
        <v/>
      </c>
      <c r="AK2342" s="5" t="str">
        <f>IF(OR($AB2342="", $AC2342=""), "", IF($H2342=$M$3, "", IF(OR(AK$7&lt;$AB2342, $AC2342&lt;AK$6),"", MAX(AK$10:AK2341)+1)))</f>
        <v/>
      </c>
      <c r="AL2342" s="5" t="str">
        <f>IF(OR($AB2342="", $AC2342=""), "", IF($H2342=$M$3, "", IF(OR(AL$7&lt;$AB2342, $AC2342&lt;AL$6),"", MAX(AL$10:AL2341)+1)))</f>
        <v/>
      </c>
      <c r="AM2342" s="5" t="str">
        <f>IF(OR($AB2342="", $AC2342=""), "", IF($H2342=$M$3, "", IF(OR(AM$7&lt;$AB2342, $AC2342&lt;AM$6),"", MAX(AM$10:AM2341)+1)))</f>
        <v/>
      </c>
      <c r="AN2342" s="5" t="str">
        <f>IF(OR($AB2342="", $AC2342=""), "", IF($H2342=$M$3, "", IF(OR(AN$7&lt;$AB2342, $AC2342&lt;AN$6),"", MAX(AN$10:AN2341)+1)))</f>
        <v/>
      </c>
      <c r="AO2342" s="5" t="str">
        <f>IF(OR($AB2342="", $AC2342=""), "", IF($H2342=$M$3, "", IF(OR(AO$7&lt;$AB2342, $AC2342&lt;AO$6),"", MAX(AO$10:AO2341)+1)))</f>
        <v/>
      </c>
      <c r="AP2342" s="5" t="str">
        <f>IF(OR($AB2342="", $AC2342=""), "", IF($H2342=$M$3, "", IF(OR(AP$7&lt;$AB2342, $AC2342&lt;AP$6),"", MAX(AP$10:AP2341)+1)))</f>
        <v/>
      </c>
      <c r="AQ2342" s="5" t="str">
        <f>IF(OR($AB2342="", $AC2342=""), "", IF($H2342=$M$3, "", IF(OR(AQ$7&lt;$AB2342, $AC2342&lt;AQ$6),"", MAX(AQ$10:AQ2341)+1)))</f>
        <v/>
      </c>
      <c r="AR2342" s="5" t="str">
        <f>IF(OR($AB2342="", $AC2342=""), "", IF($H2342=$M$3, "", IF(OR(AR$7&lt;$AB2342, $AC2342&lt;AR$6),"", MAX(AR$10:AR2341)+1)))</f>
        <v/>
      </c>
      <c r="AS2342" s="5" t="str">
        <f>IF(OR($AB2342="", $AC2342=""), "", IF($H2342=$M$3, "", IF(OR(AS$7&lt;$AB2342, $AC2342&lt;AS$6),"", MAX(AS$10:AS2341)+1)))</f>
        <v/>
      </c>
      <c r="AT2342" s="5" t="str">
        <f>IF(OR($AB2342="", $AC2342=""), "", IF($H2342=$M$3, "", IF(OR(AT$7&lt;$AB2342, $AC2342&lt;AT$6),"", MAX(AT$10:AT2341)+1)))</f>
        <v/>
      </c>
      <c r="AU2342" s="5" t="str">
        <f>IF(OR($AB2342="", $AC2342=""), "", IF($H2342=$M$3, "", IF(OR(AU$7&lt;$AB2342, $AC2342&lt;AU$6),"", MAX(AU$10:AU2341)+1)))</f>
        <v/>
      </c>
      <c r="AV2342" s="5" t="str">
        <f>IF(OR($AB2342="", $AC2342=""), "", IF($H2342=$M$3, "", IF(OR(AV$7&lt;$AB2342, $AC2342&lt;AV$6),"", MAX(AV$10:AV2341)+1)))</f>
        <v/>
      </c>
      <c r="AW2342" s="5" t="str">
        <f>IF(OR($AB2342="", $AC2342=""), "", IF($H2342=$M$3, "", IF(OR(AW$7&lt;$AB2342, $AC2342&lt;AW$6),"", MAX(AW$10:AW2341)+1)))</f>
        <v/>
      </c>
      <c r="AX2342" s="5" t="str">
        <f>IF(OR($AB2342="", $AC2342=""), "", IF($H2342=$M$3, "", IF(OR(AX$7&lt;$AB2342, $AC2342&lt;AX$6),"", MAX(AX$10:AX2341)+1)))</f>
        <v/>
      </c>
      <c r="AY2342" s="5" t="str">
        <f>IF(OR($AB2342="", $AC2342=""), "", IF($H2342=$M$3, "", IF(OR(AY$7&lt;$AB2342, $AC2342&lt;AY$6),"", MAX(AY$10:AY2341)+1)))</f>
        <v/>
      </c>
      <c r="AZ2342" s="5" t="str">
        <f>IF(OR($AB2342="", $AC2342=""), "", IF($H2342=$M$3, "", IF(OR(AZ$7&lt;$AB2342, $AC2342&lt;AZ$6),"", MAX(AZ$10:AZ2341)+1)))</f>
        <v/>
      </c>
      <c r="BA2342" s="5" t="str">
        <f>IF(OR($AB2342="", $AC2342=""), "", IF($H2342=$M$3, "", IF(OR(BA$7&lt;$AB2342, $AC2342&lt;BA$6),"", MAX(BA$10:BA2341)+1)))</f>
        <v/>
      </c>
      <c r="BB2342" s="5" t="str">
        <f>IF(OR($AB2342="", $AC2342=""), "", IF($H2342=$M$3, "", IF(OR(BB$7&lt;$AB2342, $AC2342&lt;BB$6),"", MAX(BB$10:BB2341)+1)))</f>
        <v/>
      </c>
      <c r="BC2342" s="5" t="str">
        <f>IF(OR($AB2342="", $AC2342=""), "", IF($H2342=$M$3, "", IF(OR(BC$7&lt;$AB2342, $AC2342&lt;BC$6),"", MAX(BC$10:BC2341)+1)))</f>
        <v/>
      </c>
      <c r="BD2342" s="5" t="str">
        <f>IF(OR($AB2342="", $AC2342=""), "", IF($H2342=$M$3, "", IF(OR(BD$7&lt;$AB2342, $AC2342&lt;BD$6),"", MAX(BD$10:BD2341)+1)))</f>
        <v/>
      </c>
      <c r="BE2342" s="5" t="str">
        <f>IF(OR($AB2342="", $AC2342=""), "", IF($H2342=$M$3, "", IF(OR(BE$7&lt;$AB2342, $AC2342&lt;BE$6),"", MAX(BE$10:BE2341)+1)))</f>
        <v/>
      </c>
      <c r="BF2342" s="5" t="str">
        <f>IF(OR($AB2342="", $AC2342=""), "", IF($H2342=$M$3, "", IF(OR(BF$7&lt;$AB2342, $AC2342&lt;BF$6),"", MAX(BF$10:BF2341)+1)))</f>
        <v/>
      </c>
      <c r="BG2342" s="5" t="str">
        <f>IF(OR($AB2342="", $AC2342=""), "", IF($H2342=$M$3, "", IF(OR(BG$7&lt;$AB2342, $AC2342&lt;BG$6),"", MAX(BG$10:BG2341)+1)))</f>
        <v/>
      </c>
      <c r="BH2342" s="5" t="str">
        <f>IF(OR($AB2342="", $AC2342=""), "", IF($H2342=$M$3, "", IF(OR(BH$7&lt;$AB2342, $AC2342&lt;BH$6),"", MAX(BH$10:BH2341)+1)))</f>
        <v/>
      </c>
      <c r="BI2342" s="5" t="str">
        <f>IF(OR($AB2342="", $AC2342=""), "", IF($H2342=$M$3, "", IF(OR(BI$7&lt;$AB2342, $AC2342&lt;BI$6),"", MAX(BI$10:BI2341)+1)))</f>
        <v/>
      </c>
      <c r="BK2342" s="5" t="str" cm="1">
        <f t="array" aca="1" ref="BK2342" ca="1">IFERROR(INDEX($AE2342:$BI2342, $BJ2342, MATCH($BK$9, $AE$9:$BI$9, 0)), "")</f>
        <v/>
      </c>
    </row>
    <row r="2343" spans="1:63" x14ac:dyDescent="0.25">
      <c r="A2343" s="2"/>
      <c r="B2343" s="254"/>
      <c r="C2343" s="255"/>
      <c r="D2343" s="256"/>
      <c r="E2343" s="257"/>
      <c r="F2343" s="257"/>
      <c r="G2343" s="258"/>
      <c r="H2343" s="259"/>
      <c r="I2343" s="16"/>
      <c r="J2343" s="5" t="str">
        <f t="shared" si="299"/>
        <v/>
      </c>
      <c r="K2343" s="2"/>
      <c r="O2343" s="5" t="str">
        <f t="shared" si="297"/>
        <v/>
      </c>
      <c r="Q2343" s="5" t="str">
        <f t="shared" si="300"/>
        <v/>
      </c>
      <c r="S2343" s="5" t="str">
        <f t="shared" si="298"/>
        <v/>
      </c>
      <c r="U2343" s="64" t="str">
        <f>IF($D2343="","", IF(COUNTIF('Intro &amp; Setup'!$AW$49:$AW$88, $D2343)&gt;0, "BH", TEXT($D2343, "ddd")))</f>
        <v/>
      </c>
      <c r="V2343" s="65" t="str">
        <f>IF($G2343="", "", IF(COUNTIF('Intro &amp; Setup'!$AW$49:$AW$88, $G2343)&gt;0, "BH", TEXT($G2343, "ddd")))</f>
        <v/>
      </c>
      <c r="W2343" s="64" t="str">
        <f t="shared" si="301"/>
        <v/>
      </c>
      <c r="X2343" s="65" t="str">
        <f t="shared" si="302"/>
        <v/>
      </c>
      <c r="Y2343" s="64" t="str">
        <f>IF(F2343="", "", IF(OR(F2343&lt;'Intro &amp; Setup'!$Z$20, F2343&gt;'Intro &amp; Setup'!$Z$22), "X", ""))</f>
        <v/>
      </c>
      <c r="Z2343" s="65" t="str">
        <f>IF(G2343="", "", IF(OR(G2343&lt;'Intro &amp; Setup'!$Z$20, G2343&gt;'Intro &amp; Setup'!$Z$22), "X", ""))</f>
        <v/>
      </c>
      <c r="AB2343" s="58" t="str">
        <f t="shared" si="303"/>
        <v/>
      </c>
      <c r="AC2343" s="59" t="str">
        <f t="shared" si="304"/>
        <v/>
      </c>
      <c r="AE2343" s="5" t="str">
        <f>IF(OR($AB2343="", $AC2343=""), "", IF($H2343=$M$3, "", IF(OR(AE$7&lt;$AB2343, $AC2343&lt;AE$6),"", MAX(AE$10:AE2342)+1)))</f>
        <v/>
      </c>
      <c r="AF2343" s="5" t="str">
        <f>IF(OR($AB2343="", $AC2343=""), "", IF($H2343=$M$3, "", IF(OR(AF$7&lt;$AB2343, $AC2343&lt;AF$6),"", MAX(AF$10:AF2342)+1)))</f>
        <v/>
      </c>
      <c r="AG2343" s="5" t="str">
        <f>IF(OR($AB2343="", $AC2343=""), "", IF($H2343=$M$3, "", IF(OR(AG$7&lt;$AB2343, $AC2343&lt;AG$6),"", MAX(AG$10:AG2342)+1)))</f>
        <v/>
      </c>
      <c r="AH2343" s="5" t="str">
        <f>IF(OR($AB2343="", $AC2343=""), "", IF($H2343=$M$3, "", IF(OR(AH$7&lt;$AB2343, $AC2343&lt;AH$6),"", MAX(AH$10:AH2342)+1)))</f>
        <v/>
      </c>
      <c r="AI2343" s="5" t="str">
        <f>IF(OR($AB2343="", $AC2343=""), "", IF($H2343=$M$3, "", IF(OR(AI$7&lt;$AB2343, $AC2343&lt;AI$6),"", MAX(AI$10:AI2342)+1)))</f>
        <v/>
      </c>
      <c r="AJ2343" s="5" t="str">
        <f>IF(OR($AB2343="", $AC2343=""), "", IF($H2343=$M$3, "", IF(OR(AJ$7&lt;$AB2343, $AC2343&lt;AJ$6),"", MAX(AJ$10:AJ2342)+1)))</f>
        <v/>
      </c>
      <c r="AK2343" s="5" t="str">
        <f>IF(OR($AB2343="", $AC2343=""), "", IF($H2343=$M$3, "", IF(OR(AK$7&lt;$AB2343, $AC2343&lt;AK$6),"", MAX(AK$10:AK2342)+1)))</f>
        <v/>
      </c>
      <c r="AL2343" s="5" t="str">
        <f>IF(OR($AB2343="", $AC2343=""), "", IF($H2343=$M$3, "", IF(OR(AL$7&lt;$AB2343, $AC2343&lt;AL$6),"", MAX(AL$10:AL2342)+1)))</f>
        <v/>
      </c>
      <c r="AM2343" s="5" t="str">
        <f>IF(OR($AB2343="", $AC2343=""), "", IF($H2343=$M$3, "", IF(OR(AM$7&lt;$AB2343, $AC2343&lt;AM$6),"", MAX(AM$10:AM2342)+1)))</f>
        <v/>
      </c>
      <c r="AN2343" s="5" t="str">
        <f>IF(OR($AB2343="", $AC2343=""), "", IF($H2343=$M$3, "", IF(OR(AN$7&lt;$AB2343, $AC2343&lt;AN$6),"", MAX(AN$10:AN2342)+1)))</f>
        <v/>
      </c>
      <c r="AO2343" s="5" t="str">
        <f>IF(OR($AB2343="", $AC2343=""), "", IF($H2343=$M$3, "", IF(OR(AO$7&lt;$AB2343, $AC2343&lt;AO$6),"", MAX(AO$10:AO2342)+1)))</f>
        <v/>
      </c>
      <c r="AP2343" s="5" t="str">
        <f>IF(OR($AB2343="", $AC2343=""), "", IF($H2343=$M$3, "", IF(OR(AP$7&lt;$AB2343, $AC2343&lt;AP$6),"", MAX(AP$10:AP2342)+1)))</f>
        <v/>
      </c>
      <c r="AQ2343" s="5" t="str">
        <f>IF(OR($AB2343="", $AC2343=""), "", IF($H2343=$M$3, "", IF(OR(AQ$7&lt;$AB2343, $AC2343&lt;AQ$6),"", MAX(AQ$10:AQ2342)+1)))</f>
        <v/>
      </c>
      <c r="AR2343" s="5" t="str">
        <f>IF(OR($AB2343="", $AC2343=""), "", IF($H2343=$M$3, "", IF(OR(AR$7&lt;$AB2343, $AC2343&lt;AR$6),"", MAX(AR$10:AR2342)+1)))</f>
        <v/>
      </c>
      <c r="AS2343" s="5" t="str">
        <f>IF(OR($AB2343="", $AC2343=""), "", IF($H2343=$M$3, "", IF(OR(AS$7&lt;$AB2343, $AC2343&lt;AS$6),"", MAX(AS$10:AS2342)+1)))</f>
        <v/>
      </c>
      <c r="AT2343" s="5" t="str">
        <f>IF(OR($AB2343="", $AC2343=""), "", IF($H2343=$M$3, "", IF(OR(AT$7&lt;$AB2343, $AC2343&lt;AT$6),"", MAX(AT$10:AT2342)+1)))</f>
        <v/>
      </c>
      <c r="AU2343" s="5" t="str">
        <f>IF(OR($AB2343="", $AC2343=""), "", IF($H2343=$M$3, "", IF(OR(AU$7&lt;$AB2343, $AC2343&lt;AU$6),"", MAX(AU$10:AU2342)+1)))</f>
        <v/>
      </c>
      <c r="AV2343" s="5" t="str">
        <f>IF(OR($AB2343="", $AC2343=""), "", IF($H2343=$M$3, "", IF(OR(AV$7&lt;$AB2343, $AC2343&lt;AV$6),"", MAX(AV$10:AV2342)+1)))</f>
        <v/>
      </c>
      <c r="AW2343" s="5" t="str">
        <f>IF(OR($AB2343="", $AC2343=""), "", IF($H2343=$M$3, "", IF(OR(AW$7&lt;$AB2343, $AC2343&lt;AW$6),"", MAX(AW$10:AW2342)+1)))</f>
        <v/>
      </c>
      <c r="AX2343" s="5" t="str">
        <f>IF(OR($AB2343="", $AC2343=""), "", IF($H2343=$M$3, "", IF(OR(AX$7&lt;$AB2343, $AC2343&lt;AX$6),"", MAX(AX$10:AX2342)+1)))</f>
        <v/>
      </c>
      <c r="AY2343" s="5" t="str">
        <f>IF(OR($AB2343="", $AC2343=""), "", IF($H2343=$M$3, "", IF(OR(AY$7&lt;$AB2343, $AC2343&lt;AY$6),"", MAX(AY$10:AY2342)+1)))</f>
        <v/>
      </c>
      <c r="AZ2343" s="5" t="str">
        <f>IF(OR($AB2343="", $AC2343=""), "", IF($H2343=$M$3, "", IF(OR(AZ$7&lt;$AB2343, $AC2343&lt;AZ$6),"", MAX(AZ$10:AZ2342)+1)))</f>
        <v/>
      </c>
      <c r="BA2343" s="5" t="str">
        <f>IF(OR($AB2343="", $AC2343=""), "", IF($H2343=$M$3, "", IF(OR(BA$7&lt;$AB2343, $AC2343&lt;BA$6),"", MAX(BA$10:BA2342)+1)))</f>
        <v/>
      </c>
      <c r="BB2343" s="5" t="str">
        <f>IF(OR($AB2343="", $AC2343=""), "", IF($H2343=$M$3, "", IF(OR(BB$7&lt;$AB2343, $AC2343&lt;BB$6),"", MAX(BB$10:BB2342)+1)))</f>
        <v/>
      </c>
      <c r="BC2343" s="5" t="str">
        <f>IF(OR($AB2343="", $AC2343=""), "", IF($H2343=$M$3, "", IF(OR(BC$7&lt;$AB2343, $AC2343&lt;BC$6),"", MAX(BC$10:BC2342)+1)))</f>
        <v/>
      </c>
      <c r="BD2343" s="5" t="str">
        <f>IF(OR($AB2343="", $AC2343=""), "", IF($H2343=$M$3, "", IF(OR(BD$7&lt;$AB2343, $AC2343&lt;BD$6),"", MAX(BD$10:BD2342)+1)))</f>
        <v/>
      </c>
      <c r="BE2343" s="5" t="str">
        <f>IF(OR($AB2343="", $AC2343=""), "", IF($H2343=$M$3, "", IF(OR(BE$7&lt;$AB2343, $AC2343&lt;BE$6),"", MAX(BE$10:BE2342)+1)))</f>
        <v/>
      </c>
      <c r="BF2343" s="5" t="str">
        <f>IF(OR($AB2343="", $AC2343=""), "", IF($H2343=$M$3, "", IF(OR(BF$7&lt;$AB2343, $AC2343&lt;BF$6),"", MAX(BF$10:BF2342)+1)))</f>
        <v/>
      </c>
      <c r="BG2343" s="5" t="str">
        <f>IF(OR($AB2343="", $AC2343=""), "", IF($H2343=$M$3, "", IF(OR(BG$7&lt;$AB2343, $AC2343&lt;BG$6),"", MAX(BG$10:BG2342)+1)))</f>
        <v/>
      </c>
      <c r="BH2343" s="5" t="str">
        <f>IF(OR($AB2343="", $AC2343=""), "", IF($H2343=$M$3, "", IF(OR(BH$7&lt;$AB2343, $AC2343&lt;BH$6),"", MAX(BH$10:BH2342)+1)))</f>
        <v/>
      </c>
      <c r="BI2343" s="5" t="str">
        <f>IF(OR($AB2343="", $AC2343=""), "", IF($H2343=$M$3, "", IF(OR(BI$7&lt;$AB2343, $AC2343&lt;BI$6),"", MAX(BI$10:BI2342)+1)))</f>
        <v/>
      </c>
      <c r="BK2343" s="5" t="str" cm="1">
        <f t="array" aca="1" ref="BK2343" ca="1">IFERROR(INDEX($AE2343:$BI2343, $BJ2343, MATCH($BK$9, $AE$9:$BI$9, 0)), "")</f>
        <v/>
      </c>
    </row>
    <row r="2344" spans="1:63" x14ac:dyDescent="0.25">
      <c r="A2344" s="2"/>
      <c r="B2344" s="254"/>
      <c r="C2344" s="255"/>
      <c r="D2344" s="256"/>
      <c r="E2344" s="257"/>
      <c r="F2344" s="257"/>
      <c r="G2344" s="258"/>
      <c r="H2344" s="259"/>
      <c r="I2344" s="16"/>
      <c r="J2344" s="5" t="str">
        <f t="shared" si="299"/>
        <v/>
      </c>
      <c r="K2344" s="2"/>
      <c r="O2344" s="5" t="str">
        <f t="shared" si="297"/>
        <v/>
      </c>
      <c r="Q2344" s="5" t="str">
        <f t="shared" si="300"/>
        <v/>
      </c>
      <c r="S2344" s="5" t="str">
        <f t="shared" si="298"/>
        <v/>
      </c>
      <c r="U2344" s="64" t="str">
        <f>IF($D2344="","", IF(COUNTIF('Intro &amp; Setup'!$AW$49:$AW$88, $D2344)&gt;0, "BH", TEXT($D2344, "ddd")))</f>
        <v/>
      </c>
      <c r="V2344" s="65" t="str">
        <f>IF($G2344="", "", IF(COUNTIF('Intro &amp; Setup'!$AW$49:$AW$88, $G2344)&gt;0, "BH", TEXT($G2344, "ddd")))</f>
        <v/>
      </c>
      <c r="W2344" s="64" t="str">
        <f t="shared" si="301"/>
        <v/>
      </c>
      <c r="X2344" s="65" t="str">
        <f t="shared" si="302"/>
        <v/>
      </c>
      <c r="Y2344" s="64" t="str">
        <f>IF(F2344="", "", IF(OR(F2344&lt;'Intro &amp; Setup'!$Z$20, F2344&gt;'Intro &amp; Setup'!$Z$22), "X", ""))</f>
        <v/>
      </c>
      <c r="Z2344" s="65" t="str">
        <f>IF(G2344="", "", IF(OR(G2344&lt;'Intro &amp; Setup'!$Z$20, G2344&gt;'Intro &amp; Setup'!$Z$22), "X", ""))</f>
        <v/>
      </c>
      <c r="AB2344" s="58" t="str">
        <f t="shared" si="303"/>
        <v/>
      </c>
      <c r="AC2344" s="59" t="str">
        <f t="shared" si="304"/>
        <v/>
      </c>
      <c r="AE2344" s="5" t="str">
        <f>IF(OR($AB2344="", $AC2344=""), "", IF($H2344=$M$3, "", IF(OR(AE$7&lt;$AB2344, $AC2344&lt;AE$6),"", MAX(AE$10:AE2343)+1)))</f>
        <v/>
      </c>
      <c r="AF2344" s="5" t="str">
        <f>IF(OR($AB2344="", $AC2344=""), "", IF($H2344=$M$3, "", IF(OR(AF$7&lt;$AB2344, $AC2344&lt;AF$6),"", MAX(AF$10:AF2343)+1)))</f>
        <v/>
      </c>
      <c r="AG2344" s="5" t="str">
        <f>IF(OR($AB2344="", $AC2344=""), "", IF($H2344=$M$3, "", IF(OR(AG$7&lt;$AB2344, $AC2344&lt;AG$6),"", MAX(AG$10:AG2343)+1)))</f>
        <v/>
      </c>
      <c r="AH2344" s="5" t="str">
        <f>IF(OR($AB2344="", $AC2344=""), "", IF($H2344=$M$3, "", IF(OR(AH$7&lt;$AB2344, $AC2344&lt;AH$6),"", MAX(AH$10:AH2343)+1)))</f>
        <v/>
      </c>
      <c r="AI2344" s="5" t="str">
        <f>IF(OR($AB2344="", $AC2344=""), "", IF($H2344=$M$3, "", IF(OR(AI$7&lt;$AB2344, $AC2344&lt;AI$6),"", MAX(AI$10:AI2343)+1)))</f>
        <v/>
      </c>
      <c r="AJ2344" s="5" t="str">
        <f>IF(OR($AB2344="", $AC2344=""), "", IF($H2344=$M$3, "", IF(OR(AJ$7&lt;$AB2344, $AC2344&lt;AJ$6),"", MAX(AJ$10:AJ2343)+1)))</f>
        <v/>
      </c>
      <c r="AK2344" s="5" t="str">
        <f>IF(OR($AB2344="", $AC2344=""), "", IF($H2344=$M$3, "", IF(OR(AK$7&lt;$AB2344, $AC2344&lt;AK$6),"", MAX(AK$10:AK2343)+1)))</f>
        <v/>
      </c>
      <c r="AL2344" s="5" t="str">
        <f>IF(OR($AB2344="", $AC2344=""), "", IF($H2344=$M$3, "", IF(OR(AL$7&lt;$AB2344, $AC2344&lt;AL$6),"", MAX(AL$10:AL2343)+1)))</f>
        <v/>
      </c>
      <c r="AM2344" s="5" t="str">
        <f>IF(OR($AB2344="", $AC2344=""), "", IF($H2344=$M$3, "", IF(OR(AM$7&lt;$AB2344, $AC2344&lt;AM$6),"", MAX(AM$10:AM2343)+1)))</f>
        <v/>
      </c>
      <c r="AN2344" s="5" t="str">
        <f>IF(OR($AB2344="", $AC2344=""), "", IF($H2344=$M$3, "", IF(OR(AN$7&lt;$AB2344, $AC2344&lt;AN$6),"", MAX(AN$10:AN2343)+1)))</f>
        <v/>
      </c>
      <c r="AO2344" s="5" t="str">
        <f>IF(OR($AB2344="", $AC2344=""), "", IF($H2344=$M$3, "", IF(OR(AO$7&lt;$AB2344, $AC2344&lt;AO$6),"", MAX(AO$10:AO2343)+1)))</f>
        <v/>
      </c>
      <c r="AP2344" s="5" t="str">
        <f>IF(OR($AB2344="", $AC2344=""), "", IF($H2344=$M$3, "", IF(OR(AP$7&lt;$AB2344, $AC2344&lt;AP$6),"", MAX(AP$10:AP2343)+1)))</f>
        <v/>
      </c>
      <c r="AQ2344" s="5" t="str">
        <f>IF(OR($AB2344="", $AC2344=""), "", IF($H2344=$M$3, "", IF(OR(AQ$7&lt;$AB2344, $AC2344&lt;AQ$6),"", MAX(AQ$10:AQ2343)+1)))</f>
        <v/>
      </c>
      <c r="AR2344" s="5" t="str">
        <f>IF(OR($AB2344="", $AC2344=""), "", IF($H2344=$M$3, "", IF(OR(AR$7&lt;$AB2344, $AC2344&lt;AR$6),"", MAX(AR$10:AR2343)+1)))</f>
        <v/>
      </c>
      <c r="AS2344" s="5" t="str">
        <f>IF(OR($AB2344="", $AC2344=""), "", IF($H2344=$M$3, "", IF(OR(AS$7&lt;$AB2344, $AC2344&lt;AS$6),"", MAX(AS$10:AS2343)+1)))</f>
        <v/>
      </c>
      <c r="AT2344" s="5" t="str">
        <f>IF(OR($AB2344="", $AC2344=""), "", IF($H2344=$M$3, "", IF(OR(AT$7&lt;$AB2344, $AC2344&lt;AT$6),"", MAX(AT$10:AT2343)+1)))</f>
        <v/>
      </c>
      <c r="AU2344" s="5" t="str">
        <f>IF(OR($AB2344="", $AC2344=""), "", IF($H2344=$M$3, "", IF(OR(AU$7&lt;$AB2344, $AC2344&lt;AU$6),"", MAX(AU$10:AU2343)+1)))</f>
        <v/>
      </c>
      <c r="AV2344" s="5" t="str">
        <f>IF(OR($AB2344="", $AC2344=""), "", IF($H2344=$M$3, "", IF(OR(AV$7&lt;$AB2344, $AC2344&lt;AV$6),"", MAX(AV$10:AV2343)+1)))</f>
        <v/>
      </c>
      <c r="AW2344" s="5" t="str">
        <f>IF(OR($AB2344="", $AC2344=""), "", IF($H2344=$M$3, "", IF(OR(AW$7&lt;$AB2344, $AC2344&lt;AW$6),"", MAX(AW$10:AW2343)+1)))</f>
        <v/>
      </c>
      <c r="AX2344" s="5" t="str">
        <f>IF(OR($AB2344="", $AC2344=""), "", IF($H2344=$M$3, "", IF(OR(AX$7&lt;$AB2344, $AC2344&lt;AX$6),"", MAX(AX$10:AX2343)+1)))</f>
        <v/>
      </c>
      <c r="AY2344" s="5" t="str">
        <f>IF(OR($AB2344="", $AC2344=""), "", IF($H2344=$M$3, "", IF(OR(AY$7&lt;$AB2344, $AC2344&lt;AY$6),"", MAX(AY$10:AY2343)+1)))</f>
        <v/>
      </c>
      <c r="AZ2344" s="5" t="str">
        <f>IF(OR($AB2344="", $AC2344=""), "", IF($H2344=$M$3, "", IF(OR(AZ$7&lt;$AB2344, $AC2344&lt;AZ$6),"", MAX(AZ$10:AZ2343)+1)))</f>
        <v/>
      </c>
      <c r="BA2344" s="5" t="str">
        <f>IF(OR($AB2344="", $AC2344=""), "", IF($H2344=$M$3, "", IF(OR(BA$7&lt;$AB2344, $AC2344&lt;BA$6),"", MAX(BA$10:BA2343)+1)))</f>
        <v/>
      </c>
      <c r="BB2344" s="5" t="str">
        <f>IF(OR($AB2344="", $AC2344=""), "", IF($H2344=$M$3, "", IF(OR(BB$7&lt;$AB2344, $AC2344&lt;BB$6),"", MAX(BB$10:BB2343)+1)))</f>
        <v/>
      </c>
      <c r="BC2344" s="5" t="str">
        <f>IF(OR($AB2344="", $AC2344=""), "", IF($H2344=$M$3, "", IF(OR(BC$7&lt;$AB2344, $AC2344&lt;BC$6),"", MAX(BC$10:BC2343)+1)))</f>
        <v/>
      </c>
      <c r="BD2344" s="5" t="str">
        <f>IF(OR($AB2344="", $AC2344=""), "", IF($H2344=$M$3, "", IF(OR(BD$7&lt;$AB2344, $AC2344&lt;BD$6),"", MAX(BD$10:BD2343)+1)))</f>
        <v/>
      </c>
      <c r="BE2344" s="5" t="str">
        <f>IF(OR($AB2344="", $AC2344=""), "", IF($H2344=$M$3, "", IF(OR(BE$7&lt;$AB2344, $AC2344&lt;BE$6),"", MAX(BE$10:BE2343)+1)))</f>
        <v/>
      </c>
      <c r="BF2344" s="5" t="str">
        <f>IF(OR($AB2344="", $AC2344=""), "", IF($H2344=$M$3, "", IF(OR(BF$7&lt;$AB2344, $AC2344&lt;BF$6),"", MAX(BF$10:BF2343)+1)))</f>
        <v/>
      </c>
      <c r="BG2344" s="5" t="str">
        <f>IF(OR($AB2344="", $AC2344=""), "", IF($H2344=$M$3, "", IF(OR(BG$7&lt;$AB2344, $AC2344&lt;BG$6),"", MAX(BG$10:BG2343)+1)))</f>
        <v/>
      </c>
      <c r="BH2344" s="5" t="str">
        <f>IF(OR($AB2344="", $AC2344=""), "", IF($H2344=$M$3, "", IF(OR(BH$7&lt;$AB2344, $AC2344&lt;BH$6),"", MAX(BH$10:BH2343)+1)))</f>
        <v/>
      </c>
      <c r="BI2344" s="5" t="str">
        <f>IF(OR($AB2344="", $AC2344=""), "", IF($H2344=$M$3, "", IF(OR(BI$7&lt;$AB2344, $AC2344&lt;BI$6),"", MAX(BI$10:BI2343)+1)))</f>
        <v/>
      </c>
      <c r="BK2344" s="5" t="str" cm="1">
        <f t="array" aca="1" ref="BK2344" ca="1">IFERROR(INDEX($AE2344:$BI2344, $BJ2344, MATCH($BK$9, $AE$9:$BI$9, 0)), "")</f>
        <v/>
      </c>
    </row>
    <row r="2345" spans="1:63" x14ac:dyDescent="0.25">
      <c r="A2345" s="2"/>
      <c r="B2345" s="254"/>
      <c r="C2345" s="255"/>
      <c r="D2345" s="256"/>
      <c r="E2345" s="257"/>
      <c r="F2345" s="257"/>
      <c r="G2345" s="258"/>
      <c r="H2345" s="259"/>
      <c r="I2345" s="16"/>
      <c r="J2345" s="5" t="str">
        <f t="shared" si="299"/>
        <v/>
      </c>
      <c r="K2345" s="2"/>
      <c r="O2345" s="5" t="str">
        <f t="shared" si="297"/>
        <v/>
      </c>
      <c r="Q2345" s="5" t="str">
        <f t="shared" si="300"/>
        <v/>
      </c>
      <c r="S2345" s="5" t="str">
        <f t="shared" si="298"/>
        <v/>
      </c>
      <c r="U2345" s="64" t="str">
        <f>IF($D2345="","", IF(COUNTIF('Intro &amp; Setup'!$AW$49:$AW$88, $D2345)&gt;0, "BH", TEXT($D2345, "ddd")))</f>
        <v/>
      </c>
      <c r="V2345" s="65" t="str">
        <f>IF($G2345="", "", IF(COUNTIF('Intro &amp; Setup'!$AW$49:$AW$88, $G2345)&gt;0, "BH", TEXT($G2345, "ddd")))</f>
        <v/>
      </c>
      <c r="W2345" s="64" t="str">
        <f t="shared" si="301"/>
        <v/>
      </c>
      <c r="X2345" s="65" t="str">
        <f t="shared" si="302"/>
        <v/>
      </c>
      <c r="Y2345" s="64" t="str">
        <f>IF(F2345="", "", IF(OR(F2345&lt;'Intro &amp; Setup'!$Z$20, F2345&gt;'Intro &amp; Setup'!$Z$22), "X", ""))</f>
        <v/>
      </c>
      <c r="Z2345" s="65" t="str">
        <f>IF(G2345="", "", IF(OR(G2345&lt;'Intro &amp; Setup'!$Z$20, G2345&gt;'Intro &amp; Setup'!$Z$22), "X", ""))</f>
        <v/>
      </c>
      <c r="AB2345" s="58" t="str">
        <f t="shared" si="303"/>
        <v/>
      </c>
      <c r="AC2345" s="59" t="str">
        <f t="shared" si="304"/>
        <v/>
      </c>
      <c r="AE2345" s="5" t="str">
        <f>IF(OR($AB2345="", $AC2345=""), "", IF($H2345=$M$3, "", IF(OR(AE$7&lt;$AB2345, $AC2345&lt;AE$6),"", MAX(AE$10:AE2344)+1)))</f>
        <v/>
      </c>
      <c r="AF2345" s="5" t="str">
        <f>IF(OR($AB2345="", $AC2345=""), "", IF($H2345=$M$3, "", IF(OR(AF$7&lt;$AB2345, $AC2345&lt;AF$6),"", MAX(AF$10:AF2344)+1)))</f>
        <v/>
      </c>
      <c r="AG2345" s="5" t="str">
        <f>IF(OR($AB2345="", $AC2345=""), "", IF($H2345=$M$3, "", IF(OR(AG$7&lt;$AB2345, $AC2345&lt;AG$6),"", MAX(AG$10:AG2344)+1)))</f>
        <v/>
      </c>
      <c r="AH2345" s="5" t="str">
        <f>IF(OR($AB2345="", $AC2345=""), "", IF($H2345=$M$3, "", IF(OR(AH$7&lt;$AB2345, $AC2345&lt;AH$6),"", MAX(AH$10:AH2344)+1)))</f>
        <v/>
      </c>
      <c r="AI2345" s="5" t="str">
        <f>IF(OR($AB2345="", $AC2345=""), "", IF($H2345=$M$3, "", IF(OR(AI$7&lt;$AB2345, $AC2345&lt;AI$6),"", MAX(AI$10:AI2344)+1)))</f>
        <v/>
      </c>
      <c r="AJ2345" s="5" t="str">
        <f>IF(OR($AB2345="", $AC2345=""), "", IF($H2345=$M$3, "", IF(OR(AJ$7&lt;$AB2345, $AC2345&lt;AJ$6),"", MAX(AJ$10:AJ2344)+1)))</f>
        <v/>
      </c>
      <c r="AK2345" s="5" t="str">
        <f>IF(OR($AB2345="", $AC2345=""), "", IF($H2345=$M$3, "", IF(OR(AK$7&lt;$AB2345, $AC2345&lt;AK$6),"", MAX(AK$10:AK2344)+1)))</f>
        <v/>
      </c>
      <c r="AL2345" s="5" t="str">
        <f>IF(OR($AB2345="", $AC2345=""), "", IF($H2345=$M$3, "", IF(OR(AL$7&lt;$AB2345, $AC2345&lt;AL$6),"", MAX(AL$10:AL2344)+1)))</f>
        <v/>
      </c>
      <c r="AM2345" s="5" t="str">
        <f>IF(OR($AB2345="", $AC2345=""), "", IF($H2345=$M$3, "", IF(OR(AM$7&lt;$AB2345, $AC2345&lt;AM$6),"", MAX(AM$10:AM2344)+1)))</f>
        <v/>
      </c>
      <c r="AN2345" s="5" t="str">
        <f>IF(OR($AB2345="", $AC2345=""), "", IF($H2345=$M$3, "", IF(OR(AN$7&lt;$AB2345, $AC2345&lt;AN$6),"", MAX(AN$10:AN2344)+1)))</f>
        <v/>
      </c>
      <c r="AO2345" s="5" t="str">
        <f>IF(OR($AB2345="", $AC2345=""), "", IF($H2345=$M$3, "", IF(OR(AO$7&lt;$AB2345, $AC2345&lt;AO$6),"", MAX(AO$10:AO2344)+1)))</f>
        <v/>
      </c>
      <c r="AP2345" s="5" t="str">
        <f>IF(OR($AB2345="", $AC2345=""), "", IF($H2345=$M$3, "", IF(OR(AP$7&lt;$AB2345, $AC2345&lt;AP$6),"", MAX(AP$10:AP2344)+1)))</f>
        <v/>
      </c>
      <c r="AQ2345" s="5" t="str">
        <f>IF(OR($AB2345="", $AC2345=""), "", IF($H2345=$M$3, "", IF(OR(AQ$7&lt;$AB2345, $AC2345&lt;AQ$6),"", MAX(AQ$10:AQ2344)+1)))</f>
        <v/>
      </c>
      <c r="AR2345" s="5" t="str">
        <f>IF(OR($AB2345="", $AC2345=""), "", IF($H2345=$M$3, "", IF(OR(AR$7&lt;$AB2345, $AC2345&lt;AR$6),"", MAX(AR$10:AR2344)+1)))</f>
        <v/>
      </c>
      <c r="AS2345" s="5" t="str">
        <f>IF(OR($AB2345="", $AC2345=""), "", IF($H2345=$M$3, "", IF(OR(AS$7&lt;$AB2345, $AC2345&lt;AS$6),"", MAX(AS$10:AS2344)+1)))</f>
        <v/>
      </c>
      <c r="AT2345" s="5" t="str">
        <f>IF(OR($AB2345="", $AC2345=""), "", IF($H2345=$M$3, "", IF(OR(AT$7&lt;$AB2345, $AC2345&lt;AT$6),"", MAX(AT$10:AT2344)+1)))</f>
        <v/>
      </c>
      <c r="AU2345" s="5" t="str">
        <f>IF(OR($AB2345="", $AC2345=""), "", IF($H2345=$M$3, "", IF(OR(AU$7&lt;$AB2345, $AC2345&lt;AU$6),"", MAX(AU$10:AU2344)+1)))</f>
        <v/>
      </c>
      <c r="AV2345" s="5" t="str">
        <f>IF(OR($AB2345="", $AC2345=""), "", IF($H2345=$M$3, "", IF(OR(AV$7&lt;$AB2345, $AC2345&lt;AV$6),"", MAX(AV$10:AV2344)+1)))</f>
        <v/>
      </c>
      <c r="AW2345" s="5" t="str">
        <f>IF(OR($AB2345="", $AC2345=""), "", IF($H2345=$M$3, "", IF(OR(AW$7&lt;$AB2345, $AC2345&lt;AW$6),"", MAX(AW$10:AW2344)+1)))</f>
        <v/>
      </c>
      <c r="AX2345" s="5" t="str">
        <f>IF(OR($AB2345="", $AC2345=""), "", IF($H2345=$M$3, "", IF(OR(AX$7&lt;$AB2345, $AC2345&lt;AX$6),"", MAX(AX$10:AX2344)+1)))</f>
        <v/>
      </c>
      <c r="AY2345" s="5" t="str">
        <f>IF(OR($AB2345="", $AC2345=""), "", IF($H2345=$M$3, "", IF(OR(AY$7&lt;$AB2345, $AC2345&lt;AY$6),"", MAX(AY$10:AY2344)+1)))</f>
        <v/>
      </c>
      <c r="AZ2345" s="5" t="str">
        <f>IF(OR($AB2345="", $AC2345=""), "", IF($H2345=$M$3, "", IF(OR(AZ$7&lt;$AB2345, $AC2345&lt;AZ$6),"", MAX(AZ$10:AZ2344)+1)))</f>
        <v/>
      </c>
      <c r="BA2345" s="5" t="str">
        <f>IF(OR($AB2345="", $AC2345=""), "", IF($H2345=$M$3, "", IF(OR(BA$7&lt;$AB2345, $AC2345&lt;BA$6),"", MAX(BA$10:BA2344)+1)))</f>
        <v/>
      </c>
      <c r="BB2345" s="5" t="str">
        <f>IF(OR($AB2345="", $AC2345=""), "", IF($H2345=$M$3, "", IF(OR(BB$7&lt;$AB2345, $AC2345&lt;BB$6),"", MAX(BB$10:BB2344)+1)))</f>
        <v/>
      </c>
      <c r="BC2345" s="5" t="str">
        <f>IF(OR($AB2345="", $AC2345=""), "", IF($H2345=$M$3, "", IF(OR(BC$7&lt;$AB2345, $AC2345&lt;BC$6),"", MAX(BC$10:BC2344)+1)))</f>
        <v/>
      </c>
      <c r="BD2345" s="5" t="str">
        <f>IF(OR($AB2345="", $AC2345=""), "", IF($H2345=$M$3, "", IF(OR(BD$7&lt;$AB2345, $AC2345&lt;BD$6),"", MAX(BD$10:BD2344)+1)))</f>
        <v/>
      </c>
      <c r="BE2345" s="5" t="str">
        <f>IF(OR($AB2345="", $AC2345=""), "", IF($H2345=$M$3, "", IF(OR(BE$7&lt;$AB2345, $AC2345&lt;BE$6),"", MAX(BE$10:BE2344)+1)))</f>
        <v/>
      </c>
      <c r="BF2345" s="5" t="str">
        <f>IF(OR($AB2345="", $AC2345=""), "", IF($H2345=$M$3, "", IF(OR(BF$7&lt;$AB2345, $AC2345&lt;BF$6),"", MAX(BF$10:BF2344)+1)))</f>
        <v/>
      </c>
      <c r="BG2345" s="5" t="str">
        <f>IF(OR($AB2345="", $AC2345=""), "", IF($H2345=$M$3, "", IF(OR(BG$7&lt;$AB2345, $AC2345&lt;BG$6),"", MAX(BG$10:BG2344)+1)))</f>
        <v/>
      </c>
      <c r="BH2345" s="5" t="str">
        <f>IF(OR($AB2345="", $AC2345=""), "", IF($H2345=$M$3, "", IF(OR(BH$7&lt;$AB2345, $AC2345&lt;BH$6),"", MAX(BH$10:BH2344)+1)))</f>
        <v/>
      </c>
      <c r="BI2345" s="5" t="str">
        <f>IF(OR($AB2345="", $AC2345=""), "", IF($H2345=$M$3, "", IF(OR(BI$7&lt;$AB2345, $AC2345&lt;BI$6),"", MAX(BI$10:BI2344)+1)))</f>
        <v/>
      </c>
      <c r="BK2345" s="5" t="str" cm="1">
        <f t="array" aca="1" ref="BK2345" ca="1">IFERROR(INDEX($AE2345:$BI2345, $BJ2345, MATCH($BK$9, $AE$9:$BI$9, 0)), "")</f>
        <v/>
      </c>
    </row>
    <row r="2346" spans="1:63" x14ac:dyDescent="0.25">
      <c r="A2346" s="2"/>
      <c r="B2346" s="254"/>
      <c r="C2346" s="255"/>
      <c r="D2346" s="256"/>
      <c r="E2346" s="257"/>
      <c r="F2346" s="257"/>
      <c r="G2346" s="258"/>
      <c r="H2346" s="259"/>
      <c r="I2346" s="16"/>
      <c r="J2346" s="5" t="str">
        <f t="shared" si="299"/>
        <v/>
      </c>
      <c r="K2346" s="2"/>
      <c r="O2346" s="5" t="str">
        <f t="shared" si="297"/>
        <v/>
      </c>
      <c r="Q2346" s="5" t="str">
        <f t="shared" si="300"/>
        <v/>
      </c>
      <c r="S2346" s="5" t="str">
        <f t="shared" si="298"/>
        <v/>
      </c>
      <c r="U2346" s="64" t="str">
        <f>IF($D2346="","", IF(COUNTIF('Intro &amp; Setup'!$AW$49:$AW$88, $D2346)&gt;0, "BH", TEXT($D2346, "ddd")))</f>
        <v/>
      </c>
      <c r="V2346" s="65" t="str">
        <f>IF($G2346="", "", IF(COUNTIF('Intro &amp; Setup'!$AW$49:$AW$88, $G2346)&gt;0, "BH", TEXT($G2346, "ddd")))</f>
        <v/>
      </c>
      <c r="W2346" s="64" t="str">
        <f t="shared" si="301"/>
        <v/>
      </c>
      <c r="X2346" s="65" t="str">
        <f t="shared" si="302"/>
        <v/>
      </c>
      <c r="Y2346" s="64" t="str">
        <f>IF(F2346="", "", IF(OR(F2346&lt;'Intro &amp; Setup'!$Z$20, F2346&gt;'Intro &amp; Setup'!$Z$22), "X", ""))</f>
        <v/>
      </c>
      <c r="Z2346" s="65" t="str">
        <f>IF(G2346="", "", IF(OR(G2346&lt;'Intro &amp; Setup'!$Z$20, G2346&gt;'Intro &amp; Setup'!$Z$22), "X", ""))</f>
        <v/>
      </c>
      <c r="AB2346" s="58" t="str">
        <f t="shared" si="303"/>
        <v/>
      </c>
      <c r="AC2346" s="59" t="str">
        <f t="shared" si="304"/>
        <v/>
      </c>
      <c r="AE2346" s="5" t="str">
        <f>IF(OR($AB2346="", $AC2346=""), "", IF($H2346=$M$3, "", IF(OR(AE$7&lt;$AB2346, $AC2346&lt;AE$6),"", MAX(AE$10:AE2345)+1)))</f>
        <v/>
      </c>
      <c r="AF2346" s="5" t="str">
        <f>IF(OR($AB2346="", $AC2346=""), "", IF($H2346=$M$3, "", IF(OR(AF$7&lt;$AB2346, $AC2346&lt;AF$6),"", MAX(AF$10:AF2345)+1)))</f>
        <v/>
      </c>
      <c r="AG2346" s="5" t="str">
        <f>IF(OR($AB2346="", $AC2346=""), "", IF($H2346=$M$3, "", IF(OR(AG$7&lt;$AB2346, $AC2346&lt;AG$6),"", MAX(AG$10:AG2345)+1)))</f>
        <v/>
      </c>
      <c r="AH2346" s="5" t="str">
        <f>IF(OR($AB2346="", $AC2346=""), "", IF($H2346=$M$3, "", IF(OR(AH$7&lt;$AB2346, $AC2346&lt;AH$6),"", MAX(AH$10:AH2345)+1)))</f>
        <v/>
      </c>
      <c r="AI2346" s="5" t="str">
        <f>IF(OR($AB2346="", $AC2346=""), "", IF($H2346=$M$3, "", IF(OR(AI$7&lt;$AB2346, $AC2346&lt;AI$6),"", MAX(AI$10:AI2345)+1)))</f>
        <v/>
      </c>
      <c r="AJ2346" s="5" t="str">
        <f>IF(OR($AB2346="", $AC2346=""), "", IF($H2346=$M$3, "", IF(OR(AJ$7&lt;$AB2346, $AC2346&lt;AJ$6),"", MAX(AJ$10:AJ2345)+1)))</f>
        <v/>
      </c>
      <c r="AK2346" s="5" t="str">
        <f>IF(OR($AB2346="", $AC2346=""), "", IF($H2346=$M$3, "", IF(OR(AK$7&lt;$AB2346, $AC2346&lt;AK$6),"", MAX(AK$10:AK2345)+1)))</f>
        <v/>
      </c>
      <c r="AL2346" s="5" t="str">
        <f>IF(OR($AB2346="", $AC2346=""), "", IF($H2346=$M$3, "", IF(OR(AL$7&lt;$AB2346, $AC2346&lt;AL$6),"", MAX(AL$10:AL2345)+1)))</f>
        <v/>
      </c>
      <c r="AM2346" s="5" t="str">
        <f>IF(OR($AB2346="", $AC2346=""), "", IF($H2346=$M$3, "", IF(OR(AM$7&lt;$AB2346, $AC2346&lt;AM$6),"", MAX(AM$10:AM2345)+1)))</f>
        <v/>
      </c>
      <c r="AN2346" s="5" t="str">
        <f>IF(OR($AB2346="", $AC2346=""), "", IF($H2346=$M$3, "", IF(OR(AN$7&lt;$AB2346, $AC2346&lt;AN$6),"", MAX(AN$10:AN2345)+1)))</f>
        <v/>
      </c>
      <c r="AO2346" s="5" t="str">
        <f>IF(OR($AB2346="", $AC2346=""), "", IF($H2346=$M$3, "", IF(OR(AO$7&lt;$AB2346, $AC2346&lt;AO$6),"", MAX(AO$10:AO2345)+1)))</f>
        <v/>
      </c>
      <c r="AP2346" s="5" t="str">
        <f>IF(OR($AB2346="", $AC2346=""), "", IF($H2346=$M$3, "", IF(OR(AP$7&lt;$AB2346, $AC2346&lt;AP$6),"", MAX(AP$10:AP2345)+1)))</f>
        <v/>
      </c>
      <c r="AQ2346" s="5" t="str">
        <f>IF(OR($AB2346="", $AC2346=""), "", IF($H2346=$M$3, "", IF(OR(AQ$7&lt;$AB2346, $AC2346&lt;AQ$6),"", MAX(AQ$10:AQ2345)+1)))</f>
        <v/>
      </c>
      <c r="AR2346" s="5" t="str">
        <f>IF(OR($AB2346="", $AC2346=""), "", IF($H2346=$M$3, "", IF(OR(AR$7&lt;$AB2346, $AC2346&lt;AR$6),"", MAX(AR$10:AR2345)+1)))</f>
        <v/>
      </c>
      <c r="AS2346" s="5" t="str">
        <f>IF(OR($AB2346="", $AC2346=""), "", IF($H2346=$M$3, "", IF(OR(AS$7&lt;$AB2346, $AC2346&lt;AS$6),"", MAX(AS$10:AS2345)+1)))</f>
        <v/>
      </c>
      <c r="AT2346" s="5" t="str">
        <f>IF(OR($AB2346="", $AC2346=""), "", IF($H2346=$M$3, "", IF(OR(AT$7&lt;$AB2346, $AC2346&lt;AT$6),"", MAX(AT$10:AT2345)+1)))</f>
        <v/>
      </c>
      <c r="AU2346" s="5" t="str">
        <f>IF(OR($AB2346="", $AC2346=""), "", IF($H2346=$M$3, "", IF(OR(AU$7&lt;$AB2346, $AC2346&lt;AU$6),"", MAX(AU$10:AU2345)+1)))</f>
        <v/>
      </c>
      <c r="AV2346" s="5" t="str">
        <f>IF(OR($AB2346="", $AC2346=""), "", IF($H2346=$M$3, "", IF(OR(AV$7&lt;$AB2346, $AC2346&lt;AV$6),"", MAX(AV$10:AV2345)+1)))</f>
        <v/>
      </c>
      <c r="AW2346" s="5" t="str">
        <f>IF(OR($AB2346="", $AC2346=""), "", IF($H2346=$M$3, "", IF(OR(AW$7&lt;$AB2346, $AC2346&lt;AW$6),"", MAX(AW$10:AW2345)+1)))</f>
        <v/>
      </c>
      <c r="AX2346" s="5" t="str">
        <f>IF(OR($AB2346="", $AC2346=""), "", IF($H2346=$M$3, "", IF(OR(AX$7&lt;$AB2346, $AC2346&lt;AX$6),"", MAX(AX$10:AX2345)+1)))</f>
        <v/>
      </c>
      <c r="AY2346" s="5" t="str">
        <f>IF(OR($AB2346="", $AC2346=""), "", IF($H2346=$M$3, "", IF(OR(AY$7&lt;$AB2346, $AC2346&lt;AY$6),"", MAX(AY$10:AY2345)+1)))</f>
        <v/>
      </c>
      <c r="AZ2346" s="5" t="str">
        <f>IF(OR($AB2346="", $AC2346=""), "", IF($H2346=$M$3, "", IF(OR(AZ$7&lt;$AB2346, $AC2346&lt;AZ$6),"", MAX(AZ$10:AZ2345)+1)))</f>
        <v/>
      </c>
      <c r="BA2346" s="5" t="str">
        <f>IF(OR($AB2346="", $AC2346=""), "", IF($H2346=$M$3, "", IF(OR(BA$7&lt;$AB2346, $AC2346&lt;BA$6),"", MAX(BA$10:BA2345)+1)))</f>
        <v/>
      </c>
      <c r="BB2346" s="5" t="str">
        <f>IF(OR($AB2346="", $AC2346=""), "", IF($H2346=$M$3, "", IF(OR(BB$7&lt;$AB2346, $AC2346&lt;BB$6),"", MAX(BB$10:BB2345)+1)))</f>
        <v/>
      </c>
      <c r="BC2346" s="5" t="str">
        <f>IF(OR($AB2346="", $AC2346=""), "", IF($H2346=$M$3, "", IF(OR(BC$7&lt;$AB2346, $AC2346&lt;BC$6),"", MAX(BC$10:BC2345)+1)))</f>
        <v/>
      </c>
      <c r="BD2346" s="5" t="str">
        <f>IF(OR($AB2346="", $AC2346=""), "", IF($H2346=$M$3, "", IF(OR(BD$7&lt;$AB2346, $AC2346&lt;BD$6),"", MAX(BD$10:BD2345)+1)))</f>
        <v/>
      </c>
      <c r="BE2346" s="5" t="str">
        <f>IF(OR($AB2346="", $AC2346=""), "", IF($H2346=$M$3, "", IF(OR(BE$7&lt;$AB2346, $AC2346&lt;BE$6),"", MAX(BE$10:BE2345)+1)))</f>
        <v/>
      </c>
      <c r="BF2346" s="5" t="str">
        <f>IF(OR($AB2346="", $AC2346=""), "", IF($H2346=$M$3, "", IF(OR(BF$7&lt;$AB2346, $AC2346&lt;BF$6),"", MAX(BF$10:BF2345)+1)))</f>
        <v/>
      </c>
      <c r="BG2346" s="5" t="str">
        <f>IF(OR($AB2346="", $AC2346=""), "", IF($H2346=$M$3, "", IF(OR(BG$7&lt;$AB2346, $AC2346&lt;BG$6),"", MAX(BG$10:BG2345)+1)))</f>
        <v/>
      </c>
      <c r="BH2346" s="5" t="str">
        <f>IF(OR($AB2346="", $AC2346=""), "", IF($H2346=$M$3, "", IF(OR(BH$7&lt;$AB2346, $AC2346&lt;BH$6),"", MAX(BH$10:BH2345)+1)))</f>
        <v/>
      </c>
      <c r="BI2346" s="5" t="str">
        <f>IF(OR($AB2346="", $AC2346=""), "", IF($H2346=$M$3, "", IF(OR(BI$7&lt;$AB2346, $AC2346&lt;BI$6),"", MAX(BI$10:BI2345)+1)))</f>
        <v/>
      </c>
      <c r="BK2346" s="5" t="str" cm="1">
        <f t="array" aca="1" ref="BK2346" ca="1">IFERROR(INDEX($AE2346:$BI2346, $BJ2346, MATCH($BK$9, $AE$9:$BI$9, 0)), "")</f>
        <v/>
      </c>
    </row>
    <row r="2347" spans="1:63" x14ac:dyDescent="0.25">
      <c r="A2347" s="2"/>
      <c r="B2347" s="254"/>
      <c r="C2347" s="255"/>
      <c r="D2347" s="256"/>
      <c r="E2347" s="257"/>
      <c r="F2347" s="257"/>
      <c r="G2347" s="258"/>
      <c r="H2347" s="259"/>
      <c r="I2347" s="16"/>
      <c r="J2347" s="5" t="str">
        <f t="shared" si="299"/>
        <v/>
      </c>
      <c r="K2347" s="2"/>
      <c r="O2347" s="5" t="str">
        <f t="shared" si="297"/>
        <v/>
      </c>
      <c r="Q2347" s="5" t="str">
        <f t="shared" si="300"/>
        <v/>
      </c>
      <c r="S2347" s="5" t="str">
        <f t="shared" si="298"/>
        <v/>
      </c>
      <c r="U2347" s="64" t="str">
        <f>IF($D2347="","", IF(COUNTIF('Intro &amp; Setup'!$AW$49:$AW$88, $D2347)&gt;0, "BH", TEXT($D2347, "ddd")))</f>
        <v/>
      </c>
      <c r="V2347" s="65" t="str">
        <f>IF($G2347="", "", IF(COUNTIF('Intro &amp; Setup'!$AW$49:$AW$88, $G2347)&gt;0, "BH", TEXT($G2347, "ddd")))</f>
        <v/>
      </c>
      <c r="W2347" s="64" t="str">
        <f t="shared" si="301"/>
        <v/>
      </c>
      <c r="X2347" s="65" t="str">
        <f t="shared" si="302"/>
        <v/>
      </c>
      <c r="Y2347" s="64" t="str">
        <f>IF(F2347="", "", IF(OR(F2347&lt;'Intro &amp; Setup'!$Z$20, F2347&gt;'Intro &amp; Setup'!$Z$22), "X", ""))</f>
        <v/>
      </c>
      <c r="Z2347" s="65" t="str">
        <f>IF(G2347="", "", IF(OR(G2347&lt;'Intro &amp; Setup'!$Z$20, G2347&gt;'Intro &amp; Setup'!$Z$22), "X", ""))</f>
        <v/>
      </c>
      <c r="AB2347" s="58" t="str">
        <f t="shared" si="303"/>
        <v/>
      </c>
      <c r="AC2347" s="59" t="str">
        <f t="shared" si="304"/>
        <v/>
      </c>
      <c r="AE2347" s="5" t="str">
        <f>IF(OR($AB2347="", $AC2347=""), "", IF($H2347=$M$3, "", IF(OR(AE$7&lt;$AB2347, $AC2347&lt;AE$6),"", MAX(AE$10:AE2346)+1)))</f>
        <v/>
      </c>
      <c r="AF2347" s="5" t="str">
        <f>IF(OR($AB2347="", $AC2347=""), "", IF($H2347=$M$3, "", IF(OR(AF$7&lt;$AB2347, $AC2347&lt;AF$6),"", MAX(AF$10:AF2346)+1)))</f>
        <v/>
      </c>
      <c r="AG2347" s="5" t="str">
        <f>IF(OR($AB2347="", $AC2347=""), "", IF($H2347=$M$3, "", IF(OR(AG$7&lt;$AB2347, $AC2347&lt;AG$6),"", MAX(AG$10:AG2346)+1)))</f>
        <v/>
      </c>
      <c r="AH2347" s="5" t="str">
        <f>IF(OR($AB2347="", $AC2347=""), "", IF($H2347=$M$3, "", IF(OR(AH$7&lt;$AB2347, $AC2347&lt;AH$6),"", MAX(AH$10:AH2346)+1)))</f>
        <v/>
      </c>
      <c r="AI2347" s="5" t="str">
        <f>IF(OR($AB2347="", $AC2347=""), "", IF($H2347=$M$3, "", IF(OR(AI$7&lt;$AB2347, $AC2347&lt;AI$6),"", MAX(AI$10:AI2346)+1)))</f>
        <v/>
      </c>
      <c r="AJ2347" s="5" t="str">
        <f>IF(OR($AB2347="", $AC2347=""), "", IF($H2347=$M$3, "", IF(OR(AJ$7&lt;$AB2347, $AC2347&lt;AJ$6),"", MAX(AJ$10:AJ2346)+1)))</f>
        <v/>
      </c>
      <c r="AK2347" s="5" t="str">
        <f>IF(OR($AB2347="", $AC2347=""), "", IF($H2347=$M$3, "", IF(OR(AK$7&lt;$AB2347, $AC2347&lt;AK$6),"", MAX(AK$10:AK2346)+1)))</f>
        <v/>
      </c>
      <c r="AL2347" s="5" t="str">
        <f>IF(OR($AB2347="", $AC2347=""), "", IF($H2347=$M$3, "", IF(OR(AL$7&lt;$AB2347, $AC2347&lt;AL$6),"", MAX(AL$10:AL2346)+1)))</f>
        <v/>
      </c>
      <c r="AM2347" s="5" t="str">
        <f>IF(OR($AB2347="", $AC2347=""), "", IF($H2347=$M$3, "", IF(OR(AM$7&lt;$AB2347, $AC2347&lt;AM$6),"", MAX(AM$10:AM2346)+1)))</f>
        <v/>
      </c>
      <c r="AN2347" s="5" t="str">
        <f>IF(OR($AB2347="", $AC2347=""), "", IF($H2347=$M$3, "", IF(OR(AN$7&lt;$AB2347, $AC2347&lt;AN$6),"", MAX(AN$10:AN2346)+1)))</f>
        <v/>
      </c>
      <c r="AO2347" s="5" t="str">
        <f>IF(OR($AB2347="", $AC2347=""), "", IF($H2347=$M$3, "", IF(OR(AO$7&lt;$AB2347, $AC2347&lt;AO$6),"", MAX(AO$10:AO2346)+1)))</f>
        <v/>
      </c>
      <c r="AP2347" s="5" t="str">
        <f>IF(OR($AB2347="", $AC2347=""), "", IF($H2347=$M$3, "", IF(OR(AP$7&lt;$AB2347, $AC2347&lt;AP$6),"", MAX(AP$10:AP2346)+1)))</f>
        <v/>
      </c>
      <c r="AQ2347" s="5" t="str">
        <f>IF(OR($AB2347="", $AC2347=""), "", IF($H2347=$M$3, "", IF(OR(AQ$7&lt;$AB2347, $AC2347&lt;AQ$6),"", MAX(AQ$10:AQ2346)+1)))</f>
        <v/>
      </c>
      <c r="AR2347" s="5" t="str">
        <f>IF(OR($AB2347="", $AC2347=""), "", IF($H2347=$M$3, "", IF(OR(AR$7&lt;$AB2347, $AC2347&lt;AR$6),"", MAX(AR$10:AR2346)+1)))</f>
        <v/>
      </c>
      <c r="AS2347" s="5" t="str">
        <f>IF(OR($AB2347="", $AC2347=""), "", IF($H2347=$M$3, "", IF(OR(AS$7&lt;$AB2347, $AC2347&lt;AS$6),"", MAX(AS$10:AS2346)+1)))</f>
        <v/>
      </c>
      <c r="AT2347" s="5" t="str">
        <f>IF(OR($AB2347="", $AC2347=""), "", IF($H2347=$M$3, "", IF(OR(AT$7&lt;$AB2347, $AC2347&lt;AT$6),"", MAX(AT$10:AT2346)+1)))</f>
        <v/>
      </c>
      <c r="AU2347" s="5" t="str">
        <f>IF(OR($AB2347="", $AC2347=""), "", IF($H2347=$M$3, "", IF(OR(AU$7&lt;$AB2347, $AC2347&lt;AU$6),"", MAX(AU$10:AU2346)+1)))</f>
        <v/>
      </c>
      <c r="AV2347" s="5" t="str">
        <f>IF(OR($AB2347="", $AC2347=""), "", IF($H2347=$M$3, "", IF(OR(AV$7&lt;$AB2347, $AC2347&lt;AV$6),"", MAX(AV$10:AV2346)+1)))</f>
        <v/>
      </c>
      <c r="AW2347" s="5" t="str">
        <f>IF(OR($AB2347="", $AC2347=""), "", IF($H2347=$M$3, "", IF(OR(AW$7&lt;$AB2347, $AC2347&lt;AW$6),"", MAX(AW$10:AW2346)+1)))</f>
        <v/>
      </c>
      <c r="AX2347" s="5" t="str">
        <f>IF(OR($AB2347="", $AC2347=""), "", IF($H2347=$M$3, "", IF(OR(AX$7&lt;$AB2347, $AC2347&lt;AX$6),"", MAX(AX$10:AX2346)+1)))</f>
        <v/>
      </c>
      <c r="AY2347" s="5" t="str">
        <f>IF(OR($AB2347="", $AC2347=""), "", IF($H2347=$M$3, "", IF(OR(AY$7&lt;$AB2347, $AC2347&lt;AY$6),"", MAX(AY$10:AY2346)+1)))</f>
        <v/>
      </c>
      <c r="AZ2347" s="5" t="str">
        <f>IF(OR($AB2347="", $AC2347=""), "", IF($H2347=$M$3, "", IF(OR(AZ$7&lt;$AB2347, $AC2347&lt;AZ$6),"", MAX(AZ$10:AZ2346)+1)))</f>
        <v/>
      </c>
      <c r="BA2347" s="5" t="str">
        <f>IF(OR($AB2347="", $AC2347=""), "", IF($H2347=$M$3, "", IF(OR(BA$7&lt;$AB2347, $AC2347&lt;BA$6),"", MAX(BA$10:BA2346)+1)))</f>
        <v/>
      </c>
      <c r="BB2347" s="5" t="str">
        <f>IF(OR($AB2347="", $AC2347=""), "", IF($H2347=$M$3, "", IF(OR(BB$7&lt;$AB2347, $AC2347&lt;BB$6),"", MAX(BB$10:BB2346)+1)))</f>
        <v/>
      </c>
      <c r="BC2347" s="5" t="str">
        <f>IF(OR($AB2347="", $AC2347=""), "", IF($H2347=$M$3, "", IF(OR(BC$7&lt;$AB2347, $AC2347&lt;BC$6),"", MAX(BC$10:BC2346)+1)))</f>
        <v/>
      </c>
      <c r="BD2347" s="5" t="str">
        <f>IF(OR($AB2347="", $AC2347=""), "", IF($H2347=$M$3, "", IF(OR(BD$7&lt;$AB2347, $AC2347&lt;BD$6),"", MAX(BD$10:BD2346)+1)))</f>
        <v/>
      </c>
      <c r="BE2347" s="5" t="str">
        <f>IF(OR($AB2347="", $AC2347=""), "", IF($H2347=$M$3, "", IF(OR(BE$7&lt;$AB2347, $AC2347&lt;BE$6),"", MAX(BE$10:BE2346)+1)))</f>
        <v/>
      </c>
      <c r="BF2347" s="5" t="str">
        <f>IF(OR($AB2347="", $AC2347=""), "", IF($H2347=$M$3, "", IF(OR(BF$7&lt;$AB2347, $AC2347&lt;BF$6),"", MAX(BF$10:BF2346)+1)))</f>
        <v/>
      </c>
      <c r="BG2347" s="5" t="str">
        <f>IF(OR($AB2347="", $AC2347=""), "", IF($H2347=$M$3, "", IF(OR(BG$7&lt;$AB2347, $AC2347&lt;BG$6),"", MAX(BG$10:BG2346)+1)))</f>
        <v/>
      </c>
      <c r="BH2347" s="5" t="str">
        <f>IF(OR($AB2347="", $AC2347=""), "", IF($H2347=$M$3, "", IF(OR(BH$7&lt;$AB2347, $AC2347&lt;BH$6),"", MAX(BH$10:BH2346)+1)))</f>
        <v/>
      </c>
      <c r="BI2347" s="5" t="str">
        <f>IF(OR($AB2347="", $AC2347=""), "", IF($H2347=$M$3, "", IF(OR(BI$7&lt;$AB2347, $AC2347&lt;BI$6),"", MAX(BI$10:BI2346)+1)))</f>
        <v/>
      </c>
      <c r="BK2347" s="5" t="str" cm="1">
        <f t="array" aca="1" ref="BK2347" ca="1">IFERROR(INDEX($AE2347:$BI2347, $BJ2347, MATCH($BK$9, $AE$9:$BI$9, 0)), "")</f>
        <v/>
      </c>
    </row>
    <row r="2348" spans="1:63" x14ac:dyDescent="0.25">
      <c r="A2348" s="2"/>
      <c r="B2348" s="254"/>
      <c r="C2348" s="255"/>
      <c r="D2348" s="256"/>
      <c r="E2348" s="257"/>
      <c r="F2348" s="257"/>
      <c r="G2348" s="258"/>
      <c r="H2348" s="259"/>
      <c r="I2348" s="16"/>
      <c r="J2348" s="5" t="str">
        <f t="shared" si="299"/>
        <v/>
      </c>
      <c r="K2348" s="2"/>
      <c r="O2348" s="5" t="str">
        <f t="shared" si="297"/>
        <v/>
      </c>
      <c r="Q2348" s="5" t="str">
        <f t="shared" si="300"/>
        <v/>
      </c>
      <c r="S2348" s="5" t="str">
        <f t="shared" si="298"/>
        <v/>
      </c>
      <c r="U2348" s="64" t="str">
        <f>IF($D2348="","", IF(COUNTIF('Intro &amp; Setup'!$AW$49:$AW$88, $D2348)&gt;0, "BH", TEXT($D2348, "ddd")))</f>
        <v/>
      </c>
      <c r="V2348" s="65" t="str">
        <f>IF($G2348="", "", IF(COUNTIF('Intro &amp; Setup'!$AW$49:$AW$88, $G2348)&gt;0, "BH", TEXT($G2348, "ddd")))</f>
        <v/>
      </c>
      <c r="W2348" s="64" t="str">
        <f t="shared" si="301"/>
        <v/>
      </c>
      <c r="X2348" s="65" t="str">
        <f t="shared" si="302"/>
        <v/>
      </c>
      <c r="Y2348" s="64" t="str">
        <f>IF(F2348="", "", IF(OR(F2348&lt;'Intro &amp; Setup'!$Z$20, F2348&gt;'Intro &amp; Setup'!$Z$22), "X", ""))</f>
        <v/>
      </c>
      <c r="Z2348" s="65" t="str">
        <f>IF(G2348="", "", IF(OR(G2348&lt;'Intro &amp; Setup'!$Z$20, G2348&gt;'Intro &amp; Setup'!$Z$22), "X", ""))</f>
        <v/>
      </c>
      <c r="AB2348" s="58" t="str">
        <f t="shared" si="303"/>
        <v/>
      </c>
      <c r="AC2348" s="59" t="str">
        <f t="shared" si="304"/>
        <v/>
      </c>
      <c r="AE2348" s="5" t="str">
        <f>IF(OR($AB2348="", $AC2348=""), "", IF($H2348=$M$3, "", IF(OR(AE$7&lt;$AB2348, $AC2348&lt;AE$6),"", MAX(AE$10:AE2347)+1)))</f>
        <v/>
      </c>
      <c r="AF2348" s="5" t="str">
        <f>IF(OR($AB2348="", $AC2348=""), "", IF($H2348=$M$3, "", IF(OR(AF$7&lt;$AB2348, $AC2348&lt;AF$6),"", MAX(AF$10:AF2347)+1)))</f>
        <v/>
      </c>
      <c r="AG2348" s="5" t="str">
        <f>IF(OR($AB2348="", $AC2348=""), "", IF($H2348=$M$3, "", IF(OR(AG$7&lt;$AB2348, $AC2348&lt;AG$6),"", MAX(AG$10:AG2347)+1)))</f>
        <v/>
      </c>
      <c r="AH2348" s="5" t="str">
        <f>IF(OR($AB2348="", $AC2348=""), "", IF($H2348=$M$3, "", IF(OR(AH$7&lt;$AB2348, $AC2348&lt;AH$6),"", MAX(AH$10:AH2347)+1)))</f>
        <v/>
      </c>
      <c r="AI2348" s="5" t="str">
        <f>IF(OR($AB2348="", $AC2348=""), "", IF($H2348=$M$3, "", IF(OR(AI$7&lt;$AB2348, $AC2348&lt;AI$6),"", MAX(AI$10:AI2347)+1)))</f>
        <v/>
      </c>
      <c r="AJ2348" s="5" t="str">
        <f>IF(OR($AB2348="", $AC2348=""), "", IF($H2348=$M$3, "", IF(OR(AJ$7&lt;$AB2348, $AC2348&lt;AJ$6),"", MAX(AJ$10:AJ2347)+1)))</f>
        <v/>
      </c>
      <c r="AK2348" s="5" t="str">
        <f>IF(OR($AB2348="", $AC2348=""), "", IF($H2348=$M$3, "", IF(OR(AK$7&lt;$AB2348, $AC2348&lt;AK$6),"", MAX(AK$10:AK2347)+1)))</f>
        <v/>
      </c>
      <c r="AL2348" s="5" t="str">
        <f>IF(OR($AB2348="", $AC2348=""), "", IF($H2348=$M$3, "", IF(OR(AL$7&lt;$AB2348, $AC2348&lt;AL$6),"", MAX(AL$10:AL2347)+1)))</f>
        <v/>
      </c>
      <c r="AM2348" s="5" t="str">
        <f>IF(OR($AB2348="", $AC2348=""), "", IF($H2348=$M$3, "", IF(OR(AM$7&lt;$AB2348, $AC2348&lt;AM$6),"", MAX(AM$10:AM2347)+1)))</f>
        <v/>
      </c>
      <c r="AN2348" s="5" t="str">
        <f>IF(OR($AB2348="", $AC2348=""), "", IF($H2348=$M$3, "", IF(OR(AN$7&lt;$AB2348, $AC2348&lt;AN$6),"", MAX(AN$10:AN2347)+1)))</f>
        <v/>
      </c>
      <c r="AO2348" s="5" t="str">
        <f>IF(OR($AB2348="", $AC2348=""), "", IF($H2348=$M$3, "", IF(OR(AO$7&lt;$AB2348, $AC2348&lt;AO$6),"", MAX(AO$10:AO2347)+1)))</f>
        <v/>
      </c>
      <c r="AP2348" s="5" t="str">
        <f>IF(OR($AB2348="", $AC2348=""), "", IF($H2348=$M$3, "", IF(OR(AP$7&lt;$AB2348, $AC2348&lt;AP$6),"", MAX(AP$10:AP2347)+1)))</f>
        <v/>
      </c>
      <c r="AQ2348" s="5" t="str">
        <f>IF(OR($AB2348="", $AC2348=""), "", IF($H2348=$M$3, "", IF(OR(AQ$7&lt;$AB2348, $AC2348&lt;AQ$6),"", MAX(AQ$10:AQ2347)+1)))</f>
        <v/>
      </c>
      <c r="AR2348" s="5" t="str">
        <f>IF(OR($AB2348="", $AC2348=""), "", IF($H2348=$M$3, "", IF(OR(AR$7&lt;$AB2348, $AC2348&lt;AR$6),"", MAX(AR$10:AR2347)+1)))</f>
        <v/>
      </c>
      <c r="AS2348" s="5" t="str">
        <f>IF(OR($AB2348="", $AC2348=""), "", IF($H2348=$M$3, "", IF(OR(AS$7&lt;$AB2348, $AC2348&lt;AS$6),"", MAX(AS$10:AS2347)+1)))</f>
        <v/>
      </c>
      <c r="AT2348" s="5" t="str">
        <f>IF(OR($AB2348="", $AC2348=""), "", IF($H2348=$M$3, "", IF(OR(AT$7&lt;$AB2348, $AC2348&lt;AT$6),"", MAX(AT$10:AT2347)+1)))</f>
        <v/>
      </c>
      <c r="AU2348" s="5" t="str">
        <f>IF(OR($AB2348="", $AC2348=""), "", IF($H2348=$M$3, "", IF(OR(AU$7&lt;$AB2348, $AC2348&lt;AU$6),"", MAX(AU$10:AU2347)+1)))</f>
        <v/>
      </c>
      <c r="AV2348" s="5" t="str">
        <f>IF(OR($AB2348="", $AC2348=""), "", IF($H2348=$M$3, "", IF(OR(AV$7&lt;$AB2348, $AC2348&lt;AV$6),"", MAX(AV$10:AV2347)+1)))</f>
        <v/>
      </c>
      <c r="AW2348" s="5" t="str">
        <f>IF(OR($AB2348="", $AC2348=""), "", IF($H2348=$M$3, "", IF(OR(AW$7&lt;$AB2348, $AC2348&lt;AW$6),"", MAX(AW$10:AW2347)+1)))</f>
        <v/>
      </c>
      <c r="AX2348" s="5" t="str">
        <f>IF(OR($AB2348="", $AC2348=""), "", IF($H2348=$M$3, "", IF(OR(AX$7&lt;$AB2348, $AC2348&lt;AX$6),"", MAX(AX$10:AX2347)+1)))</f>
        <v/>
      </c>
      <c r="AY2348" s="5" t="str">
        <f>IF(OR($AB2348="", $AC2348=""), "", IF($H2348=$M$3, "", IF(OR(AY$7&lt;$AB2348, $AC2348&lt;AY$6),"", MAX(AY$10:AY2347)+1)))</f>
        <v/>
      </c>
      <c r="AZ2348" s="5" t="str">
        <f>IF(OR($AB2348="", $AC2348=""), "", IF($H2348=$M$3, "", IF(OR(AZ$7&lt;$AB2348, $AC2348&lt;AZ$6),"", MAX(AZ$10:AZ2347)+1)))</f>
        <v/>
      </c>
      <c r="BA2348" s="5" t="str">
        <f>IF(OR($AB2348="", $AC2348=""), "", IF($H2348=$M$3, "", IF(OR(BA$7&lt;$AB2348, $AC2348&lt;BA$6),"", MAX(BA$10:BA2347)+1)))</f>
        <v/>
      </c>
      <c r="BB2348" s="5" t="str">
        <f>IF(OR($AB2348="", $AC2348=""), "", IF($H2348=$M$3, "", IF(OR(BB$7&lt;$AB2348, $AC2348&lt;BB$6),"", MAX(BB$10:BB2347)+1)))</f>
        <v/>
      </c>
      <c r="BC2348" s="5" t="str">
        <f>IF(OR($AB2348="", $AC2348=""), "", IF($H2348=$M$3, "", IF(OR(BC$7&lt;$AB2348, $AC2348&lt;BC$6),"", MAX(BC$10:BC2347)+1)))</f>
        <v/>
      </c>
      <c r="BD2348" s="5" t="str">
        <f>IF(OR($AB2348="", $AC2348=""), "", IF($H2348=$M$3, "", IF(OR(BD$7&lt;$AB2348, $AC2348&lt;BD$6),"", MAX(BD$10:BD2347)+1)))</f>
        <v/>
      </c>
      <c r="BE2348" s="5" t="str">
        <f>IF(OR($AB2348="", $AC2348=""), "", IF($H2348=$M$3, "", IF(OR(BE$7&lt;$AB2348, $AC2348&lt;BE$6),"", MAX(BE$10:BE2347)+1)))</f>
        <v/>
      </c>
      <c r="BF2348" s="5" t="str">
        <f>IF(OR($AB2348="", $AC2348=""), "", IF($H2348=$M$3, "", IF(OR(BF$7&lt;$AB2348, $AC2348&lt;BF$6),"", MAX(BF$10:BF2347)+1)))</f>
        <v/>
      </c>
      <c r="BG2348" s="5" t="str">
        <f>IF(OR($AB2348="", $AC2348=""), "", IF($H2348=$M$3, "", IF(OR(BG$7&lt;$AB2348, $AC2348&lt;BG$6),"", MAX(BG$10:BG2347)+1)))</f>
        <v/>
      </c>
      <c r="BH2348" s="5" t="str">
        <f>IF(OR($AB2348="", $AC2348=""), "", IF($H2348=$M$3, "", IF(OR(BH$7&lt;$AB2348, $AC2348&lt;BH$6),"", MAX(BH$10:BH2347)+1)))</f>
        <v/>
      </c>
      <c r="BI2348" s="5" t="str">
        <f>IF(OR($AB2348="", $AC2348=""), "", IF($H2348=$M$3, "", IF(OR(BI$7&lt;$AB2348, $AC2348&lt;BI$6),"", MAX(BI$10:BI2347)+1)))</f>
        <v/>
      </c>
      <c r="BK2348" s="5" t="str" cm="1">
        <f t="array" aca="1" ref="BK2348" ca="1">IFERROR(INDEX($AE2348:$BI2348, $BJ2348, MATCH($BK$9, $AE$9:$BI$9, 0)), "")</f>
        <v/>
      </c>
    </row>
    <row r="2349" spans="1:63" x14ac:dyDescent="0.25">
      <c r="A2349" s="2"/>
      <c r="B2349" s="254"/>
      <c r="C2349" s="255"/>
      <c r="D2349" s="256"/>
      <c r="E2349" s="257"/>
      <c r="F2349" s="257"/>
      <c r="G2349" s="258"/>
      <c r="H2349" s="259"/>
      <c r="I2349" s="16"/>
      <c r="J2349" s="5" t="str">
        <f t="shared" si="299"/>
        <v/>
      </c>
      <c r="K2349" s="2"/>
      <c r="O2349" s="5" t="str">
        <f t="shared" si="297"/>
        <v/>
      </c>
      <c r="Q2349" s="5" t="str">
        <f t="shared" si="300"/>
        <v/>
      </c>
      <c r="S2349" s="5" t="str">
        <f t="shared" si="298"/>
        <v/>
      </c>
      <c r="U2349" s="64" t="str">
        <f>IF($D2349="","", IF(COUNTIF('Intro &amp; Setup'!$AW$49:$AW$88, $D2349)&gt;0, "BH", TEXT($D2349, "ddd")))</f>
        <v/>
      </c>
      <c r="V2349" s="65" t="str">
        <f>IF($G2349="", "", IF(COUNTIF('Intro &amp; Setup'!$AW$49:$AW$88, $G2349)&gt;0, "BH", TEXT($G2349, "ddd")))</f>
        <v/>
      </c>
      <c r="W2349" s="64" t="str">
        <f t="shared" si="301"/>
        <v/>
      </c>
      <c r="X2349" s="65" t="str">
        <f t="shared" si="302"/>
        <v/>
      </c>
      <c r="Y2349" s="64" t="str">
        <f>IF(F2349="", "", IF(OR(F2349&lt;'Intro &amp; Setup'!$Z$20, F2349&gt;'Intro &amp; Setup'!$Z$22), "X", ""))</f>
        <v/>
      </c>
      <c r="Z2349" s="65" t="str">
        <f>IF(G2349="", "", IF(OR(G2349&lt;'Intro &amp; Setup'!$Z$20, G2349&gt;'Intro &amp; Setup'!$Z$22), "X", ""))</f>
        <v/>
      </c>
      <c r="AB2349" s="58" t="str">
        <f t="shared" si="303"/>
        <v/>
      </c>
      <c r="AC2349" s="59" t="str">
        <f t="shared" si="304"/>
        <v/>
      </c>
      <c r="AE2349" s="5" t="str">
        <f>IF(OR($AB2349="", $AC2349=""), "", IF($H2349=$M$3, "", IF(OR(AE$7&lt;$AB2349, $AC2349&lt;AE$6),"", MAX(AE$10:AE2348)+1)))</f>
        <v/>
      </c>
      <c r="AF2349" s="5" t="str">
        <f>IF(OR($AB2349="", $AC2349=""), "", IF($H2349=$M$3, "", IF(OR(AF$7&lt;$AB2349, $AC2349&lt;AF$6),"", MAX(AF$10:AF2348)+1)))</f>
        <v/>
      </c>
      <c r="AG2349" s="5" t="str">
        <f>IF(OR($AB2349="", $AC2349=""), "", IF($H2349=$M$3, "", IF(OR(AG$7&lt;$AB2349, $AC2349&lt;AG$6),"", MAX(AG$10:AG2348)+1)))</f>
        <v/>
      </c>
      <c r="AH2349" s="5" t="str">
        <f>IF(OR($AB2349="", $AC2349=""), "", IF($H2349=$M$3, "", IF(OR(AH$7&lt;$AB2349, $AC2349&lt;AH$6),"", MAX(AH$10:AH2348)+1)))</f>
        <v/>
      </c>
      <c r="AI2349" s="5" t="str">
        <f>IF(OR($AB2349="", $AC2349=""), "", IF($H2349=$M$3, "", IF(OR(AI$7&lt;$AB2349, $AC2349&lt;AI$6),"", MAX(AI$10:AI2348)+1)))</f>
        <v/>
      </c>
      <c r="AJ2349" s="5" t="str">
        <f>IF(OR($AB2349="", $AC2349=""), "", IF($H2349=$M$3, "", IF(OR(AJ$7&lt;$AB2349, $AC2349&lt;AJ$6),"", MAX(AJ$10:AJ2348)+1)))</f>
        <v/>
      </c>
      <c r="AK2349" s="5" t="str">
        <f>IF(OR($AB2349="", $AC2349=""), "", IF($H2349=$M$3, "", IF(OR(AK$7&lt;$AB2349, $AC2349&lt;AK$6),"", MAX(AK$10:AK2348)+1)))</f>
        <v/>
      </c>
      <c r="AL2349" s="5" t="str">
        <f>IF(OR($AB2349="", $AC2349=""), "", IF($H2349=$M$3, "", IF(OR(AL$7&lt;$AB2349, $AC2349&lt;AL$6),"", MAX(AL$10:AL2348)+1)))</f>
        <v/>
      </c>
      <c r="AM2349" s="5" t="str">
        <f>IF(OR($AB2349="", $AC2349=""), "", IF($H2349=$M$3, "", IF(OR(AM$7&lt;$AB2349, $AC2349&lt;AM$6),"", MAX(AM$10:AM2348)+1)))</f>
        <v/>
      </c>
      <c r="AN2349" s="5" t="str">
        <f>IF(OR($AB2349="", $AC2349=""), "", IF($H2349=$M$3, "", IF(OR(AN$7&lt;$AB2349, $AC2349&lt;AN$6),"", MAX(AN$10:AN2348)+1)))</f>
        <v/>
      </c>
      <c r="AO2349" s="5" t="str">
        <f>IF(OR($AB2349="", $AC2349=""), "", IF($H2349=$M$3, "", IF(OR(AO$7&lt;$AB2349, $AC2349&lt;AO$6),"", MAX(AO$10:AO2348)+1)))</f>
        <v/>
      </c>
      <c r="AP2349" s="5" t="str">
        <f>IF(OR($AB2349="", $AC2349=""), "", IF($H2349=$M$3, "", IF(OR(AP$7&lt;$AB2349, $AC2349&lt;AP$6),"", MAX(AP$10:AP2348)+1)))</f>
        <v/>
      </c>
      <c r="AQ2349" s="5" t="str">
        <f>IF(OR($AB2349="", $AC2349=""), "", IF($H2349=$M$3, "", IF(OR(AQ$7&lt;$AB2349, $AC2349&lt;AQ$6),"", MAX(AQ$10:AQ2348)+1)))</f>
        <v/>
      </c>
      <c r="AR2349" s="5" t="str">
        <f>IF(OR($AB2349="", $AC2349=""), "", IF($H2349=$M$3, "", IF(OR(AR$7&lt;$AB2349, $AC2349&lt;AR$6),"", MAX(AR$10:AR2348)+1)))</f>
        <v/>
      </c>
      <c r="AS2349" s="5" t="str">
        <f>IF(OR($AB2349="", $AC2349=""), "", IF($H2349=$M$3, "", IF(OR(AS$7&lt;$AB2349, $AC2349&lt;AS$6),"", MAX(AS$10:AS2348)+1)))</f>
        <v/>
      </c>
      <c r="AT2349" s="5" t="str">
        <f>IF(OR($AB2349="", $AC2349=""), "", IF($H2349=$M$3, "", IF(OR(AT$7&lt;$AB2349, $AC2349&lt;AT$6),"", MAX(AT$10:AT2348)+1)))</f>
        <v/>
      </c>
      <c r="AU2349" s="5" t="str">
        <f>IF(OR($AB2349="", $AC2349=""), "", IF($H2349=$M$3, "", IF(OR(AU$7&lt;$AB2349, $AC2349&lt;AU$6),"", MAX(AU$10:AU2348)+1)))</f>
        <v/>
      </c>
      <c r="AV2349" s="5" t="str">
        <f>IF(OR($AB2349="", $AC2349=""), "", IF($H2349=$M$3, "", IF(OR(AV$7&lt;$AB2349, $AC2349&lt;AV$6),"", MAX(AV$10:AV2348)+1)))</f>
        <v/>
      </c>
      <c r="AW2349" s="5" t="str">
        <f>IF(OR($AB2349="", $AC2349=""), "", IF($H2349=$M$3, "", IF(OR(AW$7&lt;$AB2349, $AC2349&lt;AW$6),"", MAX(AW$10:AW2348)+1)))</f>
        <v/>
      </c>
      <c r="AX2349" s="5" t="str">
        <f>IF(OR($AB2349="", $AC2349=""), "", IF($H2349=$M$3, "", IF(OR(AX$7&lt;$AB2349, $AC2349&lt;AX$6),"", MAX(AX$10:AX2348)+1)))</f>
        <v/>
      </c>
      <c r="AY2349" s="5" t="str">
        <f>IF(OR($AB2349="", $AC2349=""), "", IF($H2349=$M$3, "", IF(OR(AY$7&lt;$AB2349, $AC2349&lt;AY$6),"", MAX(AY$10:AY2348)+1)))</f>
        <v/>
      </c>
      <c r="AZ2349" s="5" t="str">
        <f>IF(OR($AB2349="", $AC2349=""), "", IF($H2349=$M$3, "", IF(OR(AZ$7&lt;$AB2349, $AC2349&lt;AZ$6),"", MAX(AZ$10:AZ2348)+1)))</f>
        <v/>
      </c>
      <c r="BA2349" s="5" t="str">
        <f>IF(OR($AB2349="", $AC2349=""), "", IF($H2349=$M$3, "", IF(OR(BA$7&lt;$AB2349, $AC2349&lt;BA$6),"", MAX(BA$10:BA2348)+1)))</f>
        <v/>
      </c>
      <c r="BB2349" s="5" t="str">
        <f>IF(OR($AB2349="", $AC2349=""), "", IF($H2349=$M$3, "", IF(OR(BB$7&lt;$AB2349, $AC2349&lt;BB$6),"", MAX(BB$10:BB2348)+1)))</f>
        <v/>
      </c>
      <c r="BC2349" s="5" t="str">
        <f>IF(OR($AB2349="", $AC2349=""), "", IF($H2349=$M$3, "", IF(OR(BC$7&lt;$AB2349, $AC2349&lt;BC$6),"", MAX(BC$10:BC2348)+1)))</f>
        <v/>
      </c>
      <c r="BD2349" s="5" t="str">
        <f>IF(OR($AB2349="", $AC2349=""), "", IF($H2349=$M$3, "", IF(OR(BD$7&lt;$AB2349, $AC2349&lt;BD$6),"", MAX(BD$10:BD2348)+1)))</f>
        <v/>
      </c>
      <c r="BE2349" s="5" t="str">
        <f>IF(OR($AB2349="", $AC2349=""), "", IF($H2349=$M$3, "", IF(OR(BE$7&lt;$AB2349, $AC2349&lt;BE$6),"", MAX(BE$10:BE2348)+1)))</f>
        <v/>
      </c>
      <c r="BF2349" s="5" t="str">
        <f>IF(OR($AB2349="", $AC2349=""), "", IF($H2349=$M$3, "", IF(OR(BF$7&lt;$AB2349, $AC2349&lt;BF$6),"", MAX(BF$10:BF2348)+1)))</f>
        <v/>
      </c>
      <c r="BG2349" s="5" t="str">
        <f>IF(OR($AB2349="", $AC2349=""), "", IF($H2349=$M$3, "", IF(OR(BG$7&lt;$AB2349, $AC2349&lt;BG$6),"", MAX(BG$10:BG2348)+1)))</f>
        <v/>
      </c>
      <c r="BH2349" s="5" t="str">
        <f>IF(OR($AB2349="", $AC2349=""), "", IF($H2349=$M$3, "", IF(OR(BH$7&lt;$AB2349, $AC2349&lt;BH$6),"", MAX(BH$10:BH2348)+1)))</f>
        <v/>
      </c>
      <c r="BI2349" s="5" t="str">
        <f>IF(OR($AB2349="", $AC2349=""), "", IF($H2349=$M$3, "", IF(OR(BI$7&lt;$AB2349, $AC2349&lt;BI$6),"", MAX(BI$10:BI2348)+1)))</f>
        <v/>
      </c>
      <c r="BK2349" s="5" t="str" cm="1">
        <f t="array" aca="1" ref="BK2349" ca="1">IFERROR(INDEX($AE2349:$BI2349, $BJ2349, MATCH($BK$9, $AE$9:$BI$9, 0)), "")</f>
        <v/>
      </c>
    </row>
    <row r="2350" spans="1:63" x14ac:dyDescent="0.25">
      <c r="A2350" s="2"/>
      <c r="B2350" s="254"/>
      <c r="C2350" s="255"/>
      <c r="D2350" s="256"/>
      <c r="E2350" s="257"/>
      <c r="F2350" s="257"/>
      <c r="G2350" s="258"/>
      <c r="H2350" s="259"/>
      <c r="I2350" s="16"/>
      <c r="J2350" s="5" t="str">
        <f t="shared" si="299"/>
        <v/>
      </c>
      <c r="K2350" s="2"/>
      <c r="O2350" s="5" t="str">
        <f t="shared" si="297"/>
        <v/>
      </c>
      <c r="Q2350" s="5" t="str">
        <f t="shared" si="300"/>
        <v/>
      </c>
      <c r="S2350" s="5" t="str">
        <f t="shared" si="298"/>
        <v/>
      </c>
      <c r="U2350" s="64" t="str">
        <f>IF($D2350="","", IF(COUNTIF('Intro &amp; Setup'!$AW$49:$AW$88, $D2350)&gt;0, "BH", TEXT($D2350, "ddd")))</f>
        <v/>
      </c>
      <c r="V2350" s="65" t="str">
        <f>IF($G2350="", "", IF(COUNTIF('Intro &amp; Setup'!$AW$49:$AW$88, $G2350)&gt;0, "BH", TEXT($G2350, "ddd")))</f>
        <v/>
      </c>
      <c r="W2350" s="64" t="str">
        <f t="shared" si="301"/>
        <v/>
      </c>
      <c r="X2350" s="65" t="str">
        <f t="shared" si="302"/>
        <v/>
      </c>
      <c r="Y2350" s="64" t="str">
        <f>IF(F2350="", "", IF(OR(F2350&lt;'Intro &amp; Setup'!$Z$20, F2350&gt;'Intro &amp; Setup'!$Z$22), "X", ""))</f>
        <v/>
      </c>
      <c r="Z2350" s="65" t="str">
        <f>IF(G2350="", "", IF(OR(G2350&lt;'Intro &amp; Setup'!$Z$20, G2350&gt;'Intro &amp; Setup'!$Z$22), "X", ""))</f>
        <v/>
      </c>
      <c r="AB2350" s="58" t="str">
        <f t="shared" si="303"/>
        <v/>
      </c>
      <c r="AC2350" s="59" t="str">
        <f t="shared" si="304"/>
        <v/>
      </c>
      <c r="AE2350" s="5" t="str">
        <f>IF(OR($AB2350="", $AC2350=""), "", IF($H2350=$M$3, "", IF(OR(AE$7&lt;$AB2350, $AC2350&lt;AE$6),"", MAX(AE$10:AE2349)+1)))</f>
        <v/>
      </c>
      <c r="AF2350" s="5" t="str">
        <f>IF(OR($AB2350="", $AC2350=""), "", IF($H2350=$M$3, "", IF(OR(AF$7&lt;$AB2350, $AC2350&lt;AF$6),"", MAX(AF$10:AF2349)+1)))</f>
        <v/>
      </c>
      <c r="AG2350" s="5" t="str">
        <f>IF(OR($AB2350="", $AC2350=""), "", IF($H2350=$M$3, "", IF(OR(AG$7&lt;$AB2350, $AC2350&lt;AG$6),"", MAX(AG$10:AG2349)+1)))</f>
        <v/>
      </c>
      <c r="AH2350" s="5" t="str">
        <f>IF(OR($AB2350="", $AC2350=""), "", IF($H2350=$M$3, "", IF(OR(AH$7&lt;$AB2350, $AC2350&lt;AH$6),"", MAX(AH$10:AH2349)+1)))</f>
        <v/>
      </c>
      <c r="AI2350" s="5" t="str">
        <f>IF(OR($AB2350="", $AC2350=""), "", IF($H2350=$M$3, "", IF(OR(AI$7&lt;$AB2350, $AC2350&lt;AI$6),"", MAX(AI$10:AI2349)+1)))</f>
        <v/>
      </c>
      <c r="AJ2350" s="5" t="str">
        <f>IF(OR($AB2350="", $AC2350=""), "", IF($H2350=$M$3, "", IF(OR(AJ$7&lt;$AB2350, $AC2350&lt;AJ$6),"", MAX(AJ$10:AJ2349)+1)))</f>
        <v/>
      </c>
      <c r="AK2350" s="5" t="str">
        <f>IF(OR($AB2350="", $AC2350=""), "", IF($H2350=$M$3, "", IF(OR(AK$7&lt;$AB2350, $AC2350&lt;AK$6),"", MAX(AK$10:AK2349)+1)))</f>
        <v/>
      </c>
      <c r="AL2350" s="5" t="str">
        <f>IF(OR($AB2350="", $AC2350=""), "", IF($H2350=$M$3, "", IF(OR(AL$7&lt;$AB2350, $AC2350&lt;AL$6),"", MAX(AL$10:AL2349)+1)))</f>
        <v/>
      </c>
      <c r="AM2350" s="5" t="str">
        <f>IF(OR($AB2350="", $AC2350=""), "", IF($H2350=$M$3, "", IF(OR(AM$7&lt;$AB2350, $AC2350&lt;AM$6),"", MAX(AM$10:AM2349)+1)))</f>
        <v/>
      </c>
      <c r="AN2350" s="5" t="str">
        <f>IF(OR($AB2350="", $AC2350=""), "", IF($H2350=$M$3, "", IF(OR(AN$7&lt;$AB2350, $AC2350&lt;AN$6),"", MAX(AN$10:AN2349)+1)))</f>
        <v/>
      </c>
      <c r="AO2350" s="5" t="str">
        <f>IF(OR($AB2350="", $AC2350=""), "", IF($H2350=$M$3, "", IF(OR(AO$7&lt;$AB2350, $AC2350&lt;AO$6),"", MAX(AO$10:AO2349)+1)))</f>
        <v/>
      </c>
      <c r="AP2350" s="5" t="str">
        <f>IF(OR($AB2350="", $AC2350=""), "", IF($H2350=$M$3, "", IF(OR(AP$7&lt;$AB2350, $AC2350&lt;AP$6),"", MAX(AP$10:AP2349)+1)))</f>
        <v/>
      </c>
      <c r="AQ2350" s="5" t="str">
        <f>IF(OR($AB2350="", $AC2350=""), "", IF($H2350=$M$3, "", IF(OR(AQ$7&lt;$AB2350, $AC2350&lt;AQ$6),"", MAX(AQ$10:AQ2349)+1)))</f>
        <v/>
      </c>
      <c r="AR2350" s="5" t="str">
        <f>IF(OR($AB2350="", $AC2350=""), "", IF($H2350=$M$3, "", IF(OR(AR$7&lt;$AB2350, $AC2350&lt;AR$6),"", MAX(AR$10:AR2349)+1)))</f>
        <v/>
      </c>
      <c r="AS2350" s="5" t="str">
        <f>IF(OR($AB2350="", $AC2350=""), "", IF($H2350=$M$3, "", IF(OR(AS$7&lt;$AB2350, $AC2350&lt;AS$6),"", MAX(AS$10:AS2349)+1)))</f>
        <v/>
      </c>
      <c r="AT2350" s="5" t="str">
        <f>IF(OR($AB2350="", $AC2350=""), "", IF($H2350=$M$3, "", IF(OR(AT$7&lt;$AB2350, $AC2350&lt;AT$6),"", MAX(AT$10:AT2349)+1)))</f>
        <v/>
      </c>
      <c r="AU2350" s="5" t="str">
        <f>IF(OR($AB2350="", $AC2350=""), "", IF($H2350=$M$3, "", IF(OR(AU$7&lt;$AB2350, $AC2350&lt;AU$6),"", MAX(AU$10:AU2349)+1)))</f>
        <v/>
      </c>
      <c r="AV2350" s="5" t="str">
        <f>IF(OR($AB2350="", $AC2350=""), "", IF($H2350=$M$3, "", IF(OR(AV$7&lt;$AB2350, $AC2350&lt;AV$6),"", MAX(AV$10:AV2349)+1)))</f>
        <v/>
      </c>
      <c r="AW2350" s="5" t="str">
        <f>IF(OR($AB2350="", $AC2350=""), "", IF($H2350=$M$3, "", IF(OR(AW$7&lt;$AB2350, $AC2350&lt;AW$6),"", MAX(AW$10:AW2349)+1)))</f>
        <v/>
      </c>
      <c r="AX2350" s="5" t="str">
        <f>IF(OR($AB2350="", $AC2350=""), "", IF($H2350=$M$3, "", IF(OR(AX$7&lt;$AB2350, $AC2350&lt;AX$6),"", MAX(AX$10:AX2349)+1)))</f>
        <v/>
      </c>
      <c r="AY2350" s="5" t="str">
        <f>IF(OR($AB2350="", $AC2350=""), "", IF($H2350=$M$3, "", IF(OR(AY$7&lt;$AB2350, $AC2350&lt;AY$6),"", MAX(AY$10:AY2349)+1)))</f>
        <v/>
      </c>
      <c r="AZ2350" s="5" t="str">
        <f>IF(OR($AB2350="", $AC2350=""), "", IF($H2350=$M$3, "", IF(OR(AZ$7&lt;$AB2350, $AC2350&lt;AZ$6),"", MAX(AZ$10:AZ2349)+1)))</f>
        <v/>
      </c>
      <c r="BA2350" s="5" t="str">
        <f>IF(OR($AB2350="", $AC2350=""), "", IF($H2350=$M$3, "", IF(OR(BA$7&lt;$AB2350, $AC2350&lt;BA$6),"", MAX(BA$10:BA2349)+1)))</f>
        <v/>
      </c>
      <c r="BB2350" s="5" t="str">
        <f>IF(OR($AB2350="", $AC2350=""), "", IF($H2350=$M$3, "", IF(OR(BB$7&lt;$AB2350, $AC2350&lt;BB$6),"", MAX(BB$10:BB2349)+1)))</f>
        <v/>
      </c>
      <c r="BC2350" s="5" t="str">
        <f>IF(OR($AB2350="", $AC2350=""), "", IF($H2350=$M$3, "", IF(OR(BC$7&lt;$AB2350, $AC2350&lt;BC$6),"", MAX(BC$10:BC2349)+1)))</f>
        <v/>
      </c>
      <c r="BD2350" s="5" t="str">
        <f>IF(OR($AB2350="", $AC2350=""), "", IF($H2350=$M$3, "", IF(OR(BD$7&lt;$AB2350, $AC2350&lt;BD$6),"", MAX(BD$10:BD2349)+1)))</f>
        <v/>
      </c>
      <c r="BE2350" s="5" t="str">
        <f>IF(OR($AB2350="", $AC2350=""), "", IF($H2350=$M$3, "", IF(OR(BE$7&lt;$AB2350, $AC2350&lt;BE$6),"", MAX(BE$10:BE2349)+1)))</f>
        <v/>
      </c>
      <c r="BF2350" s="5" t="str">
        <f>IF(OR($AB2350="", $AC2350=""), "", IF($H2350=$M$3, "", IF(OR(BF$7&lt;$AB2350, $AC2350&lt;BF$6),"", MAX(BF$10:BF2349)+1)))</f>
        <v/>
      </c>
      <c r="BG2350" s="5" t="str">
        <f>IF(OR($AB2350="", $AC2350=""), "", IF($H2350=$M$3, "", IF(OR(BG$7&lt;$AB2350, $AC2350&lt;BG$6),"", MAX(BG$10:BG2349)+1)))</f>
        <v/>
      </c>
      <c r="BH2350" s="5" t="str">
        <f>IF(OR($AB2350="", $AC2350=""), "", IF($H2350=$M$3, "", IF(OR(BH$7&lt;$AB2350, $AC2350&lt;BH$6),"", MAX(BH$10:BH2349)+1)))</f>
        <v/>
      </c>
      <c r="BI2350" s="5" t="str">
        <f>IF(OR($AB2350="", $AC2350=""), "", IF($H2350=$M$3, "", IF(OR(BI$7&lt;$AB2350, $AC2350&lt;BI$6),"", MAX(BI$10:BI2349)+1)))</f>
        <v/>
      </c>
      <c r="BK2350" s="5" t="str" cm="1">
        <f t="array" aca="1" ref="BK2350" ca="1">IFERROR(INDEX($AE2350:$BI2350, $BJ2350, MATCH($BK$9, $AE$9:$BI$9, 0)), "")</f>
        <v/>
      </c>
    </row>
    <row r="2351" spans="1:63" x14ac:dyDescent="0.25">
      <c r="A2351" s="2"/>
      <c r="B2351" s="254"/>
      <c r="C2351" s="255"/>
      <c r="D2351" s="256"/>
      <c r="E2351" s="257"/>
      <c r="F2351" s="257"/>
      <c r="G2351" s="258"/>
      <c r="H2351" s="259"/>
      <c r="I2351" s="16"/>
      <c r="J2351" s="5" t="str">
        <f t="shared" si="299"/>
        <v/>
      </c>
      <c r="K2351" s="2"/>
      <c r="O2351" s="5" t="str">
        <f t="shared" si="297"/>
        <v/>
      </c>
      <c r="Q2351" s="5" t="str">
        <f t="shared" si="300"/>
        <v/>
      </c>
      <c r="S2351" s="5" t="str">
        <f t="shared" si="298"/>
        <v/>
      </c>
      <c r="U2351" s="64" t="str">
        <f>IF($D2351="","", IF(COUNTIF('Intro &amp; Setup'!$AW$49:$AW$88, $D2351)&gt;0, "BH", TEXT($D2351, "ddd")))</f>
        <v/>
      </c>
      <c r="V2351" s="65" t="str">
        <f>IF($G2351="", "", IF(COUNTIF('Intro &amp; Setup'!$AW$49:$AW$88, $G2351)&gt;0, "BH", TEXT($G2351, "ddd")))</f>
        <v/>
      </c>
      <c r="W2351" s="64" t="str">
        <f t="shared" si="301"/>
        <v/>
      </c>
      <c r="X2351" s="65" t="str">
        <f t="shared" si="302"/>
        <v/>
      </c>
      <c r="Y2351" s="64" t="str">
        <f>IF(F2351="", "", IF(OR(F2351&lt;'Intro &amp; Setup'!$Z$20, F2351&gt;'Intro &amp; Setup'!$Z$22), "X", ""))</f>
        <v/>
      </c>
      <c r="Z2351" s="65" t="str">
        <f>IF(G2351="", "", IF(OR(G2351&lt;'Intro &amp; Setup'!$Z$20, G2351&gt;'Intro &amp; Setup'!$Z$22), "X", ""))</f>
        <v/>
      </c>
      <c r="AB2351" s="58" t="str">
        <f t="shared" si="303"/>
        <v/>
      </c>
      <c r="AC2351" s="59" t="str">
        <f t="shared" si="304"/>
        <v/>
      </c>
      <c r="AE2351" s="5" t="str">
        <f>IF(OR($AB2351="", $AC2351=""), "", IF($H2351=$M$3, "", IF(OR(AE$7&lt;$AB2351, $AC2351&lt;AE$6),"", MAX(AE$10:AE2350)+1)))</f>
        <v/>
      </c>
      <c r="AF2351" s="5" t="str">
        <f>IF(OR($AB2351="", $AC2351=""), "", IF($H2351=$M$3, "", IF(OR(AF$7&lt;$AB2351, $AC2351&lt;AF$6),"", MAX(AF$10:AF2350)+1)))</f>
        <v/>
      </c>
      <c r="AG2351" s="5" t="str">
        <f>IF(OR($AB2351="", $AC2351=""), "", IF($H2351=$M$3, "", IF(OR(AG$7&lt;$AB2351, $AC2351&lt;AG$6),"", MAX(AG$10:AG2350)+1)))</f>
        <v/>
      </c>
      <c r="AH2351" s="5" t="str">
        <f>IF(OR($AB2351="", $AC2351=""), "", IF($H2351=$M$3, "", IF(OR(AH$7&lt;$AB2351, $AC2351&lt;AH$6),"", MAX(AH$10:AH2350)+1)))</f>
        <v/>
      </c>
      <c r="AI2351" s="5" t="str">
        <f>IF(OR($AB2351="", $AC2351=""), "", IF($H2351=$M$3, "", IF(OR(AI$7&lt;$AB2351, $AC2351&lt;AI$6),"", MAX(AI$10:AI2350)+1)))</f>
        <v/>
      </c>
      <c r="AJ2351" s="5" t="str">
        <f>IF(OR($AB2351="", $AC2351=""), "", IF($H2351=$M$3, "", IF(OR(AJ$7&lt;$AB2351, $AC2351&lt;AJ$6),"", MAX(AJ$10:AJ2350)+1)))</f>
        <v/>
      </c>
      <c r="AK2351" s="5" t="str">
        <f>IF(OR($AB2351="", $AC2351=""), "", IF($H2351=$M$3, "", IF(OR(AK$7&lt;$AB2351, $AC2351&lt;AK$6),"", MAX(AK$10:AK2350)+1)))</f>
        <v/>
      </c>
      <c r="AL2351" s="5" t="str">
        <f>IF(OR($AB2351="", $AC2351=""), "", IF($H2351=$M$3, "", IF(OR(AL$7&lt;$AB2351, $AC2351&lt;AL$6),"", MAX(AL$10:AL2350)+1)))</f>
        <v/>
      </c>
      <c r="AM2351" s="5" t="str">
        <f>IF(OR($AB2351="", $AC2351=""), "", IF($H2351=$M$3, "", IF(OR(AM$7&lt;$AB2351, $AC2351&lt;AM$6),"", MAX(AM$10:AM2350)+1)))</f>
        <v/>
      </c>
      <c r="AN2351" s="5" t="str">
        <f>IF(OR($AB2351="", $AC2351=""), "", IF($H2351=$M$3, "", IF(OR(AN$7&lt;$AB2351, $AC2351&lt;AN$6),"", MAX(AN$10:AN2350)+1)))</f>
        <v/>
      </c>
      <c r="AO2351" s="5" t="str">
        <f>IF(OR($AB2351="", $AC2351=""), "", IF($H2351=$M$3, "", IF(OR(AO$7&lt;$AB2351, $AC2351&lt;AO$6),"", MAX(AO$10:AO2350)+1)))</f>
        <v/>
      </c>
      <c r="AP2351" s="5" t="str">
        <f>IF(OR($AB2351="", $AC2351=""), "", IF($H2351=$M$3, "", IF(OR(AP$7&lt;$AB2351, $AC2351&lt;AP$6),"", MAX(AP$10:AP2350)+1)))</f>
        <v/>
      </c>
      <c r="AQ2351" s="5" t="str">
        <f>IF(OR($AB2351="", $AC2351=""), "", IF($H2351=$M$3, "", IF(OR(AQ$7&lt;$AB2351, $AC2351&lt;AQ$6),"", MAX(AQ$10:AQ2350)+1)))</f>
        <v/>
      </c>
      <c r="AR2351" s="5" t="str">
        <f>IF(OR($AB2351="", $AC2351=""), "", IF($H2351=$M$3, "", IF(OR(AR$7&lt;$AB2351, $AC2351&lt;AR$6),"", MAX(AR$10:AR2350)+1)))</f>
        <v/>
      </c>
      <c r="AS2351" s="5" t="str">
        <f>IF(OR($AB2351="", $AC2351=""), "", IF($H2351=$M$3, "", IF(OR(AS$7&lt;$AB2351, $AC2351&lt;AS$6),"", MAX(AS$10:AS2350)+1)))</f>
        <v/>
      </c>
      <c r="AT2351" s="5" t="str">
        <f>IF(OR($AB2351="", $AC2351=""), "", IF($H2351=$M$3, "", IF(OR(AT$7&lt;$AB2351, $AC2351&lt;AT$6),"", MAX(AT$10:AT2350)+1)))</f>
        <v/>
      </c>
      <c r="AU2351" s="5" t="str">
        <f>IF(OR($AB2351="", $AC2351=""), "", IF($H2351=$M$3, "", IF(OR(AU$7&lt;$AB2351, $AC2351&lt;AU$6),"", MAX(AU$10:AU2350)+1)))</f>
        <v/>
      </c>
      <c r="AV2351" s="5" t="str">
        <f>IF(OR($AB2351="", $AC2351=""), "", IF($H2351=$M$3, "", IF(OR(AV$7&lt;$AB2351, $AC2351&lt;AV$6),"", MAX(AV$10:AV2350)+1)))</f>
        <v/>
      </c>
      <c r="AW2351" s="5" t="str">
        <f>IF(OR($AB2351="", $AC2351=""), "", IF($H2351=$M$3, "", IF(OR(AW$7&lt;$AB2351, $AC2351&lt;AW$6),"", MAX(AW$10:AW2350)+1)))</f>
        <v/>
      </c>
      <c r="AX2351" s="5" t="str">
        <f>IF(OR($AB2351="", $AC2351=""), "", IF($H2351=$M$3, "", IF(OR(AX$7&lt;$AB2351, $AC2351&lt;AX$6),"", MAX(AX$10:AX2350)+1)))</f>
        <v/>
      </c>
      <c r="AY2351" s="5" t="str">
        <f>IF(OR($AB2351="", $AC2351=""), "", IF($H2351=$M$3, "", IF(OR(AY$7&lt;$AB2351, $AC2351&lt;AY$6),"", MAX(AY$10:AY2350)+1)))</f>
        <v/>
      </c>
      <c r="AZ2351" s="5" t="str">
        <f>IF(OR($AB2351="", $AC2351=""), "", IF($H2351=$M$3, "", IF(OR(AZ$7&lt;$AB2351, $AC2351&lt;AZ$6),"", MAX(AZ$10:AZ2350)+1)))</f>
        <v/>
      </c>
      <c r="BA2351" s="5" t="str">
        <f>IF(OR($AB2351="", $AC2351=""), "", IF($H2351=$M$3, "", IF(OR(BA$7&lt;$AB2351, $AC2351&lt;BA$6),"", MAX(BA$10:BA2350)+1)))</f>
        <v/>
      </c>
      <c r="BB2351" s="5" t="str">
        <f>IF(OR($AB2351="", $AC2351=""), "", IF($H2351=$M$3, "", IF(OR(BB$7&lt;$AB2351, $AC2351&lt;BB$6),"", MAX(BB$10:BB2350)+1)))</f>
        <v/>
      </c>
      <c r="BC2351" s="5" t="str">
        <f>IF(OR($AB2351="", $AC2351=""), "", IF($H2351=$M$3, "", IF(OR(BC$7&lt;$AB2351, $AC2351&lt;BC$6),"", MAX(BC$10:BC2350)+1)))</f>
        <v/>
      </c>
      <c r="BD2351" s="5" t="str">
        <f>IF(OR($AB2351="", $AC2351=""), "", IF($H2351=$M$3, "", IF(OR(BD$7&lt;$AB2351, $AC2351&lt;BD$6),"", MAX(BD$10:BD2350)+1)))</f>
        <v/>
      </c>
      <c r="BE2351" s="5" t="str">
        <f>IF(OR($AB2351="", $AC2351=""), "", IF($H2351=$M$3, "", IF(OR(BE$7&lt;$AB2351, $AC2351&lt;BE$6),"", MAX(BE$10:BE2350)+1)))</f>
        <v/>
      </c>
      <c r="BF2351" s="5" t="str">
        <f>IF(OR($AB2351="", $AC2351=""), "", IF($H2351=$M$3, "", IF(OR(BF$7&lt;$AB2351, $AC2351&lt;BF$6),"", MAX(BF$10:BF2350)+1)))</f>
        <v/>
      </c>
      <c r="BG2351" s="5" t="str">
        <f>IF(OR($AB2351="", $AC2351=""), "", IF($H2351=$M$3, "", IF(OR(BG$7&lt;$AB2351, $AC2351&lt;BG$6),"", MAX(BG$10:BG2350)+1)))</f>
        <v/>
      </c>
      <c r="BH2351" s="5" t="str">
        <f>IF(OR($AB2351="", $AC2351=""), "", IF($H2351=$M$3, "", IF(OR(BH$7&lt;$AB2351, $AC2351&lt;BH$6),"", MAX(BH$10:BH2350)+1)))</f>
        <v/>
      </c>
      <c r="BI2351" s="5" t="str">
        <f>IF(OR($AB2351="", $AC2351=""), "", IF($H2351=$M$3, "", IF(OR(BI$7&lt;$AB2351, $AC2351&lt;BI$6),"", MAX(BI$10:BI2350)+1)))</f>
        <v/>
      </c>
      <c r="BK2351" s="5" t="str" cm="1">
        <f t="array" aca="1" ref="BK2351" ca="1">IFERROR(INDEX($AE2351:$BI2351, $BJ2351, MATCH($BK$9, $AE$9:$BI$9, 0)), "")</f>
        <v/>
      </c>
    </row>
    <row r="2352" spans="1:63" x14ac:dyDescent="0.25">
      <c r="A2352" s="2"/>
      <c r="B2352" s="254"/>
      <c r="C2352" s="255"/>
      <c r="D2352" s="256"/>
      <c r="E2352" s="257"/>
      <c r="F2352" s="257"/>
      <c r="G2352" s="258"/>
      <c r="H2352" s="259"/>
      <c r="I2352" s="16"/>
      <c r="J2352" s="5" t="str">
        <f t="shared" si="299"/>
        <v/>
      </c>
      <c r="K2352" s="2"/>
      <c r="O2352" s="5" t="str">
        <f t="shared" si="297"/>
        <v/>
      </c>
      <c r="Q2352" s="5" t="str">
        <f t="shared" si="300"/>
        <v/>
      </c>
      <c r="S2352" s="5" t="str">
        <f t="shared" si="298"/>
        <v/>
      </c>
      <c r="U2352" s="64" t="str">
        <f>IF($D2352="","", IF(COUNTIF('Intro &amp; Setup'!$AW$49:$AW$88, $D2352)&gt;0, "BH", TEXT($D2352, "ddd")))</f>
        <v/>
      </c>
      <c r="V2352" s="65" t="str">
        <f>IF($G2352="", "", IF(COUNTIF('Intro &amp; Setup'!$AW$49:$AW$88, $G2352)&gt;0, "BH", TEXT($G2352, "ddd")))</f>
        <v/>
      </c>
      <c r="W2352" s="64" t="str">
        <f t="shared" si="301"/>
        <v/>
      </c>
      <c r="X2352" s="65" t="str">
        <f t="shared" si="302"/>
        <v/>
      </c>
      <c r="Y2352" s="64" t="str">
        <f>IF(F2352="", "", IF(OR(F2352&lt;'Intro &amp; Setup'!$Z$20, F2352&gt;'Intro &amp; Setup'!$Z$22), "X", ""))</f>
        <v/>
      </c>
      <c r="Z2352" s="65" t="str">
        <f>IF(G2352="", "", IF(OR(G2352&lt;'Intro &amp; Setup'!$Z$20, G2352&gt;'Intro &amp; Setup'!$Z$22), "X", ""))</f>
        <v/>
      </c>
      <c r="AB2352" s="58" t="str">
        <f t="shared" si="303"/>
        <v/>
      </c>
      <c r="AC2352" s="59" t="str">
        <f t="shared" si="304"/>
        <v/>
      </c>
      <c r="AE2352" s="5" t="str">
        <f>IF(OR($AB2352="", $AC2352=""), "", IF($H2352=$M$3, "", IF(OR(AE$7&lt;$AB2352, $AC2352&lt;AE$6),"", MAX(AE$10:AE2351)+1)))</f>
        <v/>
      </c>
      <c r="AF2352" s="5" t="str">
        <f>IF(OR($AB2352="", $AC2352=""), "", IF($H2352=$M$3, "", IF(OR(AF$7&lt;$AB2352, $AC2352&lt;AF$6),"", MAX(AF$10:AF2351)+1)))</f>
        <v/>
      </c>
      <c r="AG2352" s="5" t="str">
        <f>IF(OR($AB2352="", $AC2352=""), "", IF($H2352=$M$3, "", IF(OR(AG$7&lt;$AB2352, $AC2352&lt;AG$6),"", MAX(AG$10:AG2351)+1)))</f>
        <v/>
      </c>
      <c r="AH2352" s="5" t="str">
        <f>IF(OR($AB2352="", $AC2352=""), "", IF($H2352=$M$3, "", IF(OR(AH$7&lt;$AB2352, $AC2352&lt;AH$6),"", MAX(AH$10:AH2351)+1)))</f>
        <v/>
      </c>
      <c r="AI2352" s="5" t="str">
        <f>IF(OR($AB2352="", $AC2352=""), "", IF($H2352=$M$3, "", IF(OR(AI$7&lt;$AB2352, $AC2352&lt;AI$6),"", MAX(AI$10:AI2351)+1)))</f>
        <v/>
      </c>
      <c r="AJ2352" s="5" t="str">
        <f>IF(OR($AB2352="", $AC2352=""), "", IF($H2352=$M$3, "", IF(OR(AJ$7&lt;$AB2352, $AC2352&lt;AJ$6),"", MAX(AJ$10:AJ2351)+1)))</f>
        <v/>
      </c>
      <c r="AK2352" s="5" t="str">
        <f>IF(OR($AB2352="", $AC2352=""), "", IF($H2352=$M$3, "", IF(OR(AK$7&lt;$AB2352, $AC2352&lt;AK$6),"", MAX(AK$10:AK2351)+1)))</f>
        <v/>
      </c>
      <c r="AL2352" s="5" t="str">
        <f>IF(OR($AB2352="", $AC2352=""), "", IF($H2352=$M$3, "", IF(OR(AL$7&lt;$AB2352, $AC2352&lt;AL$6),"", MAX(AL$10:AL2351)+1)))</f>
        <v/>
      </c>
      <c r="AM2352" s="5" t="str">
        <f>IF(OR($AB2352="", $AC2352=""), "", IF($H2352=$M$3, "", IF(OR(AM$7&lt;$AB2352, $AC2352&lt;AM$6),"", MAX(AM$10:AM2351)+1)))</f>
        <v/>
      </c>
      <c r="AN2352" s="5" t="str">
        <f>IF(OR($AB2352="", $AC2352=""), "", IF($H2352=$M$3, "", IF(OR(AN$7&lt;$AB2352, $AC2352&lt;AN$6),"", MAX(AN$10:AN2351)+1)))</f>
        <v/>
      </c>
      <c r="AO2352" s="5" t="str">
        <f>IF(OR($AB2352="", $AC2352=""), "", IF($H2352=$M$3, "", IF(OR(AO$7&lt;$AB2352, $AC2352&lt;AO$6),"", MAX(AO$10:AO2351)+1)))</f>
        <v/>
      </c>
      <c r="AP2352" s="5" t="str">
        <f>IF(OR($AB2352="", $AC2352=""), "", IF($H2352=$M$3, "", IF(OR(AP$7&lt;$AB2352, $AC2352&lt;AP$6),"", MAX(AP$10:AP2351)+1)))</f>
        <v/>
      </c>
      <c r="AQ2352" s="5" t="str">
        <f>IF(OR($AB2352="", $AC2352=""), "", IF($H2352=$M$3, "", IF(OR(AQ$7&lt;$AB2352, $AC2352&lt;AQ$6),"", MAX(AQ$10:AQ2351)+1)))</f>
        <v/>
      </c>
      <c r="AR2352" s="5" t="str">
        <f>IF(OR($AB2352="", $AC2352=""), "", IF($H2352=$M$3, "", IF(OR(AR$7&lt;$AB2352, $AC2352&lt;AR$6),"", MAX(AR$10:AR2351)+1)))</f>
        <v/>
      </c>
      <c r="AS2352" s="5" t="str">
        <f>IF(OR($AB2352="", $AC2352=""), "", IF($H2352=$M$3, "", IF(OR(AS$7&lt;$AB2352, $AC2352&lt;AS$6),"", MAX(AS$10:AS2351)+1)))</f>
        <v/>
      </c>
      <c r="AT2352" s="5" t="str">
        <f>IF(OR($AB2352="", $AC2352=""), "", IF($H2352=$M$3, "", IF(OR(AT$7&lt;$AB2352, $AC2352&lt;AT$6),"", MAX(AT$10:AT2351)+1)))</f>
        <v/>
      </c>
      <c r="AU2352" s="5" t="str">
        <f>IF(OR($AB2352="", $AC2352=""), "", IF($H2352=$M$3, "", IF(OR(AU$7&lt;$AB2352, $AC2352&lt;AU$6),"", MAX(AU$10:AU2351)+1)))</f>
        <v/>
      </c>
      <c r="AV2352" s="5" t="str">
        <f>IF(OR($AB2352="", $AC2352=""), "", IF($H2352=$M$3, "", IF(OR(AV$7&lt;$AB2352, $AC2352&lt;AV$6),"", MAX(AV$10:AV2351)+1)))</f>
        <v/>
      </c>
      <c r="AW2352" s="5" t="str">
        <f>IF(OR($AB2352="", $AC2352=""), "", IF($H2352=$M$3, "", IF(OR(AW$7&lt;$AB2352, $AC2352&lt;AW$6),"", MAX(AW$10:AW2351)+1)))</f>
        <v/>
      </c>
      <c r="AX2352" s="5" t="str">
        <f>IF(OR($AB2352="", $AC2352=""), "", IF($H2352=$M$3, "", IF(OR(AX$7&lt;$AB2352, $AC2352&lt;AX$6),"", MAX(AX$10:AX2351)+1)))</f>
        <v/>
      </c>
      <c r="AY2352" s="5" t="str">
        <f>IF(OR($AB2352="", $AC2352=""), "", IF($H2352=$M$3, "", IF(OR(AY$7&lt;$AB2352, $AC2352&lt;AY$6),"", MAX(AY$10:AY2351)+1)))</f>
        <v/>
      </c>
      <c r="AZ2352" s="5" t="str">
        <f>IF(OR($AB2352="", $AC2352=""), "", IF($H2352=$M$3, "", IF(OR(AZ$7&lt;$AB2352, $AC2352&lt;AZ$6),"", MAX(AZ$10:AZ2351)+1)))</f>
        <v/>
      </c>
      <c r="BA2352" s="5" t="str">
        <f>IF(OR($AB2352="", $AC2352=""), "", IF($H2352=$M$3, "", IF(OR(BA$7&lt;$AB2352, $AC2352&lt;BA$6),"", MAX(BA$10:BA2351)+1)))</f>
        <v/>
      </c>
      <c r="BB2352" s="5" t="str">
        <f>IF(OR($AB2352="", $AC2352=""), "", IF($H2352=$M$3, "", IF(OR(BB$7&lt;$AB2352, $AC2352&lt;BB$6),"", MAX(BB$10:BB2351)+1)))</f>
        <v/>
      </c>
      <c r="BC2352" s="5" t="str">
        <f>IF(OR($AB2352="", $AC2352=""), "", IF($H2352=$M$3, "", IF(OR(BC$7&lt;$AB2352, $AC2352&lt;BC$6),"", MAX(BC$10:BC2351)+1)))</f>
        <v/>
      </c>
      <c r="BD2352" s="5" t="str">
        <f>IF(OR($AB2352="", $AC2352=""), "", IF($H2352=$M$3, "", IF(OR(BD$7&lt;$AB2352, $AC2352&lt;BD$6),"", MAX(BD$10:BD2351)+1)))</f>
        <v/>
      </c>
      <c r="BE2352" s="5" t="str">
        <f>IF(OR($AB2352="", $AC2352=""), "", IF($H2352=$M$3, "", IF(OR(BE$7&lt;$AB2352, $AC2352&lt;BE$6),"", MAX(BE$10:BE2351)+1)))</f>
        <v/>
      </c>
      <c r="BF2352" s="5" t="str">
        <f>IF(OR($AB2352="", $AC2352=""), "", IF($H2352=$M$3, "", IF(OR(BF$7&lt;$AB2352, $AC2352&lt;BF$6),"", MAX(BF$10:BF2351)+1)))</f>
        <v/>
      </c>
      <c r="BG2352" s="5" t="str">
        <f>IF(OR($AB2352="", $AC2352=""), "", IF($H2352=$M$3, "", IF(OR(BG$7&lt;$AB2352, $AC2352&lt;BG$6),"", MAX(BG$10:BG2351)+1)))</f>
        <v/>
      </c>
      <c r="BH2352" s="5" t="str">
        <f>IF(OR($AB2352="", $AC2352=""), "", IF($H2352=$M$3, "", IF(OR(BH$7&lt;$AB2352, $AC2352&lt;BH$6),"", MAX(BH$10:BH2351)+1)))</f>
        <v/>
      </c>
      <c r="BI2352" s="5" t="str">
        <f>IF(OR($AB2352="", $AC2352=""), "", IF($H2352=$M$3, "", IF(OR(BI$7&lt;$AB2352, $AC2352&lt;BI$6),"", MAX(BI$10:BI2351)+1)))</f>
        <v/>
      </c>
      <c r="BK2352" s="5" t="str" cm="1">
        <f t="array" aca="1" ref="BK2352" ca="1">IFERROR(INDEX($AE2352:$BI2352, $BJ2352, MATCH($BK$9, $AE$9:$BI$9, 0)), "")</f>
        <v/>
      </c>
    </row>
    <row r="2353" spans="1:63" x14ac:dyDescent="0.25">
      <c r="A2353" s="2"/>
      <c r="B2353" s="254"/>
      <c r="C2353" s="255"/>
      <c r="D2353" s="256"/>
      <c r="E2353" s="257"/>
      <c r="F2353" s="257"/>
      <c r="G2353" s="258"/>
      <c r="H2353" s="259"/>
      <c r="I2353" s="16"/>
      <c r="J2353" s="5" t="str">
        <f t="shared" si="299"/>
        <v/>
      </c>
      <c r="K2353" s="2"/>
      <c r="O2353" s="5" t="str">
        <f t="shared" si="297"/>
        <v/>
      </c>
      <c r="Q2353" s="5" t="str">
        <f t="shared" si="300"/>
        <v/>
      </c>
      <c r="S2353" s="5" t="str">
        <f t="shared" si="298"/>
        <v/>
      </c>
      <c r="U2353" s="64" t="str">
        <f>IF($D2353="","", IF(COUNTIF('Intro &amp; Setup'!$AW$49:$AW$88, $D2353)&gt;0, "BH", TEXT($D2353, "ddd")))</f>
        <v/>
      </c>
      <c r="V2353" s="65" t="str">
        <f>IF($G2353="", "", IF(COUNTIF('Intro &amp; Setup'!$AW$49:$AW$88, $G2353)&gt;0, "BH", TEXT($G2353, "ddd")))</f>
        <v/>
      </c>
      <c r="W2353" s="64" t="str">
        <f t="shared" si="301"/>
        <v/>
      </c>
      <c r="X2353" s="65" t="str">
        <f t="shared" si="302"/>
        <v/>
      </c>
      <c r="Y2353" s="64" t="str">
        <f>IF(F2353="", "", IF(OR(F2353&lt;'Intro &amp; Setup'!$Z$20, F2353&gt;'Intro &amp; Setup'!$Z$22), "X", ""))</f>
        <v/>
      </c>
      <c r="Z2353" s="65" t="str">
        <f>IF(G2353="", "", IF(OR(G2353&lt;'Intro &amp; Setup'!$Z$20, G2353&gt;'Intro &amp; Setup'!$Z$22), "X", ""))</f>
        <v/>
      </c>
      <c r="AB2353" s="58" t="str">
        <f t="shared" si="303"/>
        <v/>
      </c>
      <c r="AC2353" s="59" t="str">
        <f t="shared" si="304"/>
        <v/>
      </c>
      <c r="AE2353" s="5" t="str">
        <f>IF(OR($AB2353="", $AC2353=""), "", IF($H2353=$M$3, "", IF(OR(AE$7&lt;$AB2353, $AC2353&lt;AE$6),"", MAX(AE$10:AE2352)+1)))</f>
        <v/>
      </c>
      <c r="AF2353" s="5" t="str">
        <f>IF(OR($AB2353="", $AC2353=""), "", IF($H2353=$M$3, "", IF(OR(AF$7&lt;$AB2353, $AC2353&lt;AF$6),"", MAX(AF$10:AF2352)+1)))</f>
        <v/>
      </c>
      <c r="AG2353" s="5" t="str">
        <f>IF(OR($AB2353="", $AC2353=""), "", IF($H2353=$M$3, "", IF(OR(AG$7&lt;$AB2353, $AC2353&lt;AG$6),"", MAX(AG$10:AG2352)+1)))</f>
        <v/>
      </c>
      <c r="AH2353" s="5" t="str">
        <f>IF(OR($AB2353="", $AC2353=""), "", IF($H2353=$M$3, "", IF(OR(AH$7&lt;$AB2353, $AC2353&lt;AH$6),"", MAX(AH$10:AH2352)+1)))</f>
        <v/>
      </c>
      <c r="AI2353" s="5" t="str">
        <f>IF(OR($AB2353="", $AC2353=""), "", IF($H2353=$M$3, "", IF(OR(AI$7&lt;$AB2353, $AC2353&lt;AI$6),"", MAX(AI$10:AI2352)+1)))</f>
        <v/>
      </c>
      <c r="AJ2353" s="5" t="str">
        <f>IF(OR($AB2353="", $AC2353=""), "", IF($H2353=$M$3, "", IF(OR(AJ$7&lt;$AB2353, $AC2353&lt;AJ$6),"", MAX(AJ$10:AJ2352)+1)))</f>
        <v/>
      </c>
      <c r="AK2353" s="5" t="str">
        <f>IF(OR($AB2353="", $AC2353=""), "", IF($H2353=$M$3, "", IF(OR(AK$7&lt;$AB2353, $AC2353&lt;AK$6),"", MAX(AK$10:AK2352)+1)))</f>
        <v/>
      </c>
      <c r="AL2353" s="5" t="str">
        <f>IF(OR($AB2353="", $AC2353=""), "", IF($H2353=$M$3, "", IF(OR(AL$7&lt;$AB2353, $AC2353&lt;AL$6),"", MAX(AL$10:AL2352)+1)))</f>
        <v/>
      </c>
      <c r="AM2353" s="5" t="str">
        <f>IF(OR($AB2353="", $AC2353=""), "", IF($H2353=$M$3, "", IF(OR(AM$7&lt;$AB2353, $AC2353&lt;AM$6),"", MAX(AM$10:AM2352)+1)))</f>
        <v/>
      </c>
      <c r="AN2353" s="5" t="str">
        <f>IF(OR($AB2353="", $AC2353=""), "", IF($H2353=$M$3, "", IF(OR(AN$7&lt;$AB2353, $AC2353&lt;AN$6),"", MAX(AN$10:AN2352)+1)))</f>
        <v/>
      </c>
      <c r="AO2353" s="5" t="str">
        <f>IF(OR($AB2353="", $AC2353=""), "", IF($H2353=$M$3, "", IF(OR(AO$7&lt;$AB2353, $AC2353&lt;AO$6),"", MAX(AO$10:AO2352)+1)))</f>
        <v/>
      </c>
      <c r="AP2353" s="5" t="str">
        <f>IF(OR($AB2353="", $AC2353=""), "", IF($H2353=$M$3, "", IF(OR(AP$7&lt;$AB2353, $AC2353&lt;AP$6),"", MAX(AP$10:AP2352)+1)))</f>
        <v/>
      </c>
      <c r="AQ2353" s="5" t="str">
        <f>IF(OR($AB2353="", $AC2353=""), "", IF($H2353=$M$3, "", IF(OR(AQ$7&lt;$AB2353, $AC2353&lt;AQ$6),"", MAX(AQ$10:AQ2352)+1)))</f>
        <v/>
      </c>
      <c r="AR2353" s="5" t="str">
        <f>IF(OR($AB2353="", $AC2353=""), "", IF($H2353=$M$3, "", IF(OR(AR$7&lt;$AB2353, $AC2353&lt;AR$6),"", MAX(AR$10:AR2352)+1)))</f>
        <v/>
      </c>
      <c r="AS2353" s="5" t="str">
        <f>IF(OR($AB2353="", $AC2353=""), "", IF($H2353=$M$3, "", IF(OR(AS$7&lt;$AB2353, $AC2353&lt;AS$6),"", MAX(AS$10:AS2352)+1)))</f>
        <v/>
      </c>
      <c r="AT2353" s="5" t="str">
        <f>IF(OR($AB2353="", $AC2353=""), "", IF($H2353=$M$3, "", IF(OR(AT$7&lt;$AB2353, $AC2353&lt;AT$6),"", MAX(AT$10:AT2352)+1)))</f>
        <v/>
      </c>
      <c r="AU2353" s="5" t="str">
        <f>IF(OR($AB2353="", $AC2353=""), "", IF($H2353=$M$3, "", IF(OR(AU$7&lt;$AB2353, $AC2353&lt;AU$6),"", MAX(AU$10:AU2352)+1)))</f>
        <v/>
      </c>
      <c r="AV2353" s="5" t="str">
        <f>IF(OR($AB2353="", $AC2353=""), "", IF($H2353=$M$3, "", IF(OR(AV$7&lt;$AB2353, $AC2353&lt;AV$6),"", MAX(AV$10:AV2352)+1)))</f>
        <v/>
      </c>
      <c r="AW2353" s="5" t="str">
        <f>IF(OR($AB2353="", $AC2353=""), "", IF($H2353=$M$3, "", IF(OR(AW$7&lt;$AB2353, $AC2353&lt;AW$6),"", MAX(AW$10:AW2352)+1)))</f>
        <v/>
      </c>
      <c r="AX2353" s="5" t="str">
        <f>IF(OR($AB2353="", $AC2353=""), "", IF($H2353=$M$3, "", IF(OR(AX$7&lt;$AB2353, $AC2353&lt;AX$6),"", MAX(AX$10:AX2352)+1)))</f>
        <v/>
      </c>
      <c r="AY2353" s="5" t="str">
        <f>IF(OR($AB2353="", $AC2353=""), "", IF($H2353=$M$3, "", IF(OR(AY$7&lt;$AB2353, $AC2353&lt;AY$6),"", MAX(AY$10:AY2352)+1)))</f>
        <v/>
      </c>
      <c r="AZ2353" s="5" t="str">
        <f>IF(OR($AB2353="", $AC2353=""), "", IF($H2353=$M$3, "", IF(OR(AZ$7&lt;$AB2353, $AC2353&lt;AZ$6),"", MAX(AZ$10:AZ2352)+1)))</f>
        <v/>
      </c>
      <c r="BA2353" s="5" t="str">
        <f>IF(OR($AB2353="", $AC2353=""), "", IF($H2353=$M$3, "", IF(OR(BA$7&lt;$AB2353, $AC2353&lt;BA$6),"", MAX(BA$10:BA2352)+1)))</f>
        <v/>
      </c>
      <c r="BB2353" s="5" t="str">
        <f>IF(OR($AB2353="", $AC2353=""), "", IF($H2353=$M$3, "", IF(OR(BB$7&lt;$AB2353, $AC2353&lt;BB$6),"", MAX(BB$10:BB2352)+1)))</f>
        <v/>
      </c>
      <c r="BC2353" s="5" t="str">
        <f>IF(OR($AB2353="", $AC2353=""), "", IF($H2353=$M$3, "", IF(OR(BC$7&lt;$AB2353, $AC2353&lt;BC$6),"", MAX(BC$10:BC2352)+1)))</f>
        <v/>
      </c>
      <c r="BD2353" s="5" t="str">
        <f>IF(OR($AB2353="", $AC2353=""), "", IF($H2353=$M$3, "", IF(OR(BD$7&lt;$AB2353, $AC2353&lt;BD$6),"", MAX(BD$10:BD2352)+1)))</f>
        <v/>
      </c>
      <c r="BE2353" s="5" t="str">
        <f>IF(OR($AB2353="", $AC2353=""), "", IF($H2353=$M$3, "", IF(OR(BE$7&lt;$AB2353, $AC2353&lt;BE$6),"", MAX(BE$10:BE2352)+1)))</f>
        <v/>
      </c>
      <c r="BF2353" s="5" t="str">
        <f>IF(OR($AB2353="", $AC2353=""), "", IF($H2353=$M$3, "", IF(OR(BF$7&lt;$AB2353, $AC2353&lt;BF$6),"", MAX(BF$10:BF2352)+1)))</f>
        <v/>
      </c>
      <c r="BG2353" s="5" t="str">
        <f>IF(OR($AB2353="", $AC2353=""), "", IF($H2353=$M$3, "", IF(OR(BG$7&lt;$AB2353, $AC2353&lt;BG$6),"", MAX(BG$10:BG2352)+1)))</f>
        <v/>
      </c>
      <c r="BH2353" s="5" t="str">
        <f>IF(OR($AB2353="", $AC2353=""), "", IF($H2353=$M$3, "", IF(OR(BH$7&lt;$AB2353, $AC2353&lt;BH$6),"", MAX(BH$10:BH2352)+1)))</f>
        <v/>
      </c>
      <c r="BI2353" s="5" t="str">
        <f>IF(OR($AB2353="", $AC2353=""), "", IF($H2353=$M$3, "", IF(OR(BI$7&lt;$AB2353, $AC2353&lt;BI$6),"", MAX(BI$10:BI2352)+1)))</f>
        <v/>
      </c>
      <c r="BK2353" s="5" t="str" cm="1">
        <f t="array" aca="1" ref="BK2353" ca="1">IFERROR(INDEX($AE2353:$BI2353, $BJ2353, MATCH($BK$9, $AE$9:$BI$9, 0)), "")</f>
        <v/>
      </c>
    </row>
    <row r="2354" spans="1:63" x14ac:dyDescent="0.25">
      <c r="A2354" s="2"/>
      <c r="B2354" s="254"/>
      <c r="C2354" s="255"/>
      <c r="D2354" s="256"/>
      <c r="E2354" s="257"/>
      <c r="F2354" s="257"/>
      <c r="G2354" s="258"/>
      <c r="H2354" s="259"/>
      <c r="I2354" s="16"/>
      <c r="J2354" s="5" t="str">
        <f t="shared" si="299"/>
        <v/>
      </c>
      <c r="K2354" s="2"/>
      <c r="O2354" s="5" t="str">
        <f t="shared" si="297"/>
        <v/>
      </c>
      <c r="Q2354" s="5" t="str">
        <f t="shared" si="300"/>
        <v/>
      </c>
      <c r="S2354" s="5" t="str">
        <f t="shared" si="298"/>
        <v/>
      </c>
      <c r="U2354" s="64" t="str">
        <f>IF($D2354="","", IF(COUNTIF('Intro &amp; Setup'!$AW$49:$AW$88, $D2354)&gt;0, "BH", TEXT($D2354, "ddd")))</f>
        <v/>
      </c>
      <c r="V2354" s="65" t="str">
        <f>IF($G2354="", "", IF(COUNTIF('Intro &amp; Setup'!$AW$49:$AW$88, $G2354)&gt;0, "BH", TEXT($G2354, "ddd")))</f>
        <v/>
      </c>
      <c r="W2354" s="64" t="str">
        <f t="shared" si="301"/>
        <v/>
      </c>
      <c r="X2354" s="65" t="str">
        <f t="shared" si="302"/>
        <v/>
      </c>
      <c r="Y2354" s="64" t="str">
        <f>IF(F2354="", "", IF(OR(F2354&lt;'Intro &amp; Setup'!$Z$20, F2354&gt;'Intro &amp; Setup'!$Z$22), "X", ""))</f>
        <v/>
      </c>
      <c r="Z2354" s="65" t="str">
        <f>IF(G2354="", "", IF(OR(G2354&lt;'Intro &amp; Setup'!$Z$20, G2354&gt;'Intro &amp; Setup'!$Z$22), "X", ""))</f>
        <v/>
      </c>
      <c r="AB2354" s="58" t="str">
        <f t="shared" si="303"/>
        <v/>
      </c>
      <c r="AC2354" s="59" t="str">
        <f t="shared" si="304"/>
        <v/>
      </c>
      <c r="AE2354" s="5" t="str">
        <f>IF(OR($AB2354="", $AC2354=""), "", IF($H2354=$M$3, "", IF(OR(AE$7&lt;$AB2354, $AC2354&lt;AE$6),"", MAX(AE$10:AE2353)+1)))</f>
        <v/>
      </c>
      <c r="AF2354" s="5" t="str">
        <f>IF(OR($AB2354="", $AC2354=""), "", IF($H2354=$M$3, "", IF(OR(AF$7&lt;$AB2354, $AC2354&lt;AF$6),"", MAX(AF$10:AF2353)+1)))</f>
        <v/>
      </c>
      <c r="AG2354" s="5" t="str">
        <f>IF(OR($AB2354="", $AC2354=""), "", IF($H2354=$M$3, "", IF(OR(AG$7&lt;$AB2354, $AC2354&lt;AG$6),"", MAX(AG$10:AG2353)+1)))</f>
        <v/>
      </c>
      <c r="AH2354" s="5" t="str">
        <f>IF(OR($AB2354="", $AC2354=""), "", IF($H2354=$M$3, "", IF(OR(AH$7&lt;$AB2354, $AC2354&lt;AH$6),"", MAX(AH$10:AH2353)+1)))</f>
        <v/>
      </c>
      <c r="AI2354" s="5" t="str">
        <f>IF(OR($AB2354="", $AC2354=""), "", IF($H2354=$M$3, "", IF(OR(AI$7&lt;$AB2354, $AC2354&lt;AI$6),"", MAX(AI$10:AI2353)+1)))</f>
        <v/>
      </c>
      <c r="AJ2354" s="5" t="str">
        <f>IF(OR($AB2354="", $AC2354=""), "", IF($H2354=$M$3, "", IF(OR(AJ$7&lt;$AB2354, $AC2354&lt;AJ$6),"", MAX(AJ$10:AJ2353)+1)))</f>
        <v/>
      </c>
      <c r="AK2354" s="5" t="str">
        <f>IF(OR($AB2354="", $AC2354=""), "", IF($H2354=$M$3, "", IF(OR(AK$7&lt;$AB2354, $AC2354&lt;AK$6),"", MAX(AK$10:AK2353)+1)))</f>
        <v/>
      </c>
      <c r="AL2354" s="5" t="str">
        <f>IF(OR($AB2354="", $AC2354=""), "", IF($H2354=$M$3, "", IF(OR(AL$7&lt;$AB2354, $AC2354&lt;AL$6),"", MAX(AL$10:AL2353)+1)))</f>
        <v/>
      </c>
      <c r="AM2354" s="5" t="str">
        <f>IF(OR($AB2354="", $AC2354=""), "", IF($H2354=$M$3, "", IF(OR(AM$7&lt;$AB2354, $AC2354&lt;AM$6),"", MAX(AM$10:AM2353)+1)))</f>
        <v/>
      </c>
      <c r="AN2354" s="5" t="str">
        <f>IF(OR($AB2354="", $AC2354=""), "", IF($H2354=$M$3, "", IF(OR(AN$7&lt;$AB2354, $AC2354&lt;AN$6),"", MAX(AN$10:AN2353)+1)))</f>
        <v/>
      </c>
      <c r="AO2354" s="5" t="str">
        <f>IF(OR($AB2354="", $AC2354=""), "", IF($H2354=$M$3, "", IF(OR(AO$7&lt;$AB2354, $AC2354&lt;AO$6),"", MAX(AO$10:AO2353)+1)))</f>
        <v/>
      </c>
      <c r="AP2354" s="5" t="str">
        <f>IF(OR($AB2354="", $AC2354=""), "", IF($H2354=$M$3, "", IF(OR(AP$7&lt;$AB2354, $AC2354&lt;AP$6),"", MAX(AP$10:AP2353)+1)))</f>
        <v/>
      </c>
      <c r="AQ2354" s="5" t="str">
        <f>IF(OR($AB2354="", $AC2354=""), "", IF($H2354=$M$3, "", IF(OR(AQ$7&lt;$AB2354, $AC2354&lt;AQ$6),"", MAX(AQ$10:AQ2353)+1)))</f>
        <v/>
      </c>
      <c r="AR2354" s="5" t="str">
        <f>IF(OR($AB2354="", $AC2354=""), "", IF($H2354=$M$3, "", IF(OR(AR$7&lt;$AB2354, $AC2354&lt;AR$6),"", MAX(AR$10:AR2353)+1)))</f>
        <v/>
      </c>
      <c r="AS2354" s="5" t="str">
        <f>IF(OR($AB2354="", $AC2354=""), "", IF($H2354=$M$3, "", IF(OR(AS$7&lt;$AB2354, $AC2354&lt;AS$6),"", MAX(AS$10:AS2353)+1)))</f>
        <v/>
      </c>
      <c r="AT2354" s="5" t="str">
        <f>IF(OR($AB2354="", $AC2354=""), "", IF($H2354=$M$3, "", IF(OR(AT$7&lt;$AB2354, $AC2354&lt;AT$6),"", MAX(AT$10:AT2353)+1)))</f>
        <v/>
      </c>
      <c r="AU2354" s="5" t="str">
        <f>IF(OR($AB2354="", $AC2354=""), "", IF($H2354=$M$3, "", IF(OR(AU$7&lt;$AB2354, $AC2354&lt;AU$6),"", MAX(AU$10:AU2353)+1)))</f>
        <v/>
      </c>
      <c r="AV2354" s="5" t="str">
        <f>IF(OR($AB2354="", $AC2354=""), "", IF($H2354=$M$3, "", IF(OR(AV$7&lt;$AB2354, $AC2354&lt;AV$6),"", MAX(AV$10:AV2353)+1)))</f>
        <v/>
      </c>
      <c r="AW2354" s="5" t="str">
        <f>IF(OR($AB2354="", $AC2354=""), "", IF($H2354=$M$3, "", IF(OR(AW$7&lt;$AB2354, $AC2354&lt;AW$6),"", MAX(AW$10:AW2353)+1)))</f>
        <v/>
      </c>
      <c r="AX2354" s="5" t="str">
        <f>IF(OR($AB2354="", $AC2354=""), "", IF($H2354=$M$3, "", IF(OR(AX$7&lt;$AB2354, $AC2354&lt;AX$6),"", MAX(AX$10:AX2353)+1)))</f>
        <v/>
      </c>
      <c r="AY2354" s="5" t="str">
        <f>IF(OR($AB2354="", $AC2354=""), "", IF($H2354=$M$3, "", IF(OR(AY$7&lt;$AB2354, $AC2354&lt;AY$6),"", MAX(AY$10:AY2353)+1)))</f>
        <v/>
      </c>
      <c r="AZ2354" s="5" t="str">
        <f>IF(OR($AB2354="", $AC2354=""), "", IF($H2354=$M$3, "", IF(OR(AZ$7&lt;$AB2354, $AC2354&lt;AZ$6),"", MAX(AZ$10:AZ2353)+1)))</f>
        <v/>
      </c>
      <c r="BA2354" s="5" t="str">
        <f>IF(OR($AB2354="", $AC2354=""), "", IF($H2354=$M$3, "", IF(OR(BA$7&lt;$AB2354, $AC2354&lt;BA$6),"", MAX(BA$10:BA2353)+1)))</f>
        <v/>
      </c>
      <c r="BB2354" s="5" t="str">
        <f>IF(OR($AB2354="", $AC2354=""), "", IF($H2354=$M$3, "", IF(OR(BB$7&lt;$AB2354, $AC2354&lt;BB$6),"", MAX(BB$10:BB2353)+1)))</f>
        <v/>
      </c>
      <c r="BC2354" s="5" t="str">
        <f>IF(OR($AB2354="", $AC2354=""), "", IF($H2354=$M$3, "", IF(OR(BC$7&lt;$AB2354, $AC2354&lt;BC$6),"", MAX(BC$10:BC2353)+1)))</f>
        <v/>
      </c>
      <c r="BD2354" s="5" t="str">
        <f>IF(OR($AB2354="", $AC2354=""), "", IF($H2354=$M$3, "", IF(OR(BD$7&lt;$AB2354, $AC2354&lt;BD$6),"", MAX(BD$10:BD2353)+1)))</f>
        <v/>
      </c>
      <c r="BE2354" s="5" t="str">
        <f>IF(OR($AB2354="", $AC2354=""), "", IF($H2354=$M$3, "", IF(OR(BE$7&lt;$AB2354, $AC2354&lt;BE$6),"", MAX(BE$10:BE2353)+1)))</f>
        <v/>
      </c>
      <c r="BF2354" s="5" t="str">
        <f>IF(OR($AB2354="", $AC2354=""), "", IF($H2354=$M$3, "", IF(OR(BF$7&lt;$AB2354, $AC2354&lt;BF$6),"", MAX(BF$10:BF2353)+1)))</f>
        <v/>
      </c>
      <c r="BG2354" s="5" t="str">
        <f>IF(OR($AB2354="", $AC2354=""), "", IF($H2354=$M$3, "", IF(OR(BG$7&lt;$AB2354, $AC2354&lt;BG$6),"", MAX(BG$10:BG2353)+1)))</f>
        <v/>
      </c>
      <c r="BH2354" s="5" t="str">
        <f>IF(OR($AB2354="", $AC2354=""), "", IF($H2354=$M$3, "", IF(OR(BH$7&lt;$AB2354, $AC2354&lt;BH$6),"", MAX(BH$10:BH2353)+1)))</f>
        <v/>
      </c>
      <c r="BI2354" s="5" t="str">
        <f>IF(OR($AB2354="", $AC2354=""), "", IF($H2354=$M$3, "", IF(OR(BI$7&lt;$AB2354, $AC2354&lt;BI$6),"", MAX(BI$10:BI2353)+1)))</f>
        <v/>
      </c>
      <c r="BK2354" s="5" t="str" cm="1">
        <f t="array" aca="1" ref="BK2354" ca="1">IFERROR(INDEX($AE2354:$BI2354, $BJ2354, MATCH($BK$9, $AE$9:$BI$9, 0)), "")</f>
        <v/>
      </c>
    </row>
    <row r="2355" spans="1:63" x14ac:dyDescent="0.25">
      <c r="A2355" s="2"/>
      <c r="B2355" s="254"/>
      <c r="C2355" s="255"/>
      <c r="D2355" s="256"/>
      <c r="E2355" s="257"/>
      <c r="F2355" s="257"/>
      <c r="G2355" s="258"/>
      <c r="H2355" s="259"/>
      <c r="I2355" s="16"/>
      <c r="J2355" s="5" t="str">
        <f t="shared" si="299"/>
        <v/>
      </c>
      <c r="K2355" s="2"/>
      <c r="O2355" s="5" t="str">
        <f t="shared" si="297"/>
        <v/>
      </c>
      <c r="Q2355" s="5" t="str">
        <f t="shared" si="300"/>
        <v/>
      </c>
      <c r="S2355" s="5" t="str">
        <f t="shared" si="298"/>
        <v/>
      </c>
      <c r="U2355" s="64" t="str">
        <f>IF($D2355="","", IF(COUNTIF('Intro &amp; Setup'!$AW$49:$AW$88, $D2355)&gt;0, "BH", TEXT($D2355, "ddd")))</f>
        <v/>
      </c>
      <c r="V2355" s="65" t="str">
        <f>IF($G2355="", "", IF(COUNTIF('Intro &amp; Setup'!$AW$49:$AW$88, $G2355)&gt;0, "BH", TEXT($G2355, "ddd")))</f>
        <v/>
      </c>
      <c r="W2355" s="64" t="str">
        <f t="shared" si="301"/>
        <v/>
      </c>
      <c r="X2355" s="65" t="str">
        <f t="shared" si="302"/>
        <v/>
      </c>
      <c r="Y2355" s="64" t="str">
        <f>IF(F2355="", "", IF(OR(F2355&lt;'Intro &amp; Setup'!$Z$20, F2355&gt;'Intro &amp; Setup'!$Z$22), "X", ""))</f>
        <v/>
      </c>
      <c r="Z2355" s="65" t="str">
        <f>IF(G2355="", "", IF(OR(G2355&lt;'Intro &amp; Setup'!$Z$20, G2355&gt;'Intro &amp; Setup'!$Z$22), "X", ""))</f>
        <v/>
      </c>
      <c r="AB2355" s="58" t="str">
        <f t="shared" si="303"/>
        <v/>
      </c>
      <c r="AC2355" s="59" t="str">
        <f t="shared" si="304"/>
        <v/>
      </c>
      <c r="AE2355" s="5" t="str">
        <f>IF(OR($AB2355="", $AC2355=""), "", IF($H2355=$M$3, "", IF(OR(AE$7&lt;$AB2355, $AC2355&lt;AE$6),"", MAX(AE$10:AE2354)+1)))</f>
        <v/>
      </c>
      <c r="AF2355" s="5" t="str">
        <f>IF(OR($AB2355="", $AC2355=""), "", IF($H2355=$M$3, "", IF(OR(AF$7&lt;$AB2355, $AC2355&lt;AF$6),"", MAX(AF$10:AF2354)+1)))</f>
        <v/>
      </c>
      <c r="AG2355" s="5" t="str">
        <f>IF(OR($AB2355="", $AC2355=""), "", IF($H2355=$M$3, "", IF(OR(AG$7&lt;$AB2355, $AC2355&lt;AG$6),"", MAX(AG$10:AG2354)+1)))</f>
        <v/>
      </c>
      <c r="AH2355" s="5" t="str">
        <f>IF(OR($AB2355="", $AC2355=""), "", IF($H2355=$M$3, "", IF(OR(AH$7&lt;$AB2355, $AC2355&lt;AH$6),"", MAX(AH$10:AH2354)+1)))</f>
        <v/>
      </c>
      <c r="AI2355" s="5" t="str">
        <f>IF(OR($AB2355="", $AC2355=""), "", IF($H2355=$M$3, "", IF(OR(AI$7&lt;$AB2355, $AC2355&lt;AI$6),"", MAX(AI$10:AI2354)+1)))</f>
        <v/>
      </c>
      <c r="AJ2355" s="5" t="str">
        <f>IF(OR($AB2355="", $AC2355=""), "", IF($H2355=$M$3, "", IF(OR(AJ$7&lt;$AB2355, $AC2355&lt;AJ$6),"", MAX(AJ$10:AJ2354)+1)))</f>
        <v/>
      </c>
      <c r="AK2355" s="5" t="str">
        <f>IF(OR($AB2355="", $AC2355=""), "", IF($H2355=$M$3, "", IF(OR(AK$7&lt;$AB2355, $AC2355&lt;AK$6),"", MAX(AK$10:AK2354)+1)))</f>
        <v/>
      </c>
      <c r="AL2355" s="5" t="str">
        <f>IF(OR($AB2355="", $AC2355=""), "", IF($H2355=$M$3, "", IF(OR(AL$7&lt;$AB2355, $AC2355&lt;AL$6),"", MAX(AL$10:AL2354)+1)))</f>
        <v/>
      </c>
      <c r="AM2355" s="5" t="str">
        <f>IF(OR($AB2355="", $AC2355=""), "", IF($H2355=$M$3, "", IF(OR(AM$7&lt;$AB2355, $AC2355&lt;AM$6),"", MAX(AM$10:AM2354)+1)))</f>
        <v/>
      </c>
      <c r="AN2355" s="5" t="str">
        <f>IF(OR($AB2355="", $AC2355=""), "", IF($H2355=$M$3, "", IF(OR(AN$7&lt;$AB2355, $AC2355&lt;AN$6),"", MAX(AN$10:AN2354)+1)))</f>
        <v/>
      </c>
      <c r="AO2355" s="5" t="str">
        <f>IF(OR($AB2355="", $AC2355=""), "", IF($H2355=$M$3, "", IF(OR(AO$7&lt;$AB2355, $AC2355&lt;AO$6),"", MAX(AO$10:AO2354)+1)))</f>
        <v/>
      </c>
      <c r="AP2355" s="5" t="str">
        <f>IF(OR($AB2355="", $AC2355=""), "", IF($H2355=$M$3, "", IF(OR(AP$7&lt;$AB2355, $AC2355&lt;AP$6),"", MAX(AP$10:AP2354)+1)))</f>
        <v/>
      </c>
      <c r="AQ2355" s="5" t="str">
        <f>IF(OR($AB2355="", $AC2355=""), "", IF($H2355=$M$3, "", IF(OR(AQ$7&lt;$AB2355, $AC2355&lt;AQ$6),"", MAX(AQ$10:AQ2354)+1)))</f>
        <v/>
      </c>
      <c r="AR2355" s="5" t="str">
        <f>IF(OR($AB2355="", $AC2355=""), "", IF($H2355=$M$3, "", IF(OR(AR$7&lt;$AB2355, $AC2355&lt;AR$6),"", MAX(AR$10:AR2354)+1)))</f>
        <v/>
      </c>
      <c r="AS2355" s="5" t="str">
        <f>IF(OR($AB2355="", $AC2355=""), "", IF($H2355=$M$3, "", IF(OR(AS$7&lt;$AB2355, $AC2355&lt;AS$6),"", MAX(AS$10:AS2354)+1)))</f>
        <v/>
      </c>
      <c r="AT2355" s="5" t="str">
        <f>IF(OR($AB2355="", $AC2355=""), "", IF($H2355=$M$3, "", IF(OR(AT$7&lt;$AB2355, $AC2355&lt;AT$6),"", MAX(AT$10:AT2354)+1)))</f>
        <v/>
      </c>
      <c r="AU2355" s="5" t="str">
        <f>IF(OR($AB2355="", $AC2355=""), "", IF($H2355=$M$3, "", IF(OR(AU$7&lt;$AB2355, $AC2355&lt;AU$6),"", MAX(AU$10:AU2354)+1)))</f>
        <v/>
      </c>
      <c r="AV2355" s="5" t="str">
        <f>IF(OR($AB2355="", $AC2355=""), "", IF($H2355=$M$3, "", IF(OR(AV$7&lt;$AB2355, $AC2355&lt;AV$6),"", MAX(AV$10:AV2354)+1)))</f>
        <v/>
      </c>
      <c r="AW2355" s="5" t="str">
        <f>IF(OR($AB2355="", $AC2355=""), "", IF($H2355=$M$3, "", IF(OR(AW$7&lt;$AB2355, $AC2355&lt;AW$6),"", MAX(AW$10:AW2354)+1)))</f>
        <v/>
      </c>
      <c r="AX2355" s="5" t="str">
        <f>IF(OR($AB2355="", $AC2355=""), "", IF($H2355=$M$3, "", IF(OR(AX$7&lt;$AB2355, $AC2355&lt;AX$6),"", MAX(AX$10:AX2354)+1)))</f>
        <v/>
      </c>
      <c r="AY2355" s="5" t="str">
        <f>IF(OR($AB2355="", $AC2355=""), "", IF($H2355=$M$3, "", IF(OR(AY$7&lt;$AB2355, $AC2355&lt;AY$6),"", MAX(AY$10:AY2354)+1)))</f>
        <v/>
      </c>
      <c r="AZ2355" s="5" t="str">
        <f>IF(OR($AB2355="", $AC2355=""), "", IF($H2355=$M$3, "", IF(OR(AZ$7&lt;$AB2355, $AC2355&lt;AZ$6),"", MAX(AZ$10:AZ2354)+1)))</f>
        <v/>
      </c>
      <c r="BA2355" s="5" t="str">
        <f>IF(OR($AB2355="", $AC2355=""), "", IF($H2355=$M$3, "", IF(OR(BA$7&lt;$AB2355, $AC2355&lt;BA$6),"", MAX(BA$10:BA2354)+1)))</f>
        <v/>
      </c>
      <c r="BB2355" s="5" t="str">
        <f>IF(OR($AB2355="", $AC2355=""), "", IF($H2355=$M$3, "", IF(OR(BB$7&lt;$AB2355, $AC2355&lt;BB$6),"", MAX(BB$10:BB2354)+1)))</f>
        <v/>
      </c>
      <c r="BC2355" s="5" t="str">
        <f>IF(OR($AB2355="", $AC2355=""), "", IF($H2355=$M$3, "", IF(OR(BC$7&lt;$AB2355, $AC2355&lt;BC$6),"", MAX(BC$10:BC2354)+1)))</f>
        <v/>
      </c>
      <c r="BD2355" s="5" t="str">
        <f>IF(OR($AB2355="", $AC2355=""), "", IF($H2355=$M$3, "", IF(OR(BD$7&lt;$AB2355, $AC2355&lt;BD$6),"", MAX(BD$10:BD2354)+1)))</f>
        <v/>
      </c>
      <c r="BE2355" s="5" t="str">
        <f>IF(OR($AB2355="", $AC2355=""), "", IF($H2355=$M$3, "", IF(OR(BE$7&lt;$AB2355, $AC2355&lt;BE$6),"", MAX(BE$10:BE2354)+1)))</f>
        <v/>
      </c>
      <c r="BF2355" s="5" t="str">
        <f>IF(OR($AB2355="", $AC2355=""), "", IF($H2355=$M$3, "", IF(OR(BF$7&lt;$AB2355, $AC2355&lt;BF$6),"", MAX(BF$10:BF2354)+1)))</f>
        <v/>
      </c>
      <c r="BG2355" s="5" t="str">
        <f>IF(OR($AB2355="", $AC2355=""), "", IF($H2355=$M$3, "", IF(OR(BG$7&lt;$AB2355, $AC2355&lt;BG$6),"", MAX(BG$10:BG2354)+1)))</f>
        <v/>
      </c>
      <c r="BH2355" s="5" t="str">
        <f>IF(OR($AB2355="", $AC2355=""), "", IF($H2355=$M$3, "", IF(OR(BH$7&lt;$AB2355, $AC2355&lt;BH$6),"", MAX(BH$10:BH2354)+1)))</f>
        <v/>
      </c>
      <c r="BI2355" s="5" t="str">
        <f>IF(OR($AB2355="", $AC2355=""), "", IF($H2355=$M$3, "", IF(OR(BI$7&lt;$AB2355, $AC2355&lt;BI$6),"", MAX(BI$10:BI2354)+1)))</f>
        <v/>
      </c>
      <c r="BK2355" s="5" t="str" cm="1">
        <f t="array" aca="1" ref="BK2355" ca="1">IFERROR(INDEX($AE2355:$BI2355, $BJ2355, MATCH($BK$9, $AE$9:$BI$9, 0)), "")</f>
        <v/>
      </c>
    </row>
    <row r="2356" spans="1:63" x14ac:dyDescent="0.25">
      <c r="A2356" s="2"/>
      <c r="B2356" s="254"/>
      <c r="C2356" s="255"/>
      <c r="D2356" s="256"/>
      <c r="E2356" s="257"/>
      <c r="F2356" s="257"/>
      <c r="G2356" s="258"/>
      <c r="H2356" s="259"/>
      <c r="I2356" s="16"/>
      <c r="J2356" s="5" t="str">
        <f t="shared" si="299"/>
        <v/>
      </c>
      <c r="K2356" s="2"/>
      <c r="O2356" s="5" t="str">
        <f t="shared" si="297"/>
        <v/>
      </c>
      <c r="Q2356" s="5" t="str">
        <f t="shared" si="300"/>
        <v/>
      </c>
      <c r="S2356" s="5" t="str">
        <f t="shared" si="298"/>
        <v/>
      </c>
      <c r="U2356" s="64" t="str">
        <f>IF($D2356="","", IF(COUNTIF('Intro &amp; Setup'!$AW$49:$AW$88, $D2356)&gt;0, "BH", TEXT($D2356, "ddd")))</f>
        <v/>
      </c>
      <c r="V2356" s="65" t="str">
        <f>IF($G2356="", "", IF(COUNTIF('Intro &amp; Setup'!$AW$49:$AW$88, $G2356)&gt;0, "BH", TEXT($G2356, "ddd")))</f>
        <v/>
      </c>
      <c r="W2356" s="64" t="str">
        <f t="shared" si="301"/>
        <v/>
      </c>
      <c r="X2356" s="65" t="str">
        <f t="shared" si="302"/>
        <v/>
      </c>
      <c r="Y2356" s="64" t="str">
        <f>IF(F2356="", "", IF(OR(F2356&lt;'Intro &amp; Setup'!$Z$20, F2356&gt;'Intro &amp; Setup'!$Z$22), "X", ""))</f>
        <v/>
      </c>
      <c r="Z2356" s="65" t="str">
        <f>IF(G2356="", "", IF(OR(G2356&lt;'Intro &amp; Setup'!$Z$20, G2356&gt;'Intro &amp; Setup'!$Z$22), "X", ""))</f>
        <v/>
      </c>
      <c r="AB2356" s="58" t="str">
        <f t="shared" si="303"/>
        <v/>
      </c>
      <c r="AC2356" s="59" t="str">
        <f t="shared" si="304"/>
        <v/>
      </c>
      <c r="AE2356" s="5" t="str">
        <f>IF(OR($AB2356="", $AC2356=""), "", IF($H2356=$M$3, "", IF(OR(AE$7&lt;$AB2356, $AC2356&lt;AE$6),"", MAX(AE$10:AE2355)+1)))</f>
        <v/>
      </c>
      <c r="AF2356" s="5" t="str">
        <f>IF(OR($AB2356="", $AC2356=""), "", IF($H2356=$M$3, "", IF(OR(AF$7&lt;$AB2356, $AC2356&lt;AF$6),"", MAX(AF$10:AF2355)+1)))</f>
        <v/>
      </c>
      <c r="AG2356" s="5" t="str">
        <f>IF(OR($AB2356="", $AC2356=""), "", IF($H2356=$M$3, "", IF(OR(AG$7&lt;$AB2356, $AC2356&lt;AG$6),"", MAX(AG$10:AG2355)+1)))</f>
        <v/>
      </c>
      <c r="AH2356" s="5" t="str">
        <f>IF(OR($AB2356="", $AC2356=""), "", IF($H2356=$M$3, "", IF(OR(AH$7&lt;$AB2356, $AC2356&lt;AH$6),"", MAX(AH$10:AH2355)+1)))</f>
        <v/>
      </c>
      <c r="AI2356" s="5" t="str">
        <f>IF(OR($AB2356="", $AC2356=""), "", IF($H2356=$M$3, "", IF(OR(AI$7&lt;$AB2356, $AC2356&lt;AI$6),"", MAX(AI$10:AI2355)+1)))</f>
        <v/>
      </c>
      <c r="AJ2356" s="5" t="str">
        <f>IF(OR($AB2356="", $AC2356=""), "", IF($H2356=$M$3, "", IF(OR(AJ$7&lt;$AB2356, $AC2356&lt;AJ$6),"", MAX(AJ$10:AJ2355)+1)))</f>
        <v/>
      </c>
      <c r="AK2356" s="5" t="str">
        <f>IF(OR($AB2356="", $AC2356=""), "", IF($H2356=$M$3, "", IF(OR(AK$7&lt;$AB2356, $AC2356&lt;AK$6),"", MAX(AK$10:AK2355)+1)))</f>
        <v/>
      </c>
      <c r="AL2356" s="5" t="str">
        <f>IF(OR($AB2356="", $AC2356=""), "", IF($H2356=$M$3, "", IF(OR(AL$7&lt;$AB2356, $AC2356&lt;AL$6),"", MAX(AL$10:AL2355)+1)))</f>
        <v/>
      </c>
      <c r="AM2356" s="5" t="str">
        <f>IF(OR($AB2356="", $AC2356=""), "", IF($H2356=$M$3, "", IF(OR(AM$7&lt;$AB2356, $AC2356&lt;AM$6),"", MAX(AM$10:AM2355)+1)))</f>
        <v/>
      </c>
      <c r="AN2356" s="5" t="str">
        <f>IF(OR($AB2356="", $AC2356=""), "", IF($H2356=$M$3, "", IF(OR(AN$7&lt;$AB2356, $AC2356&lt;AN$6),"", MAX(AN$10:AN2355)+1)))</f>
        <v/>
      </c>
      <c r="AO2356" s="5" t="str">
        <f>IF(OR($AB2356="", $AC2356=""), "", IF($H2356=$M$3, "", IF(OR(AO$7&lt;$AB2356, $AC2356&lt;AO$6),"", MAX(AO$10:AO2355)+1)))</f>
        <v/>
      </c>
      <c r="AP2356" s="5" t="str">
        <f>IF(OR($AB2356="", $AC2356=""), "", IF($H2356=$M$3, "", IF(OR(AP$7&lt;$AB2356, $AC2356&lt;AP$6),"", MAX(AP$10:AP2355)+1)))</f>
        <v/>
      </c>
      <c r="AQ2356" s="5" t="str">
        <f>IF(OR($AB2356="", $AC2356=""), "", IF($H2356=$M$3, "", IF(OR(AQ$7&lt;$AB2356, $AC2356&lt;AQ$6),"", MAX(AQ$10:AQ2355)+1)))</f>
        <v/>
      </c>
      <c r="AR2356" s="5" t="str">
        <f>IF(OR($AB2356="", $AC2356=""), "", IF($H2356=$M$3, "", IF(OR(AR$7&lt;$AB2356, $AC2356&lt;AR$6),"", MAX(AR$10:AR2355)+1)))</f>
        <v/>
      </c>
      <c r="AS2356" s="5" t="str">
        <f>IF(OR($AB2356="", $AC2356=""), "", IF($H2356=$M$3, "", IF(OR(AS$7&lt;$AB2356, $AC2356&lt;AS$6),"", MAX(AS$10:AS2355)+1)))</f>
        <v/>
      </c>
      <c r="AT2356" s="5" t="str">
        <f>IF(OR($AB2356="", $AC2356=""), "", IF($H2356=$M$3, "", IF(OR(AT$7&lt;$AB2356, $AC2356&lt;AT$6),"", MAX(AT$10:AT2355)+1)))</f>
        <v/>
      </c>
      <c r="AU2356" s="5" t="str">
        <f>IF(OR($AB2356="", $AC2356=""), "", IF($H2356=$M$3, "", IF(OR(AU$7&lt;$AB2356, $AC2356&lt;AU$6),"", MAX(AU$10:AU2355)+1)))</f>
        <v/>
      </c>
      <c r="AV2356" s="5" t="str">
        <f>IF(OR($AB2356="", $AC2356=""), "", IF($H2356=$M$3, "", IF(OR(AV$7&lt;$AB2356, $AC2356&lt;AV$6),"", MAX(AV$10:AV2355)+1)))</f>
        <v/>
      </c>
      <c r="AW2356" s="5" t="str">
        <f>IF(OR($AB2356="", $AC2356=""), "", IF($H2356=$M$3, "", IF(OR(AW$7&lt;$AB2356, $AC2356&lt;AW$6),"", MAX(AW$10:AW2355)+1)))</f>
        <v/>
      </c>
      <c r="AX2356" s="5" t="str">
        <f>IF(OR($AB2356="", $AC2356=""), "", IF($H2356=$M$3, "", IF(OR(AX$7&lt;$AB2356, $AC2356&lt;AX$6),"", MAX(AX$10:AX2355)+1)))</f>
        <v/>
      </c>
      <c r="AY2356" s="5" t="str">
        <f>IF(OR($AB2356="", $AC2356=""), "", IF($H2356=$M$3, "", IF(OR(AY$7&lt;$AB2356, $AC2356&lt;AY$6),"", MAX(AY$10:AY2355)+1)))</f>
        <v/>
      </c>
      <c r="AZ2356" s="5" t="str">
        <f>IF(OR($AB2356="", $AC2356=""), "", IF($H2356=$M$3, "", IF(OR(AZ$7&lt;$AB2356, $AC2356&lt;AZ$6),"", MAX(AZ$10:AZ2355)+1)))</f>
        <v/>
      </c>
      <c r="BA2356" s="5" t="str">
        <f>IF(OR($AB2356="", $AC2356=""), "", IF($H2356=$M$3, "", IF(OR(BA$7&lt;$AB2356, $AC2356&lt;BA$6),"", MAX(BA$10:BA2355)+1)))</f>
        <v/>
      </c>
      <c r="BB2356" s="5" t="str">
        <f>IF(OR($AB2356="", $AC2356=""), "", IF($H2356=$M$3, "", IF(OR(BB$7&lt;$AB2356, $AC2356&lt;BB$6),"", MAX(BB$10:BB2355)+1)))</f>
        <v/>
      </c>
      <c r="BC2356" s="5" t="str">
        <f>IF(OR($AB2356="", $AC2356=""), "", IF($H2356=$M$3, "", IF(OR(BC$7&lt;$AB2356, $AC2356&lt;BC$6),"", MAX(BC$10:BC2355)+1)))</f>
        <v/>
      </c>
      <c r="BD2356" s="5" t="str">
        <f>IF(OR($AB2356="", $AC2356=""), "", IF($H2356=$M$3, "", IF(OR(BD$7&lt;$AB2356, $AC2356&lt;BD$6),"", MAX(BD$10:BD2355)+1)))</f>
        <v/>
      </c>
      <c r="BE2356" s="5" t="str">
        <f>IF(OR($AB2356="", $AC2356=""), "", IF($H2356=$M$3, "", IF(OR(BE$7&lt;$AB2356, $AC2356&lt;BE$6),"", MAX(BE$10:BE2355)+1)))</f>
        <v/>
      </c>
      <c r="BF2356" s="5" t="str">
        <f>IF(OR($AB2356="", $AC2356=""), "", IF($H2356=$M$3, "", IF(OR(BF$7&lt;$AB2356, $AC2356&lt;BF$6),"", MAX(BF$10:BF2355)+1)))</f>
        <v/>
      </c>
      <c r="BG2356" s="5" t="str">
        <f>IF(OR($AB2356="", $AC2356=""), "", IF($H2356=$M$3, "", IF(OR(BG$7&lt;$AB2356, $AC2356&lt;BG$6),"", MAX(BG$10:BG2355)+1)))</f>
        <v/>
      </c>
      <c r="BH2356" s="5" t="str">
        <f>IF(OR($AB2356="", $AC2356=""), "", IF($H2356=$M$3, "", IF(OR(BH$7&lt;$AB2356, $AC2356&lt;BH$6),"", MAX(BH$10:BH2355)+1)))</f>
        <v/>
      </c>
      <c r="BI2356" s="5" t="str">
        <f>IF(OR($AB2356="", $AC2356=""), "", IF($H2356=$M$3, "", IF(OR(BI$7&lt;$AB2356, $AC2356&lt;BI$6),"", MAX(BI$10:BI2355)+1)))</f>
        <v/>
      </c>
      <c r="BK2356" s="5" t="str" cm="1">
        <f t="array" aca="1" ref="BK2356" ca="1">IFERROR(INDEX($AE2356:$BI2356, $BJ2356, MATCH($BK$9, $AE$9:$BI$9, 0)), "")</f>
        <v/>
      </c>
    </row>
    <row r="2357" spans="1:63" x14ac:dyDescent="0.25">
      <c r="A2357" s="2"/>
      <c r="B2357" s="254"/>
      <c r="C2357" s="255"/>
      <c r="D2357" s="256"/>
      <c r="E2357" s="257"/>
      <c r="F2357" s="257"/>
      <c r="G2357" s="258"/>
      <c r="H2357" s="259"/>
      <c r="I2357" s="16"/>
      <c r="J2357" s="5" t="str">
        <f t="shared" si="299"/>
        <v/>
      </c>
      <c r="K2357" s="2"/>
      <c r="O2357" s="5" t="str">
        <f t="shared" si="297"/>
        <v/>
      </c>
      <c r="Q2357" s="5" t="str">
        <f t="shared" si="300"/>
        <v/>
      </c>
      <c r="S2357" s="5" t="str">
        <f t="shared" si="298"/>
        <v/>
      </c>
      <c r="U2357" s="64" t="str">
        <f>IF($D2357="","", IF(COUNTIF('Intro &amp; Setup'!$AW$49:$AW$88, $D2357)&gt;0, "BH", TEXT($D2357, "ddd")))</f>
        <v/>
      </c>
      <c r="V2357" s="65" t="str">
        <f>IF($G2357="", "", IF(COUNTIF('Intro &amp; Setup'!$AW$49:$AW$88, $G2357)&gt;0, "BH", TEXT($G2357, "ddd")))</f>
        <v/>
      </c>
      <c r="W2357" s="64" t="str">
        <f t="shared" si="301"/>
        <v/>
      </c>
      <c r="X2357" s="65" t="str">
        <f t="shared" si="302"/>
        <v/>
      </c>
      <c r="Y2357" s="64" t="str">
        <f>IF(F2357="", "", IF(OR(F2357&lt;'Intro &amp; Setup'!$Z$20, F2357&gt;'Intro &amp; Setup'!$Z$22), "X", ""))</f>
        <v/>
      </c>
      <c r="Z2357" s="65" t="str">
        <f>IF(G2357="", "", IF(OR(G2357&lt;'Intro &amp; Setup'!$Z$20, G2357&gt;'Intro &amp; Setup'!$Z$22), "X", ""))</f>
        <v/>
      </c>
      <c r="AB2357" s="58" t="str">
        <f t="shared" si="303"/>
        <v/>
      </c>
      <c r="AC2357" s="59" t="str">
        <f t="shared" si="304"/>
        <v/>
      </c>
      <c r="AE2357" s="5" t="str">
        <f>IF(OR($AB2357="", $AC2357=""), "", IF($H2357=$M$3, "", IF(OR(AE$7&lt;$AB2357, $AC2357&lt;AE$6),"", MAX(AE$10:AE2356)+1)))</f>
        <v/>
      </c>
      <c r="AF2357" s="5" t="str">
        <f>IF(OR($AB2357="", $AC2357=""), "", IF($H2357=$M$3, "", IF(OR(AF$7&lt;$AB2357, $AC2357&lt;AF$6),"", MAX(AF$10:AF2356)+1)))</f>
        <v/>
      </c>
      <c r="AG2357" s="5" t="str">
        <f>IF(OR($AB2357="", $AC2357=""), "", IF($H2357=$M$3, "", IF(OR(AG$7&lt;$AB2357, $AC2357&lt;AG$6),"", MAX(AG$10:AG2356)+1)))</f>
        <v/>
      </c>
      <c r="AH2357" s="5" t="str">
        <f>IF(OR($AB2357="", $AC2357=""), "", IF($H2357=$M$3, "", IF(OR(AH$7&lt;$AB2357, $AC2357&lt;AH$6),"", MAX(AH$10:AH2356)+1)))</f>
        <v/>
      </c>
      <c r="AI2357" s="5" t="str">
        <f>IF(OR($AB2357="", $AC2357=""), "", IF($H2357=$M$3, "", IF(OR(AI$7&lt;$AB2357, $AC2357&lt;AI$6),"", MAX(AI$10:AI2356)+1)))</f>
        <v/>
      </c>
      <c r="AJ2357" s="5" t="str">
        <f>IF(OR($AB2357="", $AC2357=""), "", IF($H2357=$M$3, "", IF(OR(AJ$7&lt;$AB2357, $AC2357&lt;AJ$6),"", MAX(AJ$10:AJ2356)+1)))</f>
        <v/>
      </c>
      <c r="AK2357" s="5" t="str">
        <f>IF(OR($AB2357="", $AC2357=""), "", IF($H2357=$M$3, "", IF(OR(AK$7&lt;$AB2357, $AC2357&lt;AK$6),"", MAX(AK$10:AK2356)+1)))</f>
        <v/>
      </c>
      <c r="AL2357" s="5" t="str">
        <f>IF(OR($AB2357="", $AC2357=""), "", IF($H2357=$M$3, "", IF(OR(AL$7&lt;$AB2357, $AC2357&lt;AL$6),"", MAX(AL$10:AL2356)+1)))</f>
        <v/>
      </c>
      <c r="AM2357" s="5" t="str">
        <f>IF(OR($AB2357="", $AC2357=""), "", IF($H2357=$M$3, "", IF(OR(AM$7&lt;$AB2357, $AC2357&lt;AM$6),"", MAX(AM$10:AM2356)+1)))</f>
        <v/>
      </c>
      <c r="AN2357" s="5" t="str">
        <f>IF(OR($AB2357="", $AC2357=""), "", IF($H2357=$M$3, "", IF(OR(AN$7&lt;$AB2357, $AC2357&lt;AN$6),"", MAX(AN$10:AN2356)+1)))</f>
        <v/>
      </c>
      <c r="AO2357" s="5" t="str">
        <f>IF(OR($AB2357="", $AC2357=""), "", IF($H2357=$M$3, "", IF(OR(AO$7&lt;$AB2357, $AC2357&lt;AO$6),"", MAX(AO$10:AO2356)+1)))</f>
        <v/>
      </c>
      <c r="AP2357" s="5" t="str">
        <f>IF(OR($AB2357="", $AC2357=""), "", IF($H2357=$M$3, "", IF(OR(AP$7&lt;$AB2357, $AC2357&lt;AP$6),"", MAX(AP$10:AP2356)+1)))</f>
        <v/>
      </c>
      <c r="AQ2357" s="5" t="str">
        <f>IF(OR($AB2357="", $AC2357=""), "", IF($H2357=$M$3, "", IF(OR(AQ$7&lt;$AB2357, $AC2357&lt;AQ$6),"", MAX(AQ$10:AQ2356)+1)))</f>
        <v/>
      </c>
      <c r="AR2357" s="5" t="str">
        <f>IF(OR($AB2357="", $AC2357=""), "", IF($H2357=$M$3, "", IF(OR(AR$7&lt;$AB2357, $AC2357&lt;AR$6),"", MAX(AR$10:AR2356)+1)))</f>
        <v/>
      </c>
      <c r="AS2357" s="5" t="str">
        <f>IF(OR($AB2357="", $AC2357=""), "", IF($H2357=$M$3, "", IF(OR(AS$7&lt;$AB2357, $AC2357&lt;AS$6),"", MAX(AS$10:AS2356)+1)))</f>
        <v/>
      </c>
      <c r="AT2357" s="5" t="str">
        <f>IF(OR($AB2357="", $AC2357=""), "", IF($H2357=$M$3, "", IF(OR(AT$7&lt;$AB2357, $AC2357&lt;AT$6),"", MAX(AT$10:AT2356)+1)))</f>
        <v/>
      </c>
      <c r="AU2357" s="5" t="str">
        <f>IF(OR($AB2357="", $AC2357=""), "", IF($H2357=$M$3, "", IF(OR(AU$7&lt;$AB2357, $AC2357&lt;AU$6),"", MAX(AU$10:AU2356)+1)))</f>
        <v/>
      </c>
      <c r="AV2357" s="5" t="str">
        <f>IF(OR($AB2357="", $AC2357=""), "", IF($H2357=$M$3, "", IF(OR(AV$7&lt;$AB2357, $AC2357&lt;AV$6),"", MAX(AV$10:AV2356)+1)))</f>
        <v/>
      </c>
      <c r="AW2357" s="5" t="str">
        <f>IF(OR($AB2357="", $AC2357=""), "", IF($H2357=$M$3, "", IF(OR(AW$7&lt;$AB2357, $AC2357&lt;AW$6),"", MAX(AW$10:AW2356)+1)))</f>
        <v/>
      </c>
      <c r="AX2357" s="5" t="str">
        <f>IF(OR($AB2357="", $AC2357=""), "", IF($H2357=$M$3, "", IF(OR(AX$7&lt;$AB2357, $AC2357&lt;AX$6),"", MAX(AX$10:AX2356)+1)))</f>
        <v/>
      </c>
      <c r="AY2357" s="5" t="str">
        <f>IF(OR($AB2357="", $AC2357=""), "", IF($H2357=$M$3, "", IF(OR(AY$7&lt;$AB2357, $AC2357&lt;AY$6),"", MAX(AY$10:AY2356)+1)))</f>
        <v/>
      </c>
      <c r="AZ2357" s="5" t="str">
        <f>IF(OR($AB2357="", $AC2357=""), "", IF($H2357=$M$3, "", IF(OR(AZ$7&lt;$AB2357, $AC2357&lt;AZ$6),"", MAX(AZ$10:AZ2356)+1)))</f>
        <v/>
      </c>
      <c r="BA2357" s="5" t="str">
        <f>IF(OR($AB2357="", $AC2357=""), "", IF($H2357=$M$3, "", IF(OR(BA$7&lt;$AB2357, $AC2357&lt;BA$6),"", MAX(BA$10:BA2356)+1)))</f>
        <v/>
      </c>
      <c r="BB2357" s="5" t="str">
        <f>IF(OR($AB2357="", $AC2357=""), "", IF($H2357=$M$3, "", IF(OR(BB$7&lt;$AB2357, $AC2357&lt;BB$6),"", MAX(BB$10:BB2356)+1)))</f>
        <v/>
      </c>
      <c r="BC2357" s="5" t="str">
        <f>IF(OR($AB2357="", $AC2357=""), "", IF($H2357=$M$3, "", IF(OR(BC$7&lt;$AB2357, $AC2357&lt;BC$6),"", MAX(BC$10:BC2356)+1)))</f>
        <v/>
      </c>
      <c r="BD2357" s="5" t="str">
        <f>IF(OR($AB2357="", $AC2357=""), "", IF($H2357=$M$3, "", IF(OR(BD$7&lt;$AB2357, $AC2357&lt;BD$6),"", MAX(BD$10:BD2356)+1)))</f>
        <v/>
      </c>
      <c r="BE2357" s="5" t="str">
        <f>IF(OR($AB2357="", $AC2357=""), "", IF($H2357=$M$3, "", IF(OR(BE$7&lt;$AB2357, $AC2357&lt;BE$6),"", MAX(BE$10:BE2356)+1)))</f>
        <v/>
      </c>
      <c r="BF2357" s="5" t="str">
        <f>IF(OR($AB2357="", $AC2357=""), "", IF($H2357=$M$3, "", IF(OR(BF$7&lt;$AB2357, $AC2357&lt;BF$6),"", MAX(BF$10:BF2356)+1)))</f>
        <v/>
      </c>
      <c r="BG2357" s="5" t="str">
        <f>IF(OR($AB2357="", $AC2357=""), "", IF($H2357=$M$3, "", IF(OR(BG$7&lt;$AB2357, $AC2357&lt;BG$6),"", MAX(BG$10:BG2356)+1)))</f>
        <v/>
      </c>
      <c r="BH2357" s="5" t="str">
        <f>IF(OR($AB2357="", $AC2357=""), "", IF($H2357=$M$3, "", IF(OR(BH$7&lt;$AB2357, $AC2357&lt;BH$6),"", MAX(BH$10:BH2356)+1)))</f>
        <v/>
      </c>
      <c r="BI2357" s="5" t="str">
        <f>IF(OR($AB2357="", $AC2357=""), "", IF($H2357=$M$3, "", IF(OR(BI$7&lt;$AB2357, $AC2357&lt;BI$6),"", MAX(BI$10:BI2356)+1)))</f>
        <v/>
      </c>
      <c r="BK2357" s="5" t="str" cm="1">
        <f t="array" aca="1" ref="BK2357" ca="1">IFERROR(INDEX($AE2357:$BI2357, $BJ2357, MATCH($BK$9, $AE$9:$BI$9, 0)), "")</f>
        <v/>
      </c>
    </row>
    <row r="2358" spans="1:63" x14ac:dyDescent="0.25">
      <c r="A2358" s="2"/>
      <c r="B2358" s="254"/>
      <c r="C2358" s="255"/>
      <c r="D2358" s="256"/>
      <c r="E2358" s="257"/>
      <c r="F2358" s="257"/>
      <c r="G2358" s="258"/>
      <c r="H2358" s="259"/>
      <c r="I2358" s="16"/>
      <c r="J2358" s="5" t="str">
        <f t="shared" si="299"/>
        <v/>
      </c>
      <c r="K2358" s="2"/>
      <c r="O2358" s="5" t="str">
        <f t="shared" si="297"/>
        <v/>
      </c>
      <c r="Q2358" s="5" t="str">
        <f t="shared" si="300"/>
        <v/>
      </c>
      <c r="S2358" s="5" t="str">
        <f t="shared" si="298"/>
        <v/>
      </c>
      <c r="U2358" s="64" t="str">
        <f>IF($D2358="","", IF(COUNTIF('Intro &amp; Setup'!$AW$49:$AW$88, $D2358)&gt;0, "BH", TEXT($D2358, "ddd")))</f>
        <v/>
      </c>
      <c r="V2358" s="65" t="str">
        <f>IF($G2358="", "", IF(COUNTIF('Intro &amp; Setup'!$AW$49:$AW$88, $G2358)&gt;0, "BH", TEXT($G2358, "ddd")))</f>
        <v/>
      </c>
      <c r="W2358" s="64" t="str">
        <f t="shared" si="301"/>
        <v/>
      </c>
      <c r="X2358" s="65" t="str">
        <f t="shared" si="302"/>
        <v/>
      </c>
      <c r="Y2358" s="64" t="str">
        <f>IF(F2358="", "", IF(OR(F2358&lt;'Intro &amp; Setup'!$Z$20, F2358&gt;'Intro &amp; Setup'!$Z$22), "X", ""))</f>
        <v/>
      </c>
      <c r="Z2358" s="65" t="str">
        <f>IF(G2358="", "", IF(OR(G2358&lt;'Intro &amp; Setup'!$Z$20, G2358&gt;'Intro &amp; Setup'!$Z$22), "X", ""))</f>
        <v/>
      </c>
      <c r="AB2358" s="58" t="str">
        <f t="shared" si="303"/>
        <v/>
      </c>
      <c r="AC2358" s="59" t="str">
        <f t="shared" si="304"/>
        <v/>
      </c>
      <c r="AE2358" s="5" t="str">
        <f>IF(OR($AB2358="", $AC2358=""), "", IF($H2358=$M$3, "", IF(OR(AE$7&lt;$AB2358, $AC2358&lt;AE$6),"", MAX(AE$10:AE2357)+1)))</f>
        <v/>
      </c>
      <c r="AF2358" s="5" t="str">
        <f>IF(OR($AB2358="", $AC2358=""), "", IF($H2358=$M$3, "", IF(OR(AF$7&lt;$AB2358, $AC2358&lt;AF$6),"", MAX(AF$10:AF2357)+1)))</f>
        <v/>
      </c>
      <c r="AG2358" s="5" t="str">
        <f>IF(OR($AB2358="", $AC2358=""), "", IF($H2358=$M$3, "", IF(OR(AG$7&lt;$AB2358, $AC2358&lt;AG$6),"", MAX(AG$10:AG2357)+1)))</f>
        <v/>
      </c>
      <c r="AH2358" s="5" t="str">
        <f>IF(OR($AB2358="", $AC2358=""), "", IF($H2358=$M$3, "", IF(OR(AH$7&lt;$AB2358, $AC2358&lt;AH$6),"", MAX(AH$10:AH2357)+1)))</f>
        <v/>
      </c>
      <c r="AI2358" s="5" t="str">
        <f>IF(OR($AB2358="", $AC2358=""), "", IF($H2358=$M$3, "", IF(OR(AI$7&lt;$AB2358, $AC2358&lt;AI$6),"", MAX(AI$10:AI2357)+1)))</f>
        <v/>
      </c>
      <c r="AJ2358" s="5" t="str">
        <f>IF(OR($AB2358="", $AC2358=""), "", IF($H2358=$M$3, "", IF(OR(AJ$7&lt;$AB2358, $AC2358&lt;AJ$6),"", MAX(AJ$10:AJ2357)+1)))</f>
        <v/>
      </c>
      <c r="AK2358" s="5" t="str">
        <f>IF(OR($AB2358="", $AC2358=""), "", IF($H2358=$M$3, "", IF(OR(AK$7&lt;$AB2358, $AC2358&lt;AK$6),"", MAX(AK$10:AK2357)+1)))</f>
        <v/>
      </c>
      <c r="AL2358" s="5" t="str">
        <f>IF(OR($AB2358="", $AC2358=""), "", IF($H2358=$M$3, "", IF(OR(AL$7&lt;$AB2358, $AC2358&lt;AL$6),"", MAX(AL$10:AL2357)+1)))</f>
        <v/>
      </c>
      <c r="AM2358" s="5" t="str">
        <f>IF(OR($AB2358="", $AC2358=""), "", IF($H2358=$M$3, "", IF(OR(AM$7&lt;$AB2358, $AC2358&lt;AM$6),"", MAX(AM$10:AM2357)+1)))</f>
        <v/>
      </c>
      <c r="AN2358" s="5" t="str">
        <f>IF(OR($AB2358="", $AC2358=""), "", IF($H2358=$M$3, "", IF(OR(AN$7&lt;$AB2358, $AC2358&lt;AN$6),"", MAX(AN$10:AN2357)+1)))</f>
        <v/>
      </c>
      <c r="AO2358" s="5" t="str">
        <f>IF(OR($AB2358="", $AC2358=""), "", IF($H2358=$M$3, "", IF(OR(AO$7&lt;$AB2358, $AC2358&lt;AO$6),"", MAX(AO$10:AO2357)+1)))</f>
        <v/>
      </c>
      <c r="AP2358" s="5" t="str">
        <f>IF(OR($AB2358="", $AC2358=""), "", IF($H2358=$M$3, "", IF(OR(AP$7&lt;$AB2358, $AC2358&lt;AP$6),"", MAX(AP$10:AP2357)+1)))</f>
        <v/>
      </c>
      <c r="AQ2358" s="5" t="str">
        <f>IF(OR($AB2358="", $AC2358=""), "", IF($H2358=$M$3, "", IF(OR(AQ$7&lt;$AB2358, $AC2358&lt;AQ$6),"", MAX(AQ$10:AQ2357)+1)))</f>
        <v/>
      </c>
      <c r="AR2358" s="5" t="str">
        <f>IF(OR($AB2358="", $AC2358=""), "", IF($H2358=$M$3, "", IF(OR(AR$7&lt;$AB2358, $AC2358&lt;AR$6),"", MAX(AR$10:AR2357)+1)))</f>
        <v/>
      </c>
      <c r="AS2358" s="5" t="str">
        <f>IF(OR($AB2358="", $AC2358=""), "", IF($H2358=$M$3, "", IF(OR(AS$7&lt;$AB2358, $AC2358&lt;AS$6),"", MAX(AS$10:AS2357)+1)))</f>
        <v/>
      </c>
      <c r="AT2358" s="5" t="str">
        <f>IF(OR($AB2358="", $AC2358=""), "", IF($H2358=$M$3, "", IF(OR(AT$7&lt;$AB2358, $AC2358&lt;AT$6),"", MAX(AT$10:AT2357)+1)))</f>
        <v/>
      </c>
      <c r="AU2358" s="5" t="str">
        <f>IF(OR($AB2358="", $AC2358=""), "", IF($H2358=$M$3, "", IF(OR(AU$7&lt;$AB2358, $AC2358&lt;AU$6),"", MAX(AU$10:AU2357)+1)))</f>
        <v/>
      </c>
      <c r="AV2358" s="5" t="str">
        <f>IF(OR($AB2358="", $AC2358=""), "", IF($H2358=$M$3, "", IF(OR(AV$7&lt;$AB2358, $AC2358&lt;AV$6),"", MAX(AV$10:AV2357)+1)))</f>
        <v/>
      </c>
      <c r="AW2358" s="5" t="str">
        <f>IF(OR($AB2358="", $AC2358=""), "", IF($H2358=$M$3, "", IF(OR(AW$7&lt;$AB2358, $AC2358&lt;AW$6),"", MAX(AW$10:AW2357)+1)))</f>
        <v/>
      </c>
      <c r="AX2358" s="5" t="str">
        <f>IF(OR($AB2358="", $AC2358=""), "", IF($H2358=$M$3, "", IF(OR(AX$7&lt;$AB2358, $AC2358&lt;AX$6),"", MAX(AX$10:AX2357)+1)))</f>
        <v/>
      </c>
      <c r="AY2358" s="5" t="str">
        <f>IF(OR($AB2358="", $AC2358=""), "", IF($H2358=$M$3, "", IF(OR(AY$7&lt;$AB2358, $AC2358&lt;AY$6),"", MAX(AY$10:AY2357)+1)))</f>
        <v/>
      </c>
      <c r="AZ2358" s="5" t="str">
        <f>IF(OR($AB2358="", $AC2358=""), "", IF($H2358=$M$3, "", IF(OR(AZ$7&lt;$AB2358, $AC2358&lt;AZ$6),"", MAX(AZ$10:AZ2357)+1)))</f>
        <v/>
      </c>
      <c r="BA2358" s="5" t="str">
        <f>IF(OR($AB2358="", $AC2358=""), "", IF($H2358=$M$3, "", IF(OR(BA$7&lt;$AB2358, $AC2358&lt;BA$6),"", MAX(BA$10:BA2357)+1)))</f>
        <v/>
      </c>
      <c r="BB2358" s="5" t="str">
        <f>IF(OR($AB2358="", $AC2358=""), "", IF($H2358=$M$3, "", IF(OR(BB$7&lt;$AB2358, $AC2358&lt;BB$6),"", MAX(BB$10:BB2357)+1)))</f>
        <v/>
      </c>
      <c r="BC2358" s="5" t="str">
        <f>IF(OR($AB2358="", $AC2358=""), "", IF($H2358=$M$3, "", IF(OR(BC$7&lt;$AB2358, $AC2358&lt;BC$6),"", MAX(BC$10:BC2357)+1)))</f>
        <v/>
      </c>
      <c r="BD2358" s="5" t="str">
        <f>IF(OR($AB2358="", $AC2358=""), "", IF($H2358=$M$3, "", IF(OR(BD$7&lt;$AB2358, $AC2358&lt;BD$6),"", MAX(BD$10:BD2357)+1)))</f>
        <v/>
      </c>
      <c r="BE2358" s="5" t="str">
        <f>IF(OR($AB2358="", $AC2358=""), "", IF($H2358=$M$3, "", IF(OR(BE$7&lt;$AB2358, $AC2358&lt;BE$6),"", MAX(BE$10:BE2357)+1)))</f>
        <v/>
      </c>
      <c r="BF2358" s="5" t="str">
        <f>IF(OR($AB2358="", $AC2358=""), "", IF($H2358=$M$3, "", IF(OR(BF$7&lt;$AB2358, $AC2358&lt;BF$6),"", MAX(BF$10:BF2357)+1)))</f>
        <v/>
      </c>
      <c r="BG2358" s="5" t="str">
        <f>IF(OR($AB2358="", $AC2358=""), "", IF($H2358=$M$3, "", IF(OR(BG$7&lt;$AB2358, $AC2358&lt;BG$6),"", MAX(BG$10:BG2357)+1)))</f>
        <v/>
      </c>
      <c r="BH2358" s="5" t="str">
        <f>IF(OR($AB2358="", $AC2358=""), "", IF($H2358=$M$3, "", IF(OR(BH$7&lt;$AB2358, $AC2358&lt;BH$6),"", MAX(BH$10:BH2357)+1)))</f>
        <v/>
      </c>
      <c r="BI2358" s="5" t="str">
        <f>IF(OR($AB2358="", $AC2358=""), "", IF($H2358=$M$3, "", IF(OR(BI$7&lt;$AB2358, $AC2358&lt;BI$6),"", MAX(BI$10:BI2357)+1)))</f>
        <v/>
      </c>
      <c r="BK2358" s="5" t="str" cm="1">
        <f t="array" aca="1" ref="BK2358" ca="1">IFERROR(INDEX($AE2358:$BI2358, $BJ2358, MATCH($BK$9, $AE$9:$BI$9, 0)), "")</f>
        <v/>
      </c>
    </row>
    <row r="2359" spans="1:63" x14ac:dyDescent="0.25">
      <c r="A2359" s="2"/>
      <c r="B2359" s="254"/>
      <c r="C2359" s="255"/>
      <c r="D2359" s="256"/>
      <c r="E2359" s="257"/>
      <c r="F2359" s="257"/>
      <c r="G2359" s="258"/>
      <c r="H2359" s="259"/>
      <c r="I2359" s="16"/>
      <c r="J2359" s="5" t="str">
        <f t="shared" si="299"/>
        <v/>
      </c>
      <c r="K2359" s="2"/>
      <c r="O2359" s="5" t="str">
        <f t="shared" si="297"/>
        <v/>
      </c>
      <c r="Q2359" s="5" t="str">
        <f t="shared" si="300"/>
        <v/>
      </c>
      <c r="S2359" s="5" t="str">
        <f t="shared" si="298"/>
        <v/>
      </c>
      <c r="U2359" s="64" t="str">
        <f>IF($D2359="","", IF(COUNTIF('Intro &amp; Setup'!$AW$49:$AW$88, $D2359)&gt;0, "BH", TEXT($D2359, "ddd")))</f>
        <v/>
      </c>
      <c r="V2359" s="65" t="str">
        <f>IF($G2359="", "", IF(COUNTIF('Intro &amp; Setup'!$AW$49:$AW$88, $G2359)&gt;0, "BH", TEXT($G2359, "ddd")))</f>
        <v/>
      </c>
      <c r="W2359" s="64" t="str">
        <f t="shared" si="301"/>
        <v/>
      </c>
      <c r="X2359" s="65" t="str">
        <f t="shared" si="302"/>
        <v/>
      </c>
      <c r="Y2359" s="64" t="str">
        <f>IF(F2359="", "", IF(OR(F2359&lt;'Intro &amp; Setup'!$Z$20, F2359&gt;'Intro &amp; Setup'!$Z$22), "X", ""))</f>
        <v/>
      </c>
      <c r="Z2359" s="65" t="str">
        <f>IF(G2359="", "", IF(OR(G2359&lt;'Intro &amp; Setup'!$Z$20, G2359&gt;'Intro &amp; Setup'!$Z$22), "X", ""))</f>
        <v/>
      </c>
      <c r="AB2359" s="58" t="str">
        <f t="shared" si="303"/>
        <v/>
      </c>
      <c r="AC2359" s="59" t="str">
        <f t="shared" si="304"/>
        <v/>
      </c>
      <c r="AE2359" s="5" t="str">
        <f>IF(OR($AB2359="", $AC2359=""), "", IF($H2359=$M$3, "", IF(OR(AE$7&lt;$AB2359, $AC2359&lt;AE$6),"", MAX(AE$10:AE2358)+1)))</f>
        <v/>
      </c>
      <c r="AF2359" s="5" t="str">
        <f>IF(OR($AB2359="", $AC2359=""), "", IF($H2359=$M$3, "", IF(OR(AF$7&lt;$AB2359, $AC2359&lt;AF$6),"", MAX(AF$10:AF2358)+1)))</f>
        <v/>
      </c>
      <c r="AG2359" s="5" t="str">
        <f>IF(OR($AB2359="", $AC2359=""), "", IF($H2359=$M$3, "", IF(OR(AG$7&lt;$AB2359, $AC2359&lt;AG$6),"", MAX(AG$10:AG2358)+1)))</f>
        <v/>
      </c>
      <c r="AH2359" s="5" t="str">
        <f>IF(OR($AB2359="", $AC2359=""), "", IF($H2359=$M$3, "", IF(OR(AH$7&lt;$AB2359, $AC2359&lt;AH$6),"", MAX(AH$10:AH2358)+1)))</f>
        <v/>
      </c>
      <c r="AI2359" s="5" t="str">
        <f>IF(OR($AB2359="", $AC2359=""), "", IF($H2359=$M$3, "", IF(OR(AI$7&lt;$AB2359, $AC2359&lt;AI$6),"", MAX(AI$10:AI2358)+1)))</f>
        <v/>
      </c>
      <c r="AJ2359" s="5" t="str">
        <f>IF(OR($AB2359="", $AC2359=""), "", IF($H2359=$M$3, "", IF(OR(AJ$7&lt;$AB2359, $AC2359&lt;AJ$6),"", MAX(AJ$10:AJ2358)+1)))</f>
        <v/>
      </c>
      <c r="AK2359" s="5" t="str">
        <f>IF(OR($AB2359="", $AC2359=""), "", IF($H2359=$M$3, "", IF(OR(AK$7&lt;$AB2359, $AC2359&lt;AK$6),"", MAX(AK$10:AK2358)+1)))</f>
        <v/>
      </c>
      <c r="AL2359" s="5" t="str">
        <f>IF(OR($AB2359="", $AC2359=""), "", IF($H2359=$M$3, "", IF(OR(AL$7&lt;$AB2359, $AC2359&lt;AL$6),"", MAX(AL$10:AL2358)+1)))</f>
        <v/>
      </c>
      <c r="AM2359" s="5" t="str">
        <f>IF(OR($AB2359="", $AC2359=""), "", IF($H2359=$M$3, "", IF(OR(AM$7&lt;$AB2359, $AC2359&lt;AM$6),"", MAX(AM$10:AM2358)+1)))</f>
        <v/>
      </c>
      <c r="AN2359" s="5" t="str">
        <f>IF(OR($AB2359="", $AC2359=""), "", IF($H2359=$M$3, "", IF(OR(AN$7&lt;$AB2359, $AC2359&lt;AN$6),"", MAX(AN$10:AN2358)+1)))</f>
        <v/>
      </c>
      <c r="AO2359" s="5" t="str">
        <f>IF(OR($AB2359="", $AC2359=""), "", IF($H2359=$M$3, "", IF(OR(AO$7&lt;$AB2359, $AC2359&lt;AO$6),"", MAX(AO$10:AO2358)+1)))</f>
        <v/>
      </c>
      <c r="AP2359" s="5" t="str">
        <f>IF(OR($AB2359="", $AC2359=""), "", IF($H2359=$M$3, "", IF(OR(AP$7&lt;$AB2359, $AC2359&lt;AP$6),"", MAX(AP$10:AP2358)+1)))</f>
        <v/>
      </c>
      <c r="AQ2359" s="5" t="str">
        <f>IF(OR($AB2359="", $AC2359=""), "", IF($H2359=$M$3, "", IF(OR(AQ$7&lt;$AB2359, $AC2359&lt;AQ$6),"", MAX(AQ$10:AQ2358)+1)))</f>
        <v/>
      </c>
      <c r="AR2359" s="5" t="str">
        <f>IF(OR($AB2359="", $AC2359=""), "", IF($H2359=$M$3, "", IF(OR(AR$7&lt;$AB2359, $AC2359&lt;AR$6),"", MAX(AR$10:AR2358)+1)))</f>
        <v/>
      </c>
      <c r="AS2359" s="5" t="str">
        <f>IF(OR($AB2359="", $AC2359=""), "", IF($H2359=$M$3, "", IF(OR(AS$7&lt;$AB2359, $AC2359&lt;AS$6),"", MAX(AS$10:AS2358)+1)))</f>
        <v/>
      </c>
      <c r="AT2359" s="5" t="str">
        <f>IF(OR($AB2359="", $AC2359=""), "", IF($H2359=$M$3, "", IF(OR(AT$7&lt;$AB2359, $AC2359&lt;AT$6),"", MAX(AT$10:AT2358)+1)))</f>
        <v/>
      </c>
      <c r="AU2359" s="5" t="str">
        <f>IF(OR($AB2359="", $AC2359=""), "", IF($H2359=$M$3, "", IF(OR(AU$7&lt;$AB2359, $AC2359&lt;AU$6),"", MAX(AU$10:AU2358)+1)))</f>
        <v/>
      </c>
      <c r="AV2359" s="5" t="str">
        <f>IF(OR($AB2359="", $AC2359=""), "", IF($H2359=$M$3, "", IF(OR(AV$7&lt;$AB2359, $AC2359&lt;AV$6),"", MAX(AV$10:AV2358)+1)))</f>
        <v/>
      </c>
      <c r="AW2359" s="5" t="str">
        <f>IF(OR($AB2359="", $AC2359=""), "", IF($H2359=$M$3, "", IF(OR(AW$7&lt;$AB2359, $AC2359&lt;AW$6),"", MAX(AW$10:AW2358)+1)))</f>
        <v/>
      </c>
      <c r="AX2359" s="5" t="str">
        <f>IF(OR($AB2359="", $AC2359=""), "", IF($H2359=$M$3, "", IF(OR(AX$7&lt;$AB2359, $AC2359&lt;AX$6),"", MAX(AX$10:AX2358)+1)))</f>
        <v/>
      </c>
      <c r="AY2359" s="5" t="str">
        <f>IF(OR($AB2359="", $AC2359=""), "", IF($H2359=$M$3, "", IF(OR(AY$7&lt;$AB2359, $AC2359&lt;AY$6),"", MAX(AY$10:AY2358)+1)))</f>
        <v/>
      </c>
      <c r="AZ2359" s="5" t="str">
        <f>IF(OR($AB2359="", $AC2359=""), "", IF($H2359=$M$3, "", IF(OR(AZ$7&lt;$AB2359, $AC2359&lt;AZ$6),"", MAX(AZ$10:AZ2358)+1)))</f>
        <v/>
      </c>
      <c r="BA2359" s="5" t="str">
        <f>IF(OR($AB2359="", $AC2359=""), "", IF($H2359=$M$3, "", IF(OR(BA$7&lt;$AB2359, $AC2359&lt;BA$6),"", MAX(BA$10:BA2358)+1)))</f>
        <v/>
      </c>
      <c r="BB2359" s="5" t="str">
        <f>IF(OR($AB2359="", $AC2359=""), "", IF($H2359=$M$3, "", IF(OR(BB$7&lt;$AB2359, $AC2359&lt;BB$6),"", MAX(BB$10:BB2358)+1)))</f>
        <v/>
      </c>
      <c r="BC2359" s="5" t="str">
        <f>IF(OR($AB2359="", $AC2359=""), "", IF($H2359=$M$3, "", IF(OR(BC$7&lt;$AB2359, $AC2359&lt;BC$6),"", MAX(BC$10:BC2358)+1)))</f>
        <v/>
      </c>
      <c r="BD2359" s="5" t="str">
        <f>IF(OR($AB2359="", $AC2359=""), "", IF($H2359=$M$3, "", IF(OR(BD$7&lt;$AB2359, $AC2359&lt;BD$6),"", MAX(BD$10:BD2358)+1)))</f>
        <v/>
      </c>
      <c r="BE2359" s="5" t="str">
        <f>IF(OR($AB2359="", $AC2359=""), "", IF($H2359=$M$3, "", IF(OR(BE$7&lt;$AB2359, $AC2359&lt;BE$6),"", MAX(BE$10:BE2358)+1)))</f>
        <v/>
      </c>
      <c r="BF2359" s="5" t="str">
        <f>IF(OR($AB2359="", $AC2359=""), "", IF($H2359=$M$3, "", IF(OR(BF$7&lt;$AB2359, $AC2359&lt;BF$6),"", MAX(BF$10:BF2358)+1)))</f>
        <v/>
      </c>
      <c r="BG2359" s="5" t="str">
        <f>IF(OR($AB2359="", $AC2359=""), "", IF($H2359=$M$3, "", IF(OR(BG$7&lt;$AB2359, $AC2359&lt;BG$6),"", MAX(BG$10:BG2358)+1)))</f>
        <v/>
      </c>
      <c r="BH2359" s="5" t="str">
        <f>IF(OR($AB2359="", $AC2359=""), "", IF($H2359=$M$3, "", IF(OR(BH$7&lt;$AB2359, $AC2359&lt;BH$6),"", MAX(BH$10:BH2358)+1)))</f>
        <v/>
      </c>
      <c r="BI2359" s="5" t="str">
        <f>IF(OR($AB2359="", $AC2359=""), "", IF($H2359=$M$3, "", IF(OR(BI$7&lt;$AB2359, $AC2359&lt;BI$6),"", MAX(BI$10:BI2358)+1)))</f>
        <v/>
      </c>
      <c r="BK2359" s="5" t="str" cm="1">
        <f t="array" aca="1" ref="BK2359" ca="1">IFERROR(INDEX($AE2359:$BI2359, $BJ2359, MATCH($BK$9, $AE$9:$BI$9, 0)), "")</f>
        <v/>
      </c>
    </row>
    <row r="2360" spans="1:63" x14ac:dyDescent="0.25">
      <c r="A2360" s="2"/>
      <c r="B2360" s="254"/>
      <c r="C2360" s="255"/>
      <c r="D2360" s="256"/>
      <c r="E2360" s="257"/>
      <c r="F2360" s="257"/>
      <c r="G2360" s="258"/>
      <c r="H2360" s="259"/>
      <c r="I2360" s="16"/>
      <c r="J2360" s="5" t="str">
        <f t="shared" si="299"/>
        <v/>
      </c>
      <c r="K2360" s="2"/>
      <c r="O2360" s="5" t="str">
        <f t="shared" si="297"/>
        <v/>
      </c>
      <c r="Q2360" s="5" t="str">
        <f t="shared" si="300"/>
        <v/>
      </c>
      <c r="S2360" s="5" t="str">
        <f t="shared" si="298"/>
        <v/>
      </c>
      <c r="U2360" s="64" t="str">
        <f>IF($D2360="","", IF(COUNTIF('Intro &amp; Setup'!$AW$49:$AW$88, $D2360)&gt;0, "BH", TEXT($D2360, "ddd")))</f>
        <v/>
      </c>
      <c r="V2360" s="65" t="str">
        <f>IF($G2360="", "", IF(COUNTIF('Intro &amp; Setup'!$AW$49:$AW$88, $G2360)&gt;0, "BH", TEXT($G2360, "ddd")))</f>
        <v/>
      </c>
      <c r="W2360" s="64" t="str">
        <f t="shared" si="301"/>
        <v/>
      </c>
      <c r="X2360" s="65" t="str">
        <f t="shared" si="302"/>
        <v/>
      </c>
      <c r="Y2360" s="64" t="str">
        <f>IF(F2360="", "", IF(OR(F2360&lt;'Intro &amp; Setup'!$Z$20, F2360&gt;'Intro &amp; Setup'!$Z$22), "X", ""))</f>
        <v/>
      </c>
      <c r="Z2360" s="65" t="str">
        <f>IF(G2360="", "", IF(OR(G2360&lt;'Intro &amp; Setup'!$Z$20, G2360&gt;'Intro &amp; Setup'!$Z$22), "X", ""))</f>
        <v/>
      </c>
      <c r="AB2360" s="58" t="str">
        <f t="shared" si="303"/>
        <v/>
      </c>
      <c r="AC2360" s="59" t="str">
        <f t="shared" si="304"/>
        <v/>
      </c>
      <c r="AE2360" s="5" t="str">
        <f>IF(OR($AB2360="", $AC2360=""), "", IF($H2360=$M$3, "", IF(OR(AE$7&lt;$AB2360, $AC2360&lt;AE$6),"", MAX(AE$10:AE2359)+1)))</f>
        <v/>
      </c>
      <c r="AF2360" s="5" t="str">
        <f>IF(OR($AB2360="", $AC2360=""), "", IF($H2360=$M$3, "", IF(OR(AF$7&lt;$AB2360, $AC2360&lt;AF$6),"", MAX(AF$10:AF2359)+1)))</f>
        <v/>
      </c>
      <c r="AG2360" s="5" t="str">
        <f>IF(OR($AB2360="", $AC2360=""), "", IF($H2360=$M$3, "", IF(OR(AG$7&lt;$AB2360, $AC2360&lt;AG$6),"", MAX(AG$10:AG2359)+1)))</f>
        <v/>
      </c>
      <c r="AH2360" s="5" t="str">
        <f>IF(OR($AB2360="", $AC2360=""), "", IF($H2360=$M$3, "", IF(OR(AH$7&lt;$AB2360, $AC2360&lt;AH$6),"", MAX(AH$10:AH2359)+1)))</f>
        <v/>
      </c>
      <c r="AI2360" s="5" t="str">
        <f>IF(OR($AB2360="", $AC2360=""), "", IF($H2360=$M$3, "", IF(OR(AI$7&lt;$AB2360, $AC2360&lt;AI$6),"", MAX(AI$10:AI2359)+1)))</f>
        <v/>
      </c>
      <c r="AJ2360" s="5" t="str">
        <f>IF(OR($AB2360="", $AC2360=""), "", IF($H2360=$M$3, "", IF(OR(AJ$7&lt;$AB2360, $AC2360&lt;AJ$6),"", MAX(AJ$10:AJ2359)+1)))</f>
        <v/>
      </c>
      <c r="AK2360" s="5" t="str">
        <f>IF(OR($AB2360="", $AC2360=""), "", IF($H2360=$M$3, "", IF(OR(AK$7&lt;$AB2360, $AC2360&lt;AK$6),"", MAX(AK$10:AK2359)+1)))</f>
        <v/>
      </c>
      <c r="AL2360" s="5" t="str">
        <f>IF(OR($AB2360="", $AC2360=""), "", IF($H2360=$M$3, "", IF(OR(AL$7&lt;$AB2360, $AC2360&lt;AL$6),"", MAX(AL$10:AL2359)+1)))</f>
        <v/>
      </c>
      <c r="AM2360" s="5" t="str">
        <f>IF(OR($AB2360="", $AC2360=""), "", IF($H2360=$M$3, "", IF(OR(AM$7&lt;$AB2360, $AC2360&lt;AM$6),"", MAX(AM$10:AM2359)+1)))</f>
        <v/>
      </c>
      <c r="AN2360" s="5" t="str">
        <f>IF(OR($AB2360="", $AC2360=""), "", IF($H2360=$M$3, "", IF(OR(AN$7&lt;$AB2360, $AC2360&lt;AN$6),"", MAX(AN$10:AN2359)+1)))</f>
        <v/>
      </c>
      <c r="AO2360" s="5" t="str">
        <f>IF(OR($AB2360="", $AC2360=""), "", IF($H2360=$M$3, "", IF(OR(AO$7&lt;$AB2360, $AC2360&lt;AO$6),"", MAX(AO$10:AO2359)+1)))</f>
        <v/>
      </c>
      <c r="AP2360" s="5" t="str">
        <f>IF(OR($AB2360="", $AC2360=""), "", IF($H2360=$M$3, "", IF(OR(AP$7&lt;$AB2360, $AC2360&lt;AP$6),"", MAX(AP$10:AP2359)+1)))</f>
        <v/>
      </c>
      <c r="AQ2360" s="5" t="str">
        <f>IF(OR($AB2360="", $AC2360=""), "", IF($H2360=$M$3, "", IF(OR(AQ$7&lt;$AB2360, $AC2360&lt;AQ$6),"", MAX(AQ$10:AQ2359)+1)))</f>
        <v/>
      </c>
      <c r="AR2360" s="5" t="str">
        <f>IF(OR($AB2360="", $AC2360=""), "", IF($H2360=$M$3, "", IF(OR(AR$7&lt;$AB2360, $AC2360&lt;AR$6),"", MAX(AR$10:AR2359)+1)))</f>
        <v/>
      </c>
      <c r="AS2360" s="5" t="str">
        <f>IF(OR($AB2360="", $AC2360=""), "", IF($H2360=$M$3, "", IF(OR(AS$7&lt;$AB2360, $AC2360&lt;AS$6),"", MAX(AS$10:AS2359)+1)))</f>
        <v/>
      </c>
      <c r="AT2360" s="5" t="str">
        <f>IF(OR($AB2360="", $AC2360=""), "", IF($H2360=$M$3, "", IF(OR(AT$7&lt;$AB2360, $AC2360&lt;AT$6),"", MAX(AT$10:AT2359)+1)))</f>
        <v/>
      </c>
      <c r="AU2360" s="5" t="str">
        <f>IF(OR($AB2360="", $AC2360=""), "", IF($H2360=$M$3, "", IF(OR(AU$7&lt;$AB2360, $AC2360&lt;AU$6),"", MAX(AU$10:AU2359)+1)))</f>
        <v/>
      </c>
      <c r="AV2360" s="5" t="str">
        <f>IF(OR($AB2360="", $AC2360=""), "", IF($H2360=$M$3, "", IF(OR(AV$7&lt;$AB2360, $AC2360&lt;AV$6),"", MAX(AV$10:AV2359)+1)))</f>
        <v/>
      </c>
      <c r="AW2360" s="5" t="str">
        <f>IF(OR($AB2360="", $AC2360=""), "", IF($H2360=$M$3, "", IF(OR(AW$7&lt;$AB2360, $AC2360&lt;AW$6),"", MAX(AW$10:AW2359)+1)))</f>
        <v/>
      </c>
      <c r="AX2360" s="5" t="str">
        <f>IF(OR($AB2360="", $AC2360=""), "", IF($H2360=$M$3, "", IF(OR(AX$7&lt;$AB2360, $AC2360&lt;AX$6),"", MAX(AX$10:AX2359)+1)))</f>
        <v/>
      </c>
      <c r="AY2360" s="5" t="str">
        <f>IF(OR($AB2360="", $AC2360=""), "", IF($H2360=$M$3, "", IF(OR(AY$7&lt;$AB2360, $AC2360&lt;AY$6),"", MAX(AY$10:AY2359)+1)))</f>
        <v/>
      </c>
      <c r="AZ2360" s="5" t="str">
        <f>IF(OR($AB2360="", $AC2360=""), "", IF($H2360=$M$3, "", IF(OR(AZ$7&lt;$AB2360, $AC2360&lt;AZ$6),"", MAX(AZ$10:AZ2359)+1)))</f>
        <v/>
      </c>
      <c r="BA2360" s="5" t="str">
        <f>IF(OR($AB2360="", $AC2360=""), "", IF($H2360=$M$3, "", IF(OR(BA$7&lt;$AB2360, $AC2360&lt;BA$6),"", MAX(BA$10:BA2359)+1)))</f>
        <v/>
      </c>
      <c r="BB2360" s="5" t="str">
        <f>IF(OR($AB2360="", $AC2360=""), "", IF($H2360=$M$3, "", IF(OR(BB$7&lt;$AB2360, $AC2360&lt;BB$6),"", MAX(BB$10:BB2359)+1)))</f>
        <v/>
      </c>
      <c r="BC2360" s="5" t="str">
        <f>IF(OR($AB2360="", $AC2360=""), "", IF($H2360=$M$3, "", IF(OR(BC$7&lt;$AB2360, $AC2360&lt;BC$6),"", MAX(BC$10:BC2359)+1)))</f>
        <v/>
      </c>
      <c r="BD2360" s="5" t="str">
        <f>IF(OR($AB2360="", $AC2360=""), "", IF($H2360=$M$3, "", IF(OR(BD$7&lt;$AB2360, $AC2360&lt;BD$6),"", MAX(BD$10:BD2359)+1)))</f>
        <v/>
      </c>
      <c r="BE2360" s="5" t="str">
        <f>IF(OR($AB2360="", $AC2360=""), "", IF($H2360=$M$3, "", IF(OR(BE$7&lt;$AB2360, $AC2360&lt;BE$6),"", MAX(BE$10:BE2359)+1)))</f>
        <v/>
      </c>
      <c r="BF2360" s="5" t="str">
        <f>IF(OR($AB2360="", $AC2360=""), "", IF($H2360=$M$3, "", IF(OR(BF$7&lt;$AB2360, $AC2360&lt;BF$6),"", MAX(BF$10:BF2359)+1)))</f>
        <v/>
      </c>
      <c r="BG2360" s="5" t="str">
        <f>IF(OR($AB2360="", $AC2360=""), "", IF($H2360=$M$3, "", IF(OR(BG$7&lt;$AB2360, $AC2360&lt;BG$6),"", MAX(BG$10:BG2359)+1)))</f>
        <v/>
      </c>
      <c r="BH2360" s="5" t="str">
        <f>IF(OR($AB2360="", $AC2360=""), "", IF($H2360=$M$3, "", IF(OR(BH$7&lt;$AB2360, $AC2360&lt;BH$6),"", MAX(BH$10:BH2359)+1)))</f>
        <v/>
      </c>
      <c r="BI2360" s="5" t="str">
        <f>IF(OR($AB2360="", $AC2360=""), "", IF($H2360=$M$3, "", IF(OR(BI$7&lt;$AB2360, $AC2360&lt;BI$6),"", MAX(BI$10:BI2359)+1)))</f>
        <v/>
      </c>
      <c r="BK2360" s="5" t="str" cm="1">
        <f t="array" aca="1" ref="BK2360" ca="1">IFERROR(INDEX($AE2360:$BI2360, $BJ2360, MATCH($BK$9, $AE$9:$BI$9, 0)), "")</f>
        <v/>
      </c>
    </row>
    <row r="2361" spans="1:63" x14ac:dyDescent="0.25">
      <c r="A2361" s="2"/>
      <c r="B2361" s="254"/>
      <c r="C2361" s="255"/>
      <c r="D2361" s="256"/>
      <c r="E2361" s="257"/>
      <c r="F2361" s="257"/>
      <c r="G2361" s="258"/>
      <c r="H2361" s="259"/>
      <c r="I2361" s="16"/>
      <c r="J2361" s="5" t="str">
        <f t="shared" si="299"/>
        <v/>
      </c>
      <c r="K2361" s="2"/>
      <c r="O2361" s="5" t="str">
        <f t="shared" si="297"/>
        <v/>
      </c>
      <c r="Q2361" s="5" t="str">
        <f t="shared" si="300"/>
        <v/>
      </c>
      <c r="S2361" s="5" t="str">
        <f t="shared" si="298"/>
        <v/>
      </c>
      <c r="U2361" s="64" t="str">
        <f>IF($D2361="","", IF(COUNTIF('Intro &amp; Setup'!$AW$49:$AW$88, $D2361)&gt;0, "BH", TEXT($D2361, "ddd")))</f>
        <v/>
      </c>
      <c r="V2361" s="65" t="str">
        <f>IF($G2361="", "", IF(COUNTIF('Intro &amp; Setup'!$AW$49:$AW$88, $G2361)&gt;0, "BH", TEXT($G2361, "ddd")))</f>
        <v/>
      </c>
      <c r="W2361" s="64" t="str">
        <f t="shared" si="301"/>
        <v/>
      </c>
      <c r="X2361" s="65" t="str">
        <f t="shared" si="302"/>
        <v/>
      </c>
      <c r="Y2361" s="64" t="str">
        <f>IF(F2361="", "", IF(OR(F2361&lt;'Intro &amp; Setup'!$Z$20, F2361&gt;'Intro &amp; Setup'!$Z$22), "X", ""))</f>
        <v/>
      </c>
      <c r="Z2361" s="65" t="str">
        <f>IF(G2361="", "", IF(OR(G2361&lt;'Intro &amp; Setup'!$Z$20, G2361&gt;'Intro &amp; Setup'!$Z$22), "X", ""))</f>
        <v/>
      </c>
      <c r="AB2361" s="58" t="str">
        <f t="shared" si="303"/>
        <v/>
      </c>
      <c r="AC2361" s="59" t="str">
        <f t="shared" si="304"/>
        <v/>
      </c>
      <c r="AE2361" s="5" t="str">
        <f>IF(OR($AB2361="", $AC2361=""), "", IF($H2361=$M$3, "", IF(OR(AE$7&lt;$AB2361, $AC2361&lt;AE$6),"", MAX(AE$10:AE2360)+1)))</f>
        <v/>
      </c>
      <c r="AF2361" s="5" t="str">
        <f>IF(OR($AB2361="", $AC2361=""), "", IF($H2361=$M$3, "", IF(OR(AF$7&lt;$AB2361, $AC2361&lt;AF$6),"", MAX(AF$10:AF2360)+1)))</f>
        <v/>
      </c>
      <c r="AG2361" s="5" t="str">
        <f>IF(OR($AB2361="", $AC2361=""), "", IF($H2361=$M$3, "", IF(OR(AG$7&lt;$AB2361, $AC2361&lt;AG$6),"", MAX(AG$10:AG2360)+1)))</f>
        <v/>
      </c>
      <c r="AH2361" s="5" t="str">
        <f>IF(OR($AB2361="", $AC2361=""), "", IF($H2361=$M$3, "", IF(OR(AH$7&lt;$AB2361, $AC2361&lt;AH$6),"", MAX(AH$10:AH2360)+1)))</f>
        <v/>
      </c>
      <c r="AI2361" s="5" t="str">
        <f>IF(OR($AB2361="", $AC2361=""), "", IF($H2361=$M$3, "", IF(OR(AI$7&lt;$AB2361, $AC2361&lt;AI$6),"", MAX(AI$10:AI2360)+1)))</f>
        <v/>
      </c>
      <c r="AJ2361" s="5" t="str">
        <f>IF(OR($AB2361="", $AC2361=""), "", IF($H2361=$M$3, "", IF(OR(AJ$7&lt;$AB2361, $AC2361&lt;AJ$6),"", MAX(AJ$10:AJ2360)+1)))</f>
        <v/>
      </c>
      <c r="AK2361" s="5" t="str">
        <f>IF(OR($AB2361="", $AC2361=""), "", IF($H2361=$M$3, "", IF(OR(AK$7&lt;$AB2361, $AC2361&lt;AK$6),"", MAX(AK$10:AK2360)+1)))</f>
        <v/>
      </c>
      <c r="AL2361" s="5" t="str">
        <f>IF(OR($AB2361="", $AC2361=""), "", IF($H2361=$M$3, "", IF(OR(AL$7&lt;$AB2361, $AC2361&lt;AL$6),"", MAX(AL$10:AL2360)+1)))</f>
        <v/>
      </c>
      <c r="AM2361" s="5" t="str">
        <f>IF(OR($AB2361="", $AC2361=""), "", IF($H2361=$M$3, "", IF(OR(AM$7&lt;$AB2361, $AC2361&lt;AM$6),"", MAX(AM$10:AM2360)+1)))</f>
        <v/>
      </c>
      <c r="AN2361" s="5" t="str">
        <f>IF(OR($AB2361="", $AC2361=""), "", IF($H2361=$M$3, "", IF(OR(AN$7&lt;$AB2361, $AC2361&lt;AN$6),"", MAX(AN$10:AN2360)+1)))</f>
        <v/>
      </c>
      <c r="AO2361" s="5" t="str">
        <f>IF(OR($AB2361="", $AC2361=""), "", IF($H2361=$M$3, "", IF(OR(AO$7&lt;$AB2361, $AC2361&lt;AO$6),"", MAX(AO$10:AO2360)+1)))</f>
        <v/>
      </c>
      <c r="AP2361" s="5" t="str">
        <f>IF(OR($AB2361="", $AC2361=""), "", IF($H2361=$M$3, "", IF(OR(AP$7&lt;$AB2361, $AC2361&lt;AP$6),"", MAX(AP$10:AP2360)+1)))</f>
        <v/>
      </c>
      <c r="AQ2361" s="5" t="str">
        <f>IF(OR($AB2361="", $AC2361=""), "", IF($H2361=$M$3, "", IF(OR(AQ$7&lt;$AB2361, $AC2361&lt;AQ$6),"", MAX(AQ$10:AQ2360)+1)))</f>
        <v/>
      </c>
      <c r="AR2361" s="5" t="str">
        <f>IF(OR($AB2361="", $AC2361=""), "", IF($H2361=$M$3, "", IF(OR(AR$7&lt;$AB2361, $AC2361&lt;AR$6),"", MAX(AR$10:AR2360)+1)))</f>
        <v/>
      </c>
      <c r="AS2361" s="5" t="str">
        <f>IF(OR($AB2361="", $AC2361=""), "", IF($H2361=$M$3, "", IF(OR(AS$7&lt;$AB2361, $AC2361&lt;AS$6),"", MAX(AS$10:AS2360)+1)))</f>
        <v/>
      </c>
      <c r="AT2361" s="5" t="str">
        <f>IF(OR($AB2361="", $AC2361=""), "", IF($H2361=$M$3, "", IF(OR(AT$7&lt;$AB2361, $AC2361&lt;AT$6),"", MAX(AT$10:AT2360)+1)))</f>
        <v/>
      </c>
      <c r="AU2361" s="5" t="str">
        <f>IF(OR($AB2361="", $AC2361=""), "", IF($H2361=$M$3, "", IF(OR(AU$7&lt;$AB2361, $AC2361&lt;AU$6),"", MAX(AU$10:AU2360)+1)))</f>
        <v/>
      </c>
      <c r="AV2361" s="5" t="str">
        <f>IF(OR($AB2361="", $AC2361=""), "", IF($H2361=$M$3, "", IF(OR(AV$7&lt;$AB2361, $AC2361&lt;AV$6),"", MAX(AV$10:AV2360)+1)))</f>
        <v/>
      </c>
      <c r="AW2361" s="5" t="str">
        <f>IF(OR($AB2361="", $AC2361=""), "", IF($H2361=$M$3, "", IF(OR(AW$7&lt;$AB2361, $AC2361&lt;AW$6),"", MAX(AW$10:AW2360)+1)))</f>
        <v/>
      </c>
      <c r="AX2361" s="5" t="str">
        <f>IF(OR($AB2361="", $AC2361=""), "", IF($H2361=$M$3, "", IF(OR(AX$7&lt;$AB2361, $AC2361&lt;AX$6),"", MAX(AX$10:AX2360)+1)))</f>
        <v/>
      </c>
      <c r="AY2361" s="5" t="str">
        <f>IF(OR($AB2361="", $AC2361=""), "", IF($H2361=$M$3, "", IF(OR(AY$7&lt;$AB2361, $AC2361&lt;AY$6),"", MAX(AY$10:AY2360)+1)))</f>
        <v/>
      </c>
      <c r="AZ2361" s="5" t="str">
        <f>IF(OR($AB2361="", $AC2361=""), "", IF($H2361=$M$3, "", IF(OR(AZ$7&lt;$AB2361, $AC2361&lt;AZ$6),"", MAX(AZ$10:AZ2360)+1)))</f>
        <v/>
      </c>
      <c r="BA2361" s="5" t="str">
        <f>IF(OR($AB2361="", $AC2361=""), "", IF($H2361=$M$3, "", IF(OR(BA$7&lt;$AB2361, $AC2361&lt;BA$6),"", MAX(BA$10:BA2360)+1)))</f>
        <v/>
      </c>
      <c r="BB2361" s="5" t="str">
        <f>IF(OR($AB2361="", $AC2361=""), "", IF($H2361=$M$3, "", IF(OR(BB$7&lt;$AB2361, $AC2361&lt;BB$6),"", MAX(BB$10:BB2360)+1)))</f>
        <v/>
      </c>
      <c r="BC2361" s="5" t="str">
        <f>IF(OR($AB2361="", $AC2361=""), "", IF($H2361=$M$3, "", IF(OR(BC$7&lt;$AB2361, $AC2361&lt;BC$6),"", MAX(BC$10:BC2360)+1)))</f>
        <v/>
      </c>
      <c r="BD2361" s="5" t="str">
        <f>IF(OR($AB2361="", $AC2361=""), "", IF($H2361=$M$3, "", IF(OR(BD$7&lt;$AB2361, $AC2361&lt;BD$6),"", MAX(BD$10:BD2360)+1)))</f>
        <v/>
      </c>
      <c r="BE2361" s="5" t="str">
        <f>IF(OR($AB2361="", $AC2361=""), "", IF($H2361=$M$3, "", IF(OR(BE$7&lt;$AB2361, $AC2361&lt;BE$6),"", MAX(BE$10:BE2360)+1)))</f>
        <v/>
      </c>
      <c r="BF2361" s="5" t="str">
        <f>IF(OR($AB2361="", $AC2361=""), "", IF($H2361=$M$3, "", IF(OR(BF$7&lt;$AB2361, $AC2361&lt;BF$6),"", MAX(BF$10:BF2360)+1)))</f>
        <v/>
      </c>
      <c r="BG2361" s="5" t="str">
        <f>IF(OR($AB2361="", $AC2361=""), "", IF($H2361=$M$3, "", IF(OR(BG$7&lt;$AB2361, $AC2361&lt;BG$6),"", MAX(BG$10:BG2360)+1)))</f>
        <v/>
      </c>
      <c r="BH2361" s="5" t="str">
        <f>IF(OR($AB2361="", $AC2361=""), "", IF($H2361=$M$3, "", IF(OR(BH$7&lt;$AB2361, $AC2361&lt;BH$6),"", MAX(BH$10:BH2360)+1)))</f>
        <v/>
      </c>
      <c r="BI2361" s="5" t="str">
        <f>IF(OR($AB2361="", $AC2361=""), "", IF($H2361=$M$3, "", IF(OR(BI$7&lt;$AB2361, $AC2361&lt;BI$6),"", MAX(BI$10:BI2360)+1)))</f>
        <v/>
      </c>
      <c r="BK2361" s="5" t="str" cm="1">
        <f t="array" aca="1" ref="BK2361" ca="1">IFERROR(INDEX($AE2361:$BI2361, $BJ2361, MATCH($BK$9, $AE$9:$BI$9, 0)), "")</f>
        <v/>
      </c>
    </row>
    <row r="2362" spans="1:63" x14ac:dyDescent="0.25">
      <c r="A2362" s="2"/>
      <c r="B2362" s="254"/>
      <c r="C2362" s="255"/>
      <c r="D2362" s="256"/>
      <c r="E2362" s="257"/>
      <c r="F2362" s="257"/>
      <c r="G2362" s="258"/>
      <c r="H2362" s="259"/>
      <c r="I2362" s="16"/>
      <c r="J2362" s="5" t="str">
        <f t="shared" si="299"/>
        <v/>
      </c>
      <c r="K2362" s="2"/>
      <c r="O2362" s="5" t="str">
        <f t="shared" si="297"/>
        <v/>
      </c>
      <c r="Q2362" s="5" t="str">
        <f t="shared" si="300"/>
        <v/>
      </c>
      <c r="S2362" s="5" t="str">
        <f t="shared" si="298"/>
        <v/>
      </c>
      <c r="U2362" s="64" t="str">
        <f>IF($D2362="","", IF(COUNTIF('Intro &amp; Setup'!$AW$49:$AW$88, $D2362)&gt;0, "BH", TEXT($D2362, "ddd")))</f>
        <v/>
      </c>
      <c r="V2362" s="65" t="str">
        <f>IF($G2362="", "", IF(COUNTIF('Intro &amp; Setup'!$AW$49:$AW$88, $G2362)&gt;0, "BH", TEXT($G2362, "ddd")))</f>
        <v/>
      </c>
      <c r="W2362" s="64" t="str">
        <f t="shared" si="301"/>
        <v/>
      </c>
      <c r="X2362" s="65" t="str">
        <f t="shared" si="302"/>
        <v/>
      </c>
      <c r="Y2362" s="64" t="str">
        <f>IF(F2362="", "", IF(OR(F2362&lt;'Intro &amp; Setup'!$Z$20, F2362&gt;'Intro &amp; Setup'!$Z$22), "X", ""))</f>
        <v/>
      </c>
      <c r="Z2362" s="65" t="str">
        <f>IF(G2362="", "", IF(OR(G2362&lt;'Intro &amp; Setup'!$Z$20, G2362&gt;'Intro &amp; Setup'!$Z$22), "X", ""))</f>
        <v/>
      </c>
      <c r="AB2362" s="58" t="str">
        <f t="shared" si="303"/>
        <v/>
      </c>
      <c r="AC2362" s="59" t="str">
        <f t="shared" si="304"/>
        <v/>
      </c>
      <c r="AE2362" s="5" t="str">
        <f>IF(OR($AB2362="", $AC2362=""), "", IF($H2362=$M$3, "", IF(OR(AE$7&lt;$AB2362, $AC2362&lt;AE$6),"", MAX(AE$10:AE2361)+1)))</f>
        <v/>
      </c>
      <c r="AF2362" s="5" t="str">
        <f>IF(OR($AB2362="", $AC2362=""), "", IF($H2362=$M$3, "", IF(OR(AF$7&lt;$AB2362, $AC2362&lt;AF$6),"", MAX(AF$10:AF2361)+1)))</f>
        <v/>
      </c>
      <c r="AG2362" s="5" t="str">
        <f>IF(OR($AB2362="", $AC2362=""), "", IF($H2362=$M$3, "", IF(OR(AG$7&lt;$AB2362, $AC2362&lt;AG$6),"", MAX(AG$10:AG2361)+1)))</f>
        <v/>
      </c>
      <c r="AH2362" s="5" t="str">
        <f>IF(OR($AB2362="", $AC2362=""), "", IF($H2362=$M$3, "", IF(OR(AH$7&lt;$AB2362, $AC2362&lt;AH$6),"", MAX(AH$10:AH2361)+1)))</f>
        <v/>
      </c>
      <c r="AI2362" s="5" t="str">
        <f>IF(OR($AB2362="", $AC2362=""), "", IF($H2362=$M$3, "", IF(OR(AI$7&lt;$AB2362, $AC2362&lt;AI$6),"", MAX(AI$10:AI2361)+1)))</f>
        <v/>
      </c>
      <c r="AJ2362" s="5" t="str">
        <f>IF(OR($AB2362="", $AC2362=""), "", IF($H2362=$M$3, "", IF(OR(AJ$7&lt;$AB2362, $AC2362&lt;AJ$6),"", MAX(AJ$10:AJ2361)+1)))</f>
        <v/>
      </c>
      <c r="AK2362" s="5" t="str">
        <f>IF(OR($AB2362="", $AC2362=""), "", IF($H2362=$M$3, "", IF(OR(AK$7&lt;$AB2362, $AC2362&lt;AK$6),"", MAX(AK$10:AK2361)+1)))</f>
        <v/>
      </c>
      <c r="AL2362" s="5" t="str">
        <f>IF(OR($AB2362="", $AC2362=""), "", IF($H2362=$M$3, "", IF(OR(AL$7&lt;$AB2362, $AC2362&lt;AL$6),"", MAX(AL$10:AL2361)+1)))</f>
        <v/>
      </c>
      <c r="AM2362" s="5" t="str">
        <f>IF(OR($AB2362="", $AC2362=""), "", IF($H2362=$M$3, "", IF(OR(AM$7&lt;$AB2362, $AC2362&lt;AM$6),"", MAX(AM$10:AM2361)+1)))</f>
        <v/>
      </c>
      <c r="AN2362" s="5" t="str">
        <f>IF(OR($AB2362="", $AC2362=""), "", IF($H2362=$M$3, "", IF(OR(AN$7&lt;$AB2362, $AC2362&lt;AN$6),"", MAX(AN$10:AN2361)+1)))</f>
        <v/>
      </c>
      <c r="AO2362" s="5" t="str">
        <f>IF(OR($AB2362="", $AC2362=""), "", IF($H2362=$M$3, "", IF(OR(AO$7&lt;$AB2362, $AC2362&lt;AO$6),"", MAX(AO$10:AO2361)+1)))</f>
        <v/>
      </c>
      <c r="AP2362" s="5" t="str">
        <f>IF(OR($AB2362="", $AC2362=""), "", IF($H2362=$M$3, "", IF(OR(AP$7&lt;$AB2362, $AC2362&lt;AP$6),"", MAX(AP$10:AP2361)+1)))</f>
        <v/>
      </c>
      <c r="AQ2362" s="5" t="str">
        <f>IF(OR($AB2362="", $AC2362=""), "", IF($H2362=$M$3, "", IF(OR(AQ$7&lt;$AB2362, $AC2362&lt;AQ$6),"", MAX(AQ$10:AQ2361)+1)))</f>
        <v/>
      </c>
      <c r="AR2362" s="5" t="str">
        <f>IF(OR($AB2362="", $AC2362=""), "", IF($H2362=$M$3, "", IF(OR(AR$7&lt;$AB2362, $AC2362&lt;AR$6),"", MAX(AR$10:AR2361)+1)))</f>
        <v/>
      </c>
      <c r="AS2362" s="5" t="str">
        <f>IF(OR($AB2362="", $AC2362=""), "", IF($H2362=$M$3, "", IF(OR(AS$7&lt;$AB2362, $AC2362&lt;AS$6),"", MAX(AS$10:AS2361)+1)))</f>
        <v/>
      </c>
      <c r="AT2362" s="5" t="str">
        <f>IF(OR($AB2362="", $AC2362=""), "", IF($H2362=$M$3, "", IF(OR(AT$7&lt;$AB2362, $AC2362&lt;AT$6),"", MAX(AT$10:AT2361)+1)))</f>
        <v/>
      </c>
      <c r="AU2362" s="5" t="str">
        <f>IF(OR($AB2362="", $AC2362=""), "", IF($H2362=$M$3, "", IF(OR(AU$7&lt;$AB2362, $AC2362&lt;AU$6),"", MAX(AU$10:AU2361)+1)))</f>
        <v/>
      </c>
      <c r="AV2362" s="5" t="str">
        <f>IF(OR($AB2362="", $AC2362=""), "", IF($H2362=$M$3, "", IF(OR(AV$7&lt;$AB2362, $AC2362&lt;AV$6),"", MAX(AV$10:AV2361)+1)))</f>
        <v/>
      </c>
      <c r="AW2362" s="5" t="str">
        <f>IF(OR($AB2362="", $AC2362=""), "", IF($H2362=$M$3, "", IF(OR(AW$7&lt;$AB2362, $AC2362&lt;AW$6),"", MAX(AW$10:AW2361)+1)))</f>
        <v/>
      </c>
      <c r="AX2362" s="5" t="str">
        <f>IF(OR($AB2362="", $AC2362=""), "", IF($H2362=$M$3, "", IF(OR(AX$7&lt;$AB2362, $AC2362&lt;AX$6),"", MAX(AX$10:AX2361)+1)))</f>
        <v/>
      </c>
      <c r="AY2362" s="5" t="str">
        <f>IF(OR($AB2362="", $AC2362=""), "", IF($H2362=$M$3, "", IF(OR(AY$7&lt;$AB2362, $AC2362&lt;AY$6),"", MAX(AY$10:AY2361)+1)))</f>
        <v/>
      </c>
      <c r="AZ2362" s="5" t="str">
        <f>IF(OR($AB2362="", $AC2362=""), "", IF($H2362=$M$3, "", IF(OR(AZ$7&lt;$AB2362, $AC2362&lt;AZ$6),"", MAX(AZ$10:AZ2361)+1)))</f>
        <v/>
      </c>
      <c r="BA2362" s="5" t="str">
        <f>IF(OR($AB2362="", $AC2362=""), "", IF($H2362=$M$3, "", IF(OR(BA$7&lt;$AB2362, $AC2362&lt;BA$6),"", MAX(BA$10:BA2361)+1)))</f>
        <v/>
      </c>
      <c r="BB2362" s="5" t="str">
        <f>IF(OR($AB2362="", $AC2362=""), "", IF($H2362=$M$3, "", IF(OR(BB$7&lt;$AB2362, $AC2362&lt;BB$6),"", MAX(BB$10:BB2361)+1)))</f>
        <v/>
      </c>
      <c r="BC2362" s="5" t="str">
        <f>IF(OR($AB2362="", $AC2362=""), "", IF($H2362=$M$3, "", IF(OR(BC$7&lt;$AB2362, $AC2362&lt;BC$6),"", MAX(BC$10:BC2361)+1)))</f>
        <v/>
      </c>
      <c r="BD2362" s="5" t="str">
        <f>IF(OR($AB2362="", $AC2362=""), "", IF($H2362=$M$3, "", IF(OR(BD$7&lt;$AB2362, $AC2362&lt;BD$6),"", MAX(BD$10:BD2361)+1)))</f>
        <v/>
      </c>
      <c r="BE2362" s="5" t="str">
        <f>IF(OR($AB2362="", $AC2362=""), "", IF($H2362=$M$3, "", IF(OR(BE$7&lt;$AB2362, $AC2362&lt;BE$6),"", MAX(BE$10:BE2361)+1)))</f>
        <v/>
      </c>
      <c r="BF2362" s="5" t="str">
        <f>IF(OR($AB2362="", $AC2362=""), "", IF($H2362=$M$3, "", IF(OR(BF$7&lt;$AB2362, $AC2362&lt;BF$6),"", MAX(BF$10:BF2361)+1)))</f>
        <v/>
      </c>
      <c r="BG2362" s="5" t="str">
        <f>IF(OR($AB2362="", $AC2362=""), "", IF($H2362=$M$3, "", IF(OR(BG$7&lt;$AB2362, $AC2362&lt;BG$6),"", MAX(BG$10:BG2361)+1)))</f>
        <v/>
      </c>
      <c r="BH2362" s="5" t="str">
        <f>IF(OR($AB2362="", $AC2362=""), "", IF($H2362=$M$3, "", IF(OR(BH$7&lt;$AB2362, $AC2362&lt;BH$6),"", MAX(BH$10:BH2361)+1)))</f>
        <v/>
      </c>
      <c r="BI2362" s="5" t="str">
        <f>IF(OR($AB2362="", $AC2362=""), "", IF($H2362=$M$3, "", IF(OR(BI$7&lt;$AB2362, $AC2362&lt;BI$6),"", MAX(BI$10:BI2361)+1)))</f>
        <v/>
      </c>
      <c r="BK2362" s="5" t="str" cm="1">
        <f t="array" aca="1" ref="BK2362" ca="1">IFERROR(INDEX($AE2362:$BI2362, $BJ2362, MATCH($BK$9, $AE$9:$BI$9, 0)), "")</f>
        <v/>
      </c>
    </row>
    <row r="2363" spans="1:63" x14ac:dyDescent="0.25">
      <c r="A2363" s="2"/>
      <c r="B2363" s="254"/>
      <c r="C2363" s="255"/>
      <c r="D2363" s="256"/>
      <c r="E2363" s="257"/>
      <c r="F2363" s="257"/>
      <c r="G2363" s="258"/>
      <c r="H2363" s="259"/>
      <c r="I2363" s="16"/>
      <c r="J2363" s="5" t="str">
        <f t="shared" si="299"/>
        <v/>
      </c>
      <c r="K2363" s="2"/>
      <c r="O2363" s="5" t="str">
        <f t="shared" si="297"/>
        <v/>
      </c>
      <c r="Q2363" s="5" t="str">
        <f t="shared" si="300"/>
        <v/>
      </c>
      <c r="S2363" s="5" t="str">
        <f t="shared" si="298"/>
        <v/>
      </c>
      <c r="U2363" s="64" t="str">
        <f>IF($D2363="","", IF(COUNTIF('Intro &amp; Setup'!$AW$49:$AW$88, $D2363)&gt;0, "BH", TEXT($D2363, "ddd")))</f>
        <v/>
      </c>
      <c r="V2363" s="65" t="str">
        <f>IF($G2363="", "", IF(COUNTIF('Intro &amp; Setup'!$AW$49:$AW$88, $G2363)&gt;0, "BH", TEXT($G2363, "ddd")))</f>
        <v/>
      </c>
      <c r="W2363" s="64" t="str">
        <f t="shared" si="301"/>
        <v/>
      </c>
      <c r="X2363" s="65" t="str">
        <f t="shared" si="302"/>
        <v/>
      </c>
      <c r="Y2363" s="64" t="str">
        <f>IF(F2363="", "", IF(OR(F2363&lt;'Intro &amp; Setup'!$Z$20, F2363&gt;'Intro &amp; Setup'!$Z$22), "X", ""))</f>
        <v/>
      </c>
      <c r="Z2363" s="65" t="str">
        <f>IF(G2363="", "", IF(OR(G2363&lt;'Intro &amp; Setup'!$Z$20, G2363&gt;'Intro &amp; Setup'!$Z$22), "X", ""))</f>
        <v/>
      </c>
      <c r="AB2363" s="58" t="str">
        <f t="shared" si="303"/>
        <v/>
      </c>
      <c r="AC2363" s="59" t="str">
        <f t="shared" si="304"/>
        <v/>
      </c>
      <c r="AE2363" s="5" t="str">
        <f>IF(OR($AB2363="", $AC2363=""), "", IF($H2363=$M$3, "", IF(OR(AE$7&lt;$AB2363, $AC2363&lt;AE$6),"", MAX(AE$10:AE2362)+1)))</f>
        <v/>
      </c>
      <c r="AF2363" s="5" t="str">
        <f>IF(OR($AB2363="", $AC2363=""), "", IF($H2363=$M$3, "", IF(OR(AF$7&lt;$AB2363, $AC2363&lt;AF$6),"", MAX(AF$10:AF2362)+1)))</f>
        <v/>
      </c>
      <c r="AG2363" s="5" t="str">
        <f>IF(OR($AB2363="", $AC2363=""), "", IF($H2363=$M$3, "", IF(OR(AG$7&lt;$AB2363, $AC2363&lt;AG$6),"", MAX(AG$10:AG2362)+1)))</f>
        <v/>
      </c>
      <c r="AH2363" s="5" t="str">
        <f>IF(OR($AB2363="", $AC2363=""), "", IF($H2363=$M$3, "", IF(OR(AH$7&lt;$AB2363, $AC2363&lt;AH$6),"", MAX(AH$10:AH2362)+1)))</f>
        <v/>
      </c>
      <c r="AI2363" s="5" t="str">
        <f>IF(OR($AB2363="", $AC2363=""), "", IF($H2363=$M$3, "", IF(OR(AI$7&lt;$AB2363, $AC2363&lt;AI$6),"", MAX(AI$10:AI2362)+1)))</f>
        <v/>
      </c>
      <c r="AJ2363" s="5" t="str">
        <f>IF(OR($AB2363="", $AC2363=""), "", IF($H2363=$M$3, "", IF(OR(AJ$7&lt;$AB2363, $AC2363&lt;AJ$6),"", MAX(AJ$10:AJ2362)+1)))</f>
        <v/>
      </c>
      <c r="AK2363" s="5" t="str">
        <f>IF(OR($AB2363="", $AC2363=""), "", IF($H2363=$M$3, "", IF(OR(AK$7&lt;$AB2363, $AC2363&lt;AK$6),"", MAX(AK$10:AK2362)+1)))</f>
        <v/>
      </c>
      <c r="AL2363" s="5" t="str">
        <f>IF(OR($AB2363="", $AC2363=""), "", IF($H2363=$M$3, "", IF(OR(AL$7&lt;$AB2363, $AC2363&lt;AL$6),"", MAX(AL$10:AL2362)+1)))</f>
        <v/>
      </c>
      <c r="AM2363" s="5" t="str">
        <f>IF(OR($AB2363="", $AC2363=""), "", IF($H2363=$M$3, "", IF(OR(AM$7&lt;$AB2363, $AC2363&lt;AM$6),"", MAX(AM$10:AM2362)+1)))</f>
        <v/>
      </c>
      <c r="AN2363" s="5" t="str">
        <f>IF(OR($AB2363="", $AC2363=""), "", IF($H2363=$M$3, "", IF(OR(AN$7&lt;$AB2363, $AC2363&lt;AN$6),"", MAX(AN$10:AN2362)+1)))</f>
        <v/>
      </c>
      <c r="AO2363" s="5" t="str">
        <f>IF(OR($AB2363="", $AC2363=""), "", IF($H2363=$M$3, "", IF(OR(AO$7&lt;$AB2363, $AC2363&lt;AO$6),"", MAX(AO$10:AO2362)+1)))</f>
        <v/>
      </c>
      <c r="AP2363" s="5" t="str">
        <f>IF(OR($AB2363="", $AC2363=""), "", IF($H2363=$M$3, "", IF(OR(AP$7&lt;$AB2363, $AC2363&lt;AP$6),"", MAX(AP$10:AP2362)+1)))</f>
        <v/>
      </c>
      <c r="AQ2363" s="5" t="str">
        <f>IF(OR($AB2363="", $AC2363=""), "", IF($H2363=$M$3, "", IF(OR(AQ$7&lt;$AB2363, $AC2363&lt;AQ$6),"", MAX(AQ$10:AQ2362)+1)))</f>
        <v/>
      </c>
      <c r="AR2363" s="5" t="str">
        <f>IF(OR($AB2363="", $AC2363=""), "", IF($H2363=$M$3, "", IF(OR(AR$7&lt;$AB2363, $AC2363&lt;AR$6),"", MAX(AR$10:AR2362)+1)))</f>
        <v/>
      </c>
      <c r="AS2363" s="5" t="str">
        <f>IF(OR($AB2363="", $AC2363=""), "", IF($H2363=$M$3, "", IF(OR(AS$7&lt;$AB2363, $AC2363&lt;AS$6),"", MAX(AS$10:AS2362)+1)))</f>
        <v/>
      </c>
      <c r="AT2363" s="5" t="str">
        <f>IF(OR($AB2363="", $AC2363=""), "", IF($H2363=$M$3, "", IF(OR(AT$7&lt;$AB2363, $AC2363&lt;AT$6),"", MAX(AT$10:AT2362)+1)))</f>
        <v/>
      </c>
      <c r="AU2363" s="5" t="str">
        <f>IF(OR($AB2363="", $AC2363=""), "", IF($H2363=$M$3, "", IF(OR(AU$7&lt;$AB2363, $AC2363&lt;AU$6),"", MAX(AU$10:AU2362)+1)))</f>
        <v/>
      </c>
      <c r="AV2363" s="5" t="str">
        <f>IF(OR($AB2363="", $AC2363=""), "", IF($H2363=$M$3, "", IF(OR(AV$7&lt;$AB2363, $AC2363&lt;AV$6),"", MAX(AV$10:AV2362)+1)))</f>
        <v/>
      </c>
      <c r="AW2363" s="5" t="str">
        <f>IF(OR($AB2363="", $AC2363=""), "", IF($H2363=$M$3, "", IF(OR(AW$7&lt;$AB2363, $AC2363&lt;AW$6),"", MAX(AW$10:AW2362)+1)))</f>
        <v/>
      </c>
      <c r="AX2363" s="5" t="str">
        <f>IF(OR($AB2363="", $AC2363=""), "", IF($H2363=$M$3, "", IF(OR(AX$7&lt;$AB2363, $AC2363&lt;AX$6),"", MAX(AX$10:AX2362)+1)))</f>
        <v/>
      </c>
      <c r="AY2363" s="5" t="str">
        <f>IF(OR($AB2363="", $AC2363=""), "", IF($H2363=$M$3, "", IF(OR(AY$7&lt;$AB2363, $AC2363&lt;AY$6),"", MAX(AY$10:AY2362)+1)))</f>
        <v/>
      </c>
      <c r="AZ2363" s="5" t="str">
        <f>IF(OR($AB2363="", $AC2363=""), "", IF($H2363=$M$3, "", IF(OR(AZ$7&lt;$AB2363, $AC2363&lt;AZ$6),"", MAX(AZ$10:AZ2362)+1)))</f>
        <v/>
      </c>
      <c r="BA2363" s="5" t="str">
        <f>IF(OR($AB2363="", $AC2363=""), "", IF($H2363=$M$3, "", IF(OR(BA$7&lt;$AB2363, $AC2363&lt;BA$6),"", MAX(BA$10:BA2362)+1)))</f>
        <v/>
      </c>
      <c r="BB2363" s="5" t="str">
        <f>IF(OR($AB2363="", $AC2363=""), "", IF($H2363=$M$3, "", IF(OR(BB$7&lt;$AB2363, $AC2363&lt;BB$6),"", MAX(BB$10:BB2362)+1)))</f>
        <v/>
      </c>
      <c r="BC2363" s="5" t="str">
        <f>IF(OR($AB2363="", $AC2363=""), "", IF($H2363=$M$3, "", IF(OR(BC$7&lt;$AB2363, $AC2363&lt;BC$6),"", MAX(BC$10:BC2362)+1)))</f>
        <v/>
      </c>
      <c r="BD2363" s="5" t="str">
        <f>IF(OR($AB2363="", $AC2363=""), "", IF($H2363=$M$3, "", IF(OR(BD$7&lt;$AB2363, $AC2363&lt;BD$6),"", MAX(BD$10:BD2362)+1)))</f>
        <v/>
      </c>
      <c r="BE2363" s="5" t="str">
        <f>IF(OR($AB2363="", $AC2363=""), "", IF($H2363=$M$3, "", IF(OR(BE$7&lt;$AB2363, $AC2363&lt;BE$6),"", MAX(BE$10:BE2362)+1)))</f>
        <v/>
      </c>
      <c r="BF2363" s="5" t="str">
        <f>IF(OR($AB2363="", $AC2363=""), "", IF($H2363=$M$3, "", IF(OR(BF$7&lt;$AB2363, $AC2363&lt;BF$6),"", MAX(BF$10:BF2362)+1)))</f>
        <v/>
      </c>
      <c r="BG2363" s="5" t="str">
        <f>IF(OR($AB2363="", $AC2363=""), "", IF($H2363=$M$3, "", IF(OR(BG$7&lt;$AB2363, $AC2363&lt;BG$6),"", MAX(BG$10:BG2362)+1)))</f>
        <v/>
      </c>
      <c r="BH2363" s="5" t="str">
        <f>IF(OR($AB2363="", $AC2363=""), "", IF($H2363=$M$3, "", IF(OR(BH$7&lt;$AB2363, $AC2363&lt;BH$6),"", MAX(BH$10:BH2362)+1)))</f>
        <v/>
      </c>
      <c r="BI2363" s="5" t="str">
        <f>IF(OR($AB2363="", $AC2363=""), "", IF($H2363=$M$3, "", IF(OR(BI$7&lt;$AB2363, $AC2363&lt;BI$6),"", MAX(BI$10:BI2362)+1)))</f>
        <v/>
      </c>
      <c r="BK2363" s="5" t="str" cm="1">
        <f t="array" aca="1" ref="BK2363" ca="1">IFERROR(INDEX($AE2363:$BI2363, $BJ2363, MATCH($BK$9, $AE$9:$BI$9, 0)), "")</f>
        <v/>
      </c>
    </row>
    <row r="2364" spans="1:63" x14ac:dyDescent="0.25">
      <c r="A2364" s="2"/>
      <c r="B2364" s="254"/>
      <c r="C2364" s="255"/>
      <c r="D2364" s="256"/>
      <c r="E2364" s="257"/>
      <c r="F2364" s="257"/>
      <c r="G2364" s="258"/>
      <c r="H2364" s="259"/>
      <c r="I2364" s="16"/>
      <c r="J2364" s="5" t="str">
        <f t="shared" si="299"/>
        <v/>
      </c>
      <c r="K2364" s="2"/>
      <c r="O2364" s="5" t="str">
        <f t="shared" si="297"/>
        <v/>
      </c>
      <c r="Q2364" s="5" t="str">
        <f t="shared" si="300"/>
        <v/>
      </c>
      <c r="S2364" s="5" t="str">
        <f t="shared" si="298"/>
        <v/>
      </c>
      <c r="U2364" s="64" t="str">
        <f>IF($D2364="","", IF(COUNTIF('Intro &amp; Setup'!$AW$49:$AW$88, $D2364)&gt;0, "BH", TEXT($D2364, "ddd")))</f>
        <v/>
      </c>
      <c r="V2364" s="65" t="str">
        <f>IF($G2364="", "", IF(COUNTIF('Intro &amp; Setup'!$AW$49:$AW$88, $G2364)&gt;0, "BH", TEXT($G2364, "ddd")))</f>
        <v/>
      </c>
      <c r="W2364" s="64" t="str">
        <f t="shared" si="301"/>
        <v/>
      </c>
      <c r="X2364" s="65" t="str">
        <f t="shared" si="302"/>
        <v/>
      </c>
      <c r="Y2364" s="64" t="str">
        <f>IF(F2364="", "", IF(OR(F2364&lt;'Intro &amp; Setup'!$Z$20, F2364&gt;'Intro &amp; Setup'!$Z$22), "X", ""))</f>
        <v/>
      </c>
      <c r="Z2364" s="65" t="str">
        <f>IF(G2364="", "", IF(OR(G2364&lt;'Intro &amp; Setup'!$Z$20, G2364&gt;'Intro &amp; Setup'!$Z$22), "X", ""))</f>
        <v/>
      </c>
      <c r="AB2364" s="58" t="str">
        <f t="shared" si="303"/>
        <v/>
      </c>
      <c r="AC2364" s="59" t="str">
        <f t="shared" si="304"/>
        <v/>
      </c>
      <c r="AE2364" s="5" t="str">
        <f>IF(OR($AB2364="", $AC2364=""), "", IF($H2364=$M$3, "", IF(OR(AE$7&lt;$AB2364, $AC2364&lt;AE$6),"", MAX(AE$10:AE2363)+1)))</f>
        <v/>
      </c>
      <c r="AF2364" s="5" t="str">
        <f>IF(OR($AB2364="", $AC2364=""), "", IF($H2364=$M$3, "", IF(OR(AF$7&lt;$AB2364, $AC2364&lt;AF$6),"", MAX(AF$10:AF2363)+1)))</f>
        <v/>
      </c>
      <c r="AG2364" s="5" t="str">
        <f>IF(OR($AB2364="", $AC2364=""), "", IF($H2364=$M$3, "", IF(OR(AG$7&lt;$AB2364, $AC2364&lt;AG$6),"", MAX(AG$10:AG2363)+1)))</f>
        <v/>
      </c>
      <c r="AH2364" s="5" t="str">
        <f>IF(OR($AB2364="", $AC2364=""), "", IF($H2364=$M$3, "", IF(OR(AH$7&lt;$AB2364, $AC2364&lt;AH$6),"", MAX(AH$10:AH2363)+1)))</f>
        <v/>
      </c>
      <c r="AI2364" s="5" t="str">
        <f>IF(OR($AB2364="", $AC2364=""), "", IF($H2364=$M$3, "", IF(OR(AI$7&lt;$AB2364, $AC2364&lt;AI$6),"", MAX(AI$10:AI2363)+1)))</f>
        <v/>
      </c>
      <c r="AJ2364" s="5" t="str">
        <f>IF(OR($AB2364="", $AC2364=""), "", IF($H2364=$M$3, "", IF(OR(AJ$7&lt;$AB2364, $AC2364&lt;AJ$6),"", MAX(AJ$10:AJ2363)+1)))</f>
        <v/>
      </c>
      <c r="AK2364" s="5" t="str">
        <f>IF(OR($AB2364="", $AC2364=""), "", IF($H2364=$M$3, "", IF(OR(AK$7&lt;$AB2364, $AC2364&lt;AK$6),"", MAX(AK$10:AK2363)+1)))</f>
        <v/>
      </c>
      <c r="AL2364" s="5" t="str">
        <f>IF(OR($AB2364="", $AC2364=""), "", IF($H2364=$M$3, "", IF(OR(AL$7&lt;$AB2364, $AC2364&lt;AL$6),"", MAX(AL$10:AL2363)+1)))</f>
        <v/>
      </c>
      <c r="AM2364" s="5" t="str">
        <f>IF(OR($AB2364="", $AC2364=""), "", IF($H2364=$M$3, "", IF(OR(AM$7&lt;$AB2364, $AC2364&lt;AM$6),"", MAX(AM$10:AM2363)+1)))</f>
        <v/>
      </c>
      <c r="AN2364" s="5" t="str">
        <f>IF(OR($AB2364="", $AC2364=""), "", IF($H2364=$M$3, "", IF(OR(AN$7&lt;$AB2364, $AC2364&lt;AN$6),"", MAX(AN$10:AN2363)+1)))</f>
        <v/>
      </c>
      <c r="AO2364" s="5" t="str">
        <f>IF(OR($AB2364="", $AC2364=""), "", IF($H2364=$M$3, "", IF(OR(AO$7&lt;$AB2364, $AC2364&lt;AO$6),"", MAX(AO$10:AO2363)+1)))</f>
        <v/>
      </c>
      <c r="AP2364" s="5" t="str">
        <f>IF(OR($AB2364="", $AC2364=""), "", IF($H2364=$M$3, "", IF(OR(AP$7&lt;$AB2364, $AC2364&lt;AP$6),"", MAX(AP$10:AP2363)+1)))</f>
        <v/>
      </c>
      <c r="AQ2364" s="5" t="str">
        <f>IF(OR($AB2364="", $AC2364=""), "", IF($H2364=$M$3, "", IF(OR(AQ$7&lt;$AB2364, $AC2364&lt;AQ$6),"", MAX(AQ$10:AQ2363)+1)))</f>
        <v/>
      </c>
      <c r="AR2364" s="5" t="str">
        <f>IF(OR($AB2364="", $AC2364=""), "", IF($H2364=$M$3, "", IF(OR(AR$7&lt;$AB2364, $AC2364&lt;AR$6),"", MAX(AR$10:AR2363)+1)))</f>
        <v/>
      </c>
      <c r="AS2364" s="5" t="str">
        <f>IF(OR($AB2364="", $AC2364=""), "", IF($H2364=$M$3, "", IF(OR(AS$7&lt;$AB2364, $AC2364&lt;AS$6),"", MAX(AS$10:AS2363)+1)))</f>
        <v/>
      </c>
      <c r="AT2364" s="5" t="str">
        <f>IF(OR($AB2364="", $AC2364=""), "", IF($H2364=$M$3, "", IF(OR(AT$7&lt;$AB2364, $AC2364&lt;AT$6),"", MAX(AT$10:AT2363)+1)))</f>
        <v/>
      </c>
      <c r="AU2364" s="5" t="str">
        <f>IF(OR($AB2364="", $AC2364=""), "", IF($H2364=$M$3, "", IF(OR(AU$7&lt;$AB2364, $AC2364&lt;AU$6),"", MAX(AU$10:AU2363)+1)))</f>
        <v/>
      </c>
      <c r="AV2364" s="5" t="str">
        <f>IF(OR($AB2364="", $AC2364=""), "", IF($H2364=$M$3, "", IF(OR(AV$7&lt;$AB2364, $AC2364&lt;AV$6),"", MAX(AV$10:AV2363)+1)))</f>
        <v/>
      </c>
      <c r="AW2364" s="5" t="str">
        <f>IF(OR($AB2364="", $AC2364=""), "", IF($H2364=$M$3, "", IF(OR(AW$7&lt;$AB2364, $AC2364&lt;AW$6),"", MAX(AW$10:AW2363)+1)))</f>
        <v/>
      </c>
      <c r="AX2364" s="5" t="str">
        <f>IF(OR($AB2364="", $AC2364=""), "", IF($H2364=$M$3, "", IF(OR(AX$7&lt;$AB2364, $AC2364&lt;AX$6),"", MAX(AX$10:AX2363)+1)))</f>
        <v/>
      </c>
      <c r="AY2364" s="5" t="str">
        <f>IF(OR($AB2364="", $AC2364=""), "", IF($H2364=$M$3, "", IF(OR(AY$7&lt;$AB2364, $AC2364&lt;AY$6),"", MAX(AY$10:AY2363)+1)))</f>
        <v/>
      </c>
      <c r="AZ2364" s="5" t="str">
        <f>IF(OR($AB2364="", $AC2364=""), "", IF($H2364=$M$3, "", IF(OR(AZ$7&lt;$AB2364, $AC2364&lt;AZ$6),"", MAX(AZ$10:AZ2363)+1)))</f>
        <v/>
      </c>
      <c r="BA2364" s="5" t="str">
        <f>IF(OR($AB2364="", $AC2364=""), "", IF($H2364=$M$3, "", IF(OR(BA$7&lt;$AB2364, $AC2364&lt;BA$6),"", MAX(BA$10:BA2363)+1)))</f>
        <v/>
      </c>
      <c r="BB2364" s="5" t="str">
        <f>IF(OR($AB2364="", $AC2364=""), "", IF($H2364=$M$3, "", IF(OR(BB$7&lt;$AB2364, $AC2364&lt;BB$6),"", MAX(BB$10:BB2363)+1)))</f>
        <v/>
      </c>
      <c r="BC2364" s="5" t="str">
        <f>IF(OR($AB2364="", $AC2364=""), "", IF($H2364=$M$3, "", IF(OR(BC$7&lt;$AB2364, $AC2364&lt;BC$6),"", MAX(BC$10:BC2363)+1)))</f>
        <v/>
      </c>
      <c r="BD2364" s="5" t="str">
        <f>IF(OR($AB2364="", $AC2364=""), "", IF($H2364=$M$3, "", IF(OR(BD$7&lt;$AB2364, $AC2364&lt;BD$6),"", MAX(BD$10:BD2363)+1)))</f>
        <v/>
      </c>
      <c r="BE2364" s="5" t="str">
        <f>IF(OR($AB2364="", $AC2364=""), "", IF($H2364=$M$3, "", IF(OR(BE$7&lt;$AB2364, $AC2364&lt;BE$6),"", MAX(BE$10:BE2363)+1)))</f>
        <v/>
      </c>
      <c r="BF2364" s="5" t="str">
        <f>IF(OR($AB2364="", $AC2364=""), "", IF($H2364=$M$3, "", IF(OR(BF$7&lt;$AB2364, $AC2364&lt;BF$6),"", MAX(BF$10:BF2363)+1)))</f>
        <v/>
      </c>
      <c r="BG2364" s="5" t="str">
        <f>IF(OR($AB2364="", $AC2364=""), "", IF($H2364=$M$3, "", IF(OR(BG$7&lt;$AB2364, $AC2364&lt;BG$6),"", MAX(BG$10:BG2363)+1)))</f>
        <v/>
      </c>
      <c r="BH2364" s="5" t="str">
        <f>IF(OR($AB2364="", $AC2364=""), "", IF($H2364=$M$3, "", IF(OR(BH$7&lt;$AB2364, $AC2364&lt;BH$6),"", MAX(BH$10:BH2363)+1)))</f>
        <v/>
      </c>
      <c r="BI2364" s="5" t="str">
        <f>IF(OR($AB2364="", $AC2364=""), "", IF($H2364=$M$3, "", IF(OR(BI$7&lt;$AB2364, $AC2364&lt;BI$6),"", MAX(BI$10:BI2363)+1)))</f>
        <v/>
      </c>
      <c r="BK2364" s="5" t="str" cm="1">
        <f t="array" aca="1" ref="BK2364" ca="1">IFERROR(INDEX($AE2364:$BI2364, $BJ2364, MATCH($BK$9, $AE$9:$BI$9, 0)), "")</f>
        <v/>
      </c>
    </row>
    <row r="2365" spans="1:63" x14ac:dyDescent="0.25">
      <c r="A2365" s="2"/>
      <c r="B2365" s="254"/>
      <c r="C2365" s="255"/>
      <c r="D2365" s="256"/>
      <c r="E2365" s="257"/>
      <c r="F2365" s="257"/>
      <c r="G2365" s="258"/>
      <c r="H2365" s="259"/>
      <c r="I2365" s="16"/>
      <c r="J2365" s="5" t="str">
        <f t="shared" si="299"/>
        <v/>
      </c>
      <c r="K2365" s="2"/>
      <c r="O2365" s="5" t="str">
        <f t="shared" si="297"/>
        <v/>
      </c>
      <c r="Q2365" s="5" t="str">
        <f t="shared" si="300"/>
        <v/>
      </c>
      <c r="S2365" s="5" t="str">
        <f t="shared" si="298"/>
        <v/>
      </c>
      <c r="U2365" s="64" t="str">
        <f>IF($D2365="","", IF(COUNTIF('Intro &amp; Setup'!$AW$49:$AW$88, $D2365)&gt;0, "BH", TEXT($D2365, "ddd")))</f>
        <v/>
      </c>
      <c r="V2365" s="65" t="str">
        <f>IF($G2365="", "", IF(COUNTIF('Intro &amp; Setup'!$AW$49:$AW$88, $G2365)&gt;0, "BH", TEXT($G2365, "ddd")))</f>
        <v/>
      </c>
      <c r="W2365" s="64" t="str">
        <f t="shared" si="301"/>
        <v/>
      </c>
      <c r="X2365" s="65" t="str">
        <f t="shared" si="302"/>
        <v/>
      </c>
      <c r="Y2365" s="64" t="str">
        <f>IF(F2365="", "", IF(OR(F2365&lt;'Intro &amp; Setup'!$Z$20, F2365&gt;'Intro &amp; Setup'!$Z$22), "X", ""))</f>
        <v/>
      </c>
      <c r="Z2365" s="65" t="str">
        <f>IF(G2365="", "", IF(OR(G2365&lt;'Intro &amp; Setup'!$Z$20, G2365&gt;'Intro &amp; Setup'!$Z$22), "X", ""))</f>
        <v/>
      </c>
      <c r="AB2365" s="58" t="str">
        <f t="shared" si="303"/>
        <v/>
      </c>
      <c r="AC2365" s="59" t="str">
        <f t="shared" si="304"/>
        <v/>
      </c>
      <c r="AE2365" s="5" t="str">
        <f>IF(OR($AB2365="", $AC2365=""), "", IF($H2365=$M$3, "", IF(OR(AE$7&lt;$AB2365, $AC2365&lt;AE$6),"", MAX(AE$10:AE2364)+1)))</f>
        <v/>
      </c>
      <c r="AF2365" s="5" t="str">
        <f>IF(OR($AB2365="", $AC2365=""), "", IF($H2365=$M$3, "", IF(OR(AF$7&lt;$AB2365, $AC2365&lt;AF$6),"", MAX(AF$10:AF2364)+1)))</f>
        <v/>
      </c>
      <c r="AG2365" s="5" t="str">
        <f>IF(OR($AB2365="", $AC2365=""), "", IF($H2365=$M$3, "", IF(OR(AG$7&lt;$AB2365, $AC2365&lt;AG$6),"", MAX(AG$10:AG2364)+1)))</f>
        <v/>
      </c>
      <c r="AH2365" s="5" t="str">
        <f>IF(OR($AB2365="", $AC2365=""), "", IF($H2365=$M$3, "", IF(OR(AH$7&lt;$AB2365, $AC2365&lt;AH$6),"", MAX(AH$10:AH2364)+1)))</f>
        <v/>
      </c>
      <c r="AI2365" s="5" t="str">
        <f>IF(OR($AB2365="", $AC2365=""), "", IF($H2365=$M$3, "", IF(OR(AI$7&lt;$AB2365, $AC2365&lt;AI$6),"", MAX(AI$10:AI2364)+1)))</f>
        <v/>
      </c>
      <c r="AJ2365" s="5" t="str">
        <f>IF(OR($AB2365="", $AC2365=""), "", IF($H2365=$M$3, "", IF(OR(AJ$7&lt;$AB2365, $AC2365&lt;AJ$6),"", MAX(AJ$10:AJ2364)+1)))</f>
        <v/>
      </c>
      <c r="AK2365" s="5" t="str">
        <f>IF(OR($AB2365="", $AC2365=""), "", IF($H2365=$M$3, "", IF(OR(AK$7&lt;$AB2365, $AC2365&lt;AK$6),"", MAX(AK$10:AK2364)+1)))</f>
        <v/>
      </c>
      <c r="AL2365" s="5" t="str">
        <f>IF(OR($AB2365="", $AC2365=""), "", IF($H2365=$M$3, "", IF(OR(AL$7&lt;$AB2365, $AC2365&lt;AL$6),"", MAX(AL$10:AL2364)+1)))</f>
        <v/>
      </c>
      <c r="AM2365" s="5" t="str">
        <f>IF(OR($AB2365="", $AC2365=""), "", IF($H2365=$M$3, "", IF(OR(AM$7&lt;$AB2365, $AC2365&lt;AM$6),"", MAX(AM$10:AM2364)+1)))</f>
        <v/>
      </c>
      <c r="AN2365" s="5" t="str">
        <f>IF(OR($AB2365="", $AC2365=""), "", IF($H2365=$M$3, "", IF(OR(AN$7&lt;$AB2365, $AC2365&lt;AN$6),"", MAX(AN$10:AN2364)+1)))</f>
        <v/>
      </c>
      <c r="AO2365" s="5" t="str">
        <f>IF(OR($AB2365="", $AC2365=""), "", IF($H2365=$M$3, "", IF(OR(AO$7&lt;$AB2365, $AC2365&lt;AO$6),"", MAX(AO$10:AO2364)+1)))</f>
        <v/>
      </c>
      <c r="AP2365" s="5" t="str">
        <f>IF(OR($AB2365="", $AC2365=""), "", IF($H2365=$M$3, "", IF(OR(AP$7&lt;$AB2365, $AC2365&lt;AP$6),"", MAX(AP$10:AP2364)+1)))</f>
        <v/>
      </c>
      <c r="AQ2365" s="5" t="str">
        <f>IF(OR($AB2365="", $AC2365=""), "", IF($H2365=$M$3, "", IF(OR(AQ$7&lt;$AB2365, $AC2365&lt;AQ$6),"", MAX(AQ$10:AQ2364)+1)))</f>
        <v/>
      </c>
      <c r="AR2365" s="5" t="str">
        <f>IF(OR($AB2365="", $AC2365=""), "", IF($H2365=$M$3, "", IF(OR(AR$7&lt;$AB2365, $AC2365&lt;AR$6),"", MAX(AR$10:AR2364)+1)))</f>
        <v/>
      </c>
      <c r="AS2365" s="5" t="str">
        <f>IF(OR($AB2365="", $AC2365=""), "", IF($H2365=$M$3, "", IF(OR(AS$7&lt;$AB2365, $AC2365&lt;AS$6),"", MAX(AS$10:AS2364)+1)))</f>
        <v/>
      </c>
      <c r="AT2365" s="5" t="str">
        <f>IF(OR($AB2365="", $AC2365=""), "", IF($H2365=$M$3, "", IF(OR(AT$7&lt;$AB2365, $AC2365&lt;AT$6),"", MAX(AT$10:AT2364)+1)))</f>
        <v/>
      </c>
      <c r="AU2365" s="5" t="str">
        <f>IF(OR($AB2365="", $AC2365=""), "", IF($H2365=$M$3, "", IF(OR(AU$7&lt;$AB2365, $AC2365&lt;AU$6),"", MAX(AU$10:AU2364)+1)))</f>
        <v/>
      </c>
      <c r="AV2365" s="5" t="str">
        <f>IF(OR($AB2365="", $AC2365=""), "", IF($H2365=$M$3, "", IF(OR(AV$7&lt;$AB2365, $AC2365&lt;AV$6),"", MAX(AV$10:AV2364)+1)))</f>
        <v/>
      </c>
      <c r="AW2365" s="5" t="str">
        <f>IF(OR($AB2365="", $AC2365=""), "", IF($H2365=$M$3, "", IF(OR(AW$7&lt;$AB2365, $AC2365&lt;AW$6),"", MAX(AW$10:AW2364)+1)))</f>
        <v/>
      </c>
      <c r="AX2365" s="5" t="str">
        <f>IF(OR($AB2365="", $AC2365=""), "", IF($H2365=$M$3, "", IF(OR(AX$7&lt;$AB2365, $AC2365&lt;AX$6),"", MAX(AX$10:AX2364)+1)))</f>
        <v/>
      </c>
      <c r="AY2365" s="5" t="str">
        <f>IF(OR($AB2365="", $AC2365=""), "", IF($H2365=$M$3, "", IF(OR(AY$7&lt;$AB2365, $AC2365&lt;AY$6),"", MAX(AY$10:AY2364)+1)))</f>
        <v/>
      </c>
      <c r="AZ2365" s="5" t="str">
        <f>IF(OR($AB2365="", $AC2365=""), "", IF($H2365=$M$3, "", IF(OR(AZ$7&lt;$AB2365, $AC2365&lt;AZ$6),"", MAX(AZ$10:AZ2364)+1)))</f>
        <v/>
      </c>
      <c r="BA2365" s="5" t="str">
        <f>IF(OR($AB2365="", $AC2365=""), "", IF($H2365=$M$3, "", IF(OR(BA$7&lt;$AB2365, $AC2365&lt;BA$6),"", MAX(BA$10:BA2364)+1)))</f>
        <v/>
      </c>
      <c r="BB2365" s="5" t="str">
        <f>IF(OR($AB2365="", $AC2365=""), "", IF($H2365=$M$3, "", IF(OR(BB$7&lt;$AB2365, $AC2365&lt;BB$6),"", MAX(BB$10:BB2364)+1)))</f>
        <v/>
      </c>
      <c r="BC2365" s="5" t="str">
        <f>IF(OR($AB2365="", $AC2365=""), "", IF($H2365=$M$3, "", IF(OR(BC$7&lt;$AB2365, $AC2365&lt;BC$6),"", MAX(BC$10:BC2364)+1)))</f>
        <v/>
      </c>
      <c r="BD2365" s="5" t="str">
        <f>IF(OR($AB2365="", $AC2365=""), "", IF($H2365=$M$3, "", IF(OR(BD$7&lt;$AB2365, $AC2365&lt;BD$6),"", MAX(BD$10:BD2364)+1)))</f>
        <v/>
      </c>
      <c r="BE2365" s="5" t="str">
        <f>IF(OR($AB2365="", $AC2365=""), "", IF($H2365=$M$3, "", IF(OR(BE$7&lt;$AB2365, $AC2365&lt;BE$6),"", MAX(BE$10:BE2364)+1)))</f>
        <v/>
      </c>
      <c r="BF2365" s="5" t="str">
        <f>IF(OR($AB2365="", $AC2365=""), "", IF($H2365=$M$3, "", IF(OR(BF$7&lt;$AB2365, $AC2365&lt;BF$6),"", MAX(BF$10:BF2364)+1)))</f>
        <v/>
      </c>
      <c r="BG2365" s="5" t="str">
        <f>IF(OR($AB2365="", $AC2365=""), "", IF($H2365=$M$3, "", IF(OR(BG$7&lt;$AB2365, $AC2365&lt;BG$6),"", MAX(BG$10:BG2364)+1)))</f>
        <v/>
      </c>
      <c r="BH2365" s="5" t="str">
        <f>IF(OR($AB2365="", $AC2365=""), "", IF($H2365=$M$3, "", IF(OR(BH$7&lt;$AB2365, $AC2365&lt;BH$6),"", MAX(BH$10:BH2364)+1)))</f>
        <v/>
      </c>
      <c r="BI2365" s="5" t="str">
        <f>IF(OR($AB2365="", $AC2365=""), "", IF($H2365=$M$3, "", IF(OR(BI$7&lt;$AB2365, $AC2365&lt;BI$6),"", MAX(BI$10:BI2364)+1)))</f>
        <v/>
      </c>
      <c r="BK2365" s="5" t="str" cm="1">
        <f t="array" aca="1" ref="BK2365" ca="1">IFERROR(INDEX($AE2365:$BI2365, $BJ2365, MATCH($BK$9, $AE$9:$BI$9, 0)), "")</f>
        <v/>
      </c>
    </row>
    <row r="2366" spans="1:63" x14ac:dyDescent="0.25">
      <c r="A2366" s="2"/>
      <c r="B2366" s="254"/>
      <c r="C2366" s="255"/>
      <c r="D2366" s="256"/>
      <c r="E2366" s="257"/>
      <c r="F2366" s="257"/>
      <c r="G2366" s="258"/>
      <c r="H2366" s="259"/>
      <c r="I2366" s="16"/>
      <c r="J2366" s="5" t="str">
        <f t="shared" si="299"/>
        <v/>
      </c>
      <c r="K2366" s="2"/>
      <c r="O2366" s="5" t="str">
        <f t="shared" si="297"/>
        <v/>
      </c>
      <c r="Q2366" s="5" t="str">
        <f t="shared" si="300"/>
        <v/>
      </c>
      <c r="S2366" s="5" t="str">
        <f t="shared" si="298"/>
        <v/>
      </c>
      <c r="U2366" s="64" t="str">
        <f>IF($D2366="","", IF(COUNTIF('Intro &amp; Setup'!$AW$49:$AW$88, $D2366)&gt;0, "BH", TEXT($D2366, "ddd")))</f>
        <v/>
      </c>
      <c r="V2366" s="65" t="str">
        <f>IF($G2366="", "", IF(COUNTIF('Intro &amp; Setup'!$AW$49:$AW$88, $G2366)&gt;0, "BH", TEXT($G2366, "ddd")))</f>
        <v/>
      </c>
      <c r="W2366" s="64" t="str">
        <f t="shared" si="301"/>
        <v/>
      </c>
      <c r="X2366" s="65" t="str">
        <f t="shared" si="302"/>
        <v/>
      </c>
      <c r="Y2366" s="64" t="str">
        <f>IF(F2366="", "", IF(OR(F2366&lt;'Intro &amp; Setup'!$Z$20, F2366&gt;'Intro &amp; Setup'!$Z$22), "X", ""))</f>
        <v/>
      </c>
      <c r="Z2366" s="65" t="str">
        <f>IF(G2366="", "", IF(OR(G2366&lt;'Intro &amp; Setup'!$Z$20, G2366&gt;'Intro &amp; Setup'!$Z$22), "X", ""))</f>
        <v/>
      </c>
      <c r="AB2366" s="58" t="str">
        <f t="shared" si="303"/>
        <v/>
      </c>
      <c r="AC2366" s="59" t="str">
        <f t="shared" si="304"/>
        <v/>
      </c>
      <c r="AE2366" s="5" t="str">
        <f>IF(OR($AB2366="", $AC2366=""), "", IF($H2366=$M$3, "", IF(OR(AE$7&lt;$AB2366, $AC2366&lt;AE$6),"", MAX(AE$10:AE2365)+1)))</f>
        <v/>
      </c>
      <c r="AF2366" s="5" t="str">
        <f>IF(OR($AB2366="", $AC2366=""), "", IF($H2366=$M$3, "", IF(OR(AF$7&lt;$AB2366, $AC2366&lt;AF$6),"", MAX(AF$10:AF2365)+1)))</f>
        <v/>
      </c>
      <c r="AG2366" s="5" t="str">
        <f>IF(OR($AB2366="", $AC2366=""), "", IF($H2366=$M$3, "", IF(OR(AG$7&lt;$AB2366, $AC2366&lt;AG$6),"", MAX(AG$10:AG2365)+1)))</f>
        <v/>
      </c>
      <c r="AH2366" s="5" t="str">
        <f>IF(OR($AB2366="", $AC2366=""), "", IF($H2366=$M$3, "", IF(OR(AH$7&lt;$AB2366, $AC2366&lt;AH$6),"", MAX(AH$10:AH2365)+1)))</f>
        <v/>
      </c>
      <c r="AI2366" s="5" t="str">
        <f>IF(OR($AB2366="", $AC2366=""), "", IF($H2366=$M$3, "", IF(OR(AI$7&lt;$AB2366, $AC2366&lt;AI$6),"", MAX(AI$10:AI2365)+1)))</f>
        <v/>
      </c>
      <c r="AJ2366" s="5" t="str">
        <f>IF(OR($AB2366="", $AC2366=""), "", IF($H2366=$M$3, "", IF(OR(AJ$7&lt;$AB2366, $AC2366&lt;AJ$6),"", MAX(AJ$10:AJ2365)+1)))</f>
        <v/>
      </c>
      <c r="AK2366" s="5" t="str">
        <f>IF(OR($AB2366="", $AC2366=""), "", IF($H2366=$M$3, "", IF(OR(AK$7&lt;$AB2366, $AC2366&lt;AK$6),"", MAX(AK$10:AK2365)+1)))</f>
        <v/>
      </c>
      <c r="AL2366" s="5" t="str">
        <f>IF(OR($AB2366="", $AC2366=""), "", IF($H2366=$M$3, "", IF(OR(AL$7&lt;$AB2366, $AC2366&lt;AL$6),"", MAX(AL$10:AL2365)+1)))</f>
        <v/>
      </c>
      <c r="AM2366" s="5" t="str">
        <f>IF(OR($AB2366="", $AC2366=""), "", IF($H2366=$M$3, "", IF(OR(AM$7&lt;$AB2366, $AC2366&lt;AM$6),"", MAX(AM$10:AM2365)+1)))</f>
        <v/>
      </c>
      <c r="AN2366" s="5" t="str">
        <f>IF(OR($AB2366="", $AC2366=""), "", IF($H2366=$M$3, "", IF(OR(AN$7&lt;$AB2366, $AC2366&lt;AN$6),"", MAX(AN$10:AN2365)+1)))</f>
        <v/>
      </c>
      <c r="AO2366" s="5" t="str">
        <f>IF(OR($AB2366="", $AC2366=""), "", IF($H2366=$M$3, "", IF(OR(AO$7&lt;$AB2366, $AC2366&lt;AO$6),"", MAX(AO$10:AO2365)+1)))</f>
        <v/>
      </c>
      <c r="AP2366" s="5" t="str">
        <f>IF(OR($AB2366="", $AC2366=""), "", IF($H2366=$M$3, "", IF(OR(AP$7&lt;$AB2366, $AC2366&lt;AP$6),"", MAX(AP$10:AP2365)+1)))</f>
        <v/>
      </c>
      <c r="AQ2366" s="5" t="str">
        <f>IF(OR($AB2366="", $AC2366=""), "", IF($H2366=$M$3, "", IF(OR(AQ$7&lt;$AB2366, $AC2366&lt;AQ$6),"", MAX(AQ$10:AQ2365)+1)))</f>
        <v/>
      </c>
      <c r="AR2366" s="5" t="str">
        <f>IF(OR($AB2366="", $AC2366=""), "", IF($H2366=$M$3, "", IF(OR(AR$7&lt;$AB2366, $AC2366&lt;AR$6),"", MAX(AR$10:AR2365)+1)))</f>
        <v/>
      </c>
      <c r="AS2366" s="5" t="str">
        <f>IF(OR($AB2366="", $AC2366=""), "", IF($H2366=$M$3, "", IF(OR(AS$7&lt;$AB2366, $AC2366&lt;AS$6),"", MAX(AS$10:AS2365)+1)))</f>
        <v/>
      </c>
      <c r="AT2366" s="5" t="str">
        <f>IF(OR($AB2366="", $AC2366=""), "", IF($H2366=$M$3, "", IF(OR(AT$7&lt;$AB2366, $AC2366&lt;AT$6),"", MAX(AT$10:AT2365)+1)))</f>
        <v/>
      </c>
      <c r="AU2366" s="5" t="str">
        <f>IF(OR($AB2366="", $AC2366=""), "", IF($H2366=$M$3, "", IF(OR(AU$7&lt;$AB2366, $AC2366&lt;AU$6),"", MAX(AU$10:AU2365)+1)))</f>
        <v/>
      </c>
      <c r="AV2366" s="5" t="str">
        <f>IF(OR($AB2366="", $AC2366=""), "", IF($H2366=$M$3, "", IF(OR(AV$7&lt;$AB2366, $AC2366&lt;AV$6),"", MAX(AV$10:AV2365)+1)))</f>
        <v/>
      </c>
      <c r="AW2366" s="5" t="str">
        <f>IF(OR($AB2366="", $AC2366=""), "", IF($H2366=$M$3, "", IF(OR(AW$7&lt;$AB2366, $AC2366&lt;AW$6),"", MAX(AW$10:AW2365)+1)))</f>
        <v/>
      </c>
      <c r="AX2366" s="5" t="str">
        <f>IF(OR($AB2366="", $AC2366=""), "", IF($H2366=$M$3, "", IF(OR(AX$7&lt;$AB2366, $AC2366&lt;AX$6),"", MAX(AX$10:AX2365)+1)))</f>
        <v/>
      </c>
      <c r="AY2366" s="5" t="str">
        <f>IF(OR($AB2366="", $AC2366=""), "", IF($H2366=$M$3, "", IF(OR(AY$7&lt;$AB2366, $AC2366&lt;AY$6),"", MAX(AY$10:AY2365)+1)))</f>
        <v/>
      </c>
      <c r="AZ2366" s="5" t="str">
        <f>IF(OR($AB2366="", $AC2366=""), "", IF($H2366=$M$3, "", IF(OR(AZ$7&lt;$AB2366, $AC2366&lt;AZ$6),"", MAX(AZ$10:AZ2365)+1)))</f>
        <v/>
      </c>
      <c r="BA2366" s="5" t="str">
        <f>IF(OR($AB2366="", $AC2366=""), "", IF($H2366=$M$3, "", IF(OR(BA$7&lt;$AB2366, $AC2366&lt;BA$6),"", MAX(BA$10:BA2365)+1)))</f>
        <v/>
      </c>
      <c r="BB2366" s="5" t="str">
        <f>IF(OR($AB2366="", $AC2366=""), "", IF($H2366=$M$3, "", IF(OR(BB$7&lt;$AB2366, $AC2366&lt;BB$6),"", MAX(BB$10:BB2365)+1)))</f>
        <v/>
      </c>
      <c r="BC2366" s="5" t="str">
        <f>IF(OR($AB2366="", $AC2366=""), "", IF($H2366=$M$3, "", IF(OR(BC$7&lt;$AB2366, $AC2366&lt;BC$6),"", MAX(BC$10:BC2365)+1)))</f>
        <v/>
      </c>
      <c r="BD2366" s="5" t="str">
        <f>IF(OR($AB2366="", $AC2366=""), "", IF($H2366=$M$3, "", IF(OR(BD$7&lt;$AB2366, $AC2366&lt;BD$6),"", MAX(BD$10:BD2365)+1)))</f>
        <v/>
      </c>
      <c r="BE2366" s="5" t="str">
        <f>IF(OR($AB2366="", $AC2366=""), "", IF($H2366=$M$3, "", IF(OR(BE$7&lt;$AB2366, $AC2366&lt;BE$6),"", MAX(BE$10:BE2365)+1)))</f>
        <v/>
      </c>
      <c r="BF2366" s="5" t="str">
        <f>IF(OR($AB2366="", $AC2366=""), "", IF($H2366=$M$3, "", IF(OR(BF$7&lt;$AB2366, $AC2366&lt;BF$6),"", MAX(BF$10:BF2365)+1)))</f>
        <v/>
      </c>
      <c r="BG2366" s="5" t="str">
        <f>IF(OR($AB2366="", $AC2366=""), "", IF($H2366=$M$3, "", IF(OR(BG$7&lt;$AB2366, $AC2366&lt;BG$6),"", MAX(BG$10:BG2365)+1)))</f>
        <v/>
      </c>
      <c r="BH2366" s="5" t="str">
        <f>IF(OR($AB2366="", $AC2366=""), "", IF($H2366=$M$3, "", IF(OR(BH$7&lt;$AB2366, $AC2366&lt;BH$6),"", MAX(BH$10:BH2365)+1)))</f>
        <v/>
      </c>
      <c r="BI2366" s="5" t="str">
        <f>IF(OR($AB2366="", $AC2366=""), "", IF($H2366=$M$3, "", IF(OR(BI$7&lt;$AB2366, $AC2366&lt;BI$6),"", MAX(BI$10:BI2365)+1)))</f>
        <v/>
      </c>
      <c r="BK2366" s="5" t="str" cm="1">
        <f t="array" aca="1" ref="BK2366" ca="1">IFERROR(INDEX($AE2366:$BI2366, $BJ2366, MATCH($BK$9, $AE$9:$BI$9, 0)), "")</f>
        <v/>
      </c>
    </row>
    <row r="2367" spans="1:63" x14ac:dyDescent="0.25">
      <c r="A2367" s="2"/>
      <c r="B2367" s="254"/>
      <c r="C2367" s="255"/>
      <c r="D2367" s="256"/>
      <c r="E2367" s="257"/>
      <c r="F2367" s="257"/>
      <c r="G2367" s="258"/>
      <c r="H2367" s="259"/>
      <c r="I2367" s="16"/>
      <c r="J2367" s="5" t="str">
        <f t="shared" si="299"/>
        <v/>
      </c>
      <c r="K2367" s="2"/>
      <c r="O2367" s="5" t="str">
        <f t="shared" si="297"/>
        <v/>
      </c>
      <c r="Q2367" s="5" t="str">
        <f t="shared" si="300"/>
        <v/>
      </c>
      <c r="S2367" s="5" t="str">
        <f t="shared" si="298"/>
        <v/>
      </c>
      <c r="U2367" s="64" t="str">
        <f>IF($D2367="","", IF(COUNTIF('Intro &amp; Setup'!$AW$49:$AW$88, $D2367)&gt;0, "BH", TEXT($D2367, "ddd")))</f>
        <v/>
      </c>
      <c r="V2367" s="65" t="str">
        <f>IF($G2367="", "", IF(COUNTIF('Intro &amp; Setup'!$AW$49:$AW$88, $G2367)&gt;0, "BH", TEXT($G2367, "ddd")))</f>
        <v/>
      </c>
      <c r="W2367" s="64" t="str">
        <f t="shared" si="301"/>
        <v/>
      </c>
      <c r="X2367" s="65" t="str">
        <f t="shared" si="302"/>
        <v/>
      </c>
      <c r="Y2367" s="64" t="str">
        <f>IF(F2367="", "", IF(OR(F2367&lt;'Intro &amp; Setup'!$Z$20, F2367&gt;'Intro &amp; Setup'!$Z$22), "X", ""))</f>
        <v/>
      </c>
      <c r="Z2367" s="65" t="str">
        <f>IF(G2367="", "", IF(OR(G2367&lt;'Intro &amp; Setup'!$Z$20, G2367&gt;'Intro &amp; Setup'!$Z$22), "X", ""))</f>
        <v/>
      </c>
      <c r="AB2367" s="58" t="str">
        <f t="shared" si="303"/>
        <v/>
      </c>
      <c r="AC2367" s="59" t="str">
        <f t="shared" si="304"/>
        <v/>
      </c>
      <c r="AE2367" s="5" t="str">
        <f>IF(OR($AB2367="", $AC2367=""), "", IF($H2367=$M$3, "", IF(OR(AE$7&lt;$AB2367, $AC2367&lt;AE$6),"", MAX(AE$10:AE2366)+1)))</f>
        <v/>
      </c>
      <c r="AF2367" s="5" t="str">
        <f>IF(OR($AB2367="", $AC2367=""), "", IF($H2367=$M$3, "", IF(OR(AF$7&lt;$AB2367, $AC2367&lt;AF$6),"", MAX(AF$10:AF2366)+1)))</f>
        <v/>
      </c>
      <c r="AG2367" s="5" t="str">
        <f>IF(OR($AB2367="", $AC2367=""), "", IF($H2367=$M$3, "", IF(OR(AG$7&lt;$AB2367, $AC2367&lt;AG$6),"", MAX(AG$10:AG2366)+1)))</f>
        <v/>
      </c>
      <c r="AH2367" s="5" t="str">
        <f>IF(OR($AB2367="", $AC2367=""), "", IF($H2367=$M$3, "", IF(OR(AH$7&lt;$AB2367, $AC2367&lt;AH$6),"", MAX(AH$10:AH2366)+1)))</f>
        <v/>
      </c>
      <c r="AI2367" s="5" t="str">
        <f>IF(OR($AB2367="", $AC2367=""), "", IF($H2367=$M$3, "", IF(OR(AI$7&lt;$AB2367, $AC2367&lt;AI$6),"", MAX(AI$10:AI2366)+1)))</f>
        <v/>
      </c>
      <c r="AJ2367" s="5" t="str">
        <f>IF(OR($AB2367="", $AC2367=""), "", IF($H2367=$M$3, "", IF(OR(AJ$7&lt;$AB2367, $AC2367&lt;AJ$6),"", MAX(AJ$10:AJ2366)+1)))</f>
        <v/>
      </c>
      <c r="AK2367" s="5" t="str">
        <f>IF(OR($AB2367="", $AC2367=""), "", IF($H2367=$M$3, "", IF(OR(AK$7&lt;$AB2367, $AC2367&lt;AK$6),"", MAX(AK$10:AK2366)+1)))</f>
        <v/>
      </c>
      <c r="AL2367" s="5" t="str">
        <f>IF(OR($AB2367="", $AC2367=""), "", IF($H2367=$M$3, "", IF(OR(AL$7&lt;$AB2367, $AC2367&lt;AL$6),"", MAX(AL$10:AL2366)+1)))</f>
        <v/>
      </c>
      <c r="AM2367" s="5" t="str">
        <f>IF(OR($AB2367="", $AC2367=""), "", IF($H2367=$M$3, "", IF(OR(AM$7&lt;$AB2367, $AC2367&lt;AM$6),"", MAX(AM$10:AM2366)+1)))</f>
        <v/>
      </c>
      <c r="AN2367" s="5" t="str">
        <f>IF(OR($AB2367="", $AC2367=""), "", IF($H2367=$M$3, "", IF(OR(AN$7&lt;$AB2367, $AC2367&lt;AN$6),"", MAX(AN$10:AN2366)+1)))</f>
        <v/>
      </c>
      <c r="AO2367" s="5" t="str">
        <f>IF(OR($AB2367="", $AC2367=""), "", IF($H2367=$M$3, "", IF(OR(AO$7&lt;$AB2367, $AC2367&lt;AO$6),"", MAX(AO$10:AO2366)+1)))</f>
        <v/>
      </c>
      <c r="AP2367" s="5" t="str">
        <f>IF(OR($AB2367="", $AC2367=""), "", IF($H2367=$M$3, "", IF(OR(AP$7&lt;$AB2367, $AC2367&lt;AP$6),"", MAX(AP$10:AP2366)+1)))</f>
        <v/>
      </c>
      <c r="AQ2367" s="5" t="str">
        <f>IF(OR($AB2367="", $AC2367=""), "", IF($H2367=$M$3, "", IF(OR(AQ$7&lt;$AB2367, $AC2367&lt;AQ$6),"", MAX(AQ$10:AQ2366)+1)))</f>
        <v/>
      </c>
      <c r="AR2367" s="5" t="str">
        <f>IF(OR($AB2367="", $AC2367=""), "", IF($H2367=$M$3, "", IF(OR(AR$7&lt;$AB2367, $AC2367&lt;AR$6),"", MAX(AR$10:AR2366)+1)))</f>
        <v/>
      </c>
      <c r="AS2367" s="5" t="str">
        <f>IF(OR($AB2367="", $AC2367=""), "", IF($H2367=$M$3, "", IF(OR(AS$7&lt;$AB2367, $AC2367&lt;AS$6),"", MAX(AS$10:AS2366)+1)))</f>
        <v/>
      </c>
      <c r="AT2367" s="5" t="str">
        <f>IF(OR($AB2367="", $AC2367=""), "", IF($H2367=$M$3, "", IF(OR(AT$7&lt;$AB2367, $AC2367&lt;AT$6),"", MAX(AT$10:AT2366)+1)))</f>
        <v/>
      </c>
      <c r="AU2367" s="5" t="str">
        <f>IF(OR($AB2367="", $AC2367=""), "", IF($H2367=$M$3, "", IF(OR(AU$7&lt;$AB2367, $AC2367&lt;AU$6),"", MAX(AU$10:AU2366)+1)))</f>
        <v/>
      </c>
      <c r="AV2367" s="5" t="str">
        <f>IF(OR($AB2367="", $AC2367=""), "", IF($H2367=$M$3, "", IF(OR(AV$7&lt;$AB2367, $AC2367&lt;AV$6),"", MAX(AV$10:AV2366)+1)))</f>
        <v/>
      </c>
      <c r="AW2367" s="5" t="str">
        <f>IF(OR($AB2367="", $AC2367=""), "", IF($H2367=$M$3, "", IF(OR(AW$7&lt;$AB2367, $AC2367&lt;AW$6),"", MAX(AW$10:AW2366)+1)))</f>
        <v/>
      </c>
      <c r="AX2367" s="5" t="str">
        <f>IF(OR($AB2367="", $AC2367=""), "", IF($H2367=$M$3, "", IF(OR(AX$7&lt;$AB2367, $AC2367&lt;AX$6),"", MAX(AX$10:AX2366)+1)))</f>
        <v/>
      </c>
      <c r="AY2367" s="5" t="str">
        <f>IF(OR($AB2367="", $AC2367=""), "", IF($H2367=$M$3, "", IF(OR(AY$7&lt;$AB2367, $AC2367&lt;AY$6),"", MAX(AY$10:AY2366)+1)))</f>
        <v/>
      </c>
      <c r="AZ2367" s="5" t="str">
        <f>IF(OR($AB2367="", $AC2367=""), "", IF($H2367=$M$3, "", IF(OR(AZ$7&lt;$AB2367, $AC2367&lt;AZ$6),"", MAX(AZ$10:AZ2366)+1)))</f>
        <v/>
      </c>
      <c r="BA2367" s="5" t="str">
        <f>IF(OR($AB2367="", $AC2367=""), "", IF($H2367=$M$3, "", IF(OR(BA$7&lt;$AB2367, $AC2367&lt;BA$6),"", MAX(BA$10:BA2366)+1)))</f>
        <v/>
      </c>
      <c r="BB2367" s="5" t="str">
        <f>IF(OR($AB2367="", $AC2367=""), "", IF($H2367=$M$3, "", IF(OR(BB$7&lt;$AB2367, $AC2367&lt;BB$6),"", MAX(BB$10:BB2366)+1)))</f>
        <v/>
      </c>
      <c r="BC2367" s="5" t="str">
        <f>IF(OR($AB2367="", $AC2367=""), "", IF($H2367=$M$3, "", IF(OR(BC$7&lt;$AB2367, $AC2367&lt;BC$6),"", MAX(BC$10:BC2366)+1)))</f>
        <v/>
      </c>
      <c r="BD2367" s="5" t="str">
        <f>IF(OR($AB2367="", $AC2367=""), "", IF($H2367=$M$3, "", IF(OR(BD$7&lt;$AB2367, $AC2367&lt;BD$6),"", MAX(BD$10:BD2366)+1)))</f>
        <v/>
      </c>
      <c r="BE2367" s="5" t="str">
        <f>IF(OR($AB2367="", $AC2367=""), "", IF($H2367=$M$3, "", IF(OR(BE$7&lt;$AB2367, $AC2367&lt;BE$6),"", MAX(BE$10:BE2366)+1)))</f>
        <v/>
      </c>
      <c r="BF2367" s="5" t="str">
        <f>IF(OR($AB2367="", $AC2367=""), "", IF($H2367=$M$3, "", IF(OR(BF$7&lt;$AB2367, $AC2367&lt;BF$6),"", MAX(BF$10:BF2366)+1)))</f>
        <v/>
      </c>
      <c r="BG2367" s="5" t="str">
        <f>IF(OR($AB2367="", $AC2367=""), "", IF($H2367=$M$3, "", IF(OR(BG$7&lt;$AB2367, $AC2367&lt;BG$6),"", MAX(BG$10:BG2366)+1)))</f>
        <v/>
      </c>
      <c r="BH2367" s="5" t="str">
        <f>IF(OR($AB2367="", $AC2367=""), "", IF($H2367=$M$3, "", IF(OR(BH$7&lt;$AB2367, $AC2367&lt;BH$6),"", MAX(BH$10:BH2366)+1)))</f>
        <v/>
      </c>
      <c r="BI2367" s="5" t="str">
        <f>IF(OR($AB2367="", $AC2367=""), "", IF($H2367=$M$3, "", IF(OR(BI$7&lt;$AB2367, $AC2367&lt;BI$6),"", MAX(BI$10:BI2366)+1)))</f>
        <v/>
      </c>
      <c r="BK2367" s="5" t="str" cm="1">
        <f t="array" aca="1" ref="BK2367" ca="1">IFERROR(INDEX($AE2367:$BI2367, $BJ2367, MATCH($BK$9, $AE$9:$BI$9, 0)), "")</f>
        <v/>
      </c>
    </row>
    <row r="2368" spans="1:63" x14ac:dyDescent="0.25">
      <c r="A2368" s="2"/>
      <c r="B2368" s="254"/>
      <c r="C2368" s="255"/>
      <c r="D2368" s="256"/>
      <c r="E2368" s="257"/>
      <c r="F2368" s="257"/>
      <c r="G2368" s="258"/>
      <c r="H2368" s="259"/>
      <c r="I2368" s="16"/>
      <c r="J2368" s="5" t="str">
        <f t="shared" si="299"/>
        <v/>
      </c>
      <c r="K2368" s="2"/>
      <c r="O2368" s="5" t="str">
        <f t="shared" si="297"/>
        <v/>
      </c>
      <c r="Q2368" s="5" t="str">
        <f t="shared" si="300"/>
        <v/>
      </c>
      <c r="S2368" s="5" t="str">
        <f t="shared" si="298"/>
        <v/>
      </c>
      <c r="U2368" s="64" t="str">
        <f>IF($D2368="","", IF(COUNTIF('Intro &amp; Setup'!$AW$49:$AW$88, $D2368)&gt;0, "BH", TEXT($D2368, "ddd")))</f>
        <v/>
      </c>
      <c r="V2368" s="65" t="str">
        <f>IF($G2368="", "", IF(COUNTIF('Intro &amp; Setup'!$AW$49:$AW$88, $G2368)&gt;0, "BH", TEXT($G2368, "ddd")))</f>
        <v/>
      </c>
      <c r="W2368" s="64" t="str">
        <f t="shared" si="301"/>
        <v/>
      </c>
      <c r="X2368" s="65" t="str">
        <f t="shared" si="302"/>
        <v/>
      </c>
      <c r="Y2368" s="64" t="str">
        <f>IF(F2368="", "", IF(OR(F2368&lt;'Intro &amp; Setup'!$Z$20, F2368&gt;'Intro &amp; Setup'!$Z$22), "X", ""))</f>
        <v/>
      </c>
      <c r="Z2368" s="65" t="str">
        <f>IF(G2368="", "", IF(OR(G2368&lt;'Intro &amp; Setup'!$Z$20, G2368&gt;'Intro &amp; Setup'!$Z$22), "X", ""))</f>
        <v/>
      </c>
      <c r="AB2368" s="58" t="str">
        <f t="shared" si="303"/>
        <v/>
      </c>
      <c r="AC2368" s="59" t="str">
        <f t="shared" si="304"/>
        <v/>
      </c>
      <c r="AE2368" s="5" t="str">
        <f>IF(OR($AB2368="", $AC2368=""), "", IF($H2368=$M$3, "", IF(OR(AE$7&lt;$AB2368, $AC2368&lt;AE$6),"", MAX(AE$10:AE2367)+1)))</f>
        <v/>
      </c>
      <c r="AF2368" s="5" t="str">
        <f>IF(OR($AB2368="", $AC2368=""), "", IF($H2368=$M$3, "", IF(OR(AF$7&lt;$AB2368, $AC2368&lt;AF$6),"", MAX(AF$10:AF2367)+1)))</f>
        <v/>
      </c>
      <c r="AG2368" s="5" t="str">
        <f>IF(OR($AB2368="", $AC2368=""), "", IF($H2368=$M$3, "", IF(OR(AG$7&lt;$AB2368, $AC2368&lt;AG$6),"", MAX(AG$10:AG2367)+1)))</f>
        <v/>
      </c>
      <c r="AH2368" s="5" t="str">
        <f>IF(OR($AB2368="", $AC2368=""), "", IF($H2368=$M$3, "", IF(OR(AH$7&lt;$AB2368, $AC2368&lt;AH$6),"", MAX(AH$10:AH2367)+1)))</f>
        <v/>
      </c>
      <c r="AI2368" s="5" t="str">
        <f>IF(OR($AB2368="", $AC2368=""), "", IF($H2368=$M$3, "", IF(OR(AI$7&lt;$AB2368, $AC2368&lt;AI$6),"", MAX(AI$10:AI2367)+1)))</f>
        <v/>
      </c>
      <c r="AJ2368" s="5" t="str">
        <f>IF(OR($AB2368="", $AC2368=""), "", IF($H2368=$M$3, "", IF(OR(AJ$7&lt;$AB2368, $AC2368&lt;AJ$6),"", MAX(AJ$10:AJ2367)+1)))</f>
        <v/>
      </c>
      <c r="AK2368" s="5" t="str">
        <f>IF(OR($AB2368="", $AC2368=""), "", IF($H2368=$M$3, "", IF(OR(AK$7&lt;$AB2368, $AC2368&lt;AK$6),"", MAX(AK$10:AK2367)+1)))</f>
        <v/>
      </c>
      <c r="AL2368" s="5" t="str">
        <f>IF(OR($AB2368="", $AC2368=""), "", IF($H2368=$M$3, "", IF(OR(AL$7&lt;$AB2368, $AC2368&lt;AL$6),"", MAX(AL$10:AL2367)+1)))</f>
        <v/>
      </c>
      <c r="AM2368" s="5" t="str">
        <f>IF(OR($AB2368="", $AC2368=""), "", IF($H2368=$M$3, "", IF(OR(AM$7&lt;$AB2368, $AC2368&lt;AM$6),"", MAX(AM$10:AM2367)+1)))</f>
        <v/>
      </c>
      <c r="AN2368" s="5" t="str">
        <f>IF(OR($AB2368="", $AC2368=""), "", IF($H2368=$M$3, "", IF(OR(AN$7&lt;$AB2368, $AC2368&lt;AN$6),"", MAX(AN$10:AN2367)+1)))</f>
        <v/>
      </c>
      <c r="AO2368" s="5" t="str">
        <f>IF(OR($AB2368="", $AC2368=""), "", IF($H2368=$M$3, "", IF(OR(AO$7&lt;$AB2368, $AC2368&lt;AO$6),"", MAX(AO$10:AO2367)+1)))</f>
        <v/>
      </c>
      <c r="AP2368" s="5" t="str">
        <f>IF(OR($AB2368="", $AC2368=""), "", IF($H2368=$M$3, "", IF(OR(AP$7&lt;$AB2368, $AC2368&lt;AP$6),"", MAX(AP$10:AP2367)+1)))</f>
        <v/>
      </c>
      <c r="AQ2368" s="5" t="str">
        <f>IF(OR($AB2368="", $AC2368=""), "", IF($H2368=$M$3, "", IF(OR(AQ$7&lt;$AB2368, $AC2368&lt;AQ$6),"", MAX(AQ$10:AQ2367)+1)))</f>
        <v/>
      </c>
      <c r="AR2368" s="5" t="str">
        <f>IF(OR($AB2368="", $AC2368=""), "", IF($H2368=$M$3, "", IF(OR(AR$7&lt;$AB2368, $AC2368&lt;AR$6),"", MAX(AR$10:AR2367)+1)))</f>
        <v/>
      </c>
      <c r="AS2368" s="5" t="str">
        <f>IF(OR($AB2368="", $AC2368=""), "", IF($H2368=$M$3, "", IF(OR(AS$7&lt;$AB2368, $AC2368&lt;AS$6),"", MAX(AS$10:AS2367)+1)))</f>
        <v/>
      </c>
      <c r="AT2368" s="5" t="str">
        <f>IF(OR($AB2368="", $AC2368=""), "", IF($H2368=$M$3, "", IF(OR(AT$7&lt;$AB2368, $AC2368&lt;AT$6),"", MAX(AT$10:AT2367)+1)))</f>
        <v/>
      </c>
      <c r="AU2368" s="5" t="str">
        <f>IF(OR($AB2368="", $AC2368=""), "", IF($H2368=$M$3, "", IF(OR(AU$7&lt;$AB2368, $AC2368&lt;AU$6),"", MAX(AU$10:AU2367)+1)))</f>
        <v/>
      </c>
      <c r="AV2368" s="5" t="str">
        <f>IF(OR($AB2368="", $AC2368=""), "", IF($H2368=$M$3, "", IF(OR(AV$7&lt;$AB2368, $AC2368&lt;AV$6),"", MAX(AV$10:AV2367)+1)))</f>
        <v/>
      </c>
      <c r="AW2368" s="5" t="str">
        <f>IF(OR($AB2368="", $AC2368=""), "", IF($H2368=$M$3, "", IF(OR(AW$7&lt;$AB2368, $AC2368&lt;AW$6),"", MAX(AW$10:AW2367)+1)))</f>
        <v/>
      </c>
      <c r="AX2368" s="5" t="str">
        <f>IF(OR($AB2368="", $AC2368=""), "", IF($H2368=$M$3, "", IF(OR(AX$7&lt;$AB2368, $AC2368&lt;AX$6),"", MAX(AX$10:AX2367)+1)))</f>
        <v/>
      </c>
      <c r="AY2368" s="5" t="str">
        <f>IF(OR($AB2368="", $AC2368=""), "", IF($H2368=$M$3, "", IF(OR(AY$7&lt;$AB2368, $AC2368&lt;AY$6),"", MAX(AY$10:AY2367)+1)))</f>
        <v/>
      </c>
      <c r="AZ2368" s="5" t="str">
        <f>IF(OR($AB2368="", $AC2368=""), "", IF($H2368=$M$3, "", IF(OR(AZ$7&lt;$AB2368, $AC2368&lt;AZ$6),"", MAX(AZ$10:AZ2367)+1)))</f>
        <v/>
      </c>
      <c r="BA2368" s="5" t="str">
        <f>IF(OR($AB2368="", $AC2368=""), "", IF($H2368=$M$3, "", IF(OR(BA$7&lt;$AB2368, $AC2368&lt;BA$6),"", MAX(BA$10:BA2367)+1)))</f>
        <v/>
      </c>
      <c r="BB2368" s="5" t="str">
        <f>IF(OR($AB2368="", $AC2368=""), "", IF($H2368=$M$3, "", IF(OR(BB$7&lt;$AB2368, $AC2368&lt;BB$6),"", MAX(BB$10:BB2367)+1)))</f>
        <v/>
      </c>
      <c r="BC2368" s="5" t="str">
        <f>IF(OR($AB2368="", $AC2368=""), "", IF($H2368=$M$3, "", IF(OR(BC$7&lt;$AB2368, $AC2368&lt;BC$6),"", MAX(BC$10:BC2367)+1)))</f>
        <v/>
      </c>
      <c r="BD2368" s="5" t="str">
        <f>IF(OR($AB2368="", $AC2368=""), "", IF($H2368=$M$3, "", IF(OR(BD$7&lt;$AB2368, $AC2368&lt;BD$6),"", MAX(BD$10:BD2367)+1)))</f>
        <v/>
      </c>
      <c r="BE2368" s="5" t="str">
        <f>IF(OR($AB2368="", $AC2368=""), "", IF($H2368=$M$3, "", IF(OR(BE$7&lt;$AB2368, $AC2368&lt;BE$6),"", MAX(BE$10:BE2367)+1)))</f>
        <v/>
      </c>
      <c r="BF2368" s="5" t="str">
        <f>IF(OR($AB2368="", $AC2368=""), "", IF($H2368=$M$3, "", IF(OR(BF$7&lt;$AB2368, $AC2368&lt;BF$6),"", MAX(BF$10:BF2367)+1)))</f>
        <v/>
      </c>
      <c r="BG2368" s="5" t="str">
        <f>IF(OR($AB2368="", $AC2368=""), "", IF($H2368=$M$3, "", IF(OR(BG$7&lt;$AB2368, $AC2368&lt;BG$6),"", MAX(BG$10:BG2367)+1)))</f>
        <v/>
      </c>
      <c r="BH2368" s="5" t="str">
        <f>IF(OR($AB2368="", $AC2368=""), "", IF($H2368=$M$3, "", IF(OR(BH$7&lt;$AB2368, $AC2368&lt;BH$6),"", MAX(BH$10:BH2367)+1)))</f>
        <v/>
      </c>
      <c r="BI2368" s="5" t="str">
        <f>IF(OR($AB2368="", $AC2368=""), "", IF($H2368=$M$3, "", IF(OR(BI$7&lt;$AB2368, $AC2368&lt;BI$6),"", MAX(BI$10:BI2367)+1)))</f>
        <v/>
      </c>
      <c r="BK2368" s="5" t="str" cm="1">
        <f t="array" aca="1" ref="BK2368" ca="1">IFERROR(INDEX($AE2368:$BI2368, $BJ2368, MATCH($BK$9, $AE$9:$BI$9, 0)), "")</f>
        <v/>
      </c>
    </row>
    <row r="2369" spans="1:63" x14ac:dyDescent="0.25">
      <c r="A2369" s="2"/>
      <c r="B2369" s="254"/>
      <c r="C2369" s="255"/>
      <c r="D2369" s="256"/>
      <c r="E2369" s="257"/>
      <c r="F2369" s="257"/>
      <c r="G2369" s="258"/>
      <c r="H2369" s="259"/>
      <c r="I2369" s="16"/>
      <c r="J2369" s="5" t="str">
        <f t="shared" si="299"/>
        <v/>
      </c>
      <c r="K2369" s="2"/>
      <c r="O2369" s="5" t="str">
        <f t="shared" si="297"/>
        <v/>
      </c>
      <c r="Q2369" s="5" t="str">
        <f t="shared" si="300"/>
        <v/>
      </c>
      <c r="S2369" s="5" t="str">
        <f t="shared" si="298"/>
        <v/>
      </c>
      <c r="U2369" s="64" t="str">
        <f>IF($D2369="","", IF(COUNTIF('Intro &amp; Setup'!$AW$49:$AW$88, $D2369)&gt;0, "BH", TEXT($D2369, "ddd")))</f>
        <v/>
      </c>
      <c r="V2369" s="65" t="str">
        <f>IF($G2369="", "", IF(COUNTIF('Intro &amp; Setup'!$AW$49:$AW$88, $G2369)&gt;0, "BH", TEXT($G2369, "ddd")))</f>
        <v/>
      </c>
      <c r="W2369" s="64" t="str">
        <f t="shared" si="301"/>
        <v/>
      </c>
      <c r="X2369" s="65" t="str">
        <f t="shared" si="302"/>
        <v/>
      </c>
      <c r="Y2369" s="64" t="str">
        <f>IF(F2369="", "", IF(OR(F2369&lt;'Intro &amp; Setup'!$Z$20, F2369&gt;'Intro &amp; Setup'!$Z$22), "X", ""))</f>
        <v/>
      </c>
      <c r="Z2369" s="65" t="str">
        <f>IF(G2369="", "", IF(OR(G2369&lt;'Intro &amp; Setup'!$Z$20, G2369&gt;'Intro &amp; Setup'!$Z$22), "X", ""))</f>
        <v/>
      </c>
      <c r="AB2369" s="58" t="str">
        <f t="shared" si="303"/>
        <v/>
      </c>
      <c r="AC2369" s="59" t="str">
        <f t="shared" si="304"/>
        <v/>
      </c>
      <c r="AE2369" s="5" t="str">
        <f>IF(OR($AB2369="", $AC2369=""), "", IF($H2369=$M$3, "", IF(OR(AE$7&lt;$AB2369, $AC2369&lt;AE$6),"", MAX(AE$10:AE2368)+1)))</f>
        <v/>
      </c>
      <c r="AF2369" s="5" t="str">
        <f>IF(OR($AB2369="", $AC2369=""), "", IF($H2369=$M$3, "", IF(OR(AF$7&lt;$AB2369, $AC2369&lt;AF$6),"", MAX(AF$10:AF2368)+1)))</f>
        <v/>
      </c>
      <c r="AG2369" s="5" t="str">
        <f>IF(OR($AB2369="", $AC2369=""), "", IF($H2369=$M$3, "", IF(OR(AG$7&lt;$AB2369, $AC2369&lt;AG$6),"", MAX(AG$10:AG2368)+1)))</f>
        <v/>
      </c>
      <c r="AH2369" s="5" t="str">
        <f>IF(OR($AB2369="", $AC2369=""), "", IF($H2369=$M$3, "", IF(OR(AH$7&lt;$AB2369, $AC2369&lt;AH$6),"", MAX(AH$10:AH2368)+1)))</f>
        <v/>
      </c>
      <c r="AI2369" s="5" t="str">
        <f>IF(OR($AB2369="", $AC2369=""), "", IF($H2369=$M$3, "", IF(OR(AI$7&lt;$AB2369, $AC2369&lt;AI$6),"", MAX(AI$10:AI2368)+1)))</f>
        <v/>
      </c>
      <c r="AJ2369" s="5" t="str">
        <f>IF(OR($AB2369="", $AC2369=""), "", IF($H2369=$M$3, "", IF(OR(AJ$7&lt;$AB2369, $AC2369&lt;AJ$6),"", MAX(AJ$10:AJ2368)+1)))</f>
        <v/>
      </c>
      <c r="AK2369" s="5" t="str">
        <f>IF(OR($AB2369="", $AC2369=""), "", IF($H2369=$M$3, "", IF(OR(AK$7&lt;$AB2369, $AC2369&lt;AK$6),"", MAX(AK$10:AK2368)+1)))</f>
        <v/>
      </c>
      <c r="AL2369" s="5" t="str">
        <f>IF(OR($AB2369="", $AC2369=""), "", IF($H2369=$M$3, "", IF(OR(AL$7&lt;$AB2369, $AC2369&lt;AL$6),"", MAX(AL$10:AL2368)+1)))</f>
        <v/>
      </c>
      <c r="AM2369" s="5" t="str">
        <f>IF(OR($AB2369="", $AC2369=""), "", IF($H2369=$M$3, "", IF(OR(AM$7&lt;$AB2369, $AC2369&lt;AM$6),"", MAX(AM$10:AM2368)+1)))</f>
        <v/>
      </c>
      <c r="AN2369" s="5" t="str">
        <f>IF(OR($AB2369="", $AC2369=""), "", IF($H2369=$M$3, "", IF(OR(AN$7&lt;$AB2369, $AC2369&lt;AN$6),"", MAX(AN$10:AN2368)+1)))</f>
        <v/>
      </c>
      <c r="AO2369" s="5" t="str">
        <f>IF(OR($AB2369="", $AC2369=""), "", IF($H2369=$M$3, "", IF(OR(AO$7&lt;$AB2369, $AC2369&lt;AO$6),"", MAX(AO$10:AO2368)+1)))</f>
        <v/>
      </c>
      <c r="AP2369" s="5" t="str">
        <f>IF(OR($AB2369="", $AC2369=""), "", IF($H2369=$M$3, "", IF(OR(AP$7&lt;$AB2369, $AC2369&lt;AP$6),"", MAX(AP$10:AP2368)+1)))</f>
        <v/>
      </c>
      <c r="AQ2369" s="5" t="str">
        <f>IF(OR($AB2369="", $AC2369=""), "", IF($H2369=$M$3, "", IF(OR(AQ$7&lt;$AB2369, $AC2369&lt;AQ$6),"", MAX(AQ$10:AQ2368)+1)))</f>
        <v/>
      </c>
      <c r="AR2369" s="5" t="str">
        <f>IF(OR($AB2369="", $AC2369=""), "", IF($H2369=$M$3, "", IF(OR(AR$7&lt;$AB2369, $AC2369&lt;AR$6),"", MAX(AR$10:AR2368)+1)))</f>
        <v/>
      </c>
      <c r="AS2369" s="5" t="str">
        <f>IF(OR($AB2369="", $AC2369=""), "", IF($H2369=$M$3, "", IF(OR(AS$7&lt;$AB2369, $AC2369&lt;AS$6),"", MAX(AS$10:AS2368)+1)))</f>
        <v/>
      </c>
      <c r="AT2369" s="5" t="str">
        <f>IF(OR($AB2369="", $AC2369=""), "", IF($H2369=$M$3, "", IF(OR(AT$7&lt;$AB2369, $AC2369&lt;AT$6),"", MAX(AT$10:AT2368)+1)))</f>
        <v/>
      </c>
      <c r="AU2369" s="5" t="str">
        <f>IF(OR($AB2369="", $AC2369=""), "", IF($H2369=$M$3, "", IF(OR(AU$7&lt;$AB2369, $AC2369&lt;AU$6),"", MAX(AU$10:AU2368)+1)))</f>
        <v/>
      </c>
      <c r="AV2369" s="5" t="str">
        <f>IF(OR($AB2369="", $AC2369=""), "", IF($H2369=$M$3, "", IF(OR(AV$7&lt;$AB2369, $AC2369&lt;AV$6),"", MAX(AV$10:AV2368)+1)))</f>
        <v/>
      </c>
      <c r="AW2369" s="5" t="str">
        <f>IF(OR($AB2369="", $AC2369=""), "", IF($H2369=$M$3, "", IF(OR(AW$7&lt;$AB2369, $AC2369&lt;AW$6),"", MAX(AW$10:AW2368)+1)))</f>
        <v/>
      </c>
      <c r="AX2369" s="5" t="str">
        <f>IF(OR($AB2369="", $AC2369=""), "", IF($H2369=$M$3, "", IF(OR(AX$7&lt;$AB2369, $AC2369&lt;AX$6),"", MAX(AX$10:AX2368)+1)))</f>
        <v/>
      </c>
      <c r="AY2369" s="5" t="str">
        <f>IF(OR($AB2369="", $AC2369=""), "", IF($H2369=$M$3, "", IF(OR(AY$7&lt;$AB2369, $AC2369&lt;AY$6),"", MAX(AY$10:AY2368)+1)))</f>
        <v/>
      </c>
      <c r="AZ2369" s="5" t="str">
        <f>IF(OR($AB2369="", $AC2369=""), "", IF($H2369=$M$3, "", IF(OR(AZ$7&lt;$AB2369, $AC2369&lt;AZ$6),"", MAX(AZ$10:AZ2368)+1)))</f>
        <v/>
      </c>
      <c r="BA2369" s="5" t="str">
        <f>IF(OR($AB2369="", $AC2369=""), "", IF($H2369=$M$3, "", IF(OR(BA$7&lt;$AB2369, $AC2369&lt;BA$6),"", MAX(BA$10:BA2368)+1)))</f>
        <v/>
      </c>
      <c r="BB2369" s="5" t="str">
        <f>IF(OR($AB2369="", $AC2369=""), "", IF($H2369=$M$3, "", IF(OR(BB$7&lt;$AB2369, $AC2369&lt;BB$6),"", MAX(BB$10:BB2368)+1)))</f>
        <v/>
      </c>
      <c r="BC2369" s="5" t="str">
        <f>IF(OR($AB2369="", $AC2369=""), "", IF($H2369=$M$3, "", IF(OR(BC$7&lt;$AB2369, $AC2369&lt;BC$6),"", MAX(BC$10:BC2368)+1)))</f>
        <v/>
      </c>
      <c r="BD2369" s="5" t="str">
        <f>IF(OR($AB2369="", $AC2369=""), "", IF($H2369=$M$3, "", IF(OR(BD$7&lt;$AB2369, $AC2369&lt;BD$6),"", MAX(BD$10:BD2368)+1)))</f>
        <v/>
      </c>
      <c r="BE2369" s="5" t="str">
        <f>IF(OR($AB2369="", $AC2369=""), "", IF($H2369=$M$3, "", IF(OR(BE$7&lt;$AB2369, $AC2369&lt;BE$6),"", MAX(BE$10:BE2368)+1)))</f>
        <v/>
      </c>
      <c r="BF2369" s="5" t="str">
        <f>IF(OR($AB2369="", $AC2369=""), "", IF($H2369=$M$3, "", IF(OR(BF$7&lt;$AB2369, $AC2369&lt;BF$6),"", MAX(BF$10:BF2368)+1)))</f>
        <v/>
      </c>
      <c r="BG2369" s="5" t="str">
        <f>IF(OR($AB2369="", $AC2369=""), "", IF($H2369=$M$3, "", IF(OR(BG$7&lt;$AB2369, $AC2369&lt;BG$6),"", MAX(BG$10:BG2368)+1)))</f>
        <v/>
      </c>
      <c r="BH2369" s="5" t="str">
        <f>IF(OR($AB2369="", $AC2369=""), "", IF($H2369=$M$3, "", IF(OR(BH$7&lt;$AB2369, $AC2369&lt;BH$6),"", MAX(BH$10:BH2368)+1)))</f>
        <v/>
      </c>
      <c r="BI2369" s="5" t="str">
        <f>IF(OR($AB2369="", $AC2369=""), "", IF($H2369=$M$3, "", IF(OR(BI$7&lt;$AB2369, $AC2369&lt;BI$6),"", MAX(BI$10:BI2368)+1)))</f>
        <v/>
      </c>
      <c r="BK2369" s="5" t="str" cm="1">
        <f t="array" aca="1" ref="BK2369" ca="1">IFERROR(INDEX($AE2369:$BI2369, $BJ2369, MATCH($BK$9, $AE$9:$BI$9, 0)), "")</f>
        <v/>
      </c>
    </row>
    <row r="2370" spans="1:63" x14ac:dyDescent="0.25">
      <c r="A2370" s="2"/>
      <c r="B2370" s="254"/>
      <c r="C2370" s="255"/>
      <c r="D2370" s="256"/>
      <c r="E2370" s="257"/>
      <c r="F2370" s="257"/>
      <c r="G2370" s="258"/>
      <c r="H2370" s="259"/>
      <c r="I2370" s="16"/>
      <c r="J2370" s="5" t="str">
        <f t="shared" si="299"/>
        <v/>
      </c>
      <c r="K2370" s="2"/>
      <c r="O2370" s="5" t="str">
        <f t="shared" si="297"/>
        <v/>
      </c>
      <c r="Q2370" s="5" t="str">
        <f t="shared" si="300"/>
        <v/>
      </c>
      <c r="S2370" s="5" t="str">
        <f t="shared" si="298"/>
        <v/>
      </c>
      <c r="U2370" s="64" t="str">
        <f>IF($D2370="","", IF(COUNTIF('Intro &amp; Setup'!$AW$49:$AW$88, $D2370)&gt;0, "BH", TEXT($D2370, "ddd")))</f>
        <v/>
      </c>
      <c r="V2370" s="65" t="str">
        <f>IF($G2370="", "", IF(COUNTIF('Intro &amp; Setup'!$AW$49:$AW$88, $G2370)&gt;0, "BH", TEXT($G2370, "ddd")))</f>
        <v/>
      </c>
      <c r="W2370" s="64" t="str">
        <f t="shared" si="301"/>
        <v/>
      </c>
      <c r="X2370" s="65" t="str">
        <f t="shared" si="302"/>
        <v/>
      </c>
      <c r="Y2370" s="64" t="str">
        <f>IF(F2370="", "", IF(OR(F2370&lt;'Intro &amp; Setup'!$Z$20, F2370&gt;'Intro &amp; Setup'!$Z$22), "X", ""))</f>
        <v/>
      </c>
      <c r="Z2370" s="65" t="str">
        <f>IF(G2370="", "", IF(OR(G2370&lt;'Intro &amp; Setup'!$Z$20, G2370&gt;'Intro &amp; Setup'!$Z$22), "X", ""))</f>
        <v/>
      </c>
      <c r="AB2370" s="58" t="str">
        <f t="shared" si="303"/>
        <v/>
      </c>
      <c r="AC2370" s="59" t="str">
        <f t="shared" si="304"/>
        <v/>
      </c>
      <c r="AE2370" s="5" t="str">
        <f>IF(OR($AB2370="", $AC2370=""), "", IF($H2370=$M$3, "", IF(OR(AE$7&lt;$AB2370, $AC2370&lt;AE$6),"", MAX(AE$10:AE2369)+1)))</f>
        <v/>
      </c>
      <c r="AF2370" s="5" t="str">
        <f>IF(OR($AB2370="", $AC2370=""), "", IF($H2370=$M$3, "", IF(OR(AF$7&lt;$AB2370, $AC2370&lt;AF$6),"", MAX(AF$10:AF2369)+1)))</f>
        <v/>
      </c>
      <c r="AG2370" s="5" t="str">
        <f>IF(OR($AB2370="", $AC2370=""), "", IF($H2370=$M$3, "", IF(OR(AG$7&lt;$AB2370, $AC2370&lt;AG$6),"", MAX(AG$10:AG2369)+1)))</f>
        <v/>
      </c>
      <c r="AH2370" s="5" t="str">
        <f>IF(OR($AB2370="", $AC2370=""), "", IF($H2370=$M$3, "", IF(OR(AH$7&lt;$AB2370, $AC2370&lt;AH$6),"", MAX(AH$10:AH2369)+1)))</f>
        <v/>
      </c>
      <c r="AI2370" s="5" t="str">
        <f>IF(OR($AB2370="", $AC2370=""), "", IF($H2370=$M$3, "", IF(OR(AI$7&lt;$AB2370, $AC2370&lt;AI$6),"", MAX(AI$10:AI2369)+1)))</f>
        <v/>
      </c>
      <c r="AJ2370" s="5" t="str">
        <f>IF(OR($AB2370="", $AC2370=""), "", IF($H2370=$M$3, "", IF(OR(AJ$7&lt;$AB2370, $AC2370&lt;AJ$6),"", MAX(AJ$10:AJ2369)+1)))</f>
        <v/>
      </c>
      <c r="AK2370" s="5" t="str">
        <f>IF(OR($AB2370="", $AC2370=""), "", IF($H2370=$M$3, "", IF(OR(AK$7&lt;$AB2370, $AC2370&lt;AK$6),"", MAX(AK$10:AK2369)+1)))</f>
        <v/>
      </c>
      <c r="AL2370" s="5" t="str">
        <f>IF(OR($AB2370="", $AC2370=""), "", IF($H2370=$M$3, "", IF(OR(AL$7&lt;$AB2370, $AC2370&lt;AL$6),"", MAX(AL$10:AL2369)+1)))</f>
        <v/>
      </c>
      <c r="AM2370" s="5" t="str">
        <f>IF(OR($AB2370="", $AC2370=""), "", IF($H2370=$M$3, "", IF(OR(AM$7&lt;$AB2370, $AC2370&lt;AM$6),"", MAX(AM$10:AM2369)+1)))</f>
        <v/>
      </c>
      <c r="AN2370" s="5" t="str">
        <f>IF(OR($AB2370="", $AC2370=""), "", IF($H2370=$M$3, "", IF(OR(AN$7&lt;$AB2370, $AC2370&lt;AN$6),"", MAX(AN$10:AN2369)+1)))</f>
        <v/>
      </c>
      <c r="AO2370" s="5" t="str">
        <f>IF(OR($AB2370="", $AC2370=""), "", IF($H2370=$M$3, "", IF(OR(AO$7&lt;$AB2370, $AC2370&lt;AO$6),"", MAX(AO$10:AO2369)+1)))</f>
        <v/>
      </c>
      <c r="AP2370" s="5" t="str">
        <f>IF(OR($AB2370="", $AC2370=""), "", IF($H2370=$M$3, "", IF(OR(AP$7&lt;$AB2370, $AC2370&lt;AP$6),"", MAX(AP$10:AP2369)+1)))</f>
        <v/>
      </c>
      <c r="AQ2370" s="5" t="str">
        <f>IF(OR($AB2370="", $AC2370=""), "", IF($H2370=$M$3, "", IF(OR(AQ$7&lt;$AB2370, $AC2370&lt;AQ$6),"", MAX(AQ$10:AQ2369)+1)))</f>
        <v/>
      </c>
      <c r="AR2370" s="5" t="str">
        <f>IF(OR($AB2370="", $AC2370=""), "", IF($H2370=$M$3, "", IF(OR(AR$7&lt;$AB2370, $AC2370&lt;AR$6),"", MAX(AR$10:AR2369)+1)))</f>
        <v/>
      </c>
      <c r="AS2370" s="5" t="str">
        <f>IF(OR($AB2370="", $AC2370=""), "", IF($H2370=$M$3, "", IF(OR(AS$7&lt;$AB2370, $AC2370&lt;AS$6),"", MAX(AS$10:AS2369)+1)))</f>
        <v/>
      </c>
      <c r="AT2370" s="5" t="str">
        <f>IF(OR($AB2370="", $AC2370=""), "", IF($H2370=$M$3, "", IF(OR(AT$7&lt;$AB2370, $AC2370&lt;AT$6),"", MAX(AT$10:AT2369)+1)))</f>
        <v/>
      </c>
      <c r="AU2370" s="5" t="str">
        <f>IF(OR($AB2370="", $AC2370=""), "", IF($H2370=$M$3, "", IF(OR(AU$7&lt;$AB2370, $AC2370&lt;AU$6),"", MAX(AU$10:AU2369)+1)))</f>
        <v/>
      </c>
      <c r="AV2370" s="5" t="str">
        <f>IF(OR($AB2370="", $AC2370=""), "", IF($H2370=$M$3, "", IF(OR(AV$7&lt;$AB2370, $AC2370&lt;AV$6),"", MAX(AV$10:AV2369)+1)))</f>
        <v/>
      </c>
      <c r="AW2370" s="5" t="str">
        <f>IF(OR($AB2370="", $AC2370=""), "", IF($H2370=$M$3, "", IF(OR(AW$7&lt;$AB2370, $AC2370&lt;AW$6),"", MAX(AW$10:AW2369)+1)))</f>
        <v/>
      </c>
      <c r="AX2370" s="5" t="str">
        <f>IF(OR($AB2370="", $AC2370=""), "", IF($H2370=$M$3, "", IF(OR(AX$7&lt;$AB2370, $AC2370&lt;AX$6),"", MAX(AX$10:AX2369)+1)))</f>
        <v/>
      </c>
      <c r="AY2370" s="5" t="str">
        <f>IF(OR($AB2370="", $AC2370=""), "", IF($H2370=$M$3, "", IF(OR(AY$7&lt;$AB2370, $AC2370&lt;AY$6),"", MAX(AY$10:AY2369)+1)))</f>
        <v/>
      </c>
      <c r="AZ2370" s="5" t="str">
        <f>IF(OR($AB2370="", $AC2370=""), "", IF($H2370=$M$3, "", IF(OR(AZ$7&lt;$AB2370, $AC2370&lt;AZ$6),"", MAX(AZ$10:AZ2369)+1)))</f>
        <v/>
      </c>
      <c r="BA2370" s="5" t="str">
        <f>IF(OR($AB2370="", $AC2370=""), "", IF($H2370=$M$3, "", IF(OR(BA$7&lt;$AB2370, $AC2370&lt;BA$6),"", MAX(BA$10:BA2369)+1)))</f>
        <v/>
      </c>
      <c r="BB2370" s="5" t="str">
        <f>IF(OR($AB2370="", $AC2370=""), "", IF($H2370=$M$3, "", IF(OR(BB$7&lt;$AB2370, $AC2370&lt;BB$6),"", MAX(BB$10:BB2369)+1)))</f>
        <v/>
      </c>
      <c r="BC2370" s="5" t="str">
        <f>IF(OR($AB2370="", $AC2370=""), "", IF($H2370=$M$3, "", IF(OR(BC$7&lt;$AB2370, $AC2370&lt;BC$6),"", MAX(BC$10:BC2369)+1)))</f>
        <v/>
      </c>
      <c r="BD2370" s="5" t="str">
        <f>IF(OR($AB2370="", $AC2370=""), "", IF($H2370=$M$3, "", IF(OR(BD$7&lt;$AB2370, $AC2370&lt;BD$6),"", MAX(BD$10:BD2369)+1)))</f>
        <v/>
      </c>
      <c r="BE2370" s="5" t="str">
        <f>IF(OR($AB2370="", $AC2370=""), "", IF($H2370=$M$3, "", IF(OR(BE$7&lt;$AB2370, $AC2370&lt;BE$6),"", MAX(BE$10:BE2369)+1)))</f>
        <v/>
      </c>
      <c r="BF2370" s="5" t="str">
        <f>IF(OR($AB2370="", $AC2370=""), "", IF($H2370=$M$3, "", IF(OR(BF$7&lt;$AB2370, $AC2370&lt;BF$6),"", MAX(BF$10:BF2369)+1)))</f>
        <v/>
      </c>
      <c r="BG2370" s="5" t="str">
        <f>IF(OR($AB2370="", $AC2370=""), "", IF($H2370=$M$3, "", IF(OR(BG$7&lt;$AB2370, $AC2370&lt;BG$6),"", MAX(BG$10:BG2369)+1)))</f>
        <v/>
      </c>
      <c r="BH2370" s="5" t="str">
        <f>IF(OR($AB2370="", $AC2370=""), "", IF($H2370=$M$3, "", IF(OR(BH$7&lt;$AB2370, $AC2370&lt;BH$6),"", MAX(BH$10:BH2369)+1)))</f>
        <v/>
      </c>
      <c r="BI2370" s="5" t="str">
        <f>IF(OR($AB2370="", $AC2370=""), "", IF($H2370=$M$3, "", IF(OR(BI$7&lt;$AB2370, $AC2370&lt;BI$6),"", MAX(BI$10:BI2369)+1)))</f>
        <v/>
      </c>
      <c r="BK2370" s="5" t="str" cm="1">
        <f t="array" aca="1" ref="BK2370" ca="1">IFERROR(INDEX($AE2370:$BI2370, $BJ2370, MATCH($BK$9, $AE$9:$BI$9, 0)), "")</f>
        <v/>
      </c>
    </row>
    <row r="2371" spans="1:63" x14ac:dyDescent="0.25">
      <c r="A2371" s="2"/>
      <c r="B2371" s="254"/>
      <c r="C2371" s="255"/>
      <c r="D2371" s="256"/>
      <c r="E2371" s="257"/>
      <c r="F2371" s="257"/>
      <c r="G2371" s="258"/>
      <c r="H2371" s="259"/>
      <c r="I2371" s="16"/>
      <c r="J2371" s="5" t="str">
        <f t="shared" si="299"/>
        <v/>
      </c>
      <c r="K2371" s="2"/>
      <c r="O2371" s="5" t="str">
        <f t="shared" si="297"/>
        <v/>
      </c>
      <c r="Q2371" s="5" t="str">
        <f t="shared" si="300"/>
        <v/>
      </c>
      <c r="S2371" s="5" t="str">
        <f t="shared" si="298"/>
        <v/>
      </c>
      <c r="U2371" s="64" t="str">
        <f>IF($D2371="","", IF(COUNTIF('Intro &amp; Setup'!$AW$49:$AW$88, $D2371)&gt;0, "BH", TEXT($D2371, "ddd")))</f>
        <v/>
      </c>
      <c r="V2371" s="65" t="str">
        <f>IF($G2371="", "", IF(COUNTIF('Intro &amp; Setup'!$AW$49:$AW$88, $G2371)&gt;0, "BH", TEXT($G2371, "ddd")))</f>
        <v/>
      </c>
      <c r="W2371" s="64" t="str">
        <f t="shared" si="301"/>
        <v/>
      </c>
      <c r="X2371" s="65" t="str">
        <f t="shared" si="302"/>
        <v/>
      </c>
      <c r="Y2371" s="64" t="str">
        <f>IF(F2371="", "", IF(OR(F2371&lt;'Intro &amp; Setup'!$Z$20, F2371&gt;'Intro &amp; Setup'!$Z$22), "X", ""))</f>
        <v/>
      </c>
      <c r="Z2371" s="65" t="str">
        <f>IF(G2371="", "", IF(OR(G2371&lt;'Intro &amp; Setup'!$Z$20, G2371&gt;'Intro &amp; Setup'!$Z$22), "X", ""))</f>
        <v/>
      </c>
      <c r="AB2371" s="58" t="str">
        <f t="shared" si="303"/>
        <v/>
      </c>
      <c r="AC2371" s="59" t="str">
        <f t="shared" si="304"/>
        <v/>
      </c>
      <c r="AE2371" s="5" t="str">
        <f>IF(OR($AB2371="", $AC2371=""), "", IF($H2371=$M$3, "", IF(OR(AE$7&lt;$AB2371, $AC2371&lt;AE$6),"", MAX(AE$10:AE2370)+1)))</f>
        <v/>
      </c>
      <c r="AF2371" s="5" t="str">
        <f>IF(OR($AB2371="", $AC2371=""), "", IF($H2371=$M$3, "", IF(OR(AF$7&lt;$AB2371, $AC2371&lt;AF$6),"", MAX(AF$10:AF2370)+1)))</f>
        <v/>
      </c>
      <c r="AG2371" s="5" t="str">
        <f>IF(OR($AB2371="", $AC2371=""), "", IF($H2371=$M$3, "", IF(OR(AG$7&lt;$AB2371, $AC2371&lt;AG$6),"", MAX(AG$10:AG2370)+1)))</f>
        <v/>
      </c>
      <c r="AH2371" s="5" t="str">
        <f>IF(OR($AB2371="", $AC2371=""), "", IF($H2371=$M$3, "", IF(OR(AH$7&lt;$AB2371, $AC2371&lt;AH$6),"", MAX(AH$10:AH2370)+1)))</f>
        <v/>
      </c>
      <c r="AI2371" s="5" t="str">
        <f>IF(OR($AB2371="", $AC2371=""), "", IF($H2371=$M$3, "", IF(OR(AI$7&lt;$AB2371, $AC2371&lt;AI$6),"", MAX(AI$10:AI2370)+1)))</f>
        <v/>
      </c>
      <c r="AJ2371" s="5" t="str">
        <f>IF(OR($AB2371="", $AC2371=""), "", IF($H2371=$M$3, "", IF(OR(AJ$7&lt;$AB2371, $AC2371&lt;AJ$6),"", MAX(AJ$10:AJ2370)+1)))</f>
        <v/>
      </c>
      <c r="AK2371" s="5" t="str">
        <f>IF(OR($AB2371="", $AC2371=""), "", IF($H2371=$M$3, "", IF(OR(AK$7&lt;$AB2371, $AC2371&lt;AK$6),"", MAX(AK$10:AK2370)+1)))</f>
        <v/>
      </c>
      <c r="AL2371" s="5" t="str">
        <f>IF(OR($AB2371="", $AC2371=""), "", IF($H2371=$M$3, "", IF(OR(AL$7&lt;$AB2371, $AC2371&lt;AL$6),"", MAX(AL$10:AL2370)+1)))</f>
        <v/>
      </c>
      <c r="AM2371" s="5" t="str">
        <f>IF(OR($AB2371="", $AC2371=""), "", IF($H2371=$M$3, "", IF(OR(AM$7&lt;$AB2371, $AC2371&lt;AM$6),"", MAX(AM$10:AM2370)+1)))</f>
        <v/>
      </c>
      <c r="AN2371" s="5" t="str">
        <f>IF(OR($AB2371="", $AC2371=""), "", IF($H2371=$M$3, "", IF(OR(AN$7&lt;$AB2371, $AC2371&lt;AN$6),"", MAX(AN$10:AN2370)+1)))</f>
        <v/>
      </c>
      <c r="AO2371" s="5" t="str">
        <f>IF(OR($AB2371="", $AC2371=""), "", IF($H2371=$M$3, "", IF(OR(AO$7&lt;$AB2371, $AC2371&lt;AO$6),"", MAX(AO$10:AO2370)+1)))</f>
        <v/>
      </c>
      <c r="AP2371" s="5" t="str">
        <f>IF(OR($AB2371="", $AC2371=""), "", IF($H2371=$M$3, "", IF(OR(AP$7&lt;$AB2371, $AC2371&lt;AP$6),"", MAX(AP$10:AP2370)+1)))</f>
        <v/>
      </c>
      <c r="AQ2371" s="5" t="str">
        <f>IF(OR($AB2371="", $AC2371=""), "", IF($H2371=$M$3, "", IF(OR(AQ$7&lt;$AB2371, $AC2371&lt;AQ$6),"", MAX(AQ$10:AQ2370)+1)))</f>
        <v/>
      </c>
      <c r="AR2371" s="5" t="str">
        <f>IF(OR($AB2371="", $AC2371=""), "", IF($H2371=$M$3, "", IF(OR(AR$7&lt;$AB2371, $AC2371&lt;AR$6),"", MAX(AR$10:AR2370)+1)))</f>
        <v/>
      </c>
      <c r="AS2371" s="5" t="str">
        <f>IF(OR($AB2371="", $AC2371=""), "", IF($H2371=$M$3, "", IF(OR(AS$7&lt;$AB2371, $AC2371&lt;AS$6),"", MAX(AS$10:AS2370)+1)))</f>
        <v/>
      </c>
      <c r="AT2371" s="5" t="str">
        <f>IF(OR($AB2371="", $AC2371=""), "", IF($H2371=$M$3, "", IF(OR(AT$7&lt;$AB2371, $AC2371&lt;AT$6),"", MAX(AT$10:AT2370)+1)))</f>
        <v/>
      </c>
      <c r="AU2371" s="5" t="str">
        <f>IF(OR($AB2371="", $AC2371=""), "", IF($H2371=$M$3, "", IF(OR(AU$7&lt;$AB2371, $AC2371&lt;AU$6),"", MAX(AU$10:AU2370)+1)))</f>
        <v/>
      </c>
      <c r="AV2371" s="5" t="str">
        <f>IF(OR($AB2371="", $AC2371=""), "", IF($H2371=$M$3, "", IF(OR(AV$7&lt;$AB2371, $AC2371&lt;AV$6),"", MAX(AV$10:AV2370)+1)))</f>
        <v/>
      </c>
      <c r="AW2371" s="5" t="str">
        <f>IF(OR($AB2371="", $AC2371=""), "", IF($H2371=$M$3, "", IF(OR(AW$7&lt;$AB2371, $AC2371&lt;AW$6),"", MAX(AW$10:AW2370)+1)))</f>
        <v/>
      </c>
      <c r="AX2371" s="5" t="str">
        <f>IF(OR($AB2371="", $AC2371=""), "", IF($H2371=$M$3, "", IF(OR(AX$7&lt;$AB2371, $AC2371&lt;AX$6),"", MAX(AX$10:AX2370)+1)))</f>
        <v/>
      </c>
      <c r="AY2371" s="5" t="str">
        <f>IF(OR($AB2371="", $AC2371=""), "", IF($H2371=$M$3, "", IF(OR(AY$7&lt;$AB2371, $AC2371&lt;AY$6),"", MAX(AY$10:AY2370)+1)))</f>
        <v/>
      </c>
      <c r="AZ2371" s="5" t="str">
        <f>IF(OR($AB2371="", $AC2371=""), "", IF($H2371=$M$3, "", IF(OR(AZ$7&lt;$AB2371, $AC2371&lt;AZ$6),"", MAX(AZ$10:AZ2370)+1)))</f>
        <v/>
      </c>
      <c r="BA2371" s="5" t="str">
        <f>IF(OR($AB2371="", $AC2371=""), "", IF($H2371=$M$3, "", IF(OR(BA$7&lt;$AB2371, $AC2371&lt;BA$6),"", MAX(BA$10:BA2370)+1)))</f>
        <v/>
      </c>
      <c r="BB2371" s="5" t="str">
        <f>IF(OR($AB2371="", $AC2371=""), "", IF($H2371=$M$3, "", IF(OR(BB$7&lt;$AB2371, $AC2371&lt;BB$6),"", MAX(BB$10:BB2370)+1)))</f>
        <v/>
      </c>
      <c r="BC2371" s="5" t="str">
        <f>IF(OR($AB2371="", $AC2371=""), "", IF($H2371=$M$3, "", IF(OR(BC$7&lt;$AB2371, $AC2371&lt;BC$6),"", MAX(BC$10:BC2370)+1)))</f>
        <v/>
      </c>
      <c r="BD2371" s="5" t="str">
        <f>IF(OR($AB2371="", $AC2371=""), "", IF($H2371=$M$3, "", IF(OR(BD$7&lt;$AB2371, $AC2371&lt;BD$6),"", MAX(BD$10:BD2370)+1)))</f>
        <v/>
      </c>
      <c r="BE2371" s="5" t="str">
        <f>IF(OR($AB2371="", $AC2371=""), "", IF($H2371=$M$3, "", IF(OR(BE$7&lt;$AB2371, $AC2371&lt;BE$6),"", MAX(BE$10:BE2370)+1)))</f>
        <v/>
      </c>
      <c r="BF2371" s="5" t="str">
        <f>IF(OR($AB2371="", $AC2371=""), "", IF($H2371=$M$3, "", IF(OR(BF$7&lt;$AB2371, $AC2371&lt;BF$6),"", MAX(BF$10:BF2370)+1)))</f>
        <v/>
      </c>
      <c r="BG2371" s="5" t="str">
        <f>IF(OR($AB2371="", $AC2371=""), "", IF($H2371=$M$3, "", IF(OR(BG$7&lt;$AB2371, $AC2371&lt;BG$6),"", MAX(BG$10:BG2370)+1)))</f>
        <v/>
      </c>
      <c r="BH2371" s="5" t="str">
        <f>IF(OR($AB2371="", $AC2371=""), "", IF($H2371=$M$3, "", IF(OR(BH$7&lt;$AB2371, $AC2371&lt;BH$6),"", MAX(BH$10:BH2370)+1)))</f>
        <v/>
      </c>
      <c r="BI2371" s="5" t="str">
        <f>IF(OR($AB2371="", $AC2371=""), "", IF($H2371=$M$3, "", IF(OR(BI$7&lt;$AB2371, $AC2371&lt;BI$6),"", MAX(BI$10:BI2370)+1)))</f>
        <v/>
      </c>
      <c r="BK2371" s="5" t="str" cm="1">
        <f t="array" aca="1" ref="BK2371" ca="1">IFERROR(INDEX($AE2371:$BI2371, $BJ2371, MATCH($BK$9, $AE$9:$BI$9, 0)), "")</f>
        <v/>
      </c>
    </row>
    <row r="2372" spans="1:63" x14ac:dyDescent="0.25">
      <c r="A2372" s="2"/>
      <c r="B2372" s="254"/>
      <c r="C2372" s="255"/>
      <c r="D2372" s="256"/>
      <c r="E2372" s="257"/>
      <c r="F2372" s="257"/>
      <c r="G2372" s="258"/>
      <c r="H2372" s="259"/>
      <c r="I2372" s="16"/>
      <c r="J2372" s="5" t="str">
        <f t="shared" si="299"/>
        <v/>
      </c>
      <c r="K2372" s="2"/>
      <c r="O2372" s="5" t="str">
        <f t="shared" si="297"/>
        <v/>
      </c>
      <c r="Q2372" s="5" t="str">
        <f t="shared" si="300"/>
        <v/>
      </c>
      <c r="S2372" s="5" t="str">
        <f t="shared" si="298"/>
        <v/>
      </c>
      <c r="U2372" s="64" t="str">
        <f>IF($D2372="","", IF(COUNTIF('Intro &amp; Setup'!$AW$49:$AW$88, $D2372)&gt;0, "BH", TEXT($D2372, "ddd")))</f>
        <v/>
      </c>
      <c r="V2372" s="65" t="str">
        <f>IF($G2372="", "", IF(COUNTIF('Intro &amp; Setup'!$AW$49:$AW$88, $G2372)&gt;0, "BH", TEXT($G2372, "ddd")))</f>
        <v/>
      </c>
      <c r="W2372" s="64" t="str">
        <f t="shared" si="301"/>
        <v/>
      </c>
      <c r="X2372" s="65" t="str">
        <f t="shared" si="302"/>
        <v/>
      </c>
      <c r="Y2372" s="64" t="str">
        <f>IF(F2372="", "", IF(OR(F2372&lt;'Intro &amp; Setup'!$Z$20, F2372&gt;'Intro &amp; Setup'!$Z$22), "X", ""))</f>
        <v/>
      </c>
      <c r="Z2372" s="65" t="str">
        <f>IF(G2372="", "", IF(OR(G2372&lt;'Intro &amp; Setup'!$Z$20, G2372&gt;'Intro &amp; Setup'!$Z$22), "X", ""))</f>
        <v/>
      </c>
      <c r="AB2372" s="58" t="str">
        <f t="shared" si="303"/>
        <v/>
      </c>
      <c r="AC2372" s="59" t="str">
        <f t="shared" si="304"/>
        <v/>
      </c>
      <c r="AE2372" s="5" t="str">
        <f>IF(OR($AB2372="", $AC2372=""), "", IF($H2372=$M$3, "", IF(OR(AE$7&lt;$AB2372, $AC2372&lt;AE$6),"", MAX(AE$10:AE2371)+1)))</f>
        <v/>
      </c>
      <c r="AF2372" s="5" t="str">
        <f>IF(OR($AB2372="", $AC2372=""), "", IF($H2372=$M$3, "", IF(OR(AF$7&lt;$AB2372, $AC2372&lt;AF$6),"", MAX(AF$10:AF2371)+1)))</f>
        <v/>
      </c>
      <c r="AG2372" s="5" t="str">
        <f>IF(OR($AB2372="", $AC2372=""), "", IF($H2372=$M$3, "", IF(OR(AG$7&lt;$AB2372, $AC2372&lt;AG$6),"", MAX(AG$10:AG2371)+1)))</f>
        <v/>
      </c>
      <c r="AH2372" s="5" t="str">
        <f>IF(OR($AB2372="", $AC2372=""), "", IF($H2372=$M$3, "", IF(OR(AH$7&lt;$AB2372, $AC2372&lt;AH$6),"", MAX(AH$10:AH2371)+1)))</f>
        <v/>
      </c>
      <c r="AI2372" s="5" t="str">
        <f>IF(OR($AB2372="", $AC2372=""), "", IF($H2372=$M$3, "", IF(OR(AI$7&lt;$AB2372, $AC2372&lt;AI$6),"", MAX(AI$10:AI2371)+1)))</f>
        <v/>
      </c>
      <c r="AJ2372" s="5" t="str">
        <f>IF(OR($AB2372="", $AC2372=""), "", IF($H2372=$M$3, "", IF(OR(AJ$7&lt;$AB2372, $AC2372&lt;AJ$6),"", MAX(AJ$10:AJ2371)+1)))</f>
        <v/>
      </c>
      <c r="AK2372" s="5" t="str">
        <f>IF(OR($AB2372="", $AC2372=""), "", IF($H2372=$M$3, "", IF(OR(AK$7&lt;$AB2372, $AC2372&lt;AK$6),"", MAX(AK$10:AK2371)+1)))</f>
        <v/>
      </c>
      <c r="AL2372" s="5" t="str">
        <f>IF(OR($AB2372="", $AC2372=""), "", IF($H2372=$M$3, "", IF(OR(AL$7&lt;$AB2372, $AC2372&lt;AL$6),"", MAX(AL$10:AL2371)+1)))</f>
        <v/>
      </c>
      <c r="AM2372" s="5" t="str">
        <f>IF(OR($AB2372="", $AC2372=""), "", IF($H2372=$M$3, "", IF(OR(AM$7&lt;$AB2372, $AC2372&lt;AM$6),"", MAX(AM$10:AM2371)+1)))</f>
        <v/>
      </c>
      <c r="AN2372" s="5" t="str">
        <f>IF(OR($AB2372="", $AC2372=""), "", IF($H2372=$M$3, "", IF(OR(AN$7&lt;$AB2372, $AC2372&lt;AN$6),"", MAX(AN$10:AN2371)+1)))</f>
        <v/>
      </c>
      <c r="AO2372" s="5" t="str">
        <f>IF(OR($AB2372="", $AC2372=""), "", IF($H2372=$M$3, "", IF(OR(AO$7&lt;$AB2372, $AC2372&lt;AO$6),"", MAX(AO$10:AO2371)+1)))</f>
        <v/>
      </c>
      <c r="AP2372" s="5" t="str">
        <f>IF(OR($AB2372="", $AC2372=""), "", IF($H2372=$M$3, "", IF(OR(AP$7&lt;$AB2372, $AC2372&lt;AP$6),"", MAX(AP$10:AP2371)+1)))</f>
        <v/>
      </c>
      <c r="AQ2372" s="5" t="str">
        <f>IF(OR($AB2372="", $AC2372=""), "", IF($H2372=$M$3, "", IF(OR(AQ$7&lt;$AB2372, $AC2372&lt;AQ$6),"", MAX(AQ$10:AQ2371)+1)))</f>
        <v/>
      </c>
      <c r="AR2372" s="5" t="str">
        <f>IF(OR($AB2372="", $AC2372=""), "", IF($H2372=$M$3, "", IF(OR(AR$7&lt;$AB2372, $AC2372&lt;AR$6),"", MAX(AR$10:AR2371)+1)))</f>
        <v/>
      </c>
      <c r="AS2372" s="5" t="str">
        <f>IF(OR($AB2372="", $AC2372=""), "", IF($H2372=$M$3, "", IF(OR(AS$7&lt;$AB2372, $AC2372&lt;AS$6),"", MAX(AS$10:AS2371)+1)))</f>
        <v/>
      </c>
      <c r="AT2372" s="5" t="str">
        <f>IF(OR($AB2372="", $AC2372=""), "", IF($H2372=$M$3, "", IF(OR(AT$7&lt;$AB2372, $AC2372&lt;AT$6),"", MAX(AT$10:AT2371)+1)))</f>
        <v/>
      </c>
      <c r="AU2372" s="5" t="str">
        <f>IF(OR($AB2372="", $AC2372=""), "", IF($H2372=$M$3, "", IF(OR(AU$7&lt;$AB2372, $AC2372&lt;AU$6),"", MAX(AU$10:AU2371)+1)))</f>
        <v/>
      </c>
      <c r="AV2372" s="5" t="str">
        <f>IF(OR($AB2372="", $AC2372=""), "", IF($H2372=$M$3, "", IF(OR(AV$7&lt;$AB2372, $AC2372&lt;AV$6),"", MAX(AV$10:AV2371)+1)))</f>
        <v/>
      </c>
      <c r="AW2372" s="5" t="str">
        <f>IF(OR($AB2372="", $AC2372=""), "", IF($H2372=$M$3, "", IF(OR(AW$7&lt;$AB2372, $AC2372&lt;AW$6),"", MAX(AW$10:AW2371)+1)))</f>
        <v/>
      </c>
      <c r="AX2372" s="5" t="str">
        <f>IF(OR($AB2372="", $AC2372=""), "", IF($H2372=$M$3, "", IF(OR(AX$7&lt;$AB2372, $AC2372&lt;AX$6),"", MAX(AX$10:AX2371)+1)))</f>
        <v/>
      </c>
      <c r="AY2372" s="5" t="str">
        <f>IF(OR($AB2372="", $AC2372=""), "", IF($H2372=$M$3, "", IF(OR(AY$7&lt;$AB2372, $AC2372&lt;AY$6),"", MAX(AY$10:AY2371)+1)))</f>
        <v/>
      </c>
      <c r="AZ2372" s="5" t="str">
        <f>IF(OR($AB2372="", $AC2372=""), "", IF($H2372=$M$3, "", IF(OR(AZ$7&lt;$AB2372, $AC2372&lt;AZ$6),"", MAX(AZ$10:AZ2371)+1)))</f>
        <v/>
      </c>
      <c r="BA2372" s="5" t="str">
        <f>IF(OR($AB2372="", $AC2372=""), "", IF($H2372=$M$3, "", IF(OR(BA$7&lt;$AB2372, $AC2372&lt;BA$6),"", MAX(BA$10:BA2371)+1)))</f>
        <v/>
      </c>
      <c r="BB2372" s="5" t="str">
        <f>IF(OR($AB2372="", $AC2372=""), "", IF($H2372=$M$3, "", IF(OR(BB$7&lt;$AB2372, $AC2372&lt;BB$6),"", MAX(BB$10:BB2371)+1)))</f>
        <v/>
      </c>
      <c r="BC2372" s="5" t="str">
        <f>IF(OR($AB2372="", $AC2372=""), "", IF($H2372=$M$3, "", IF(OR(BC$7&lt;$AB2372, $AC2372&lt;BC$6),"", MAX(BC$10:BC2371)+1)))</f>
        <v/>
      </c>
      <c r="BD2372" s="5" t="str">
        <f>IF(OR($AB2372="", $AC2372=""), "", IF($H2372=$M$3, "", IF(OR(BD$7&lt;$AB2372, $AC2372&lt;BD$6),"", MAX(BD$10:BD2371)+1)))</f>
        <v/>
      </c>
      <c r="BE2372" s="5" t="str">
        <f>IF(OR($AB2372="", $AC2372=""), "", IF($H2372=$M$3, "", IF(OR(BE$7&lt;$AB2372, $AC2372&lt;BE$6),"", MAX(BE$10:BE2371)+1)))</f>
        <v/>
      </c>
      <c r="BF2372" s="5" t="str">
        <f>IF(OR($AB2372="", $AC2372=""), "", IF($H2372=$M$3, "", IF(OR(BF$7&lt;$AB2372, $AC2372&lt;BF$6),"", MAX(BF$10:BF2371)+1)))</f>
        <v/>
      </c>
      <c r="BG2372" s="5" t="str">
        <f>IF(OR($AB2372="", $AC2372=""), "", IF($H2372=$M$3, "", IF(OR(BG$7&lt;$AB2372, $AC2372&lt;BG$6),"", MAX(BG$10:BG2371)+1)))</f>
        <v/>
      </c>
      <c r="BH2372" s="5" t="str">
        <f>IF(OR($AB2372="", $AC2372=""), "", IF($H2372=$M$3, "", IF(OR(BH$7&lt;$AB2372, $AC2372&lt;BH$6),"", MAX(BH$10:BH2371)+1)))</f>
        <v/>
      </c>
      <c r="BI2372" s="5" t="str">
        <f>IF(OR($AB2372="", $AC2372=""), "", IF($H2372=$M$3, "", IF(OR(BI$7&lt;$AB2372, $AC2372&lt;BI$6),"", MAX(BI$10:BI2371)+1)))</f>
        <v/>
      </c>
      <c r="BK2372" s="5" t="str" cm="1">
        <f t="array" aca="1" ref="BK2372" ca="1">IFERROR(INDEX($AE2372:$BI2372, $BJ2372, MATCH($BK$9, $AE$9:$BI$9, 0)), "")</f>
        <v/>
      </c>
    </row>
    <row r="2373" spans="1:63" x14ac:dyDescent="0.25">
      <c r="A2373" s="2"/>
      <c r="B2373" s="254"/>
      <c r="C2373" s="255"/>
      <c r="D2373" s="256"/>
      <c r="E2373" s="257"/>
      <c r="F2373" s="257"/>
      <c r="G2373" s="258"/>
      <c r="H2373" s="259"/>
      <c r="I2373" s="16"/>
      <c r="J2373" s="5" t="str">
        <f t="shared" si="299"/>
        <v/>
      </c>
      <c r="K2373" s="2"/>
      <c r="O2373" s="5" t="str">
        <f t="shared" si="297"/>
        <v/>
      </c>
      <c r="Q2373" s="5" t="str">
        <f t="shared" si="300"/>
        <v/>
      </c>
      <c r="S2373" s="5" t="str">
        <f t="shared" si="298"/>
        <v/>
      </c>
      <c r="U2373" s="64" t="str">
        <f>IF($D2373="","", IF(COUNTIF('Intro &amp; Setup'!$AW$49:$AW$88, $D2373)&gt;0, "BH", TEXT($D2373, "ddd")))</f>
        <v/>
      </c>
      <c r="V2373" s="65" t="str">
        <f>IF($G2373="", "", IF(COUNTIF('Intro &amp; Setup'!$AW$49:$AW$88, $G2373)&gt;0, "BH", TEXT($G2373, "ddd")))</f>
        <v/>
      </c>
      <c r="W2373" s="64" t="str">
        <f t="shared" si="301"/>
        <v/>
      </c>
      <c r="X2373" s="65" t="str">
        <f t="shared" si="302"/>
        <v/>
      </c>
      <c r="Y2373" s="64" t="str">
        <f>IF(F2373="", "", IF(OR(F2373&lt;'Intro &amp; Setup'!$Z$20, F2373&gt;'Intro &amp; Setup'!$Z$22), "X", ""))</f>
        <v/>
      </c>
      <c r="Z2373" s="65" t="str">
        <f>IF(G2373="", "", IF(OR(G2373&lt;'Intro &amp; Setup'!$Z$20, G2373&gt;'Intro &amp; Setup'!$Z$22), "X", ""))</f>
        <v/>
      </c>
      <c r="AB2373" s="58" t="str">
        <f t="shared" si="303"/>
        <v/>
      </c>
      <c r="AC2373" s="59" t="str">
        <f t="shared" si="304"/>
        <v/>
      </c>
      <c r="AE2373" s="5" t="str">
        <f>IF(OR($AB2373="", $AC2373=""), "", IF($H2373=$M$3, "", IF(OR(AE$7&lt;$AB2373, $AC2373&lt;AE$6),"", MAX(AE$10:AE2372)+1)))</f>
        <v/>
      </c>
      <c r="AF2373" s="5" t="str">
        <f>IF(OR($AB2373="", $AC2373=""), "", IF($H2373=$M$3, "", IF(OR(AF$7&lt;$AB2373, $AC2373&lt;AF$6),"", MAX(AF$10:AF2372)+1)))</f>
        <v/>
      </c>
      <c r="AG2373" s="5" t="str">
        <f>IF(OR($AB2373="", $AC2373=""), "", IF($H2373=$M$3, "", IF(OR(AG$7&lt;$AB2373, $AC2373&lt;AG$6),"", MAX(AG$10:AG2372)+1)))</f>
        <v/>
      </c>
      <c r="AH2373" s="5" t="str">
        <f>IF(OR($AB2373="", $AC2373=""), "", IF($H2373=$M$3, "", IF(OR(AH$7&lt;$AB2373, $AC2373&lt;AH$6),"", MAX(AH$10:AH2372)+1)))</f>
        <v/>
      </c>
      <c r="AI2373" s="5" t="str">
        <f>IF(OR($AB2373="", $AC2373=""), "", IF($H2373=$M$3, "", IF(OR(AI$7&lt;$AB2373, $AC2373&lt;AI$6),"", MAX(AI$10:AI2372)+1)))</f>
        <v/>
      </c>
      <c r="AJ2373" s="5" t="str">
        <f>IF(OR($AB2373="", $AC2373=""), "", IF($H2373=$M$3, "", IF(OR(AJ$7&lt;$AB2373, $AC2373&lt;AJ$6),"", MAX(AJ$10:AJ2372)+1)))</f>
        <v/>
      </c>
      <c r="AK2373" s="5" t="str">
        <f>IF(OR($AB2373="", $AC2373=""), "", IF($H2373=$M$3, "", IF(OR(AK$7&lt;$AB2373, $AC2373&lt;AK$6),"", MAX(AK$10:AK2372)+1)))</f>
        <v/>
      </c>
      <c r="AL2373" s="5" t="str">
        <f>IF(OR($AB2373="", $AC2373=""), "", IF($H2373=$M$3, "", IF(OR(AL$7&lt;$AB2373, $AC2373&lt;AL$6),"", MAX(AL$10:AL2372)+1)))</f>
        <v/>
      </c>
      <c r="AM2373" s="5" t="str">
        <f>IF(OR($AB2373="", $AC2373=""), "", IF($H2373=$M$3, "", IF(OR(AM$7&lt;$AB2373, $AC2373&lt;AM$6),"", MAX(AM$10:AM2372)+1)))</f>
        <v/>
      </c>
      <c r="AN2373" s="5" t="str">
        <f>IF(OR($AB2373="", $AC2373=""), "", IF($H2373=$M$3, "", IF(OR(AN$7&lt;$AB2373, $AC2373&lt;AN$6),"", MAX(AN$10:AN2372)+1)))</f>
        <v/>
      </c>
      <c r="AO2373" s="5" t="str">
        <f>IF(OR($AB2373="", $AC2373=""), "", IF($H2373=$M$3, "", IF(OR(AO$7&lt;$AB2373, $AC2373&lt;AO$6),"", MAX(AO$10:AO2372)+1)))</f>
        <v/>
      </c>
      <c r="AP2373" s="5" t="str">
        <f>IF(OR($AB2373="", $AC2373=""), "", IF($H2373=$M$3, "", IF(OR(AP$7&lt;$AB2373, $AC2373&lt;AP$6),"", MAX(AP$10:AP2372)+1)))</f>
        <v/>
      </c>
      <c r="AQ2373" s="5" t="str">
        <f>IF(OR($AB2373="", $AC2373=""), "", IF($H2373=$M$3, "", IF(OR(AQ$7&lt;$AB2373, $AC2373&lt;AQ$6),"", MAX(AQ$10:AQ2372)+1)))</f>
        <v/>
      </c>
      <c r="AR2373" s="5" t="str">
        <f>IF(OR($AB2373="", $AC2373=""), "", IF($H2373=$M$3, "", IF(OR(AR$7&lt;$AB2373, $AC2373&lt;AR$6),"", MAX(AR$10:AR2372)+1)))</f>
        <v/>
      </c>
      <c r="AS2373" s="5" t="str">
        <f>IF(OR($AB2373="", $AC2373=""), "", IF($H2373=$M$3, "", IF(OR(AS$7&lt;$AB2373, $AC2373&lt;AS$6),"", MAX(AS$10:AS2372)+1)))</f>
        <v/>
      </c>
      <c r="AT2373" s="5" t="str">
        <f>IF(OR($AB2373="", $AC2373=""), "", IF($H2373=$M$3, "", IF(OR(AT$7&lt;$AB2373, $AC2373&lt;AT$6),"", MAX(AT$10:AT2372)+1)))</f>
        <v/>
      </c>
      <c r="AU2373" s="5" t="str">
        <f>IF(OR($AB2373="", $AC2373=""), "", IF($H2373=$M$3, "", IF(OR(AU$7&lt;$AB2373, $AC2373&lt;AU$6),"", MAX(AU$10:AU2372)+1)))</f>
        <v/>
      </c>
      <c r="AV2373" s="5" t="str">
        <f>IF(OR($AB2373="", $AC2373=""), "", IF($H2373=$M$3, "", IF(OR(AV$7&lt;$AB2373, $AC2373&lt;AV$6),"", MAX(AV$10:AV2372)+1)))</f>
        <v/>
      </c>
      <c r="AW2373" s="5" t="str">
        <f>IF(OR($AB2373="", $AC2373=""), "", IF($H2373=$M$3, "", IF(OR(AW$7&lt;$AB2373, $AC2373&lt;AW$6),"", MAX(AW$10:AW2372)+1)))</f>
        <v/>
      </c>
      <c r="AX2373" s="5" t="str">
        <f>IF(OR($AB2373="", $AC2373=""), "", IF($H2373=$M$3, "", IF(OR(AX$7&lt;$AB2373, $AC2373&lt;AX$6),"", MAX(AX$10:AX2372)+1)))</f>
        <v/>
      </c>
      <c r="AY2373" s="5" t="str">
        <f>IF(OR($AB2373="", $AC2373=""), "", IF($H2373=$M$3, "", IF(OR(AY$7&lt;$AB2373, $AC2373&lt;AY$6),"", MAX(AY$10:AY2372)+1)))</f>
        <v/>
      </c>
      <c r="AZ2373" s="5" t="str">
        <f>IF(OR($AB2373="", $AC2373=""), "", IF($H2373=$M$3, "", IF(OR(AZ$7&lt;$AB2373, $AC2373&lt;AZ$6),"", MAX(AZ$10:AZ2372)+1)))</f>
        <v/>
      </c>
      <c r="BA2373" s="5" t="str">
        <f>IF(OR($AB2373="", $AC2373=""), "", IF($H2373=$M$3, "", IF(OR(BA$7&lt;$AB2373, $AC2373&lt;BA$6),"", MAX(BA$10:BA2372)+1)))</f>
        <v/>
      </c>
      <c r="BB2373" s="5" t="str">
        <f>IF(OR($AB2373="", $AC2373=""), "", IF($H2373=$M$3, "", IF(OR(BB$7&lt;$AB2373, $AC2373&lt;BB$6),"", MAX(BB$10:BB2372)+1)))</f>
        <v/>
      </c>
      <c r="BC2373" s="5" t="str">
        <f>IF(OR($AB2373="", $AC2373=""), "", IF($H2373=$M$3, "", IF(OR(BC$7&lt;$AB2373, $AC2373&lt;BC$6),"", MAX(BC$10:BC2372)+1)))</f>
        <v/>
      </c>
      <c r="BD2373" s="5" t="str">
        <f>IF(OR($AB2373="", $AC2373=""), "", IF($H2373=$M$3, "", IF(OR(BD$7&lt;$AB2373, $AC2373&lt;BD$6),"", MAX(BD$10:BD2372)+1)))</f>
        <v/>
      </c>
      <c r="BE2373" s="5" t="str">
        <f>IF(OR($AB2373="", $AC2373=""), "", IF($H2373=$M$3, "", IF(OR(BE$7&lt;$AB2373, $AC2373&lt;BE$6),"", MAX(BE$10:BE2372)+1)))</f>
        <v/>
      </c>
      <c r="BF2373" s="5" t="str">
        <f>IF(OR($AB2373="", $AC2373=""), "", IF($H2373=$M$3, "", IF(OR(BF$7&lt;$AB2373, $AC2373&lt;BF$6),"", MAX(BF$10:BF2372)+1)))</f>
        <v/>
      </c>
      <c r="BG2373" s="5" t="str">
        <f>IF(OR($AB2373="", $AC2373=""), "", IF($H2373=$M$3, "", IF(OR(BG$7&lt;$AB2373, $AC2373&lt;BG$6),"", MAX(BG$10:BG2372)+1)))</f>
        <v/>
      </c>
      <c r="BH2373" s="5" t="str">
        <f>IF(OR($AB2373="", $AC2373=""), "", IF($H2373=$M$3, "", IF(OR(BH$7&lt;$AB2373, $AC2373&lt;BH$6),"", MAX(BH$10:BH2372)+1)))</f>
        <v/>
      </c>
      <c r="BI2373" s="5" t="str">
        <f>IF(OR($AB2373="", $AC2373=""), "", IF($H2373=$M$3, "", IF(OR(BI$7&lt;$AB2373, $AC2373&lt;BI$6),"", MAX(BI$10:BI2372)+1)))</f>
        <v/>
      </c>
      <c r="BK2373" s="5" t="str" cm="1">
        <f t="array" aca="1" ref="BK2373" ca="1">IFERROR(INDEX($AE2373:$BI2373, $BJ2373, MATCH($BK$9, $AE$9:$BI$9, 0)), "")</f>
        <v/>
      </c>
    </row>
    <row r="2374" spans="1:63" x14ac:dyDescent="0.25">
      <c r="A2374" s="2"/>
      <c r="B2374" s="254"/>
      <c r="C2374" s="255"/>
      <c r="D2374" s="256"/>
      <c r="E2374" s="257"/>
      <c r="F2374" s="257"/>
      <c r="G2374" s="258"/>
      <c r="H2374" s="259"/>
      <c r="I2374" s="16"/>
      <c r="J2374" s="5" t="str">
        <f t="shared" si="299"/>
        <v/>
      </c>
      <c r="K2374" s="2"/>
      <c r="O2374" s="5" t="str">
        <f t="shared" si="297"/>
        <v/>
      </c>
      <c r="Q2374" s="5" t="str">
        <f t="shared" si="300"/>
        <v/>
      </c>
      <c r="S2374" s="5" t="str">
        <f t="shared" si="298"/>
        <v/>
      </c>
      <c r="U2374" s="64" t="str">
        <f>IF($D2374="","", IF(COUNTIF('Intro &amp; Setup'!$AW$49:$AW$88, $D2374)&gt;0, "BH", TEXT($D2374, "ddd")))</f>
        <v/>
      </c>
      <c r="V2374" s="65" t="str">
        <f>IF($G2374="", "", IF(COUNTIF('Intro &amp; Setup'!$AW$49:$AW$88, $G2374)&gt;0, "BH", TEXT($G2374, "ddd")))</f>
        <v/>
      </c>
      <c r="W2374" s="64" t="str">
        <f t="shared" si="301"/>
        <v/>
      </c>
      <c r="X2374" s="65" t="str">
        <f t="shared" si="302"/>
        <v/>
      </c>
      <c r="Y2374" s="64" t="str">
        <f>IF(F2374="", "", IF(OR(F2374&lt;'Intro &amp; Setup'!$Z$20, F2374&gt;'Intro &amp; Setup'!$Z$22), "X", ""))</f>
        <v/>
      </c>
      <c r="Z2374" s="65" t="str">
        <f>IF(G2374="", "", IF(OR(G2374&lt;'Intro &amp; Setup'!$Z$20, G2374&gt;'Intro &amp; Setup'!$Z$22), "X", ""))</f>
        <v/>
      </c>
      <c r="AB2374" s="58" t="str">
        <f t="shared" si="303"/>
        <v/>
      </c>
      <c r="AC2374" s="59" t="str">
        <f t="shared" si="304"/>
        <v/>
      </c>
      <c r="AE2374" s="5" t="str">
        <f>IF(OR($AB2374="", $AC2374=""), "", IF($H2374=$M$3, "", IF(OR(AE$7&lt;$AB2374, $AC2374&lt;AE$6),"", MAX(AE$10:AE2373)+1)))</f>
        <v/>
      </c>
      <c r="AF2374" s="5" t="str">
        <f>IF(OR($AB2374="", $AC2374=""), "", IF($H2374=$M$3, "", IF(OR(AF$7&lt;$AB2374, $AC2374&lt;AF$6),"", MAX(AF$10:AF2373)+1)))</f>
        <v/>
      </c>
      <c r="AG2374" s="5" t="str">
        <f>IF(OR($AB2374="", $AC2374=""), "", IF($H2374=$M$3, "", IF(OR(AG$7&lt;$AB2374, $AC2374&lt;AG$6),"", MAX(AG$10:AG2373)+1)))</f>
        <v/>
      </c>
      <c r="AH2374" s="5" t="str">
        <f>IF(OR($AB2374="", $AC2374=""), "", IF($H2374=$M$3, "", IF(OR(AH$7&lt;$AB2374, $AC2374&lt;AH$6),"", MAX(AH$10:AH2373)+1)))</f>
        <v/>
      </c>
      <c r="AI2374" s="5" t="str">
        <f>IF(OR($AB2374="", $AC2374=""), "", IF($H2374=$M$3, "", IF(OR(AI$7&lt;$AB2374, $AC2374&lt;AI$6),"", MAX(AI$10:AI2373)+1)))</f>
        <v/>
      </c>
      <c r="AJ2374" s="5" t="str">
        <f>IF(OR($AB2374="", $AC2374=""), "", IF($H2374=$M$3, "", IF(OR(AJ$7&lt;$AB2374, $AC2374&lt;AJ$6),"", MAX(AJ$10:AJ2373)+1)))</f>
        <v/>
      </c>
      <c r="AK2374" s="5" t="str">
        <f>IF(OR($AB2374="", $AC2374=""), "", IF($H2374=$M$3, "", IF(OR(AK$7&lt;$AB2374, $AC2374&lt;AK$6),"", MAX(AK$10:AK2373)+1)))</f>
        <v/>
      </c>
      <c r="AL2374" s="5" t="str">
        <f>IF(OR($AB2374="", $AC2374=""), "", IF($H2374=$M$3, "", IF(OR(AL$7&lt;$AB2374, $AC2374&lt;AL$6),"", MAX(AL$10:AL2373)+1)))</f>
        <v/>
      </c>
      <c r="AM2374" s="5" t="str">
        <f>IF(OR($AB2374="", $AC2374=""), "", IF($H2374=$M$3, "", IF(OR(AM$7&lt;$AB2374, $AC2374&lt;AM$6),"", MAX(AM$10:AM2373)+1)))</f>
        <v/>
      </c>
      <c r="AN2374" s="5" t="str">
        <f>IF(OR($AB2374="", $AC2374=""), "", IF($H2374=$M$3, "", IF(OR(AN$7&lt;$AB2374, $AC2374&lt;AN$6),"", MAX(AN$10:AN2373)+1)))</f>
        <v/>
      </c>
      <c r="AO2374" s="5" t="str">
        <f>IF(OR($AB2374="", $AC2374=""), "", IF($H2374=$M$3, "", IF(OR(AO$7&lt;$AB2374, $AC2374&lt;AO$6),"", MAX(AO$10:AO2373)+1)))</f>
        <v/>
      </c>
      <c r="AP2374" s="5" t="str">
        <f>IF(OR($AB2374="", $AC2374=""), "", IF($H2374=$M$3, "", IF(OR(AP$7&lt;$AB2374, $AC2374&lt;AP$6),"", MAX(AP$10:AP2373)+1)))</f>
        <v/>
      </c>
      <c r="AQ2374" s="5" t="str">
        <f>IF(OR($AB2374="", $AC2374=""), "", IF($H2374=$M$3, "", IF(OR(AQ$7&lt;$AB2374, $AC2374&lt;AQ$6),"", MAX(AQ$10:AQ2373)+1)))</f>
        <v/>
      </c>
      <c r="AR2374" s="5" t="str">
        <f>IF(OR($AB2374="", $AC2374=""), "", IF($H2374=$M$3, "", IF(OR(AR$7&lt;$AB2374, $AC2374&lt;AR$6),"", MAX(AR$10:AR2373)+1)))</f>
        <v/>
      </c>
      <c r="AS2374" s="5" t="str">
        <f>IF(OR($AB2374="", $AC2374=""), "", IF($H2374=$M$3, "", IF(OR(AS$7&lt;$AB2374, $AC2374&lt;AS$6),"", MAX(AS$10:AS2373)+1)))</f>
        <v/>
      </c>
      <c r="AT2374" s="5" t="str">
        <f>IF(OR($AB2374="", $AC2374=""), "", IF($H2374=$M$3, "", IF(OR(AT$7&lt;$AB2374, $AC2374&lt;AT$6),"", MAX(AT$10:AT2373)+1)))</f>
        <v/>
      </c>
      <c r="AU2374" s="5" t="str">
        <f>IF(OR($AB2374="", $AC2374=""), "", IF($H2374=$M$3, "", IF(OR(AU$7&lt;$AB2374, $AC2374&lt;AU$6),"", MAX(AU$10:AU2373)+1)))</f>
        <v/>
      </c>
      <c r="AV2374" s="5" t="str">
        <f>IF(OR($AB2374="", $AC2374=""), "", IF($H2374=$M$3, "", IF(OR(AV$7&lt;$AB2374, $AC2374&lt;AV$6),"", MAX(AV$10:AV2373)+1)))</f>
        <v/>
      </c>
      <c r="AW2374" s="5" t="str">
        <f>IF(OR($AB2374="", $AC2374=""), "", IF($H2374=$M$3, "", IF(OR(AW$7&lt;$AB2374, $AC2374&lt;AW$6),"", MAX(AW$10:AW2373)+1)))</f>
        <v/>
      </c>
      <c r="AX2374" s="5" t="str">
        <f>IF(OR($AB2374="", $AC2374=""), "", IF($H2374=$M$3, "", IF(OR(AX$7&lt;$AB2374, $AC2374&lt;AX$6),"", MAX(AX$10:AX2373)+1)))</f>
        <v/>
      </c>
      <c r="AY2374" s="5" t="str">
        <f>IF(OR($AB2374="", $AC2374=""), "", IF($H2374=$M$3, "", IF(OR(AY$7&lt;$AB2374, $AC2374&lt;AY$6),"", MAX(AY$10:AY2373)+1)))</f>
        <v/>
      </c>
      <c r="AZ2374" s="5" t="str">
        <f>IF(OR($AB2374="", $AC2374=""), "", IF($H2374=$M$3, "", IF(OR(AZ$7&lt;$AB2374, $AC2374&lt;AZ$6),"", MAX(AZ$10:AZ2373)+1)))</f>
        <v/>
      </c>
      <c r="BA2374" s="5" t="str">
        <f>IF(OR($AB2374="", $AC2374=""), "", IF($H2374=$M$3, "", IF(OR(BA$7&lt;$AB2374, $AC2374&lt;BA$6),"", MAX(BA$10:BA2373)+1)))</f>
        <v/>
      </c>
      <c r="BB2374" s="5" t="str">
        <f>IF(OR($AB2374="", $AC2374=""), "", IF($H2374=$M$3, "", IF(OR(BB$7&lt;$AB2374, $AC2374&lt;BB$6),"", MAX(BB$10:BB2373)+1)))</f>
        <v/>
      </c>
      <c r="BC2374" s="5" t="str">
        <f>IF(OR($AB2374="", $AC2374=""), "", IF($H2374=$M$3, "", IF(OR(BC$7&lt;$AB2374, $AC2374&lt;BC$6),"", MAX(BC$10:BC2373)+1)))</f>
        <v/>
      </c>
      <c r="BD2374" s="5" t="str">
        <f>IF(OR($AB2374="", $AC2374=""), "", IF($H2374=$M$3, "", IF(OR(BD$7&lt;$AB2374, $AC2374&lt;BD$6),"", MAX(BD$10:BD2373)+1)))</f>
        <v/>
      </c>
      <c r="BE2374" s="5" t="str">
        <f>IF(OR($AB2374="", $AC2374=""), "", IF($H2374=$M$3, "", IF(OR(BE$7&lt;$AB2374, $AC2374&lt;BE$6),"", MAX(BE$10:BE2373)+1)))</f>
        <v/>
      </c>
      <c r="BF2374" s="5" t="str">
        <f>IF(OR($AB2374="", $AC2374=""), "", IF($H2374=$M$3, "", IF(OR(BF$7&lt;$AB2374, $AC2374&lt;BF$6),"", MAX(BF$10:BF2373)+1)))</f>
        <v/>
      </c>
      <c r="BG2374" s="5" t="str">
        <f>IF(OR($AB2374="", $AC2374=""), "", IF($H2374=$M$3, "", IF(OR(BG$7&lt;$AB2374, $AC2374&lt;BG$6),"", MAX(BG$10:BG2373)+1)))</f>
        <v/>
      </c>
      <c r="BH2374" s="5" t="str">
        <f>IF(OR($AB2374="", $AC2374=""), "", IF($H2374=$M$3, "", IF(OR(BH$7&lt;$AB2374, $AC2374&lt;BH$6),"", MAX(BH$10:BH2373)+1)))</f>
        <v/>
      </c>
      <c r="BI2374" s="5" t="str">
        <f>IF(OR($AB2374="", $AC2374=""), "", IF($H2374=$M$3, "", IF(OR(BI$7&lt;$AB2374, $AC2374&lt;BI$6),"", MAX(BI$10:BI2373)+1)))</f>
        <v/>
      </c>
      <c r="BK2374" s="5" t="str" cm="1">
        <f t="array" aca="1" ref="BK2374" ca="1">IFERROR(INDEX($AE2374:$BI2374, $BJ2374, MATCH($BK$9, $AE$9:$BI$9, 0)), "")</f>
        <v/>
      </c>
    </row>
    <row r="2375" spans="1:63" x14ac:dyDescent="0.25">
      <c r="A2375" s="2"/>
      <c r="B2375" s="254"/>
      <c r="C2375" s="255"/>
      <c r="D2375" s="256"/>
      <c r="E2375" s="257"/>
      <c r="F2375" s="257"/>
      <c r="G2375" s="258"/>
      <c r="H2375" s="259"/>
      <c r="I2375" s="16"/>
      <c r="J2375" s="5" t="str">
        <f t="shared" si="299"/>
        <v/>
      </c>
      <c r="K2375" s="2"/>
      <c r="O2375" s="5" t="str">
        <f t="shared" si="297"/>
        <v/>
      </c>
      <c r="Q2375" s="5" t="str">
        <f t="shared" si="300"/>
        <v/>
      </c>
      <c r="S2375" s="5" t="str">
        <f t="shared" si="298"/>
        <v/>
      </c>
      <c r="U2375" s="64" t="str">
        <f>IF($D2375="","", IF(COUNTIF('Intro &amp; Setup'!$AW$49:$AW$88, $D2375)&gt;0, "BH", TEXT($D2375, "ddd")))</f>
        <v/>
      </c>
      <c r="V2375" s="65" t="str">
        <f>IF($G2375="", "", IF(COUNTIF('Intro &amp; Setup'!$AW$49:$AW$88, $G2375)&gt;0, "BH", TEXT($G2375, "ddd")))</f>
        <v/>
      </c>
      <c r="W2375" s="64" t="str">
        <f t="shared" si="301"/>
        <v/>
      </c>
      <c r="X2375" s="65" t="str">
        <f t="shared" si="302"/>
        <v/>
      </c>
      <c r="Y2375" s="64" t="str">
        <f>IF(F2375="", "", IF(OR(F2375&lt;'Intro &amp; Setup'!$Z$20, F2375&gt;'Intro &amp; Setup'!$Z$22), "X", ""))</f>
        <v/>
      </c>
      <c r="Z2375" s="65" t="str">
        <f>IF(G2375="", "", IF(OR(G2375&lt;'Intro &amp; Setup'!$Z$20, G2375&gt;'Intro &amp; Setup'!$Z$22), "X", ""))</f>
        <v/>
      </c>
      <c r="AB2375" s="58" t="str">
        <f t="shared" si="303"/>
        <v/>
      </c>
      <c r="AC2375" s="59" t="str">
        <f t="shared" si="304"/>
        <v/>
      </c>
      <c r="AE2375" s="5" t="str">
        <f>IF(OR($AB2375="", $AC2375=""), "", IF($H2375=$M$3, "", IF(OR(AE$7&lt;$AB2375, $AC2375&lt;AE$6),"", MAX(AE$10:AE2374)+1)))</f>
        <v/>
      </c>
      <c r="AF2375" s="5" t="str">
        <f>IF(OR($AB2375="", $AC2375=""), "", IF($H2375=$M$3, "", IF(OR(AF$7&lt;$AB2375, $AC2375&lt;AF$6),"", MAX(AF$10:AF2374)+1)))</f>
        <v/>
      </c>
      <c r="AG2375" s="5" t="str">
        <f>IF(OR($AB2375="", $AC2375=""), "", IF($H2375=$M$3, "", IF(OR(AG$7&lt;$AB2375, $AC2375&lt;AG$6),"", MAX(AG$10:AG2374)+1)))</f>
        <v/>
      </c>
      <c r="AH2375" s="5" t="str">
        <f>IF(OR($AB2375="", $AC2375=""), "", IF($H2375=$M$3, "", IF(OR(AH$7&lt;$AB2375, $AC2375&lt;AH$6),"", MAX(AH$10:AH2374)+1)))</f>
        <v/>
      </c>
      <c r="AI2375" s="5" t="str">
        <f>IF(OR($AB2375="", $AC2375=""), "", IF($H2375=$M$3, "", IF(OR(AI$7&lt;$AB2375, $AC2375&lt;AI$6),"", MAX(AI$10:AI2374)+1)))</f>
        <v/>
      </c>
      <c r="AJ2375" s="5" t="str">
        <f>IF(OR($AB2375="", $AC2375=""), "", IF($H2375=$M$3, "", IF(OR(AJ$7&lt;$AB2375, $AC2375&lt;AJ$6),"", MAX(AJ$10:AJ2374)+1)))</f>
        <v/>
      </c>
      <c r="AK2375" s="5" t="str">
        <f>IF(OR($AB2375="", $AC2375=""), "", IF($H2375=$M$3, "", IF(OR(AK$7&lt;$AB2375, $AC2375&lt;AK$6),"", MAX(AK$10:AK2374)+1)))</f>
        <v/>
      </c>
      <c r="AL2375" s="5" t="str">
        <f>IF(OR($AB2375="", $AC2375=""), "", IF($H2375=$M$3, "", IF(OR(AL$7&lt;$AB2375, $AC2375&lt;AL$6),"", MAX(AL$10:AL2374)+1)))</f>
        <v/>
      </c>
      <c r="AM2375" s="5" t="str">
        <f>IF(OR($AB2375="", $AC2375=""), "", IF($H2375=$M$3, "", IF(OR(AM$7&lt;$AB2375, $AC2375&lt;AM$6),"", MAX(AM$10:AM2374)+1)))</f>
        <v/>
      </c>
      <c r="AN2375" s="5" t="str">
        <f>IF(OR($AB2375="", $AC2375=""), "", IF($H2375=$M$3, "", IF(OR(AN$7&lt;$AB2375, $AC2375&lt;AN$6),"", MAX(AN$10:AN2374)+1)))</f>
        <v/>
      </c>
      <c r="AO2375" s="5" t="str">
        <f>IF(OR($AB2375="", $AC2375=""), "", IF($H2375=$M$3, "", IF(OR(AO$7&lt;$AB2375, $AC2375&lt;AO$6),"", MAX(AO$10:AO2374)+1)))</f>
        <v/>
      </c>
      <c r="AP2375" s="5" t="str">
        <f>IF(OR($AB2375="", $AC2375=""), "", IF($H2375=$M$3, "", IF(OR(AP$7&lt;$AB2375, $AC2375&lt;AP$6),"", MAX(AP$10:AP2374)+1)))</f>
        <v/>
      </c>
      <c r="AQ2375" s="5" t="str">
        <f>IF(OR($AB2375="", $AC2375=""), "", IF($H2375=$M$3, "", IF(OR(AQ$7&lt;$AB2375, $AC2375&lt;AQ$6),"", MAX(AQ$10:AQ2374)+1)))</f>
        <v/>
      </c>
      <c r="AR2375" s="5" t="str">
        <f>IF(OR($AB2375="", $AC2375=""), "", IF($H2375=$M$3, "", IF(OR(AR$7&lt;$AB2375, $AC2375&lt;AR$6),"", MAX(AR$10:AR2374)+1)))</f>
        <v/>
      </c>
      <c r="AS2375" s="5" t="str">
        <f>IF(OR($AB2375="", $AC2375=""), "", IF($H2375=$M$3, "", IF(OR(AS$7&lt;$AB2375, $AC2375&lt;AS$6),"", MAX(AS$10:AS2374)+1)))</f>
        <v/>
      </c>
      <c r="AT2375" s="5" t="str">
        <f>IF(OR($AB2375="", $AC2375=""), "", IF($H2375=$M$3, "", IF(OR(AT$7&lt;$AB2375, $AC2375&lt;AT$6),"", MAX(AT$10:AT2374)+1)))</f>
        <v/>
      </c>
      <c r="AU2375" s="5" t="str">
        <f>IF(OR($AB2375="", $AC2375=""), "", IF($H2375=$M$3, "", IF(OR(AU$7&lt;$AB2375, $AC2375&lt;AU$6),"", MAX(AU$10:AU2374)+1)))</f>
        <v/>
      </c>
      <c r="AV2375" s="5" t="str">
        <f>IF(OR($AB2375="", $AC2375=""), "", IF($H2375=$M$3, "", IF(OR(AV$7&lt;$AB2375, $AC2375&lt;AV$6),"", MAX(AV$10:AV2374)+1)))</f>
        <v/>
      </c>
      <c r="AW2375" s="5" t="str">
        <f>IF(OR($AB2375="", $AC2375=""), "", IF($H2375=$M$3, "", IF(OR(AW$7&lt;$AB2375, $AC2375&lt;AW$6),"", MAX(AW$10:AW2374)+1)))</f>
        <v/>
      </c>
      <c r="AX2375" s="5" t="str">
        <f>IF(OR($AB2375="", $AC2375=""), "", IF($H2375=$M$3, "", IF(OR(AX$7&lt;$AB2375, $AC2375&lt;AX$6),"", MAX(AX$10:AX2374)+1)))</f>
        <v/>
      </c>
      <c r="AY2375" s="5" t="str">
        <f>IF(OR($AB2375="", $AC2375=""), "", IF($H2375=$M$3, "", IF(OR(AY$7&lt;$AB2375, $AC2375&lt;AY$6),"", MAX(AY$10:AY2374)+1)))</f>
        <v/>
      </c>
      <c r="AZ2375" s="5" t="str">
        <f>IF(OR($AB2375="", $AC2375=""), "", IF($H2375=$M$3, "", IF(OR(AZ$7&lt;$AB2375, $AC2375&lt;AZ$6),"", MAX(AZ$10:AZ2374)+1)))</f>
        <v/>
      </c>
      <c r="BA2375" s="5" t="str">
        <f>IF(OR($AB2375="", $AC2375=""), "", IF($H2375=$M$3, "", IF(OR(BA$7&lt;$AB2375, $AC2375&lt;BA$6),"", MAX(BA$10:BA2374)+1)))</f>
        <v/>
      </c>
      <c r="BB2375" s="5" t="str">
        <f>IF(OR($AB2375="", $AC2375=""), "", IF($H2375=$M$3, "", IF(OR(BB$7&lt;$AB2375, $AC2375&lt;BB$6),"", MAX(BB$10:BB2374)+1)))</f>
        <v/>
      </c>
      <c r="BC2375" s="5" t="str">
        <f>IF(OR($AB2375="", $AC2375=""), "", IF($H2375=$M$3, "", IF(OR(BC$7&lt;$AB2375, $AC2375&lt;BC$6),"", MAX(BC$10:BC2374)+1)))</f>
        <v/>
      </c>
      <c r="BD2375" s="5" t="str">
        <f>IF(OR($AB2375="", $AC2375=""), "", IF($H2375=$M$3, "", IF(OR(BD$7&lt;$AB2375, $AC2375&lt;BD$6),"", MAX(BD$10:BD2374)+1)))</f>
        <v/>
      </c>
      <c r="BE2375" s="5" t="str">
        <f>IF(OR($AB2375="", $AC2375=""), "", IF($H2375=$M$3, "", IF(OR(BE$7&lt;$AB2375, $AC2375&lt;BE$6),"", MAX(BE$10:BE2374)+1)))</f>
        <v/>
      </c>
      <c r="BF2375" s="5" t="str">
        <f>IF(OR($AB2375="", $AC2375=""), "", IF($H2375=$M$3, "", IF(OR(BF$7&lt;$AB2375, $AC2375&lt;BF$6),"", MAX(BF$10:BF2374)+1)))</f>
        <v/>
      </c>
      <c r="BG2375" s="5" t="str">
        <f>IF(OR($AB2375="", $AC2375=""), "", IF($H2375=$M$3, "", IF(OR(BG$7&lt;$AB2375, $AC2375&lt;BG$6),"", MAX(BG$10:BG2374)+1)))</f>
        <v/>
      </c>
      <c r="BH2375" s="5" t="str">
        <f>IF(OR($AB2375="", $AC2375=""), "", IF($H2375=$M$3, "", IF(OR(BH$7&lt;$AB2375, $AC2375&lt;BH$6),"", MAX(BH$10:BH2374)+1)))</f>
        <v/>
      </c>
      <c r="BI2375" s="5" t="str">
        <f>IF(OR($AB2375="", $AC2375=""), "", IF($H2375=$M$3, "", IF(OR(BI$7&lt;$AB2375, $AC2375&lt;BI$6),"", MAX(BI$10:BI2374)+1)))</f>
        <v/>
      </c>
      <c r="BK2375" s="5" t="str" cm="1">
        <f t="array" aca="1" ref="BK2375" ca="1">IFERROR(INDEX($AE2375:$BI2375, $BJ2375, MATCH($BK$9, $AE$9:$BI$9, 0)), "")</f>
        <v/>
      </c>
    </row>
    <row r="2376" spans="1:63" x14ac:dyDescent="0.25">
      <c r="A2376" s="2"/>
      <c r="B2376" s="254"/>
      <c r="C2376" s="255"/>
      <c r="D2376" s="256"/>
      <c r="E2376" s="257"/>
      <c r="F2376" s="257"/>
      <c r="G2376" s="258"/>
      <c r="H2376" s="259"/>
      <c r="I2376" s="16"/>
      <c r="J2376" s="5" t="str">
        <f t="shared" si="299"/>
        <v/>
      </c>
      <c r="K2376" s="2"/>
      <c r="O2376" s="5" t="str">
        <f t="shared" si="297"/>
        <v/>
      </c>
      <c r="Q2376" s="5" t="str">
        <f t="shared" si="300"/>
        <v/>
      </c>
      <c r="S2376" s="5" t="str">
        <f t="shared" si="298"/>
        <v/>
      </c>
      <c r="U2376" s="64" t="str">
        <f>IF($D2376="","", IF(COUNTIF('Intro &amp; Setup'!$AW$49:$AW$88, $D2376)&gt;0, "BH", TEXT($D2376, "ddd")))</f>
        <v/>
      </c>
      <c r="V2376" s="65" t="str">
        <f>IF($G2376="", "", IF(COUNTIF('Intro &amp; Setup'!$AW$49:$AW$88, $G2376)&gt;0, "BH", TEXT($G2376, "ddd")))</f>
        <v/>
      </c>
      <c r="W2376" s="64" t="str">
        <f t="shared" si="301"/>
        <v/>
      </c>
      <c r="X2376" s="65" t="str">
        <f t="shared" si="302"/>
        <v/>
      </c>
      <c r="Y2376" s="64" t="str">
        <f>IF(F2376="", "", IF(OR(F2376&lt;'Intro &amp; Setup'!$Z$20, F2376&gt;'Intro &amp; Setup'!$Z$22), "X", ""))</f>
        <v/>
      </c>
      <c r="Z2376" s="65" t="str">
        <f>IF(G2376="", "", IF(OR(G2376&lt;'Intro &amp; Setup'!$Z$20, G2376&gt;'Intro &amp; Setup'!$Z$22), "X", ""))</f>
        <v/>
      </c>
      <c r="AB2376" s="58" t="str">
        <f t="shared" si="303"/>
        <v/>
      </c>
      <c r="AC2376" s="59" t="str">
        <f t="shared" si="304"/>
        <v/>
      </c>
      <c r="AE2376" s="5" t="str">
        <f>IF(OR($AB2376="", $AC2376=""), "", IF($H2376=$M$3, "", IF(OR(AE$7&lt;$AB2376, $AC2376&lt;AE$6),"", MAX(AE$10:AE2375)+1)))</f>
        <v/>
      </c>
      <c r="AF2376" s="5" t="str">
        <f>IF(OR($AB2376="", $AC2376=""), "", IF($H2376=$M$3, "", IF(OR(AF$7&lt;$AB2376, $AC2376&lt;AF$6),"", MAX(AF$10:AF2375)+1)))</f>
        <v/>
      </c>
      <c r="AG2376" s="5" t="str">
        <f>IF(OR($AB2376="", $AC2376=""), "", IF($H2376=$M$3, "", IF(OR(AG$7&lt;$AB2376, $AC2376&lt;AG$6),"", MAX(AG$10:AG2375)+1)))</f>
        <v/>
      </c>
      <c r="AH2376" s="5" t="str">
        <f>IF(OR($AB2376="", $AC2376=""), "", IF($H2376=$M$3, "", IF(OR(AH$7&lt;$AB2376, $AC2376&lt;AH$6),"", MAX(AH$10:AH2375)+1)))</f>
        <v/>
      </c>
      <c r="AI2376" s="5" t="str">
        <f>IF(OR($AB2376="", $AC2376=""), "", IF($H2376=$M$3, "", IF(OR(AI$7&lt;$AB2376, $AC2376&lt;AI$6),"", MAX(AI$10:AI2375)+1)))</f>
        <v/>
      </c>
      <c r="AJ2376" s="5" t="str">
        <f>IF(OR($AB2376="", $AC2376=""), "", IF($H2376=$M$3, "", IF(OR(AJ$7&lt;$AB2376, $AC2376&lt;AJ$6),"", MAX(AJ$10:AJ2375)+1)))</f>
        <v/>
      </c>
      <c r="AK2376" s="5" t="str">
        <f>IF(OR($AB2376="", $AC2376=""), "", IF($H2376=$M$3, "", IF(OR(AK$7&lt;$AB2376, $AC2376&lt;AK$6),"", MAX(AK$10:AK2375)+1)))</f>
        <v/>
      </c>
      <c r="AL2376" s="5" t="str">
        <f>IF(OR($AB2376="", $AC2376=""), "", IF($H2376=$M$3, "", IF(OR(AL$7&lt;$AB2376, $AC2376&lt;AL$6),"", MAX(AL$10:AL2375)+1)))</f>
        <v/>
      </c>
      <c r="AM2376" s="5" t="str">
        <f>IF(OR($AB2376="", $AC2376=""), "", IF($H2376=$M$3, "", IF(OR(AM$7&lt;$AB2376, $AC2376&lt;AM$6),"", MAX(AM$10:AM2375)+1)))</f>
        <v/>
      </c>
      <c r="AN2376" s="5" t="str">
        <f>IF(OR($AB2376="", $AC2376=""), "", IF($H2376=$M$3, "", IF(OR(AN$7&lt;$AB2376, $AC2376&lt;AN$6),"", MAX(AN$10:AN2375)+1)))</f>
        <v/>
      </c>
      <c r="AO2376" s="5" t="str">
        <f>IF(OR($AB2376="", $AC2376=""), "", IF($H2376=$M$3, "", IF(OR(AO$7&lt;$AB2376, $AC2376&lt;AO$6),"", MAX(AO$10:AO2375)+1)))</f>
        <v/>
      </c>
      <c r="AP2376" s="5" t="str">
        <f>IF(OR($AB2376="", $AC2376=""), "", IF($H2376=$M$3, "", IF(OR(AP$7&lt;$AB2376, $AC2376&lt;AP$6),"", MAX(AP$10:AP2375)+1)))</f>
        <v/>
      </c>
      <c r="AQ2376" s="5" t="str">
        <f>IF(OR($AB2376="", $AC2376=""), "", IF($H2376=$M$3, "", IF(OR(AQ$7&lt;$AB2376, $AC2376&lt;AQ$6),"", MAX(AQ$10:AQ2375)+1)))</f>
        <v/>
      </c>
      <c r="AR2376" s="5" t="str">
        <f>IF(OR($AB2376="", $AC2376=""), "", IF($H2376=$M$3, "", IF(OR(AR$7&lt;$AB2376, $AC2376&lt;AR$6),"", MAX(AR$10:AR2375)+1)))</f>
        <v/>
      </c>
      <c r="AS2376" s="5" t="str">
        <f>IF(OR($AB2376="", $AC2376=""), "", IF($H2376=$M$3, "", IF(OR(AS$7&lt;$AB2376, $AC2376&lt;AS$6),"", MAX(AS$10:AS2375)+1)))</f>
        <v/>
      </c>
      <c r="AT2376" s="5" t="str">
        <f>IF(OR($AB2376="", $AC2376=""), "", IF($H2376=$M$3, "", IF(OR(AT$7&lt;$AB2376, $AC2376&lt;AT$6),"", MAX(AT$10:AT2375)+1)))</f>
        <v/>
      </c>
      <c r="AU2376" s="5" t="str">
        <f>IF(OR($AB2376="", $AC2376=""), "", IF($H2376=$M$3, "", IF(OR(AU$7&lt;$AB2376, $AC2376&lt;AU$6),"", MAX(AU$10:AU2375)+1)))</f>
        <v/>
      </c>
      <c r="AV2376" s="5" t="str">
        <f>IF(OR($AB2376="", $AC2376=""), "", IF($H2376=$M$3, "", IF(OR(AV$7&lt;$AB2376, $AC2376&lt;AV$6),"", MAX(AV$10:AV2375)+1)))</f>
        <v/>
      </c>
      <c r="AW2376" s="5" t="str">
        <f>IF(OR($AB2376="", $AC2376=""), "", IF($H2376=$M$3, "", IF(OR(AW$7&lt;$AB2376, $AC2376&lt;AW$6),"", MAX(AW$10:AW2375)+1)))</f>
        <v/>
      </c>
      <c r="AX2376" s="5" t="str">
        <f>IF(OR($AB2376="", $AC2376=""), "", IF($H2376=$M$3, "", IF(OR(AX$7&lt;$AB2376, $AC2376&lt;AX$6),"", MAX(AX$10:AX2375)+1)))</f>
        <v/>
      </c>
      <c r="AY2376" s="5" t="str">
        <f>IF(OR($AB2376="", $AC2376=""), "", IF($H2376=$M$3, "", IF(OR(AY$7&lt;$AB2376, $AC2376&lt;AY$6),"", MAX(AY$10:AY2375)+1)))</f>
        <v/>
      </c>
      <c r="AZ2376" s="5" t="str">
        <f>IF(OR($AB2376="", $AC2376=""), "", IF($H2376=$M$3, "", IF(OR(AZ$7&lt;$AB2376, $AC2376&lt;AZ$6),"", MAX(AZ$10:AZ2375)+1)))</f>
        <v/>
      </c>
      <c r="BA2376" s="5" t="str">
        <f>IF(OR($AB2376="", $AC2376=""), "", IF($H2376=$M$3, "", IF(OR(BA$7&lt;$AB2376, $AC2376&lt;BA$6),"", MAX(BA$10:BA2375)+1)))</f>
        <v/>
      </c>
      <c r="BB2376" s="5" t="str">
        <f>IF(OR($AB2376="", $AC2376=""), "", IF($H2376=$M$3, "", IF(OR(BB$7&lt;$AB2376, $AC2376&lt;BB$6),"", MAX(BB$10:BB2375)+1)))</f>
        <v/>
      </c>
      <c r="BC2376" s="5" t="str">
        <f>IF(OR($AB2376="", $AC2376=""), "", IF($H2376=$M$3, "", IF(OR(BC$7&lt;$AB2376, $AC2376&lt;BC$6),"", MAX(BC$10:BC2375)+1)))</f>
        <v/>
      </c>
      <c r="BD2376" s="5" t="str">
        <f>IF(OR($AB2376="", $AC2376=""), "", IF($H2376=$M$3, "", IF(OR(BD$7&lt;$AB2376, $AC2376&lt;BD$6),"", MAX(BD$10:BD2375)+1)))</f>
        <v/>
      </c>
      <c r="BE2376" s="5" t="str">
        <f>IF(OR($AB2376="", $AC2376=""), "", IF($H2376=$M$3, "", IF(OR(BE$7&lt;$AB2376, $AC2376&lt;BE$6),"", MAX(BE$10:BE2375)+1)))</f>
        <v/>
      </c>
      <c r="BF2376" s="5" t="str">
        <f>IF(OR($AB2376="", $AC2376=""), "", IF($H2376=$M$3, "", IF(OR(BF$7&lt;$AB2376, $AC2376&lt;BF$6),"", MAX(BF$10:BF2375)+1)))</f>
        <v/>
      </c>
      <c r="BG2376" s="5" t="str">
        <f>IF(OR($AB2376="", $AC2376=""), "", IF($H2376=$M$3, "", IF(OR(BG$7&lt;$AB2376, $AC2376&lt;BG$6),"", MAX(BG$10:BG2375)+1)))</f>
        <v/>
      </c>
      <c r="BH2376" s="5" t="str">
        <f>IF(OR($AB2376="", $AC2376=""), "", IF($H2376=$M$3, "", IF(OR(BH$7&lt;$AB2376, $AC2376&lt;BH$6),"", MAX(BH$10:BH2375)+1)))</f>
        <v/>
      </c>
      <c r="BI2376" s="5" t="str">
        <f>IF(OR($AB2376="", $AC2376=""), "", IF($H2376=$M$3, "", IF(OR(BI$7&lt;$AB2376, $AC2376&lt;BI$6),"", MAX(BI$10:BI2375)+1)))</f>
        <v/>
      </c>
      <c r="BK2376" s="5" t="str" cm="1">
        <f t="array" aca="1" ref="BK2376" ca="1">IFERROR(INDEX($AE2376:$BI2376, $BJ2376, MATCH($BK$9, $AE$9:$BI$9, 0)), "")</f>
        <v/>
      </c>
    </row>
    <row r="2377" spans="1:63" x14ac:dyDescent="0.25">
      <c r="A2377" s="2"/>
      <c r="B2377" s="254"/>
      <c r="C2377" s="255"/>
      <c r="D2377" s="256"/>
      <c r="E2377" s="257"/>
      <c r="F2377" s="257"/>
      <c r="G2377" s="258"/>
      <c r="H2377" s="259"/>
      <c r="I2377" s="16"/>
      <c r="J2377" s="5" t="str">
        <f t="shared" si="299"/>
        <v/>
      </c>
      <c r="K2377" s="2"/>
      <c r="O2377" s="5" t="str">
        <f t="shared" si="297"/>
        <v/>
      </c>
      <c r="Q2377" s="5" t="str">
        <f t="shared" si="300"/>
        <v/>
      </c>
      <c r="S2377" s="5" t="str">
        <f t="shared" si="298"/>
        <v/>
      </c>
      <c r="U2377" s="64" t="str">
        <f>IF($D2377="","", IF(COUNTIF('Intro &amp; Setup'!$AW$49:$AW$88, $D2377)&gt;0, "BH", TEXT($D2377, "ddd")))</f>
        <v/>
      </c>
      <c r="V2377" s="65" t="str">
        <f>IF($G2377="", "", IF(COUNTIF('Intro &amp; Setup'!$AW$49:$AW$88, $G2377)&gt;0, "BH", TEXT($G2377, "ddd")))</f>
        <v/>
      </c>
      <c r="W2377" s="64" t="str">
        <f t="shared" si="301"/>
        <v/>
      </c>
      <c r="X2377" s="65" t="str">
        <f t="shared" si="302"/>
        <v/>
      </c>
      <c r="Y2377" s="64" t="str">
        <f>IF(F2377="", "", IF(OR(F2377&lt;'Intro &amp; Setup'!$Z$20, F2377&gt;'Intro &amp; Setup'!$Z$22), "X", ""))</f>
        <v/>
      </c>
      <c r="Z2377" s="65" t="str">
        <f>IF(G2377="", "", IF(OR(G2377&lt;'Intro &amp; Setup'!$Z$20, G2377&gt;'Intro &amp; Setup'!$Z$22), "X", ""))</f>
        <v/>
      </c>
      <c r="AB2377" s="58" t="str">
        <f t="shared" si="303"/>
        <v/>
      </c>
      <c r="AC2377" s="59" t="str">
        <f t="shared" si="304"/>
        <v/>
      </c>
      <c r="AE2377" s="5" t="str">
        <f>IF(OR($AB2377="", $AC2377=""), "", IF($H2377=$M$3, "", IF(OR(AE$7&lt;$AB2377, $AC2377&lt;AE$6),"", MAX(AE$10:AE2376)+1)))</f>
        <v/>
      </c>
      <c r="AF2377" s="5" t="str">
        <f>IF(OR($AB2377="", $AC2377=""), "", IF($H2377=$M$3, "", IF(OR(AF$7&lt;$AB2377, $AC2377&lt;AF$6),"", MAX(AF$10:AF2376)+1)))</f>
        <v/>
      </c>
      <c r="AG2377" s="5" t="str">
        <f>IF(OR($AB2377="", $AC2377=""), "", IF($H2377=$M$3, "", IF(OR(AG$7&lt;$AB2377, $AC2377&lt;AG$6),"", MAX(AG$10:AG2376)+1)))</f>
        <v/>
      </c>
      <c r="AH2377" s="5" t="str">
        <f>IF(OR($AB2377="", $AC2377=""), "", IF($H2377=$M$3, "", IF(OR(AH$7&lt;$AB2377, $AC2377&lt;AH$6),"", MAX(AH$10:AH2376)+1)))</f>
        <v/>
      </c>
      <c r="AI2377" s="5" t="str">
        <f>IF(OR($AB2377="", $AC2377=""), "", IF($H2377=$M$3, "", IF(OR(AI$7&lt;$AB2377, $AC2377&lt;AI$6),"", MAX(AI$10:AI2376)+1)))</f>
        <v/>
      </c>
      <c r="AJ2377" s="5" t="str">
        <f>IF(OR($AB2377="", $AC2377=""), "", IF($H2377=$M$3, "", IF(OR(AJ$7&lt;$AB2377, $AC2377&lt;AJ$6),"", MAX(AJ$10:AJ2376)+1)))</f>
        <v/>
      </c>
      <c r="AK2377" s="5" t="str">
        <f>IF(OR($AB2377="", $AC2377=""), "", IF($H2377=$M$3, "", IF(OR(AK$7&lt;$AB2377, $AC2377&lt;AK$6),"", MAX(AK$10:AK2376)+1)))</f>
        <v/>
      </c>
      <c r="AL2377" s="5" t="str">
        <f>IF(OR($AB2377="", $AC2377=""), "", IF($H2377=$M$3, "", IF(OR(AL$7&lt;$AB2377, $AC2377&lt;AL$6),"", MAX(AL$10:AL2376)+1)))</f>
        <v/>
      </c>
      <c r="AM2377" s="5" t="str">
        <f>IF(OR($AB2377="", $AC2377=""), "", IF($H2377=$M$3, "", IF(OR(AM$7&lt;$AB2377, $AC2377&lt;AM$6),"", MAX(AM$10:AM2376)+1)))</f>
        <v/>
      </c>
      <c r="AN2377" s="5" t="str">
        <f>IF(OR($AB2377="", $AC2377=""), "", IF($H2377=$M$3, "", IF(OR(AN$7&lt;$AB2377, $AC2377&lt;AN$6),"", MAX(AN$10:AN2376)+1)))</f>
        <v/>
      </c>
      <c r="AO2377" s="5" t="str">
        <f>IF(OR($AB2377="", $AC2377=""), "", IF($H2377=$M$3, "", IF(OR(AO$7&lt;$AB2377, $AC2377&lt;AO$6),"", MAX(AO$10:AO2376)+1)))</f>
        <v/>
      </c>
      <c r="AP2377" s="5" t="str">
        <f>IF(OR($AB2377="", $AC2377=""), "", IF($H2377=$M$3, "", IF(OR(AP$7&lt;$AB2377, $AC2377&lt;AP$6),"", MAX(AP$10:AP2376)+1)))</f>
        <v/>
      </c>
      <c r="AQ2377" s="5" t="str">
        <f>IF(OR($AB2377="", $AC2377=""), "", IF($H2377=$M$3, "", IF(OR(AQ$7&lt;$AB2377, $AC2377&lt;AQ$6),"", MAX(AQ$10:AQ2376)+1)))</f>
        <v/>
      </c>
      <c r="AR2377" s="5" t="str">
        <f>IF(OR($AB2377="", $AC2377=""), "", IF($H2377=$M$3, "", IF(OR(AR$7&lt;$AB2377, $AC2377&lt;AR$6),"", MAX(AR$10:AR2376)+1)))</f>
        <v/>
      </c>
      <c r="AS2377" s="5" t="str">
        <f>IF(OR($AB2377="", $AC2377=""), "", IF($H2377=$M$3, "", IF(OR(AS$7&lt;$AB2377, $AC2377&lt;AS$6),"", MAX(AS$10:AS2376)+1)))</f>
        <v/>
      </c>
      <c r="AT2377" s="5" t="str">
        <f>IF(OR($AB2377="", $AC2377=""), "", IF($H2377=$M$3, "", IF(OR(AT$7&lt;$AB2377, $AC2377&lt;AT$6),"", MAX(AT$10:AT2376)+1)))</f>
        <v/>
      </c>
      <c r="AU2377" s="5" t="str">
        <f>IF(OR($AB2377="", $AC2377=""), "", IF($H2377=$M$3, "", IF(OR(AU$7&lt;$AB2377, $AC2377&lt;AU$6),"", MAX(AU$10:AU2376)+1)))</f>
        <v/>
      </c>
      <c r="AV2377" s="5" t="str">
        <f>IF(OR($AB2377="", $AC2377=""), "", IF($H2377=$M$3, "", IF(OR(AV$7&lt;$AB2377, $AC2377&lt;AV$6),"", MAX(AV$10:AV2376)+1)))</f>
        <v/>
      </c>
      <c r="AW2377" s="5" t="str">
        <f>IF(OR($AB2377="", $AC2377=""), "", IF($H2377=$M$3, "", IF(OR(AW$7&lt;$AB2377, $AC2377&lt;AW$6),"", MAX(AW$10:AW2376)+1)))</f>
        <v/>
      </c>
      <c r="AX2377" s="5" t="str">
        <f>IF(OR($AB2377="", $AC2377=""), "", IF($H2377=$M$3, "", IF(OR(AX$7&lt;$AB2377, $AC2377&lt;AX$6),"", MAX(AX$10:AX2376)+1)))</f>
        <v/>
      </c>
      <c r="AY2377" s="5" t="str">
        <f>IF(OR($AB2377="", $AC2377=""), "", IF($H2377=$M$3, "", IF(OR(AY$7&lt;$AB2377, $AC2377&lt;AY$6),"", MAX(AY$10:AY2376)+1)))</f>
        <v/>
      </c>
      <c r="AZ2377" s="5" t="str">
        <f>IF(OR($AB2377="", $AC2377=""), "", IF($H2377=$M$3, "", IF(OR(AZ$7&lt;$AB2377, $AC2377&lt;AZ$6),"", MAX(AZ$10:AZ2376)+1)))</f>
        <v/>
      </c>
      <c r="BA2377" s="5" t="str">
        <f>IF(OR($AB2377="", $AC2377=""), "", IF($H2377=$M$3, "", IF(OR(BA$7&lt;$AB2377, $AC2377&lt;BA$6),"", MAX(BA$10:BA2376)+1)))</f>
        <v/>
      </c>
      <c r="BB2377" s="5" t="str">
        <f>IF(OR($AB2377="", $AC2377=""), "", IF($H2377=$M$3, "", IF(OR(BB$7&lt;$AB2377, $AC2377&lt;BB$6),"", MAX(BB$10:BB2376)+1)))</f>
        <v/>
      </c>
      <c r="BC2377" s="5" t="str">
        <f>IF(OR($AB2377="", $AC2377=""), "", IF($H2377=$M$3, "", IF(OR(BC$7&lt;$AB2377, $AC2377&lt;BC$6),"", MAX(BC$10:BC2376)+1)))</f>
        <v/>
      </c>
      <c r="BD2377" s="5" t="str">
        <f>IF(OR($AB2377="", $AC2377=""), "", IF($H2377=$M$3, "", IF(OR(BD$7&lt;$AB2377, $AC2377&lt;BD$6),"", MAX(BD$10:BD2376)+1)))</f>
        <v/>
      </c>
      <c r="BE2377" s="5" t="str">
        <f>IF(OR($AB2377="", $AC2377=""), "", IF($H2377=$M$3, "", IF(OR(BE$7&lt;$AB2377, $AC2377&lt;BE$6),"", MAX(BE$10:BE2376)+1)))</f>
        <v/>
      </c>
      <c r="BF2377" s="5" t="str">
        <f>IF(OR($AB2377="", $AC2377=""), "", IF($H2377=$M$3, "", IF(OR(BF$7&lt;$AB2377, $AC2377&lt;BF$6),"", MAX(BF$10:BF2376)+1)))</f>
        <v/>
      </c>
      <c r="BG2377" s="5" t="str">
        <f>IF(OR($AB2377="", $AC2377=""), "", IF($H2377=$M$3, "", IF(OR(BG$7&lt;$AB2377, $AC2377&lt;BG$6),"", MAX(BG$10:BG2376)+1)))</f>
        <v/>
      </c>
      <c r="BH2377" s="5" t="str">
        <f>IF(OR($AB2377="", $AC2377=""), "", IF($H2377=$M$3, "", IF(OR(BH$7&lt;$AB2377, $AC2377&lt;BH$6),"", MAX(BH$10:BH2376)+1)))</f>
        <v/>
      </c>
      <c r="BI2377" s="5" t="str">
        <f>IF(OR($AB2377="", $AC2377=""), "", IF($H2377=$M$3, "", IF(OR(BI$7&lt;$AB2377, $AC2377&lt;BI$6),"", MAX(BI$10:BI2376)+1)))</f>
        <v/>
      </c>
      <c r="BK2377" s="5" t="str" cm="1">
        <f t="array" aca="1" ref="BK2377" ca="1">IFERROR(INDEX($AE2377:$BI2377, $BJ2377, MATCH($BK$9, $AE$9:$BI$9, 0)), "")</f>
        <v/>
      </c>
    </row>
    <row r="2378" spans="1:63" x14ac:dyDescent="0.25">
      <c r="A2378" s="2"/>
      <c r="B2378" s="254"/>
      <c r="C2378" s="255"/>
      <c r="D2378" s="256"/>
      <c r="E2378" s="257"/>
      <c r="F2378" s="257"/>
      <c r="G2378" s="258"/>
      <c r="H2378" s="259"/>
      <c r="I2378" s="16"/>
      <c r="J2378" s="5" t="str">
        <f t="shared" si="299"/>
        <v/>
      </c>
      <c r="K2378" s="2"/>
      <c r="O2378" s="5" t="str">
        <f t="shared" si="297"/>
        <v/>
      </c>
      <c r="Q2378" s="5" t="str">
        <f t="shared" si="300"/>
        <v/>
      </c>
      <c r="S2378" s="5" t="str">
        <f t="shared" si="298"/>
        <v/>
      </c>
      <c r="U2378" s="64" t="str">
        <f>IF($D2378="","", IF(COUNTIF('Intro &amp; Setup'!$AW$49:$AW$88, $D2378)&gt;0, "BH", TEXT($D2378, "ddd")))</f>
        <v/>
      </c>
      <c r="V2378" s="65" t="str">
        <f>IF($G2378="", "", IF(COUNTIF('Intro &amp; Setup'!$AW$49:$AW$88, $G2378)&gt;0, "BH", TEXT($G2378, "ddd")))</f>
        <v/>
      </c>
      <c r="W2378" s="64" t="str">
        <f t="shared" si="301"/>
        <v/>
      </c>
      <c r="X2378" s="65" t="str">
        <f t="shared" si="302"/>
        <v/>
      </c>
      <c r="Y2378" s="64" t="str">
        <f>IF(F2378="", "", IF(OR(F2378&lt;'Intro &amp; Setup'!$Z$20, F2378&gt;'Intro &amp; Setup'!$Z$22), "X", ""))</f>
        <v/>
      </c>
      <c r="Z2378" s="65" t="str">
        <f>IF(G2378="", "", IF(OR(G2378&lt;'Intro &amp; Setup'!$Z$20, G2378&gt;'Intro &amp; Setup'!$Z$22), "X", ""))</f>
        <v/>
      </c>
      <c r="AB2378" s="58" t="str">
        <f t="shared" si="303"/>
        <v/>
      </c>
      <c r="AC2378" s="59" t="str">
        <f t="shared" si="304"/>
        <v/>
      </c>
      <c r="AE2378" s="5" t="str">
        <f>IF(OR($AB2378="", $AC2378=""), "", IF($H2378=$M$3, "", IF(OR(AE$7&lt;$AB2378, $AC2378&lt;AE$6),"", MAX(AE$10:AE2377)+1)))</f>
        <v/>
      </c>
      <c r="AF2378" s="5" t="str">
        <f>IF(OR($AB2378="", $AC2378=""), "", IF($H2378=$M$3, "", IF(OR(AF$7&lt;$AB2378, $AC2378&lt;AF$6),"", MAX(AF$10:AF2377)+1)))</f>
        <v/>
      </c>
      <c r="AG2378" s="5" t="str">
        <f>IF(OR($AB2378="", $AC2378=""), "", IF($H2378=$M$3, "", IF(OR(AG$7&lt;$AB2378, $AC2378&lt;AG$6),"", MAX(AG$10:AG2377)+1)))</f>
        <v/>
      </c>
      <c r="AH2378" s="5" t="str">
        <f>IF(OR($AB2378="", $AC2378=""), "", IF($H2378=$M$3, "", IF(OR(AH$7&lt;$AB2378, $AC2378&lt;AH$6),"", MAX(AH$10:AH2377)+1)))</f>
        <v/>
      </c>
      <c r="AI2378" s="5" t="str">
        <f>IF(OR($AB2378="", $AC2378=""), "", IF($H2378=$M$3, "", IF(OR(AI$7&lt;$AB2378, $AC2378&lt;AI$6),"", MAX(AI$10:AI2377)+1)))</f>
        <v/>
      </c>
      <c r="AJ2378" s="5" t="str">
        <f>IF(OR($AB2378="", $AC2378=""), "", IF($H2378=$M$3, "", IF(OR(AJ$7&lt;$AB2378, $AC2378&lt;AJ$6),"", MAX(AJ$10:AJ2377)+1)))</f>
        <v/>
      </c>
      <c r="AK2378" s="5" t="str">
        <f>IF(OR($AB2378="", $AC2378=""), "", IF($H2378=$M$3, "", IF(OR(AK$7&lt;$AB2378, $AC2378&lt;AK$6),"", MAX(AK$10:AK2377)+1)))</f>
        <v/>
      </c>
      <c r="AL2378" s="5" t="str">
        <f>IF(OR($AB2378="", $AC2378=""), "", IF($H2378=$M$3, "", IF(OR(AL$7&lt;$AB2378, $AC2378&lt;AL$6),"", MAX(AL$10:AL2377)+1)))</f>
        <v/>
      </c>
      <c r="AM2378" s="5" t="str">
        <f>IF(OR($AB2378="", $AC2378=""), "", IF($H2378=$M$3, "", IF(OR(AM$7&lt;$AB2378, $AC2378&lt;AM$6),"", MAX(AM$10:AM2377)+1)))</f>
        <v/>
      </c>
      <c r="AN2378" s="5" t="str">
        <f>IF(OR($AB2378="", $AC2378=""), "", IF($H2378=$M$3, "", IF(OR(AN$7&lt;$AB2378, $AC2378&lt;AN$6),"", MAX(AN$10:AN2377)+1)))</f>
        <v/>
      </c>
      <c r="AO2378" s="5" t="str">
        <f>IF(OR($AB2378="", $AC2378=""), "", IF($H2378=$M$3, "", IF(OR(AO$7&lt;$AB2378, $AC2378&lt;AO$6),"", MAX(AO$10:AO2377)+1)))</f>
        <v/>
      </c>
      <c r="AP2378" s="5" t="str">
        <f>IF(OR($AB2378="", $AC2378=""), "", IF($H2378=$M$3, "", IF(OR(AP$7&lt;$AB2378, $AC2378&lt;AP$6),"", MAX(AP$10:AP2377)+1)))</f>
        <v/>
      </c>
      <c r="AQ2378" s="5" t="str">
        <f>IF(OR($AB2378="", $AC2378=""), "", IF($H2378=$M$3, "", IF(OR(AQ$7&lt;$AB2378, $AC2378&lt;AQ$6),"", MAX(AQ$10:AQ2377)+1)))</f>
        <v/>
      </c>
      <c r="AR2378" s="5" t="str">
        <f>IF(OR($AB2378="", $AC2378=""), "", IF($H2378=$M$3, "", IF(OR(AR$7&lt;$AB2378, $AC2378&lt;AR$6),"", MAX(AR$10:AR2377)+1)))</f>
        <v/>
      </c>
      <c r="AS2378" s="5" t="str">
        <f>IF(OR($AB2378="", $AC2378=""), "", IF($H2378=$M$3, "", IF(OR(AS$7&lt;$AB2378, $AC2378&lt;AS$6),"", MAX(AS$10:AS2377)+1)))</f>
        <v/>
      </c>
      <c r="AT2378" s="5" t="str">
        <f>IF(OR($AB2378="", $AC2378=""), "", IF($H2378=$M$3, "", IF(OR(AT$7&lt;$AB2378, $AC2378&lt;AT$6),"", MAX(AT$10:AT2377)+1)))</f>
        <v/>
      </c>
      <c r="AU2378" s="5" t="str">
        <f>IF(OR($AB2378="", $AC2378=""), "", IF($H2378=$M$3, "", IF(OR(AU$7&lt;$AB2378, $AC2378&lt;AU$6),"", MAX(AU$10:AU2377)+1)))</f>
        <v/>
      </c>
      <c r="AV2378" s="5" t="str">
        <f>IF(OR($AB2378="", $AC2378=""), "", IF($H2378=$M$3, "", IF(OR(AV$7&lt;$AB2378, $AC2378&lt;AV$6),"", MAX(AV$10:AV2377)+1)))</f>
        <v/>
      </c>
      <c r="AW2378" s="5" t="str">
        <f>IF(OR($AB2378="", $AC2378=""), "", IF($H2378=$M$3, "", IF(OR(AW$7&lt;$AB2378, $AC2378&lt;AW$6),"", MAX(AW$10:AW2377)+1)))</f>
        <v/>
      </c>
      <c r="AX2378" s="5" t="str">
        <f>IF(OR($AB2378="", $AC2378=""), "", IF($H2378=$M$3, "", IF(OR(AX$7&lt;$AB2378, $AC2378&lt;AX$6),"", MAX(AX$10:AX2377)+1)))</f>
        <v/>
      </c>
      <c r="AY2378" s="5" t="str">
        <f>IF(OR($AB2378="", $AC2378=""), "", IF($H2378=$M$3, "", IF(OR(AY$7&lt;$AB2378, $AC2378&lt;AY$6),"", MAX(AY$10:AY2377)+1)))</f>
        <v/>
      </c>
      <c r="AZ2378" s="5" t="str">
        <f>IF(OR($AB2378="", $AC2378=""), "", IF($H2378=$M$3, "", IF(OR(AZ$7&lt;$AB2378, $AC2378&lt;AZ$6),"", MAX(AZ$10:AZ2377)+1)))</f>
        <v/>
      </c>
      <c r="BA2378" s="5" t="str">
        <f>IF(OR($AB2378="", $AC2378=""), "", IF($H2378=$M$3, "", IF(OR(BA$7&lt;$AB2378, $AC2378&lt;BA$6),"", MAX(BA$10:BA2377)+1)))</f>
        <v/>
      </c>
      <c r="BB2378" s="5" t="str">
        <f>IF(OR($AB2378="", $AC2378=""), "", IF($H2378=$M$3, "", IF(OR(BB$7&lt;$AB2378, $AC2378&lt;BB$6),"", MAX(BB$10:BB2377)+1)))</f>
        <v/>
      </c>
      <c r="BC2378" s="5" t="str">
        <f>IF(OR($AB2378="", $AC2378=""), "", IF($H2378=$M$3, "", IF(OR(BC$7&lt;$AB2378, $AC2378&lt;BC$6),"", MAX(BC$10:BC2377)+1)))</f>
        <v/>
      </c>
      <c r="BD2378" s="5" t="str">
        <f>IF(OR($AB2378="", $AC2378=""), "", IF($H2378=$M$3, "", IF(OR(BD$7&lt;$AB2378, $AC2378&lt;BD$6),"", MAX(BD$10:BD2377)+1)))</f>
        <v/>
      </c>
      <c r="BE2378" s="5" t="str">
        <f>IF(OR($AB2378="", $AC2378=""), "", IF($H2378=$M$3, "", IF(OR(BE$7&lt;$AB2378, $AC2378&lt;BE$6),"", MAX(BE$10:BE2377)+1)))</f>
        <v/>
      </c>
      <c r="BF2378" s="5" t="str">
        <f>IF(OR($AB2378="", $AC2378=""), "", IF($H2378=$M$3, "", IF(OR(BF$7&lt;$AB2378, $AC2378&lt;BF$6),"", MAX(BF$10:BF2377)+1)))</f>
        <v/>
      </c>
      <c r="BG2378" s="5" t="str">
        <f>IF(OR($AB2378="", $AC2378=""), "", IF($H2378=$M$3, "", IF(OR(BG$7&lt;$AB2378, $AC2378&lt;BG$6),"", MAX(BG$10:BG2377)+1)))</f>
        <v/>
      </c>
      <c r="BH2378" s="5" t="str">
        <f>IF(OR($AB2378="", $AC2378=""), "", IF($H2378=$M$3, "", IF(OR(BH$7&lt;$AB2378, $AC2378&lt;BH$6),"", MAX(BH$10:BH2377)+1)))</f>
        <v/>
      </c>
      <c r="BI2378" s="5" t="str">
        <f>IF(OR($AB2378="", $AC2378=""), "", IF($H2378=$M$3, "", IF(OR(BI$7&lt;$AB2378, $AC2378&lt;BI$6),"", MAX(BI$10:BI2377)+1)))</f>
        <v/>
      </c>
      <c r="BK2378" s="5" t="str" cm="1">
        <f t="array" aca="1" ref="BK2378" ca="1">IFERROR(INDEX($AE2378:$BI2378, $BJ2378, MATCH($BK$9, $AE$9:$BI$9, 0)), "")</f>
        <v/>
      </c>
    </row>
    <row r="2379" spans="1:63" x14ac:dyDescent="0.25">
      <c r="A2379" s="2"/>
      <c r="B2379" s="254"/>
      <c r="C2379" s="255"/>
      <c r="D2379" s="256"/>
      <c r="E2379" s="257"/>
      <c r="F2379" s="257"/>
      <c r="G2379" s="258"/>
      <c r="H2379" s="259"/>
      <c r="I2379" s="16"/>
      <c r="J2379" s="5" t="str">
        <f t="shared" si="299"/>
        <v/>
      </c>
      <c r="K2379" s="2"/>
      <c r="O2379" s="5" t="str">
        <f t="shared" ref="O2379:O2442" si="305">IF(OR($AB2379="", $AC2379=""), "", IF(AND($O$8&gt;=$AB2379, $O$8&lt;=$AC2379), $D$4, IF(AND($H2379=$M$3, $O$8&gt;$AC$11), $D$2, IF($O$8&gt;$AC2379, $D$3, IF(ROUNDDOWN($O$8, 0)=ROUNDDOWN($AB2379, 0), $D$5, IF(ROUNDDOWN($O$8, 0)+1=ROUNDDOWN($AB2379, 0), $D$6, ""))))))</f>
        <v/>
      </c>
      <c r="Q2379" s="5" t="str">
        <f t="shared" si="300"/>
        <v/>
      </c>
      <c r="S2379" s="5" t="str">
        <f t="shared" ref="S2379:S2442" si="306">IF($Q2379="", "", IF(OR($D2379="", $E2379="", $F2379=""), $N$3, IF($AC2379&lt;$AB2379, $N$4, IF(OR(COUNTIF($M$11:$M$22, $C2379)=0, $C2379=""), $N$5, IF(OR($W2379="X", $X2379="X", $Y2379="X", $Z2379="X"), $N$6, "")))))</f>
        <v/>
      </c>
      <c r="U2379" s="64" t="str">
        <f>IF($D2379="","", IF(COUNTIF('Intro &amp; Setup'!$AW$49:$AW$88, $D2379)&gt;0, "BH", TEXT($D2379, "ddd")))</f>
        <v/>
      </c>
      <c r="V2379" s="65" t="str">
        <f>IF($G2379="", "", IF(COUNTIF('Intro &amp; Setup'!$AW$49:$AW$88, $G2379)&gt;0, "BH", TEXT($G2379, "ddd")))</f>
        <v/>
      </c>
      <c r="W2379" s="64" t="str">
        <f t="shared" si="301"/>
        <v/>
      </c>
      <c r="X2379" s="65" t="str">
        <f t="shared" si="302"/>
        <v/>
      </c>
      <c r="Y2379" s="64" t="str">
        <f>IF(F2379="", "", IF(OR(F2379&lt;'Intro &amp; Setup'!$Z$20, F2379&gt;'Intro &amp; Setup'!$Z$22), "X", ""))</f>
        <v/>
      </c>
      <c r="Z2379" s="65" t="str">
        <f>IF(G2379="", "", IF(OR(G2379&lt;'Intro &amp; Setup'!$Z$20, G2379&gt;'Intro &amp; Setup'!$Z$22), "X", ""))</f>
        <v/>
      </c>
      <c r="AB2379" s="58" t="str">
        <f t="shared" si="303"/>
        <v/>
      </c>
      <c r="AC2379" s="59" t="str">
        <f t="shared" si="304"/>
        <v/>
      </c>
      <c r="AE2379" s="5" t="str">
        <f>IF(OR($AB2379="", $AC2379=""), "", IF($H2379=$M$3, "", IF(OR(AE$7&lt;$AB2379, $AC2379&lt;AE$6),"", MAX(AE$10:AE2378)+1)))</f>
        <v/>
      </c>
      <c r="AF2379" s="5" t="str">
        <f>IF(OR($AB2379="", $AC2379=""), "", IF($H2379=$M$3, "", IF(OR(AF$7&lt;$AB2379, $AC2379&lt;AF$6),"", MAX(AF$10:AF2378)+1)))</f>
        <v/>
      </c>
      <c r="AG2379" s="5" t="str">
        <f>IF(OR($AB2379="", $AC2379=""), "", IF($H2379=$M$3, "", IF(OR(AG$7&lt;$AB2379, $AC2379&lt;AG$6),"", MAX(AG$10:AG2378)+1)))</f>
        <v/>
      </c>
      <c r="AH2379" s="5" t="str">
        <f>IF(OR($AB2379="", $AC2379=""), "", IF($H2379=$M$3, "", IF(OR(AH$7&lt;$AB2379, $AC2379&lt;AH$6),"", MAX(AH$10:AH2378)+1)))</f>
        <v/>
      </c>
      <c r="AI2379" s="5" t="str">
        <f>IF(OR($AB2379="", $AC2379=""), "", IF($H2379=$M$3, "", IF(OR(AI$7&lt;$AB2379, $AC2379&lt;AI$6),"", MAX(AI$10:AI2378)+1)))</f>
        <v/>
      </c>
      <c r="AJ2379" s="5" t="str">
        <f>IF(OR($AB2379="", $AC2379=""), "", IF($H2379=$M$3, "", IF(OR(AJ$7&lt;$AB2379, $AC2379&lt;AJ$6),"", MAX(AJ$10:AJ2378)+1)))</f>
        <v/>
      </c>
      <c r="AK2379" s="5" t="str">
        <f>IF(OR($AB2379="", $AC2379=""), "", IF($H2379=$M$3, "", IF(OR(AK$7&lt;$AB2379, $AC2379&lt;AK$6),"", MAX(AK$10:AK2378)+1)))</f>
        <v/>
      </c>
      <c r="AL2379" s="5" t="str">
        <f>IF(OR($AB2379="", $AC2379=""), "", IF($H2379=$M$3, "", IF(OR(AL$7&lt;$AB2379, $AC2379&lt;AL$6),"", MAX(AL$10:AL2378)+1)))</f>
        <v/>
      </c>
      <c r="AM2379" s="5" t="str">
        <f>IF(OR($AB2379="", $AC2379=""), "", IF($H2379=$M$3, "", IF(OR(AM$7&lt;$AB2379, $AC2379&lt;AM$6),"", MAX(AM$10:AM2378)+1)))</f>
        <v/>
      </c>
      <c r="AN2379" s="5" t="str">
        <f>IF(OR($AB2379="", $AC2379=""), "", IF($H2379=$M$3, "", IF(OR(AN$7&lt;$AB2379, $AC2379&lt;AN$6),"", MAX(AN$10:AN2378)+1)))</f>
        <v/>
      </c>
      <c r="AO2379" s="5" t="str">
        <f>IF(OR($AB2379="", $AC2379=""), "", IF($H2379=$M$3, "", IF(OR(AO$7&lt;$AB2379, $AC2379&lt;AO$6),"", MAX(AO$10:AO2378)+1)))</f>
        <v/>
      </c>
      <c r="AP2379" s="5" t="str">
        <f>IF(OR($AB2379="", $AC2379=""), "", IF($H2379=$M$3, "", IF(OR(AP$7&lt;$AB2379, $AC2379&lt;AP$6),"", MAX(AP$10:AP2378)+1)))</f>
        <v/>
      </c>
      <c r="AQ2379" s="5" t="str">
        <f>IF(OR($AB2379="", $AC2379=""), "", IF($H2379=$M$3, "", IF(OR(AQ$7&lt;$AB2379, $AC2379&lt;AQ$6),"", MAX(AQ$10:AQ2378)+1)))</f>
        <v/>
      </c>
      <c r="AR2379" s="5" t="str">
        <f>IF(OR($AB2379="", $AC2379=""), "", IF($H2379=$M$3, "", IF(OR(AR$7&lt;$AB2379, $AC2379&lt;AR$6),"", MAX(AR$10:AR2378)+1)))</f>
        <v/>
      </c>
      <c r="AS2379" s="5" t="str">
        <f>IF(OR($AB2379="", $AC2379=""), "", IF($H2379=$M$3, "", IF(OR(AS$7&lt;$AB2379, $AC2379&lt;AS$6),"", MAX(AS$10:AS2378)+1)))</f>
        <v/>
      </c>
      <c r="AT2379" s="5" t="str">
        <f>IF(OR($AB2379="", $AC2379=""), "", IF($H2379=$M$3, "", IF(OR(AT$7&lt;$AB2379, $AC2379&lt;AT$6),"", MAX(AT$10:AT2378)+1)))</f>
        <v/>
      </c>
      <c r="AU2379" s="5" t="str">
        <f>IF(OR($AB2379="", $AC2379=""), "", IF($H2379=$M$3, "", IF(OR(AU$7&lt;$AB2379, $AC2379&lt;AU$6),"", MAX(AU$10:AU2378)+1)))</f>
        <v/>
      </c>
      <c r="AV2379" s="5" t="str">
        <f>IF(OR($AB2379="", $AC2379=""), "", IF($H2379=$M$3, "", IF(OR(AV$7&lt;$AB2379, $AC2379&lt;AV$6),"", MAX(AV$10:AV2378)+1)))</f>
        <v/>
      </c>
      <c r="AW2379" s="5" t="str">
        <f>IF(OR($AB2379="", $AC2379=""), "", IF($H2379=$M$3, "", IF(OR(AW$7&lt;$AB2379, $AC2379&lt;AW$6),"", MAX(AW$10:AW2378)+1)))</f>
        <v/>
      </c>
      <c r="AX2379" s="5" t="str">
        <f>IF(OR($AB2379="", $AC2379=""), "", IF($H2379=$M$3, "", IF(OR(AX$7&lt;$AB2379, $AC2379&lt;AX$6),"", MAX(AX$10:AX2378)+1)))</f>
        <v/>
      </c>
      <c r="AY2379" s="5" t="str">
        <f>IF(OR($AB2379="", $AC2379=""), "", IF($H2379=$M$3, "", IF(OR(AY$7&lt;$AB2379, $AC2379&lt;AY$6),"", MAX(AY$10:AY2378)+1)))</f>
        <v/>
      </c>
      <c r="AZ2379" s="5" t="str">
        <f>IF(OR($AB2379="", $AC2379=""), "", IF($H2379=$M$3, "", IF(OR(AZ$7&lt;$AB2379, $AC2379&lt;AZ$6),"", MAX(AZ$10:AZ2378)+1)))</f>
        <v/>
      </c>
      <c r="BA2379" s="5" t="str">
        <f>IF(OR($AB2379="", $AC2379=""), "", IF($H2379=$M$3, "", IF(OR(BA$7&lt;$AB2379, $AC2379&lt;BA$6),"", MAX(BA$10:BA2378)+1)))</f>
        <v/>
      </c>
      <c r="BB2379" s="5" t="str">
        <f>IF(OR($AB2379="", $AC2379=""), "", IF($H2379=$M$3, "", IF(OR(BB$7&lt;$AB2379, $AC2379&lt;BB$6),"", MAX(BB$10:BB2378)+1)))</f>
        <v/>
      </c>
      <c r="BC2379" s="5" t="str">
        <f>IF(OR($AB2379="", $AC2379=""), "", IF($H2379=$M$3, "", IF(OR(BC$7&lt;$AB2379, $AC2379&lt;BC$6),"", MAX(BC$10:BC2378)+1)))</f>
        <v/>
      </c>
      <c r="BD2379" s="5" t="str">
        <f>IF(OR($AB2379="", $AC2379=""), "", IF($H2379=$M$3, "", IF(OR(BD$7&lt;$AB2379, $AC2379&lt;BD$6),"", MAX(BD$10:BD2378)+1)))</f>
        <v/>
      </c>
      <c r="BE2379" s="5" t="str">
        <f>IF(OR($AB2379="", $AC2379=""), "", IF($H2379=$M$3, "", IF(OR(BE$7&lt;$AB2379, $AC2379&lt;BE$6),"", MAX(BE$10:BE2378)+1)))</f>
        <v/>
      </c>
      <c r="BF2379" s="5" t="str">
        <f>IF(OR($AB2379="", $AC2379=""), "", IF($H2379=$M$3, "", IF(OR(BF$7&lt;$AB2379, $AC2379&lt;BF$6),"", MAX(BF$10:BF2378)+1)))</f>
        <v/>
      </c>
      <c r="BG2379" s="5" t="str">
        <f>IF(OR($AB2379="", $AC2379=""), "", IF($H2379=$M$3, "", IF(OR(BG$7&lt;$AB2379, $AC2379&lt;BG$6),"", MAX(BG$10:BG2378)+1)))</f>
        <v/>
      </c>
      <c r="BH2379" s="5" t="str">
        <f>IF(OR($AB2379="", $AC2379=""), "", IF($H2379=$M$3, "", IF(OR(BH$7&lt;$AB2379, $AC2379&lt;BH$6),"", MAX(BH$10:BH2378)+1)))</f>
        <v/>
      </c>
      <c r="BI2379" s="5" t="str">
        <f>IF(OR($AB2379="", $AC2379=""), "", IF($H2379=$M$3, "", IF(OR(BI$7&lt;$AB2379, $AC2379&lt;BI$6),"", MAX(BI$10:BI2378)+1)))</f>
        <v/>
      </c>
      <c r="BK2379" s="5" t="str" cm="1">
        <f t="array" aca="1" ref="BK2379" ca="1">IFERROR(INDEX($AE2379:$BI2379, $BJ2379, MATCH($BK$9, $AE$9:$BI$9, 0)), "")</f>
        <v/>
      </c>
    </row>
    <row r="2380" spans="1:63" x14ac:dyDescent="0.25">
      <c r="A2380" s="2"/>
      <c r="B2380" s="254"/>
      <c r="C2380" s="255"/>
      <c r="D2380" s="256"/>
      <c r="E2380" s="257"/>
      <c r="F2380" s="257"/>
      <c r="G2380" s="258"/>
      <c r="H2380" s="259"/>
      <c r="I2380" s="16"/>
      <c r="J2380" s="5" t="str">
        <f t="shared" ref="J2380:J2443" si="307">IF($Q2380="", "", $S2380)</f>
        <v/>
      </c>
      <c r="K2380" s="2"/>
      <c r="O2380" s="5" t="str">
        <f t="shared" si="305"/>
        <v/>
      </c>
      <c r="Q2380" s="5" t="str">
        <f t="shared" ref="Q2380:Q2443" si="308">IF(COUNTIF($B2380:$F2380, "")=5, "", "X")</f>
        <v/>
      </c>
      <c r="S2380" s="5" t="str">
        <f t="shared" si="306"/>
        <v/>
      </c>
      <c r="U2380" s="64" t="str">
        <f>IF($D2380="","", IF(COUNTIF('Intro &amp; Setup'!$AW$49:$AW$88, $D2380)&gt;0, "BH", TEXT($D2380, "ddd")))</f>
        <v/>
      </c>
      <c r="V2380" s="65" t="str">
        <f>IF($G2380="", "", IF(COUNTIF('Intro &amp; Setup'!$AW$49:$AW$88, $G2380)&gt;0, "BH", TEXT($G2380, "ddd")))</f>
        <v/>
      </c>
      <c r="W2380" s="64" t="str">
        <f t="shared" ref="W2380:W2443" si="309">IF($U2380="", "", IF(COUNTIF($W$3:$W$5, $U2380)&gt;0, "X", ""))</f>
        <v/>
      </c>
      <c r="X2380" s="65" t="str">
        <f t="shared" ref="X2380:X2443" si="310">IF($V2380="", "", IF(COUNTIF($W$3:$W$5, $V2380)&gt;0, "X", ""))</f>
        <v/>
      </c>
      <c r="Y2380" s="64" t="str">
        <f>IF(F2380="", "", IF(OR(F2380&lt;'Intro &amp; Setup'!$Z$20, F2380&gt;'Intro &amp; Setup'!$Z$22), "X", ""))</f>
        <v/>
      </c>
      <c r="Z2380" s="65" t="str">
        <f>IF(G2380="", "", IF(OR(G2380&lt;'Intro &amp; Setup'!$Z$20, G2380&gt;'Intro &amp; Setup'!$Z$22), "X", ""))</f>
        <v/>
      </c>
      <c r="AB2380" s="58" t="str">
        <f t="shared" ref="AB2380:AB2443" si="311">IF(OR($D2380="", $E2380=""), "", $D2380+$E2380)</f>
        <v/>
      </c>
      <c r="AC2380" s="59" t="str">
        <f t="shared" ref="AC2380:AC2443" si="312">IF(OR($D2380="", $E2380="", $F2380=""), "", IF($G2380="", $D2380, $G2380)+$F2380)</f>
        <v/>
      </c>
      <c r="AE2380" s="5" t="str">
        <f>IF(OR($AB2380="", $AC2380=""), "", IF($H2380=$M$3, "", IF(OR(AE$7&lt;$AB2380, $AC2380&lt;AE$6),"", MAX(AE$10:AE2379)+1)))</f>
        <v/>
      </c>
      <c r="AF2380" s="5" t="str">
        <f>IF(OR($AB2380="", $AC2380=""), "", IF($H2380=$M$3, "", IF(OR(AF$7&lt;$AB2380, $AC2380&lt;AF$6),"", MAX(AF$10:AF2379)+1)))</f>
        <v/>
      </c>
      <c r="AG2380" s="5" t="str">
        <f>IF(OR($AB2380="", $AC2380=""), "", IF($H2380=$M$3, "", IF(OR(AG$7&lt;$AB2380, $AC2380&lt;AG$6),"", MAX(AG$10:AG2379)+1)))</f>
        <v/>
      </c>
      <c r="AH2380" s="5" t="str">
        <f>IF(OR($AB2380="", $AC2380=""), "", IF($H2380=$M$3, "", IF(OR(AH$7&lt;$AB2380, $AC2380&lt;AH$6),"", MAX(AH$10:AH2379)+1)))</f>
        <v/>
      </c>
      <c r="AI2380" s="5" t="str">
        <f>IF(OR($AB2380="", $AC2380=""), "", IF($H2380=$M$3, "", IF(OR(AI$7&lt;$AB2380, $AC2380&lt;AI$6),"", MAX(AI$10:AI2379)+1)))</f>
        <v/>
      </c>
      <c r="AJ2380" s="5" t="str">
        <f>IF(OR($AB2380="", $AC2380=""), "", IF($H2380=$M$3, "", IF(OR(AJ$7&lt;$AB2380, $AC2380&lt;AJ$6),"", MAX(AJ$10:AJ2379)+1)))</f>
        <v/>
      </c>
      <c r="AK2380" s="5" t="str">
        <f>IF(OR($AB2380="", $AC2380=""), "", IF($H2380=$M$3, "", IF(OR(AK$7&lt;$AB2380, $AC2380&lt;AK$6),"", MAX(AK$10:AK2379)+1)))</f>
        <v/>
      </c>
      <c r="AL2380" s="5" t="str">
        <f>IF(OR($AB2380="", $AC2380=""), "", IF($H2380=$M$3, "", IF(OR(AL$7&lt;$AB2380, $AC2380&lt;AL$6),"", MAX(AL$10:AL2379)+1)))</f>
        <v/>
      </c>
      <c r="AM2380" s="5" t="str">
        <f>IF(OR($AB2380="", $AC2380=""), "", IF($H2380=$M$3, "", IF(OR(AM$7&lt;$AB2380, $AC2380&lt;AM$6),"", MAX(AM$10:AM2379)+1)))</f>
        <v/>
      </c>
      <c r="AN2380" s="5" t="str">
        <f>IF(OR($AB2380="", $AC2380=""), "", IF($H2380=$M$3, "", IF(OR(AN$7&lt;$AB2380, $AC2380&lt;AN$6),"", MAX(AN$10:AN2379)+1)))</f>
        <v/>
      </c>
      <c r="AO2380" s="5" t="str">
        <f>IF(OR($AB2380="", $AC2380=""), "", IF($H2380=$M$3, "", IF(OR(AO$7&lt;$AB2380, $AC2380&lt;AO$6),"", MAX(AO$10:AO2379)+1)))</f>
        <v/>
      </c>
      <c r="AP2380" s="5" t="str">
        <f>IF(OR($AB2380="", $AC2380=""), "", IF($H2380=$M$3, "", IF(OR(AP$7&lt;$AB2380, $AC2380&lt;AP$6),"", MAX(AP$10:AP2379)+1)))</f>
        <v/>
      </c>
      <c r="AQ2380" s="5" t="str">
        <f>IF(OR($AB2380="", $AC2380=""), "", IF($H2380=$M$3, "", IF(OR(AQ$7&lt;$AB2380, $AC2380&lt;AQ$6),"", MAX(AQ$10:AQ2379)+1)))</f>
        <v/>
      </c>
      <c r="AR2380" s="5" t="str">
        <f>IF(OR($AB2380="", $AC2380=""), "", IF($H2380=$M$3, "", IF(OR(AR$7&lt;$AB2380, $AC2380&lt;AR$6),"", MAX(AR$10:AR2379)+1)))</f>
        <v/>
      </c>
      <c r="AS2380" s="5" t="str">
        <f>IF(OR($AB2380="", $AC2380=""), "", IF($H2380=$M$3, "", IF(OR(AS$7&lt;$AB2380, $AC2380&lt;AS$6),"", MAX(AS$10:AS2379)+1)))</f>
        <v/>
      </c>
      <c r="AT2380" s="5" t="str">
        <f>IF(OR($AB2380="", $AC2380=""), "", IF($H2380=$M$3, "", IF(OR(AT$7&lt;$AB2380, $AC2380&lt;AT$6),"", MAX(AT$10:AT2379)+1)))</f>
        <v/>
      </c>
      <c r="AU2380" s="5" t="str">
        <f>IF(OR($AB2380="", $AC2380=""), "", IF($H2380=$M$3, "", IF(OR(AU$7&lt;$AB2380, $AC2380&lt;AU$6),"", MAX(AU$10:AU2379)+1)))</f>
        <v/>
      </c>
      <c r="AV2380" s="5" t="str">
        <f>IF(OR($AB2380="", $AC2380=""), "", IF($H2380=$M$3, "", IF(OR(AV$7&lt;$AB2380, $AC2380&lt;AV$6),"", MAX(AV$10:AV2379)+1)))</f>
        <v/>
      </c>
      <c r="AW2380" s="5" t="str">
        <f>IF(OR($AB2380="", $AC2380=""), "", IF($H2380=$M$3, "", IF(OR(AW$7&lt;$AB2380, $AC2380&lt;AW$6),"", MAX(AW$10:AW2379)+1)))</f>
        <v/>
      </c>
      <c r="AX2380" s="5" t="str">
        <f>IF(OR($AB2380="", $AC2380=""), "", IF($H2380=$M$3, "", IF(OR(AX$7&lt;$AB2380, $AC2380&lt;AX$6),"", MAX(AX$10:AX2379)+1)))</f>
        <v/>
      </c>
      <c r="AY2380" s="5" t="str">
        <f>IF(OR($AB2380="", $AC2380=""), "", IF($H2380=$M$3, "", IF(OR(AY$7&lt;$AB2380, $AC2380&lt;AY$6),"", MAX(AY$10:AY2379)+1)))</f>
        <v/>
      </c>
      <c r="AZ2380" s="5" t="str">
        <f>IF(OR($AB2380="", $AC2380=""), "", IF($H2380=$M$3, "", IF(OR(AZ$7&lt;$AB2380, $AC2380&lt;AZ$6),"", MAX(AZ$10:AZ2379)+1)))</f>
        <v/>
      </c>
      <c r="BA2380" s="5" t="str">
        <f>IF(OR($AB2380="", $AC2380=""), "", IF($H2380=$M$3, "", IF(OR(BA$7&lt;$AB2380, $AC2380&lt;BA$6),"", MAX(BA$10:BA2379)+1)))</f>
        <v/>
      </c>
      <c r="BB2380" s="5" t="str">
        <f>IF(OR($AB2380="", $AC2380=""), "", IF($H2380=$M$3, "", IF(OR(BB$7&lt;$AB2380, $AC2380&lt;BB$6),"", MAX(BB$10:BB2379)+1)))</f>
        <v/>
      </c>
      <c r="BC2380" s="5" t="str">
        <f>IF(OR($AB2380="", $AC2380=""), "", IF($H2380=$M$3, "", IF(OR(BC$7&lt;$AB2380, $AC2380&lt;BC$6),"", MAX(BC$10:BC2379)+1)))</f>
        <v/>
      </c>
      <c r="BD2380" s="5" t="str">
        <f>IF(OR($AB2380="", $AC2380=""), "", IF($H2380=$M$3, "", IF(OR(BD$7&lt;$AB2380, $AC2380&lt;BD$6),"", MAX(BD$10:BD2379)+1)))</f>
        <v/>
      </c>
      <c r="BE2380" s="5" t="str">
        <f>IF(OR($AB2380="", $AC2380=""), "", IF($H2380=$M$3, "", IF(OR(BE$7&lt;$AB2380, $AC2380&lt;BE$6),"", MAX(BE$10:BE2379)+1)))</f>
        <v/>
      </c>
      <c r="BF2380" s="5" t="str">
        <f>IF(OR($AB2380="", $AC2380=""), "", IF($H2380=$M$3, "", IF(OR(BF$7&lt;$AB2380, $AC2380&lt;BF$6),"", MAX(BF$10:BF2379)+1)))</f>
        <v/>
      </c>
      <c r="BG2380" s="5" t="str">
        <f>IF(OR($AB2380="", $AC2380=""), "", IF($H2380=$M$3, "", IF(OR(BG$7&lt;$AB2380, $AC2380&lt;BG$6),"", MAX(BG$10:BG2379)+1)))</f>
        <v/>
      </c>
      <c r="BH2380" s="5" t="str">
        <f>IF(OR($AB2380="", $AC2380=""), "", IF($H2380=$M$3, "", IF(OR(BH$7&lt;$AB2380, $AC2380&lt;BH$6),"", MAX(BH$10:BH2379)+1)))</f>
        <v/>
      </c>
      <c r="BI2380" s="5" t="str">
        <f>IF(OR($AB2380="", $AC2380=""), "", IF($H2380=$M$3, "", IF(OR(BI$7&lt;$AB2380, $AC2380&lt;BI$6),"", MAX(BI$10:BI2379)+1)))</f>
        <v/>
      </c>
      <c r="BK2380" s="5" t="str" cm="1">
        <f t="array" aca="1" ref="BK2380" ca="1">IFERROR(INDEX($AE2380:$BI2380, $BJ2380, MATCH($BK$9, $AE$9:$BI$9, 0)), "")</f>
        <v/>
      </c>
    </row>
    <row r="2381" spans="1:63" x14ac:dyDescent="0.25">
      <c r="A2381" s="2"/>
      <c r="B2381" s="254"/>
      <c r="C2381" s="255"/>
      <c r="D2381" s="256"/>
      <c r="E2381" s="257"/>
      <c r="F2381" s="257"/>
      <c r="G2381" s="258"/>
      <c r="H2381" s="259"/>
      <c r="I2381" s="16"/>
      <c r="J2381" s="5" t="str">
        <f t="shared" si="307"/>
        <v/>
      </c>
      <c r="K2381" s="2"/>
      <c r="O2381" s="5" t="str">
        <f t="shared" si="305"/>
        <v/>
      </c>
      <c r="Q2381" s="5" t="str">
        <f t="shared" si="308"/>
        <v/>
      </c>
      <c r="S2381" s="5" t="str">
        <f t="shared" si="306"/>
        <v/>
      </c>
      <c r="U2381" s="64" t="str">
        <f>IF($D2381="","", IF(COUNTIF('Intro &amp; Setup'!$AW$49:$AW$88, $D2381)&gt;0, "BH", TEXT($D2381, "ddd")))</f>
        <v/>
      </c>
      <c r="V2381" s="65" t="str">
        <f>IF($G2381="", "", IF(COUNTIF('Intro &amp; Setup'!$AW$49:$AW$88, $G2381)&gt;0, "BH", TEXT($G2381, "ddd")))</f>
        <v/>
      </c>
      <c r="W2381" s="64" t="str">
        <f t="shared" si="309"/>
        <v/>
      </c>
      <c r="X2381" s="65" t="str">
        <f t="shared" si="310"/>
        <v/>
      </c>
      <c r="Y2381" s="64" t="str">
        <f>IF(F2381="", "", IF(OR(F2381&lt;'Intro &amp; Setup'!$Z$20, F2381&gt;'Intro &amp; Setup'!$Z$22), "X", ""))</f>
        <v/>
      </c>
      <c r="Z2381" s="65" t="str">
        <f>IF(G2381="", "", IF(OR(G2381&lt;'Intro &amp; Setup'!$Z$20, G2381&gt;'Intro &amp; Setup'!$Z$22), "X", ""))</f>
        <v/>
      </c>
      <c r="AB2381" s="58" t="str">
        <f t="shared" si="311"/>
        <v/>
      </c>
      <c r="AC2381" s="59" t="str">
        <f t="shared" si="312"/>
        <v/>
      </c>
      <c r="AE2381" s="5" t="str">
        <f>IF(OR($AB2381="", $AC2381=""), "", IF($H2381=$M$3, "", IF(OR(AE$7&lt;$AB2381, $AC2381&lt;AE$6),"", MAX(AE$10:AE2380)+1)))</f>
        <v/>
      </c>
      <c r="AF2381" s="5" t="str">
        <f>IF(OR($AB2381="", $AC2381=""), "", IF($H2381=$M$3, "", IF(OR(AF$7&lt;$AB2381, $AC2381&lt;AF$6),"", MAX(AF$10:AF2380)+1)))</f>
        <v/>
      </c>
      <c r="AG2381" s="5" t="str">
        <f>IF(OR($AB2381="", $AC2381=""), "", IF($H2381=$M$3, "", IF(OR(AG$7&lt;$AB2381, $AC2381&lt;AG$6),"", MAX(AG$10:AG2380)+1)))</f>
        <v/>
      </c>
      <c r="AH2381" s="5" t="str">
        <f>IF(OR($AB2381="", $AC2381=""), "", IF($H2381=$M$3, "", IF(OR(AH$7&lt;$AB2381, $AC2381&lt;AH$6),"", MAX(AH$10:AH2380)+1)))</f>
        <v/>
      </c>
      <c r="AI2381" s="5" t="str">
        <f>IF(OR($AB2381="", $AC2381=""), "", IF($H2381=$M$3, "", IF(OR(AI$7&lt;$AB2381, $AC2381&lt;AI$6),"", MAX(AI$10:AI2380)+1)))</f>
        <v/>
      </c>
      <c r="AJ2381" s="5" t="str">
        <f>IF(OR($AB2381="", $AC2381=""), "", IF($H2381=$M$3, "", IF(OR(AJ$7&lt;$AB2381, $AC2381&lt;AJ$6),"", MAX(AJ$10:AJ2380)+1)))</f>
        <v/>
      </c>
      <c r="AK2381" s="5" t="str">
        <f>IF(OR($AB2381="", $AC2381=""), "", IF($H2381=$M$3, "", IF(OR(AK$7&lt;$AB2381, $AC2381&lt;AK$6),"", MAX(AK$10:AK2380)+1)))</f>
        <v/>
      </c>
      <c r="AL2381" s="5" t="str">
        <f>IF(OR($AB2381="", $AC2381=""), "", IF($H2381=$M$3, "", IF(OR(AL$7&lt;$AB2381, $AC2381&lt;AL$6),"", MAX(AL$10:AL2380)+1)))</f>
        <v/>
      </c>
      <c r="AM2381" s="5" t="str">
        <f>IF(OR($AB2381="", $AC2381=""), "", IF($H2381=$M$3, "", IF(OR(AM$7&lt;$AB2381, $AC2381&lt;AM$6),"", MAX(AM$10:AM2380)+1)))</f>
        <v/>
      </c>
      <c r="AN2381" s="5" t="str">
        <f>IF(OR($AB2381="", $AC2381=""), "", IF($H2381=$M$3, "", IF(OR(AN$7&lt;$AB2381, $AC2381&lt;AN$6),"", MAX(AN$10:AN2380)+1)))</f>
        <v/>
      </c>
      <c r="AO2381" s="5" t="str">
        <f>IF(OR($AB2381="", $AC2381=""), "", IF($H2381=$M$3, "", IF(OR(AO$7&lt;$AB2381, $AC2381&lt;AO$6),"", MAX(AO$10:AO2380)+1)))</f>
        <v/>
      </c>
      <c r="AP2381" s="5" t="str">
        <f>IF(OR($AB2381="", $AC2381=""), "", IF($H2381=$M$3, "", IF(OR(AP$7&lt;$AB2381, $AC2381&lt;AP$6),"", MAX(AP$10:AP2380)+1)))</f>
        <v/>
      </c>
      <c r="AQ2381" s="5" t="str">
        <f>IF(OR($AB2381="", $AC2381=""), "", IF($H2381=$M$3, "", IF(OR(AQ$7&lt;$AB2381, $AC2381&lt;AQ$6),"", MAX(AQ$10:AQ2380)+1)))</f>
        <v/>
      </c>
      <c r="AR2381" s="5" t="str">
        <f>IF(OR($AB2381="", $AC2381=""), "", IF($H2381=$M$3, "", IF(OR(AR$7&lt;$AB2381, $AC2381&lt;AR$6),"", MAX(AR$10:AR2380)+1)))</f>
        <v/>
      </c>
      <c r="AS2381" s="5" t="str">
        <f>IF(OR($AB2381="", $AC2381=""), "", IF($H2381=$M$3, "", IF(OR(AS$7&lt;$AB2381, $AC2381&lt;AS$6),"", MAX(AS$10:AS2380)+1)))</f>
        <v/>
      </c>
      <c r="AT2381" s="5" t="str">
        <f>IF(OR($AB2381="", $AC2381=""), "", IF($H2381=$M$3, "", IF(OR(AT$7&lt;$AB2381, $AC2381&lt;AT$6),"", MAX(AT$10:AT2380)+1)))</f>
        <v/>
      </c>
      <c r="AU2381" s="5" t="str">
        <f>IF(OR($AB2381="", $AC2381=""), "", IF($H2381=$M$3, "", IF(OR(AU$7&lt;$AB2381, $AC2381&lt;AU$6),"", MAX(AU$10:AU2380)+1)))</f>
        <v/>
      </c>
      <c r="AV2381" s="5" t="str">
        <f>IF(OR($AB2381="", $AC2381=""), "", IF($H2381=$M$3, "", IF(OR(AV$7&lt;$AB2381, $AC2381&lt;AV$6),"", MAX(AV$10:AV2380)+1)))</f>
        <v/>
      </c>
      <c r="AW2381" s="5" t="str">
        <f>IF(OR($AB2381="", $AC2381=""), "", IF($H2381=$M$3, "", IF(OR(AW$7&lt;$AB2381, $AC2381&lt;AW$6),"", MAX(AW$10:AW2380)+1)))</f>
        <v/>
      </c>
      <c r="AX2381" s="5" t="str">
        <f>IF(OR($AB2381="", $AC2381=""), "", IF($H2381=$M$3, "", IF(OR(AX$7&lt;$AB2381, $AC2381&lt;AX$6),"", MAX(AX$10:AX2380)+1)))</f>
        <v/>
      </c>
      <c r="AY2381" s="5" t="str">
        <f>IF(OR($AB2381="", $AC2381=""), "", IF($H2381=$M$3, "", IF(OR(AY$7&lt;$AB2381, $AC2381&lt;AY$6),"", MAX(AY$10:AY2380)+1)))</f>
        <v/>
      </c>
      <c r="AZ2381" s="5" t="str">
        <f>IF(OR($AB2381="", $AC2381=""), "", IF($H2381=$M$3, "", IF(OR(AZ$7&lt;$AB2381, $AC2381&lt;AZ$6),"", MAX(AZ$10:AZ2380)+1)))</f>
        <v/>
      </c>
      <c r="BA2381" s="5" t="str">
        <f>IF(OR($AB2381="", $AC2381=""), "", IF($H2381=$M$3, "", IF(OR(BA$7&lt;$AB2381, $AC2381&lt;BA$6),"", MAX(BA$10:BA2380)+1)))</f>
        <v/>
      </c>
      <c r="BB2381" s="5" t="str">
        <f>IF(OR($AB2381="", $AC2381=""), "", IF($H2381=$M$3, "", IF(OR(BB$7&lt;$AB2381, $AC2381&lt;BB$6),"", MAX(BB$10:BB2380)+1)))</f>
        <v/>
      </c>
      <c r="BC2381" s="5" t="str">
        <f>IF(OR($AB2381="", $AC2381=""), "", IF($H2381=$M$3, "", IF(OR(BC$7&lt;$AB2381, $AC2381&lt;BC$6),"", MAX(BC$10:BC2380)+1)))</f>
        <v/>
      </c>
      <c r="BD2381" s="5" t="str">
        <f>IF(OR($AB2381="", $AC2381=""), "", IF($H2381=$M$3, "", IF(OR(BD$7&lt;$AB2381, $AC2381&lt;BD$6),"", MAX(BD$10:BD2380)+1)))</f>
        <v/>
      </c>
      <c r="BE2381" s="5" t="str">
        <f>IF(OR($AB2381="", $AC2381=""), "", IF($H2381=$M$3, "", IF(OR(BE$7&lt;$AB2381, $AC2381&lt;BE$6),"", MAX(BE$10:BE2380)+1)))</f>
        <v/>
      </c>
      <c r="BF2381" s="5" t="str">
        <f>IF(OR($AB2381="", $AC2381=""), "", IF($H2381=$M$3, "", IF(OR(BF$7&lt;$AB2381, $AC2381&lt;BF$6),"", MAX(BF$10:BF2380)+1)))</f>
        <v/>
      </c>
      <c r="BG2381" s="5" t="str">
        <f>IF(OR($AB2381="", $AC2381=""), "", IF($H2381=$M$3, "", IF(OR(BG$7&lt;$AB2381, $AC2381&lt;BG$6),"", MAX(BG$10:BG2380)+1)))</f>
        <v/>
      </c>
      <c r="BH2381" s="5" t="str">
        <f>IF(OR($AB2381="", $AC2381=""), "", IF($H2381=$M$3, "", IF(OR(BH$7&lt;$AB2381, $AC2381&lt;BH$6),"", MAX(BH$10:BH2380)+1)))</f>
        <v/>
      </c>
      <c r="BI2381" s="5" t="str">
        <f>IF(OR($AB2381="", $AC2381=""), "", IF($H2381=$M$3, "", IF(OR(BI$7&lt;$AB2381, $AC2381&lt;BI$6),"", MAX(BI$10:BI2380)+1)))</f>
        <v/>
      </c>
      <c r="BK2381" s="5" t="str" cm="1">
        <f t="array" aca="1" ref="BK2381" ca="1">IFERROR(INDEX($AE2381:$BI2381, $BJ2381, MATCH($BK$9, $AE$9:$BI$9, 0)), "")</f>
        <v/>
      </c>
    </row>
    <row r="2382" spans="1:63" x14ac:dyDescent="0.25">
      <c r="A2382" s="2"/>
      <c r="B2382" s="254"/>
      <c r="C2382" s="255"/>
      <c r="D2382" s="256"/>
      <c r="E2382" s="257"/>
      <c r="F2382" s="257"/>
      <c r="G2382" s="258"/>
      <c r="H2382" s="259"/>
      <c r="I2382" s="16"/>
      <c r="J2382" s="5" t="str">
        <f t="shared" si="307"/>
        <v/>
      </c>
      <c r="K2382" s="2"/>
      <c r="O2382" s="5" t="str">
        <f t="shared" si="305"/>
        <v/>
      </c>
      <c r="Q2382" s="5" t="str">
        <f t="shared" si="308"/>
        <v/>
      </c>
      <c r="S2382" s="5" t="str">
        <f t="shared" si="306"/>
        <v/>
      </c>
      <c r="U2382" s="64" t="str">
        <f>IF($D2382="","", IF(COUNTIF('Intro &amp; Setup'!$AW$49:$AW$88, $D2382)&gt;0, "BH", TEXT($D2382, "ddd")))</f>
        <v/>
      </c>
      <c r="V2382" s="65" t="str">
        <f>IF($G2382="", "", IF(COUNTIF('Intro &amp; Setup'!$AW$49:$AW$88, $G2382)&gt;0, "BH", TEXT($G2382, "ddd")))</f>
        <v/>
      </c>
      <c r="W2382" s="64" t="str">
        <f t="shared" si="309"/>
        <v/>
      </c>
      <c r="X2382" s="65" t="str">
        <f t="shared" si="310"/>
        <v/>
      </c>
      <c r="Y2382" s="64" t="str">
        <f>IF(F2382="", "", IF(OR(F2382&lt;'Intro &amp; Setup'!$Z$20, F2382&gt;'Intro &amp; Setup'!$Z$22), "X", ""))</f>
        <v/>
      </c>
      <c r="Z2382" s="65" t="str">
        <f>IF(G2382="", "", IF(OR(G2382&lt;'Intro &amp; Setup'!$Z$20, G2382&gt;'Intro &amp; Setup'!$Z$22), "X", ""))</f>
        <v/>
      </c>
      <c r="AB2382" s="58" t="str">
        <f t="shared" si="311"/>
        <v/>
      </c>
      <c r="AC2382" s="59" t="str">
        <f t="shared" si="312"/>
        <v/>
      </c>
      <c r="AE2382" s="5" t="str">
        <f>IF(OR($AB2382="", $AC2382=""), "", IF($H2382=$M$3, "", IF(OR(AE$7&lt;$AB2382, $AC2382&lt;AE$6),"", MAX(AE$10:AE2381)+1)))</f>
        <v/>
      </c>
      <c r="AF2382" s="5" t="str">
        <f>IF(OR($AB2382="", $AC2382=""), "", IF($H2382=$M$3, "", IF(OR(AF$7&lt;$AB2382, $AC2382&lt;AF$6),"", MAX(AF$10:AF2381)+1)))</f>
        <v/>
      </c>
      <c r="AG2382" s="5" t="str">
        <f>IF(OR($AB2382="", $AC2382=""), "", IF($H2382=$M$3, "", IF(OR(AG$7&lt;$AB2382, $AC2382&lt;AG$6),"", MAX(AG$10:AG2381)+1)))</f>
        <v/>
      </c>
      <c r="AH2382" s="5" t="str">
        <f>IF(OR($AB2382="", $AC2382=""), "", IF($H2382=$M$3, "", IF(OR(AH$7&lt;$AB2382, $AC2382&lt;AH$6),"", MAX(AH$10:AH2381)+1)))</f>
        <v/>
      </c>
      <c r="AI2382" s="5" t="str">
        <f>IF(OR($AB2382="", $AC2382=""), "", IF($H2382=$M$3, "", IF(OR(AI$7&lt;$AB2382, $AC2382&lt;AI$6),"", MAX(AI$10:AI2381)+1)))</f>
        <v/>
      </c>
      <c r="AJ2382" s="5" t="str">
        <f>IF(OR($AB2382="", $AC2382=""), "", IF($H2382=$M$3, "", IF(OR(AJ$7&lt;$AB2382, $AC2382&lt;AJ$6),"", MAX(AJ$10:AJ2381)+1)))</f>
        <v/>
      </c>
      <c r="AK2382" s="5" t="str">
        <f>IF(OR($AB2382="", $AC2382=""), "", IF($H2382=$M$3, "", IF(OR(AK$7&lt;$AB2382, $AC2382&lt;AK$6),"", MAX(AK$10:AK2381)+1)))</f>
        <v/>
      </c>
      <c r="AL2382" s="5" t="str">
        <f>IF(OR($AB2382="", $AC2382=""), "", IF($H2382=$M$3, "", IF(OR(AL$7&lt;$AB2382, $AC2382&lt;AL$6),"", MAX(AL$10:AL2381)+1)))</f>
        <v/>
      </c>
      <c r="AM2382" s="5" t="str">
        <f>IF(OR($AB2382="", $AC2382=""), "", IF($H2382=$M$3, "", IF(OR(AM$7&lt;$AB2382, $AC2382&lt;AM$6),"", MAX(AM$10:AM2381)+1)))</f>
        <v/>
      </c>
      <c r="AN2382" s="5" t="str">
        <f>IF(OR($AB2382="", $AC2382=""), "", IF($H2382=$M$3, "", IF(OR(AN$7&lt;$AB2382, $AC2382&lt;AN$6),"", MAX(AN$10:AN2381)+1)))</f>
        <v/>
      </c>
      <c r="AO2382" s="5" t="str">
        <f>IF(OR($AB2382="", $AC2382=""), "", IF($H2382=$M$3, "", IF(OR(AO$7&lt;$AB2382, $AC2382&lt;AO$6),"", MAX(AO$10:AO2381)+1)))</f>
        <v/>
      </c>
      <c r="AP2382" s="5" t="str">
        <f>IF(OR($AB2382="", $AC2382=""), "", IF($H2382=$M$3, "", IF(OR(AP$7&lt;$AB2382, $AC2382&lt;AP$6),"", MAX(AP$10:AP2381)+1)))</f>
        <v/>
      </c>
      <c r="AQ2382" s="5" t="str">
        <f>IF(OR($AB2382="", $AC2382=""), "", IF($H2382=$M$3, "", IF(OR(AQ$7&lt;$AB2382, $AC2382&lt;AQ$6),"", MAX(AQ$10:AQ2381)+1)))</f>
        <v/>
      </c>
      <c r="AR2382" s="5" t="str">
        <f>IF(OR($AB2382="", $AC2382=""), "", IF($H2382=$M$3, "", IF(OR(AR$7&lt;$AB2382, $AC2382&lt;AR$6),"", MAX(AR$10:AR2381)+1)))</f>
        <v/>
      </c>
      <c r="AS2382" s="5" t="str">
        <f>IF(OR($AB2382="", $AC2382=""), "", IF($H2382=$M$3, "", IF(OR(AS$7&lt;$AB2382, $AC2382&lt;AS$6),"", MAX(AS$10:AS2381)+1)))</f>
        <v/>
      </c>
      <c r="AT2382" s="5" t="str">
        <f>IF(OR($AB2382="", $AC2382=""), "", IF($H2382=$M$3, "", IF(OR(AT$7&lt;$AB2382, $AC2382&lt;AT$6),"", MAX(AT$10:AT2381)+1)))</f>
        <v/>
      </c>
      <c r="AU2382" s="5" t="str">
        <f>IF(OR($AB2382="", $AC2382=""), "", IF($H2382=$M$3, "", IF(OR(AU$7&lt;$AB2382, $AC2382&lt;AU$6),"", MAX(AU$10:AU2381)+1)))</f>
        <v/>
      </c>
      <c r="AV2382" s="5" t="str">
        <f>IF(OR($AB2382="", $AC2382=""), "", IF($H2382=$M$3, "", IF(OR(AV$7&lt;$AB2382, $AC2382&lt;AV$6),"", MAX(AV$10:AV2381)+1)))</f>
        <v/>
      </c>
      <c r="AW2382" s="5" t="str">
        <f>IF(OR($AB2382="", $AC2382=""), "", IF($H2382=$M$3, "", IF(OR(AW$7&lt;$AB2382, $AC2382&lt;AW$6),"", MAX(AW$10:AW2381)+1)))</f>
        <v/>
      </c>
      <c r="AX2382" s="5" t="str">
        <f>IF(OR($AB2382="", $AC2382=""), "", IF($H2382=$M$3, "", IF(OR(AX$7&lt;$AB2382, $AC2382&lt;AX$6),"", MAX(AX$10:AX2381)+1)))</f>
        <v/>
      </c>
      <c r="AY2382" s="5" t="str">
        <f>IF(OR($AB2382="", $AC2382=""), "", IF($H2382=$M$3, "", IF(OR(AY$7&lt;$AB2382, $AC2382&lt;AY$6),"", MAX(AY$10:AY2381)+1)))</f>
        <v/>
      </c>
      <c r="AZ2382" s="5" t="str">
        <f>IF(OR($AB2382="", $AC2382=""), "", IF($H2382=$M$3, "", IF(OR(AZ$7&lt;$AB2382, $AC2382&lt;AZ$6),"", MAX(AZ$10:AZ2381)+1)))</f>
        <v/>
      </c>
      <c r="BA2382" s="5" t="str">
        <f>IF(OR($AB2382="", $AC2382=""), "", IF($H2382=$M$3, "", IF(OR(BA$7&lt;$AB2382, $AC2382&lt;BA$6),"", MAX(BA$10:BA2381)+1)))</f>
        <v/>
      </c>
      <c r="BB2382" s="5" t="str">
        <f>IF(OR($AB2382="", $AC2382=""), "", IF($H2382=$M$3, "", IF(OR(BB$7&lt;$AB2382, $AC2382&lt;BB$6),"", MAX(BB$10:BB2381)+1)))</f>
        <v/>
      </c>
      <c r="BC2382" s="5" t="str">
        <f>IF(OR($AB2382="", $AC2382=""), "", IF($H2382=$M$3, "", IF(OR(BC$7&lt;$AB2382, $AC2382&lt;BC$6),"", MAX(BC$10:BC2381)+1)))</f>
        <v/>
      </c>
      <c r="BD2382" s="5" t="str">
        <f>IF(OR($AB2382="", $AC2382=""), "", IF($H2382=$M$3, "", IF(OR(BD$7&lt;$AB2382, $AC2382&lt;BD$6),"", MAX(BD$10:BD2381)+1)))</f>
        <v/>
      </c>
      <c r="BE2382" s="5" t="str">
        <f>IF(OR($AB2382="", $AC2382=""), "", IF($H2382=$M$3, "", IF(OR(BE$7&lt;$AB2382, $AC2382&lt;BE$6),"", MAX(BE$10:BE2381)+1)))</f>
        <v/>
      </c>
      <c r="BF2382" s="5" t="str">
        <f>IF(OR($AB2382="", $AC2382=""), "", IF($H2382=$M$3, "", IF(OR(BF$7&lt;$AB2382, $AC2382&lt;BF$6),"", MAX(BF$10:BF2381)+1)))</f>
        <v/>
      </c>
      <c r="BG2382" s="5" t="str">
        <f>IF(OR($AB2382="", $AC2382=""), "", IF($H2382=$M$3, "", IF(OR(BG$7&lt;$AB2382, $AC2382&lt;BG$6),"", MAX(BG$10:BG2381)+1)))</f>
        <v/>
      </c>
      <c r="BH2382" s="5" t="str">
        <f>IF(OR($AB2382="", $AC2382=""), "", IF($H2382=$M$3, "", IF(OR(BH$7&lt;$AB2382, $AC2382&lt;BH$6),"", MAX(BH$10:BH2381)+1)))</f>
        <v/>
      </c>
      <c r="BI2382" s="5" t="str">
        <f>IF(OR($AB2382="", $AC2382=""), "", IF($H2382=$M$3, "", IF(OR(BI$7&lt;$AB2382, $AC2382&lt;BI$6),"", MAX(BI$10:BI2381)+1)))</f>
        <v/>
      </c>
      <c r="BK2382" s="5" t="str" cm="1">
        <f t="array" aca="1" ref="BK2382" ca="1">IFERROR(INDEX($AE2382:$BI2382, $BJ2382, MATCH($BK$9, $AE$9:$BI$9, 0)), "")</f>
        <v/>
      </c>
    </row>
    <row r="2383" spans="1:63" x14ac:dyDescent="0.25">
      <c r="A2383" s="2"/>
      <c r="B2383" s="254"/>
      <c r="C2383" s="255"/>
      <c r="D2383" s="256"/>
      <c r="E2383" s="257"/>
      <c r="F2383" s="257"/>
      <c r="G2383" s="258"/>
      <c r="H2383" s="259"/>
      <c r="I2383" s="16"/>
      <c r="J2383" s="5" t="str">
        <f t="shared" si="307"/>
        <v/>
      </c>
      <c r="K2383" s="2"/>
      <c r="O2383" s="5" t="str">
        <f t="shared" si="305"/>
        <v/>
      </c>
      <c r="Q2383" s="5" t="str">
        <f t="shared" si="308"/>
        <v/>
      </c>
      <c r="S2383" s="5" t="str">
        <f t="shared" si="306"/>
        <v/>
      </c>
      <c r="U2383" s="64" t="str">
        <f>IF($D2383="","", IF(COUNTIF('Intro &amp; Setup'!$AW$49:$AW$88, $D2383)&gt;0, "BH", TEXT($D2383, "ddd")))</f>
        <v/>
      </c>
      <c r="V2383" s="65" t="str">
        <f>IF($G2383="", "", IF(COUNTIF('Intro &amp; Setup'!$AW$49:$AW$88, $G2383)&gt;0, "BH", TEXT($G2383, "ddd")))</f>
        <v/>
      </c>
      <c r="W2383" s="64" t="str">
        <f t="shared" si="309"/>
        <v/>
      </c>
      <c r="X2383" s="65" t="str">
        <f t="shared" si="310"/>
        <v/>
      </c>
      <c r="Y2383" s="64" t="str">
        <f>IF(F2383="", "", IF(OR(F2383&lt;'Intro &amp; Setup'!$Z$20, F2383&gt;'Intro &amp; Setup'!$Z$22), "X", ""))</f>
        <v/>
      </c>
      <c r="Z2383" s="65" t="str">
        <f>IF(G2383="", "", IF(OR(G2383&lt;'Intro &amp; Setup'!$Z$20, G2383&gt;'Intro &amp; Setup'!$Z$22), "X", ""))</f>
        <v/>
      </c>
      <c r="AB2383" s="58" t="str">
        <f t="shared" si="311"/>
        <v/>
      </c>
      <c r="AC2383" s="59" t="str">
        <f t="shared" si="312"/>
        <v/>
      </c>
      <c r="AE2383" s="5" t="str">
        <f>IF(OR($AB2383="", $AC2383=""), "", IF($H2383=$M$3, "", IF(OR(AE$7&lt;$AB2383, $AC2383&lt;AE$6),"", MAX(AE$10:AE2382)+1)))</f>
        <v/>
      </c>
      <c r="AF2383" s="5" t="str">
        <f>IF(OR($AB2383="", $AC2383=""), "", IF($H2383=$M$3, "", IF(OR(AF$7&lt;$AB2383, $AC2383&lt;AF$6),"", MAX(AF$10:AF2382)+1)))</f>
        <v/>
      </c>
      <c r="AG2383" s="5" t="str">
        <f>IF(OR($AB2383="", $AC2383=""), "", IF($H2383=$M$3, "", IF(OR(AG$7&lt;$AB2383, $AC2383&lt;AG$6),"", MAX(AG$10:AG2382)+1)))</f>
        <v/>
      </c>
      <c r="AH2383" s="5" t="str">
        <f>IF(OR($AB2383="", $AC2383=""), "", IF($H2383=$M$3, "", IF(OR(AH$7&lt;$AB2383, $AC2383&lt;AH$6),"", MAX(AH$10:AH2382)+1)))</f>
        <v/>
      </c>
      <c r="AI2383" s="5" t="str">
        <f>IF(OR($AB2383="", $AC2383=""), "", IF($H2383=$M$3, "", IF(OR(AI$7&lt;$AB2383, $AC2383&lt;AI$6),"", MAX(AI$10:AI2382)+1)))</f>
        <v/>
      </c>
      <c r="AJ2383" s="5" t="str">
        <f>IF(OR($AB2383="", $AC2383=""), "", IF($H2383=$M$3, "", IF(OR(AJ$7&lt;$AB2383, $AC2383&lt;AJ$6),"", MAX(AJ$10:AJ2382)+1)))</f>
        <v/>
      </c>
      <c r="AK2383" s="5" t="str">
        <f>IF(OR($AB2383="", $AC2383=""), "", IF($H2383=$M$3, "", IF(OR(AK$7&lt;$AB2383, $AC2383&lt;AK$6),"", MAX(AK$10:AK2382)+1)))</f>
        <v/>
      </c>
      <c r="AL2383" s="5" t="str">
        <f>IF(OR($AB2383="", $AC2383=""), "", IF($H2383=$M$3, "", IF(OR(AL$7&lt;$AB2383, $AC2383&lt;AL$6),"", MAX(AL$10:AL2382)+1)))</f>
        <v/>
      </c>
      <c r="AM2383" s="5" t="str">
        <f>IF(OR($AB2383="", $AC2383=""), "", IF($H2383=$M$3, "", IF(OR(AM$7&lt;$AB2383, $AC2383&lt;AM$6),"", MAX(AM$10:AM2382)+1)))</f>
        <v/>
      </c>
      <c r="AN2383" s="5" t="str">
        <f>IF(OR($AB2383="", $AC2383=""), "", IF($H2383=$M$3, "", IF(OR(AN$7&lt;$AB2383, $AC2383&lt;AN$6),"", MAX(AN$10:AN2382)+1)))</f>
        <v/>
      </c>
      <c r="AO2383" s="5" t="str">
        <f>IF(OR($AB2383="", $AC2383=""), "", IF($H2383=$M$3, "", IF(OR(AO$7&lt;$AB2383, $AC2383&lt;AO$6),"", MAX(AO$10:AO2382)+1)))</f>
        <v/>
      </c>
      <c r="AP2383" s="5" t="str">
        <f>IF(OR($AB2383="", $AC2383=""), "", IF($H2383=$M$3, "", IF(OR(AP$7&lt;$AB2383, $AC2383&lt;AP$6),"", MAX(AP$10:AP2382)+1)))</f>
        <v/>
      </c>
      <c r="AQ2383" s="5" t="str">
        <f>IF(OR($AB2383="", $AC2383=""), "", IF($H2383=$M$3, "", IF(OR(AQ$7&lt;$AB2383, $AC2383&lt;AQ$6),"", MAX(AQ$10:AQ2382)+1)))</f>
        <v/>
      </c>
      <c r="AR2383" s="5" t="str">
        <f>IF(OR($AB2383="", $AC2383=""), "", IF($H2383=$M$3, "", IF(OR(AR$7&lt;$AB2383, $AC2383&lt;AR$6),"", MAX(AR$10:AR2382)+1)))</f>
        <v/>
      </c>
      <c r="AS2383" s="5" t="str">
        <f>IF(OR($AB2383="", $AC2383=""), "", IF($H2383=$M$3, "", IF(OR(AS$7&lt;$AB2383, $AC2383&lt;AS$6),"", MAX(AS$10:AS2382)+1)))</f>
        <v/>
      </c>
      <c r="AT2383" s="5" t="str">
        <f>IF(OR($AB2383="", $AC2383=""), "", IF($H2383=$M$3, "", IF(OR(AT$7&lt;$AB2383, $AC2383&lt;AT$6),"", MAX(AT$10:AT2382)+1)))</f>
        <v/>
      </c>
      <c r="AU2383" s="5" t="str">
        <f>IF(OR($AB2383="", $AC2383=""), "", IF($H2383=$M$3, "", IF(OR(AU$7&lt;$AB2383, $AC2383&lt;AU$6),"", MAX(AU$10:AU2382)+1)))</f>
        <v/>
      </c>
      <c r="AV2383" s="5" t="str">
        <f>IF(OR($AB2383="", $AC2383=""), "", IF($H2383=$M$3, "", IF(OR(AV$7&lt;$AB2383, $AC2383&lt;AV$6),"", MAX(AV$10:AV2382)+1)))</f>
        <v/>
      </c>
      <c r="AW2383" s="5" t="str">
        <f>IF(OR($AB2383="", $AC2383=""), "", IF($H2383=$M$3, "", IF(OR(AW$7&lt;$AB2383, $AC2383&lt;AW$6),"", MAX(AW$10:AW2382)+1)))</f>
        <v/>
      </c>
      <c r="AX2383" s="5" t="str">
        <f>IF(OR($AB2383="", $AC2383=""), "", IF($H2383=$M$3, "", IF(OR(AX$7&lt;$AB2383, $AC2383&lt;AX$6),"", MAX(AX$10:AX2382)+1)))</f>
        <v/>
      </c>
      <c r="AY2383" s="5" t="str">
        <f>IF(OR($AB2383="", $AC2383=""), "", IF($H2383=$M$3, "", IF(OR(AY$7&lt;$AB2383, $AC2383&lt;AY$6),"", MAX(AY$10:AY2382)+1)))</f>
        <v/>
      </c>
      <c r="AZ2383" s="5" t="str">
        <f>IF(OR($AB2383="", $AC2383=""), "", IF($H2383=$M$3, "", IF(OR(AZ$7&lt;$AB2383, $AC2383&lt;AZ$6),"", MAX(AZ$10:AZ2382)+1)))</f>
        <v/>
      </c>
      <c r="BA2383" s="5" t="str">
        <f>IF(OR($AB2383="", $AC2383=""), "", IF($H2383=$M$3, "", IF(OR(BA$7&lt;$AB2383, $AC2383&lt;BA$6),"", MAX(BA$10:BA2382)+1)))</f>
        <v/>
      </c>
      <c r="BB2383" s="5" t="str">
        <f>IF(OR($AB2383="", $AC2383=""), "", IF($H2383=$M$3, "", IF(OR(BB$7&lt;$AB2383, $AC2383&lt;BB$6),"", MAX(BB$10:BB2382)+1)))</f>
        <v/>
      </c>
      <c r="BC2383" s="5" t="str">
        <f>IF(OR($AB2383="", $AC2383=""), "", IF($H2383=$M$3, "", IF(OR(BC$7&lt;$AB2383, $AC2383&lt;BC$6),"", MAX(BC$10:BC2382)+1)))</f>
        <v/>
      </c>
      <c r="BD2383" s="5" t="str">
        <f>IF(OR($AB2383="", $AC2383=""), "", IF($H2383=$M$3, "", IF(OR(BD$7&lt;$AB2383, $AC2383&lt;BD$6),"", MAX(BD$10:BD2382)+1)))</f>
        <v/>
      </c>
      <c r="BE2383" s="5" t="str">
        <f>IF(OR($AB2383="", $AC2383=""), "", IF($H2383=$M$3, "", IF(OR(BE$7&lt;$AB2383, $AC2383&lt;BE$6),"", MAX(BE$10:BE2382)+1)))</f>
        <v/>
      </c>
      <c r="BF2383" s="5" t="str">
        <f>IF(OR($AB2383="", $AC2383=""), "", IF($H2383=$M$3, "", IF(OR(BF$7&lt;$AB2383, $AC2383&lt;BF$6),"", MAX(BF$10:BF2382)+1)))</f>
        <v/>
      </c>
      <c r="BG2383" s="5" t="str">
        <f>IF(OR($AB2383="", $AC2383=""), "", IF($H2383=$M$3, "", IF(OR(BG$7&lt;$AB2383, $AC2383&lt;BG$6),"", MAX(BG$10:BG2382)+1)))</f>
        <v/>
      </c>
      <c r="BH2383" s="5" t="str">
        <f>IF(OR($AB2383="", $AC2383=""), "", IF($H2383=$M$3, "", IF(OR(BH$7&lt;$AB2383, $AC2383&lt;BH$6),"", MAX(BH$10:BH2382)+1)))</f>
        <v/>
      </c>
      <c r="BI2383" s="5" t="str">
        <f>IF(OR($AB2383="", $AC2383=""), "", IF($H2383=$M$3, "", IF(OR(BI$7&lt;$AB2383, $AC2383&lt;BI$6),"", MAX(BI$10:BI2382)+1)))</f>
        <v/>
      </c>
      <c r="BK2383" s="5" t="str" cm="1">
        <f t="array" aca="1" ref="BK2383" ca="1">IFERROR(INDEX($AE2383:$BI2383, $BJ2383, MATCH($BK$9, $AE$9:$BI$9, 0)), "")</f>
        <v/>
      </c>
    </row>
    <row r="2384" spans="1:63" x14ac:dyDescent="0.25">
      <c r="A2384" s="2"/>
      <c r="B2384" s="254"/>
      <c r="C2384" s="255"/>
      <c r="D2384" s="256"/>
      <c r="E2384" s="257"/>
      <c r="F2384" s="257"/>
      <c r="G2384" s="258"/>
      <c r="H2384" s="259"/>
      <c r="I2384" s="16"/>
      <c r="J2384" s="5" t="str">
        <f t="shared" si="307"/>
        <v/>
      </c>
      <c r="K2384" s="2"/>
      <c r="O2384" s="5" t="str">
        <f t="shared" si="305"/>
        <v/>
      </c>
      <c r="Q2384" s="5" t="str">
        <f t="shared" si="308"/>
        <v/>
      </c>
      <c r="S2384" s="5" t="str">
        <f t="shared" si="306"/>
        <v/>
      </c>
      <c r="U2384" s="64" t="str">
        <f>IF($D2384="","", IF(COUNTIF('Intro &amp; Setup'!$AW$49:$AW$88, $D2384)&gt;0, "BH", TEXT($D2384, "ddd")))</f>
        <v/>
      </c>
      <c r="V2384" s="65" t="str">
        <f>IF($G2384="", "", IF(COUNTIF('Intro &amp; Setup'!$AW$49:$AW$88, $G2384)&gt;0, "BH", TEXT($G2384, "ddd")))</f>
        <v/>
      </c>
      <c r="W2384" s="64" t="str">
        <f t="shared" si="309"/>
        <v/>
      </c>
      <c r="X2384" s="65" t="str">
        <f t="shared" si="310"/>
        <v/>
      </c>
      <c r="Y2384" s="64" t="str">
        <f>IF(F2384="", "", IF(OR(F2384&lt;'Intro &amp; Setup'!$Z$20, F2384&gt;'Intro &amp; Setup'!$Z$22), "X", ""))</f>
        <v/>
      </c>
      <c r="Z2384" s="65" t="str">
        <f>IF(G2384="", "", IF(OR(G2384&lt;'Intro &amp; Setup'!$Z$20, G2384&gt;'Intro &amp; Setup'!$Z$22), "X", ""))</f>
        <v/>
      </c>
      <c r="AB2384" s="58" t="str">
        <f t="shared" si="311"/>
        <v/>
      </c>
      <c r="AC2384" s="59" t="str">
        <f t="shared" si="312"/>
        <v/>
      </c>
      <c r="AE2384" s="5" t="str">
        <f>IF(OR($AB2384="", $AC2384=""), "", IF($H2384=$M$3, "", IF(OR(AE$7&lt;$AB2384, $AC2384&lt;AE$6),"", MAX(AE$10:AE2383)+1)))</f>
        <v/>
      </c>
      <c r="AF2384" s="5" t="str">
        <f>IF(OR($AB2384="", $AC2384=""), "", IF($H2384=$M$3, "", IF(OR(AF$7&lt;$AB2384, $AC2384&lt;AF$6),"", MAX(AF$10:AF2383)+1)))</f>
        <v/>
      </c>
      <c r="AG2384" s="5" t="str">
        <f>IF(OR($AB2384="", $AC2384=""), "", IF($H2384=$M$3, "", IF(OR(AG$7&lt;$AB2384, $AC2384&lt;AG$6),"", MAX(AG$10:AG2383)+1)))</f>
        <v/>
      </c>
      <c r="AH2384" s="5" t="str">
        <f>IF(OR($AB2384="", $AC2384=""), "", IF($H2384=$M$3, "", IF(OR(AH$7&lt;$AB2384, $AC2384&lt;AH$6),"", MAX(AH$10:AH2383)+1)))</f>
        <v/>
      </c>
      <c r="AI2384" s="5" t="str">
        <f>IF(OR($AB2384="", $AC2384=""), "", IF($H2384=$M$3, "", IF(OR(AI$7&lt;$AB2384, $AC2384&lt;AI$6),"", MAX(AI$10:AI2383)+1)))</f>
        <v/>
      </c>
      <c r="AJ2384" s="5" t="str">
        <f>IF(OR($AB2384="", $AC2384=""), "", IF($H2384=$M$3, "", IF(OR(AJ$7&lt;$AB2384, $AC2384&lt;AJ$6),"", MAX(AJ$10:AJ2383)+1)))</f>
        <v/>
      </c>
      <c r="AK2384" s="5" t="str">
        <f>IF(OR($AB2384="", $AC2384=""), "", IF($H2384=$M$3, "", IF(OR(AK$7&lt;$AB2384, $AC2384&lt;AK$6),"", MAX(AK$10:AK2383)+1)))</f>
        <v/>
      </c>
      <c r="AL2384" s="5" t="str">
        <f>IF(OR($AB2384="", $AC2384=""), "", IF($H2384=$M$3, "", IF(OR(AL$7&lt;$AB2384, $AC2384&lt;AL$6),"", MAX(AL$10:AL2383)+1)))</f>
        <v/>
      </c>
      <c r="AM2384" s="5" t="str">
        <f>IF(OR($AB2384="", $AC2384=""), "", IF($H2384=$M$3, "", IF(OR(AM$7&lt;$AB2384, $AC2384&lt;AM$6),"", MAX(AM$10:AM2383)+1)))</f>
        <v/>
      </c>
      <c r="AN2384" s="5" t="str">
        <f>IF(OR($AB2384="", $AC2384=""), "", IF($H2384=$M$3, "", IF(OR(AN$7&lt;$AB2384, $AC2384&lt;AN$6),"", MAX(AN$10:AN2383)+1)))</f>
        <v/>
      </c>
      <c r="AO2384" s="5" t="str">
        <f>IF(OR($AB2384="", $AC2384=""), "", IF($H2384=$M$3, "", IF(OR(AO$7&lt;$AB2384, $AC2384&lt;AO$6),"", MAX(AO$10:AO2383)+1)))</f>
        <v/>
      </c>
      <c r="AP2384" s="5" t="str">
        <f>IF(OR($AB2384="", $AC2384=""), "", IF($H2384=$M$3, "", IF(OR(AP$7&lt;$AB2384, $AC2384&lt;AP$6),"", MAX(AP$10:AP2383)+1)))</f>
        <v/>
      </c>
      <c r="AQ2384" s="5" t="str">
        <f>IF(OR($AB2384="", $AC2384=""), "", IF($H2384=$M$3, "", IF(OR(AQ$7&lt;$AB2384, $AC2384&lt;AQ$6),"", MAX(AQ$10:AQ2383)+1)))</f>
        <v/>
      </c>
      <c r="AR2384" s="5" t="str">
        <f>IF(OR($AB2384="", $AC2384=""), "", IF($H2384=$M$3, "", IF(OR(AR$7&lt;$AB2384, $AC2384&lt;AR$6),"", MAX(AR$10:AR2383)+1)))</f>
        <v/>
      </c>
      <c r="AS2384" s="5" t="str">
        <f>IF(OR($AB2384="", $AC2384=""), "", IF($H2384=$M$3, "", IF(OR(AS$7&lt;$AB2384, $AC2384&lt;AS$6),"", MAX(AS$10:AS2383)+1)))</f>
        <v/>
      </c>
      <c r="AT2384" s="5" t="str">
        <f>IF(OR($AB2384="", $AC2384=""), "", IF($H2384=$M$3, "", IF(OR(AT$7&lt;$AB2384, $AC2384&lt;AT$6),"", MAX(AT$10:AT2383)+1)))</f>
        <v/>
      </c>
      <c r="AU2384" s="5" t="str">
        <f>IF(OR($AB2384="", $AC2384=""), "", IF($H2384=$M$3, "", IF(OR(AU$7&lt;$AB2384, $AC2384&lt;AU$6),"", MAX(AU$10:AU2383)+1)))</f>
        <v/>
      </c>
      <c r="AV2384" s="5" t="str">
        <f>IF(OR($AB2384="", $AC2384=""), "", IF($H2384=$M$3, "", IF(OR(AV$7&lt;$AB2384, $AC2384&lt;AV$6),"", MAX(AV$10:AV2383)+1)))</f>
        <v/>
      </c>
      <c r="AW2384" s="5" t="str">
        <f>IF(OR($AB2384="", $AC2384=""), "", IF($H2384=$M$3, "", IF(OR(AW$7&lt;$AB2384, $AC2384&lt;AW$6),"", MAX(AW$10:AW2383)+1)))</f>
        <v/>
      </c>
      <c r="AX2384" s="5" t="str">
        <f>IF(OR($AB2384="", $AC2384=""), "", IF($H2384=$M$3, "", IF(OR(AX$7&lt;$AB2384, $AC2384&lt;AX$6),"", MAX(AX$10:AX2383)+1)))</f>
        <v/>
      </c>
      <c r="AY2384" s="5" t="str">
        <f>IF(OR($AB2384="", $AC2384=""), "", IF($H2384=$M$3, "", IF(OR(AY$7&lt;$AB2384, $AC2384&lt;AY$6),"", MAX(AY$10:AY2383)+1)))</f>
        <v/>
      </c>
      <c r="AZ2384" s="5" t="str">
        <f>IF(OR($AB2384="", $AC2384=""), "", IF($H2384=$M$3, "", IF(OR(AZ$7&lt;$AB2384, $AC2384&lt;AZ$6),"", MAX(AZ$10:AZ2383)+1)))</f>
        <v/>
      </c>
      <c r="BA2384" s="5" t="str">
        <f>IF(OR($AB2384="", $AC2384=""), "", IF($H2384=$M$3, "", IF(OR(BA$7&lt;$AB2384, $AC2384&lt;BA$6),"", MAX(BA$10:BA2383)+1)))</f>
        <v/>
      </c>
      <c r="BB2384" s="5" t="str">
        <f>IF(OR($AB2384="", $AC2384=""), "", IF($H2384=$M$3, "", IF(OR(BB$7&lt;$AB2384, $AC2384&lt;BB$6),"", MAX(BB$10:BB2383)+1)))</f>
        <v/>
      </c>
      <c r="BC2384" s="5" t="str">
        <f>IF(OR($AB2384="", $AC2384=""), "", IF($H2384=$M$3, "", IF(OR(BC$7&lt;$AB2384, $AC2384&lt;BC$6),"", MAX(BC$10:BC2383)+1)))</f>
        <v/>
      </c>
      <c r="BD2384" s="5" t="str">
        <f>IF(OR($AB2384="", $AC2384=""), "", IF($H2384=$M$3, "", IF(OR(BD$7&lt;$AB2384, $AC2384&lt;BD$6),"", MAX(BD$10:BD2383)+1)))</f>
        <v/>
      </c>
      <c r="BE2384" s="5" t="str">
        <f>IF(OR($AB2384="", $AC2384=""), "", IF($H2384=$M$3, "", IF(OR(BE$7&lt;$AB2384, $AC2384&lt;BE$6),"", MAX(BE$10:BE2383)+1)))</f>
        <v/>
      </c>
      <c r="BF2384" s="5" t="str">
        <f>IF(OR($AB2384="", $AC2384=""), "", IF($H2384=$M$3, "", IF(OR(BF$7&lt;$AB2384, $AC2384&lt;BF$6),"", MAX(BF$10:BF2383)+1)))</f>
        <v/>
      </c>
      <c r="BG2384" s="5" t="str">
        <f>IF(OR($AB2384="", $AC2384=""), "", IF($H2384=$M$3, "", IF(OR(BG$7&lt;$AB2384, $AC2384&lt;BG$6),"", MAX(BG$10:BG2383)+1)))</f>
        <v/>
      </c>
      <c r="BH2384" s="5" t="str">
        <f>IF(OR($AB2384="", $AC2384=""), "", IF($H2384=$M$3, "", IF(OR(BH$7&lt;$AB2384, $AC2384&lt;BH$6),"", MAX(BH$10:BH2383)+1)))</f>
        <v/>
      </c>
      <c r="BI2384" s="5" t="str">
        <f>IF(OR($AB2384="", $AC2384=""), "", IF($H2384=$M$3, "", IF(OR(BI$7&lt;$AB2384, $AC2384&lt;BI$6),"", MAX(BI$10:BI2383)+1)))</f>
        <v/>
      </c>
      <c r="BK2384" s="5" t="str" cm="1">
        <f t="array" aca="1" ref="BK2384" ca="1">IFERROR(INDEX($AE2384:$BI2384, $BJ2384, MATCH($BK$9, $AE$9:$BI$9, 0)), "")</f>
        <v/>
      </c>
    </row>
    <row r="2385" spans="1:63" x14ac:dyDescent="0.25">
      <c r="A2385" s="2"/>
      <c r="B2385" s="254"/>
      <c r="C2385" s="255"/>
      <c r="D2385" s="256"/>
      <c r="E2385" s="257"/>
      <c r="F2385" s="257"/>
      <c r="G2385" s="258"/>
      <c r="H2385" s="259"/>
      <c r="I2385" s="16"/>
      <c r="J2385" s="5" t="str">
        <f t="shared" si="307"/>
        <v/>
      </c>
      <c r="K2385" s="2"/>
      <c r="O2385" s="5" t="str">
        <f t="shared" si="305"/>
        <v/>
      </c>
      <c r="Q2385" s="5" t="str">
        <f t="shared" si="308"/>
        <v/>
      </c>
      <c r="S2385" s="5" t="str">
        <f t="shared" si="306"/>
        <v/>
      </c>
      <c r="U2385" s="64" t="str">
        <f>IF($D2385="","", IF(COUNTIF('Intro &amp; Setup'!$AW$49:$AW$88, $D2385)&gt;0, "BH", TEXT($D2385, "ddd")))</f>
        <v/>
      </c>
      <c r="V2385" s="65" t="str">
        <f>IF($G2385="", "", IF(COUNTIF('Intro &amp; Setup'!$AW$49:$AW$88, $G2385)&gt;0, "BH", TEXT($G2385, "ddd")))</f>
        <v/>
      </c>
      <c r="W2385" s="64" t="str">
        <f t="shared" si="309"/>
        <v/>
      </c>
      <c r="X2385" s="65" t="str">
        <f t="shared" si="310"/>
        <v/>
      </c>
      <c r="Y2385" s="64" t="str">
        <f>IF(F2385="", "", IF(OR(F2385&lt;'Intro &amp; Setup'!$Z$20, F2385&gt;'Intro &amp; Setup'!$Z$22), "X", ""))</f>
        <v/>
      </c>
      <c r="Z2385" s="65" t="str">
        <f>IF(G2385="", "", IF(OR(G2385&lt;'Intro &amp; Setup'!$Z$20, G2385&gt;'Intro &amp; Setup'!$Z$22), "X", ""))</f>
        <v/>
      </c>
      <c r="AB2385" s="58" t="str">
        <f t="shared" si="311"/>
        <v/>
      </c>
      <c r="AC2385" s="59" t="str">
        <f t="shared" si="312"/>
        <v/>
      </c>
      <c r="AE2385" s="5" t="str">
        <f>IF(OR($AB2385="", $AC2385=""), "", IF($H2385=$M$3, "", IF(OR(AE$7&lt;$AB2385, $AC2385&lt;AE$6),"", MAX(AE$10:AE2384)+1)))</f>
        <v/>
      </c>
      <c r="AF2385" s="5" t="str">
        <f>IF(OR($AB2385="", $AC2385=""), "", IF($H2385=$M$3, "", IF(OR(AF$7&lt;$AB2385, $AC2385&lt;AF$6),"", MAX(AF$10:AF2384)+1)))</f>
        <v/>
      </c>
      <c r="AG2385" s="5" t="str">
        <f>IF(OR($AB2385="", $AC2385=""), "", IF($H2385=$M$3, "", IF(OR(AG$7&lt;$AB2385, $AC2385&lt;AG$6),"", MAX(AG$10:AG2384)+1)))</f>
        <v/>
      </c>
      <c r="AH2385" s="5" t="str">
        <f>IF(OR($AB2385="", $AC2385=""), "", IF($H2385=$M$3, "", IF(OR(AH$7&lt;$AB2385, $AC2385&lt;AH$6),"", MAX(AH$10:AH2384)+1)))</f>
        <v/>
      </c>
      <c r="AI2385" s="5" t="str">
        <f>IF(OR($AB2385="", $AC2385=""), "", IF($H2385=$M$3, "", IF(OR(AI$7&lt;$AB2385, $AC2385&lt;AI$6),"", MAX(AI$10:AI2384)+1)))</f>
        <v/>
      </c>
      <c r="AJ2385" s="5" t="str">
        <f>IF(OR($AB2385="", $AC2385=""), "", IF($H2385=$M$3, "", IF(OR(AJ$7&lt;$AB2385, $AC2385&lt;AJ$6),"", MAX(AJ$10:AJ2384)+1)))</f>
        <v/>
      </c>
      <c r="AK2385" s="5" t="str">
        <f>IF(OR($AB2385="", $AC2385=""), "", IF($H2385=$M$3, "", IF(OR(AK$7&lt;$AB2385, $AC2385&lt;AK$6),"", MAX(AK$10:AK2384)+1)))</f>
        <v/>
      </c>
      <c r="AL2385" s="5" t="str">
        <f>IF(OR($AB2385="", $AC2385=""), "", IF($H2385=$M$3, "", IF(OR(AL$7&lt;$AB2385, $AC2385&lt;AL$6),"", MAX(AL$10:AL2384)+1)))</f>
        <v/>
      </c>
      <c r="AM2385" s="5" t="str">
        <f>IF(OR($AB2385="", $AC2385=""), "", IF($H2385=$M$3, "", IF(OR(AM$7&lt;$AB2385, $AC2385&lt;AM$6),"", MAX(AM$10:AM2384)+1)))</f>
        <v/>
      </c>
      <c r="AN2385" s="5" t="str">
        <f>IF(OR($AB2385="", $AC2385=""), "", IF($H2385=$M$3, "", IF(OR(AN$7&lt;$AB2385, $AC2385&lt;AN$6),"", MAX(AN$10:AN2384)+1)))</f>
        <v/>
      </c>
      <c r="AO2385" s="5" t="str">
        <f>IF(OR($AB2385="", $AC2385=""), "", IF($H2385=$M$3, "", IF(OR(AO$7&lt;$AB2385, $AC2385&lt;AO$6),"", MAX(AO$10:AO2384)+1)))</f>
        <v/>
      </c>
      <c r="AP2385" s="5" t="str">
        <f>IF(OR($AB2385="", $AC2385=""), "", IF($H2385=$M$3, "", IF(OR(AP$7&lt;$AB2385, $AC2385&lt;AP$6),"", MAX(AP$10:AP2384)+1)))</f>
        <v/>
      </c>
      <c r="AQ2385" s="5" t="str">
        <f>IF(OR($AB2385="", $AC2385=""), "", IF($H2385=$M$3, "", IF(OR(AQ$7&lt;$AB2385, $AC2385&lt;AQ$6),"", MAX(AQ$10:AQ2384)+1)))</f>
        <v/>
      </c>
      <c r="AR2385" s="5" t="str">
        <f>IF(OR($AB2385="", $AC2385=""), "", IF($H2385=$M$3, "", IF(OR(AR$7&lt;$AB2385, $AC2385&lt;AR$6),"", MAX(AR$10:AR2384)+1)))</f>
        <v/>
      </c>
      <c r="AS2385" s="5" t="str">
        <f>IF(OR($AB2385="", $AC2385=""), "", IF($H2385=$M$3, "", IF(OR(AS$7&lt;$AB2385, $AC2385&lt;AS$6),"", MAX(AS$10:AS2384)+1)))</f>
        <v/>
      </c>
      <c r="AT2385" s="5" t="str">
        <f>IF(OR($AB2385="", $AC2385=""), "", IF($H2385=$M$3, "", IF(OR(AT$7&lt;$AB2385, $AC2385&lt;AT$6),"", MAX(AT$10:AT2384)+1)))</f>
        <v/>
      </c>
      <c r="AU2385" s="5" t="str">
        <f>IF(OR($AB2385="", $AC2385=""), "", IF($H2385=$M$3, "", IF(OR(AU$7&lt;$AB2385, $AC2385&lt;AU$6),"", MAX(AU$10:AU2384)+1)))</f>
        <v/>
      </c>
      <c r="AV2385" s="5" t="str">
        <f>IF(OR($AB2385="", $AC2385=""), "", IF($H2385=$M$3, "", IF(OR(AV$7&lt;$AB2385, $AC2385&lt;AV$6),"", MAX(AV$10:AV2384)+1)))</f>
        <v/>
      </c>
      <c r="AW2385" s="5" t="str">
        <f>IF(OR($AB2385="", $AC2385=""), "", IF($H2385=$M$3, "", IF(OR(AW$7&lt;$AB2385, $AC2385&lt;AW$6),"", MAX(AW$10:AW2384)+1)))</f>
        <v/>
      </c>
      <c r="AX2385" s="5" t="str">
        <f>IF(OR($AB2385="", $AC2385=""), "", IF($H2385=$M$3, "", IF(OR(AX$7&lt;$AB2385, $AC2385&lt;AX$6),"", MAX(AX$10:AX2384)+1)))</f>
        <v/>
      </c>
      <c r="AY2385" s="5" t="str">
        <f>IF(OR($AB2385="", $AC2385=""), "", IF($H2385=$M$3, "", IF(OR(AY$7&lt;$AB2385, $AC2385&lt;AY$6),"", MAX(AY$10:AY2384)+1)))</f>
        <v/>
      </c>
      <c r="AZ2385" s="5" t="str">
        <f>IF(OR($AB2385="", $AC2385=""), "", IF($H2385=$M$3, "", IF(OR(AZ$7&lt;$AB2385, $AC2385&lt;AZ$6),"", MAX(AZ$10:AZ2384)+1)))</f>
        <v/>
      </c>
      <c r="BA2385" s="5" t="str">
        <f>IF(OR($AB2385="", $AC2385=""), "", IF($H2385=$M$3, "", IF(OR(BA$7&lt;$AB2385, $AC2385&lt;BA$6),"", MAX(BA$10:BA2384)+1)))</f>
        <v/>
      </c>
      <c r="BB2385" s="5" t="str">
        <f>IF(OR($AB2385="", $AC2385=""), "", IF($H2385=$M$3, "", IF(OR(BB$7&lt;$AB2385, $AC2385&lt;BB$6),"", MAX(BB$10:BB2384)+1)))</f>
        <v/>
      </c>
      <c r="BC2385" s="5" t="str">
        <f>IF(OR($AB2385="", $AC2385=""), "", IF($H2385=$M$3, "", IF(OR(BC$7&lt;$AB2385, $AC2385&lt;BC$6),"", MAX(BC$10:BC2384)+1)))</f>
        <v/>
      </c>
      <c r="BD2385" s="5" t="str">
        <f>IF(OR($AB2385="", $AC2385=""), "", IF($H2385=$M$3, "", IF(OR(BD$7&lt;$AB2385, $AC2385&lt;BD$6),"", MAX(BD$10:BD2384)+1)))</f>
        <v/>
      </c>
      <c r="BE2385" s="5" t="str">
        <f>IF(OR($AB2385="", $AC2385=""), "", IF($H2385=$M$3, "", IF(OR(BE$7&lt;$AB2385, $AC2385&lt;BE$6),"", MAX(BE$10:BE2384)+1)))</f>
        <v/>
      </c>
      <c r="BF2385" s="5" t="str">
        <f>IF(OR($AB2385="", $AC2385=""), "", IF($H2385=$M$3, "", IF(OR(BF$7&lt;$AB2385, $AC2385&lt;BF$6),"", MAX(BF$10:BF2384)+1)))</f>
        <v/>
      </c>
      <c r="BG2385" s="5" t="str">
        <f>IF(OR($AB2385="", $AC2385=""), "", IF($H2385=$M$3, "", IF(OR(BG$7&lt;$AB2385, $AC2385&lt;BG$6),"", MAX(BG$10:BG2384)+1)))</f>
        <v/>
      </c>
      <c r="BH2385" s="5" t="str">
        <f>IF(OR($AB2385="", $AC2385=""), "", IF($H2385=$M$3, "", IF(OR(BH$7&lt;$AB2385, $AC2385&lt;BH$6),"", MAX(BH$10:BH2384)+1)))</f>
        <v/>
      </c>
      <c r="BI2385" s="5" t="str">
        <f>IF(OR($AB2385="", $AC2385=""), "", IF($H2385=$M$3, "", IF(OR(BI$7&lt;$AB2385, $AC2385&lt;BI$6),"", MAX(BI$10:BI2384)+1)))</f>
        <v/>
      </c>
      <c r="BK2385" s="5" t="str" cm="1">
        <f t="array" aca="1" ref="BK2385" ca="1">IFERROR(INDEX($AE2385:$BI2385, $BJ2385, MATCH($BK$9, $AE$9:$BI$9, 0)), "")</f>
        <v/>
      </c>
    </row>
    <row r="2386" spans="1:63" x14ac:dyDescent="0.25">
      <c r="A2386" s="2"/>
      <c r="B2386" s="254"/>
      <c r="C2386" s="255"/>
      <c r="D2386" s="256"/>
      <c r="E2386" s="257"/>
      <c r="F2386" s="257"/>
      <c r="G2386" s="258"/>
      <c r="H2386" s="259"/>
      <c r="I2386" s="16"/>
      <c r="J2386" s="5" t="str">
        <f t="shared" si="307"/>
        <v/>
      </c>
      <c r="K2386" s="2"/>
      <c r="O2386" s="5" t="str">
        <f t="shared" si="305"/>
        <v/>
      </c>
      <c r="Q2386" s="5" t="str">
        <f t="shared" si="308"/>
        <v/>
      </c>
      <c r="S2386" s="5" t="str">
        <f t="shared" si="306"/>
        <v/>
      </c>
      <c r="U2386" s="64" t="str">
        <f>IF($D2386="","", IF(COUNTIF('Intro &amp; Setup'!$AW$49:$AW$88, $D2386)&gt;0, "BH", TEXT($D2386, "ddd")))</f>
        <v/>
      </c>
      <c r="V2386" s="65" t="str">
        <f>IF($G2386="", "", IF(COUNTIF('Intro &amp; Setup'!$AW$49:$AW$88, $G2386)&gt;0, "BH", TEXT($G2386, "ddd")))</f>
        <v/>
      </c>
      <c r="W2386" s="64" t="str">
        <f t="shared" si="309"/>
        <v/>
      </c>
      <c r="X2386" s="65" t="str">
        <f t="shared" si="310"/>
        <v/>
      </c>
      <c r="Y2386" s="64" t="str">
        <f>IF(F2386="", "", IF(OR(F2386&lt;'Intro &amp; Setup'!$Z$20, F2386&gt;'Intro &amp; Setup'!$Z$22), "X", ""))</f>
        <v/>
      </c>
      <c r="Z2386" s="65" t="str">
        <f>IF(G2386="", "", IF(OR(G2386&lt;'Intro &amp; Setup'!$Z$20, G2386&gt;'Intro &amp; Setup'!$Z$22), "X", ""))</f>
        <v/>
      </c>
      <c r="AB2386" s="58" t="str">
        <f t="shared" si="311"/>
        <v/>
      </c>
      <c r="AC2386" s="59" t="str">
        <f t="shared" si="312"/>
        <v/>
      </c>
      <c r="AE2386" s="5" t="str">
        <f>IF(OR($AB2386="", $AC2386=""), "", IF($H2386=$M$3, "", IF(OR(AE$7&lt;$AB2386, $AC2386&lt;AE$6),"", MAX(AE$10:AE2385)+1)))</f>
        <v/>
      </c>
      <c r="AF2386" s="5" t="str">
        <f>IF(OR($AB2386="", $AC2386=""), "", IF($H2386=$M$3, "", IF(OR(AF$7&lt;$AB2386, $AC2386&lt;AF$6),"", MAX(AF$10:AF2385)+1)))</f>
        <v/>
      </c>
      <c r="AG2386" s="5" t="str">
        <f>IF(OR($AB2386="", $AC2386=""), "", IF($H2386=$M$3, "", IF(OR(AG$7&lt;$AB2386, $AC2386&lt;AG$6),"", MAX(AG$10:AG2385)+1)))</f>
        <v/>
      </c>
      <c r="AH2386" s="5" t="str">
        <f>IF(OR($AB2386="", $AC2386=""), "", IF($H2386=$M$3, "", IF(OR(AH$7&lt;$AB2386, $AC2386&lt;AH$6),"", MAX(AH$10:AH2385)+1)))</f>
        <v/>
      </c>
      <c r="AI2386" s="5" t="str">
        <f>IF(OR($AB2386="", $AC2386=""), "", IF($H2386=$M$3, "", IF(OR(AI$7&lt;$AB2386, $AC2386&lt;AI$6),"", MAX(AI$10:AI2385)+1)))</f>
        <v/>
      </c>
      <c r="AJ2386" s="5" t="str">
        <f>IF(OR($AB2386="", $AC2386=""), "", IF($H2386=$M$3, "", IF(OR(AJ$7&lt;$AB2386, $AC2386&lt;AJ$6),"", MAX(AJ$10:AJ2385)+1)))</f>
        <v/>
      </c>
      <c r="AK2386" s="5" t="str">
        <f>IF(OR($AB2386="", $AC2386=""), "", IF($H2386=$M$3, "", IF(OR(AK$7&lt;$AB2386, $AC2386&lt;AK$6),"", MAX(AK$10:AK2385)+1)))</f>
        <v/>
      </c>
      <c r="AL2386" s="5" t="str">
        <f>IF(OR($AB2386="", $AC2386=""), "", IF($H2386=$M$3, "", IF(OR(AL$7&lt;$AB2386, $AC2386&lt;AL$6),"", MAX(AL$10:AL2385)+1)))</f>
        <v/>
      </c>
      <c r="AM2386" s="5" t="str">
        <f>IF(OR($AB2386="", $AC2386=""), "", IF($H2386=$M$3, "", IF(OR(AM$7&lt;$AB2386, $AC2386&lt;AM$6),"", MAX(AM$10:AM2385)+1)))</f>
        <v/>
      </c>
      <c r="AN2386" s="5" t="str">
        <f>IF(OR($AB2386="", $AC2386=""), "", IF($H2386=$M$3, "", IF(OR(AN$7&lt;$AB2386, $AC2386&lt;AN$6),"", MAX(AN$10:AN2385)+1)))</f>
        <v/>
      </c>
      <c r="AO2386" s="5" t="str">
        <f>IF(OR($AB2386="", $AC2386=""), "", IF($H2386=$M$3, "", IF(OR(AO$7&lt;$AB2386, $AC2386&lt;AO$6),"", MAX(AO$10:AO2385)+1)))</f>
        <v/>
      </c>
      <c r="AP2386" s="5" t="str">
        <f>IF(OR($AB2386="", $AC2386=""), "", IF($H2386=$M$3, "", IF(OR(AP$7&lt;$AB2386, $AC2386&lt;AP$6),"", MAX(AP$10:AP2385)+1)))</f>
        <v/>
      </c>
      <c r="AQ2386" s="5" t="str">
        <f>IF(OR($AB2386="", $AC2386=""), "", IF($H2386=$M$3, "", IF(OR(AQ$7&lt;$AB2386, $AC2386&lt;AQ$6),"", MAX(AQ$10:AQ2385)+1)))</f>
        <v/>
      </c>
      <c r="AR2386" s="5" t="str">
        <f>IF(OR($AB2386="", $AC2386=""), "", IF($H2386=$M$3, "", IF(OR(AR$7&lt;$AB2386, $AC2386&lt;AR$6),"", MAX(AR$10:AR2385)+1)))</f>
        <v/>
      </c>
      <c r="AS2386" s="5" t="str">
        <f>IF(OR($AB2386="", $AC2386=""), "", IF($H2386=$M$3, "", IF(OR(AS$7&lt;$AB2386, $AC2386&lt;AS$6),"", MAX(AS$10:AS2385)+1)))</f>
        <v/>
      </c>
      <c r="AT2386" s="5" t="str">
        <f>IF(OR($AB2386="", $AC2386=""), "", IF($H2386=$M$3, "", IF(OR(AT$7&lt;$AB2386, $AC2386&lt;AT$6),"", MAX(AT$10:AT2385)+1)))</f>
        <v/>
      </c>
      <c r="AU2386" s="5" t="str">
        <f>IF(OR($AB2386="", $AC2386=""), "", IF($H2386=$M$3, "", IF(OR(AU$7&lt;$AB2386, $AC2386&lt;AU$6),"", MAX(AU$10:AU2385)+1)))</f>
        <v/>
      </c>
      <c r="AV2386" s="5" t="str">
        <f>IF(OR($AB2386="", $AC2386=""), "", IF($H2386=$M$3, "", IF(OR(AV$7&lt;$AB2386, $AC2386&lt;AV$6),"", MAX(AV$10:AV2385)+1)))</f>
        <v/>
      </c>
      <c r="AW2386" s="5" t="str">
        <f>IF(OR($AB2386="", $AC2386=""), "", IF($H2386=$M$3, "", IF(OR(AW$7&lt;$AB2386, $AC2386&lt;AW$6),"", MAX(AW$10:AW2385)+1)))</f>
        <v/>
      </c>
      <c r="AX2386" s="5" t="str">
        <f>IF(OR($AB2386="", $AC2386=""), "", IF($H2386=$M$3, "", IF(OR(AX$7&lt;$AB2386, $AC2386&lt;AX$6),"", MAX(AX$10:AX2385)+1)))</f>
        <v/>
      </c>
      <c r="AY2386" s="5" t="str">
        <f>IF(OR($AB2386="", $AC2386=""), "", IF($H2386=$M$3, "", IF(OR(AY$7&lt;$AB2386, $AC2386&lt;AY$6),"", MAX(AY$10:AY2385)+1)))</f>
        <v/>
      </c>
      <c r="AZ2386" s="5" t="str">
        <f>IF(OR($AB2386="", $AC2386=""), "", IF($H2386=$M$3, "", IF(OR(AZ$7&lt;$AB2386, $AC2386&lt;AZ$6),"", MAX(AZ$10:AZ2385)+1)))</f>
        <v/>
      </c>
      <c r="BA2386" s="5" t="str">
        <f>IF(OR($AB2386="", $AC2386=""), "", IF($H2386=$M$3, "", IF(OR(BA$7&lt;$AB2386, $AC2386&lt;BA$6),"", MAX(BA$10:BA2385)+1)))</f>
        <v/>
      </c>
      <c r="BB2386" s="5" t="str">
        <f>IF(OR($AB2386="", $AC2386=""), "", IF($H2386=$M$3, "", IF(OR(BB$7&lt;$AB2386, $AC2386&lt;BB$6),"", MAX(BB$10:BB2385)+1)))</f>
        <v/>
      </c>
      <c r="BC2386" s="5" t="str">
        <f>IF(OR($AB2386="", $AC2386=""), "", IF($H2386=$M$3, "", IF(OR(BC$7&lt;$AB2386, $AC2386&lt;BC$6),"", MAX(BC$10:BC2385)+1)))</f>
        <v/>
      </c>
      <c r="BD2386" s="5" t="str">
        <f>IF(OR($AB2386="", $AC2386=""), "", IF($H2386=$M$3, "", IF(OR(BD$7&lt;$AB2386, $AC2386&lt;BD$6),"", MAX(BD$10:BD2385)+1)))</f>
        <v/>
      </c>
      <c r="BE2386" s="5" t="str">
        <f>IF(OR($AB2386="", $AC2386=""), "", IF($H2386=$M$3, "", IF(OR(BE$7&lt;$AB2386, $AC2386&lt;BE$6),"", MAX(BE$10:BE2385)+1)))</f>
        <v/>
      </c>
      <c r="BF2386" s="5" t="str">
        <f>IF(OR($AB2386="", $AC2386=""), "", IF($H2386=$M$3, "", IF(OR(BF$7&lt;$AB2386, $AC2386&lt;BF$6),"", MAX(BF$10:BF2385)+1)))</f>
        <v/>
      </c>
      <c r="BG2386" s="5" t="str">
        <f>IF(OR($AB2386="", $AC2386=""), "", IF($H2386=$M$3, "", IF(OR(BG$7&lt;$AB2386, $AC2386&lt;BG$6),"", MAX(BG$10:BG2385)+1)))</f>
        <v/>
      </c>
      <c r="BH2386" s="5" t="str">
        <f>IF(OR($AB2386="", $AC2386=""), "", IF($H2386=$M$3, "", IF(OR(BH$7&lt;$AB2386, $AC2386&lt;BH$6),"", MAX(BH$10:BH2385)+1)))</f>
        <v/>
      </c>
      <c r="BI2386" s="5" t="str">
        <f>IF(OR($AB2386="", $AC2386=""), "", IF($H2386=$M$3, "", IF(OR(BI$7&lt;$AB2386, $AC2386&lt;BI$6),"", MAX(BI$10:BI2385)+1)))</f>
        <v/>
      </c>
      <c r="BK2386" s="5" t="str" cm="1">
        <f t="array" aca="1" ref="BK2386" ca="1">IFERROR(INDEX($AE2386:$BI2386, $BJ2386, MATCH($BK$9, $AE$9:$BI$9, 0)), "")</f>
        <v/>
      </c>
    </row>
    <row r="2387" spans="1:63" x14ac:dyDescent="0.25">
      <c r="A2387" s="2"/>
      <c r="B2387" s="254"/>
      <c r="C2387" s="255"/>
      <c r="D2387" s="256"/>
      <c r="E2387" s="257"/>
      <c r="F2387" s="257"/>
      <c r="G2387" s="258"/>
      <c r="H2387" s="259"/>
      <c r="I2387" s="16"/>
      <c r="J2387" s="5" t="str">
        <f t="shared" si="307"/>
        <v/>
      </c>
      <c r="K2387" s="2"/>
      <c r="O2387" s="5" t="str">
        <f t="shared" si="305"/>
        <v/>
      </c>
      <c r="Q2387" s="5" t="str">
        <f t="shared" si="308"/>
        <v/>
      </c>
      <c r="S2387" s="5" t="str">
        <f t="shared" si="306"/>
        <v/>
      </c>
      <c r="U2387" s="64" t="str">
        <f>IF($D2387="","", IF(COUNTIF('Intro &amp; Setup'!$AW$49:$AW$88, $D2387)&gt;0, "BH", TEXT($D2387, "ddd")))</f>
        <v/>
      </c>
      <c r="V2387" s="65" t="str">
        <f>IF($G2387="", "", IF(COUNTIF('Intro &amp; Setup'!$AW$49:$AW$88, $G2387)&gt;0, "BH", TEXT($G2387, "ddd")))</f>
        <v/>
      </c>
      <c r="W2387" s="64" t="str">
        <f t="shared" si="309"/>
        <v/>
      </c>
      <c r="X2387" s="65" t="str">
        <f t="shared" si="310"/>
        <v/>
      </c>
      <c r="Y2387" s="64" t="str">
        <f>IF(F2387="", "", IF(OR(F2387&lt;'Intro &amp; Setup'!$Z$20, F2387&gt;'Intro &amp; Setup'!$Z$22), "X", ""))</f>
        <v/>
      </c>
      <c r="Z2387" s="65" t="str">
        <f>IF(G2387="", "", IF(OR(G2387&lt;'Intro &amp; Setup'!$Z$20, G2387&gt;'Intro &amp; Setup'!$Z$22), "X", ""))</f>
        <v/>
      </c>
      <c r="AB2387" s="58" t="str">
        <f t="shared" si="311"/>
        <v/>
      </c>
      <c r="AC2387" s="59" t="str">
        <f t="shared" si="312"/>
        <v/>
      </c>
      <c r="AE2387" s="5" t="str">
        <f>IF(OR($AB2387="", $AC2387=""), "", IF($H2387=$M$3, "", IF(OR(AE$7&lt;$AB2387, $AC2387&lt;AE$6),"", MAX(AE$10:AE2386)+1)))</f>
        <v/>
      </c>
      <c r="AF2387" s="5" t="str">
        <f>IF(OR($AB2387="", $AC2387=""), "", IF($H2387=$M$3, "", IF(OR(AF$7&lt;$AB2387, $AC2387&lt;AF$6),"", MAX(AF$10:AF2386)+1)))</f>
        <v/>
      </c>
      <c r="AG2387" s="5" t="str">
        <f>IF(OR($AB2387="", $AC2387=""), "", IF($H2387=$M$3, "", IF(OR(AG$7&lt;$AB2387, $AC2387&lt;AG$6),"", MAX(AG$10:AG2386)+1)))</f>
        <v/>
      </c>
      <c r="AH2387" s="5" t="str">
        <f>IF(OR($AB2387="", $AC2387=""), "", IF($H2387=$M$3, "", IF(OR(AH$7&lt;$AB2387, $AC2387&lt;AH$6),"", MAX(AH$10:AH2386)+1)))</f>
        <v/>
      </c>
      <c r="AI2387" s="5" t="str">
        <f>IF(OR($AB2387="", $AC2387=""), "", IF($H2387=$M$3, "", IF(OR(AI$7&lt;$AB2387, $AC2387&lt;AI$6),"", MAX(AI$10:AI2386)+1)))</f>
        <v/>
      </c>
      <c r="AJ2387" s="5" t="str">
        <f>IF(OR($AB2387="", $AC2387=""), "", IF($H2387=$M$3, "", IF(OR(AJ$7&lt;$AB2387, $AC2387&lt;AJ$6),"", MAX(AJ$10:AJ2386)+1)))</f>
        <v/>
      </c>
      <c r="AK2387" s="5" t="str">
        <f>IF(OR($AB2387="", $AC2387=""), "", IF($H2387=$M$3, "", IF(OR(AK$7&lt;$AB2387, $AC2387&lt;AK$6),"", MAX(AK$10:AK2386)+1)))</f>
        <v/>
      </c>
      <c r="AL2387" s="5" t="str">
        <f>IF(OR($AB2387="", $AC2387=""), "", IF($H2387=$M$3, "", IF(OR(AL$7&lt;$AB2387, $AC2387&lt;AL$6),"", MAX(AL$10:AL2386)+1)))</f>
        <v/>
      </c>
      <c r="AM2387" s="5" t="str">
        <f>IF(OR($AB2387="", $AC2387=""), "", IF($H2387=$M$3, "", IF(OR(AM$7&lt;$AB2387, $AC2387&lt;AM$6),"", MAX(AM$10:AM2386)+1)))</f>
        <v/>
      </c>
      <c r="AN2387" s="5" t="str">
        <f>IF(OR($AB2387="", $AC2387=""), "", IF($H2387=$M$3, "", IF(OR(AN$7&lt;$AB2387, $AC2387&lt;AN$6),"", MAX(AN$10:AN2386)+1)))</f>
        <v/>
      </c>
      <c r="AO2387" s="5" t="str">
        <f>IF(OR($AB2387="", $AC2387=""), "", IF($H2387=$M$3, "", IF(OR(AO$7&lt;$AB2387, $AC2387&lt;AO$6),"", MAX(AO$10:AO2386)+1)))</f>
        <v/>
      </c>
      <c r="AP2387" s="5" t="str">
        <f>IF(OR($AB2387="", $AC2387=""), "", IF($H2387=$M$3, "", IF(OR(AP$7&lt;$AB2387, $AC2387&lt;AP$6),"", MAX(AP$10:AP2386)+1)))</f>
        <v/>
      </c>
      <c r="AQ2387" s="5" t="str">
        <f>IF(OR($AB2387="", $AC2387=""), "", IF($H2387=$M$3, "", IF(OR(AQ$7&lt;$AB2387, $AC2387&lt;AQ$6),"", MAX(AQ$10:AQ2386)+1)))</f>
        <v/>
      </c>
      <c r="AR2387" s="5" t="str">
        <f>IF(OR($AB2387="", $AC2387=""), "", IF($H2387=$M$3, "", IF(OR(AR$7&lt;$AB2387, $AC2387&lt;AR$6),"", MAX(AR$10:AR2386)+1)))</f>
        <v/>
      </c>
      <c r="AS2387" s="5" t="str">
        <f>IF(OR($AB2387="", $AC2387=""), "", IF($H2387=$M$3, "", IF(OR(AS$7&lt;$AB2387, $AC2387&lt;AS$6),"", MAX(AS$10:AS2386)+1)))</f>
        <v/>
      </c>
      <c r="AT2387" s="5" t="str">
        <f>IF(OR($AB2387="", $AC2387=""), "", IF($H2387=$M$3, "", IF(OR(AT$7&lt;$AB2387, $AC2387&lt;AT$6),"", MAX(AT$10:AT2386)+1)))</f>
        <v/>
      </c>
      <c r="AU2387" s="5" t="str">
        <f>IF(OR($AB2387="", $AC2387=""), "", IF($H2387=$M$3, "", IF(OR(AU$7&lt;$AB2387, $AC2387&lt;AU$6),"", MAX(AU$10:AU2386)+1)))</f>
        <v/>
      </c>
      <c r="AV2387" s="5" t="str">
        <f>IF(OR($AB2387="", $AC2387=""), "", IF($H2387=$M$3, "", IF(OR(AV$7&lt;$AB2387, $AC2387&lt;AV$6),"", MAX(AV$10:AV2386)+1)))</f>
        <v/>
      </c>
      <c r="AW2387" s="5" t="str">
        <f>IF(OR($AB2387="", $AC2387=""), "", IF($H2387=$M$3, "", IF(OR(AW$7&lt;$AB2387, $AC2387&lt;AW$6),"", MAX(AW$10:AW2386)+1)))</f>
        <v/>
      </c>
      <c r="AX2387" s="5" t="str">
        <f>IF(OR($AB2387="", $AC2387=""), "", IF($H2387=$M$3, "", IF(OR(AX$7&lt;$AB2387, $AC2387&lt;AX$6),"", MAX(AX$10:AX2386)+1)))</f>
        <v/>
      </c>
      <c r="AY2387" s="5" t="str">
        <f>IF(OR($AB2387="", $AC2387=""), "", IF($H2387=$M$3, "", IF(OR(AY$7&lt;$AB2387, $AC2387&lt;AY$6),"", MAX(AY$10:AY2386)+1)))</f>
        <v/>
      </c>
      <c r="AZ2387" s="5" t="str">
        <f>IF(OR($AB2387="", $AC2387=""), "", IF($H2387=$M$3, "", IF(OR(AZ$7&lt;$AB2387, $AC2387&lt;AZ$6),"", MAX(AZ$10:AZ2386)+1)))</f>
        <v/>
      </c>
      <c r="BA2387" s="5" t="str">
        <f>IF(OR($AB2387="", $AC2387=""), "", IF($H2387=$M$3, "", IF(OR(BA$7&lt;$AB2387, $AC2387&lt;BA$6),"", MAX(BA$10:BA2386)+1)))</f>
        <v/>
      </c>
      <c r="BB2387" s="5" t="str">
        <f>IF(OR($AB2387="", $AC2387=""), "", IF($H2387=$M$3, "", IF(OR(BB$7&lt;$AB2387, $AC2387&lt;BB$6),"", MAX(BB$10:BB2386)+1)))</f>
        <v/>
      </c>
      <c r="BC2387" s="5" t="str">
        <f>IF(OR($AB2387="", $AC2387=""), "", IF($H2387=$M$3, "", IF(OR(BC$7&lt;$AB2387, $AC2387&lt;BC$6),"", MAX(BC$10:BC2386)+1)))</f>
        <v/>
      </c>
      <c r="BD2387" s="5" t="str">
        <f>IF(OR($AB2387="", $AC2387=""), "", IF($H2387=$M$3, "", IF(OR(BD$7&lt;$AB2387, $AC2387&lt;BD$6),"", MAX(BD$10:BD2386)+1)))</f>
        <v/>
      </c>
      <c r="BE2387" s="5" t="str">
        <f>IF(OR($AB2387="", $AC2387=""), "", IF($H2387=$M$3, "", IF(OR(BE$7&lt;$AB2387, $AC2387&lt;BE$6),"", MAX(BE$10:BE2386)+1)))</f>
        <v/>
      </c>
      <c r="BF2387" s="5" t="str">
        <f>IF(OR($AB2387="", $AC2387=""), "", IF($H2387=$M$3, "", IF(OR(BF$7&lt;$AB2387, $AC2387&lt;BF$6),"", MAX(BF$10:BF2386)+1)))</f>
        <v/>
      </c>
      <c r="BG2387" s="5" t="str">
        <f>IF(OR($AB2387="", $AC2387=""), "", IF($H2387=$M$3, "", IF(OR(BG$7&lt;$AB2387, $AC2387&lt;BG$6),"", MAX(BG$10:BG2386)+1)))</f>
        <v/>
      </c>
      <c r="BH2387" s="5" t="str">
        <f>IF(OR($AB2387="", $AC2387=""), "", IF($H2387=$M$3, "", IF(OR(BH$7&lt;$AB2387, $AC2387&lt;BH$6),"", MAX(BH$10:BH2386)+1)))</f>
        <v/>
      </c>
      <c r="BI2387" s="5" t="str">
        <f>IF(OR($AB2387="", $AC2387=""), "", IF($H2387=$M$3, "", IF(OR(BI$7&lt;$AB2387, $AC2387&lt;BI$6),"", MAX(BI$10:BI2386)+1)))</f>
        <v/>
      </c>
      <c r="BK2387" s="5" t="str" cm="1">
        <f t="array" aca="1" ref="BK2387" ca="1">IFERROR(INDEX($AE2387:$BI2387, $BJ2387, MATCH($BK$9, $AE$9:$BI$9, 0)), "")</f>
        <v/>
      </c>
    </row>
    <row r="2388" spans="1:63" x14ac:dyDescent="0.25">
      <c r="A2388" s="2"/>
      <c r="B2388" s="254"/>
      <c r="C2388" s="255"/>
      <c r="D2388" s="256"/>
      <c r="E2388" s="257"/>
      <c r="F2388" s="257"/>
      <c r="G2388" s="258"/>
      <c r="H2388" s="259"/>
      <c r="I2388" s="16"/>
      <c r="J2388" s="5" t="str">
        <f t="shared" si="307"/>
        <v/>
      </c>
      <c r="K2388" s="2"/>
      <c r="O2388" s="5" t="str">
        <f t="shared" si="305"/>
        <v/>
      </c>
      <c r="Q2388" s="5" t="str">
        <f t="shared" si="308"/>
        <v/>
      </c>
      <c r="S2388" s="5" t="str">
        <f t="shared" si="306"/>
        <v/>
      </c>
      <c r="U2388" s="64" t="str">
        <f>IF($D2388="","", IF(COUNTIF('Intro &amp; Setup'!$AW$49:$AW$88, $D2388)&gt;0, "BH", TEXT($D2388, "ddd")))</f>
        <v/>
      </c>
      <c r="V2388" s="65" t="str">
        <f>IF($G2388="", "", IF(COUNTIF('Intro &amp; Setup'!$AW$49:$AW$88, $G2388)&gt;0, "BH", TEXT($G2388, "ddd")))</f>
        <v/>
      </c>
      <c r="W2388" s="64" t="str">
        <f t="shared" si="309"/>
        <v/>
      </c>
      <c r="X2388" s="65" t="str">
        <f t="shared" si="310"/>
        <v/>
      </c>
      <c r="Y2388" s="64" t="str">
        <f>IF(F2388="", "", IF(OR(F2388&lt;'Intro &amp; Setup'!$Z$20, F2388&gt;'Intro &amp; Setup'!$Z$22), "X", ""))</f>
        <v/>
      </c>
      <c r="Z2388" s="65" t="str">
        <f>IF(G2388="", "", IF(OR(G2388&lt;'Intro &amp; Setup'!$Z$20, G2388&gt;'Intro &amp; Setup'!$Z$22), "X", ""))</f>
        <v/>
      </c>
      <c r="AB2388" s="58" t="str">
        <f t="shared" si="311"/>
        <v/>
      </c>
      <c r="AC2388" s="59" t="str">
        <f t="shared" si="312"/>
        <v/>
      </c>
      <c r="AE2388" s="5" t="str">
        <f>IF(OR($AB2388="", $AC2388=""), "", IF($H2388=$M$3, "", IF(OR(AE$7&lt;$AB2388, $AC2388&lt;AE$6),"", MAX(AE$10:AE2387)+1)))</f>
        <v/>
      </c>
      <c r="AF2388" s="5" t="str">
        <f>IF(OR($AB2388="", $AC2388=""), "", IF($H2388=$M$3, "", IF(OR(AF$7&lt;$AB2388, $AC2388&lt;AF$6),"", MAX(AF$10:AF2387)+1)))</f>
        <v/>
      </c>
      <c r="AG2388" s="5" t="str">
        <f>IF(OR($AB2388="", $AC2388=""), "", IF($H2388=$M$3, "", IF(OR(AG$7&lt;$AB2388, $AC2388&lt;AG$6),"", MAX(AG$10:AG2387)+1)))</f>
        <v/>
      </c>
      <c r="AH2388" s="5" t="str">
        <f>IF(OR($AB2388="", $AC2388=""), "", IF($H2388=$M$3, "", IF(OR(AH$7&lt;$AB2388, $AC2388&lt;AH$6),"", MAX(AH$10:AH2387)+1)))</f>
        <v/>
      </c>
      <c r="AI2388" s="5" t="str">
        <f>IF(OR($AB2388="", $AC2388=""), "", IF($H2388=$M$3, "", IF(OR(AI$7&lt;$AB2388, $AC2388&lt;AI$6),"", MAX(AI$10:AI2387)+1)))</f>
        <v/>
      </c>
      <c r="AJ2388" s="5" t="str">
        <f>IF(OR($AB2388="", $AC2388=""), "", IF($H2388=$M$3, "", IF(OR(AJ$7&lt;$AB2388, $AC2388&lt;AJ$6),"", MAX(AJ$10:AJ2387)+1)))</f>
        <v/>
      </c>
      <c r="AK2388" s="5" t="str">
        <f>IF(OR($AB2388="", $AC2388=""), "", IF($H2388=$M$3, "", IF(OR(AK$7&lt;$AB2388, $AC2388&lt;AK$6),"", MAX(AK$10:AK2387)+1)))</f>
        <v/>
      </c>
      <c r="AL2388" s="5" t="str">
        <f>IF(OR($AB2388="", $AC2388=""), "", IF($H2388=$M$3, "", IF(OR(AL$7&lt;$AB2388, $AC2388&lt;AL$6),"", MAX(AL$10:AL2387)+1)))</f>
        <v/>
      </c>
      <c r="AM2388" s="5" t="str">
        <f>IF(OR($AB2388="", $AC2388=""), "", IF($H2388=$M$3, "", IF(OR(AM$7&lt;$AB2388, $AC2388&lt;AM$6),"", MAX(AM$10:AM2387)+1)))</f>
        <v/>
      </c>
      <c r="AN2388" s="5" t="str">
        <f>IF(OR($AB2388="", $AC2388=""), "", IF($H2388=$M$3, "", IF(OR(AN$7&lt;$AB2388, $AC2388&lt;AN$6),"", MAX(AN$10:AN2387)+1)))</f>
        <v/>
      </c>
      <c r="AO2388" s="5" t="str">
        <f>IF(OR($AB2388="", $AC2388=""), "", IF($H2388=$M$3, "", IF(OR(AO$7&lt;$AB2388, $AC2388&lt;AO$6),"", MAX(AO$10:AO2387)+1)))</f>
        <v/>
      </c>
      <c r="AP2388" s="5" t="str">
        <f>IF(OR($AB2388="", $AC2388=""), "", IF($H2388=$M$3, "", IF(OR(AP$7&lt;$AB2388, $AC2388&lt;AP$6),"", MAX(AP$10:AP2387)+1)))</f>
        <v/>
      </c>
      <c r="AQ2388" s="5" t="str">
        <f>IF(OR($AB2388="", $AC2388=""), "", IF($H2388=$M$3, "", IF(OR(AQ$7&lt;$AB2388, $AC2388&lt;AQ$6),"", MAX(AQ$10:AQ2387)+1)))</f>
        <v/>
      </c>
      <c r="AR2388" s="5" t="str">
        <f>IF(OR($AB2388="", $AC2388=""), "", IF($H2388=$M$3, "", IF(OR(AR$7&lt;$AB2388, $AC2388&lt;AR$6),"", MAX(AR$10:AR2387)+1)))</f>
        <v/>
      </c>
      <c r="AS2388" s="5" t="str">
        <f>IF(OR($AB2388="", $AC2388=""), "", IF($H2388=$M$3, "", IF(OR(AS$7&lt;$AB2388, $AC2388&lt;AS$6),"", MAX(AS$10:AS2387)+1)))</f>
        <v/>
      </c>
      <c r="AT2388" s="5" t="str">
        <f>IF(OR($AB2388="", $AC2388=""), "", IF($H2388=$M$3, "", IF(OR(AT$7&lt;$AB2388, $AC2388&lt;AT$6),"", MAX(AT$10:AT2387)+1)))</f>
        <v/>
      </c>
      <c r="AU2388" s="5" t="str">
        <f>IF(OR($AB2388="", $AC2388=""), "", IF($H2388=$M$3, "", IF(OR(AU$7&lt;$AB2388, $AC2388&lt;AU$6),"", MAX(AU$10:AU2387)+1)))</f>
        <v/>
      </c>
      <c r="AV2388" s="5" t="str">
        <f>IF(OR($AB2388="", $AC2388=""), "", IF($H2388=$M$3, "", IF(OR(AV$7&lt;$AB2388, $AC2388&lt;AV$6),"", MAX(AV$10:AV2387)+1)))</f>
        <v/>
      </c>
      <c r="AW2388" s="5" t="str">
        <f>IF(OR($AB2388="", $AC2388=""), "", IF($H2388=$M$3, "", IF(OR(AW$7&lt;$AB2388, $AC2388&lt;AW$6),"", MAX(AW$10:AW2387)+1)))</f>
        <v/>
      </c>
      <c r="AX2388" s="5" t="str">
        <f>IF(OR($AB2388="", $AC2388=""), "", IF($H2388=$M$3, "", IF(OR(AX$7&lt;$AB2388, $AC2388&lt;AX$6),"", MAX(AX$10:AX2387)+1)))</f>
        <v/>
      </c>
      <c r="AY2388" s="5" t="str">
        <f>IF(OR($AB2388="", $AC2388=""), "", IF($H2388=$M$3, "", IF(OR(AY$7&lt;$AB2388, $AC2388&lt;AY$6),"", MAX(AY$10:AY2387)+1)))</f>
        <v/>
      </c>
      <c r="AZ2388" s="5" t="str">
        <f>IF(OR($AB2388="", $AC2388=""), "", IF($H2388=$M$3, "", IF(OR(AZ$7&lt;$AB2388, $AC2388&lt;AZ$6),"", MAX(AZ$10:AZ2387)+1)))</f>
        <v/>
      </c>
      <c r="BA2388" s="5" t="str">
        <f>IF(OR($AB2388="", $AC2388=""), "", IF($H2388=$M$3, "", IF(OR(BA$7&lt;$AB2388, $AC2388&lt;BA$6),"", MAX(BA$10:BA2387)+1)))</f>
        <v/>
      </c>
      <c r="BB2388" s="5" t="str">
        <f>IF(OR($AB2388="", $AC2388=""), "", IF($H2388=$M$3, "", IF(OR(BB$7&lt;$AB2388, $AC2388&lt;BB$6),"", MAX(BB$10:BB2387)+1)))</f>
        <v/>
      </c>
      <c r="BC2388" s="5" t="str">
        <f>IF(OR($AB2388="", $AC2388=""), "", IF($H2388=$M$3, "", IF(OR(BC$7&lt;$AB2388, $AC2388&lt;BC$6),"", MAX(BC$10:BC2387)+1)))</f>
        <v/>
      </c>
      <c r="BD2388" s="5" t="str">
        <f>IF(OR($AB2388="", $AC2388=""), "", IF($H2388=$M$3, "", IF(OR(BD$7&lt;$AB2388, $AC2388&lt;BD$6),"", MAX(BD$10:BD2387)+1)))</f>
        <v/>
      </c>
      <c r="BE2388" s="5" t="str">
        <f>IF(OR($AB2388="", $AC2388=""), "", IF($H2388=$M$3, "", IF(OR(BE$7&lt;$AB2388, $AC2388&lt;BE$6),"", MAX(BE$10:BE2387)+1)))</f>
        <v/>
      </c>
      <c r="BF2388" s="5" t="str">
        <f>IF(OR($AB2388="", $AC2388=""), "", IF($H2388=$M$3, "", IF(OR(BF$7&lt;$AB2388, $AC2388&lt;BF$6),"", MAX(BF$10:BF2387)+1)))</f>
        <v/>
      </c>
      <c r="BG2388" s="5" t="str">
        <f>IF(OR($AB2388="", $AC2388=""), "", IF($H2388=$M$3, "", IF(OR(BG$7&lt;$AB2388, $AC2388&lt;BG$6),"", MAX(BG$10:BG2387)+1)))</f>
        <v/>
      </c>
      <c r="BH2388" s="5" t="str">
        <f>IF(OR($AB2388="", $AC2388=""), "", IF($H2388=$M$3, "", IF(OR(BH$7&lt;$AB2388, $AC2388&lt;BH$6),"", MAX(BH$10:BH2387)+1)))</f>
        <v/>
      </c>
      <c r="BI2388" s="5" t="str">
        <f>IF(OR($AB2388="", $AC2388=""), "", IF($H2388=$M$3, "", IF(OR(BI$7&lt;$AB2388, $AC2388&lt;BI$6),"", MAX(BI$10:BI2387)+1)))</f>
        <v/>
      </c>
      <c r="BK2388" s="5" t="str" cm="1">
        <f t="array" aca="1" ref="BK2388" ca="1">IFERROR(INDEX($AE2388:$BI2388, $BJ2388, MATCH($BK$9, $AE$9:$BI$9, 0)), "")</f>
        <v/>
      </c>
    </row>
    <row r="2389" spans="1:63" x14ac:dyDescent="0.25">
      <c r="A2389" s="2"/>
      <c r="B2389" s="254"/>
      <c r="C2389" s="255"/>
      <c r="D2389" s="256"/>
      <c r="E2389" s="257"/>
      <c r="F2389" s="257"/>
      <c r="G2389" s="258"/>
      <c r="H2389" s="259"/>
      <c r="I2389" s="16"/>
      <c r="J2389" s="5" t="str">
        <f t="shared" si="307"/>
        <v/>
      </c>
      <c r="K2389" s="2"/>
      <c r="O2389" s="5" t="str">
        <f t="shared" si="305"/>
        <v/>
      </c>
      <c r="Q2389" s="5" t="str">
        <f t="shared" si="308"/>
        <v/>
      </c>
      <c r="S2389" s="5" t="str">
        <f t="shared" si="306"/>
        <v/>
      </c>
      <c r="U2389" s="64" t="str">
        <f>IF($D2389="","", IF(COUNTIF('Intro &amp; Setup'!$AW$49:$AW$88, $D2389)&gt;0, "BH", TEXT($D2389, "ddd")))</f>
        <v/>
      </c>
      <c r="V2389" s="65" t="str">
        <f>IF($G2389="", "", IF(COUNTIF('Intro &amp; Setup'!$AW$49:$AW$88, $G2389)&gt;0, "BH", TEXT($G2389, "ddd")))</f>
        <v/>
      </c>
      <c r="W2389" s="64" t="str">
        <f t="shared" si="309"/>
        <v/>
      </c>
      <c r="X2389" s="65" t="str">
        <f t="shared" si="310"/>
        <v/>
      </c>
      <c r="Y2389" s="64" t="str">
        <f>IF(F2389="", "", IF(OR(F2389&lt;'Intro &amp; Setup'!$Z$20, F2389&gt;'Intro &amp; Setup'!$Z$22), "X", ""))</f>
        <v/>
      </c>
      <c r="Z2389" s="65" t="str">
        <f>IF(G2389="", "", IF(OR(G2389&lt;'Intro &amp; Setup'!$Z$20, G2389&gt;'Intro &amp; Setup'!$Z$22), "X", ""))</f>
        <v/>
      </c>
      <c r="AB2389" s="58" t="str">
        <f t="shared" si="311"/>
        <v/>
      </c>
      <c r="AC2389" s="59" t="str">
        <f t="shared" si="312"/>
        <v/>
      </c>
      <c r="AE2389" s="5" t="str">
        <f>IF(OR($AB2389="", $AC2389=""), "", IF($H2389=$M$3, "", IF(OR(AE$7&lt;$AB2389, $AC2389&lt;AE$6),"", MAX(AE$10:AE2388)+1)))</f>
        <v/>
      </c>
      <c r="AF2389" s="5" t="str">
        <f>IF(OR($AB2389="", $AC2389=""), "", IF($H2389=$M$3, "", IF(OR(AF$7&lt;$AB2389, $AC2389&lt;AF$6),"", MAX(AF$10:AF2388)+1)))</f>
        <v/>
      </c>
      <c r="AG2389" s="5" t="str">
        <f>IF(OR($AB2389="", $AC2389=""), "", IF($H2389=$M$3, "", IF(OR(AG$7&lt;$AB2389, $AC2389&lt;AG$6),"", MAX(AG$10:AG2388)+1)))</f>
        <v/>
      </c>
      <c r="AH2389" s="5" t="str">
        <f>IF(OR($AB2389="", $AC2389=""), "", IF($H2389=$M$3, "", IF(OR(AH$7&lt;$AB2389, $AC2389&lt;AH$6),"", MAX(AH$10:AH2388)+1)))</f>
        <v/>
      </c>
      <c r="AI2389" s="5" t="str">
        <f>IF(OR($AB2389="", $AC2389=""), "", IF($H2389=$M$3, "", IF(OR(AI$7&lt;$AB2389, $AC2389&lt;AI$6),"", MAX(AI$10:AI2388)+1)))</f>
        <v/>
      </c>
      <c r="AJ2389" s="5" t="str">
        <f>IF(OR($AB2389="", $AC2389=""), "", IF($H2389=$M$3, "", IF(OR(AJ$7&lt;$AB2389, $AC2389&lt;AJ$6),"", MAX(AJ$10:AJ2388)+1)))</f>
        <v/>
      </c>
      <c r="AK2389" s="5" t="str">
        <f>IF(OR($AB2389="", $AC2389=""), "", IF($H2389=$M$3, "", IF(OR(AK$7&lt;$AB2389, $AC2389&lt;AK$6),"", MAX(AK$10:AK2388)+1)))</f>
        <v/>
      </c>
      <c r="AL2389" s="5" t="str">
        <f>IF(OR($AB2389="", $AC2389=""), "", IF($H2389=$M$3, "", IF(OR(AL$7&lt;$AB2389, $AC2389&lt;AL$6),"", MAX(AL$10:AL2388)+1)))</f>
        <v/>
      </c>
      <c r="AM2389" s="5" t="str">
        <f>IF(OR($AB2389="", $AC2389=""), "", IF($H2389=$M$3, "", IF(OR(AM$7&lt;$AB2389, $AC2389&lt;AM$6),"", MAX(AM$10:AM2388)+1)))</f>
        <v/>
      </c>
      <c r="AN2389" s="5" t="str">
        <f>IF(OR($AB2389="", $AC2389=""), "", IF($H2389=$M$3, "", IF(OR(AN$7&lt;$AB2389, $AC2389&lt;AN$6),"", MAX(AN$10:AN2388)+1)))</f>
        <v/>
      </c>
      <c r="AO2389" s="5" t="str">
        <f>IF(OR($AB2389="", $AC2389=""), "", IF($H2389=$M$3, "", IF(OR(AO$7&lt;$AB2389, $AC2389&lt;AO$6),"", MAX(AO$10:AO2388)+1)))</f>
        <v/>
      </c>
      <c r="AP2389" s="5" t="str">
        <f>IF(OR($AB2389="", $AC2389=""), "", IF($H2389=$M$3, "", IF(OR(AP$7&lt;$AB2389, $AC2389&lt;AP$6),"", MAX(AP$10:AP2388)+1)))</f>
        <v/>
      </c>
      <c r="AQ2389" s="5" t="str">
        <f>IF(OR($AB2389="", $AC2389=""), "", IF($H2389=$M$3, "", IF(OR(AQ$7&lt;$AB2389, $AC2389&lt;AQ$6),"", MAX(AQ$10:AQ2388)+1)))</f>
        <v/>
      </c>
      <c r="AR2389" s="5" t="str">
        <f>IF(OR($AB2389="", $AC2389=""), "", IF($H2389=$M$3, "", IF(OR(AR$7&lt;$AB2389, $AC2389&lt;AR$6),"", MAX(AR$10:AR2388)+1)))</f>
        <v/>
      </c>
      <c r="AS2389" s="5" t="str">
        <f>IF(OR($AB2389="", $AC2389=""), "", IF($H2389=$M$3, "", IF(OR(AS$7&lt;$AB2389, $AC2389&lt;AS$6),"", MAX(AS$10:AS2388)+1)))</f>
        <v/>
      </c>
      <c r="AT2389" s="5" t="str">
        <f>IF(OR($AB2389="", $AC2389=""), "", IF($H2389=$M$3, "", IF(OR(AT$7&lt;$AB2389, $AC2389&lt;AT$6),"", MAX(AT$10:AT2388)+1)))</f>
        <v/>
      </c>
      <c r="AU2389" s="5" t="str">
        <f>IF(OR($AB2389="", $AC2389=""), "", IF($H2389=$M$3, "", IF(OR(AU$7&lt;$AB2389, $AC2389&lt;AU$6),"", MAX(AU$10:AU2388)+1)))</f>
        <v/>
      </c>
      <c r="AV2389" s="5" t="str">
        <f>IF(OR($AB2389="", $AC2389=""), "", IF($H2389=$M$3, "", IF(OR(AV$7&lt;$AB2389, $AC2389&lt;AV$6),"", MAX(AV$10:AV2388)+1)))</f>
        <v/>
      </c>
      <c r="AW2389" s="5" t="str">
        <f>IF(OR($AB2389="", $AC2389=""), "", IF($H2389=$M$3, "", IF(OR(AW$7&lt;$AB2389, $AC2389&lt;AW$6),"", MAX(AW$10:AW2388)+1)))</f>
        <v/>
      </c>
      <c r="AX2389" s="5" t="str">
        <f>IF(OR($AB2389="", $AC2389=""), "", IF($H2389=$M$3, "", IF(OR(AX$7&lt;$AB2389, $AC2389&lt;AX$6),"", MAX(AX$10:AX2388)+1)))</f>
        <v/>
      </c>
      <c r="AY2389" s="5" t="str">
        <f>IF(OR($AB2389="", $AC2389=""), "", IF($H2389=$M$3, "", IF(OR(AY$7&lt;$AB2389, $AC2389&lt;AY$6),"", MAX(AY$10:AY2388)+1)))</f>
        <v/>
      </c>
      <c r="AZ2389" s="5" t="str">
        <f>IF(OR($AB2389="", $AC2389=""), "", IF($H2389=$M$3, "", IF(OR(AZ$7&lt;$AB2389, $AC2389&lt;AZ$6),"", MAX(AZ$10:AZ2388)+1)))</f>
        <v/>
      </c>
      <c r="BA2389" s="5" t="str">
        <f>IF(OR($AB2389="", $AC2389=""), "", IF($H2389=$M$3, "", IF(OR(BA$7&lt;$AB2389, $AC2389&lt;BA$6),"", MAX(BA$10:BA2388)+1)))</f>
        <v/>
      </c>
      <c r="BB2389" s="5" t="str">
        <f>IF(OR($AB2389="", $AC2389=""), "", IF($H2389=$M$3, "", IF(OR(BB$7&lt;$AB2389, $AC2389&lt;BB$6),"", MAX(BB$10:BB2388)+1)))</f>
        <v/>
      </c>
      <c r="BC2389" s="5" t="str">
        <f>IF(OR($AB2389="", $AC2389=""), "", IF($H2389=$M$3, "", IF(OR(BC$7&lt;$AB2389, $AC2389&lt;BC$6),"", MAX(BC$10:BC2388)+1)))</f>
        <v/>
      </c>
      <c r="BD2389" s="5" t="str">
        <f>IF(OR($AB2389="", $AC2389=""), "", IF($H2389=$M$3, "", IF(OR(BD$7&lt;$AB2389, $AC2389&lt;BD$6),"", MAX(BD$10:BD2388)+1)))</f>
        <v/>
      </c>
      <c r="BE2389" s="5" t="str">
        <f>IF(OR($AB2389="", $AC2389=""), "", IF($H2389=$M$3, "", IF(OR(BE$7&lt;$AB2389, $AC2389&lt;BE$6),"", MAX(BE$10:BE2388)+1)))</f>
        <v/>
      </c>
      <c r="BF2389" s="5" t="str">
        <f>IF(OR($AB2389="", $AC2389=""), "", IF($H2389=$M$3, "", IF(OR(BF$7&lt;$AB2389, $AC2389&lt;BF$6),"", MAX(BF$10:BF2388)+1)))</f>
        <v/>
      </c>
      <c r="BG2389" s="5" t="str">
        <f>IF(OR($AB2389="", $AC2389=""), "", IF($H2389=$M$3, "", IF(OR(BG$7&lt;$AB2389, $AC2389&lt;BG$6),"", MAX(BG$10:BG2388)+1)))</f>
        <v/>
      </c>
      <c r="BH2389" s="5" t="str">
        <f>IF(OR($AB2389="", $AC2389=""), "", IF($H2389=$M$3, "", IF(OR(BH$7&lt;$AB2389, $AC2389&lt;BH$6),"", MAX(BH$10:BH2388)+1)))</f>
        <v/>
      </c>
      <c r="BI2389" s="5" t="str">
        <f>IF(OR($AB2389="", $AC2389=""), "", IF($H2389=$M$3, "", IF(OR(BI$7&lt;$AB2389, $AC2389&lt;BI$6),"", MAX(BI$10:BI2388)+1)))</f>
        <v/>
      </c>
      <c r="BK2389" s="5" t="str" cm="1">
        <f t="array" aca="1" ref="BK2389" ca="1">IFERROR(INDEX($AE2389:$BI2389, $BJ2389, MATCH($BK$9, $AE$9:$BI$9, 0)), "")</f>
        <v/>
      </c>
    </row>
    <row r="2390" spans="1:63" x14ac:dyDescent="0.25">
      <c r="A2390" s="2"/>
      <c r="B2390" s="254"/>
      <c r="C2390" s="255"/>
      <c r="D2390" s="256"/>
      <c r="E2390" s="257"/>
      <c r="F2390" s="257"/>
      <c r="G2390" s="258"/>
      <c r="H2390" s="259"/>
      <c r="I2390" s="16"/>
      <c r="J2390" s="5" t="str">
        <f t="shared" si="307"/>
        <v/>
      </c>
      <c r="K2390" s="2"/>
      <c r="O2390" s="5" t="str">
        <f t="shared" si="305"/>
        <v/>
      </c>
      <c r="Q2390" s="5" t="str">
        <f t="shared" si="308"/>
        <v/>
      </c>
      <c r="S2390" s="5" t="str">
        <f t="shared" si="306"/>
        <v/>
      </c>
      <c r="U2390" s="64" t="str">
        <f>IF($D2390="","", IF(COUNTIF('Intro &amp; Setup'!$AW$49:$AW$88, $D2390)&gt;0, "BH", TEXT($D2390, "ddd")))</f>
        <v/>
      </c>
      <c r="V2390" s="65" t="str">
        <f>IF($G2390="", "", IF(COUNTIF('Intro &amp; Setup'!$AW$49:$AW$88, $G2390)&gt;0, "BH", TEXT($G2390, "ddd")))</f>
        <v/>
      </c>
      <c r="W2390" s="64" t="str">
        <f t="shared" si="309"/>
        <v/>
      </c>
      <c r="X2390" s="65" t="str">
        <f t="shared" si="310"/>
        <v/>
      </c>
      <c r="Y2390" s="64" t="str">
        <f>IF(F2390="", "", IF(OR(F2390&lt;'Intro &amp; Setup'!$Z$20, F2390&gt;'Intro &amp; Setup'!$Z$22), "X", ""))</f>
        <v/>
      </c>
      <c r="Z2390" s="65" t="str">
        <f>IF(G2390="", "", IF(OR(G2390&lt;'Intro &amp; Setup'!$Z$20, G2390&gt;'Intro &amp; Setup'!$Z$22), "X", ""))</f>
        <v/>
      </c>
      <c r="AB2390" s="58" t="str">
        <f t="shared" si="311"/>
        <v/>
      </c>
      <c r="AC2390" s="59" t="str">
        <f t="shared" si="312"/>
        <v/>
      </c>
      <c r="AE2390" s="5" t="str">
        <f>IF(OR($AB2390="", $AC2390=""), "", IF($H2390=$M$3, "", IF(OR(AE$7&lt;$AB2390, $AC2390&lt;AE$6),"", MAX(AE$10:AE2389)+1)))</f>
        <v/>
      </c>
      <c r="AF2390" s="5" t="str">
        <f>IF(OR($AB2390="", $AC2390=""), "", IF($H2390=$M$3, "", IF(OR(AF$7&lt;$AB2390, $AC2390&lt;AF$6),"", MAX(AF$10:AF2389)+1)))</f>
        <v/>
      </c>
      <c r="AG2390" s="5" t="str">
        <f>IF(OR($AB2390="", $AC2390=""), "", IF($H2390=$M$3, "", IF(OR(AG$7&lt;$AB2390, $AC2390&lt;AG$6),"", MAX(AG$10:AG2389)+1)))</f>
        <v/>
      </c>
      <c r="AH2390" s="5" t="str">
        <f>IF(OR($AB2390="", $AC2390=""), "", IF($H2390=$M$3, "", IF(OR(AH$7&lt;$AB2390, $AC2390&lt;AH$6),"", MAX(AH$10:AH2389)+1)))</f>
        <v/>
      </c>
      <c r="AI2390" s="5" t="str">
        <f>IF(OR($AB2390="", $AC2390=""), "", IF($H2390=$M$3, "", IF(OR(AI$7&lt;$AB2390, $AC2390&lt;AI$6),"", MAX(AI$10:AI2389)+1)))</f>
        <v/>
      </c>
      <c r="AJ2390" s="5" t="str">
        <f>IF(OR($AB2390="", $AC2390=""), "", IF($H2390=$M$3, "", IF(OR(AJ$7&lt;$AB2390, $AC2390&lt;AJ$6),"", MAX(AJ$10:AJ2389)+1)))</f>
        <v/>
      </c>
      <c r="AK2390" s="5" t="str">
        <f>IF(OR($AB2390="", $AC2390=""), "", IF($H2390=$M$3, "", IF(OR(AK$7&lt;$AB2390, $AC2390&lt;AK$6),"", MAX(AK$10:AK2389)+1)))</f>
        <v/>
      </c>
      <c r="AL2390" s="5" t="str">
        <f>IF(OR($AB2390="", $AC2390=""), "", IF($H2390=$M$3, "", IF(OR(AL$7&lt;$AB2390, $AC2390&lt;AL$6),"", MAX(AL$10:AL2389)+1)))</f>
        <v/>
      </c>
      <c r="AM2390" s="5" t="str">
        <f>IF(OR($AB2390="", $AC2390=""), "", IF($H2390=$M$3, "", IF(OR(AM$7&lt;$AB2390, $AC2390&lt;AM$6),"", MAX(AM$10:AM2389)+1)))</f>
        <v/>
      </c>
      <c r="AN2390" s="5" t="str">
        <f>IF(OR($AB2390="", $AC2390=""), "", IF($H2390=$M$3, "", IF(OR(AN$7&lt;$AB2390, $AC2390&lt;AN$6),"", MAX(AN$10:AN2389)+1)))</f>
        <v/>
      </c>
      <c r="AO2390" s="5" t="str">
        <f>IF(OR($AB2390="", $AC2390=""), "", IF($H2390=$M$3, "", IF(OR(AO$7&lt;$AB2390, $AC2390&lt;AO$6),"", MAX(AO$10:AO2389)+1)))</f>
        <v/>
      </c>
      <c r="AP2390" s="5" t="str">
        <f>IF(OR($AB2390="", $AC2390=""), "", IF($H2390=$M$3, "", IF(OR(AP$7&lt;$AB2390, $AC2390&lt;AP$6),"", MAX(AP$10:AP2389)+1)))</f>
        <v/>
      </c>
      <c r="AQ2390" s="5" t="str">
        <f>IF(OR($AB2390="", $AC2390=""), "", IF($H2390=$M$3, "", IF(OR(AQ$7&lt;$AB2390, $AC2390&lt;AQ$6),"", MAX(AQ$10:AQ2389)+1)))</f>
        <v/>
      </c>
      <c r="AR2390" s="5" t="str">
        <f>IF(OR($AB2390="", $AC2390=""), "", IF($H2390=$M$3, "", IF(OR(AR$7&lt;$AB2390, $AC2390&lt;AR$6),"", MAX(AR$10:AR2389)+1)))</f>
        <v/>
      </c>
      <c r="AS2390" s="5" t="str">
        <f>IF(OR($AB2390="", $AC2390=""), "", IF($H2390=$M$3, "", IF(OR(AS$7&lt;$AB2390, $AC2390&lt;AS$6),"", MAX(AS$10:AS2389)+1)))</f>
        <v/>
      </c>
      <c r="AT2390" s="5" t="str">
        <f>IF(OR($AB2390="", $AC2390=""), "", IF($H2390=$M$3, "", IF(OR(AT$7&lt;$AB2390, $AC2390&lt;AT$6),"", MAX(AT$10:AT2389)+1)))</f>
        <v/>
      </c>
      <c r="AU2390" s="5" t="str">
        <f>IF(OR($AB2390="", $AC2390=""), "", IF($H2390=$M$3, "", IF(OR(AU$7&lt;$AB2390, $AC2390&lt;AU$6),"", MAX(AU$10:AU2389)+1)))</f>
        <v/>
      </c>
      <c r="AV2390" s="5" t="str">
        <f>IF(OR($AB2390="", $AC2390=""), "", IF($H2390=$M$3, "", IF(OR(AV$7&lt;$AB2390, $AC2390&lt;AV$6),"", MAX(AV$10:AV2389)+1)))</f>
        <v/>
      </c>
      <c r="AW2390" s="5" t="str">
        <f>IF(OR($AB2390="", $AC2390=""), "", IF($H2390=$M$3, "", IF(OR(AW$7&lt;$AB2390, $AC2390&lt;AW$6),"", MAX(AW$10:AW2389)+1)))</f>
        <v/>
      </c>
      <c r="AX2390" s="5" t="str">
        <f>IF(OR($AB2390="", $AC2390=""), "", IF($H2390=$M$3, "", IF(OR(AX$7&lt;$AB2390, $AC2390&lt;AX$6),"", MAX(AX$10:AX2389)+1)))</f>
        <v/>
      </c>
      <c r="AY2390" s="5" t="str">
        <f>IF(OR($AB2390="", $AC2390=""), "", IF($H2390=$M$3, "", IF(OR(AY$7&lt;$AB2390, $AC2390&lt;AY$6),"", MAX(AY$10:AY2389)+1)))</f>
        <v/>
      </c>
      <c r="AZ2390" s="5" t="str">
        <f>IF(OR($AB2390="", $AC2390=""), "", IF($H2390=$M$3, "", IF(OR(AZ$7&lt;$AB2390, $AC2390&lt;AZ$6),"", MAX(AZ$10:AZ2389)+1)))</f>
        <v/>
      </c>
      <c r="BA2390" s="5" t="str">
        <f>IF(OR($AB2390="", $AC2390=""), "", IF($H2390=$M$3, "", IF(OR(BA$7&lt;$AB2390, $AC2390&lt;BA$6),"", MAX(BA$10:BA2389)+1)))</f>
        <v/>
      </c>
      <c r="BB2390" s="5" t="str">
        <f>IF(OR($AB2390="", $AC2390=""), "", IF($H2390=$M$3, "", IF(OR(BB$7&lt;$AB2390, $AC2390&lt;BB$6),"", MAX(BB$10:BB2389)+1)))</f>
        <v/>
      </c>
      <c r="BC2390" s="5" t="str">
        <f>IF(OR($AB2390="", $AC2390=""), "", IF($H2390=$M$3, "", IF(OR(BC$7&lt;$AB2390, $AC2390&lt;BC$6),"", MAX(BC$10:BC2389)+1)))</f>
        <v/>
      </c>
      <c r="BD2390" s="5" t="str">
        <f>IF(OR($AB2390="", $AC2390=""), "", IF($H2390=$M$3, "", IF(OR(BD$7&lt;$AB2390, $AC2390&lt;BD$6),"", MAX(BD$10:BD2389)+1)))</f>
        <v/>
      </c>
      <c r="BE2390" s="5" t="str">
        <f>IF(OR($AB2390="", $AC2390=""), "", IF($H2390=$M$3, "", IF(OR(BE$7&lt;$AB2390, $AC2390&lt;BE$6),"", MAX(BE$10:BE2389)+1)))</f>
        <v/>
      </c>
      <c r="BF2390" s="5" t="str">
        <f>IF(OR($AB2390="", $AC2390=""), "", IF($H2390=$M$3, "", IF(OR(BF$7&lt;$AB2390, $AC2390&lt;BF$6),"", MAX(BF$10:BF2389)+1)))</f>
        <v/>
      </c>
      <c r="BG2390" s="5" t="str">
        <f>IF(OR($AB2390="", $AC2390=""), "", IF($H2390=$M$3, "", IF(OR(BG$7&lt;$AB2390, $AC2390&lt;BG$6),"", MAX(BG$10:BG2389)+1)))</f>
        <v/>
      </c>
      <c r="BH2390" s="5" t="str">
        <f>IF(OR($AB2390="", $AC2390=""), "", IF($H2390=$M$3, "", IF(OR(BH$7&lt;$AB2390, $AC2390&lt;BH$6),"", MAX(BH$10:BH2389)+1)))</f>
        <v/>
      </c>
      <c r="BI2390" s="5" t="str">
        <f>IF(OR($AB2390="", $AC2390=""), "", IF($H2390=$M$3, "", IF(OR(BI$7&lt;$AB2390, $AC2390&lt;BI$6),"", MAX(BI$10:BI2389)+1)))</f>
        <v/>
      </c>
      <c r="BK2390" s="5" t="str" cm="1">
        <f t="array" aca="1" ref="BK2390" ca="1">IFERROR(INDEX($AE2390:$BI2390, $BJ2390, MATCH($BK$9, $AE$9:$BI$9, 0)), "")</f>
        <v/>
      </c>
    </row>
    <row r="2391" spans="1:63" x14ac:dyDescent="0.25">
      <c r="A2391" s="2"/>
      <c r="B2391" s="254"/>
      <c r="C2391" s="255"/>
      <c r="D2391" s="256"/>
      <c r="E2391" s="257"/>
      <c r="F2391" s="257"/>
      <c r="G2391" s="258"/>
      <c r="H2391" s="259"/>
      <c r="I2391" s="16"/>
      <c r="J2391" s="5" t="str">
        <f t="shared" si="307"/>
        <v/>
      </c>
      <c r="K2391" s="2"/>
      <c r="O2391" s="5" t="str">
        <f t="shared" si="305"/>
        <v/>
      </c>
      <c r="Q2391" s="5" t="str">
        <f t="shared" si="308"/>
        <v/>
      </c>
      <c r="S2391" s="5" t="str">
        <f t="shared" si="306"/>
        <v/>
      </c>
      <c r="U2391" s="64" t="str">
        <f>IF($D2391="","", IF(COUNTIF('Intro &amp; Setup'!$AW$49:$AW$88, $D2391)&gt;0, "BH", TEXT($D2391, "ddd")))</f>
        <v/>
      </c>
      <c r="V2391" s="65" t="str">
        <f>IF($G2391="", "", IF(COUNTIF('Intro &amp; Setup'!$AW$49:$AW$88, $G2391)&gt;0, "BH", TEXT($G2391, "ddd")))</f>
        <v/>
      </c>
      <c r="W2391" s="64" t="str">
        <f t="shared" si="309"/>
        <v/>
      </c>
      <c r="X2391" s="65" t="str">
        <f t="shared" si="310"/>
        <v/>
      </c>
      <c r="Y2391" s="64" t="str">
        <f>IF(F2391="", "", IF(OR(F2391&lt;'Intro &amp; Setup'!$Z$20, F2391&gt;'Intro &amp; Setup'!$Z$22), "X", ""))</f>
        <v/>
      </c>
      <c r="Z2391" s="65" t="str">
        <f>IF(G2391="", "", IF(OR(G2391&lt;'Intro &amp; Setup'!$Z$20, G2391&gt;'Intro &amp; Setup'!$Z$22), "X", ""))</f>
        <v/>
      </c>
      <c r="AB2391" s="58" t="str">
        <f t="shared" si="311"/>
        <v/>
      </c>
      <c r="AC2391" s="59" t="str">
        <f t="shared" si="312"/>
        <v/>
      </c>
      <c r="AE2391" s="5" t="str">
        <f>IF(OR($AB2391="", $AC2391=""), "", IF($H2391=$M$3, "", IF(OR(AE$7&lt;$AB2391, $AC2391&lt;AE$6),"", MAX(AE$10:AE2390)+1)))</f>
        <v/>
      </c>
      <c r="AF2391" s="5" t="str">
        <f>IF(OR($AB2391="", $AC2391=""), "", IF($H2391=$M$3, "", IF(OR(AF$7&lt;$AB2391, $AC2391&lt;AF$6),"", MAX(AF$10:AF2390)+1)))</f>
        <v/>
      </c>
      <c r="AG2391" s="5" t="str">
        <f>IF(OR($AB2391="", $AC2391=""), "", IF($H2391=$M$3, "", IF(OR(AG$7&lt;$AB2391, $AC2391&lt;AG$6),"", MAX(AG$10:AG2390)+1)))</f>
        <v/>
      </c>
      <c r="AH2391" s="5" t="str">
        <f>IF(OR($AB2391="", $AC2391=""), "", IF($H2391=$M$3, "", IF(OR(AH$7&lt;$AB2391, $AC2391&lt;AH$6),"", MAX(AH$10:AH2390)+1)))</f>
        <v/>
      </c>
      <c r="AI2391" s="5" t="str">
        <f>IF(OR($AB2391="", $AC2391=""), "", IF($H2391=$M$3, "", IF(OR(AI$7&lt;$AB2391, $AC2391&lt;AI$6),"", MAX(AI$10:AI2390)+1)))</f>
        <v/>
      </c>
      <c r="AJ2391" s="5" t="str">
        <f>IF(OR($AB2391="", $AC2391=""), "", IF($H2391=$M$3, "", IF(OR(AJ$7&lt;$AB2391, $AC2391&lt;AJ$6),"", MAX(AJ$10:AJ2390)+1)))</f>
        <v/>
      </c>
      <c r="AK2391" s="5" t="str">
        <f>IF(OR($AB2391="", $AC2391=""), "", IF($H2391=$M$3, "", IF(OR(AK$7&lt;$AB2391, $AC2391&lt;AK$6),"", MAX(AK$10:AK2390)+1)))</f>
        <v/>
      </c>
      <c r="AL2391" s="5" t="str">
        <f>IF(OR($AB2391="", $AC2391=""), "", IF($H2391=$M$3, "", IF(OR(AL$7&lt;$AB2391, $AC2391&lt;AL$6),"", MAX(AL$10:AL2390)+1)))</f>
        <v/>
      </c>
      <c r="AM2391" s="5" t="str">
        <f>IF(OR($AB2391="", $AC2391=""), "", IF($H2391=$M$3, "", IF(OR(AM$7&lt;$AB2391, $AC2391&lt;AM$6),"", MAX(AM$10:AM2390)+1)))</f>
        <v/>
      </c>
      <c r="AN2391" s="5" t="str">
        <f>IF(OR($AB2391="", $AC2391=""), "", IF($H2391=$M$3, "", IF(OR(AN$7&lt;$AB2391, $AC2391&lt;AN$6),"", MAX(AN$10:AN2390)+1)))</f>
        <v/>
      </c>
      <c r="AO2391" s="5" t="str">
        <f>IF(OR($AB2391="", $AC2391=""), "", IF($H2391=$M$3, "", IF(OR(AO$7&lt;$AB2391, $AC2391&lt;AO$6),"", MAX(AO$10:AO2390)+1)))</f>
        <v/>
      </c>
      <c r="AP2391" s="5" t="str">
        <f>IF(OR($AB2391="", $AC2391=""), "", IF($H2391=$M$3, "", IF(OR(AP$7&lt;$AB2391, $AC2391&lt;AP$6),"", MAX(AP$10:AP2390)+1)))</f>
        <v/>
      </c>
      <c r="AQ2391" s="5" t="str">
        <f>IF(OR($AB2391="", $AC2391=""), "", IF($H2391=$M$3, "", IF(OR(AQ$7&lt;$AB2391, $AC2391&lt;AQ$6),"", MAX(AQ$10:AQ2390)+1)))</f>
        <v/>
      </c>
      <c r="AR2391" s="5" t="str">
        <f>IF(OR($AB2391="", $AC2391=""), "", IF($H2391=$M$3, "", IF(OR(AR$7&lt;$AB2391, $AC2391&lt;AR$6),"", MAX(AR$10:AR2390)+1)))</f>
        <v/>
      </c>
      <c r="AS2391" s="5" t="str">
        <f>IF(OR($AB2391="", $AC2391=""), "", IF($H2391=$M$3, "", IF(OR(AS$7&lt;$AB2391, $AC2391&lt;AS$6),"", MAX(AS$10:AS2390)+1)))</f>
        <v/>
      </c>
      <c r="AT2391" s="5" t="str">
        <f>IF(OR($AB2391="", $AC2391=""), "", IF($H2391=$M$3, "", IF(OR(AT$7&lt;$AB2391, $AC2391&lt;AT$6),"", MAX(AT$10:AT2390)+1)))</f>
        <v/>
      </c>
      <c r="AU2391" s="5" t="str">
        <f>IF(OR($AB2391="", $AC2391=""), "", IF($H2391=$M$3, "", IF(OR(AU$7&lt;$AB2391, $AC2391&lt;AU$6),"", MAX(AU$10:AU2390)+1)))</f>
        <v/>
      </c>
      <c r="AV2391" s="5" t="str">
        <f>IF(OR($AB2391="", $AC2391=""), "", IF($H2391=$M$3, "", IF(OR(AV$7&lt;$AB2391, $AC2391&lt;AV$6),"", MAX(AV$10:AV2390)+1)))</f>
        <v/>
      </c>
      <c r="AW2391" s="5" t="str">
        <f>IF(OR($AB2391="", $AC2391=""), "", IF($H2391=$M$3, "", IF(OR(AW$7&lt;$AB2391, $AC2391&lt;AW$6),"", MAX(AW$10:AW2390)+1)))</f>
        <v/>
      </c>
      <c r="AX2391" s="5" t="str">
        <f>IF(OR($AB2391="", $AC2391=""), "", IF($H2391=$M$3, "", IF(OR(AX$7&lt;$AB2391, $AC2391&lt;AX$6),"", MAX(AX$10:AX2390)+1)))</f>
        <v/>
      </c>
      <c r="AY2391" s="5" t="str">
        <f>IF(OR($AB2391="", $AC2391=""), "", IF($H2391=$M$3, "", IF(OR(AY$7&lt;$AB2391, $AC2391&lt;AY$6),"", MAX(AY$10:AY2390)+1)))</f>
        <v/>
      </c>
      <c r="AZ2391" s="5" t="str">
        <f>IF(OR($AB2391="", $AC2391=""), "", IF($H2391=$M$3, "", IF(OR(AZ$7&lt;$AB2391, $AC2391&lt;AZ$6),"", MAX(AZ$10:AZ2390)+1)))</f>
        <v/>
      </c>
      <c r="BA2391" s="5" t="str">
        <f>IF(OR($AB2391="", $AC2391=""), "", IF($H2391=$M$3, "", IF(OR(BA$7&lt;$AB2391, $AC2391&lt;BA$6),"", MAX(BA$10:BA2390)+1)))</f>
        <v/>
      </c>
      <c r="BB2391" s="5" t="str">
        <f>IF(OR($AB2391="", $AC2391=""), "", IF($H2391=$M$3, "", IF(OR(BB$7&lt;$AB2391, $AC2391&lt;BB$6),"", MAX(BB$10:BB2390)+1)))</f>
        <v/>
      </c>
      <c r="BC2391" s="5" t="str">
        <f>IF(OR($AB2391="", $AC2391=""), "", IF($H2391=$M$3, "", IF(OR(BC$7&lt;$AB2391, $AC2391&lt;BC$6),"", MAX(BC$10:BC2390)+1)))</f>
        <v/>
      </c>
      <c r="BD2391" s="5" t="str">
        <f>IF(OR($AB2391="", $AC2391=""), "", IF($H2391=$M$3, "", IF(OR(BD$7&lt;$AB2391, $AC2391&lt;BD$6),"", MAX(BD$10:BD2390)+1)))</f>
        <v/>
      </c>
      <c r="BE2391" s="5" t="str">
        <f>IF(OR($AB2391="", $AC2391=""), "", IF($H2391=$M$3, "", IF(OR(BE$7&lt;$AB2391, $AC2391&lt;BE$6),"", MAX(BE$10:BE2390)+1)))</f>
        <v/>
      </c>
      <c r="BF2391" s="5" t="str">
        <f>IF(OR($AB2391="", $AC2391=""), "", IF($H2391=$M$3, "", IF(OR(BF$7&lt;$AB2391, $AC2391&lt;BF$6),"", MAX(BF$10:BF2390)+1)))</f>
        <v/>
      </c>
      <c r="BG2391" s="5" t="str">
        <f>IF(OR($AB2391="", $AC2391=""), "", IF($H2391=$M$3, "", IF(OR(BG$7&lt;$AB2391, $AC2391&lt;BG$6),"", MAX(BG$10:BG2390)+1)))</f>
        <v/>
      </c>
      <c r="BH2391" s="5" t="str">
        <f>IF(OR($AB2391="", $AC2391=""), "", IF($H2391=$M$3, "", IF(OR(BH$7&lt;$AB2391, $AC2391&lt;BH$6),"", MAX(BH$10:BH2390)+1)))</f>
        <v/>
      </c>
      <c r="BI2391" s="5" t="str">
        <f>IF(OR($AB2391="", $AC2391=""), "", IF($H2391=$M$3, "", IF(OR(BI$7&lt;$AB2391, $AC2391&lt;BI$6),"", MAX(BI$10:BI2390)+1)))</f>
        <v/>
      </c>
      <c r="BK2391" s="5" t="str" cm="1">
        <f t="array" aca="1" ref="BK2391" ca="1">IFERROR(INDEX($AE2391:$BI2391, $BJ2391, MATCH($BK$9, $AE$9:$BI$9, 0)), "")</f>
        <v/>
      </c>
    </row>
    <row r="2392" spans="1:63" x14ac:dyDescent="0.25">
      <c r="A2392" s="2"/>
      <c r="B2392" s="254"/>
      <c r="C2392" s="255"/>
      <c r="D2392" s="256"/>
      <c r="E2392" s="257"/>
      <c r="F2392" s="257"/>
      <c r="G2392" s="258"/>
      <c r="H2392" s="259"/>
      <c r="I2392" s="16"/>
      <c r="J2392" s="5" t="str">
        <f t="shared" si="307"/>
        <v/>
      </c>
      <c r="K2392" s="2"/>
      <c r="O2392" s="5" t="str">
        <f t="shared" si="305"/>
        <v/>
      </c>
      <c r="Q2392" s="5" t="str">
        <f t="shared" si="308"/>
        <v/>
      </c>
      <c r="S2392" s="5" t="str">
        <f t="shared" si="306"/>
        <v/>
      </c>
      <c r="U2392" s="64" t="str">
        <f>IF($D2392="","", IF(COUNTIF('Intro &amp; Setup'!$AW$49:$AW$88, $D2392)&gt;0, "BH", TEXT($D2392, "ddd")))</f>
        <v/>
      </c>
      <c r="V2392" s="65" t="str">
        <f>IF($G2392="", "", IF(COUNTIF('Intro &amp; Setup'!$AW$49:$AW$88, $G2392)&gt;0, "BH", TEXT($G2392, "ddd")))</f>
        <v/>
      </c>
      <c r="W2392" s="64" t="str">
        <f t="shared" si="309"/>
        <v/>
      </c>
      <c r="X2392" s="65" t="str">
        <f t="shared" si="310"/>
        <v/>
      </c>
      <c r="Y2392" s="64" t="str">
        <f>IF(F2392="", "", IF(OR(F2392&lt;'Intro &amp; Setup'!$Z$20, F2392&gt;'Intro &amp; Setup'!$Z$22), "X", ""))</f>
        <v/>
      </c>
      <c r="Z2392" s="65" t="str">
        <f>IF(G2392="", "", IF(OR(G2392&lt;'Intro &amp; Setup'!$Z$20, G2392&gt;'Intro &amp; Setup'!$Z$22), "X", ""))</f>
        <v/>
      </c>
      <c r="AB2392" s="58" t="str">
        <f t="shared" si="311"/>
        <v/>
      </c>
      <c r="AC2392" s="59" t="str">
        <f t="shared" si="312"/>
        <v/>
      </c>
      <c r="AE2392" s="5" t="str">
        <f>IF(OR($AB2392="", $AC2392=""), "", IF($H2392=$M$3, "", IF(OR(AE$7&lt;$AB2392, $AC2392&lt;AE$6),"", MAX(AE$10:AE2391)+1)))</f>
        <v/>
      </c>
      <c r="AF2392" s="5" t="str">
        <f>IF(OR($AB2392="", $AC2392=""), "", IF($H2392=$M$3, "", IF(OR(AF$7&lt;$AB2392, $AC2392&lt;AF$6),"", MAX(AF$10:AF2391)+1)))</f>
        <v/>
      </c>
      <c r="AG2392" s="5" t="str">
        <f>IF(OR($AB2392="", $AC2392=""), "", IF($H2392=$M$3, "", IF(OR(AG$7&lt;$AB2392, $AC2392&lt;AG$6),"", MAX(AG$10:AG2391)+1)))</f>
        <v/>
      </c>
      <c r="AH2392" s="5" t="str">
        <f>IF(OR($AB2392="", $AC2392=""), "", IF($H2392=$M$3, "", IF(OR(AH$7&lt;$AB2392, $AC2392&lt;AH$6),"", MAX(AH$10:AH2391)+1)))</f>
        <v/>
      </c>
      <c r="AI2392" s="5" t="str">
        <f>IF(OR($AB2392="", $AC2392=""), "", IF($H2392=$M$3, "", IF(OR(AI$7&lt;$AB2392, $AC2392&lt;AI$6),"", MAX(AI$10:AI2391)+1)))</f>
        <v/>
      </c>
      <c r="AJ2392" s="5" t="str">
        <f>IF(OR($AB2392="", $AC2392=""), "", IF($H2392=$M$3, "", IF(OR(AJ$7&lt;$AB2392, $AC2392&lt;AJ$6),"", MAX(AJ$10:AJ2391)+1)))</f>
        <v/>
      </c>
      <c r="AK2392" s="5" t="str">
        <f>IF(OR($AB2392="", $AC2392=""), "", IF($H2392=$M$3, "", IF(OR(AK$7&lt;$AB2392, $AC2392&lt;AK$6),"", MAX(AK$10:AK2391)+1)))</f>
        <v/>
      </c>
      <c r="AL2392" s="5" t="str">
        <f>IF(OR($AB2392="", $AC2392=""), "", IF($H2392=$M$3, "", IF(OR(AL$7&lt;$AB2392, $AC2392&lt;AL$6),"", MAX(AL$10:AL2391)+1)))</f>
        <v/>
      </c>
      <c r="AM2392" s="5" t="str">
        <f>IF(OR($AB2392="", $AC2392=""), "", IF($H2392=$M$3, "", IF(OR(AM$7&lt;$AB2392, $AC2392&lt;AM$6),"", MAX(AM$10:AM2391)+1)))</f>
        <v/>
      </c>
      <c r="AN2392" s="5" t="str">
        <f>IF(OR($AB2392="", $AC2392=""), "", IF($H2392=$M$3, "", IF(OR(AN$7&lt;$AB2392, $AC2392&lt;AN$6),"", MAX(AN$10:AN2391)+1)))</f>
        <v/>
      </c>
      <c r="AO2392" s="5" t="str">
        <f>IF(OR($AB2392="", $AC2392=""), "", IF($H2392=$M$3, "", IF(OR(AO$7&lt;$AB2392, $AC2392&lt;AO$6),"", MAX(AO$10:AO2391)+1)))</f>
        <v/>
      </c>
      <c r="AP2392" s="5" t="str">
        <f>IF(OR($AB2392="", $AC2392=""), "", IF($H2392=$M$3, "", IF(OR(AP$7&lt;$AB2392, $AC2392&lt;AP$6),"", MAX(AP$10:AP2391)+1)))</f>
        <v/>
      </c>
      <c r="AQ2392" s="5" t="str">
        <f>IF(OR($AB2392="", $AC2392=""), "", IF($H2392=$M$3, "", IF(OR(AQ$7&lt;$AB2392, $AC2392&lt;AQ$6),"", MAX(AQ$10:AQ2391)+1)))</f>
        <v/>
      </c>
      <c r="AR2392" s="5" t="str">
        <f>IF(OR($AB2392="", $AC2392=""), "", IF($H2392=$M$3, "", IF(OR(AR$7&lt;$AB2392, $AC2392&lt;AR$6),"", MAX(AR$10:AR2391)+1)))</f>
        <v/>
      </c>
      <c r="AS2392" s="5" t="str">
        <f>IF(OR($AB2392="", $AC2392=""), "", IF($H2392=$M$3, "", IF(OR(AS$7&lt;$AB2392, $AC2392&lt;AS$6),"", MAX(AS$10:AS2391)+1)))</f>
        <v/>
      </c>
      <c r="AT2392" s="5" t="str">
        <f>IF(OR($AB2392="", $AC2392=""), "", IF($H2392=$M$3, "", IF(OR(AT$7&lt;$AB2392, $AC2392&lt;AT$6),"", MAX(AT$10:AT2391)+1)))</f>
        <v/>
      </c>
      <c r="AU2392" s="5" t="str">
        <f>IF(OR($AB2392="", $AC2392=""), "", IF($H2392=$M$3, "", IF(OR(AU$7&lt;$AB2392, $AC2392&lt;AU$6),"", MAX(AU$10:AU2391)+1)))</f>
        <v/>
      </c>
      <c r="AV2392" s="5" t="str">
        <f>IF(OR($AB2392="", $AC2392=""), "", IF($H2392=$M$3, "", IF(OR(AV$7&lt;$AB2392, $AC2392&lt;AV$6),"", MAX(AV$10:AV2391)+1)))</f>
        <v/>
      </c>
      <c r="AW2392" s="5" t="str">
        <f>IF(OR($AB2392="", $AC2392=""), "", IF($H2392=$M$3, "", IF(OR(AW$7&lt;$AB2392, $AC2392&lt;AW$6),"", MAX(AW$10:AW2391)+1)))</f>
        <v/>
      </c>
      <c r="AX2392" s="5" t="str">
        <f>IF(OR($AB2392="", $AC2392=""), "", IF($H2392=$M$3, "", IF(OR(AX$7&lt;$AB2392, $AC2392&lt;AX$6),"", MAX(AX$10:AX2391)+1)))</f>
        <v/>
      </c>
      <c r="AY2392" s="5" t="str">
        <f>IF(OR($AB2392="", $AC2392=""), "", IF($H2392=$M$3, "", IF(OR(AY$7&lt;$AB2392, $AC2392&lt;AY$6),"", MAX(AY$10:AY2391)+1)))</f>
        <v/>
      </c>
      <c r="AZ2392" s="5" t="str">
        <f>IF(OR($AB2392="", $AC2392=""), "", IF($H2392=$M$3, "", IF(OR(AZ$7&lt;$AB2392, $AC2392&lt;AZ$6),"", MAX(AZ$10:AZ2391)+1)))</f>
        <v/>
      </c>
      <c r="BA2392" s="5" t="str">
        <f>IF(OR($AB2392="", $AC2392=""), "", IF($H2392=$M$3, "", IF(OR(BA$7&lt;$AB2392, $AC2392&lt;BA$6),"", MAX(BA$10:BA2391)+1)))</f>
        <v/>
      </c>
      <c r="BB2392" s="5" t="str">
        <f>IF(OR($AB2392="", $AC2392=""), "", IF($H2392=$M$3, "", IF(OR(BB$7&lt;$AB2392, $AC2392&lt;BB$6),"", MAX(BB$10:BB2391)+1)))</f>
        <v/>
      </c>
      <c r="BC2392" s="5" t="str">
        <f>IF(OR($AB2392="", $AC2392=""), "", IF($H2392=$M$3, "", IF(OR(BC$7&lt;$AB2392, $AC2392&lt;BC$6),"", MAX(BC$10:BC2391)+1)))</f>
        <v/>
      </c>
      <c r="BD2392" s="5" t="str">
        <f>IF(OR($AB2392="", $AC2392=""), "", IF($H2392=$M$3, "", IF(OR(BD$7&lt;$AB2392, $AC2392&lt;BD$6),"", MAX(BD$10:BD2391)+1)))</f>
        <v/>
      </c>
      <c r="BE2392" s="5" t="str">
        <f>IF(OR($AB2392="", $AC2392=""), "", IF($H2392=$M$3, "", IF(OR(BE$7&lt;$AB2392, $AC2392&lt;BE$6),"", MAX(BE$10:BE2391)+1)))</f>
        <v/>
      </c>
      <c r="BF2392" s="5" t="str">
        <f>IF(OR($AB2392="", $AC2392=""), "", IF($H2392=$M$3, "", IF(OR(BF$7&lt;$AB2392, $AC2392&lt;BF$6),"", MAX(BF$10:BF2391)+1)))</f>
        <v/>
      </c>
      <c r="BG2392" s="5" t="str">
        <f>IF(OR($AB2392="", $AC2392=""), "", IF($H2392=$M$3, "", IF(OR(BG$7&lt;$AB2392, $AC2392&lt;BG$6),"", MAX(BG$10:BG2391)+1)))</f>
        <v/>
      </c>
      <c r="BH2392" s="5" t="str">
        <f>IF(OR($AB2392="", $AC2392=""), "", IF($H2392=$M$3, "", IF(OR(BH$7&lt;$AB2392, $AC2392&lt;BH$6),"", MAX(BH$10:BH2391)+1)))</f>
        <v/>
      </c>
      <c r="BI2392" s="5" t="str">
        <f>IF(OR($AB2392="", $AC2392=""), "", IF($H2392=$M$3, "", IF(OR(BI$7&lt;$AB2392, $AC2392&lt;BI$6),"", MAX(BI$10:BI2391)+1)))</f>
        <v/>
      </c>
      <c r="BK2392" s="5" t="str" cm="1">
        <f t="array" aca="1" ref="BK2392" ca="1">IFERROR(INDEX($AE2392:$BI2392, $BJ2392, MATCH($BK$9, $AE$9:$BI$9, 0)), "")</f>
        <v/>
      </c>
    </row>
    <row r="2393" spans="1:63" x14ac:dyDescent="0.25">
      <c r="A2393" s="2"/>
      <c r="B2393" s="254"/>
      <c r="C2393" s="255"/>
      <c r="D2393" s="256"/>
      <c r="E2393" s="257"/>
      <c r="F2393" s="257"/>
      <c r="G2393" s="258"/>
      <c r="H2393" s="259"/>
      <c r="I2393" s="16"/>
      <c r="J2393" s="5" t="str">
        <f t="shared" si="307"/>
        <v/>
      </c>
      <c r="K2393" s="2"/>
      <c r="O2393" s="5" t="str">
        <f t="shared" si="305"/>
        <v/>
      </c>
      <c r="Q2393" s="5" t="str">
        <f t="shared" si="308"/>
        <v/>
      </c>
      <c r="S2393" s="5" t="str">
        <f t="shared" si="306"/>
        <v/>
      </c>
      <c r="U2393" s="64" t="str">
        <f>IF($D2393="","", IF(COUNTIF('Intro &amp; Setup'!$AW$49:$AW$88, $D2393)&gt;0, "BH", TEXT($D2393, "ddd")))</f>
        <v/>
      </c>
      <c r="V2393" s="65" t="str">
        <f>IF($G2393="", "", IF(COUNTIF('Intro &amp; Setup'!$AW$49:$AW$88, $G2393)&gt;0, "BH", TEXT($G2393, "ddd")))</f>
        <v/>
      </c>
      <c r="W2393" s="64" t="str">
        <f t="shared" si="309"/>
        <v/>
      </c>
      <c r="X2393" s="65" t="str">
        <f t="shared" si="310"/>
        <v/>
      </c>
      <c r="Y2393" s="64" t="str">
        <f>IF(F2393="", "", IF(OR(F2393&lt;'Intro &amp; Setup'!$Z$20, F2393&gt;'Intro &amp; Setup'!$Z$22), "X", ""))</f>
        <v/>
      </c>
      <c r="Z2393" s="65" t="str">
        <f>IF(G2393="", "", IF(OR(G2393&lt;'Intro &amp; Setup'!$Z$20, G2393&gt;'Intro &amp; Setup'!$Z$22), "X", ""))</f>
        <v/>
      </c>
      <c r="AB2393" s="58" t="str">
        <f t="shared" si="311"/>
        <v/>
      </c>
      <c r="AC2393" s="59" t="str">
        <f t="shared" si="312"/>
        <v/>
      </c>
      <c r="AE2393" s="5" t="str">
        <f>IF(OR($AB2393="", $AC2393=""), "", IF($H2393=$M$3, "", IF(OR(AE$7&lt;$AB2393, $AC2393&lt;AE$6),"", MAX(AE$10:AE2392)+1)))</f>
        <v/>
      </c>
      <c r="AF2393" s="5" t="str">
        <f>IF(OR($AB2393="", $AC2393=""), "", IF($H2393=$M$3, "", IF(OR(AF$7&lt;$AB2393, $AC2393&lt;AF$6),"", MAX(AF$10:AF2392)+1)))</f>
        <v/>
      </c>
      <c r="AG2393" s="5" t="str">
        <f>IF(OR($AB2393="", $AC2393=""), "", IF($H2393=$M$3, "", IF(OR(AG$7&lt;$AB2393, $AC2393&lt;AG$6),"", MAX(AG$10:AG2392)+1)))</f>
        <v/>
      </c>
      <c r="AH2393" s="5" t="str">
        <f>IF(OR($AB2393="", $AC2393=""), "", IF($H2393=$M$3, "", IF(OR(AH$7&lt;$AB2393, $AC2393&lt;AH$6),"", MAX(AH$10:AH2392)+1)))</f>
        <v/>
      </c>
      <c r="AI2393" s="5" t="str">
        <f>IF(OR($AB2393="", $AC2393=""), "", IF($H2393=$M$3, "", IF(OR(AI$7&lt;$AB2393, $AC2393&lt;AI$6),"", MAX(AI$10:AI2392)+1)))</f>
        <v/>
      </c>
      <c r="AJ2393" s="5" t="str">
        <f>IF(OR($AB2393="", $AC2393=""), "", IF($H2393=$M$3, "", IF(OR(AJ$7&lt;$AB2393, $AC2393&lt;AJ$6),"", MAX(AJ$10:AJ2392)+1)))</f>
        <v/>
      </c>
      <c r="AK2393" s="5" t="str">
        <f>IF(OR($AB2393="", $AC2393=""), "", IF($H2393=$M$3, "", IF(OR(AK$7&lt;$AB2393, $AC2393&lt;AK$6),"", MAX(AK$10:AK2392)+1)))</f>
        <v/>
      </c>
      <c r="AL2393" s="5" t="str">
        <f>IF(OR($AB2393="", $AC2393=""), "", IF($H2393=$M$3, "", IF(OR(AL$7&lt;$AB2393, $AC2393&lt;AL$6),"", MAX(AL$10:AL2392)+1)))</f>
        <v/>
      </c>
      <c r="AM2393" s="5" t="str">
        <f>IF(OR($AB2393="", $AC2393=""), "", IF($H2393=$M$3, "", IF(OR(AM$7&lt;$AB2393, $AC2393&lt;AM$6),"", MAX(AM$10:AM2392)+1)))</f>
        <v/>
      </c>
      <c r="AN2393" s="5" t="str">
        <f>IF(OR($AB2393="", $AC2393=""), "", IF($H2393=$M$3, "", IF(OR(AN$7&lt;$AB2393, $AC2393&lt;AN$6),"", MAX(AN$10:AN2392)+1)))</f>
        <v/>
      </c>
      <c r="AO2393" s="5" t="str">
        <f>IF(OR($AB2393="", $AC2393=""), "", IF($H2393=$M$3, "", IF(OR(AO$7&lt;$AB2393, $AC2393&lt;AO$6),"", MAX(AO$10:AO2392)+1)))</f>
        <v/>
      </c>
      <c r="AP2393" s="5" t="str">
        <f>IF(OR($AB2393="", $AC2393=""), "", IF($H2393=$M$3, "", IF(OR(AP$7&lt;$AB2393, $AC2393&lt;AP$6),"", MAX(AP$10:AP2392)+1)))</f>
        <v/>
      </c>
      <c r="AQ2393" s="5" t="str">
        <f>IF(OR($AB2393="", $AC2393=""), "", IF($H2393=$M$3, "", IF(OR(AQ$7&lt;$AB2393, $AC2393&lt;AQ$6),"", MAX(AQ$10:AQ2392)+1)))</f>
        <v/>
      </c>
      <c r="AR2393" s="5" t="str">
        <f>IF(OR($AB2393="", $AC2393=""), "", IF($H2393=$M$3, "", IF(OR(AR$7&lt;$AB2393, $AC2393&lt;AR$6),"", MAX(AR$10:AR2392)+1)))</f>
        <v/>
      </c>
      <c r="AS2393" s="5" t="str">
        <f>IF(OR($AB2393="", $AC2393=""), "", IF($H2393=$M$3, "", IF(OR(AS$7&lt;$AB2393, $AC2393&lt;AS$6),"", MAX(AS$10:AS2392)+1)))</f>
        <v/>
      </c>
      <c r="AT2393" s="5" t="str">
        <f>IF(OR($AB2393="", $AC2393=""), "", IF($H2393=$M$3, "", IF(OR(AT$7&lt;$AB2393, $AC2393&lt;AT$6),"", MAX(AT$10:AT2392)+1)))</f>
        <v/>
      </c>
      <c r="AU2393" s="5" t="str">
        <f>IF(OR($AB2393="", $AC2393=""), "", IF($H2393=$M$3, "", IF(OR(AU$7&lt;$AB2393, $AC2393&lt;AU$6),"", MAX(AU$10:AU2392)+1)))</f>
        <v/>
      </c>
      <c r="AV2393" s="5" t="str">
        <f>IF(OR($AB2393="", $AC2393=""), "", IF($H2393=$M$3, "", IF(OR(AV$7&lt;$AB2393, $AC2393&lt;AV$6),"", MAX(AV$10:AV2392)+1)))</f>
        <v/>
      </c>
      <c r="AW2393" s="5" t="str">
        <f>IF(OR($AB2393="", $AC2393=""), "", IF($H2393=$M$3, "", IF(OR(AW$7&lt;$AB2393, $AC2393&lt;AW$6),"", MAX(AW$10:AW2392)+1)))</f>
        <v/>
      </c>
      <c r="AX2393" s="5" t="str">
        <f>IF(OR($AB2393="", $AC2393=""), "", IF($H2393=$M$3, "", IF(OR(AX$7&lt;$AB2393, $AC2393&lt;AX$6),"", MAX(AX$10:AX2392)+1)))</f>
        <v/>
      </c>
      <c r="AY2393" s="5" t="str">
        <f>IF(OR($AB2393="", $AC2393=""), "", IF($H2393=$M$3, "", IF(OR(AY$7&lt;$AB2393, $AC2393&lt;AY$6),"", MAX(AY$10:AY2392)+1)))</f>
        <v/>
      </c>
      <c r="AZ2393" s="5" t="str">
        <f>IF(OR($AB2393="", $AC2393=""), "", IF($H2393=$M$3, "", IF(OR(AZ$7&lt;$AB2393, $AC2393&lt;AZ$6),"", MAX(AZ$10:AZ2392)+1)))</f>
        <v/>
      </c>
      <c r="BA2393" s="5" t="str">
        <f>IF(OR($AB2393="", $AC2393=""), "", IF($H2393=$M$3, "", IF(OR(BA$7&lt;$AB2393, $AC2393&lt;BA$6),"", MAX(BA$10:BA2392)+1)))</f>
        <v/>
      </c>
      <c r="BB2393" s="5" t="str">
        <f>IF(OR($AB2393="", $AC2393=""), "", IF($H2393=$M$3, "", IF(OR(BB$7&lt;$AB2393, $AC2393&lt;BB$6),"", MAX(BB$10:BB2392)+1)))</f>
        <v/>
      </c>
      <c r="BC2393" s="5" t="str">
        <f>IF(OR($AB2393="", $AC2393=""), "", IF($H2393=$M$3, "", IF(OR(BC$7&lt;$AB2393, $AC2393&lt;BC$6),"", MAX(BC$10:BC2392)+1)))</f>
        <v/>
      </c>
      <c r="BD2393" s="5" t="str">
        <f>IF(OR($AB2393="", $AC2393=""), "", IF($H2393=$M$3, "", IF(OR(BD$7&lt;$AB2393, $AC2393&lt;BD$6),"", MAX(BD$10:BD2392)+1)))</f>
        <v/>
      </c>
      <c r="BE2393" s="5" t="str">
        <f>IF(OR($AB2393="", $AC2393=""), "", IF($H2393=$M$3, "", IF(OR(BE$7&lt;$AB2393, $AC2393&lt;BE$6),"", MAX(BE$10:BE2392)+1)))</f>
        <v/>
      </c>
      <c r="BF2393" s="5" t="str">
        <f>IF(OR($AB2393="", $AC2393=""), "", IF($H2393=$M$3, "", IF(OR(BF$7&lt;$AB2393, $AC2393&lt;BF$6),"", MAX(BF$10:BF2392)+1)))</f>
        <v/>
      </c>
      <c r="BG2393" s="5" t="str">
        <f>IF(OR($AB2393="", $AC2393=""), "", IF($H2393=$M$3, "", IF(OR(BG$7&lt;$AB2393, $AC2393&lt;BG$6),"", MAX(BG$10:BG2392)+1)))</f>
        <v/>
      </c>
      <c r="BH2393" s="5" t="str">
        <f>IF(OR($AB2393="", $AC2393=""), "", IF($H2393=$M$3, "", IF(OR(BH$7&lt;$AB2393, $AC2393&lt;BH$6),"", MAX(BH$10:BH2392)+1)))</f>
        <v/>
      </c>
      <c r="BI2393" s="5" t="str">
        <f>IF(OR($AB2393="", $AC2393=""), "", IF($H2393=$M$3, "", IF(OR(BI$7&lt;$AB2393, $AC2393&lt;BI$6),"", MAX(BI$10:BI2392)+1)))</f>
        <v/>
      </c>
      <c r="BK2393" s="5" t="str" cm="1">
        <f t="array" aca="1" ref="BK2393" ca="1">IFERROR(INDEX($AE2393:$BI2393, $BJ2393, MATCH($BK$9, $AE$9:$BI$9, 0)), "")</f>
        <v/>
      </c>
    </row>
    <row r="2394" spans="1:63" x14ac:dyDescent="0.25">
      <c r="A2394" s="2"/>
      <c r="B2394" s="254"/>
      <c r="C2394" s="255"/>
      <c r="D2394" s="256"/>
      <c r="E2394" s="257"/>
      <c r="F2394" s="257"/>
      <c r="G2394" s="258"/>
      <c r="H2394" s="259"/>
      <c r="I2394" s="16"/>
      <c r="J2394" s="5" t="str">
        <f t="shared" si="307"/>
        <v/>
      </c>
      <c r="K2394" s="2"/>
      <c r="O2394" s="5" t="str">
        <f t="shared" si="305"/>
        <v/>
      </c>
      <c r="Q2394" s="5" t="str">
        <f t="shared" si="308"/>
        <v/>
      </c>
      <c r="S2394" s="5" t="str">
        <f t="shared" si="306"/>
        <v/>
      </c>
      <c r="U2394" s="64" t="str">
        <f>IF($D2394="","", IF(COUNTIF('Intro &amp; Setup'!$AW$49:$AW$88, $D2394)&gt;0, "BH", TEXT($D2394, "ddd")))</f>
        <v/>
      </c>
      <c r="V2394" s="65" t="str">
        <f>IF($G2394="", "", IF(COUNTIF('Intro &amp; Setup'!$AW$49:$AW$88, $G2394)&gt;0, "BH", TEXT($G2394, "ddd")))</f>
        <v/>
      </c>
      <c r="W2394" s="64" t="str">
        <f t="shared" si="309"/>
        <v/>
      </c>
      <c r="X2394" s="65" t="str">
        <f t="shared" si="310"/>
        <v/>
      </c>
      <c r="Y2394" s="64" t="str">
        <f>IF(F2394="", "", IF(OR(F2394&lt;'Intro &amp; Setup'!$Z$20, F2394&gt;'Intro &amp; Setup'!$Z$22), "X", ""))</f>
        <v/>
      </c>
      <c r="Z2394" s="65" t="str">
        <f>IF(G2394="", "", IF(OR(G2394&lt;'Intro &amp; Setup'!$Z$20, G2394&gt;'Intro &amp; Setup'!$Z$22), "X", ""))</f>
        <v/>
      </c>
      <c r="AB2394" s="58" t="str">
        <f t="shared" si="311"/>
        <v/>
      </c>
      <c r="AC2394" s="59" t="str">
        <f t="shared" si="312"/>
        <v/>
      </c>
      <c r="AE2394" s="5" t="str">
        <f>IF(OR($AB2394="", $AC2394=""), "", IF($H2394=$M$3, "", IF(OR(AE$7&lt;$AB2394, $AC2394&lt;AE$6),"", MAX(AE$10:AE2393)+1)))</f>
        <v/>
      </c>
      <c r="AF2394" s="5" t="str">
        <f>IF(OR($AB2394="", $AC2394=""), "", IF($H2394=$M$3, "", IF(OR(AF$7&lt;$AB2394, $AC2394&lt;AF$6),"", MAX(AF$10:AF2393)+1)))</f>
        <v/>
      </c>
      <c r="AG2394" s="5" t="str">
        <f>IF(OR($AB2394="", $AC2394=""), "", IF($H2394=$M$3, "", IF(OR(AG$7&lt;$AB2394, $AC2394&lt;AG$6),"", MAX(AG$10:AG2393)+1)))</f>
        <v/>
      </c>
      <c r="AH2394" s="5" t="str">
        <f>IF(OR($AB2394="", $AC2394=""), "", IF($H2394=$M$3, "", IF(OR(AH$7&lt;$AB2394, $AC2394&lt;AH$6),"", MAX(AH$10:AH2393)+1)))</f>
        <v/>
      </c>
      <c r="AI2394" s="5" t="str">
        <f>IF(OR($AB2394="", $AC2394=""), "", IF($H2394=$M$3, "", IF(OR(AI$7&lt;$AB2394, $AC2394&lt;AI$6),"", MAX(AI$10:AI2393)+1)))</f>
        <v/>
      </c>
      <c r="AJ2394" s="5" t="str">
        <f>IF(OR($AB2394="", $AC2394=""), "", IF($H2394=$M$3, "", IF(OR(AJ$7&lt;$AB2394, $AC2394&lt;AJ$6),"", MAX(AJ$10:AJ2393)+1)))</f>
        <v/>
      </c>
      <c r="AK2394" s="5" t="str">
        <f>IF(OR($AB2394="", $AC2394=""), "", IF($H2394=$M$3, "", IF(OR(AK$7&lt;$AB2394, $AC2394&lt;AK$6),"", MAX(AK$10:AK2393)+1)))</f>
        <v/>
      </c>
      <c r="AL2394" s="5" t="str">
        <f>IF(OR($AB2394="", $AC2394=""), "", IF($H2394=$M$3, "", IF(OR(AL$7&lt;$AB2394, $AC2394&lt;AL$6),"", MAX(AL$10:AL2393)+1)))</f>
        <v/>
      </c>
      <c r="AM2394" s="5" t="str">
        <f>IF(OR($AB2394="", $AC2394=""), "", IF($H2394=$M$3, "", IF(OR(AM$7&lt;$AB2394, $AC2394&lt;AM$6),"", MAX(AM$10:AM2393)+1)))</f>
        <v/>
      </c>
      <c r="AN2394" s="5" t="str">
        <f>IF(OR($AB2394="", $AC2394=""), "", IF($H2394=$M$3, "", IF(OR(AN$7&lt;$AB2394, $AC2394&lt;AN$6),"", MAX(AN$10:AN2393)+1)))</f>
        <v/>
      </c>
      <c r="AO2394" s="5" t="str">
        <f>IF(OR($AB2394="", $AC2394=""), "", IF($H2394=$M$3, "", IF(OR(AO$7&lt;$AB2394, $AC2394&lt;AO$6),"", MAX(AO$10:AO2393)+1)))</f>
        <v/>
      </c>
      <c r="AP2394" s="5" t="str">
        <f>IF(OR($AB2394="", $AC2394=""), "", IF($H2394=$M$3, "", IF(OR(AP$7&lt;$AB2394, $AC2394&lt;AP$6),"", MAX(AP$10:AP2393)+1)))</f>
        <v/>
      </c>
      <c r="AQ2394" s="5" t="str">
        <f>IF(OR($AB2394="", $AC2394=""), "", IF($H2394=$M$3, "", IF(OR(AQ$7&lt;$AB2394, $AC2394&lt;AQ$6),"", MAX(AQ$10:AQ2393)+1)))</f>
        <v/>
      </c>
      <c r="AR2394" s="5" t="str">
        <f>IF(OR($AB2394="", $AC2394=""), "", IF($H2394=$M$3, "", IF(OR(AR$7&lt;$AB2394, $AC2394&lt;AR$6),"", MAX(AR$10:AR2393)+1)))</f>
        <v/>
      </c>
      <c r="AS2394" s="5" t="str">
        <f>IF(OR($AB2394="", $AC2394=""), "", IF($H2394=$M$3, "", IF(OR(AS$7&lt;$AB2394, $AC2394&lt;AS$6),"", MAX(AS$10:AS2393)+1)))</f>
        <v/>
      </c>
      <c r="AT2394" s="5" t="str">
        <f>IF(OR($AB2394="", $AC2394=""), "", IF($H2394=$M$3, "", IF(OR(AT$7&lt;$AB2394, $AC2394&lt;AT$6),"", MAX(AT$10:AT2393)+1)))</f>
        <v/>
      </c>
      <c r="AU2394" s="5" t="str">
        <f>IF(OR($AB2394="", $AC2394=""), "", IF($H2394=$M$3, "", IF(OR(AU$7&lt;$AB2394, $AC2394&lt;AU$6),"", MAX(AU$10:AU2393)+1)))</f>
        <v/>
      </c>
      <c r="AV2394" s="5" t="str">
        <f>IF(OR($AB2394="", $AC2394=""), "", IF($H2394=$M$3, "", IF(OR(AV$7&lt;$AB2394, $AC2394&lt;AV$6),"", MAX(AV$10:AV2393)+1)))</f>
        <v/>
      </c>
      <c r="AW2394" s="5" t="str">
        <f>IF(OR($AB2394="", $AC2394=""), "", IF($H2394=$M$3, "", IF(OR(AW$7&lt;$AB2394, $AC2394&lt;AW$6),"", MAX(AW$10:AW2393)+1)))</f>
        <v/>
      </c>
      <c r="AX2394" s="5" t="str">
        <f>IF(OR($AB2394="", $AC2394=""), "", IF($H2394=$M$3, "", IF(OR(AX$7&lt;$AB2394, $AC2394&lt;AX$6),"", MAX(AX$10:AX2393)+1)))</f>
        <v/>
      </c>
      <c r="AY2394" s="5" t="str">
        <f>IF(OR($AB2394="", $AC2394=""), "", IF($H2394=$M$3, "", IF(OR(AY$7&lt;$AB2394, $AC2394&lt;AY$6),"", MAX(AY$10:AY2393)+1)))</f>
        <v/>
      </c>
      <c r="AZ2394" s="5" t="str">
        <f>IF(OR($AB2394="", $AC2394=""), "", IF($H2394=$M$3, "", IF(OR(AZ$7&lt;$AB2394, $AC2394&lt;AZ$6),"", MAX(AZ$10:AZ2393)+1)))</f>
        <v/>
      </c>
      <c r="BA2394" s="5" t="str">
        <f>IF(OR($AB2394="", $AC2394=""), "", IF($H2394=$M$3, "", IF(OR(BA$7&lt;$AB2394, $AC2394&lt;BA$6),"", MAX(BA$10:BA2393)+1)))</f>
        <v/>
      </c>
      <c r="BB2394" s="5" t="str">
        <f>IF(OR($AB2394="", $AC2394=""), "", IF($H2394=$M$3, "", IF(OR(BB$7&lt;$AB2394, $AC2394&lt;BB$6),"", MAX(BB$10:BB2393)+1)))</f>
        <v/>
      </c>
      <c r="BC2394" s="5" t="str">
        <f>IF(OR($AB2394="", $AC2394=""), "", IF($H2394=$M$3, "", IF(OR(BC$7&lt;$AB2394, $AC2394&lt;BC$6),"", MAX(BC$10:BC2393)+1)))</f>
        <v/>
      </c>
      <c r="BD2394" s="5" t="str">
        <f>IF(OR($AB2394="", $AC2394=""), "", IF($H2394=$M$3, "", IF(OR(BD$7&lt;$AB2394, $AC2394&lt;BD$6),"", MAX(BD$10:BD2393)+1)))</f>
        <v/>
      </c>
      <c r="BE2394" s="5" t="str">
        <f>IF(OR($AB2394="", $AC2394=""), "", IF($H2394=$M$3, "", IF(OR(BE$7&lt;$AB2394, $AC2394&lt;BE$6),"", MAX(BE$10:BE2393)+1)))</f>
        <v/>
      </c>
      <c r="BF2394" s="5" t="str">
        <f>IF(OR($AB2394="", $AC2394=""), "", IF($H2394=$M$3, "", IF(OR(BF$7&lt;$AB2394, $AC2394&lt;BF$6),"", MAX(BF$10:BF2393)+1)))</f>
        <v/>
      </c>
      <c r="BG2394" s="5" t="str">
        <f>IF(OR($AB2394="", $AC2394=""), "", IF($H2394=$M$3, "", IF(OR(BG$7&lt;$AB2394, $AC2394&lt;BG$6),"", MAX(BG$10:BG2393)+1)))</f>
        <v/>
      </c>
      <c r="BH2394" s="5" t="str">
        <f>IF(OR($AB2394="", $AC2394=""), "", IF($H2394=$M$3, "", IF(OR(BH$7&lt;$AB2394, $AC2394&lt;BH$6),"", MAX(BH$10:BH2393)+1)))</f>
        <v/>
      </c>
      <c r="BI2394" s="5" t="str">
        <f>IF(OR($AB2394="", $AC2394=""), "", IF($H2394=$M$3, "", IF(OR(BI$7&lt;$AB2394, $AC2394&lt;BI$6),"", MAX(BI$10:BI2393)+1)))</f>
        <v/>
      </c>
      <c r="BK2394" s="5" t="str" cm="1">
        <f t="array" aca="1" ref="BK2394" ca="1">IFERROR(INDEX($AE2394:$BI2394, $BJ2394, MATCH($BK$9, $AE$9:$BI$9, 0)), "")</f>
        <v/>
      </c>
    </row>
    <row r="2395" spans="1:63" x14ac:dyDescent="0.25">
      <c r="A2395" s="2"/>
      <c r="B2395" s="254"/>
      <c r="C2395" s="255"/>
      <c r="D2395" s="256"/>
      <c r="E2395" s="257"/>
      <c r="F2395" s="257"/>
      <c r="G2395" s="258"/>
      <c r="H2395" s="259"/>
      <c r="I2395" s="16"/>
      <c r="J2395" s="5" t="str">
        <f t="shared" si="307"/>
        <v/>
      </c>
      <c r="K2395" s="2"/>
      <c r="O2395" s="5" t="str">
        <f t="shared" si="305"/>
        <v/>
      </c>
      <c r="Q2395" s="5" t="str">
        <f t="shared" si="308"/>
        <v/>
      </c>
      <c r="S2395" s="5" t="str">
        <f t="shared" si="306"/>
        <v/>
      </c>
      <c r="U2395" s="64" t="str">
        <f>IF($D2395="","", IF(COUNTIF('Intro &amp; Setup'!$AW$49:$AW$88, $D2395)&gt;0, "BH", TEXT($D2395, "ddd")))</f>
        <v/>
      </c>
      <c r="V2395" s="65" t="str">
        <f>IF($G2395="", "", IF(COUNTIF('Intro &amp; Setup'!$AW$49:$AW$88, $G2395)&gt;0, "BH", TEXT($G2395, "ddd")))</f>
        <v/>
      </c>
      <c r="W2395" s="64" t="str">
        <f t="shared" si="309"/>
        <v/>
      </c>
      <c r="X2395" s="65" t="str">
        <f t="shared" si="310"/>
        <v/>
      </c>
      <c r="Y2395" s="64" t="str">
        <f>IF(F2395="", "", IF(OR(F2395&lt;'Intro &amp; Setup'!$Z$20, F2395&gt;'Intro &amp; Setup'!$Z$22), "X", ""))</f>
        <v/>
      </c>
      <c r="Z2395" s="65" t="str">
        <f>IF(G2395="", "", IF(OR(G2395&lt;'Intro &amp; Setup'!$Z$20, G2395&gt;'Intro &amp; Setup'!$Z$22), "X", ""))</f>
        <v/>
      </c>
      <c r="AB2395" s="58" t="str">
        <f t="shared" si="311"/>
        <v/>
      </c>
      <c r="AC2395" s="59" t="str">
        <f t="shared" si="312"/>
        <v/>
      </c>
      <c r="AE2395" s="5" t="str">
        <f>IF(OR($AB2395="", $AC2395=""), "", IF($H2395=$M$3, "", IF(OR(AE$7&lt;$AB2395, $AC2395&lt;AE$6),"", MAX(AE$10:AE2394)+1)))</f>
        <v/>
      </c>
      <c r="AF2395" s="5" t="str">
        <f>IF(OR($AB2395="", $AC2395=""), "", IF($H2395=$M$3, "", IF(OR(AF$7&lt;$AB2395, $AC2395&lt;AF$6),"", MAX(AF$10:AF2394)+1)))</f>
        <v/>
      </c>
      <c r="AG2395" s="5" t="str">
        <f>IF(OR($AB2395="", $AC2395=""), "", IF($H2395=$M$3, "", IF(OR(AG$7&lt;$AB2395, $AC2395&lt;AG$6),"", MAX(AG$10:AG2394)+1)))</f>
        <v/>
      </c>
      <c r="AH2395" s="5" t="str">
        <f>IF(OR($AB2395="", $AC2395=""), "", IF($H2395=$M$3, "", IF(OR(AH$7&lt;$AB2395, $AC2395&lt;AH$6),"", MAX(AH$10:AH2394)+1)))</f>
        <v/>
      </c>
      <c r="AI2395" s="5" t="str">
        <f>IF(OR($AB2395="", $AC2395=""), "", IF($H2395=$M$3, "", IF(OR(AI$7&lt;$AB2395, $AC2395&lt;AI$6),"", MAX(AI$10:AI2394)+1)))</f>
        <v/>
      </c>
      <c r="AJ2395" s="5" t="str">
        <f>IF(OR($AB2395="", $AC2395=""), "", IF($H2395=$M$3, "", IF(OR(AJ$7&lt;$AB2395, $AC2395&lt;AJ$6),"", MAX(AJ$10:AJ2394)+1)))</f>
        <v/>
      </c>
      <c r="AK2395" s="5" t="str">
        <f>IF(OR($AB2395="", $AC2395=""), "", IF($H2395=$M$3, "", IF(OR(AK$7&lt;$AB2395, $AC2395&lt;AK$6),"", MAX(AK$10:AK2394)+1)))</f>
        <v/>
      </c>
      <c r="AL2395" s="5" t="str">
        <f>IF(OR($AB2395="", $AC2395=""), "", IF($H2395=$M$3, "", IF(OR(AL$7&lt;$AB2395, $AC2395&lt;AL$6),"", MAX(AL$10:AL2394)+1)))</f>
        <v/>
      </c>
      <c r="AM2395" s="5" t="str">
        <f>IF(OR($AB2395="", $AC2395=""), "", IF($H2395=$M$3, "", IF(OR(AM$7&lt;$AB2395, $AC2395&lt;AM$6),"", MAX(AM$10:AM2394)+1)))</f>
        <v/>
      </c>
      <c r="AN2395" s="5" t="str">
        <f>IF(OR($AB2395="", $AC2395=""), "", IF($H2395=$M$3, "", IF(OR(AN$7&lt;$AB2395, $AC2395&lt;AN$6),"", MAX(AN$10:AN2394)+1)))</f>
        <v/>
      </c>
      <c r="AO2395" s="5" t="str">
        <f>IF(OR($AB2395="", $AC2395=""), "", IF($H2395=$M$3, "", IF(OR(AO$7&lt;$AB2395, $AC2395&lt;AO$6),"", MAX(AO$10:AO2394)+1)))</f>
        <v/>
      </c>
      <c r="AP2395" s="5" t="str">
        <f>IF(OR($AB2395="", $AC2395=""), "", IF($H2395=$M$3, "", IF(OR(AP$7&lt;$AB2395, $AC2395&lt;AP$6),"", MAX(AP$10:AP2394)+1)))</f>
        <v/>
      </c>
      <c r="AQ2395" s="5" t="str">
        <f>IF(OR($AB2395="", $AC2395=""), "", IF($H2395=$M$3, "", IF(OR(AQ$7&lt;$AB2395, $AC2395&lt;AQ$6),"", MAX(AQ$10:AQ2394)+1)))</f>
        <v/>
      </c>
      <c r="AR2395" s="5" t="str">
        <f>IF(OR($AB2395="", $AC2395=""), "", IF($H2395=$M$3, "", IF(OR(AR$7&lt;$AB2395, $AC2395&lt;AR$6),"", MAX(AR$10:AR2394)+1)))</f>
        <v/>
      </c>
      <c r="AS2395" s="5" t="str">
        <f>IF(OR($AB2395="", $AC2395=""), "", IF($H2395=$M$3, "", IF(OR(AS$7&lt;$AB2395, $AC2395&lt;AS$6),"", MAX(AS$10:AS2394)+1)))</f>
        <v/>
      </c>
      <c r="AT2395" s="5" t="str">
        <f>IF(OR($AB2395="", $AC2395=""), "", IF($H2395=$M$3, "", IF(OR(AT$7&lt;$AB2395, $AC2395&lt;AT$6),"", MAX(AT$10:AT2394)+1)))</f>
        <v/>
      </c>
      <c r="AU2395" s="5" t="str">
        <f>IF(OR($AB2395="", $AC2395=""), "", IF($H2395=$M$3, "", IF(OR(AU$7&lt;$AB2395, $AC2395&lt;AU$6),"", MAX(AU$10:AU2394)+1)))</f>
        <v/>
      </c>
      <c r="AV2395" s="5" t="str">
        <f>IF(OR($AB2395="", $AC2395=""), "", IF($H2395=$M$3, "", IF(OR(AV$7&lt;$AB2395, $AC2395&lt;AV$6),"", MAX(AV$10:AV2394)+1)))</f>
        <v/>
      </c>
      <c r="AW2395" s="5" t="str">
        <f>IF(OR($AB2395="", $AC2395=""), "", IF($H2395=$M$3, "", IF(OR(AW$7&lt;$AB2395, $AC2395&lt;AW$6),"", MAX(AW$10:AW2394)+1)))</f>
        <v/>
      </c>
      <c r="AX2395" s="5" t="str">
        <f>IF(OR($AB2395="", $AC2395=""), "", IF($H2395=$M$3, "", IF(OR(AX$7&lt;$AB2395, $AC2395&lt;AX$6),"", MAX(AX$10:AX2394)+1)))</f>
        <v/>
      </c>
      <c r="AY2395" s="5" t="str">
        <f>IF(OR($AB2395="", $AC2395=""), "", IF($H2395=$M$3, "", IF(OR(AY$7&lt;$AB2395, $AC2395&lt;AY$6),"", MAX(AY$10:AY2394)+1)))</f>
        <v/>
      </c>
      <c r="AZ2395" s="5" t="str">
        <f>IF(OR($AB2395="", $AC2395=""), "", IF($H2395=$M$3, "", IF(OR(AZ$7&lt;$AB2395, $AC2395&lt;AZ$6),"", MAX(AZ$10:AZ2394)+1)))</f>
        <v/>
      </c>
      <c r="BA2395" s="5" t="str">
        <f>IF(OR($AB2395="", $AC2395=""), "", IF($H2395=$M$3, "", IF(OR(BA$7&lt;$AB2395, $AC2395&lt;BA$6),"", MAX(BA$10:BA2394)+1)))</f>
        <v/>
      </c>
      <c r="BB2395" s="5" t="str">
        <f>IF(OR($AB2395="", $AC2395=""), "", IF($H2395=$M$3, "", IF(OR(BB$7&lt;$AB2395, $AC2395&lt;BB$6),"", MAX(BB$10:BB2394)+1)))</f>
        <v/>
      </c>
      <c r="BC2395" s="5" t="str">
        <f>IF(OR($AB2395="", $AC2395=""), "", IF($H2395=$M$3, "", IF(OR(BC$7&lt;$AB2395, $AC2395&lt;BC$6),"", MAX(BC$10:BC2394)+1)))</f>
        <v/>
      </c>
      <c r="BD2395" s="5" t="str">
        <f>IF(OR($AB2395="", $AC2395=""), "", IF($H2395=$M$3, "", IF(OR(BD$7&lt;$AB2395, $AC2395&lt;BD$6),"", MAX(BD$10:BD2394)+1)))</f>
        <v/>
      </c>
      <c r="BE2395" s="5" t="str">
        <f>IF(OR($AB2395="", $AC2395=""), "", IF($H2395=$M$3, "", IF(OR(BE$7&lt;$AB2395, $AC2395&lt;BE$6),"", MAX(BE$10:BE2394)+1)))</f>
        <v/>
      </c>
      <c r="BF2395" s="5" t="str">
        <f>IF(OR($AB2395="", $AC2395=""), "", IF($H2395=$M$3, "", IF(OR(BF$7&lt;$AB2395, $AC2395&lt;BF$6),"", MAX(BF$10:BF2394)+1)))</f>
        <v/>
      </c>
      <c r="BG2395" s="5" t="str">
        <f>IF(OR($AB2395="", $AC2395=""), "", IF($H2395=$M$3, "", IF(OR(BG$7&lt;$AB2395, $AC2395&lt;BG$6),"", MAX(BG$10:BG2394)+1)))</f>
        <v/>
      </c>
      <c r="BH2395" s="5" t="str">
        <f>IF(OR($AB2395="", $AC2395=""), "", IF($H2395=$M$3, "", IF(OR(BH$7&lt;$AB2395, $AC2395&lt;BH$6),"", MAX(BH$10:BH2394)+1)))</f>
        <v/>
      </c>
      <c r="BI2395" s="5" t="str">
        <f>IF(OR($AB2395="", $AC2395=""), "", IF($H2395=$M$3, "", IF(OR(BI$7&lt;$AB2395, $AC2395&lt;BI$6),"", MAX(BI$10:BI2394)+1)))</f>
        <v/>
      </c>
      <c r="BK2395" s="5" t="str" cm="1">
        <f t="array" aca="1" ref="BK2395" ca="1">IFERROR(INDEX($AE2395:$BI2395, $BJ2395, MATCH($BK$9, $AE$9:$BI$9, 0)), "")</f>
        <v/>
      </c>
    </row>
    <row r="2396" spans="1:63" x14ac:dyDescent="0.25">
      <c r="A2396" s="2"/>
      <c r="B2396" s="254"/>
      <c r="C2396" s="255"/>
      <c r="D2396" s="256"/>
      <c r="E2396" s="257"/>
      <c r="F2396" s="257"/>
      <c r="G2396" s="258"/>
      <c r="H2396" s="259"/>
      <c r="I2396" s="16"/>
      <c r="J2396" s="5" t="str">
        <f t="shared" si="307"/>
        <v/>
      </c>
      <c r="K2396" s="2"/>
      <c r="O2396" s="5" t="str">
        <f t="shared" si="305"/>
        <v/>
      </c>
      <c r="Q2396" s="5" t="str">
        <f t="shared" si="308"/>
        <v/>
      </c>
      <c r="S2396" s="5" t="str">
        <f t="shared" si="306"/>
        <v/>
      </c>
      <c r="U2396" s="64" t="str">
        <f>IF($D2396="","", IF(COUNTIF('Intro &amp; Setup'!$AW$49:$AW$88, $D2396)&gt;0, "BH", TEXT($D2396, "ddd")))</f>
        <v/>
      </c>
      <c r="V2396" s="65" t="str">
        <f>IF($G2396="", "", IF(COUNTIF('Intro &amp; Setup'!$AW$49:$AW$88, $G2396)&gt;0, "BH", TEXT($G2396, "ddd")))</f>
        <v/>
      </c>
      <c r="W2396" s="64" t="str">
        <f t="shared" si="309"/>
        <v/>
      </c>
      <c r="X2396" s="65" t="str">
        <f t="shared" si="310"/>
        <v/>
      </c>
      <c r="Y2396" s="64" t="str">
        <f>IF(F2396="", "", IF(OR(F2396&lt;'Intro &amp; Setup'!$Z$20, F2396&gt;'Intro &amp; Setup'!$Z$22), "X", ""))</f>
        <v/>
      </c>
      <c r="Z2396" s="65" t="str">
        <f>IF(G2396="", "", IF(OR(G2396&lt;'Intro &amp; Setup'!$Z$20, G2396&gt;'Intro &amp; Setup'!$Z$22), "X", ""))</f>
        <v/>
      </c>
      <c r="AB2396" s="58" t="str">
        <f t="shared" si="311"/>
        <v/>
      </c>
      <c r="AC2396" s="59" t="str">
        <f t="shared" si="312"/>
        <v/>
      </c>
      <c r="AE2396" s="5" t="str">
        <f>IF(OR($AB2396="", $AC2396=""), "", IF($H2396=$M$3, "", IF(OR(AE$7&lt;$AB2396, $AC2396&lt;AE$6),"", MAX(AE$10:AE2395)+1)))</f>
        <v/>
      </c>
      <c r="AF2396" s="5" t="str">
        <f>IF(OR($AB2396="", $AC2396=""), "", IF($H2396=$M$3, "", IF(OR(AF$7&lt;$AB2396, $AC2396&lt;AF$6),"", MAX(AF$10:AF2395)+1)))</f>
        <v/>
      </c>
      <c r="AG2396" s="5" t="str">
        <f>IF(OR($AB2396="", $AC2396=""), "", IF($H2396=$M$3, "", IF(OR(AG$7&lt;$AB2396, $AC2396&lt;AG$6),"", MAX(AG$10:AG2395)+1)))</f>
        <v/>
      </c>
      <c r="AH2396" s="5" t="str">
        <f>IF(OR($AB2396="", $AC2396=""), "", IF($H2396=$M$3, "", IF(OR(AH$7&lt;$AB2396, $AC2396&lt;AH$6),"", MAX(AH$10:AH2395)+1)))</f>
        <v/>
      </c>
      <c r="AI2396" s="5" t="str">
        <f>IF(OR($AB2396="", $AC2396=""), "", IF($H2396=$M$3, "", IF(OR(AI$7&lt;$AB2396, $AC2396&lt;AI$6),"", MAX(AI$10:AI2395)+1)))</f>
        <v/>
      </c>
      <c r="AJ2396" s="5" t="str">
        <f>IF(OR($AB2396="", $AC2396=""), "", IF($H2396=$M$3, "", IF(OR(AJ$7&lt;$AB2396, $AC2396&lt;AJ$6),"", MAX(AJ$10:AJ2395)+1)))</f>
        <v/>
      </c>
      <c r="AK2396" s="5" t="str">
        <f>IF(OR($AB2396="", $AC2396=""), "", IF($H2396=$M$3, "", IF(OR(AK$7&lt;$AB2396, $AC2396&lt;AK$6),"", MAX(AK$10:AK2395)+1)))</f>
        <v/>
      </c>
      <c r="AL2396" s="5" t="str">
        <f>IF(OR($AB2396="", $AC2396=""), "", IF($H2396=$M$3, "", IF(OR(AL$7&lt;$AB2396, $AC2396&lt;AL$6),"", MAX(AL$10:AL2395)+1)))</f>
        <v/>
      </c>
      <c r="AM2396" s="5" t="str">
        <f>IF(OR($AB2396="", $AC2396=""), "", IF($H2396=$M$3, "", IF(OR(AM$7&lt;$AB2396, $AC2396&lt;AM$6),"", MAX(AM$10:AM2395)+1)))</f>
        <v/>
      </c>
      <c r="AN2396" s="5" t="str">
        <f>IF(OR($AB2396="", $AC2396=""), "", IF($H2396=$M$3, "", IF(OR(AN$7&lt;$AB2396, $AC2396&lt;AN$6),"", MAX(AN$10:AN2395)+1)))</f>
        <v/>
      </c>
      <c r="AO2396" s="5" t="str">
        <f>IF(OR($AB2396="", $AC2396=""), "", IF($H2396=$M$3, "", IF(OR(AO$7&lt;$AB2396, $AC2396&lt;AO$6),"", MAX(AO$10:AO2395)+1)))</f>
        <v/>
      </c>
      <c r="AP2396" s="5" t="str">
        <f>IF(OR($AB2396="", $AC2396=""), "", IF($H2396=$M$3, "", IF(OR(AP$7&lt;$AB2396, $AC2396&lt;AP$6),"", MAX(AP$10:AP2395)+1)))</f>
        <v/>
      </c>
      <c r="AQ2396" s="5" t="str">
        <f>IF(OR($AB2396="", $AC2396=""), "", IF($H2396=$M$3, "", IF(OR(AQ$7&lt;$AB2396, $AC2396&lt;AQ$6),"", MAX(AQ$10:AQ2395)+1)))</f>
        <v/>
      </c>
      <c r="AR2396" s="5" t="str">
        <f>IF(OR($AB2396="", $AC2396=""), "", IF($H2396=$M$3, "", IF(OR(AR$7&lt;$AB2396, $AC2396&lt;AR$6),"", MAX(AR$10:AR2395)+1)))</f>
        <v/>
      </c>
      <c r="AS2396" s="5" t="str">
        <f>IF(OR($AB2396="", $AC2396=""), "", IF($H2396=$M$3, "", IF(OR(AS$7&lt;$AB2396, $AC2396&lt;AS$6),"", MAX(AS$10:AS2395)+1)))</f>
        <v/>
      </c>
      <c r="AT2396" s="5" t="str">
        <f>IF(OR($AB2396="", $AC2396=""), "", IF($H2396=$M$3, "", IF(OR(AT$7&lt;$AB2396, $AC2396&lt;AT$6),"", MAX(AT$10:AT2395)+1)))</f>
        <v/>
      </c>
      <c r="AU2396" s="5" t="str">
        <f>IF(OR($AB2396="", $AC2396=""), "", IF($H2396=$M$3, "", IF(OR(AU$7&lt;$AB2396, $AC2396&lt;AU$6),"", MAX(AU$10:AU2395)+1)))</f>
        <v/>
      </c>
      <c r="AV2396" s="5" t="str">
        <f>IF(OR($AB2396="", $AC2396=""), "", IF($H2396=$M$3, "", IF(OR(AV$7&lt;$AB2396, $AC2396&lt;AV$6),"", MAX(AV$10:AV2395)+1)))</f>
        <v/>
      </c>
      <c r="AW2396" s="5" t="str">
        <f>IF(OR($AB2396="", $AC2396=""), "", IF($H2396=$M$3, "", IF(OR(AW$7&lt;$AB2396, $AC2396&lt;AW$6),"", MAX(AW$10:AW2395)+1)))</f>
        <v/>
      </c>
      <c r="AX2396" s="5" t="str">
        <f>IF(OR($AB2396="", $AC2396=""), "", IF($H2396=$M$3, "", IF(OR(AX$7&lt;$AB2396, $AC2396&lt;AX$6),"", MAX(AX$10:AX2395)+1)))</f>
        <v/>
      </c>
      <c r="AY2396" s="5" t="str">
        <f>IF(OR($AB2396="", $AC2396=""), "", IF($H2396=$M$3, "", IF(OR(AY$7&lt;$AB2396, $AC2396&lt;AY$6),"", MAX(AY$10:AY2395)+1)))</f>
        <v/>
      </c>
      <c r="AZ2396" s="5" t="str">
        <f>IF(OR($AB2396="", $AC2396=""), "", IF($H2396=$M$3, "", IF(OR(AZ$7&lt;$AB2396, $AC2396&lt;AZ$6),"", MAX(AZ$10:AZ2395)+1)))</f>
        <v/>
      </c>
      <c r="BA2396" s="5" t="str">
        <f>IF(OR($AB2396="", $AC2396=""), "", IF($H2396=$M$3, "", IF(OR(BA$7&lt;$AB2396, $AC2396&lt;BA$6),"", MAX(BA$10:BA2395)+1)))</f>
        <v/>
      </c>
      <c r="BB2396" s="5" t="str">
        <f>IF(OR($AB2396="", $AC2396=""), "", IF($H2396=$M$3, "", IF(OR(BB$7&lt;$AB2396, $AC2396&lt;BB$6),"", MAX(BB$10:BB2395)+1)))</f>
        <v/>
      </c>
      <c r="BC2396" s="5" t="str">
        <f>IF(OR($AB2396="", $AC2396=""), "", IF($H2396=$M$3, "", IF(OR(BC$7&lt;$AB2396, $AC2396&lt;BC$6),"", MAX(BC$10:BC2395)+1)))</f>
        <v/>
      </c>
      <c r="BD2396" s="5" t="str">
        <f>IF(OR($AB2396="", $AC2396=""), "", IF($H2396=$M$3, "", IF(OR(BD$7&lt;$AB2396, $AC2396&lt;BD$6),"", MAX(BD$10:BD2395)+1)))</f>
        <v/>
      </c>
      <c r="BE2396" s="5" t="str">
        <f>IF(OR($AB2396="", $AC2396=""), "", IF($H2396=$M$3, "", IF(OR(BE$7&lt;$AB2396, $AC2396&lt;BE$6),"", MAX(BE$10:BE2395)+1)))</f>
        <v/>
      </c>
      <c r="BF2396" s="5" t="str">
        <f>IF(OR($AB2396="", $AC2396=""), "", IF($H2396=$M$3, "", IF(OR(BF$7&lt;$AB2396, $AC2396&lt;BF$6),"", MAX(BF$10:BF2395)+1)))</f>
        <v/>
      </c>
      <c r="BG2396" s="5" t="str">
        <f>IF(OR($AB2396="", $AC2396=""), "", IF($H2396=$M$3, "", IF(OR(BG$7&lt;$AB2396, $AC2396&lt;BG$6),"", MAX(BG$10:BG2395)+1)))</f>
        <v/>
      </c>
      <c r="BH2396" s="5" t="str">
        <f>IF(OR($AB2396="", $AC2396=""), "", IF($H2396=$M$3, "", IF(OR(BH$7&lt;$AB2396, $AC2396&lt;BH$6),"", MAX(BH$10:BH2395)+1)))</f>
        <v/>
      </c>
      <c r="BI2396" s="5" t="str">
        <f>IF(OR($AB2396="", $AC2396=""), "", IF($H2396=$M$3, "", IF(OR(BI$7&lt;$AB2396, $AC2396&lt;BI$6),"", MAX(BI$10:BI2395)+1)))</f>
        <v/>
      </c>
      <c r="BK2396" s="5" t="str" cm="1">
        <f t="array" aca="1" ref="BK2396" ca="1">IFERROR(INDEX($AE2396:$BI2396, $BJ2396, MATCH($BK$9, $AE$9:$BI$9, 0)), "")</f>
        <v/>
      </c>
    </row>
    <row r="2397" spans="1:63" x14ac:dyDescent="0.25">
      <c r="A2397" s="2"/>
      <c r="B2397" s="254"/>
      <c r="C2397" s="255"/>
      <c r="D2397" s="256"/>
      <c r="E2397" s="257"/>
      <c r="F2397" s="257"/>
      <c r="G2397" s="258"/>
      <c r="H2397" s="259"/>
      <c r="I2397" s="16"/>
      <c r="J2397" s="5" t="str">
        <f t="shared" si="307"/>
        <v/>
      </c>
      <c r="K2397" s="2"/>
      <c r="O2397" s="5" t="str">
        <f t="shared" si="305"/>
        <v/>
      </c>
      <c r="Q2397" s="5" t="str">
        <f t="shared" si="308"/>
        <v/>
      </c>
      <c r="S2397" s="5" t="str">
        <f t="shared" si="306"/>
        <v/>
      </c>
      <c r="U2397" s="64" t="str">
        <f>IF($D2397="","", IF(COUNTIF('Intro &amp; Setup'!$AW$49:$AW$88, $D2397)&gt;0, "BH", TEXT($D2397, "ddd")))</f>
        <v/>
      </c>
      <c r="V2397" s="65" t="str">
        <f>IF($G2397="", "", IF(COUNTIF('Intro &amp; Setup'!$AW$49:$AW$88, $G2397)&gt;0, "BH", TEXT($G2397, "ddd")))</f>
        <v/>
      </c>
      <c r="W2397" s="64" t="str">
        <f t="shared" si="309"/>
        <v/>
      </c>
      <c r="X2397" s="65" t="str">
        <f t="shared" si="310"/>
        <v/>
      </c>
      <c r="Y2397" s="64" t="str">
        <f>IF(F2397="", "", IF(OR(F2397&lt;'Intro &amp; Setup'!$Z$20, F2397&gt;'Intro &amp; Setup'!$Z$22), "X", ""))</f>
        <v/>
      </c>
      <c r="Z2397" s="65" t="str">
        <f>IF(G2397="", "", IF(OR(G2397&lt;'Intro &amp; Setup'!$Z$20, G2397&gt;'Intro &amp; Setup'!$Z$22), "X", ""))</f>
        <v/>
      </c>
      <c r="AB2397" s="58" t="str">
        <f t="shared" si="311"/>
        <v/>
      </c>
      <c r="AC2397" s="59" t="str">
        <f t="shared" si="312"/>
        <v/>
      </c>
      <c r="AE2397" s="5" t="str">
        <f>IF(OR($AB2397="", $AC2397=""), "", IF($H2397=$M$3, "", IF(OR(AE$7&lt;$AB2397, $AC2397&lt;AE$6),"", MAX(AE$10:AE2396)+1)))</f>
        <v/>
      </c>
      <c r="AF2397" s="5" t="str">
        <f>IF(OR($AB2397="", $AC2397=""), "", IF($H2397=$M$3, "", IF(OR(AF$7&lt;$AB2397, $AC2397&lt;AF$6),"", MAX(AF$10:AF2396)+1)))</f>
        <v/>
      </c>
      <c r="AG2397" s="5" t="str">
        <f>IF(OR($AB2397="", $AC2397=""), "", IF($H2397=$M$3, "", IF(OR(AG$7&lt;$AB2397, $AC2397&lt;AG$6),"", MAX(AG$10:AG2396)+1)))</f>
        <v/>
      </c>
      <c r="AH2397" s="5" t="str">
        <f>IF(OR($AB2397="", $AC2397=""), "", IF($H2397=$M$3, "", IF(OR(AH$7&lt;$AB2397, $AC2397&lt;AH$6),"", MAX(AH$10:AH2396)+1)))</f>
        <v/>
      </c>
      <c r="AI2397" s="5" t="str">
        <f>IF(OR($AB2397="", $AC2397=""), "", IF($H2397=$M$3, "", IF(OR(AI$7&lt;$AB2397, $AC2397&lt;AI$6),"", MAX(AI$10:AI2396)+1)))</f>
        <v/>
      </c>
      <c r="AJ2397" s="5" t="str">
        <f>IF(OR($AB2397="", $AC2397=""), "", IF($H2397=$M$3, "", IF(OR(AJ$7&lt;$AB2397, $AC2397&lt;AJ$6),"", MAX(AJ$10:AJ2396)+1)))</f>
        <v/>
      </c>
      <c r="AK2397" s="5" t="str">
        <f>IF(OR($AB2397="", $AC2397=""), "", IF($H2397=$M$3, "", IF(OR(AK$7&lt;$AB2397, $AC2397&lt;AK$6),"", MAX(AK$10:AK2396)+1)))</f>
        <v/>
      </c>
      <c r="AL2397" s="5" t="str">
        <f>IF(OR($AB2397="", $AC2397=""), "", IF($H2397=$M$3, "", IF(OR(AL$7&lt;$AB2397, $AC2397&lt;AL$6),"", MAX(AL$10:AL2396)+1)))</f>
        <v/>
      </c>
      <c r="AM2397" s="5" t="str">
        <f>IF(OR($AB2397="", $AC2397=""), "", IF($H2397=$M$3, "", IF(OR(AM$7&lt;$AB2397, $AC2397&lt;AM$6),"", MAX(AM$10:AM2396)+1)))</f>
        <v/>
      </c>
      <c r="AN2397" s="5" t="str">
        <f>IF(OR($AB2397="", $AC2397=""), "", IF($H2397=$M$3, "", IF(OR(AN$7&lt;$AB2397, $AC2397&lt;AN$6),"", MAX(AN$10:AN2396)+1)))</f>
        <v/>
      </c>
      <c r="AO2397" s="5" t="str">
        <f>IF(OR($AB2397="", $AC2397=""), "", IF($H2397=$M$3, "", IF(OR(AO$7&lt;$AB2397, $AC2397&lt;AO$6),"", MAX(AO$10:AO2396)+1)))</f>
        <v/>
      </c>
      <c r="AP2397" s="5" t="str">
        <f>IF(OR($AB2397="", $AC2397=""), "", IF($H2397=$M$3, "", IF(OR(AP$7&lt;$AB2397, $AC2397&lt;AP$6),"", MAX(AP$10:AP2396)+1)))</f>
        <v/>
      </c>
      <c r="AQ2397" s="5" t="str">
        <f>IF(OR($AB2397="", $AC2397=""), "", IF($H2397=$M$3, "", IF(OR(AQ$7&lt;$AB2397, $AC2397&lt;AQ$6),"", MAX(AQ$10:AQ2396)+1)))</f>
        <v/>
      </c>
      <c r="AR2397" s="5" t="str">
        <f>IF(OR($AB2397="", $AC2397=""), "", IF($H2397=$M$3, "", IF(OR(AR$7&lt;$AB2397, $AC2397&lt;AR$6),"", MAX(AR$10:AR2396)+1)))</f>
        <v/>
      </c>
      <c r="AS2397" s="5" t="str">
        <f>IF(OR($AB2397="", $AC2397=""), "", IF($H2397=$M$3, "", IF(OR(AS$7&lt;$AB2397, $AC2397&lt;AS$6),"", MAX(AS$10:AS2396)+1)))</f>
        <v/>
      </c>
      <c r="AT2397" s="5" t="str">
        <f>IF(OR($AB2397="", $AC2397=""), "", IF($H2397=$M$3, "", IF(OR(AT$7&lt;$AB2397, $AC2397&lt;AT$6),"", MAX(AT$10:AT2396)+1)))</f>
        <v/>
      </c>
      <c r="AU2397" s="5" t="str">
        <f>IF(OR($AB2397="", $AC2397=""), "", IF($H2397=$M$3, "", IF(OR(AU$7&lt;$AB2397, $AC2397&lt;AU$6),"", MAX(AU$10:AU2396)+1)))</f>
        <v/>
      </c>
      <c r="AV2397" s="5" t="str">
        <f>IF(OR($AB2397="", $AC2397=""), "", IF($H2397=$M$3, "", IF(OR(AV$7&lt;$AB2397, $AC2397&lt;AV$6),"", MAX(AV$10:AV2396)+1)))</f>
        <v/>
      </c>
      <c r="AW2397" s="5" t="str">
        <f>IF(OR($AB2397="", $AC2397=""), "", IF($H2397=$M$3, "", IF(OR(AW$7&lt;$AB2397, $AC2397&lt;AW$6),"", MAX(AW$10:AW2396)+1)))</f>
        <v/>
      </c>
      <c r="AX2397" s="5" t="str">
        <f>IF(OR($AB2397="", $AC2397=""), "", IF($H2397=$M$3, "", IF(OR(AX$7&lt;$AB2397, $AC2397&lt;AX$6),"", MAX(AX$10:AX2396)+1)))</f>
        <v/>
      </c>
      <c r="AY2397" s="5" t="str">
        <f>IF(OR($AB2397="", $AC2397=""), "", IF($H2397=$M$3, "", IF(OR(AY$7&lt;$AB2397, $AC2397&lt;AY$6),"", MAX(AY$10:AY2396)+1)))</f>
        <v/>
      </c>
      <c r="AZ2397" s="5" t="str">
        <f>IF(OR($AB2397="", $AC2397=""), "", IF($H2397=$M$3, "", IF(OR(AZ$7&lt;$AB2397, $AC2397&lt;AZ$6),"", MAX(AZ$10:AZ2396)+1)))</f>
        <v/>
      </c>
      <c r="BA2397" s="5" t="str">
        <f>IF(OR($AB2397="", $AC2397=""), "", IF($H2397=$M$3, "", IF(OR(BA$7&lt;$AB2397, $AC2397&lt;BA$6),"", MAX(BA$10:BA2396)+1)))</f>
        <v/>
      </c>
      <c r="BB2397" s="5" t="str">
        <f>IF(OR($AB2397="", $AC2397=""), "", IF($H2397=$M$3, "", IF(OR(BB$7&lt;$AB2397, $AC2397&lt;BB$6),"", MAX(BB$10:BB2396)+1)))</f>
        <v/>
      </c>
      <c r="BC2397" s="5" t="str">
        <f>IF(OR($AB2397="", $AC2397=""), "", IF($H2397=$M$3, "", IF(OR(BC$7&lt;$AB2397, $AC2397&lt;BC$6),"", MAX(BC$10:BC2396)+1)))</f>
        <v/>
      </c>
      <c r="BD2397" s="5" t="str">
        <f>IF(OR($AB2397="", $AC2397=""), "", IF($H2397=$M$3, "", IF(OR(BD$7&lt;$AB2397, $AC2397&lt;BD$6),"", MAX(BD$10:BD2396)+1)))</f>
        <v/>
      </c>
      <c r="BE2397" s="5" t="str">
        <f>IF(OR($AB2397="", $AC2397=""), "", IF($H2397=$M$3, "", IF(OR(BE$7&lt;$AB2397, $AC2397&lt;BE$6),"", MAX(BE$10:BE2396)+1)))</f>
        <v/>
      </c>
      <c r="BF2397" s="5" t="str">
        <f>IF(OR($AB2397="", $AC2397=""), "", IF($H2397=$M$3, "", IF(OR(BF$7&lt;$AB2397, $AC2397&lt;BF$6),"", MAX(BF$10:BF2396)+1)))</f>
        <v/>
      </c>
      <c r="BG2397" s="5" t="str">
        <f>IF(OR($AB2397="", $AC2397=""), "", IF($H2397=$M$3, "", IF(OR(BG$7&lt;$AB2397, $AC2397&lt;BG$6),"", MAX(BG$10:BG2396)+1)))</f>
        <v/>
      </c>
      <c r="BH2397" s="5" t="str">
        <f>IF(OR($AB2397="", $AC2397=""), "", IF($H2397=$M$3, "", IF(OR(BH$7&lt;$AB2397, $AC2397&lt;BH$6),"", MAX(BH$10:BH2396)+1)))</f>
        <v/>
      </c>
      <c r="BI2397" s="5" t="str">
        <f>IF(OR($AB2397="", $AC2397=""), "", IF($H2397=$M$3, "", IF(OR(BI$7&lt;$AB2397, $AC2397&lt;BI$6),"", MAX(BI$10:BI2396)+1)))</f>
        <v/>
      </c>
      <c r="BK2397" s="5" t="str" cm="1">
        <f t="array" aca="1" ref="BK2397" ca="1">IFERROR(INDEX($AE2397:$BI2397, $BJ2397, MATCH($BK$9, $AE$9:$BI$9, 0)), "")</f>
        <v/>
      </c>
    </row>
    <row r="2398" spans="1:63" x14ac:dyDescent="0.25">
      <c r="A2398" s="2"/>
      <c r="B2398" s="254"/>
      <c r="C2398" s="255"/>
      <c r="D2398" s="256"/>
      <c r="E2398" s="257"/>
      <c r="F2398" s="257"/>
      <c r="G2398" s="258"/>
      <c r="H2398" s="259"/>
      <c r="I2398" s="16"/>
      <c r="J2398" s="5" t="str">
        <f t="shared" si="307"/>
        <v/>
      </c>
      <c r="K2398" s="2"/>
      <c r="O2398" s="5" t="str">
        <f t="shared" si="305"/>
        <v/>
      </c>
      <c r="Q2398" s="5" t="str">
        <f t="shared" si="308"/>
        <v/>
      </c>
      <c r="S2398" s="5" t="str">
        <f t="shared" si="306"/>
        <v/>
      </c>
      <c r="U2398" s="64" t="str">
        <f>IF($D2398="","", IF(COUNTIF('Intro &amp; Setup'!$AW$49:$AW$88, $D2398)&gt;0, "BH", TEXT($D2398, "ddd")))</f>
        <v/>
      </c>
      <c r="V2398" s="65" t="str">
        <f>IF($G2398="", "", IF(COUNTIF('Intro &amp; Setup'!$AW$49:$AW$88, $G2398)&gt;0, "BH", TEXT($G2398, "ddd")))</f>
        <v/>
      </c>
      <c r="W2398" s="64" t="str">
        <f t="shared" si="309"/>
        <v/>
      </c>
      <c r="X2398" s="65" t="str">
        <f t="shared" si="310"/>
        <v/>
      </c>
      <c r="Y2398" s="64" t="str">
        <f>IF(F2398="", "", IF(OR(F2398&lt;'Intro &amp; Setup'!$Z$20, F2398&gt;'Intro &amp; Setup'!$Z$22), "X", ""))</f>
        <v/>
      </c>
      <c r="Z2398" s="65" t="str">
        <f>IF(G2398="", "", IF(OR(G2398&lt;'Intro &amp; Setup'!$Z$20, G2398&gt;'Intro &amp; Setup'!$Z$22), "X", ""))</f>
        <v/>
      </c>
      <c r="AB2398" s="58" t="str">
        <f t="shared" si="311"/>
        <v/>
      </c>
      <c r="AC2398" s="59" t="str">
        <f t="shared" si="312"/>
        <v/>
      </c>
      <c r="AE2398" s="5" t="str">
        <f>IF(OR($AB2398="", $AC2398=""), "", IF($H2398=$M$3, "", IF(OR(AE$7&lt;$AB2398, $AC2398&lt;AE$6),"", MAX(AE$10:AE2397)+1)))</f>
        <v/>
      </c>
      <c r="AF2398" s="5" t="str">
        <f>IF(OR($AB2398="", $AC2398=""), "", IF($H2398=$M$3, "", IF(OR(AF$7&lt;$AB2398, $AC2398&lt;AF$6),"", MAX(AF$10:AF2397)+1)))</f>
        <v/>
      </c>
      <c r="AG2398" s="5" t="str">
        <f>IF(OR($AB2398="", $AC2398=""), "", IF($H2398=$M$3, "", IF(OR(AG$7&lt;$AB2398, $AC2398&lt;AG$6),"", MAX(AG$10:AG2397)+1)))</f>
        <v/>
      </c>
      <c r="AH2398" s="5" t="str">
        <f>IF(OR($AB2398="", $AC2398=""), "", IF($H2398=$M$3, "", IF(OR(AH$7&lt;$AB2398, $AC2398&lt;AH$6),"", MAX(AH$10:AH2397)+1)))</f>
        <v/>
      </c>
      <c r="AI2398" s="5" t="str">
        <f>IF(OR($AB2398="", $AC2398=""), "", IF($H2398=$M$3, "", IF(OR(AI$7&lt;$AB2398, $AC2398&lt;AI$6),"", MAX(AI$10:AI2397)+1)))</f>
        <v/>
      </c>
      <c r="AJ2398" s="5" t="str">
        <f>IF(OR($AB2398="", $AC2398=""), "", IF($H2398=$M$3, "", IF(OR(AJ$7&lt;$AB2398, $AC2398&lt;AJ$6),"", MAX(AJ$10:AJ2397)+1)))</f>
        <v/>
      </c>
      <c r="AK2398" s="5" t="str">
        <f>IF(OR($AB2398="", $AC2398=""), "", IF($H2398=$M$3, "", IF(OR(AK$7&lt;$AB2398, $AC2398&lt;AK$6),"", MAX(AK$10:AK2397)+1)))</f>
        <v/>
      </c>
      <c r="AL2398" s="5" t="str">
        <f>IF(OR($AB2398="", $AC2398=""), "", IF($H2398=$M$3, "", IF(OR(AL$7&lt;$AB2398, $AC2398&lt;AL$6),"", MAX(AL$10:AL2397)+1)))</f>
        <v/>
      </c>
      <c r="AM2398" s="5" t="str">
        <f>IF(OR($AB2398="", $AC2398=""), "", IF($H2398=$M$3, "", IF(OR(AM$7&lt;$AB2398, $AC2398&lt;AM$6),"", MAX(AM$10:AM2397)+1)))</f>
        <v/>
      </c>
      <c r="AN2398" s="5" t="str">
        <f>IF(OR($AB2398="", $AC2398=""), "", IF($H2398=$M$3, "", IF(OR(AN$7&lt;$AB2398, $AC2398&lt;AN$6),"", MAX(AN$10:AN2397)+1)))</f>
        <v/>
      </c>
      <c r="AO2398" s="5" t="str">
        <f>IF(OR($AB2398="", $AC2398=""), "", IF($H2398=$M$3, "", IF(OR(AO$7&lt;$AB2398, $AC2398&lt;AO$6),"", MAX(AO$10:AO2397)+1)))</f>
        <v/>
      </c>
      <c r="AP2398" s="5" t="str">
        <f>IF(OR($AB2398="", $AC2398=""), "", IF($H2398=$M$3, "", IF(OR(AP$7&lt;$AB2398, $AC2398&lt;AP$6),"", MAX(AP$10:AP2397)+1)))</f>
        <v/>
      </c>
      <c r="AQ2398" s="5" t="str">
        <f>IF(OR($AB2398="", $AC2398=""), "", IF($H2398=$M$3, "", IF(OR(AQ$7&lt;$AB2398, $AC2398&lt;AQ$6),"", MAX(AQ$10:AQ2397)+1)))</f>
        <v/>
      </c>
      <c r="AR2398" s="5" t="str">
        <f>IF(OR($AB2398="", $AC2398=""), "", IF($H2398=$M$3, "", IF(OR(AR$7&lt;$AB2398, $AC2398&lt;AR$6),"", MAX(AR$10:AR2397)+1)))</f>
        <v/>
      </c>
      <c r="AS2398" s="5" t="str">
        <f>IF(OR($AB2398="", $AC2398=""), "", IF($H2398=$M$3, "", IF(OR(AS$7&lt;$AB2398, $AC2398&lt;AS$6),"", MAX(AS$10:AS2397)+1)))</f>
        <v/>
      </c>
      <c r="AT2398" s="5" t="str">
        <f>IF(OR($AB2398="", $AC2398=""), "", IF($H2398=$M$3, "", IF(OR(AT$7&lt;$AB2398, $AC2398&lt;AT$6),"", MAX(AT$10:AT2397)+1)))</f>
        <v/>
      </c>
      <c r="AU2398" s="5" t="str">
        <f>IF(OR($AB2398="", $AC2398=""), "", IF($H2398=$M$3, "", IF(OR(AU$7&lt;$AB2398, $AC2398&lt;AU$6),"", MAX(AU$10:AU2397)+1)))</f>
        <v/>
      </c>
      <c r="AV2398" s="5" t="str">
        <f>IF(OR($AB2398="", $AC2398=""), "", IF($H2398=$M$3, "", IF(OR(AV$7&lt;$AB2398, $AC2398&lt;AV$6),"", MAX(AV$10:AV2397)+1)))</f>
        <v/>
      </c>
      <c r="AW2398" s="5" t="str">
        <f>IF(OR($AB2398="", $AC2398=""), "", IF($H2398=$M$3, "", IF(OR(AW$7&lt;$AB2398, $AC2398&lt;AW$6),"", MAX(AW$10:AW2397)+1)))</f>
        <v/>
      </c>
      <c r="AX2398" s="5" t="str">
        <f>IF(OR($AB2398="", $AC2398=""), "", IF($H2398=$M$3, "", IF(OR(AX$7&lt;$AB2398, $AC2398&lt;AX$6),"", MAX(AX$10:AX2397)+1)))</f>
        <v/>
      </c>
      <c r="AY2398" s="5" t="str">
        <f>IF(OR($AB2398="", $AC2398=""), "", IF($H2398=$M$3, "", IF(OR(AY$7&lt;$AB2398, $AC2398&lt;AY$6),"", MAX(AY$10:AY2397)+1)))</f>
        <v/>
      </c>
      <c r="AZ2398" s="5" t="str">
        <f>IF(OR($AB2398="", $AC2398=""), "", IF($H2398=$M$3, "", IF(OR(AZ$7&lt;$AB2398, $AC2398&lt;AZ$6),"", MAX(AZ$10:AZ2397)+1)))</f>
        <v/>
      </c>
      <c r="BA2398" s="5" t="str">
        <f>IF(OR($AB2398="", $AC2398=""), "", IF($H2398=$M$3, "", IF(OR(BA$7&lt;$AB2398, $AC2398&lt;BA$6),"", MAX(BA$10:BA2397)+1)))</f>
        <v/>
      </c>
      <c r="BB2398" s="5" t="str">
        <f>IF(OR($AB2398="", $AC2398=""), "", IF($H2398=$M$3, "", IF(OR(BB$7&lt;$AB2398, $AC2398&lt;BB$6),"", MAX(BB$10:BB2397)+1)))</f>
        <v/>
      </c>
      <c r="BC2398" s="5" t="str">
        <f>IF(OR($AB2398="", $AC2398=""), "", IF($H2398=$M$3, "", IF(OR(BC$7&lt;$AB2398, $AC2398&lt;BC$6),"", MAX(BC$10:BC2397)+1)))</f>
        <v/>
      </c>
      <c r="BD2398" s="5" t="str">
        <f>IF(OR($AB2398="", $AC2398=""), "", IF($H2398=$M$3, "", IF(OR(BD$7&lt;$AB2398, $AC2398&lt;BD$6),"", MAX(BD$10:BD2397)+1)))</f>
        <v/>
      </c>
      <c r="BE2398" s="5" t="str">
        <f>IF(OR($AB2398="", $AC2398=""), "", IF($H2398=$M$3, "", IF(OR(BE$7&lt;$AB2398, $AC2398&lt;BE$6),"", MAX(BE$10:BE2397)+1)))</f>
        <v/>
      </c>
      <c r="BF2398" s="5" t="str">
        <f>IF(OR($AB2398="", $AC2398=""), "", IF($H2398=$M$3, "", IF(OR(BF$7&lt;$AB2398, $AC2398&lt;BF$6),"", MAX(BF$10:BF2397)+1)))</f>
        <v/>
      </c>
      <c r="BG2398" s="5" t="str">
        <f>IF(OR($AB2398="", $AC2398=""), "", IF($H2398=$M$3, "", IF(OR(BG$7&lt;$AB2398, $AC2398&lt;BG$6),"", MAX(BG$10:BG2397)+1)))</f>
        <v/>
      </c>
      <c r="BH2398" s="5" t="str">
        <f>IF(OR($AB2398="", $AC2398=""), "", IF($H2398=$M$3, "", IF(OR(BH$7&lt;$AB2398, $AC2398&lt;BH$6),"", MAX(BH$10:BH2397)+1)))</f>
        <v/>
      </c>
      <c r="BI2398" s="5" t="str">
        <f>IF(OR($AB2398="", $AC2398=""), "", IF($H2398=$M$3, "", IF(OR(BI$7&lt;$AB2398, $AC2398&lt;BI$6),"", MAX(BI$10:BI2397)+1)))</f>
        <v/>
      </c>
      <c r="BK2398" s="5" t="str" cm="1">
        <f t="array" aca="1" ref="BK2398" ca="1">IFERROR(INDEX($AE2398:$BI2398, $BJ2398, MATCH($BK$9, $AE$9:$BI$9, 0)), "")</f>
        <v/>
      </c>
    </row>
    <row r="2399" spans="1:63" x14ac:dyDescent="0.25">
      <c r="A2399" s="2"/>
      <c r="B2399" s="254"/>
      <c r="C2399" s="255"/>
      <c r="D2399" s="256"/>
      <c r="E2399" s="257"/>
      <c r="F2399" s="257"/>
      <c r="G2399" s="258"/>
      <c r="H2399" s="259"/>
      <c r="I2399" s="16"/>
      <c r="J2399" s="5" t="str">
        <f t="shared" si="307"/>
        <v/>
      </c>
      <c r="K2399" s="2"/>
      <c r="O2399" s="5" t="str">
        <f t="shared" si="305"/>
        <v/>
      </c>
      <c r="Q2399" s="5" t="str">
        <f t="shared" si="308"/>
        <v/>
      </c>
      <c r="S2399" s="5" t="str">
        <f t="shared" si="306"/>
        <v/>
      </c>
      <c r="U2399" s="64" t="str">
        <f>IF($D2399="","", IF(COUNTIF('Intro &amp; Setup'!$AW$49:$AW$88, $D2399)&gt;0, "BH", TEXT($D2399, "ddd")))</f>
        <v/>
      </c>
      <c r="V2399" s="65" t="str">
        <f>IF($G2399="", "", IF(COUNTIF('Intro &amp; Setup'!$AW$49:$AW$88, $G2399)&gt;0, "BH", TEXT($G2399, "ddd")))</f>
        <v/>
      </c>
      <c r="W2399" s="64" t="str">
        <f t="shared" si="309"/>
        <v/>
      </c>
      <c r="X2399" s="65" t="str">
        <f t="shared" si="310"/>
        <v/>
      </c>
      <c r="Y2399" s="64" t="str">
        <f>IF(F2399="", "", IF(OR(F2399&lt;'Intro &amp; Setup'!$Z$20, F2399&gt;'Intro &amp; Setup'!$Z$22), "X", ""))</f>
        <v/>
      </c>
      <c r="Z2399" s="65" t="str">
        <f>IF(G2399="", "", IF(OR(G2399&lt;'Intro &amp; Setup'!$Z$20, G2399&gt;'Intro &amp; Setup'!$Z$22), "X", ""))</f>
        <v/>
      </c>
      <c r="AB2399" s="58" t="str">
        <f t="shared" si="311"/>
        <v/>
      </c>
      <c r="AC2399" s="59" t="str">
        <f t="shared" si="312"/>
        <v/>
      </c>
      <c r="AE2399" s="5" t="str">
        <f>IF(OR($AB2399="", $AC2399=""), "", IF($H2399=$M$3, "", IF(OR(AE$7&lt;$AB2399, $AC2399&lt;AE$6),"", MAX(AE$10:AE2398)+1)))</f>
        <v/>
      </c>
      <c r="AF2399" s="5" t="str">
        <f>IF(OR($AB2399="", $AC2399=""), "", IF($H2399=$M$3, "", IF(OR(AF$7&lt;$AB2399, $AC2399&lt;AF$6),"", MAX(AF$10:AF2398)+1)))</f>
        <v/>
      </c>
      <c r="AG2399" s="5" t="str">
        <f>IF(OR($AB2399="", $AC2399=""), "", IF($H2399=$M$3, "", IF(OR(AG$7&lt;$AB2399, $AC2399&lt;AG$6),"", MAX(AG$10:AG2398)+1)))</f>
        <v/>
      </c>
      <c r="AH2399" s="5" t="str">
        <f>IF(OR($AB2399="", $AC2399=""), "", IF($H2399=$M$3, "", IF(OR(AH$7&lt;$AB2399, $AC2399&lt;AH$6),"", MAX(AH$10:AH2398)+1)))</f>
        <v/>
      </c>
      <c r="AI2399" s="5" t="str">
        <f>IF(OR($AB2399="", $AC2399=""), "", IF($H2399=$M$3, "", IF(OR(AI$7&lt;$AB2399, $AC2399&lt;AI$6),"", MAX(AI$10:AI2398)+1)))</f>
        <v/>
      </c>
      <c r="AJ2399" s="5" t="str">
        <f>IF(OR($AB2399="", $AC2399=""), "", IF($H2399=$M$3, "", IF(OR(AJ$7&lt;$AB2399, $AC2399&lt;AJ$6),"", MAX(AJ$10:AJ2398)+1)))</f>
        <v/>
      </c>
      <c r="AK2399" s="5" t="str">
        <f>IF(OR($AB2399="", $AC2399=""), "", IF($H2399=$M$3, "", IF(OR(AK$7&lt;$AB2399, $AC2399&lt;AK$6),"", MAX(AK$10:AK2398)+1)))</f>
        <v/>
      </c>
      <c r="AL2399" s="5" t="str">
        <f>IF(OR($AB2399="", $AC2399=""), "", IF($H2399=$M$3, "", IF(OR(AL$7&lt;$AB2399, $AC2399&lt;AL$6),"", MAX(AL$10:AL2398)+1)))</f>
        <v/>
      </c>
      <c r="AM2399" s="5" t="str">
        <f>IF(OR($AB2399="", $AC2399=""), "", IF($H2399=$M$3, "", IF(OR(AM$7&lt;$AB2399, $AC2399&lt;AM$6),"", MAX(AM$10:AM2398)+1)))</f>
        <v/>
      </c>
      <c r="AN2399" s="5" t="str">
        <f>IF(OR($AB2399="", $AC2399=""), "", IF($H2399=$M$3, "", IF(OR(AN$7&lt;$AB2399, $AC2399&lt;AN$6),"", MAX(AN$10:AN2398)+1)))</f>
        <v/>
      </c>
      <c r="AO2399" s="5" t="str">
        <f>IF(OR($AB2399="", $AC2399=""), "", IF($H2399=$M$3, "", IF(OR(AO$7&lt;$AB2399, $AC2399&lt;AO$6),"", MAX(AO$10:AO2398)+1)))</f>
        <v/>
      </c>
      <c r="AP2399" s="5" t="str">
        <f>IF(OR($AB2399="", $AC2399=""), "", IF($H2399=$M$3, "", IF(OR(AP$7&lt;$AB2399, $AC2399&lt;AP$6),"", MAX(AP$10:AP2398)+1)))</f>
        <v/>
      </c>
      <c r="AQ2399" s="5" t="str">
        <f>IF(OR($AB2399="", $AC2399=""), "", IF($H2399=$M$3, "", IF(OR(AQ$7&lt;$AB2399, $AC2399&lt;AQ$6),"", MAX(AQ$10:AQ2398)+1)))</f>
        <v/>
      </c>
      <c r="AR2399" s="5" t="str">
        <f>IF(OR($AB2399="", $AC2399=""), "", IF($H2399=$M$3, "", IF(OR(AR$7&lt;$AB2399, $AC2399&lt;AR$6),"", MAX(AR$10:AR2398)+1)))</f>
        <v/>
      </c>
      <c r="AS2399" s="5" t="str">
        <f>IF(OR($AB2399="", $AC2399=""), "", IF($H2399=$M$3, "", IF(OR(AS$7&lt;$AB2399, $AC2399&lt;AS$6),"", MAX(AS$10:AS2398)+1)))</f>
        <v/>
      </c>
      <c r="AT2399" s="5" t="str">
        <f>IF(OR($AB2399="", $AC2399=""), "", IF($H2399=$M$3, "", IF(OR(AT$7&lt;$AB2399, $AC2399&lt;AT$6),"", MAX(AT$10:AT2398)+1)))</f>
        <v/>
      </c>
      <c r="AU2399" s="5" t="str">
        <f>IF(OR($AB2399="", $AC2399=""), "", IF($H2399=$M$3, "", IF(OR(AU$7&lt;$AB2399, $AC2399&lt;AU$6),"", MAX(AU$10:AU2398)+1)))</f>
        <v/>
      </c>
      <c r="AV2399" s="5" t="str">
        <f>IF(OR($AB2399="", $AC2399=""), "", IF($H2399=$M$3, "", IF(OR(AV$7&lt;$AB2399, $AC2399&lt;AV$6),"", MAX(AV$10:AV2398)+1)))</f>
        <v/>
      </c>
      <c r="AW2399" s="5" t="str">
        <f>IF(OR($AB2399="", $AC2399=""), "", IF($H2399=$M$3, "", IF(OR(AW$7&lt;$AB2399, $AC2399&lt;AW$6),"", MAX(AW$10:AW2398)+1)))</f>
        <v/>
      </c>
      <c r="AX2399" s="5" t="str">
        <f>IF(OR($AB2399="", $AC2399=""), "", IF($H2399=$M$3, "", IF(OR(AX$7&lt;$AB2399, $AC2399&lt;AX$6),"", MAX(AX$10:AX2398)+1)))</f>
        <v/>
      </c>
      <c r="AY2399" s="5" t="str">
        <f>IF(OR($AB2399="", $AC2399=""), "", IF($H2399=$M$3, "", IF(OR(AY$7&lt;$AB2399, $AC2399&lt;AY$6),"", MAX(AY$10:AY2398)+1)))</f>
        <v/>
      </c>
      <c r="AZ2399" s="5" t="str">
        <f>IF(OR($AB2399="", $AC2399=""), "", IF($H2399=$M$3, "", IF(OR(AZ$7&lt;$AB2399, $AC2399&lt;AZ$6),"", MAX(AZ$10:AZ2398)+1)))</f>
        <v/>
      </c>
      <c r="BA2399" s="5" t="str">
        <f>IF(OR($AB2399="", $AC2399=""), "", IF($H2399=$M$3, "", IF(OR(BA$7&lt;$AB2399, $AC2399&lt;BA$6),"", MAX(BA$10:BA2398)+1)))</f>
        <v/>
      </c>
      <c r="BB2399" s="5" t="str">
        <f>IF(OR($AB2399="", $AC2399=""), "", IF($H2399=$M$3, "", IF(OR(BB$7&lt;$AB2399, $AC2399&lt;BB$6),"", MAX(BB$10:BB2398)+1)))</f>
        <v/>
      </c>
      <c r="BC2399" s="5" t="str">
        <f>IF(OR($AB2399="", $AC2399=""), "", IF($H2399=$M$3, "", IF(OR(BC$7&lt;$AB2399, $AC2399&lt;BC$6),"", MAX(BC$10:BC2398)+1)))</f>
        <v/>
      </c>
      <c r="BD2399" s="5" t="str">
        <f>IF(OR($AB2399="", $AC2399=""), "", IF($H2399=$M$3, "", IF(OR(BD$7&lt;$AB2399, $AC2399&lt;BD$6),"", MAX(BD$10:BD2398)+1)))</f>
        <v/>
      </c>
      <c r="BE2399" s="5" t="str">
        <f>IF(OR($AB2399="", $AC2399=""), "", IF($H2399=$M$3, "", IF(OR(BE$7&lt;$AB2399, $AC2399&lt;BE$6),"", MAX(BE$10:BE2398)+1)))</f>
        <v/>
      </c>
      <c r="BF2399" s="5" t="str">
        <f>IF(OR($AB2399="", $AC2399=""), "", IF($H2399=$M$3, "", IF(OR(BF$7&lt;$AB2399, $AC2399&lt;BF$6),"", MAX(BF$10:BF2398)+1)))</f>
        <v/>
      </c>
      <c r="BG2399" s="5" t="str">
        <f>IF(OR($AB2399="", $AC2399=""), "", IF($H2399=$M$3, "", IF(OR(BG$7&lt;$AB2399, $AC2399&lt;BG$6),"", MAX(BG$10:BG2398)+1)))</f>
        <v/>
      </c>
      <c r="BH2399" s="5" t="str">
        <f>IF(OR($AB2399="", $AC2399=""), "", IF($H2399=$M$3, "", IF(OR(BH$7&lt;$AB2399, $AC2399&lt;BH$6),"", MAX(BH$10:BH2398)+1)))</f>
        <v/>
      </c>
      <c r="BI2399" s="5" t="str">
        <f>IF(OR($AB2399="", $AC2399=""), "", IF($H2399=$M$3, "", IF(OR(BI$7&lt;$AB2399, $AC2399&lt;BI$6),"", MAX(BI$10:BI2398)+1)))</f>
        <v/>
      </c>
      <c r="BK2399" s="5" t="str" cm="1">
        <f t="array" aca="1" ref="BK2399" ca="1">IFERROR(INDEX($AE2399:$BI2399, $BJ2399, MATCH($BK$9, $AE$9:$BI$9, 0)), "")</f>
        <v/>
      </c>
    </row>
    <row r="2400" spans="1:63" x14ac:dyDescent="0.25">
      <c r="A2400" s="2"/>
      <c r="B2400" s="254"/>
      <c r="C2400" s="255"/>
      <c r="D2400" s="256"/>
      <c r="E2400" s="257"/>
      <c r="F2400" s="257"/>
      <c r="G2400" s="258"/>
      <c r="H2400" s="259"/>
      <c r="I2400" s="16"/>
      <c r="J2400" s="5" t="str">
        <f t="shared" si="307"/>
        <v/>
      </c>
      <c r="K2400" s="2"/>
      <c r="O2400" s="5" t="str">
        <f t="shared" si="305"/>
        <v/>
      </c>
      <c r="Q2400" s="5" t="str">
        <f t="shared" si="308"/>
        <v/>
      </c>
      <c r="S2400" s="5" t="str">
        <f t="shared" si="306"/>
        <v/>
      </c>
      <c r="U2400" s="64" t="str">
        <f>IF($D2400="","", IF(COUNTIF('Intro &amp; Setup'!$AW$49:$AW$88, $D2400)&gt;0, "BH", TEXT($D2400, "ddd")))</f>
        <v/>
      </c>
      <c r="V2400" s="65" t="str">
        <f>IF($G2400="", "", IF(COUNTIF('Intro &amp; Setup'!$AW$49:$AW$88, $G2400)&gt;0, "BH", TEXT($G2400, "ddd")))</f>
        <v/>
      </c>
      <c r="W2400" s="64" t="str">
        <f t="shared" si="309"/>
        <v/>
      </c>
      <c r="X2400" s="65" t="str">
        <f t="shared" si="310"/>
        <v/>
      </c>
      <c r="Y2400" s="64" t="str">
        <f>IF(F2400="", "", IF(OR(F2400&lt;'Intro &amp; Setup'!$Z$20, F2400&gt;'Intro &amp; Setup'!$Z$22), "X", ""))</f>
        <v/>
      </c>
      <c r="Z2400" s="65" t="str">
        <f>IF(G2400="", "", IF(OR(G2400&lt;'Intro &amp; Setup'!$Z$20, G2400&gt;'Intro &amp; Setup'!$Z$22), "X", ""))</f>
        <v/>
      </c>
      <c r="AB2400" s="58" t="str">
        <f t="shared" si="311"/>
        <v/>
      </c>
      <c r="AC2400" s="59" t="str">
        <f t="shared" si="312"/>
        <v/>
      </c>
      <c r="AE2400" s="5" t="str">
        <f>IF(OR($AB2400="", $AC2400=""), "", IF($H2400=$M$3, "", IF(OR(AE$7&lt;$AB2400, $AC2400&lt;AE$6),"", MAX(AE$10:AE2399)+1)))</f>
        <v/>
      </c>
      <c r="AF2400" s="5" t="str">
        <f>IF(OR($AB2400="", $AC2400=""), "", IF($H2400=$M$3, "", IF(OR(AF$7&lt;$AB2400, $AC2400&lt;AF$6),"", MAX(AF$10:AF2399)+1)))</f>
        <v/>
      </c>
      <c r="AG2400" s="5" t="str">
        <f>IF(OR($AB2400="", $AC2400=""), "", IF($H2400=$M$3, "", IF(OR(AG$7&lt;$AB2400, $AC2400&lt;AG$6),"", MAX(AG$10:AG2399)+1)))</f>
        <v/>
      </c>
      <c r="AH2400" s="5" t="str">
        <f>IF(OR($AB2400="", $AC2400=""), "", IF($H2400=$M$3, "", IF(OR(AH$7&lt;$AB2400, $AC2400&lt;AH$6),"", MAX(AH$10:AH2399)+1)))</f>
        <v/>
      </c>
      <c r="AI2400" s="5" t="str">
        <f>IF(OR($AB2400="", $AC2400=""), "", IF($H2400=$M$3, "", IF(OR(AI$7&lt;$AB2400, $AC2400&lt;AI$6),"", MAX(AI$10:AI2399)+1)))</f>
        <v/>
      </c>
      <c r="AJ2400" s="5" t="str">
        <f>IF(OR($AB2400="", $AC2400=""), "", IF($H2400=$M$3, "", IF(OR(AJ$7&lt;$AB2400, $AC2400&lt;AJ$6),"", MAX(AJ$10:AJ2399)+1)))</f>
        <v/>
      </c>
      <c r="AK2400" s="5" t="str">
        <f>IF(OR($AB2400="", $AC2400=""), "", IF($H2400=$M$3, "", IF(OR(AK$7&lt;$AB2400, $AC2400&lt;AK$6),"", MAX(AK$10:AK2399)+1)))</f>
        <v/>
      </c>
      <c r="AL2400" s="5" t="str">
        <f>IF(OR($AB2400="", $AC2400=""), "", IF($H2400=$M$3, "", IF(OR(AL$7&lt;$AB2400, $AC2400&lt;AL$6),"", MAX(AL$10:AL2399)+1)))</f>
        <v/>
      </c>
      <c r="AM2400" s="5" t="str">
        <f>IF(OR($AB2400="", $AC2400=""), "", IF($H2400=$M$3, "", IF(OR(AM$7&lt;$AB2400, $AC2400&lt;AM$6),"", MAX(AM$10:AM2399)+1)))</f>
        <v/>
      </c>
      <c r="AN2400" s="5" t="str">
        <f>IF(OR($AB2400="", $AC2400=""), "", IF($H2400=$M$3, "", IF(OR(AN$7&lt;$AB2400, $AC2400&lt;AN$6),"", MAX(AN$10:AN2399)+1)))</f>
        <v/>
      </c>
      <c r="AO2400" s="5" t="str">
        <f>IF(OR($AB2400="", $AC2400=""), "", IF($H2400=$M$3, "", IF(OR(AO$7&lt;$AB2400, $AC2400&lt;AO$6),"", MAX(AO$10:AO2399)+1)))</f>
        <v/>
      </c>
      <c r="AP2400" s="5" t="str">
        <f>IF(OR($AB2400="", $AC2400=""), "", IF($H2400=$M$3, "", IF(OR(AP$7&lt;$AB2400, $AC2400&lt;AP$6),"", MAX(AP$10:AP2399)+1)))</f>
        <v/>
      </c>
      <c r="AQ2400" s="5" t="str">
        <f>IF(OR($AB2400="", $AC2400=""), "", IF($H2400=$M$3, "", IF(OR(AQ$7&lt;$AB2400, $AC2400&lt;AQ$6),"", MAX(AQ$10:AQ2399)+1)))</f>
        <v/>
      </c>
      <c r="AR2400" s="5" t="str">
        <f>IF(OR($AB2400="", $AC2400=""), "", IF($H2400=$M$3, "", IF(OR(AR$7&lt;$AB2400, $AC2400&lt;AR$6),"", MAX(AR$10:AR2399)+1)))</f>
        <v/>
      </c>
      <c r="AS2400" s="5" t="str">
        <f>IF(OR($AB2400="", $AC2400=""), "", IF($H2400=$M$3, "", IF(OR(AS$7&lt;$AB2400, $AC2400&lt;AS$6),"", MAX(AS$10:AS2399)+1)))</f>
        <v/>
      </c>
      <c r="AT2400" s="5" t="str">
        <f>IF(OR($AB2400="", $AC2400=""), "", IF($H2400=$M$3, "", IF(OR(AT$7&lt;$AB2400, $AC2400&lt;AT$6),"", MAX(AT$10:AT2399)+1)))</f>
        <v/>
      </c>
      <c r="AU2400" s="5" t="str">
        <f>IF(OR($AB2400="", $AC2400=""), "", IF($H2400=$M$3, "", IF(OR(AU$7&lt;$AB2400, $AC2400&lt;AU$6),"", MAX(AU$10:AU2399)+1)))</f>
        <v/>
      </c>
      <c r="AV2400" s="5" t="str">
        <f>IF(OR($AB2400="", $AC2400=""), "", IF($H2400=$M$3, "", IF(OR(AV$7&lt;$AB2400, $AC2400&lt;AV$6),"", MAX(AV$10:AV2399)+1)))</f>
        <v/>
      </c>
      <c r="AW2400" s="5" t="str">
        <f>IF(OR($AB2400="", $AC2400=""), "", IF($H2400=$M$3, "", IF(OR(AW$7&lt;$AB2400, $AC2400&lt;AW$6),"", MAX(AW$10:AW2399)+1)))</f>
        <v/>
      </c>
      <c r="AX2400" s="5" t="str">
        <f>IF(OR($AB2400="", $AC2400=""), "", IF($H2400=$M$3, "", IF(OR(AX$7&lt;$AB2400, $AC2400&lt;AX$6),"", MAX(AX$10:AX2399)+1)))</f>
        <v/>
      </c>
      <c r="AY2400" s="5" t="str">
        <f>IF(OR($AB2400="", $AC2400=""), "", IF($H2400=$M$3, "", IF(OR(AY$7&lt;$AB2400, $AC2400&lt;AY$6),"", MAX(AY$10:AY2399)+1)))</f>
        <v/>
      </c>
      <c r="AZ2400" s="5" t="str">
        <f>IF(OR($AB2400="", $AC2400=""), "", IF($H2400=$M$3, "", IF(OR(AZ$7&lt;$AB2400, $AC2400&lt;AZ$6),"", MAX(AZ$10:AZ2399)+1)))</f>
        <v/>
      </c>
      <c r="BA2400" s="5" t="str">
        <f>IF(OR($AB2400="", $AC2400=""), "", IF($H2400=$M$3, "", IF(OR(BA$7&lt;$AB2400, $AC2400&lt;BA$6),"", MAX(BA$10:BA2399)+1)))</f>
        <v/>
      </c>
      <c r="BB2400" s="5" t="str">
        <f>IF(OR($AB2400="", $AC2400=""), "", IF($H2400=$M$3, "", IF(OR(BB$7&lt;$AB2400, $AC2400&lt;BB$6),"", MAX(BB$10:BB2399)+1)))</f>
        <v/>
      </c>
      <c r="BC2400" s="5" t="str">
        <f>IF(OR($AB2400="", $AC2400=""), "", IF($H2400=$M$3, "", IF(OR(BC$7&lt;$AB2400, $AC2400&lt;BC$6),"", MAX(BC$10:BC2399)+1)))</f>
        <v/>
      </c>
      <c r="BD2400" s="5" t="str">
        <f>IF(OR($AB2400="", $AC2400=""), "", IF($H2400=$M$3, "", IF(OR(BD$7&lt;$AB2400, $AC2400&lt;BD$6),"", MAX(BD$10:BD2399)+1)))</f>
        <v/>
      </c>
      <c r="BE2400" s="5" t="str">
        <f>IF(OR($AB2400="", $AC2400=""), "", IF($H2400=$M$3, "", IF(OR(BE$7&lt;$AB2400, $AC2400&lt;BE$6),"", MAX(BE$10:BE2399)+1)))</f>
        <v/>
      </c>
      <c r="BF2400" s="5" t="str">
        <f>IF(OR($AB2400="", $AC2400=""), "", IF($H2400=$M$3, "", IF(OR(BF$7&lt;$AB2400, $AC2400&lt;BF$6),"", MAX(BF$10:BF2399)+1)))</f>
        <v/>
      </c>
      <c r="BG2400" s="5" t="str">
        <f>IF(OR($AB2400="", $AC2400=""), "", IF($H2400=$M$3, "", IF(OR(BG$7&lt;$AB2400, $AC2400&lt;BG$6),"", MAX(BG$10:BG2399)+1)))</f>
        <v/>
      </c>
      <c r="BH2400" s="5" t="str">
        <f>IF(OR($AB2400="", $AC2400=""), "", IF($H2400=$M$3, "", IF(OR(BH$7&lt;$AB2400, $AC2400&lt;BH$6),"", MAX(BH$10:BH2399)+1)))</f>
        <v/>
      </c>
      <c r="BI2400" s="5" t="str">
        <f>IF(OR($AB2400="", $AC2400=""), "", IF($H2400=$M$3, "", IF(OR(BI$7&lt;$AB2400, $AC2400&lt;BI$6),"", MAX(BI$10:BI2399)+1)))</f>
        <v/>
      </c>
      <c r="BK2400" s="5" t="str" cm="1">
        <f t="array" aca="1" ref="BK2400" ca="1">IFERROR(INDEX($AE2400:$BI2400, $BJ2400, MATCH($BK$9, $AE$9:$BI$9, 0)), "")</f>
        <v/>
      </c>
    </row>
    <row r="2401" spans="1:63" x14ac:dyDescent="0.25">
      <c r="A2401" s="2"/>
      <c r="B2401" s="254"/>
      <c r="C2401" s="255"/>
      <c r="D2401" s="256"/>
      <c r="E2401" s="257"/>
      <c r="F2401" s="257"/>
      <c r="G2401" s="258"/>
      <c r="H2401" s="259"/>
      <c r="I2401" s="16"/>
      <c r="J2401" s="5" t="str">
        <f t="shared" si="307"/>
        <v/>
      </c>
      <c r="K2401" s="2"/>
      <c r="O2401" s="5" t="str">
        <f t="shared" si="305"/>
        <v/>
      </c>
      <c r="Q2401" s="5" t="str">
        <f t="shared" si="308"/>
        <v/>
      </c>
      <c r="S2401" s="5" t="str">
        <f t="shared" si="306"/>
        <v/>
      </c>
      <c r="U2401" s="64" t="str">
        <f>IF($D2401="","", IF(COUNTIF('Intro &amp; Setup'!$AW$49:$AW$88, $D2401)&gt;0, "BH", TEXT($D2401, "ddd")))</f>
        <v/>
      </c>
      <c r="V2401" s="65" t="str">
        <f>IF($G2401="", "", IF(COUNTIF('Intro &amp; Setup'!$AW$49:$AW$88, $G2401)&gt;0, "BH", TEXT($G2401, "ddd")))</f>
        <v/>
      </c>
      <c r="W2401" s="64" t="str">
        <f t="shared" si="309"/>
        <v/>
      </c>
      <c r="X2401" s="65" t="str">
        <f t="shared" si="310"/>
        <v/>
      </c>
      <c r="Y2401" s="64" t="str">
        <f>IF(F2401="", "", IF(OR(F2401&lt;'Intro &amp; Setup'!$Z$20, F2401&gt;'Intro &amp; Setup'!$Z$22), "X", ""))</f>
        <v/>
      </c>
      <c r="Z2401" s="65" t="str">
        <f>IF(G2401="", "", IF(OR(G2401&lt;'Intro &amp; Setup'!$Z$20, G2401&gt;'Intro &amp; Setup'!$Z$22), "X", ""))</f>
        <v/>
      </c>
      <c r="AB2401" s="58" t="str">
        <f t="shared" si="311"/>
        <v/>
      </c>
      <c r="AC2401" s="59" t="str">
        <f t="shared" si="312"/>
        <v/>
      </c>
      <c r="AE2401" s="5" t="str">
        <f>IF(OR($AB2401="", $AC2401=""), "", IF($H2401=$M$3, "", IF(OR(AE$7&lt;$AB2401, $AC2401&lt;AE$6),"", MAX(AE$10:AE2400)+1)))</f>
        <v/>
      </c>
      <c r="AF2401" s="5" t="str">
        <f>IF(OR($AB2401="", $AC2401=""), "", IF($H2401=$M$3, "", IF(OR(AF$7&lt;$AB2401, $AC2401&lt;AF$6),"", MAX(AF$10:AF2400)+1)))</f>
        <v/>
      </c>
      <c r="AG2401" s="5" t="str">
        <f>IF(OR($AB2401="", $AC2401=""), "", IF($H2401=$M$3, "", IF(OR(AG$7&lt;$AB2401, $AC2401&lt;AG$6),"", MAX(AG$10:AG2400)+1)))</f>
        <v/>
      </c>
      <c r="AH2401" s="5" t="str">
        <f>IF(OR($AB2401="", $AC2401=""), "", IF($H2401=$M$3, "", IF(OR(AH$7&lt;$AB2401, $AC2401&lt;AH$6),"", MAX(AH$10:AH2400)+1)))</f>
        <v/>
      </c>
      <c r="AI2401" s="5" t="str">
        <f>IF(OR($AB2401="", $AC2401=""), "", IF($H2401=$M$3, "", IF(OR(AI$7&lt;$AB2401, $AC2401&lt;AI$6),"", MAX(AI$10:AI2400)+1)))</f>
        <v/>
      </c>
      <c r="AJ2401" s="5" t="str">
        <f>IF(OR($AB2401="", $AC2401=""), "", IF($H2401=$M$3, "", IF(OR(AJ$7&lt;$AB2401, $AC2401&lt;AJ$6),"", MAX(AJ$10:AJ2400)+1)))</f>
        <v/>
      </c>
      <c r="AK2401" s="5" t="str">
        <f>IF(OR($AB2401="", $AC2401=""), "", IF($H2401=$M$3, "", IF(OR(AK$7&lt;$AB2401, $AC2401&lt;AK$6),"", MAX(AK$10:AK2400)+1)))</f>
        <v/>
      </c>
      <c r="AL2401" s="5" t="str">
        <f>IF(OR($AB2401="", $AC2401=""), "", IF($H2401=$M$3, "", IF(OR(AL$7&lt;$AB2401, $AC2401&lt;AL$6),"", MAX(AL$10:AL2400)+1)))</f>
        <v/>
      </c>
      <c r="AM2401" s="5" t="str">
        <f>IF(OR($AB2401="", $AC2401=""), "", IF($H2401=$M$3, "", IF(OR(AM$7&lt;$AB2401, $AC2401&lt;AM$6),"", MAX(AM$10:AM2400)+1)))</f>
        <v/>
      </c>
      <c r="AN2401" s="5" t="str">
        <f>IF(OR($AB2401="", $AC2401=""), "", IF($H2401=$M$3, "", IF(OR(AN$7&lt;$AB2401, $AC2401&lt;AN$6),"", MAX(AN$10:AN2400)+1)))</f>
        <v/>
      </c>
      <c r="AO2401" s="5" t="str">
        <f>IF(OR($AB2401="", $AC2401=""), "", IF($H2401=$M$3, "", IF(OR(AO$7&lt;$AB2401, $AC2401&lt;AO$6),"", MAX(AO$10:AO2400)+1)))</f>
        <v/>
      </c>
      <c r="AP2401" s="5" t="str">
        <f>IF(OR($AB2401="", $AC2401=""), "", IF($H2401=$M$3, "", IF(OR(AP$7&lt;$AB2401, $AC2401&lt;AP$6),"", MAX(AP$10:AP2400)+1)))</f>
        <v/>
      </c>
      <c r="AQ2401" s="5" t="str">
        <f>IF(OR($AB2401="", $AC2401=""), "", IF($H2401=$M$3, "", IF(OR(AQ$7&lt;$AB2401, $AC2401&lt;AQ$6),"", MAX(AQ$10:AQ2400)+1)))</f>
        <v/>
      </c>
      <c r="AR2401" s="5" t="str">
        <f>IF(OR($AB2401="", $AC2401=""), "", IF($H2401=$M$3, "", IF(OR(AR$7&lt;$AB2401, $AC2401&lt;AR$6),"", MAX(AR$10:AR2400)+1)))</f>
        <v/>
      </c>
      <c r="AS2401" s="5" t="str">
        <f>IF(OR($AB2401="", $AC2401=""), "", IF($H2401=$M$3, "", IF(OR(AS$7&lt;$AB2401, $AC2401&lt;AS$6),"", MAX(AS$10:AS2400)+1)))</f>
        <v/>
      </c>
      <c r="AT2401" s="5" t="str">
        <f>IF(OR($AB2401="", $AC2401=""), "", IF($H2401=$M$3, "", IF(OR(AT$7&lt;$AB2401, $AC2401&lt;AT$6),"", MAX(AT$10:AT2400)+1)))</f>
        <v/>
      </c>
      <c r="AU2401" s="5" t="str">
        <f>IF(OR($AB2401="", $AC2401=""), "", IF($H2401=$M$3, "", IF(OR(AU$7&lt;$AB2401, $AC2401&lt;AU$6),"", MAX(AU$10:AU2400)+1)))</f>
        <v/>
      </c>
      <c r="AV2401" s="5" t="str">
        <f>IF(OR($AB2401="", $AC2401=""), "", IF($H2401=$M$3, "", IF(OR(AV$7&lt;$AB2401, $AC2401&lt;AV$6),"", MAX(AV$10:AV2400)+1)))</f>
        <v/>
      </c>
      <c r="AW2401" s="5" t="str">
        <f>IF(OR($AB2401="", $AC2401=""), "", IF($H2401=$M$3, "", IF(OR(AW$7&lt;$AB2401, $AC2401&lt;AW$6),"", MAX(AW$10:AW2400)+1)))</f>
        <v/>
      </c>
      <c r="AX2401" s="5" t="str">
        <f>IF(OR($AB2401="", $AC2401=""), "", IF($H2401=$M$3, "", IF(OR(AX$7&lt;$AB2401, $AC2401&lt;AX$6),"", MAX(AX$10:AX2400)+1)))</f>
        <v/>
      </c>
      <c r="AY2401" s="5" t="str">
        <f>IF(OR($AB2401="", $AC2401=""), "", IF($H2401=$M$3, "", IF(OR(AY$7&lt;$AB2401, $AC2401&lt;AY$6),"", MAX(AY$10:AY2400)+1)))</f>
        <v/>
      </c>
      <c r="AZ2401" s="5" t="str">
        <f>IF(OR($AB2401="", $AC2401=""), "", IF($H2401=$M$3, "", IF(OR(AZ$7&lt;$AB2401, $AC2401&lt;AZ$6),"", MAX(AZ$10:AZ2400)+1)))</f>
        <v/>
      </c>
      <c r="BA2401" s="5" t="str">
        <f>IF(OR($AB2401="", $AC2401=""), "", IF($H2401=$M$3, "", IF(OR(BA$7&lt;$AB2401, $AC2401&lt;BA$6),"", MAX(BA$10:BA2400)+1)))</f>
        <v/>
      </c>
      <c r="BB2401" s="5" t="str">
        <f>IF(OR($AB2401="", $AC2401=""), "", IF($H2401=$M$3, "", IF(OR(BB$7&lt;$AB2401, $AC2401&lt;BB$6),"", MAX(BB$10:BB2400)+1)))</f>
        <v/>
      </c>
      <c r="BC2401" s="5" t="str">
        <f>IF(OR($AB2401="", $AC2401=""), "", IF($H2401=$M$3, "", IF(OR(BC$7&lt;$AB2401, $AC2401&lt;BC$6),"", MAX(BC$10:BC2400)+1)))</f>
        <v/>
      </c>
      <c r="BD2401" s="5" t="str">
        <f>IF(OR($AB2401="", $AC2401=""), "", IF($H2401=$M$3, "", IF(OR(BD$7&lt;$AB2401, $AC2401&lt;BD$6),"", MAX(BD$10:BD2400)+1)))</f>
        <v/>
      </c>
      <c r="BE2401" s="5" t="str">
        <f>IF(OR($AB2401="", $AC2401=""), "", IF($H2401=$M$3, "", IF(OR(BE$7&lt;$AB2401, $AC2401&lt;BE$6),"", MAX(BE$10:BE2400)+1)))</f>
        <v/>
      </c>
      <c r="BF2401" s="5" t="str">
        <f>IF(OR($AB2401="", $AC2401=""), "", IF($H2401=$M$3, "", IF(OR(BF$7&lt;$AB2401, $AC2401&lt;BF$6),"", MAX(BF$10:BF2400)+1)))</f>
        <v/>
      </c>
      <c r="BG2401" s="5" t="str">
        <f>IF(OR($AB2401="", $AC2401=""), "", IF($H2401=$M$3, "", IF(OR(BG$7&lt;$AB2401, $AC2401&lt;BG$6),"", MAX(BG$10:BG2400)+1)))</f>
        <v/>
      </c>
      <c r="BH2401" s="5" t="str">
        <f>IF(OR($AB2401="", $AC2401=""), "", IF($H2401=$M$3, "", IF(OR(BH$7&lt;$AB2401, $AC2401&lt;BH$6),"", MAX(BH$10:BH2400)+1)))</f>
        <v/>
      </c>
      <c r="BI2401" s="5" t="str">
        <f>IF(OR($AB2401="", $AC2401=""), "", IF($H2401=$M$3, "", IF(OR(BI$7&lt;$AB2401, $AC2401&lt;BI$6),"", MAX(BI$10:BI2400)+1)))</f>
        <v/>
      </c>
      <c r="BK2401" s="5" t="str" cm="1">
        <f t="array" aca="1" ref="BK2401" ca="1">IFERROR(INDEX($AE2401:$BI2401, $BJ2401, MATCH($BK$9, $AE$9:$BI$9, 0)), "")</f>
        <v/>
      </c>
    </row>
    <row r="2402" spans="1:63" x14ac:dyDescent="0.25">
      <c r="A2402" s="2"/>
      <c r="B2402" s="254"/>
      <c r="C2402" s="255"/>
      <c r="D2402" s="256"/>
      <c r="E2402" s="257"/>
      <c r="F2402" s="257"/>
      <c r="G2402" s="258"/>
      <c r="H2402" s="259"/>
      <c r="I2402" s="16"/>
      <c r="J2402" s="5" t="str">
        <f t="shared" si="307"/>
        <v/>
      </c>
      <c r="K2402" s="2"/>
      <c r="O2402" s="5" t="str">
        <f t="shared" si="305"/>
        <v/>
      </c>
      <c r="Q2402" s="5" t="str">
        <f t="shared" si="308"/>
        <v/>
      </c>
      <c r="S2402" s="5" t="str">
        <f t="shared" si="306"/>
        <v/>
      </c>
      <c r="U2402" s="64" t="str">
        <f>IF($D2402="","", IF(COUNTIF('Intro &amp; Setup'!$AW$49:$AW$88, $D2402)&gt;0, "BH", TEXT($D2402, "ddd")))</f>
        <v/>
      </c>
      <c r="V2402" s="65" t="str">
        <f>IF($G2402="", "", IF(COUNTIF('Intro &amp; Setup'!$AW$49:$AW$88, $G2402)&gt;0, "BH", TEXT($G2402, "ddd")))</f>
        <v/>
      </c>
      <c r="W2402" s="64" t="str">
        <f t="shared" si="309"/>
        <v/>
      </c>
      <c r="X2402" s="65" t="str">
        <f t="shared" si="310"/>
        <v/>
      </c>
      <c r="Y2402" s="64" t="str">
        <f>IF(F2402="", "", IF(OR(F2402&lt;'Intro &amp; Setup'!$Z$20, F2402&gt;'Intro &amp; Setup'!$Z$22), "X", ""))</f>
        <v/>
      </c>
      <c r="Z2402" s="65" t="str">
        <f>IF(G2402="", "", IF(OR(G2402&lt;'Intro &amp; Setup'!$Z$20, G2402&gt;'Intro &amp; Setup'!$Z$22), "X", ""))</f>
        <v/>
      </c>
      <c r="AB2402" s="58" t="str">
        <f t="shared" si="311"/>
        <v/>
      </c>
      <c r="AC2402" s="59" t="str">
        <f t="shared" si="312"/>
        <v/>
      </c>
      <c r="AE2402" s="5" t="str">
        <f>IF(OR($AB2402="", $AC2402=""), "", IF($H2402=$M$3, "", IF(OR(AE$7&lt;$AB2402, $AC2402&lt;AE$6),"", MAX(AE$10:AE2401)+1)))</f>
        <v/>
      </c>
      <c r="AF2402" s="5" t="str">
        <f>IF(OR($AB2402="", $AC2402=""), "", IF($H2402=$M$3, "", IF(OR(AF$7&lt;$AB2402, $AC2402&lt;AF$6),"", MAX(AF$10:AF2401)+1)))</f>
        <v/>
      </c>
      <c r="AG2402" s="5" t="str">
        <f>IF(OR($AB2402="", $AC2402=""), "", IF($H2402=$M$3, "", IF(OR(AG$7&lt;$AB2402, $AC2402&lt;AG$6),"", MAX(AG$10:AG2401)+1)))</f>
        <v/>
      </c>
      <c r="AH2402" s="5" t="str">
        <f>IF(OR($AB2402="", $AC2402=""), "", IF($H2402=$M$3, "", IF(OR(AH$7&lt;$AB2402, $AC2402&lt;AH$6),"", MAX(AH$10:AH2401)+1)))</f>
        <v/>
      </c>
      <c r="AI2402" s="5" t="str">
        <f>IF(OR($AB2402="", $AC2402=""), "", IF($H2402=$M$3, "", IF(OR(AI$7&lt;$AB2402, $AC2402&lt;AI$6),"", MAX(AI$10:AI2401)+1)))</f>
        <v/>
      </c>
      <c r="AJ2402" s="5" t="str">
        <f>IF(OR($AB2402="", $AC2402=""), "", IF($H2402=$M$3, "", IF(OR(AJ$7&lt;$AB2402, $AC2402&lt;AJ$6),"", MAX(AJ$10:AJ2401)+1)))</f>
        <v/>
      </c>
      <c r="AK2402" s="5" t="str">
        <f>IF(OR($AB2402="", $AC2402=""), "", IF($H2402=$M$3, "", IF(OR(AK$7&lt;$AB2402, $AC2402&lt;AK$6),"", MAX(AK$10:AK2401)+1)))</f>
        <v/>
      </c>
      <c r="AL2402" s="5" t="str">
        <f>IF(OR($AB2402="", $AC2402=""), "", IF($H2402=$M$3, "", IF(OR(AL$7&lt;$AB2402, $AC2402&lt;AL$6),"", MAX(AL$10:AL2401)+1)))</f>
        <v/>
      </c>
      <c r="AM2402" s="5" t="str">
        <f>IF(OR($AB2402="", $AC2402=""), "", IF($H2402=$M$3, "", IF(OR(AM$7&lt;$AB2402, $AC2402&lt;AM$6),"", MAX(AM$10:AM2401)+1)))</f>
        <v/>
      </c>
      <c r="AN2402" s="5" t="str">
        <f>IF(OR($AB2402="", $AC2402=""), "", IF($H2402=$M$3, "", IF(OR(AN$7&lt;$AB2402, $AC2402&lt;AN$6),"", MAX(AN$10:AN2401)+1)))</f>
        <v/>
      </c>
      <c r="AO2402" s="5" t="str">
        <f>IF(OR($AB2402="", $AC2402=""), "", IF($H2402=$M$3, "", IF(OR(AO$7&lt;$AB2402, $AC2402&lt;AO$6),"", MAX(AO$10:AO2401)+1)))</f>
        <v/>
      </c>
      <c r="AP2402" s="5" t="str">
        <f>IF(OR($AB2402="", $AC2402=""), "", IF($H2402=$M$3, "", IF(OR(AP$7&lt;$AB2402, $AC2402&lt;AP$6),"", MAX(AP$10:AP2401)+1)))</f>
        <v/>
      </c>
      <c r="AQ2402" s="5" t="str">
        <f>IF(OR($AB2402="", $AC2402=""), "", IF($H2402=$M$3, "", IF(OR(AQ$7&lt;$AB2402, $AC2402&lt;AQ$6),"", MAX(AQ$10:AQ2401)+1)))</f>
        <v/>
      </c>
      <c r="AR2402" s="5" t="str">
        <f>IF(OR($AB2402="", $AC2402=""), "", IF($H2402=$M$3, "", IF(OR(AR$7&lt;$AB2402, $AC2402&lt;AR$6),"", MAX(AR$10:AR2401)+1)))</f>
        <v/>
      </c>
      <c r="AS2402" s="5" t="str">
        <f>IF(OR($AB2402="", $AC2402=""), "", IF($H2402=$M$3, "", IF(OR(AS$7&lt;$AB2402, $AC2402&lt;AS$6),"", MAX(AS$10:AS2401)+1)))</f>
        <v/>
      </c>
      <c r="AT2402" s="5" t="str">
        <f>IF(OR($AB2402="", $AC2402=""), "", IF($H2402=$M$3, "", IF(OR(AT$7&lt;$AB2402, $AC2402&lt;AT$6),"", MAX(AT$10:AT2401)+1)))</f>
        <v/>
      </c>
      <c r="AU2402" s="5" t="str">
        <f>IF(OR($AB2402="", $AC2402=""), "", IF($H2402=$M$3, "", IF(OR(AU$7&lt;$AB2402, $AC2402&lt;AU$6),"", MAX(AU$10:AU2401)+1)))</f>
        <v/>
      </c>
      <c r="AV2402" s="5" t="str">
        <f>IF(OR($AB2402="", $AC2402=""), "", IF($H2402=$M$3, "", IF(OR(AV$7&lt;$AB2402, $AC2402&lt;AV$6),"", MAX(AV$10:AV2401)+1)))</f>
        <v/>
      </c>
      <c r="AW2402" s="5" t="str">
        <f>IF(OR($AB2402="", $AC2402=""), "", IF($H2402=$M$3, "", IF(OR(AW$7&lt;$AB2402, $AC2402&lt;AW$6),"", MAX(AW$10:AW2401)+1)))</f>
        <v/>
      </c>
      <c r="AX2402" s="5" t="str">
        <f>IF(OR($AB2402="", $AC2402=""), "", IF($H2402=$M$3, "", IF(OR(AX$7&lt;$AB2402, $AC2402&lt;AX$6),"", MAX(AX$10:AX2401)+1)))</f>
        <v/>
      </c>
      <c r="AY2402" s="5" t="str">
        <f>IF(OR($AB2402="", $AC2402=""), "", IF($H2402=$M$3, "", IF(OR(AY$7&lt;$AB2402, $AC2402&lt;AY$6),"", MAX(AY$10:AY2401)+1)))</f>
        <v/>
      </c>
      <c r="AZ2402" s="5" t="str">
        <f>IF(OR($AB2402="", $AC2402=""), "", IF($H2402=$M$3, "", IF(OR(AZ$7&lt;$AB2402, $AC2402&lt;AZ$6),"", MAX(AZ$10:AZ2401)+1)))</f>
        <v/>
      </c>
      <c r="BA2402" s="5" t="str">
        <f>IF(OR($AB2402="", $AC2402=""), "", IF($H2402=$M$3, "", IF(OR(BA$7&lt;$AB2402, $AC2402&lt;BA$6),"", MAX(BA$10:BA2401)+1)))</f>
        <v/>
      </c>
      <c r="BB2402" s="5" t="str">
        <f>IF(OR($AB2402="", $AC2402=""), "", IF($H2402=$M$3, "", IF(OR(BB$7&lt;$AB2402, $AC2402&lt;BB$6),"", MAX(BB$10:BB2401)+1)))</f>
        <v/>
      </c>
      <c r="BC2402" s="5" t="str">
        <f>IF(OR($AB2402="", $AC2402=""), "", IF($H2402=$M$3, "", IF(OR(BC$7&lt;$AB2402, $AC2402&lt;BC$6),"", MAX(BC$10:BC2401)+1)))</f>
        <v/>
      </c>
      <c r="BD2402" s="5" t="str">
        <f>IF(OR($AB2402="", $AC2402=""), "", IF($H2402=$M$3, "", IF(OR(BD$7&lt;$AB2402, $AC2402&lt;BD$6),"", MAX(BD$10:BD2401)+1)))</f>
        <v/>
      </c>
      <c r="BE2402" s="5" t="str">
        <f>IF(OR($AB2402="", $AC2402=""), "", IF($H2402=$M$3, "", IF(OR(BE$7&lt;$AB2402, $AC2402&lt;BE$6),"", MAX(BE$10:BE2401)+1)))</f>
        <v/>
      </c>
      <c r="BF2402" s="5" t="str">
        <f>IF(OR($AB2402="", $AC2402=""), "", IF($H2402=$M$3, "", IF(OR(BF$7&lt;$AB2402, $AC2402&lt;BF$6),"", MAX(BF$10:BF2401)+1)))</f>
        <v/>
      </c>
      <c r="BG2402" s="5" t="str">
        <f>IF(OR($AB2402="", $AC2402=""), "", IF($H2402=$M$3, "", IF(OR(BG$7&lt;$AB2402, $AC2402&lt;BG$6),"", MAX(BG$10:BG2401)+1)))</f>
        <v/>
      </c>
      <c r="BH2402" s="5" t="str">
        <f>IF(OR($AB2402="", $AC2402=""), "", IF($H2402=$M$3, "", IF(OR(BH$7&lt;$AB2402, $AC2402&lt;BH$6),"", MAX(BH$10:BH2401)+1)))</f>
        <v/>
      </c>
      <c r="BI2402" s="5" t="str">
        <f>IF(OR($AB2402="", $AC2402=""), "", IF($H2402=$M$3, "", IF(OR(BI$7&lt;$AB2402, $AC2402&lt;BI$6),"", MAX(BI$10:BI2401)+1)))</f>
        <v/>
      </c>
      <c r="BK2402" s="5" t="str" cm="1">
        <f t="array" aca="1" ref="BK2402" ca="1">IFERROR(INDEX($AE2402:$BI2402, $BJ2402, MATCH($BK$9, $AE$9:$BI$9, 0)), "")</f>
        <v/>
      </c>
    </row>
    <row r="2403" spans="1:63" x14ac:dyDescent="0.25">
      <c r="A2403" s="2"/>
      <c r="B2403" s="254"/>
      <c r="C2403" s="255"/>
      <c r="D2403" s="256"/>
      <c r="E2403" s="257"/>
      <c r="F2403" s="257"/>
      <c r="G2403" s="258"/>
      <c r="H2403" s="259"/>
      <c r="I2403" s="16"/>
      <c r="J2403" s="5" t="str">
        <f t="shared" si="307"/>
        <v/>
      </c>
      <c r="K2403" s="2"/>
      <c r="O2403" s="5" t="str">
        <f t="shared" si="305"/>
        <v/>
      </c>
      <c r="Q2403" s="5" t="str">
        <f t="shared" si="308"/>
        <v/>
      </c>
      <c r="S2403" s="5" t="str">
        <f t="shared" si="306"/>
        <v/>
      </c>
      <c r="U2403" s="64" t="str">
        <f>IF($D2403="","", IF(COUNTIF('Intro &amp; Setup'!$AW$49:$AW$88, $D2403)&gt;0, "BH", TEXT($D2403, "ddd")))</f>
        <v/>
      </c>
      <c r="V2403" s="65" t="str">
        <f>IF($G2403="", "", IF(COUNTIF('Intro &amp; Setup'!$AW$49:$AW$88, $G2403)&gt;0, "BH", TEXT($G2403, "ddd")))</f>
        <v/>
      </c>
      <c r="W2403" s="64" t="str">
        <f t="shared" si="309"/>
        <v/>
      </c>
      <c r="X2403" s="65" t="str">
        <f t="shared" si="310"/>
        <v/>
      </c>
      <c r="Y2403" s="64" t="str">
        <f>IF(F2403="", "", IF(OR(F2403&lt;'Intro &amp; Setup'!$Z$20, F2403&gt;'Intro &amp; Setup'!$Z$22), "X", ""))</f>
        <v/>
      </c>
      <c r="Z2403" s="65" t="str">
        <f>IF(G2403="", "", IF(OR(G2403&lt;'Intro &amp; Setup'!$Z$20, G2403&gt;'Intro &amp; Setup'!$Z$22), "X", ""))</f>
        <v/>
      </c>
      <c r="AB2403" s="58" t="str">
        <f t="shared" si="311"/>
        <v/>
      </c>
      <c r="AC2403" s="59" t="str">
        <f t="shared" si="312"/>
        <v/>
      </c>
      <c r="AE2403" s="5" t="str">
        <f>IF(OR($AB2403="", $AC2403=""), "", IF($H2403=$M$3, "", IF(OR(AE$7&lt;$AB2403, $AC2403&lt;AE$6),"", MAX(AE$10:AE2402)+1)))</f>
        <v/>
      </c>
      <c r="AF2403" s="5" t="str">
        <f>IF(OR($AB2403="", $AC2403=""), "", IF($H2403=$M$3, "", IF(OR(AF$7&lt;$AB2403, $AC2403&lt;AF$6),"", MAX(AF$10:AF2402)+1)))</f>
        <v/>
      </c>
      <c r="AG2403" s="5" t="str">
        <f>IF(OR($AB2403="", $AC2403=""), "", IF($H2403=$M$3, "", IF(OR(AG$7&lt;$AB2403, $AC2403&lt;AG$6),"", MAX(AG$10:AG2402)+1)))</f>
        <v/>
      </c>
      <c r="AH2403" s="5" t="str">
        <f>IF(OR($AB2403="", $AC2403=""), "", IF($H2403=$M$3, "", IF(OR(AH$7&lt;$AB2403, $AC2403&lt;AH$6),"", MAX(AH$10:AH2402)+1)))</f>
        <v/>
      </c>
      <c r="AI2403" s="5" t="str">
        <f>IF(OR($AB2403="", $AC2403=""), "", IF($H2403=$M$3, "", IF(OR(AI$7&lt;$AB2403, $AC2403&lt;AI$6),"", MAX(AI$10:AI2402)+1)))</f>
        <v/>
      </c>
      <c r="AJ2403" s="5" t="str">
        <f>IF(OR($AB2403="", $AC2403=""), "", IF($H2403=$M$3, "", IF(OR(AJ$7&lt;$AB2403, $AC2403&lt;AJ$6),"", MAX(AJ$10:AJ2402)+1)))</f>
        <v/>
      </c>
      <c r="AK2403" s="5" t="str">
        <f>IF(OR($AB2403="", $AC2403=""), "", IF($H2403=$M$3, "", IF(OR(AK$7&lt;$AB2403, $AC2403&lt;AK$6),"", MAX(AK$10:AK2402)+1)))</f>
        <v/>
      </c>
      <c r="AL2403" s="5" t="str">
        <f>IF(OR($AB2403="", $AC2403=""), "", IF($H2403=$M$3, "", IF(OR(AL$7&lt;$AB2403, $AC2403&lt;AL$6),"", MAX(AL$10:AL2402)+1)))</f>
        <v/>
      </c>
      <c r="AM2403" s="5" t="str">
        <f>IF(OR($AB2403="", $AC2403=""), "", IF($H2403=$M$3, "", IF(OR(AM$7&lt;$AB2403, $AC2403&lt;AM$6),"", MAX(AM$10:AM2402)+1)))</f>
        <v/>
      </c>
      <c r="AN2403" s="5" t="str">
        <f>IF(OR($AB2403="", $AC2403=""), "", IF($H2403=$M$3, "", IF(OR(AN$7&lt;$AB2403, $AC2403&lt;AN$6),"", MAX(AN$10:AN2402)+1)))</f>
        <v/>
      </c>
      <c r="AO2403" s="5" t="str">
        <f>IF(OR($AB2403="", $AC2403=""), "", IF($H2403=$M$3, "", IF(OR(AO$7&lt;$AB2403, $AC2403&lt;AO$6),"", MAX(AO$10:AO2402)+1)))</f>
        <v/>
      </c>
      <c r="AP2403" s="5" t="str">
        <f>IF(OR($AB2403="", $AC2403=""), "", IF($H2403=$M$3, "", IF(OR(AP$7&lt;$AB2403, $AC2403&lt;AP$6),"", MAX(AP$10:AP2402)+1)))</f>
        <v/>
      </c>
      <c r="AQ2403" s="5" t="str">
        <f>IF(OR($AB2403="", $AC2403=""), "", IF($H2403=$M$3, "", IF(OR(AQ$7&lt;$AB2403, $AC2403&lt;AQ$6),"", MAX(AQ$10:AQ2402)+1)))</f>
        <v/>
      </c>
      <c r="AR2403" s="5" t="str">
        <f>IF(OR($AB2403="", $AC2403=""), "", IF($H2403=$M$3, "", IF(OR(AR$7&lt;$AB2403, $AC2403&lt;AR$6),"", MAX(AR$10:AR2402)+1)))</f>
        <v/>
      </c>
      <c r="AS2403" s="5" t="str">
        <f>IF(OR($AB2403="", $AC2403=""), "", IF($H2403=$M$3, "", IF(OR(AS$7&lt;$AB2403, $AC2403&lt;AS$6),"", MAX(AS$10:AS2402)+1)))</f>
        <v/>
      </c>
      <c r="AT2403" s="5" t="str">
        <f>IF(OR($AB2403="", $AC2403=""), "", IF($H2403=$M$3, "", IF(OR(AT$7&lt;$AB2403, $AC2403&lt;AT$6),"", MAX(AT$10:AT2402)+1)))</f>
        <v/>
      </c>
      <c r="AU2403" s="5" t="str">
        <f>IF(OR($AB2403="", $AC2403=""), "", IF($H2403=$M$3, "", IF(OR(AU$7&lt;$AB2403, $AC2403&lt;AU$6),"", MAX(AU$10:AU2402)+1)))</f>
        <v/>
      </c>
      <c r="AV2403" s="5" t="str">
        <f>IF(OR($AB2403="", $AC2403=""), "", IF($H2403=$M$3, "", IF(OR(AV$7&lt;$AB2403, $AC2403&lt;AV$6),"", MAX(AV$10:AV2402)+1)))</f>
        <v/>
      </c>
      <c r="AW2403" s="5" t="str">
        <f>IF(OR($AB2403="", $AC2403=""), "", IF($H2403=$M$3, "", IF(OR(AW$7&lt;$AB2403, $AC2403&lt;AW$6),"", MAX(AW$10:AW2402)+1)))</f>
        <v/>
      </c>
      <c r="AX2403" s="5" t="str">
        <f>IF(OR($AB2403="", $AC2403=""), "", IF($H2403=$M$3, "", IF(OR(AX$7&lt;$AB2403, $AC2403&lt;AX$6),"", MAX(AX$10:AX2402)+1)))</f>
        <v/>
      </c>
      <c r="AY2403" s="5" t="str">
        <f>IF(OR($AB2403="", $AC2403=""), "", IF($H2403=$M$3, "", IF(OR(AY$7&lt;$AB2403, $AC2403&lt;AY$6),"", MAX(AY$10:AY2402)+1)))</f>
        <v/>
      </c>
      <c r="AZ2403" s="5" t="str">
        <f>IF(OR($AB2403="", $AC2403=""), "", IF($H2403=$M$3, "", IF(OR(AZ$7&lt;$AB2403, $AC2403&lt;AZ$6),"", MAX(AZ$10:AZ2402)+1)))</f>
        <v/>
      </c>
      <c r="BA2403" s="5" t="str">
        <f>IF(OR($AB2403="", $AC2403=""), "", IF($H2403=$M$3, "", IF(OR(BA$7&lt;$AB2403, $AC2403&lt;BA$6),"", MAX(BA$10:BA2402)+1)))</f>
        <v/>
      </c>
      <c r="BB2403" s="5" t="str">
        <f>IF(OR($AB2403="", $AC2403=""), "", IF($H2403=$M$3, "", IF(OR(BB$7&lt;$AB2403, $AC2403&lt;BB$6),"", MAX(BB$10:BB2402)+1)))</f>
        <v/>
      </c>
      <c r="BC2403" s="5" t="str">
        <f>IF(OR($AB2403="", $AC2403=""), "", IF($H2403=$M$3, "", IF(OR(BC$7&lt;$AB2403, $AC2403&lt;BC$6),"", MAX(BC$10:BC2402)+1)))</f>
        <v/>
      </c>
      <c r="BD2403" s="5" t="str">
        <f>IF(OR($AB2403="", $AC2403=""), "", IF($H2403=$M$3, "", IF(OR(BD$7&lt;$AB2403, $AC2403&lt;BD$6),"", MAX(BD$10:BD2402)+1)))</f>
        <v/>
      </c>
      <c r="BE2403" s="5" t="str">
        <f>IF(OR($AB2403="", $AC2403=""), "", IF($H2403=$M$3, "", IF(OR(BE$7&lt;$AB2403, $AC2403&lt;BE$6),"", MAX(BE$10:BE2402)+1)))</f>
        <v/>
      </c>
      <c r="BF2403" s="5" t="str">
        <f>IF(OR($AB2403="", $AC2403=""), "", IF($H2403=$M$3, "", IF(OR(BF$7&lt;$AB2403, $AC2403&lt;BF$6),"", MAX(BF$10:BF2402)+1)))</f>
        <v/>
      </c>
      <c r="BG2403" s="5" t="str">
        <f>IF(OR($AB2403="", $AC2403=""), "", IF($H2403=$M$3, "", IF(OR(BG$7&lt;$AB2403, $AC2403&lt;BG$6),"", MAX(BG$10:BG2402)+1)))</f>
        <v/>
      </c>
      <c r="BH2403" s="5" t="str">
        <f>IF(OR($AB2403="", $AC2403=""), "", IF($H2403=$M$3, "", IF(OR(BH$7&lt;$AB2403, $AC2403&lt;BH$6),"", MAX(BH$10:BH2402)+1)))</f>
        <v/>
      </c>
      <c r="BI2403" s="5" t="str">
        <f>IF(OR($AB2403="", $AC2403=""), "", IF($H2403=$M$3, "", IF(OR(BI$7&lt;$AB2403, $AC2403&lt;BI$6),"", MAX(BI$10:BI2402)+1)))</f>
        <v/>
      </c>
      <c r="BK2403" s="5" t="str" cm="1">
        <f t="array" aca="1" ref="BK2403" ca="1">IFERROR(INDEX($AE2403:$BI2403, $BJ2403, MATCH($BK$9, $AE$9:$BI$9, 0)), "")</f>
        <v/>
      </c>
    </row>
    <row r="2404" spans="1:63" x14ac:dyDescent="0.25">
      <c r="A2404" s="2"/>
      <c r="B2404" s="254"/>
      <c r="C2404" s="255"/>
      <c r="D2404" s="256"/>
      <c r="E2404" s="257"/>
      <c r="F2404" s="257"/>
      <c r="G2404" s="258"/>
      <c r="H2404" s="259"/>
      <c r="I2404" s="16"/>
      <c r="J2404" s="5" t="str">
        <f t="shared" si="307"/>
        <v/>
      </c>
      <c r="K2404" s="2"/>
      <c r="O2404" s="5" t="str">
        <f t="shared" si="305"/>
        <v/>
      </c>
      <c r="Q2404" s="5" t="str">
        <f t="shared" si="308"/>
        <v/>
      </c>
      <c r="S2404" s="5" t="str">
        <f t="shared" si="306"/>
        <v/>
      </c>
      <c r="U2404" s="64" t="str">
        <f>IF($D2404="","", IF(COUNTIF('Intro &amp; Setup'!$AW$49:$AW$88, $D2404)&gt;0, "BH", TEXT($D2404, "ddd")))</f>
        <v/>
      </c>
      <c r="V2404" s="65" t="str">
        <f>IF($G2404="", "", IF(COUNTIF('Intro &amp; Setup'!$AW$49:$AW$88, $G2404)&gt;0, "BH", TEXT($G2404, "ddd")))</f>
        <v/>
      </c>
      <c r="W2404" s="64" t="str">
        <f t="shared" si="309"/>
        <v/>
      </c>
      <c r="X2404" s="65" t="str">
        <f t="shared" si="310"/>
        <v/>
      </c>
      <c r="Y2404" s="64" t="str">
        <f>IF(F2404="", "", IF(OR(F2404&lt;'Intro &amp; Setup'!$Z$20, F2404&gt;'Intro &amp; Setup'!$Z$22), "X", ""))</f>
        <v/>
      </c>
      <c r="Z2404" s="65" t="str">
        <f>IF(G2404="", "", IF(OR(G2404&lt;'Intro &amp; Setup'!$Z$20, G2404&gt;'Intro &amp; Setup'!$Z$22), "X", ""))</f>
        <v/>
      </c>
      <c r="AB2404" s="58" t="str">
        <f t="shared" si="311"/>
        <v/>
      </c>
      <c r="AC2404" s="59" t="str">
        <f t="shared" si="312"/>
        <v/>
      </c>
      <c r="AE2404" s="5" t="str">
        <f>IF(OR($AB2404="", $AC2404=""), "", IF($H2404=$M$3, "", IF(OR(AE$7&lt;$AB2404, $AC2404&lt;AE$6),"", MAX(AE$10:AE2403)+1)))</f>
        <v/>
      </c>
      <c r="AF2404" s="5" t="str">
        <f>IF(OR($AB2404="", $AC2404=""), "", IF($H2404=$M$3, "", IF(OR(AF$7&lt;$AB2404, $AC2404&lt;AF$6),"", MAX(AF$10:AF2403)+1)))</f>
        <v/>
      </c>
      <c r="AG2404" s="5" t="str">
        <f>IF(OR($AB2404="", $AC2404=""), "", IF($H2404=$M$3, "", IF(OR(AG$7&lt;$AB2404, $AC2404&lt;AG$6),"", MAX(AG$10:AG2403)+1)))</f>
        <v/>
      </c>
      <c r="AH2404" s="5" t="str">
        <f>IF(OR($AB2404="", $AC2404=""), "", IF($H2404=$M$3, "", IF(OR(AH$7&lt;$AB2404, $AC2404&lt;AH$6),"", MAX(AH$10:AH2403)+1)))</f>
        <v/>
      </c>
      <c r="AI2404" s="5" t="str">
        <f>IF(OR($AB2404="", $AC2404=""), "", IF($H2404=$M$3, "", IF(OR(AI$7&lt;$AB2404, $AC2404&lt;AI$6),"", MAX(AI$10:AI2403)+1)))</f>
        <v/>
      </c>
      <c r="AJ2404" s="5" t="str">
        <f>IF(OR($AB2404="", $AC2404=""), "", IF($H2404=$M$3, "", IF(OR(AJ$7&lt;$AB2404, $AC2404&lt;AJ$6),"", MAX(AJ$10:AJ2403)+1)))</f>
        <v/>
      </c>
      <c r="AK2404" s="5" t="str">
        <f>IF(OR($AB2404="", $AC2404=""), "", IF($H2404=$M$3, "", IF(OR(AK$7&lt;$AB2404, $AC2404&lt;AK$6),"", MAX(AK$10:AK2403)+1)))</f>
        <v/>
      </c>
      <c r="AL2404" s="5" t="str">
        <f>IF(OR($AB2404="", $AC2404=""), "", IF($H2404=$M$3, "", IF(OR(AL$7&lt;$AB2404, $AC2404&lt;AL$6),"", MAX(AL$10:AL2403)+1)))</f>
        <v/>
      </c>
      <c r="AM2404" s="5" t="str">
        <f>IF(OR($AB2404="", $AC2404=""), "", IF($H2404=$M$3, "", IF(OR(AM$7&lt;$AB2404, $AC2404&lt;AM$6),"", MAX(AM$10:AM2403)+1)))</f>
        <v/>
      </c>
      <c r="AN2404" s="5" t="str">
        <f>IF(OR($AB2404="", $AC2404=""), "", IF($H2404=$M$3, "", IF(OR(AN$7&lt;$AB2404, $AC2404&lt;AN$6),"", MAX(AN$10:AN2403)+1)))</f>
        <v/>
      </c>
      <c r="AO2404" s="5" t="str">
        <f>IF(OR($AB2404="", $AC2404=""), "", IF($H2404=$M$3, "", IF(OR(AO$7&lt;$AB2404, $AC2404&lt;AO$6),"", MAX(AO$10:AO2403)+1)))</f>
        <v/>
      </c>
      <c r="AP2404" s="5" t="str">
        <f>IF(OR($AB2404="", $AC2404=""), "", IF($H2404=$M$3, "", IF(OR(AP$7&lt;$AB2404, $AC2404&lt;AP$6),"", MAX(AP$10:AP2403)+1)))</f>
        <v/>
      </c>
      <c r="AQ2404" s="5" t="str">
        <f>IF(OR($AB2404="", $AC2404=""), "", IF($H2404=$M$3, "", IF(OR(AQ$7&lt;$AB2404, $AC2404&lt;AQ$6),"", MAX(AQ$10:AQ2403)+1)))</f>
        <v/>
      </c>
      <c r="AR2404" s="5" t="str">
        <f>IF(OR($AB2404="", $AC2404=""), "", IF($H2404=$M$3, "", IF(OR(AR$7&lt;$AB2404, $AC2404&lt;AR$6),"", MAX(AR$10:AR2403)+1)))</f>
        <v/>
      </c>
      <c r="AS2404" s="5" t="str">
        <f>IF(OR($AB2404="", $AC2404=""), "", IF($H2404=$M$3, "", IF(OR(AS$7&lt;$AB2404, $AC2404&lt;AS$6),"", MAX(AS$10:AS2403)+1)))</f>
        <v/>
      </c>
      <c r="AT2404" s="5" t="str">
        <f>IF(OR($AB2404="", $AC2404=""), "", IF($H2404=$M$3, "", IF(OR(AT$7&lt;$AB2404, $AC2404&lt;AT$6),"", MAX(AT$10:AT2403)+1)))</f>
        <v/>
      </c>
      <c r="AU2404" s="5" t="str">
        <f>IF(OR($AB2404="", $AC2404=""), "", IF($H2404=$M$3, "", IF(OR(AU$7&lt;$AB2404, $AC2404&lt;AU$6),"", MAX(AU$10:AU2403)+1)))</f>
        <v/>
      </c>
      <c r="AV2404" s="5" t="str">
        <f>IF(OR($AB2404="", $AC2404=""), "", IF($H2404=$M$3, "", IF(OR(AV$7&lt;$AB2404, $AC2404&lt;AV$6),"", MAX(AV$10:AV2403)+1)))</f>
        <v/>
      </c>
      <c r="AW2404" s="5" t="str">
        <f>IF(OR($AB2404="", $AC2404=""), "", IF($H2404=$M$3, "", IF(OR(AW$7&lt;$AB2404, $AC2404&lt;AW$6),"", MAX(AW$10:AW2403)+1)))</f>
        <v/>
      </c>
      <c r="AX2404" s="5" t="str">
        <f>IF(OR($AB2404="", $AC2404=""), "", IF($H2404=$M$3, "", IF(OR(AX$7&lt;$AB2404, $AC2404&lt;AX$6),"", MAX(AX$10:AX2403)+1)))</f>
        <v/>
      </c>
      <c r="AY2404" s="5" t="str">
        <f>IF(OR($AB2404="", $AC2404=""), "", IF($H2404=$M$3, "", IF(OR(AY$7&lt;$AB2404, $AC2404&lt;AY$6),"", MAX(AY$10:AY2403)+1)))</f>
        <v/>
      </c>
      <c r="AZ2404" s="5" t="str">
        <f>IF(OR($AB2404="", $AC2404=""), "", IF($H2404=$M$3, "", IF(OR(AZ$7&lt;$AB2404, $AC2404&lt;AZ$6),"", MAX(AZ$10:AZ2403)+1)))</f>
        <v/>
      </c>
      <c r="BA2404" s="5" t="str">
        <f>IF(OR($AB2404="", $AC2404=""), "", IF($H2404=$M$3, "", IF(OR(BA$7&lt;$AB2404, $AC2404&lt;BA$6),"", MAX(BA$10:BA2403)+1)))</f>
        <v/>
      </c>
      <c r="BB2404" s="5" t="str">
        <f>IF(OR($AB2404="", $AC2404=""), "", IF($H2404=$M$3, "", IF(OR(BB$7&lt;$AB2404, $AC2404&lt;BB$6),"", MAX(BB$10:BB2403)+1)))</f>
        <v/>
      </c>
      <c r="BC2404" s="5" t="str">
        <f>IF(OR($AB2404="", $AC2404=""), "", IF($H2404=$M$3, "", IF(OR(BC$7&lt;$AB2404, $AC2404&lt;BC$6),"", MAX(BC$10:BC2403)+1)))</f>
        <v/>
      </c>
      <c r="BD2404" s="5" t="str">
        <f>IF(OR($AB2404="", $AC2404=""), "", IF($H2404=$M$3, "", IF(OR(BD$7&lt;$AB2404, $AC2404&lt;BD$6),"", MAX(BD$10:BD2403)+1)))</f>
        <v/>
      </c>
      <c r="BE2404" s="5" t="str">
        <f>IF(OR($AB2404="", $AC2404=""), "", IF($H2404=$M$3, "", IF(OR(BE$7&lt;$AB2404, $AC2404&lt;BE$6),"", MAX(BE$10:BE2403)+1)))</f>
        <v/>
      </c>
      <c r="BF2404" s="5" t="str">
        <f>IF(OR($AB2404="", $AC2404=""), "", IF($H2404=$M$3, "", IF(OR(BF$7&lt;$AB2404, $AC2404&lt;BF$6),"", MAX(BF$10:BF2403)+1)))</f>
        <v/>
      </c>
      <c r="BG2404" s="5" t="str">
        <f>IF(OR($AB2404="", $AC2404=""), "", IF($H2404=$M$3, "", IF(OR(BG$7&lt;$AB2404, $AC2404&lt;BG$6),"", MAX(BG$10:BG2403)+1)))</f>
        <v/>
      </c>
      <c r="BH2404" s="5" t="str">
        <f>IF(OR($AB2404="", $AC2404=""), "", IF($H2404=$M$3, "", IF(OR(BH$7&lt;$AB2404, $AC2404&lt;BH$6),"", MAX(BH$10:BH2403)+1)))</f>
        <v/>
      </c>
      <c r="BI2404" s="5" t="str">
        <f>IF(OR($AB2404="", $AC2404=""), "", IF($H2404=$M$3, "", IF(OR(BI$7&lt;$AB2404, $AC2404&lt;BI$6),"", MAX(BI$10:BI2403)+1)))</f>
        <v/>
      </c>
      <c r="BK2404" s="5" t="str" cm="1">
        <f t="array" aca="1" ref="BK2404" ca="1">IFERROR(INDEX($AE2404:$BI2404, $BJ2404, MATCH($BK$9, $AE$9:$BI$9, 0)), "")</f>
        <v/>
      </c>
    </row>
    <row r="2405" spans="1:63" x14ac:dyDescent="0.25">
      <c r="A2405" s="2"/>
      <c r="B2405" s="254"/>
      <c r="C2405" s="255"/>
      <c r="D2405" s="256"/>
      <c r="E2405" s="257"/>
      <c r="F2405" s="257"/>
      <c r="G2405" s="258"/>
      <c r="H2405" s="259"/>
      <c r="I2405" s="16"/>
      <c r="J2405" s="5" t="str">
        <f t="shared" si="307"/>
        <v/>
      </c>
      <c r="K2405" s="2"/>
      <c r="O2405" s="5" t="str">
        <f t="shared" si="305"/>
        <v/>
      </c>
      <c r="Q2405" s="5" t="str">
        <f t="shared" si="308"/>
        <v/>
      </c>
      <c r="S2405" s="5" t="str">
        <f t="shared" si="306"/>
        <v/>
      </c>
      <c r="U2405" s="64" t="str">
        <f>IF($D2405="","", IF(COUNTIF('Intro &amp; Setup'!$AW$49:$AW$88, $D2405)&gt;0, "BH", TEXT($D2405, "ddd")))</f>
        <v/>
      </c>
      <c r="V2405" s="65" t="str">
        <f>IF($G2405="", "", IF(COUNTIF('Intro &amp; Setup'!$AW$49:$AW$88, $G2405)&gt;0, "BH", TEXT($G2405, "ddd")))</f>
        <v/>
      </c>
      <c r="W2405" s="64" t="str">
        <f t="shared" si="309"/>
        <v/>
      </c>
      <c r="X2405" s="65" t="str">
        <f t="shared" si="310"/>
        <v/>
      </c>
      <c r="Y2405" s="64" t="str">
        <f>IF(F2405="", "", IF(OR(F2405&lt;'Intro &amp; Setup'!$Z$20, F2405&gt;'Intro &amp; Setup'!$Z$22), "X", ""))</f>
        <v/>
      </c>
      <c r="Z2405" s="65" t="str">
        <f>IF(G2405="", "", IF(OR(G2405&lt;'Intro &amp; Setup'!$Z$20, G2405&gt;'Intro &amp; Setup'!$Z$22), "X", ""))</f>
        <v/>
      </c>
      <c r="AB2405" s="58" t="str">
        <f t="shared" si="311"/>
        <v/>
      </c>
      <c r="AC2405" s="59" t="str">
        <f t="shared" si="312"/>
        <v/>
      </c>
      <c r="AE2405" s="5" t="str">
        <f>IF(OR($AB2405="", $AC2405=""), "", IF($H2405=$M$3, "", IF(OR(AE$7&lt;$AB2405, $AC2405&lt;AE$6),"", MAX(AE$10:AE2404)+1)))</f>
        <v/>
      </c>
      <c r="AF2405" s="5" t="str">
        <f>IF(OR($AB2405="", $AC2405=""), "", IF($H2405=$M$3, "", IF(OR(AF$7&lt;$AB2405, $AC2405&lt;AF$6),"", MAX(AF$10:AF2404)+1)))</f>
        <v/>
      </c>
      <c r="AG2405" s="5" t="str">
        <f>IF(OR($AB2405="", $AC2405=""), "", IF($H2405=$M$3, "", IF(OR(AG$7&lt;$AB2405, $AC2405&lt;AG$6),"", MAX(AG$10:AG2404)+1)))</f>
        <v/>
      </c>
      <c r="AH2405" s="5" t="str">
        <f>IF(OR($AB2405="", $AC2405=""), "", IF($H2405=$M$3, "", IF(OR(AH$7&lt;$AB2405, $AC2405&lt;AH$6),"", MAX(AH$10:AH2404)+1)))</f>
        <v/>
      </c>
      <c r="AI2405" s="5" t="str">
        <f>IF(OR($AB2405="", $AC2405=""), "", IF($H2405=$M$3, "", IF(OR(AI$7&lt;$AB2405, $AC2405&lt;AI$6),"", MAX(AI$10:AI2404)+1)))</f>
        <v/>
      </c>
      <c r="AJ2405" s="5" t="str">
        <f>IF(OR($AB2405="", $AC2405=""), "", IF($H2405=$M$3, "", IF(OR(AJ$7&lt;$AB2405, $AC2405&lt;AJ$6),"", MAX(AJ$10:AJ2404)+1)))</f>
        <v/>
      </c>
      <c r="AK2405" s="5" t="str">
        <f>IF(OR($AB2405="", $AC2405=""), "", IF($H2405=$M$3, "", IF(OR(AK$7&lt;$AB2405, $AC2405&lt;AK$6),"", MAX(AK$10:AK2404)+1)))</f>
        <v/>
      </c>
      <c r="AL2405" s="5" t="str">
        <f>IF(OR($AB2405="", $AC2405=""), "", IF($H2405=$M$3, "", IF(OR(AL$7&lt;$AB2405, $AC2405&lt;AL$6),"", MAX(AL$10:AL2404)+1)))</f>
        <v/>
      </c>
      <c r="AM2405" s="5" t="str">
        <f>IF(OR($AB2405="", $AC2405=""), "", IF($H2405=$M$3, "", IF(OR(AM$7&lt;$AB2405, $AC2405&lt;AM$6),"", MAX(AM$10:AM2404)+1)))</f>
        <v/>
      </c>
      <c r="AN2405" s="5" t="str">
        <f>IF(OR($AB2405="", $AC2405=""), "", IF($H2405=$M$3, "", IF(OR(AN$7&lt;$AB2405, $AC2405&lt;AN$6),"", MAX(AN$10:AN2404)+1)))</f>
        <v/>
      </c>
      <c r="AO2405" s="5" t="str">
        <f>IF(OR($AB2405="", $AC2405=""), "", IF($H2405=$M$3, "", IF(OR(AO$7&lt;$AB2405, $AC2405&lt;AO$6),"", MAX(AO$10:AO2404)+1)))</f>
        <v/>
      </c>
      <c r="AP2405" s="5" t="str">
        <f>IF(OR($AB2405="", $AC2405=""), "", IF($H2405=$M$3, "", IF(OR(AP$7&lt;$AB2405, $AC2405&lt;AP$6),"", MAX(AP$10:AP2404)+1)))</f>
        <v/>
      </c>
      <c r="AQ2405" s="5" t="str">
        <f>IF(OR($AB2405="", $AC2405=""), "", IF($H2405=$M$3, "", IF(OR(AQ$7&lt;$AB2405, $AC2405&lt;AQ$6),"", MAX(AQ$10:AQ2404)+1)))</f>
        <v/>
      </c>
      <c r="AR2405" s="5" t="str">
        <f>IF(OR($AB2405="", $AC2405=""), "", IF($H2405=$M$3, "", IF(OR(AR$7&lt;$AB2405, $AC2405&lt;AR$6),"", MAX(AR$10:AR2404)+1)))</f>
        <v/>
      </c>
      <c r="AS2405" s="5" t="str">
        <f>IF(OR($AB2405="", $AC2405=""), "", IF($H2405=$M$3, "", IF(OR(AS$7&lt;$AB2405, $AC2405&lt;AS$6),"", MAX(AS$10:AS2404)+1)))</f>
        <v/>
      </c>
      <c r="AT2405" s="5" t="str">
        <f>IF(OR($AB2405="", $AC2405=""), "", IF($H2405=$M$3, "", IF(OR(AT$7&lt;$AB2405, $AC2405&lt;AT$6),"", MAX(AT$10:AT2404)+1)))</f>
        <v/>
      </c>
      <c r="AU2405" s="5" t="str">
        <f>IF(OR($AB2405="", $AC2405=""), "", IF($H2405=$M$3, "", IF(OR(AU$7&lt;$AB2405, $AC2405&lt;AU$6),"", MAX(AU$10:AU2404)+1)))</f>
        <v/>
      </c>
      <c r="AV2405" s="5" t="str">
        <f>IF(OR($AB2405="", $AC2405=""), "", IF($H2405=$M$3, "", IF(OR(AV$7&lt;$AB2405, $AC2405&lt;AV$6),"", MAX(AV$10:AV2404)+1)))</f>
        <v/>
      </c>
      <c r="AW2405" s="5" t="str">
        <f>IF(OR($AB2405="", $AC2405=""), "", IF($H2405=$M$3, "", IF(OR(AW$7&lt;$AB2405, $AC2405&lt;AW$6),"", MAX(AW$10:AW2404)+1)))</f>
        <v/>
      </c>
      <c r="AX2405" s="5" t="str">
        <f>IF(OR($AB2405="", $AC2405=""), "", IF($H2405=$M$3, "", IF(OR(AX$7&lt;$AB2405, $AC2405&lt;AX$6),"", MAX(AX$10:AX2404)+1)))</f>
        <v/>
      </c>
      <c r="AY2405" s="5" t="str">
        <f>IF(OR($AB2405="", $AC2405=""), "", IF($H2405=$M$3, "", IF(OR(AY$7&lt;$AB2405, $AC2405&lt;AY$6),"", MAX(AY$10:AY2404)+1)))</f>
        <v/>
      </c>
      <c r="AZ2405" s="5" t="str">
        <f>IF(OR($AB2405="", $AC2405=""), "", IF($H2405=$M$3, "", IF(OR(AZ$7&lt;$AB2405, $AC2405&lt;AZ$6),"", MAX(AZ$10:AZ2404)+1)))</f>
        <v/>
      </c>
      <c r="BA2405" s="5" t="str">
        <f>IF(OR($AB2405="", $AC2405=""), "", IF($H2405=$M$3, "", IF(OR(BA$7&lt;$AB2405, $AC2405&lt;BA$6),"", MAX(BA$10:BA2404)+1)))</f>
        <v/>
      </c>
      <c r="BB2405" s="5" t="str">
        <f>IF(OR($AB2405="", $AC2405=""), "", IF($H2405=$M$3, "", IF(OR(BB$7&lt;$AB2405, $AC2405&lt;BB$6),"", MAX(BB$10:BB2404)+1)))</f>
        <v/>
      </c>
      <c r="BC2405" s="5" t="str">
        <f>IF(OR($AB2405="", $AC2405=""), "", IF($H2405=$M$3, "", IF(OR(BC$7&lt;$AB2405, $AC2405&lt;BC$6),"", MAX(BC$10:BC2404)+1)))</f>
        <v/>
      </c>
      <c r="BD2405" s="5" t="str">
        <f>IF(OR($AB2405="", $AC2405=""), "", IF($H2405=$M$3, "", IF(OR(BD$7&lt;$AB2405, $AC2405&lt;BD$6),"", MAX(BD$10:BD2404)+1)))</f>
        <v/>
      </c>
      <c r="BE2405" s="5" t="str">
        <f>IF(OR($AB2405="", $AC2405=""), "", IF($H2405=$M$3, "", IF(OR(BE$7&lt;$AB2405, $AC2405&lt;BE$6),"", MAX(BE$10:BE2404)+1)))</f>
        <v/>
      </c>
      <c r="BF2405" s="5" t="str">
        <f>IF(OR($AB2405="", $AC2405=""), "", IF($H2405=$M$3, "", IF(OR(BF$7&lt;$AB2405, $AC2405&lt;BF$6),"", MAX(BF$10:BF2404)+1)))</f>
        <v/>
      </c>
      <c r="BG2405" s="5" t="str">
        <f>IF(OR($AB2405="", $AC2405=""), "", IF($H2405=$M$3, "", IF(OR(BG$7&lt;$AB2405, $AC2405&lt;BG$6),"", MAX(BG$10:BG2404)+1)))</f>
        <v/>
      </c>
      <c r="BH2405" s="5" t="str">
        <f>IF(OR($AB2405="", $AC2405=""), "", IF($H2405=$M$3, "", IF(OR(BH$7&lt;$AB2405, $AC2405&lt;BH$6),"", MAX(BH$10:BH2404)+1)))</f>
        <v/>
      </c>
      <c r="BI2405" s="5" t="str">
        <f>IF(OR($AB2405="", $AC2405=""), "", IF($H2405=$M$3, "", IF(OR(BI$7&lt;$AB2405, $AC2405&lt;BI$6),"", MAX(BI$10:BI2404)+1)))</f>
        <v/>
      </c>
      <c r="BK2405" s="5" t="str" cm="1">
        <f t="array" aca="1" ref="BK2405" ca="1">IFERROR(INDEX($AE2405:$BI2405, $BJ2405, MATCH($BK$9, $AE$9:$BI$9, 0)), "")</f>
        <v/>
      </c>
    </row>
    <row r="2406" spans="1:63" x14ac:dyDescent="0.25">
      <c r="A2406" s="2"/>
      <c r="B2406" s="254"/>
      <c r="C2406" s="255"/>
      <c r="D2406" s="256"/>
      <c r="E2406" s="257"/>
      <c r="F2406" s="257"/>
      <c r="G2406" s="258"/>
      <c r="H2406" s="259"/>
      <c r="I2406" s="16"/>
      <c r="J2406" s="5" t="str">
        <f t="shared" si="307"/>
        <v/>
      </c>
      <c r="K2406" s="2"/>
      <c r="O2406" s="5" t="str">
        <f t="shared" si="305"/>
        <v/>
      </c>
      <c r="Q2406" s="5" t="str">
        <f t="shared" si="308"/>
        <v/>
      </c>
      <c r="S2406" s="5" t="str">
        <f t="shared" si="306"/>
        <v/>
      </c>
      <c r="U2406" s="64" t="str">
        <f>IF($D2406="","", IF(COUNTIF('Intro &amp; Setup'!$AW$49:$AW$88, $D2406)&gt;0, "BH", TEXT($D2406, "ddd")))</f>
        <v/>
      </c>
      <c r="V2406" s="65" t="str">
        <f>IF($G2406="", "", IF(COUNTIF('Intro &amp; Setup'!$AW$49:$AW$88, $G2406)&gt;0, "BH", TEXT($G2406, "ddd")))</f>
        <v/>
      </c>
      <c r="W2406" s="64" t="str">
        <f t="shared" si="309"/>
        <v/>
      </c>
      <c r="X2406" s="65" t="str">
        <f t="shared" si="310"/>
        <v/>
      </c>
      <c r="Y2406" s="64" t="str">
        <f>IF(F2406="", "", IF(OR(F2406&lt;'Intro &amp; Setup'!$Z$20, F2406&gt;'Intro &amp; Setup'!$Z$22), "X", ""))</f>
        <v/>
      </c>
      <c r="Z2406" s="65" t="str">
        <f>IF(G2406="", "", IF(OR(G2406&lt;'Intro &amp; Setup'!$Z$20, G2406&gt;'Intro &amp; Setup'!$Z$22), "X", ""))</f>
        <v/>
      </c>
      <c r="AB2406" s="58" t="str">
        <f t="shared" si="311"/>
        <v/>
      </c>
      <c r="AC2406" s="59" t="str">
        <f t="shared" si="312"/>
        <v/>
      </c>
      <c r="AE2406" s="5" t="str">
        <f>IF(OR($AB2406="", $AC2406=""), "", IF($H2406=$M$3, "", IF(OR(AE$7&lt;$AB2406, $AC2406&lt;AE$6),"", MAX(AE$10:AE2405)+1)))</f>
        <v/>
      </c>
      <c r="AF2406" s="5" t="str">
        <f>IF(OR($AB2406="", $AC2406=""), "", IF($H2406=$M$3, "", IF(OR(AF$7&lt;$AB2406, $AC2406&lt;AF$6),"", MAX(AF$10:AF2405)+1)))</f>
        <v/>
      </c>
      <c r="AG2406" s="5" t="str">
        <f>IF(OR($AB2406="", $AC2406=""), "", IF($H2406=$M$3, "", IF(OR(AG$7&lt;$AB2406, $AC2406&lt;AG$6),"", MAX(AG$10:AG2405)+1)))</f>
        <v/>
      </c>
      <c r="AH2406" s="5" t="str">
        <f>IF(OR($AB2406="", $AC2406=""), "", IF($H2406=$M$3, "", IF(OR(AH$7&lt;$AB2406, $AC2406&lt;AH$6),"", MAX(AH$10:AH2405)+1)))</f>
        <v/>
      </c>
      <c r="AI2406" s="5" t="str">
        <f>IF(OR($AB2406="", $AC2406=""), "", IF($H2406=$M$3, "", IF(OR(AI$7&lt;$AB2406, $AC2406&lt;AI$6),"", MAX(AI$10:AI2405)+1)))</f>
        <v/>
      </c>
      <c r="AJ2406" s="5" t="str">
        <f>IF(OR($AB2406="", $AC2406=""), "", IF($H2406=$M$3, "", IF(OR(AJ$7&lt;$AB2406, $AC2406&lt;AJ$6),"", MAX(AJ$10:AJ2405)+1)))</f>
        <v/>
      </c>
      <c r="AK2406" s="5" t="str">
        <f>IF(OR($AB2406="", $AC2406=""), "", IF($H2406=$M$3, "", IF(OR(AK$7&lt;$AB2406, $AC2406&lt;AK$6),"", MAX(AK$10:AK2405)+1)))</f>
        <v/>
      </c>
      <c r="AL2406" s="5" t="str">
        <f>IF(OR($AB2406="", $AC2406=""), "", IF($H2406=$M$3, "", IF(OR(AL$7&lt;$AB2406, $AC2406&lt;AL$6),"", MAX(AL$10:AL2405)+1)))</f>
        <v/>
      </c>
      <c r="AM2406" s="5" t="str">
        <f>IF(OR($AB2406="", $AC2406=""), "", IF($H2406=$M$3, "", IF(OR(AM$7&lt;$AB2406, $AC2406&lt;AM$6),"", MAX(AM$10:AM2405)+1)))</f>
        <v/>
      </c>
      <c r="AN2406" s="5" t="str">
        <f>IF(OR($AB2406="", $AC2406=""), "", IF($H2406=$M$3, "", IF(OR(AN$7&lt;$AB2406, $AC2406&lt;AN$6),"", MAX(AN$10:AN2405)+1)))</f>
        <v/>
      </c>
      <c r="AO2406" s="5" t="str">
        <f>IF(OR($AB2406="", $AC2406=""), "", IF($H2406=$M$3, "", IF(OR(AO$7&lt;$AB2406, $AC2406&lt;AO$6),"", MAX(AO$10:AO2405)+1)))</f>
        <v/>
      </c>
      <c r="AP2406" s="5" t="str">
        <f>IF(OR($AB2406="", $AC2406=""), "", IF($H2406=$M$3, "", IF(OR(AP$7&lt;$AB2406, $AC2406&lt;AP$6),"", MAX(AP$10:AP2405)+1)))</f>
        <v/>
      </c>
      <c r="AQ2406" s="5" t="str">
        <f>IF(OR($AB2406="", $AC2406=""), "", IF($H2406=$M$3, "", IF(OR(AQ$7&lt;$AB2406, $AC2406&lt;AQ$6),"", MAX(AQ$10:AQ2405)+1)))</f>
        <v/>
      </c>
      <c r="AR2406" s="5" t="str">
        <f>IF(OR($AB2406="", $AC2406=""), "", IF($H2406=$M$3, "", IF(OR(AR$7&lt;$AB2406, $AC2406&lt;AR$6),"", MAX(AR$10:AR2405)+1)))</f>
        <v/>
      </c>
      <c r="AS2406" s="5" t="str">
        <f>IF(OR($AB2406="", $AC2406=""), "", IF($H2406=$M$3, "", IF(OR(AS$7&lt;$AB2406, $AC2406&lt;AS$6),"", MAX(AS$10:AS2405)+1)))</f>
        <v/>
      </c>
      <c r="AT2406" s="5" t="str">
        <f>IF(OR($AB2406="", $AC2406=""), "", IF($H2406=$M$3, "", IF(OR(AT$7&lt;$AB2406, $AC2406&lt;AT$6),"", MAX(AT$10:AT2405)+1)))</f>
        <v/>
      </c>
      <c r="AU2406" s="5" t="str">
        <f>IF(OR($AB2406="", $AC2406=""), "", IF($H2406=$M$3, "", IF(OR(AU$7&lt;$AB2406, $AC2406&lt;AU$6),"", MAX(AU$10:AU2405)+1)))</f>
        <v/>
      </c>
      <c r="AV2406" s="5" t="str">
        <f>IF(OR($AB2406="", $AC2406=""), "", IF($H2406=$M$3, "", IF(OR(AV$7&lt;$AB2406, $AC2406&lt;AV$6),"", MAX(AV$10:AV2405)+1)))</f>
        <v/>
      </c>
      <c r="AW2406" s="5" t="str">
        <f>IF(OR($AB2406="", $AC2406=""), "", IF($H2406=$M$3, "", IF(OR(AW$7&lt;$AB2406, $AC2406&lt;AW$6),"", MAX(AW$10:AW2405)+1)))</f>
        <v/>
      </c>
      <c r="AX2406" s="5" t="str">
        <f>IF(OR($AB2406="", $AC2406=""), "", IF($H2406=$M$3, "", IF(OR(AX$7&lt;$AB2406, $AC2406&lt;AX$6),"", MAX(AX$10:AX2405)+1)))</f>
        <v/>
      </c>
      <c r="AY2406" s="5" t="str">
        <f>IF(OR($AB2406="", $AC2406=""), "", IF($H2406=$M$3, "", IF(OR(AY$7&lt;$AB2406, $AC2406&lt;AY$6),"", MAX(AY$10:AY2405)+1)))</f>
        <v/>
      </c>
      <c r="AZ2406" s="5" t="str">
        <f>IF(OR($AB2406="", $AC2406=""), "", IF($H2406=$M$3, "", IF(OR(AZ$7&lt;$AB2406, $AC2406&lt;AZ$6),"", MAX(AZ$10:AZ2405)+1)))</f>
        <v/>
      </c>
      <c r="BA2406" s="5" t="str">
        <f>IF(OR($AB2406="", $AC2406=""), "", IF($H2406=$M$3, "", IF(OR(BA$7&lt;$AB2406, $AC2406&lt;BA$6),"", MAX(BA$10:BA2405)+1)))</f>
        <v/>
      </c>
      <c r="BB2406" s="5" t="str">
        <f>IF(OR($AB2406="", $AC2406=""), "", IF($H2406=$M$3, "", IF(OR(BB$7&lt;$AB2406, $AC2406&lt;BB$6),"", MAX(BB$10:BB2405)+1)))</f>
        <v/>
      </c>
      <c r="BC2406" s="5" t="str">
        <f>IF(OR($AB2406="", $AC2406=""), "", IF($H2406=$M$3, "", IF(OR(BC$7&lt;$AB2406, $AC2406&lt;BC$6),"", MAX(BC$10:BC2405)+1)))</f>
        <v/>
      </c>
      <c r="BD2406" s="5" t="str">
        <f>IF(OR($AB2406="", $AC2406=""), "", IF($H2406=$M$3, "", IF(OR(BD$7&lt;$AB2406, $AC2406&lt;BD$6),"", MAX(BD$10:BD2405)+1)))</f>
        <v/>
      </c>
      <c r="BE2406" s="5" t="str">
        <f>IF(OR($AB2406="", $AC2406=""), "", IF($H2406=$M$3, "", IF(OR(BE$7&lt;$AB2406, $AC2406&lt;BE$6),"", MAX(BE$10:BE2405)+1)))</f>
        <v/>
      </c>
      <c r="BF2406" s="5" t="str">
        <f>IF(OR($AB2406="", $AC2406=""), "", IF($H2406=$M$3, "", IF(OR(BF$7&lt;$AB2406, $AC2406&lt;BF$6),"", MAX(BF$10:BF2405)+1)))</f>
        <v/>
      </c>
      <c r="BG2406" s="5" t="str">
        <f>IF(OR($AB2406="", $AC2406=""), "", IF($H2406=$M$3, "", IF(OR(BG$7&lt;$AB2406, $AC2406&lt;BG$6),"", MAX(BG$10:BG2405)+1)))</f>
        <v/>
      </c>
      <c r="BH2406" s="5" t="str">
        <f>IF(OR($AB2406="", $AC2406=""), "", IF($H2406=$M$3, "", IF(OR(BH$7&lt;$AB2406, $AC2406&lt;BH$6),"", MAX(BH$10:BH2405)+1)))</f>
        <v/>
      </c>
      <c r="BI2406" s="5" t="str">
        <f>IF(OR($AB2406="", $AC2406=""), "", IF($H2406=$M$3, "", IF(OR(BI$7&lt;$AB2406, $AC2406&lt;BI$6),"", MAX(BI$10:BI2405)+1)))</f>
        <v/>
      </c>
      <c r="BK2406" s="5" t="str" cm="1">
        <f t="array" aca="1" ref="BK2406" ca="1">IFERROR(INDEX($AE2406:$BI2406, $BJ2406, MATCH($BK$9, $AE$9:$BI$9, 0)), "")</f>
        <v/>
      </c>
    </row>
    <row r="2407" spans="1:63" x14ac:dyDescent="0.25">
      <c r="A2407" s="2"/>
      <c r="B2407" s="254"/>
      <c r="C2407" s="255"/>
      <c r="D2407" s="256"/>
      <c r="E2407" s="257"/>
      <c r="F2407" s="257"/>
      <c r="G2407" s="258"/>
      <c r="H2407" s="259"/>
      <c r="I2407" s="16"/>
      <c r="J2407" s="5" t="str">
        <f t="shared" si="307"/>
        <v/>
      </c>
      <c r="K2407" s="2"/>
      <c r="O2407" s="5" t="str">
        <f t="shared" si="305"/>
        <v/>
      </c>
      <c r="Q2407" s="5" t="str">
        <f t="shared" si="308"/>
        <v/>
      </c>
      <c r="S2407" s="5" t="str">
        <f t="shared" si="306"/>
        <v/>
      </c>
      <c r="U2407" s="64" t="str">
        <f>IF($D2407="","", IF(COUNTIF('Intro &amp; Setup'!$AW$49:$AW$88, $D2407)&gt;0, "BH", TEXT($D2407, "ddd")))</f>
        <v/>
      </c>
      <c r="V2407" s="65" t="str">
        <f>IF($G2407="", "", IF(COUNTIF('Intro &amp; Setup'!$AW$49:$AW$88, $G2407)&gt;0, "BH", TEXT($G2407, "ddd")))</f>
        <v/>
      </c>
      <c r="W2407" s="64" t="str">
        <f t="shared" si="309"/>
        <v/>
      </c>
      <c r="X2407" s="65" t="str">
        <f t="shared" si="310"/>
        <v/>
      </c>
      <c r="Y2407" s="64" t="str">
        <f>IF(F2407="", "", IF(OR(F2407&lt;'Intro &amp; Setup'!$Z$20, F2407&gt;'Intro &amp; Setup'!$Z$22), "X", ""))</f>
        <v/>
      </c>
      <c r="Z2407" s="65" t="str">
        <f>IF(G2407="", "", IF(OR(G2407&lt;'Intro &amp; Setup'!$Z$20, G2407&gt;'Intro &amp; Setup'!$Z$22), "X", ""))</f>
        <v/>
      </c>
      <c r="AB2407" s="58" t="str">
        <f t="shared" si="311"/>
        <v/>
      </c>
      <c r="AC2407" s="59" t="str">
        <f t="shared" si="312"/>
        <v/>
      </c>
      <c r="AE2407" s="5" t="str">
        <f>IF(OR($AB2407="", $AC2407=""), "", IF($H2407=$M$3, "", IF(OR(AE$7&lt;$AB2407, $AC2407&lt;AE$6),"", MAX(AE$10:AE2406)+1)))</f>
        <v/>
      </c>
      <c r="AF2407" s="5" t="str">
        <f>IF(OR($AB2407="", $AC2407=""), "", IF($H2407=$M$3, "", IF(OR(AF$7&lt;$AB2407, $AC2407&lt;AF$6),"", MAX(AF$10:AF2406)+1)))</f>
        <v/>
      </c>
      <c r="AG2407" s="5" t="str">
        <f>IF(OR($AB2407="", $AC2407=""), "", IF($H2407=$M$3, "", IF(OR(AG$7&lt;$AB2407, $AC2407&lt;AG$6),"", MAX(AG$10:AG2406)+1)))</f>
        <v/>
      </c>
      <c r="AH2407" s="5" t="str">
        <f>IF(OR($AB2407="", $AC2407=""), "", IF($H2407=$M$3, "", IF(OR(AH$7&lt;$AB2407, $AC2407&lt;AH$6),"", MAX(AH$10:AH2406)+1)))</f>
        <v/>
      </c>
      <c r="AI2407" s="5" t="str">
        <f>IF(OR($AB2407="", $AC2407=""), "", IF($H2407=$M$3, "", IF(OR(AI$7&lt;$AB2407, $AC2407&lt;AI$6),"", MAX(AI$10:AI2406)+1)))</f>
        <v/>
      </c>
      <c r="AJ2407" s="5" t="str">
        <f>IF(OR($AB2407="", $AC2407=""), "", IF($H2407=$M$3, "", IF(OR(AJ$7&lt;$AB2407, $AC2407&lt;AJ$6),"", MAX(AJ$10:AJ2406)+1)))</f>
        <v/>
      </c>
      <c r="AK2407" s="5" t="str">
        <f>IF(OR($AB2407="", $AC2407=""), "", IF($H2407=$M$3, "", IF(OR(AK$7&lt;$AB2407, $AC2407&lt;AK$6),"", MAX(AK$10:AK2406)+1)))</f>
        <v/>
      </c>
      <c r="AL2407" s="5" t="str">
        <f>IF(OR($AB2407="", $AC2407=""), "", IF($H2407=$M$3, "", IF(OR(AL$7&lt;$AB2407, $AC2407&lt;AL$6),"", MAX(AL$10:AL2406)+1)))</f>
        <v/>
      </c>
      <c r="AM2407" s="5" t="str">
        <f>IF(OR($AB2407="", $AC2407=""), "", IF($H2407=$M$3, "", IF(OR(AM$7&lt;$AB2407, $AC2407&lt;AM$6),"", MAX(AM$10:AM2406)+1)))</f>
        <v/>
      </c>
      <c r="AN2407" s="5" t="str">
        <f>IF(OR($AB2407="", $AC2407=""), "", IF($H2407=$M$3, "", IF(OR(AN$7&lt;$AB2407, $AC2407&lt;AN$6),"", MAX(AN$10:AN2406)+1)))</f>
        <v/>
      </c>
      <c r="AO2407" s="5" t="str">
        <f>IF(OR($AB2407="", $AC2407=""), "", IF($H2407=$M$3, "", IF(OR(AO$7&lt;$AB2407, $AC2407&lt;AO$6),"", MAX(AO$10:AO2406)+1)))</f>
        <v/>
      </c>
      <c r="AP2407" s="5" t="str">
        <f>IF(OR($AB2407="", $AC2407=""), "", IF($H2407=$M$3, "", IF(OR(AP$7&lt;$AB2407, $AC2407&lt;AP$6),"", MAX(AP$10:AP2406)+1)))</f>
        <v/>
      </c>
      <c r="AQ2407" s="5" t="str">
        <f>IF(OR($AB2407="", $AC2407=""), "", IF($H2407=$M$3, "", IF(OR(AQ$7&lt;$AB2407, $AC2407&lt;AQ$6),"", MAX(AQ$10:AQ2406)+1)))</f>
        <v/>
      </c>
      <c r="AR2407" s="5" t="str">
        <f>IF(OR($AB2407="", $AC2407=""), "", IF($H2407=$M$3, "", IF(OR(AR$7&lt;$AB2407, $AC2407&lt;AR$6),"", MAX(AR$10:AR2406)+1)))</f>
        <v/>
      </c>
      <c r="AS2407" s="5" t="str">
        <f>IF(OR($AB2407="", $AC2407=""), "", IF($H2407=$M$3, "", IF(OR(AS$7&lt;$AB2407, $AC2407&lt;AS$6),"", MAX(AS$10:AS2406)+1)))</f>
        <v/>
      </c>
      <c r="AT2407" s="5" t="str">
        <f>IF(OR($AB2407="", $AC2407=""), "", IF($H2407=$M$3, "", IF(OR(AT$7&lt;$AB2407, $AC2407&lt;AT$6),"", MAX(AT$10:AT2406)+1)))</f>
        <v/>
      </c>
      <c r="AU2407" s="5" t="str">
        <f>IF(OR($AB2407="", $AC2407=""), "", IF($H2407=$M$3, "", IF(OR(AU$7&lt;$AB2407, $AC2407&lt;AU$6),"", MAX(AU$10:AU2406)+1)))</f>
        <v/>
      </c>
      <c r="AV2407" s="5" t="str">
        <f>IF(OR($AB2407="", $AC2407=""), "", IF($H2407=$M$3, "", IF(OR(AV$7&lt;$AB2407, $AC2407&lt;AV$6),"", MAX(AV$10:AV2406)+1)))</f>
        <v/>
      </c>
      <c r="AW2407" s="5" t="str">
        <f>IF(OR($AB2407="", $AC2407=""), "", IF($H2407=$M$3, "", IF(OR(AW$7&lt;$AB2407, $AC2407&lt;AW$6),"", MAX(AW$10:AW2406)+1)))</f>
        <v/>
      </c>
      <c r="AX2407" s="5" t="str">
        <f>IF(OR($AB2407="", $AC2407=""), "", IF($H2407=$M$3, "", IF(OR(AX$7&lt;$AB2407, $AC2407&lt;AX$6),"", MAX(AX$10:AX2406)+1)))</f>
        <v/>
      </c>
      <c r="AY2407" s="5" t="str">
        <f>IF(OR($AB2407="", $AC2407=""), "", IF($H2407=$M$3, "", IF(OR(AY$7&lt;$AB2407, $AC2407&lt;AY$6),"", MAX(AY$10:AY2406)+1)))</f>
        <v/>
      </c>
      <c r="AZ2407" s="5" t="str">
        <f>IF(OR($AB2407="", $AC2407=""), "", IF($H2407=$M$3, "", IF(OR(AZ$7&lt;$AB2407, $AC2407&lt;AZ$6),"", MAX(AZ$10:AZ2406)+1)))</f>
        <v/>
      </c>
      <c r="BA2407" s="5" t="str">
        <f>IF(OR($AB2407="", $AC2407=""), "", IF($H2407=$M$3, "", IF(OR(BA$7&lt;$AB2407, $AC2407&lt;BA$6),"", MAX(BA$10:BA2406)+1)))</f>
        <v/>
      </c>
      <c r="BB2407" s="5" t="str">
        <f>IF(OR($AB2407="", $AC2407=""), "", IF($H2407=$M$3, "", IF(OR(BB$7&lt;$AB2407, $AC2407&lt;BB$6),"", MAX(BB$10:BB2406)+1)))</f>
        <v/>
      </c>
      <c r="BC2407" s="5" t="str">
        <f>IF(OR($AB2407="", $AC2407=""), "", IF($H2407=$M$3, "", IF(OR(BC$7&lt;$AB2407, $AC2407&lt;BC$6),"", MAX(BC$10:BC2406)+1)))</f>
        <v/>
      </c>
      <c r="BD2407" s="5" t="str">
        <f>IF(OR($AB2407="", $AC2407=""), "", IF($H2407=$M$3, "", IF(OR(BD$7&lt;$AB2407, $AC2407&lt;BD$6),"", MAX(BD$10:BD2406)+1)))</f>
        <v/>
      </c>
      <c r="BE2407" s="5" t="str">
        <f>IF(OR($AB2407="", $AC2407=""), "", IF($H2407=$M$3, "", IF(OR(BE$7&lt;$AB2407, $AC2407&lt;BE$6),"", MAX(BE$10:BE2406)+1)))</f>
        <v/>
      </c>
      <c r="BF2407" s="5" t="str">
        <f>IF(OR($AB2407="", $AC2407=""), "", IF($H2407=$M$3, "", IF(OR(BF$7&lt;$AB2407, $AC2407&lt;BF$6),"", MAX(BF$10:BF2406)+1)))</f>
        <v/>
      </c>
      <c r="BG2407" s="5" t="str">
        <f>IF(OR($AB2407="", $AC2407=""), "", IF($H2407=$M$3, "", IF(OR(BG$7&lt;$AB2407, $AC2407&lt;BG$6),"", MAX(BG$10:BG2406)+1)))</f>
        <v/>
      </c>
      <c r="BH2407" s="5" t="str">
        <f>IF(OR($AB2407="", $AC2407=""), "", IF($H2407=$M$3, "", IF(OR(BH$7&lt;$AB2407, $AC2407&lt;BH$6),"", MAX(BH$10:BH2406)+1)))</f>
        <v/>
      </c>
      <c r="BI2407" s="5" t="str">
        <f>IF(OR($AB2407="", $AC2407=""), "", IF($H2407=$M$3, "", IF(OR(BI$7&lt;$AB2407, $AC2407&lt;BI$6),"", MAX(BI$10:BI2406)+1)))</f>
        <v/>
      </c>
      <c r="BK2407" s="5" t="str" cm="1">
        <f t="array" aca="1" ref="BK2407" ca="1">IFERROR(INDEX($AE2407:$BI2407, $BJ2407, MATCH($BK$9, $AE$9:$BI$9, 0)), "")</f>
        <v/>
      </c>
    </row>
    <row r="2408" spans="1:63" x14ac:dyDescent="0.25">
      <c r="A2408" s="2"/>
      <c r="B2408" s="254"/>
      <c r="C2408" s="255"/>
      <c r="D2408" s="256"/>
      <c r="E2408" s="257"/>
      <c r="F2408" s="257"/>
      <c r="G2408" s="258"/>
      <c r="H2408" s="259"/>
      <c r="I2408" s="16"/>
      <c r="J2408" s="5" t="str">
        <f t="shared" si="307"/>
        <v/>
      </c>
      <c r="K2408" s="2"/>
      <c r="O2408" s="5" t="str">
        <f t="shared" si="305"/>
        <v/>
      </c>
      <c r="Q2408" s="5" t="str">
        <f t="shared" si="308"/>
        <v/>
      </c>
      <c r="S2408" s="5" t="str">
        <f t="shared" si="306"/>
        <v/>
      </c>
      <c r="U2408" s="64" t="str">
        <f>IF($D2408="","", IF(COUNTIF('Intro &amp; Setup'!$AW$49:$AW$88, $D2408)&gt;0, "BH", TEXT($D2408, "ddd")))</f>
        <v/>
      </c>
      <c r="V2408" s="65" t="str">
        <f>IF($G2408="", "", IF(COUNTIF('Intro &amp; Setup'!$AW$49:$AW$88, $G2408)&gt;0, "BH", TEXT($G2408, "ddd")))</f>
        <v/>
      </c>
      <c r="W2408" s="64" t="str">
        <f t="shared" si="309"/>
        <v/>
      </c>
      <c r="X2408" s="65" t="str">
        <f t="shared" si="310"/>
        <v/>
      </c>
      <c r="Y2408" s="64" t="str">
        <f>IF(F2408="", "", IF(OR(F2408&lt;'Intro &amp; Setup'!$Z$20, F2408&gt;'Intro &amp; Setup'!$Z$22), "X", ""))</f>
        <v/>
      </c>
      <c r="Z2408" s="65" t="str">
        <f>IF(G2408="", "", IF(OR(G2408&lt;'Intro &amp; Setup'!$Z$20, G2408&gt;'Intro &amp; Setup'!$Z$22), "X", ""))</f>
        <v/>
      </c>
      <c r="AB2408" s="58" t="str">
        <f t="shared" si="311"/>
        <v/>
      </c>
      <c r="AC2408" s="59" t="str">
        <f t="shared" si="312"/>
        <v/>
      </c>
      <c r="AE2408" s="5" t="str">
        <f>IF(OR($AB2408="", $AC2408=""), "", IF($H2408=$M$3, "", IF(OR(AE$7&lt;$AB2408, $AC2408&lt;AE$6),"", MAX(AE$10:AE2407)+1)))</f>
        <v/>
      </c>
      <c r="AF2408" s="5" t="str">
        <f>IF(OR($AB2408="", $AC2408=""), "", IF($H2408=$M$3, "", IF(OR(AF$7&lt;$AB2408, $AC2408&lt;AF$6),"", MAX(AF$10:AF2407)+1)))</f>
        <v/>
      </c>
      <c r="AG2408" s="5" t="str">
        <f>IF(OR($AB2408="", $AC2408=""), "", IF($H2408=$M$3, "", IF(OR(AG$7&lt;$AB2408, $AC2408&lt;AG$6),"", MAX(AG$10:AG2407)+1)))</f>
        <v/>
      </c>
      <c r="AH2408" s="5" t="str">
        <f>IF(OR($AB2408="", $AC2408=""), "", IF($H2408=$M$3, "", IF(OR(AH$7&lt;$AB2408, $AC2408&lt;AH$6),"", MAX(AH$10:AH2407)+1)))</f>
        <v/>
      </c>
      <c r="AI2408" s="5" t="str">
        <f>IF(OR($AB2408="", $AC2408=""), "", IF($H2408=$M$3, "", IF(OR(AI$7&lt;$AB2408, $AC2408&lt;AI$6),"", MAX(AI$10:AI2407)+1)))</f>
        <v/>
      </c>
      <c r="AJ2408" s="5" t="str">
        <f>IF(OR($AB2408="", $AC2408=""), "", IF($H2408=$M$3, "", IF(OR(AJ$7&lt;$AB2408, $AC2408&lt;AJ$6),"", MAX(AJ$10:AJ2407)+1)))</f>
        <v/>
      </c>
      <c r="AK2408" s="5" t="str">
        <f>IF(OR($AB2408="", $AC2408=""), "", IF($H2408=$M$3, "", IF(OR(AK$7&lt;$AB2408, $AC2408&lt;AK$6),"", MAX(AK$10:AK2407)+1)))</f>
        <v/>
      </c>
      <c r="AL2408" s="5" t="str">
        <f>IF(OR($AB2408="", $AC2408=""), "", IF($H2408=$M$3, "", IF(OR(AL$7&lt;$AB2408, $AC2408&lt;AL$6),"", MAX(AL$10:AL2407)+1)))</f>
        <v/>
      </c>
      <c r="AM2408" s="5" t="str">
        <f>IF(OR($AB2408="", $AC2408=""), "", IF($H2408=$M$3, "", IF(OR(AM$7&lt;$AB2408, $AC2408&lt;AM$6),"", MAX(AM$10:AM2407)+1)))</f>
        <v/>
      </c>
      <c r="AN2408" s="5" t="str">
        <f>IF(OR($AB2408="", $AC2408=""), "", IF($H2408=$M$3, "", IF(OR(AN$7&lt;$AB2408, $AC2408&lt;AN$6),"", MAX(AN$10:AN2407)+1)))</f>
        <v/>
      </c>
      <c r="AO2408" s="5" t="str">
        <f>IF(OR($AB2408="", $AC2408=""), "", IF($H2408=$M$3, "", IF(OR(AO$7&lt;$AB2408, $AC2408&lt;AO$6),"", MAX(AO$10:AO2407)+1)))</f>
        <v/>
      </c>
      <c r="AP2408" s="5" t="str">
        <f>IF(OR($AB2408="", $AC2408=""), "", IF($H2408=$M$3, "", IF(OR(AP$7&lt;$AB2408, $AC2408&lt;AP$6),"", MAX(AP$10:AP2407)+1)))</f>
        <v/>
      </c>
      <c r="AQ2408" s="5" t="str">
        <f>IF(OR($AB2408="", $AC2408=""), "", IF($H2408=$M$3, "", IF(OR(AQ$7&lt;$AB2408, $AC2408&lt;AQ$6),"", MAX(AQ$10:AQ2407)+1)))</f>
        <v/>
      </c>
      <c r="AR2408" s="5" t="str">
        <f>IF(OR($AB2408="", $AC2408=""), "", IF($H2408=$M$3, "", IF(OR(AR$7&lt;$AB2408, $AC2408&lt;AR$6),"", MAX(AR$10:AR2407)+1)))</f>
        <v/>
      </c>
      <c r="AS2408" s="5" t="str">
        <f>IF(OR($AB2408="", $AC2408=""), "", IF($H2408=$M$3, "", IF(OR(AS$7&lt;$AB2408, $AC2408&lt;AS$6),"", MAX(AS$10:AS2407)+1)))</f>
        <v/>
      </c>
      <c r="AT2408" s="5" t="str">
        <f>IF(OR($AB2408="", $AC2408=""), "", IF($H2408=$M$3, "", IF(OR(AT$7&lt;$AB2408, $AC2408&lt;AT$6),"", MAX(AT$10:AT2407)+1)))</f>
        <v/>
      </c>
      <c r="AU2408" s="5" t="str">
        <f>IF(OR($AB2408="", $AC2408=""), "", IF($H2408=$M$3, "", IF(OR(AU$7&lt;$AB2408, $AC2408&lt;AU$6),"", MAX(AU$10:AU2407)+1)))</f>
        <v/>
      </c>
      <c r="AV2408" s="5" t="str">
        <f>IF(OR($AB2408="", $AC2408=""), "", IF($H2408=$M$3, "", IF(OR(AV$7&lt;$AB2408, $AC2408&lt;AV$6),"", MAX(AV$10:AV2407)+1)))</f>
        <v/>
      </c>
      <c r="AW2408" s="5" t="str">
        <f>IF(OR($AB2408="", $AC2408=""), "", IF($H2408=$M$3, "", IF(OR(AW$7&lt;$AB2408, $AC2408&lt;AW$6),"", MAX(AW$10:AW2407)+1)))</f>
        <v/>
      </c>
      <c r="AX2408" s="5" t="str">
        <f>IF(OR($AB2408="", $AC2408=""), "", IF($H2408=$M$3, "", IF(OR(AX$7&lt;$AB2408, $AC2408&lt;AX$6),"", MAX(AX$10:AX2407)+1)))</f>
        <v/>
      </c>
      <c r="AY2408" s="5" t="str">
        <f>IF(OR($AB2408="", $AC2408=""), "", IF($H2408=$M$3, "", IF(OR(AY$7&lt;$AB2408, $AC2408&lt;AY$6),"", MAX(AY$10:AY2407)+1)))</f>
        <v/>
      </c>
      <c r="AZ2408" s="5" t="str">
        <f>IF(OR($AB2408="", $AC2408=""), "", IF($H2408=$M$3, "", IF(OR(AZ$7&lt;$AB2408, $AC2408&lt;AZ$6),"", MAX(AZ$10:AZ2407)+1)))</f>
        <v/>
      </c>
      <c r="BA2408" s="5" t="str">
        <f>IF(OR($AB2408="", $AC2408=""), "", IF($H2408=$M$3, "", IF(OR(BA$7&lt;$AB2408, $AC2408&lt;BA$6),"", MAX(BA$10:BA2407)+1)))</f>
        <v/>
      </c>
      <c r="BB2408" s="5" t="str">
        <f>IF(OR($AB2408="", $AC2408=""), "", IF($H2408=$M$3, "", IF(OR(BB$7&lt;$AB2408, $AC2408&lt;BB$6),"", MAX(BB$10:BB2407)+1)))</f>
        <v/>
      </c>
      <c r="BC2408" s="5" t="str">
        <f>IF(OR($AB2408="", $AC2408=""), "", IF($H2408=$M$3, "", IF(OR(BC$7&lt;$AB2408, $AC2408&lt;BC$6),"", MAX(BC$10:BC2407)+1)))</f>
        <v/>
      </c>
      <c r="BD2408" s="5" t="str">
        <f>IF(OR($AB2408="", $AC2408=""), "", IF($H2408=$M$3, "", IF(OR(BD$7&lt;$AB2408, $AC2408&lt;BD$6),"", MAX(BD$10:BD2407)+1)))</f>
        <v/>
      </c>
      <c r="BE2408" s="5" t="str">
        <f>IF(OR($AB2408="", $AC2408=""), "", IF($H2408=$M$3, "", IF(OR(BE$7&lt;$AB2408, $AC2408&lt;BE$6),"", MAX(BE$10:BE2407)+1)))</f>
        <v/>
      </c>
      <c r="BF2408" s="5" t="str">
        <f>IF(OR($AB2408="", $AC2408=""), "", IF($H2408=$M$3, "", IF(OR(BF$7&lt;$AB2408, $AC2408&lt;BF$6),"", MAX(BF$10:BF2407)+1)))</f>
        <v/>
      </c>
      <c r="BG2408" s="5" t="str">
        <f>IF(OR($AB2408="", $AC2408=""), "", IF($H2408=$M$3, "", IF(OR(BG$7&lt;$AB2408, $AC2408&lt;BG$6),"", MAX(BG$10:BG2407)+1)))</f>
        <v/>
      </c>
      <c r="BH2408" s="5" t="str">
        <f>IF(OR($AB2408="", $AC2408=""), "", IF($H2408=$M$3, "", IF(OR(BH$7&lt;$AB2408, $AC2408&lt;BH$6),"", MAX(BH$10:BH2407)+1)))</f>
        <v/>
      </c>
      <c r="BI2408" s="5" t="str">
        <f>IF(OR($AB2408="", $AC2408=""), "", IF($H2408=$M$3, "", IF(OR(BI$7&lt;$AB2408, $AC2408&lt;BI$6),"", MAX(BI$10:BI2407)+1)))</f>
        <v/>
      </c>
      <c r="BK2408" s="5" t="str" cm="1">
        <f t="array" aca="1" ref="BK2408" ca="1">IFERROR(INDEX($AE2408:$BI2408, $BJ2408, MATCH($BK$9, $AE$9:$BI$9, 0)), "")</f>
        <v/>
      </c>
    </row>
    <row r="2409" spans="1:63" x14ac:dyDescent="0.25">
      <c r="A2409" s="2"/>
      <c r="B2409" s="254"/>
      <c r="C2409" s="255"/>
      <c r="D2409" s="256"/>
      <c r="E2409" s="257"/>
      <c r="F2409" s="257"/>
      <c r="G2409" s="258"/>
      <c r="H2409" s="259"/>
      <c r="I2409" s="16"/>
      <c r="J2409" s="5" t="str">
        <f t="shared" si="307"/>
        <v/>
      </c>
      <c r="K2409" s="2"/>
      <c r="O2409" s="5" t="str">
        <f t="shared" si="305"/>
        <v/>
      </c>
      <c r="Q2409" s="5" t="str">
        <f t="shared" si="308"/>
        <v/>
      </c>
      <c r="S2409" s="5" t="str">
        <f t="shared" si="306"/>
        <v/>
      </c>
      <c r="U2409" s="64" t="str">
        <f>IF($D2409="","", IF(COUNTIF('Intro &amp; Setup'!$AW$49:$AW$88, $D2409)&gt;0, "BH", TEXT($D2409, "ddd")))</f>
        <v/>
      </c>
      <c r="V2409" s="65" t="str">
        <f>IF($G2409="", "", IF(COUNTIF('Intro &amp; Setup'!$AW$49:$AW$88, $G2409)&gt;0, "BH", TEXT($G2409, "ddd")))</f>
        <v/>
      </c>
      <c r="W2409" s="64" t="str">
        <f t="shared" si="309"/>
        <v/>
      </c>
      <c r="X2409" s="65" t="str">
        <f t="shared" si="310"/>
        <v/>
      </c>
      <c r="Y2409" s="64" t="str">
        <f>IF(F2409="", "", IF(OR(F2409&lt;'Intro &amp; Setup'!$Z$20, F2409&gt;'Intro &amp; Setup'!$Z$22), "X", ""))</f>
        <v/>
      </c>
      <c r="Z2409" s="65" t="str">
        <f>IF(G2409="", "", IF(OR(G2409&lt;'Intro &amp; Setup'!$Z$20, G2409&gt;'Intro &amp; Setup'!$Z$22), "X", ""))</f>
        <v/>
      </c>
      <c r="AB2409" s="58" t="str">
        <f t="shared" si="311"/>
        <v/>
      </c>
      <c r="AC2409" s="59" t="str">
        <f t="shared" si="312"/>
        <v/>
      </c>
      <c r="AE2409" s="5" t="str">
        <f>IF(OR($AB2409="", $AC2409=""), "", IF($H2409=$M$3, "", IF(OR(AE$7&lt;$AB2409, $AC2409&lt;AE$6),"", MAX(AE$10:AE2408)+1)))</f>
        <v/>
      </c>
      <c r="AF2409" s="5" t="str">
        <f>IF(OR($AB2409="", $AC2409=""), "", IF($H2409=$M$3, "", IF(OR(AF$7&lt;$AB2409, $AC2409&lt;AF$6),"", MAX(AF$10:AF2408)+1)))</f>
        <v/>
      </c>
      <c r="AG2409" s="5" t="str">
        <f>IF(OR($AB2409="", $AC2409=""), "", IF($H2409=$M$3, "", IF(OR(AG$7&lt;$AB2409, $AC2409&lt;AG$6),"", MAX(AG$10:AG2408)+1)))</f>
        <v/>
      </c>
      <c r="AH2409" s="5" t="str">
        <f>IF(OR($AB2409="", $AC2409=""), "", IF($H2409=$M$3, "", IF(OR(AH$7&lt;$AB2409, $AC2409&lt;AH$6),"", MAX(AH$10:AH2408)+1)))</f>
        <v/>
      </c>
      <c r="AI2409" s="5" t="str">
        <f>IF(OR($AB2409="", $AC2409=""), "", IF($H2409=$M$3, "", IF(OR(AI$7&lt;$AB2409, $AC2409&lt;AI$6),"", MAX(AI$10:AI2408)+1)))</f>
        <v/>
      </c>
      <c r="AJ2409" s="5" t="str">
        <f>IF(OR($AB2409="", $AC2409=""), "", IF($H2409=$M$3, "", IF(OR(AJ$7&lt;$AB2409, $AC2409&lt;AJ$6),"", MAX(AJ$10:AJ2408)+1)))</f>
        <v/>
      </c>
      <c r="AK2409" s="5" t="str">
        <f>IF(OR($AB2409="", $AC2409=""), "", IF($H2409=$M$3, "", IF(OR(AK$7&lt;$AB2409, $AC2409&lt;AK$6),"", MAX(AK$10:AK2408)+1)))</f>
        <v/>
      </c>
      <c r="AL2409" s="5" t="str">
        <f>IF(OR($AB2409="", $AC2409=""), "", IF($H2409=$M$3, "", IF(OR(AL$7&lt;$AB2409, $AC2409&lt;AL$6),"", MAX(AL$10:AL2408)+1)))</f>
        <v/>
      </c>
      <c r="AM2409" s="5" t="str">
        <f>IF(OR($AB2409="", $AC2409=""), "", IF($H2409=$M$3, "", IF(OR(AM$7&lt;$AB2409, $AC2409&lt;AM$6),"", MAX(AM$10:AM2408)+1)))</f>
        <v/>
      </c>
      <c r="AN2409" s="5" t="str">
        <f>IF(OR($AB2409="", $AC2409=""), "", IF($H2409=$M$3, "", IF(OR(AN$7&lt;$AB2409, $AC2409&lt;AN$6),"", MAX(AN$10:AN2408)+1)))</f>
        <v/>
      </c>
      <c r="AO2409" s="5" t="str">
        <f>IF(OR($AB2409="", $AC2409=""), "", IF($H2409=$M$3, "", IF(OR(AO$7&lt;$AB2409, $AC2409&lt;AO$6),"", MAX(AO$10:AO2408)+1)))</f>
        <v/>
      </c>
      <c r="AP2409" s="5" t="str">
        <f>IF(OR($AB2409="", $AC2409=""), "", IF($H2409=$M$3, "", IF(OR(AP$7&lt;$AB2409, $AC2409&lt;AP$6),"", MAX(AP$10:AP2408)+1)))</f>
        <v/>
      </c>
      <c r="AQ2409" s="5" t="str">
        <f>IF(OR($AB2409="", $AC2409=""), "", IF($H2409=$M$3, "", IF(OR(AQ$7&lt;$AB2409, $AC2409&lt;AQ$6),"", MAX(AQ$10:AQ2408)+1)))</f>
        <v/>
      </c>
      <c r="AR2409" s="5" t="str">
        <f>IF(OR($AB2409="", $AC2409=""), "", IF($H2409=$M$3, "", IF(OR(AR$7&lt;$AB2409, $AC2409&lt;AR$6),"", MAX(AR$10:AR2408)+1)))</f>
        <v/>
      </c>
      <c r="AS2409" s="5" t="str">
        <f>IF(OR($AB2409="", $AC2409=""), "", IF($H2409=$M$3, "", IF(OR(AS$7&lt;$AB2409, $AC2409&lt;AS$6),"", MAX(AS$10:AS2408)+1)))</f>
        <v/>
      </c>
      <c r="AT2409" s="5" t="str">
        <f>IF(OR($AB2409="", $AC2409=""), "", IF($H2409=$M$3, "", IF(OR(AT$7&lt;$AB2409, $AC2409&lt;AT$6),"", MAX(AT$10:AT2408)+1)))</f>
        <v/>
      </c>
      <c r="AU2409" s="5" t="str">
        <f>IF(OR($AB2409="", $AC2409=""), "", IF($H2409=$M$3, "", IF(OR(AU$7&lt;$AB2409, $AC2409&lt;AU$6),"", MAX(AU$10:AU2408)+1)))</f>
        <v/>
      </c>
      <c r="AV2409" s="5" t="str">
        <f>IF(OR($AB2409="", $AC2409=""), "", IF($H2409=$M$3, "", IF(OR(AV$7&lt;$AB2409, $AC2409&lt;AV$6),"", MAX(AV$10:AV2408)+1)))</f>
        <v/>
      </c>
      <c r="AW2409" s="5" t="str">
        <f>IF(OR($AB2409="", $AC2409=""), "", IF($H2409=$M$3, "", IF(OR(AW$7&lt;$AB2409, $AC2409&lt;AW$6),"", MAX(AW$10:AW2408)+1)))</f>
        <v/>
      </c>
      <c r="AX2409" s="5" t="str">
        <f>IF(OR($AB2409="", $AC2409=""), "", IF($H2409=$M$3, "", IF(OR(AX$7&lt;$AB2409, $AC2409&lt;AX$6),"", MAX(AX$10:AX2408)+1)))</f>
        <v/>
      </c>
      <c r="AY2409" s="5" t="str">
        <f>IF(OR($AB2409="", $AC2409=""), "", IF($H2409=$M$3, "", IF(OR(AY$7&lt;$AB2409, $AC2409&lt;AY$6),"", MAX(AY$10:AY2408)+1)))</f>
        <v/>
      </c>
      <c r="AZ2409" s="5" t="str">
        <f>IF(OR($AB2409="", $AC2409=""), "", IF($H2409=$M$3, "", IF(OR(AZ$7&lt;$AB2409, $AC2409&lt;AZ$6),"", MAX(AZ$10:AZ2408)+1)))</f>
        <v/>
      </c>
      <c r="BA2409" s="5" t="str">
        <f>IF(OR($AB2409="", $AC2409=""), "", IF($H2409=$M$3, "", IF(OR(BA$7&lt;$AB2409, $AC2409&lt;BA$6),"", MAX(BA$10:BA2408)+1)))</f>
        <v/>
      </c>
      <c r="BB2409" s="5" t="str">
        <f>IF(OR($AB2409="", $AC2409=""), "", IF($H2409=$M$3, "", IF(OR(BB$7&lt;$AB2409, $AC2409&lt;BB$6),"", MAX(BB$10:BB2408)+1)))</f>
        <v/>
      </c>
      <c r="BC2409" s="5" t="str">
        <f>IF(OR($AB2409="", $AC2409=""), "", IF($H2409=$M$3, "", IF(OR(BC$7&lt;$AB2409, $AC2409&lt;BC$6),"", MAX(BC$10:BC2408)+1)))</f>
        <v/>
      </c>
      <c r="BD2409" s="5" t="str">
        <f>IF(OR($AB2409="", $AC2409=""), "", IF($H2409=$M$3, "", IF(OR(BD$7&lt;$AB2409, $AC2409&lt;BD$6),"", MAX(BD$10:BD2408)+1)))</f>
        <v/>
      </c>
      <c r="BE2409" s="5" t="str">
        <f>IF(OR($AB2409="", $AC2409=""), "", IF($H2409=$M$3, "", IF(OR(BE$7&lt;$AB2409, $AC2409&lt;BE$6),"", MAX(BE$10:BE2408)+1)))</f>
        <v/>
      </c>
      <c r="BF2409" s="5" t="str">
        <f>IF(OR($AB2409="", $AC2409=""), "", IF($H2409=$M$3, "", IF(OR(BF$7&lt;$AB2409, $AC2409&lt;BF$6),"", MAX(BF$10:BF2408)+1)))</f>
        <v/>
      </c>
      <c r="BG2409" s="5" t="str">
        <f>IF(OR($AB2409="", $AC2409=""), "", IF($H2409=$M$3, "", IF(OR(BG$7&lt;$AB2409, $AC2409&lt;BG$6),"", MAX(BG$10:BG2408)+1)))</f>
        <v/>
      </c>
      <c r="BH2409" s="5" t="str">
        <f>IF(OR($AB2409="", $AC2409=""), "", IF($H2409=$M$3, "", IF(OR(BH$7&lt;$AB2409, $AC2409&lt;BH$6),"", MAX(BH$10:BH2408)+1)))</f>
        <v/>
      </c>
      <c r="BI2409" s="5" t="str">
        <f>IF(OR($AB2409="", $AC2409=""), "", IF($H2409=$M$3, "", IF(OR(BI$7&lt;$AB2409, $AC2409&lt;BI$6),"", MAX(BI$10:BI2408)+1)))</f>
        <v/>
      </c>
      <c r="BK2409" s="5" t="str" cm="1">
        <f t="array" aca="1" ref="BK2409" ca="1">IFERROR(INDEX($AE2409:$BI2409, $BJ2409, MATCH($BK$9, $AE$9:$BI$9, 0)), "")</f>
        <v/>
      </c>
    </row>
    <row r="2410" spans="1:63" x14ac:dyDescent="0.25">
      <c r="A2410" s="2"/>
      <c r="B2410" s="254"/>
      <c r="C2410" s="255"/>
      <c r="D2410" s="256"/>
      <c r="E2410" s="257"/>
      <c r="F2410" s="257"/>
      <c r="G2410" s="258"/>
      <c r="H2410" s="259"/>
      <c r="I2410" s="16"/>
      <c r="J2410" s="5" t="str">
        <f t="shared" si="307"/>
        <v/>
      </c>
      <c r="K2410" s="2"/>
      <c r="O2410" s="5" t="str">
        <f t="shared" si="305"/>
        <v/>
      </c>
      <c r="Q2410" s="5" t="str">
        <f t="shared" si="308"/>
        <v/>
      </c>
      <c r="S2410" s="5" t="str">
        <f t="shared" si="306"/>
        <v/>
      </c>
      <c r="U2410" s="64" t="str">
        <f>IF($D2410="","", IF(COUNTIF('Intro &amp; Setup'!$AW$49:$AW$88, $D2410)&gt;0, "BH", TEXT($D2410, "ddd")))</f>
        <v/>
      </c>
      <c r="V2410" s="65" t="str">
        <f>IF($G2410="", "", IF(COUNTIF('Intro &amp; Setup'!$AW$49:$AW$88, $G2410)&gt;0, "BH", TEXT($G2410, "ddd")))</f>
        <v/>
      </c>
      <c r="W2410" s="64" t="str">
        <f t="shared" si="309"/>
        <v/>
      </c>
      <c r="X2410" s="65" t="str">
        <f t="shared" si="310"/>
        <v/>
      </c>
      <c r="Y2410" s="64" t="str">
        <f>IF(F2410="", "", IF(OR(F2410&lt;'Intro &amp; Setup'!$Z$20, F2410&gt;'Intro &amp; Setup'!$Z$22), "X", ""))</f>
        <v/>
      </c>
      <c r="Z2410" s="65" t="str">
        <f>IF(G2410="", "", IF(OR(G2410&lt;'Intro &amp; Setup'!$Z$20, G2410&gt;'Intro &amp; Setup'!$Z$22), "X", ""))</f>
        <v/>
      </c>
      <c r="AB2410" s="58" t="str">
        <f t="shared" si="311"/>
        <v/>
      </c>
      <c r="AC2410" s="59" t="str">
        <f t="shared" si="312"/>
        <v/>
      </c>
      <c r="AE2410" s="5" t="str">
        <f>IF(OR($AB2410="", $AC2410=""), "", IF($H2410=$M$3, "", IF(OR(AE$7&lt;$AB2410, $AC2410&lt;AE$6),"", MAX(AE$10:AE2409)+1)))</f>
        <v/>
      </c>
      <c r="AF2410" s="5" t="str">
        <f>IF(OR($AB2410="", $AC2410=""), "", IF($H2410=$M$3, "", IF(OR(AF$7&lt;$AB2410, $AC2410&lt;AF$6),"", MAX(AF$10:AF2409)+1)))</f>
        <v/>
      </c>
      <c r="AG2410" s="5" t="str">
        <f>IF(OR($AB2410="", $AC2410=""), "", IF($H2410=$M$3, "", IF(OR(AG$7&lt;$AB2410, $AC2410&lt;AG$6),"", MAX(AG$10:AG2409)+1)))</f>
        <v/>
      </c>
      <c r="AH2410" s="5" t="str">
        <f>IF(OR($AB2410="", $AC2410=""), "", IF($H2410=$M$3, "", IF(OR(AH$7&lt;$AB2410, $AC2410&lt;AH$6),"", MAX(AH$10:AH2409)+1)))</f>
        <v/>
      </c>
      <c r="AI2410" s="5" t="str">
        <f>IF(OR($AB2410="", $AC2410=""), "", IF($H2410=$M$3, "", IF(OR(AI$7&lt;$AB2410, $AC2410&lt;AI$6),"", MAX(AI$10:AI2409)+1)))</f>
        <v/>
      </c>
      <c r="AJ2410" s="5" t="str">
        <f>IF(OR($AB2410="", $AC2410=""), "", IF($H2410=$M$3, "", IF(OR(AJ$7&lt;$AB2410, $AC2410&lt;AJ$6),"", MAX(AJ$10:AJ2409)+1)))</f>
        <v/>
      </c>
      <c r="AK2410" s="5" t="str">
        <f>IF(OR($AB2410="", $AC2410=""), "", IF($H2410=$M$3, "", IF(OR(AK$7&lt;$AB2410, $AC2410&lt;AK$6),"", MAX(AK$10:AK2409)+1)))</f>
        <v/>
      </c>
      <c r="AL2410" s="5" t="str">
        <f>IF(OR($AB2410="", $AC2410=""), "", IF($H2410=$M$3, "", IF(OR(AL$7&lt;$AB2410, $AC2410&lt;AL$6),"", MAX(AL$10:AL2409)+1)))</f>
        <v/>
      </c>
      <c r="AM2410" s="5" t="str">
        <f>IF(OR($AB2410="", $AC2410=""), "", IF($H2410=$M$3, "", IF(OR(AM$7&lt;$AB2410, $AC2410&lt;AM$6),"", MAX(AM$10:AM2409)+1)))</f>
        <v/>
      </c>
      <c r="AN2410" s="5" t="str">
        <f>IF(OR($AB2410="", $AC2410=""), "", IF($H2410=$M$3, "", IF(OR(AN$7&lt;$AB2410, $AC2410&lt;AN$6),"", MAX(AN$10:AN2409)+1)))</f>
        <v/>
      </c>
      <c r="AO2410" s="5" t="str">
        <f>IF(OR($AB2410="", $AC2410=""), "", IF($H2410=$M$3, "", IF(OR(AO$7&lt;$AB2410, $AC2410&lt;AO$6),"", MAX(AO$10:AO2409)+1)))</f>
        <v/>
      </c>
      <c r="AP2410" s="5" t="str">
        <f>IF(OR($AB2410="", $AC2410=""), "", IF($H2410=$M$3, "", IF(OR(AP$7&lt;$AB2410, $AC2410&lt;AP$6),"", MAX(AP$10:AP2409)+1)))</f>
        <v/>
      </c>
      <c r="AQ2410" s="5" t="str">
        <f>IF(OR($AB2410="", $AC2410=""), "", IF($H2410=$M$3, "", IF(OR(AQ$7&lt;$AB2410, $AC2410&lt;AQ$6),"", MAX(AQ$10:AQ2409)+1)))</f>
        <v/>
      </c>
      <c r="AR2410" s="5" t="str">
        <f>IF(OR($AB2410="", $AC2410=""), "", IF($H2410=$M$3, "", IF(OR(AR$7&lt;$AB2410, $AC2410&lt;AR$6),"", MAX(AR$10:AR2409)+1)))</f>
        <v/>
      </c>
      <c r="AS2410" s="5" t="str">
        <f>IF(OR($AB2410="", $AC2410=""), "", IF($H2410=$M$3, "", IF(OR(AS$7&lt;$AB2410, $AC2410&lt;AS$6),"", MAX(AS$10:AS2409)+1)))</f>
        <v/>
      </c>
      <c r="AT2410" s="5" t="str">
        <f>IF(OR($AB2410="", $AC2410=""), "", IF($H2410=$M$3, "", IF(OR(AT$7&lt;$AB2410, $AC2410&lt;AT$6),"", MAX(AT$10:AT2409)+1)))</f>
        <v/>
      </c>
      <c r="AU2410" s="5" t="str">
        <f>IF(OR($AB2410="", $AC2410=""), "", IF($H2410=$M$3, "", IF(OR(AU$7&lt;$AB2410, $AC2410&lt;AU$6),"", MAX(AU$10:AU2409)+1)))</f>
        <v/>
      </c>
      <c r="AV2410" s="5" t="str">
        <f>IF(OR($AB2410="", $AC2410=""), "", IF($H2410=$M$3, "", IF(OR(AV$7&lt;$AB2410, $AC2410&lt;AV$6),"", MAX(AV$10:AV2409)+1)))</f>
        <v/>
      </c>
      <c r="AW2410" s="5" t="str">
        <f>IF(OR($AB2410="", $AC2410=""), "", IF($H2410=$M$3, "", IF(OR(AW$7&lt;$AB2410, $AC2410&lt;AW$6),"", MAX(AW$10:AW2409)+1)))</f>
        <v/>
      </c>
      <c r="AX2410" s="5" t="str">
        <f>IF(OR($AB2410="", $AC2410=""), "", IF($H2410=$M$3, "", IF(OR(AX$7&lt;$AB2410, $AC2410&lt;AX$6),"", MAX(AX$10:AX2409)+1)))</f>
        <v/>
      </c>
      <c r="AY2410" s="5" t="str">
        <f>IF(OR($AB2410="", $AC2410=""), "", IF($H2410=$M$3, "", IF(OR(AY$7&lt;$AB2410, $AC2410&lt;AY$6),"", MAX(AY$10:AY2409)+1)))</f>
        <v/>
      </c>
      <c r="AZ2410" s="5" t="str">
        <f>IF(OR($AB2410="", $AC2410=""), "", IF($H2410=$M$3, "", IF(OR(AZ$7&lt;$AB2410, $AC2410&lt;AZ$6),"", MAX(AZ$10:AZ2409)+1)))</f>
        <v/>
      </c>
      <c r="BA2410" s="5" t="str">
        <f>IF(OR($AB2410="", $AC2410=""), "", IF($H2410=$M$3, "", IF(OR(BA$7&lt;$AB2410, $AC2410&lt;BA$6),"", MAX(BA$10:BA2409)+1)))</f>
        <v/>
      </c>
      <c r="BB2410" s="5" t="str">
        <f>IF(OR($AB2410="", $AC2410=""), "", IF($H2410=$M$3, "", IF(OR(BB$7&lt;$AB2410, $AC2410&lt;BB$6),"", MAX(BB$10:BB2409)+1)))</f>
        <v/>
      </c>
      <c r="BC2410" s="5" t="str">
        <f>IF(OR($AB2410="", $AC2410=""), "", IF($H2410=$M$3, "", IF(OR(BC$7&lt;$AB2410, $AC2410&lt;BC$6),"", MAX(BC$10:BC2409)+1)))</f>
        <v/>
      </c>
      <c r="BD2410" s="5" t="str">
        <f>IF(OR($AB2410="", $AC2410=""), "", IF($H2410=$M$3, "", IF(OR(BD$7&lt;$AB2410, $AC2410&lt;BD$6),"", MAX(BD$10:BD2409)+1)))</f>
        <v/>
      </c>
      <c r="BE2410" s="5" t="str">
        <f>IF(OR($AB2410="", $AC2410=""), "", IF($H2410=$M$3, "", IF(OR(BE$7&lt;$AB2410, $AC2410&lt;BE$6),"", MAX(BE$10:BE2409)+1)))</f>
        <v/>
      </c>
      <c r="BF2410" s="5" t="str">
        <f>IF(OR($AB2410="", $AC2410=""), "", IF($H2410=$M$3, "", IF(OR(BF$7&lt;$AB2410, $AC2410&lt;BF$6),"", MAX(BF$10:BF2409)+1)))</f>
        <v/>
      </c>
      <c r="BG2410" s="5" t="str">
        <f>IF(OR($AB2410="", $AC2410=""), "", IF($H2410=$M$3, "", IF(OR(BG$7&lt;$AB2410, $AC2410&lt;BG$6),"", MAX(BG$10:BG2409)+1)))</f>
        <v/>
      </c>
      <c r="BH2410" s="5" t="str">
        <f>IF(OR($AB2410="", $AC2410=""), "", IF($H2410=$M$3, "", IF(OR(BH$7&lt;$AB2410, $AC2410&lt;BH$6),"", MAX(BH$10:BH2409)+1)))</f>
        <v/>
      </c>
      <c r="BI2410" s="5" t="str">
        <f>IF(OR($AB2410="", $AC2410=""), "", IF($H2410=$M$3, "", IF(OR(BI$7&lt;$AB2410, $AC2410&lt;BI$6),"", MAX(BI$10:BI2409)+1)))</f>
        <v/>
      </c>
      <c r="BK2410" s="5" t="str" cm="1">
        <f t="array" aca="1" ref="BK2410" ca="1">IFERROR(INDEX($AE2410:$BI2410, $BJ2410, MATCH($BK$9, $AE$9:$BI$9, 0)), "")</f>
        <v/>
      </c>
    </row>
    <row r="2411" spans="1:63" x14ac:dyDescent="0.25">
      <c r="A2411" s="2"/>
      <c r="B2411" s="254"/>
      <c r="C2411" s="255"/>
      <c r="D2411" s="256"/>
      <c r="E2411" s="257"/>
      <c r="F2411" s="257"/>
      <c r="G2411" s="258"/>
      <c r="H2411" s="259"/>
      <c r="I2411" s="16"/>
      <c r="J2411" s="5" t="str">
        <f t="shared" si="307"/>
        <v/>
      </c>
      <c r="K2411" s="2"/>
      <c r="O2411" s="5" t="str">
        <f t="shared" si="305"/>
        <v/>
      </c>
      <c r="Q2411" s="5" t="str">
        <f t="shared" si="308"/>
        <v/>
      </c>
      <c r="S2411" s="5" t="str">
        <f t="shared" si="306"/>
        <v/>
      </c>
      <c r="U2411" s="64" t="str">
        <f>IF($D2411="","", IF(COUNTIF('Intro &amp; Setup'!$AW$49:$AW$88, $D2411)&gt;0, "BH", TEXT($D2411, "ddd")))</f>
        <v/>
      </c>
      <c r="V2411" s="65" t="str">
        <f>IF($G2411="", "", IF(COUNTIF('Intro &amp; Setup'!$AW$49:$AW$88, $G2411)&gt;0, "BH", TEXT($G2411, "ddd")))</f>
        <v/>
      </c>
      <c r="W2411" s="64" t="str">
        <f t="shared" si="309"/>
        <v/>
      </c>
      <c r="X2411" s="65" t="str">
        <f t="shared" si="310"/>
        <v/>
      </c>
      <c r="Y2411" s="64" t="str">
        <f>IF(F2411="", "", IF(OR(F2411&lt;'Intro &amp; Setup'!$Z$20, F2411&gt;'Intro &amp; Setup'!$Z$22), "X", ""))</f>
        <v/>
      </c>
      <c r="Z2411" s="65" t="str">
        <f>IF(G2411="", "", IF(OR(G2411&lt;'Intro &amp; Setup'!$Z$20, G2411&gt;'Intro &amp; Setup'!$Z$22), "X", ""))</f>
        <v/>
      </c>
      <c r="AB2411" s="58" t="str">
        <f t="shared" si="311"/>
        <v/>
      </c>
      <c r="AC2411" s="59" t="str">
        <f t="shared" si="312"/>
        <v/>
      </c>
      <c r="AE2411" s="5" t="str">
        <f>IF(OR($AB2411="", $AC2411=""), "", IF($H2411=$M$3, "", IF(OR(AE$7&lt;$AB2411, $AC2411&lt;AE$6),"", MAX(AE$10:AE2410)+1)))</f>
        <v/>
      </c>
      <c r="AF2411" s="5" t="str">
        <f>IF(OR($AB2411="", $AC2411=""), "", IF($H2411=$M$3, "", IF(OR(AF$7&lt;$AB2411, $AC2411&lt;AF$6),"", MAX(AF$10:AF2410)+1)))</f>
        <v/>
      </c>
      <c r="AG2411" s="5" t="str">
        <f>IF(OR($AB2411="", $AC2411=""), "", IF($H2411=$M$3, "", IF(OR(AG$7&lt;$AB2411, $AC2411&lt;AG$6),"", MAX(AG$10:AG2410)+1)))</f>
        <v/>
      </c>
      <c r="AH2411" s="5" t="str">
        <f>IF(OR($AB2411="", $AC2411=""), "", IF($H2411=$M$3, "", IF(OR(AH$7&lt;$AB2411, $AC2411&lt;AH$6),"", MAX(AH$10:AH2410)+1)))</f>
        <v/>
      </c>
      <c r="AI2411" s="5" t="str">
        <f>IF(OR($AB2411="", $AC2411=""), "", IF($H2411=$M$3, "", IF(OR(AI$7&lt;$AB2411, $AC2411&lt;AI$6),"", MAX(AI$10:AI2410)+1)))</f>
        <v/>
      </c>
      <c r="AJ2411" s="5" t="str">
        <f>IF(OR($AB2411="", $AC2411=""), "", IF($H2411=$M$3, "", IF(OR(AJ$7&lt;$AB2411, $AC2411&lt;AJ$6),"", MAX(AJ$10:AJ2410)+1)))</f>
        <v/>
      </c>
      <c r="AK2411" s="5" t="str">
        <f>IF(OR($AB2411="", $AC2411=""), "", IF($H2411=$M$3, "", IF(OR(AK$7&lt;$AB2411, $AC2411&lt;AK$6),"", MAX(AK$10:AK2410)+1)))</f>
        <v/>
      </c>
      <c r="AL2411" s="5" t="str">
        <f>IF(OR($AB2411="", $AC2411=""), "", IF($H2411=$M$3, "", IF(OR(AL$7&lt;$AB2411, $AC2411&lt;AL$6),"", MAX(AL$10:AL2410)+1)))</f>
        <v/>
      </c>
      <c r="AM2411" s="5" t="str">
        <f>IF(OR($AB2411="", $AC2411=""), "", IF($H2411=$M$3, "", IF(OR(AM$7&lt;$AB2411, $AC2411&lt;AM$6),"", MAX(AM$10:AM2410)+1)))</f>
        <v/>
      </c>
      <c r="AN2411" s="5" t="str">
        <f>IF(OR($AB2411="", $AC2411=""), "", IF($H2411=$M$3, "", IF(OR(AN$7&lt;$AB2411, $AC2411&lt;AN$6),"", MAX(AN$10:AN2410)+1)))</f>
        <v/>
      </c>
      <c r="AO2411" s="5" t="str">
        <f>IF(OR($AB2411="", $AC2411=""), "", IF($H2411=$M$3, "", IF(OR(AO$7&lt;$AB2411, $AC2411&lt;AO$6),"", MAX(AO$10:AO2410)+1)))</f>
        <v/>
      </c>
      <c r="AP2411" s="5" t="str">
        <f>IF(OR($AB2411="", $AC2411=""), "", IF($H2411=$M$3, "", IF(OR(AP$7&lt;$AB2411, $AC2411&lt;AP$6),"", MAX(AP$10:AP2410)+1)))</f>
        <v/>
      </c>
      <c r="AQ2411" s="5" t="str">
        <f>IF(OR($AB2411="", $AC2411=""), "", IF($H2411=$M$3, "", IF(OR(AQ$7&lt;$AB2411, $AC2411&lt;AQ$6),"", MAX(AQ$10:AQ2410)+1)))</f>
        <v/>
      </c>
      <c r="AR2411" s="5" t="str">
        <f>IF(OR($AB2411="", $AC2411=""), "", IF($H2411=$M$3, "", IF(OR(AR$7&lt;$AB2411, $AC2411&lt;AR$6),"", MAX(AR$10:AR2410)+1)))</f>
        <v/>
      </c>
      <c r="AS2411" s="5" t="str">
        <f>IF(OR($AB2411="", $AC2411=""), "", IF($H2411=$M$3, "", IF(OR(AS$7&lt;$AB2411, $AC2411&lt;AS$6),"", MAX(AS$10:AS2410)+1)))</f>
        <v/>
      </c>
      <c r="AT2411" s="5" t="str">
        <f>IF(OR($AB2411="", $AC2411=""), "", IF($H2411=$M$3, "", IF(OR(AT$7&lt;$AB2411, $AC2411&lt;AT$6),"", MAX(AT$10:AT2410)+1)))</f>
        <v/>
      </c>
      <c r="AU2411" s="5" t="str">
        <f>IF(OR($AB2411="", $AC2411=""), "", IF($H2411=$M$3, "", IF(OR(AU$7&lt;$AB2411, $AC2411&lt;AU$6),"", MAX(AU$10:AU2410)+1)))</f>
        <v/>
      </c>
      <c r="AV2411" s="5" t="str">
        <f>IF(OR($AB2411="", $AC2411=""), "", IF($H2411=$M$3, "", IF(OR(AV$7&lt;$AB2411, $AC2411&lt;AV$6),"", MAX(AV$10:AV2410)+1)))</f>
        <v/>
      </c>
      <c r="AW2411" s="5" t="str">
        <f>IF(OR($AB2411="", $AC2411=""), "", IF($H2411=$M$3, "", IF(OR(AW$7&lt;$AB2411, $AC2411&lt;AW$6),"", MAX(AW$10:AW2410)+1)))</f>
        <v/>
      </c>
      <c r="AX2411" s="5" t="str">
        <f>IF(OR($AB2411="", $AC2411=""), "", IF($H2411=$M$3, "", IF(OR(AX$7&lt;$AB2411, $AC2411&lt;AX$6),"", MAX(AX$10:AX2410)+1)))</f>
        <v/>
      </c>
      <c r="AY2411" s="5" t="str">
        <f>IF(OR($AB2411="", $AC2411=""), "", IF($H2411=$M$3, "", IF(OR(AY$7&lt;$AB2411, $AC2411&lt;AY$6),"", MAX(AY$10:AY2410)+1)))</f>
        <v/>
      </c>
      <c r="AZ2411" s="5" t="str">
        <f>IF(OR($AB2411="", $AC2411=""), "", IF($H2411=$M$3, "", IF(OR(AZ$7&lt;$AB2411, $AC2411&lt;AZ$6),"", MAX(AZ$10:AZ2410)+1)))</f>
        <v/>
      </c>
      <c r="BA2411" s="5" t="str">
        <f>IF(OR($AB2411="", $AC2411=""), "", IF($H2411=$M$3, "", IF(OR(BA$7&lt;$AB2411, $AC2411&lt;BA$6),"", MAX(BA$10:BA2410)+1)))</f>
        <v/>
      </c>
      <c r="BB2411" s="5" t="str">
        <f>IF(OR($AB2411="", $AC2411=""), "", IF($H2411=$M$3, "", IF(OR(BB$7&lt;$AB2411, $AC2411&lt;BB$6),"", MAX(BB$10:BB2410)+1)))</f>
        <v/>
      </c>
      <c r="BC2411" s="5" t="str">
        <f>IF(OR($AB2411="", $AC2411=""), "", IF($H2411=$M$3, "", IF(OR(BC$7&lt;$AB2411, $AC2411&lt;BC$6),"", MAX(BC$10:BC2410)+1)))</f>
        <v/>
      </c>
      <c r="BD2411" s="5" t="str">
        <f>IF(OR($AB2411="", $AC2411=""), "", IF($H2411=$M$3, "", IF(OR(BD$7&lt;$AB2411, $AC2411&lt;BD$6),"", MAX(BD$10:BD2410)+1)))</f>
        <v/>
      </c>
      <c r="BE2411" s="5" t="str">
        <f>IF(OR($AB2411="", $AC2411=""), "", IF($H2411=$M$3, "", IF(OR(BE$7&lt;$AB2411, $AC2411&lt;BE$6),"", MAX(BE$10:BE2410)+1)))</f>
        <v/>
      </c>
      <c r="BF2411" s="5" t="str">
        <f>IF(OR($AB2411="", $AC2411=""), "", IF($H2411=$M$3, "", IF(OR(BF$7&lt;$AB2411, $AC2411&lt;BF$6),"", MAX(BF$10:BF2410)+1)))</f>
        <v/>
      </c>
      <c r="BG2411" s="5" t="str">
        <f>IF(OR($AB2411="", $AC2411=""), "", IF($H2411=$M$3, "", IF(OR(BG$7&lt;$AB2411, $AC2411&lt;BG$6),"", MAX(BG$10:BG2410)+1)))</f>
        <v/>
      </c>
      <c r="BH2411" s="5" t="str">
        <f>IF(OR($AB2411="", $AC2411=""), "", IF($H2411=$M$3, "", IF(OR(BH$7&lt;$AB2411, $AC2411&lt;BH$6),"", MAX(BH$10:BH2410)+1)))</f>
        <v/>
      </c>
      <c r="BI2411" s="5" t="str">
        <f>IF(OR($AB2411="", $AC2411=""), "", IF($H2411=$M$3, "", IF(OR(BI$7&lt;$AB2411, $AC2411&lt;BI$6),"", MAX(BI$10:BI2410)+1)))</f>
        <v/>
      </c>
      <c r="BK2411" s="5" t="str" cm="1">
        <f t="array" aca="1" ref="BK2411" ca="1">IFERROR(INDEX($AE2411:$BI2411, $BJ2411, MATCH($BK$9, $AE$9:$BI$9, 0)), "")</f>
        <v/>
      </c>
    </row>
    <row r="2412" spans="1:63" x14ac:dyDescent="0.25">
      <c r="A2412" s="2"/>
      <c r="B2412" s="254"/>
      <c r="C2412" s="255"/>
      <c r="D2412" s="256"/>
      <c r="E2412" s="257"/>
      <c r="F2412" s="257"/>
      <c r="G2412" s="258"/>
      <c r="H2412" s="259"/>
      <c r="I2412" s="16"/>
      <c r="J2412" s="5" t="str">
        <f t="shared" si="307"/>
        <v/>
      </c>
      <c r="K2412" s="2"/>
      <c r="O2412" s="5" t="str">
        <f t="shared" si="305"/>
        <v/>
      </c>
      <c r="Q2412" s="5" t="str">
        <f t="shared" si="308"/>
        <v/>
      </c>
      <c r="S2412" s="5" t="str">
        <f t="shared" si="306"/>
        <v/>
      </c>
      <c r="U2412" s="64" t="str">
        <f>IF($D2412="","", IF(COUNTIF('Intro &amp; Setup'!$AW$49:$AW$88, $D2412)&gt;0, "BH", TEXT($D2412, "ddd")))</f>
        <v/>
      </c>
      <c r="V2412" s="65" t="str">
        <f>IF($G2412="", "", IF(COUNTIF('Intro &amp; Setup'!$AW$49:$AW$88, $G2412)&gt;0, "BH", TEXT($G2412, "ddd")))</f>
        <v/>
      </c>
      <c r="W2412" s="64" t="str">
        <f t="shared" si="309"/>
        <v/>
      </c>
      <c r="X2412" s="65" t="str">
        <f t="shared" si="310"/>
        <v/>
      </c>
      <c r="Y2412" s="64" t="str">
        <f>IF(F2412="", "", IF(OR(F2412&lt;'Intro &amp; Setup'!$Z$20, F2412&gt;'Intro &amp; Setup'!$Z$22), "X", ""))</f>
        <v/>
      </c>
      <c r="Z2412" s="65" t="str">
        <f>IF(G2412="", "", IF(OR(G2412&lt;'Intro &amp; Setup'!$Z$20, G2412&gt;'Intro &amp; Setup'!$Z$22), "X", ""))</f>
        <v/>
      </c>
      <c r="AB2412" s="58" t="str">
        <f t="shared" si="311"/>
        <v/>
      </c>
      <c r="AC2412" s="59" t="str">
        <f t="shared" si="312"/>
        <v/>
      </c>
      <c r="AE2412" s="5" t="str">
        <f>IF(OR($AB2412="", $AC2412=""), "", IF($H2412=$M$3, "", IF(OR(AE$7&lt;$AB2412, $AC2412&lt;AE$6),"", MAX(AE$10:AE2411)+1)))</f>
        <v/>
      </c>
      <c r="AF2412" s="5" t="str">
        <f>IF(OR($AB2412="", $AC2412=""), "", IF($H2412=$M$3, "", IF(OR(AF$7&lt;$AB2412, $AC2412&lt;AF$6),"", MAX(AF$10:AF2411)+1)))</f>
        <v/>
      </c>
      <c r="AG2412" s="5" t="str">
        <f>IF(OR($AB2412="", $AC2412=""), "", IF($H2412=$M$3, "", IF(OR(AG$7&lt;$AB2412, $AC2412&lt;AG$6),"", MAX(AG$10:AG2411)+1)))</f>
        <v/>
      </c>
      <c r="AH2412" s="5" t="str">
        <f>IF(OR($AB2412="", $AC2412=""), "", IF($H2412=$M$3, "", IF(OR(AH$7&lt;$AB2412, $AC2412&lt;AH$6),"", MAX(AH$10:AH2411)+1)))</f>
        <v/>
      </c>
      <c r="AI2412" s="5" t="str">
        <f>IF(OR($AB2412="", $AC2412=""), "", IF($H2412=$M$3, "", IF(OR(AI$7&lt;$AB2412, $AC2412&lt;AI$6),"", MAX(AI$10:AI2411)+1)))</f>
        <v/>
      </c>
      <c r="AJ2412" s="5" t="str">
        <f>IF(OR($AB2412="", $AC2412=""), "", IF($H2412=$M$3, "", IF(OR(AJ$7&lt;$AB2412, $AC2412&lt;AJ$6),"", MAX(AJ$10:AJ2411)+1)))</f>
        <v/>
      </c>
      <c r="AK2412" s="5" t="str">
        <f>IF(OR($AB2412="", $AC2412=""), "", IF($H2412=$M$3, "", IF(OR(AK$7&lt;$AB2412, $AC2412&lt;AK$6),"", MAX(AK$10:AK2411)+1)))</f>
        <v/>
      </c>
      <c r="AL2412" s="5" t="str">
        <f>IF(OR($AB2412="", $AC2412=""), "", IF($H2412=$M$3, "", IF(OR(AL$7&lt;$AB2412, $AC2412&lt;AL$6),"", MAX(AL$10:AL2411)+1)))</f>
        <v/>
      </c>
      <c r="AM2412" s="5" t="str">
        <f>IF(OR($AB2412="", $AC2412=""), "", IF($H2412=$M$3, "", IF(OR(AM$7&lt;$AB2412, $AC2412&lt;AM$6),"", MAX(AM$10:AM2411)+1)))</f>
        <v/>
      </c>
      <c r="AN2412" s="5" t="str">
        <f>IF(OR($AB2412="", $AC2412=""), "", IF($H2412=$M$3, "", IF(OR(AN$7&lt;$AB2412, $AC2412&lt;AN$6),"", MAX(AN$10:AN2411)+1)))</f>
        <v/>
      </c>
      <c r="AO2412" s="5" t="str">
        <f>IF(OR($AB2412="", $AC2412=""), "", IF($H2412=$M$3, "", IF(OR(AO$7&lt;$AB2412, $AC2412&lt;AO$6),"", MAX(AO$10:AO2411)+1)))</f>
        <v/>
      </c>
      <c r="AP2412" s="5" t="str">
        <f>IF(OR($AB2412="", $AC2412=""), "", IF($H2412=$M$3, "", IF(OR(AP$7&lt;$AB2412, $AC2412&lt;AP$6),"", MAX(AP$10:AP2411)+1)))</f>
        <v/>
      </c>
      <c r="AQ2412" s="5" t="str">
        <f>IF(OR($AB2412="", $AC2412=""), "", IF($H2412=$M$3, "", IF(OR(AQ$7&lt;$AB2412, $AC2412&lt;AQ$6),"", MAX(AQ$10:AQ2411)+1)))</f>
        <v/>
      </c>
      <c r="AR2412" s="5" t="str">
        <f>IF(OR($AB2412="", $AC2412=""), "", IF($H2412=$M$3, "", IF(OR(AR$7&lt;$AB2412, $AC2412&lt;AR$6),"", MAX(AR$10:AR2411)+1)))</f>
        <v/>
      </c>
      <c r="AS2412" s="5" t="str">
        <f>IF(OR($AB2412="", $AC2412=""), "", IF($H2412=$M$3, "", IF(OR(AS$7&lt;$AB2412, $AC2412&lt;AS$6),"", MAX(AS$10:AS2411)+1)))</f>
        <v/>
      </c>
      <c r="AT2412" s="5" t="str">
        <f>IF(OR($AB2412="", $AC2412=""), "", IF($H2412=$M$3, "", IF(OR(AT$7&lt;$AB2412, $AC2412&lt;AT$6),"", MAX(AT$10:AT2411)+1)))</f>
        <v/>
      </c>
      <c r="AU2412" s="5" t="str">
        <f>IF(OR($AB2412="", $AC2412=""), "", IF($H2412=$M$3, "", IF(OR(AU$7&lt;$AB2412, $AC2412&lt;AU$6),"", MAX(AU$10:AU2411)+1)))</f>
        <v/>
      </c>
      <c r="AV2412" s="5" t="str">
        <f>IF(OR($AB2412="", $AC2412=""), "", IF($H2412=$M$3, "", IF(OR(AV$7&lt;$AB2412, $AC2412&lt;AV$6),"", MAX(AV$10:AV2411)+1)))</f>
        <v/>
      </c>
      <c r="AW2412" s="5" t="str">
        <f>IF(OR($AB2412="", $AC2412=""), "", IF($H2412=$M$3, "", IF(OR(AW$7&lt;$AB2412, $AC2412&lt;AW$6),"", MAX(AW$10:AW2411)+1)))</f>
        <v/>
      </c>
      <c r="AX2412" s="5" t="str">
        <f>IF(OR($AB2412="", $AC2412=""), "", IF($H2412=$M$3, "", IF(OR(AX$7&lt;$AB2412, $AC2412&lt;AX$6),"", MAX(AX$10:AX2411)+1)))</f>
        <v/>
      </c>
      <c r="AY2412" s="5" t="str">
        <f>IF(OR($AB2412="", $AC2412=""), "", IF($H2412=$M$3, "", IF(OR(AY$7&lt;$AB2412, $AC2412&lt;AY$6),"", MAX(AY$10:AY2411)+1)))</f>
        <v/>
      </c>
      <c r="AZ2412" s="5" t="str">
        <f>IF(OR($AB2412="", $AC2412=""), "", IF($H2412=$M$3, "", IF(OR(AZ$7&lt;$AB2412, $AC2412&lt;AZ$6),"", MAX(AZ$10:AZ2411)+1)))</f>
        <v/>
      </c>
      <c r="BA2412" s="5" t="str">
        <f>IF(OR($AB2412="", $AC2412=""), "", IF($H2412=$M$3, "", IF(OR(BA$7&lt;$AB2412, $AC2412&lt;BA$6),"", MAX(BA$10:BA2411)+1)))</f>
        <v/>
      </c>
      <c r="BB2412" s="5" t="str">
        <f>IF(OR($AB2412="", $AC2412=""), "", IF($H2412=$M$3, "", IF(OR(BB$7&lt;$AB2412, $AC2412&lt;BB$6),"", MAX(BB$10:BB2411)+1)))</f>
        <v/>
      </c>
      <c r="BC2412" s="5" t="str">
        <f>IF(OR($AB2412="", $AC2412=""), "", IF($H2412=$M$3, "", IF(OR(BC$7&lt;$AB2412, $AC2412&lt;BC$6),"", MAX(BC$10:BC2411)+1)))</f>
        <v/>
      </c>
      <c r="BD2412" s="5" t="str">
        <f>IF(OR($AB2412="", $AC2412=""), "", IF($H2412=$M$3, "", IF(OR(BD$7&lt;$AB2412, $AC2412&lt;BD$6),"", MAX(BD$10:BD2411)+1)))</f>
        <v/>
      </c>
      <c r="BE2412" s="5" t="str">
        <f>IF(OR($AB2412="", $AC2412=""), "", IF($H2412=$M$3, "", IF(OR(BE$7&lt;$AB2412, $AC2412&lt;BE$6),"", MAX(BE$10:BE2411)+1)))</f>
        <v/>
      </c>
      <c r="BF2412" s="5" t="str">
        <f>IF(OR($AB2412="", $AC2412=""), "", IF($H2412=$M$3, "", IF(OR(BF$7&lt;$AB2412, $AC2412&lt;BF$6),"", MAX(BF$10:BF2411)+1)))</f>
        <v/>
      </c>
      <c r="BG2412" s="5" t="str">
        <f>IF(OR($AB2412="", $AC2412=""), "", IF($H2412=$M$3, "", IF(OR(BG$7&lt;$AB2412, $AC2412&lt;BG$6),"", MAX(BG$10:BG2411)+1)))</f>
        <v/>
      </c>
      <c r="BH2412" s="5" t="str">
        <f>IF(OR($AB2412="", $AC2412=""), "", IF($H2412=$M$3, "", IF(OR(BH$7&lt;$AB2412, $AC2412&lt;BH$6),"", MAX(BH$10:BH2411)+1)))</f>
        <v/>
      </c>
      <c r="BI2412" s="5" t="str">
        <f>IF(OR($AB2412="", $AC2412=""), "", IF($H2412=$M$3, "", IF(OR(BI$7&lt;$AB2412, $AC2412&lt;BI$6),"", MAX(BI$10:BI2411)+1)))</f>
        <v/>
      </c>
      <c r="BK2412" s="5" t="str" cm="1">
        <f t="array" aca="1" ref="BK2412" ca="1">IFERROR(INDEX($AE2412:$BI2412, $BJ2412, MATCH($BK$9, $AE$9:$BI$9, 0)), "")</f>
        <v/>
      </c>
    </row>
    <row r="2413" spans="1:63" x14ac:dyDescent="0.25">
      <c r="A2413" s="2"/>
      <c r="B2413" s="254"/>
      <c r="C2413" s="255"/>
      <c r="D2413" s="256"/>
      <c r="E2413" s="257"/>
      <c r="F2413" s="257"/>
      <c r="G2413" s="258"/>
      <c r="H2413" s="259"/>
      <c r="I2413" s="16"/>
      <c r="J2413" s="5" t="str">
        <f t="shared" si="307"/>
        <v/>
      </c>
      <c r="K2413" s="2"/>
      <c r="O2413" s="5" t="str">
        <f t="shared" si="305"/>
        <v/>
      </c>
      <c r="Q2413" s="5" t="str">
        <f t="shared" si="308"/>
        <v/>
      </c>
      <c r="S2413" s="5" t="str">
        <f t="shared" si="306"/>
        <v/>
      </c>
      <c r="U2413" s="64" t="str">
        <f>IF($D2413="","", IF(COUNTIF('Intro &amp; Setup'!$AW$49:$AW$88, $D2413)&gt;0, "BH", TEXT($D2413, "ddd")))</f>
        <v/>
      </c>
      <c r="V2413" s="65" t="str">
        <f>IF($G2413="", "", IF(COUNTIF('Intro &amp; Setup'!$AW$49:$AW$88, $G2413)&gt;0, "BH", TEXT($G2413, "ddd")))</f>
        <v/>
      </c>
      <c r="W2413" s="64" t="str">
        <f t="shared" si="309"/>
        <v/>
      </c>
      <c r="X2413" s="65" t="str">
        <f t="shared" si="310"/>
        <v/>
      </c>
      <c r="Y2413" s="64" t="str">
        <f>IF(F2413="", "", IF(OR(F2413&lt;'Intro &amp; Setup'!$Z$20, F2413&gt;'Intro &amp; Setup'!$Z$22), "X", ""))</f>
        <v/>
      </c>
      <c r="Z2413" s="65" t="str">
        <f>IF(G2413="", "", IF(OR(G2413&lt;'Intro &amp; Setup'!$Z$20, G2413&gt;'Intro &amp; Setup'!$Z$22), "X", ""))</f>
        <v/>
      </c>
      <c r="AB2413" s="58" t="str">
        <f t="shared" si="311"/>
        <v/>
      </c>
      <c r="AC2413" s="59" t="str">
        <f t="shared" si="312"/>
        <v/>
      </c>
      <c r="AE2413" s="5" t="str">
        <f>IF(OR($AB2413="", $AC2413=""), "", IF($H2413=$M$3, "", IF(OR(AE$7&lt;$AB2413, $AC2413&lt;AE$6),"", MAX(AE$10:AE2412)+1)))</f>
        <v/>
      </c>
      <c r="AF2413" s="5" t="str">
        <f>IF(OR($AB2413="", $AC2413=""), "", IF($H2413=$M$3, "", IF(OR(AF$7&lt;$AB2413, $AC2413&lt;AF$6),"", MAX(AF$10:AF2412)+1)))</f>
        <v/>
      </c>
      <c r="AG2413" s="5" t="str">
        <f>IF(OR($AB2413="", $AC2413=""), "", IF($H2413=$M$3, "", IF(OR(AG$7&lt;$AB2413, $AC2413&lt;AG$6),"", MAX(AG$10:AG2412)+1)))</f>
        <v/>
      </c>
      <c r="AH2413" s="5" t="str">
        <f>IF(OR($AB2413="", $AC2413=""), "", IF($H2413=$M$3, "", IF(OR(AH$7&lt;$AB2413, $AC2413&lt;AH$6),"", MAX(AH$10:AH2412)+1)))</f>
        <v/>
      </c>
      <c r="AI2413" s="5" t="str">
        <f>IF(OR($AB2413="", $AC2413=""), "", IF($H2413=$M$3, "", IF(OR(AI$7&lt;$AB2413, $AC2413&lt;AI$6),"", MAX(AI$10:AI2412)+1)))</f>
        <v/>
      </c>
      <c r="AJ2413" s="5" t="str">
        <f>IF(OR($AB2413="", $AC2413=""), "", IF($H2413=$M$3, "", IF(OR(AJ$7&lt;$AB2413, $AC2413&lt;AJ$6),"", MAX(AJ$10:AJ2412)+1)))</f>
        <v/>
      </c>
      <c r="AK2413" s="5" t="str">
        <f>IF(OR($AB2413="", $AC2413=""), "", IF($H2413=$M$3, "", IF(OR(AK$7&lt;$AB2413, $AC2413&lt;AK$6),"", MAX(AK$10:AK2412)+1)))</f>
        <v/>
      </c>
      <c r="AL2413" s="5" t="str">
        <f>IF(OR($AB2413="", $AC2413=""), "", IF($H2413=$M$3, "", IF(OR(AL$7&lt;$AB2413, $AC2413&lt;AL$6),"", MAX(AL$10:AL2412)+1)))</f>
        <v/>
      </c>
      <c r="AM2413" s="5" t="str">
        <f>IF(OR($AB2413="", $AC2413=""), "", IF($H2413=$M$3, "", IF(OR(AM$7&lt;$AB2413, $AC2413&lt;AM$6),"", MAX(AM$10:AM2412)+1)))</f>
        <v/>
      </c>
      <c r="AN2413" s="5" t="str">
        <f>IF(OR($AB2413="", $AC2413=""), "", IF($H2413=$M$3, "", IF(OR(AN$7&lt;$AB2413, $AC2413&lt;AN$6),"", MAX(AN$10:AN2412)+1)))</f>
        <v/>
      </c>
      <c r="AO2413" s="5" t="str">
        <f>IF(OR($AB2413="", $AC2413=""), "", IF($H2413=$M$3, "", IF(OR(AO$7&lt;$AB2413, $AC2413&lt;AO$6),"", MAX(AO$10:AO2412)+1)))</f>
        <v/>
      </c>
      <c r="AP2413" s="5" t="str">
        <f>IF(OR($AB2413="", $AC2413=""), "", IF($H2413=$M$3, "", IF(OR(AP$7&lt;$AB2413, $AC2413&lt;AP$6),"", MAX(AP$10:AP2412)+1)))</f>
        <v/>
      </c>
      <c r="AQ2413" s="5" t="str">
        <f>IF(OR($AB2413="", $AC2413=""), "", IF($H2413=$M$3, "", IF(OR(AQ$7&lt;$AB2413, $AC2413&lt;AQ$6),"", MAX(AQ$10:AQ2412)+1)))</f>
        <v/>
      </c>
      <c r="AR2413" s="5" t="str">
        <f>IF(OR($AB2413="", $AC2413=""), "", IF($H2413=$M$3, "", IF(OR(AR$7&lt;$AB2413, $AC2413&lt;AR$6),"", MAX(AR$10:AR2412)+1)))</f>
        <v/>
      </c>
      <c r="AS2413" s="5" t="str">
        <f>IF(OR($AB2413="", $AC2413=""), "", IF($H2413=$M$3, "", IF(OR(AS$7&lt;$AB2413, $AC2413&lt;AS$6),"", MAX(AS$10:AS2412)+1)))</f>
        <v/>
      </c>
      <c r="AT2413" s="5" t="str">
        <f>IF(OR($AB2413="", $AC2413=""), "", IF($H2413=$M$3, "", IF(OR(AT$7&lt;$AB2413, $AC2413&lt;AT$6),"", MAX(AT$10:AT2412)+1)))</f>
        <v/>
      </c>
      <c r="AU2413" s="5" t="str">
        <f>IF(OR($AB2413="", $AC2413=""), "", IF($H2413=$M$3, "", IF(OR(AU$7&lt;$AB2413, $AC2413&lt;AU$6),"", MAX(AU$10:AU2412)+1)))</f>
        <v/>
      </c>
      <c r="AV2413" s="5" t="str">
        <f>IF(OR($AB2413="", $AC2413=""), "", IF($H2413=$M$3, "", IF(OR(AV$7&lt;$AB2413, $AC2413&lt;AV$6),"", MAX(AV$10:AV2412)+1)))</f>
        <v/>
      </c>
      <c r="AW2413" s="5" t="str">
        <f>IF(OR($AB2413="", $AC2413=""), "", IF($H2413=$M$3, "", IF(OR(AW$7&lt;$AB2413, $AC2413&lt;AW$6),"", MAX(AW$10:AW2412)+1)))</f>
        <v/>
      </c>
      <c r="AX2413" s="5" t="str">
        <f>IF(OR($AB2413="", $AC2413=""), "", IF($H2413=$M$3, "", IF(OR(AX$7&lt;$AB2413, $AC2413&lt;AX$6),"", MAX(AX$10:AX2412)+1)))</f>
        <v/>
      </c>
      <c r="AY2413" s="5" t="str">
        <f>IF(OR($AB2413="", $AC2413=""), "", IF($H2413=$M$3, "", IF(OR(AY$7&lt;$AB2413, $AC2413&lt;AY$6),"", MAX(AY$10:AY2412)+1)))</f>
        <v/>
      </c>
      <c r="AZ2413" s="5" t="str">
        <f>IF(OR($AB2413="", $AC2413=""), "", IF($H2413=$M$3, "", IF(OR(AZ$7&lt;$AB2413, $AC2413&lt;AZ$6),"", MAX(AZ$10:AZ2412)+1)))</f>
        <v/>
      </c>
      <c r="BA2413" s="5" t="str">
        <f>IF(OR($AB2413="", $AC2413=""), "", IF($H2413=$M$3, "", IF(OR(BA$7&lt;$AB2413, $AC2413&lt;BA$6),"", MAX(BA$10:BA2412)+1)))</f>
        <v/>
      </c>
      <c r="BB2413" s="5" t="str">
        <f>IF(OR($AB2413="", $AC2413=""), "", IF($H2413=$M$3, "", IF(OR(BB$7&lt;$AB2413, $AC2413&lt;BB$6),"", MAX(BB$10:BB2412)+1)))</f>
        <v/>
      </c>
      <c r="BC2413" s="5" t="str">
        <f>IF(OR($AB2413="", $AC2413=""), "", IF($H2413=$M$3, "", IF(OR(BC$7&lt;$AB2413, $AC2413&lt;BC$6),"", MAX(BC$10:BC2412)+1)))</f>
        <v/>
      </c>
      <c r="BD2413" s="5" t="str">
        <f>IF(OR($AB2413="", $AC2413=""), "", IF($H2413=$M$3, "", IF(OR(BD$7&lt;$AB2413, $AC2413&lt;BD$6),"", MAX(BD$10:BD2412)+1)))</f>
        <v/>
      </c>
      <c r="BE2413" s="5" t="str">
        <f>IF(OR($AB2413="", $AC2413=""), "", IF($H2413=$M$3, "", IF(OR(BE$7&lt;$AB2413, $AC2413&lt;BE$6),"", MAX(BE$10:BE2412)+1)))</f>
        <v/>
      </c>
      <c r="BF2413" s="5" t="str">
        <f>IF(OR($AB2413="", $AC2413=""), "", IF($H2413=$M$3, "", IF(OR(BF$7&lt;$AB2413, $AC2413&lt;BF$6),"", MAX(BF$10:BF2412)+1)))</f>
        <v/>
      </c>
      <c r="BG2413" s="5" t="str">
        <f>IF(OR($AB2413="", $AC2413=""), "", IF($H2413=$M$3, "", IF(OR(BG$7&lt;$AB2413, $AC2413&lt;BG$6),"", MAX(BG$10:BG2412)+1)))</f>
        <v/>
      </c>
      <c r="BH2413" s="5" t="str">
        <f>IF(OR($AB2413="", $AC2413=""), "", IF($H2413=$M$3, "", IF(OR(BH$7&lt;$AB2413, $AC2413&lt;BH$6),"", MAX(BH$10:BH2412)+1)))</f>
        <v/>
      </c>
      <c r="BI2413" s="5" t="str">
        <f>IF(OR($AB2413="", $AC2413=""), "", IF($H2413=$M$3, "", IF(OR(BI$7&lt;$AB2413, $AC2413&lt;BI$6),"", MAX(BI$10:BI2412)+1)))</f>
        <v/>
      </c>
      <c r="BK2413" s="5" t="str" cm="1">
        <f t="array" aca="1" ref="BK2413" ca="1">IFERROR(INDEX($AE2413:$BI2413, $BJ2413, MATCH($BK$9, $AE$9:$BI$9, 0)), "")</f>
        <v/>
      </c>
    </row>
    <row r="2414" spans="1:63" x14ac:dyDescent="0.25">
      <c r="A2414" s="2"/>
      <c r="B2414" s="254"/>
      <c r="C2414" s="255"/>
      <c r="D2414" s="256"/>
      <c r="E2414" s="257"/>
      <c r="F2414" s="257"/>
      <c r="G2414" s="258"/>
      <c r="H2414" s="259"/>
      <c r="I2414" s="16"/>
      <c r="J2414" s="5" t="str">
        <f t="shared" si="307"/>
        <v/>
      </c>
      <c r="K2414" s="2"/>
      <c r="O2414" s="5" t="str">
        <f t="shared" si="305"/>
        <v/>
      </c>
      <c r="Q2414" s="5" t="str">
        <f t="shared" si="308"/>
        <v/>
      </c>
      <c r="S2414" s="5" t="str">
        <f t="shared" si="306"/>
        <v/>
      </c>
      <c r="U2414" s="64" t="str">
        <f>IF($D2414="","", IF(COUNTIF('Intro &amp; Setup'!$AW$49:$AW$88, $D2414)&gt;0, "BH", TEXT($D2414, "ddd")))</f>
        <v/>
      </c>
      <c r="V2414" s="65" t="str">
        <f>IF($G2414="", "", IF(COUNTIF('Intro &amp; Setup'!$AW$49:$AW$88, $G2414)&gt;0, "BH", TEXT($G2414, "ddd")))</f>
        <v/>
      </c>
      <c r="W2414" s="64" t="str">
        <f t="shared" si="309"/>
        <v/>
      </c>
      <c r="X2414" s="65" t="str">
        <f t="shared" si="310"/>
        <v/>
      </c>
      <c r="Y2414" s="64" t="str">
        <f>IF(F2414="", "", IF(OR(F2414&lt;'Intro &amp; Setup'!$Z$20, F2414&gt;'Intro &amp; Setup'!$Z$22), "X", ""))</f>
        <v/>
      </c>
      <c r="Z2414" s="65" t="str">
        <f>IF(G2414="", "", IF(OR(G2414&lt;'Intro &amp; Setup'!$Z$20, G2414&gt;'Intro &amp; Setup'!$Z$22), "X", ""))</f>
        <v/>
      </c>
      <c r="AB2414" s="58" t="str">
        <f t="shared" si="311"/>
        <v/>
      </c>
      <c r="AC2414" s="59" t="str">
        <f t="shared" si="312"/>
        <v/>
      </c>
      <c r="AE2414" s="5" t="str">
        <f>IF(OR($AB2414="", $AC2414=""), "", IF($H2414=$M$3, "", IF(OR(AE$7&lt;$AB2414, $AC2414&lt;AE$6),"", MAX(AE$10:AE2413)+1)))</f>
        <v/>
      </c>
      <c r="AF2414" s="5" t="str">
        <f>IF(OR($AB2414="", $AC2414=""), "", IF($H2414=$M$3, "", IF(OR(AF$7&lt;$AB2414, $AC2414&lt;AF$6),"", MAX(AF$10:AF2413)+1)))</f>
        <v/>
      </c>
      <c r="AG2414" s="5" t="str">
        <f>IF(OR($AB2414="", $AC2414=""), "", IF($H2414=$M$3, "", IF(OR(AG$7&lt;$AB2414, $AC2414&lt;AG$6),"", MAX(AG$10:AG2413)+1)))</f>
        <v/>
      </c>
      <c r="AH2414" s="5" t="str">
        <f>IF(OR($AB2414="", $AC2414=""), "", IF($H2414=$M$3, "", IF(OR(AH$7&lt;$AB2414, $AC2414&lt;AH$6),"", MAX(AH$10:AH2413)+1)))</f>
        <v/>
      </c>
      <c r="AI2414" s="5" t="str">
        <f>IF(OR($AB2414="", $AC2414=""), "", IF($H2414=$M$3, "", IF(OR(AI$7&lt;$AB2414, $AC2414&lt;AI$6),"", MAX(AI$10:AI2413)+1)))</f>
        <v/>
      </c>
      <c r="AJ2414" s="5" t="str">
        <f>IF(OR($AB2414="", $AC2414=""), "", IF($H2414=$M$3, "", IF(OR(AJ$7&lt;$AB2414, $AC2414&lt;AJ$6),"", MAX(AJ$10:AJ2413)+1)))</f>
        <v/>
      </c>
      <c r="AK2414" s="5" t="str">
        <f>IF(OR($AB2414="", $AC2414=""), "", IF($H2414=$M$3, "", IF(OR(AK$7&lt;$AB2414, $AC2414&lt;AK$6),"", MAX(AK$10:AK2413)+1)))</f>
        <v/>
      </c>
      <c r="AL2414" s="5" t="str">
        <f>IF(OR($AB2414="", $AC2414=""), "", IF($H2414=$M$3, "", IF(OR(AL$7&lt;$AB2414, $AC2414&lt;AL$6),"", MAX(AL$10:AL2413)+1)))</f>
        <v/>
      </c>
      <c r="AM2414" s="5" t="str">
        <f>IF(OR($AB2414="", $AC2414=""), "", IF($H2414=$M$3, "", IF(OR(AM$7&lt;$AB2414, $AC2414&lt;AM$6),"", MAX(AM$10:AM2413)+1)))</f>
        <v/>
      </c>
      <c r="AN2414" s="5" t="str">
        <f>IF(OR($AB2414="", $AC2414=""), "", IF($H2414=$M$3, "", IF(OR(AN$7&lt;$AB2414, $AC2414&lt;AN$6),"", MAX(AN$10:AN2413)+1)))</f>
        <v/>
      </c>
      <c r="AO2414" s="5" t="str">
        <f>IF(OR($AB2414="", $AC2414=""), "", IF($H2414=$M$3, "", IF(OR(AO$7&lt;$AB2414, $AC2414&lt;AO$6),"", MAX(AO$10:AO2413)+1)))</f>
        <v/>
      </c>
      <c r="AP2414" s="5" t="str">
        <f>IF(OR($AB2414="", $AC2414=""), "", IF($H2414=$M$3, "", IF(OR(AP$7&lt;$AB2414, $AC2414&lt;AP$6),"", MAX(AP$10:AP2413)+1)))</f>
        <v/>
      </c>
      <c r="AQ2414" s="5" t="str">
        <f>IF(OR($AB2414="", $AC2414=""), "", IF($H2414=$M$3, "", IF(OR(AQ$7&lt;$AB2414, $AC2414&lt;AQ$6),"", MAX(AQ$10:AQ2413)+1)))</f>
        <v/>
      </c>
      <c r="AR2414" s="5" t="str">
        <f>IF(OR($AB2414="", $AC2414=""), "", IF($H2414=$M$3, "", IF(OR(AR$7&lt;$AB2414, $AC2414&lt;AR$6),"", MAX(AR$10:AR2413)+1)))</f>
        <v/>
      </c>
      <c r="AS2414" s="5" t="str">
        <f>IF(OR($AB2414="", $AC2414=""), "", IF($H2414=$M$3, "", IF(OR(AS$7&lt;$AB2414, $AC2414&lt;AS$6),"", MAX(AS$10:AS2413)+1)))</f>
        <v/>
      </c>
      <c r="AT2414" s="5" t="str">
        <f>IF(OR($AB2414="", $AC2414=""), "", IF($H2414=$M$3, "", IF(OR(AT$7&lt;$AB2414, $AC2414&lt;AT$6),"", MAX(AT$10:AT2413)+1)))</f>
        <v/>
      </c>
      <c r="AU2414" s="5" t="str">
        <f>IF(OR($AB2414="", $AC2414=""), "", IF($H2414=$M$3, "", IF(OR(AU$7&lt;$AB2414, $AC2414&lt;AU$6),"", MAX(AU$10:AU2413)+1)))</f>
        <v/>
      </c>
      <c r="AV2414" s="5" t="str">
        <f>IF(OR($AB2414="", $AC2414=""), "", IF($H2414=$M$3, "", IF(OR(AV$7&lt;$AB2414, $AC2414&lt;AV$6),"", MAX(AV$10:AV2413)+1)))</f>
        <v/>
      </c>
      <c r="AW2414" s="5" t="str">
        <f>IF(OR($AB2414="", $AC2414=""), "", IF($H2414=$M$3, "", IF(OR(AW$7&lt;$AB2414, $AC2414&lt;AW$6),"", MAX(AW$10:AW2413)+1)))</f>
        <v/>
      </c>
      <c r="AX2414" s="5" t="str">
        <f>IF(OR($AB2414="", $AC2414=""), "", IF($H2414=$M$3, "", IF(OR(AX$7&lt;$AB2414, $AC2414&lt;AX$6),"", MAX(AX$10:AX2413)+1)))</f>
        <v/>
      </c>
      <c r="AY2414" s="5" t="str">
        <f>IF(OR($AB2414="", $AC2414=""), "", IF($H2414=$M$3, "", IF(OR(AY$7&lt;$AB2414, $AC2414&lt;AY$6),"", MAX(AY$10:AY2413)+1)))</f>
        <v/>
      </c>
      <c r="AZ2414" s="5" t="str">
        <f>IF(OR($AB2414="", $AC2414=""), "", IF($H2414=$M$3, "", IF(OR(AZ$7&lt;$AB2414, $AC2414&lt;AZ$6),"", MAX(AZ$10:AZ2413)+1)))</f>
        <v/>
      </c>
      <c r="BA2414" s="5" t="str">
        <f>IF(OR($AB2414="", $AC2414=""), "", IF($H2414=$M$3, "", IF(OR(BA$7&lt;$AB2414, $AC2414&lt;BA$6),"", MAX(BA$10:BA2413)+1)))</f>
        <v/>
      </c>
      <c r="BB2414" s="5" t="str">
        <f>IF(OR($AB2414="", $AC2414=""), "", IF($H2414=$M$3, "", IF(OR(BB$7&lt;$AB2414, $AC2414&lt;BB$6),"", MAX(BB$10:BB2413)+1)))</f>
        <v/>
      </c>
      <c r="BC2414" s="5" t="str">
        <f>IF(OR($AB2414="", $AC2414=""), "", IF($H2414=$M$3, "", IF(OR(BC$7&lt;$AB2414, $AC2414&lt;BC$6),"", MAX(BC$10:BC2413)+1)))</f>
        <v/>
      </c>
      <c r="BD2414" s="5" t="str">
        <f>IF(OR($AB2414="", $AC2414=""), "", IF($H2414=$M$3, "", IF(OR(BD$7&lt;$AB2414, $AC2414&lt;BD$6),"", MAX(BD$10:BD2413)+1)))</f>
        <v/>
      </c>
      <c r="BE2414" s="5" t="str">
        <f>IF(OR($AB2414="", $AC2414=""), "", IF($H2414=$M$3, "", IF(OR(BE$7&lt;$AB2414, $AC2414&lt;BE$6),"", MAX(BE$10:BE2413)+1)))</f>
        <v/>
      </c>
      <c r="BF2414" s="5" t="str">
        <f>IF(OR($AB2414="", $AC2414=""), "", IF($H2414=$M$3, "", IF(OR(BF$7&lt;$AB2414, $AC2414&lt;BF$6),"", MAX(BF$10:BF2413)+1)))</f>
        <v/>
      </c>
      <c r="BG2414" s="5" t="str">
        <f>IF(OR($AB2414="", $AC2414=""), "", IF($H2414=$M$3, "", IF(OR(BG$7&lt;$AB2414, $AC2414&lt;BG$6),"", MAX(BG$10:BG2413)+1)))</f>
        <v/>
      </c>
      <c r="BH2414" s="5" t="str">
        <f>IF(OR($AB2414="", $AC2414=""), "", IF($H2414=$M$3, "", IF(OR(BH$7&lt;$AB2414, $AC2414&lt;BH$6),"", MAX(BH$10:BH2413)+1)))</f>
        <v/>
      </c>
      <c r="BI2414" s="5" t="str">
        <f>IF(OR($AB2414="", $AC2414=""), "", IF($H2414=$M$3, "", IF(OR(BI$7&lt;$AB2414, $AC2414&lt;BI$6),"", MAX(BI$10:BI2413)+1)))</f>
        <v/>
      </c>
      <c r="BK2414" s="5" t="str" cm="1">
        <f t="array" aca="1" ref="BK2414" ca="1">IFERROR(INDEX($AE2414:$BI2414, $BJ2414, MATCH($BK$9, $AE$9:$BI$9, 0)), "")</f>
        <v/>
      </c>
    </row>
    <row r="2415" spans="1:63" x14ac:dyDescent="0.25">
      <c r="A2415" s="2"/>
      <c r="B2415" s="254"/>
      <c r="C2415" s="255"/>
      <c r="D2415" s="256"/>
      <c r="E2415" s="257"/>
      <c r="F2415" s="257"/>
      <c r="G2415" s="258"/>
      <c r="H2415" s="259"/>
      <c r="I2415" s="16"/>
      <c r="J2415" s="5" t="str">
        <f t="shared" si="307"/>
        <v/>
      </c>
      <c r="K2415" s="2"/>
      <c r="O2415" s="5" t="str">
        <f t="shared" si="305"/>
        <v/>
      </c>
      <c r="Q2415" s="5" t="str">
        <f t="shared" si="308"/>
        <v/>
      </c>
      <c r="S2415" s="5" t="str">
        <f t="shared" si="306"/>
        <v/>
      </c>
      <c r="U2415" s="64" t="str">
        <f>IF($D2415="","", IF(COUNTIF('Intro &amp; Setup'!$AW$49:$AW$88, $D2415)&gt;0, "BH", TEXT($D2415, "ddd")))</f>
        <v/>
      </c>
      <c r="V2415" s="65" t="str">
        <f>IF($G2415="", "", IF(COUNTIF('Intro &amp; Setup'!$AW$49:$AW$88, $G2415)&gt;0, "BH", TEXT($G2415, "ddd")))</f>
        <v/>
      </c>
      <c r="W2415" s="64" t="str">
        <f t="shared" si="309"/>
        <v/>
      </c>
      <c r="X2415" s="65" t="str">
        <f t="shared" si="310"/>
        <v/>
      </c>
      <c r="Y2415" s="64" t="str">
        <f>IF(F2415="", "", IF(OR(F2415&lt;'Intro &amp; Setup'!$Z$20, F2415&gt;'Intro &amp; Setup'!$Z$22), "X", ""))</f>
        <v/>
      </c>
      <c r="Z2415" s="65" t="str">
        <f>IF(G2415="", "", IF(OR(G2415&lt;'Intro &amp; Setup'!$Z$20, G2415&gt;'Intro &amp; Setup'!$Z$22), "X", ""))</f>
        <v/>
      </c>
      <c r="AB2415" s="58" t="str">
        <f t="shared" si="311"/>
        <v/>
      </c>
      <c r="AC2415" s="59" t="str">
        <f t="shared" si="312"/>
        <v/>
      </c>
      <c r="AE2415" s="5" t="str">
        <f>IF(OR($AB2415="", $AC2415=""), "", IF($H2415=$M$3, "", IF(OR(AE$7&lt;$AB2415, $AC2415&lt;AE$6),"", MAX(AE$10:AE2414)+1)))</f>
        <v/>
      </c>
      <c r="AF2415" s="5" t="str">
        <f>IF(OR($AB2415="", $AC2415=""), "", IF($H2415=$M$3, "", IF(OR(AF$7&lt;$AB2415, $AC2415&lt;AF$6),"", MAX(AF$10:AF2414)+1)))</f>
        <v/>
      </c>
      <c r="AG2415" s="5" t="str">
        <f>IF(OR($AB2415="", $AC2415=""), "", IF($H2415=$M$3, "", IF(OR(AG$7&lt;$AB2415, $AC2415&lt;AG$6),"", MAX(AG$10:AG2414)+1)))</f>
        <v/>
      </c>
      <c r="AH2415" s="5" t="str">
        <f>IF(OR($AB2415="", $AC2415=""), "", IF($H2415=$M$3, "", IF(OR(AH$7&lt;$AB2415, $AC2415&lt;AH$6),"", MAX(AH$10:AH2414)+1)))</f>
        <v/>
      </c>
      <c r="AI2415" s="5" t="str">
        <f>IF(OR($AB2415="", $AC2415=""), "", IF($H2415=$M$3, "", IF(OR(AI$7&lt;$AB2415, $AC2415&lt;AI$6),"", MAX(AI$10:AI2414)+1)))</f>
        <v/>
      </c>
      <c r="AJ2415" s="5" t="str">
        <f>IF(OR($AB2415="", $AC2415=""), "", IF($H2415=$M$3, "", IF(OR(AJ$7&lt;$AB2415, $AC2415&lt;AJ$6),"", MAX(AJ$10:AJ2414)+1)))</f>
        <v/>
      </c>
      <c r="AK2415" s="5" t="str">
        <f>IF(OR($AB2415="", $AC2415=""), "", IF($H2415=$M$3, "", IF(OR(AK$7&lt;$AB2415, $AC2415&lt;AK$6),"", MAX(AK$10:AK2414)+1)))</f>
        <v/>
      </c>
      <c r="AL2415" s="5" t="str">
        <f>IF(OR($AB2415="", $AC2415=""), "", IF($H2415=$M$3, "", IF(OR(AL$7&lt;$AB2415, $AC2415&lt;AL$6),"", MAX(AL$10:AL2414)+1)))</f>
        <v/>
      </c>
      <c r="AM2415" s="5" t="str">
        <f>IF(OR($AB2415="", $AC2415=""), "", IF($H2415=$M$3, "", IF(OR(AM$7&lt;$AB2415, $AC2415&lt;AM$6),"", MAX(AM$10:AM2414)+1)))</f>
        <v/>
      </c>
      <c r="AN2415" s="5" t="str">
        <f>IF(OR($AB2415="", $AC2415=""), "", IF($H2415=$M$3, "", IF(OR(AN$7&lt;$AB2415, $AC2415&lt;AN$6),"", MAX(AN$10:AN2414)+1)))</f>
        <v/>
      </c>
      <c r="AO2415" s="5" t="str">
        <f>IF(OR($AB2415="", $AC2415=""), "", IF($H2415=$M$3, "", IF(OR(AO$7&lt;$AB2415, $AC2415&lt;AO$6),"", MAX(AO$10:AO2414)+1)))</f>
        <v/>
      </c>
      <c r="AP2415" s="5" t="str">
        <f>IF(OR($AB2415="", $AC2415=""), "", IF($H2415=$M$3, "", IF(OR(AP$7&lt;$AB2415, $AC2415&lt;AP$6),"", MAX(AP$10:AP2414)+1)))</f>
        <v/>
      </c>
      <c r="AQ2415" s="5" t="str">
        <f>IF(OR($AB2415="", $AC2415=""), "", IF($H2415=$M$3, "", IF(OR(AQ$7&lt;$AB2415, $AC2415&lt;AQ$6),"", MAX(AQ$10:AQ2414)+1)))</f>
        <v/>
      </c>
      <c r="AR2415" s="5" t="str">
        <f>IF(OR($AB2415="", $AC2415=""), "", IF($H2415=$M$3, "", IF(OR(AR$7&lt;$AB2415, $AC2415&lt;AR$6),"", MAX(AR$10:AR2414)+1)))</f>
        <v/>
      </c>
      <c r="AS2415" s="5" t="str">
        <f>IF(OR($AB2415="", $AC2415=""), "", IF($H2415=$M$3, "", IF(OR(AS$7&lt;$AB2415, $AC2415&lt;AS$6),"", MAX(AS$10:AS2414)+1)))</f>
        <v/>
      </c>
      <c r="AT2415" s="5" t="str">
        <f>IF(OR($AB2415="", $AC2415=""), "", IF($H2415=$M$3, "", IF(OR(AT$7&lt;$AB2415, $AC2415&lt;AT$6),"", MAX(AT$10:AT2414)+1)))</f>
        <v/>
      </c>
      <c r="AU2415" s="5" t="str">
        <f>IF(OR($AB2415="", $AC2415=""), "", IF($H2415=$M$3, "", IF(OR(AU$7&lt;$AB2415, $AC2415&lt;AU$6),"", MAX(AU$10:AU2414)+1)))</f>
        <v/>
      </c>
      <c r="AV2415" s="5" t="str">
        <f>IF(OR($AB2415="", $AC2415=""), "", IF($H2415=$M$3, "", IF(OR(AV$7&lt;$AB2415, $AC2415&lt;AV$6),"", MAX(AV$10:AV2414)+1)))</f>
        <v/>
      </c>
      <c r="AW2415" s="5" t="str">
        <f>IF(OR($AB2415="", $AC2415=""), "", IF($H2415=$M$3, "", IF(OR(AW$7&lt;$AB2415, $AC2415&lt;AW$6),"", MAX(AW$10:AW2414)+1)))</f>
        <v/>
      </c>
      <c r="AX2415" s="5" t="str">
        <f>IF(OR($AB2415="", $AC2415=""), "", IF($H2415=$M$3, "", IF(OR(AX$7&lt;$AB2415, $AC2415&lt;AX$6),"", MAX(AX$10:AX2414)+1)))</f>
        <v/>
      </c>
      <c r="AY2415" s="5" t="str">
        <f>IF(OR($AB2415="", $AC2415=""), "", IF($H2415=$M$3, "", IF(OR(AY$7&lt;$AB2415, $AC2415&lt;AY$6),"", MAX(AY$10:AY2414)+1)))</f>
        <v/>
      </c>
      <c r="AZ2415" s="5" t="str">
        <f>IF(OR($AB2415="", $AC2415=""), "", IF($H2415=$M$3, "", IF(OR(AZ$7&lt;$AB2415, $AC2415&lt;AZ$6),"", MAX(AZ$10:AZ2414)+1)))</f>
        <v/>
      </c>
      <c r="BA2415" s="5" t="str">
        <f>IF(OR($AB2415="", $AC2415=""), "", IF($H2415=$M$3, "", IF(OR(BA$7&lt;$AB2415, $AC2415&lt;BA$6),"", MAX(BA$10:BA2414)+1)))</f>
        <v/>
      </c>
      <c r="BB2415" s="5" t="str">
        <f>IF(OR($AB2415="", $AC2415=""), "", IF($H2415=$M$3, "", IF(OR(BB$7&lt;$AB2415, $AC2415&lt;BB$6),"", MAX(BB$10:BB2414)+1)))</f>
        <v/>
      </c>
      <c r="BC2415" s="5" t="str">
        <f>IF(OR($AB2415="", $AC2415=""), "", IF($H2415=$M$3, "", IF(OR(BC$7&lt;$AB2415, $AC2415&lt;BC$6),"", MAX(BC$10:BC2414)+1)))</f>
        <v/>
      </c>
      <c r="BD2415" s="5" t="str">
        <f>IF(OR($AB2415="", $AC2415=""), "", IF($H2415=$M$3, "", IF(OR(BD$7&lt;$AB2415, $AC2415&lt;BD$6),"", MAX(BD$10:BD2414)+1)))</f>
        <v/>
      </c>
      <c r="BE2415" s="5" t="str">
        <f>IF(OR($AB2415="", $AC2415=""), "", IF($H2415=$M$3, "", IF(OR(BE$7&lt;$AB2415, $AC2415&lt;BE$6),"", MAX(BE$10:BE2414)+1)))</f>
        <v/>
      </c>
      <c r="BF2415" s="5" t="str">
        <f>IF(OR($AB2415="", $AC2415=""), "", IF($H2415=$M$3, "", IF(OR(BF$7&lt;$AB2415, $AC2415&lt;BF$6),"", MAX(BF$10:BF2414)+1)))</f>
        <v/>
      </c>
      <c r="BG2415" s="5" t="str">
        <f>IF(OR($AB2415="", $AC2415=""), "", IF($H2415=$M$3, "", IF(OR(BG$7&lt;$AB2415, $AC2415&lt;BG$6),"", MAX(BG$10:BG2414)+1)))</f>
        <v/>
      </c>
      <c r="BH2415" s="5" t="str">
        <f>IF(OR($AB2415="", $AC2415=""), "", IF($H2415=$M$3, "", IF(OR(BH$7&lt;$AB2415, $AC2415&lt;BH$6),"", MAX(BH$10:BH2414)+1)))</f>
        <v/>
      </c>
      <c r="BI2415" s="5" t="str">
        <f>IF(OR($AB2415="", $AC2415=""), "", IF($H2415=$M$3, "", IF(OR(BI$7&lt;$AB2415, $AC2415&lt;BI$6),"", MAX(BI$10:BI2414)+1)))</f>
        <v/>
      </c>
      <c r="BK2415" s="5" t="str" cm="1">
        <f t="array" aca="1" ref="BK2415" ca="1">IFERROR(INDEX($AE2415:$BI2415, $BJ2415, MATCH($BK$9, $AE$9:$BI$9, 0)), "")</f>
        <v/>
      </c>
    </row>
    <row r="2416" spans="1:63" x14ac:dyDescent="0.25">
      <c r="A2416" s="2"/>
      <c r="B2416" s="254"/>
      <c r="C2416" s="255"/>
      <c r="D2416" s="256"/>
      <c r="E2416" s="257"/>
      <c r="F2416" s="257"/>
      <c r="G2416" s="258"/>
      <c r="H2416" s="259"/>
      <c r="I2416" s="16"/>
      <c r="J2416" s="5" t="str">
        <f t="shared" si="307"/>
        <v/>
      </c>
      <c r="K2416" s="2"/>
      <c r="O2416" s="5" t="str">
        <f t="shared" si="305"/>
        <v/>
      </c>
      <c r="Q2416" s="5" t="str">
        <f t="shared" si="308"/>
        <v/>
      </c>
      <c r="S2416" s="5" t="str">
        <f t="shared" si="306"/>
        <v/>
      </c>
      <c r="U2416" s="64" t="str">
        <f>IF($D2416="","", IF(COUNTIF('Intro &amp; Setup'!$AW$49:$AW$88, $D2416)&gt;0, "BH", TEXT($D2416, "ddd")))</f>
        <v/>
      </c>
      <c r="V2416" s="65" t="str">
        <f>IF($G2416="", "", IF(COUNTIF('Intro &amp; Setup'!$AW$49:$AW$88, $G2416)&gt;0, "BH", TEXT($G2416, "ddd")))</f>
        <v/>
      </c>
      <c r="W2416" s="64" t="str">
        <f t="shared" si="309"/>
        <v/>
      </c>
      <c r="X2416" s="65" t="str">
        <f t="shared" si="310"/>
        <v/>
      </c>
      <c r="Y2416" s="64" t="str">
        <f>IF(F2416="", "", IF(OR(F2416&lt;'Intro &amp; Setup'!$Z$20, F2416&gt;'Intro &amp; Setup'!$Z$22), "X", ""))</f>
        <v/>
      </c>
      <c r="Z2416" s="65" t="str">
        <f>IF(G2416="", "", IF(OR(G2416&lt;'Intro &amp; Setup'!$Z$20, G2416&gt;'Intro &amp; Setup'!$Z$22), "X", ""))</f>
        <v/>
      </c>
      <c r="AB2416" s="58" t="str">
        <f t="shared" si="311"/>
        <v/>
      </c>
      <c r="AC2416" s="59" t="str">
        <f t="shared" si="312"/>
        <v/>
      </c>
      <c r="AE2416" s="5" t="str">
        <f>IF(OR($AB2416="", $AC2416=""), "", IF($H2416=$M$3, "", IF(OR(AE$7&lt;$AB2416, $AC2416&lt;AE$6),"", MAX(AE$10:AE2415)+1)))</f>
        <v/>
      </c>
      <c r="AF2416" s="5" t="str">
        <f>IF(OR($AB2416="", $AC2416=""), "", IF($H2416=$M$3, "", IF(OR(AF$7&lt;$AB2416, $AC2416&lt;AF$6),"", MAX(AF$10:AF2415)+1)))</f>
        <v/>
      </c>
      <c r="AG2416" s="5" t="str">
        <f>IF(OR($AB2416="", $AC2416=""), "", IF($H2416=$M$3, "", IF(OR(AG$7&lt;$AB2416, $AC2416&lt;AG$6),"", MAX(AG$10:AG2415)+1)))</f>
        <v/>
      </c>
      <c r="AH2416" s="5" t="str">
        <f>IF(OR($AB2416="", $AC2416=""), "", IF($H2416=$M$3, "", IF(OR(AH$7&lt;$AB2416, $AC2416&lt;AH$6),"", MAX(AH$10:AH2415)+1)))</f>
        <v/>
      </c>
      <c r="AI2416" s="5" t="str">
        <f>IF(OR($AB2416="", $AC2416=""), "", IF($H2416=$M$3, "", IF(OR(AI$7&lt;$AB2416, $AC2416&lt;AI$6),"", MAX(AI$10:AI2415)+1)))</f>
        <v/>
      </c>
      <c r="AJ2416" s="5" t="str">
        <f>IF(OR($AB2416="", $AC2416=""), "", IF($H2416=$M$3, "", IF(OR(AJ$7&lt;$AB2416, $AC2416&lt;AJ$6),"", MAX(AJ$10:AJ2415)+1)))</f>
        <v/>
      </c>
      <c r="AK2416" s="5" t="str">
        <f>IF(OR($AB2416="", $AC2416=""), "", IF($H2416=$M$3, "", IF(OR(AK$7&lt;$AB2416, $AC2416&lt;AK$6),"", MAX(AK$10:AK2415)+1)))</f>
        <v/>
      </c>
      <c r="AL2416" s="5" t="str">
        <f>IF(OR($AB2416="", $AC2416=""), "", IF($H2416=$M$3, "", IF(OR(AL$7&lt;$AB2416, $AC2416&lt;AL$6),"", MAX(AL$10:AL2415)+1)))</f>
        <v/>
      </c>
      <c r="AM2416" s="5" t="str">
        <f>IF(OR($AB2416="", $AC2416=""), "", IF($H2416=$M$3, "", IF(OR(AM$7&lt;$AB2416, $AC2416&lt;AM$6),"", MAX(AM$10:AM2415)+1)))</f>
        <v/>
      </c>
      <c r="AN2416" s="5" t="str">
        <f>IF(OR($AB2416="", $AC2416=""), "", IF($H2416=$M$3, "", IF(OR(AN$7&lt;$AB2416, $AC2416&lt;AN$6),"", MAX(AN$10:AN2415)+1)))</f>
        <v/>
      </c>
      <c r="AO2416" s="5" t="str">
        <f>IF(OR($AB2416="", $AC2416=""), "", IF($H2416=$M$3, "", IF(OR(AO$7&lt;$AB2416, $AC2416&lt;AO$6),"", MAX(AO$10:AO2415)+1)))</f>
        <v/>
      </c>
      <c r="AP2416" s="5" t="str">
        <f>IF(OR($AB2416="", $AC2416=""), "", IF($H2416=$M$3, "", IF(OR(AP$7&lt;$AB2416, $AC2416&lt;AP$6),"", MAX(AP$10:AP2415)+1)))</f>
        <v/>
      </c>
      <c r="AQ2416" s="5" t="str">
        <f>IF(OR($AB2416="", $AC2416=""), "", IF($H2416=$M$3, "", IF(OR(AQ$7&lt;$AB2416, $AC2416&lt;AQ$6),"", MAX(AQ$10:AQ2415)+1)))</f>
        <v/>
      </c>
      <c r="AR2416" s="5" t="str">
        <f>IF(OR($AB2416="", $AC2416=""), "", IF($H2416=$M$3, "", IF(OR(AR$7&lt;$AB2416, $AC2416&lt;AR$6),"", MAX(AR$10:AR2415)+1)))</f>
        <v/>
      </c>
      <c r="AS2416" s="5" t="str">
        <f>IF(OR($AB2416="", $AC2416=""), "", IF($H2416=$M$3, "", IF(OR(AS$7&lt;$AB2416, $AC2416&lt;AS$6),"", MAX(AS$10:AS2415)+1)))</f>
        <v/>
      </c>
      <c r="AT2416" s="5" t="str">
        <f>IF(OR($AB2416="", $AC2416=""), "", IF($H2416=$M$3, "", IF(OR(AT$7&lt;$AB2416, $AC2416&lt;AT$6),"", MAX(AT$10:AT2415)+1)))</f>
        <v/>
      </c>
      <c r="AU2416" s="5" t="str">
        <f>IF(OR($AB2416="", $AC2416=""), "", IF($H2416=$M$3, "", IF(OR(AU$7&lt;$AB2416, $AC2416&lt;AU$6),"", MAX(AU$10:AU2415)+1)))</f>
        <v/>
      </c>
      <c r="AV2416" s="5" t="str">
        <f>IF(OR($AB2416="", $AC2416=""), "", IF($H2416=$M$3, "", IF(OR(AV$7&lt;$AB2416, $AC2416&lt;AV$6),"", MAX(AV$10:AV2415)+1)))</f>
        <v/>
      </c>
      <c r="AW2416" s="5" t="str">
        <f>IF(OR($AB2416="", $AC2416=""), "", IF($H2416=$M$3, "", IF(OR(AW$7&lt;$AB2416, $AC2416&lt;AW$6),"", MAX(AW$10:AW2415)+1)))</f>
        <v/>
      </c>
      <c r="AX2416" s="5" t="str">
        <f>IF(OR($AB2416="", $AC2416=""), "", IF($H2416=$M$3, "", IF(OR(AX$7&lt;$AB2416, $AC2416&lt;AX$6),"", MAX(AX$10:AX2415)+1)))</f>
        <v/>
      </c>
      <c r="AY2416" s="5" t="str">
        <f>IF(OR($AB2416="", $AC2416=""), "", IF($H2416=$M$3, "", IF(OR(AY$7&lt;$AB2416, $AC2416&lt;AY$6),"", MAX(AY$10:AY2415)+1)))</f>
        <v/>
      </c>
      <c r="AZ2416" s="5" t="str">
        <f>IF(OR($AB2416="", $AC2416=""), "", IF($H2416=$M$3, "", IF(OR(AZ$7&lt;$AB2416, $AC2416&lt;AZ$6),"", MAX(AZ$10:AZ2415)+1)))</f>
        <v/>
      </c>
      <c r="BA2416" s="5" t="str">
        <f>IF(OR($AB2416="", $AC2416=""), "", IF($H2416=$M$3, "", IF(OR(BA$7&lt;$AB2416, $AC2416&lt;BA$6),"", MAX(BA$10:BA2415)+1)))</f>
        <v/>
      </c>
      <c r="BB2416" s="5" t="str">
        <f>IF(OR($AB2416="", $AC2416=""), "", IF($H2416=$M$3, "", IF(OR(BB$7&lt;$AB2416, $AC2416&lt;BB$6),"", MAX(BB$10:BB2415)+1)))</f>
        <v/>
      </c>
      <c r="BC2416" s="5" t="str">
        <f>IF(OR($AB2416="", $AC2416=""), "", IF($H2416=$M$3, "", IF(OR(BC$7&lt;$AB2416, $AC2416&lt;BC$6),"", MAX(BC$10:BC2415)+1)))</f>
        <v/>
      </c>
      <c r="BD2416" s="5" t="str">
        <f>IF(OR($AB2416="", $AC2416=""), "", IF($H2416=$M$3, "", IF(OR(BD$7&lt;$AB2416, $AC2416&lt;BD$6),"", MAX(BD$10:BD2415)+1)))</f>
        <v/>
      </c>
      <c r="BE2416" s="5" t="str">
        <f>IF(OR($AB2416="", $AC2416=""), "", IF($H2416=$M$3, "", IF(OR(BE$7&lt;$AB2416, $AC2416&lt;BE$6),"", MAX(BE$10:BE2415)+1)))</f>
        <v/>
      </c>
      <c r="BF2416" s="5" t="str">
        <f>IF(OR($AB2416="", $AC2416=""), "", IF($H2416=$M$3, "", IF(OR(BF$7&lt;$AB2416, $AC2416&lt;BF$6),"", MAX(BF$10:BF2415)+1)))</f>
        <v/>
      </c>
      <c r="BG2416" s="5" t="str">
        <f>IF(OR($AB2416="", $AC2416=""), "", IF($H2416=$M$3, "", IF(OR(BG$7&lt;$AB2416, $AC2416&lt;BG$6),"", MAX(BG$10:BG2415)+1)))</f>
        <v/>
      </c>
      <c r="BH2416" s="5" t="str">
        <f>IF(OR($AB2416="", $AC2416=""), "", IF($H2416=$M$3, "", IF(OR(BH$7&lt;$AB2416, $AC2416&lt;BH$6),"", MAX(BH$10:BH2415)+1)))</f>
        <v/>
      </c>
      <c r="BI2416" s="5" t="str">
        <f>IF(OR($AB2416="", $AC2416=""), "", IF($H2416=$M$3, "", IF(OR(BI$7&lt;$AB2416, $AC2416&lt;BI$6),"", MAX(BI$10:BI2415)+1)))</f>
        <v/>
      </c>
      <c r="BK2416" s="5" t="str" cm="1">
        <f t="array" aca="1" ref="BK2416" ca="1">IFERROR(INDEX($AE2416:$BI2416, $BJ2416, MATCH($BK$9, $AE$9:$BI$9, 0)), "")</f>
        <v/>
      </c>
    </row>
    <row r="2417" spans="1:63" x14ac:dyDescent="0.25">
      <c r="A2417" s="2"/>
      <c r="B2417" s="254"/>
      <c r="C2417" s="255"/>
      <c r="D2417" s="256"/>
      <c r="E2417" s="257"/>
      <c r="F2417" s="257"/>
      <c r="G2417" s="258"/>
      <c r="H2417" s="259"/>
      <c r="I2417" s="16"/>
      <c r="J2417" s="5" t="str">
        <f t="shared" si="307"/>
        <v/>
      </c>
      <c r="K2417" s="2"/>
      <c r="O2417" s="5" t="str">
        <f t="shared" si="305"/>
        <v/>
      </c>
      <c r="Q2417" s="5" t="str">
        <f t="shared" si="308"/>
        <v/>
      </c>
      <c r="S2417" s="5" t="str">
        <f t="shared" si="306"/>
        <v/>
      </c>
      <c r="U2417" s="64" t="str">
        <f>IF($D2417="","", IF(COUNTIF('Intro &amp; Setup'!$AW$49:$AW$88, $D2417)&gt;0, "BH", TEXT($D2417, "ddd")))</f>
        <v/>
      </c>
      <c r="V2417" s="65" t="str">
        <f>IF($G2417="", "", IF(COUNTIF('Intro &amp; Setup'!$AW$49:$AW$88, $G2417)&gt;0, "BH", TEXT($G2417, "ddd")))</f>
        <v/>
      </c>
      <c r="W2417" s="64" t="str">
        <f t="shared" si="309"/>
        <v/>
      </c>
      <c r="X2417" s="65" t="str">
        <f t="shared" si="310"/>
        <v/>
      </c>
      <c r="Y2417" s="64" t="str">
        <f>IF(F2417="", "", IF(OR(F2417&lt;'Intro &amp; Setup'!$Z$20, F2417&gt;'Intro &amp; Setup'!$Z$22), "X", ""))</f>
        <v/>
      </c>
      <c r="Z2417" s="65" t="str">
        <f>IF(G2417="", "", IF(OR(G2417&lt;'Intro &amp; Setup'!$Z$20, G2417&gt;'Intro &amp; Setup'!$Z$22), "X", ""))</f>
        <v/>
      </c>
      <c r="AB2417" s="58" t="str">
        <f t="shared" si="311"/>
        <v/>
      </c>
      <c r="AC2417" s="59" t="str">
        <f t="shared" si="312"/>
        <v/>
      </c>
      <c r="AE2417" s="5" t="str">
        <f>IF(OR($AB2417="", $AC2417=""), "", IF($H2417=$M$3, "", IF(OR(AE$7&lt;$AB2417, $AC2417&lt;AE$6),"", MAX(AE$10:AE2416)+1)))</f>
        <v/>
      </c>
      <c r="AF2417" s="5" t="str">
        <f>IF(OR($AB2417="", $AC2417=""), "", IF($H2417=$M$3, "", IF(OR(AF$7&lt;$AB2417, $AC2417&lt;AF$6),"", MAX(AF$10:AF2416)+1)))</f>
        <v/>
      </c>
      <c r="AG2417" s="5" t="str">
        <f>IF(OR($AB2417="", $AC2417=""), "", IF($H2417=$M$3, "", IF(OR(AG$7&lt;$AB2417, $AC2417&lt;AG$6),"", MAX(AG$10:AG2416)+1)))</f>
        <v/>
      </c>
      <c r="AH2417" s="5" t="str">
        <f>IF(OR($AB2417="", $AC2417=""), "", IF($H2417=$M$3, "", IF(OR(AH$7&lt;$AB2417, $AC2417&lt;AH$6),"", MAX(AH$10:AH2416)+1)))</f>
        <v/>
      </c>
      <c r="AI2417" s="5" t="str">
        <f>IF(OR($AB2417="", $AC2417=""), "", IF($H2417=$M$3, "", IF(OR(AI$7&lt;$AB2417, $AC2417&lt;AI$6),"", MAX(AI$10:AI2416)+1)))</f>
        <v/>
      </c>
      <c r="AJ2417" s="5" t="str">
        <f>IF(OR($AB2417="", $AC2417=""), "", IF($H2417=$M$3, "", IF(OR(AJ$7&lt;$AB2417, $AC2417&lt;AJ$6),"", MAX(AJ$10:AJ2416)+1)))</f>
        <v/>
      </c>
      <c r="AK2417" s="5" t="str">
        <f>IF(OR($AB2417="", $AC2417=""), "", IF($H2417=$M$3, "", IF(OR(AK$7&lt;$AB2417, $AC2417&lt;AK$6),"", MAX(AK$10:AK2416)+1)))</f>
        <v/>
      </c>
      <c r="AL2417" s="5" t="str">
        <f>IF(OR($AB2417="", $AC2417=""), "", IF($H2417=$M$3, "", IF(OR(AL$7&lt;$AB2417, $AC2417&lt;AL$6),"", MAX(AL$10:AL2416)+1)))</f>
        <v/>
      </c>
      <c r="AM2417" s="5" t="str">
        <f>IF(OR($AB2417="", $AC2417=""), "", IF($H2417=$M$3, "", IF(OR(AM$7&lt;$AB2417, $AC2417&lt;AM$6),"", MAX(AM$10:AM2416)+1)))</f>
        <v/>
      </c>
      <c r="AN2417" s="5" t="str">
        <f>IF(OR($AB2417="", $AC2417=""), "", IF($H2417=$M$3, "", IF(OR(AN$7&lt;$AB2417, $AC2417&lt;AN$6),"", MAX(AN$10:AN2416)+1)))</f>
        <v/>
      </c>
      <c r="AO2417" s="5" t="str">
        <f>IF(OR($AB2417="", $AC2417=""), "", IF($H2417=$M$3, "", IF(OR(AO$7&lt;$AB2417, $AC2417&lt;AO$6),"", MAX(AO$10:AO2416)+1)))</f>
        <v/>
      </c>
      <c r="AP2417" s="5" t="str">
        <f>IF(OR($AB2417="", $AC2417=""), "", IF($H2417=$M$3, "", IF(OR(AP$7&lt;$AB2417, $AC2417&lt;AP$6),"", MAX(AP$10:AP2416)+1)))</f>
        <v/>
      </c>
      <c r="AQ2417" s="5" t="str">
        <f>IF(OR($AB2417="", $AC2417=""), "", IF($H2417=$M$3, "", IF(OR(AQ$7&lt;$AB2417, $AC2417&lt;AQ$6),"", MAX(AQ$10:AQ2416)+1)))</f>
        <v/>
      </c>
      <c r="AR2417" s="5" t="str">
        <f>IF(OR($AB2417="", $AC2417=""), "", IF($H2417=$M$3, "", IF(OR(AR$7&lt;$AB2417, $AC2417&lt;AR$6),"", MAX(AR$10:AR2416)+1)))</f>
        <v/>
      </c>
      <c r="AS2417" s="5" t="str">
        <f>IF(OR($AB2417="", $AC2417=""), "", IF($H2417=$M$3, "", IF(OR(AS$7&lt;$AB2417, $AC2417&lt;AS$6),"", MAX(AS$10:AS2416)+1)))</f>
        <v/>
      </c>
      <c r="AT2417" s="5" t="str">
        <f>IF(OR($AB2417="", $AC2417=""), "", IF($H2417=$M$3, "", IF(OR(AT$7&lt;$AB2417, $AC2417&lt;AT$6),"", MAX(AT$10:AT2416)+1)))</f>
        <v/>
      </c>
      <c r="AU2417" s="5" t="str">
        <f>IF(OR($AB2417="", $AC2417=""), "", IF($H2417=$M$3, "", IF(OR(AU$7&lt;$AB2417, $AC2417&lt;AU$6),"", MAX(AU$10:AU2416)+1)))</f>
        <v/>
      </c>
      <c r="AV2417" s="5" t="str">
        <f>IF(OR($AB2417="", $AC2417=""), "", IF($H2417=$M$3, "", IF(OR(AV$7&lt;$AB2417, $AC2417&lt;AV$6),"", MAX(AV$10:AV2416)+1)))</f>
        <v/>
      </c>
      <c r="AW2417" s="5" t="str">
        <f>IF(OR($AB2417="", $AC2417=""), "", IF($H2417=$M$3, "", IF(OR(AW$7&lt;$AB2417, $AC2417&lt;AW$6),"", MAX(AW$10:AW2416)+1)))</f>
        <v/>
      </c>
      <c r="AX2417" s="5" t="str">
        <f>IF(OR($AB2417="", $AC2417=""), "", IF($H2417=$M$3, "", IF(OR(AX$7&lt;$AB2417, $AC2417&lt;AX$6),"", MAX(AX$10:AX2416)+1)))</f>
        <v/>
      </c>
      <c r="AY2417" s="5" t="str">
        <f>IF(OR($AB2417="", $AC2417=""), "", IF($H2417=$M$3, "", IF(OR(AY$7&lt;$AB2417, $AC2417&lt;AY$6),"", MAX(AY$10:AY2416)+1)))</f>
        <v/>
      </c>
      <c r="AZ2417" s="5" t="str">
        <f>IF(OR($AB2417="", $AC2417=""), "", IF($H2417=$M$3, "", IF(OR(AZ$7&lt;$AB2417, $AC2417&lt;AZ$6),"", MAX(AZ$10:AZ2416)+1)))</f>
        <v/>
      </c>
      <c r="BA2417" s="5" t="str">
        <f>IF(OR($AB2417="", $AC2417=""), "", IF($H2417=$M$3, "", IF(OR(BA$7&lt;$AB2417, $AC2417&lt;BA$6),"", MAX(BA$10:BA2416)+1)))</f>
        <v/>
      </c>
      <c r="BB2417" s="5" t="str">
        <f>IF(OR($AB2417="", $AC2417=""), "", IF($H2417=$M$3, "", IF(OR(BB$7&lt;$AB2417, $AC2417&lt;BB$6),"", MAX(BB$10:BB2416)+1)))</f>
        <v/>
      </c>
      <c r="BC2417" s="5" t="str">
        <f>IF(OR($AB2417="", $AC2417=""), "", IF($H2417=$M$3, "", IF(OR(BC$7&lt;$AB2417, $AC2417&lt;BC$6),"", MAX(BC$10:BC2416)+1)))</f>
        <v/>
      </c>
      <c r="BD2417" s="5" t="str">
        <f>IF(OR($AB2417="", $AC2417=""), "", IF($H2417=$M$3, "", IF(OR(BD$7&lt;$AB2417, $AC2417&lt;BD$6),"", MAX(BD$10:BD2416)+1)))</f>
        <v/>
      </c>
      <c r="BE2417" s="5" t="str">
        <f>IF(OR($AB2417="", $AC2417=""), "", IF($H2417=$M$3, "", IF(OR(BE$7&lt;$AB2417, $AC2417&lt;BE$6),"", MAX(BE$10:BE2416)+1)))</f>
        <v/>
      </c>
      <c r="BF2417" s="5" t="str">
        <f>IF(OR($AB2417="", $AC2417=""), "", IF($H2417=$M$3, "", IF(OR(BF$7&lt;$AB2417, $AC2417&lt;BF$6),"", MAX(BF$10:BF2416)+1)))</f>
        <v/>
      </c>
      <c r="BG2417" s="5" t="str">
        <f>IF(OR($AB2417="", $AC2417=""), "", IF($H2417=$M$3, "", IF(OR(BG$7&lt;$AB2417, $AC2417&lt;BG$6),"", MAX(BG$10:BG2416)+1)))</f>
        <v/>
      </c>
      <c r="BH2417" s="5" t="str">
        <f>IF(OR($AB2417="", $AC2417=""), "", IF($H2417=$M$3, "", IF(OR(BH$7&lt;$AB2417, $AC2417&lt;BH$6),"", MAX(BH$10:BH2416)+1)))</f>
        <v/>
      </c>
      <c r="BI2417" s="5" t="str">
        <f>IF(OR($AB2417="", $AC2417=""), "", IF($H2417=$M$3, "", IF(OR(BI$7&lt;$AB2417, $AC2417&lt;BI$6),"", MAX(BI$10:BI2416)+1)))</f>
        <v/>
      </c>
      <c r="BK2417" s="5" t="str" cm="1">
        <f t="array" aca="1" ref="BK2417" ca="1">IFERROR(INDEX($AE2417:$BI2417, $BJ2417, MATCH($BK$9, $AE$9:$BI$9, 0)), "")</f>
        <v/>
      </c>
    </row>
    <row r="2418" spans="1:63" x14ac:dyDescent="0.25">
      <c r="A2418" s="2"/>
      <c r="B2418" s="254"/>
      <c r="C2418" s="255"/>
      <c r="D2418" s="256"/>
      <c r="E2418" s="257"/>
      <c r="F2418" s="257"/>
      <c r="G2418" s="258"/>
      <c r="H2418" s="259"/>
      <c r="I2418" s="16"/>
      <c r="J2418" s="5" t="str">
        <f t="shared" si="307"/>
        <v/>
      </c>
      <c r="K2418" s="2"/>
      <c r="O2418" s="5" t="str">
        <f t="shared" si="305"/>
        <v/>
      </c>
      <c r="Q2418" s="5" t="str">
        <f t="shared" si="308"/>
        <v/>
      </c>
      <c r="S2418" s="5" t="str">
        <f t="shared" si="306"/>
        <v/>
      </c>
      <c r="U2418" s="64" t="str">
        <f>IF($D2418="","", IF(COUNTIF('Intro &amp; Setup'!$AW$49:$AW$88, $D2418)&gt;0, "BH", TEXT($D2418, "ddd")))</f>
        <v/>
      </c>
      <c r="V2418" s="65" t="str">
        <f>IF($G2418="", "", IF(COUNTIF('Intro &amp; Setup'!$AW$49:$AW$88, $G2418)&gt;0, "BH", TEXT($G2418, "ddd")))</f>
        <v/>
      </c>
      <c r="W2418" s="64" t="str">
        <f t="shared" si="309"/>
        <v/>
      </c>
      <c r="X2418" s="65" t="str">
        <f t="shared" si="310"/>
        <v/>
      </c>
      <c r="Y2418" s="64" t="str">
        <f>IF(F2418="", "", IF(OR(F2418&lt;'Intro &amp; Setup'!$Z$20, F2418&gt;'Intro &amp; Setup'!$Z$22), "X", ""))</f>
        <v/>
      </c>
      <c r="Z2418" s="65" t="str">
        <f>IF(G2418="", "", IF(OR(G2418&lt;'Intro &amp; Setup'!$Z$20, G2418&gt;'Intro &amp; Setup'!$Z$22), "X", ""))</f>
        <v/>
      </c>
      <c r="AB2418" s="58" t="str">
        <f t="shared" si="311"/>
        <v/>
      </c>
      <c r="AC2418" s="59" t="str">
        <f t="shared" si="312"/>
        <v/>
      </c>
      <c r="AE2418" s="5" t="str">
        <f>IF(OR($AB2418="", $AC2418=""), "", IF($H2418=$M$3, "", IF(OR(AE$7&lt;$AB2418, $AC2418&lt;AE$6),"", MAX(AE$10:AE2417)+1)))</f>
        <v/>
      </c>
      <c r="AF2418" s="5" t="str">
        <f>IF(OR($AB2418="", $AC2418=""), "", IF($H2418=$M$3, "", IF(OR(AF$7&lt;$AB2418, $AC2418&lt;AF$6),"", MAX(AF$10:AF2417)+1)))</f>
        <v/>
      </c>
      <c r="AG2418" s="5" t="str">
        <f>IF(OR($AB2418="", $AC2418=""), "", IF($H2418=$M$3, "", IF(OR(AG$7&lt;$AB2418, $AC2418&lt;AG$6),"", MAX(AG$10:AG2417)+1)))</f>
        <v/>
      </c>
      <c r="AH2418" s="5" t="str">
        <f>IF(OR($AB2418="", $AC2418=""), "", IF($H2418=$M$3, "", IF(OR(AH$7&lt;$AB2418, $AC2418&lt;AH$6),"", MAX(AH$10:AH2417)+1)))</f>
        <v/>
      </c>
      <c r="AI2418" s="5" t="str">
        <f>IF(OR($AB2418="", $AC2418=""), "", IF($H2418=$M$3, "", IF(OR(AI$7&lt;$AB2418, $AC2418&lt;AI$6),"", MAX(AI$10:AI2417)+1)))</f>
        <v/>
      </c>
      <c r="AJ2418" s="5" t="str">
        <f>IF(OR($AB2418="", $AC2418=""), "", IF($H2418=$M$3, "", IF(OR(AJ$7&lt;$AB2418, $AC2418&lt;AJ$6),"", MAX(AJ$10:AJ2417)+1)))</f>
        <v/>
      </c>
      <c r="AK2418" s="5" t="str">
        <f>IF(OR($AB2418="", $AC2418=""), "", IF($H2418=$M$3, "", IF(OR(AK$7&lt;$AB2418, $AC2418&lt;AK$6),"", MAX(AK$10:AK2417)+1)))</f>
        <v/>
      </c>
      <c r="AL2418" s="5" t="str">
        <f>IF(OR($AB2418="", $AC2418=""), "", IF($H2418=$M$3, "", IF(OR(AL$7&lt;$AB2418, $AC2418&lt;AL$6),"", MAX(AL$10:AL2417)+1)))</f>
        <v/>
      </c>
      <c r="AM2418" s="5" t="str">
        <f>IF(OR($AB2418="", $AC2418=""), "", IF($H2418=$M$3, "", IF(OR(AM$7&lt;$AB2418, $AC2418&lt;AM$6),"", MAX(AM$10:AM2417)+1)))</f>
        <v/>
      </c>
      <c r="AN2418" s="5" t="str">
        <f>IF(OR($AB2418="", $AC2418=""), "", IF($H2418=$M$3, "", IF(OR(AN$7&lt;$AB2418, $AC2418&lt;AN$6),"", MAX(AN$10:AN2417)+1)))</f>
        <v/>
      </c>
      <c r="AO2418" s="5" t="str">
        <f>IF(OR($AB2418="", $AC2418=""), "", IF($H2418=$M$3, "", IF(OR(AO$7&lt;$AB2418, $AC2418&lt;AO$6),"", MAX(AO$10:AO2417)+1)))</f>
        <v/>
      </c>
      <c r="AP2418" s="5" t="str">
        <f>IF(OR($AB2418="", $AC2418=""), "", IF($H2418=$M$3, "", IF(OR(AP$7&lt;$AB2418, $AC2418&lt;AP$6),"", MAX(AP$10:AP2417)+1)))</f>
        <v/>
      </c>
      <c r="AQ2418" s="5" t="str">
        <f>IF(OR($AB2418="", $AC2418=""), "", IF($H2418=$M$3, "", IF(OR(AQ$7&lt;$AB2418, $AC2418&lt;AQ$6),"", MAX(AQ$10:AQ2417)+1)))</f>
        <v/>
      </c>
      <c r="AR2418" s="5" t="str">
        <f>IF(OR($AB2418="", $AC2418=""), "", IF($H2418=$M$3, "", IF(OR(AR$7&lt;$AB2418, $AC2418&lt;AR$6),"", MAX(AR$10:AR2417)+1)))</f>
        <v/>
      </c>
      <c r="AS2418" s="5" t="str">
        <f>IF(OR($AB2418="", $AC2418=""), "", IF($H2418=$M$3, "", IF(OR(AS$7&lt;$AB2418, $AC2418&lt;AS$6),"", MAX(AS$10:AS2417)+1)))</f>
        <v/>
      </c>
      <c r="AT2418" s="5" t="str">
        <f>IF(OR($AB2418="", $AC2418=""), "", IF($H2418=$M$3, "", IF(OR(AT$7&lt;$AB2418, $AC2418&lt;AT$6),"", MAX(AT$10:AT2417)+1)))</f>
        <v/>
      </c>
      <c r="AU2418" s="5" t="str">
        <f>IF(OR($AB2418="", $AC2418=""), "", IF($H2418=$M$3, "", IF(OR(AU$7&lt;$AB2418, $AC2418&lt;AU$6),"", MAX(AU$10:AU2417)+1)))</f>
        <v/>
      </c>
      <c r="AV2418" s="5" t="str">
        <f>IF(OR($AB2418="", $AC2418=""), "", IF($H2418=$M$3, "", IF(OR(AV$7&lt;$AB2418, $AC2418&lt;AV$6),"", MAX(AV$10:AV2417)+1)))</f>
        <v/>
      </c>
      <c r="AW2418" s="5" t="str">
        <f>IF(OR($AB2418="", $AC2418=""), "", IF($H2418=$M$3, "", IF(OR(AW$7&lt;$AB2418, $AC2418&lt;AW$6),"", MAX(AW$10:AW2417)+1)))</f>
        <v/>
      </c>
      <c r="AX2418" s="5" t="str">
        <f>IF(OR($AB2418="", $AC2418=""), "", IF($H2418=$M$3, "", IF(OR(AX$7&lt;$AB2418, $AC2418&lt;AX$6),"", MAX(AX$10:AX2417)+1)))</f>
        <v/>
      </c>
      <c r="AY2418" s="5" t="str">
        <f>IF(OR($AB2418="", $AC2418=""), "", IF($H2418=$M$3, "", IF(OR(AY$7&lt;$AB2418, $AC2418&lt;AY$6),"", MAX(AY$10:AY2417)+1)))</f>
        <v/>
      </c>
      <c r="AZ2418" s="5" t="str">
        <f>IF(OR($AB2418="", $AC2418=""), "", IF($H2418=$M$3, "", IF(OR(AZ$7&lt;$AB2418, $AC2418&lt;AZ$6),"", MAX(AZ$10:AZ2417)+1)))</f>
        <v/>
      </c>
      <c r="BA2418" s="5" t="str">
        <f>IF(OR($AB2418="", $AC2418=""), "", IF($H2418=$M$3, "", IF(OR(BA$7&lt;$AB2418, $AC2418&lt;BA$6),"", MAX(BA$10:BA2417)+1)))</f>
        <v/>
      </c>
      <c r="BB2418" s="5" t="str">
        <f>IF(OR($AB2418="", $AC2418=""), "", IF($H2418=$M$3, "", IF(OR(BB$7&lt;$AB2418, $AC2418&lt;BB$6),"", MAX(BB$10:BB2417)+1)))</f>
        <v/>
      </c>
      <c r="BC2418" s="5" t="str">
        <f>IF(OR($AB2418="", $AC2418=""), "", IF($H2418=$M$3, "", IF(OR(BC$7&lt;$AB2418, $AC2418&lt;BC$6),"", MAX(BC$10:BC2417)+1)))</f>
        <v/>
      </c>
      <c r="BD2418" s="5" t="str">
        <f>IF(OR($AB2418="", $AC2418=""), "", IF($H2418=$M$3, "", IF(OR(BD$7&lt;$AB2418, $AC2418&lt;BD$6),"", MAX(BD$10:BD2417)+1)))</f>
        <v/>
      </c>
      <c r="BE2418" s="5" t="str">
        <f>IF(OR($AB2418="", $AC2418=""), "", IF($H2418=$M$3, "", IF(OR(BE$7&lt;$AB2418, $AC2418&lt;BE$6),"", MAX(BE$10:BE2417)+1)))</f>
        <v/>
      </c>
      <c r="BF2418" s="5" t="str">
        <f>IF(OR($AB2418="", $AC2418=""), "", IF($H2418=$M$3, "", IF(OR(BF$7&lt;$AB2418, $AC2418&lt;BF$6),"", MAX(BF$10:BF2417)+1)))</f>
        <v/>
      </c>
      <c r="BG2418" s="5" t="str">
        <f>IF(OR($AB2418="", $AC2418=""), "", IF($H2418=$M$3, "", IF(OR(BG$7&lt;$AB2418, $AC2418&lt;BG$6),"", MAX(BG$10:BG2417)+1)))</f>
        <v/>
      </c>
      <c r="BH2418" s="5" t="str">
        <f>IF(OR($AB2418="", $AC2418=""), "", IF($H2418=$M$3, "", IF(OR(BH$7&lt;$AB2418, $AC2418&lt;BH$6),"", MAX(BH$10:BH2417)+1)))</f>
        <v/>
      </c>
      <c r="BI2418" s="5" t="str">
        <f>IF(OR($AB2418="", $AC2418=""), "", IF($H2418=$M$3, "", IF(OR(BI$7&lt;$AB2418, $AC2418&lt;BI$6),"", MAX(BI$10:BI2417)+1)))</f>
        <v/>
      </c>
      <c r="BK2418" s="5" t="str" cm="1">
        <f t="array" aca="1" ref="BK2418" ca="1">IFERROR(INDEX($AE2418:$BI2418, $BJ2418, MATCH($BK$9, $AE$9:$BI$9, 0)), "")</f>
        <v/>
      </c>
    </row>
    <row r="2419" spans="1:63" x14ac:dyDescent="0.25">
      <c r="A2419" s="2"/>
      <c r="B2419" s="254"/>
      <c r="C2419" s="255"/>
      <c r="D2419" s="256"/>
      <c r="E2419" s="257"/>
      <c r="F2419" s="257"/>
      <c r="G2419" s="258"/>
      <c r="H2419" s="259"/>
      <c r="I2419" s="16"/>
      <c r="J2419" s="5" t="str">
        <f t="shared" si="307"/>
        <v/>
      </c>
      <c r="K2419" s="2"/>
      <c r="O2419" s="5" t="str">
        <f t="shared" si="305"/>
        <v/>
      </c>
      <c r="Q2419" s="5" t="str">
        <f t="shared" si="308"/>
        <v/>
      </c>
      <c r="S2419" s="5" t="str">
        <f t="shared" si="306"/>
        <v/>
      </c>
      <c r="U2419" s="64" t="str">
        <f>IF($D2419="","", IF(COUNTIF('Intro &amp; Setup'!$AW$49:$AW$88, $D2419)&gt;0, "BH", TEXT($D2419, "ddd")))</f>
        <v/>
      </c>
      <c r="V2419" s="65" t="str">
        <f>IF($G2419="", "", IF(COUNTIF('Intro &amp; Setup'!$AW$49:$AW$88, $G2419)&gt;0, "BH", TEXT($G2419, "ddd")))</f>
        <v/>
      </c>
      <c r="W2419" s="64" t="str">
        <f t="shared" si="309"/>
        <v/>
      </c>
      <c r="X2419" s="65" t="str">
        <f t="shared" si="310"/>
        <v/>
      </c>
      <c r="Y2419" s="64" t="str">
        <f>IF(F2419="", "", IF(OR(F2419&lt;'Intro &amp; Setup'!$Z$20, F2419&gt;'Intro &amp; Setup'!$Z$22), "X", ""))</f>
        <v/>
      </c>
      <c r="Z2419" s="65" t="str">
        <f>IF(G2419="", "", IF(OR(G2419&lt;'Intro &amp; Setup'!$Z$20, G2419&gt;'Intro &amp; Setup'!$Z$22), "X", ""))</f>
        <v/>
      </c>
      <c r="AB2419" s="58" t="str">
        <f t="shared" si="311"/>
        <v/>
      </c>
      <c r="AC2419" s="59" t="str">
        <f t="shared" si="312"/>
        <v/>
      </c>
      <c r="AE2419" s="5" t="str">
        <f>IF(OR($AB2419="", $AC2419=""), "", IF($H2419=$M$3, "", IF(OR(AE$7&lt;$AB2419, $AC2419&lt;AE$6),"", MAX(AE$10:AE2418)+1)))</f>
        <v/>
      </c>
      <c r="AF2419" s="5" t="str">
        <f>IF(OR($AB2419="", $AC2419=""), "", IF($H2419=$M$3, "", IF(OR(AF$7&lt;$AB2419, $AC2419&lt;AF$6),"", MAX(AF$10:AF2418)+1)))</f>
        <v/>
      </c>
      <c r="AG2419" s="5" t="str">
        <f>IF(OR($AB2419="", $AC2419=""), "", IF($H2419=$M$3, "", IF(OR(AG$7&lt;$AB2419, $AC2419&lt;AG$6),"", MAX(AG$10:AG2418)+1)))</f>
        <v/>
      </c>
      <c r="AH2419" s="5" t="str">
        <f>IF(OR($AB2419="", $AC2419=""), "", IF($H2419=$M$3, "", IF(OR(AH$7&lt;$AB2419, $AC2419&lt;AH$6),"", MAX(AH$10:AH2418)+1)))</f>
        <v/>
      </c>
      <c r="AI2419" s="5" t="str">
        <f>IF(OR($AB2419="", $AC2419=""), "", IF($H2419=$M$3, "", IF(OR(AI$7&lt;$AB2419, $AC2419&lt;AI$6),"", MAX(AI$10:AI2418)+1)))</f>
        <v/>
      </c>
      <c r="AJ2419" s="5" t="str">
        <f>IF(OR($AB2419="", $AC2419=""), "", IF($H2419=$M$3, "", IF(OR(AJ$7&lt;$AB2419, $AC2419&lt;AJ$6),"", MAX(AJ$10:AJ2418)+1)))</f>
        <v/>
      </c>
      <c r="AK2419" s="5" t="str">
        <f>IF(OR($AB2419="", $AC2419=""), "", IF($H2419=$M$3, "", IF(OR(AK$7&lt;$AB2419, $AC2419&lt;AK$6),"", MAX(AK$10:AK2418)+1)))</f>
        <v/>
      </c>
      <c r="AL2419" s="5" t="str">
        <f>IF(OR($AB2419="", $AC2419=""), "", IF($H2419=$M$3, "", IF(OR(AL$7&lt;$AB2419, $AC2419&lt;AL$6),"", MAX(AL$10:AL2418)+1)))</f>
        <v/>
      </c>
      <c r="AM2419" s="5" t="str">
        <f>IF(OR($AB2419="", $AC2419=""), "", IF($H2419=$M$3, "", IF(OR(AM$7&lt;$AB2419, $AC2419&lt;AM$6),"", MAX(AM$10:AM2418)+1)))</f>
        <v/>
      </c>
      <c r="AN2419" s="5" t="str">
        <f>IF(OR($AB2419="", $AC2419=""), "", IF($H2419=$M$3, "", IF(OR(AN$7&lt;$AB2419, $AC2419&lt;AN$6),"", MAX(AN$10:AN2418)+1)))</f>
        <v/>
      </c>
      <c r="AO2419" s="5" t="str">
        <f>IF(OR($AB2419="", $AC2419=""), "", IF($H2419=$M$3, "", IF(OR(AO$7&lt;$AB2419, $AC2419&lt;AO$6),"", MAX(AO$10:AO2418)+1)))</f>
        <v/>
      </c>
      <c r="AP2419" s="5" t="str">
        <f>IF(OR($AB2419="", $AC2419=""), "", IF($H2419=$M$3, "", IF(OR(AP$7&lt;$AB2419, $AC2419&lt;AP$6),"", MAX(AP$10:AP2418)+1)))</f>
        <v/>
      </c>
      <c r="AQ2419" s="5" t="str">
        <f>IF(OR($AB2419="", $AC2419=""), "", IF($H2419=$M$3, "", IF(OR(AQ$7&lt;$AB2419, $AC2419&lt;AQ$6),"", MAX(AQ$10:AQ2418)+1)))</f>
        <v/>
      </c>
      <c r="AR2419" s="5" t="str">
        <f>IF(OR($AB2419="", $AC2419=""), "", IF($H2419=$M$3, "", IF(OR(AR$7&lt;$AB2419, $AC2419&lt;AR$6),"", MAX(AR$10:AR2418)+1)))</f>
        <v/>
      </c>
      <c r="AS2419" s="5" t="str">
        <f>IF(OR($AB2419="", $AC2419=""), "", IF($H2419=$M$3, "", IF(OR(AS$7&lt;$AB2419, $AC2419&lt;AS$6),"", MAX(AS$10:AS2418)+1)))</f>
        <v/>
      </c>
      <c r="AT2419" s="5" t="str">
        <f>IF(OR($AB2419="", $AC2419=""), "", IF($H2419=$M$3, "", IF(OR(AT$7&lt;$AB2419, $AC2419&lt;AT$6),"", MAX(AT$10:AT2418)+1)))</f>
        <v/>
      </c>
      <c r="AU2419" s="5" t="str">
        <f>IF(OR($AB2419="", $AC2419=""), "", IF($H2419=$M$3, "", IF(OR(AU$7&lt;$AB2419, $AC2419&lt;AU$6),"", MAX(AU$10:AU2418)+1)))</f>
        <v/>
      </c>
      <c r="AV2419" s="5" t="str">
        <f>IF(OR($AB2419="", $AC2419=""), "", IF($H2419=$M$3, "", IF(OR(AV$7&lt;$AB2419, $AC2419&lt;AV$6),"", MAX(AV$10:AV2418)+1)))</f>
        <v/>
      </c>
      <c r="AW2419" s="5" t="str">
        <f>IF(OR($AB2419="", $AC2419=""), "", IF($H2419=$M$3, "", IF(OR(AW$7&lt;$AB2419, $AC2419&lt;AW$6),"", MAX(AW$10:AW2418)+1)))</f>
        <v/>
      </c>
      <c r="AX2419" s="5" t="str">
        <f>IF(OR($AB2419="", $AC2419=""), "", IF($H2419=$M$3, "", IF(OR(AX$7&lt;$AB2419, $AC2419&lt;AX$6),"", MAX(AX$10:AX2418)+1)))</f>
        <v/>
      </c>
      <c r="AY2419" s="5" t="str">
        <f>IF(OR($AB2419="", $AC2419=""), "", IF($H2419=$M$3, "", IF(OR(AY$7&lt;$AB2419, $AC2419&lt;AY$6),"", MAX(AY$10:AY2418)+1)))</f>
        <v/>
      </c>
      <c r="AZ2419" s="5" t="str">
        <f>IF(OR($AB2419="", $AC2419=""), "", IF($H2419=$M$3, "", IF(OR(AZ$7&lt;$AB2419, $AC2419&lt;AZ$6),"", MAX(AZ$10:AZ2418)+1)))</f>
        <v/>
      </c>
      <c r="BA2419" s="5" t="str">
        <f>IF(OR($AB2419="", $AC2419=""), "", IF($H2419=$M$3, "", IF(OR(BA$7&lt;$AB2419, $AC2419&lt;BA$6),"", MAX(BA$10:BA2418)+1)))</f>
        <v/>
      </c>
      <c r="BB2419" s="5" t="str">
        <f>IF(OR($AB2419="", $AC2419=""), "", IF($H2419=$M$3, "", IF(OR(BB$7&lt;$AB2419, $AC2419&lt;BB$6),"", MAX(BB$10:BB2418)+1)))</f>
        <v/>
      </c>
      <c r="BC2419" s="5" t="str">
        <f>IF(OR($AB2419="", $AC2419=""), "", IF($H2419=$M$3, "", IF(OR(BC$7&lt;$AB2419, $AC2419&lt;BC$6),"", MAX(BC$10:BC2418)+1)))</f>
        <v/>
      </c>
      <c r="BD2419" s="5" t="str">
        <f>IF(OR($AB2419="", $AC2419=""), "", IF($H2419=$M$3, "", IF(OR(BD$7&lt;$AB2419, $AC2419&lt;BD$6),"", MAX(BD$10:BD2418)+1)))</f>
        <v/>
      </c>
      <c r="BE2419" s="5" t="str">
        <f>IF(OR($AB2419="", $AC2419=""), "", IF($H2419=$M$3, "", IF(OR(BE$7&lt;$AB2419, $AC2419&lt;BE$6),"", MAX(BE$10:BE2418)+1)))</f>
        <v/>
      </c>
      <c r="BF2419" s="5" t="str">
        <f>IF(OR($AB2419="", $AC2419=""), "", IF($H2419=$M$3, "", IF(OR(BF$7&lt;$AB2419, $AC2419&lt;BF$6),"", MAX(BF$10:BF2418)+1)))</f>
        <v/>
      </c>
      <c r="BG2419" s="5" t="str">
        <f>IF(OR($AB2419="", $AC2419=""), "", IF($H2419=$M$3, "", IF(OR(BG$7&lt;$AB2419, $AC2419&lt;BG$6),"", MAX(BG$10:BG2418)+1)))</f>
        <v/>
      </c>
      <c r="BH2419" s="5" t="str">
        <f>IF(OR($AB2419="", $AC2419=""), "", IF($H2419=$M$3, "", IF(OR(BH$7&lt;$AB2419, $AC2419&lt;BH$6),"", MAX(BH$10:BH2418)+1)))</f>
        <v/>
      </c>
      <c r="BI2419" s="5" t="str">
        <f>IF(OR($AB2419="", $AC2419=""), "", IF($H2419=$M$3, "", IF(OR(BI$7&lt;$AB2419, $AC2419&lt;BI$6),"", MAX(BI$10:BI2418)+1)))</f>
        <v/>
      </c>
      <c r="BK2419" s="5" t="str" cm="1">
        <f t="array" aca="1" ref="BK2419" ca="1">IFERROR(INDEX($AE2419:$BI2419, $BJ2419, MATCH($BK$9, $AE$9:$BI$9, 0)), "")</f>
        <v/>
      </c>
    </row>
    <row r="2420" spans="1:63" x14ac:dyDescent="0.25">
      <c r="A2420" s="2"/>
      <c r="B2420" s="254"/>
      <c r="C2420" s="255"/>
      <c r="D2420" s="256"/>
      <c r="E2420" s="257"/>
      <c r="F2420" s="257"/>
      <c r="G2420" s="258"/>
      <c r="H2420" s="259"/>
      <c r="I2420" s="16"/>
      <c r="J2420" s="5" t="str">
        <f t="shared" si="307"/>
        <v/>
      </c>
      <c r="K2420" s="2"/>
      <c r="O2420" s="5" t="str">
        <f t="shared" si="305"/>
        <v/>
      </c>
      <c r="Q2420" s="5" t="str">
        <f t="shared" si="308"/>
        <v/>
      </c>
      <c r="S2420" s="5" t="str">
        <f t="shared" si="306"/>
        <v/>
      </c>
      <c r="U2420" s="64" t="str">
        <f>IF($D2420="","", IF(COUNTIF('Intro &amp; Setup'!$AW$49:$AW$88, $D2420)&gt;0, "BH", TEXT($D2420, "ddd")))</f>
        <v/>
      </c>
      <c r="V2420" s="65" t="str">
        <f>IF($G2420="", "", IF(COUNTIF('Intro &amp; Setup'!$AW$49:$AW$88, $G2420)&gt;0, "BH", TEXT($G2420, "ddd")))</f>
        <v/>
      </c>
      <c r="W2420" s="64" t="str">
        <f t="shared" si="309"/>
        <v/>
      </c>
      <c r="X2420" s="65" t="str">
        <f t="shared" si="310"/>
        <v/>
      </c>
      <c r="Y2420" s="64" t="str">
        <f>IF(F2420="", "", IF(OR(F2420&lt;'Intro &amp; Setup'!$Z$20, F2420&gt;'Intro &amp; Setup'!$Z$22), "X", ""))</f>
        <v/>
      </c>
      <c r="Z2420" s="65" t="str">
        <f>IF(G2420="", "", IF(OR(G2420&lt;'Intro &amp; Setup'!$Z$20, G2420&gt;'Intro &amp; Setup'!$Z$22), "X", ""))</f>
        <v/>
      </c>
      <c r="AB2420" s="58" t="str">
        <f t="shared" si="311"/>
        <v/>
      </c>
      <c r="AC2420" s="59" t="str">
        <f t="shared" si="312"/>
        <v/>
      </c>
      <c r="AE2420" s="5" t="str">
        <f>IF(OR($AB2420="", $AC2420=""), "", IF($H2420=$M$3, "", IF(OR(AE$7&lt;$AB2420, $AC2420&lt;AE$6),"", MAX(AE$10:AE2419)+1)))</f>
        <v/>
      </c>
      <c r="AF2420" s="5" t="str">
        <f>IF(OR($AB2420="", $AC2420=""), "", IF($H2420=$M$3, "", IF(OR(AF$7&lt;$AB2420, $AC2420&lt;AF$6),"", MAX(AF$10:AF2419)+1)))</f>
        <v/>
      </c>
      <c r="AG2420" s="5" t="str">
        <f>IF(OR($AB2420="", $AC2420=""), "", IF($H2420=$M$3, "", IF(OR(AG$7&lt;$AB2420, $AC2420&lt;AG$6),"", MAX(AG$10:AG2419)+1)))</f>
        <v/>
      </c>
      <c r="AH2420" s="5" t="str">
        <f>IF(OR($AB2420="", $AC2420=""), "", IF($H2420=$M$3, "", IF(OR(AH$7&lt;$AB2420, $AC2420&lt;AH$6),"", MAX(AH$10:AH2419)+1)))</f>
        <v/>
      </c>
      <c r="AI2420" s="5" t="str">
        <f>IF(OR($AB2420="", $AC2420=""), "", IF($H2420=$M$3, "", IF(OR(AI$7&lt;$AB2420, $AC2420&lt;AI$6),"", MAX(AI$10:AI2419)+1)))</f>
        <v/>
      </c>
      <c r="AJ2420" s="5" t="str">
        <f>IF(OR($AB2420="", $AC2420=""), "", IF($H2420=$M$3, "", IF(OR(AJ$7&lt;$AB2420, $AC2420&lt;AJ$6),"", MAX(AJ$10:AJ2419)+1)))</f>
        <v/>
      </c>
      <c r="AK2420" s="5" t="str">
        <f>IF(OR($AB2420="", $AC2420=""), "", IF($H2420=$M$3, "", IF(OR(AK$7&lt;$AB2420, $AC2420&lt;AK$6),"", MAX(AK$10:AK2419)+1)))</f>
        <v/>
      </c>
      <c r="AL2420" s="5" t="str">
        <f>IF(OR($AB2420="", $AC2420=""), "", IF($H2420=$M$3, "", IF(OR(AL$7&lt;$AB2420, $AC2420&lt;AL$6),"", MAX(AL$10:AL2419)+1)))</f>
        <v/>
      </c>
      <c r="AM2420" s="5" t="str">
        <f>IF(OR($AB2420="", $AC2420=""), "", IF($H2420=$M$3, "", IF(OR(AM$7&lt;$AB2420, $AC2420&lt;AM$6),"", MAX(AM$10:AM2419)+1)))</f>
        <v/>
      </c>
      <c r="AN2420" s="5" t="str">
        <f>IF(OR($AB2420="", $AC2420=""), "", IF($H2420=$M$3, "", IF(OR(AN$7&lt;$AB2420, $AC2420&lt;AN$6),"", MAX(AN$10:AN2419)+1)))</f>
        <v/>
      </c>
      <c r="AO2420" s="5" t="str">
        <f>IF(OR($AB2420="", $AC2420=""), "", IF($H2420=$M$3, "", IF(OR(AO$7&lt;$AB2420, $AC2420&lt;AO$6),"", MAX(AO$10:AO2419)+1)))</f>
        <v/>
      </c>
      <c r="AP2420" s="5" t="str">
        <f>IF(OR($AB2420="", $AC2420=""), "", IF($H2420=$M$3, "", IF(OR(AP$7&lt;$AB2420, $AC2420&lt;AP$6),"", MAX(AP$10:AP2419)+1)))</f>
        <v/>
      </c>
      <c r="AQ2420" s="5" t="str">
        <f>IF(OR($AB2420="", $AC2420=""), "", IF($H2420=$M$3, "", IF(OR(AQ$7&lt;$AB2420, $AC2420&lt;AQ$6),"", MAX(AQ$10:AQ2419)+1)))</f>
        <v/>
      </c>
      <c r="AR2420" s="5" t="str">
        <f>IF(OR($AB2420="", $AC2420=""), "", IF($H2420=$M$3, "", IF(OR(AR$7&lt;$AB2420, $AC2420&lt;AR$6),"", MAX(AR$10:AR2419)+1)))</f>
        <v/>
      </c>
      <c r="AS2420" s="5" t="str">
        <f>IF(OR($AB2420="", $AC2420=""), "", IF($H2420=$M$3, "", IF(OR(AS$7&lt;$AB2420, $AC2420&lt;AS$6),"", MAX(AS$10:AS2419)+1)))</f>
        <v/>
      </c>
      <c r="AT2420" s="5" t="str">
        <f>IF(OR($AB2420="", $AC2420=""), "", IF($H2420=$M$3, "", IF(OR(AT$7&lt;$AB2420, $AC2420&lt;AT$6),"", MAX(AT$10:AT2419)+1)))</f>
        <v/>
      </c>
      <c r="AU2420" s="5" t="str">
        <f>IF(OR($AB2420="", $AC2420=""), "", IF($H2420=$M$3, "", IF(OR(AU$7&lt;$AB2420, $AC2420&lt;AU$6),"", MAX(AU$10:AU2419)+1)))</f>
        <v/>
      </c>
      <c r="AV2420" s="5" t="str">
        <f>IF(OR($AB2420="", $AC2420=""), "", IF($H2420=$M$3, "", IF(OR(AV$7&lt;$AB2420, $AC2420&lt;AV$6),"", MAX(AV$10:AV2419)+1)))</f>
        <v/>
      </c>
      <c r="AW2420" s="5" t="str">
        <f>IF(OR($AB2420="", $AC2420=""), "", IF($H2420=$M$3, "", IF(OR(AW$7&lt;$AB2420, $AC2420&lt;AW$6),"", MAX(AW$10:AW2419)+1)))</f>
        <v/>
      </c>
      <c r="AX2420" s="5" t="str">
        <f>IF(OR($AB2420="", $AC2420=""), "", IF($H2420=$M$3, "", IF(OR(AX$7&lt;$AB2420, $AC2420&lt;AX$6),"", MAX(AX$10:AX2419)+1)))</f>
        <v/>
      </c>
      <c r="AY2420" s="5" t="str">
        <f>IF(OR($AB2420="", $AC2420=""), "", IF($H2420=$M$3, "", IF(OR(AY$7&lt;$AB2420, $AC2420&lt;AY$6),"", MAX(AY$10:AY2419)+1)))</f>
        <v/>
      </c>
      <c r="AZ2420" s="5" t="str">
        <f>IF(OR($AB2420="", $AC2420=""), "", IF($H2420=$M$3, "", IF(OR(AZ$7&lt;$AB2420, $AC2420&lt;AZ$6),"", MAX(AZ$10:AZ2419)+1)))</f>
        <v/>
      </c>
      <c r="BA2420" s="5" t="str">
        <f>IF(OR($AB2420="", $AC2420=""), "", IF($H2420=$M$3, "", IF(OR(BA$7&lt;$AB2420, $AC2420&lt;BA$6),"", MAX(BA$10:BA2419)+1)))</f>
        <v/>
      </c>
      <c r="BB2420" s="5" t="str">
        <f>IF(OR($AB2420="", $AC2420=""), "", IF($H2420=$M$3, "", IF(OR(BB$7&lt;$AB2420, $AC2420&lt;BB$6),"", MAX(BB$10:BB2419)+1)))</f>
        <v/>
      </c>
      <c r="BC2420" s="5" t="str">
        <f>IF(OR($AB2420="", $AC2420=""), "", IF($H2420=$M$3, "", IF(OR(BC$7&lt;$AB2420, $AC2420&lt;BC$6),"", MAX(BC$10:BC2419)+1)))</f>
        <v/>
      </c>
      <c r="BD2420" s="5" t="str">
        <f>IF(OR($AB2420="", $AC2420=""), "", IF($H2420=$M$3, "", IF(OR(BD$7&lt;$AB2420, $AC2420&lt;BD$6),"", MAX(BD$10:BD2419)+1)))</f>
        <v/>
      </c>
      <c r="BE2420" s="5" t="str">
        <f>IF(OR($AB2420="", $AC2420=""), "", IF($H2420=$M$3, "", IF(OR(BE$7&lt;$AB2420, $AC2420&lt;BE$6),"", MAX(BE$10:BE2419)+1)))</f>
        <v/>
      </c>
      <c r="BF2420" s="5" t="str">
        <f>IF(OR($AB2420="", $AC2420=""), "", IF($H2420=$M$3, "", IF(OR(BF$7&lt;$AB2420, $AC2420&lt;BF$6),"", MAX(BF$10:BF2419)+1)))</f>
        <v/>
      </c>
      <c r="BG2420" s="5" t="str">
        <f>IF(OR($AB2420="", $AC2420=""), "", IF($H2420=$M$3, "", IF(OR(BG$7&lt;$AB2420, $AC2420&lt;BG$6),"", MAX(BG$10:BG2419)+1)))</f>
        <v/>
      </c>
      <c r="BH2420" s="5" t="str">
        <f>IF(OR($AB2420="", $AC2420=""), "", IF($H2420=$M$3, "", IF(OR(BH$7&lt;$AB2420, $AC2420&lt;BH$6),"", MAX(BH$10:BH2419)+1)))</f>
        <v/>
      </c>
      <c r="BI2420" s="5" t="str">
        <f>IF(OR($AB2420="", $AC2420=""), "", IF($H2420=$M$3, "", IF(OR(BI$7&lt;$AB2420, $AC2420&lt;BI$6),"", MAX(BI$10:BI2419)+1)))</f>
        <v/>
      </c>
      <c r="BK2420" s="5" t="str" cm="1">
        <f t="array" aca="1" ref="BK2420" ca="1">IFERROR(INDEX($AE2420:$BI2420, $BJ2420, MATCH($BK$9, $AE$9:$BI$9, 0)), "")</f>
        <v/>
      </c>
    </row>
    <row r="2421" spans="1:63" x14ac:dyDescent="0.25">
      <c r="A2421" s="2"/>
      <c r="B2421" s="254"/>
      <c r="C2421" s="255"/>
      <c r="D2421" s="256"/>
      <c r="E2421" s="257"/>
      <c r="F2421" s="257"/>
      <c r="G2421" s="258"/>
      <c r="H2421" s="259"/>
      <c r="I2421" s="16"/>
      <c r="J2421" s="5" t="str">
        <f t="shared" si="307"/>
        <v/>
      </c>
      <c r="K2421" s="2"/>
      <c r="O2421" s="5" t="str">
        <f t="shared" si="305"/>
        <v/>
      </c>
      <c r="Q2421" s="5" t="str">
        <f t="shared" si="308"/>
        <v/>
      </c>
      <c r="S2421" s="5" t="str">
        <f t="shared" si="306"/>
        <v/>
      </c>
      <c r="U2421" s="64" t="str">
        <f>IF($D2421="","", IF(COUNTIF('Intro &amp; Setup'!$AW$49:$AW$88, $D2421)&gt;0, "BH", TEXT($D2421, "ddd")))</f>
        <v/>
      </c>
      <c r="V2421" s="65" t="str">
        <f>IF($G2421="", "", IF(COUNTIF('Intro &amp; Setup'!$AW$49:$AW$88, $G2421)&gt;0, "BH", TEXT($G2421, "ddd")))</f>
        <v/>
      </c>
      <c r="W2421" s="64" t="str">
        <f t="shared" si="309"/>
        <v/>
      </c>
      <c r="X2421" s="65" t="str">
        <f t="shared" si="310"/>
        <v/>
      </c>
      <c r="Y2421" s="64" t="str">
        <f>IF(F2421="", "", IF(OR(F2421&lt;'Intro &amp; Setup'!$Z$20, F2421&gt;'Intro &amp; Setup'!$Z$22), "X", ""))</f>
        <v/>
      </c>
      <c r="Z2421" s="65" t="str">
        <f>IF(G2421="", "", IF(OR(G2421&lt;'Intro &amp; Setup'!$Z$20, G2421&gt;'Intro &amp; Setup'!$Z$22), "X", ""))</f>
        <v/>
      </c>
      <c r="AB2421" s="58" t="str">
        <f t="shared" si="311"/>
        <v/>
      </c>
      <c r="AC2421" s="59" t="str">
        <f t="shared" si="312"/>
        <v/>
      </c>
      <c r="AE2421" s="5" t="str">
        <f>IF(OR($AB2421="", $AC2421=""), "", IF($H2421=$M$3, "", IF(OR(AE$7&lt;$AB2421, $AC2421&lt;AE$6),"", MAX(AE$10:AE2420)+1)))</f>
        <v/>
      </c>
      <c r="AF2421" s="5" t="str">
        <f>IF(OR($AB2421="", $AC2421=""), "", IF($H2421=$M$3, "", IF(OR(AF$7&lt;$AB2421, $AC2421&lt;AF$6),"", MAX(AF$10:AF2420)+1)))</f>
        <v/>
      </c>
      <c r="AG2421" s="5" t="str">
        <f>IF(OR($AB2421="", $AC2421=""), "", IF($H2421=$M$3, "", IF(OR(AG$7&lt;$AB2421, $AC2421&lt;AG$6),"", MAX(AG$10:AG2420)+1)))</f>
        <v/>
      </c>
      <c r="AH2421" s="5" t="str">
        <f>IF(OR($AB2421="", $AC2421=""), "", IF($H2421=$M$3, "", IF(OR(AH$7&lt;$AB2421, $AC2421&lt;AH$6),"", MAX(AH$10:AH2420)+1)))</f>
        <v/>
      </c>
      <c r="AI2421" s="5" t="str">
        <f>IF(OR($AB2421="", $AC2421=""), "", IF($H2421=$M$3, "", IF(OR(AI$7&lt;$AB2421, $AC2421&lt;AI$6),"", MAX(AI$10:AI2420)+1)))</f>
        <v/>
      </c>
      <c r="AJ2421" s="5" t="str">
        <f>IF(OR($AB2421="", $AC2421=""), "", IF($H2421=$M$3, "", IF(OR(AJ$7&lt;$AB2421, $AC2421&lt;AJ$6),"", MAX(AJ$10:AJ2420)+1)))</f>
        <v/>
      </c>
      <c r="AK2421" s="5" t="str">
        <f>IF(OR($AB2421="", $AC2421=""), "", IF($H2421=$M$3, "", IF(OR(AK$7&lt;$AB2421, $AC2421&lt;AK$6),"", MAX(AK$10:AK2420)+1)))</f>
        <v/>
      </c>
      <c r="AL2421" s="5" t="str">
        <f>IF(OR($AB2421="", $AC2421=""), "", IF($H2421=$M$3, "", IF(OR(AL$7&lt;$AB2421, $AC2421&lt;AL$6),"", MAX(AL$10:AL2420)+1)))</f>
        <v/>
      </c>
      <c r="AM2421" s="5" t="str">
        <f>IF(OR($AB2421="", $AC2421=""), "", IF($H2421=$M$3, "", IF(OR(AM$7&lt;$AB2421, $AC2421&lt;AM$6),"", MAX(AM$10:AM2420)+1)))</f>
        <v/>
      </c>
      <c r="AN2421" s="5" t="str">
        <f>IF(OR($AB2421="", $AC2421=""), "", IF($H2421=$M$3, "", IF(OR(AN$7&lt;$AB2421, $AC2421&lt;AN$6),"", MAX(AN$10:AN2420)+1)))</f>
        <v/>
      </c>
      <c r="AO2421" s="5" t="str">
        <f>IF(OR($AB2421="", $AC2421=""), "", IF($H2421=$M$3, "", IF(OR(AO$7&lt;$AB2421, $AC2421&lt;AO$6),"", MAX(AO$10:AO2420)+1)))</f>
        <v/>
      </c>
      <c r="AP2421" s="5" t="str">
        <f>IF(OR($AB2421="", $AC2421=""), "", IF($H2421=$M$3, "", IF(OR(AP$7&lt;$AB2421, $AC2421&lt;AP$6),"", MAX(AP$10:AP2420)+1)))</f>
        <v/>
      </c>
      <c r="AQ2421" s="5" t="str">
        <f>IF(OR($AB2421="", $AC2421=""), "", IF($H2421=$M$3, "", IF(OR(AQ$7&lt;$AB2421, $AC2421&lt;AQ$6),"", MAX(AQ$10:AQ2420)+1)))</f>
        <v/>
      </c>
      <c r="AR2421" s="5" t="str">
        <f>IF(OR($AB2421="", $AC2421=""), "", IF($H2421=$M$3, "", IF(OR(AR$7&lt;$AB2421, $AC2421&lt;AR$6),"", MAX(AR$10:AR2420)+1)))</f>
        <v/>
      </c>
      <c r="AS2421" s="5" t="str">
        <f>IF(OR($AB2421="", $AC2421=""), "", IF($H2421=$M$3, "", IF(OR(AS$7&lt;$AB2421, $AC2421&lt;AS$6),"", MAX(AS$10:AS2420)+1)))</f>
        <v/>
      </c>
      <c r="AT2421" s="5" t="str">
        <f>IF(OR($AB2421="", $AC2421=""), "", IF($H2421=$M$3, "", IF(OR(AT$7&lt;$AB2421, $AC2421&lt;AT$6),"", MAX(AT$10:AT2420)+1)))</f>
        <v/>
      </c>
      <c r="AU2421" s="5" t="str">
        <f>IF(OR($AB2421="", $AC2421=""), "", IF($H2421=$M$3, "", IF(OR(AU$7&lt;$AB2421, $AC2421&lt;AU$6),"", MAX(AU$10:AU2420)+1)))</f>
        <v/>
      </c>
      <c r="AV2421" s="5" t="str">
        <f>IF(OR($AB2421="", $AC2421=""), "", IF($H2421=$M$3, "", IF(OR(AV$7&lt;$AB2421, $AC2421&lt;AV$6),"", MAX(AV$10:AV2420)+1)))</f>
        <v/>
      </c>
      <c r="AW2421" s="5" t="str">
        <f>IF(OR($AB2421="", $AC2421=""), "", IF($H2421=$M$3, "", IF(OR(AW$7&lt;$AB2421, $AC2421&lt;AW$6),"", MAX(AW$10:AW2420)+1)))</f>
        <v/>
      </c>
      <c r="AX2421" s="5" t="str">
        <f>IF(OR($AB2421="", $AC2421=""), "", IF($H2421=$M$3, "", IF(OR(AX$7&lt;$AB2421, $AC2421&lt;AX$6),"", MAX(AX$10:AX2420)+1)))</f>
        <v/>
      </c>
      <c r="AY2421" s="5" t="str">
        <f>IF(OR($AB2421="", $AC2421=""), "", IF($H2421=$M$3, "", IF(OR(AY$7&lt;$AB2421, $AC2421&lt;AY$6),"", MAX(AY$10:AY2420)+1)))</f>
        <v/>
      </c>
      <c r="AZ2421" s="5" t="str">
        <f>IF(OR($AB2421="", $AC2421=""), "", IF($H2421=$M$3, "", IF(OR(AZ$7&lt;$AB2421, $AC2421&lt;AZ$6),"", MAX(AZ$10:AZ2420)+1)))</f>
        <v/>
      </c>
      <c r="BA2421" s="5" t="str">
        <f>IF(OR($AB2421="", $AC2421=""), "", IF($H2421=$M$3, "", IF(OR(BA$7&lt;$AB2421, $AC2421&lt;BA$6),"", MAX(BA$10:BA2420)+1)))</f>
        <v/>
      </c>
      <c r="BB2421" s="5" t="str">
        <f>IF(OR($AB2421="", $AC2421=""), "", IF($H2421=$M$3, "", IF(OR(BB$7&lt;$AB2421, $AC2421&lt;BB$6),"", MAX(BB$10:BB2420)+1)))</f>
        <v/>
      </c>
      <c r="BC2421" s="5" t="str">
        <f>IF(OR($AB2421="", $AC2421=""), "", IF($H2421=$M$3, "", IF(OR(BC$7&lt;$AB2421, $AC2421&lt;BC$6),"", MAX(BC$10:BC2420)+1)))</f>
        <v/>
      </c>
      <c r="BD2421" s="5" t="str">
        <f>IF(OR($AB2421="", $AC2421=""), "", IF($H2421=$M$3, "", IF(OR(BD$7&lt;$AB2421, $AC2421&lt;BD$6),"", MAX(BD$10:BD2420)+1)))</f>
        <v/>
      </c>
      <c r="BE2421" s="5" t="str">
        <f>IF(OR($AB2421="", $AC2421=""), "", IF($H2421=$M$3, "", IF(OR(BE$7&lt;$AB2421, $AC2421&lt;BE$6),"", MAX(BE$10:BE2420)+1)))</f>
        <v/>
      </c>
      <c r="BF2421" s="5" t="str">
        <f>IF(OR($AB2421="", $AC2421=""), "", IF($H2421=$M$3, "", IF(OR(BF$7&lt;$AB2421, $AC2421&lt;BF$6),"", MAX(BF$10:BF2420)+1)))</f>
        <v/>
      </c>
      <c r="BG2421" s="5" t="str">
        <f>IF(OR($AB2421="", $AC2421=""), "", IF($H2421=$M$3, "", IF(OR(BG$7&lt;$AB2421, $AC2421&lt;BG$6),"", MAX(BG$10:BG2420)+1)))</f>
        <v/>
      </c>
      <c r="BH2421" s="5" t="str">
        <f>IF(OR($AB2421="", $AC2421=""), "", IF($H2421=$M$3, "", IF(OR(BH$7&lt;$AB2421, $AC2421&lt;BH$6),"", MAX(BH$10:BH2420)+1)))</f>
        <v/>
      </c>
      <c r="BI2421" s="5" t="str">
        <f>IF(OR($AB2421="", $AC2421=""), "", IF($H2421=$M$3, "", IF(OR(BI$7&lt;$AB2421, $AC2421&lt;BI$6),"", MAX(BI$10:BI2420)+1)))</f>
        <v/>
      </c>
      <c r="BK2421" s="5" t="str" cm="1">
        <f t="array" aca="1" ref="BK2421" ca="1">IFERROR(INDEX($AE2421:$BI2421, $BJ2421, MATCH($BK$9, $AE$9:$BI$9, 0)), "")</f>
        <v/>
      </c>
    </row>
    <row r="2422" spans="1:63" x14ac:dyDescent="0.25">
      <c r="A2422" s="2"/>
      <c r="B2422" s="254"/>
      <c r="C2422" s="255"/>
      <c r="D2422" s="256"/>
      <c r="E2422" s="257"/>
      <c r="F2422" s="257"/>
      <c r="G2422" s="258"/>
      <c r="H2422" s="259"/>
      <c r="I2422" s="16"/>
      <c r="J2422" s="5" t="str">
        <f t="shared" si="307"/>
        <v/>
      </c>
      <c r="K2422" s="2"/>
      <c r="O2422" s="5" t="str">
        <f t="shared" si="305"/>
        <v/>
      </c>
      <c r="Q2422" s="5" t="str">
        <f t="shared" si="308"/>
        <v/>
      </c>
      <c r="S2422" s="5" t="str">
        <f t="shared" si="306"/>
        <v/>
      </c>
      <c r="U2422" s="64" t="str">
        <f>IF($D2422="","", IF(COUNTIF('Intro &amp; Setup'!$AW$49:$AW$88, $D2422)&gt;0, "BH", TEXT($D2422, "ddd")))</f>
        <v/>
      </c>
      <c r="V2422" s="65" t="str">
        <f>IF($G2422="", "", IF(COUNTIF('Intro &amp; Setup'!$AW$49:$AW$88, $G2422)&gt;0, "BH", TEXT($G2422, "ddd")))</f>
        <v/>
      </c>
      <c r="W2422" s="64" t="str">
        <f t="shared" si="309"/>
        <v/>
      </c>
      <c r="X2422" s="65" t="str">
        <f t="shared" si="310"/>
        <v/>
      </c>
      <c r="Y2422" s="64" t="str">
        <f>IF(F2422="", "", IF(OR(F2422&lt;'Intro &amp; Setup'!$Z$20, F2422&gt;'Intro &amp; Setup'!$Z$22), "X", ""))</f>
        <v/>
      </c>
      <c r="Z2422" s="65" t="str">
        <f>IF(G2422="", "", IF(OR(G2422&lt;'Intro &amp; Setup'!$Z$20, G2422&gt;'Intro &amp; Setup'!$Z$22), "X", ""))</f>
        <v/>
      </c>
      <c r="AB2422" s="58" t="str">
        <f t="shared" si="311"/>
        <v/>
      </c>
      <c r="AC2422" s="59" t="str">
        <f t="shared" si="312"/>
        <v/>
      </c>
      <c r="AE2422" s="5" t="str">
        <f>IF(OR($AB2422="", $AC2422=""), "", IF($H2422=$M$3, "", IF(OR(AE$7&lt;$AB2422, $AC2422&lt;AE$6),"", MAX(AE$10:AE2421)+1)))</f>
        <v/>
      </c>
      <c r="AF2422" s="5" t="str">
        <f>IF(OR($AB2422="", $AC2422=""), "", IF($H2422=$M$3, "", IF(OR(AF$7&lt;$AB2422, $AC2422&lt;AF$6),"", MAX(AF$10:AF2421)+1)))</f>
        <v/>
      </c>
      <c r="AG2422" s="5" t="str">
        <f>IF(OR($AB2422="", $AC2422=""), "", IF($H2422=$M$3, "", IF(OR(AG$7&lt;$AB2422, $AC2422&lt;AG$6),"", MAX(AG$10:AG2421)+1)))</f>
        <v/>
      </c>
      <c r="AH2422" s="5" t="str">
        <f>IF(OR($AB2422="", $AC2422=""), "", IF($H2422=$M$3, "", IF(OR(AH$7&lt;$AB2422, $AC2422&lt;AH$6),"", MAX(AH$10:AH2421)+1)))</f>
        <v/>
      </c>
      <c r="AI2422" s="5" t="str">
        <f>IF(OR($AB2422="", $AC2422=""), "", IF($H2422=$M$3, "", IF(OR(AI$7&lt;$AB2422, $AC2422&lt;AI$6),"", MAX(AI$10:AI2421)+1)))</f>
        <v/>
      </c>
      <c r="AJ2422" s="5" t="str">
        <f>IF(OR($AB2422="", $AC2422=""), "", IF($H2422=$M$3, "", IF(OR(AJ$7&lt;$AB2422, $AC2422&lt;AJ$6),"", MAX(AJ$10:AJ2421)+1)))</f>
        <v/>
      </c>
      <c r="AK2422" s="5" t="str">
        <f>IF(OR($AB2422="", $AC2422=""), "", IF($H2422=$M$3, "", IF(OR(AK$7&lt;$AB2422, $AC2422&lt;AK$6),"", MAX(AK$10:AK2421)+1)))</f>
        <v/>
      </c>
      <c r="AL2422" s="5" t="str">
        <f>IF(OR($AB2422="", $AC2422=""), "", IF($H2422=$M$3, "", IF(OR(AL$7&lt;$AB2422, $AC2422&lt;AL$6),"", MAX(AL$10:AL2421)+1)))</f>
        <v/>
      </c>
      <c r="AM2422" s="5" t="str">
        <f>IF(OR($AB2422="", $AC2422=""), "", IF($H2422=$M$3, "", IF(OR(AM$7&lt;$AB2422, $AC2422&lt;AM$6),"", MAX(AM$10:AM2421)+1)))</f>
        <v/>
      </c>
      <c r="AN2422" s="5" t="str">
        <f>IF(OR($AB2422="", $AC2422=""), "", IF($H2422=$M$3, "", IF(OR(AN$7&lt;$AB2422, $AC2422&lt;AN$6),"", MAX(AN$10:AN2421)+1)))</f>
        <v/>
      </c>
      <c r="AO2422" s="5" t="str">
        <f>IF(OR($AB2422="", $AC2422=""), "", IF($H2422=$M$3, "", IF(OR(AO$7&lt;$AB2422, $AC2422&lt;AO$6),"", MAX(AO$10:AO2421)+1)))</f>
        <v/>
      </c>
      <c r="AP2422" s="5" t="str">
        <f>IF(OR($AB2422="", $AC2422=""), "", IF($H2422=$M$3, "", IF(OR(AP$7&lt;$AB2422, $AC2422&lt;AP$6),"", MAX(AP$10:AP2421)+1)))</f>
        <v/>
      </c>
      <c r="AQ2422" s="5" t="str">
        <f>IF(OR($AB2422="", $AC2422=""), "", IF($H2422=$M$3, "", IF(OR(AQ$7&lt;$AB2422, $AC2422&lt;AQ$6),"", MAX(AQ$10:AQ2421)+1)))</f>
        <v/>
      </c>
      <c r="AR2422" s="5" t="str">
        <f>IF(OR($AB2422="", $AC2422=""), "", IF($H2422=$M$3, "", IF(OR(AR$7&lt;$AB2422, $AC2422&lt;AR$6),"", MAX(AR$10:AR2421)+1)))</f>
        <v/>
      </c>
      <c r="AS2422" s="5" t="str">
        <f>IF(OR($AB2422="", $AC2422=""), "", IF($H2422=$M$3, "", IF(OR(AS$7&lt;$AB2422, $AC2422&lt;AS$6),"", MAX(AS$10:AS2421)+1)))</f>
        <v/>
      </c>
      <c r="AT2422" s="5" t="str">
        <f>IF(OR($AB2422="", $AC2422=""), "", IF($H2422=$M$3, "", IF(OR(AT$7&lt;$AB2422, $AC2422&lt;AT$6),"", MAX(AT$10:AT2421)+1)))</f>
        <v/>
      </c>
      <c r="AU2422" s="5" t="str">
        <f>IF(OR($AB2422="", $AC2422=""), "", IF($H2422=$M$3, "", IF(OR(AU$7&lt;$AB2422, $AC2422&lt;AU$6),"", MAX(AU$10:AU2421)+1)))</f>
        <v/>
      </c>
      <c r="AV2422" s="5" t="str">
        <f>IF(OR($AB2422="", $AC2422=""), "", IF($H2422=$M$3, "", IF(OR(AV$7&lt;$AB2422, $AC2422&lt;AV$6),"", MAX(AV$10:AV2421)+1)))</f>
        <v/>
      </c>
      <c r="AW2422" s="5" t="str">
        <f>IF(OR($AB2422="", $AC2422=""), "", IF($H2422=$M$3, "", IF(OR(AW$7&lt;$AB2422, $AC2422&lt;AW$6),"", MAX(AW$10:AW2421)+1)))</f>
        <v/>
      </c>
      <c r="AX2422" s="5" t="str">
        <f>IF(OR($AB2422="", $AC2422=""), "", IF($H2422=$M$3, "", IF(OR(AX$7&lt;$AB2422, $AC2422&lt;AX$6),"", MAX(AX$10:AX2421)+1)))</f>
        <v/>
      </c>
      <c r="AY2422" s="5" t="str">
        <f>IF(OR($AB2422="", $AC2422=""), "", IF($H2422=$M$3, "", IF(OR(AY$7&lt;$AB2422, $AC2422&lt;AY$6),"", MAX(AY$10:AY2421)+1)))</f>
        <v/>
      </c>
      <c r="AZ2422" s="5" t="str">
        <f>IF(OR($AB2422="", $AC2422=""), "", IF($H2422=$M$3, "", IF(OR(AZ$7&lt;$AB2422, $AC2422&lt;AZ$6),"", MAX(AZ$10:AZ2421)+1)))</f>
        <v/>
      </c>
      <c r="BA2422" s="5" t="str">
        <f>IF(OR($AB2422="", $AC2422=""), "", IF($H2422=$M$3, "", IF(OR(BA$7&lt;$AB2422, $AC2422&lt;BA$6),"", MAX(BA$10:BA2421)+1)))</f>
        <v/>
      </c>
      <c r="BB2422" s="5" t="str">
        <f>IF(OR($AB2422="", $AC2422=""), "", IF($H2422=$M$3, "", IF(OR(BB$7&lt;$AB2422, $AC2422&lt;BB$6),"", MAX(BB$10:BB2421)+1)))</f>
        <v/>
      </c>
      <c r="BC2422" s="5" t="str">
        <f>IF(OR($AB2422="", $AC2422=""), "", IF($H2422=$M$3, "", IF(OR(BC$7&lt;$AB2422, $AC2422&lt;BC$6),"", MAX(BC$10:BC2421)+1)))</f>
        <v/>
      </c>
      <c r="BD2422" s="5" t="str">
        <f>IF(OR($AB2422="", $AC2422=""), "", IF($H2422=$M$3, "", IF(OR(BD$7&lt;$AB2422, $AC2422&lt;BD$6),"", MAX(BD$10:BD2421)+1)))</f>
        <v/>
      </c>
      <c r="BE2422" s="5" t="str">
        <f>IF(OR($AB2422="", $AC2422=""), "", IF($H2422=$M$3, "", IF(OR(BE$7&lt;$AB2422, $AC2422&lt;BE$6),"", MAX(BE$10:BE2421)+1)))</f>
        <v/>
      </c>
      <c r="BF2422" s="5" t="str">
        <f>IF(OR($AB2422="", $AC2422=""), "", IF($H2422=$M$3, "", IF(OR(BF$7&lt;$AB2422, $AC2422&lt;BF$6),"", MAX(BF$10:BF2421)+1)))</f>
        <v/>
      </c>
      <c r="BG2422" s="5" t="str">
        <f>IF(OR($AB2422="", $AC2422=""), "", IF($H2422=$M$3, "", IF(OR(BG$7&lt;$AB2422, $AC2422&lt;BG$6),"", MAX(BG$10:BG2421)+1)))</f>
        <v/>
      </c>
      <c r="BH2422" s="5" t="str">
        <f>IF(OR($AB2422="", $AC2422=""), "", IF($H2422=$M$3, "", IF(OR(BH$7&lt;$AB2422, $AC2422&lt;BH$6),"", MAX(BH$10:BH2421)+1)))</f>
        <v/>
      </c>
      <c r="BI2422" s="5" t="str">
        <f>IF(OR($AB2422="", $AC2422=""), "", IF($H2422=$M$3, "", IF(OR(BI$7&lt;$AB2422, $AC2422&lt;BI$6),"", MAX(BI$10:BI2421)+1)))</f>
        <v/>
      </c>
      <c r="BK2422" s="5" t="str" cm="1">
        <f t="array" aca="1" ref="BK2422" ca="1">IFERROR(INDEX($AE2422:$BI2422, $BJ2422, MATCH($BK$9, $AE$9:$BI$9, 0)), "")</f>
        <v/>
      </c>
    </row>
    <row r="2423" spans="1:63" x14ac:dyDescent="0.25">
      <c r="A2423" s="2"/>
      <c r="B2423" s="254"/>
      <c r="C2423" s="255"/>
      <c r="D2423" s="256"/>
      <c r="E2423" s="257"/>
      <c r="F2423" s="257"/>
      <c r="G2423" s="258"/>
      <c r="H2423" s="259"/>
      <c r="I2423" s="16"/>
      <c r="J2423" s="5" t="str">
        <f t="shared" si="307"/>
        <v/>
      </c>
      <c r="K2423" s="2"/>
      <c r="O2423" s="5" t="str">
        <f t="shared" si="305"/>
        <v/>
      </c>
      <c r="Q2423" s="5" t="str">
        <f t="shared" si="308"/>
        <v/>
      </c>
      <c r="S2423" s="5" t="str">
        <f t="shared" si="306"/>
        <v/>
      </c>
      <c r="U2423" s="64" t="str">
        <f>IF($D2423="","", IF(COUNTIF('Intro &amp; Setup'!$AW$49:$AW$88, $D2423)&gt;0, "BH", TEXT($D2423, "ddd")))</f>
        <v/>
      </c>
      <c r="V2423" s="65" t="str">
        <f>IF($G2423="", "", IF(COUNTIF('Intro &amp; Setup'!$AW$49:$AW$88, $G2423)&gt;0, "BH", TEXT($G2423, "ddd")))</f>
        <v/>
      </c>
      <c r="W2423" s="64" t="str">
        <f t="shared" si="309"/>
        <v/>
      </c>
      <c r="X2423" s="65" t="str">
        <f t="shared" si="310"/>
        <v/>
      </c>
      <c r="Y2423" s="64" t="str">
        <f>IF(F2423="", "", IF(OR(F2423&lt;'Intro &amp; Setup'!$Z$20, F2423&gt;'Intro &amp; Setup'!$Z$22), "X", ""))</f>
        <v/>
      </c>
      <c r="Z2423" s="65" t="str">
        <f>IF(G2423="", "", IF(OR(G2423&lt;'Intro &amp; Setup'!$Z$20, G2423&gt;'Intro &amp; Setup'!$Z$22), "X", ""))</f>
        <v/>
      </c>
      <c r="AB2423" s="58" t="str">
        <f t="shared" si="311"/>
        <v/>
      </c>
      <c r="AC2423" s="59" t="str">
        <f t="shared" si="312"/>
        <v/>
      </c>
      <c r="AE2423" s="5" t="str">
        <f>IF(OR($AB2423="", $AC2423=""), "", IF($H2423=$M$3, "", IF(OR(AE$7&lt;$AB2423, $AC2423&lt;AE$6),"", MAX(AE$10:AE2422)+1)))</f>
        <v/>
      </c>
      <c r="AF2423" s="5" t="str">
        <f>IF(OR($AB2423="", $AC2423=""), "", IF($H2423=$M$3, "", IF(OR(AF$7&lt;$AB2423, $AC2423&lt;AF$6),"", MAX(AF$10:AF2422)+1)))</f>
        <v/>
      </c>
      <c r="AG2423" s="5" t="str">
        <f>IF(OR($AB2423="", $AC2423=""), "", IF($H2423=$M$3, "", IF(OR(AG$7&lt;$AB2423, $AC2423&lt;AG$6),"", MAX(AG$10:AG2422)+1)))</f>
        <v/>
      </c>
      <c r="AH2423" s="5" t="str">
        <f>IF(OR($AB2423="", $AC2423=""), "", IF($H2423=$M$3, "", IF(OR(AH$7&lt;$AB2423, $AC2423&lt;AH$6),"", MAX(AH$10:AH2422)+1)))</f>
        <v/>
      </c>
      <c r="AI2423" s="5" t="str">
        <f>IF(OR($AB2423="", $AC2423=""), "", IF($H2423=$M$3, "", IF(OR(AI$7&lt;$AB2423, $AC2423&lt;AI$6),"", MAX(AI$10:AI2422)+1)))</f>
        <v/>
      </c>
      <c r="AJ2423" s="5" t="str">
        <f>IF(OR($AB2423="", $AC2423=""), "", IF($H2423=$M$3, "", IF(OR(AJ$7&lt;$AB2423, $AC2423&lt;AJ$6),"", MAX(AJ$10:AJ2422)+1)))</f>
        <v/>
      </c>
      <c r="AK2423" s="5" t="str">
        <f>IF(OR($AB2423="", $AC2423=""), "", IF($H2423=$M$3, "", IF(OR(AK$7&lt;$AB2423, $AC2423&lt;AK$6),"", MAX(AK$10:AK2422)+1)))</f>
        <v/>
      </c>
      <c r="AL2423" s="5" t="str">
        <f>IF(OR($AB2423="", $AC2423=""), "", IF($H2423=$M$3, "", IF(OR(AL$7&lt;$AB2423, $AC2423&lt;AL$6),"", MAX(AL$10:AL2422)+1)))</f>
        <v/>
      </c>
      <c r="AM2423" s="5" t="str">
        <f>IF(OR($AB2423="", $AC2423=""), "", IF($H2423=$M$3, "", IF(OR(AM$7&lt;$AB2423, $AC2423&lt;AM$6),"", MAX(AM$10:AM2422)+1)))</f>
        <v/>
      </c>
      <c r="AN2423" s="5" t="str">
        <f>IF(OR($AB2423="", $AC2423=""), "", IF($H2423=$M$3, "", IF(OR(AN$7&lt;$AB2423, $AC2423&lt;AN$6),"", MAX(AN$10:AN2422)+1)))</f>
        <v/>
      </c>
      <c r="AO2423" s="5" t="str">
        <f>IF(OR($AB2423="", $AC2423=""), "", IF($H2423=$M$3, "", IF(OR(AO$7&lt;$AB2423, $AC2423&lt;AO$6),"", MAX(AO$10:AO2422)+1)))</f>
        <v/>
      </c>
      <c r="AP2423" s="5" t="str">
        <f>IF(OR($AB2423="", $AC2423=""), "", IF($H2423=$M$3, "", IF(OR(AP$7&lt;$AB2423, $AC2423&lt;AP$6),"", MAX(AP$10:AP2422)+1)))</f>
        <v/>
      </c>
      <c r="AQ2423" s="5" t="str">
        <f>IF(OR($AB2423="", $AC2423=""), "", IF($H2423=$M$3, "", IF(OR(AQ$7&lt;$AB2423, $AC2423&lt;AQ$6),"", MAX(AQ$10:AQ2422)+1)))</f>
        <v/>
      </c>
      <c r="AR2423" s="5" t="str">
        <f>IF(OR($AB2423="", $AC2423=""), "", IF($H2423=$M$3, "", IF(OR(AR$7&lt;$AB2423, $AC2423&lt;AR$6),"", MAX(AR$10:AR2422)+1)))</f>
        <v/>
      </c>
      <c r="AS2423" s="5" t="str">
        <f>IF(OR($AB2423="", $AC2423=""), "", IF($H2423=$M$3, "", IF(OR(AS$7&lt;$AB2423, $AC2423&lt;AS$6),"", MAX(AS$10:AS2422)+1)))</f>
        <v/>
      </c>
      <c r="AT2423" s="5" t="str">
        <f>IF(OR($AB2423="", $AC2423=""), "", IF($H2423=$M$3, "", IF(OR(AT$7&lt;$AB2423, $AC2423&lt;AT$6),"", MAX(AT$10:AT2422)+1)))</f>
        <v/>
      </c>
      <c r="AU2423" s="5" t="str">
        <f>IF(OR($AB2423="", $AC2423=""), "", IF($H2423=$M$3, "", IF(OR(AU$7&lt;$AB2423, $AC2423&lt;AU$6),"", MAX(AU$10:AU2422)+1)))</f>
        <v/>
      </c>
      <c r="AV2423" s="5" t="str">
        <f>IF(OR($AB2423="", $AC2423=""), "", IF($H2423=$M$3, "", IF(OR(AV$7&lt;$AB2423, $AC2423&lt;AV$6),"", MAX(AV$10:AV2422)+1)))</f>
        <v/>
      </c>
      <c r="AW2423" s="5" t="str">
        <f>IF(OR($AB2423="", $AC2423=""), "", IF($H2423=$M$3, "", IF(OR(AW$7&lt;$AB2423, $AC2423&lt;AW$6),"", MAX(AW$10:AW2422)+1)))</f>
        <v/>
      </c>
      <c r="AX2423" s="5" t="str">
        <f>IF(OR($AB2423="", $AC2423=""), "", IF($H2423=$M$3, "", IF(OR(AX$7&lt;$AB2423, $AC2423&lt;AX$6),"", MAX(AX$10:AX2422)+1)))</f>
        <v/>
      </c>
      <c r="AY2423" s="5" t="str">
        <f>IF(OR($AB2423="", $AC2423=""), "", IF($H2423=$M$3, "", IF(OR(AY$7&lt;$AB2423, $AC2423&lt;AY$6),"", MAX(AY$10:AY2422)+1)))</f>
        <v/>
      </c>
      <c r="AZ2423" s="5" t="str">
        <f>IF(OR($AB2423="", $AC2423=""), "", IF($H2423=$M$3, "", IF(OR(AZ$7&lt;$AB2423, $AC2423&lt;AZ$6),"", MAX(AZ$10:AZ2422)+1)))</f>
        <v/>
      </c>
      <c r="BA2423" s="5" t="str">
        <f>IF(OR($AB2423="", $AC2423=""), "", IF($H2423=$M$3, "", IF(OR(BA$7&lt;$AB2423, $AC2423&lt;BA$6),"", MAX(BA$10:BA2422)+1)))</f>
        <v/>
      </c>
      <c r="BB2423" s="5" t="str">
        <f>IF(OR($AB2423="", $AC2423=""), "", IF($H2423=$M$3, "", IF(OR(BB$7&lt;$AB2423, $AC2423&lt;BB$6),"", MAX(BB$10:BB2422)+1)))</f>
        <v/>
      </c>
      <c r="BC2423" s="5" t="str">
        <f>IF(OR($AB2423="", $AC2423=""), "", IF($H2423=$M$3, "", IF(OR(BC$7&lt;$AB2423, $AC2423&lt;BC$6),"", MAX(BC$10:BC2422)+1)))</f>
        <v/>
      </c>
      <c r="BD2423" s="5" t="str">
        <f>IF(OR($AB2423="", $AC2423=""), "", IF($H2423=$M$3, "", IF(OR(BD$7&lt;$AB2423, $AC2423&lt;BD$6),"", MAX(BD$10:BD2422)+1)))</f>
        <v/>
      </c>
      <c r="BE2423" s="5" t="str">
        <f>IF(OR($AB2423="", $AC2423=""), "", IF($H2423=$M$3, "", IF(OR(BE$7&lt;$AB2423, $AC2423&lt;BE$6),"", MAX(BE$10:BE2422)+1)))</f>
        <v/>
      </c>
      <c r="BF2423" s="5" t="str">
        <f>IF(OR($AB2423="", $AC2423=""), "", IF($H2423=$M$3, "", IF(OR(BF$7&lt;$AB2423, $AC2423&lt;BF$6),"", MAX(BF$10:BF2422)+1)))</f>
        <v/>
      </c>
      <c r="BG2423" s="5" t="str">
        <f>IF(OR($AB2423="", $AC2423=""), "", IF($H2423=$M$3, "", IF(OR(BG$7&lt;$AB2423, $AC2423&lt;BG$6),"", MAX(BG$10:BG2422)+1)))</f>
        <v/>
      </c>
      <c r="BH2423" s="5" t="str">
        <f>IF(OR($AB2423="", $AC2423=""), "", IF($H2423=$M$3, "", IF(OR(BH$7&lt;$AB2423, $AC2423&lt;BH$6),"", MAX(BH$10:BH2422)+1)))</f>
        <v/>
      </c>
      <c r="BI2423" s="5" t="str">
        <f>IF(OR($AB2423="", $AC2423=""), "", IF($H2423=$M$3, "", IF(OR(BI$7&lt;$AB2423, $AC2423&lt;BI$6),"", MAX(BI$10:BI2422)+1)))</f>
        <v/>
      </c>
      <c r="BK2423" s="5" t="str" cm="1">
        <f t="array" aca="1" ref="BK2423" ca="1">IFERROR(INDEX($AE2423:$BI2423, $BJ2423, MATCH($BK$9, $AE$9:$BI$9, 0)), "")</f>
        <v/>
      </c>
    </row>
    <row r="2424" spans="1:63" x14ac:dyDescent="0.25">
      <c r="A2424" s="2"/>
      <c r="B2424" s="254"/>
      <c r="C2424" s="255"/>
      <c r="D2424" s="256"/>
      <c r="E2424" s="257"/>
      <c r="F2424" s="257"/>
      <c r="G2424" s="258"/>
      <c r="H2424" s="259"/>
      <c r="I2424" s="16"/>
      <c r="J2424" s="5" t="str">
        <f t="shared" si="307"/>
        <v/>
      </c>
      <c r="K2424" s="2"/>
      <c r="O2424" s="5" t="str">
        <f t="shared" si="305"/>
        <v/>
      </c>
      <c r="Q2424" s="5" t="str">
        <f t="shared" si="308"/>
        <v/>
      </c>
      <c r="S2424" s="5" t="str">
        <f t="shared" si="306"/>
        <v/>
      </c>
      <c r="U2424" s="64" t="str">
        <f>IF($D2424="","", IF(COUNTIF('Intro &amp; Setup'!$AW$49:$AW$88, $D2424)&gt;0, "BH", TEXT($D2424, "ddd")))</f>
        <v/>
      </c>
      <c r="V2424" s="65" t="str">
        <f>IF($G2424="", "", IF(COUNTIF('Intro &amp; Setup'!$AW$49:$AW$88, $G2424)&gt;0, "BH", TEXT($G2424, "ddd")))</f>
        <v/>
      </c>
      <c r="W2424" s="64" t="str">
        <f t="shared" si="309"/>
        <v/>
      </c>
      <c r="X2424" s="65" t="str">
        <f t="shared" si="310"/>
        <v/>
      </c>
      <c r="Y2424" s="64" t="str">
        <f>IF(F2424="", "", IF(OR(F2424&lt;'Intro &amp; Setup'!$Z$20, F2424&gt;'Intro &amp; Setup'!$Z$22), "X", ""))</f>
        <v/>
      </c>
      <c r="Z2424" s="65" t="str">
        <f>IF(G2424="", "", IF(OR(G2424&lt;'Intro &amp; Setup'!$Z$20, G2424&gt;'Intro &amp; Setup'!$Z$22), "X", ""))</f>
        <v/>
      </c>
      <c r="AB2424" s="58" t="str">
        <f t="shared" si="311"/>
        <v/>
      </c>
      <c r="AC2424" s="59" t="str">
        <f t="shared" si="312"/>
        <v/>
      </c>
      <c r="AE2424" s="5" t="str">
        <f>IF(OR($AB2424="", $AC2424=""), "", IF($H2424=$M$3, "", IF(OR(AE$7&lt;$AB2424, $AC2424&lt;AE$6),"", MAX(AE$10:AE2423)+1)))</f>
        <v/>
      </c>
      <c r="AF2424" s="5" t="str">
        <f>IF(OR($AB2424="", $AC2424=""), "", IF($H2424=$M$3, "", IF(OR(AF$7&lt;$AB2424, $AC2424&lt;AF$6),"", MAX(AF$10:AF2423)+1)))</f>
        <v/>
      </c>
      <c r="AG2424" s="5" t="str">
        <f>IF(OR($AB2424="", $AC2424=""), "", IF($H2424=$M$3, "", IF(OR(AG$7&lt;$AB2424, $AC2424&lt;AG$6),"", MAX(AG$10:AG2423)+1)))</f>
        <v/>
      </c>
      <c r="AH2424" s="5" t="str">
        <f>IF(OR($AB2424="", $AC2424=""), "", IF($H2424=$M$3, "", IF(OR(AH$7&lt;$AB2424, $AC2424&lt;AH$6),"", MAX(AH$10:AH2423)+1)))</f>
        <v/>
      </c>
      <c r="AI2424" s="5" t="str">
        <f>IF(OR($AB2424="", $AC2424=""), "", IF($H2424=$M$3, "", IF(OR(AI$7&lt;$AB2424, $AC2424&lt;AI$6),"", MAX(AI$10:AI2423)+1)))</f>
        <v/>
      </c>
      <c r="AJ2424" s="5" t="str">
        <f>IF(OR($AB2424="", $AC2424=""), "", IF($H2424=$M$3, "", IF(OR(AJ$7&lt;$AB2424, $AC2424&lt;AJ$6),"", MAX(AJ$10:AJ2423)+1)))</f>
        <v/>
      </c>
      <c r="AK2424" s="5" t="str">
        <f>IF(OR($AB2424="", $AC2424=""), "", IF($H2424=$M$3, "", IF(OR(AK$7&lt;$AB2424, $AC2424&lt;AK$6),"", MAX(AK$10:AK2423)+1)))</f>
        <v/>
      </c>
      <c r="AL2424" s="5" t="str">
        <f>IF(OR($AB2424="", $AC2424=""), "", IF($H2424=$M$3, "", IF(OR(AL$7&lt;$AB2424, $AC2424&lt;AL$6),"", MAX(AL$10:AL2423)+1)))</f>
        <v/>
      </c>
      <c r="AM2424" s="5" t="str">
        <f>IF(OR($AB2424="", $AC2424=""), "", IF($H2424=$M$3, "", IF(OR(AM$7&lt;$AB2424, $AC2424&lt;AM$6),"", MAX(AM$10:AM2423)+1)))</f>
        <v/>
      </c>
      <c r="AN2424" s="5" t="str">
        <f>IF(OR($AB2424="", $AC2424=""), "", IF($H2424=$M$3, "", IF(OR(AN$7&lt;$AB2424, $AC2424&lt;AN$6),"", MAX(AN$10:AN2423)+1)))</f>
        <v/>
      </c>
      <c r="AO2424" s="5" t="str">
        <f>IF(OR($AB2424="", $AC2424=""), "", IF($H2424=$M$3, "", IF(OR(AO$7&lt;$AB2424, $AC2424&lt;AO$6),"", MAX(AO$10:AO2423)+1)))</f>
        <v/>
      </c>
      <c r="AP2424" s="5" t="str">
        <f>IF(OR($AB2424="", $AC2424=""), "", IF($H2424=$M$3, "", IF(OR(AP$7&lt;$AB2424, $AC2424&lt;AP$6),"", MAX(AP$10:AP2423)+1)))</f>
        <v/>
      </c>
      <c r="AQ2424" s="5" t="str">
        <f>IF(OR($AB2424="", $AC2424=""), "", IF($H2424=$M$3, "", IF(OR(AQ$7&lt;$AB2424, $AC2424&lt;AQ$6),"", MAX(AQ$10:AQ2423)+1)))</f>
        <v/>
      </c>
      <c r="AR2424" s="5" t="str">
        <f>IF(OR($AB2424="", $AC2424=""), "", IF($H2424=$M$3, "", IF(OR(AR$7&lt;$AB2424, $AC2424&lt;AR$6),"", MAX(AR$10:AR2423)+1)))</f>
        <v/>
      </c>
      <c r="AS2424" s="5" t="str">
        <f>IF(OR($AB2424="", $AC2424=""), "", IF($H2424=$M$3, "", IF(OR(AS$7&lt;$AB2424, $AC2424&lt;AS$6),"", MAX(AS$10:AS2423)+1)))</f>
        <v/>
      </c>
      <c r="AT2424" s="5" t="str">
        <f>IF(OR($AB2424="", $AC2424=""), "", IF($H2424=$M$3, "", IF(OR(AT$7&lt;$AB2424, $AC2424&lt;AT$6),"", MAX(AT$10:AT2423)+1)))</f>
        <v/>
      </c>
      <c r="AU2424" s="5" t="str">
        <f>IF(OR($AB2424="", $AC2424=""), "", IF($H2424=$M$3, "", IF(OR(AU$7&lt;$AB2424, $AC2424&lt;AU$6),"", MAX(AU$10:AU2423)+1)))</f>
        <v/>
      </c>
      <c r="AV2424" s="5" t="str">
        <f>IF(OR($AB2424="", $AC2424=""), "", IF($H2424=$M$3, "", IF(OR(AV$7&lt;$AB2424, $AC2424&lt;AV$6),"", MAX(AV$10:AV2423)+1)))</f>
        <v/>
      </c>
      <c r="AW2424" s="5" t="str">
        <f>IF(OR($AB2424="", $AC2424=""), "", IF($H2424=$M$3, "", IF(OR(AW$7&lt;$AB2424, $AC2424&lt;AW$6),"", MAX(AW$10:AW2423)+1)))</f>
        <v/>
      </c>
      <c r="AX2424" s="5" t="str">
        <f>IF(OR($AB2424="", $AC2424=""), "", IF($H2424=$M$3, "", IF(OR(AX$7&lt;$AB2424, $AC2424&lt;AX$6),"", MAX(AX$10:AX2423)+1)))</f>
        <v/>
      </c>
      <c r="AY2424" s="5" t="str">
        <f>IF(OR($AB2424="", $AC2424=""), "", IF($H2424=$M$3, "", IF(OR(AY$7&lt;$AB2424, $AC2424&lt;AY$6),"", MAX(AY$10:AY2423)+1)))</f>
        <v/>
      </c>
      <c r="AZ2424" s="5" t="str">
        <f>IF(OR($AB2424="", $AC2424=""), "", IF($H2424=$M$3, "", IF(OR(AZ$7&lt;$AB2424, $AC2424&lt;AZ$6),"", MAX(AZ$10:AZ2423)+1)))</f>
        <v/>
      </c>
      <c r="BA2424" s="5" t="str">
        <f>IF(OR($AB2424="", $AC2424=""), "", IF($H2424=$M$3, "", IF(OR(BA$7&lt;$AB2424, $AC2424&lt;BA$6),"", MAX(BA$10:BA2423)+1)))</f>
        <v/>
      </c>
      <c r="BB2424" s="5" t="str">
        <f>IF(OR($AB2424="", $AC2424=""), "", IF($H2424=$M$3, "", IF(OR(BB$7&lt;$AB2424, $AC2424&lt;BB$6),"", MAX(BB$10:BB2423)+1)))</f>
        <v/>
      </c>
      <c r="BC2424" s="5" t="str">
        <f>IF(OR($AB2424="", $AC2424=""), "", IF($H2424=$M$3, "", IF(OR(BC$7&lt;$AB2424, $AC2424&lt;BC$6),"", MAX(BC$10:BC2423)+1)))</f>
        <v/>
      </c>
      <c r="BD2424" s="5" t="str">
        <f>IF(OR($AB2424="", $AC2424=""), "", IF($H2424=$M$3, "", IF(OR(BD$7&lt;$AB2424, $AC2424&lt;BD$6),"", MAX(BD$10:BD2423)+1)))</f>
        <v/>
      </c>
      <c r="BE2424" s="5" t="str">
        <f>IF(OR($AB2424="", $AC2424=""), "", IF($H2424=$M$3, "", IF(OR(BE$7&lt;$AB2424, $AC2424&lt;BE$6),"", MAX(BE$10:BE2423)+1)))</f>
        <v/>
      </c>
      <c r="BF2424" s="5" t="str">
        <f>IF(OR($AB2424="", $AC2424=""), "", IF($H2424=$M$3, "", IF(OR(BF$7&lt;$AB2424, $AC2424&lt;BF$6),"", MAX(BF$10:BF2423)+1)))</f>
        <v/>
      </c>
      <c r="BG2424" s="5" t="str">
        <f>IF(OR($AB2424="", $AC2424=""), "", IF($H2424=$M$3, "", IF(OR(BG$7&lt;$AB2424, $AC2424&lt;BG$6),"", MAX(BG$10:BG2423)+1)))</f>
        <v/>
      </c>
      <c r="BH2424" s="5" t="str">
        <f>IF(OR($AB2424="", $AC2424=""), "", IF($H2424=$M$3, "", IF(OR(BH$7&lt;$AB2424, $AC2424&lt;BH$6),"", MAX(BH$10:BH2423)+1)))</f>
        <v/>
      </c>
      <c r="BI2424" s="5" t="str">
        <f>IF(OR($AB2424="", $AC2424=""), "", IF($H2424=$M$3, "", IF(OR(BI$7&lt;$AB2424, $AC2424&lt;BI$6),"", MAX(BI$10:BI2423)+1)))</f>
        <v/>
      </c>
      <c r="BK2424" s="5" t="str" cm="1">
        <f t="array" aca="1" ref="BK2424" ca="1">IFERROR(INDEX($AE2424:$BI2424, $BJ2424, MATCH($BK$9, $AE$9:$BI$9, 0)), "")</f>
        <v/>
      </c>
    </row>
    <row r="2425" spans="1:63" x14ac:dyDescent="0.25">
      <c r="A2425" s="2"/>
      <c r="B2425" s="254"/>
      <c r="C2425" s="255"/>
      <c r="D2425" s="256"/>
      <c r="E2425" s="257"/>
      <c r="F2425" s="257"/>
      <c r="G2425" s="258"/>
      <c r="H2425" s="259"/>
      <c r="I2425" s="16"/>
      <c r="J2425" s="5" t="str">
        <f t="shared" si="307"/>
        <v/>
      </c>
      <c r="K2425" s="2"/>
      <c r="O2425" s="5" t="str">
        <f t="shared" si="305"/>
        <v/>
      </c>
      <c r="Q2425" s="5" t="str">
        <f t="shared" si="308"/>
        <v/>
      </c>
      <c r="S2425" s="5" t="str">
        <f t="shared" si="306"/>
        <v/>
      </c>
      <c r="U2425" s="64" t="str">
        <f>IF($D2425="","", IF(COUNTIF('Intro &amp; Setup'!$AW$49:$AW$88, $D2425)&gt;0, "BH", TEXT($D2425, "ddd")))</f>
        <v/>
      </c>
      <c r="V2425" s="65" t="str">
        <f>IF($G2425="", "", IF(COUNTIF('Intro &amp; Setup'!$AW$49:$AW$88, $G2425)&gt;0, "BH", TEXT($G2425, "ddd")))</f>
        <v/>
      </c>
      <c r="W2425" s="64" t="str">
        <f t="shared" si="309"/>
        <v/>
      </c>
      <c r="X2425" s="65" t="str">
        <f t="shared" si="310"/>
        <v/>
      </c>
      <c r="Y2425" s="64" t="str">
        <f>IF(F2425="", "", IF(OR(F2425&lt;'Intro &amp; Setup'!$Z$20, F2425&gt;'Intro &amp; Setup'!$Z$22), "X", ""))</f>
        <v/>
      </c>
      <c r="Z2425" s="65" t="str">
        <f>IF(G2425="", "", IF(OR(G2425&lt;'Intro &amp; Setup'!$Z$20, G2425&gt;'Intro &amp; Setup'!$Z$22), "X", ""))</f>
        <v/>
      </c>
      <c r="AB2425" s="58" t="str">
        <f t="shared" si="311"/>
        <v/>
      </c>
      <c r="AC2425" s="59" t="str">
        <f t="shared" si="312"/>
        <v/>
      </c>
      <c r="AE2425" s="5" t="str">
        <f>IF(OR($AB2425="", $AC2425=""), "", IF($H2425=$M$3, "", IF(OR(AE$7&lt;$AB2425, $AC2425&lt;AE$6),"", MAX(AE$10:AE2424)+1)))</f>
        <v/>
      </c>
      <c r="AF2425" s="5" t="str">
        <f>IF(OR($AB2425="", $AC2425=""), "", IF($H2425=$M$3, "", IF(OR(AF$7&lt;$AB2425, $AC2425&lt;AF$6),"", MAX(AF$10:AF2424)+1)))</f>
        <v/>
      </c>
      <c r="AG2425" s="5" t="str">
        <f>IF(OR($AB2425="", $AC2425=""), "", IF($H2425=$M$3, "", IF(OR(AG$7&lt;$AB2425, $AC2425&lt;AG$6),"", MAX(AG$10:AG2424)+1)))</f>
        <v/>
      </c>
      <c r="AH2425" s="5" t="str">
        <f>IF(OR($AB2425="", $AC2425=""), "", IF($H2425=$M$3, "", IF(OR(AH$7&lt;$AB2425, $AC2425&lt;AH$6),"", MAX(AH$10:AH2424)+1)))</f>
        <v/>
      </c>
      <c r="AI2425" s="5" t="str">
        <f>IF(OR($AB2425="", $AC2425=""), "", IF($H2425=$M$3, "", IF(OR(AI$7&lt;$AB2425, $AC2425&lt;AI$6),"", MAX(AI$10:AI2424)+1)))</f>
        <v/>
      </c>
      <c r="AJ2425" s="5" t="str">
        <f>IF(OR($AB2425="", $AC2425=""), "", IF($H2425=$M$3, "", IF(OR(AJ$7&lt;$AB2425, $AC2425&lt;AJ$6),"", MAX(AJ$10:AJ2424)+1)))</f>
        <v/>
      </c>
      <c r="AK2425" s="5" t="str">
        <f>IF(OR($AB2425="", $AC2425=""), "", IF($H2425=$M$3, "", IF(OR(AK$7&lt;$AB2425, $AC2425&lt;AK$6),"", MAX(AK$10:AK2424)+1)))</f>
        <v/>
      </c>
      <c r="AL2425" s="5" t="str">
        <f>IF(OR($AB2425="", $AC2425=""), "", IF($H2425=$M$3, "", IF(OR(AL$7&lt;$AB2425, $AC2425&lt;AL$6),"", MAX(AL$10:AL2424)+1)))</f>
        <v/>
      </c>
      <c r="AM2425" s="5" t="str">
        <f>IF(OR($AB2425="", $AC2425=""), "", IF($H2425=$M$3, "", IF(OR(AM$7&lt;$AB2425, $AC2425&lt;AM$6),"", MAX(AM$10:AM2424)+1)))</f>
        <v/>
      </c>
      <c r="AN2425" s="5" t="str">
        <f>IF(OR($AB2425="", $AC2425=""), "", IF($H2425=$M$3, "", IF(OR(AN$7&lt;$AB2425, $AC2425&lt;AN$6),"", MAX(AN$10:AN2424)+1)))</f>
        <v/>
      </c>
      <c r="AO2425" s="5" t="str">
        <f>IF(OR($AB2425="", $AC2425=""), "", IF($H2425=$M$3, "", IF(OR(AO$7&lt;$AB2425, $AC2425&lt;AO$6),"", MAX(AO$10:AO2424)+1)))</f>
        <v/>
      </c>
      <c r="AP2425" s="5" t="str">
        <f>IF(OR($AB2425="", $AC2425=""), "", IF($H2425=$M$3, "", IF(OR(AP$7&lt;$AB2425, $AC2425&lt;AP$6),"", MAX(AP$10:AP2424)+1)))</f>
        <v/>
      </c>
      <c r="AQ2425" s="5" t="str">
        <f>IF(OR($AB2425="", $AC2425=""), "", IF($H2425=$M$3, "", IF(OR(AQ$7&lt;$AB2425, $AC2425&lt;AQ$6),"", MAX(AQ$10:AQ2424)+1)))</f>
        <v/>
      </c>
      <c r="AR2425" s="5" t="str">
        <f>IF(OR($AB2425="", $AC2425=""), "", IF($H2425=$M$3, "", IF(OR(AR$7&lt;$AB2425, $AC2425&lt;AR$6),"", MAX(AR$10:AR2424)+1)))</f>
        <v/>
      </c>
      <c r="AS2425" s="5" t="str">
        <f>IF(OR($AB2425="", $AC2425=""), "", IF($H2425=$M$3, "", IF(OR(AS$7&lt;$AB2425, $AC2425&lt;AS$6),"", MAX(AS$10:AS2424)+1)))</f>
        <v/>
      </c>
      <c r="AT2425" s="5" t="str">
        <f>IF(OR($AB2425="", $AC2425=""), "", IF($H2425=$M$3, "", IF(OR(AT$7&lt;$AB2425, $AC2425&lt;AT$6),"", MAX(AT$10:AT2424)+1)))</f>
        <v/>
      </c>
      <c r="AU2425" s="5" t="str">
        <f>IF(OR($AB2425="", $AC2425=""), "", IF($H2425=$M$3, "", IF(OR(AU$7&lt;$AB2425, $AC2425&lt;AU$6),"", MAX(AU$10:AU2424)+1)))</f>
        <v/>
      </c>
      <c r="AV2425" s="5" t="str">
        <f>IF(OR($AB2425="", $AC2425=""), "", IF($H2425=$M$3, "", IF(OR(AV$7&lt;$AB2425, $AC2425&lt;AV$6),"", MAX(AV$10:AV2424)+1)))</f>
        <v/>
      </c>
      <c r="AW2425" s="5" t="str">
        <f>IF(OR($AB2425="", $AC2425=""), "", IF($H2425=$M$3, "", IF(OR(AW$7&lt;$AB2425, $AC2425&lt;AW$6),"", MAX(AW$10:AW2424)+1)))</f>
        <v/>
      </c>
      <c r="AX2425" s="5" t="str">
        <f>IF(OR($AB2425="", $AC2425=""), "", IF($H2425=$M$3, "", IF(OR(AX$7&lt;$AB2425, $AC2425&lt;AX$6),"", MAX(AX$10:AX2424)+1)))</f>
        <v/>
      </c>
      <c r="AY2425" s="5" t="str">
        <f>IF(OR($AB2425="", $AC2425=""), "", IF($H2425=$M$3, "", IF(OR(AY$7&lt;$AB2425, $AC2425&lt;AY$6),"", MAX(AY$10:AY2424)+1)))</f>
        <v/>
      </c>
      <c r="AZ2425" s="5" t="str">
        <f>IF(OR($AB2425="", $AC2425=""), "", IF($H2425=$M$3, "", IF(OR(AZ$7&lt;$AB2425, $AC2425&lt;AZ$6),"", MAX(AZ$10:AZ2424)+1)))</f>
        <v/>
      </c>
      <c r="BA2425" s="5" t="str">
        <f>IF(OR($AB2425="", $AC2425=""), "", IF($H2425=$M$3, "", IF(OR(BA$7&lt;$AB2425, $AC2425&lt;BA$6),"", MAX(BA$10:BA2424)+1)))</f>
        <v/>
      </c>
      <c r="BB2425" s="5" t="str">
        <f>IF(OR($AB2425="", $AC2425=""), "", IF($H2425=$M$3, "", IF(OR(BB$7&lt;$AB2425, $AC2425&lt;BB$6),"", MAX(BB$10:BB2424)+1)))</f>
        <v/>
      </c>
      <c r="BC2425" s="5" t="str">
        <f>IF(OR($AB2425="", $AC2425=""), "", IF($H2425=$M$3, "", IF(OR(BC$7&lt;$AB2425, $AC2425&lt;BC$6),"", MAX(BC$10:BC2424)+1)))</f>
        <v/>
      </c>
      <c r="BD2425" s="5" t="str">
        <f>IF(OR($AB2425="", $AC2425=""), "", IF($H2425=$M$3, "", IF(OR(BD$7&lt;$AB2425, $AC2425&lt;BD$6),"", MAX(BD$10:BD2424)+1)))</f>
        <v/>
      </c>
      <c r="BE2425" s="5" t="str">
        <f>IF(OR($AB2425="", $AC2425=""), "", IF($H2425=$M$3, "", IF(OR(BE$7&lt;$AB2425, $AC2425&lt;BE$6),"", MAX(BE$10:BE2424)+1)))</f>
        <v/>
      </c>
      <c r="BF2425" s="5" t="str">
        <f>IF(OR($AB2425="", $AC2425=""), "", IF($H2425=$M$3, "", IF(OR(BF$7&lt;$AB2425, $AC2425&lt;BF$6),"", MAX(BF$10:BF2424)+1)))</f>
        <v/>
      </c>
      <c r="BG2425" s="5" t="str">
        <f>IF(OR($AB2425="", $AC2425=""), "", IF($H2425=$M$3, "", IF(OR(BG$7&lt;$AB2425, $AC2425&lt;BG$6),"", MAX(BG$10:BG2424)+1)))</f>
        <v/>
      </c>
      <c r="BH2425" s="5" t="str">
        <f>IF(OR($AB2425="", $AC2425=""), "", IF($H2425=$M$3, "", IF(OR(BH$7&lt;$AB2425, $AC2425&lt;BH$6),"", MAX(BH$10:BH2424)+1)))</f>
        <v/>
      </c>
      <c r="BI2425" s="5" t="str">
        <f>IF(OR($AB2425="", $AC2425=""), "", IF($H2425=$M$3, "", IF(OR(BI$7&lt;$AB2425, $AC2425&lt;BI$6),"", MAX(BI$10:BI2424)+1)))</f>
        <v/>
      </c>
      <c r="BK2425" s="5" t="str" cm="1">
        <f t="array" aca="1" ref="BK2425" ca="1">IFERROR(INDEX($AE2425:$BI2425, $BJ2425, MATCH($BK$9, $AE$9:$BI$9, 0)), "")</f>
        <v/>
      </c>
    </row>
    <row r="2426" spans="1:63" x14ac:dyDescent="0.25">
      <c r="A2426" s="2"/>
      <c r="B2426" s="254"/>
      <c r="C2426" s="255"/>
      <c r="D2426" s="256"/>
      <c r="E2426" s="257"/>
      <c r="F2426" s="257"/>
      <c r="G2426" s="258"/>
      <c r="H2426" s="259"/>
      <c r="I2426" s="16"/>
      <c r="J2426" s="5" t="str">
        <f t="shared" si="307"/>
        <v/>
      </c>
      <c r="K2426" s="2"/>
      <c r="O2426" s="5" t="str">
        <f t="shared" si="305"/>
        <v/>
      </c>
      <c r="Q2426" s="5" t="str">
        <f t="shared" si="308"/>
        <v/>
      </c>
      <c r="S2426" s="5" t="str">
        <f t="shared" si="306"/>
        <v/>
      </c>
      <c r="U2426" s="64" t="str">
        <f>IF($D2426="","", IF(COUNTIF('Intro &amp; Setup'!$AW$49:$AW$88, $D2426)&gt;0, "BH", TEXT($D2426, "ddd")))</f>
        <v/>
      </c>
      <c r="V2426" s="65" t="str">
        <f>IF($G2426="", "", IF(COUNTIF('Intro &amp; Setup'!$AW$49:$AW$88, $G2426)&gt;0, "BH", TEXT($G2426, "ddd")))</f>
        <v/>
      </c>
      <c r="W2426" s="64" t="str">
        <f t="shared" si="309"/>
        <v/>
      </c>
      <c r="X2426" s="65" t="str">
        <f t="shared" si="310"/>
        <v/>
      </c>
      <c r="Y2426" s="64" t="str">
        <f>IF(F2426="", "", IF(OR(F2426&lt;'Intro &amp; Setup'!$Z$20, F2426&gt;'Intro &amp; Setup'!$Z$22), "X", ""))</f>
        <v/>
      </c>
      <c r="Z2426" s="65" t="str">
        <f>IF(G2426="", "", IF(OR(G2426&lt;'Intro &amp; Setup'!$Z$20, G2426&gt;'Intro &amp; Setup'!$Z$22), "X", ""))</f>
        <v/>
      </c>
      <c r="AB2426" s="58" t="str">
        <f t="shared" si="311"/>
        <v/>
      </c>
      <c r="AC2426" s="59" t="str">
        <f t="shared" si="312"/>
        <v/>
      </c>
      <c r="AE2426" s="5" t="str">
        <f>IF(OR($AB2426="", $AC2426=""), "", IF($H2426=$M$3, "", IF(OR(AE$7&lt;$AB2426, $AC2426&lt;AE$6),"", MAX(AE$10:AE2425)+1)))</f>
        <v/>
      </c>
      <c r="AF2426" s="5" t="str">
        <f>IF(OR($AB2426="", $AC2426=""), "", IF($H2426=$M$3, "", IF(OR(AF$7&lt;$AB2426, $AC2426&lt;AF$6),"", MAX(AF$10:AF2425)+1)))</f>
        <v/>
      </c>
      <c r="AG2426" s="5" t="str">
        <f>IF(OR($AB2426="", $AC2426=""), "", IF($H2426=$M$3, "", IF(OR(AG$7&lt;$AB2426, $AC2426&lt;AG$6),"", MAX(AG$10:AG2425)+1)))</f>
        <v/>
      </c>
      <c r="AH2426" s="5" t="str">
        <f>IF(OR($AB2426="", $AC2426=""), "", IF($H2426=$M$3, "", IF(OR(AH$7&lt;$AB2426, $AC2426&lt;AH$6),"", MAX(AH$10:AH2425)+1)))</f>
        <v/>
      </c>
      <c r="AI2426" s="5" t="str">
        <f>IF(OR($AB2426="", $AC2426=""), "", IF($H2426=$M$3, "", IF(OR(AI$7&lt;$AB2426, $AC2426&lt;AI$6),"", MAX(AI$10:AI2425)+1)))</f>
        <v/>
      </c>
      <c r="AJ2426" s="5" t="str">
        <f>IF(OR($AB2426="", $AC2426=""), "", IF($H2426=$M$3, "", IF(OR(AJ$7&lt;$AB2426, $AC2426&lt;AJ$6),"", MAX(AJ$10:AJ2425)+1)))</f>
        <v/>
      </c>
      <c r="AK2426" s="5" t="str">
        <f>IF(OR($AB2426="", $AC2426=""), "", IF($H2426=$M$3, "", IF(OR(AK$7&lt;$AB2426, $AC2426&lt;AK$6),"", MAX(AK$10:AK2425)+1)))</f>
        <v/>
      </c>
      <c r="AL2426" s="5" t="str">
        <f>IF(OR($AB2426="", $AC2426=""), "", IF($H2426=$M$3, "", IF(OR(AL$7&lt;$AB2426, $AC2426&lt;AL$6),"", MAX(AL$10:AL2425)+1)))</f>
        <v/>
      </c>
      <c r="AM2426" s="5" t="str">
        <f>IF(OR($AB2426="", $AC2426=""), "", IF($H2426=$M$3, "", IF(OR(AM$7&lt;$AB2426, $AC2426&lt;AM$6),"", MAX(AM$10:AM2425)+1)))</f>
        <v/>
      </c>
      <c r="AN2426" s="5" t="str">
        <f>IF(OR($AB2426="", $AC2426=""), "", IF($H2426=$M$3, "", IF(OR(AN$7&lt;$AB2426, $AC2426&lt;AN$6),"", MAX(AN$10:AN2425)+1)))</f>
        <v/>
      </c>
      <c r="AO2426" s="5" t="str">
        <f>IF(OR($AB2426="", $AC2426=""), "", IF($H2426=$M$3, "", IF(OR(AO$7&lt;$AB2426, $AC2426&lt;AO$6),"", MAX(AO$10:AO2425)+1)))</f>
        <v/>
      </c>
      <c r="AP2426" s="5" t="str">
        <f>IF(OR($AB2426="", $AC2426=""), "", IF($H2426=$M$3, "", IF(OR(AP$7&lt;$AB2426, $AC2426&lt;AP$6),"", MAX(AP$10:AP2425)+1)))</f>
        <v/>
      </c>
      <c r="AQ2426" s="5" t="str">
        <f>IF(OR($AB2426="", $AC2426=""), "", IF($H2426=$M$3, "", IF(OR(AQ$7&lt;$AB2426, $AC2426&lt;AQ$6),"", MAX(AQ$10:AQ2425)+1)))</f>
        <v/>
      </c>
      <c r="AR2426" s="5" t="str">
        <f>IF(OR($AB2426="", $AC2426=""), "", IF($H2426=$M$3, "", IF(OR(AR$7&lt;$AB2426, $AC2426&lt;AR$6),"", MAX(AR$10:AR2425)+1)))</f>
        <v/>
      </c>
      <c r="AS2426" s="5" t="str">
        <f>IF(OR($AB2426="", $AC2426=""), "", IF($H2426=$M$3, "", IF(OR(AS$7&lt;$AB2426, $AC2426&lt;AS$6),"", MAX(AS$10:AS2425)+1)))</f>
        <v/>
      </c>
      <c r="AT2426" s="5" t="str">
        <f>IF(OR($AB2426="", $AC2426=""), "", IF($H2426=$M$3, "", IF(OR(AT$7&lt;$AB2426, $AC2426&lt;AT$6),"", MAX(AT$10:AT2425)+1)))</f>
        <v/>
      </c>
      <c r="AU2426" s="5" t="str">
        <f>IF(OR($AB2426="", $AC2426=""), "", IF($H2426=$M$3, "", IF(OR(AU$7&lt;$AB2426, $AC2426&lt;AU$6),"", MAX(AU$10:AU2425)+1)))</f>
        <v/>
      </c>
      <c r="AV2426" s="5" t="str">
        <f>IF(OR($AB2426="", $AC2426=""), "", IF($H2426=$M$3, "", IF(OR(AV$7&lt;$AB2426, $AC2426&lt;AV$6),"", MAX(AV$10:AV2425)+1)))</f>
        <v/>
      </c>
      <c r="AW2426" s="5" t="str">
        <f>IF(OR($AB2426="", $AC2426=""), "", IF($H2426=$M$3, "", IF(OR(AW$7&lt;$AB2426, $AC2426&lt;AW$6),"", MAX(AW$10:AW2425)+1)))</f>
        <v/>
      </c>
      <c r="AX2426" s="5" t="str">
        <f>IF(OR($AB2426="", $AC2426=""), "", IF($H2426=$M$3, "", IF(OR(AX$7&lt;$AB2426, $AC2426&lt;AX$6),"", MAX(AX$10:AX2425)+1)))</f>
        <v/>
      </c>
      <c r="AY2426" s="5" t="str">
        <f>IF(OR($AB2426="", $AC2426=""), "", IF($H2426=$M$3, "", IF(OR(AY$7&lt;$AB2426, $AC2426&lt;AY$6),"", MAX(AY$10:AY2425)+1)))</f>
        <v/>
      </c>
      <c r="AZ2426" s="5" t="str">
        <f>IF(OR($AB2426="", $AC2426=""), "", IF($H2426=$M$3, "", IF(OR(AZ$7&lt;$AB2426, $AC2426&lt;AZ$6),"", MAX(AZ$10:AZ2425)+1)))</f>
        <v/>
      </c>
      <c r="BA2426" s="5" t="str">
        <f>IF(OR($AB2426="", $AC2426=""), "", IF($H2426=$M$3, "", IF(OR(BA$7&lt;$AB2426, $AC2426&lt;BA$6),"", MAX(BA$10:BA2425)+1)))</f>
        <v/>
      </c>
      <c r="BB2426" s="5" t="str">
        <f>IF(OR($AB2426="", $AC2426=""), "", IF($H2426=$M$3, "", IF(OR(BB$7&lt;$AB2426, $AC2426&lt;BB$6),"", MAX(BB$10:BB2425)+1)))</f>
        <v/>
      </c>
      <c r="BC2426" s="5" t="str">
        <f>IF(OR($AB2426="", $AC2426=""), "", IF($H2426=$M$3, "", IF(OR(BC$7&lt;$AB2426, $AC2426&lt;BC$6),"", MAX(BC$10:BC2425)+1)))</f>
        <v/>
      </c>
      <c r="BD2426" s="5" t="str">
        <f>IF(OR($AB2426="", $AC2426=""), "", IF($H2426=$M$3, "", IF(OR(BD$7&lt;$AB2426, $AC2426&lt;BD$6),"", MAX(BD$10:BD2425)+1)))</f>
        <v/>
      </c>
      <c r="BE2426" s="5" t="str">
        <f>IF(OR($AB2426="", $AC2426=""), "", IF($H2426=$M$3, "", IF(OR(BE$7&lt;$AB2426, $AC2426&lt;BE$6),"", MAX(BE$10:BE2425)+1)))</f>
        <v/>
      </c>
      <c r="BF2426" s="5" t="str">
        <f>IF(OR($AB2426="", $AC2426=""), "", IF($H2426=$M$3, "", IF(OR(BF$7&lt;$AB2426, $AC2426&lt;BF$6),"", MAX(BF$10:BF2425)+1)))</f>
        <v/>
      </c>
      <c r="BG2426" s="5" t="str">
        <f>IF(OR($AB2426="", $AC2426=""), "", IF($H2426=$M$3, "", IF(OR(BG$7&lt;$AB2426, $AC2426&lt;BG$6),"", MAX(BG$10:BG2425)+1)))</f>
        <v/>
      </c>
      <c r="BH2426" s="5" t="str">
        <f>IF(OR($AB2426="", $AC2426=""), "", IF($H2426=$M$3, "", IF(OR(BH$7&lt;$AB2426, $AC2426&lt;BH$6),"", MAX(BH$10:BH2425)+1)))</f>
        <v/>
      </c>
      <c r="BI2426" s="5" t="str">
        <f>IF(OR($AB2426="", $AC2426=""), "", IF($H2426=$M$3, "", IF(OR(BI$7&lt;$AB2426, $AC2426&lt;BI$6),"", MAX(BI$10:BI2425)+1)))</f>
        <v/>
      </c>
      <c r="BK2426" s="5" t="str" cm="1">
        <f t="array" aca="1" ref="BK2426" ca="1">IFERROR(INDEX($AE2426:$BI2426, $BJ2426, MATCH($BK$9, $AE$9:$BI$9, 0)), "")</f>
        <v/>
      </c>
    </row>
    <row r="2427" spans="1:63" x14ac:dyDescent="0.25">
      <c r="A2427" s="2"/>
      <c r="B2427" s="254"/>
      <c r="C2427" s="255"/>
      <c r="D2427" s="256"/>
      <c r="E2427" s="257"/>
      <c r="F2427" s="257"/>
      <c r="G2427" s="258"/>
      <c r="H2427" s="259"/>
      <c r="I2427" s="16"/>
      <c r="J2427" s="5" t="str">
        <f t="shared" si="307"/>
        <v/>
      </c>
      <c r="K2427" s="2"/>
      <c r="O2427" s="5" t="str">
        <f t="shared" si="305"/>
        <v/>
      </c>
      <c r="Q2427" s="5" t="str">
        <f t="shared" si="308"/>
        <v/>
      </c>
      <c r="S2427" s="5" t="str">
        <f t="shared" si="306"/>
        <v/>
      </c>
      <c r="U2427" s="64" t="str">
        <f>IF($D2427="","", IF(COUNTIF('Intro &amp; Setup'!$AW$49:$AW$88, $D2427)&gt;0, "BH", TEXT($D2427, "ddd")))</f>
        <v/>
      </c>
      <c r="V2427" s="65" t="str">
        <f>IF($G2427="", "", IF(COUNTIF('Intro &amp; Setup'!$AW$49:$AW$88, $G2427)&gt;0, "BH", TEXT($G2427, "ddd")))</f>
        <v/>
      </c>
      <c r="W2427" s="64" t="str">
        <f t="shared" si="309"/>
        <v/>
      </c>
      <c r="X2427" s="65" t="str">
        <f t="shared" si="310"/>
        <v/>
      </c>
      <c r="Y2427" s="64" t="str">
        <f>IF(F2427="", "", IF(OR(F2427&lt;'Intro &amp; Setup'!$Z$20, F2427&gt;'Intro &amp; Setup'!$Z$22), "X", ""))</f>
        <v/>
      </c>
      <c r="Z2427" s="65" t="str">
        <f>IF(G2427="", "", IF(OR(G2427&lt;'Intro &amp; Setup'!$Z$20, G2427&gt;'Intro &amp; Setup'!$Z$22), "X", ""))</f>
        <v/>
      </c>
      <c r="AB2427" s="58" t="str">
        <f t="shared" si="311"/>
        <v/>
      </c>
      <c r="AC2427" s="59" t="str">
        <f t="shared" si="312"/>
        <v/>
      </c>
      <c r="AE2427" s="5" t="str">
        <f>IF(OR($AB2427="", $AC2427=""), "", IF($H2427=$M$3, "", IF(OR(AE$7&lt;$AB2427, $AC2427&lt;AE$6),"", MAX(AE$10:AE2426)+1)))</f>
        <v/>
      </c>
      <c r="AF2427" s="5" t="str">
        <f>IF(OR($AB2427="", $AC2427=""), "", IF($H2427=$M$3, "", IF(OR(AF$7&lt;$AB2427, $AC2427&lt;AF$6),"", MAX(AF$10:AF2426)+1)))</f>
        <v/>
      </c>
      <c r="AG2427" s="5" t="str">
        <f>IF(OR($AB2427="", $AC2427=""), "", IF($H2427=$M$3, "", IF(OR(AG$7&lt;$AB2427, $AC2427&lt;AG$6),"", MAX(AG$10:AG2426)+1)))</f>
        <v/>
      </c>
      <c r="AH2427" s="5" t="str">
        <f>IF(OR($AB2427="", $AC2427=""), "", IF($H2427=$M$3, "", IF(OR(AH$7&lt;$AB2427, $AC2427&lt;AH$6),"", MAX(AH$10:AH2426)+1)))</f>
        <v/>
      </c>
      <c r="AI2427" s="5" t="str">
        <f>IF(OR($AB2427="", $AC2427=""), "", IF($H2427=$M$3, "", IF(OR(AI$7&lt;$AB2427, $AC2427&lt;AI$6),"", MAX(AI$10:AI2426)+1)))</f>
        <v/>
      </c>
      <c r="AJ2427" s="5" t="str">
        <f>IF(OR($AB2427="", $AC2427=""), "", IF($H2427=$M$3, "", IF(OR(AJ$7&lt;$AB2427, $AC2427&lt;AJ$6),"", MAX(AJ$10:AJ2426)+1)))</f>
        <v/>
      </c>
      <c r="AK2427" s="5" t="str">
        <f>IF(OR($AB2427="", $AC2427=""), "", IF($H2427=$M$3, "", IF(OR(AK$7&lt;$AB2427, $AC2427&lt;AK$6),"", MAX(AK$10:AK2426)+1)))</f>
        <v/>
      </c>
      <c r="AL2427" s="5" t="str">
        <f>IF(OR($AB2427="", $AC2427=""), "", IF($H2427=$M$3, "", IF(OR(AL$7&lt;$AB2427, $AC2427&lt;AL$6),"", MAX(AL$10:AL2426)+1)))</f>
        <v/>
      </c>
      <c r="AM2427" s="5" t="str">
        <f>IF(OR($AB2427="", $AC2427=""), "", IF($H2427=$M$3, "", IF(OR(AM$7&lt;$AB2427, $AC2427&lt;AM$6),"", MAX(AM$10:AM2426)+1)))</f>
        <v/>
      </c>
      <c r="AN2427" s="5" t="str">
        <f>IF(OR($AB2427="", $AC2427=""), "", IF($H2427=$M$3, "", IF(OR(AN$7&lt;$AB2427, $AC2427&lt;AN$6),"", MAX(AN$10:AN2426)+1)))</f>
        <v/>
      </c>
      <c r="AO2427" s="5" t="str">
        <f>IF(OR($AB2427="", $AC2427=""), "", IF($H2427=$M$3, "", IF(OR(AO$7&lt;$AB2427, $AC2427&lt;AO$6),"", MAX(AO$10:AO2426)+1)))</f>
        <v/>
      </c>
      <c r="AP2427" s="5" t="str">
        <f>IF(OR($AB2427="", $AC2427=""), "", IF($H2427=$M$3, "", IF(OR(AP$7&lt;$AB2427, $AC2427&lt;AP$6),"", MAX(AP$10:AP2426)+1)))</f>
        <v/>
      </c>
      <c r="AQ2427" s="5" t="str">
        <f>IF(OR($AB2427="", $AC2427=""), "", IF($H2427=$M$3, "", IF(OR(AQ$7&lt;$AB2427, $AC2427&lt;AQ$6),"", MAX(AQ$10:AQ2426)+1)))</f>
        <v/>
      </c>
      <c r="AR2427" s="5" t="str">
        <f>IF(OR($AB2427="", $AC2427=""), "", IF($H2427=$M$3, "", IF(OR(AR$7&lt;$AB2427, $AC2427&lt;AR$6),"", MAX(AR$10:AR2426)+1)))</f>
        <v/>
      </c>
      <c r="AS2427" s="5" t="str">
        <f>IF(OR($AB2427="", $AC2427=""), "", IF($H2427=$M$3, "", IF(OR(AS$7&lt;$AB2427, $AC2427&lt;AS$6),"", MAX(AS$10:AS2426)+1)))</f>
        <v/>
      </c>
      <c r="AT2427" s="5" t="str">
        <f>IF(OR($AB2427="", $AC2427=""), "", IF($H2427=$M$3, "", IF(OR(AT$7&lt;$AB2427, $AC2427&lt;AT$6),"", MAX(AT$10:AT2426)+1)))</f>
        <v/>
      </c>
      <c r="AU2427" s="5" t="str">
        <f>IF(OR($AB2427="", $AC2427=""), "", IF($H2427=$M$3, "", IF(OR(AU$7&lt;$AB2427, $AC2427&lt;AU$6),"", MAX(AU$10:AU2426)+1)))</f>
        <v/>
      </c>
      <c r="AV2427" s="5" t="str">
        <f>IF(OR($AB2427="", $AC2427=""), "", IF($H2427=$M$3, "", IF(OR(AV$7&lt;$AB2427, $AC2427&lt;AV$6),"", MAX(AV$10:AV2426)+1)))</f>
        <v/>
      </c>
      <c r="AW2427" s="5" t="str">
        <f>IF(OR($AB2427="", $AC2427=""), "", IF($H2427=$M$3, "", IF(OR(AW$7&lt;$AB2427, $AC2427&lt;AW$6),"", MAX(AW$10:AW2426)+1)))</f>
        <v/>
      </c>
      <c r="AX2427" s="5" t="str">
        <f>IF(OR($AB2427="", $AC2427=""), "", IF($H2427=$M$3, "", IF(OR(AX$7&lt;$AB2427, $AC2427&lt;AX$6),"", MAX(AX$10:AX2426)+1)))</f>
        <v/>
      </c>
      <c r="AY2427" s="5" t="str">
        <f>IF(OR($AB2427="", $AC2427=""), "", IF($H2427=$M$3, "", IF(OR(AY$7&lt;$AB2427, $AC2427&lt;AY$6),"", MAX(AY$10:AY2426)+1)))</f>
        <v/>
      </c>
      <c r="AZ2427" s="5" t="str">
        <f>IF(OR($AB2427="", $AC2427=""), "", IF($H2427=$M$3, "", IF(OR(AZ$7&lt;$AB2427, $AC2427&lt;AZ$6),"", MAX(AZ$10:AZ2426)+1)))</f>
        <v/>
      </c>
      <c r="BA2427" s="5" t="str">
        <f>IF(OR($AB2427="", $AC2427=""), "", IF($H2427=$M$3, "", IF(OR(BA$7&lt;$AB2427, $AC2427&lt;BA$6),"", MAX(BA$10:BA2426)+1)))</f>
        <v/>
      </c>
      <c r="BB2427" s="5" t="str">
        <f>IF(OR($AB2427="", $AC2427=""), "", IF($H2427=$M$3, "", IF(OR(BB$7&lt;$AB2427, $AC2427&lt;BB$6),"", MAX(BB$10:BB2426)+1)))</f>
        <v/>
      </c>
      <c r="BC2427" s="5" t="str">
        <f>IF(OR($AB2427="", $AC2427=""), "", IF($H2427=$M$3, "", IF(OR(BC$7&lt;$AB2427, $AC2427&lt;BC$6),"", MAX(BC$10:BC2426)+1)))</f>
        <v/>
      </c>
      <c r="BD2427" s="5" t="str">
        <f>IF(OR($AB2427="", $AC2427=""), "", IF($H2427=$M$3, "", IF(OR(BD$7&lt;$AB2427, $AC2427&lt;BD$6),"", MAX(BD$10:BD2426)+1)))</f>
        <v/>
      </c>
      <c r="BE2427" s="5" t="str">
        <f>IF(OR($AB2427="", $AC2427=""), "", IF($H2427=$M$3, "", IF(OR(BE$7&lt;$AB2427, $AC2427&lt;BE$6),"", MAX(BE$10:BE2426)+1)))</f>
        <v/>
      </c>
      <c r="BF2427" s="5" t="str">
        <f>IF(OR($AB2427="", $AC2427=""), "", IF($H2427=$M$3, "", IF(OR(BF$7&lt;$AB2427, $AC2427&lt;BF$6),"", MAX(BF$10:BF2426)+1)))</f>
        <v/>
      </c>
      <c r="BG2427" s="5" t="str">
        <f>IF(OR($AB2427="", $AC2427=""), "", IF($H2427=$M$3, "", IF(OR(BG$7&lt;$AB2427, $AC2427&lt;BG$6),"", MAX(BG$10:BG2426)+1)))</f>
        <v/>
      </c>
      <c r="BH2427" s="5" t="str">
        <f>IF(OR($AB2427="", $AC2427=""), "", IF($H2427=$M$3, "", IF(OR(BH$7&lt;$AB2427, $AC2427&lt;BH$6),"", MAX(BH$10:BH2426)+1)))</f>
        <v/>
      </c>
      <c r="BI2427" s="5" t="str">
        <f>IF(OR($AB2427="", $AC2427=""), "", IF($H2427=$M$3, "", IF(OR(BI$7&lt;$AB2427, $AC2427&lt;BI$6),"", MAX(BI$10:BI2426)+1)))</f>
        <v/>
      </c>
      <c r="BK2427" s="5" t="str" cm="1">
        <f t="array" aca="1" ref="BK2427" ca="1">IFERROR(INDEX($AE2427:$BI2427, $BJ2427, MATCH($BK$9, $AE$9:$BI$9, 0)), "")</f>
        <v/>
      </c>
    </row>
    <row r="2428" spans="1:63" x14ac:dyDescent="0.25">
      <c r="A2428" s="2"/>
      <c r="B2428" s="254"/>
      <c r="C2428" s="255"/>
      <c r="D2428" s="256"/>
      <c r="E2428" s="257"/>
      <c r="F2428" s="257"/>
      <c r="G2428" s="258"/>
      <c r="H2428" s="259"/>
      <c r="I2428" s="16"/>
      <c r="J2428" s="5" t="str">
        <f t="shared" si="307"/>
        <v/>
      </c>
      <c r="K2428" s="2"/>
      <c r="O2428" s="5" t="str">
        <f t="shared" si="305"/>
        <v/>
      </c>
      <c r="Q2428" s="5" t="str">
        <f t="shared" si="308"/>
        <v/>
      </c>
      <c r="S2428" s="5" t="str">
        <f t="shared" si="306"/>
        <v/>
      </c>
      <c r="U2428" s="64" t="str">
        <f>IF($D2428="","", IF(COUNTIF('Intro &amp; Setup'!$AW$49:$AW$88, $D2428)&gt;0, "BH", TEXT($D2428, "ddd")))</f>
        <v/>
      </c>
      <c r="V2428" s="65" t="str">
        <f>IF($G2428="", "", IF(COUNTIF('Intro &amp; Setup'!$AW$49:$AW$88, $G2428)&gt;0, "BH", TEXT($G2428, "ddd")))</f>
        <v/>
      </c>
      <c r="W2428" s="64" t="str">
        <f t="shared" si="309"/>
        <v/>
      </c>
      <c r="X2428" s="65" t="str">
        <f t="shared" si="310"/>
        <v/>
      </c>
      <c r="Y2428" s="64" t="str">
        <f>IF(F2428="", "", IF(OR(F2428&lt;'Intro &amp; Setup'!$Z$20, F2428&gt;'Intro &amp; Setup'!$Z$22), "X", ""))</f>
        <v/>
      </c>
      <c r="Z2428" s="65" t="str">
        <f>IF(G2428="", "", IF(OR(G2428&lt;'Intro &amp; Setup'!$Z$20, G2428&gt;'Intro &amp; Setup'!$Z$22), "X", ""))</f>
        <v/>
      </c>
      <c r="AB2428" s="58" t="str">
        <f t="shared" si="311"/>
        <v/>
      </c>
      <c r="AC2428" s="59" t="str">
        <f t="shared" si="312"/>
        <v/>
      </c>
      <c r="AE2428" s="5" t="str">
        <f>IF(OR($AB2428="", $AC2428=""), "", IF($H2428=$M$3, "", IF(OR(AE$7&lt;$AB2428, $AC2428&lt;AE$6),"", MAX(AE$10:AE2427)+1)))</f>
        <v/>
      </c>
      <c r="AF2428" s="5" t="str">
        <f>IF(OR($AB2428="", $AC2428=""), "", IF($H2428=$M$3, "", IF(OR(AF$7&lt;$AB2428, $AC2428&lt;AF$6),"", MAX(AF$10:AF2427)+1)))</f>
        <v/>
      </c>
      <c r="AG2428" s="5" t="str">
        <f>IF(OR($AB2428="", $AC2428=""), "", IF($H2428=$M$3, "", IF(OR(AG$7&lt;$AB2428, $AC2428&lt;AG$6),"", MAX(AG$10:AG2427)+1)))</f>
        <v/>
      </c>
      <c r="AH2428" s="5" t="str">
        <f>IF(OR($AB2428="", $AC2428=""), "", IF($H2428=$M$3, "", IF(OR(AH$7&lt;$AB2428, $AC2428&lt;AH$6),"", MAX(AH$10:AH2427)+1)))</f>
        <v/>
      </c>
      <c r="AI2428" s="5" t="str">
        <f>IF(OR($AB2428="", $AC2428=""), "", IF($H2428=$M$3, "", IF(OR(AI$7&lt;$AB2428, $AC2428&lt;AI$6),"", MAX(AI$10:AI2427)+1)))</f>
        <v/>
      </c>
      <c r="AJ2428" s="5" t="str">
        <f>IF(OR($AB2428="", $AC2428=""), "", IF($H2428=$M$3, "", IF(OR(AJ$7&lt;$AB2428, $AC2428&lt;AJ$6),"", MAX(AJ$10:AJ2427)+1)))</f>
        <v/>
      </c>
      <c r="AK2428" s="5" t="str">
        <f>IF(OR($AB2428="", $AC2428=""), "", IF($H2428=$M$3, "", IF(OR(AK$7&lt;$AB2428, $AC2428&lt;AK$6),"", MAX(AK$10:AK2427)+1)))</f>
        <v/>
      </c>
      <c r="AL2428" s="5" t="str">
        <f>IF(OR($AB2428="", $AC2428=""), "", IF($H2428=$M$3, "", IF(OR(AL$7&lt;$AB2428, $AC2428&lt;AL$6),"", MAX(AL$10:AL2427)+1)))</f>
        <v/>
      </c>
      <c r="AM2428" s="5" t="str">
        <f>IF(OR($AB2428="", $AC2428=""), "", IF($H2428=$M$3, "", IF(OR(AM$7&lt;$AB2428, $AC2428&lt;AM$6),"", MAX(AM$10:AM2427)+1)))</f>
        <v/>
      </c>
      <c r="AN2428" s="5" t="str">
        <f>IF(OR($AB2428="", $AC2428=""), "", IF($H2428=$M$3, "", IF(OR(AN$7&lt;$AB2428, $AC2428&lt;AN$6),"", MAX(AN$10:AN2427)+1)))</f>
        <v/>
      </c>
      <c r="AO2428" s="5" t="str">
        <f>IF(OR($AB2428="", $AC2428=""), "", IF($H2428=$M$3, "", IF(OR(AO$7&lt;$AB2428, $AC2428&lt;AO$6),"", MAX(AO$10:AO2427)+1)))</f>
        <v/>
      </c>
      <c r="AP2428" s="5" t="str">
        <f>IF(OR($AB2428="", $AC2428=""), "", IF($H2428=$M$3, "", IF(OR(AP$7&lt;$AB2428, $AC2428&lt;AP$6),"", MAX(AP$10:AP2427)+1)))</f>
        <v/>
      </c>
      <c r="AQ2428" s="5" t="str">
        <f>IF(OR($AB2428="", $AC2428=""), "", IF($H2428=$M$3, "", IF(OR(AQ$7&lt;$AB2428, $AC2428&lt;AQ$6),"", MAX(AQ$10:AQ2427)+1)))</f>
        <v/>
      </c>
      <c r="AR2428" s="5" t="str">
        <f>IF(OR($AB2428="", $AC2428=""), "", IF($H2428=$M$3, "", IF(OR(AR$7&lt;$AB2428, $AC2428&lt;AR$6),"", MAX(AR$10:AR2427)+1)))</f>
        <v/>
      </c>
      <c r="AS2428" s="5" t="str">
        <f>IF(OR($AB2428="", $AC2428=""), "", IF($H2428=$M$3, "", IF(OR(AS$7&lt;$AB2428, $AC2428&lt;AS$6),"", MAX(AS$10:AS2427)+1)))</f>
        <v/>
      </c>
      <c r="AT2428" s="5" t="str">
        <f>IF(OR($AB2428="", $AC2428=""), "", IF($H2428=$M$3, "", IF(OR(AT$7&lt;$AB2428, $AC2428&lt;AT$6),"", MAX(AT$10:AT2427)+1)))</f>
        <v/>
      </c>
      <c r="AU2428" s="5" t="str">
        <f>IF(OR($AB2428="", $AC2428=""), "", IF($H2428=$M$3, "", IF(OR(AU$7&lt;$AB2428, $AC2428&lt;AU$6),"", MAX(AU$10:AU2427)+1)))</f>
        <v/>
      </c>
      <c r="AV2428" s="5" t="str">
        <f>IF(OR($AB2428="", $AC2428=""), "", IF($H2428=$M$3, "", IF(OR(AV$7&lt;$AB2428, $AC2428&lt;AV$6),"", MAX(AV$10:AV2427)+1)))</f>
        <v/>
      </c>
      <c r="AW2428" s="5" t="str">
        <f>IF(OR($AB2428="", $AC2428=""), "", IF($H2428=$M$3, "", IF(OR(AW$7&lt;$AB2428, $AC2428&lt;AW$6),"", MAX(AW$10:AW2427)+1)))</f>
        <v/>
      </c>
      <c r="AX2428" s="5" t="str">
        <f>IF(OR($AB2428="", $AC2428=""), "", IF($H2428=$M$3, "", IF(OR(AX$7&lt;$AB2428, $AC2428&lt;AX$6),"", MAX(AX$10:AX2427)+1)))</f>
        <v/>
      </c>
      <c r="AY2428" s="5" t="str">
        <f>IF(OR($AB2428="", $AC2428=""), "", IF($H2428=$M$3, "", IF(OR(AY$7&lt;$AB2428, $AC2428&lt;AY$6),"", MAX(AY$10:AY2427)+1)))</f>
        <v/>
      </c>
      <c r="AZ2428" s="5" t="str">
        <f>IF(OR($AB2428="", $AC2428=""), "", IF($H2428=$M$3, "", IF(OR(AZ$7&lt;$AB2428, $AC2428&lt;AZ$6),"", MAX(AZ$10:AZ2427)+1)))</f>
        <v/>
      </c>
      <c r="BA2428" s="5" t="str">
        <f>IF(OR($AB2428="", $AC2428=""), "", IF($H2428=$M$3, "", IF(OR(BA$7&lt;$AB2428, $AC2428&lt;BA$6),"", MAX(BA$10:BA2427)+1)))</f>
        <v/>
      </c>
      <c r="BB2428" s="5" t="str">
        <f>IF(OR($AB2428="", $AC2428=""), "", IF($H2428=$M$3, "", IF(OR(BB$7&lt;$AB2428, $AC2428&lt;BB$6),"", MAX(BB$10:BB2427)+1)))</f>
        <v/>
      </c>
      <c r="BC2428" s="5" t="str">
        <f>IF(OR($AB2428="", $AC2428=""), "", IF($H2428=$M$3, "", IF(OR(BC$7&lt;$AB2428, $AC2428&lt;BC$6),"", MAX(BC$10:BC2427)+1)))</f>
        <v/>
      </c>
      <c r="BD2428" s="5" t="str">
        <f>IF(OR($AB2428="", $AC2428=""), "", IF($H2428=$M$3, "", IF(OR(BD$7&lt;$AB2428, $AC2428&lt;BD$6),"", MAX(BD$10:BD2427)+1)))</f>
        <v/>
      </c>
      <c r="BE2428" s="5" t="str">
        <f>IF(OR($AB2428="", $AC2428=""), "", IF($H2428=$M$3, "", IF(OR(BE$7&lt;$AB2428, $AC2428&lt;BE$6),"", MAX(BE$10:BE2427)+1)))</f>
        <v/>
      </c>
      <c r="BF2428" s="5" t="str">
        <f>IF(OR($AB2428="", $AC2428=""), "", IF($H2428=$M$3, "", IF(OR(BF$7&lt;$AB2428, $AC2428&lt;BF$6),"", MAX(BF$10:BF2427)+1)))</f>
        <v/>
      </c>
      <c r="BG2428" s="5" t="str">
        <f>IF(OR($AB2428="", $AC2428=""), "", IF($H2428=$M$3, "", IF(OR(BG$7&lt;$AB2428, $AC2428&lt;BG$6),"", MAX(BG$10:BG2427)+1)))</f>
        <v/>
      </c>
      <c r="BH2428" s="5" t="str">
        <f>IF(OR($AB2428="", $AC2428=""), "", IF($H2428=$M$3, "", IF(OR(BH$7&lt;$AB2428, $AC2428&lt;BH$6),"", MAX(BH$10:BH2427)+1)))</f>
        <v/>
      </c>
      <c r="BI2428" s="5" t="str">
        <f>IF(OR($AB2428="", $AC2428=""), "", IF($H2428=$M$3, "", IF(OR(BI$7&lt;$AB2428, $AC2428&lt;BI$6),"", MAX(BI$10:BI2427)+1)))</f>
        <v/>
      </c>
      <c r="BK2428" s="5" t="str" cm="1">
        <f t="array" aca="1" ref="BK2428" ca="1">IFERROR(INDEX($AE2428:$BI2428, $BJ2428, MATCH($BK$9, $AE$9:$BI$9, 0)), "")</f>
        <v/>
      </c>
    </row>
    <row r="2429" spans="1:63" x14ac:dyDescent="0.25">
      <c r="A2429" s="2"/>
      <c r="B2429" s="254"/>
      <c r="C2429" s="255"/>
      <c r="D2429" s="256"/>
      <c r="E2429" s="257"/>
      <c r="F2429" s="257"/>
      <c r="G2429" s="258"/>
      <c r="H2429" s="259"/>
      <c r="I2429" s="16"/>
      <c r="J2429" s="5" t="str">
        <f t="shared" si="307"/>
        <v/>
      </c>
      <c r="K2429" s="2"/>
      <c r="O2429" s="5" t="str">
        <f t="shared" si="305"/>
        <v/>
      </c>
      <c r="Q2429" s="5" t="str">
        <f t="shared" si="308"/>
        <v/>
      </c>
      <c r="S2429" s="5" t="str">
        <f t="shared" si="306"/>
        <v/>
      </c>
      <c r="U2429" s="64" t="str">
        <f>IF($D2429="","", IF(COUNTIF('Intro &amp; Setup'!$AW$49:$AW$88, $D2429)&gt;0, "BH", TEXT($D2429, "ddd")))</f>
        <v/>
      </c>
      <c r="V2429" s="65" t="str">
        <f>IF($G2429="", "", IF(COUNTIF('Intro &amp; Setup'!$AW$49:$AW$88, $G2429)&gt;0, "BH", TEXT($G2429, "ddd")))</f>
        <v/>
      </c>
      <c r="W2429" s="64" t="str">
        <f t="shared" si="309"/>
        <v/>
      </c>
      <c r="X2429" s="65" t="str">
        <f t="shared" si="310"/>
        <v/>
      </c>
      <c r="Y2429" s="64" t="str">
        <f>IF(F2429="", "", IF(OR(F2429&lt;'Intro &amp; Setup'!$Z$20, F2429&gt;'Intro &amp; Setup'!$Z$22), "X", ""))</f>
        <v/>
      </c>
      <c r="Z2429" s="65" t="str">
        <f>IF(G2429="", "", IF(OR(G2429&lt;'Intro &amp; Setup'!$Z$20, G2429&gt;'Intro &amp; Setup'!$Z$22), "X", ""))</f>
        <v/>
      </c>
      <c r="AB2429" s="58" t="str">
        <f t="shared" si="311"/>
        <v/>
      </c>
      <c r="AC2429" s="59" t="str">
        <f t="shared" si="312"/>
        <v/>
      </c>
      <c r="AE2429" s="5" t="str">
        <f>IF(OR($AB2429="", $AC2429=""), "", IF($H2429=$M$3, "", IF(OR(AE$7&lt;$AB2429, $AC2429&lt;AE$6),"", MAX(AE$10:AE2428)+1)))</f>
        <v/>
      </c>
      <c r="AF2429" s="5" t="str">
        <f>IF(OR($AB2429="", $AC2429=""), "", IF($H2429=$M$3, "", IF(OR(AF$7&lt;$AB2429, $AC2429&lt;AF$6),"", MAX(AF$10:AF2428)+1)))</f>
        <v/>
      </c>
      <c r="AG2429" s="5" t="str">
        <f>IF(OR($AB2429="", $AC2429=""), "", IF($H2429=$M$3, "", IF(OR(AG$7&lt;$AB2429, $AC2429&lt;AG$6),"", MAX(AG$10:AG2428)+1)))</f>
        <v/>
      </c>
      <c r="AH2429" s="5" t="str">
        <f>IF(OR($AB2429="", $AC2429=""), "", IF($H2429=$M$3, "", IF(OR(AH$7&lt;$AB2429, $AC2429&lt;AH$6),"", MAX(AH$10:AH2428)+1)))</f>
        <v/>
      </c>
      <c r="AI2429" s="5" t="str">
        <f>IF(OR($AB2429="", $AC2429=""), "", IF($H2429=$M$3, "", IF(OR(AI$7&lt;$AB2429, $AC2429&lt;AI$6),"", MAX(AI$10:AI2428)+1)))</f>
        <v/>
      </c>
      <c r="AJ2429" s="5" t="str">
        <f>IF(OR($AB2429="", $AC2429=""), "", IF($H2429=$M$3, "", IF(OR(AJ$7&lt;$AB2429, $AC2429&lt;AJ$6),"", MAX(AJ$10:AJ2428)+1)))</f>
        <v/>
      </c>
      <c r="AK2429" s="5" t="str">
        <f>IF(OR($AB2429="", $AC2429=""), "", IF($H2429=$M$3, "", IF(OR(AK$7&lt;$AB2429, $AC2429&lt;AK$6),"", MAX(AK$10:AK2428)+1)))</f>
        <v/>
      </c>
      <c r="AL2429" s="5" t="str">
        <f>IF(OR($AB2429="", $AC2429=""), "", IF($H2429=$M$3, "", IF(OR(AL$7&lt;$AB2429, $AC2429&lt;AL$6),"", MAX(AL$10:AL2428)+1)))</f>
        <v/>
      </c>
      <c r="AM2429" s="5" t="str">
        <f>IF(OR($AB2429="", $AC2429=""), "", IF($H2429=$M$3, "", IF(OR(AM$7&lt;$AB2429, $AC2429&lt;AM$6),"", MAX(AM$10:AM2428)+1)))</f>
        <v/>
      </c>
      <c r="AN2429" s="5" t="str">
        <f>IF(OR($AB2429="", $AC2429=""), "", IF($H2429=$M$3, "", IF(OR(AN$7&lt;$AB2429, $AC2429&lt;AN$6),"", MAX(AN$10:AN2428)+1)))</f>
        <v/>
      </c>
      <c r="AO2429" s="5" t="str">
        <f>IF(OR($AB2429="", $AC2429=""), "", IF($H2429=$M$3, "", IF(OR(AO$7&lt;$AB2429, $AC2429&lt;AO$6),"", MAX(AO$10:AO2428)+1)))</f>
        <v/>
      </c>
      <c r="AP2429" s="5" t="str">
        <f>IF(OR($AB2429="", $AC2429=""), "", IF($H2429=$M$3, "", IF(OR(AP$7&lt;$AB2429, $AC2429&lt;AP$6),"", MAX(AP$10:AP2428)+1)))</f>
        <v/>
      </c>
      <c r="AQ2429" s="5" t="str">
        <f>IF(OR($AB2429="", $AC2429=""), "", IF($H2429=$M$3, "", IF(OR(AQ$7&lt;$AB2429, $AC2429&lt;AQ$6),"", MAX(AQ$10:AQ2428)+1)))</f>
        <v/>
      </c>
      <c r="AR2429" s="5" t="str">
        <f>IF(OR($AB2429="", $AC2429=""), "", IF($H2429=$M$3, "", IF(OR(AR$7&lt;$AB2429, $AC2429&lt;AR$6),"", MAX(AR$10:AR2428)+1)))</f>
        <v/>
      </c>
      <c r="AS2429" s="5" t="str">
        <f>IF(OR($AB2429="", $AC2429=""), "", IF($H2429=$M$3, "", IF(OR(AS$7&lt;$AB2429, $AC2429&lt;AS$6),"", MAX(AS$10:AS2428)+1)))</f>
        <v/>
      </c>
      <c r="AT2429" s="5" t="str">
        <f>IF(OR($AB2429="", $AC2429=""), "", IF($H2429=$M$3, "", IF(OR(AT$7&lt;$AB2429, $AC2429&lt;AT$6),"", MAX(AT$10:AT2428)+1)))</f>
        <v/>
      </c>
      <c r="AU2429" s="5" t="str">
        <f>IF(OR($AB2429="", $AC2429=""), "", IF($H2429=$M$3, "", IF(OR(AU$7&lt;$AB2429, $AC2429&lt;AU$6),"", MAX(AU$10:AU2428)+1)))</f>
        <v/>
      </c>
      <c r="AV2429" s="5" t="str">
        <f>IF(OR($AB2429="", $AC2429=""), "", IF($H2429=$M$3, "", IF(OR(AV$7&lt;$AB2429, $AC2429&lt;AV$6),"", MAX(AV$10:AV2428)+1)))</f>
        <v/>
      </c>
      <c r="AW2429" s="5" t="str">
        <f>IF(OR($AB2429="", $AC2429=""), "", IF($H2429=$M$3, "", IF(OR(AW$7&lt;$AB2429, $AC2429&lt;AW$6),"", MAX(AW$10:AW2428)+1)))</f>
        <v/>
      </c>
      <c r="AX2429" s="5" t="str">
        <f>IF(OR($AB2429="", $AC2429=""), "", IF($H2429=$M$3, "", IF(OR(AX$7&lt;$AB2429, $AC2429&lt;AX$6),"", MAX(AX$10:AX2428)+1)))</f>
        <v/>
      </c>
      <c r="AY2429" s="5" t="str">
        <f>IF(OR($AB2429="", $AC2429=""), "", IF($H2429=$M$3, "", IF(OR(AY$7&lt;$AB2429, $AC2429&lt;AY$6),"", MAX(AY$10:AY2428)+1)))</f>
        <v/>
      </c>
      <c r="AZ2429" s="5" t="str">
        <f>IF(OR($AB2429="", $AC2429=""), "", IF($H2429=$M$3, "", IF(OR(AZ$7&lt;$AB2429, $AC2429&lt;AZ$6),"", MAX(AZ$10:AZ2428)+1)))</f>
        <v/>
      </c>
      <c r="BA2429" s="5" t="str">
        <f>IF(OR($AB2429="", $AC2429=""), "", IF($H2429=$M$3, "", IF(OR(BA$7&lt;$AB2429, $AC2429&lt;BA$6),"", MAX(BA$10:BA2428)+1)))</f>
        <v/>
      </c>
      <c r="BB2429" s="5" t="str">
        <f>IF(OR($AB2429="", $AC2429=""), "", IF($H2429=$M$3, "", IF(OR(BB$7&lt;$AB2429, $AC2429&lt;BB$6),"", MAX(BB$10:BB2428)+1)))</f>
        <v/>
      </c>
      <c r="BC2429" s="5" t="str">
        <f>IF(OR($AB2429="", $AC2429=""), "", IF($H2429=$M$3, "", IF(OR(BC$7&lt;$AB2429, $AC2429&lt;BC$6),"", MAX(BC$10:BC2428)+1)))</f>
        <v/>
      </c>
      <c r="BD2429" s="5" t="str">
        <f>IF(OR($AB2429="", $AC2429=""), "", IF($H2429=$M$3, "", IF(OR(BD$7&lt;$AB2429, $AC2429&lt;BD$6),"", MAX(BD$10:BD2428)+1)))</f>
        <v/>
      </c>
      <c r="BE2429" s="5" t="str">
        <f>IF(OR($AB2429="", $AC2429=""), "", IF($H2429=$M$3, "", IF(OR(BE$7&lt;$AB2429, $AC2429&lt;BE$6),"", MAX(BE$10:BE2428)+1)))</f>
        <v/>
      </c>
      <c r="BF2429" s="5" t="str">
        <f>IF(OR($AB2429="", $AC2429=""), "", IF($H2429=$M$3, "", IF(OR(BF$7&lt;$AB2429, $AC2429&lt;BF$6),"", MAX(BF$10:BF2428)+1)))</f>
        <v/>
      </c>
      <c r="BG2429" s="5" t="str">
        <f>IF(OR($AB2429="", $AC2429=""), "", IF($H2429=$M$3, "", IF(OR(BG$7&lt;$AB2429, $AC2429&lt;BG$6),"", MAX(BG$10:BG2428)+1)))</f>
        <v/>
      </c>
      <c r="BH2429" s="5" t="str">
        <f>IF(OR($AB2429="", $AC2429=""), "", IF($H2429=$M$3, "", IF(OR(BH$7&lt;$AB2429, $AC2429&lt;BH$6),"", MAX(BH$10:BH2428)+1)))</f>
        <v/>
      </c>
      <c r="BI2429" s="5" t="str">
        <f>IF(OR($AB2429="", $AC2429=""), "", IF($H2429=$M$3, "", IF(OR(BI$7&lt;$AB2429, $AC2429&lt;BI$6),"", MAX(BI$10:BI2428)+1)))</f>
        <v/>
      </c>
      <c r="BK2429" s="5" t="str" cm="1">
        <f t="array" aca="1" ref="BK2429" ca="1">IFERROR(INDEX($AE2429:$BI2429, $BJ2429, MATCH($BK$9, $AE$9:$BI$9, 0)), "")</f>
        <v/>
      </c>
    </row>
    <row r="2430" spans="1:63" x14ac:dyDescent="0.25">
      <c r="A2430" s="2"/>
      <c r="B2430" s="254"/>
      <c r="C2430" s="255"/>
      <c r="D2430" s="256"/>
      <c r="E2430" s="257"/>
      <c r="F2430" s="257"/>
      <c r="G2430" s="258"/>
      <c r="H2430" s="259"/>
      <c r="I2430" s="16"/>
      <c r="J2430" s="5" t="str">
        <f t="shared" si="307"/>
        <v/>
      </c>
      <c r="K2430" s="2"/>
      <c r="O2430" s="5" t="str">
        <f t="shared" si="305"/>
        <v/>
      </c>
      <c r="Q2430" s="5" t="str">
        <f t="shared" si="308"/>
        <v/>
      </c>
      <c r="S2430" s="5" t="str">
        <f t="shared" si="306"/>
        <v/>
      </c>
      <c r="U2430" s="64" t="str">
        <f>IF($D2430="","", IF(COUNTIF('Intro &amp; Setup'!$AW$49:$AW$88, $D2430)&gt;0, "BH", TEXT($D2430, "ddd")))</f>
        <v/>
      </c>
      <c r="V2430" s="65" t="str">
        <f>IF($G2430="", "", IF(COUNTIF('Intro &amp; Setup'!$AW$49:$AW$88, $G2430)&gt;0, "BH", TEXT($G2430, "ddd")))</f>
        <v/>
      </c>
      <c r="W2430" s="64" t="str">
        <f t="shared" si="309"/>
        <v/>
      </c>
      <c r="X2430" s="65" t="str">
        <f t="shared" si="310"/>
        <v/>
      </c>
      <c r="Y2430" s="64" t="str">
        <f>IF(F2430="", "", IF(OR(F2430&lt;'Intro &amp; Setup'!$Z$20, F2430&gt;'Intro &amp; Setup'!$Z$22), "X", ""))</f>
        <v/>
      </c>
      <c r="Z2430" s="65" t="str">
        <f>IF(G2430="", "", IF(OR(G2430&lt;'Intro &amp; Setup'!$Z$20, G2430&gt;'Intro &amp; Setup'!$Z$22), "X", ""))</f>
        <v/>
      </c>
      <c r="AB2430" s="58" t="str">
        <f t="shared" si="311"/>
        <v/>
      </c>
      <c r="AC2430" s="59" t="str">
        <f t="shared" si="312"/>
        <v/>
      </c>
      <c r="AE2430" s="5" t="str">
        <f>IF(OR($AB2430="", $AC2430=""), "", IF($H2430=$M$3, "", IF(OR(AE$7&lt;$AB2430, $AC2430&lt;AE$6),"", MAX(AE$10:AE2429)+1)))</f>
        <v/>
      </c>
      <c r="AF2430" s="5" t="str">
        <f>IF(OR($AB2430="", $AC2430=""), "", IF($H2430=$M$3, "", IF(OR(AF$7&lt;$AB2430, $AC2430&lt;AF$6),"", MAX(AF$10:AF2429)+1)))</f>
        <v/>
      </c>
      <c r="AG2430" s="5" t="str">
        <f>IF(OR($AB2430="", $AC2430=""), "", IF($H2430=$M$3, "", IF(OR(AG$7&lt;$AB2430, $AC2430&lt;AG$6),"", MAX(AG$10:AG2429)+1)))</f>
        <v/>
      </c>
      <c r="AH2430" s="5" t="str">
        <f>IF(OR($AB2430="", $AC2430=""), "", IF($H2430=$M$3, "", IF(OR(AH$7&lt;$AB2430, $AC2430&lt;AH$6),"", MAX(AH$10:AH2429)+1)))</f>
        <v/>
      </c>
      <c r="AI2430" s="5" t="str">
        <f>IF(OR($AB2430="", $AC2430=""), "", IF($H2430=$M$3, "", IF(OR(AI$7&lt;$AB2430, $AC2430&lt;AI$6),"", MAX(AI$10:AI2429)+1)))</f>
        <v/>
      </c>
      <c r="AJ2430" s="5" t="str">
        <f>IF(OR($AB2430="", $AC2430=""), "", IF($H2430=$M$3, "", IF(OR(AJ$7&lt;$AB2430, $AC2430&lt;AJ$6),"", MAX(AJ$10:AJ2429)+1)))</f>
        <v/>
      </c>
      <c r="AK2430" s="5" t="str">
        <f>IF(OR($AB2430="", $AC2430=""), "", IF($H2430=$M$3, "", IF(OR(AK$7&lt;$AB2430, $AC2430&lt;AK$6),"", MAX(AK$10:AK2429)+1)))</f>
        <v/>
      </c>
      <c r="AL2430" s="5" t="str">
        <f>IF(OR($AB2430="", $AC2430=""), "", IF($H2430=$M$3, "", IF(OR(AL$7&lt;$AB2430, $AC2430&lt;AL$6),"", MAX(AL$10:AL2429)+1)))</f>
        <v/>
      </c>
      <c r="AM2430" s="5" t="str">
        <f>IF(OR($AB2430="", $AC2430=""), "", IF($H2430=$M$3, "", IF(OR(AM$7&lt;$AB2430, $AC2430&lt;AM$6),"", MAX(AM$10:AM2429)+1)))</f>
        <v/>
      </c>
      <c r="AN2430" s="5" t="str">
        <f>IF(OR($AB2430="", $AC2430=""), "", IF($H2430=$M$3, "", IF(OR(AN$7&lt;$AB2430, $AC2430&lt;AN$6),"", MAX(AN$10:AN2429)+1)))</f>
        <v/>
      </c>
      <c r="AO2430" s="5" t="str">
        <f>IF(OR($AB2430="", $AC2430=""), "", IF($H2430=$M$3, "", IF(OR(AO$7&lt;$AB2430, $AC2430&lt;AO$6),"", MAX(AO$10:AO2429)+1)))</f>
        <v/>
      </c>
      <c r="AP2430" s="5" t="str">
        <f>IF(OR($AB2430="", $AC2430=""), "", IF($H2430=$M$3, "", IF(OR(AP$7&lt;$AB2430, $AC2430&lt;AP$6),"", MAX(AP$10:AP2429)+1)))</f>
        <v/>
      </c>
      <c r="AQ2430" s="5" t="str">
        <f>IF(OR($AB2430="", $AC2430=""), "", IF($H2430=$M$3, "", IF(OR(AQ$7&lt;$AB2430, $AC2430&lt;AQ$6),"", MAX(AQ$10:AQ2429)+1)))</f>
        <v/>
      </c>
      <c r="AR2430" s="5" t="str">
        <f>IF(OR($AB2430="", $AC2430=""), "", IF($H2430=$M$3, "", IF(OR(AR$7&lt;$AB2430, $AC2430&lt;AR$6),"", MAX(AR$10:AR2429)+1)))</f>
        <v/>
      </c>
      <c r="AS2430" s="5" t="str">
        <f>IF(OR($AB2430="", $AC2430=""), "", IF($H2430=$M$3, "", IF(OR(AS$7&lt;$AB2430, $AC2430&lt;AS$6),"", MAX(AS$10:AS2429)+1)))</f>
        <v/>
      </c>
      <c r="AT2430" s="5" t="str">
        <f>IF(OR($AB2430="", $AC2430=""), "", IF($H2430=$M$3, "", IF(OR(AT$7&lt;$AB2430, $AC2430&lt;AT$6),"", MAX(AT$10:AT2429)+1)))</f>
        <v/>
      </c>
      <c r="AU2430" s="5" t="str">
        <f>IF(OR($AB2430="", $AC2430=""), "", IF($H2430=$M$3, "", IF(OR(AU$7&lt;$AB2430, $AC2430&lt;AU$6),"", MAX(AU$10:AU2429)+1)))</f>
        <v/>
      </c>
      <c r="AV2430" s="5" t="str">
        <f>IF(OR($AB2430="", $AC2430=""), "", IF($H2430=$M$3, "", IF(OR(AV$7&lt;$AB2430, $AC2430&lt;AV$6),"", MAX(AV$10:AV2429)+1)))</f>
        <v/>
      </c>
      <c r="AW2430" s="5" t="str">
        <f>IF(OR($AB2430="", $AC2430=""), "", IF($H2430=$M$3, "", IF(OR(AW$7&lt;$AB2430, $AC2430&lt;AW$6),"", MAX(AW$10:AW2429)+1)))</f>
        <v/>
      </c>
      <c r="AX2430" s="5" t="str">
        <f>IF(OR($AB2430="", $AC2430=""), "", IF($H2430=$M$3, "", IF(OR(AX$7&lt;$AB2430, $AC2430&lt;AX$6),"", MAX(AX$10:AX2429)+1)))</f>
        <v/>
      </c>
      <c r="AY2430" s="5" t="str">
        <f>IF(OR($AB2430="", $AC2430=""), "", IF($H2430=$M$3, "", IF(OR(AY$7&lt;$AB2430, $AC2430&lt;AY$6),"", MAX(AY$10:AY2429)+1)))</f>
        <v/>
      </c>
      <c r="AZ2430" s="5" t="str">
        <f>IF(OR($AB2430="", $AC2430=""), "", IF($H2430=$M$3, "", IF(OR(AZ$7&lt;$AB2430, $AC2430&lt;AZ$6),"", MAX(AZ$10:AZ2429)+1)))</f>
        <v/>
      </c>
      <c r="BA2430" s="5" t="str">
        <f>IF(OR($AB2430="", $AC2430=""), "", IF($H2430=$M$3, "", IF(OR(BA$7&lt;$AB2430, $AC2430&lt;BA$6),"", MAX(BA$10:BA2429)+1)))</f>
        <v/>
      </c>
      <c r="BB2430" s="5" t="str">
        <f>IF(OR($AB2430="", $AC2430=""), "", IF($H2430=$M$3, "", IF(OR(BB$7&lt;$AB2430, $AC2430&lt;BB$6),"", MAX(BB$10:BB2429)+1)))</f>
        <v/>
      </c>
      <c r="BC2430" s="5" t="str">
        <f>IF(OR($AB2430="", $AC2430=""), "", IF($H2430=$M$3, "", IF(OR(BC$7&lt;$AB2430, $AC2430&lt;BC$6),"", MAX(BC$10:BC2429)+1)))</f>
        <v/>
      </c>
      <c r="BD2430" s="5" t="str">
        <f>IF(OR($AB2430="", $AC2430=""), "", IF($H2430=$M$3, "", IF(OR(BD$7&lt;$AB2430, $AC2430&lt;BD$6),"", MAX(BD$10:BD2429)+1)))</f>
        <v/>
      </c>
      <c r="BE2430" s="5" t="str">
        <f>IF(OR($AB2430="", $AC2430=""), "", IF($H2430=$M$3, "", IF(OR(BE$7&lt;$AB2430, $AC2430&lt;BE$6),"", MAX(BE$10:BE2429)+1)))</f>
        <v/>
      </c>
      <c r="BF2430" s="5" t="str">
        <f>IF(OR($AB2430="", $AC2430=""), "", IF($H2430=$M$3, "", IF(OR(BF$7&lt;$AB2430, $AC2430&lt;BF$6),"", MAX(BF$10:BF2429)+1)))</f>
        <v/>
      </c>
      <c r="BG2430" s="5" t="str">
        <f>IF(OR($AB2430="", $AC2430=""), "", IF($H2430=$M$3, "", IF(OR(BG$7&lt;$AB2430, $AC2430&lt;BG$6),"", MAX(BG$10:BG2429)+1)))</f>
        <v/>
      </c>
      <c r="BH2430" s="5" t="str">
        <f>IF(OR($AB2430="", $AC2430=""), "", IF($H2430=$M$3, "", IF(OR(BH$7&lt;$AB2430, $AC2430&lt;BH$6),"", MAX(BH$10:BH2429)+1)))</f>
        <v/>
      </c>
      <c r="BI2430" s="5" t="str">
        <f>IF(OR($AB2430="", $AC2430=""), "", IF($H2430=$M$3, "", IF(OR(BI$7&lt;$AB2430, $AC2430&lt;BI$6),"", MAX(BI$10:BI2429)+1)))</f>
        <v/>
      </c>
      <c r="BK2430" s="5" t="str" cm="1">
        <f t="array" aca="1" ref="BK2430" ca="1">IFERROR(INDEX($AE2430:$BI2430, $BJ2430, MATCH($BK$9, $AE$9:$BI$9, 0)), "")</f>
        <v/>
      </c>
    </row>
    <row r="2431" spans="1:63" x14ac:dyDescent="0.25">
      <c r="A2431" s="2"/>
      <c r="B2431" s="254"/>
      <c r="C2431" s="255"/>
      <c r="D2431" s="256"/>
      <c r="E2431" s="257"/>
      <c r="F2431" s="257"/>
      <c r="G2431" s="258"/>
      <c r="H2431" s="259"/>
      <c r="I2431" s="16"/>
      <c r="J2431" s="5" t="str">
        <f t="shared" si="307"/>
        <v/>
      </c>
      <c r="K2431" s="2"/>
      <c r="O2431" s="5" t="str">
        <f t="shared" si="305"/>
        <v/>
      </c>
      <c r="Q2431" s="5" t="str">
        <f t="shared" si="308"/>
        <v/>
      </c>
      <c r="S2431" s="5" t="str">
        <f t="shared" si="306"/>
        <v/>
      </c>
      <c r="U2431" s="64" t="str">
        <f>IF($D2431="","", IF(COUNTIF('Intro &amp; Setup'!$AW$49:$AW$88, $D2431)&gt;0, "BH", TEXT($D2431, "ddd")))</f>
        <v/>
      </c>
      <c r="V2431" s="65" t="str">
        <f>IF($G2431="", "", IF(COUNTIF('Intro &amp; Setup'!$AW$49:$AW$88, $G2431)&gt;0, "BH", TEXT($G2431, "ddd")))</f>
        <v/>
      </c>
      <c r="W2431" s="64" t="str">
        <f t="shared" si="309"/>
        <v/>
      </c>
      <c r="X2431" s="65" t="str">
        <f t="shared" si="310"/>
        <v/>
      </c>
      <c r="Y2431" s="64" t="str">
        <f>IF(F2431="", "", IF(OR(F2431&lt;'Intro &amp; Setup'!$Z$20, F2431&gt;'Intro &amp; Setup'!$Z$22), "X", ""))</f>
        <v/>
      </c>
      <c r="Z2431" s="65" t="str">
        <f>IF(G2431="", "", IF(OR(G2431&lt;'Intro &amp; Setup'!$Z$20, G2431&gt;'Intro &amp; Setup'!$Z$22), "X", ""))</f>
        <v/>
      </c>
      <c r="AB2431" s="58" t="str">
        <f t="shared" si="311"/>
        <v/>
      </c>
      <c r="AC2431" s="59" t="str">
        <f t="shared" si="312"/>
        <v/>
      </c>
      <c r="AE2431" s="5" t="str">
        <f>IF(OR($AB2431="", $AC2431=""), "", IF($H2431=$M$3, "", IF(OR(AE$7&lt;$AB2431, $AC2431&lt;AE$6),"", MAX(AE$10:AE2430)+1)))</f>
        <v/>
      </c>
      <c r="AF2431" s="5" t="str">
        <f>IF(OR($AB2431="", $AC2431=""), "", IF($H2431=$M$3, "", IF(OR(AF$7&lt;$AB2431, $AC2431&lt;AF$6),"", MAX(AF$10:AF2430)+1)))</f>
        <v/>
      </c>
      <c r="AG2431" s="5" t="str">
        <f>IF(OR($AB2431="", $AC2431=""), "", IF($H2431=$M$3, "", IF(OR(AG$7&lt;$AB2431, $AC2431&lt;AG$6),"", MAX(AG$10:AG2430)+1)))</f>
        <v/>
      </c>
      <c r="AH2431" s="5" t="str">
        <f>IF(OR($AB2431="", $AC2431=""), "", IF($H2431=$M$3, "", IF(OR(AH$7&lt;$AB2431, $AC2431&lt;AH$6),"", MAX(AH$10:AH2430)+1)))</f>
        <v/>
      </c>
      <c r="AI2431" s="5" t="str">
        <f>IF(OR($AB2431="", $AC2431=""), "", IF($H2431=$M$3, "", IF(OR(AI$7&lt;$AB2431, $AC2431&lt;AI$6),"", MAX(AI$10:AI2430)+1)))</f>
        <v/>
      </c>
      <c r="AJ2431" s="5" t="str">
        <f>IF(OR($AB2431="", $AC2431=""), "", IF($H2431=$M$3, "", IF(OR(AJ$7&lt;$AB2431, $AC2431&lt;AJ$6),"", MAX(AJ$10:AJ2430)+1)))</f>
        <v/>
      </c>
      <c r="AK2431" s="5" t="str">
        <f>IF(OR($AB2431="", $AC2431=""), "", IF($H2431=$M$3, "", IF(OR(AK$7&lt;$AB2431, $AC2431&lt;AK$6),"", MAX(AK$10:AK2430)+1)))</f>
        <v/>
      </c>
      <c r="AL2431" s="5" t="str">
        <f>IF(OR($AB2431="", $AC2431=""), "", IF($H2431=$M$3, "", IF(OR(AL$7&lt;$AB2431, $AC2431&lt;AL$6),"", MAX(AL$10:AL2430)+1)))</f>
        <v/>
      </c>
      <c r="AM2431" s="5" t="str">
        <f>IF(OR($AB2431="", $AC2431=""), "", IF($H2431=$M$3, "", IF(OR(AM$7&lt;$AB2431, $AC2431&lt;AM$6),"", MAX(AM$10:AM2430)+1)))</f>
        <v/>
      </c>
      <c r="AN2431" s="5" t="str">
        <f>IF(OR($AB2431="", $AC2431=""), "", IF($H2431=$M$3, "", IF(OR(AN$7&lt;$AB2431, $AC2431&lt;AN$6),"", MAX(AN$10:AN2430)+1)))</f>
        <v/>
      </c>
      <c r="AO2431" s="5" t="str">
        <f>IF(OR($AB2431="", $AC2431=""), "", IF($H2431=$M$3, "", IF(OR(AO$7&lt;$AB2431, $AC2431&lt;AO$6),"", MAX(AO$10:AO2430)+1)))</f>
        <v/>
      </c>
      <c r="AP2431" s="5" t="str">
        <f>IF(OR($AB2431="", $AC2431=""), "", IF($H2431=$M$3, "", IF(OR(AP$7&lt;$AB2431, $AC2431&lt;AP$6),"", MAX(AP$10:AP2430)+1)))</f>
        <v/>
      </c>
      <c r="AQ2431" s="5" t="str">
        <f>IF(OR($AB2431="", $AC2431=""), "", IF($H2431=$M$3, "", IF(OR(AQ$7&lt;$AB2431, $AC2431&lt;AQ$6),"", MAX(AQ$10:AQ2430)+1)))</f>
        <v/>
      </c>
      <c r="AR2431" s="5" t="str">
        <f>IF(OR($AB2431="", $AC2431=""), "", IF($H2431=$M$3, "", IF(OR(AR$7&lt;$AB2431, $AC2431&lt;AR$6),"", MAX(AR$10:AR2430)+1)))</f>
        <v/>
      </c>
      <c r="AS2431" s="5" t="str">
        <f>IF(OR($AB2431="", $AC2431=""), "", IF($H2431=$M$3, "", IF(OR(AS$7&lt;$AB2431, $AC2431&lt;AS$6),"", MAX(AS$10:AS2430)+1)))</f>
        <v/>
      </c>
      <c r="AT2431" s="5" t="str">
        <f>IF(OR($AB2431="", $AC2431=""), "", IF($H2431=$M$3, "", IF(OR(AT$7&lt;$AB2431, $AC2431&lt;AT$6),"", MAX(AT$10:AT2430)+1)))</f>
        <v/>
      </c>
      <c r="AU2431" s="5" t="str">
        <f>IF(OR($AB2431="", $AC2431=""), "", IF($H2431=$M$3, "", IF(OR(AU$7&lt;$AB2431, $AC2431&lt;AU$6),"", MAX(AU$10:AU2430)+1)))</f>
        <v/>
      </c>
      <c r="AV2431" s="5" t="str">
        <f>IF(OR($AB2431="", $AC2431=""), "", IF($H2431=$M$3, "", IF(OR(AV$7&lt;$AB2431, $AC2431&lt;AV$6),"", MAX(AV$10:AV2430)+1)))</f>
        <v/>
      </c>
      <c r="AW2431" s="5" t="str">
        <f>IF(OR($AB2431="", $AC2431=""), "", IF($H2431=$M$3, "", IF(OR(AW$7&lt;$AB2431, $AC2431&lt;AW$6),"", MAX(AW$10:AW2430)+1)))</f>
        <v/>
      </c>
      <c r="AX2431" s="5" t="str">
        <f>IF(OR($AB2431="", $AC2431=""), "", IF($H2431=$M$3, "", IF(OR(AX$7&lt;$AB2431, $AC2431&lt;AX$6),"", MAX(AX$10:AX2430)+1)))</f>
        <v/>
      </c>
      <c r="AY2431" s="5" t="str">
        <f>IF(OR($AB2431="", $AC2431=""), "", IF($H2431=$M$3, "", IF(OR(AY$7&lt;$AB2431, $AC2431&lt;AY$6),"", MAX(AY$10:AY2430)+1)))</f>
        <v/>
      </c>
      <c r="AZ2431" s="5" t="str">
        <f>IF(OR($AB2431="", $AC2431=""), "", IF($H2431=$M$3, "", IF(OR(AZ$7&lt;$AB2431, $AC2431&lt;AZ$6),"", MAX(AZ$10:AZ2430)+1)))</f>
        <v/>
      </c>
      <c r="BA2431" s="5" t="str">
        <f>IF(OR($AB2431="", $AC2431=""), "", IF($H2431=$M$3, "", IF(OR(BA$7&lt;$AB2431, $AC2431&lt;BA$6),"", MAX(BA$10:BA2430)+1)))</f>
        <v/>
      </c>
      <c r="BB2431" s="5" t="str">
        <f>IF(OR($AB2431="", $AC2431=""), "", IF($H2431=$M$3, "", IF(OR(BB$7&lt;$AB2431, $AC2431&lt;BB$6),"", MAX(BB$10:BB2430)+1)))</f>
        <v/>
      </c>
      <c r="BC2431" s="5" t="str">
        <f>IF(OR($AB2431="", $AC2431=""), "", IF($H2431=$M$3, "", IF(OR(BC$7&lt;$AB2431, $AC2431&lt;BC$6),"", MAX(BC$10:BC2430)+1)))</f>
        <v/>
      </c>
      <c r="BD2431" s="5" t="str">
        <f>IF(OR($AB2431="", $AC2431=""), "", IF($H2431=$M$3, "", IF(OR(BD$7&lt;$AB2431, $AC2431&lt;BD$6),"", MAX(BD$10:BD2430)+1)))</f>
        <v/>
      </c>
      <c r="BE2431" s="5" t="str">
        <f>IF(OR($AB2431="", $AC2431=""), "", IF($H2431=$M$3, "", IF(OR(BE$7&lt;$AB2431, $AC2431&lt;BE$6),"", MAX(BE$10:BE2430)+1)))</f>
        <v/>
      </c>
      <c r="BF2431" s="5" t="str">
        <f>IF(OR($AB2431="", $AC2431=""), "", IF($H2431=$M$3, "", IF(OR(BF$7&lt;$AB2431, $AC2431&lt;BF$6),"", MAX(BF$10:BF2430)+1)))</f>
        <v/>
      </c>
      <c r="BG2431" s="5" t="str">
        <f>IF(OR($AB2431="", $AC2431=""), "", IF($H2431=$M$3, "", IF(OR(BG$7&lt;$AB2431, $AC2431&lt;BG$6),"", MAX(BG$10:BG2430)+1)))</f>
        <v/>
      </c>
      <c r="BH2431" s="5" t="str">
        <f>IF(OR($AB2431="", $AC2431=""), "", IF($H2431=$M$3, "", IF(OR(BH$7&lt;$AB2431, $AC2431&lt;BH$6),"", MAX(BH$10:BH2430)+1)))</f>
        <v/>
      </c>
      <c r="BI2431" s="5" t="str">
        <f>IF(OR($AB2431="", $AC2431=""), "", IF($H2431=$M$3, "", IF(OR(BI$7&lt;$AB2431, $AC2431&lt;BI$6),"", MAX(BI$10:BI2430)+1)))</f>
        <v/>
      </c>
      <c r="BK2431" s="5" t="str" cm="1">
        <f t="array" aca="1" ref="BK2431" ca="1">IFERROR(INDEX($AE2431:$BI2431, $BJ2431, MATCH($BK$9, $AE$9:$BI$9, 0)), "")</f>
        <v/>
      </c>
    </row>
    <row r="2432" spans="1:63" x14ac:dyDescent="0.25">
      <c r="A2432" s="2"/>
      <c r="B2432" s="254"/>
      <c r="C2432" s="255"/>
      <c r="D2432" s="256"/>
      <c r="E2432" s="257"/>
      <c r="F2432" s="257"/>
      <c r="G2432" s="258"/>
      <c r="H2432" s="259"/>
      <c r="I2432" s="16"/>
      <c r="J2432" s="5" t="str">
        <f t="shared" si="307"/>
        <v/>
      </c>
      <c r="K2432" s="2"/>
      <c r="O2432" s="5" t="str">
        <f t="shared" si="305"/>
        <v/>
      </c>
      <c r="Q2432" s="5" t="str">
        <f t="shared" si="308"/>
        <v/>
      </c>
      <c r="S2432" s="5" t="str">
        <f t="shared" si="306"/>
        <v/>
      </c>
      <c r="U2432" s="64" t="str">
        <f>IF($D2432="","", IF(COUNTIF('Intro &amp; Setup'!$AW$49:$AW$88, $D2432)&gt;0, "BH", TEXT($D2432, "ddd")))</f>
        <v/>
      </c>
      <c r="V2432" s="65" t="str">
        <f>IF($G2432="", "", IF(COUNTIF('Intro &amp; Setup'!$AW$49:$AW$88, $G2432)&gt;0, "BH", TEXT($G2432, "ddd")))</f>
        <v/>
      </c>
      <c r="W2432" s="64" t="str">
        <f t="shared" si="309"/>
        <v/>
      </c>
      <c r="X2432" s="65" t="str">
        <f t="shared" si="310"/>
        <v/>
      </c>
      <c r="Y2432" s="64" t="str">
        <f>IF(F2432="", "", IF(OR(F2432&lt;'Intro &amp; Setup'!$Z$20, F2432&gt;'Intro &amp; Setup'!$Z$22), "X", ""))</f>
        <v/>
      </c>
      <c r="Z2432" s="65" t="str">
        <f>IF(G2432="", "", IF(OR(G2432&lt;'Intro &amp; Setup'!$Z$20, G2432&gt;'Intro &amp; Setup'!$Z$22), "X", ""))</f>
        <v/>
      </c>
      <c r="AB2432" s="58" t="str">
        <f t="shared" si="311"/>
        <v/>
      </c>
      <c r="AC2432" s="59" t="str">
        <f t="shared" si="312"/>
        <v/>
      </c>
      <c r="AE2432" s="5" t="str">
        <f>IF(OR($AB2432="", $AC2432=""), "", IF($H2432=$M$3, "", IF(OR(AE$7&lt;$AB2432, $AC2432&lt;AE$6),"", MAX(AE$10:AE2431)+1)))</f>
        <v/>
      </c>
      <c r="AF2432" s="5" t="str">
        <f>IF(OR($AB2432="", $AC2432=""), "", IF($H2432=$M$3, "", IF(OR(AF$7&lt;$AB2432, $AC2432&lt;AF$6),"", MAX(AF$10:AF2431)+1)))</f>
        <v/>
      </c>
      <c r="AG2432" s="5" t="str">
        <f>IF(OR($AB2432="", $AC2432=""), "", IF($H2432=$M$3, "", IF(OR(AG$7&lt;$AB2432, $AC2432&lt;AG$6),"", MAX(AG$10:AG2431)+1)))</f>
        <v/>
      </c>
      <c r="AH2432" s="5" t="str">
        <f>IF(OR($AB2432="", $AC2432=""), "", IF($H2432=$M$3, "", IF(OR(AH$7&lt;$AB2432, $AC2432&lt;AH$6),"", MAX(AH$10:AH2431)+1)))</f>
        <v/>
      </c>
      <c r="AI2432" s="5" t="str">
        <f>IF(OR($AB2432="", $AC2432=""), "", IF($H2432=$M$3, "", IF(OR(AI$7&lt;$AB2432, $AC2432&lt;AI$6),"", MAX(AI$10:AI2431)+1)))</f>
        <v/>
      </c>
      <c r="AJ2432" s="5" t="str">
        <f>IF(OR($AB2432="", $AC2432=""), "", IF($H2432=$M$3, "", IF(OR(AJ$7&lt;$AB2432, $AC2432&lt;AJ$6),"", MAX(AJ$10:AJ2431)+1)))</f>
        <v/>
      </c>
      <c r="AK2432" s="5" t="str">
        <f>IF(OR($AB2432="", $AC2432=""), "", IF($H2432=$M$3, "", IF(OR(AK$7&lt;$AB2432, $AC2432&lt;AK$6),"", MAX(AK$10:AK2431)+1)))</f>
        <v/>
      </c>
      <c r="AL2432" s="5" t="str">
        <f>IF(OR($AB2432="", $AC2432=""), "", IF($H2432=$M$3, "", IF(OR(AL$7&lt;$AB2432, $AC2432&lt;AL$6),"", MAX(AL$10:AL2431)+1)))</f>
        <v/>
      </c>
      <c r="AM2432" s="5" t="str">
        <f>IF(OR($AB2432="", $AC2432=""), "", IF($H2432=$M$3, "", IF(OR(AM$7&lt;$AB2432, $AC2432&lt;AM$6),"", MAX(AM$10:AM2431)+1)))</f>
        <v/>
      </c>
      <c r="AN2432" s="5" t="str">
        <f>IF(OR($AB2432="", $AC2432=""), "", IF($H2432=$M$3, "", IF(OR(AN$7&lt;$AB2432, $AC2432&lt;AN$6),"", MAX(AN$10:AN2431)+1)))</f>
        <v/>
      </c>
      <c r="AO2432" s="5" t="str">
        <f>IF(OR($AB2432="", $AC2432=""), "", IF($H2432=$M$3, "", IF(OR(AO$7&lt;$AB2432, $AC2432&lt;AO$6),"", MAX(AO$10:AO2431)+1)))</f>
        <v/>
      </c>
      <c r="AP2432" s="5" t="str">
        <f>IF(OR($AB2432="", $AC2432=""), "", IF($H2432=$M$3, "", IF(OR(AP$7&lt;$AB2432, $AC2432&lt;AP$6),"", MAX(AP$10:AP2431)+1)))</f>
        <v/>
      </c>
      <c r="AQ2432" s="5" t="str">
        <f>IF(OR($AB2432="", $AC2432=""), "", IF($H2432=$M$3, "", IF(OR(AQ$7&lt;$AB2432, $AC2432&lt;AQ$6),"", MAX(AQ$10:AQ2431)+1)))</f>
        <v/>
      </c>
      <c r="AR2432" s="5" t="str">
        <f>IF(OR($AB2432="", $AC2432=""), "", IF($H2432=$M$3, "", IF(OR(AR$7&lt;$AB2432, $AC2432&lt;AR$6),"", MAX(AR$10:AR2431)+1)))</f>
        <v/>
      </c>
      <c r="AS2432" s="5" t="str">
        <f>IF(OR($AB2432="", $AC2432=""), "", IF($H2432=$M$3, "", IF(OR(AS$7&lt;$AB2432, $AC2432&lt;AS$6),"", MAX(AS$10:AS2431)+1)))</f>
        <v/>
      </c>
      <c r="AT2432" s="5" t="str">
        <f>IF(OR($AB2432="", $AC2432=""), "", IF($H2432=$M$3, "", IF(OR(AT$7&lt;$AB2432, $AC2432&lt;AT$6),"", MAX(AT$10:AT2431)+1)))</f>
        <v/>
      </c>
      <c r="AU2432" s="5" t="str">
        <f>IF(OR($AB2432="", $AC2432=""), "", IF($H2432=$M$3, "", IF(OR(AU$7&lt;$AB2432, $AC2432&lt;AU$6),"", MAX(AU$10:AU2431)+1)))</f>
        <v/>
      </c>
      <c r="AV2432" s="5" t="str">
        <f>IF(OR($AB2432="", $AC2432=""), "", IF($H2432=$M$3, "", IF(OR(AV$7&lt;$AB2432, $AC2432&lt;AV$6),"", MAX(AV$10:AV2431)+1)))</f>
        <v/>
      </c>
      <c r="AW2432" s="5" t="str">
        <f>IF(OR($AB2432="", $AC2432=""), "", IF($H2432=$M$3, "", IF(OR(AW$7&lt;$AB2432, $AC2432&lt;AW$6),"", MAX(AW$10:AW2431)+1)))</f>
        <v/>
      </c>
      <c r="AX2432" s="5" t="str">
        <f>IF(OR($AB2432="", $AC2432=""), "", IF($H2432=$M$3, "", IF(OR(AX$7&lt;$AB2432, $AC2432&lt;AX$6),"", MAX(AX$10:AX2431)+1)))</f>
        <v/>
      </c>
      <c r="AY2432" s="5" t="str">
        <f>IF(OR($AB2432="", $AC2432=""), "", IF($H2432=$M$3, "", IF(OR(AY$7&lt;$AB2432, $AC2432&lt;AY$6),"", MAX(AY$10:AY2431)+1)))</f>
        <v/>
      </c>
      <c r="AZ2432" s="5" t="str">
        <f>IF(OR($AB2432="", $AC2432=""), "", IF($H2432=$M$3, "", IF(OR(AZ$7&lt;$AB2432, $AC2432&lt;AZ$6),"", MAX(AZ$10:AZ2431)+1)))</f>
        <v/>
      </c>
      <c r="BA2432" s="5" t="str">
        <f>IF(OR($AB2432="", $AC2432=""), "", IF($H2432=$M$3, "", IF(OR(BA$7&lt;$AB2432, $AC2432&lt;BA$6),"", MAX(BA$10:BA2431)+1)))</f>
        <v/>
      </c>
      <c r="BB2432" s="5" t="str">
        <f>IF(OR($AB2432="", $AC2432=""), "", IF($H2432=$M$3, "", IF(OR(BB$7&lt;$AB2432, $AC2432&lt;BB$6),"", MAX(BB$10:BB2431)+1)))</f>
        <v/>
      </c>
      <c r="BC2432" s="5" t="str">
        <f>IF(OR($AB2432="", $AC2432=""), "", IF($H2432=$M$3, "", IF(OR(BC$7&lt;$AB2432, $AC2432&lt;BC$6),"", MAX(BC$10:BC2431)+1)))</f>
        <v/>
      </c>
      <c r="BD2432" s="5" t="str">
        <f>IF(OR($AB2432="", $AC2432=""), "", IF($H2432=$M$3, "", IF(OR(BD$7&lt;$AB2432, $AC2432&lt;BD$6),"", MAX(BD$10:BD2431)+1)))</f>
        <v/>
      </c>
      <c r="BE2432" s="5" t="str">
        <f>IF(OR($AB2432="", $AC2432=""), "", IF($H2432=$M$3, "", IF(OR(BE$7&lt;$AB2432, $AC2432&lt;BE$6),"", MAX(BE$10:BE2431)+1)))</f>
        <v/>
      </c>
      <c r="BF2432" s="5" t="str">
        <f>IF(OR($AB2432="", $AC2432=""), "", IF($H2432=$M$3, "", IF(OR(BF$7&lt;$AB2432, $AC2432&lt;BF$6),"", MAX(BF$10:BF2431)+1)))</f>
        <v/>
      </c>
      <c r="BG2432" s="5" t="str">
        <f>IF(OR($AB2432="", $AC2432=""), "", IF($H2432=$M$3, "", IF(OR(BG$7&lt;$AB2432, $AC2432&lt;BG$6),"", MAX(BG$10:BG2431)+1)))</f>
        <v/>
      </c>
      <c r="BH2432" s="5" t="str">
        <f>IF(OR($AB2432="", $AC2432=""), "", IF($H2432=$M$3, "", IF(OR(BH$7&lt;$AB2432, $AC2432&lt;BH$6),"", MAX(BH$10:BH2431)+1)))</f>
        <v/>
      </c>
      <c r="BI2432" s="5" t="str">
        <f>IF(OR($AB2432="", $AC2432=""), "", IF($H2432=$M$3, "", IF(OR(BI$7&lt;$AB2432, $AC2432&lt;BI$6),"", MAX(BI$10:BI2431)+1)))</f>
        <v/>
      </c>
      <c r="BK2432" s="5" t="str" cm="1">
        <f t="array" aca="1" ref="BK2432" ca="1">IFERROR(INDEX($AE2432:$BI2432, $BJ2432, MATCH($BK$9, $AE$9:$BI$9, 0)), "")</f>
        <v/>
      </c>
    </row>
    <row r="2433" spans="1:63" x14ac:dyDescent="0.25">
      <c r="A2433" s="2"/>
      <c r="B2433" s="254"/>
      <c r="C2433" s="255"/>
      <c r="D2433" s="256"/>
      <c r="E2433" s="257"/>
      <c r="F2433" s="257"/>
      <c r="G2433" s="258"/>
      <c r="H2433" s="259"/>
      <c r="I2433" s="16"/>
      <c r="J2433" s="5" t="str">
        <f t="shared" si="307"/>
        <v/>
      </c>
      <c r="K2433" s="2"/>
      <c r="O2433" s="5" t="str">
        <f t="shared" si="305"/>
        <v/>
      </c>
      <c r="Q2433" s="5" t="str">
        <f t="shared" si="308"/>
        <v/>
      </c>
      <c r="S2433" s="5" t="str">
        <f t="shared" si="306"/>
        <v/>
      </c>
      <c r="U2433" s="64" t="str">
        <f>IF($D2433="","", IF(COUNTIF('Intro &amp; Setup'!$AW$49:$AW$88, $D2433)&gt;0, "BH", TEXT($D2433, "ddd")))</f>
        <v/>
      </c>
      <c r="V2433" s="65" t="str">
        <f>IF($G2433="", "", IF(COUNTIF('Intro &amp; Setup'!$AW$49:$AW$88, $G2433)&gt;0, "BH", TEXT($G2433, "ddd")))</f>
        <v/>
      </c>
      <c r="W2433" s="64" t="str">
        <f t="shared" si="309"/>
        <v/>
      </c>
      <c r="X2433" s="65" t="str">
        <f t="shared" si="310"/>
        <v/>
      </c>
      <c r="Y2433" s="64" t="str">
        <f>IF(F2433="", "", IF(OR(F2433&lt;'Intro &amp; Setup'!$Z$20, F2433&gt;'Intro &amp; Setup'!$Z$22), "X", ""))</f>
        <v/>
      </c>
      <c r="Z2433" s="65" t="str">
        <f>IF(G2433="", "", IF(OR(G2433&lt;'Intro &amp; Setup'!$Z$20, G2433&gt;'Intro &amp; Setup'!$Z$22), "X", ""))</f>
        <v/>
      </c>
      <c r="AB2433" s="58" t="str">
        <f t="shared" si="311"/>
        <v/>
      </c>
      <c r="AC2433" s="59" t="str">
        <f t="shared" si="312"/>
        <v/>
      </c>
      <c r="AE2433" s="5" t="str">
        <f>IF(OR($AB2433="", $AC2433=""), "", IF($H2433=$M$3, "", IF(OR(AE$7&lt;$AB2433, $AC2433&lt;AE$6),"", MAX(AE$10:AE2432)+1)))</f>
        <v/>
      </c>
      <c r="AF2433" s="5" t="str">
        <f>IF(OR($AB2433="", $AC2433=""), "", IF($H2433=$M$3, "", IF(OR(AF$7&lt;$AB2433, $AC2433&lt;AF$6),"", MAX(AF$10:AF2432)+1)))</f>
        <v/>
      </c>
      <c r="AG2433" s="5" t="str">
        <f>IF(OR($AB2433="", $AC2433=""), "", IF($H2433=$M$3, "", IF(OR(AG$7&lt;$AB2433, $AC2433&lt;AG$6),"", MAX(AG$10:AG2432)+1)))</f>
        <v/>
      </c>
      <c r="AH2433" s="5" t="str">
        <f>IF(OR($AB2433="", $AC2433=""), "", IF($H2433=$M$3, "", IF(OR(AH$7&lt;$AB2433, $AC2433&lt;AH$6),"", MAX(AH$10:AH2432)+1)))</f>
        <v/>
      </c>
      <c r="AI2433" s="5" t="str">
        <f>IF(OR($AB2433="", $AC2433=""), "", IF($H2433=$M$3, "", IF(OR(AI$7&lt;$AB2433, $AC2433&lt;AI$6),"", MAX(AI$10:AI2432)+1)))</f>
        <v/>
      </c>
      <c r="AJ2433" s="5" t="str">
        <f>IF(OR($AB2433="", $AC2433=""), "", IF($H2433=$M$3, "", IF(OR(AJ$7&lt;$AB2433, $AC2433&lt;AJ$6),"", MAX(AJ$10:AJ2432)+1)))</f>
        <v/>
      </c>
      <c r="AK2433" s="5" t="str">
        <f>IF(OR($AB2433="", $AC2433=""), "", IF($H2433=$M$3, "", IF(OR(AK$7&lt;$AB2433, $AC2433&lt;AK$6),"", MAX(AK$10:AK2432)+1)))</f>
        <v/>
      </c>
      <c r="AL2433" s="5" t="str">
        <f>IF(OR($AB2433="", $AC2433=""), "", IF($H2433=$M$3, "", IF(OR(AL$7&lt;$AB2433, $AC2433&lt;AL$6),"", MAX(AL$10:AL2432)+1)))</f>
        <v/>
      </c>
      <c r="AM2433" s="5" t="str">
        <f>IF(OR($AB2433="", $AC2433=""), "", IF($H2433=$M$3, "", IF(OR(AM$7&lt;$AB2433, $AC2433&lt;AM$6),"", MAX(AM$10:AM2432)+1)))</f>
        <v/>
      </c>
      <c r="AN2433" s="5" t="str">
        <f>IF(OR($AB2433="", $AC2433=""), "", IF($H2433=$M$3, "", IF(OR(AN$7&lt;$AB2433, $AC2433&lt;AN$6),"", MAX(AN$10:AN2432)+1)))</f>
        <v/>
      </c>
      <c r="AO2433" s="5" t="str">
        <f>IF(OR($AB2433="", $AC2433=""), "", IF($H2433=$M$3, "", IF(OR(AO$7&lt;$AB2433, $AC2433&lt;AO$6),"", MAX(AO$10:AO2432)+1)))</f>
        <v/>
      </c>
      <c r="AP2433" s="5" t="str">
        <f>IF(OR($AB2433="", $AC2433=""), "", IF($H2433=$M$3, "", IF(OR(AP$7&lt;$AB2433, $AC2433&lt;AP$6),"", MAX(AP$10:AP2432)+1)))</f>
        <v/>
      </c>
      <c r="AQ2433" s="5" t="str">
        <f>IF(OR($AB2433="", $AC2433=""), "", IF($H2433=$M$3, "", IF(OR(AQ$7&lt;$AB2433, $AC2433&lt;AQ$6),"", MAX(AQ$10:AQ2432)+1)))</f>
        <v/>
      </c>
      <c r="AR2433" s="5" t="str">
        <f>IF(OR($AB2433="", $AC2433=""), "", IF($H2433=$M$3, "", IF(OR(AR$7&lt;$AB2433, $AC2433&lt;AR$6),"", MAX(AR$10:AR2432)+1)))</f>
        <v/>
      </c>
      <c r="AS2433" s="5" t="str">
        <f>IF(OR($AB2433="", $AC2433=""), "", IF($H2433=$M$3, "", IF(OR(AS$7&lt;$AB2433, $AC2433&lt;AS$6),"", MAX(AS$10:AS2432)+1)))</f>
        <v/>
      </c>
      <c r="AT2433" s="5" t="str">
        <f>IF(OR($AB2433="", $AC2433=""), "", IF($H2433=$M$3, "", IF(OR(AT$7&lt;$AB2433, $AC2433&lt;AT$6),"", MAX(AT$10:AT2432)+1)))</f>
        <v/>
      </c>
      <c r="AU2433" s="5" t="str">
        <f>IF(OR($AB2433="", $AC2433=""), "", IF($H2433=$M$3, "", IF(OR(AU$7&lt;$AB2433, $AC2433&lt;AU$6),"", MAX(AU$10:AU2432)+1)))</f>
        <v/>
      </c>
      <c r="AV2433" s="5" t="str">
        <f>IF(OR($AB2433="", $AC2433=""), "", IF($H2433=$M$3, "", IF(OR(AV$7&lt;$AB2433, $AC2433&lt;AV$6),"", MAX(AV$10:AV2432)+1)))</f>
        <v/>
      </c>
      <c r="AW2433" s="5" t="str">
        <f>IF(OR($AB2433="", $AC2433=""), "", IF($H2433=$M$3, "", IF(OR(AW$7&lt;$AB2433, $AC2433&lt;AW$6),"", MAX(AW$10:AW2432)+1)))</f>
        <v/>
      </c>
      <c r="AX2433" s="5" t="str">
        <f>IF(OR($AB2433="", $AC2433=""), "", IF($H2433=$M$3, "", IF(OR(AX$7&lt;$AB2433, $AC2433&lt;AX$6),"", MAX(AX$10:AX2432)+1)))</f>
        <v/>
      </c>
      <c r="AY2433" s="5" t="str">
        <f>IF(OR($AB2433="", $AC2433=""), "", IF($H2433=$M$3, "", IF(OR(AY$7&lt;$AB2433, $AC2433&lt;AY$6),"", MAX(AY$10:AY2432)+1)))</f>
        <v/>
      </c>
      <c r="AZ2433" s="5" t="str">
        <f>IF(OR($AB2433="", $AC2433=""), "", IF($H2433=$M$3, "", IF(OR(AZ$7&lt;$AB2433, $AC2433&lt;AZ$6),"", MAX(AZ$10:AZ2432)+1)))</f>
        <v/>
      </c>
      <c r="BA2433" s="5" t="str">
        <f>IF(OR($AB2433="", $AC2433=""), "", IF($H2433=$M$3, "", IF(OR(BA$7&lt;$AB2433, $AC2433&lt;BA$6),"", MAX(BA$10:BA2432)+1)))</f>
        <v/>
      </c>
      <c r="BB2433" s="5" t="str">
        <f>IF(OR($AB2433="", $AC2433=""), "", IF($H2433=$M$3, "", IF(OR(BB$7&lt;$AB2433, $AC2433&lt;BB$6),"", MAX(BB$10:BB2432)+1)))</f>
        <v/>
      </c>
      <c r="BC2433" s="5" t="str">
        <f>IF(OR($AB2433="", $AC2433=""), "", IF($H2433=$M$3, "", IF(OR(BC$7&lt;$AB2433, $AC2433&lt;BC$6),"", MAX(BC$10:BC2432)+1)))</f>
        <v/>
      </c>
      <c r="BD2433" s="5" t="str">
        <f>IF(OR($AB2433="", $AC2433=""), "", IF($H2433=$M$3, "", IF(OR(BD$7&lt;$AB2433, $AC2433&lt;BD$6),"", MAX(BD$10:BD2432)+1)))</f>
        <v/>
      </c>
      <c r="BE2433" s="5" t="str">
        <f>IF(OR($AB2433="", $AC2433=""), "", IF($H2433=$M$3, "", IF(OR(BE$7&lt;$AB2433, $AC2433&lt;BE$6),"", MAX(BE$10:BE2432)+1)))</f>
        <v/>
      </c>
      <c r="BF2433" s="5" t="str">
        <f>IF(OR($AB2433="", $AC2433=""), "", IF($H2433=$M$3, "", IF(OR(BF$7&lt;$AB2433, $AC2433&lt;BF$6),"", MAX(BF$10:BF2432)+1)))</f>
        <v/>
      </c>
      <c r="BG2433" s="5" t="str">
        <f>IF(OR($AB2433="", $AC2433=""), "", IF($H2433=$M$3, "", IF(OR(BG$7&lt;$AB2433, $AC2433&lt;BG$6),"", MAX(BG$10:BG2432)+1)))</f>
        <v/>
      </c>
      <c r="BH2433" s="5" t="str">
        <f>IF(OR($AB2433="", $AC2433=""), "", IF($H2433=$M$3, "", IF(OR(BH$7&lt;$AB2433, $AC2433&lt;BH$6),"", MAX(BH$10:BH2432)+1)))</f>
        <v/>
      </c>
      <c r="BI2433" s="5" t="str">
        <f>IF(OR($AB2433="", $AC2433=""), "", IF($H2433=$M$3, "", IF(OR(BI$7&lt;$AB2433, $AC2433&lt;BI$6),"", MAX(BI$10:BI2432)+1)))</f>
        <v/>
      </c>
      <c r="BK2433" s="5" t="str" cm="1">
        <f t="array" aca="1" ref="BK2433" ca="1">IFERROR(INDEX($AE2433:$BI2433, $BJ2433, MATCH($BK$9, $AE$9:$BI$9, 0)), "")</f>
        <v/>
      </c>
    </row>
    <row r="2434" spans="1:63" x14ac:dyDescent="0.25">
      <c r="A2434" s="2"/>
      <c r="B2434" s="254"/>
      <c r="C2434" s="255"/>
      <c r="D2434" s="256"/>
      <c r="E2434" s="257"/>
      <c r="F2434" s="257"/>
      <c r="G2434" s="258"/>
      <c r="H2434" s="259"/>
      <c r="I2434" s="16"/>
      <c r="J2434" s="5" t="str">
        <f t="shared" si="307"/>
        <v/>
      </c>
      <c r="K2434" s="2"/>
      <c r="O2434" s="5" t="str">
        <f t="shared" si="305"/>
        <v/>
      </c>
      <c r="Q2434" s="5" t="str">
        <f t="shared" si="308"/>
        <v/>
      </c>
      <c r="S2434" s="5" t="str">
        <f t="shared" si="306"/>
        <v/>
      </c>
      <c r="U2434" s="64" t="str">
        <f>IF($D2434="","", IF(COUNTIF('Intro &amp; Setup'!$AW$49:$AW$88, $D2434)&gt;0, "BH", TEXT($D2434, "ddd")))</f>
        <v/>
      </c>
      <c r="V2434" s="65" t="str">
        <f>IF($G2434="", "", IF(COUNTIF('Intro &amp; Setup'!$AW$49:$AW$88, $G2434)&gt;0, "BH", TEXT($G2434, "ddd")))</f>
        <v/>
      </c>
      <c r="W2434" s="64" t="str">
        <f t="shared" si="309"/>
        <v/>
      </c>
      <c r="X2434" s="65" t="str">
        <f t="shared" si="310"/>
        <v/>
      </c>
      <c r="Y2434" s="64" t="str">
        <f>IF(F2434="", "", IF(OR(F2434&lt;'Intro &amp; Setup'!$Z$20, F2434&gt;'Intro &amp; Setup'!$Z$22), "X", ""))</f>
        <v/>
      </c>
      <c r="Z2434" s="65" t="str">
        <f>IF(G2434="", "", IF(OR(G2434&lt;'Intro &amp; Setup'!$Z$20, G2434&gt;'Intro &amp; Setup'!$Z$22), "X", ""))</f>
        <v/>
      </c>
      <c r="AB2434" s="58" t="str">
        <f t="shared" si="311"/>
        <v/>
      </c>
      <c r="AC2434" s="59" t="str">
        <f t="shared" si="312"/>
        <v/>
      </c>
      <c r="AE2434" s="5" t="str">
        <f>IF(OR($AB2434="", $AC2434=""), "", IF($H2434=$M$3, "", IF(OR(AE$7&lt;$AB2434, $AC2434&lt;AE$6),"", MAX(AE$10:AE2433)+1)))</f>
        <v/>
      </c>
      <c r="AF2434" s="5" t="str">
        <f>IF(OR($AB2434="", $AC2434=""), "", IF($H2434=$M$3, "", IF(OR(AF$7&lt;$AB2434, $AC2434&lt;AF$6),"", MAX(AF$10:AF2433)+1)))</f>
        <v/>
      </c>
      <c r="AG2434" s="5" t="str">
        <f>IF(OR($AB2434="", $AC2434=""), "", IF($H2434=$M$3, "", IF(OR(AG$7&lt;$AB2434, $AC2434&lt;AG$6),"", MAX(AG$10:AG2433)+1)))</f>
        <v/>
      </c>
      <c r="AH2434" s="5" t="str">
        <f>IF(OR($AB2434="", $AC2434=""), "", IF($H2434=$M$3, "", IF(OR(AH$7&lt;$AB2434, $AC2434&lt;AH$6),"", MAX(AH$10:AH2433)+1)))</f>
        <v/>
      </c>
      <c r="AI2434" s="5" t="str">
        <f>IF(OR($AB2434="", $AC2434=""), "", IF($H2434=$M$3, "", IF(OR(AI$7&lt;$AB2434, $AC2434&lt;AI$6),"", MAX(AI$10:AI2433)+1)))</f>
        <v/>
      </c>
      <c r="AJ2434" s="5" t="str">
        <f>IF(OR($AB2434="", $AC2434=""), "", IF($H2434=$M$3, "", IF(OR(AJ$7&lt;$AB2434, $AC2434&lt;AJ$6),"", MAX(AJ$10:AJ2433)+1)))</f>
        <v/>
      </c>
      <c r="AK2434" s="5" t="str">
        <f>IF(OR($AB2434="", $AC2434=""), "", IF($H2434=$M$3, "", IF(OR(AK$7&lt;$AB2434, $AC2434&lt;AK$6),"", MAX(AK$10:AK2433)+1)))</f>
        <v/>
      </c>
      <c r="AL2434" s="5" t="str">
        <f>IF(OR($AB2434="", $AC2434=""), "", IF($H2434=$M$3, "", IF(OR(AL$7&lt;$AB2434, $AC2434&lt;AL$6),"", MAX(AL$10:AL2433)+1)))</f>
        <v/>
      </c>
      <c r="AM2434" s="5" t="str">
        <f>IF(OR($AB2434="", $AC2434=""), "", IF($H2434=$M$3, "", IF(OR(AM$7&lt;$AB2434, $AC2434&lt;AM$6),"", MAX(AM$10:AM2433)+1)))</f>
        <v/>
      </c>
      <c r="AN2434" s="5" t="str">
        <f>IF(OR($AB2434="", $AC2434=""), "", IF($H2434=$M$3, "", IF(OR(AN$7&lt;$AB2434, $AC2434&lt;AN$6),"", MAX(AN$10:AN2433)+1)))</f>
        <v/>
      </c>
      <c r="AO2434" s="5" t="str">
        <f>IF(OR($AB2434="", $AC2434=""), "", IF($H2434=$M$3, "", IF(OR(AO$7&lt;$AB2434, $AC2434&lt;AO$6),"", MAX(AO$10:AO2433)+1)))</f>
        <v/>
      </c>
      <c r="AP2434" s="5" t="str">
        <f>IF(OR($AB2434="", $AC2434=""), "", IF($H2434=$M$3, "", IF(OR(AP$7&lt;$AB2434, $AC2434&lt;AP$6),"", MAX(AP$10:AP2433)+1)))</f>
        <v/>
      </c>
      <c r="AQ2434" s="5" t="str">
        <f>IF(OR($AB2434="", $AC2434=""), "", IF($H2434=$M$3, "", IF(OR(AQ$7&lt;$AB2434, $AC2434&lt;AQ$6),"", MAX(AQ$10:AQ2433)+1)))</f>
        <v/>
      </c>
      <c r="AR2434" s="5" t="str">
        <f>IF(OR($AB2434="", $AC2434=""), "", IF($H2434=$M$3, "", IF(OR(AR$7&lt;$AB2434, $AC2434&lt;AR$6),"", MAX(AR$10:AR2433)+1)))</f>
        <v/>
      </c>
      <c r="AS2434" s="5" t="str">
        <f>IF(OR($AB2434="", $AC2434=""), "", IF($H2434=$M$3, "", IF(OR(AS$7&lt;$AB2434, $AC2434&lt;AS$6),"", MAX(AS$10:AS2433)+1)))</f>
        <v/>
      </c>
      <c r="AT2434" s="5" t="str">
        <f>IF(OR($AB2434="", $AC2434=""), "", IF($H2434=$M$3, "", IF(OR(AT$7&lt;$AB2434, $AC2434&lt;AT$6),"", MAX(AT$10:AT2433)+1)))</f>
        <v/>
      </c>
      <c r="AU2434" s="5" t="str">
        <f>IF(OR($AB2434="", $AC2434=""), "", IF($H2434=$M$3, "", IF(OR(AU$7&lt;$AB2434, $AC2434&lt;AU$6),"", MAX(AU$10:AU2433)+1)))</f>
        <v/>
      </c>
      <c r="AV2434" s="5" t="str">
        <f>IF(OR($AB2434="", $AC2434=""), "", IF($H2434=$M$3, "", IF(OR(AV$7&lt;$AB2434, $AC2434&lt;AV$6),"", MAX(AV$10:AV2433)+1)))</f>
        <v/>
      </c>
      <c r="AW2434" s="5" t="str">
        <f>IF(OR($AB2434="", $AC2434=""), "", IF($H2434=$M$3, "", IF(OR(AW$7&lt;$AB2434, $AC2434&lt;AW$6),"", MAX(AW$10:AW2433)+1)))</f>
        <v/>
      </c>
      <c r="AX2434" s="5" t="str">
        <f>IF(OR($AB2434="", $AC2434=""), "", IF($H2434=$M$3, "", IF(OR(AX$7&lt;$AB2434, $AC2434&lt;AX$6),"", MAX(AX$10:AX2433)+1)))</f>
        <v/>
      </c>
      <c r="AY2434" s="5" t="str">
        <f>IF(OR($AB2434="", $AC2434=""), "", IF($H2434=$M$3, "", IF(OR(AY$7&lt;$AB2434, $AC2434&lt;AY$6),"", MAX(AY$10:AY2433)+1)))</f>
        <v/>
      </c>
      <c r="AZ2434" s="5" t="str">
        <f>IF(OR($AB2434="", $AC2434=""), "", IF($H2434=$M$3, "", IF(OR(AZ$7&lt;$AB2434, $AC2434&lt;AZ$6),"", MAX(AZ$10:AZ2433)+1)))</f>
        <v/>
      </c>
      <c r="BA2434" s="5" t="str">
        <f>IF(OR($AB2434="", $AC2434=""), "", IF($H2434=$M$3, "", IF(OR(BA$7&lt;$AB2434, $AC2434&lt;BA$6),"", MAX(BA$10:BA2433)+1)))</f>
        <v/>
      </c>
      <c r="BB2434" s="5" t="str">
        <f>IF(OR($AB2434="", $AC2434=""), "", IF($H2434=$M$3, "", IF(OR(BB$7&lt;$AB2434, $AC2434&lt;BB$6),"", MAX(BB$10:BB2433)+1)))</f>
        <v/>
      </c>
      <c r="BC2434" s="5" t="str">
        <f>IF(OR($AB2434="", $AC2434=""), "", IF($H2434=$M$3, "", IF(OR(BC$7&lt;$AB2434, $AC2434&lt;BC$6),"", MAX(BC$10:BC2433)+1)))</f>
        <v/>
      </c>
      <c r="BD2434" s="5" t="str">
        <f>IF(OR($AB2434="", $AC2434=""), "", IF($H2434=$M$3, "", IF(OR(BD$7&lt;$AB2434, $AC2434&lt;BD$6),"", MAX(BD$10:BD2433)+1)))</f>
        <v/>
      </c>
      <c r="BE2434" s="5" t="str">
        <f>IF(OR($AB2434="", $AC2434=""), "", IF($H2434=$M$3, "", IF(OR(BE$7&lt;$AB2434, $AC2434&lt;BE$6),"", MAX(BE$10:BE2433)+1)))</f>
        <v/>
      </c>
      <c r="BF2434" s="5" t="str">
        <f>IF(OR($AB2434="", $AC2434=""), "", IF($H2434=$M$3, "", IF(OR(BF$7&lt;$AB2434, $AC2434&lt;BF$6),"", MAX(BF$10:BF2433)+1)))</f>
        <v/>
      </c>
      <c r="BG2434" s="5" t="str">
        <f>IF(OR($AB2434="", $AC2434=""), "", IF($H2434=$M$3, "", IF(OR(BG$7&lt;$AB2434, $AC2434&lt;BG$6),"", MAX(BG$10:BG2433)+1)))</f>
        <v/>
      </c>
      <c r="BH2434" s="5" t="str">
        <f>IF(OR($AB2434="", $AC2434=""), "", IF($H2434=$M$3, "", IF(OR(BH$7&lt;$AB2434, $AC2434&lt;BH$6),"", MAX(BH$10:BH2433)+1)))</f>
        <v/>
      </c>
      <c r="BI2434" s="5" t="str">
        <f>IF(OR($AB2434="", $AC2434=""), "", IF($H2434=$M$3, "", IF(OR(BI$7&lt;$AB2434, $AC2434&lt;BI$6),"", MAX(BI$10:BI2433)+1)))</f>
        <v/>
      </c>
      <c r="BK2434" s="5" t="str" cm="1">
        <f t="array" aca="1" ref="BK2434" ca="1">IFERROR(INDEX($AE2434:$BI2434, $BJ2434, MATCH($BK$9, $AE$9:$BI$9, 0)), "")</f>
        <v/>
      </c>
    </row>
    <row r="2435" spans="1:63" x14ac:dyDescent="0.25">
      <c r="A2435" s="2"/>
      <c r="B2435" s="254"/>
      <c r="C2435" s="255"/>
      <c r="D2435" s="256"/>
      <c r="E2435" s="257"/>
      <c r="F2435" s="257"/>
      <c r="G2435" s="258"/>
      <c r="H2435" s="259"/>
      <c r="I2435" s="16"/>
      <c r="J2435" s="5" t="str">
        <f t="shared" si="307"/>
        <v/>
      </c>
      <c r="K2435" s="2"/>
      <c r="O2435" s="5" t="str">
        <f t="shared" si="305"/>
        <v/>
      </c>
      <c r="Q2435" s="5" t="str">
        <f t="shared" si="308"/>
        <v/>
      </c>
      <c r="S2435" s="5" t="str">
        <f t="shared" si="306"/>
        <v/>
      </c>
      <c r="U2435" s="64" t="str">
        <f>IF($D2435="","", IF(COUNTIF('Intro &amp; Setup'!$AW$49:$AW$88, $D2435)&gt;0, "BH", TEXT($D2435, "ddd")))</f>
        <v/>
      </c>
      <c r="V2435" s="65" t="str">
        <f>IF($G2435="", "", IF(COUNTIF('Intro &amp; Setup'!$AW$49:$AW$88, $G2435)&gt;0, "BH", TEXT($G2435, "ddd")))</f>
        <v/>
      </c>
      <c r="W2435" s="64" t="str">
        <f t="shared" si="309"/>
        <v/>
      </c>
      <c r="X2435" s="65" t="str">
        <f t="shared" si="310"/>
        <v/>
      </c>
      <c r="Y2435" s="64" t="str">
        <f>IF(F2435="", "", IF(OR(F2435&lt;'Intro &amp; Setup'!$Z$20, F2435&gt;'Intro &amp; Setup'!$Z$22), "X", ""))</f>
        <v/>
      </c>
      <c r="Z2435" s="65" t="str">
        <f>IF(G2435="", "", IF(OR(G2435&lt;'Intro &amp; Setup'!$Z$20, G2435&gt;'Intro &amp; Setup'!$Z$22), "X", ""))</f>
        <v/>
      </c>
      <c r="AB2435" s="58" t="str">
        <f t="shared" si="311"/>
        <v/>
      </c>
      <c r="AC2435" s="59" t="str">
        <f t="shared" si="312"/>
        <v/>
      </c>
      <c r="AE2435" s="5" t="str">
        <f>IF(OR($AB2435="", $AC2435=""), "", IF($H2435=$M$3, "", IF(OR(AE$7&lt;$AB2435, $AC2435&lt;AE$6),"", MAX(AE$10:AE2434)+1)))</f>
        <v/>
      </c>
      <c r="AF2435" s="5" t="str">
        <f>IF(OR($AB2435="", $AC2435=""), "", IF($H2435=$M$3, "", IF(OR(AF$7&lt;$AB2435, $AC2435&lt;AF$6),"", MAX(AF$10:AF2434)+1)))</f>
        <v/>
      </c>
      <c r="AG2435" s="5" t="str">
        <f>IF(OR($AB2435="", $AC2435=""), "", IF($H2435=$M$3, "", IF(OR(AG$7&lt;$AB2435, $AC2435&lt;AG$6),"", MAX(AG$10:AG2434)+1)))</f>
        <v/>
      </c>
      <c r="AH2435" s="5" t="str">
        <f>IF(OR($AB2435="", $AC2435=""), "", IF($H2435=$M$3, "", IF(OR(AH$7&lt;$AB2435, $AC2435&lt;AH$6),"", MAX(AH$10:AH2434)+1)))</f>
        <v/>
      </c>
      <c r="AI2435" s="5" t="str">
        <f>IF(OR($AB2435="", $AC2435=""), "", IF($H2435=$M$3, "", IF(OR(AI$7&lt;$AB2435, $AC2435&lt;AI$6),"", MAX(AI$10:AI2434)+1)))</f>
        <v/>
      </c>
      <c r="AJ2435" s="5" t="str">
        <f>IF(OR($AB2435="", $AC2435=""), "", IF($H2435=$M$3, "", IF(OR(AJ$7&lt;$AB2435, $AC2435&lt;AJ$6),"", MAX(AJ$10:AJ2434)+1)))</f>
        <v/>
      </c>
      <c r="AK2435" s="5" t="str">
        <f>IF(OR($AB2435="", $AC2435=""), "", IF($H2435=$M$3, "", IF(OR(AK$7&lt;$AB2435, $AC2435&lt;AK$6),"", MAX(AK$10:AK2434)+1)))</f>
        <v/>
      </c>
      <c r="AL2435" s="5" t="str">
        <f>IF(OR($AB2435="", $AC2435=""), "", IF($H2435=$M$3, "", IF(OR(AL$7&lt;$AB2435, $AC2435&lt;AL$6),"", MAX(AL$10:AL2434)+1)))</f>
        <v/>
      </c>
      <c r="AM2435" s="5" t="str">
        <f>IF(OR($AB2435="", $AC2435=""), "", IF($H2435=$M$3, "", IF(OR(AM$7&lt;$AB2435, $AC2435&lt;AM$6),"", MAX(AM$10:AM2434)+1)))</f>
        <v/>
      </c>
      <c r="AN2435" s="5" t="str">
        <f>IF(OR($AB2435="", $AC2435=""), "", IF($H2435=$M$3, "", IF(OR(AN$7&lt;$AB2435, $AC2435&lt;AN$6),"", MAX(AN$10:AN2434)+1)))</f>
        <v/>
      </c>
      <c r="AO2435" s="5" t="str">
        <f>IF(OR($AB2435="", $AC2435=""), "", IF($H2435=$M$3, "", IF(OR(AO$7&lt;$AB2435, $AC2435&lt;AO$6),"", MAX(AO$10:AO2434)+1)))</f>
        <v/>
      </c>
      <c r="AP2435" s="5" t="str">
        <f>IF(OR($AB2435="", $AC2435=""), "", IF($H2435=$M$3, "", IF(OR(AP$7&lt;$AB2435, $AC2435&lt;AP$6),"", MAX(AP$10:AP2434)+1)))</f>
        <v/>
      </c>
      <c r="AQ2435" s="5" t="str">
        <f>IF(OR($AB2435="", $AC2435=""), "", IF($H2435=$M$3, "", IF(OR(AQ$7&lt;$AB2435, $AC2435&lt;AQ$6),"", MAX(AQ$10:AQ2434)+1)))</f>
        <v/>
      </c>
      <c r="AR2435" s="5" t="str">
        <f>IF(OR($AB2435="", $AC2435=""), "", IF($H2435=$M$3, "", IF(OR(AR$7&lt;$AB2435, $AC2435&lt;AR$6),"", MAX(AR$10:AR2434)+1)))</f>
        <v/>
      </c>
      <c r="AS2435" s="5" t="str">
        <f>IF(OR($AB2435="", $AC2435=""), "", IF($H2435=$M$3, "", IF(OR(AS$7&lt;$AB2435, $AC2435&lt;AS$6),"", MAX(AS$10:AS2434)+1)))</f>
        <v/>
      </c>
      <c r="AT2435" s="5" t="str">
        <f>IF(OR($AB2435="", $AC2435=""), "", IF($H2435=$M$3, "", IF(OR(AT$7&lt;$AB2435, $AC2435&lt;AT$6),"", MAX(AT$10:AT2434)+1)))</f>
        <v/>
      </c>
      <c r="AU2435" s="5" t="str">
        <f>IF(OR($AB2435="", $AC2435=""), "", IF($H2435=$M$3, "", IF(OR(AU$7&lt;$AB2435, $AC2435&lt;AU$6),"", MAX(AU$10:AU2434)+1)))</f>
        <v/>
      </c>
      <c r="AV2435" s="5" t="str">
        <f>IF(OR($AB2435="", $AC2435=""), "", IF($H2435=$M$3, "", IF(OR(AV$7&lt;$AB2435, $AC2435&lt;AV$6),"", MAX(AV$10:AV2434)+1)))</f>
        <v/>
      </c>
      <c r="AW2435" s="5" t="str">
        <f>IF(OR($AB2435="", $AC2435=""), "", IF($H2435=$M$3, "", IF(OR(AW$7&lt;$AB2435, $AC2435&lt;AW$6),"", MAX(AW$10:AW2434)+1)))</f>
        <v/>
      </c>
      <c r="AX2435" s="5" t="str">
        <f>IF(OR($AB2435="", $AC2435=""), "", IF($H2435=$M$3, "", IF(OR(AX$7&lt;$AB2435, $AC2435&lt;AX$6),"", MAX(AX$10:AX2434)+1)))</f>
        <v/>
      </c>
      <c r="AY2435" s="5" t="str">
        <f>IF(OR($AB2435="", $AC2435=""), "", IF($H2435=$M$3, "", IF(OR(AY$7&lt;$AB2435, $AC2435&lt;AY$6),"", MAX(AY$10:AY2434)+1)))</f>
        <v/>
      </c>
      <c r="AZ2435" s="5" t="str">
        <f>IF(OR($AB2435="", $AC2435=""), "", IF($H2435=$M$3, "", IF(OR(AZ$7&lt;$AB2435, $AC2435&lt;AZ$6),"", MAX(AZ$10:AZ2434)+1)))</f>
        <v/>
      </c>
      <c r="BA2435" s="5" t="str">
        <f>IF(OR($AB2435="", $AC2435=""), "", IF($H2435=$M$3, "", IF(OR(BA$7&lt;$AB2435, $AC2435&lt;BA$6),"", MAX(BA$10:BA2434)+1)))</f>
        <v/>
      </c>
      <c r="BB2435" s="5" t="str">
        <f>IF(OR($AB2435="", $AC2435=""), "", IF($H2435=$M$3, "", IF(OR(BB$7&lt;$AB2435, $AC2435&lt;BB$6),"", MAX(BB$10:BB2434)+1)))</f>
        <v/>
      </c>
      <c r="BC2435" s="5" t="str">
        <f>IF(OR($AB2435="", $AC2435=""), "", IF($H2435=$M$3, "", IF(OR(BC$7&lt;$AB2435, $AC2435&lt;BC$6),"", MAX(BC$10:BC2434)+1)))</f>
        <v/>
      </c>
      <c r="BD2435" s="5" t="str">
        <f>IF(OR($AB2435="", $AC2435=""), "", IF($H2435=$M$3, "", IF(OR(BD$7&lt;$AB2435, $AC2435&lt;BD$6),"", MAX(BD$10:BD2434)+1)))</f>
        <v/>
      </c>
      <c r="BE2435" s="5" t="str">
        <f>IF(OR($AB2435="", $AC2435=""), "", IF($H2435=$M$3, "", IF(OR(BE$7&lt;$AB2435, $AC2435&lt;BE$6),"", MAX(BE$10:BE2434)+1)))</f>
        <v/>
      </c>
      <c r="BF2435" s="5" t="str">
        <f>IF(OR($AB2435="", $AC2435=""), "", IF($H2435=$M$3, "", IF(OR(BF$7&lt;$AB2435, $AC2435&lt;BF$6),"", MAX(BF$10:BF2434)+1)))</f>
        <v/>
      </c>
      <c r="BG2435" s="5" t="str">
        <f>IF(OR($AB2435="", $AC2435=""), "", IF($H2435=$M$3, "", IF(OR(BG$7&lt;$AB2435, $AC2435&lt;BG$6),"", MAX(BG$10:BG2434)+1)))</f>
        <v/>
      </c>
      <c r="BH2435" s="5" t="str">
        <f>IF(OR($AB2435="", $AC2435=""), "", IF($H2435=$M$3, "", IF(OR(BH$7&lt;$AB2435, $AC2435&lt;BH$6),"", MAX(BH$10:BH2434)+1)))</f>
        <v/>
      </c>
      <c r="BI2435" s="5" t="str">
        <f>IF(OR($AB2435="", $AC2435=""), "", IF($H2435=$M$3, "", IF(OR(BI$7&lt;$AB2435, $AC2435&lt;BI$6),"", MAX(BI$10:BI2434)+1)))</f>
        <v/>
      </c>
      <c r="BK2435" s="5" t="str" cm="1">
        <f t="array" aca="1" ref="BK2435" ca="1">IFERROR(INDEX($AE2435:$BI2435, $BJ2435, MATCH($BK$9, $AE$9:$BI$9, 0)), "")</f>
        <v/>
      </c>
    </row>
    <row r="2436" spans="1:63" x14ac:dyDescent="0.25">
      <c r="A2436" s="2"/>
      <c r="B2436" s="254"/>
      <c r="C2436" s="255"/>
      <c r="D2436" s="256"/>
      <c r="E2436" s="257"/>
      <c r="F2436" s="257"/>
      <c r="G2436" s="258"/>
      <c r="H2436" s="259"/>
      <c r="I2436" s="16"/>
      <c r="J2436" s="5" t="str">
        <f t="shared" si="307"/>
        <v/>
      </c>
      <c r="K2436" s="2"/>
      <c r="O2436" s="5" t="str">
        <f t="shared" si="305"/>
        <v/>
      </c>
      <c r="Q2436" s="5" t="str">
        <f t="shared" si="308"/>
        <v/>
      </c>
      <c r="S2436" s="5" t="str">
        <f t="shared" si="306"/>
        <v/>
      </c>
      <c r="U2436" s="64" t="str">
        <f>IF($D2436="","", IF(COUNTIF('Intro &amp; Setup'!$AW$49:$AW$88, $D2436)&gt;0, "BH", TEXT($D2436, "ddd")))</f>
        <v/>
      </c>
      <c r="V2436" s="65" t="str">
        <f>IF($G2436="", "", IF(COUNTIF('Intro &amp; Setup'!$AW$49:$AW$88, $G2436)&gt;0, "BH", TEXT($G2436, "ddd")))</f>
        <v/>
      </c>
      <c r="W2436" s="64" t="str">
        <f t="shared" si="309"/>
        <v/>
      </c>
      <c r="X2436" s="65" t="str">
        <f t="shared" si="310"/>
        <v/>
      </c>
      <c r="Y2436" s="64" t="str">
        <f>IF(F2436="", "", IF(OR(F2436&lt;'Intro &amp; Setup'!$Z$20, F2436&gt;'Intro &amp; Setup'!$Z$22), "X", ""))</f>
        <v/>
      </c>
      <c r="Z2436" s="65" t="str">
        <f>IF(G2436="", "", IF(OR(G2436&lt;'Intro &amp; Setup'!$Z$20, G2436&gt;'Intro &amp; Setup'!$Z$22), "X", ""))</f>
        <v/>
      </c>
      <c r="AB2436" s="58" t="str">
        <f t="shared" si="311"/>
        <v/>
      </c>
      <c r="AC2436" s="59" t="str">
        <f t="shared" si="312"/>
        <v/>
      </c>
      <c r="AE2436" s="5" t="str">
        <f>IF(OR($AB2436="", $AC2436=""), "", IF($H2436=$M$3, "", IF(OR(AE$7&lt;$AB2436, $AC2436&lt;AE$6),"", MAX(AE$10:AE2435)+1)))</f>
        <v/>
      </c>
      <c r="AF2436" s="5" t="str">
        <f>IF(OR($AB2436="", $AC2436=""), "", IF($H2436=$M$3, "", IF(OR(AF$7&lt;$AB2436, $AC2436&lt;AF$6),"", MAX(AF$10:AF2435)+1)))</f>
        <v/>
      </c>
      <c r="AG2436" s="5" t="str">
        <f>IF(OR($AB2436="", $AC2436=""), "", IF($H2436=$M$3, "", IF(OR(AG$7&lt;$AB2436, $AC2436&lt;AG$6),"", MAX(AG$10:AG2435)+1)))</f>
        <v/>
      </c>
      <c r="AH2436" s="5" t="str">
        <f>IF(OR($AB2436="", $AC2436=""), "", IF($H2436=$M$3, "", IF(OR(AH$7&lt;$AB2436, $AC2436&lt;AH$6),"", MAX(AH$10:AH2435)+1)))</f>
        <v/>
      </c>
      <c r="AI2436" s="5" t="str">
        <f>IF(OR($AB2436="", $AC2436=""), "", IF($H2436=$M$3, "", IF(OR(AI$7&lt;$AB2436, $AC2436&lt;AI$6),"", MAX(AI$10:AI2435)+1)))</f>
        <v/>
      </c>
      <c r="AJ2436" s="5" t="str">
        <f>IF(OR($AB2436="", $AC2436=""), "", IF($H2436=$M$3, "", IF(OR(AJ$7&lt;$AB2436, $AC2436&lt;AJ$6),"", MAX(AJ$10:AJ2435)+1)))</f>
        <v/>
      </c>
      <c r="AK2436" s="5" t="str">
        <f>IF(OR($AB2436="", $AC2436=""), "", IF($H2436=$M$3, "", IF(OR(AK$7&lt;$AB2436, $AC2436&lt;AK$6),"", MAX(AK$10:AK2435)+1)))</f>
        <v/>
      </c>
      <c r="AL2436" s="5" t="str">
        <f>IF(OR($AB2436="", $AC2436=""), "", IF($H2436=$M$3, "", IF(OR(AL$7&lt;$AB2436, $AC2436&lt;AL$6),"", MAX(AL$10:AL2435)+1)))</f>
        <v/>
      </c>
      <c r="AM2436" s="5" t="str">
        <f>IF(OR($AB2436="", $AC2436=""), "", IF($H2436=$M$3, "", IF(OR(AM$7&lt;$AB2436, $AC2436&lt;AM$6),"", MAX(AM$10:AM2435)+1)))</f>
        <v/>
      </c>
      <c r="AN2436" s="5" t="str">
        <f>IF(OR($AB2436="", $AC2436=""), "", IF($H2436=$M$3, "", IF(OR(AN$7&lt;$AB2436, $AC2436&lt;AN$6),"", MAX(AN$10:AN2435)+1)))</f>
        <v/>
      </c>
      <c r="AO2436" s="5" t="str">
        <f>IF(OR($AB2436="", $AC2436=""), "", IF($H2436=$M$3, "", IF(OR(AO$7&lt;$AB2436, $AC2436&lt;AO$6),"", MAX(AO$10:AO2435)+1)))</f>
        <v/>
      </c>
      <c r="AP2436" s="5" t="str">
        <f>IF(OR($AB2436="", $AC2436=""), "", IF($H2436=$M$3, "", IF(OR(AP$7&lt;$AB2436, $AC2436&lt;AP$6),"", MAX(AP$10:AP2435)+1)))</f>
        <v/>
      </c>
      <c r="AQ2436" s="5" t="str">
        <f>IF(OR($AB2436="", $AC2436=""), "", IF($H2436=$M$3, "", IF(OR(AQ$7&lt;$AB2436, $AC2436&lt;AQ$6),"", MAX(AQ$10:AQ2435)+1)))</f>
        <v/>
      </c>
      <c r="AR2436" s="5" t="str">
        <f>IF(OR($AB2436="", $AC2436=""), "", IF($H2436=$M$3, "", IF(OR(AR$7&lt;$AB2436, $AC2436&lt;AR$6),"", MAX(AR$10:AR2435)+1)))</f>
        <v/>
      </c>
      <c r="AS2436" s="5" t="str">
        <f>IF(OR($AB2436="", $AC2436=""), "", IF($H2436=$M$3, "", IF(OR(AS$7&lt;$AB2436, $AC2436&lt;AS$6),"", MAX(AS$10:AS2435)+1)))</f>
        <v/>
      </c>
      <c r="AT2436" s="5" t="str">
        <f>IF(OR($AB2436="", $AC2436=""), "", IF($H2436=$M$3, "", IF(OR(AT$7&lt;$AB2436, $AC2436&lt;AT$6),"", MAX(AT$10:AT2435)+1)))</f>
        <v/>
      </c>
      <c r="AU2436" s="5" t="str">
        <f>IF(OR($AB2436="", $AC2436=""), "", IF($H2436=$M$3, "", IF(OR(AU$7&lt;$AB2436, $AC2436&lt;AU$6),"", MAX(AU$10:AU2435)+1)))</f>
        <v/>
      </c>
      <c r="AV2436" s="5" t="str">
        <f>IF(OR($AB2436="", $AC2436=""), "", IF($H2436=$M$3, "", IF(OR(AV$7&lt;$AB2436, $AC2436&lt;AV$6),"", MAX(AV$10:AV2435)+1)))</f>
        <v/>
      </c>
      <c r="AW2436" s="5" t="str">
        <f>IF(OR($AB2436="", $AC2436=""), "", IF($H2436=$M$3, "", IF(OR(AW$7&lt;$AB2436, $AC2436&lt;AW$6),"", MAX(AW$10:AW2435)+1)))</f>
        <v/>
      </c>
      <c r="AX2436" s="5" t="str">
        <f>IF(OR($AB2436="", $AC2436=""), "", IF($H2436=$M$3, "", IF(OR(AX$7&lt;$AB2436, $AC2436&lt;AX$6),"", MAX(AX$10:AX2435)+1)))</f>
        <v/>
      </c>
      <c r="AY2436" s="5" t="str">
        <f>IF(OR($AB2436="", $AC2436=""), "", IF($H2436=$M$3, "", IF(OR(AY$7&lt;$AB2436, $AC2436&lt;AY$6),"", MAX(AY$10:AY2435)+1)))</f>
        <v/>
      </c>
      <c r="AZ2436" s="5" t="str">
        <f>IF(OR($AB2436="", $AC2436=""), "", IF($H2436=$M$3, "", IF(OR(AZ$7&lt;$AB2436, $AC2436&lt;AZ$6),"", MAX(AZ$10:AZ2435)+1)))</f>
        <v/>
      </c>
      <c r="BA2436" s="5" t="str">
        <f>IF(OR($AB2436="", $AC2436=""), "", IF($H2436=$M$3, "", IF(OR(BA$7&lt;$AB2436, $AC2436&lt;BA$6),"", MAX(BA$10:BA2435)+1)))</f>
        <v/>
      </c>
      <c r="BB2436" s="5" t="str">
        <f>IF(OR($AB2436="", $AC2436=""), "", IF($H2436=$M$3, "", IF(OR(BB$7&lt;$AB2436, $AC2436&lt;BB$6),"", MAX(BB$10:BB2435)+1)))</f>
        <v/>
      </c>
      <c r="BC2436" s="5" t="str">
        <f>IF(OR($AB2436="", $AC2436=""), "", IF($H2436=$M$3, "", IF(OR(BC$7&lt;$AB2436, $AC2436&lt;BC$6),"", MAX(BC$10:BC2435)+1)))</f>
        <v/>
      </c>
      <c r="BD2436" s="5" t="str">
        <f>IF(OR($AB2436="", $AC2436=""), "", IF($H2436=$M$3, "", IF(OR(BD$7&lt;$AB2436, $AC2436&lt;BD$6),"", MAX(BD$10:BD2435)+1)))</f>
        <v/>
      </c>
      <c r="BE2436" s="5" t="str">
        <f>IF(OR($AB2436="", $AC2436=""), "", IF($H2436=$M$3, "", IF(OR(BE$7&lt;$AB2436, $AC2436&lt;BE$6),"", MAX(BE$10:BE2435)+1)))</f>
        <v/>
      </c>
      <c r="BF2436" s="5" t="str">
        <f>IF(OR($AB2436="", $AC2436=""), "", IF($H2436=$M$3, "", IF(OR(BF$7&lt;$AB2436, $AC2436&lt;BF$6),"", MAX(BF$10:BF2435)+1)))</f>
        <v/>
      </c>
      <c r="BG2436" s="5" t="str">
        <f>IF(OR($AB2436="", $AC2436=""), "", IF($H2436=$M$3, "", IF(OR(BG$7&lt;$AB2436, $AC2436&lt;BG$6),"", MAX(BG$10:BG2435)+1)))</f>
        <v/>
      </c>
      <c r="BH2436" s="5" t="str">
        <f>IF(OR($AB2436="", $AC2436=""), "", IF($H2436=$M$3, "", IF(OR(BH$7&lt;$AB2436, $AC2436&lt;BH$6),"", MAX(BH$10:BH2435)+1)))</f>
        <v/>
      </c>
      <c r="BI2436" s="5" t="str">
        <f>IF(OR($AB2436="", $AC2436=""), "", IF($H2436=$M$3, "", IF(OR(BI$7&lt;$AB2436, $AC2436&lt;BI$6),"", MAX(BI$10:BI2435)+1)))</f>
        <v/>
      </c>
      <c r="BK2436" s="5" t="str" cm="1">
        <f t="array" aca="1" ref="BK2436" ca="1">IFERROR(INDEX($AE2436:$BI2436, $BJ2436, MATCH($BK$9, $AE$9:$BI$9, 0)), "")</f>
        <v/>
      </c>
    </row>
    <row r="2437" spans="1:63" x14ac:dyDescent="0.25">
      <c r="A2437" s="2"/>
      <c r="B2437" s="254"/>
      <c r="C2437" s="255"/>
      <c r="D2437" s="256"/>
      <c r="E2437" s="257"/>
      <c r="F2437" s="257"/>
      <c r="G2437" s="258"/>
      <c r="H2437" s="259"/>
      <c r="I2437" s="16"/>
      <c r="J2437" s="5" t="str">
        <f t="shared" si="307"/>
        <v/>
      </c>
      <c r="K2437" s="2"/>
      <c r="O2437" s="5" t="str">
        <f t="shared" si="305"/>
        <v/>
      </c>
      <c r="Q2437" s="5" t="str">
        <f t="shared" si="308"/>
        <v/>
      </c>
      <c r="S2437" s="5" t="str">
        <f t="shared" si="306"/>
        <v/>
      </c>
      <c r="U2437" s="64" t="str">
        <f>IF($D2437="","", IF(COUNTIF('Intro &amp; Setup'!$AW$49:$AW$88, $D2437)&gt;0, "BH", TEXT($D2437, "ddd")))</f>
        <v/>
      </c>
      <c r="V2437" s="65" t="str">
        <f>IF($G2437="", "", IF(COUNTIF('Intro &amp; Setup'!$AW$49:$AW$88, $G2437)&gt;0, "BH", TEXT($G2437, "ddd")))</f>
        <v/>
      </c>
      <c r="W2437" s="64" t="str">
        <f t="shared" si="309"/>
        <v/>
      </c>
      <c r="X2437" s="65" t="str">
        <f t="shared" si="310"/>
        <v/>
      </c>
      <c r="Y2437" s="64" t="str">
        <f>IF(F2437="", "", IF(OR(F2437&lt;'Intro &amp; Setup'!$Z$20, F2437&gt;'Intro &amp; Setup'!$Z$22), "X", ""))</f>
        <v/>
      </c>
      <c r="Z2437" s="65" t="str">
        <f>IF(G2437="", "", IF(OR(G2437&lt;'Intro &amp; Setup'!$Z$20, G2437&gt;'Intro &amp; Setup'!$Z$22), "X", ""))</f>
        <v/>
      </c>
      <c r="AB2437" s="58" t="str">
        <f t="shared" si="311"/>
        <v/>
      </c>
      <c r="AC2437" s="59" t="str">
        <f t="shared" si="312"/>
        <v/>
      </c>
      <c r="AE2437" s="5" t="str">
        <f>IF(OR($AB2437="", $AC2437=""), "", IF($H2437=$M$3, "", IF(OR(AE$7&lt;$AB2437, $AC2437&lt;AE$6),"", MAX(AE$10:AE2436)+1)))</f>
        <v/>
      </c>
      <c r="AF2437" s="5" t="str">
        <f>IF(OR($AB2437="", $AC2437=""), "", IF($H2437=$M$3, "", IF(OR(AF$7&lt;$AB2437, $AC2437&lt;AF$6),"", MAX(AF$10:AF2436)+1)))</f>
        <v/>
      </c>
      <c r="AG2437" s="5" t="str">
        <f>IF(OR($AB2437="", $AC2437=""), "", IF($H2437=$M$3, "", IF(OR(AG$7&lt;$AB2437, $AC2437&lt;AG$6),"", MAX(AG$10:AG2436)+1)))</f>
        <v/>
      </c>
      <c r="AH2437" s="5" t="str">
        <f>IF(OR($AB2437="", $AC2437=""), "", IF($H2437=$M$3, "", IF(OR(AH$7&lt;$AB2437, $AC2437&lt;AH$6),"", MAX(AH$10:AH2436)+1)))</f>
        <v/>
      </c>
      <c r="AI2437" s="5" t="str">
        <f>IF(OR($AB2437="", $AC2437=""), "", IF($H2437=$M$3, "", IF(OR(AI$7&lt;$AB2437, $AC2437&lt;AI$6),"", MAX(AI$10:AI2436)+1)))</f>
        <v/>
      </c>
      <c r="AJ2437" s="5" t="str">
        <f>IF(OR($AB2437="", $AC2437=""), "", IF($H2437=$M$3, "", IF(OR(AJ$7&lt;$AB2437, $AC2437&lt;AJ$6),"", MAX(AJ$10:AJ2436)+1)))</f>
        <v/>
      </c>
      <c r="AK2437" s="5" t="str">
        <f>IF(OR($AB2437="", $AC2437=""), "", IF($H2437=$M$3, "", IF(OR(AK$7&lt;$AB2437, $AC2437&lt;AK$6),"", MAX(AK$10:AK2436)+1)))</f>
        <v/>
      </c>
      <c r="AL2437" s="5" t="str">
        <f>IF(OR($AB2437="", $AC2437=""), "", IF($H2437=$M$3, "", IF(OR(AL$7&lt;$AB2437, $AC2437&lt;AL$6),"", MAX(AL$10:AL2436)+1)))</f>
        <v/>
      </c>
      <c r="AM2437" s="5" t="str">
        <f>IF(OR($AB2437="", $AC2437=""), "", IF($H2437=$M$3, "", IF(OR(AM$7&lt;$AB2437, $AC2437&lt;AM$6),"", MAX(AM$10:AM2436)+1)))</f>
        <v/>
      </c>
      <c r="AN2437" s="5" t="str">
        <f>IF(OR($AB2437="", $AC2437=""), "", IF($H2437=$M$3, "", IF(OR(AN$7&lt;$AB2437, $AC2437&lt;AN$6),"", MAX(AN$10:AN2436)+1)))</f>
        <v/>
      </c>
      <c r="AO2437" s="5" t="str">
        <f>IF(OR($AB2437="", $AC2437=""), "", IF($H2437=$M$3, "", IF(OR(AO$7&lt;$AB2437, $AC2437&lt;AO$6),"", MAX(AO$10:AO2436)+1)))</f>
        <v/>
      </c>
      <c r="AP2437" s="5" t="str">
        <f>IF(OR($AB2437="", $AC2437=""), "", IF($H2437=$M$3, "", IF(OR(AP$7&lt;$AB2437, $AC2437&lt;AP$6),"", MAX(AP$10:AP2436)+1)))</f>
        <v/>
      </c>
      <c r="AQ2437" s="5" t="str">
        <f>IF(OR($AB2437="", $AC2437=""), "", IF($H2437=$M$3, "", IF(OR(AQ$7&lt;$AB2437, $AC2437&lt;AQ$6),"", MAX(AQ$10:AQ2436)+1)))</f>
        <v/>
      </c>
      <c r="AR2437" s="5" t="str">
        <f>IF(OR($AB2437="", $AC2437=""), "", IF($H2437=$M$3, "", IF(OR(AR$7&lt;$AB2437, $AC2437&lt;AR$6),"", MAX(AR$10:AR2436)+1)))</f>
        <v/>
      </c>
      <c r="AS2437" s="5" t="str">
        <f>IF(OR($AB2437="", $AC2437=""), "", IF($H2437=$M$3, "", IF(OR(AS$7&lt;$AB2437, $AC2437&lt;AS$6),"", MAX(AS$10:AS2436)+1)))</f>
        <v/>
      </c>
      <c r="AT2437" s="5" t="str">
        <f>IF(OR($AB2437="", $AC2437=""), "", IF($H2437=$M$3, "", IF(OR(AT$7&lt;$AB2437, $AC2437&lt;AT$6),"", MAX(AT$10:AT2436)+1)))</f>
        <v/>
      </c>
      <c r="AU2437" s="5" t="str">
        <f>IF(OR($AB2437="", $AC2437=""), "", IF($H2437=$M$3, "", IF(OR(AU$7&lt;$AB2437, $AC2437&lt;AU$6),"", MAX(AU$10:AU2436)+1)))</f>
        <v/>
      </c>
      <c r="AV2437" s="5" t="str">
        <f>IF(OR($AB2437="", $AC2437=""), "", IF($H2437=$M$3, "", IF(OR(AV$7&lt;$AB2437, $AC2437&lt;AV$6),"", MAX(AV$10:AV2436)+1)))</f>
        <v/>
      </c>
      <c r="AW2437" s="5" t="str">
        <f>IF(OR($AB2437="", $AC2437=""), "", IF($H2437=$M$3, "", IF(OR(AW$7&lt;$AB2437, $AC2437&lt;AW$6),"", MAX(AW$10:AW2436)+1)))</f>
        <v/>
      </c>
      <c r="AX2437" s="5" t="str">
        <f>IF(OR($AB2437="", $AC2437=""), "", IF($H2437=$M$3, "", IF(OR(AX$7&lt;$AB2437, $AC2437&lt;AX$6),"", MAX(AX$10:AX2436)+1)))</f>
        <v/>
      </c>
      <c r="AY2437" s="5" t="str">
        <f>IF(OR($AB2437="", $AC2437=""), "", IF($H2437=$M$3, "", IF(OR(AY$7&lt;$AB2437, $AC2437&lt;AY$6),"", MAX(AY$10:AY2436)+1)))</f>
        <v/>
      </c>
      <c r="AZ2437" s="5" t="str">
        <f>IF(OR($AB2437="", $AC2437=""), "", IF($H2437=$M$3, "", IF(OR(AZ$7&lt;$AB2437, $AC2437&lt;AZ$6),"", MAX(AZ$10:AZ2436)+1)))</f>
        <v/>
      </c>
      <c r="BA2437" s="5" t="str">
        <f>IF(OR($AB2437="", $AC2437=""), "", IF($H2437=$M$3, "", IF(OR(BA$7&lt;$AB2437, $AC2437&lt;BA$6),"", MAX(BA$10:BA2436)+1)))</f>
        <v/>
      </c>
      <c r="BB2437" s="5" t="str">
        <f>IF(OR($AB2437="", $AC2437=""), "", IF($H2437=$M$3, "", IF(OR(BB$7&lt;$AB2437, $AC2437&lt;BB$6),"", MAX(BB$10:BB2436)+1)))</f>
        <v/>
      </c>
      <c r="BC2437" s="5" t="str">
        <f>IF(OR($AB2437="", $AC2437=""), "", IF($H2437=$M$3, "", IF(OR(BC$7&lt;$AB2437, $AC2437&lt;BC$6),"", MAX(BC$10:BC2436)+1)))</f>
        <v/>
      </c>
      <c r="BD2437" s="5" t="str">
        <f>IF(OR($AB2437="", $AC2437=""), "", IF($H2437=$M$3, "", IF(OR(BD$7&lt;$AB2437, $AC2437&lt;BD$6),"", MAX(BD$10:BD2436)+1)))</f>
        <v/>
      </c>
      <c r="BE2437" s="5" t="str">
        <f>IF(OR($AB2437="", $AC2437=""), "", IF($H2437=$M$3, "", IF(OR(BE$7&lt;$AB2437, $AC2437&lt;BE$6),"", MAX(BE$10:BE2436)+1)))</f>
        <v/>
      </c>
      <c r="BF2437" s="5" t="str">
        <f>IF(OR($AB2437="", $AC2437=""), "", IF($H2437=$M$3, "", IF(OR(BF$7&lt;$AB2437, $AC2437&lt;BF$6),"", MAX(BF$10:BF2436)+1)))</f>
        <v/>
      </c>
      <c r="BG2437" s="5" t="str">
        <f>IF(OR($AB2437="", $AC2437=""), "", IF($H2437=$M$3, "", IF(OR(BG$7&lt;$AB2437, $AC2437&lt;BG$6),"", MAX(BG$10:BG2436)+1)))</f>
        <v/>
      </c>
      <c r="BH2437" s="5" t="str">
        <f>IF(OR($AB2437="", $AC2437=""), "", IF($H2437=$M$3, "", IF(OR(BH$7&lt;$AB2437, $AC2437&lt;BH$6),"", MAX(BH$10:BH2436)+1)))</f>
        <v/>
      </c>
      <c r="BI2437" s="5" t="str">
        <f>IF(OR($AB2437="", $AC2437=""), "", IF($H2437=$M$3, "", IF(OR(BI$7&lt;$AB2437, $AC2437&lt;BI$6),"", MAX(BI$10:BI2436)+1)))</f>
        <v/>
      </c>
      <c r="BK2437" s="5" t="str" cm="1">
        <f t="array" aca="1" ref="BK2437" ca="1">IFERROR(INDEX($AE2437:$BI2437, $BJ2437, MATCH($BK$9, $AE$9:$BI$9, 0)), "")</f>
        <v/>
      </c>
    </row>
    <row r="2438" spans="1:63" x14ac:dyDescent="0.25">
      <c r="A2438" s="2"/>
      <c r="B2438" s="254"/>
      <c r="C2438" s="255"/>
      <c r="D2438" s="256"/>
      <c r="E2438" s="257"/>
      <c r="F2438" s="257"/>
      <c r="G2438" s="258"/>
      <c r="H2438" s="259"/>
      <c r="I2438" s="16"/>
      <c r="J2438" s="5" t="str">
        <f t="shared" si="307"/>
        <v/>
      </c>
      <c r="K2438" s="2"/>
      <c r="O2438" s="5" t="str">
        <f t="shared" si="305"/>
        <v/>
      </c>
      <c r="Q2438" s="5" t="str">
        <f t="shared" si="308"/>
        <v/>
      </c>
      <c r="S2438" s="5" t="str">
        <f t="shared" si="306"/>
        <v/>
      </c>
      <c r="U2438" s="64" t="str">
        <f>IF($D2438="","", IF(COUNTIF('Intro &amp; Setup'!$AW$49:$AW$88, $D2438)&gt;0, "BH", TEXT($D2438, "ddd")))</f>
        <v/>
      </c>
      <c r="V2438" s="65" t="str">
        <f>IF($G2438="", "", IF(COUNTIF('Intro &amp; Setup'!$AW$49:$AW$88, $G2438)&gt;0, "BH", TEXT($G2438, "ddd")))</f>
        <v/>
      </c>
      <c r="W2438" s="64" t="str">
        <f t="shared" si="309"/>
        <v/>
      </c>
      <c r="X2438" s="65" t="str">
        <f t="shared" si="310"/>
        <v/>
      </c>
      <c r="Y2438" s="64" t="str">
        <f>IF(F2438="", "", IF(OR(F2438&lt;'Intro &amp; Setup'!$Z$20, F2438&gt;'Intro &amp; Setup'!$Z$22), "X", ""))</f>
        <v/>
      </c>
      <c r="Z2438" s="65" t="str">
        <f>IF(G2438="", "", IF(OR(G2438&lt;'Intro &amp; Setup'!$Z$20, G2438&gt;'Intro &amp; Setup'!$Z$22), "X", ""))</f>
        <v/>
      </c>
      <c r="AB2438" s="58" t="str">
        <f t="shared" si="311"/>
        <v/>
      </c>
      <c r="AC2438" s="59" t="str">
        <f t="shared" si="312"/>
        <v/>
      </c>
      <c r="AE2438" s="5" t="str">
        <f>IF(OR($AB2438="", $AC2438=""), "", IF($H2438=$M$3, "", IF(OR(AE$7&lt;$AB2438, $AC2438&lt;AE$6),"", MAX(AE$10:AE2437)+1)))</f>
        <v/>
      </c>
      <c r="AF2438" s="5" t="str">
        <f>IF(OR($AB2438="", $AC2438=""), "", IF($H2438=$M$3, "", IF(OR(AF$7&lt;$AB2438, $AC2438&lt;AF$6),"", MAX(AF$10:AF2437)+1)))</f>
        <v/>
      </c>
      <c r="AG2438" s="5" t="str">
        <f>IF(OR($AB2438="", $AC2438=""), "", IF($H2438=$M$3, "", IF(OR(AG$7&lt;$AB2438, $AC2438&lt;AG$6),"", MAX(AG$10:AG2437)+1)))</f>
        <v/>
      </c>
      <c r="AH2438" s="5" t="str">
        <f>IF(OR($AB2438="", $AC2438=""), "", IF($H2438=$M$3, "", IF(OR(AH$7&lt;$AB2438, $AC2438&lt;AH$6),"", MAX(AH$10:AH2437)+1)))</f>
        <v/>
      </c>
      <c r="AI2438" s="5" t="str">
        <f>IF(OR($AB2438="", $AC2438=""), "", IF($H2438=$M$3, "", IF(OR(AI$7&lt;$AB2438, $AC2438&lt;AI$6),"", MAX(AI$10:AI2437)+1)))</f>
        <v/>
      </c>
      <c r="AJ2438" s="5" t="str">
        <f>IF(OR($AB2438="", $AC2438=""), "", IF($H2438=$M$3, "", IF(OR(AJ$7&lt;$AB2438, $AC2438&lt;AJ$6),"", MAX(AJ$10:AJ2437)+1)))</f>
        <v/>
      </c>
      <c r="AK2438" s="5" t="str">
        <f>IF(OR($AB2438="", $AC2438=""), "", IF($H2438=$M$3, "", IF(OR(AK$7&lt;$AB2438, $AC2438&lt;AK$6),"", MAX(AK$10:AK2437)+1)))</f>
        <v/>
      </c>
      <c r="AL2438" s="5" t="str">
        <f>IF(OR($AB2438="", $AC2438=""), "", IF($H2438=$M$3, "", IF(OR(AL$7&lt;$AB2438, $AC2438&lt;AL$6),"", MAX(AL$10:AL2437)+1)))</f>
        <v/>
      </c>
      <c r="AM2438" s="5" t="str">
        <f>IF(OR($AB2438="", $AC2438=""), "", IF($H2438=$M$3, "", IF(OR(AM$7&lt;$AB2438, $AC2438&lt;AM$6),"", MAX(AM$10:AM2437)+1)))</f>
        <v/>
      </c>
      <c r="AN2438" s="5" t="str">
        <f>IF(OR($AB2438="", $AC2438=""), "", IF($H2438=$M$3, "", IF(OR(AN$7&lt;$AB2438, $AC2438&lt;AN$6),"", MAX(AN$10:AN2437)+1)))</f>
        <v/>
      </c>
      <c r="AO2438" s="5" t="str">
        <f>IF(OR($AB2438="", $AC2438=""), "", IF($H2438=$M$3, "", IF(OR(AO$7&lt;$AB2438, $AC2438&lt;AO$6),"", MAX(AO$10:AO2437)+1)))</f>
        <v/>
      </c>
      <c r="AP2438" s="5" t="str">
        <f>IF(OR($AB2438="", $AC2438=""), "", IF($H2438=$M$3, "", IF(OR(AP$7&lt;$AB2438, $AC2438&lt;AP$6),"", MAX(AP$10:AP2437)+1)))</f>
        <v/>
      </c>
      <c r="AQ2438" s="5" t="str">
        <f>IF(OR($AB2438="", $AC2438=""), "", IF($H2438=$M$3, "", IF(OR(AQ$7&lt;$AB2438, $AC2438&lt;AQ$6),"", MAX(AQ$10:AQ2437)+1)))</f>
        <v/>
      </c>
      <c r="AR2438" s="5" t="str">
        <f>IF(OR($AB2438="", $AC2438=""), "", IF($H2438=$M$3, "", IF(OR(AR$7&lt;$AB2438, $AC2438&lt;AR$6),"", MAX(AR$10:AR2437)+1)))</f>
        <v/>
      </c>
      <c r="AS2438" s="5" t="str">
        <f>IF(OR($AB2438="", $AC2438=""), "", IF($H2438=$M$3, "", IF(OR(AS$7&lt;$AB2438, $AC2438&lt;AS$6),"", MAX(AS$10:AS2437)+1)))</f>
        <v/>
      </c>
      <c r="AT2438" s="5" t="str">
        <f>IF(OR($AB2438="", $AC2438=""), "", IF($H2438=$M$3, "", IF(OR(AT$7&lt;$AB2438, $AC2438&lt;AT$6),"", MAX(AT$10:AT2437)+1)))</f>
        <v/>
      </c>
      <c r="AU2438" s="5" t="str">
        <f>IF(OR($AB2438="", $AC2438=""), "", IF($H2438=$M$3, "", IF(OR(AU$7&lt;$AB2438, $AC2438&lt;AU$6),"", MAX(AU$10:AU2437)+1)))</f>
        <v/>
      </c>
      <c r="AV2438" s="5" t="str">
        <f>IF(OR($AB2438="", $AC2438=""), "", IF($H2438=$M$3, "", IF(OR(AV$7&lt;$AB2438, $AC2438&lt;AV$6),"", MAX(AV$10:AV2437)+1)))</f>
        <v/>
      </c>
      <c r="AW2438" s="5" t="str">
        <f>IF(OR($AB2438="", $AC2438=""), "", IF($H2438=$M$3, "", IF(OR(AW$7&lt;$AB2438, $AC2438&lt;AW$6),"", MAX(AW$10:AW2437)+1)))</f>
        <v/>
      </c>
      <c r="AX2438" s="5" t="str">
        <f>IF(OR($AB2438="", $AC2438=""), "", IF($H2438=$M$3, "", IF(OR(AX$7&lt;$AB2438, $AC2438&lt;AX$6),"", MAX(AX$10:AX2437)+1)))</f>
        <v/>
      </c>
      <c r="AY2438" s="5" t="str">
        <f>IF(OR($AB2438="", $AC2438=""), "", IF($H2438=$M$3, "", IF(OR(AY$7&lt;$AB2438, $AC2438&lt;AY$6),"", MAX(AY$10:AY2437)+1)))</f>
        <v/>
      </c>
      <c r="AZ2438" s="5" t="str">
        <f>IF(OR($AB2438="", $AC2438=""), "", IF($H2438=$M$3, "", IF(OR(AZ$7&lt;$AB2438, $AC2438&lt;AZ$6),"", MAX(AZ$10:AZ2437)+1)))</f>
        <v/>
      </c>
      <c r="BA2438" s="5" t="str">
        <f>IF(OR($AB2438="", $AC2438=""), "", IF($H2438=$M$3, "", IF(OR(BA$7&lt;$AB2438, $AC2438&lt;BA$6),"", MAX(BA$10:BA2437)+1)))</f>
        <v/>
      </c>
      <c r="BB2438" s="5" t="str">
        <f>IF(OR($AB2438="", $AC2438=""), "", IF($H2438=$M$3, "", IF(OR(BB$7&lt;$AB2438, $AC2438&lt;BB$6),"", MAX(BB$10:BB2437)+1)))</f>
        <v/>
      </c>
      <c r="BC2438" s="5" t="str">
        <f>IF(OR($AB2438="", $AC2438=""), "", IF($H2438=$M$3, "", IF(OR(BC$7&lt;$AB2438, $AC2438&lt;BC$6),"", MAX(BC$10:BC2437)+1)))</f>
        <v/>
      </c>
      <c r="BD2438" s="5" t="str">
        <f>IF(OR($AB2438="", $AC2438=""), "", IF($H2438=$M$3, "", IF(OR(BD$7&lt;$AB2438, $AC2438&lt;BD$6),"", MAX(BD$10:BD2437)+1)))</f>
        <v/>
      </c>
      <c r="BE2438" s="5" t="str">
        <f>IF(OR($AB2438="", $AC2438=""), "", IF($H2438=$M$3, "", IF(OR(BE$7&lt;$AB2438, $AC2438&lt;BE$6),"", MAX(BE$10:BE2437)+1)))</f>
        <v/>
      </c>
      <c r="BF2438" s="5" t="str">
        <f>IF(OR($AB2438="", $AC2438=""), "", IF($H2438=$M$3, "", IF(OR(BF$7&lt;$AB2438, $AC2438&lt;BF$6),"", MAX(BF$10:BF2437)+1)))</f>
        <v/>
      </c>
      <c r="BG2438" s="5" t="str">
        <f>IF(OR($AB2438="", $AC2438=""), "", IF($H2438=$M$3, "", IF(OR(BG$7&lt;$AB2438, $AC2438&lt;BG$6),"", MAX(BG$10:BG2437)+1)))</f>
        <v/>
      </c>
      <c r="BH2438" s="5" t="str">
        <f>IF(OR($AB2438="", $AC2438=""), "", IF($H2438=$M$3, "", IF(OR(BH$7&lt;$AB2438, $AC2438&lt;BH$6),"", MAX(BH$10:BH2437)+1)))</f>
        <v/>
      </c>
      <c r="BI2438" s="5" t="str">
        <f>IF(OR($AB2438="", $AC2438=""), "", IF($H2438=$M$3, "", IF(OR(BI$7&lt;$AB2438, $AC2438&lt;BI$6),"", MAX(BI$10:BI2437)+1)))</f>
        <v/>
      </c>
      <c r="BK2438" s="5" t="str" cm="1">
        <f t="array" aca="1" ref="BK2438" ca="1">IFERROR(INDEX($AE2438:$BI2438, $BJ2438, MATCH($BK$9, $AE$9:$BI$9, 0)), "")</f>
        <v/>
      </c>
    </row>
    <row r="2439" spans="1:63" x14ac:dyDescent="0.25">
      <c r="A2439" s="2"/>
      <c r="B2439" s="254"/>
      <c r="C2439" s="255"/>
      <c r="D2439" s="256"/>
      <c r="E2439" s="257"/>
      <c r="F2439" s="257"/>
      <c r="G2439" s="258"/>
      <c r="H2439" s="259"/>
      <c r="I2439" s="16"/>
      <c r="J2439" s="5" t="str">
        <f t="shared" si="307"/>
        <v/>
      </c>
      <c r="K2439" s="2"/>
      <c r="O2439" s="5" t="str">
        <f t="shared" si="305"/>
        <v/>
      </c>
      <c r="Q2439" s="5" t="str">
        <f t="shared" si="308"/>
        <v/>
      </c>
      <c r="S2439" s="5" t="str">
        <f t="shared" si="306"/>
        <v/>
      </c>
      <c r="U2439" s="64" t="str">
        <f>IF($D2439="","", IF(COUNTIF('Intro &amp; Setup'!$AW$49:$AW$88, $D2439)&gt;0, "BH", TEXT($D2439, "ddd")))</f>
        <v/>
      </c>
      <c r="V2439" s="65" t="str">
        <f>IF($G2439="", "", IF(COUNTIF('Intro &amp; Setup'!$AW$49:$AW$88, $G2439)&gt;0, "BH", TEXT($G2439, "ddd")))</f>
        <v/>
      </c>
      <c r="W2439" s="64" t="str">
        <f t="shared" si="309"/>
        <v/>
      </c>
      <c r="X2439" s="65" t="str">
        <f t="shared" si="310"/>
        <v/>
      </c>
      <c r="Y2439" s="64" t="str">
        <f>IF(F2439="", "", IF(OR(F2439&lt;'Intro &amp; Setup'!$Z$20, F2439&gt;'Intro &amp; Setup'!$Z$22), "X", ""))</f>
        <v/>
      </c>
      <c r="Z2439" s="65" t="str">
        <f>IF(G2439="", "", IF(OR(G2439&lt;'Intro &amp; Setup'!$Z$20, G2439&gt;'Intro &amp; Setup'!$Z$22), "X", ""))</f>
        <v/>
      </c>
      <c r="AB2439" s="58" t="str">
        <f t="shared" si="311"/>
        <v/>
      </c>
      <c r="AC2439" s="59" t="str">
        <f t="shared" si="312"/>
        <v/>
      </c>
      <c r="AE2439" s="5" t="str">
        <f>IF(OR($AB2439="", $AC2439=""), "", IF($H2439=$M$3, "", IF(OR(AE$7&lt;$AB2439, $AC2439&lt;AE$6),"", MAX(AE$10:AE2438)+1)))</f>
        <v/>
      </c>
      <c r="AF2439" s="5" t="str">
        <f>IF(OR($AB2439="", $AC2439=""), "", IF($H2439=$M$3, "", IF(OR(AF$7&lt;$AB2439, $AC2439&lt;AF$6),"", MAX(AF$10:AF2438)+1)))</f>
        <v/>
      </c>
      <c r="AG2439" s="5" t="str">
        <f>IF(OR($AB2439="", $AC2439=""), "", IF($H2439=$M$3, "", IF(OR(AG$7&lt;$AB2439, $AC2439&lt;AG$6),"", MAX(AG$10:AG2438)+1)))</f>
        <v/>
      </c>
      <c r="AH2439" s="5" t="str">
        <f>IF(OR($AB2439="", $AC2439=""), "", IF($H2439=$M$3, "", IF(OR(AH$7&lt;$AB2439, $AC2439&lt;AH$6),"", MAX(AH$10:AH2438)+1)))</f>
        <v/>
      </c>
      <c r="AI2439" s="5" t="str">
        <f>IF(OR($AB2439="", $AC2439=""), "", IF($H2439=$M$3, "", IF(OR(AI$7&lt;$AB2439, $AC2439&lt;AI$6),"", MAX(AI$10:AI2438)+1)))</f>
        <v/>
      </c>
      <c r="AJ2439" s="5" t="str">
        <f>IF(OR($AB2439="", $AC2439=""), "", IF($H2439=$M$3, "", IF(OR(AJ$7&lt;$AB2439, $AC2439&lt;AJ$6),"", MAX(AJ$10:AJ2438)+1)))</f>
        <v/>
      </c>
      <c r="AK2439" s="5" t="str">
        <f>IF(OR($AB2439="", $AC2439=""), "", IF($H2439=$M$3, "", IF(OR(AK$7&lt;$AB2439, $AC2439&lt;AK$6),"", MAX(AK$10:AK2438)+1)))</f>
        <v/>
      </c>
      <c r="AL2439" s="5" t="str">
        <f>IF(OR($AB2439="", $AC2439=""), "", IF($H2439=$M$3, "", IF(OR(AL$7&lt;$AB2439, $AC2439&lt;AL$6),"", MAX(AL$10:AL2438)+1)))</f>
        <v/>
      </c>
      <c r="AM2439" s="5" t="str">
        <f>IF(OR($AB2439="", $AC2439=""), "", IF($H2439=$M$3, "", IF(OR(AM$7&lt;$AB2439, $AC2439&lt;AM$6),"", MAX(AM$10:AM2438)+1)))</f>
        <v/>
      </c>
      <c r="AN2439" s="5" t="str">
        <f>IF(OR($AB2439="", $AC2439=""), "", IF($H2439=$M$3, "", IF(OR(AN$7&lt;$AB2439, $AC2439&lt;AN$6),"", MAX(AN$10:AN2438)+1)))</f>
        <v/>
      </c>
      <c r="AO2439" s="5" t="str">
        <f>IF(OR($AB2439="", $AC2439=""), "", IF($H2439=$M$3, "", IF(OR(AO$7&lt;$AB2439, $AC2439&lt;AO$6),"", MAX(AO$10:AO2438)+1)))</f>
        <v/>
      </c>
      <c r="AP2439" s="5" t="str">
        <f>IF(OR($AB2439="", $AC2439=""), "", IF($H2439=$M$3, "", IF(OR(AP$7&lt;$AB2439, $AC2439&lt;AP$6),"", MAX(AP$10:AP2438)+1)))</f>
        <v/>
      </c>
      <c r="AQ2439" s="5" t="str">
        <f>IF(OR($AB2439="", $AC2439=""), "", IF($H2439=$M$3, "", IF(OR(AQ$7&lt;$AB2439, $AC2439&lt;AQ$6),"", MAX(AQ$10:AQ2438)+1)))</f>
        <v/>
      </c>
      <c r="AR2439" s="5" t="str">
        <f>IF(OR($AB2439="", $AC2439=""), "", IF($H2439=$M$3, "", IF(OR(AR$7&lt;$AB2439, $AC2439&lt;AR$6),"", MAX(AR$10:AR2438)+1)))</f>
        <v/>
      </c>
      <c r="AS2439" s="5" t="str">
        <f>IF(OR($AB2439="", $AC2439=""), "", IF($H2439=$M$3, "", IF(OR(AS$7&lt;$AB2439, $AC2439&lt;AS$6),"", MAX(AS$10:AS2438)+1)))</f>
        <v/>
      </c>
      <c r="AT2439" s="5" t="str">
        <f>IF(OR($AB2439="", $AC2439=""), "", IF($H2439=$M$3, "", IF(OR(AT$7&lt;$AB2439, $AC2439&lt;AT$6),"", MAX(AT$10:AT2438)+1)))</f>
        <v/>
      </c>
      <c r="AU2439" s="5" t="str">
        <f>IF(OR($AB2439="", $AC2439=""), "", IF($H2439=$M$3, "", IF(OR(AU$7&lt;$AB2439, $AC2439&lt;AU$6),"", MAX(AU$10:AU2438)+1)))</f>
        <v/>
      </c>
      <c r="AV2439" s="5" t="str">
        <f>IF(OR($AB2439="", $AC2439=""), "", IF($H2439=$M$3, "", IF(OR(AV$7&lt;$AB2439, $AC2439&lt;AV$6),"", MAX(AV$10:AV2438)+1)))</f>
        <v/>
      </c>
      <c r="AW2439" s="5" t="str">
        <f>IF(OR($AB2439="", $AC2439=""), "", IF($H2439=$M$3, "", IF(OR(AW$7&lt;$AB2439, $AC2439&lt;AW$6),"", MAX(AW$10:AW2438)+1)))</f>
        <v/>
      </c>
      <c r="AX2439" s="5" t="str">
        <f>IF(OR($AB2439="", $AC2439=""), "", IF($H2439=$M$3, "", IF(OR(AX$7&lt;$AB2439, $AC2439&lt;AX$6),"", MAX(AX$10:AX2438)+1)))</f>
        <v/>
      </c>
      <c r="AY2439" s="5" t="str">
        <f>IF(OR($AB2439="", $AC2439=""), "", IF($H2439=$M$3, "", IF(OR(AY$7&lt;$AB2439, $AC2439&lt;AY$6),"", MAX(AY$10:AY2438)+1)))</f>
        <v/>
      </c>
      <c r="AZ2439" s="5" t="str">
        <f>IF(OR($AB2439="", $AC2439=""), "", IF($H2439=$M$3, "", IF(OR(AZ$7&lt;$AB2439, $AC2439&lt;AZ$6),"", MAX(AZ$10:AZ2438)+1)))</f>
        <v/>
      </c>
      <c r="BA2439" s="5" t="str">
        <f>IF(OR($AB2439="", $AC2439=""), "", IF($H2439=$M$3, "", IF(OR(BA$7&lt;$AB2439, $AC2439&lt;BA$6),"", MAX(BA$10:BA2438)+1)))</f>
        <v/>
      </c>
      <c r="BB2439" s="5" t="str">
        <f>IF(OR($AB2439="", $AC2439=""), "", IF($H2439=$M$3, "", IF(OR(BB$7&lt;$AB2439, $AC2439&lt;BB$6),"", MAX(BB$10:BB2438)+1)))</f>
        <v/>
      </c>
      <c r="BC2439" s="5" t="str">
        <f>IF(OR($AB2439="", $AC2439=""), "", IF($H2439=$M$3, "", IF(OR(BC$7&lt;$AB2439, $AC2439&lt;BC$6),"", MAX(BC$10:BC2438)+1)))</f>
        <v/>
      </c>
      <c r="BD2439" s="5" t="str">
        <f>IF(OR($AB2439="", $AC2439=""), "", IF($H2439=$M$3, "", IF(OR(BD$7&lt;$AB2439, $AC2439&lt;BD$6),"", MAX(BD$10:BD2438)+1)))</f>
        <v/>
      </c>
      <c r="BE2439" s="5" t="str">
        <f>IF(OR($AB2439="", $AC2439=""), "", IF($H2439=$M$3, "", IF(OR(BE$7&lt;$AB2439, $AC2439&lt;BE$6),"", MAX(BE$10:BE2438)+1)))</f>
        <v/>
      </c>
      <c r="BF2439" s="5" t="str">
        <f>IF(OR($AB2439="", $AC2439=""), "", IF($H2439=$M$3, "", IF(OR(BF$7&lt;$AB2439, $AC2439&lt;BF$6),"", MAX(BF$10:BF2438)+1)))</f>
        <v/>
      </c>
      <c r="BG2439" s="5" t="str">
        <f>IF(OR($AB2439="", $AC2439=""), "", IF($H2439=$M$3, "", IF(OR(BG$7&lt;$AB2439, $AC2439&lt;BG$6),"", MAX(BG$10:BG2438)+1)))</f>
        <v/>
      </c>
      <c r="BH2439" s="5" t="str">
        <f>IF(OR($AB2439="", $AC2439=""), "", IF($H2439=$M$3, "", IF(OR(BH$7&lt;$AB2439, $AC2439&lt;BH$6),"", MAX(BH$10:BH2438)+1)))</f>
        <v/>
      </c>
      <c r="BI2439" s="5" t="str">
        <f>IF(OR($AB2439="", $AC2439=""), "", IF($H2439=$M$3, "", IF(OR(BI$7&lt;$AB2439, $AC2439&lt;BI$6),"", MAX(BI$10:BI2438)+1)))</f>
        <v/>
      </c>
      <c r="BK2439" s="5" t="str" cm="1">
        <f t="array" aca="1" ref="BK2439" ca="1">IFERROR(INDEX($AE2439:$BI2439, $BJ2439, MATCH($BK$9, $AE$9:$BI$9, 0)), "")</f>
        <v/>
      </c>
    </row>
    <row r="2440" spans="1:63" x14ac:dyDescent="0.25">
      <c r="A2440" s="2"/>
      <c r="B2440" s="254"/>
      <c r="C2440" s="255"/>
      <c r="D2440" s="256"/>
      <c r="E2440" s="257"/>
      <c r="F2440" s="257"/>
      <c r="G2440" s="258"/>
      <c r="H2440" s="259"/>
      <c r="I2440" s="16"/>
      <c r="J2440" s="5" t="str">
        <f t="shared" si="307"/>
        <v/>
      </c>
      <c r="K2440" s="2"/>
      <c r="O2440" s="5" t="str">
        <f t="shared" si="305"/>
        <v/>
      </c>
      <c r="Q2440" s="5" t="str">
        <f t="shared" si="308"/>
        <v/>
      </c>
      <c r="S2440" s="5" t="str">
        <f t="shared" si="306"/>
        <v/>
      </c>
      <c r="U2440" s="64" t="str">
        <f>IF($D2440="","", IF(COUNTIF('Intro &amp; Setup'!$AW$49:$AW$88, $D2440)&gt;0, "BH", TEXT($D2440, "ddd")))</f>
        <v/>
      </c>
      <c r="V2440" s="65" t="str">
        <f>IF($G2440="", "", IF(COUNTIF('Intro &amp; Setup'!$AW$49:$AW$88, $G2440)&gt;0, "BH", TEXT($G2440, "ddd")))</f>
        <v/>
      </c>
      <c r="W2440" s="64" t="str">
        <f t="shared" si="309"/>
        <v/>
      </c>
      <c r="X2440" s="65" t="str">
        <f t="shared" si="310"/>
        <v/>
      </c>
      <c r="Y2440" s="64" t="str">
        <f>IF(F2440="", "", IF(OR(F2440&lt;'Intro &amp; Setup'!$Z$20, F2440&gt;'Intro &amp; Setup'!$Z$22), "X", ""))</f>
        <v/>
      </c>
      <c r="Z2440" s="65" t="str">
        <f>IF(G2440="", "", IF(OR(G2440&lt;'Intro &amp; Setup'!$Z$20, G2440&gt;'Intro &amp; Setup'!$Z$22), "X", ""))</f>
        <v/>
      </c>
      <c r="AB2440" s="58" t="str">
        <f t="shared" si="311"/>
        <v/>
      </c>
      <c r="AC2440" s="59" t="str">
        <f t="shared" si="312"/>
        <v/>
      </c>
      <c r="AE2440" s="5" t="str">
        <f>IF(OR($AB2440="", $AC2440=""), "", IF($H2440=$M$3, "", IF(OR(AE$7&lt;$AB2440, $AC2440&lt;AE$6),"", MAX(AE$10:AE2439)+1)))</f>
        <v/>
      </c>
      <c r="AF2440" s="5" t="str">
        <f>IF(OR($AB2440="", $AC2440=""), "", IF($H2440=$M$3, "", IF(OR(AF$7&lt;$AB2440, $AC2440&lt;AF$6),"", MAX(AF$10:AF2439)+1)))</f>
        <v/>
      </c>
      <c r="AG2440" s="5" t="str">
        <f>IF(OR($AB2440="", $AC2440=""), "", IF($H2440=$M$3, "", IF(OR(AG$7&lt;$AB2440, $AC2440&lt;AG$6),"", MAX(AG$10:AG2439)+1)))</f>
        <v/>
      </c>
      <c r="AH2440" s="5" t="str">
        <f>IF(OR($AB2440="", $AC2440=""), "", IF($H2440=$M$3, "", IF(OR(AH$7&lt;$AB2440, $AC2440&lt;AH$6),"", MAX(AH$10:AH2439)+1)))</f>
        <v/>
      </c>
      <c r="AI2440" s="5" t="str">
        <f>IF(OR($AB2440="", $AC2440=""), "", IF($H2440=$M$3, "", IF(OR(AI$7&lt;$AB2440, $AC2440&lt;AI$6),"", MAX(AI$10:AI2439)+1)))</f>
        <v/>
      </c>
      <c r="AJ2440" s="5" t="str">
        <f>IF(OR($AB2440="", $AC2440=""), "", IF($H2440=$M$3, "", IF(OR(AJ$7&lt;$AB2440, $AC2440&lt;AJ$6),"", MAX(AJ$10:AJ2439)+1)))</f>
        <v/>
      </c>
      <c r="AK2440" s="5" t="str">
        <f>IF(OR($AB2440="", $AC2440=""), "", IF($H2440=$M$3, "", IF(OR(AK$7&lt;$AB2440, $AC2440&lt;AK$6),"", MAX(AK$10:AK2439)+1)))</f>
        <v/>
      </c>
      <c r="AL2440" s="5" t="str">
        <f>IF(OR($AB2440="", $AC2440=""), "", IF($H2440=$M$3, "", IF(OR(AL$7&lt;$AB2440, $AC2440&lt;AL$6),"", MAX(AL$10:AL2439)+1)))</f>
        <v/>
      </c>
      <c r="AM2440" s="5" t="str">
        <f>IF(OR($AB2440="", $AC2440=""), "", IF($H2440=$M$3, "", IF(OR(AM$7&lt;$AB2440, $AC2440&lt;AM$6),"", MAX(AM$10:AM2439)+1)))</f>
        <v/>
      </c>
      <c r="AN2440" s="5" t="str">
        <f>IF(OR($AB2440="", $AC2440=""), "", IF($H2440=$M$3, "", IF(OR(AN$7&lt;$AB2440, $AC2440&lt;AN$6),"", MAX(AN$10:AN2439)+1)))</f>
        <v/>
      </c>
      <c r="AO2440" s="5" t="str">
        <f>IF(OR($AB2440="", $AC2440=""), "", IF($H2440=$M$3, "", IF(OR(AO$7&lt;$AB2440, $AC2440&lt;AO$6),"", MAX(AO$10:AO2439)+1)))</f>
        <v/>
      </c>
      <c r="AP2440" s="5" t="str">
        <f>IF(OR($AB2440="", $AC2440=""), "", IF($H2440=$M$3, "", IF(OR(AP$7&lt;$AB2440, $AC2440&lt;AP$6),"", MAX(AP$10:AP2439)+1)))</f>
        <v/>
      </c>
      <c r="AQ2440" s="5" t="str">
        <f>IF(OR($AB2440="", $AC2440=""), "", IF($H2440=$M$3, "", IF(OR(AQ$7&lt;$AB2440, $AC2440&lt;AQ$6),"", MAX(AQ$10:AQ2439)+1)))</f>
        <v/>
      </c>
      <c r="AR2440" s="5" t="str">
        <f>IF(OR($AB2440="", $AC2440=""), "", IF($H2440=$M$3, "", IF(OR(AR$7&lt;$AB2440, $AC2440&lt;AR$6),"", MAX(AR$10:AR2439)+1)))</f>
        <v/>
      </c>
      <c r="AS2440" s="5" t="str">
        <f>IF(OR($AB2440="", $AC2440=""), "", IF($H2440=$M$3, "", IF(OR(AS$7&lt;$AB2440, $AC2440&lt;AS$6),"", MAX(AS$10:AS2439)+1)))</f>
        <v/>
      </c>
      <c r="AT2440" s="5" t="str">
        <f>IF(OR($AB2440="", $AC2440=""), "", IF($H2440=$M$3, "", IF(OR(AT$7&lt;$AB2440, $AC2440&lt;AT$6),"", MAX(AT$10:AT2439)+1)))</f>
        <v/>
      </c>
      <c r="AU2440" s="5" t="str">
        <f>IF(OR($AB2440="", $AC2440=""), "", IF($H2440=$M$3, "", IF(OR(AU$7&lt;$AB2440, $AC2440&lt;AU$6),"", MAX(AU$10:AU2439)+1)))</f>
        <v/>
      </c>
      <c r="AV2440" s="5" t="str">
        <f>IF(OR($AB2440="", $AC2440=""), "", IF($H2440=$M$3, "", IF(OR(AV$7&lt;$AB2440, $AC2440&lt;AV$6),"", MAX(AV$10:AV2439)+1)))</f>
        <v/>
      </c>
      <c r="AW2440" s="5" t="str">
        <f>IF(OR($AB2440="", $AC2440=""), "", IF($H2440=$M$3, "", IF(OR(AW$7&lt;$AB2440, $AC2440&lt;AW$6),"", MAX(AW$10:AW2439)+1)))</f>
        <v/>
      </c>
      <c r="AX2440" s="5" t="str">
        <f>IF(OR($AB2440="", $AC2440=""), "", IF($H2440=$M$3, "", IF(OR(AX$7&lt;$AB2440, $AC2440&lt;AX$6),"", MAX(AX$10:AX2439)+1)))</f>
        <v/>
      </c>
      <c r="AY2440" s="5" t="str">
        <f>IF(OR($AB2440="", $AC2440=""), "", IF($H2440=$M$3, "", IF(OR(AY$7&lt;$AB2440, $AC2440&lt;AY$6),"", MAX(AY$10:AY2439)+1)))</f>
        <v/>
      </c>
      <c r="AZ2440" s="5" t="str">
        <f>IF(OR($AB2440="", $AC2440=""), "", IF($H2440=$M$3, "", IF(OR(AZ$7&lt;$AB2440, $AC2440&lt;AZ$6),"", MAX(AZ$10:AZ2439)+1)))</f>
        <v/>
      </c>
      <c r="BA2440" s="5" t="str">
        <f>IF(OR($AB2440="", $AC2440=""), "", IF($H2440=$M$3, "", IF(OR(BA$7&lt;$AB2440, $AC2440&lt;BA$6),"", MAX(BA$10:BA2439)+1)))</f>
        <v/>
      </c>
      <c r="BB2440" s="5" t="str">
        <f>IF(OR($AB2440="", $AC2440=""), "", IF($H2440=$M$3, "", IF(OR(BB$7&lt;$AB2440, $AC2440&lt;BB$6),"", MAX(BB$10:BB2439)+1)))</f>
        <v/>
      </c>
      <c r="BC2440" s="5" t="str">
        <f>IF(OR($AB2440="", $AC2440=""), "", IF($H2440=$M$3, "", IF(OR(BC$7&lt;$AB2440, $AC2440&lt;BC$6),"", MAX(BC$10:BC2439)+1)))</f>
        <v/>
      </c>
      <c r="BD2440" s="5" t="str">
        <f>IF(OR($AB2440="", $AC2440=""), "", IF($H2440=$M$3, "", IF(OR(BD$7&lt;$AB2440, $AC2440&lt;BD$6),"", MAX(BD$10:BD2439)+1)))</f>
        <v/>
      </c>
      <c r="BE2440" s="5" t="str">
        <f>IF(OR($AB2440="", $AC2440=""), "", IF($H2440=$M$3, "", IF(OR(BE$7&lt;$AB2440, $AC2440&lt;BE$6),"", MAX(BE$10:BE2439)+1)))</f>
        <v/>
      </c>
      <c r="BF2440" s="5" t="str">
        <f>IF(OR($AB2440="", $AC2440=""), "", IF($H2440=$M$3, "", IF(OR(BF$7&lt;$AB2440, $AC2440&lt;BF$6),"", MAX(BF$10:BF2439)+1)))</f>
        <v/>
      </c>
      <c r="BG2440" s="5" t="str">
        <f>IF(OR($AB2440="", $AC2440=""), "", IF($H2440=$M$3, "", IF(OR(BG$7&lt;$AB2440, $AC2440&lt;BG$6),"", MAX(BG$10:BG2439)+1)))</f>
        <v/>
      </c>
      <c r="BH2440" s="5" t="str">
        <f>IF(OR($AB2440="", $AC2440=""), "", IF($H2440=$M$3, "", IF(OR(BH$7&lt;$AB2440, $AC2440&lt;BH$6),"", MAX(BH$10:BH2439)+1)))</f>
        <v/>
      </c>
      <c r="BI2440" s="5" t="str">
        <f>IF(OR($AB2440="", $AC2440=""), "", IF($H2440=$M$3, "", IF(OR(BI$7&lt;$AB2440, $AC2440&lt;BI$6),"", MAX(BI$10:BI2439)+1)))</f>
        <v/>
      </c>
      <c r="BK2440" s="5" t="str" cm="1">
        <f t="array" aca="1" ref="BK2440" ca="1">IFERROR(INDEX($AE2440:$BI2440, $BJ2440, MATCH($BK$9, $AE$9:$BI$9, 0)), "")</f>
        <v/>
      </c>
    </row>
    <row r="2441" spans="1:63" x14ac:dyDescent="0.25">
      <c r="A2441" s="2"/>
      <c r="B2441" s="254"/>
      <c r="C2441" s="255"/>
      <c r="D2441" s="256"/>
      <c r="E2441" s="257"/>
      <c r="F2441" s="257"/>
      <c r="G2441" s="258"/>
      <c r="H2441" s="259"/>
      <c r="I2441" s="16"/>
      <c r="J2441" s="5" t="str">
        <f t="shared" si="307"/>
        <v/>
      </c>
      <c r="K2441" s="2"/>
      <c r="O2441" s="5" t="str">
        <f t="shared" si="305"/>
        <v/>
      </c>
      <c r="Q2441" s="5" t="str">
        <f t="shared" si="308"/>
        <v/>
      </c>
      <c r="S2441" s="5" t="str">
        <f t="shared" si="306"/>
        <v/>
      </c>
      <c r="U2441" s="64" t="str">
        <f>IF($D2441="","", IF(COUNTIF('Intro &amp; Setup'!$AW$49:$AW$88, $D2441)&gt;0, "BH", TEXT($D2441, "ddd")))</f>
        <v/>
      </c>
      <c r="V2441" s="65" t="str">
        <f>IF($G2441="", "", IF(COUNTIF('Intro &amp; Setup'!$AW$49:$AW$88, $G2441)&gt;0, "BH", TEXT($G2441, "ddd")))</f>
        <v/>
      </c>
      <c r="W2441" s="64" t="str">
        <f t="shared" si="309"/>
        <v/>
      </c>
      <c r="X2441" s="65" t="str">
        <f t="shared" si="310"/>
        <v/>
      </c>
      <c r="Y2441" s="64" t="str">
        <f>IF(F2441="", "", IF(OR(F2441&lt;'Intro &amp; Setup'!$Z$20, F2441&gt;'Intro &amp; Setup'!$Z$22), "X", ""))</f>
        <v/>
      </c>
      <c r="Z2441" s="65" t="str">
        <f>IF(G2441="", "", IF(OR(G2441&lt;'Intro &amp; Setup'!$Z$20, G2441&gt;'Intro &amp; Setup'!$Z$22), "X", ""))</f>
        <v/>
      </c>
      <c r="AB2441" s="58" t="str">
        <f t="shared" si="311"/>
        <v/>
      </c>
      <c r="AC2441" s="59" t="str">
        <f t="shared" si="312"/>
        <v/>
      </c>
      <c r="AE2441" s="5" t="str">
        <f>IF(OR($AB2441="", $AC2441=""), "", IF($H2441=$M$3, "", IF(OR(AE$7&lt;$AB2441, $AC2441&lt;AE$6),"", MAX(AE$10:AE2440)+1)))</f>
        <v/>
      </c>
      <c r="AF2441" s="5" t="str">
        <f>IF(OR($AB2441="", $AC2441=""), "", IF($H2441=$M$3, "", IF(OR(AF$7&lt;$AB2441, $AC2441&lt;AF$6),"", MAX(AF$10:AF2440)+1)))</f>
        <v/>
      </c>
      <c r="AG2441" s="5" t="str">
        <f>IF(OR($AB2441="", $AC2441=""), "", IF($H2441=$M$3, "", IF(OR(AG$7&lt;$AB2441, $AC2441&lt;AG$6),"", MAX(AG$10:AG2440)+1)))</f>
        <v/>
      </c>
      <c r="AH2441" s="5" t="str">
        <f>IF(OR($AB2441="", $AC2441=""), "", IF($H2441=$M$3, "", IF(OR(AH$7&lt;$AB2441, $AC2441&lt;AH$6),"", MAX(AH$10:AH2440)+1)))</f>
        <v/>
      </c>
      <c r="AI2441" s="5" t="str">
        <f>IF(OR($AB2441="", $AC2441=""), "", IF($H2441=$M$3, "", IF(OR(AI$7&lt;$AB2441, $AC2441&lt;AI$6),"", MAX(AI$10:AI2440)+1)))</f>
        <v/>
      </c>
      <c r="AJ2441" s="5" t="str">
        <f>IF(OR($AB2441="", $AC2441=""), "", IF($H2441=$M$3, "", IF(OR(AJ$7&lt;$AB2441, $AC2441&lt;AJ$6),"", MAX(AJ$10:AJ2440)+1)))</f>
        <v/>
      </c>
      <c r="AK2441" s="5" t="str">
        <f>IF(OR($AB2441="", $AC2441=""), "", IF($H2441=$M$3, "", IF(OR(AK$7&lt;$AB2441, $AC2441&lt;AK$6),"", MAX(AK$10:AK2440)+1)))</f>
        <v/>
      </c>
      <c r="AL2441" s="5" t="str">
        <f>IF(OR($AB2441="", $AC2441=""), "", IF($H2441=$M$3, "", IF(OR(AL$7&lt;$AB2441, $AC2441&lt;AL$6),"", MAX(AL$10:AL2440)+1)))</f>
        <v/>
      </c>
      <c r="AM2441" s="5" t="str">
        <f>IF(OR($AB2441="", $AC2441=""), "", IF($H2441=$M$3, "", IF(OR(AM$7&lt;$AB2441, $AC2441&lt;AM$6),"", MAX(AM$10:AM2440)+1)))</f>
        <v/>
      </c>
      <c r="AN2441" s="5" t="str">
        <f>IF(OR($AB2441="", $AC2441=""), "", IF($H2441=$M$3, "", IF(OR(AN$7&lt;$AB2441, $AC2441&lt;AN$6),"", MAX(AN$10:AN2440)+1)))</f>
        <v/>
      </c>
      <c r="AO2441" s="5" t="str">
        <f>IF(OR($AB2441="", $AC2441=""), "", IF($H2441=$M$3, "", IF(OR(AO$7&lt;$AB2441, $AC2441&lt;AO$6),"", MAX(AO$10:AO2440)+1)))</f>
        <v/>
      </c>
      <c r="AP2441" s="5" t="str">
        <f>IF(OR($AB2441="", $AC2441=""), "", IF($H2441=$M$3, "", IF(OR(AP$7&lt;$AB2441, $AC2441&lt;AP$6),"", MAX(AP$10:AP2440)+1)))</f>
        <v/>
      </c>
      <c r="AQ2441" s="5" t="str">
        <f>IF(OR($AB2441="", $AC2441=""), "", IF($H2441=$M$3, "", IF(OR(AQ$7&lt;$AB2441, $AC2441&lt;AQ$6),"", MAX(AQ$10:AQ2440)+1)))</f>
        <v/>
      </c>
      <c r="AR2441" s="5" t="str">
        <f>IF(OR($AB2441="", $AC2441=""), "", IF($H2441=$M$3, "", IF(OR(AR$7&lt;$AB2441, $AC2441&lt;AR$6),"", MAX(AR$10:AR2440)+1)))</f>
        <v/>
      </c>
      <c r="AS2441" s="5" t="str">
        <f>IF(OR($AB2441="", $AC2441=""), "", IF($H2441=$M$3, "", IF(OR(AS$7&lt;$AB2441, $AC2441&lt;AS$6),"", MAX(AS$10:AS2440)+1)))</f>
        <v/>
      </c>
      <c r="AT2441" s="5" t="str">
        <f>IF(OR($AB2441="", $AC2441=""), "", IF($H2441=$M$3, "", IF(OR(AT$7&lt;$AB2441, $AC2441&lt;AT$6),"", MAX(AT$10:AT2440)+1)))</f>
        <v/>
      </c>
      <c r="AU2441" s="5" t="str">
        <f>IF(OR($AB2441="", $AC2441=""), "", IF($H2441=$M$3, "", IF(OR(AU$7&lt;$AB2441, $AC2441&lt;AU$6),"", MAX(AU$10:AU2440)+1)))</f>
        <v/>
      </c>
      <c r="AV2441" s="5" t="str">
        <f>IF(OR($AB2441="", $AC2441=""), "", IF($H2441=$M$3, "", IF(OR(AV$7&lt;$AB2441, $AC2441&lt;AV$6),"", MAX(AV$10:AV2440)+1)))</f>
        <v/>
      </c>
      <c r="AW2441" s="5" t="str">
        <f>IF(OR($AB2441="", $AC2441=""), "", IF($H2441=$M$3, "", IF(OR(AW$7&lt;$AB2441, $AC2441&lt;AW$6),"", MAX(AW$10:AW2440)+1)))</f>
        <v/>
      </c>
      <c r="AX2441" s="5" t="str">
        <f>IF(OR($AB2441="", $AC2441=""), "", IF($H2441=$M$3, "", IF(OR(AX$7&lt;$AB2441, $AC2441&lt;AX$6),"", MAX(AX$10:AX2440)+1)))</f>
        <v/>
      </c>
      <c r="AY2441" s="5" t="str">
        <f>IF(OR($AB2441="", $AC2441=""), "", IF($H2441=$M$3, "", IF(OR(AY$7&lt;$AB2441, $AC2441&lt;AY$6),"", MAX(AY$10:AY2440)+1)))</f>
        <v/>
      </c>
      <c r="AZ2441" s="5" t="str">
        <f>IF(OR($AB2441="", $AC2441=""), "", IF($H2441=$M$3, "", IF(OR(AZ$7&lt;$AB2441, $AC2441&lt;AZ$6),"", MAX(AZ$10:AZ2440)+1)))</f>
        <v/>
      </c>
      <c r="BA2441" s="5" t="str">
        <f>IF(OR($AB2441="", $AC2441=""), "", IF($H2441=$M$3, "", IF(OR(BA$7&lt;$AB2441, $AC2441&lt;BA$6),"", MAX(BA$10:BA2440)+1)))</f>
        <v/>
      </c>
      <c r="BB2441" s="5" t="str">
        <f>IF(OR($AB2441="", $AC2441=""), "", IF($H2441=$M$3, "", IF(OR(BB$7&lt;$AB2441, $AC2441&lt;BB$6),"", MAX(BB$10:BB2440)+1)))</f>
        <v/>
      </c>
      <c r="BC2441" s="5" t="str">
        <f>IF(OR($AB2441="", $AC2441=""), "", IF($H2441=$M$3, "", IF(OR(BC$7&lt;$AB2441, $AC2441&lt;BC$6),"", MAX(BC$10:BC2440)+1)))</f>
        <v/>
      </c>
      <c r="BD2441" s="5" t="str">
        <f>IF(OR($AB2441="", $AC2441=""), "", IF($H2441=$M$3, "", IF(OR(BD$7&lt;$AB2441, $AC2441&lt;BD$6),"", MAX(BD$10:BD2440)+1)))</f>
        <v/>
      </c>
      <c r="BE2441" s="5" t="str">
        <f>IF(OR($AB2441="", $AC2441=""), "", IF($H2441=$M$3, "", IF(OR(BE$7&lt;$AB2441, $AC2441&lt;BE$6),"", MAX(BE$10:BE2440)+1)))</f>
        <v/>
      </c>
      <c r="BF2441" s="5" t="str">
        <f>IF(OR($AB2441="", $AC2441=""), "", IF($H2441=$M$3, "", IF(OR(BF$7&lt;$AB2441, $AC2441&lt;BF$6),"", MAX(BF$10:BF2440)+1)))</f>
        <v/>
      </c>
      <c r="BG2441" s="5" t="str">
        <f>IF(OR($AB2441="", $AC2441=""), "", IF($H2441=$M$3, "", IF(OR(BG$7&lt;$AB2441, $AC2441&lt;BG$6),"", MAX(BG$10:BG2440)+1)))</f>
        <v/>
      </c>
      <c r="BH2441" s="5" t="str">
        <f>IF(OR($AB2441="", $AC2441=""), "", IF($H2441=$M$3, "", IF(OR(BH$7&lt;$AB2441, $AC2441&lt;BH$6),"", MAX(BH$10:BH2440)+1)))</f>
        <v/>
      </c>
      <c r="BI2441" s="5" t="str">
        <f>IF(OR($AB2441="", $AC2441=""), "", IF($H2441=$M$3, "", IF(OR(BI$7&lt;$AB2441, $AC2441&lt;BI$6),"", MAX(BI$10:BI2440)+1)))</f>
        <v/>
      </c>
      <c r="BK2441" s="5" t="str" cm="1">
        <f t="array" aca="1" ref="BK2441" ca="1">IFERROR(INDEX($AE2441:$BI2441, $BJ2441, MATCH($BK$9, $AE$9:$BI$9, 0)), "")</f>
        <v/>
      </c>
    </row>
    <row r="2442" spans="1:63" x14ac:dyDescent="0.25">
      <c r="A2442" s="2"/>
      <c r="B2442" s="254"/>
      <c r="C2442" s="255"/>
      <c r="D2442" s="256"/>
      <c r="E2442" s="257"/>
      <c r="F2442" s="257"/>
      <c r="G2442" s="258"/>
      <c r="H2442" s="259"/>
      <c r="I2442" s="16"/>
      <c r="J2442" s="5" t="str">
        <f t="shared" si="307"/>
        <v/>
      </c>
      <c r="K2442" s="2"/>
      <c r="O2442" s="5" t="str">
        <f t="shared" si="305"/>
        <v/>
      </c>
      <c r="Q2442" s="5" t="str">
        <f t="shared" si="308"/>
        <v/>
      </c>
      <c r="S2442" s="5" t="str">
        <f t="shared" si="306"/>
        <v/>
      </c>
      <c r="U2442" s="64" t="str">
        <f>IF($D2442="","", IF(COUNTIF('Intro &amp; Setup'!$AW$49:$AW$88, $D2442)&gt;0, "BH", TEXT($D2442, "ddd")))</f>
        <v/>
      </c>
      <c r="V2442" s="65" t="str">
        <f>IF($G2442="", "", IF(COUNTIF('Intro &amp; Setup'!$AW$49:$AW$88, $G2442)&gt;0, "BH", TEXT($G2442, "ddd")))</f>
        <v/>
      </c>
      <c r="W2442" s="64" t="str">
        <f t="shared" si="309"/>
        <v/>
      </c>
      <c r="X2442" s="65" t="str">
        <f t="shared" si="310"/>
        <v/>
      </c>
      <c r="Y2442" s="64" t="str">
        <f>IF(F2442="", "", IF(OR(F2442&lt;'Intro &amp; Setup'!$Z$20, F2442&gt;'Intro &amp; Setup'!$Z$22), "X", ""))</f>
        <v/>
      </c>
      <c r="Z2442" s="65" t="str">
        <f>IF(G2442="", "", IF(OR(G2442&lt;'Intro &amp; Setup'!$Z$20, G2442&gt;'Intro &amp; Setup'!$Z$22), "X", ""))</f>
        <v/>
      </c>
      <c r="AB2442" s="58" t="str">
        <f t="shared" si="311"/>
        <v/>
      </c>
      <c r="AC2442" s="59" t="str">
        <f t="shared" si="312"/>
        <v/>
      </c>
      <c r="AE2442" s="5" t="str">
        <f>IF(OR($AB2442="", $AC2442=""), "", IF($H2442=$M$3, "", IF(OR(AE$7&lt;$AB2442, $AC2442&lt;AE$6),"", MAX(AE$10:AE2441)+1)))</f>
        <v/>
      </c>
      <c r="AF2442" s="5" t="str">
        <f>IF(OR($AB2442="", $AC2442=""), "", IF($H2442=$M$3, "", IF(OR(AF$7&lt;$AB2442, $AC2442&lt;AF$6),"", MAX(AF$10:AF2441)+1)))</f>
        <v/>
      </c>
      <c r="AG2442" s="5" t="str">
        <f>IF(OR($AB2442="", $AC2442=""), "", IF($H2442=$M$3, "", IF(OR(AG$7&lt;$AB2442, $AC2442&lt;AG$6),"", MAX(AG$10:AG2441)+1)))</f>
        <v/>
      </c>
      <c r="AH2442" s="5" t="str">
        <f>IF(OR($AB2442="", $AC2442=""), "", IF($H2442=$M$3, "", IF(OR(AH$7&lt;$AB2442, $AC2442&lt;AH$6),"", MAX(AH$10:AH2441)+1)))</f>
        <v/>
      </c>
      <c r="AI2442" s="5" t="str">
        <f>IF(OR($AB2442="", $AC2442=""), "", IF($H2442=$M$3, "", IF(OR(AI$7&lt;$AB2442, $AC2442&lt;AI$6),"", MAX(AI$10:AI2441)+1)))</f>
        <v/>
      </c>
      <c r="AJ2442" s="5" t="str">
        <f>IF(OR($AB2442="", $AC2442=""), "", IF($H2442=$M$3, "", IF(OR(AJ$7&lt;$AB2442, $AC2442&lt;AJ$6),"", MAX(AJ$10:AJ2441)+1)))</f>
        <v/>
      </c>
      <c r="AK2442" s="5" t="str">
        <f>IF(OR($AB2442="", $AC2442=""), "", IF($H2442=$M$3, "", IF(OR(AK$7&lt;$AB2442, $AC2442&lt;AK$6),"", MAX(AK$10:AK2441)+1)))</f>
        <v/>
      </c>
      <c r="AL2442" s="5" t="str">
        <f>IF(OR($AB2442="", $AC2442=""), "", IF($H2442=$M$3, "", IF(OR(AL$7&lt;$AB2442, $AC2442&lt;AL$6),"", MAX(AL$10:AL2441)+1)))</f>
        <v/>
      </c>
      <c r="AM2442" s="5" t="str">
        <f>IF(OR($AB2442="", $AC2442=""), "", IF($H2442=$M$3, "", IF(OR(AM$7&lt;$AB2442, $AC2442&lt;AM$6),"", MAX(AM$10:AM2441)+1)))</f>
        <v/>
      </c>
      <c r="AN2442" s="5" t="str">
        <f>IF(OR($AB2442="", $AC2442=""), "", IF($H2442=$M$3, "", IF(OR(AN$7&lt;$AB2442, $AC2442&lt;AN$6),"", MAX(AN$10:AN2441)+1)))</f>
        <v/>
      </c>
      <c r="AO2442" s="5" t="str">
        <f>IF(OR($AB2442="", $AC2442=""), "", IF($H2442=$M$3, "", IF(OR(AO$7&lt;$AB2442, $AC2442&lt;AO$6),"", MAX(AO$10:AO2441)+1)))</f>
        <v/>
      </c>
      <c r="AP2442" s="5" t="str">
        <f>IF(OR($AB2442="", $AC2442=""), "", IF($H2442=$M$3, "", IF(OR(AP$7&lt;$AB2442, $AC2442&lt;AP$6),"", MAX(AP$10:AP2441)+1)))</f>
        <v/>
      </c>
      <c r="AQ2442" s="5" t="str">
        <f>IF(OR($AB2442="", $AC2442=""), "", IF($H2442=$M$3, "", IF(OR(AQ$7&lt;$AB2442, $AC2442&lt;AQ$6),"", MAX(AQ$10:AQ2441)+1)))</f>
        <v/>
      </c>
      <c r="AR2442" s="5" t="str">
        <f>IF(OR($AB2442="", $AC2442=""), "", IF($H2442=$M$3, "", IF(OR(AR$7&lt;$AB2442, $AC2442&lt;AR$6),"", MAX(AR$10:AR2441)+1)))</f>
        <v/>
      </c>
      <c r="AS2442" s="5" t="str">
        <f>IF(OR($AB2442="", $AC2442=""), "", IF($H2442=$M$3, "", IF(OR(AS$7&lt;$AB2442, $AC2442&lt;AS$6),"", MAX(AS$10:AS2441)+1)))</f>
        <v/>
      </c>
      <c r="AT2442" s="5" t="str">
        <f>IF(OR($AB2442="", $AC2442=""), "", IF($H2442=$M$3, "", IF(OR(AT$7&lt;$AB2442, $AC2442&lt;AT$6),"", MAX(AT$10:AT2441)+1)))</f>
        <v/>
      </c>
      <c r="AU2442" s="5" t="str">
        <f>IF(OR($AB2442="", $AC2442=""), "", IF($H2442=$M$3, "", IF(OR(AU$7&lt;$AB2442, $AC2442&lt;AU$6),"", MAX(AU$10:AU2441)+1)))</f>
        <v/>
      </c>
      <c r="AV2442" s="5" t="str">
        <f>IF(OR($AB2442="", $AC2442=""), "", IF($H2442=$M$3, "", IF(OR(AV$7&lt;$AB2442, $AC2442&lt;AV$6),"", MAX(AV$10:AV2441)+1)))</f>
        <v/>
      </c>
      <c r="AW2442" s="5" t="str">
        <f>IF(OR($AB2442="", $AC2442=""), "", IF($H2442=$M$3, "", IF(OR(AW$7&lt;$AB2442, $AC2442&lt;AW$6),"", MAX(AW$10:AW2441)+1)))</f>
        <v/>
      </c>
      <c r="AX2442" s="5" t="str">
        <f>IF(OR($AB2442="", $AC2442=""), "", IF($H2442=$M$3, "", IF(OR(AX$7&lt;$AB2442, $AC2442&lt;AX$6),"", MAX(AX$10:AX2441)+1)))</f>
        <v/>
      </c>
      <c r="AY2442" s="5" t="str">
        <f>IF(OR($AB2442="", $AC2442=""), "", IF($H2442=$M$3, "", IF(OR(AY$7&lt;$AB2442, $AC2442&lt;AY$6),"", MAX(AY$10:AY2441)+1)))</f>
        <v/>
      </c>
      <c r="AZ2442" s="5" t="str">
        <f>IF(OR($AB2442="", $AC2442=""), "", IF($H2442=$M$3, "", IF(OR(AZ$7&lt;$AB2442, $AC2442&lt;AZ$6),"", MAX(AZ$10:AZ2441)+1)))</f>
        <v/>
      </c>
      <c r="BA2442" s="5" t="str">
        <f>IF(OR($AB2442="", $AC2442=""), "", IF($H2442=$M$3, "", IF(OR(BA$7&lt;$AB2442, $AC2442&lt;BA$6),"", MAX(BA$10:BA2441)+1)))</f>
        <v/>
      </c>
      <c r="BB2442" s="5" t="str">
        <f>IF(OR($AB2442="", $AC2442=""), "", IF($H2442=$M$3, "", IF(OR(BB$7&lt;$AB2442, $AC2442&lt;BB$6),"", MAX(BB$10:BB2441)+1)))</f>
        <v/>
      </c>
      <c r="BC2442" s="5" t="str">
        <f>IF(OR($AB2442="", $AC2442=""), "", IF($H2442=$M$3, "", IF(OR(BC$7&lt;$AB2442, $AC2442&lt;BC$6),"", MAX(BC$10:BC2441)+1)))</f>
        <v/>
      </c>
      <c r="BD2442" s="5" t="str">
        <f>IF(OR($AB2442="", $AC2442=""), "", IF($H2442=$M$3, "", IF(OR(BD$7&lt;$AB2442, $AC2442&lt;BD$6),"", MAX(BD$10:BD2441)+1)))</f>
        <v/>
      </c>
      <c r="BE2442" s="5" t="str">
        <f>IF(OR($AB2442="", $AC2442=""), "", IF($H2442=$M$3, "", IF(OR(BE$7&lt;$AB2442, $AC2442&lt;BE$6),"", MAX(BE$10:BE2441)+1)))</f>
        <v/>
      </c>
      <c r="BF2442" s="5" t="str">
        <f>IF(OR($AB2442="", $AC2442=""), "", IF($H2442=$M$3, "", IF(OR(BF$7&lt;$AB2442, $AC2442&lt;BF$6),"", MAX(BF$10:BF2441)+1)))</f>
        <v/>
      </c>
      <c r="BG2442" s="5" t="str">
        <f>IF(OR($AB2442="", $AC2442=""), "", IF($H2442=$M$3, "", IF(OR(BG$7&lt;$AB2442, $AC2442&lt;BG$6),"", MAX(BG$10:BG2441)+1)))</f>
        <v/>
      </c>
      <c r="BH2442" s="5" t="str">
        <f>IF(OR($AB2442="", $AC2442=""), "", IF($H2442=$M$3, "", IF(OR(BH$7&lt;$AB2442, $AC2442&lt;BH$6),"", MAX(BH$10:BH2441)+1)))</f>
        <v/>
      </c>
      <c r="BI2442" s="5" t="str">
        <f>IF(OR($AB2442="", $AC2442=""), "", IF($H2442=$M$3, "", IF(OR(BI$7&lt;$AB2442, $AC2442&lt;BI$6),"", MAX(BI$10:BI2441)+1)))</f>
        <v/>
      </c>
      <c r="BK2442" s="5" t="str" cm="1">
        <f t="array" aca="1" ref="BK2442" ca="1">IFERROR(INDEX($AE2442:$BI2442, $BJ2442, MATCH($BK$9, $AE$9:$BI$9, 0)), "")</f>
        <v/>
      </c>
    </row>
    <row r="2443" spans="1:63" x14ac:dyDescent="0.25">
      <c r="A2443" s="2"/>
      <c r="B2443" s="254"/>
      <c r="C2443" s="255"/>
      <c r="D2443" s="256"/>
      <c r="E2443" s="257"/>
      <c r="F2443" s="257"/>
      <c r="G2443" s="258"/>
      <c r="H2443" s="259"/>
      <c r="I2443" s="16"/>
      <c r="J2443" s="5" t="str">
        <f t="shared" si="307"/>
        <v/>
      </c>
      <c r="K2443" s="2"/>
      <c r="O2443" s="5" t="str">
        <f t="shared" ref="O2443:O2510" si="313">IF(OR($AB2443="", $AC2443=""), "", IF(AND($O$8&gt;=$AB2443, $O$8&lt;=$AC2443), $D$4, IF(AND($H2443=$M$3, $O$8&gt;$AC$11), $D$2, IF($O$8&gt;$AC2443, $D$3, IF(ROUNDDOWN($O$8, 0)=ROUNDDOWN($AB2443, 0), $D$5, IF(ROUNDDOWN($O$8, 0)+1=ROUNDDOWN($AB2443, 0), $D$6, ""))))))</f>
        <v/>
      </c>
      <c r="Q2443" s="5" t="str">
        <f t="shared" si="308"/>
        <v/>
      </c>
      <c r="S2443" s="5" t="str">
        <f t="shared" ref="S2443:S2510" si="314">IF($Q2443="", "", IF(OR($D2443="", $E2443="", $F2443=""), $N$3, IF($AC2443&lt;$AB2443, $N$4, IF(OR(COUNTIF($M$11:$M$22, $C2443)=0, $C2443=""), $N$5, IF(OR($W2443="X", $X2443="X", $Y2443="X", $Z2443="X"), $N$6, "")))))</f>
        <v/>
      </c>
      <c r="U2443" s="64" t="str">
        <f>IF($D2443="","", IF(COUNTIF('Intro &amp; Setup'!$AW$49:$AW$88, $D2443)&gt;0, "BH", TEXT($D2443, "ddd")))</f>
        <v/>
      </c>
      <c r="V2443" s="65" t="str">
        <f>IF($G2443="", "", IF(COUNTIF('Intro &amp; Setup'!$AW$49:$AW$88, $G2443)&gt;0, "BH", TEXT($G2443, "ddd")))</f>
        <v/>
      </c>
      <c r="W2443" s="64" t="str">
        <f t="shared" si="309"/>
        <v/>
      </c>
      <c r="X2443" s="65" t="str">
        <f t="shared" si="310"/>
        <v/>
      </c>
      <c r="Y2443" s="64" t="str">
        <f>IF(F2443="", "", IF(OR(F2443&lt;'Intro &amp; Setup'!$Z$20, F2443&gt;'Intro &amp; Setup'!$Z$22), "X", ""))</f>
        <v/>
      </c>
      <c r="Z2443" s="65" t="str">
        <f>IF(G2443="", "", IF(OR(G2443&lt;'Intro &amp; Setup'!$Z$20, G2443&gt;'Intro &amp; Setup'!$Z$22), "X", ""))</f>
        <v/>
      </c>
      <c r="AB2443" s="58" t="str">
        <f t="shared" si="311"/>
        <v/>
      </c>
      <c r="AC2443" s="59" t="str">
        <f t="shared" si="312"/>
        <v/>
      </c>
      <c r="AE2443" s="5" t="str">
        <f>IF(OR($AB2443="", $AC2443=""), "", IF($H2443=$M$3, "", IF(OR(AE$7&lt;$AB2443, $AC2443&lt;AE$6),"", MAX(AE$10:AE2442)+1)))</f>
        <v/>
      </c>
      <c r="AF2443" s="5" t="str">
        <f>IF(OR($AB2443="", $AC2443=""), "", IF($H2443=$M$3, "", IF(OR(AF$7&lt;$AB2443, $AC2443&lt;AF$6),"", MAX(AF$10:AF2442)+1)))</f>
        <v/>
      </c>
      <c r="AG2443" s="5" t="str">
        <f>IF(OR($AB2443="", $AC2443=""), "", IF($H2443=$M$3, "", IF(OR(AG$7&lt;$AB2443, $AC2443&lt;AG$6),"", MAX(AG$10:AG2442)+1)))</f>
        <v/>
      </c>
      <c r="AH2443" s="5" t="str">
        <f>IF(OR($AB2443="", $AC2443=""), "", IF($H2443=$M$3, "", IF(OR(AH$7&lt;$AB2443, $AC2443&lt;AH$6),"", MAX(AH$10:AH2442)+1)))</f>
        <v/>
      </c>
      <c r="AI2443" s="5" t="str">
        <f>IF(OR($AB2443="", $AC2443=""), "", IF($H2443=$M$3, "", IF(OR(AI$7&lt;$AB2443, $AC2443&lt;AI$6),"", MAX(AI$10:AI2442)+1)))</f>
        <v/>
      </c>
      <c r="AJ2443" s="5" t="str">
        <f>IF(OR($AB2443="", $AC2443=""), "", IF($H2443=$M$3, "", IF(OR(AJ$7&lt;$AB2443, $AC2443&lt;AJ$6),"", MAX(AJ$10:AJ2442)+1)))</f>
        <v/>
      </c>
      <c r="AK2443" s="5" t="str">
        <f>IF(OR($AB2443="", $AC2443=""), "", IF($H2443=$M$3, "", IF(OR(AK$7&lt;$AB2443, $AC2443&lt;AK$6),"", MAX(AK$10:AK2442)+1)))</f>
        <v/>
      </c>
      <c r="AL2443" s="5" t="str">
        <f>IF(OR($AB2443="", $AC2443=""), "", IF($H2443=$M$3, "", IF(OR(AL$7&lt;$AB2443, $AC2443&lt;AL$6),"", MAX(AL$10:AL2442)+1)))</f>
        <v/>
      </c>
      <c r="AM2443" s="5" t="str">
        <f>IF(OR($AB2443="", $AC2443=""), "", IF($H2443=$M$3, "", IF(OR(AM$7&lt;$AB2443, $AC2443&lt;AM$6),"", MAX(AM$10:AM2442)+1)))</f>
        <v/>
      </c>
      <c r="AN2443" s="5" t="str">
        <f>IF(OR($AB2443="", $AC2443=""), "", IF($H2443=$M$3, "", IF(OR(AN$7&lt;$AB2443, $AC2443&lt;AN$6),"", MAX(AN$10:AN2442)+1)))</f>
        <v/>
      </c>
      <c r="AO2443" s="5" t="str">
        <f>IF(OR($AB2443="", $AC2443=""), "", IF($H2443=$M$3, "", IF(OR(AO$7&lt;$AB2443, $AC2443&lt;AO$6),"", MAX(AO$10:AO2442)+1)))</f>
        <v/>
      </c>
      <c r="AP2443" s="5" t="str">
        <f>IF(OR($AB2443="", $AC2443=""), "", IF($H2443=$M$3, "", IF(OR(AP$7&lt;$AB2443, $AC2443&lt;AP$6),"", MAX(AP$10:AP2442)+1)))</f>
        <v/>
      </c>
      <c r="AQ2443" s="5" t="str">
        <f>IF(OR($AB2443="", $AC2443=""), "", IF($H2443=$M$3, "", IF(OR(AQ$7&lt;$AB2443, $AC2443&lt;AQ$6),"", MAX(AQ$10:AQ2442)+1)))</f>
        <v/>
      </c>
      <c r="AR2443" s="5" t="str">
        <f>IF(OR($AB2443="", $AC2443=""), "", IF($H2443=$M$3, "", IF(OR(AR$7&lt;$AB2443, $AC2443&lt;AR$6),"", MAX(AR$10:AR2442)+1)))</f>
        <v/>
      </c>
      <c r="AS2443" s="5" t="str">
        <f>IF(OR($AB2443="", $AC2443=""), "", IF($H2443=$M$3, "", IF(OR(AS$7&lt;$AB2443, $AC2443&lt;AS$6),"", MAX(AS$10:AS2442)+1)))</f>
        <v/>
      </c>
      <c r="AT2443" s="5" t="str">
        <f>IF(OR($AB2443="", $AC2443=""), "", IF($H2443=$M$3, "", IF(OR(AT$7&lt;$AB2443, $AC2443&lt;AT$6),"", MAX(AT$10:AT2442)+1)))</f>
        <v/>
      </c>
      <c r="AU2443" s="5" t="str">
        <f>IF(OR($AB2443="", $AC2443=""), "", IF($H2443=$M$3, "", IF(OR(AU$7&lt;$AB2443, $AC2443&lt;AU$6),"", MAX(AU$10:AU2442)+1)))</f>
        <v/>
      </c>
      <c r="AV2443" s="5" t="str">
        <f>IF(OR($AB2443="", $AC2443=""), "", IF($H2443=$M$3, "", IF(OR(AV$7&lt;$AB2443, $AC2443&lt;AV$6),"", MAX(AV$10:AV2442)+1)))</f>
        <v/>
      </c>
      <c r="AW2443" s="5" t="str">
        <f>IF(OR($AB2443="", $AC2443=""), "", IF($H2443=$M$3, "", IF(OR(AW$7&lt;$AB2443, $AC2443&lt;AW$6),"", MAX(AW$10:AW2442)+1)))</f>
        <v/>
      </c>
      <c r="AX2443" s="5" t="str">
        <f>IF(OR($AB2443="", $AC2443=""), "", IF($H2443=$M$3, "", IF(OR(AX$7&lt;$AB2443, $AC2443&lt;AX$6),"", MAX(AX$10:AX2442)+1)))</f>
        <v/>
      </c>
      <c r="AY2443" s="5" t="str">
        <f>IF(OR($AB2443="", $AC2443=""), "", IF($H2443=$M$3, "", IF(OR(AY$7&lt;$AB2443, $AC2443&lt;AY$6),"", MAX(AY$10:AY2442)+1)))</f>
        <v/>
      </c>
      <c r="AZ2443" s="5" t="str">
        <f>IF(OR($AB2443="", $AC2443=""), "", IF($H2443=$M$3, "", IF(OR(AZ$7&lt;$AB2443, $AC2443&lt;AZ$6),"", MAX(AZ$10:AZ2442)+1)))</f>
        <v/>
      </c>
      <c r="BA2443" s="5" t="str">
        <f>IF(OR($AB2443="", $AC2443=""), "", IF($H2443=$M$3, "", IF(OR(BA$7&lt;$AB2443, $AC2443&lt;BA$6),"", MAX(BA$10:BA2442)+1)))</f>
        <v/>
      </c>
      <c r="BB2443" s="5" t="str">
        <f>IF(OR($AB2443="", $AC2443=""), "", IF($H2443=$M$3, "", IF(OR(BB$7&lt;$AB2443, $AC2443&lt;BB$6),"", MAX(BB$10:BB2442)+1)))</f>
        <v/>
      </c>
      <c r="BC2443" s="5" t="str">
        <f>IF(OR($AB2443="", $AC2443=""), "", IF($H2443=$M$3, "", IF(OR(BC$7&lt;$AB2443, $AC2443&lt;BC$6),"", MAX(BC$10:BC2442)+1)))</f>
        <v/>
      </c>
      <c r="BD2443" s="5" t="str">
        <f>IF(OR($AB2443="", $AC2443=""), "", IF($H2443=$M$3, "", IF(OR(BD$7&lt;$AB2443, $AC2443&lt;BD$6),"", MAX(BD$10:BD2442)+1)))</f>
        <v/>
      </c>
      <c r="BE2443" s="5" t="str">
        <f>IF(OR($AB2443="", $AC2443=""), "", IF($H2443=$M$3, "", IF(OR(BE$7&lt;$AB2443, $AC2443&lt;BE$6),"", MAX(BE$10:BE2442)+1)))</f>
        <v/>
      </c>
      <c r="BF2443" s="5" t="str">
        <f>IF(OR($AB2443="", $AC2443=""), "", IF($H2443=$M$3, "", IF(OR(BF$7&lt;$AB2443, $AC2443&lt;BF$6),"", MAX(BF$10:BF2442)+1)))</f>
        <v/>
      </c>
      <c r="BG2443" s="5" t="str">
        <f>IF(OR($AB2443="", $AC2443=""), "", IF($H2443=$M$3, "", IF(OR(BG$7&lt;$AB2443, $AC2443&lt;BG$6),"", MAX(BG$10:BG2442)+1)))</f>
        <v/>
      </c>
      <c r="BH2443" s="5" t="str">
        <f>IF(OR($AB2443="", $AC2443=""), "", IF($H2443=$M$3, "", IF(OR(BH$7&lt;$AB2443, $AC2443&lt;BH$6),"", MAX(BH$10:BH2442)+1)))</f>
        <v/>
      </c>
      <c r="BI2443" s="5" t="str">
        <f>IF(OR($AB2443="", $AC2443=""), "", IF($H2443=$M$3, "", IF(OR(BI$7&lt;$AB2443, $AC2443&lt;BI$6),"", MAX(BI$10:BI2442)+1)))</f>
        <v/>
      </c>
      <c r="BK2443" s="5" t="str" cm="1">
        <f t="array" aca="1" ref="BK2443" ca="1">IFERROR(INDEX($AE2443:$BI2443, $BJ2443, MATCH($BK$9, $AE$9:$BI$9, 0)), "")</f>
        <v/>
      </c>
    </row>
    <row r="2444" spans="1:63" x14ac:dyDescent="0.25">
      <c r="A2444" s="2"/>
      <c r="B2444" s="254"/>
      <c r="C2444" s="255"/>
      <c r="D2444" s="256"/>
      <c r="E2444" s="257"/>
      <c r="F2444" s="257"/>
      <c r="G2444" s="258"/>
      <c r="H2444" s="259"/>
      <c r="I2444" s="16"/>
      <c r="J2444" s="5" t="str">
        <f t="shared" ref="J2444:J2507" si="315">IF($Q2444="", "", $S2444)</f>
        <v/>
      </c>
      <c r="K2444" s="2"/>
      <c r="O2444" s="5" t="str">
        <f t="shared" si="313"/>
        <v/>
      </c>
      <c r="Q2444" s="5" t="str">
        <f t="shared" ref="Q2444:Q2507" si="316">IF(COUNTIF($B2444:$F2444, "")=5, "", "X")</f>
        <v/>
      </c>
      <c r="S2444" s="5" t="str">
        <f t="shared" si="314"/>
        <v/>
      </c>
      <c r="U2444" s="64" t="str">
        <f>IF($D2444="","", IF(COUNTIF('Intro &amp; Setup'!$AW$49:$AW$88, $D2444)&gt;0, "BH", TEXT($D2444, "ddd")))</f>
        <v/>
      </c>
      <c r="V2444" s="65" t="str">
        <f>IF($G2444="", "", IF(COUNTIF('Intro &amp; Setup'!$AW$49:$AW$88, $G2444)&gt;0, "BH", TEXT($G2444, "ddd")))</f>
        <v/>
      </c>
      <c r="W2444" s="64" t="str">
        <f t="shared" ref="W2444:W2507" si="317">IF($U2444="", "", IF(COUNTIF($W$3:$W$5, $U2444)&gt;0, "X", ""))</f>
        <v/>
      </c>
      <c r="X2444" s="65" t="str">
        <f t="shared" ref="X2444:X2507" si="318">IF($V2444="", "", IF(COUNTIF($W$3:$W$5, $V2444)&gt;0, "X", ""))</f>
        <v/>
      </c>
      <c r="Y2444" s="64" t="str">
        <f>IF(F2444="", "", IF(OR(F2444&lt;'Intro &amp; Setup'!$Z$20, F2444&gt;'Intro &amp; Setup'!$Z$22), "X", ""))</f>
        <v/>
      </c>
      <c r="Z2444" s="65" t="str">
        <f>IF(G2444="", "", IF(OR(G2444&lt;'Intro &amp; Setup'!$Z$20, G2444&gt;'Intro &amp; Setup'!$Z$22), "X", ""))</f>
        <v/>
      </c>
      <c r="AB2444" s="58" t="str">
        <f t="shared" ref="AB2444:AB2507" si="319">IF(OR($D2444="", $E2444=""), "", $D2444+$E2444)</f>
        <v/>
      </c>
      <c r="AC2444" s="59" t="str">
        <f t="shared" ref="AC2444:AC2507" si="320">IF(OR($D2444="", $E2444="", $F2444=""), "", IF($G2444="", $D2444, $G2444)+$F2444)</f>
        <v/>
      </c>
      <c r="AE2444" s="5" t="str">
        <f>IF(OR($AB2444="", $AC2444=""), "", IF($H2444=$M$3, "", IF(OR(AE$7&lt;$AB2444, $AC2444&lt;AE$6),"", MAX(AE$10:AE2443)+1)))</f>
        <v/>
      </c>
      <c r="AF2444" s="5" t="str">
        <f>IF(OR($AB2444="", $AC2444=""), "", IF($H2444=$M$3, "", IF(OR(AF$7&lt;$AB2444, $AC2444&lt;AF$6),"", MAX(AF$10:AF2443)+1)))</f>
        <v/>
      </c>
      <c r="AG2444" s="5" t="str">
        <f>IF(OR($AB2444="", $AC2444=""), "", IF($H2444=$M$3, "", IF(OR(AG$7&lt;$AB2444, $AC2444&lt;AG$6),"", MAX(AG$10:AG2443)+1)))</f>
        <v/>
      </c>
      <c r="AH2444" s="5" t="str">
        <f>IF(OR($AB2444="", $AC2444=""), "", IF($H2444=$M$3, "", IF(OR(AH$7&lt;$AB2444, $AC2444&lt;AH$6),"", MAX(AH$10:AH2443)+1)))</f>
        <v/>
      </c>
      <c r="AI2444" s="5" t="str">
        <f>IF(OR($AB2444="", $AC2444=""), "", IF($H2444=$M$3, "", IF(OR(AI$7&lt;$AB2444, $AC2444&lt;AI$6),"", MAX(AI$10:AI2443)+1)))</f>
        <v/>
      </c>
      <c r="AJ2444" s="5" t="str">
        <f>IF(OR($AB2444="", $AC2444=""), "", IF($H2444=$M$3, "", IF(OR(AJ$7&lt;$AB2444, $AC2444&lt;AJ$6),"", MAX(AJ$10:AJ2443)+1)))</f>
        <v/>
      </c>
      <c r="AK2444" s="5" t="str">
        <f>IF(OR($AB2444="", $AC2444=""), "", IF($H2444=$M$3, "", IF(OR(AK$7&lt;$AB2444, $AC2444&lt;AK$6),"", MAX(AK$10:AK2443)+1)))</f>
        <v/>
      </c>
      <c r="AL2444" s="5" t="str">
        <f>IF(OR($AB2444="", $AC2444=""), "", IF($H2444=$M$3, "", IF(OR(AL$7&lt;$AB2444, $AC2444&lt;AL$6),"", MAX(AL$10:AL2443)+1)))</f>
        <v/>
      </c>
      <c r="AM2444" s="5" t="str">
        <f>IF(OR($AB2444="", $AC2444=""), "", IF($H2444=$M$3, "", IF(OR(AM$7&lt;$AB2444, $AC2444&lt;AM$6),"", MAX(AM$10:AM2443)+1)))</f>
        <v/>
      </c>
      <c r="AN2444" s="5" t="str">
        <f>IF(OR($AB2444="", $AC2444=""), "", IF($H2444=$M$3, "", IF(OR(AN$7&lt;$AB2444, $AC2444&lt;AN$6),"", MAX(AN$10:AN2443)+1)))</f>
        <v/>
      </c>
      <c r="AO2444" s="5" t="str">
        <f>IF(OR($AB2444="", $AC2444=""), "", IF($H2444=$M$3, "", IF(OR(AO$7&lt;$AB2444, $AC2444&lt;AO$6),"", MAX(AO$10:AO2443)+1)))</f>
        <v/>
      </c>
      <c r="AP2444" s="5" t="str">
        <f>IF(OR($AB2444="", $AC2444=""), "", IF($H2444=$M$3, "", IF(OR(AP$7&lt;$AB2444, $AC2444&lt;AP$6),"", MAX(AP$10:AP2443)+1)))</f>
        <v/>
      </c>
      <c r="AQ2444" s="5" t="str">
        <f>IF(OR($AB2444="", $AC2444=""), "", IF($H2444=$M$3, "", IF(OR(AQ$7&lt;$AB2444, $AC2444&lt;AQ$6),"", MAX(AQ$10:AQ2443)+1)))</f>
        <v/>
      </c>
      <c r="AR2444" s="5" t="str">
        <f>IF(OR($AB2444="", $AC2444=""), "", IF($H2444=$M$3, "", IF(OR(AR$7&lt;$AB2444, $AC2444&lt;AR$6),"", MAX(AR$10:AR2443)+1)))</f>
        <v/>
      </c>
      <c r="AS2444" s="5" t="str">
        <f>IF(OR($AB2444="", $AC2444=""), "", IF($H2444=$M$3, "", IF(OR(AS$7&lt;$AB2444, $AC2444&lt;AS$6),"", MAX(AS$10:AS2443)+1)))</f>
        <v/>
      </c>
      <c r="AT2444" s="5" t="str">
        <f>IF(OR($AB2444="", $AC2444=""), "", IF($H2444=$M$3, "", IF(OR(AT$7&lt;$AB2444, $AC2444&lt;AT$6),"", MAX(AT$10:AT2443)+1)))</f>
        <v/>
      </c>
      <c r="AU2444" s="5" t="str">
        <f>IF(OR($AB2444="", $AC2444=""), "", IF($H2444=$M$3, "", IF(OR(AU$7&lt;$AB2444, $AC2444&lt;AU$6),"", MAX(AU$10:AU2443)+1)))</f>
        <v/>
      </c>
      <c r="AV2444" s="5" t="str">
        <f>IF(OR($AB2444="", $AC2444=""), "", IF($H2444=$M$3, "", IF(OR(AV$7&lt;$AB2444, $AC2444&lt;AV$6),"", MAX(AV$10:AV2443)+1)))</f>
        <v/>
      </c>
      <c r="AW2444" s="5" t="str">
        <f>IF(OR($AB2444="", $AC2444=""), "", IF($H2444=$M$3, "", IF(OR(AW$7&lt;$AB2444, $AC2444&lt;AW$6),"", MAX(AW$10:AW2443)+1)))</f>
        <v/>
      </c>
      <c r="AX2444" s="5" t="str">
        <f>IF(OR($AB2444="", $AC2444=""), "", IF($H2444=$M$3, "", IF(OR(AX$7&lt;$AB2444, $AC2444&lt;AX$6),"", MAX(AX$10:AX2443)+1)))</f>
        <v/>
      </c>
      <c r="AY2444" s="5" t="str">
        <f>IF(OR($AB2444="", $AC2444=""), "", IF($H2444=$M$3, "", IF(OR(AY$7&lt;$AB2444, $AC2444&lt;AY$6),"", MAX(AY$10:AY2443)+1)))</f>
        <v/>
      </c>
      <c r="AZ2444" s="5" t="str">
        <f>IF(OR($AB2444="", $AC2444=""), "", IF($H2444=$M$3, "", IF(OR(AZ$7&lt;$AB2444, $AC2444&lt;AZ$6),"", MAX(AZ$10:AZ2443)+1)))</f>
        <v/>
      </c>
      <c r="BA2444" s="5" t="str">
        <f>IF(OR($AB2444="", $AC2444=""), "", IF($H2444=$M$3, "", IF(OR(BA$7&lt;$AB2444, $AC2444&lt;BA$6),"", MAX(BA$10:BA2443)+1)))</f>
        <v/>
      </c>
      <c r="BB2444" s="5" t="str">
        <f>IF(OR($AB2444="", $AC2444=""), "", IF($H2444=$M$3, "", IF(OR(BB$7&lt;$AB2444, $AC2444&lt;BB$6),"", MAX(BB$10:BB2443)+1)))</f>
        <v/>
      </c>
      <c r="BC2444" s="5" t="str">
        <f>IF(OR($AB2444="", $AC2444=""), "", IF($H2444=$M$3, "", IF(OR(BC$7&lt;$AB2444, $AC2444&lt;BC$6),"", MAX(BC$10:BC2443)+1)))</f>
        <v/>
      </c>
      <c r="BD2444" s="5" t="str">
        <f>IF(OR($AB2444="", $AC2444=""), "", IF($H2444=$M$3, "", IF(OR(BD$7&lt;$AB2444, $AC2444&lt;BD$6),"", MAX(BD$10:BD2443)+1)))</f>
        <v/>
      </c>
      <c r="BE2444" s="5" t="str">
        <f>IF(OR($AB2444="", $AC2444=""), "", IF($H2444=$M$3, "", IF(OR(BE$7&lt;$AB2444, $AC2444&lt;BE$6),"", MAX(BE$10:BE2443)+1)))</f>
        <v/>
      </c>
      <c r="BF2444" s="5" t="str">
        <f>IF(OR($AB2444="", $AC2444=""), "", IF($H2444=$M$3, "", IF(OR(BF$7&lt;$AB2444, $AC2444&lt;BF$6),"", MAX(BF$10:BF2443)+1)))</f>
        <v/>
      </c>
      <c r="BG2444" s="5" t="str">
        <f>IF(OR($AB2444="", $AC2444=""), "", IF($H2444=$M$3, "", IF(OR(BG$7&lt;$AB2444, $AC2444&lt;BG$6),"", MAX(BG$10:BG2443)+1)))</f>
        <v/>
      </c>
      <c r="BH2444" s="5" t="str">
        <f>IF(OR($AB2444="", $AC2444=""), "", IF($H2444=$M$3, "", IF(OR(BH$7&lt;$AB2444, $AC2444&lt;BH$6),"", MAX(BH$10:BH2443)+1)))</f>
        <v/>
      </c>
      <c r="BI2444" s="5" t="str">
        <f>IF(OR($AB2444="", $AC2444=""), "", IF($H2444=$M$3, "", IF(OR(BI$7&lt;$AB2444, $AC2444&lt;BI$6),"", MAX(BI$10:BI2443)+1)))</f>
        <v/>
      </c>
      <c r="BK2444" s="5" t="str" cm="1">
        <f t="array" aca="1" ref="BK2444" ca="1">IFERROR(INDEX($AE2444:$BI2444, $BJ2444, MATCH($BK$9, $AE$9:$BI$9, 0)), "")</f>
        <v/>
      </c>
    </row>
    <row r="2445" spans="1:63" x14ac:dyDescent="0.25">
      <c r="A2445" s="2"/>
      <c r="B2445" s="254"/>
      <c r="C2445" s="255"/>
      <c r="D2445" s="256"/>
      <c r="E2445" s="257"/>
      <c r="F2445" s="257"/>
      <c r="G2445" s="258"/>
      <c r="H2445" s="259"/>
      <c r="I2445" s="16"/>
      <c r="J2445" s="5" t="str">
        <f t="shared" si="315"/>
        <v/>
      </c>
      <c r="K2445" s="2"/>
      <c r="O2445" s="5" t="str">
        <f t="shared" si="313"/>
        <v/>
      </c>
      <c r="Q2445" s="5" t="str">
        <f t="shared" si="316"/>
        <v/>
      </c>
      <c r="S2445" s="5" t="str">
        <f t="shared" si="314"/>
        <v/>
      </c>
      <c r="U2445" s="64" t="str">
        <f>IF($D2445="","", IF(COUNTIF('Intro &amp; Setup'!$AW$49:$AW$88, $D2445)&gt;0, "BH", TEXT($D2445, "ddd")))</f>
        <v/>
      </c>
      <c r="V2445" s="65" t="str">
        <f>IF($G2445="", "", IF(COUNTIF('Intro &amp; Setup'!$AW$49:$AW$88, $G2445)&gt;0, "BH", TEXT($G2445, "ddd")))</f>
        <v/>
      </c>
      <c r="W2445" s="64" t="str">
        <f t="shared" si="317"/>
        <v/>
      </c>
      <c r="X2445" s="65" t="str">
        <f t="shared" si="318"/>
        <v/>
      </c>
      <c r="Y2445" s="64" t="str">
        <f>IF(F2445="", "", IF(OR(F2445&lt;'Intro &amp; Setup'!$Z$20, F2445&gt;'Intro &amp; Setup'!$Z$22), "X", ""))</f>
        <v/>
      </c>
      <c r="Z2445" s="65" t="str">
        <f>IF(G2445="", "", IF(OR(G2445&lt;'Intro &amp; Setup'!$Z$20, G2445&gt;'Intro &amp; Setup'!$Z$22), "X", ""))</f>
        <v/>
      </c>
      <c r="AB2445" s="58" t="str">
        <f t="shared" si="319"/>
        <v/>
      </c>
      <c r="AC2445" s="59" t="str">
        <f t="shared" si="320"/>
        <v/>
      </c>
      <c r="AE2445" s="5" t="str">
        <f>IF(OR($AB2445="", $AC2445=""), "", IF($H2445=$M$3, "", IF(OR(AE$7&lt;$AB2445, $AC2445&lt;AE$6),"", MAX(AE$10:AE2444)+1)))</f>
        <v/>
      </c>
      <c r="AF2445" s="5" t="str">
        <f>IF(OR($AB2445="", $AC2445=""), "", IF($H2445=$M$3, "", IF(OR(AF$7&lt;$AB2445, $AC2445&lt;AF$6),"", MAX(AF$10:AF2444)+1)))</f>
        <v/>
      </c>
      <c r="AG2445" s="5" t="str">
        <f>IF(OR($AB2445="", $AC2445=""), "", IF($H2445=$M$3, "", IF(OR(AG$7&lt;$AB2445, $AC2445&lt;AG$6),"", MAX(AG$10:AG2444)+1)))</f>
        <v/>
      </c>
      <c r="AH2445" s="5" t="str">
        <f>IF(OR($AB2445="", $AC2445=""), "", IF($H2445=$M$3, "", IF(OR(AH$7&lt;$AB2445, $AC2445&lt;AH$6),"", MAX(AH$10:AH2444)+1)))</f>
        <v/>
      </c>
      <c r="AI2445" s="5" t="str">
        <f>IF(OR($AB2445="", $AC2445=""), "", IF($H2445=$M$3, "", IF(OR(AI$7&lt;$AB2445, $AC2445&lt;AI$6),"", MAX(AI$10:AI2444)+1)))</f>
        <v/>
      </c>
      <c r="AJ2445" s="5" t="str">
        <f>IF(OR($AB2445="", $AC2445=""), "", IF($H2445=$M$3, "", IF(OR(AJ$7&lt;$AB2445, $AC2445&lt;AJ$6),"", MAX(AJ$10:AJ2444)+1)))</f>
        <v/>
      </c>
      <c r="AK2445" s="5" t="str">
        <f>IF(OR($AB2445="", $AC2445=""), "", IF($H2445=$M$3, "", IF(OR(AK$7&lt;$AB2445, $AC2445&lt;AK$6),"", MAX(AK$10:AK2444)+1)))</f>
        <v/>
      </c>
      <c r="AL2445" s="5" t="str">
        <f>IF(OR($AB2445="", $AC2445=""), "", IF($H2445=$M$3, "", IF(OR(AL$7&lt;$AB2445, $AC2445&lt;AL$6),"", MAX(AL$10:AL2444)+1)))</f>
        <v/>
      </c>
      <c r="AM2445" s="5" t="str">
        <f>IF(OR($AB2445="", $AC2445=""), "", IF($H2445=$M$3, "", IF(OR(AM$7&lt;$AB2445, $AC2445&lt;AM$6),"", MAX(AM$10:AM2444)+1)))</f>
        <v/>
      </c>
      <c r="AN2445" s="5" t="str">
        <f>IF(OR($AB2445="", $AC2445=""), "", IF($H2445=$M$3, "", IF(OR(AN$7&lt;$AB2445, $AC2445&lt;AN$6),"", MAX(AN$10:AN2444)+1)))</f>
        <v/>
      </c>
      <c r="AO2445" s="5" t="str">
        <f>IF(OR($AB2445="", $AC2445=""), "", IF($H2445=$M$3, "", IF(OR(AO$7&lt;$AB2445, $AC2445&lt;AO$6),"", MAX(AO$10:AO2444)+1)))</f>
        <v/>
      </c>
      <c r="AP2445" s="5" t="str">
        <f>IF(OR($AB2445="", $AC2445=""), "", IF($H2445=$M$3, "", IF(OR(AP$7&lt;$AB2445, $AC2445&lt;AP$6),"", MAX(AP$10:AP2444)+1)))</f>
        <v/>
      </c>
      <c r="AQ2445" s="5" t="str">
        <f>IF(OR($AB2445="", $AC2445=""), "", IF($H2445=$M$3, "", IF(OR(AQ$7&lt;$AB2445, $AC2445&lt;AQ$6),"", MAX(AQ$10:AQ2444)+1)))</f>
        <v/>
      </c>
      <c r="AR2445" s="5" t="str">
        <f>IF(OR($AB2445="", $AC2445=""), "", IF($H2445=$M$3, "", IF(OR(AR$7&lt;$AB2445, $AC2445&lt;AR$6),"", MAX(AR$10:AR2444)+1)))</f>
        <v/>
      </c>
      <c r="AS2445" s="5" t="str">
        <f>IF(OR($AB2445="", $AC2445=""), "", IF($H2445=$M$3, "", IF(OR(AS$7&lt;$AB2445, $AC2445&lt;AS$6),"", MAX(AS$10:AS2444)+1)))</f>
        <v/>
      </c>
      <c r="AT2445" s="5" t="str">
        <f>IF(OR($AB2445="", $AC2445=""), "", IF($H2445=$M$3, "", IF(OR(AT$7&lt;$AB2445, $AC2445&lt;AT$6),"", MAX(AT$10:AT2444)+1)))</f>
        <v/>
      </c>
      <c r="AU2445" s="5" t="str">
        <f>IF(OR($AB2445="", $AC2445=""), "", IF($H2445=$M$3, "", IF(OR(AU$7&lt;$AB2445, $AC2445&lt;AU$6),"", MAX(AU$10:AU2444)+1)))</f>
        <v/>
      </c>
      <c r="AV2445" s="5" t="str">
        <f>IF(OR($AB2445="", $AC2445=""), "", IF($H2445=$M$3, "", IF(OR(AV$7&lt;$AB2445, $AC2445&lt;AV$6),"", MAX(AV$10:AV2444)+1)))</f>
        <v/>
      </c>
      <c r="AW2445" s="5" t="str">
        <f>IF(OR($AB2445="", $AC2445=""), "", IF($H2445=$M$3, "", IF(OR(AW$7&lt;$AB2445, $AC2445&lt;AW$6),"", MAX(AW$10:AW2444)+1)))</f>
        <v/>
      </c>
      <c r="AX2445" s="5" t="str">
        <f>IF(OR($AB2445="", $AC2445=""), "", IF($H2445=$M$3, "", IF(OR(AX$7&lt;$AB2445, $AC2445&lt;AX$6),"", MAX(AX$10:AX2444)+1)))</f>
        <v/>
      </c>
      <c r="AY2445" s="5" t="str">
        <f>IF(OR($AB2445="", $AC2445=""), "", IF($H2445=$M$3, "", IF(OR(AY$7&lt;$AB2445, $AC2445&lt;AY$6),"", MAX(AY$10:AY2444)+1)))</f>
        <v/>
      </c>
      <c r="AZ2445" s="5" t="str">
        <f>IF(OR($AB2445="", $AC2445=""), "", IF($H2445=$M$3, "", IF(OR(AZ$7&lt;$AB2445, $AC2445&lt;AZ$6),"", MAX(AZ$10:AZ2444)+1)))</f>
        <v/>
      </c>
      <c r="BA2445" s="5" t="str">
        <f>IF(OR($AB2445="", $AC2445=""), "", IF($H2445=$M$3, "", IF(OR(BA$7&lt;$AB2445, $AC2445&lt;BA$6),"", MAX(BA$10:BA2444)+1)))</f>
        <v/>
      </c>
      <c r="BB2445" s="5" t="str">
        <f>IF(OR($AB2445="", $AC2445=""), "", IF($H2445=$M$3, "", IF(OR(BB$7&lt;$AB2445, $AC2445&lt;BB$6),"", MAX(BB$10:BB2444)+1)))</f>
        <v/>
      </c>
      <c r="BC2445" s="5" t="str">
        <f>IF(OR($AB2445="", $AC2445=""), "", IF($H2445=$M$3, "", IF(OR(BC$7&lt;$AB2445, $AC2445&lt;BC$6),"", MAX(BC$10:BC2444)+1)))</f>
        <v/>
      </c>
      <c r="BD2445" s="5" t="str">
        <f>IF(OR($AB2445="", $AC2445=""), "", IF($H2445=$M$3, "", IF(OR(BD$7&lt;$AB2445, $AC2445&lt;BD$6),"", MAX(BD$10:BD2444)+1)))</f>
        <v/>
      </c>
      <c r="BE2445" s="5" t="str">
        <f>IF(OR($AB2445="", $AC2445=""), "", IF($H2445=$M$3, "", IF(OR(BE$7&lt;$AB2445, $AC2445&lt;BE$6),"", MAX(BE$10:BE2444)+1)))</f>
        <v/>
      </c>
      <c r="BF2445" s="5" t="str">
        <f>IF(OR($AB2445="", $AC2445=""), "", IF($H2445=$M$3, "", IF(OR(BF$7&lt;$AB2445, $AC2445&lt;BF$6),"", MAX(BF$10:BF2444)+1)))</f>
        <v/>
      </c>
      <c r="BG2445" s="5" t="str">
        <f>IF(OR($AB2445="", $AC2445=""), "", IF($H2445=$M$3, "", IF(OR(BG$7&lt;$AB2445, $AC2445&lt;BG$6),"", MAX(BG$10:BG2444)+1)))</f>
        <v/>
      </c>
      <c r="BH2445" s="5" t="str">
        <f>IF(OR($AB2445="", $AC2445=""), "", IF($H2445=$M$3, "", IF(OR(BH$7&lt;$AB2445, $AC2445&lt;BH$6),"", MAX(BH$10:BH2444)+1)))</f>
        <v/>
      </c>
      <c r="BI2445" s="5" t="str">
        <f>IF(OR($AB2445="", $AC2445=""), "", IF($H2445=$M$3, "", IF(OR(BI$7&lt;$AB2445, $AC2445&lt;BI$6),"", MAX(BI$10:BI2444)+1)))</f>
        <v/>
      </c>
      <c r="BK2445" s="5" t="str" cm="1">
        <f t="array" aca="1" ref="BK2445" ca="1">IFERROR(INDEX($AE2445:$BI2445, $BJ2445, MATCH($BK$9, $AE$9:$BI$9, 0)), "")</f>
        <v/>
      </c>
    </row>
    <row r="2446" spans="1:63" x14ac:dyDescent="0.25">
      <c r="A2446" s="2"/>
      <c r="B2446" s="254"/>
      <c r="C2446" s="255"/>
      <c r="D2446" s="256"/>
      <c r="E2446" s="257"/>
      <c r="F2446" s="257"/>
      <c r="G2446" s="258"/>
      <c r="H2446" s="259"/>
      <c r="I2446" s="16"/>
      <c r="J2446" s="5" t="str">
        <f t="shared" si="315"/>
        <v/>
      </c>
      <c r="K2446" s="2"/>
      <c r="O2446" s="5" t="str">
        <f t="shared" si="313"/>
        <v/>
      </c>
      <c r="Q2446" s="5" t="str">
        <f t="shared" si="316"/>
        <v/>
      </c>
      <c r="S2446" s="5" t="str">
        <f t="shared" si="314"/>
        <v/>
      </c>
      <c r="U2446" s="64" t="str">
        <f>IF($D2446="","", IF(COUNTIF('Intro &amp; Setup'!$AW$49:$AW$88, $D2446)&gt;0, "BH", TEXT($D2446, "ddd")))</f>
        <v/>
      </c>
      <c r="V2446" s="65" t="str">
        <f>IF($G2446="", "", IF(COUNTIF('Intro &amp; Setup'!$AW$49:$AW$88, $G2446)&gt;0, "BH", TEXT($G2446, "ddd")))</f>
        <v/>
      </c>
      <c r="W2446" s="64" t="str">
        <f t="shared" si="317"/>
        <v/>
      </c>
      <c r="X2446" s="65" t="str">
        <f t="shared" si="318"/>
        <v/>
      </c>
      <c r="Y2446" s="64" t="str">
        <f>IF(F2446="", "", IF(OR(F2446&lt;'Intro &amp; Setup'!$Z$20, F2446&gt;'Intro &amp; Setup'!$Z$22), "X", ""))</f>
        <v/>
      </c>
      <c r="Z2446" s="65" t="str">
        <f>IF(G2446="", "", IF(OR(G2446&lt;'Intro &amp; Setup'!$Z$20, G2446&gt;'Intro &amp; Setup'!$Z$22), "X", ""))</f>
        <v/>
      </c>
      <c r="AB2446" s="58" t="str">
        <f t="shared" si="319"/>
        <v/>
      </c>
      <c r="AC2446" s="59" t="str">
        <f t="shared" si="320"/>
        <v/>
      </c>
      <c r="AE2446" s="5" t="str">
        <f>IF(OR($AB2446="", $AC2446=""), "", IF($H2446=$M$3, "", IF(OR(AE$7&lt;$AB2446, $AC2446&lt;AE$6),"", MAX(AE$10:AE2445)+1)))</f>
        <v/>
      </c>
      <c r="AF2446" s="5" t="str">
        <f>IF(OR($AB2446="", $AC2446=""), "", IF($H2446=$M$3, "", IF(OR(AF$7&lt;$AB2446, $AC2446&lt;AF$6),"", MAX(AF$10:AF2445)+1)))</f>
        <v/>
      </c>
      <c r="AG2446" s="5" t="str">
        <f>IF(OR($AB2446="", $AC2446=""), "", IF($H2446=$M$3, "", IF(OR(AG$7&lt;$AB2446, $AC2446&lt;AG$6),"", MAX(AG$10:AG2445)+1)))</f>
        <v/>
      </c>
      <c r="AH2446" s="5" t="str">
        <f>IF(OR($AB2446="", $AC2446=""), "", IF($H2446=$M$3, "", IF(OR(AH$7&lt;$AB2446, $AC2446&lt;AH$6),"", MAX(AH$10:AH2445)+1)))</f>
        <v/>
      </c>
      <c r="AI2446" s="5" t="str">
        <f>IF(OR($AB2446="", $AC2446=""), "", IF($H2446=$M$3, "", IF(OR(AI$7&lt;$AB2446, $AC2446&lt;AI$6),"", MAX(AI$10:AI2445)+1)))</f>
        <v/>
      </c>
      <c r="AJ2446" s="5" t="str">
        <f>IF(OR($AB2446="", $AC2446=""), "", IF($H2446=$M$3, "", IF(OR(AJ$7&lt;$AB2446, $AC2446&lt;AJ$6),"", MAX(AJ$10:AJ2445)+1)))</f>
        <v/>
      </c>
      <c r="AK2446" s="5" t="str">
        <f>IF(OR($AB2446="", $AC2446=""), "", IF($H2446=$M$3, "", IF(OR(AK$7&lt;$AB2446, $AC2446&lt;AK$6),"", MAX(AK$10:AK2445)+1)))</f>
        <v/>
      </c>
      <c r="AL2446" s="5" t="str">
        <f>IF(OR($AB2446="", $AC2446=""), "", IF($H2446=$M$3, "", IF(OR(AL$7&lt;$AB2446, $AC2446&lt;AL$6),"", MAX(AL$10:AL2445)+1)))</f>
        <v/>
      </c>
      <c r="AM2446" s="5" t="str">
        <f>IF(OR($AB2446="", $AC2446=""), "", IF($H2446=$M$3, "", IF(OR(AM$7&lt;$AB2446, $AC2446&lt;AM$6),"", MAX(AM$10:AM2445)+1)))</f>
        <v/>
      </c>
      <c r="AN2446" s="5" t="str">
        <f>IF(OR($AB2446="", $AC2446=""), "", IF($H2446=$M$3, "", IF(OR(AN$7&lt;$AB2446, $AC2446&lt;AN$6),"", MAX(AN$10:AN2445)+1)))</f>
        <v/>
      </c>
      <c r="AO2446" s="5" t="str">
        <f>IF(OR($AB2446="", $AC2446=""), "", IF($H2446=$M$3, "", IF(OR(AO$7&lt;$AB2446, $AC2446&lt;AO$6),"", MAX(AO$10:AO2445)+1)))</f>
        <v/>
      </c>
      <c r="AP2446" s="5" t="str">
        <f>IF(OR($AB2446="", $AC2446=""), "", IF($H2446=$M$3, "", IF(OR(AP$7&lt;$AB2446, $AC2446&lt;AP$6),"", MAX(AP$10:AP2445)+1)))</f>
        <v/>
      </c>
      <c r="AQ2446" s="5" t="str">
        <f>IF(OR($AB2446="", $AC2446=""), "", IF($H2446=$M$3, "", IF(OR(AQ$7&lt;$AB2446, $AC2446&lt;AQ$6),"", MAX(AQ$10:AQ2445)+1)))</f>
        <v/>
      </c>
      <c r="AR2446" s="5" t="str">
        <f>IF(OR($AB2446="", $AC2446=""), "", IF($H2446=$M$3, "", IF(OR(AR$7&lt;$AB2446, $AC2446&lt;AR$6),"", MAX(AR$10:AR2445)+1)))</f>
        <v/>
      </c>
      <c r="AS2446" s="5" t="str">
        <f>IF(OR($AB2446="", $AC2446=""), "", IF($H2446=$M$3, "", IF(OR(AS$7&lt;$AB2446, $AC2446&lt;AS$6),"", MAX(AS$10:AS2445)+1)))</f>
        <v/>
      </c>
      <c r="AT2446" s="5" t="str">
        <f>IF(OR($AB2446="", $AC2446=""), "", IF($H2446=$M$3, "", IF(OR(AT$7&lt;$AB2446, $AC2446&lt;AT$6),"", MAX(AT$10:AT2445)+1)))</f>
        <v/>
      </c>
      <c r="AU2446" s="5" t="str">
        <f>IF(OR($AB2446="", $AC2446=""), "", IF($H2446=$M$3, "", IF(OR(AU$7&lt;$AB2446, $AC2446&lt;AU$6),"", MAX(AU$10:AU2445)+1)))</f>
        <v/>
      </c>
      <c r="AV2446" s="5" t="str">
        <f>IF(OR($AB2446="", $AC2446=""), "", IF($H2446=$M$3, "", IF(OR(AV$7&lt;$AB2446, $AC2446&lt;AV$6),"", MAX(AV$10:AV2445)+1)))</f>
        <v/>
      </c>
      <c r="AW2446" s="5" t="str">
        <f>IF(OR($AB2446="", $AC2446=""), "", IF($H2446=$M$3, "", IF(OR(AW$7&lt;$AB2446, $AC2446&lt;AW$6),"", MAX(AW$10:AW2445)+1)))</f>
        <v/>
      </c>
      <c r="AX2446" s="5" t="str">
        <f>IF(OR($AB2446="", $AC2446=""), "", IF($H2446=$M$3, "", IF(OR(AX$7&lt;$AB2446, $AC2446&lt;AX$6),"", MAX(AX$10:AX2445)+1)))</f>
        <v/>
      </c>
      <c r="AY2446" s="5" t="str">
        <f>IF(OR($AB2446="", $AC2446=""), "", IF($H2446=$M$3, "", IF(OR(AY$7&lt;$AB2446, $AC2446&lt;AY$6),"", MAX(AY$10:AY2445)+1)))</f>
        <v/>
      </c>
      <c r="AZ2446" s="5" t="str">
        <f>IF(OR($AB2446="", $AC2446=""), "", IF($H2446=$M$3, "", IF(OR(AZ$7&lt;$AB2446, $AC2446&lt;AZ$6),"", MAX(AZ$10:AZ2445)+1)))</f>
        <v/>
      </c>
      <c r="BA2446" s="5" t="str">
        <f>IF(OR($AB2446="", $AC2446=""), "", IF($H2446=$M$3, "", IF(OR(BA$7&lt;$AB2446, $AC2446&lt;BA$6),"", MAX(BA$10:BA2445)+1)))</f>
        <v/>
      </c>
      <c r="BB2446" s="5" t="str">
        <f>IF(OR($AB2446="", $AC2446=""), "", IF($H2446=$M$3, "", IF(OR(BB$7&lt;$AB2446, $AC2446&lt;BB$6),"", MAX(BB$10:BB2445)+1)))</f>
        <v/>
      </c>
      <c r="BC2446" s="5" t="str">
        <f>IF(OR($AB2446="", $AC2446=""), "", IF($H2446=$M$3, "", IF(OR(BC$7&lt;$AB2446, $AC2446&lt;BC$6),"", MAX(BC$10:BC2445)+1)))</f>
        <v/>
      </c>
      <c r="BD2446" s="5" t="str">
        <f>IF(OR($AB2446="", $AC2446=""), "", IF($H2446=$M$3, "", IF(OR(BD$7&lt;$AB2446, $AC2446&lt;BD$6),"", MAX(BD$10:BD2445)+1)))</f>
        <v/>
      </c>
      <c r="BE2446" s="5" t="str">
        <f>IF(OR($AB2446="", $AC2446=""), "", IF($H2446=$M$3, "", IF(OR(BE$7&lt;$AB2446, $AC2446&lt;BE$6),"", MAX(BE$10:BE2445)+1)))</f>
        <v/>
      </c>
      <c r="BF2446" s="5" t="str">
        <f>IF(OR($AB2446="", $AC2446=""), "", IF($H2446=$M$3, "", IF(OR(BF$7&lt;$AB2446, $AC2446&lt;BF$6),"", MAX(BF$10:BF2445)+1)))</f>
        <v/>
      </c>
      <c r="BG2446" s="5" t="str">
        <f>IF(OR($AB2446="", $AC2446=""), "", IF($H2446=$M$3, "", IF(OR(BG$7&lt;$AB2446, $AC2446&lt;BG$6),"", MAX(BG$10:BG2445)+1)))</f>
        <v/>
      </c>
      <c r="BH2446" s="5" t="str">
        <f>IF(OR($AB2446="", $AC2446=""), "", IF($H2446=$M$3, "", IF(OR(BH$7&lt;$AB2446, $AC2446&lt;BH$6),"", MAX(BH$10:BH2445)+1)))</f>
        <v/>
      </c>
      <c r="BI2446" s="5" t="str">
        <f>IF(OR($AB2446="", $AC2446=""), "", IF($H2446=$M$3, "", IF(OR(BI$7&lt;$AB2446, $AC2446&lt;BI$6),"", MAX(BI$10:BI2445)+1)))</f>
        <v/>
      </c>
      <c r="BK2446" s="5" t="str" cm="1">
        <f t="array" aca="1" ref="BK2446" ca="1">IFERROR(INDEX($AE2446:$BI2446, $BJ2446, MATCH($BK$9, $AE$9:$BI$9, 0)), "")</f>
        <v/>
      </c>
    </row>
    <row r="2447" spans="1:63" x14ac:dyDescent="0.25">
      <c r="A2447" s="2"/>
      <c r="B2447" s="254"/>
      <c r="C2447" s="255"/>
      <c r="D2447" s="256"/>
      <c r="E2447" s="257"/>
      <c r="F2447" s="257"/>
      <c r="G2447" s="258"/>
      <c r="H2447" s="259"/>
      <c r="I2447" s="16"/>
      <c r="J2447" s="5" t="str">
        <f t="shared" si="315"/>
        <v/>
      </c>
      <c r="K2447" s="2"/>
      <c r="O2447" s="5" t="str">
        <f t="shared" si="313"/>
        <v/>
      </c>
      <c r="Q2447" s="5" t="str">
        <f t="shared" si="316"/>
        <v/>
      </c>
      <c r="S2447" s="5" t="str">
        <f t="shared" si="314"/>
        <v/>
      </c>
      <c r="U2447" s="64" t="str">
        <f>IF($D2447="","", IF(COUNTIF('Intro &amp; Setup'!$AW$49:$AW$88, $D2447)&gt;0, "BH", TEXT($D2447, "ddd")))</f>
        <v/>
      </c>
      <c r="V2447" s="65" t="str">
        <f>IF($G2447="", "", IF(COUNTIF('Intro &amp; Setup'!$AW$49:$AW$88, $G2447)&gt;0, "BH", TEXT($G2447, "ddd")))</f>
        <v/>
      </c>
      <c r="W2447" s="64" t="str">
        <f t="shared" si="317"/>
        <v/>
      </c>
      <c r="X2447" s="65" t="str">
        <f t="shared" si="318"/>
        <v/>
      </c>
      <c r="Y2447" s="64" t="str">
        <f>IF(F2447="", "", IF(OR(F2447&lt;'Intro &amp; Setup'!$Z$20, F2447&gt;'Intro &amp; Setup'!$Z$22), "X", ""))</f>
        <v/>
      </c>
      <c r="Z2447" s="65" t="str">
        <f>IF(G2447="", "", IF(OR(G2447&lt;'Intro &amp; Setup'!$Z$20, G2447&gt;'Intro &amp; Setup'!$Z$22), "X", ""))</f>
        <v/>
      </c>
      <c r="AB2447" s="58" t="str">
        <f t="shared" si="319"/>
        <v/>
      </c>
      <c r="AC2447" s="59" t="str">
        <f t="shared" si="320"/>
        <v/>
      </c>
      <c r="AE2447" s="5" t="str">
        <f>IF(OR($AB2447="", $AC2447=""), "", IF($H2447=$M$3, "", IF(OR(AE$7&lt;$AB2447, $AC2447&lt;AE$6),"", MAX(AE$10:AE2446)+1)))</f>
        <v/>
      </c>
      <c r="AF2447" s="5" t="str">
        <f>IF(OR($AB2447="", $AC2447=""), "", IF($H2447=$M$3, "", IF(OR(AF$7&lt;$AB2447, $AC2447&lt;AF$6),"", MAX(AF$10:AF2446)+1)))</f>
        <v/>
      </c>
      <c r="AG2447" s="5" t="str">
        <f>IF(OR($AB2447="", $AC2447=""), "", IF($H2447=$M$3, "", IF(OR(AG$7&lt;$AB2447, $AC2447&lt;AG$6),"", MAX(AG$10:AG2446)+1)))</f>
        <v/>
      </c>
      <c r="AH2447" s="5" t="str">
        <f>IF(OR($AB2447="", $AC2447=""), "", IF($H2447=$M$3, "", IF(OR(AH$7&lt;$AB2447, $AC2447&lt;AH$6),"", MAX(AH$10:AH2446)+1)))</f>
        <v/>
      </c>
      <c r="AI2447" s="5" t="str">
        <f>IF(OR($AB2447="", $AC2447=""), "", IF($H2447=$M$3, "", IF(OR(AI$7&lt;$AB2447, $AC2447&lt;AI$6),"", MAX(AI$10:AI2446)+1)))</f>
        <v/>
      </c>
      <c r="AJ2447" s="5" t="str">
        <f>IF(OR($AB2447="", $AC2447=""), "", IF($H2447=$M$3, "", IF(OR(AJ$7&lt;$AB2447, $AC2447&lt;AJ$6),"", MAX(AJ$10:AJ2446)+1)))</f>
        <v/>
      </c>
      <c r="AK2447" s="5" t="str">
        <f>IF(OR($AB2447="", $AC2447=""), "", IF($H2447=$M$3, "", IF(OR(AK$7&lt;$AB2447, $AC2447&lt;AK$6),"", MAX(AK$10:AK2446)+1)))</f>
        <v/>
      </c>
      <c r="AL2447" s="5" t="str">
        <f>IF(OR($AB2447="", $AC2447=""), "", IF($H2447=$M$3, "", IF(OR(AL$7&lt;$AB2447, $AC2447&lt;AL$6),"", MAX(AL$10:AL2446)+1)))</f>
        <v/>
      </c>
      <c r="AM2447" s="5" t="str">
        <f>IF(OR($AB2447="", $AC2447=""), "", IF($H2447=$M$3, "", IF(OR(AM$7&lt;$AB2447, $AC2447&lt;AM$6),"", MAX(AM$10:AM2446)+1)))</f>
        <v/>
      </c>
      <c r="AN2447" s="5" t="str">
        <f>IF(OR($AB2447="", $AC2447=""), "", IF($H2447=$M$3, "", IF(OR(AN$7&lt;$AB2447, $AC2447&lt;AN$6),"", MAX(AN$10:AN2446)+1)))</f>
        <v/>
      </c>
      <c r="AO2447" s="5" t="str">
        <f>IF(OR($AB2447="", $AC2447=""), "", IF($H2447=$M$3, "", IF(OR(AO$7&lt;$AB2447, $AC2447&lt;AO$6),"", MAX(AO$10:AO2446)+1)))</f>
        <v/>
      </c>
      <c r="AP2447" s="5" t="str">
        <f>IF(OR($AB2447="", $AC2447=""), "", IF($H2447=$M$3, "", IF(OR(AP$7&lt;$AB2447, $AC2447&lt;AP$6),"", MAX(AP$10:AP2446)+1)))</f>
        <v/>
      </c>
      <c r="AQ2447" s="5" t="str">
        <f>IF(OR($AB2447="", $AC2447=""), "", IF($H2447=$M$3, "", IF(OR(AQ$7&lt;$AB2447, $AC2447&lt;AQ$6),"", MAX(AQ$10:AQ2446)+1)))</f>
        <v/>
      </c>
      <c r="AR2447" s="5" t="str">
        <f>IF(OR($AB2447="", $AC2447=""), "", IF($H2447=$M$3, "", IF(OR(AR$7&lt;$AB2447, $AC2447&lt;AR$6),"", MAX(AR$10:AR2446)+1)))</f>
        <v/>
      </c>
      <c r="AS2447" s="5" t="str">
        <f>IF(OR($AB2447="", $AC2447=""), "", IF($H2447=$M$3, "", IF(OR(AS$7&lt;$AB2447, $AC2447&lt;AS$6),"", MAX(AS$10:AS2446)+1)))</f>
        <v/>
      </c>
      <c r="AT2447" s="5" t="str">
        <f>IF(OR($AB2447="", $AC2447=""), "", IF($H2447=$M$3, "", IF(OR(AT$7&lt;$AB2447, $AC2447&lt;AT$6),"", MAX(AT$10:AT2446)+1)))</f>
        <v/>
      </c>
      <c r="AU2447" s="5" t="str">
        <f>IF(OR($AB2447="", $AC2447=""), "", IF($H2447=$M$3, "", IF(OR(AU$7&lt;$AB2447, $AC2447&lt;AU$6),"", MAX(AU$10:AU2446)+1)))</f>
        <v/>
      </c>
      <c r="AV2447" s="5" t="str">
        <f>IF(OR($AB2447="", $AC2447=""), "", IF($H2447=$M$3, "", IF(OR(AV$7&lt;$AB2447, $AC2447&lt;AV$6),"", MAX(AV$10:AV2446)+1)))</f>
        <v/>
      </c>
      <c r="AW2447" s="5" t="str">
        <f>IF(OR($AB2447="", $AC2447=""), "", IF($H2447=$M$3, "", IF(OR(AW$7&lt;$AB2447, $AC2447&lt;AW$6),"", MAX(AW$10:AW2446)+1)))</f>
        <v/>
      </c>
      <c r="AX2447" s="5" t="str">
        <f>IF(OR($AB2447="", $AC2447=""), "", IF($H2447=$M$3, "", IF(OR(AX$7&lt;$AB2447, $AC2447&lt;AX$6),"", MAX(AX$10:AX2446)+1)))</f>
        <v/>
      </c>
      <c r="AY2447" s="5" t="str">
        <f>IF(OR($AB2447="", $AC2447=""), "", IF($H2447=$M$3, "", IF(OR(AY$7&lt;$AB2447, $AC2447&lt;AY$6),"", MAX(AY$10:AY2446)+1)))</f>
        <v/>
      </c>
      <c r="AZ2447" s="5" t="str">
        <f>IF(OR($AB2447="", $AC2447=""), "", IF($H2447=$M$3, "", IF(OR(AZ$7&lt;$AB2447, $AC2447&lt;AZ$6),"", MAX(AZ$10:AZ2446)+1)))</f>
        <v/>
      </c>
      <c r="BA2447" s="5" t="str">
        <f>IF(OR($AB2447="", $AC2447=""), "", IF($H2447=$M$3, "", IF(OR(BA$7&lt;$AB2447, $AC2447&lt;BA$6),"", MAX(BA$10:BA2446)+1)))</f>
        <v/>
      </c>
      <c r="BB2447" s="5" t="str">
        <f>IF(OR($AB2447="", $AC2447=""), "", IF($H2447=$M$3, "", IF(OR(BB$7&lt;$AB2447, $AC2447&lt;BB$6),"", MAX(BB$10:BB2446)+1)))</f>
        <v/>
      </c>
      <c r="BC2447" s="5" t="str">
        <f>IF(OR($AB2447="", $AC2447=""), "", IF($H2447=$M$3, "", IF(OR(BC$7&lt;$AB2447, $AC2447&lt;BC$6),"", MAX(BC$10:BC2446)+1)))</f>
        <v/>
      </c>
      <c r="BD2447" s="5" t="str">
        <f>IF(OR($AB2447="", $AC2447=""), "", IF($H2447=$M$3, "", IF(OR(BD$7&lt;$AB2447, $AC2447&lt;BD$6),"", MAX(BD$10:BD2446)+1)))</f>
        <v/>
      </c>
      <c r="BE2447" s="5" t="str">
        <f>IF(OR($AB2447="", $AC2447=""), "", IF($H2447=$M$3, "", IF(OR(BE$7&lt;$AB2447, $AC2447&lt;BE$6),"", MAX(BE$10:BE2446)+1)))</f>
        <v/>
      </c>
      <c r="BF2447" s="5" t="str">
        <f>IF(OR($AB2447="", $AC2447=""), "", IF($H2447=$M$3, "", IF(OR(BF$7&lt;$AB2447, $AC2447&lt;BF$6),"", MAX(BF$10:BF2446)+1)))</f>
        <v/>
      </c>
      <c r="BG2447" s="5" t="str">
        <f>IF(OR($AB2447="", $AC2447=""), "", IF($H2447=$M$3, "", IF(OR(BG$7&lt;$AB2447, $AC2447&lt;BG$6),"", MAX(BG$10:BG2446)+1)))</f>
        <v/>
      </c>
      <c r="BH2447" s="5" t="str">
        <f>IF(OR($AB2447="", $AC2447=""), "", IF($H2447=$M$3, "", IF(OR(BH$7&lt;$AB2447, $AC2447&lt;BH$6),"", MAX(BH$10:BH2446)+1)))</f>
        <v/>
      </c>
      <c r="BI2447" s="5" t="str">
        <f>IF(OR($AB2447="", $AC2447=""), "", IF($H2447=$M$3, "", IF(OR(BI$7&lt;$AB2447, $AC2447&lt;BI$6),"", MAX(BI$10:BI2446)+1)))</f>
        <v/>
      </c>
      <c r="BK2447" s="5" t="str" cm="1">
        <f t="array" aca="1" ref="BK2447" ca="1">IFERROR(INDEX($AE2447:$BI2447, $BJ2447, MATCH($BK$9, $AE$9:$BI$9, 0)), "")</f>
        <v/>
      </c>
    </row>
    <row r="2448" spans="1:63" x14ac:dyDescent="0.25">
      <c r="A2448" s="2"/>
      <c r="B2448" s="254"/>
      <c r="C2448" s="255"/>
      <c r="D2448" s="256"/>
      <c r="E2448" s="257"/>
      <c r="F2448" s="257"/>
      <c r="G2448" s="258"/>
      <c r="H2448" s="259"/>
      <c r="I2448" s="16"/>
      <c r="J2448" s="5" t="str">
        <f t="shared" si="315"/>
        <v/>
      </c>
      <c r="K2448" s="2"/>
      <c r="O2448" s="5" t="str">
        <f t="shared" si="313"/>
        <v/>
      </c>
      <c r="Q2448" s="5" t="str">
        <f t="shared" si="316"/>
        <v/>
      </c>
      <c r="S2448" s="5" t="str">
        <f t="shared" si="314"/>
        <v/>
      </c>
      <c r="U2448" s="64" t="str">
        <f>IF($D2448="","", IF(COUNTIF('Intro &amp; Setup'!$AW$49:$AW$88, $D2448)&gt;0, "BH", TEXT($D2448, "ddd")))</f>
        <v/>
      </c>
      <c r="V2448" s="65" t="str">
        <f>IF($G2448="", "", IF(COUNTIF('Intro &amp; Setup'!$AW$49:$AW$88, $G2448)&gt;0, "BH", TEXT($G2448, "ddd")))</f>
        <v/>
      </c>
      <c r="W2448" s="64" t="str">
        <f t="shared" si="317"/>
        <v/>
      </c>
      <c r="X2448" s="65" t="str">
        <f t="shared" si="318"/>
        <v/>
      </c>
      <c r="Y2448" s="64" t="str">
        <f>IF(F2448="", "", IF(OR(F2448&lt;'Intro &amp; Setup'!$Z$20, F2448&gt;'Intro &amp; Setup'!$Z$22), "X", ""))</f>
        <v/>
      </c>
      <c r="Z2448" s="65" t="str">
        <f>IF(G2448="", "", IF(OR(G2448&lt;'Intro &amp; Setup'!$Z$20, G2448&gt;'Intro &amp; Setup'!$Z$22), "X", ""))</f>
        <v/>
      </c>
      <c r="AB2448" s="58" t="str">
        <f t="shared" si="319"/>
        <v/>
      </c>
      <c r="AC2448" s="59" t="str">
        <f t="shared" si="320"/>
        <v/>
      </c>
      <c r="AE2448" s="5" t="str">
        <f>IF(OR($AB2448="", $AC2448=""), "", IF($H2448=$M$3, "", IF(OR(AE$7&lt;$AB2448, $AC2448&lt;AE$6),"", MAX(AE$10:AE2447)+1)))</f>
        <v/>
      </c>
      <c r="AF2448" s="5" t="str">
        <f>IF(OR($AB2448="", $AC2448=""), "", IF($H2448=$M$3, "", IF(OR(AF$7&lt;$AB2448, $AC2448&lt;AF$6),"", MAX(AF$10:AF2447)+1)))</f>
        <v/>
      </c>
      <c r="AG2448" s="5" t="str">
        <f>IF(OR($AB2448="", $AC2448=""), "", IF($H2448=$M$3, "", IF(OR(AG$7&lt;$AB2448, $AC2448&lt;AG$6),"", MAX(AG$10:AG2447)+1)))</f>
        <v/>
      </c>
      <c r="AH2448" s="5" t="str">
        <f>IF(OR($AB2448="", $AC2448=""), "", IF($H2448=$M$3, "", IF(OR(AH$7&lt;$AB2448, $AC2448&lt;AH$6),"", MAX(AH$10:AH2447)+1)))</f>
        <v/>
      </c>
      <c r="AI2448" s="5" t="str">
        <f>IF(OR($AB2448="", $AC2448=""), "", IF($H2448=$M$3, "", IF(OR(AI$7&lt;$AB2448, $AC2448&lt;AI$6),"", MAX(AI$10:AI2447)+1)))</f>
        <v/>
      </c>
      <c r="AJ2448" s="5" t="str">
        <f>IF(OR($AB2448="", $AC2448=""), "", IF($H2448=$M$3, "", IF(OR(AJ$7&lt;$AB2448, $AC2448&lt;AJ$6),"", MAX(AJ$10:AJ2447)+1)))</f>
        <v/>
      </c>
      <c r="AK2448" s="5" t="str">
        <f>IF(OR($AB2448="", $AC2448=""), "", IF($H2448=$M$3, "", IF(OR(AK$7&lt;$AB2448, $AC2448&lt;AK$6),"", MAX(AK$10:AK2447)+1)))</f>
        <v/>
      </c>
      <c r="AL2448" s="5" t="str">
        <f>IF(OR($AB2448="", $AC2448=""), "", IF($H2448=$M$3, "", IF(OR(AL$7&lt;$AB2448, $AC2448&lt;AL$6),"", MAX(AL$10:AL2447)+1)))</f>
        <v/>
      </c>
      <c r="AM2448" s="5" t="str">
        <f>IF(OR($AB2448="", $AC2448=""), "", IF($H2448=$M$3, "", IF(OR(AM$7&lt;$AB2448, $AC2448&lt;AM$6),"", MAX(AM$10:AM2447)+1)))</f>
        <v/>
      </c>
      <c r="AN2448" s="5" t="str">
        <f>IF(OR($AB2448="", $AC2448=""), "", IF($H2448=$M$3, "", IF(OR(AN$7&lt;$AB2448, $AC2448&lt;AN$6),"", MAX(AN$10:AN2447)+1)))</f>
        <v/>
      </c>
      <c r="AO2448" s="5" t="str">
        <f>IF(OR($AB2448="", $AC2448=""), "", IF($H2448=$M$3, "", IF(OR(AO$7&lt;$AB2448, $AC2448&lt;AO$6),"", MAX(AO$10:AO2447)+1)))</f>
        <v/>
      </c>
      <c r="AP2448" s="5" t="str">
        <f>IF(OR($AB2448="", $AC2448=""), "", IF($H2448=$M$3, "", IF(OR(AP$7&lt;$AB2448, $AC2448&lt;AP$6),"", MAX(AP$10:AP2447)+1)))</f>
        <v/>
      </c>
      <c r="AQ2448" s="5" t="str">
        <f>IF(OR($AB2448="", $AC2448=""), "", IF($H2448=$M$3, "", IF(OR(AQ$7&lt;$AB2448, $AC2448&lt;AQ$6),"", MAX(AQ$10:AQ2447)+1)))</f>
        <v/>
      </c>
      <c r="AR2448" s="5" t="str">
        <f>IF(OR($AB2448="", $AC2448=""), "", IF($H2448=$M$3, "", IF(OR(AR$7&lt;$AB2448, $AC2448&lt;AR$6),"", MAX(AR$10:AR2447)+1)))</f>
        <v/>
      </c>
      <c r="AS2448" s="5" t="str">
        <f>IF(OR($AB2448="", $AC2448=""), "", IF($H2448=$M$3, "", IF(OR(AS$7&lt;$AB2448, $AC2448&lt;AS$6),"", MAX(AS$10:AS2447)+1)))</f>
        <v/>
      </c>
      <c r="AT2448" s="5" t="str">
        <f>IF(OR($AB2448="", $AC2448=""), "", IF($H2448=$M$3, "", IF(OR(AT$7&lt;$AB2448, $AC2448&lt;AT$6),"", MAX(AT$10:AT2447)+1)))</f>
        <v/>
      </c>
      <c r="AU2448" s="5" t="str">
        <f>IF(OR($AB2448="", $AC2448=""), "", IF($H2448=$M$3, "", IF(OR(AU$7&lt;$AB2448, $AC2448&lt;AU$6),"", MAX(AU$10:AU2447)+1)))</f>
        <v/>
      </c>
      <c r="AV2448" s="5" t="str">
        <f>IF(OR($AB2448="", $AC2448=""), "", IF($H2448=$M$3, "", IF(OR(AV$7&lt;$AB2448, $AC2448&lt;AV$6),"", MAX(AV$10:AV2447)+1)))</f>
        <v/>
      </c>
      <c r="AW2448" s="5" t="str">
        <f>IF(OR($AB2448="", $AC2448=""), "", IF($H2448=$M$3, "", IF(OR(AW$7&lt;$AB2448, $AC2448&lt;AW$6),"", MAX(AW$10:AW2447)+1)))</f>
        <v/>
      </c>
      <c r="AX2448" s="5" t="str">
        <f>IF(OR($AB2448="", $AC2448=""), "", IF($H2448=$M$3, "", IF(OR(AX$7&lt;$AB2448, $AC2448&lt;AX$6),"", MAX(AX$10:AX2447)+1)))</f>
        <v/>
      </c>
      <c r="AY2448" s="5" t="str">
        <f>IF(OR($AB2448="", $AC2448=""), "", IF($H2448=$M$3, "", IF(OR(AY$7&lt;$AB2448, $AC2448&lt;AY$6),"", MAX(AY$10:AY2447)+1)))</f>
        <v/>
      </c>
      <c r="AZ2448" s="5" t="str">
        <f>IF(OR($AB2448="", $AC2448=""), "", IF($H2448=$M$3, "", IF(OR(AZ$7&lt;$AB2448, $AC2448&lt;AZ$6),"", MAX(AZ$10:AZ2447)+1)))</f>
        <v/>
      </c>
      <c r="BA2448" s="5" t="str">
        <f>IF(OR($AB2448="", $AC2448=""), "", IF($H2448=$M$3, "", IF(OR(BA$7&lt;$AB2448, $AC2448&lt;BA$6),"", MAX(BA$10:BA2447)+1)))</f>
        <v/>
      </c>
      <c r="BB2448" s="5" t="str">
        <f>IF(OR($AB2448="", $AC2448=""), "", IF($H2448=$M$3, "", IF(OR(BB$7&lt;$AB2448, $AC2448&lt;BB$6),"", MAX(BB$10:BB2447)+1)))</f>
        <v/>
      </c>
      <c r="BC2448" s="5" t="str">
        <f>IF(OR($AB2448="", $AC2448=""), "", IF($H2448=$M$3, "", IF(OR(BC$7&lt;$AB2448, $AC2448&lt;BC$6),"", MAX(BC$10:BC2447)+1)))</f>
        <v/>
      </c>
      <c r="BD2448" s="5" t="str">
        <f>IF(OR($AB2448="", $AC2448=""), "", IF($H2448=$M$3, "", IF(OR(BD$7&lt;$AB2448, $AC2448&lt;BD$6),"", MAX(BD$10:BD2447)+1)))</f>
        <v/>
      </c>
      <c r="BE2448" s="5" t="str">
        <f>IF(OR($AB2448="", $AC2448=""), "", IF($H2448=$M$3, "", IF(OR(BE$7&lt;$AB2448, $AC2448&lt;BE$6),"", MAX(BE$10:BE2447)+1)))</f>
        <v/>
      </c>
      <c r="BF2448" s="5" t="str">
        <f>IF(OR($AB2448="", $AC2448=""), "", IF($H2448=$M$3, "", IF(OR(BF$7&lt;$AB2448, $AC2448&lt;BF$6),"", MAX(BF$10:BF2447)+1)))</f>
        <v/>
      </c>
      <c r="BG2448" s="5" t="str">
        <f>IF(OR($AB2448="", $AC2448=""), "", IF($H2448=$M$3, "", IF(OR(BG$7&lt;$AB2448, $AC2448&lt;BG$6),"", MAX(BG$10:BG2447)+1)))</f>
        <v/>
      </c>
      <c r="BH2448" s="5" t="str">
        <f>IF(OR($AB2448="", $AC2448=""), "", IF($H2448=$M$3, "", IF(OR(BH$7&lt;$AB2448, $AC2448&lt;BH$6),"", MAX(BH$10:BH2447)+1)))</f>
        <v/>
      </c>
      <c r="BI2448" s="5" t="str">
        <f>IF(OR($AB2448="", $AC2448=""), "", IF($H2448=$M$3, "", IF(OR(BI$7&lt;$AB2448, $AC2448&lt;BI$6),"", MAX(BI$10:BI2447)+1)))</f>
        <v/>
      </c>
      <c r="BK2448" s="5" t="str" cm="1">
        <f t="array" aca="1" ref="BK2448" ca="1">IFERROR(INDEX($AE2448:$BI2448, $BJ2448, MATCH($BK$9, $AE$9:$BI$9, 0)), "")</f>
        <v/>
      </c>
    </row>
    <row r="2449" spans="1:63" x14ac:dyDescent="0.25">
      <c r="A2449" s="2"/>
      <c r="B2449" s="254"/>
      <c r="C2449" s="255"/>
      <c r="D2449" s="256"/>
      <c r="E2449" s="257"/>
      <c r="F2449" s="257"/>
      <c r="G2449" s="258"/>
      <c r="H2449" s="259"/>
      <c r="I2449" s="16"/>
      <c r="J2449" s="5" t="str">
        <f t="shared" si="315"/>
        <v/>
      </c>
      <c r="K2449" s="2"/>
      <c r="O2449" s="5" t="str">
        <f t="shared" si="313"/>
        <v/>
      </c>
      <c r="Q2449" s="5" t="str">
        <f t="shared" si="316"/>
        <v/>
      </c>
      <c r="S2449" s="5" t="str">
        <f t="shared" si="314"/>
        <v/>
      </c>
      <c r="U2449" s="64" t="str">
        <f>IF($D2449="","", IF(COUNTIF('Intro &amp; Setup'!$AW$49:$AW$88, $D2449)&gt;0, "BH", TEXT($D2449, "ddd")))</f>
        <v/>
      </c>
      <c r="V2449" s="65" t="str">
        <f>IF($G2449="", "", IF(COUNTIF('Intro &amp; Setup'!$AW$49:$AW$88, $G2449)&gt;0, "BH", TEXT($G2449, "ddd")))</f>
        <v/>
      </c>
      <c r="W2449" s="64" t="str">
        <f t="shared" si="317"/>
        <v/>
      </c>
      <c r="X2449" s="65" t="str">
        <f t="shared" si="318"/>
        <v/>
      </c>
      <c r="Y2449" s="64" t="str">
        <f>IF(F2449="", "", IF(OR(F2449&lt;'Intro &amp; Setup'!$Z$20, F2449&gt;'Intro &amp; Setup'!$Z$22), "X", ""))</f>
        <v/>
      </c>
      <c r="Z2449" s="65" t="str">
        <f>IF(G2449="", "", IF(OR(G2449&lt;'Intro &amp; Setup'!$Z$20, G2449&gt;'Intro &amp; Setup'!$Z$22), "X", ""))</f>
        <v/>
      </c>
      <c r="AB2449" s="58" t="str">
        <f t="shared" si="319"/>
        <v/>
      </c>
      <c r="AC2449" s="59" t="str">
        <f t="shared" si="320"/>
        <v/>
      </c>
      <c r="AE2449" s="5" t="str">
        <f>IF(OR($AB2449="", $AC2449=""), "", IF($H2449=$M$3, "", IF(OR(AE$7&lt;$AB2449, $AC2449&lt;AE$6),"", MAX(AE$10:AE2448)+1)))</f>
        <v/>
      </c>
      <c r="AF2449" s="5" t="str">
        <f>IF(OR($AB2449="", $AC2449=""), "", IF($H2449=$M$3, "", IF(OR(AF$7&lt;$AB2449, $AC2449&lt;AF$6),"", MAX(AF$10:AF2448)+1)))</f>
        <v/>
      </c>
      <c r="AG2449" s="5" t="str">
        <f>IF(OR($AB2449="", $AC2449=""), "", IF($H2449=$M$3, "", IF(OR(AG$7&lt;$AB2449, $AC2449&lt;AG$6),"", MAX(AG$10:AG2448)+1)))</f>
        <v/>
      </c>
      <c r="AH2449" s="5" t="str">
        <f>IF(OR($AB2449="", $AC2449=""), "", IF($H2449=$M$3, "", IF(OR(AH$7&lt;$AB2449, $AC2449&lt;AH$6),"", MAX(AH$10:AH2448)+1)))</f>
        <v/>
      </c>
      <c r="AI2449" s="5" t="str">
        <f>IF(OR($AB2449="", $AC2449=""), "", IF($H2449=$M$3, "", IF(OR(AI$7&lt;$AB2449, $AC2449&lt;AI$6),"", MAX(AI$10:AI2448)+1)))</f>
        <v/>
      </c>
      <c r="AJ2449" s="5" t="str">
        <f>IF(OR($AB2449="", $AC2449=""), "", IF($H2449=$M$3, "", IF(OR(AJ$7&lt;$AB2449, $AC2449&lt;AJ$6),"", MAX(AJ$10:AJ2448)+1)))</f>
        <v/>
      </c>
      <c r="AK2449" s="5" t="str">
        <f>IF(OR($AB2449="", $AC2449=""), "", IF($H2449=$M$3, "", IF(OR(AK$7&lt;$AB2449, $AC2449&lt;AK$6),"", MAX(AK$10:AK2448)+1)))</f>
        <v/>
      </c>
      <c r="AL2449" s="5" t="str">
        <f>IF(OR($AB2449="", $AC2449=""), "", IF($H2449=$M$3, "", IF(OR(AL$7&lt;$AB2449, $AC2449&lt;AL$6),"", MAX(AL$10:AL2448)+1)))</f>
        <v/>
      </c>
      <c r="AM2449" s="5" t="str">
        <f>IF(OR($AB2449="", $AC2449=""), "", IF($H2449=$M$3, "", IF(OR(AM$7&lt;$AB2449, $AC2449&lt;AM$6),"", MAX(AM$10:AM2448)+1)))</f>
        <v/>
      </c>
      <c r="AN2449" s="5" t="str">
        <f>IF(OR($AB2449="", $AC2449=""), "", IF($H2449=$M$3, "", IF(OR(AN$7&lt;$AB2449, $AC2449&lt;AN$6),"", MAX(AN$10:AN2448)+1)))</f>
        <v/>
      </c>
      <c r="AO2449" s="5" t="str">
        <f>IF(OR($AB2449="", $AC2449=""), "", IF($H2449=$M$3, "", IF(OR(AO$7&lt;$AB2449, $AC2449&lt;AO$6),"", MAX(AO$10:AO2448)+1)))</f>
        <v/>
      </c>
      <c r="AP2449" s="5" t="str">
        <f>IF(OR($AB2449="", $AC2449=""), "", IF($H2449=$M$3, "", IF(OR(AP$7&lt;$AB2449, $AC2449&lt;AP$6),"", MAX(AP$10:AP2448)+1)))</f>
        <v/>
      </c>
      <c r="AQ2449" s="5" t="str">
        <f>IF(OR($AB2449="", $AC2449=""), "", IF($H2449=$M$3, "", IF(OR(AQ$7&lt;$AB2449, $AC2449&lt;AQ$6),"", MAX(AQ$10:AQ2448)+1)))</f>
        <v/>
      </c>
      <c r="AR2449" s="5" t="str">
        <f>IF(OR($AB2449="", $AC2449=""), "", IF($H2449=$M$3, "", IF(OR(AR$7&lt;$AB2449, $AC2449&lt;AR$6),"", MAX(AR$10:AR2448)+1)))</f>
        <v/>
      </c>
      <c r="AS2449" s="5" t="str">
        <f>IF(OR($AB2449="", $AC2449=""), "", IF($H2449=$M$3, "", IF(OR(AS$7&lt;$AB2449, $AC2449&lt;AS$6),"", MAX(AS$10:AS2448)+1)))</f>
        <v/>
      </c>
      <c r="AT2449" s="5" t="str">
        <f>IF(OR($AB2449="", $AC2449=""), "", IF($H2449=$M$3, "", IF(OR(AT$7&lt;$AB2449, $AC2449&lt;AT$6),"", MAX(AT$10:AT2448)+1)))</f>
        <v/>
      </c>
      <c r="AU2449" s="5" t="str">
        <f>IF(OR($AB2449="", $AC2449=""), "", IF($H2449=$M$3, "", IF(OR(AU$7&lt;$AB2449, $AC2449&lt;AU$6),"", MAX(AU$10:AU2448)+1)))</f>
        <v/>
      </c>
      <c r="AV2449" s="5" t="str">
        <f>IF(OR($AB2449="", $AC2449=""), "", IF($H2449=$M$3, "", IF(OR(AV$7&lt;$AB2449, $AC2449&lt;AV$6),"", MAX(AV$10:AV2448)+1)))</f>
        <v/>
      </c>
      <c r="AW2449" s="5" t="str">
        <f>IF(OR($AB2449="", $AC2449=""), "", IF($H2449=$M$3, "", IF(OR(AW$7&lt;$AB2449, $AC2449&lt;AW$6),"", MAX(AW$10:AW2448)+1)))</f>
        <v/>
      </c>
      <c r="AX2449" s="5" t="str">
        <f>IF(OR($AB2449="", $AC2449=""), "", IF($H2449=$M$3, "", IF(OR(AX$7&lt;$AB2449, $AC2449&lt;AX$6),"", MAX(AX$10:AX2448)+1)))</f>
        <v/>
      </c>
      <c r="AY2449" s="5" t="str">
        <f>IF(OR($AB2449="", $AC2449=""), "", IF($H2449=$M$3, "", IF(OR(AY$7&lt;$AB2449, $AC2449&lt;AY$6),"", MAX(AY$10:AY2448)+1)))</f>
        <v/>
      </c>
      <c r="AZ2449" s="5" t="str">
        <f>IF(OR($AB2449="", $AC2449=""), "", IF($H2449=$M$3, "", IF(OR(AZ$7&lt;$AB2449, $AC2449&lt;AZ$6),"", MAX(AZ$10:AZ2448)+1)))</f>
        <v/>
      </c>
      <c r="BA2449" s="5" t="str">
        <f>IF(OR($AB2449="", $AC2449=""), "", IF($H2449=$M$3, "", IF(OR(BA$7&lt;$AB2449, $AC2449&lt;BA$6),"", MAX(BA$10:BA2448)+1)))</f>
        <v/>
      </c>
      <c r="BB2449" s="5" t="str">
        <f>IF(OR($AB2449="", $AC2449=""), "", IF($H2449=$M$3, "", IF(OR(BB$7&lt;$AB2449, $AC2449&lt;BB$6),"", MAX(BB$10:BB2448)+1)))</f>
        <v/>
      </c>
      <c r="BC2449" s="5" t="str">
        <f>IF(OR($AB2449="", $AC2449=""), "", IF($H2449=$M$3, "", IF(OR(BC$7&lt;$AB2449, $AC2449&lt;BC$6),"", MAX(BC$10:BC2448)+1)))</f>
        <v/>
      </c>
      <c r="BD2449" s="5" t="str">
        <f>IF(OR($AB2449="", $AC2449=""), "", IF($H2449=$M$3, "", IF(OR(BD$7&lt;$AB2449, $AC2449&lt;BD$6),"", MAX(BD$10:BD2448)+1)))</f>
        <v/>
      </c>
      <c r="BE2449" s="5" t="str">
        <f>IF(OR($AB2449="", $AC2449=""), "", IF($H2449=$M$3, "", IF(OR(BE$7&lt;$AB2449, $AC2449&lt;BE$6),"", MAX(BE$10:BE2448)+1)))</f>
        <v/>
      </c>
      <c r="BF2449" s="5" t="str">
        <f>IF(OR($AB2449="", $AC2449=""), "", IF($H2449=$M$3, "", IF(OR(BF$7&lt;$AB2449, $AC2449&lt;BF$6),"", MAX(BF$10:BF2448)+1)))</f>
        <v/>
      </c>
      <c r="BG2449" s="5" t="str">
        <f>IF(OR($AB2449="", $AC2449=""), "", IF($H2449=$M$3, "", IF(OR(BG$7&lt;$AB2449, $AC2449&lt;BG$6),"", MAX(BG$10:BG2448)+1)))</f>
        <v/>
      </c>
      <c r="BH2449" s="5" t="str">
        <f>IF(OR($AB2449="", $AC2449=""), "", IF($H2449=$M$3, "", IF(OR(BH$7&lt;$AB2449, $AC2449&lt;BH$6),"", MAX(BH$10:BH2448)+1)))</f>
        <v/>
      </c>
      <c r="BI2449" s="5" t="str">
        <f>IF(OR($AB2449="", $AC2449=""), "", IF($H2449=$M$3, "", IF(OR(BI$7&lt;$AB2449, $AC2449&lt;BI$6),"", MAX(BI$10:BI2448)+1)))</f>
        <v/>
      </c>
      <c r="BK2449" s="5" t="str" cm="1">
        <f t="array" aca="1" ref="BK2449" ca="1">IFERROR(INDEX($AE2449:$BI2449, $BJ2449, MATCH($BK$9, $AE$9:$BI$9, 0)), "")</f>
        <v/>
      </c>
    </row>
    <row r="2450" spans="1:63" x14ac:dyDescent="0.25">
      <c r="A2450" s="2"/>
      <c r="B2450" s="254"/>
      <c r="C2450" s="255"/>
      <c r="D2450" s="256"/>
      <c r="E2450" s="257"/>
      <c r="F2450" s="257"/>
      <c r="G2450" s="258"/>
      <c r="H2450" s="259"/>
      <c r="I2450" s="16"/>
      <c r="J2450" s="5" t="str">
        <f t="shared" si="315"/>
        <v/>
      </c>
      <c r="K2450" s="2"/>
      <c r="O2450" s="5" t="str">
        <f t="shared" si="313"/>
        <v/>
      </c>
      <c r="Q2450" s="5" t="str">
        <f t="shared" si="316"/>
        <v/>
      </c>
      <c r="S2450" s="5" t="str">
        <f t="shared" si="314"/>
        <v/>
      </c>
      <c r="U2450" s="64" t="str">
        <f>IF($D2450="","", IF(COUNTIF('Intro &amp; Setup'!$AW$49:$AW$88, $D2450)&gt;0, "BH", TEXT($D2450, "ddd")))</f>
        <v/>
      </c>
      <c r="V2450" s="65" t="str">
        <f>IF($G2450="", "", IF(COUNTIF('Intro &amp; Setup'!$AW$49:$AW$88, $G2450)&gt;0, "BH", TEXT($G2450, "ddd")))</f>
        <v/>
      </c>
      <c r="W2450" s="64" t="str">
        <f t="shared" si="317"/>
        <v/>
      </c>
      <c r="X2450" s="65" t="str">
        <f t="shared" si="318"/>
        <v/>
      </c>
      <c r="Y2450" s="64" t="str">
        <f>IF(F2450="", "", IF(OR(F2450&lt;'Intro &amp; Setup'!$Z$20, F2450&gt;'Intro &amp; Setup'!$Z$22), "X", ""))</f>
        <v/>
      </c>
      <c r="Z2450" s="65" t="str">
        <f>IF(G2450="", "", IF(OR(G2450&lt;'Intro &amp; Setup'!$Z$20, G2450&gt;'Intro &amp; Setup'!$Z$22), "X", ""))</f>
        <v/>
      </c>
      <c r="AB2450" s="58" t="str">
        <f t="shared" si="319"/>
        <v/>
      </c>
      <c r="AC2450" s="59" t="str">
        <f t="shared" si="320"/>
        <v/>
      </c>
      <c r="AE2450" s="5" t="str">
        <f>IF(OR($AB2450="", $AC2450=""), "", IF($H2450=$M$3, "", IF(OR(AE$7&lt;$AB2450, $AC2450&lt;AE$6),"", MAX(AE$10:AE2449)+1)))</f>
        <v/>
      </c>
      <c r="AF2450" s="5" t="str">
        <f>IF(OR($AB2450="", $AC2450=""), "", IF($H2450=$M$3, "", IF(OR(AF$7&lt;$AB2450, $AC2450&lt;AF$6),"", MAX(AF$10:AF2449)+1)))</f>
        <v/>
      </c>
      <c r="AG2450" s="5" t="str">
        <f>IF(OR($AB2450="", $AC2450=""), "", IF($H2450=$M$3, "", IF(OR(AG$7&lt;$AB2450, $AC2450&lt;AG$6),"", MAX(AG$10:AG2449)+1)))</f>
        <v/>
      </c>
      <c r="AH2450" s="5" t="str">
        <f>IF(OR($AB2450="", $AC2450=""), "", IF($H2450=$M$3, "", IF(OR(AH$7&lt;$AB2450, $AC2450&lt;AH$6),"", MAX(AH$10:AH2449)+1)))</f>
        <v/>
      </c>
      <c r="AI2450" s="5" t="str">
        <f>IF(OR($AB2450="", $AC2450=""), "", IF($H2450=$M$3, "", IF(OR(AI$7&lt;$AB2450, $AC2450&lt;AI$6),"", MAX(AI$10:AI2449)+1)))</f>
        <v/>
      </c>
      <c r="AJ2450" s="5" t="str">
        <f>IF(OR($AB2450="", $AC2450=""), "", IF($H2450=$M$3, "", IF(OR(AJ$7&lt;$AB2450, $AC2450&lt;AJ$6),"", MAX(AJ$10:AJ2449)+1)))</f>
        <v/>
      </c>
      <c r="AK2450" s="5" t="str">
        <f>IF(OR($AB2450="", $AC2450=""), "", IF($H2450=$M$3, "", IF(OR(AK$7&lt;$AB2450, $AC2450&lt;AK$6),"", MAX(AK$10:AK2449)+1)))</f>
        <v/>
      </c>
      <c r="AL2450" s="5" t="str">
        <f>IF(OR($AB2450="", $AC2450=""), "", IF($H2450=$M$3, "", IF(OR(AL$7&lt;$AB2450, $AC2450&lt;AL$6),"", MAX(AL$10:AL2449)+1)))</f>
        <v/>
      </c>
      <c r="AM2450" s="5" t="str">
        <f>IF(OR($AB2450="", $AC2450=""), "", IF($H2450=$M$3, "", IF(OR(AM$7&lt;$AB2450, $AC2450&lt;AM$6),"", MAX(AM$10:AM2449)+1)))</f>
        <v/>
      </c>
      <c r="AN2450" s="5" t="str">
        <f>IF(OR($AB2450="", $AC2450=""), "", IF($H2450=$M$3, "", IF(OR(AN$7&lt;$AB2450, $AC2450&lt;AN$6),"", MAX(AN$10:AN2449)+1)))</f>
        <v/>
      </c>
      <c r="AO2450" s="5" t="str">
        <f>IF(OR($AB2450="", $AC2450=""), "", IF($H2450=$M$3, "", IF(OR(AO$7&lt;$AB2450, $AC2450&lt;AO$6),"", MAX(AO$10:AO2449)+1)))</f>
        <v/>
      </c>
      <c r="AP2450" s="5" t="str">
        <f>IF(OR($AB2450="", $AC2450=""), "", IF($H2450=$M$3, "", IF(OR(AP$7&lt;$AB2450, $AC2450&lt;AP$6),"", MAX(AP$10:AP2449)+1)))</f>
        <v/>
      </c>
      <c r="AQ2450" s="5" t="str">
        <f>IF(OR($AB2450="", $AC2450=""), "", IF($H2450=$M$3, "", IF(OR(AQ$7&lt;$AB2450, $AC2450&lt;AQ$6),"", MAX(AQ$10:AQ2449)+1)))</f>
        <v/>
      </c>
      <c r="AR2450" s="5" t="str">
        <f>IF(OR($AB2450="", $AC2450=""), "", IF($H2450=$M$3, "", IF(OR(AR$7&lt;$AB2450, $AC2450&lt;AR$6),"", MAX(AR$10:AR2449)+1)))</f>
        <v/>
      </c>
      <c r="AS2450" s="5" t="str">
        <f>IF(OR($AB2450="", $AC2450=""), "", IF($H2450=$M$3, "", IF(OR(AS$7&lt;$AB2450, $AC2450&lt;AS$6),"", MAX(AS$10:AS2449)+1)))</f>
        <v/>
      </c>
      <c r="AT2450" s="5" t="str">
        <f>IF(OR($AB2450="", $AC2450=""), "", IF($H2450=$M$3, "", IF(OR(AT$7&lt;$AB2450, $AC2450&lt;AT$6),"", MAX(AT$10:AT2449)+1)))</f>
        <v/>
      </c>
      <c r="AU2450" s="5" t="str">
        <f>IF(OR($AB2450="", $AC2450=""), "", IF($H2450=$M$3, "", IF(OR(AU$7&lt;$AB2450, $AC2450&lt;AU$6),"", MAX(AU$10:AU2449)+1)))</f>
        <v/>
      </c>
      <c r="AV2450" s="5" t="str">
        <f>IF(OR($AB2450="", $AC2450=""), "", IF($H2450=$M$3, "", IF(OR(AV$7&lt;$AB2450, $AC2450&lt;AV$6),"", MAX(AV$10:AV2449)+1)))</f>
        <v/>
      </c>
      <c r="AW2450" s="5" t="str">
        <f>IF(OR($AB2450="", $AC2450=""), "", IF($H2450=$M$3, "", IF(OR(AW$7&lt;$AB2450, $AC2450&lt;AW$6),"", MAX(AW$10:AW2449)+1)))</f>
        <v/>
      </c>
      <c r="AX2450" s="5" t="str">
        <f>IF(OR($AB2450="", $AC2450=""), "", IF($H2450=$M$3, "", IF(OR(AX$7&lt;$AB2450, $AC2450&lt;AX$6),"", MAX(AX$10:AX2449)+1)))</f>
        <v/>
      </c>
      <c r="AY2450" s="5" t="str">
        <f>IF(OR($AB2450="", $AC2450=""), "", IF($H2450=$M$3, "", IF(OR(AY$7&lt;$AB2450, $AC2450&lt;AY$6),"", MAX(AY$10:AY2449)+1)))</f>
        <v/>
      </c>
      <c r="AZ2450" s="5" t="str">
        <f>IF(OR($AB2450="", $AC2450=""), "", IF($H2450=$M$3, "", IF(OR(AZ$7&lt;$AB2450, $AC2450&lt;AZ$6),"", MAX(AZ$10:AZ2449)+1)))</f>
        <v/>
      </c>
      <c r="BA2450" s="5" t="str">
        <f>IF(OR($AB2450="", $AC2450=""), "", IF($H2450=$M$3, "", IF(OR(BA$7&lt;$AB2450, $AC2450&lt;BA$6),"", MAX(BA$10:BA2449)+1)))</f>
        <v/>
      </c>
      <c r="BB2450" s="5" t="str">
        <f>IF(OR($AB2450="", $AC2450=""), "", IF($H2450=$M$3, "", IF(OR(BB$7&lt;$AB2450, $AC2450&lt;BB$6),"", MAX(BB$10:BB2449)+1)))</f>
        <v/>
      </c>
      <c r="BC2450" s="5" t="str">
        <f>IF(OR($AB2450="", $AC2450=""), "", IF($H2450=$M$3, "", IF(OR(BC$7&lt;$AB2450, $AC2450&lt;BC$6),"", MAX(BC$10:BC2449)+1)))</f>
        <v/>
      </c>
      <c r="BD2450" s="5" t="str">
        <f>IF(OR($AB2450="", $AC2450=""), "", IF($H2450=$M$3, "", IF(OR(BD$7&lt;$AB2450, $AC2450&lt;BD$6),"", MAX(BD$10:BD2449)+1)))</f>
        <v/>
      </c>
      <c r="BE2450" s="5" t="str">
        <f>IF(OR($AB2450="", $AC2450=""), "", IF($H2450=$M$3, "", IF(OR(BE$7&lt;$AB2450, $AC2450&lt;BE$6),"", MAX(BE$10:BE2449)+1)))</f>
        <v/>
      </c>
      <c r="BF2450" s="5" t="str">
        <f>IF(OR($AB2450="", $AC2450=""), "", IF($H2450=$M$3, "", IF(OR(BF$7&lt;$AB2450, $AC2450&lt;BF$6),"", MAX(BF$10:BF2449)+1)))</f>
        <v/>
      </c>
      <c r="BG2450" s="5" t="str">
        <f>IF(OR($AB2450="", $AC2450=""), "", IF($H2450=$M$3, "", IF(OR(BG$7&lt;$AB2450, $AC2450&lt;BG$6),"", MAX(BG$10:BG2449)+1)))</f>
        <v/>
      </c>
      <c r="BH2450" s="5" t="str">
        <f>IF(OR($AB2450="", $AC2450=""), "", IF($H2450=$M$3, "", IF(OR(BH$7&lt;$AB2450, $AC2450&lt;BH$6),"", MAX(BH$10:BH2449)+1)))</f>
        <v/>
      </c>
      <c r="BI2450" s="5" t="str">
        <f>IF(OR($AB2450="", $AC2450=""), "", IF($H2450=$M$3, "", IF(OR(BI$7&lt;$AB2450, $AC2450&lt;BI$6),"", MAX(BI$10:BI2449)+1)))</f>
        <v/>
      </c>
      <c r="BK2450" s="5" t="str" cm="1">
        <f t="array" aca="1" ref="BK2450" ca="1">IFERROR(INDEX($AE2450:$BI2450, $BJ2450, MATCH($BK$9, $AE$9:$BI$9, 0)), "")</f>
        <v/>
      </c>
    </row>
    <row r="2451" spans="1:63" x14ac:dyDescent="0.25">
      <c r="A2451" s="2"/>
      <c r="B2451" s="254"/>
      <c r="C2451" s="255"/>
      <c r="D2451" s="256"/>
      <c r="E2451" s="257"/>
      <c r="F2451" s="257"/>
      <c r="G2451" s="258"/>
      <c r="H2451" s="259"/>
      <c r="I2451" s="16"/>
      <c r="J2451" s="5" t="str">
        <f t="shared" si="315"/>
        <v/>
      </c>
      <c r="K2451" s="2"/>
      <c r="O2451" s="5" t="str">
        <f t="shared" si="313"/>
        <v/>
      </c>
      <c r="Q2451" s="5" t="str">
        <f t="shared" si="316"/>
        <v/>
      </c>
      <c r="S2451" s="5" t="str">
        <f t="shared" si="314"/>
        <v/>
      </c>
      <c r="U2451" s="64" t="str">
        <f>IF($D2451="","", IF(COUNTIF('Intro &amp; Setup'!$AW$49:$AW$88, $D2451)&gt;0, "BH", TEXT($D2451, "ddd")))</f>
        <v/>
      </c>
      <c r="V2451" s="65" t="str">
        <f>IF($G2451="", "", IF(COUNTIF('Intro &amp; Setup'!$AW$49:$AW$88, $G2451)&gt;0, "BH", TEXT($G2451, "ddd")))</f>
        <v/>
      </c>
      <c r="W2451" s="64" t="str">
        <f t="shared" si="317"/>
        <v/>
      </c>
      <c r="X2451" s="65" t="str">
        <f t="shared" si="318"/>
        <v/>
      </c>
      <c r="Y2451" s="64" t="str">
        <f>IF(F2451="", "", IF(OR(F2451&lt;'Intro &amp; Setup'!$Z$20, F2451&gt;'Intro &amp; Setup'!$Z$22), "X", ""))</f>
        <v/>
      </c>
      <c r="Z2451" s="65" t="str">
        <f>IF(G2451="", "", IF(OR(G2451&lt;'Intro &amp; Setup'!$Z$20, G2451&gt;'Intro &amp; Setup'!$Z$22), "X", ""))</f>
        <v/>
      </c>
      <c r="AB2451" s="58" t="str">
        <f t="shared" si="319"/>
        <v/>
      </c>
      <c r="AC2451" s="59" t="str">
        <f t="shared" si="320"/>
        <v/>
      </c>
      <c r="AE2451" s="5" t="str">
        <f>IF(OR($AB2451="", $AC2451=""), "", IF($H2451=$M$3, "", IF(OR(AE$7&lt;$AB2451, $AC2451&lt;AE$6),"", MAX(AE$10:AE2450)+1)))</f>
        <v/>
      </c>
      <c r="AF2451" s="5" t="str">
        <f>IF(OR($AB2451="", $AC2451=""), "", IF($H2451=$M$3, "", IF(OR(AF$7&lt;$AB2451, $AC2451&lt;AF$6),"", MAX(AF$10:AF2450)+1)))</f>
        <v/>
      </c>
      <c r="AG2451" s="5" t="str">
        <f>IF(OR($AB2451="", $AC2451=""), "", IF($H2451=$M$3, "", IF(OR(AG$7&lt;$AB2451, $AC2451&lt;AG$6),"", MAX(AG$10:AG2450)+1)))</f>
        <v/>
      </c>
      <c r="AH2451" s="5" t="str">
        <f>IF(OR($AB2451="", $AC2451=""), "", IF($H2451=$M$3, "", IF(OR(AH$7&lt;$AB2451, $AC2451&lt;AH$6),"", MAX(AH$10:AH2450)+1)))</f>
        <v/>
      </c>
      <c r="AI2451" s="5" t="str">
        <f>IF(OR($AB2451="", $AC2451=""), "", IF($H2451=$M$3, "", IF(OR(AI$7&lt;$AB2451, $AC2451&lt;AI$6),"", MAX(AI$10:AI2450)+1)))</f>
        <v/>
      </c>
      <c r="AJ2451" s="5" t="str">
        <f>IF(OR($AB2451="", $AC2451=""), "", IF($H2451=$M$3, "", IF(OR(AJ$7&lt;$AB2451, $AC2451&lt;AJ$6),"", MAX(AJ$10:AJ2450)+1)))</f>
        <v/>
      </c>
      <c r="AK2451" s="5" t="str">
        <f>IF(OR($AB2451="", $AC2451=""), "", IF($H2451=$M$3, "", IF(OR(AK$7&lt;$AB2451, $AC2451&lt;AK$6),"", MAX(AK$10:AK2450)+1)))</f>
        <v/>
      </c>
      <c r="AL2451" s="5" t="str">
        <f>IF(OR($AB2451="", $AC2451=""), "", IF($H2451=$M$3, "", IF(OR(AL$7&lt;$AB2451, $AC2451&lt;AL$6),"", MAX(AL$10:AL2450)+1)))</f>
        <v/>
      </c>
      <c r="AM2451" s="5" t="str">
        <f>IF(OR($AB2451="", $AC2451=""), "", IF($H2451=$M$3, "", IF(OR(AM$7&lt;$AB2451, $AC2451&lt;AM$6),"", MAX(AM$10:AM2450)+1)))</f>
        <v/>
      </c>
      <c r="AN2451" s="5" t="str">
        <f>IF(OR($AB2451="", $AC2451=""), "", IF($H2451=$M$3, "", IF(OR(AN$7&lt;$AB2451, $AC2451&lt;AN$6),"", MAX(AN$10:AN2450)+1)))</f>
        <v/>
      </c>
      <c r="AO2451" s="5" t="str">
        <f>IF(OR($AB2451="", $AC2451=""), "", IF($H2451=$M$3, "", IF(OR(AO$7&lt;$AB2451, $AC2451&lt;AO$6),"", MAX(AO$10:AO2450)+1)))</f>
        <v/>
      </c>
      <c r="AP2451" s="5" t="str">
        <f>IF(OR($AB2451="", $AC2451=""), "", IF($H2451=$M$3, "", IF(OR(AP$7&lt;$AB2451, $AC2451&lt;AP$6),"", MAX(AP$10:AP2450)+1)))</f>
        <v/>
      </c>
      <c r="AQ2451" s="5" t="str">
        <f>IF(OR($AB2451="", $AC2451=""), "", IF($H2451=$M$3, "", IF(OR(AQ$7&lt;$AB2451, $AC2451&lt;AQ$6),"", MAX(AQ$10:AQ2450)+1)))</f>
        <v/>
      </c>
      <c r="AR2451" s="5" t="str">
        <f>IF(OR($AB2451="", $AC2451=""), "", IF($H2451=$M$3, "", IF(OR(AR$7&lt;$AB2451, $AC2451&lt;AR$6),"", MAX(AR$10:AR2450)+1)))</f>
        <v/>
      </c>
      <c r="AS2451" s="5" t="str">
        <f>IF(OR($AB2451="", $AC2451=""), "", IF($H2451=$M$3, "", IF(OR(AS$7&lt;$AB2451, $AC2451&lt;AS$6),"", MAX(AS$10:AS2450)+1)))</f>
        <v/>
      </c>
      <c r="AT2451" s="5" t="str">
        <f>IF(OR($AB2451="", $AC2451=""), "", IF($H2451=$M$3, "", IF(OR(AT$7&lt;$AB2451, $AC2451&lt;AT$6),"", MAX(AT$10:AT2450)+1)))</f>
        <v/>
      </c>
      <c r="AU2451" s="5" t="str">
        <f>IF(OR($AB2451="", $AC2451=""), "", IF($H2451=$M$3, "", IF(OR(AU$7&lt;$AB2451, $AC2451&lt;AU$6),"", MAX(AU$10:AU2450)+1)))</f>
        <v/>
      </c>
      <c r="AV2451" s="5" t="str">
        <f>IF(OR($AB2451="", $AC2451=""), "", IF($H2451=$M$3, "", IF(OR(AV$7&lt;$AB2451, $AC2451&lt;AV$6),"", MAX(AV$10:AV2450)+1)))</f>
        <v/>
      </c>
      <c r="AW2451" s="5" t="str">
        <f>IF(OR($AB2451="", $AC2451=""), "", IF($H2451=$M$3, "", IF(OR(AW$7&lt;$AB2451, $AC2451&lt;AW$6),"", MAX(AW$10:AW2450)+1)))</f>
        <v/>
      </c>
      <c r="AX2451" s="5" t="str">
        <f>IF(OR($AB2451="", $AC2451=""), "", IF($H2451=$M$3, "", IF(OR(AX$7&lt;$AB2451, $AC2451&lt;AX$6),"", MAX(AX$10:AX2450)+1)))</f>
        <v/>
      </c>
      <c r="AY2451" s="5" t="str">
        <f>IF(OR($AB2451="", $AC2451=""), "", IF($H2451=$M$3, "", IF(OR(AY$7&lt;$AB2451, $AC2451&lt;AY$6),"", MAX(AY$10:AY2450)+1)))</f>
        <v/>
      </c>
      <c r="AZ2451" s="5" t="str">
        <f>IF(OR($AB2451="", $AC2451=""), "", IF($H2451=$M$3, "", IF(OR(AZ$7&lt;$AB2451, $AC2451&lt;AZ$6),"", MAX(AZ$10:AZ2450)+1)))</f>
        <v/>
      </c>
      <c r="BA2451" s="5" t="str">
        <f>IF(OR($AB2451="", $AC2451=""), "", IF($H2451=$M$3, "", IF(OR(BA$7&lt;$AB2451, $AC2451&lt;BA$6),"", MAX(BA$10:BA2450)+1)))</f>
        <v/>
      </c>
      <c r="BB2451" s="5" t="str">
        <f>IF(OR($AB2451="", $AC2451=""), "", IF($H2451=$M$3, "", IF(OR(BB$7&lt;$AB2451, $AC2451&lt;BB$6),"", MAX(BB$10:BB2450)+1)))</f>
        <v/>
      </c>
      <c r="BC2451" s="5" t="str">
        <f>IF(OR($AB2451="", $AC2451=""), "", IF($H2451=$M$3, "", IF(OR(BC$7&lt;$AB2451, $AC2451&lt;BC$6),"", MAX(BC$10:BC2450)+1)))</f>
        <v/>
      </c>
      <c r="BD2451" s="5" t="str">
        <f>IF(OR($AB2451="", $AC2451=""), "", IF($H2451=$M$3, "", IF(OR(BD$7&lt;$AB2451, $AC2451&lt;BD$6),"", MAX(BD$10:BD2450)+1)))</f>
        <v/>
      </c>
      <c r="BE2451" s="5" t="str">
        <f>IF(OR($AB2451="", $AC2451=""), "", IF($H2451=$M$3, "", IF(OR(BE$7&lt;$AB2451, $AC2451&lt;BE$6),"", MAX(BE$10:BE2450)+1)))</f>
        <v/>
      </c>
      <c r="BF2451" s="5" t="str">
        <f>IF(OR($AB2451="", $AC2451=""), "", IF($H2451=$M$3, "", IF(OR(BF$7&lt;$AB2451, $AC2451&lt;BF$6),"", MAX(BF$10:BF2450)+1)))</f>
        <v/>
      </c>
      <c r="BG2451" s="5" t="str">
        <f>IF(OR($AB2451="", $AC2451=""), "", IF($H2451=$M$3, "", IF(OR(BG$7&lt;$AB2451, $AC2451&lt;BG$6),"", MAX(BG$10:BG2450)+1)))</f>
        <v/>
      </c>
      <c r="BH2451" s="5" t="str">
        <f>IF(OR($AB2451="", $AC2451=""), "", IF($H2451=$M$3, "", IF(OR(BH$7&lt;$AB2451, $AC2451&lt;BH$6),"", MAX(BH$10:BH2450)+1)))</f>
        <v/>
      </c>
      <c r="BI2451" s="5" t="str">
        <f>IF(OR($AB2451="", $AC2451=""), "", IF($H2451=$M$3, "", IF(OR(BI$7&lt;$AB2451, $AC2451&lt;BI$6),"", MAX(BI$10:BI2450)+1)))</f>
        <v/>
      </c>
      <c r="BK2451" s="5" t="str" cm="1">
        <f t="array" aca="1" ref="BK2451" ca="1">IFERROR(INDEX($AE2451:$BI2451, $BJ2451, MATCH($BK$9, $AE$9:$BI$9, 0)), "")</f>
        <v/>
      </c>
    </row>
    <row r="2452" spans="1:63" x14ac:dyDescent="0.25">
      <c r="A2452" s="2"/>
      <c r="B2452" s="254"/>
      <c r="C2452" s="255"/>
      <c r="D2452" s="256"/>
      <c r="E2452" s="257"/>
      <c r="F2452" s="257"/>
      <c r="G2452" s="258"/>
      <c r="H2452" s="259"/>
      <c r="I2452" s="16"/>
      <c r="J2452" s="5" t="str">
        <f t="shared" si="315"/>
        <v/>
      </c>
      <c r="K2452" s="2"/>
      <c r="O2452" s="5" t="str">
        <f t="shared" si="313"/>
        <v/>
      </c>
      <c r="Q2452" s="5" t="str">
        <f t="shared" si="316"/>
        <v/>
      </c>
      <c r="S2452" s="5" t="str">
        <f t="shared" si="314"/>
        <v/>
      </c>
      <c r="U2452" s="64" t="str">
        <f>IF($D2452="","", IF(COUNTIF('Intro &amp; Setup'!$AW$49:$AW$88, $D2452)&gt;0, "BH", TEXT($D2452, "ddd")))</f>
        <v/>
      </c>
      <c r="V2452" s="65" t="str">
        <f>IF($G2452="", "", IF(COUNTIF('Intro &amp; Setup'!$AW$49:$AW$88, $G2452)&gt;0, "BH", TEXT($G2452, "ddd")))</f>
        <v/>
      </c>
      <c r="W2452" s="64" t="str">
        <f t="shared" si="317"/>
        <v/>
      </c>
      <c r="X2452" s="65" t="str">
        <f t="shared" si="318"/>
        <v/>
      </c>
      <c r="Y2452" s="64" t="str">
        <f>IF(F2452="", "", IF(OR(F2452&lt;'Intro &amp; Setup'!$Z$20, F2452&gt;'Intro &amp; Setup'!$Z$22), "X", ""))</f>
        <v/>
      </c>
      <c r="Z2452" s="65" t="str">
        <f>IF(G2452="", "", IF(OR(G2452&lt;'Intro &amp; Setup'!$Z$20, G2452&gt;'Intro &amp; Setup'!$Z$22), "X", ""))</f>
        <v/>
      </c>
      <c r="AB2452" s="58" t="str">
        <f t="shared" si="319"/>
        <v/>
      </c>
      <c r="AC2452" s="59" t="str">
        <f t="shared" si="320"/>
        <v/>
      </c>
      <c r="AE2452" s="5" t="str">
        <f>IF(OR($AB2452="", $AC2452=""), "", IF($H2452=$M$3, "", IF(OR(AE$7&lt;$AB2452, $AC2452&lt;AE$6),"", MAX(AE$10:AE2451)+1)))</f>
        <v/>
      </c>
      <c r="AF2452" s="5" t="str">
        <f>IF(OR($AB2452="", $AC2452=""), "", IF($H2452=$M$3, "", IF(OR(AF$7&lt;$AB2452, $AC2452&lt;AF$6),"", MAX(AF$10:AF2451)+1)))</f>
        <v/>
      </c>
      <c r="AG2452" s="5" t="str">
        <f>IF(OR($AB2452="", $AC2452=""), "", IF($H2452=$M$3, "", IF(OR(AG$7&lt;$AB2452, $AC2452&lt;AG$6),"", MAX(AG$10:AG2451)+1)))</f>
        <v/>
      </c>
      <c r="AH2452" s="5" t="str">
        <f>IF(OR($AB2452="", $AC2452=""), "", IF($H2452=$M$3, "", IF(OR(AH$7&lt;$AB2452, $AC2452&lt;AH$6),"", MAX(AH$10:AH2451)+1)))</f>
        <v/>
      </c>
      <c r="AI2452" s="5" t="str">
        <f>IF(OR($AB2452="", $AC2452=""), "", IF($H2452=$M$3, "", IF(OR(AI$7&lt;$AB2452, $AC2452&lt;AI$6),"", MAX(AI$10:AI2451)+1)))</f>
        <v/>
      </c>
      <c r="AJ2452" s="5" t="str">
        <f>IF(OR($AB2452="", $AC2452=""), "", IF($H2452=$M$3, "", IF(OR(AJ$7&lt;$AB2452, $AC2452&lt;AJ$6),"", MAX(AJ$10:AJ2451)+1)))</f>
        <v/>
      </c>
      <c r="AK2452" s="5" t="str">
        <f>IF(OR($AB2452="", $AC2452=""), "", IF($H2452=$M$3, "", IF(OR(AK$7&lt;$AB2452, $AC2452&lt;AK$6),"", MAX(AK$10:AK2451)+1)))</f>
        <v/>
      </c>
      <c r="AL2452" s="5" t="str">
        <f>IF(OR($AB2452="", $AC2452=""), "", IF($H2452=$M$3, "", IF(OR(AL$7&lt;$AB2452, $AC2452&lt;AL$6),"", MAX(AL$10:AL2451)+1)))</f>
        <v/>
      </c>
      <c r="AM2452" s="5" t="str">
        <f>IF(OR($AB2452="", $AC2452=""), "", IF($H2452=$M$3, "", IF(OR(AM$7&lt;$AB2452, $AC2452&lt;AM$6),"", MAX(AM$10:AM2451)+1)))</f>
        <v/>
      </c>
      <c r="AN2452" s="5" t="str">
        <f>IF(OR($AB2452="", $AC2452=""), "", IF($H2452=$M$3, "", IF(OR(AN$7&lt;$AB2452, $AC2452&lt;AN$6),"", MAX(AN$10:AN2451)+1)))</f>
        <v/>
      </c>
      <c r="AO2452" s="5" t="str">
        <f>IF(OR($AB2452="", $AC2452=""), "", IF($H2452=$M$3, "", IF(OR(AO$7&lt;$AB2452, $AC2452&lt;AO$6),"", MAX(AO$10:AO2451)+1)))</f>
        <v/>
      </c>
      <c r="AP2452" s="5" t="str">
        <f>IF(OR($AB2452="", $AC2452=""), "", IF($H2452=$M$3, "", IF(OR(AP$7&lt;$AB2452, $AC2452&lt;AP$6),"", MAX(AP$10:AP2451)+1)))</f>
        <v/>
      </c>
      <c r="AQ2452" s="5" t="str">
        <f>IF(OR($AB2452="", $AC2452=""), "", IF($H2452=$M$3, "", IF(OR(AQ$7&lt;$AB2452, $AC2452&lt;AQ$6),"", MAX(AQ$10:AQ2451)+1)))</f>
        <v/>
      </c>
      <c r="AR2452" s="5" t="str">
        <f>IF(OR($AB2452="", $AC2452=""), "", IF($H2452=$M$3, "", IF(OR(AR$7&lt;$AB2452, $AC2452&lt;AR$6),"", MAX(AR$10:AR2451)+1)))</f>
        <v/>
      </c>
      <c r="AS2452" s="5" t="str">
        <f>IF(OR($AB2452="", $AC2452=""), "", IF($H2452=$M$3, "", IF(OR(AS$7&lt;$AB2452, $AC2452&lt;AS$6),"", MAX(AS$10:AS2451)+1)))</f>
        <v/>
      </c>
      <c r="AT2452" s="5" t="str">
        <f>IF(OR($AB2452="", $AC2452=""), "", IF($H2452=$M$3, "", IF(OR(AT$7&lt;$AB2452, $AC2452&lt;AT$6),"", MAX(AT$10:AT2451)+1)))</f>
        <v/>
      </c>
      <c r="AU2452" s="5" t="str">
        <f>IF(OR($AB2452="", $AC2452=""), "", IF($H2452=$M$3, "", IF(OR(AU$7&lt;$AB2452, $AC2452&lt;AU$6),"", MAX(AU$10:AU2451)+1)))</f>
        <v/>
      </c>
      <c r="AV2452" s="5" t="str">
        <f>IF(OR($AB2452="", $AC2452=""), "", IF($H2452=$M$3, "", IF(OR(AV$7&lt;$AB2452, $AC2452&lt;AV$6),"", MAX(AV$10:AV2451)+1)))</f>
        <v/>
      </c>
      <c r="AW2452" s="5" t="str">
        <f>IF(OR($AB2452="", $AC2452=""), "", IF($H2452=$M$3, "", IF(OR(AW$7&lt;$AB2452, $AC2452&lt;AW$6),"", MAX(AW$10:AW2451)+1)))</f>
        <v/>
      </c>
      <c r="AX2452" s="5" t="str">
        <f>IF(OR($AB2452="", $AC2452=""), "", IF($H2452=$M$3, "", IF(OR(AX$7&lt;$AB2452, $AC2452&lt;AX$6),"", MAX(AX$10:AX2451)+1)))</f>
        <v/>
      </c>
      <c r="AY2452" s="5" t="str">
        <f>IF(OR($AB2452="", $AC2452=""), "", IF($H2452=$M$3, "", IF(OR(AY$7&lt;$AB2452, $AC2452&lt;AY$6),"", MAX(AY$10:AY2451)+1)))</f>
        <v/>
      </c>
      <c r="AZ2452" s="5" t="str">
        <f>IF(OR($AB2452="", $AC2452=""), "", IF($H2452=$M$3, "", IF(OR(AZ$7&lt;$AB2452, $AC2452&lt;AZ$6),"", MAX(AZ$10:AZ2451)+1)))</f>
        <v/>
      </c>
      <c r="BA2452" s="5" t="str">
        <f>IF(OR($AB2452="", $AC2452=""), "", IF($H2452=$M$3, "", IF(OR(BA$7&lt;$AB2452, $AC2452&lt;BA$6),"", MAX(BA$10:BA2451)+1)))</f>
        <v/>
      </c>
      <c r="BB2452" s="5" t="str">
        <f>IF(OR($AB2452="", $AC2452=""), "", IF($H2452=$M$3, "", IF(OR(BB$7&lt;$AB2452, $AC2452&lt;BB$6),"", MAX(BB$10:BB2451)+1)))</f>
        <v/>
      </c>
      <c r="BC2452" s="5" t="str">
        <f>IF(OR($AB2452="", $AC2452=""), "", IF($H2452=$M$3, "", IF(OR(BC$7&lt;$AB2452, $AC2452&lt;BC$6),"", MAX(BC$10:BC2451)+1)))</f>
        <v/>
      </c>
      <c r="BD2452" s="5" t="str">
        <f>IF(OR($AB2452="", $AC2452=""), "", IF($H2452=$M$3, "", IF(OR(BD$7&lt;$AB2452, $AC2452&lt;BD$6),"", MAX(BD$10:BD2451)+1)))</f>
        <v/>
      </c>
      <c r="BE2452" s="5" t="str">
        <f>IF(OR($AB2452="", $AC2452=""), "", IF($H2452=$M$3, "", IF(OR(BE$7&lt;$AB2452, $AC2452&lt;BE$6),"", MAX(BE$10:BE2451)+1)))</f>
        <v/>
      </c>
      <c r="BF2452" s="5" t="str">
        <f>IF(OR($AB2452="", $AC2452=""), "", IF($H2452=$M$3, "", IF(OR(BF$7&lt;$AB2452, $AC2452&lt;BF$6),"", MAX(BF$10:BF2451)+1)))</f>
        <v/>
      </c>
      <c r="BG2452" s="5" t="str">
        <f>IF(OR($AB2452="", $AC2452=""), "", IF($H2452=$M$3, "", IF(OR(BG$7&lt;$AB2452, $AC2452&lt;BG$6),"", MAX(BG$10:BG2451)+1)))</f>
        <v/>
      </c>
      <c r="BH2452" s="5" t="str">
        <f>IF(OR($AB2452="", $AC2452=""), "", IF($H2452=$M$3, "", IF(OR(BH$7&lt;$AB2452, $AC2452&lt;BH$6),"", MAX(BH$10:BH2451)+1)))</f>
        <v/>
      </c>
      <c r="BI2452" s="5" t="str">
        <f>IF(OR($AB2452="", $AC2452=""), "", IF($H2452=$M$3, "", IF(OR(BI$7&lt;$AB2452, $AC2452&lt;BI$6),"", MAX(BI$10:BI2451)+1)))</f>
        <v/>
      </c>
      <c r="BK2452" s="5" t="str" cm="1">
        <f t="array" aca="1" ref="BK2452" ca="1">IFERROR(INDEX($AE2452:$BI2452, $BJ2452, MATCH($BK$9, $AE$9:$BI$9, 0)), "")</f>
        <v/>
      </c>
    </row>
    <row r="2453" spans="1:63" x14ac:dyDescent="0.25">
      <c r="A2453" s="2"/>
      <c r="B2453" s="254"/>
      <c r="C2453" s="255"/>
      <c r="D2453" s="256"/>
      <c r="E2453" s="257"/>
      <c r="F2453" s="257"/>
      <c r="G2453" s="258"/>
      <c r="H2453" s="259"/>
      <c r="I2453" s="16"/>
      <c r="J2453" s="5" t="str">
        <f t="shared" si="315"/>
        <v/>
      </c>
      <c r="K2453" s="2"/>
      <c r="O2453" s="5" t="str">
        <f t="shared" si="313"/>
        <v/>
      </c>
      <c r="Q2453" s="5" t="str">
        <f t="shared" si="316"/>
        <v/>
      </c>
      <c r="S2453" s="5" t="str">
        <f t="shared" si="314"/>
        <v/>
      </c>
      <c r="U2453" s="64" t="str">
        <f>IF($D2453="","", IF(COUNTIF('Intro &amp; Setup'!$AW$49:$AW$88, $D2453)&gt;0, "BH", TEXT($D2453, "ddd")))</f>
        <v/>
      </c>
      <c r="V2453" s="65" t="str">
        <f>IF($G2453="", "", IF(COUNTIF('Intro &amp; Setup'!$AW$49:$AW$88, $G2453)&gt;0, "BH", TEXT($G2453, "ddd")))</f>
        <v/>
      </c>
      <c r="W2453" s="64" t="str">
        <f t="shared" si="317"/>
        <v/>
      </c>
      <c r="X2453" s="65" t="str">
        <f t="shared" si="318"/>
        <v/>
      </c>
      <c r="Y2453" s="64" t="str">
        <f>IF(F2453="", "", IF(OR(F2453&lt;'Intro &amp; Setup'!$Z$20, F2453&gt;'Intro &amp; Setup'!$Z$22), "X", ""))</f>
        <v/>
      </c>
      <c r="Z2453" s="65" t="str">
        <f>IF(G2453="", "", IF(OR(G2453&lt;'Intro &amp; Setup'!$Z$20, G2453&gt;'Intro &amp; Setup'!$Z$22), "X", ""))</f>
        <v/>
      </c>
      <c r="AB2453" s="58" t="str">
        <f t="shared" si="319"/>
        <v/>
      </c>
      <c r="AC2453" s="59" t="str">
        <f t="shared" si="320"/>
        <v/>
      </c>
      <c r="AE2453" s="5" t="str">
        <f>IF(OR($AB2453="", $AC2453=""), "", IF($H2453=$M$3, "", IF(OR(AE$7&lt;$AB2453, $AC2453&lt;AE$6),"", MAX(AE$10:AE2452)+1)))</f>
        <v/>
      </c>
      <c r="AF2453" s="5" t="str">
        <f>IF(OR($AB2453="", $AC2453=""), "", IF($H2453=$M$3, "", IF(OR(AF$7&lt;$AB2453, $AC2453&lt;AF$6),"", MAX(AF$10:AF2452)+1)))</f>
        <v/>
      </c>
      <c r="AG2453" s="5" t="str">
        <f>IF(OR($AB2453="", $AC2453=""), "", IF($H2453=$M$3, "", IF(OR(AG$7&lt;$AB2453, $AC2453&lt;AG$6),"", MAX(AG$10:AG2452)+1)))</f>
        <v/>
      </c>
      <c r="AH2453" s="5" t="str">
        <f>IF(OR($AB2453="", $AC2453=""), "", IF($H2453=$M$3, "", IF(OR(AH$7&lt;$AB2453, $AC2453&lt;AH$6),"", MAX(AH$10:AH2452)+1)))</f>
        <v/>
      </c>
      <c r="AI2453" s="5" t="str">
        <f>IF(OR($AB2453="", $AC2453=""), "", IF($H2453=$M$3, "", IF(OR(AI$7&lt;$AB2453, $AC2453&lt;AI$6),"", MAX(AI$10:AI2452)+1)))</f>
        <v/>
      </c>
      <c r="AJ2453" s="5" t="str">
        <f>IF(OR($AB2453="", $AC2453=""), "", IF($H2453=$M$3, "", IF(OR(AJ$7&lt;$AB2453, $AC2453&lt;AJ$6),"", MAX(AJ$10:AJ2452)+1)))</f>
        <v/>
      </c>
      <c r="AK2453" s="5" t="str">
        <f>IF(OR($AB2453="", $AC2453=""), "", IF($H2453=$M$3, "", IF(OR(AK$7&lt;$AB2453, $AC2453&lt;AK$6),"", MAX(AK$10:AK2452)+1)))</f>
        <v/>
      </c>
      <c r="AL2453" s="5" t="str">
        <f>IF(OR($AB2453="", $AC2453=""), "", IF($H2453=$M$3, "", IF(OR(AL$7&lt;$AB2453, $AC2453&lt;AL$6),"", MAX(AL$10:AL2452)+1)))</f>
        <v/>
      </c>
      <c r="AM2453" s="5" t="str">
        <f>IF(OR($AB2453="", $AC2453=""), "", IF($H2453=$M$3, "", IF(OR(AM$7&lt;$AB2453, $AC2453&lt;AM$6),"", MAX(AM$10:AM2452)+1)))</f>
        <v/>
      </c>
      <c r="AN2453" s="5" t="str">
        <f>IF(OR($AB2453="", $AC2453=""), "", IF($H2453=$M$3, "", IF(OR(AN$7&lt;$AB2453, $AC2453&lt;AN$6),"", MAX(AN$10:AN2452)+1)))</f>
        <v/>
      </c>
      <c r="AO2453" s="5" t="str">
        <f>IF(OR($AB2453="", $AC2453=""), "", IF($H2453=$M$3, "", IF(OR(AO$7&lt;$AB2453, $AC2453&lt;AO$6),"", MAX(AO$10:AO2452)+1)))</f>
        <v/>
      </c>
      <c r="AP2453" s="5" t="str">
        <f>IF(OR($AB2453="", $AC2453=""), "", IF($H2453=$M$3, "", IF(OR(AP$7&lt;$AB2453, $AC2453&lt;AP$6),"", MAX(AP$10:AP2452)+1)))</f>
        <v/>
      </c>
      <c r="AQ2453" s="5" t="str">
        <f>IF(OR($AB2453="", $AC2453=""), "", IF($H2453=$M$3, "", IF(OR(AQ$7&lt;$AB2453, $AC2453&lt;AQ$6),"", MAX(AQ$10:AQ2452)+1)))</f>
        <v/>
      </c>
      <c r="AR2453" s="5" t="str">
        <f>IF(OR($AB2453="", $AC2453=""), "", IF($H2453=$M$3, "", IF(OR(AR$7&lt;$AB2453, $AC2453&lt;AR$6),"", MAX(AR$10:AR2452)+1)))</f>
        <v/>
      </c>
      <c r="AS2453" s="5" t="str">
        <f>IF(OR($AB2453="", $AC2453=""), "", IF($H2453=$M$3, "", IF(OR(AS$7&lt;$AB2453, $AC2453&lt;AS$6),"", MAX(AS$10:AS2452)+1)))</f>
        <v/>
      </c>
      <c r="AT2453" s="5" t="str">
        <f>IF(OR($AB2453="", $AC2453=""), "", IF($H2453=$M$3, "", IF(OR(AT$7&lt;$AB2453, $AC2453&lt;AT$6),"", MAX(AT$10:AT2452)+1)))</f>
        <v/>
      </c>
      <c r="AU2453" s="5" t="str">
        <f>IF(OR($AB2453="", $AC2453=""), "", IF($H2453=$M$3, "", IF(OR(AU$7&lt;$AB2453, $AC2453&lt;AU$6),"", MAX(AU$10:AU2452)+1)))</f>
        <v/>
      </c>
      <c r="AV2453" s="5" t="str">
        <f>IF(OR($AB2453="", $AC2453=""), "", IF($H2453=$M$3, "", IF(OR(AV$7&lt;$AB2453, $AC2453&lt;AV$6),"", MAX(AV$10:AV2452)+1)))</f>
        <v/>
      </c>
      <c r="AW2453" s="5" t="str">
        <f>IF(OR($AB2453="", $AC2453=""), "", IF($H2453=$M$3, "", IF(OR(AW$7&lt;$AB2453, $AC2453&lt;AW$6),"", MAX(AW$10:AW2452)+1)))</f>
        <v/>
      </c>
      <c r="AX2453" s="5" t="str">
        <f>IF(OR($AB2453="", $AC2453=""), "", IF($H2453=$M$3, "", IF(OR(AX$7&lt;$AB2453, $AC2453&lt;AX$6),"", MAX(AX$10:AX2452)+1)))</f>
        <v/>
      </c>
      <c r="AY2453" s="5" t="str">
        <f>IF(OR($AB2453="", $AC2453=""), "", IF($H2453=$M$3, "", IF(OR(AY$7&lt;$AB2453, $AC2453&lt;AY$6),"", MAX(AY$10:AY2452)+1)))</f>
        <v/>
      </c>
      <c r="AZ2453" s="5" t="str">
        <f>IF(OR($AB2453="", $AC2453=""), "", IF($H2453=$M$3, "", IF(OR(AZ$7&lt;$AB2453, $AC2453&lt;AZ$6),"", MAX(AZ$10:AZ2452)+1)))</f>
        <v/>
      </c>
      <c r="BA2453" s="5" t="str">
        <f>IF(OR($AB2453="", $AC2453=""), "", IF($H2453=$M$3, "", IF(OR(BA$7&lt;$AB2453, $AC2453&lt;BA$6),"", MAX(BA$10:BA2452)+1)))</f>
        <v/>
      </c>
      <c r="BB2453" s="5" t="str">
        <f>IF(OR($AB2453="", $AC2453=""), "", IF($H2453=$M$3, "", IF(OR(BB$7&lt;$AB2453, $AC2453&lt;BB$6),"", MAX(BB$10:BB2452)+1)))</f>
        <v/>
      </c>
      <c r="BC2453" s="5" t="str">
        <f>IF(OR($AB2453="", $AC2453=""), "", IF($H2453=$M$3, "", IF(OR(BC$7&lt;$AB2453, $AC2453&lt;BC$6),"", MAX(BC$10:BC2452)+1)))</f>
        <v/>
      </c>
      <c r="BD2453" s="5" t="str">
        <f>IF(OR($AB2453="", $AC2453=""), "", IF($H2453=$M$3, "", IF(OR(BD$7&lt;$AB2453, $AC2453&lt;BD$6),"", MAX(BD$10:BD2452)+1)))</f>
        <v/>
      </c>
      <c r="BE2453" s="5" t="str">
        <f>IF(OR($AB2453="", $AC2453=""), "", IF($H2453=$M$3, "", IF(OR(BE$7&lt;$AB2453, $AC2453&lt;BE$6),"", MAX(BE$10:BE2452)+1)))</f>
        <v/>
      </c>
      <c r="BF2453" s="5" t="str">
        <f>IF(OR($AB2453="", $AC2453=""), "", IF($H2453=$M$3, "", IF(OR(BF$7&lt;$AB2453, $AC2453&lt;BF$6),"", MAX(BF$10:BF2452)+1)))</f>
        <v/>
      </c>
      <c r="BG2453" s="5" t="str">
        <f>IF(OR($AB2453="", $AC2453=""), "", IF($H2453=$M$3, "", IF(OR(BG$7&lt;$AB2453, $AC2453&lt;BG$6),"", MAX(BG$10:BG2452)+1)))</f>
        <v/>
      </c>
      <c r="BH2453" s="5" t="str">
        <f>IF(OR($AB2453="", $AC2453=""), "", IF($H2453=$M$3, "", IF(OR(BH$7&lt;$AB2453, $AC2453&lt;BH$6),"", MAX(BH$10:BH2452)+1)))</f>
        <v/>
      </c>
      <c r="BI2453" s="5" t="str">
        <f>IF(OR($AB2453="", $AC2453=""), "", IF($H2453=$M$3, "", IF(OR(BI$7&lt;$AB2453, $AC2453&lt;BI$6),"", MAX(BI$10:BI2452)+1)))</f>
        <v/>
      </c>
      <c r="BK2453" s="5" t="str" cm="1">
        <f t="array" aca="1" ref="BK2453" ca="1">IFERROR(INDEX($AE2453:$BI2453, $BJ2453, MATCH($BK$9, $AE$9:$BI$9, 0)), "")</f>
        <v/>
      </c>
    </row>
    <row r="2454" spans="1:63" x14ac:dyDescent="0.25">
      <c r="A2454" s="2"/>
      <c r="B2454" s="254"/>
      <c r="C2454" s="255"/>
      <c r="D2454" s="256"/>
      <c r="E2454" s="257"/>
      <c r="F2454" s="257"/>
      <c r="G2454" s="258"/>
      <c r="H2454" s="259"/>
      <c r="I2454" s="16"/>
      <c r="J2454" s="5" t="str">
        <f t="shared" si="315"/>
        <v/>
      </c>
      <c r="K2454" s="2"/>
      <c r="O2454" s="5" t="str">
        <f t="shared" si="313"/>
        <v/>
      </c>
      <c r="Q2454" s="5" t="str">
        <f t="shared" si="316"/>
        <v/>
      </c>
      <c r="S2454" s="5" t="str">
        <f t="shared" si="314"/>
        <v/>
      </c>
      <c r="U2454" s="64" t="str">
        <f>IF($D2454="","", IF(COUNTIF('Intro &amp; Setup'!$AW$49:$AW$88, $D2454)&gt;0, "BH", TEXT($D2454, "ddd")))</f>
        <v/>
      </c>
      <c r="V2454" s="65" t="str">
        <f>IF($G2454="", "", IF(COUNTIF('Intro &amp; Setup'!$AW$49:$AW$88, $G2454)&gt;0, "BH", TEXT($G2454, "ddd")))</f>
        <v/>
      </c>
      <c r="W2454" s="64" t="str">
        <f t="shared" si="317"/>
        <v/>
      </c>
      <c r="X2454" s="65" t="str">
        <f t="shared" si="318"/>
        <v/>
      </c>
      <c r="Y2454" s="64" t="str">
        <f>IF(F2454="", "", IF(OR(F2454&lt;'Intro &amp; Setup'!$Z$20, F2454&gt;'Intro &amp; Setup'!$Z$22), "X", ""))</f>
        <v/>
      </c>
      <c r="Z2454" s="65" t="str">
        <f>IF(G2454="", "", IF(OR(G2454&lt;'Intro &amp; Setup'!$Z$20, G2454&gt;'Intro &amp; Setup'!$Z$22), "X", ""))</f>
        <v/>
      </c>
      <c r="AB2454" s="58" t="str">
        <f t="shared" si="319"/>
        <v/>
      </c>
      <c r="AC2454" s="59" t="str">
        <f t="shared" si="320"/>
        <v/>
      </c>
      <c r="AE2454" s="5" t="str">
        <f>IF(OR($AB2454="", $AC2454=""), "", IF($H2454=$M$3, "", IF(OR(AE$7&lt;$AB2454, $AC2454&lt;AE$6),"", MAX(AE$10:AE2453)+1)))</f>
        <v/>
      </c>
      <c r="AF2454" s="5" t="str">
        <f>IF(OR($AB2454="", $AC2454=""), "", IF($H2454=$M$3, "", IF(OR(AF$7&lt;$AB2454, $AC2454&lt;AF$6),"", MAX(AF$10:AF2453)+1)))</f>
        <v/>
      </c>
      <c r="AG2454" s="5" t="str">
        <f>IF(OR($AB2454="", $AC2454=""), "", IF($H2454=$M$3, "", IF(OR(AG$7&lt;$AB2454, $AC2454&lt;AG$6),"", MAX(AG$10:AG2453)+1)))</f>
        <v/>
      </c>
      <c r="AH2454" s="5" t="str">
        <f>IF(OR($AB2454="", $AC2454=""), "", IF($H2454=$M$3, "", IF(OR(AH$7&lt;$AB2454, $AC2454&lt;AH$6),"", MAX(AH$10:AH2453)+1)))</f>
        <v/>
      </c>
      <c r="AI2454" s="5" t="str">
        <f>IF(OR($AB2454="", $AC2454=""), "", IF($H2454=$M$3, "", IF(OR(AI$7&lt;$AB2454, $AC2454&lt;AI$6),"", MAX(AI$10:AI2453)+1)))</f>
        <v/>
      </c>
      <c r="AJ2454" s="5" t="str">
        <f>IF(OR($AB2454="", $AC2454=""), "", IF($H2454=$M$3, "", IF(OR(AJ$7&lt;$AB2454, $AC2454&lt;AJ$6),"", MAX(AJ$10:AJ2453)+1)))</f>
        <v/>
      </c>
      <c r="AK2454" s="5" t="str">
        <f>IF(OR($AB2454="", $AC2454=""), "", IF($H2454=$M$3, "", IF(OR(AK$7&lt;$AB2454, $AC2454&lt;AK$6),"", MAX(AK$10:AK2453)+1)))</f>
        <v/>
      </c>
      <c r="AL2454" s="5" t="str">
        <f>IF(OR($AB2454="", $AC2454=""), "", IF($H2454=$M$3, "", IF(OR(AL$7&lt;$AB2454, $AC2454&lt;AL$6),"", MAX(AL$10:AL2453)+1)))</f>
        <v/>
      </c>
      <c r="AM2454" s="5" t="str">
        <f>IF(OR($AB2454="", $AC2454=""), "", IF($H2454=$M$3, "", IF(OR(AM$7&lt;$AB2454, $AC2454&lt;AM$6),"", MAX(AM$10:AM2453)+1)))</f>
        <v/>
      </c>
      <c r="AN2454" s="5" t="str">
        <f>IF(OR($AB2454="", $AC2454=""), "", IF($H2454=$M$3, "", IF(OR(AN$7&lt;$AB2454, $AC2454&lt;AN$6),"", MAX(AN$10:AN2453)+1)))</f>
        <v/>
      </c>
      <c r="AO2454" s="5" t="str">
        <f>IF(OR($AB2454="", $AC2454=""), "", IF($H2454=$M$3, "", IF(OR(AO$7&lt;$AB2454, $AC2454&lt;AO$6),"", MAX(AO$10:AO2453)+1)))</f>
        <v/>
      </c>
      <c r="AP2454" s="5" t="str">
        <f>IF(OR($AB2454="", $AC2454=""), "", IF($H2454=$M$3, "", IF(OR(AP$7&lt;$AB2454, $AC2454&lt;AP$6),"", MAX(AP$10:AP2453)+1)))</f>
        <v/>
      </c>
      <c r="AQ2454" s="5" t="str">
        <f>IF(OR($AB2454="", $AC2454=""), "", IF($H2454=$M$3, "", IF(OR(AQ$7&lt;$AB2454, $AC2454&lt;AQ$6),"", MAX(AQ$10:AQ2453)+1)))</f>
        <v/>
      </c>
      <c r="AR2454" s="5" t="str">
        <f>IF(OR($AB2454="", $AC2454=""), "", IF($H2454=$M$3, "", IF(OR(AR$7&lt;$AB2454, $AC2454&lt;AR$6),"", MAX(AR$10:AR2453)+1)))</f>
        <v/>
      </c>
      <c r="AS2454" s="5" t="str">
        <f>IF(OR($AB2454="", $AC2454=""), "", IF($H2454=$M$3, "", IF(OR(AS$7&lt;$AB2454, $AC2454&lt;AS$6),"", MAX(AS$10:AS2453)+1)))</f>
        <v/>
      </c>
      <c r="AT2454" s="5" t="str">
        <f>IF(OR($AB2454="", $AC2454=""), "", IF($H2454=$M$3, "", IF(OR(AT$7&lt;$AB2454, $AC2454&lt;AT$6),"", MAX(AT$10:AT2453)+1)))</f>
        <v/>
      </c>
      <c r="AU2454" s="5" t="str">
        <f>IF(OR($AB2454="", $AC2454=""), "", IF($H2454=$M$3, "", IF(OR(AU$7&lt;$AB2454, $AC2454&lt;AU$6),"", MAX(AU$10:AU2453)+1)))</f>
        <v/>
      </c>
      <c r="AV2454" s="5" t="str">
        <f>IF(OR($AB2454="", $AC2454=""), "", IF($H2454=$M$3, "", IF(OR(AV$7&lt;$AB2454, $AC2454&lt;AV$6),"", MAX(AV$10:AV2453)+1)))</f>
        <v/>
      </c>
      <c r="AW2454" s="5" t="str">
        <f>IF(OR($AB2454="", $AC2454=""), "", IF($H2454=$M$3, "", IF(OR(AW$7&lt;$AB2454, $AC2454&lt;AW$6),"", MAX(AW$10:AW2453)+1)))</f>
        <v/>
      </c>
      <c r="AX2454" s="5" t="str">
        <f>IF(OR($AB2454="", $AC2454=""), "", IF($H2454=$M$3, "", IF(OR(AX$7&lt;$AB2454, $AC2454&lt;AX$6),"", MAX(AX$10:AX2453)+1)))</f>
        <v/>
      </c>
      <c r="AY2454" s="5" t="str">
        <f>IF(OR($AB2454="", $AC2454=""), "", IF($H2454=$M$3, "", IF(OR(AY$7&lt;$AB2454, $AC2454&lt;AY$6),"", MAX(AY$10:AY2453)+1)))</f>
        <v/>
      </c>
      <c r="AZ2454" s="5" t="str">
        <f>IF(OR($AB2454="", $AC2454=""), "", IF($H2454=$M$3, "", IF(OR(AZ$7&lt;$AB2454, $AC2454&lt;AZ$6),"", MAX(AZ$10:AZ2453)+1)))</f>
        <v/>
      </c>
      <c r="BA2454" s="5" t="str">
        <f>IF(OR($AB2454="", $AC2454=""), "", IF($H2454=$M$3, "", IF(OR(BA$7&lt;$AB2454, $AC2454&lt;BA$6),"", MAX(BA$10:BA2453)+1)))</f>
        <v/>
      </c>
      <c r="BB2454" s="5" t="str">
        <f>IF(OR($AB2454="", $AC2454=""), "", IF($H2454=$M$3, "", IF(OR(BB$7&lt;$AB2454, $AC2454&lt;BB$6),"", MAX(BB$10:BB2453)+1)))</f>
        <v/>
      </c>
      <c r="BC2454" s="5" t="str">
        <f>IF(OR($AB2454="", $AC2454=""), "", IF($H2454=$M$3, "", IF(OR(BC$7&lt;$AB2454, $AC2454&lt;BC$6),"", MAX(BC$10:BC2453)+1)))</f>
        <v/>
      </c>
      <c r="BD2454" s="5" t="str">
        <f>IF(OR($AB2454="", $AC2454=""), "", IF($H2454=$M$3, "", IF(OR(BD$7&lt;$AB2454, $AC2454&lt;BD$6),"", MAX(BD$10:BD2453)+1)))</f>
        <v/>
      </c>
      <c r="BE2454" s="5" t="str">
        <f>IF(OR($AB2454="", $AC2454=""), "", IF($H2454=$M$3, "", IF(OR(BE$7&lt;$AB2454, $AC2454&lt;BE$6),"", MAX(BE$10:BE2453)+1)))</f>
        <v/>
      </c>
      <c r="BF2454" s="5" t="str">
        <f>IF(OR($AB2454="", $AC2454=""), "", IF($H2454=$M$3, "", IF(OR(BF$7&lt;$AB2454, $AC2454&lt;BF$6),"", MAX(BF$10:BF2453)+1)))</f>
        <v/>
      </c>
      <c r="BG2454" s="5" t="str">
        <f>IF(OR($AB2454="", $AC2454=""), "", IF($H2454=$M$3, "", IF(OR(BG$7&lt;$AB2454, $AC2454&lt;BG$6),"", MAX(BG$10:BG2453)+1)))</f>
        <v/>
      </c>
      <c r="BH2454" s="5" t="str">
        <f>IF(OR($AB2454="", $AC2454=""), "", IF($H2454=$M$3, "", IF(OR(BH$7&lt;$AB2454, $AC2454&lt;BH$6),"", MAX(BH$10:BH2453)+1)))</f>
        <v/>
      </c>
      <c r="BI2454" s="5" t="str">
        <f>IF(OR($AB2454="", $AC2454=""), "", IF($H2454=$M$3, "", IF(OR(BI$7&lt;$AB2454, $AC2454&lt;BI$6),"", MAX(BI$10:BI2453)+1)))</f>
        <v/>
      </c>
      <c r="BK2454" s="5" t="str" cm="1">
        <f t="array" aca="1" ref="BK2454" ca="1">IFERROR(INDEX($AE2454:$BI2454, $BJ2454, MATCH($BK$9, $AE$9:$BI$9, 0)), "")</f>
        <v/>
      </c>
    </row>
    <row r="2455" spans="1:63" x14ac:dyDescent="0.25">
      <c r="A2455" s="2"/>
      <c r="B2455" s="254"/>
      <c r="C2455" s="255"/>
      <c r="D2455" s="256"/>
      <c r="E2455" s="257"/>
      <c r="F2455" s="257"/>
      <c r="G2455" s="258"/>
      <c r="H2455" s="259"/>
      <c r="I2455" s="16"/>
      <c r="J2455" s="5" t="str">
        <f t="shared" si="315"/>
        <v/>
      </c>
      <c r="K2455" s="2"/>
      <c r="O2455" s="5" t="str">
        <f t="shared" si="313"/>
        <v/>
      </c>
      <c r="Q2455" s="5" t="str">
        <f t="shared" si="316"/>
        <v/>
      </c>
      <c r="S2455" s="5" t="str">
        <f t="shared" si="314"/>
        <v/>
      </c>
      <c r="U2455" s="64" t="str">
        <f>IF($D2455="","", IF(COUNTIF('Intro &amp; Setup'!$AW$49:$AW$88, $D2455)&gt;0, "BH", TEXT($D2455, "ddd")))</f>
        <v/>
      </c>
      <c r="V2455" s="65" t="str">
        <f>IF($G2455="", "", IF(COUNTIF('Intro &amp; Setup'!$AW$49:$AW$88, $G2455)&gt;0, "BH", TEXT($G2455, "ddd")))</f>
        <v/>
      </c>
      <c r="W2455" s="64" t="str">
        <f t="shared" si="317"/>
        <v/>
      </c>
      <c r="X2455" s="65" t="str">
        <f t="shared" si="318"/>
        <v/>
      </c>
      <c r="Y2455" s="64" t="str">
        <f>IF(F2455="", "", IF(OR(F2455&lt;'Intro &amp; Setup'!$Z$20, F2455&gt;'Intro &amp; Setup'!$Z$22), "X", ""))</f>
        <v/>
      </c>
      <c r="Z2455" s="65" t="str">
        <f>IF(G2455="", "", IF(OR(G2455&lt;'Intro &amp; Setup'!$Z$20, G2455&gt;'Intro &amp; Setup'!$Z$22), "X", ""))</f>
        <v/>
      </c>
      <c r="AB2455" s="58" t="str">
        <f t="shared" si="319"/>
        <v/>
      </c>
      <c r="AC2455" s="59" t="str">
        <f t="shared" si="320"/>
        <v/>
      </c>
      <c r="AE2455" s="5" t="str">
        <f>IF(OR($AB2455="", $AC2455=""), "", IF($H2455=$M$3, "", IF(OR(AE$7&lt;$AB2455, $AC2455&lt;AE$6),"", MAX(AE$10:AE2454)+1)))</f>
        <v/>
      </c>
      <c r="AF2455" s="5" t="str">
        <f>IF(OR($AB2455="", $AC2455=""), "", IF($H2455=$M$3, "", IF(OR(AF$7&lt;$AB2455, $AC2455&lt;AF$6),"", MAX(AF$10:AF2454)+1)))</f>
        <v/>
      </c>
      <c r="AG2455" s="5" t="str">
        <f>IF(OR($AB2455="", $AC2455=""), "", IF($H2455=$M$3, "", IF(OR(AG$7&lt;$AB2455, $AC2455&lt;AG$6),"", MAX(AG$10:AG2454)+1)))</f>
        <v/>
      </c>
      <c r="AH2455" s="5" t="str">
        <f>IF(OR($AB2455="", $AC2455=""), "", IF($H2455=$M$3, "", IF(OR(AH$7&lt;$AB2455, $AC2455&lt;AH$6),"", MAX(AH$10:AH2454)+1)))</f>
        <v/>
      </c>
      <c r="AI2455" s="5" t="str">
        <f>IF(OR($AB2455="", $AC2455=""), "", IF($H2455=$M$3, "", IF(OR(AI$7&lt;$AB2455, $AC2455&lt;AI$6),"", MAX(AI$10:AI2454)+1)))</f>
        <v/>
      </c>
      <c r="AJ2455" s="5" t="str">
        <f>IF(OR($AB2455="", $AC2455=""), "", IF($H2455=$M$3, "", IF(OR(AJ$7&lt;$AB2455, $AC2455&lt;AJ$6),"", MAX(AJ$10:AJ2454)+1)))</f>
        <v/>
      </c>
      <c r="AK2455" s="5" t="str">
        <f>IF(OR($AB2455="", $AC2455=""), "", IF($H2455=$M$3, "", IF(OR(AK$7&lt;$AB2455, $AC2455&lt;AK$6),"", MAX(AK$10:AK2454)+1)))</f>
        <v/>
      </c>
      <c r="AL2455" s="5" t="str">
        <f>IF(OR($AB2455="", $AC2455=""), "", IF($H2455=$M$3, "", IF(OR(AL$7&lt;$AB2455, $AC2455&lt;AL$6),"", MAX(AL$10:AL2454)+1)))</f>
        <v/>
      </c>
      <c r="AM2455" s="5" t="str">
        <f>IF(OR($AB2455="", $AC2455=""), "", IF($H2455=$M$3, "", IF(OR(AM$7&lt;$AB2455, $AC2455&lt;AM$6),"", MAX(AM$10:AM2454)+1)))</f>
        <v/>
      </c>
      <c r="AN2455" s="5" t="str">
        <f>IF(OR($AB2455="", $AC2455=""), "", IF($H2455=$M$3, "", IF(OR(AN$7&lt;$AB2455, $AC2455&lt;AN$6),"", MAX(AN$10:AN2454)+1)))</f>
        <v/>
      </c>
      <c r="AO2455" s="5" t="str">
        <f>IF(OR($AB2455="", $AC2455=""), "", IF($H2455=$M$3, "", IF(OR(AO$7&lt;$AB2455, $AC2455&lt;AO$6),"", MAX(AO$10:AO2454)+1)))</f>
        <v/>
      </c>
      <c r="AP2455" s="5" t="str">
        <f>IF(OR($AB2455="", $AC2455=""), "", IF($H2455=$M$3, "", IF(OR(AP$7&lt;$AB2455, $AC2455&lt;AP$6),"", MAX(AP$10:AP2454)+1)))</f>
        <v/>
      </c>
      <c r="AQ2455" s="5" t="str">
        <f>IF(OR($AB2455="", $AC2455=""), "", IF($H2455=$M$3, "", IF(OR(AQ$7&lt;$AB2455, $AC2455&lt;AQ$6),"", MAX(AQ$10:AQ2454)+1)))</f>
        <v/>
      </c>
      <c r="AR2455" s="5" t="str">
        <f>IF(OR($AB2455="", $AC2455=""), "", IF($H2455=$M$3, "", IF(OR(AR$7&lt;$AB2455, $AC2455&lt;AR$6),"", MAX(AR$10:AR2454)+1)))</f>
        <v/>
      </c>
      <c r="AS2455" s="5" t="str">
        <f>IF(OR($AB2455="", $AC2455=""), "", IF($H2455=$M$3, "", IF(OR(AS$7&lt;$AB2455, $AC2455&lt;AS$6),"", MAX(AS$10:AS2454)+1)))</f>
        <v/>
      </c>
      <c r="AT2455" s="5" t="str">
        <f>IF(OR($AB2455="", $AC2455=""), "", IF($H2455=$M$3, "", IF(OR(AT$7&lt;$AB2455, $AC2455&lt;AT$6),"", MAX(AT$10:AT2454)+1)))</f>
        <v/>
      </c>
      <c r="AU2455" s="5" t="str">
        <f>IF(OR($AB2455="", $AC2455=""), "", IF($H2455=$M$3, "", IF(OR(AU$7&lt;$AB2455, $AC2455&lt;AU$6),"", MAX(AU$10:AU2454)+1)))</f>
        <v/>
      </c>
      <c r="AV2455" s="5" t="str">
        <f>IF(OR($AB2455="", $AC2455=""), "", IF($H2455=$M$3, "", IF(OR(AV$7&lt;$AB2455, $AC2455&lt;AV$6),"", MAX(AV$10:AV2454)+1)))</f>
        <v/>
      </c>
      <c r="AW2455" s="5" t="str">
        <f>IF(OR($AB2455="", $AC2455=""), "", IF($H2455=$M$3, "", IF(OR(AW$7&lt;$AB2455, $AC2455&lt;AW$6),"", MAX(AW$10:AW2454)+1)))</f>
        <v/>
      </c>
      <c r="AX2455" s="5" t="str">
        <f>IF(OR($AB2455="", $AC2455=""), "", IF($H2455=$M$3, "", IF(OR(AX$7&lt;$AB2455, $AC2455&lt;AX$6),"", MAX(AX$10:AX2454)+1)))</f>
        <v/>
      </c>
      <c r="AY2455" s="5" t="str">
        <f>IF(OR($AB2455="", $AC2455=""), "", IF($H2455=$M$3, "", IF(OR(AY$7&lt;$AB2455, $AC2455&lt;AY$6),"", MAX(AY$10:AY2454)+1)))</f>
        <v/>
      </c>
      <c r="AZ2455" s="5" t="str">
        <f>IF(OR($AB2455="", $AC2455=""), "", IF($H2455=$M$3, "", IF(OR(AZ$7&lt;$AB2455, $AC2455&lt;AZ$6),"", MAX(AZ$10:AZ2454)+1)))</f>
        <v/>
      </c>
      <c r="BA2455" s="5" t="str">
        <f>IF(OR($AB2455="", $AC2455=""), "", IF($H2455=$M$3, "", IF(OR(BA$7&lt;$AB2455, $AC2455&lt;BA$6),"", MAX(BA$10:BA2454)+1)))</f>
        <v/>
      </c>
      <c r="BB2455" s="5" t="str">
        <f>IF(OR($AB2455="", $AC2455=""), "", IF($H2455=$M$3, "", IF(OR(BB$7&lt;$AB2455, $AC2455&lt;BB$6),"", MAX(BB$10:BB2454)+1)))</f>
        <v/>
      </c>
      <c r="BC2455" s="5" t="str">
        <f>IF(OR($AB2455="", $AC2455=""), "", IF($H2455=$M$3, "", IF(OR(BC$7&lt;$AB2455, $AC2455&lt;BC$6),"", MAX(BC$10:BC2454)+1)))</f>
        <v/>
      </c>
      <c r="BD2455" s="5" t="str">
        <f>IF(OR($AB2455="", $AC2455=""), "", IF($H2455=$M$3, "", IF(OR(BD$7&lt;$AB2455, $AC2455&lt;BD$6),"", MAX(BD$10:BD2454)+1)))</f>
        <v/>
      </c>
      <c r="BE2455" s="5" t="str">
        <f>IF(OR($AB2455="", $AC2455=""), "", IF($H2455=$M$3, "", IF(OR(BE$7&lt;$AB2455, $AC2455&lt;BE$6),"", MAX(BE$10:BE2454)+1)))</f>
        <v/>
      </c>
      <c r="BF2455" s="5" t="str">
        <f>IF(OR($AB2455="", $AC2455=""), "", IF($H2455=$M$3, "", IF(OR(BF$7&lt;$AB2455, $AC2455&lt;BF$6),"", MAX(BF$10:BF2454)+1)))</f>
        <v/>
      </c>
      <c r="BG2455" s="5" t="str">
        <f>IF(OR($AB2455="", $AC2455=""), "", IF($H2455=$M$3, "", IF(OR(BG$7&lt;$AB2455, $AC2455&lt;BG$6),"", MAX(BG$10:BG2454)+1)))</f>
        <v/>
      </c>
      <c r="BH2455" s="5" t="str">
        <f>IF(OR($AB2455="", $AC2455=""), "", IF($H2455=$M$3, "", IF(OR(BH$7&lt;$AB2455, $AC2455&lt;BH$6),"", MAX(BH$10:BH2454)+1)))</f>
        <v/>
      </c>
      <c r="BI2455" s="5" t="str">
        <f>IF(OR($AB2455="", $AC2455=""), "", IF($H2455=$M$3, "", IF(OR(BI$7&lt;$AB2455, $AC2455&lt;BI$6),"", MAX(BI$10:BI2454)+1)))</f>
        <v/>
      </c>
      <c r="BK2455" s="5" t="str" cm="1">
        <f t="array" aca="1" ref="BK2455" ca="1">IFERROR(INDEX($AE2455:$BI2455, $BJ2455, MATCH($BK$9, $AE$9:$BI$9, 0)), "")</f>
        <v/>
      </c>
    </row>
    <row r="2456" spans="1:63" x14ac:dyDescent="0.25">
      <c r="A2456" s="2"/>
      <c r="B2456" s="254"/>
      <c r="C2456" s="255"/>
      <c r="D2456" s="256"/>
      <c r="E2456" s="257"/>
      <c r="F2456" s="257"/>
      <c r="G2456" s="258"/>
      <c r="H2456" s="259"/>
      <c r="I2456" s="16"/>
      <c r="J2456" s="5" t="str">
        <f t="shared" si="315"/>
        <v/>
      </c>
      <c r="K2456" s="2"/>
      <c r="O2456" s="5" t="str">
        <f t="shared" si="313"/>
        <v/>
      </c>
      <c r="Q2456" s="5" t="str">
        <f t="shared" si="316"/>
        <v/>
      </c>
      <c r="S2456" s="5" t="str">
        <f t="shared" si="314"/>
        <v/>
      </c>
      <c r="U2456" s="64" t="str">
        <f>IF($D2456="","", IF(COUNTIF('Intro &amp; Setup'!$AW$49:$AW$88, $D2456)&gt;0, "BH", TEXT($D2456, "ddd")))</f>
        <v/>
      </c>
      <c r="V2456" s="65" t="str">
        <f>IF($G2456="", "", IF(COUNTIF('Intro &amp; Setup'!$AW$49:$AW$88, $G2456)&gt;0, "BH", TEXT($G2456, "ddd")))</f>
        <v/>
      </c>
      <c r="W2456" s="64" t="str">
        <f t="shared" si="317"/>
        <v/>
      </c>
      <c r="X2456" s="65" t="str">
        <f t="shared" si="318"/>
        <v/>
      </c>
      <c r="Y2456" s="64" t="str">
        <f>IF(F2456="", "", IF(OR(F2456&lt;'Intro &amp; Setup'!$Z$20, F2456&gt;'Intro &amp; Setup'!$Z$22), "X", ""))</f>
        <v/>
      </c>
      <c r="Z2456" s="65" t="str">
        <f>IF(G2456="", "", IF(OR(G2456&lt;'Intro &amp; Setup'!$Z$20, G2456&gt;'Intro &amp; Setup'!$Z$22), "X", ""))</f>
        <v/>
      </c>
      <c r="AB2456" s="58" t="str">
        <f t="shared" si="319"/>
        <v/>
      </c>
      <c r="AC2456" s="59" t="str">
        <f t="shared" si="320"/>
        <v/>
      </c>
      <c r="AE2456" s="5" t="str">
        <f>IF(OR($AB2456="", $AC2456=""), "", IF($H2456=$M$3, "", IF(OR(AE$7&lt;$AB2456, $AC2456&lt;AE$6),"", MAX(AE$10:AE2455)+1)))</f>
        <v/>
      </c>
      <c r="AF2456" s="5" t="str">
        <f>IF(OR($AB2456="", $AC2456=""), "", IF($H2456=$M$3, "", IF(OR(AF$7&lt;$AB2456, $AC2456&lt;AF$6),"", MAX(AF$10:AF2455)+1)))</f>
        <v/>
      </c>
      <c r="AG2456" s="5" t="str">
        <f>IF(OR($AB2456="", $AC2456=""), "", IF($H2456=$M$3, "", IF(OR(AG$7&lt;$AB2456, $AC2456&lt;AG$6),"", MAX(AG$10:AG2455)+1)))</f>
        <v/>
      </c>
      <c r="AH2456" s="5" t="str">
        <f>IF(OR($AB2456="", $AC2456=""), "", IF($H2456=$M$3, "", IF(OR(AH$7&lt;$AB2456, $AC2456&lt;AH$6),"", MAX(AH$10:AH2455)+1)))</f>
        <v/>
      </c>
      <c r="AI2456" s="5" t="str">
        <f>IF(OR($AB2456="", $AC2456=""), "", IF($H2456=$M$3, "", IF(OR(AI$7&lt;$AB2456, $AC2456&lt;AI$6),"", MAX(AI$10:AI2455)+1)))</f>
        <v/>
      </c>
      <c r="AJ2456" s="5" t="str">
        <f>IF(OR($AB2456="", $AC2456=""), "", IF($H2456=$M$3, "", IF(OR(AJ$7&lt;$AB2456, $AC2456&lt;AJ$6),"", MAX(AJ$10:AJ2455)+1)))</f>
        <v/>
      </c>
      <c r="AK2456" s="5" t="str">
        <f>IF(OR($AB2456="", $AC2456=""), "", IF($H2456=$M$3, "", IF(OR(AK$7&lt;$AB2456, $AC2456&lt;AK$6),"", MAX(AK$10:AK2455)+1)))</f>
        <v/>
      </c>
      <c r="AL2456" s="5" t="str">
        <f>IF(OR($AB2456="", $AC2456=""), "", IF($H2456=$M$3, "", IF(OR(AL$7&lt;$AB2456, $AC2456&lt;AL$6),"", MAX(AL$10:AL2455)+1)))</f>
        <v/>
      </c>
      <c r="AM2456" s="5" t="str">
        <f>IF(OR($AB2456="", $AC2456=""), "", IF($H2456=$M$3, "", IF(OR(AM$7&lt;$AB2456, $AC2456&lt;AM$6),"", MAX(AM$10:AM2455)+1)))</f>
        <v/>
      </c>
      <c r="AN2456" s="5" t="str">
        <f>IF(OR($AB2456="", $AC2456=""), "", IF($H2456=$M$3, "", IF(OR(AN$7&lt;$AB2456, $AC2456&lt;AN$6),"", MAX(AN$10:AN2455)+1)))</f>
        <v/>
      </c>
      <c r="AO2456" s="5" t="str">
        <f>IF(OR($AB2456="", $AC2456=""), "", IF($H2456=$M$3, "", IF(OR(AO$7&lt;$AB2456, $AC2456&lt;AO$6),"", MAX(AO$10:AO2455)+1)))</f>
        <v/>
      </c>
      <c r="AP2456" s="5" t="str">
        <f>IF(OR($AB2456="", $AC2456=""), "", IF($H2456=$M$3, "", IF(OR(AP$7&lt;$AB2456, $AC2456&lt;AP$6),"", MAX(AP$10:AP2455)+1)))</f>
        <v/>
      </c>
      <c r="AQ2456" s="5" t="str">
        <f>IF(OR($AB2456="", $AC2456=""), "", IF($H2456=$M$3, "", IF(OR(AQ$7&lt;$AB2456, $AC2456&lt;AQ$6),"", MAX(AQ$10:AQ2455)+1)))</f>
        <v/>
      </c>
      <c r="AR2456" s="5" t="str">
        <f>IF(OR($AB2456="", $AC2456=""), "", IF($H2456=$M$3, "", IF(OR(AR$7&lt;$AB2456, $AC2456&lt;AR$6),"", MAX(AR$10:AR2455)+1)))</f>
        <v/>
      </c>
      <c r="AS2456" s="5" t="str">
        <f>IF(OR($AB2456="", $AC2456=""), "", IF($H2456=$M$3, "", IF(OR(AS$7&lt;$AB2456, $AC2456&lt;AS$6),"", MAX(AS$10:AS2455)+1)))</f>
        <v/>
      </c>
      <c r="AT2456" s="5" t="str">
        <f>IF(OR($AB2456="", $AC2456=""), "", IF($H2456=$M$3, "", IF(OR(AT$7&lt;$AB2456, $AC2456&lt;AT$6),"", MAX(AT$10:AT2455)+1)))</f>
        <v/>
      </c>
      <c r="AU2456" s="5" t="str">
        <f>IF(OR($AB2456="", $AC2456=""), "", IF($H2456=$M$3, "", IF(OR(AU$7&lt;$AB2456, $AC2456&lt;AU$6),"", MAX(AU$10:AU2455)+1)))</f>
        <v/>
      </c>
      <c r="AV2456" s="5" t="str">
        <f>IF(OR($AB2456="", $AC2456=""), "", IF($H2456=$M$3, "", IF(OR(AV$7&lt;$AB2456, $AC2456&lt;AV$6),"", MAX(AV$10:AV2455)+1)))</f>
        <v/>
      </c>
      <c r="AW2456" s="5" t="str">
        <f>IF(OR($AB2456="", $AC2456=""), "", IF($H2456=$M$3, "", IF(OR(AW$7&lt;$AB2456, $AC2456&lt;AW$6),"", MAX(AW$10:AW2455)+1)))</f>
        <v/>
      </c>
      <c r="AX2456" s="5" t="str">
        <f>IF(OR($AB2456="", $AC2456=""), "", IF($H2456=$M$3, "", IF(OR(AX$7&lt;$AB2456, $AC2456&lt;AX$6),"", MAX(AX$10:AX2455)+1)))</f>
        <v/>
      </c>
      <c r="AY2456" s="5" t="str">
        <f>IF(OR($AB2456="", $AC2456=""), "", IF($H2456=$M$3, "", IF(OR(AY$7&lt;$AB2456, $AC2456&lt;AY$6),"", MAX(AY$10:AY2455)+1)))</f>
        <v/>
      </c>
      <c r="AZ2456" s="5" t="str">
        <f>IF(OR($AB2456="", $AC2456=""), "", IF($H2456=$M$3, "", IF(OR(AZ$7&lt;$AB2456, $AC2456&lt;AZ$6),"", MAX(AZ$10:AZ2455)+1)))</f>
        <v/>
      </c>
      <c r="BA2456" s="5" t="str">
        <f>IF(OR($AB2456="", $AC2456=""), "", IF($H2456=$M$3, "", IF(OR(BA$7&lt;$AB2456, $AC2456&lt;BA$6),"", MAX(BA$10:BA2455)+1)))</f>
        <v/>
      </c>
      <c r="BB2456" s="5" t="str">
        <f>IF(OR($AB2456="", $AC2456=""), "", IF($H2456=$M$3, "", IF(OR(BB$7&lt;$AB2456, $AC2456&lt;BB$6),"", MAX(BB$10:BB2455)+1)))</f>
        <v/>
      </c>
      <c r="BC2456" s="5" t="str">
        <f>IF(OR($AB2456="", $AC2456=""), "", IF($H2456=$M$3, "", IF(OR(BC$7&lt;$AB2456, $AC2456&lt;BC$6),"", MAX(BC$10:BC2455)+1)))</f>
        <v/>
      </c>
      <c r="BD2456" s="5" t="str">
        <f>IF(OR($AB2456="", $AC2456=""), "", IF($H2456=$M$3, "", IF(OR(BD$7&lt;$AB2456, $AC2456&lt;BD$6),"", MAX(BD$10:BD2455)+1)))</f>
        <v/>
      </c>
      <c r="BE2456" s="5" t="str">
        <f>IF(OR($AB2456="", $AC2456=""), "", IF($H2456=$M$3, "", IF(OR(BE$7&lt;$AB2456, $AC2456&lt;BE$6),"", MAX(BE$10:BE2455)+1)))</f>
        <v/>
      </c>
      <c r="BF2456" s="5" t="str">
        <f>IF(OR($AB2456="", $AC2456=""), "", IF($H2456=$M$3, "", IF(OR(BF$7&lt;$AB2456, $AC2456&lt;BF$6),"", MAX(BF$10:BF2455)+1)))</f>
        <v/>
      </c>
      <c r="BG2456" s="5" t="str">
        <f>IF(OR($AB2456="", $AC2456=""), "", IF($H2456=$M$3, "", IF(OR(BG$7&lt;$AB2456, $AC2456&lt;BG$6),"", MAX(BG$10:BG2455)+1)))</f>
        <v/>
      </c>
      <c r="BH2456" s="5" t="str">
        <f>IF(OR($AB2456="", $AC2456=""), "", IF($H2456=$M$3, "", IF(OR(BH$7&lt;$AB2456, $AC2456&lt;BH$6),"", MAX(BH$10:BH2455)+1)))</f>
        <v/>
      </c>
      <c r="BI2456" s="5" t="str">
        <f>IF(OR($AB2456="", $AC2456=""), "", IF($H2456=$M$3, "", IF(OR(BI$7&lt;$AB2456, $AC2456&lt;BI$6),"", MAX(BI$10:BI2455)+1)))</f>
        <v/>
      </c>
      <c r="BK2456" s="5" t="str" cm="1">
        <f t="array" aca="1" ref="BK2456" ca="1">IFERROR(INDEX($AE2456:$BI2456, $BJ2456, MATCH($BK$9, $AE$9:$BI$9, 0)), "")</f>
        <v/>
      </c>
    </row>
    <row r="2457" spans="1:63" x14ac:dyDescent="0.25">
      <c r="A2457" s="2"/>
      <c r="B2457" s="254"/>
      <c r="C2457" s="255"/>
      <c r="D2457" s="256"/>
      <c r="E2457" s="257"/>
      <c r="F2457" s="257"/>
      <c r="G2457" s="258"/>
      <c r="H2457" s="259"/>
      <c r="I2457" s="16"/>
      <c r="J2457" s="5" t="str">
        <f t="shared" si="315"/>
        <v/>
      </c>
      <c r="K2457" s="2"/>
      <c r="O2457" s="5" t="str">
        <f t="shared" si="313"/>
        <v/>
      </c>
      <c r="Q2457" s="5" t="str">
        <f t="shared" si="316"/>
        <v/>
      </c>
      <c r="S2457" s="5" t="str">
        <f t="shared" si="314"/>
        <v/>
      </c>
      <c r="U2457" s="64" t="str">
        <f>IF($D2457="","", IF(COUNTIF('Intro &amp; Setup'!$AW$49:$AW$88, $D2457)&gt;0, "BH", TEXT($D2457, "ddd")))</f>
        <v/>
      </c>
      <c r="V2457" s="65" t="str">
        <f>IF($G2457="", "", IF(COUNTIF('Intro &amp; Setup'!$AW$49:$AW$88, $G2457)&gt;0, "BH", TEXT($G2457, "ddd")))</f>
        <v/>
      </c>
      <c r="W2457" s="64" t="str">
        <f t="shared" si="317"/>
        <v/>
      </c>
      <c r="X2457" s="65" t="str">
        <f t="shared" si="318"/>
        <v/>
      </c>
      <c r="Y2457" s="64" t="str">
        <f>IF(F2457="", "", IF(OR(F2457&lt;'Intro &amp; Setup'!$Z$20, F2457&gt;'Intro &amp; Setup'!$Z$22), "X", ""))</f>
        <v/>
      </c>
      <c r="Z2457" s="65" t="str">
        <f>IF(G2457="", "", IF(OR(G2457&lt;'Intro &amp; Setup'!$Z$20, G2457&gt;'Intro &amp; Setup'!$Z$22), "X", ""))</f>
        <v/>
      </c>
      <c r="AB2457" s="58" t="str">
        <f t="shared" si="319"/>
        <v/>
      </c>
      <c r="AC2457" s="59" t="str">
        <f t="shared" si="320"/>
        <v/>
      </c>
      <c r="AE2457" s="5" t="str">
        <f>IF(OR($AB2457="", $AC2457=""), "", IF($H2457=$M$3, "", IF(OR(AE$7&lt;$AB2457, $AC2457&lt;AE$6),"", MAX(AE$10:AE2456)+1)))</f>
        <v/>
      </c>
      <c r="AF2457" s="5" t="str">
        <f>IF(OR($AB2457="", $AC2457=""), "", IF($H2457=$M$3, "", IF(OR(AF$7&lt;$AB2457, $AC2457&lt;AF$6),"", MAX(AF$10:AF2456)+1)))</f>
        <v/>
      </c>
      <c r="AG2457" s="5" t="str">
        <f>IF(OR($AB2457="", $AC2457=""), "", IF($H2457=$M$3, "", IF(OR(AG$7&lt;$AB2457, $AC2457&lt;AG$6),"", MAX(AG$10:AG2456)+1)))</f>
        <v/>
      </c>
      <c r="AH2457" s="5" t="str">
        <f>IF(OR($AB2457="", $AC2457=""), "", IF($H2457=$M$3, "", IF(OR(AH$7&lt;$AB2457, $AC2457&lt;AH$6),"", MAX(AH$10:AH2456)+1)))</f>
        <v/>
      </c>
      <c r="AI2457" s="5" t="str">
        <f>IF(OR($AB2457="", $AC2457=""), "", IF($H2457=$M$3, "", IF(OR(AI$7&lt;$AB2457, $AC2457&lt;AI$6),"", MAX(AI$10:AI2456)+1)))</f>
        <v/>
      </c>
      <c r="AJ2457" s="5" t="str">
        <f>IF(OR($AB2457="", $AC2457=""), "", IF($H2457=$M$3, "", IF(OR(AJ$7&lt;$AB2457, $AC2457&lt;AJ$6),"", MAX(AJ$10:AJ2456)+1)))</f>
        <v/>
      </c>
      <c r="AK2457" s="5" t="str">
        <f>IF(OR($AB2457="", $AC2457=""), "", IF($H2457=$M$3, "", IF(OR(AK$7&lt;$AB2457, $AC2457&lt;AK$6),"", MAX(AK$10:AK2456)+1)))</f>
        <v/>
      </c>
      <c r="AL2457" s="5" t="str">
        <f>IF(OR($AB2457="", $AC2457=""), "", IF($H2457=$M$3, "", IF(OR(AL$7&lt;$AB2457, $AC2457&lt;AL$6),"", MAX(AL$10:AL2456)+1)))</f>
        <v/>
      </c>
      <c r="AM2457" s="5" t="str">
        <f>IF(OR($AB2457="", $AC2457=""), "", IF($H2457=$M$3, "", IF(OR(AM$7&lt;$AB2457, $AC2457&lt;AM$6),"", MAX(AM$10:AM2456)+1)))</f>
        <v/>
      </c>
      <c r="AN2457" s="5" t="str">
        <f>IF(OR($AB2457="", $AC2457=""), "", IF($H2457=$M$3, "", IF(OR(AN$7&lt;$AB2457, $AC2457&lt;AN$6),"", MAX(AN$10:AN2456)+1)))</f>
        <v/>
      </c>
      <c r="AO2457" s="5" t="str">
        <f>IF(OR($AB2457="", $AC2457=""), "", IF($H2457=$M$3, "", IF(OR(AO$7&lt;$AB2457, $AC2457&lt;AO$6),"", MAX(AO$10:AO2456)+1)))</f>
        <v/>
      </c>
      <c r="AP2457" s="5" t="str">
        <f>IF(OR($AB2457="", $AC2457=""), "", IF($H2457=$M$3, "", IF(OR(AP$7&lt;$AB2457, $AC2457&lt;AP$6),"", MAX(AP$10:AP2456)+1)))</f>
        <v/>
      </c>
      <c r="AQ2457" s="5" t="str">
        <f>IF(OR($AB2457="", $AC2457=""), "", IF($H2457=$M$3, "", IF(OR(AQ$7&lt;$AB2457, $AC2457&lt;AQ$6),"", MAX(AQ$10:AQ2456)+1)))</f>
        <v/>
      </c>
      <c r="AR2457" s="5" t="str">
        <f>IF(OR($AB2457="", $AC2457=""), "", IF($H2457=$M$3, "", IF(OR(AR$7&lt;$AB2457, $AC2457&lt;AR$6),"", MAX(AR$10:AR2456)+1)))</f>
        <v/>
      </c>
      <c r="AS2457" s="5" t="str">
        <f>IF(OR($AB2457="", $AC2457=""), "", IF($H2457=$M$3, "", IF(OR(AS$7&lt;$AB2457, $AC2457&lt;AS$6),"", MAX(AS$10:AS2456)+1)))</f>
        <v/>
      </c>
      <c r="AT2457" s="5" t="str">
        <f>IF(OR($AB2457="", $AC2457=""), "", IF($H2457=$M$3, "", IF(OR(AT$7&lt;$AB2457, $AC2457&lt;AT$6),"", MAX(AT$10:AT2456)+1)))</f>
        <v/>
      </c>
      <c r="AU2457" s="5" t="str">
        <f>IF(OR($AB2457="", $AC2457=""), "", IF($H2457=$M$3, "", IF(OR(AU$7&lt;$AB2457, $AC2457&lt;AU$6),"", MAX(AU$10:AU2456)+1)))</f>
        <v/>
      </c>
      <c r="AV2457" s="5" t="str">
        <f>IF(OR($AB2457="", $AC2457=""), "", IF($H2457=$M$3, "", IF(OR(AV$7&lt;$AB2457, $AC2457&lt;AV$6),"", MAX(AV$10:AV2456)+1)))</f>
        <v/>
      </c>
      <c r="AW2457" s="5" t="str">
        <f>IF(OR($AB2457="", $AC2457=""), "", IF($H2457=$M$3, "", IF(OR(AW$7&lt;$AB2457, $AC2457&lt;AW$6),"", MAX(AW$10:AW2456)+1)))</f>
        <v/>
      </c>
      <c r="AX2457" s="5" t="str">
        <f>IF(OR($AB2457="", $AC2457=""), "", IF($H2457=$M$3, "", IF(OR(AX$7&lt;$AB2457, $AC2457&lt;AX$6),"", MAX(AX$10:AX2456)+1)))</f>
        <v/>
      </c>
      <c r="AY2457" s="5" t="str">
        <f>IF(OR($AB2457="", $AC2457=""), "", IF($H2457=$M$3, "", IF(OR(AY$7&lt;$AB2457, $AC2457&lt;AY$6),"", MAX(AY$10:AY2456)+1)))</f>
        <v/>
      </c>
      <c r="AZ2457" s="5" t="str">
        <f>IF(OR($AB2457="", $AC2457=""), "", IF($H2457=$M$3, "", IF(OR(AZ$7&lt;$AB2457, $AC2457&lt;AZ$6),"", MAX(AZ$10:AZ2456)+1)))</f>
        <v/>
      </c>
      <c r="BA2457" s="5" t="str">
        <f>IF(OR($AB2457="", $AC2457=""), "", IF($H2457=$M$3, "", IF(OR(BA$7&lt;$AB2457, $AC2457&lt;BA$6),"", MAX(BA$10:BA2456)+1)))</f>
        <v/>
      </c>
      <c r="BB2457" s="5" t="str">
        <f>IF(OR($AB2457="", $AC2457=""), "", IF($H2457=$M$3, "", IF(OR(BB$7&lt;$AB2457, $AC2457&lt;BB$6),"", MAX(BB$10:BB2456)+1)))</f>
        <v/>
      </c>
      <c r="BC2457" s="5" t="str">
        <f>IF(OR($AB2457="", $AC2457=""), "", IF($H2457=$M$3, "", IF(OR(BC$7&lt;$AB2457, $AC2457&lt;BC$6),"", MAX(BC$10:BC2456)+1)))</f>
        <v/>
      </c>
      <c r="BD2457" s="5" t="str">
        <f>IF(OR($AB2457="", $AC2457=""), "", IF($H2457=$M$3, "", IF(OR(BD$7&lt;$AB2457, $AC2457&lt;BD$6),"", MAX(BD$10:BD2456)+1)))</f>
        <v/>
      </c>
      <c r="BE2457" s="5" t="str">
        <f>IF(OR($AB2457="", $AC2457=""), "", IF($H2457=$M$3, "", IF(OR(BE$7&lt;$AB2457, $AC2457&lt;BE$6),"", MAX(BE$10:BE2456)+1)))</f>
        <v/>
      </c>
      <c r="BF2457" s="5" t="str">
        <f>IF(OR($AB2457="", $AC2457=""), "", IF($H2457=$M$3, "", IF(OR(BF$7&lt;$AB2457, $AC2457&lt;BF$6),"", MAX(BF$10:BF2456)+1)))</f>
        <v/>
      </c>
      <c r="BG2457" s="5" t="str">
        <f>IF(OR($AB2457="", $AC2457=""), "", IF($H2457=$M$3, "", IF(OR(BG$7&lt;$AB2457, $AC2457&lt;BG$6),"", MAX(BG$10:BG2456)+1)))</f>
        <v/>
      </c>
      <c r="BH2457" s="5" t="str">
        <f>IF(OR($AB2457="", $AC2457=""), "", IF($H2457=$M$3, "", IF(OR(BH$7&lt;$AB2457, $AC2457&lt;BH$6),"", MAX(BH$10:BH2456)+1)))</f>
        <v/>
      </c>
      <c r="BI2457" s="5" t="str">
        <f>IF(OR($AB2457="", $AC2457=""), "", IF($H2457=$M$3, "", IF(OR(BI$7&lt;$AB2457, $AC2457&lt;BI$6),"", MAX(BI$10:BI2456)+1)))</f>
        <v/>
      </c>
      <c r="BK2457" s="5" t="str" cm="1">
        <f t="array" aca="1" ref="BK2457" ca="1">IFERROR(INDEX($AE2457:$BI2457, $BJ2457, MATCH($BK$9, $AE$9:$BI$9, 0)), "")</f>
        <v/>
      </c>
    </row>
    <row r="2458" spans="1:63" x14ac:dyDescent="0.25">
      <c r="A2458" s="2"/>
      <c r="B2458" s="254"/>
      <c r="C2458" s="255"/>
      <c r="D2458" s="256"/>
      <c r="E2458" s="257"/>
      <c r="F2458" s="257"/>
      <c r="G2458" s="258"/>
      <c r="H2458" s="259"/>
      <c r="I2458" s="16"/>
      <c r="J2458" s="5" t="str">
        <f t="shared" si="315"/>
        <v/>
      </c>
      <c r="K2458" s="2"/>
      <c r="O2458" s="5" t="str">
        <f t="shared" si="313"/>
        <v/>
      </c>
      <c r="Q2458" s="5" t="str">
        <f t="shared" si="316"/>
        <v/>
      </c>
      <c r="S2458" s="5" t="str">
        <f t="shared" si="314"/>
        <v/>
      </c>
      <c r="U2458" s="64" t="str">
        <f>IF($D2458="","", IF(COUNTIF('Intro &amp; Setup'!$AW$49:$AW$88, $D2458)&gt;0, "BH", TEXT($D2458, "ddd")))</f>
        <v/>
      </c>
      <c r="V2458" s="65" t="str">
        <f>IF($G2458="", "", IF(COUNTIF('Intro &amp; Setup'!$AW$49:$AW$88, $G2458)&gt;0, "BH", TEXT($G2458, "ddd")))</f>
        <v/>
      </c>
      <c r="W2458" s="64" t="str">
        <f t="shared" si="317"/>
        <v/>
      </c>
      <c r="X2458" s="65" t="str">
        <f t="shared" si="318"/>
        <v/>
      </c>
      <c r="Y2458" s="64" t="str">
        <f>IF(F2458="", "", IF(OR(F2458&lt;'Intro &amp; Setup'!$Z$20, F2458&gt;'Intro &amp; Setup'!$Z$22), "X", ""))</f>
        <v/>
      </c>
      <c r="Z2458" s="65" t="str">
        <f>IF(G2458="", "", IF(OR(G2458&lt;'Intro &amp; Setup'!$Z$20, G2458&gt;'Intro &amp; Setup'!$Z$22), "X", ""))</f>
        <v/>
      </c>
      <c r="AB2458" s="58" t="str">
        <f t="shared" si="319"/>
        <v/>
      </c>
      <c r="AC2458" s="59" t="str">
        <f t="shared" si="320"/>
        <v/>
      </c>
      <c r="AE2458" s="5" t="str">
        <f>IF(OR($AB2458="", $AC2458=""), "", IF($H2458=$M$3, "", IF(OR(AE$7&lt;$AB2458, $AC2458&lt;AE$6),"", MAX(AE$10:AE2457)+1)))</f>
        <v/>
      </c>
      <c r="AF2458" s="5" t="str">
        <f>IF(OR($AB2458="", $AC2458=""), "", IF($H2458=$M$3, "", IF(OR(AF$7&lt;$AB2458, $AC2458&lt;AF$6),"", MAX(AF$10:AF2457)+1)))</f>
        <v/>
      </c>
      <c r="AG2458" s="5" t="str">
        <f>IF(OR($AB2458="", $AC2458=""), "", IF($H2458=$M$3, "", IF(OR(AG$7&lt;$AB2458, $AC2458&lt;AG$6),"", MAX(AG$10:AG2457)+1)))</f>
        <v/>
      </c>
      <c r="AH2458" s="5" t="str">
        <f>IF(OR($AB2458="", $AC2458=""), "", IF($H2458=$M$3, "", IF(OR(AH$7&lt;$AB2458, $AC2458&lt;AH$6),"", MAX(AH$10:AH2457)+1)))</f>
        <v/>
      </c>
      <c r="AI2458" s="5" t="str">
        <f>IF(OR($AB2458="", $AC2458=""), "", IF($H2458=$M$3, "", IF(OR(AI$7&lt;$AB2458, $AC2458&lt;AI$6),"", MAX(AI$10:AI2457)+1)))</f>
        <v/>
      </c>
      <c r="AJ2458" s="5" t="str">
        <f>IF(OR($AB2458="", $AC2458=""), "", IF($H2458=$M$3, "", IF(OR(AJ$7&lt;$AB2458, $AC2458&lt;AJ$6),"", MAX(AJ$10:AJ2457)+1)))</f>
        <v/>
      </c>
      <c r="AK2458" s="5" t="str">
        <f>IF(OR($AB2458="", $AC2458=""), "", IF($H2458=$M$3, "", IF(OR(AK$7&lt;$AB2458, $AC2458&lt;AK$6),"", MAX(AK$10:AK2457)+1)))</f>
        <v/>
      </c>
      <c r="AL2458" s="5" t="str">
        <f>IF(OR($AB2458="", $AC2458=""), "", IF($H2458=$M$3, "", IF(OR(AL$7&lt;$AB2458, $AC2458&lt;AL$6),"", MAX(AL$10:AL2457)+1)))</f>
        <v/>
      </c>
      <c r="AM2458" s="5" t="str">
        <f>IF(OR($AB2458="", $AC2458=""), "", IF($H2458=$M$3, "", IF(OR(AM$7&lt;$AB2458, $AC2458&lt;AM$6),"", MAX(AM$10:AM2457)+1)))</f>
        <v/>
      </c>
      <c r="AN2458" s="5" t="str">
        <f>IF(OR($AB2458="", $AC2458=""), "", IF($H2458=$M$3, "", IF(OR(AN$7&lt;$AB2458, $AC2458&lt;AN$6),"", MAX(AN$10:AN2457)+1)))</f>
        <v/>
      </c>
      <c r="AO2458" s="5" t="str">
        <f>IF(OR($AB2458="", $AC2458=""), "", IF($H2458=$M$3, "", IF(OR(AO$7&lt;$AB2458, $AC2458&lt;AO$6),"", MAX(AO$10:AO2457)+1)))</f>
        <v/>
      </c>
      <c r="AP2458" s="5" t="str">
        <f>IF(OR($AB2458="", $AC2458=""), "", IF($H2458=$M$3, "", IF(OR(AP$7&lt;$AB2458, $AC2458&lt;AP$6),"", MAX(AP$10:AP2457)+1)))</f>
        <v/>
      </c>
      <c r="AQ2458" s="5" t="str">
        <f>IF(OR($AB2458="", $AC2458=""), "", IF($H2458=$M$3, "", IF(OR(AQ$7&lt;$AB2458, $AC2458&lt;AQ$6),"", MAX(AQ$10:AQ2457)+1)))</f>
        <v/>
      </c>
      <c r="AR2458" s="5" t="str">
        <f>IF(OR($AB2458="", $AC2458=""), "", IF($H2458=$M$3, "", IF(OR(AR$7&lt;$AB2458, $AC2458&lt;AR$6),"", MAX(AR$10:AR2457)+1)))</f>
        <v/>
      </c>
      <c r="AS2458" s="5" t="str">
        <f>IF(OR($AB2458="", $AC2458=""), "", IF($H2458=$M$3, "", IF(OR(AS$7&lt;$AB2458, $AC2458&lt;AS$6),"", MAX(AS$10:AS2457)+1)))</f>
        <v/>
      </c>
      <c r="AT2458" s="5" t="str">
        <f>IF(OR($AB2458="", $AC2458=""), "", IF($H2458=$M$3, "", IF(OR(AT$7&lt;$AB2458, $AC2458&lt;AT$6),"", MAX(AT$10:AT2457)+1)))</f>
        <v/>
      </c>
      <c r="AU2458" s="5" t="str">
        <f>IF(OR($AB2458="", $AC2458=""), "", IF($H2458=$M$3, "", IF(OR(AU$7&lt;$AB2458, $AC2458&lt;AU$6),"", MAX(AU$10:AU2457)+1)))</f>
        <v/>
      </c>
      <c r="AV2458" s="5" t="str">
        <f>IF(OR($AB2458="", $AC2458=""), "", IF($H2458=$M$3, "", IF(OR(AV$7&lt;$AB2458, $AC2458&lt;AV$6),"", MAX(AV$10:AV2457)+1)))</f>
        <v/>
      </c>
      <c r="AW2458" s="5" t="str">
        <f>IF(OR($AB2458="", $AC2458=""), "", IF($H2458=$M$3, "", IF(OR(AW$7&lt;$AB2458, $AC2458&lt;AW$6),"", MAX(AW$10:AW2457)+1)))</f>
        <v/>
      </c>
      <c r="AX2458" s="5" t="str">
        <f>IF(OR($AB2458="", $AC2458=""), "", IF($H2458=$M$3, "", IF(OR(AX$7&lt;$AB2458, $AC2458&lt;AX$6),"", MAX(AX$10:AX2457)+1)))</f>
        <v/>
      </c>
      <c r="AY2458" s="5" t="str">
        <f>IF(OR($AB2458="", $AC2458=""), "", IF($H2458=$M$3, "", IF(OR(AY$7&lt;$AB2458, $AC2458&lt;AY$6),"", MAX(AY$10:AY2457)+1)))</f>
        <v/>
      </c>
      <c r="AZ2458" s="5" t="str">
        <f>IF(OR($AB2458="", $AC2458=""), "", IF($H2458=$M$3, "", IF(OR(AZ$7&lt;$AB2458, $AC2458&lt;AZ$6),"", MAX(AZ$10:AZ2457)+1)))</f>
        <v/>
      </c>
      <c r="BA2458" s="5" t="str">
        <f>IF(OR($AB2458="", $AC2458=""), "", IF($H2458=$M$3, "", IF(OR(BA$7&lt;$AB2458, $AC2458&lt;BA$6),"", MAX(BA$10:BA2457)+1)))</f>
        <v/>
      </c>
      <c r="BB2458" s="5" t="str">
        <f>IF(OR($AB2458="", $AC2458=""), "", IF($H2458=$M$3, "", IF(OR(BB$7&lt;$AB2458, $AC2458&lt;BB$6),"", MAX(BB$10:BB2457)+1)))</f>
        <v/>
      </c>
      <c r="BC2458" s="5" t="str">
        <f>IF(OR($AB2458="", $AC2458=""), "", IF($H2458=$M$3, "", IF(OR(BC$7&lt;$AB2458, $AC2458&lt;BC$6),"", MAX(BC$10:BC2457)+1)))</f>
        <v/>
      </c>
      <c r="BD2458" s="5" t="str">
        <f>IF(OR($AB2458="", $AC2458=""), "", IF($H2458=$M$3, "", IF(OR(BD$7&lt;$AB2458, $AC2458&lt;BD$6),"", MAX(BD$10:BD2457)+1)))</f>
        <v/>
      </c>
      <c r="BE2458" s="5" t="str">
        <f>IF(OR($AB2458="", $AC2458=""), "", IF($H2458=$M$3, "", IF(OR(BE$7&lt;$AB2458, $AC2458&lt;BE$6),"", MAX(BE$10:BE2457)+1)))</f>
        <v/>
      </c>
      <c r="BF2458" s="5" t="str">
        <f>IF(OR($AB2458="", $AC2458=""), "", IF($H2458=$M$3, "", IF(OR(BF$7&lt;$AB2458, $AC2458&lt;BF$6),"", MAX(BF$10:BF2457)+1)))</f>
        <v/>
      </c>
      <c r="BG2458" s="5" t="str">
        <f>IF(OR($AB2458="", $AC2458=""), "", IF($H2458=$M$3, "", IF(OR(BG$7&lt;$AB2458, $AC2458&lt;BG$6),"", MAX(BG$10:BG2457)+1)))</f>
        <v/>
      </c>
      <c r="BH2458" s="5" t="str">
        <f>IF(OR($AB2458="", $AC2458=""), "", IF($H2458=$M$3, "", IF(OR(BH$7&lt;$AB2458, $AC2458&lt;BH$6),"", MAX(BH$10:BH2457)+1)))</f>
        <v/>
      </c>
      <c r="BI2458" s="5" t="str">
        <f>IF(OR($AB2458="", $AC2458=""), "", IF($H2458=$M$3, "", IF(OR(BI$7&lt;$AB2458, $AC2458&lt;BI$6),"", MAX(BI$10:BI2457)+1)))</f>
        <v/>
      </c>
      <c r="BK2458" s="5" t="str" cm="1">
        <f t="array" aca="1" ref="BK2458" ca="1">IFERROR(INDEX($AE2458:$BI2458, $BJ2458, MATCH($BK$9, $AE$9:$BI$9, 0)), "")</f>
        <v/>
      </c>
    </row>
    <row r="2459" spans="1:63" x14ac:dyDescent="0.25">
      <c r="A2459" s="2"/>
      <c r="B2459" s="254"/>
      <c r="C2459" s="255"/>
      <c r="D2459" s="256"/>
      <c r="E2459" s="257"/>
      <c r="F2459" s="257"/>
      <c r="G2459" s="258"/>
      <c r="H2459" s="259"/>
      <c r="I2459" s="16"/>
      <c r="J2459" s="5" t="str">
        <f t="shared" si="315"/>
        <v/>
      </c>
      <c r="K2459" s="2"/>
      <c r="O2459" s="5" t="str">
        <f t="shared" si="313"/>
        <v/>
      </c>
      <c r="Q2459" s="5" t="str">
        <f t="shared" si="316"/>
        <v/>
      </c>
      <c r="S2459" s="5" t="str">
        <f t="shared" si="314"/>
        <v/>
      </c>
      <c r="U2459" s="64" t="str">
        <f>IF($D2459="","", IF(COUNTIF('Intro &amp; Setup'!$AW$49:$AW$88, $D2459)&gt;0, "BH", TEXT($D2459, "ddd")))</f>
        <v/>
      </c>
      <c r="V2459" s="65" t="str">
        <f>IF($G2459="", "", IF(COUNTIF('Intro &amp; Setup'!$AW$49:$AW$88, $G2459)&gt;0, "BH", TEXT($G2459, "ddd")))</f>
        <v/>
      </c>
      <c r="W2459" s="64" t="str">
        <f t="shared" si="317"/>
        <v/>
      </c>
      <c r="X2459" s="65" t="str">
        <f t="shared" si="318"/>
        <v/>
      </c>
      <c r="Y2459" s="64" t="str">
        <f>IF(F2459="", "", IF(OR(F2459&lt;'Intro &amp; Setup'!$Z$20, F2459&gt;'Intro &amp; Setup'!$Z$22), "X", ""))</f>
        <v/>
      </c>
      <c r="Z2459" s="65" t="str">
        <f>IF(G2459="", "", IF(OR(G2459&lt;'Intro &amp; Setup'!$Z$20, G2459&gt;'Intro &amp; Setup'!$Z$22), "X", ""))</f>
        <v/>
      </c>
      <c r="AB2459" s="58" t="str">
        <f t="shared" si="319"/>
        <v/>
      </c>
      <c r="AC2459" s="59" t="str">
        <f t="shared" si="320"/>
        <v/>
      </c>
      <c r="AE2459" s="5" t="str">
        <f>IF(OR($AB2459="", $AC2459=""), "", IF($H2459=$M$3, "", IF(OR(AE$7&lt;$AB2459, $AC2459&lt;AE$6),"", MAX(AE$10:AE2458)+1)))</f>
        <v/>
      </c>
      <c r="AF2459" s="5" t="str">
        <f>IF(OR($AB2459="", $AC2459=""), "", IF($H2459=$M$3, "", IF(OR(AF$7&lt;$AB2459, $AC2459&lt;AF$6),"", MAX(AF$10:AF2458)+1)))</f>
        <v/>
      </c>
      <c r="AG2459" s="5" t="str">
        <f>IF(OR($AB2459="", $AC2459=""), "", IF($H2459=$M$3, "", IF(OR(AG$7&lt;$AB2459, $AC2459&lt;AG$6),"", MAX(AG$10:AG2458)+1)))</f>
        <v/>
      </c>
      <c r="AH2459" s="5" t="str">
        <f>IF(OR($AB2459="", $AC2459=""), "", IF($H2459=$M$3, "", IF(OR(AH$7&lt;$AB2459, $AC2459&lt;AH$6),"", MAX(AH$10:AH2458)+1)))</f>
        <v/>
      </c>
      <c r="AI2459" s="5" t="str">
        <f>IF(OR($AB2459="", $AC2459=""), "", IF($H2459=$M$3, "", IF(OR(AI$7&lt;$AB2459, $AC2459&lt;AI$6),"", MAX(AI$10:AI2458)+1)))</f>
        <v/>
      </c>
      <c r="AJ2459" s="5" t="str">
        <f>IF(OR($AB2459="", $AC2459=""), "", IF($H2459=$M$3, "", IF(OR(AJ$7&lt;$AB2459, $AC2459&lt;AJ$6),"", MAX(AJ$10:AJ2458)+1)))</f>
        <v/>
      </c>
      <c r="AK2459" s="5" t="str">
        <f>IF(OR($AB2459="", $AC2459=""), "", IF($H2459=$M$3, "", IF(OR(AK$7&lt;$AB2459, $AC2459&lt;AK$6),"", MAX(AK$10:AK2458)+1)))</f>
        <v/>
      </c>
      <c r="AL2459" s="5" t="str">
        <f>IF(OR($AB2459="", $AC2459=""), "", IF($H2459=$M$3, "", IF(OR(AL$7&lt;$AB2459, $AC2459&lt;AL$6),"", MAX(AL$10:AL2458)+1)))</f>
        <v/>
      </c>
      <c r="AM2459" s="5" t="str">
        <f>IF(OR($AB2459="", $AC2459=""), "", IF($H2459=$M$3, "", IF(OR(AM$7&lt;$AB2459, $AC2459&lt;AM$6),"", MAX(AM$10:AM2458)+1)))</f>
        <v/>
      </c>
      <c r="AN2459" s="5" t="str">
        <f>IF(OR($AB2459="", $AC2459=""), "", IF($H2459=$M$3, "", IF(OR(AN$7&lt;$AB2459, $AC2459&lt;AN$6),"", MAX(AN$10:AN2458)+1)))</f>
        <v/>
      </c>
      <c r="AO2459" s="5" t="str">
        <f>IF(OR($AB2459="", $AC2459=""), "", IF($H2459=$M$3, "", IF(OR(AO$7&lt;$AB2459, $AC2459&lt;AO$6),"", MAX(AO$10:AO2458)+1)))</f>
        <v/>
      </c>
      <c r="AP2459" s="5" t="str">
        <f>IF(OR($AB2459="", $AC2459=""), "", IF($H2459=$M$3, "", IF(OR(AP$7&lt;$AB2459, $AC2459&lt;AP$6),"", MAX(AP$10:AP2458)+1)))</f>
        <v/>
      </c>
      <c r="AQ2459" s="5" t="str">
        <f>IF(OR($AB2459="", $AC2459=""), "", IF($H2459=$M$3, "", IF(OR(AQ$7&lt;$AB2459, $AC2459&lt;AQ$6),"", MAX(AQ$10:AQ2458)+1)))</f>
        <v/>
      </c>
      <c r="AR2459" s="5" t="str">
        <f>IF(OR($AB2459="", $AC2459=""), "", IF($H2459=$M$3, "", IF(OR(AR$7&lt;$AB2459, $AC2459&lt;AR$6),"", MAX(AR$10:AR2458)+1)))</f>
        <v/>
      </c>
      <c r="AS2459" s="5" t="str">
        <f>IF(OR($AB2459="", $AC2459=""), "", IF($H2459=$M$3, "", IF(OR(AS$7&lt;$AB2459, $AC2459&lt;AS$6),"", MAX(AS$10:AS2458)+1)))</f>
        <v/>
      </c>
      <c r="AT2459" s="5" t="str">
        <f>IF(OR($AB2459="", $AC2459=""), "", IF($H2459=$M$3, "", IF(OR(AT$7&lt;$AB2459, $AC2459&lt;AT$6),"", MAX(AT$10:AT2458)+1)))</f>
        <v/>
      </c>
      <c r="AU2459" s="5" t="str">
        <f>IF(OR($AB2459="", $AC2459=""), "", IF($H2459=$M$3, "", IF(OR(AU$7&lt;$AB2459, $AC2459&lt;AU$6),"", MAX(AU$10:AU2458)+1)))</f>
        <v/>
      </c>
      <c r="AV2459" s="5" t="str">
        <f>IF(OR($AB2459="", $AC2459=""), "", IF($H2459=$M$3, "", IF(OR(AV$7&lt;$AB2459, $AC2459&lt;AV$6),"", MAX(AV$10:AV2458)+1)))</f>
        <v/>
      </c>
      <c r="AW2459" s="5" t="str">
        <f>IF(OR($AB2459="", $AC2459=""), "", IF($H2459=$M$3, "", IF(OR(AW$7&lt;$AB2459, $AC2459&lt;AW$6),"", MAX(AW$10:AW2458)+1)))</f>
        <v/>
      </c>
      <c r="AX2459" s="5" t="str">
        <f>IF(OR($AB2459="", $AC2459=""), "", IF($H2459=$M$3, "", IF(OR(AX$7&lt;$AB2459, $AC2459&lt;AX$6),"", MAX(AX$10:AX2458)+1)))</f>
        <v/>
      </c>
      <c r="AY2459" s="5" t="str">
        <f>IF(OR($AB2459="", $AC2459=""), "", IF($H2459=$M$3, "", IF(OR(AY$7&lt;$AB2459, $AC2459&lt;AY$6),"", MAX(AY$10:AY2458)+1)))</f>
        <v/>
      </c>
      <c r="AZ2459" s="5" t="str">
        <f>IF(OR($AB2459="", $AC2459=""), "", IF($H2459=$M$3, "", IF(OR(AZ$7&lt;$AB2459, $AC2459&lt;AZ$6),"", MAX(AZ$10:AZ2458)+1)))</f>
        <v/>
      </c>
      <c r="BA2459" s="5" t="str">
        <f>IF(OR($AB2459="", $AC2459=""), "", IF($H2459=$M$3, "", IF(OR(BA$7&lt;$AB2459, $AC2459&lt;BA$6),"", MAX(BA$10:BA2458)+1)))</f>
        <v/>
      </c>
      <c r="BB2459" s="5" t="str">
        <f>IF(OR($AB2459="", $AC2459=""), "", IF($H2459=$M$3, "", IF(OR(BB$7&lt;$AB2459, $AC2459&lt;BB$6),"", MAX(BB$10:BB2458)+1)))</f>
        <v/>
      </c>
      <c r="BC2459" s="5" t="str">
        <f>IF(OR($AB2459="", $AC2459=""), "", IF($H2459=$M$3, "", IF(OR(BC$7&lt;$AB2459, $AC2459&lt;BC$6),"", MAX(BC$10:BC2458)+1)))</f>
        <v/>
      </c>
      <c r="BD2459" s="5" t="str">
        <f>IF(OR($AB2459="", $AC2459=""), "", IF($H2459=$M$3, "", IF(OR(BD$7&lt;$AB2459, $AC2459&lt;BD$6),"", MAX(BD$10:BD2458)+1)))</f>
        <v/>
      </c>
      <c r="BE2459" s="5" t="str">
        <f>IF(OR($AB2459="", $AC2459=""), "", IF($H2459=$M$3, "", IF(OR(BE$7&lt;$AB2459, $AC2459&lt;BE$6),"", MAX(BE$10:BE2458)+1)))</f>
        <v/>
      </c>
      <c r="BF2459" s="5" t="str">
        <f>IF(OR($AB2459="", $AC2459=""), "", IF($H2459=$M$3, "", IF(OR(BF$7&lt;$AB2459, $AC2459&lt;BF$6),"", MAX(BF$10:BF2458)+1)))</f>
        <v/>
      </c>
      <c r="BG2459" s="5" t="str">
        <f>IF(OR($AB2459="", $AC2459=""), "", IF($H2459=$M$3, "", IF(OR(BG$7&lt;$AB2459, $AC2459&lt;BG$6),"", MAX(BG$10:BG2458)+1)))</f>
        <v/>
      </c>
      <c r="BH2459" s="5" t="str">
        <f>IF(OR($AB2459="", $AC2459=""), "", IF($H2459=$M$3, "", IF(OR(BH$7&lt;$AB2459, $AC2459&lt;BH$6),"", MAX(BH$10:BH2458)+1)))</f>
        <v/>
      </c>
      <c r="BI2459" s="5" t="str">
        <f>IF(OR($AB2459="", $AC2459=""), "", IF($H2459=$M$3, "", IF(OR(BI$7&lt;$AB2459, $AC2459&lt;BI$6),"", MAX(BI$10:BI2458)+1)))</f>
        <v/>
      </c>
      <c r="BK2459" s="5" t="str" cm="1">
        <f t="array" aca="1" ref="BK2459" ca="1">IFERROR(INDEX($AE2459:$BI2459, $BJ2459, MATCH($BK$9, $AE$9:$BI$9, 0)), "")</f>
        <v/>
      </c>
    </row>
    <row r="2460" spans="1:63" x14ac:dyDescent="0.25">
      <c r="A2460" s="2"/>
      <c r="B2460" s="254"/>
      <c r="C2460" s="255"/>
      <c r="D2460" s="256"/>
      <c r="E2460" s="257"/>
      <c r="F2460" s="257"/>
      <c r="G2460" s="258"/>
      <c r="H2460" s="259"/>
      <c r="I2460" s="16"/>
      <c r="J2460" s="5" t="str">
        <f t="shared" si="315"/>
        <v/>
      </c>
      <c r="K2460" s="2"/>
      <c r="O2460" s="5" t="str">
        <f t="shared" si="313"/>
        <v/>
      </c>
      <c r="Q2460" s="5" t="str">
        <f t="shared" si="316"/>
        <v/>
      </c>
      <c r="S2460" s="5" t="str">
        <f t="shared" si="314"/>
        <v/>
      </c>
      <c r="U2460" s="64" t="str">
        <f>IF($D2460="","", IF(COUNTIF('Intro &amp; Setup'!$AW$49:$AW$88, $D2460)&gt;0, "BH", TEXT($D2460, "ddd")))</f>
        <v/>
      </c>
      <c r="V2460" s="65" t="str">
        <f>IF($G2460="", "", IF(COUNTIF('Intro &amp; Setup'!$AW$49:$AW$88, $G2460)&gt;0, "BH", TEXT($G2460, "ddd")))</f>
        <v/>
      </c>
      <c r="W2460" s="64" t="str">
        <f t="shared" si="317"/>
        <v/>
      </c>
      <c r="X2460" s="65" t="str">
        <f t="shared" si="318"/>
        <v/>
      </c>
      <c r="Y2460" s="64" t="str">
        <f>IF(F2460="", "", IF(OR(F2460&lt;'Intro &amp; Setup'!$Z$20, F2460&gt;'Intro &amp; Setup'!$Z$22), "X", ""))</f>
        <v/>
      </c>
      <c r="Z2460" s="65" t="str">
        <f>IF(G2460="", "", IF(OR(G2460&lt;'Intro &amp; Setup'!$Z$20, G2460&gt;'Intro &amp; Setup'!$Z$22), "X", ""))</f>
        <v/>
      </c>
      <c r="AB2460" s="58" t="str">
        <f t="shared" si="319"/>
        <v/>
      </c>
      <c r="AC2460" s="59" t="str">
        <f t="shared" si="320"/>
        <v/>
      </c>
      <c r="AE2460" s="5" t="str">
        <f>IF(OR($AB2460="", $AC2460=""), "", IF($H2460=$M$3, "", IF(OR(AE$7&lt;$AB2460, $AC2460&lt;AE$6),"", MAX(AE$10:AE2459)+1)))</f>
        <v/>
      </c>
      <c r="AF2460" s="5" t="str">
        <f>IF(OR($AB2460="", $AC2460=""), "", IF($H2460=$M$3, "", IF(OR(AF$7&lt;$AB2460, $AC2460&lt;AF$6),"", MAX(AF$10:AF2459)+1)))</f>
        <v/>
      </c>
      <c r="AG2460" s="5" t="str">
        <f>IF(OR($AB2460="", $AC2460=""), "", IF($H2460=$M$3, "", IF(OR(AG$7&lt;$AB2460, $AC2460&lt;AG$6),"", MAX(AG$10:AG2459)+1)))</f>
        <v/>
      </c>
      <c r="AH2460" s="5" t="str">
        <f>IF(OR($AB2460="", $AC2460=""), "", IF($H2460=$M$3, "", IF(OR(AH$7&lt;$AB2460, $AC2460&lt;AH$6),"", MAX(AH$10:AH2459)+1)))</f>
        <v/>
      </c>
      <c r="AI2460" s="5" t="str">
        <f>IF(OR($AB2460="", $AC2460=""), "", IF($H2460=$M$3, "", IF(OR(AI$7&lt;$AB2460, $AC2460&lt;AI$6),"", MAX(AI$10:AI2459)+1)))</f>
        <v/>
      </c>
      <c r="AJ2460" s="5" t="str">
        <f>IF(OR($AB2460="", $AC2460=""), "", IF($H2460=$M$3, "", IF(OR(AJ$7&lt;$AB2460, $AC2460&lt;AJ$6),"", MAX(AJ$10:AJ2459)+1)))</f>
        <v/>
      </c>
      <c r="AK2460" s="5" t="str">
        <f>IF(OR($AB2460="", $AC2460=""), "", IF($H2460=$M$3, "", IF(OR(AK$7&lt;$AB2460, $AC2460&lt;AK$6),"", MAX(AK$10:AK2459)+1)))</f>
        <v/>
      </c>
      <c r="AL2460" s="5" t="str">
        <f>IF(OR($AB2460="", $AC2460=""), "", IF($H2460=$M$3, "", IF(OR(AL$7&lt;$AB2460, $AC2460&lt;AL$6),"", MAX(AL$10:AL2459)+1)))</f>
        <v/>
      </c>
      <c r="AM2460" s="5" t="str">
        <f>IF(OR($AB2460="", $AC2460=""), "", IF($H2460=$M$3, "", IF(OR(AM$7&lt;$AB2460, $AC2460&lt;AM$6),"", MAX(AM$10:AM2459)+1)))</f>
        <v/>
      </c>
      <c r="AN2460" s="5" t="str">
        <f>IF(OR($AB2460="", $AC2460=""), "", IF($H2460=$M$3, "", IF(OR(AN$7&lt;$AB2460, $AC2460&lt;AN$6),"", MAX(AN$10:AN2459)+1)))</f>
        <v/>
      </c>
      <c r="AO2460" s="5" t="str">
        <f>IF(OR($AB2460="", $AC2460=""), "", IF($H2460=$M$3, "", IF(OR(AO$7&lt;$AB2460, $AC2460&lt;AO$6),"", MAX(AO$10:AO2459)+1)))</f>
        <v/>
      </c>
      <c r="AP2460" s="5" t="str">
        <f>IF(OR($AB2460="", $AC2460=""), "", IF($H2460=$M$3, "", IF(OR(AP$7&lt;$AB2460, $AC2460&lt;AP$6),"", MAX(AP$10:AP2459)+1)))</f>
        <v/>
      </c>
      <c r="AQ2460" s="5" t="str">
        <f>IF(OR($AB2460="", $AC2460=""), "", IF($H2460=$M$3, "", IF(OR(AQ$7&lt;$AB2460, $AC2460&lt;AQ$6),"", MAX(AQ$10:AQ2459)+1)))</f>
        <v/>
      </c>
      <c r="AR2460" s="5" t="str">
        <f>IF(OR($AB2460="", $AC2460=""), "", IF($H2460=$M$3, "", IF(OR(AR$7&lt;$AB2460, $AC2460&lt;AR$6),"", MAX(AR$10:AR2459)+1)))</f>
        <v/>
      </c>
      <c r="AS2460" s="5" t="str">
        <f>IF(OR($AB2460="", $AC2460=""), "", IF($H2460=$M$3, "", IF(OR(AS$7&lt;$AB2460, $AC2460&lt;AS$6),"", MAX(AS$10:AS2459)+1)))</f>
        <v/>
      </c>
      <c r="AT2460" s="5" t="str">
        <f>IF(OR($AB2460="", $AC2460=""), "", IF($H2460=$M$3, "", IF(OR(AT$7&lt;$AB2460, $AC2460&lt;AT$6),"", MAX(AT$10:AT2459)+1)))</f>
        <v/>
      </c>
      <c r="AU2460" s="5" t="str">
        <f>IF(OR($AB2460="", $AC2460=""), "", IF($H2460=$M$3, "", IF(OR(AU$7&lt;$AB2460, $AC2460&lt;AU$6),"", MAX(AU$10:AU2459)+1)))</f>
        <v/>
      </c>
      <c r="AV2460" s="5" t="str">
        <f>IF(OR($AB2460="", $AC2460=""), "", IF($H2460=$M$3, "", IF(OR(AV$7&lt;$AB2460, $AC2460&lt;AV$6),"", MAX(AV$10:AV2459)+1)))</f>
        <v/>
      </c>
      <c r="AW2460" s="5" t="str">
        <f>IF(OR($AB2460="", $AC2460=""), "", IF($H2460=$M$3, "", IF(OR(AW$7&lt;$AB2460, $AC2460&lt;AW$6),"", MAX(AW$10:AW2459)+1)))</f>
        <v/>
      </c>
      <c r="AX2460" s="5" t="str">
        <f>IF(OR($AB2460="", $AC2460=""), "", IF($H2460=$M$3, "", IF(OR(AX$7&lt;$AB2460, $AC2460&lt;AX$6),"", MAX(AX$10:AX2459)+1)))</f>
        <v/>
      </c>
      <c r="AY2460" s="5" t="str">
        <f>IF(OR($AB2460="", $AC2460=""), "", IF($H2460=$M$3, "", IF(OR(AY$7&lt;$AB2460, $AC2460&lt;AY$6),"", MAX(AY$10:AY2459)+1)))</f>
        <v/>
      </c>
      <c r="AZ2460" s="5" t="str">
        <f>IF(OR($AB2460="", $AC2460=""), "", IF($H2460=$M$3, "", IF(OR(AZ$7&lt;$AB2460, $AC2460&lt;AZ$6),"", MAX(AZ$10:AZ2459)+1)))</f>
        <v/>
      </c>
      <c r="BA2460" s="5" t="str">
        <f>IF(OR($AB2460="", $AC2460=""), "", IF($H2460=$M$3, "", IF(OR(BA$7&lt;$AB2460, $AC2460&lt;BA$6),"", MAX(BA$10:BA2459)+1)))</f>
        <v/>
      </c>
      <c r="BB2460" s="5" t="str">
        <f>IF(OR($AB2460="", $AC2460=""), "", IF($H2460=$M$3, "", IF(OR(BB$7&lt;$AB2460, $AC2460&lt;BB$6),"", MAX(BB$10:BB2459)+1)))</f>
        <v/>
      </c>
      <c r="BC2460" s="5" t="str">
        <f>IF(OR($AB2460="", $AC2460=""), "", IF($H2460=$M$3, "", IF(OR(BC$7&lt;$AB2460, $AC2460&lt;BC$6),"", MAX(BC$10:BC2459)+1)))</f>
        <v/>
      </c>
      <c r="BD2460" s="5" t="str">
        <f>IF(OR($AB2460="", $AC2460=""), "", IF($H2460=$M$3, "", IF(OR(BD$7&lt;$AB2460, $AC2460&lt;BD$6),"", MAX(BD$10:BD2459)+1)))</f>
        <v/>
      </c>
      <c r="BE2460" s="5" t="str">
        <f>IF(OR($AB2460="", $AC2460=""), "", IF($H2460=$M$3, "", IF(OR(BE$7&lt;$AB2460, $AC2460&lt;BE$6),"", MAX(BE$10:BE2459)+1)))</f>
        <v/>
      </c>
      <c r="BF2460" s="5" t="str">
        <f>IF(OR($AB2460="", $AC2460=""), "", IF($H2460=$M$3, "", IF(OR(BF$7&lt;$AB2460, $AC2460&lt;BF$6),"", MAX(BF$10:BF2459)+1)))</f>
        <v/>
      </c>
      <c r="BG2460" s="5" t="str">
        <f>IF(OR($AB2460="", $AC2460=""), "", IF($H2460=$M$3, "", IF(OR(BG$7&lt;$AB2460, $AC2460&lt;BG$6),"", MAX(BG$10:BG2459)+1)))</f>
        <v/>
      </c>
      <c r="BH2460" s="5" t="str">
        <f>IF(OR($AB2460="", $AC2460=""), "", IF($H2460=$M$3, "", IF(OR(BH$7&lt;$AB2460, $AC2460&lt;BH$6),"", MAX(BH$10:BH2459)+1)))</f>
        <v/>
      </c>
      <c r="BI2460" s="5" t="str">
        <f>IF(OR($AB2460="", $AC2460=""), "", IF($H2460=$M$3, "", IF(OR(BI$7&lt;$AB2460, $AC2460&lt;BI$6),"", MAX(BI$10:BI2459)+1)))</f>
        <v/>
      </c>
      <c r="BK2460" s="5" t="str" cm="1">
        <f t="array" aca="1" ref="BK2460" ca="1">IFERROR(INDEX($AE2460:$BI2460, $BJ2460, MATCH($BK$9, $AE$9:$BI$9, 0)), "")</f>
        <v/>
      </c>
    </row>
    <row r="2461" spans="1:63" x14ac:dyDescent="0.25">
      <c r="A2461" s="2"/>
      <c r="B2461" s="254"/>
      <c r="C2461" s="255"/>
      <c r="D2461" s="256"/>
      <c r="E2461" s="257"/>
      <c r="F2461" s="257"/>
      <c r="G2461" s="258"/>
      <c r="H2461" s="259"/>
      <c r="I2461" s="16"/>
      <c r="J2461" s="5" t="str">
        <f t="shared" si="315"/>
        <v/>
      </c>
      <c r="K2461" s="2"/>
      <c r="O2461" s="5" t="str">
        <f t="shared" si="313"/>
        <v/>
      </c>
      <c r="Q2461" s="5" t="str">
        <f t="shared" si="316"/>
        <v/>
      </c>
      <c r="S2461" s="5" t="str">
        <f t="shared" si="314"/>
        <v/>
      </c>
      <c r="U2461" s="64" t="str">
        <f>IF($D2461="","", IF(COUNTIF('Intro &amp; Setup'!$AW$49:$AW$88, $D2461)&gt;0, "BH", TEXT($D2461, "ddd")))</f>
        <v/>
      </c>
      <c r="V2461" s="65" t="str">
        <f>IF($G2461="", "", IF(COUNTIF('Intro &amp; Setup'!$AW$49:$AW$88, $G2461)&gt;0, "BH", TEXT($G2461, "ddd")))</f>
        <v/>
      </c>
      <c r="W2461" s="64" t="str">
        <f t="shared" si="317"/>
        <v/>
      </c>
      <c r="X2461" s="65" t="str">
        <f t="shared" si="318"/>
        <v/>
      </c>
      <c r="Y2461" s="64" t="str">
        <f>IF(F2461="", "", IF(OR(F2461&lt;'Intro &amp; Setup'!$Z$20, F2461&gt;'Intro &amp; Setup'!$Z$22), "X", ""))</f>
        <v/>
      </c>
      <c r="Z2461" s="65" t="str">
        <f>IF(G2461="", "", IF(OR(G2461&lt;'Intro &amp; Setup'!$Z$20, G2461&gt;'Intro &amp; Setup'!$Z$22), "X", ""))</f>
        <v/>
      </c>
      <c r="AB2461" s="58" t="str">
        <f t="shared" si="319"/>
        <v/>
      </c>
      <c r="AC2461" s="59" t="str">
        <f t="shared" si="320"/>
        <v/>
      </c>
      <c r="AE2461" s="5" t="str">
        <f>IF(OR($AB2461="", $AC2461=""), "", IF($H2461=$M$3, "", IF(OR(AE$7&lt;$AB2461, $AC2461&lt;AE$6),"", MAX(AE$10:AE2460)+1)))</f>
        <v/>
      </c>
      <c r="AF2461" s="5" t="str">
        <f>IF(OR($AB2461="", $AC2461=""), "", IF($H2461=$M$3, "", IF(OR(AF$7&lt;$AB2461, $AC2461&lt;AF$6),"", MAX(AF$10:AF2460)+1)))</f>
        <v/>
      </c>
      <c r="AG2461" s="5" t="str">
        <f>IF(OR($AB2461="", $AC2461=""), "", IF($H2461=$M$3, "", IF(OR(AG$7&lt;$AB2461, $AC2461&lt;AG$6),"", MAX(AG$10:AG2460)+1)))</f>
        <v/>
      </c>
      <c r="AH2461" s="5" t="str">
        <f>IF(OR($AB2461="", $AC2461=""), "", IF($H2461=$M$3, "", IF(OR(AH$7&lt;$AB2461, $AC2461&lt;AH$6),"", MAX(AH$10:AH2460)+1)))</f>
        <v/>
      </c>
      <c r="AI2461" s="5" t="str">
        <f>IF(OR($AB2461="", $AC2461=""), "", IF($H2461=$M$3, "", IF(OR(AI$7&lt;$AB2461, $AC2461&lt;AI$6),"", MAX(AI$10:AI2460)+1)))</f>
        <v/>
      </c>
      <c r="AJ2461" s="5" t="str">
        <f>IF(OR($AB2461="", $AC2461=""), "", IF($H2461=$M$3, "", IF(OR(AJ$7&lt;$AB2461, $AC2461&lt;AJ$6),"", MAX(AJ$10:AJ2460)+1)))</f>
        <v/>
      </c>
      <c r="AK2461" s="5" t="str">
        <f>IF(OR($AB2461="", $AC2461=""), "", IF($H2461=$M$3, "", IF(OR(AK$7&lt;$AB2461, $AC2461&lt;AK$6),"", MAX(AK$10:AK2460)+1)))</f>
        <v/>
      </c>
      <c r="AL2461" s="5" t="str">
        <f>IF(OR($AB2461="", $AC2461=""), "", IF($H2461=$M$3, "", IF(OR(AL$7&lt;$AB2461, $AC2461&lt;AL$6),"", MAX(AL$10:AL2460)+1)))</f>
        <v/>
      </c>
      <c r="AM2461" s="5" t="str">
        <f>IF(OR($AB2461="", $AC2461=""), "", IF($H2461=$M$3, "", IF(OR(AM$7&lt;$AB2461, $AC2461&lt;AM$6),"", MAX(AM$10:AM2460)+1)))</f>
        <v/>
      </c>
      <c r="AN2461" s="5" t="str">
        <f>IF(OR($AB2461="", $AC2461=""), "", IF($H2461=$M$3, "", IF(OR(AN$7&lt;$AB2461, $AC2461&lt;AN$6),"", MAX(AN$10:AN2460)+1)))</f>
        <v/>
      </c>
      <c r="AO2461" s="5" t="str">
        <f>IF(OR($AB2461="", $AC2461=""), "", IF($H2461=$M$3, "", IF(OR(AO$7&lt;$AB2461, $AC2461&lt;AO$6),"", MAX(AO$10:AO2460)+1)))</f>
        <v/>
      </c>
      <c r="AP2461" s="5" t="str">
        <f>IF(OR($AB2461="", $AC2461=""), "", IF($H2461=$M$3, "", IF(OR(AP$7&lt;$AB2461, $AC2461&lt;AP$6),"", MAX(AP$10:AP2460)+1)))</f>
        <v/>
      </c>
      <c r="AQ2461" s="5" t="str">
        <f>IF(OR($AB2461="", $AC2461=""), "", IF($H2461=$M$3, "", IF(OR(AQ$7&lt;$AB2461, $AC2461&lt;AQ$6),"", MAX(AQ$10:AQ2460)+1)))</f>
        <v/>
      </c>
      <c r="AR2461" s="5" t="str">
        <f>IF(OR($AB2461="", $AC2461=""), "", IF($H2461=$M$3, "", IF(OR(AR$7&lt;$AB2461, $AC2461&lt;AR$6),"", MAX(AR$10:AR2460)+1)))</f>
        <v/>
      </c>
      <c r="AS2461" s="5" t="str">
        <f>IF(OR($AB2461="", $AC2461=""), "", IF($H2461=$M$3, "", IF(OR(AS$7&lt;$AB2461, $AC2461&lt;AS$6),"", MAX(AS$10:AS2460)+1)))</f>
        <v/>
      </c>
      <c r="AT2461" s="5" t="str">
        <f>IF(OR($AB2461="", $AC2461=""), "", IF($H2461=$M$3, "", IF(OR(AT$7&lt;$AB2461, $AC2461&lt;AT$6),"", MAX(AT$10:AT2460)+1)))</f>
        <v/>
      </c>
      <c r="AU2461" s="5" t="str">
        <f>IF(OR($AB2461="", $AC2461=""), "", IF($H2461=$M$3, "", IF(OR(AU$7&lt;$AB2461, $AC2461&lt;AU$6),"", MAX(AU$10:AU2460)+1)))</f>
        <v/>
      </c>
      <c r="AV2461" s="5" t="str">
        <f>IF(OR($AB2461="", $AC2461=""), "", IF($H2461=$M$3, "", IF(OR(AV$7&lt;$AB2461, $AC2461&lt;AV$6),"", MAX(AV$10:AV2460)+1)))</f>
        <v/>
      </c>
      <c r="AW2461" s="5" t="str">
        <f>IF(OR($AB2461="", $AC2461=""), "", IF($H2461=$M$3, "", IF(OR(AW$7&lt;$AB2461, $AC2461&lt;AW$6),"", MAX(AW$10:AW2460)+1)))</f>
        <v/>
      </c>
      <c r="AX2461" s="5" t="str">
        <f>IF(OR($AB2461="", $AC2461=""), "", IF($H2461=$M$3, "", IF(OR(AX$7&lt;$AB2461, $AC2461&lt;AX$6),"", MAX(AX$10:AX2460)+1)))</f>
        <v/>
      </c>
      <c r="AY2461" s="5" t="str">
        <f>IF(OR($AB2461="", $AC2461=""), "", IF($H2461=$M$3, "", IF(OR(AY$7&lt;$AB2461, $AC2461&lt;AY$6),"", MAX(AY$10:AY2460)+1)))</f>
        <v/>
      </c>
      <c r="AZ2461" s="5" t="str">
        <f>IF(OR($AB2461="", $AC2461=""), "", IF($H2461=$M$3, "", IF(OR(AZ$7&lt;$AB2461, $AC2461&lt;AZ$6),"", MAX(AZ$10:AZ2460)+1)))</f>
        <v/>
      </c>
      <c r="BA2461" s="5" t="str">
        <f>IF(OR($AB2461="", $AC2461=""), "", IF($H2461=$M$3, "", IF(OR(BA$7&lt;$AB2461, $AC2461&lt;BA$6),"", MAX(BA$10:BA2460)+1)))</f>
        <v/>
      </c>
      <c r="BB2461" s="5" t="str">
        <f>IF(OR($AB2461="", $AC2461=""), "", IF($H2461=$M$3, "", IF(OR(BB$7&lt;$AB2461, $AC2461&lt;BB$6),"", MAX(BB$10:BB2460)+1)))</f>
        <v/>
      </c>
      <c r="BC2461" s="5" t="str">
        <f>IF(OR($AB2461="", $AC2461=""), "", IF($H2461=$M$3, "", IF(OR(BC$7&lt;$AB2461, $AC2461&lt;BC$6),"", MAX(BC$10:BC2460)+1)))</f>
        <v/>
      </c>
      <c r="BD2461" s="5" t="str">
        <f>IF(OR($AB2461="", $AC2461=""), "", IF($H2461=$M$3, "", IF(OR(BD$7&lt;$AB2461, $AC2461&lt;BD$6),"", MAX(BD$10:BD2460)+1)))</f>
        <v/>
      </c>
      <c r="BE2461" s="5" t="str">
        <f>IF(OR($AB2461="", $AC2461=""), "", IF($H2461=$M$3, "", IF(OR(BE$7&lt;$AB2461, $AC2461&lt;BE$6),"", MAX(BE$10:BE2460)+1)))</f>
        <v/>
      </c>
      <c r="BF2461" s="5" t="str">
        <f>IF(OR($AB2461="", $AC2461=""), "", IF($H2461=$M$3, "", IF(OR(BF$7&lt;$AB2461, $AC2461&lt;BF$6),"", MAX(BF$10:BF2460)+1)))</f>
        <v/>
      </c>
      <c r="BG2461" s="5" t="str">
        <f>IF(OR($AB2461="", $AC2461=""), "", IF($H2461=$M$3, "", IF(OR(BG$7&lt;$AB2461, $AC2461&lt;BG$6),"", MAX(BG$10:BG2460)+1)))</f>
        <v/>
      </c>
      <c r="BH2461" s="5" t="str">
        <f>IF(OR($AB2461="", $AC2461=""), "", IF($H2461=$M$3, "", IF(OR(BH$7&lt;$AB2461, $AC2461&lt;BH$6),"", MAX(BH$10:BH2460)+1)))</f>
        <v/>
      </c>
      <c r="BI2461" s="5" t="str">
        <f>IF(OR($AB2461="", $AC2461=""), "", IF($H2461=$M$3, "", IF(OR(BI$7&lt;$AB2461, $AC2461&lt;BI$6),"", MAX(BI$10:BI2460)+1)))</f>
        <v/>
      </c>
      <c r="BK2461" s="5" t="str" cm="1">
        <f t="array" aca="1" ref="BK2461" ca="1">IFERROR(INDEX($AE2461:$BI2461, $BJ2461, MATCH($BK$9, $AE$9:$BI$9, 0)), "")</f>
        <v/>
      </c>
    </row>
    <row r="2462" spans="1:63" x14ac:dyDescent="0.25">
      <c r="A2462" s="2"/>
      <c r="B2462" s="254"/>
      <c r="C2462" s="255"/>
      <c r="D2462" s="256"/>
      <c r="E2462" s="257"/>
      <c r="F2462" s="257"/>
      <c r="G2462" s="258"/>
      <c r="H2462" s="259"/>
      <c r="I2462" s="16"/>
      <c r="J2462" s="5" t="str">
        <f t="shared" si="315"/>
        <v/>
      </c>
      <c r="K2462" s="2"/>
      <c r="O2462" s="5" t="str">
        <f t="shared" si="313"/>
        <v/>
      </c>
      <c r="Q2462" s="5" t="str">
        <f t="shared" si="316"/>
        <v/>
      </c>
      <c r="S2462" s="5" t="str">
        <f t="shared" si="314"/>
        <v/>
      </c>
      <c r="U2462" s="64" t="str">
        <f>IF($D2462="","", IF(COUNTIF('Intro &amp; Setup'!$AW$49:$AW$88, $D2462)&gt;0, "BH", TEXT($D2462, "ddd")))</f>
        <v/>
      </c>
      <c r="V2462" s="65" t="str">
        <f>IF($G2462="", "", IF(COUNTIF('Intro &amp; Setup'!$AW$49:$AW$88, $G2462)&gt;0, "BH", TEXT($G2462, "ddd")))</f>
        <v/>
      </c>
      <c r="W2462" s="64" t="str">
        <f t="shared" si="317"/>
        <v/>
      </c>
      <c r="X2462" s="65" t="str">
        <f t="shared" si="318"/>
        <v/>
      </c>
      <c r="Y2462" s="64" t="str">
        <f>IF(F2462="", "", IF(OR(F2462&lt;'Intro &amp; Setup'!$Z$20, F2462&gt;'Intro &amp; Setup'!$Z$22), "X", ""))</f>
        <v/>
      </c>
      <c r="Z2462" s="65" t="str">
        <f>IF(G2462="", "", IF(OR(G2462&lt;'Intro &amp; Setup'!$Z$20, G2462&gt;'Intro &amp; Setup'!$Z$22), "X", ""))</f>
        <v/>
      </c>
      <c r="AB2462" s="58" t="str">
        <f t="shared" si="319"/>
        <v/>
      </c>
      <c r="AC2462" s="59" t="str">
        <f t="shared" si="320"/>
        <v/>
      </c>
      <c r="AE2462" s="5" t="str">
        <f>IF(OR($AB2462="", $AC2462=""), "", IF($H2462=$M$3, "", IF(OR(AE$7&lt;$AB2462, $AC2462&lt;AE$6),"", MAX(AE$10:AE2461)+1)))</f>
        <v/>
      </c>
      <c r="AF2462" s="5" t="str">
        <f>IF(OR($AB2462="", $AC2462=""), "", IF($H2462=$M$3, "", IF(OR(AF$7&lt;$AB2462, $AC2462&lt;AF$6),"", MAX(AF$10:AF2461)+1)))</f>
        <v/>
      </c>
      <c r="AG2462" s="5" t="str">
        <f>IF(OR($AB2462="", $AC2462=""), "", IF($H2462=$M$3, "", IF(OR(AG$7&lt;$AB2462, $AC2462&lt;AG$6),"", MAX(AG$10:AG2461)+1)))</f>
        <v/>
      </c>
      <c r="AH2462" s="5" t="str">
        <f>IF(OR($AB2462="", $AC2462=""), "", IF($H2462=$M$3, "", IF(OR(AH$7&lt;$AB2462, $AC2462&lt;AH$6),"", MAX(AH$10:AH2461)+1)))</f>
        <v/>
      </c>
      <c r="AI2462" s="5" t="str">
        <f>IF(OR($AB2462="", $AC2462=""), "", IF($H2462=$M$3, "", IF(OR(AI$7&lt;$AB2462, $AC2462&lt;AI$6),"", MAX(AI$10:AI2461)+1)))</f>
        <v/>
      </c>
      <c r="AJ2462" s="5" t="str">
        <f>IF(OR($AB2462="", $AC2462=""), "", IF($H2462=$M$3, "", IF(OR(AJ$7&lt;$AB2462, $AC2462&lt;AJ$6),"", MAX(AJ$10:AJ2461)+1)))</f>
        <v/>
      </c>
      <c r="AK2462" s="5" t="str">
        <f>IF(OR($AB2462="", $AC2462=""), "", IF($H2462=$M$3, "", IF(OR(AK$7&lt;$AB2462, $AC2462&lt;AK$6),"", MAX(AK$10:AK2461)+1)))</f>
        <v/>
      </c>
      <c r="AL2462" s="5" t="str">
        <f>IF(OR($AB2462="", $AC2462=""), "", IF($H2462=$M$3, "", IF(OR(AL$7&lt;$AB2462, $AC2462&lt;AL$6),"", MAX(AL$10:AL2461)+1)))</f>
        <v/>
      </c>
      <c r="AM2462" s="5" t="str">
        <f>IF(OR($AB2462="", $AC2462=""), "", IF($H2462=$M$3, "", IF(OR(AM$7&lt;$AB2462, $AC2462&lt;AM$6),"", MAX(AM$10:AM2461)+1)))</f>
        <v/>
      </c>
      <c r="AN2462" s="5" t="str">
        <f>IF(OR($AB2462="", $AC2462=""), "", IF($H2462=$M$3, "", IF(OR(AN$7&lt;$AB2462, $AC2462&lt;AN$6),"", MAX(AN$10:AN2461)+1)))</f>
        <v/>
      </c>
      <c r="AO2462" s="5" t="str">
        <f>IF(OR($AB2462="", $AC2462=""), "", IF($H2462=$M$3, "", IF(OR(AO$7&lt;$AB2462, $AC2462&lt;AO$6),"", MAX(AO$10:AO2461)+1)))</f>
        <v/>
      </c>
      <c r="AP2462" s="5" t="str">
        <f>IF(OR($AB2462="", $AC2462=""), "", IF($H2462=$M$3, "", IF(OR(AP$7&lt;$AB2462, $AC2462&lt;AP$6),"", MAX(AP$10:AP2461)+1)))</f>
        <v/>
      </c>
      <c r="AQ2462" s="5" t="str">
        <f>IF(OR($AB2462="", $AC2462=""), "", IF($H2462=$M$3, "", IF(OR(AQ$7&lt;$AB2462, $AC2462&lt;AQ$6),"", MAX(AQ$10:AQ2461)+1)))</f>
        <v/>
      </c>
      <c r="AR2462" s="5" t="str">
        <f>IF(OR($AB2462="", $AC2462=""), "", IF($H2462=$M$3, "", IF(OR(AR$7&lt;$AB2462, $AC2462&lt;AR$6),"", MAX(AR$10:AR2461)+1)))</f>
        <v/>
      </c>
      <c r="AS2462" s="5" t="str">
        <f>IF(OR($AB2462="", $AC2462=""), "", IF($H2462=$M$3, "", IF(OR(AS$7&lt;$AB2462, $AC2462&lt;AS$6),"", MAX(AS$10:AS2461)+1)))</f>
        <v/>
      </c>
      <c r="AT2462" s="5" t="str">
        <f>IF(OR($AB2462="", $AC2462=""), "", IF($H2462=$M$3, "", IF(OR(AT$7&lt;$AB2462, $AC2462&lt;AT$6),"", MAX(AT$10:AT2461)+1)))</f>
        <v/>
      </c>
      <c r="AU2462" s="5" t="str">
        <f>IF(OR($AB2462="", $AC2462=""), "", IF($H2462=$M$3, "", IF(OR(AU$7&lt;$AB2462, $AC2462&lt;AU$6),"", MAX(AU$10:AU2461)+1)))</f>
        <v/>
      </c>
      <c r="AV2462" s="5" t="str">
        <f>IF(OR($AB2462="", $AC2462=""), "", IF($H2462=$M$3, "", IF(OR(AV$7&lt;$AB2462, $AC2462&lt;AV$6),"", MAX(AV$10:AV2461)+1)))</f>
        <v/>
      </c>
      <c r="AW2462" s="5" t="str">
        <f>IF(OR($AB2462="", $AC2462=""), "", IF($H2462=$M$3, "", IF(OR(AW$7&lt;$AB2462, $AC2462&lt;AW$6),"", MAX(AW$10:AW2461)+1)))</f>
        <v/>
      </c>
      <c r="AX2462" s="5" t="str">
        <f>IF(OR($AB2462="", $AC2462=""), "", IF($H2462=$M$3, "", IF(OR(AX$7&lt;$AB2462, $AC2462&lt;AX$6),"", MAX(AX$10:AX2461)+1)))</f>
        <v/>
      </c>
      <c r="AY2462" s="5" t="str">
        <f>IF(OR($AB2462="", $AC2462=""), "", IF($H2462=$M$3, "", IF(OR(AY$7&lt;$AB2462, $AC2462&lt;AY$6),"", MAX(AY$10:AY2461)+1)))</f>
        <v/>
      </c>
      <c r="AZ2462" s="5" t="str">
        <f>IF(OR($AB2462="", $AC2462=""), "", IF($H2462=$M$3, "", IF(OR(AZ$7&lt;$AB2462, $AC2462&lt;AZ$6),"", MAX(AZ$10:AZ2461)+1)))</f>
        <v/>
      </c>
      <c r="BA2462" s="5" t="str">
        <f>IF(OR($AB2462="", $AC2462=""), "", IF($H2462=$M$3, "", IF(OR(BA$7&lt;$AB2462, $AC2462&lt;BA$6),"", MAX(BA$10:BA2461)+1)))</f>
        <v/>
      </c>
      <c r="BB2462" s="5" t="str">
        <f>IF(OR($AB2462="", $AC2462=""), "", IF($H2462=$M$3, "", IF(OR(BB$7&lt;$AB2462, $AC2462&lt;BB$6),"", MAX(BB$10:BB2461)+1)))</f>
        <v/>
      </c>
      <c r="BC2462" s="5" t="str">
        <f>IF(OR($AB2462="", $AC2462=""), "", IF($H2462=$M$3, "", IF(OR(BC$7&lt;$AB2462, $AC2462&lt;BC$6),"", MAX(BC$10:BC2461)+1)))</f>
        <v/>
      </c>
      <c r="BD2462" s="5" t="str">
        <f>IF(OR($AB2462="", $AC2462=""), "", IF($H2462=$M$3, "", IF(OR(BD$7&lt;$AB2462, $AC2462&lt;BD$6),"", MAX(BD$10:BD2461)+1)))</f>
        <v/>
      </c>
      <c r="BE2462" s="5" t="str">
        <f>IF(OR($AB2462="", $AC2462=""), "", IF($H2462=$M$3, "", IF(OR(BE$7&lt;$AB2462, $AC2462&lt;BE$6),"", MAX(BE$10:BE2461)+1)))</f>
        <v/>
      </c>
      <c r="BF2462" s="5" t="str">
        <f>IF(OR($AB2462="", $AC2462=""), "", IF($H2462=$M$3, "", IF(OR(BF$7&lt;$AB2462, $AC2462&lt;BF$6),"", MAX(BF$10:BF2461)+1)))</f>
        <v/>
      </c>
      <c r="BG2462" s="5" t="str">
        <f>IF(OR($AB2462="", $AC2462=""), "", IF($H2462=$M$3, "", IF(OR(BG$7&lt;$AB2462, $AC2462&lt;BG$6),"", MAX(BG$10:BG2461)+1)))</f>
        <v/>
      </c>
      <c r="BH2462" s="5" t="str">
        <f>IF(OR($AB2462="", $AC2462=""), "", IF($H2462=$M$3, "", IF(OR(BH$7&lt;$AB2462, $AC2462&lt;BH$6),"", MAX(BH$10:BH2461)+1)))</f>
        <v/>
      </c>
      <c r="BI2462" s="5" t="str">
        <f>IF(OR($AB2462="", $AC2462=""), "", IF($H2462=$M$3, "", IF(OR(BI$7&lt;$AB2462, $AC2462&lt;BI$6),"", MAX(BI$10:BI2461)+1)))</f>
        <v/>
      </c>
      <c r="BK2462" s="5" t="str" cm="1">
        <f t="array" aca="1" ref="BK2462" ca="1">IFERROR(INDEX($AE2462:$BI2462, $BJ2462, MATCH($BK$9, $AE$9:$BI$9, 0)), "")</f>
        <v/>
      </c>
    </row>
    <row r="2463" spans="1:63" x14ac:dyDescent="0.25">
      <c r="A2463" s="2"/>
      <c r="B2463" s="254"/>
      <c r="C2463" s="255"/>
      <c r="D2463" s="256"/>
      <c r="E2463" s="257"/>
      <c r="F2463" s="257"/>
      <c r="G2463" s="258"/>
      <c r="H2463" s="259"/>
      <c r="I2463" s="16"/>
      <c r="J2463" s="5" t="str">
        <f t="shared" si="315"/>
        <v/>
      </c>
      <c r="K2463" s="2"/>
      <c r="O2463" s="5" t="str">
        <f t="shared" si="313"/>
        <v/>
      </c>
      <c r="Q2463" s="5" t="str">
        <f t="shared" si="316"/>
        <v/>
      </c>
      <c r="S2463" s="5" t="str">
        <f t="shared" si="314"/>
        <v/>
      </c>
      <c r="U2463" s="64" t="str">
        <f>IF($D2463="","", IF(COUNTIF('Intro &amp; Setup'!$AW$49:$AW$88, $D2463)&gt;0, "BH", TEXT($D2463, "ddd")))</f>
        <v/>
      </c>
      <c r="V2463" s="65" t="str">
        <f>IF($G2463="", "", IF(COUNTIF('Intro &amp; Setup'!$AW$49:$AW$88, $G2463)&gt;0, "BH", TEXT($G2463, "ddd")))</f>
        <v/>
      </c>
      <c r="W2463" s="64" t="str">
        <f t="shared" si="317"/>
        <v/>
      </c>
      <c r="X2463" s="65" t="str">
        <f t="shared" si="318"/>
        <v/>
      </c>
      <c r="Y2463" s="64" t="str">
        <f>IF(F2463="", "", IF(OR(F2463&lt;'Intro &amp; Setup'!$Z$20, F2463&gt;'Intro &amp; Setup'!$Z$22), "X", ""))</f>
        <v/>
      </c>
      <c r="Z2463" s="65" t="str">
        <f>IF(G2463="", "", IF(OR(G2463&lt;'Intro &amp; Setup'!$Z$20, G2463&gt;'Intro &amp; Setup'!$Z$22), "X", ""))</f>
        <v/>
      </c>
      <c r="AB2463" s="58" t="str">
        <f t="shared" si="319"/>
        <v/>
      </c>
      <c r="AC2463" s="59" t="str">
        <f t="shared" si="320"/>
        <v/>
      </c>
      <c r="AE2463" s="5" t="str">
        <f>IF(OR($AB2463="", $AC2463=""), "", IF($H2463=$M$3, "", IF(OR(AE$7&lt;$AB2463, $AC2463&lt;AE$6),"", MAX(AE$10:AE2462)+1)))</f>
        <v/>
      </c>
      <c r="AF2463" s="5" t="str">
        <f>IF(OR($AB2463="", $AC2463=""), "", IF($H2463=$M$3, "", IF(OR(AF$7&lt;$AB2463, $AC2463&lt;AF$6),"", MAX(AF$10:AF2462)+1)))</f>
        <v/>
      </c>
      <c r="AG2463" s="5" t="str">
        <f>IF(OR($AB2463="", $AC2463=""), "", IF($H2463=$M$3, "", IF(OR(AG$7&lt;$AB2463, $AC2463&lt;AG$6),"", MAX(AG$10:AG2462)+1)))</f>
        <v/>
      </c>
      <c r="AH2463" s="5" t="str">
        <f>IF(OR($AB2463="", $AC2463=""), "", IF($H2463=$M$3, "", IF(OR(AH$7&lt;$AB2463, $AC2463&lt;AH$6),"", MAX(AH$10:AH2462)+1)))</f>
        <v/>
      </c>
      <c r="AI2463" s="5" t="str">
        <f>IF(OR($AB2463="", $AC2463=""), "", IF($H2463=$M$3, "", IF(OR(AI$7&lt;$AB2463, $AC2463&lt;AI$6),"", MAX(AI$10:AI2462)+1)))</f>
        <v/>
      </c>
      <c r="AJ2463" s="5" t="str">
        <f>IF(OR($AB2463="", $AC2463=""), "", IF($H2463=$M$3, "", IF(OR(AJ$7&lt;$AB2463, $AC2463&lt;AJ$6),"", MAX(AJ$10:AJ2462)+1)))</f>
        <v/>
      </c>
      <c r="AK2463" s="5" t="str">
        <f>IF(OR($AB2463="", $AC2463=""), "", IF($H2463=$M$3, "", IF(OR(AK$7&lt;$AB2463, $AC2463&lt;AK$6),"", MAX(AK$10:AK2462)+1)))</f>
        <v/>
      </c>
      <c r="AL2463" s="5" t="str">
        <f>IF(OR($AB2463="", $AC2463=""), "", IF($H2463=$M$3, "", IF(OR(AL$7&lt;$AB2463, $AC2463&lt;AL$6),"", MAX(AL$10:AL2462)+1)))</f>
        <v/>
      </c>
      <c r="AM2463" s="5" t="str">
        <f>IF(OR($AB2463="", $AC2463=""), "", IF($H2463=$M$3, "", IF(OR(AM$7&lt;$AB2463, $AC2463&lt;AM$6),"", MAX(AM$10:AM2462)+1)))</f>
        <v/>
      </c>
      <c r="AN2463" s="5" t="str">
        <f>IF(OR($AB2463="", $AC2463=""), "", IF($H2463=$M$3, "", IF(OR(AN$7&lt;$AB2463, $AC2463&lt;AN$6),"", MAX(AN$10:AN2462)+1)))</f>
        <v/>
      </c>
      <c r="AO2463" s="5" t="str">
        <f>IF(OR($AB2463="", $AC2463=""), "", IF($H2463=$M$3, "", IF(OR(AO$7&lt;$AB2463, $AC2463&lt;AO$6),"", MAX(AO$10:AO2462)+1)))</f>
        <v/>
      </c>
      <c r="AP2463" s="5" t="str">
        <f>IF(OR($AB2463="", $AC2463=""), "", IF($H2463=$M$3, "", IF(OR(AP$7&lt;$AB2463, $AC2463&lt;AP$6),"", MAX(AP$10:AP2462)+1)))</f>
        <v/>
      </c>
      <c r="AQ2463" s="5" t="str">
        <f>IF(OR($AB2463="", $AC2463=""), "", IF($H2463=$M$3, "", IF(OR(AQ$7&lt;$AB2463, $AC2463&lt;AQ$6),"", MAX(AQ$10:AQ2462)+1)))</f>
        <v/>
      </c>
      <c r="AR2463" s="5" t="str">
        <f>IF(OR($AB2463="", $AC2463=""), "", IF($H2463=$M$3, "", IF(OR(AR$7&lt;$AB2463, $AC2463&lt;AR$6),"", MAX(AR$10:AR2462)+1)))</f>
        <v/>
      </c>
      <c r="AS2463" s="5" t="str">
        <f>IF(OR($AB2463="", $AC2463=""), "", IF($H2463=$M$3, "", IF(OR(AS$7&lt;$AB2463, $AC2463&lt;AS$6),"", MAX(AS$10:AS2462)+1)))</f>
        <v/>
      </c>
      <c r="AT2463" s="5" t="str">
        <f>IF(OR($AB2463="", $AC2463=""), "", IF($H2463=$M$3, "", IF(OR(AT$7&lt;$AB2463, $AC2463&lt;AT$6),"", MAX(AT$10:AT2462)+1)))</f>
        <v/>
      </c>
      <c r="AU2463" s="5" t="str">
        <f>IF(OR($AB2463="", $AC2463=""), "", IF($H2463=$M$3, "", IF(OR(AU$7&lt;$AB2463, $AC2463&lt;AU$6),"", MAX(AU$10:AU2462)+1)))</f>
        <v/>
      </c>
      <c r="AV2463" s="5" t="str">
        <f>IF(OR($AB2463="", $AC2463=""), "", IF($H2463=$M$3, "", IF(OR(AV$7&lt;$AB2463, $AC2463&lt;AV$6),"", MAX(AV$10:AV2462)+1)))</f>
        <v/>
      </c>
      <c r="AW2463" s="5" t="str">
        <f>IF(OR($AB2463="", $AC2463=""), "", IF($H2463=$M$3, "", IF(OR(AW$7&lt;$AB2463, $AC2463&lt;AW$6),"", MAX(AW$10:AW2462)+1)))</f>
        <v/>
      </c>
      <c r="AX2463" s="5" t="str">
        <f>IF(OR($AB2463="", $AC2463=""), "", IF($H2463=$M$3, "", IF(OR(AX$7&lt;$AB2463, $AC2463&lt;AX$6),"", MAX(AX$10:AX2462)+1)))</f>
        <v/>
      </c>
      <c r="AY2463" s="5" t="str">
        <f>IF(OR($AB2463="", $AC2463=""), "", IF($H2463=$M$3, "", IF(OR(AY$7&lt;$AB2463, $AC2463&lt;AY$6),"", MAX(AY$10:AY2462)+1)))</f>
        <v/>
      </c>
      <c r="AZ2463" s="5" t="str">
        <f>IF(OR($AB2463="", $AC2463=""), "", IF($H2463=$M$3, "", IF(OR(AZ$7&lt;$AB2463, $AC2463&lt;AZ$6),"", MAX(AZ$10:AZ2462)+1)))</f>
        <v/>
      </c>
      <c r="BA2463" s="5" t="str">
        <f>IF(OR($AB2463="", $AC2463=""), "", IF($H2463=$M$3, "", IF(OR(BA$7&lt;$AB2463, $AC2463&lt;BA$6),"", MAX(BA$10:BA2462)+1)))</f>
        <v/>
      </c>
      <c r="BB2463" s="5" t="str">
        <f>IF(OR($AB2463="", $AC2463=""), "", IF($H2463=$M$3, "", IF(OR(BB$7&lt;$AB2463, $AC2463&lt;BB$6),"", MAX(BB$10:BB2462)+1)))</f>
        <v/>
      </c>
      <c r="BC2463" s="5" t="str">
        <f>IF(OR($AB2463="", $AC2463=""), "", IF($H2463=$M$3, "", IF(OR(BC$7&lt;$AB2463, $AC2463&lt;BC$6),"", MAX(BC$10:BC2462)+1)))</f>
        <v/>
      </c>
      <c r="BD2463" s="5" t="str">
        <f>IF(OR($AB2463="", $AC2463=""), "", IF($H2463=$M$3, "", IF(OR(BD$7&lt;$AB2463, $AC2463&lt;BD$6),"", MAX(BD$10:BD2462)+1)))</f>
        <v/>
      </c>
      <c r="BE2463" s="5" t="str">
        <f>IF(OR($AB2463="", $AC2463=""), "", IF($H2463=$M$3, "", IF(OR(BE$7&lt;$AB2463, $AC2463&lt;BE$6),"", MAX(BE$10:BE2462)+1)))</f>
        <v/>
      </c>
      <c r="BF2463" s="5" t="str">
        <f>IF(OR($AB2463="", $AC2463=""), "", IF($H2463=$M$3, "", IF(OR(BF$7&lt;$AB2463, $AC2463&lt;BF$6),"", MAX(BF$10:BF2462)+1)))</f>
        <v/>
      </c>
      <c r="BG2463" s="5" t="str">
        <f>IF(OR($AB2463="", $AC2463=""), "", IF($H2463=$M$3, "", IF(OR(BG$7&lt;$AB2463, $AC2463&lt;BG$6),"", MAX(BG$10:BG2462)+1)))</f>
        <v/>
      </c>
      <c r="BH2463" s="5" t="str">
        <f>IF(OR($AB2463="", $AC2463=""), "", IF($H2463=$M$3, "", IF(OR(BH$7&lt;$AB2463, $AC2463&lt;BH$6),"", MAX(BH$10:BH2462)+1)))</f>
        <v/>
      </c>
      <c r="BI2463" s="5" t="str">
        <f>IF(OR($AB2463="", $AC2463=""), "", IF($H2463=$M$3, "", IF(OR(BI$7&lt;$AB2463, $AC2463&lt;BI$6),"", MAX(BI$10:BI2462)+1)))</f>
        <v/>
      </c>
      <c r="BK2463" s="5" t="str" cm="1">
        <f t="array" aca="1" ref="BK2463" ca="1">IFERROR(INDEX($AE2463:$BI2463, $BJ2463, MATCH($BK$9, $AE$9:$BI$9, 0)), "")</f>
        <v/>
      </c>
    </row>
    <row r="2464" spans="1:63" x14ac:dyDescent="0.25">
      <c r="A2464" s="2"/>
      <c r="B2464" s="254"/>
      <c r="C2464" s="255"/>
      <c r="D2464" s="256"/>
      <c r="E2464" s="257"/>
      <c r="F2464" s="257"/>
      <c r="G2464" s="258"/>
      <c r="H2464" s="259"/>
      <c r="I2464" s="16"/>
      <c r="J2464" s="5" t="str">
        <f t="shared" si="315"/>
        <v/>
      </c>
      <c r="K2464" s="2"/>
      <c r="O2464" s="5" t="str">
        <f t="shared" si="313"/>
        <v/>
      </c>
      <c r="Q2464" s="5" t="str">
        <f t="shared" si="316"/>
        <v/>
      </c>
      <c r="S2464" s="5" t="str">
        <f t="shared" si="314"/>
        <v/>
      </c>
      <c r="U2464" s="64" t="str">
        <f>IF($D2464="","", IF(COUNTIF('Intro &amp; Setup'!$AW$49:$AW$88, $D2464)&gt;0, "BH", TEXT($D2464, "ddd")))</f>
        <v/>
      </c>
      <c r="V2464" s="65" t="str">
        <f>IF($G2464="", "", IF(COUNTIF('Intro &amp; Setup'!$AW$49:$AW$88, $G2464)&gt;0, "BH", TEXT($G2464, "ddd")))</f>
        <v/>
      </c>
      <c r="W2464" s="64" t="str">
        <f t="shared" si="317"/>
        <v/>
      </c>
      <c r="X2464" s="65" t="str">
        <f t="shared" si="318"/>
        <v/>
      </c>
      <c r="Y2464" s="64" t="str">
        <f>IF(F2464="", "", IF(OR(F2464&lt;'Intro &amp; Setup'!$Z$20, F2464&gt;'Intro &amp; Setup'!$Z$22), "X", ""))</f>
        <v/>
      </c>
      <c r="Z2464" s="65" t="str">
        <f>IF(G2464="", "", IF(OR(G2464&lt;'Intro &amp; Setup'!$Z$20, G2464&gt;'Intro &amp; Setup'!$Z$22), "X", ""))</f>
        <v/>
      </c>
      <c r="AB2464" s="58" t="str">
        <f t="shared" si="319"/>
        <v/>
      </c>
      <c r="AC2464" s="59" t="str">
        <f t="shared" si="320"/>
        <v/>
      </c>
      <c r="AE2464" s="5" t="str">
        <f>IF(OR($AB2464="", $AC2464=""), "", IF($H2464=$M$3, "", IF(OR(AE$7&lt;$AB2464, $AC2464&lt;AE$6),"", MAX(AE$10:AE2463)+1)))</f>
        <v/>
      </c>
      <c r="AF2464" s="5" t="str">
        <f>IF(OR($AB2464="", $AC2464=""), "", IF($H2464=$M$3, "", IF(OR(AF$7&lt;$AB2464, $AC2464&lt;AF$6),"", MAX(AF$10:AF2463)+1)))</f>
        <v/>
      </c>
      <c r="AG2464" s="5" t="str">
        <f>IF(OR($AB2464="", $AC2464=""), "", IF($H2464=$M$3, "", IF(OR(AG$7&lt;$AB2464, $AC2464&lt;AG$6),"", MAX(AG$10:AG2463)+1)))</f>
        <v/>
      </c>
      <c r="AH2464" s="5" t="str">
        <f>IF(OR($AB2464="", $AC2464=""), "", IF($H2464=$M$3, "", IF(OR(AH$7&lt;$AB2464, $AC2464&lt;AH$6),"", MAX(AH$10:AH2463)+1)))</f>
        <v/>
      </c>
      <c r="AI2464" s="5" t="str">
        <f>IF(OR($AB2464="", $AC2464=""), "", IF($H2464=$M$3, "", IF(OR(AI$7&lt;$AB2464, $AC2464&lt;AI$6),"", MAX(AI$10:AI2463)+1)))</f>
        <v/>
      </c>
      <c r="AJ2464" s="5" t="str">
        <f>IF(OR($AB2464="", $AC2464=""), "", IF($H2464=$M$3, "", IF(OR(AJ$7&lt;$AB2464, $AC2464&lt;AJ$6),"", MAX(AJ$10:AJ2463)+1)))</f>
        <v/>
      </c>
      <c r="AK2464" s="5" t="str">
        <f>IF(OR($AB2464="", $AC2464=""), "", IF($H2464=$M$3, "", IF(OR(AK$7&lt;$AB2464, $AC2464&lt;AK$6),"", MAX(AK$10:AK2463)+1)))</f>
        <v/>
      </c>
      <c r="AL2464" s="5" t="str">
        <f>IF(OR($AB2464="", $AC2464=""), "", IF($H2464=$M$3, "", IF(OR(AL$7&lt;$AB2464, $AC2464&lt;AL$6),"", MAX(AL$10:AL2463)+1)))</f>
        <v/>
      </c>
      <c r="AM2464" s="5" t="str">
        <f>IF(OR($AB2464="", $AC2464=""), "", IF($H2464=$M$3, "", IF(OR(AM$7&lt;$AB2464, $AC2464&lt;AM$6),"", MAX(AM$10:AM2463)+1)))</f>
        <v/>
      </c>
      <c r="AN2464" s="5" t="str">
        <f>IF(OR($AB2464="", $AC2464=""), "", IF($H2464=$M$3, "", IF(OR(AN$7&lt;$AB2464, $AC2464&lt;AN$6),"", MAX(AN$10:AN2463)+1)))</f>
        <v/>
      </c>
      <c r="AO2464" s="5" t="str">
        <f>IF(OR($AB2464="", $AC2464=""), "", IF($H2464=$M$3, "", IF(OR(AO$7&lt;$AB2464, $AC2464&lt;AO$6),"", MAX(AO$10:AO2463)+1)))</f>
        <v/>
      </c>
      <c r="AP2464" s="5" t="str">
        <f>IF(OR($AB2464="", $AC2464=""), "", IF($H2464=$M$3, "", IF(OR(AP$7&lt;$AB2464, $AC2464&lt;AP$6),"", MAX(AP$10:AP2463)+1)))</f>
        <v/>
      </c>
      <c r="AQ2464" s="5" t="str">
        <f>IF(OR($AB2464="", $AC2464=""), "", IF($H2464=$M$3, "", IF(OR(AQ$7&lt;$AB2464, $AC2464&lt;AQ$6),"", MAX(AQ$10:AQ2463)+1)))</f>
        <v/>
      </c>
      <c r="AR2464" s="5" t="str">
        <f>IF(OR($AB2464="", $AC2464=""), "", IF($H2464=$M$3, "", IF(OR(AR$7&lt;$AB2464, $AC2464&lt;AR$6),"", MAX(AR$10:AR2463)+1)))</f>
        <v/>
      </c>
      <c r="AS2464" s="5" t="str">
        <f>IF(OR($AB2464="", $AC2464=""), "", IF($H2464=$M$3, "", IF(OR(AS$7&lt;$AB2464, $AC2464&lt;AS$6),"", MAX(AS$10:AS2463)+1)))</f>
        <v/>
      </c>
      <c r="AT2464" s="5" t="str">
        <f>IF(OR($AB2464="", $AC2464=""), "", IF($H2464=$M$3, "", IF(OR(AT$7&lt;$AB2464, $AC2464&lt;AT$6),"", MAX(AT$10:AT2463)+1)))</f>
        <v/>
      </c>
      <c r="AU2464" s="5" t="str">
        <f>IF(OR($AB2464="", $AC2464=""), "", IF($H2464=$M$3, "", IF(OR(AU$7&lt;$AB2464, $AC2464&lt;AU$6),"", MAX(AU$10:AU2463)+1)))</f>
        <v/>
      </c>
      <c r="AV2464" s="5" t="str">
        <f>IF(OR($AB2464="", $AC2464=""), "", IF($H2464=$M$3, "", IF(OR(AV$7&lt;$AB2464, $AC2464&lt;AV$6),"", MAX(AV$10:AV2463)+1)))</f>
        <v/>
      </c>
      <c r="AW2464" s="5" t="str">
        <f>IF(OR($AB2464="", $AC2464=""), "", IF($H2464=$M$3, "", IF(OR(AW$7&lt;$AB2464, $AC2464&lt;AW$6),"", MAX(AW$10:AW2463)+1)))</f>
        <v/>
      </c>
      <c r="AX2464" s="5" t="str">
        <f>IF(OR($AB2464="", $AC2464=""), "", IF($H2464=$M$3, "", IF(OR(AX$7&lt;$AB2464, $AC2464&lt;AX$6),"", MAX(AX$10:AX2463)+1)))</f>
        <v/>
      </c>
      <c r="AY2464" s="5" t="str">
        <f>IF(OR($AB2464="", $AC2464=""), "", IF($H2464=$M$3, "", IF(OR(AY$7&lt;$AB2464, $AC2464&lt;AY$6),"", MAX(AY$10:AY2463)+1)))</f>
        <v/>
      </c>
      <c r="AZ2464" s="5" t="str">
        <f>IF(OR($AB2464="", $AC2464=""), "", IF($H2464=$M$3, "", IF(OR(AZ$7&lt;$AB2464, $AC2464&lt;AZ$6),"", MAX(AZ$10:AZ2463)+1)))</f>
        <v/>
      </c>
      <c r="BA2464" s="5" t="str">
        <f>IF(OR($AB2464="", $AC2464=""), "", IF($H2464=$M$3, "", IF(OR(BA$7&lt;$AB2464, $AC2464&lt;BA$6),"", MAX(BA$10:BA2463)+1)))</f>
        <v/>
      </c>
      <c r="BB2464" s="5" t="str">
        <f>IF(OR($AB2464="", $AC2464=""), "", IF($H2464=$M$3, "", IF(OR(BB$7&lt;$AB2464, $AC2464&lt;BB$6),"", MAX(BB$10:BB2463)+1)))</f>
        <v/>
      </c>
      <c r="BC2464" s="5" t="str">
        <f>IF(OR($AB2464="", $AC2464=""), "", IF($H2464=$M$3, "", IF(OR(BC$7&lt;$AB2464, $AC2464&lt;BC$6),"", MAX(BC$10:BC2463)+1)))</f>
        <v/>
      </c>
      <c r="BD2464" s="5" t="str">
        <f>IF(OR($AB2464="", $AC2464=""), "", IF($H2464=$M$3, "", IF(OR(BD$7&lt;$AB2464, $AC2464&lt;BD$6),"", MAX(BD$10:BD2463)+1)))</f>
        <v/>
      </c>
      <c r="BE2464" s="5" t="str">
        <f>IF(OR($AB2464="", $AC2464=""), "", IF($H2464=$M$3, "", IF(OR(BE$7&lt;$AB2464, $AC2464&lt;BE$6),"", MAX(BE$10:BE2463)+1)))</f>
        <v/>
      </c>
      <c r="BF2464" s="5" t="str">
        <f>IF(OR($AB2464="", $AC2464=""), "", IF($H2464=$M$3, "", IF(OR(BF$7&lt;$AB2464, $AC2464&lt;BF$6),"", MAX(BF$10:BF2463)+1)))</f>
        <v/>
      </c>
      <c r="BG2464" s="5" t="str">
        <f>IF(OR($AB2464="", $AC2464=""), "", IF($H2464=$M$3, "", IF(OR(BG$7&lt;$AB2464, $AC2464&lt;BG$6),"", MAX(BG$10:BG2463)+1)))</f>
        <v/>
      </c>
      <c r="BH2464" s="5" t="str">
        <f>IF(OR($AB2464="", $AC2464=""), "", IF($H2464=$M$3, "", IF(OR(BH$7&lt;$AB2464, $AC2464&lt;BH$6),"", MAX(BH$10:BH2463)+1)))</f>
        <v/>
      </c>
      <c r="BI2464" s="5" t="str">
        <f>IF(OR($AB2464="", $AC2464=""), "", IF($H2464=$M$3, "", IF(OR(BI$7&lt;$AB2464, $AC2464&lt;BI$6),"", MAX(BI$10:BI2463)+1)))</f>
        <v/>
      </c>
      <c r="BK2464" s="5" t="str" cm="1">
        <f t="array" aca="1" ref="BK2464" ca="1">IFERROR(INDEX($AE2464:$BI2464, $BJ2464, MATCH($BK$9, $AE$9:$BI$9, 0)), "")</f>
        <v/>
      </c>
    </row>
    <row r="2465" spans="1:63" x14ac:dyDescent="0.25">
      <c r="A2465" s="2"/>
      <c r="B2465" s="254"/>
      <c r="C2465" s="255"/>
      <c r="D2465" s="256"/>
      <c r="E2465" s="257"/>
      <c r="F2465" s="257"/>
      <c r="G2465" s="258"/>
      <c r="H2465" s="259"/>
      <c r="I2465" s="16"/>
      <c r="J2465" s="5" t="str">
        <f t="shared" si="315"/>
        <v/>
      </c>
      <c r="K2465" s="2"/>
      <c r="O2465" s="5" t="str">
        <f t="shared" si="313"/>
        <v/>
      </c>
      <c r="Q2465" s="5" t="str">
        <f t="shared" si="316"/>
        <v/>
      </c>
      <c r="S2465" s="5" t="str">
        <f t="shared" si="314"/>
        <v/>
      </c>
      <c r="U2465" s="64" t="str">
        <f>IF($D2465="","", IF(COUNTIF('Intro &amp; Setup'!$AW$49:$AW$88, $D2465)&gt;0, "BH", TEXT($D2465, "ddd")))</f>
        <v/>
      </c>
      <c r="V2465" s="65" t="str">
        <f>IF($G2465="", "", IF(COUNTIF('Intro &amp; Setup'!$AW$49:$AW$88, $G2465)&gt;0, "BH", TEXT($G2465, "ddd")))</f>
        <v/>
      </c>
      <c r="W2465" s="64" t="str">
        <f t="shared" si="317"/>
        <v/>
      </c>
      <c r="X2465" s="65" t="str">
        <f t="shared" si="318"/>
        <v/>
      </c>
      <c r="Y2465" s="64" t="str">
        <f>IF(F2465="", "", IF(OR(F2465&lt;'Intro &amp; Setup'!$Z$20, F2465&gt;'Intro &amp; Setup'!$Z$22), "X", ""))</f>
        <v/>
      </c>
      <c r="Z2465" s="65" t="str">
        <f>IF(G2465="", "", IF(OR(G2465&lt;'Intro &amp; Setup'!$Z$20, G2465&gt;'Intro &amp; Setup'!$Z$22), "X", ""))</f>
        <v/>
      </c>
      <c r="AB2465" s="58" t="str">
        <f t="shared" si="319"/>
        <v/>
      </c>
      <c r="AC2465" s="59" t="str">
        <f t="shared" si="320"/>
        <v/>
      </c>
      <c r="AE2465" s="5" t="str">
        <f>IF(OR($AB2465="", $AC2465=""), "", IF($H2465=$M$3, "", IF(OR(AE$7&lt;$AB2465, $AC2465&lt;AE$6),"", MAX(AE$10:AE2464)+1)))</f>
        <v/>
      </c>
      <c r="AF2465" s="5" t="str">
        <f>IF(OR($AB2465="", $AC2465=""), "", IF($H2465=$M$3, "", IF(OR(AF$7&lt;$AB2465, $AC2465&lt;AF$6),"", MAX(AF$10:AF2464)+1)))</f>
        <v/>
      </c>
      <c r="AG2465" s="5" t="str">
        <f>IF(OR($AB2465="", $AC2465=""), "", IF($H2465=$M$3, "", IF(OR(AG$7&lt;$AB2465, $AC2465&lt;AG$6),"", MAX(AG$10:AG2464)+1)))</f>
        <v/>
      </c>
      <c r="AH2465" s="5" t="str">
        <f>IF(OR($AB2465="", $AC2465=""), "", IF($H2465=$M$3, "", IF(OR(AH$7&lt;$AB2465, $AC2465&lt;AH$6),"", MAX(AH$10:AH2464)+1)))</f>
        <v/>
      </c>
      <c r="AI2465" s="5" t="str">
        <f>IF(OR($AB2465="", $AC2465=""), "", IF($H2465=$M$3, "", IF(OR(AI$7&lt;$AB2465, $AC2465&lt;AI$6),"", MAX(AI$10:AI2464)+1)))</f>
        <v/>
      </c>
      <c r="AJ2465" s="5" t="str">
        <f>IF(OR($AB2465="", $AC2465=""), "", IF($H2465=$M$3, "", IF(OR(AJ$7&lt;$AB2465, $AC2465&lt;AJ$6),"", MAX(AJ$10:AJ2464)+1)))</f>
        <v/>
      </c>
      <c r="AK2465" s="5" t="str">
        <f>IF(OR($AB2465="", $AC2465=""), "", IF($H2465=$M$3, "", IF(OR(AK$7&lt;$AB2465, $AC2465&lt;AK$6),"", MAX(AK$10:AK2464)+1)))</f>
        <v/>
      </c>
      <c r="AL2465" s="5" t="str">
        <f>IF(OR($AB2465="", $AC2465=""), "", IF($H2465=$M$3, "", IF(OR(AL$7&lt;$AB2465, $AC2465&lt;AL$6),"", MAX(AL$10:AL2464)+1)))</f>
        <v/>
      </c>
      <c r="AM2465" s="5" t="str">
        <f>IF(OR($AB2465="", $AC2465=""), "", IF($H2465=$M$3, "", IF(OR(AM$7&lt;$AB2465, $AC2465&lt;AM$6),"", MAX(AM$10:AM2464)+1)))</f>
        <v/>
      </c>
      <c r="AN2465" s="5" t="str">
        <f>IF(OR($AB2465="", $AC2465=""), "", IF($H2465=$M$3, "", IF(OR(AN$7&lt;$AB2465, $AC2465&lt;AN$6),"", MAX(AN$10:AN2464)+1)))</f>
        <v/>
      </c>
      <c r="AO2465" s="5" t="str">
        <f>IF(OR($AB2465="", $AC2465=""), "", IF($H2465=$M$3, "", IF(OR(AO$7&lt;$AB2465, $AC2465&lt;AO$6),"", MAX(AO$10:AO2464)+1)))</f>
        <v/>
      </c>
      <c r="AP2465" s="5" t="str">
        <f>IF(OR($AB2465="", $AC2465=""), "", IF($H2465=$M$3, "", IF(OR(AP$7&lt;$AB2465, $AC2465&lt;AP$6),"", MAX(AP$10:AP2464)+1)))</f>
        <v/>
      </c>
      <c r="AQ2465" s="5" t="str">
        <f>IF(OR($AB2465="", $AC2465=""), "", IF($H2465=$M$3, "", IF(OR(AQ$7&lt;$AB2465, $AC2465&lt;AQ$6),"", MAX(AQ$10:AQ2464)+1)))</f>
        <v/>
      </c>
      <c r="AR2465" s="5" t="str">
        <f>IF(OR($AB2465="", $AC2465=""), "", IF($H2465=$M$3, "", IF(OR(AR$7&lt;$AB2465, $AC2465&lt;AR$6),"", MAX(AR$10:AR2464)+1)))</f>
        <v/>
      </c>
      <c r="AS2465" s="5" t="str">
        <f>IF(OR($AB2465="", $AC2465=""), "", IF($H2465=$M$3, "", IF(OR(AS$7&lt;$AB2465, $AC2465&lt;AS$6),"", MAX(AS$10:AS2464)+1)))</f>
        <v/>
      </c>
      <c r="AT2465" s="5" t="str">
        <f>IF(OR($AB2465="", $AC2465=""), "", IF($H2465=$M$3, "", IF(OR(AT$7&lt;$AB2465, $AC2465&lt;AT$6),"", MAX(AT$10:AT2464)+1)))</f>
        <v/>
      </c>
      <c r="AU2465" s="5" t="str">
        <f>IF(OR($AB2465="", $AC2465=""), "", IF($H2465=$M$3, "", IF(OR(AU$7&lt;$AB2465, $AC2465&lt;AU$6),"", MAX(AU$10:AU2464)+1)))</f>
        <v/>
      </c>
      <c r="AV2465" s="5" t="str">
        <f>IF(OR($AB2465="", $AC2465=""), "", IF($H2465=$M$3, "", IF(OR(AV$7&lt;$AB2465, $AC2465&lt;AV$6),"", MAX(AV$10:AV2464)+1)))</f>
        <v/>
      </c>
      <c r="AW2465" s="5" t="str">
        <f>IF(OR($AB2465="", $AC2465=""), "", IF($H2465=$M$3, "", IF(OR(AW$7&lt;$AB2465, $AC2465&lt;AW$6),"", MAX(AW$10:AW2464)+1)))</f>
        <v/>
      </c>
      <c r="AX2465" s="5" t="str">
        <f>IF(OR($AB2465="", $AC2465=""), "", IF($H2465=$M$3, "", IF(OR(AX$7&lt;$AB2465, $AC2465&lt;AX$6),"", MAX(AX$10:AX2464)+1)))</f>
        <v/>
      </c>
      <c r="AY2465" s="5" t="str">
        <f>IF(OR($AB2465="", $AC2465=""), "", IF($H2465=$M$3, "", IF(OR(AY$7&lt;$AB2465, $AC2465&lt;AY$6),"", MAX(AY$10:AY2464)+1)))</f>
        <v/>
      </c>
      <c r="AZ2465" s="5" t="str">
        <f>IF(OR($AB2465="", $AC2465=""), "", IF($H2465=$M$3, "", IF(OR(AZ$7&lt;$AB2465, $AC2465&lt;AZ$6),"", MAX(AZ$10:AZ2464)+1)))</f>
        <v/>
      </c>
      <c r="BA2465" s="5" t="str">
        <f>IF(OR($AB2465="", $AC2465=""), "", IF($H2465=$M$3, "", IF(OR(BA$7&lt;$AB2465, $AC2465&lt;BA$6),"", MAX(BA$10:BA2464)+1)))</f>
        <v/>
      </c>
      <c r="BB2465" s="5" t="str">
        <f>IF(OR($AB2465="", $AC2465=""), "", IF($H2465=$M$3, "", IF(OR(BB$7&lt;$AB2465, $AC2465&lt;BB$6),"", MAX(BB$10:BB2464)+1)))</f>
        <v/>
      </c>
      <c r="BC2465" s="5" t="str">
        <f>IF(OR($AB2465="", $AC2465=""), "", IF($H2465=$M$3, "", IF(OR(BC$7&lt;$AB2465, $AC2465&lt;BC$6),"", MAX(BC$10:BC2464)+1)))</f>
        <v/>
      </c>
      <c r="BD2465" s="5" t="str">
        <f>IF(OR($AB2465="", $AC2465=""), "", IF($H2465=$M$3, "", IF(OR(BD$7&lt;$AB2465, $AC2465&lt;BD$6),"", MAX(BD$10:BD2464)+1)))</f>
        <v/>
      </c>
      <c r="BE2465" s="5" t="str">
        <f>IF(OR($AB2465="", $AC2465=""), "", IF($H2465=$M$3, "", IF(OR(BE$7&lt;$AB2465, $AC2465&lt;BE$6),"", MAX(BE$10:BE2464)+1)))</f>
        <v/>
      </c>
      <c r="BF2465" s="5" t="str">
        <f>IF(OR($AB2465="", $AC2465=""), "", IF($H2465=$M$3, "", IF(OR(BF$7&lt;$AB2465, $AC2465&lt;BF$6),"", MAX(BF$10:BF2464)+1)))</f>
        <v/>
      </c>
      <c r="BG2465" s="5" t="str">
        <f>IF(OR($AB2465="", $AC2465=""), "", IF($H2465=$M$3, "", IF(OR(BG$7&lt;$AB2465, $AC2465&lt;BG$6),"", MAX(BG$10:BG2464)+1)))</f>
        <v/>
      </c>
      <c r="BH2465" s="5" t="str">
        <f>IF(OR($AB2465="", $AC2465=""), "", IF($H2465=$M$3, "", IF(OR(BH$7&lt;$AB2465, $AC2465&lt;BH$6),"", MAX(BH$10:BH2464)+1)))</f>
        <v/>
      </c>
      <c r="BI2465" s="5" t="str">
        <f>IF(OR($AB2465="", $AC2465=""), "", IF($H2465=$M$3, "", IF(OR(BI$7&lt;$AB2465, $AC2465&lt;BI$6),"", MAX(BI$10:BI2464)+1)))</f>
        <v/>
      </c>
      <c r="BK2465" s="5" t="str" cm="1">
        <f t="array" aca="1" ref="BK2465" ca="1">IFERROR(INDEX($AE2465:$BI2465, $BJ2465, MATCH($BK$9, $AE$9:$BI$9, 0)), "")</f>
        <v/>
      </c>
    </row>
    <row r="2466" spans="1:63" x14ac:dyDescent="0.25">
      <c r="A2466" s="2"/>
      <c r="B2466" s="254"/>
      <c r="C2466" s="255"/>
      <c r="D2466" s="256"/>
      <c r="E2466" s="257"/>
      <c r="F2466" s="257"/>
      <c r="G2466" s="258"/>
      <c r="H2466" s="259"/>
      <c r="I2466" s="16"/>
      <c r="J2466" s="5" t="str">
        <f t="shared" si="315"/>
        <v/>
      </c>
      <c r="K2466" s="2"/>
      <c r="O2466" s="5" t="str">
        <f t="shared" si="313"/>
        <v/>
      </c>
      <c r="Q2466" s="5" t="str">
        <f t="shared" si="316"/>
        <v/>
      </c>
      <c r="S2466" s="5" t="str">
        <f t="shared" si="314"/>
        <v/>
      </c>
      <c r="U2466" s="64" t="str">
        <f>IF($D2466="","", IF(COUNTIF('Intro &amp; Setup'!$AW$49:$AW$88, $D2466)&gt;0, "BH", TEXT($D2466, "ddd")))</f>
        <v/>
      </c>
      <c r="V2466" s="65" t="str">
        <f>IF($G2466="", "", IF(COUNTIF('Intro &amp; Setup'!$AW$49:$AW$88, $G2466)&gt;0, "BH", TEXT($G2466, "ddd")))</f>
        <v/>
      </c>
      <c r="W2466" s="64" t="str">
        <f t="shared" si="317"/>
        <v/>
      </c>
      <c r="X2466" s="65" t="str">
        <f t="shared" si="318"/>
        <v/>
      </c>
      <c r="Y2466" s="64" t="str">
        <f>IF(F2466="", "", IF(OR(F2466&lt;'Intro &amp; Setup'!$Z$20, F2466&gt;'Intro &amp; Setup'!$Z$22), "X", ""))</f>
        <v/>
      </c>
      <c r="Z2466" s="65" t="str">
        <f>IF(G2466="", "", IF(OR(G2466&lt;'Intro &amp; Setup'!$Z$20, G2466&gt;'Intro &amp; Setup'!$Z$22), "X", ""))</f>
        <v/>
      </c>
      <c r="AB2466" s="58" t="str">
        <f t="shared" si="319"/>
        <v/>
      </c>
      <c r="AC2466" s="59" t="str">
        <f t="shared" si="320"/>
        <v/>
      </c>
      <c r="AE2466" s="5" t="str">
        <f>IF(OR($AB2466="", $AC2466=""), "", IF($H2466=$M$3, "", IF(OR(AE$7&lt;$AB2466, $AC2466&lt;AE$6),"", MAX(AE$10:AE2465)+1)))</f>
        <v/>
      </c>
      <c r="AF2466" s="5" t="str">
        <f>IF(OR($AB2466="", $AC2466=""), "", IF($H2466=$M$3, "", IF(OR(AF$7&lt;$AB2466, $AC2466&lt;AF$6),"", MAX(AF$10:AF2465)+1)))</f>
        <v/>
      </c>
      <c r="AG2466" s="5" t="str">
        <f>IF(OR($AB2466="", $AC2466=""), "", IF($H2466=$M$3, "", IF(OR(AG$7&lt;$AB2466, $AC2466&lt;AG$6),"", MAX(AG$10:AG2465)+1)))</f>
        <v/>
      </c>
      <c r="AH2466" s="5" t="str">
        <f>IF(OR($AB2466="", $AC2466=""), "", IF($H2466=$M$3, "", IF(OR(AH$7&lt;$AB2466, $AC2466&lt;AH$6),"", MAX(AH$10:AH2465)+1)))</f>
        <v/>
      </c>
      <c r="AI2466" s="5" t="str">
        <f>IF(OR($AB2466="", $AC2466=""), "", IF($H2466=$M$3, "", IF(OR(AI$7&lt;$AB2466, $AC2466&lt;AI$6),"", MAX(AI$10:AI2465)+1)))</f>
        <v/>
      </c>
      <c r="AJ2466" s="5" t="str">
        <f>IF(OR($AB2466="", $AC2466=""), "", IF($H2466=$M$3, "", IF(OR(AJ$7&lt;$AB2466, $AC2466&lt;AJ$6),"", MAX(AJ$10:AJ2465)+1)))</f>
        <v/>
      </c>
      <c r="AK2466" s="5" t="str">
        <f>IF(OR($AB2466="", $AC2466=""), "", IF($H2466=$M$3, "", IF(OR(AK$7&lt;$AB2466, $AC2466&lt;AK$6),"", MAX(AK$10:AK2465)+1)))</f>
        <v/>
      </c>
      <c r="AL2466" s="5" t="str">
        <f>IF(OR($AB2466="", $AC2466=""), "", IF($H2466=$M$3, "", IF(OR(AL$7&lt;$AB2466, $AC2466&lt;AL$6),"", MAX(AL$10:AL2465)+1)))</f>
        <v/>
      </c>
      <c r="AM2466" s="5" t="str">
        <f>IF(OR($AB2466="", $AC2466=""), "", IF($H2466=$M$3, "", IF(OR(AM$7&lt;$AB2466, $AC2466&lt;AM$6),"", MAX(AM$10:AM2465)+1)))</f>
        <v/>
      </c>
      <c r="AN2466" s="5" t="str">
        <f>IF(OR($AB2466="", $AC2466=""), "", IF($H2466=$M$3, "", IF(OR(AN$7&lt;$AB2466, $AC2466&lt;AN$6),"", MAX(AN$10:AN2465)+1)))</f>
        <v/>
      </c>
      <c r="AO2466" s="5" t="str">
        <f>IF(OR($AB2466="", $AC2466=""), "", IF($H2466=$M$3, "", IF(OR(AO$7&lt;$AB2466, $AC2466&lt;AO$6),"", MAX(AO$10:AO2465)+1)))</f>
        <v/>
      </c>
      <c r="AP2466" s="5" t="str">
        <f>IF(OR($AB2466="", $AC2466=""), "", IF($H2466=$M$3, "", IF(OR(AP$7&lt;$AB2466, $AC2466&lt;AP$6),"", MAX(AP$10:AP2465)+1)))</f>
        <v/>
      </c>
      <c r="AQ2466" s="5" t="str">
        <f>IF(OR($AB2466="", $AC2466=""), "", IF($H2466=$M$3, "", IF(OR(AQ$7&lt;$AB2466, $AC2466&lt;AQ$6),"", MAX(AQ$10:AQ2465)+1)))</f>
        <v/>
      </c>
      <c r="AR2466" s="5" t="str">
        <f>IF(OR($AB2466="", $AC2466=""), "", IF($H2466=$M$3, "", IF(OR(AR$7&lt;$AB2466, $AC2466&lt;AR$6),"", MAX(AR$10:AR2465)+1)))</f>
        <v/>
      </c>
      <c r="AS2466" s="5" t="str">
        <f>IF(OR($AB2466="", $AC2466=""), "", IF($H2466=$M$3, "", IF(OR(AS$7&lt;$AB2466, $AC2466&lt;AS$6),"", MAX(AS$10:AS2465)+1)))</f>
        <v/>
      </c>
      <c r="AT2466" s="5" t="str">
        <f>IF(OR($AB2466="", $AC2466=""), "", IF($H2466=$M$3, "", IF(OR(AT$7&lt;$AB2466, $AC2466&lt;AT$6),"", MAX(AT$10:AT2465)+1)))</f>
        <v/>
      </c>
      <c r="AU2466" s="5" t="str">
        <f>IF(OR($AB2466="", $AC2466=""), "", IF($H2466=$M$3, "", IF(OR(AU$7&lt;$AB2466, $AC2466&lt;AU$6),"", MAX(AU$10:AU2465)+1)))</f>
        <v/>
      </c>
      <c r="AV2466" s="5" t="str">
        <f>IF(OR($AB2466="", $AC2466=""), "", IF($H2466=$M$3, "", IF(OR(AV$7&lt;$AB2466, $AC2466&lt;AV$6),"", MAX(AV$10:AV2465)+1)))</f>
        <v/>
      </c>
      <c r="AW2466" s="5" t="str">
        <f>IF(OR($AB2466="", $AC2466=""), "", IF($H2466=$M$3, "", IF(OR(AW$7&lt;$AB2466, $AC2466&lt;AW$6),"", MAX(AW$10:AW2465)+1)))</f>
        <v/>
      </c>
      <c r="AX2466" s="5" t="str">
        <f>IF(OR($AB2466="", $AC2466=""), "", IF($H2466=$M$3, "", IF(OR(AX$7&lt;$AB2466, $AC2466&lt;AX$6),"", MAX(AX$10:AX2465)+1)))</f>
        <v/>
      </c>
      <c r="AY2466" s="5" t="str">
        <f>IF(OR($AB2466="", $AC2466=""), "", IF($H2466=$M$3, "", IF(OR(AY$7&lt;$AB2466, $AC2466&lt;AY$6),"", MAX(AY$10:AY2465)+1)))</f>
        <v/>
      </c>
      <c r="AZ2466" s="5" t="str">
        <f>IF(OR($AB2466="", $AC2466=""), "", IF($H2466=$M$3, "", IF(OR(AZ$7&lt;$AB2466, $AC2466&lt;AZ$6),"", MAX(AZ$10:AZ2465)+1)))</f>
        <v/>
      </c>
      <c r="BA2466" s="5" t="str">
        <f>IF(OR($AB2466="", $AC2466=""), "", IF($H2466=$M$3, "", IF(OR(BA$7&lt;$AB2466, $AC2466&lt;BA$6),"", MAX(BA$10:BA2465)+1)))</f>
        <v/>
      </c>
      <c r="BB2466" s="5" t="str">
        <f>IF(OR($AB2466="", $AC2466=""), "", IF($H2466=$M$3, "", IF(OR(BB$7&lt;$AB2466, $AC2466&lt;BB$6),"", MAX(BB$10:BB2465)+1)))</f>
        <v/>
      </c>
      <c r="BC2466" s="5" t="str">
        <f>IF(OR($AB2466="", $AC2466=""), "", IF($H2466=$M$3, "", IF(OR(BC$7&lt;$AB2466, $AC2466&lt;BC$6),"", MAX(BC$10:BC2465)+1)))</f>
        <v/>
      </c>
      <c r="BD2466" s="5" t="str">
        <f>IF(OR($AB2466="", $AC2466=""), "", IF($H2466=$M$3, "", IF(OR(BD$7&lt;$AB2466, $AC2466&lt;BD$6),"", MAX(BD$10:BD2465)+1)))</f>
        <v/>
      </c>
      <c r="BE2466" s="5" t="str">
        <f>IF(OR($AB2466="", $AC2466=""), "", IF($H2466=$M$3, "", IF(OR(BE$7&lt;$AB2466, $AC2466&lt;BE$6),"", MAX(BE$10:BE2465)+1)))</f>
        <v/>
      </c>
      <c r="BF2466" s="5" t="str">
        <f>IF(OR($AB2466="", $AC2466=""), "", IF($H2466=$M$3, "", IF(OR(BF$7&lt;$AB2466, $AC2466&lt;BF$6),"", MAX(BF$10:BF2465)+1)))</f>
        <v/>
      </c>
      <c r="BG2466" s="5" t="str">
        <f>IF(OR($AB2466="", $AC2466=""), "", IF($H2466=$M$3, "", IF(OR(BG$7&lt;$AB2466, $AC2466&lt;BG$6),"", MAX(BG$10:BG2465)+1)))</f>
        <v/>
      </c>
      <c r="BH2466" s="5" t="str">
        <f>IF(OR($AB2466="", $AC2466=""), "", IF($H2466=$M$3, "", IF(OR(BH$7&lt;$AB2466, $AC2466&lt;BH$6),"", MAX(BH$10:BH2465)+1)))</f>
        <v/>
      </c>
      <c r="BI2466" s="5" t="str">
        <f>IF(OR($AB2466="", $AC2466=""), "", IF($H2466=$M$3, "", IF(OR(BI$7&lt;$AB2466, $AC2466&lt;BI$6),"", MAX(BI$10:BI2465)+1)))</f>
        <v/>
      </c>
      <c r="BK2466" s="5" t="str" cm="1">
        <f t="array" aca="1" ref="BK2466" ca="1">IFERROR(INDEX($AE2466:$BI2466, $BJ2466, MATCH($BK$9, $AE$9:$BI$9, 0)), "")</f>
        <v/>
      </c>
    </row>
    <row r="2467" spans="1:63" x14ac:dyDescent="0.25">
      <c r="A2467" s="2"/>
      <c r="B2467" s="254"/>
      <c r="C2467" s="255"/>
      <c r="D2467" s="256"/>
      <c r="E2467" s="257"/>
      <c r="F2467" s="257"/>
      <c r="G2467" s="258"/>
      <c r="H2467" s="259"/>
      <c r="I2467" s="16"/>
      <c r="J2467" s="5" t="str">
        <f t="shared" si="315"/>
        <v/>
      </c>
      <c r="K2467" s="2"/>
      <c r="O2467" s="5" t="str">
        <f t="shared" si="313"/>
        <v/>
      </c>
      <c r="Q2467" s="5" t="str">
        <f t="shared" si="316"/>
        <v/>
      </c>
      <c r="S2467" s="5" t="str">
        <f t="shared" si="314"/>
        <v/>
      </c>
      <c r="U2467" s="64" t="str">
        <f>IF($D2467="","", IF(COUNTIF('Intro &amp; Setup'!$AW$49:$AW$88, $D2467)&gt;0, "BH", TEXT($D2467, "ddd")))</f>
        <v/>
      </c>
      <c r="V2467" s="65" t="str">
        <f>IF($G2467="", "", IF(COUNTIF('Intro &amp; Setup'!$AW$49:$AW$88, $G2467)&gt;0, "BH", TEXT($G2467, "ddd")))</f>
        <v/>
      </c>
      <c r="W2467" s="64" t="str">
        <f t="shared" si="317"/>
        <v/>
      </c>
      <c r="X2467" s="65" t="str">
        <f t="shared" si="318"/>
        <v/>
      </c>
      <c r="Y2467" s="64" t="str">
        <f>IF(F2467="", "", IF(OR(F2467&lt;'Intro &amp; Setup'!$Z$20, F2467&gt;'Intro &amp; Setup'!$Z$22), "X", ""))</f>
        <v/>
      </c>
      <c r="Z2467" s="65" t="str">
        <f>IF(G2467="", "", IF(OR(G2467&lt;'Intro &amp; Setup'!$Z$20, G2467&gt;'Intro &amp; Setup'!$Z$22), "X", ""))</f>
        <v/>
      </c>
      <c r="AB2467" s="58" t="str">
        <f t="shared" si="319"/>
        <v/>
      </c>
      <c r="AC2467" s="59" t="str">
        <f t="shared" si="320"/>
        <v/>
      </c>
      <c r="AE2467" s="5" t="str">
        <f>IF(OR($AB2467="", $AC2467=""), "", IF($H2467=$M$3, "", IF(OR(AE$7&lt;$AB2467, $AC2467&lt;AE$6),"", MAX(AE$10:AE2466)+1)))</f>
        <v/>
      </c>
      <c r="AF2467" s="5" t="str">
        <f>IF(OR($AB2467="", $AC2467=""), "", IF($H2467=$M$3, "", IF(OR(AF$7&lt;$AB2467, $AC2467&lt;AF$6),"", MAX(AF$10:AF2466)+1)))</f>
        <v/>
      </c>
      <c r="AG2467" s="5" t="str">
        <f>IF(OR($AB2467="", $AC2467=""), "", IF($H2467=$M$3, "", IF(OR(AG$7&lt;$AB2467, $AC2467&lt;AG$6),"", MAX(AG$10:AG2466)+1)))</f>
        <v/>
      </c>
      <c r="AH2467" s="5" t="str">
        <f>IF(OR($AB2467="", $AC2467=""), "", IF($H2467=$M$3, "", IF(OR(AH$7&lt;$AB2467, $AC2467&lt;AH$6),"", MAX(AH$10:AH2466)+1)))</f>
        <v/>
      </c>
      <c r="AI2467" s="5" t="str">
        <f>IF(OR($AB2467="", $AC2467=""), "", IF($H2467=$M$3, "", IF(OR(AI$7&lt;$AB2467, $AC2467&lt;AI$6),"", MAX(AI$10:AI2466)+1)))</f>
        <v/>
      </c>
      <c r="AJ2467" s="5" t="str">
        <f>IF(OR($AB2467="", $AC2467=""), "", IF($H2467=$M$3, "", IF(OR(AJ$7&lt;$AB2467, $AC2467&lt;AJ$6),"", MAX(AJ$10:AJ2466)+1)))</f>
        <v/>
      </c>
      <c r="AK2467" s="5" t="str">
        <f>IF(OR($AB2467="", $AC2467=""), "", IF($H2467=$M$3, "", IF(OR(AK$7&lt;$AB2467, $AC2467&lt;AK$6),"", MAX(AK$10:AK2466)+1)))</f>
        <v/>
      </c>
      <c r="AL2467" s="5" t="str">
        <f>IF(OR($AB2467="", $AC2467=""), "", IF($H2467=$M$3, "", IF(OR(AL$7&lt;$AB2467, $AC2467&lt;AL$6),"", MAX(AL$10:AL2466)+1)))</f>
        <v/>
      </c>
      <c r="AM2467" s="5" t="str">
        <f>IF(OR($AB2467="", $AC2467=""), "", IF($H2467=$M$3, "", IF(OR(AM$7&lt;$AB2467, $AC2467&lt;AM$6),"", MAX(AM$10:AM2466)+1)))</f>
        <v/>
      </c>
      <c r="AN2467" s="5" t="str">
        <f>IF(OR($AB2467="", $AC2467=""), "", IF($H2467=$M$3, "", IF(OR(AN$7&lt;$AB2467, $AC2467&lt;AN$6),"", MAX(AN$10:AN2466)+1)))</f>
        <v/>
      </c>
      <c r="AO2467" s="5" t="str">
        <f>IF(OR($AB2467="", $AC2467=""), "", IF($H2467=$M$3, "", IF(OR(AO$7&lt;$AB2467, $AC2467&lt;AO$6),"", MAX(AO$10:AO2466)+1)))</f>
        <v/>
      </c>
      <c r="AP2467" s="5" t="str">
        <f>IF(OR($AB2467="", $AC2467=""), "", IF($H2467=$M$3, "", IF(OR(AP$7&lt;$AB2467, $AC2467&lt;AP$6),"", MAX(AP$10:AP2466)+1)))</f>
        <v/>
      </c>
      <c r="AQ2467" s="5" t="str">
        <f>IF(OR($AB2467="", $AC2467=""), "", IF($H2467=$M$3, "", IF(OR(AQ$7&lt;$AB2467, $AC2467&lt;AQ$6),"", MAX(AQ$10:AQ2466)+1)))</f>
        <v/>
      </c>
      <c r="AR2467" s="5" t="str">
        <f>IF(OR($AB2467="", $AC2467=""), "", IF($H2467=$M$3, "", IF(OR(AR$7&lt;$AB2467, $AC2467&lt;AR$6),"", MAX(AR$10:AR2466)+1)))</f>
        <v/>
      </c>
      <c r="AS2467" s="5" t="str">
        <f>IF(OR($AB2467="", $AC2467=""), "", IF($H2467=$M$3, "", IF(OR(AS$7&lt;$AB2467, $AC2467&lt;AS$6),"", MAX(AS$10:AS2466)+1)))</f>
        <v/>
      </c>
      <c r="AT2467" s="5" t="str">
        <f>IF(OR($AB2467="", $AC2467=""), "", IF($H2467=$M$3, "", IF(OR(AT$7&lt;$AB2467, $AC2467&lt;AT$6),"", MAX(AT$10:AT2466)+1)))</f>
        <v/>
      </c>
      <c r="AU2467" s="5" t="str">
        <f>IF(OR($AB2467="", $AC2467=""), "", IF($H2467=$M$3, "", IF(OR(AU$7&lt;$AB2467, $AC2467&lt;AU$6),"", MAX(AU$10:AU2466)+1)))</f>
        <v/>
      </c>
      <c r="AV2467" s="5" t="str">
        <f>IF(OR($AB2467="", $AC2467=""), "", IF($H2467=$M$3, "", IF(OR(AV$7&lt;$AB2467, $AC2467&lt;AV$6),"", MAX(AV$10:AV2466)+1)))</f>
        <v/>
      </c>
      <c r="AW2467" s="5" t="str">
        <f>IF(OR($AB2467="", $AC2467=""), "", IF($H2467=$M$3, "", IF(OR(AW$7&lt;$AB2467, $AC2467&lt;AW$6),"", MAX(AW$10:AW2466)+1)))</f>
        <v/>
      </c>
      <c r="AX2467" s="5" t="str">
        <f>IF(OR($AB2467="", $AC2467=""), "", IF($H2467=$M$3, "", IF(OR(AX$7&lt;$AB2467, $AC2467&lt;AX$6),"", MAX(AX$10:AX2466)+1)))</f>
        <v/>
      </c>
      <c r="AY2467" s="5" t="str">
        <f>IF(OR($AB2467="", $AC2467=""), "", IF($H2467=$M$3, "", IF(OR(AY$7&lt;$AB2467, $AC2467&lt;AY$6),"", MAX(AY$10:AY2466)+1)))</f>
        <v/>
      </c>
      <c r="AZ2467" s="5" t="str">
        <f>IF(OR($AB2467="", $AC2467=""), "", IF($H2467=$M$3, "", IF(OR(AZ$7&lt;$AB2467, $AC2467&lt;AZ$6),"", MAX(AZ$10:AZ2466)+1)))</f>
        <v/>
      </c>
      <c r="BA2467" s="5" t="str">
        <f>IF(OR($AB2467="", $AC2467=""), "", IF($H2467=$M$3, "", IF(OR(BA$7&lt;$AB2467, $AC2467&lt;BA$6),"", MAX(BA$10:BA2466)+1)))</f>
        <v/>
      </c>
      <c r="BB2467" s="5" t="str">
        <f>IF(OR($AB2467="", $AC2467=""), "", IF($H2467=$M$3, "", IF(OR(BB$7&lt;$AB2467, $AC2467&lt;BB$6),"", MAX(BB$10:BB2466)+1)))</f>
        <v/>
      </c>
      <c r="BC2467" s="5" t="str">
        <f>IF(OR($AB2467="", $AC2467=""), "", IF($H2467=$M$3, "", IF(OR(BC$7&lt;$AB2467, $AC2467&lt;BC$6),"", MAX(BC$10:BC2466)+1)))</f>
        <v/>
      </c>
      <c r="BD2467" s="5" t="str">
        <f>IF(OR($AB2467="", $AC2467=""), "", IF($H2467=$M$3, "", IF(OR(BD$7&lt;$AB2467, $AC2467&lt;BD$6),"", MAX(BD$10:BD2466)+1)))</f>
        <v/>
      </c>
      <c r="BE2467" s="5" t="str">
        <f>IF(OR($AB2467="", $AC2467=""), "", IF($H2467=$M$3, "", IF(OR(BE$7&lt;$AB2467, $AC2467&lt;BE$6),"", MAX(BE$10:BE2466)+1)))</f>
        <v/>
      </c>
      <c r="BF2467" s="5" t="str">
        <f>IF(OR($AB2467="", $AC2467=""), "", IF($H2467=$M$3, "", IF(OR(BF$7&lt;$AB2467, $AC2467&lt;BF$6),"", MAX(BF$10:BF2466)+1)))</f>
        <v/>
      </c>
      <c r="BG2467" s="5" t="str">
        <f>IF(OR($AB2467="", $AC2467=""), "", IF($H2467=$M$3, "", IF(OR(BG$7&lt;$AB2467, $AC2467&lt;BG$6),"", MAX(BG$10:BG2466)+1)))</f>
        <v/>
      </c>
      <c r="BH2467" s="5" t="str">
        <f>IF(OR($AB2467="", $AC2467=""), "", IF($H2467=$M$3, "", IF(OR(BH$7&lt;$AB2467, $AC2467&lt;BH$6),"", MAX(BH$10:BH2466)+1)))</f>
        <v/>
      </c>
      <c r="BI2467" s="5" t="str">
        <f>IF(OR($AB2467="", $AC2467=""), "", IF($H2467=$M$3, "", IF(OR(BI$7&lt;$AB2467, $AC2467&lt;BI$6),"", MAX(BI$10:BI2466)+1)))</f>
        <v/>
      </c>
      <c r="BK2467" s="5" t="str" cm="1">
        <f t="array" aca="1" ref="BK2467" ca="1">IFERROR(INDEX($AE2467:$BI2467, $BJ2467, MATCH($BK$9, $AE$9:$BI$9, 0)), "")</f>
        <v/>
      </c>
    </row>
    <row r="2468" spans="1:63" x14ac:dyDescent="0.25">
      <c r="A2468" s="2"/>
      <c r="B2468" s="254"/>
      <c r="C2468" s="255"/>
      <c r="D2468" s="256"/>
      <c r="E2468" s="257"/>
      <c r="F2468" s="257"/>
      <c r="G2468" s="258"/>
      <c r="H2468" s="259"/>
      <c r="I2468" s="16"/>
      <c r="J2468" s="5" t="str">
        <f t="shared" si="315"/>
        <v/>
      </c>
      <c r="K2468" s="2"/>
      <c r="O2468" s="5" t="str">
        <f t="shared" si="313"/>
        <v/>
      </c>
      <c r="Q2468" s="5" t="str">
        <f t="shared" si="316"/>
        <v/>
      </c>
      <c r="S2468" s="5" t="str">
        <f t="shared" si="314"/>
        <v/>
      </c>
      <c r="U2468" s="64" t="str">
        <f>IF($D2468="","", IF(COUNTIF('Intro &amp; Setup'!$AW$49:$AW$88, $D2468)&gt;0, "BH", TEXT($D2468, "ddd")))</f>
        <v/>
      </c>
      <c r="V2468" s="65" t="str">
        <f>IF($G2468="", "", IF(COUNTIF('Intro &amp; Setup'!$AW$49:$AW$88, $G2468)&gt;0, "BH", TEXT($G2468, "ddd")))</f>
        <v/>
      </c>
      <c r="W2468" s="64" t="str">
        <f t="shared" si="317"/>
        <v/>
      </c>
      <c r="X2468" s="65" t="str">
        <f t="shared" si="318"/>
        <v/>
      </c>
      <c r="Y2468" s="64" t="str">
        <f>IF(F2468="", "", IF(OR(F2468&lt;'Intro &amp; Setup'!$Z$20, F2468&gt;'Intro &amp; Setup'!$Z$22), "X", ""))</f>
        <v/>
      </c>
      <c r="Z2468" s="65" t="str">
        <f>IF(G2468="", "", IF(OR(G2468&lt;'Intro &amp; Setup'!$Z$20, G2468&gt;'Intro &amp; Setup'!$Z$22), "X", ""))</f>
        <v/>
      </c>
      <c r="AB2468" s="58" t="str">
        <f t="shared" si="319"/>
        <v/>
      </c>
      <c r="AC2468" s="59" t="str">
        <f t="shared" si="320"/>
        <v/>
      </c>
      <c r="AE2468" s="5" t="str">
        <f>IF(OR($AB2468="", $AC2468=""), "", IF($H2468=$M$3, "", IF(OR(AE$7&lt;$AB2468, $AC2468&lt;AE$6),"", MAX(AE$10:AE2467)+1)))</f>
        <v/>
      </c>
      <c r="AF2468" s="5" t="str">
        <f>IF(OR($AB2468="", $AC2468=""), "", IF($H2468=$M$3, "", IF(OR(AF$7&lt;$AB2468, $AC2468&lt;AF$6),"", MAX(AF$10:AF2467)+1)))</f>
        <v/>
      </c>
      <c r="AG2468" s="5" t="str">
        <f>IF(OR($AB2468="", $AC2468=""), "", IF($H2468=$M$3, "", IF(OR(AG$7&lt;$AB2468, $AC2468&lt;AG$6),"", MAX(AG$10:AG2467)+1)))</f>
        <v/>
      </c>
      <c r="AH2468" s="5" t="str">
        <f>IF(OR($AB2468="", $AC2468=""), "", IF($H2468=$M$3, "", IF(OR(AH$7&lt;$AB2468, $AC2468&lt;AH$6),"", MAX(AH$10:AH2467)+1)))</f>
        <v/>
      </c>
      <c r="AI2468" s="5" t="str">
        <f>IF(OR($AB2468="", $AC2468=""), "", IF($H2468=$M$3, "", IF(OR(AI$7&lt;$AB2468, $AC2468&lt;AI$6),"", MAX(AI$10:AI2467)+1)))</f>
        <v/>
      </c>
      <c r="AJ2468" s="5" t="str">
        <f>IF(OR($AB2468="", $AC2468=""), "", IF($H2468=$M$3, "", IF(OR(AJ$7&lt;$AB2468, $AC2468&lt;AJ$6),"", MAX(AJ$10:AJ2467)+1)))</f>
        <v/>
      </c>
      <c r="AK2468" s="5" t="str">
        <f>IF(OR($AB2468="", $AC2468=""), "", IF($H2468=$M$3, "", IF(OR(AK$7&lt;$AB2468, $AC2468&lt;AK$6),"", MAX(AK$10:AK2467)+1)))</f>
        <v/>
      </c>
      <c r="AL2468" s="5" t="str">
        <f>IF(OR($AB2468="", $AC2468=""), "", IF($H2468=$M$3, "", IF(OR(AL$7&lt;$AB2468, $AC2468&lt;AL$6),"", MAX(AL$10:AL2467)+1)))</f>
        <v/>
      </c>
      <c r="AM2468" s="5" t="str">
        <f>IF(OR($AB2468="", $AC2468=""), "", IF($H2468=$M$3, "", IF(OR(AM$7&lt;$AB2468, $AC2468&lt;AM$6),"", MAX(AM$10:AM2467)+1)))</f>
        <v/>
      </c>
      <c r="AN2468" s="5" t="str">
        <f>IF(OR($AB2468="", $AC2468=""), "", IF($H2468=$M$3, "", IF(OR(AN$7&lt;$AB2468, $AC2468&lt;AN$6),"", MAX(AN$10:AN2467)+1)))</f>
        <v/>
      </c>
      <c r="AO2468" s="5" t="str">
        <f>IF(OR($AB2468="", $AC2468=""), "", IF($H2468=$M$3, "", IF(OR(AO$7&lt;$AB2468, $AC2468&lt;AO$6),"", MAX(AO$10:AO2467)+1)))</f>
        <v/>
      </c>
      <c r="AP2468" s="5" t="str">
        <f>IF(OR($AB2468="", $AC2468=""), "", IF($H2468=$M$3, "", IF(OR(AP$7&lt;$AB2468, $AC2468&lt;AP$6),"", MAX(AP$10:AP2467)+1)))</f>
        <v/>
      </c>
      <c r="AQ2468" s="5" t="str">
        <f>IF(OR($AB2468="", $AC2468=""), "", IF($H2468=$M$3, "", IF(OR(AQ$7&lt;$AB2468, $AC2468&lt;AQ$6),"", MAX(AQ$10:AQ2467)+1)))</f>
        <v/>
      </c>
      <c r="AR2468" s="5" t="str">
        <f>IF(OR($AB2468="", $AC2468=""), "", IF($H2468=$M$3, "", IF(OR(AR$7&lt;$AB2468, $AC2468&lt;AR$6),"", MAX(AR$10:AR2467)+1)))</f>
        <v/>
      </c>
      <c r="AS2468" s="5" t="str">
        <f>IF(OR($AB2468="", $AC2468=""), "", IF($H2468=$M$3, "", IF(OR(AS$7&lt;$AB2468, $AC2468&lt;AS$6),"", MAX(AS$10:AS2467)+1)))</f>
        <v/>
      </c>
      <c r="AT2468" s="5" t="str">
        <f>IF(OR($AB2468="", $AC2468=""), "", IF($H2468=$M$3, "", IF(OR(AT$7&lt;$AB2468, $AC2468&lt;AT$6),"", MAX(AT$10:AT2467)+1)))</f>
        <v/>
      </c>
      <c r="AU2468" s="5" t="str">
        <f>IF(OR($AB2468="", $AC2468=""), "", IF($H2468=$M$3, "", IF(OR(AU$7&lt;$AB2468, $AC2468&lt;AU$6),"", MAX(AU$10:AU2467)+1)))</f>
        <v/>
      </c>
      <c r="AV2468" s="5" t="str">
        <f>IF(OR($AB2468="", $AC2468=""), "", IF($H2468=$M$3, "", IF(OR(AV$7&lt;$AB2468, $AC2468&lt;AV$6),"", MAX(AV$10:AV2467)+1)))</f>
        <v/>
      </c>
      <c r="AW2468" s="5" t="str">
        <f>IF(OR($AB2468="", $AC2468=""), "", IF($H2468=$M$3, "", IF(OR(AW$7&lt;$AB2468, $AC2468&lt;AW$6),"", MAX(AW$10:AW2467)+1)))</f>
        <v/>
      </c>
      <c r="AX2468" s="5" t="str">
        <f>IF(OR($AB2468="", $AC2468=""), "", IF($H2468=$M$3, "", IF(OR(AX$7&lt;$AB2468, $AC2468&lt;AX$6),"", MAX(AX$10:AX2467)+1)))</f>
        <v/>
      </c>
      <c r="AY2468" s="5" t="str">
        <f>IF(OR($AB2468="", $AC2468=""), "", IF($H2468=$M$3, "", IF(OR(AY$7&lt;$AB2468, $AC2468&lt;AY$6),"", MAX(AY$10:AY2467)+1)))</f>
        <v/>
      </c>
      <c r="AZ2468" s="5" t="str">
        <f>IF(OR($AB2468="", $AC2468=""), "", IF($H2468=$M$3, "", IF(OR(AZ$7&lt;$AB2468, $AC2468&lt;AZ$6),"", MAX(AZ$10:AZ2467)+1)))</f>
        <v/>
      </c>
      <c r="BA2468" s="5" t="str">
        <f>IF(OR($AB2468="", $AC2468=""), "", IF($H2468=$M$3, "", IF(OR(BA$7&lt;$AB2468, $AC2468&lt;BA$6),"", MAX(BA$10:BA2467)+1)))</f>
        <v/>
      </c>
      <c r="BB2468" s="5" t="str">
        <f>IF(OR($AB2468="", $AC2468=""), "", IF($H2468=$M$3, "", IF(OR(BB$7&lt;$AB2468, $AC2468&lt;BB$6),"", MAX(BB$10:BB2467)+1)))</f>
        <v/>
      </c>
      <c r="BC2468" s="5" t="str">
        <f>IF(OR($AB2468="", $AC2468=""), "", IF($H2468=$M$3, "", IF(OR(BC$7&lt;$AB2468, $AC2468&lt;BC$6),"", MAX(BC$10:BC2467)+1)))</f>
        <v/>
      </c>
      <c r="BD2468" s="5" t="str">
        <f>IF(OR($AB2468="", $AC2468=""), "", IF($H2468=$M$3, "", IF(OR(BD$7&lt;$AB2468, $AC2468&lt;BD$6),"", MAX(BD$10:BD2467)+1)))</f>
        <v/>
      </c>
      <c r="BE2468" s="5" t="str">
        <f>IF(OR($AB2468="", $AC2468=""), "", IF($H2468=$M$3, "", IF(OR(BE$7&lt;$AB2468, $AC2468&lt;BE$6),"", MAX(BE$10:BE2467)+1)))</f>
        <v/>
      </c>
      <c r="BF2468" s="5" t="str">
        <f>IF(OR($AB2468="", $AC2468=""), "", IF($H2468=$M$3, "", IF(OR(BF$7&lt;$AB2468, $AC2468&lt;BF$6),"", MAX(BF$10:BF2467)+1)))</f>
        <v/>
      </c>
      <c r="BG2468" s="5" t="str">
        <f>IF(OR($AB2468="", $AC2468=""), "", IF($H2468=$M$3, "", IF(OR(BG$7&lt;$AB2468, $AC2468&lt;BG$6),"", MAX(BG$10:BG2467)+1)))</f>
        <v/>
      </c>
      <c r="BH2468" s="5" t="str">
        <f>IF(OR($AB2468="", $AC2468=""), "", IF($H2468=$M$3, "", IF(OR(BH$7&lt;$AB2468, $AC2468&lt;BH$6),"", MAX(BH$10:BH2467)+1)))</f>
        <v/>
      </c>
      <c r="BI2468" s="5" t="str">
        <f>IF(OR($AB2468="", $AC2468=""), "", IF($H2468=$M$3, "", IF(OR(BI$7&lt;$AB2468, $AC2468&lt;BI$6),"", MAX(BI$10:BI2467)+1)))</f>
        <v/>
      </c>
      <c r="BK2468" s="5" t="str" cm="1">
        <f t="array" aca="1" ref="BK2468" ca="1">IFERROR(INDEX($AE2468:$BI2468, $BJ2468, MATCH($BK$9, $AE$9:$BI$9, 0)), "")</f>
        <v/>
      </c>
    </row>
    <row r="2469" spans="1:63" x14ac:dyDescent="0.25">
      <c r="A2469" s="2"/>
      <c r="B2469" s="254"/>
      <c r="C2469" s="255"/>
      <c r="D2469" s="256"/>
      <c r="E2469" s="257"/>
      <c r="F2469" s="257"/>
      <c r="G2469" s="258"/>
      <c r="H2469" s="259"/>
      <c r="I2469" s="16"/>
      <c r="J2469" s="5" t="str">
        <f t="shared" si="315"/>
        <v/>
      </c>
      <c r="K2469" s="2"/>
      <c r="O2469" s="5" t="str">
        <f t="shared" si="313"/>
        <v/>
      </c>
      <c r="Q2469" s="5" t="str">
        <f t="shared" si="316"/>
        <v/>
      </c>
      <c r="S2469" s="5" t="str">
        <f t="shared" si="314"/>
        <v/>
      </c>
      <c r="U2469" s="64" t="str">
        <f>IF($D2469="","", IF(COUNTIF('Intro &amp; Setup'!$AW$49:$AW$88, $D2469)&gt;0, "BH", TEXT($D2469, "ddd")))</f>
        <v/>
      </c>
      <c r="V2469" s="65" t="str">
        <f>IF($G2469="", "", IF(COUNTIF('Intro &amp; Setup'!$AW$49:$AW$88, $G2469)&gt;0, "BH", TEXT($G2469, "ddd")))</f>
        <v/>
      </c>
      <c r="W2469" s="64" t="str">
        <f t="shared" si="317"/>
        <v/>
      </c>
      <c r="X2469" s="65" t="str">
        <f t="shared" si="318"/>
        <v/>
      </c>
      <c r="Y2469" s="64" t="str">
        <f>IF(F2469="", "", IF(OR(F2469&lt;'Intro &amp; Setup'!$Z$20, F2469&gt;'Intro &amp; Setup'!$Z$22), "X", ""))</f>
        <v/>
      </c>
      <c r="Z2469" s="65" t="str">
        <f>IF(G2469="", "", IF(OR(G2469&lt;'Intro &amp; Setup'!$Z$20, G2469&gt;'Intro &amp; Setup'!$Z$22), "X", ""))</f>
        <v/>
      </c>
      <c r="AB2469" s="58" t="str">
        <f t="shared" si="319"/>
        <v/>
      </c>
      <c r="AC2469" s="59" t="str">
        <f t="shared" si="320"/>
        <v/>
      </c>
      <c r="AE2469" s="5" t="str">
        <f>IF(OR($AB2469="", $AC2469=""), "", IF($H2469=$M$3, "", IF(OR(AE$7&lt;$AB2469, $AC2469&lt;AE$6),"", MAX(AE$10:AE2468)+1)))</f>
        <v/>
      </c>
      <c r="AF2469" s="5" t="str">
        <f>IF(OR($AB2469="", $AC2469=""), "", IF($H2469=$M$3, "", IF(OR(AF$7&lt;$AB2469, $AC2469&lt;AF$6),"", MAX(AF$10:AF2468)+1)))</f>
        <v/>
      </c>
      <c r="AG2469" s="5" t="str">
        <f>IF(OR($AB2469="", $AC2469=""), "", IF($H2469=$M$3, "", IF(OR(AG$7&lt;$AB2469, $AC2469&lt;AG$6),"", MAX(AG$10:AG2468)+1)))</f>
        <v/>
      </c>
      <c r="AH2469" s="5" t="str">
        <f>IF(OR($AB2469="", $AC2469=""), "", IF($H2469=$M$3, "", IF(OR(AH$7&lt;$AB2469, $AC2469&lt;AH$6),"", MAX(AH$10:AH2468)+1)))</f>
        <v/>
      </c>
      <c r="AI2469" s="5" t="str">
        <f>IF(OR($AB2469="", $AC2469=""), "", IF($H2469=$M$3, "", IF(OR(AI$7&lt;$AB2469, $AC2469&lt;AI$6),"", MAX(AI$10:AI2468)+1)))</f>
        <v/>
      </c>
      <c r="AJ2469" s="5" t="str">
        <f>IF(OR($AB2469="", $AC2469=""), "", IF($H2469=$M$3, "", IF(OR(AJ$7&lt;$AB2469, $AC2469&lt;AJ$6),"", MAX(AJ$10:AJ2468)+1)))</f>
        <v/>
      </c>
      <c r="AK2469" s="5" t="str">
        <f>IF(OR($AB2469="", $AC2469=""), "", IF($H2469=$M$3, "", IF(OR(AK$7&lt;$AB2469, $AC2469&lt;AK$6),"", MAX(AK$10:AK2468)+1)))</f>
        <v/>
      </c>
      <c r="AL2469" s="5" t="str">
        <f>IF(OR($AB2469="", $AC2469=""), "", IF($H2469=$M$3, "", IF(OR(AL$7&lt;$AB2469, $AC2469&lt;AL$6),"", MAX(AL$10:AL2468)+1)))</f>
        <v/>
      </c>
      <c r="AM2469" s="5" t="str">
        <f>IF(OR($AB2469="", $AC2469=""), "", IF($H2469=$M$3, "", IF(OR(AM$7&lt;$AB2469, $AC2469&lt;AM$6),"", MAX(AM$10:AM2468)+1)))</f>
        <v/>
      </c>
      <c r="AN2469" s="5" t="str">
        <f>IF(OR($AB2469="", $AC2469=""), "", IF($H2469=$M$3, "", IF(OR(AN$7&lt;$AB2469, $AC2469&lt;AN$6),"", MAX(AN$10:AN2468)+1)))</f>
        <v/>
      </c>
      <c r="AO2469" s="5" t="str">
        <f>IF(OR($AB2469="", $AC2469=""), "", IF($H2469=$M$3, "", IF(OR(AO$7&lt;$AB2469, $AC2469&lt;AO$6),"", MAX(AO$10:AO2468)+1)))</f>
        <v/>
      </c>
      <c r="AP2469" s="5" t="str">
        <f>IF(OR($AB2469="", $AC2469=""), "", IF($H2469=$M$3, "", IF(OR(AP$7&lt;$AB2469, $AC2469&lt;AP$6),"", MAX(AP$10:AP2468)+1)))</f>
        <v/>
      </c>
      <c r="AQ2469" s="5" t="str">
        <f>IF(OR($AB2469="", $AC2469=""), "", IF($H2469=$M$3, "", IF(OR(AQ$7&lt;$AB2469, $AC2469&lt;AQ$6),"", MAX(AQ$10:AQ2468)+1)))</f>
        <v/>
      </c>
      <c r="AR2469" s="5" t="str">
        <f>IF(OR($AB2469="", $AC2469=""), "", IF($H2469=$M$3, "", IF(OR(AR$7&lt;$AB2469, $AC2469&lt;AR$6),"", MAX(AR$10:AR2468)+1)))</f>
        <v/>
      </c>
      <c r="AS2469" s="5" t="str">
        <f>IF(OR($AB2469="", $AC2469=""), "", IF($H2469=$M$3, "", IF(OR(AS$7&lt;$AB2469, $AC2469&lt;AS$6),"", MAX(AS$10:AS2468)+1)))</f>
        <v/>
      </c>
      <c r="AT2469" s="5" t="str">
        <f>IF(OR($AB2469="", $AC2469=""), "", IF($H2469=$M$3, "", IF(OR(AT$7&lt;$AB2469, $AC2469&lt;AT$6),"", MAX(AT$10:AT2468)+1)))</f>
        <v/>
      </c>
      <c r="AU2469" s="5" t="str">
        <f>IF(OR($AB2469="", $AC2469=""), "", IF($H2469=$M$3, "", IF(OR(AU$7&lt;$AB2469, $AC2469&lt;AU$6),"", MAX(AU$10:AU2468)+1)))</f>
        <v/>
      </c>
      <c r="AV2469" s="5" t="str">
        <f>IF(OR($AB2469="", $AC2469=""), "", IF($H2469=$M$3, "", IF(OR(AV$7&lt;$AB2469, $AC2469&lt;AV$6),"", MAX(AV$10:AV2468)+1)))</f>
        <v/>
      </c>
      <c r="AW2469" s="5" t="str">
        <f>IF(OR($AB2469="", $AC2469=""), "", IF($H2469=$M$3, "", IF(OR(AW$7&lt;$AB2469, $AC2469&lt;AW$6),"", MAX(AW$10:AW2468)+1)))</f>
        <v/>
      </c>
      <c r="AX2469" s="5" t="str">
        <f>IF(OR($AB2469="", $AC2469=""), "", IF($H2469=$M$3, "", IF(OR(AX$7&lt;$AB2469, $AC2469&lt;AX$6),"", MAX(AX$10:AX2468)+1)))</f>
        <v/>
      </c>
      <c r="AY2469" s="5" t="str">
        <f>IF(OR($AB2469="", $AC2469=""), "", IF($H2469=$M$3, "", IF(OR(AY$7&lt;$AB2469, $AC2469&lt;AY$6),"", MAX(AY$10:AY2468)+1)))</f>
        <v/>
      </c>
      <c r="AZ2469" s="5" t="str">
        <f>IF(OR($AB2469="", $AC2469=""), "", IF($H2469=$M$3, "", IF(OR(AZ$7&lt;$AB2469, $AC2469&lt;AZ$6),"", MAX(AZ$10:AZ2468)+1)))</f>
        <v/>
      </c>
      <c r="BA2469" s="5" t="str">
        <f>IF(OR($AB2469="", $AC2469=""), "", IF($H2469=$M$3, "", IF(OR(BA$7&lt;$AB2469, $AC2469&lt;BA$6),"", MAX(BA$10:BA2468)+1)))</f>
        <v/>
      </c>
      <c r="BB2469" s="5" t="str">
        <f>IF(OR($AB2469="", $AC2469=""), "", IF($H2469=$M$3, "", IF(OR(BB$7&lt;$AB2469, $AC2469&lt;BB$6),"", MAX(BB$10:BB2468)+1)))</f>
        <v/>
      </c>
      <c r="BC2469" s="5" t="str">
        <f>IF(OR($AB2469="", $AC2469=""), "", IF($H2469=$M$3, "", IF(OR(BC$7&lt;$AB2469, $AC2469&lt;BC$6),"", MAX(BC$10:BC2468)+1)))</f>
        <v/>
      </c>
      <c r="BD2469" s="5" t="str">
        <f>IF(OR($AB2469="", $AC2469=""), "", IF($H2469=$M$3, "", IF(OR(BD$7&lt;$AB2469, $AC2469&lt;BD$6),"", MAX(BD$10:BD2468)+1)))</f>
        <v/>
      </c>
      <c r="BE2469" s="5" t="str">
        <f>IF(OR($AB2469="", $AC2469=""), "", IF($H2469=$M$3, "", IF(OR(BE$7&lt;$AB2469, $AC2469&lt;BE$6),"", MAX(BE$10:BE2468)+1)))</f>
        <v/>
      </c>
      <c r="BF2469" s="5" t="str">
        <f>IF(OR($AB2469="", $AC2469=""), "", IF($H2469=$M$3, "", IF(OR(BF$7&lt;$AB2469, $AC2469&lt;BF$6),"", MAX(BF$10:BF2468)+1)))</f>
        <v/>
      </c>
      <c r="BG2469" s="5" t="str">
        <f>IF(OR($AB2469="", $AC2469=""), "", IF($H2469=$M$3, "", IF(OR(BG$7&lt;$AB2469, $AC2469&lt;BG$6),"", MAX(BG$10:BG2468)+1)))</f>
        <v/>
      </c>
      <c r="BH2469" s="5" t="str">
        <f>IF(OR($AB2469="", $AC2469=""), "", IF($H2469=$M$3, "", IF(OR(BH$7&lt;$AB2469, $AC2469&lt;BH$6),"", MAX(BH$10:BH2468)+1)))</f>
        <v/>
      </c>
      <c r="BI2469" s="5" t="str">
        <f>IF(OR($AB2469="", $AC2469=""), "", IF($H2469=$M$3, "", IF(OR(BI$7&lt;$AB2469, $AC2469&lt;BI$6),"", MAX(BI$10:BI2468)+1)))</f>
        <v/>
      </c>
      <c r="BK2469" s="5" t="str" cm="1">
        <f t="array" aca="1" ref="BK2469" ca="1">IFERROR(INDEX($AE2469:$BI2469, $BJ2469, MATCH($BK$9, $AE$9:$BI$9, 0)), "")</f>
        <v/>
      </c>
    </row>
    <row r="2470" spans="1:63" x14ac:dyDescent="0.25">
      <c r="A2470" s="2"/>
      <c r="B2470" s="254"/>
      <c r="C2470" s="255"/>
      <c r="D2470" s="256"/>
      <c r="E2470" s="257"/>
      <c r="F2470" s="257"/>
      <c r="G2470" s="258"/>
      <c r="H2470" s="259"/>
      <c r="I2470" s="16"/>
      <c r="J2470" s="5" t="str">
        <f t="shared" si="315"/>
        <v/>
      </c>
      <c r="K2470" s="2"/>
      <c r="O2470" s="5" t="str">
        <f t="shared" si="313"/>
        <v/>
      </c>
      <c r="Q2470" s="5" t="str">
        <f t="shared" si="316"/>
        <v/>
      </c>
      <c r="S2470" s="5" t="str">
        <f t="shared" si="314"/>
        <v/>
      </c>
      <c r="U2470" s="64" t="str">
        <f>IF($D2470="","", IF(COUNTIF('Intro &amp; Setup'!$AW$49:$AW$88, $D2470)&gt;0, "BH", TEXT($D2470, "ddd")))</f>
        <v/>
      </c>
      <c r="V2470" s="65" t="str">
        <f>IF($G2470="", "", IF(COUNTIF('Intro &amp; Setup'!$AW$49:$AW$88, $G2470)&gt;0, "BH", TEXT($G2470, "ddd")))</f>
        <v/>
      </c>
      <c r="W2470" s="64" t="str">
        <f t="shared" si="317"/>
        <v/>
      </c>
      <c r="X2470" s="65" t="str">
        <f t="shared" si="318"/>
        <v/>
      </c>
      <c r="Y2470" s="64" t="str">
        <f>IF(F2470="", "", IF(OR(F2470&lt;'Intro &amp; Setup'!$Z$20, F2470&gt;'Intro &amp; Setup'!$Z$22), "X", ""))</f>
        <v/>
      </c>
      <c r="Z2470" s="65" t="str">
        <f>IF(G2470="", "", IF(OR(G2470&lt;'Intro &amp; Setup'!$Z$20, G2470&gt;'Intro &amp; Setup'!$Z$22), "X", ""))</f>
        <v/>
      </c>
      <c r="AB2470" s="58" t="str">
        <f t="shared" si="319"/>
        <v/>
      </c>
      <c r="AC2470" s="59" t="str">
        <f t="shared" si="320"/>
        <v/>
      </c>
      <c r="AE2470" s="5" t="str">
        <f>IF(OR($AB2470="", $AC2470=""), "", IF($H2470=$M$3, "", IF(OR(AE$7&lt;$AB2470, $AC2470&lt;AE$6),"", MAX(AE$10:AE2469)+1)))</f>
        <v/>
      </c>
      <c r="AF2470" s="5" t="str">
        <f>IF(OR($AB2470="", $AC2470=""), "", IF($H2470=$M$3, "", IF(OR(AF$7&lt;$AB2470, $AC2470&lt;AF$6),"", MAX(AF$10:AF2469)+1)))</f>
        <v/>
      </c>
      <c r="AG2470" s="5" t="str">
        <f>IF(OR($AB2470="", $AC2470=""), "", IF($H2470=$M$3, "", IF(OR(AG$7&lt;$AB2470, $AC2470&lt;AG$6),"", MAX(AG$10:AG2469)+1)))</f>
        <v/>
      </c>
      <c r="AH2470" s="5" t="str">
        <f>IF(OR($AB2470="", $AC2470=""), "", IF($H2470=$M$3, "", IF(OR(AH$7&lt;$AB2470, $AC2470&lt;AH$6),"", MAX(AH$10:AH2469)+1)))</f>
        <v/>
      </c>
      <c r="AI2470" s="5" t="str">
        <f>IF(OR($AB2470="", $AC2470=""), "", IF($H2470=$M$3, "", IF(OR(AI$7&lt;$AB2470, $AC2470&lt;AI$6),"", MAX(AI$10:AI2469)+1)))</f>
        <v/>
      </c>
      <c r="AJ2470" s="5" t="str">
        <f>IF(OR($AB2470="", $AC2470=""), "", IF($H2470=$M$3, "", IF(OR(AJ$7&lt;$AB2470, $AC2470&lt;AJ$6),"", MAX(AJ$10:AJ2469)+1)))</f>
        <v/>
      </c>
      <c r="AK2470" s="5" t="str">
        <f>IF(OR($AB2470="", $AC2470=""), "", IF($H2470=$M$3, "", IF(OR(AK$7&lt;$AB2470, $AC2470&lt;AK$6),"", MAX(AK$10:AK2469)+1)))</f>
        <v/>
      </c>
      <c r="AL2470" s="5" t="str">
        <f>IF(OR($AB2470="", $AC2470=""), "", IF($H2470=$M$3, "", IF(OR(AL$7&lt;$AB2470, $AC2470&lt;AL$6),"", MAX(AL$10:AL2469)+1)))</f>
        <v/>
      </c>
      <c r="AM2470" s="5" t="str">
        <f>IF(OR($AB2470="", $AC2470=""), "", IF($H2470=$M$3, "", IF(OR(AM$7&lt;$AB2470, $AC2470&lt;AM$6),"", MAX(AM$10:AM2469)+1)))</f>
        <v/>
      </c>
      <c r="AN2470" s="5" t="str">
        <f>IF(OR($AB2470="", $AC2470=""), "", IF($H2470=$M$3, "", IF(OR(AN$7&lt;$AB2470, $AC2470&lt;AN$6),"", MAX(AN$10:AN2469)+1)))</f>
        <v/>
      </c>
      <c r="AO2470" s="5" t="str">
        <f>IF(OR($AB2470="", $AC2470=""), "", IF($H2470=$M$3, "", IF(OR(AO$7&lt;$AB2470, $AC2470&lt;AO$6),"", MAX(AO$10:AO2469)+1)))</f>
        <v/>
      </c>
      <c r="AP2470" s="5" t="str">
        <f>IF(OR($AB2470="", $AC2470=""), "", IF($H2470=$M$3, "", IF(OR(AP$7&lt;$AB2470, $AC2470&lt;AP$6),"", MAX(AP$10:AP2469)+1)))</f>
        <v/>
      </c>
      <c r="AQ2470" s="5" t="str">
        <f>IF(OR($AB2470="", $AC2470=""), "", IF($H2470=$M$3, "", IF(OR(AQ$7&lt;$AB2470, $AC2470&lt;AQ$6),"", MAX(AQ$10:AQ2469)+1)))</f>
        <v/>
      </c>
      <c r="AR2470" s="5" t="str">
        <f>IF(OR($AB2470="", $AC2470=""), "", IF($H2470=$M$3, "", IF(OR(AR$7&lt;$AB2470, $AC2470&lt;AR$6),"", MAX(AR$10:AR2469)+1)))</f>
        <v/>
      </c>
      <c r="AS2470" s="5" t="str">
        <f>IF(OR($AB2470="", $AC2470=""), "", IF($H2470=$M$3, "", IF(OR(AS$7&lt;$AB2470, $AC2470&lt;AS$6),"", MAX(AS$10:AS2469)+1)))</f>
        <v/>
      </c>
      <c r="AT2470" s="5" t="str">
        <f>IF(OR($AB2470="", $AC2470=""), "", IF($H2470=$M$3, "", IF(OR(AT$7&lt;$AB2470, $AC2470&lt;AT$6),"", MAX(AT$10:AT2469)+1)))</f>
        <v/>
      </c>
      <c r="AU2470" s="5" t="str">
        <f>IF(OR($AB2470="", $AC2470=""), "", IF($H2470=$M$3, "", IF(OR(AU$7&lt;$AB2470, $AC2470&lt;AU$6),"", MAX(AU$10:AU2469)+1)))</f>
        <v/>
      </c>
      <c r="AV2470" s="5" t="str">
        <f>IF(OR($AB2470="", $AC2470=""), "", IF($H2470=$M$3, "", IF(OR(AV$7&lt;$AB2470, $AC2470&lt;AV$6),"", MAX(AV$10:AV2469)+1)))</f>
        <v/>
      </c>
      <c r="AW2470" s="5" t="str">
        <f>IF(OR($AB2470="", $AC2470=""), "", IF($H2470=$M$3, "", IF(OR(AW$7&lt;$AB2470, $AC2470&lt;AW$6),"", MAX(AW$10:AW2469)+1)))</f>
        <v/>
      </c>
      <c r="AX2470" s="5" t="str">
        <f>IF(OR($AB2470="", $AC2470=""), "", IF($H2470=$M$3, "", IF(OR(AX$7&lt;$AB2470, $AC2470&lt;AX$6),"", MAX(AX$10:AX2469)+1)))</f>
        <v/>
      </c>
      <c r="AY2470" s="5" t="str">
        <f>IF(OR($AB2470="", $AC2470=""), "", IF($H2470=$M$3, "", IF(OR(AY$7&lt;$AB2470, $AC2470&lt;AY$6),"", MAX(AY$10:AY2469)+1)))</f>
        <v/>
      </c>
      <c r="AZ2470" s="5" t="str">
        <f>IF(OR($AB2470="", $AC2470=""), "", IF($H2470=$M$3, "", IF(OR(AZ$7&lt;$AB2470, $AC2470&lt;AZ$6),"", MAX(AZ$10:AZ2469)+1)))</f>
        <v/>
      </c>
      <c r="BA2470" s="5" t="str">
        <f>IF(OR($AB2470="", $AC2470=""), "", IF($H2470=$M$3, "", IF(OR(BA$7&lt;$AB2470, $AC2470&lt;BA$6),"", MAX(BA$10:BA2469)+1)))</f>
        <v/>
      </c>
      <c r="BB2470" s="5" t="str">
        <f>IF(OR($AB2470="", $AC2470=""), "", IF($H2470=$M$3, "", IF(OR(BB$7&lt;$AB2470, $AC2470&lt;BB$6),"", MAX(BB$10:BB2469)+1)))</f>
        <v/>
      </c>
      <c r="BC2470" s="5" t="str">
        <f>IF(OR($AB2470="", $AC2470=""), "", IF($H2470=$M$3, "", IF(OR(BC$7&lt;$AB2470, $AC2470&lt;BC$6),"", MAX(BC$10:BC2469)+1)))</f>
        <v/>
      </c>
      <c r="BD2470" s="5" t="str">
        <f>IF(OR($AB2470="", $AC2470=""), "", IF($H2470=$M$3, "", IF(OR(BD$7&lt;$AB2470, $AC2470&lt;BD$6),"", MAX(BD$10:BD2469)+1)))</f>
        <v/>
      </c>
      <c r="BE2470" s="5" t="str">
        <f>IF(OR($AB2470="", $AC2470=""), "", IF($H2470=$M$3, "", IF(OR(BE$7&lt;$AB2470, $AC2470&lt;BE$6),"", MAX(BE$10:BE2469)+1)))</f>
        <v/>
      </c>
      <c r="BF2470" s="5" t="str">
        <f>IF(OR($AB2470="", $AC2470=""), "", IF($H2470=$M$3, "", IF(OR(BF$7&lt;$AB2470, $AC2470&lt;BF$6),"", MAX(BF$10:BF2469)+1)))</f>
        <v/>
      </c>
      <c r="BG2470" s="5" t="str">
        <f>IF(OR($AB2470="", $AC2470=""), "", IF($H2470=$M$3, "", IF(OR(BG$7&lt;$AB2470, $AC2470&lt;BG$6),"", MAX(BG$10:BG2469)+1)))</f>
        <v/>
      </c>
      <c r="BH2470" s="5" t="str">
        <f>IF(OR($AB2470="", $AC2470=""), "", IF($H2470=$M$3, "", IF(OR(BH$7&lt;$AB2470, $AC2470&lt;BH$6),"", MAX(BH$10:BH2469)+1)))</f>
        <v/>
      </c>
      <c r="BI2470" s="5" t="str">
        <f>IF(OR($AB2470="", $AC2470=""), "", IF($H2470=$M$3, "", IF(OR(BI$7&lt;$AB2470, $AC2470&lt;BI$6),"", MAX(BI$10:BI2469)+1)))</f>
        <v/>
      </c>
      <c r="BK2470" s="5" t="str" cm="1">
        <f t="array" aca="1" ref="BK2470" ca="1">IFERROR(INDEX($AE2470:$BI2470, $BJ2470, MATCH($BK$9, $AE$9:$BI$9, 0)), "")</f>
        <v/>
      </c>
    </row>
    <row r="2471" spans="1:63" x14ac:dyDescent="0.25">
      <c r="A2471" s="2"/>
      <c r="B2471" s="254"/>
      <c r="C2471" s="255"/>
      <c r="D2471" s="256"/>
      <c r="E2471" s="257"/>
      <c r="F2471" s="257"/>
      <c r="G2471" s="258"/>
      <c r="H2471" s="259"/>
      <c r="I2471" s="16"/>
      <c r="J2471" s="5" t="str">
        <f t="shared" si="315"/>
        <v/>
      </c>
      <c r="K2471" s="2"/>
      <c r="O2471" s="5" t="str">
        <f t="shared" si="313"/>
        <v/>
      </c>
      <c r="Q2471" s="5" t="str">
        <f t="shared" si="316"/>
        <v/>
      </c>
      <c r="S2471" s="5" t="str">
        <f t="shared" si="314"/>
        <v/>
      </c>
      <c r="U2471" s="64" t="str">
        <f>IF($D2471="","", IF(COUNTIF('Intro &amp; Setup'!$AW$49:$AW$88, $D2471)&gt;0, "BH", TEXT($D2471, "ddd")))</f>
        <v/>
      </c>
      <c r="V2471" s="65" t="str">
        <f>IF($G2471="", "", IF(COUNTIF('Intro &amp; Setup'!$AW$49:$AW$88, $G2471)&gt;0, "BH", TEXT($G2471, "ddd")))</f>
        <v/>
      </c>
      <c r="W2471" s="64" t="str">
        <f t="shared" si="317"/>
        <v/>
      </c>
      <c r="X2471" s="65" t="str">
        <f t="shared" si="318"/>
        <v/>
      </c>
      <c r="Y2471" s="64" t="str">
        <f>IF(F2471="", "", IF(OR(F2471&lt;'Intro &amp; Setup'!$Z$20, F2471&gt;'Intro &amp; Setup'!$Z$22), "X", ""))</f>
        <v/>
      </c>
      <c r="Z2471" s="65" t="str">
        <f>IF(G2471="", "", IF(OR(G2471&lt;'Intro &amp; Setup'!$Z$20, G2471&gt;'Intro &amp; Setup'!$Z$22), "X", ""))</f>
        <v/>
      </c>
      <c r="AB2471" s="58" t="str">
        <f t="shared" si="319"/>
        <v/>
      </c>
      <c r="AC2471" s="59" t="str">
        <f t="shared" si="320"/>
        <v/>
      </c>
      <c r="AE2471" s="5" t="str">
        <f>IF(OR($AB2471="", $AC2471=""), "", IF($H2471=$M$3, "", IF(OR(AE$7&lt;$AB2471, $AC2471&lt;AE$6),"", MAX(AE$10:AE2470)+1)))</f>
        <v/>
      </c>
      <c r="AF2471" s="5" t="str">
        <f>IF(OR($AB2471="", $AC2471=""), "", IF($H2471=$M$3, "", IF(OR(AF$7&lt;$AB2471, $AC2471&lt;AF$6),"", MAX(AF$10:AF2470)+1)))</f>
        <v/>
      </c>
      <c r="AG2471" s="5" t="str">
        <f>IF(OR($AB2471="", $AC2471=""), "", IF($H2471=$M$3, "", IF(OR(AG$7&lt;$AB2471, $AC2471&lt;AG$6),"", MAX(AG$10:AG2470)+1)))</f>
        <v/>
      </c>
      <c r="AH2471" s="5" t="str">
        <f>IF(OR($AB2471="", $AC2471=""), "", IF($H2471=$M$3, "", IF(OR(AH$7&lt;$AB2471, $AC2471&lt;AH$6),"", MAX(AH$10:AH2470)+1)))</f>
        <v/>
      </c>
      <c r="AI2471" s="5" t="str">
        <f>IF(OR($AB2471="", $AC2471=""), "", IF($H2471=$M$3, "", IF(OR(AI$7&lt;$AB2471, $AC2471&lt;AI$6),"", MAX(AI$10:AI2470)+1)))</f>
        <v/>
      </c>
      <c r="AJ2471" s="5" t="str">
        <f>IF(OR($AB2471="", $AC2471=""), "", IF($H2471=$M$3, "", IF(OR(AJ$7&lt;$AB2471, $AC2471&lt;AJ$6),"", MAX(AJ$10:AJ2470)+1)))</f>
        <v/>
      </c>
      <c r="AK2471" s="5" t="str">
        <f>IF(OR($AB2471="", $AC2471=""), "", IF($H2471=$M$3, "", IF(OR(AK$7&lt;$AB2471, $AC2471&lt;AK$6),"", MAX(AK$10:AK2470)+1)))</f>
        <v/>
      </c>
      <c r="AL2471" s="5" t="str">
        <f>IF(OR($AB2471="", $AC2471=""), "", IF($H2471=$M$3, "", IF(OR(AL$7&lt;$AB2471, $AC2471&lt;AL$6),"", MAX(AL$10:AL2470)+1)))</f>
        <v/>
      </c>
      <c r="AM2471" s="5" t="str">
        <f>IF(OR($AB2471="", $AC2471=""), "", IF($H2471=$M$3, "", IF(OR(AM$7&lt;$AB2471, $AC2471&lt;AM$6),"", MAX(AM$10:AM2470)+1)))</f>
        <v/>
      </c>
      <c r="AN2471" s="5" t="str">
        <f>IF(OR($AB2471="", $AC2471=""), "", IF($H2471=$M$3, "", IF(OR(AN$7&lt;$AB2471, $AC2471&lt;AN$6),"", MAX(AN$10:AN2470)+1)))</f>
        <v/>
      </c>
      <c r="AO2471" s="5" t="str">
        <f>IF(OR($AB2471="", $AC2471=""), "", IF($H2471=$M$3, "", IF(OR(AO$7&lt;$AB2471, $AC2471&lt;AO$6),"", MAX(AO$10:AO2470)+1)))</f>
        <v/>
      </c>
      <c r="AP2471" s="5" t="str">
        <f>IF(OR($AB2471="", $AC2471=""), "", IF($H2471=$M$3, "", IF(OR(AP$7&lt;$AB2471, $AC2471&lt;AP$6),"", MAX(AP$10:AP2470)+1)))</f>
        <v/>
      </c>
      <c r="AQ2471" s="5" t="str">
        <f>IF(OR($AB2471="", $AC2471=""), "", IF($H2471=$M$3, "", IF(OR(AQ$7&lt;$AB2471, $AC2471&lt;AQ$6),"", MAX(AQ$10:AQ2470)+1)))</f>
        <v/>
      </c>
      <c r="AR2471" s="5" t="str">
        <f>IF(OR($AB2471="", $AC2471=""), "", IF($H2471=$M$3, "", IF(OR(AR$7&lt;$AB2471, $AC2471&lt;AR$6),"", MAX(AR$10:AR2470)+1)))</f>
        <v/>
      </c>
      <c r="AS2471" s="5" t="str">
        <f>IF(OR($AB2471="", $AC2471=""), "", IF($H2471=$M$3, "", IF(OR(AS$7&lt;$AB2471, $AC2471&lt;AS$6),"", MAX(AS$10:AS2470)+1)))</f>
        <v/>
      </c>
      <c r="AT2471" s="5" t="str">
        <f>IF(OR($AB2471="", $AC2471=""), "", IF($H2471=$M$3, "", IF(OR(AT$7&lt;$AB2471, $AC2471&lt;AT$6),"", MAX(AT$10:AT2470)+1)))</f>
        <v/>
      </c>
      <c r="AU2471" s="5" t="str">
        <f>IF(OR($AB2471="", $AC2471=""), "", IF($H2471=$M$3, "", IF(OR(AU$7&lt;$AB2471, $AC2471&lt;AU$6),"", MAX(AU$10:AU2470)+1)))</f>
        <v/>
      </c>
      <c r="AV2471" s="5" t="str">
        <f>IF(OR($AB2471="", $AC2471=""), "", IF($H2471=$M$3, "", IF(OR(AV$7&lt;$AB2471, $AC2471&lt;AV$6),"", MAX(AV$10:AV2470)+1)))</f>
        <v/>
      </c>
      <c r="AW2471" s="5" t="str">
        <f>IF(OR($AB2471="", $AC2471=""), "", IF($H2471=$M$3, "", IF(OR(AW$7&lt;$AB2471, $AC2471&lt;AW$6),"", MAX(AW$10:AW2470)+1)))</f>
        <v/>
      </c>
      <c r="AX2471" s="5" t="str">
        <f>IF(OR($AB2471="", $AC2471=""), "", IF($H2471=$M$3, "", IF(OR(AX$7&lt;$AB2471, $AC2471&lt;AX$6),"", MAX(AX$10:AX2470)+1)))</f>
        <v/>
      </c>
      <c r="AY2471" s="5" t="str">
        <f>IF(OR($AB2471="", $AC2471=""), "", IF($H2471=$M$3, "", IF(OR(AY$7&lt;$AB2471, $AC2471&lt;AY$6),"", MAX(AY$10:AY2470)+1)))</f>
        <v/>
      </c>
      <c r="AZ2471" s="5" t="str">
        <f>IF(OR($AB2471="", $AC2471=""), "", IF($H2471=$M$3, "", IF(OR(AZ$7&lt;$AB2471, $AC2471&lt;AZ$6),"", MAX(AZ$10:AZ2470)+1)))</f>
        <v/>
      </c>
      <c r="BA2471" s="5" t="str">
        <f>IF(OR($AB2471="", $AC2471=""), "", IF($H2471=$M$3, "", IF(OR(BA$7&lt;$AB2471, $AC2471&lt;BA$6),"", MAX(BA$10:BA2470)+1)))</f>
        <v/>
      </c>
      <c r="BB2471" s="5" t="str">
        <f>IF(OR($AB2471="", $AC2471=""), "", IF($H2471=$M$3, "", IF(OR(BB$7&lt;$AB2471, $AC2471&lt;BB$6),"", MAX(BB$10:BB2470)+1)))</f>
        <v/>
      </c>
      <c r="BC2471" s="5" t="str">
        <f>IF(OR($AB2471="", $AC2471=""), "", IF($H2471=$M$3, "", IF(OR(BC$7&lt;$AB2471, $AC2471&lt;BC$6),"", MAX(BC$10:BC2470)+1)))</f>
        <v/>
      </c>
      <c r="BD2471" s="5" t="str">
        <f>IF(OR($AB2471="", $AC2471=""), "", IF($H2471=$M$3, "", IF(OR(BD$7&lt;$AB2471, $AC2471&lt;BD$6),"", MAX(BD$10:BD2470)+1)))</f>
        <v/>
      </c>
      <c r="BE2471" s="5" t="str">
        <f>IF(OR($AB2471="", $AC2471=""), "", IF($H2471=$M$3, "", IF(OR(BE$7&lt;$AB2471, $AC2471&lt;BE$6),"", MAX(BE$10:BE2470)+1)))</f>
        <v/>
      </c>
      <c r="BF2471" s="5" t="str">
        <f>IF(OR($AB2471="", $AC2471=""), "", IF($H2471=$M$3, "", IF(OR(BF$7&lt;$AB2471, $AC2471&lt;BF$6),"", MAX(BF$10:BF2470)+1)))</f>
        <v/>
      </c>
      <c r="BG2471" s="5" t="str">
        <f>IF(OR($AB2471="", $AC2471=""), "", IF($H2471=$M$3, "", IF(OR(BG$7&lt;$AB2471, $AC2471&lt;BG$6),"", MAX(BG$10:BG2470)+1)))</f>
        <v/>
      </c>
      <c r="BH2471" s="5" t="str">
        <f>IF(OR($AB2471="", $AC2471=""), "", IF($H2471=$M$3, "", IF(OR(BH$7&lt;$AB2471, $AC2471&lt;BH$6),"", MAX(BH$10:BH2470)+1)))</f>
        <v/>
      </c>
      <c r="BI2471" s="5" t="str">
        <f>IF(OR($AB2471="", $AC2471=""), "", IF($H2471=$M$3, "", IF(OR(BI$7&lt;$AB2471, $AC2471&lt;BI$6),"", MAX(BI$10:BI2470)+1)))</f>
        <v/>
      </c>
      <c r="BK2471" s="5" t="str" cm="1">
        <f t="array" aca="1" ref="BK2471" ca="1">IFERROR(INDEX($AE2471:$BI2471, $BJ2471, MATCH($BK$9, $AE$9:$BI$9, 0)), "")</f>
        <v/>
      </c>
    </row>
    <row r="2472" spans="1:63" x14ac:dyDescent="0.25">
      <c r="A2472" s="2"/>
      <c r="B2472" s="254"/>
      <c r="C2472" s="255"/>
      <c r="D2472" s="256"/>
      <c r="E2472" s="257"/>
      <c r="F2472" s="257"/>
      <c r="G2472" s="258"/>
      <c r="H2472" s="259"/>
      <c r="I2472" s="16"/>
      <c r="J2472" s="5" t="str">
        <f t="shared" si="315"/>
        <v/>
      </c>
      <c r="K2472" s="2"/>
      <c r="O2472" s="5" t="str">
        <f t="shared" si="313"/>
        <v/>
      </c>
      <c r="Q2472" s="5" t="str">
        <f t="shared" si="316"/>
        <v/>
      </c>
      <c r="S2472" s="5" t="str">
        <f t="shared" si="314"/>
        <v/>
      </c>
      <c r="U2472" s="64" t="str">
        <f>IF($D2472="","", IF(COUNTIF('Intro &amp; Setup'!$AW$49:$AW$88, $D2472)&gt;0, "BH", TEXT($D2472, "ddd")))</f>
        <v/>
      </c>
      <c r="V2472" s="65" t="str">
        <f>IF($G2472="", "", IF(COUNTIF('Intro &amp; Setup'!$AW$49:$AW$88, $G2472)&gt;0, "BH", TEXT($G2472, "ddd")))</f>
        <v/>
      </c>
      <c r="W2472" s="64" t="str">
        <f t="shared" si="317"/>
        <v/>
      </c>
      <c r="X2472" s="65" t="str">
        <f t="shared" si="318"/>
        <v/>
      </c>
      <c r="Y2472" s="64" t="str">
        <f>IF(F2472="", "", IF(OR(F2472&lt;'Intro &amp; Setup'!$Z$20, F2472&gt;'Intro &amp; Setup'!$Z$22), "X", ""))</f>
        <v/>
      </c>
      <c r="Z2472" s="65" t="str">
        <f>IF(G2472="", "", IF(OR(G2472&lt;'Intro &amp; Setup'!$Z$20, G2472&gt;'Intro &amp; Setup'!$Z$22), "X", ""))</f>
        <v/>
      </c>
      <c r="AB2472" s="58" t="str">
        <f t="shared" si="319"/>
        <v/>
      </c>
      <c r="AC2472" s="59" t="str">
        <f t="shared" si="320"/>
        <v/>
      </c>
      <c r="AE2472" s="5" t="str">
        <f>IF(OR($AB2472="", $AC2472=""), "", IF($H2472=$M$3, "", IF(OR(AE$7&lt;$AB2472, $AC2472&lt;AE$6),"", MAX(AE$10:AE2471)+1)))</f>
        <v/>
      </c>
      <c r="AF2472" s="5" t="str">
        <f>IF(OR($AB2472="", $AC2472=""), "", IF($H2472=$M$3, "", IF(OR(AF$7&lt;$AB2472, $AC2472&lt;AF$6),"", MAX(AF$10:AF2471)+1)))</f>
        <v/>
      </c>
      <c r="AG2472" s="5" t="str">
        <f>IF(OR($AB2472="", $AC2472=""), "", IF($H2472=$M$3, "", IF(OR(AG$7&lt;$AB2472, $AC2472&lt;AG$6),"", MAX(AG$10:AG2471)+1)))</f>
        <v/>
      </c>
      <c r="AH2472" s="5" t="str">
        <f>IF(OR($AB2472="", $AC2472=""), "", IF($H2472=$M$3, "", IF(OR(AH$7&lt;$AB2472, $AC2472&lt;AH$6),"", MAX(AH$10:AH2471)+1)))</f>
        <v/>
      </c>
      <c r="AI2472" s="5" t="str">
        <f>IF(OR($AB2472="", $AC2472=""), "", IF($H2472=$M$3, "", IF(OR(AI$7&lt;$AB2472, $AC2472&lt;AI$6),"", MAX(AI$10:AI2471)+1)))</f>
        <v/>
      </c>
      <c r="AJ2472" s="5" t="str">
        <f>IF(OR($AB2472="", $AC2472=""), "", IF($H2472=$M$3, "", IF(OR(AJ$7&lt;$AB2472, $AC2472&lt;AJ$6),"", MAX(AJ$10:AJ2471)+1)))</f>
        <v/>
      </c>
      <c r="AK2472" s="5" t="str">
        <f>IF(OR($AB2472="", $AC2472=""), "", IF($H2472=$M$3, "", IF(OR(AK$7&lt;$AB2472, $AC2472&lt;AK$6),"", MAX(AK$10:AK2471)+1)))</f>
        <v/>
      </c>
      <c r="AL2472" s="5" t="str">
        <f>IF(OR($AB2472="", $AC2472=""), "", IF($H2472=$M$3, "", IF(OR(AL$7&lt;$AB2472, $AC2472&lt;AL$6),"", MAX(AL$10:AL2471)+1)))</f>
        <v/>
      </c>
      <c r="AM2472" s="5" t="str">
        <f>IF(OR($AB2472="", $AC2472=""), "", IF($H2472=$M$3, "", IF(OR(AM$7&lt;$AB2472, $AC2472&lt;AM$6),"", MAX(AM$10:AM2471)+1)))</f>
        <v/>
      </c>
      <c r="AN2472" s="5" t="str">
        <f>IF(OR($AB2472="", $AC2472=""), "", IF($H2472=$M$3, "", IF(OR(AN$7&lt;$AB2472, $AC2472&lt;AN$6),"", MAX(AN$10:AN2471)+1)))</f>
        <v/>
      </c>
      <c r="AO2472" s="5" t="str">
        <f>IF(OR($AB2472="", $AC2472=""), "", IF($H2472=$M$3, "", IF(OR(AO$7&lt;$AB2472, $AC2472&lt;AO$6),"", MAX(AO$10:AO2471)+1)))</f>
        <v/>
      </c>
      <c r="AP2472" s="5" t="str">
        <f>IF(OR($AB2472="", $AC2472=""), "", IF($H2472=$M$3, "", IF(OR(AP$7&lt;$AB2472, $AC2472&lt;AP$6),"", MAX(AP$10:AP2471)+1)))</f>
        <v/>
      </c>
      <c r="AQ2472" s="5" t="str">
        <f>IF(OR($AB2472="", $AC2472=""), "", IF($H2472=$M$3, "", IF(OR(AQ$7&lt;$AB2472, $AC2472&lt;AQ$6),"", MAX(AQ$10:AQ2471)+1)))</f>
        <v/>
      </c>
      <c r="AR2472" s="5" t="str">
        <f>IF(OR($AB2472="", $AC2472=""), "", IF($H2472=$M$3, "", IF(OR(AR$7&lt;$AB2472, $AC2472&lt;AR$6),"", MAX(AR$10:AR2471)+1)))</f>
        <v/>
      </c>
      <c r="AS2472" s="5" t="str">
        <f>IF(OR($AB2472="", $AC2472=""), "", IF($H2472=$M$3, "", IF(OR(AS$7&lt;$AB2472, $AC2472&lt;AS$6),"", MAX(AS$10:AS2471)+1)))</f>
        <v/>
      </c>
      <c r="AT2472" s="5" t="str">
        <f>IF(OR($AB2472="", $AC2472=""), "", IF($H2472=$M$3, "", IF(OR(AT$7&lt;$AB2472, $AC2472&lt;AT$6),"", MAX(AT$10:AT2471)+1)))</f>
        <v/>
      </c>
      <c r="AU2472" s="5" t="str">
        <f>IF(OR($AB2472="", $AC2472=""), "", IF($H2472=$M$3, "", IF(OR(AU$7&lt;$AB2472, $AC2472&lt;AU$6),"", MAX(AU$10:AU2471)+1)))</f>
        <v/>
      </c>
      <c r="AV2472" s="5" t="str">
        <f>IF(OR($AB2472="", $AC2472=""), "", IF($H2472=$M$3, "", IF(OR(AV$7&lt;$AB2472, $AC2472&lt;AV$6),"", MAX(AV$10:AV2471)+1)))</f>
        <v/>
      </c>
      <c r="AW2472" s="5" t="str">
        <f>IF(OR($AB2472="", $AC2472=""), "", IF($H2472=$M$3, "", IF(OR(AW$7&lt;$AB2472, $AC2472&lt;AW$6),"", MAX(AW$10:AW2471)+1)))</f>
        <v/>
      </c>
      <c r="AX2472" s="5" t="str">
        <f>IF(OR($AB2472="", $AC2472=""), "", IF($H2472=$M$3, "", IF(OR(AX$7&lt;$AB2472, $AC2472&lt;AX$6),"", MAX(AX$10:AX2471)+1)))</f>
        <v/>
      </c>
      <c r="AY2472" s="5" t="str">
        <f>IF(OR($AB2472="", $AC2472=""), "", IF($H2472=$M$3, "", IF(OR(AY$7&lt;$AB2472, $AC2472&lt;AY$6),"", MAX(AY$10:AY2471)+1)))</f>
        <v/>
      </c>
      <c r="AZ2472" s="5" t="str">
        <f>IF(OR($AB2472="", $AC2472=""), "", IF($H2472=$M$3, "", IF(OR(AZ$7&lt;$AB2472, $AC2472&lt;AZ$6),"", MAX(AZ$10:AZ2471)+1)))</f>
        <v/>
      </c>
      <c r="BA2472" s="5" t="str">
        <f>IF(OR($AB2472="", $AC2472=""), "", IF($H2472=$M$3, "", IF(OR(BA$7&lt;$AB2472, $AC2472&lt;BA$6),"", MAX(BA$10:BA2471)+1)))</f>
        <v/>
      </c>
      <c r="BB2472" s="5" t="str">
        <f>IF(OR($AB2472="", $AC2472=""), "", IF($H2472=$M$3, "", IF(OR(BB$7&lt;$AB2472, $AC2472&lt;BB$6),"", MAX(BB$10:BB2471)+1)))</f>
        <v/>
      </c>
      <c r="BC2472" s="5" t="str">
        <f>IF(OR($AB2472="", $AC2472=""), "", IF($H2472=$M$3, "", IF(OR(BC$7&lt;$AB2472, $AC2472&lt;BC$6),"", MAX(BC$10:BC2471)+1)))</f>
        <v/>
      </c>
      <c r="BD2472" s="5" t="str">
        <f>IF(OR($AB2472="", $AC2472=""), "", IF($H2472=$M$3, "", IF(OR(BD$7&lt;$AB2472, $AC2472&lt;BD$6),"", MAX(BD$10:BD2471)+1)))</f>
        <v/>
      </c>
      <c r="BE2472" s="5" t="str">
        <f>IF(OR($AB2472="", $AC2472=""), "", IF($H2472=$M$3, "", IF(OR(BE$7&lt;$AB2472, $AC2472&lt;BE$6),"", MAX(BE$10:BE2471)+1)))</f>
        <v/>
      </c>
      <c r="BF2472" s="5" t="str">
        <f>IF(OR($AB2472="", $AC2472=""), "", IF($H2472=$M$3, "", IF(OR(BF$7&lt;$AB2472, $AC2472&lt;BF$6),"", MAX(BF$10:BF2471)+1)))</f>
        <v/>
      </c>
      <c r="BG2472" s="5" t="str">
        <f>IF(OR($AB2472="", $AC2472=""), "", IF($H2472=$M$3, "", IF(OR(BG$7&lt;$AB2472, $AC2472&lt;BG$6),"", MAX(BG$10:BG2471)+1)))</f>
        <v/>
      </c>
      <c r="BH2472" s="5" t="str">
        <f>IF(OR($AB2472="", $AC2472=""), "", IF($H2472=$M$3, "", IF(OR(BH$7&lt;$AB2472, $AC2472&lt;BH$6),"", MAX(BH$10:BH2471)+1)))</f>
        <v/>
      </c>
      <c r="BI2472" s="5" t="str">
        <f>IF(OR($AB2472="", $AC2472=""), "", IF($H2472=$M$3, "", IF(OR(BI$7&lt;$AB2472, $AC2472&lt;BI$6),"", MAX(BI$10:BI2471)+1)))</f>
        <v/>
      </c>
      <c r="BK2472" s="5" t="str" cm="1">
        <f t="array" aca="1" ref="BK2472" ca="1">IFERROR(INDEX($AE2472:$BI2472, $BJ2472, MATCH($BK$9, $AE$9:$BI$9, 0)), "")</f>
        <v/>
      </c>
    </row>
    <row r="2473" spans="1:63" x14ac:dyDescent="0.25">
      <c r="A2473" s="2"/>
      <c r="B2473" s="254"/>
      <c r="C2473" s="255"/>
      <c r="D2473" s="256"/>
      <c r="E2473" s="257"/>
      <c r="F2473" s="257"/>
      <c r="G2473" s="258"/>
      <c r="H2473" s="259"/>
      <c r="I2473" s="16"/>
      <c r="J2473" s="5" t="str">
        <f t="shared" si="315"/>
        <v/>
      </c>
      <c r="K2473" s="2"/>
      <c r="O2473" s="5" t="str">
        <f t="shared" si="313"/>
        <v/>
      </c>
      <c r="Q2473" s="5" t="str">
        <f t="shared" si="316"/>
        <v/>
      </c>
      <c r="S2473" s="5" t="str">
        <f t="shared" si="314"/>
        <v/>
      </c>
      <c r="U2473" s="64" t="str">
        <f>IF($D2473="","", IF(COUNTIF('Intro &amp; Setup'!$AW$49:$AW$88, $D2473)&gt;0, "BH", TEXT($D2473, "ddd")))</f>
        <v/>
      </c>
      <c r="V2473" s="65" t="str">
        <f>IF($G2473="", "", IF(COUNTIF('Intro &amp; Setup'!$AW$49:$AW$88, $G2473)&gt;0, "BH", TEXT($G2473, "ddd")))</f>
        <v/>
      </c>
      <c r="W2473" s="64" t="str">
        <f t="shared" si="317"/>
        <v/>
      </c>
      <c r="X2473" s="65" t="str">
        <f t="shared" si="318"/>
        <v/>
      </c>
      <c r="Y2473" s="64" t="str">
        <f>IF(F2473="", "", IF(OR(F2473&lt;'Intro &amp; Setup'!$Z$20, F2473&gt;'Intro &amp; Setup'!$Z$22), "X", ""))</f>
        <v/>
      </c>
      <c r="Z2473" s="65" t="str">
        <f>IF(G2473="", "", IF(OR(G2473&lt;'Intro &amp; Setup'!$Z$20, G2473&gt;'Intro &amp; Setup'!$Z$22), "X", ""))</f>
        <v/>
      </c>
      <c r="AB2473" s="58" t="str">
        <f t="shared" si="319"/>
        <v/>
      </c>
      <c r="AC2473" s="59" t="str">
        <f t="shared" si="320"/>
        <v/>
      </c>
      <c r="AE2473" s="5" t="str">
        <f>IF(OR($AB2473="", $AC2473=""), "", IF($H2473=$M$3, "", IF(OR(AE$7&lt;$AB2473, $AC2473&lt;AE$6),"", MAX(AE$10:AE2472)+1)))</f>
        <v/>
      </c>
      <c r="AF2473" s="5" t="str">
        <f>IF(OR($AB2473="", $AC2473=""), "", IF($H2473=$M$3, "", IF(OR(AF$7&lt;$AB2473, $AC2473&lt;AF$6),"", MAX(AF$10:AF2472)+1)))</f>
        <v/>
      </c>
      <c r="AG2473" s="5" t="str">
        <f>IF(OR($AB2473="", $AC2473=""), "", IF($H2473=$M$3, "", IF(OR(AG$7&lt;$AB2473, $AC2473&lt;AG$6),"", MAX(AG$10:AG2472)+1)))</f>
        <v/>
      </c>
      <c r="AH2473" s="5" t="str">
        <f>IF(OR($AB2473="", $AC2473=""), "", IF($H2473=$M$3, "", IF(OR(AH$7&lt;$AB2473, $AC2473&lt;AH$6),"", MAX(AH$10:AH2472)+1)))</f>
        <v/>
      </c>
      <c r="AI2473" s="5" t="str">
        <f>IF(OR($AB2473="", $AC2473=""), "", IF($H2473=$M$3, "", IF(OR(AI$7&lt;$AB2473, $AC2473&lt;AI$6),"", MAX(AI$10:AI2472)+1)))</f>
        <v/>
      </c>
      <c r="AJ2473" s="5" t="str">
        <f>IF(OR($AB2473="", $AC2473=""), "", IF($H2473=$M$3, "", IF(OR(AJ$7&lt;$AB2473, $AC2473&lt;AJ$6),"", MAX(AJ$10:AJ2472)+1)))</f>
        <v/>
      </c>
      <c r="AK2473" s="5" t="str">
        <f>IF(OR($AB2473="", $AC2473=""), "", IF($H2473=$M$3, "", IF(OR(AK$7&lt;$AB2473, $AC2473&lt;AK$6),"", MAX(AK$10:AK2472)+1)))</f>
        <v/>
      </c>
      <c r="AL2473" s="5" t="str">
        <f>IF(OR($AB2473="", $AC2473=""), "", IF($H2473=$M$3, "", IF(OR(AL$7&lt;$AB2473, $AC2473&lt;AL$6),"", MAX(AL$10:AL2472)+1)))</f>
        <v/>
      </c>
      <c r="AM2473" s="5" t="str">
        <f>IF(OR($AB2473="", $AC2473=""), "", IF($H2473=$M$3, "", IF(OR(AM$7&lt;$AB2473, $AC2473&lt;AM$6),"", MAX(AM$10:AM2472)+1)))</f>
        <v/>
      </c>
      <c r="AN2473" s="5" t="str">
        <f>IF(OR($AB2473="", $AC2473=""), "", IF($H2473=$M$3, "", IF(OR(AN$7&lt;$AB2473, $AC2473&lt;AN$6),"", MAX(AN$10:AN2472)+1)))</f>
        <v/>
      </c>
      <c r="AO2473" s="5" t="str">
        <f>IF(OR($AB2473="", $AC2473=""), "", IF($H2473=$M$3, "", IF(OR(AO$7&lt;$AB2473, $AC2473&lt;AO$6),"", MAX(AO$10:AO2472)+1)))</f>
        <v/>
      </c>
      <c r="AP2473" s="5" t="str">
        <f>IF(OR($AB2473="", $AC2473=""), "", IF($H2473=$M$3, "", IF(OR(AP$7&lt;$AB2473, $AC2473&lt;AP$6),"", MAX(AP$10:AP2472)+1)))</f>
        <v/>
      </c>
      <c r="AQ2473" s="5" t="str">
        <f>IF(OR($AB2473="", $AC2473=""), "", IF($H2473=$M$3, "", IF(OR(AQ$7&lt;$AB2473, $AC2473&lt;AQ$6),"", MAX(AQ$10:AQ2472)+1)))</f>
        <v/>
      </c>
      <c r="AR2473" s="5" t="str">
        <f>IF(OR($AB2473="", $AC2473=""), "", IF($H2473=$M$3, "", IF(OR(AR$7&lt;$AB2473, $AC2473&lt;AR$6),"", MAX(AR$10:AR2472)+1)))</f>
        <v/>
      </c>
      <c r="AS2473" s="5" t="str">
        <f>IF(OR($AB2473="", $AC2473=""), "", IF($H2473=$M$3, "", IF(OR(AS$7&lt;$AB2473, $AC2473&lt;AS$6),"", MAX(AS$10:AS2472)+1)))</f>
        <v/>
      </c>
      <c r="AT2473" s="5" t="str">
        <f>IF(OR($AB2473="", $AC2473=""), "", IF($H2473=$M$3, "", IF(OR(AT$7&lt;$AB2473, $AC2473&lt;AT$6),"", MAX(AT$10:AT2472)+1)))</f>
        <v/>
      </c>
      <c r="AU2473" s="5" t="str">
        <f>IF(OR($AB2473="", $AC2473=""), "", IF($H2473=$M$3, "", IF(OR(AU$7&lt;$AB2473, $AC2473&lt;AU$6),"", MAX(AU$10:AU2472)+1)))</f>
        <v/>
      </c>
      <c r="AV2473" s="5" t="str">
        <f>IF(OR($AB2473="", $AC2473=""), "", IF($H2473=$M$3, "", IF(OR(AV$7&lt;$AB2473, $AC2473&lt;AV$6),"", MAX(AV$10:AV2472)+1)))</f>
        <v/>
      </c>
      <c r="AW2473" s="5" t="str">
        <f>IF(OR($AB2473="", $AC2473=""), "", IF($H2473=$M$3, "", IF(OR(AW$7&lt;$AB2473, $AC2473&lt;AW$6),"", MAX(AW$10:AW2472)+1)))</f>
        <v/>
      </c>
      <c r="AX2473" s="5" t="str">
        <f>IF(OR($AB2473="", $AC2473=""), "", IF($H2473=$M$3, "", IF(OR(AX$7&lt;$AB2473, $AC2473&lt;AX$6),"", MAX(AX$10:AX2472)+1)))</f>
        <v/>
      </c>
      <c r="AY2473" s="5" t="str">
        <f>IF(OR($AB2473="", $AC2473=""), "", IF($H2473=$M$3, "", IF(OR(AY$7&lt;$AB2473, $AC2473&lt;AY$6),"", MAX(AY$10:AY2472)+1)))</f>
        <v/>
      </c>
      <c r="AZ2473" s="5" t="str">
        <f>IF(OR($AB2473="", $AC2473=""), "", IF($H2473=$M$3, "", IF(OR(AZ$7&lt;$AB2473, $AC2473&lt;AZ$6),"", MAX(AZ$10:AZ2472)+1)))</f>
        <v/>
      </c>
      <c r="BA2473" s="5" t="str">
        <f>IF(OR($AB2473="", $AC2473=""), "", IF($H2473=$M$3, "", IF(OR(BA$7&lt;$AB2473, $AC2473&lt;BA$6),"", MAX(BA$10:BA2472)+1)))</f>
        <v/>
      </c>
      <c r="BB2473" s="5" t="str">
        <f>IF(OR($AB2473="", $AC2473=""), "", IF($H2473=$M$3, "", IF(OR(BB$7&lt;$AB2473, $AC2473&lt;BB$6),"", MAX(BB$10:BB2472)+1)))</f>
        <v/>
      </c>
      <c r="BC2473" s="5" t="str">
        <f>IF(OR($AB2473="", $AC2473=""), "", IF($H2473=$M$3, "", IF(OR(BC$7&lt;$AB2473, $AC2473&lt;BC$6),"", MAX(BC$10:BC2472)+1)))</f>
        <v/>
      </c>
      <c r="BD2473" s="5" t="str">
        <f>IF(OR($AB2473="", $AC2473=""), "", IF($H2473=$M$3, "", IF(OR(BD$7&lt;$AB2473, $AC2473&lt;BD$6),"", MAX(BD$10:BD2472)+1)))</f>
        <v/>
      </c>
      <c r="BE2473" s="5" t="str">
        <f>IF(OR($AB2473="", $AC2473=""), "", IF($H2473=$M$3, "", IF(OR(BE$7&lt;$AB2473, $AC2473&lt;BE$6),"", MAX(BE$10:BE2472)+1)))</f>
        <v/>
      </c>
      <c r="BF2473" s="5" t="str">
        <f>IF(OR($AB2473="", $AC2473=""), "", IF($H2473=$M$3, "", IF(OR(BF$7&lt;$AB2473, $AC2473&lt;BF$6),"", MAX(BF$10:BF2472)+1)))</f>
        <v/>
      </c>
      <c r="BG2473" s="5" t="str">
        <f>IF(OR($AB2473="", $AC2473=""), "", IF($H2473=$M$3, "", IF(OR(BG$7&lt;$AB2473, $AC2473&lt;BG$6),"", MAX(BG$10:BG2472)+1)))</f>
        <v/>
      </c>
      <c r="BH2473" s="5" t="str">
        <f>IF(OR($AB2473="", $AC2473=""), "", IF($H2473=$M$3, "", IF(OR(BH$7&lt;$AB2473, $AC2473&lt;BH$6),"", MAX(BH$10:BH2472)+1)))</f>
        <v/>
      </c>
      <c r="BI2473" s="5" t="str">
        <f>IF(OR($AB2473="", $AC2473=""), "", IF($H2473=$M$3, "", IF(OR(BI$7&lt;$AB2473, $AC2473&lt;BI$6),"", MAX(BI$10:BI2472)+1)))</f>
        <v/>
      </c>
      <c r="BK2473" s="5" t="str" cm="1">
        <f t="array" aca="1" ref="BK2473" ca="1">IFERROR(INDEX($AE2473:$BI2473, $BJ2473, MATCH($BK$9, $AE$9:$BI$9, 0)), "")</f>
        <v/>
      </c>
    </row>
    <row r="2474" spans="1:63" x14ac:dyDescent="0.25">
      <c r="A2474" s="2"/>
      <c r="B2474" s="254"/>
      <c r="C2474" s="255"/>
      <c r="D2474" s="256"/>
      <c r="E2474" s="257"/>
      <c r="F2474" s="257"/>
      <c r="G2474" s="258"/>
      <c r="H2474" s="259"/>
      <c r="I2474" s="16"/>
      <c r="J2474" s="5" t="str">
        <f t="shared" si="315"/>
        <v/>
      </c>
      <c r="K2474" s="2"/>
      <c r="O2474" s="5" t="str">
        <f t="shared" si="313"/>
        <v/>
      </c>
      <c r="Q2474" s="5" t="str">
        <f t="shared" si="316"/>
        <v/>
      </c>
      <c r="S2474" s="5" t="str">
        <f t="shared" si="314"/>
        <v/>
      </c>
      <c r="U2474" s="64" t="str">
        <f>IF($D2474="","", IF(COUNTIF('Intro &amp; Setup'!$AW$49:$AW$88, $D2474)&gt;0, "BH", TEXT($D2474, "ddd")))</f>
        <v/>
      </c>
      <c r="V2474" s="65" t="str">
        <f>IF($G2474="", "", IF(COUNTIF('Intro &amp; Setup'!$AW$49:$AW$88, $G2474)&gt;0, "BH", TEXT($G2474, "ddd")))</f>
        <v/>
      </c>
      <c r="W2474" s="64" t="str">
        <f t="shared" si="317"/>
        <v/>
      </c>
      <c r="X2474" s="65" t="str">
        <f t="shared" si="318"/>
        <v/>
      </c>
      <c r="Y2474" s="64" t="str">
        <f>IF(F2474="", "", IF(OR(F2474&lt;'Intro &amp; Setup'!$Z$20, F2474&gt;'Intro &amp; Setup'!$Z$22), "X", ""))</f>
        <v/>
      </c>
      <c r="Z2474" s="65" t="str">
        <f>IF(G2474="", "", IF(OR(G2474&lt;'Intro &amp; Setup'!$Z$20, G2474&gt;'Intro &amp; Setup'!$Z$22), "X", ""))</f>
        <v/>
      </c>
      <c r="AB2474" s="58" t="str">
        <f t="shared" si="319"/>
        <v/>
      </c>
      <c r="AC2474" s="59" t="str">
        <f t="shared" si="320"/>
        <v/>
      </c>
      <c r="AE2474" s="5" t="str">
        <f>IF(OR($AB2474="", $AC2474=""), "", IF($H2474=$M$3, "", IF(OR(AE$7&lt;$AB2474, $AC2474&lt;AE$6),"", MAX(AE$10:AE2473)+1)))</f>
        <v/>
      </c>
      <c r="AF2474" s="5" t="str">
        <f>IF(OR($AB2474="", $AC2474=""), "", IF($H2474=$M$3, "", IF(OR(AF$7&lt;$AB2474, $AC2474&lt;AF$6),"", MAX(AF$10:AF2473)+1)))</f>
        <v/>
      </c>
      <c r="AG2474" s="5" t="str">
        <f>IF(OR($AB2474="", $AC2474=""), "", IF($H2474=$M$3, "", IF(OR(AG$7&lt;$AB2474, $AC2474&lt;AG$6),"", MAX(AG$10:AG2473)+1)))</f>
        <v/>
      </c>
      <c r="AH2474" s="5" t="str">
        <f>IF(OR($AB2474="", $AC2474=""), "", IF($H2474=$M$3, "", IF(OR(AH$7&lt;$AB2474, $AC2474&lt;AH$6),"", MAX(AH$10:AH2473)+1)))</f>
        <v/>
      </c>
      <c r="AI2474" s="5" t="str">
        <f>IF(OR($AB2474="", $AC2474=""), "", IF($H2474=$M$3, "", IF(OR(AI$7&lt;$AB2474, $AC2474&lt;AI$6),"", MAX(AI$10:AI2473)+1)))</f>
        <v/>
      </c>
      <c r="AJ2474" s="5" t="str">
        <f>IF(OR($AB2474="", $AC2474=""), "", IF($H2474=$M$3, "", IF(OR(AJ$7&lt;$AB2474, $AC2474&lt;AJ$6),"", MAX(AJ$10:AJ2473)+1)))</f>
        <v/>
      </c>
      <c r="AK2474" s="5" t="str">
        <f>IF(OR($AB2474="", $AC2474=""), "", IF($H2474=$M$3, "", IF(OR(AK$7&lt;$AB2474, $AC2474&lt;AK$6),"", MAX(AK$10:AK2473)+1)))</f>
        <v/>
      </c>
      <c r="AL2474" s="5" t="str">
        <f>IF(OR($AB2474="", $AC2474=""), "", IF($H2474=$M$3, "", IF(OR(AL$7&lt;$AB2474, $AC2474&lt;AL$6),"", MAX(AL$10:AL2473)+1)))</f>
        <v/>
      </c>
      <c r="AM2474" s="5" t="str">
        <f>IF(OR($AB2474="", $AC2474=""), "", IF($H2474=$M$3, "", IF(OR(AM$7&lt;$AB2474, $AC2474&lt;AM$6),"", MAX(AM$10:AM2473)+1)))</f>
        <v/>
      </c>
      <c r="AN2474" s="5" t="str">
        <f>IF(OR($AB2474="", $AC2474=""), "", IF($H2474=$M$3, "", IF(OR(AN$7&lt;$AB2474, $AC2474&lt;AN$6),"", MAX(AN$10:AN2473)+1)))</f>
        <v/>
      </c>
      <c r="AO2474" s="5" t="str">
        <f>IF(OR($AB2474="", $AC2474=""), "", IF($H2474=$M$3, "", IF(OR(AO$7&lt;$AB2474, $AC2474&lt;AO$6),"", MAX(AO$10:AO2473)+1)))</f>
        <v/>
      </c>
      <c r="AP2474" s="5" t="str">
        <f>IF(OR($AB2474="", $AC2474=""), "", IF($H2474=$M$3, "", IF(OR(AP$7&lt;$AB2474, $AC2474&lt;AP$6),"", MAX(AP$10:AP2473)+1)))</f>
        <v/>
      </c>
      <c r="AQ2474" s="5" t="str">
        <f>IF(OR($AB2474="", $AC2474=""), "", IF($H2474=$M$3, "", IF(OR(AQ$7&lt;$AB2474, $AC2474&lt;AQ$6),"", MAX(AQ$10:AQ2473)+1)))</f>
        <v/>
      </c>
      <c r="AR2474" s="5" t="str">
        <f>IF(OR($AB2474="", $AC2474=""), "", IF($H2474=$M$3, "", IF(OR(AR$7&lt;$AB2474, $AC2474&lt;AR$6),"", MAX(AR$10:AR2473)+1)))</f>
        <v/>
      </c>
      <c r="AS2474" s="5" t="str">
        <f>IF(OR($AB2474="", $AC2474=""), "", IF($H2474=$M$3, "", IF(OR(AS$7&lt;$AB2474, $AC2474&lt;AS$6),"", MAX(AS$10:AS2473)+1)))</f>
        <v/>
      </c>
      <c r="AT2474" s="5" t="str">
        <f>IF(OR($AB2474="", $AC2474=""), "", IF($H2474=$M$3, "", IF(OR(AT$7&lt;$AB2474, $AC2474&lt;AT$6),"", MAX(AT$10:AT2473)+1)))</f>
        <v/>
      </c>
      <c r="AU2474" s="5" t="str">
        <f>IF(OR($AB2474="", $AC2474=""), "", IF($H2474=$M$3, "", IF(OR(AU$7&lt;$AB2474, $AC2474&lt;AU$6),"", MAX(AU$10:AU2473)+1)))</f>
        <v/>
      </c>
      <c r="AV2474" s="5" t="str">
        <f>IF(OR($AB2474="", $AC2474=""), "", IF($H2474=$M$3, "", IF(OR(AV$7&lt;$AB2474, $AC2474&lt;AV$6),"", MAX(AV$10:AV2473)+1)))</f>
        <v/>
      </c>
      <c r="AW2474" s="5" t="str">
        <f>IF(OR($AB2474="", $AC2474=""), "", IF($H2474=$M$3, "", IF(OR(AW$7&lt;$AB2474, $AC2474&lt;AW$6),"", MAX(AW$10:AW2473)+1)))</f>
        <v/>
      </c>
      <c r="AX2474" s="5" t="str">
        <f>IF(OR($AB2474="", $AC2474=""), "", IF($H2474=$M$3, "", IF(OR(AX$7&lt;$AB2474, $AC2474&lt;AX$6),"", MAX(AX$10:AX2473)+1)))</f>
        <v/>
      </c>
      <c r="AY2474" s="5" t="str">
        <f>IF(OR($AB2474="", $AC2474=""), "", IF($H2474=$M$3, "", IF(OR(AY$7&lt;$AB2474, $AC2474&lt;AY$6),"", MAX(AY$10:AY2473)+1)))</f>
        <v/>
      </c>
      <c r="AZ2474" s="5" t="str">
        <f>IF(OR($AB2474="", $AC2474=""), "", IF($H2474=$M$3, "", IF(OR(AZ$7&lt;$AB2474, $AC2474&lt;AZ$6),"", MAX(AZ$10:AZ2473)+1)))</f>
        <v/>
      </c>
      <c r="BA2474" s="5" t="str">
        <f>IF(OR($AB2474="", $AC2474=""), "", IF($H2474=$M$3, "", IF(OR(BA$7&lt;$AB2474, $AC2474&lt;BA$6),"", MAX(BA$10:BA2473)+1)))</f>
        <v/>
      </c>
      <c r="BB2474" s="5" t="str">
        <f>IF(OR($AB2474="", $AC2474=""), "", IF($H2474=$M$3, "", IF(OR(BB$7&lt;$AB2474, $AC2474&lt;BB$6),"", MAX(BB$10:BB2473)+1)))</f>
        <v/>
      </c>
      <c r="BC2474" s="5" t="str">
        <f>IF(OR($AB2474="", $AC2474=""), "", IF($H2474=$M$3, "", IF(OR(BC$7&lt;$AB2474, $AC2474&lt;BC$6),"", MAX(BC$10:BC2473)+1)))</f>
        <v/>
      </c>
      <c r="BD2474" s="5" t="str">
        <f>IF(OR($AB2474="", $AC2474=""), "", IF($H2474=$M$3, "", IF(OR(BD$7&lt;$AB2474, $AC2474&lt;BD$6),"", MAX(BD$10:BD2473)+1)))</f>
        <v/>
      </c>
      <c r="BE2474" s="5" t="str">
        <f>IF(OR($AB2474="", $AC2474=""), "", IF($H2474=$M$3, "", IF(OR(BE$7&lt;$AB2474, $AC2474&lt;BE$6),"", MAX(BE$10:BE2473)+1)))</f>
        <v/>
      </c>
      <c r="BF2474" s="5" t="str">
        <f>IF(OR($AB2474="", $AC2474=""), "", IF($H2474=$M$3, "", IF(OR(BF$7&lt;$AB2474, $AC2474&lt;BF$6),"", MAX(BF$10:BF2473)+1)))</f>
        <v/>
      </c>
      <c r="BG2474" s="5" t="str">
        <f>IF(OR($AB2474="", $AC2474=""), "", IF($H2474=$M$3, "", IF(OR(BG$7&lt;$AB2474, $AC2474&lt;BG$6),"", MAX(BG$10:BG2473)+1)))</f>
        <v/>
      </c>
      <c r="BH2474" s="5" t="str">
        <f>IF(OR($AB2474="", $AC2474=""), "", IF($H2474=$M$3, "", IF(OR(BH$7&lt;$AB2474, $AC2474&lt;BH$6),"", MAX(BH$10:BH2473)+1)))</f>
        <v/>
      </c>
      <c r="BI2474" s="5" t="str">
        <f>IF(OR($AB2474="", $AC2474=""), "", IF($H2474=$M$3, "", IF(OR(BI$7&lt;$AB2474, $AC2474&lt;BI$6),"", MAX(BI$10:BI2473)+1)))</f>
        <v/>
      </c>
      <c r="BK2474" s="5" t="str" cm="1">
        <f t="array" aca="1" ref="BK2474" ca="1">IFERROR(INDEX($AE2474:$BI2474, $BJ2474, MATCH($BK$9, $AE$9:$BI$9, 0)), "")</f>
        <v/>
      </c>
    </row>
    <row r="2475" spans="1:63" x14ac:dyDescent="0.25">
      <c r="A2475" s="2"/>
      <c r="B2475" s="254"/>
      <c r="C2475" s="255"/>
      <c r="D2475" s="256"/>
      <c r="E2475" s="257"/>
      <c r="F2475" s="257"/>
      <c r="G2475" s="258"/>
      <c r="H2475" s="259"/>
      <c r="I2475" s="16"/>
      <c r="J2475" s="5" t="str">
        <f t="shared" si="315"/>
        <v/>
      </c>
      <c r="K2475" s="2"/>
      <c r="O2475" s="5" t="str">
        <f t="shared" si="313"/>
        <v/>
      </c>
      <c r="Q2475" s="5" t="str">
        <f t="shared" si="316"/>
        <v/>
      </c>
      <c r="S2475" s="5" t="str">
        <f t="shared" si="314"/>
        <v/>
      </c>
      <c r="U2475" s="64" t="str">
        <f>IF($D2475="","", IF(COUNTIF('Intro &amp; Setup'!$AW$49:$AW$88, $D2475)&gt;0, "BH", TEXT($D2475, "ddd")))</f>
        <v/>
      </c>
      <c r="V2475" s="65" t="str">
        <f>IF($G2475="", "", IF(COUNTIF('Intro &amp; Setup'!$AW$49:$AW$88, $G2475)&gt;0, "BH", TEXT($G2475, "ddd")))</f>
        <v/>
      </c>
      <c r="W2475" s="64" t="str">
        <f t="shared" si="317"/>
        <v/>
      </c>
      <c r="X2475" s="65" t="str">
        <f t="shared" si="318"/>
        <v/>
      </c>
      <c r="Y2475" s="64" t="str">
        <f>IF(F2475="", "", IF(OR(F2475&lt;'Intro &amp; Setup'!$Z$20, F2475&gt;'Intro &amp; Setup'!$Z$22), "X", ""))</f>
        <v/>
      </c>
      <c r="Z2475" s="65" t="str">
        <f>IF(G2475="", "", IF(OR(G2475&lt;'Intro &amp; Setup'!$Z$20, G2475&gt;'Intro &amp; Setup'!$Z$22), "X", ""))</f>
        <v/>
      </c>
      <c r="AB2475" s="58" t="str">
        <f t="shared" si="319"/>
        <v/>
      </c>
      <c r="AC2475" s="59" t="str">
        <f t="shared" si="320"/>
        <v/>
      </c>
      <c r="AE2475" s="5" t="str">
        <f>IF(OR($AB2475="", $AC2475=""), "", IF($H2475=$M$3, "", IF(OR(AE$7&lt;$AB2475, $AC2475&lt;AE$6),"", MAX(AE$10:AE2474)+1)))</f>
        <v/>
      </c>
      <c r="AF2475" s="5" t="str">
        <f>IF(OR($AB2475="", $AC2475=""), "", IF($H2475=$M$3, "", IF(OR(AF$7&lt;$AB2475, $AC2475&lt;AF$6),"", MAX(AF$10:AF2474)+1)))</f>
        <v/>
      </c>
      <c r="AG2475" s="5" t="str">
        <f>IF(OR($AB2475="", $AC2475=""), "", IF($H2475=$M$3, "", IF(OR(AG$7&lt;$AB2475, $AC2475&lt;AG$6),"", MAX(AG$10:AG2474)+1)))</f>
        <v/>
      </c>
      <c r="AH2475" s="5" t="str">
        <f>IF(OR($AB2475="", $AC2475=""), "", IF($H2475=$M$3, "", IF(OR(AH$7&lt;$AB2475, $AC2475&lt;AH$6),"", MAX(AH$10:AH2474)+1)))</f>
        <v/>
      </c>
      <c r="AI2475" s="5" t="str">
        <f>IF(OR($AB2475="", $AC2475=""), "", IF($H2475=$M$3, "", IF(OR(AI$7&lt;$AB2475, $AC2475&lt;AI$6),"", MAX(AI$10:AI2474)+1)))</f>
        <v/>
      </c>
      <c r="AJ2475" s="5" t="str">
        <f>IF(OR($AB2475="", $AC2475=""), "", IF($H2475=$M$3, "", IF(OR(AJ$7&lt;$AB2475, $AC2475&lt;AJ$6),"", MAX(AJ$10:AJ2474)+1)))</f>
        <v/>
      </c>
      <c r="AK2475" s="5" t="str">
        <f>IF(OR($AB2475="", $AC2475=""), "", IF($H2475=$M$3, "", IF(OR(AK$7&lt;$AB2475, $AC2475&lt;AK$6),"", MAX(AK$10:AK2474)+1)))</f>
        <v/>
      </c>
      <c r="AL2475" s="5" t="str">
        <f>IF(OR($AB2475="", $AC2475=""), "", IF($H2475=$M$3, "", IF(OR(AL$7&lt;$AB2475, $AC2475&lt;AL$6),"", MAX(AL$10:AL2474)+1)))</f>
        <v/>
      </c>
      <c r="AM2475" s="5" t="str">
        <f>IF(OR($AB2475="", $AC2475=""), "", IF($H2475=$M$3, "", IF(OR(AM$7&lt;$AB2475, $AC2475&lt;AM$6),"", MAX(AM$10:AM2474)+1)))</f>
        <v/>
      </c>
      <c r="AN2475" s="5" t="str">
        <f>IF(OR($AB2475="", $AC2475=""), "", IF($H2475=$M$3, "", IF(OR(AN$7&lt;$AB2475, $AC2475&lt;AN$6),"", MAX(AN$10:AN2474)+1)))</f>
        <v/>
      </c>
      <c r="AO2475" s="5" t="str">
        <f>IF(OR($AB2475="", $AC2475=""), "", IF($H2475=$M$3, "", IF(OR(AO$7&lt;$AB2475, $AC2475&lt;AO$6),"", MAX(AO$10:AO2474)+1)))</f>
        <v/>
      </c>
      <c r="AP2475" s="5" t="str">
        <f>IF(OR($AB2475="", $AC2475=""), "", IF($H2475=$M$3, "", IF(OR(AP$7&lt;$AB2475, $AC2475&lt;AP$6),"", MAX(AP$10:AP2474)+1)))</f>
        <v/>
      </c>
      <c r="AQ2475" s="5" t="str">
        <f>IF(OR($AB2475="", $AC2475=""), "", IF($H2475=$M$3, "", IF(OR(AQ$7&lt;$AB2475, $AC2475&lt;AQ$6),"", MAX(AQ$10:AQ2474)+1)))</f>
        <v/>
      </c>
      <c r="AR2475" s="5" t="str">
        <f>IF(OR($AB2475="", $AC2475=""), "", IF($H2475=$M$3, "", IF(OR(AR$7&lt;$AB2475, $AC2475&lt;AR$6),"", MAX(AR$10:AR2474)+1)))</f>
        <v/>
      </c>
      <c r="AS2475" s="5" t="str">
        <f>IF(OR($AB2475="", $AC2475=""), "", IF($H2475=$M$3, "", IF(OR(AS$7&lt;$AB2475, $AC2475&lt;AS$6),"", MAX(AS$10:AS2474)+1)))</f>
        <v/>
      </c>
      <c r="AT2475" s="5" t="str">
        <f>IF(OR($AB2475="", $AC2475=""), "", IF($H2475=$M$3, "", IF(OR(AT$7&lt;$AB2475, $AC2475&lt;AT$6),"", MAX(AT$10:AT2474)+1)))</f>
        <v/>
      </c>
      <c r="AU2475" s="5" t="str">
        <f>IF(OR($AB2475="", $AC2475=""), "", IF($H2475=$M$3, "", IF(OR(AU$7&lt;$AB2475, $AC2475&lt;AU$6),"", MAX(AU$10:AU2474)+1)))</f>
        <v/>
      </c>
      <c r="AV2475" s="5" t="str">
        <f>IF(OR($AB2475="", $AC2475=""), "", IF($H2475=$M$3, "", IF(OR(AV$7&lt;$AB2475, $AC2475&lt;AV$6),"", MAX(AV$10:AV2474)+1)))</f>
        <v/>
      </c>
      <c r="AW2475" s="5" t="str">
        <f>IF(OR($AB2475="", $AC2475=""), "", IF($H2475=$M$3, "", IF(OR(AW$7&lt;$AB2475, $AC2475&lt;AW$6),"", MAX(AW$10:AW2474)+1)))</f>
        <v/>
      </c>
      <c r="AX2475" s="5" t="str">
        <f>IF(OR($AB2475="", $AC2475=""), "", IF($H2475=$M$3, "", IF(OR(AX$7&lt;$AB2475, $AC2475&lt;AX$6),"", MAX(AX$10:AX2474)+1)))</f>
        <v/>
      </c>
      <c r="AY2475" s="5" t="str">
        <f>IF(OR($AB2475="", $AC2475=""), "", IF($H2475=$M$3, "", IF(OR(AY$7&lt;$AB2475, $AC2475&lt;AY$6),"", MAX(AY$10:AY2474)+1)))</f>
        <v/>
      </c>
      <c r="AZ2475" s="5" t="str">
        <f>IF(OR($AB2475="", $AC2475=""), "", IF($H2475=$M$3, "", IF(OR(AZ$7&lt;$AB2475, $AC2475&lt;AZ$6),"", MAX(AZ$10:AZ2474)+1)))</f>
        <v/>
      </c>
      <c r="BA2475" s="5" t="str">
        <f>IF(OR($AB2475="", $AC2475=""), "", IF($H2475=$M$3, "", IF(OR(BA$7&lt;$AB2475, $AC2475&lt;BA$6),"", MAX(BA$10:BA2474)+1)))</f>
        <v/>
      </c>
      <c r="BB2475" s="5" t="str">
        <f>IF(OR($AB2475="", $AC2475=""), "", IF($H2475=$M$3, "", IF(OR(BB$7&lt;$AB2475, $AC2475&lt;BB$6),"", MAX(BB$10:BB2474)+1)))</f>
        <v/>
      </c>
      <c r="BC2475" s="5" t="str">
        <f>IF(OR($AB2475="", $AC2475=""), "", IF($H2475=$M$3, "", IF(OR(BC$7&lt;$AB2475, $AC2475&lt;BC$6),"", MAX(BC$10:BC2474)+1)))</f>
        <v/>
      </c>
      <c r="BD2475" s="5" t="str">
        <f>IF(OR($AB2475="", $AC2475=""), "", IF($H2475=$M$3, "", IF(OR(BD$7&lt;$AB2475, $AC2475&lt;BD$6),"", MAX(BD$10:BD2474)+1)))</f>
        <v/>
      </c>
      <c r="BE2475" s="5" t="str">
        <f>IF(OR($AB2475="", $AC2475=""), "", IF($H2475=$M$3, "", IF(OR(BE$7&lt;$AB2475, $AC2475&lt;BE$6),"", MAX(BE$10:BE2474)+1)))</f>
        <v/>
      </c>
      <c r="BF2475" s="5" t="str">
        <f>IF(OR($AB2475="", $AC2475=""), "", IF($H2475=$M$3, "", IF(OR(BF$7&lt;$AB2475, $AC2475&lt;BF$6),"", MAX(BF$10:BF2474)+1)))</f>
        <v/>
      </c>
      <c r="BG2475" s="5" t="str">
        <f>IF(OR($AB2475="", $AC2475=""), "", IF($H2475=$M$3, "", IF(OR(BG$7&lt;$AB2475, $AC2475&lt;BG$6),"", MAX(BG$10:BG2474)+1)))</f>
        <v/>
      </c>
      <c r="BH2475" s="5" t="str">
        <f>IF(OR($AB2475="", $AC2475=""), "", IF($H2475=$M$3, "", IF(OR(BH$7&lt;$AB2475, $AC2475&lt;BH$6),"", MAX(BH$10:BH2474)+1)))</f>
        <v/>
      </c>
      <c r="BI2475" s="5" t="str">
        <f>IF(OR($AB2475="", $AC2475=""), "", IF($H2475=$M$3, "", IF(OR(BI$7&lt;$AB2475, $AC2475&lt;BI$6),"", MAX(BI$10:BI2474)+1)))</f>
        <v/>
      </c>
      <c r="BK2475" s="5" t="str" cm="1">
        <f t="array" aca="1" ref="BK2475" ca="1">IFERROR(INDEX($AE2475:$BI2475, $BJ2475, MATCH($BK$9, $AE$9:$BI$9, 0)), "")</f>
        <v/>
      </c>
    </row>
    <row r="2476" spans="1:63" x14ac:dyDescent="0.25">
      <c r="A2476" s="2"/>
      <c r="B2476" s="254"/>
      <c r="C2476" s="255"/>
      <c r="D2476" s="256"/>
      <c r="E2476" s="257"/>
      <c r="F2476" s="257"/>
      <c r="G2476" s="258"/>
      <c r="H2476" s="259"/>
      <c r="I2476" s="16"/>
      <c r="J2476" s="5" t="str">
        <f t="shared" si="315"/>
        <v/>
      </c>
      <c r="K2476" s="2"/>
      <c r="O2476" s="5" t="str">
        <f t="shared" si="313"/>
        <v/>
      </c>
      <c r="Q2476" s="5" t="str">
        <f t="shared" si="316"/>
        <v/>
      </c>
      <c r="S2476" s="5" t="str">
        <f t="shared" si="314"/>
        <v/>
      </c>
      <c r="U2476" s="64" t="str">
        <f>IF($D2476="","", IF(COUNTIF('Intro &amp; Setup'!$AW$49:$AW$88, $D2476)&gt;0, "BH", TEXT($D2476, "ddd")))</f>
        <v/>
      </c>
      <c r="V2476" s="65" t="str">
        <f>IF($G2476="", "", IF(COUNTIF('Intro &amp; Setup'!$AW$49:$AW$88, $G2476)&gt;0, "BH", TEXT($G2476, "ddd")))</f>
        <v/>
      </c>
      <c r="W2476" s="64" t="str">
        <f t="shared" si="317"/>
        <v/>
      </c>
      <c r="X2476" s="65" t="str">
        <f t="shared" si="318"/>
        <v/>
      </c>
      <c r="Y2476" s="64" t="str">
        <f>IF(F2476="", "", IF(OR(F2476&lt;'Intro &amp; Setup'!$Z$20, F2476&gt;'Intro &amp; Setup'!$Z$22), "X", ""))</f>
        <v/>
      </c>
      <c r="Z2476" s="65" t="str">
        <f>IF(G2476="", "", IF(OR(G2476&lt;'Intro &amp; Setup'!$Z$20, G2476&gt;'Intro &amp; Setup'!$Z$22), "X", ""))</f>
        <v/>
      </c>
      <c r="AB2476" s="58" t="str">
        <f t="shared" si="319"/>
        <v/>
      </c>
      <c r="AC2476" s="59" t="str">
        <f t="shared" si="320"/>
        <v/>
      </c>
      <c r="AE2476" s="5" t="str">
        <f>IF(OR($AB2476="", $AC2476=""), "", IF($H2476=$M$3, "", IF(OR(AE$7&lt;$AB2476, $AC2476&lt;AE$6),"", MAX(AE$10:AE2475)+1)))</f>
        <v/>
      </c>
      <c r="AF2476" s="5" t="str">
        <f>IF(OR($AB2476="", $AC2476=""), "", IF($H2476=$M$3, "", IF(OR(AF$7&lt;$AB2476, $AC2476&lt;AF$6),"", MAX(AF$10:AF2475)+1)))</f>
        <v/>
      </c>
      <c r="AG2476" s="5" t="str">
        <f>IF(OR($AB2476="", $AC2476=""), "", IF($H2476=$M$3, "", IF(OR(AG$7&lt;$AB2476, $AC2476&lt;AG$6),"", MAX(AG$10:AG2475)+1)))</f>
        <v/>
      </c>
      <c r="AH2476" s="5" t="str">
        <f>IF(OR($AB2476="", $AC2476=""), "", IF($H2476=$M$3, "", IF(OR(AH$7&lt;$AB2476, $AC2476&lt;AH$6),"", MAX(AH$10:AH2475)+1)))</f>
        <v/>
      </c>
      <c r="AI2476" s="5" t="str">
        <f>IF(OR($AB2476="", $AC2476=""), "", IF($H2476=$M$3, "", IF(OR(AI$7&lt;$AB2476, $AC2476&lt;AI$6),"", MAX(AI$10:AI2475)+1)))</f>
        <v/>
      </c>
      <c r="AJ2476" s="5" t="str">
        <f>IF(OR($AB2476="", $AC2476=""), "", IF($H2476=$M$3, "", IF(OR(AJ$7&lt;$AB2476, $AC2476&lt;AJ$6),"", MAX(AJ$10:AJ2475)+1)))</f>
        <v/>
      </c>
      <c r="AK2476" s="5" t="str">
        <f>IF(OR($AB2476="", $AC2476=""), "", IF($H2476=$M$3, "", IF(OR(AK$7&lt;$AB2476, $AC2476&lt;AK$6),"", MAX(AK$10:AK2475)+1)))</f>
        <v/>
      </c>
      <c r="AL2476" s="5" t="str">
        <f>IF(OR($AB2476="", $AC2476=""), "", IF($H2476=$M$3, "", IF(OR(AL$7&lt;$AB2476, $AC2476&lt;AL$6),"", MAX(AL$10:AL2475)+1)))</f>
        <v/>
      </c>
      <c r="AM2476" s="5" t="str">
        <f>IF(OR($AB2476="", $AC2476=""), "", IF($H2476=$M$3, "", IF(OR(AM$7&lt;$AB2476, $AC2476&lt;AM$6),"", MAX(AM$10:AM2475)+1)))</f>
        <v/>
      </c>
      <c r="AN2476" s="5" t="str">
        <f>IF(OR($AB2476="", $AC2476=""), "", IF($H2476=$M$3, "", IF(OR(AN$7&lt;$AB2476, $AC2476&lt;AN$6),"", MAX(AN$10:AN2475)+1)))</f>
        <v/>
      </c>
      <c r="AO2476" s="5" t="str">
        <f>IF(OR($AB2476="", $AC2476=""), "", IF($H2476=$M$3, "", IF(OR(AO$7&lt;$AB2476, $AC2476&lt;AO$6),"", MAX(AO$10:AO2475)+1)))</f>
        <v/>
      </c>
      <c r="AP2476" s="5" t="str">
        <f>IF(OR($AB2476="", $AC2476=""), "", IF($H2476=$M$3, "", IF(OR(AP$7&lt;$AB2476, $AC2476&lt;AP$6),"", MAX(AP$10:AP2475)+1)))</f>
        <v/>
      </c>
      <c r="AQ2476" s="5" t="str">
        <f>IF(OR($AB2476="", $AC2476=""), "", IF($H2476=$M$3, "", IF(OR(AQ$7&lt;$AB2476, $AC2476&lt;AQ$6),"", MAX(AQ$10:AQ2475)+1)))</f>
        <v/>
      </c>
      <c r="AR2476" s="5" t="str">
        <f>IF(OR($AB2476="", $AC2476=""), "", IF($H2476=$M$3, "", IF(OR(AR$7&lt;$AB2476, $AC2476&lt;AR$6),"", MAX(AR$10:AR2475)+1)))</f>
        <v/>
      </c>
      <c r="AS2476" s="5" t="str">
        <f>IF(OR($AB2476="", $AC2476=""), "", IF($H2476=$M$3, "", IF(OR(AS$7&lt;$AB2476, $AC2476&lt;AS$6),"", MAX(AS$10:AS2475)+1)))</f>
        <v/>
      </c>
      <c r="AT2476" s="5" t="str">
        <f>IF(OR($AB2476="", $AC2476=""), "", IF($H2476=$M$3, "", IF(OR(AT$7&lt;$AB2476, $AC2476&lt;AT$6),"", MAX(AT$10:AT2475)+1)))</f>
        <v/>
      </c>
      <c r="AU2476" s="5" t="str">
        <f>IF(OR($AB2476="", $AC2476=""), "", IF($H2476=$M$3, "", IF(OR(AU$7&lt;$AB2476, $AC2476&lt;AU$6),"", MAX(AU$10:AU2475)+1)))</f>
        <v/>
      </c>
      <c r="AV2476" s="5" t="str">
        <f>IF(OR($AB2476="", $AC2476=""), "", IF($H2476=$M$3, "", IF(OR(AV$7&lt;$AB2476, $AC2476&lt;AV$6),"", MAX(AV$10:AV2475)+1)))</f>
        <v/>
      </c>
      <c r="AW2476" s="5" t="str">
        <f>IF(OR($AB2476="", $AC2476=""), "", IF($H2476=$M$3, "", IF(OR(AW$7&lt;$AB2476, $AC2476&lt;AW$6),"", MAX(AW$10:AW2475)+1)))</f>
        <v/>
      </c>
      <c r="AX2476" s="5" t="str">
        <f>IF(OR($AB2476="", $AC2476=""), "", IF($H2476=$M$3, "", IF(OR(AX$7&lt;$AB2476, $AC2476&lt;AX$6),"", MAX(AX$10:AX2475)+1)))</f>
        <v/>
      </c>
      <c r="AY2476" s="5" t="str">
        <f>IF(OR($AB2476="", $AC2476=""), "", IF($H2476=$M$3, "", IF(OR(AY$7&lt;$AB2476, $AC2476&lt;AY$6),"", MAX(AY$10:AY2475)+1)))</f>
        <v/>
      </c>
      <c r="AZ2476" s="5" t="str">
        <f>IF(OR($AB2476="", $AC2476=""), "", IF($H2476=$M$3, "", IF(OR(AZ$7&lt;$AB2476, $AC2476&lt;AZ$6),"", MAX(AZ$10:AZ2475)+1)))</f>
        <v/>
      </c>
      <c r="BA2476" s="5" t="str">
        <f>IF(OR($AB2476="", $AC2476=""), "", IF($H2476=$M$3, "", IF(OR(BA$7&lt;$AB2476, $AC2476&lt;BA$6),"", MAX(BA$10:BA2475)+1)))</f>
        <v/>
      </c>
      <c r="BB2476" s="5" t="str">
        <f>IF(OR($AB2476="", $AC2476=""), "", IF($H2476=$M$3, "", IF(OR(BB$7&lt;$AB2476, $AC2476&lt;BB$6),"", MAX(BB$10:BB2475)+1)))</f>
        <v/>
      </c>
      <c r="BC2476" s="5" t="str">
        <f>IF(OR($AB2476="", $AC2476=""), "", IF($H2476=$M$3, "", IF(OR(BC$7&lt;$AB2476, $AC2476&lt;BC$6),"", MAX(BC$10:BC2475)+1)))</f>
        <v/>
      </c>
      <c r="BD2476" s="5" t="str">
        <f>IF(OR($AB2476="", $AC2476=""), "", IF($H2476=$M$3, "", IF(OR(BD$7&lt;$AB2476, $AC2476&lt;BD$6),"", MAX(BD$10:BD2475)+1)))</f>
        <v/>
      </c>
      <c r="BE2476" s="5" t="str">
        <f>IF(OR($AB2476="", $AC2476=""), "", IF($H2476=$M$3, "", IF(OR(BE$7&lt;$AB2476, $AC2476&lt;BE$6),"", MAX(BE$10:BE2475)+1)))</f>
        <v/>
      </c>
      <c r="BF2476" s="5" t="str">
        <f>IF(OR($AB2476="", $AC2476=""), "", IF($H2476=$M$3, "", IF(OR(BF$7&lt;$AB2476, $AC2476&lt;BF$6),"", MAX(BF$10:BF2475)+1)))</f>
        <v/>
      </c>
      <c r="BG2476" s="5" t="str">
        <f>IF(OR($AB2476="", $AC2476=""), "", IF($H2476=$M$3, "", IF(OR(BG$7&lt;$AB2476, $AC2476&lt;BG$6),"", MAX(BG$10:BG2475)+1)))</f>
        <v/>
      </c>
      <c r="BH2476" s="5" t="str">
        <f>IF(OR($AB2476="", $AC2476=""), "", IF($H2476=$M$3, "", IF(OR(BH$7&lt;$AB2476, $AC2476&lt;BH$6),"", MAX(BH$10:BH2475)+1)))</f>
        <v/>
      </c>
      <c r="BI2476" s="5" t="str">
        <f>IF(OR($AB2476="", $AC2476=""), "", IF($H2476=$M$3, "", IF(OR(BI$7&lt;$AB2476, $AC2476&lt;BI$6),"", MAX(BI$10:BI2475)+1)))</f>
        <v/>
      </c>
      <c r="BK2476" s="5" t="str" cm="1">
        <f t="array" aca="1" ref="BK2476" ca="1">IFERROR(INDEX($AE2476:$BI2476, $BJ2476, MATCH($BK$9, $AE$9:$BI$9, 0)), "")</f>
        <v/>
      </c>
    </row>
    <row r="2477" spans="1:63" x14ac:dyDescent="0.25">
      <c r="A2477" s="2"/>
      <c r="B2477" s="254"/>
      <c r="C2477" s="255"/>
      <c r="D2477" s="256"/>
      <c r="E2477" s="257"/>
      <c r="F2477" s="257"/>
      <c r="G2477" s="258"/>
      <c r="H2477" s="259"/>
      <c r="I2477" s="16"/>
      <c r="J2477" s="5" t="str">
        <f t="shared" si="315"/>
        <v/>
      </c>
      <c r="K2477" s="2"/>
      <c r="O2477" s="5" t="str">
        <f t="shared" si="313"/>
        <v/>
      </c>
      <c r="Q2477" s="5" t="str">
        <f t="shared" si="316"/>
        <v/>
      </c>
      <c r="S2477" s="5" t="str">
        <f t="shared" si="314"/>
        <v/>
      </c>
      <c r="U2477" s="64" t="str">
        <f>IF($D2477="","", IF(COUNTIF('Intro &amp; Setup'!$AW$49:$AW$88, $D2477)&gt;0, "BH", TEXT($D2477, "ddd")))</f>
        <v/>
      </c>
      <c r="V2477" s="65" t="str">
        <f>IF($G2477="", "", IF(COUNTIF('Intro &amp; Setup'!$AW$49:$AW$88, $G2477)&gt;0, "BH", TEXT($G2477, "ddd")))</f>
        <v/>
      </c>
      <c r="W2477" s="64" t="str">
        <f t="shared" si="317"/>
        <v/>
      </c>
      <c r="X2477" s="65" t="str">
        <f t="shared" si="318"/>
        <v/>
      </c>
      <c r="Y2477" s="64" t="str">
        <f>IF(F2477="", "", IF(OR(F2477&lt;'Intro &amp; Setup'!$Z$20, F2477&gt;'Intro &amp; Setup'!$Z$22), "X", ""))</f>
        <v/>
      </c>
      <c r="Z2477" s="65" t="str">
        <f>IF(G2477="", "", IF(OR(G2477&lt;'Intro &amp; Setup'!$Z$20, G2477&gt;'Intro &amp; Setup'!$Z$22), "X", ""))</f>
        <v/>
      </c>
      <c r="AB2477" s="58" t="str">
        <f t="shared" si="319"/>
        <v/>
      </c>
      <c r="AC2477" s="59" t="str">
        <f t="shared" si="320"/>
        <v/>
      </c>
      <c r="AE2477" s="5" t="str">
        <f>IF(OR($AB2477="", $AC2477=""), "", IF($H2477=$M$3, "", IF(OR(AE$7&lt;$AB2477, $AC2477&lt;AE$6),"", MAX(AE$10:AE2476)+1)))</f>
        <v/>
      </c>
      <c r="AF2477" s="5" t="str">
        <f>IF(OR($AB2477="", $AC2477=""), "", IF($H2477=$M$3, "", IF(OR(AF$7&lt;$AB2477, $AC2477&lt;AF$6),"", MAX(AF$10:AF2476)+1)))</f>
        <v/>
      </c>
      <c r="AG2477" s="5" t="str">
        <f>IF(OR($AB2477="", $AC2477=""), "", IF($H2477=$M$3, "", IF(OR(AG$7&lt;$AB2477, $AC2477&lt;AG$6),"", MAX(AG$10:AG2476)+1)))</f>
        <v/>
      </c>
      <c r="AH2477" s="5" t="str">
        <f>IF(OR($AB2477="", $AC2477=""), "", IF($H2477=$M$3, "", IF(OR(AH$7&lt;$AB2477, $AC2477&lt;AH$6),"", MAX(AH$10:AH2476)+1)))</f>
        <v/>
      </c>
      <c r="AI2477" s="5" t="str">
        <f>IF(OR($AB2477="", $AC2477=""), "", IF($H2477=$M$3, "", IF(OR(AI$7&lt;$AB2477, $AC2477&lt;AI$6),"", MAX(AI$10:AI2476)+1)))</f>
        <v/>
      </c>
      <c r="AJ2477" s="5" t="str">
        <f>IF(OR($AB2477="", $AC2477=""), "", IF($H2477=$M$3, "", IF(OR(AJ$7&lt;$AB2477, $AC2477&lt;AJ$6),"", MAX(AJ$10:AJ2476)+1)))</f>
        <v/>
      </c>
      <c r="AK2477" s="5" t="str">
        <f>IF(OR($AB2477="", $AC2477=""), "", IF($H2477=$M$3, "", IF(OR(AK$7&lt;$AB2477, $AC2477&lt;AK$6),"", MAX(AK$10:AK2476)+1)))</f>
        <v/>
      </c>
      <c r="AL2477" s="5" t="str">
        <f>IF(OR($AB2477="", $AC2477=""), "", IF($H2477=$M$3, "", IF(OR(AL$7&lt;$AB2477, $AC2477&lt;AL$6),"", MAX(AL$10:AL2476)+1)))</f>
        <v/>
      </c>
      <c r="AM2477" s="5" t="str">
        <f>IF(OR($AB2477="", $AC2477=""), "", IF($H2477=$M$3, "", IF(OR(AM$7&lt;$AB2477, $AC2477&lt;AM$6),"", MAX(AM$10:AM2476)+1)))</f>
        <v/>
      </c>
      <c r="AN2477" s="5" t="str">
        <f>IF(OR($AB2477="", $AC2477=""), "", IF($H2477=$M$3, "", IF(OR(AN$7&lt;$AB2477, $AC2477&lt;AN$6),"", MAX(AN$10:AN2476)+1)))</f>
        <v/>
      </c>
      <c r="AO2477" s="5" t="str">
        <f>IF(OR($AB2477="", $AC2477=""), "", IF($H2477=$M$3, "", IF(OR(AO$7&lt;$AB2477, $AC2477&lt;AO$6),"", MAX(AO$10:AO2476)+1)))</f>
        <v/>
      </c>
      <c r="AP2477" s="5" t="str">
        <f>IF(OR($AB2477="", $AC2477=""), "", IF($H2477=$M$3, "", IF(OR(AP$7&lt;$AB2477, $AC2477&lt;AP$6),"", MAX(AP$10:AP2476)+1)))</f>
        <v/>
      </c>
      <c r="AQ2477" s="5" t="str">
        <f>IF(OR($AB2477="", $AC2477=""), "", IF($H2477=$M$3, "", IF(OR(AQ$7&lt;$AB2477, $AC2477&lt;AQ$6),"", MAX(AQ$10:AQ2476)+1)))</f>
        <v/>
      </c>
      <c r="AR2477" s="5" t="str">
        <f>IF(OR($AB2477="", $AC2477=""), "", IF($H2477=$M$3, "", IF(OR(AR$7&lt;$AB2477, $AC2477&lt;AR$6),"", MAX(AR$10:AR2476)+1)))</f>
        <v/>
      </c>
      <c r="AS2477" s="5" t="str">
        <f>IF(OR($AB2477="", $AC2477=""), "", IF($H2477=$M$3, "", IF(OR(AS$7&lt;$AB2477, $AC2477&lt;AS$6),"", MAX(AS$10:AS2476)+1)))</f>
        <v/>
      </c>
      <c r="AT2477" s="5" t="str">
        <f>IF(OR($AB2477="", $AC2477=""), "", IF($H2477=$M$3, "", IF(OR(AT$7&lt;$AB2477, $AC2477&lt;AT$6),"", MAX(AT$10:AT2476)+1)))</f>
        <v/>
      </c>
      <c r="AU2477" s="5" t="str">
        <f>IF(OR($AB2477="", $AC2477=""), "", IF($H2477=$M$3, "", IF(OR(AU$7&lt;$AB2477, $AC2477&lt;AU$6),"", MAX(AU$10:AU2476)+1)))</f>
        <v/>
      </c>
      <c r="AV2477" s="5" t="str">
        <f>IF(OR($AB2477="", $AC2477=""), "", IF($H2477=$M$3, "", IF(OR(AV$7&lt;$AB2477, $AC2477&lt;AV$6),"", MAX(AV$10:AV2476)+1)))</f>
        <v/>
      </c>
      <c r="AW2477" s="5" t="str">
        <f>IF(OR($AB2477="", $AC2477=""), "", IF($H2477=$M$3, "", IF(OR(AW$7&lt;$AB2477, $AC2477&lt;AW$6),"", MAX(AW$10:AW2476)+1)))</f>
        <v/>
      </c>
      <c r="AX2477" s="5" t="str">
        <f>IF(OR($AB2477="", $AC2477=""), "", IF($H2477=$M$3, "", IF(OR(AX$7&lt;$AB2477, $AC2477&lt;AX$6),"", MAX(AX$10:AX2476)+1)))</f>
        <v/>
      </c>
      <c r="AY2477" s="5" t="str">
        <f>IF(OR($AB2477="", $AC2477=""), "", IF($H2477=$M$3, "", IF(OR(AY$7&lt;$AB2477, $AC2477&lt;AY$6),"", MAX(AY$10:AY2476)+1)))</f>
        <v/>
      </c>
      <c r="AZ2477" s="5" t="str">
        <f>IF(OR($AB2477="", $AC2477=""), "", IF($H2477=$M$3, "", IF(OR(AZ$7&lt;$AB2477, $AC2477&lt;AZ$6),"", MAX(AZ$10:AZ2476)+1)))</f>
        <v/>
      </c>
      <c r="BA2477" s="5" t="str">
        <f>IF(OR($AB2477="", $AC2477=""), "", IF($H2477=$M$3, "", IF(OR(BA$7&lt;$AB2477, $AC2477&lt;BA$6),"", MAX(BA$10:BA2476)+1)))</f>
        <v/>
      </c>
      <c r="BB2477" s="5" t="str">
        <f>IF(OR($AB2477="", $AC2477=""), "", IF($H2477=$M$3, "", IF(OR(BB$7&lt;$AB2477, $AC2477&lt;BB$6),"", MAX(BB$10:BB2476)+1)))</f>
        <v/>
      </c>
      <c r="BC2477" s="5" t="str">
        <f>IF(OR($AB2477="", $AC2477=""), "", IF($H2477=$M$3, "", IF(OR(BC$7&lt;$AB2477, $AC2477&lt;BC$6),"", MAX(BC$10:BC2476)+1)))</f>
        <v/>
      </c>
      <c r="BD2477" s="5" t="str">
        <f>IF(OR($AB2477="", $AC2477=""), "", IF($H2477=$M$3, "", IF(OR(BD$7&lt;$AB2477, $AC2477&lt;BD$6),"", MAX(BD$10:BD2476)+1)))</f>
        <v/>
      </c>
      <c r="BE2477" s="5" t="str">
        <f>IF(OR($AB2477="", $AC2477=""), "", IF($H2477=$M$3, "", IF(OR(BE$7&lt;$AB2477, $AC2477&lt;BE$6),"", MAX(BE$10:BE2476)+1)))</f>
        <v/>
      </c>
      <c r="BF2477" s="5" t="str">
        <f>IF(OR($AB2477="", $AC2477=""), "", IF($H2477=$M$3, "", IF(OR(BF$7&lt;$AB2477, $AC2477&lt;BF$6),"", MAX(BF$10:BF2476)+1)))</f>
        <v/>
      </c>
      <c r="BG2477" s="5" t="str">
        <f>IF(OR($AB2477="", $AC2477=""), "", IF($H2477=$M$3, "", IF(OR(BG$7&lt;$AB2477, $AC2477&lt;BG$6),"", MAX(BG$10:BG2476)+1)))</f>
        <v/>
      </c>
      <c r="BH2477" s="5" t="str">
        <f>IF(OR($AB2477="", $AC2477=""), "", IF($H2477=$M$3, "", IF(OR(BH$7&lt;$AB2477, $AC2477&lt;BH$6),"", MAX(BH$10:BH2476)+1)))</f>
        <v/>
      </c>
      <c r="BI2477" s="5" t="str">
        <f>IF(OR($AB2477="", $AC2477=""), "", IF($H2477=$M$3, "", IF(OR(BI$7&lt;$AB2477, $AC2477&lt;BI$6),"", MAX(BI$10:BI2476)+1)))</f>
        <v/>
      </c>
      <c r="BK2477" s="5" t="str" cm="1">
        <f t="array" aca="1" ref="BK2477" ca="1">IFERROR(INDEX($AE2477:$BI2477, $BJ2477, MATCH($BK$9, $AE$9:$BI$9, 0)), "")</f>
        <v/>
      </c>
    </row>
    <row r="2478" spans="1:63" x14ac:dyDescent="0.25">
      <c r="A2478" s="2"/>
      <c r="B2478" s="254"/>
      <c r="C2478" s="255"/>
      <c r="D2478" s="256"/>
      <c r="E2478" s="257"/>
      <c r="F2478" s="257"/>
      <c r="G2478" s="258"/>
      <c r="H2478" s="259"/>
      <c r="I2478" s="16"/>
      <c r="J2478" s="5" t="str">
        <f t="shared" si="315"/>
        <v/>
      </c>
      <c r="K2478" s="2"/>
      <c r="O2478" s="5" t="str">
        <f t="shared" si="313"/>
        <v/>
      </c>
      <c r="Q2478" s="5" t="str">
        <f t="shared" si="316"/>
        <v/>
      </c>
      <c r="S2478" s="5" t="str">
        <f t="shared" si="314"/>
        <v/>
      </c>
      <c r="U2478" s="64" t="str">
        <f>IF($D2478="","", IF(COUNTIF('Intro &amp; Setup'!$AW$49:$AW$88, $D2478)&gt;0, "BH", TEXT($D2478, "ddd")))</f>
        <v/>
      </c>
      <c r="V2478" s="65" t="str">
        <f>IF($G2478="", "", IF(COUNTIF('Intro &amp; Setup'!$AW$49:$AW$88, $G2478)&gt;0, "BH", TEXT($G2478, "ddd")))</f>
        <v/>
      </c>
      <c r="W2478" s="64" t="str">
        <f t="shared" si="317"/>
        <v/>
      </c>
      <c r="X2478" s="65" t="str">
        <f t="shared" si="318"/>
        <v/>
      </c>
      <c r="Y2478" s="64" t="str">
        <f>IF(F2478="", "", IF(OR(F2478&lt;'Intro &amp; Setup'!$Z$20, F2478&gt;'Intro &amp; Setup'!$Z$22), "X", ""))</f>
        <v/>
      </c>
      <c r="Z2478" s="65" t="str">
        <f>IF(G2478="", "", IF(OR(G2478&lt;'Intro &amp; Setup'!$Z$20, G2478&gt;'Intro &amp; Setup'!$Z$22), "X", ""))</f>
        <v/>
      </c>
      <c r="AB2478" s="58" t="str">
        <f t="shared" si="319"/>
        <v/>
      </c>
      <c r="AC2478" s="59" t="str">
        <f t="shared" si="320"/>
        <v/>
      </c>
      <c r="AE2478" s="5" t="str">
        <f>IF(OR($AB2478="", $AC2478=""), "", IF($H2478=$M$3, "", IF(OR(AE$7&lt;$AB2478, $AC2478&lt;AE$6),"", MAX(AE$10:AE2477)+1)))</f>
        <v/>
      </c>
      <c r="AF2478" s="5" t="str">
        <f>IF(OR($AB2478="", $AC2478=""), "", IF($H2478=$M$3, "", IF(OR(AF$7&lt;$AB2478, $AC2478&lt;AF$6),"", MAX(AF$10:AF2477)+1)))</f>
        <v/>
      </c>
      <c r="AG2478" s="5" t="str">
        <f>IF(OR($AB2478="", $AC2478=""), "", IF($H2478=$M$3, "", IF(OR(AG$7&lt;$AB2478, $AC2478&lt;AG$6),"", MAX(AG$10:AG2477)+1)))</f>
        <v/>
      </c>
      <c r="AH2478" s="5" t="str">
        <f>IF(OR($AB2478="", $AC2478=""), "", IF($H2478=$M$3, "", IF(OR(AH$7&lt;$AB2478, $AC2478&lt;AH$6),"", MAX(AH$10:AH2477)+1)))</f>
        <v/>
      </c>
      <c r="AI2478" s="5" t="str">
        <f>IF(OR($AB2478="", $AC2478=""), "", IF($H2478=$M$3, "", IF(OR(AI$7&lt;$AB2478, $AC2478&lt;AI$6),"", MAX(AI$10:AI2477)+1)))</f>
        <v/>
      </c>
      <c r="AJ2478" s="5" t="str">
        <f>IF(OR($AB2478="", $AC2478=""), "", IF($H2478=$M$3, "", IF(OR(AJ$7&lt;$AB2478, $AC2478&lt;AJ$6),"", MAX(AJ$10:AJ2477)+1)))</f>
        <v/>
      </c>
      <c r="AK2478" s="5" t="str">
        <f>IF(OR($AB2478="", $AC2478=""), "", IF($H2478=$M$3, "", IF(OR(AK$7&lt;$AB2478, $AC2478&lt;AK$6),"", MAX(AK$10:AK2477)+1)))</f>
        <v/>
      </c>
      <c r="AL2478" s="5" t="str">
        <f>IF(OR($AB2478="", $AC2478=""), "", IF($H2478=$M$3, "", IF(OR(AL$7&lt;$AB2478, $AC2478&lt;AL$6),"", MAX(AL$10:AL2477)+1)))</f>
        <v/>
      </c>
      <c r="AM2478" s="5" t="str">
        <f>IF(OR($AB2478="", $AC2478=""), "", IF($H2478=$M$3, "", IF(OR(AM$7&lt;$AB2478, $AC2478&lt;AM$6),"", MAX(AM$10:AM2477)+1)))</f>
        <v/>
      </c>
      <c r="AN2478" s="5" t="str">
        <f>IF(OR($AB2478="", $AC2478=""), "", IF($H2478=$M$3, "", IF(OR(AN$7&lt;$AB2478, $AC2478&lt;AN$6),"", MAX(AN$10:AN2477)+1)))</f>
        <v/>
      </c>
      <c r="AO2478" s="5" t="str">
        <f>IF(OR($AB2478="", $AC2478=""), "", IF($H2478=$M$3, "", IF(OR(AO$7&lt;$AB2478, $AC2478&lt;AO$6),"", MAX(AO$10:AO2477)+1)))</f>
        <v/>
      </c>
      <c r="AP2478" s="5" t="str">
        <f>IF(OR($AB2478="", $AC2478=""), "", IF($H2478=$M$3, "", IF(OR(AP$7&lt;$AB2478, $AC2478&lt;AP$6),"", MAX(AP$10:AP2477)+1)))</f>
        <v/>
      </c>
      <c r="AQ2478" s="5" t="str">
        <f>IF(OR($AB2478="", $AC2478=""), "", IF($H2478=$M$3, "", IF(OR(AQ$7&lt;$AB2478, $AC2478&lt;AQ$6),"", MAX(AQ$10:AQ2477)+1)))</f>
        <v/>
      </c>
      <c r="AR2478" s="5" t="str">
        <f>IF(OR($AB2478="", $AC2478=""), "", IF($H2478=$M$3, "", IF(OR(AR$7&lt;$AB2478, $AC2478&lt;AR$6),"", MAX(AR$10:AR2477)+1)))</f>
        <v/>
      </c>
      <c r="AS2478" s="5" t="str">
        <f>IF(OR($AB2478="", $AC2478=""), "", IF($H2478=$M$3, "", IF(OR(AS$7&lt;$AB2478, $AC2478&lt;AS$6),"", MAX(AS$10:AS2477)+1)))</f>
        <v/>
      </c>
      <c r="AT2478" s="5" t="str">
        <f>IF(OR($AB2478="", $AC2478=""), "", IF($H2478=$M$3, "", IF(OR(AT$7&lt;$AB2478, $AC2478&lt;AT$6),"", MAX(AT$10:AT2477)+1)))</f>
        <v/>
      </c>
      <c r="AU2478" s="5" t="str">
        <f>IF(OR($AB2478="", $AC2478=""), "", IF($H2478=$M$3, "", IF(OR(AU$7&lt;$AB2478, $AC2478&lt;AU$6),"", MAX(AU$10:AU2477)+1)))</f>
        <v/>
      </c>
      <c r="AV2478" s="5" t="str">
        <f>IF(OR($AB2478="", $AC2478=""), "", IF($H2478=$M$3, "", IF(OR(AV$7&lt;$AB2478, $AC2478&lt;AV$6),"", MAX(AV$10:AV2477)+1)))</f>
        <v/>
      </c>
      <c r="AW2478" s="5" t="str">
        <f>IF(OR($AB2478="", $AC2478=""), "", IF($H2478=$M$3, "", IF(OR(AW$7&lt;$AB2478, $AC2478&lt;AW$6),"", MAX(AW$10:AW2477)+1)))</f>
        <v/>
      </c>
      <c r="AX2478" s="5" t="str">
        <f>IF(OR($AB2478="", $AC2478=""), "", IF($H2478=$M$3, "", IF(OR(AX$7&lt;$AB2478, $AC2478&lt;AX$6),"", MAX(AX$10:AX2477)+1)))</f>
        <v/>
      </c>
      <c r="AY2478" s="5" t="str">
        <f>IF(OR($AB2478="", $AC2478=""), "", IF($H2478=$M$3, "", IF(OR(AY$7&lt;$AB2478, $AC2478&lt;AY$6),"", MAX(AY$10:AY2477)+1)))</f>
        <v/>
      </c>
      <c r="AZ2478" s="5" t="str">
        <f>IF(OR($AB2478="", $AC2478=""), "", IF($H2478=$M$3, "", IF(OR(AZ$7&lt;$AB2478, $AC2478&lt;AZ$6),"", MAX(AZ$10:AZ2477)+1)))</f>
        <v/>
      </c>
      <c r="BA2478" s="5" t="str">
        <f>IF(OR($AB2478="", $AC2478=""), "", IF($H2478=$M$3, "", IF(OR(BA$7&lt;$AB2478, $AC2478&lt;BA$6),"", MAX(BA$10:BA2477)+1)))</f>
        <v/>
      </c>
      <c r="BB2478" s="5" t="str">
        <f>IF(OR($AB2478="", $AC2478=""), "", IF($H2478=$M$3, "", IF(OR(BB$7&lt;$AB2478, $AC2478&lt;BB$6),"", MAX(BB$10:BB2477)+1)))</f>
        <v/>
      </c>
      <c r="BC2478" s="5" t="str">
        <f>IF(OR($AB2478="", $AC2478=""), "", IF($H2478=$M$3, "", IF(OR(BC$7&lt;$AB2478, $AC2478&lt;BC$6),"", MAX(BC$10:BC2477)+1)))</f>
        <v/>
      </c>
      <c r="BD2478" s="5" t="str">
        <f>IF(OR($AB2478="", $AC2478=""), "", IF($H2478=$M$3, "", IF(OR(BD$7&lt;$AB2478, $AC2478&lt;BD$6),"", MAX(BD$10:BD2477)+1)))</f>
        <v/>
      </c>
      <c r="BE2478" s="5" t="str">
        <f>IF(OR($AB2478="", $AC2478=""), "", IF($H2478=$M$3, "", IF(OR(BE$7&lt;$AB2478, $AC2478&lt;BE$6),"", MAX(BE$10:BE2477)+1)))</f>
        <v/>
      </c>
      <c r="BF2478" s="5" t="str">
        <f>IF(OR($AB2478="", $AC2478=""), "", IF($H2478=$M$3, "", IF(OR(BF$7&lt;$AB2478, $AC2478&lt;BF$6),"", MAX(BF$10:BF2477)+1)))</f>
        <v/>
      </c>
      <c r="BG2478" s="5" t="str">
        <f>IF(OR($AB2478="", $AC2478=""), "", IF($H2478=$M$3, "", IF(OR(BG$7&lt;$AB2478, $AC2478&lt;BG$6),"", MAX(BG$10:BG2477)+1)))</f>
        <v/>
      </c>
      <c r="BH2478" s="5" t="str">
        <f>IF(OR($AB2478="", $AC2478=""), "", IF($H2478=$M$3, "", IF(OR(BH$7&lt;$AB2478, $AC2478&lt;BH$6),"", MAX(BH$10:BH2477)+1)))</f>
        <v/>
      </c>
      <c r="BI2478" s="5" t="str">
        <f>IF(OR($AB2478="", $AC2478=""), "", IF($H2478=$M$3, "", IF(OR(BI$7&lt;$AB2478, $AC2478&lt;BI$6),"", MAX(BI$10:BI2477)+1)))</f>
        <v/>
      </c>
      <c r="BK2478" s="5" t="str" cm="1">
        <f t="array" aca="1" ref="BK2478" ca="1">IFERROR(INDEX($AE2478:$BI2478, $BJ2478, MATCH($BK$9, $AE$9:$BI$9, 0)), "")</f>
        <v/>
      </c>
    </row>
    <row r="2479" spans="1:63" x14ac:dyDescent="0.25">
      <c r="A2479" s="2"/>
      <c r="B2479" s="254"/>
      <c r="C2479" s="255"/>
      <c r="D2479" s="256"/>
      <c r="E2479" s="257"/>
      <c r="F2479" s="257"/>
      <c r="G2479" s="258"/>
      <c r="H2479" s="259"/>
      <c r="I2479" s="16"/>
      <c r="J2479" s="5" t="str">
        <f t="shared" si="315"/>
        <v/>
      </c>
      <c r="K2479" s="2"/>
      <c r="O2479" s="5" t="str">
        <f t="shared" si="313"/>
        <v/>
      </c>
      <c r="Q2479" s="5" t="str">
        <f t="shared" si="316"/>
        <v/>
      </c>
      <c r="S2479" s="5" t="str">
        <f t="shared" si="314"/>
        <v/>
      </c>
      <c r="U2479" s="64" t="str">
        <f>IF($D2479="","", IF(COUNTIF('Intro &amp; Setup'!$AW$49:$AW$88, $D2479)&gt;0, "BH", TEXT($D2479, "ddd")))</f>
        <v/>
      </c>
      <c r="V2479" s="65" t="str">
        <f>IF($G2479="", "", IF(COUNTIF('Intro &amp; Setup'!$AW$49:$AW$88, $G2479)&gt;0, "BH", TEXT($G2479, "ddd")))</f>
        <v/>
      </c>
      <c r="W2479" s="64" t="str">
        <f t="shared" si="317"/>
        <v/>
      </c>
      <c r="X2479" s="65" t="str">
        <f t="shared" si="318"/>
        <v/>
      </c>
      <c r="Y2479" s="64" t="str">
        <f>IF(F2479="", "", IF(OR(F2479&lt;'Intro &amp; Setup'!$Z$20, F2479&gt;'Intro &amp; Setup'!$Z$22), "X", ""))</f>
        <v/>
      </c>
      <c r="Z2479" s="65" t="str">
        <f>IF(G2479="", "", IF(OR(G2479&lt;'Intro &amp; Setup'!$Z$20, G2479&gt;'Intro &amp; Setup'!$Z$22), "X", ""))</f>
        <v/>
      </c>
      <c r="AB2479" s="58" t="str">
        <f t="shared" si="319"/>
        <v/>
      </c>
      <c r="AC2479" s="59" t="str">
        <f t="shared" si="320"/>
        <v/>
      </c>
      <c r="AE2479" s="5" t="str">
        <f>IF(OR($AB2479="", $AC2479=""), "", IF($H2479=$M$3, "", IF(OR(AE$7&lt;$AB2479, $AC2479&lt;AE$6),"", MAX(AE$10:AE2478)+1)))</f>
        <v/>
      </c>
      <c r="AF2479" s="5" t="str">
        <f>IF(OR($AB2479="", $AC2479=""), "", IF($H2479=$M$3, "", IF(OR(AF$7&lt;$AB2479, $AC2479&lt;AF$6),"", MAX(AF$10:AF2478)+1)))</f>
        <v/>
      </c>
      <c r="AG2479" s="5" t="str">
        <f>IF(OR($AB2479="", $AC2479=""), "", IF($H2479=$M$3, "", IF(OR(AG$7&lt;$AB2479, $AC2479&lt;AG$6),"", MAX(AG$10:AG2478)+1)))</f>
        <v/>
      </c>
      <c r="AH2479" s="5" t="str">
        <f>IF(OR($AB2479="", $AC2479=""), "", IF($H2479=$M$3, "", IF(OR(AH$7&lt;$AB2479, $AC2479&lt;AH$6),"", MAX(AH$10:AH2478)+1)))</f>
        <v/>
      </c>
      <c r="AI2479" s="5" t="str">
        <f>IF(OR($AB2479="", $AC2479=""), "", IF($H2479=$M$3, "", IF(OR(AI$7&lt;$AB2479, $AC2479&lt;AI$6),"", MAX(AI$10:AI2478)+1)))</f>
        <v/>
      </c>
      <c r="AJ2479" s="5" t="str">
        <f>IF(OR($AB2479="", $AC2479=""), "", IF($H2479=$M$3, "", IF(OR(AJ$7&lt;$AB2479, $AC2479&lt;AJ$6),"", MAX(AJ$10:AJ2478)+1)))</f>
        <v/>
      </c>
      <c r="AK2479" s="5" t="str">
        <f>IF(OR($AB2479="", $AC2479=""), "", IF($H2479=$M$3, "", IF(OR(AK$7&lt;$AB2479, $AC2479&lt;AK$6),"", MAX(AK$10:AK2478)+1)))</f>
        <v/>
      </c>
      <c r="AL2479" s="5" t="str">
        <f>IF(OR($AB2479="", $AC2479=""), "", IF($H2479=$M$3, "", IF(OR(AL$7&lt;$AB2479, $AC2479&lt;AL$6),"", MAX(AL$10:AL2478)+1)))</f>
        <v/>
      </c>
      <c r="AM2479" s="5" t="str">
        <f>IF(OR($AB2479="", $AC2479=""), "", IF($H2479=$M$3, "", IF(OR(AM$7&lt;$AB2479, $AC2479&lt;AM$6),"", MAX(AM$10:AM2478)+1)))</f>
        <v/>
      </c>
      <c r="AN2479" s="5" t="str">
        <f>IF(OR($AB2479="", $AC2479=""), "", IF($H2479=$M$3, "", IF(OR(AN$7&lt;$AB2479, $AC2479&lt;AN$6),"", MAX(AN$10:AN2478)+1)))</f>
        <v/>
      </c>
      <c r="AO2479" s="5" t="str">
        <f>IF(OR($AB2479="", $AC2479=""), "", IF($H2479=$M$3, "", IF(OR(AO$7&lt;$AB2479, $AC2479&lt;AO$6),"", MAX(AO$10:AO2478)+1)))</f>
        <v/>
      </c>
      <c r="AP2479" s="5" t="str">
        <f>IF(OR($AB2479="", $AC2479=""), "", IF($H2479=$M$3, "", IF(OR(AP$7&lt;$AB2479, $AC2479&lt;AP$6),"", MAX(AP$10:AP2478)+1)))</f>
        <v/>
      </c>
      <c r="AQ2479" s="5" t="str">
        <f>IF(OR($AB2479="", $AC2479=""), "", IF($H2479=$M$3, "", IF(OR(AQ$7&lt;$AB2479, $AC2479&lt;AQ$6),"", MAX(AQ$10:AQ2478)+1)))</f>
        <v/>
      </c>
      <c r="AR2479" s="5" t="str">
        <f>IF(OR($AB2479="", $AC2479=""), "", IF($H2479=$M$3, "", IF(OR(AR$7&lt;$AB2479, $AC2479&lt;AR$6),"", MAX(AR$10:AR2478)+1)))</f>
        <v/>
      </c>
      <c r="AS2479" s="5" t="str">
        <f>IF(OR($AB2479="", $AC2479=""), "", IF($H2479=$M$3, "", IF(OR(AS$7&lt;$AB2479, $AC2479&lt;AS$6),"", MAX(AS$10:AS2478)+1)))</f>
        <v/>
      </c>
      <c r="AT2479" s="5" t="str">
        <f>IF(OR($AB2479="", $AC2479=""), "", IF($H2479=$M$3, "", IF(OR(AT$7&lt;$AB2479, $AC2479&lt;AT$6),"", MAX(AT$10:AT2478)+1)))</f>
        <v/>
      </c>
      <c r="AU2479" s="5" t="str">
        <f>IF(OR($AB2479="", $AC2479=""), "", IF($H2479=$M$3, "", IF(OR(AU$7&lt;$AB2479, $AC2479&lt;AU$6),"", MAX(AU$10:AU2478)+1)))</f>
        <v/>
      </c>
      <c r="AV2479" s="5" t="str">
        <f>IF(OR($AB2479="", $AC2479=""), "", IF($H2479=$M$3, "", IF(OR(AV$7&lt;$AB2479, $AC2479&lt;AV$6),"", MAX(AV$10:AV2478)+1)))</f>
        <v/>
      </c>
      <c r="AW2479" s="5" t="str">
        <f>IF(OR($AB2479="", $AC2479=""), "", IF($H2479=$M$3, "", IF(OR(AW$7&lt;$AB2479, $AC2479&lt;AW$6),"", MAX(AW$10:AW2478)+1)))</f>
        <v/>
      </c>
      <c r="AX2479" s="5" t="str">
        <f>IF(OR($AB2479="", $AC2479=""), "", IF($H2479=$M$3, "", IF(OR(AX$7&lt;$AB2479, $AC2479&lt;AX$6),"", MAX(AX$10:AX2478)+1)))</f>
        <v/>
      </c>
      <c r="AY2479" s="5" t="str">
        <f>IF(OR($AB2479="", $AC2479=""), "", IF($H2479=$M$3, "", IF(OR(AY$7&lt;$AB2479, $AC2479&lt;AY$6),"", MAX(AY$10:AY2478)+1)))</f>
        <v/>
      </c>
      <c r="AZ2479" s="5" t="str">
        <f>IF(OR($AB2479="", $AC2479=""), "", IF($H2479=$M$3, "", IF(OR(AZ$7&lt;$AB2479, $AC2479&lt;AZ$6),"", MAX(AZ$10:AZ2478)+1)))</f>
        <v/>
      </c>
      <c r="BA2479" s="5" t="str">
        <f>IF(OR($AB2479="", $AC2479=""), "", IF($H2479=$M$3, "", IF(OR(BA$7&lt;$AB2479, $AC2479&lt;BA$6),"", MAX(BA$10:BA2478)+1)))</f>
        <v/>
      </c>
      <c r="BB2479" s="5" t="str">
        <f>IF(OR($AB2479="", $AC2479=""), "", IF($H2479=$M$3, "", IF(OR(BB$7&lt;$AB2479, $AC2479&lt;BB$6),"", MAX(BB$10:BB2478)+1)))</f>
        <v/>
      </c>
      <c r="BC2479" s="5" t="str">
        <f>IF(OR($AB2479="", $AC2479=""), "", IF($H2479=$M$3, "", IF(OR(BC$7&lt;$AB2479, $AC2479&lt;BC$6),"", MAX(BC$10:BC2478)+1)))</f>
        <v/>
      </c>
      <c r="BD2479" s="5" t="str">
        <f>IF(OR($AB2479="", $AC2479=""), "", IF($H2479=$M$3, "", IF(OR(BD$7&lt;$AB2479, $AC2479&lt;BD$6),"", MAX(BD$10:BD2478)+1)))</f>
        <v/>
      </c>
      <c r="BE2479" s="5" t="str">
        <f>IF(OR($AB2479="", $AC2479=""), "", IF($H2479=$M$3, "", IF(OR(BE$7&lt;$AB2479, $AC2479&lt;BE$6),"", MAX(BE$10:BE2478)+1)))</f>
        <v/>
      </c>
      <c r="BF2479" s="5" t="str">
        <f>IF(OR($AB2479="", $AC2479=""), "", IF($H2479=$M$3, "", IF(OR(BF$7&lt;$AB2479, $AC2479&lt;BF$6),"", MAX(BF$10:BF2478)+1)))</f>
        <v/>
      </c>
      <c r="BG2479" s="5" t="str">
        <f>IF(OR($AB2479="", $AC2479=""), "", IF($H2479=$M$3, "", IF(OR(BG$7&lt;$AB2479, $AC2479&lt;BG$6),"", MAX(BG$10:BG2478)+1)))</f>
        <v/>
      </c>
      <c r="BH2479" s="5" t="str">
        <f>IF(OR($AB2479="", $AC2479=""), "", IF($H2479=$M$3, "", IF(OR(BH$7&lt;$AB2479, $AC2479&lt;BH$6),"", MAX(BH$10:BH2478)+1)))</f>
        <v/>
      </c>
      <c r="BI2479" s="5" t="str">
        <f>IF(OR($AB2479="", $AC2479=""), "", IF($H2479=$M$3, "", IF(OR(BI$7&lt;$AB2479, $AC2479&lt;BI$6),"", MAX(BI$10:BI2478)+1)))</f>
        <v/>
      </c>
      <c r="BK2479" s="5" t="str" cm="1">
        <f t="array" aca="1" ref="BK2479" ca="1">IFERROR(INDEX($AE2479:$BI2479, $BJ2479, MATCH($BK$9, $AE$9:$BI$9, 0)), "")</f>
        <v/>
      </c>
    </row>
    <row r="2480" spans="1:63" x14ac:dyDescent="0.25">
      <c r="A2480" s="2"/>
      <c r="B2480" s="254"/>
      <c r="C2480" s="255"/>
      <c r="D2480" s="256"/>
      <c r="E2480" s="257"/>
      <c r="F2480" s="257"/>
      <c r="G2480" s="258"/>
      <c r="H2480" s="259"/>
      <c r="I2480" s="16"/>
      <c r="J2480" s="5" t="str">
        <f t="shared" si="315"/>
        <v/>
      </c>
      <c r="K2480" s="2"/>
      <c r="O2480" s="5" t="str">
        <f t="shared" si="313"/>
        <v/>
      </c>
      <c r="Q2480" s="5" t="str">
        <f t="shared" si="316"/>
        <v/>
      </c>
      <c r="S2480" s="5" t="str">
        <f t="shared" si="314"/>
        <v/>
      </c>
      <c r="U2480" s="64" t="str">
        <f>IF($D2480="","", IF(COUNTIF('Intro &amp; Setup'!$AW$49:$AW$88, $D2480)&gt;0, "BH", TEXT($D2480, "ddd")))</f>
        <v/>
      </c>
      <c r="V2480" s="65" t="str">
        <f>IF($G2480="", "", IF(COUNTIF('Intro &amp; Setup'!$AW$49:$AW$88, $G2480)&gt;0, "BH", TEXT($G2480, "ddd")))</f>
        <v/>
      </c>
      <c r="W2480" s="64" t="str">
        <f t="shared" si="317"/>
        <v/>
      </c>
      <c r="X2480" s="65" t="str">
        <f t="shared" si="318"/>
        <v/>
      </c>
      <c r="Y2480" s="64" t="str">
        <f>IF(F2480="", "", IF(OR(F2480&lt;'Intro &amp; Setup'!$Z$20, F2480&gt;'Intro &amp; Setup'!$Z$22), "X", ""))</f>
        <v/>
      </c>
      <c r="Z2480" s="65" t="str">
        <f>IF(G2480="", "", IF(OR(G2480&lt;'Intro &amp; Setup'!$Z$20, G2480&gt;'Intro &amp; Setup'!$Z$22), "X", ""))</f>
        <v/>
      </c>
      <c r="AB2480" s="58" t="str">
        <f t="shared" si="319"/>
        <v/>
      </c>
      <c r="AC2480" s="59" t="str">
        <f t="shared" si="320"/>
        <v/>
      </c>
      <c r="AE2480" s="5" t="str">
        <f>IF(OR($AB2480="", $AC2480=""), "", IF($H2480=$M$3, "", IF(OR(AE$7&lt;$AB2480, $AC2480&lt;AE$6),"", MAX(AE$10:AE2479)+1)))</f>
        <v/>
      </c>
      <c r="AF2480" s="5" t="str">
        <f>IF(OR($AB2480="", $AC2480=""), "", IF($H2480=$M$3, "", IF(OR(AF$7&lt;$AB2480, $AC2480&lt;AF$6),"", MAX(AF$10:AF2479)+1)))</f>
        <v/>
      </c>
      <c r="AG2480" s="5" t="str">
        <f>IF(OR($AB2480="", $AC2480=""), "", IF($H2480=$M$3, "", IF(OR(AG$7&lt;$AB2480, $AC2480&lt;AG$6),"", MAX(AG$10:AG2479)+1)))</f>
        <v/>
      </c>
      <c r="AH2480" s="5" t="str">
        <f>IF(OR($AB2480="", $AC2480=""), "", IF($H2480=$M$3, "", IF(OR(AH$7&lt;$AB2480, $AC2480&lt;AH$6),"", MAX(AH$10:AH2479)+1)))</f>
        <v/>
      </c>
      <c r="AI2480" s="5" t="str">
        <f>IF(OR($AB2480="", $AC2480=""), "", IF($H2480=$M$3, "", IF(OR(AI$7&lt;$AB2480, $AC2480&lt;AI$6),"", MAX(AI$10:AI2479)+1)))</f>
        <v/>
      </c>
      <c r="AJ2480" s="5" t="str">
        <f>IF(OR($AB2480="", $AC2480=""), "", IF($H2480=$M$3, "", IF(OR(AJ$7&lt;$AB2480, $AC2480&lt;AJ$6),"", MAX(AJ$10:AJ2479)+1)))</f>
        <v/>
      </c>
      <c r="AK2480" s="5" t="str">
        <f>IF(OR($AB2480="", $AC2480=""), "", IF($H2480=$M$3, "", IF(OR(AK$7&lt;$AB2480, $AC2480&lt;AK$6),"", MAX(AK$10:AK2479)+1)))</f>
        <v/>
      </c>
      <c r="AL2480" s="5" t="str">
        <f>IF(OR($AB2480="", $AC2480=""), "", IF($H2480=$M$3, "", IF(OR(AL$7&lt;$AB2480, $AC2480&lt;AL$6),"", MAX(AL$10:AL2479)+1)))</f>
        <v/>
      </c>
      <c r="AM2480" s="5" t="str">
        <f>IF(OR($AB2480="", $AC2480=""), "", IF($H2480=$M$3, "", IF(OR(AM$7&lt;$AB2480, $AC2480&lt;AM$6),"", MAX(AM$10:AM2479)+1)))</f>
        <v/>
      </c>
      <c r="AN2480" s="5" t="str">
        <f>IF(OR($AB2480="", $AC2480=""), "", IF($H2480=$M$3, "", IF(OR(AN$7&lt;$AB2480, $AC2480&lt;AN$6),"", MAX(AN$10:AN2479)+1)))</f>
        <v/>
      </c>
      <c r="AO2480" s="5" t="str">
        <f>IF(OR($AB2480="", $AC2480=""), "", IF($H2480=$M$3, "", IF(OR(AO$7&lt;$AB2480, $AC2480&lt;AO$6),"", MAX(AO$10:AO2479)+1)))</f>
        <v/>
      </c>
      <c r="AP2480" s="5" t="str">
        <f>IF(OR($AB2480="", $AC2480=""), "", IF($H2480=$M$3, "", IF(OR(AP$7&lt;$AB2480, $AC2480&lt;AP$6),"", MAX(AP$10:AP2479)+1)))</f>
        <v/>
      </c>
      <c r="AQ2480" s="5" t="str">
        <f>IF(OR($AB2480="", $AC2480=""), "", IF($H2480=$M$3, "", IF(OR(AQ$7&lt;$AB2480, $AC2480&lt;AQ$6),"", MAX(AQ$10:AQ2479)+1)))</f>
        <v/>
      </c>
      <c r="AR2480" s="5" t="str">
        <f>IF(OR($AB2480="", $AC2480=""), "", IF($H2480=$M$3, "", IF(OR(AR$7&lt;$AB2480, $AC2480&lt;AR$6),"", MAX(AR$10:AR2479)+1)))</f>
        <v/>
      </c>
      <c r="AS2480" s="5" t="str">
        <f>IF(OR($AB2480="", $AC2480=""), "", IF($H2480=$M$3, "", IF(OR(AS$7&lt;$AB2480, $AC2480&lt;AS$6),"", MAX(AS$10:AS2479)+1)))</f>
        <v/>
      </c>
      <c r="AT2480" s="5" t="str">
        <f>IF(OR($AB2480="", $AC2480=""), "", IF($H2480=$M$3, "", IF(OR(AT$7&lt;$AB2480, $AC2480&lt;AT$6),"", MAX(AT$10:AT2479)+1)))</f>
        <v/>
      </c>
      <c r="AU2480" s="5" t="str">
        <f>IF(OR($AB2480="", $AC2480=""), "", IF($H2480=$M$3, "", IF(OR(AU$7&lt;$AB2480, $AC2480&lt;AU$6),"", MAX(AU$10:AU2479)+1)))</f>
        <v/>
      </c>
      <c r="AV2480" s="5" t="str">
        <f>IF(OR($AB2480="", $AC2480=""), "", IF($H2480=$M$3, "", IF(OR(AV$7&lt;$AB2480, $AC2480&lt;AV$6),"", MAX(AV$10:AV2479)+1)))</f>
        <v/>
      </c>
      <c r="AW2480" s="5" t="str">
        <f>IF(OR($AB2480="", $AC2480=""), "", IF($H2480=$M$3, "", IF(OR(AW$7&lt;$AB2480, $AC2480&lt;AW$6),"", MAX(AW$10:AW2479)+1)))</f>
        <v/>
      </c>
      <c r="AX2480" s="5" t="str">
        <f>IF(OR($AB2480="", $AC2480=""), "", IF($H2480=$M$3, "", IF(OR(AX$7&lt;$AB2480, $AC2480&lt;AX$6),"", MAX(AX$10:AX2479)+1)))</f>
        <v/>
      </c>
      <c r="AY2480" s="5" t="str">
        <f>IF(OR($AB2480="", $AC2480=""), "", IF($H2480=$M$3, "", IF(OR(AY$7&lt;$AB2480, $AC2480&lt;AY$6),"", MAX(AY$10:AY2479)+1)))</f>
        <v/>
      </c>
      <c r="AZ2480" s="5" t="str">
        <f>IF(OR($AB2480="", $AC2480=""), "", IF($H2480=$M$3, "", IF(OR(AZ$7&lt;$AB2480, $AC2480&lt;AZ$6),"", MAX(AZ$10:AZ2479)+1)))</f>
        <v/>
      </c>
      <c r="BA2480" s="5" t="str">
        <f>IF(OR($AB2480="", $AC2480=""), "", IF($H2480=$M$3, "", IF(OR(BA$7&lt;$AB2480, $AC2480&lt;BA$6),"", MAX(BA$10:BA2479)+1)))</f>
        <v/>
      </c>
      <c r="BB2480" s="5" t="str">
        <f>IF(OR($AB2480="", $AC2480=""), "", IF($H2480=$M$3, "", IF(OR(BB$7&lt;$AB2480, $AC2480&lt;BB$6),"", MAX(BB$10:BB2479)+1)))</f>
        <v/>
      </c>
      <c r="BC2480" s="5" t="str">
        <f>IF(OR($AB2480="", $AC2480=""), "", IF($H2480=$M$3, "", IF(OR(BC$7&lt;$AB2480, $AC2480&lt;BC$6),"", MAX(BC$10:BC2479)+1)))</f>
        <v/>
      </c>
      <c r="BD2480" s="5" t="str">
        <f>IF(OR($AB2480="", $AC2480=""), "", IF($H2480=$M$3, "", IF(OR(BD$7&lt;$AB2480, $AC2480&lt;BD$6),"", MAX(BD$10:BD2479)+1)))</f>
        <v/>
      </c>
      <c r="BE2480" s="5" t="str">
        <f>IF(OR($AB2480="", $AC2480=""), "", IF($H2480=$M$3, "", IF(OR(BE$7&lt;$AB2480, $AC2480&lt;BE$6),"", MAX(BE$10:BE2479)+1)))</f>
        <v/>
      </c>
      <c r="BF2480" s="5" t="str">
        <f>IF(OR($AB2480="", $AC2480=""), "", IF($H2480=$M$3, "", IF(OR(BF$7&lt;$AB2480, $AC2480&lt;BF$6),"", MAX(BF$10:BF2479)+1)))</f>
        <v/>
      </c>
      <c r="BG2480" s="5" t="str">
        <f>IF(OR($AB2480="", $AC2480=""), "", IF($H2480=$M$3, "", IF(OR(BG$7&lt;$AB2480, $AC2480&lt;BG$6),"", MAX(BG$10:BG2479)+1)))</f>
        <v/>
      </c>
      <c r="BH2480" s="5" t="str">
        <f>IF(OR($AB2480="", $AC2480=""), "", IF($H2480=$M$3, "", IF(OR(BH$7&lt;$AB2480, $AC2480&lt;BH$6),"", MAX(BH$10:BH2479)+1)))</f>
        <v/>
      </c>
      <c r="BI2480" s="5" t="str">
        <f>IF(OR($AB2480="", $AC2480=""), "", IF($H2480=$M$3, "", IF(OR(BI$7&lt;$AB2480, $AC2480&lt;BI$6),"", MAX(BI$10:BI2479)+1)))</f>
        <v/>
      </c>
      <c r="BK2480" s="5" t="str" cm="1">
        <f t="array" aca="1" ref="BK2480" ca="1">IFERROR(INDEX($AE2480:$BI2480, $BJ2480, MATCH($BK$9, $AE$9:$BI$9, 0)), "")</f>
        <v/>
      </c>
    </row>
    <row r="2481" spans="1:63" x14ac:dyDescent="0.25">
      <c r="A2481" s="2"/>
      <c r="B2481" s="254"/>
      <c r="C2481" s="255"/>
      <c r="D2481" s="256"/>
      <c r="E2481" s="257"/>
      <c r="F2481" s="257"/>
      <c r="G2481" s="258"/>
      <c r="H2481" s="259"/>
      <c r="I2481" s="16"/>
      <c r="J2481" s="5" t="str">
        <f t="shared" si="315"/>
        <v/>
      </c>
      <c r="K2481" s="2"/>
      <c r="O2481" s="5" t="str">
        <f t="shared" si="313"/>
        <v/>
      </c>
      <c r="Q2481" s="5" t="str">
        <f t="shared" si="316"/>
        <v/>
      </c>
      <c r="S2481" s="5" t="str">
        <f t="shared" si="314"/>
        <v/>
      </c>
      <c r="U2481" s="64" t="str">
        <f>IF($D2481="","", IF(COUNTIF('Intro &amp; Setup'!$AW$49:$AW$88, $D2481)&gt;0, "BH", TEXT($D2481, "ddd")))</f>
        <v/>
      </c>
      <c r="V2481" s="65" t="str">
        <f>IF($G2481="", "", IF(COUNTIF('Intro &amp; Setup'!$AW$49:$AW$88, $G2481)&gt;0, "BH", TEXT($G2481, "ddd")))</f>
        <v/>
      </c>
      <c r="W2481" s="64" t="str">
        <f t="shared" si="317"/>
        <v/>
      </c>
      <c r="X2481" s="65" t="str">
        <f t="shared" si="318"/>
        <v/>
      </c>
      <c r="Y2481" s="64" t="str">
        <f>IF(F2481="", "", IF(OR(F2481&lt;'Intro &amp; Setup'!$Z$20, F2481&gt;'Intro &amp; Setup'!$Z$22), "X", ""))</f>
        <v/>
      </c>
      <c r="Z2481" s="65" t="str">
        <f>IF(G2481="", "", IF(OR(G2481&lt;'Intro &amp; Setup'!$Z$20, G2481&gt;'Intro &amp; Setup'!$Z$22), "X", ""))</f>
        <v/>
      </c>
      <c r="AB2481" s="58" t="str">
        <f t="shared" si="319"/>
        <v/>
      </c>
      <c r="AC2481" s="59" t="str">
        <f t="shared" si="320"/>
        <v/>
      </c>
      <c r="AE2481" s="5" t="str">
        <f>IF(OR($AB2481="", $AC2481=""), "", IF($H2481=$M$3, "", IF(OR(AE$7&lt;$AB2481, $AC2481&lt;AE$6),"", MAX(AE$10:AE2480)+1)))</f>
        <v/>
      </c>
      <c r="AF2481" s="5" t="str">
        <f>IF(OR($AB2481="", $AC2481=""), "", IF($H2481=$M$3, "", IF(OR(AF$7&lt;$AB2481, $AC2481&lt;AF$6),"", MAX(AF$10:AF2480)+1)))</f>
        <v/>
      </c>
      <c r="AG2481" s="5" t="str">
        <f>IF(OR($AB2481="", $AC2481=""), "", IF($H2481=$M$3, "", IF(OR(AG$7&lt;$AB2481, $AC2481&lt;AG$6),"", MAX(AG$10:AG2480)+1)))</f>
        <v/>
      </c>
      <c r="AH2481" s="5" t="str">
        <f>IF(OR($AB2481="", $AC2481=""), "", IF($H2481=$M$3, "", IF(OR(AH$7&lt;$AB2481, $AC2481&lt;AH$6),"", MAX(AH$10:AH2480)+1)))</f>
        <v/>
      </c>
      <c r="AI2481" s="5" t="str">
        <f>IF(OR($AB2481="", $AC2481=""), "", IF($H2481=$M$3, "", IF(OR(AI$7&lt;$AB2481, $AC2481&lt;AI$6),"", MAX(AI$10:AI2480)+1)))</f>
        <v/>
      </c>
      <c r="AJ2481" s="5" t="str">
        <f>IF(OR($AB2481="", $AC2481=""), "", IF($H2481=$M$3, "", IF(OR(AJ$7&lt;$AB2481, $AC2481&lt;AJ$6),"", MAX(AJ$10:AJ2480)+1)))</f>
        <v/>
      </c>
      <c r="AK2481" s="5" t="str">
        <f>IF(OR($AB2481="", $AC2481=""), "", IF($H2481=$M$3, "", IF(OR(AK$7&lt;$AB2481, $AC2481&lt;AK$6),"", MAX(AK$10:AK2480)+1)))</f>
        <v/>
      </c>
      <c r="AL2481" s="5" t="str">
        <f>IF(OR($AB2481="", $AC2481=""), "", IF($H2481=$M$3, "", IF(OR(AL$7&lt;$AB2481, $AC2481&lt;AL$6),"", MAX(AL$10:AL2480)+1)))</f>
        <v/>
      </c>
      <c r="AM2481" s="5" t="str">
        <f>IF(OR($AB2481="", $AC2481=""), "", IF($H2481=$M$3, "", IF(OR(AM$7&lt;$AB2481, $AC2481&lt;AM$6),"", MAX(AM$10:AM2480)+1)))</f>
        <v/>
      </c>
      <c r="AN2481" s="5" t="str">
        <f>IF(OR($AB2481="", $AC2481=""), "", IF($H2481=$M$3, "", IF(OR(AN$7&lt;$AB2481, $AC2481&lt;AN$6),"", MAX(AN$10:AN2480)+1)))</f>
        <v/>
      </c>
      <c r="AO2481" s="5" t="str">
        <f>IF(OR($AB2481="", $AC2481=""), "", IF($H2481=$M$3, "", IF(OR(AO$7&lt;$AB2481, $AC2481&lt;AO$6),"", MAX(AO$10:AO2480)+1)))</f>
        <v/>
      </c>
      <c r="AP2481" s="5" t="str">
        <f>IF(OR($AB2481="", $AC2481=""), "", IF($H2481=$M$3, "", IF(OR(AP$7&lt;$AB2481, $AC2481&lt;AP$6),"", MAX(AP$10:AP2480)+1)))</f>
        <v/>
      </c>
      <c r="AQ2481" s="5" t="str">
        <f>IF(OR($AB2481="", $AC2481=""), "", IF($H2481=$M$3, "", IF(OR(AQ$7&lt;$AB2481, $AC2481&lt;AQ$6),"", MAX(AQ$10:AQ2480)+1)))</f>
        <v/>
      </c>
      <c r="AR2481" s="5" t="str">
        <f>IF(OR($AB2481="", $AC2481=""), "", IF($H2481=$M$3, "", IF(OR(AR$7&lt;$AB2481, $AC2481&lt;AR$6),"", MAX(AR$10:AR2480)+1)))</f>
        <v/>
      </c>
      <c r="AS2481" s="5" t="str">
        <f>IF(OR($AB2481="", $AC2481=""), "", IF($H2481=$M$3, "", IF(OR(AS$7&lt;$AB2481, $AC2481&lt;AS$6),"", MAX(AS$10:AS2480)+1)))</f>
        <v/>
      </c>
      <c r="AT2481" s="5" t="str">
        <f>IF(OR($AB2481="", $AC2481=""), "", IF($H2481=$M$3, "", IF(OR(AT$7&lt;$AB2481, $AC2481&lt;AT$6),"", MAX(AT$10:AT2480)+1)))</f>
        <v/>
      </c>
      <c r="AU2481" s="5" t="str">
        <f>IF(OR($AB2481="", $AC2481=""), "", IF($H2481=$M$3, "", IF(OR(AU$7&lt;$AB2481, $AC2481&lt;AU$6),"", MAX(AU$10:AU2480)+1)))</f>
        <v/>
      </c>
      <c r="AV2481" s="5" t="str">
        <f>IF(OR($AB2481="", $AC2481=""), "", IF($H2481=$M$3, "", IF(OR(AV$7&lt;$AB2481, $AC2481&lt;AV$6),"", MAX(AV$10:AV2480)+1)))</f>
        <v/>
      </c>
      <c r="AW2481" s="5" t="str">
        <f>IF(OR($AB2481="", $AC2481=""), "", IF($H2481=$M$3, "", IF(OR(AW$7&lt;$AB2481, $AC2481&lt;AW$6),"", MAX(AW$10:AW2480)+1)))</f>
        <v/>
      </c>
      <c r="AX2481" s="5" t="str">
        <f>IF(OR($AB2481="", $AC2481=""), "", IF($H2481=$M$3, "", IF(OR(AX$7&lt;$AB2481, $AC2481&lt;AX$6),"", MAX(AX$10:AX2480)+1)))</f>
        <v/>
      </c>
      <c r="AY2481" s="5" t="str">
        <f>IF(OR($AB2481="", $AC2481=""), "", IF($H2481=$M$3, "", IF(OR(AY$7&lt;$AB2481, $AC2481&lt;AY$6),"", MAX(AY$10:AY2480)+1)))</f>
        <v/>
      </c>
      <c r="AZ2481" s="5" t="str">
        <f>IF(OR($AB2481="", $AC2481=""), "", IF($H2481=$M$3, "", IF(OR(AZ$7&lt;$AB2481, $AC2481&lt;AZ$6),"", MAX(AZ$10:AZ2480)+1)))</f>
        <v/>
      </c>
      <c r="BA2481" s="5" t="str">
        <f>IF(OR($AB2481="", $AC2481=""), "", IF($H2481=$M$3, "", IF(OR(BA$7&lt;$AB2481, $AC2481&lt;BA$6),"", MAX(BA$10:BA2480)+1)))</f>
        <v/>
      </c>
      <c r="BB2481" s="5" t="str">
        <f>IF(OR($AB2481="", $AC2481=""), "", IF($H2481=$M$3, "", IF(OR(BB$7&lt;$AB2481, $AC2481&lt;BB$6),"", MAX(BB$10:BB2480)+1)))</f>
        <v/>
      </c>
      <c r="BC2481" s="5" t="str">
        <f>IF(OR($AB2481="", $AC2481=""), "", IF($H2481=$M$3, "", IF(OR(BC$7&lt;$AB2481, $AC2481&lt;BC$6),"", MAX(BC$10:BC2480)+1)))</f>
        <v/>
      </c>
      <c r="BD2481" s="5" t="str">
        <f>IF(OR($AB2481="", $AC2481=""), "", IF($H2481=$M$3, "", IF(OR(BD$7&lt;$AB2481, $AC2481&lt;BD$6),"", MAX(BD$10:BD2480)+1)))</f>
        <v/>
      </c>
      <c r="BE2481" s="5" t="str">
        <f>IF(OR($AB2481="", $AC2481=""), "", IF($H2481=$M$3, "", IF(OR(BE$7&lt;$AB2481, $AC2481&lt;BE$6),"", MAX(BE$10:BE2480)+1)))</f>
        <v/>
      </c>
      <c r="BF2481" s="5" t="str">
        <f>IF(OR($AB2481="", $AC2481=""), "", IF($H2481=$M$3, "", IF(OR(BF$7&lt;$AB2481, $AC2481&lt;BF$6),"", MAX(BF$10:BF2480)+1)))</f>
        <v/>
      </c>
      <c r="BG2481" s="5" t="str">
        <f>IF(OR($AB2481="", $AC2481=""), "", IF($H2481=$M$3, "", IF(OR(BG$7&lt;$AB2481, $AC2481&lt;BG$6),"", MAX(BG$10:BG2480)+1)))</f>
        <v/>
      </c>
      <c r="BH2481" s="5" t="str">
        <f>IF(OR($AB2481="", $AC2481=""), "", IF($H2481=$M$3, "", IF(OR(BH$7&lt;$AB2481, $AC2481&lt;BH$6),"", MAX(BH$10:BH2480)+1)))</f>
        <v/>
      </c>
      <c r="BI2481" s="5" t="str">
        <f>IF(OR($AB2481="", $AC2481=""), "", IF($H2481=$M$3, "", IF(OR(BI$7&lt;$AB2481, $AC2481&lt;BI$6),"", MAX(BI$10:BI2480)+1)))</f>
        <v/>
      </c>
      <c r="BK2481" s="5" t="str" cm="1">
        <f t="array" aca="1" ref="BK2481" ca="1">IFERROR(INDEX($AE2481:$BI2481, $BJ2481, MATCH($BK$9, $AE$9:$BI$9, 0)), "")</f>
        <v/>
      </c>
    </row>
    <row r="2482" spans="1:63" x14ac:dyDescent="0.25">
      <c r="A2482" s="2"/>
      <c r="B2482" s="254"/>
      <c r="C2482" s="255"/>
      <c r="D2482" s="256"/>
      <c r="E2482" s="257"/>
      <c r="F2482" s="257"/>
      <c r="G2482" s="258"/>
      <c r="H2482" s="259"/>
      <c r="I2482" s="16"/>
      <c r="J2482" s="5" t="str">
        <f t="shared" si="315"/>
        <v/>
      </c>
      <c r="K2482" s="2"/>
      <c r="O2482" s="5" t="str">
        <f t="shared" si="313"/>
        <v/>
      </c>
      <c r="Q2482" s="5" t="str">
        <f t="shared" si="316"/>
        <v/>
      </c>
      <c r="S2482" s="5" t="str">
        <f t="shared" si="314"/>
        <v/>
      </c>
      <c r="U2482" s="64" t="str">
        <f>IF($D2482="","", IF(COUNTIF('Intro &amp; Setup'!$AW$49:$AW$88, $D2482)&gt;0, "BH", TEXT($D2482, "ddd")))</f>
        <v/>
      </c>
      <c r="V2482" s="65" t="str">
        <f>IF($G2482="", "", IF(COUNTIF('Intro &amp; Setup'!$AW$49:$AW$88, $G2482)&gt;0, "BH", TEXT($G2482, "ddd")))</f>
        <v/>
      </c>
      <c r="W2482" s="64" t="str">
        <f t="shared" si="317"/>
        <v/>
      </c>
      <c r="X2482" s="65" t="str">
        <f t="shared" si="318"/>
        <v/>
      </c>
      <c r="Y2482" s="64" t="str">
        <f>IF(F2482="", "", IF(OR(F2482&lt;'Intro &amp; Setup'!$Z$20, F2482&gt;'Intro &amp; Setup'!$Z$22), "X", ""))</f>
        <v/>
      </c>
      <c r="Z2482" s="65" t="str">
        <f>IF(G2482="", "", IF(OR(G2482&lt;'Intro &amp; Setup'!$Z$20, G2482&gt;'Intro &amp; Setup'!$Z$22), "X", ""))</f>
        <v/>
      </c>
      <c r="AB2482" s="58" t="str">
        <f t="shared" si="319"/>
        <v/>
      </c>
      <c r="AC2482" s="59" t="str">
        <f t="shared" si="320"/>
        <v/>
      </c>
      <c r="AE2482" s="5" t="str">
        <f>IF(OR($AB2482="", $AC2482=""), "", IF($H2482=$M$3, "", IF(OR(AE$7&lt;$AB2482, $AC2482&lt;AE$6),"", MAX(AE$10:AE2481)+1)))</f>
        <v/>
      </c>
      <c r="AF2482" s="5" t="str">
        <f>IF(OR($AB2482="", $AC2482=""), "", IF($H2482=$M$3, "", IF(OR(AF$7&lt;$AB2482, $AC2482&lt;AF$6),"", MAX(AF$10:AF2481)+1)))</f>
        <v/>
      </c>
      <c r="AG2482" s="5" t="str">
        <f>IF(OR($AB2482="", $AC2482=""), "", IF($H2482=$M$3, "", IF(OR(AG$7&lt;$AB2482, $AC2482&lt;AG$6),"", MAX(AG$10:AG2481)+1)))</f>
        <v/>
      </c>
      <c r="AH2482" s="5" t="str">
        <f>IF(OR($AB2482="", $AC2482=""), "", IF($H2482=$M$3, "", IF(OR(AH$7&lt;$AB2482, $AC2482&lt;AH$6),"", MAX(AH$10:AH2481)+1)))</f>
        <v/>
      </c>
      <c r="AI2482" s="5" t="str">
        <f>IF(OR($AB2482="", $AC2482=""), "", IF($H2482=$M$3, "", IF(OR(AI$7&lt;$AB2482, $AC2482&lt;AI$6),"", MAX(AI$10:AI2481)+1)))</f>
        <v/>
      </c>
      <c r="AJ2482" s="5" t="str">
        <f>IF(OR($AB2482="", $AC2482=""), "", IF($H2482=$M$3, "", IF(OR(AJ$7&lt;$AB2482, $AC2482&lt;AJ$6),"", MAX(AJ$10:AJ2481)+1)))</f>
        <v/>
      </c>
      <c r="AK2482" s="5" t="str">
        <f>IF(OR($AB2482="", $AC2482=""), "", IF($H2482=$M$3, "", IF(OR(AK$7&lt;$AB2482, $AC2482&lt;AK$6),"", MAX(AK$10:AK2481)+1)))</f>
        <v/>
      </c>
      <c r="AL2482" s="5" t="str">
        <f>IF(OR($AB2482="", $AC2482=""), "", IF($H2482=$M$3, "", IF(OR(AL$7&lt;$AB2482, $AC2482&lt;AL$6),"", MAX(AL$10:AL2481)+1)))</f>
        <v/>
      </c>
      <c r="AM2482" s="5" t="str">
        <f>IF(OR($AB2482="", $AC2482=""), "", IF($H2482=$M$3, "", IF(OR(AM$7&lt;$AB2482, $AC2482&lt;AM$6),"", MAX(AM$10:AM2481)+1)))</f>
        <v/>
      </c>
      <c r="AN2482" s="5" t="str">
        <f>IF(OR($AB2482="", $AC2482=""), "", IF($H2482=$M$3, "", IF(OR(AN$7&lt;$AB2482, $AC2482&lt;AN$6),"", MAX(AN$10:AN2481)+1)))</f>
        <v/>
      </c>
      <c r="AO2482" s="5" t="str">
        <f>IF(OR($AB2482="", $AC2482=""), "", IF($H2482=$M$3, "", IF(OR(AO$7&lt;$AB2482, $AC2482&lt;AO$6),"", MAX(AO$10:AO2481)+1)))</f>
        <v/>
      </c>
      <c r="AP2482" s="5" t="str">
        <f>IF(OR($AB2482="", $AC2482=""), "", IF($H2482=$M$3, "", IF(OR(AP$7&lt;$AB2482, $AC2482&lt;AP$6),"", MAX(AP$10:AP2481)+1)))</f>
        <v/>
      </c>
      <c r="AQ2482" s="5" t="str">
        <f>IF(OR($AB2482="", $AC2482=""), "", IF($H2482=$M$3, "", IF(OR(AQ$7&lt;$AB2482, $AC2482&lt;AQ$6),"", MAX(AQ$10:AQ2481)+1)))</f>
        <v/>
      </c>
      <c r="AR2482" s="5" t="str">
        <f>IF(OR($AB2482="", $AC2482=""), "", IF($H2482=$M$3, "", IF(OR(AR$7&lt;$AB2482, $AC2482&lt;AR$6),"", MAX(AR$10:AR2481)+1)))</f>
        <v/>
      </c>
      <c r="AS2482" s="5" t="str">
        <f>IF(OR($AB2482="", $AC2482=""), "", IF($H2482=$M$3, "", IF(OR(AS$7&lt;$AB2482, $AC2482&lt;AS$6),"", MAX(AS$10:AS2481)+1)))</f>
        <v/>
      </c>
      <c r="AT2482" s="5" t="str">
        <f>IF(OR($AB2482="", $AC2482=""), "", IF($H2482=$M$3, "", IF(OR(AT$7&lt;$AB2482, $AC2482&lt;AT$6),"", MAX(AT$10:AT2481)+1)))</f>
        <v/>
      </c>
      <c r="AU2482" s="5" t="str">
        <f>IF(OR($AB2482="", $AC2482=""), "", IF($H2482=$M$3, "", IF(OR(AU$7&lt;$AB2482, $AC2482&lt;AU$6),"", MAX(AU$10:AU2481)+1)))</f>
        <v/>
      </c>
      <c r="AV2482" s="5" t="str">
        <f>IF(OR($AB2482="", $AC2482=""), "", IF($H2482=$M$3, "", IF(OR(AV$7&lt;$AB2482, $AC2482&lt;AV$6),"", MAX(AV$10:AV2481)+1)))</f>
        <v/>
      </c>
      <c r="AW2482" s="5" t="str">
        <f>IF(OR($AB2482="", $AC2482=""), "", IF($H2482=$M$3, "", IF(OR(AW$7&lt;$AB2482, $AC2482&lt;AW$6),"", MAX(AW$10:AW2481)+1)))</f>
        <v/>
      </c>
      <c r="AX2482" s="5" t="str">
        <f>IF(OR($AB2482="", $AC2482=""), "", IF($H2482=$M$3, "", IF(OR(AX$7&lt;$AB2482, $AC2482&lt;AX$6),"", MAX(AX$10:AX2481)+1)))</f>
        <v/>
      </c>
      <c r="AY2482" s="5" t="str">
        <f>IF(OR($AB2482="", $AC2482=""), "", IF($H2482=$M$3, "", IF(OR(AY$7&lt;$AB2482, $AC2482&lt;AY$6),"", MAX(AY$10:AY2481)+1)))</f>
        <v/>
      </c>
      <c r="AZ2482" s="5" t="str">
        <f>IF(OR($AB2482="", $AC2482=""), "", IF($H2482=$M$3, "", IF(OR(AZ$7&lt;$AB2482, $AC2482&lt;AZ$6),"", MAX(AZ$10:AZ2481)+1)))</f>
        <v/>
      </c>
      <c r="BA2482" s="5" t="str">
        <f>IF(OR($AB2482="", $AC2482=""), "", IF($H2482=$M$3, "", IF(OR(BA$7&lt;$AB2482, $AC2482&lt;BA$6),"", MAX(BA$10:BA2481)+1)))</f>
        <v/>
      </c>
      <c r="BB2482" s="5" t="str">
        <f>IF(OR($AB2482="", $AC2482=""), "", IF($H2482=$M$3, "", IF(OR(BB$7&lt;$AB2482, $AC2482&lt;BB$6),"", MAX(BB$10:BB2481)+1)))</f>
        <v/>
      </c>
      <c r="BC2482" s="5" t="str">
        <f>IF(OR($AB2482="", $AC2482=""), "", IF($H2482=$M$3, "", IF(OR(BC$7&lt;$AB2482, $AC2482&lt;BC$6),"", MAX(BC$10:BC2481)+1)))</f>
        <v/>
      </c>
      <c r="BD2482" s="5" t="str">
        <f>IF(OR($AB2482="", $AC2482=""), "", IF($H2482=$M$3, "", IF(OR(BD$7&lt;$AB2482, $AC2482&lt;BD$6),"", MAX(BD$10:BD2481)+1)))</f>
        <v/>
      </c>
      <c r="BE2482" s="5" t="str">
        <f>IF(OR($AB2482="", $AC2482=""), "", IF($H2482=$M$3, "", IF(OR(BE$7&lt;$AB2482, $AC2482&lt;BE$6),"", MAX(BE$10:BE2481)+1)))</f>
        <v/>
      </c>
      <c r="BF2482" s="5" t="str">
        <f>IF(OR($AB2482="", $AC2482=""), "", IF($H2482=$M$3, "", IF(OR(BF$7&lt;$AB2482, $AC2482&lt;BF$6),"", MAX(BF$10:BF2481)+1)))</f>
        <v/>
      </c>
      <c r="BG2482" s="5" t="str">
        <f>IF(OR($AB2482="", $AC2482=""), "", IF($H2482=$M$3, "", IF(OR(BG$7&lt;$AB2482, $AC2482&lt;BG$6),"", MAX(BG$10:BG2481)+1)))</f>
        <v/>
      </c>
      <c r="BH2482" s="5" t="str">
        <f>IF(OR($AB2482="", $AC2482=""), "", IF($H2482=$M$3, "", IF(OR(BH$7&lt;$AB2482, $AC2482&lt;BH$6),"", MAX(BH$10:BH2481)+1)))</f>
        <v/>
      </c>
      <c r="BI2482" s="5" t="str">
        <f>IF(OR($AB2482="", $AC2482=""), "", IF($H2482=$M$3, "", IF(OR(BI$7&lt;$AB2482, $AC2482&lt;BI$6),"", MAX(BI$10:BI2481)+1)))</f>
        <v/>
      </c>
      <c r="BK2482" s="5" t="str" cm="1">
        <f t="array" aca="1" ref="BK2482" ca="1">IFERROR(INDEX($AE2482:$BI2482, $BJ2482, MATCH($BK$9, $AE$9:$BI$9, 0)), "")</f>
        <v/>
      </c>
    </row>
    <row r="2483" spans="1:63" x14ac:dyDescent="0.25">
      <c r="A2483" s="2"/>
      <c r="B2483" s="254"/>
      <c r="C2483" s="255"/>
      <c r="D2483" s="256"/>
      <c r="E2483" s="257"/>
      <c r="F2483" s="257"/>
      <c r="G2483" s="258"/>
      <c r="H2483" s="259"/>
      <c r="I2483" s="16"/>
      <c r="J2483" s="5" t="str">
        <f t="shared" si="315"/>
        <v/>
      </c>
      <c r="K2483" s="2"/>
      <c r="O2483" s="5" t="str">
        <f t="shared" si="313"/>
        <v/>
      </c>
      <c r="Q2483" s="5" t="str">
        <f t="shared" si="316"/>
        <v/>
      </c>
      <c r="S2483" s="5" t="str">
        <f t="shared" si="314"/>
        <v/>
      </c>
      <c r="U2483" s="64" t="str">
        <f>IF($D2483="","", IF(COUNTIF('Intro &amp; Setup'!$AW$49:$AW$88, $D2483)&gt;0, "BH", TEXT($D2483, "ddd")))</f>
        <v/>
      </c>
      <c r="V2483" s="65" t="str">
        <f>IF($G2483="", "", IF(COUNTIF('Intro &amp; Setup'!$AW$49:$AW$88, $G2483)&gt;0, "BH", TEXT($G2483, "ddd")))</f>
        <v/>
      </c>
      <c r="W2483" s="64" t="str">
        <f t="shared" si="317"/>
        <v/>
      </c>
      <c r="X2483" s="65" t="str">
        <f t="shared" si="318"/>
        <v/>
      </c>
      <c r="Y2483" s="64" t="str">
        <f>IF(F2483="", "", IF(OR(F2483&lt;'Intro &amp; Setup'!$Z$20, F2483&gt;'Intro &amp; Setup'!$Z$22), "X", ""))</f>
        <v/>
      </c>
      <c r="Z2483" s="65" t="str">
        <f>IF(G2483="", "", IF(OR(G2483&lt;'Intro &amp; Setup'!$Z$20, G2483&gt;'Intro &amp; Setup'!$Z$22), "X", ""))</f>
        <v/>
      </c>
      <c r="AB2483" s="58" t="str">
        <f t="shared" si="319"/>
        <v/>
      </c>
      <c r="AC2483" s="59" t="str">
        <f t="shared" si="320"/>
        <v/>
      </c>
      <c r="AE2483" s="5" t="str">
        <f>IF(OR($AB2483="", $AC2483=""), "", IF($H2483=$M$3, "", IF(OR(AE$7&lt;$AB2483, $AC2483&lt;AE$6),"", MAX(AE$10:AE2482)+1)))</f>
        <v/>
      </c>
      <c r="AF2483" s="5" t="str">
        <f>IF(OR($AB2483="", $AC2483=""), "", IF($H2483=$M$3, "", IF(OR(AF$7&lt;$AB2483, $AC2483&lt;AF$6),"", MAX(AF$10:AF2482)+1)))</f>
        <v/>
      </c>
      <c r="AG2483" s="5" t="str">
        <f>IF(OR($AB2483="", $AC2483=""), "", IF($H2483=$M$3, "", IF(OR(AG$7&lt;$AB2483, $AC2483&lt;AG$6),"", MAX(AG$10:AG2482)+1)))</f>
        <v/>
      </c>
      <c r="AH2483" s="5" t="str">
        <f>IF(OR($AB2483="", $AC2483=""), "", IF($H2483=$M$3, "", IF(OR(AH$7&lt;$AB2483, $AC2483&lt;AH$6),"", MAX(AH$10:AH2482)+1)))</f>
        <v/>
      </c>
      <c r="AI2483" s="5" t="str">
        <f>IF(OR($AB2483="", $AC2483=""), "", IF($H2483=$M$3, "", IF(OR(AI$7&lt;$AB2483, $AC2483&lt;AI$6),"", MAX(AI$10:AI2482)+1)))</f>
        <v/>
      </c>
      <c r="AJ2483" s="5" t="str">
        <f>IF(OR($AB2483="", $AC2483=""), "", IF($H2483=$M$3, "", IF(OR(AJ$7&lt;$AB2483, $AC2483&lt;AJ$6),"", MAX(AJ$10:AJ2482)+1)))</f>
        <v/>
      </c>
      <c r="AK2483" s="5" t="str">
        <f>IF(OR($AB2483="", $AC2483=""), "", IF($H2483=$M$3, "", IF(OR(AK$7&lt;$AB2483, $AC2483&lt;AK$6),"", MAX(AK$10:AK2482)+1)))</f>
        <v/>
      </c>
      <c r="AL2483" s="5" t="str">
        <f>IF(OR($AB2483="", $AC2483=""), "", IF($H2483=$M$3, "", IF(OR(AL$7&lt;$AB2483, $AC2483&lt;AL$6),"", MAX(AL$10:AL2482)+1)))</f>
        <v/>
      </c>
      <c r="AM2483" s="5" t="str">
        <f>IF(OR($AB2483="", $AC2483=""), "", IF($H2483=$M$3, "", IF(OR(AM$7&lt;$AB2483, $AC2483&lt;AM$6),"", MAX(AM$10:AM2482)+1)))</f>
        <v/>
      </c>
      <c r="AN2483" s="5" t="str">
        <f>IF(OR($AB2483="", $AC2483=""), "", IF($H2483=$M$3, "", IF(OR(AN$7&lt;$AB2483, $AC2483&lt;AN$6),"", MAX(AN$10:AN2482)+1)))</f>
        <v/>
      </c>
      <c r="AO2483" s="5" t="str">
        <f>IF(OR($AB2483="", $AC2483=""), "", IF($H2483=$M$3, "", IF(OR(AO$7&lt;$AB2483, $AC2483&lt;AO$6),"", MAX(AO$10:AO2482)+1)))</f>
        <v/>
      </c>
      <c r="AP2483" s="5" t="str">
        <f>IF(OR($AB2483="", $AC2483=""), "", IF($H2483=$M$3, "", IF(OR(AP$7&lt;$AB2483, $AC2483&lt;AP$6),"", MAX(AP$10:AP2482)+1)))</f>
        <v/>
      </c>
      <c r="AQ2483" s="5" t="str">
        <f>IF(OR($AB2483="", $AC2483=""), "", IF($H2483=$M$3, "", IF(OR(AQ$7&lt;$AB2483, $AC2483&lt;AQ$6),"", MAX(AQ$10:AQ2482)+1)))</f>
        <v/>
      </c>
      <c r="AR2483" s="5" t="str">
        <f>IF(OR($AB2483="", $AC2483=""), "", IF($H2483=$M$3, "", IF(OR(AR$7&lt;$AB2483, $AC2483&lt;AR$6),"", MAX(AR$10:AR2482)+1)))</f>
        <v/>
      </c>
      <c r="AS2483" s="5" t="str">
        <f>IF(OR($AB2483="", $AC2483=""), "", IF($H2483=$M$3, "", IF(OR(AS$7&lt;$AB2483, $AC2483&lt;AS$6),"", MAX(AS$10:AS2482)+1)))</f>
        <v/>
      </c>
      <c r="AT2483" s="5" t="str">
        <f>IF(OR($AB2483="", $AC2483=""), "", IF($H2483=$M$3, "", IF(OR(AT$7&lt;$AB2483, $AC2483&lt;AT$6),"", MAX(AT$10:AT2482)+1)))</f>
        <v/>
      </c>
      <c r="AU2483" s="5" t="str">
        <f>IF(OR($AB2483="", $AC2483=""), "", IF($H2483=$M$3, "", IF(OR(AU$7&lt;$AB2483, $AC2483&lt;AU$6),"", MAX(AU$10:AU2482)+1)))</f>
        <v/>
      </c>
      <c r="AV2483" s="5" t="str">
        <f>IF(OR($AB2483="", $AC2483=""), "", IF($H2483=$M$3, "", IF(OR(AV$7&lt;$AB2483, $AC2483&lt;AV$6),"", MAX(AV$10:AV2482)+1)))</f>
        <v/>
      </c>
      <c r="AW2483" s="5" t="str">
        <f>IF(OR($AB2483="", $AC2483=""), "", IF($H2483=$M$3, "", IF(OR(AW$7&lt;$AB2483, $AC2483&lt;AW$6),"", MAX(AW$10:AW2482)+1)))</f>
        <v/>
      </c>
      <c r="AX2483" s="5" t="str">
        <f>IF(OR($AB2483="", $AC2483=""), "", IF($H2483=$M$3, "", IF(OR(AX$7&lt;$AB2483, $AC2483&lt;AX$6),"", MAX(AX$10:AX2482)+1)))</f>
        <v/>
      </c>
      <c r="AY2483" s="5" t="str">
        <f>IF(OR($AB2483="", $AC2483=""), "", IF($H2483=$M$3, "", IF(OR(AY$7&lt;$AB2483, $AC2483&lt;AY$6),"", MAX(AY$10:AY2482)+1)))</f>
        <v/>
      </c>
      <c r="AZ2483" s="5" t="str">
        <f>IF(OR($AB2483="", $AC2483=""), "", IF($H2483=$M$3, "", IF(OR(AZ$7&lt;$AB2483, $AC2483&lt;AZ$6),"", MAX(AZ$10:AZ2482)+1)))</f>
        <v/>
      </c>
      <c r="BA2483" s="5" t="str">
        <f>IF(OR($AB2483="", $AC2483=""), "", IF($H2483=$M$3, "", IF(OR(BA$7&lt;$AB2483, $AC2483&lt;BA$6),"", MAX(BA$10:BA2482)+1)))</f>
        <v/>
      </c>
      <c r="BB2483" s="5" t="str">
        <f>IF(OR($AB2483="", $AC2483=""), "", IF($H2483=$M$3, "", IF(OR(BB$7&lt;$AB2483, $AC2483&lt;BB$6),"", MAX(BB$10:BB2482)+1)))</f>
        <v/>
      </c>
      <c r="BC2483" s="5" t="str">
        <f>IF(OR($AB2483="", $AC2483=""), "", IF($H2483=$M$3, "", IF(OR(BC$7&lt;$AB2483, $AC2483&lt;BC$6),"", MAX(BC$10:BC2482)+1)))</f>
        <v/>
      </c>
      <c r="BD2483" s="5" t="str">
        <f>IF(OR($AB2483="", $AC2483=""), "", IF($H2483=$M$3, "", IF(OR(BD$7&lt;$AB2483, $AC2483&lt;BD$6),"", MAX(BD$10:BD2482)+1)))</f>
        <v/>
      </c>
      <c r="BE2483" s="5" t="str">
        <f>IF(OR($AB2483="", $AC2483=""), "", IF($H2483=$M$3, "", IF(OR(BE$7&lt;$AB2483, $AC2483&lt;BE$6),"", MAX(BE$10:BE2482)+1)))</f>
        <v/>
      </c>
      <c r="BF2483" s="5" t="str">
        <f>IF(OR($AB2483="", $AC2483=""), "", IF($H2483=$M$3, "", IF(OR(BF$7&lt;$AB2483, $AC2483&lt;BF$6),"", MAX(BF$10:BF2482)+1)))</f>
        <v/>
      </c>
      <c r="BG2483" s="5" t="str">
        <f>IF(OR($AB2483="", $AC2483=""), "", IF($H2483=$M$3, "", IF(OR(BG$7&lt;$AB2483, $AC2483&lt;BG$6),"", MAX(BG$10:BG2482)+1)))</f>
        <v/>
      </c>
      <c r="BH2483" s="5" t="str">
        <f>IF(OR($AB2483="", $AC2483=""), "", IF($H2483=$M$3, "", IF(OR(BH$7&lt;$AB2483, $AC2483&lt;BH$6),"", MAX(BH$10:BH2482)+1)))</f>
        <v/>
      </c>
      <c r="BI2483" s="5" t="str">
        <f>IF(OR($AB2483="", $AC2483=""), "", IF($H2483=$M$3, "", IF(OR(BI$7&lt;$AB2483, $AC2483&lt;BI$6),"", MAX(BI$10:BI2482)+1)))</f>
        <v/>
      </c>
      <c r="BK2483" s="5" t="str" cm="1">
        <f t="array" aca="1" ref="BK2483" ca="1">IFERROR(INDEX($AE2483:$BI2483, $BJ2483, MATCH($BK$9, $AE$9:$BI$9, 0)), "")</f>
        <v/>
      </c>
    </row>
    <row r="2484" spans="1:63" x14ac:dyDescent="0.25">
      <c r="A2484" s="2"/>
      <c r="B2484" s="254"/>
      <c r="C2484" s="255"/>
      <c r="D2484" s="256"/>
      <c r="E2484" s="257"/>
      <c r="F2484" s="257"/>
      <c r="G2484" s="258"/>
      <c r="H2484" s="259"/>
      <c r="I2484" s="16"/>
      <c r="J2484" s="5" t="str">
        <f t="shared" si="315"/>
        <v/>
      </c>
      <c r="K2484" s="2"/>
      <c r="O2484" s="5" t="str">
        <f t="shared" si="313"/>
        <v/>
      </c>
      <c r="Q2484" s="5" t="str">
        <f t="shared" si="316"/>
        <v/>
      </c>
      <c r="S2484" s="5" t="str">
        <f t="shared" si="314"/>
        <v/>
      </c>
      <c r="U2484" s="64" t="str">
        <f>IF($D2484="","", IF(COUNTIF('Intro &amp; Setup'!$AW$49:$AW$88, $D2484)&gt;0, "BH", TEXT($D2484, "ddd")))</f>
        <v/>
      </c>
      <c r="V2484" s="65" t="str">
        <f>IF($G2484="", "", IF(COUNTIF('Intro &amp; Setup'!$AW$49:$AW$88, $G2484)&gt;0, "BH", TEXT($G2484, "ddd")))</f>
        <v/>
      </c>
      <c r="W2484" s="64" t="str">
        <f t="shared" si="317"/>
        <v/>
      </c>
      <c r="X2484" s="65" t="str">
        <f t="shared" si="318"/>
        <v/>
      </c>
      <c r="Y2484" s="64" t="str">
        <f>IF(F2484="", "", IF(OR(F2484&lt;'Intro &amp; Setup'!$Z$20, F2484&gt;'Intro &amp; Setup'!$Z$22), "X", ""))</f>
        <v/>
      </c>
      <c r="Z2484" s="65" t="str">
        <f>IF(G2484="", "", IF(OR(G2484&lt;'Intro &amp; Setup'!$Z$20, G2484&gt;'Intro &amp; Setup'!$Z$22), "X", ""))</f>
        <v/>
      </c>
      <c r="AB2484" s="58" t="str">
        <f t="shared" si="319"/>
        <v/>
      </c>
      <c r="AC2484" s="59" t="str">
        <f t="shared" si="320"/>
        <v/>
      </c>
      <c r="AE2484" s="5" t="str">
        <f>IF(OR($AB2484="", $AC2484=""), "", IF($H2484=$M$3, "", IF(OR(AE$7&lt;$AB2484, $AC2484&lt;AE$6),"", MAX(AE$10:AE2483)+1)))</f>
        <v/>
      </c>
      <c r="AF2484" s="5" t="str">
        <f>IF(OR($AB2484="", $AC2484=""), "", IF($H2484=$M$3, "", IF(OR(AF$7&lt;$AB2484, $AC2484&lt;AF$6),"", MAX(AF$10:AF2483)+1)))</f>
        <v/>
      </c>
      <c r="AG2484" s="5" t="str">
        <f>IF(OR($AB2484="", $AC2484=""), "", IF($H2484=$M$3, "", IF(OR(AG$7&lt;$AB2484, $AC2484&lt;AG$6),"", MAX(AG$10:AG2483)+1)))</f>
        <v/>
      </c>
      <c r="AH2484" s="5" t="str">
        <f>IF(OR($AB2484="", $AC2484=""), "", IF($H2484=$M$3, "", IF(OR(AH$7&lt;$AB2484, $AC2484&lt;AH$6),"", MAX(AH$10:AH2483)+1)))</f>
        <v/>
      </c>
      <c r="AI2484" s="5" t="str">
        <f>IF(OR($AB2484="", $AC2484=""), "", IF($H2484=$M$3, "", IF(OR(AI$7&lt;$AB2484, $AC2484&lt;AI$6),"", MAX(AI$10:AI2483)+1)))</f>
        <v/>
      </c>
      <c r="AJ2484" s="5" t="str">
        <f>IF(OR($AB2484="", $AC2484=""), "", IF($H2484=$M$3, "", IF(OR(AJ$7&lt;$AB2484, $AC2484&lt;AJ$6),"", MAX(AJ$10:AJ2483)+1)))</f>
        <v/>
      </c>
      <c r="AK2484" s="5" t="str">
        <f>IF(OR($AB2484="", $AC2484=""), "", IF($H2484=$M$3, "", IF(OR(AK$7&lt;$AB2484, $AC2484&lt;AK$6),"", MAX(AK$10:AK2483)+1)))</f>
        <v/>
      </c>
      <c r="AL2484" s="5" t="str">
        <f>IF(OR($AB2484="", $AC2484=""), "", IF($H2484=$M$3, "", IF(OR(AL$7&lt;$AB2484, $AC2484&lt;AL$6),"", MAX(AL$10:AL2483)+1)))</f>
        <v/>
      </c>
      <c r="AM2484" s="5" t="str">
        <f>IF(OR($AB2484="", $AC2484=""), "", IF($H2484=$M$3, "", IF(OR(AM$7&lt;$AB2484, $AC2484&lt;AM$6),"", MAX(AM$10:AM2483)+1)))</f>
        <v/>
      </c>
      <c r="AN2484" s="5" t="str">
        <f>IF(OR($AB2484="", $AC2484=""), "", IF($H2484=$M$3, "", IF(OR(AN$7&lt;$AB2484, $AC2484&lt;AN$6),"", MAX(AN$10:AN2483)+1)))</f>
        <v/>
      </c>
      <c r="AO2484" s="5" t="str">
        <f>IF(OR($AB2484="", $AC2484=""), "", IF($H2484=$M$3, "", IF(OR(AO$7&lt;$AB2484, $AC2484&lt;AO$6),"", MAX(AO$10:AO2483)+1)))</f>
        <v/>
      </c>
      <c r="AP2484" s="5" t="str">
        <f>IF(OR($AB2484="", $AC2484=""), "", IF($H2484=$M$3, "", IF(OR(AP$7&lt;$AB2484, $AC2484&lt;AP$6),"", MAX(AP$10:AP2483)+1)))</f>
        <v/>
      </c>
      <c r="AQ2484" s="5" t="str">
        <f>IF(OR($AB2484="", $AC2484=""), "", IF($H2484=$M$3, "", IF(OR(AQ$7&lt;$AB2484, $AC2484&lt;AQ$6),"", MAX(AQ$10:AQ2483)+1)))</f>
        <v/>
      </c>
      <c r="AR2484" s="5" t="str">
        <f>IF(OR($AB2484="", $AC2484=""), "", IF($H2484=$M$3, "", IF(OR(AR$7&lt;$AB2484, $AC2484&lt;AR$6),"", MAX(AR$10:AR2483)+1)))</f>
        <v/>
      </c>
      <c r="AS2484" s="5" t="str">
        <f>IF(OR($AB2484="", $AC2484=""), "", IF($H2484=$M$3, "", IF(OR(AS$7&lt;$AB2484, $AC2484&lt;AS$6),"", MAX(AS$10:AS2483)+1)))</f>
        <v/>
      </c>
      <c r="AT2484" s="5" t="str">
        <f>IF(OR($AB2484="", $AC2484=""), "", IF($H2484=$M$3, "", IF(OR(AT$7&lt;$AB2484, $AC2484&lt;AT$6),"", MAX(AT$10:AT2483)+1)))</f>
        <v/>
      </c>
      <c r="AU2484" s="5" t="str">
        <f>IF(OR($AB2484="", $AC2484=""), "", IF($H2484=$M$3, "", IF(OR(AU$7&lt;$AB2484, $AC2484&lt;AU$6),"", MAX(AU$10:AU2483)+1)))</f>
        <v/>
      </c>
      <c r="AV2484" s="5" t="str">
        <f>IF(OR($AB2484="", $AC2484=""), "", IF($H2484=$M$3, "", IF(OR(AV$7&lt;$AB2484, $AC2484&lt;AV$6),"", MAX(AV$10:AV2483)+1)))</f>
        <v/>
      </c>
      <c r="AW2484" s="5" t="str">
        <f>IF(OR($AB2484="", $AC2484=""), "", IF($H2484=$M$3, "", IF(OR(AW$7&lt;$AB2484, $AC2484&lt;AW$6),"", MAX(AW$10:AW2483)+1)))</f>
        <v/>
      </c>
      <c r="AX2484" s="5" t="str">
        <f>IF(OR($AB2484="", $AC2484=""), "", IF($H2484=$M$3, "", IF(OR(AX$7&lt;$AB2484, $AC2484&lt;AX$6),"", MAX(AX$10:AX2483)+1)))</f>
        <v/>
      </c>
      <c r="AY2484" s="5" t="str">
        <f>IF(OR($AB2484="", $AC2484=""), "", IF($H2484=$M$3, "", IF(OR(AY$7&lt;$AB2484, $AC2484&lt;AY$6),"", MAX(AY$10:AY2483)+1)))</f>
        <v/>
      </c>
      <c r="AZ2484" s="5" t="str">
        <f>IF(OR($AB2484="", $AC2484=""), "", IF($H2484=$M$3, "", IF(OR(AZ$7&lt;$AB2484, $AC2484&lt;AZ$6),"", MAX(AZ$10:AZ2483)+1)))</f>
        <v/>
      </c>
      <c r="BA2484" s="5" t="str">
        <f>IF(OR($AB2484="", $AC2484=""), "", IF($H2484=$M$3, "", IF(OR(BA$7&lt;$AB2484, $AC2484&lt;BA$6),"", MAX(BA$10:BA2483)+1)))</f>
        <v/>
      </c>
      <c r="BB2484" s="5" t="str">
        <f>IF(OR($AB2484="", $AC2484=""), "", IF($H2484=$M$3, "", IF(OR(BB$7&lt;$AB2484, $AC2484&lt;BB$6),"", MAX(BB$10:BB2483)+1)))</f>
        <v/>
      </c>
      <c r="BC2484" s="5" t="str">
        <f>IF(OR($AB2484="", $AC2484=""), "", IF($H2484=$M$3, "", IF(OR(BC$7&lt;$AB2484, $AC2484&lt;BC$6),"", MAX(BC$10:BC2483)+1)))</f>
        <v/>
      </c>
      <c r="BD2484" s="5" t="str">
        <f>IF(OR($AB2484="", $AC2484=""), "", IF($H2484=$M$3, "", IF(OR(BD$7&lt;$AB2484, $AC2484&lt;BD$6),"", MAX(BD$10:BD2483)+1)))</f>
        <v/>
      </c>
      <c r="BE2484" s="5" t="str">
        <f>IF(OR($AB2484="", $AC2484=""), "", IF($H2484=$M$3, "", IF(OR(BE$7&lt;$AB2484, $AC2484&lt;BE$6),"", MAX(BE$10:BE2483)+1)))</f>
        <v/>
      </c>
      <c r="BF2484" s="5" t="str">
        <f>IF(OR($AB2484="", $AC2484=""), "", IF($H2484=$M$3, "", IF(OR(BF$7&lt;$AB2484, $AC2484&lt;BF$6),"", MAX(BF$10:BF2483)+1)))</f>
        <v/>
      </c>
      <c r="BG2484" s="5" t="str">
        <f>IF(OR($AB2484="", $AC2484=""), "", IF($H2484=$M$3, "", IF(OR(BG$7&lt;$AB2484, $AC2484&lt;BG$6),"", MAX(BG$10:BG2483)+1)))</f>
        <v/>
      </c>
      <c r="BH2484" s="5" t="str">
        <f>IF(OR($AB2484="", $AC2484=""), "", IF($H2484=$M$3, "", IF(OR(BH$7&lt;$AB2484, $AC2484&lt;BH$6),"", MAX(BH$10:BH2483)+1)))</f>
        <v/>
      </c>
      <c r="BI2484" s="5" t="str">
        <f>IF(OR($AB2484="", $AC2484=""), "", IF($H2484=$M$3, "", IF(OR(BI$7&lt;$AB2484, $AC2484&lt;BI$6),"", MAX(BI$10:BI2483)+1)))</f>
        <v/>
      </c>
      <c r="BK2484" s="5" t="str" cm="1">
        <f t="array" aca="1" ref="BK2484" ca="1">IFERROR(INDEX($AE2484:$BI2484, $BJ2484, MATCH($BK$9, $AE$9:$BI$9, 0)), "")</f>
        <v/>
      </c>
    </row>
    <row r="2485" spans="1:63" x14ac:dyDescent="0.25">
      <c r="A2485" s="2"/>
      <c r="B2485" s="254"/>
      <c r="C2485" s="255"/>
      <c r="D2485" s="256"/>
      <c r="E2485" s="257"/>
      <c r="F2485" s="257"/>
      <c r="G2485" s="258"/>
      <c r="H2485" s="259"/>
      <c r="I2485" s="16"/>
      <c r="J2485" s="5" t="str">
        <f t="shared" si="315"/>
        <v/>
      </c>
      <c r="K2485" s="2"/>
      <c r="O2485" s="5" t="str">
        <f t="shared" si="313"/>
        <v/>
      </c>
      <c r="Q2485" s="5" t="str">
        <f t="shared" si="316"/>
        <v/>
      </c>
      <c r="S2485" s="5" t="str">
        <f t="shared" si="314"/>
        <v/>
      </c>
      <c r="U2485" s="64" t="str">
        <f>IF($D2485="","", IF(COUNTIF('Intro &amp; Setup'!$AW$49:$AW$88, $D2485)&gt;0, "BH", TEXT($D2485, "ddd")))</f>
        <v/>
      </c>
      <c r="V2485" s="65" t="str">
        <f>IF($G2485="", "", IF(COUNTIF('Intro &amp; Setup'!$AW$49:$AW$88, $G2485)&gt;0, "BH", TEXT($G2485, "ddd")))</f>
        <v/>
      </c>
      <c r="W2485" s="64" t="str">
        <f t="shared" si="317"/>
        <v/>
      </c>
      <c r="X2485" s="65" t="str">
        <f t="shared" si="318"/>
        <v/>
      </c>
      <c r="Y2485" s="64" t="str">
        <f>IF(F2485="", "", IF(OR(F2485&lt;'Intro &amp; Setup'!$Z$20, F2485&gt;'Intro &amp; Setup'!$Z$22), "X", ""))</f>
        <v/>
      </c>
      <c r="Z2485" s="65" t="str">
        <f>IF(G2485="", "", IF(OR(G2485&lt;'Intro &amp; Setup'!$Z$20, G2485&gt;'Intro &amp; Setup'!$Z$22), "X", ""))</f>
        <v/>
      </c>
      <c r="AB2485" s="58" t="str">
        <f t="shared" si="319"/>
        <v/>
      </c>
      <c r="AC2485" s="59" t="str">
        <f t="shared" si="320"/>
        <v/>
      </c>
      <c r="AE2485" s="5" t="str">
        <f>IF(OR($AB2485="", $AC2485=""), "", IF($H2485=$M$3, "", IF(OR(AE$7&lt;$AB2485, $AC2485&lt;AE$6),"", MAX(AE$10:AE2484)+1)))</f>
        <v/>
      </c>
      <c r="AF2485" s="5" t="str">
        <f>IF(OR($AB2485="", $AC2485=""), "", IF($H2485=$M$3, "", IF(OR(AF$7&lt;$AB2485, $AC2485&lt;AF$6),"", MAX(AF$10:AF2484)+1)))</f>
        <v/>
      </c>
      <c r="AG2485" s="5" t="str">
        <f>IF(OR($AB2485="", $AC2485=""), "", IF($H2485=$M$3, "", IF(OR(AG$7&lt;$AB2485, $AC2485&lt;AG$6),"", MAX(AG$10:AG2484)+1)))</f>
        <v/>
      </c>
      <c r="AH2485" s="5" t="str">
        <f>IF(OR($AB2485="", $AC2485=""), "", IF($H2485=$M$3, "", IF(OR(AH$7&lt;$AB2485, $AC2485&lt;AH$6),"", MAX(AH$10:AH2484)+1)))</f>
        <v/>
      </c>
      <c r="AI2485" s="5" t="str">
        <f>IF(OR($AB2485="", $AC2485=""), "", IF($H2485=$M$3, "", IF(OR(AI$7&lt;$AB2485, $AC2485&lt;AI$6),"", MAX(AI$10:AI2484)+1)))</f>
        <v/>
      </c>
      <c r="AJ2485" s="5" t="str">
        <f>IF(OR($AB2485="", $AC2485=""), "", IF($H2485=$M$3, "", IF(OR(AJ$7&lt;$AB2485, $AC2485&lt;AJ$6),"", MAX(AJ$10:AJ2484)+1)))</f>
        <v/>
      </c>
      <c r="AK2485" s="5" t="str">
        <f>IF(OR($AB2485="", $AC2485=""), "", IF($H2485=$M$3, "", IF(OR(AK$7&lt;$AB2485, $AC2485&lt;AK$6),"", MAX(AK$10:AK2484)+1)))</f>
        <v/>
      </c>
      <c r="AL2485" s="5" t="str">
        <f>IF(OR($AB2485="", $AC2485=""), "", IF($H2485=$M$3, "", IF(OR(AL$7&lt;$AB2485, $AC2485&lt;AL$6),"", MAX(AL$10:AL2484)+1)))</f>
        <v/>
      </c>
      <c r="AM2485" s="5" t="str">
        <f>IF(OR($AB2485="", $AC2485=""), "", IF($H2485=$M$3, "", IF(OR(AM$7&lt;$AB2485, $AC2485&lt;AM$6),"", MAX(AM$10:AM2484)+1)))</f>
        <v/>
      </c>
      <c r="AN2485" s="5" t="str">
        <f>IF(OR($AB2485="", $AC2485=""), "", IF($H2485=$M$3, "", IF(OR(AN$7&lt;$AB2485, $AC2485&lt;AN$6),"", MAX(AN$10:AN2484)+1)))</f>
        <v/>
      </c>
      <c r="AO2485" s="5" t="str">
        <f>IF(OR($AB2485="", $AC2485=""), "", IF($H2485=$M$3, "", IF(OR(AO$7&lt;$AB2485, $AC2485&lt;AO$6),"", MAX(AO$10:AO2484)+1)))</f>
        <v/>
      </c>
      <c r="AP2485" s="5" t="str">
        <f>IF(OR($AB2485="", $AC2485=""), "", IF($H2485=$M$3, "", IF(OR(AP$7&lt;$AB2485, $AC2485&lt;AP$6),"", MAX(AP$10:AP2484)+1)))</f>
        <v/>
      </c>
      <c r="AQ2485" s="5" t="str">
        <f>IF(OR($AB2485="", $AC2485=""), "", IF($H2485=$M$3, "", IF(OR(AQ$7&lt;$AB2485, $AC2485&lt;AQ$6),"", MAX(AQ$10:AQ2484)+1)))</f>
        <v/>
      </c>
      <c r="AR2485" s="5" t="str">
        <f>IF(OR($AB2485="", $AC2485=""), "", IF($H2485=$M$3, "", IF(OR(AR$7&lt;$AB2485, $AC2485&lt;AR$6),"", MAX(AR$10:AR2484)+1)))</f>
        <v/>
      </c>
      <c r="AS2485" s="5" t="str">
        <f>IF(OR($AB2485="", $AC2485=""), "", IF($H2485=$M$3, "", IF(OR(AS$7&lt;$AB2485, $AC2485&lt;AS$6),"", MAX(AS$10:AS2484)+1)))</f>
        <v/>
      </c>
      <c r="AT2485" s="5" t="str">
        <f>IF(OR($AB2485="", $AC2485=""), "", IF($H2485=$M$3, "", IF(OR(AT$7&lt;$AB2485, $AC2485&lt;AT$6),"", MAX(AT$10:AT2484)+1)))</f>
        <v/>
      </c>
      <c r="AU2485" s="5" t="str">
        <f>IF(OR($AB2485="", $AC2485=""), "", IF($H2485=$M$3, "", IF(OR(AU$7&lt;$AB2485, $AC2485&lt;AU$6),"", MAX(AU$10:AU2484)+1)))</f>
        <v/>
      </c>
      <c r="AV2485" s="5" t="str">
        <f>IF(OR($AB2485="", $AC2485=""), "", IF($H2485=$M$3, "", IF(OR(AV$7&lt;$AB2485, $AC2485&lt;AV$6),"", MAX(AV$10:AV2484)+1)))</f>
        <v/>
      </c>
      <c r="AW2485" s="5" t="str">
        <f>IF(OR($AB2485="", $AC2485=""), "", IF($H2485=$M$3, "", IF(OR(AW$7&lt;$AB2485, $AC2485&lt;AW$6),"", MAX(AW$10:AW2484)+1)))</f>
        <v/>
      </c>
      <c r="AX2485" s="5" t="str">
        <f>IF(OR($AB2485="", $AC2485=""), "", IF($H2485=$M$3, "", IF(OR(AX$7&lt;$AB2485, $AC2485&lt;AX$6),"", MAX(AX$10:AX2484)+1)))</f>
        <v/>
      </c>
      <c r="AY2485" s="5" t="str">
        <f>IF(OR($AB2485="", $AC2485=""), "", IF($H2485=$M$3, "", IF(OR(AY$7&lt;$AB2485, $AC2485&lt;AY$6),"", MAX(AY$10:AY2484)+1)))</f>
        <v/>
      </c>
      <c r="AZ2485" s="5" t="str">
        <f>IF(OR($AB2485="", $AC2485=""), "", IF($H2485=$M$3, "", IF(OR(AZ$7&lt;$AB2485, $AC2485&lt;AZ$6),"", MAX(AZ$10:AZ2484)+1)))</f>
        <v/>
      </c>
      <c r="BA2485" s="5" t="str">
        <f>IF(OR($AB2485="", $AC2485=""), "", IF($H2485=$M$3, "", IF(OR(BA$7&lt;$AB2485, $AC2485&lt;BA$6),"", MAX(BA$10:BA2484)+1)))</f>
        <v/>
      </c>
      <c r="BB2485" s="5" t="str">
        <f>IF(OR($AB2485="", $AC2485=""), "", IF($H2485=$M$3, "", IF(OR(BB$7&lt;$AB2485, $AC2485&lt;BB$6),"", MAX(BB$10:BB2484)+1)))</f>
        <v/>
      </c>
      <c r="BC2485" s="5" t="str">
        <f>IF(OR($AB2485="", $AC2485=""), "", IF($H2485=$M$3, "", IF(OR(BC$7&lt;$AB2485, $AC2485&lt;BC$6),"", MAX(BC$10:BC2484)+1)))</f>
        <v/>
      </c>
      <c r="BD2485" s="5" t="str">
        <f>IF(OR($AB2485="", $AC2485=""), "", IF($H2485=$M$3, "", IF(OR(BD$7&lt;$AB2485, $AC2485&lt;BD$6),"", MAX(BD$10:BD2484)+1)))</f>
        <v/>
      </c>
      <c r="BE2485" s="5" t="str">
        <f>IF(OR($AB2485="", $AC2485=""), "", IF($H2485=$M$3, "", IF(OR(BE$7&lt;$AB2485, $AC2485&lt;BE$6),"", MAX(BE$10:BE2484)+1)))</f>
        <v/>
      </c>
      <c r="BF2485" s="5" t="str">
        <f>IF(OR($AB2485="", $AC2485=""), "", IF($H2485=$M$3, "", IF(OR(BF$7&lt;$AB2485, $AC2485&lt;BF$6),"", MAX(BF$10:BF2484)+1)))</f>
        <v/>
      </c>
      <c r="BG2485" s="5" t="str">
        <f>IF(OR($AB2485="", $AC2485=""), "", IF($H2485=$M$3, "", IF(OR(BG$7&lt;$AB2485, $AC2485&lt;BG$6),"", MAX(BG$10:BG2484)+1)))</f>
        <v/>
      </c>
      <c r="BH2485" s="5" t="str">
        <f>IF(OR($AB2485="", $AC2485=""), "", IF($H2485=$M$3, "", IF(OR(BH$7&lt;$AB2485, $AC2485&lt;BH$6),"", MAX(BH$10:BH2484)+1)))</f>
        <v/>
      </c>
      <c r="BI2485" s="5" t="str">
        <f>IF(OR($AB2485="", $AC2485=""), "", IF($H2485=$M$3, "", IF(OR(BI$7&lt;$AB2485, $AC2485&lt;BI$6),"", MAX(BI$10:BI2484)+1)))</f>
        <v/>
      </c>
      <c r="BK2485" s="5" t="str" cm="1">
        <f t="array" aca="1" ref="BK2485" ca="1">IFERROR(INDEX($AE2485:$BI2485, $BJ2485, MATCH($BK$9, $AE$9:$BI$9, 0)), "")</f>
        <v/>
      </c>
    </row>
    <row r="2486" spans="1:63" x14ac:dyDescent="0.25">
      <c r="A2486" s="2"/>
      <c r="B2486" s="254"/>
      <c r="C2486" s="255"/>
      <c r="D2486" s="256"/>
      <c r="E2486" s="257"/>
      <c r="F2486" s="257"/>
      <c r="G2486" s="258"/>
      <c r="H2486" s="259"/>
      <c r="I2486" s="16"/>
      <c r="J2486" s="5" t="str">
        <f t="shared" si="315"/>
        <v/>
      </c>
      <c r="K2486" s="2"/>
      <c r="O2486" s="5" t="str">
        <f t="shared" si="313"/>
        <v/>
      </c>
      <c r="Q2486" s="5" t="str">
        <f t="shared" si="316"/>
        <v/>
      </c>
      <c r="S2486" s="5" t="str">
        <f t="shared" si="314"/>
        <v/>
      </c>
      <c r="U2486" s="64" t="str">
        <f>IF($D2486="","", IF(COUNTIF('Intro &amp; Setup'!$AW$49:$AW$88, $D2486)&gt;0, "BH", TEXT($D2486, "ddd")))</f>
        <v/>
      </c>
      <c r="V2486" s="65" t="str">
        <f>IF($G2486="", "", IF(COUNTIF('Intro &amp; Setup'!$AW$49:$AW$88, $G2486)&gt;0, "BH", TEXT($G2486, "ddd")))</f>
        <v/>
      </c>
      <c r="W2486" s="64" t="str">
        <f t="shared" si="317"/>
        <v/>
      </c>
      <c r="X2486" s="65" t="str">
        <f t="shared" si="318"/>
        <v/>
      </c>
      <c r="Y2486" s="64" t="str">
        <f>IF(F2486="", "", IF(OR(F2486&lt;'Intro &amp; Setup'!$Z$20, F2486&gt;'Intro &amp; Setup'!$Z$22), "X", ""))</f>
        <v/>
      </c>
      <c r="Z2486" s="65" t="str">
        <f>IF(G2486="", "", IF(OR(G2486&lt;'Intro &amp; Setup'!$Z$20, G2486&gt;'Intro &amp; Setup'!$Z$22), "X", ""))</f>
        <v/>
      </c>
      <c r="AB2486" s="58" t="str">
        <f t="shared" si="319"/>
        <v/>
      </c>
      <c r="AC2486" s="59" t="str">
        <f t="shared" si="320"/>
        <v/>
      </c>
      <c r="AE2486" s="5" t="str">
        <f>IF(OR($AB2486="", $AC2486=""), "", IF($H2486=$M$3, "", IF(OR(AE$7&lt;$AB2486, $AC2486&lt;AE$6),"", MAX(AE$10:AE2485)+1)))</f>
        <v/>
      </c>
      <c r="AF2486" s="5" t="str">
        <f>IF(OR($AB2486="", $AC2486=""), "", IF($H2486=$M$3, "", IF(OR(AF$7&lt;$AB2486, $AC2486&lt;AF$6),"", MAX(AF$10:AF2485)+1)))</f>
        <v/>
      </c>
      <c r="AG2486" s="5" t="str">
        <f>IF(OR($AB2486="", $AC2486=""), "", IF($H2486=$M$3, "", IF(OR(AG$7&lt;$AB2486, $AC2486&lt;AG$6),"", MAX(AG$10:AG2485)+1)))</f>
        <v/>
      </c>
      <c r="AH2486" s="5" t="str">
        <f>IF(OR($AB2486="", $AC2486=""), "", IF($H2486=$M$3, "", IF(OR(AH$7&lt;$AB2486, $AC2486&lt;AH$6),"", MAX(AH$10:AH2485)+1)))</f>
        <v/>
      </c>
      <c r="AI2486" s="5" t="str">
        <f>IF(OR($AB2486="", $AC2486=""), "", IF($H2486=$M$3, "", IF(OR(AI$7&lt;$AB2486, $AC2486&lt;AI$6),"", MAX(AI$10:AI2485)+1)))</f>
        <v/>
      </c>
      <c r="AJ2486" s="5" t="str">
        <f>IF(OR($AB2486="", $AC2486=""), "", IF($H2486=$M$3, "", IF(OR(AJ$7&lt;$AB2486, $AC2486&lt;AJ$6),"", MAX(AJ$10:AJ2485)+1)))</f>
        <v/>
      </c>
      <c r="AK2486" s="5" t="str">
        <f>IF(OR($AB2486="", $AC2486=""), "", IF($H2486=$M$3, "", IF(OR(AK$7&lt;$AB2486, $AC2486&lt;AK$6),"", MAX(AK$10:AK2485)+1)))</f>
        <v/>
      </c>
      <c r="AL2486" s="5" t="str">
        <f>IF(OR($AB2486="", $AC2486=""), "", IF($H2486=$M$3, "", IF(OR(AL$7&lt;$AB2486, $AC2486&lt;AL$6),"", MAX(AL$10:AL2485)+1)))</f>
        <v/>
      </c>
      <c r="AM2486" s="5" t="str">
        <f>IF(OR($AB2486="", $AC2486=""), "", IF($H2486=$M$3, "", IF(OR(AM$7&lt;$AB2486, $AC2486&lt;AM$6),"", MAX(AM$10:AM2485)+1)))</f>
        <v/>
      </c>
      <c r="AN2486" s="5" t="str">
        <f>IF(OR($AB2486="", $AC2486=""), "", IF($H2486=$M$3, "", IF(OR(AN$7&lt;$AB2486, $AC2486&lt;AN$6),"", MAX(AN$10:AN2485)+1)))</f>
        <v/>
      </c>
      <c r="AO2486" s="5" t="str">
        <f>IF(OR($AB2486="", $AC2486=""), "", IF($H2486=$M$3, "", IF(OR(AO$7&lt;$AB2486, $AC2486&lt;AO$6),"", MAX(AO$10:AO2485)+1)))</f>
        <v/>
      </c>
      <c r="AP2486" s="5" t="str">
        <f>IF(OR($AB2486="", $AC2486=""), "", IF($H2486=$M$3, "", IF(OR(AP$7&lt;$AB2486, $AC2486&lt;AP$6),"", MAX(AP$10:AP2485)+1)))</f>
        <v/>
      </c>
      <c r="AQ2486" s="5" t="str">
        <f>IF(OR($AB2486="", $AC2486=""), "", IF($H2486=$M$3, "", IF(OR(AQ$7&lt;$AB2486, $AC2486&lt;AQ$6),"", MAX(AQ$10:AQ2485)+1)))</f>
        <v/>
      </c>
      <c r="AR2486" s="5" t="str">
        <f>IF(OR($AB2486="", $AC2486=""), "", IF($H2486=$M$3, "", IF(OR(AR$7&lt;$AB2486, $AC2486&lt;AR$6),"", MAX(AR$10:AR2485)+1)))</f>
        <v/>
      </c>
      <c r="AS2486" s="5" t="str">
        <f>IF(OR($AB2486="", $AC2486=""), "", IF($H2486=$M$3, "", IF(OR(AS$7&lt;$AB2486, $AC2486&lt;AS$6),"", MAX(AS$10:AS2485)+1)))</f>
        <v/>
      </c>
      <c r="AT2486" s="5" t="str">
        <f>IF(OR($AB2486="", $AC2486=""), "", IF($H2486=$M$3, "", IF(OR(AT$7&lt;$AB2486, $AC2486&lt;AT$6),"", MAX(AT$10:AT2485)+1)))</f>
        <v/>
      </c>
      <c r="AU2486" s="5" t="str">
        <f>IF(OR($AB2486="", $AC2486=""), "", IF($H2486=$M$3, "", IF(OR(AU$7&lt;$AB2486, $AC2486&lt;AU$6),"", MAX(AU$10:AU2485)+1)))</f>
        <v/>
      </c>
      <c r="AV2486" s="5" t="str">
        <f>IF(OR($AB2486="", $AC2486=""), "", IF($H2486=$M$3, "", IF(OR(AV$7&lt;$AB2486, $AC2486&lt;AV$6),"", MAX(AV$10:AV2485)+1)))</f>
        <v/>
      </c>
      <c r="AW2486" s="5" t="str">
        <f>IF(OR($AB2486="", $AC2486=""), "", IF($H2486=$M$3, "", IF(OR(AW$7&lt;$AB2486, $AC2486&lt;AW$6),"", MAX(AW$10:AW2485)+1)))</f>
        <v/>
      </c>
      <c r="AX2486" s="5" t="str">
        <f>IF(OR($AB2486="", $AC2486=""), "", IF($H2486=$M$3, "", IF(OR(AX$7&lt;$AB2486, $AC2486&lt;AX$6),"", MAX(AX$10:AX2485)+1)))</f>
        <v/>
      </c>
      <c r="AY2486" s="5" t="str">
        <f>IF(OR($AB2486="", $AC2486=""), "", IF($H2486=$M$3, "", IF(OR(AY$7&lt;$AB2486, $AC2486&lt;AY$6),"", MAX(AY$10:AY2485)+1)))</f>
        <v/>
      </c>
      <c r="AZ2486" s="5" t="str">
        <f>IF(OR($AB2486="", $AC2486=""), "", IF($H2486=$M$3, "", IF(OR(AZ$7&lt;$AB2486, $AC2486&lt;AZ$6),"", MAX(AZ$10:AZ2485)+1)))</f>
        <v/>
      </c>
      <c r="BA2486" s="5" t="str">
        <f>IF(OR($AB2486="", $AC2486=""), "", IF($H2486=$M$3, "", IF(OR(BA$7&lt;$AB2486, $AC2486&lt;BA$6),"", MAX(BA$10:BA2485)+1)))</f>
        <v/>
      </c>
      <c r="BB2486" s="5" t="str">
        <f>IF(OR($AB2486="", $AC2486=""), "", IF($H2486=$M$3, "", IF(OR(BB$7&lt;$AB2486, $AC2486&lt;BB$6),"", MAX(BB$10:BB2485)+1)))</f>
        <v/>
      </c>
      <c r="BC2486" s="5" t="str">
        <f>IF(OR($AB2486="", $AC2486=""), "", IF($H2486=$M$3, "", IF(OR(BC$7&lt;$AB2486, $AC2486&lt;BC$6),"", MAX(BC$10:BC2485)+1)))</f>
        <v/>
      </c>
      <c r="BD2486" s="5" t="str">
        <f>IF(OR($AB2486="", $AC2486=""), "", IF($H2486=$M$3, "", IF(OR(BD$7&lt;$AB2486, $AC2486&lt;BD$6),"", MAX(BD$10:BD2485)+1)))</f>
        <v/>
      </c>
      <c r="BE2486" s="5" t="str">
        <f>IF(OR($AB2486="", $AC2486=""), "", IF($H2486=$M$3, "", IF(OR(BE$7&lt;$AB2486, $AC2486&lt;BE$6),"", MAX(BE$10:BE2485)+1)))</f>
        <v/>
      </c>
      <c r="BF2486" s="5" t="str">
        <f>IF(OR($AB2486="", $AC2486=""), "", IF($H2486=$M$3, "", IF(OR(BF$7&lt;$AB2486, $AC2486&lt;BF$6),"", MAX(BF$10:BF2485)+1)))</f>
        <v/>
      </c>
      <c r="BG2486" s="5" t="str">
        <f>IF(OR($AB2486="", $AC2486=""), "", IF($H2486=$M$3, "", IF(OR(BG$7&lt;$AB2486, $AC2486&lt;BG$6),"", MAX(BG$10:BG2485)+1)))</f>
        <v/>
      </c>
      <c r="BH2486" s="5" t="str">
        <f>IF(OR($AB2486="", $AC2486=""), "", IF($H2486=$M$3, "", IF(OR(BH$7&lt;$AB2486, $AC2486&lt;BH$6),"", MAX(BH$10:BH2485)+1)))</f>
        <v/>
      </c>
      <c r="BI2486" s="5" t="str">
        <f>IF(OR($AB2486="", $AC2486=""), "", IF($H2486=$M$3, "", IF(OR(BI$7&lt;$AB2486, $AC2486&lt;BI$6),"", MAX(BI$10:BI2485)+1)))</f>
        <v/>
      </c>
      <c r="BK2486" s="5" t="str" cm="1">
        <f t="array" aca="1" ref="BK2486" ca="1">IFERROR(INDEX($AE2486:$BI2486, $BJ2486, MATCH($BK$9, $AE$9:$BI$9, 0)), "")</f>
        <v/>
      </c>
    </row>
    <row r="2487" spans="1:63" x14ac:dyDescent="0.25">
      <c r="A2487" s="2"/>
      <c r="B2487" s="254"/>
      <c r="C2487" s="255"/>
      <c r="D2487" s="256"/>
      <c r="E2487" s="257"/>
      <c r="F2487" s="257"/>
      <c r="G2487" s="258"/>
      <c r="H2487" s="259"/>
      <c r="I2487" s="16"/>
      <c r="J2487" s="5" t="str">
        <f t="shared" si="315"/>
        <v/>
      </c>
      <c r="K2487" s="2"/>
      <c r="O2487" s="5" t="str">
        <f t="shared" si="313"/>
        <v/>
      </c>
      <c r="Q2487" s="5" t="str">
        <f t="shared" si="316"/>
        <v/>
      </c>
      <c r="S2487" s="5" t="str">
        <f t="shared" si="314"/>
        <v/>
      </c>
      <c r="U2487" s="64" t="str">
        <f>IF($D2487="","", IF(COUNTIF('Intro &amp; Setup'!$AW$49:$AW$88, $D2487)&gt;0, "BH", TEXT($D2487, "ddd")))</f>
        <v/>
      </c>
      <c r="V2487" s="65" t="str">
        <f>IF($G2487="", "", IF(COUNTIF('Intro &amp; Setup'!$AW$49:$AW$88, $G2487)&gt;0, "BH", TEXT($G2487, "ddd")))</f>
        <v/>
      </c>
      <c r="W2487" s="64" t="str">
        <f t="shared" si="317"/>
        <v/>
      </c>
      <c r="X2487" s="65" t="str">
        <f t="shared" si="318"/>
        <v/>
      </c>
      <c r="Y2487" s="64" t="str">
        <f>IF(F2487="", "", IF(OR(F2487&lt;'Intro &amp; Setup'!$Z$20, F2487&gt;'Intro &amp; Setup'!$Z$22), "X", ""))</f>
        <v/>
      </c>
      <c r="Z2487" s="65" t="str">
        <f>IF(G2487="", "", IF(OR(G2487&lt;'Intro &amp; Setup'!$Z$20, G2487&gt;'Intro &amp; Setup'!$Z$22), "X", ""))</f>
        <v/>
      </c>
      <c r="AB2487" s="58" t="str">
        <f t="shared" si="319"/>
        <v/>
      </c>
      <c r="AC2487" s="59" t="str">
        <f t="shared" si="320"/>
        <v/>
      </c>
      <c r="AE2487" s="5" t="str">
        <f>IF(OR($AB2487="", $AC2487=""), "", IF($H2487=$M$3, "", IF(OR(AE$7&lt;$AB2487, $AC2487&lt;AE$6),"", MAX(AE$10:AE2486)+1)))</f>
        <v/>
      </c>
      <c r="AF2487" s="5" t="str">
        <f>IF(OR($AB2487="", $AC2487=""), "", IF($H2487=$M$3, "", IF(OR(AF$7&lt;$AB2487, $AC2487&lt;AF$6),"", MAX(AF$10:AF2486)+1)))</f>
        <v/>
      </c>
      <c r="AG2487" s="5" t="str">
        <f>IF(OR($AB2487="", $AC2487=""), "", IF($H2487=$M$3, "", IF(OR(AG$7&lt;$AB2487, $AC2487&lt;AG$6),"", MAX(AG$10:AG2486)+1)))</f>
        <v/>
      </c>
      <c r="AH2487" s="5" t="str">
        <f>IF(OR($AB2487="", $AC2487=""), "", IF($H2487=$M$3, "", IF(OR(AH$7&lt;$AB2487, $AC2487&lt;AH$6),"", MAX(AH$10:AH2486)+1)))</f>
        <v/>
      </c>
      <c r="AI2487" s="5" t="str">
        <f>IF(OR($AB2487="", $AC2487=""), "", IF($H2487=$M$3, "", IF(OR(AI$7&lt;$AB2487, $AC2487&lt;AI$6),"", MAX(AI$10:AI2486)+1)))</f>
        <v/>
      </c>
      <c r="AJ2487" s="5" t="str">
        <f>IF(OR($AB2487="", $AC2487=""), "", IF($H2487=$M$3, "", IF(OR(AJ$7&lt;$AB2487, $AC2487&lt;AJ$6),"", MAX(AJ$10:AJ2486)+1)))</f>
        <v/>
      </c>
      <c r="AK2487" s="5" t="str">
        <f>IF(OR($AB2487="", $AC2487=""), "", IF($H2487=$M$3, "", IF(OR(AK$7&lt;$AB2487, $AC2487&lt;AK$6),"", MAX(AK$10:AK2486)+1)))</f>
        <v/>
      </c>
      <c r="AL2487" s="5" t="str">
        <f>IF(OR($AB2487="", $AC2487=""), "", IF($H2487=$M$3, "", IF(OR(AL$7&lt;$AB2487, $AC2487&lt;AL$6),"", MAX(AL$10:AL2486)+1)))</f>
        <v/>
      </c>
      <c r="AM2487" s="5" t="str">
        <f>IF(OR($AB2487="", $AC2487=""), "", IF($H2487=$M$3, "", IF(OR(AM$7&lt;$AB2487, $AC2487&lt;AM$6),"", MAX(AM$10:AM2486)+1)))</f>
        <v/>
      </c>
      <c r="AN2487" s="5" t="str">
        <f>IF(OR($AB2487="", $AC2487=""), "", IF($H2487=$M$3, "", IF(OR(AN$7&lt;$AB2487, $AC2487&lt;AN$6),"", MAX(AN$10:AN2486)+1)))</f>
        <v/>
      </c>
      <c r="AO2487" s="5" t="str">
        <f>IF(OR($AB2487="", $AC2487=""), "", IF($H2487=$M$3, "", IF(OR(AO$7&lt;$AB2487, $AC2487&lt;AO$6),"", MAX(AO$10:AO2486)+1)))</f>
        <v/>
      </c>
      <c r="AP2487" s="5" t="str">
        <f>IF(OR($AB2487="", $AC2487=""), "", IF($H2487=$M$3, "", IF(OR(AP$7&lt;$AB2487, $AC2487&lt;AP$6),"", MAX(AP$10:AP2486)+1)))</f>
        <v/>
      </c>
      <c r="AQ2487" s="5" t="str">
        <f>IF(OR($AB2487="", $AC2487=""), "", IF($H2487=$M$3, "", IF(OR(AQ$7&lt;$AB2487, $AC2487&lt;AQ$6),"", MAX(AQ$10:AQ2486)+1)))</f>
        <v/>
      </c>
      <c r="AR2487" s="5" t="str">
        <f>IF(OR($AB2487="", $AC2487=""), "", IF($H2487=$M$3, "", IF(OR(AR$7&lt;$AB2487, $AC2487&lt;AR$6),"", MAX(AR$10:AR2486)+1)))</f>
        <v/>
      </c>
      <c r="AS2487" s="5" t="str">
        <f>IF(OR($AB2487="", $AC2487=""), "", IF($H2487=$M$3, "", IF(OR(AS$7&lt;$AB2487, $AC2487&lt;AS$6),"", MAX(AS$10:AS2486)+1)))</f>
        <v/>
      </c>
      <c r="AT2487" s="5" t="str">
        <f>IF(OR($AB2487="", $AC2487=""), "", IF($H2487=$M$3, "", IF(OR(AT$7&lt;$AB2487, $AC2487&lt;AT$6),"", MAX(AT$10:AT2486)+1)))</f>
        <v/>
      </c>
      <c r="AU2487" s="5" t="str">
        <f>IF(OR($AB2487="", $AC2487=""), "", IF($H2487=$M$3, "", IF(OR(AU$7&lt;$AB2487, $AC2487&lt;AU$6),"", MAX(AU$10:AU2486)+1)))</f>
        <v/>
      </c>
      <c r="AV2487" s="5" t="str">
        <f>IF(OR($AB2487="", $AC2487=""), "", IF($H2487=$M$3, "", IF(OR(AV$7&lt;$AB2487, $AC2487&lt;AV$6),"", MAX(AV$10:AV2486)+1)))</f>
        <v/>
      </c>
      <c r="AW2487" s="5" t="str">
        <f>IF(OR($AB2487="", $AC2487=""), "", IF($H2487=$M$3, "", IF(OR(AW$7&lt;$AB2487, $AC2487&lt;AW$6),"", MAX(AW$10:AW2486)+1)))</f>
        <v/>
      </c>
      <c r="AX2487" s="5" t="str">
        <f>IF(OR($AB2487="", $AC2487=""), "", IF($H2487=$M$3, "", IF(OR(AX$7&lt;$AB2487, $AC2487&lt;AX$6),"", MAX(AX$10:AX2486)+1)))</f>
        <v/>
      </c>
      <c r="AY2487" s="5" t="str">
        <f>IF(OR($AB2487="", $AC2487=""), "", IF($H2487=$M$3, "", IF(OR(AY$7&lt;$AB2487, $AC2487&lt;AY$6),"", MAX(AY$10:AY2486)+1)))</f>
        <v/>
      </c>
      <c r="AZ2487" s="5" t="str">
        <f>IF(OR($AB2487="", $AC2487=""), "", IF($H2487=$M$3, "", IF(OR(AZ$7&lt;$AB2487, $AC2487&lt;AZ$6),"", MAX(AZ$10:AZ2486)+1)))</f>
        <v/>
      </c>
      <c r="BA2487" s="5" t="str">
        <f>IF(OR($AB2487="", $AC2487=""), "", IF($H2487=$M$3, "", IF(OR(BA$7&lt;$AB2487, $AC2487&lt;BA$6),"", MAX(BA$10:BA2486)+1)))</f>
        <v/>
      </c>
      <c r="BB2487" s="5" t="str">
        <f>IF(OR($AB2487="", $AC2487=""), "", IF($H2487=$M$3, "", IF(OR(BB$7&lt;$AB2487, $AC2487&lt;BB$6),"", MAX(BB$10:BB2486)+1)))</f>
        <v/>
      </c>
      <c r="BC2487" s="5" t="str">
        <f>IF(OR($AB2487="", $AC2487=""), "", IF($H2487=$M$3, "", IF(OR(BC$7&lt;$AB2487, $AC2487&lt;BC$6),"", MAX(BC$10:BC2486)+1)))</f>
        <v/>
      </c>
      <c r="BD2487" s="5" t="str">
        <f>IF(OR($AB2487="", $AC2487=""), "", IF($H2487=$M$3, "", IF(OR(BD$7&lt;$AB2487, $AC2487&lt;BD$6),"", MAX(BD$10:BD2486)+1)))</f>
        <v/>
      </c>
      <c r="BE2487" s="5" t="str">
        <f>IF(OR($AB2487="", $AC2487=""), "", IF($H2487=$M$3, "", IF(OR(BE$7&lt;$AB2487, $AC2487&lt;BE$6),"", MAX(BE$10:BE2486)+1)))</f>
        <v/>
      </c>
      <c r="BF2487" s="5" t="str">
        <f>IF(OR($AB2487="", $AC2487=""), "", IF($H2487=$M$3, "", IF(OR(BF$7&lt;$AB2487, $AC2487&lt;BF$6),"", MAX(BF$10:BF2486)+1)))</f>
        <v/>
      </c>
      <c r="BG2487" s="5" t="str">
        <f>IF(OR($AB2487="", $AC2487=""), "", IF($H2487=$M$3, "", IF(OR(BG$7&lt;$AB2487, $AC2487&lt;BG$6),"", MAX(BG$10:BG2486)+1)))</f>
        <v/>
      </c>
      <c r="BH2487" s="5" t="str">
        <f>IF(OR($AB2487="", $AC2487=""), "", IF($H2487=$M$3, "", IF(OR(BH$7&lt;$AB2487, $AC2487&lt;BH$6),"", MAX(BH$10:BH2486)+1)))</f>
        <v/>
      </c>
      <c r="BI2487" s="5" t="str">
        <f>IF(OR($AB2487="", $AC2487=""), "", IF($H2487=$M$3, "", IF(OR(BI$7&lt;$AB2487, $AC2487&lt;BI$6),"", MAX(BI$10:BI2486)+1)))</f>
        <v/>
      </c>
      <c r="BK2487" s="5" t="str" cm="1">
        <f t="array" aca="1" ref="BK2487" ca="1">IFERROR(INDEX($AE2487:$BI2487, $BJ2487, MATCH($BK$9, $AE$9:$BI$9, 0)), "")</f>
        <v/>
      </c>
    </row>
    <row r="2488" spans="1:63" x14ac:dyDescent="0.25">
      <c r="A2488" s="2"/>
      <c r="B2488" s="254"/>
      <c r="C2488" s="255"/>
      <c r="D2488" s="256"/>
      <c r="E2488" s="257"/>
      <c r="F2488" s="257"/>
      <c r="G2488" s="258"/>
      <c r="H2488" s="259"/>
      <c r="I2488" s="16"/>
      <c r="J2488" s="5" t="str">
        <f t="shared" si="315"/>
        <v/>
      </c>
      <c r="K2488" s="2"/>
      <c r="O2488" s="5" t="str">
        <f t="shared" si="313"/>
        <v/>
      </c>
      <c r="Q2488" s="5" t="str">
        <f t="shared" si="316"/>
        <v/>
      </c>
      <c r="S2488" s="5" t="str">
        <f t="shared" si="314"/>
        <v/>
      </c>
      <c r="U2488" s="64" t="str">
        <f>IF($D2488="","", IF(COUNTIF('Intro &amp; Setup'!$AW$49:$AW$88, $D2488)&gt;0, "BH", TEXT($D2488, "ddd")))</f>
        <v/>
      </c>
      <c r="V2488" s="65" t="str">
        <f>IF($G2488="", "", IF(COUNTIF('Intro &amp; Setup'!$AW$49:$AW$88, $G2488)&gt;0, "BH", TEXT($G2488, "ddd")))</f>
        <v/>
      </c>
      <c r="W2488" s="64" t="str">
        <f t="shared" si="317"/>
        <v/>
      </c>
      <c r="X2488" s="65" t="str">
        <f t="shared" si="318"/>
        <v/>
      </c>
      <c r="Y2488" s="64" t="str">
        <f>IF(F2488="", "", IF(OR(F2488&lt;'Intro &amp; Setup'!$Z$20, F2488&gt;'Intro &amp; Setup'!$Z$22), "X", ""))</f>
        <v/>
      </c>
      <c r="Z2488" s="65" t="str">
        <f>IF(G2488="", "", IF(OR(G2488&lt;'Intro &amp; Setup'!$Z$20, G2488&gt;'Intro &amp; Setup'!$Z$22), "X", ""))</f>
        <v/>
      </c>
      <c r="AB2488" s="58" t="str">
        <f t="shared" si="319"/>
        <v/>
      </c>
      <c r="AC2488" s="59" t="str">
        <f t="shared" si="320"/>
        <v/>
      </c>
      <c r="AE2488" s="5" t="str">
        <f>IF(OR($AB2488="", $AC2488=""), "", IF($H2488=$M$3, "", IF(OR(AE$7&lt;$AB2488, $AC2488&lt;AE$6),"", MAX(AE$10:AE2487)+1)))</f>
        <v/>
      </c>
      <c r="AF2488" s="5" t="str">
        <f>IF(OR($AB2488="", $AC2488=""), "", IF($H2488=$M$3, "", IF(OR(AF$7&lt;$AB2488, $AC2488&lt;AF$6),"", MAX(AF$10:AF2487)+1)))</f>
        <v/>
      </c>
      <c r="AG2488" s="5" t="str">
        <f>IF(OR($AB2488="", $AC2488=""), "", IF($H2488=$M$3, "", IF(OR(AG$7&lt;$AB2488, $AC2488&lt;AG$6),"", MAX(AG$10:AG2487)+1)))</f>
        <v/>
      </c>
      <c r="AH2488" s="5" t="str">
        <f>IF(OR($AB2488="", $AC2488=""), "", IF($H2488=$M$3, "", IF(OR(AH$7&lt;$AB2488, $AC2488&lt;AH$6),"", MAX(AH$10:AH2487)+1)))</f>
        <v/>
      </c>
      <c r="AI2488" s="5" t="str">
        <f>IF(OR($AB2488="", $AC2488=""), "", IF($H2488=$M$3, "", IF(OR(AI$7&lt;$AB2488, $AC2488&lt;AI$6),"", MAX(AI$10:AI2487)+1)))</f>
        <v/>
      </c>
      <c r="AJ2488" s="5" t="str">
        <f>IF(OR($AB2488="", $AC2488=""), "", IF($H2488=$M$3, "", IF(OR(AJ$7&lt;$AB2488, $AC2488&lt;AJ$6),"", MAX(AJ$10:AJ2487)+1)))</f>
        <v/>
      </c>
      <c r="AK2488" s="5" t="str">
        <f>IF(OR($AB2488="", $AC2488=""), "", IF($H2488=$M$3, "", IF(OR(AK$7&lt;$AB2488, $AC2488&lt;AK$6),"", MAX(AK$10:AK2487)+1)))</f>
        <v/>
      </c>
      <c r="AL2488" s="5" t="str">
        <f>IF(OR($AB2488="", $AC2488=""), "", IF($H2488=$M$3, "", IF(OR(AL$7&lt;$AB2488, $AC2488&lt;AL$6),"", MAX(AL$10:AL2487)+1)))</f>
        <v/>
      </c>
      <c r="AM2488" s="5" t="str">
        <f>IF(OR($AB2488="", $AC2488=""), "", IF($H2488=$M$3, "", IF(OR(AM$7&lt;$AB2488, $AC2488&lt;AM$6),"", MAX(AM$10:AM2487)+1)))</f>
        <v/>
      </c>
      <c r="AN2488" s="5" t="str">
        <f>IF(OR($AB2488="", $AC2488=""), "", IF($H2488=$M$3, "", IF(OR(AN$7&lt;$AB2488, $AC2488&lt;AN$6),"", MAX(AN$10:AN2487)+1)))</f>
        <v/>
      </c>
      <c r="AO2488" s="5" t="str">
        <f>IF(OR($AB2488="", $AC2488=""), "", IF($H2488=$M$3, "", IF(OR(AO$7&lt;$AB2488, $AC2488&lt;AO$6),"", MAX(AO$10:AO2487)+1)))</f>
        <v/>
      </c>
      <c r="AP2488" s="5" t="str">
        <f>IF(OR($AB2488="", $AC2488=""), "", IF($H2488=$M$3, "", IF(OR(AP$7&lt;$AB2488, $AC2488&lt;AP$6),"", MAX(AP$10:AP2487)+1)))</f>
        <v/>
      </c>
      <c r="AQ2488" s="5" t="str">
        <f>IF(OR($AB2488="", $AC2488=""), "", IF($H2488=$M$3, "", IF(OR(AQ$7&lt;$AB2488, $AC2488&lt;AQ$6),"", MAX(AQ$10:AQ2487)+1)))</f>
        <v/>
      </c>
      <c r="AR2488" s="5" t="str">
        <f>IF(OR($AB2488="", $AC2488=""), "", IF($H2488=$M$3, "", IF(OR(AR$7&lt;$AB2488, $AC2488&lt;AR$6),"", MAX(AR$10:AR2487)+1)))</f>
        <v/>
      </c>
      <c r="AS2488" s="5" t="str">
        <f>IF(OR($AB2488="", $AC2488=""), "", IF($H2488=$M$3, "", IF(OR(AS$7&lt;$AB2488, $AC2488&lt;AS$6),"", MAX(AS$10:AS2487)+1)))</f>
        <v/>
      </c>
      <c r="AT2488" s="5" t="str">
        <f>IF(OR($AB2488="", $AC2488=""), "", IF($H2488=$M$3, "", IF(OR(AT$7&lt;$AB2488, $AC2488&lt;AT$6),"", MAX(AT$10:AT2487)+1)))</f>
        <v/>
      </c>
      <c r="AU2488" s="5" t="str">
        <f>IF(OR($AB2488="", $AC2488=""), "", IF($H2488=$M$3, "", IF(OR(AU$7&lt;$AB2488, $AC2488&lt;AU$6),"", MAX(AU$10:AU2487)+1)))</f>
        <v/>
      </c>
      <c r="AV2488" s="5" t="str">
        <f>IF(OR($AB2488="", $AC2488=""), "", IF($H2488=$M$3, "", IF(OR(AV$7&lt;$AB2488, $AC2488&lt;AV$6),"", MAX(AV$10:AV2487)+1)))</f>
        <v/>
      </c>
      <c r="AW2488" s="5" t="str">
        <f>IF(OR($AB2488="", $AC2488=""), "", IF($H2488=$M$3, "", IF(OR(AW$7&lt;$AB2488, $AC2488&lt;AW$6),"", MAX(AW$10:AW2487)+1)))</f>
        <v/>
      </c>
      <c r="AX2488" s="5" t="str">
        <f>IF(OR($AB2488="", $AC2488=""), "", IF($H2488=$M$3, "", IF(OR(AX$7&lt;$AB2488, $AC2488&lt;AX$6),"", MAX(AX$10:AX2487)+1)))</f>
        <v/>
      </c>
      <c r="AY2488" s="5" t="str">
        <f>IF(OR($AB2488="", $AC2488=""), "", IF($H2488=$M$3, "", IF(OR(AY$7&lt;$AB2488, $AC2488&lt;AY$6),"", MAX(AY$10:AY2487)+1)))</f>
        <v/>
      </c>
      <c r="AZ2488" s="5" t="str">
        <f>IF(OR($AB2488="", $AC2488=""), "", IF($H2488=$M$3, "", IF(OR(AZ$7&lt;$AB2488, $AC2488&lt;AZ$6),"", MAX(AZ$10:AZ2487)+1)))</f>
        <v/>
      </c>
      <c r="BA2488" s="5" t="str">
        <f>IF(OR($AB2488="", $AC2488=""), "", IF($H2488=$M$3, "", IF(OR(BA$7&lt;$AB2488, $AC2488&lt;BA$6),"", MAX(BA$10:BA2487)+1)))</f>
        <v/>
      </c>
      <c r="BB2488" s="5" t="str">
        <f>IF(OR($AB2488="", $AC2488=""), "", IF($H2488=$M$3, "", IF(OR(BB$7&lt;$AB2488, $AC2488&lt;BB$6),"", MAX(BB$10:BB2487)+1)))</f>
        <v/>
      </c>
      <c r="BC2488" s="5" t="str">
        <f>IF(OR($AB2488="", $AC2488=""), "", IF($H2488=$M$3, "", IF(OR(BC$7&lt;$AB2488, $AC2488&lt;BC$6),"", MAX(BC$10:BC2487)+1)))</f>
        <v/>
      </c>
      <c r="BD2488" s="5" t="str">
        <f>IF(OR($AB2488="", $AC2488=""), "", IF($H2488=$M$3, "", IF(OR(BD$7&lt;$AB2488, $AC2488&lt;BD$6),"", MAX(BD$10:BD2487)+1)))</f>
        <v/>
      </c>
      <c r="BE2488" s="5" t="str">
        <f>IF(OR($AB2488="", $AC2488=""), "", IF($H2488=$M$3, "", IF(OR(BE$7&lt;$AB2488, $AC2488&lt;BE$6),"", MAX(BE$10:BE2487)+1)))</f>
        <v/>
      </c>
      <c r="BF2488" s="5" t="str">
        <f>IF(OR($AB2488="", $AC2488=""), "", IF($H2488=$M$3, "", IF(OR(BF$7&lt;$AB2488, $AC2488&lt;BF$6),"", MAX(BF$10:BF2487)+1)))</f>
        <v/>
      </c>
      <c r="BG2488" s="5" t="str">
        <f>IF(OR($AB2488="", $AC2488=""), "", IF($H2488=$M$3, "", IF(OR(BG$7&lt;$AB2488, $AC2488&lt;BG$6),"", MAX(BG$10:BG2487)+1)))</f>
        <v/>
      </c>
      <c r="BH2488" s="5" t="str">
        <f>IF(OR($AB2488="", $AC2488=""), "", IF($H2488=$M$3, "", IF(OR(BH$7&lt;$AB2488, $AC2488&lt;BH$6),"", MAX(BH$10:BH2487)+1)))</f>
        <v/>
      </c>
      <c r="BI2488" s="5" t="str">
        <f>IF(OR($AB2488="", $AC2488=""), "", IF($H2488=$M$3, "", IF(OR(BI$7&lt;$AB2488, $AC2488&lt;BI$6),"", MAX(BI$10:BI2487)+1)))</f>
        <v/>
      </c>
      <c r="BK2488" s="5" t="str" cm="1">
        <f t="array" aca="1" ref="BK2488" ca="1">IFERROR(INDEX($AE2488:$BI2488, $BJ2488, MATCH($BK$9, $AE$9:$BI$9, 0)), "")</f>
        <v/>
      </c>
    </row>
    <row r="2489" spans="1:63" x14ac:dyDescent="0.25">
      <c r="A2489" s="2"/>
      <c r="B2489" s="254"/>
      <c r="C2489" s="255"/>
      <c r="D2489" s="256"/>
      <c r="E2489" s="257"/>
      <c r="F2489" s="257"/>
      <c r="G2489" s="258"/>
      <c r="H2489" s="259"/>
      <c r="I2489" s="16"/>
      <c r="J2489" s="5" t="str">
        <f t="shared" si="315"/>
        <v/>
      </c>
      <c r="K2489" s="2"/>
      <c r="O2489" s="5" t="str">
        <f t="shared" si="313"/>
        <v/>
      </c>
      <c r="Q2489" s="5" t="str">
        <f t="shared" si="316"/>
        <v/>
      </c>
      <c r="S2489" s="5" t="str">
        <f t="shared" si="314"/>
        <v/>
      </c>
      <c r="U2489" s="64" t="str">
        <f>IF($D2489="","", IF(COUNTIF('Intro &amp; Setup'!$AW$49:$AW$88, $D2489)&gt;0, "BH", TEXT($D2489, "ddd")))</f>
        <v/>
      </c>
      <c r="V2489" s="65" t="str">
        <f>IF($G2489="", "", IF(COUNTIF('Intro &amp; Setup'!$AW$49:$AW$88, $G2489)&gt;0, "BH", TEXT($G2489, "ddd")))</f>
        <v/>
      </c>
      <c r="W2489" s="64" t="str">
        <f t="shared" si="317"/>
        <v/>
      </c>
      <c r="X2489" s="65" t="str">
        <f t="shared" si="318"/>
        <v/>
      </c>
      <c r="Y2489" s="64" t="str">
        <f>IF(F2489="", "", IF(OR(F2489&lt;'Intro &amp; Setup'!$Z$20, F2489&gt;'Intro &amp; Setup'!$Z$22), "X", ""))</f>
        <v/>
      </c>
      <c r="Z2489" s="65" t="str">
        <f>IF(G2489="", "", IF(OR(G2489&lt;'Intro &amp; Setup'!$Z$20, G2489&gt;'Intro &amp; Setup'!$Z$22), "X", ""))</f>
        <v/>
      </c>
      <c r="AB2489" s="58" t="str">
        <f t="shared" si="319"/>
        <v/>
      </c>
      <c r="AC2489" s="59" t="str">
        <f t="shared" si="320"/>
        <v/>
      </c>
      <c r="AE2489" s="5" t="str">
        <f>IF(OR($AB2489="", $AC2489=""), "", IF($H2489=$M$3, "", IF(OR(AE$7&lt;$AB2489, $AC2489&lt;AE$6),"", MAX(AE$10:AE2488)+1)))</f>
        <v/>
      </c>
      <c r="AF2489" s="5" t="str">
        <f>IF(OR($AB2489="", $AC2489=""), "", IF($H2489=$M$3, "", IF(OR(AF$7&lt;$AB2489, $AC2489&lt;AF$6),"", MAX(AF$10:AF2488)+1)))</f>
        <v/>
      </c>
      <c r="AG2489" s="5" t="str">
        <f>IF(OR($AB2489="", $AC2489=""), "", IF($H2489=$M$3, "", IF(OR(AG$7&lt;$AB2489, $AC2489&lt;AG$6),"", MAX(AG$10:AG2488)+1)))</f>
        <v/>
      </c>
      <c r="AH2489" s="5" t="str">
        <f>IF(OR($AB2489="", $AC2489=""), "", IF($H2489=$M$3, "", IF(OR(AH$7&lt;$AB2489, $AC2489&lt;AH$6),"", MAX(AH$10:AH2488)+1)))</f>
        <v/>
      </c>
      <c r="AI2489" s="5" t="str">
        <f>IF(OR($AB2489="", $AC2489=""), "", IF($H2489=$M$3, "", IF(OR(AI$7&lt;$AB2489, $AC2489&lt;AI$6),"", MAX(AI$10:AI2488)+1)))</f>
        <v/>
      </c>
      <c r="AJ2489" s="5" t="str">
        <f>IF(OR($AB2489="", $AC2489=""), "", IF($H2489=$M$3, "", IF(OR(AJ$7&lt;$AB2489, $AC2489&lt;AJ$6),"", MAX(AJ$10:AJ2488)+1)))</f>
        <v/>
      </c>
      <c r="AK2489" s="5" t="str">
        <f>IF(OR($AB2489="", $AC2489=""), "", IF($H2489=$M$3, "", IF(OR(AK$7&lt;$AB2489, $AC2489&lt;AK$6),"", MAX(AK$10:AK2488)+1)))</f>
        <v/>
      </c>
      <c r="AL2489" s="5" t="str">
        <f>IF(OR($AB2489="", $AC2489=""), "", IF($H2489=$M$3, "", IF(OR(AL$7&lt;$AB2489, $AC2489&lt;AL$6),"", MAX(AL$10:AL2488)+1)))</f>
        <v/>
      </c>
      <c r="AM2489" s="5" t="str">
        <f>IF(OR($AB2489="", $AC2489=""), "", IF($H2489=$M$3, "", IF(OR(AM$7&lt;$AB2489, $AC2489&lt;AM$6),"", MAX(AM$10:AM2488)+1)))</f>
        <v/>
      </c>
      <c r="AN2489" s="5" t="str">
        <f>IF(OR($AB2489="", $AC2489=""), "", IF($H2489=$M$3, "", IF(OR(AN$7&lt;$AB2489, $AC2489&lt;AN$6),"", MAX(AN$10:AN2488)+1)))</f>
        <v/>
      </c>
      <c r="AO2489" s="5" t="str">
        <f>IF(OR($AB2489="", $AC2489=""), "", IF($H2489=$M$3, "", IF(OR(AO$7&lt;$AB2489, $AC2489&lt;AO$6),"", MAX(AO$10:AO2488)+1)))</f>
        <v/>
      </c>
      <c r="AP2489" s="5" t="str">
        <f>IF(OR($AB2489="", $AC2489=""), "", IF($H2489=$M$3, "", IF(OR(AP$7&lt;$AB2489, $AC2489&lt;AP$6),"", MAX(AP$10:AP2488)+1)))</f>
        <v/>
      </c>
      <c r="AQ2489" s="5" t="str">
        <f>IF(OR($AB2489="", $AC2489=""), "", IF($H2489=$M$3, "", IF(OR(AQ$7&lt;$AB2489, $AC2489&lt;AQ$6),"", MAX(AQ$10:AQ2488)+1)))</f>
        <v/>
      </c>
      <c r="AR2489" s="5" t="str">
        <f>IF(OR($AB2489="", $AC2489=""), "", IF($H2489=$M$3, "", IF(OR(AR$7&lt;$AB2489, $AC2489&lt;AR$6),"", MAX(AR$10:AR2488)+1)))</f>
        <v/>
      </c>
      <c r="AS2489" s="5" t="str">
        <f>IF(OR($AB2489="", $AC2489=""), "", IF($H2489=$M$3, "", IF(OR(AS$7&lt;$AB2489, $AC2489&lt;AS$6),"", MAX(AS$10:AS2488)+1)))</f>
        <v/>
      </c>
      <c r="AT2489" s="5" t="str">
        <f>IF(OR($AB2489="", $AC2489=""), "", IF($H2489=$M$3, "", IF(OR(AT$7&lt;$AB2489, $AC2489&lt;AT$6),"", MAX(AT$10:AT2488)+1)))</f>
        <v/>
      </c>
      <c r="AU2489" s="5" t="str">
        <f>IF(OR($AB2489="", $AC2489=""), "", IF($H2489=$M$3, "", IF(OR(AU$7&lt;$AB2489, $AC2489&lt;AU$6),"", MAX(AU$10:AU2488)+1)))</f>
        <v/>
      </c>
      <c r="AV2489" s="5" t="str">
        <f>IF(OR($AB2489="", $AC2489=""), "", IF($H2489=$M$3, "", IF(OR(AV$7&lt;$AB2489, $AC2489&lt;AV$6),"", MAX(AV$10:AV2488)+1)))</f>
        <v/>
      </c>
      <c r="AW2489" s="5" t="str">
        <f>IF(OR($AB2489="", $AC2489=""), "", IF($H2489=$M$3, "", IF(OR(AW$7&lt;$AB2489, $AC2489&lt;AW$6),"", MAX(AW$10:AW2488)+1)))</f>
        <v/>
      </c>
      <c r="AX2489" s="5" t="str">
        <f>IF(OR($AB2489="", $AC2489=""), "", IF($H2489=$M$3, "", IF(OR(AX$7&lt;$AB2489, $AC2489&lt;AX$6),"", MAX(AX$10:AX2488)+1)))</f>
        <v/>
      </c>
      <c r="AY2489" s="5" t="str">
        <f>IF(OR($AB2489="", $AC2489=""), "", IF($H2489=$M$3, "", IF(OR(AY$7&lt;$AB2489, $AC2489&lt;AY$6),"", MAX(AY$10:AY2488)+1)))</f>
        <v/>
      </c>
      <c r="AZ2489" s="5" t="str">
        <f>IF(OR($AB2489="", $AC2489=""), "", IF($H2489=$M$3, "", IF(OR(AZ$7&lt;$AB2489, $AC2489&lt;AZ$6),"", MAX(AZ$10:AZ2488)+1)))</f>
        <v/>
      </c>
      <c r="BA2489" s="5" t="str">
        <f>IF(OR($AB2489="", $AC2489=""), "", IF($H2489=$M$3, "", IF(OR(BA$7&lt;$AB2489, $AC2489&lt;BA$6),"", MAX(BA$10:BA2488)+1)))</f>
        <v/>
      </c>
      <c r="BB2489" s="5" t="str">
        <f>IF(OR($AB2489="", $AC2489=""), "", IF($H2489=$M$3, "", IF(OR(BB$7&lt;$AB2489, $AC2489&lt;BB$6),"", MAX(BB$10:BB2488)+1)))</f>
        <v/>
      </c>
      <c r="BC2489" s="5" t="str">
        <f>IF(OR($AB2489="", $AC2489=""), "", IF($H2489=$M$3, "", IF(OR(BC$7&lt;$AB2489, $AC2489&lt;BC$6),"", MAX(BC$10:BC2488)+1)))</f>
        <v/>
      </c>
      <c r="BD2489" s="5" t="str">
        <f>IF(OR($AB2489="", $AC2489=""), "", IF($H2489=$M$3, "", IF(OR(BD$7&lt;$AB2489, $AC2489&lt;BD$6),"", MAX(BD$10:BD2488)+1)))</f>
        <v/>
      </c>
      <c r="BE2489" s="5" t="str">
        <f>IF(OR($AB2489="", $AC2489=""), "", IF($H2489=$M$3, "", IF(OR(BE$7&lt;$AB2489, $AC2489&lt;BE$6),"", MAX(BE$10:BE2488)+1)))</f>
        <v/>
      </c>
      <c r="BF2489" s="5" t="str">
        <f>IF(OR($AB2489="", $AC2489=""), "", IF($H2489=$M$3, "", IF(OR(BF$7&lt;$AB2489, $AC2489&lt;BF$6),"", MAX(BF$10:BF2488)+1)))</f>
        <v/>
      </c>
      <c r="BG2489" s="5" t="str">
        <f>IF(OR($AB2489="", $AC2489=""), "", IF($H2489=$M$3, "", IF(OR(BG$7&lt;$AB2489, $AC2489&lt;BG$6),"", MAX(BG$10:BG2488)+1)))</f>
        <v/>
      </c>
      <c r="BH2489" s="5" t="str">
        <f>IF(OR($AB2489="", $AC2489=""), "", IF($H2489=$M$3, "", IF(OR(BH$7&lt;$AB2489, $AC2489&lt;BH$6),"", MAX(BH$10:BH2488)+1)))</f>
        <v/>
      </c>
      <c r="BI2489" s="5" t="str">
        <f>IF(OR($AB2489="", $AC2489=""), "", IF($H2489=$M$3, "", IF(OR(BI$7&lt;$AB2489, $AC2489&lt;BI$6),"", MAX(BI$10:BI2488)+1)))</f>
        <v/>
      </c>
      <c r="BK2489" s="5" t="str" cm="1">
        <f t="array" aca="1" ref="BK2489" ca="1">IFERROR(INDEX($AE2489:$BI2489, $BJ2489, MATCH($BK$9, $AE$9:$BI$9, 0)), "")</f>
        <v/>
      </c>
    </row>
    <row r="2490" spans="1:63" x14ac:dyDescent="0.25">
      <c r="A2490" s="2"/>
      <c r="B2490" s="254"/>
      <c r="C2490" s="255"/>
      <c r="D2490" s="256"/>
      <c r="E2490" s="257"/>
      <c r="F2490" s="257"/>
      <c r="G2490" s="258"/>
      <c r="H2490" s="259"/>
      <c r="I2490" s="16"/>
      <c r="J2490" s="5" t="str">
        <f t="shared" si="315"/>
        <v/>
      </c>
      <c r="K2490" s="2"/>
      <c r="O2490" s="5" t="str">
        <f t="shared" si="313"/>
        <v/>
      </c>
      <c r="Q2490" s="5" t="str">
        <f t="shared" si="316"/>
        <v/>
      </c>
      <c r="S2490" s="5" t="str">
        <f t="shared" si="314"/>
        <v/>
      </c>
      <c r="U2490" s="64" t="str">
        <f>IF($D2490="","", IF(COUNTIF('Intro &amp; Setup'!$AW$49:$AW$88, $D2490)&gt;0, "BH", TEXT($D2490, "ddd")))</f>
        <v/>
      </c>
      <c r="V2490" s="65" t="str">
        <f>IF($G2490="", "", IF(COUNTIF('Intro &amp; Setup'!$AW$49:$AW$88, $G2490)&gt;0, "BH", TEXT($G2490, "ddd")))</f>
        <v/>
      </c>
      <c r="W2490" s="64" t="str">
        <f t="shared" si="317"/>
        <v/>
      </c>
      <c r="X2490" s="65" t="str">
        <f t="shared" si="318"/>
        <v/>
      </c>
      <c r="Y2490" s="64" t="str">
        <f>IF(F2490="", "", IF(OR(F2490&lt;'Intro &amp; Setup'!$Z$20, F2490&gt;'Intro &amp; Setup'!$Z$22), "X", ""))</f>
        <v/>
      </c>
      <c r="Z2490" s="65" t="str">
        <f>IF(G2490="", "", IF(OR(G2490&lt;'Intro &amp; Setup'!$Z$20, G2490&gt;'Intro &amp; Setup'!$Z$22), "X", ""))</f>
        <v/>
      </c>
      <c r="AB2490" s="58" t="str">
        <f t="shared" si="319"/>
        <v/>
      </c>
      <c r="AC2490" s="59" t="str">
        <f t="shared" si="320"/>
        <v/>
      </c>
      <c r="AE2490" s="5" t="str">
        <f>IF(OR($AB2490="", $AC2490=""), "", IF($H2490=$M$3, "", IF(OR(AE$7&lt;$AB2490, $AC2490&lt;AE$6),"", MAX(AE$10:AE2489)+1)))</f>
        <v/>
      </c>
      <c r="AF2490" s="5" t="str">
        <f>IF(OR($AB2490="", $AC2490=""), "", IF($H2490=$M$3, "", IF(OR(AF$7&lt;$AB2490, $AC2490&lt;AF$6),"", MAX(AF$10:AF2489)+1)))</f>
        <v/>
      </c>
      <c r="AG2490" s="5" t="str">
        <f>IF(OR($AB2490="", $AC2490=""), "", IF($H2490=$M$3, "", IF(OR(AG$7&lt;$AB2490, $AC2490&lt;AG$6),"", MAX(AG$10:AG2489)+1)))</f>
        <v/>
      </c>
      <c r="AH2490" s="5" t="str">
        <f>IF(OR($AB2490="", $AC2490=""), "", IF($H2490=$M$3, "", IF(OR(AH$7&lt;$AB2490, $AC2490&lt;AH$6),"", MAX(AH$10:AH2489)+1)))</f>
        <v/>
      </c>
      <c r="AI2490" s="5" t="str">
        <f>IF(OR($AB2490="", $AC2490=""), "", IF($H2490=$M$3, "", IF(OR(AI$7&lt;$AB2490, $AC2490&lt;AI$6),"", MAX(AI$10:AI2489)+1)))</f>
        <v/>
      </c>
      <c r="AJ2490" s="5" t="str">
        <f>IF(OR($AB2490="", $AC2490=""), "", IF($H2490=$M$3, "", IF(OR(AJ$7&lt;$AB2490, $AC2490&lt;AJ$6),"", MAX(AJ$10:AJ2489)+1)))</f>
        <v/>
      </c>
      <c r="AK2490" s="5" t="str">
        <f>IF(OR($AB2490="", $AC2490=""), "", IF($H2490=$M$3, "", IF(OR(AK$7&lt;$AB2490, $AC2490&lt;AK$6),"", MAX(AK$10:AK2489)+1)))</f>
        <v/>
      </c>
      <c r="AL2490" s="5" t="str">
        <f>IF(OR($AB2490="", $AC2490=""), "", IF($H2490=$M$3, "", IF(OR(AL$7&lt;$AB2490, $AC2490&lt;AL$6),"", MAX(AL$10:AL2489)+1)))</f>
        <v/>
      </c>
      <c r="AM2490" s="5" t="str">
        <f>IF(OR($AB2490="", $AC2490=""), "", IF($H2490=$M$3, "", IF(OR(AM$7&lt;$AB2490, $AC2490&lt;AM$6),"", MAX(AM$10:AM2489)+1)))</f>
        <v/>
      </c>
      <c r="AN2490" s="5" t="str">
        <f>IF(OR($AB2490="", $AC2490=""), "", IF($H2490=$M$3, "", IF(OR(AN$7&lt;$AB2490, $AC2490&lt;AN$6),"", MAX(AN$10:AN2489)+1)))</f>
        <v/>
      </c>
      <c r="AO2490" s="5" t="str">
        <f>IF(OR($AB2490="", $AC2490=""), "", IF($H2490=$M$3, "", IF(OR(AO$7&lt;$AB2490, $AC2490&lt;AO$6),"", MAX(AO$10:AO2489)+1)))</f>
        <v/>
      </c>
      <c r="AP2490" s="5" t="str">
        <f>IF(OR($AB2490="", $AC2490=""), "", IF($H2490=$M$3, "", IF(OR(AP$7&lt;$AB2490, $AC2490&lt;AP$6),"", MAX(AP$10:AP2489)+1)))</f>
        <v/>
      </c>
      <c r="AQ2490" s="5" t="str">
        <f>IF(OR($AB2490="", $AC2490=""), "", IF($H2490=$M$3, "", IF(OR(AQ$7&lt;$AB2490, $AC2490&lt;AQ$6),"", MAX(AQ$10:AQ2489)+1)))</f>
        <v/>
      </c>
      <c r="AR2490" s="5" t="str">
        <f>IF(OR($AB2490="", $AC2490=""), "", IF($H2490=$M$3, "", IF(OR(AR$7&lt;$AB2490, $AC2490&lt;AR$6),"", MAX(AR$10:AR2489)+1)))</f>
        <v/>
      </c>
      <c r="AS2490" s="5" t="str">
        <f>IF(OR($AB2490="", $AC2490=""), "", IF($H2490=$M$3, "", IF(OR(AS$7&lt;$AB2490, $AC2490&lt;AS$6),"", MAX(AS$10:AS2489)+1)))</f>
        <v/>
      </c>
      <c r="AT2490" s="5" t="str">
        <f>IF(OR($AB2490="", $AC2490=""), "", IF($H2490=$M$3, "", IF(OR(AT$7&lt;$AB2490, $AC2490&lt;AT$6),"", MAX(AT$10:AT2489)+1)))</f>
        <v/>
      </c>
      <c r="AU2490" s="5" t="str">
        <f>IF(OR($AB2490="", $AC2490=""), "", IF($H2490=$M$3, "", IF(OR(AU$7&lt;$AB2490, $AC2490&lt;AU$6),"", MAX(AU$10:AU2489)+1)))</f>
        <v/>
      </c>
      <c r="AV2490" s="5" t="str">
        <f>IF(OR($AB2490="", $AC2490=""), "", IF($H2490=$M$3, "", IF(OR(AV$7&lt;$AB2490, $AC2490&lt;AV$6),"", MAX(AV$10:AV2489)+1)))</f>
        <v/>
      </c>
      <c r="AW2490" s="5" t="str">
        <f>IF(OR($AB2490="", $AC2490=""), "", IF($H2490=$M$3, "", IF(OR(AW$7&lt;$AB2490, $AC2490&lt;AW$6),"", MAX(AW$10:AW2489)+1)))</f>
        <v/>
      </c>
      <c r="AX2490" s="5" t="str">
        <f>IF(OR($AB2490="", $AC2490=""), "", IF($H2490=$M$3, "", IF(OR(AX$7&lt;$AB2490, $AC2490&lt;AX$6),"", MAX(AX$10:AX2489)+1)))</f>
        <v/>
      </c>
      <c r="AY2490" s="5" t="str">
        <f>IF(OR($AB2490="", $AC2490=""), "", IF($H2490=$M$3, "", IF(OR(AY$7&lt;$AB2490, $AC2490&lt;AY$6),"", MAX(AY$10:AY2489)+1)))</f>
        <v/>
      </c>
      <c r="AZ2490" s="5" t="str">
        <f>IF(OR($AB2490="", $AC2490=""), "", IF($H2490=$M$3, "", IF(OR(AZ$7&lt;$AB2490, $AC2490&lt;AZ$6),"", MAX(AZ$10:AZ2489)+1)))</f>
        <v/>
      </c>
      <c r="BA2490" s="5" t="str">
        <f>IF(OR($AB2490="", $AC2490=""), "", IF($H2490=$M$3, "", IF(OR(BA$7&lt;$AB2490, $AC2490&lt;BA$6),"", MAX(BA$10:BA2489)+1)))</f>
        <v/>
      </c>
      <c r="BB2490" s="5" t="str">
        <f>IF(OR($AB2490="", $AC2490=""), "", IF($H2490=$M$3, "", IF(OR(BB$7&lt;$AB2490, $AC2490&lt;BB$6),"", MAX(BB$10:BB2489)+1)))</f>
        <v/>
      </c>
      <c r="BC2490" s="5" t="str">
        <f>IF(OR($AB2490="", $AC2490=""), "", IF($H2490=$M$3, "", IF(OR(BC$7&lt;$AB2490, $AC2490&lt;BC$6),"", MAX(BC$10:BC2489)+1)))</f>
        <v/>
      </c>
      <c r="BD2490" s="5" t="str">
        <f>IF(OR($AB2490="", $AC2490=""), "", IF($H2490=$M$3, "", IF(OR(BD$7&lt;$AB2490, $AC2490&lt;BD$6),"", MAX(BD$10:BD2489)+1)))</f>
        <v/>
      </c>
      <c r="BE2490" s="5" t="str">
        <f>IF(OR($AB2490="", $AC2490=""), "", IF($H2490=$M$3, "", IF(OR(BE$7&lt;$AB2490, $AC2490&lt;BE$6),"", MAX(BE$10:BE2489)+1)))</f>
        <v/>
      </c>
      <c r="BF2490" s="5" t="str">
        <f>IF(OR($AB2490="", $AC2490=""), "", IF($H2490=$M$3, "", IF(OR(BF$7&lt;$AB2490, $AC2490&lt;BF$6),"", MAX(BF$10:BF2489)+1)))</f>
        <v/>
      </c>
      <c r="BG2490" s="5" t="str">
        <f>IF(OR($AB2490="", $AC2490=""), "", IF($H2490=$M$3, "", IF(OR(BG$7&lt;$AB2490, $AC2490&lt;BG$6),"", MAX(BG$10:BG2489)+1)))</f>
        <v/>
      </c>
      <c r="BH2490" s="5" t="str">
        <f>IF(OR($AB2490="", $AC2490=""), "", IF($H2490=$M$3, "", IF(OR(BH$7&lt;$AB2490, $AC2490&lt;BH$6),"", MAX(BH$10:BH2489)+1)))</f>
        <v/>
      </c>
      <c r="BI2490" s="5" t="str">
        <f>IF(OR($AB2490="", $AC2490=""), "", IF($H2490=$M$3, "", IF(OR(BI$7&lt;$AB2490, $AC2490&lt;BI$6),"", MAX(BI$10:BI2489)+1)))</f>
        <v/>
      </c>
      <c r="BK2490" s="5" t="str" cm="1">
        <f t="array" aca="1" ref="BK2490" ca="1">IFERROR(INDEX($AE2490:$BI2490, $BJ2490, MATCH($BK$9, $AE$9:$BI$9, 0)), "")</f>
        <v/>
      </c>
    </row>
    <row r="2491" spans="1:63" x14ac:dyDescent="0.25">
      <c r="A2491" s="2"/>
      <c r="B2491" s="254"/>
      <c r="C2491" s="255"/>
      <c r="D2491" s="256"/>
      <c r="E2491" s="257"/>
      <c r="F2491" s="257"/>
      <c r="G2491" s="258"/>
      <c r="H2491" s="259"/>
      <c r="I2491" s="16"/>
      <c r="J2491" s="5" t="str">
        <f t="shared" si="315"/>
        <v/>
      </c>
      <c r="K2491" s="2"/>
      <c r="O2491" s="5" t="str">
        <f t="shared" si="313"/>
        <v/>
      </c>
      <c r="Q2491" s="5" t="str">
        <f t="shared" si="316"/>
        <v/>
      </c>
      <c r="S2491" s="5" t="str">
        <f t="shared" si="314"/>
        <v/>
      </c>
      <c r="U2491" s="64" t="str">
        <f>IF($D2491="","", IF(COUNTIF('Intro &amp; Setup'!$AW$49:$AW$88, $D2491)&gt;0, "BH", TEXT($D2491, "ddd")))</f>
        <v/>
      </c>
      <c r="V2491" s="65" t="str">
        <f>IF($G2491="", "", IF(COUNTIF('Intro &amp; Setup'!$AW$49:$AW$88, $G2491)&gt;0, "BH", TEXT($G2491, "ddd")))</f>
        <v/>
      </c>
      <c r="W2491" s="64" t="str">
        <f t="shared" si="317"/>
        <v/>
      </c>
      <c r="X2491" s="65" t="str">
        <f t="shared" si="318"/>
        <v/>
      </c>
      <c r="Y2491" s="64" t="str">
        <f>IF(F2491="", "", IF(OR(F2491&lt;'Intro &amp; Setup'!$Z$20, F2491&gt;'Intro &amp; Setup'!$Z$22), "X", ""))</f>
        <v/>
      </c>
      <c r="Z2491" s="65" t="str">
        <f>IF(G2491="", "", IF(OR(G2491&lt;'Intro &amp; Setup'!$Z$20, G2491&gt;'Intro &amp; Setup'!$Z$22), "X", ""))</f>
        <v/>
      </c>
      <c r="AB2491" s="58" t="str">
        <f t="shared" si="319"/>
        <v/>
      </c>
      <c r="AC2491" s="59" t="str">
        <f t="shared" si="320"/>
        <v/>
      </c>
      <c r="AE2491" s="5" t="str">
        <f>IF(OR($AB2491="", $AC2491=""), "", IF($H2491=$M$3, "", IF(OR(AE$7&lt;$AB2491, $AC2491&lt;AE$6),"", MAX(AE$10:AE2490)+1)))</f>
        <v/>
      </c>
      <c r="AF2491" s="5" t="str">
        <f>IF(OR($AB2491="", $AC2491=""), "", IF($H2491=$M$3, "", IF(OR(AF$7&lt;$AB2491, $AC2491&lt;AF$6),"", MAX(AF$10:AF2490)+1)))</f>
        <v/>
      </c>
      <c r="AG2491" s="5" t="str">
        <f>IF(OR($AB2491="", $AC2491=""), "", IF($H2491=$M$3, "", IF(OR(AG$7&lt;$AB2491, $AC2491&lt;AG$6),"", MAX(AG$10:AG2490)+1)))</f>
        <v/>
      </c>
      <c r="AH2491" s="5" t="str">
        <f>IF(OR($AB2491="", $AC2491=""), "", IF($H2491=$M$3, "", IF(OR(AH$7&lt;$AB2491, $AC2491&lt;AH$6),"", MAX(AH$10:AH2490)+1)))</f>
        <v/>
      </c>
      <c r="AI2491" s="5" t="str">
        <f>IF(OR($AB2491="", $AC2491=""), "", IF($H2491=$M$3, "", IF(OR(AI$7&lt;$AB2491, $AC2491&lt;AI$6),"", MAX(AI$10:AI2490)+1)))</f>
        <v/>
      </c>
      <c r="AJ2491" s="5" t="str">
        <f>IF(OR($AB2491="", $AC2491=""), "", IF($H2491=$M$3, "", IF(OR(AJ$7&lt;$AB2491, $AC2491&lt;AJ$6),"", MAX(AJ$10:AJ2490)+1)))</f>
        <v/>
      </c>
      <c r="AK2491" s="5" t="str">
        <f>IF(OR($AB2491="", $AC2491=""), "", IF($H2491=$M$3, "", IF(OR(AK$7&lt;$AB2491, $AC2491&lt;AK$6),"", MAX(AK$10:AK2490)+1)))</f>
        <v/>
      </c>
      <c r="AL2491" s="5" t="str">
        <f>IF(OR($AB2491="", $AC2491=""), "", IF($H2491=$M$3, "", IF(OR(AL$7&lt;$AB2491, $AC2491&lt;AL$6),"", MAX(AL$10:AL2490)+1)))</f>
        <v/>
      </c>
      <c r="AM2491" s="5" t="str">
        <f>IF(OR($AB2491="", $AC2491=""), "", IF($H2491=$M$3, "", IF(OR(AM$7&lt;$AB2491, $AC2491&lt;AM$6),"", MAX(AM$10:AM2490)+1)))</f>
        <v/>
      </c>
      <c r="AN2491" s="5" t="str">
        <f>IF(OR($AB2491="", $AC2491=""), "", IF($H2491=$M$3, "", IF(OR(AN$7&lt;$AB2491, $AC2491&lt;AN$6),"", MAX(AN$10:AN2490)+1)))</f>
        <v/>
      </c>
      <c r="AO2491" s="5" t="str">
        <f>IF(OR($AB2491="", $AC2491=""), "", IF($H2491=$M$3, "", IF(OR(AO$7&lt;$AB2491, $AC2491&lt;AO$6),"", MAX(AO$10:AO2490)+1)))</f>
        <v/>
      </c>
      <c r="AP2491" s="5" t="str">
        <f>IF(OR($AB2491="", $AC2491=""), "", IF($H2491=$M$3, "", IF(OR(AP$7&lt;$AB2491, $AC2491&lt;AP$6),"", MAX(AP$10:AP2490)+1)))</f>
        <v/>
      </c>
      <c r="AQ2491" s="5" t="str">
        <f>IF(OR($AB2491="", $AC2491=""), "", IF($H2491=$M$3, "", IF(OR(AQ$7&lt;$AB2491, $AC2491&lt;AQ$6),"", MAX(AQ$10:AQ2490)+1)))</f>
        <v/>
      </c>
      <c r="AR2491" s="5" t="str">
        <f>IF(OR($AB2491="", $AC2491=""), "", IF($H2491=$M$3, "", IF(OR(AR$7&lt;$AB2491, $AC2491&lt;AR$6),"", MAX(AR$10:AR2490)+1)))</f>
        <v/>
      </c>
      <c r="AS2491" s="5" t="str">
        <f>IF(OR($AB2491="", $AC2491=""), "", IF($H2491=$M$3, "", IF(OR(AS$7&lt;$AB2491, $AC2491&lt;AS$6),"", MAX(AS$10:AS2490)+1)))</f>
        <v/>
      </c>
      <c r="AT2491" s="5" t="str">
        <f>IF(OR($AB2491="", $AC2491=""), "", IF($H2491=$M$3, "", IF(OR(AT$7&lt;$AB2491, $AC2491&lt;AT$6),"", MAX(AT$10:AT2490)+1)))</f>
        <v/>
      </c>
      <c r="AU2491" s="5" t="str">
        <f>IF(OR($AB2491="", $AC2491=""), "", IF($H2491=$M$3, "", IF(OR(AU$7&lt;$AB2491, $AC2491&lt;AU$6),"", MAX(AU$10:AU2490)+1)))</f>
        <v/>
      </c>
      <c r="AV2491" s="5" t="str">
        <f>IF(OR($AB2491="", $AC2491=""), "", IF($H2491=$M$3, "", IF(OR(AV$7&lt;$AB2491, $AC2491&lt;AV$6),"", MAX(AV$10:AV2490)+1)))</f>
        <v/>
      </c>
      <c r="AW2491" s="5" t="str">
        <f>IF(OR($AB2491="", $AC2491=""), "", IF($H2491=$M$3, "", IF(OR(AW$7&lt;$AB2491, $AC2491&lt;AW$6),"", MAX(AW$10:AW2490)+1)))</f>
        <v/>
      </c>
      <c r="AX2491" s="5" t="str">
        <f>IF(OR($AB2491="", $AC2491=""), "", IF($H2491=$M$3, "", IF(OR(AX$7&lt;$AB2491, $AC2491&lt;AX$6),"", MAX(AX$10:AX2490)+1)))</f>
        <v/>
      </c>
      <c r="AY2491" s="5" t="str">
        <f>IF(OR($AB2491="", $AC2491=""), "", IF($H2491=$M$3, "", IF(OR(AY$7&lt;$AB2491, $AC2491&lt;AY$6),"", MAX(AY$10:AY2490)+1)))</f>
        <v/>
      </c>
      <c r="AZ2491" s="5" t="str">
        <f>IF(OR($AB2491="", $AC2491=""), "", IF($H2491=$M$3, "", IF(OR(AZ$7&lt;$AB2491, $AC2491&lt;AZ$6),"", MAX(AZ$10:AZ2490)+1)))</f>
        <v/>
      </c>
      <c r="BA2491" s="5" t="str">
        <f>IF(OR($AB2491="", $AC2491=""), "", IF($H2491=$M$3, "", IF(OR(BA$7&lt;$AB2491, $AC2491&lt;BA$6),"", MAX(BA$10:BA2490)+1)))</f>
        <v/>
      </c>
      <c r="BB2491" s="5" t="str">
        <f>IF(OR($AB2491="", $AC2491=""), "", IF($H2491=$M$3, "", IF(OR(BB$7&lt;$AB2491, $AC2491&lt;BB$6),"", MAX(BB$10:BB2490)+1)))</f>
        <v/>
      </c>
      <c r="BC2491" s="5" t="str">
        <f>IF(OR($AB2491="", $AC2491=""), "", IF($H2491=$M$3, "", IF(OR(BC$7&lt;$AB2491, $AC2491&lt;BC$6),"", MAX(BC$10:BC2490)+1)))</f>
        <v/>
      </c>
      <c r="BD2491" s="5" t="str">
        <f>IF(OR($AB2491="", $AC2491=""), "", IF($H2491=$M$3, "", IF(OR(BD$7&lt;$AB2491, $AC2491&lt;BD$6),"", MAX(BD$10:BD2490)+1)))</f>
        <v/>
      </c>
      <c r="BE2491" s="5" t="str">
        <f>IF(OR($AB2491="", $AC2491=""), "", IF($H2491=$M$3, "", IF(OR(BE$7&lt;$AB2491, $AC2491&lt;BE$6),"", MAX(BE$10:BE2490)+1)))</f>
        <v/>
      </c>
      <c r="BF2491" s="5" t="str">
        <f>IF(OR($AB2491="", $AC2491=""), "", IF($H2491=$M$3, "", IF(OR(BF$7&lt;$AB2491, $AC2491&lt;BF$6),"", MAX(BF$10:BF2490)+1)))</f>
        <v/>
      </c>
      <c r="BG2491" s="5" t="str">
        <f>IF(OR($AB2491="", $AC2491=""), "", IF($H2491=$M$3, "", IF(OR(BG$7&lt;$AB2491, $AC2491&lt;BG$6),"", MAX(BG$10:BG2490)+1)))</f>
        <v/>
      </c>
      <c r="BH2491" s="5" t="str">
        <f>IF(OR($AB2491="", $AC2491=""), "", IF($H2491=$M$3, "", IF(OR(BH$7&lt;$AB2491, $AC2491&lt;BH$6),"", MAX(BH$10:BH2490)+1)))</f>
        <v/>
      </c>
      <c r="BI2491" s="5" t="str">
        <f>IF(OR($AB2491="", $AC2491=""), "", IF($H2491=$M$3, "", IF(OR(BI$7&lt;$AB2491, $AC2491&lt;BI$6),"", MAX(BI$10:BI2490)+1)))</f>
        <v/>
      </c>
      <c r="BK2491" s="5" t="str" cm="1">
        <f t="array" aca="1" ref="BK2491" ca="1">IFERROR(INDEX($AE2491:$BI2491, $BJ2491, MATCH($BK$9, $AE$9:$BI$9, 0)), "")</f>
        <v/>
      </c>
    </row>
    <row r="2492" spans="1:63" x14ac:dyDescent="0.25">
      <c r="A2492" s="2"/>
      <c r="B2492" s="254"/>
      <c r="C2492" s="255"/>
      <c r="D2492" s="256"/>
      <c r="E2492" s="257"/>
      <c r="F2492" s="257"/>
      <c r="G2492" s="258"/>
      <c r="H2492" s="259"/>
      <c r="I2492" s="16"/>
      <c r="J2492" s="5" t="str">
        <f t="shared" si="315"/>
        <v/>
      </c>
      <c r="K2492" s="2"/>
      <c r="O2492" s="5" t="str">
        <f t="shared" si="313"/>
        <v/>
      </c>
      <c r="Q2492" s="5" t="str">
        <f t="shared" si="316"/>
        <v/>
      </c>
      <c r="S2492" s="5" t="str">
        <f t="shared" si="314"/>
        <v/>
      </c>
      <c r="U2492" s="64" t="str">
        <f>IF($D2492="","", IF(COUNTIF('Intro &amp; Setup'!$AW$49:$AW$88, $D2492)&gt;0, "BH", TEXT($D2492, "ddd")))</f>
        <v/>
      </c>
      <c r="V2492" s="65" t="str">
        <f>IF($G2492="", "", IF(COUNTIF('Intro &amp; Setup'!$AW$49:$AW$88, $G2492)&gt;0, "BH", TEXT($G2492, "ddd")))</f>
        <v/>
      </c>
      <c r="W2492" s="64" t="str">
        <f t="shared" si="317"/>
        <v/>
      </c>
      <c r="X2492" s="65" t="str">
        <f t="shared" si="318"/>
        <v/>
      </c>
      <c r="Y2492" s="64" t="str">
        <f>IF(F2492="", "", IF(OR(F2492&lt;'Intro &amp; Setup'!$Z$20, F2492&gt;'Intro &amp; Setup'!$Z$22), "X", ""))</f>
        <v/>
      </c>
      <c r="Z2492" s="65" t="str">
        <f>IF(G2492="", "", IF(OR(G2492&lt;'Intro &amp; Setup'!$Z$20, G2492&gt;'Intro &amp; Setup'!$Z$22), "X", ""))</f>
        <v/>
      </c>
      <c r="AB2492" s="58" t="str">
        <f t="shared" si="319"/>
        <v/>
      </c>
      <c r="AC2492" s="59" t="str">
        <f t="shared" si="320"/>
        <v/>
      </c>
      <c r="AE2492" s="5" t="str">
        <f>IF(OR($AB2492="", $AC2492=""), "", IF($H2492=$M$3, "", IF(OR(AE$7&lt;$AB2492, $AC2492&lt;AE$6),"", MAX(AE$10:AE2491)+1)))</f>
        <v/>
      </c>
      <c r="AF2492" s="5" t="str">
        <f>IF(OR($AB2492="", $AC2492=""), "", IF($H2492=$M$3, "", IF(OR(AF$7&lt;$AB2492, $AC2492&lt;AF$6),"", MAX(AF$10:AF2491)+1)))</f>
        <v/>
      </c>
      <c r="AG2492" s="5" t="str">
        <f>IF(OR($AB2492="", $AC2492=""), "", IF($H2492=$M$3, "", IF(OR(AG$7&lt;$AB2492, $AC2492&lt;AG$6),"", MAX(AG$10:AG2491)+1)))</f>
        <v/>
      </c>
      <c r="AH2492" s="5" t="str">
        <f>IF(OR($AB2492="", $AC2492=""), "", IF($H2492=$M$3, "", IF(OR(AH$7&lt;$AB2492, $AC2492&lt;AH$6),"", MAX(AH$10:AH2491)+1)))</f>
        <v/>
      </c>
      <c r="AI2492" s="5" t="str">
        <f>IF(OR($AB2492="", $AC2492=""), "", IF($H2492=$M$3, "", IF(OR(AI$7&lt;$AB2492, $AC2492&lt;AI$6),"", MAX(AI$10:AI2491)+1)))</f>
        <v/>
      </c>
      <c r="AJ2492" s="5" t="str">
        <f>IF(OR($AB2492="", $AC2492=""), "", IF($H2492=$M$3, "", IF(OR(AJ$7&lt;$AB2492, $AC2492&lt;AJ$6),"", MAX(AJ$10:AJ2491)+1)))</f>
        <v/>
      </c>
      <c r="AK2492" s="5" t="str">
        <f>IF(OR($AB2492="", $AC2492=""), "", IF($H2492=$M$3, "", IF(OR(AK$7&lt;$AB2492, $AC2492&lt;AK$6),"", MAX(AK$10:AK2491)+1)))</f>
        <v/>
      </c>
      <c r="AL2492" s="5" t="str">
        <f>IF(OR($AB2492="", $AC2492=""), "", IF($H2492=$M$3, "", IF(OR(AL$7&lt;$AB2492, $AC2492&lt;AL$6),"", MAX(AL$10:AL2491)+1)))</f>
        <v/>
      </c>
      <c r="AM2492" s="5" t="str">
        <f>IF(OR($AB2492="", $AC2492=""), "", IF($H2492=$M$3, "", IF(OR(AM$7&lt;$AB2492, $AC2492&lt;AM$6),"", MAX(AM$10:AM2491)+1)))</f>
        <v/>
      </c>
      <c r="AN2492" s="5" t="str">
        <f>IF(OR($AB2492="", $AC2492=""), "", IF($H2492=$M$3, "", IF(OR(AN$7&lt;$AB2492, $AC2492&lt;AN$6),"", MAX(AN$10:AN2491)+1)))</f>
        <v/>
      </c>
      <c r="AO2492" s="5" t="str">
        <f>IF(OR($AB2492="", $AC2492=""), "", IF($H2492=$M$3, "", IF(OR(AO$7&lt;$AB2492, $AC2492&lt;AO$6),"", MAX(AO$10:AO2491)+1)))</f>
        <v/>
      </c>
      <c r="AP2492" s="5" t="str">
        <f>IF(OR($AB2492="", $AC2492=""), "", IF($H2492=$M$3, "", IF(OR(AP$7&lt;$AB2492, $AC2492&lt;AP$6),"", MAX(AP$10:AP2491)+1)))</f>
        <v/>
      </c>
      <c r="AQ2492" s="5" t="str">
        <f>IF(OR($AB2492="", $AC2492=""), "", IF($H2492=$M$3, "", IF(OR(AQ$7&lt;$AB2492, $AC2492&lt;AQ$6),"", MAX(AQ$10:AQ2491)+1)))</f>
        <v/>
      </c>
      <c r="AR2492" s="5" t="str">
        <f>IF(OR($AB2492="", $AC2492=""), "", IF($H2492=$M$3, "", IF(OR(AR$7&lt;$AB2492, $AC2492&lt;AR$6),"", MAX(AR$10:AR2491)+1)))</f>
        <v/>
      </c>
      <c r="AS2492" s="5" t="str">
        <f>IF(OR($AB2492="", $AC2492=""), "", IF($H2492=$M$3, "", IF(OR(AS$7&lt;$AB2492, $AC2492&lt;AS$6),"", MAX(AS$10:AS2491)+1)))</f>
        <v/>
      </c>
      <c r="AT2492" s="5" t="str">
        <f>IF(OR($AB2492="", $AC2492=""), "", IF($H2492=$M$3, "", IF(OR(AT$7&lt;$AB2492, $AC2492&lt;AT$6),"", MAX(AT$10:AT2491)+1)))</f>
        <v/>
      </c>
      <c r="AU2492" s="5" t="str">
        <f>IF(OR($AB2492="", $AC2492=""), "", IF($H2492=$M$3, "", IF(OR(AU$7&lt;$AB2492, $AC2492&lt;AU$6),"", MAX(AU$10:AU2491)+1)))</f>
        <v/>
      </c>
      <c r="AV2492" s="5" t="str">
        <f>IF(OR($AB2492="", $AC2492=""), "", IF($H2492=$M$3, "", IF(OR(AV$7&lt;$AB2492, $AC2492&lt;AV$6),"", MAX(AV$10:AV2491)+1)))</f>
        <v/>
      </c>
      <c r="AW2492" s="5" t="str">
        <f>IF(OR($AB2492="", $AC2492=""), "", IF($H2492=$M$3, "", IF(OR(AW$7&lt;$AB2492, $AC2492&lt;AW$6),"", MAX(AW$10:AW2491)+1)))</f>
        <v/>
      </c>
      <c r="AX2492" s="5" t="str">
        <f>IF(OR($AB2492="", $AC2492=""), "", IF($H2492=$M$3, "", IF(OR(AX$7&lt;$AB2492, $AC2492&lt;AX$6),"", MAX(AX$10:AX2491)+1)))</f>
        <v/>
      </c>
      <c r="AY2492" s="5" t="str">
        <f>IF(OR($AB2492="", $AC2492=""), "", IF($H2492=$M$3, "", IF(OR(AY$7&lt;$AB2492, $AC2492&lt;AY$6),"", MAX(AY$10:AY2491)+1)))</f>
        <v/>
      </c>
      <c r="AZ2492" s="5" t="str">
        <f>IF(OR($AB2492="", $AC2492=""), "", IF($H2492=$M$3, "", IF(OR(AZ$7&lt;$AB2492, $AC2492&lt;AZ$6),"", MAX(AZ$10:AZ2491)+1)))</f>
        <v/>
      </c>
      <c r="BA2492" s="5" t="str">
        <f>IF(OR($AB2492="", $AC2492=""), "", IF($H2492=$M$3, "", IF(OR(BA$7&lt;$AB2492, $AC2492&lt;BA$6),"", MAX(BA$10:BA2491)+1)))</f>
        <v/>
      </c>
      <c r="BB2492" s="5" t="str">
        <f>IF(OR($AB2492="", $AC2492=""), "", IF($H2492=$M$3, "", IF(OR(BB$7&lt;$AB2492, $AC2492&lt;BB$6),"", MAX(BB$10:BB2491)+1)))</f>
        <v/>
      </c>
      <c r="BC2492" s="5" t="str">
        <f>IF(OR($AB2492="", $AC2492=""), "", IF($H2492=$M$3, "", IF(OR(BC$7&lt;$AB2492, $AC2492&lt;BC$6),"", MAX(BC$10:BC2491)+1)))</f>
        <v/>
      </c>
      <c r="BD2492" s="5" t="str">
        <f>IF(OR($AB2492="", $AC2492=""), "", IF($H2492=$M$3, "", IF(OR(BD$7&lt;$AB2492, $AC2492&lt;BD$6),"", MAX(BD$10:BD2491)+1)))</f>
        <v/>
      </c>
      <c r="BE2492" s="5" t="str">
        <f>IF(OR($AB2492="", $AC2492=""), "", IF($H2492=$M$3, "", IF(OR(BE$7&lt;$AB2492, $AC2492&lt;BE$6),"", MAX(BE$10:BE2491)+1)))</f>
        <v/>
      </c>
      <c r="BF2492" s="5" t="str">
        <f>IF(OR($AB2492="", $AC2492=""), "", IF($H2492=$M$3, "", IF(OR(BF$7&lt;$AB2492, $AC2492&lt;BF$6),"", MAX(BF$10:BF2491)+1)))</f>
        <v/>
      </c>
      <c r="BG2492" s="5" t="str">
        <f>IF(OR($AB2492="", $AC2492=""), "", IF($H2492=$M$3, "", IF(OR(BG$7&lt;$AB2492, $AC2492&lt;BG$6),"", MAX(BG$10:BG2491)+1)))</f>
        <v/>
      </c>
      <c r="BH2492" s="5" t="str">
        <f>IF(OR($AB2492="", $AC2492=""), "", IF($H2492=$M$3, "", IF(OR(BH$7&lt;$AB2492, $AC2492&lt;BH$6),"", MAX(BH$10:BH2491)+1)))</f>
        <v/>
      </c>
      <c r="BI2492" s="5" t="str">
        <f>IF(OR($AB2492="", $AC2492=""), "", IF($H2492=$M$3, "", IF(OR(BI$7&lt;$AB2492, $AC2492&lt;BI$6),"", MAX(BI$10:BI2491)+1)))</f>
        <v/>
      </c>
      <c r="BK2492" s="5" t="str" cm="1">
        <f t="array" aca="1" ref="BK2492" ca="1">IFERROR(INDEX($AE2492:$BI2492, $BJ2492, MATCH($BK$9, $AE$9:$BI$9, 0)), "")</f>
        <v/>
      </c>
    </row>
    <row r="2493" spans="1:63" x14ac:dyDescent="0.25">
      <c r="A2493" s="2"/>
      <c r="B2493" s="254"/>
      <c r="C2493" s="255"/>
      <c r="D2493" s="256"/>
      <c r="E2493" s="257"/>
      <c r="F2493" s="257"/>
      <c r="G2493" s="258"/>
      <c r="H2493" s="259"/>
      <c r="I2493" s="16"/>
      <c r="J2493" s="5" t="str">
        <f t="shared" si="315"/>
        <v/>
      </c>
      <c r="K2493" s="2"/>
      <c r="O2493" s="5" t="str">
        <f t="shared" si="313"/>
        <v/>
      </c>
      <c r="Q2493" s="5" t="str">
        <f t="shared" si="316"/>
        <v/>
      </c>
      <c r="S2493" s="5" t="str">
        <f t="shared" si="314"/>
        <v/>
      </c>
      <c r="U2493" s="64" t="str">
        <f>IF($D2493="","", IF(COUNTIF('Intro &amp; Setup'!$AW$49:$AW$88, $D2493)&gt;0, "BH", TEXT($D2493, "ddd")))</f>
        <v/>
      </c>
      <c r="V2493" s="65" t="str">
        <f>IF($G2493="", "", IF(COUNTIF('Intro &amp; Setup'!$AW$49:$AW$88, $G2493)&gt;0, "BH", TEXT($G2493, "ddd")))</f>
        <v/>
      </c>
      <c r="W2493" s="64" t="str">
        <f t="shared" si="317"/>
        <v/>
      </c>
      <c r="X2493" s="65" t="str">
        <f t="shared" si="318"/>
        <v/>
      </c>
      <c r="Y2493" s="64" t="str">
        <f>IF(F2493="", "", IF(OR(F2493&lt;'Intro &amp; Setup'!$Z$20, F2493&gt;'Intro &amp; Setup'!$Z$22), "X", ""))</f>
        <v/>
      </c>
      <c r="Z2493" s="65" t="str">
        <f>IF(G2493="", "", IF(OR(G2493&lt;'Intro &amp; Setup'!$Z$20, G2493&gt;'Intro &amp; Setup'!$Z$22), "X", ""))</f>
        <v/>
      </c>
      <c r="AB2493" s="58" t="str">
        <f t="shared" si="319"/>
        <v/>
      </c>
      <c r="AC2493" s="59" t="str">
        <f t="shared" si="320"/>
        <v/>
      </c>
      <c r="AE2493" s="5" t="str">
        <f>IF(OR($AB2493="", $AC2493=""), "", IF($H2493=$M$3, "", IF(OR(AE$7&lt;$AB2493, $AC2493&lt;AE$6),"", MAX(AE$10:AE2492)+1)))</f>
        <v/>
      </c>
      <c r="AF2493" s="5" t="str">
        <f>IF(OR($AB2493="", $AC2493=""), "", IF($H2493=$M$3, "", IF(OR(AF$7&lt;$AB2493, $AC2493&lt;AF$6),"", MAX(AF$10:AF2492)+1)))</f>
        <v/>
      </c>
      <c r="AG2493" s="5" t="str">
        <f>IF(OR($AB2493="", $AC2493=""), "", IF($H2493=$M$3, "", IF(OR(AG$7&lt;$AB2493, $AC2493&lt;AG$6),"", MAX(AG$10:AG2492)+1)))</f>
        <v/>
      </c>
      <c r="AH2493" s="5" t="str">
        <f>IF(OR($AB2493="", $AC2493=""), "", IF($H2493=$M$3, "", IF(OR(AH$7&lt;$AB2493, $AC2493&lt;AH$6),"", MAX(AH$10:AH2492)+1)))</f>
        <v/>
      </c>
      <c r="AI2493" s="5" t="str">
        <f>IF(OR($AB2493="", $AC2493=""), "", IF($H2493=$M$3, "", IF(OR(AI$7&lt;$AB2493, $AC2493&lt;AI$6),"", MAX(AI$10:AI2492)+1)))</f>
        <v/>
      </c>
      <c r="AJ2493" s="5" t="str">
        <f>IF(OR($AB2493="", $AC2493=""), "", IF($H2493=$M$3, "", IF(OR(AJ$7&lt;$AB2493, $AC2493&lt;AJ$6),"", MAX(AJ$10:AJ2492)+1)))</f>
        <v/>
      </c>
      <c r="AK2493" s="5" t="str">
        <f>IF(OR($AB2493="", $AC2493=""), "", IF($H2493=$M$3, "", IF(OR(AK$7&lt;$AB2493, $AC2493&lt;AK$6),"", MAX(AK$10:AK2492)+1)))</f>
        <v/>
      </c>
      <c r="AL2493" s="5" t="str">
        <f>IF(OR($AB2493="", $AC2493=""), "", IF($H2493=$M$3, "", IF(OR(AL$7&lt;$AB2493, $AC2493&lt;AL$6),"", MAX(AL$10:AL2492)+1)))</f>
        <v/>
      </c>
      <c r="AM2493" s="5" t="str">
        <f>IF(OR($AB2493="", $AC2493=""), "", IF($H2493=$M$3, "", IF(OR(AM$7&lt;$AB2493, $AC2493&lt;AM$6),"", MAX(AM$10:AM2492)+1)))</f>
        <v/>
      </c>
      <c r="AN2493" s="5" t="str">
        <f>IF(OR($AB2493="", $AC2493=""), "", IF($H2493=$M$3, "", IF(OR(AN$7&lt;$AB2493, $AC2493&lt;AN$6),"", MAX(AN$10:AN2492)+1)))</f>
        <v/>
      </c>
      <c r="AO2493" s="5" t="str">
        <f>IF(OR($AB2493="", $AC2493=""), "", IF($H2493=$M$3, "", IF(OR(AO$7&lt;$AB2493, $AC2493&lt;AO$6),"", MAX(AO$10:AO2492)+1)))</f>
        <v/>
      </c>
      <c r="AP2493" s="5" t="str">
        <f>IF(OR($AB2493="", $AC2493=""), "", IF($H2493=$M$3, "", IF(OR(AP$7&lt;$AB2493, $AC2493&lt;AP$6),"", MAX(AP$10:AP2492)+1)))</f>
        <v/>
      </c>
      <c r="AQ2493" s="5" t="str">
        <f>IF(OR($AB2493="", $AC2493=""), "", IF($H2493=$M$3, "", IF(OR(AQ$7&lt;$AB2493, $AC2493&lt;AQ$6),"", MAX(AQ$10:AQ2492)+1)))</f>
        <v/>
      </c>
      <c r="AR2493" s="5" t="str">
        <f>IF(OR($AB2493="", $AC2493=""), "", IF($H2493=$M$3, "", IF(OR(AR$7&lt;$AB2493, $AC2493&lt;AR$6),"", MAX(AR$10:AR2492)+1)))</f>
        <v/>
      </c>
      <c r="AS2493" s="5" t="str">
        <f>IF(OR($AB2493="", $AC2493=""), "", IF($H2493=$M$3, "", IF(OR(AS$7&lt;$AB2493, $AC2493&lt;AS$6),"", MAX(AS$10:AS2492)+1)))</f>
        <v/>
      </c>
      <c r="AT2493" s="5" t="str">
        <f>IF(OR($AB2493="", $AC2493=""), "", IF($H2493=$M$3, "", IF(OR(AT$7&lt;$AB2493, $AC2493&lt;AT$6),"", MAX(AT$10:AT2492)+1)))</f>
        <v/>
      </c>
      <c r="AU2493" s="5" t="str">
        <f>IF(OR($AB2493="", $AC2493=""), "", IF($H2493=$M$3, "", IF(OR(AU$7&lt;$AB2493, $AC2493&lt;AU$6),"", MAX(AU$10:AU2492)+1)))</f>
        <v/>
      </c>
      <c r="AV2493" s="5" t="str">
        <f>IF(OR($AB2493="", $AC2493=""), "", IF($H2493=$M$3, "", IF(OR(AV$7&lt;$AB2493, $AC2493&lt;AV$6),"", MAX(AV$10:AV2492)+1)))</f>
        <v/>
      </c>
      <c r="AW2493" s="5" t="str">
        <f>IF(OR($AB2493="", $AC2493=""), "", IF($H2493=$M$3, "", IF(OR(AW$7&lt;$AB2493, $AC2493&lt;AW$6),"", MAX(AW$10:AW2492)+1)))</f>
        <v/>
      </c>
      <c r="AX2493" s="5" t="str">
        <f>IF(OR($AB2493="", $AC2493=""), "", IF($H2493=$M$3, "", IF(OR(AX$7&lt;$AB2493, $AC2493&lt;AX$6),"", MAX(AX$10:AX2492)+1)))</f>
        <v/>
      </c>
      <c r="AY2493" s="5" t="str">
        <f>IF(OR($AB2493="", $AC2493=""), "", IF($H2493=$M$3, "", IF(OR(AY$7&lt;$AB2493, $AC2493&lt;AY$6),"", MAX(AY$10:AY2492)+1)))</f>
        <v/>
      </c>
      <c r="AZ2493" s="5" t="str">
        <f>IF(OR($AB2493="", $AC2493=""), "", IF($H2493=$M$3, "", IF(OR(AZ$7&lt;$AB2493, $AC2493&lt;AZ$6),"", MAX(AZ$10:AZ2492)+1)))</f>
        <v/>
      </c>
      <c r="BA2493" s="5" t="str">
        <f>IF(OR($AB2493="", $AC2493=""), "", IF($H2493=$M$3, "", IF(OR(BA$7&lt;$AB2493, $AC2493&lt;BA$6),"", MAX(BA$10:BA2492)+1)))</f>
        <v/>
      </c>
      <c r="BB2493" s="5" t="str">
        <f>IF(OR($AB2493="", $AC2493=""), "", IF($H2493=$M$3, "", IF(OR(BB$7&lt;$AB2493, $AC2493&lt;BB$6),"", MAX(BB$10:BB2492)+1)))</f>
        <v/>
      </c>
      <c r="BC2493" s="5" t="str">
        <f>IF(OR($AB2493="", $AC2493=""), "", IF($H2493=$M$3, "", IF(OR(BC$7&lt;$AB2493, $AC2493&lt;BC$6),"", MAX(BC$10:BC2492)+1)))</f>
        <v/>
      </c>
      <c r="BD2493" s="5" t="str">
        <f>IF(OR($AB2493="", $AC2493=""), "", IF($H2493=$M$3, "", IF(OR(BD$7&lt;$AB2493, $AC2493&lt;BD$6),"", MAX(BD$10:BD2492)+1)))</f>
        <v/>
      </c>
      <c r="BE2493" s="5" t="str">
        <f>IF(OR($AB2493="", $AC2493=""), "", IF($H2493=$M$3, "", IF(OR(BE$7&lt;$AB2493, $AC2493&lt;BE$6),"", MAX(BE$10:BE2492)+1)))</f>
        <v/>
      </c>
      <c r="BF2493" s="5" t="str">
        <f>IF(OR($AB2493="", $AC2493=""), "", IF($H2493=$M$3, "", IF(OR(BF$7&lt;$AB2493, $AC2493&lt;BF$6),"", MAX(BF$10:BF2492)+1)))</f>
        <v/>
      </c>
      <c r="BG2493" s="5" t="str">
        <f>IF(OR($AB2493="", $AC2493=""), "", IF($H2493=$M$3, "", IF(OR(BG$7&lt;$AB2493, $AC2493&lt;BG$6),"", MAX(BG$10:BG2492)+1)))</f>
        <v/>
      </c>
      <c r="BH2493" s="5" t="str">
        <f>IF(OR($AB2493="", $AC2493=""), "", IF($H2493=$M$3, "", IF(OR(BH$7&lt;$AB2493, $AC2493&lt;BH$6),"", MAX(BH$10:BH2492)+1)))</f>
        <v/>
      </c>
      <c r="BI2493" s="5" t="str">
        <f>IF(OR($AB2493="", $AC2493=""), "", IF($H2493=$M$3, "", IF(OR(BI$7&lt;$AB2493, $AC2493&lt;BI$6),"", MAX(BI$10:BI2492)+1)))</f>
        <v/>
      </c>
      <c r="BK2493" s="5" t="str" cm="1">
        <f t="array" aca="1" ref="BK2493" ca="1">IFERROR(INDEX($AE2493:$BI2493, $BJ2493, MATCH($BK$9, $AE$9:$BI$9, 0)), "")</f>
        <v/>
      </c>
    </row>
    <row r="2494" spans="1:63" x14ac:dyDescent="0.25">
      <c r="A2494" s="2"/>
      <c r="B2494" s="254"/>
      <c r="C2494" s="255"/>
      <c r="D2494" s="256"/>
      <c r="E2494" s="257"/>
      <c r="F2494" s="257"/>
      <c r="G2494" s="258"/>
      <c r="H2494" s="259"/>
      <c r="I2494" s="16"/>
      <c r="J2494" s="5" t="str">
        <f t="shared" si="315"/>
        <v/>
      </c>
      <c r="K2494" s="2"/>
      <c r="O2494" s="5" t="str">
        <f t="shared" si="313"/>
        <v/>
      </c>
      <c r="Q2494" s="5" t="str">
        <f t="shared" si="316"/>
        <v/>
      </c>
      <c r="S2494" s="5" t="str">
        <f t="shared" si="314"/>
        <v/>
      </c>
      <c r="U2494" s="64" t="str">
        <f>IF($D2494="","", IF(COUNTIF('Intro &amp; Setup'!$AW$49:$AW$88, $D2494)&gt;0, "BH", TEXT($D2494, "ddd")))</f>
        <v/>
      </c>
      <c r="V2494" s="65" t="str">
        <f>IF($G2494="", "", IF(COUNTIF('Intro &amp; Setup'!$AW$49:$AW$88, $G2494)&gt;0, "BH", TEXT($G2494, "ddd")))</f>
        <v/>
      </c>
      <c r="W2494" s="64" t="str">
        <f t="shared" si="317"/>
        <v/>
      </c>
      <c r="X2494" s="65" t="str">
        <f t="shared" si="318"/>
        <v/>
      </c>
      <c r="Y2494" s="64" t="str">
        <f>IF(F2494="", "", IF(OR(F2494&lt;'Intro &amp; Setup'!$Z$20, F2494&gt;'Intro &amp; Setup'!$Z$22), "X", ""))</f>
        <v/>
      </c>
      <c r="Z2494" s="65" t="str">
        <f>IF(G2494="", "", IF(OR(G2494&lt;'Intro &amp; Setup'!$Z$20, G2494&gt;'Intro &amp; Setup'!$Z$22), "X", ""))</f>
        <v/>
      </c>
      <c r="AB2494" s="58" t="str">
        <f t="shared" si="319"/>
        <v/>
      </c>
      <c r="AC2494" s="59" t="str">
        <f t="shared" si="320"/>
        <v/>
      </c>
      <c r="AE2494" s="5" t="str">
        <f>IF(OR($AB2494="", $AC2494=""), "", IF($H2494=$M$3, "", IF(OR(AE$7&lt;$AB2494, $AC2494&lt;AE$6),"", MAX(AE$10:AE2493)+1)))</f>
        <v/>
      </c>
      <c r="AF2494" s="5" t="str">
        <f>IF(OR($AB2494="", $AC2494=""), "", IF($H2494=$M$3, "", IF(OR(AF$7&lt;$AB2494, $AC2494&lt;AF$6),"", MAX(AF$10:AF2493)+1)))</f>
        <v/>
      </c>
      <c r="AG2494" s="5" t="str">
        <f>IF(OR($AB2494="", $AC2494=""), "", IF($H2494=$M$3, "", IF(OR(AG$7&lt;$AB2494, $AC2494&lt;AG$6),"", MAX(AG$10:AG2493)+1)))</f>
        <v/>
      </c>
      <c r="AH2494" s="5" t="str">
        <f>IF(OR($AB2494="", $AC2494=""), "", IF($H2494=$M$3, "", IF(OR(AH$7&lt;$AB2494, $AC2494&lt;AH$6),"", MAX(AH$10:AH2493)+1)))</f>
        <v/>
      </c>
      <c r="AI2494" s="5" t="str">
        <f>IF(OR($AB2494="", $AC2494=""), "", IF($H2494=$M$3, "", IF(OR(AI$7&lt;$AB2494, $AC2494&lt;AI$6),"", MAX(AI$10:AI2493)+1)))</f>
        <v/>
      </c>
      <c r="AJ2494" s="5" t="str">
        <f>IF(OR($AB2494="", $AC2494=""), "", IF($H2494=$M$3, "", IF(OR(AJ$7&lt;$AB2494, $AC2494&lt;AJ$6),"", MAX(AJ$10:AJ2493)+1)))</f>
        <v/>
      </c>
      <c r="AK2494" s="5" t="str">
        <f>IF(OR($AB2494="", $AC2494=""), "", IF($H2494=$M$3, "", IF(OR(AK$7&lt;$AB2494, $AC2494&lt;AK$6),"", MAX(AK$10:AK2493)+1)))</f>
        <v/>
      </c>
      <c r="AL2494" s="5" t="str">
        <f>IF(OR($AB2494="", $AC2494=""), "", IF($H2494=$M$3, "", IF(OR(AL$7&lt;$AB2494, $AC2494&lt;AL$6),"", MAX(AL$10:AL2493)+1)))</f>
        <v/>
      </c>
      <c r="AM2494" s="5" t="str">
        <f>IF(OR($AB2494="", $AC2494=""), "", IF($H2494=$M$3, "", IF(OR(AM$7&lt;$AB2494, $AC2494&lt;AM$6),"", MAX(AM$10:AM2493)+1)))</f>
        <v/>
      </c>
      <c r="AN2494" s="5" t="str">
        <f>IF(OR($AB2494="", $AC2494=""), "", IF($H2494=$M$3, "", IF(OR(AN$7&lt;$AB2494, $AC2494&lt;AN$6),"", MAX(AN$10:AN2493)+1)))</f>
        <v/>
      </c>
      <c r="AO2494" s="5" t="str">
        <f>IF(OR($AB2494="", $AC2494=""), "", IF($H2494=$M$3, "", IF(OR(AO$7&lt;$AB2494, $AC2494&lt;AO$6),"", MAX(AO$10:AO2493)+1)))</f>
        <v/>
      </c>
      <c r="AP2494" s="5" t="str">
        <f>IF(OR($AB2494="", $AC2494=""), "", IF($H2494=$M$3, "", IF(OR(AP$7&lt;$AB2494, $AC2494&lt;AP$6),"", MAX(AP$10:AP2493)+1)))</f>
        <v/>
      </c>
      <c r="AQ2494" s="5" t="str">
        <f>IF(OR($AB2494="", $AC2494=""), "", IF($H2494=$M$3, "", IF(OR(AQ$7&lt;$AB2494, $AC2494&lt;AQ$6),"", MAX(AQ$10:AQ2493)+1)))</f>
        <v/>
      </c>
      <c r="AR2494" s="5" t="str">
        <f>IF(OR($AB2494="", $AC2494=""), "", IF($H2494=$M$3, "", IF(OR(AR$7&lt;$AB2494, $AC2494&lt;AR$6),"", MAX(AR$10:AR2493)+1)))</f>
        <v/>
      </c>
      <c r="AS2494" s="5" t="str">
        <f>IF(OR($AB2494="", $AC2494=""), "", IF($H2494=$M$3, "", IF(OR(AS$7&lt;$AB2494, $AC2494&lt;AS$6),"", MAX(AS$10:AS2493)+1)))</f>
        <v/>
      </c>
      <c r="AT2494" s="5" t="str">
        <f>IF(OR($AB2494="", $AC2494=""), "", IF($H2494=$M$3, "", IF(OR(AT$7&lt;$AB2494, $AC2494&lt;AT$6),"", MAX(AT$10:AT2493)+1)))</f>
        <v/>
      </c>
      <c r="AU2494" s="5" t="str">
        <f>IF(OR($AB2494="", $AC2494=""), "", IF($H2494=$M$3, "", IF(OR(AU$7&lt;$AB2494, $AC2494&lt;AU$6),"", MAX(AU$10:AU2493)+1)))</f>
        <v/>
      </c>
      <c r="AV2494" s="5" t="str">
        <f>IF(OR($AB2494="", $AC2494=""), "", IF($H2494=$M$3, "", IF(OR(AV$7&lt;$AB2494, $AC2494&lt;AV$6),"", MAX(AV$10:AV2493)+1)))</f>
        <v/>
      </c>
      <c r="AW2494" s="5" t="str">
        <f>IF(OR($AB2494="", $AC2494=""), "", IF($H2494=$M$3, "", IF(OR(AW$7&lt;$AB2494, $AC2494&lt;AW$6),"", MAX(AW$10:AW2493)+1)))</f>
        <v/>
      </c>
      <c r="AX2494" s="5" t="str">
        <f>IF(OR($AB2494="", $AC2494=""), "", IF($H2494=$M$3, "", IF(OR(AX$7&lt;$AB2494, $AC2494&lt;AX$6),"", MAX(AX$10:AX2493)+1)))</f>
        <v/>
      </c>
      <c r="AY2494" s="5" t="str">
        <f>IF(OR($AB2494="", $AC2494=""), "", IF($H2494=$M$3, "", IF(OR(AY$7&lt;$AB2494, $AC2494&lt;AY$6),"", MAX(AY$10:AY2493)+1)))</f>
        <v/>
      </c>
      <c r="AZ2494" s="5" t="str">
        <f>IF(OR($AB2494="", $AC2494=""), "", IF($H2494=$M$3, "", IF(OR(AZ$7&lt;$AB2494, $AC2494&lt;AZ$6),"", MAX(AZ$10:AZ2493)+1)))</f>
        <v/>
      </c>
      <c r="BA2494" s="5" t="str">
        <f>IF(OR($AB2494="", $AC2494=""), "", IF($H2494=$M$3, "", IF(OR(BA$7&lt;$AB2494, $AC2494&lt;BA$6),"", MAX(BA$10:BA2493)+1)))</f>
        <v/>
      </c>
      <c r="BB2494" s="5" t="str">
        <f>IF(OR($AB2494="", $AC2494=""), "", IF($H2494=$M$3, "", IF(OR(BB$7&lt;$AB2494, $AC2494&lt;BB$6),"", MAX(BB$10:BB2493)+1)))</f>
        <v/>
      </c>
      <c r="BC2494" s="5" t="str">
        <f>IF(OR($AB2494="", $AC2494=""), "", IF($H2494=$M$3, "", IF(OR(BC$7&lt;$AB2494, $AC2494&lt;BC$6),"", MAX(BC$10:BC2493)+1)))</f>
        <v/>
      </c>
      <c r="BD2494" s="5" t="str">
        <f>IF(OR($AB2494="", $AC2494=""), "", IF($H2494=$M$3, "", IF(OR(BD$7&lt;$AB2494, $AC2494&lt;BD$6),"", MAX(BD$10:BD2493)+1)))</f>
        <v/>
      </c>
      <c r="BE2494" s="5" t="str">
        <f>IF(OR($AB2494="", $AC2494=""), "", IF($H2494=$M$3, "", IF(OR(BE$7&lt;$AB2494, $AC2494&lt;BE$6),"", MAX(BE$10:BE2493)+1)))</f>
        <v/>
      </c>
      <c r="BF2494" s="5" t="str">
        <f>IF(OR($AB2494="", $AC2494=""), "", IF($H2494=$M$3, "", IF(OR(BF$7&lt;$AB2494, $AC2494&lt;BF$6),"", MAX(BF$10:BF2493)+1)))</f>
        <v/>
      </c>
      <c r="BG2494" s="5" t="str">
        <f>IF(OR($AB2494="", $AC2494=""), "", IF($H2494=$M$3, "", IF(OR(BG$7&lt;$AB2494, $AC2494&lt;BG$6),"", MAX(BG$10:BG2493)+1)))</f>
        <v/>
      </c>
      <c r="BH2494" s="5" t="str">
        <f>IF(OR($AB2494="", $AC2494=""), "", IF($H2494=$M$3, "", IF(OR(BH$7&lt;$AB2494, $AC2494&lt;BH$6),"", MAX(BH$10:BH2493)+1)))</f>
        <v/>
      </c>
      <c r="BI2494" s="5" t="str">
        <f>IF(OR($AB2494="", $AC2494=""), "", IF($H2494=$M$3, "", IF(OR(BI$7&lt;$AB2494, $AC2494&lt;BI$6),"", MAX(BI$10:BI2493)+1)))</f>
        <v/>
      </c>
      <c r="BK2494" s="5" t="str" cm="1">
        <f t="array" aca="1" ref="BK2494" ca="1">IFERROR(INDEX($AE2494:$BI2494, $BJ2494, MATCH($BK$9, $AE$9:$BI$9, 0)), "")</f>
        <v/>
      </c>
    </row>
    <row r="2495" spans="1:63" x14ac:dyDescent="0.25">
      <c r="A2495" s="2"/>
      <c r="B2495" s="254"/>
      <c r="C2495" s="255"/>
      <c r="D2495" s="256"/>
      <c r="E2495" s="257"/>
      <c r="F2495" s="257"/>
      <c r="G2495" s="258"/>
      <c r="H2495" s="259"/>
      <c r="I2495" s="16"/>
      <c r="J2495" s="5" t="str">
        <f t="shared" si="315"/>
        <v/>
      </c>
      <c r="K2495" s="2"/>
      <c r="O2495" s="5" t="str">
        <f t="shared" si="313"/>
        <v/>
      </c>
      <c r="Q2495" s="5" t="str">
        <f t="shared" si="316"/>
        <v/>
      </c>
      <c r="S2495" s="5" t="str">
        <f t="shared" si="314"/>
        <v/>
      </c>
      <c r="U2495" s="64" t="str">
        <f>IF($D2495="","", IF(COUNTIF('Intro &amp; Setup'!$AW$49:$AW$88, $D2495)&gt;0, "BH", TEXT($D2495, "ddd")))</f>
        <v/>
      </c>
      <c r="V2495" s="65" t="str">
        <f>IF($G2495="", "", IF(COUNTIF('Intro &amp; Setup'!$AW$49:$AW$88, $G2495)&gt;0, "BH", TEXT($G2495, "ddd")))</f>
        <v/>
      </c>
      <c r="W2495" s="64" t="str">
        <f t="shared" si="317"/>
        <v/>
      </c>
      <c r="X2495" s="65" t="str">
        <f t="shared" si="318"/>
        <v/>
      </c>
      <c r="Y2495" s="64" t="str">
        <f>IF(F2495="", "", IF(OR(F2495&lt;'Intro &amp; Setup'!$Z$20, F2495&gt;'Intro &amp; Setup'!$Z$22), "X", ""))</f>
        <v/>
      </c>
      <c r="Z2495" s="65" t="str">
        <f>IF(G2495="", "", IF(OR(G2495&lt;'Intro &amp; Setup'!$Z$20, G2495&gt;'Intro &amp; Setup'!$Z$22), "X", ""))</f>
        <v/>
      </c>
      <c r="AB2495" s="58" t="str">
        <f t="shared" si="319"/>
        <v/>
      </c>
      <c r="AC2495" s="59" t="str">
        <f t="shared" si="320"/>
        <v/>
      </c>
      <c r="AE2495" s="5" t="str">
        <f>IF(OR($AB2495="", $AC2495=""), "", IF($H2495=$M$3, "", IF(OR(AE$7&lt;$AB2495, $AC2495&lt;AE$6),"", MAX(AE$10:AE2494)+1)))</f>
        <v/>
      </c>
      <c r="AF2495" s="5" t="str">
        <f>IF(OR($AB2495="", $AC2495=""), "", IF($H2495=$M$3, "", IF(OR(AF$7&lt;$AB2495, $AC2495&lt;AF$6),"", MAX(AF$10:AF2494)+1)))</f>
        <v/>
      </c>
      <c r="AG2495" s="5" t="str">
        <f>IF(OR($AB2495="", $AC2495=""), "", IF($H2495=$M$3, "", IF(OR(AG$7&lt;$AB2495, $AC2495&lt;AG$6),"", MAX(AG$10:AG2494)+1)))</f>
        <v/>
      </c>
      <c r="AH2495" s="5" t="str">
        <f>IF(OR($AB2495="", $AC2495=""), "", IF($H2495=$M$3, "", IF(OR(AH$7&lt;$AB2495, $AC2495&lt;AH$6),"", MAX(AH$10:AH2494)+1)))</f>
        <v/>
      </c>
      <c r="AI2495" s="5" t="str">
        <f>IF(OR($AB2495="", $AC2495=""), "", IF($H2495=$M$3, "", IF(OR(AI$7&lt;$AB2495, $AC2495&lt;AI$6),"", MAX(AI$10:AI2494)+1)))</f>
        <v/>
      </c>
      <c r="AJ2495" s="5" t="str">
        <f>IF(OR($AB2495="", $AC2495=""), "", IF($H2495=$M$3, "", IF(OR(AJ$7&lt;$AB2495, $AC2495&lt;AJ$6),"", MAX(AJ$10:AJ2494)+1)))</f>
        <v/>
      </c>
      <c r="AK2495" s="5" t="str">
        <f>IF(OR($AB2495="", $AC2495=""), "", IF($H2495=$M$3, "", IF(OR(AK$7&lt;$AB2495, $AC2495&lt;AK$6),"", MAX(AK$10:AK2494)+1)))</f>
        <v/>
      </c>
      <c r="AL2495" s="5" t="str">
        <f>IF(OR($AB2495="", $AC2495=""), "", IF($H2495=$M$3, "", IF(OR(AL$7&lt;$AB2495, $AC2495&lt;AL$6),"", MAX(AL$10:AL2494)+1)))</f>
        <v/>
      </c>
      <c r="AM2495" s="5" t="str">
        <f>IF(OR($AB2495="", $AC2495=""), "", IF($H2495=$M$3, "", IF(OR(AM$7&lt;$AB2495, $AC2495&lt;AM$6),"", MAX(AM$10:AM2494)+1)))</f>
        <v/>
      </c>
      <c r="AN2495" s="5" t="str">
        <f>IF(OR($AB2495="", $AC2495=""), "", IF($H2495=$M$3, "", IF(OR(AN$7&lt;$AB2495, $AC2495&lt;AN$6),"", MAX(AN$10:AN2494)+1)))</f>
        <v/>
      </c>
      <c r="AO2495" s="5" t="str">
        <f>IF(OR($AB2495="", $AC2495=""), "", IF($H2495=$M$3, "", IF(OR(AO$7&lt;$AB2495, $AC2495&lt;AO$6),"", MAX(AO$10:AO2494)+1)))</f>
        <v/>
      </c>
      <c r="AP2495" s="5" t="str">
        <f>IF(OR($AB2495="", $AC2495=""), "", IF($H2495=$M$3, "", IF(OR(AP$7&lt;$AB2495, $AC2495&lt;AP$6),"", MAX(AP$10:AP2494)+1)))</f>
        <v/>
      </c>
      <c r="AQ2495" s="5" t="str">
        <f>IF(OR($AB2495="", $AC2495=""), "", IF($H2495=$M$3, "", IF(OR(AQ$7&lt;$AB2495, $AC2495&lt;AQ$6),"", MAX(AQ$10:AQ2494)+1)))</f>
        <v/>
      </c>
      <c r="AR2495" s="5" t="str">
        <f>IF(OR($AB2495="", $AC2495=""), "", IF($H2495=$M$3, "", IF(OR(AR$7&lt;$AB2495, $AC2495&lt;AR$6),"", MAX(AR$10:AR2494)+1)))</f>
        <v/>
      </c>
      <c r="AS2495" s="5" t="str">
        <f>IF(OR($AB2495="", $AC2495=""), "", IF($H2495=$M$3, "", IF(OR(AS$7&lt;$AB2495, $AC2495&lt;AS$6),"", MAX(AS$10:AS2494)+1)))</f>
        <v/>
      </c>
      <c r="AT2495" s="5" t="str">
        <f>IF(OR($AB2495="", $AC2495=""), "", IF($H2495=$M$3, "", IF(OR(AT$7&lt;$AB2495, $AC2495&lt;AT$6),"", MAX(AT$10:AT2494)+1)))</f>
        <v/>
      </c>
      <c r="AU2495" s="5" t="str">
        <f>IF(OR($AB2495="", $AC2495=""), "", IF($H2495=$M$3, "", IF(OR(AU$7&lt;$AB2495, $AC2495&lt;AU$6),"", MAX(AU$10:AU2494)+1)))</f>
        <v/>
      </c>
      <c r="AV2495" s="5" t="str">
        <f>IF(OR($AB2495="", $AC2495=""), "", IF($H2495=$M$3, "", IF(OR(AV$7&lt;$AB2495, $AC2495&lt;AV$6),"", MAX(AV$10:AV2494)+1)))</f>
        <v/>
      </c>
      <c r="AW2495" s="5" t="str">
        <f>IF(OR($AB2495="", $AC2495=""), "", IF($H2495=$M$3, "", IF(OR(AW$7&lt;$AB2495, $AC2495&lt;AW$6),"", MAX(AW$10:AW2494)+1)))</f>
        <v/>
      </c>
      <c r="AX2495" s="5" t="str">
        <f>IF(OR($AB2495="", $AC2495=""), "", IF($H2495=$M$3, "", IF(OR(AX$7&lt;$AB2495, $AC2495&lt;AX$6),"", MAX(AX$10:AX2494)+1)))</f>
        <v/>
      </c>
      <c r="AY2495" s="5" t="str">
        <f>IF(OR($AB2495="", $AC2495=""), "", IF($H2495=$M$3, "", IF(OR(AY$7&lt;$AB2495, $AC2495&lt;AY$6),"", MAX(AY$10:AY2494)+1)))</f>
        <v/>
      </c>
      <c r="AZ2495" s="5" t="str">
        <f>IF(OR($AB2495="", $AC2495=""), "", IF($H2495=$M$3, "", IF(OR(AZ$7&lt;$AB2495, $AC2495&lt;AZ$6),"", MAX(AZ$10:AZ2494)+1)))</f>
        <v/>
      </c>
      <c r="BA2495" s="5" t="str">
        <f>IF(OR($AB2495="", $AC2495=""), "", IF($H2495=$M$3, "", IF(OR(BA$7&lt;$AB2495, $AC2495&lt;BA$6),"", MAX(BA$10:BA2494)+1)))</f>
        <v/>
      </c>
      <c r="BB2495" s="5" t="str">
        <f>IF(OR($AB2495="", $AC2495=""), "", IF($H2495=$M$3, "", IF(OR(BB$7&lt;$AB2495, $AC2495&lt;BB$6),"", MAX(BB$10:BB2494)+1)))</f>
        <v/>
      </c>
      <c r="BC2495" s="5" t="str">
        <f>IF(OR($AB2495="", $AC2495=""), "", IF($H2495=$M$3, "", IF(OR(BC$7&lt;$AB2495, $AC2495&lt;BC$6),"", MAX(BC$10:BC2494)+1)))</f>
        <v/>
      </c>
      <c r="BD2495" s="5" t="str">
        <f>IF(OR($AB2495="", $AC2495=""), "", IF($H2495=$M$3, "", IF(OR(BD$7&lt;$AB2495, $AC2495&lt;BD$6),"", MAX(BD$10:BD2494)+1)))</f>
        <v/>
      </c>
      <c r="BE2495" s="5" t="str">
        <f>IF(OR($AB2495="", $AC2495=""), "", IF($H2495=$M$3, "", IF(OR(BE$7&lt;$AB2495, $AC2495&lt;BE$6),"", MAX(BE$10:BE2494)+1)))</f>
        <v/>
      </c>
      <c r="BF2495" s="5" t="str">
        <f>IF(OR($AB2495="", $AC2495=""), "", IF($H2495=$M$3, "", IF(OR(BF$7&lt;$AB2495, $AC2495&lt;BF$6),"", MAX(BF$10:BF2494)+1)))</f>
        <v/>
      </c>
      <c r="BG2495" s="5" t="str">
        <f>IF(OR($AB2495="", $AC2495=""), "", IF($H2495=$M$3, "", IF(OR(BG$7&lt;$AB2495, $AC2495&lt;BG$6),"", MAX(BG$10:BG2494)+1)))</f>
        <v/>
      </c>
      <c r="BH2495" s="5" t="str">
        <f>IF(OR($AB2495="", $AC2495=""), "", IF($H2495=$M$3, "", IF(OR(BH$7&lt;$AB2495, $AC2495&lt;BH$6),"", MAX(BH$10:BH2494)+1)))</f>
        <v/>
      </c>
      <c r="BI2495" s="5" t="str">
        <f>IF(OR($AB2495="", $AC2495=""), "", IF($H2495=$M$3, "", IF(OR(BI$7&lt;$AB2495, $AC2495&lt;BI$6),"", MAX(BI$10:BI2494)+1)))</f>
        <v/>
      </c>
      <c r="BK2495" s="5" t="str" cm="1">
        <f t="array" aca="1" ref="BK2495" ca="1">IFERROR(INDEX($AE2495:$BI2495, $BJ2495, MATCH($BK$9, $AE$9:$BI$9, 0)), "")</f>
        <v/>
      </c>
    </row>
    <row r="2496" spans="1:63" x14ac:dyDescent="0.25">
      <c r="A2496" s="2"/>
      <c r="B2496" s="254"/>
      <c r="C2496" s="255"/>
      <c r="D2496" s="256"/>
      <c r="E2496" s="257"/>
      <c r="F2496" s="257"/>
      <c r="G2496" s="258"/>
      <c r="H2496" s="259"/>
      <c r="I2496" s="16"/>
      <c r="J2496" s="5" t="str">
        <f t="shared" si="315"/>
        <v/>
      </c>
      <c r="K2496" s="2"/>
      <c r="O2496" s="5" t="str">
        <f t="shared" si="313"/>
        <v/>
      </c>
      <c r="Q2496" s="5" t="str">
        <f t="shared" si="316"/>
        <v/>
      </c>
      <c r="S2496" s="5" t="str">
        <f t="shared" si="314"/>
        <v/>
      </c>
      <c r="U2496" s="64" t="str">
        <f>IF($D2496="","", IF(COUNTIF('Intro &amp; Setup'!$AW$49:$AW$88, $D2496)&gt;0, "BH", TEXT($D2496, "ddd")))</f>
        <v/>
      </c>
      <c r="V2496" s="65" t="str">
        <f>IF($G2496="", "", IF(COUNTIF('Intro &amp; Setup'!$AW$49:$AW$88, $G2496)&gt;0, "BH", TEXT($G2496, "ddd")))</f>
        <v/>
      </c>
      <c r="W2496" s="64" t="str">
        <f t="shared" si="317"/>
        <v/>
      </c>
      <c r="X2496" s="65" t="str">
        <f t="shared" si="318"/>
        <v/>
      </c>
      <c r="Y2496" s="64" t="str">
        <f>IF(F2496="", "", IF(OR(F2496&lt;'Intro &amp; Setup'!$Z$20, F2496&gt;'Intro &amp; Setup'!$Z$22), "X", ""))</f>
        <v/>
      </c>
      <c r="Z2496" s="65" t="str">
        <f>IF(G2496="", "", IF(OR(G2496&lt;'Intro &amp; Setup'!$Z$20, G2496&gt;'Intro &amp; Setup'!$Z$22), "X", ""))</f>
        <v/>
      </c>
      <c r="AB2496" s="58" t="str">
        <f t="shared" si="319"/>
        <v/>
      </c>
      <c r="AC2496" s="59" t="str">
        <f t="shared" si="320"/>
        <v/>
      </c>
      <c r="AE2496" s="5" t="str">
        <f>IF(OR($AB2496="", $AC2496=""), "", IF($H2496=$M$3, "", IF(OR(AE$7&lt;$AB2496, $AC2496&lt;AE$6),"", MAX(AE$10:AE2495)+1)))</f>
        <v/>
      </c>
      <c r="AF2496" s="5" t="str">
        <f>IF(OR($AB2496="", $AC2496=""), "", IF($H2496=$M$3, "", IF(OR(AF$7&lt;$AB2496, $AC2496&lt;AF$6),"", MAX(AF$10:AF2495)+1)))</f>
        <v/>
      </c>
      <c r="AG2496" s="5" t="str">
        <f>IF(OR($AB2496="", $AC2496=""), "", IF($H2496=$M$3, "", IF(OR(AG$7&lt;$AB2496, $AC2496&lt;AG$6),"", MAX(AG$10:AG2495)+1)))</f>
        <v/>
      </c>
      <c r="AH2496" s="5" t="str">
        <f>IF(OR($AB2496="", $AC2496=""), "", IF($H2496=$M$3, "", IF(OR(AH$7&lt;$AB2496, $AC2496&lt;AH$6),"", MAX(AH$10:AH2495)+1)))</f>
        <v/>
      </c>
      <c r="AI2496" s="5" t="str">
        <f>IF(OR($AB2496="", $AC2496=""), "", IF($H2496=$M$3, "", IF(OR(AI$7&lt;$AB2496, $AC2496&lt;AI$6),"", MAX(AI$10:AI2495)+1)))</f>
        <v/>
      </c>
      <c r="AJ2496" s="5" t="str">
        <f>IF(OR($AB2496="", $AC2496=""), "", IF($H2496=$M$3, "", IF(OR(AJ$7&lt;$AB2496, $AC2496&lt;AJ$6),"", MAX(AJ$10:AJ2495)+1)))</f>
        <v/>
      </c>
      <c r="AK2496" s="5" t="str">
        <f>IF(OR($AB2496="", $AC2496=""), "", IF($H2496=$M$3, "", IF(OR(AK$7&lt;$AB2496, $AC2496&lt;AK$6),"", MAX(AK$10:AK2495)+1)))</f>
        <v/>
      </c>
      <c r="AL2496" s="5" t="str">
        <f>IF(OR($AB2496="", $AC2496=""), "", IF($H2496=$M$3, "", IF(OR(AL$7&lt;$AB2496, $AC2496&lt;AL$6),"", MAX(AL$10:AL2495)+1)))</f>
        <v/>
      </c>
      <c r="AM2496" s="5" t="str">
        <f>IF(OR($AB2496="", $AC2496=""), "", IF($H2496=$M$3, "", IF(OR(AM$7&lt;$AB2496, $AC2496&lt;AM$6),"", MAX(AM$10:AM2495)+1)))</f>
        <v/>
      </c>
      <c r="AN2496" s="5" t="str">
        <f>IF(OR($AB2496="", $AC2496=""), "", IF($H2496=$M$3, "", IF(OR(AN$7&lt;$AB2496, $AC2496&lt;AN$6),"", MAX(AN$10:AN2495)+1)))</f>
        <v/>
      </c>
      <c r="AO2496" s="5" t="str">
        <f>IF(OR($AB2496="", $AC2496=""), "", IF($H2496=$M$3, "", IF(OR(AO$7&lt;$AB2496, $AC2496&lt;AO$6),"", MAX(AO$10:AO2495)+1)))</f>
        <v/>
      </c>
      <c r="AP2496" s="5" t="str">
        <f>IF(OR($AB2496="", $AC2496=""), "", IF($H2496=$M$3, "", IF(OR(AP$7&lt;$AB2496, $AC2496&lt;AP$6),"", MAX(AP$10:AP2495)+1)))</f>
        <v/>
      </c>
      <c r="AQ2496" s="5" t="str">
        <f>IF(OR($AB2496="", $AC2496=""), "", IF($H2496=$M$3, "", IF(OR(AQ$7&lt;$AB2496, $AC2496&lt;AQ$6),"", MAX(AQ$10:AQ2495)+1)))</f>
        <v/>
      </c>
      <c r="AR2496" s="5" t="str">
        <f>IF(OR($AB2496="", $AC2496=""), "", IF($H2496=$M$3, "", IF(OR(AR$7&lt;$AB2496, $AC2496&lt;AR$6),"", MAX(AR$10:AR2495)+1)))</f>
        <v/>
      </c>
      <c r="AS2496" s="5" t="str">
        <f>IF(OR($AB2496="", $AC2496=""), "", IF($H2496=$M$3, "", IF(OR(AS$7&lt;$AB2496, $AC2496&lt;AS$6),"", MAX(AS$10:AS2495)+1)))</f>
        <v/>
      </c>
      <c r="AT2496" s="5" t="str">
        <f>IF(OR($AB2496="", $AC2496=""), "", IF($H2496=$M$3, "", IF(OR(AT$7&lt;$AB2496, $AC2496&lt;AT$6),"", MAX(AT$10:AT2495)+1)))</f>
        <v/>
      </c>
      <c r="AU2496" s="5" t="str">
        <f>IF(OR($AB2496="", $AC2496=""), "", IF($H2496=$M$3, "", IF(OR(AU$7&lt;$AB2496, $AC2496&lt;AU$6),"", MAX(AU$10:AU2495)+1)))</f>
        <v/>
      </c>
      <c r="AV2496" s="5" t="str">
        <f>IF(OR($AB2496="", $AC2496=""), "", IF($H2496=$M$3, "", IF(OR(AV$7&lt;$AB2496, $AC2496&lt;AV$6),"", MAX(AV$10:AV2495)+1)))</f>
        <v/>
      </c>
      <c r="AW2496" s="5" t="str">
        <f>IF(OR($AB2496="", $AC2496=""), "", IF($H2496=$M$3, "", IF(OR(AW$7&lt;$AB2496, $AC2496&lt;AW$6),"", MAX(AW$10:AW2495)+1)))</f>
        <v/>
      </c>
      <c r="AX2496" s="5" t="str">
        <f>IF(OR($AB2496="", $AC2496=""), "", IF($H2496=$M$3, "", IF(OR(AX$7&lt;$AB2496, $AC2496&lt;AX$6),"", MAX(AX$10:AX2495)+1)))</f>
        <v/>
      </c>
      <c r="AY2496" s="5" t="str">
        <f>IF(OR($AB2496="", $AC2496=""), "", IF($H2496=$M$3, "", IF(OR(AY$7&lt;$AB2496, $AC2496&lt;AY$6),"", MAX(AY$10:AY2495)+1)))</f>
        <v/>
      </c>
      <c r="AZ2496" s="5" t="str">
        <f>IF(OR($AB2496="", $AC2496=""), "", IF($H2496=$M$3, "", IF(OR(AZ$7&lt;$AB2496, $AC2496&lt;AZ$6),"", MAX(AZ$10:AZ2495)+1)))</f>
        <v/>
      </c>
      <c r="BA2496" s="5" t="str">
        <f>IF(OR($AB2496="", $AC2496=""), "", IF($H2496=$M$3, "", IF(OR(BA$7&lt;$AB2496, $AC2496&lt;BA$6),"", MAX(BA$10:BA2495)+1)))</f>
        <v/>
      </c>
      <c r="BB2496" s="5" t="str">
        <f>IF(OR($AB2496="", $AC2496=""), "", IF($H2496=$M$3, "", IF(OR(BB$7&lt;$AB2496, $AC2496&lt;BB$6),"", MAX(BB$10:BB2495)+1)))</f>
        <v/>
      </c>
      <c r="BC2496" s="5" t="str">
        <f>IF(OR($AB2496="", $AC2496=""), "", IF($H2496=$M$3, "", IF(OR(BC$7&lt;$AB2496, $AC2496&lt;BC$6),"", MAX(BC$10:BC2495)+1)))</f>
        <v/>
      </c>
      <c r="BD2496" s="5" t="str">
        <f>IF(OR($AB2496="", $AC2496=""), "", IF($H2496=$M$3, "", IF(OR(BD$7&lt;$AB2496, $AC2496&lt;BD$6),"", MAX(BD$10:BD2495)+1)))</f>
        <v/>
      </c>
      <c r="BE2496" s="5" t="str">
        <f>IF(OR($AB2496="", $AC2496=""), "", IF($H2496=$M$3, "", IF(OR(BE$7&lt;$AB2496, $AC2496&lt;BE$6),"", MAX(BE$10:BE2495)+1)))</f>
        <v/>
      </c>
      <c r="BF2496" s="5" t="str">
        <f>IF(OR($AB2496="", $AC2496=""), "", IF($H2496=$M$3, "", IF(OR(BF$7&lt;$AB2496, $AC2496&lt;BF$6),"", MAX(BF$10:BF2495)+1)))</f>
        <v/>
      </c>
      <c r="BG2496" s="5" t="str">
        <f>IF(OR($AB2496="", $AC2496=""), "", IF($H2496=$M$3, "", IF(OR(BG$7&lt;$AB2496, $AC2496&lt;BG$6),"", MAX(BG$10:BG2495)+1)))</f>
        <v/>
      </c>
      <c r="BH2496" s="5" t="str">
        <f>IF(OR($AB2496="", $AC2496=""), "", IF($H2496=$M$3, "", IF(OR(BH$7&lt;$AB2496, $AC2496&lt;BH$6),"", MAX(BH$10:BH2495)+1)))</f>
        <v/>
      </c>
      <c r="BI2496" s="5" t="str">
        <f>IF(OR($AB2496="", $AC2496=""), "", IF($H2496=$M$3, "", IF(OR(BI$7&lt;$AB2496, $AC2496&lt;BI$6),"", MAX(BI$10:BI2495)+1)))</f>
        <v/>
      </c>
      <c r="BK2496" s="5" t="str" cm="1">
        <f t="array" aca="1" ref="BK2496" ca="1">IFERROR(INDEX($AE2496:$BI2496, $BJ2496, MATCH($BK$9, $AE$9:$BI$9, 0)), "")</f>
        <v/>
      </c>
    </row>
    <row r="2497" spans="1:63" x14ac:dyDescent="0.25">
      <c r="A2497" s="2"/>
      <c r="B2497" s="254"/>
      <c r="C2497" s="255"/>
      <c r="D2497" s="256"/>
      <c r="E2497" s="257"/>
      <c r="F2497" s="257"/>
      <c r="G2497" s="258"/>
      <c r="H2497" s="259"/>
      <c r="I2497" s="16"/>
      <c r="J2497" s="5" t="str">
        <f t="shared" si="315"/>
        <v/>
      </c>
      <c r="K2497" s="2"/>
      <c r="O2497" s="5" t="str">
        <f t="shared" si="313"/>
        <v/>
      </c>
      <c r="Q2497" s="5" t="str">
        <f t="shared" si="316"/>
        <v/>
      </c>
      <c r="S2497" s="5" t="str">
        <f t="shared" si="314"/>
        <v/>
      </c>
      <c r="U2497" s="64" t="str">
        <f>IF($D2497="","", IF(COUNTIF('Intro &amp; Setup'!$AW$49:$AW$88, $D2497)&gt;0, "BH", TEXT($D2497, "ddd")))</f>
        <v/>
      </c>
      <c r="V2497" s="65" t="str">
        <f>IF($G2497="", "", IF(COUNTIF('Intro &amp; Setup'!$AW$49:$AW$88, $G2497)&gt;0, "BH", TEXT($G2497, "ddd")))</f>
        <v/>
      </c>
      <c r="W2497" s="64" t="str">
        <f t="shared" si="317"/>
        <v/>
      </c>
      <c r="X2497" s="65" t="str">
        <f t="shared" si="318"/>
        <v/>
      </c>
      <c r="Y2497" s="64" t="str">
        <f>IF(F2497="", "", IF(OR(F2497&lt;'Intro &amp; Setup'!$Z$20, F2497&gt;'Intro &amp; Setup'!$Z$22), "X", ""))</f>
        <v/>
      </c>
      <c r="Z2497" s="65" t="str">
        <f>IF(G2497="", "", IF(OR(G2497&lt;'Intro &amp; Setup'!$Z$20, G2497&gt;'Intro &amp; Setup'!$Z$22), "X", ""))</f>
        <v/>
      </c>
      <c r="AB2497" s="58" t="str">
        <f t="shared" si="319"/>
        <v/>
      </c>
      <c r="AC2497" s="59" t="str">
        <f t="shared" si="320"/>
        <v/>
      </c>
      <c r="AE2497" s="5" t="str">
        <f>IF(OR($AB2497="", $AC2497=""), "", IF($H2497=$M$3, "", IF(OR(AE$7&lt;$AB2497, $AC2497&lt;AE$6),"", MAX(AE$10:AE2496)+1)))</f>
        <v/>
      </c>
      <c r="AF2497" s="5" t="str">
        <f>IF(OR($AB2497="", $AC2497=""), "", IF($H2497=$M$3, "", IF(OR(AF$7&lt;$AB2497, $AC2497&lt;AF$6),"", MAX(AF$10:AF2496)+1)))</f>
        <v/>
      </c>
      <c r="AG2497" s="5" t="str">
        <f>IF(OR($AB2497="", $AC2497=""), "", IF($H2497=$M$3, "", IF(OR(AG$7&lt;$AB2497, $AC2497&lt;AG$6),"", MAX(AG$10:AG2496)+1)))</f>
        <v/>
      </c>
      <c r="AH2497" s="5" t="str">
        <f>IF(OR($AB2497="", $AC2497=""), "", IF($H2497=$M$3, "", IF(OR(AH$7&lt;$AB2497, $AC2497&lt;AH$6),"", MAX(AH$10:AH2496)+1)))</f>
        <v/>
      </c>
      <c r="AI2497" s="5" t="str">
        <f>IF(OR($AB2497="", $AC2497=""), "", IF($H2497=$M$3, "", IF(OR(AI$7&lt;$AB2497, $AC2497&lt;AI$6),"", MAX(AI$10:AI2496)+1)))</f>
        <v/>
      </c>
      <c r="AJ2497" s="5" t="str">
        <f>IF(OR($AB2497="", $AC2497=""), "", IF($H2497=$M$3, "", IF(OR(AJ$7&lt;$AB2497, $AC2497&lt;AJ$6),"", MAX(AJ$10:AJ2496)+1)))</f>
        <v/>
      </c>
      <c r="AK2497" s="5" t="str">
        <f>IF(OR($AB2497="", $AC2497=""), "", IF($H2497=$M$3, "", IF(OR(AK$7&lt;$AB2497, $AC2497&lt;AK$6),"", MAX(AK$10:AK2496)+1)))</f>
        <v/>
      </c>
      <c r="AL2497" s="5" t="str">
        <f>IF(OR($AB2497="", $AC2497=""), "", IF($H2497=$M$3, "", IF(OR(AL$7&lt;$AB2497, $AC2497&lt;AL$6),"", MAX(AL$10:AL2496)+1)))</f>
        <v/>
      </c>
      <c r="AM2497" s="5" t="str">
        <f>IF(OR($AB2497="", $AC2497=""), "", IF($H2497=$M$3, "", IF(OR(AM$7&lt;$AB2497, $AC2497&lt;AM$6),"", MAX(AM$10:AM2496)+1)))</f>
        <v/>
      </c>
      <c r="AN2497" s="5" t="str">
        <f>IF(OR($AB2497="", $AC2497=""), "", IF($H2497=$M$3, "", IF(OR(AN$7&lt;$AB2497, $AC2497&lt;AN$6),"", MAX(AN$10:AN2496)+1)))</f>
        <v/>
      </c>
      <c r="AO2497" s="5" t="str">
        <f>IF(OR($AB2497="", $AC2497=""), "", IF($H2497=$M$3, "", IF(OR(AO$7&lt;$AB2497, $AC2497&lt;AO$6),"", MAX(AO$10:AO2496)+1)))</f>
        <v/>
      </c>
      <c r="AP2497" s="5" t="str">
        <f>IF(OR($AB2497="", $AC2497=""), "", IF($H2497=$M$3, "", IF(OR(AP$7&lt;$AB2497, $AC2497&lt;AP$6),"", MAX(AP$10:AP2496)+1)))</f>
        <v/>
      </c>
      <c r="AQ2497" s="5" t="str">
        <f>IF(OR($AB2497="", $AC2497=""), "", IF($H2497=$M$3, "", IF(OR(AQ$7&lt;$AB2497, $AC2497&lt;AQ$6),"", MAX(AQ$10:AQ2496)+1)))</f>
        <v/>
      </c>
      <c r="AR2497" s="5" t="str">
        <f>IF(OR($AB2497="", $AC2497=""), "", IF($H2497=$M$3, "", IF(OR(AR$7&lt;$AB2497, $AC2497&lt;AR$6),"", MAX(AR$10:AR2496)+1)))</f>
        <v/>
      </c>
      <c r="AS2497" s="5" t="str">
        <f>IF(OR($AB2497="", $AC2497=""), "", IF($H2497=$M$3, "", IF(OR(AS$7&lt;$AB2497, $AC2497&lt;AS$6),"", MAX(AS$10:AS2496)+1)))</f>
        <v/>
      </c>
      <c r="AT2497" s="5" t="str">
        <f>IF(OR($AB2497="", $AC2497=""), "", IF($H2497=$M$3, "", IF(OR(AT$7&lt;$AB2497, $AC2497&lt;AT$6),"", MAX(AT$10:AT2496)+1)))</f>
        <v/>
      </c>
      <c r="AU2497" s="5" t="str">
        <f>IF(OR($AB2497="", $AC2497=""), "", IF($H2497=$M$3, "", IF(OR(AU$7&lt;$AB2497, $AC2497&lt;AU$6),"", MAX(AU$10:AU2496)+1)))</f>
        <v/>
      </c>
      <c r="AV2497" s="5" t="str">
        <f>IF(OR($AB2497="", $AC2497=""), "", IF($H2497=$M$3, "", IF(OR(AV$7&lt;$AB2497, $AC2497&lt;AV$6),"", MAX(AV$10:AV2496)+1)))</f>
        <v/>
      </c>
      <c r="AW2497" s="5" t="str">
        <f>IF(OR($AB2497="", $AC2497=""), "", IF($H2497=$M$3, "", IF(OR(AW$7&lt;$AB2497, $AC2497&lt;AW$6),"", MAX(AW$10:AW2496)+1)))</f>
        <v/>
      </c>
      <c r="AX2497" s="5" t="str">
        <f>IF(OR($AB2497="", $AC2497=""), "", IF($H2497=$M$3, "", IF(OR(AX$7&lt;$AB2497, $AC2497&lt;AX$6),"", MAX(AX$10:AX2496)+1)))</f>
        <v/>
      </c>
      <c r="AY2497" s="5" t="str">
        <f>IF(OR($AB2497="", $AC2497=""), "", IF($H2497=$M$3, "", IF(OR(AY$7&lt;$AB2497, $AC2497&lt;AY$6),"", MAX(AY$10:AY2496)+1)))</f>
        <v/>
      </c>
      <c r="AZ2497" s="5" t="str">
        <f>IF(OR($AB2497="", $AC2497=""), "", IF($H2497=$M$3, "", IF(OR(AZ$7&lt;$AB2497, $AC2497&lt;AZ$6),"", MAX(AZ$10:AZ2496)+1)))</f>
        <v/>
      </c>
      <c r="BA2497" s="5" t="str">
        <f>IF(OR($AB2497="", $AC2497=""), "", IF($H2497=$M$3, "", IF(OR(BA$7&lt;$AB2497, $AC2497&lt;BA$6),"", MAX(BA$10:BA2496)+1)))</f>
        <v/>
      </c>
      <c r="BB2497" s="5" t="str">
        <f>IF(OR($AB2497="", $AC2497=""), "", IF($H2497=$M$3, "", IF(OR(BB$7&lt;$AB2497, $AC2497&lt;BB$6),"", MAX(BB$10:BB2496)+1)))</f>
        <v/>
      </c>
      <c r="BC2497" s="5" t="str">
        <f>IF(OR($AB2497="", $AC2497=""), "", IF($H2497=$M$3, "", IF(OR(BC$7&lt;$AB2497, $AC2497&lt;BC$6),"", MAX(BC$10:BC2496)+1)))</f>
        <v/>
      </c>
      <c r="BD2497" s="5" t="str">
        <f>IF(OR($AB2497="", $AC2497=""), "", IF($H2497=$M$3, "", IF(OR(BD$7&lt;$AB2497, $AC2497&lt;BD$6),"", MAX(BD$10:BD2496)+1)))</f>
        <v/>
      </c>
      <c r="BE2497" s="5" t="str">
        <f>IF(OR($AB2497="", $AC2497=""), "", IF($H2497=$M$3, "", IF(OR(BE$7&lt;$AB2497, $AC2497&lt;BE$6),"", MAX(BE$10:BE2496)+1)))</f>
        <v/>
      </c>
      <c r="BF2497" s="5" t="str">
        <f>IF(OR($AB2497="", $AC2497=""), "", IF($H2497=$M$3, "", IF(OR(BF$7&lt;$AB2497, $AC2497&lt;BF$6),"", MAX(BF$10:BF2496)+1)))</f>
        <v/>
      </c>
      <c r="BG2497" s="5" t="str">
        <f>IF(OR($AB2497="", $AC2497=""), "", IF($H2497=$M$3, "", IF(OR(BG$7&lt;$AB2497, $AC2497&lt;BG$6),"", MAX(BG$10:BG2496)+1)))</f>
        <v/>
      </c>
      <c r="BH2497" s="5" t="str">
        <f>IF(OR($AB2497="", $AC2497=""), "", IF($H2497=$M$3, "", IF(OR(BH$7&lt;$AB2497, $AC2497&lt;BH$6),"", MAX(BH$10:BH2496)+1)))</f>
        <v/>
      </c>
      <c r="BI2497" s="5" t="str">
        <f>IF(OR($AB2497="", $AC2497=""), "", IF($H2497=$M$3, "", IF(OR(BI$7&lt;$AB2497, $AC2497&lt;BI$6),"", MAX(BI$10:BI2496)+1)))</f>
        <v/>
      </c>
      <c r="BK2497" s="5" t="str" cm="1">
        <f t="array" aca="1" ref="BK2497" ca="1">IFERROR(INDEX($AE2497:$BI2497, $BJ2497, MATCH($BK$9, $AE$9:$BI$9, 0)), "")</f>
        <v/>
      </c>
    </row>
    <row r="2498" spans="1:63" x14ac:dyDescent="0.25">
      <c r="A2498" s="2"/>
      <c r="B2498" s="254"/>
      <c r="C2498" s="255"/>
      <c r="D2498" s="256"/>
      <c r="E2498" s="257"/>
      <c r="F2498" s="257"/>
      <c r="G2498" s="258"/>
      <c r="H2498" s="259"/>
      <c r="I2498" s="16"/>
      <c r="J2498" s="5" t="str">
        <f t="shared" si="315"/>
        <v/>
      </c>
      <c r="K2498" s="2"/>
      <c r="O2498" s="5" t="str">
        <f t="shared" si="313"/>
        <v/>
      </c>
      <c r="Q2498" s="5" t="str">
        <f t="shared" si="316"/>
        <v/>
      </c>
      <c r="S2498" s="5" t="str">
        <f t="shared" si="314"/>
        <v/>
      </c>
      <c r="U2498" s="64" t="str">
        <f>IF($D2498="","", IF(COUNTIF('Intro &amp; Setup'!$AW$49:$AW$88, $D2498)&gt;0, "BH", TEXT($D2498, "ddd")))</f>
        <v/>
      </c>
      <c r="V2498" s="65" t="str">
        <f>IF($G2498="", "", IF(COUNTIF('Intro &amp; Setup'!$AW$49:$AW$88, $G2498)&gt;0, "BH", TEXT($G2498, "ddd")))</f>
        <v/>
      </c>
      <c r="W2498" s="64" t="str">
        <f t="shared" si="317"/>
        <v/>
      </c>
      <c r="X2498" s="65" t="str">
        <f t="shared" si="318"/>
        <v/>
      </c>
      <c r="Y2498" s="64" t="str">
        <f>IF(F2498="", "", IF(OR(F2498&lt;'Intro &amp; Setup'!$Z$20, F2498&gt;'Intro &amp; Setup'!$Z$22), "X", ""))</f>
        <v/>
      </c>
      <c r="Z2498" s="65" t="str">
        <f>IF(G2498="", "", IF(OR(G2498&lt;'Intro &amp; Setup'!$Z$20, G2498&gt;'Intro &amp; Setup'!$Z$22), "X", ""))</f>
        <v/>
      </c>
      <c r="AB2498" s="58" t="str">
        <f t="shared" si="319"/>
        <v/>
      </c>
      <c r="AC2498" s="59" t="str">
        <f t="shared" si="320"/>
        <v/>
      </c>
      <c r="AE2498" s="5" t="str">
        <f>IF(OR($AB2498="", $AC2498=""), "", IF($H2498=$M$3, "", IF(OR(AE$7&lt;$AB2498, $AC2498&lt;AE$6),"", MAX(AE$10:AE2497)+1)))</f>
        <v/>
      </c>
      <c r="AF2498" s="5" t="str">
        <f>IF(OR($AB2498="", $AC2498=""), "", IF($H2498=$M$3, "", IF(OR(AF$7&lt;$AB2498, $AC2498&lt;AF$6),"", MAX(AF$10:AF2497)+1)))</f>
        <v/>
      </c>
      <c r="AG2498" s="5" t="str">
        <f>IF(OR($AB2498="", $AC2498=""), "", IF($H2498=$M$3, "", IF(OR(AG$7&lt;$AB2498, $AC2498&lt;AG$6),"", MAX(AG$10:AG2497)+1)))</f>
        <v/>
      </c>
      <c r="AH2498" s="5" t="str">
        <f>IF(OR($AB2498="", $AC2498=""), "", IF($H2498=$M$3, "", IF(OR(AH$7&lt;$AB2498, $AC2498&lt;AH$6),"", MAX(AH$10:AH2497)+1)))</f>
        <v/>
      </c>
      <c r="AI2498" s="5" t="str">
        <f>IF(OR($AB2498="", $AC2498=""), "", IF($H2498=$M$3, "", IF(OR(AI$7&lt;$AB2498, $AC2498&lt;AI$6),"", MAX(AI$10:AI2497)+1)))</f>
        <v/>
      </c>
      <c r="AJ2498" s="5" t="str">
        <f>IF(OR($AB2498="", $AC2498=""), "", IF($H2498=$M$3, "", IF(OR(AJ$7&lt;$AB2498, $AC2498&lt;AJ$6),"", MAX(AJ$10:AJ2497)+1)))</f>
        <v/>
      </c>
      <c r="AK2498" s="5" t="str">
        <f>IF(OR($AB2498="", $AC2498=""), "", IF($H2498=$M$3, "", IF(OR(AK$7&lt;$AB2498, $AC2498&lt;AK$6),"", MAX(AK$10:AK2497)+1)))</f>
        <v/>
      </c>
      <c r="AL2498" s="5" t="str">
        <f>IF(OR($AB2498="", $AC2498=""), "", IF($H2498=$M$3, "", IF(OR(AL$7&lt;$AB2498, $AC2498&lt;AL$6),"", MAX(AL$10:AL2497)+1)))</f>
        <v/>
      </c>
      <c r="AM2498" s="5" t="str">
        <f>IF(OR($AB2498="", $AC2498=""), "", IF($H2498=$M$3, "", IF(OR(AM$7&lt;$AB2498, $AC2498&lt;AM$6),"", MAX(AM$10:AM2497)+1)))</f>
        <v/>
      </c>
      <c r="AN2498" s="5" t="str">
        <f>IF(OR($AB2498="", $AC2498=""), "", IF($H2498=$M$3, "", IF(OR(AN$7&lt;$AB2498, $AC2498&lt;AN$6),"", MAX(AN$10:AN2497)+1)))</f>
        <v/>
      </c>
      <c r="AO2498" s="5" t="str">
        <f>IF(OR($AB2498="", $AC2498=""), "", IF($H2498=$M$3, "", IF(OR(AO$7&lt;$AB2498, $AC2498&lt;AO$6),"", MAX(AO$10:AO2497)+1)))</f>
        <v/>
      </c>
      <c r="AP2498" s="5" t="str">
        <f>IF(OR($AB2498="", $AC2498=""), "", IF($H2498=$M$3, "", IF(OR(AP$7&lt;$AB2498, $AC2498&lt;AP$6),"", MAX(AP$10:AP2497)+1)))</f>
        <v/>
      </c>
      <c r="AQ2498" s="5" t="str">
        <f>IF(OR($AB2498="", $AC2498=""), "", IF($H2498=$M$3, "", IF(OR(AQ$7&lt;$AB2498, $AC2498&lt;AQ$6),"", MAX(AQ$10:AQ2497)+1)))</f>
        <v/>
      </c>
      <c r="AR2498" s="5" t="str">
        <f>IF(OR($AB2498="", $AC2498=""), "", IF($H2498=$M$3, "", IF(OR(AR$7&lt;$AB2498, $AC2498&lt;AR$6),"", MAX(AR$10:AR2497)+1)))</f>
        <v/>
      </c>
      <c r="AS2498" s="5" t="str">
        <f>IF(OR($AB2498="", $AC2498=""), "", IF($H2498=$M$3, "", IF(OR(AS$7&lt;$AB2498, $AC2498&lt;AS$6),"", MAX(AS$10:AS2497)+1)))</f>
        <v/>
      </c>
      <c r="AT2498" s="5" t="str">
        <f>IF(OR($AB2498="", $AC2498=""), "", IF($H2498=$M$3, "", IF(OR(AT$7&lt;$AB2498, $AC2498&lt;AT$6),"", MAX(AT$10:AT2497)+1)))</f>
        <v/>
      </c>
      <c r="AU2498" s="5" t="str">
        <f>IF(OR($AB2498="", $AC2498=""), "", IF($H2498=$M$3, "", IF(OR(AU$7&lt;$AB2498, $AC2498&lt;AU$6),"", MAX(AU$10:AU2497)+1)))</f>
        <v/>
      </c>
      <c r="AV2498" s="5" t="str">
        <f>IF(OR($AB2498="", $AC2498=""), "", IF($H2498=$M$3, "", IF(OR(AV$7&lt;$AB2498, $AC2498&lt;AV$6),"", MAX(AV$10:AV2497)+1)))</f>
        <v/>
      </c>
      <c r="AW2498" s="5" t="str">
        <f>IF(OR($AB2498="", $AC2498=""), "", IF($H2498=$M$3, "", IF(OR(AW$7&lt;$AB2498, $AC2498&lt;AW$6),"", MAX(AW$10:AW2497)+1)))</f>
        <v/>
      </c>
      <c r="AX2498" s="5" t="str">
        <f>IF(OR($AB2498="", $AC2498=""), "", IF($H2498=$M$3, "", IF(OR(AX$7&lt;$AB2498, $AC2498&lt;AX$6),"", MAX(AX$10:AX2497)+1)))</f>
        <v/>
      </c>
      <c r="AY2498" s="5" t="str">
        <f>IF(OR($AB2498="", $AC2498=""), "", IF($H2498=$M$3, "", IF(OR(AY$7&lt;$AB2498, $AC2498&lt;AY$6),"", MAX(AY$10:AY2497)+1)))</f>
        <v/>
      </c>
      <c r="AZ2498" s="5" t="str">
        <f>IF(OR($AB2498="", $AC2498=""), "", IF($H2498=$M$3, "", IF(OR(AZ$7&lt;$AB2498, $AC2498&lt;AZ$6),"", MAX(AZ$10:AZ2497)+1)))</f>
        <v/>
      </c>
      <c r="BA2498" s="5" t="str">
        <f>IF(OR($AB2498="", $AC2498=""), "", IF($H2498=$M$3, "", IF(OR(BA$7&lt;$AB2498, $AC2498&lt;BA$6),"", MAX(BA$10:BA2497)+1)))</f>
        <v/>
      </c>
      <c r="BB2498" s="5" t="str">
        <f>IF(OR($AB2498="", $AC2498=""), "", IF($H2498=$M$3, "", IF(OR(BB$7&lt;$AB2498, $AC2498&lt;BB$6),"", MAX(BB$10:BB2497)+1)))</f>
        <v/>
      </c>
      <c r="BC2498" s="5" t="str">
        <f>IF(OR($AB2498="", $AC2498=""), "", IF($H2498=$M$3, "", IF(OR(BC$7&lt;$AB2498, $AC2498&lt;BC$6),"", MAX(BC$10:BC2497)+1)))</f>
        <v/>
      </c>
      <c r="BD2498" s="5" t="str">
        <f>IF(OR($AB2498="", $AC2498=""), "", IF($H2498=$M$3, "", IF(OR(BD$7&lt;$AB2498, $AC2498&lt;BD$6),"", MAX(BD$10:BD2497)+1)))</f>
        <v/>
      </c>
      <c r="BE2498" s="5" t="str">
        <f>IF(OR($AB2498="", $AC2498=""), "", IF($H2498=$M$3, "", IF(OR(BE$7&lt;$AB2498, $AC2498&lt;BE$6),"", MAX(BE$10:BE2497)+1)))</f>
        <v/>
      </c>
      <c r="BF2498" s="5" t="str">
        <f>IF(OR($AB2498="", $AC2498=""), "", IF($H2498=$M$3, "", IF(OR(BF$7&lt;$AB2498, $AC2498&lt;BF$6),"", MAX(BF$10:BF2497)+1)))</f>
        <v/>
      </c>
      <c r="BG2498" s="5" t="str">
        <f>IF(OR($AB2498="", $AC2498=""), "", IF($H2498=$M$3, "", IF(OR(BG$7&lt;$AB2498, $AC2498&lt;BG$6),"", MAX(BG$10:BG2497)+1)))</f>
        <v/>
      </c>
      <c r="BH2498" s="5" t="str">
        <f>IF(OR($AB2498="", $AC2498=""), "", IF($H2498=$M$3, "", IF(OR(BH$7&lt;$AB2498, $AC2498&lt;BH$6),"", MAX(BH$10:BH2497)+1)))</f>
        <v/>
      </c>
      <c r="BI2498" s="5" t="str">
        <f>IF(OR($AB2498="", $AC2498=""), "", IF($H2498=$M$3, "", IF(OR(BI$7&lt;$AB2498, $AC2498&lt;BI$6),"", MAX(BI$10:BI2497)+1)))</f>
        <v/>
      </c>
      <c r="BK2498" s="5" t="str" cm="1">
        <f t="array" aca="1" ref="BK2498" ca="1">IFERROR(INDEX($AE2498:$BI2498, $BJ2498, MATCH($BK$9, $AE$9:$BI$9, 0)), "")</f>
        <v/>
      </c>
    </row>
    <row r="2499" spans="1:63" x14ac:dyDescent="0.25">
      <c r="A2499" s="2"/>
      <c r="B2499" s="254"/>
      <c r="C2499" s="255"/>
      <c r="D2499" s="256"/>
      <c r="E2499" s="257"/>
      <c r="F2499" s="257"/>
      <c r="G2499" s="258"/>
      <c r="H2499" s="259"/>
      <c r="I2499" s="16"/>
      <c r="J2499" s="5" t="str">
        <f t="shared" si="315"/>
        <v/>
      </c>
      <c r="K2499" s="2"/>
      <c r="O2499" s="5" t="str">
        <f t="shared" si="313"/>
        <v/>
      </c>
      <c r="Q2499" s="5" t="str">
        <f t="shared" si="316"/>
        <v/>
      </c>
      <c r="S2499" s="5" t="str">
        <f t="shared" si="314"/>
        <v/>
      </c>
      <c r="U2499" s="64" t="str">
        <f>IF($D2499="","", IF(COUNTIF('Intro &amp; Setup'!$AW$49:$AW$88, $D2499)&gt;0, "BH", TEXT($D2499, "ddd")))</f>
        <v/>
      </c>
      <c r="V2499" s="65" t="str">
        <f>IF($G2499="", "", IF(COUNTIF('Intro &amp; Setup'!$AW$49:$AW$88, $G2499)&gt;0, "BH", TEXT($G2499, "ddd")))</f>
        <v/>
      </c>
      <c r="W2499" s="64" t="str">
        <f t="shared" si="317"/>
        <v/>
      </c>
      <c r="X2499" s="65" t="str">
        <f t="shared" si="318"/>
        <v/>
      </c>
      <c r="Y2499" s="64" t="str">
        <f>IF(F2499="", "", IF(OR(F2499&lt;'Intro &amp; Setup'!$Z$20, F2499&gt;'Intro &amp; Setup'!$Z$22), "X", ""))</f>
        <v/>
      </c>
      <c r="Z2499" s="65" t="str">
        <f>IF(G2499="", "", IF(OR(G2499&lt;'Intro &amp; Setup'!$Z$20, G2499&gt;'Intro &amp; Setup'!$Z$22), "X", ""))</f>
        <v/>
      </c>
      <c r="AB2499" s="58" t="str">
        <f t="shared" si="319"/>
        <v/>
      </c>
      <c r="AC2499" s="59" t="str">
        <f t="shared" si="320"/>
        <v/>
      </c>
      <c r="AE2499" s="5" t="str">
        <f>IF(OR($AB2499="", $AC2499=""), "", IF($H2499=$M$3, "", IF(OR(AE$7&lt;$AB2499, $AC2499&lt;AE$6),"", MAX(AE$10:AE2498)+1)))</f>
        <v/>
      </c>
      <c r="AF2499" s="5" t="str">
        <f>IF(OR($AB2499="", $AC2499=""), "", IF($H2499=$M$3, "", IF(OR(AF$7&lt;$AB2499, $AC2499&lt;AF$6),"", MAX(AF$10:AF2498)+1)))</f>
        <v/>
      </c>
      <c r="AG2499" s="5" t="str">
        <f>IF(OR($AB2499="", $AC2499=""), "", IF($H2499=$M$3, "", IF(OR(AG$7&lt;$AB2499, $AC2499&lt;AG$6),"", MAX(AG$10:AG2498)+1)))</f>
        <v/>
      </c>
      <c r="AH2499" s="5" t="str">
        <f>IF(OR($AB2499="", $AC2499=""), "", IF($H2499=$M$3, "", IF(OR(AH$7&lt;$AB2499, $AC2499&lt;AH$6),"", MAX(AH$10:AH2498)+1)))</f>
        <v/>
      </c>
      <c r="AI2499" s="5" t="str">
        <f>IF(OR($AB2499="", $AC2499=""), "", IF($H2499=$M$3, "", IF(OR(AI$7&lt;$AB2499, $AC2499&lt;AI$6),"", MAX(AI$10:AI2498)+1)))</f>
        <v/>
      </c>
      <c r="AJ2499" s="5" t="str">
        <f>IF(OR($AB2499="", $AC2499=""), "", IF($H2499=$M$3, "", IF(OR(AJ$7&lt;$AB2499, $AC2499&lt;AJ$6),"", MAX(AJ$10:AJ2498)+1)))</f>
        <v/>
      </c>
      <c r="AK2499" s="5" t="str">
        <f>IF(OR($AB2499="", $AC2499=""), "", IF($H2499=$M$3, "", IF(OR(AK$7&lt;$AB2499, $AC2499&lt;AK$6),"", MAX(AK$10:AK2498)+1)))</f>
        <v/>
      </c>
      <c r="AL2499" s="5" t="str">
        <f>IF(OR($AB2499="", $AC2499=""), "", IF($H2499=$M$3, "", IF(OR(AL$7&lt;$AB2499, $AC2499&lt;AL$6),"", MAX(AL$10:AL2498)+1)))</f>
        <v/>
      </c>
      <c r="AM2499" s="5" t="str">
        <f>IF(OR($AB2499="", $AC2499=""), "", IF($H2499=$M$3, "", IF(OR(AM$7&lt;$AB2499, $AC2499&lt;AM$6),"", MAX(AM$10:AM2498)+1)))</f>
        <v/>
      </c>
      <c r="AN2499" s="5" t="str">
        <f>IF(OR($AB2499="", $AC2499=""), "", IF($H2499=$M$3, "", IF(OR(AN$7&lt;$AB2499, $AC2499&lt;AN$6),"", MAX(AN$10:AN2498)+1)))</f>
        <v/>
      </c>
      <c r="AO2499" s="5" t="str">
        <f>IF(OR($AB2499="", $AC2499=""), "", IF($H2499=$M$3, "", IF(OR(AO$7&lt;$AB2499, $AC2499&lt;AO$6),"", MAX(AO$10:AO2498)+1)))</f>
        <v/>
      </c>
      <c r="AP2499" s="5" t="str">
        <f>IF(OR($AB2499="", $AC2499=""), "", IF($H2499=$M$3, "", IF(OR(AP$7&lt;$AB2499, $AC2499&lt;AP$6),"", MAX(AP$10:AP2498)+1)))</f>
        <v/>
      </c>
      <c r="AQ2499" s="5" t="str">
        <f>IF(OR($AB2499="", $AC2499=""), "", IF($H2499=$M$3, "", IF(OR(AQ$7&lt;$AB2499, $AC2499&lt;AQ$6),"", MAX(AQ$10:AQ2498)+1)))</f>
        <v/>
      </c>
      <c r="AR2499" s="5" t="str">
        <f>IF(OR($AB2499="", $AC2499=""), "", IF($H2499=$M$3, "", IF(OR(AR$7&lt;$AB2499, $AC2499&lt;AR$6),"", MAX(AR$10:AR2498)+1)))</f>
        <v/>
      </c>
      <c r="AS2499" s="5" t="str">
        <f>IF(OR($AB2499="", $AC2499=""), "", IF($H2499=$M$3, "", IF(OR(AS$7&lt;$AB2499, $AC2499&lt;AS$6),"", MAX(AS$10:AS2498)+1)))</f>
        <v/>
      </c>
      <c r="AT2499" s="5" t="str">
        <f>IF(OR($AB2499="", $AC2499=""), "", IF($H2499=$M$3, "", IF(OR(AT$7&lt;$AB2499, $AC2499&lt;AT$6),"", MAX(AT$10:AT2498)+1)))</f>
        <v/>
      </c>
      <c r="AU2499" s="5" t="str">
        <f>IF(OR($AB2499="", $AC2499=""), "", IF($H2499=$M$3, "", IF(OR(AU$7&lt;$AB2499, $AC2499&lt;AU$6),"", MAX(AU$10:AU2498)+1)))</f>
        <v/>
      </c>
      <c r="AV2499" s="5" t="str">
        <f>IF(OR($AB2499="", $AC2499=""), "", IF($H2499=$M$3, "", IF(OR(AV$7&lt;$AB2499, $AC2499&lt;AV$6),"", MAX(AV$10:AV2498)+1)))</f>
        <v/>
      </c>
      <c r="AW2499" s="5" t="str">
        <f>IF(OR($AB2499="", $AC2499=""), "", IF($H2499=$M$3, "", IF(OR(AW$7&lt;$AB2499, $AC2499&lt;AW$6),"", MAX(AW$10:AW2498)+1)))</f>
        <v/>
      </c>
      <c r="AX2499" s="5" t="str">
        <f>IF(OR($AB2499="", $AC2499=""), "", IF($H2499=$M$3, "", IF(OR(AX$7&lt;$AB2499, $AC2499&lt;AX$6),"", MAX(AX$10:AX2498)+1)))</f>
        <v/>
      </c>
      <c r="AY2499" s="5" t="str">
        <f>IF(OR($AB2499="", $AC2499=""), "", IF($H2499=$M$3, "", IF(OR(AY$7&lt;$AB2499, $AC2499&lt;AY$6),"", MAX(AY$10:AY2498)+1)))</f>
        <v/>
      </c>
      <c r="AZ2499" s="5" t="str">
        <f>IF(OR($AB2499="", $AC2499=""), "", IF($H2499=$M$3, "", IF(OR(AZ$7&lt;$AB2499, $AC2499&lt;AZ$6),"", MAX(AZ$10:AZ2498)+1)))</f>
        <v/>
      </c>
      <c r="BA2499" s="5" t="str">
        <f>IF(OR($AB2499="", $AC2499=""), "", IF($H2499=$M$3, "", IF(OR(BA$7&lt;$AB2499, $AC2499&lt;BA$6),"", MAX(BA$10:BA2498)+1)))</f>
        <v/>
      </c>
      <c r="BB2499" s="5" t="str">
        <f>IF(OR($AB2499="", $AC2499=""), "", IF($H2499=$M$3, "", IF(OR(BB$7&lt;$AB2499, $AC2499&lt;BB$6),"", MAX(BB$10:BB2498)+1)))</f>
        <v/>
      </c>
      <c r="BC2499" s="5" t="str">
        <f>IF(OR($AB2499="", $AC2499=""), "", IF($H2499=$M$3, "", IF(OR(BC$7&lt;$AB2499, $AC2499&lt;BC$6),"", MAX(BC$10:BC2498)+1)))</f>
        <v/>
      </c>
      <c r="BD2499" s="5" t="str">
        <f>IF(OR($AB2499="", $AC2499=""), "", IF($H2499=$M$3, "", IF(OR(BD$7&lt;$AB2499, $AC2499&lt;BD$6),"", MAX(BD$10:BD2498)+1)))</f>
        <v/>
      </c>
      <c r="BE2499" s="5" t="str">
        <f>IF(OR($AB2499="", $AC2499=""), "", IF($H2499=$M$3, "", IF(OR(BE$7&lt;$AB2499, $AC2499&lt;BE$6),"", MAX(BE$10:BE2498)+1)))</f>
        <v/>
      </c>
      <c r="BF2499" s="5" t="str">
        <f>IF(OR($AB2499="", $AC2499=""), "", IF($H2499=$M$3, "", IF(OR(BF$7&lt;$AB2499, $AC2499&lt;BF$6),"", MAX(BF$10:BF2498)+1)))</f>
        <v/>
      </c>
      <c r="BG2499" s="5" t="str">
        <f>IF(OR($AB2499="", $AC2499=""), "", IF($H2499=$M$3, "", IF(OR(BG$7&lt;$AB2499, $AC2499&lt;BG$6),"", MAX(BG$10:BG2498)+1)))</f>
        <v/>
      </c>
      <c r="BH2499" s="5" t="str">
        <f>IF(OR($AB2499="", $AC2499=""), "", IF($H2499=$M$3, "", IF(OR(BH$7&lt;$AB2499, $AC2499&lt;BH$6),"", MAX(BH$10:BH2498)+1)))</f>
        <v/>
      </c>
      <c r="BI2499" s="5" t="str">
        <f>IF(OR($AB2499="", $AC2499=""), "", IF($H2499=$M$3, "", IF(OR(BI$7&lt;$AB2499, $AC2499&lt;BI$6),"", MAX(BI$10:BI2498)+1)))</f>
        <v/>
      </c>
      <c r="BK2499" s="5" t="str" cm="1">
        <f t="array" aca="1" ref="BK2499" ca="1">IFERROR(INDEX($AE2499:$BI2499, $BJ2499, MATCH($BK$9, $AE$9:$BI$9, 0)), "")</f>
        <v/>
      </c>
    </row>
    <row r="2500" spans="1:63" x14ac:dyDescent="0.25">
      <c r="A2500" s="2"/>
      <c r="B2500" s="254"/>
      <c r="C2500" s="255"/>
      <c r="D2500" s="256"/>
      <c r="E2500" s="257"/>
      <c r="F2500" s="257"/>
      <c r="G2500" s="258"/>
      <c r="H2500" s="259"/>
      <c r="I2500" s="16"/>
      <c r="J2500" s="5" t="str">
        <f t="shared" si="315"/>
        <v/>
      </c>
      <c r="K2500" s="2"/>
      <c r="O2500" s="5" t="str">
        <f t="shared" si="313"/>
        <v/>
      </c>
      <c r="Q2500" s="5" t="str">
        <f t="shared" si="316"/>
        <v/>
      </c>
      <c r="S2500" s="5" t="str">
        <f t="shared" si="314"/>
        <v/>
      </c>
      <c r="U2500" s="64" t="str">
        <f>IF($D2500="","", IF(COUNTIF('Intro &amp; Setup'!$AW$49:$AW$88, $D2500)&gt;0, "BH", TEXT($D2500, "ddd")))</f>
        <v/>
      </c>
      <c r="V2500" s="65" t="str">
        <f>IF($G2500="", "", IF(COUNTIF('Intro &amp; Setup'!$AW$49:$AW$88, $G2500)&gt;0, "BH", TEXT($G2500, "ddd")))</f>
        <v/>
      </c>
      <c r="W2500" s="64" t="str">
        <f t="shared" si="317"/>
        <v/>
      </c>
      <c r="X2500" s="65" t="str">
        <f t="shared" si="318"/>
        <v/>
      </c>
      <c r="Y2500" s="64" t="str">
        <f>IF(F2500="", "", IF(OR(F2500&lt;'Intro &amp; Setup'!$Z$20, F2500&gt;'Intro &amp; Setup'!$Z$22), "X", ""))</f>
        <v/>
      </c>
      <c r="Z2500" s="65" t="str">
        <f>IF(G2500="", "", IF(OR(G2500&lt;'Intro &amp; Setup'!$Z$20, G2500&gt;'Intro &amp; Setup'!$Z$22), "X", ""))</f>
        <v/>
      </c>
      <c r="AB2500" s="58" t="str">
        <f t="shared" si="319"/>
        <v/>
      </c>
      <c r="AC2500" s="59" t="str">
        <f t="shared" si="320"/>
        <v/>
      </c>
      <c r="AE2500" s="5" t="str">
        <f>IF(OR($AB2500="", $AC2500=""), "", IF($H2500=$M$3, "", IF(OR(AE$7&lt;$AB2500, $AC2500&lt;AE$6),"", MAX(AE$10:AE2499)+1)))</f>
        <v/>
      </c>
      <c r="AF2500" s="5" t="str">
        <f>IF(OR($AB2500="", $AC2500=""), "", IF($H2500=$M$3, "", IF(OR(AF$7&lt;$AB2500, $AC2500&lt;AF$6),"", MAX(AF$10:AF2499)+1)))</f>
        <v/>
      </c>
      <c r="AG2500" s="5" t="str">
        <f>IF(OR($AB2500="", $AC2500=""), "", IF($H2500=$M$3, "", IF(OR(AG$7&lt;$AB2500, $AC2500&lt;AG$6),"", MAX(AG$10:AG2499)+1)))</f>
        <v/>
      </c>
      <c r="AH2500" s="5" t="str">
        <f>IF(OR($AB2500="", $AC2500=""), "", IF($H2500=$M$3, "", IF(OR(AH$7&lt;$AB2500, $AC2500&lt;AH$6),"", MAX(AH$10:AH2499)+1)))</f>
        <v/>
      </c>
      <c r="AI2500" s="5" t="str">
        <f>IF(OR($AB2500="", $AC2500=""), "", IF($H2500=$M$3, "", IF(OR(AI$7&lt;$AB2500, $AC2500&lt;AI$6),"", MAX(AI$10:AI2499)+1)))</f>
        <v/>
      </c>
      <c r="AJ2500" s="5" t="str">
        <f>IF(OR($AB2500="", $AC2500=""), "", IF($H2500=$M$3, "", IF(OR(AJ$7&lt;$AB2500, $AC2500&lt;AJ$6),"", MAX(AJ$10:AJ2499)+1)))</f>
        <v/>
      </c>
      <c r="AK2500" s="5" t="str">
        <f>IF(OR($AB2500="", $AC2500=""), "", IF($H2500=$M$3, "", IF(OR(AK$7&lt;$AB2500, $AC2500&lt;AK$6),"", MAX(AK$10:AK2499)+1)))</f>
        <v/>
      </c>
      <c r="AL2500" s="5" t="str">
        <f>IF(OR($AB2500="", $AC2500=""), "", IF($H2500=$M$3, "", IF(OR(AL$7&lt;$AB2500, $AC2500&lt;AL$6),"", MAX(AL$10:AL2499)+1)))</f>
        <v/>
      </c>
      <c r="AM2500" s="5" t="str">
        <f>IF(OR($AB2500="", $AC2500=""), "", IF($H2500=$M$3, "", IF(OR(AM$7&lt;$AB2500, $AC2500&lt;AM$6),"", MAX(AM$10:AM2499)+1)))</f>
        <v/>
      </c>
      <c r="AN2500" s="5" t="str">
        <f>IF(OR($AB2500="", $AC2500=""), "", IF($H2500=$M$3, "", IF(OR(AN$7&lt;$AB2500, $AC2500&lt;AN$6),"", MAX(AN$10:AN2499)+1)))</f>
        <v/>
      </c>
      <c r="AO2500" s="5" t="str">
        <f>IF(OR($AB2500="", $AC2500=""), "", IF($H2500=$M$3, "", IF(OR(AO$7&lt;$AB2500, $AC2500&lt;AO$6),"", MAX(AO$10:AO2499)+1)))</f>
        <v/>
      </c>
      <c r="AP2500" s="5" t="str">
        <f>IF(OR($AB2500="", $AC2500=""), "", IF($H2500=$M$3, "", IF(OR(AP$7&lt;$AB2500, $AC2500&lt;AP$6),"", MAX(AP$10:AP2499)+1)))</f>
        <v/>
      </c>
      <c r="AQ2500" s="5" t="str">
        <f>IF(OR($AB2500="", $AC2500=""), "", IF($H2500=$M$3, "", IF(OR(AQ$7&lt;$AB2500, $AC2500&lt;AQ$6),"", MAX(AQ$10:AQ2499)+1)))</f>
        <v/>
      </c>
      <c r="AR2500" s="5" t="str">
        <f>IF(OR($AB2500="", $AC2500=""), "", IF($H2500=$M$3, "", IF(OR(AR$7&lt;$AB2500, $AC2500&lt;AR$6),"", MAX(AR$10:AR2499)+1)))</f>
        <v/>
      </c>
      <c r="AS2500" s="5" t="str">
        <f>IF(OR($AB2500="", $AC2500=""), "", IF($H2500=$M$3, "", IF(OR(AS$7&lt;$AB2500, $AC2500&lt;AS$6),"", MAX(AS$10:AS2499)+1)))</f>
        <v/>
      </c>
      <c r="AT2500" s="5" t="str">
        <f>IF(OR($AB2500="", $AC2500=""), "", IF($H2500=$M$3, "", IF(OR(AT$7&lt;$AB2500, $AC2500&lt;AT$6),"", MAX(AT$10:AT2499)+1)))</f>
        <v/>
      </c>
      <c r="AU2500" s="5" t="str">
        <f>IF(OR($AB2500="", $AC2500=""), "", IF($H2500=$M$3, "", IF(OR(AU$7&lt;$AB2500, $AC2500&lt;AU$6),"", MAX(AU$10:AU2499)+1)))</f>
        <v/>
      </c>
      <c r="AV2500" s="5" t="str">
        <f>IF(OR($AB2500="", $AC2500=""), "", IF($H2500=$M$3, "", IF(OR(AV$7&lt;$AB2500, $AC2500&lt;AV$6),"", MAX(AV$10:AV2499)+1)))</f>
        <v/>
      </c>
      <c r="AW2500" s="5" t="str">
        <f>IF(OR($AB2500="", $AC2500=""), "", IF($H2500=$M$3, "", IF(OR(AW$7&lt;$AB2500, $AC2500&lt;AW$6),"", MAX(AW$10:AW2499)+1)))</f>
        <v/>
      </c>
      <c r="AX2500" s="5" t="str">
        <f>IF(OR($AB2500="", $AC2500=""), "", IF($H2500=$M$3, "", IF(OR(AX$7&lt;$AB2500, $AC2500&lt;AX$6),"", MAX(AX$10:AX2499)+1)))</f>
        <v/>
      </c>
      <c r="AY2500" s="5" t="str">
        <f>IF(OR($AB2500="", $AC2500=""), "", IF($H2500=$M$3, "", IF(OR(AY$7&lt;$AB2500, $AC2500&lt;AY$6),"", MAX(AY$10:AY2499)+1)))</f>
        <v/>
      </c>
      <c r="AZ2500" s="5" t="str">
        <f>IF(OR($AB2500="", $AC2500=""), "", IF($H2500=$M$3, "", IF(OR(AZ$7&lt;$AB2500, $AC2500&lt;AZ$6),"", MAX(AZ$10:AZ2499)+1)))</f>
        <v/>
      </c>
      <c r="BA2500" s="5" t="str">
        <f>IF(OR($AB2500="", $AC2500=""), "", IF($H2500=$M$3, "", IF(OR(BA$7&lt;$AB2500, $AC2500&lt;BA$6),"", MAX(BA$10:BA2499)+1)))</f>
        <v/>
      </c>
      <c r="BB2500" s="5" t="str">
        <f>IF(OR($AB2500="", $AC2500=""), "", IF($H2500=$M$3, "", IF(OR(BB$7&lt;$AB2500, $AC2500&lt;BB$6),"", MAX(BB$10:BB2499)+1)))</f>
        <v/>
      </c>
      <c r="BC2500" s="5" t="str">
        <f>IF(OR($AB2500="", $AC2500=""), "", IF($H2500=$M$3, "", IF(OR(BC$7&lt;$AB2500, $AC2500&lt;BC$6),"", MAX(BC$10:BC2499)+1)))</f>
        <v/>
      </c>
      <c r="BD2500" s="5" t="str">
        <f>IF(OR($AB2500="", $AC2500=""), "", IF($H2500=$M$3, "", IF(OR(BD$7&lt;$AB2500, $AC2500&lt;BD$6),"", MAX(BD$10:BD2499)+1)))</f>
        <v/>
      </c>
      <c r="BE2500" s="5" t="str">
        <f>IF(OR($AB2500="", $AC2500=""), "", IF($H2500=$M$3, "", IF(OR(BE$7&lt;$AB2500, $AC2500&lt;BE$6),"", MAX(BE$10:BE2499)+1)))</f>
        <v/>
      </c>
      <c r="BF2500" s="5" t="str">
        <f>IF(OR($AB2500="", $AC2500=""), "", IF($H2500=$M$3, "", IF(OR(BF$7&lt;$AB2500, $AC2500&lt;BF$6),"", MAX(BF$10:BF2499)+1)))</f>
        <v/>
      </c>
      <c r="BG2500" s="5" t="str">
        <f>IF(OR($AB2500="", $AC2500=""), "", IF($H2500=$M$3, "", IF(OR(BG$7&lt;$AB2500, $AC2500&lt;BG$6),"", MAX(BG$10:BG2499)+1)))</f>
        <v/>
      </c>
      <c r="BH2500" s="5" t="str">
        <f>IF(OR($AB2500="", $AC2500=""), "", IF($H2500=$M$3, "", IF(OR(BH$7&lt;$AB2500, $AC2500&lt;BH$6),"", MAX(BH$10:BH2499)+1)))</f>
        <v/>
      </c>
      <c r="BI2500" s="5" t="str">
        <f>IF(OR($AB2500="", $AC2500=""), "", IF($H2500=$M$3, "", IF(OR(BI$7&lt;$AB2500, $AC2500&lt;BI$6),"", MAX(BI$10:BI2499)+1)))</f>
        <v/>
      </c>
      <c r="BK2500" s="5" t="str" cm="1">
        <f t="array" aca="1" ref="BK2500" ca="1">IFERROR(INDEX($AE2500:$BI2500, $BJ2500, MATCH($BK$9, $AE$9:$BI$9, 0)), "")</f>
        <v/>
      </c>
    </row>
    <row r="2501" spans="1:63" x14ac:dyDescent="0.25">
      <c r="A2501" s="2"/>
      <c r="B2501" s="254"/>
      <c r="C2501" s="255"/>
      <c r="D2501" s="256"/>
      <c r="E2501" s="257"/>
      <c r="F2501" s="257"/>
      <c r="G2501" s="258"/>
      <c r="H2501" s="259"/>
      <c r="I2501" s="16"/>
      <c r="J2501" s="5" t="str">
        <f t="shared" si="315"/>
        <v/>
      </c>
      <c r="K2501" s="2"/>
      <c r="O2501" s="5" t="str">
        <f t="shared" si="313"/>
        <v/>
      </c>
      <c r="Q2501" s="5" t="str">
        <f t="shared" si="316"/>
        <v/>
      </c>
      <c r="S2501" s="5" t="str">
        <f t="shared" si="314"/>
        <v/>
      </c>
      <c r="U2501" s="64" t="str">
        <f>IF($D2501="","", IF(COUNTIF('Intro &amp; Setup'!$AW$49:$AW$88, $D2501)&gt;0, "BH", TEXT($D2501, "ddd")))</f>
        <v/>
      </c>
      <c r="V2501" s="65" t="str">
        <f>IF($G2501="", "", IF(COUNTIF('Intro &amp; Setup'!$AW$49:$AW$88, $G2501)&gt;0, "BH", TEXT($G2501, "ddd")))</f>
        <v/>
      </c>
      <c r="W2501" s="64" t="str">
        <f t="shared" si="317"/>
        <v/>
      </c>
      <c r="X2501" s="65" t="str">
        <f t="shared" si="318"/>
        <v/>
      </c>
      <c r="Y2501" s="64" t="str">
        <f>IF(F2501="", "", IF(OR(F2501&lt;'Intro &amp; Setup'!$Z$20, F2501&gt;'Intro &amp; Setup'!$Z$22), "X", ""))</f>
        <v/>
      </c>
      <c r="Z2501" s="65" t="str">
        <f>IF(G2501="", "", IF(OR(G2501&lt;'Intro &amp; Setup'!$Z$20, G2501&gt;'Intro &amp; Setup'!$Z$22), "X", ""))</f>
        <v/>
      </c>
      <c r="AB2501" s="58" t="str">
        <f t="shared" si="319"/>
        <v/>
      </c>
      <c r="AC2501" s="59" t="str">
        <f t="shared" si="320"/>
        <v/>
      </c>
      <c r="AE2501" s="5" t="str">
        <f>IF(OR($AB2501="", $AC2501=""), "", IF($H2501=$M$3, "", IF(OR(AE$7&lt;$AB2501, $AC2501&lt;AE$6),"", MAX(AE$10:AE2500)+1)))</f>
        <v/>
      </c>
      <c r="AF2501" s="5" t="str">
        <f>IF(OR($AB2501="", $AC2501=""), "", IF($H2501=$M$3, "", IF(OR(AF$7&lt;$AB2501, $AC2501&lt;AF$6),"", MAX(AF$10:AF2500)+1)))</f>
        <v/>
      </c>
      <c r="AG2501" s="5" t="str">
        <f>IF(OR($AB2501="", $AC2501=""), "", IF($H2501=$M$3, "", IF(OR(AG$7&lt;$AB2501, $AC2501&lt;AG$6),"", MAX(AG$10:AG2500)+1)))</f>
        <v/>
      </c>
      <c r="AH2501" s="5" t="str">
        <f>IF(OR($AB2501="", $AC2501=""), "", IF($H2501=$M$3, "", IF(OR(AH$7&lt;$AB2501, $AC2501&lt;AH$6),"", MAX(AH$10:AH2500)+1)))</f>
        <v/>
      </c>
      <c r="AI2501" s="5" t="str">
        <f>IF(OR($AB2501="", $AC2501=""), "", IF($H2501=$M$3, "", IF(OR(AI$7&lt;$AB2501, $AC2501&lt;AI$6),"", MAX(AI$10:AI2500)+1)))</f>
        <v/>
      </c>
      <c r="AJ2501" s="5" t="str">
        <f>IF(OR($AB2501="", $AC2501=""), "", IF($H2501=$M$3, "", IF(OR(AJ$7&lt;$AB2501, $AC2501&lt;AJ$6),"", MAX(AJ$10:AJ2500)+1)))</f>
        <v/>
      </c>
      <c r="AK2501" s="5" t="str">
        <f>IF(OR($AB2501="", $AC2501=""), "", IF($H2501=$M$3, "", IF(OR(AK$7&lt;$AB2501, $AC2501&lt;AK$6),"", MAX(AK$10:AK2500)+1)))</f>
        <v/>
      </c>
      <c r="AL2501" s="5" t="str">
        <f>IF(OR($AB2501="", $AC2501=""), "", IF($H2501=$M$3, "", IF(OR(AL$7&lt;$AB2501, $AC2501&lt;AL$6),"", MAX(AL$10:AL2500)+1)))</f>
        <v/>
      </c>
      <c r="AM2501" s="5" t="str">
        <f>IF(OR($AB2501="", $AC2501=""), "", IF($H2501=$M$3, "", IF(OR(AM$7&lt;$AB2501, $AC2501&lt;AM$6),"", MAX(AM$10:AM2500)+1)))</f>
        <v/>
      </c>
      <c r="AN2501" s="5" t="str">
        <f>IF(OR($AB2501="", $AC2501=""), "", IF($H2501=$M$3, "", IF(OR(AN$7&lt;$AB2501, $AC2501&lt;AN$6),"", MAX(AN$10:AN2500)+1)))</f>
        <v/>
      </c>
      <c r="AO2501" s="5" t="str">
        <f>IF(OR($AB2501="", $AC2501=""), "", IF($H2501=$M$3, "", IF(OR(AO$7&lt;$AB2501, $AC2501&lt;AO$6),"", MAX(AO$10:AO2500)+1)))</f>
        <v/>
      </c>
      <c r="AP2501" s="5" t="str">
        <f>IF(OR($AB2501="", $AC2501=""), "", IF($H2501=$M$3, "", IF(OR(AP$7&lt;$AB2501, $AC2501&lt;AP$6),"", MAX(AP$10:AP2500)+1)))</f>
        <v/>
      </c>
      <c r="AQ2501" s="5" t="str">
        <f>IF(OR($AB2501="", $AC2501=""), "", IF($H2501=$M$3, "", IF(OR(AQ$7&lt;$AB2501, $AC2501&lt;AQ$6),"", MAX(AQ$10:AQ2500)+1)))</f>
        <v/>
      </c>
      <c r="AR2501" s="5" t="str">
        <f>IF(OR($AB2501="", $AC2501=""), "", IF($H2501=$M$3, "", IF(OR(AR$7&lt;$AB2501, $AC2501&lt;AR$6),"", MAX(AR$10:AR2500)+1)))</f>
        <v/>
      </c>
      <c r="AS2501" s="5" t="str">
        <f>IF(OR($AB2501="", $AC2501=""), "", IF($H2501=$M$3, "", IF(OR(AS$7&lt;$AB2501, $AC2501&lt;AS$6),"", MAX(AS$10:AS2500)+1)))</f>
        <v/>
      </c>
      <c r="AT2501" s="5" t="str">
        <f>IF(OR($AB2501="", $AC2501=""), "", IF($H2501=$M$3, "", IF(OR(AT$7&lt;$AB2501, $AC2501&lt;AT$6),"", MAX(AT$10:AT2500)+1)))</f>
        <v/>
      </c>
      <c r="AU2501" s="5" t="str">
        <f>IF(OR($AB2501="", $AC2501=""), "", IF($H2501=$M$3, "", IF(OR(AU$7&lt;$AB2501, $AC2501&lt;AU$6),"", MAX(AU$10:AU2500)+1)))</f>
        <v/>
      </c>
      <c r="AV2501" s="5" t="str">
        <f>IF(OR($AB2501="", $AC2501=""), "", IF($H2501=$M$3, "", IF(OR(AV$7&lt;$AB2501, $AC2501&lt;AV$6),"", MAX(AV$10:AV2500)+1)))</f>
        <v/>
      </c>
      <c r="AW2501" s="5" t="str">
        <f>IF(OR($AB2501="", $AC2501=""), "", IF($H2501=$M$3, "", IF(OR(AW$7&lt;$AB2501, $AC2501&lt;AW$6),"", MAX(AW$10:AW2500)+1)))</f>
        <v/>
      </c>
      <c r="AX2501" s="5" t="str">
        <f>IF(OR($AB2501="", $AC2501=""), "", IF($H2501=$M$3, "", IF(OR(AX$7&lt;$AB2501, $AC2501&lt;AX$6),"", MAX(AX$10:AX2500)+1)))</f>
        <v/>
      </c>
      <c r="AY2501" s="5" t="str">
        <f>IF(OR($AB2501="", $AC2501=""), "", IF($H2501=$M$3, "", IF(OR(AY$7&lt;$AB2501, $AC2501&lt;AY$6),"", MAX(AY$10:AY2500)+1)))</f>
        <v/>
      </c>
      <c r="AZ2501" s="5" t="str">
        <f>IF(OR($AB2501="", $AC2501=""), "", IF($H2501=$M$3, "", IF(OR(AZ$7&lt;$AB2501, $AC2501&lt;AZ$6),"", MAX(AZ$10:AZ2500)+1)))</f>
        <v/>
      </c>
      <c r="BA2501" s="5" t="str">
        <f>IF(OR($AB2501="", $AC2501=""), "", IF($H2501=$M$3, "", IF(OR(BA$7&lt;$AB2501, $AC2501&lt;BA$6),"", MAX(BA$10:BA2500)+1)))</f>
        <v/>
      </c>
      <c r="BB2501" s="5" t="str">
        <f>IF(OR($AB2501="", $AC2501=""), "", IF($H2501=$M$3, "", IF(OR(BB$7&lt;$AB2501, $AC2501&lt;BB$6),"", MAX(BB$10:BB2500)+1)))</f>
        <v/>
      </c>
      <c r="BC2501" s="5" t="str">
        <f>IF(OR($AB2501="", $AC2501=""), "", IF($H2501=$M$3, "", IF(OR(BC$7&lt;$AB2501, $AC2501&lt;BC$6),"", MAX(BC$10:BC2500)+1)))</f>
        <v/>
      </c>
      <c r="BD2501" s="5" t="str">
        <f>IF(OR($AB2501="", $AC2501=""), "", IF($H2501=$M$3, "", IF(OR(BD$7&lt;$AB2501, $AC2501&lt;BD$6),"", MAX(BD$10:BD2500)+1)))</f>
        <v/>
      </c>
      <c r="BE2501" s="5" t="str">
        <f>IF(OR($AB2501="", $AC2501=""), "", IF($H2501=$M$3, "", IF(OR(BE$7&lt;$AB2501, $AC2501&lt;BE$6),"", MAX(BE$10:BE2500)+1)))</f>
        <v/>
      </c>
      <c r="BF2501" s="5" t="str">
        <f>IF(OR($AB2501="", $AC2501=""), "", IF($H2501=$M$3, "", IF(OR(BF$7&lt;$AB2501, $AC2501&lt;BF$6),"", MAX(BF$10:BF2500)+1)))</f>
        <v/>
      </c>
      <c r="BG2501" s="5" t="str">
        <f>IF(OR($AB2501="", $AC2501=""), "", IF($H2501=$M$3, "", IF(OR(BG$7&lt;$AB2501, $AC2501&lt;BG$6),"", MAX(BG$10:BG2500)+1)))</f>
        <v/>
      </c>
      <c r="BH2501" s="5" t="str">
        <f>IF(OR($AB2501="", $AC2501=""), "", IF($H2501=$M$3, "", IF(OR(BH$7&lt;$AB2501, $AC2501&lt;BH$6),"", MAX(BH$10:BH2500)+1)))</f>
        <v/>
      </c>
      <c r="BI2501" s="5" t="str">
        <f>IF(OR($AB2501="", $AC2501=""), "", IF($H2501=$M$3, "", IF(OR(BI$7&lt;$AB2501, $AC2501&lt;BI$6),"", MAX(BI$10:BI2500)+1)))</f>
        <v/>
      </c>
      <c r="BK2501" s="5" t="str" cm="1">
        <f t="array" aca="1" ref="BK2501" ca="1">IFERROR(INDEX($AE2501:$BI2501, $BJ2501, MATCH($BK$9, $AE$9:$BI$9, 0)), "")</f>
        <v/>
      </c>
    </row>
    <row r="2502" spans="1:63" x14ac:dyDescent="0.25">
      <c r="A2502" s="2"/>
      <c r="B2502" s="254"/>
      <c r="C2502" s="255"/>
      <c r="D2502" s="256"/>
      <c r="E2502" s="257"/>
      <c r="F2502" s="257"/>
      <c r="G2502" s="258"/>
      <c r="H2502" s="259"/>
      <c r="I2502" s="16"/>
      <c r="J2502" s="5" t="str">
        <f t="shared" si="315"/>
        <v/>
      </c>
      <c r="K2502" s="2"/>
      <c r="O2502" s="5" t="str">
        <f t="shared" si="313"/>
        <v/>
      </c>
      <c r="Q2502" s="5" t="str">
        <f t="shared" si="316"/>
        <v/>
      </c>
      <c r="S2502" s="5" t="str">
        <f t="shared" si="314"/>
        <v/>
      </c>
      <c r="U2502" s="64" t="str">
        <f>IF($D2502="","", IF(COUNTIF('Intro &amp; Setup'!$AW$49:$AW$88, $D2502)&gt;0, "BH", TEXT($D2502, "ddd")))</f>
        <v/>
      </c>
      <c r="V2502" s="65" t="str">
        <f>IF($G2502="", "", IF(COUNTIF('Intro &amp; Setup'!$AW$49:$AW$88, $G2502)&gt;0, "BH", TEXT($G2502, "ddd")))</f>
        <v/>
      </c>
      <c r="W2502" s="64" t="str">
        <f t="shared" si="317"/>
        <v/>
      </c>
      <c r="X2502" s="65" t="str">
        <f t="shared" si="318"/>
        <v/>
      </c>
      <c r="Y2502" s="64" t="str">
        <f>IF(F2502="", "", IF(OR(F2502&lt;'Intro &amp; Setup'!$Z$20, F2502&gt;'Intro &amp; Setup'!$Z$22), "X", ""))</f>
        <v/>
      </c>
      <c r="Z2502" s="65" t="str">
        <f>IF(G2502="", "", IF(OR(G2502&lt;'Intro &amp; Setup'!$Z$20, G2502&gt;'Intro &amp; Setup'!$Z$22), "X", ""))</f>
        <v/>
      </c>
      <c r="AB2502" s="58" t="str">
        <f t="shared" si="319"/>
        <v/>
      </c>
      <c r="AC2502" s="59" t="str">
        <f t="shared" si="320"/>
        <v/>
      </c>
      <c r="AE2502" s="5" t="str">
        <f>IF(OR($AB2502="", $AC2502=""), "", IF($H2502=$M$3, "", IF(OR(AE$7&lt;$AB2502, $AC2502&lt;AE$6),"", MAX(AE$10:AE2501)+1)))</f>
        <v/>
      </c>
      <c r="AF2502" s="5" t="str">
        <f>IF(OR($AB2502="", $AC2502=""), "", IF($H2502=$M$3, "", IF(OR(AF$7&lt;$AB2502, $AC2502&lt;AF$6),"", MAX(AF$10:AF2501)+1)))</f>
        <v/>
      </c>
      <c r="AG2502" s="5" t="str">
        <f>IF(OR($AB2502="", $AC2502=""), "", IF($H2502=$M$3, "", IF(OR(AG$7&lt;$AB2502, $AC2502&lt;AG$6),"", MAX(AG$10:AG2501)+1)))</f>
        <v/>
      </c>
      <c r="AH2502" s="5" t="str">
        <f>IF(OR($AB2502="", $AC2502=""), "", IF($H2502=$M$3, "", IF(OR(AH$7&lt;$AB2502, $AC2502&lt;AH$6),"", MAX(AH$10:AH2501)+1)))</f>
        <v/>
      </c>
      <c r="AI2502" s="5" t="str">
        <f>IF(OR($AB2502="", $AC2502=""), "", IF($H2502=$M$3, "", IF(OR(AI$7&lt;$AB2502, $AC2502&lt;AI$6),"", MAX(AI$10:AI2501)+1)))</f>
        <v/>
      </c>
      <c r="AJ2502" s="5" t="str">
        <f>IF(OR($AB2502="", $AC2502=""), "", IF($H2502=$M$3, "", IF(OR(AJ$7&lt;$AB2502, $AC2502&lt;AJ$6),"", MAX(AJ$10:AJ2501)+1)))</f>
        <v/>
      </c>
      <c r="AK2502" s="5" t="str">
        <f>IF(OR($AB2502="", $AC2502=""), "", IF($H2502=$M$3, "", IF(OR(AK$7&lt;$AB2502, $AC2502&lt;AK$6),"", MAX(AK$10:AK2501)+1)))</f>
        <v/>
      </c>
      <c r="AL2502" s="5" t="str">
        <f>IF(OR($AB2502="", $AC2502=""), "", IF($H2502=$M$3, "", IF(OR(AL$7&lt;$AB2502, $AC2502&lt;AL$6),"", MAX(AL$10:AL2501)+1)))</f>
        <v/>
      </c>
      <c r="AM2502" s="5" t="str">
        <f>IF(OR($AB2502="", $AC2502=""), "", IF($H2502=$M$3, "", IF(OR(AM$7&lt;$AB2502, $AC2502&lt;AM$6),"", MAX(AM$10:AM2501)+1)))</f>
        <v/>
      </c>
      <c r="AN2502" s="5" t="str">
        <f>IF(OR($AB2502="", $AC2502=""), "", IF($H2502=$M$3, "", IF(OR(AN$7&lt;$AB2502, $AC2502&lt;AN$6),"", MAX(AN$10:AN2501)+1)))</f>
        <v/>
      </c>
      <c r="AO2502" s="5" t="str">
        <f>IF(OR($AB2502="", $AC2502=""), "", IF($H2502=$M$3, "", IF(OR(AO$7&lt;$AB2502, $AC2502&lt;AO$6),"", MAX(AO$10:AO2501)+1)))</f>
        <v/>
      </c>
      <c r="AP2502" s="5" t="str">
        <f>IF(OR($AB2502="", $AC2502=""), "", IF($H2502=$M$3, "", IF(OR(AP$7&lt;$AB2502, $AC2502&lt;AP$6),"", MAX(AP$10:AP2501)+1)))</f>
        <v/>
      </c>
      <c r="AQ2502" s="5" t="str">
        <f>IF(OR($AB2502="", $AC2502=""), "", IF($H2502=$M$3, "", IF(OR(AQ$7&lt;$AB2502, $AC2502&lt;AQ$6),"", MAX(AQ$10:AQ2501)+1)))</f>
        <v/>
      </c>
      <c r="AR2502" s="5" t="str">
        <f>IF(OR($AB2502="", $AC2502=""), "", IF($H2502=$M$3, "", IF(OR(AR$7&lt;$AB2502, $AC2502&lt;AR$6),"", MAX(AR$10:AR2501)+1)))</f>
        <v/>
      </c>
      <c r="AS2502" s="5" t="str">
        <f>IF(OR($AB2502="", $AC2502=""), "", IF($H2502=$M$3, "", IF(OR(AS$7&lt;$AB2502, $AC2502&lt;AS$6),"", MAX(AS$10:AS2501)+1)))</f>
        <v/>
      </c>
      <c r="AT2502" s="5" t="str">
        <f>IF(OR($AB2502="", $AC2502=""), "", IF($H2502=$M$3, "", IF(OR(AT$7&lt;$AB2502, $AC2502&lt;AT$6),"", MAX(AT$10:AT2501)+1)))</f>
        <v/>
      </c>
      <c r="AU2502" s="5" t="str">
        <f>IF(OR($AB2502="", $AC2502=""), "", IF($H2502=$M$3, "", IF(OR(AU$7&lt;$AB2502, $AC2502&lt;AU$6),"", MAX(AU$10:AU2501)+1)))</f>
        <v/>
      </c>
      <c r="AV2502" s="5" t="str">
        <f>IF(OR($AB2502="", $AC2502=""), "", IF($H2502=$M$3, "", IF(OR(AV$7&lt;$AB2502, $AC2502&lt;AV$6),"", MAX(AV$10:AV2501)+1)))</f>
        <v/>
      </c>
      <c r="AW2502" s="5" t="str">
        <f>IF(OR($AB2502="", $AC2502=""), "", IF($H2502=$M$3, "", IF(OR(AW$7&lt;$AB2502, $AC2502&lt;AW$6),"", MAX(AW$10:AW2501)+1)))</f>
        <v/>
      </c>
      <c r="AX2502" s="5" t="str">
        <f>IF(OR($AB2502="", $AC2502=""), "", IF($H2502=$M$3, "", IF(OR(AX$7&lt;$AB2502, $AC2502&lt;AX$6),"", MAX(AX$10:AX2501)+1)))</f>
        <v/>
      </c>
      <c r="AY2502" s="5" t="str">
        <f>IF(OR($AB2502="", $AC2502=""), "", IF($H2502=$M$3, "", IF(OR(AY$7&lt;$AB2502, $AC2502&lt;AY$6),"", MAX(AY$10:AY2501)+1)))</f>
        <v/>
      </c>
      <c r="AZ2502" s="5" t="str">
        <f>IF(OR($AB2502="", $AC2502=""), "", IF($H2502=$M$3, "", IF(OR(AZ$7&lt;$AB2502, $AC2502&lt;AZ$6),"", MAX(AZ$10:AZ2501)+1)))</f>
        <v/>
      </c>
      <c r="BA2502" s="5" t="str">
        <f>IF(OR($AB2502="", $AC2502=""), "", IF($H2502=$M$3, "", IF(OR(BA$7&lt;$AB2502, $AC2502&lt;BA$6),"", MAX(BA$10:BA2501)+1)))</f>
        <v/>
      </c>
      <c r="BB2502" s="5" t="str">
        <f>IF(OR($AB2502="", $AC2502=""), "", IF($H2502=$M$3, "", IF(OR(BB$7&lt;$AB2502, $AC2502&lt;BB$6),"", MAX(BB$10:BB2501)+1)))</f>
        <v/>
      </c>
      <c r="BC2502" s="5" t="str">
        <f>IF(OR($AB2502="", $AC2502=""), "", IF($H2502=$M$3, "", IF(OR(BC$7&lt;$AB2502, $AC2502&lt;BC$6),"", MAX(BC$10:BC2501)+1)))</f>
        <v/>
      </c>
      <c r="BD2502" s="5" t="str">
        <f>IF(OR($AB2502="", $AC2502=""), "", IF($H2502=$M$3, "", IF(OR(BD$7&lt;$AB2502, $AC2502&lt;BD$6),"", MAX(BD$10:BD2501)+1)))</f>
        <v/>
      </c>
      <c r="BE2502" s="5" t="str">
        <f>IF(OR($AB2502="", $AC2502=""), "", IF($H2502=$M$3, "", IF(OR(BE$7&lt;$AB2502, $AC2502&lt;BE$6),"", MAX(BE$10:BE2501)+1)))</f>
        <v/>
      </c>
      <c r="BF2502" s="5" t="str">
        <f>IF(OR($AB2502="", $AC2502=""), "", IF($H2502=$M$3, "", IF(OR(BF$7&lt;$AB2502, $AC2502&lt;BF$6),"", MAX(BF$10:BF2501)+1)))</f>
        <v/>
      </c>
      <c r="BG2502" s="5" t="str">
        <f>IF(OR($AB2502="", $AC2502=""), "", IF($H2502=$M$3, "", IF(OR(BG$7&lt;$AB2502, $AC2502&lt;BG$6),"", MAX(BG$10:BG2501)+1)))</f>
        <v/>
      </c>
      <c r="BH2502" s="5" t="str">
        <f>IF(OR($AB2502="", $AC2502=""), "", IF($H2502=$M$3, "", IF(OR(BH$7&lt;$AB2502, $AC2502&lt;BH$6),"", MAX(BH$10:BH2501)+1)))</f>
        <v/>
      </c>
      <c r="BI2502" s="5" t="str">
        <f>IF(OR($AB2502="", $AC2502=""), "", IF($H2502=$M$3, "", IF(OR(BI$7&lt;$AB2502, $AC2502&lt;BI$6),"", MAX(BI$10:BI2501)+1)))</f>
        <v/>
      </c>
      <c r="BK2502" s="5" t="str" cm="1">
        <f t="array" aca="1" ref="BK2502" ca="1">IFERROR(INDEX($AE2502:$BI2502, $BJ2502, MATCH($BK$9, $AE$9:$BI$9, 0)), "")</f>
        <v/>
      </c>
    </row>
    <row r="2503" spans="1:63" x14ac:dyDescent="0.25">
      <c r="A2503" s="2"/>
      <c r="B2503" s="254"/>
      <c r="C2503" s="255"/>
      <c r="D2503" s="256"/>
      <c r="E2503" s="257"/>
      <c r="F2503" s="257"/>
      <c r="G2503" s="258"/>
      <c r="H2503" s="259"/>
      <c r="I2503" s="16"/>
      <c r="J2503" s="5" t="str">
        <f t="shared" si="315"/>
        <v/>
      </c>
      <c r="K2503" s="2"/>
      <c r="O2503" s="5" t="str">
        <f t="shared" si="313"/>
        <v/>
      </c>
      <c r="Q2503" s="5" t="str">
        <f t="shared" si="316"/>
        <v/>
      </c>
      <c r="S2503" s="5" t="str">
        <f t="shared" si="314"/>
        <v/>
      </c>
      <c r="U2503" s="64" t="str">
        <f>IF($D2503="","", IF(COUNTIF('Intro &amp; Setup'!$AW$49:$AW$88, $D2503)&gt;0, "BH", TEXT($D2503, "ddd")))</f>
        <v/>
      </c>
      <c r="V2503" s="65" t="str">
        <f>IF($G2503="", "", IF(COUNTIF('Intro &amp; Setup'!$AW$49:$AW$88, $G2503)&gt;0, "BH", TEXT($G2503, "ddd")))</f>
        <v/>
      </c>
      <c r="W2503" s="64" t="str">
        <f t="shared" si="317"/>
        <v/>
      </c>
      <c r="X2503" s="65" t="str">
        <f t="shared" si="318"/>
        <v/>
      </c>
      <c r="Y2503" s="64" t="str">
        <f>IF(F2503="", "", IF(OR(F2503&lt;'Intro &amp; Setup'!$Z$20, F2503&gt;'Intro &amp; Setup'!$Z$22), "X", ""))</f>
        <v/>
      </c>
      <c r="Z2503" s="65" t="str">
        <f>IF(G2503="", "", IF(OR(G2503&lt;'Intro &amp; Setup'!$Z$20, G2503&gt;'Intro &amp; Setup'!$Z$22), "X", ""))</f>
        <v/>
      </c>
      <c r="AB2503" s="58" t="str">
        <f t="shared" si="319"/>
        <v/>
      </c>
      <c r="AC2503" s="59" t="str">
        <f t="shared" si="320"/>
        <v/>
      </c>
      <c r="AE2503" s="5" t="str">
        <f>IF(OR($AB2503="", $AC2503=""), "", IF($H2503=$M$3, "", IF(OR(AE$7&lt;$AB2503, $AC2503&lt;AE$6),"", MAX(AE$10:AE2502)+1)))</f>
        <v/>
      </c>
      <c r="AF2503" s="5" t="str">
        <f>IF(OR($AB2503="", $AC2503=""), "", IF($H2503=$M$3, "", IF(OR(AF$7&lt;$AB2503, $AC2503&lt;AF$6),"", MAX(AF$10:AF2502)+1)))</f>
        <v/>
      </c>
      <c r="AG2503" s="5" t="str">
        <f>IF(OR($AB2503="", $AC2503=""), "", IF($H2503=$M$3, "", IF(OR(AG$7&lt;$AB2503, $AC2503&lt;AG$6),"", MAX(AG$10:AG2502)+1)))</f>
        <v/>
      </c>
      <c r="AH2503" s="5" t="str">
        <f>IF(OR($AB2503="", $AC2503=""), "", IF($H2503=$M$3, "", IF(OR(AH$7&lt;$AB2503, $AC2503&lt;AH$6),"", MAX(AH$10:AH2502)+1)))</f>
        <v/>
      </c>
      <c r="AI2503" s="5" t="str">
        <f>IF(OR($AB2503="", $AC2503=""), "", IF($H2503=$M$3, "", IF(OR(AI$7&lt;$AB2503, $AC2503&lt;AI$6),"", MAX(AI$10:AI2502)+1)))</f>
        <v/>
      </c>
      <c r="AJ2503" s="5" t="str">
        <f>IF(OR($AB2503="", $AC2503=""), "", IF($H2503=$M$3, "", IF(OR(AJ$7&lt;$AB2503, $AC2503&lt;AJ$6),"", MAX(AJ$10:AJ2502)+1)))</f>
        <v/>
      </c>
      <c r="AK2503" s="5" t="str">
        <f>IF(OR($AB2503="", $AC2503=""), "", IF($H2503=$M$3, "", IF(OR(AK$7&lt;$AB2503, $AC2503&lt;AK$6),"", MAX(AK$10:AK2502)+1)))</f>
        <v/>
      </c>
      <c r="AL2503" s="5" t="str">
        <f>IF(OR($AB2503="", $AC2503=""), "", IF($H2503=$M$3, "", IF(OR(AL$7&lt;$AB2503, $AC2503&lt;AL$6),"", MAX(AL$10:AL2502)+1)))</f>
        <v/>
      </c>
      <c r="AM2503" s="5" t="str">
        <f>IF(OR($AB2503="", $AC2503=""), "", IF($H2503=$M$3, "", IF(OR(AM$7&lt;$AB2503, $AC2503&lt;AM$6),"", MAX(AM$10:AM2502)+1)))</f>
        <v/>
      </c>
      <c r="AN2503" s="5" t="str">
        <f>IF(OR($AB2503="", $AC2503=""), "", IF($H2503=$M$3, "", IF(OR(AN$7&lt;$AB2503, $AC2503&lt;AN$6),"", MAX(AN$10:AN2502)+1)))</f>
        <v/>
      </c>
      <c r="AO2503" s="5" t="str">
        <f>IF(OR($AB2503="", $AC2503=""), "", IF($H2503=$M$3, "", IF(OR(AO$7&lt;$AB2503, $AC2503&lt;AO$6),"", MAX(AO$10:AO2502)+1)))</f>
        <v/>
      </c>
      <c r="AP2503" s="5" t="str">
        <f>IF(OR($AB2503="", $AC2503=""), "", IF($H2503=$M$3, "", IF(OR(AP$7&lt;$AB2503, $AC2503&lt;AP$6),"", MAX(AP$10:AP2502)+1)))</f>
        <v/>
      </c>
      <c r="AQ2503" s="5" t="str">
        <f>IF(OR($AB2503="", $AC2503=""), "", IF($H2503=$M$3, "", IF(OR(AQ$7&lt;$AB2503, $AC2503&lt;AQ$6),"", MAX(AQ$10:AQ2502)+1)))</f>
        <v/>
      </c>
      <c r="AR2503" s="5" t="str">
        <f>IF(OR($AB2503="", $AC2503=""), "", IF($H2503=$M$3, "", IF(OR(AR$7&lt;$AB2503, $AC2503&lt;AR$6),"", MAX(AR$10:AR2502)+1)))</f>
        <v/>
      </c>
      <c r="AS2503" s="5" t="str">
        <f>IF(OR($AB2503="", $AC2503=""), "", IF($H2503=$M$3, "", IF(OR(AS$7&lt;$AB2503, $AC2503&lt;AS$6),"", MAX(AS$10:AS2502)+1)))</f>
        <v/>
      </c>
      <c r="AT2503" s="5" t="str">
        <f>IF(OR($AB2503="", $AC2503=""), "", IF($H2503=$M$3, "", IF(OR(AT$7&lt;$AB2503, $AC2503&lt;AT$6),"", MAX(AT$10:AT2502)+1)))</f>
        <v/>
      </c>
      <c r="AU2503" s="5" t="str">
        <f>IF(OR($AB2503="", $AC2503=""), "", IF($H2503=$M$3, "", IF(OR(AU$7&lt;$AB2503, $AC2503&lt;AU$6),"", MAX(AU$10:AU2502)+1)))</f>
        <v/>
      </c>
      <c r="AV2503" s="5" t="str">
        <f>IF(OR($AB2503="", $AC2503=""), "", IF($H2503=$M$3, "", IF(OR(AV$7&lt;$AB2503, $AC2503&lt;AV$6),"", MAX(AV$10:AV2502)+1)))</f>
        <v/>
      </c>
      <c r="AW2503" s="5" t="str">
        <f>IF(OR($AB2503="", $AC2503=""), "", IF($H2503=$M$3, "", IF(OR(AW$7&lt;$AB2503, $AC2503&lt;AW$6),"", MAX(AW$10:AW2502)+1)))</f>
        <v/>
      </c>
      <c r="AX2503" s="5" t="str">
        <f>IF(OR($AB2503="", $AC2503=""), "", IF($H2503=$M$3, "", IF(OR(AX$7&lt;$AB2503, $AC2503&lt;AX$6),"", MAX(AX$10:AX2502)+1)))</f>
        <v/>
      </c>
      <c r="AY2503" s="5" t="str">
        <f>IF(OR($AB2503="", $AC2503=""), "", IF($H2503=$M$3, "", IF(OR(AY$7&lt;$AB2503, $AC2503&lt;AY$6),"", MAX(AY$10:AY2502)+1)))</f>
        <v/>
      </c>
      <c r="AZ2503" s="5" t="str">
        <f>IF(OR($AB2503="", $AC2503=""), "", IF($H2503=$M$3, "", IF(OR(AZ$7&lt;$AB2503, $AC2503&lt;AZ$6),"", MAX(AZ$10:AZ2502)+1)))</f>
        <v/>
      </c>
      <c r="BA2503" s="5" t="str">
        <f>IF(OR($AB2503="", $AC2503=""), "", IF($H2503=$M$3, "", IF(OR(BA$7&lt;$AB2503, $AC2503&lt;BA$6),"", MAX(BA$10:BA2502)+1)))</f>
        <v/>
      </c>
      <c r="BB2503" s="5" t="str">
        <f>IF(OR($AB2503="", $AC2503=""), "", IF($H2503=$M$3, "", IF(OR(BB$7&lt;$AB2503, $AC2503&lt;BB$6),"", MAX(BB$10:BB2502)+1)))</f>
        <v/>
      </c>
      <c r="BC2503" s="5" t="str">
        <f>IF(OR($AB2503="", $AC2503=""), "", IF($H2503=$M$3, "", IF(OR(BC$7&lt;$AB2503, $AC2503&lt;BC$6),"", MAX(BC$10:BC2502)+1)))</f>
        <v/>
      </c>
      <c r="BD2503" s="5" t="str">
        <f>IF(OR($AB2503="", $AC2503=""), "", IF($H2503=$M$3, "", IF(OR(BD$7&lt;$AB2503, $AC2503&lt;BD$6),"", MAX(BD$10:BD2502)+1)))</f>
        <v/>
      </c>
      <c r="BE2503" s="5" t="str">
        <f>IF(OR($AB2503="", $AC2503=""), "", IF($H2503=$M$3, "", IF(OR(BE$7&lt;$AB2503, $AC2503&lt;BE$6),"", MAX(BE$10:BE2502)+1)))</f>
        <v/>
      </c>
      <c r="BF2503" s="5" t="str">
        <f>IF(OR($AB2503="", $AC2503=""), "", IF($H2503=$M$3, "", IF(OR(BF$7&lt;$AB2503, $AC2503&lt;BF$6),"", MAX(BF$10:BF2502)+1)))</f>
        <v/>
      </c>
      <c r="BG2503" s="5" t="str">
        <f>IF(OR($AB2503="", $AC2503=""), "", IF($H2503=$M$3, "", IF(OR(BG$7&lt;$AB2503, $AC2503&lt;BG$6),"", MAX(BG$10:BG2502)+1)))</f>
        <v/>
      </c>
      <c r="BH2503" s="5" t="str">
        <f>IF(OR($AB2503="", $AC2503=""), "", IF($H2503=$M$3, "", IF(OR(BH$7&lt;$AB2503, $AC2503&lt;BH$6),"", MAX(BH$10:BH2502)+1)))</f>
        <v/>
      </c>
      <c r="BI2503" s="5" t="str">
        <f>IF(OR($AB2503="", $AC2503=""), "", IF($H2503=$M$3, "", IF(OR(BI$7&lt;$AB2503, $AC2503&lt;BI$6),"", MAX(BI$10:BI2502)+1)))</f>
        <v/>
      </c>
      <c r="BK2503" s="5" t="str" cm="1">
        <f t="array" aca="1" ref="BK2503" ca="1">IFERROR(INDEX($AE2503:$BI2503, $BJ2503, MATCH($BK$9, $AE$9:$BI$9, 0)), "")</f>
        <v/>
      </c>
    </row>
    <row r="2504" spans="1:63" x14ac:dyDescent="0.25">
      <c r="A2504" s="2"/>
      <c r="B2504" s="254"/>
      <c r="C2504" s="255"/>
      <c r="D2504" s="256"/>
      <c r="E2504" s="257"/>
      <c r="F2504" s="257"/>
      <c r="G2504" s="258"/>
      <c r="H2504" s="259"/>
      <c r="I2504" s="16"/>
      <c r="J2504" s="5" t="str">
        <f t="shared" si="315"/>
        <v/>
      </c>
      <c r="K2504" s="2"/>
      <c r="O2504" s="5" t="str">
        <f t="shared" si="313"/>
        <v/>
      </c>
      <c r="Q2504" s="5" t="str">
        <f t="shared" si="316"/>
        <v/>
      </c>
      <c r="S2504" s="5" t="str">
        <f t="shared" si="314"/>
        <v/>
      </c>
      <c r="U2504" s="64" t="str">
        <f>IF($D2504="","", IF(COUNTIF('Intro &amp; Setup'!$AW$49:$AW$88, $D2504)&gt;0, "BH", TEXT($D2504, "ddd")))</f>
        <v/>
      </c>
      <c r="V2504" s="65" t="str">
        <f>IF($G2504="", "", IF(COUNTIF('Intro &amp; Setup'!$AW$49:$AW$88, $G2504)&gt;0, "BH", TEXT($G2504, "ddd")))</f>
        <v/>
      </c>
      <c r="W2504" s="64" t="str">
        <f t="shared" si="317"/>
        <v/>
      </c>
      <c r="X2504" s="65" t="str">
        <f t="shared" si="318"/>
        <v/>
      </c>
      <c r="Y2504" s="64" t="str">
        <f>IF(F2504="", "", IF(OR(F2504&lt;'Intro &amp; Setup'!$Z$20, F2504&gt;'Intro &amp; Setup'!$Z$22), "X", ""))</f>
        <v/>
      </c>
      <c r="Z2504" s="65" t="str">
        <f>IF(G2504="", "", IF(OR(G2504&lt;'Intro &amp; Setup'!$Z$20, G2504&gt;'Intro &amp; Setup'!$Z$22), "X", ""))</f>
        <v/>
      </c>
      <c r="AB2504" s="58" t="str">
        <f t="shared" si="319"/>
        <v/>
      </c>
      <c r="AC2504" s="59" t="str">
        <f t="shared" si="320"/>
        <v/>
      </c>
      <c r="AE2504" s="5" t="str">
        <f>IF(OR($AB2504="", $AC2504=""), "", IF($H2504=$M$3, "", IF(OR(AE$7&lt;$AB2504, $AC2504&lt;AE$6),"", MAX(AE$10:AE2503)+1)))</f>
        <v/>
      </c>
      <c r="AF2504" s="5" t="str">
        <f>IF(OR($AB2504="", $AC2504=""), "", IF($H2504=$M$3, "", IF(OR(AF$7&lt;$AB2504, $AC2504&lt;AF$6),"", MAX(AF$10:AF2503)+1)))</f>
        <v/>
      </c>
      <c r="AG2504" s="5" t="str">
        <f>IF(OR($AB2504="", $AC2504=""), "", IF($H2504=$M$3, "", IF(OR(AG$7&lt;$AB2504, $AC2504&lt;AG$6),"", MAX(AG$10:AG2503)+1)))</f>
        <v/>
      </c>
      <c r="AH2504" s="5" t="str">
        <f>IF(OR($AB2504="", $AC2504=""), "", IF($H2504=$M$3, "", IF(OR(AH$7&lt;$AB2504, $AC2504&lt;AH$6),"", MAX(AH$10:AH2503)+1)))</f>
        <v/>
      </c>
      <c r="AI2504" s="5" t="str">
        <f>IF(OR($AB2504="", $AC2504=""), "", IF($H2504=$M$3, "", IF(OR(AI$7&lt;$AB2504, $AC2504&lt;AI$6),"", MAX(AI$10:AI2503)+1)))</f>
        <v/>
      </c>
      <c r="AJ2504" s="5" t="str">
        <f>IF(OR($AB2504="", $AC2504=""), "", IF($H2504=$M$3, "", IF(OR(AJ$7&lt;$AB2504, $AC2504&lt;AJ$6),"", MAX(AJ$10:AJ2503)+1)))</f>
        <v/>
      </c>
      <c r="AK2504" s="5" t="str">
        <f>IF(OR($AB2504="", $AC2504=""), "", IF($H2504=$M$3, "", IF(OR(AK$7&lt;$AB2504, $AC2504&lt;AK$6),"", MAX(AK$10:AK2503)+1)))</f>
        <v/>
      </c>
      <c r="AL2504" s="5" t="str">
        <f>IF(OR($AB2504="", $AC2504=""), "", IF($H2504=$M$3, "", IF(OR(AL$7&lt;$AB2504, $AC2504&lt;AL$6),"", MAX(AL$10:AL2503)+1)))</f>
        <v/>
      </c>
      <c r="AM2504" s="5" t="str">
        <f>IF(OR($AB2504="", $AC2504=""), "", IF($H2504=$M$3, "", IF(OR(AM$7&lt;$AB2504, $AC2504&lt;AM$6),"", MAX(AM$10:AM2503)+1)))</f>
        <v/>
      </c>
      <c r="AN2504" s="5" t="str">
        <f>IF(OR($AB2504="", $AC2504=""), "", IF($H2504=$M$3, "", IF(OR(AN$7&lt;$AB2504, $AC2504&lt;AN$6),"", MAX(AN$10:AN2503)+1)))</f>
        <v/>
      </c>
      <c r="AO2504" s="5" t="str">
        <f>IF(OR($AB2504="", $AC2504=""), "", IF($H2504=$M$3, "", IF(OR(AO$7&lt;$AB2504, $AC2504&lt;AO$6),"", MAX(AO$10:AO2503)+1)))</f>
        <v/>
      </c>
      <c r="AP2504" s="5" t="str">
        <f>IF(OR($AB2504="", $AC2504=""), "", IF($H2504=$M$3, "", IF(OR(AP$7&lt;$AB2504, $AC2504&lt;AP$6),"", MAX(AP$10:AP2503)+1)))</f>
        <v/>
      </c>
      <c r="AQ2504" s="5" t="str">
        <f>IF(OR($AB2504="", $AC2504=""), "", IF($H2504=$M$3, "", IF(OR(AQ$7&lt;$AB2504, $AC2504&lt;AQ$6),"", MAX(AQ$10:AQ2503)+1)))</f>
        <v/>
      </c>
      <c r="AR2504" s="5" t="str">
        <f>IF(OR($AB2504="", $AC2504=""), "", IF($H2504=$M$3, "", IF(OR(AR$7&lt;$AB2504, $AC2504&lt;AR$6),"", MAX(AR$10:AR2503)+1)))</f>
        <v/>
      </c>
      <c r="AS2504" s="5" t="str">
        <f>IF(OR($AB2504="", $AC2504=""), "", IF($H2504=$M$3, "", IF(OR(AS$7&lt;$AB2504, $AC2504&lt;AS$6),"", MAX(AS$10:AS2503)+1)))</f>
        <v/>
      </c>
      <c r="AT2504" s="5" t="str">
        <f>IF(OR($AB2504="", $AC2504=""), "", IF($H2504=$M$3, "", IF(OR(AT$7&lt;$AB2504, $AC2504&lt;AT$6),"", MAX(AT$10:AT2503)+1)))</f>
        <v/>
      </c>
      <c r="AU2504" s="5" t="str">
        <f>IF(OR($AB2504="", $AC2504=""), "", IF($H2504=$M$3, "", IF(OR(AU$7&lt;$AB2504, $AC2504&lt;AU$6),"", MAX(AU$10:AU2503)+1)))</f>
        <v/>
      </c>
      <c r="AV2504" s="5" t="str">
        <f>IF(OR($AB2504="", $AC2504=""), "", IF($H2504=$M$3, "", IF(OR(AV$7&lt;$AB2504, $AC2504&lt;AV$6),"", MAX(AV$10:AV2503)+1)))</f>
        <v/>
      </c>
      <c r="AW2504" s="5" t="str">
        <f>IF(OR($AB2504="", $AC2504=""), "", IF($H2504=$M$3, "", IF(OR(AW$7&lt;$AB2504, $AC2504&lt;AW$6),"", MAX(AW$10:AW2503)+1)))</f>
        <v/>
      </c>
      <c r="AX2504" s="5" t="str">
        <f>IF(OR($AB2504="", $AC2504=""), "", IF($H2504=$M$3, "", IF(OR(AX$7&lt;$AB2504, $AC2504&lt;AX$6),"", MAX(AX$10:AX2503)+1)))</f>
        <v/>
      </c>
      <c r="AY2504" s="5" t="str">
        <f>IF(OR($AB2504="", $AC2504=""), "", IF($H2504=$M$3, "", IF(OR(AY$7&lt;$AB2504, $AC2504&lt;AY$6),"", MAX(AY$10:AY2503)+1)))</f>
        <v/>
      </c>
      <c r="AZ2504" s="5" t="str">
        <f>IF(OR($AB2504="", $AC2504=""), "", IF($H2504=$M$3, "", IF(OR(AZ$7&lt;$AB2504, $AC2504&lt;AZ$6),"", MAX(AZ$10:AZ2503)+1)))</f>
        <v/>
      </c>
      <c r="BA2504" s="5" t="str">
        <f>IF(OR($AB2504="", $AC2504=""), "", IF($H2504=$M$3, "", IF(OR(BA$7&lt;$AB2504, $AC2504&lt;BA$6),"", MAX(BA$10:BA2503)+1)))</f>
        <v/>
      </c>
      <c r="BB2504" s="5" t="str">
        <f>IF(OR($AB2504="", $AC2504=""), "", IF($H2504=$M$3, "", IF(OR(BB$7&lt;$AB2504, $AC2504&lt;BB$6),"", MAX(BB$10:BB2503)+1)))</f>
        <v/>
      </c>
      <c r="BC2504" s="5" t="str">
        <f>IF(OR($AB2504="", $AC2504=""), "", IF($H2504=$M$3, "", IF(OR(BC$7&lt;$AB2504, $AC2504&lt;BC$6),"", MAX(BC$10:BC2503)+1)))</f>
        <v/>
      </c>
      <c r="BD2504" s="5" t="str">
        <f>IF(OR($AB2504="", $AC2504=""), "", IF($H2504=$M$3, "", IF(OR(BD$7&lt;$AB2504, $AC2504&lt;BD$6),"", MAX(BD$10:BD2503)+1)))</f>
        <v/>
      </c>
      <c r="BE2504" s="5" t="str">
        <f>IF(OR($AB2504="", $AC2504=""), "", IF($H2504=$M$3, "", IF(OR(BE$7&lt;$AB2504, $AC2504&lt;BE$6),"", MAX(BE$10:BE2503)+1)))</f>
        <v/>
      </c>
      <c r="BF2504" s="5" t="str">
        <f>IF(OR($AB2504="", $AC2504=""), "", IF($H2504=$M$3, "", IF(OR(BF$7&lt;$AB2504, $AC2504&lt;BF$6),"", MAX(BF$10:BF2503)+1)))</f>
        <v/>
      </c>
      <c r="BG2504" s="5" t="str">
        <f>IF(OR($AB2504="", $AC2504=""), "", IF($H2504=$M$3, "", IF(OR(BG$7&lt;$AB2504, $AC2504&lt;BG$6),"", MAX(BG$10:BG2503)+1)))</f>
        <v/>
      </c>
      <c r="BH2504" s="5" t="str">
        <f>IF(OR($AB2504="", $AC2504=""), "", IF($H2504=$M$3, "", IF(OR(BH$7&lt;$AB2504, $AC2504&lt;BH$6),"", MAX(BH$10:BH2503)+1)))</f>
        <v/>
      </c>
      <c r="BI2504" s="5" t="str">
        <f>IF(OR($AB2504="", $AC2504=""), "", IF($H2504=$M$3, "", IF(OR(BI$7&lt;$AB2504, $AC2504&lt;BI$6),"", MAX(BI$10:BI2503)+1)))</f>
        <v/>
      </c>
      <c r="BK2504" s="5" t="str" cm="1">
        <f t="array" aca="1" ref="BK2504" ca="1">IFERROR(INDEX($AE2504:$BI2504, $BJ2504, MATCH($BK$9, $AE$9:$BI$9, 0)), "")</f>
        <v/>
      </c>
    </row>
    <row r="2505" spans="1:63" x14ac:dyDescent="0.25">
      <c r="A2505" s="2"/>
      <c r="B2505" s="254"/>
      <c r="C2505" s="255"/>
      <c r="D2505" s="256"/>
      <c r="E2505" s="257"/>
      <c r="F2505" s="257"/>
      <c r="G2505" s="258"/>
      <c r="H2505" s="259"/>
      <c r="I2505" s="16"/>
      <c r="J2505" s="5" t="str">
        <f t="shared" si="315"/>
        <v/>
      </c>
      <c r="K2505" s="2"/>
      <c r="O2505" s="5" t="str">
        <f t="shared" si="313"/>
        <v/>
      </c>
      <c r="Q2505" s="5" t="str">
        <f t="shared" si="316"/>
        <v/>
      </c>
      <c r="S2505" s="5" t="str">
        <f t="shared" si="314"/>
        <v/>
      </c>
      <c r="U2505" s="64" t="str">
        <f>IF($D2505="","", IF(COUNTIF('Intro &amp; Setup'!$AW$49:$AW$88, $D2505)&gt;0, "BH", TEXT($D2505, "ddd")))</f>
        <v/>
      </c>
      <c r="V2505" s="65" t="str">
        <f>IF($G2505="", "", IF(COUNTIF('Intro &amp; Setup'!$AW$49:$AW$88, $G2505)&gt;0, "BH", TEXT($G2505, "ddd")))</f>
        <v/>
      </c>
      <c r="W2505" s="64" t="str">
        <f t="shared" si="317"/>
        <v/>
      </c>
      <c r="X2505" s="65" t="str">
        <f t="shared" si="318"/>
        <v/>
      </c>
      <c r="Y2505" s="64" t="str">
        <f>IF(F2505="", "", IF(OR(F2505&lt;'Intro &amp; Setup'!$Z$20, F2505&gt;'Intro &amp; Setup'!$Z$22), "X", ""))</f>
        <v/>
      </c>
      <c r="Z2505" s="65" t="str">
        <f>IF(G2505="", "", IF(OR(G2505&lt;'Intro &amp; Setup'!$Z$20, G2505&gt;'Intro &amp; Setup'!$Z$22), "X", ""))</f>
        <v/>
      </c>
      <c r="AB2505" s="58" t="str">
        <f t="shared" si="319"/>
        <v/>
      </c>
      <c r="AC2505" s="59" t="str">
        <f t="shared" si="320"/>
        <v/>
      </c>
      <c r="AE2505" s="5" t="str">
        <f>IF(OR($AB2505="", $AC2505=""), "", IF($H2505=$M$3, "", IF(OR(AE$7&lt;$AB2505, $AC2505&lt;AE$6),"", MAX(AE$10:AE2504)+1)))</f>
        <v/>
      </c>
      <c r="AF2505" s="5" t="str">
        <f>IF(OR($AB2505="", $AC2505=""), "", IF($H2505=$M$3, "", IF(OR(AF$7&lt;$AB2505, $AC2505&lt;AF$6),"", MAX(AF$10:AF2504)+1)))</f>
        <v/>
      </c>
      <c r="AG2505" s="5" t="str">
        <f>IF(OR($AB2505="", $AC2505=""), "", IF($H2505=$M$3, "", IF(OR(AG$7&lt;$AB2505, $AC2505&lt;AG$6),"", MAX(AG$10:AG2504)+1)))</f>
        <v/>
      </c>
      <c r="AH2505" s="5" t="str">
        <f>IF(OR($AB2505="", $AC2505=""), "", IF($H2505=$M$3, "", IF(OR(AH$7&lt;$AB2505, $AC2505&lt;AH$6),"", MAX(AH$10:AH2504)+1)))</f>
        <v/>
      </c>
      <c r="AI2505" s="5" t="str">
        <f>IF(OR($AB2505="", $AC2505=""), "", IF($H2505=$M$3, "", IF(OR(AI$7&lt;$AB2505, $AC2505&lt;AI$6),"", MAX(AI$10:AI2504)+1)))</f>
        <v/>
      </c>
      <c r="AJ2505" s="5" t="str">
        <f>IF(OR($AB2505="", $AC2505=""), "", IF($H2505=$M$3, "", IF(OR(AJ$7&lt;$AB2505, $AC2505&lt;AJ$6),"", MAX(AJ$10:AJ2504)+1)))</f>
        <v/>
      </c>
      <c r="AK2505" s="5" t="str">
        <f>IF(OR($AB2505="", $AC2505=""), "", IF($H2505=$M$3, "", IF(OR(AK$7&lt;$AB2505, $AC2505&lt;AK$6),"", MAX(AK$10:AK2504)+1)))</f>
        <v/>
      </c>
      <c r="AL2505" s="5" t="str">
        <f>IF(OR($AB2505="", $AC2505=""), "", IF($H2505=$M$3, "", IF(OR(AL$7&lt;$AB2505, $AC2505&lt;AL$6),"", MAX(AL$10:AL2504)+1)))</f>
        <v/>
      </c>
      <c r="AM2505" s="5" t="str">
        <f>IF(OR($AB2505="", $AC2505=""), "", IF($H2505=$M$3, "", IF(OR(AM$7&lt;$AB2505, $AC2505&lt;AM$6),"", MAX(AM$10:AM2504)+1)))</f>
        <v/>
      </c>
      <c r="AN2505" s="5" t="str">
        <f>IF(OR($AB2505="", $AC2505=""), "", IF($H2505=$M$3, "", IF(OR(AN$7&lt;$AB2505, $AC2505&lt;AN$6),"", MAX(AN$10:AN2504)+1)))</f>
        <v/>
      </c>
      <c r="AO2505" s="5" t="str">
        <f>IF(OR($AB2505="", $AC2505=""), "", IF($H2505=$M$3, "", IF(OR(AO$7&lt;$AB2505, $AC2505&lt;AO$6),"", MAX(AO$10:AO2504)+1)))</f>
        <v/>
      </c>
      <c r="AP2505" s="5" t="str">
        <f>IF(OR($AB2505="", $AC2505=""), "", IF($H2505=$M$3, "", IF(OR(AP$7&lt;$AB2505, $AC2505&lt;AP$6),"", MAX(AP$10:AP2504)+1)))</f>
        <v/>
      </c>
      <c r="AQ2505" s="5" t="str">
        <f>IF(OR($AB2505="", $AC2505=""), "", IF($H2505=$M$3, "", IF(OR(AQ$7&lt;$AB2505, $AC2505&lt;AQ$6),"", MAX(AQ$10:AQ2504)+1)))</f>
        <v/>
      </c>
      <c r="AR2505" s="5" t="str">
        <f>IF(OR($AB2505="", $AC2505=""), "", IF($H2505=$M$3, "", IF(OR(AR$7&lt;$AB2505, $AC2505&lt;AR$6),"", MAX(AR$10:AR2504)+1)))</f>
        <v/>
      </c>
      <c r="AS2505" s="5" t="str">
        <f>IF(OR($AB2505="", $AC2505=""), "", IF($H2505=$M$3, "", IF(OR(AS$7&lt;$AB2505, $AC2505&lt;AS$6),"", MAX(AS$10:AS2504)+1)))</f>
        <v/>
      </c>
      <c r="AT2505" s="5" t="str">
        <f>IF(OR($AB2505="", $AC2505=""), "", IF($H2505=$M$3, "", IF(OR(AT$7&lt;$AB2505, $AC2505&lt;AT$6),"", MAX(AT$10:AT2504)+1)))</f>
        <v/>
      </c>
      <c r="AU2505" s="5" t="str">
        <f>IF(OR($AB2505="", $AC2505=""), "", IF($H2505=$M$3, "", IF(OR(AU$7&lt;$AB2505, $AC2505&lt;AU$6),"", MAX(AU$10:AU2504)+1)))</f>
        <v/>
      </c>
      <c r="AV2505" s="5" t="str">
        <f>IF(OR($AB2505="", $AC2505=""), "", IF($H2505=$M$3, "", IF(OR(AV$7&lt;$AB2505, $AC2505&lt;AV$6),"", MAX(AV$10:AV2504)+1)))</f>
        <v/>
      </c>
      <c r="AW2505" s="5" t="str">
        <f>IF(OR($AB2505="", $AC2505=""), "", IF($H2505=$M$3, "", IF(OR(AW$7&lt;$AB2505, $AC2505&lt;AW$6),"", MAX(AW$10:AW2504)+1)))</f>
        <v/>
      </c>
      <c r="AX2505" s="5" t="str">
        <f>IF(OR($AB2505="", $AC2505=""), "", IF($H2505=$M$3, "", IF(OR(AX$7&lt;$AB2505, $AC2505&lt;AX$6),"", MAX(AX$10:AX2504)+1)))</f>
        <v/>
      </c>
      <c r="AY2505" s="5" t="str">
        <f>IF(OR($AB2505="", $AC2505=""), "", IF($H2505=$M$3, "", IF(OR(AY$7&lt;$AB2505, $AC2505&lt;AY$6),"", MAX(AY$10:AY2504)+1)))</f>
        <v/>
      </c>
      <c r="AZ2505" s="5" t="str">
        <f>IF(OR($AB2505="", $AC2505=""), "", IF($H2505=$M$3, "", IF(OR(AZ$7&lt;$AB2505, $AC2505&lt;AZ$6),"", MAX(AZ$10:AZ2504)+1)))</f>
        <v/>
      </c>
      <c r="BA2505" s="5" t="str">
        <f>IF(OR($AB2505="", $AC2505=""), "", IF($H2505=$M$3, "", IF(OR(BA$7&lt;$AB2505, $AC2505&lt;BA$6),"", MAX(BA$10:BA2504)+1)))</f>
        <v/>
      </c>
      <c r="BB2505" s="5" t="str">
        <f>IF(OR($AB2505="", $AC2505=""), "", IF($H2505=$M$3, "", IF(OR(BB$7&lt;$AB2505, $AC2505&lt;BB$6),"", MAX(BB$10:BB2504)+1)))</f>
        <v/>
      </c>
      <c r="BC2505" s="5" t="str">
        <f>IF(OR($AB2505="", $AC2505=""), "", IF($H2505=$M$3, "", IF(OR(BC$7&lt;$AB2505, $AC2505&lt;BC$6),"", MAX(BC$10:BC2504)+1)))</f>
        <v/>
      </c>
      <c r="BD2505" s="5" t="str">
        <f>IF(OR($AB2505="", $AC2505=""), "", IF($H2505=$M$3, "", IF(OR(BD$7&lt;$AB2505, $AC2505&lt;BD$6),"", MAX(BD$10:BD2504)+1)))</f>
        <v/>
      </c>
      <c r="BE2505" s="5" t="str">
        <f>IF(OR($AB2505="", $AC2505=""), "", IF($H2505=$M$3, "", IF(OR(BE$7&lt;$AB2505, $AC2505&lt;BE$6),"", MAX(BE$10:BE2504)+1)))</f>
        <v/>
      </c>
      <c r="BF2505" s="5" t="str">
        <f>IF(OR($AB2505="", $AC2505=""), "", IF($H2505=$M$3, "", IF(OR(BF$7&lt;$AB2505, $AC2505&lt;BF$6),"", MAX(BF$10:BF2504)+1)))</f>
        <v/>
      </c>
      <c r="BG2505" s="5" t="str">
        <f>IF(OR($AB2505="", $AC2505=""), "", IF($H2505=$M$3, "", IF(OR(BG$7&lt;$AB2505, $AC2505&lt;BG$6),"", MAX(BG$10:BG2504)+1)))</f>
        <v/>
      </c>
      <c r="BH2505" s="5" t="str">
        <f>IF(OR($AB2505="", $AC2505=""), "", IF($H2505=$M$3, "", IF(OR(BH$7&lt;$AB2505, $AC2505&lt;BH$6),"", MAX(BH$10:BH2504)+1)))</f>
        <v/>
      </c>
      <c r="BI2505" s="5" t="str">
        <f>IF(OR($AB2505="", $AC2505=""), "", IF($H2505=$M$3, "", IF(OR(BI$7&lt;$AB2505, $AC2505&lt;BI$6),"", MAX(BI$10:BI2504)+1)))</f>
        <v/>
      </c>
      <c r="BK2505" s="5" t="str" cm="1">
        <f t="array" aca="1" ref="BK2505" ca="1">IFERROR(INDEX($AE2505:$BI2505, $BJ2505, MATCH($BK$9, $AE$9:$BI$9, 0)), "")</f>
        <v/>
      </c>
    </row>
    <row r="2506" spans="1:63" x14ac:dyDescent="0.25">
      <c r="A2506" s="2"/>
      <c r="B2506" s="254"/>
      <c r="C2506" s="255"/>
      <c r="D2506" s="256"/>
      <c r="E2506" s="257"/>
      <c r="F2506" s="257"/>
      <c r="G2506" s="258"/>
      <c r="H2506" s="259"/>
      <c r="I2506" s="16"/>
      <c r="J2506" s="5" t="str">
        <f t="shared" si="315"/>
        <v/>
      </c>
      <c r="K2506" s="2"/>
      <c r="O2506" s="5" t="str">
        <f t="shared" si="313"/>
        <v/>
      </c>
      <c r="Q2506" s="5" t="str">
        <f t="shared" si="316"/>
        <v/>
      </c>
      <c r="S2506" s="5" t="str">
        <f t="shared" si="314"/>
        <v/>
      </c>
      <c r="U2506" s="64" t="str">
        <f>IF($D2506="","", IF(COUNTIF('Intro &amp; Setup'!$AW$49:$AW$88, $D2506)&gt;0, "BH", TEXT($D2506, "ddd")))</f>
        <v/>
      </c>
      <c r="V2506" s="65" t="str">
        <f>IF($G2506="", "", IF(COUNTIF('Intro &amp; Setup'!$AW$49:$AW$88, $G2506)&gt;0, "BH", TEXT($G2506, "ddd")))</f>
        <v/>
      </c>
      <c r="W2506" s="64" t="str">
        <f t="shared" si="317"/>
        <v/>
      </c>
      <c r="X2506" s="65" t="str">
        <f t="shared" si="318"/>
        <v/>
      </c>
      <c r="Y2506" s="64" t="str">
        <f>IF(F2506="", "", IF(OR(F2506&lt;'Intro &amp; Setup'!$Z$20, F2506&gt;'Intro &amp; Setup'!$Z$22), "X", ""))</f>
        <v/>
      </c>
      <c r="Z2506" s="65" t="str">
        <f>IF(G2506="", "", IF(OR(G2506&lt;'Intro &amp; Setup'!$Z$20, G2506&gt;'Intro &amp; Setup'!$Z$22), "X", ""))</f>
        <v/>
      </c>
      <c r="AB2506" s="58" t="str">
        <f t="shared" si="319"/>
        <v/>
      </c>
      <c r="AC2506" s="59" t="str">
        <f t="shared" si="320"/>
        <v/>
      </c>
      <c r="AE2506" s="5" t="str">
        <f>IF(OR($AB2506="", $AC2506=""), "", IF($H2506=$M$3, "", IF(OR(AE$7&lt;$AB2506, $AC2506&lt;AE$6),"", MAX(AE$10:AE2505)+1)))</f>
        <v/>
      </c>
      <c r="AF2506" s="5" t="str">
        <f>IF(OR($AB2506="", $AC2506=""), "", IF($H2506=$M$3, "", IF(OR(AF$7&lt;$AB2506, $AC2506&lt;AF$6),"", MAX(AF$10:AF2505)+1)))</f>
        <v/>
      </c>
      <c r="AG2506" s="5" t="str">
        <f>IF(OR($AB2506="", $AC2506=""), "", IF($H2506=$M$3, "", IF(OR(AG$7&lt;$AB2506, $AC2506&lt;AG$6),"", MAX(AG$10:AG2505)+1)))</f>
        <v/>
      </c>
      <c r="AH2506" s="5" t="str">
        <f>IF(OR($AB2506="", $AC2506=""), "", IF($H2506=$M$3, "", IF(OR(AH$7&lt;$AB2506, $AC2506&lt;AH$6),"", MAX(AH$10:AH2505)+1)))</f>
        <v/>
      </c>
      <c r="AI2506" s="5" t="str">
        <f>IF(OR($AB2506="", $AC2506=""), "", IF($H2506=$M$3, "", IF(OR(AI$7&lt;$AB2506, $AC2506&lt;AI$6),"", MAX(AI$10:AI2505)+1)))</f>
        <v/>
      </c>
      <c r="AJ2506" s="5" t="str">
        <f>IF(OR($AB2506="", $AC2506=""), "", IF($H2506=$M$3, "", IF(OR(AJ$7&lt;$AB2506, $AC2506&lt;AJ$6),"", MAX(AJ$10:AJ2505)+1)))</f>
        <v/>
      </c>
      <c r="AK2506" s="5" t="str">
        <f>IF(OR($AB2506="", $AC2506=""), "", IF($H2506=$M$3, "", IF(OR(AK$7&lt;$AB2506, $AC2506&lt;AK$6),"", MAX(AK$10:AK2505)+1)))</f>
        <v/>
      </c>
      <c r="AL2506" s="5" t="str">
        <f>IF(OR($AB2506="", $AC2506=""), "", IF($H2506=$M$3, "", IF(OR(AL$7&lt;$AB2506, $AC2506&lt;AL$6),"", MAX(AL$10:AL2505)+1)))</f>
        <v/>
      </c>
      <c r="AM2506" s="5" t="str">
        <f>IF(OR($AB2506="", $AC2506=""), "", IF($H2506=$M$3, "", IF(OR(AM$7&lt;$AB2506, $AC2506&lt;AM$6),"", MAX(AM$10:AM2505)+1)))</f>
        <v/>
      </c>
      <c r="AN2506" s="5" t="str">
        <f>IF(OR($AB2506="", $AC2506=""), "", IF($H2506=$M$3, "", IF(OR(AN$7&lt;$AB2506, $AC2506&lt;AN$6),"", MAX(AN$10:AN2505)+1)))</f>
        <v/>
      </c>
      <c r="AO2506" s="5" t="str">
        <f>IF(OR($AB2506="", $AC2506=""), "", IF($H2506=$M$3, "", IF(OR(AO$7&lt;$AB2506, $AC2506&lt;AO$6),"", MAX(AO$10:AO2505)+1)))</f>
        <v/>
      </c>
      <c r="AP2506" s="5" t="str">
        <f>IF(OR($AB2506="", $AC2506=""), "", IF($H2506=$M$3, "", IF(OR(AP$7&lt;$AB2506, $AC2506&lt;AP$6),"", MAX(AP$10:AP2505)+1)))</f>
        <v/>
      </c>
      <c r="AQ2506" s="5" t="str">
        <f>IF(OR($AB2506="", $AC2506=""), "", IF($H2506=$M$3, "", IF(OR(AQ$7&lt;$AB2506, $AC2506&lt;AQ$6),"", MAX(AQ$10:AQ2505)+1)))</f>
        <v/>
      </c>
      <c r="AR2506" s="5" t="str">
        <f>IF(OR($AB2506="", $AC2506=""), "", IF($H2506=$M$3, "", IF(OR(AR$7&lt;$AB2506, $AC2506&lt;AR$6),"", MAX(AR$10:AR2505)+1)))</f>
        <v/>
      </c>
      <c r="AS2506" s="5" t="str">
        <f>IF(OR($AB2506="", $AC2506=""), "", IF($H2506=$M$3, "", IF(OR(AS$7&lt;$AB2506, $AC2506&lt;AS$6),"", MAX(AS$10:AS2505)+1)))</f>
        <v/>
      </c>
      <c r="AT2506" s="5" t="str">
        <f>IF(OR($AB2506="", $AC2506=""), "", IF($H2506=$M$3, "", IF(OR(AT$7&lt;$AB2506, $AC2506&lt;AT$6),"", MAX(AT$10:AT2505)+1)))</f>
        <v/>
      </c>
      <c r="AU2506" s="5" t="str">
        <f>IF(OR($AB2506="", $AC2506=""), "", IF($H2506=$M$3, "", IF(OR(AU$7&lt;$AB2506, $AC2506&lt;AU$6),"", MAX(AU$10:AU2505)+1)))</f>
        <v/>
      </c>
      <c r="AV2506" s="5" t="str">
        <f>IF(OR($AB2506="", $AC2506=""), "", IF($H2506=$M$3, "", IF(OR(AV$7&lt;$AB2506, $AC2506&lt;AV$6),"", MAX(AV$10:AV2505)+1)))</f>
        <v/>
      </c>
      <c r="AW2506" s="5" t="str">
        <f>IF(OR($AB2506="", $AC2506=""), "", IF($H2506=$M$3, "", IF(OR(AW$7&lt;$AB2506, $AC2506&lt;AW$6),"", MAX(AW$10:AW2505)+1)))</f>
        <v/>
      </c>
      <c r="AX2506" s="5" t="str">
        <f>IF(OR($AB2506="", $AC2506=""), "", IF($H2506=$M$3, "", IF(OR(AX$7&lt;$AB2506, $AC2506&lt;AX$6),"", MAX(AX$10:AX2505)+1)))</f>
        <v/>
      </c>
      <c r="AY2506" s="5" t="str">
        <f>IF(OR($AB2506="", $AC2506=""), "", IF($H2506=$M$3, "", IF(OR(AY$7&lt;$AB2506, $AC2506&lt;AY$6),"", MAX(AY$10:AY2505)+1)))</f>
        <v/>
      </c>
      <c r="AZ2506" s="5" t="str">
        <f>IF(OR($AB2506="", $AC2506=""), "", IF($H2506=$M$3, "", IF(OR(AZ$7&lt;$AB2506, $AC2506&lt;AZ$6),"", MAX(AZ$10:AZ2505)+1)))</f>
        <v/>
      </c>
      <c r="BA2506" s="5" t="str">
        <f>IF(OR($AB2506="", $AC2506=""), "", IF($H2506=$M$3, "", IF(OR(BA$7&lt;$AB2506, $AC2506&lt;BA$6),"", MAX(BA$10:BA2505)+1)))</f>
        <v/>
      </c>
      <c r="BB2506" s="5" t="str">
        <f>IF(OR($AB2506="", $AC2506=""), "", IF($H2506=$M$3, "", IF(OR(BB$7&lt;$AB2506, $AC2506&lt;BB$6),"", MAX(BB$10:BB2505)+1)))</f>
        <v/>
      </c>
      <c r="BC2506" s="5" t="str">
        <f>IF(OR($AB2506="", $AC2506=""), "", IF($H2506=$M$3, "", IF(OR(BC$7&lt;$AB2506, $AC2506&lt;BC$6),"", MAX(BC$10:BC2505)+1)))</f>
        <v/>
      </c>
      <c r="BD2506" s="5" t="str">
        <f>IF(OR($AB2506="", $AC2506=""), "", IF($H2506=$M$3, "", IF(OR(BD$7&lt;$AB2506, $AC2506&lt;BD$6),"", MAX(BD$10:BD2505)+1)))</f>
        <v/>
      </c>
      <c r="BE2506" s="5" t="str">
        <f>IF(OR($AB2506="", $AC2506=""), "", IF($H2506=$M$3, "", IF(OR(BE$7&lt;$AB2506, $AC2506&lt;BE$6),"", MAX(BE$10:BE2505)+1)))</f>
        <v/>
      </c>
      <c r="BF2506" s="5" t="str">
        <f>IF(OR($AB2506="", $AC2506=""), "", IF($H2506=$M$3, "", IF(OR(BF$7&lt;$AB2506, $AC2506&lt;BF$6),"", MAX(BF$10:BF2505)+1)))</f>
        <v/>
      </c>
      <c r="BG2506" s="5" t="str">
        <f>IF(OR($AB2506="", $AC2506=""), "", IF($H2506=$M$3, "", IF(OR(BG$7&lt;$AB2506, $AC2506&lt;BG$6),"", MAX(BG$10:BG2505)+1)))</f>
        <v/>
      </c>
      <c r="BH2506" s="5" t="str">
        <f>IF(OR($AB2506="", $AC2506=""), "", IF($H2506=$M$3, "", IF(OR(BH$7&lt;$AB2506, $AC2506&lt;BH$6),"", MAX(BH$10:BH2505)+1)))</f>
        <v/>
      </c>
      <c r="BI2506" s="5" t="str">
        <f>IF(OR($AB2506="", $AC2506=""), "", IF($H2506=$M$3, "", IF(OR(BI$7&lt;$AB2506, $AC2506&lt;BI$6),"", MAX(BI$10:BI2505)+1)))</f>
        <v/>
      </c>
      <c r="BK2506" s="5" t="str" cm="1">
        <f t="array" aca="1" ref="BK2506" ca="1">IFERROR(INDEX($AE2506:$BI2506, $BJ2506, MATCH($BK$9, $AE$9:$BI$9, 0)), "")</f>
        <v/>
      </c>
    </row>
    <row r="2507" spans="1:63" x14ac:dyDescent="0.25">
      <c r="A2507" s="2"/>
      <c r="B2507" s="254"/>
      <c r="C2507" s="255"/>
      <c r="D2507" s="256"/>
      <c r="E2507" s="257"/>
      <c r="F2507" s="257"/>
      <c r="G2507" s="258"/>
      <c r="H2507" s="259"/>
      <c r="I2507" s="16"/>
      <c r="J2507" s="5" t="str">
        <f t="shared" si="315"/>
        <v/>
      </c>
      <c r="K2507" s="2"/>
      <c r="O2507" s="5" t="str">
        <f t="shared" si="313"/>
        <v/>
      </c>
      <c r="Q2507" s="5" t="str">
        <f t="shared" si="316"/>
        <v/>
      </c>
      <c r="S2507" s="5" t="str">
        <f t="shared" si="314"/>
        <v/>
      </c>
      <c r="U2507" s="64" t="str">
        <f>IF($D2507="","", IF(COUNTIF('Intro &amp; Setup'!$AW$49:$AW$88, $D2507)&gt;0, "BH", TEXT($D2507, "ddd")))</f>
        <v/>
      </c>
      <c r="V2507" s="65" t="str">
        <f>IF($G2507="", "", IF(COUNTIF('Intro &amp; Setup'!$AW$49:$AW$88, $G2507)&gt;0, "BH", TEXT($G2507, "ddd")))</f>
        <v/>
      </c>
      <c r="W2507" s="64" t="str">
        <f t="shared" si="317"/>
        <v/>
      </c>
      <c r="X2507" s="65" t="str">
        <f t="shared" si="318"/>
        <v/>
      </c>
      <c r="Y2507" s="64" t="str">
        <f>IF(F2507="", "", IF(OR(F2507&lt;'Intro &amp; Setup'!$Z$20, F2507&gt;'Intro &amp; Setup'!$Z$22), "X", ""))</f>
        <v/>
      </c>
      <c r="Z2507" s="65" t="str">
        <f>IF(G2507="", "", IF(OR(G2507&lt;'Intro &amp; Setup'!$Z$20, G2507&gt;'Intro &amp; Setup'!$Z$22), "X", ""))</f>
        <v/>
      </c>
      <c r="AB2507" s="58" t="str">
        <f t="shared" si="319"/>
        <v/>
      </c>
      <c r="AC2507" s="59" t="str">
        <f t="shared" si="320"/>
        <v/>
      </c>
      <c r="AE2507" s="5" t="str">
        <f>IF(OR($AB2507="", $AC2507=""), "", IF($H2507=$M$3, "", IF(OR(AE$7&lt;$AB2507, $AC2507&lt;AE$6),"", MAX(AE$10:AE2506)+1)))</f>
        <v/>
      </c>
      <c r="AF2507" s="5" t="str">
        <f>IF(OR($AB2507="", $AC2507=""), "", IF($H2507=$M$3, "", IF(OR(AF$7&lt;$AB2507, $AC2507&lt;AF$6),"", MAX(AF$10:AF2506)+1)))</f>
        <v/>
      </c>
      <c r="AG2507" s="5" t="str">
        <f>IF(OR($AB2507="", $AC2507=""), "", IF($H2507=$M$3, "", IF(OR(AG$7&lt;$AB2507, $AC2507&lt;AG$6),"", MAX(AG$10:AG2506)+1)))</f>
        <v/>
      </c>
      <c r="AH2507" s="5" t="str">
        <f>IF(OR($AB2507="", $AC2507=""), "", IF($H2507=$M$3, "", IF(OR(AH$7&lt;$AB2507, $AC2507&lt;AH$6),"", MAX(AH$10:AH2506)+1)))</f>
        <v/>
      </c>
      <c r="AI2507" s="5" t="str">
        <f>IF(OR($AB2507="", $AC2507=""), "", IF($H2507=$M$3, "", IF(OR(AI$7&lt;$AB2507, $AC2507&lt;AI$6),"", MAX(AI$10:AI2506)+1)))</f>
        <v/>
      </c>
      <c r="AJ2507" s="5" t="str">
        <f>IF(OR($AB2507="", $AC2507=""), "", IF($H2507=$M$3, "", IF(OR(AJ$7&lt;$AB2507, $AC2507&lt;AJ$6),"", MAX(AJ$10:AJ2506)+1)))</f>
        <v/>
      </c>
      <c r="AK2507" s="5" t="str">
        <f>IF(OR($AB2507="", $AC2507=""), "", IF($H2507=$M$3, "", IF(OR(AK$7&lt;$AB2507, $AC2507&lt;AK$6),"", MAX(AK$10:AK2506)+1)))</f>
        <v/>
      </c>
      <c r="AL2507" s="5" t="str">
        <f>IF(OR($AB2507="", $AC2507=""), "", IF($H2507=$M$3, "", IF(OR(AL$7&lt;$AB2507, $AC2507&lt;AL$6),"", MAX(AL$10:AL2506)+1)))</f>
        <v/>
      </c>
      <c r="AM2507" s="5" t="str">
        <f>IF(OR($AB2507="", $AC2507=""), "", IF($H2507=$M$3, "", IF(OR(AM$7&lt;$AB2507, $AC2507&lt;AM$6),"", MAX(AM$10:AM2506)+1)))</f>
        <v/>
      </c>
      <c r="AN2507" s="5" t="str">
        <f>IF(OR($AB2507="", $AC2507=""), "", IF($H2507=$M$3, "", IF(OR(AN$7&lt;$AB2507, $AC2507&lt;AN$6),"", MAX(AN$10:AN2506)+1)))</f>
        <v/>
      </c>
      <c r="AO2507" s="5" t="str">
        <f>IF(OR($AB2507="", $AC2507=""), "", IF($H2507=$M$3, "", IF(OR(AO$7&lt;$AB2507, $AC2507&lt;AO$6),"", MAX(AO$10:AO2506)+1)))</f>
        <v/>
      </c>
      <c r="AP2507" s="5" t="str">
        <f>IF(OR($AB2507="", $AC2507=""), "", IF($H2507=$M$3, "", IF(OR(AP$7&lt;$AB2507, $AC2507&lt;AP$6),"", MAX(AP$10:AP2506)+1)))</f>
        <v/>
      </c>
      <c r="AQ2507" s="5" t="str">
        <f>IF(OR($AB2507="", $AC2507=""), "", IF($H2507=$M$3, "", IF(OR(AQ$7&lt;$AB2507, $AC2507&lt;AQ$6),"", MAX(AQ$10:AQ2506)+1)))</f>
        <v/>
      </c>
      <c r="AR2507" s="5" t="str">
        <f>IF(OR($AB2507="", $AC2507=""), "", IF($H2507=$M$3, "", IF(OR(AR$7&lt;$AB2507, $AC2507&lt;AR$6),"", MAX(AR$10:AR2506)+1)))</f>
        <v/>
      </c>
      <c r="AS2507" s="5" t="str">
        <f>IF(OR($AB2507="", $AC2507=""), "", IF($H2507=$M$3, "", IF(OR(AS$7&lt;$AB2507, $AC2507&lt;AS$6),"", MAX(AS$10:AS2506)+1)))</f>
        <v/>
      </c>
      <c r="AT2507" s="5" t="str">
        <f>IF(OR($AB2507="", $AC2507=""), "", IF($H2507=$M$3, "", IF(OR(AT$7&lt;$AB2507, $AC2507&lt;AT$6),"", MAX(AT$10:AT2506)+1)))</f>
        <v/>
      </c>
      <c r="AU2507" s="5" t="str">
        <f>IF(OR($AB2507="", $AC2507=""), "", IF($H2507=$M$3, "", IF(OR(AU$7&lt;$AB2507, $AC2507&lt;AU$6),"", MAX(AU$10:AU2506)+1)))</f>
        <v/>
      </c>
      <c r="AV2507" s="5" t="str">
        <f>IF(OR($AB2507="", $AC2507=""), "", IF($H2507=$M$3, "", IF(OR(AV$7&lt;$AB2507, $AC2507&lt;AV$6),"", MAX(AV$10:AV2506)+1)))</f>
        <v/>
      </c>
      <c r="AW2507" s="5" t="str">
        <f>IF(OR($AB2507="", $AC2507=""), "", IF($H2507=$M$3, "", IF(OR(AW$7&lt;$AB2507, $AC2507&lt;AW$6),"", MAX(AW$10:AW2506)+1)))</f>
        <v/>
      </c>
      <c r="AX2507" s="5" t="str">
        <f>IF(OR($AB2507="", $AC2507=""), "", IF($H2507=$M$3, "", IF(OR(AX$7&lt;$AB2507, $AC2507&lt;AX$6),"", MAX(AX$10:AX2506)+1)))</f>
        <v/>
      </c>
      <c r="AY2507" s="5" t="str">
        <f>IF(OR($AB2507="", $AC2507=""), "", IF($H2507=$M$3, "", IF(OR(AY$7&lt;$AB2507, $AC2507&lt;AY$6),"", MAX(AY$10:AY2506)+1)))</f>
        <v/>
      </c>
      <c r="AZ2507" s="5" t="str">
        <f>IF(OR($AB2507="", $AC2507=""), "", IF($H2507=$M$3, "", IF(OR(AZ$7&lt;$AB2507, $AC2507&lt;AZ$6),"", MAX(AZ$10:AZ2506)+1)))</f>
        <v/>
      </c>
      <c r="BA2507" s="5" t="str">
        <f>IF(OR($AB2507="", $AC2507=""), "", IF($H2507=$M$3, "", IF(OR(BA$7&lt;$AB2507, $AC2507&lt;BA$6),"", MAX(BA$10:BA2506)+1)))</f>
        <v/>
      </c>
      <c r="BB2507" s="5" t="str">
        <f>IF(OR($AB2507="", $AC2507=""), "", IF($H2507=$M$3, "", IF(OR(BB$7&lt;$AB2507, $AC2507&lt;BB$6),"", MAX(BB$10:BB2506)+1)))</f>
        <v/>
      </c>
      <c r="BC2507" s="5" t="str">
        <f>IF(OR($AB2507="", $AC2507=""), "", IF($H2507=$M$3, "", IF(OR(BC$7&lt;$AB2507, $AC2507&lt;BC$6),"", MAX(BC$10:BC2506)+1)))</f>
        <v/>
      </c>
      <c r="BD2507" s="5" t="str">
        <f>IF(OR($AB2507="", $AC2507=""), "", IF($H2507=$M$3, "", IF(OR(BD$7&lt;$AB2507, $AC2507&lt;BD$6),"", MAX(BD$10:BD2506)+1)))</f>
        <v/>
      </c>
      <c r="BE2507" s="5" t="str">
        <f>IF(OR($AB2507="", $AC2507=""), "", IF($H2507=$M$3, "", IF(OR(BE$7&lt;$AB2507, $AC2507&lt;BE$6),"", MAX(BE$10:BE2506)+1)))</f>
        <v/>
      </c>
      <c r="BF2507" s="5" t="str">
        <f>IF(OR($AB2507="", $AC2507=""), "", IF($H2507=$M$3, "", IF(OR(BF$7&lt;$AB2507, $AC2507&lt;BF$6),"", MAX(BF$10:BF2506)+1)))</f>
        <v/>
      </c>
      <c r="BG2507" s="5" t="str">
        <f>IF(OR($AB2507="", $AC2507=""), "", IF($H2507=$M$3, "", IF(OR(BG$7&lt;$AB2507, $AC2507&lt;BG$6),"", MAX(BG$10:BG2506)+1)))</f>
        <v/>
      </c>
      <c r="BH2507" s="5" t="str">
        <f>IF(OR($AB2507="", $AC2507=""), "", IF($H2507=$M$3, "", IF(OR(BH$7&lt;$AB2507, $AC2507&lt;BH$6),"", MAX(BH$10:BH2506)+1)))</f>
        <v/>
      </c>
      <c r="BI2507" s="5" t="str">
        <f>IF(OR($AB2507="", $AC2507=""), "", IF($H2507=$M$3, "", IF(OR(BI$7&lt;$AB2507, $AC2507&lt;BI$6),"", MAX(BI$10:BI2506)+1)))</f>
        <v/>
      </c>
      <c r="BK2507" s="5" t="str" cm="1">
        <f t="array" aca="1" ref="BK2507" ca="1">IFERROR(INDEX($AE2507:$BI2507, $BJ2507, MATCH($BK$9, $AE$9:$BI$9, 0)), "")</f>
        <v/>
      </c>
    </row>
    <row r="2508" spans="1:63" x14ac:dyDescent="0.25">
      <c r="A2508" s="2"/>
      <c r="B2508" s="254"/>
      <c r="C2508" s="255"/>
      <c r="D2508" s="256"/>
      <c r="E2508" s="257"/>
      <c r="F2508" s="257"/>
      <c r="G2508" s="258"/>
      <c r="H2508" s="259"/>
      <c r="I2508" s="16"/>
      <c r="J2508" s="5" t="str">
        <f t="shared" ref="J2508:J2510" si="321">IF($Q2508="", "", $S2508)</f>
        <v/>
      </c>
      <c r="K2508" s="2"/>
      <c r="O2508" s="5" t="str">
        <f t="shared" si="313"/>
        <v/>
      </c>
      <c r="Q2508" s="5" t="str">
        <f t="shared" ref="Q2508:Q2510" si="322">IF(COUNTIF($B2508:$F2508, "")=5, "", "X")</f>
        <v/>
      </c>
      <c r="S2508" s="5" t="str">
        <f t="shared" si="314"/>
        <v/>
      </c>
      <c r="U2508" s="64" t="str">
        <f>IF($D2508="","", IF(COUNTIF('Intro &amp; Setup'!$AW$49:$AW$88, $D2508)&gt;0, "BH", TEXT($D2508, "ddd")))</f>
        <v/>
      </c>
      <c r="V2508" s="65" t="str">
        <f>IF($G2508="", "", IF(COUNTIF('Intro &amp; Setup'!$AW$49:$AW$88, $G2508)&gt;0, "BH", TEXT($G2508, "ddd")))</f>
        <v/>
      </c>
      <c r="W2508" s="64" t="str">
        <f t="shared" ref="W2508:W2510" si="323">IF($U2508="", "", IF(COUNTIF($W$3:$W$5, $U2508)&gt;0, "X", ""))</f>
        <v/>
      </c>
      <c r="X2508" s="65" t="str">
        <f t="shared" ref="X2508:X2510" si="324">IF($V2508="", "", IF(COUNTIF($W$3:$W$5, $V2508)&gt;0, "X", ""))</f>
        <v/>
      </c>
      <c r="Y2508" s="64" t="str">
        <f>IF(F2508="", "", IF(OR(F2508&lt;'Intro &amp; Setup'!$Z$20, F2508&gt;'Intro &amp; Setup'!$Z$22), "X", ""))</f>
        <v/>
      </c>
      <c r="Z2508" s="65" t="str">
        <f>IF(G2508="", "", IF(OR(G2508&lt;'Intro &amp; Setup'!$Z$20, G2508&gt;'Intro &amp; Setup'!$Z$22), "X", ""))</f>
        <v/>
      </c>
      <c r="AB2508" s="58" t="str">
        <f t="shared" ref="AB2508:AB2510" si="325">IF(OR($D2508="", $E2508=""), "", $D2508+$E2508)</f>
        <v/>
      </c>
      <c r="AC2508" s="59" t="str">
        <f t="shared" ref="AC2508:AC2510" si="326">IF(OR($D2508="", $E2508="", $F2508=""), "", IF($G2508="", $D2508, $G2508)+$F2508)</f>
        <v/>
      </c>
      <c r="AE2508" s="5" t="str">
        <f>IF(OR($AB2508="", $AC2508=""), "", IF($H2508=$M$3, "", IF(OR(AE$7&lt;$AB2508, $AC2508&lt;AE$6),"", MAX(AE$10:AE2507)+1)))</f>
        <v/>
      </c>
      <c r="AF2508" s="5" t="str">
        <f>IF(OR($AB2508="", $AC2508=""), "", IF($H2508=$M$3, "", IF(OR(AF$7&lt;$AB2508, $AC2508&lt;AF$6),"", MAX(AF$10:AF2507)+1)))</f>
        <v/>
      </c>
      <c r="AG2508" s="5" t="str">
        <f>IF(OR($AB2508="", $AC2508=""), "", IF($H2508=$M$3, "", IF(OR(AG$7&lt;$AB2508, $AC2508&lt;AG$6),"", MAX(AG$10:AG2507)+1)))</f>
        <v/>
      </c>
      <c r="AH2508" s="5" t="str">
        <f>IF(OR($AB2508="", $AC2508=""), "", IF($H2508=$M$3, "", IF(OR(AH$7&lt;$AB2508, $AC2508&lt;AH$6),"", MAX(AH$10:AH2507)+1)))</f>
        <v/>
      </c>
      <c r="AI2508" s="5" t="str">
        <f>IF(OR($AB2508="", $AC2508=""), "", IF($H2508=$M$3, "", IF(OR(AI$7&lt;$AB2508, $AC2508&lt;AI$6),"", MAX(AI$10:AI2507)+1)))</f>
        <v/>
      </c>
      <c r="AJ2508" s="5" t="str">
        <f>IF(OR($AB2508="", $AC2508=""), "", IF($H2508=$M$3, "", IF(OR(AJ$7&lt;$AB2508, $AC2508&lt;AJ$6),"", MAX(AJ$10:AJ2507)+1)))</f>
        <v/>
      </c>
      <c r="AK2508" s="5" t="str">
        <f>IF(OR($AB2508="", $AC2508=""), "", IF($H2508=$M$3, "", IF(OR(AK$7&lt;$AB2508, $AC2508&lt;AK$6),"", MAX(AK$10:AK2507)+1)))</f>
        <v/>
      </c>
      <c r="AL2508" s="5" t="str">
        <f>IF(OR($AB2508="", $AC2508=""), "", IF($H2508=$M$3, "", IF(OR(AL$7&lt;$AB2508, $AC2508&lt;AL$6),"", MAX(AL$10:AL2507)+1)))</f>
        <v/>
      </c>
      <c r="AM2508" s="5" t="str">
        <f>IF(OR($AB2508="", $AC2508=""), "", IF($H2508=$M$3, "", IF(OR(AM$7&lt;$AB2508, $AC2508&lt;AM$6),"", MAX(AM$10:AM2507)+1)))</f>
        <v/>
      </c>
      <c r="AN2508" s="5" t="str">
        <f>IF(OR($AB2508="", $AC2508=""), "", IF($H2508=$M$3, "", IF(OR(AN$7&lt;$AB2508, $AC2508&lt;AN$6),"", MAX(AN$10:AN2507)+1)))</f>
        <v/>
      </c>
      <c r="AO2508" s="5" t="str">
        <f>IF(OR($AB2508="", $AC2508=""), "", IF($H2508=$M$3, "", IF(OR(AO$7&lt;$AB2508, $AC2508&lt;AO$6),"", MAX(AO$10:AO2507)+1)))</f>
        <v/>
      </c>
      <c r="AP2508" s="5" t="str">
        <f>IF(OR($AB2508="", $AC2508=""), "", IF($H2508=$M$3, "", IF(OR(AP$7&lt;$AB2508, $AC2508&lt;AP$6),"", MAX(AP$10:AP2507)+1)))</f>
        <v/>
      </c>
      <c r="AQ2508" s="5" t="str">
        <f>IF(OR($AB2508="", $AC2508=""), "", IF($H2508=$M$3, "", IF(OR(AQ$7&lt;$AB2508, $AC2508&lt;AQ$6),"", MAX(AQ$10:AQ2507)+1)))</f>
        <v/>
      </c>
      <c r="AR2508" s="5" t="str">
        <f>IF(OR($AB2508="", $AC2508=""), "", IF($H2508=$M$3, "", IF(OR(AR$7&lt;$AB2508, $AC2508&lt;AR$6),"", MAX(AR$10:AR2507)+1)))</f>
        <v/>
      </c>
      <c r="AS2508" s="5" t="str">
        <f>IF(OR($AB2508="", $AC2508=""), "", IF($H2508=$M$3, "", IF(OR(AS$7&lt;$AB2508, $AC2508&lt;AS$6),"", MAX(AS$10:AS2507)+1)))</f>
        <v/>
      </c>
      <c r="AT2508" s="5" t="str">
        <f>IF(OR($AB2508="", $AC2508=""), "", IF($H2508=$M$3, "", IF(OR(AT$7&lt;$AB2508, $AC2508&lt;AT$6),"", MAX(AT$10:AT2507)+1)))</f>
        <v/>
      </c>
      <c r="AU2508" s="5" t="str">
        <f>IF(OR($AB2508="", $AC2508=""), "", IF($H2508=$M$3, "", IF(OR(AU$7&lt;$AB2508, $AC2508&lt;AU$6),"", MAX(AU$10:AU2507)+1)))</f>
        <v/>
      </c>
      <c r="AV2508" s="5" t="str">
        <f>IF(OR($AB2508="", $AC2508=""), "", IF($H2508=$M$3, "", IF(OR(AV$7&lt;$AB2508, $AC2508&lt;AV$6),"", MAX(AV$10:AV2507)+1)))</f>
        <v/>
      </c>
      <c r="AW2508" s="5" t="str">
        <f>IF(OR($AB2508="", $AC2508=""), "", IF($H2508=$M$3, "", IF(OR(AW$7&lt;$AB2508, $AC2508&lt;AW$6),"", MAX(AW$10:AW2507)+1)))</f>
        <v/>
      </c>
      <c r="AX2508" s="5" t="str">
        <f>IF(OR($AB2508="", $AC2508=""), "", IF($H2508=$M$3, "", IF(OR(AX$7&lt;$AB2508, $AC2508&lt;AX$6),"", MAX(AX$10:AX2507)+1)))</f>
        <v/>
      </c>
      <c r="AY2508" s="5" t="str">
        <f>IF(OR($AB2508="", $AC2508=""), "", IF($H2508=$M$3, "", IF(OR(AY$7&lt;$AB2508, $AC2508&lt;AY$6),"", MAX(AY$10:AY2507)+1)))</f>
        <v/>
      </c>
      <c r="AZ2508" s="5" t="str">
        <f>IF(OR($AB2508="", $AC2508=""), "", IF($H2508=$M$3, "", IF(OR(AZ$7&lt;$AB2508, $AC2508&lt;AZ$6),"", MAX(AZ$10:AZ2507)+1)))</f>
        <v/>
      </c>
      <c r="BA2508" s="5" t="str">
        <f>IF(OR($AB2508="", $AC2508=""), "", IF($H2508=$M$3, "", IF(OR(BA$7&lt;$AB2508, $AC2508&lt;BA$6),"", MAX(BA$10:BA2507)+1)))</f>
        <v/>
      </c>
      <c r="BB2508" s="5" t="str">
        <f>IF(OR($AB2508="", $AC2508=""), "", IF($H2508=$M$3, "", IF(OR(BB$7&lt;$AB2508, $AC2508&lt;BB$6),"", MAX(BB$10:BB2507)+1)))</f>
        <v/>
      </c>
      <c r="BC2508" s="5" t="str">
        <f>IF(OR($AB2508="", $AC2508=""), "", IF($H2508=$M$3, "", IF(OR(BC$7&lt;$AB2508, $AC2508&lt;BC$6),"", MAX(BC$10:BC2507)+1)))</f>
        <v/>
      </c>
      <c r="BD2508" s="5" t="str">
        <f>IF(OR($AB2508="", $AC2508=""), "", IF($H2508=$M$3, "", IF(OR(BD$7&lt;$AB2508, $AC2508&lt;BD$6),"", MAX(BD$10:BD2507)+1)))</f>
        <v/>
      </c>
      <c r="BE2508" s="5" t="str">
        <f>IF(OR($AB2508="", $AC2508=""), "", IF($H2508=$M$3, "", IF(OR(BE$7&lt;$AB2508, $AC2508&lt;BE$6),"", MAX(BE$10:BE2507)+1)))</f>
        <v/>
      </c>
      <c r="BF2508" s="5" t="str">
        <f>IF(OR($AB2508="", $AC2508=""), "", IF($H2508=$M$3, "", IF(OR(BF$7&lt;$AB2508, $AC2508&lt;BF$6),"", MAX(BF$10:BF2507)+1)))</f>
        <v/>
      </c>
      <c r="BG2508" s="5" t="str">
        <f>IF(OR($AB2508="", $AC2508=""), "", IF($H2508=$M$3, "", IF(OR(BG$7&lt;$AB2508, $AC2508&lt;BG$6),"", MAX(BG$10:BG2507)+1)))</f>
        <v/>
      </c>
      <c r="BH2508" s="5" t="str">
        <f>IF(OR($AB2508="", $AC2508=""), "", IF($H2508=$M$3, "", IF(OR(BH$7&lt;$AB2508, $AC2508&lt;BH$6),"", MAX(BH$10:BH2507)+1)))</f>
        <v/>
      </c>
      <c r="BI2508" s="5" t="str">
        <f>IF(OR($AB2508="", $AC2508=""), "", IF($H2508=$M$3, "", IF(OR(BI$7&lt;$AB2508, $AC2508&lt;BI$6),"", MAX(BI$10:BI2507)+1)))</f>
        <v/>
      </c>
      <c r="BK2508" s="5" t="str" cm="1">
        <f t="array" aca="1" ref="BK2508" ca="1">IFERROR(INDEX($AE2508:$BI2508, $BJ2508, MATCH($BK$9, $AE$9:$BI$9, 0)), "")</f>
        <v/>
      </c>
    </row>
    <row r="2509" spans="1:63" x14ac:dyDescent="0.25">
      <c r="A2509" s="2"/>
      <c r="B2509" s="254"/>
      <c r="C2509" s="255"/>
      <c r="D2509" s="256"/>
      <c r="E2509" s="257"/>
      <c r="F2509" s="257"/>
      <c r="G2509" s="258"/>
      <c r="H2509" s="259"/>
      <c r="I2509" s="16"/>
      <c r="J2509" s="5" t="str">
        <f t="shared" si="321"/>
        <v/>
      </c>
      <c r="K2509" s="2"/>
      <c r="O2509" s="5" t="str">
        <f t="shared" si="313"/>
        <v/>
      </c>
      <c r="Q2509" s="5" t="str">
        <f t="shared" si="322"/>
        <v/>
      </c>
      <c r="S2509" s="5" t="str">
        <f t="shared" si="314"/>
        <v/>
      </c>
      <c r="U2509" s="64" t="str">
        <f>IF($D2509="","", IF(COUNTIF('Intro &amp; Setup'!$AW$49:$AW$88, $D2509)&gt;0, "BH", TEXT($D2509, "ddd")))</f>
        <v/>
      </c>
      <c r="V2509" s="65" t="str">
        <f>IF($G2509="", "", IF(COUNTIF('Intro &amp; Setup'!$AW$49:$AW$88, $G2509)&gt;0, "BH", TEXT($G2509, "ddd")))</f>
        <v/>
      </c>
      <c r="W2509" s="64" t="str">
        <f t="shared" si="323"/>
        <v/>
      </c>
      <c r="X2509" s="65" t="str">
        <f t="shared" si="324"/>
        <v/>
      </c>
      <c r="Y2509" s="64" t="str">
        <f>IF(F2509="", "", IF(OR(F2509&lt;'Intro &amp; Setup'!$Z$20, F2509&gt;'Intro &amp; Setup'!$Z$22), "X", ""))</f>
        <v/>
      </c>
      <c r="Z2509" s="65" t="str">
        <f>IF(G2509="", "", IF(OR(G2509&lt;'Intro &amp; Setup'!$Z$20, G2509&gt;'Intro &amp; Setup'!$Z$22), "X", ""))</f>
        <v/>
      </c>
      <c r="AB2509" s="58" t="str">
        <f t="shared" si="325"/>
        <v/>
      </c>
      <c r="AC2509" s="59" t="str">
        <f t="shared" si="326"/>
        <v/>
      </c>
      <c r="AE2509" s="5" t="str">
        <f>IF(OR($AB2509="", $AC2509=""), "", IF($H2509=$M$3, "", IF(OR(AE$7&lt;$AB2509, $AC2509&lt;AE$6),"", MAX(AE$10:AE2508)+1)))</f>
        <v/>
      </c>
      <c r="AF2509" s="5" t="str">
        <f>IF(OR($AB2509="", $AC2509=""), "", IF($H2509=$M$3, "", IF(OR(AF$7&lt;$AB2509, $AC2509&lt;AF$6),"", MAX(AF$10:AF2508)+1)))</f>
        <v/>
      </c>
      <c r="AG2509" s="5" t="str">
        <f>IF(OR($AB2509="", $AC2509=""), "", IF($H2509=$M$3, "", IF(OR(AG$7&lt;$AB2509, $AC2509&lt;AG$6),"", MAX(AG$10:AG2508)+1)))</f>
        <v/>
      </c>
      <c r="AH2509" s="5" t="str">
        <f>IF(OR($AB2509="", $AC2509=""), "", IF($H2509=$M$3, "", IF(OR(AH$7&lt;$AB2509, $AC2509&lt;AH$6),"", MAX(AH$10:AH2508)+1)))</f>
        <v/>
      </c>
      <c r="AI2509" s="5" t="str">
        <f>IF(OR($AB2509="", $AC2509=""), "", IF($H2509=$M$3, "", IF(OR(AI$7&lt;$AB2509, $AC2509&lt;AI$6),"", MAX(AI$10:AI2508)+1)))</f>
        <v/>
      </c>
      <c r="AJ2509" s="5" t="str">
        <f>IF(OR($AB2509="", $AC2509=""), "", IF($H2509=$M$3, "", IF(OR(AJ$7&lt;$AB2509, $AC2509&lt;AJ$6),"", MAX(AJ$10:AJ2508)+1)))</f>
        <v/>
      </c>
      <c r="AK2509" s="5" t="str">
        <f>IF(OR($AB2509="", $AC2509=""), "", IF($H2509=$M$3, "", IF(OR(AK$7&lt;$AB2509, $AC2509&lt;AK$6),"", MAX(AK$10:AK2508)+1)))</f>
        <v/>
      </c>
      <c r="AL2509" s="5" t="str">
        <f>IF(OR($AB2509="", $AC2509=""), "", IF($H2509=$M$3, "", IF(OR(AL$7&lt;$AB2509, $AC2509&lt;AL$6),"", MAX(AL$10:AL2508)+1)))</f>
        <v/>
      </c>
      <c r="AM2509" s="5" t="str">
        <f>IF(OR($AB2509="", $AC2509=""), "", IF($H2509=$M$3, "", IF(OR(AM$7&lt;$AB2509, $AC2509&lt;AM$6),"", MAX(AM$10:AM2508)+1)))</f>
        <v/>
      </c>
      <c r="AN2509" s="5" t="str">
        <f>IF(OR($AB2509="", $AC2509=""), "", IF($H2509=$M$3, "", IF(OR(AN$7&lt;$AB2509, $AC2509&lt;AN$6),"", MAX(AN$10:AN2508)+1)))</f>
        <v/>
      </c>
      <c r="AO2509" s="5" t="str">
        <f>IF(OR($AB2509="", $AC2509=""), "", IF($H2509=$M$3, "", IF(OR(AO$7&lt;$AB2509, $AC2509&lt;AO$6),"", MAX(AO$10:AO2508)+1)))</f>
        <v/>
      </c>
      <c r="AP2509" s="5" t="str">
        <f>IF(OR($AB2509="", $AC2509=""), "", IF($H2509=$M$3, "", IF(OR(AP$7&lt;$AB2509, $AC2509&lt;AP$6),"", MAX(AP$10:AP2508)+1)))</f>
        <v/>
      </c>
      <c r="AQ2509" s="5" t="str">
        <f>IF(OR($AB2509="", $AC2509=""), "", IF($H2509=$M$3, "", IF(OR(AQ$7&lt;$AB2509, $AC2509&lt;AQ$6),"", MAX(AQ$10:AQ2508)+1)))</f>
        <v/>
      </c>
      <c r="AR2509" s="5" t="str">
        <f>IF(OR($AB2509="", $AC2509=""), "", IF($H2509=$M$3, "", IF(OR(AR$7&lt;$AB2509, $AC2509&lt;AR$6),"", MAX(AR$10:AR2508)+1)))</f>
        <v/>
      </c>
      <c r="AS2509" s="5" t="str">
        <f>IF(OR($AB2509="", $AC2509=""), "", IF($H2509=$M$3, "", IF(OR(AS$7&lt;$AB2509, $AC2509&lt;AS$6),"", MAX(AS$10:AS2508)+1)))</f>
        <v/>
      </c>
      <c r="AT2509" s="5" t="str">
        <f>IF(OR($AB2509="", $AC2509=""), "", IF($H2509=$M$3, "", IF(OR(AT$7&lt;$AB2509, $AC2509&lt;AT$6),"", MAX(AT$10:AT2508)+1)))</f>
        <v/>
      </c>
      <c r="AU2509" s="5" t="str">
        <f>IF(OR($AB2509="", $AC2509=""), "", IF($H2509=$M$3, "", IF(OR(AU$7&lt;$AB2509, $AC2509&lt;AU$6),"", MAX(AU$10:AU2508)+1)))</f>
        <v/>
      </c>
      <c r="AV2509" s="5" t="str">
        <f>IF(OR($AB2509="", $AC2509=""), "", IF($H2509=$M$3, "", IF(OR(AV$7&lt;$AB2509, $AC2509&lt;AV$6),"", MAX(AV$10:AV2508)+1)))</f>
        <v/>
      </c>
      <c r="AW2509" s="5" t="str">
        <f>IF(OR($AB2509="", $AC2509=""), "", IF($H2509=$M$3, "", IF(OR(AW$7&lt;$AB2509, $AC2509&lt;AW$6),"", MAX(AW$10:AW2508)+1)))</f>
        <v/>
      </c>
      <c r="AX2509" s="5" t="str">
        <f>IF(OR($AB2509="", $AC2509=""), "", IF($H2509=$M$3, "", IF(OR(AX$7&lt;$AB2509, $AC2509&lt;AX$6),"", MAX(AX$10:AX2508)+1)))</f>
        <v/>
      </c>
      <c r="AY2509" s="5" t="str">
        <f>IF(OR($AB2509="", $AC2509=""), "", IF($H2509=$M$3, "", IF(OR(AY$7&lt;$AB2509, $AC2509&lt;AY$6),"", MAX(AY$10:AY2508)+1)))</f>
        <v/>
      </c>
      <c r="AZ2509" s="5" t="str">
        <f>IF(OR($AB2509="", $AC2509=""), "", IF($H2509=$M$3, "", IF(OR(AZ$7&lt;$AB2509, $AC2509&lt;AZ$6),"", MAX(AZ$10:AZ2508)+1)))</f>
        <v/>
      </c>
      <c r="BA2509" s="5" t="str">
        <f>IF(OR($AB2509="", $AC2509=""), "", IF($H2509=$M$3, "", IF(OR(BA$7&lt;$AB2509, $AC2509&lt;BA$6),"", MAX(BA$10:BA2508)+1)))</f>
        <v/>
      </c>
      <c r="BB2509" s="5" t="str">
        <f>IF(OR($AB2509="", $AC2509=""), "", IF($H2509=$M$3, "", IF(OR(BB$7&lt;$AB2509, $AC2509&lt;BB$6),"", MAX(BB$10:BB2508)+1)))</f>
        <v/>
      </c>
      <c r="BC2509" s="5" t="str">
        <f>IF(OR($AB2509="", $AC2509=""), "", IF($H2509=$M$3, "", IF(OR(BC$7&lt;$AB2509, $AC2509&lt;BC$6),"", MAX(BC$10:BC2508)+1)))</f>
        <v/>
      </c>
      <c r="BD2509" s="5" t="str">
        <f>IF(OR($AB2509="", $AC2509=""), "", IF($H2509=$M$3, "", IF(OR(BD$7&lt;$AB2509, $AC2509&lt;BD$6),"", MAX(BD$10:BD2508)+1)))</f>
        <v/>
      </c>
      <c r="BE2509" s="5" t="str">
        <f>IF(OR($AB2509="", $AC2509=""), "", IF($H2509=$M$3, "", IF(OR(BE$7&lt;$AB2509, $AC2509&lt;BE$6),"", MAX(BE$10:BE2508)+1)))</f>
        <v/>
      </c>
      <c r="BF2509" s="5" t="str">
        <f>IF(OR($AB2509="", $AC2509=""), "", IF($H2509=$M$3, "", IF(OR(BF$7&lt;$AB2509, $AC2509&lt;BF$6),"", MAX(BF$10:BF2508)+1)))</f>
        <v/>
      </c>
      <c r="BG2509" s="5" t="str">
        <f>IF(OR($AB2509="", $AC2509=""), "", IF($H2509=$M$3, "", IF(OR(BG$7&lt;$AB2509, $AC2509&lt;BG$6),"", MAX(BG$10:BG2508)+1)))</f>
        <v/>
      </c>
      <c r="BH2509" s="5" t="str">
        <f>IF(OR($AB2509="", $AC2509=""), "", IF($H2509=$M$3, "", IF(OR(BH$7&lt;$AB2509, $AC2509&lt;BH$6),"", MAX(BH$10:BH2508)+1)))</f>
        <v/>
      </c>
      <c r="BI2509" s="5" t="str">
        <f>IF(OR($AB2509="", $AC2509=""), "", IF($H2509=$M$3, "", IF(OR(BI$7&lt;$AB2509, $AC2509&lt;BI$6),"", MAX(BI$10:BI2508)+1)))</f>
        <v/>
      </c>
      <c r="BK2509" s="5" t="str" cm="1">
        <f t="array" aca="1" ref="BK2509" ca="1">IFERROR(INDEX($AE2509:$BI2509, $BJ2509, MATCH($BK$9, $AE$9:$BI$9, 0)), "")</f>
        <v/>
      </c>
    </row>
    <row r="2510" spans="1:63" x14ac:dyDescent="0.25">
      <c r="A2510" s="2"/>
      <c r="B2510" s="260"/>
      <c r="C2510" s="261"/>
      <c r="D2510" s="262"/>
      <c r="E2510" s="263"/>
      <c r="F2510" s="263"/>
      <c r="G2510" s="264"/>
      <c r="H2510" s="265"/>
      <c r="I2510" s="16"/>
      <c r="J2510" s="7" t="str">
        <f t="shared" si="321"/>
        <v/>
      </c>
      <c r="K2510" s="2"/>
      <c r="O2510" s="7" t="str">
        <f t="shared" si="313"/>
        <v/>
      </c>
      <c r="Q2510" s="7" t="str">
        <f t="shared" si="322"/>
        <v/>
      </c>
      <c r="S2510" s="7" t="str">
        <f t="shared" si="314"/>
        <v/>
      </c>
      <c r="U2510" s="66" t="str">
        <f>IF($D2510="","", IF(COUNTIF('Intro &amp; Setup'!$AW$49:$AW$88, $D2510)&gt;0, "BH", TEXT($D2510, "ddd")))</f>
        <v/>
      </c>
      <c r="V2510" s="67" t="str">
        <f>IF($G2510="", "", IF(COUNTIF('Intro &amp; Setup'!$AW$49:$AW$88, $G2510)&gt;0, "BH", TEXT($G2510, "ddd")))</f>
        <v/>
      </c>
      <c r="W2510" s="66" t="str">
        <f t="shared" si="323"/>
        <v/>
      </c>
      <c r="X2510" s="67" t="str">
        <f t="shared" si="324"/>
        <v/>
      </c>
      <c r="Y2510" s="66" t="str">
        <f>IF(F2510="", "", IF(OR(F2510&lt;'Intro &amp; Setup'!$Z$20, F2510&gt;'Intro &amp; Setup'!$Z$22), "X", ""))</f>
        <v/>
      </c>
      <c r="Z2510" s="67" t="str">
        <f>IF(G2510="", "", IF(OR(G2510&lt;'Intro &amp; Setup'!$Z$20, G2510&gt;'Intro &amp; Setup'!$Z$22), "X", ""))</f>
        <v/>
      </c>
      <c r="AB2510" s="60" t="str">
        <f t="shared" si="325"/>
        <v/>
      </c>
      <c r="AC2510" s="61" t="str">
        <f t="shared" si="326"/>
        <v/>
      </c>
      <c r="AE2510" s="7" t="str">
        <f>IF(OR($AB2510="", $AC2510=""), "", IF($H2510=$M$3, "", IF(OR(AE$7&lt;$AB2510, $AC2510&lt;AE$6),"", MAX(AE$10:AE2509)+1)))</f>
        <v/>
      </c>
      <c r="AF2510" s="7" t="str">
        <f>IF(OR($AB2510="", $AC2510=""), "", IF($H2510=$M$3, "", IF(OR(AF$7&lt;$AB2510, $AC2510&lt;AF$6),"", MAX(AF$10:AF2509)+1)))</f>
        <v/>
      </c>
      <c r="AG2510" s="7" t="str">
        <f>IF(OR($AB2510="", $AC2510=""), "", IF($H2510=$M$3, "", IF(OR(AG$7&lt;$AB2510, $AC2510&lt;AG$6),"", MAX(AG$10:AG2509)+1)))</f>
        <v/>
      </c>
      <c r="AH2510" s="7" t="str">
        <f>IF(OR($AB2510="", $AC2510=""), "", IF($H2510=$M$3, "", IF(OR(AH$7&lt;$AB2510, $AC2510&lt;AH$6),"", MAX(AH$10:AH2509)+1)))</f>
        <v/>
      </c>
      <c r="AI2510" s="7" t="str">
        <f>IF(OR($AB2510="", $AC2510=""), "", IF($H2510=$M$3, "", IF(OR(AI$7&lt;$AB2510, $AC2510&lt;AI$6),"", MAX(AI$10:AI2509)+1)))</f>
        <v/>
      </c>
      <c r="AJ2510" s="7" t="str">
        <f>IF(OR($AB2510="", $AC2510=""), "", IF($H2510=$M$3, "", IF(OR(AJ$7&lt;$AB2510, $AC2510&lt;AJ$6),"", MAX(AJ$10:AJ2509)+1)))</f>
        <v/>
      </c>
      <c r="AK2510" s="7" t="str">
        <f>IF(OR($AB2510="", $AC2510=""), "", IF($H2510=$M$3, "", IF(OR(AK$7&lt;$AB2510, $AC2510&lt;AK$6),"", MAX(AK$10:AK2509)+1)))</f>
        <v/>
      </c>
      <c r="AL2510" s="7" t="str">
        <f>IF(OR($AB2510="", $AC2510=""), "", IF($H2510=$M$3, "", IF(OR(AL$7&lt;$AB2510, $AC2510&lt;AL$6),"", MAX(AL$10:AL2509)+1)))</f>
        <v/>
      </c>
      <c r="AM2510" s="7" t="str">
        <f>IF(OR($AB2510="", $AC2510=""), "", IF($H2510=$M$3, "", IF(OR(AM$7&lt;$AB2510, $AC2510&lt;AM$6),"", MAX(AM$10:AM2509)+1)))</f>
        <v/>
      </c>
      <c r="AN2510" s="7" t="str">
        <f>IF(OR($AB2510="", $AC2510=""), "", IF($H2510=$M$3, "", IF(OR(AN$7&lt;$AB2510, $AC2510&lt;AN$6),"", MAX(AN$10:AN2509)+1)))</f>
        <v/>
      </c>
      <c r="AO2510" s="7" t="str">
        <f>IF(OR($AB2510="", $AC2510=""), "", IF($H2510=$M$3, "", IF(OR(AO$7&lt;$AB2510, $AC2510&lt;AO$6),"", MAX(AO$10:AO2509)+1)))</f>
        <v/>
      </c>
      <c r="AP2510" s="7" t="str">
        <f>IF(OR($AB2510="", $AC2510=""), "", IF($H2510=$M$3, "", IF(OR(AP$7&lt;$AB2510, $AC2510&lt;AP$6),"", MAX(AP$10:AP2509)+1)))</f>
        <v/>
      </c>
      <c r="AQ2510" s="7" t="str">
        <f>IF(OR($AB2510="", $AC2510=""), "", IF($H2510=$M$3, "", IF(OR(AQ$7&lt;$AB2510, $AC2510&lt;AQ$6),"", MAX(AQ$10:AQ2509)+1)))</f>
        <v/>
      </c>
      <c r="AR2510" s="7" t="str">
        <f>IF(OR($AB2510="", $AC2510=""), "", IF($H2510=$M$3, "", IF(OR(AR$7&lt;$AB2510, $AC2510&lt;AR$6),"", MAX(AR$10:AR2509)+1)))</f>
        <v/>
      </c>
      <c r="AS2510" s="7" t="str">
        <f>IF(OR($AB2510="", $AC2510=""), "", IF($H2510=$M$3, "", IF(OR(AS$7&lt;$AB2510, $AC2510&lt;AS$6),"", MAX(AS$10:AS2509)+1)))</f>
        <v/>
      </c>
      <c r="AT2510" s="7" t="str">
        <f>IF(OR($AB2510="", $AC2510=""), "", IF($H2510=$M$3, "", IF(OR(AT$7&lt;$AB2510, $AC2510&lt;AT$6),"", MAX(AT$10:AT2509)+1)))</f>
        <v/>
      </c>
      <c r="AU2510" s="7" t="str">
        <f>IF(OR($AB2510="", $AC2510=""), "", IF($H2510=$M$3, "", IF(OR(AU$7&lt;$AB2510, $AC2510&lt;AU$6),"", MAX(AU$10:AU2509)+1)))</f>
        <v/>
      </c>
      <c r="AV2510" s="7" t="str">
        <f>IF(OR($AB2510="", $AC2510=""), "", IF($H2510=$M$3, "", IF(OR(AV$7&lt;$AB2510, $AC2510&lt;AV$6),"", MAX(AV$10:AV2509)+1)))</f>
        <v/>
      </c>
      <c r="AW2510" s="7" t="str">
        <f>IF(OR($AB2510="", $AC2510=""), "", IF($H2510=$M$3, "", IF(OR(AW$7&lt;$AB2510, $AC2510&lt;AW$6),"", MAX(AW$10:AW2509)+1)))</f>
        <v/>
      </c>
      <c r="AX2510" s="7" t="str">
        <f>IF(OR($AB2510="", $AC2510=""), "", IF($H2510=$M$3, "", IF(OR(AX$7&lt;$AB2510, $AC2510&lt;AX$6),"", MAX(AX$10:AX2509)+1)))</f>
        <v/>
      </c>
      <c r="AY2510" s="7" t="str">
        <f>IF(OR($AB2510="", $AC2510=""), "", IF($H2510=$M$3, "", IF(OR(AY$7&lt;$AB2510, $AC2510&lt;AY$6),"", MAX(AY$10:AY2509)+1)))</f>
        <v/>
      </c>
      <c r="AZ2510" s="7" t="str">
        <f>IF(OR($AB2510="", $AC2510=""), "", IF($H2510=$M$3, "", IF(OR(AZ$7&lt;$AB2510, $AC2510&lt;AZ$6),"", MAX(AZ$10:AZ2509)+1)))</f>
        <v/>
      </c>
      <c r="BA2510" s="7" t="str">
        <f>IF(OR($AB2510="", $AC2510=""), "", IF($H2510=$M$3, "", IF(OR(BA$7&lt;$AB2510, $AC2510&lt;BA$6),"", MAX(BA$10:BA2509)+1)))</f>
        <v/>
      </c>
      <c r="BB2510" s="7" t="str">
        <f>IF(OR($AB2510="", $AC2510=""), "", IF($H2510=$M$3, "", IF(OR(BB$7&lt;$AB2510, $AC2510&lt;BB$6),"", MAX(BB$10:BB2509)+1)))</f>
        <v/>
      </c>
      <c r="BC2510" s="7" t="str">
        <f>IF(OR($AB2510="", $AC2510=""), "", IF($H2510=$M$3, "", IF(OR(BC$7&lt;$AB2510, $AC2510&lt;BC$6),"", MAX(BC$10:BC2509)+1)))</f>
        <v/>
      </c>
      <c r="BD2510" s="7" t="str">
        <f>IF(OR($AB2510="", $AC2510=""), "", IF($H2510=$M$3, "", IF(OR(BD$7&lt;$AB2510, $AC2510&lt;BD$6),"", MAX(BD$10:BD2509)+1)))</f>
        <v/>
      </c>
      <c r="BE2510" s="7" t="str">
        <f>IF(OR($AB2510="", $AC2510=""), "", IF($H2510=$M$3, "", IF(OR(BE$7&lt;$AB2510, $AC2510&lt;BE$6),"", MAX(BE$10:BE2509)+1)))</f>
        <v/>
      </c>
      <c r="BF2510" s="7" t="str">
        <f>IF(OR($AB2510="", $AC2510=""), "", IF($H2510=$M$3, "", IF(OR(BF$7&lt;$AB2510, $AC2510&lt;BF$6),"", MAX(BF$10:BF2509)+1)))</f>
        <v/>
      </c>
      <c r="BG2510" s="7" t="str">
        <f>IF(OR($AB2510="", $AC2510=""), "", IF($H2510=$M$3, "", IF(OR(BG$7&lt;$AB2510, $AC2510&lt;BG$6),"", MAX(BG$10:BG2509)+1)))</f>
        <v/>
      </c>
      <c r="BH2510" s="7" t="str">
        <f>IF(OR($AB2510="", $AC2510=""), "", IF($H2510=$M$3, "", IF(OR(BH$7&lt;$AB2510, $AC2510&lt;BH$6),"", MAX(BH$10:BH2509)+1)))</f>
        <v/>
      </c>
      <c r="BI2510" s="7" t="str">
        <f>IF(OR($AB2510="", $AC2510=""), "", IF($H2510=$M$3, "", IF(OR(BI$7&lt;$AB2510, $AC2510&lt;BI$6),"", MAX(BI$10:BI2509)+1)))</f>
        <v/>
      </c>
      <c r="BK2510" s="7" t="str" cm="1">
        <f t="array" aca="1" ref="BK2510" ca="1">IFERROR(INDEX($AE2510:$BI2510, $BJ2510, MATCH($BK$9, $AE$9:$BI$9, 0)), "")</f>
        <v/>
      </c>
    </row>
    <row r="2511" spans="1:63" x14ac:dyDescent="0.25">
      <c r="A2511" s="2"/>
      <c r="B2511" s="2"/>
      <c r="C2511" s="2"/>
      <c r="D2511" s="2"/>
      <c r="E2511" s="2"/>
      <c r="F2511" s="2"/>
      <c r="G2511" s="2"/>
      <c r="H2511" s="2"/>
      <c r="I2511" s="2"/>
      <c r="J2511" s="2"/>
      <c r="K2511" s="2"/>
    </row>
  </sheetData>
  <sheetProtection algorithmName="SHA-512" hashValue="tcEi9ggxULW4/Mebw8UHhmRMqlQi6Uo0hyfCoe3hgHRJ4ilG62nx809jjy6Ka5nQ7btEqjxo+SuOae4xfw9v1g==" saltValue="DmlfggYzig5BqZHTOYfJRw==" spinCount="100000" sheet="1" objects="1" scenarios="1" sort="0" autoFilter="0"/>
  <autoFilter ref="B10:H15" xr:uid="{9A191B66-D25E-4C4D-87BE-5963FCE6C01C}"/>
  <mergeCells count="12">
    <mergeCell ref="D5:E5"/>
    <mergeCell ref="D6:E6"/>
    <mergeCell ref="G5:I5"/>
    <mergeCell ref="G6:I6"/>
    <mergeCell ref="B5:B7"/>
    <mergeCell ref="B2:B3"/>
    <mergeCell ref="D2:E2"/>
    <mergeCell ref="D3:E3"/>
    <mergeCell ref="G3:I3"/>
    <mergeCell ref="D4:E4"/>
    <mergeCell ref="G4:I4"/>
    <mergeCell ref="G2:J2"/>
  </mergeCells>
  <conditionalFormatting sqref="J3:J6">
    <cfRule type="expression" dxfId="72" priority="4">
      <formula>$J3&gt;0</formula>
    </cfRule>
  </conditionalFormatting>
  <conditionalFormatting sqref="D11:F2510">
    <cfRule type="expression" dxfId="71" priority="25">
      <formula>AND(D11="", $J11=$N$3)</formula>
    </cfRule>
  </conditionalFormatting>
  <conditionalFormatting sqref="D11:G2510">
    <cfRule type="expression" dxfId="70" priority="26">
      <formula>$J11=$N$4</formula>
    </cfRule>
  </conditionalFormatting>
  <conditionalFormatting sqref="B11:H2510">
    <cfRule type="expression" dxfId="69" priority="33">
      <formula>$O11=$D$6</formula>
    </cfRule>
    <cfRule type="expression" dxfId="68" priority="34">
      <formula>$O11=$D$5</formula>
    </cfRule>
    <cfRule type="expression" dxfId="67" priority="35">
      <formula>$O11=$D$4</formula>
    </cfRule>
    <cfRule type="expression" dxfId="66" priority="36">
      <formula>$O11=$D$3</formula>
    </cfRule>
    <cfRule type="expression" dxfId="65" priority="37">
      <formula>$O11=$D$2</formula>
    </cfRule>
  </conditionalFormatting>
  <conditionalFormatting sqref="C11:C2510">
    <cfRule type="expression" dxfId="64" priority="38">
      <formula>$J11=$N$5</formula>
    </cfRule>
  </conditionalFormatting>
  <conditionalFormatting sqref="J11:J2510">
    <cfRule type="expression" dxfId="63" priority="42">
      <formula>COUNTIF($N$3:$N$6, $J11)=1</formula>
    </cfRule>
  </conditionalFormatting>
  <conditionalFormatting sqref="D11:D2510">
    <cfRule type="expression" dxfId="62" priority="46">
      <formula>AND($J11=$N$6, $U11="X")</formula>
    </cfRule>
  </conditionalFormatting>
  <conditionalFormatting sqref="G11:G2510">
    <cfRule type="expression" dxfId="61" priority="47">
      <formula>AND($J11=$N$6, $V11="X")</formula>
    </cfRule>
  </conditionalFormatting>
  <conditionalFormatting sqref="E11:F2510">
    <cfRule type="expression" dxfId="60" priority="48">
      <formula>AND(NOT(E11=""), W11="X", $J11=$N$6)</formula>
    </cfRule>
  </conditionalFormatting>
  <dataValidations count="2">
    <dataValidation type="list" allowBlank="1" showInputMessage="1" showErrorMessage="1" sqref="C11:C2510" xr:uid="{2F99A8DE-C80A-496A-A55F-96B519562FB1}">
      <formula1>$M$10:$M$22</formula1>
    </dataValidation>
    <dataValidation type="list" allowBlank="1" showInputMessage="1" showErrorMessage="1" sqref="H11:H2510" xr:uid="{4F529566-33BD-448E-A22B-B3F6ADD6AAD0}">
      <formula1>$M$2:$M$3</formula1>
    </dataValidation>
  </dataValidations>
  <pageMargins left="0.7" right="0.7" top="0.75" bottom="0.75" header="0.3" footer="0.3"/>
  <pageSetup paperSize="9" scale="98" orientation="landscape" verticalDpi="300"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20FC-9042-4FEA-8F6A-E53A2618BDC7}">
  <sheetPr>
    <tabColor rgb="FF002060"/>
  </sheetPr>
  <dimension ref="A1:BH68"/>
  <sheetViews>
    <sheetView zoomScaleNormal="100" workbookViewId="0">
      <pane ySplit="5" topLeftCell="A6" activePane="bottomLeft" state="frozen"/>
      <selection pane="bottomLeft"/>
    </sheetView>
  </sheetViews>
  <sheetFormatPr defaultColWidth="0" defaultRowHeight="15" zeroHeight="1" x14ac:dyDescent="0.25"/>
  <cols>
    <col min="1" max="46" width="2.85546875" style="1" customWidth="1"/>
    <col min="47" max="48" width="2.85546875" style="1" hidden="1" customWidth="1"/>
    <col min="49" max="49" width="17.140625" style="1" hidden="1" customWidth="1"/>
    <col min="50" max="50" width="2.85546875" style="1" hidden="1" customWidth="1"/>
    <col min="51" max="51" width="8.5703125" style="1" hidden="1" customWidth="1"/>
    <col min="52" max="52" width="2.85546875" style="1" hidden="1" customWidth="1"/>
    <col min="53" max="53" width="11.42578125" style="1" hidden="1" customWidth="1"/>
    <col min="54" max="60" width="0" style="1" hidden="1" customWidth="1"/>
    <col min="61" max="16384" width="2.85546875" style="1" hidden="1"/>
  </cols>
  <sheetData>
    <row r="1" spans="1:54"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54" x14ac:dyDescent="0.25">
      <c r="A2" s="2"/>
      <c r="B2" s="150" t="s">
        <v>97</v>
      </c>
      <c r="C2" s="151"/>
      <c r="D2" s="151"/>
      <c r="E2" s="151"/>
      <c r="F2" s="151"/>
      <c r="G2" s="151"/>
      <c r="H2" s="151"/>
      <c r="I2" s="151"/>
      <c r="J2" s="151"/>
      <c r="K2" s="151"/>
      <c r="L2" s="151"/>
      <c r="M2" s="152"/>
      <c r="N2" s="2"/>
      <c r="O2" s="2"/>
      <c r="P2" s="150" t="str">
        <f ca="1">$AW$5</f>
        <v>February 2020</v>
      </c>
      <c r="Q2" s="151"/>
      <c r="R2" s="151"/>
      <c r="S2" s="151"/>
      <c r="T2" s="151"/>
      <c r="U2" s="151"/>
      <c r="V2" s="151"/>
      <c r="W2" s="151"/>
      <c r="X2" s="151"/>
      <c r="Y2" s="151"/>
      <c r="Z2" s="151"/>
      <c r="AA2" s="151"/>
      <c r="AB2" s="151"/>
      <c r="AC2" s="151"/>
      <c r="AD2" s="151"/>
      <c r="AE2" s="152"/>
      <c r="AF2" s="2"/>
      <c r="AG2" s="2"/>
      <c r="AH2" s="238" t="s">
        <v>99</v>
      </c>
      <c r="AI2" s="238"/>
      <c r="AJ2" s="238"/>
      <c r="AK2" s="238"/>
      <c r="AL2" s="238"/>
      <c r="AM2" s="238"/>
      <c r="AN2" s="238"/>
      <c r="AO2" s="238"/>
      <c r="AP2" s="238"/>
      <c r="AQ2" s="238"/>
      <c r="AR2" s="238"/>
      <c r="AS2" s="238"/>
      <c r="AT2" s="2"/>
      <c r="AW2" s="30">
        <f ca="1">TODAY()</f>
        <v>43871</v>
      </c>
    </row>
    <row r="3" spans="1:54" x14ac:dyDescent="0.25">
      <c r="A3" s="2"/>
      <c r="B3" s="153"/>
      <c r="C3" s="154"/>
      <c r="D3" s="154"/>
      <c r="E3" s="154"/>
      <c r="F3" s="154"/>
      <c r="G3" s="154"/>
      <c r="H3" s="154"/>
      <c r="I3" s="154"/>
      <c r="J3" s="154"/>
      <c r="K3" s="154"/>
      <c r="L3" s="154"/>
      <c r="M3" s="155"/>
      <c r="N3" s="2"/>
      <c r="O3" s="2"/>
      <c r="P3" s="153"/>
      <c r="Q3" s="154"/>
      <c r="R3" s="154"/>
      <c r="S3" s="154"/>
      <c r="T3" s="154"/>
      <c r="U3" s="154"/>
      <c r="V3" s="154"/>
      <c r="W3" s="154"/>
      <c r="X3" s="154"/>
      <c r="Y3" s="154"/>
      <c r="Z3" s="154"/>
      <c r="AA3" s="154"/>
      <c r="AB3" s="154"/>
      <c r="AC3" s="154"/>
      <c r="AD3" s="154"/>
      <c r="AE3" s="155"/>
      <c r="AF3" s="2"/>
      <c r="AG3" s="2"/>
      <c r="AH3" s="144" t="s">
        <v>98</v>
      </c>
      <c r="AI3" s="145"/>
      <c r="AJ3" s="145"/>
      <c r="AK3" s="145"/>
      <c r="AL3" s="145"/>
      <c r="AM3" s="146"/>
      <c r="AN3" s="235"/>
      <c r="AO3" s="236"/>
      <c r="AP3" s="236"/>
      <c r="AQ3" s="236"/>
      <c r="AR3" s="236"/>
      <c r="AS3" s="237"/>
      <c r="AT3" s="2"/>
      <c r="AW3" s="30" t="str">
        <f>IF($AN$3="", "", IF(ISNUMBER($AN$3)=FALSE, "", $AN$3))</f>
        <v/>
      </c>
      <c r="BA3" s="3" t="s">
        <v>90</v>
      </c>
      <c r="BB3" s="80"/>
    </row>
    <row r="4" spans="1:54" x14ac:dyDescent="0.25">
      <c r="A4" s="2"/>
      <c r="B4" s="242" t="str">
        <f>IF('Intro &amp; Setup'!$H$16="", "", 'Intro &amp; Setup'!$H$16)</f>
        <v>Your Business</v>
      </c>
      <c r="C4" s="242"/>
      <c r="D4" s="242"/>
      <c r="E4" s="242"/>
      <c r="F4" s="242"/>
      <c r="G4" s="242"/>
      <c r="H4" s="242"/>
      <c r="I4" s="242"/>
      <c r="J4" s="242"/>
      <c r="K4" s="242"/>
      <c r="L4" s="242"/>
      <c r="M4" s="24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W4" s="30">
        <f ca="1">IF($AW$3="", $AW$2, $AW$3)</f>
        <v>43871</v>
      </c>
      <c r="BA4" s="5" t="s">
        <v>91</v>
      </c>
      <c r="BB4" s="81"/>
    </row>
    <row r="5" spans="1:54" x14ac:dyDescent="0.2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W5" s="4" t="str">
        <f ca="1">TEXT($AW$6, "mmmm yyyy")</f>
        <v>February 2020</v>
      </c>
      <c r="BA5" s="5" t="s">
        <v>92</v>
      </c>
      <c r="BB5" s="81"/>
    </row>
    <row r="6" spans="1:54" x14ac:dyDescent="0.25">
      <c r="A6" s="2"/>
      <c r="B6" s="103" t="str">
        <f ca="1">IF(COUNTIF('Intro &amp; Setup'!$AW$49:$AW$88, B8)&gt;0, "B", "")</f>
        <v/>
      </c>
      <c r="C6" s="103" t="str">
        <f ca="1">IF(B8=$AW$4, "T", "")</f>
        <v/>
      </c>
      <c r="D6" s="103"/>
      <c r="E6" s="103"/>
      <c r="F6" s="103"/>
      <c r="G6" s="103"/>
      <c r="H6" s="103" t="str">
        <f ca="1">IF(COUNTIF('Intro &amp; Setup'!$AW$49:$AW$88, H8)&gt;0, "B", "")</f>
        <v/>
      </c>
      <c r="I6" s="103" t="str">
        <f ca="1">IF(H8=$AW$4, "T", "")</f>
        <v/>
      </c>
      <c r="J6" s="103"/>
      <c r="K6" s="103"/>
      <c r="L6" s="103"/>
      <c r="M6" s="103"/>
      <c r="N6" s="103" t="str">
        <f ca="1">IF(COUNTIF('Intro &amp; Setup'!$AW$49:$AW$88, N8)&gt;0, "B", "")</f>
        <v/>
      </c>
      <c r="O6" s="103" t="str">
        <f ca="1">IF(N8=$AW$4, "T", "")</f>
        <v/>
      </c>
      <c r="P6" s="103"/>
      <c r="Q6" s="103"/>
      <c r="R6" s="103"/>
      <c r="S6" s="103"/>
      <c r="T6" s="103" t="str">
        <f ca="1">IF(COUNTIF('Intro &amp; Setup'!$AW$49:$AW$88, T8)&gt;0, "B", "")</f>
        <v/>
      </c>
      <c r="U6" s="103" t="str">
        <f ca="1">IF(T8=$AW$4, "T", "")</f>
        <v/>
      </c>
      <c r="V6" s="103"/>
      <c r="W6" s="103"/>
      <c r="X6" s="103"/>
      <c r="Y6" s="103"/>
      <c r="Z6" s="103" t="str">
        <f ca="1">IF(COUNTIF('Intro &amp; Setup'!$AW$49:$AW$88, Z8)&gt;0, "B", "")</f>
        <v/>
      </c>
      <c r="AA6" s="103" t="str">
        <f ca="1">IF(Z8=$AW$4, "T", "")</f>
        <v/>
      </c>
      <c r="AB6" s="103"/>
      <c r="AC6" s="103"/>
      <c r="AD6" s="103"/>
      <c r="AE6" s="103"/>
      <c r="AF6" s="103"/>
      <c r="AG6" s="103" t="str">
        <f ca="1">IF(COUNTIF('Intro &amp; Setup'!$AW$49:$AW$88, AG8)&gt;0, "B", $BB$8)</f>
        <v>X</v>
      </c>
      <c r="AH6" s="103" t="str">
        <f ca="1">IF(AG8=$AW$4, "T", "")</f>
        <v/>
      </c>
      <c r="AI6" s="103"/>
      <c r="AJ6" s="103"/>
      <c r="AK6" s="103"/>
      <c r="AL6" s="103"/>
      <c r="AM6" s="103"/>
      <c r="AN6" s="103" t="str">
        <f ca="1">IF(COUNTIF('Intro &amp; Setup'!$AW$49:$AW$88, AN8)&gt;0, "B", $BB$9)</f>
        <v>X</v>
      </c>
      <c r="AO6" s="103" t="str">
        <f ca="1">IF(AN8=$AW$4, "T", "")</f>
        <v/>
      </c>
      <c r="AP6" s="103"/>
      <c r="AQ6" s="103"/>
      <c r="AR6" s="103"/>
      <c r="AS6" s="103"/>
      <c r="AT6" s="2"/>
      <c r="AW6" s="30">
        <f ca="1">DATE(YEAR($AW$4), MONTH($AW$4), 1)</f>
        <v>43862</v>
      </c>
      <c r="BA6" s="5" t="s">
        <v>93</v>
      </c>
      <c r="BB6" s="81"/>
    </row>
    <row r="7" spans="1:54" x14ac:dyDescent="0.25">
      <c r="A7" s="2"/>
      <c r="B7" s="223" t="s">
        <v>90</v>
      </c>
      <c r="C7" s="224"/>
      <c r="D7" s="224"/>
      <c r="E7" s="224"/>
      <c r="F7" s="224"/>
      <c r="G7" s="224"/>
      <c r="H7" s="223" t="s">
        <v>91</v>
      </c>
      <c r="I7" s="224"/>
      <c r="J7" s="224"/>
      <c r="K7" s="224"/>
      <c r="L7" s="224"/>
      <c r="M7" s="225"/>
      <c r="N7" s="223" t="s">
        <v>92</v>
      </c>
      <c r="O7" s="224"/>
      <c r="P7" s="224"/>
      <c r="Q7" s="224"/>
      <c r="R7" s="224"/>
      <c r="S7" s="225"/>
      <c r="T7" s="223" t="s">
        <v>93</v>
      </c>
      <c r="U7" s="224"/>
      <c r="V7" s="224"/>
      <c r="W7" s="224"/>
      <c r="X7" s="224"/>
      <c r="Y7" s="225"/>
      <c r="Z7" s="223" t="s">
        <v>94</v>
      </c>
      <c r="AA7" s="224"/>
      <c r="AB7" s="224"/>
      <c r="AC7" s="224"/>
      <c r="AD7" s="224"/>
      <c r="AE7" s="225"/>
      <c r="AF7" s="2"/>
      <c r="AG7" s="223" t="s">
        <v>95</v>
      </c>
      <c r="AH7" s="224"/>
      <c r="AI7" s="224"/>
      <c r="AJ7" s="224"/>
      <c r="AK7" s="224"/>
      <c r="AL7" s="225"/>
      <c r="AM7" s="2"/>
      <c r="AN7" s="223" t="s">
        <v>96</v>
      </c>
      <c r="AO7" s="224"/>
      <c r="AP7" s="224"/>
      <c r="AQ7" s="224"/>
      <c r="AR7" s="224"/>
      <c r="AS7" s="225"/>
      <c r="AT7" s="2"/>
      <c r="AW7" s="4" t="str">
        <f ca="1">TEXT(AW6, "dddd")</f>
        <v>Saturday</v>
      </c>
      <c r="BA7" s="5" t="s">
        <v>94</v>
      </c>
      <c r="BB7" s="81"/>
    </row>
    <row r="8" spans="1:54" x14ac:dyDescent="0.25">
      <c r="A8" s="2"/>
      <c r="B8" s="239" t="str">
        <f ca="1">IF($AW$7=B$7, $AW$6, "")</f>
        <v/>
      </c>
      <c r="C8" s="240"/>
      <c r="D8" s="240"/>
      <c r="E8" s="240"/>
      <c r="F8" s="240"/>
      <c r="G8" s="240"/>
      <c r="H8" s="239" t="str">
        <f ca="1">IF(B8="", IF($AW$7=H7, $AW$6, ""), IF(TEXT(B8+1, "mmm yyyy")=$AW$8, B8+1, ""))</f>
        <v/>
      </c>
      <c r="I8" s="240"/>
      <c r="J8" s="240"/>
      <c r="K8" s="240"/>
      <c r="L8" s="240"/>
      <c r="M8" s="241"/>
      <c r="N8" s="239" t="str">
        <f ca="1">IF(H8="", IF($AW$7=N7, $AW$6, ""), IF(TEXT(H8+1, "mmm yyyy")=$AW$8, H8+1, ""))</f>
        <v/>
      </c>
      <c r="O8" s="240"/>
      <c r="P8" s="240"/>
      <c r="Q8" s="240"/>
      <c r="R8" s="240"/>
      <c r="S8" s="241"/>
      <c r="T8" s="239" t="str">
        <f ca="1">IF(N8="", IF($AW$7=T7, $AW$6, ""), IF(TEXT(N8+1, "mmm yyyy")=$AW$8, N8+1, ""))</f>
        <v/>
      </c>
      <c r="U8" s="240"/>
      <c r="V8" s="240"/>
      <c r="W8" s="240"/>
      <c r="X8" s="240"/>
      <c r="Y8" s="241"/>
      <c r="Z8" s="239" t="str">
        <f ca="1">IF(T8="", IF($AW$7=Z7, $AW$6, ""), IF(TEXT(T8+1, "mmm yyyy")=$AW$8, T8+1, ""))</f>
        <v/>
      </c>
      <c r="AA8" s="240"/>
      <c r="AB8" s="240"/>
      <c r="AC8" s="240"/>
      <c r="AD8" s="240"/>
      <c r="AE8" s="241"/>
      <c r="AF8" s="2"/>
      <c r="AG8" s="239">
        <f ca="1">IF(Z8="", IF($AW$7=AG7, $AW$6, ""), IF(TEXT(Z8+1, "mmm yyyy")=$AW$8, Z8+1, ""))</f>
        <v>43862</v>
      </c>
      <c r="AH8" s="240"/>
      <c r="AI8" s="240"/>
      <c r="AJ8" s="240"/>
      <c r="AK8" s="240"/>
      <c r="AL8" s="241"/>
      <c r="AM8" s="2"/>
      <c r="AN8" s="239">
        <f ca="1">IF(AG8="", IF($AW$7=AN7, $AW$6, ""), IF(TEXT(AG8+1, "mmm yyyy")=$AW$8, AG8+1, ""))</f>
        <v>43863</v>
      </c>
      <c r="AO8" s="240"/>
      <c r="AP8" s="240"/>
      <c r="AQ8" s="240"/>
      <c r="AR8" s="240"/>
      <c r="AS8" s="241"/>
      <c r="AT8" s="2"/>
      <c r="AW8" s="4" t="str">
        <f ca="1">TEXT(AW6, "mmm yyyy")</f>
        <v>Feb 2020</v>
      </c>
      <c r="BA8" s="5" t="s">
        <v>95</v>
      </c>
      <c r="BB8" s="81" t="str">
        <f>IF('Intro &amp; Setup'!$BA$53='Intro &amp; Setup'!$BA$49, "X", "")</f>
        <v>X</v>
      </c>
    </row>
    <row r="9" spans="1:54" x14ac:dyDescent="0.25">
      <c r="A9" s="2"/>
      <c r="B9" s="190" t="str">
        <f ca="1">IF(B8="", "", IFERROR(INDEX('Task List'!$BO$11:$CS$16, MATCH($AY9, 'Task List'!$BM$11:$BM$16, 0), MATCH(B8, 'Task List'!$BO$10:$CS$10, 0)), ""))</f>
        <v/>
      </c>
      <c r="C9" s="191"/>
      <c r="D9" s="191"/>
      <c r="E9" s="191"/>
      <c r="F9" s="191"/>
      <c r="G9" s="192"/>
      <c r="H9" s="190" t="str">
        <f ca="1">IF(H8="", "", IFERROR(INDEX('Task List'!$BO$11:$CS$16, MATCH($AY9, 'Task List'!$BM$11:$BM$16, 0), MATCH(H8, 'Task List'!$BO$10:$CS$10, 0)), ""))</f>
        <v/>
      </c>
      <c r="I9" s="191"/>
      <c r="J9" s="191"/>
      <c r="K9" s="191"/>
      <c r="L9" s="191"/>
      <c r="M9" s="192"/>
      <c r="N9" s="190" t="str">
        <f ca="1">IF(N8="", "", IFERROR(INDEX('Task List'!$BO$11:$CS$16, MATCH($AY9, 'Task List'!$BM$11:$BM$16, 0), MATCH(N8, 'Task List'!$BO$10:$CS$10, 0)), ""))</f>
        <v/>
      </c>
      <c r="O9" s="191"/>
      <c r="P9" s="191"/>
      <c r="Q9" s="191"/>
      <c r="R9" s="191"/>
      <c r="S9" s="192"/>
      <c r="T9" s="190" t="str">
        <f ca="1">IF(T8="", "", IFERROR(INDEX('Task List'!$BO$11:$CS$16, MATCH($AY9, 'Task List'!$BM$11:$BM$16, 0), MATCH(T8, 'Task List'!$BO$10:$CS$10, 0)), ""))</f>
        <v/>
      </c>
      <c r="U9" s="191"/>
      <c r="V9" s="191"/>
      <c r="W9" s="191"/>
      <c r="X9" s="191"/>
      <c r="Y9" s="192"/>
      <c r="Z9" s="190" t="str">
        <f ca="1">IF(Z8="", "", IFERROR(INDEX('Task List'!$BO$11:$CS$16, MATCH($AY9, 'Task List'!$BM$11:$BM$16, 0), MATCH(Z8, 'Task List'!$BO$10:$CS$10, 0)), ""))</f>
        <v/>
      </c>
      <c r="AA9" s="191"/>
      <c r="AB9" s="191"/>
      <c r="AC9" s="191"/>
      <c r="AD9" s="191"/>
      <c r="AE9" s="192"/>
      <c r="AF9" s="2"/>
      <c r="AG9" s="190" t="str">
        <f ca="1">IF(AG8="", "", IFERROR(INDEX('Task List'!$BO$11:$CS$16, MATCH($AY9, 'Task List'!$BM$11:$BM$16, 0), MATCH(AG8, 'Task List'!$BO$10:$CS$10, 0)), ""))</f>
        <v/>
      </c>
      <c r="AH9" s="191"/>
      <c r="AI9" s="191"/>
      <c r="AJ9" s="191"/>
      <c r="AK9" s="191"/>
      <c r="AL9" s="192"/>
      <c r="AM9" s="2"/>
      <c r="AN9" s="190" t="str">
        <f ca="1">IF(AN8="", "", IFERROR(INDEX('Task List'!$BO$11:$CS$16, MATCH($AY9, 'Task List'!$BM$11:$BM$16, 0), MATCH(AN8, 'Task List'!$BO$10:$CS$10, 0)), ""))</f>
        <v/>
      </c>
      <c r="AO9" s="191"/>
      <c r="AP9" s="191"/>
      <c r="AQ9" s="191"/>
      <c r="AR9" s="191"/>
      <c r="AS9" s="192"/>
      <c r="AT9" s="2"/>
      <c r="AW9" s="4" t="str">
        <f ca="1">TEXT($AW$4, "dddd")</f>
        <v>Monday</v>
      </c>
      <c r="AY9" s="3">
        <v>1</v>
      </c>
      <c r="BA9" s="7" t="s">
        <v>96</v>
      </c>
      <c r="BB9" s="82" t="str">
        <f>IF(OR('Intro &amp; Setup'!$BA$53='Intro &amp; Setup'!$BA$50, 'Intro &amp; Setup'!$BA$53='Intro &amp; Setup'!$BA$49), "X", "")</f>
        <v>X</v>
      </c>
    </row>
    <row r="10" spans="1:54" x14ac:dyDescent="0.25">
      <c r="A10" s="2"/>
      <c r="B10" s="190" t="str">
        <f ca="1">IF(B8="", "", IFERROR(INDEX('Task List'!$BO$11:$CS$16, MATCH($AY10, 'Task List'!$BM$11:$BM$16, 0), MATCH(B8, 'Task List'!$BO$10:$CS$10, 0)), ""))</f>
        <v/>
      </c>
      <c r="C10" s="191"/>
      <c r="D10" s="191"/>
      <c r="E10" s="191"/>
      <c r="F10" s="191"/>
      <c r="G10" s="192"/>
      <c r="H10" s="190" t="str">
        <f ca="1">IF(H8="", "", IFERROR(INDEX('Task List'!$BO$11:$CS$16, MATCH($AY10, 'Task List'!$BM$11:$BM$16, 0), MATCH(H8, 'Task List'!$BO$10:$CS$10, 0)), ""))</f>
        <v/>
      </c>
      <c r="I10" s="191"/>
      <c r="J10" s="191"/>
      <c r="K10" s="191"/>
      <c r="L10" s="191"/>
      <c r="M10" s="192"/>
      <c r="N10" s="190" t="str">
        <f ca="1">IF(N8="", "", IFERROR(INDEX('Task List'!$BO$11:$CS$16, MATCH($AY10, 'Task List'!$BM$11:$BM$16, 0), MATCH(N8, 'Task List'!$BO$10:$CS$10, 0)), ""))</f>
        <v/>
      </c>
      <c r="O10" s="191"/>
      <c r="P10" s="191"/>
      <c r="Q10" s="191"/>
      <c r="R10" s="191"/>
      <c r="S10" s="192"/>
      <c r="T10" s="190" t="str">
        <f ca="1">IF(T8="", "", IFERROR(INDEX('Task List'!$BO$11:$CS$16, MATCH($AY10, 'Task List'!$BM$11:$BM$16, 0), MATCH(T8, 'Task List'!$BO$10:$CS$10, 0)), ""))</f>
        <v/>
      </c>
      <c r="U10" s="191"/>
      <c r="V10" s="191"/>
      <c r="W10" s="191"/>
      <c r="X10" s="191"/>
      <c r="Y10" s="192"/>
      <c r="Z10" s="190" t="str">
        <f ca="1">IF(Z8="", "", IFERROR(INDEX('Task List'!$BO$11:$CS$16, MATCH($AY10, 'Task List'!$BM$11:$BM$16, 0), MATCH(Z8, 'Task List'!$BO$10:$CS$10, 0)), ""))</f>
        <v/>
      </c>
      <c r="AA10" s="191"/>
      <c r="AB10" s="191"/>
      <c r="AC10" s="191"/>
      <c r="AD10" s="191"/>
      <c r="AE10" s="192"/>
      <c r="AF10" s="2"/>
      <c r="AG10" s="190" t="str">
        <f ca="1">IF(AG8="", "", IFERROR(INDEX('Task List'!$BO$11:$CS$16, MATCH($AY10, 'Task List'!$BM$11:$BM$16, 0), MATCH(AG8, 'Task List'!$BO$10:$CS$10, 0)), ""))</f>
        <v/>
      </c>
      <c r="AH10" s="191"/>
      <c r="AI10" s="191"/>
      <c r="AJ10" s="191"/>
      <c r="AK10" s="191"/>
      <c r="AL10" s="192"/>
      <c r="AM10" s="2"/>
      <c r="AN10" s="190" t="str">
        <f ca="1">IF(AN8="", "", IFERROR(INDEX('Task List'!$BO$11:$CS$16, MATCH($AY10, 'Task List'!$BM$11:$BM$16, 0), MATCH(AN8, 'Task List'!$BO$10:$CS$10, 0)), ""))</f>
        <v/>
      </c>
      <c r="AO10" s="191"/>
      <c r="AP10" s="191"/>
      <c r="AQ10" s="191"/>
      <c r="AR10" s="191"/>
      <c r="AS10" s="192"/>
      <c r="AT10" s="2"/>
      <c r="AY10" s="5">
        <v>2</v>
      </c>
      <c r="BA10" s="4" t="s">
        <v>66</v>
      </c>
      <c r="BB10" s="4" t="str">
        <f>IF('Intro &amp; Setup'!$BA$58='Intro &amp; Setup'!$BA$56, "X", "")</f>
        <v>X</v>
      </c>
    </row>
    <row r="11" spans="1:54" x14ac:dyDescent="0.25">
      <c r="A11" s="2"/>
      <c r="B11" s="190" t="str">
        <f ca="1">IF(B8="", "", IFERROR(INDEX('Task List'!$BO$11:$CS$16, MATCH($AY11, 'Task List'!$BM$11:$BM$16, 0), MATCH(B8, 'Task List'!$BO$10:$CS$10, 0)), ""))</f>
        <v/>
      </c>
      <c r="C11" s="191"/>
      <c r="D11" s="191"/>
      <c r="E11" s="191"/>
      <c r="F11" s="191"/>
      <c r="G11" s="192"/>
      <c r="H11" s="190" t="str">
        <f ca="1">IF(H8="", "", IFERROR(INDEX('Task List'!$BO$11:$CS$16, MATCH($AY11, 'Task List'!$BM$11:$BM$16, 0), MATCH(H8, 'Task List'!$BO$10:$CS$10, 0)), ""))</f>
        <v/>
      </c>
      <c r="I11" s="191"/>
      <c r="J11" s="191"/>
      <c r="K11" s="191"/>
      <c r="L11" s="191"/>
      <c r="M11" s="192"/>
      <c r="N11" s="190" t="str">
        <f ca="1">IF(N8="", "", IFERROR(INDEX('Task List'!$BO$11:$CS$16, MATCH($AY11, 'Task List'!$BM$11:$BM$16, 0), MATCH(N8, 'Task List'!$BO$10:$CS$10, 0)), ""))</f>
        <v/>
      </c>
      <c r="O11" s="191"/>
      <c r="P11" s="191"/>
      <c r="Q11" s="191"/>
      <c r="R11" s="191"/>
      <c r="S11" s="192"/>
      <c r="T11" s="190" t="str">
        <f ca="1">IF(T8="", "", IFERROR(INDEX('Task List'!$BO$11:$CS$16, MATCH($AY11, 'Task List'!$BM$11:$BM$16, 0), MATCH(T8, 'Task List'!$BO$10:$CS$10, 0)), ""))</f>
        <v/>
      </c>
      <c r="U11" s="191"/>
      <c r="V11" s="191"/>
      <c r="W11" s="191"/>
      <c r="X11" s="191"/>
      <c r="Y11" s="192"/>
      <c r="Z11" s="190" t="str">
        <f ca="1">IF(Z8="", "", IFERROR(INDEX('Task List'!$BO$11:$CS$16, MATCH($AY11, 'Task List'!$BM$11:$BM$16, 0), MATCH(Z8, 'Task List'!$BO$10:$CS$10, 0)), ""))</f>
        <v/>
      </c>
      <c r="AA11" s="191"/>
      <c r="AB11" s="191"/>
      <c r="AC11" s="191"/>
      <c r="AD11" s="191"/>
      <c r="AE11" s="192"/>
      <c r="AF11" s="2"/>
      <c r="AG11" s="190" t="str">
        <f ca="1">IF(AG8="", "", IFERROR(INDEX('Task List'!$BO$11:$CS$16, MATCH($AY11, 'Task List'!$BM$11:$BM$16, 0), MATCH(AG8, 'Task List'!$BO$10:$CS$10, 0)), ""))</f>
        <v/>
      </c>
      <c r="AH11" s="191"/>
      <c r="AI11" s="191"/>
      <c r="AJ11" s="191"/>
      <c r="AK11" s="191"/>
      <c r="AL11" s="192"/>
      <c r="AM11" s="2"/>
      <c r="AN11" s="190" t="str">
        <f ca="1">IF(AN8="", "", IFERROR(INDEX('Task List'!$BO$11:$CS$16, MATCH($AY11, 'Task List'!$BM$11:$BM$16, 0), MATCH(AN8, 'Task List'!$BO$10:$CS$10, 0)), ""))</f>
        <v/>
      </c>
      <c r="AO11" s="191"/>
      <c r="AP11" s="191"/>
      <c r="AQ11" s="191"/>
      <c r="AR11" s="191"/>
      <c r="AS11" s="192"/>
      <c r="AT11" s="2"/>
      <c r="AW11" s="107" t="str">
        <f>IF('Intro &amp; Setup'!$AN17="", "", 'Intro &amp; Setup'!$AN17)</f>
        <v/>
      </c>
      <c r="AY11" s="5">
        <v>3</v>
      </c>
    </row>
    <row r="12" spans="1:54" x14ac:dyDescent="0.25">
      <c r="A12" s="2"/>
      <c r="B12" s="190" t="str">
        <f ca="1">IF(B8="", "", IFERROR(INDEX('Task List'!$BO$11:$CS$16, MATCH($AY12, 'Task List'!$BM$11:$BM$16, 0), MATCH(B8, 'Task List'!$BO$10:$CS$10, 0)), ""))</f>
        <v/>
      </c>
      <c r="C12" s="191"/>
      <c r="D12" s="191"/>
      <c r="E12" s="191"/>
      <c r="F12" s="191"/>
      <c r="G12" s="192"/>
      <c r="H12" s="190" t="str">
        <f ca="1">IF(H8="", "", IFERROR(INDEX('Task List'!$BO$11:$CS$16, MATCH($AY12, 'Task List'!$BM$11:$BM$16, 0), MATCH(H8, 'Task List'!$BO$10:$CS$10, 0)), ""))</f>
        <v/>
      </c>
      <c r="I12" s="191"/>
      <c r="J12" s="191"/>
      <c r="K12" s="191"/>
      <c r="L12" s="191"/>
      <c r="M12" s="192"/>
      <c r="N12" s="190" t="str">
        <f ca="1">IF(N8="", "", IFERROR(INDEX('Task List'!$BO$11:$CS$16, MATCH($AY12, 'Task List'!$BM$11:$BM$16, 0), MATCH(N8, 'Task List'!$BO$10:$CS$10, 0)), ""))</f>
        <v/>
      </c>
      <c r="O12" s="191"/>
      <c r="P12" s="191"/>
      <c r="Q12" s="191"/>
      <c r="R12" s="191"/>
      <c r="S12" s="192"/>
      <c r="T12" s="190" t="str">
        <f ca="1">IF(T8="", "", IFERROR(INDEX('Task List'!$BO$11:$CS$16, MATCH($AY12, 'Task List'!$BM$11:$BM$16, 0), MATCH(T8, 'Task List'!$BO$10:$CS$10, 0)), ""))</f>
        <v/>
      </c>
      <c r="U12" s="191"/>
      <c r="V12" s="191"/>
      <c r="W12" s="191"/>
      <c r="X12" s="191"/>
      <c r="Y12" s="192"/>
      <c r="Z12" s="190" t="str">
        <f ca="1">IF(Z8="", "", IFERROR(INDEX('Task List'!$BO$11:$CS$16, MATCH($AY12, 'Task List'!$BM$11:$BM$16, 0), MATCH(Z8, 'Task List'!$BO$10:$CS$10, 0)), ""))</f>
        <v/>
      </c>
      <c r="AA12" s="191"/>
      <c r="AB12" s="191"/>
      <c r="AC12" s="191"/>
      <c r="AD12" s="191"/>
      <c r="AE12" s="192"/>
      <c r="AF12" s="2"/>
      <c r="AG12" s="190" t="str">
        <f ca="1">IF(AG8="", "", IFERROR(INDEX('Task List'!$BO$11:$CS$16, MATCH($AY12, 'Task List'!$BM$11:$BM$16, 0), MATCH(AG8, 'Task List'!$BO$10:$CS$10, 0)), ""))</f>
        <v/>
      </c>
      <c r="AH12" s="191"/>
      <c r="AI12" s="191"/>
      <c r="AJ12" s="191"/>
      <c r="AK12" s="191"/>
      <c r="AL12" s="192"/>
      <c r="AM12" s="2"/>
      <c r="AN12" s="190" t="str">
        <f ca="1">IF(AN8="", "", IFERROR(INDEX('Task List'!$BO$11:$CS$16, MATCH($AY12, 'Task List'!$BM$11:$BM$16, 0), MATCH(AN8, 'Task List'!$BO$10:$CS$10, 0)), ""))</f>
        <v/>
      </c>
      <c r="AO12" s="191"/>
      <c r="AP12" s="191"/>
      <c r="AQ12" s="191"/>
      <c r="AR12" s="191"/>
      <c r="AS12" s="192"/>
      <c r="AT12" s="2"/>
      <c r="AW12" s="108" t="str">
        <f>IF('Intro &amp; Setup'!$AN18="", "", 'Intro &amp; Setup'!$AN18)</f>
        <v/>
      </c>
      <c r="AY12" s="5">
        <v>4</v>
      </c>
    </row>
    <row r="13" spans="1:54" x14ac:dyDescent="0.25">
      <c r="A13" s="2"/>
      <c r="B13" s="190" t="str">
        <f ca="1">IF(B8="", "", IFERROR(INDEX('Task List'!$BO$11:$CS$16, MATCH($AY13, 'Task List'!$BM$11:$BM$16, 0), MATCH(B8, 'Task List'!$BO$10:$CS$10, 0)), ""))</f>
        <v/>
      </c>
      <c r="C13" s="191"/>
      <c r="D13" s="191"/>
      <c r="E13" s="191"/>
      <c r="F13" s="191"/>
      <c r="G13" s="192"/>
      <c r="H13" s="190" t="str">
        <f ca="1">IF(H8="", "", IFERROR(INDEX('Task List'!$BO$11:$CS$16, MATCH($AY13, 'Task List'!$BM$11:$BM$16, 0), MATCH(H8, 'Task List'!$BO$10:$CS$10, 0)), ""))</f>
        <v/>
      </c>
      <c r="I13" s="191"/>
      <c r="J13" s="191"/>
      <c r="K13" s="191"/>
      <c r="L13" s="191"/>
      <c r="M13" s="192"/>
      <c r="N13" s="190" t="str">
        <f ca="1">IF(N8="", "", IFERROR(INDEX('Task List'!$BO$11:$CS$16, MATCH($AY13, 'Task List'!$BM$11:$BM$16, 0), MATCH(N8, 'Task List'!$BO$10:$CS$10, 0)), ""))</f>
        <v/>
      </c>
      <c r="O13" s="191"/>
      <c r="P13" s="191"/>
      <c r="Q13" s="191"/>
      <c r="R13" s="191"/>
      <c r="S13" s="192"/>
      <c r="T13" s="190" t="str">
        <f ca="1">IF(T8="", "", IFERROR(INDEX('Task List'!$BO$11:$CS$16, MATCH($AY13, 'Task List'!$BM$11:$BM$16, 0), MATCH(T8, 'Task List'!$BO$10:$CS$10, 0)), ""))</f>
        <v/>
      </c>
      <c r="U13" s="191"/>
      <c r="V13" s="191"/>
      <c r="W13" s="191"/>
      <c r="X13" s="191"/>
      <c r="Y13" s="192"/>
      <c r="Z13" s="190" t="str">
        <f ca="1">IF(Z8="", "", IFERROR(INDEX('Task List'!$BO$11:$CS$16, MATCH($AY13, 'Task List'!$BM$11:$BM$16, 0), MATCH(Z8, 'Task List'!$BO$10:$CS$10, 0)), ""))</f>
        <v/>
      </c>
      <c r="AA13" s="191"/>
      <c r="AB13" s="191"/>
      <c r="AC13" s="191"/>
      <c r="AD13" s="191"/>
      <c r="AE13" s="192"/>
      <c r="AF13" s="2"/>
      <c r="AG13" s="190" t="str">
        <f ca="1">IF(AG8="", "", IFERROR(INDEX('Task List'!$BO$11:$CS$16, MATCH($AY13, 'Task List'!$BM$11:$BM$16, 0), MATCH(AG8, 'Task List'!$BO$10:$CS$10, 0)), ""))</f>
        <v/>
      </c>
      <c r="AH13" s="191"/>
      <c r="AI13" s="191"/>
      <c r="AJ13" s="191"/>
      <c r="AK13" s="191"/>
      <c r="AL13" s="192"/>
      <c r="AM13" s="2"/>
      <c r="AN13" s="190" t="str">
        <f ca="1">IF(AN8="", "", IFERROR(INDEX('Task List'!$BO$11:$CS$16, MATCH($AY13, 'Task List'!$BM$11:$BM$16, 0), MATCH(AN8, 'Task List'!$BO$10:$CS$10, 0)), ""))</f>
        <v/>
      </c>
      <c r="AO13" s="191"/>
      <c r="AP13" s="191"/>
      <c r="AQ13" s="191"/>
      <c r="AR13" s="191"/>
      <c r="AS13" s="192"/>
      <c r="AT13" s="2"/>
      <c r="AW13" s="109" t="str">
        <f>IF('Intro &amp; Setup'!$AN19="", "", 'Intro &amp; Setup'!$AN19)</f>
        <v/>
      </c>
      <c r="AY13" s="5">
        <v>5</v>
      </c>
    </row>
    <row r="14" spans="1:54" x14ac:dyDescent="0.25">
      <c r="A14" s="2"/>
      <c r="B14" s="193" t="str">
        <f ca="1">IF(B8="", "", IF(IFERROR(INDEX('Task List'!$BO$11:$CS$16, MATCH($AY14, 'Task List'!$BM$11:$BM$16, 0), MATCH(B8, 'Task List'!$BO$10:$CS$10, 0)), "")=FALSE, $AW$23, IFERROR(INDEX('Task List'!$BO$11:$CS$16, MATCH($AY14, 'Task List'!$BM$11:$BM$16, 0), MATCH(B8, 'Task List'!$BO$10:$CS$10, 0)), "")))</f>
        <v/>
      </c>
      <c r="C14" s="194"/>
      <c r="D14" s="194"/>
      <c r="E14" s="194"/>
      <c r="F14" s="194"/>
      <c r="G14" s="195"/>
      <c r="H14" s="193" t="str">
        <f ca="1">IF(H8="", "", IF(IFERROR(INDEX('Task List'!$BO$11:$CS$16, MATCH($AY14, 'Task List'!$BM$11:$BM$16, 0), MATCH(H8, 'Task List'!$BO$10:$CS$10, 0)), "")=FALSE, $AW$23, IFERROR(INDEX('Task List'!$BO$11:$CS$16, MATCH($AY14, 'Task List'!$BM$11:$BM$16, 0), MATCH(H8, 'Task List'!$BO$10:$CS$10, 0)), "")))</f>
        <v/>
      </c>
      <c r="I14" s="194"/>
      <c r="J14" s="194"/>
      <c r="K14" s="194"/>
      <c r="L14" s="194"/>
      <c r="M14" s="195"/>
      <c r="N14" s="193" t="str">
        <f ca="1">IF(N8="", "", IF(IFERROR(INDEX('Task List'!$BO$11:$CS$16, MATCH($AY14, 'Task List'!$BM$11:$BM$16, 0), MATCH(N8, 'Task List'!$BO$10:$CS$10, 0)), "")=FALSE, $AW$23, IFERROR(INDEX('Task List'!$BO$11:$CS$16, MATCH($AY14, 'Task List'!$BM$11:$BM$16, 0), MATCH(N8, 'Task List'!$BO$10:$CS$10, 0)), "")))</f>
        <v/>
      </c>
      <c r="O14" s="194"/>
      <c r="P14" s="194"/>
      <c r="Q14" s="194"/>
      <c r="R14" s="194"/>
      <c r="S14" s="195"/>
      <c r="T14" s="193" t="str">
        <f ca="1">IF(T8="", "", IF(IFERROR(INDEX('Task List'!$BO$11:$CS$16, MATCH($AY14, 'Task List'!$BM$11:$BM$16, 0), MATCH(T8, 'Task List'!$BO$10:$CS$10, 0)), "")=FALSE, $AW$23, IFERROR(INDEX('Task List'!$BO$11:$CS$16, MATCH($AY14, 'Task List'!$BM$11:$BM$16, 0), MATCH(T8, 'Task List'!$BO$10:$CS$10, 0)), "")))</f>
        <v/>
      </c>
      <c r="U14" s="194"/>
      <c r="V14" s="194"/>
      <c r="W14" s="194"/>
      <c r="X14" s="194"/>
      <c r="Y14" s="195"/>
      <c r="Z14" s="193" t="str">
        <f ca="1">IF(Z8="", "", IF(IFERROR(INDEX('Task List'!$BO$11:$CS$16, MATCH($AY14, 'Task List'!$BM$11:$BM$16, 0), MATCH(Z8, 'Task List'!$BO$10:$CS$10, 0)), "")=FALSE, $AW$23, IFERROR(INDEX('Task List'!$BO$11:$CS$16, MATCH($AY14, 'Task List'!$BM$11:$BM$16, 0), MATCH(Z8, 'Task List'!$BO$10:$CS$10, 0)), "")))</f>
        <v/>
      </c>
      <c r="AA14" s="194"/>
      <c r="AB14" s="194"/>
      <c r="AC14" s="194"/>
      <c r="AD14" s="194"/>
      <c r="AE14" s="195"/>
      <c r="AF14" s="2"/>
      <c r="AG14" s="193" t="str">
        <f ca="1">IF(AG8="", "", IF(IFERROR(INDEX('Task List'!$BO$11:$CS$16, MATCH($AY14, 'Task List'!$BM$11:$BM$16, 0), MATCH(AG8, 'Task List'!$BO$10:$CS$10, 0)), "")=FALSE, $AW$23, IFERROR(INDEX('Task List'!$BO$11:$CS$16, MATCH($AY14, 'Task List'!$BM$11:$BM$16, 0), MATCH(AG8, 'Task List'!$BO$10:$CS$10, 0)), "")))</f>
        <v/>
      </c>
      <c r="AH14" s="194"/>
      <c r="AI14" s="194"/>
      <c r="AJ14" s="194"/>
      <c r="AK14" s="194"/>
      <c r="AL14" s="195"/>
      <c r="AM14" s="2"/>
      <c r="AN14" s="193" t="str">
        <f ca="1">IF(AN8="", "", IF(IFERROR(INDEX('Task List'!$BO$11:$CS$16, MATCH($AY14, 'Task List'!$BM$11:$BM$16, 0), MATCH(AN8, 'Task List'!$BO$10:$CS$10, 0)), "")=FALSE, $AW$23, IFERROR(INDEX('Task List'!$BO$11:$CS$16, MATCH($AY14, 'Task List'!$BM$11:$BM$16, 0), MATCH(AN8, 'Task List'!$BO$10:$CS$10, 0)), "")))</f>
        <v/>
      </c>
      <c r="AO14" s="194"/>
      <c r="AP14" s="194"/>
      <c r="AQ14" s="194"/>
      <c r="AR14" s="194"/>
      <c r="AS14" s="195"/>
      <c r="AT14" s="2"/>
      <c r="AW14" s="110" t="str">
        <f>IF('Intro &amp; Setup'!$AN20="", "", 'Intro &amp; Setup'!$AN20)</f>
        <v/>
      </c>
      <c r="AY14" s="7">
        <v>6</v>
      </c>
    </row>
    <row r="15" spans="1:54" x14ac:dyDescent="0.25">
      <c r="A15" s="2"/>
      <c r="B15" s="103" t="str">
        <f ca="1">IF(COUNTIF('Intro &amp; Setup'!$AW$49:$AW$88, B17)&gt;0, "B", "")</f>
        <v/>
      </c>
      <c r="C15" s="103" t="str">
        <f ca="1">IF(B17=$AW$4, "T", "")</f>
        <v/>
      </c>
      <c r="D15" s="103"/>
      <c r="E15" s="103"/>
      <c r="F15" s="103"/>
      <c r="G15" s="103"/>
      <c r="H15" s="103" t="str">
        <f ca="1">IF(COUNTIF('Intro &amp; Setup'!$AW$49:$AW$88, H17)&gt;0, "B", "")</f>
        <v/>
      </c>
      <c r="I15" s="103" t="str">
        <f ca="1">IF(H17=$AW$4, "T", "")</f>
        <v/>
      </c>
      <c r="J15" s="103"/>
      <c r="K15" s="103"/>
      <c r="L15" s="103"/>
      <c r="M15" s="103"/>
      <c r="N15" s="103" t="str">
        <f ca="1">IF(COUNTIF('Intro &amp; Setup'!$AW$49:$AW$88, N17)&gt;0, "B", "")</f>
        <v/>
      </c>
      <c r="O15" s="103" t="str">
        <f ca="1">IF(N17=$AW$4, "T", "")</f>
        <v/>
      </c>
      <c r="P15" s="103"/>
      <c r="Q15" s="103"/>
      <c r="R15" s="103"/>
      <c r="S15" s="103"/>
      <c r="T15" s="103" t="str">
        <f ca="1">IF(COUNTIF('Intro &amp; Setup'!$AW$49:$AW$88, T17)&gt;0, "B", "")</f>
        <v/>
      </c>
      <c r="U15" s="103" t="str">
        <f ca="1">IF(T17=$AW$4, "T", "")</f>
        <v/>
      </c>
      <c r="V15" s="103"/>
      <c r="W15" s="103"/>
      <c r="X15" s="103"/>
      <c r="Y15" s="103"/>
      <c r="Z15" s="103" t="str">
        <f ca="1">IF(COUNTIF('Intro &amp; Setup'!$AW$49:$AW$88, Z17)&gt;0, "B", "")</f>
        <v/>
      </c>
      <c r="AA15" s="103" t="str">
        <f ca="1">IF(Z17=$AW$4, "T", "")</f>
        <v/>
      </c>
      <c r="AB15" s="103"/>
      <c r="AC15" s="103"/>
      <c r="AD15" s="103"/>
      <c r="AE15" s="103"/>
      <c r="AF15" s="103"/>
      <c r="AG15" s="103" t="str">
        <f ca="1">IF(COUNTIF('Intro &amp; Setup'!$AW$49:$AW$88, AG17)&gt;0, "B", $BB$8)</f>
        <v>X</v>
      </c>
      <c r="AH15" s="103" t="str">
        <f ca="1">IF(AG17=$AW$4, "T", "")</f>
        <v/>
      </c>
      <c r="AI15" s="103"/>
      <c r="AJ15" s="103"/>
      <c r="AK15" s="103"/>
      <c r="AL15" s="103"/>
      <c r="AM15" s="103"/>
      <c r="AN15" s="103" t="str">
        <f ca="1">IF(COUNTIF('Intro &amp; Setup'!$AW$49:$AW$88, AN17)&gt;0, "B", $BB$9)</f>
        <v>X</v>
      </c>
      <c r="AO15" s="103" t="str">
        <f ca="1">IF(AN17=$AW$4, "T", "")</f>
        <v/>
      </c>
      <c r="AP15" s="103"/>
      <c r="AQ15" s="103"/>
      <c r="AR15" s="103"/>
      <c r="AS15" s="103"/>
      <c r="AT15" s="2"/>
      <c r="AW15" s="111" t="str">
        <f>IF('Intro &amp; Setup'!$AN21="", "", 'Intro &amp; Setup'!$AN21)</f>
        <v/>
      </c>
    </row>
    <row r="16" spans="1:54" x14ac:dyDescent="0.25">
      <c r="A16" s="2"/>
      <c r="B16" s="223" t="s">
        <v>90</v>
      </c>
      <c r="C16" s="224"/>
      <c r="D16" s="224"/>
      <c r="E16" s="224"/>
      <c r="F16" s="224"/>
      <c r="G16" s="224"/>
      <c r="H16" s="223" t="s">
        <v>91</v>
      </c>
      <c r="I16" s="224"/>
      <c r="J16" s="224"/>
      <c r="K16" s="224"/>
      <c r="L16" s="224"/>
      <c r="M16" s="225"/>
      <c r="N16" s="223" t="s">
        <v>92</v>
      </c>
      <c r="O16" s="224"/>
      <c r="P16" s="224"/>
      <c r="Q16" s="224"/>
      <c r="R16" s="224"/>
      <c r="S16" s="225"/>
      <c r="T16" s="223" t="s">
        <v>93</v>
      </c>
      <c r="U16" s="224"/>
      <c r="V16" s="224"/>
      <c r="W16" s="224"/>
      <c r="X16" s="224"/>
      <c r="Y16" s="225"/>
      <c r="Z16" s="223" t="s">
        <v>94</v>
      </c>
      <c r="AA16" s="224"/>
      <c r="AB16" s="224"/>
      <c r="AC16" s="224"/>
      <c r="AD16" s="224"/>
      <c r="AE16" s="225"/>
      <c r="AF16" s="2"/>
      <c r="AG16" s="223" t="s">
        <v>95</v>
      </c>
      <c r="AH16" s="224"/>
      <c r="AI16" s="224"/>
      <c r="AJ16" s="224"/>
      <c r="AK16" s="224"/>
      <c r="AL16" s="225"/>
      <c r="AM16" s="2"/>
      <c r="AN16" s="223" t="s">
        <v>96</v>
      </c>
      <c r="AO16" s="224"/>
      <c r="AP16" s="224"/>
      <c r="AQ16" s="224"/>
      <c r="AR16" s="224"/>
      <c r="AS16" s="225"/>
      <c r="AT16" s="2"/>
      <c r="AW16" s="112" t="str">
        <f>IF('Intro &amp; Setup'!$AN22="", "", 'Intro &amp; Setup'!$AN22)</f>
        <v/>
      </c>
    </row>
    <row r="17" spans="1:51" x14ac:dyDescent="0.25">
      <c r="A17" s="2"/>
      <c r="B17" s="239">
        <f ca="1">IF(AN8="", "", IF(TEXT(AN8+1, "mmm yyyy")=$AW$8, AN8+ 1, ""))</f>
        <v>43864</v>
      </c>
      <c r="C17" s="240"/>
      <c r="D17" s="240"/>
      <c r="E17" s="240"/>
      <c r="F17" s="240"/>
      <c r="G17" s="240"/>
      <c r="H17" s="239">
        <f ca="1">IF(B17="", "", IF(TEXT(B17+1, "mmm yyyy")=$AW$8, B17+1, ""))</f>
        <v>43865</v>
      </c>
      <c r="I17" s="240"/>
      <c r="J17" s="240"/>
      <c r="K17" s="240"/>
      <c r="L17" s="240"/>
      <c r="M17" s="241"/>
      <c r="N17" s="239">
        <f ca="1">IF(H17="", "", IF(TEXT(H17+1, "mmm yyyy")=$AW$8, H17+1, ""))</f>
        <v>43866</v>
      </c>
      <c r="O17" s="240"/>
      <c r="P17" s="240"/>
      <c r="Q17" s="240"/>
      <c r="R17" s="240"/>
      <c r="S17" s="241"/>
      <c r="T17" s="239">
        <f ca="1">IF(N17="", "", IF(TEXT(N17+1, "mmm yyyy")=$AW$8, N17+1, ""))</f>
        <v>43867</v>
      </c>
      <c r="U17" s="240"/>
      <c r="V17" s="240"/>
      <c r="W17" s="240"/>
      <c r="X17" s="240"/>
      <c r="Y17" s="241"/>
      <c r="Z17" s="239">
        <f ca="1">IF(T17="", "", IF(TEXT(T17+1, "mmm yyyy")=$AW$8, T17+1, ""))</f>
        <v>43868</v>
      </c>
      <c r="AA17" s="240"/>
      <c r="AB17" s="240"/>
      <c r="AC17" s="240"/>
      <c r="AD17" s="240"/>
      <c r="AE17" s="241"/>
      <c r="AF17" s="2"/>
      <c r="AG17" s="239">
        <f ca="1">IF(Z17="", "", IF(TEXT(Z17+1, "mmm yyyy")=$AW$8, Z17+1, ""))</f>
        <v>43869</v>
      </c>
      <c r="AH17" s="240"/>
      <c r="AI17" s="240"/>
      <c r="AJ17" s="240"/>
      <c r="AK17" s="240"/>
      <c r="AL17" s="241"/>
      <c r="AM17" s="2"/>
      <c r="AN17" s="239">
        <f ca="1">IF(AG17="", "", IF(TEXT(AG17+1, "mmm yyyy")=$AW$8, AG17+1, ""))</f>
        <v>43870</v>
      </c>
      <c r="AO17" s="240"/>
      <c r="AP17" s="240"/>
      <c r="AQ17" s="240"/>
      <c r="AR17" s="240"/>
      <c r="AS17" s="241"/>
      <c r="AT17" s="2"/>
      <c r="AW17" s="113" t="str">
        <f>IF('Intro &amp; Setup'!$AN23="", "", 'Intro &amp; Setup'!$AN23)</f>
        <v/>
      </c>
    </row>
    <row r="18" spans="1:51" x14ac:dyDescent="0.25">
      <c r="A18" s="2"/>
      <c r="B18" s="190" t="str">
        <f ca="1">IF(B17="", "", IFERROR(INDEX('Task List'!$BO$11:$CS$16, MATCH($AY18, 'Task List'!$BM$11:$BM$16, 0), MATCH(B17, 'Task List'!$BO$10:$CS$10, 0)), ""))</f>
        <v/>
      </c>
      <c r="C18" s="191"/>
      <c r="D18" s="191"/>
      <c r="E18" s="191"/>
      <c r="F18" s="191"/>
      <c r="G18" s="192"/>
      <c r="H18" s="190" t="str">
        <f ca="1">IF(H17="", "", IFERROR(INDEX('Task List'!$BO$11:$CS$16, MATCH($AY18, 'Task List'!$BM$11:$BM$16, 0), MATCH(H17, 'Task List'!$BO$10:$CS$10, 0)), ""))</f>
        <v/>
      </c>
      <c r="I18" s="191"/>
      <c r="J18" s="191"/>
      <c r="K18" s="191"/>
      <c r="L18" s="191"/>
      <c r="M18" s="192"/>
      <c r="N18" s="190" t="str">
        <f ca="1">IF(N17="", "", IFERROR(INDEX('Task List'!$BO$11:$CS$16, MATCH($AY18, 'Task List'!$BM$11:$BM$16, 0), MATCH(N17, 'Task List'!$BO$10:$CS$10, 0)), ""))</f>
        <v/>
      </c>
      <c r="O18" s="191"/>
      <c r="P18" s="191"/>
      <c r="Q18" s="191"/>
      <c r="R18" s="191"/>
      <c r="S18" s="192"/>
      <c r="T18" s="190" t="str">
        <f ca="1">IF(T17="", "", IFERROR(INDEX('Task List'!$BO$11:$CS$16, MATCH($AY18, 'Task List'!$BM$11:$BM$16, 0), MATCH(T17, 'Task List'!$BO$10:$CS$10, 0)), ""))</f>
        <v/>
      </c>
      <c r="U18" s="191"/>
      <c r="V18" s="191"/>
      <c r="W18" s="191"/>
      <c r="X18" s="191"/>
      <c r="Y18" s="192"/>
      <c r="Z18" s="190" t="str">
        <f ca="1">IF(Z17="", "", IFERROR(INDEX('Task List'!$BO$11:$CS$16, MATCH($AY18, 'Task List'!$BM$11:$BM$16, 0), MATCH(Z17, 'Task List'!$BO$10:$CS$10, 0)), ""))</f>
        <v/>
      </c>
      <c r="AA18" s="191"/>
      <c r="AB18" s="191"/>
      <c r="AC18" s="191"/>
      <c r="AD18" s="191"/>
      <c r="AE18" s="192"/>
      <c r="AF18" s="2"/>
      <c r="AG18" s="190" t="str">
        <f ca="1">IF(AG17="", "", IFERROR(INDEX('Task List'!$BO$11:$CS$16, MATCH($AY18, 'Task List'!$BM$11:$BM$16, 0), MATCH(AG17, 'Task List'!$BO$10:$CS$10, 0)), ""))</f>
        <v/>
      </c>
      <c r="AH18" s="191"/>
      <c r="AI18" s="191"/>
      <c r="AJ18" s="191"/>
      <c r="AK18" s="191"/>
      <c r="AL18" s="192"/>
      <c r="AM18" s="2"/>
      <c r="AN18" s="190" t="str">
        <f ca="1">IF(AN17="", "", IFERROR(INDEX('Task List'!$BO$11:$CS$16, MATCH($AY18, 'Task List'!$BM$11:$BM$16, 0), MATCH(AN17, 'Task List'!$BO$10:$CS$10, 0)), ""))</f>
        <v/>
      </c>
      <c r="AO18" s="191"/>
      <c r="AP18" s="191"/>
      <c r="AQ18" s="191"/>
      <c r="AR18" s="191"/>
      <c r="AS18" s="192"/>
      <c r="AT18" s="2"/>
      <c r="AW18" s="114" t="str">
        <f>IF('Intro &amp; Setup'!$AN24="", "", 'Intro &amp; Setup'!$AN24)</f>
        <v/>
      </c>
      <c r="AY18" s="3">
        <v>1</v>
      </c>
    </row>
    <row r="19" spans="1:51" x14ac:dyDescent="0.25">
      <c r="A19" s="2"/>
      <c r="B19" s="190" t="str">
        <f ca="1">IF(B17="", "", IFERROR(INDEX('Task List'!$BO$11:$CS$16, MATCH($AY19, 'Task List'!$BM$11:$BM$16, 0), MATCH(B17, 'Task List'!$BO$10:$CS$10, 0)), ""))</f>
        <v/>
      </c>
      <c r="C19" s="191"/>
      <c r="D19" s="191"/>
      <c r="E19" s="191"/>
      <c r="F19" s="191"/>
      <c r="G19" s="192"/>
      <c r="H19" s="190" t="str">
        <f ca="1">IF(H17="", "", IFERROR(INDEX('Task List'!$BO$11:$CS$16, MATCH($AY19, 'Task List'!$BM$11:$BM$16, 0), MATCH(H17, 'Task List'!$BO$10:$CS$10, 0)), ""))</f>
        <v/>
      </c>
      <c r="I19" s="191"/>
      <c r="J19" s="191"/>
      <c r="K19" s="191"/>
      <c r="L19" s="191"/>
      <c r="M19" s="192"/>
      <c r="N19" s="190" t="str">
        <f ca="1">IF(N17="", "", IFERROR(INDEX('Task List'!$BO$11:$CS$16, MATCH($AY19, 'Task List'!$BM$11:$BM$16, 0), MATCH(N17, 'Task List'!$BO$10:$CS$10, 0)), ""))</f>
        <v/>
      </c>
      <c r="O19" s="191"/>
      <c r="P19" s="191"/>
      <c r="Q19" s="191"/>
      <c r="R19" s="191"/>
      <c r="S19" s="192"/>
      <c r="T19" s="190" t="str">
        <f ca="1">IF(T17="", "", IFERROR(INDEX('Task List'!$BO$11:$CS$16, MATCH($AY19, 'Task List'!$BM$11:$BM$16, 0), MATCH(T17, 'Task List'!$BO$10:$CS$10, 0)), ""))</f>
        <v/>
      </c>
      <c r="U19" s="191"/>
      <c r="V19" s="191"/>
      <c r="W19" s="191"/>
      <c r="X19" s="191"/>
      <c r="Y19" s="192"/>
      <c r="Z19" s="190" t="str">
        <f ca="1">IF(Z17="", "", IFERROR(INDEX('Task List'!$BO$11:$CS$16, MATCH($AY19, 'Task List'!$BM$11:$BM$16, 0), MATCH(Z17, 'Task List'!$BO$10:$CS$10, 0)), ""))</f>
        <v/>
      </c>
      <c r="AA19" s="191"/>
      <c r="AB19" s="191"/>
      <c r="AC19" s="191"/>
      <c r="AD19" s="191"/>
      <c r="AE19" s="192"/>
      <c r="AF19" s="2"/>
      <c r="AG19" s="190" t="str">
        <f ca="1">IF(AG17="", "", IFERROR(INDEX('Task List'!$BO$11:$CS$16, MATCH($AY19, 'Task List'!$BM$11:$BM$16, 0), MATCH(AG17, 'Task List'!$BO$10:$CS$10, 0)), ""))</f>
        <v/>
      </c>
      <c r="AH19" s="191"/>
      <c r="AI19" s="191"/>
      <c r="AJ19" s="191"/>
      <c r="AK19" s="191"/>
      <c r="AL19" s="192"/>
      <c r="AM19" s="2"/>
      <c r="AN19" s="190" t="str">
        <f ca="1">IF(AN17="", "", IFERROR(INDEX('Task List'!$BO$11:$CS$16, MATCH($AY19, 'Task List'!$BM$11:$BM$16, 0), MATCH(AN17, 'Task List'!$BO$10:$CS$10, 0)), ""))</f>
        <v/>
      </c>
      <c r="AO19" s="191"/>
      <c r="AP19" s="191"/>
      <c r="AQ19" s="191"/>
      <c r="AR19" s="191"/>
      <c r="AS19" s="192"/>
      <c r="AT19" s="2"/>
      <c r="AW19" s="115" t="str">
        <f>IF('Intro &amp; Setup'!$AN25="", "", 'Intro &amp; Setup'!$AN25)</f>
        <v/>
      </c>
      <c r="AY19" s="5">
        <v>2</v>
      </c>
    </row>
    <row r="20" spans="1:51" x14ac:dyDescent="0.25">
      <c r="A20" s="2"/>
      <c r="B20" s="190" t="str">
        <f ca="1">IF(B17="", "", IFERROR(INDEX('Task List'!$BO$11:$CS$16, MATCH($AY20, 'Task List'!$BM$11:$BM$16, 0), MATCH(B17, 'Task List'!$BO$10:$CS$10, 0)), ""))</f>
        <v/>
      </c>
      <c r="C20" s="191"/>
      <c r="D20" s="191"/>
      <c r="E20" s="191"/>
      <c r="F20" s="191"/>
      <c r="G20" s="192"/>
      <c r="H20" s="190" t="str">
        <f ca="1">IF(H17="", "", IFERROR(INDEX('Task List'!$BO$11:$CS$16, MATCH($AY20, 'Task List'!$BM$11:$BM$16, 0), MATCH(H17, 'Task List'!$BO$10:$CS$10, 0)), ""))</f>
        <v/>
      </c>
      <c r="I20" s="191"/>
      <c r="J20" s="191"/>
      <c r="K20" s="191"/>
      <c r="L20" s="191"/>
      <c r="M20" s="192"/>
      <c r="N20" s="190" t="str">
        <f ca="1">IF(N17="", "", IFERROR(INDEX('Task List'!$BO$11:$CS$16, MATCH($AY20, 'Task List'!$BM$11:$BM$16, 0), MATCH(N17, 'Task List'!$BO$10:$CS$10, 0)), ""))</f>
        <v/>
      </c>
      <c r="O20" s="191"/>
      <c r="P20" s="191"/>
      <c r="Q20" s="191"/>
      <c r="R20" s="191"/>
      <c r="S20" s="192"/>
      <c r="T20" s="190" t="str">
        <f ca="1">IF(T17="", "", IFERROR(INDEX('Task List'!$BO$11:$CS$16, MATCH($AY20, 'Task List'!$BM$11:$BM$16, 0), MATCH(T17, 'Task List'!$BO$10:$CS$10, 0)), ""))</f>
        <v/>
      </c>
      <c r="U20" s="191"/>
      <c r="V20" s="191"/>
      <c r="W20" s="191"/>
      <c r="X20" s="191"/>
      <c r="Y20" s="192"/>
      <c r="Z20" s="190" t="str">
        <f ca="1">IF(Z17="", "", IFERROR(INDEX('Task List'!$BO$11:$CS$16, MATCH($AY20, 'Task List'!$BM$11:$BM$16, 0), MATCH(Z17, 'Task List'!$BO$10:$CS$10, 0)), ""))</f>
        <v/>
      </c>
      <c r="AA20" s="191"/>
      <c r="AB20" s="191"/>
      <c r="AC20" s="191"/>
      <c r="AD20" s="191"/>
      <c r="AE20" s="192"/>
      <c r="AF20" s="2"/>
      <c r="AG20" s="190" t="str">
        <f ca="1">IF(AG17="", "", IFERROR(INDEX('Task List'!$BO$11:$CS$16, MATCH($AY20, 'Task List'!$BM$11:$BM$16, 0), MATCH(AG17, 'Task List'!$BO$10:$CS$10, 0)), ""))</f>
        <v/>
      </c>
      <c r="AH20" s="191"/>
      <c r="AI20" s="191"/>
      <c r="AJ20" s="191"/>
      <c r="AK20" s="191"/>
      <c r="AL20" s="192"/>
      <c r="AM20" s="2"/>
      <c r="AN20" s="190" t="str">
        <f ca="1">IF(AN17="", "", IFERROR(INDEX('Task List'!$BO$11:$CS$16, MATCH($AY20, 'Task List'!$BM$11:$BM$16, 0), MATCH(AN17, 'Task List'!$BO$10:$CS$10, 0)), ""))</f>
        <v/>
      </c>
      <c r="AO20" s="191"/>
      <c r="AP20" s="191"/>
      <c r="AQ20" s="191"/>
      <c r="AR20" s="191"/>
      <c r="AS20" s="192"/>
      <c r="AT20" s="2"/>
      <c r="AW20" s="116" t="str">
        <f>IF('Intro &amp; Setup'!$AN26="", "", 'Intro &amp; Setup'!$AN26)</f>
        <v/>
      </c>
      <c r="AY20" s="5">
        <v>3</v>
      </c>
    </row>
    <row r="21" spans="1:51" x14ac:dyDescent="0.25">
      <c r="A21" s="2"/>
      <c r="B21" s="190" t="str">
        <f ca="1">IF(B17="", "", IFERROR(INDEX('Task List'!$BO$11:$CS$16, MATCH($AY21, 'Task List'!$BM$11:$BM$16, 0), MATCH(B17, 'Task List'!$BO$10:$CS$10, 0)), ""))</f>
        <v/>
      </c>
      <c r="C21" s="191"/>
      <c r="D21" s="191"/>
      <c r="E21" s="191"/>
      <c r="F21" s="191"/>
      <c r="G21" s="192"/>
      <c r="H21" s="190" t="str">
        <f ca="1">IF(H17="", "", IFERROR(INDEX('Task List'!$BO$11:$CS$16, MATCH($AY21, 'Task List'!$BM$11:$BM$16, 0), MATCH(H17, 'Task List'!$BO$10:$CS$10, 0)), ""))</f>
        <v/>
      </c>
      <c r="I21" s="191"/>
      <c r="J21" s="191"/>
      <c r="K21" s="191"/>
      <c r="L21" s="191"/>
      <c r="M21" s="192"/>
      <c r="N21" s="190" t="str">
        <f ca="1">IF(N17="", "", IFERROR(INDEX('Task List'!$BO$11:$CS$16, MATCH($AY21, 'Task List'!$BM$11:$BM$16, 0), MATCH(N17, 'Task List'!$BO$10:$CS$10, 0)), ""))</f>
        <v/>
      </c>
      <c r="O21" s="191"/>
      <c r="P21" s="191"/>
      <c r="Q21" s="191"/>
      <c r="R21" s="191"/>
      <c r="S21" s="192"/>
      <c r="T21" s="190" t="str">
        <f ca="1">IF(T17="", "", IFERROR(INDEX('Task List'!$BO$11:$CS$16, MATCH($AY21, 'Task List'!$BM$11:$BM$16, 0), MATCH(T17, 'Task List'!$BO$10:$CS$10, 0)), ""))</f>
        <v/>
      </c>
      <c r="U21" s="191"/>
      <c r="V21" s="191"/>
      <c r="W21" s="191"/>
      <c r="X21" s="191"/>
      <c r="Y21" s="192"/>
      <c r="Z21" s="190" t="str">
        <f ca="1">IF(Z17="", "", IFERROR(INDEX('Task List'!$BO$11:$CS$16, MATCH($AY21, 'Task List'!$BM$11:$BM$16, 0), MATCH(Z17, 'Task List'!$BO$10:$CS$10, 0)), ""))</f>
        <v/>
      </c>
      <c r="AA21" s="191"/>
      <c r="AB21" s="191"/>
      <c r="AC21" s="191"/>
      <c r="AD21" s="191"/>
      <c r="AE21" s="192"/>
      <c r="AF21" s="2"/>
      <c r="AG21" s="190" t="str">
        <f ca="1">IF(AG17="", "", IFERROR(INDEX('Task List'!$BO$11:$CS$16, MATCH($AY21, 'Task List'!$BM$11:$BM$16, 0), MATCH(AG17, 'Task List'!$BO$10:$CS$10, 0)), ""))</f>
        <v/>
      </c>
      <c r="AH21" s="191"/>
      <c r="AI21" s="191"/>
      <c r="AJ21" s="191"/>
      <c r="AK21" s="191"/>
      <c r="AL21" s="192"/>
      <c r="AM21" s="2"/>
      <c r="AN21" s="190" t="str">
        <f ca="1">IF(AN17="", "", IFERROR(INDEX('Task List'!$BO$11:$CS$16, MATCH($AY21, 'Task List'!$BM$11:$BM$16, 0), MATCH(AN17, 'Task List'!$BO$10:$CS$10, 0)), ""))</f>
        <v/>
      </c>
      <c r="AO21" s="191"/>
      <c r="AP21" s="191"/>
      <c r="AQ21" s="191"/>
      <c r="AR21" s="191"/>
      <c r="AS21" s="192"/>
      <c r="AT21" s="2"/>
      <c r="AW21" s="117" t="str">
        <f>IF('Intro &amp; Setup'!$AN27="", "", 'Intro &amp; Setup'!$AN27)</f>
        <v/>
      </c>
      <c r="AY21" s="5">
        <v>4</v>
      </c>
    </row>
    <row r="22" spans="1:51" x14ac:dyDescent="0.25">
      <c r="A22" s="2"/>
      <c r="B22" s="190" t="str">
        <f ca="1">IF(B17="", "", IFERROR(INDEX('Task List'!$BO$11:$CS$16, MATCH($AY22, 'Task List'!$BM$11:$BM$16, 0), MATCH(B17, 'Task List'!$BO$10:$CS$10, 0)), ""))</f>
        <v/>
      </c>
      <c r="C22" s="191"/>
      <c r="D22" s="191"/>
      <c r="E22" s="191"/>
      <c r="F22" s="191"/>
      <c r="G22" s="192"/>
      <c r="H22" s="190" t="str">
        <f ca="1">IF(H17="", "", IFERROR(INDEX('Task List'!$BO$11:$CS$16, MATCH($AY22, 'Task List'!$BM$11:$BM$16, 0), MATCH(H17, 'Task List'!$BO$10:$CS$10, 0)), ""))</f>
        <v/>
      </c>
      <c r="I22" s="191"/>
      <c r="J22" s="191"/>
      <c r="K22" s="191"/>
      <c r="L22" s="191"/>
      <c r="M22" s="192"/>
      <c r="N22" s="190" t="str">
        <f ca="1">IF(N17="", "", IFERROR(INDEX('Task List'!$BO$11:$CS$16, MATCH($AY22, 'Task List'!$BM$11:$BM$16, 0), MATCH(N17, 'Task List'!$BO$10:$CS$10, 0)), ""))</f>
        <v/>
      </c>
      <c r="O22" s="191"/>
      <c r="P22" s="191"/>
      <c r="Q22" s="191"/>
      <c r="R22" s="191"/>
      <c r="S22" s="192"/>
      <c r="T22" s="190" t="str">
        <f ca="1">IF(T17="", "", IFERROR(INDEX('Task List'!$BO$11:$CS$16, MATCH($AY22, 'Task List'!$BM$11:$BM$16, 0), MATCH(T17, 'Task List'!$BO$10:$CS$10, 0)), ""))</f>
        <v/>
      </c>
      <c r="U22" s="191"/>
      <c r="V22" s="191"/>
      <c r="W22" s="191"/>
      <c r="X22" s="191"/>
      <c r="Y22" s="192"/>
      <c r="Z22" s="190" t="str">
        <f ca="1">IF(Z17="", "", IFERROR(INDEX('Task List'!$BO$11:$CS$16, MATCH($AY22, 'Task List'!$BM$11:$BM$16, 0), MATCH(Z17, 'Task List'!$BO$10:$CS$10, 0)), ""))</f>
        <v/>
      </c>
      <c r="AA22" s="191"/>
      <c r="AB22" s="191"/>
      <c r="AC22" s="191"/>
      <c r="AD22" s="191"/>
      <c r="AE22" s="192"/>
      <c r="AF22" s="2"/>
      <c r="AG22" s="190" t="str">
        <f ca="1">IF(AG17="", "", IFERROR(INDEX('Task List'!$BO$11:$CS$16, MATCH($AY22, 'Task List'!$BM$11:$BM$16, 0), MATCH(AG17, 'Task List'!$BO$10:$CS$10, 0)), ""))</f>
        <v/>
      </c>
      <c r="AH22" s="191"/>
      <c r="AI22" s="191"/>
      <c r="AJ22" s="191"/>
      <c r="AK22" s="191"/>
      <c r="AL22" s="192"/>
      <c r="AM22" s="2"/>
      <c r="AN22" s="190" t="str">
        <f ca="1">IF(AN17="", "", IFERROR(INDEX('Task List'!$BO$11:$CS$16, MATCH($AY22, 'Task List'!$BM$11:$BM$16, 0), MATCH(AN17, 'Task List'!$BO$10:$CS$10, 0)), ""))</f>
        <v/>
      </c>
      <c r="AO22" s="191"/>
      <c r="AP22" s="191"/>
      <c r="AQ22" s="191"/>
      <c r="AR22" s="191"/>
      <c r="AS22" s="192"/>
      <c r="AT22" s="2"/>
      <c r="AW22" s="118" t="str">
        <f>IF('Intro &amp; Setup'!$AN28="", "", 'Intro &amp; Setup'!$AN28)</f>
        <v/>
      </c>
      <c r="AY22" s="5">
        <v>5</v>
      </c>
    </row>
    <row r="23" spans="1:51" x14ac:dyDescent="0.25">
      <c r="A23" s="2"/>
      <c r="B23" s="193" t="str">
        <f ca="1">IF(B17="", "", IF(IFERROR(INDEX('Task List'!$BO$11:$CS$16, MATCH($AY23, 'Task List'!$BM$11:$BM$16, 0), MATCH(B17, 'Task List'!$BO$10:$CS$10, 0)), "")=FALSE, $AW$23, IFERROR(INDEX('Task List'!$BO$11:$CS$16, MATCH($AY23, 'Task List'!$BM$11:$BM$16, 0), MATCH(B17, 'Task List'!$BO$10:$CS$10, 0)), "")))</f>
        <v/>
      </c>
      <c r="C23" s="194"/>
      <c r="D23" s="194"/>
      <c r="E23" s="194"/>
      <c r="F23" s="194"/>
      <c r="G23" s="195"/>
      <c r="H23" s="193" t="str">
        <f ca="1">IF(H17="", "", IF(IFERROR(INDEX('Task List'!$BO$11:$CS$16, MATCH($AY23, 'Task List'!$BM$11:$BM$16, 0), MATCH(H17, 'Task List'!$BO$10:$CS$10, 0)), "")=FALSE, $AW$23, IFERROR(INDEX('Task List'!$BO$11:$CS$16, MATCH($AY23, 'Task List'!$BM$11:$BM$16, 0), MATCH(H17, 'Task List'!$BO$10:$CS$10, 0)), "")))</f>
        <v/>
      </c>
      <c r="I23" s="194"/>
      <c r="J23" s="194"/>
      <c r="K23" s="194"/>
      <c r="L23" s="194"/>
      <c r="M23" s="195"/>
      <c r="N23" s="193" t="str">
        <f ca="1">IF(N17="", "", IF(IFERROR(INDEX('Task List'!$BO$11:$CS$16, MATCH($AY23, 'Task List'!$BM$11:$BM$16, 0), MATCH(N17, 'Task List'!$BO$10:$CS$10, 0)), "")=FALSE, $AW$23, IFERROR(INDEX('Task List'!$BO$11:$CS$16, MATCH($AY23, 'Task List'!$BM$11:$BM$16, 0), MATCH(N17, 'Task List'!$BO$10:$CS$10, 0)), "")))</f>
        <v/>
      </c>
      <c r="O23" s="194"/>
      <c r="P23" s="194"/>
      <c r="Q23" s="194"/>
      <c r="R23" s="194"/>
      <c r="S23" s="195"/>
      <c r="T23" s="193" t="str">
        <f ca="1">IF(T17="", "", IF(IFERROR(INDEX('Task List'!$BO$11:$CS$16, MATCH($AY23, 'Task List'!$BM$11:$BM$16, 0), MATCH(T17, 'Task List'!$BO$10:$CS$10, 0)), "")=FALSE, $AW$23, IFERROR(INDEX('Task List'!$BO$11:$CS$16, MATCH($AY23, 'Task List'!$BM$11:$BM$16, 0), MATCH(T17, 'Task List'!$BO$10:$CS$10, 0)), "")))</f>
        <v/>
      </c>
      <c r="U23" s="194"/>
      <c r="V23" s="194"/>
      <c r="W23" s="194"/>
      <c r="X23" s="194"/>
      <c r="Y23" s="195"/>
      <c r="Z23" s="193" t="str">
        <f ca="1">IF(Z17="", "", IF(IFERROR(INDEX('Task List'!$BO$11:$CS$16, MATCH($AY23, 'Task List'!$BM$11:$BM$16, 0), MATCH(Z17, 'Task List'!$BO$10:$CS$10, 0)), "")=FALSE, $AW$23, IFERROR(INDEX('Task List'!$BO$11:$CS$16, MATCH($AY23, 'Task List'!$BM$11:$BM$16, 0), MATCH(Z17, 'Task List'!$BO$10:$CS$10, 0)), "")))</f>
        <v/>
      </c>
      <c r="AA23" s="194"/>
      <c r="AB23" s="194"/>
      <c r="AC23" s="194"/>
      <c r="AD23" s="194"/>
      <c r="AE23" s="195"/>
      <c r="AF23" s="2"/>
      <c r="AG23" s="193" t="str">
        <f ca="1">IF(AG17="", "", IF(IFERROR(INDEX('Task List'!$BO$11:$CS$16, MATCH($AY23, 'Task List'!$BM$11:$BM$16, 0), MATCH(AG17, 'Task List'!$BO$10:$CS$10, 0)), "")=FALSE, $AW$23, IFERROR(INDEX('Task List'!$BO$11:$CS$16, MATCH($AY23, 'Task List'!$BM$11:$BM$16, 0), MATCH(AG17, 'Task List'!$BO$10:$CS$10, 0)), "")))</f>
        <v/>
      </c>
      <c r="AH23" s="194"/>
      <c r="AI23" s="194"/>
      <c r="AJ23" s="194"/>
      <c r="AK23" s="194"/>
      <c r="AL23" s="195"/>
      <c r="AM23" s="2"/>
      <c r="AN23" s="193" t="str">
        <f ca="1">IF(AN17="", "", IF(IFERROR(INDEX('Task List'!$BO$11:$CS$16, MATCH($AY23, 'Task List'!$BM$11:$BM$16, 0), MATCH(AN17, 'Task List'!$BO$10:$CS$10, 0)), "")=FALSE, $AW$23, IFERROR(INDEX('Task List'!$BO$11:$CS$16, MATCH($AY23, 'Task List'!$BM$11:$BM$16, 0), MATCH(AN17, 'Task List'!$BO$10:$CS$10, 0)), "")))</f>
        <v/>
      </c>
      <c r="AO23" s="194"/>
      <c r="AP23" s="194"/>
      <c r="AQ23" s="194"/>
      <c r="AR23" s="194"/>
      <c r="AS23" s="195"/>
      <c r="AT23" s="2"/>
      <c r="AW23" s="106" t="str">
        <f>IFERROR(INDEX($AW$30:$AW$32, MATCH(0, $AV$30:$AV$32, 0)), FALSE)</f>
        <v>More Items</v>
      </c>
      <c r="AY23" s="7">
        <v>6</v>
      </c>
    </row>
    <row r="24" spans="1:51" x14ac:dyDescent="0.25">
      <c r="A24" s="2"/>
      <c r="B24" s="103" t="str">
        <f ca="1">IF(COUNTIF('Intro &amp; Setup'!$AW$49:$AW$88, B26)&gt;0, "B", "")</f>
        <v/>
      </c>
      <c r="C24" s="103" t="str">
        <f ca="1">IF(B26=$AW$4, "T", "")</f>
        <v>T</v>
      </c>
      <c r="D24" s="103"/>
      <c r="E24" s="103"/>
      <c r="F24" s="103"/>
      <c r="G24" s="103"/>
      <c r="H24" s="103" t="str">
        <f ca="1">IF(COUNTIF('Intro &amp; Setup'!$AW$49:$AW$88, H26)&gt;0, "B", "")</f>
        <v/>
      </c>
      <c r="I24" s="103" t="str">
        <f ca="1">IF(H26=$AW$4, "T", "")</f>
        <v/>
      </c>
      <c r="J24" s="103"/>
      <c r="K24" s="103"/>
      <c r="L24" s="103"/>
      <c r="M24" s="103"/>
      <c r="N24" s="103" t="str">
        <f ca="1">IF(COUNTIF('Intro &amp; Setup'!$AW$49:$AW$88, N26)&gt;0, "B", "")</f>
        <v/>
      </c>
      <c r="O24" s="103" t="str">
        <f ca="1">IF(N26=$AW$4, "T", "")</f>
        <v/>
      </c>
      <c r="P24" s="103"/>
      <c r="Q24" s="103"/>
      <c r="R24" s="103"/>
      <c r="S24" s="103"/>
      <c r="T24" s="103" t="str">
        <f ca="1">IF(COUNTIF('Intro &amp; Setup'!$AW$49:$AW$88, T26)&gt;0, "B", "")</f>
        <v/>
      </c>
      <c r="U24" s="103" t="str">
        <f ca="1">IF(T26=$AW$4, "T", "")</f>
        <v/>
      </c>
      <c r="V24" s="103"/>
      <c r="W24" s="103"/>
      <c r="X24" s="103"/>
      <c r="Y24" s="103"/>
      <c r="Z24" s="103" t="str">
        <f ca="1">IF(COUNTIF('Intro &amp; Setup'!$AW$49:$AW$88, Z26)&gt;0, "B", "")</f>
        <v/>
      </c>
      <c r="AA24" s="103" t="str">
        <f ca="1">IF(Z26=$AW$4, "T", "")</f>
        <v/>
      </c>
      <c r="AB24" s="103"/>
      <c r="AC24" s="103"/>
      <c r="AD24" s="103"/>
      <c r="AE24" s="103"/>
      <c r="AF24" s="103"/>
      <c r="AG24" s="103" t="str">
        <f ca="1">IF(COUNTIF('Intro &amp; Setup'!$AW$49:$AW$88, AG26)&gt;0, "B", $BB$8)</f>
        <v>X</v>
      </c>
      <c r="AH24" s="103" t="str">
        <f ca="1">IF(AG26=$AW$4, "T", "")</f>
        <v/>
      </c>
      <c r="AI24" s="103"/>
      <c r="AJ24" s="103"/>
      <c r="AK24" s="103"/>
      <c r="AL24" s="103"/>
      <c r="AM24" s="103"/>
      <c r="AN24" s="103" t="str">
        <f ca="1">IF(COUNTIF('Intro &amp; Setup'!$AW$49:$AW$88, AN26)&gt;0, "B", $BB$9)</f>
        <v>X</v>
      </c>
      <c r="AO24" s="103" t="str">
        <f ca="1">IF(AN26=$AW$4, "T", "")</f>
        <v/>
      </c>
      <c r="AP24" s="103"/>
      <c r="AQ24" s="103"/>
      <c r="AR24" s="103"/>
      <c r="AS24" s="103"/>
      <c r="AT24" s="2"/>
    </row>
    <row r="25" spans="1:51" x14ac:dyDescent="0.25">
      <c r="A25" s="2"/>
      <c r="B25" s="223" t="s">
        <v>90</v>
      </c>
      <c r="C25" s="224"/>
      <c r="D25" s="224"/>
      <c r="E25" s="224"/>
      <c r="F25" s="224"/>
      <c r="G25" s="224"/>
      <c r="H25" s="223" t="s">
        <v>91</v>
      </c>
      <c r="I25" s="224"/>
      <c r="J25" s="224"/>
      <c r="K25" s="224"/>
      <c r="L25" s="224"/>
      <c r="M25" s="225"/>
      <c r="N25" s="223" t="s">
        <v>92</v>
      </c>
      <c r="O25" s="224"/>
      <c r="P25" s="224"/>
      <c r="Q25" s="224"/>
      <c r="R25" s="224"/>
      <c r="S25" s="225"/>
      <c r="T25" s="223" t="s">
        <v>93</v>
      </c>
      <c r="U25" s="224"/>
      <c r="V25" s="224"/>
      <c r="W25" s="224"/>
      <c r="X25" s="224"/>
      <c r="Y25" s="225"/>
      <c r="Z25" s="223" t="s">
        <v>94</v>
      </c>
      <c r="AA25" s="224"/>
      <c r="AB25" s="224"/>
      <c r="AC25" s="224"/>
      <c r="AD25" s="224"/>
      <c r="AE25" s="225"/>
      <c r="AF25" s="2"/>
      <c r="AG25" s="223" t="s">
        <v>95</v>
      </c>
      <c r="AH25" s="224"/>
      <c r="AI25" s="224"/>
      <c r="AJ25" s="224"/>
      <c r="AK25" s="224"/>
      <c r="AL25" s="225"/>
      <c r="AM25" s="2"/>
      <c r="AN25" s="223" t="s">
        <v>96</v>
      </c>
      <c r="AO25" s="224"/>
      <c r="AP25" s="224"/>
      <c r="AQ25" s="224"/>
      <c r="AR25" s="224"/>
      <c r="AS25" s="225"/>
      <c r="AT25" s="2"/>
    </row>
    <row r="26" spans="1:51" x14ac:dyDescent="0.25">
      <c r="A26" s="2"/>
      <c r="B26" s="239">
        <f ca="1">IF(AN17="", "", IF(TEXT(AN17+1, "mmm yyyy")=$AW$8, AN17+ 1, ""))</f>
        <v>43871</v>
      </c>
      <c r="C26" s="240"/>
      <c r="D26" s="240"/>
      <c r="E26" s="240"/>
      <c r="F26" s="240"/>
      <c r="G26" s="240"/>
      <c r="H26" s="239">
        <f ca="1">IF(B26="", "", IF(TEXT(B26+1, "mmm yyyy")=$AW$8, B26+1, ""))</f>
        <v>43872</v>
      </c>
      <c r="I26" s="240"/>
      <c r="J26" s="240"/>
      <c r="K26" s="240"/>
      <c r="L26" s="240"/>
      <c r="M26" s="241"/>
      <c r="N26" s="239">
        <f ca="1">IF(H26="", "", IF(TEXT(H26+1, "mmm yyyy")=$AW$8, H26+1, ""))</f>
        <v>43873</v>
      </c>
      <c r="O26" s="240"/>
      <c r="P26" s="240"/>
      <c r="Q26" s="240"/>
      <c r="R26" s="240"/>
      <c r="S26" s="241"/>
      <c r="T26" s="239">
        <f ca="1">IF(N26="", "", IF(TEXT(N26+1, "mmm yyyy")=$AW$8, N26+1, ""))</f>
        <v>43874</v>
      </c>
      <c r="U26" s="240"/>
      <c r="V26" s="240"/>
      <c r="W26" s="240"/>
      <c r="X26" s="240"/>
      <c r="Y26" s="241"/>
      <c r="Z26" s="239">
        <f ca="1">IF(T26="", "", IF(TEXT(T26+1, "mmm yyyy")=$AW$8, T26+1, ""))</f>
        <v>43875</v>
      </c>
      <c r="AA26" s="240"/>
      <c r="AB26" s="240"/>
      <c r="AC26" s="240"/>
      <c r="AD26" s="240"/>
      <c r="AE26" s="241"/>
      <c r="AF26" s="2"/>
      <c r="AG26" s="239">
        <f ca="1">IF(Z26="", "", IF(TEXT(Z26+1, "mmm yyyy")=$AW$8, Z26+1, ""))</f>
        <v>43876</v>
      </c>
      <c r="AH26" s="240"/>
      <c r="AI26" s="240"/>
      <c r="AJ26" s="240"/>
      <c r="AK26" s="240"/>
      <c r="AL26" s="241"/>
      <c r="AM26" s="2"/>
      <c r="AN26" s="239">
        <f ca="1">IF(AG26="", "", IF(TEXT(AG26+1, "mmm yyyy")=$AW$8, AG26+1, ""))</f>
        <v>43877</v>
      </c>
      <c r="AO26" s="240"/>
      <c r="AP26" s="240"/>
      <c r="AQ26" s="240"/>
      <c r="AR26" s="240"/>
      <c r="AS26" s="241"/>
      <c r="AT26" s="2"/>
      <c r="AW26" s="4" t="str">
        <f ca="1">IF(COUNTIF('Intro &amp; Setup'!$AW$49:$AW$88, $AW$4)&gt;0, $BA$10, $AW$9)</f>
        <v>Monday</v>
      </c>
    </row>
    <row r="27" spans="1:51" x14ac:dyDescent="0.25">
      <c r="A27" s="2"/>
      <c r="B27" s="190" t="str">
        <f ca="1">IF(B26="", "", IFERROR(INDEX('Task List'!$BO$11:$CS$16, MATCH($AY27, 'Task List'!$BM$11:$BM$16, 0), MATCH(B26, 'Task List'!$BO$10:$CS$10, 0)), ""))</f>
        <v/>
      </c>
      <c r="C27" s="191"/>
      <c r="D27" s="191"/>
      <c r="E27" s="191"/>
      <c r="F27" s="191"/>
      <c r="G27" s="192"/>
      <c r="H27" s="190" t="str">
        <f ca="1">IF(H26="", "", IFERROR(INDEX('Task List'!$BO$11:$CS$16, MATCH($AY27, 'Task List'!$BM$11:$BM$16, 0), MATCH(H26, 'Task List'!$BO$10:$CS$10, 0)), ""))</f>
        <v/>
      </c>
      <c r="I27" s="191"/>
      <c r="J27" s="191"/>
      <c r="K27" s="191"/>
      <c r="L27" s="191"/>
      <c r="M27" s="192"/>
      <c r="N27" s="190" t="str">
        <f ca="1">IF(N26="", "", IFERROR(INDEX('Task List'!$BO$11:$CS$16, MATCH($AY27, 'Task List'!$BM$11:$BM$16, 0), MATCH(N26, 'Task List'!$BO$10:$CS$10, 0)), ""))</f>
        <v/>
      </c>
      <c r="O27" s="191"/>
      <c r="P27" s="191"/>
      <c r="Q27" s="191"/>
      <c r="R27" s="191"/>
      <c r="S27" s="192"/>
      <c r="T27" s="190" t="str">
        <f ca="1">IF(T26="", "", IFERROR(INDEX('Task List'!$BO$11:$CS$16, MATCH($AY27, 'Task List'!$BM$11:$BM$16, 0), MATCH(T26, 'Task List'!$BO$10:$CS$10, 0)), ""))</f>
        <v/>
      </c>
      <c r="U27" s="191"/>
      <c r="V27" s="191"/>
      <c r="W27" s="191"/>
      <c r="X27" s="191"/>
      <c r="Y27" s="192"/>
      <c r="Z27" s="190" t="str">
        <f ca="1">IF(Z26="", "", IFERROR(INDEX('Task List'!$BO$11:$CS$16, MATCH($AY27, 'Task List'!$BM$11:$BM$16, 0), MATCH(Z26, 'Task List'!$BO$10:$CS$10, 0)), ""))</f>
        <v/>
      </c>
      <c r="AA27" s="191"/>
      <c r="AB27" s="191"/>
      <c r="AC27" s="191"/>
      <c r="AD27" s="191"/>
      <c r="AE27" s="192"/>
      <c r="AF27" s="2"/>
      <c r="AG27" s="190" t="str">
        <f ca="1">IF(AG26="", "", IFERROR(INDEX('Task List'!$BO$11:$CS$16, MATCH($AY27, 'Task List'!$BM$11:$BM$16, 0), MATCH(AG26, 'Task List'!$BO$10:$CS$10, 0)), ""))</f>
        <v/>
      </c>
      <c r="AH27" s="191"/>
      <c r="AI27" s="191"/>
      <c r="AJ27" s="191"/>
      <c r="AK27" s="191"/>
      <c r="AL27" s="192"/>
      <c r="AM27" s="2"/>
      <c r="AN27" s="190" t="str">
        <f ca="1">IF(AN26="", "", IFERROR(INDEX('Task List'!$BO$11:$CS$16, MATCH($AY27, 'Task List'!$BM$11:$BM$16, 0), MATCH(AN26, 'Task List'!$BO$10:$CS$10, 0)), ""))</f>
        <v/>
      </c>
      <c r="AO27" s="191"/>
      <c r="AP27" s="191"/>
      <c r="AQ27" s="191"/>
      <c r="AR27" s="191"/>
      <c r="AS27" s="192"/>
      <c r="AT27" s="2"/>
      <c r="AW27" s="4" t="str">
        <f ca="1">IF(IFERROR(INDEX($BB$3:$BB$10, MATCH($AW$26, $BA$3:$BA$10, 0)), "")="", "", IFERROR(INDEX($BB$3:$BB$10, MATCH($AW$26, $BA$3:$BA$10, 0)), ""))</f>
        <v/>
      </c>
      <c r="AY27" s="3">
        <v>1</v>
      </c>
    </row>
    <row r="28" spans="1:51" x14ac:dyDescent="0.25">
      <c r="A28" s="2"/>
      <c r="B28" s="190" t="str">
        <f ca="1">IF(B26="", "", IFERROR(INDEX('Task List'!$BO$11:$CS$16, MATCH($AY28, 'Task List'!$BM$11:$BM$16, 0), MATCH(B26, 'Task List'!$BO$10:$CS$10, 0)), ""))</f>
        <v/>
      </c>
      <c r="C28" s="191"/>
      <c r="D28" s="191"/>
      <c r="E28" s="191"/>
      <c r="F28" s="191"/>
      <c r="G28" s="192"/>
      <c r="H28" s="190" t="str">
        <f ca="1">IF(H26="", "", IFERROR(INDEX('Task List'!$BO$11:$CS$16, MATCH($AY28, 'Task List'!$BM$11:$BM$16, 0), MATCH(H26, 'Task List'!$BO$10:$CS$10, 0)), ""))</f>
        <v/>
      </c>
      <c r="I28" s="191"/>
      <c r="J28" s="191"/>
      <c r="K28" s="191"/>
      <c r="L28" s="191"/>
      <c r="M28" s="192"/>
      <c r="N28" s="190" t="str">
        <f ca="1">IF(N26="", "", IFERROR(INDEX('Task List'!$BO$11:$CS$16, MATCH($AY28, 'Task List'!$BM$11:$BM$16, 0), MATCH(N26, 'Task List'!$BO$10:$CS$10, 0)), ""))</f>
        <v/>
      </c>
      <c r="O28" s="191"/>
      <c r="P28" s="191"/>
      <c r="Q28" s="191"/>
      <c r="R28" s="191"/>
      <c r="S28" s="192"/>
      <c r="T28" s="190" t="str">
        <f ca="1">IF(T26="", "", IFERROR(INDEX('Task List'!$BO$11:$CS$16, MATCH($AY28, 'Task List'!$BM$11:$BM$16, 0), MATCH(T26, 'Task List'!$BO$10:$CS$10, 0)), ""))</f>
        <v/>
      </c>
      <c r="U28" s="191"/>
      <c r="V28" s="191"/>
      <c r="W28" s="191"/>
      <c r="X28" s="191"/>
      <c r="Y28" s="192"/>
      <c r="Z28" s="190" t="str">
        <f ca="1">IF(Z26="", "", IFERROR(INDEX('Task List'!$BO$11:$CS$16, MATCH($AY28, 'Task List'!$BM$11:$BM$16, 0), MATCH(Z26, 'Task List'!$BO$10:$CS$10, 0)), ""))</f>
        <v/>
      </c>
      <c r="AA28" s="191"/>
      <c r="AB28" s="191"/>
      <c r="AC28" s="191"/>
      <c r="AD28" s="191"/>
      <c r="AE28" s="192"/>
      <c r="AF28" s="2"/>
      <c r="AG28" s="190" t="str">
        <f ca="1">IF(AG26="", "", IFERROR(INDEX('Task List'!$BO$11:$CS$16, MATCH($AY28, 'Task List'!$BM$11:$BM$16, 0), MATCH(AG26, 'Task List'!$BO$10:$CS$10, 0)), ""))</f>
        <v/>
      </c>
      <c r="AH28" s="191"/>
      <c r="AI28" s="191"/>
      <c r="AJ28" s="191"/>
      <c r="AK28" s="191"/>
      <c r="AL28" s="192"/>
      <c r="AM28" s="2"/>
      <c r="AN28" s="190" t="str">
        <f ca="1">IF(AN26="", "", IFERROR(INDEX('Task List'!$BO$11:$CS$16, MATCH($AY28, 'Task List'!$BM$11:$BM$16, 0), MATCH(AN26, 'Task List'!$BO$10:$CS$10, 0)), ""))</f>
        <v/>
      </c>
      <c r="AO28" s="191"/>
      <c r="AP28" s="191"/>
      <c r="AQ28" s="191"/>
      <c r="AR28" s="191"/>
      <c r="AS28" s="192"/>
      <c r="AT28" s="2"/>
      <c r="AY28" s="5">
        <v>2</v>
      </c>
    </row>
    <row r="29" spans="1:51" x14ac:dyDescent="0.25">
      <c r="A29" s="2"/>
      <c r="B29" s="190" t="str">
        <f ca="1">IF(B26="", "", IFERROR(INDEX('Task List'!$BO$11:$CS$16, MATCH($AY29, 'Task List'!$BM$11:$BM$16, 0), MATCH(B26, 'Task List'!$BO$10:$CS$10, 0)), ""))</f>
        <v/>
      </c>
      <c r="C29" s="191"/>
      <c r="D29" s="191"/>
      <c r="E29" s="191"/>
      <c r="F29" s="191"/>
      <c r="G29" s="192"/>
      <c r="H29" s="190" t="str">
        <f ca="1">IF(H26="", "", IFERROR(INDEX('Task List'!$BO$11:$CS$16, MATCH($AY29, 'Task List'!$BM$11:$BM$16, 0), MATCH(H26, 'Task List'!$BO$10:$CS$10, 0)), ""))</f>
        <v/>
      </c>
      <c r="I29" s="191"/>
      <c r="J29" s="191"/>
      <c r="K29" s="191"/>
      <c r="L29" s="191"/>
      <c r="M29" s="192"/>
      <c r="N29" s="190" t="str">
        <f ca="1">IF(N26="", "", IFERROR(INDEX('Task List'!$BO$11:$CS$16, MATCH($AY29, 'Task List'!$BM$11:$BM$16, 0), MATCH(N26, 'Task List'!$BO$10:$CS$10, 0)), ""))</f>
        <v/>
      </c>
      <c r="O29" s="191"/>
      <c r="P29" s="191"/>
      <c r="Q29" s="191"/>
      <c r="R29" s="191"/>
      <c r="S29" s="192"/>
      <c r="T29" s="190" t="str">
        <f ca="1">IF(T26="", "", IFERROR(INDEX('Task List'!$BO$11:$CS$16, MATCH($AY29, 'Task List'!$BM$11:$BM$16, 0), MATCH(T26, 'Task List'!$BO$10:$CS$10, 0)), ""))</f>
        <v/>
      </c>
      <c r="U29" s="191"/>
      <c r="V29" s="191"/>
      <c r="W29" s="191"/>
      <c r="X29" s="191"/>
      <c r="Y29" s="192"/>
      <c r="Z29" s="190" t="str">
        <f ca="1">IF(Z26="", "", IFERROR(INDEX('Task List'!$BO$11:$CS$16, MATCH($AY29, 'Task List'!$BM$11:$BM$16, 0), MATCH(Z26, 'Task List'!$BO$10:$CS$10, 0)), ""))</f>
        <v/>
      </c>
      <c r="AA29" s="191"/>
      <c r="AB29" s="191"/>
      <c r="AC29" s="191"/>
      <c r="AD29" s="191"/>
      <c r="AE29" s="192"/>
      <c r="AF29" s="2"/>
      <c r="AG29" s="190" t="str">
        <f ca="1">IF(AG26="", "", IFERROR(INDEX('Task List'!$BO$11:$CS$16, MATCH($AY29, 'Task List'!$BM$11:$BM$16, 0), MATCH(AG26, 'Task List'!$BO$10:$CS$10, 0)), ""))</f>
        <v/>
      </c>
      <c r="AH29" s="191"/>
      <c r="AI29" s="191"/>
      <c r="AJ29" s="191"/>
      <c r="AK29" s="191"/>
      <c r="AL29" s="192"/>
      <c r="AM29" s="2"/>
      <c r="AN29" s="190" t="str">
        <f ca="1">IF(AN26="", "", IFERROR(INDEX('Task List'!$BO$11:$CS$16, MATCH($AY29, 'Task List'!$BM$11:$BM$16, 0), MATCH(AN26, 'Task List'!$BO$10:$CS$10, 0)), ""))</f>
        <v/>
      </c>
      <c r="AO29" s="191"/>
      <c r="AP29" s="191"/>
      <c r="AQ29" s="191"/>
      <c r="AR29" s="191"/>
      <c r="AS29" s="192"/>
      <c r="AT29" s="2"/>
      <c r="AY29" s="5">
        <v>3</v>
      </c>
    </row>
    <row r="30" spans="1:51" x14ac:dyDescent="0.25">
      <c r="A30" s="2"/>
      <c r="B30" s="190" t="str">
        <f ca="1">IF(B26="", "", IFERROR(INDEX('Task List'!$BO$11:$CS$16, MATCH($AY30, 'Task List'!$BM$11:$BM$16, 0), MATCH(B26, 'Task List'!$BO$10:$CS$10, 0)), ""))</f>
        <v/>
      </c>
      <c r="C30" s="191"/>
      <c r="D30" s="191"/>
      <c r="E30" s="191"/>
      <c r="F30" s="191"/>
      <c r="G30" s="192"/>
      <c r="H30" s="190" t="str">
        <f ca="1">IF(H26="", "", IFERROR(INDEX('Task List'!$BO$11:$CS$16, MATCH($AY30, 'Task List'!$BM$11:$BM$16, 0), MATCH(H26, 'Task List'!$BO$10:$CS$10, 0)), ""))</f>
        <v/>
      </c>
      <c r="I30" s="191"/>
      <c r="J30" s="191"/>
      <c r="K30" s="191"/>
      <c r="L30" s="191"/>
      <c r="M30" s="192"/>
      <c r="N30" s="190" t="str">
        <f ca="1">IF(N26="", "", IFERROR(INDEX('Task List'!$BO$11:$CS$16, MATCH($AY30, 'Task List'!$BM$11:$BM$16, 0), MATCH(N26, 'Task List'!$BO$10:$CS$10, 0)), ""))</f>
        <v/>
      </c>
      <c r="O30" s="191"/>
      <c r="P30" s="191"/>
      <c r="Q30" s="191"/>
      <c r="R30" s="191"/>
      <c r="S30" s="192"/>
      <c r="T30" s="190" t="str">
        <f ca="1">IF(T26="", "", IFERROR(INDEX('Task List'!$BO$11:$CS$16, MATCH($AY30, 'Task List'!$BM$11:$BM$16, 0), MATCH(T26, 'Task List'!$BO$10:$CS$10, 0)), ""))</f>
        <v/>
      </c>
      <c r="U30" s="191"/>
      <c r="V30" s="191"/>
      <c r="W30" s="191"/>
      <c r="X30" s="191"/>
      <c r="Y30" s="192"/>
      <c r="Z30" s="190" t="str">
        <f ca="1">IF(Z26="", "", IFERROR(INDEX('Task List'!$BO$11:$CS$16, MATCH($AY30, 'Task List'!$BM$11:$BM$16, 0), MATCH(Z26, 'Task List'!$BO$10:$CS$10, 0)), ""))</f>
        <v/>
      </c>
      <c r="AA30" s="191"/>
      <c r="AB30" s="191"/>
      <c r="AC30" s="191"/>
      <c r="AD30" s="191"/>
      <c r="AE30" s="192"/>
      <c r="AF30" s="2"/>
      <c r="AG30" s="190" t="str">
        <f ca="1">IF(AG26="", "", IFERROR(INDEX('Task List'!$BO$11:$CS$16, MATCH($AY30, 'Task List'!$BM$11:$BM$16, 0), MATCH(AG26, 'Task List'!$BO$10:$CS$10, 0)), ""))</f>
        <v/>
      </c>
      <c r="AH30" s="191"/>
      <c r="AI30" s="191"/>
      <c r="AJ30" s="191"/>
      <c r="AK30" s="191"/>
      <c r="AL30" s="192"/>
      <c r="AM30" s="2"/>
      <c r="AN30" s="190" t="str">
        <f ca="1">IF(AN26="", "", IFERROR(INDEX('Task List'!$BO$11:$CS$16, MATCH($AY30, 'Task List'!$BM$11:$BM$16, 0), MATCH(AN26, 'Task List'!$BO$10:$CS$10, 0)), ""))</f>
        <v/>
      </c>
      <c r="AO30" s="191"/>
      <c r="AP30" s="191"/>
      <c r="AQ30" s="191"/>
      <c r="AR30" s="191"/>
      <c r="AS30" s="192"/>
      <c r="AT30" s="2"/>
      <c r="AV30" s="3">
        <f>COUNTIF($AW$11:$AW$22, $AW30)</f>
        <v>0</v>
      </c>
      <c r="AW30" s="3" t="s">
        <v>103</v>
      </c>
      <c r="AY30" s="5">
        <v>4</v>
      </c>
    </row>
    <row r="31" spans="1:51" x14ac:dyDescent="0.25">
      <c r="A31" s="2"/>
      <c r="B31" s="190" t="str">
        <f ca="1">IF(B26="", "", IFERROR(INDEX('Task List'!$BO$11:$CS$16, MATCH($AY31, 'Task List'!$BM$11:$BM$16, 0), MATCH(B26, 'Task List'!$BO$10:$CS$10, 0)), ""))</f>
        <v/>
      </c>
      <c r="C31" s="191"/>
      <c r="D31" s="191"/>
      <c r="E31" s="191"/>
      <c r="F31" s="191"/>
      <c r="G31" s="192"/>
      <c r="H31" s="190" t="str">
        <f ca="1">IF(H26="", "", IFERROR(INDEX('Task List'!$BO$11:$CS$16, MATCH($AY31, 'Task List'!$BM$11:$BM$16, 0), MATCH(H26, 'Task List'!$BO$10:$CS$10, 0)), ""))</f>
        <v/>
      </c>
      <c r="I31" s="191"/>
      <c r="J31" s="191"/>
      <c r="K31" s="191"/>
      <c r="L31" s="191"/>
      <c r="M31" s="192"/>
      <c r="N31" s="190" t="str">
        <f ca="1">IF(N26="", "", IFERROR(INDEX('Task List'!$BO$11:$CS$16, MATCH($AY31, 'Task List'!$BM$11:$BM$16, 0), MATCH(N26, 'Task List'!$BO$10:$CS$10, 0)), ""))</f>
        <v/>
      </c>
      <c r="O31" s="191"/>
      <c r="P31" s="191"/>
      <c r="Q31" s="191"/>
      <c r="R31" s="191"/>
      <c r="S31" s="192"/>
      <c r="T31" s="190" t="str">
        <f ca="1">IF(T26="", "", IFERROR(INDEX('Task List'!$BO$11:$CS$16, MATCH($AY31, 'Task List'!$BM$11:$BM$16, 0), MATCH(T26, 'Task List'!$BO$10:$CS$10, 0)), ""))</f>
        <v/>
      </c>
      <c r="U31" s="191"/>
      <c r="V31" s="191"/>
      <c r="W31" s="191"/>
      <c r="X31" s="191"/>
      <c r="Y31" s="192"/>
      <c r="Z31" s="190" t="str">
        <f ca="1">IF(Z26="", "", IFERROR(INDEX('Task List'!$BO$11:$CS$16, MATCH($AY31, 'Task List'!$BM$11:$BM$16, 0), MATCH(Z26, 'Task List'!$BO$10:$CS$10, 0)), ""))</f>
        <v/>
      </c>
      <c r="AA31" s="191"/>
      <c r="AB31" s="191"/>
      <c r="AC31" s="191"/>
      <c r="AD31" s="191"/>
      <c r="AE31" s="192"/>
      <c r="AF31" s="2"/>
      <c r="AG31" s="190" t="str">
        <f ca="1">IF(AG26="", "", IFERROR(INDEX('Task List'!$BO$11:$CS$16, MATCH($AY31, 'Task List'!$BM$11:$BM$16, 0), MATCH(AG26, 'Task List'!$BO$10:$CS$10, 0)), ""))</f>
        <v/>
      </c>
      <c r="AH31" s="191"/>
      <c r="AI31" s="191"/>
      <c r="AJ31" s="191"/>
      <c r="AK31" s="191"/>
      <c r="AL31" s="192"/>
      <c r="AM31" s="2"/>
      <c r="AN31" s="190" t="str">
        <f ca="1">IF(AN26="", "", IFERROR(INDEX('Task List'!$BO$11:$CS$16, MATCH($AY31, 'Task List'!$BM$11:$BM$16, 0), MATCH(AN26, 'Task List'!$BO$10:$CS$10, 0)), ""))</f>
        <v/>
      </c>
      <c r="AO31" s="191"/>
      <c r="AP31" s="191"/>
      <c r="AQ31" s="191"/>
      <c r="AR31" s="191"/>
      <c r="AS31" s="192"/>
      <c r="AT31" s="2"/>
      <c r="AV31" s="5">
        <f t="shared" ref="AV31:AV32" si="0">COUNTIF($AW$11:$AW$22, $AW31)</f>
        <v>0</v>
      </c>
      <c r="AW31" s="5" t="s">
        <v>104</v>
      </c>
      <c r="AY31" s="5">
        <v>5</v>
      </c>
    </row>
    <row r="32" spans="1:51" x14ac:dyDescent="0.25">
      <c r="A32" s="2"/>
      <c r="B32" s="193" t="str">
        <f ca="1">IF(B26="", "", IF(IFERROR(INDEX('Task List'!$BO$11:$CS$16, MATCH($AY32, 'Task List'!$BM$11:$BM$16, 0), MATCH(B26, 'Task List'!$BO$10:$CS$10, 0)), "")=FALSE, $AW$23, IFERROR(INDEX('Task List'!$BO$11:$CS$16, MATCH($AY32, 'Task List'!$BM$11:$BM$16, 0), MATCH(B26, 'Task List'!$BO$10:$CS$10, 0)), "")))</f>
        <v/>
      </c>
      <c r="C32" s="194"/>
      <c r="D32" s="194"/>
      <c r="E32" s="194"/>
      <c r="F32" s="194"/>
      <c r="G32" s="195"/>
      <c r="H32" s="193" t="str">
        <f ca="1">IF(H26="", "", IF(IFERROR(INDEX('Task List'!$BO$11:$CS$16, MATCH($AY32, 'Task List'!$BM$11:$BM$16, 0), MATCH(H26, 'Task List'!$BO$10:$CS$10, 0)), "")=FALSE, $AW$23, IFERROR(INDEX('Task List'!$BO$11:$CS$16, MATCH($AY32, 'Task List'!$BM$11:$BM$16, 0), MATCH(H26, 'Task List'!$BO$10:$CS$10, 0)), "")))</f>
        <v/>
      </c>
      <c r="I32" s="194"/>
      <c r="J32" s="194"/>
      <c r="K32" s="194"/>
      <c r="L32" s="194"/>
      <c r="M32" s="195"/>
      <c r="N32" s="193" t="str">
        <f ca="1">IF(N26="", "", IF(IFERROR(INDEX('Task List'!$BO$11:$CS$16, MATCH($AY32, 'Task List'!$BM$11:$BM$16, 0), MATCH(N26, 'Task List'!$BO$10:$CS$10, 0)), "")=FALSE, $AW$23, IFERROR(INDEX('Task List'!$BO$11:$CS$16, MATCH($AY32, 'Task List'!$BM$11:$BM$16, 0), MATCH(N26, 'Task List'!$BO$10:$CS$10, 0)), "")))</f>
        <v/>
      </c>
      <c r="O32" s="194"/>
      <c r="P32" s="194"/>
      <c r="Q32" s="194"/>
      <c r="R32" s="194"/>
      <c r="S32" s="195"/>
      <c r="T32" s="193" t="str">
        <f ca="1">IF(T26="", "", IF(IFERROR(INDEX('Task List'!$BO$11:$CS$16, MATCH($AY32, 'Task List'!$BM$11:$BM$16, 0), MATCH(T26, 'Task List'!$BO$10:$CS$10, 0)), "")=FALSE, $AW$23, IFERROR(INDEX('Task List'!$BO$11:$CS$16, MATCH($AY32, 'Task List'!$BM$11:$BM$16, 0), MATCH(T26, 'Task List'!$BO$10:$CS$10, 0)), "")))</f>
        <v/>
      </c>
      <c r="U32" s="194"/>
      <c r="V32" s="194"/>
      <c r="W32" s="194"/>
      <c r="X32" s="194"/>
      <c r="Y32" s="195"/>
      <c r="Z32" s="193" t="str">
        <f ca="1">IF(Z26="", "", IF(IFERROR(INDEX('Task List'!$BO$11:$CS$16, MATCH($AY32, 'Task List'!$BM$11:$BM$16, 0), MATCH(Z26, 'Task List'!$BO$10:$CS$10, 0)), "")=FALSE, $AW$23, IFERROR(INDEX('Task List'!$BO$11:$CS$16, MATCH($AY32, 'Task List'!$BM$11:$BM$16, 0), MATCH(Z26, 'Task List'!$BO$10:$CS$10, 0)), "")))</f>
        <v/>
      </c>
      <c r="AA32" s="194"/>
      <c r="AB32" s="194"/>
      <c r="AC32" s="194"/>
      <c r="AD32" s="194"/>
      <c r="AE32" s="195"/>
      <c r="AF32" s="2"/>
      <c r="AG32" s="193" t="str">
        <f ca="1">IF(AG26="", "", IF(IFERROR(INDEX('Task List'!$BO$11:$CS$16, MATCH($AY32, 'Task List'!$BM$11:$BM$16, 0), MATCH(AG26, 'Task List'!$BO$10:$CS$10, 0)), "")=FALSE, $AW$23, IFERROR(INDEX('Task List'!$BO$11:$CS$16, MATCH($AY32, 'Task List'!$BM$11:$BM$16, 0), MATCH(AG26, 'Task List'!$BO$10:$CS$10, 0)), "")))</f>
        <v/>
      </c>
      <c r="AH32" s="194"/>
      <c r="AI32" s="194"/>
      <c r="AJ32" s="194"/>
      <c r="AK32" s="194"/>
      <c r="AL32" s="195"/>
      <c r="AM32" s="2"/>
      <c r="AN32" s="193" t="str">
        <f ca="1">IF(AN26="", "", IF(IFERROR(INDEX('Task List'!$BO$11:$CS$16, MATCH($AY32, 'Task List'!$BM$11:$BM$16, 0), MATCH(AN26, 'Task List'!$BO$10:$CS$10, 0)), "")=FALSE, $AW$23, IFERROR(INDEX('Task List'!$BO$11:$CS$16, MATCH($AY32, 'Task List'!$BM$11:$BM$16, 0), MATCH(AN26, 'Task List'!$BO$10:$CS$10, 0)), "")))</f>
        <v/>
      </c>
      <c r="AO32" s="194"/>
      <c r="AP32" s="194"/>
      <c r="AQ32" s="194"/>
      <c r="AR32" s="194"/>
      <c r="AS32" s="195"/>
      <c r="AT32" s="2"/>
      <c r="AV32" s="7">
        <f t="shared" si="0"/>
        <v>0</v>
      </c>
      <c r="AW32" s="7" t="s">
        <v>105</v>
      </c>
      <c r="AY32" s="7">
        <v>6</v>
      </c>
    </row>
    <row r="33" spans="1:55" x14ac:dyDescent="0.25">
      <c r="A33" s="2"/>
      <c r="B33" s="103" t="str">
        <f ca="1">IF(COUNTIF('Intro &amp; Setup'!$AW$49:$AW$88, B35)&gt;0, "B", "")</f>
        <v/>
      </c>
      <c r="C33" s="103" t="str">
        <f ca="1">IF(B35=$AW$4, "T", "")</f>
        <v/>
      </c>
      <c r="D33" s="103"/>
      <c r="E33" s="103"/>
      <c r="F33" s="103"/>
      <c r="G33" s="103"/>
      <c r="H33" s="103" t="str">
        <f ca="1">IF(COUNTIF('Intro &amp; Setup'!$AW$49:$AW$88, H35)&gt;0, "B", "")</f>
        <v/>
      </c>
      <c r="I33" s="103" t="str">
        <f ca="1">IF(H35=$AW$4, "T", "")</f>
        <v/>
      </c>
      <c r="J33" s="103"/>
      <c r="K33" s="103"/>
      <c r="L33" s="103"/>
      <c r="M33" s="103"/>
      <c r="N33" s="103" t="str">
        <f ca="1">IF(COUNTIF('Intro &amp; Setup'!$AW$49:$AW$88, N35)&gt;0, "B", "")</f>
        <v/>
      </c>
      <c r="O33" s="103" t="str">
        <f ca="1">IF(N35=$AW$4, "T", "")</f>
        <v/>
      </c>
      <c r="P33" s="103"/>
      <c r="Q33" s="103"/>
      <c r="R33" s="103"/>
      <c r="S33" s="103"/>
      <c r="T33" s="103" t="str">
        <f ca="1">IF(COUNTIF('Intro &amp; Setup'!$AW$49:$AW$88, T35)&gt;0, "B", "")</f>
        <v/>
      </c>
      <c r="U33" s="103" t="str">
        <f ca="1">IF(T35=$AW$4, "T", "")</f>
        <v/>
      </c>
      <c r="V33" s="103"/>
      <c r="W33" s="103"/>
      <c r="X33" s="103"/>
      <c r="Y33" s="103"/>
      <c r="Z33" s="103" t="str">
        <f ca="1">IF(COUNTIF('Intro &amp; Setup'!$AW$49:$AW$88, Z35)&gt;0, "B", "")</f>
        <v/>
      </c>
      <c r="AA33" s="103" t="str">
        <f ca="1">IF(Z35=$AW$4, "T", "")</f>
        <v/>
      </c>
      <c r="AB33" s="103"/>
      <c r="AC33" s="103"/>
      <c r="AD33" s="103"/>
      <c r="AE33" s="103"/>
      <c r="AF33" s="103"/>
      <c r="AG33" s="103" t="str">
        <f ca="1">IF(COUNTIF('Intro &amp; Setup'!$AW$49:$AW$88, AG35)&gt;0, "B", $BB$8)</f>
        <v>X</v>
      </c>
      <c r="AH33" s="103" t="str">
        <f ca="1">IF(AG35=$AW$4, "T", "")</f>
        <v/>
      </c>
      <c r="AI33" s="103"/>
      <c r="AJ33" s="103"/>
      <c r="AK33" s="103"/>
      <c r="AL33" s="103"/>
      <c r="AM33" s="103"/>
      <c r="AN33" s="103" t="str">
        <f ca="1">IF(COUNTIF('Intro &amp; Setup'!$AW$49:$AW$88, AN35)&gt;0, "B", $BB$9)</f>
        <v>X</v>
      </c>
      <c r="AO33" s="103" t="str">
        <f ca="1">IF(AN35=$AW$4, "T", "")</f>
        <v/>
      </c>
      <c r="AP33" s="103"/>
      <c r="AQ33" s="103"/>
      <c r="AR33" s="103"/>
      <c r="AS33" s="103"/>
      <c r="AT33" s="2"/>
    </row>
    <row r="34" spans="1:55" x14ac:dyDescent="0.25">
      <c r="A34" s="2"/>
      <c r="B34" s="223" t="s">
        <v>90</v>
      </c>
      <c r="C34" s="224"/>
      <c r="D34" s="224"/>
      <c r="E34" s="224"/>
      <c r="F34" s="224"/>
      <c r="G34" s="224"/>
      <c r="H34" s="223" t="s">
        <v>91</v>
      </c>
      <c r="I34" s="224"/>
      <c r="J34" s="224"/>
      <c r="K34" s="224"/>
      <c r="L34" s="224"/>
      <c r="M34" s="225"/>
      <c r="N34" s="223" t="s">
        <v>92</v>
      </c>
      <c r="O34" s="224"/>
      <c r="P34" s="224"/>
      <c r="Q34" s="224"/>
      <c r="R34" s="224"/>
      <c r="S34" s="225"/>
      <c r="T34" s="223" t="s">
        <v>93</v>
      </c>
      <c r="U34" s="224"/>
      <c r="V34" s="224"/>
      <c r="W34" s="224"/>
      <c r="X34" s="224"/>
      <c r="Y34" s="225"/>
      <c r="Z34" s="223" t="s">
        <v>94</v>
      </c>
      <c r="AA34" s="224"/>
      <c r="AB34" s="224"/>
      <c r="AC34" s="224"/>
      <c r="AD34" s="224"/>
      <c r="AE34" s="225"/>
      <c r="AF34" s="2"/>
      <c r="AG34" s="223" t="s">
        <v>95</v>
      </c>
      <c r="AH34" s="224"/>
      <c r="AI34" s="224"/>
      <c r="AJ34" s="224"/>
      <c r="AK34" s="224"/>
      <c r="AL34" s="225"/>
      <c r="AM34" s="2"/>
      <c r="AN34" s="223" t="s">
        <v>96</v>
      </c>
      <c r="AO34" s="224"/>
      <c r="AP34" s="224"/>
      <c r="AQ34" s="224"/>
      <c r="AR34" s="224"/>
      <c r="AS34" s="225"/>
      <c r="AT34" s="2"/>
    </row>
    <row r="35" spans="1:55" x14ac:dyDescent="0.25">
      <c r="A35" s="2"/>
      <c r="B35" s="239">
        <f ca="1">IF(AN26="", "", IF(TEXT(AN26+1, "mmm yyyy")=$AW$8, AN26+ 1, ""))</f>
        <v>43878</v>
      </c>
      <c r="C35" s="240"/>
      <c r="D35" s="240"/>
      <c r="E35" s="240"/>
      <c r="F35" s="240"/>
      <c r="G35" s="240"/>
      <c r="H35" s="239">
        <f ca="1">IF(B35="", "", IF(TEXT(B35+1, "mmm yyyy")=$AW$8, B35+1, ""))</f>
        <v>43879</v>
      </c>
      <c r="I35" s="240"/>
      <c r="J35" s="240"/>
      <c r="K35" s="240"/>
      <c r="L35" s="240"/>
      <c r="M35" s="241"/>
      <c r="N35" s="239">
        <f ca="1">IF(H35="", "", IF(TEXT(H35+1, "mmm yyyy")=$AW$8, H35+1, ""))</f>
        <v>43880</v>
      </c>
      <c r="O35" s="240"/>
      <c r="P35" s="240"/>
      <c r="Q35" s="240"/>
      <c r="R35" s="240"/>
      <c r="S35" s="241"/>
      <c r="T35" s="239">
        <f ca="1">IF(N35="", "", IF(TEXT(N35+1, "mmm yyyy")=$AW$8, N35+1, ""))</f>
        <v>43881</v>
      </c>
      <c r="U35" s="240"/>
      <c r="V35" s="240"/>
      <c r="W35" s="240"/>
      <c r="X35" s="240"/>
      <c r="Y35" s="241"/>
      <c r="Z35" s="239">
        <f ca="1">IF(T35="", "", IF(TEXT(T35+1, "mmm yyyy")=$AW$8, T35+1, ""))</f>
        <v>43882</v>
      </c>
      <c r="AA35" s="240"/>
      <c r="AB35" s="240"/>
      <c r="AC35" s="240"/>
      <c r="AD35" s="240"/>
      <c r="AE35" s="241"/>
      <c r="AF35" s="2"/>
      <c r="AG35" s="239">
        <f ca="1">IF(Z35="", "", IF(TEXT(Z35+1, "mmm yyyy")=$AW$8, Z35+1, ""))</f>
        <v>43883</v>
      </c>
      <c r="AH35" s="240"/>
      <c r="AI35" s="240"/>
      <c r="AJ35" s="240"/>
      <c r="AK35" s="240"/>
      <c r="AL35" s="241"/>
      <c r="AM35" s="2"/>
      <c r="AN35" s="239">
        <f ca="1">IF(AG35="", "", IF(TEXT(AG35+1, "mmm yyyy")=$AW$8, AG35+1, ""))</f>
        <v>43884</v>
      </c>
      <c r="AO35" s="240"/>
      <c r="AP35" s="240"/>
      <c r="AQ35" s="240"/>
      <c r="AR35" s="240"/>
      <c r="AS35" s="241"/>
      <c r="AT35" s="2"/>
    </row>
    <row r="36" spans="1:55" x14ac:dyDescent="0.25">
      <c r="A36" s="2"/>
      <c r="B36" s="190" t="str">
        <f ca="1">IF(B35="", "", IFERROR(INDEX('Task List'!$BO$11:$CS$16, MATCH($AY36, 'Task List'!$BM$11:$BM$16, 0), MATCH(B35, 'Task List'!$BO$10:$CS$10, 0)), ""))</f>
        <v/>
      </c>
      <c r="C36" s="191"/>
      <c r="D36" s="191"/>
      <c r="E36" s="191"/>
      <c r="F36" s="191"/>
      <c r="G36" s="192"/>
      <c r="H36" s="190" t="str">
        <f ca="1">IF(H35="", "", IFERROR(INDEX('Task List'!$BO$11:$CS$16, MATCH($AY36, 'Task List'!$BM$11:$BM$16, 0), MATCH(H35, 'Task List'!$BO$10:$CS$10, 0)), ""))</f>
        <v/>
      </c>
      <c r="I36" s="191"/>
      <c r="J36" s="191"/>
      <c r="K36" s="191"/>
      <c r="L36" s="191"/>
      <c r="M36" s="192"/>
      <c r="N36" s="190" t="str">
        <f ca="1">IF(N35="", "", IFERROR(INDEX('Task List'!$BO$11:$CS$16, MATCH($AY36, 'Task List'!$BM$11:$BM$16, 0), MATCH(N35, 'Task List'!$BO$10:$CS$10, 0)), ""))</f>
        <v/>
      </c>
      <c r="O36" s="191"/>
      <c r="P36" s="191"/>
      <c r="Q36" s="191"/>
      <c r="R36" s="191"/>
      <c r="S36" s="192"/>
      <c r="T36" s="190" t="str">
        <f ca="1">IF(T35="", "", IFERROR(INDEX('Task List'!$BO$11:$CS$16, MATCH($AY36, 'Task List'!$BM$11:$BM$16, 0), MATCH(T35, 'Task List'!$BO$10:$CS$10, 0)), ""))</f>
        <v/>
      </c>
      <c r="U36" s="191"/>
      <c r="V36" s="191"/>
      <c r="W36" s="191"/>
      <c r="X36" s="191"/>
      <c r="Y36" s="192"/>
      <c r="Z36" s="190" t="str">
        <f ca="1">IF(Z35="", "", IFERROR(INDEX('Task List'!$BO$11:$CS$16, MATCH($AY36, 'Task List'!$BM$11:$BM$16, 0), MATCH(Z35, 'Task List'!$BO$10:$CS$10, 0)), ""))</f>
        <v/>
      </c>
      <c r="AA36" s="191"/>
      <c r="AB36" s="191"/>
      <c r="AC36" s="191"/>
      <c r="AD36" s="191"/>
      <c r="AE36" s="192"/>
      <c r="AF36" s="2"/>
      <c r="AG36" s="190" t="str">
        <f ca="1">IF(AG35="", "", IFERROR(INDEX('Task List'!$BO$11:$CS$16, MATCH($AY36, 'Task List'!$BM$11:$BM$16, 0), MATCH(AG35, 'Task List'!$BO$10:$CS$10, 0)), ""))</f>
        <v/>
      </c>
      <c r="AH36" s="191"/>
      <c r="AI36" s="191"/>
      <c r="AJ36" s="191"/>
      <c r="AK36" s="191"/>
      <c r="AL36" s="192"/>
      <c r="AM36" s="2"/>
      <c r="AN36" s="190" t="str">
        <f ca="1">IF(AN35="", "", IFERROR(INDEX('Task List'!$BO$11:$CS$16, MATCH($AY36, 'Task List'!$BM$11:$BM$16, 0), MATCH(AN35, 'Task List'!$BO$10:$CS$10, 0)), ""))</f>
        <v/>
      </c>
      <c r="AO36" s="191"/>
      <c r="AP36" s="191"/>
      <c r="AQ36" s="191"/>
      <c r="AR36" s="191"/>
      <c r="AS36" s="192"/>
      <c r="AT36" s="2"/>
      <c r="AY36" s="3">
        <v>1</v>
      </c>
    </row>
    <row r="37" spans="1:55" x14ac:dyDescent="0.25">
      <c r="A37" s="2"/>
      <c r="B37" s="190" t="str">
        <f ca="1">IF(B35="", "", IFERROR(INDEX('Task List'!$BO$11:$CS$16, MATCH($AY37, 'Task List'!$BM$11:$BM$16, 0), MATCH(B35, 'Task List'!$BO$10:$CS$10, 0)), ""))</f>
        <v/>
      </c>
      <c r="C37" s="191"/>
      <c r="D37" s="191"/>
      <c r="E37" s="191"/>
      <c r="F37" s="191"/>
      <c r="G37" s="192"/>
      <c r="H37" s="190" t="str">
        <f ca="1">IF(H35="", "", IFERROR(INDEX('Task List'!$BO$11:$CS$16, MATCH($AY37, 'Task List'!$BM$11:$BM$16, 0), MATCH(H35, 'Task List'!$BO$10:$CS$10, 0)), ""))</f>
        <v/>
      </c>
      <c r="I37" s="191"/>
      <c r="J37" s="191"/>
      <c r="K37" s="191"/>
      <c r="L37" s="191"/>
      <c r="M37" s="192"/>
      <c r="N37" s="190" t="str">
        <f ca="1">IF(N35="", "", IFERROR(INDEX('Task List'!$BO$11:$CS$16, MATCH($AY37, 'Task List'!$BM$11:$BM$16, 0), MATCH(N35, 'Task List'!$BO$10:$CS$10, 0)), ""))</f>
        <v/>
      </c>
      <c r="O37" s="191"/>
      <c r="P37" s="191"/>
      <c r="Q37" s="191"/>
      <c r="R37" s="191"/>
      <c r="S37" s="192"/>
      <c r="T37" s="190" t="str">
        <f ca="1">IF(T35="", "", IFERROR(INDEX('Task List'!$BO$11:$CS$16, MATCH($AY37, 'Task List'!$BM$11:$BM$16, 0), MATCH(T35, 'Task List'!$BO$10:$CS$10, 0)), ""))</f>
        <v/>
      </c>
      <c r="U37" s="191"/>
      <c r="V37" s="191"/>
      <c r="W37" s="191"/>
      <c r="X37" s="191"/>
      <c r="Y37" s="192"/>
      <c r="Z37" s="190" t="str">
        <f ca="1">IF(Z35="", "", IFERROR(INDEX('Task List'!$BO$11:$CS$16, MATCH($AY37, 'Task List'!$BM$11:$BM$16, 0), MATCH(Z35, 'Task List'!$BO$10:$CS$10, 0)), ""))</f>
        <v/>
      </c>
      <c r="AA37" s="191"/>
      <c r="AB37" s="191"/>
      <c r="AC37" s="191"/>
      <c r="AD37" s="191"/>
      <c r="AE37" s="192"/>
      <c r="AF37" s="2"/>
      <c r="AG37" s="190" t="str">
        <f ca="1">IF(AG35="", "", IFERROR(INDEX('Task List'!$BO$11:$CS$16, MATCH($AY37, 'Task List'!$BM$11:$BM$16, 0), MATCH(AG35, 'Task List'!$BO$10:$CS$10, 0)), ""))</f>
        <v/>
      </c>
      <c r="AH37" s="191"/>
      <c r="AI37" s="191"/>
      <c r="AJ37" s="191"/>
      <c r="AK37" s="191"/>
      <c r="AL37" s="192"/>
      <c r="AM37" s="2"/>
      <c r="AN37" s="190" t="str">
        <f ca="1">IF(AN35="", "", IFERROR(INDEX('Task List'!$BO$11:$CS$16, MATCH($AY37, 'Task List'!$BM$11:$BM$16, 0), MATCH(AN35, 'Task List'!$BO$10:$CS$10, 0)), ""))</f>
        <v/>
      </c>
      <c r="AO37" s="191"/>
      <c r="AP37" s="191"/>
      <c r="AQ37" s="191"/>
      <c r="AR37" s="191"/>
      <c r="AS37" s="192"/>
      <c r="AT37" s="2"/>
      <c r="AY37" s="5">
        <v>2</v>
      </c>
    </row>
    <row r="38" spans="1:55" x14ac:dyDescent="0.25">
      <c r="A38" s="2"/>
      <c r="B38" s="190" t="str">
        <f ca="1">IF(B35="", "", IFERROR(INDEX('Task List'!$BO$11:$CS$16, MATCH($AY38, 'Task List'!$BM$11:$BM$16, 0), MATCH(B35, 'Task List'!$BO$10:$CS$10, 0)), ""))</f>
        <v/>
      </c>
      <c r="C38" s="191"/>
      <c r="D38" s="191"/>
      <c r="E38" s="191"/>
      <c r="F38" s="191"/>
      <c r="G38" s="192"/>
      <c r="H38" s="190" t="str">
        <f ca="1">IF(H35="", "", IFERROR(INDEX('Task List'!$BO$11:$CS$16, MATCH($AY38, 'Task List'!$BM$11:$BM$16, 0), MATCH(H35, 'Task List'!$BO$10:$CS$10, 0)), ""))</f>
        <v/>
      </c>
      <c r="I38" s="191"/>
      <c r="J38" s="191"/>
      <c r="K38" s="191"/>
      <c r="L38" s="191"/>
      <c r="M38" s="192"/>
      <c r="N38" s="190" t="str">
        <f ca="1">IF(N35="", "", IFERROR(INDEX('Task List'!$BO$11:$CS$16, MATCH($AY38, 'Task List'!$BM$11:$BM$16, 0), MATCH(N35, 'Task List'!$BO$10:$CS$10, 0)), ""))</f>
        <v/>
      </c>
      <c r="O38" s="191"/>
      <c r="P38" s="191"/>
      <c r="Q38" s="191"/>
      <c r="R38" s="191"/>
      <c r="S38" s="192"/>
      <c r="T38" s="190" t="str">
        <f ca="1">IF(T35="", "", IFERROR(INDEX('Task List'!$BO$11:$CS$16, MATCH($AY38, 'Task List'!$BM$11:$BM$16, 0), MATCH(T35, 'Task List'!$BO$10:$CS$10, 0)), ""))</f>
        <v/>
      </c>
      <c r="U38" s="191"/>
      <c r="V38" s="191"/>
      <c r="W38" s="191"/>
      <c r="X38" s="191"/>
      <c r="Y38" s="192"/>
      <c r="Z38" s="190" t="str">
        <f ca="1">IF(Z35="", "", IFERROR(INDEX('Task List'!$BO$11:$CS$16, MATCH($AY38, 'Task List'!$BM$11:$BM$16, 0), MATCH(Z35, 'Task List'!$BO$10:$CS$10, 0)), ""))</f>
        <v/>
      </c>
      <c r="AA38" s="191"/>
      <c r="AB38" s="191"/>
      <c r="AC38" s="191"/>
      <c r="AD38" s="191"/>
      <c r="AE38" s="192"/>
      <c r="AF38" s="2"/>
      <c r="AG38" s="190" t="str">
        <f ca="1">IF(AG35="", "", IFERROR(INDEX('Task List'!$BO$11:$CS$16, MATCH($AY38, 'Task List'!$BM$11:$BM$16, 0), MATCH(AG35, 'Task List'!$BO$10:$CS$10, 0)), ""))</f>
        <v/>
      </c>
      <c r="AH38" s="191"/>
      <c r="AI38" s="191"/>
      <c r="AJ38" s="191"/>
      <c r="AK38" s="191"/>
      <c r="AL38" s="192"/>
      <c r="AM38" s="2"/>
      <c r="AN38" s="190" t="str">
        <f ca="1">IF(AN35="", "", IFERROR(INDEX('Task List'!$BO$11:$CS$16, MATCH($AY38, 'Task List'!$BM$11:$BM$16, 0), MATCH(AN35, 'Task List'!$BO$10:$CS$10, 0)), ""))</f>
        <v/>
      </c>
      <c r="AO38" s="191"/>
      <c r="AP38" s="191"/>
      <c r="AQ38" s="191"/>
      <c r="AR38" s="191"/>
      <c r="AS38" s="192"/>
      <c r="AT38" s="2"/>
      <c r="AY38" s="5">
        <v>3</v>
      </c>
    </row>
    <row r="39" spans="1:55" x14ac:dyDescent="0.25">
      <c r="A39" s="2"/>
      <c r="B39" s="190" t="str">
        <f ca="1">IF(B35="", "", IFERROR(INDEX('Task List'!$BO$11:$CS$16, MATCH($AY39, 'Task List'!$BM$11:$BM$16, 0), MATCH(B35, 'Task List'!$BO$10:$CS$10, 0)), ""))</f>
        <v/>
      </c>
      <c r="C39" s="191"/>
      <c r="D39" s="191"/>
      <c r="E39" s="191"/>
      <c r="F39" s="191"/>
      <c r="G39" s="192"/>
      <c r="H39" s="190" t="str">
        <f ca="1">IF(H35="", "", IFERROR(INDEX('Task List'!$BO$11:$CS$16, MATCH($AY39, 'Task List'!$BM$11:$BM$16, 0), MATCH(H35, 'Task List'!$BO$10:$CS$10, 0)), ""))</f>
        <v/>
      </c>
      <c r="I39" s="191"/>
      <c r="J39" s="191"/>
      <c r="K39" s="191"/>
      <c r="L39" s="191"/>
      <c r="M39" s="192"/>
      <c r="N39" s="190" t="str">
        <f ca="1">IF(N35="", "", IFERROR(INDEX('Task List'!$BO$11:$CS$16, MATCH($AY39, 'Task List'!$BM$11:$BM$16, 0), MATCH(N35, 'Task List'!$BO$10:$CS$10, 0)), ""))</f>
        <v/>
      </c>
      <c r="O39" s="191"/>
      <c r="P39" s="191"/>
      <c r="Q39" s="191"/>
      <c r="R39" s="191"/>
      <c r="S39" s="192"/>
      <c r="T39" s="190" t="str">
        <f ca="1">IF(T35="", "", IFERROR(INDEX('Task List'!$BO$11:$CS$16, MATCH($AY39, 'Task List'!$BM$11:$BM$16, 0), MATCH(T35, 'Task List'!$BO$10:$CS$10, 0)), ""))</f>
        <v/>
      </c>
      <c r="U39" s="191"/>
      <c r="V39" s="191"/>
      <c r="W39" s="191"/>
      <c r="X39" s="191"/>
      <c r="Y39" s="192"/>
      <c r="Z39" s="190" t="str">
        <f ca="1">IF(Z35="", "", IFERROR(INDEX('Task List'!$BO$11:$CS$16, MATCH($AY39, 'Task List'!$BM$11:$BM$16, 0), MATCH(Z35, 'Task List'!$BO$10:$CS$10, 0)), ""))</f>
        <v/>
      </c>
      <c r="AA39" s="191"/>
      <c r="AB39" s="191"/>
      <c r="AC39" s="191"/>
      <c r="AD39" s="191"/>
      <c r="AE39" s="192"/>
      <c r="AF39" s="2"/>
      <c r="AG39" s="190" t="str">
        <f ca="1">IF(AG35="", "", IFERROR(INDEX('Task List'!$BO$11:$CS$16, MATCH($AY39, 'Task List'!$BM$11:$BM$16, 0), MATCH(AG35, 'Task List'!$BO$10:$CS$10, 0)), ""))</f>
        <v/>
      </c>
      <c r="AH39" s="191"/>
      <c r="AI39" s="191"/>
      <c r="AJ39" s="191"/>
      <c r="AK39" s="191"/>
      <c r="AL39" s="192"/>
      <c r="AM39" s="2"/>
      <c r="AN39" s="190" t="str">
        <f ca="1">IF(AN35="", "", IFERROR(INDEX('Task List'!$BO$11:$CS$16, MATCH($AY39, 'Task List'!$BM$11:$BM$16, 0), MATCH(AN35, 'Task List'!$BO$10:$CS$10, 0)), ""))</f>
        <v/>
      </c>
      <c r="AO39" s="191"/>
      <c r="AP39" s="191"/>
      <c r="AQ39" s="191"/>
      <c r="AR39" s="191"/>
      <c r="AS39" s="192"/>
      <c r="AT39" s="2"/>
      <c r="AY39" s="5">
        <v>4</v>
      </c>
    </row>
    <row r="40" spans="1:55" x14ac:dyDescent="0.25">
      <c r="A40" s="2"/>
      <c r="B40" s="190" t="str">
        <f ca="1">IF(B35="", "", IFERROR(INDEX('Task List'!$BO$11:$CS$16, MATCH($AY40, 'Task List'!$BM$11:$BM$16, 0), MATCH(B35, 'Task List'!$BO$10:$CS$10, 0)), ""))</f>
        <v/>
      </c>
      <c r="C40" s="191"/>
      <c r="D40" s="191"/>
      <c r="E40" s="191"/>
      <c r="F40" s="191"/>
      <c r="G40" s="192"/>
      <c r="H40" s="190" t="str">
        <f ca="1">IF(H35="", "", IFERROR(INDEX('Task List'!$BO$11:$CS$16, MATCH($AY40, 'Task List'!$BM$11:$BM$16, 0), MATCH(H35, 'Task List'!$BO$10:$CS$10, 0)), ""))</f>
        <v/>
      </c>
      <c r="I40" s="191"/>
      <c r="J40" s="191"/>
      <c r="K40" s="191"/>
      <c r="L40" s="191"/>
      <c r="M40" s="192"/>
      <c r="N40" s="190" t="str">
        <f ca="1">IF(N35="", "", IFERROR(INDEX('Task List'!$BO$11:$CS$16, MATCH($AY40, 'Task List'!$BM$11:$BM$16, 0), MATCH(N35, 'Task List'!$BO$10:$CS$10, 0)), ""))</f>
        <v/>
      </c>
      <c r="O40" s="191"/>
      <c r="P40" s="191"/>
      <c r="Q40" s="191"/>
      <c r="R40" s="191"/>
      <c r="S40" s="192"/>
      <c r="T40" s="190" t="str">
        <f ca="1">IF(T35="", "", IFERROR(INDEX('Task List'!$BO$11:$CS$16, MATCH($AY40, 'Task List'!$BM$11:$BM$16, 0), MATCH(T35, 'Task List'!$BO$10:$CS$10, 0)), ""))</f>
        <v/>
      </c>
      <c r="U40" s="191"/>
      <c r="V40" s="191"/>
      <c r="W40" s="191"/>
      <c r="X40" s="191"/>
      <c r="Y40" s="192"/>
      <c r="Z40" s="190" t="str">
        <f ca="1">IF(Z35="", "", IFERROR(INDEX('Task List'!$BO$11:$CS$16, MATCH($AY40, 'Task List'!$BM$11:$BM$16, 0), MATCH(Z35, 'Task List'!$BO$10:$CS$10, 0)), ""))</f>
        <v/>
      </c>
      <c r="AA40" s="191"/>
      <c r="AB40" s="191"/>
      <c r="AC40" s="191"/>
      <c r="AD40" s="191"/>
      <c r="AE40" s="192"/>
      <c r="AF40" s="2"/>
      <c r="AG40" s="190" t="str">
        <f ca="1">IF(AG35="", "", IFERROR(INDEX('Task List'!$BO$11:$CS$16, MATCH($AY40, 'Task List'!$BM$11:$BM$16, 0), MATCH(AG35, 'Task List'!$BO$10:$CS$10, 0)), ""))</f>
        <v/>
      </c>
      <c r="AH40" s="191"/>
      <c r="AI40" s="191"/>
      <c r="AJ40" s="191"/>
      <c r="AK40" s="191"/>
      <c r="AL40" s="192"/>
      <c r="AM40" s="2"/>
      <c r="AN40" s="190" t="str">
        <f ca="1">IF(AN35="", "", IFERROR(INDEX('Task List'!$BO$11:$CS$16, MATCH($AY40, 'Task List'!$BM$11:$BM$16, 0), MATCH(AN35, 'Task List'!$BO$10:$CS$10, 0)), ""))</f>
        <v/>
      </c>
      <c r="AO40" s="191"/>
      <c r="AP40" s="191"/>
      <c r="AQ40" s="191"/>
      <c r="AR40" s="191"/>
      <c r="AS40" s="192"/>
      <c r="AT40" s="2"/>
      <c r="AY40" s="5">
        <v>5</v>
      </c>
    </row>
    <row r="41" spans="1:55" x14ac:dyDescent="0.25">
      <c r="A41" s="2"/>
      <c r="B41" s="193" t="str">
        <f ca="1">IF(B35="", "", IF(IFERROR(INDEX('Task List'!$BO$11:$CS$16, MATCH($AY41, 'Task List'!$BM$11:$BM$16, 0), MATCH(B35, 'Task List'!$BO$10:$CS$10, 0)), "")=FALSE, $AW$23, IFERROR(INDEX('Task List'!$BO$11:$CS$16, MATCH($AY41, 'Task List'!$BM$11:$BM$16, 0), MATCH(B35, 'Task List'!$BO$10:$CS$10, 0)), "")))</f>
        <v/>
      </c>
      <c r="C41" s="194"/>
      <c r="D41" s="194"/>
      <c r="E41" s="194"/>
      <c r="F41" s="194"/>
      <c r="G41" s="195"/>
      <c r="H41" s="193" t="str">
        <f ca="1">IF(H35="", "", IF(IFERROR(INDEX('Task List'!$BO$11:$CS$16, MATCH($AY41, 'Task List'!$BM$11:$BM$16, 0), MATCH(H35, 'Task List'!$BO$10:$CS$10, 0)), "")=FALSE, $AW$23, IFERROR(INDEX('Task List'!$BO$11:$CS$16, MATCH($AY41, 'Task List'!$BM$11:$BM$16, 0), MATCH(H35, 'Task List'!$BO$10:$CS$10, 0)), "")))</f>
        <v/>
      </c>
      <c r="I41" s="194"/>
      <c r="J41" s="194"/>
      <c r="K41" s="194"/>
      <c r="L41" s="194"/>
      <c r="M41" s="195"/>
      <c r="N41" s="193" t="str">
        <f ca="1">IF(N35="", "", IF(IFERROR(INDEX('Task List'!$BO$11:$CS$16, MATCH($AY41, 'Task List'!$BM$11:$BM$16, 0), MATCH(N35, 'Task List'!$BO$10:$CS$10, 0)), "")=FALSE, $AW$23, IFERROR(INDEX('Task List'!$BO$11:$CS$16, MATCH($AY41, 'Task List'!$BM$11:$BM$16, 0), MATCH(N35, 'Task List'!$BO$10:$CS$10, 0)), "")))</f>
        <v/>
      </c>
      <c r="O41" s="194"/>
      <c r="P41" s="194"/>
      <c r="Q41" s="194"/>
      <c r="R41" s="194"/>
      <c r="S41" s="195"/>
      <c r="T41" s="193" t="str">
        <f ca="1">IF(T35="", "", IF(IFERROR(INDEX('Task List'!$BO$11:$CS$16, MATCH($AY41, 'Task List'!$BM$11:$BM$16, 0), MATCH(T35, 'Task List'!$BO$10:$CS$10, 0)), "")=FALSE, $AW$23, IFERROR(INDEX('Task List'!$BO$11:$CS$16, MATCH($AY41, 'Task List'!$BM$11:$BM$16, 0), MATCH(T35, 'Task List'!$BO$10:$CS$10, 0)), "")))</f>
        <v/>
      </c>
      <c r="U41" s="194"/>
      <c r="V41" s="194"/>
      <c r="W41" s="194"/>
      <c r="X41" s="194"/>
      <c r="Y41" s="195"/>
      <c r="Z41" s="193" t="str">
        <f ca="1">IF(Z35="", "", IF(IFERROR(INDEX('Task List'!$BO$11:$CS$16, MATCH($AY41, 'Task List'!$BM$11:$BM$16, 0), MATCH(Z35, 'Task List'!$BO$10:$CS$10, 0)), "")=FALSE, $AW$23, IFERROR(INDEX('Task List'!$BO$11:$CS$16, MATCH($AY41, 'Task List'!$BM$11:$BM$16, 0), MATCH(Z35, 'Task List'!$BO$10:$CS$10, 0)), "")))</f>
        <v/>
      </c>
      <c r="AA41" s="194"/>
      <c r="AB41" s="194"/>
      <c r="AC41" s="194"/>
      <c r="AD41" s="194"/>
      <c r="AE41" s="195"/>
      <c r="AF41" s="2"/>
      <c r="AG41" s="193" t="str">
        <f ca="1">IF(AG35="", "", IF(IFERROR(INDEX('Task List'!$BO$11:$CS$16, MATCH($AY41, 'Task List'!$BM$11:$BM$16, 0), MATCH(AG35, 'Task List'!$BO$10:$CS$10, 0)), "")=FALSE, $AW$23, IFERROR(INDEX('Task List'!$BO$11:$CS$16, MATCH($AY41, 'Task List'!$BM$11:$BM$16, 0), MATCH(AG35, 'Task List'!$BO$10:$CS$10, 0)), "")))</f>
        <v/>
      </c>
      <c r="AH41" s="194"/>
      <c r="AI41" s="194"/>
      <c r="AJ41" s="194"/>
      <c r="AK41" s="194"/>
      <c r="AL41" s="195"/>
      <c r="AM41" s="2"/>
      <c r="AN41" s="193" t="str">
        <f ca="1">IF(AN35="", "", IF(IFERROR(INDEX('Task List'!$BO$11:$CS$16, MATCH($AY41, 'Task List'!$BM$11:$BM$16, 0), MATCH(AN35, 'Task List'!$BO$10:$CS$10, 0)), "")=FALSE, $AW$23, IFERROR(INDEX('Task List'!$BO$11:$CS$16, MATCH($AY41, 'Task List'!$BM$11:$BM$16, 0), MATCH(AN35, 'Task List'!$BO$10:$CS$10, 0)), "")))</f>
        <v/>
      </c>
      <c r="AO41" s="194"/>
      <c r="AP41" s="194"/>
      <c r="AQ41" s="194"/>
      <c r="AR41" s="194"/>
      <c r="AS41" s="195"/>
      <c r="AT41" s="2"/>
      <c r="AY41" s="7">
        <v>6</v>
      </c>
    </row>
    <row r="42" spans="1:55" x14ac:dyDescent="0.25">
      <c r="A42" s="2"/>
      <c r="B42" s="103" t="str">
        <f ca="1">IF(COUNTIF('Intro &amp; Setup'!$AW$49:$AW$88, B44)&gt;0, "B", "")</f>
        <v/>
      </c>
      <c r="C42" s="103" t="str">
        <f ca="1">IF(B44=$AW$4, "T", "")</f>
        <v/>
      </c>
      <c r="D42" s="103"/>
      <c r="E42" s="103"/>
      <c r="F42" s="103"/>
      <c r="G42" s="103"/>
      <c r="H42" s="103" t="str">
        <f ca="1">IF(COUNTIF('Intro &amp; Setup'!$AW$49:$AW$88, H44)&gt;0, "B", "")</f>
        <v/>
      </c>
      <c r="I42" s="103" t="str">
        <f ca="1">IF(H44=$AW$4, "T", "")</f>
        <v/>
      </c>
      <c r="J42" s="103"/>
      <c r="K42" s="103"/>
      <c r="L42" s="103"/>
      <c r="M42" s="103"/>
      <c r="N42" s="103" t="str">
        <f ca="1">IF(COUNTIF('Intro &amp; Setup'!$AW$49:$AW$88, N44)&gt;0, "B", "")</f>
        <v/>
      </c>
      <c r="O42" s="103" t="str">
        <f ca="1">IF(N44=$AW$4, "T", "")</f>
        <v/>
      </c>
      <c r="P42" s="103"/>
      <c r="Q42" s="103"/>
      <c r="R42" s="103"/>
      <c r="S42" s="103"/>
      <c r="T42" s="103" t="str">
        <f ca="1">IF(COUNTIF('Intro &amp; Setup'!$AW$49:$AW$88, T44)&gt;0, "B", "")</f>
        <v/>
      </c>
      <c r="U42" s="103" t="str">
        <f ca="1">IF(T44=$AW$4, "T", "")</f>
        <v/>
      </c>
      <c r="V42" s="103"/>
      <c r="W42" s="103"/>
      <c r="X42" s="103"/>
      <c r="Y42" s="103"/>
      <c r="Z42" s="103" t="str">
        <f ca="1">IF(COUNTIF('Intro &amp; Setup'!$AW$49:$AW$88, Z44)&gt;0, "B", "")</f>
        <v/>
      </c>
      <c r="AA42" s="103" t="str">
        <f ca="1">IF(Z44=$AW$4, "T", "")</f>
        <v/>
      </c>
      <c r="AB42" s="103"/>
      <c r="AC42" s="103"/>
      <c r="AD42" s="103"/>
      <c r="AE42" s="103"/>
      <c r="AF42" s="103"/>
      <c r="AG42" s="103" t="str">
        <f ca="1">IF(COUNTIF('Intro &amp; Setup'!$AW$49:$AW$88, AG44)&gt;0, "B", $BB$8)</f>
        <v>X</v>
      </c>
      <c r="AH42" s="103" t="str">
        <f ca="1">IF(AG44=$AW$4, "T", "")</f>
        <v/>
      </c>
      <c r="AI42" s="103"/>
      <c r="AJ42" s="103"/>
      <c r="AK42" s="103"/>
      <c r="AL42" s="103"/>
      <c r="AM42" s="103"/>
      <c r="AN42" s="103" t="str">
        <f ca="1">IF(COUNTIF('Intro &amp; Setup'!$AW$49:$AW$88, AN44)&gt;0, "B", $BB$9)</f>
        <v>X</v>
      </c>
      <c r="AO42" s="103" t="str">
        <f ca="1">IF(AN44=$AW$4, "T", "")</f>
        <v/>
      </c>
      <c r="AP42" s="103"/>
      <c r="AQ42" s="103"/>
      <c r="AR42" s="103"/>
      <c r="AS42" s="103"/>
      <c r="AT42" s="2"/>
    </row>
    <row r="43" spans="1:55" x14ac:dyDescent="0.25">
      <c r="A43" s="2"/>
      <c r="B43" s="223" t="s">
        <v>90</v>
      </c>
      <c r="C43" s="224"/>
      <c r="D43" s="224"/>
      <c r="E43" s="224"/>
      <c r="F43" s="224"/>
      <c r="G43" s="224"/>
      <c r="H43" s="223" t="s">
        <v>91</v>
      </c>
      <c r="I43" s="224"/>
      <c r="J43" s="224"/>
      <c r="K43" s="224"/>
      <c r="L43" s="224"/>
      <c r="M43" s="225"/>
      <c r="N43" s="223" t="s">
        <v>92</v>
      </c>
      <c r="O43" s="224"/>
      <c r="P43" s="224"/>
      <c r="Q43" s="224"/>
      <c r="R43" s="224"/>
      <c r="S43" s="225"/>
      <c r="T43" s="223" t="s">
        <v>93</v>
      </c>
      <c r="U43" s="224"/>
      <c r="V43" s="224"/>
      <c r="W43" s="224"/>
      <c r="X43" s="224"/>
      <c r="Y43" s="225"/>
      <c r="Z43" s="223" t="s">
        <v>94</v>
      </c>
      <c r="AA43" s="224"/>
      <c r="AB43" s="224"/>
      <c r="AC43" s="224"/>
      <c r="AD43" s="224"/>
      <c r="AE43" s="225"/>
      <c r="AF43" s="2"/>
      <c r="AG43" s="223" t="s">
        <v>95</v>
      </c>
      <c r="AH43" s="224"/>
      <c r="AI43" s="224"/>
      <c r="AJ43" s="224"/>
      <c r="AK43" s="224"/>
      <c r="AL43" s="225"/>
      <c r="AM43" s="2"/>
      <c r="AN43" s="223" t="s">
        <v>96</v>
      </c>
      <c r="AO43" s="224"/>
      <c r="AP43" s="224"/>
      <c r="AQ43" s="224"/>
      <c r="AR43" s="224"/>
      <c r="AS43" s="225"/>
      <c r="AT43" s="2"/>
    </row>
    <row r="44" spans="1:55" x14ac:dyDescent="0.25">
      <c r="A44" s="2"/>
      <c r="B44" s="239">
        <f ca="1">IF(AN35="", "", IF(TEXT(AN35+1, "mmm yyyy")=$AW$8, AN35+ 1, ""))</f>
        <v>43885</v>
      </c>
      <c r="C44" s="240"/>
      <c r="D44" s="240"/>
      <c r="E44" s="240"/>
      <c r="F44" s="240"/>
      <c r="G44" s="240"/>
      <c r="H44" s="239">
        <f ca="1">IF(B44="", "", IF(TEXT(B44+1, "mmm yyyy")=$AW$8, B44+1, ""))</f>
        <v>43886</v>
      </c>
      <c r="I44" s="240"/>
      <c r="J44" s="240"/>
      <c r="K44" s="240"/>
      <c r="L44" s="240"/>
      <c r="M44" s="241"/>
      <c r="N44" s="239">
        <f ca="1">IF(H44="", "", IF(TEXT(H44+1, "mmm yyyy")=$AW$8, H44+1, ""))</f>
        <v>43887</v>
      </c>
      <c r="O44" s="240"/>
      <c r="P44" s="240"/>
      <c r="Q44" s="240"/>
      <c r="R44" s="240"/>
      <c r="S44" s="241"/>
      <c r="T44" s="239">
        <f ca="1">IF(N44="", "", IF(TEXT(N44+1, "mmm yyyy")=$AW$8, N44+1, ""))</f>
        <v>43888</v>
      </c>
      <c r="U44" s="240"/>
      <c r="V44" s="240"/>
      <c r="W44" s="240"/>
      <c r="X44" s="240"/>
      <c r="Y44" s="241"/>
      <c r="Z44" s="239">
        <f ca="1">IF(T44="", "", IF(TEXT(T44+1, "mmm yyyy")=$AW$8, T44+1, ""))</f>
        <v>43889</v>
      </c>
      <c r="AA44" s="240"/>
      <c r="AB44" s="240"/>
      <c r="AC44" s="240"/>
      <c r="AD44" s="240"/>
      <c r="AE44" s="241"/>
      <c r="AF44" s="2"/>
      <c r="AG44" s="239">
        <f ca="1">IF(Z44="", "", IF(TEXT(Z44+1, "mmm yyyy")=$AW$8, Z44+1, ""))</f>
        <v>43890</v>
      </c>
      <c r="AH44" s="240"/>
      <c r="AI44" s="240"/>
      <c r="AJ44" s="240"/>
      <c r="AK44" s="240"/>
      <c r="AL44" s="241"/>
      <c r="AM44" s="2"/>
      <c r="AN44" s="239" t="str">
        <f ca="1">IF(AG44="", "", IF(TEXT(AG44+1, "mmm yyyy")=$AW$8, AG44+1, ""))</f>
        <v/>
      </c>
      <c r="AO44" s="240"/>
      <c r="AP44" s="240"/>
      <c r="AQ44" s="240"/>
      <c r="AR44" s="240"/>
      <c r="AS44" s="241"/>
      <c r="AT44" s="2"/>
    </row>
    <row r="45" spans="1:55" x14ac:dyDescent="0.25">
      <c r="A45" s="2"/>
      <c r="B45" s="190" t="str">
        <f ca="1">IF(B44="", "", IFERROR(INDEX('Task List'!$BO$11:$CS$16, MATCH($AY45, 'Task List'!$BM$11:$BM$16, 0), MATCH(B44, 'Task List'!$BO$10:$CS$10, 0)), ""))</f>
        <v/>
      </c>
      <c r="C45" s="191"/>
      <c r="D45" s="191"/>
      <c r="E45" s="191"/>
      <c r="F45" s="191"/>
      <c r="G45" s="192"/>
      <c r="H45" s="190" t="str">
        <f ca="1">IF(H44="", "", IFERROR(INDEX('Task List'!$BO$11:$CS$16, MATCH($AY45, 'Task List'!$BM$11:$BM$16, 0), MATCH(H44, 'Task List'!$BO$10:$CS$10, 0)), ""))</f>
        <v/>
      </c>
      <c r="I45" s="191"/>
      <c r="J45" s="191"/>
      <c r="K45" s="191"/>
      <c r="L45" s="191"/>
      <c r="M45" s="192"/>
      <c r="N45" s="190" t="str">
        <f ca="1">IF(N44="", "", IFERROR(INDEX('Task List'!$BO$11:$CS$16, MATCH($AY45, 'Task List'!$BM$11:$BM$16, 0), MATCH(N44, 'Task List'!$BO$10:$CS$10, 0)), ""))</f>
        <v/>
      </c>
      <c r="O45" s="191"/>
      <c r="P45" s="191"/>
      <c r="Q45" s="191"/>
      <c r="R45" s="191"/>
      <c r="S45" s="192"/>
      <c r="T45" s="190" t="str">
        <f ca="1">IF(T44="", "", IFERROR(INDEX('Task List'!$BO$11:$CS$16, MATCH($AY45, 'Task List'!$BM$11:$BM$16, 0), MATCH(T44, 'Task List'!$BO$10:$CS$10, 0)), ""))</f>
        <v/>
      </c>
      <c r="U45" s="191"/>
      <c r="V45" s="191"/>
      <c r="W45" s="191"/>
      <c r="X45" s="191"/>
      <c r="Y45" s="192"/>
      <c r="Z45" s="190" t="str">
        <f ca="1">IF(Z44="", "", IFERROR(INDEX('Task List'!$BO$11:$CS$16, MATCH($AY45, 'Task List'!$BM$11:$BM$16, 0), MATCH(Z44, 'Task List'!$BO$10:$CS$10, 0)), ""))</f>
        <v/>
      </c>
      <c r="AA45" s="191"/>
      <c r="AB45" s="191"/>
      <c r="AC45" s="191"/>
      <c r="AD45" s="191"/>
      <c r="AE45" s="192"/>
      <c r="AF45" s="2"/>
      <c r="AG45" s="190" t="str">
        <f ca="1">IF(AG44="", "", IFERROR(INDEX('Task List'!$BO$11:$CS$16, MATCH($AY45, 'Task List'!$BM$11:$BM$16, 0), MATCH(AG44, 'Task List'!$BO$10:$CS$10, 0)), ""))</f>
        <v/>
      </c>
      <c r="AH45" s="191"/>
      <c r="AI45" s="191"/>
      <c r="AJ45" s="191"/>
      <c r="AK45" s="191"/>
      <c r="AL45" s="192"/>
      <c r="AM45" s="2"/>
      <c r="AN45" s="190" t="str">
        <f ca="1">IF(AN44="", "", IFERROR(INDEX('Task List'!$BO$11:$CS$16, MATCH($AY45, 'Task List'!$BM$11:$BM$16, 0), MATCH(AN44, 'Task List'!$BO$10:$CS$10, 0)), ""))</f>
        <v/>
      </c>
      <c r="AO45" s="191"/>
      <c r="AP45" s="191"/>
      <c r="AQ45" s="191"/>
      <c r="AR45" s="191"/>
      <c r="AS45" s="192"/>
      <c r="AT45" s="2"/>
      <c r="AY45" s="3">
        <v>1</v>
      </c>
    </row>
    <row r="46" spans="1:55" x14ac:dyDescent="0.25">
      <c r="A46" s="2"/>
      <c r="B46" s="190" t="str">
        <f ca="1">IF(B44="", "", IFERROR(INDEX('Task List'!$BO$11:$CS$16, MATCH($AY46, 'Task List'!$BM$11:$BM$16, 0), MATCH(B44, 'Task List'!$BO$10:$CS$10, 0)), ""))</f>
        <v/>
      </c>
      <c r="C46" s="191"/>
      <c r="D46" s="191"/>
      <c r="E46" s="191"/>
      <c r="F46" s="191"/>
      <c r="G46" s="192"/>
      <c r="H46" s="190" t="str">
        <f ca="1">IF(H44="", "", IFERROR(INDEX('Task List'!$BO$11:$CS$16, MATCH($AY46, 'Task List'!$BM$11:$BM$16, 0), MATCH(H44, 'Task List'!$BO$10:$CS$10, 0)), ""))</f>
        <v/>
      </c>
      <c r="I46" s="191"/>
      <c r="J46" s="191"/>
      <c r="K46" s="191"/>
      <c r="L46" s="191"/>
      <c r="M46" s="192"/>
      <c r="N46" s="190" t="str">
        <f ca="1">IF(N44="", "", IFERROR(INDEX('Task List'!$BO$11:$CS$16, MATCH($AY46, 'Task List'!$BM$11:$BM$16, 0), MATCH(N44, 'Task List'!$BO$10:$CS$10, 0)), ""))</f>
        <v/>
      </c>
      <c r="O46" s="191"/>
      <c r="P46" s="191"/>
      <c r="Q46" s="191"/>
      <c r="R46" s="191"/>
      <c r="S46" s="192"/>
      <c r="T46" s="190" t="str">
        <f ca="1">IF(T44="", "", IFERROR(INDEX('Task List'!$BO$11:$CS$16, MATCH($AY46, 'Task List'!$BM$11:$BM$16, 0), MATCH(T44, 'Task List'!$BO$10:$CS$10, 0)), ""))</f>
        <v/>
      </c>
      <c r="U46" s="191"/>
      <c r="V46" s="191"/>
      <c r="W46" s="191"/>
      <c r="X46" s="191"/>
      <c r="Y46" s="192"/>
      <c r="Z46" s="190" t="str">
        <f ca="1">IF(Z44="", "", IFERROR(INDEX('Task List'!$BO$11:$CS$16, MATCH($AY46, 'Task List'!$BM$11:$BM$16, 0), MATCH(Z44, 'Task List'!$BO$10:$CS$10, 0)), ""))</f>
        <v/>
      </c>
      <c r="AA46" s="191"/>
      <c r="AB46" s="191"/>
      <c r="AC46" s="191"/>
      <c r="AD46" s="191"/>
      <c r="AE46" s="192"/>
      <c r="AF46" s="2"/>
      <c r="AG46" s="190" t="str">
        <f ca="1">IF(AG44="", "", IFERROR(INDEX('Task List'!$BO$11:$CS$16, MATCH($AY46, 'Task List'!$BM$11:$BM$16, 0), MATCH(AG44, 'Task List'!$BO$10:$CS$10, 0)), ""))</f>
        <v/>
      </c>
      <c r="AH46" s="191"/>
      <c r="AI46" s="191"/>
      <c r="AJ46" s="191"/>
      <c r="AK46" s="191"/>
      <c r="AL46" s="192"/>
      <c r="AM46" s="2"/>
      <c r="AN46" s="190" t="str">
        <f ca="1">IF(AN44="", "", IFERROR(INDEX('Task List'!$BO$11:$CS$16, MATCH($AY46, 'Task List'!$BM$11:$BM$16, 0), MATCH(AN44, 'Task List'!$BO$10:$CS$10, 0)), ""))</f>
        <v/>
      </c>
      <c r="AO46" s="191"/>
      <c r="AP46" s="191"/>
      <c r="AQ46" s="191"/>
      <c r="AR46" s="191"/>
      <c r="AS46" s="192"/>
      <c r="AT46" s="2"/>
      <c r="AY46" s="5">
        <v>2</v>
      </c>
      <c r="BC46" s="119"/>
    </row>
    <row r="47" spans="1:55" x14ac:dyDescent="0.25">
      <c r="A47" s="2"/>
      <c r="B47" s="190" t="str">
        <f ca="1">IF(B44="", "", IFERROR(INDEX('Task List'!$BO$11:$CS$16, MATCH($AY47, 'Task List'!$BM$11:$BM$16, 0), MATCH(B44, 'Task List'!$BO$10:$CS$10, 0)), ""))</f>
        <v/>
      </c>
      <c r="C47" s="191"/>
      <c r="D47" s="191"/>
      <c r="E47" s="191"/>
      <c r="F47" s="191"/>
      <c r="G47" s="192"/>
      <c r="H47" s="190" t="str">
        <f ca="1">IF(H44="", "", IFERROR(INDEX('Task List'!$BO$11:$CS$16, MATCH($AY47, 'Task List'!$BM$11:$BM$16, 0), MATCH(H44, 'Task List'!$BO$10:$CS$10, 0)), ""))</f>
        <v/>
      </c>
      <c r="I47" s="191"/>
      <c r="J47" s="191"/>
      <c r="K47" s="191"/>
      <c r="L47" s="191"/>
      <c r="M47" s="192"/>
      <c r="N47" s="190" t="str">
        <f ca="1">IF(N44="", "", IFERROR(INDEX('Task List'!$BO$11:$CS$16, MATCH($AY47, 'Task List'!$BM$11:$BM$16, 0), MATCH(N44, 'Task List'!$BO$10:$CS$10, 0)), ""))</f>
        <v/>
      </c>
      <c r="O47" s="191"/>
      <c r="P47" s="191"/>
      <c r="Q47" s="191"/>
      <c r="R47" s="191"/>
      <c r="S47" s="192"/>
      <c r="T47" s="190" t="str">
        <f ca="1">IF(T44="", "", IFERROR(INDEX('Task List'!$BO$11:$CS$16, MATCH($AY47, 'Task List'!$BM$11:$BM$16, 0), MATCH(T44, 'Task List'!$BO$10:$CS$10, 0)), ""))</f>
        <v/>
      </c>
      <c r="U47" s="191"/>
      <c r="V47" s="191"/>
      <c r="W47" s="191"/>
      <c r="X47" s="191"/>
      <c r="Y47" s="192"/>
      <c r="Z47" s="190" t="str">
        <f ca="1">IF(Z44="", "", IFERROR(INDEX('Task List'!$BO$11:$CS$16, MATCH($AY47, 'Task List'!$BM$11:$BM$16, 0), MATCH(Z44, 'Task List'!$BO$10:$CS$10, 0)), ""))</f>
        <v/>
      </c>
      <c r="AA47" s="191"/>
      <c r="AB47" s="191"/>
      <c r="AC47" s="191"/>
      <c r="AD47" s="191"/>
      <c r="AE47" s="192"/>
      <c r="AF47" s="2"/>
      <c r="AG47" s="190" t="str">
        <f ca="1">IF(AG44="", "", IFERROR(INDEX('Task List'!$BO$11:$CS$16, MATCH($AY47, 'Task List'!$BM$11:$BM$16, 0), MATCH(AG44, 'Task List'!$BO$10:$CS$10, 0)), ""))</f>
        <v/>
      </c>
      <c r="AH47" s="191"/>
      <c r="AI47" s="191"/>
      <c r="AJ47" s="191"/>
      <c r="AK47" s="191"/>
      <c r="AL47" s="192"/>
      <c r="AM47" s="2"/>
      <c r="AN47" s="190" t="str">
        <f ca="1">IF(AN44="", "", IFERROR(INDEX('Task List'!$BO$11:$CS$16, MATCH($AY47, 'Task List'!$BM$11:$BM$16, 0), MATCH(AN44, 'Task List'!$BO$10:$CS$10, 0)), ""))</f>
        <v/>
      </c>
      <c r="AO47" s="191"/>
      <c r="AP47" s="191"/>
      <c r="AQ47" s="191"/>
      <c r="AR47" s="191"/>
      <c r="AS47" s="192"/>
      <c r="AT47" s="2"/>
      <c r="AY47" s="5">
        <v>3</v>
      </c>
    </row>
    <row r="48" spans="1:55" x14ac:dyDescent="0.25">
      <c r="A48" s="2"/>
      <c r="B48" s="190" t="str">
        <f ca="1">IF(B44="", "", IFERROR(INDEX('Task List'!$BO$11:$CS$16, MATCH($AY48, 'Task List'!$BM$11:$BM$16, 0), MATCH(B44, 'Task List'!$BO$10:$CS$10, 0)), ""))</f>
        <v/>
      </c>
      <c r="C48" s="191"/>
      <c r="D48" s="191"/>
      <c r="E48" s="191"/>
      <c r="F48" s="191"/>
      <c r="G48" s="192"/>
      <c r="H48" s="190" t="str">
        <f ca="1">IF(H44="", "", IFERROR(INDEX('Task List'!$BO$11:$CS$16, MATCH($AY48, 'Task List'!$BM$11:$BM$16, 0), MATCH(H44, 'Task List'!$BO$10:$CS$10, 0)), ""))</f>
        <v/>
      </c>
      <c r="I48" s="191"/>
      <c r="J48" s="191"/>
      <c r="K48" s="191"/>
      <c r="L48" s="191"/>
      <c r="M48" s="192"/>
      <c r="N48" s="190" t="str">
        <f ca="1">IF(N44="", "", IFERROR(INDEX('Task List'!$BO$11:$CS$16, MATCH($AY48, 'Task List'!$BM$11:$BM$16, 0), MATCH(N44, 'Task List'!$BO$10:$CS$10, 0)), ""))</f>
        <v/>
      </c>
      <c r="O48" s="191"/>
      <c r="P48" s="191"/>
      <c r="Q48" s="191"/>
      <c r="R48" s="191"/>
      <c r="S48" s="192"/>
      <c r="T48" s="190" t="str">
        <f ca="1">IF(T44="", "", IFERROR(INDEX('Task List'!$BO$11:$CS$16, MATCH($AY48, 'Task List'!$BM$11:$BM$16, 0), MATCH(T44, 'Task List'!$BO$10:$CS$10, 0)), ""))</f>
        <v/>
      </c>
      <c r="U48" s="191"/>
      <c r="V48" s="191"/>
      <c r="W48" s="191"/>
      <c r="X48" s="191"/>
      <c r="Y48" s="192"/>
      <c r="Z48" s="190" t="str">
        <f ca="1">IF(Z44="", "", IFERROR(INDEX('Task List'!$BO$11:$CS$16, MATCH($AY48, 'Task List'!$BM$11:$BM$16, 0), MATCH(Z44, 'Task List'!$BO$10:$CS$10, 0)), ""))</f>
        <v/>
      </c>
      <c r="AA48" s="191"/>
      <c r="AB48" s="191"/>
      <c r="AC48" s="191"/>
      <c r="AD48" s="191"/>
      <c r="AE48" s="192"/>
      <c r="AF48" s="2"/>
      <c r="AG48" s="190" t="str">
        <f ca="1">IF(AG44="", "", IFERROR(INDEX('Task List'!$BO$11:$CS$16, MATCH($AY48, 'Task List'!$BM$11:$BM$16, 0), MATCH(AG44, 'Task List'!$BO$10:$CS$10, 0)), ""))</f>
        <v/>
      </c>
      <c r="AH48" s="191"/>
      <c r="AI48" s="191"/>
      <c r="AJ48" s="191"/>
      <c r="AK48" s="191"/>
      <c r="AL48" s="192"/>
      <c r="AM48" s="2"/>
      <c r="AN48" s="190" t="str">
        <f ca="1">IF(AN44="", "", IFERROR(INDEX('Task List'!$BO$11:$CS$16, MATCH($AY48, 'Task List'!$BM$11:$BM$16, 0), MATCH(AN44, 'Task List'!$BO$10:$CS$10, 0)), ""))</f>
        <v/>
      </c>
      <c r="AO48" s="191"/>
      <c r="AP48" s="191"/>
      <c r="AQ48" s="191"/>
      <c r="AR48" s="191"/>
      <c r="AS48" s="192"/>
      <c r="AT48" s="2"/>
      <c r="AY48" s="5">
        <v>4</v>
      </c>
    </row>
    <row r="49" spans="1:51" x14ac:dyDescent="0.25">
      <c r="A49" s="2"/>
      <c r="B49" s="190" t="str">
        <f ca="1">IF(B44="", "", IFERROR(INDEX('Task List'!$BO$11:$CS$16, MATCH($AY49, 'Task List'!$BM$11:$BM$16, 0), MATCH(B44, 'Task List'!$BO$10:$CS$10, 0)), ""))</f>
        <v/>
      </c>
      <c r="C49" s="191"/>
      <c r="D49" s="191"/>
      <c r="E49" s="191"/>
      <c r="F49" s="191"/>
      <c r="G49" s="192"/>
      <c r="H49" s="190" t="str">
        <f ca="1">IF(H44="", "", IFERROR(INDEX('Task List'!$BO$11:$CS$16, MATCH($AY49, 'Task List'!$BM$11:$BM$16, 0), MATCH(H44, 'Task List'!$BO$10:$CS$10, 0)), ""))</f>
        <v/>
      </c>
      <c r="I49" s="191"/>
      <c r="J49" s="191"/>
      <c r="K49" s="191"/>
      <c r="L49" s="191"/>
      <c r="M49" s="192"/>
      <c r="N49" s="190" t="str">
        <f ca="1">IF(N44="", "", IFERROR(INDEX('Task List'!$BO$11:$CS$16, MATCH($AY49, 'Task List'!$BM$11:$BM$16, 0), MATCH(N44, 'Task List'!$BO$10:$CS$10, 0)), ""))</f>
        <v/>
      </c>
      <c r="O49" s="191"/>
      <c r="P49" s="191"/>
      <c r="Q49" s="191"/>
      <c r="R49" s="191"/>
      <c r="S49" s="192"/>
      <c r="T49" s="190" t="str">
        <f ca="1">IF(T44="", "", IFERROR(INDEX('Task List'!$BO$11:$CS$16, MATCH($AY49, 'Task List'!$BM$11:$BM$16, 0), MATCH(T44, 'Task List'!$BO$10:$CS$10, 0)), ""))</f>
        <v/>
      </c>
      <c r="U49" s="191"/>
      <c r="V49" s="191"/>
      <c r="W49" s="191"/>
      <c r="X49" s="191"/>
      <c r="Y49" s="192"/>
      <c r="Z49" s="190" t="str">
        <f ca="1">IF(Z44="", "", IFERROR(INDEX('Task List'!$BO$11:$CS$16, MATCH($AY49, 'Task List'!$BM$11:$BM$16, 0), MATCH(Z44, 'Task List'!$BO$10:$CS$10, 0)), ""))</f>
        <v/>
      </c>
      <c r="AA49" s="191"/>
      <c r="AB49" s="191"/>
      <c r="AC49" s="191"/>
      <c r="AD49" s="191"/>
      <c r="AE49" s="192"/>
      <c r="AF49" s="2"/>
      <c r="AG49" s="190" t="str">
        <f ca="1">IF(AG44="", "", IFERROR(INDEX('Task List'!$BO$11:$CS$16, MATCH($AY49, 'Task List'!$BM$11:$BM$16, 0), MATCH(AG44, 'Task List'!$BO$10:$CS$10, 0)), ""))</f>
        <v/>
      </c>
      <c r="AH49" s="191"/>
      <c r="AI49" s="191"/>
      <c r="AJ49" s="191"/>
      <c r="AK49" s="191"/>
      <c r="AL49" s="192"/>
      <c r="AM49" s="2"/>
      <c r="AN49" s="190" t="str">
        <f ca="1">IF(AN44="", "", IFERROR(INDEX('Task List'!$BO$11:$CS$16, MATCH($AY49, 'Task List'!$BM$11:$BM$16, 0), MATCH(AN44, 'Task List'!$BO$10:$CS$10, 0)), ""))</f>
        <v/>
      </c>
      <c r="AO49" s="191"/>
      <c r="AP49" s="191"/>
      <c r="AQ49" s="191"/>
      <c r="AR49" s="191"/>
      <c r="AS49" s="192"/>
      <c r="AT49" s="2"/>
      <c r="AY49" s="5">
        <v>5</v>
      </c>
    </row>
    <row r="50" spans="1:51" x14ac:dyDescent="0.25">
      <c r="A50" s="2"/>
      <c r="B50" s="193" t="str">
        <f ca="1">IF(B44="", "", IF(IFERROR(INDEX('Task List'!$BO$11:$CS$16, MATCH($AY50, 'Task List'!$BM$11:$BM$16, 0), MATCH(B44, 'Task List'!$BO$10:$CS$10, 0)), "")=FALSE, $AW$23, IFERROR(INDEX('Task List'!$BO$11:$CS$16, MATCH($AY50, 'Task List'!$BM$11:$BM$16, 0), MATCH(B44, 'Task List'!$BO$10:$CS$10, 0)), "")))</f>
        <v/>
      </c>
      <c r="C50" s="194"/>
      <c r="D50" s="194"/>
      <c r="E50" s="194"/>
      <c r="F50" s="194"/>
      <c r="G50" s="195"/>
      <c r="H50" s="193" t="str">
        <f ca="1">IF(H44="", "", IF(IFERROR(INDEX('Task List'!$BO$11:$CS$16, MATCH($AY50, 'Task List'!$BM$11:$BM$16, 0), MATCH(H44, 'Task List'!$BO$10:$CS$10, 0)), "")=FALSE, $AW$23, IFERROR(INDEX('Task List'!$BO$11:$CS$16, MATCH($AY50, 'Task List'!$BM$11:$BM$16, 0), MATCH(H44, 'Task List'!$BO$10:$CS$10, 0)), "")))</f>
        <v/>
      </c>
      <c r="I50" s="194"/>
      <c r="J50" s="194"/>
      <c r="K50" s="194"/>
      <c r="L50" s="194"/>
      <c r="M50" s="195"/>
      <c r="N50" s="193" t="str">
        <f ca="1">IF(N44="", "", IF(IFERROR(INDEX('Task List'!$BO$11:$CS$16, MATCH($AY50, 'Task List'!$BM$11:$BM$16, 0), MATCH(N44, 'Task List'!$BO$10:$CS$10, 0)), "")=FALSE, $AW$23, IFERROR(INDEX('Task List'!$BO$11:$CS$16, MATCH($AY50, 'Task List'!$BM$11:$BM$16, 0), MATCH(N44, 'Task List'!$BO$10:$CS$10, 0)), "")))</f>
        <v/>
      </c>
      <c r="O50" s="194"/>
      <c r="P50" s="194"/>
      <c r="Q50" s="194"/>
      <c r="R50" s="194"/>
      <c r="S50" s="195"/>
      <c r="T50" s="193" t="str">
        <f ca="1">IF(T44="", "", IF(IFERROR(INDEX('Task List'!$BO$11:$CS$16, MATCH($AY50, 'Task List'!$BM$11:$BM$16, 0), MATCH(T44, 'Task List'!$BO$10:$CS$10, 0)), "")=FALSE, $AW$23, IFERROR(INDEX('Task List'!$BO$11:$CS$16, MATCH($AY50, 'Task List'!$BM$11:$BM$16, 0), MATCH(T44, 'Task List'!$BO$10:$CS$10, 0)), "")))</f>
        <v/>
      </c>
      <c r="U50" s="194"/>
      <c r="V50" s="194"/>
      <c r="W50" s="194"/>
      <c r="X50" s="194"/>
      <c r="Y50" s="195"/>
      <c r="Z50" s="193" t="str">
        <f ca="1">IF(Z44="", "", IF(IFERROR(INDEX('Task List'!$BO$11:$CS$16, MATCH($AY50, 'Task List'!$BM$11:$BM$16, 0), MATCH(Z44, 'Task List'!$BO$10:$CS$10, 0)), "")=FALSE, $AW$23, IFERROR(INDEX('Task List'!$BO$11:$CS$16, MATCH($AY50, 'Task List'!$BM$11:$BM$16, 0), MATCH(Z44, 'Task List'!$BO$10:$CS$10, 0)), "")))</f>
        <v/>
      </c>
      <c r="AA50" s="194"/>
      <c r="AB50" s="194"/>
      <c r="AC50" s="194"/>
      <c r="AD50" s="194"/>
      <c r="AE50" s="195"/>
      <c r="AF50" s="2"/>
      <c r="AG50" s="193" t="str">
        <f ca="1">IF(AG44="", "", IF(IFERROR(INDEX('Task List'!$BO$11:$CS$16, MATCH($AY50, 'Task List'!$BM$11:$BM$16, 0), MATCH(AG44, 'Task List'!$BO$10:$CS$10, 0)), "")=FALSE, $AW$23, IFERROR(INDEX('Task List'!$BO$11:$CS$16, MATCH($AY50, 'Task List'!$BM$11:$BM$16, 0), MATCH(AG44, 'Task List'!$BO$10:$CS$10, 0)), "")))</f>
        <v/>
      </c>
      <c r="AH50" s="194"/>
      <c r="AI50" s="194"/>
      <c r="AJ50" s="194"/>
      <c r="AK50" s="194"/>
      <c r="AL50" s="195"/>
      <c r="AM50" s="2"/>
      <c r="AN50" s="193" t="str">
        <f ca="1">IF(AN44="", "", IF(IFERROR(INDEX('Task List'!$BO$11:$CS$16, MATCH($AY50, 'Task List'!$BM$11:$BM$16, 0), MATCH(AN44, 'Task List'!$BO$10:$CS$10, 0)), "")=FALSE, $AW$23, IFERROR(INDEX('Task List'!$BO$11:$CS$16, MATCH($AY50, 'Task List'!$BM$11:$BM$16, 0), MATCH(AN44, 'Task List'!$BO$10:$CS$10, 0)), "")))</f>
        <v/>
      </c>
      <c r="AO50" s="194"/>
      <c r="AP50" s="194"/>
      <c r="AQ50" s="194"/>
      <c r="AR50" s="194"/>
      <c r="AS50" s="195"/>
      <c r="AT50" s="2"/>
      <c r="AY50" s="7">
        <v>6</v>
      </c>
    </row>
    <row r="51" spans="1:51" x14ac:dyDescent="0.25">
      <c r="A51" s="2"/>
      <c r="B51" s="103" t="str">
        <f ca="1">IF(COUNTIF('Intro &amp; Setup'!$AW$49:$AW$88, B53)&gt;0, "B", "")</f>
        <v/>
      </c>
      <c r="C51" s="103" t="str">
        <f ca="1">IF(B53=$AW$4, "T", "")</f>
        <v/>
      </c>
      <c r="D51" s="103"/>
      <c r="E51" s="103"/>
      <c r="F51" s="103"/>
      <c r="G51" s="103"/>
      <c r="H51" s="103" t="str">
        <f ca="1">IF(COUNTIF('Intro &amp; Setup'!$AW$49:$AW$88, H53)&gt;0, "B", "")</f>
        <v/>
      </c>
      <c r="I51" s="103" t="str">
        <f ca="1">IF(H53=$AW$4, "T", "")</f>
        <v/>
      </c>
      <c r="J51" s="103"/>
      <c r="K51" s="103"/>
      <c r="L51" s="103"/>
      <c r="M51" s="103"/>
      <c r="N51" s="103" t="str">
        <f ca="1">IF(COUNTIF('Intro &amp; Setup'!$AW$49:$AW$88, N53)&gt;0, "B", "")</f>
        <v/>
      </c>
      <c r="O51" s="103" t="str">
        <f ca="1">IF(N53=$AW$4, "T", "")</f>
        <v/>
      </c>
      <c r="P51" s="103"/>
      <c r="Q51" s="103"/>
      <c r="R51" s="103"/>
      <c r="S51" s="103"/>
      <c r="T51" s="103" t="str">
        <f ca="1">IF(COUNTIF('Intro &amp; Setup'!$AW$49:$AW$88, T53)&gt;0, "B", "")</f>
        <v/>
      </c>
      <c r="U51" s="103" t="str">
        <f ca="1">IF(T53=$AW$4, "T", "")</f>
        <v/>
      </c>
      <c r="V51" s="103"/>
      <c r="W51" s="103"/>
      <c r="X51" s="103"/>
      <c r="Y51" s="103"/>
      <c r="Z51" s="103" t="str">
        <f ca="1">IF(COUNTIF('Intro &amp; Setup'!$AW$49:$AW$88, Z53)&gt;0, "B", "")</f>
        <v/>
      </c>
      <c r="AA51" s="103" t="str">
        <f ca="1">IF(Z53=$AW$4, "T", "")</f>
        <v/>
      </c>
      <c r="AB51" s="103"/>
      <c r="AC51" s="103"/>
      <c r="AD51" s="103"/>
      <c r="AE51" s="103"/>
      <c r="AF51" s="103"/>
      <c r="AG51" s="103" t="str">
        <f ca="1">IF(COUNTIF('Intro &amp; Setup'!$AW$49:$AW$88, AG53)&gt;0, "B", $BB$8)</f>
        <v>X</v>
      </c>
      <c r="AH51" s="103" t="str">
        <f ca="1">IF(AG53=$AW$4, "T", "")</f>
        <v/>
      </c>
      <c r="AI51" s="103"/>
      <c r="AJ51" s="103"/>
      <c r="AK51" s="103"/>
      <c r="AL51" s="103"/>
      <c r="AM51" s="103"/>
      <c r="AN51" s="103" t="str">
        <f ca="1">IF(COUNTIF('Intro &amp; Setup'!$AW$49:$AW$88, AN53)&gt;0, "B", $BB$9)</f>
        <v>X</v>
      </c>
      <c r="AO51" s="103" t="str">
        <f ca="1">IF(AN53=$AW$4, "T", "")</f>
        <v/>
      </c>
      <c r="AP51" s="103"/>
      <c r="AQ51" s="103"/>
      <c r="AR51" s="103"/>
      <c r="AS51" s="103"/>
      <c r="AT51" s="2"/>
    </row>
    <row r="52" spans="1:51" x14ac:dyDescent="0.25">
      <c r="A52" s="2"/>
      <c r="B52" s="223" t="s">
        <v>90</v>
      </c>
      <c r="C52" s="224"/>
      <c r="D52" s="224"/>
      <c r="E52" s="224"/>
      <c r="F52" s="224"/>
      <c r="G52" s="224"/>
      <c r="H52" s="223" t="s">
        <v>91</v>
      </c>
      <c r="I52" s="224"/>
      <c r="J52" s="224"/>
      <c r="K52" s="224"/>
      <c r="L52" s="224"/>
      <c r="M52" s="225"/>
      <c r="N52" s="223" t="s">
        <v>92</v>
      </c>
      <c r="O52" s="224"/>
      <c r="P52" s="224"/>
      <c r="Q52" s="224"/>
      <c r="R52" s="224"/>
      <c r="S52" s="225"/>
      <c r="T52" s="223" t="s">
        <v>93</v>
      </c>
      <c r="U52" s="224"/>
      <c r="V52" s="224"/>
      <c r="W52" s="224"/>
      <c r="X52" s="224"/>
      <c r="Y52" s="225"/>
      <c r="Z52" s="223" t="s">
        <v>94</v>
      </c>
      <c r="AA52" s="224"/>
      <c r="AB52" s="224"/>
      <c r="AC52" s="224"/>
      <c r="AD52" s="224"/>
      <c r="AE52" s="225"/>
      <c r="AF52" s="2"/>
      <c r="AG52" s="223" t="s">
        <v>95</v>
      </c>
      <c r="AH52" s="224"/>
      <c r="AI52" s="224"/>
      <c r="AJ52" s="224"/>
      <c r="AK52" s="224"/>
      <c r="AL52" s="225"/>
      <c r="AM52" s="2"/>
      <c r="AN52" s="223" t="s">
        <v>96</v>
      </c>
      <c r="AO52" s="224"/>
      <c r="AP52" s="224"/>
      <c r="AQ52" s="224"/>
      <c r="AR52" s="224"/>
      <c r="AS52" s="225"/>
      <c r="AT52" s="2"/>
    </row>
    <row r="53" spans="1:51" x14ac:dyDescent="0.25">
      <c r="A53" s="2"/>
      <c r="B53" s="239" t="str">
        <f ca="1">IF(AN44="", "", IF(TEXT(AN44+1, "mmm yyyy")=$AW$8, AN44+ 1, ""))</f>
        <v/>
      </c>
      <c r="C53" s="240"/>
      <c r="D53" s="240"/>
      <c r="E53" s="240"/>
      <c r="F53" s="240"/>
      <c r="G53" s="240"/>
      <c r="H53" s="239" t="str">
        <f ca="1">IF(B53="", "", IF(TEXT(B53+1, "mmm yyyy")=$AW$8, B53+1, ""))</f>
        <v/>
      </c>
      <c r="I53" s="240"/>
      <c r="J53" s="240"/>
      <c r="K53" s="240"/>
      <c r="L53" s="240"/>
      <c r="M53" s="241"/>
      <c r="N53" s="239" t="str">
        <f ca="1">IF(H53="", "", IF(TEXT(H53+1, "mmm yyyy")=$AW$8, H53+1, ""))</f>
        <v/>
      </c>
      <c r="O53" s="240"/>
      <c r="P53" s="240"/>
      <c r="Q53" s="240"/>
      <c r="R53" s="240"/>
      <c r="S53" s="241"/>
      <c r="T53" s="239" t="str">
        <f ca="1">IF(N53="", "", IF(TEXT(N53+1, "mmm yyyy")=$AW$8, N53+1, ""))</f>
        <v/>
      </c>
      <c r="U53" s="240"/>
      <c r="V53" s="240"/>
      <c r="W53" s="240"/>
      <c r="X53" s="240"/>
      <c r="Y53" s="241"/>
      <c r="Z53" s="239" t="str">
        <f ca="1">IF(T53="", "", IF(TEXT(T53+1, "mmm yyyy")=$AW$8, T53+1, ""))</f>
        <v/>
      </c>
      <c r="AA53" s="240"/>
      <c r="AB53" s="240"/>
      <c r="AC53" s="240"/>
      <c r="AD53" s="240"/>
      <c r="AE53" s="241"/>
      <c r="AF53" s="2"/>
      <c r="AG53" s="239" t="str">
        <f ca="1">IF(Z53="", "", IF(TEXT(Z53+1, "mmm yyyy")=$AW$8, Z53+1, ""))</f>
        <v/>
      </c>
      <c r="AH53" s="240"/>
      <c r="AI53" s="240"/>
      <c r="AJ53" s="240"/>
      <c r="AK53" s="240"/>
      <c r="AL53" s="241"/>
      <c r="AM53" s="2"/>
      <c r="AN53" s="239" t="str">
        <f ca="1">IF(AG53="", "", IF(TEXT(AG53+1, "mmm yyyy")=$AW$8, AG53+1, ""))</f>
        <v/>
      </c>
      <c r="AO53" s="240"/>
      <c r="AP53" s="240"/>
      <c r="AQ53" s="240"/>
      <c r="AR53" s="240"/>
      <c r="AS53" s="241"/>
      <c r="AT53" s="2"/>
    </row>
    <row r="54" spans="1:51" x14ac:dyDescent="0.25">
      <c r="A54" s="2"/>
      <c r="B54" s="190" t="str">
        <f ca="1">IF(B53="", "", IFERROR(INDEX('Task List'!$BO$11:$CS$16, MATCH($AY54, 'Task List'!$BM$11:$BM$16, 0), MATCH(B53, 'Task List'!$BO$10:$CS$10, 0)), ""))</f>
        <v/>
      </c>
      <c r="C54" s="191"/>
      <c r="D54" s="191"/>
      <c r="E54" s="191"/>
      <c r="F54" s="191"/>
      <c r="G54" s="192"/>
      <c r="H54" s="190" t="str">
        <f ca="1">IF(H53="", "", IFERROR(INDEX('Task List'!$BO$11:$CS$16, MATCH($AY54, 'Task List'!$BM$11:$BM$16, 0), MATCH(H53, 'Task List'!$BO$10:$CS$10, 0)), ""))</f>
        <v/>
      </c>
      <c r="I54" s="191"/>
      <c r="J54" s="191"/>
      <c r="K54" s="191"/>
      <c r="L54" s="191"/>
      <c r="M54" s="192"/>
      <c r="N54" s="190" t="str">
        <f ca="1">IF(N53="", "", IFERROR(INDEX('Task List'!$BO$11:$CS$16, MATCH($AY54, 'Task List'!$BM$11:$BM$16, 0), MATCH(N53, 'Task List'!$BO$10:$CS$10, 0)), ""))</f>
        <v/>
      </c>
      <c r="O54" s="191"/>
      <c r="P54" s="191"/>
      <c r="Q54" s="191"/>
      <c r="R54" s="191"/>
      <c r="S54" s="192"/>
      <c r="T54" s="190" t="str">
        <f ca="1">IF(T53="", "", IFERROR(INDEX('Task List'!$BO$11:$CS$16, MATCH($AY54, 'Task List'!$BM$11:$BM$16, 0), MATCH(T53, 'Task List'!$BO$10:$CS$10, 0)), ""))</f>
        <v/>
      </c>
      <c r="U54" s="191"/>
      <c r="V54" s="191"/>
      <c r="W54" s="191"/>
      <c r="X54" s="191"/>
      <c r="Y54" s="192"/>
      <c r="Z54" s="190" t="str">
        <f ca="1">IF(Z53="", "", IFERROR(INDEX('Task List'!$BO$11:$CS$16, MATCH($AY54, 'Task List'!$BM$11:$BM$16, 0), MATCH(Z53, 'Task List'!$BO$10:$CS$10, 0)), ""))</f>
        <v/>
      </c>
      <c r="AA54" s="191"/>
      <c r="AB54" s="191"/>
      <c r="AC54" s="191"/>
      <c r="AD54" s="191"/>
      <c r="AE54" s="192"/>
      <c r="AF54" s="2"/>
      <c r="AG54" s="190" t="str">
        <f ca="1">IF(AG53="", "", IFERROR(INDEX('Task List'!$BO$11:$CS$16, MATCH($AY54, 'Task List'!$BM$11:$BM$16, 0), MATCH(AG53, 'Task List'!$BO$10:$CS$10, 0)), ""))</f>
        <v/>
      </c>
      <c r="AH54" s="191"/>
      <c r="AI54" s="191"/>
      <c r="AJ54" s="191"/>
      <c r="AK54" s="191"/>
      <c r="AL54" s="192"/>
      <c r="AM54" s="2"/>
      <c r="AN54" s="190" t="str">
        <f ca="1">IF(AN53="", "", IFERROR(INDEX('Task List'!$BO$11:$CS$16, MATCH($AY54, 'Task List'!$BM$11:$BM$16, 0), MATCH(AN53, 'Task List'!$BO$10:$CS$10, 0)), ""))</f>
        <v/>
      </c>
      <c r="AO54" s="191"/>
      <c r="AP54" s="191"/>
      <c r="AQ54" s="191"/>
      <c r="AR54" s="191"/>
      <c r="AS54" s="192"/>
      <c r="AT54" s="2"/>
      <c r="AY54" s="3">
        <v>1</v>
      </c>
    </row>
    <row r="55" spans="1:51" x14ac:dyDescent="0.25">
      <c r="A55" s="2"/>
      <c r="B55" s="190" t="str">
        <f ca="1">IF(B53="", "", IFERROR(INDEX('Task List'!$BO$11:$CS$16, MATCH($AY55, 'Task List'!$BM$11:$BM$16, 0), MATCH(B53, 'Task List'!$BO$10:$CS$10, 0)), ""))</f>
        <v/>
      </c>
      <c r="C55" s="191"/>
      <c r="D55" s="191"/>
      <c r="E55" s="191"/>
      <c r="F55" s="191"/>
      <c r="G55" s="192"/>
      <c r="H55" s="190" t="str">
        <f ca="1">IF(H53="", "", IFERROR(INDEX('Task List'!$BO$11:$CS$16, MATCH($AY55, 'Task List'!$BM$11:$BM$16, 0), MATCH(H53, 'Task List'!$BO$10:$CS$10, 0)), ""))</f>
        <v/>
      </c>
      <c r="I55" s="191"/>
      <c r="J55" s="191"/>
      <c r="K55" s="191"/>
      <c r="L55" s="191"/>
      <c r="M55" s="192"/>
      <c r="N55" s="190" t="str">
        <f ca="1">IF(N53="", "", IFERROR(INDEX('Task List'!$BO$11:$CS$16, MATCH($AY55, 'Task List'!$BM$11:$BM$16, 0), MATCH(N53, 'Task List'!$BO$10:$CS$10, 0)), ""))</f>
        <v/>
      </c>
      <c r="O55" s="191"/>
      <c r="P55" s="191"/>
      <c r="Q55" s="191"/>
      <c r="R55" s="191"/>
      <c r="S55" s="192"/>
      <c r="T55" s="190" t="str">
        <f ca="1">IF(T53="", "", IFERROR(INDEX('Task List'!$BO$11:$CS$16, MATCH($AY55, 'Task List'!$BM$11:$BM$16, 0), MATCH(T53, 'Task List'!$BO$10:$CS$10, 0)), ""))</f>
        <v/>
      </c>
      <c r="U55" s="191"/>
      <c r="V55" s="191"/>
      <c r="W55" s="191"/>
      <c r="X55" s="191"/>
      <c r="Y55" s="192"/>
      <c r="Z55" s="190" t="str">
        <f ca="1">IF(Z53="", "", IFERROR(INDEX('Task List'!$BO$11:$CS$16, MATCH($AY55, 'Task List'!$BM$11:$BM$16, 0), MATCH(Z53, 'Task List'!$BO$10:$CS$10, 0)), ""))</f>
        <v/>
      </c>
      <c r="AA55" s="191"/>
      <c r="AB55" s="191"/>
      <c r="AC55" s="191"/>
      <c r="AD55" s="191"/>
      <c r="AE55" s="192"/>
      <c r="AF55" s="2"/>
      <c r="AG55" s="190" t="str">
        <f ca="1">IF(AG53="", "", IFERROR(INDEX('Task List'!$BO$11:$CS$16, MATCH($AY55, 'Task List'!$BM$11:$BM$16, 0), MATCH(AG53, 'Task List'!$BO$10:$CS$10, 0)), ""))</f>
        <v/>
      </c>
      <c r="AH55" s="191"/>
      <c r="AI55" s="191"/>
      <c r="AJ55" s="191"/>
      <c r="AK55" s="191"/>
      <c r="AL55" s="192"/>
      <c r="AM55" s="2"/>
      <c r="AN55" s="190" t="str">
        <f ca="1">IF(AN53="", "", IFERROR(INDEX('Task List'!$BO$11:$CS$16, MATCH($AY55, 'Task List'!$BM$11:$BM$16, 0), MATCH(AN53, 'Task List'!$BO$10:$CS$10, 0)), ""))</f>
        <v/>
      </c>
      <c r="AO55" s="191"/>
      <c r="AP55" s="191"/>
      <c r="AQ55" s="191"/>
      <c r="AR55" s="191"/>
      <c r="AS55" s="192"/>
      <c r="AT55" s="2"/>
      <c r="AY55" s="5">
        <v>2</v>
      </c>
    </row>
    <row r="56" spans="1:51" x14ac:dyDescent="0.25">
      <c r="A56" s="2"/>
      <c r="B56" s="190" t="str">
        <f ca="1">IF(B53="", "", IFERROR(INDEX('Task List'!$BO$11:$CS$16, MATCH($AY56, 'Task List'!$BM$11:$BM$16, 0), MATCH(B53, 'Task List'!$BO$10:$CS$10, 0)), ""))</f>
        <v/>
      </c>
      <c r="C56" s="191"/>
      <c r="D56" s="191"/>
      <c r="E56" s="191"/>
      <c r="F56" s="191"/>
      <c r="G56" s="192"/>
      <c r="H56" s="190" t="str">
        <f ca="1">IF(H53="", "", IFERROR(INDEX('Task List'!$BO$11:$CS$16, MATCH($AY56, 'Task List'!$BM$11:$BM$16, 0), MATCH(H53, 'Task List'!$BO$10:$CS$10, 0)), ""))</f>
        <v/>
      </c>
      <c r="I56" s="191"/>
      <c r="J56" s="191"/>
      <c r="K56" s="191"/>
      <c r="L56" s="191"/>
      <c r="M56" s="192"/>
      <c r="N56" s="190" t="str">
        <f ca="1">IF(N53="", "", IFERROR(INDEX('Task List'!$BO$11:$CS$16, MATCH($AY56, 'Task List'!$BM$11:$BM$16, 0), MATCH(N53, 'Task List'!$BO$10:$CS$10, 0)), ""))</f>
        <v/>
      </c>
      <c r="O56" s="191"/>
      <c r="P56" s="191"/>
      <c r="Q56" s="191"/>
      <c r="R56" s="191"/>
      <c r="S56" s="192"/>
      <c r="T56" s="190" t="str">
        <f ca="1">IF(T53="", "", IFERROR(INDEX('Task List'!$BO$11:$CS$16, MATCH($AY56, 'Task List'!$BM$11:$BM$16, 0), MATCH(T53, 'Task List'!$BO$10:$CS$10, 0)), ""))</f>
        <v/>
      </c>
      <c r="U56" s="191"/>
      <c r="V56" s="191"/>
      <c r="W56" s="191"/>
      <c r="X56" s="191"/>
      <c r="Y56" s="192"/>
      <c r="Z56" s="190" t="str">
        <f ca="1">IF(Z53="", "", IFERROR(INDEX('Task List'!$BO$11:$CS$16, MATCH($AY56, 'Task List'!$BM$11:$BM$16, 0), MATCH(Z53, 'Task List'!$BO$10:$CS$10, 0)), ""))</f>
        <v/>
      </c>
      <c r="AA56" s="191"/>
      <c r="AB56" s="191"/>
      <c r="AC56" s="191"/>
      <c r="AD56" s="191"/>
      <c r="AE56" s="192"/>
      <c r="AF56" s="2"/>
      <c r="AG56" s="190" t="str">
        <f ca="1">IF(AG53="", "", IFERROR(INDEX('Task List'!$BO$11:$CS$16, MATCH($AY56, 'Task List'!$BM$11:$BM$16, 0), MATCH(AG53, 'Task List'!$BO$10:$CS$10, 0)), ""))</f>
        <v/>
      </c>
      <c r="AH56" s="191"/>
      <c r="AI56" s="191"/>
      <c r="AJ56" s="191"/>
      <c r="AK56" s="191"/>
      <c r="AL56" s="192"/>
      <c r="AM56" s="2"/>
      <c r="AN56" s="190" t="str">
        <f ca="1">IF(AN53="", "", IFERROR(INDEX('Task List'!$BO$11:$CS$16, MATCH($AY56, 'Task List'!$BM$11:$BM$16, 0), MATCH(AN53, 'Task List'!$BO$10:$CS$10, 0)), ""))</f>
        <v/>
      </c>
      <c r="AO56" s="191"/>
      <c r="AP56" s="191"/>
      <c r="AQ56" s="191"/>
      <c r="AR56" s="191"/>
      <c r="AS56" s="192"/>
      <c r="AT56" s="2"/>
      <c r="AY56" s="5">
        <v>3</v>
      </c>
    </row>
    <row r="57" spans="1:51" x14ac:dyDescent="0.25">
      <c r="A57" s="2"/>
      <c r="B57" s="190" t="str">
        <f ca="1">IF(B53="", "", IFERROR(INDEX('Task List'!$BO$11:$CS$16, MATCH($AY57, 'Task List'!$BM$11:$BM$16, 0), MATCH(B53, 'Task List'!$BO$10:$CS$10, 0)), ""))</f>
        <v/>
      </c>
      <c r="C57" s="191"/>
      <c r="D57" s="191"/>
      <c r="E57" s="191"/>
      <c r="F57" s="191"/>
      <c r="G57" s="192"/>
      <c r="H57" s="190" t="str">
        <f ca="1">IF(H53="", "", IFERROR(INDEX('Task List'!$BO$11:$CS$16, MATCH($AY57, 'Task List'!$BM$11:$BM$16, 0), MATCH(H53, 'Task List'!$BO$10:$CS$10, 0)), ""))</f>
        <v/>
      </c>
      <c r="I57" s="191"/>
      <c r="J57" s="191"/>
      <c r="K57" s="191"/>
      <c r="L57" s="191"/>
      <c r="M57" s="192"/>
      <c r="N57" s="190" t="str">
        <f ca="1">IF(N53="", "", IFERROR(INDEX('Task List'!$BO$11:$CS$16, MATCH($AY57, 'Task List'!$BM$11:$BM$16, 0), MATCH(N53, 'Task List'!$BO$10:$CS$10, 0)), ""))</f>
        <v/>
      </c>
      <c r="O57" s="191"/>
      <c r="P57" s="191"/>
      <c r="Q57" s="191"/>
      <c r="R57" s="191"/>
      <c r="S57" s="192"/>
      <c r="T57" s="190" t="str">
        <f ca="1">IF(T53="", "", IFERROR(INDEX('Task List'!$BO$11:$CS$16, MATCH($AY57, 'Task List'!$BM$11:$BM$16, 0), MATCH(T53, 'Task List'!$BO$10:$CS$10, 0)), ""))</f>
        <v/>
      </c>
      <c r="U57" s="191"/>
      <c r="V57" s="191"/>
      <c r="W57" s="191"/>
      <c r="X57" s="191"/>
      <c r="Y57" s="192"/>
      <c r="Z57" s="190" t="str">
        <f ca="1">IF(Z53="", "", IFERROR(INDEX('Task List'!$BO$11:$CS$16, MATCH($AY57, 'Task List'!$BM$11:$BM$16, 0), MATCH(Z53, 'Task List'!$BO$10:$CS$10, 0)), ""))</f>
        <v/>
      </c>
      <c r="AA57" s="191"/>
      <c r="AB57" s="191"/>
      <c r="AC57" s="191"/>
      <c r="AD57" s="191"/>
      <c r="AE57" s="192"/>
      <c r="AF57" s="2"/>
      <c r="AG57" s="190" t="str">
        <f ca="1">IF(AG53="", "", IFERROR(INDEX('Task List'!$BO$11:$CS$16, MATCH($AY57, 'Task List'!$BM$11:$BM$16, 0), MATCH(AG53, 'Task List'!$BO$10:$CS$10, 0)), ""))</f>
        <v/>
      </c>
      <c r="AH57" s="191"/>
      <c r="AI57" s="191"/>
      <c r="AJ57" s="191"/>
      <c r="AK57" s="191"/>
      <c r="AL57" s="192"/>
      <c r="AM57" s="2"/>
      <c r="AN57" s="190" t="str">
        <f ca="1">IF(AN53="", "", IFERROR(INDEX('Task List'!$BO$11:$CS$16, MATCH($AY57, 'Task List'!$BM$11:$BM$16, 0), MATCH(AN53, 'Task List'!$BO$10:$CS$10, 0)), ""))</f>
        <v/>
      </c>
      <c r="AO57" s="191"/>
      <c r="AP57" s="191"/>
      <c r="AQ57" s="191"/>
      <c r="AR57" s="191"/>
      <c r="AS57" s="192"/>
      <c r="AT57" s="2"/>
      <c r="AY57" s="5">
        <v>4</v>
      </c>
    </row>
    <row r="58" spans="1:51" x14ac:dyDescent="0.25">
      <c r="A58" s="2"/>
      <c r="B58" s="190" t="str">
        <f ca="1">IF(B53="", "", IFERROR(INDEX('Task List'!$BO$11:$CS$16, MATCH($AY58, 'Task List'!$BM$11:$BM$16, 0), MATCH(B53, 'Task List'!$BO$10:$CS$10, 0)), ""))</f>
        <v/>
      </c>
      <c r="C58" s="191"/>
      <c r="D58" s="191"/>
      <c r="E58" s="191"/>
      <c r="F58" s="191"/>
      <c r="G58" s="192"/>
      <c r="H58" s="190" t="str">
        <f ca="1">IF(H53="", "", IFERROR(INDEX('Task List'!$BO$11:$CS$16, MATCH($AY58, 'Task List'!$BM$11:$BM$16, 0), MATCH(H53, 'Task List'!$BO$10:$CS$10, 0)), ""))</f>
        <v/>
      </c>
      <c r="I58" s="191"/>
      <c r="J58" s="191"/>
      <c r="K58" s="191"/>
      <c r="L58" s="191"/>
      <c r="M58" s="192"/>
      <c r="N58" s="190" t="str">
        <f ca="1">IF(N53="", "", IFERROR(INDEX('Task List'!$BO$11:$CS$16, MATCH($AY58, 'Task List'!$BM$11:$BM$16, 0), MATCH(N53, 'Task List'!$BO$10:$CS$10, 0)), ""))</f>
        <v/>
      </c>
      <c r="O58" s="191"/>
      <c r="P58" s="191"/>
      <c r="Q58" s="191"/>
      <c r="R58" s="191"/>
      <c r="S58" s="192"/>
      <c r="T58" s="190" t="str">
        <f ca="1">IF(T53="", "", IFERROR(INDEX('Task List'!$BO$11:$CS$16, MATCH($AY58, 'Task List'!$BM$11:$BM$16, 0), MATCH(T53, 'Task List'!$BO$10:$CS$10, 0)), ""))</f>
        <v/>
      </c>
      <c r="U58" s="191"/>
      <c r="V58" s="191"/>
      <c r="W58" s="191"/>
      <c r="X58" s="191"/>
      <c r="Y58" s="192"/>
      <c r="Z58" s="190" t="str">
        <f ca="1">IF(Z53="", "", IFERROR(INDEX('Task List'!$BO$11:$CS$16, MATCH($AY58, 'Task List'!$BM$11:$BM$16, 0), MATCH(Z53, 'Task List'!$BO$10:$CS$10, 0)), ""))</f>
        <v/>
      </c>
      <c r="AA58" s="191"/>
      <c r="AB58" s="191"/>
      <c r="AC58" s="191"/>
      <c r="AD58" s="191"/>
      <c r="AE58" s="192"/>
      <c r="AF58" s="2"/>
      <c r="AG58" s="190" t="str">
        <f ca="1">IF(AG53="", "", IFERROR(INDEX('Task List'!$BO$11:$CS$16, MATCH($AY58, 'Task List'!$BM$11:$BM$16, 0), MATCH(AG53, 'Task List'!$BO$10:$CS$10, 0)), ""))</f>
        <v/>
      </c>
      <c r="AH58" s="191"/>
      <c r="AI58" s="191"/>
      <c r="AJ58" s="191"/>
      <c r="AK58" s="191"/>
      <c r="AL58" s="192"/>
      <c r="AM58" s="2"/>
      <c r="AN58" s="190" t="str">
        <f ca="1">IF(AN53="", "", IFERROR(INDEX('Task List'!$BO$11:$CS$16, MATCH($AY58, 'Task List'!$BM$11:$BM$16, 0), MATCH(AN53, 'Task List'!$BO$10:$CS$10, 0)), ""))</f>
        <v/>
      </c>
      <c r="AO58" s="191"/>
      <c r="AP58" s="191"/>
      <c r="AQ58" s="191"/>
      <c r="AR58" s="191"/>
      <c r="AS58" s="192"/>
      <c r="AT58" s="2"/>
      <c r="AY58" s="5">
        <v>5</v>
      </c>
    </row>
    <row r="59" spans="1:51" x14ac:dyDescent="0.25">
      <c r="A59" s="2"/>
      <c r="B59" s="193" t="str">
        <f ca="1">IF(B53="", "", IF(IFERROR(INDEX('Task List'!$BO$11:$CS$16, MATCH($AY59, 'Task List'!$BM$11:$BM$16, 0), MATCH(B53, 'Task List'!$BO$10:$CS$10, 0)), "")=FALSE, $AW$23, IFERROR(INDEX('Task List'!$BO$11:$CS$16, MATCH($AY59, 'Task List'!$BM$11:$BM$16, 0), MATCH(B53, 'Task List'!$BO$10:$CS$10, 0)), "")))</f>
        <v/>
      </c>
      <c r="C59" s="194"/>
      <c r="D59" s="194"/>
      <c r="E59" s="194"/>
      <c r="F59" s="194"/>
      <c r="G59" s="195"/>
      <c r="H59" s="193" t="str">
        <f ca="1">IF(H53="", "", IF(IFERROR(INDEX('Task List'!$BO$11:$CS$16, MATCH($AY59, 'Task List'!$BM$11:$BM$16, 0), MATCH(H53, 'Task List'!$BO$10:$CS$10, 0)), "")=FALSE, $AW$23, IFERROR(INDEX('Task List'!$BO$11:$CS$16, MATCH($AY59, 'Task List'!$BM$11:$BM$16, 0), MATCH(H53, 'Task List'!$BO$10:$CS$10, 0)), "")))</f>
        <v/>
      </c>
      <c r="I59" s="194"/>
      <c r="J59" s="194"/>
      <c r="K59" s="194"/>
      <c r="L59" s="194"/>
      <c r="M59" s="195"/>
      <c r="N59" s="193" t="str">
        <f ca="1">IF(N53="", "", IF(IFERROR(INDEX('Task List'!$BO$11:$CS$16, MATCH($AY59, 'Task List'!$BM$11:$BM$16, 0), MATCH(N53, 'Task List'!$BO$10:$CS$10, 0)), "")=FALSE, $AW$23, IFERROR(INDEX('Task List'!$BO$11:$CS$16, MATCH($AY59, 'Task List'!$BM$11:$BM$16, 0), MATCH(N53, 'Task List'!$BO$10:$CS$10, 0)), "")))</f>
        <v/>
      </c>
      <c r="O59" s="194"/>
      <c r="P59" s="194"/>
      <c r="Q59" s="194"/>
      <c r="R59" s="194"/>
      <c r="S59" s="195"/>
      <c r="T59" s="193" t="str">
        <f ca="1">IF(T53="", "", IF(IFERROR(INDEX('Task List'!$BO$11:$CS$16, MATCH($AY59, 'Task List'!$BM$11:$BM$16, 0), MATCH(T53, 'Task List'!$BO$10:$CS$10, 0)), "")=FALSE, $AW$23, IFERROR(INDEX('Task List'!$BO$11:$CS$16, MATCH($AY59, 'Task List'!$BM$11:$BM$16, 0), MATCH(T53, 'Task List'!$BO$10:$CS$10, 0)), "")))</f>
        <v/>
      </c>
      <c r="U59" s="194"/>
      <c r="V59" s="194"/>
      <c r="W59" s="194"/>
      <c r="X59" s="194"/>
      <c r="Y59" s="195"/>
      <c r="Z59" s="193" t="str">
        <f ca="1">IF(Z53="", "", IF(IFERROR(INDEX('Task List'!$BO$11:$CS$16, MATCH($AY59, 'Task List'!$BM$11:$BM$16, 0), MATCH(Z53, 'Task List'!$BO$10:$CS$10, 0)), "")=FALSE, $AW$23, IFERROR(INDEX('Task List'!$BO$11:$CS$16, MATCH($AY59, 'Task List'!$BM$11:$BM$16, 0), MATCH(Z53, 'Task List'!$BO$10:$CS$10, 0)), "")))</f>
        <v/>
      </c>
      <c r="AA59" s="194"/>
      <c r="AB59" s="194"/>
      <c r="AC59" s="194"/>
      <c r="AD59" s="194"/>
      <c r="AE59" s="195"/>
      <c r="AF59" s="2"/>
      <c r="AG59" s="193" t="str">
        <f ca="1">IF(AG53="", "", IF(IFERROR(INDEX('Task List'!$BO$11:$CS$16, MATCH($AY59, 'Task List'!$BM$11:$BM$16, 0), MATCH(AG53, 'Task List'!$BO$10:$CS$10, 0)), "")=FALSE, $AW$23, IFERROR(INDEX('Task List'!$BO$11:$CS$16, MATCH($AY59, 'Task List'!$BM$11:$BM$16, 0), MATCH(AG53, 'Task List'!$BO$10:$CS$10, 0)), "")))</f>
        <v/>
      </c>
      <c r="AH59" s="194"/>
      <c r="AI59" s="194"/>
      <c r="AJ59" s="194"/>
      <c r="AK59" s="194"/>
      <c r="AL59" s="195"/>
      <c r="AM59" s="2"/>
      <c r="AN59" s="193" t="str">
        <f ca="1">IF(AN53="", "", IF(IFERROR(INDEX('Task List'!$BO$11:$CS$16, MATCH($AY59, 'Task List'!$BM$11:$BM$16, 0), MATCH(AN53, 'Task List'!$BO$10:$CS$10, 0)), "")=FALSE, $AW$23, IFERROR(INDEX('Task List'!$BO$11:$CS$16, MATCH($AY59, 'Task List'!$BM$11:$BM$16, 0), MATCH(AN53, 'Task List'!$BO$10:$CS$10, 0)), "")))</f>
        <v/>
      </c>
      <c r="AO59" s="194"/>
      <c r="AP59" s="194"/>
      <c r="AQ59" s="194"/>
      <c r="AR59" s="194"/>
      <c r="AS59" s="195"/>
      <c r="AT59" s="2"/>
      <c r="AY59" s="7">
        <v>6</v>
      </c>
    </row>
    <row r="60" spans="1:5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row>
    <row r="61" spans="1:51" hidden="1" x14ac:dyDescent="0.25"/>
    <row r="62" spans="1:51" hidden="1" x14ac:dyDescent="0.25"/>
    <row r="63" spans="1:51" hidden="1" x14ac:dyDescent="0.25"/>
    <row r="64" spans="1:51" hidden="1" x14ac:dyDescent="0.25"/>
    <row r="65" hidden="1" x14ac:dyDescent="0.25"/>
    <row r="66" hidden="1" x14ac:dyDescent="0.25"/>
    <row r="67" hidden="1" x14ac:dyDescent="0.25"/>
    <row r="68" hidden="1" x14ac:dyDescent="0.25"/>
  </sheetData>
  <sheetProtection algorithmName="SHA-512" hashValue="oyp+7q+HS0Jm7uDfRo36CIYnIg4ky0KBUIY4Ypca0kfpeCxQM44jJMIH21y1Sz8zo4pPgvXTX44bvGIKeKg+VA==" saltValue="upV6VE+tBeDNF9mZdir6fA==" spinCount="100000" sheet="1" objects="1" scenarios="1"/>
  <mergeCells count="342">
    <mergeCell ref="B4:M4"/>
    <mergeCell ref="B11:G11"/>
    <mergeCell ref="B12:G12"/>
    <mergeCell ref="B13:G13"/>
    <mergeCell ref="B14:G14"/>
    <mergeCell ref="AN7:AS7"/>
    <mergeCell ref="B8:G8"/>
    <mergeCell ref="H8:M8"/>
    <mergeCell ref="N8:S8"/>
    <mergeCell ref="T8:Y8"/>
    <mergeCell ref="Z8:AE8"/>
    <mergeCell ref="AG8:AL8"/>
    <mergeCell ref="AN8:AS8"/>
    <mergeCell ref="B7:G7"/>
    <mergeCell ref="H7:M7"/>
    <mergeCell ref="N7:S7"/>
    <mergeCell ref="T7:Y7"/>
    <mergeCell ref="Z7:AE7"/>
    <mergeCell ref="AG7:AL7"/>
    <mergeCell ref="H9:M9"/>
    <mergeCell ref="N9:S9"/>
    <mergeCell ref="T9:Y9"/>
    <mergeCell ref="Z9:AE9"/>
    <mergeCell ref="H10:M10"/>
    <mergeCell ref="N10:S10"/>
    <mergeCell ref="T10:Y10"/>
    <mergeCell ref="Z10:AE10"/>
    <mergeCell ref="B9:G9"/>
    <mergeCell ref="B10:G10"/>
    <mergeCell ref="H13:M13"/>
    <mergeCell ref="N13:S13"/>
    <mergeCell ref="T13:Y13"/>
    <mergeCell ref="Z13:AE13"/>
    <mergeCell ref="H14:M14"/>
    <mergeCell ref="N14:S14"/>
    <mergeCell ref="T14:Y14"/>
    <mergeCell ref="Z14:AE14"/>
    <mergeCell ref="H11:M11"/>
    <mergeCell ref="N11:S11"/>
    <mergeCell ref="T11:Y11"/>
    <mergeCell ref="Z11:AE11"/>
    <mergeCell ref="H12:M12"/>
    <mergeCell ref="N12:S12"/>
    <mergeCell ref="T12:Y12"/>
    <mergeCell ref="Z12:AE12"/>
    <mergeCell ref="AN9:AS9"/>
    <mergeCell ref="AN10:AS10"/>
    <mergeCell ref="AN11:AS11"/>
    <mergeCell ref="AN12:AS12"/>
    <mergeCell ref="AN13:AS13"/>
    <mergeCell ref="AN14:AS14"/>
    <mergeCell ref="AG9:AL9"/>
    <mergeCell ref="AG10:AL10"/>
    <mergeCell ref="AG11:AL11"/>
    <mergeCell ref="AG12:AL12"/>
    <mergeCell ref="AG13:AL13"/>
    <mergeCell ref="AG14:AL14"/>
    <mergeCell ref="AN16:AS16"/>
    <mergeCell ref="B17:G17"/>
    <mergeCell ref="H17:M17"/>
    <mergeCell ref="N17:S17"/>
    <mergeCell ref="T17:Y17"/>
    <mergeCell ref="Z17:AE17"/>
    <mergeCell ref="AG17:AL17"/>
    <mergeCell ref="AN17:AS17"/>
    <mergeCell ref="B16:G16"/>
    <mergeCell ref="H16:M16"/>
    <mergeCell ref="N16:S16"/>
    <mergeCell ref="T16:Y16"/>
    <mergeCell ref="Z16:AE16"/>
    <mergeCell ref="AG16:AL16"/>
    <mergeCell ref="AN18:AS18"/>
    <mergeCell ref="B19:G19"/>
    <mergeCell ref="H19:M19"/>
    <mergeCell ref="N19:S19"/>
    <mergeCell ref="T19:Y19"/>
    <mergeCell ref="Z19:AE19"/>
    <mergeCell ref="AG19:AL19"/>
    <mergeCell ref="AN19:AS19"/>
    <mergeCell ref="B18:G18"/>
    <mergeCell ref="H18:M18"/>
    <mergeCell ref="N18:S18"/>
    <mergeCell ref="T18:Y18"/>
    <mergeCell ref="Z18:AE18"/>
    <mergeCell ref="AG18:AL18"/>
    <mergeCell ref="AN20:AS20"/>
    <mergeCell ref="B21:G21"/>
    <mergeCell ref="H21:M21"/>
    <mergeCell ref="N21:S21"/>
    <mergeCell ref="T21:Y21"/>
    <mergeCell ref="Z21:AE21"/>
    <mergeCell ref="AG21:AL21"/>
    <mergeCell ref="AN21:AS21"/>
    <mergeCell ref="B20:G20"/>
    <mergeCell ref="H20:M20"/>
    <mergeCell ref="N20:S20"/>
    <mergeCell ref="T20:Y20"/>
    <mergeCell ref="Z20:AE20"/>
    <mergeCell ref="AG20:AL20"/>
    <mergeCell ref="AN22:AS22"/>
    <mergeCell ref="B23:G23"/>
    <mergeCell ref="H23:M23"/>
    <mergeCell ref="N23:S23"/>
    <mergeCell ref="T23:Y23"/>
    <mergeCell ref="Z23:AE23"/>
    <mergeCell ref="AG23:AL23"/>
    <mergeCell ref="AN23:AS23"/>
    <mergeCell ref="B22:G22"/>
    <mergeCell ref="H22:M22"/>
    <mergeCell ref="N22:S22"/>
    <mergeCell ref="T22:Y22"/>
    <mergeCell ref="Z22:AE22"/>
    <mergeCell ref="AG22:AL22"/>
    <mergeCell ref="AN25:AS25"/>
    <mergeCell ref="B26:G26"/>
    <mergeCell ref="H26:M26"/>
    <mergeCell ref="N26:S26"/>
    <mergeCell ref="T26:Y26"/>
    <mergeCell ref="Z26:AE26"/>
    <mergeCell ref="AG26:AL26"/>
    <mergeCell ref="AN26:AS26"/>
    <mergeCell ref="B25:G25"/>
    <mergeCell ref="H25:M25"/>
    <mergeCell ref="N25:S25"/>
    <mergeCell ref="T25:Y25"/>
    <mergeCell ref="Z25:AE25"/>
    <mergeCell ref="AG25:AL25"/>
    <mergeCell ref="AN27:AS27"/>
    <mergeCell ref="B28:G28"/>
    <mergeCell ref="H28:M28"/>
    <mergeCell ref="N28:S28"/>
    <mergeCell ref="T28:Y28"/>
    <mergeCell ref="Z28:AE28"/>
    <mergeCell ref="AG28:AL28"/>
    <mergeCell ref="AN28:AS28"/>
    <mergeCell ref="B27:G27"/>
    <mergeCell ref="H27:M27"/>
    <mergeCell ref="N27:S27"/>
    <mergeCell ref="T27:Y27"/>
    <mergeCell ref="Z27:AE27"/>
    <mergeCell ref="AG27:AL27"/>
    <mergeCell ref="AN29:AS29"/>
    <mergeCell ref="B30:G30"/>
    <mergeCell ref="H30:M30"/>
    <mergeCell ref="N30:S30"/>
    <mergeCell ref="T30:Y30"/>
    <mergeCell ref="Z30:AE30"/>
    <mergeCell ref="AG30:AL30"/>
    <mergeCell ref="AN30:AS30"/>
    <mergeCell ref="B29:G29"/>
    <mergeCell ref="H29:M29"/>
    <mergeCell ref="N29:S29"/>
    <mergeCell ref="T29:Y29"/>
    <mergeCell ref="Z29:AE29"/>
    <mergeCell ref="AG29:AL29"/>
    <mergeCell ref="AN31:AS31"/>
    <mergeCell ref="B32:G32"/>
    <mergeCell ref="H32:M32"/>
    <mergeCell ref="N32:S32"/>
    <mergeCell ref="T32:Y32"/>
    <mergeCell ref="Z32:AE32"/>
    <mergeCell ref="AG32:AL32"/>
    <mergeCell ref="AN32:AS32"/>
    <mergeCell ref="B31:G31"/>
    <mergeCell ref="H31:M31"/>
    <mergeCell ref="N31:S31"/>
    <mergeCell ref="T31:Y31"/>
    <mergeCell ref="Z31:AE31"/>
    <mergeCell ref="AG31:AL31"/>
    <mergeCell ref="AN34:AS34"/>
    <mergeCell ref="B35:G35"/>
    <mergeCell ref="H35:M35"/>
    <mergeCell ref="N35:S35"/>
    <mergeCell ref="T35:Y35"/>
    <mergeCell ref="Z35:AE35"/>
    <mergeCell ref="AG35:AL35"/>
    <mergeCell ref="AN35:AS35"/>
    <mergeCell ref="B34:G34"/>
    <mergeCell ref="H34:M34"/>
    <mergeCell ref="N34:S34"/>
    <mergeCell ref="T34:Y34"/>
    <mergeCell ref="Z34:AE34"/>
    <mergeCell ref="AG34:AL34"/>
    <mergeCell ref="AN36:AS36"/>
    <mergeCell ref="B37:G37"/>
    <mergeCell ref="H37:M37"/>
    <mergeCell ref="N37:S37"/>
    <mergeCell ref="T37:Y37"/>
    <mergeCell ref="Z37:AE37"/>
    <mergeCell ref="AG37:AL37"/>
    <mergeCell ref="AN37:AS37"/>
    <mergeCell ref="B36:G36"/>
    <mergeCell ref="H36:M36"/>
    <mergeCell ref="N36:S36"/>
    <mergeCell ref="T36:Y36"/>
    <mergeCell ref="Z36:AE36"/>
    <mergeCell ref="AG36:AL36"/>
    <mergeCell ref="AN38:AS38"/>
    <mergeCell ref="B39:G39"/>
    <mergeCell ref="H39:M39"/>
    <mergeCell ref="N39:S39"/>
    <mergeCell ref="T39:Y39"/>
    <mergeCell ref="Z39:AE39"/>
    <mergeCell ref="AG39:AL39"/>
    <mergeCell ref="AN39:AS39"/>
    <mergeCell ref="B38:G38"/>
    <mergeCell ref="H38:M38"/>
    <mergeCell ref="N38:S38"/>
    <mergeCell ref="T38:Y38"/>
    <mergeCell ref="Z38:AE38"/>
    <mergeCell ref="AG38:AL38"/>
    <mergeCell ref="AN40:AS40"/>
    <mergeCell ref="B41:G41"/>
    <mergeCell ref="H41:M41"/>
    <mergeCell ref="N41:S41"/>
    <mergeCell ref="T41:Y41"/>
    <mergeCell ref="Z41:AE41"/>
    <mergeCell ref="AG41:AL41"/>
    <mergeCell ref="AN41:AS41"/>
    <mergeCell ref="B40:G40"/>
    <mergeCell ref="H40:M40"/>
    <mergeCell ref="N40:S40"/>
    <mergeCell ref="T40:Y40"/>
    <mergeCell ref="Z40:AE40"/>
    <mergeCell ref="AG40:AL40"/>
    <mergeCell ref="AN43:AS43"/>
    <mergeCell ref="B44:G44"/>
    <mergeCell ref="H44:M44"/>
    <mergeCell ref="N44:S44"/>
    <mergeCell ref="T44:Y44"/>
    <mergeCell ref="Z44:AE44"/>
    <mergeCell ref="AG44:AL44"/>
    <mergeCell ref="AN44:AS44"/>
    <mergeCell ref="B43:G43"/>
    <mergeCell ref="H43:M43"/>
    <mergeCell ref="N43:S43"/>
    <mergeCell ref="T43:Y43"/>
    <mergeCell ref="Z43:AE43"/>
    <mergeCell ref="AG43:AL43"/>
    <mergeCell ref="AN45:AS45"/>
    <mergeCell ref="B46:G46"/>
    <mergeCell ref="H46:M46"/>
    <mergeCell ref="N46:S46"/>
    <mergeCell ref="T46:Y46"/>
    <mergeCell ref="Z46:AE46"/>
    <mergeCell ref="AG46:AL46"/>
    <mergeCell ref="AN46:AS46"/>
    <mergeCell ref="B45:G45"/>
    <mergeCell ref="H45:M45"/>
    <mergeCell ref="N45:S45"/>
    <mergeCell ref="T45:Y45"/>
    <mergeCell ref="Z45:AE45"/>
    <mergeCell ref="AG45:AL45"/>
    <mergeCell ref="AN47:AS47"/>
    <mergeCell ref="B48:G48"/>
    <mergeCell ref="H48:M48"/>
    <mergeCell ref="N48:S48"/>
    <mergeCell ref="T48:Y48"/>
    <mergeCell ref="Z48:AE48"/>
    <mergeCell ref="AG48:AL48"/>
    <mergeCell ref="AN48:AS48"/>
    <mergeCell ref="B47:G47"/>
    <mergeCell ref="H47:M47"/>
    <mergeCell ref="N47:S47"/>
    <mergeCell ref="T47:Y47"/>
    <mergeCell ref="Z47:AE47"/>
    <mergeCell ref="AG47:AL47"/>
    <mergeCell ref="AN49:AS49"/>
    <mergeCell ref="B50:G50"/>
    <mergeCell ref="H50:M50"/>
    <mergeCell ref="N50:S50"/>
    <mergeCell ref="T50:Y50"/>
    <mergeCell ref="Z50:AE50"/>
    <mergeCell ref="AG50:AL50"/>
    <mergeCell ref="AN50:AS50"/>
    <mergeCell ref="B49:G49"/>
    <mergeCell ref="H49:M49"/>
    <mergeCell ref="N49:S49"/>
    <mergeCell ref="T49:Y49"/>
    <mergeCell ref="Z49:AE49"/>
    <mergeCell ref="AG49:AL49"/>
    <mergeCell ref="AN52:AS52"/>
    <mergeCell ref="B53:G53"/>
    <mergeCell ref="H53:M53"/>
    <mergeCell ref="N53:S53"/>
    <mergeCell ref="T53:Y53"/>
    <mergeCell ref="Z53:AE53"/>
    <mergeCell ref="AG53:AL53"/>
    <mergeCell ref="AN53:AS53"/>
    <mergeCell ref="B52:G52"/>
    <mergeCell ref="H52:M52"/>
    <mergeCell ref="N52:S52"/>
    <mergeCell ref="T52:Y52"/>
    <mergeCell ref="Z52:AE52"/>
    <mergeCell ref="AG52:AL52"/>
    <mergeCell ref="AN54:AS54"/>
    <mergeCell ref="B55:G55"/>
    <mergeCell ref="H55:M55"/>
    <mergeCell ref="N55:S55"/>
    <mergeCell ref="T55:Y55"/>
    <mergeCell ref="Z55:AE55"/>
    <mergeCell ref="AG55:AL55"/>
    <mergeCell ref="AN55:AS55"/>
    <mergeCell ref="B54:G54"/>
    <mergeCell ref="H54:M54"/>
    <mergeCell ref="N54:S54"/>
    <mergeCell ref="T54:Y54"/>
    <mergeCell ref="Z54:AE54"/>
    <mergeCell ref="AG54:AL54"/>
    <mergeCell ref="Z57:AE57"/>
    <mergeCell ref="AG57:AL57"/>
    <mergeCell ref="AN57:AS57"/>
    <mergeCell ref="B56:G56"/>
    <mergeCell ref="H56:M56"/>
    <mergeCell ref="N56:S56"/>
    <mergeCell ref="T56:Y56"/>
    <mergeCell ref="Z56:AE56"/>
    <mergeCell ref="AG56:AL56"/>
    <mergeCell ref="B2:M3"/>
    <mergeCell ref="P2:AE3"/>
    <mergeCell ref="AH3:AM3"/>
    <mergeCell ref="AN3:AS3"/>
    <mergeCell ref="AH2:AS2"/>
    <mergeCell ref="AN58:AS58"/>
    <mergeCell ref="B59:G59"/>
    <mergeCell ref="H59:M59"/>
    <mergeCell ref="N59:S59"/>
    <mergeCell ref="T59:Y59"/>
    <mergeCell ref="Z59:AE59"/>
    <mergeCell ref="AG59:AL59"/>
    <mergeCell ref="AN59:AS59"/>
    <mergeCell ref="B58:G58"/>
    <mergeCell ref="H58:M58"/>
    <mergeCell ref="N58:S58"/>
    <mergeCell ref="T58:Y58"/>
    <mergeCell ref="Z58:AE58"/>
    <mergeCell ref="AG58:AL58"/>
    <mergeCell ref="AN56:AS56"/>
    <mergeCell ref="B57:G57"/>
    <mergeCell ref="H57:M57"/>
    <mergeCell ref="N57:S57"/>
    <mergeCell ref="T57:Y57"/>
  </mergeCells>
  <phoneticPr fontId="13" type="noConversion"/>
  <conditionalFormatting sqref="B7:AE7 AG7:AL7 AN7:AS7 B16:AE16 AG16:AL16 AN16:AS16 B25:AE25 AG25:AL25 AN25:AS25 B34:AE34 AG34:AL34 AN34:AS34 B43:AE43 AG43:AL43 AN43:AS43 B52:AE52 AG52:AL52 AN52:AS52">
    <cfRule type="expression" dxfId="59" priority="29">
      <formula>C6="T"</formula>
    </cfRule>
    <cfRule type="expression" dxfId="58" priority="31">
      <formula>B6="B"</formula>
    </cfRule>
    <cfRule type="expression" dxfId="57" priority="33">
      <formula>B6="X"</formula>
    </cfRule>
  </conditionalFormatting>
  <conditionalFormatting sqref="B8:AE8 AG8:AL8 AN8:AS8 B17:AE17 AG17:AL17 AN17:AS17 B26:AE26 AG26:AL26 AN26:AS26 B35:AE35 AG35:AL35 AN35:AS35 B44:AE44 AG44:AL44 AN44:AS44 B53:AE53 AG53:AL53 AN53:AS53">
    <cfRule type="expression" dxfId="56" priority="28">
      <formula>C6="T"</formula>
    </cfRule>
    <cfRule type="expression" dxfId="55" priority="30">
      <formula>B6="B"</formula>
    </cfRule>
    <cfRule type="expression" dxfId="54" priority="32">
      <formula>B6="X"</formula>
    </cfRule>
  </conditionalFormatting>
  <conditionalFormatting sqref="B9:AE14 AG9:AL14 AN9:AS14 B18:AE23 AG18:AL23 AN18:AS23 B27:AE32 AG27:AL32 AN27:AS32 B36:AE41 AG36:AL41 AN36:AS41 B45:AE50 AG45:AL50 AN45:AS50 B54:AE59 AG54:AL59 AN54:AS59">
    <cfRule type="expression" dxfId="53" priority="14">
      <formula>AND(B9=$AW$23, NOT(B9=""))</formula>
    </cfRule>
    <cfRule type="expression" dxfId="52" priority="15">
      <formula>AND(B9=$AW$22, NOT(B9=""))</formula>
    </cfRule>
    <cfRule type="expression" dxfId="51" priority="16">
      <formula>AND(B9=$AW$21, NOT(B9=""))</formula>
    </cfRule>
    <cfRule type="expression" dxfId="50" priority="17">
      <formula>AND(B9=$AW$20, NOT(B9=""))</formula>
    </cfRule>
    <cfRule type="expression" dxfId="49" priority="18">
      <formula>AND(B9=$AW$19, NOT(B9=""))</formula>
    </cfRule>
    <cfRule type="expression" dxfId="48" priority="19">
      <formula>AND(B9=$AW$18, NOT(B9=""))</formula>
    </cfRule>
    <cfRule type="expression" dxfId="47" priority="20">
      <formula>AND(B9=$AW$17, NOT(B9=""))</formula>
    </cfRule>
    <cfRule type="expression" dxfId="46" priority="21">
      <formula>AND(B9=$AW$16, NOT(B9=""))</formula>
    </cfRule>
    <cfRule type="expression" dxfId="45" priority="22">
      <formula>AND(B9=$AW$15, NOT(B9=""))</formula>
    </cfRule>
    <cfRule type="expression" dxfId="44" priority="23">
      <formula>AND(B9=$AW$14, NOT(B9=""))</formula>
    </cfRule>
    <cfRule type="expression" dxfId="43" priority="24">
      <formula>AND(B9=$AW$13, NOT(B9=""))</formula>
    </cfRule>
    <cfRule type="expression" dxfId="42" priority="25">
      <formula>AND(B9=$AW$12, NOT(B9=""))</formula>
    </cfRule>
    <cfRule type="expression" dxfId="41" priority="26">
      <formula>AND(B9=$AW$11, NOT(B9=""))</formula>
    </cfRule>
  </conditionalFormatting>
  <conditionalFormatting sqref="BC46">
    <cfRule type="expression" dxfId="40" priority="1">
      <formula>AND(BC46=$AW$23, NOT(BC46=""))</formula>
    </cfRule>
    <cfRule type="expression" dxfId="39" priority="2">
      <formula>AND(BC46=$AW$22, NOT(BC46=""))</formula>
    </cfRule>
    <cfRule type="expression" dxfId="38" priority="3">
      <formula>AND(BC46=$AW$21, NOT(BC46=""))</formula>
    </cfRule>
    <cfRule type="expression" dxfId="37" priority="4">
      <formula>AND(BC46=$AW$20, NOT(BC46=""))</formula>
    </cfRule>
    <cfRule type="expression" dxfId="36" priority="5">
      <formula>AND(BC46=$AW$19, NOT(BC46=""))</formula>
    </cfRule>
    <cfRule type="expression" dxfId="35" priority="6">
      <formula>AND(BC46=$AW$18, NOT(BC46=""))</formula>
    </cfRule>
    <cfRule type="expression" dxfId="34" priority="7">
      <formula>AND(BC46=$AW$17, NOT(BC46=""))</formula>
    </cfRule>
    <cfRule type="expression" dxfId="33" priority="8">
      <formula>AND(BC46=$AW$16, NOT(BC46=""))</formula>
    </cfRule>
    <cfRule type="expression" dxfId="32" priority="9">
      <formula>AND(BC46=$AW$15, NOT(BC46=""))</formula>
    </cfRule>
    <cfRule type="expression" dxfId="31" priority="10">
      <formula>AND(BC46=$AW$14, NOT(BC46=""))</formula>
    </cfRule>
    <cfRule type="expression" dxfId="30" priority="11">
      <formula>AND(BC46=$AW$13, NOT(BC46=""))</formula>
    </cfRule>
    <cfRule type="expression" dxfId="29" priority="12">
      <formula>AND(BC46=$AW$12, NOT(BC46=""))</formula>
    </cfRule>
    <cfRule type="expression" dxfId="28" priority="13">
      <formula>AND(BC46=$AW$11, NOT(BC46=""))</formula>
    </cfRule>
  </conditionalFormatting>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4E7CE-810F-431B-B67C-9FD7844AB272}">
  <sheetPr>
    <tabColor rgb="FF002060"/>
  </sheetPr>
  <dimension ref="A1:AI41"/>
  <sheetViews>
    <sheetView zoomScaleNormal="100" workbookViewId="0">
      <pane ySplit="7" topLeftCell="A8" activePane="bottomLeft" state="frozen"/>
      <selection pane="bottomLeft"/>
    </sheetView>
  </sheetViews>
  <sheetFormatPr defaultColWidth="0" defaultRowHeight="15" zeroHeight="1" x14ac:dyDescent="0.25"/>
  <cols>
    <col min="1" max="1" width="2.85546875" style="1" customWidth="1"/>
    <col min="2" max="2" width="42.85546875" style="1" customWidth="1"/>
    <col min="3" max="3" width="17.140625" style="1" customWidth="1"/>
    <col min="4" max="28" width="2.85546875" style="1" customWidth="1"/>
    <col min="29" max="29" width="2.85546875" style="1" hidden="1" customWidth="1"/>
    <col min="30" max="30" width="8.5703125" style="1" hidden="1" customWidth="1"/>
    <col min="31" max="31" width="2.85546875" style="1" hidden="1" customWidth="1"/>
    <col min="32" max="33" width="17.140625" style="1" hidden="1" customWidth="1"/>
    <col min="34" max="34" width="2.85546875" style="1" hidden="1" customWidth="1"/>
    <col min="35" max="35" width="17.140625" style="1" hidden="1" customWidth="1"/>
    <col min="36" max="16384" width="2.85546875" style="1" hidden="1"/>
  </cols>
  <sheetData>
    <row r="1" spans="1:35" x14ac:dyDescent="0.25">
      <c r="A1" s="2"/>
      <c r="B1" s="2"/>
      <c r="C1" s="2"/>
      <c r="D1" s="103" t="str">
        <f ca="1">IF(Month!$AW$27="X", "X", IF(OR(D$3&lt;='Intro &amp; Setup'!$Z$20, D$6&gt;='Intro &amp; Setup'!$Z$22), "X", ""))</f>
        <v>X</v>
      </c>
      <c r="E1" s="103" t="str">
        <f ca="1">IF(Month!$AW$27="X", "X", IF(OR(E$3&lt;='Intro &amp; Setup'!$Z$20, E$6&gt;='Intro &amp; Setup'!$Z$22), "X", ""))</f>
        <v>X</v>
      </c>
      <c r="F1" s="103" t="str">
        <f ca="1">IF(Month!$AW$27="X", "X", IF(OR(F$3&lt;='Intro &amp; Setup'!$Z$20, F$6&gt;='Intro &amp; Setup'!$Z$22), "X", ""))</f>
        <v>X</v>
      </c>
      <c r="G1" s="103" t="str">
        <f ca="1">IF(Month!$AW$27="X", "X", IF(OR(G$3&lt;='Intro &amp; Setup'!$Z$20, G$6&gt;='Intro &amp; Setup'!$Z$22), "X", ""))</f>
        <v>X</v>
      </c>
      <c r="H1" s="103" t="str">
        <f ca="1">IF(Month!$AW$27="X", "X", IF(OR(H$3&lt;='Intro &amp; Setup'!$Z$20, H$6&gt;='Intro &amp; Setup'!$Z$22), "X", ""))</f>
        <v>X</v>
      </c>
      <c r="I1" s="103" t="str">
        <f ca="1">IF(Month!$AW$27="X", "X", IF(OR(I$3&lt;='Intro &amp; Setup'!$Z$20, I$6&gt;='Intro &amp; Setup'!$Z$22), "X", ""))</f>
        <v>X</v>
      </c>
      <c r="J1" s="103" t="str">
        <f ca="1">IF(Month!$AW$27="X", "X", IF(OR(J$3&lt;='Intro &amp; Setup'!$Z$20, J$6&gt;='Intro &amp; Setup'!$Z$22), "X", ""))</f>
        <v>X</v>
      </c>
      <c r="K1" s="103" t="str">
        <f ca="1">IF(Month!$AW$27="X", "X", IF(OR(K$3&lt;='Intro &amp; Setup'!$Z$20, K$6&gt;='Intro &amp; Setup'!$Z$22), "X", ""))</f>
        <v>X</v>
      </c>
      <c r="L1" s="103" t="str">
        <f ca="1">IF(Month!$AW$27="X", "X", IF(OR(L$3&lt;='Intro &amp; Setup'!$Z$20, L$6&gt;='Intro &amp; Setup'!$Z$22), "X", ""))</f>
        <v>X</v>
      </c>
      <c r="M1" s="103" t="str">
        <f ca="1">IF(Month!$AW$27="X", "X", IF(OR(M$3&lt;='Intro &amp; Setup'!$Z$20, M$6&gt;='Intro &amp; Setup'!$Z$22), "X", ""))</f>
        <v>X</v>
      </c>
      <c r="N1" s="103" t="str">
        <f ca="1">IF(Month!$AW$27="X", "X", IF(OR(N$3&lt;='Intro &amp; Setup'!$Z$20, N$6&gt;='Intro &amp; Setup'!$Z$22), "X", ""))</f>
        <v>X</v>
      </c>
      <c r="O1" s="103" t="str">
        <f ca="1">IF(Month!$AW$27="X", "X", IF(OR(O$3&lt;='Intro &amp; Setup'!$Z$20, O$6&gt;='Intro &amp; Setup'!$Z$22), "X", ""))</f>
        <v>X</v>
      </c>
      <c r="P1" s="103" t="str">
        <f ca="1">IF(Month!$AW$27="X", "X", IF(OR(P$3&lt;='Intro &amp; Setup'!$Z$20, P$6&gt;='Intro &amp; Setup'!$Z$22), "X", ""))</f>
        <v>X</v>
      </c>
      <c r="Q1" s="103" t="str">
        <f ca="1">IF(Month!$AW$27="X", "X", IF(OR(Q$3&lt;='Intro &amp; Setup'!$Z$20, Q$6&gt;='Intro &amp; Setup'!$Z$22), "X", ""))</f>
        <v>X</v>
      </c>
      <c r="R1" s="103" t="str">
        <f ca="1">IF(Month!$AW$27="X", "X", IF(OR(R$3&lt;='Intro &amp; Setup'!$Z$20, R$6&gt;='Intro &amp; Setup'!$Z$22), "X", ""))</f>
        <v>X</v>
      </c>
      <c r="S1" s="103" t="str">
        <f ca="1">IF(Month!$AW$27="X", "X", IF(OR(S$3&lt;='Intro &amp; Setup'!$Z$20, S$6&gt;='Intro &amp; Setup'!$Z$22), "X", ""))</f>
        <v>X</v>
      </c>
      <c r="T1" s="103" t="str">
        <f ca="1">IF(Month!$AW$27="X", "X", IF(OR(T$3&lt;='Intro &amp; Setup'!$Z$20, T$6&gt;='Intro &amp; Setup'!$Z$22), "X", ""))</f>
        <v>X</v>
      </c>
      <c r="U1" s="103" t="str">
        <f ca="1">IF(Month!$AW$27="X", "X", IF(OR(U$3&lt;='Intro &amp; Setup'!$Z$20, U$6&gt;='Intro &amp; Setup'!$Z$22), "X", ""))</f>
        <v>X</v>
      </c>
      <c r="V1" s="103" t="str">
        <f ca="1">IF(Month!$AW$27="X", "X", IF(OR(V$3&lt;='Intro &amp; Setup'!$Z$20, V$6&gt;='Intro &amp; Setup'!$Z$22), "X", ""))</f>
        <v>X</v>
      </c>
      <c r="W1" s="103" t="str">
        <f ca="1">IF(Month!$AW$27="X", "X", IF(OR(W$3&lt;='Intro &amp; Setup'!$Z$20, W$6&gt;='Intro &amp; Setup'!$Z$22), "X", ""))</f>
        <v>X</v>
      </c>
      <c r="X1" s="103" t="str">
        <f ca="1">IF(Month!$AW$27="X", "X", IF(OR(X$3&lt;='Intro &amp; Setup'!$Z$20, X$6&gt;='Intro &amp; Setup'!$Z$22), "X", ""))</f>
        <v>X</v>
      </c>
      <c r="Y1" s="103" t="str">
        <f ca="1">IF(Month!$AW$27="X", "X", IF(OR(Y$3&lt;='Intro &amp; Setup'!$Z$20, Y$6&gt;='Intro &amp; Setup'!$Z$22), "X", ""))</f>
        <v>X</v>
      </c>
      <c r="Z1" s="103" t="str">
        <f ca="1">IF(Month!$AW$27="X", "X", IF(OR(Z$3&lt;='Intro &amp; Setup'!$Z$20, Z$6&gt;='Intro &amp; Setup'!$Z$22), "X", ""))</f>
        <v>X</v>
      </c>
      <c r="AA1" s="103" t="str">
        <f ca="1">IF(Month!$AW$27="X", "X", IF(OR(AA$3&lt;='Intro &amp; Setup'!$Z$20, AA$6&gt;='Intro &amp; Setup'!$Z$22), "X", ""))</f>
        <v>X</v>
      </c>
      <c r="AB1" s="2"/>
    </row>
    <row r="2" spans="1:35" ht="15" customHeight="1" x14ac:dyDescent="0.25">
      <c r="A2" s="2"/>
      <c r="B2" s="246">
        <f ca="1">Month!$AW$4</f>
        <v>43871</v>
      </c>
      <c r="C2" s="2"/>
      <c r="D2" s="103" t="str">
        <f ca="1">IF(AND(D$41&lt;=$AF$3, D$40&gt;$AF$3), "X", "")</f>
        <v/>
      </c>
      <c r="E2" s="103" t="str">
        <f t="shared" ref="E2:AA2" ca="1" si="0">IF(AND(E$41&lt;=$AF$3, E$40&gt;$AF$3), "X", "")</f>
        <v/>
      </c>
      <c r="F2" s="103" t="str">
        <f t="shared" ca="1" si="0"/>
        <v/>
      </c>
      <c r="G2" s="103" t="str">
        <f t="shared" ca="1" si="0"/>
        <v/>
      </c>
      <c r="H2" s="103" t="str">
        <f t="shared" ca="1" si="0"/>
        <v/>
      </c>
      <c r="I2" s="103" t="str">
        <f t="shared" ca="1" si="0"/>
        <v/>
      </c>
      <c r="J2" s="103" t="str">
        <f t="shared" ca="1" si="0"/>
        <v/>
      </c>
      <c r="K2" s="103" t="str">
        <f t="shared" ca="1" si="0"/>
        <v/>
      </c>
      <c r="L2" s="103" t="str">
        <f t="shared" ca="1" si="0"/>
        <v/>
      </c>
      <c r="M2" s="103" t="str">
        <f t="shared" ca="1" si="0"/>
        <v/>
      </c>
      <c r="N2" s="103" t="str">
        <f t="shared" ca="1" si="0"/>
        <v/>
      </c>
      <c r="O2" s="103" t="str">
        <f t="shared" ca="1" si="0"/>
        <v/>
      </c>
      <c r="P2" s="103" t="str">
        <f t="shared" ca="1" si="0"/>
        <v/>
      </c>
      <c r="Q2" s="103" t="str">
        <f t="shared" ca="1" si="0"/>
        <v/>
      </c>
      <c r="R2" s="103" t="str">
        <f t="shared" ca="1" si="0"/>
        <v/>
      </c>
      <c r="S2" s="103" t="str">
        <f t="shared" ca="1" si="0"/>
        <v>X</v>
      </c>
      <c r="T2" s="103" t="str">
        <f t="shared" ca="1" si="0"/>
        <v/>
      </c>
      <c r="U2" s="103" t="str">
        <f t="shared" ca="1" si="0"/>
        <v/>
      </c>
      <c r="V2" s="103" t="str">
        <f t="shared" ca="1" si="0"/>
        <v/>
      </c>
      <c r="W2" s="103" t="str">
        <f t="shared" ca="1" si="0"/>
        <v/>
      </c>
      <c r="X2" s="103" t="str">
        <f t="shared" ca="1" si="0"/>
        <v/>
      </c>
      <c r="Y2" s="103" t="str">
        <f t="shared" ca="1" si="0"/>
        <v/>
      </c>
      <c r="Z2" s="103" t="str">
        <f t="shared" ca="1" si="0"/>
        <v/>
      </c>
      <c r="AA2" s="103" t="str">
        <f t="shared" ca="1" si="0"/>
        <v/>
      </c>
      <c r="AB2" s="2"/>
    </row>
    <row r="3" spans="1:35" ht="15" customHeight="1" x14ac:dyDescent="0.25">
      <c r="A3" s="2"/>
      <c r="B3" s="247"/>
      <c r="C3" s="2"/>
      <c r="D3" s="245">
        <f>IF($AF$4&gt;12, D$6+$AG$4, D$6+$AG$3)</f>
        <v>4.1666666666666664E-2</v>
      </c>
      <c r="E3" s="245">
        <f t="shared" ref="E3:AA3" si="1">IF($AF$4&gt;12, E$6+$AG$4, E$6+$AG$3)</f>
        <v>8.3333333333333329E-2</v>
      </c>
      <c r="F3" s="245">
        <f t="shared" si="1"/>
        <v>0.125</v>
      </c>
      <c r="G3" s="245">
        <f t="shared" si="1"/>
        <v>0.16666666666666666</v>
      </c>
      <c r="H3" s="245">
        <f t="shared" si="1"/>
        <v>0.20833333333333331</v>
      </c>
      <c r="I3" s="245">
        <f t="shared" si="1"/>
        <v>0.24999999999999997</v>
      </c>
      <c r="J3" s="245">
        <f t="shared" si="1"/>
        <v>0.29166666666666663</v>
      </c>
      <c r="K3" s="245">
        <f t="shared" si="1"/>
        <v>0.33333333333333331</v>
      </c>
      <c r="L3" s="245">
        <f t="shared" si="1"/>
        <v>0.375</v>
      </c>
      <c r="M3" s="245">
        <f t="shared" si="1"/>
        <v>0.41666666666666669</v>
      </c>
      <c r="N3" s="245">
        <f t="shared" si="1"/>
        <v>0.45833333333333337</v>
      </c>
      <c r="O3" s="245">
        <f t="shared" si="1"/>
        <v>0.5</v>
      </c>
      <c r="P3" s="245">
        <f t="shared" si="1"/>
        <v>0.54166666666666663</v>
      </c>
      <c r="Q3" s="245">
        <f t="shared" si="1"/>
        <v>0.58333333333333326</v>
      </c>
      <c r="R3" s="245">
        <f t="shared" si="1"/>
        <v>0.62499999999999989</v>
      </c>
      <c r="S3" s="245">
        <f t="shared" si="1"/>
        <v>0.66666666666666652</v>
      </c>
      <c r="T3" s="245">
        <f t="shared" si="1"/>
        <v>0.70833333333333315</v>
      </c>
      <c r="U3" s="245">
        <f t="shared" si="1"/>
        <v>0.74999999999999978</v>
      </c>
      <c r="V3" s="245">
        <f t="shared" si="1"/>
        <v>0.79166666666666641</v>
      </c>
      <c r="W3" s="245">
        <f t="shared" si="1"/>
        <v>0.83333333333333304</v>
      </c>
      <c r="X3" s="245">
        <f t="shared" si="1"/>
        <v>0.87499999999999967</v>
      </c>
      <c r="Y3" s="245">
        <f t="shared" si="1"/>
        <v>0.9166666666666663</v>
      </c>
      <c r="Z3" s="245">
        <f t="shared" si="1"/>
        <v>0.95833333333333293</v>
      </c>
      <c r="AA3" s="245">
        <f t="shared" si="1"/>
        <v>0.99999999999999956</v>
      </c>
      <c r="AB3" s="2"/>
      <c r="AD3" s="4">
        <f ca="1">MAX('Task List'!$BK$11:$BK$2510)</f>
        <v>0</v>
      </c>
      <c r="AF3" s="102">
        <f ca="1">NOW()</f>
        <v>43871.626633796295</v>
      </c>
      <c r="AG3" s="104">
        <v>2.0833333333333332E-2</v>
      </c>
    </row>
    <row r="4" spans="1:35" ht="15" customHeight="1" x14ac:dyDescent="0.25">
      <c r="A4" s="2"/>
      <c r="B4" s="2"/>
      <c r="C4" s="6" t="s">
        <v>100</v>
      </c>
      <c r="D4" s="243"/>
      <c r="E4" s="243"/>
      <c r="F4" s="243"/>
      <c r="G4" s="243"/>
      <c r="H4" s="243"/>
      <c r="I4" s="243"/>
      <c r="J4" s="243"/>
      <c r="K4" s="243"/>
      <c r="L4" s="243"/>
      <c r="M4" s="243"/>
      <c r="N4" s="243"/>
      <c r="O4" s="243"/>
      <c r="P4" s="243"/>
      <c r="Q4" s="243"/>
      <c r="R4" s="243"/>
      <c r="S4" s="243"/>
      <c r="T4" s="243"/>
      <c r="U4" s="243"/>
      <c r="V4" s="243"/>
      <c r="W4" s="243"/>
      <c r="X4" s="243"/>
      <c r="Y4" s="243"/>
      <c r="Z4" s="243"/>
      <c r="AA4" s="243"/>
      <c r="AB4" s="2"/>
      <c r="AD4" s="4">
        <f ca="1">IF($AD$3=0, 1, ROUNDUP(AD3/30, 0))</f>
        <v>1</v>
      </c>
      <c r="AF4" s="4" t="str">
        <f>IF(OR('Intro &amp; Setup'!$Z$20="", 'Intro &amp; Setup'!$Z$22=""), "", ('Intro &amp; Setup'!$Z$22-'Intro &amp; Setup'!$Z$20)*24)</f>
        <v/>
      </c>
      <c r="AG4" s="105">
        <v>4.1666666666666664E-2</v>
      </c>
    </row>
    <row r="5" spans="1:35" ht="15" customHeight="1" x14ac:dyDescent="0.25">
      <c r="A5" s="2"/>
      <c r="B5" s="2"/>
      <c r="C5" s="94">
        <v>1</v>
      </c>
      <c r="D5" s="95" t="s">
        <v>101</v>
      </c>
      <c r="E5" s="95" t="s">
        <v>101</v>
      </c>
      <c r="F5" s="95" t="s">
        <v>101</v>
      </c>
      <c r="G5" s="95" t="s">
        <v>101</v>
      </c>
      <c r="H5" s="95" t="s">
        <v>101</v>
      </c>
      <c r="I5" s="95" t="s">
        <v>101</v>
      </c>
      <c r="J5" s="95" t="s">
        <v>101</v>
      </c>
      <c r="K5" s="95" t="s">
        <v>101</v>
      </c>
      <c r="L5" s="95" t="s">
        <v>101</v>
      </c>
      <c r="M5" s="95" t="s">
        <v>101</v>
      </c>
      <c r="N5" s="95" t="s">
        <v>101</v>
      </c>
      <c r="O5" s="95" t="s">
        <v>101</v>
      </c>
      <c r="P5" s="95" t="s">
        <v>101</v>
      </c>
      <c r="Q5" s="95" t="s">
        <v>101</v>
      </c>
      <c r="R5" s="95" t="s">
        <v>101</v>
      </c>
      <c r="S5" s="95" t="s">
        <v>101</v>
      </c>
      <c r="T5" s="95" t="s">
        <v>101</v>
      </c>
      <c r="U5" s="95" t="s">
        <v>101</v>
      </c>
      <c r="V5" s="95" t="s">
        <v>101</v>
      </c>
      <c r="W5" s="95" t="s">
        <v>101</v>
      </c>
      <c r="X5" s="95" t="s">
        <v>101</v>
      </c>
      <c r="Y5" s="95" t="s">
        <v>101</v>
      </c>
      <c r="Z5" s="95" t="s">
        <v>101</v>
      </c>
      <c r="AA5" s="95" t="s">
        <v>101</v>
      </c>
      <c r="AB5" s="2"/>
    </row>
    <row r="6" spans="1:35" ht="15" customHeight="1" x14ac:dyDescent="0.25">
      <c r="A6" s="2"/>
      <c r="B6" s="2"/>
      <c r="C6" s="6" t="str">
        <f ca="1">CONCATENATE("of ", $AD$4)</f>
        <v>of 1</v>
      </c>
      <c r="D6" s="243">
        <f>IF($AF$4&gt;12, 0, 'Intro &amp; Setup'!$Z$20)</f>
        <v>0</v>
      </c>
      <c r="E6" s="243">
        <f>D$3</f>
        <v>4.1666666666666664E-2</v>
      </c>
      <c r="F6" s="243">
        <f t="shared" ref="F6:AA6" si="2">E$3</f>
        <v>8.3333333333333329E-2</v>
      </c>
      <c r="G6" s="243">
        <f t="shared" si="2"/>
        <v>0.125</v>
      </c>
      <c r="H6" s="243">
        <f t="shared" si="2"/>
        <v>0.16666666666666666</v>
      </c>
      <c r="I6" s="243">
        <f t="shared" si="2"/>
        <v>0.20833333333333331</v>
      </c>
      <c r="J6" s="243">
        <f t="shared" si="2"/>
        <v>0.24999999999999997</v>
      </c>
      <c r="K6" s="243">
        <f t="shared" si="2"/>
        <v>0.29166666666666663</v>
      </c>
      <c r="L6" s="243">
        <f t="shared" si="2"/>
        <v>0.33333333333333331</v>
      </c>
      <c r="M6" s="243">
        <f t="shared" si="2"/>
        <v>0.375</v>
      </c>
      <c r="N6" s="243">
        <f t="shared" si="2"/>
        <v>0.41666666666666669</v>
      </c>
      <c r="O6" s="243">
        <f t="shared" si="2"/>
        <v>0.45833333333333337</v>
      </c>
      <c r="P6" s="243">
        <f t="shared" si="2"/>
        <v>0.5</v>
      </c>
      <c r="Q6" s="243">
        <f t="shared" si="2"/>
        <v>0.54166666666666663</v>
      </c>
      <c r="R6" s="243">
        <f t="shared" si="2"/>
        <v>0.58333333333333326</v>
      </c>
      <c r="S6" s="243">
        <f t="shared" si="2"/>
        <v>0.62499999999999989</v>
      </c>
      <c r="T6" s="243">
        <f t="shared" si="2"/>
        <v>0.66666666666666652</v>
      </c>
      <c r="U6" s="243">
        <f t="shared" si="2"/>
        <v>0.70833333333333315</v>
      </c>
      <c r="V6" s="243">
        <f t="shared" si="2"/>
        <v>0.74999999999999978</v>
      </c>
      <c r="W6" s="243">
        <f t="shared" si="2"/>
        <v>0.79166666666666641</v>
      </c>
      <c r="X6" s="243">
        <f t="shared" si="2"/>
        <v>0.83333333333333304</v>
      </c>
      <c r="Y6" s="243">
        <f t="shared" si="2"/>
        <v>0.87499999999999967</v>
      </c>
      <c r="Z6" s="243">
        <f t="shared" si="2"/>
        <v>0.9166666666666663</v>
      </c>
      <c r="AA6" s="243">
        <f t="shared" si="2"/>
        <v>0.95833333333333293</v>
      </c>
      <c r="AB6" s="2"/>
    </row>
    <row r="7" spans="1:35" ht="15" customHeight="1" x14ac:dyDescent="0.25">
      <c r="A7" s="2"/>
      <c r="B7" s="71" t="s">
        <v>11</v>
      </c>
      <c r="C7" s="72" t="s">
        <v>12</v>
      </c>
      <c r="D7" s="244"/>
      <c r="E7" s="244"/>
      <c r="F7" s="244"/>
      <c r="G7" s="244"/>
      <c r="H7" s="244"/>
      <c r="I7" s="244"/>
      <c r="J7" s="244"/>
      <c r="K7" s="244"/>
      <c r="L7" s="244"/>
      <c r="M7" s="244"/>
      <c r="N7" s="244"/>
      <c r="O7" s="244"/>
      <c r="P7" s="244"/>
      <c r="Q7" s="244"/>
      <c r="R7" s="244"/>
      <c r="S7" s="244"/>
      <c r="T7" s="244"/>
      <c r="U7" s="244"/>
      <c r="V7" s="244"/>
      <c r="W7" s="244"/>
      <c r="X7" s="244"/>
      <c r="Y7" s="244"/>
      <c r="Z7" s="244"/>
      <c r="AA7" s="244"/>
      <c r="AB7" s="2"/>
      <c r="AF7" s="10" t="s">
        <v>64</v>
      </c>
      <c r="AG7" s="10" t="s">
        <v>65</v>
      </c>
      <c r="AI7" s="10" t="s">
        <v>19</v>
      </c>
    </row>
    <row r="8" spans="1:35" ht="15" customHeight="1" x14ac:dyDescent="0.25">
      <c r="A8" s="2"/>
      <c r="B8" s="91" t="str">
        <f ca="1">IFERROR(INDEX('Task List'!$B$11:$B$2510, MATCH($AD8, 'Task List'!$BK$11:$BK$2510, 0)), "")</f>
        <v/>
      </c>
      <c r="C8" s="101" t="str">
        <f ca="1">IFERROR(INDEX('Task List'!$C$11:$C$2510, MATCH($AD8, 'Task List'!$BK$11:$BK$2510, 0)), "")</f>
        <v/>
      </c>
      <c r="D8" s="119" t="str">
        <f t="shared" ref="D8:P23" ca="1" si="3">IF(OR($AF8="", $AG8=""), "", IF(OR(AND(D$41&gt;=$AF8, D$41&lt;$AG8),AND($AF8&gt;=D$41, $AF8&lt;D$40)), "X", ""))</f>
        <v/>
      </c>
      <c r="E8" s="73" t="str">
        <f t="shared" ca="1" si="3"/>
        <v/>
      </c>
      <c r="F8" s="73" t="str">
        <f t="shared" ca="1" si="3"/>
        <v/>
      </c>
      <c r="G8" s="73" t="str">
        <f t="shared" ca="1" si="3"/>
        <v/>
      </c>
      <c r="H8" s="73" t="str">
        <f t="shared" ca="1" si="3"/>
        <v/>
      </c>
      <c r="I8" s="73" t="str">
        <f t="shared" ca="1" si="3"/>
        <v/>
      </c>
      <c r="J8" s="73" t="str">
        <f t="shared" ca="1" si="3"/>
        <v/>
      </c>
      <c r="K8" s="73" t="str">
        <f t="shared" ca="1" si="3"/>
        <v/>
      </c>
      <c r="L8" s="73" t="str">
        <f t="shared" ca="1" si="3"/>
        <v/>
      </c>
      <c r="M8" s="73" t="str">
        <f t="shared" ca="1" si="3"/>
        <v/>
      </c>
      <c r="N8" s="73" t="str">
        <f t="shared" ca="1" si="3"/>
        <v/>
      </c>
      <c r="O8" s="73" t="str">
        <f t="shared" ca="1" si="3"/>
        <v/>
      </c>
      <c r="P8" s="73" t="str">
        <f ca="1">IF(OR($AF8="", $AG8=""), "", IF(OR(AND(P$41&gt;=$AF8, P$41&lt;$AG8),AND($AF8&gt;=P$41, $AF8&lt;P$40)), "X", ""))</f>
        <v/>
      </c>
      <c r="Q8" s="73" t="str">
        <f t="shared" ref="Q8:AA23" ca="1" si="4">IF(OR($AF8="", $AG8=""), "", IF(OR(AND(Q$41&gt;=$AF8, Q$41&lt;$AG8),AND($AF8&gt;=Q$41, $AF8&lt;Q$40)), "X", ""))</f>
        <v/>
      </c>
      <c r="R8" s="73" t="str">
        <f t="shared" ca="1" si="4"/>
        <v/>
      </c>
      <c r="S8" s="73" t="str">
        <f t="shared" ca="1" si="4"/>
        <v/>
      </c>
      <c r="T8" s="73" t="str">
        <f t="shared" ca="1" si="4"/>
        <v/>
      </c>
      <c r="U8" s="73" t="str">
        <f t="shared" ca="1" si="4"/>
        <v/>
      </c>
      <c r="V8" s="73" t="str">
        <f t="shared" ca="1" si="4"/>
        <v/>
      </c>
      <c r="W8" s="73" t="str">
        <f t="shared" ca="1" si="4"/>
        <v/>
      </c>
      <c r="X8" s="73" t="str">
        <f t="shared" ca="1" si="4"/>
        <v/>
      </c>
      <c r="Y8" s="73" t="str">
        <f t="shared" ca="1" si="4"/>
        <v/>
      </c>
      <c r="Z8" s="73" t="str">
        <f t="shared" ca="1" si="4"/>
        <v/>
      </c>
      <c r="AA8" s="74" t="str">
        <f t="shared" ca="1" si="4"/>
        <v/>
      </c>
      <c r="AB8" s="2"/>
      <c r="AD8" s="3">
        <f>IFERROR(IF(C5=0, 1, (C5*30)-29), 1)</f>
        <v>1</v>
      </c>
      <c r="AF8" s="89" t="str">
        <f ca="1">IFERROR(INDEX('Task List'!$AB$11:$AB$2510, MATCH($AD8, 'Task List'!$BK$11:$BK$2510, 0)), "")</f>
        <v/>
      </c>
      <c r="AG8" s="57" t="str">
        <f ca="1">IFERROR(INDEX('Task List'!$AC$11:$AC$2510, MATCH($AD8, 'Task List'!$BK$11:$BK$2510, 0)), "")</f>
        <v/>
      </c>
      <c r="AI8" s="107" t="str">
        <f>IF('Intro &amp; Setup'!$AN17="", "", 'Intro &amp; Setup'!$AN17)</f>
        <v/>
      </c>
    </row>
    <row r="9" spans="1:35" x14ac:dyDescent="0.25">
      <c r="A9" s="2"/>
      <c r="B9" s="92" t="str">
        <f ca="1">IFERROR(INDEX('Task List'!$B$11:$B$2510, MATCH($AD9, 'Task List'!$BK$11:$BK$2510, 0)), "")</f>
        <v/>
      </c>
      <c r="C9" s="79" t="str">
        <f ca="1">IFERROR(INDEX('Task List'!$C$11:$C$2510, MATCH($AD9, 'Task List'!$BK$11:$BK$2510, 0)), "")</f>
        <v/>
      </c>
      <c r="D9" s="79" t="str">
        <f t="shared" ca="1" si="3"/>
        <v/>
      </c>
      <c r="E9" s="79" t="str">
        <f t="shared" ca="1" si="3"/>
        <v/>
      </c>
      <c r="F9" s="79" t="str">
        <f t="shared" ca="1" si="3"/>
        <v/>
      </c>
      <c r="G9" s="79" t="str">
        <f t="shared" ca="1" si="3"/>
        <v/>
      </c>
      <c r="H9" s="79" t="str">
        <f t="shared" ca="1" si="3"/>
        <v/>
      </c>
      <c r="I9" s="79" t="str">
        <f t="shared" ca="1" si="3"/>
        <v/>
      </c>
      <c r="J9" s="79" t="str">
        <f t="shared" ca="1" si="3"/>
        <v/>
      </c>
      <c r="K9" s="79" t="str">
        <f t="shared" ca="1" si="3"/>
        <v/>
      </c>
      <c r="L9" s="79" t="str">
        <f t="shared" ca="1" si="3"/>
        <v/>
      </c>
      <c r="M9" s="79" t="str">
        <f t="shared" ca="1" si="3"/>
        <v/>
      </c>
      <c r="N9" s="79" t="str">
        <f t="shared" ca="1" si="3"/>
        <v/>
      </c>
      <c r="O9" s="79" t="str">
        <f t="shared" ca="1" si="3"/>
        <v/>
      </c>
      <c r="P9" s="79" t="str">
        <f t="shared" ca="1" si="3"/>
        <v/>
      </c>
      <c r="Q9" s="79" t="str">
        <f t="shared" ca="1" si="4"/>
        <v/>
      </c>
      <c r="R9" s="79" t="str">
        <f t="shared" ca="1" si="4"/>
        <v/>
      </c>
      <c r="S9" s="79" t="str">
        <f t="shared" ca="1" si="4"/>
        <v/>
      </c>
      <c r="T9" s="79" t="str">
        <f t="shared" ca="1" si="4"/>
        <v/>
      </c>
      <c r="U9" s="79" t="str">
        <f t="shared" ca="1" si="4"/>
        <v/>
      </c>
      <c r="V9" s="79" t="str">
        <f t="shared" ca="1" si="4"/>
        <v/>
      </c>
      <c r="W9" s="79" t="str">
        <f t="shared" ca="1" si="4"/>
        <v/>
      </c>
      <c r="X9" s="79" t="str">
        <f t="shared" ca="1" si="4"/>
        <v/>
      </c>
      <c r="Y9" s="79" t="str">
        <f t="shared" ca="1" si="4"/>
        <v/>
      </c>
      <c r="Z9" s="79" t="str">
        <f t="shared" ca="1" si="4"/>
        <v/>
      </c>
      <c r="AA9" s="76" t="str">
        <f t="shared" ca="1" si="4"/>
        <v/>
      </c>
      <c r="AB9" s="2"/>
      <c r="AD9" s="5">
        <f>AD8+1</f>
        <v>2</v>
      </c>
      <c r="AF9" s="100" t="str">
        <f ca="1">IFERROR(INDEX('Task List'!$AB$11:$AB$2510, MATCH($AD9, 'Task List'!$BK$11:$BK$2510, 0)), "")</f>
        <v/>
      </c>
      <c r="AG9" s="59" t="str">
        <f ca="1">IFERROR(INDEX('Task List'!$AC$11:$AC$2510, MATCH($AD9, 'Task List'!$BK$11:$BK$2510, 0)), "")</f>
        <v/>
      </c>
      <c r="AI9" s="108" t="str">
        <f>IF('Intro &amp; Setup'!$AN18="", "", 'Intro &amp; Setup'!$AN18)</f>
        <v/>
      </c>
    </row>
    <row r="10" spans="1:35" x14ac:dyDescent="0.25">
      <c r="A10" s="2"/>
      <c r="B10" s="92" t="str">
        <f ca="1">IFERROR(INDEX('Task List'!$B$11:$B$2510, MATCH($AD10, 'Task List'!$BK$11:$BK$2510, 0)), "")</f>
        <v/>
      </c>
      <c r="C10" s="79" t="str">
        <f ca="1">IFERROR(INDEX('Task List'!$C$11:$C$2510, MATCH($AD10, 'Task List'!$BK$11:$BK$2510, 0)), "")</f>
        <v/>
      </c>
      <c r="D10" s="79" t="str">
        <f t="shared" ca="1" si="3"/>
        <v/>
      </c>
      <c r="E10" s="79" t="str">
        <f t="shared" ca="1" si="3"/>
        <v/>
      </c>
      <c r="F10" s="79" t="str">
        <f t="shared" ca="1" si="3"/>
        <v/>
      </c>
      <c r="G10" s="79" t="str">
        <f t="shared" ca="1" si="3"/>
        <v/>
      </c>
      <c r="H10" s="79" t="str">
        <f t="shared" ca="1" si="3"/>
        <v/>
      </c>
      <c r="I10" s="79" t="str">
        <f t="shared" ca="1" si="3"/>
        <v/>
      </c>
      <c r="J10" s="79" t="str">
        <f t="shared" ca="1" si="3"/>
        <v/>
      </c>
      <c r="K10" s="79" t="str">
        <f t="shared" ca="1" si="3"/>
        <v/>
      </c>
      <c r="L10" s="79" t="str">
        <f t="shared" ca="1" si="3"/>
        <v/>
      </c>
      <c r="M10" s="79" t="str">
        <f t="shared" ca="1" si="3"/>
        <v/>
      </c>
      <c r="N10" s="79" t="str">
        <f t="shared" ca="1" si="3"/>
        <v/>
      </c>
      <c r="O10" s="79" t="str">
        <f t="shared" ca="1" si="3"/>
        <v/>
      </c>
      <c r="P10" s="79" t="str">
        <f t="shared" ca="1" si="3"/>
        <v/>
      </c>
      <c r="Q10" s="79" t="str">
        <f t="shared" ca="1" si="4"/>
        <v/>
      </c>
      <c r="R10" s="79" t="str">
        <f t="shared" ca="1" si="4"/>
        <v/>
      </c>
      <c r="S10" s="79" t="str">
        <f t="shared" ca="1" si="4"/>
        <v/>
      </c>
      <c r="T10" s="79" t="str">
        <f t="shared" ca="1" si="4"/>
        <v/>
      </c>
      <c r="U10" s="79" t="str">
        <f t="shared" ca="1" si="4"/>
        <v/>
      </c>
      <c r="V10" s="79" t="str">
        <f t="shared" ca="1" si="4"/>
        <v/>
      </c>
      <c r="W10" s="79" t="str">
        <f t="shared" ca="1" si="4"/>
        <v/>
      </c>
      <c r="X10" s="79" t="str">
        <f t="shared" ca="1" si="4"/>
        <v/>
      </c>
      <c r="Y10" s="79" t="str">
        <f t="shared" ca="1" si="4"/>
        <v/>
      </c>
      <c r="Z10" s="79" t="str">
        <f t="shared" ca="1" si="4"/>
        <v/>
      </c>
      <c r="AA10" s="76" t="str">
        <f t="shared" ca="1" si="4"/>
        <v/>
      </c>
      <c r="AB10" s="2"/>
      <c r="AD10" s="5">
        <f t="shared" ref="AD10:AD37" si="5">AD9+1</f>
        <v>3</v>
      </c>
      <c r="AF10" s="100" t="str">
        <f ca="1">IFERROR(INDEX('Task List'!$AB$11:$AB$2510, MATCH($AD10, 'Task List'!$BK$11:$BK$2510, 0)), "")</f>
        <v/>
      </c>
      <c r="AG10" s="59" t="str">
        <f ca="1">IFERROR(INDEX('Task List'!$AC$11:$AC$2510, MATCH($AD10, 'Task List'!$BK$11:$BK$2510, 0)), "")</f>
        <v/>
      </c>
      <c r="AI10" s="109" t="str">
        <f>IF('Intro &amp; Setup'!$AN19="", "", 'Intro &amp; Setup'!$AN19)</f>
        <v/>
      </c>
    </row>
    <row r="11" spans="1:35" x14ac:dyDescent="0.25">
      <c r="A11" s="2"/>
      <c r="B11" s="92" t="str">
        <f ca="1">IFERROR(INDEX('Task List'!$B$11:$B$2510, MATCH($AD11, 'Task List'!$BK$11:$BK$2510, 0)), "")</f>
        <v/>
      </c>
      <c r="C11" s="79" t="str">
        <f ca="1">IFERROR(INDEX('Task List'!$C$11:$C$2510, MATCH($AD11, 'Task List'!$BK$11:$BK$2510, 0)), "")</f>
        <v/>
      </c>
      <c r="D11" s="79" t="str">
        <f t="shared" ca="1" si="3"/>
        <v/>
      </c>
      <c r="E11" s="79" t="str">
        <f t="shared" ca="1" si="3"/>
        <v/>
      </c>
      <c r="F11" s="79" t="str">
        <f t="shared" ca="1" si="3"/>
        <v/>
      </c>
      <c r="G11" s="79" t="str">
        <f t="shared" ca="1" si="3"/>
        <v/>
      </c>
      <c r="H11" s="79" t="str">
        <f t="shared" ca="1" si="3"/>
        <v/>
      </c>
      <c r="I11" s="79" t="str">
        <f t="shared" ca="1" si="3"/>
        <v/>
      </c>
      <c r="J11" s="79" t="str">
        <f t="shared" ca="1" si="3"/>
        <v/>
      </c>
      <c r="K11" s="79" t="str">
        <f t="shared" ca="1" si="3"/>
        <v/>
      </c>
      <c r="L11" s="79" t="str">
        <f t="shared" ca="1" si="3"/>
        <v/>
      </c>
      <c r="M11" s="79" t="str">
        <f t="shared" ca="1" si="3"/>
        <v/>
      </c>
      <c r="N11" s="79" t="str">
        <f t="shared" ca="1" si="3"/>
        <v/>
      </c>
      <c r="O11" s="79" t="str">
        <f t="shared" ca="1" si="3"/>
        <v/>
      </c>
      <c r="P11" s="79" t="str">
        <f t="shared" ca="1" si="3"/>
        <v/>
      </c>
      <c r="Q11" s="79" t="str">
        <f t="shared" ca="1" si="4"/>
        <v/>
      </c>
      <c r="R11" s="79" t="str">
        <f t="shared" ca="1" si="4"/>
        <v/>
      </c>
      <c r="S11" s="79" t="str">
        <f t="shared" ca="1" si="4"/>
        <v/>
      </c>
      <c r="T11" s="79" t="str">
        <f t="shared" ca="1" si="4"/>
        <v/>
      </c>
      <c r="U11" s="79" t="str">
        <f t="shared" ca="1" si="4"/>
        <v/>
      </c>
      <c r="V11" s="79" t="str">
        <f t="shared" ca="1" si="4"/>
        <v/>
      </c>
      <c r="W11" s="79" t="str">
        <f t="shared" ca="1" si="4"/>
        <v/>
      </c>
      <c r="X11" s="79" t="str">
        <f t="shared" ca="1" si="4"/>
        <v/>
      </c>
      <c r="Y11" s="79" t="str">
        <f t="shared" ca="1" si="4"/>
        <v/>
      </c>
      <c r="Z11" s="79" t="str">
        <f t="shared" ca="1" si="4"/>
        <v/>
      </c>
      <c r="AA11" s="76" t="str">
        <f t="shared" ca="1" si="4"/>
        <v/>
      </c>
      <c r="AB11" s="2"/>
      <c r="AD11" s="5">
        <f t="shared" si="5"/>
        <v>4</v>
      </c>
      <c r="AF11" s="100" t="str">
        <f ca="1">IFERROR(INDEX('Task List'!$AB$11:$AB$2510, MATCH($AD11, 'Task List'!$BK$11:$BK$2510, 0)), "")</f>
        <v/>
      </c>
      <c r="AG11" s="59" t="str">
        <f ca="1">IFERROR(INDEX('Task List'!$AC$11:$AC$2510, MATCH($AD11, 'Task List'!$BK$11:$BK$2510, 0)), "")</f>
        <v/>
      </c>
      <c r="AI11" s="110" t="str">
        <f>IF('Intro &amp; Setup'!$AN20="", "", 'Intro &amp; Setup'!$AN20)</f>
        <v/>
      </c>
    </row>
    <row r="12" spans="1:35" x14ac:dyDescent="0.25">
      <c r="A12" s="2"/>
      <c r="B12" s="92" t="str">
        <f ca="1">IFERROR(INDEX('Task List'!$B$11:$B$2510, MATCH($AD12, 'Task List'!$BK$11:$BK$2510, 0)), "")</f>
        <v/>
      </c>
      <c r="C12" s="79" t="str">
        <f ca="1">IFERROR(INDEX('Task List'!$C$11:$C$2510, MATCH($AD12, 'Task List'!$BK$11:$BK$2510, 0)), "")</f>
        <v/>
      </c>
      <c r="D12" s="79" t="str">
        <f t="shared" ca="1" si="3"/>
        <v/>
      </c>
      <c r="E12" s="79" t="str">
        <f t="shared" ca="1" si="3"/>
        <v/>
      </c>
      <c r="F12" s="79" t="str">
        <f t="shared" ca="1" si="3"/>
        <v/>
      </c>
      <c r="G12" s="79" t="str">
        <f t="shared" ca="1" si="3"/>
        <v/>
      </c>
      <c r="H12" s="79" t="str">
        <f t="shared" ca="1" si="3"/>
        <v/>
      </c>
      <c r="I12" s="79" t="str">
        <f t="shared" ca="1" si="3"/>
        <v/>
      </c>
      <c r="J12" s="79" t="str">
        <f t="shared" ca="1" si="3"/>
        <v/>
      </c>
      <c r="K12" s="79" t="str">
        <f t="shared" ca="1" si="3"/>
        <v/>
      </c>
      <c r="L12" s="79" t="str">
        <f t="shared" ca="1" si="3"/>
        <v/>
      </c>
      <c r="M12" s="79" t="str">
        <f t="shared" ca="1" si="3"/>
        <v/>
      </c>
      <c r="N12" s="79" t="str">
        <f t="shared" ca="1" si="3"/>
        <v/>
      </c>
      <c r="O12" s="79" t="str">
        <f t="shared" ca="1" si="3"/>
        <v/>
      </c>
      <c r="P12" s="79" t="str">
        <f t="shared" ca="1" si="3"/>
        <v/>
      </c>
      <c r="Q12" s="79" t="str">
        <f t="shared" ca="1" si="4"/>
        <v/>
      </c>
      <c r="R12" s="79" t="str">
        <f t="shared" ca="1" si="4"/>
        <v/>
      </c>
      <c r="S12" s="79" t="str">
        <f t="shared" ca="1" si="4"/>
        <v/>
      </c>
      <c r="T12" s="79" t="str">
        <f t="shared" ca="1" si="4"/>
        <v/>
      </c>
      <c r="U12" s="79" t="str">
        <f t="shared" ca="1" si="4"/>
        <v/>
      </c>
      <c r="V12" s="79" t="str">
        <f t="shared" ca="1" si="4"/>
        <v/>
      </c>
      <c r="W12" s="79" t="str">
        <f t="shared" ca="1" si="4"/>
        <v/>
      </c>
      <c r="X12" s="79" t="str">
        <f t="shared" ca="1" si="4"/>
        <v/>
      </c>
      <c r="Y12" s="79" t="str">
        <f t="shared" ca="1" si="4"/>
        <v/>
      </c>
      <c r="Z12" s="79" t="str">
        <f t="shared" ca="1" si="4"/>
        <v/>
      </c>
      <c r="AA12" s="76" t="str">
        <f t="shared" ca="1" si="4"/>
        <v/>
      </c>
      <c r="AB12" s="2"/>
      <c r="AD12" s="5">
        <f t="shared" si="5"/>
        <v>5</v>
      </c>
      <c r="AF12" s="100" t="str">
        <f ca="1">IFERROR(INDEX('Task List'!$AB$11:$AB$2510, MATCH($AD12, 'Task List'!$BK$11:$BK$2510, 0)), "")</f>
        <v/>
      </c>
      <c r="AG12" s="59" t="str">
        <f ca="1">IFERROR(INDEX('Task List'!$AC$11:$AC$2510, MATCH($AD12, 'Task List'!$BK$11:$BK$2510, 0)), "")</f>
        <v/>
      </c>
      <c r="AI12" s="111" t="str">
        <f>IF('Intro &amp; Setup'!$AN21="", "", 'Intro &amp; Setup'!$AN21)</f>
        <v/>
      </c>
    </row>
    <row r="13" spans="1:35" x14ac:dyDescent="0.25">
      <c r="A13" s="2"/>
      <c r="B13" s="92" t="str">
        <f ca="1">IFERROR(INDEX('Task List'!$B$11:$B$2510, MATCH($AD13, 'Task List'!$BK$11:$BK$2510, 0)), "")</f>
        <v/>
      </c>
      <c r="C13" s="79" t="str">
        <f ca="1">IFERROR(INDEX('Task List'!$C$11:$C$2510, MATCH($AD13, 'Task List'!$BK$11:$BK$2510, 0)), "")</f>
        <v/>
      </c>
      <c r="D13" s="79" t="str">
        <f t="shared" ca="1" si="3"/>
        <v/>
      </c>
      <c r="E13" s="79" t="str">
        <f t="shared" ca="1" si="3"/>
        <v/>
      </c>
      <c r="F13" s="79" t="str">
        <f t="shared" ca="1" si="3"/>
        <v/>
      </c>
      <c r="G13" s="79" t="str">
        <f t="shared" ca="1" si="3"/>
        <v/>
      </c>
      <c r="H13" s="79" t="str">
        <f t="shared" ca="1" si="3"/>
        <v/>
      </c>
      <c r="I13" s="79" t="str">
        <f t="shared" ca="1" si="3"/>
        <v/>
      </c>
      <c r="J13" s="79" t="str">
        <f t="shared" ca="1" si="3"/>
        <v/>
      </c>
      <c r="K13" s="79" t="str">
        <f t="shared" ca="1" si="3"/>
        <v/>
      </c>
      <c r="L13" s="79" t="str">
        <f t="shared" ca="1" si="3"/>
        <v/>
      </c>
      <c r="M13" s="79" t="str">
        <f t="shared" ca="1" si="3"/>
        <v/>
      </c>
      <c r="N13" s="79" t="str">
        <f t="shared" ca="1" si="3"/>
        <v/>
      </c>
      <c r="O13" s="79" t="str">
        <f t="shared" ca="1" si="3"/>
        <v/>
      </c>
      <c r="P13" s="79" t="str">
        <f t="shared" ca="1" si="3"/>
        <v/>
      </c>
      <c r="Q13" s="79" t="str">
        <f t="shared" ca="1" si="4"/>
        <v/>
      </c>
      <c r="R13" s="79" t="str">
        <f t="shared" ca="1" si="4"/>
        <v/>
      </c>
      <c r="S13" s="79" t="str">
        <f t="shared" ca="1" si="4"/>
        <v/>
      </c>
      <c r="T13" s="79" t="str">
        <f t="shared" ca="1" si="4"/>
        <v/>
      </c>
      <c r="U13" s="79" t="str">
        <f t="shared" ca="1" si="4"/>
        <v/>
      </c>
      <c r="V13" s="79" t="str">
        <f t="shared" ca="1" si="4"/>
        <v/>
      </c>
      <c r="W13" s="79" t="str">
        <f t="shared" ca="1" si="4"/>
        <v/>
      </c>
      <c r="X13" s="79" t="str">
        <f t="shared" ca="1" si="4"/>
        <v/>
      </c>
      <c r="Y13" s="79" t="str">
        <f t="shared" ca="1" si="4"/>
        <v/>
      </c>
      <c r="Z13" s="79" t="str">
        <f t="shared" ca="1" si="4"/>
        <v/>
      </c>
      <c r="AA13" s="76" t="str">
        <f t="shared" ca="1" si="4"/>
        <v/>
      </c>
      <c r="AB13" s="2"/>
      <c r="AD13" s="5">
        <f t="shared" si="5"/>
        <v>6</v>
      </c>
      <c r="AF13" s="100" t="str">
        <f ca="1">IFERROR(INDEX('Task List'!$AB$11:$AB$2510, MATCH($AD13, 'Task List'!$BK$11:$BK$2510, 0)), "")</f>
        <v/>
      </c>
      <c r="AG13" s="59" t="str">
        <f ca="1">IFERROR(INDEX('Task List'!$AC$11:$AC$2510, MATCH($AD13, 'Task List'!$BK$11:$BK$2510, 0)), "")</f>
        <v/>
      </c>
      <c r="AI13" s="112" t="str">
        <f>IF('Intro &amp; Setup'!$AN22="", "", 'Intro &amp; Setup'!$AN22)</f>
        <v/>
      </c>
    </row>
    <row r="14" spans="1:35" x14ac:dyDescent="0.25">
      <c r="A14" s="2"/>
      <c r="B14" s="92" t="str">
        <f ca="1">IFERROR(INDEX('Task List'!$B$11:$B$2510, MATCH($AD14, 'Task List'!$BK$11:$BK$2510, 0)), "")</f>
        <v/>
      </c>
      <c r="C14" s="79" t="str">
        <f ca="1">IFERROR(INDEX('Task List'!$C$11:$C$2510, MATCH($AD14, 'Task List'!$BK$11:$BK$2510, 0)), "")</f>
        <v/>
      </c>
      <c r="D14" s="79" t="str">
        <f t="shared" ca="1" si="3"/>
        <v/>
      </c>
      <c r="E14" s="79" t="str">
        <f t="shared" ca="1" si="3"/>
        <v/>
      </c>
      <c r="F14" s="79" t="str">
        <f t="shared" ca="1" si="3"/>
        <v/>
      </c>
      <c r="G14" s="79" t="str">
        <f t="shared" ca="1" si="3"/>
        <v/>
      </c>
      <c r="H14" s="79" t="str">
        <f t="shared" ca="1" si="3"/>
        <v/>
      </c>
      <c r="I14" s="79" t="str">
        <f t="shared" ca="1" si="3"/>
        <v/>
      </c>
      <c r="J14" s="79" t="str">
        <f t="shared" ca="1" si="3"/>
        <v/>
      </c>
      <c r="K14" s="79" t="str">
        <f t="shared" ca="1" si="3"/>
        <v/>
      </c>
      <c r="L14" s="79" t="str">
        <f t="shared" ca="1" si="3"/>
        <v/>
      </c>
      <c r="M14" s="79" t="str">
        <f t="shared" ca="1" si="3"/>
        <v/>
      </c>
      <c r="N14" s="79" t="str">
        <f t="shared" ca="1" si="3"/>
        <v/>
      </c>
      <c r="O14" s="79" t="str">
        <f t="shared" ca="1" si="3"/>
        <v/>
      </c>
      <c r="P14" s="79" t="str">
        <f t="shared" ca="1" si="3"/>
        <v/>
      </c>
      <c r="Q14" s="79" t="str">
        <f t="shared" ca="1" si="4"/>
        <v/>
      </c>
      <c r="R14" s="79" t="str">
        <f t="shared" ca="1" si="4"/>
        <v/>
      </c>
      <c r="S14" s="79" t="str">
        <f t="shared" ca="1" si="4"/>
        <v/>
      </c>
      <c r="T14" s="79" t="str">
        <f t="shared" ca="1" si="4"/>
        <v/>
      </c>
      <c r="U14" s="79" t="str">
        <f t="shared" ca="1" si="4"/>
        <v/>
      </c>
      <c r="V14" s="79" t="str">
        <f t="shared" ca="1" si="4"/>
        <v/>
      </c>
      <c r="W14" s="79" t="str">
        <f t="shared" ca="1" si="4"/>
        <v/>
      </c>
      <c r="X14" s="79" t="str">
        <f t="shared" ca="1" si="4"/>
        <v/>
      </c>
      <c r="Y14" s="79" t="str">
        <f t="shared" ca="1" si="4"/>
        <v/>
      </c>
      <c r="Z14" s="79" t="str">
        <f t="shared" ca="1" si="4"/>
        <v/>
      </c>
      <c r="AA14" s="76" t="str">
        <f t="shared" ca="1" si="4"/>
        <v/>
      </c>
      <c r="AB14" s="2"/>
      <c r="AD14" s="5">
        <f t="shared" si="5"/>
        <v>7</v>
      </c>
      <c r="AF14" s="100" t="str">
        <f ca="1">IFERROR(INDEX('Task List'!$AB$11:$AB$2510, MATCH($AD14, 'Task List'!$BK$11:$BK$2510, 0)), "")</f>
        <v/>
      </c>
      <c r="AG14" s="59" t="str">
        <f ca="1">IFERROR(INDEX('Task List'!$AC$11:$AC$2510, MATCH($AD14, 'Task List'!$BK$11:$BK$2510, 0)), "")</f>
        <v/>
      </c>
      <c r="AI14" s="113" t="str">
        <f>IF('Intro &amp; Setup'!$AN23="", "", 'Intro &amp; Setup'!$AN23)</f>
        <v/>
      </c>
    </row>
    <row r="15" spans="1:35" x14ac:dyDescent="0.25">
      <c r="A15" s="2"/>
      <c r="B15" s="92" t="str">
        <f ca="1">IFERROR(INDEX('Task List'!$B$11:$B$2510, MATCH($AD15, 'Task List'!$BK$11:$BK$2510, 0)), "")</f>
        <v/>
      </c>
      <c r="C15" s="79" t="str">
        <f ca="1">IFERROR(INDEX('Task List'!$C$11:$C$2510, MATCH($AD15, 'Task List'!$BK$11:$BK$2510, 0)), "")</f>
        <v/>
      </c>
      <c r="D15" s="79" t="str">
        <f t="shared" ca="1" si="3"/>
        <v/>
      </c>
      <c r="E15" s="79" t="str">
        <f t="shared" ca="1" si="3"/>
        <v/>
      </c>
      <c r="F15" s="79" t="str">
        <f t="shared" ca="1" si="3"/>
        <v/>
      </c>
      <c r="G15" s="79" t="str">
        <f t="shared" ca="1" si="3"/>
        <v/>
      </c>
      <c r="H15" s="79" t="str">
        <f t="shared" ca="1" si="3"/>
        <v/>
      </c>
      <c r="I15" s="79" t="str">
        <f t="shared" ca="1" si="3"/>
        <v/>
      </c>
      <c r="J15" s="79" t="str">
        <f t="shared" ca="1" si="3"/>
        <v/>
      </c>
      <c r="K15" s="79" t="str">
        <f t="shared" ca="1" si="3"/>
        <v/>
      </c>
      <c r="L15" s="79" t="str">
        <f t="shared" ca="1" si="3"/>
        <v/>
      </c>
      <c r="M15" s="79" t="str">
        <f t="shared" ca="1" si="3"/>
        <v/>
      </c>
      <c r="N15" s="79" t="str">
        <f t="shared" ca="1" si="3"/>
        <v/>
      </c>
      <c r="O15" s="79" t="str">
        <f t="shared" ca="1" si="3"/>
        <v/>
      </c>
      <c r="P15" s="79" t="str">
        <f t="shared" ca="1" si="3"/>
        <v/>
      </c>
      <c r="Q15" s="79" t="str">
        <f t="shared" ca="1" si="4"/>
        <v/>
      </c>
      <c r="R15" s="79" t="str">
        <f t="shared" ca="1" si="4"/>
        <v/>
      </c>
      <c r="S15" s="79" t="str">
        <f t="shared" ca="1" si="4"/>
        <v/>
      </c>
      <c r="T15" s="79" t="str">
        <f t="shared" ca="1" si="4"/>
        <v/>
      </c>
      <c r="U15" s="79" t="str">
        <f t="shared" ca="1" si="4"/>
        <v/>
      </c>
      <c r="V15" s="79" t="str">
        <f t="shared" ca="1" si="4"/>
        <v/>
      </c>
      <c r="W15" s="79" t="str">
        <f t="shared" ca="1" si="4"/>
        <v/>
      </c>
      <c r="X15" s="79" t="str">
        <f t="shared" ca="1" si="4"/>
        <v/>
      </c>
      <c r="Y15" s="79" t="str">
        <f t="shared" ca="1" si="4"/>
        <v/>
      </c>
      <c r="Z15" s="79" t="str">
        <f t="shared" ca="1" si="4"/>
        <v/>
      </c>
      <c r="AA15" s="76" t="str">
        <f t="shared" ca="1" si="4"/>
        <v/>
      </c>
      <c r="AB15" s="2"/>
      <c r="AD15" s="5">
        <f t="shared" si="5"/>
        <v>8</v>
      </c>
      <c r="AF15" s="100" t="str">
        <f ca="1">IFERROR(INDEX('Task List'!$AB$11:$AB$2510, MATCH($AD15, 'Task List'!$BK$11:$BK$2510, 0)), "")</f>
        <v/>
      </c>
      <c r="AG15" s="59" t="str">
        <f ca="1">IFERROR(INDEX('Task List'!$AC$11:$AC$2510, MATCH($AD15, 'Task List'!$BK$11:$BK$2510, 0)), "")</f>
        <v/>
      </c>
      <c r="AI15" s="114" t="str">
        <f>IF('Intro &amp; Setup'!$AN24="", "", 'Intro &amp; Setup'!$AN24)</f>
        <v/>
      </c>
    </row>
    <row r="16" spans="1:35" x14ac:dyDescent="0.25">
      <c r="A16" s="2"/>
      <c r="B16" s="92" t="str">
        <f ca="1">IFERROR(INDEX('Task List'!$B$11:$B$2510, MATCH($AD16, 'Task List'!$BK$11:$BK$2510, 0)), "")</f>
        <v/>
      </c>
      <c r="C16" s="79" t="str">
        <f ca="1">IFERROR(INDEX('Task List'!$C$11:$C$2510, MATCH($AD16, 'Task List'!$BK$11:$BK$2510, 0)), "")</f>
        <v/>
      </c>
      <c r="D16" s="79" t="str">
        <f t="shared" ca="1" si="3"/>
        <v/>
      </c>
      <c r="E16" s="79" t="str">
        <f t="shared" ca="1" si="3"/>
        <v/>
      </c>
      <c r="F16" s="79" t="str">
        <f t="shared" ca="1" si="3"/>
        <v/>
      </c>
      <c r="G16" s="79" t="str">
        <f t="shared" ca="1" si="3"/>
        <v/>
      </c>
      <c r="H16" s="79" t="str">
        <f t="shared" ca="1" si="3"/>
        <v/>
      </c>
      <c r="I16" s="79" t="str">
        <f t="shared" ca="1" si="3"/>
        <v/>
      </c>
      <c r="J16" s="79" t="str">
        <f t="shared" ca="1" si="3"/>
        <v/>
      </c>
      <c r="K16" s="79" t="str">
        <f t="shared" ca="1" si="3"/>
        <v/>
      </c>
      <c r="L16" s="79" t="str">
        <f t="shared" ca="1" si="3"/>
        <v/>
      </c>
      <c r="M16" s="79" t="str">
        <f t="shared" ca="1" si="3"/>
        <v/>
      </c>
      <c r="N16" s="79" t="str">
        <f t="shared" ca="1" si="3"/>
        <v/>
      </c>
      <c r="O16" s="79" t="str">
        <f t="shared" ca="1" si="3"/>
        <v/>
      </c>
      <c r="P16" s="79" t="str">
        <f t="shared" ca="1" si="3"/>
        <v/>
      </c>
      <c r="Q16" s="79" t="str">
        <f t="shared" ca="1" si="4"/>
        <v/>
      </c>
      <c r="R16" s="79" t="str">
        <f t="shared" ca="1" si="4"/>
        <v/>
      </c>
      <c r="S16" s="79" t="str">
        <f t="shared" ca="1" si="4"/>
        <v/>
      </c>
      <c r="T16" s="79" t="str">
        <f t="shared" ca="1" si="4"/>
        <v/>
      </c>
      <c r="U16" s="79" t="str">
        <f t="shared" ca="1" si="4"/>
        <v/>
      </c>
      <c r="V16" s="79" t="str">
        <f t="shared" ca="1" si="4"/>
        <v/>
      </c>
      <c r="W16" s="79" t="str">
        <f t="shared" ca="1" si="4"/>
        <v/>
      </c>
      <c r="X16" s="79" t="str">
        <f t="shared" ca="1" si="4"/>
        <v/>
      </c>
      <c r="Y16" s="79" t="str">
        <f t="shared" ca="1" si="4"/>
        <v/>
      </c>
      <c r="Z16" s="79" t="str">
        <f t="shared" ca="1" si="4"/>
        <v/>
      </c>
      <c r="AA16" s="76" t="str">
        <f t="shared" ca="1" si="4"/>
        <v/>
      </c>
      <c r="AB16" s="2"/>
      <c r="AD16" s="5">
        <f t="shared" si="5"/>
        <v>9</v>
      </c>
      <c r="AF16" s="100" t="str">
        <f ca="1">IFERROR(INDEX('Task List'!$AB$11:$AB$2510, MATCH($AD16, 'Task List'!$BK$11:$BK$2510, 0)), "")</f>
        <v/>
      </c>
      <c r="AG16" s="59" t="str">
        <f ca="1">IFERROR(INDEX('Task List'!$AC$11:$AC$2510, MATCH($AD16, 'Task List'!$BK$11:$BK$2510, 0)), "")</f>
        <v/>
      </c>
      <c r="AI16" s="115" t="str">
        <f>IF('Intro &amp; Setup'!$AN25="", "", 'Intro &amp; Setup'!$AN25)</f>
        <v/>
      </c>
    </row>
    <row r="17" spans="1:35" x14ac:dyDescent="0.25">
      <c r="A17" s="2"/>
      <c r="B17" s="92" t="str">
        <f ca="1">IFERROR(INDEX('Task List'!$B$11:$B$2510, MATCH($AD17, 'Task List'!$BK$11:$BK$2510, 0)), "")</f>
        <v/>
      </c>
      <c r="C17" s="79" t="str">
        <f ca="1">IFERROR(INDEX('Task List'!$C$11:$C$2510, MATCH($AD17, 'Task List'!$BK$11:$BK$2510, 0)), "")</f>
        <v/>
      </c>
      <c r="D17" s="79" t="str">
        <f t="shared" ca="1" si="3"/>
        <v/>
      </c>
      <c r="E17" s="79" t="str">
        <f t="shared" ca="1" si="3"/>
        <v/>
      </c>
      <c r="F17" s="79" t="str">
        <f t="shared" ca="1" si="3"/>
        <v/>
      </c>
      <c r="G17" s="79" t="str">
        <f t="shared" ca="1" si="3"/>
        <v/>
      </c>
      <c r="H17" s="79" t="str">
        <f t="shared" ca="1" si="3"/>
        <v/>
      </c>
      <c r="I17" s="79" t="str">
        <f t="shared" ca="1" si="3"/>
        <v/>
      </c>
      <c r="J17" s="79" t="str">
        <f t="shared" ca="1" si="3"/>
        <v/>
      </c>
      <c r="K17" s="79" t="str">
        <f t="shared" ca="1" si="3"/>
        <v/>
      </c>
      <c r="L17" s="79" t="str">
        <f t="shared" ca="1" si="3"/>
        <v/>
      </c>
      <c r="M17" s="79" t="str">
        <f t="shared" ca="1" si="3"/>
        <v/>
      </c>
      <c r="N17" s="79" t="str">
        <f t="shared" ca="1" si="3"/>
        <v/>
      </c>
      <c r="O17" s="79" t="str">
        <f t="shared" ca="1" si="3"/>
        <v/>
      </c>
      <c r="P17" s="79" t="str">
        <f t="shared" ca="1" si="3"/>
        <v/>
      </c>
      <c r="Q17" s="79" t="str">
        <f t="shared" ca="1" si="4"/>
        <v/>
      </c>
      <c r="R17" s="79" t="str">
        <f t="shared" ca="1" si="4"/>
        <v/>
      </c>
      <c r="S17" s="79" t="str">
        <f t="shared" ca="1" si="4"/>
        <v/>
      </c>
      <c r="T17" s="79" t="str">
        <f t="shared" ca="1" si="4"/>
        <v/>
      </c>
      <c r="U17" s="79" t="str">
        <f t="shared" ca="1" si="4"/>
        <v/>
      </c>
      <c r="V17" s="79" t="str">
        <f t="shared" ca="1" si="4"/>
        <v/>
      </c>
      <c r="W17" s="79" t="str">
        <f t="shared" ca="1" si="4"/>
        <v/>
      </c>
      <c r="X17" s="79" t="str">
        <f t="shared" ca="1" si="4"/>
        <v/>
      </c>
      <c r="Y17" s="79" t="str">
        <f t="shared" ca="1" si="4"/>
        <v/>
      </c>
      <c r="Z17" s="79" t="str">
        <f t="shared" ca="1" si="4"/>
        <v/>
      </c>
      <c r="AA17" s="76" t="str">
        <f t="shared" ca="1" si="4"/>
        <v/>
      </c>
      <c r="AB17" s="2"/>
      <c r="AD17" s="5">
        <f t="shared" si="5"/>
        <v>10</v>
      </c>
      <c r="AF17" s="100" t="str">
        <f ca="1">IFERROR(INDEX('Task List'!$AB$11:$AB$2510, MATCH($AD17, 'Task List'!$BK$11:$BK$2510, 0)), "")</f>
        <v/>
      </c>
      <c r="AG17" s="59" t="str">
        <f ca="1">IFERROR(INDEX('Task List'!$AC$11:$AC$2510, MATCH($AD17, 'Task List'!$BK$11:$BK$2510, 0)), "")</f>
        <v/>
      </c>
      <c r="AI17" s="116" t="str">
        <f>IF('Intro &amp; Setup'!$AN26="", "", 'Intro &amp; Setup'!$AN26)</f>
        <v/>
      </c>
    </row>
    <row r="18" spans="1:35" x14ac:dyDescent="0.25">
      <c r="A18" s="2"/>
      <c r="B18" s="92" t="str">
        <f ca="1">IFERROR(INDEX('Task List'!$B$11:$B$2510, MATCH($AD18, 'Task List'!$BK$11:$BK$2510, 0)), "")</f>
        <v/>
      </c>
      <c r="C18" s="79" t="str">
        <f ca="1">IFERROR(INDEX('Task List'!$C$11:$C$2510, MATCH($AD18, 'Task List'!$BK$11:$BK$2510, 0)), "")</f>
        <v/>
      </c>
      <c r="D18" s="79" t="str">
        <f t="shared" ca="1" si="3"/>
        <v/>
      </c>
      <c r="E18" s="79" t="str">
        <f t="shared" ca="1" si="3"/>
        <v/>
      </c>
      <c r="F18" s="79" t="str">
        <f t="shared" ca="1" si="3"/>
        <v/>
      </c>
      <c r="G18" s="79" t="str">
        <f t="shared" ca="1" si="3"/>
        <v/>
      </c>
      <c r="H18" s="79" t="str">
        <f t="shared" ca="1" si="3"/>
        <v/>
      </c>
      <c r="I18" s="79" t="str">
        <f t="shared" ca="1" si="3"/>
        <v/>
      </c>
      <c r="J18" s="79" t="str">
        <f t="shared" ca="1" si="3"/>
        <v/>
      </c>
      <c r="K18" s="79" t="str">
        <f t="shared" ca="1" si="3"/>
        <v/>
      </c>
      <c r="L18" s="79" t="str">
        <f t="shared" ca="1" si="3"/>
        <v/>
      </c>
      <c r="M18" s="79" t="str">
        <f t="shared" ca="1" si="3"/>
        <v/>
      </c>
      <c r="N18" s="79" t="str">
        <f t="shared" ca="1" si="3"/>
        <v/>
      </c>
      <c r="O18" s="79" t="str">
        <f t="shared" ca="1" si="3"/>
        <v/>
      </c>
      <c r="P18" s="79" t="str">
        <f t="shared" ca="1" si="3"/>
        <v/>
      </c>
      <c r="Q18" s="79" t="str">
        <f t="shared" ca="1" si="4"/>
        <v/>
      </c>
      <c r="R18" s="79" t="str">
        <f t="shared" ca="1" si="4"/>
        <v/>
      </c>
      <c r="S18" s="79" t="str">
        <f t="shared" ca="1" si="4"/>
        <v/>
      </c>
      <c r="T18" s="79" t="str">
        <f t="shared" ca="1" si="4"/>
        <v/>
      </c>
      <c r="U18" s="79" t="str">
        <f t="shared" ca="1" si="4"/>
        <v/>
      </c>
      <c r="V18" s="79" t="str">
        <f t="shared" ca="1" si="4"/>
        <v/>
      </c>
      <c r="W18" s="79" t="str">
        <f t="shared" ca="1" si="4"/>
        <v/>
      </c>
      <c r="X18" s="79" t="str">
        <f t="shared" ca="1" si="4"/>
        <v/>
      </c>
      <c r="Y18" s="79" t="str">
        <f t="shared" ca="1" si="4"/>
        <v/>
      </c>
      <c r="Z18" s="79" t="str">
        <f t="shared" ca="1" si="4"/>
        <v/>
      </c>
      <c r="AA18" s="76" t="str">
        <f t="shared" ca="1" si="4"/>
        <v/>
      </c>
      <c r="AB18" s="2"/>
      <c r="AD18" s="5">
        <f t="shared" si="5"/>
        <v>11</v>
      </c>
      <c r="AF18" s="100" t="str">
        <f ca="1">IFERROR(INDEX('Task List'!$AB$11:$AB$2510, MATCH($AD18, 'Task List'!$BK$11:$BK$2510, 0)), "")</f>
        <v/>
      </c>
      <c r="AG18" s="59" t="str">
        <f ca="1">IFERROR(INDEX('Task List'!$AC$11:$AC$2510, MATCH($AD18, 'Task List'!$BK$11:$BK$2510, 0)), "")</f>
        <v/>
      </c>
      <c r="AI18" s="117" t="str">
        <f>IF('Intro &amp; Setup'!$AN27="", "", 'Intro &amp; Setup'!$AN27)</f>
        <v/>
      </c>
    </row>
    <row r="19" spans="1:35" x14ac:dyDescent="0.25">
      <c r="A19" s="2"/>
      <c r="B19" s="92" t="str">
        <f ca="1">IFERROR(INDEX('Task List'!$B$11:$B$2510, MATCH($AD19, 'Task List'!$BK$11:$BK$2510, 0)), "")</f>
        <v/>
      </c>
      <c r="C19" s="79" t="str">
        <f ca="1">IFERROR(INDEX('Task List'!$C$11:$C$2510, MATCH($AD19, 'Task List'!$BK$11:$BK$2510, 0)), "")</f>
        <v/>
      </c>
      <c r="D19" s="79" t="str">
        <f t="shared" ca="1" si="3"/>
        <v/>
      </c>
      <c r="E19" s="79" t="str">
        <f t="shared" ca="1" si="3"/>
        <v/>
      </c>
      <c r="F19" s="79" t="str">
        <f t="shared" ca="1" si="3"/>
        <v/>
      </c>
      <c r="G19" s="79" t="str">
        <f t="shared" ca="1" si="3"/>
        <v/>
      </c>
      <c r="H19" s="79" t="str">
        <f t="shared" ca="1" si="3"/>
        <v/>
      </c>
      <c r="I19" s="79" t="str">
        <f t="shared" ca="1" si="3"/>
        <v/>
      </c>
      <c r="J19" s="79" t="str">
        <f t="shared" ca="1" si="3"/>
        <v/>
      </c>
      <c r="K19" s="79" t="str">
        <f t="shared" ca="1" si="3"/>
        <v/>
      </c>
      <c r="L19" s="79" t="str">
        <f t="shared" ca="1" si="3"/>
        <v/>
      </c>
      <c r="M19" s="79" t="str">
        <f t="shared" ca="1" si="3"/>
        <v/>
      </c>
      <c r="N19" s="79" t="str">
        <f t="shared" ca="1" si="3"/>
        <v/>
      </c>
      <c r="O19" s="79" t="str">
        <f t="shared" ca="1" si="3"/>
        <v/>
      </c>
      <c r="P19" s="79" t="str">
        <f t="shared" ca="1" si="3"/>
        <v/>
      </c>
      <c r="Q19" s="79" t="str">
        <f t="shared" ca="1" si="4"/>
        <v/>
      </c>
      <c r="R19" s="79" t="str">
        <f t="shared" ca="1" si="4"/>
        <v/>
      </c>
      <c r="S19" s="79" t="str">
        <f t="shared" ca="1" si="4"/>
        <v/>
      </c>
      <c r="T19" s="79" t="str">
        <f t="shared" ca="1" si="4"/>
        <v/>
      </c>
      <c r="U19" s="79" t="str">
        <f t="shared" ca="1" si="4"/>
        <v/>
      </c>
      <c r="V19" s="79" t="str">
        <f t="shared" ca="1" si="4"/>
        <v/>
      </c>
      <c r="W19" s="79" t="str">
        <f t="shared" ca="1" si="4"/>
        <v/>
      </c>
      <c r="X19" s="79" t="str">
        <f t="shared" ca="1" si="4"/>
        <v/>
      </c>
      <c r="Y19" s="79" t="str">
        <f t="shared" ca="1" si="4"/>
        <v/>
      </c>
      <c r="Z19" s="79" t="str">
        <f t="shared" ca="1" si="4"/>
        <v/>
      </c>
      <c r="AA19" s="76" t="str">
        <f t="shared" ca="1" si="4"/>
        <v/>
      </c>
      <c r="AB19" s="2"/>
      <c r="AD19" s="5">
        <f t="shared" si="5"/>
        <v>12</v>
      </c>
      <c r="AF19" s="100" t="str">
        <f ca="1">IFERROR(INDEX('Task List'!$AB$11:$AB$2510, MATCH($AD19, 'Task List'!$BK$11:$BK$2510, 0)), "")</f>
        <v/>
      </c>
      <c r="AG19" s="59" t="str">
        <f ca="1">IFERROR(INDEX('Task List'!$AC$11:$AC$2510, MATCH($AD19, 'Task List'!$BK$11:$BK$2510, 0)), "")</f>
        <v/>
      </c>
      <c r="AI19" s="118" t="str">
        <f>IF('Intro &amp; Setup'!$AN28="", "", 'Intro &amp; Setup'!$AN28)</f>
        <v/>
      </c>
    </row>
    <row r="20" spans="1:35" x14ac:dyDescent="0.25">
      <c r="A20" s="2"/>
      <c r="B20" s="92" t="str">
        <f ca="1">IFERROR(INDEX('Task List'!$B$11:$B$2510, MATCH($AD20, 'Task List'!$BK$11:$BK$2510, 0)), "")</f>
        <v/>
      </c>
      <c r="C20" s="79" t="str">
        <f ca="1">IFERROR(INDEX('Task List'!$C$11:$C$2510, MATCH($AD20, 'Task List'!$BK$11:$BK$2510, 0)), "")</f>
        <v/>
      </c>
      <c r="D20" s="79" t="str">
        <f t="shared" ca="1" si="3"/>
        <v/>
      </c>
      <c r="E20" s="79" t="str">
        <f t="shared" ca="1" si="3"/>
        <v/>
      </c>
      <c r="F20" s="79" t="str">
        <f t="shared" ca="1" si="3"/>
        <v/>
      </c>
      <c r="G20" s="79" t="str">
        <f t="shared" ca="1" si="3"/>
        <v/>
      </c>
      <c r="H20" s="79" t="str">
        <f t="shared" ca="1" si="3"/>
        <v/>
      </c>
      <c r="I20" s="79" t="str">
        <f t="shared" ca="1" si="3"/>
        <v/>
      </c>
      <c r="J20" s="79" t="str">
        <f t="shared" ca="1" si="3"/>
        <v/>
      </c>
      <c r="K20" s="79" t="str">
        <f t="shared" ca="1" si="3"/>
        <v/>
      </c>
      <c r="L20" s="79" t="str">
        <f t="shared" ca="1" si="3"/>
        <v/>
      </c>
      <c r="M20" s="79" t="str">
        <f t="shared" ca="1" si="3"/>
        <v/>
      </c>
      <c r="N20" s="79" t="str">
        <f t="shared" ca="1" si="3"/>
        <v/>
      </c>
      <c r="O20" s="79" t="str">
        <f t="shared" ca="1" si="3"/>
        <v/>
      </c>
      <c r="P20" s="79" t="str">
        <f t="shared" ca="1" si="3"/>
        <v/>
      </c>
      <c r="Q20" s="79" t="str">
        <f t="shared" ca="1" si="4"/>
        <v/>
      </c>
      <c r="R20" s="79" t="str">
        <f t="shared" ca="1" si="4"/>
        <v/>
      </c>
      <c r="S20" s="79" t="str">
        <f t="shared" ca="1" si="4"/>
        <v/>
      </c>
      <c r="T20" s="79" t="str">
        <f t="shared" ca="1" si="4"/>
        <v/>
      </c>
      <c r="U20" s="79" t="str">
        <f t="shared" ca="1" si="4"/>
        <v/>
      </c>
      <c r="V20" s="79" t="str">
        <f t="shared" ca="1" si="4"/>
        <v/>
      </c>
      <c r="W20" s="79" t="str">
        <f t="shared" ca="1" si="4"/>
        <v/>
      </c>
      <c r="X20" s="79" t="str">
        <f t="shared" ca="1" si="4"/>
        <v/>
      </c>
      <c r="Y20" s="79" t="str">
        <f t="shared" ca="1" si="4"/>
        <v/>
      </c>
      <c r="Z20" s="79" t="str">
        <f t="shared" ca="1" si="4"/>
        <v/>
      </c>
      <c r="AA20" s="76" t="str">
        <f t="shared" ca="1" si="4"/>
        <v/>
      </c>
      <c r="AB20" s="2"/>
      <c r="AD20" s="5">
        <f t="shared" si="5"/>
        <v>13</v>
      </c>
      <c r="AF20" s="100" t="str">
        <f ca="1">IFERROR(INDEX('Task List'!$AB$11:$AB$2510, MATCH($AD20, 'Task List'!$BK$11:$BK$2510, 0)), "")</f>
        <v/>
      </c>
      <c r="AG20" s="59" t="str">
        <f ca="1">IFERROR(INDEX('Task List'!$AC$11:$AC$2510, MATCH($AD20, 'Task List'!$BK$11:$BK$2510, 0)), "")</f>
        <v/>
      </c>
    </row>
    <row r="21" spans="1:35" x14ac:dyDescent="0.25">
      <c r="A21" s="2"/>
      <c r="B21" s="92" t="str">
        <f ca="1">IFERROR(INDEX('Task List'!$B$11:$B$2510, MATCH($AD21, 'Task List'!$BK$11:$BK$2510, 0)), "")</f>
        <v/>
      </c>
      <c r="C21" s="79" t="str">
        <f ca="1">IFERROR(INDEX('Task List'!$C$11:$C$2510, MATCH($AD21, 'Task List'!$BK$11:$BK$2510, 0)), "")</f>
        <v/>
      </c>
      <c r="D21" s="79" t="str">
        <f t="shared" ca="1" si="3"/>
        <v/>
      </c>
      <c r="E21" s="79" t="str">
        <f t="shared" ca="1" si="3"/>
        <v/>
      </c>
      <c r="F21" s="79" t="str">
        <f t="shared" ca="1" si="3"/>
        <v/>
      </c>
      <c r="G21" s="79" t="str">
        <f t="shared" ca="1" si="3"/>
        <v/>
      </c>
      <c r="H21" s="79" t="str">
        <f t="shared" ca="1" si="3"/>
        <v/>
      </c>
      <c r="I21" s="79" t="str">
        <f t="shared" ca="1" si="3"/>
        <v/>
      </c>
      <c r="J21" s="79" t="str">
        <f t="shared" ca="1" si="3"/>
        <v/>
      </c>
      <c r="K21" s="79" t="str">
        <f t="shared" ca="1" si="3"/>
        <v/>
      </c>
      <c r="L21" s="79" t="str">
        <f t="shared" ca="1" si="3"/>
        <v/>
      </c>
      <c r="M21" s="79" t="str">
        <f t="shared" ca="1" si="3"/>
        <v/>
      </c>
      <c r="N21" s="79" t="str">
        <f t="shared" ca="1" si="3"/>
        <v/>
      </c>
      <c r="O21" s="79" t="str">
        <f t="shared" ca="1" si="3"/>
        <v/>
      </c>
      <c r="P21" s="79" t="str">
        <f t="shared" ca="1" si="3"/>
        <v/>
      </c>
      <c r="Q21" s="79" t="str">
        <f t="shared" ca="1" si="4"/>
        <v/>
      </c>
      <c r="R21" s="79" t="str">
        <f t="shared" ca="1" si="4"/>
        <v/>
      </c>
      <c r="S21" s="79" t="str">
        <f t="shared" ca="1" si="4"/>
        <v/>
      </c>
      <c r="T21" s="79" t="str">
        <f t="shared" ca="1" si="4"/>
        <v/>
      </c>
      <c r="U21" s="79" t="str">
        <f t="shared" ca="1" si="4"/>
        <v/>
      </c>
      <c r="V21" s="79" t="str">
        <f t="shared" ca="1" si="4"/>
        <v/>
      </c>
      <c r="W21" s="79" t="str">
        <f t="shared" ca="1" si="4"/>
        <v/>
      </c>
      <c r="X21" s="79" t="str">
        <f t="shared" ca="1" si="4"/>
        <v/>
      </c>
      <c r="Y21" s="79" t="str">
        <f t="shared" ca="1" si="4"/>
        <v/>
      </c>
      <c r="Z21" s="79" t="str">
        <f t="shared" ca="1" si="4"/>
        <v/>
      </c>
      <c r="AA21" s="76" t="str">
        <f t="shared" ca="1" si="4"/>
        <v/>
      </c>
      <c r="AB21" s="2"/>
      <c r="AD21" s="5">
        <f t="shared" si="5"/>
        <v>14</v>
      </c>
      <c r="AF21" s="100" t="str">
        <f ca="1">IFERROR(INDEX('Task List'!$AB$11:$AB$2510, MATCH($AD21, 'Task List'!$BK$11:$BK$2510, 0)), "")</f>
        <v/>
      </c>
      <c r="AG21" s="59" t="str">
        <f ca="1">IFERROR(INDEX('Task List'!$AC$11:$AC$2510, MATCH($AD21, 'Task List'!$BK$11:$BK$2510, 0)), "")</f>
        <v/>
      </c>
    </row>
    <row r="22" spans="1:35" x14ac:dyDescent="0.25">
      <c r="A22" s="2"/>
      <c r="B22" s="92" t="str">
        <f ca="1">IFERROR(INDEX('Task List'!$B$11:$B$2510, MATCH($AD22, 'Task List'!$BK$11:$BK$2510, 0)), "")</f>
        <v/>
      </c>
      <c r="C22" s="79" t="str">
        <f ca="1">IFERROR(INDEX('Task List'!$C$11:$C$2510, MATCH($AD22, 'Task List'!$BK$11:$BK$2510, 0)), "")</f>
        <v/>
      </c>
      <c r="D22" s="79" t="str">
        <f t="shared" ca="1" si="3"/>
        <v/>
      </c>
      <c r="E22" s="79" t="str">
        <f t="shared" ca="1" si="3"/>
        <v/>
      </c>
      <c r="F22" s="79" t="str">
        <f t="shared" ca="1" si="3"/>
        <v/>
      </c>
      <c r="G22" s="79" t="str">
        <f t="shared" ca="1" si="3"/>
        <v/>
      </c>
      <c r="H22" s="79" t="str">
        <f t="shared" ca="1" si="3"/>
        <v/>
      </c>
      <c r="I22" s="79" t="str">
        <f t="shared" ca="1" si="3"/>
        <v/>
      </c>
      <c r="J22" s="79" t="str">
        <f t="shared" ca="1" si="3"/>
        <v/>
      </c>
      <c r="K22" s="79" t="str">
        <f t="shared" ca="1" si="3"/>
        <v/>
      </c>
      <c r="L22" s="79" t="str">
        <f t="shared" ca="1" si="3"/>
        <v/>
      </c>
      <c r="M22" s="79" t="str">
        <f t="shared" ca="1" si="3"/>
        <v/>
      </c>
      <c r="N22" s="79" t="str">
        <f t="shared" ca="1" si="3"/>
        <v/>
      </c>
      <c r="O22" s="79" t="str">
        <f t="shared" ca="1" si="3"/>
        <v/>
      </c>
      <c r="P22" s="79" t="str">
        <f t="shared" ca="1" si="3"/>
        <v/>
      </c>
      <c r="Q22" s="79" t="str">
        <f t="shared" ca="1" si="4"/>
        <v/>
      </c>
      <c r="R22" s="79" t="str">
        <f t="shared" ca="1" si="4"/>
        <v/>
      </c>
      <c r="S22" s="79" t="str">
        <f t="shared" ca="1" si="4"/>
        <v/>
      </c>
      <c r="T22" s="79" t="str">
        <f t="shared" ca="1" si="4"/>
        <v/>
      </c>
      <c r="U22" s="79" t="str">
        <f t="shared" ca="1" si="4"/>
        <v/>
      </c>
      <c r="V22" s="79" t="str">
        <f t="shared" ca="1" si="4"/>
        <v/>
      </c>
      <c r="W22" s="79" t="str">
        <f t="shared" ca="1" si="4"/>
        <v/>
      </c>
      <c r="X22" s="79" t="str">
        <f t="shared" ca="1" si="4"/>
        <v/>
      </c>
      <c r="Y22" s="79" t="str">
        <f t="shared" ca="1" si="4"/>
        <v/>
      </c>
      <c r="Z22" s="79" t="str">
        <f t="shared" ca="1" si="4"/>
        <v/>
      </c>
      <c r="AA22" s="76" t="str">
        <f t="shared" ca="1" si="4"/>
        <v/>
      </c>
      <c r="AB22" s="2"/>
      <c r="AD22" s="5">
        <f t="shared" si="5"/>
        <v>15</v>
      </c>
      <c r="AF22" s="100" t="str">
        <f ca="1">IFERROR(INDEX('Task List'!$AB$11:$AB$2510, MATCH($AD22, 'Task List'!$BK$11:$BK$2510, 0)), "")</f>
        <v/>
      </c>
      <c r="AG22" s="59" t="str">
        <f ca="1">IFERROR(INDEX('Task List'!$AC$11:$AC$2510, MATCH($AD22, 'Task List'!$BK$11:$BK$2510, 0)), "")</f>
        <v/>
      </c>
    </row>
    <row r="23" spans="1:35" x14ac:dyDescent="0.25">
      <c r="A23" s="2"/>
      <c r="B23" s="92" t="str">
        <f ca="1">IFERROR(INDEX('Task List'!$B$11:$B$2510, MATCH($AD23, 'Task List'!$BK$11:$BK$2510, 0)), "")</f>
        <v/>
      </c>
      <c r="C23" s="79" t="str">
        <f ca="1">IFERROR(INDEX('Task List'!$C$11:$C$2510, MATCH($AD23, 'Task List'!$BK$11:$BK$2510, 0)), "")</f>
        <v/>
      </c>
      <c r="D23" s="79" t="str">
        <f t="shared" ca="1" si="3"/>
        <v/>
      </c>
      <c r="E23" s="79" t="str">
        <f t="shared" ca="1" si="3"/>
        <v/>
      </c>
      <c r="F23" s="79" t="str">
        <f t="shared" ca="1" si="3"/>
        <v/>
      </c>
      <c r="G23" s="79" t="str">
        <f t="shared" ca="1" si="3"/>
        <v/>
      </c>
      <c r="H23" s="79" t="str">
        <f t="shared" ca="1" si="3"/>
        <v/>
      </c>
      <c r="I23" s="79" t="str">
        <f t="shared" ca="1" si="3"/>
        <v/>
      </c>
      <c r="J23" s="79" t="str">
        <f t="shared" ca="1" si="3"/>
        <v/>
      </c>
      <c r="K23" s="79" t="str">
        <f t="shared" ca="1" si="3"/>
        <v/>
      </c>
      <c r="L23" s="79" t="str">
        <f t="shared" ca="1" si="3"/>
        <v/>
      </c>
      <c r="M23" s="79" t="str">
        <f t="shared" ca="1" si="3"/>
        <v/>
      </c>
      <c r="N23" s="79" t="str">
        <f t="shared" ca="1" si="3"/>
        <v/>
      </c>
      <c r="O23" s="79" t="str">
        <f t="shared" ca="1" si="3"/>
        <v/>
      </c>
      <c r="P23" s="79" t="str">
        <f t="shared" ca="1" si="3"/>
        <v/>
      </c>
      <c r="Q23" s="79" t="str">
        <f t="shared" ca="1" si="4"/>
        <v/>
      </c>
      <c r="R23" s="79" t="str">
        <f t="shared" ca="1" si="4"/>
        <v/>
      </c>
      <c r="S23" s="79" t="str">
        <f t="shared" ca="1" si="4"/>
        <v/>
      </c>
      <c r="T23" s="79" t="str">
        <f t="shared" ca="1" si="4"/>
        <v/>
      </c>
      <c r="U23" s="79" t="str">
        <f t="shared" ca="1" si="4"/>
        <v/>
      </c>
      <c r="V23" s="79" t="str">
        <f t="shared" ca="1" si="4"/>
        <v/>
      </c>
      <c r="W23" s="79" t="str">
        <f t="shared" ca="1" si="4"/>
        <v/>
      </c>
      <c r="X23" s="79" t="str">
        <f t="shared" ca="1" si="4"/>
        <v/>
      </c>
      <c r="Y23" s="79" t="str">
        <f t="shared" ca="1" si="4"/>
        <v/>
      </c>
      <c r="Z23" s="79" t="str">
        <f t="shared" ca="1" si="4"/>
        <v/>
      </c>
      <c r="AA23" s="76" t="str">
        <f t="shared" ca="1" si="4"/>
        <v/>
      </c>
      <c r="AB23" s="2"/>
      <c r="AD23" s="5">
        <f t="shared" si="5"/>
        <v>16</v>
      </c>
      <c r="AF23" s="100" t="str">
        <f ca="1">IFERROR(INDEX('Task List'!$AB$11:$AB$2510, MATCH($AD23, 'Task List'!$BK$11:$BK$2510, 0)), "")</f>
        <v/>
      </c>
      <c r="AG23" s="59" t="str">
        <f ca="1">IFERROR(INDEX('Task List'!$AC$11:$AC$2510, MATCH($AD23, 'Task List'!$BK$11:$BK$2510, 0)), "")</f>
        <v/>
      </c>
    </row>
    <row r="24" spans="1:35" x14ac:dyDescent="0.25">
      <c r="A24" s="2"/>
      <c r="B24" s="92" t="str">
        <f ca="1">IFERROR(INDEX('Task List'!$B$11:$B$2510, MATCH($AD24, 'Task List'!$BK$11:$BK$2510, 0)), "")</f>
        <v/>
      </c>
      <c r="C24" s="79" t="str">
        <f ca="1">IFERROR(INDEX('Task List'!$C$11:$C$2510, MATCH($AD24, 'Task List'!$BK$11:$BK$2510, 0)), "")</f>
        <v/>
      </c>
      <c r="D24" s="79" t="str">
        <f t="shared" ref="D24:S37" ca="1" si="6">IF(OR($AF24="", $AG24=""), "", IF(OR(AND(D$41&gt;=$AF24, D$41&lt;$AG24),AND($AF24&gt;=D$41, $AF24&lt;D$40)), "X", ""))</f>
        <v/>
      </c>
      <c r="E24" s="79" t="str">
        <f t="shared" ca="1" si="6"/>
        <v/>
      </c>
      <c r="F24" s="79" t="str">
        <f t="shared" ca="1" si="6"/>
        <v/>
      </c>
      <c r="G24" s="79" t="str">
        <f t="shared" ca="1" si="6"/>
        <v/>
      </c>
      <c r="H24" s="79" t="str">
        <f t="shared" ca="1" si="6"/>
        <v/>
      </c>
      <c r="I24" s="79" t="str">
        <f t="shared" ca="1" si="6"/>
        <v/>
      </c>
      <c r="J24" s="79" t="str">
        <f t="shared" ca="1" si="6"/>
        <v/>
      </c>
      <c r="K24" s="79" t="str">
        <f t="shared" ca="1" si="6"/>
        <v/>
      </c>
      <c r="L24" s="79" t="str">
        <f t="shared" ca="1" si="6"/>
        <v/>
      </c>
      <c r="M24" s="79" t="str">
        <f t="shared" ca="1" si="6"/>
        <v/>
      </c>
      <c r="N24" s="79" t="str">
        <f t="shared" ca="1" si="6"/>
        <v/>
      </c>
      <c r="O24" s="79" t="str">
        <f t="shared" ca="1" si="6"/>
        <v/>
      </c>
      <c r="P24" s="79" t="str">
        <f t="shared" ca="1" si="6"/>
        <v/>
      </c>
      <c r="Q24" s="79" t="str">
        <f t="shared" ca="1" si="6"/>
        <v/>
      </c>
      <c r="R24" s="79" t="str">
        <f t="shared" ca="1" si="6"/>
        <v/>
      </c>
      <c r="S24" s="79" t="str">
        <f t="shared" ca="1" si="6"/>
        <v/>
      </c>
      <c r="T24" s="79" t="str">
        <f t="shared" ref="Q24:AA37" ca="1" si="7">IF(OR($AF24="", $AG24=""), "", IF(OR(AND(T$41&gt;=$AF24, T$41&lt;$AG24),AND($AF24&gt;=T$41, $AF24&lt;T$40)), "X", ""))</f>
        <v/>
      </c>
      <c r="U24" s="79" t="str">
        <f t="shared" ca="1" si="7"/>
        <v/>
      </c>
      <c r="V24" s="79" t="str">
        <f t="shared" ca="1" si="7"/>
        <v/>
      </c>
      <c r="W24" s="79" t="str">
        <f t="shared" ca="1" si="7"/>
        <v/>
      </c>
      <c r="X24" s="79" t="str">
        <f t="shared" ca="1" si="7"/>
        <v/>
      </c>
      <c r="Y24" s="79" t="str">
        <f t="shared" ca="1" si="7"/>
        <v/>
      </c>
      <c r="Z24" s="79" t="str">
        <f t="shared" ca="1" si="7"/>
        <v/>
      </c>
      <c r="AA24" s="76" t="str">
        <f t="shared" ca="1" si="7"/>
        <v/>
      </c>
      <c r="AB24" s="2"/>
      <c r="AD24" s="5">
        <f t="shared" si="5"/>
        <v>17</v>
      </c>
      <c r="AF24" s="100" t="str">
        <f ca="1">IFERROR(INDEX('Task List'!$AB$11:$AB$2510, MATCH($AD24, 'Task List'!$BK$11:$BK$2510, 0)), "")</f>
        <v/>
      </c>
      <c r="AG24" s="59" t="str">
        <f ca="1">IFERROR(INDEX('Task List'!$AC$11:$AC$2510, MATCH($AD24, 'Task List'!$BK$11:$BK$2510, 0)), "")</f>
        <v/>
      </c>
    </row>
    <row r="25" spans="1:35" x14ac:dyDescent="0.25">
      <c r="A25" s="2"/>
      <c r="B25" s="92" t="str">
        <f ca="1">IFERROR(INDEX('Task List'!$B$11:$B$2510, MATCH($AD25, 'Task List'!$BK$11:$BK$2510, 0)), "")</f>
        <v/>
      </c>
      <c r="C25" s="79" t="str">
        <f ca="1">IFERROR(INDEX('Task List'!$C$11:$C$2510, MATCH($AD25, 'Task List'!$BK$11:$BK$2510, 0)), "")</f>
        <v/>
      </c>
      <c r="D25" s="79" t="str">
        <f t="shared" ca="1" si="6"/>
        <v/>
      </c>
      <c r="E25" s="79" t="str">
        <f t="shared" ca="1" si="6"/>
        <v/>
      </c>
      <c r="F25" s="79" t="str">
        <f t="shared" ca="1" si="6"/>
        <v/>
      </c>
      <c r="G25" s="79" t="str">
        <f t="shared" ca="1" si="6"/>
        <v/>
      </c>
      <c r="H25" s="79" t="str">
        <f t="shared" ca="1" si="6"/>
        <v/>
      </c>
      <c r="I25" s="79" t="str">
        <f t="shared" ca="1" si="6"/>
        <v/>
      </c>
      <c r="J25" s="79" t="str">
        <f t="shared" ca="1" si="6"/>
        <v/>
      </c>
      <c r="K25" s="79" t="str">
        <f t="shared" ca="1" si="6"/>
        <v/>
      </c>
      <c r="L25" s="79" t="str">
        <f t="shared" ca="1" si="6"/>
        <v/>
      </c>
      <c r="M25" s="79" t="str">
        <f t="shared" ca="1" si="6"/>
        <v/>
      </c>
      <c r="N25" s="79" t="str">
        <f t="shared" ca="1" si="6"/>
        <v/>
      </c>
      <c r="O25" s="79" t="str">
        <f t="shared" ca="1" si="6"/>
        <v/>
      </c>
      <c r="P25" s="79" t="str">
        <f t="shared" ca="1" si="6"/>
        <v/>
      </c>
      <c r="Q25" s="79" t="str">
        <f t="shared" ca="1" si="7"/>
        <v/>
      </c>
      <c r="R25" s="79" t="str">
        <f t="shared" ca="1" si="7"/>
        <v/>
      </c>
      <c r="S25" s="79" t="str">
        <f t="shared" ca="1" si="7"/>
        <v/>
      </c>
      <c r="T25" s="79" t="str">
        <f t="shared" ca="1" si="7"/>
        <v/>
      </c>
      <c r="U25" s="79" t="str">
        <f t="shared" ca="1" si="7"/>
        <v/>
      </c>
      <c r="V25" s="79" t="str">
        <f t="shared" ca="1" si="7"/>
        <v/>
      </c>
      <c r="W25" s="79" t="str">
        <f t="shared" ca="1" si="7"/>
        <v/>
      </c>
      <c r="X25" s="79" t="str">
        <f t="shared" ca="1" si="7"/>
        <v/>
      </c>
      <c r="Y25" s="79" t="str">
        <f t="shared" ca="1" si="7"/>
        <v/>
      </c>
      <c r="Z25" s="79" t="str">
        <f t="shared" ca="1" si="7"/>
        <v/>
      </c>
      <c r="AA25" s="76" t="str">
        <f t="shared" ca="1" si="7"/>
        <v/>
      </c>
      <c r="AB25" s="2"/>
      <c r="AD25" s="5">
        <f t="shared" si="5"/>
        <v>18</v>
      </c>
      <c r="AF25" s="100" t="str">
        <f ca="1">IFERROR(INDEX('Task List'!$AB$11:$AB$2510, MATCH($AD25, 'Task List'!$BK$11:$BK$2510, 0)), "")</f>
        <v/>
      </c>
      <c r="AG25" s="59" t="str">
        <f ca="1">IFERROR(INDEX('Task List'!$AC$11:$AC$2510, MATCH($AD25, 'Task List'!$BK$11:$BK$2510, 0)), "")</f>
        <v/>
      </c>
    </row>
    <row r="26" spans="1:35" x14ac:dyDescent="0.25">
      <c r="A26" s="2"/>
      <c r="B26" s="92" t="str">
        <f ca="1">IFERROR(INDEX('Task List'!$B$11:$B$2510, MATCH($AD26, 'Task List'!$BK$11:$BK$2510, 0)), "")</f>
        <v/>
      </c>
      <c r="C26" s="79" t="str">
        <f ca="1">IFERROR(INDEX('Task List'!$C$11:$C$2510, MATCH($AD26, 'Task List'!$BK$11:$BK$2510, 0)), "")</f>
        <v/>
      </c>
      <c r="D26" s="79" t="str">
        <f t="shared" ca="1" si="6"/>
        <v/>
      </c>
      <c r="E26" s="79" t="str">
        <f t="shared" ca="1" si="6"/>
        <v/>
      </c>
      <c r="F26" s="79" t="str">
        <f t="shared" ca="1" si="6"/>
        <v/>
      </c>
      <c r="G26" s="79" t="str">
        <f t="shared" ca="1" si="6"/>
        <v/>
      </c>
      <c r="H26" s="79" t="str">
        <f t="shared" ca="1" si="6"/>
        <v/>
      </c>
      <c r="I26" s="79" t="str">
        <f t="shared" ca="1" si="6"/>
        <v/>
      </c>
      <c r="J26" s="79" t="str">
        <f t="shared" ca="1" si="6"/>
        <v/>
      </c>
      <c r="K26" s="79" t="str">
        <f t="shared" ca="1" si="6"/>
        <v/>
      </c>
      <c r="L26" s="79" t="str">
        <f t="shared" ca="1" si="6"/>
        <v/>
      </c>
      <c r="M26" s="79" t="str">
        <f t="shared" ca="1" si="6"/>
        <v/>
      </c>
      <c r="N26" s="79" t="str">
        <f t="shared" ca="1" si="6"/>
        <v/>
      </c>
      <c r="O26" s="79" t="str">
        <f t="shared" ca="1" si="6"/>
        <v/>
      </c>
      <c r="P26" s="79" t="str">
        <f t="shared" ca="1" si="6"/>
        <v/>
      </c>
      <c r="Q26" s="79" t="str">
        <f t="shared" ca="1" si="7"/>
        <v/>
      </c>
      <c r="R26" s="79" t="str">
        <f t="shared" ca="1" si="7"/>
        <v/>
      </c>
      <c r="S26" s="79" t="str">
        <f t="shared" ca="1" si="7"/>
        <v/>
      </c>
      <c r="T26" s="79" t="str">
        <f t="shared" ca="1" si="7"/>
        <v/>
      </c>
      <c r="U26" s="79" t="str">
        <f t="shared" ca="1" si="7"/>
        <v/>
      </c>
      <c r="V26" s="79" t="str">
        <f t="shared" ca="1" si="7"/>
        <v/>
      </c>
      <c r="W26" s="79" t="str">
        <f t="shared" ca="1" si="7"/>
        <v/>
      </c>
      <c r="X26" s="79" t="str">
        <f t="shared" ca="1" si="7"/>
        <v/>
      </c>
      <c r="Y26" s="79" t="str">
        <f t="shared" ca="1" si="7"/>
        <v/>
      </c>
      <c r="Z26" s="79" t="str">
        <f t="shared" ca="1" si="7"/>
        <v/>
      </c>
      <c r="AA26" s="76" t="str">
        <f t="shared" ca="1" si="7"/>
        <v/>
      </c>
      <c r="AB26" s="2"/>
      <c r="AD26" s="5">
        <f t="shared" si="5"/>
        <v>19</v>
      </c>
      <c r="AF26" s="100" t="str">
        <f ca="1">IFERROR(INDEX('Task List'!$AB$11:$AB$2510, MATCH($AD26, 'Task List'!$BK$11:$BK$2510, 0)), "")</f>
        <v/>
      </c>
      <c r="AG26" s="59" t="str">
        <f ca="1">IFERROR(INDEX('Task List'!$AC$11:$AC$2510, MATCH($AD26, 'Task List'!$BK$11:$BK$2510, 0)), "")</f>
        <v/>
      </c>
    </row>
    <row r="27" spans="1:35" x14ac:dyDescent="0.25">
      <c r="A27" s="2"/>
      <c r="B27" s="92" t="str">
        <f ca="1">IFERROR(INDEX('Task List'!$B$11:$B$2510, MATCH($AD27, 'Task List'!$BK$11:$BK$2510, 0)), "")</f>
        <v/>
      </c>
      <c r="C27" s="79" t="str">
        <f ca="1">IFERROR(INDEX('Task List'!$C$11:$C$2510, MATCH($AD27, 'Task List'!$BK$11:$BK$2510, 0)), "")</f>
        <v/>
      </c>
      <c r="D27" s="79" t="str">
        <f t="shared" ca="1" si="6"/>
        <v/>
      </c>
      <c r="E27" s="79" t="str">
        <f t="shared" ca="1" si="6"/>
        <v/>
      </c>
      <c r="F27" s="79" t="str">
        <f t="shared" ca="1" si="6"/>
        <v/>
      </c>
      <c r="G27" s="79" t="str">
        <f t="shared" ca="1" si="6"/>
        <v/>
      </c>
      <c r="H27" s="79" t="str">
        <f t="shared" ca="1" si="6"/>
        <v/>
      </c>
      <c r="I27" s="79" t="str">
        <f t="shared" ca="1" si="6"/>
        <v/>
      </c>
      <c r="J27" s="79" t="str">
        <f t="shared" ca="1" si="6"/>
        <v/>
      </c>
      <c r="K27" s="79" t="str">
        <f t="shared" ca="1" si="6"/>
        <v/>
      </c>
      <c r="L27" s="79" t="str">
        <f t="shared" ca="1" si="6"/>
        <v/>
      </c>
      <c r="M27" s="79" t="str">
        <f t="shared" ca="1" si="6"/>
        <v/>
      </c>
      <c r="N27" s="79" t="str">
        <f t="shared" ca="1" si="6"/>
        <v/>
      </c>
      <c r="O27" s="79" t="str">
        <f t="shared" ca="1" si="6"/>
        <v/>
      </c>
      <c r="P27" s="79" t="str">
        <f t="shared" ca="1" si="6"/>
        <v/>
      </c>
      <c r="Q27" s="79" t="str">
        <f t="shared" ca="1" si="7"/>
        <v/>
      </c>
      <c r="R27" s="79" t="str">
        <f t="shared" ca="1" si="7"/>
        <v/>
      </c>
      <c r="S27" s="79" t="str">
        <f t="shared" ca="1" si="7"/>
        <v/>
      </c>
      <c r="T27" s="79" t="str">
        <f t="shared" ca="1" si="7"/>
        <v/>
      </c>
      <c r="U27" s="79" t="str">
        <f t="shared" ca="1" si="7"/>
        <v/>
      </c>
      <c r="V27" s="79" t="str">
        <f t="shared" ca="1" si="7"/>
        <v/>
      </c>
      <c r="W27" s="79" t="str">
        <f t="shared" ca="1" si="7"/>
        <v/>
      </c>
      <c r="X27" s="79" t="str">
        <f t="shared" ca="1" si="7"/>
        <v/>
      </c>
      <c r="Y27" s="79" t="str">
        <f t="shared" ca="1" si="7"/>
        <v/>
      </c>
      <c r="Z27" s="79" t="str">
        <f t="shared" ca="1" si="7"/>
        <v/>
      </c>
      <c r="AA27" s="76" t="str">
        <f t="shared" ca="1" si="7"/>
        <v/>
      </c>
      <c r="AB27" s="2"/>
      <c r="AD27" s="5">
        <f t="shared" si="5"/>
        <v>20</v>
      </c>
      <c r="AF27" s="100" t="str">
        <f ca="1">IFERROR(INDEX('Task List'!$AB$11:$AB$2510, MATCH($AD27, 'Task List'!$BK$11:$BK$2510, 0)), "")</f>
        <v/>
      </c>
      <c r="AG27" s="59" t="str">
        <f ca="1">IFERROR(INDEX('Task List'!$AC$11:$AC$2510, MATCH($AD27, 'Task List'!$BK$11:$BK$2510, 0)), "")</f>
        <v/>
      </c>
    </row>
    <row r="28" spans="1:35" x14ac:dyDescent="0.25">
      <c r="A28" s="2"/>
      <c r="B28" s="92" t="str">
        <f ca="1">IFERROR(INDEX('Task List'!$B$11:$B$2510, MATCH($AD28, 'Task List'!$BK$11:$BK$2510, 0)), "")</f>
        <v/>
      </c>
      <c r="C28" s="79" t="str">
        <f ca="1">IFERROR(INDEX('Task List'!$C$11:$C$2510, MATCH($AD28, 'Task List'!$BK$11:$BK$2510, 0)), "")</f>
        <v/>
      </c>
      <c r="D28" s="79" t="str">
        <f t="shared" ca="1" si="6"/>
        <v/>
      </c>
      <c r="E28" s="79" t="str">
        <f t="shared" ca="1" si="6"/>
        <v/>
      </c>
      <c r="F28" s="79" t="str">
        <f t="shared" ca="1" si="6"/>
        <v/>
      </c>
      <c r="G28" s="79" t="str">
        <f t="shared" ca="1" si="6"/>
        <v/>
      </c>
      <c r="H28" s="79" t="str">
        <f t="shared" ca="1" si="6"/>
        <v/>
      </c>
      <c r="I28" s="79" t="str">
        <f t="shared" ca="1" si="6"/>
        <v/>
      </c>
      <c r="J28" s="79" t="str">
        <f t="shared" ca="1" si="6"/>
        <v/>
      </c>
      <c r="K28" s="79" t="str">
        <f t="shared" ca="1" si="6"/>
        <v/>
      </c>
      <c r="L28" s="79" t="str">
        <f t="shared" ca="1" si="6"/>
        <v/>
      </c>
      <c r="M28" s="79" t="str">
        <f t="shared" ca="1" si="6"/>
        <v/>
      </c>
      <c r="N28" s="79" t="str">
        <f t="shared" ca="1" si="6"/>
        <v/>
      </c>
      <c r="O28" s="79" t="str">
        <f t="shared" ca="1" si="6"/>
        <v/>
      </c>
      <c r="P28" s="79" t="str">
        <f t="shared" ca="1" si="6"/>
        <v/>
      </c>
      <c r="Q28" s="79" t="str">
        <f t="shared" ca="1" si="7"/>
        <v/>
      </c>
      <c r="R28" s="79" t="str">
        <f t="shared" ca="1" si="7"/>
        <v/>
      </c>
      <c r="S28" s="79" t="str">
        <f t="shared" ca="1" si="7"/>
        <v/>
      </c>
      <c r="T28" s="79" t="str">
        <f t="shared" ca="1" si="7"/>
        <v/>
      </c>
      <c r="U28" s="79" t="str">
        <f t="shared" ca="1" si="7"/>
        <v/>
      </c>
      <c r="V28" s="79" t="str">
        <f t="shared" ca="1" si="7"/>
        <v/>
      </c>
      <c r="W28" s="79" t="str">
        <f t="shared" ca="1" si="7"/>
        <v/>
      </c>
      <c r="X28" s="79" t="str">
        <f t="shared" ca="1" si="7"/>
        <v/>
      </c>
      <c r="Y28" s="79" t="str">
        <f t="shared" ca="1" si="7"/>
        <v/>
      </c>
      <c r="Z28" s="79" t="str">
        <f t="shared" ca="1" si="7"/>
        <v/>
      </c>
      <c r="AA28" s="76" t="str">
        <f t="shared" ca="1" si="7"/>
        <v/>
      </c>
      <c r="AB28" s="2"/>
      <c r="AD28" s="5">
        <f t="shared" si="5"/>
        <v>21</v>
      </c>
      <c r="AF28" s="100" t="str">
        <f ca="1">IFERROR(INDEX('Task List'!$AB$11:$AB$2510, MATCH($AD28, 'Task List'!$BK$11:$BK$2510, 0)), "")</f>
        <v/>
      </c>
      <c r="AG28" s="59" t="str">
        <f ca="1">IFERROR(INDEX('Task List'!$AC$11:$AC$2510, MATCH($AD28, 'Task List'!$BK$11:$BK$2510, 0)), "")</f>
        <v/>
      </c>
    </row>
    <row r="29" spans="1:35" x14ac:dyDescent="0.25">
      <c r="A29" s="2"/>
      <c r="B29" s="92" t="str">
        <f ca="1">IFERROR(INDEX('Task List'!$B$11:$B$2510, MATCH($AD29, 'Task List'!$BK$11:$BK$2510, 0)), "")</f>
        <v/>
      </c>
      <c r="C29" s="79" t="str">
        <f ca="1">IFERROR(INDEX('Task List'!$C$11:$C$2510, MATCH($AD29, 'Task List'!$BK$11:$BK$2510, 0)), "")</f>
        <v/>
      </c>
      <c r="D29" s="79" t="str">
        <f t="shared" ca="1" si="6"/>
        <v/>
      </c>
      <c r="E29" s="79" t="str">
        <f t="shared" ca="1" si="6"/>
        <v/>
      </c>
      <c r="F29" s="79" t="str">
        <f t="shared" ca="1" si="6"/>
        <v/>
      </c>
      <c r="G29" s="79" t="str">
        <f t="shared" ca="1" si="6"/>
        <v/>
      </c>
      <c r="H29" s="79" t="str">
        <f t="shared" ca="1" si="6"/>
        <v/>
      </c>
      <c r="I29" s="79" t="str">
        <f t="shared" ca="1" si="6"/>
        <v/>
      </c>
      <c r="J29" s="79" t="str">
        <f t="shared" ca="1" si="6"/>
        <v/>
      </c>
      <c r="K29" s="79" t="str">
        <f t="shared" ca="1" si="6"/>
        <v/>
      </c>
      <c r="L29" s="79" t="str">
        <f t="shared" ca="1" si="6"/>
        <v/>
      </c>
      <c r="M29" s="79" t="str">
        <f t="shared" ca="1" si="6"/>
        <v/>
      </c>
      <c r="N29" s="79" t="str">
        <f t="shared" ca="1" si="6"/>
        <v/>
      </c>
      <c r="O29" s="79" t="str">
        <f t="shared" ca="1" si="6"/>
        <v/>
      </c>
      <c r="P29" s="79" t="str">
        <f t="shared" ca="1" si="6"/>
        <v/>
      </c>
      <c r="Q29" s="79" t="str">
        <f t="shared" ca="1" si="7"/>
        <v/>
      </c>
      <c r="R29" s="79" t="str">
        <f t="shared" ca="1" si="7"/>
        <v/>
      </c>
      <c r="S29" s="79" t="str">
        <f t="shared" ca="1" si="7"/>
        <v/>
      </c>
      <c r="T29" s="79" t="str">
        <f t="shared" ca="1" si="7"/>
        <v/>
      </c>
      <c r="U29" s="79" t="str">
        <f t="shared" ca="1" si="7"/>
        <v/>
      </c>
      <c r="V29" s="79" t="str">
        <f t="shared" ca="1" si="7"/>
        <v/>
      </c>
      <c r="W29" s="79" t="str">
        <f t="shared" ca="1" si="7"/>
        <v/>
      </c>
      <c r="X29" s="79" t="str">
        <f t="shared" ca="1" si="7"/>
        <v/>
      </c>
      <c r="Y29" s="79" t="str">
        <f t="shared" ca="1" si="7"/>
        <v/>
      </c>
      <c r="Z29" s="79" t="str">
        <f t="shared" ca="1" si="7"/>
        <v/>
      </c>
      <c r="AA29" s="76" t="str">
        <f t="shared" ca="1" si="7"/>
        <v/>
      </c>
      <c r="AB29" s="2"/>
      <c r="AD29" s="5">
        <f t="shared" si="5"/>
        <v>22</v>
      </c>
      <c r="AF29" s="100" t="str">
        <f ca="1">IFERROR(INDEX('Task List'!$AB$11:$AB$2510, MATCH($AD29, 'Task List'!$BK$11:$BK$2510, 0)), "")</f>
        <v/>
      </c>
      <c r="AG29" s="59" t="str">
        <f ca="1">IFERROR(INDEX('Task List'!$AC$11:$AC$2510, MATCH($AD29, 'Task List'!$BK$11:$BK$2510, 0)), "")</f>
        <v/>
      </c>
    </row>
    <row r="30" spans="1:35" x14ac:dyDescent="0.25">
      <c r="A30" s="2"/>
      <c r="B30" s="92" t="str">
        <f ca="1">IFERROR(INDEX('Task List'!$B$11:$B$2510, MATCH($AD30, 'Task List'!$BK$11:$BK$2510, 0)), "")</f>
        <v/>
      </c>
      <c r="C30" s="79" t="str">
        <f ca="1">IFERROR(INDEX('Task List'!$C$11:$C$2510, MATCH($AD30, 'Task List'!$BK$11:$BK$2510, 0)), "")</f>
        <v/>
      </c>
      <c r="D30" s="79" t="str">
        <f t="shared" ca="1" si="6"/>
        <v/>
      </c>
      <c r="E30" s="79" t="str">
        <f t="shared" ca="1" si="6"/>
        <v/>
      </c>
      <c r="F30" s="79" t="str">
        <f t="shared" ca="1" si="6"/>
        <v/>
      </c>
      <c r="G30" s="79" t="str">
        <f t="shared" ca="1" si="6"/>
        <v/>
      </c>
      <c r="H30" s="79" t="str">
        <f t="shared" ca="1" si="6"/>
        <v/>
      </c>
      <c r="I30" s="79" t="str">
        <f t="shared" ca="1" si="6"/>
        <v/>
      </c>
      <c r="J30" s="79" t="str">
        <f t="shared" ca="1" si="6"/>
        <v/>
      </c>
      <c r="K30" s="79" t="str">
        <f t="shared" ca="1" si="6"/>
        <v/>
      </c>
      <c r="L30" s="79" t="str">
        <f t="shared" ca="1" si="6"/>
        <v/>
      </c>
      <c r="M30" s="79" t="str">
        <f t="shared" ca="1" si="6"/>
        <v/>
      </c>
      <c r="N30" s="79" t="str">
        <f t="shared" ca="1" si="6"/>
        <v/>
      </c>
      <c r="O30" s="79" t="str">
        <f t="shared" ca="1" si="6"/>
        <v/>
      </c>
      <c r="P30" s="79" t="str">
        <f t="shared" ca="1" si="6"/>
        <v/>
      </c>
      <c r="Q30" s="79" t="str">
        <f t="shared" ca="1" si="7"/>
        <v/>
      </c>
      <c r="R30" s="79" t="str">
        <f t="shared" ca="1" si="7"/>
        <v/>
      </c>
      <c r="S30" s="79" t="str">
        <f t="shared" ca="1" si="7"/>
        <v/>
      </c>
      <c r="T30" s="79" t="str">
        <f t="shared" ca="1" si="7"/>
        <v/>
      </c>
      <c r="U30" s="79" t="str">
        <f t="shared" ca="1" si="7"/>
        <v/>
      </c>
      <c r="V30" s="79" t="str">
        <f t="shared" ca="1" si="7"/>
        <v/>
      </c>
      <c r="W30" s="79" t="str">
        <f t="shared" ca="1" si="7"/>
        <v/>
      </c>
      <c r="X30" s="79" t="str">
        <f t="shared" ca="1" si="7"/>
        <v/>
      </c>
      <c r="Y30" s="79" t="str">
        <f t="shared" ca="1" si="7"/>
        <v/>
      </c>
      <c r="Z30" s="79" t="str">
        <f t="shared" ca="1" si="7"/>
        <v/>
      </c>
      <c r="AA30" s="76" t="str">
        <f t="shared" ca="1" si="7"/>
        <v/>
      </c>
      <c r="AB30" s="2"/>
      <c r="AD30" s="5">
        <f t="shared" si="5"/>
        <v>23</v>
      </c>
      <c r="AF30" s="100" t="str">
        <f ca="1">IFERROR(INDEX('Task List'!$AB$11:$AB$2510, MATCH($AD30, 'Task List'!$BK$11:$BK$2510, 0)), "")</f>
        <v/>
      </c>
      <c r="AG30" s="59" t="str">
        <f ca="1">IFERROR(INDEX('Task List'!$AC$11:$AC$2510, MATCH($AD30, 'Task List'!$BK$11:$BK$2510, 0)), "")</f>
        <v/>
      </c>
    </row>
    <row r="31" spans="1:35" x14ac:dyDescent="0.25">
      <c r="A31" s="2"/>
      <c r="B31" s="92" t="str">
        <f ca="1">IFERROR(INDEX('Task List'!$B$11:$B$2510, MATCH($AD31, 'Task List'!$BK$11:$BK$2510, 0)), "")</f>
        <v/>
      </c>
      <c r="C31" s="79" t="str">
        <f ca="1">IFERROR(INDEX('Task List'!$C$11:$C$2510, MATCH($AD31, 'Task List'!$BK$11:$BK$2510, 0)), "")</f>
        <v/>
      </c>
      <c r="D31" s="79" t="str">
        <f t="shared" ca="1" si="6"/>
        <v/>
      </c>
      <c r="E31" s="79" t="str">
        <f t="shared" ca="1" si="6"/>
        <v/>
      </c>
      <c r="F31" s="79" t="str">
        <f t="shared" ca="1" si="6"/>
        <v/>
      </c>
      <c r="G31" s="79" t="str">
        <f t="shared" ca="1" si="6"/>
        <v/>
      </c>
      <c r="H31" s="79" t="str">
        <f t="shared" ca="1" si="6"/>
        <v/>
      </c>
      <c r="I31" s="79" t="str">
        <f t="shared" ca="1" si="6"/>
        <v/>
      </c>
      <c r="J31" s="79" t="str">
        <f t="shared" ca="1" si="6"/>
        <v/>
      </c>
      <c r="K31" s="79" t="str">
        <f t="shared" ca="1" si="6"/>
        <v/>
      </c>
      <c r="L31" s="79" t="str">
        <f t="shared" ca="1" si="6"/>
        <v/>
      </c>
      <c r="M31" s="79" t="str">
        <f t="shared" ca="1" si="6"/>
        <v/>
      </c>
      <c r="N31" s="79" t="str">
        <f t="shared" ca="1" si="6"/>
        <v/>
      </c>
      <c r="O31" s="79" t="str">
        <f t="shared" ca="1" si="6"/>
        <v/>
      </c>
      <c r="P31" s="79" t="str">
        <f t="shared" ca="1" si="6"/>
        <v/>
      </c>
      <c r="Q31" s="79" t="str">
        <f t="shared" ca="1" si="7"/>
        <v/>
      </c>
      <c r="R31" s="79" t="str">
        <f t="shared" ca="1" si="7"/>
        <v/>
      </c>
      <c r="S31" s="79" t="str">
        <f t="shared" ca="1" si="7"/>
        <v/>
      </c>
      <c r="T31" s="79" t="str">
        <f t="shared" ca="1" si="7"/>
        <v/>
      </c>
      <c r="U31" s="79" t="str">
        <f t="shared" ca="1" si="7"/>
        <v/>
      </c>
      <c r="V31" s="79" t="str">
        <f t="shared" ca="1" si="7"/>
        <v/>
      </c>
      <c r="W31" s="79" t="str">
        <f t="shared" ca="1" si="7"/>
        <v/>
      </c>
      <c r="X31" s="79" t="str">
        <f t="shared" ca="1" si="7"/>
        <v/>
      </c>
      <c r="Y31" s="79" t="str">
        <f t="shared" ca="1" si="7"/>
        <v/>
      </c>
      <c r="Z31" s="79" t="str">
        <f t="shared" ca="1" si="7"/>
        <v/>
      </c>
      <c r="AA31" s="76" t="str">
        <f t="shared" ca="1" si="7"/>
        <v/>
      </c>
      <c r="AB31" s="2"/>
      <c r="AD31" s="5">
        <f t="shared" si="5"/>
        <v>24</v>
      </c>
      <c r="AF31" s="100" t="str">
        <f ca="1">IFERROR(INDEX('Task List'!$AB$11:$AB$2510, MATCH($AD31, 'Task List'!$BK$11:$BK$2510, 0)), "")</f>
        <v/>
      </c>
      <c r="AG31" s="59" t="str">
        <f ca="1">IFERROR(INDEX('Task List'!$AC$11:$AC$2510, MATCH($AD31, 'Task List'!$BK$11:$BK$2510, 0)), "")</f>
        <v/>
      </c>
    </row>
    <row r="32" spans="1:35" x14ac:dyDescent="0.25">
      <c r="A32" s="2"/>
      <c r="B32" s="92" t="str">
        <f ca="1">IFERROR(INDEX('Task List'!$B$11:$B$2510, MATCH($AD32, 'Task List'!$BK$11:$BK$2510, 0)), "")</f>
        <v/>
      </c>
      <c r="C32" s="79" t="str">
        <f ca="1">IFERROR(INDEX('Task List'!$C$11:$C$2510, MATCH($AD32, 'Task List'!$BK$11:$BK$2510, 0)), "")</f>
        <v/>
      </c>
      <c r="D32" s="79" t="str">
        <f t="shared" ca="1" si="6"/>
        <v/>
      </c>
      <c r="E32" s="79" t="str">
        <f t="shared" ca="1" si="6"/>
        <v/>
      </c>
      <c r="F32" s="79" t="str">
        <f t="shared" ca="1" si="6"/>
        <v/>
      </c>
      <c r="G32" s="79" t="str">
        <f t="shared" ca="1" si="6"/>
        <v/>
      </c>
      <c r="H32" s="79" t="str">
        <f t="shared" ca="1" si="6"/>
        <v/>
      </c>
      <c r="I32" s="79" t="str">
        <f t="shared" ca="1" si="6"/>
        <v/>
      </c>
      <c r="J32" s="79" t="str">
        <f t="shared" ca="1" si="6"/>
        <v/>
      </c>
      <c r="K32" s="79" t="str">
        <f t="shared" ca="1" si="6"/>
        <v/>
      </c>
      <c r="L32" s="79" t="str">
        <f t="shared" ca="1" si="6"/>
        <v/>
      </c>
      <c r="M32" s="79" t="str">
        <f t="shared" ca="1" si="6"/>
        <v/>
      </c>
      <c r="N32" s="79" t="str">
        <f t="shared" ca="1" si="6"/>
        <v/>
      </c>
      <c r="O32" s="79" t="str">
        <f t="shared" ca="1" si="6"/>
        <v/>
      </c>
      <c r="P32" s="79" t="str">
        <f t="shared" ca="1" si="6"/>
        <v/>
      </c>
      <c r="Q32" s="79" t="str">
        <f t="shared" ca="1" si="7"/>
        <v/>
      </c>
      <c r="R32" s="79" t="str">
        <f t="shared" ca="1" si="7"/>
        <v/>
      </c>
      <c r="S32" s="79" t="str">
        <f t="shared" ca="1" si="7"/>
        <v/>
      </c>
      <c r="T32" s="79" t="str">
        <f t="shared" ca="1" si="7"/>
        <v/>
      </c>
      <c r="U32" s="79" t="str">
        <f t="shared" ca="1" si="7"/>
        <v/>
      </c>
      <c r="V32" s="79" t="str">
        <f t="shared" ca="1" si="7"/>
        <v/>
      </c>
      <c r="W32" s="79" t="str">
        <f t="shared" ca="1" si="7"/>
        <v/>
      </c>
      <c r="X32" s="79" t="str">
        <f t="shared" ca="1" si="7"/>
        <v/>
      </c>
      <c r="Y32" s="79" t="str">
        <f t="shared" ca="1" si="7"/>
        <v/>
      </c>
      <c r="Z32" s="79" t="str">
        <f t="shared" ca="1" si="7"/>
        <v/>
      </c>
      <c r="AA32" s="76" t="str">
        <f t="shared" ca="1" si="7"/>
        <v/>
      </c>
      <c r="AB32" s="2"/>
      <c r="AD32" s="5">
        <f t="shared" si="5"/>
        <v>25</v>
      </c>
      <c r="AF32" s="100" t="str">
        <f ca="1">IFERROR(INDEX('Task List'!$AB$11:$AB$2510, MATCH($AD32, 'Task List'!$BK$11:$BK$2510, 0)), "")</f>
        <v/>
      </c>
      <c r="AG32" s="59" t="str">
        <f ca="1">IFERROR(INDEX('Task List'!$AC$11:$AC$2510, MATCH($AD32, 'Task List'!$BK$11:$BK$2510, 0)), "")</f>
        <v/>
      </c>
    </row>
    <row r="33" spans="1:33" x14ac:dyDescent="0.25">
      <c r="A33" s="2"/>
      <c r="B33" s="92" t="str">
        <f ca="1">IFERROR(INDEX('Task List'!$B$11:$B$2510, MATCH($AD33, 'Task List'!$BK$11:$BK$2510, 0)), "")</f>
        <v/>
      </c>
      <c r="C33" s="79" t="str">
        <f ca="1">IFERROR(INDEX('Task List'!$C$11:$C$2510, MATCH($AD33, 'Task List'!$BK$11:$BK$2510, 0)), "")</f>
        <v/>
      </c>
      <c r="D33" s="79" t="str">
        <f t="shared" ca="1" si="6"/>
        <v/>
      </c>
      <c r="E33" s="79" t="str">
        <f t="shared" ca="1" si="6"/>
        <v/>
      </c>
      <c r="F33" s="79" t="str">
        <f t="shared" ca="1" si="6"/>
        <v/>
      </c>
      <c r="G33" s="79" t="str">
        <f t="shared" ca="1" si="6"/>
        <v/>
      </c>
      <c r="H33" s="79" t="str">
        <f t="shared" ca="1" si="6"/>
        <v/>
      </c>
      <c r="I33" s="79" t="str">
        <f t="shared" ca="1" si="6"/>
        <v/>
      </c>
      <c r="J33" s="79" t="str">
        <f t="shared" ca="1" si="6"/>
        <v/>
      </c>
      <c r="K33" s="79" t="str">
        <f t="shared" ca="1" si="6"/>
        <v/>
      </c>
      <c r="L33" s="79" t="str">
        <f t="shared" ca="1" si="6"/>
        <v/>
      </c>
      <c r="M33" s="79" t="str">
        <f t="shared" ca="1" si="6"/>
        <v/>
      </c>
      <c r="N33" s="79" t="str">
        <f t="shared" ca="1" si="6"/>
        <v/>
      </c>
      <c r="O33" s="79" t="str">
        <f t="shared" ca="1" si="6"/>
        <v/>
      </c>
      <c r="P33" s="79" t="str">
        <f t="shared" ca="1" si="6"/>
        <v/>
      </c>
      <c r="Q33" s="79" t="str">
        <f t="shared" ca="1" si="7"/>
        <v/>
      </c>
      <c r="R33" s="79" t="str">
        <f t="shared" ca="1" si="7"/>
        <v/>
      </c>
      <c r="S33" s="79" t="str">
        <f t="shared" ca="1" si="7"/>
        <v/>
      </c>
      <c r="T33" s="79" t="str">
        <f t="shared" ca="1" si="7"/>
        <v/>
      </c>
      <c r="U33" s="79" t="str">
        <f t="shared" ca="1" si="7"/>
        <v/>
      </c>
      <c r="V33" s="79" t="str">
        <f t="shared" ca="1" si="7"/>
        <v/>
      </c>
      <c r="W33" s="79" t="str">
        <f t="shared" ca="1" si="7"/>
        <v/>
      </c>
      <c r="X33" s="79" t="str">
        <f t="shared" ca="1" si="7"/>
        <v/>
      </c>
      <c r="Y33" s="79" t="str">
        <f t="shared" ca="1" si="7"/>
        <v/>
      </c>
      <c r="Z33" s="79" t="str">
        <f t="shared" ca="1" si="7"/>
        <v/>
      </c>
      <c r="AA33" s="76" t="str">
        <f t="shared" ca="1" si="7"/>
        <v/>
      </c>
      <c r="AB33" s="2"/>
      <c r="AD33" s="5">
        <f t="shared" si="5"/>
        <v>26</v>
      </c>
      <c r="AF33" s="100" t="str">
        <f ca="1">IFERROR(INDEX('Task List'!$AB$11:$AB$2510, MATCH($AD33, 'Task List'!$BK$11:$BK$2510, 0)), "")</f>
        <v/>
      </c>
      <c r="AG33" s="59" t="str">
        <f ca="1">IFERROR(INDEX('Task List'!$AC$11:$AC$2510, MATCH($AD33, 'Task List'!$BK$11:$BK$2510, 0)), "")</f>
        <v/>
      </c>
    </row>
    <row r="34" spans="1:33" x14ac:dyDescent="0.25">
      <c r="A34" s="2"/>
      <c r="B34" s="92" t="str">
        <f ca="1">IFERROR(INDEX('Task List'!$B$11:$B$2510, MATCH($AD34, 'Task List'!$BK$11:$BK$2510, 0)), "")</f>
        <v/>
      </c>
      <c r="C34" s="79" t="str">
        <f ca="1">IFERROR(INDEX('Task List'!$C$11:$C$2510, MATCH($AD34, 'Task List'!$BK$11:$BK$2510, 0)), "")</f>
        <v/>
      </c>
      <c r="D34" s="79" t="str">
        <f t="shared" ca="1" si="6"/>
        <v/>
      </c>
      <c r="E34" s="79" t="str">
        <f t="shared" ca="1" si="6"/>
        <v/>
      </c>
      <c r="F34" s="79" t="str">
        <f t="shared" ca="1" si="6"/>
        <v/>
      </c>
      <c r="G34" s="79" t="str">
        <f t="shared" ca="1" si="6"/>
        <v/>
      </c>
      <c r="H34" s="79" t="str">
        <f t="shared" ca="1" si="6"/>
        <v/>
      </c>
      <c r="I34" s="79" t="str">
        <f t="shared" ca="1" si="6"/>
        <v/>
      </c>
      <c r="J34" s="79" t="str">
        <f t="shared" ca="1" si="6"/>
        <v/>
      </c>
      <c r="K34" s="79" t="str">
        <f t="shared" ca="1" si="6"/>
        <v/>
      </c>
      <c r="L34" s="79" t="str">
        <f t="shared" ca="1" si="6"/>
        <v/>
      </c>
      <c r="M34" s="79" t="str">
        <f t="shared" ca="1" si="6"/>
        <v/>
      </c>
      <c r="N34" s="79" t="str">
        <f t="shared" ca="1" si="6"/>
        <v/>
      </c>
      <c r="O34" s="79" t="str">
        <f t="shared" ca="1" si="6"/>
        <v/>
      </c>
      <c r="P34" s="79" t="str">
        <f t="shared" ca="1" si="6"/>
        <v/>
      </c>
      <c r="Q34" s="79" t="str">
        <f t="shared" ca="1" si="7"/>
        <v/>
      </c>
      <c r="R34" s="79" t="str">
        <f t="shared" ca="1" si="7"/>
        <v/>
      </c>
      <c r="S34" s="79" t="str">
        <f t="shared" ca="1" si="7"/>
        <v/>
      </c>
      <c r="T34" s="79" t="str">
        <f t="shared" ca="1" si="7"/>
        <v/>
      </c>
      <c r="U34" s="79" t="str">
        <f t="shared" ca="1" si="7"/>
        <v/>
      </c>
      <c r="V34" s="79" t="str">
        <f t="shared" ca="1" si="7"/>
        <v/>
      </c>
      <c r="W34" s="79" t="str">
        <f t="shared" ca="1" si="7"/>
        <v/>
      </c>
      <c r="X34" s="79" t="str">
        <f t="shared" ca="1" si="7"/>
        <v/>
      </c>
      <c r="Y34" s="79" t="str">
        <f t="shared" ca="1" si="7"/>
        <v/>
      </c>
      <c r="Z34" s="79" t="str">
        <f t="shared" ca="1" si="7"/>
        <v/>
      </c>
      <c r="AA34" s="76" t="str">
        <f t="shared" ca="1" si="7"/>
        <v/>
      </c>
      <c r="AB34" s="2"/>
      <c r="AD34" s="5">
        <f t="shared" si="5"/>
        <v>27</v>
      </c>
      <c r="AF34" s="100" t="str">
        <f ca="1">IFERROR(INDEX('Task List'!$AB$11:$AB$2510, MATCH($AD34, 'Task List'!$BK$11:$BK$2510, 0)), "")</f>
        <v/>
      </c>
      <c r="AG34" s="59" t="str">
        <f ca="1">IFERROR(INDEX('Task List'!$AC$11:$AC$2510, MATCH($AD34, 'Task List'!$BK$11:$BK$2510, 0)), "")</f>
        <v/>
      </c>
    </row>
    <row r="35" spans="1:33" x14ac:dyDescent="0.25">
      <c r="A35" s="2"/>
      <c r="B35" s="92" t="str">
        <f ca="1">IFERROR(INDEX('Task List'!$B$11:$B$2510, MATCH($AD35, 'Task List'!$BK$11:$BK$2510, 0)), "")</f>
        <v/>
      </c>
      <c r="C35" s="79" t="str">
        <f ca="1">IFERROR(INDEX('Task List'!$C$11:$C$2510, MATCH($AD35, 'Task List'!$BK$11:$BK$2510, 0)), "")</f>
        <v/>
      </c>
      <c r="D35" s="79" t="str">
        <f t="shared" ca="1" si="6"/>
        <v/>
      </c>
      <c r="E35" s="79" t="str">
        <f t="shared" ca="1" si="6"/>
        <v/>
      </c>
      <c r="F35" s="79" t="str">
        <f t="shared" ca="1" si="6"/>
        <v/>
      </c>
      <c r="G35" s="79" t="str">
        <f t="shared" ca="1" si="6"/>
        <v/>
      </c>
      <c r="H35" s="79" t="str">
        <f t="shared" ca="1" si="6"/>
        <v/>
      </c>
      <c r="I35" s="79" t="str">
        <f t="shared" ca="1" si="6"/>
        <v/>
      </c>
      <c r="J35" s="79" t="str">
        <f t="shared" ca="1" si="6"/>
        <v/>
      </c>
      <c r="K35" s="79" t="str">
        <f t="shared" ca="1" si="6"/>
        <v/>
      </c>
      <c r="L35" s="79" t="str">
        <f t="shared" ca="1" si="6"/>
        <v/>
      </c>
      <c r="M35" s="79" t="str">
        <f t="shared" ca="1" si="6"/>
        <v/>
      </c>
      <c r="N35" s="79" t="str">
        <f t="shared" ca="1" si="6"/>
        <v/>
      </c>
      <c r="O35" s="79" t="str">
        <f t="shared" ca="1" si="6"/>
        <v/>
      </c>
      <c r="P35" s="79" t="str">
        <f t="shared" ca="1" si="6"/>
        <v/>
      </c>
      <c r="Q35" s="79" t="str">
        <f t="shared" ca="1" si="7"/>
        <v/>
      </c>
      <c r="R35" s="79" t="str">
        <f t="shared" ca="1" si="7"/>
        <v/>
      </c>
      <c r="S35" s="79" t="str">
        <f t="shared" ca="1" si="7"/>
        <v/>
      </c>
      <c r="T35" s="79" t="str">
        <f t="shared" ca="1" si="7"/>
        <v/>
      </c>
      <c r="U35" s="79" t="str">
        <f t="shared" ca="1" si="7"/>
        <v/>
      </c>
      <c r="V35" s="79" t="str">
        <f t="shared" ca="1" si="7"/>
        <v/>
      </c>
      <c r="W35" s="79" t="str">
        <f t="shared" ca="1" si="7"/>
        <v/>
      </c>
      <c r="X35" s="79" t="str">
        <f t="shared" ca="1" si="7"/>
        <v/>
      </c>
      <c r="Y35" s="79" t="str">
        <f t="shared" ca="1" si="7"/>
        <v/>
      </c>
      <c r="Z35" s="79" t="str">
        <f t="shared" ca="1" si="7"/>
        <v/>
      </c>
      <c r="AA35" s="76" t="str">
        <f t="shared" ca="1" si="7"/>
        <v/>
      </c>
      <c r="AB35" s="2"/>
      <c r="AD35" s="5">
        <f t="shared" si="5"/>
        <v>28</v>
      </c>
      <c r="AF35" s="100" t="str">
        <f ca="1">IFERROR(INDEX('Task List'!$AB$11:$AB$2510, MATCH($AD35, 'Task List'!$BK$11:$BK$2510, 0)), "")</f>
        <v/>
      </c>
      <c r="AG35" s="59" t="str">
        <f ca="1">IFERROR(INDEX('Task List'!$AC$11:$AC$2510, MATCH($AD35, 'Task List'!$BK$11:$BK$2510, 0)), "")</f>
        <v/>
      </c>
    </row>
    <row r="36" spans="1:33" x14ac:dyDescent="0.25">
      <c r="A36" s="2"/>
      <c r="B36" s="92" t="str">
        <f ca="1">IFERROR(INDEX('Task List'!$B$11:$B$2510, MATCH($AD36, 'Task List'!$BK$11:$BK$2510, 0)), "")</f>
        <v/>
      </c>
      <c r="C36" s="79" t="str">
        <f ca="1">IFERROR(INDEX('Task List'!$C$11:$C$2510, MATCH($AD36, 'Task List'!$BK$11:$BK$2510, 0)), "")</f>
        <v/>
      </c>
      <c r="D36" s="79" t="str">
        <f t="shared" ca="1" si="6"/>
        <v/>
      </c>
      <c r="E36" s="79" t="str">
        <f t="shared" ca="1" si="6"/>
        <v/>
      </c>
      <c r="F36" s="79" t="str">
        <f t="shared" ca="1" si="6"/>
        <v/>
      </c>
      <c r="G36" s="79" t="str">
        <f t="shared" ca="1" si="6"/>
        <v/>
      </c>
      <c r="H36" s="79" t="str">
        <f t="shared" ca="1" si="6"/>
        <v/>
      </c>
      <c r="I36" s="79" t="str">
        <f t="shared" ca="1" si="6"/>
        <v/>
      </c>
      <c r="J36" s="79" t="str">
        <f t="shared" ca="1" si="6"/>
        <v/>
      </c>
      <c r="K36" s="79" t="str">
        <f t="shared" ca="1" si="6"/>
        <v/>
      </c>
      <c r="L36" s="79" t="str">
        <f t="shared" ca="1" si="6"/>
        <v/>
      </c>
      <c r="M36" s="79" t="str">
        <f t="shared" ca="1" si="6"/>
        <v/>
      </c>
      <c r="N36" s="79" t="str">
        <f t="shared" ca="1" si="6"/>
        <v/>
      </c>
      <c r="O36" s="79" t="str">
        <f t="shared" ca="1" si="6"/>
        <v/>
      </c>
      <c r="P36" s="79" t="str">
        <f t="shared" ca="1" si="6"/>
        <v/>
      </c>
      <c r="Q36" s="79" t="str">
        <f t="shared" ca="1" si="7"/>
        <v/>
      </c>
      <c r="R36" s="79" t="str">
        <f t="shared" ca="1" si="7"/>
        <v/>
      </c>
      <c r="S36" s="79" t="str">
        <f t="shared" ca="1" si="7"/>
        <v/>
      </c>
      <c r="T36" s="79" t="str">
        <f t="shared" ca="1" si="7"/>
        <v/>
      </c>
      <c r="U36" s="79" t="str">
        <f t="shared" ca="1" si="7"/>
        <v/>
      </c>
      <c r="V36" s="79" t="str">
        <f t="shared" ca="1" si="7"/>
        <v/>
      </c>
      <c r="W36" s="79" t="str">
        <f t="shared" ca="1" si="7"/>
        <v/>
      </c>
      <c r="X36" s="79" t="str">
        <f t="shared" ca="1" si="7"/>
        <v/>
      </c>
      <c r="Y36" s="79" t="str">
        <f t="shared" ca="1" si="7"/>
        <v/>
      </c>
      <c r="Z36" s="79" t="str">
        <f t="shared" ca="1" si="7"/>
        <v/>
      </c>
      <c r="AA36" s="76" t="str">
        <f t="shared" ca="1" si="7"/>
        <v/>
      </c>
      <c r="AB36" s="2"/>
      <c r="AD36" s="5">
        <f t="shared" si="5"/>
        <v>29</v>
      </c>
      <c r="AF36" s="100" t="str">
        <f ca="1">IFERROR(INDEX('Task List'!$AB$11:$AB$2510, MATCH($AD36, 'Task List'!$BK$11:$BK$2510, 0)), "")</f>
        <v/>
      </c>
      <c r="AG36" s="59" t="str">
        <f ca="1">IFERROR(INDEX('Task List'!$AC$11:$AC$2510, MATCH($AD36, 'Task List'!$BK$11:$BK$2510, 0)), "")</f>
        <v/>
      </c>
    </row>
    <row r="37" spans="1:33" x14ac:dyDescent="0.25">
      <c r="A37" s="2"/>
      <c r="B37" s="93" t="str">
        <f ca="1">IFERROR(INDEX('Task List'!$B$11:$B$2510, MATCH($AD37, 'Task List'!$BK$11:$BK$2510, 0)), "")</f>
        <v/>
      </c>
      <c r="C37" s="77" t="str">
        <f ca="1">IFERROR(INDEX('Task List'!$C$11:$C$2510, MATCH($AD37, 'Task List'!$BK$11:$BK$2510, 0)), "")</f>
        <v/>
      </c>
      <c r="D37" s="77" t="str">
        <f t="shared" ca="1" si="6"/>
        <v/>
      </c>
      <c r="E37" s="77" t="str">
        <f t="shared" ca="1" si="6"/>
        <v/>
      </c>
      <c r="F37" s="77" t="str">
        <f t="shared" ca="1" si="6"/>
        <v/>
      </c>
      <c r="G37" s="77" t="str">
        <f t="shared" ca="1" si="6"/>
        <v/>
      </c>
      <c r="H37" s="77" t="str">
        <f t="shared" ca="1" si="6"/>
        <v/>
      </c>
      <c r="I37" s="77" t="str">
        <f t="shared" ca="1" si="6"/>
        <v/>
      </c>
      <c r="J37" s="77" t="str">
        <f t="shared" ca="1" si="6"/>
        <v/>
      </c>
      <c r="K37" s="77" t="str">
        <f t="shared" ca="1" si="6"/>
        <v/>
      </c>
      <c r="L37" s="77" t="str">
        <f t="shared" ca="1" si="6"/>
        <v/>
      </c>
      <c r="M37" s="77" t="str">
        <f t="shared" ca="1" si="6"/>
        <v/>
      </c>
      <c r="N37" s="77" t="str">
        <f t="shared" ca="1" si="6"/>
        <v/>
      </c>
      <c r="O37" s="77" t="str">
        <f t="shared" ca="1" si="6"/>
        <v/>
      </c>
      <c r="P37" s="77" t="str">
        <f t="shared" ca="1" si="6"/>
        <v/>
      </c>
      <c r="Q37" s="77" t="str">
        <f t="shared" ca="1" si="7"/>
        <v/>
      </c>
      <c r="R37" s="77" t="str">
        <f t="shared" ca="1" si="7"/>
        <v/>
      </c>
      <c r="S37" s="77" t="str">
        <f t="shared" ca="1" si="7"/>
        <v/>
      </c>
      <c r="T37" s="77" t="str">
        <f t="shared" ca="1" si="7"/>
        <v/>
      </c>
      <c r="U37" s="77" t="str">
        <f t="shared" ca="1" si="7"/>
        <v/>
      </c>
      <c r="V37" s="77" t="str">
        <f t="shared" ca="1" si="7"/>
        <v/>
      </c>
      <c r="W37" s="77" t="str">
        <f t="shared" ca="1" si="7"/>
        <v/>
      </c>
      <c r="X37" s="77" t="str">
        <f t="shared" ca="1" si="7"/>
        <v/>
      </c>
      <c r="Y37" s="77" t="str">
        <f t="shared" ca="1" si="7"/>
        <v/>
      </c>
      <c r="Z37" s="77" t="str">
        <f t="shared" ca="1" si="7"/>
        <v/>
      </c>
      <c r="AA37" s="78" t="str">
        <f t="shared" ca="1" si="7"/>
        <v/>
      </c>
      <c r="AB37" s="2"/>
      <c r="AD37" s="7">
        <f t="shared" si="5"/>
        <v>30</v>
      </c>
      <c r="AF37" s="90" t="str">
        <f ca="1">IFERROR(INDEX('Task List'!$AB$11:$AB$2510, MATCH($AD37, 'Task List'!$BK$11:$BK$2510, 0)), "")</f>
        <v/>
      </c>
      <c r="AG37" s="61" t="str">
        <f ca="1">IFERROR(INDEX('Task List'!$AC$11:$AC$2510, MATCH($AD37, 'Task List'!$BK$11:$BK$2510, 0)), "")</f>
        <v/>
      </c>
    </row>
    <row r="38" spans="1:3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D38" s="75"/>
    </row>
    <row r="39" spans="1:33" hidden="1" x14ac:dyDescent="0.25"/>
    <row r="40" spans="1:33" hidden="1" x14ac:dyDescent="0.25">
      <c r="D40" s="97">
        <f ca="1">$B$2+D$3</f>
        <v>43871.041666666664</v>
      </c>
      <c r="E40" s="98">
        <f t="shared" ref="E40:AA40" ca="1" si="8">$B$2+E$3</f>
        <v>43871.083333333336</v>
      </c>
      <c r="F40" s="98">
        <f t="shared" ca="1" si="8"/>
        <v>43871.125</v>
      </c>
      <c r="G40" s="98">
        <f t="shared" ca="1" si="8"/>
        <v>43871.166666666664</v>
      </c>
      <c r="H40" s="98">
        <f t="shared" ca="1" si="8"/>
        <v>43871.208333333336</v>
      </c>
      <c r="I40" s="98">
        <f t="shared" ca="1" si="8"/>
        <v>43871.25</v>
      </c>
      <c r="J40" s="98">
        <f t="shared" ca="1" si="8"/>
        <v>43871.291666666664</v>
      </c>
      <c r="K40" s="98">
        <f t="shared" ca="1" si="8"/>
        <v>43871.333333333336</v>
      </c>
      <c r="L40" s="98">
        <f t="shared" ca="1" si="8"/>
        <v>43871.375</v>
      </c>
      <c r="M40" s="98">
        <f t="shared" ca="1" si="8"/>
        <v>43871.416666666664</v>
      </c>
      <c r="N40" s="98">
        <f t="shared" ca="1" si="8"/>
        <v>43871.458333333336</v>
      </c>
      <c r="O40" s="98">
        <f t="shared" ca="1" si="8"/>
        <v>43871.5</v>
      </c>
      <c r="P40" s="98">
        <f t="shared" ca="1" si="8"/>
        <v>43871.541666666664</v>
      </c>
      <c r="Q40" s="98">
        <f t="shared" ca="1" si="8"/>
        <v>43871.583333333336</v>
      </c>
      <c r="R40" s="98">
        <f t="shared" ca="1" si="8"/>
        <v>43871.625</v>
      </c>
      <c r="S40" s="98">
        <f t="shared" ca="1" si="8"/>
        <v>43871.666666666664</v>
      </c>
      <c r="T40" s="98">
        <f t="shared" ca="1" si="8"/>
        <v>43871.708333333336</v>
      </c>
      <c r="U40" s="98">
        <f t="shared" ca="1" si="8"/>
        <v>43871.75</v>
      </c>
      <c r="V40" s="98">
        <f t="shared" ca="1" si="8"/>
        <v>43871.791666666664</v>
      </c>
      <c r="W40" s="98">
        <f t="shared" ca="1" si="8"/>
        <v>43871.833333333336</v>
      </c>
      <c r="X40" s="98">
        <f t="shared" ca="1" si="8"/>
        <v>43871.875</v>
      </c>
      <c r="Y40" s="98">
        <f t="shared" ca="1" si="8"/>
        <v>43871.916666666664</v>
      </c>
      <c r="Z40" s="98">
        <f t="shared" ca="1" si="8"/>
        <v>43871.958333333336</v>
      </c>
      <c r="AA40" s="99">
        <f t="shared" ca="1" si="8"/>
        <v>43872</v>
      </c>
    </row>
    <row r="41" spans="1:33" hidden="1" x14ac:dyDescent="0.25">
      <c r="D41" s="60">
        <f ca="1">$B$2+D$6</f>
        <v>43871</v>
      </c>
      <c r="E41" s="96">
        <f t="shared" ref="E41:AA41" ca="1" si="9">$B$2+E$6</f>
        <v>43871.041666666664</v>
      </c>
      <c r="F41" s="96">
        <f t="shared" ca="1" si="9"/>
        <v>43871.083333333336</v>
      </c>
      <c r="G41" s="96">
        <f t="shared" ca="1" si="9"/>
        <v>43871.125</v>
      </c>
      <c r="H41" s="96">
        <f t="shared" ca="1" si="9"/>
        <v>43871.166666666664</v>
      </c>
      <c r="I41" s="96">
        <f t="shared" ca="1" si="9"/>
        <v>43871.208333333336</v>
      </c>
      <c r="J41" s="96">
        <f t="shared" ca="1" si="9"/>
        <v>43871.25</v>
      </c>
      <c r="K41" s="96">
        <f t="shared" ca="1" si="9"/>
        <v>43871.291666666664</v>
      </c>
      <c r="L41" s="96">
        <f t="shared" ca="1" si="9"/>
        <v>43871.333333333336</v>
      </c>
      <c r="M41" s="96">
        <f t="shared" ca="1" si="9"/>
        <v>43871.375</v>
      </c>
      <c r="N41" s="96">
        <f t="shared" ca="1" si="9"/>
        <v>43871.416666666664</v>
      </c>
      <c r="O41" s="96">
        <f t="shared" ca="1" si="9"/>
        <v>43871.458333333336</v>
      </c>
      <c r="P41" s="96">
        <f t="shared" ca="1" si="9"/>
        <v>43871.5</v>
      </c>
      <c r="Q41" s="96">
        <f t="shared" ca="1" si="9"/>
        <v>43871.541666666664</v>
      </c>
      <c r="R41" s="96">
        <f t="shared" ca="1" si="9"/>
        <v>43871.583333333336</v>
      </c>
      <c r="S41" s="96">
        <f t="shared" ca="1" si="9"/>
        <v>43871.625</v>
      </c>
      <c r="T41" s="96">
        <f t="shared" ca="1" si="9"/>
        <v>43871.666666666664</v>
      </c>
      <c r="U41" s="96">
        <f t="shared" ca="1" si="9"/>
        <v>43871.708333333336</v>
      </c>
      <c r="V41" s="96">
        <f t="shared" ca="1" si="9"/>
        <v>43871.75</v>
      </c>
      <c r="W41" s="96">
        <f t="shared" ca="1" si="9"/>
        <v>43871.791666666664</v>
      </c>
      <c r="X41" s="96">
        <f t="shared" ca="1" si="9"/>
        <v>43871.833333333336</v>
      </c>
      <c r="Y41" s="96">
        <f t="shared" ca="1" si="9"/>
        <v>43871.875</v>
      </c>
      <c r="Z41" s="96">
        <f t="shared" ca="1" si="9"/>
        <v>43871.916666666664</v>
      </c>
      <c r="AA41" s="61">
        <f t="shared" ca="1" si="9"/>
        <v>43871.958333333336</v>
      </c>
    </row>
  </sheetData>
  <sheetProtection algorithmName="SHA-512" hashValue="3b+UuOJ58M6HCJ8lThQTIEcdUHjOSWHUlIih6v/Y/6UsGYd3QWq/SHupkpSCsUe4eTSbo+1Wj70N0CN906fg1A==" saltValue="wEUnHSjBALmatp4ZM2t9sA==" spinCount="100000" sheet="1" objects="1" scenarios="1"/>
  <mergeCells count="49">
    <mergeCell ref="F3:F4"/>
    <mergeCell ref="Z3:Z4"/>
    <mergeCell ref="AA3:AA4"/>
    <mergeCell ref="X3:X4"/>
    <mergeCell ref="Y3:Y4"/>
    <mergeCell ref="N3:N4"/>
    <mergeCell ref="O3:O4"/>
    <mergeCell ref="P3:P4"/>
    <mergeCell ref="Q3:Q4"/>
    <mergeCell ref="M3:M4"/>
    <mergeCell ref="V3:V4"/>
    <mergeCell ref="W3:W4"/>
    <mergeCell ref="G3:G4"/>
    <mergeCell ref="H3:H4"/>
    <mergeCell ref="I3:I4"/>
    <mergeCell ref="J3:J4"/>
    <mergeCell ref="B2:B3"/>
    <mergeCell ref="D6:D7"/>
    <mergeCell ref="D3:D4"/>
    <mergeCell ref="E3:E4"/>
    <mergeCell ref="E6:E7"/>
    <mergeCell ref="K3:K4"/>
    <mergeCell ref="L3:L4"/>
    <mergeCell ref="K6:K7"/>
    <mergeCell ref="R3:R4"/>
    <mergeCell ref="S3:S4"/>
    <mergeCell ref="T3:T4"/>
    <mergeCell ref="U3:U4"/>
    <mergeCell ref="T6:T7"/>
    <mergeCell ref="U6:U7"/>
    <mergeCell ref="L6:L7"/>
    <mergeCell ref="M6:M7"/>
    <mergeCell ref="F6:F7"/>
    <mergeCell ref="G6:G7"/>
    <mergeCell ref="H6:H7"/>
    <mergeCell ref="I6:I7"/>
    <mergeCell ref="J6:J7"/>
    <mergeCell ref="AA6:AA7"/>
    <mergeCell ref="N6:N7"/>
    <mergeCell ref="O6:O7"/>
    <mergeCell ref="P6:P7"/>
    <mergeCell ref="Q6:Q7"/>
    <mergeCell ref="R6:R7"/>
    <mergeCell ref="S6:S7"/>
    <mergeCell ref="V6:V7"/>
    <mergeCell ref="W6:W7"/>
    <mergeCell ref="X6:X7"/>
    <mergeCell ref="Y6:Y7"/>
    <mergeCell ref="Z6:Z7"/>
  </mergeCells>
  <conditionalFormatting sqref="C5">
    <cfRule type="expression" dxfId="27" priority="29">
      <formula>NOT($C$5=1)</formula>
    </cfRule>
  </conditionalFormatting>
  <conditionalFormatting sqref="D3:AA7">
    <cfRule type="expression" dxfId="26" priority="27">
      <formula>D$2="X"</formula>
    </cfRule>
    <cfRule type="expression" dxfId="25" priority="28">
      <formula>D$1="X"</formula>
    </cfRule>
  </conditionalFormatting>
  <conditionalFormatting sqref="D8:AA37">
    <cfRule type="expression" dxfId="24" priority="14">
      <formula>AND(D8="X", $C8="")</formula>
    </cfRule>
    <cfRule type="expression" dxfId="23" priority="15">
      <formula>AND(D8="X", $C8=$AI$19)</formula>
    </cfRule>
    <cfRule type="expression" dxfId="22" priority="16">
      <formula>AND(D8="X", $C8=$AI$18)</formula>
    </cfRule>
    <cfRule type="expression" dxfId="21" priority="17">
      <formula>AND(D8="X", $C8=$AI$17)</formula>
    </cfRule>
    <cfRule type="expression" dxfId="20" priority="18">
      <formula>AND(D8="X", $C8=$AI$16)</formula>
    </cfRule>
    <cfRule type="expression" dxfId="19" priority="19">
      <formula>AND(D8="X", $C8=$AI$15)</formula>
    </cfRule>
    <cfRule type="expression" dxfId="18" priority="20">
      <formula>AND(D8="X", $C8=$AI$14)</formula>
    </cfRule>
    <cfRule type="expression" dxfId="17" priority="21">
      <formula>AND(D8="X", $C8=$AI$13)</formula>
    </cfRule>
    <cfRule type="expression" dxfId="16" priority="22">
      <formula>AND(D8="X", $C8=$AI$12)</formula>
    </cfRule>
    <cfRule type="expression" dxfId="15" priority="23">
      <formula>AND(D8="X", $C8=$AI$11)</formula>
    </cfRule>
    <cfRule type="expression" dxfId="14" priority="24">
      <formula>AND(D8="X", $C8=$AI$10)</formula>
    </cfRule>
    <cfRule type="expression" dxfId="13" priority="25">
      <formula>AND(D8="X", $C8=$AI$9)</formula>
    </cfRule>
    <cfRule type="expression" dxfId="12" priority="26">
      <formula>AND(D8="X", $C8=$AI$8)</formula>
    </cfRule>
  </conditionalFormatting>
  <conditionalFormatting sqref="B8:C37">
    <cfRule type="expression" dxfId="11" priority="2">
      <formula>AND($C8=$AI$19, NOT(B8=""))</formula>
    </cfRule>
    <cfRule type="expression" dxfId="10" priority="3">
      <formula>AND($C8=$AI$18, NOT(B8=""))</formula>
    </cfRule>
    <cfRule type="expression" dxfId="9" priority="4">
      <formula>AND($C8=$AI$17, NOT(B8=""))</formula>
    </cfRule>
    <cfRule type="expression" dxfId="8" priority="5">
      <formula>AND($C8=$AI$16, NOT(B8=""))</formula>
    </cfRule>
    <cfRule type="expression" dxfId="7" priority="6">
      <formula>AND($C8=$AI$15, NOT(B8=""))</formula>
    </cfRule>
    <cfRule type="expression" dxfId="6" priority="7">
      <formula>AND($C8=$AI$14, NOT(B8=""))</formula>
    </cfRule>
    <cfRule type="expression" dxfId="5" priority="8">
      <formula>AND($C8=$AI$13, NOT(B8=""))</formula>
    </cfRule>
    <cfRule type="expression" dxfId="4" priority="9">
      <formula>AND($C8=$AI$12, NOT(B8=""))</formula>
    </cfRule>
    <cfRule type="expression" dxfId="3" priority="10">
      <formula>AND($C8=$AI$11, NOT(B8=""))</formula>
    </cfRule>
    <cfRule type="expression" dxfId="2" priority="11">
      <formula>AND($C8=$AI$10, NOT(B8=""))</formula>
    </cfRule>
    <cfRule type="expression" dxfId="1" priority="12">
      <formula>AND($C8=$AI$9, NOT(B8=""))</formula>
    </cfRule>
    <cfRule type="expression" dxfId="0" priority="13">
      <formula>AND($C8=$AI$8, NOT(B8=""))</formula>
    </cfRule>
  </conditionalFormatting>
  <pageMargins left="0.7" right="0.7" top="0.75" bottom="0.75" header="0.3" footer="0.3"/>
  <pageSetup paperSize="9" scale="87"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FA314-C000-40FC-B75E-F9B4D9C3A6B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654612C-1FB4-4E37-923B-73001D155B47}">
  <ds:schemaRefs>
    <ds:schemaRef ds:uri="http://schemas.microsoft.com/sharepoint/v3/contenttype/forms"/>
  </ds:schemaRefs>
</ds:datastoreItem>
</file>

<file path=customXml/itemProps3.xml><?xml version="1.0" encoding="utf-8"?>
<ds:datastoreItem xmlns:ds="http://schemas.openxmlformats.org/officeDocument/2006/customXml" ds:itemID="{E4DB04E3-BA92-4625-8512-32D3148FB8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Intro &amp; Setup</vt:lpstr>
      <vt:lpstr>Task List</vt:lpstr>
      <vt:lpstr>Month</vt:lpstr>
      <vt:lpstr>Day</vt:lpstr>
      <vt:lpstr>Day!Print_Area</vt:lpstr>
      <vt:lpstr>'Intro &amp; Setup'!Print_Area</vt:lpstr>
      <vt:lpstr>Month!Print_Area</vt:lpstr>
      <vt:lpstr>'Task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2020-02-01T09:44:09Z</dcterms:created>
  <dcterms:modified xsi:type="dcterms:W3CDTF">2020-02-10T15:02:25Z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